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23.xml" ContentType="application/vnd.openxmlformats-officedocument.drawingml.chart+xml"/>
  <Override PartName="/xl/charts/chart22.xml" ContentType="application/vnd.openxmlformats-officedocument.drawingml.chart+xml"/>
  <Override PartName="/xl/charts/chart21.xml" ContentType="application/vnd.openxmlformats-officedocument.drawingml.chart+xml"/>
  <Override PartName="/xl/charts/chart17.xml" ContentType="application/vnd.openxmlformats-officedocument.drawingml.chart+xml"/>
  <Override PartName="/xl/drawings/drawing4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theme/theme1.xml" ContentType="application/vnd.openxmlformats-officedocument.theme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6.xml" ContentType="application/vnd.openxmlformats-officedocument.drawingml.char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charts/chart10.xml" ContentType="application/vnd.openxmlformats-officedocument.drawingml.chart+xml"/>
  <Override PartName="/xl/sharedStrings.xml" ContentType="application/vnd.openxmlformats-officedocument.spreadsheetml.sharedString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288" windowWidth="15240" windowHeight="7860" firstSheet="6" activeTab="7"/>
  </bookViews>
  <sheets>
    <sheet name="_@RISKFitInformation" sheetId="10" state="hidden" r:id="rId1"/>
    <sheet name="Maskinomkostn salgsafgrøder" sheetId="9" state="hidden" r:id="rId2"/>
    <sheet name="Maskinomkostn grovfoder" sheetId="12" state="hidden" r:id="rId3"/>
    <sheet name="Analyse salgsafgrøder" sheetId="13" state="hidden" r:id="rId4"/>
    <sheet name="RiskSerializationData" sheetId="18" state="hidden" r:id="rId5"/>
    <sheet name="rsklibSimData" sheetId="19" state="hidden" r:id="rId6"/>
    <sheet name="Beregning" sheetId="15" r:id="rId7"/>
    <sheet name="Data" sheetId="14" r:id="rId8"/>
    <sheet name="Regression" sheetId="16" r:id="rId9"/>
  </sheets>
  <definedNames>
    <definedName name="_AtRisk_FitDataRange_FIT_1BFB6_9D043" hidden="1">Data!$C$300:$AV$300</definedName>
    <definedName name="_AtRisk_FitDataRange_FIT_21137_6B79E" hidden="1">'Maskinomkostn salgsafgrøder'!$131:$131</definedName>
    <definedName name="_AtRisk_FitDataRange_FIT_266C9_D97B2" hidden="1">Data!$C$77:$AU$77</definedName>
    <definedName name="_AtRisk_FitDataRange_FIT_2C4C8_A2B90" hidden="1">Data!$C$176:$EC$176</definedName>
    <definedName name="_AtRisk_FitDataRange_FIT_39475_7676E" hidden="1">Data!$C$56:$AR$56</definedName>
    <definedName name="_AtRisk_FitDataRange_FIT_3A92F_807ED" hidden="1">'Maskinomkostn grovfoder'!$A$124:$U$124</definedName>
    <definedName name="_AtRisk_FitDataRange_FIT_3E0B7_E8ED3" hidden="1">Data!$C$236:$DV$236</definedName>
    <definedName name="_AtRisk_FitDataRange_FIT_3E53A_130DD" hidden="1">Data!$C$268:$EC$268</definedName>
    <definedName name="_AtRisk_FitDataRange_FIT_43F5D_CB4DB" hidden="1">'Maskinomkostn grovfoder'!$A$159:$QJ$159</definedName>
    <definedName name="_AtRisk_FitDataRange_FIT_49B2A_7DBA1" hidden="1">'Maskinomkostn salgsafgrøder'!$93:$93</definedName>
    <definedName name="_AtRisk_FitDataRange_FIT_8A1B5_587C4" hidden="1">Data!$C$252:$BX$252</definedName>
    <definedName name="_AtRisk_FitDataRange_FIT_8D7F8_13182" hidden="1">Data!$C$14:$FW$14</definedName>
    <definedName name="_AtRisk_FitDataRange_FIT_8F1E5_A364C" hidden="1">Data!$C$119:$GB$119</definedName>
    <definedName name="_AtRisk_FitDataRange_FIT_92A22_AB074" hidden="1">Data!$C$215:$CI$215</definedName>
    <definedName name="_AtRisk_FitDataRange_FIT_99CDA_C21A4" hidden="1">Data!$C$140:$S$140</definedName>
    <definedName name="_AtRisk_FitDataRange_FIT_A3BB3_8ED4E" hidden="1">'Maskinomkostn salgsafgrøder'!$93:$93</definedName>
    <definedName name="_AtRisk_FitDataRange_FIT_A4ACA_3DD0C" hidden="1">Data!$C$35:$KS$35</definedName>
    <definedName name="_AtRisk_FitDataRange_FIT_BBCE9_85882" hidden="1">'Maskinomkostn salgsafgrøder'!$166:$166</definedName>
    <definedName name="_AtRisk_FitDataRange_FIT_BF86A_B7652" hidden="1">Data!$C$194:$BZ$194</definedName>
    <definedName name="_AtRisk_FitDataRange_FIT_C5BAF_BD888" hidden="1">'Maskinomkostn salgsafgrøder'!$92:$93</definedName>
    <definedName name="_AtRisk_FitDataRange_FIT_DDD39_AAA29" hidden="1">Data!$C$98:$T$98</definedName>
    <definedName name="_AtRisk_FitDataRange_FIT_DE3F0_BDD22" hidden="1">Data!$C$158:$AA$158</definedName>
    <definedName name="_AtRisk_FitDataRange_FIT_DAA21_A9D81" hidden="1">Data!$C$284:$FZ$284</definedName>
    <definedName name="_AtRisk_FitDataRange_FIT_EB7FD_B08A7" hidden="1">'Maskinomkostn grovfoder'!$A$86:$OU$86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xlnm._FilterDatabase" localSheetId="6" hidden="1">Beregning!#REF!</definedName>
    <definedName name="Pal_Workbook_GUID" hidden="1">"VBLQCI3SMKPY44IPDPDUR648"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IsInput" hidden="1">FALSE</definedName>
    <definedName name="RiskIsOptimization" hidden="1">FALSE</definedName>
    <definedName name="RiskIsOutput" hidden="1">FALSE</definedName>
    <definedName name="RiskIsStatistics" hidden="1">FALSE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_xlnm.Print_Area" localSheetId="6">Beregning!$A$1:$F$39</definedName>
  </definedNames>
  <calcPr calcId="145621"/>
</workbook>
</file>

<file path=xl/calcChain.xml><?xml version="1.0" encoding="utf-8"?>
<calcChain xmlns="http://schemas.openxmlformats.org/spreadsheetml/2006/main">
  <c r="C11" i="10" l="1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F9" i="15" l="1"/>
  <c r="E17" i="15"/>
  <c r="E16" i="15"/>
  <c r="E15" i="15"/>
  <c r="E14" i="15"/>
  <c r="C9" i="15"/>
  <c r="E57" i="15"/>
  <c r="D57" i="15"/>
  <c r="C57" i="15"/>
  <c r="B57" i="15"/>
  <c r="B35" i="15"/>
  <c r="B23" i="15"/>
  <c r="B17" i="15"/>
  <c r="B16" i="15"/>
  <c r="B36" i="15"/>
  <c r="B34" i="15"/>
  <c r="B33" i="15"/>
  <c r="B24" i="15"/>
  <c r="B22" i="15"/>
  <c r="B21" i="15"/>
  <c r="E2" i="16"/>
  <c r="E3" i="16" s="1"/>
  <c r="B15" i="15"/>
  <c r="B14" i="15"/>
  <c r="A4" i="16"/>
  <c r="D5" i="16"/>
  <c r="C5" i="16" s="1"/>
  <c r="D6" i="16"/>
  <c r="D7" i="16"/>
  <c r="D8" i="16"/>
  <c r="C8" i="16" s="1"/>
  <c r="D9" i="16"/>
  <c r="C9" i="16" s="1"/>
  <c r="D10" i="16"/>
  <c r="C10" i="16" s="1"/>
  <c r="D11" i="16"/>
  <c r="D12" i="16"/>
  <c r="D13" i="16"/>
  <c r="C13" i="16" s="1"/>
  <c r="D14" i="16"/>
  <c r="C14" i="16" s="1"/>
  <c r="D15" i="16"/>
  <c r="C15" i="16" s="1"/>
  <c r="D16" i="16"/>
  <c r="D17" i="16"/>
  <c r="C17" i="16" s="1"/>
  <c r="D18" i="16"/>
  <c r="D19" i="16"/>
  <c r="C19" i="16" s="1"/>
  <c r="D4" i="16"/>
  <c r="C4" i="16" s="1"/>
  <c r="A18" i="16"/>
  <c r="A17" i="16"/>
  <c r="A16" i="16"/>
  <c r="A15" i="16"/>
  <c r="A14" i="16"/>
  <c r="A13" i="16"/>
  <c r="A12" i="16"/>
  <c r="A11" i="16"/>
  <c r="A10" i="16"/>
  <c r="A9" i="16"/>
  <c r="A8" i="16"/>
  <c r="A7" i="16"/>
  <c r="A6" i="16"/>
  <c r="A5" i="16"/>
  <c r="AV296" i="14"/>
  <c r="AU296" i="14"/>
  <c r="AT296" i="14"/>
  <c r="AS296" i="14"/>
  <c r="AR296" i="14"/>
  <c r="AQ296" i="14"/>
  <c r="AP296" i="14"/>
  <c r="AO296" i="14"/>
  <c r="AN296" i="14"/>
  <c r="AM296" i="14"/>
  <c r="AL296" i="14"/>
  <c r="AK296" i="14"/>
  <c r="AJ296" i="14"/>
  <c r="AI296" i="14"/>
  <c r="AH296" i="14"/>
  <c r="AG296" i="14"/>
  <c r="AF296" i="14"/>
  <c r="AE296" i="14"/>
  <c r="AD296" i="14"/>
  <c r="AC296" i="14"/>
  <c r="AB296" i="14"/>
  <c r="AA296" i="14"/>
  <c r="Z296" i="14"/>
  <c r="Y296" i="14"/>
  <c r="X296" i="14"/>
  <c r="W296" i="14"/>
  <c r="V296" i="14"/>
  <c r="U296" i="14"/>
  <c r="T296" i="14"/>
  <c r="S296" i="14"/>
  <c r="R296" i="14"/>
  <c r="Q296" i="14"/>
  <c r="P296" i="14"/>
  <c r="O296" i="14"/>
  <c r="N296" i="14"/>
  <c r="M296" i="14"/>
  <c r="L296" i="14"/>
  <c r="K296" i="14"/>
  <c r="J296" i="14"/>
  <c r="I296" i="14"/>
  <c r="H296" i="14"/>
  <c r="G296" i="14"/>
  <c r="F296" i="14"/>
  <c r="E296" i="14"/>
  <c r="D296" i="14"/>
  <c r="C296" i="14"/>
  <c r="FZ280" i="14"/>
  <c r="FY280" i="14"/>
  <c r="FX280" i="14"/>
  <c r="FW280" i="14"/>
  <c r="FV280" i="14"/>
  <c r="FU280" i="14"/>
  <c r="FT280" i="14"/>
  <c r="FS280" i="14"/>
  <c r="FR280" i="14"/>
  <c r="FQ280" i="14"/>
  <c r="FP280" i="14"/>
  <c r="FO280" i="14"/>
  <c r="FN280" i="14"/>
  <c r="FM280" i="14"/>
  <c r="FL280" i="14"/>
  <c r="FK280" i="14"/>
  <c r="FJ280" i="14"/>
  <c r="FI280" i="14"/>
  <c r="FH280" i="14"/>
  <c r="FG280" i="14"/>
  <c r="FF280" i="14"/>
  <c r="FE280" i="14"/>
  <c r="FD280" i="14"/>
  <c r="FC280" i="14"/>
  <c r="FB280" i="14"/>
  <c r="FA280" i="14"/>
  <c r="EZ280" i="14"/>
  <c r="EY280" i="14"/>
  <c r="EX280" i="14"/>
  <c r="EW280" i="14"/>
  <c r="EV280" i="14"/>
  <c r="EU280" i="14"/>
  <c r="ET280" i="14"/>
  <c r="ES280" i="14"/>
  <c r="ER280" i="14"/>
  <c r="EQ280" i="14"/>
  <c r="EP280" i="14"/>
  <c r="EO280" i="14"/>
  <c r="EN280" i="14"/>
  <c r="EM280" i="14"/>
  <c r="EL280" i="14"/>
  <c r="EK280" i="14"/>
  <c r="EJ280" i="14"/>
  <c r="EI280" i="14"/>
  <c r="EH280" i="14"/>
  <c r="EG280" i="14"/>
  <c r="EF280" i="14"/>
  <c r="EE280" i="14"/>
  <c r="ED280" i="14"/>
  <c r="EC280" i="14"/>
  <c r="EB280" i="14"/>
  <c r="EA280" i="14"/>
  <c r="DZ280" i="14"/>
  <c r="DY280" i="14"/>
  <c r="DX280" i="14"/>
  <c r="DW280" i="14"/>
  <c r="DV280" i="14"/>
  <c r="DU280" i="14"/>
  <c r="DT280" i="14"/>
  <c r="DS280" i="14"/>
  <c r="DR280" i="14"/>
  <c r="DQ280" i="14"/>
  <c r="DP280" i="14"/>
  <c r="DO280" i="14"/>
  <c r="DN280" i="14"/>
  <c r="DM280" i="14"/>
  <c r="DL280" i="14"/>
  <c r="DK280" i="14"/>
  <c r="DJ280" i="14"/>
  <c r="DI280" i="14"/>
  <c r="DH280" i="14"/>
  <c r="DG280" i="14"/>
  <c r="DF280" i="14"/>
  <c r="DE280" i="14"/>
  <c r="DD280" i="14"/>
  <c r="DC280" i="14"/>
  <c r="DB280" i="14"/>
  <c r="DA280" i="14"/>
  <c r="CZ280" i="14"/>
  <c r="CY280" i="14"/>
  <c r="CX280" i="14"/>
  <c r="CW280" i="14"/>
  <c r="CV280" i="14"/>
  <c r="CU280" i="14"/>
  <c r="CT280" i="14"/>
  <c r="CS280" i="14"/>
  <c r="CR280" i="14"/>
  <c r="CQ280" i="14"/>
  <c r="CP280" i="14"/>
  <c r="CO280" i="14"/>
  <c r="CN280" i="14"/>
  <c r="CM280" i="14"/>
  <c r="CL280" i="14"/>
  <c r="CK280" i="14"/>
  <c r="CJ280" i="14"/>
  <c r="CI280" i="14"/>
  <c r="CH280" i="14"/>
  <c r="CG280" i="14"/>
  <c r="CF280" i="14"/>
  <c r="CE280" i="14"/>
  <c r="CD280" i="14"/>
  <c r="CC280" i="14"/>
  <c r="CB280" i="14"/>
  <c r="CA280" i="14"/>
  <c r="BZ280" i="14"/>
  <c r="BY280" i="14"/>
  <c r="BX280" i="14"/>
  <c r="BW280" i="14"/>
  <c r="BV280" i="14"/>
  <c r="BU280" i="14"/>
  <c r="BT280" i="14"/>
  <c r="BS280" i="14"/>
  <c r="BR280" i="14"/>
  <c r="BQ280" i="14"/>
  <c r="BP280" i="14"/>
  <c r="BO280" i="14"/>
  <c r="BN280" i="14"/>
  <c r="BM280" i="14"/>
  <c r="BL280" i="14"/>
  <c r="BK280" i="14"/>
  <c r="BJ280" i="14"/>
  <c r="BI280" i="14"/>
  <c r="BH280" i="14"/>
  <c r="BG280" i="14"/>
  <c r="BF280" i="14"/>
  <c r="BE280" i="14"/>
  <c r="BD280" i="14"/>
  <c r="BC280" i="14"/>
  <c r="BB280" i="14"/>
  <c r="BA280" i="14"/>
  <c r="AZ280" i="14"/>
  <c r="AY280" i="14"/>
  <c r="AX280" i="14"/>
  <c r="AW280" i="14"/>
  <c r="AV280" i="14"/>
  <c r="AU280" i="14"/>
  <c r="AT280" i="14"/>
  <c r="AS280" i="14"/>
  <c r="AR280" i="14"/>
  <c r="AQ280" i="14"/>
  <c r="AP280" i="14"/>
  <c r="AO280" i="14"/>
  <c r="AN280" i="14"/>
  <c r="AM280" i="14"/>
  <c r="AL280" i="14"/>
  <c r="AK280" i="14"/>
  <c r="AJ280" i="14"/>
  <c r="AI280" i="14"/>
  <c r="AH280" i="14"/>
  <c r="AG280" i="14"/>
  <c r="AF280" i="14"/>
  <c r="AE280" i="14"/>
  <c r="AD280" i="14"/>
  <c r="AC280" i="14"/>
  <c r="AB280" i="14"/>
  <c r="AA280" i="14"/>
  <c r="Z280" i="14"/>
  <c r="Y280" i="14"/>
  <c r="X280" i="14"/>
  <c r="W280" i="14"/>
  <c r="V280" i="14"/>
  <c r="U280" i="14"/>
  <c r="T280" i="14"/>
  <c r="S280" i="14"/>
  <c r="R280" i="14"/>
  <c r="Q280" i="14"/>
  <c r="P280" i="14"/>
  <c r="O280" i="14"/>
  <c r="N280" i="14"/>
  <c r="M280" i="14"/>
  <c r="L280" i="14"/>
  <c r="K280" i="14"/>
  <c r="J280" i="14"/>
  <c r="I280" i="14"/>
  <c r="H280" i="14"/>
  <c r="G280" i="14"/>
  <c r="F280" i="14"/>
  <c r="E280" i="14"/>
  <c r="D280" i="14"/>
  <c r="C280" i="14"/>
  <c r="EC264" i="14"/>
  <c r="EB264" i="14"/>
  <c r="EA264" i="14"/>
  <c r="DZ264" i="14"/>
  <c r="DY264" i="14"/>
  <c r="DX264" i="14"/>
  <c r="DW264" i="14"/>
  <c r="DV264" i="14"/>
  <c r="DU264" i="14"/>
  <c r="DT264" i="14"/>
  <c r="DS264" i="14"/>
  <c r="DR264" i="14"/>
  <c r="DQ264" i="14"/>
  <c r="DP264" i="14"/>
  <c r="DO264" i="14"/>
  <c r="DN264" i="14"/>
  <c r="DM264" i="14"/>
  <c r="DL264" i="14"/>
  <c r="DK264" i="14"/>
  <c r="DJ264" i="14"/>
  <c r="DI264" i="14"/>
  <c r="DH264" i="14"/>
  <c r="DG264" i="14"/>
  <c r="DF264" i="14"/>
  <c r="DE264" i="14"/>
  <c r="DD264" i="14"/>
  <c r="DC264" i="14"/>
  <c r="DB264" i="14"/>
  <c r="DA264" i="14"/>
  <c r="CZ264" i="14"/>
  <c r="CY264" i="14"/>
  <c r="CX264" i="14"/>
  <c r="CW264" i="14"/>
  <c r="CV264" i="14"/>
  <c r="CU264" i="14"/>
  <c r="CT264" i="14"/>
  <c r="CS264" i="14"/>
  <c r="CR264" i="14"/>
  <c r="CQ264" i="14"/>
  <c r="CP264" i="14"/>
  <c r="CO264" i="14"/>
  <c r="CN264" i="14"/>
  <c r="CM264" i="14"/>
  <c r="CL264" i="14"/>
  <c r="CK264" i="14"/>
  <c r="CJ264" i="14"/>
  <c r="CI264" i="14"/>
  <c r="CH264" i="14"/>
  <c r="CG264" i="14"/>
  <c r="CF264" i="14"/>
  <c r="CE264" i="14"/>
  <c r="CD264" i="14"/>
  <c r="CC264" i="14"/>
  <c r="CB264" i="14"/>
  <c r="CA264" i="14"/>
  <c r="BZ264" i="14"/>
  <c r="BY264" i="14"/>
  <c r="BX264" i="14"/>
  <c r="BW264" i="14"/>
  <c r="BV264" i="14"/>
  <c r="BU264" i="14"/>
  <c r="BT264" i="14"/>
  <c r="BS264" i="14"/>
  <c r="BR264" i="14"/>
  <c r="BQ264" i="14"/>
  <c r="BP264" i="14"/>
  <c r="BO264" i="14"/>
  <c r="BN264" i="14"/>
  <c r="BM264" i="14"/>
  <c r="BL264" i="14"/>
  <c r="BK264" i="14"/>
  <c r="BJ264" i="14"/>
  <c r="BI264" i="14"/>
  <c r="BH264" i="14"/>
  <c r="BG264" i="14"/>
  <c r="BF264" i="14"/>
  <c r="BE264" i="14"/>
  <c r="BD264" i="14"/>
  <c r="BC264" i="14"/>
  <c r="BB264" i="14"/>
  <c r="BA264" i="14"/>
  <c r="AZ264" i="14"/>
  <c r="AY264" i="14"/>
  <c r="AX264" i="14"/>
  <c r="AW264" i="14"/>
  <c r="AV264" i="14"/>
  <c r="AU264" i="14"/>
  <c r="AT264" i="14"/>
  <c r="AS264" i="14"/>
  <c r="AR264" i="14"/>
  <c r="AQ264" i="14"/>
  <c r="AP264" i="14"/>
  <c r="AO264" i="14"/>
  <c r="AN264" i="14"/>
  <c r="AM264" i="14"/>
  <c r="AL264" i="14"/>
  <c r="AK264" i="14"/>
  <c r="AJ264" i="14"/>
  <c r="AI264" i="14"/>
  <c r="AH264" i="14"/>
  <c r="AG264" i="14"/>
  <c r="AF264" i="14"/>
  <c r="AE264" i="14"/>
  <c r="AD264" i="14"/>
  <c r="AC264" i="14"/>
  <c r="AB264" i="14"/>
  <c r="AA264" i="14"/>
  <c r="Z264" i="14"/>
  <c r="Y264" i="14"/>
  <c r="X264" i="14"/>
  <c r="W264" i="14"/>
  <c r="V264" i="14"/>
  <c r="U264" i="14"/>
  <c r="T264" i="14"/>
  <c r="S264" i="14"/>
  <c r="R264" i="14"/>
  <c r="Q264" i="14"/>
  <c r="P264" i="14"/>
  <c r="O264" i="14"/>
  <c r="N264" i="14"/>
  <c r="M264" i="14"/>
  <c r="L264" i="14"/>
  <c r="K264" i="14"/>
  <c r="J264" i="14"/>
  <c r="I264" i="14"/>
  <c r="H264" i="14"/>
  <c r="G264" i="14"/>
  <c r="F264" i="14"/>
  <c r="E264" i="14"/>
  <c r="D264" i="14"/>
  <c r="C264" i="14"/>
  <c r="BX248" i="14"/>
  <c r="BW248" i="14"/>
  <c r="BV248" i="14"/>
  <c r="BU248" i="14"/>
  <c r="BT248" i="14"/>
  <c r="BS248" i="14"/>
  <c r="BR248" i="14"/>
  <c r="BQ248" i="14"/>
  <c r="BP248" i="14"/>
  <c r="BO248" i="14"/>
  <c r="BN248" i="14"/>
  <c r="BM248" i="14"/>
  <c r="BL248" i="14"/>
  <c r="BK248" i="14"/>
  <c r="BJ248" i="14"/>
  <c r="BI248" i="14"/>
  <c r="BH248" i="14"/>
  <c r="BG248" i="14"/>
  <c r="BF248" i="14"/>
  <c r="BE248" i="14"/>
  <c r="BD248" i="14"/>
  <c r="BC248" i="14"/>
  <c r="BB248" i="14"/>
  <c r="BA248" i="14"/>
  <c r="AZ248" i="14"/>
  <c r="AY248" i="14"/>
  <c r="AX248" i="14"/>
  <c r="AW248" i="14"/>
  <c r="AV248" i="14"/>
  <c r="AU248" i="14"/>
  <c r="AT248" i="14"/>
  <c r="AS248" i="14"/>
  <c r="AR248" i="14"/>
  <c r="AQ248" i="14"/>
  <c r="AP248" i="14"/>
  <c r="AO248" i="14"/>
  <c r="AN248" i="14"/>
  <c r="AM248" i="14"/>
  <c r="AL248" i="14"/>
  <c r="AK248" i="14"/>
  <c r="AJ248" i="14"/>
  <c r="AI248" i="14"/>
  <c r="AH248" i="14"/>
  <c r="AG248" i="14"/>
  <c r="AF248" i="14"/>
  <c r="AE248" i="14"/>
  <c r="AD248" i="14"/>
  <c r="AC248" i="14"/>
  <c r="AB248" i="14"/>
  <c r="AA248" i="14"/>
  <c r="Z248" i="14"/>
  <c r="Y248" i="14"/>
  <c r="X248" i="14"/>
  <c r="W248" i="14"/>
  <c r="V248" i="14"/>
  <c r="U248" i="14"/>
  <c r="T248" i="14"/>
  <c r="S248" i="14"/>
  <c r="R248" i="14"/>
  <c r="Q248" i="14"/>
  <c r="P248" i="14"/>
  <c r="O248" i="14"/>
  <c r="N248" i="14"/>
  <c r="M248" i="14"/>
  <c r="L248" i="14"/>
  <c r="K248" i="14"/>
  <c r="J248" i="14"/>
  <c r="I248" i="14"/>
  <c r="H248" i="14"/>
  <c r="G248" i="14"/>
  <c r="F248" i="14"/>
  <c r="E248" i="14"/>
  <c r="D248" i="14"/>
  <c r="C248" i="14"/>
  <c r="C19" i="14"/>
  <c r="C304" i="14"/>
  <c r="C307" i="14"/>
  <c r="C306" i="14"/>
  <c r="C305" i="14"/>
  <c r="AV303" i="14"/>
  <c r="AU303" i="14"/>
  <c r="AT303" i="14"/>
  <c r="AS303" i="14"/>
  <c r="AR303" i="14"/>
  <c r="AQ303" i="14"/>
  <c r="AP303" i="14"/>
  <c r="AO303" i="14"/>
  <c r="AN303" i="14"/>
  <c r="AM303" i="14"/>
  <c r="AL303" i="14"/>
  <c r="AK303" i="14"/>
  <c r="AJ303" i="14"/>
  <c r="AI303" i="14"/>
  <c r="AH303" i="14"/>
  <c r="AG303" i="14"/>
  <c r="AF303" i="14"/>
  <c r="AE303" i="14"/>
  <c r="AD303" i="14"/>
  <c r="AC303" i="14"/>
  <c r="AB303" i="14"/>
  <c r="AA303" i="14"/>
  <c r="Z303" i="14"/>
  <c r="Y303" i="14"/>
  <c r="X303" i="14"/>
  <c r="W303" i="14"/>
  <c r="V303" i="14"/>
  <c r="U303" i="14"/>
  <c r="T303" i="14"/>
  <c r="S303" i="14"/>
  <c r="R303" i="14"/>
  <c r="Q303" i="14"/>
  <c r="P303" i="14"/>
  <c r="O303" i="14"/>
  <c r="N303" i="14"/>
  <c r="M303" i="14"/>
  <c r="L303" i="14"/>
  <c r="K303" i="14"/>
  <c r="J303" i="14"/>
  <c r="I303" i="14"/>
  <c r="H303" i="14"/>
  <c r="G303" i="14"/>
  <c r="F303" i="14"/>
  <c r="E303" i="14"/>
  <c r="D303" i="14"/>
  <c r="C303" i="14"/>
  <c r="AV302" i="14"/>
  <c r="AU302" i="14"/>
  <c r="AT302" i="14"/>
  <c r="AS302" i="14"/>
  <c r="AR302" i="14"/>
  <c r="AQ302" i="14"/>
  <c r="AP302" i="14"/>
  <c r="AO302" i="14"/>
  <c r="AN302" i="14"/>
  <c r="AM302" i="14"/>
  <c r="AL302" i="14"/>
  <c r="AK302" i="14"/>
  <c r="AJ302" i="14"/>
  <c r="AI302" i="14"/>
  <c r="AH302" i="14"/>
  <c r="AG302" i="14"/>
  <c r="AF302" i="14"/>
  <c r="AE302" i="14"/>
  <c r="AD302" i="14"/>
  <c r="AC302" i="14"/>
  <c r="AB302" i="14"/>
  <c r="AA302" i="14"/>
  <c r="Z302" i="14"/>
  <c r="Y302" i="14"/>
  <c r="X302" i="14"/>
  <c r="W302" i="14"/>
  <c r="V302" i="14"/>
  <c r="U302" i="14"/>
  <c r="T302" i="14"/>
  <c r="S302" i="14"/>
  <c r="R302" i="14"/>
  <c r="Q302" i="14"/>
  <c r="P302" i="14"/>
  <c r="O302" i="14"/>
  <c r="N302" i="14"/>
  <c r="M302" i="14"/>
  <c r="L302" i="14"/>
  <c r="K302" i="14"/>
  <c r="J302" i="14"/>
  <c r="I302" i="14"/>
  <c r="H302" i="14"/>
  <c r="G302" i="14"/>
  <c r="F302" i="14"/>
  <c r="E302" i="14"/>
  <c r="D302" i="14"/>
  <c r="C302" i="14"/>
  <c r="C289" i="14"/>
  <c r="C288" i="14"/>
  <c r="ED286" i="14"/>
  <c r="EE286" i="14"/>
  <c r="EF286" i="14"/>
  <c r="EG286" i="14"/>
  <c r="EH286" i="14"/>
  <c r="EI286" i="14"/>
  <c r="EJ286" i="14"/>
  <c r="EK286" i="14"/>
  <c r="EL286" i="14"/>
  <c r="EM286" i="14"/>
  <c r="EN286" i="14"/>
  <c r="EO286" i="14"/>
  <c r="EP286" i="14"/>
  <c r="EQ286" i="14"/>
  <c r="ER286" i="14"/>
  <c r="ES286" i="14"/>
  <c r="ET286" i="14"/>
  <c r="EU286" i="14"/>
  <c r="EV286" i="14"/>
  <c r="EW286" i="14"/>
  <c r="EX286" i="14"/>
  <c r="EY286" i="14"/>
  <c r="EZ286" i="14"/>
  <c r="FA286" i="14"/>
  <c r="FB286" i="14"/>
  <c r="FC286" i="14"/>
  <c r="FD286" i="14"/>
  <c r="FE286" i="14"/>
  <c r="FF286" i="14"/>
  <c r="FG286" i="14"/>
  <c r="FH286" i="14"/>
  <c r="FI286" i="14"/>
  <c r="FJ286" i="14"/>
  <c r="FK286" i="14"/>
  <c r="FL286" i="14"/>
  <c r="FM286" i="14"/>
  <c r="FN286" i="14"/>
  <c r="FO286" i="14"/>
  <c r="FP286" i="14"/>
  <c r="FQ286" i="14"/>
  <c r="FR286" i="14"/>
  <c r="FS286" i="14"/>
  <c r="FT286" i="14"/>
  <c r="FU286" i="14"/>
  <c r="FV286" i="14"/>
  <c r="FW286" i="14"/>
  <c r="FX286" i="14"/>
  <c r="FY286" i="14"/>
  <c r="FZ286" i="14"/>
  <c r="ED287" i="14"/>
  <c r="EE287" i="14"/>
  <c r="EF287" i="14"/>
  <c r="EG287" i="14"/>
  <c r="EH287" i="14"/>
  <c r="EI287" i="14"/>
  <c r="EJ287" i="14"/>
  <c r="EK287" i="14"/>
  <c r="EL287" i="14"/>
  <c r="EM287" i="14"/>
  <c r="EN287" i="14"/>
  <c r="EO287" i="14"/>
  <c r="EP287" i="14"/>
  <c r="EQ287" i="14"/>
  <c r="ER287" i="14"/>
  <c r="ES287" i="14"/>
  <c r="ET287" i="14"/>
  <c r="EU287" i="14"/>
  <c r="EV287" i="14"/>
  <c r="EW287" i="14"/>
  <c r="EX287" i="14"/>
  <c r="EY287" i="14"/>
  <c r="EZ287" i="14"/>
  <c r="FA287" i="14"/>
  <c r="FB287" i="14"/>
  <c r="FC287" i="14"/>
  <c r="FD287" i="14"/>
  <c r="FE287" i="14"/>
  <c r="FF287" i="14"/>
  <c r="FG287" i="14"/>
  <c r="FH287" i="14"/>
  <c r="FI287" i="14"/>
  <c r="FJ287" i="14"/>
  <c r="FK287" i="14"/>
  <c r="FL287" i="14"/>
  <c r="FM287" i="14"/>
  <c r="FN287" i="14"/>
  <c r="FO287" i="14"/>
  <c r="FP287" i="14"/>
  <c r="FQ287" i="14"/>
  <c r="FR287" i="14"/>
  <c r="FS287" i="14"/>
  <c r="FT287" i="14"/>
  <c r="FU287" i="14"/>
  <c r="FV287" i="14"/>
  <c r="FW287" i="14"/>
  <c r="FX287" i="14"/>
  <c r="FY287" i="14"/>
  <c r="FZ287" i="14"/>
  <c r="EC287" i="14"/>
  <c r="EB287" i="14"/>
  <c r="EA287" i="14"/>
  <c r="DZ287" i="14"/>
  <c r="DY287" i="14"/>
  <c r="DX287" i="14"/>
  <c r="DW287" i="14"/>
  <c r="DV287" i="14"/>
  <c r="DU287" i="14"/>
  <c r="DT287" i="14"/>
  <c r="DS287" i="14"/>
  <c r="DR287" i="14"/>
  <c r="DQ287" i="14"/>
  <c r="DP287" i="14"/>
  <c r="DO287" i="14"/>
  <c r="DN287" i="14"/>
  <c r="DM287" i="14"/>
  <c r="DL287" i="14"/>
  <c r="DK287" i="14"/>
  <c r="DJ287" i="14"/>
  <c r="DI287" i="14"/>
  <c r="DH287" i="14"/>
  <c r="DG287" i="14"/>
  <c r="DF287" i="14"/>
  <c r="DE287" i="14"/>
  <c r="DD287" i="14"/>
  <c r="DC287" i="14"/>
  <c r="DB287" i="14"/>
  <c r="DA287" i="14"/>
  <c r="CZ287" i="14"/>
  <c r="CY287" i="14"/>
  <c r="CX287" i="14"/>
  <c r="CW287" i="14"/>
  <c r="CV287" i="14"/>
  <c r="CU287" i="14"/>
  <c r="CT287" i="14"/>
  <c r="CS287" i="14"/>
  <c r="CR287" i="14"/>
  <c r="CQ287" i="14"/>
  <c r="CP287" i="14"/>
  <c r="CO287" i="14"/>
  <c r="CN287" i="14"/>
  <c r="CM287" i="14"/>
  <c r="CL287" i="14"/>
  <c r="CK287" i="14"/>
  <c r="CJ287" i="14"/>
  <c r="CI287" i="14"/>
  <c r="CH287" i="14"/>
  <c r="CG287" i="14"/>
  <c r="CF287" i="14"/>
  <c r="CE287" i="14"/>
  <c r="CD287" i="14"/>
  <c r="CC287" i="14"/>
  <c r="CB287" i="14"/>
  <c r="CA287" i="14"/>
  <c r="BZ287" i="14"/>
  <c r="BY287" i="14"/>
  <c r="BX287" i="14"/>
  <c r="BW287" i="14"/>
  <c r="BV287" i="14"/>
  <c r="BU287" i="14"/>
  <c r="BT287" i="14"/>
  <c r="BS287" i="14"/>
  <c r="BR287" i="14"/>
  <c r="BQ287" i="14"/>
  <c r="BP287" i="14"/>
  <c r="BO287" i="14"/>
  <c r="BN287" i="14"/>
  <c r="BM287" i="14"/>
  <c r="BL287" i="14"/>
  <c r="BK287" i="14"/>
  <c r="BJ287" i="14"/>
  <c r="BI287" i="14"/>
  <c r="BH287" i="14"/>
  <c r="BG287" i="14"/>
  <c r="BF287" i="14"/>
  <c r="BE287" i="14"/>
  <c r="BD287" i="14"/>
  <c r="BC287" i="14"/>
  <c r="BB287" i="14"/>
  <c r="BA287" i="14"/>
  <c r="AZ287" i="14"/>
  <c r="AY287" i="14"/>
  <c r="AX287" i="14"/>
  <c r="AW287" i="14"/>
  <c r="AV287" i="14"/>
  <c r="AU287" i="14"/>
  <c r="AT287" i="14"/>
  <c r="AS287" i="14"/>
  <c r="AR287" i="14"/>
  <c r="AQ287" i="14"/>
  <c r="AP287" i="14"/>
  <c r="AO287" i="14"/>
  <c r="AN287" i="14"/>
  <c r="AM287" i="14"/>
  <c r="AL287" i="14"/>
  <c r="AK287" i="14"/>
  <c r="AJ287" i="14"/>
  <c r="AI287" i="14"/>
  <c r="AH287" i="14"/>
  <c r="AG287" i="14"/>
  <c r="AF287" i="14"/>
  <c r="AE287" i="14"/>
  <c r="AD287" i="14"/>
  <c r="AC287" i="14"/>
  <c r="AB287" i="14"/>
  <c r="AA287" i="14"/>
  <c r="Z287" i="14"/>
  <c r="Y287" i="14"/>
  <c r="X287" i="14"/>
  <c r="W287" i="14"/>
  <c r="V287" i="14"/>
  <c r="U287" i="14"/>
  <c r="T287" i="14"/>
  <c r="S287" i="14"/>
  <c r="R287" i="14"/>
  <c r="Q287" i="14"/>
  <c r="P287" i="14"/>
  <c r="O287" i="14"/>
  <c r="N287" i="14"/>
  <c r="M287" i="14"/>
  <c r="L287" i="14"/>
  <c r="K287" i="14"/>
  <c r="J287" i="14"/>
  <c r="I287" i="14"/>
  <c r="H287" i="14"/>
  <c r="G287" i="14"/>
  <c r="F287" i="14"/>
  <c r="E287" i="14"/>
  <c r="D287" i="14"/>
  <c r="C287" i="14"/>
  <c r="EC286" i="14"/>
  <c r="EB286" i="14"/>
  <c r="EA286" i="14"/>
  <c r="DZ286" i="14"/>
  <c r="DY286" i="14"/>
  <c r="DX286" i="14"/>
  <c r="DW286" i="14"/>
  <c r="DV286" i="14"/>
  <c r="DU286" i="14"/>
  <c r="DT286" i="14"/>
  <c r="DS286" i="14"/>
  <c r="DR286" i="14"/>
  <c r="DQ286" i="14"/>
  <c r="DP286" i="14"/>
  <c r="DO286" i="14"/>
  <c r="DN286" i="14"/>
  <c r="DM286" i="14"/>
  <c r="DL286" i="14"/>
  <c r="DK286" i="14"/>
  <c r="DJ286" i="14"/>
  <c r="DI286" i="14"/>
  <c r="DH286" i="14"/>
  <c r="DG286" i="14"/>
  <c r="DF286" i="14"/>
  <c r="DE286" i="14"/>
  <c r="DD286" i="14"/>
  <c r="DC286" i="14"/>
  <c r="DB286" i="14"/>
  <c r="DA286" i="14"/>
  <c r="CZ286" i="14"/>
  <c r="CY286" i="14"/>
  <c r="CX286" i="14"/>
  <c r="CW286" i="14"/>
  <c r="CV286" i="14"/>
  <c r="CU286" i="14"/>
  <c r="CT286" i="14"/>
  <c r="CS286" i="14"/>
  <c r="CR286" i="14"/>
  <c r="CQ286" i="14"/>
  <c r="CP286" i="14"/>
  <c r="CO286" i="14"/>
  <c r="CN286" i="14"/>
  <c r="CM286" i="14"/>
  <c r="CL286" i="14"/>
  <c r="CK286" i="14"/>
  <c r="CJ286" i="14"/>
  <c r="CI286" i="14"/>
  <c r="CH286" i="14"/>
  <c r="CG286" i="14"/>
  <c r="CF286" i="14"/>
  <c r="CE286" i="14"/>
  <c r="CD286" i="14"/>
  <c r="CC286" i="14"/>
  <c r="CB286" i="14"/>
  <c r="CA286" i="14"/>
  <c r="BZ286" i="14"/>
  <c r="BY286" i="14"/>
  <c r="BX286" i="14"/>
  <c r="BW286" i="14"/>
  <c r="BV286" i="14"/>
  <c r="BU286" i="14"/>
  <c r="BT286" i="14"/>
  <c r="BS286" i="14"/>
  <c r="BR286" i="14"/>
  <c r="BQ286" i="14"/>
  <c r="BP286" i="14"/>
  <c r="BO286" i="14"/>
  <c r="BN286" i="14"/>
  <c r="BM286" i="14"/>
  <c r="BL286" i="14"/>
  <c r="BK286" i="14"/>
  <c r="BJ286" i="14"/>
  <c r="BI286" i="14"/>
  <c r="BH286" i="14"/>
  <c r="BG286" i="14"/>
  <c r="BF286" i="14"/>
  <c r="BE286" i="14"/>
  <c r="BD286" i="14"/>
  <c r="BC286" i="14"/>
  <c r="BB286" i="14"/>
  <c r="BA286" i="14"/>
  <c r="AZ286" i="14"/>
  <c r="AY286" i="14"/>
  <c r="AX286" i="14"/>
  <c r="AW286" i="14"/>
  <c r="AV286" i="14"/>
  <c r="AU286" i="14"/>
  <c r="AT286" i="14"/>
  <c r="AS286" i="14"/>
  <c r="AR286" i="14"/>
  <c r="AQ286" i="14"/>
  <c r="AP286" i="14"/>
  <c r="AO286" i="14"/>
  <c r="AN286" i="14"/>
  <c r="AM286" i="14"/>
  <c r="AL286" i="14"/>
  <c r="AK286" i="14"/>
  <c r="AJ286" i="14"/>
  <c r="AI286" i="14"/>
  <c r="AH286" i="14"/>
  <c r="AG286" i="14"/>
  <c r="AF286" i="14"/>
  <c r="AE286" i="14"/>
  <c r="AD286" i="14"/>
  <c r="AC286" i="14"/>
  <c r="AB286" i="14"/>
  <c r="AA286" i="14"/>
  <c r="Z286" i="14"/>
  <c r="Y286" i="14"/>
  <c r="X286" i="14"/>
  <c r="W286" i="14"/>
  <c r="V286" i="14"/>
  <c r="U286" i="14"/>
  <c r="T286" i="14"/>
  <c r="S286" i="14"/>
  <c r="R286" i="14"/>
  <c r="Q286" i="14"/>
  <c r="P286" i="14"/>
  <c r="O286" i="14"/>
  <c r="N286" i="14"/>
  <c r="M286" i="14"/>
  <c r="L286" i="14"/>
  <c r="K286" i="14"/>
  <c r="J286" i="14"/>
  <c r="I286" i="14"/>
  <c r="H286" i="14"/>
  <c r="G286" i="14"/>
  <c r="F286" i="14"/>
  <c r="E286" i="14"/>
  <c r="D286" i="14"/>
  <c r="C286" i="14"/>
  <c r="C290" i="14"/>
  <c r="C273" i="14"/>
  <c r="C272" i="14"/>
  <c r="BY270" i="14"/>
  <c r="BZ270" i="14"/>
  <c r="CA270" i="14"/>
  <c r="CB270" i="14"/>
  <c r="CC270" i="14"/>
  <c r="CD270" i="14"/>
  <c r="CE270" i="14"/>
  <c r="CF270" i="14"/>
  <c r="CG270" i="14"/>
  <c r="CH270" i="14"/>
  <c r="CI270" i="14"/>
  <c r="CJ270" i="14"/>
  <c r="CK270" i="14"/>
  <c r="CL270" i="14"/>
  <c r="CM270" i="14"/>
  <c r="CN270" i="14"/>
  <c r="CO270" i="14"/>
  <c r="CP270" i="14"/>
  <c r="CQ270" i="14"/>
  <c r="CR270" i="14"/>
  <c r="CS270" i="14"/>
  <c r="CT270" i="14"/>
  <c r="CU270" i="14"/>
  <c r="CV270" i="14"/>
  <c r="CW270" i="14"/>
  <c r="CX270" i="14"/>
  <c r="CY270" i="14"/>
  <c r="CZ270" i="14"/>
  <c r="DA270" i="14"/>
  <c r="DB270" i="14"/>
  <c r="DC270" i="14"/>
  <c r="DD270" i="14"/>
  <c r="DE270" i="14"/>
  <c r="DF270" i="14"/>
  <c r="DG270" i="14"/>
  <c r="DH270" i="14"/>
  <c r="DI270" i="14"/>
  <c r="DJ270" i="14"/>
  <c r="DK270" i="14"/>
  <c r="DL270" i="14"/>
  <c r="DM270" i="14"/>
  <c r="DN270" i="14"/>
  <c r="DO270" i="14"/>
  <c r="DP270" i="14"/>
  <c r="DQ270" i="14"/>
  <c r="DR270" i="14"/>
  <c r="DS270" i="14"/>
  <c r="DT270" i="14"/>
  <c r="DU270" i="14"/>
  <c r="DV270" i="14"/>
  <c r="DW270" i="14"/>
  <c r="DX270" i="14"/>
  <c r="DY270" i="14"/>
  <c r="DZ270" i="14"/>
  <c r="EA270" i="14"/>
  <c r="EB270" i="14"/>
  <c r="EC270" i="14"/>
  <c r="BY271" i="14"/>
  <c r="BZ271" i="14"/>
  <c r="CA271" i="14"/>
  <c r="CB271" i="14"/>
  <c r="CC271" i="14"/>
  <c r="CD271" i="14"/>
  <c r="CE271" i="14"/>
  <c r="CF271" i="14"/>
  <c r="CG271" i="14"/>
  <c r="CH271" i="14"/>
  <c r="CI271" i="14"/>
  <c r="CJ271" i="14"/>
  <c r="CK271" i="14"/>
  <c r="CL271" i="14"/>
  <c r="CM271" i="14"/>
  <c r="CN271" i="14"/>
  <c r="CO271" i="14"/>
  <c r="CP271" i="14"/>
  <c r="CQ271" i="14"/>
  <c r="CR271" i="14"/>
  <c r="CS271" i="14"/>
  <c r="CT271" i="14"/>
  <c r="CU271" i="14"/>
  <c r="CV271" i="14"/>
  <c r="CW271" i="14"/>
  <c r="CX271" i="14"/>
  <c r="CY271" i="14"/>
  <c r="CZ271" i="14"/>
  <c r="DA271" i="14"/>
  <c r="DB271" i="14"/>
  <c r="DC271" i="14"/>
  <c r="DD271" i="14"/>
  <c r="DE271" i="14"/>
  <c r="DF271" i="14"/>
  <c r="DG271" i="14"/>
  <c r="DH271" i="14"/>
  <c r="DI271" i="14"/>
  <c r="DJ271" i="14"/>
  <c r="DK271" i="14"/>
  <c r="DL271" i="14"/>
  <c r="DM271" i="14"/>
  <c r="DN271" i="14"/>
  <c r="DO271" i="14"/>
  <c r="DP271" i="14"/>
  <c r="DQ271" i="14"/>
  <c r="DR271" i="14"/>
  <c r="DS271" i="14"/>
  <c r="DT271" i="14"/>
  <c r="DU271" i="14"/>
  <c r="DV271" i="14"/>
  <c r="DW271" i="14"/>
  <c r="DX271" i="14"/>
  <c r="DY271" i="14"/>
  <c r="DZ271" i="14"/>
  <c r="EA271" i="14"/>
  <c r="EB271" i="14"/>
  <c r="EC271" i="14"/>
  <c r="BX271" i="14"/>
  <c r="BW271" i="14"/>
  <c r="BV271" i="14"/>
  <c r="BU271" i="14"/>
  <c r="BT271" i="14"/>
  <c r="BS271" i="14"/>
  <c r="BR271" i="14"/>
  <c r="BQ271" i="14"/>
  <c r="BP271" i="14"/>
  <c r="BO271" i="14"/>
  <c r="BN271" i="14"/>
  <c r="BM271" i="14"/>
  <c r="BL271" i="14"/>
  <c r="BK271" i="14"/>
  <c r="BJ271" i="14"/>
  <c r="BI271" i="14"/>
  <c r="BH271" i="14"/>
  <c r="BG271" i="14"/>
  <c r="BF271" i="14"/>
  <c r="BE271" i="14"/>
  <c r="BD271" i="14"/>
  <c r="BC271" i="14"/>
  <c r="BB271" i="14"/>
  <c r="BA271" i="14"/>
  <c r="AZ271" i="14"/>
  <c r="AY271" i="14"/>
  <c r="AX271" i="14"/>
  <c r="AW271" i="14"/>
  <c r="AV271" i="14"/>
  <c r="AU271" i="14"/>
  <c r="AT271" i="14"/>
  <c r="AS271" i="14"/>
  <c r="AR271" i="14"/>
  <c r="AQ271" i="14"/>
  <c r="AP271" i="14"/>
  <c r="AO271" i="14"/>
  <c r="AN271" i="14"/>
  <c r="AM271" i="14"/>
  <c r="AL271" i="14"/>
  <c r="AK271" i="14"/>
  <c r="AJ271" i="14"/>
  <c r="AI271" i="14"/>
  <c r="AH271" i="14"/>
  <c r="AG271" i="14"/>
  <c r="AF271" i="14"/>
  <c r="AE271" i="14"/>
  <c r="AD271" i="14"/>
  <c r="AC271" i="14"/>
  <c r="AB271" i="14"/>
  <c r="AA271" i="14"/>
  <c r="Z271" i="14"/>
  <c r="Y271" i="14"/>
  <c r="X271" i="14"/>
  <c r="W271" i="14"/>
  <c r="V271" i="14"/>
  <c r="U271" i="14"/>
  <c r="T271" i="14"/>
  <c r="S271" i="14"/>
  <c r="R271" i="14"/>
  <c r="Q271" i="14"/>
  <c r="P271" i="14"/>
  <c r="O271" i="14"/>
  <c r="N271" i="14"/>
  <c r="M271" i="14"/>
  <c r="L271" i="14"/>
  <c r="K271" i="14"/>
  <c r="J271" i="14"/>
  <c r="I271" i="14"/>
  <c r="H271" i="14"/>
  <c r="G271" i="14"/>
  <c r="F271" i="14"/>
  <c r="E271" i="14"/>
  <c r="D271" i="14"/>
  <c r="C271" i="14"/>
  <c r="BX270" i="14"/>
  <c r="BW270" i="14"/>
  <c r="BV270" i="14"/>
  <c r="BU270" i="14"/>
  <c r="BT270" i="14"/>
  <c r="BS270" i="14"/>
  <c r="BR270" i="14"/>
  <c r="BQ270" i="14"/>
  <c r="BP270" i="14"/>
  <c r="BO270" i="14"/>
  <c r="BN270" i="14"/>
  <c r="BM270" i="14"/>
  <c r="BL270" i="14"/>
  <c r="BK270" i="14"/>
  <c r="BJ270" i="14"/>
  <c r="BI270" i="14"/>
  <c r="BH270" i="14"/>
  <c r="BG270" i="14"/>
  <c r="BF270" i="14"/>
  <c r="BE270" i="14"/>
  <c r="BD270" i="14"/>
  <c r="BC270" i="14"/>
  <c r="BB270" i="14"/>
  <c r="BA270" i="14"/>
  <c r="AZ270" i="14"/>
  <c r="AY270" i="14"/>
  <c r="AX270" i="14"/>
  <c r="AW270" i="14"/>
  <c r="AV270" i="14"/>
  <c r="AU270" i="14"/>
  <c r="AT270" i="14"/>
  <c r="AS270" i="14"/>
  <c r="AR270" i="14"/>
  <c r="AQ270" i="14"/>
  <c r="AP270" i="14"/>
  <c r="AO270" i="14"/>
  <c r="AN270" i="14"/>
  <c r="AM270" i="14"/>
  <c r="AL270" i="14"/>
  <c r="AK270" i="14"/>
  <c r="AJ270" i="14"/>
  <c r="AI270" i="14"/>
  <c r="AH270" i="14"/>
  <c r="AG270" i="14"/>
  <c r="AF270" i="14"/>
  <c r="AE270" i="14"/>
  <c r="AD270" i="14"/>
  <c r="AC270" i="14"/>
  <c r="AB270" i="14"/>
  <c r="AA270" i="14"/>
  <c r="Z270" i="14"/>
  <c r="Y270" i="14"/>
  <c r="X270" i="14"/>
  <c r="W270" i="14"/>
  <c r="V270" i="14"/>
  <c r="U270" i="14"/>
  <c r="T270" i="14"/>
  <c r="S270" i="14"/>
  <c r="R270" i="14"/>
  <c r="Q270" i="14"/>
  <c r="P270" i="14"/>
  <c r="O270" i="14"/>
  <c r="N270" i="14"/>
  <c r="M270" i="14"/>
  <c r="L270" i="14"/>
  <c r="K270" i="14"/>
  <c r="J270" i="14"/>
  <c r="I270" i="14"/>
  <c r="H270" i="14"/>
  <c r="G270" i="14"/>
  <c r="F270" i="14"/>
  <c r="E270" i="14"/>
  <c r="D270" i="14"/>
  <c r="C270" i="14"/>
  <c r="C274" i="14"/>
  <c r="C257" i="14"/>
  <c r="C256" i="14"/>
  <c r="D254" i="14"/>
  <c r="E254" i="14"/>
  <c r="F254" i="14"/>
  <c r="G254" i="14"/>
  <c r="H254" i="14"/>
  <c r="I254" i="14"/>
  <c r="J254" i="14"/>
  <c r="K254" i="14"/>
  <c r="L254" i="14"/>
  <c r="M254" i="14"/>
  <c r="N254" i="14"/>
  <c r="O254" i="14"/>
  <c r="P254" i="14"/>
  <c r="Q254" i="14"/>
  <c r="R254" i="14"/>
  <c r="S254" i="14"/>
  <c r="T254" i="14"/>
  <c r="U254" i="14"/>
  <c r="V254" i="14"/>
  <c r="W254" i="14"/>
  <c r="X254" i="14"/>
  <c r="Y254" i="14"/>
  <c r="Z254" i="14"/>
  <c r="AA254" i="14"/>
  <c r="AB254" i="14"/>
  <c r="AC254" i="14"/>
  <c r="AD254" i="14"/>
  <c r="AE254" i="14"/>
  <c r="AF254" i="14"/>
  <c r="AG254" i="14"/>
  <c r="AH254" i="14"/>
  <c r="AI254" i="14"/>
  <c r="AJ254" i="14"/>
  <c r="AK254" i="14"/>
  <c r="AL254" i="14"/>
  <c r="AM254" i="14"/>
  <c r="AN254" i="14"/>
  <c r="AO254" i="14"/>
  <c r="AP254" i="14"/>
  <c r="AQ254" i="14"/>
  <c r="AR254" i="14"/>
  <c r="AS254" i="14"/>
  <c r="AT254" i="14"/>
  <c r="AU254" i="14"/>
  <c r="AV254" i="14"/>
  <c r="AW254" i="14"/>
  <c r="AX254" i="14"/>
  <c r="AY254" i="14"/>
  <c r="AZ254" i="14"/>
  <c r="BA254" i="14"/>
  <c r="BB254" i="14"/>
  <c r="BC254" i="14"/>
  <c r="BD254" i="14"/>
  <c r="BE254" i="14"/>
  <c r="BF254" i="14"/>
  <c r="BG254" i="14"/>
  <c r="BH254" i="14"/>
  <c r="BI254" i="14"/>
  <c r="BJ254" i="14"/>
  <c r="BK254" i="14"/>
  <c r="BL254" i="14"/>
  <c r="BM254" i="14"/>
  <c r="BN254" i="14"/>
  <c r="BO254" i="14"/>
  <c r="BP254" i="14"/>
  <c r="BQ254" i="14"/>
  <c r="BR254" i="14"/>
  <c r="BS254" i="14"/>
  <c r="BT254" i="14"/>
  <c r="BU254" i="14"/>
  <c r="BV254" i="14"/>
  <c r="BW254" i="14"/>
  <c r="BX254" i="14"/>
  <c r="D255" i="14"/>
  <c r="E255" i="14"/>
  <c r="F255" i="14"/>
  <c r="G255" i="14"/>
  <c r="H255" i="14"/>
  <c r="I255" i="14"/>
  <c r="J255" i="14"/>
  <c r="K255" i="14"/>
  <c r="L255" i="14"/>
  <c r="M255" i="14"/>
  <c r="N255" i="14"/>
  <c r="O255" i="14"/>
  <c r="P255" i="14"/>
  <c r="Q255" i="14"/>
  <c r="R255" i="14"/>
  <c r="S255" i="14"/>
  <c r="T255" i="14"/>
  <c r="U255" i="14"/>
  <c r="V255" i="14"/>
  <c r="W255" i="14"/>
  <c r="X255" i="14"/>
  <c r="Y255" i="14"/>
  <c r="Z255" i="14"/>
  <c r="AA255" i="14"/>
  <c r="AB255" i="14"/>
  <c r="AC255" i="14"/>
  <c r="AD255" i="14"/>
  <c r="AE255" i="14"/>
  <c r="AF255" i="14"/>
  <c r="AG255" i="14"/>
  <c r="AH255" i="14"/>
  <c r="AI255" i="14"/>
  <c r="AJ255" i="14"/>
  <c r="AK255" i="14"/>
  <c r="AL255" i="14"/>
  <c r="AM255" i="14"/>
  <c r="AN255" i="14"/>
  <c r="AO255" i="14"/>
  <c r="AP255" i="14"/>
  <c r="AQ255" i="14"/>
  <c r="AR255" i="14"/>
  <c r="AS255" i="14"/>
  <c r="AT255" i="14"/>
  <c r="AU255" i="14"/>
  <c r="AV255" i="14"/>
  <c r="AW255" i="14"/>
  <c r="AX255" i="14"/>
  <c r="AY255" i="14"/>
  <c r="AZ255" i="14"/>
  <c r="BA255" i="14"/>
  <c r="BB255" i="14"/>
  <c r="BC255" i="14"/>
  <c r="BD255" i="14"/>
  <c r="BE255" i="14"/>
  <c r="BF255" i="14"/>
  <c r="BG255" i="14"/>
  <c r="BH255" i="14"/>
  <c r="BI255" i="14"/>
  <c r="BJ255" i="14"/>
  <c r="BK255" i="14"/>
  <c r="BL255" i="14"/>
  <c r="BM255" i="14"/>
  <c r="BN255" i="14"/>
  <c r="BO255" i="14"/>
  <c r="BP255" i="14"/>
  <c r="BQ255" i="14"/>
  <c r="BR255" i="14"/>
  <c r="BS255" i="14"/>
  <c r="BT255" i="14"/>
  <c r="BU255" i="14"/>
  <c r="BV255" i="14"/>
  <c r="BW255" i="14"/>
  <c r="BX255" i="14"/>
  <c r="C255" i="14"/>
  <c r="C254" i="14"/>
  <c r="C258" i="14"/>
  <c r="CJ238" i="14"/>
  <c r="CK238" i="14"/>
  <c r="CK239" i="14"/>
  <c r="CL238" i="14"/>
  <c r="CM238" i="14"/>
  <c r="CM239" i="14"/>
  <c r="CN238" i="14"/>
  <c r="CO238" i="14"/>
  <c r="CO239" i="14"/>
  <c r="CP238" i="14"/>
  <c r="CQ238" i="14"/>
  <c r="CQ239" i="14"/>
  <c r="CR238" i="14"/>
  <c r="CS238" i="14"/>
  <c r="CS239" i="14"/>
  <c r="CT238" i="14"/>
  <c r="CU238" i="14"/>
  <c r="CU239" i="14"/>
  <c r="CV238" i="14"/>
  <c r="CW238" i="14"/>
  <c r="CW239" i="14"/>
  <c r="CX238" i="14"/>
  <c r="CY238" i="14"/>
  <c r="CY239" i="14"/>
  <c r="CZ238" i="14"/>
  <c r="CZ239" i="14"/>
  <c r="DA238" i="14"/>
  <c r="DA239" i="14"/>
  <c r="DB238" i="14"/>
  <c r="DC238" i="14"/>
  <c r="DC239" i="14"/>
  <c r="DD238" i="14"/>
  <c r="DD239" i="14"/>
  <c r="DE238" i="14"/>
  <c r="DE239" i="14"/>
  <c r="DF238" i="14"/>
  <c r="DG238" i="14"/>
  <c r="DG239" i="14"/>
  <c r="DH238" i="14"/>
  <c r="DH239" i="14"/>
  <c r="DI238" i="14"/>
  <c r="DI239" i="14"/>
  <c r="DJ238" i="14"/>
  <c r="DK238" i="14"/>
  <c r="DK239" i="14"/>
  <c r="DL238" i="14"/>
  <c r="DL239" i="14"/>
  <c r="DM238" i="14"/>
  <c r="DM239" i="14"/>
  <c r="DN238" i="14"/>
  <c r="DO238" i="14"/>
  <c r="DO239" i="14"/>
  <c r="DP238" i="14"/>
  <c r="DP239" i="14"/>
  <c r="DQ238" i="14"/>
  <c r="DQ239" i="14"/>
  <c r="DR238" i="14"/>
  <c r="DS238" i="14"/>
  <c r="DS239" i="14"/>
  <c r="DT238" i="14"/>
  <c r="DT239" i="14"/>
  <c r="DU238" i="14"/>
  <c r="DU239" i="14"/>
  <c r="DV238" i="14"/>
  <c r="CJ239" i="14"/>
  <c r="CL239" i="14"/>
  <c r="CN239" i="14"/>
  <c r="CP239" i="14"/>
  <c r="CR239" i="14"/>
  <c r="CT239" i="14"/>
  <c r="CV239" i="14"/>
  <c r="CX239" i="14"/>
  <c r="DB239" i="14"/>
  <c r="DF239" i="14"/>
  <c r="DJ239" i="14"/>
  <c r="DN239" i="14"/>
  <c r="DR239" i="14"/>
  <c r="DV239" i="14"/>
  <c r="CJ240" i="14"/>
  <c r="CK240" i="14"/>
  <c r="CL240" i="14"/>
  <c r="CM240" i="14"/>
  <c r="CN240" i="14"/>
  <c r="CO240" i="14"/>
  <c r="CP240" i="14"/>
  <c r="CQ240" i="14"/>
  <c r="CR240" i="14"/>
  <c r="CS240" i="14"/>
  <c r="CT240" i="14"/>
  <c r="CU240" i="14"/>
  <c r="CV240" i="14"/>
  <c r="CW240" i="14"/>
  <c r="CX240" i="14"/>
  <c r="CY240" i="14"/>
  <c r="CZ240" i="14"/>
  <c r="DA240" i="14"/>
  <c r="DB240" i="14"/>
  <c r="DC240" i="14"/>
  <c r="DD240" i="14"/>
  <c r="DE240" i="14"/>
  <c r="DF240" i="14"/>
  <c r="DG240" i="14"/>
  <c r="DH240" i="14"/>
  <c r="DI240" i="14"/>
  <c r="DJ240" i="14"/>
  <c r="DK240" i="14"/>
  <c r="DL240" i="14"/>
  <c r="DM240" i="14"/>
  <c r="DN240" i="14"/>
  <c r="DO240" i="14"/>
  <c r="DP240" i="14"/>
  <c r="DQ240" i="14"/>
  <c r="DR240" i="14"/>
  <c r="DS240" i="14"/>
  <c r="DT240" i="14"/>
  <c r="DU240" i="14"/>
  <c r="DV240" i="14"/>
  <c r="CI240" i="14"/>
  <c r="CH240" i="14"/>
  <c r="CG240" i="14"/>
  <c r="CF240" i="14"/>
  <c r="CE240" i="14"/>
  <c r="CD240" i="14"/>
  <c r="CC240" i="14"/>
  <c r="CB240" i="14"/>
  <c r="CA240" i="14"/>
  <c r="BZ240" i="14"/>
  <c r="BY240" i="14"/>
  <c r="BX240" i="14"/>
  <c r="BW240" i="14"/>
  <c r="BV240" i="14"/>
  <c r="BU240" i="14"/>
  <c r="BT240" i="14"/>
  <c r="BS240" i="14"/>
  <c r="BR240" i="14"/>
  <c r="BQ240" i="14"/>
  <c r="BP240" i="14"/>
  <c r="BO240" i="14"/>
  <c r="BN240" i="14"/>
  <c r="BM240" i="14"/>
  <c r="BL240" i="14"/>
  <c r="BK240" i="14"/>
  <c r="BJ240" i="14"/>
  <c r="BI240" i="14"/>
  <c r="BH240" i="14"/>
  <c r="BG240" i="14"/>
  <c r="BF240" i="14"/>
  <c r="BE240" i="14"/>
  <c r="BD240" i="14"/>
  <c r="BC240" i="14"/>
  <c r="BB240" i="14"/>
  <c r="BA240" i="14"/>
  <c r="AZ240" i="14"/>
  <c r="AY240" i="14"/>
  <c r="AX240" i="14"/>
  <c r="AW240" i="14"/>
  <c r="AV240" i="14"/>
  <c r="AU240" i="14"/>
  <c r="AT240" i="14"/>
  <c r="AS240" i="14"/>
  <c r="AR240" i="14"/>
  <c r="AQ240" i="14"/>
  <c r="AP240" i="14"/>
  <c r="AO240" i="14"/>
  <c r="AN240" i="14"/>
  <c r="AM240" i="14"/>
  <c r="AL240" i="14"/>
  <c r="AK240" i="14"/>
  <c r="AJ240" i="14"/>
  <c r="AI240" i="14"/>
  <c r="AH240" i="14"/>
  <c r="AG240" i="14"/>
  <c r="AF240" i="14"/>
  <c r="AE240" i="14"/>
  <c r="AD240" i="14"/>
  <c r="AC240" i="14"/>
  <c r="AB240" i="14"/>
  <c r="AA240" i="14"/>
  <c r="Z240" i="14"/>
  <c r="Y240" i="14"/>
  <c r="X240" i="14"/>
  <c r="W240" i="14"/>
  <c r="V240" i="14"/>
  <c r="U240" i="14"/>
  <c r="T240" i="14"/>
  <c r="S240" i="14"/>
  <c r="R240" i="14"/>
  <c r="Q240" i="14"/>
  <c r="P240" i="14"/>
  <c r="O240" i="14"/>
  <c r="N240" i="14"/>
  <c r="M240" i="14"/>
  <c r="L240" i="14"/>
  <c r="K240" i="14"/>
  <c r="J240" i="14"/>
  <c r="I240" i="14"/>
  <c r="H240" i="14"/>
  <c r="G240" i="14"/>
  <c r="F240" i="14"/>
  <c r="E240" i="14"/>
  <c r="D240" i="14"/>
  <c r="C240" i="14"/>
  <c r="CI238" i="14"/>
  <c r="CI239" i="14"/>
  <c r="CH238" i="14"/>
  <c r="CH239" i="14"/>
  <c r="CG238" i="14"/>
  <c r="CG239" i="14"/>
  <c r="CF238" i="14"/>
  <c r="CF239" i="14"/>
  <c r="CE238" i="14"/>
  <c r="CE239" i="14"/>
  <c r="CD238" i="14"/>
  <c r="CD239" i="14"/>
  <c r="CC238" i="14"/>
  <c r="CC239" i="14"/>
  <c r="CB238" i="14"/>
  <c r="CB239" i="14"/>
  <c r="CA238" i="14"/>
  <c r="CA239" i="14"/>
  <c r="BZ238" i="14"/>
  <c r="BZ239" i="14"/>
  <c r="BY238" i="14"/>
  <c r="BY239" i="14"/>
  <c r="BX238" i="14"/>
  <c r="BX239" i="14"/>
  <c r="BW238" i="14"/>
  <c r="BW239" i="14"/>
  <c r="BV238" i="14"/>
  <c r="BV239" i="14"/>
  <c r="BU238" i="14"/>
  <c r="BU239" i="14"/>
  <c r="BT238" i="14"/>
  <c r="BT239" i="14"/>
  <c r="BS238" i="14"/>
  <c r="BS239" i="14"/>
  <c r="BR238" i="14"/>
  <c r="BR239" i="14"/>
  <c r="BQ238" i="14"/>
  <c r="BQ239" i="14"/>
  <c r="BP238" i="14"/>
  <c r="BP239" i="14"/>
  <c r="BO238" i="14"/>
  <c r="BO239" i="14"/>
  <c r="BN238" i="14"/>
  <c r="BN239" i="14"/>
  <c r="BM238" i="14"/>
  <c r="BM239" i="14"/>
  <c r="BL238" i="14"/>
  <c r="BL239" i="14"/>
  <c r="BK238" i="14"/>
  <c r="BK239" i="14"/>
  <c r="BJ238" i="14"/>
  <c r="BJ239" i="14"/>
  <c r="BI238" i="14"/>
  <c r="BI239" i="14"/>
  <c r="BH238" i="14"/>
  <c r="BH239" i="14"/>
  <c r="BG238" i="14"/>
  <c r="BG239" i="14"/>
  <c r="BF238" i="14"/>
  <c r="BF239" i="14"/>
  <c r="BE238" i="14"/>
  <c r="BE239" i="14"/>
  <c r="BD238" i="14"/>
  <c r="BD239" i="14"/>
  <c r="BC238" i="14"/>
  <c r="BC239" i="14"/>
  <c r="BB238" i="14"/>
  <c r="BB239" i="14"/>
  <c r="BA238" i="14"/>
  <c r="BA239" i="14"/>
  <c r="AZ238" i="14"/>
  <c r="AZ239" i="14"/>
  <c r="AY238" i="14"/>
  <c r="AY239" i="14"/>
  <c r="AX238" i="14"/>
  <c r="AX239" i="14"/>
  <c r="AW238" i="14"/>
  <c r="AW239" i="14"/>
  <c r="AV238" i="14"/>
  <c r="AV239" i="14"/>
  <c r="AU238" i="14"/>
  <c r="AU239" i="14"/>
  <c r="AT238" i="14"/>
  <c r="AT239" i="14"/>
  <c r="AS238" i="14"/>
  <c r="AS239" i="14"/>
  <c r="AR238" i="14"/>
  <c r="AR239" i="14"/>
  <c r="AQ238" i="14"/>
  <c r="AQ239" i="14"/>
  <c r="AP238" i="14"/>
  <c r="AP239" i="14"/>
  <c r="AO238" i="14"/>
  <c r="AO239" i="14"/>
  <c r="AN238" i="14"/>
  <c r="AN239" i="14"/>
  <c r="AM238" i="14"/>
  <c r="AM239" i="14"/>
  <c r="AL238" i="14"/>
  <c r="AL239" i="14"/>
  <c r="AK238" i="14"/>
  <c r="AK239" i="14"/>
  <c r="AJ238" i="14"/>
  <c r="AJ239" i="14"/>
  <c r="AI238" i="14"/>
  <c r="AI239" i="14"/>
  <c r="AH238" i="14"/>
  <c r="AH239" i="14"/>
  <c r="AG238" i="14"/>
  <c r="AG239" i="14"/>
  <c r="AF238" i="14"/>
  <c r="AF239" i="14"/>
  <c r="AE238" i="14"/>
  <c r="AE239" i="14"/>
  <c r="AD238" i="14"/>
  <c r="AD239" i="14"/>
  <c r="AC238" i="14"/>
  <c r="AC239" i="14"/>
  <c r="AB238" i="14"/>
  <c r="AB239" i="14"/>
  <c r="AA238" i="14"/>
  <c r="AA239" i="14"/>
  <c r="Z238" i="14"/>
  <c r="Z239" i="14"/>
  <c r="Y238" i="14"/>
  <c r="Y239" i="14"/>
  <c r="X238" i="14"/>
  <c r="X239" i="14"/>
  <c r="W238" i="14"/>
  <c r="W239" i="14"/>
  <c r="V238" i="14"/>
  <c r="V239" i="14"/>
  <c r="U238" i="14"/>
  <c r="U239" i="14"/>
  <c r="T238" i="14"/>
  <c r="T239" i="14"/>
  <c r="S238" i="14"/>
  <c r="S239" i="14"/>
  <c r="R238" i="14"/>
  <c r="R239" i="14"/>
  <c r="Q238" i="14"/>
  <c r="Q239" i="14"/>
  <c r="P238" i="14"/>
  <c r="P239" i="14"/>
  <c r="O238" i="14"/>
  <c r="O239" i="14"/>
  <c r="N238" i="14"/>
  <c r="N239" i="14"/>
  <c r="M238" i="14"/>
  <c r="M239" i="14"/>
  <c r="L238" i="14"/>
  <c r="L239" i="14"/>
  <c r="K238" i="14"/>
  <c r="K239" i="14"/>
  <c r="J238" i="14"/>
  <c r="J239" i="14"/>
  <c r="I238" i="14"/>
  <c r="I239" i="14"/>
  <c r="H238" i="14"/>
  <c r="H239" i="14"/>
  <c r="G238" i="14"/>
  <c r="G239" i="14"/>
  <c r="F238" i="14"/>
  <c r="F239" i="14"/>
  <c r="E238" i="14"/>
  <c r="E239" i="14"/>
  <c r="D238" i="14"/>
  <c r="D239" i="14"/>
  <c r="C238" i="14"/>
  <c r="C241" i="14"/>
  <c r="CA217" i="14"/>
  <c r="CB217" i="14"/>
  <c r="CB218" i="14"/>
  <c r="CC217" i="14"/>
  <c r="CD217" i="14"/>
  <c r="CD218" i="14"/>
  <c r="CE217" i="14"/>
  <c r="CF217" i="14"/>
  <c r="CF218" i="14"/>
  <c r="CG217" i="14"/>
  <c r="CH217" i="14"/>
  <c r="CH218" i="14"/>
  <c r="CI217" i="14"/>
  <c r="CA218" i="14"/>
  <c r="CC218" i="14"/>
  <c r="CE218" i="14"/>
  <c r="CG218" i="14"/>
  <c r="CI218" i="14"/>
  <c r="CA219" i="14"/>
  <c r="CB219" i="14"/>
  <c r="CC219" i="14"/>
  <c r="CD219" i="14"/>
  <c r="CE219" i="14"/>
  <c r="CF219" i="14"/>
  <c r="CG219" i="14"/>
  <c r="CH219" i="14"/>
  <c r="CI219" i="14"/>
  <c r="BZ219" i="14"/>
  <c r="BY219" i="14"/>
  <c r="BX219" i="14"/>
  <c r="BW219" i="14"/>
  <c r="BV219" i="14"/>
  <c r="BU219" i="14"/>
  <c r="BT219" i="14"/>
  <c r="BS219" i="14"/>
  <c r="BR219" i="14"/>
  <c r="BQ219" i="14"/>
  <c r="BP219" i="14"/>
  <c r="BO219" i="14"/>
  <c r="BN219" i="14"/>
  <c r="BM219" i="14"/>
  <c r="BL219" i="14"/>
  <c r="BK219" i="14"/>
  <c r="BJ219" i="14"/>
  <c r="BI219" i="14"/>
  <c r="BH219" i="14"/>
  <c r="BG219" i="14"/>
  <c r="BF219" i="14"/>
  <c r="BE219" i="14"/>
  <c r="BD219" i="14"/>
  <c r="BC219" i="14"/>
  <c r="BB219" i="14"/>
  <c r="BA219" i="14"/>
  <c r="AZ219" i="14"/>
  <c r="AY219" i="14"/>
  <c r="AX219" i="14"/>
  <c r="AW219" i="14"/>
  <c r="AV219" i="14"/>
  <c r="AU219" i="14"/>
  <c r="AT219" i="14"/>
  <c r="AS219" i="14"/>
  <c r="AR219" i="14"/>
  <c r="AQ219" i="14"/>
  <c r="AP219" i="14"/>
  <c r="AO219" i="14"/>
  <c r="AN219" i="14"/>
  <c r="AM219" i="14"/>
  <c r="AL219" i="14"/>
  <c r="AK219" i="14"/>
  <c r="AJ219" i="14"/>
  <c r="AI219" i="14"/>
  <c r="AH219" i="14"/>
  <c r="AG219" i="14"/>
  <c r="AF219" i="14"/>
  <c r="AE219" i="14"/>
  <c r="AD219" i="14"/>
  <c r="AC219" i="14"/>
  <c r="AB219" i="14"/>
  <c r="AA219" i="14"/>
  <c r="Z219" i="14"/>
  <c r="Y219" i="14"/>
  <c r="X219" i="14"/>
  <c r="W219" i="14"/>
  <c r="V219" i="14"/>
  <c r="U219" i="14"/>
  <c r="T219" i="14"/>
  <c r="S219" i="14"/>
  <c r="R219" i="14"/>
  <c r="Q219" i="14"/>
  <c r="P219" i="14"/>
  <c r="O219" i="14"/>
  <c r="N219" i="14"/>
  <c r="M219" i="14"/>
  <c r="L219" i="14"/>
  <c r="K219" i="14"/>
  <c r="J219" i="14"/>
  <c r="I219" i="14"/>
  <c r="H219" i="14"/>
  <c r="G219" i="14"/>
  <c r="F219" i="14"/>
  <c r="E219" i="14"/>
  <c r="D219" i="14"/>
  <c r="C219" i="14"/>
  <c r="BZ217" i="14"/>
  <c r="BZ218" i="14"/>
  <c r="BY217" i="14"/>
  <c r="BY218" i="14"/>
  <c r="BX217" i="14"/>
  <c r="BX218" i="14"/>
  <c r="BW217" i="14"/>
  <c r="BW218" i="14"/>
  <c r="BV217" i="14"/>
  <c r="BV218" i="14"/>
  <c r="BU217" i="14"/>
  <c r="BU218" i="14"/>
  <c r="BT217" i="14"/>
  <c r="BT218" i="14"/>
  <c r="BS217" i="14"/>
  <c r="BS218" i="14"/>
  <c r="BR217" i="14"/>
  <c r="BR218" i="14"/>
  <c r="BQ217" i="14"/>
  <c r="BQ218" i="14"/>
  <c r="BP217" i="14"/>
  <c r="BP218" i="14"/>
  <c r="BO217" i="14"/>
  <c r="BO218" i="14"/>
  <c r="BN217" i="14"/>
  <c r="BN218" i="14"/>
  <c r="BM217" i="14"/>
  <c r="BM218" i="14"/>
  <c r="BL217" i="14"/>
  <c r="BL218" i="14"/>
  <c r="BK217" i="14"/>
  <c r="BK218" i="14"/>
  <c r="BJ217" i="14"/>
  <c r="BJ218" i="14"/>
  <c r="BI217" i="14"/>
  <c r="BI218" i="14"/>
  <c r="BH217" i="14"/>
  <c r="BH218" i="14"/>
  <c r="BG217" i="14"/>
  <c r="BG218" i="14"/>
  <c r="BF217" i="14"/>
  <c r="BF218" i="14"/>
  <c r="BE217" i="14"/>
  <c r="BE218" i="14"/>
  <c r="BD217" i="14"/>
  <c r="BD218" i="14"/>
  <c r="BC217" i="14"/>
  <c r="BC218" i="14"/>
  <c r="BB217" i="14"/>
  <c r="BB218" i="14"/>
  <c r="BA217" i="14"/>
  <c r="BA218" i="14"/>
  <c r="AZ217" i="14"/>
  <c r="AZ218" i="14"/>
  <c r="AY217" i="14"/>
  <c r="AY218" i="14"/>
  <c r="AX217" i="14"/>
  <c r="AX218" i="14"/>
  <c r="AW217" i="14"/>
  <c r="AW218" i="14"/>
  <c r="AV217" i="14"/>
  <c r="AV218" i="14"/>
  <c r="AU217" i="14"/>
  <c r="AU218" i="14"/>
  <c r="AT217" i="14"/>
  <c r="AT218" i="14"/>
  <c r="AS217" i="14"/>
  <c r="AS218" i="14"/>
  <c r="AR217" i="14"/>
  <c r="AR218" i="14"/>
  <c r="AQ217" i="14"/>
  <c r="AQ218" i="14"/>
  <c r="AP217" i="14"/>
  <c r="AP218" i="14"/>
  <c r="AO217" i="14"/>
  <c r="AO218" i="14"/>
  <c r="AN217" i="14"/>
  <c r="AN218" i="14"/>
  <c r="AM217" i="14"/>
  <c r="AM218" i="14"/>
  <c r="AL217" i="14"/>
  <c r="AL218" i="14"/>
  <c r="AK217" i="14"/>
  <c r="AK218" i="14"/>
  <c r="AJ217" i="14"/>
  <c r="AJ218" i="14"/>
  <c r="AI217" i="14"/>
  <c r="AI218" i="14"/>
  <c r="AH217" i="14"/>
  <c r="AH218" i="14"/>
  <c r="AG217" i="14"/>
  <c r="AG218" i="14"/>
  <c r="AF217" i="14"/>
  <c r="AF218" i="14"/>
  <c r="AE217" i="14"/>
  <c r="AE218" i="14"/>
  <c r="AD217" i="14"/>
  <c r="AD218" i="14"/>
  <c r="AC217" i="14"/>
  <c r="AC218" i="14"/>
  <c r="AB217" i="14"/>
  <c r="AB218" i="14"/>
  <c r="AA217" i="14"/>
  <c r="AA218" i="14"/>
  <c r="Z217" i="14"/>
  <c r="Z218" i="14"/>
  <c r="Y217" i="14"/>
  <c r="Y218" i="14"/>
  <c r="X217" i="14"/>
  <c r="X218" i="14"/>
  <c r="W217" i="14"/>
  <c r="W218" i="14"/>
  <c r="V217" i="14"/>
  <c r="V218" i="14"/>
  <c r="U217" i="14"/>
  <c r="U218" i="14"/>
  <c r="T217" i="14"/>
  <c r="T218" i="14"/>
  <c r="S217" i="14"/>
  <c r="S218" i="14"/>
  <c r="R217" i="14"/>
  <c r="R218" i="14"/>
  <c r="Q217" i="14"/>
  <c r="Q218" i="14"/>
  <c r="P217" i="14"/>
  <c r="P218" i="14"/>
  <c r="O217" i="14"/>
  <c r="O218" i="14"/>
  <c r="N217" i="14"/>
  <c r="N218" i="14"/>
  <c r="M217" i="14"/>
  <c r="M218" i="14"/>
  <c r="L217" i="14"/>
  <c r="L218" i="14"/>
  <c r="K217" i="14"/>
  <c r="K218" i="14"/>
  <c r="J217" i="14"/>
  <c r="J218" i="14"/>
  <c r="I217" i="14"/>
  <c r="I218" i="14"/>
  <c r="H217" i="14"/>
  <c r="H218" i="14"/>
  <c r="G217" i="14"/>
  <c r="G218" i="14"/>
  <c r="F217" i="14"/>
  <c r="F218" i="14"/>
  <c r="E217" i="14"/>
  <c r="E218" i="14"/>
  <c r="D217" i="14"/>
  <c r="D218" i="14"/>
  <c r="C217" i="14"/>
  <c r="BZ198" i="14"/>
  <c r="BY198" i="14"/>
  <c r="BX198" i="14"/>
  <c r="BW198" i="14"/>
  <c r="BV198" i="14"/>
  <c r="BU198" i="14"/>
  <c r="BT198" i="14"/>
  <c r="BS198" i="14"/>
  <c r="BR198" i="14"/>
  <c r="BQ198" i="14"/>
  <c r="BP198" i="14"/>
  <c r="BO198" i="14"/>
  <c r="BN198" i="14"/>
  <c r="BM198" i="14"/>
  <c r="BL198" i="14"/>
  <c r="BK198" i="14"/>
  <c r="BJ198" i="14"/>
  <c r="BI198" i="14"/>
  <c r="BH198" i="14"/>
  <c r="BG198" i="14"/>
  <c r="BF198" i="14"/>
  <c r="BE198" i="14"/>
  <c r="BD198" i="14"/>
  <c r="BC198" i="14"/>
  <c r="BB198" i="14"/>
  <c r="BA198" i="14"/>
  <c r="AZ198" i="14"/>
  <c r="AY198" i="14"/>
  <c r="AX198" i="14"/>
  <c r="AW198" i="14"/>
  <c r="AV198" i="14"/>
  <c r="AU198" i="14"/>
  <c r="AT198" i="14"/>
  <c r="AS198" i="14"/>
  <c r="AR198" i="14"/>
  <c r="AQ198" i="14"/>
  <c r="AP198" i="14"/>
  <c r="AO198" i="14"/>
  <c r="AN198" i="14"/>
  <c r="AM198" i="14"/>
  <c r="AL198" i="14"/>
  <c r="AK198" i="14"/>
  <c r="AJ198" i="14"/>
  <c r="AI198" i="14"/>
  <c r="AH198" i="14"/>
  <c r="AG198" i="14"/>
  <c r="AF198" i="14"/>
  <c r="AE198" i="14"/>
  <c r="AD198" i="14"/>
  <c r="AC198" i="14"/>
  <c r="AB198" i="14"/>
  <c r="AA198" i="14"/>
  <c r="Z198" i="14"/>
  <c r="Y198" i="14"/>
  <c r="X198" i="14"/>
  <c r="W198" i="14"/>
  <c r="V198" i="14"/>
  <c r="U198" i="14"/>
  <c r="T198" i="14"/>
  <c r="S198" i="14"/>
  <c r="R198" i="14"/>
  <c r="Q198" i="14"/>
  <c r="P198" i="14"/>
  <c r="O198" i="14"/>
  <c r="N198" i="14"/>
  <c r="M198" i="14"/>
  <c r="L198" i="14"/>
  <c r="K198" i="14"/>
  <c r="J198" i="14"/>
  <c r="I198" i="14"/>
  <c r="H198" i="14"/>
  <c r="G198" i="14"/>
  <c r="F198" i="14"/>
  <c r="E198" i="14"/>
  <c r="D198" i="14"/>
  <c r="C198" i="14"/>
  <c r="BZ196" i="14"/>
  <c r="BZ197" i="14"/>
  <c r="BY196" i="14"/>
  <c r="BY197" i="14"/>
  <c r="BX196" i="14"/>
  <c r="BX197" i="14"/>
  <c r="BW196" i="14"/>
  <c r="BW197" i="14"/>
  <c r="BV196" i="14"/>
  <c r="BV197" i="14"/>
  <c r="BU196" i="14"/>
  <c r="BU197" i="14"/>
  <c r="BT196" i="14"/>
  <c r="BT197" i="14"/>
  <c r="BS196" i="14"/>
  <c r="BS197" i="14"/>
  <c r="BR196" i="14"/>
  <c r="BR197" i="14"/>
  <c r="BQ196" i="14"/>
  <c r="BQ197" i="14"/>
  <c r="BP196" i="14"/>
  <c r="BP197" i="14"/>
  <c r="BO196" i="14"/>
  <c r="BO197" i="14"/>
  <c r="BN196" i="14"/>
  <c r="BN197" i="14"/>
  <c r="BM196" i="14"/>
  <c r="BM197" i="14"/>
  <c r="BL196" i="14"/>
  <c r="BL197" i="14"/>
  <c r="BK196" i="14"/>
  <c r="BK197" i="14"/>
  <c r="BJ196" i="14"/>
  <c r="BJ197" i="14"/>
  <c r="BI196" i="14"/>
  <c r="BI197" i="14"/>
  <c r="BH196" i="14"/>
  <c r="BH197" i="14"/>
  <c r="BG196" i="14"/>
  <c r="BG197" i="14"/>
  <c r="BF196" i="14"/>
  <c r="BF197" i="14"/>
  <c r="BE196" i="14"/>
  <c r="BE197" i="14"/>
  <c r="BD196" i="14"/>
  <c r="BD197" i="14"/>
  <c r="BC196" i="14"/>
  <c r="BC197" i="14"/>
  <c r="BB196" i="14"/>
  <c r="BB197" i="14"/>
  <c r="BA196" i="14"/>
  <c r="BA197" i="14"/>
  <c r="AZ196" i="14"/>
  <c r="AZ197" i="14"/>
  <c r="AY196" i="14"/>
  <c r="AY197" i="14"/>
  <c r="AX196" i="14"/>
  <c r="AX197" i="14"/>
  <c r="AW196" i="14"/>
  <c r="AW197" i="14"/>
  <c r="AV196" i="14"/>
  <c r="AV197" i="14"/>
  <c r="AU196" i="14"/>
  <c r="AU197" i="14"/>
  <c r="AT196" i="14"/>
  <c r="AT197" i="14"/>
  <c r="AS196" i="14"/>
  <c r="AS197" i="14"/>
  <c r="AR196" i="14"/>
  <c r="AR197" i="14"/>
  <c r="AQ196" i="14"/>
  <c r="AQ197" i="14"/>
  <c r="AP196" i="14"/>
  <c r="AP197" i="14"/>
  <c r="AO196" i="14"/>
  <c r="AO197" i="14"/>
  <c r="AN196" i="14"/>
  <c r="AN197" i="14"/>
  <c r="AM196" i="14"/>
  <c r="AM197" i="14"/>
  <c r="AL196" i="14"/>
  <c r="AL197" i="14"/>
  <c r="AK196" i="14"/>
  <c r="AK197" i="14"/>
  <c r="AJ196" i="14"/>
  <c r="AJ197" i="14"/>
  <c r="AI196" i="14"/>
  <c r="AI197" i="14"/>
  <c r="AH196" i="14"/>
  <c r="AH197" i="14"/>
  <c r="AG196" i="14"/>
  <c r="AG197" i="14"/>
  <c r="AF196" i="14"/>
  <c r="AF197" i="14"/>
  <c r="AE196" i="14"/>
  <c r="AE197" i="14"/>
  <c r="AD196" i="14"/>
  <c r="AD197" i="14"/>
  <c r="AC196" i="14"/>
  <c r="AC197" i="14"/>
  <c r="AB196" i="14"/>
  <c r="AB197" i="14"/>
  <c r="AA196" i="14"/>
  <c r="AA197" i="14"/>
  <c r="Z196" i="14"/>
  <c r="Z197" i="14"/>
  <c r="Y196" i="14"/>
  <c r="Y197" i="14"/>
  <c r="X196" i="14"/>
  <c r="X197" i="14"/>
  <c r="W196" i="14"/>
  <c r="W197" i="14"/>
  <c r="V196" i="14"/>
  <c r="V197" i="14"/>
  <c r="U196" i="14"/>
  <c r="U197" i="14"/>
  <c r="T196" i="14"/>
  <c r="T197" i="14"/>
  <c r="S196" i="14"/>
  <c r="S197" i="14"/>
  <c r="R196" i="14"/>
  <c r="R197" i="14"/>
  <c r="Q196" i="14"/>
  <c r="Q197" i="14"/>
  <c r="P196" i="14"/>
  <c r="P197" i="14"/>
  <c r="O196" i="14"/>
  <c r="O197" i="14"/>
  <c r="N196" i="14"/>
  <c r="N197" i="14"/>
  <c r="M196" i="14"/>
  <c r="M197" i="14"/>
  <c r="L196" i="14"/>
  <c r="L197" i="14"/>
  <c r="K196" i="14"/>
  <c r="K197" i="14"/>
  <c r="J196" i="14"/>
  <c r="J197" i="14"/>
  <c r="I196" i="14"/>
  <c r="I197" i="14"/>
  <c r="H196" i="14"/>
  <c r="H197" i="14"/>
  <c r="G196" i="14"/>
  <c r="G197" i="14"/>
  <c r="F196" i="14"/>
  <c r="F197" i="14"/>
  <c r="E196" i="14"/>
  <c r="E197" i="14"/>
  <c r="D196" i="14"/>
  <c r="D197" i="14"/>
  <c r="C196" i="14"/>
  <c r="C179" i="14"/>
  <c r="D178" i="14"/>
  <c r="E178" i="14"/>
  <c r="F178" i="14"/>
  <c r="G178" i="14"/>
  <c r="H178" i="14"/>
  <c r="I178" i="14"/>
  <c r="J178" i="14"/>
  <c r="K178" i="14"/>
  <c r="L178" i="14"/>
  <c r="M178" i="14"/>
  <c r="N178" i="14"/>
  <c r="O178" i="14"/>
  <c r="P178" i="14"/>
  <c r="Q178" i="14"/>
  <c r="R178" i="14"/>
  <c r="S178" i="14"/>
  <c r="T178" i="14"/>
  <c r="U178" i="14"/>
  <c r="V178" i="14"/>
  <c r="W178" i="14"/>
  <c r="X178" i="14"/>
  <c r="Y178" i="14"/>
  <c r="Z178" i="14"/>
  <c r="AA178" i="14"/>
  <c r="AB178" i="14"/>
  <c r="AC178" i="14"/>
  <c r="AD178" i="14"/>
  <c r="AE178" i="14"/>
  <c r="AF178" i="14"/>
  <c r="AG178" i="14"/>
  <c r="AH178" i="14"/>
  <c r="AI178" i="14"/>
  <c r="AJ178" i="14"/>
  <c r="AK178" i="14"/>
  <c r="AL178" i="14"/>
  <c r="AM178" i="14"/>
  <c r="AN178" i="14"/>
  <c r="AO178" i="14"/>
  <c r="AP178" i="14"/>
  <c r="AQ178" i="14"/>
  <c r="AR178" i="14"/>
  <c r="AS178" i="14"/>
  <c r="AT178" i="14"/>
  <c r="AU178" i="14"/>
  <c r="AV178" i="14"/>
  <c r="AW178" i="14"/>
  <c r="AX178" i="14"/>
  <c r="AY178" i="14"/>
  <c r="AZ178" i="14"/>
  <c r="BA178" i="14"/>
  <c r="BB178" i="14"/>
  <c r="BC178" i="14"/>
  <c r="BD178" i="14"/>
  <c r="BE178" i="14"/>
  <c r="BF178" i="14"/>
  <c r="BG178" i="14"/>
  <c r="BH178" i="14"/>
  <c r="BI178" i="14"/>
  <c r="BJ178" i="14"/>
  <c r="BK178" i="14"/>
  <c r="BL178" i="14"/>
  <c r="BM178" i="14"/>
  <c r="BN178" i="14"/>
  <c r="BO178" i="14"/>
  <c r="BP178" i="14"/>
  <c r="BQ178" i="14"/>
  <c r="BR178" i="14"/>
  <c r="BS178" i="14"/>
  <c r="BT178" i="14"/>
  <c r="BU178" i="14"/>
  <c r="BV178" i="14"/>
  <c r="BW178" i="14"/>
  <c r="BX178" i="14"/>
  <c r="BY178" i="14"/>
  <c r="BZ178" i="14"/>
  <c r="CA178" i="14"/>
  <c r="CB178" i="14"/>
  <c r="CC178" i="14"/>
  <c r="CD178" i="14"/>
  <c r="CE178" i="14"/>
  <c r="CF178" i="14"/>
  <c r="CG178" i="14"/>
  <c r="CH178" i="14"/>
  <c r="CI178" i="14"/>
  <c r="CJ178" i="14"/>
  <c r="CK178" i="14"/>
  <c r="CL178" i="14"/>
  <c r="CM178" i="14"/>
  <c r="CN178" i="14"/>
  <c r="CO178" i="14"/>
  <c r="CP178" i="14"/>
  <c r="CQ178" i="14"/>
  <c r="CR178" i="14"/>
  <c r="CS178" i="14"/>
  <c r="CT178" i="14"/>
  <c r="CU178" i="14"/>
  <c r="CV178" i="14"/>
  <c r="CW178" i="14"/>
  <c r="CX178" i="14"/>
  <c r="CY178" i="14"/>
  <c r="CZ178" i="14"/>
  <c r="DA178" i="14"/>
  <c r="DB178" i="14"/>
  <c r="DC178" i="14"/>
  <c r="DD178" i="14"/>
  <c r="DE178" i="14"/>
  <c r="DF178" i="14"/>
  <c r="DG178" i="14"/>
  <c r="DH178" i="14"/>
  <c r="DI178" i="14"/>
  <c r="DJ178" i="14"/>
  <c r="DK178" i="14"/>
  <c r="DL178" i="14"/>
  <c r="DM178" i="14"/>
  <c r="DN178" i="14"/>
  <c r="DO178" i="14"/>
  <c r="DP178" i="14"/>
  <c r="DQ178" i="14"/>
  <c r="DR178" i="14"/>
  <c r="DS178" i="14"/>
  <c r="DT178" i="14"/>
  <c r="DU178" i="14"/>
  <c r="DV178" i="14"/>
  <c r="DW178" i="14"/>
  <c r="DX178" i="14"/>
  <c r="DY178" i="14"/>
  <c r="DZ178" i="14"/>
  <c r="EA178" i="14"/>
  <c r="EB178" i="14"/>
  <c r="EC178" i="14"/>
  <c r="C178" i="14"/>
  <c r="C161" i="14"/>
  <c r="C160" i="14"/>
  <c r="S160" i="14"/>
  <c r="R160" i="14"/>
  <c r="Q160" i="14"/>
  <c r="P160" i="14"/>
  <c r="O160" i="14"/>
  <c r="N160" i="14"/>
  <c r="M160" i="14"/>
  <c r="L160" i="14"/>
  <c r="K160" i="14"/>
  <c r="J160" i="14"/>
  <c r="I160" i="14"/>
  <c r="H160" i="14"/>
  <c r="G160" i="14"/>
  <c r="F160" i="14"/>
  <c r="E160" i="14"/>
  <c r="D160" i="14"/>
  <c r="C143" i="14"/>
  <c r="D142" i="14"/>
  <c r="E142" i="14"/>
  <c r="F142" i="14"/>
  <c r="G142" i="14"/>
  <c r="H142" i="14"/>
  <c r="I142" i="14"/>
  <c r="J142" i="14"/>
  <c r="K142" i="14"/>
  <c r="L142" i="14"/>
  <c r="M142" i="14"/>
  <c r="N142" i="14"/>
  <c r="O142" i="14"/>
  <c r="P142" i="14"/>
  <c r="Q142" i="14"/>
  <c r="R142" i="14"/>
  <c r="S142" i="14"/>
  <c r="C142" i="14"/>
  <c r="U121" i="14"/>
  <c r="V121" i="14"/>
  <c r="W121" i="14"/>
  <c r="X121" i="14"/>
  <c r="Y121" i="14"/>
  <c r="Z121" i="14"/>
  <c r="AA121" i="14"/>
  <c r="AB121" i="14"/>
  <c r="AC121" i="14"/>
  <c r="AD121" i="14"/>
  <c r="AE121" i="14"/>
  <c r="AF121" i="14"/>
  <c r="AG121" i="14"/>
  <c r="AH121" i="14"/>
  <c r="AI121" i="14"/>
  <c r="AJ121" i="14"/>
  <c r="AK121" i="14"/>
  <c r="AL121" i="14"/>
  <c r="AM121" i="14"/>
  <c r="AN121" i="14"/>
  <c r="AO121" i="14"/>
  <c r="AP121" i="14"/>
  <c r="AQ121" i="14"/>
  <c r="AR121" i="14"/>
  <c r="AS121" i="14"/>
  <c r="AT121" i="14"/>
  <c r="AU121" i="14"/>
  <c r="AV121" i="14"/>
  <c r="AW121" i="14"/>
  <c r="AX121" i="14"/>
  <c r="AY121" i="14"/>
  <c r="AZ121" i="14"/>
  <c r="BA121" i="14"/>
  <c r="BB121" i="14"/>
  <c r="BC121" i="14"/>
  <c r="BD121" i="14"/>
  <c r="BE121" i="14"/>
  <c r="BF121" i="14"/>
  <c r="BG121" i="14"/>
  <c r="BH121" i="14"/>
  <c r="BI121" i="14"/>
  <c r="BJ121" i="14"/>
  <c r="BK121" i="14"/>
  <c r="BL121" i="14"/>
  <c r="BM121" i="14"/>
  <c r="BN121" i="14"/>
  <c r="BO121" i="14"/>
  <c r="BP121" i="14"/>
  <c r="BQ121" i="14"/>
  <c r="BR121" i="14"/>
  <c r="BS121" i="14"/>
  <c r="BT121" i="14"/>
  <c r="BU121" i="14"/>
  <c r="BV121" i="14"/>
  <c r="BW121" i="14"/>
  <c r="BX121" i="14"/>
  <c r="BY121" i="14"/>
  <c r="BZ121" i="14"/>
  <c r="CA121" i="14"/>
  <c r="CB121" i="14"/>
  <c r="CC121" i="14"/>
  <c r="CD121" i="14"/>
  <c r="CE121" i="14"/>
  <c r="CF121" i="14"/>
  <c r="CG121" i="14"/>
  <c r="CH121" i="14"/>
  <c r="CI121" i="14"/>
  <c r="CJ121" i="14"/>
  <c r="CK121" i="14"/>
  <c r="CL121" i="14"/>
  <c r="CM121" i="14"/>
  <c r="CN121" i="14"/>
  <c r="CO121" i="14"/>
  <c r="CP121" i="14"/>
  <c r="CQ121" i="14"/>
  <c r="CR121" i="14"/>
  <c r="CS121" i="14"/>
  <c r="CT121" i="14"/>
  <c r="CU121" i="14"/>
  <c r="CV121" i="14"/>
  <c r="CW121" i="14"/>
  <c r="CX121" i="14"/>
  <c r="CY121" i="14"/>
  <c r="CZ121" i="14"/>
  <c r="DA121" i="14"/>
  <c r="DB121" i="14"/>
  <c r="DC121" i="14"/>
  <c r="DD121" i="14"/>
  <c r="DE121" i="14"/>
  <c r="DF121" i="14"/>
  <c r="DG121" i="14"/>
  <c r="DH121" i="14"/>
  <c r="DI121" i="14"/>
  <c r="DJ121" i="14"/>
  <c r="DK121" i="14"/>
  <c r="DL121" i="14"/>
  <c r="DM121" i="14"/>
  <c r="DN121" i="14"/>
  <c r="DO121" i="14"/>
  <c r="DP121" i="14"/>
  <c r="DQ121" i="14"/>
  <c r="DR121" i="14"/>
  <c r="DS121" i="14"/>
  <c r="DT121" i="14"/>
  <c r="DU121" i="14"/>
  <c r="DV121" i="14"/>
  <c r="DW121" i="14"/>
  <c r="DX121" i="14"/>
  <c r="DY121" i="14"/>
  <c r="DZ121" i="14"/>
  <c r="EA121" i="14"/>
  <c r="EB121" i="14"/>
  <c r="EC121" i="14"/>
  <c r="ED121" i="14"/>
  <c r="EE121" i="14"/>
  <c r="EF121" i="14"/>
  <c r="EG121" i="14"/>
  <c r="EH121" i="14"/>
  <c r="EI121" i="14"/>
  <c r="EJ121" i="14"/>
  <c r="EK121" i="14"/>
  <c r="EL121" i="14"/>
  <c r="EM121" i="14"/>
  <c r="EN121" i="14"/>
  <c r="EO121" i="14"/>
  <c r="EP121" i="14"/>
  <c r="EQ121" i="14"/>
  <c r="ER121" i="14"/>
  <c r="ES121" i="14"/>
  <c r="ET121" i="14"/>
  <c r="EU121" i="14"/>
  <c r="EV121" i="14"/>
  <c r="EW121" i="14"/>
  <c r="EX121" i="14"/>
  <c r="EY121" i="14"/>
  <c r="EZ121" i="14"/>
  <c r="FA121" i="14"/>
  <c r="FB121" i="14"/>
  <c r="FC121" i="14"/>
  <c r="FD121" i="14"/>
  <c r="FE121" i="14"/>
  <c r="FF121" i="14"/>
  <c r="FG121" i="14"/>
  <c r="FH121" i="14"/>
  <c r="FI121" i="14"/>
  <c r="FJ121" i="14"/>
  <c r="FK121" i="14"/>
  <c r="FL121" i="14"/>
  <c r="FM121" i="14"/>
  <c r="FN121" i="14"/>
  <c r="FO121" i="14"/>
  <c r="FP121" i="14"/>
  <c r="FQ121" i="14"/>
  <c r="FR121" i="14"/>
  <c r="FS121" i="14"/>
  <c r="FT121" i="14"/>
  <c r="FU121" i="14"/>
  <c r="FV121" i="14"/>
  <c r="FW121" i="14"/>
  <c r="FX121" i="14"/>
  <c r="FY121" i="14"/>
  <c r="FZ121" i="14"/>
  <c r="GA121" i="14"/>
  <c r="GB121" i="14"/>
  <c r="U122" i="14"/>
  <c r="V122" i="14"/>
  <c r="W122" i="14"/>
  <c r="X122" i="14"/>
  <c r="Y122" i="14"/>
  <c r="Z122" i="14"/>
  <c r="AA122" i="14"/>
  <c r="AB122" i="14"/>
  <c r="AC122" i="14"/>
  <c r="AD122" i="14"/>
  <c r="AE122" i="14"/>
  <c r="AF122" i="14"/>
  <c r="AG122" i="14"/>
  <c r="AH122" i="14"/>
  <c r="AI122" i="14"/>
  <c r="AJ122" i="14"/>
  <c r="AK122" i="14"/>
  <c r="AL122" i="14"/>
  <c r="AM122" i="14"/>
  <c r="AN122" i="14"/>
  <c r="AO122" i="14"/>
  <c r="AP122" i="14"/>
  <c r="AQ122" i="14"/>
  <c r="AR122" i="14"/>
  <c r="AS122" i="14"/>
  <c r="AT122" i="14"/>
  <c r="AU122" i="14"/>
  <c r="AV122" i="14"/>
  <c r="AW122" i="14"/>
  <c r="AX122" i="14"/>
  <c r="AY122" i="14"/>
  <c r="AZ122" i="14"/>
  <c r="BA122" i="14"/>
  <c r="BB122" i="14"/>
  <c r="BC122" i="14"/>
  <c r="BD122" i="14"/>
  <c r="BE122" i="14"/>
  <c r="BF122" i="14"/>
  <c r="BG122" i="14"/>
  <c r="BH122" i="14"/>
  <c r="BI122" i="14"/>
  <c r="BJ122" i="14"/>
  <c r="BK122" i="14"/>
  <c r="BL122" i="14"/>
  <c r="BM122" i="14"/>
  <c r="BN122" i="14"/>
  <c r="BO122" i="14"/>
  <c r="BP122" i="14"/>
  <c r="BQ122" i="14"/>
  <c r="BR122" i="14"/>
  <c r="BS122" i="14"/>
  <c r="BT122" i="14"/>
  <c r="BU122" i="14"/>
  <c r="BV122" i="14"/>
  <c r="BW122" i="14"/>
  <c r="BX122" i="14"/>
  <c r="BY122" i="14"/>
  <c r="BZ122" i="14"/>
  <c r="CA122" i="14"/>
  <c r="CB122" i="14"/>
  <c r="CC122" i="14"/>
  <c r="CD122" i="14"/>
  <c r="CE122" i="14"/>
  <c r="CF122" i="14"/>
  <c r="CG122" i="14"/>
  <c r="CH122" i="14"/>
  <c r="CI122" i="14"/>
  <c r="CJ122" i="14"/>
  <c r="CK122" i="14"/>
  <c r="CL122" i="14"/>
  <c r="CM122" i="14"/>
  <c r="CN122" i="14"/>
  <c r="CO122" i="14"/>
  <c r="CP122" i="14"/>
  <c r="CQ122" i="14"/>
  <c r="CR122" i="14"/>
  <c r="CS122" i="14"/>
  <c r="CT122" i="14"/>
  <c r="CU122" i="14"/>
  <c r="CV122" i="14"/>
  <c r="CW122" i="14"/>
  <c r="CX122" i="14"/>
  <c r="CY122" i="14"/>
  <c r="CZ122" i="14"/>
  <c r="DA122" i="14"/>
  <c r="DB122" i="14"/>
  <c r="DC122" i="14"/>
  <c r="DD122" i="14"/>
  <c r="DE122" i="14"/>
  <c r="DF122" i="14"/>
  <c r="DG122" i="14"/>
  <c r="DH122" i="14"/>
  <c r="DI122" i="14"/>
  <c r="DJ122" i="14"/>
  <c r="DK122" i="14"/>
  <c r="DL122" i="14"/>
  <c r="DM122" i="14"/>
  <c r="DN122" i="14"/>
  <c r="DO122" i="14"/>
  <c r="DP122" i="14"/>
  <c r="DQ122" i="14"/>
  <c r="DR122" i="14"/>
  <c r="DS122" i="14"/>
  <c r="DT122" i="14"/>
  <c r="DU122" i="14"/>
  <c r="DV122" i="14"/>
  <c r="DW122" i="14"/>
  <c r="DX122" i="14"/>
  <c r="DY122" i="14"/>
  <c r="DZ122" i="14"/>
  <c r="EA122" i="14"/>
  <c r="EB122" i="14"/>
  <c r="EC122" i="14"/>
  <c r="ED122" i="14"/>
  <c r="EE122" i="14"/>
  <c r="EF122" i="14"/>
  <c r="EG122" i="14"/>
  <c r="EH122" i="14"/>
  <c r="EI122" i="14"/>
  <c r="EJ122" i="14"/>
  <c r="EK122" i="14"/>
  <c r="EL122" i="14"/>
  <c r="EM122" i="14"/>
  <c r="EN122" i="14"/>
  <c r="EO122" i="14"/>
  <c r="EP122" i="14"/>
  <c r="EQ122" i="14"/>
  <c r="ER122" i="14"/>
  <c r="ES122" i="14"/>
  <c r="ET122" i="14"/>
  <c r="EU122" i="14"/>
  <c r="EV122" i="14"/>
  <c r="EW122" i="14"/>
  <c r="EX122" i="14"/>
  <c r="EY122" i="14"/>
  <c r="EZ122" i="14"/>
  <c r="FA122" i="14"/>
  <c r="FB122" i="14"/>
  <c r="FC122" i="14"/>
  <c r="FD122" i="14"/>
  <c r="FE122" i="14"/>
  <c r="FF122" i="14"/>
  <c r="FG122" i="14"/>
  <c r="FH122" i="14"/>
  <c r="FI122" i="14"/>
  <c r="FJ122" i="14"/>
  <c r="FK122" i="14"/>
  <c r="FL122" i="14"/>
  <c r="FM122" i="14"/>
  <c r="FN122" i="14"/>
  <c r="FO122" i="14"/>
  <c r="FP122" i="14"/>
  <c r="FQ122" i="14"/>
  <c r="FR122" i="14"/>
  <c r="FS122" i="14"/>
  <c r="FT122" i="14"/>
  <c r="FU122" i="14"/>
  <c r="FV122" i="14"/>
  <c r="FW122" i="14"/>
  <c r="FX122" i="14"/>
  <c r="FY122" i="14"/>
  <c r="FZ122" i="14"/>
  <c r="GA122" i="14"/>
  <c r="GB122" i="14"/>
  <c r="U123" i="14"/>
  <c r="V123" i="14"/>
  <c r="W123" i="14"/>
  <c r="X123" i="14"/>
  <c r="Y123" i="14"/>
  <c r="Z123" i="14"/>
  <c r="AA123" i="14"/>
  <c r="AB123" i="14"/>
  <c r="AC123" i="14"/>
  <c r="AD123" i="14"/>
  <c r="AE123" i="14"/>
  <c r="AF123" i="14"/>
  <c r="AG123" i="14"/>
  <c r="AH123" i="14"/>
  <c r="AI123" i="14"/>
  <c r="AJ123" i="14"/>
  <c r="AK123" i="14"/>
  <c r="AL123" i="14"/>
  <c r="AM123" i="14"/>
  <c r="AN123" i="14"/>
  <c r="AO123" i="14"/>
  <c r="AP123" i="14"/>
  <c r="AQ123" i="14"/>
  <c r="AR123" i="14"/>
  <c r="AS123" i="14"/>
  <c r="AT123" i="14"/>
  <c r="AU123" i="14"/>
  <c r="AV123" i="14"/>
  <c r="AW123" i="14"/>
  <c r="AX123" i="14"/>
  <c r="AY123" i="14"/>
  <c r="AZ123" i="14"/>
  <c r="BA123" i="14"/>
  <c r="BB123" i="14"/>
  <c r="BC123" i="14"/>
  <c r="BD123" i="14"/>
  <c r="BE123" i="14"/>
  <c r="BF123" i="14"/>
  <c r="BG123" i="14"/>
  <c r="BH123" i="14"/>
  <c r="BI123" i="14"/>
  <c r="BJ123" i="14"/>
  <c r="BK123" i="14"/>
  <c r="BL123" i="14"/>
  <c r="BM123" i="14"/>
  <c r="BN123" i="14"/>
  <c r="BO123" i="14"/>
  <c r="BP123" i="14"/>
  <c r="BQ123" i="14"/>
  <c r="BR123" i="14"/>
  <c r="BS123" i="14"/>
  <c r="BT123" i="14"/>
  <c r="BU123" i="14"/>
  <c r="BV123" i="14"/>
  <c r="BW123" i="14"/>
  <c r="BX123" i="14"/>
  <c r="BY123" i="14"/>
  <c r="BZ123" i="14"/>
  <c r="CA123" i="14"/>
  <c r="CB123" i="14"/>
  <c r="CC123" i="14"/>
  <c r="CD123" i="14"/>
  <c r="CE123" i="14"/>
  <c r="CF123" i="14"/>
  <c r="CG123" i="14"/>
  <c r="CH123" i="14"/>
  <c r="CI123" i="14"/>
  <c r="CJ123" i="14"/>
  <c r="CK123" i="14"/>
  <c r="CL123" i="14"/>
  <c r="CM123" i="14"/>
  <c r="CN123" i="14"/>
  <c r="CO123" i="14"/>
  <c r="CP123" i="14"/>
  <c r="CQ123" i="14"/>
  <c r="CR123" i="14"/>
  <c r="CS123" i="14"/>
  <c r="CT123" i="14"/>
  <c r="CU123" i="14"/>
  <c r="CV123" i="14"/>
  <c r="CW123" i="14"/>
  <c r="CX123" i="14"/>
  <c r="CY123" i="14"/>
  <c r="CZ123" i="14"/>
  <c r="DA123" i="14"/>
  <c r="DB123" i="14"/>
  <c r="DC123" i="14"/>
  <c r="DD123" i="14"/>
  <c r="DE123" i="14"/>
  <c r="DF123" i="14"/>
  <c r="DG123" i="14"/>
  <c r="DH123" i="14"/>
  <c r="DI123" i="14"/>
  <c r="DJ123" i="14"/>
  <c r="DK123" i="14"/>
  <c r="DL123" i="14"/>
  <c r="DM123" i="14"/>
  <c r="DN123" i="14"/>
  <c r="DO123" i="14"/>
  <c r="DP123" i="14"/>
  <c r="DQ123" i="14"/>
  <c r="DR123" i="14"/>
  <c r="DS123" i="14"/>
  <c r="DT123" i="14"/>
  <c r="DU123" i="14"/>
  <c r="DV123" i="14"/>
  <c r="DW123" i="14"/>
  <c r="DX123" i="14"/>
  <c r="DY123" i="14"/>
  <c r="DZ123" i="14"/>
  <c r="EA123" i="14"/>
  <c r="EB123" i="14"/>
  <c r="EC123" i="14"/>
  <c r="ED123" i="14"/>
  <c r="EE123" i="14"/>
  <c r="EF123" i="14"/>
  <c r="EG123" i="14"/>
  <c r="EH123" i="14"/>
  <c r="EI123" i="14"/>
  <c r="EJ123" i="14"/>
  <c r="EK123" i="14"/>
  <c r="EL123" i="14"/>
  <c r="EM123" i="14"/>
  <c r="EN123" i="14"/>
  <c r="EO123" i="14"/>
  <c r="EP123" i="14"/>
  <c r="EQ123" i="14"/>
  <c r="ER123" i="14"/>
  <c r="ES123" i="14"/>
  <c r="ET123" i="14"/>
  <c r="EU123" i="14"/>
  <c r="EV123" i="14"/>
  <c r="EW123" i="14"/>
  <c r="EX123" i="14"/>
  <c r="EY123" i="14"/>
  <c r="EZ123" i="14"/>
  <c r="FA123" i="14"/>
  <c r="FB123" i="14"/>
  <c r="FC123" i="14"/>
  <c r="FD123" i="14"/>
  <c r="FE123" i="14"/>
  <c r="FF123" i="14"/>
  <c r="FG123" i="14"/>
  <c r="FH123" i="14"/>
  <c r="FI123" i="14"/>
  <c r="FJ123" i="14"/>
  <c r="FK123" i="14"/>
  <c r="FL123" i="14"/>
  <c r="FM123" i="14"/>
  <c r="FN123" i="14"/>
  <c r="FO123" i="14"/>
  <c r="FP123" i="14"/>
  <c r="FQ123" i="14"/>
  <c r="FR123" i="14"/>
  <c r="FS123" i="14"/>
  <c r="FT123" i="14"/>
  <c r="FU123" i="14"/>
  <c r="FV123" i="14"/>
  <c r="FW123" i="14"/>
  <c r="FX123" i="14"/>
  <c r="FY123" i="14"/>
  <c r="FZ123" i="14"/>
  <c r="GA123" i="14"/>
  <c r="GB123" i="14"/>
  <c r="T123" i="14"/>
  <c r="S123" i="14"/>
  <c r="R123" i="14"/>
  <c r="Q123" i="14"/>
  <c r="P123" i="14"/>
  <c r="O123" i="14"/>
  <c r="N123" i="14"/>
  <c r="M123" i="14"/>
  <c r="L123" i="14"/>
  <c r="K123" i="14"/>
  <c r="J123" i="14"/>
  <c r="I123" i="14"/>
  <c r="H123" i="14"/>
  <c r="G123" i="14"/>
  <c r="F123" i="14"/>
  <c r="E123" i="14"/>
  <c r="D123" i="14"/>
  <c r="C123" i="14"/>
  <c r="T121" i="14"/>
  <c r="T122" i="14"/>
  <c r="S121" i="14"/>
  <c r="S122" i="14"/>
  <c r="R121" i="14"/>
  <c r="R122" i="14"/>
  <c r="Q121" i="14"/>
  <c r="Q122" i="14"/>
  <c r="P121" i="14"/>
  <c r="P122" i="14"/>
  <c r="O121" i="14"/>
  <c r="O122" i="14"/>
  <c r="N121" i="14"/>
  <c r="N122" i="14"/>
  <c r="M121" i="14"/>
  <c r="M122" i="14"/>
  <c r="L121" i="14"/>
  <c r="L122" i="14"/>
  <c r="K121" i="14"/>
  <c r="K122" i="14"/>
  <c r="J121" i="14"/>
  <c r="J122" i="14"/>
  <c r="I121" i="14"/>
  <c r="I122" i="14"/>
  <c r="H121" i="14"/>
  <c r="H122" i="14"/>
  <c r="G121" i="14"/>
  <c r="G122" i="14"/>
  <c r="F121" i="14"/>
  <c r="F122" i="14"/>
  <c r="E121" i="14"/>
  <c r="E122" i="14"/>
  <c r="D121" i="14"/>
  <c r="D122" i="14"/>
  <c r="C121" i="14"/>
  <c r="T102" i="14"/>
  <c r="S102" i="14"/>
  <c r="R102" i="14"/>
  <c r="Q102" i="14"/>
  <c r="P102" i="14"/>
  <c r="O102" i="14"/>
  <c r="N102" i="14"/>
  <c r="M102" i="14"/>
  <c r="L102" i="14"/>
  <c r="K102" i="14"/>
  <c r="J102" i="14"/>
  <c r="I102" i="14"/>
  <c r="H102" i="14"/>
  <c r="G102" i="14"/>
  <c r="F102" i="14"/>
  <c r="E102" i="14"/>
  <c r="D102" i="14"/>
  <c r="C102" i="14"/>
  <c r="T100" i="14"/>
  <c r="T101" i="14"/>
  <c r="S100" i="14"/>
  <c r="S101" i="14"/>
  <c r="R100" i="14"/>
  <c r="R101" i="14"/>
  <c r="Q100" i="14"/>
  <c r="Q101" i="14"/>
  <c r="P100" i="14"/>
  <c r="P101" i="14"/>
  <c r="O100" i="14"/>
  <c r="O101" i="14"/>
  <c r="N100" i="14"/>
  <c r="N101" i="14"/>
  <c r="M100" i="14"/>
  <c r="M101" i="14"/>
  <c r="L100" i="14"/>
  <c r="L101" i="14"/>
  <c r="K100" i="14"/>
  <c r="K101" i="14"/>
  <c r="J100" i="14"/>
  <c r="J101" i="14"/>
  <c r="I100" i="14"/>
  <c r="I101" i="14"/>
  <c r="H100" i="14"/>
  <c r="H101" i="14"/>
  <c r="G100" i="14"/>
  <c r="G101" i="14"/>
  <c r="F100" i="14"/>
  <c r="F101" i="14"/>
  <c r="E100" i="14"/>
  <c r="E101" i="14"/>
  <c r="D100" i="14"/>
  <c r="C100" i="14"/>
  <c r="AS79" i="14"/>
  <c r="AS80" i="14"/>
  <c r="AT79" i="14"/>
  <c r="AT80" i="14"/>
  <c r="AU79" i="14"/>
  <c r="AU80" i="14"/>
  <c r="AS81" i="14"/>
  <c r="AT81" i="14"/>
  <c r="AU81" i="14"/>
  <c r="AR81" i="14"/>
  <c r="AQ81" i="14"/>
  <c r="AP81" i="14"/>
  <c r="AO81" i="14"/>
  <c r="AN81" i="14"/>
  <c r="AM81" i="14"/>
  <c r="AL81" i="14"/>
  <c r="AK81" i="14"/>
  <c r="AJ81" i="14"/>
  <c r="AI81" i="14"/>
  <c r="AH81" i="14"/>
  <c r="AG81" i="14"/>
  <c r="AF81" i="14"/>
  <c r="AE81" i="14"/>
  <c r="AD81" i="14"/>
  <c r="AC81" i="14"/>
  <c r="AB81" i="14"/>
  <c r="AA81" i="14"/>
  <c r="Z81" i="14"/>
  <c r="Y81" i="14"/>
  <c r="X81" i="14"/>
  <c r="W81" i="14"/>
  <c r="V81" i="14"/>
  <c r="U81" i="14"/>
  <c r="T81" i="14"/>
  <c r="S81" i="14"/>
  <c r="R81" i="14"/>
  <c r="Q81" i="14"/>
  <c r="P81" i="14"/>
  <c r="O81" i="14"/>
  <c r="N81" i="14"/>
  <c r="M81" i="14"/>
  <c r="L81" i="14"/>
  <c r="K81" i="14"/>
  <c r="J81" i="14"/>
  <c r="I81" i="14"/>
  <c r="H81" i="14"/>
  <c r="G81" i="14"/>
  <c r="F81" i="14"/>
  <c r="E81" i="14"/>
  <c r="D81" i="14"/>
  <c r="C81" i="14"/>
  <c r="AR79" i="14"/>
  <c r="AR80" i="14"/>
  <c r="AQ79" i="14"/>
  <c r="AQ80" i="14"/>
  <c r="AP79" i="14"/>
  <c r="AP80" i="14"/>
  <c r="AO79" i="14"/>
  <c r="AO80" i="14"/>
  <c r="AN79" i="14"/>
  <c r="AN80" i="14"/>
  <c r="AM79" i="14"/>
  <c r="AM80" i="14"/>
  <c r="AL79" i="14"/>
  <c r="AL80" i="14"/>
  <c r="AK79" i="14"/>
  <c r="AK80" i="14"/>
  <c r="AJ79" i="14"/>
  <c r="AJ80" i="14"/>
  <c r="AI79" i="14"/>
  <c r="AI80" i="14"/>
  <c r="AH79" i="14"/>
  <c r="AH80" i="14"/>
  <c r="AG79" i="14"/>
  <c r="AG80" i="14"/>
  <c r="AF79" i="14"/>
  <c r="AF80" i="14"/>
  <c r="AE79" i="14"/>
  <c r="AE80" i="14"/>
  <c r="AD79" i="14"/>
  <c r="AD80" i="14"/>
  <c r="AC79" i="14"/>
  <c r="AC80" i="14"/>
  <c r="AB79" i="14"/>
  <c r="AB80" i="14"/>
  <c r="AA79" i="14"/>
  <c r="AA80" i="14"/>
  <c r="Z79" i="14"/>
  <c r="Z80" i="14"/>
  <c r="Y79" i="14"/>
  <c r="Y80" i="14"/>
  <c r="X79" i="14"/>
  <c r="X80" i="14"/>
  <c r="W79" i="14"/>
  <c r="W80" i="14"/>
  <c r="V79" i="14"/>
  <c r="V80" i="14"/>
  <c r="U79" i="14"/>
  <c r="U80" i="14"/>
  <c r="T79" i="14"/>
  <c r="T80" i="14"/>
  <c r="S79" i="14"/>
  <c r="S80" i="14"/>
  <c r="R79" i="14"/>
  <c r="R80" i="14"/>
  <c r="Q79" i="14"/>
  <c r="Q80" i="14"/>
  <c r="P79" i="14"/>
  <c r="P80" i="14"/>
  <c r="O79" i="14"/>
  <c r="O80" i="14"/>
  <c r="N79" i="14"/>
  <c r="N80" i="14"/>
  <c r="M79" i="14"/>
  <c r="M80" i="14"/>
  <c r="L79" i="14"/>
  <c r="L80" i="14"/>
  <c r="K79" i="14"/>
  <c r="K80" i="14"/>
  <c r="J79" i="14"/>
  <c r="J80" i="14"/>
  <c r="I79" i="14"/>
  <c r="I80" i="14"/>
  <c r="H79" i="14"/>
  <c r="H80" i="14"/>
  <c r="G79" i="14"/>
  <c r="G80" i="14"/>
  <c r="F79" i="14"/>
  <c r="F80" i="14"/>
  <c r="E79" i="14"/>
  <c r="E80" i="14"/>
  <c r="D79" i="14"/>
  <c r="D80" i="14"/>
  <c r="C79" i="14"/>
  <c r="AR60" i="14"/>
  <c r="AQ60" i="14"/>
  <c r="AP60" i="14"/>
  <c r="AO60" i="14"/>
  <c r="AN60" i="14"/>
  <c r="AM60" i="14"/>
  <c r="AL60" i="14"/>
  <c r="AK60" i="14"/>
  <c r="AJ60" i="14"/>
  <c r="AI60" i="14"/>
  <c r="AH60" i="14"/>
  <c r="AG60" i="14"/>
  <c r="AF60" i="14"/>
  <c r="AE60" i="14"/>
  <c r="AD60" i="14"/>
  <c r="AC60" i="14"/>
  <c r="AB60" i="14"/>
  <c r="AA60" i="14"/>
  <c r="Z60" i="14"/>
  <c r="Y60" i="14"/>
  <c r="X60" i="14"/>
  <c r="W60" i="14"/>
  <c r="V60" i="14"/>
  <c r="U60" i="14"/>
  <c r="T60" i="14"/>
  <c r="S60" i="14"/>
  <c r="R60" i="14"/>
  <c r="Q60" i="14"/>
  <c r="P60" i="14"/>
  <c r="O60" i="14"/>
  <c r="N60" i="14"/>
  <c r="M60" i="14"/>
  <c r="L60" i="14"/>
  <c r="K60" i="14"/>
  <c r="J60" i="14"/>
  <c r="I60" i="14"/>
  <c r="H60" i="14"/>
  <c r="G60" i="14"/>
  <c r="F60" i="14"/>
  <c r="E60" i="14"/>
  <c r="D60" i="14"/>
  <c r="C60" i="14"/>
  <c r="AR58" i="14"/>
  <c r="AR59" i="14"/>
  <c r="AQ58" i="14"/>
  <c r="AQ59" i="14"/>
  <c r="AP58" i="14"/>
  <c r="AP59" i="14"/>
  <c r="AO58" i="14"/>
  <c r="AO59" i="14"/>
  <c r="AN58" i="14"/>
  <c r="AN59" i="14"/>
  <c r="AM58" i="14"/>
  <c r="AM59" i="14"/>
  <c r="AL58" i="14"/>
  <c r="AL59" i="14"/>
  <c r="AK58" i="14"/>
  <c r="AK59" i="14"/>
  <c r="AJ58" i="14"/>
  <c r="AJ59" i="14"/>
  <c r="AI58" i="14"/>
  <c r="AI59" i="14"/>
  <c r="AH58" i="14"/>
  <c r="AH59" i="14"/>
  <c r="AG58" i="14"/>
  <c r="AG59" i="14"/>
  <c r="AF58" i="14"/>
  <c r="AF59" i="14"/>
  <c r="AE58" i="14"/>
  <c r="AE59" i="14"/>
  <c r="AD58" i="14"/>
  <c r="AD59" i="14"/>
  <c r="AC58" i="14"/>
  <c r="AC59" i="14"/>
  <c r="AB58" i="14"/>
  <c r="AB59" i="14"/>
  <c r="AA58" i="14"/>
  <c r="AA59" i="14"/>
  <c r="Z58" i="14"/>
  <c r="Z59" i="14"/>
  <c r="Y58" i="14"/>
  <c r="Y59" i="14"/>
  <c r="X58" i="14"/>
  <c r="X59" i="14"/>
  <c r="W58" i="14"/>
  <c r="W59" i="14"/>
  <c r="V58" i="14"/>
  <c r="V59" i="14"/>
  <c r="U58" i="14"/>
  <c r="U59" i="14"/>
  <c r="T58" i="14"/>
  <c r="T59" i="14"/>
  <c r="S58" i="14"/>
  <c r="S59" i="14"/>
  <c r="R58" i="14"/>
  <c r="R59" i="14"/>
  <c r="Q58" i="14"/>
  <c r="Q59" i="14"/>
  <c r="P58" i="14"/>
  <c r="P59" i="14"/>
  <c r="O58" i="14"/>
  <c r="O59" i="14"/>
  <c r="N58" i="14"/>
  <c r="N59" i="14"/>
  <c r="M58" i="14"/>
  <c r="M59" i="14"/>
  <c r="L58" i="14"/>
  <c r="L59" i="14"/>
  <c r="K58" i="14"/>
  <c r="K59" i="14"/>
  <c r="J58" i="14"/>
  <c r="J59" i="14"/>
  <c r="I58" i="14"/>
  <c r="I59" i="14"/>
  <c r="H58" i="14"/>
  <c r="H59" i="14"/>
  <c r="G58" i="14"/>
  <c r="G59" i="14"/>
  <c r="F58" i="14"/>
  <c r="F59" i="14"/>
  <c r="E58" i="14"/>
  <c r="E59" i="14"/>
  <c r="D58" i="14"/>
  <c r="C58" i="14"/>
  <c r="FY37" i="14"/>
  <c r="FY38" i="14"/>
  <c r="FZ37" i="14"/>
  <c r="FZ38" i="14"/>
  <c r="GA37" i="14"/>
  <c r="GA38" i="14"/>
  <c r="GB37" i="14"/>
  <c r="GB38" i="14"/>
  <c r="GC37" i="14"/>
  <c r="GC38" i="14"/>
  <c r="GD37" i="14"/>
  <c r="GD38" i="14"/>
  <c r="GE37" i="14"/>
  <c r="GF37" i="14"/>
  <c r="GF38" i="14"/>
  <c r="GG37" i="14"/>
  <c r="GG38" i="14"/>
  <c r="GH37" i="14"/>
  <c r="GH38" i="14"/>
  <c r="GI37" i="14"/>
  <c r="GI38" i="14"/>
  <c r="GJ37" i="14"/>
  <c r="GJ38" i="14"/>
  <c r="GK37" i="14"/>
  <c r="GK38" i="14"/>
  <c r="GL37" i="14"/>
  <c r="GL38" i="14"/>
  <c r="GM37" i="14"/>
  <c r="GN37" i="14"/>
  <c r="GN38" i="14"/>
  <c r="GO37" i="14"/>
  <c r="GO38" i="14"/>
  <c r="GP37" i="14"/>
  <c r="GP38" i="14"/>
  <c r="GQ37" i="14"/>
  <c r="GQ38" i="14"/>
  <c r="GR37" i="14"/>
  <c r="GR38" i="14"/>
  <c r="GS37" i="14"/>
  <c r="GS38" i="14"/>
  <c r="GT37" i="14"/>
  <c r="GT38" i="14"/>
  <c r="GU37" i="14"/>
  <c r="GV37" i="14"/>
  <c r="GV38" i="14"/>
  <c r="GW37" i="14"/>
  <c r="GW38" i="14"/>
  <c r="GX37" i="14"/>
  <c r="GX38" i="14"/>
  <c r="GY37" i="14"/>
  <c r="GY38" i="14"/>
  <c r="GZ37" i="14"/>
  <c r="GZ38" i="14"/>
  <c r="HA37" i="14"/>
  <c r="HA38" i="14"/>
  <c r="HB37" i="14"/>
  <c r="HB38" i="14"/>
  <c r="HC37" i="14"/>
  <c r="HD37" i="14"/>
  <c r="HD38" i="14"/>
  <c r="HE37" i="14"/>
  <c r="HE38" i="14"/>
  <c r="HF37" i="14"/>
  <c r="HF38" i="14"/>
  <c r="HG37" i="14"/>
  <c r="HG38" i="14"/>
  <c r="HH37" i="14"/>
  <c r="HH38" i="14"/>
  <c r="HI37" i="14"/>
  <c r="HI38" i="14"/>
  <c r="HJ37" i="14"/>
  <c r="HJ38" i="14"/>
  <c r="HK37" i="14"/>
  <c r="HL37" i="14"/>
  <c r="HL38" i="14"/>
  <c r="HM37" i="14"/>
  <c r="HM38" i="14"/>
  <c r="HN37" i="14"/>
  <c r="HN38" i="14"/>
  <c r="HO37" i="14"/>
  <c r="HO38" i="14"/>
  <c r="HP37" i="14"/>
  <c r="HP38" i="14"/>
  <c r="HQ37" i="14"/>
  <c r="HQ38" i="14"/>
  <c r="HR37" i="14"/>
  <c r="HR38" i="14"/>
  <c r="HS37" i="14"/>
  <c r="HT37" i="14"/>
  <c r="HT38" i="14"/>
  <c r="HU37" i="14"/>
  <c r="HU38" i="14"/>
  <c r="HV37" i="14"/>
  <c r="HV38" i="14"/>
  <c r="HW37" i="14"/>
  <c r="HW38" i="14"/>
  <c r="HX37" i="14"/>
  <c r="HX38" i="14"/>
  <c r="HY37" i="14"/>
  <c r="HY38" i="14"/>
  <c r="HZ37" i="14"/>
  <c r="HZ38" i="14"/>
  <c r="IA37" i="14"/>
  <c r="IB37" i="14"/>
  <c r="IB38" i="14"/>
  <c r="IC37" i="14"/>
  <c r="IC38" i="14"/>
  <c r="ID37" i="14"/>
  <c r="ID38" i="14"/>
  <c r="IE37" i="14"/>
  <c r="IE38" i="14"/>
  <c r="IF37" i="14"/>
  <c r="IF38" i="14"/>
  <c r="IG37" i="14"/>
  <c r="IG38" i="14"/>
  <c r="IH37" i="14"/>
  <c r="IH38" i="14"/>
  <c r="II37" i="14"/>
  <c r="IJ37" i="14"/>
  <c r="IJ38" i="14"/>
  <c r="IK37" i="14"/>
  <c r="IK38" i="14"/>
  <c r="IL37" i="14"/>
  <c r="IL38" i="14"/>
  <c r="IM37" i="14"/>
  <c r="IM38" i="14"/>
  <c r="IN37" i="14"/>
  <c r="IN38" i="14"/>
  <c r="IO37" i="14"/>
  <c r="IO38" i="14"/>
  <c r="IP37" i="14"/>
  <c r="IP38" i="14"/>
  <c r="IQ37" i="14"/>
  <c r="IR37" i="14"/>
  <c r="IR38" i="14"/>
  <c r="IS37" i="14"/>
  <c r="IS38" i="14"/>
  <c r="IT37" i="14"/>
  <c r="IT38" i="14"/>
  <c r="IU37" i="14"/>
  <c r="IU38" i="14"/>
  <c r="IV37" i="14"/>
  <c r="IV38" i="14"/>
  <c r="IW37" i="14"/>
  <c r="IW38" i="14"/>
  <c r="IX37" i="14"/>
  <c r="IX38" i="14"/>
  <c r="IY37" i="14"/>
  <c r="IZ37" i="14"/>
  <c r="IZ38" i="14"/>
  <c r="JA37" i="14"/>
  <c r="JA38" i="14"/>
  <c r="JB37" i="14"/>
  <c r="JB38" i="14"/>
  <c r="JC37" i="14"/>
  <c r="JC38" i="14"/>
  <c r="JD37" i="14"/>
  <c r="JD38" i="14"/>
  <c r="JE37" i="14"/>
  <c r="JE38" i="14"/>
  <c r="JF37" i="14"/>
  <c r="JF38" i="14"/>
  <c r="JG37" i="14"/>
  <c r="JH37" i="14"/>
  <c r="JH38" i="14"/>
  <c r="JI37" i="14"/>
  <c r="JI38" i="14"/>
  <c r="JJ37" i="14"/>
  <c r="JJ38" i="14"/>
  <c r="JK37" i="14"/>
  <c r="JK38" i="14"/>
  <c r="JL37" i="14"/>
  <c r="JL38" i="14"/>
  <c r="JM37" i="14"/>
  <c r="JM38" i="14"/>
  <c r="JN37" i="14"/>
  <c r="JN38" i="14"/>
  <c r="JO37" i="14"/>
  <c r="JP37" i="14"/>
  <c r="JP38" i="14"/>
  <c r="JQ37" i="14"/>
  <c r="JQ38" i="14"/>
  <c r="JR37" i="14"/>
  <c r="JR38" i="14"/>
  <c r="JS37" i="14"/>
  <c r="JS38" i="14"/>
  <c r="JT37" i="14"/>
  <c r="JT38" i="14"/>
  <c r="JU37" i="14"/>
  <c r="JU38" i="14"/>
  <c r="JV37" i="14"/>
  <c r="JV38" i="14"/>
  <c r="JW37" i="14"/>
  <c r="JX37" i="14"/>
  <c r="JX38" i="14"/>
  <c r="JY37" i="14"/>
  <c r="JY38" i="14"/>
  <c r="JZ37" i="14"/>
  <c r="JZ38" i="14"/>
  <c r="KA37" i="14"/>
  <c r="KA38" i="14"/>
  <c r="KB37" i="14"/>
  <c r="KB38" i="14"/>
  <c r="KC37" i="14"/>
  <c r="KC38" i="14"/>
  <c r="KD37" i="14"/>
  <c r="KD38" i="14"/>
  <c r="KE37" i="14"/>
  <c r="KF37" i="14"/>
  <c r="KF38" i="14"/>
  <c r="KG37" i="14"/>
  <c r="KG38" i="14"/>
  <c r="KH37" i="14"/>
  <c r="KH38" i="14"/>
  <c r="KI37" i="14"/>
  <c r="KI38" i="14"/>
  <c r="KJ37" i="14"/>
  <c r="KJ38" i="14"/>
  <c r="KK37" i="14"/>
  <c r="KK38" i="14"/>
  <c r="KL37" i="14"/>
  <c r="KL38" i="14"/>
  <c r="KM37" i="14"/>
  <c r="KN37" i="14"/>
  <c r="KN38" i="14"/>
  <c r="KO37" i="14"/>
  <c r="KO38" i="14"/>
  <c r="KP37" i="14"/>
  <c r="KP38" i="14"/>
  <c r="KQ37" i="14"/>
  <c r="KQ38" i="14"/>
  <c r="KR37" i="14"/>
  <c r="KR38" i="14"/>
  <c r="KS37" i="14"/>
  <c r="KS38" i="14"/>
  <c r="GE38" i="14"/>
  <c r="GM38" i="14"/>
  <c r="GU38" i="14"/>
  <c r="HC38" i="14"/>
  <c r="HK38" i="14"/>
  <c r="HS38" i="14"/>
  <c r="IA38" i="14"/>
  <c r="II38" i="14"/>
  <c r="IQ38" i="14"/>
  <c r="IY38" i="14"/>
  <c r="JG38" i="14"/>
  <c r="JO38" i="14"/>
  <c r="JW38" i="14"/>
  <c r="KE38" i="14"/>
  <c r="KM38" i="14"/>
  <c r="FY39" i="14"/>
  <c r="FZ39" i="14"/>
  <c r="GA39" i="14"/>
  <c r="GB39" i="14"/>
  <c r="GC39" i="14"/>
  <c r="GD39" i="14"/>
  <c r="GE39" i="14"/>
  <c r="GF39" i="14"/>
  <c r="GG39" i="14"/>
  <c r="GH39" i="14"/>
  <c r="GI39" i="14"/>
  <c r="GJ39" i="14"/>
  <c r="GK39" i="14"/>
  <c r="GL39" i="14"/>
  <c r="GM39" i="14"/>
  <c r="GN39" i="14"/>
  <c r="GO39" i="14"/>
  <c r="GP39" i="14"/>
  <c r="GQ39" i="14"/>
  <c r="GR39" i="14"/>
  <c r="GS39" i="14"/>
  <c r="GT39" i="14"/>
  <c r="GU39" i="14"/>
  <c r="GV39" i="14"/>
  <c r="GW39" i="14"/>
  <c r="GX39" i="14"/>
  <c r="GY39" i="14"/>
  <c r="GZ39" i="14"/>
  <c r="HA39" i="14"/>
  <c r="HB39" i="14"/>
  <c r="HC39" i="14"/>
  <c r="HD39" i="14"/>
  <c r="HE39" i="14"/>
  <c r="HF39" i="14"/>
  <c r="HG39" i="14"/>
  <c r="HH39" i="14"/>
  <c r="HI39" i="14"/>
  <c r="HJ39" i="14"/>
  <c r="HK39" i="14"/>
  <c r="HL39" i="14"/>
  <c r="HM39" i="14"/>
  <c r="HN39" i="14"/>
  <c r="HO39" i="14"/>
  <c r="HP39" i="14"/>
  <c r="HQ39" i="14"/>
  <c r="HR39" i="14"/>
  <c r="HS39" i="14"/>
  <c r="HT39" i="14"/>
  <c r="HU39" i="14"/>
  <c r="HV39" i="14"/>
  <c r="HW39" i="14"/>
  <c r="HX39" i="14"/>
  <c r="HY39" i="14"/>
  <c r="HZ39" i="14"/>
  <c r="IA39" i="14"/>
  <c r="IB39" i="14"/>
  <c r="IC39" i="14"/>
  <c r="ID39" i="14"/>
  <c r="IE39" i="14"/>
  <c r="IF39" i="14"/>
  <c r="IG39" i="14"/>
  <c r="IH39" i="14"/>
  <c r="II39" i="14"/>
  <c r="IJ39" i="14"/>
  <c r="IK39" i="14"/>
  <c r="IL39" i="14"/>
  <c r="IM39" i="14"/>
  <c r="IN39" i="14"/>
  <c r="IO39" i="14"/>
  <c r="IP39" i="14"/>
  <c r="IQ39" i="14"/>
  <c r="IR39" i="14"/>
  <c r="IS39" i="14"/>
  <c r="IT39" i="14"/>
  <c r="IU39" i="14"/>
  <c r="IV39" i="14"/>
  <c r="IW39" i="14"/>
  <c r="IX39" i="14"/>
  <c r="IY39" i="14"/>
  <c r="IZ39" i="14"/>
  <c r="JA39" i="14"/>
  <c r="JB39" i="14"/>
  <c r="JC39" i="14"/>
  <c r="JD39" i="14"/>
  <c r="JE39" i="14"/>
  <c r="JF39" i="14"/>
  <c r="JG39" i="14"/>
  <c r="JH39" i="14"/>
  <c r="JI39" i="14"/>
  <c r="JJ39" i="14"/>
  <c r="JK39" i="14"/>
  <c r="JL39" i="14"/>
  <c r="JM39" i="14"/>
  <c r="JN39" i="14"/>
  <c r="JO39" i="14"/>
  <c r="JP39" i="14"/>
  <c r="JQ39" i="14"/>
  <c r="JR39" i="14"/>
  <c r="JS39" i="14"/>
  <c r="JT39" i="14"/>
  <c r="JU39" i="14"/>
  <c r="JV39" i="14"/>
  <c r="JW39" i="14"/>
  <c r="JX39" i="14"/>
  <c r="JY39" i="14"/>
  <c r="JZ39" i="14"/>
  <c r="KA39" i="14"/>
  <c r="KB39" i="14"/>
  <c r="KC39" i="14"/>
  <c r="KD39" i="14"/>
  <c r="KE39" i="14"/>
  <c r="KF39" i="14"/>
  <c r="KG39" i="14"/>
  <c r="KH39" i="14"/>
  <c r="KI39" i="14"/>
  <c r="KJ39" i="14"/>
  <c r="KK39" i="14"/>
  <c r="KL39" i="14"/>
  <c r="KM39" i="14"/>
  <c r="KN39" i="14"/>
  <c r="KO39" i="14"/>
  <c r="KP39" i="14"/>
  <c r="KQ39" i="14"/>
  <c r="KR39" i="14"/>
  <c r="KS39" i="14"/>
  <c r="FX37" i="14"/>
  <c r="FX38" i="14"/>
  <c r="FX39" i="14"/>
  <c r="C37" i="14"/>
  <c r="FW39" i="14"/>
  <c r="FV39" i="14"/>
  <c r="FU39" i="14"/>
  <c r="FT39" i="14"/>
  <c r="FS39" i="14"/>
  <c r="FR39" i="14"/>
  <c r="FQ39" i="14"/>
  <c r="FP39" i="14"/>
  <c r="FO39" i="14"/>
  <c r="FN39" i="14"/>
  <c r="FM39" i="14"/>
  <c r="FL39" i="14"/>
  <c r="FK39" i="14"/>
  <c r="FJ39" i="14"/>
  <c r="FI39" i="14"/>
  <c r="FH39" i="14"/>
  <c r="FG39" i="14"/>
  <c r="FF39" i="14"/>
  <c r="FE39" i="14"/>
  <c r="FD39" i="14"/>
  <c r="FC39" i="14"/>
  <c r="FB39" i="14"/>
  <c r="FA39" i="14"/>
  <c r="EZ39" i="14"/>
  <c r="EY39" i="14"/>
  <c r="EX39" i="14"/>
  <c r="EW39" i="14"/>
  <c r="EV39" i="14"/>
  <c r="EU39" i="14"/>
  <c r="ET39" i="14"/>
  <c r="ES39" i="14"/>
  <c r="ER39" i="14"/>
  <c r="EQ39" i="14"/>
  <c r="EP39" i="14"/>
  <c r="EO39" i="14"/>
  <c r="EN39" i="14"/>
  <c r="EM39" i="14"/>
  <c r="EL39" i="14"/>
  <c r="EK39" i="14"/>
  <c r="EJ39" i="14"/>
  <c r="EI39" i="14"/>
  <c r="EH39" i="14"/>
  <c r="EG39" i="14"/>
  <c r="EF39" i="14"/>
  <c r="EE39" i="14"/>
  <c r="ED39" i="14"/>
  <c r="EC39" i="14"/>
  <c r="EB39" i="14"/>
  <c r="EA39" i="14"/>
  <c r="DZ39" i="14"/>
  <c r="DY39" i="14"/>
  <c r="DX39" i="14"/>
  <c r="DW39" i="14"/>
  <c r="DV39" i="14"/>
  <c r="DU39" i="14"/>
  <c r="DT39" i="14"/>
  <c r="DS39" i="14"/>
  <c r="DR39" i="14"/>
  <c r="DQ39" i="14"/>
  <c r="DP39" i="14"/>
  <c r="DO39" i="14"/>
  <c r="DN39" i="14"/>
  <c r="DM39" i="14"/>
  <c r="DL39" i="14"/>
  <c r="DK39" i="14"/>
  <c r="DJ39" i="14"/>
  <c r="DI39" i="14"/>
  <c r="DH39" i="14"/>
  <c r="DG39" i="14"/>
  <c r="DF39" i="14"/>
  <c r="DE39" i="14"/>
  <c r="DD39" i="14"/>
  <c r="DC39" i="14"/>
  <c r="DB39" i="14"/>
  <c r="DA39" i="14"/>
  <c r="CZ39" i="14"/>
  <c r="CY39" i="14"/>
  <c r="CX39" i="14"/>
  <c r="CW39" i="14"/>
  <c r="CV39" i="14"/>
  <c r="CU39" i="14"/>
  <c r="CT39" i="14"/>
  <c r="CS39" i="14"/>
  <c r="CR39" i="14"/>
  <c r="CQ39" i="14"/>
  <c r="CP39" i="14"/>
  <c r="CO39" i="14"/>
  <c r="CN39" i="14"/>
  <c r="CM39" i="14"/>
  <c r="CL39" i="14"/>
  <c r="CK39" i="14"/>
  <c r="CJ39" i="14"/>
  <c r="CI39" i="14"/>
  <c r="CH39" i="14"/>
  <c r="CG39" i="14"/>
  <c r="CF39" i="14"/>
  <c r="CE39" i="14"/>
  <c r="CD39" i="14"/>
  <c r="CC39" i="14"/>
  <c r="CB39" i="14"/>
  <c r="CA39" i="14"/>
  <c r="BZ39" i="14"/>
  <c r="BY39" i="14"/>
  <c r="BX39" i="14"/>
  <c r="BW39" i="14"/>
  <c r="BV39" i="14"/>
  <c r="BU39" i="14"/>
  <c r="BT39" i="14"/>
  <c r="BS39" i="14"/>
  <c r="BR39" i="14"/>
  <c r="BQ39" i="14"/>
  <c r="BP39" i="14"/>
  <c r="BO39" i="14"/>
  <c r="BN39" i="14"/>
  <c r="BM39" i="14"/>
  <c r="BL39" i="14"/>
  <c r="BK39" i="14"/>
  <c r="BJ39" i="14"/>
  <c r="BI39" i="14"/>
  <c r="BH39" i="14"/>
  <c r="BG39" i="14"/>
  <c r="BF39" i="14"/>
  <c r="BE39" i="14"/>
  <c r="BD39" i="14"/>
  <c r="BC39" i="14"/>
  <c r="BB39" i="14"/>
  <c r="BA39" i="14"/>
  <c r="AZ39" i="14"/>
  <c r="AY39" i="14"/>
  <c r="AX39" i="14"/>
  <c r="AW39" i="14"/>
  <c r="AV39" i="14"/>
  <c r="AU39" i="14"/>
  <c r="AT39" i="14"/>
  <c r="AS39" i="14"/>
  <c r="AR39" i="14"/>
  <c r="AQ39" i="14"/>
  <c r="AP39" i="14"/>
  <c r="AO39" i="14"/>
  <c r="AN39" i="14"/>
  <c r="AM39" i="14"/>
  <c r="AL39" i="14"/>
  <c r="AK39" i="14"/>
  <c r="AJ39" i="14"/>
  <c r="AI39" i="14"/>
  <c r="AH39" i="14"/>
  <c r="AG39" i="14"/>
  <c r="AF39" i="14"/>
  <c r="AE39" i="14"/>
  <c r="AD39" i="14"/>
  <c r="AC39" i="14"/>
  <c r="AB39" i="14"/>
  <c r="AA39" i="14"/>
  <c r="Z39" i="14"/>
  <c r="Y39" i="14"/>
  <c r="X39" i="14"/>
  <c r="W39" i="14"/>
  <c r="V39" i="14"/>
  <c r="U39" i="14"/>
  <c r="T39" i="14"/>
  <c r="S39" i="14"/>
  <c r="R39" i="14"/>
  <c r="Q39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9" i="14"/>
  <c r="C38" i="14"/>
  <c r="FW37" i="14"/>
  <c r="FW38" i="14"/>
  <c r="FV37" i="14"/>
  <c r="FV38" i="14"/>
  <c r="FU37" i="14"/>
  <c r="FU38" i="14"/>
  <c r="FT37" i="14"/>
  <c r="FT38" i="14"/>
  <c r="FS37" i="14"/>
  <c r="FS38" i="14"/>
  <c r="FR37" i="14"/>
  <c r="FR38" i="14"/>
  <c r="FQ37" i="14"/>
  <c r="FQ38" i="14"/>
  <c r="FP37" i="14"/>
  <c r="FP38" i="14"/>
  <c r="FO37" i="14"/>
  <c r="FO38" i="14"/>
  <c r="FN37" i="14"/>
  <c r="FN38" i="14"/>
  <c r="FM37" i="14"/>
  <c r="FM38" i="14"/>
  <c r="FL37" i="14"/>
  <c r="FL38" i="14"/>
  <c r="FK37" i="14"/>
  <c r="FK38" i="14"/>
  <c r="FJ37" i="14"/>
  <c r="FJ38" i="14"/>
  <c r="FI37" i="14"/>
  <c r="FI38" i="14"/>
  <c r="FH37" i="14"/>
  <c r="FH38" i="14"/>
  <c r="FG37" i="14"/>
  <c r="FG38" i="14"/>
  <c r="FF37" i="14"/>
  <c r="FF38" i="14"/>
  <c r="FE37" i="14"/>
  <c r="FE38" i="14"/>
  <c r="FD37" i="14"/>
  <c r="FD38" i="14"/>
  <c r="FC37" i="14"/>
  <c r="FC38" i="14"/>
  <c r="FB37" i="14"/>
  <c r="FB38" i="14"/>
  <c r="FA37" i="14"/>
  <c r="FA38" i="14"/>
  <c r="EZ37" i="14"/>
  <c r="EZ38" i="14"/>
  <c r="EY37" i="14"/>
  <c r="EY38" i="14"/>
  <c r="EX37" i="14"/>
  <c r="EX38" i="14"/>
  <c r="EW37" i="14"/>
  <c r="EW38" i="14"/>
  <c r="EV37" i="14"/>
  <c r="EV38" i="14"/>
  <c r="EU37" i="14"/>
  <c r="EU38" i="14"/>
  <c r="ET37" i="14"/>
  <c r="ET38" i="14"/>
  <c r="ES37" i="14"/>
  <c r="ES38" i="14"/>
  <c r="ER37" i="14"/>
  <c r="ER38" i="14"/>
  <c r="EQ37" i="14"/>
  <c r="EQ38" i="14"/>
  <c r="EP37" i="14"/>
  <c r="EP38" i="14"/>
  <c r="EO37" i="14"/>
  <c r="EO38" i="14"/>
  <c r="EN37" i="14"/>
  <c r="EN38" i="14"/>
  <c r="EM37" i="14"/>
  <c r="EM38" i="14"/>
  <c r="EL37" i="14"/>
  <c r="EL38" i="14"/>
  <c r="EK37" i="14"/>
  <c r="EK38" i="14"/>
  <c r="EJ37" i="14"/>
  <c r="EJ38" i="14"/>
  <c r="EI37" i="14"/>
  <c r="EI38" i="14"/>
  <c r="EH37" i="14"/>
  <c r="EH38" i="14"/>
  <c r="EG37" i="14"/>
  <c r="EG38" i="14"/>
  <c r="EF37" i="14"/>
  <c r="EF38" i="14"/>
  <c r="EE37" i="14"/>
  <c r="EE38" i="14"/>
  <c r="ED37" i="14"/>
  <c r="ED38" i="14"/>
  <c r="EC37" i="14"/>
  <c r="EC38" i="14"/>
  <c r="EB37" i="14"/>
  <c r="EB38" i="14"/>
  <c r="EA37" i="14"/>
  <c r="EA38" i="14"/>
  <c r="DZ37" i="14"/>
  <c r="DZ38" i="14"/>
  <c r="DY37" i="14"/>
  <c r="DY38" i="14"/>
  <c r="DX37" i="14"/>
  <c r="DX38" i="14"/>
  <c r="DW37" i="14"/>
  <c r="DW38" i="14"/>
  <c r="DV37" i="14"/>
  <c r="DV38" i="14"/>
  <c r="DU37" i="14"/>
  <c r="DU38" i="14"/>
  <c r="DT37" i="14"/>
  <c r="DT38" i="14"/>
  <c r="DS37" i="14"/>
  <c r="DS38" i="14"/>
  <c r="DR37" i="14"/>
  <c r="DR38" i="14"/>
  <c r="DQ37" i="14"/>
  <c r="DQ38" i="14"/>
  <c r="DP37" i="14"/>
  <c r="DP38" i="14"/>
  <c r="DO37" i="14"/>
  <c r="DO38" i="14"/>
  <c r="DN37" i="14"/>
  <c r="DN38" i="14"/>
  <c r="DM37" i="14"/>
  <c r="DM38" i="14"/>
  <c r="DL37" i="14"/>
  <c r="DL38" i="14"/>
  <c r="DK37" i="14"/>
  <c r="DK38" i="14"/>
  <c r="DJ37" i="14"/>
  <c r="DJ38" i="14"/>
  <c r="DI37" i="14"/>
  <c r="DI38" i="14"/>
  <c r="DH37" i="14"/>
  <c r="DH38" i="14"/>
  <c r="DG37" i="14"/>
  <c r="DG38" i="14"/>
  <c r="DF37" i="14"/>
  <c r="DF38" i="14"/>
  <c r="DE37" i="14"/>
  <c r="DE38" i="14"/>
  <c r="DD37" i="14"/>
  <c r="DD38" i="14"/>
  <c r="DC37" i="14"/>
  <c r="DC38" i="14"/>
  <c r="DB37" i="14"/>
  <c r="DB38" i="14"/>
  <c r="DA37" i="14"/>
  <c r="DA38" i="14"/>
  <c r="CZ37" i="14"/>
  <c r="CZ38" i="14"/>
  <c r="CY37" i="14"/>
  <c r="CY38" i="14"/>
  <c r="CX37" i="14"/>
  <c r="CX38" i="14"/>
  <c r="CW37" i="14"/>
  <c r="CW38" i="14"/>
  <c r="CV37" i="14"/>
  <c r="CV38" i="14"/>
  <c r="CU37" i="14"/>
  <c r="CU38" i="14"/>
  <c r="CT37" i="14"/>
  <c r="CT38" i="14"/>
  <c r="CS37" i="14"/>
  <c r="CS38" i="14"/>
  <c r="CR37" i="14"/>
  <c r="CR38" i="14"/>
  <c r="CQ37" i="14"/>
  <c r="CQ38" i="14"/>
  <c r="CP37" i="14"/>
  <c r="CP38" i="14"/>
  <c r="CO37" i="14"/>
  <c r="CO38" i="14"/>
  <c r="CN37" i="14"/>
  <c r="CN38" i="14"/>
  <c r="CM37" i="14"/>
  <c r="CM38" i="14"/>
  <c r="CL37" i="14"/>
  <c r="CL38" i="14"/>
  <c r="CK37" i="14"/>
  <c r="CK38" i="14"/>
  <c r="CJ37" i="14"/>
  <c r="CJ38" i="14"/>
  <c r="CI37" i="14"/>
  <c r="CI38" i="14"/>
  <c r="CH37" i="14"/>
  <c r="CH38" i="14"/>
  <c r="CG37" i="14"/>
  <c r="CG38" i="14"/>
  <c r="CF37" i="14"/>
  <c r="CF38" i="14"/>
  <c r="CE37" i="14"/>
  <c r="CE38" i="14"/>
  <c r="CD37" i="14"/>
  <c r="CD38" i="14"/>
  <c r="CC37" i="14"/>
  <c r="CC38" i="14"/>
  <c r="CB37" i="14"/>
  <c r="CB38" i="14"/>
  <c r="CA37" i="14"/>
  <c r="CA38" i="14"/>
  <c r="BZ37" i="14"/>
  <c r="BZ38" i="14"/>
  <c r="BY37" i="14"/>
  <c r="BY38" i="14"/>
  <c r="BX37" i="14"/>
  <c r="BX38" i="14"/>
  <c r="BW37" i="14"/>
  <c r="BW38" i="14"/>
  <c r="BV37" i="14"/>
  <c r="BV38" i="14"/>
  <c r="BU37" i="14"/>
  <c r="BU38" i="14"/>
  <c r="BT37" i="14"/>
  <c r="BT38" i="14"/>
  <c r="BS37" i="14"/>
  <c r="BS38" i="14"/>
  <c r="BR37" i="14"/>
  <c r="BR38" i="14"/>
  <c r="BQ37" i="14"/>
  <c r="BQ38" i="14"/>
  <c r="BP37" i="14"/>
  <c r="BP38" i="14"/>
  <c r="BO37" i="14"/>
  <c r="BO38" i="14"/>
  <c r="BN37" i="14"/>
  <c r="BN38" i="14"/>
  <c r="BM37" i="14"/>
  <c r="BM38" i="14"/>
  <c r="BL37" i="14"/>
  <c r="BL38" i="14"/>
  <c r="BK37" i="14"/>
  <c r="BK38" i="14"/>
  <c r="BJ37" i="14"/>
  <c r="BJ38" i="14"/>
  <c r="BI37" i="14"/>
  <c r="BI38" i="14"/>
  <c r="BH37" i="14"/>
  <c r="BH38" i="14"/>
  <c r="BG37" i="14"/>
  <c r="BG38" i="14"/>
  <c r="BF37" i="14"/>
  <c r="BF38" i="14"/>
  <c r="BE37" i="14"/>
  <c r="BE38" i="14"/>
  <c r="BD37" i="14"/>
  <c r="BD38" i="14"/>
  <c r="BC37" i="14"/>
  <c r="BC38" i="14"/>
  <c r="BB37" i="14"/>
  <c r="BB38" i="14"/>
  <c r="BA37" i="14"/>
  <c r="BA38" i="14"/>
  <c r="AZ37" i="14"/>
  <c r="AZ38" i="14"/>
  <c r="AY37" i="14"/>
  <c r="AY38" i="14"/>
  <c r="AX37" i="14"/>
  <c r="AX38" i="14"/>
  <c r="AW37" i="14"/>
  <c r="AW38" i="14"/>
  <c r="AV37" i="14"/>
  <c r="AV38" i="14"/>
  <c r="AU37" i="14"/>
  <c r="AU38" i="14"/>
  <c r="AT37" i="14"/>
  <c r="AT38" i="14"/>
  <c r="AS37" i="14"/>
  <c r="AS38" i="14"/>
  <c r="AR37" i="14"/>
  <c r="AR38" i="14"/>
  <c r="AQ37" i="14"/>
  <c r="AQ38" i="14"/>
  <c r="AP37" i="14"/>
  <c r="AP38" i="14"/>
  <c r="AO37" i="14"/>
  <c r="AO38" i="14"/>
  <c r="AN37" i="14"/>
  <c r="AN38" i="14"/>
  <c r="AM37" i="14"/>
  <c r="AM38" i="14"/>
  <c r="AL37" i="14"/>
  <c r="AL38" i="14"/>
  <c r="AK37" i="14"/>
  <c r="AK38" i="14"/>
  <c r="AJ37" i="14"/>
  <c r="AJ38" i="14"/>
  <c r="AI37" i="14"/>
  <c r="AI38" i="14"/>
  <c r="AH37" i="14"/>
  <c r="AH38" i="14"/>
  <c r="AG37" i="14"/>
  <c r="AG38" i="14"/>
  <c r="AF37" i="14"/>
  <c r="AF38" i="14"/>
  <c r="AE37" i="14"/>
  <c r="AE38" i="14"/>
  <c r="AD37" i="14"/>
  <c r="AD38" i="14"/>
  <c r="AC37" i="14"/>
  <c r="AC38" i="14"/>
  <c r="AB37" i="14"/>
  <c r="AB38" i="14"/>
  <c r="AA37" i="14"/>
  <c r="AA38" i="14"/>
  <c r="Z37" i="14"/>
  <c r="Z38" i="14"/>
  <c r="Y37" i="14"/>
  <c r="Y38" i="14"/>
  <c r="X37" i="14"/>
  <c r="X38" i="14"/>
  <c r="W37" i="14"/>
  <c r="W38" i="14"/>
  <c r="V37" i="14"/>
  <c r="V38" i="14"/>
  <c r="U37" i="14"/>
  <c r="U38" i="14"/>
  <c r="T37" i="14"/>
  <c r="T38" i="14"/>
  <c r="S37" i="14"/>
  <c r="S38" i="14"/>
  <c r="R37" i="14"/>
  <c r="R38" i="14"/>
  <c r="Q37" i="14"/>
  <c r="Q38" i="14"/>
  <c r="P37" i="14"/>
  <c r="P38" i="14"/>
  <c r="O37" i="14"/>
  <c r="O38" i="14"/>
  <c r="N37" i="14"/>
  <c r="N38" i="14"/>
  <c r="M37" i="14"/>
  <c r="M38" i="14"/>
  <c r="L37" i="14"/>
  <c r="L38" i="14"/>
  <c r="K37" i="14"/>
  <c r="K38" i="14"/>
  <c r="J37" i="14"/>
  <c r="J38" i="14"/>
  <c r="I37" i="14"/>
  <c r="I38" i="14"/>
  <c r="H37" i="14"/>
  <c r="H38" i="14"/>
  <c r="G37" i="14"/>
  <c r="G38" i="14"/>
  <c r="F37" i="14"/>
  <c r="F38" i="14"/>
  <c r="E37" i="14"/>
  <c r="E38" i="14"/>
  <c r="D37" i="14"/>
  <c r="D38" i="14"/>
  <c r="C144" i="14"/>
  <c r="C180" i="14"/>
  <c r="C259" i="14"/>
  <c r="C291" i="14"/>
  <c r="C162" i="14"/>
  <c r="C220" i="14"/>
  <c r="C222" i="14"/>
  <c r="C243" i="14"/>
  <c r="C275" i="14"/>
  <c r="C239" i="14"/>
  <c r="C242" i="14"/>
  <c r="C218" i="14"/>
  <c r="C221" i="14"/>
  <c r="C201" i="14"/>
  <c r="C199" i="14"/>
  <c r="C197" i="14"/>
  <c r="C200" i="14"/>
  <c r="C42" i="14"/>
  <c r="C41" i="14"/>
  <c r="C40" i="14"/>
  <c r="C82" i="14"/>
  <c r="C84" i="14"/>
  <c r="C124" i="14"/>
  <c r="C126" i="14"/>
  <c r="C103" i="14"/>
  <c r="C122" i="14"/>
  <c r="C125" i="14"/>
  <c r="C105" i="14"/>
  <c r="D101" i="14"/>
  <c r="C101" i="14"/>
  <c r="C80" i="14"/>
  <c r="C83" i="14"/>
  <c r="C61" i="14"/>
  <c r="C63" i="14"/>
  <c r="D59" i="14"/>
  <c r="C59" i="14"/>
  <c r="D18" i="14"/>
  <c r="E18" i="14"/>
  <c r="F18" i="14"/>
  <c r="G18" i="14"/>
  <c r="H18" i="14"/>
  <c r="I18" i="14"/>
  <c r="J18" i="14"/>
  <c r="K18" i="14"/>
  <c r="L18" i="14"/>
  <c r="M18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AB18" i="14"/>
  <c r="AC18" i="14"/>
  <c r="AD18" i="14"/>
  <c r="AE18" i="14"/>
  <c r="AF18" i="14"/>
  <c r="AG18" i="14"/>
  <c r="AH18" i="14"/>
  <c r="AI18" i="14"/>
  <c r="AJ18" i="14"/>
  <c r="AK18" i="14"/>
  <c r="AL18" i="14"/>
  <c r="AM18" i="14"/>
  <c r="AN18" i="14"/>
  <c r="AO18" i="14"/>
  <c r="AP18" i="14"/>
  <c r="AQ18" i="14"/>
  <c r="AR18" i="14"/>
  <c r="AS18" i="14"/>
  <c r="AT18" i="14"/>
  <c r="AU18" i="14"/>
  <c r="AV18" i="14"/>
  <c r="AW18" i="14"/>
  <c r="AX18" i="14"/>
  <c r="AY18" i="14"/>
  <c r="AZ18" i="14"/>
  <c r="BA18" i="14"/>
  <c r="BB18" i="14"/>
  <c r="BC18" i="14"/>
  <c r="BD18" i="14"/>
  <c r="BE18" i="14"/>
  <c r="BF18" i="14"/>
  <c r="BG18" i="14"/>
  <c r="BH18" i="14"/>
  <c r="BI18" i="14"/>
  <c r="BJ18" i="14"/>
  <c r="BK18" i="14"/>
  <c r="BL18" i="14"/>
  <c r="BM18" i="14"/>
  <c r="BN18" i="14"/>
  <c r="BO18" i="14"/>
  <c r="BP18" i="14"/>
  <c r="BQ18" i="14"/>
  <c r="BR18" i="14"/>
  <c r="BS18" i="14"/>
  <c r="BT18" i="14"/>
  <c r="BU18" i="14"/>
  <c r="BV18" i="14"/>
  <c r="BW18" i="14"/>
  <c r="BX18" i="14"/>
  <c r="BY18" i="14"/>
  <c r="BZ18" i="14"/>
  <c r="CA18" i="14"/>
  <c r="CB18" i="14"/>
  <c r="CC18" i="14"/>
  <c r="CD18" i="14"/>
  <c r="CE18" i="14"/>
  <c r="CF18" i="14"/>
  <c r="CG18" i="14"/>
  <c r="CH18" i="14"/>
  <c r="CI18" i="14"/>
  <c r="CJ18" i="14"/>
  <c r="CK18" i="14"/>
  <c r="CL18" i="14"/>
  <c r="CM18" i="14"/>
  <c r="CN18" i="14"/>
  <c r="CO18" i="14"/>
  <c r="CP18" i="14"/>
  <c r="CQ18" i="14"/>
  <c r="CR18" i="14"/>
  <c r="CS18" i="14"/>
  <c r="CT18" i="14"/>
  <c r="CU18" i="14"/>
  <c r="CV18" i="14"/>
  <c r="CW18" i="14"/>
  <c r="CX18" i="14"/>
  <c r="CY18" i="14"/>
  <c r="CZ18" i="14"/>
  <c r="DA18" i="14"/>
  <c r="DB18" i="14"/>
  <c r="DC18" i="14"/>
  <c r="DD18" i="14"/>
  <c r="DE18" i="14"/>
  <c r="DF18" i="14"/>
  <c r="DG18" i="14"/>
  <c r="DH18" i="14"/>
  <c r="DI18" i="14"/>
  <c r="DJ18" i="14"/>
  <c r="DK18" i="14"/>
  <c r="DL18" i="14"/>
  <c r="DM18" i="14"/>
  <c r="DN18" i="14"/>
  <c r="DO18" i="14"/>
  <c r="DP18" i="14"/>
  <c r="DQ18" i="14"/>
  <c r="DR18" i="14"/>
  <c r="DS18" i="14"/>
  <c r="DT18" i="14"/>
  <c r="DU18" i="14"/>
  <c r="DV18" i="14"/>
  <c r="DW18" i="14"/>
  <c r="DX18" i="14"/>
  <c r="DY18" i="14"/>
  <c r="DZ18" i="14"/>
  <c r="EA18" i="14"/>
  <c r="EB18" i="14"/>
  <c r="EC18" i="14"/>
  <c r="ED18" i="14"/>
  <c r="EE18" i="14"/>
  <c r="EF18" i="14"/>
  <c r="EG18" i="14"/>
  <c r="EH18" i="14"/>
  <c r="EI18" i="14"/>
  <c r="EJ18" i="14"/>
  <c r="EK18" i="14"/>
  <c r="EL18" i="14"/>
  <c r="EM18" i="14"/>
  <c r="EN18" i="14"/>
  <c r="EO18" i="14"/>
  <c r="EP18" i="14"/>
  <c r="EQ18" i="14"/>
  <c r="ER18" i="14"/>
  <c r="ES18" i="14"/>
  <c r="ET18" i="14"/>
  <c r="EU18" i="14"/>
  <c r="EV18" i="14"/>
  <c r="EW18" i="14"/>
  <c r="EX18" i="14"/>
  <c r="EY18" i="14"/>
  <c r="EZ18" i="14"/>
  <c r="FA18" i="14"/>
  <c r="FB18" i="14"/>
  <c r="FC18" i="14"/>
  <c r="FD18" i="14"/>
  <c r="FE18" i="14"/>
  <c r="FF18" i="14"/>
  <c r="FG18" i="14"/>
  <c r="FH18" i="14"/>
  <c r="FI18" i="14"/>
  <c r="FJ18" i="14"/>
  <c r="FK18" i="14"/>
  <c r="FL18" i="14"/>
  <c r="FM18" i="14"/>
  <c r="FN18" i="14"/>
  <c r="FO18" i="14"/>
  <c r="FP18" i="14"/>
  <c r="FQ18" i="14"/>
  <c r="FR18" i="14"/>
  <c r="FS18" i="14"/>
  <c r="FT18" i="14"/>
  <c r="FU18" i="14"/>
  <c r="FV18" i="14"/>
  <c r="FW18" i="14"/>
  <c r="C18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AE16" i="14"/>
  <c r="AF16" i="14"/>
  <c r="AG16" i="14"/>
  <c r="AH16" i="14"/>
  <c r="AI16" i="14"/>
  <c r="AJ16" i="14"/>
  <c r="AK16" i="14"/>
  <c r="AL16" i="14"/>
  <c r="AM16" i="14"/>
  <c r="AN16" i="14"/>
  <c r="AO16" i="14"/>
  <c r="AP16" i="14"/>
  <c r="AQ16" i="14"/>
  <c r="AR16" i="14"/>
  <c r="AS16" i="14"/>
  <c r="AT16" i="14"/>
  <c r="AU16" i="14"/>
  <c r="AV16" i="14"/>
  <c r="AW16" i="14"/>
  <c r="AX16" i="14"/>
  <c r="AY16" i="14"/>
  <c r="AZ16" i="14"/>
  <c r="BA16" i="14"/>
  <c r="BB16" i="14"/>
  <c r="BC16" i="14"/>
  <c r="BD16" i="14"/>
  <c r="BE16" i="14"/>
  <c r="BF16" i="14"/>
  <c r="BG16" i="14"/>
  <c r="BH16" i="14"/>
  <c r="BI16" i="14"/>
  <c r="BJ16" i="14"/>
  <c r="BK16" i="14"/>
  <c r="BL16" i="14"/>
  <c r="BM16" i="14"/>
  <c r="BN16" i="14"/>
  <c r="BO16" i="14"/>
  <c r="BP16" i="14"/>
  <c r="BQ16" i="14"/>
  <c r="BR16" i="14"/>
  <c r="BS16" i="14"/>
  <c r="BT16" i="14"/>
  <c r="BU16" i="14"/>
  <c r="BV16" i="14"/>
  <c r="BW16" i="14"/>
  <c r="BX16" i="14"/>
  <c r="BY16" i="14"/>
  <c r="BZ16" i="14"/>
  <c r="CA16" i="14"/>
  <c r="CB16" i="14"/>
  <c r="CC16" i="14"/>
  <c r="CD16" i="14"/>
  <c r="CE16" i="14"/>
  <c r="CF16" i="14"/>
  <c r="CG16" i="14"/>
  <c r="CH16" i="14"/>
  <c r="CI16" i="14"/>
  <c r="CJ16" i="14"/>
  <c r="CK16" i="14"/>
  <c r="CL16" i="14"/>
  <c r="CM16" i="14"/>
  <c r="CN16" i="14"/>
  <c r="CO16" i="14"/>
  <c r="CP16" i="14"/>
  <c r="CQ16" i="14"/>
  <c r="CR16" i="14"/>
  <c r="CS16" i="14"/>
  <c r="CT16" i="14"/>
  <c r="CU16" i="14"/>
  <c r="CV16" i="14"/>
  <c r="CW16" i="14"/>
  <c r="CX16" i="14"/>
  <c r="CY16" i="14"/>
  <c r="CZ16" i="14"/>
  <c r="DA16" i="14"/>
  <c r="DB16" i="14"/>
  <c r="DC16" i="14"/>
  <c r="DD16" i="14"/>
  <c r="DE16" i="14"/>
  <c r="DF16" i="14"/>
  <c r="DG16" i="14"/>
  <c r="DH16" i="14"/>
  <c r="DI16" i="14"/>
  <c r="DJ16" i="14"/>
  <c r="DK16" i="14"/>
  <c r="DL16" i="14"/>
  <c r="DM16" i="14"/>
  <c r="DN16" i="14"/>
  <c r="DO16" i="14"/>
  <c r="DP16" i="14"/>
  <c r="DQ16" i="14"/>
  <c r="DR16" i="14"/>
  <c r="DS16" i="14"/>
  <c r="DT16" i="14"/>
  <c r="DU16" i="14"/>
  <c r="DV16" i="14"/>
  <c r="DW16" i="14"/>
  <c r="DX16" i="14"/>
  <c r="DY16" i="14"/>
  <c r="DZ16" i="14"/>
  <c r="EA16" i="14"/>
  <c r="EB16" i="14"/>
  <c r="EC16" i="14"/>
  <c r="ED16" i="14"/>
  <c r="EE16" i="14"/>
  <c r="EF16" i="14"/>
  <c r="EG16" i="14"/>
  <c r="EH16" i="14"/>
  <c r="EI16" i="14"/>
  <c r="EJ16" i="14"/>
  <c r="EK16" i="14"/>
  <c r="EL16" i="14"/>
  <c r="EM16" i="14"/>
  <c r="EN16" i="14"/>
  <c r="EO16" i="14"/>
  <c r="EP16" i="14"/>
  <c r="EQ16" i="14"/>
  <c r="ER16" i="14"/>
  <c r="ES16" i="14"/>
  <c r="ET16" i="14"/>
  <c r="EU16" i="14"/>
  <c r="EV16" i="14"/>
  <c r="EW16" i="14"/>
  <c r="EX16" i="14"/>
  <c r="EY16" i="14"/>
  <c r="EZ16" i="14"/>
  <c r="FA16" i="14"/>
  <c r="FB16" i="14"/>
  <c r="FC16" i="14"/>
  <c r="FD16" i="14"/>
  <c r="FE16" i="14"/>
  <c r="FF16" i="14"/>
  <c r="FG16" i="14"/>
  <c r="FH16" i="14"/>
  <c r="FI16" i="14"/>
  <c r="FJ16" i="14"/>
  <c r="FK16" i="14"/>
  <c r="FL16" i="14"/>
  <c r="FM16" i="14"/>
  <c r="FN16" i="14"/>
  <c r="FO16" i="14"/>
  <c r="FP16" i="14"/>
  <c r="FQ16" i="14"/>
  <c r="FR16" i="14"/>
  <c r="FS16" i="14"/>
  <c r="FT16" i="14"/>
  <c r="FU16" i="14"/>
  <c r="FV16" i="14"/>
  <c r="FW16" i="14"/>
  <c r="D17" i="14"/>
  <c r="E17" i="14"/>
  <c r="F17" i="14"/>
  <c r="G17" i="14"/>
  <c r="H17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AB17" i="14"/>
  <c r="AC17" i="14"/>
  <c r="AD17" i="14"/>
  <c r="AE17" i="14"/>
  <c r="AF17" i="14"/>
  <c r="AG17" i="14"/>
  <c r="AH17" i="14"/>
  <c r="AI17" i="14"/>
  <c r="AJ17" i="14"/>
  <c r="AK17" i="14"/>
  <c r="AL17" i="14"/>
  <c r="AM17" i="14"/>
  <c r="AN17" i="14"/>
  <c r="AO17" i="14"/>
  <c r="AP17" i="14"/>
  <c r="AQ17" i="14"/>
  <c r="AR17" i="14"/>
  <c r="AS17" i="14"/>
  <c r="AT17" i="14"/>
  <c r="AU17" i="14"/>
  <c r="AV17" i="14"/>
  <c r="AW17" i="14"/>
  <c r="AX17" i="14"/>
  <c r="AY17" i="14"/>
  <c r="AZ17" i="14"/>
  <c r="BA17" i="14"/>
  <c r="BB17" i="14"/>
  <c r="BC17" i="14"/>
  <c r="BD17" i="14"/>
  <c r="BE17" i="14"/>
  <c r="BF17" i="14"/>
  <c r="BG17" i="14"/>
  <c r="BH17" i="14"/>
  <c r="BI17" i="14"/>
  <c r="BJ17" i="14"/>
  <c r="BK17" i="14"/>
  <c r="BL17" i="14"/>
  <c r="BM17" i="14"/>
  <c r="BN17" i="14"/>
  <c r="BO17" i="14"/>
  <c r="BP17" i="14"/>
  <c r="BQ17" i="14"/>
  <c r="BR17" i="14"/>
  <c r="BS17" i="14"/>
  <c r="BT17" i="14"/>
  <c r="BU17" i="14"/>
  <c r="BV17" i="14"/>
  <c r="BW17" i="14"/>
  <c r="BX17" i="14"/>
  <c r="BY17" i="14"/>
  <c r="BZ17" i="14"/>
  <c r="CA17" i="14"/>
  <c r="CB17" i="14"/>
  <c r="CC17" i="14"/>
  <c r="CD17" i="14"/>
  <c r="CE17" i="14"/>
  <c r="CF17" i="14"/>
  <c r="CG17" i="14"/>
  <c r="CH17" i="14"/>
  <c r="CI17" i="14"/>
  <c r="CJ17" i="14"/>
  <c r="CK17" i="14"/>
  <c r="CL17" i="14"/>
  <c r="CM17" i="14"/>
  <c r="CN17" i="14"/>
  <c r="CO17" i="14"/>
  <c r="CP17" i="14"/>
  <c r="CQ17" i="14"/>
  <c r="CR17" i="14"/>
  <c r="CS17" i="14"/>
  <c r="CT17" i="14"/>
  <c r="CU17" i="14"/>
  <c r="CV17" i="14"/>
  <c r="CW17" i="14"/>
  <c r="CX17" i="14"/>
  <c r="CY17" i="14"/>
  <c r="CZ17" i="14"/>
  <c r="DA17" i="14"/>
  <c r="DB17" i="14"/>
  <c r="DC17" i="14"/>
  <c r="DD17" i="14"/>
  <c r="DE17" i="14"/>
  <c r="DF17" i="14"/>
  <c r="DG17" i="14"/>
  <c r="DH17" i="14"/>
  <c r="DI17" i="14"/>
  <c r="DJ17" i="14"/>
  <c r="DK17" i="14"/>
  <c r="DL17" i="14"/>
  <c r="DM17" i="14"/>
  <c r="DN17" i="14"/>
  <c r="DO17" i="14"/>
  <c r="DP17" i="14"/>
  <c r="DQ17" i="14"/>
  <c r="DR17" i="14"/>
  <c r="DS17" i="14"/>
  <c r="DT17" i="14"/>
  <c r="DU17" i="14"/>
  <c r="DV17" i="14"/>
  <c r="DW17" i="14"/>
  <c r="DX17" i="14"/>
  <c r="DY17" i="14"/>
  <c r="DZ17" i="14"/>
  <c r="EA17" i="14"/>
  <c r="EB17" i="14"/>
  <c r="EC17" i="14"/>
  <c r="ED17" i="14"/>
  <c r="EE17" i="14"/>
  <c r="EF17" i="14"/>
  <c r="EG17" i="14"/>
  <c r="EH17" i="14"/>
  <c r="EI17" i="14"/>
  <c r="EJ17" i="14"/>
  <c r="EK17" i="14"/>
  <c r="EL17" i="14"/>
  <c r="EM17" i="14"/>
  <c r="EN17" i="14"/>
  <c r="EO17" i="14"/>
  <c r="EP17" i="14"/>
  <c r="EQ17" i="14"/>
  <c r="ER17" i="14"/>
  <c r="ES17" i="14"/>
  <c r="ET17" i="14"/>
  <c r="EU17" i="14"/>
  <c r="EV17" i="14"/>
  <c r="EW17" i="14"/>
  <c r="EX17" i="14"/>
  <c r="EY17" i="14"/>
  <c r="EZ17" i="14"/>
  <c r="FA17" i="14"/>
  <c r="FB17" i="14"/>
  <c r="FC17" i="14"/>
  <c r="FD17" i="14"/>
  <c r="FE17" i="14"/>
  <c r="FF17" i="14"/>
  <c r="FG17" i="14"/>
  <c r="FH17" i="14"/>
  <c r="FI17" i="14"/>
  <c r="FJ17" i="14"/>
  <c r="FK17" i="14"/>
  <c r="FL17" i="14"/>
  <c r="FM17" i="14"/>
  <c r="FN17" i="14"/>
  <c r="FO17" i="14"/>
  <c r="FP17" i="14"/>
  <c r="FQ17" i="14"/>
  <c r="FR17" i="14"/>
  <c r="FS17" i="14"/>
  <c r="FT17" i="14"/>
  <c r="FU17" i="14"/>
  <c r="FV17" i="14"/>
  <c r="FW17" i="14"/>
  <c r="C16" i="14"/>
  <c r="C17" i="14"/>
  <c r="C20" i="14"/>
  <c r="C104" i="14"/>
  <c r="C21" i="14"/>
  <c r="C62" i="14"/>
  <c r="B333" i="9"/>
  <c r="D381" i="9"/>
  <c r="C368" i="9"/>
  <c r="B262" i="9"/>
  <c r="AIY58" i="9"/>
  <c r="AIX58" i="9"/>
  <c r="AIW58" i="9"/>
  <c r="AIV58" i="9"/>
  <c r="AIU58" i="9"/>
  <c r="AIT58" i="9"/>
  <c r="AIS58" i="9"/>
  <c r="AIR58" i="9"/>
  <c r="AIQ58" i="9"/>
  <c r="AIP58" i="9"/>
  <c r="AIO58" i="9"/>
  <c r="AIN58" i="9"/>
  <c r="AIM58" i="9"/>
  <c r="AIL58" i="9"/>
  <c r="AIK58" i="9"/>
  <c r="AIJ58" i="9"/>
  <c r="AII58" i="9"/>
  <c r="AIH58" i="9"/>
  <c r="AIG58" i="9"/>
  <c r="AIF58" i="9"/>
  <c r="AIE58" i="9"/>
  <c r="AID58" i="9"/>
  <c r="AIC58" i="9"/>
  <c r="AIB58" i="9"/>
  <c r="AIA58" i="9"/>
  <c r="AHZ58" i="9"/>
  <c r="AHY58" i="9"/>
  <c r="AHX58" i="9"/>
  <c r="AHW58" i="9"/>
  <c r="AHV58" i="9"/>
  <c r="AHU58" i="9"/>
  <c r="AHT58" i="9"/>
  <c r="AHS58" i="9"/>
  <c r="AHR58" i="9"/>
  <c r="AHQ58" i="9"/>
  <c r="AHP58" i="9"/>
  <c r="AHO58" i="9"/>
  <c r="AHN58" i="9"/>
  <c r="AHM58" i="9"/>
  <c r="AHL58" i="9"/>
  <c r="AHK58" i="9"/>
  <c r="AHJ58" i="9"/>
  <c r="AHI58" i="9"/>
  <c r="AHH58" i="9"/>
  <c r="AHG58" i="9"/>
  <c r="AHF58" i="9"/>
  <c r="AHE58" i="9"/>
  <c r="AHD58" i="9"/>
  <c r="AHC58" i="9"/>
  <c r="AHB58" i="9"/>
  <c r="AHA58" i="9"/>
  <c r="AGZ58" i="9"/>
  <c r="AGY58" i="9"/>
  <c r="AGX58" i="9"/>
  <c r="AGW58" i="9"/>
  <c r="AGV58" i="9"/>
  <c r="AGU58" i="9"/>
  <c r="AGT58" i="9"/>
  <c r="AGS58" i="9"/>
  <c r="AGR58" i="9"/>
  <c r="AGQ58" i="9"/>
  <c r="AGP58" i="9"/>
  <c r="AGO58" i="9"/>
  <c r="AGN58" i="9"/>
  <c r="AGM58" i="9"/>
  <c r="AGL58" i="9"/>
  <c r="AGK58" i="9"/>
  <c r="AGJ58" i="9"/>
  <c r="AGI58" i="9"/>
  <c r="AGH58" i="9"/>
  <c r="AGG58" i="9"/>
  <c r="AGF58" i="9"/>
  <c r="AGE58" i="9"/>
  <c r="AGD58" i="9"/>
  <c r="AGC58" i="9"/>
  <c r="AGB58" i="9"/>
  <c r="AGA58" i="9"/>
  <c r="AFZ58" i="9"/>
  <c r="AFY58" i="9"/>
  <c r="AFX58" i="9"/>
  <c r="AFW58" i="9"/>
  <c r="AFV58" i="9"/>
  <c r="AFU58" i="9"/>
  <c r="AFT58" i="9"/>
  <c r="AFS58" i="9"/>
  <c r="AFR58" i="9"/>
  <c r="AFQ58" i="9"/>
  <c r="AFP58" i="9"/>
  <c r="AFO58" i="9"/>
  <c r="AFN58" i="9"/>
  <c r="AFM58" i="9"/>
  <c r="AFL58" i="9"/>
  <c r="AFK58" i="9"/>
  <c r="AFJ58" i="9"/>
  <c r="AFI58" i="9"/>
  <c r="AFH58" i="9"/>
  <c r="AFG58" i="9"/>
  <c r="AFF58" i="9"/>
  <c r="AFE58" i="9"/>
  <c r="AFD58" i="9"/>
  <c r="AFC58" i="9"/>
  <c r="AFB58" i="9"/>
  <c r="AFA58" i="9"/>
  <c r="AEZ58" i="9"/>
  <c r="AEY58" i="9"/>
  <c r="AEX58" i="9"/>
  <c r="AEW58" i="9"/>
  <c r="AEV58" i="9"/>
  <c r="AEU58" i="9"/>
  <c r="AET58" i="9"/>
  <c r="AES58" i="9"/>
  <c r="AER58" i="9"/>
  <c r="AEQ58" i="9"/>
  <c r="AEP58" i="9"/>
  <c r="AEO58" i="9"/>
  <c r="AEN58" i="9"/>
  <c r="AEM58" i="9"/>
  <c r="AEL58" i="9"/>
  <c r="AEK58" i="9"/>
  <c r="AEJ58" i="9"/>
  <c r="AEI58" i="9"/>
  <c r="AEH58" i="9"/>
  <c r="AEG58" i="9"/>
  <c r="AEF58" i="9"/>
  <c r="AEE58" i="9"/>
  <c r="AED58" i="9"/>
  <c r="AEC58" i="9"/>
  <c r="AEB58" i="9"/>
  <c r="AEA58" i="9"/>
  <c r="ADZ58" i="9"/>
  <c r="ADY58" i="9"/>
  <c r="ADX58" i="9"/>
  <c r="ADW58" i="9"/>
  <c r="ADV58" i="9"/>
  <c r="ADU58" i="9"/>
  <c r="ADT58" i="9"/>
  <c r="ADS58" i="9"/>
  <c r="ADR58" i="9"/>
  <c r="ADQ58" i="9"/>
  <c r="ADP58" i="9"/>
  <c r="ADO58" i="9"/>
  <c r="ADN58" i="9"/>
  <c r="ADM58" i="9"/>
  <c r="ADL58" i="9"/>
  <c r="ADK58" i="9"/>
  <c r="ADJ58" i="9"/>
  <c r="ADI58" i="9"/>
  <c r="ADH58" i="9"/>
  <c r="ADG58" i="9"/>
  <c r="ADF58" i="9"/>
  <c r="ADE58" i="9"/>
  <c r="ADD58" i="9"/>
  <c r="ADC58" i="9"/>
  <c r="ADB58" i="9"/>
  <c r="ADA58" i="9"/>
  <c r="ACZ58" i="9"/>
  <c r="ACY58" i="9"/>
  <c r="ACX58" i="9"/>
  <c r="ACW58" i="9"/>
  <c r="ACV58" i="9"/>
  <c r="ACU58" i="9"/>
  <c r="ACT58" i="9"/>
  <c r="ACS58" i="9"/>
  <c r="ACR58" i="9"/>
  <c r="ACQ58" i="9"/>
  <c r="ACP58" i="9"/>
  <c r="ACO58" i="9"/>
  <c r="ACN58" i="9"/>
  <c r="ACM58" i="9"/>
  <c r="ACL58" i="9"/>
  <c r="ACK58" i="9"/>
  <c r="ACJ58" i="9"/>
  <c r="ACI58" i="9"/>
  <c r="ACH58" i="9"/>
  <c r="ACG58" i="9"/>
  <c r="ACF58" i="9"/>
  <c r="ACE58" i="9"/>
  <c r="ACD58" i="9"/>
  <c r="ACC58" i="9"/>
  <c r="ACB58" i="9"/>
  <c r="ACA58" i="9"/>
  <c r="ABZ58" i="9"/>
  <c r="ABY58" i="9"/>
  <c r="ABX58" i="9"/>
  <c r="ABW58" i="9"/>
  <c r="ABV58" i="9"/>
  <c r="ABU58" i="9"/>
  <c r="ABT58" i="9"/>
  <c r="ABS58" i="9"/>
  <c r="ABR58" i="9"/>
  <c r="ABQ58" i="9"/>
  <c r="ABP58" i="9"/>
  <c r="ABO58" i="9"/>
  <c r="ABN58" i="9"/>
  <c r="ABM58" i="9"/>
  <c r="ABL58" i="9"/>
  <c r="ABK58" i="9"/>
  <c r="ABJ58" i="9"/>
  <c r="ABI58" i="9"/>
  <c r="ABH58" i="9"/>
  <c r="ABG58" i="9"/>
  <c r="ABF58" i="9"/>
  <c r="ABE58" i="9"/>
  <c r="ABD58" i="9"/>
  <c r="ABC58" i="9"/>
  <c r="ABB58" i="9"/>
  <c r="ABA58" i="9"/>
  <c r="AAZ58" i="9"/>
  <c r="AAY58" i="9"/>
  <c r="AAX58" i="9"/>
  <c r="AAW58" i="9"/>
  <c r="AAV58" i="9"/>
  <c r="AAU58" i="9"/>
  <c r="AAT58" i="9"/>
  <c r="AAS58" i="9"/>
  <c r="AAR58" i="9"/>
  <c r="AAQ58" i="9"/>
  <c r="AAP58" i="9"/>
  <c r="AAO58" i="9"/>
  <c r="AAN58" i="9"/>
  <c r="AAM58" i="9"/>
  <c r="AAL58" i="9"/>
  <c r="AAK58" i="9"/>
  <c r="AAJ58" i="9"/>
  <c r="AAI58" i="9"/>
  <c r="AAH58" i="9"/>
  <c r="AAG58" i="9"/>
  <c r="AAF58" i="9"/>
  <c r="AAE58" i="9"/>
  <c r="AAD58" i="9"/>
  <c r="AAC58" i="9"/>
  <c r="AAB58" i="9"/>
  <c r="AAA58" i="9"/>
  <c r="ZZ58" i="9"/>
  <c r="ZY58" i="9"/>
  <c r="ZX58" i="9"/>
  <c r="ZW58" i="9"/>
  <c r="ZV58" i="9"/>
  <c r="ZU58" i="9"/>
  <c r="ZT58" i="9"/>
  <c r="ZS58" i="9"/>
  <c r="ZR58" i="9"/>
  <c r="ZQ58" i="9"/>
  <c r="ZP58" i="9"/>
  <c r="ZO58" i="9"/>
  <c r="ZN58" i="9"/>
  <c r="ZM58" i="9"/>
  <c r="ZL58" i="9"/>
  <c r="ZK58" i="9"/>
  <c r="ZJ58" i="9"/>
  <c r="ZI58" i="9"/>
  <c r="ZH58" i="9"/>
  <c r="ZG58" i="9"/>
  <c r="ZF58" i="9"/>
  <c r="ZE58" i="9"/>
  <c r="ZD58" i="9"/>
  <c r="ZC58" i="9"/>
  <c r="ZB58" i="9"/>
  <c r="ZA58" i="9"/>
  <c r="YZ58" i="9"/>
  <c r="YY58" i="9"/>
  <c r="YX58" i="9"/>
  <c r="YW58" i="9"/>
  <c r="YV58" i="9"/>
  <c r="YU58" i="9"/>
  <c r="YT58" i="9"/>
  <c r="YS58" i="9"/>
  <c r="YR58" i="9"/>
  <c r="YQ58" i="9"/>
  <c r="YP58" i="9"/>
  <c r="YO58" i="9"/>
  <c r="YN58" i="9"/>
  <c r="YM58" i="9"/>
  <c r="YL58" i="9"/>
  <c r="YK58" i="9"/>
  <c r="YJ58" i="9"/>
  <c r="YI58" i="9"/>
  <c r="YH58" i="9"/>
  <c r="YG58" i="9"/>
  <c r="YF58" i="9"/>
  <c r="YE58" i="9"/>
  <c r="YD58" i="9"/>
  <c r="YC58" i="9"/>
  <c r="YB58" i="9"/>
  <c r="YA58" i="9"/>
  <c r="XZ58" i="9"/>
  <c r="XY58" i="9"/>
  <c r="XX58" i="9"/>
  <c r="XW58" i="9"/>
  <c r="XV58" i="9"/>
  <c r="XU58" i="9"/>
  <c r="XT58" i="9"/>
  <c r="XS58" i="9"/>
  <c r="XR58" i="9"/>
  <c r="XQ58" i="9"/>
  <c r="XP58" i="9"/>
  <c r="XO58" i="9"/>
  <c r="XN58" i="9"/>
  <c r="XM58" i="9"/>
  <c r="XL58" i="9"/>
  <c r="XK58" i="9"/>
  <c r="XJ58" i="9"/>
  <c r="XI58" i="9"/>
  <c r="XH58" i="9"/>
  <c r="XG58" i="9"/>
  <c r="XF58" i="9"/>
  <c r="XE58" i="9"/>
  <c r="XD58" i="9"/>
  <c r="XC58" i="9"/>
  <c r="XB58" i="9"/>
  <c r="XA58" i="9"/>
  <c r="WZ58" i="9"/>
  <c r="WY58" i="9"/>
  <c r="WX58" i="9"/>
  <c r="WW58" i="9"/>
  <c r="WV58" i="9"/>
  <c r="WU58" i="9"/>
  <c r="WT58" i="9"/>
  <c r="WS58" i="9"/>
  <c r="WR58" i="9"/>
  <c r="WQ58" i="9"/>
  <c r="WP58" i="9"/>
  <c r="WO58" i="9"/>
  <c r="WN58" i="9"/>
  <c r="WM58" i="9"/>
  <c r="WL58" i="9"/>
  <c r="WK58" i="9"/>
  <c r="WJ58" i="9"/>
  <c r="WI58" i="9"/>
  <c r="WH58" i="9"/>
  <c r="WG58" i="9"/>
  <c r="WF58" i="9"/>
  <c r="WE58" i="9"/>
  <c r="WD58" i="9"/>
  <c r="WC58" i="9"/>
  <c r="WB58" i="9"/>
  <c r="WA58" i="9"/>
  <c r="VZ58" i="9"/>
  <c r="VY58" i="9"/>
  <c r="VX58" i="9"/>
  <c r="VW58" i="9"/>
  <c r="VV58" i="9"/>
  <c r="VU58" i="9"/>
  <c r="VT58" i="9"/>
  <c r="VS58" i="9"/>
  <c r="VR58" i="9"/>
  <c r="VQ58" i="9"/>
  <c r="VP58" i="9"/>
  <c r="VO58" i="9"/>
  <c r="VN58" i="9"/>
  <c r="VM58" i="9"/>
  <c r="VL58" i="9"/>
  <c r="VK58" i="9"/>
  <c r="VJ58" i="9"/>
  <c r="VI58" i="9"/>
  <c r="VH58" i="9"/>
  <c r="VG58" i="9"/>
  <c r="VF58" i="9"/>
  <c r="VE58" i="9"/>
  <c r="VD58" i="9"/>
  <c r="VC58" i="9"/>
  <c r="VB58" i="9"/>
  <c r="VA58" i="9"/>
  <c r="UZ58" i="9"/>
  <c r="UY58" i="9"/>
  <c r="UX58" i="9"/>
  <c r="UW58" i="9"/>
  <c r="UV58" i="9"/>
  <c r="UU58" i="9"/>
  <c r="UT58" i="9"/>
  <c r="US58" i="9"/>
  <c r="UR58" i="9"/>
  <c r="UQ58" i="9"/>
  <c r="UP58" i="9"/>
  <c r="UO58" i="9"/>
  <c r="UN58" i="9"/>
  <c r="UM58" i="9"/>
  <c r="UL58" i="9"/>
  <c r="UK58" i="9"/>
  <c r="UJ58" i="9"/>
  <c r="UI58" i="9"/>
  <c r="UH58" i="9"/>
  <c r="UG58" i="9"/>
  <c r="UF58" i="9"/>
  <c r="UE58" i="9"/>
  <c r="UD58" i="9"/>
  <c r="UC58" i="9"/>
  <c r="UB58" i="9"/>
  <c r="UA58" i="9"/>
  <c r="TZ58" i="9"/>
  <c r="TY58" i="9"/>
  <c r="TX58" i="9"/>
  <c r="TW58" i="9"/>
  <c r="TV58" i="9"/>
  <c r="TU58" i="9"/>
  <c r="TT58" i="9"/>
  <c r="TS58" i="9"/>
  <c r="TR58" i="9"/>
  <c r="TQ58" i="9"/>
  <c r="TP58" i="9"/>
  <c r="TO58" i="9"/>
  <c r="TN58" i="9"/>
  <c r="TM58" i="9"/>
  <c r="TL58" i="9"/>
  <c r="TK58" i="9"/>
  <c r="TJ58" i="9"/>
  <c r="TI58" i="9"/>
  <c r="TH58" i="9"/>
  <c r="TG58" i="9"/>
  <c r="TF58" i="9"/>
  <c r="TE58" i="9"/>
  <c r="TD58" i="9"/>
  <c r="TC58" i="9"/>
  <c r="TB58" i="9"/>
  <c r="TA58" i="9"/>
  <c r="SZ58" i="9"/>
  <c r="SY58" i="9"/>
  <c r="SX58" i="9"/>
  <c r="SW58" i="9"/>
  <c r="SV58" i="9"/>
  <c r="SU58" i="9"/>
  <c r="ST58" i="9"/>
  <c r="SS58" i="9"/>
  <c r="SR58" i="9"/>
  <c r="SQ58" i="9"/>
  <c r="SP58" i="9"/>
  <c r="SO58" i="9"/>
  <c r="SN58" i="9"/>
  <c r="SM58" i="9"/>
  <c r="SL58" i="9"/>
  <c r="SK58" i="9"/>
  <c r="SJ58" i="9"/>
  <c r="SI58" i="9"/>
  <c r="SH58" i="9"/>
  <c r="SG58" i="9"/>
  <c r="SF58" i="9"/>
  <c r="SE58" i="9"/>
  <c r="SD58" i="9"/>
  <c r="SC58" i="9"/>
  <c r="SB58" i="9"/>
  <c r="SA58" i="9"/>
  <c r="RZ58" i="9"/>
  <c r="RY58" i="9"/>
  <c r="RX58" i="9"/>
  <c r="RW58" i="9"/>
  <c r="RV58" i="9"/>
  <c r="RU58" i="9"/>
  <c r="RT58" i="9"/>
  <c r="RS58" i="9"/>
  <c r="RR58" i="9"/>
  <c r="RQ58" i="9"/>
  <c r="RP58" i="9"/>
  <c r="RO58" i="9"/>
  <c r="RN58" i="9"/>
  <c r="RM58" i="9"/>
  <c r="RL58" i="9"/>
  <c r="RK58" i="9"/>
  <c r="RJ58" i="9"/>
  <c r="RI58" i="9"/>
  <c r="RH58" i="9"/>
  <c r="RG58" i="9"/>
  <c r="RF58" i="9"/>
  <c r="RE58" i="9"/>
  <c r="RD58" i="9"/>
  <c r="RC58" i="9"/>
  <c r="RB58" i="9"/>
  <c r="RA58" i="9"/>
  <c r="QZ58" i="9"/>
  <c r="QY58" i="9"/>
  <c r="QX58" i="9"/>
  <c r="QW58" i="9"/>
  <c r="QV58" i="9"/>
  <c r="QU58" i="9"/>
  <c r="QT58" i="9"/>
  <c r="QS58" i="9"/>
  <c r="QR58" i="9"/>
  <c r="QQ58" i="9"/>
  <c r="QP58" i="9"/>
  <c r="QO58" i="9"/>
  <c r="QN58" i="9"/>
  <c r="QM58" i="9"/>
  <c r="QL58" i="9"/>
  <c r="QK58" i="9"/>
  <c r="QJ58" i="9"/>
  <c r="QI58" i="9"/>
  <c r="QH58" i="9"/>
  <c r="QG58" i="9"/>
  <c r="QF58" i="9"/>
  <c r="QE58" i="9"/>
  <c r="QD58" i="9"/>
  <c r="QC58" i="9"/>
  <c r="QB58" i="9"/>
  <c r="QA58" i="9"/>
  <c r="PZ58" i="9"/>
  <c r="PY58" i="9"/>
  <c r="PX58" i="9"/>
  <c r="PW58" i="9"/>
  <c r="PV58" i="9"/>
  <c r="PU58" i="9"/>
  <c r="PT58" i="9"/>
  <c r="PS58" i="9"/>
  <c r="PR58" i="9"/>
  <c r="PQ58" i="9"/>
  <c r="PP58" i="9"/>
  <c r="PO58" i="9"/>
  <c r="PN58" i="9"/>
  <c r="PM58" i="9"/>
  <c r="PL58" i="9"/>
  <c r="PK58" i="9"/>
  <c r="PJ58" i="9"/>
  <c r="PI58" i="9"/>
  <c r="PH58" i="9"/>
  <c r="PG58" i="9"/>
  <c r="PF58" i="9"/>
  <c r="PE58" i="9"/>
  <c r="PD58" i="9"/>
  <c r="PC58" i="9"/>
  <c r="PB58" i="9"/>
  <c r="PA58" i="9"/>
  <c r="OZ58" i="9"/>
  <c r="OY58" i="9"/>
  <c r="OX58" i="9"/>
  <c r="OW58" i="9"/>
  <c r="OV58" i="9"/>
  <c r="OU58" i="9"/>
  <c r="OT58" i="9"/>
  <c r="OS58" i="9"/>
  <c r="OR58" i="9"/>
  <c r="OQ58" i="9"/>
  <c r="OP58" i="9"/>
  <c r="OO58" i="9"/>
  <c r="ON58" i="9"/>
  <c r="OM58" i="9"/>
  <c r="OL58" i="9"/>
  <c r="OK58" i="9"/>
  <c r="OJ58" i="9"/>
  <c r="OI58" i="9"/>
  <c r="OH58" i="9"/>
  <c r="OG58" i="9"/>
  <c r="OF58" i="9"/>
  <c r="OE58" i="9"/>
  <c r="OD58" i="9"/>
  <c r="OC58" i="9"/>
  <c r="OB58" i="9"/>
  <c r="OA58" i="9"/>
  <c r="NZ58" i="9"/>
  <c r="NY58" i="9"/>
  <c r="NX58" i="9"/>
  <c r="NW58" i="9"/>
  <c r="NV58" i="9"/>
  <c r="NU58" i="9"/>
  <c r="NT58" i="9"/>
  <c r="NS58" i="9"/>
  <c r="NR58" i="9"/>
  <c r="NQ58" i="9"/>
  <c r="NP58" i="9"/>
  <c r="NO58" i="9"/>
  <c r="NN58" i="9"/>
  <c r="NM58" i="9"/>
  <c r="NL58" i="9"/>
  <c r="NK58" i="9"/>
  <c r="NJ58" i="9"/>
  <c r="NI58" i="9"/>
  <c r="NH58" i="9"/>
  <c r="NG58" i="9"/>
  <c r="NF58" i="9"/>
  <c r="NE58" i="9"/>
  <c r="ND58" i="9"/>
  <c r="NC58" i="9"/>
  <c r="NB58" i="9"/>
  <c r="NA58" i="9"/>
  <c r="MZ58" i="9"/>
  <c r="MY58" i="9"/>
  <c r="MX58" i="9"/>
  <c r="MW58" i="9"/>
  <c r="MV58" i="9"/>
  <c r="MU58" i="9"/>
  <c r="MT58" i="9"/>
  <c r="MS58" i="9"/>
  <c r="MR58" i="9"/>
  <c r="MQ58" i="9"/>
  <c r="MP58" i="9"/>
  <c r="MO58" i="9"/>
  <c r="MN58" i="9"/>
  <c r="MM58" i="9"/>
  <c r="ML58" i="9"/>
  <c r="MK58" i="9"/>
  <c r="MJ58" i="9"/>
  <c r="MI58" i="9"/>
  <c r="MH58" i="9"/>
  <c r="MG58" i="9"/>
  <c r="MF58" i="9"/>
  <c r="ME58" i="9"/>
  <c r="MD58" i="9"/>
  <c r="MC58" i="9"/>
  <c r="MB58" i="9"/>
  <c r="MA58" i="9"/>
  <c r="LZ58" i="9"/>
  <c r="LY58" i="9"/>
  <c r="LX58" i="9"/>
  <c r="LW58" i="9"/>
  <c r="LV58" i="9"/>
  <c r="LU58" i="9"/>
  <c r="LT58" i="9"/>
  <c r="LS58" i="9"/>
  <c r="LR58" i="9"/>
  <c r="LQ58" i="9"/>
  <c r="LP58" i="9"/>
  <c r="LO58" i="9"/>
  <c r="LN58" i="9"/>
  <c r="LM58" i="9"/>
  <c r="LL58" i="9"/>
  <c r="LK58" i="9"/>
  <c r="LJ58" i="9"/>
  <c r="LI58" i="9"/>
  <c r="LH58" i="9"/>
  <c r="LG58" i="9"/>
  <c r="LF58" i="9"/>
  <c r="LE58" i="9"/>
  <c r="LD58" i="9"/>
  <c r="LC58" i="9"/>
  <c r="LB58" i="9"/>
  <c r="LA58" i="9"/>
  <c r="KZ58" i="9"/>
  <c r="KY58" i="9"/>
  <c r="KX58" i="9"/>
  <c r="KW58" i="9"/>
  <c r="KV58" i="9"/>
  <c r="KU58" i="9"/>
  <c r="KT58" i="9"/>
  <c r="KS58" i="9"/>
  <c r="KR58" i="9"/>
  <c r="KQ58" i="9"/>
  <c r="KP58" i="9"/>
  <c r="KO58" i="9"/>
  <c r="KN58" i="9"/>
  <c r="KM58" i="9"/>
  <c r="KL58" i="9"/>
  <c r="KK58" i="9"/>
  <c r="KJ58" i="9"/>
  <c r="KI58" i="9"/>
  <c r="KH58" i="9"/>
  <c r="KG58" i="9"/>
  <c r="KF58" i="9"/>
  <c r="KE58" i="9"/>
  <c r="KD58" i="9"/>
  <c r="KC58" i="9"/>
  <c r="KB58" i="9"/>
  <c r="KA58" i="9"/>
  <c r="JZ58" i="9"/>
  <c r="JY58" i="9"/>
  <c r="JX58" i="9"/>
  <c r="JW58" i="9"/>
  <c r="JV58" i="9"/>
  <c r="JU58" i="9"/>
  <c r="JT58" i="9"/>
  <c r="JS58" i="9"/>
  <c r="JR58" i="9"/>
  <c r="JQ58" i="9"/>
  <c r="JP58" i="9"/>
  <c r="JO58" i="9"/>
  <c r="JN58" i="9"/>
  <c r="JM58" i="9"/>
  <c r="JL58" i="9"/>
  <c r="JK58" i="9"/>
  <c r="JJ58" i="9"/>
  <c r="JI58" i="9"/>
  <c r="JH58" i="9"/>
  <c r="JG58" i="9"/>
  <c r="JF58" i="9"/>
  <c r="JE58" i="9"/>
  <c r="JD58" i="9"/>
  <c r="JC58" i="9"/>
  <c r="JB58" i="9"/>
  <c r="JA58" i="9"/>
  <c r="IZ58" i="9"/>
  <c r="IY58" i="9"/>
  <c r="IX58" i="9"/>
  <c r="IW58" i="9"/>
  <c r="IV58" i="9"/>
  <c r="IU58" i="9"/>
  <c r="IT58" i="9"/>
  <c r="IS58" i="9"/>
  <c r="IR58" i="9"/>
  <c r="IQ58" i="9"/>
  <c r="IP58" i="9"/>
  <c r="IO58" i="9"/>
  <c r="IN58" i="9"/>
  <c r="IM58" i="9"/>
  <c r="IL58" i="9"/>
  <c r="IK58" i="9"/>
  <c r="IJ58" i="9"/>
  <c r="II58" i="9"/>
  <c r="IH58" i="9"/>
  <c r="IG58" i="9"/>
  <c r="IF58" i="9"/>
  <c r="IE58" i="9"/>
  <c r="ID58" i="9"/>
  <c r="IC58" i="9"/>
  <c r="IB58" i="9"/>
  <c r="IA58" i="9"/>
  <c r="HZ58" i="9"/>
  <c r="HY58" i="9"/>
  <c r="HX58" i="9"/>
  <c r="HW58" i="9"/>
  <c r="HV58" i="9"/>
  <c r="HU58" i="9"/>
  <c r="HT58" i="9"/>
  <c r="HS58" i="9"/>
  <c r="HR58" i="9"/>
  <c r="HQ58" i="9"/>
  <c r="HP58" i="9"/>
  <c r="HO58" i="9"/>
  <c r="HN58" i="9"/>
  <c r="HM58" i="9"/>
  <c r="HL58" i="9"/>
  <c r="HK58" i="9"/>
  <c r="HJ58" i="9"/>
  <c r="HI58" i="9"/>
  <c r="HH58" i="9"/>
  <c r="HG58" i="9"/>
  <c r="HF58" i="9"/>
  <c r="HE58" i="9"/>
  <c r="HD58" i="9"/>
  <c r="HC58" i="9"/>
  <c r="HB58" i="9"/>
  <c r="HA58" i="9"/>
  <c r="GZ58" i="9"/>
  <c r="GY58" i="9"/>
  <c r="GX58" i="9"/>
  <c r="GW58" i="9"/>
  <c r="GV58" i="9"/>
  <c r="GU58" i="9"/>
  <c r="GT58" i="9"/>
  <c r="GS58" i="9"/>
  <c r="GR58" i="9"/>
  <c r="GQ58" i="9"/>
  <c r="GP58" i="9"/>
  <c r="GO58" i="9"/>
  <c r="GN58" i="9"/>
  <c r="GM58" i="9"/>
  <c r="GL58" i="9"/>
  <c r="GK58" i="9"/>
  <c r="GJ58" i="9"/>
  <c r="GI58" i="9"/>
  <c r="GH58" i="9"/>
  <c r="GG58" i="9"/>
  <c r="GF58" i="9"/>
  <c r="GE58" i="9"/>
  <c r="GD58" i="9"/>
  <c r="GC58" i="9"/>
  <c r="GB58" i="9"/>
  <c r="GA58" i="9"/>
  <c r="FZ58" i="9"/>
  <c r="FY58" i="9"/>
  <c r="FX58" i="9"/>
  <c r="FW58" i="9"/>
  <c r="FV58" i="9"/>
  <c r="FU58" i="9"/>
  <c r="FT58" i="9"/>
  <c r="FS58" i="9"/>
  <c r="FR58" i="9"/>
  <c r="FQ58" i="9"/>
  <c r="FP58" i="9"/>
  <c r="FO58" i="9"/>
  <c r="FN58" i="9"/>
  <c r="FM58" i="9"/>
  <c r="FL58" i="9"/>
  <c r="FK58" i="9"/>
  <c r="FJ58" i="9"/>
  <c r="FI58" i="9"/>
  <c r="FH58" i="9"/>
  <c r="FG58" i="9"/>
  <c r="FF58" i="9"/>
  <c r="FE58" i="9"/>
  <c r="FD58" i="9"/>
  <c r="FC58" i="9"/>
  <c r="FB58" i="9"/>
  <c r="FA58" i="9"/>
  <c r="EZ58" i="9"/>
  <c r="EY58" i="9"/>
  <c r="EX58" i="9"/>
  <c r="EW58" i="9"/>
  <c r="EV58" i="9"/>
  <c r="EU58" i="9"/>
  <c r="ET58" i="9"/>
  <c r="ES58" i="9"/>
  <c r="ER58" i="9"/>
  <c r="EQ58" i="9"/>
  <c r="EP58" i="9"/>
  <c r="EO58" i="9"/>
  <c r="EN58" i="9"/>
  <c r="EM58" i="9"/>
  <c r="EL58" i="9"/>
  <c r="EK58" i="9"/>
  <c r="EJ58" i="9"/>
  <c r="EI58" i="9"/>
  <c r="EH58" i="9"/>
  <c r="EG58" i="9"/>
  <c r="EF58" i="9"/>
  <c r="EE58" i="9"/>
  <c r="ED58" i="9"/>
  <c r="EC58" i="9"/>
  <c r="EB58" i="9"/>
  <c r="EA58" i="9"/>
  <c r="DZ58" i="9"/>
  <c r="DY58" i="9"/>
  <c r="DX58" i="9"/>
  <c r="DW58" i="9"/>
  <c r="DV58" i="9"/>
  <c r="DU58" i="9"/>
  <c r="DT58" i="9"/>
  <c r="DS58" i="9"/>
  <c r="DR58" i="9"/>
  <c r="DQ58" i="9"/>
  <c r="DP58" i="9"/>
  <c r="DO58" i="9"/>
  <c r="DN58" i="9"/>
  <c r="DM58" i="9"/>
  <c r="DL58" i="9"/>
  <c r="DK58" i="9"/>
  <c r="DJ58" i="9"/>
  <c r="DI58" i="9"/>
  <c r="DH58" i="9"/>
  <c r="DG58" i="9"/>
  <c r="DF58" i="9"/>
  <c r="DE58" i="9"/>
  <c r="DD58" i="9"/>
  <c r="DC58" i="9"/>
  <c r="DB58" i="9"/>
  <c r="DA58" i="9"/>
  <c r="CZ58" i="9"/>
  <c r="CY58" i="9"/>
  <c r="CX58" i="9"/>
  <c r="CW58" i="9"/>
  <c r="CV58" i="9"/>
  <c r="CU58" i="9"/>
  <c r="CT58" i="9"/>
  <c r="CS58" i="9"/>
  <c r="CR58" i="9"/>
  <c r="CQ58" i="9"/>
  <c r="CP58" i="9"/>
  <c r="CO58" i="9"/>
  <c r="CN58" i="9"/>
  <c r="CM58" i="9"/>
  <c r="CL58" i="9"/>
  <c r="CK58" i="9"/>
  <c r="CJ58" i="9"/>
  <c r="CI58" i="9"/>
  <c r="CH58" i="9"/>
  <c r="CG58" i="9"/>
  <c r="CF58" i="9"/>
  <c r="CE58" i="9"/>
  <c r="CD58" i="9"/>
  <c r="CC58" i="9"/>
  <c r="CB58" i="9"/>
  <c r="CA58" i="9"/>
  <c r="BZ58" i="9"/>
  <c r="BY58" i="9"/>
  <c r="BX58" i="9"/>
  <c r="BW58" i="9"/>
  <c r="BV58" i="9"/>
  <c r="BU58" i="9"/>
  <c r="BT58" i="9"/>
  <c r="BS58" i="9"/>
  <c r="BR58" i="9"/>
  <c r="BQ58" i="9"/>
  <c r="BP58" i="9"/>
  <c r="BO58" i="9"/>
  <c r="BN58" i="9"/>
  <c r="BM58" i="9"/>
  <c r="BL58" i="9"/>
  <c r="BK58" i="9"/>
  <c r="BJ58" i="9"/>
  <c r="BI58" i="9"/>
  <c r="BH58" i="9"/>
  <c r="BG58" i="9"/>
  <c r="BF58" i="9"/>
  <c r="BE58" i="9"/>
  <c r="BD58" i="9"/>
  <c r="BC58" i="9"/>
  <c r="BB58" i="9"/>
  <c r="BA58" i="9"/>
  <c r="AZ58" i="9"/>
  <c r="AY58" i="9"/>
  <c r="AX58" i="9"/>
  <c r="AW58" i="9"/>
  <c r="AV58" i="9"/>
  <c r="AU58" i="9"/>
  <c r="AT58" i="9"/>
  <c r="AS58" i="9"/>
  <c r="AR58" i="9"/>
  <c r="AQ58" i="9"/>
  <c r="AP58" i="9"/>
  <c r="AO58" i="9"/>
  <c r="AN58" i="9"/>
  <c r="AM58" i="9"/>
  <c r="AL58" i="9"/>
  <c r="AK58" i="9"/>
  <c r="AJ58" i="9"/>
  <c r="AI58" i="9"/>
  <c r="AH58" i="9"/>
  <c r="AG58" i="9"/>
  <c r="AF58" i="9"/>
  <c r="AE58" i="9"/>
  <c r="AD58" i="9"/>
  <c r="AC58" i="9"/>
  <c r="AB58" i="9"/>
  <c r="AA58" i="9"/>
  <c r="Z58" i="9"/>
  <c r="Y58" i="9"/>
  <c r="X58" i="9"/>
  <c r="W58" i="9"/>
  <c r="V58" i="9"/>
  <c r="U58" i="9"/>
  <c r="T58" i="9"/>
  <c r="S58" i="9"/>
  <c r="R58" i="9"/>
  <c r="Q58" i="9"/>
  <c r="P58" i="9"/>
  <c r="O58" i="9"/>
  <c r="N58" i="9"/>
  <c r="M58" i="9"/>
  <c r="L58" i="9"/>
  <c r="K58" i="9"/>
  <c r="J58" i="9"/>
  <c r="I58" i="9"/>
  <c r="H58" i="9"/>
  <c r="G58" i="9"/>
  <c r="F58" i="9"/>
  <c r="E58" i="9"/>
  <c r="D58" i="9"/>
  <c r="C58" i="9"/>
  <c r="B58" i="9"/>
  <c r="C50" i="9"/>
  <c r="D50" i="9"/>
  <c r="E50" i="9"/>
  <c r="F50" i="9"/>
  <c r="G50" i="9"/>
  <c r="H50" i="9"/>
  <c r="I50" i="9"/>
  <c r="J50" i="9"/>
  <c r="K50" i="9"/>
  <c r="L50" i="9"/>
  <c r="M50" i="9"/>
  <c r="N50" i="9"/>
  <c r="O50" i="9"/>
  <c r="P50" i="9"/>
  <c r="Q50" i="9"/>
  <c r="R50" i="9"/>
  <c r="S50" i="9"/>
  <c r="T50" i="9"/>
  <c r="U50" i="9"/>
  <c r="V50" i="9"/>
  <c r="W50" i="9"/>
  <c r="X50" i="9"/>
  <c r="Y50" i="9"/>
  <c r="Z50" i="9"/>
  <c r="AA50" i="9"/>
  <c r="AB50" i="9"/>
  <c r="AC50" i="9"/>
  <c r="AD50" i="9"/>
  <c r="AE50" i="9"/>
  <c r="AF50" i="9"/>
  <c r="AG50" i="9"/>
  <c r="AH50" i="9"/>
  <c r="AI50" i="9"/>
  <c r="AJ50" i="9"/>
  <c r="AK50" i="9"/>
  <c r="AL50" i="9"/>
  <c r="AM50" i="9"/>
  <c r="AN50" i="9"/>
  <c r="AO50" i="9"/>
  <c r="AP50" i="9"/>
  <c r="AQ50" i="9"/>
  <c r="AR50" i="9"/>
  <c r="AS50" i="9"/>
  <c r="AT50" i="9"/>
  <c r="AU50" i="9"/>
  <c r="AV50" i="9"/>
  <c r="AW50" i="9"/>
  <c r="AX50" i="9"/>
  <c r="AY50" i="9"/>
  <c r="AZ50" i="9"/>
  <c r="BA50" i="9"/>
  <c r="BB50" i="9"/>
  <c r="BC50" i="9"/>
  <c r="BD50" i="9"/>
  <c r="BE50" i="9"/>
  <c r="BF50" i="9"/>
  <c r="BG50" i="9"/>
  <c r="BH50" i="9"/>
  <c r="BI50" i="9"/>
  <c r="BJ50" i="9"/>
  <c r="BK50" i="9"/>
  <c r="BL50" i="9"/>
  <c r="BM50" i="9"/>
  <c r="BN50" i="9"/>
  <c r="BO50" i="9"/>
  <c r="BP50" i="9"/>
  <c r="BQ50" i="9"/>
  <c r="BR50" i="9"/>
  <c r="BS50" i="9"/>
  <c r="BT50" i="9"/>
  <c r="BU50" i="9"/>
  <c r="BV50" i="9"/>
  <c r="BW50" i="9"/>
  <c r="BX50" i="9"/>
  <c r="BY50" i="9"/>
  <c r="BZ50" i="9"/>
  <c r="CA50" i="9"/>
  <c r="CB50" i="9"/>
  <c r="CC50" i="9"/>
  <c r="CD50" i="9"/>
  <c r="CE50" i="9"/>
  <c r="CF50" i="9"/>
  <c r="CG50" i="9"/>
  <c r="CH50" i="9"/>
  <c r="CI50" i="9"/>
  <c r="CJ50" i="9"/>
  <c r="CK50" i="9"/>
  <c r="CL50" i="9"/>
  <c r="CM50" i="9"/>
  <c r="CN50" i="9"/>
  <c r="CO50" i="9"/>
  <c r="CP50" i="9"/>
  <c r="CQ50" i="9"/>
  <c r="CR50" i="9"/>
  <c r="CS50" i="9"/>
  <c r="CT50" i="9"/>
  <c r="CU50" i="9"/>
  <c r="CV50" i="9"/>
  <c r="CW50" i="9"/>
  <c r="CX50" i="9"/>
  <c r="CY50" i="9"/>
  <c r="CZ50" i="9"/>
  <c r="DA50" i="9"/>
  <c r="DB50" i="9"/>
  <c r="DC50" i="9"/>
  <c r="DD50" i="9"/>
  <c r="DE50" i="9"/>
  <c r="DF50" i="9"/>
  <c r="DG50" i="9"/>
  <c r="DH50" i="9"/>
  <c r="DI50" i="9"/>
  <c r="DJ50" i="9"/>
  <c r="DK50" i="9"/>
  <c r="DL50" i="9"/>
  <c r="DM50" i="9"/>
  <c r="DN50" i="9"/>
  <c r="DO50" i="9"/>
  <c r="DP50" i="9"/>
  <c r="DQ50" i="9"/>
  <c r="DR50" i="9"/>
  <c r="DS50" i="9"/>
  <c r="DT50" i="9"/>
  <c r="DU50" i="9"/>
  <c r="DV50" i="9"/>
  <c r="DW50" i="9"/>
  <c r="DX50" i="9"/>
  <c r="DY50" i="9"/>
  <c r="DZ50" i="9"/>
  <c r="EA50" i="9"/>
  <c r="EB50" i="9"/>
  <c r="EC50" i="9"/>
  <c r="ED50" i="9"/>
  <c r="EE50" i="9"/>
  <c r="EF50" i="9"/>
  <c r="EG50" i="9"/>
  <c r="EH50" i="9"/>
  <c r="EI50" i="9"/>
  <c r="EJ50" i="9"/>
  <c r="EK50" i="9"/>
  <c r="EL50" i="9"/>
  <c r="EM50" i="9"/>
  <c r="EN50" i="9"/>
  <c r="EO50" i="9"/>
  <c r="EP50" i="9"/>
  <c r="EQ50" i="9"/>
  <c r="ER50" i="9"/>
  <c r="ES50" i="9"/>
  <c r="ET50" i="9"/>
  <c r="EU50" i="9"/>
  <c r="EV50" i="9"/>
  <c r="EW50" i="9"/>
  <c r="EX50" i="9"/>
  <c r="EY50" i="9"/>
  <c r="EZ50" i="9"/>
  <c r="FA50" i="9"/>
  <c r="FB50" i="9"/>
  <c r="FC50" i="9"/>
  <c r="FD50" i="9"/>
  <c r="FE50" i="9"/>
  <c r="FF50" i="9"/>
  <c r="FG50" i="9"/>
  <c r="FH50" i="9"/>
  <c r="FI50" i="9"/>
  <c r="FJ50" i="9"/>
  <c r="FK50" i="9"/>
  <c r="FL50" i="9"/>
  <c r="FM50" i="9"/>
  <c r="FN50" i="9"/>
  <c r="FO50" i="9"/>
  <c r="FP50" i="9"/>
  <c r="FQ50" i="9"/>
  <c r="FR50" i="9"/>
  <c r="FS50" i="9"/>
  <c r="FT50" i="9"/>
  <c r="FU50" i="9"/>
  <c r="FV50" i="9"/>
  <c r="FW50" i="9"/>
  <c r="FX50" i="9"/>
  <c r="FY50" i="9"/>
  <c r="FZ50" i="9"/>
  <c r="GA50" i="9"/>
  <c r="GB50" i="9"/>
  <c r="GC50" i="9"/>
  <c r="GD50" i="9"/>
  <c r="GE50" i="9"/>
  <c r="GF50" i="9"/>
  <c r="GG50" i="9"/>
  <c r="GH50" i="9"/>
  <c r="GI50" i="9"/>
  <c r="GJ50" i="9"/>
  <c r="GK50" i="9"/>
  <c r="GL50" i="9"/>
  <c r="GM50" i="9"/>
  <c r="GN50" i="9"/>
  <c r="GO50" i="9"/>
  <c r="GP50" i="9"/>
  <c r="GQ50" i="9"/>
  <c r="GR50" i="9"/>
  <c r="GS50" i="9"/>
  <c r="GT50" i="9"/>
  <c r="GU50" i="9"/>
  <c r="GV50" i="9"/>
  <c r="GW50" i="9"/>
  <c r="GX50" i="9"/>
  <c r="GY50" i="9"/>
  <c r="GZ50" i="9"/>
  <c r="HA50" i="9"/>
  <c r="HB50" i="9"/>
  <c r="HC50" i="9"/>
  <c r="HD50" i="9"/>
  <c r="HE50" i="9"/>
  <c r="HF50" i="9"/>
  <c r="HG50" i="9"/>
  <c r="HH50" i="9"/>
  <c r="HI50" i="9"/>
  <c r="HJ50" i="9"/>
  <c r="HK50" i="9"/>
  <c r="HL50" i="9"/>
  <c r="HM50" i="9"/>
  <c r="HN50" i="9"/>
  <c r="HO50" i="9"/>
  <c r="HP50" i="9"/>
  <c r="HQ50" i="9"/>
  <c r="HR50" i="9"/>
  <c r="HS50" i="9"/>
  <c r="HT50" i="9"/>
  <c r="HU50" i="9"/>
  <c r="HV50" i="9"/>
  <c r="HW50" i="9"/>
  <c r="HX50" i="9"/>
  <c r="HY50" i="9"/>
  <c r="HZ50" i="9"/>
  <c r="IA50" i="9"/>
  <c r="IB50" i="9"/>
  <c r="IC50" i="9"/>
  <c r="ID50" i="9"/>
  <c r="IE50" i="9"/>
  <c r="IF50" i="9"/>
  <c r="IG50" i="9"/>
  <c r="IH50" i="9"/>
  <c r="II50" i="9"/>
  <c r="IJ50" i="9"/>
  <c r="IK50" i="9"/>
  <c r="IL50" i="9"/>
  <c r="IM50" i="9"/>
  <c r="IN50" i="9"/>
  <c r="IO50" i="9"/>
  <c r="IP50" i="9"/>
  <c r="IQ50" i="9"/>
  <c r="IR50" i="9"/>
  <c r="IS50" i="9"/>
  <c r="IT50" i="9"/>
  <c r="IU50" i="9"/>
  <c r="IV50" i="9"/>
  <c r="IW50" i="9"/>
  <c r="IX50" i="9"/>
  <c r="IY50" i="9"/>
  <c r="IZ50" i="9"/>
  <c r="JA50" i="9"/>
  <c r="JB50" i="9"/>
  <c r="JC50" i="9"/>
  <c r="JD50" i="9"/>
  <c r="JE50" i="9"/>
  <c r="JF50" i="9"/>
  <c r="JG50" i="9"/>
  <c r="JH50" i="9"/>
  <c r="JI50" i="9"/>
  <c r="JJ50" i="9"/>
  <c r="JK50" i="9"/>
  <c r="JL50" i="9"/>
  <c r="JM50" i="9"/>
  <c r="JN50" i="9"/>
  <c r="JO50" i="9"/>
  <c r="JP50" i="9"/>
  <c r="JQ50" i="9"/>
  <c r="JR50" i="9"/>
  <c r="JS50" i="9"/>
  <c r="JT50" i="9"/>
  <c r="JU50" i="9"/>
  <c r="JV50" i="9"/>
  <c r="JW50" i="9"/>
  <c r="JX50" i="9"/>
  <c r="JY50" i="9"/>
  <c r="JZ50" i="9"/>
  <c r="KA50" i="9"/>
  <c r="KB50" i="9"/>
  <c r="KC50" i="9"/>
  <c r="KD50" i="9"/>
  <c r="KE50" i="9"/>
  <c r="KF50" i="9"/>
  <c r="KG50" i="9"/>
  <c r="KH50" i="9"/>
  <c r="KI50" i="9"/>
  <c r="KJ50" i="9"/>
  <c r="KK50" i="9"/>
  <c r="KL50" i="9"/>
  <c r="KM50" i="9"/>
  <c r="KN50" i="9"/>
  <c r="KO50" i="9"/>
  <c r="KP50" i="9"/>
  <c r="KQ50" i="9"/>
  <c r="KR50" i="9"/>
  <c r="KS50" i="9"/>
  <c r="KT50" i="9"/>
  <c r="KU50" i="9"/>
  <c r="KV50" i="9"/>
  <c r="KW50" i="9"/>
  <c r="KX50" i="9"/>
  <c r="KY50" i="9"/>
  <c r="KZ50" i="9"/>
  <c r="LA50" i="9"/>
  <c r="LB50" i="9"/>
  <c r="LC50" i="9"/>
  <c r="LD50" i="9"/>
  <c r="LE50" i="9"/>
  <c r="LF50" i="9"/>
  <c r="LG50" i="9"/>
  <c r="LH50" i="9"/>
  <c r="LI50" i="9"/>
  <c r="LJ50" i="9"/>
  <c r="LK50" i="9"/>
  <c r="LL50" i="9"/>
  <c r="LM50" i="9"/>
  <c r="LN50" i="9"/>
  <c r="LO50" i="9"/>
  <c r="LP50" i="9"/>
  <c r="LQ50" i="9"/>
  <c r="LR50" i="9"/>
  <c r="LS50" i="9"/>
  <c r="LT50" i="9"/>
  <c r="LU50" i="9"/>
  <c r="LV50" i="9"/>
  <c r="LW50" i="9"/>
  <c r="LX50" i="9"/>
  <c r="LY50" i="9"/>
  <c r="LZ50" i="9"/>
  <c r="MA50" i="9"/>
  <c r="MB50" i="9"/>
  <c r="MC50" i="9"/>
  <c r="MD50" i="9"/>
  <c r="ME50" i="9"/>
  <c r="MF50" i="9"/>
  <c r="MG50" i="9"/>
  <c r="MH50" i="9"/>
  <c r="MI50" i="9"/>
  <c r="MJ50" i="9"/>
  <c r="MK50" i="9"/>
  <c r="ML50" i="9"/>
  <c r="MM50" i="9"/>
  <c r="MN50" i="9"/>
  <c r="MO50" i="9"/>
  <c r="MP50" i="9"/>
  <c r="MQ50" i="9"/>
  <c r="MR50" i="9"/>
  <c r="MS50" i="9"/>
  <c r="MT50" i="9"/>
  <c r="MU50" i="9"/>
  <c r="MV50" i="9"/>
  <c r="MW50" i="9"/>
  <c r="MX50" i="9"/>
  <c r="MY50" i="9"/>
  <c r="MZ50" i="9"/>
  <c r="NA50" i="9"/>
  <c r="NB50" i="9"/>
  <c r="NC50" i="9"/>
  <c r="ND50" i="9"/>
  <c r="NE50" i="9"/>
  <c r="NF50" i="9"/>
  <c r="NG50" i="9"/>
  <c r="NH50" i="9"/>
  <c r="NI50" i="9"/>
  <c r="NJ50" i="9"/>
  <c r="NK50" i="9"/>
  <c r="NL50" i="9"/>
  <c r="NM50" i="9"/>
  <c r="NN50" i="9"/>
  <c r="NO50" i="9"/>
  <c r="NP50" i="9"/>
  <c r="NQ50" i="9"/>
  <c r="NR50" i="9"/>
  <c r="NS50" i="9"/>
  <c r="NT50" i="9"/>
  <c r="NU50" i="9"/>
  <c r="NV50" i="9"/>
  <c r="NW50" i="9"/>
  <c r="NX50" i="9"/>
  <c r="NY50" i="9"/>
  <c r="NZ50" i="9"/>
  <c r="OA50" i="9"/>
  <c r="OB50" i="9"/>
  <c r="OC50" i="9"/>
  <c r="OD50" i="9"/>
  <c r="OE50" i="9"/>
  <c r="OF50" i="9"/>
  <c r="OG50" i="9"/>
  <c r="OH50" i="9"/>
  <c r="OI50" i="9"/>
  <c r="OJ50" i="9"/>
  <c r="OK50" i="9"/>
  <c r="OL50" i="9"/>
  <c r="OM50" i="9"/>
  <c r="ON50" i="9"/>
  <c r="OO50" i="9"/>
  <c r="OP50" i="9"/>
  <c r="OQ50" i="9"/>
  <c r="OR50" i="9"/>
  <c r="OS50" i="9"/>
  <c r="OT50" i="9"/>
  <c r="OU50" i="9"/>
  <c r="OV50" i="9"/>
  <c r="OW50" i="9"/>
  <c r="OX50" i="9"/>
  <c r="OY50" i="9"/>
  <c r="OZ50" i="9"/>
  <c r="PA50" i="9"/>
  <c r="PB50" i="9"/>
  <c r="PC50" i="9"/>
  <c r="PD50" i="9"/>
  <c r="PE50" i="9"/>
  <c r="PF50" i="9"/>
  <c r="PG50" i="9"/>
  <c r="PH50" i="9"/>
  <c r="PI50" i="9"/>
  <c r="PJ50" i="9"/>
  <c r="PK50" i="9"/>
  <c r="PL50" i="9"/>
  <c r="PM50" i="9"/>
  <c r="PN50" i="9"/>
  <c r="PO50" i="9"/>
  <c r="PP50" i="9"/>
  <c r="PQ50" i="9"/>
  <c r="PR50" i="9"/>
  <c r="PS50" i="9"/>
  <c r="PT50" i="9"/>
  <c r="PU50" i="9"/>
  <c r="PV50" i="9"/>
  <c r="PW50" i="9"/>
  <c r="PX50" i="9"/>
  <c r="PY50" i="9"/>
  <c r="PZ50" i="9"/>
  <c r="QA50" i="9"/>
  <c r="QB50" i="9"/>
  <c r="QC50" i="9"/>
  <c r="QD50" i="9"/>
  <c r="QE50" i="9"/>
  <c r="QF50" i="9"/>
  <c r="QG50" i="9"/>
  <c r="QH50" i="9"/>
  <c r="QI50" i="9"/>
  <c r="QJ50" i="9"/>
  <c r="QK50" i="9"/>
  <c r="QL50" i="9"/>
  <c r="QM50" i="9"/>
  <c r="QN50" i="9"/>
  <c r="QO50" i="9"/>
  <c r="QP50" i="9"/>
  <c r="QQ50" i="9"/>
  <c r="QR50" i="9"/>
  <c r="QS50" i="9"/>
  <c r="QT50" i="9"/>
  <c r="QU50" i="9"/>
  <c r="QV50" i="9"/>
  <c r="QW50" i="9"/>
  <c r="QX50" i="9"/>
  <c r="QY50" i="9"/>
  <c r="QZ50" i="9"/>
  <c r="RA50" i="9"/>
  <c r="RB50" i="9"/>
  <c r="RC50" i="9"/>
  <c r="RD50" i="9"/>
  <c r="RE50" i="9"/>
  <c r="RF50" i="9"/>
  <c r="RG50" i="9"/>
  <c r="RH50" i="9"/>
  <c r="RI50" i="9"/>
  <c r="RJ50" i="9"/>
  <c r="RK50" i="9"/>
  <c r="RL50" i="9"/>
  <c r="RM50" i="9"/>
  <c r="RN50" i="9"/>
  <c r="RO50" i="9"/>
  <c r="RP50" i="9"/>
  <c r="RQ50" i="9"/>
  <c r="RR50" i="9"/>
  <c r="RS50" i="9"/>
  <c r="RT50" i="9"/>
  <c r="RU50" i="9"/>
  <c r="RV50" i="9"/>
  <c r="RW50" i="9"/>
  <c r="RX50" i="9"/>
  <c r="RY50" i="9"/>
  <c r="RZ50" i="9"/>
  <c r="SA50" i="9"/>
  <c r="SB50" i="9"/>
  <c r="SC50" i="9"/>
  <c r="SD50" i="9"/>
  <c r="SE50" i="9"/>
  <c r="SF50" i="9"/>
  <c r="SG50" i="9"/>
  <c r="SH50" i="9"/>
  <c r="SI50" i="9"/>
  <c r="SJ50" i="9"/>
  <c r="SK50" i="9"/>
  <c r="SL50" i="9"/>
  <c r="SM50" i="9"/>
  <c r="SN50" i="9"/>
  <c r="SO50" i="9"/>
  <c r="SP50" i="9"/>
  <c r="SQ50" i="9"/>
  <c r="SR50" i="9"/>
  <c r="SS50" i="9"/>
  <c r="ST50" i="9"/>
  <c r="SU50" i="9"/>
  <c r="SV50" i="9"/>
  <c r="SW50" i="9"/>
  <c r="SX50" i="9"/>
  <c r="SY50" i="9"/>
  <c r="SZ50" i="9"/>
  <c r="TA50" i="9"/>
  <c r="TB50" i="9"/>
  <c r="TC50" i="9"/>
  <c r="TD50" i="9"/>
  <c r="TE50" i="9"/>
  <c r="TF50" i="9"/>
  <c r="TG50" i="9"/>
  <c r="TH50" i="9"/>
  <c r="TI50" i="9"/>
  <c r="TJ50" i="9"/>
  <c r="TK50" i="9"/>
  <c r="TL50" i="9"/>
  <c r="TM50" i="9"/>
  <c r="TN50" i="9"/>
  <c r="TO50" i="9"/>
  <c r="TP50" i="9"/>
  <c r="TQ50" i="9"/>
  <c r="TR50" i="9"/>
  <c r="TS50" i="9"/>
  <c r="TT50" i="9"/>
  <c r="TU50" i="9"/>
  <c r="TV50" i="9"/>
  <c r="TW50" i="9"/>
  <c r="TX50" i="9"/>
  <c r="TY50" i="9"/>
  <c r="TZ50" i="9"/>
  <c r="UA50" i="9"/>
  <c r="UB50" i="9"/>
  <c r="UC50" i="9"/>
  <c r="UD50" i="9"/>
  <c r="UE50" i="9"/>
  <c r="UF50" i="9"/>
  <c r="UG50" i="9"/>
  <c r="UH50" i="9"/>
  <c r="UI50" i="9"/>
  <c r="UJ50" i="9"/>
  <c r="UK50" i="9"/>
  <c r="UL50" i="9"/>
  <c r="UM50" i="9"/>
  <c r="UN50" i="9"/>
  <c r="UO50" i="9"/>
  <c r="UP50" i="9"/>
  <c r="UQ50" i="9"/>
  <c r="UR50" i="9"/>
  <c r="US50" i="9"/>
  <c r="UT50" i="9"/>
  <c r="UU50" i="9"/>
  <c r="UV50" i="9"/>
  <c r="UW50" i="9"/>
  <c r="UX50" i="9"/>
  <c r="UY50" i="9"/>
  <c r="UZ50" i="9"/>
  <c r="VA50" i="9"/>
  <c r="VB50" i="9"/>
  <c r="VC50" i="9"/>
  <c r="VD50" i="9"/>
  <c r="VE50" i="9"/>
  <c r="VF50" i="9"/>
  <c r="VG50" i="9"/>
  <c r="VH50" i="9"/>
  <c r="VI50" i="9"/>
  <c r="VJ50" i="9"/>
  <c r="VK50" i="9"/>
  <c r="VL50" i="9"/>
  <c r="VM50" i="9"/>
  <c r="VN50" i="9"/>
  <c r="VO50" i="9"/>
  <c r="VP50" i="9"/>
  <c r="VQ50" i="9"/>
  <c r="VR50" i="9"/>
  <c r="VS50" i="9"/>
  <c r="VT50" i="9"/>
  <c r="VU50" i="9"/>
  <c r="VV50" i="9"/>
  <c r="VW50" i="9"/>
  <c r="VX50" i="9"/>
  <c r="VY50" i="9"/>
  <c r="VZ50" i="9"/>
  <c r="WA50" i="9"/>
  <c r="WB50" i="9"/>
  <c r="WC50" i="9"/>
  <c r="WD50" i="9"/>
  <c r="WE50" i="9"/>
  <c r="WF50" i="9"/>
  <c r="WG50" i="9"/>
  <c r="WH50" i="9"/>
  <c r="WI50" i="9"/>
  <c r="WJ50" i="9"/>
  <c r="WK50" i="9"/>
  <c r="WL50" i="9"/>
  <c r="WM50" i="9"/>
  <c r="WN50" i="9"/>
  <c r="WO50" i="9"/>
  <c r="WP50" i="9"/>
  <c r="WQ50" i="9"/>
  <c r="WR50" i="9"/>
  <c r="WS50" i="9"/>
  <c r="WT50" i="9"/>
  <c r="WU50" i="9"/>
  <c r="WV50" i="9"/>
  <c r="WW50" i="9"/>
  <c r="WX50" i="9"/>
  <c r="WY50" i="9"/>
  <c r="WZ50" i="9"/>
  <c r="XA50" i="9"/>
  <c r="XB50" i="9"/>
  <c r="XC50" i="9"/>
  <c r="XD50" i="9"/>
  <c r="XE50" i="9"/>
  <c r="XF50" i="9"/>
  <c r="XG50" i="9"/>
  <c r="XH50" i="9"/>
  <c r="XI50" i="9"/>
  <c r="XJ50" i="9"/>
  <c r="XK50" i="9"/>
  <c r="XL50" i="9"/>
  <c r="XM50" i="9"/>
  <c r="XN50" i="9"/>
  <c r="XO50" i="9"/>
  <c r="XP50" i="9"/>
  <c r="XQ50" i="9"/>
  <c r="XR50" i="9"/>
  <c r="XS50" i="9"/>
  <c r="XT50" i="9"/>
  <c r="XU50" i="9"/>
  <c r="XV50" i="9"/>
  <c r="XW50" i="9"/>
  <c r="XX50" i="9"/>
  <c r="XY50" i="9"/>
  <c r="XZ50" i="9"/>
  <c r="YA50" i="9"/>
  <c r="YB50" i="9"/>
  <c r="YC50" i="9"/>
  <c r="YD50" i="9"/>
  <c r="YE50" i="9"/>
  <c r="YF50" i="9"/>
  <c r="YG50" i="9"/>
  <c r="YH50" i="9"/>
  <c r="YI50" i="9"/>
  <c r="YJ50" i="9"/>
  <c r="YK50" i="9"/>
  <c r="YL50" i="9"/>
  <c r="YM50" i="9"/>
  <c r="YN50" i="9"/>
  <c r="YO50" i="9"/>
  <c r="YP50" i="9"/>
  <c r="YQ50" i="9"/>
  <c r="YR50" i="9"/>
  <c r="YS50" i="9"/>
  <c r="YT50" i="9"/>
  <c r="YU50" i="9"/>
  <c r="YV50" i="9"/>
  <c r="YW50" i="9"/>
  <c r="YX50" i="9"/>
  <c r="YY50" i="9"/>
  <c r="YZ50" i="9"/>
  <c r="ZA50" i="9"/>
  <c r="ZB50" i="9"/>
  <c r="ZC50" i="9"/>
  <c r="ZD50" i="9"/>
  <c r="ZE50" i="9"/>
  <c r="ZF50" i="9"/>
  <c r="ZG50" i="9"/>
  <c r="ZH50" i="9"/>
  <c r="ZI50" i="9"/>
  <c r="ZJ50" i="9"/>
  <c r="ZK50" i="9"/>
  <c r="ZL50" i="9"/>
  <c r="ZM50" i="9"/>
  <c r="ZN50" i="9"/>
  <c r="ZO50" i="9"/>
  <c r="ZP50" i="9"/>
  <c r="ZQ50" i="9"/>
  <c r="ZR50" i="9"/>
  <c r="ZS50" i="9"/>
  <c r="ZT50" i="9"/>
  <c r="ZU50" i="9"/>
  <c r="ZV50" i="9"/>
  <c r="ZW50" i="9"/>
  <c r="ZX50" i="9"/>
  <c r="ZY50" i="9"/>
  <c r="ZZ50" i="9"/>
  <c r="AAA50" i="9"/>
  <c r="AAB50" i="9"/>
  <c r="AAC50" i="9"/>
  <c r="AAD50" i="9"/>
  <c r="AAE50" i="9"/>
  <c r="AAF50" i="9"/>
  <c r="AAG50" i="9"/>
  <c r="AAH50" i="9"/>
  <c r="AAI50" i="9"/>
  <c r="AAJ50" i="9"/>
  <c r="AAK50" i="9"/>
  <c r="AAL50" i="9"/>
  <c r="AAM50" i="9"/>
  <c r="AAN50" i="9"/>
  <c r="AAO50" i="9"/>
  <c r="AAP50" i="9"/>
  <c r="AAQ50" i="9"/>
  <c r="AAR50" i="9"/>
  <c r="AAS50" i="9"/>
  <c r="AAT50" i="9"/>
  <c r="AAU50" i="9"/>
  <c r="AAV50" i="9"/>
  <c r="AAW50" i="9"/>
  <c r="AAX50" i="9"/>
  <c r="AAY50" i="9"/>
  <c r="AAZ50" i="9"/>
  <c r="ABA50" i="9"/>
  <c r="ABB50" i="9"/>
  <c r="ABC50" i="9"/>
  <c r="ABD50" i="9"/>
  <c r="ABE50" i="9"/>
  <c r="ABF50" i="9"/>
  <c r="ABG50" i="9"/>
  <c r="ABH50" i="9"/>
  <c r="ABI50" i="9"/>
  <c r="ABJ50" i="9"/>
  <c r="ABK50" i="9"/>
  <c r="ABL50" i="9"/>
  <c r="ABM50" i="9"/>
  <c r="ABN50" i="9"/>
  <c r="ABO50" i="9"/>
  <c r="ABP50" i="9"/>
  <c r="ABQ50" i="9"/>
  <c r="ABR50" i="9"/>
  <c r="ABS50" i="9"/>
  <c r="ABT50" i="9"/>
  <c r="ABU50" i="9"/>
  <c r="ABV50" i="9"/>
  <c r="ABW50" i="9"/>
  <c r="ABX50" i="9"/>
  <c r="ABY50" i="9"/>
  <c r="ABZ50" i="9"/>
  <c r="ACA50" i="9"/>
  <c r="ACB50" i="9"/>
  <c r="ACC50" i="9"/>
  <c r="ACD50" i="9"/>
  <c r="ACE50" i="9"/>
  <c r="ACF50" i="9"/>
  <c r="ACG50" i="9"/>
  <c r="ACH50" i="9"/>
  <c r="ACI50" i="9"/>
  <c r="ACJ50" i="9"/>
  <c r="ACK50" i="9"/>
  <c r="ACL50" i="9"/>
  <c r="ACM50" i="9"/>
  <c r="ACN50" i="9"/>
  <c r="ACO50" i="9"/>
  <c r="ACP50" i="9"/>
  <c r="ACQ50" i="9"/>
  <c r="ACR50" i="9"/>
  <c r="ACS50" i="9"/>
  <c r="ACT50" i="9"/>
  <c r="ACU50" i="9"/>
  <c r="ACV50" i="9"/>
  <c r="ACW50" i="9"/>
  <c r="ACX50" i="9"/>
  <c r="ACY50" i="9"/>
  <c r="ACZ50" i="9"/>
  <c r="ADA50" i="9"/>
  <c r="ADB50" i="9"/>
  <c r="ADC50" i="9"/>
  <c r="ADD50" i="9"/>
  <c r="ADE50" i="9"/>
  <c r="ADF50" i="9"/>
  <c r="ADG50" i="9"/>
  <c r="ADH50" i="9"/>
  <c r="ADI50" i="9"/>
  <c r="ADJ50" i="9"/>
  <c r="ADK50" i="9"/>
  <c r="ADL50" i="9"/>
  <c r="ADM50" i="9"/>
  <c r="ADN50" i="9"/>
  <c r="ADO50" i="9"/>
  <c r="ADP50" i="9"/>
  <c r="ADQ50" i="9"/>
  <c r="ADR50" i="9"/>
  <c r="ADS50" i="9"/>
  <c r="ADT50" i="9"/>
  <c r="ADU50" i="9"/>
  <c r="ADV50" i="9"/>
  <c r="ADW50" i="9"/>
  <c r="ADX50" i="9"/>
  <c r="ADY50" i="9"/>
  <c r="ADZ50" i="9"/>
  <c r="AEA50" i="9"/>
  <c r="AEB50" i="9"/>
  <c r="AEC50" i="9"/>
  <c r="AED50" i="9"/>
  <c r="AEE50" i="9"/>
  <c r="AEF50" i="9"/>
  <c r="AEG50" i="9"/>
  <c r="AEH50" i="9"/>
  <c r="AEI50" i="9"/>
  <c r="AEJ50" i="9"/>
  <c r="AEK50" i="9"/>
  <c r="AEL50" i="9"/>
  <c r="AEM50" i="9"/>
  <c r="AEN50" i="9"/>
  <c r="AEO50" i="9"/>
  <c r="AEP50" i="9"/>
  <c r="AEQ50" i="9"/>
  <c r="AER50" i="9"/>
  <c r="AES50" i="9"/>
  <c r="AET50" i="9"/>
  <c r="AEU50" i="9"/>
  <c r="AEV50" i="9"/>
  <c r="AEW50" i="9"/>
  <c r="AEX50" i="9"/>
  <c r="AEY50" i="9"/>
  <c r="AEZ50" i="9"/>
  <c r="AFA50" i="9"/>
  <c r="AFB50" i="9"/>
  <c r="AFC50" i="9"/>
  <c r="AFD50" i="9"/>
  <c r="AFE50" i="9"/>
  <c r="AFF50" i="9"/>
  <c r="AFG50" i="9"/>
  <c r="AFH50" i="9"/>
  <c r="AFI50" i="9"/>
  <c r="AFJ50" i="9"/>
  <c r="AFK50" i="9"/>
  <c r="AFL50" i="9"/>
  <c r="AFM50" i="9"/>
  <c r="AFN50" i="9"/>
  <c r="AFO50" i="9"/>
  <c r="AFP50" i="9"/>
  <c r="AFQ50" i="9"/>
  <c r="AFR50" i="9"/>
  <c r="AFS50" i="9"/>
  <c r="AFT50" i="9"/>
  <c r="AFU50" i="9"/>
  <c r="AFV50" i="9"/>
  <c r="AFW50" i="9"/>
  <c r="AFX50" i="9"/>
  <c r="AFY50" i="9"/>
  <c r="AFZ50" i="9"/>
  <c r="AGA50" i="9"/>
  <c r="AGB50" i="9"/>
  <c r="AGC50" i="9"/>
  <c r="AGD50" i="9"/>
  <c r="AGE50" i="9"/>
  <c r="AGF50" i="9"/>
  <c r="AGG50" i="9"/>
  <c r="AGH50" i="9"/>
  <c r="AGI50" i="9"/>
  <c r="AGJ50" i="9"/>
  <c r="AGK50" i="9"/>
  <c r="AGL50" i="9"/>
  <c r="AGM50" i="9"/>
  <c r="AGN50" i="9"/>
  <c r="AGO50" i="9"/>
  <c r="AGP50" i="9"/>
  <c r="AGQ50" i="9"/>
  <c r="AGR50" i="9"/>
  <c r="AGS50" i="9"/>
  <c r="AGT50" i="9"/>
  <c r="AGU50" i="9"/>
  <c r="AGV50" i="9"/>
  <c r="AGW50" i="9"/>
  <c r="AGX50" i="9"/>
  <c r="AGY50" i="9"/>
  <c r="AGZ50" i="9"/>
  <c r="AHA50" i="9"/>
  <c r="AHB50" i="9"/>
  <c r="AHC50" i="9"/>
  <c r="AHD50" i="9"/>
  <c r="AHE50" i="9"/>
  <c r="AHF50" i="9"/>
  <c r="AHG50" i="9"/>
  <c r="AHH50" i="9"/>
  <c r="AHI50" i="9"/>
  <c r="AHJ50" i="9"/>
  <c r="AHK50" i="9"/>
  <c r="AHL50" i="9"/>
  <c r="AHM50" i="9"/>
  <c r="AHN50" i="9"/>
  <c r="AHO50" i="9"/>
  <c r="AHP50" i="9"/>
  <c r="AHQ50" i="9"/>
  <c r="AHR50" i="9"/>
  <c r="AHS50" i="9"/>
  <c r="AHT50" i="9"/>
  <c r="AHU50" i="9"/>
  <c r="AHV50" i="9"/>
  <c r="AHW50" i="9"/>
  <c r="AHX50" i="9"/>
  <c r="AHY50" i="9"/>
  <c r="AHZ50" i="9"/>
  <c r="AIA50" i="9"/>
  <c r="AIB50" i="9"/>
  <c r="AIC50" i="9"/>
  <c r="AID50" i="9"/>
  <c r="AIE50" i="9"/>
  <c r="AIF50" i="9"/>
  <c r="AIG50" i="9"/>
  <c r="AIH50" i="9"/>
  <c r="AII50" i="9"/>
  <c r="AIJ50" i="9"/>
  <c r="AIK50" i="9"/>
  <c r="AIL50" i="9"/>
  <c r="AIM50" i="9"/>
  <c r="AIN50" i="9"/>
  <c r="AIO50" i="9"/>
  <c r="AIP50" i="9"/>
  <c r="AIQ50" i="9"/>
  <c r="AIR50" i="9"/>
  <c r="AIS50" i="9"/>
  <c r="AIT50" i="9"/>
  <c r="AIU50" i="9"/>
  <c r="AIV50" i="9"/>
  <c r="AIW50" i="9"/>
  <c r="AIX50" i="9"/>
  <c r="AIY50" i="9"/>
  <c r="B50" i="9"/>
  <c r="B298" i="9"/>
  <c r="AIY89" i="9"/>
  <c r="AIX89" i="9"/>
  <c r="AIW89" i="9"/>
  <c r="AIV89" i="9"/>
  <c r="AIU89" i="9"/>
  <c r="AIT89" i="9"/>
  <c r="AIS89" i="9"/>
  <c r="AIR89" i="9"/>
  <c r="AIQ89" i="9"/>
  <c r="AIP89" i="9"/>
  <c r="AIO89" i="9"/>
  <c r="AIN89" i="9"/>
  <c r="AIM89" i="9"/>
  <c r="AIL89" i="9"/>
  <c r="AIK89" i="9"/>
  <c r="AIJ89" i="9"/>
  <c r="AII89" i="9"/>
  <c r="AIH89" i="9"/>
  <c r="AIG89" i="9"/>
  <c r="AIF89" i="9"/>
  <c r="AIE89" i="9"/>
  <c r="AID89" i="9"/>
  <c r="AIC89" i="9"/>
  <c r="AIB89" i="9"/>
  <c r="AIA89" i="9"/>
  <c r="AHZ89" i="9"/>
  <c r="AHY89" i="9"/>
  <c r="AHX89" i="9"/>
  <c r="AHW89" i="9"/>
  <c r="AHV89" i="9"/>
  <c r="AHU89" i="9"/>
  <c r="AHT89" i="9"/>
  <c r="AHS89" i="9"/>
  <c r="AHR89" i="9"/>
  <c r="AHQ89" i="9"/>
  <c r="AHP89" i="9"/>
  <c r="AHO89" i="9"/>
  <c r="AHN89" i="9"/>
  <c r="AHM89" i="9"/>
  <c r="AHL89" i="9"/>
  <c r="AHK89" i="9"/>
  <c r="AHJ89" i="9"/>
  <c r="AHI89" i="9"/>
  <c r="AHH89" i="9"/>
  <c r="AHG89" i="9"/>
  <c r="AHF89" i="9"/>
  <c r="AHE89" i="9"/>
  <c r="AHD89" i="9"/>
  <c r="AHC89" i="9"/>
  <c r="AHB89" i="9"/>
  <c r="AHA89" i="9"/>
  <c r="AGZ89" i="9"/>
  <c r="AGY89" i="9"/>
  <c r="AGX89" i="9"/>
  <c r="AGW89" i="9"/>
  <c r="AGV89" i="9"/>
  <c r="AGU89" i="9"/>
  <c r="AGT89" i="9"/>
  <c r="AGS89" i="9"/>
  <c r="AGR89" i="9"/>
  <c r="AGQ89" i="9"/>
  <c r="AGP89" i="9"/>
  <c r="AGO89" i="9"/>
  <c r="AGN89" i="9"/>
  <c r="AGM89" i="9"/>
  <c r="AGL89" i="9"/>
  <c r="AGK89" i="9"/>
  <c r="AGJ89" i="9"/>
  <c r="AGI89" i="9"/>
  <c r="AGH89" i="9"/>
  <c r="AGG89" i="9"/>
  <c r="AGF89" i="9"/>
  <c r="AGE89" i="9"/>
  <c r="AGD89" i="9"/>
  <c r="AGC89" i="9"/>
  <c r="AGB89" i="9"/>
  <c r="AGA89" i="9"/>
  <c r="AFZ89" i="9"/>
  <c r="AFY89" i="9"/>
  <c r="AFX89" i="9"/>
  <c r="AFW89" i="9"/>
  <c r="AFV89" i="9"/>
  <c r="AFU89" i="9"/>
  <c r="AFT89" i="9"/>
  <c r="AFS89" i="9"/>
  <c r="AFR89" i="9"/>
  <c r="AFQ89" i="9"/>
  <c r="AFP89" i="9"/>
  <c r="AFO89" i="9"/>
  <c r="AFN89" i="9"/>
  <c r="AFM89" i="9"/>
  <c r="AFL89" i="9"/>
  <c r="AFK89" i="9"/>
  <c r="AFJ89" i="9"/>
  <c r="AFI89" i="9"/>
  <c r="AFH89" i="9"/>
  <c r="AFG89" i="9"/>
  <c r="AFF89" i="9"/>
  <c r="AFE89" i="9"/>
  <c r="AFD89" i="9"/>
  <c r="AFC89" i="9"/>
  <c r="AFB89" i="9"/>
  <c r="AFA89" i="9"/>
  <c r="AEZ89" i="9"/>
  <c r="AEY89" i="9"/>
  <c r="AEX89" i="9"/>
  <c r="AEW89" i="9"/>
  <c r="AEV89" i="9"/>
  <c r="AEU89" i="9"/>
  <c r="AET89" i="9"/>
  <c r="AES89" i="9"/>
  <c r="AER89" i="9"/>
  <c r="AEQ89" i="9"/>
  <c r="AEP89" i="9"/>
  <c r="AEO89" i="9"/>
  <c r="AEN89" i="9"/>
  <c r="AEM89" i="9"/>
  <c r="AEL89" i="9"/>
  <c r="AEK89" i="9"/>
  <c r="AEJ89" i="9"/>
  <c r="AEI89" i="9"/>
  <c r="AEH89" i="9"/>
  <c r="AEG89" i="9"/>
  <c r="AEF89" i="9"/>
  <c r="AEE89" i="9"/>
  <c r="AED89" i="9"/>
  <c r="AEC89" i="9"/>
  <c r="AEB89" i="9"/>
  <c r="AEA89" i="9"/>
  <c r="ADZ89" i="9"/>
  <c r="ADY89" i="9"/>
  <c r="ADX89" i="9"/>
  <c r="ADW89" i="9"/>
  <c r="ADV89" i="9"/>
  <c r="ADU89" i="9"/>
  <c r="ADT89" i="9"/>
  <c r="ADS89" i="9"/>
  <c r="ADR89" i="9"/>
  <c r="ADQ89" i="9"/>
  <c r="ADP89" i="9"/>
  <c r="ADO89" i="9"/>
  <c r="ADN89" i="9"/>
  <c r="ADM89" i="9"/>
  <c r="ADL89" i="9"/>
  <c r="ADK89" i="9"/>
  <c r="ADJ89" i="9"/>
  <c r="ADI89" i="9"/>
  <c r="ADH89" i="9"/>
  <c r="ADG89" i="9"/>
  <c r="ADF89" i="9"/>
  <c r="ADE89" i="9"/>
  <c r="ADD89" i="9"/>
  <c r="ADC89" i="9"/>
  <c r="ADB89" i="9"/>
  <c r="ADA89" i="9"/>
  <c r="ACZ89" i="9"/>
  <c r="ACY89" i="9"/>
  <c r="ACX89" i="9"/>
  <c r="ACW89" i="9"/>
  <c r="ACV89" i="9"/>
  <c r="ACU89" i="9"/>
  <c r="ACT89" i="9"/>
  <c r="ACS89" i="9"/>
  <c r="ACR89" i="9"/>
  <c r="ACQ89" i="9"/>
  <c r="ACP89" i="9"/>
  <c r="ACO89" i="9"/>
  <c r="ACN89" i="9"/>
  <c r="ACM89" i="9"/>
  <c r="ACL89" i="9"/>
  <c r="ACK89" i="9"/>
  <c r="ACJ89" i="9"/>
  <c r="ACI89" i="9"/>
  <c r="ACH89" i="9"/>
  <c r="ACG89" i="9"/>
  <c r="ACF89" i="9"/>
  <c r="ACE89" i="9"/>
  <c r="ACD89" i="9"/>
  <c r="ACC89" i="9"/>
  <c r="ACB89" i="9"/>
  <c r="ACA89" i="9"/>
  <c r="ABZ89" i="9"/>
  <c r="ABY89" i="9"/>
  <c r="ABX89" i="9"/>
  <c r="ABW89" i="9"/>
  <c r="ABV89" i="9"/>
  <c r="ABU89" i="9"/>
  <c r="ABT89" i="9"/>
  <c r="ABS89" i="9"/>
  <c r="ABR89" i="9"/>
  <c r="ABQ89" i="9"/>
  <c r="ABP89" i="9"/>
  <c r="ABO89" i="9"/>
  <c r="ABN89" i="9"/>
  <c r="ABM89" i="9"/>
  <c r="ABL89" i="9"/>
  <c r="ABK89" i="9"/>
  <c r="ABJ89" i="9"/>
  <c r="ABI89" i="9"/>
  <c r="ABH89" i="9"/>
  <c r="ABG89" i="9"/>
  <c r="ABF89" i="9"/>
  <c r="ABE89" i="9"/>
  <c r="ABD89" i="9"/>
  <c r="ABC89" i="9"/>
  <c r="ABB89" i="9"/>
  <c r="ABA89" i="9"/>
  <c r="AAZ89" i="9"/>
  <c r="AAY89" i="9"/>
  <c r="AAX89" i="9"/>
  <c r="AAW89" i="9"/>
  <c r="AAV89" i="9"/>
  <c r="AAU89" i="9"/>
  <c r="AAT89" i="9"/>
  <c r="AAS89" i="9"/>
  <c r="AAR89" i="9"/>
  <c r="AAQ89" i="9"/>
  <c r="AAP89" i="9"/>
  <c r="AAO89" i="9"/>
  <c r="AAN89" i="9"/>
  <c r="AAM89" i="9"/>
  <c r="AAL89" i="9"/>
  <c r="AAK89" i="9"/>
  <c r="AAJ89" i="9"/>
  <c r="AAI89" i="9"/>
  <c r="AAH89" i="9"/>
  <c r="AAG89" i="9"/>
  <c r="AAF89" i="9"/>
  <c r="AAE89" i="9"/>
  <c r="AAD89" i="9"/>
  <c r="AAC89" i="9"/>
  <c r="AAB89" i="9"/>
  <c r="AAA89" i="9"/>
  <c r="ZZ89" i="9"/>
  <c r="ZY89" i="9"/>
  <c r="ZX89" i="9"/>
  <c r="ZW89" i="9"/>
  <c r="ZV89" i="9"/>
  <c r="ZU89" i="9"/>
  <c r="ZT89" i="9"/>
  <c r="ZS89" i="9"/>
  <c r="ZR89" i="9"/>
  <c r="ZQ89" i="9"/>
  <c r="ZP89" i="9"/>
  <c r="ZO89" i="9"/>
  <c r="ZN89" i="9"/>
  <c r="ZM89" i="9"/>
  <c r="ZL89" i="9"/>
  <c r="ZK89" i="9"/>
  <c r="ZJ89" i="9"/>
  <c r="ZI89" i="9"/>
  <c r="ZH89" i="9"/>
  <c r="ZG89" i="9"/>
  <c r="ZF89" i="9"/>
  <c r="ZE89" i="9"/>
  <c r="ZD89" i="9"/>
  <c r="ZC89" i="9"/>
  <c r="ZB89" i="9"/>
  <c r="ZA89" i="9"/>
  <c r="YZ89" i="9"/>
  <c r="YY89" i="9"/>
  <c r="YX89" i="9"/>
  <c r="YW89" i="9"/>
  <c r="YV89" i="9"/>
  <c r="YU89" i="9"/>
  <c r="YT89" i="9"/>
  <c r="YS89" i="9"/>
  <c r="YR89" i="9"/>
  <c r="YQ89" i="9"/>
  <c r="YP89" i="9"/>
  <c r="YO89" i="9"/>
  <c r="YN89" i="9"/>
  <c r="YM89" i="9"/>
  <c r="YL89" i="9"/>
  <c r="YK89" i="9"/>
  <c r="YJ89" i="9"/>
  <c r="YI89" i="9"/>
  <c r="YH89" i="9"/>
  <c r="YG89" i="9"/>
  <c r="YF89" i="9"/>
  <c r="YE89" i="9"/>
  <c r="YD89" i="9"/>
  <c r="YC89" i="9"/>
  <c r="YB89" i="9"/>
  <c r="YA89" i="9"/>
  <c r="XZ89" i="9"/>
  <c r="XY89" i="9"/>
  <c r="XX89" i="9"/>
  <c r="XW89" i="9"/>
  <c r="XV89" i="9"/>
  <c r="XU89" i="9"/>
  <c r="XT89" i="9"/>
  <c r="XS89" i="9"/>
  <c r="XR89" i="9"/>
  <c r="XQ89" i="9"/>
  <c r="XP89" i="9"/>
  <c r="XO89" i="9"/>
  <c r="XN89" i="9"/>
  <c r="XM89" i="9"/>
  <c r="XL89" i="9"/>
  <c r="XK89" i="9"/>
  <c r="XJ89" i="9"/>
  <c r="XI89" i="9"/>
  <c r="XH89" i="9"/>
  <c r="XG89" i="9"/>
  <c r="XF89" i="9"/>
  <c r="XE89" i="9"/>
  <c r="XD89" i="9"/>
  <c r="XC89" i="9"/>
  <c r="XB89" i="9"/>
  <c r="XA89" i="9"/>
  <c r="WZ89" i="9"/>
  <c r="WY89" i="9"/>
  <c r="WX89" i="9"/>
  <c r="WW89" i="9"/>
  <c r="WV89" i="9"/>
  <c r="WU89" i="9"/>
  <c r="WT89" i="9"/>
  <c r="WS89" i="9"/>
  <c r="WR89" i="9"/>
  <c r="WQ89" i="9"/>
  <c r="WP89" i="9"/>
  <c r="WO89" i="9"/>
  <c r="WN89" i="9"/>
  <c r="WM89" i="9"/>
  <c r="WL89" i="9"/>
  <c r="WK89" i="9"/>
  <c r="WJ89" i="9"/>
  <c r="WI89" i="9"/>
  <c r="WH89" i="9"/>
  <c r="WG89" i="9"/>
  <c r="WF89" i="9"/>
  <c r="WE89" i="9"/>
  <c r="WD89" i="9"/>
  <c r="WC89" i="9"/>
  <c r="WB89" i="9"/>
  <c r="WA89" i="9"/>
  <c r="VZ89" i="9"/>
  <c r="VY89" i="9"/>
  <c r="VX89" i="9"/>
  <c r="VW89" i="9"/>
  <c r="VV89" i="9"/>
  <c r="VU89" i="9"/>
  <c r="VT89" i="9"/>
  <c r="VS89" i="9"/>
  <c r="VR89" i="9"/>
  <c r="VQ89" i="9"/>
  <c r="VP89" i="9"/>
  <c r="VO89" i="9"/>
  <c r="VN89" i="9"/>
  <c r="VM89" i="9"/>
  <c r="VL89" i="9"/>
  <c r="VK89" i="9"/>
  <c r="VJ89" i="9"/>
  <c r="VI89" i="9"/>
  <c r="VH89" i="9"/>
  <c r="VG89" i="9"/>
  <c r="VF89" i="9"/>
  <c r="VE89" i="9"/>
  <c r="VD89" i="9"/>
  <c r="VC89" i="9"/>
  <c r="VB89" i="9"/>
  <c r="VA89" i="9"/>
  <c r="UZ89" i="9"/>
  <c r="UY89" i="9"/>
  <c r="UX89" i="9"/>
  <c r="UW89" i="9"/>
  <c r="UV89" i="9"/>
  <c r="UU89" i="9"/>
  <c r="UT89" i="9"/>
  <c r="US89" i="9"/>
  <c r="UR89" i="9"/>
  <c r="UQ89" i="9"/>
  <c r="UP89" i="9"/>
  <c r="UO89" i="9"/>
  <c r="UN89" i="9"/>
  <c r="UM89" i="9"/>
  <c r="UL89" i="9"/>
  <c r="UK89" i="9"/>
  <c r="UJ89" i="9"/>
  <c r="UI89" i="9"/>
  <c r="UH89" i="9"/>
  <c r="UG89" i="9"/>
  <c r="UF89" i="9"/>
  <c r="UE89" i="9"/>
  <c r="UD89" i="9"/>
  <c r="UC89" i="9"/>
  <c r="UB89" i="9"/>
  <c r="UA89" i="9"/>
  <c r="TZ89" i="9"/>
  <c r="TY89" i="9"/>
  <c r="TX89" i="9"/>
  <c r="TW89" i="9"/>
  <c r="TV89" i="9"/>
  <c r="TU89" i="9"/>
  <c r="TT89" i="9"/>
  <c r="TS89" i="9"/>
  <c r="TR89" i="9"/>
  <c r="TQ89" i="9"/>
  <c r="TP89" i="9"/>
  <c r="TO89" i="9"/>
  <c r="TN89" i="9"/>
  <c r="TM89" i="9"/>
  <c r="TL89" i="9"/>
  <c r="TK89" i="9"/>
  <c r="TJ89" i="9"/>
  <c r="TI89" i="9"/>
  <c r="TH89" i="9"/>
  <c r="TG89" i="9"/>
  <c r="TF89" i="9"/>
  <c r="TE89" i="9"/>
  <c r="TD89" i="9"/>
  <c r="TC89" i="9"/>
  <c r="TB89" i="9"/>
  <c r="TA89" i="9"/>
  <c r="SZ89" i="9"/>
  <c r="SY89" i="9"/>
  <c r="SX89" i="9"/>
  <c r="SW89" i="9"/>
  <c r="SV89" i="9"/>
  <c r="SU89" i="9"/>
  <c r="ST89" i="9"/>
  <c r="SS89" i="9"/>
  <c r="SR89" i="9"/>
  <c r="SQ89" i="9"/>
  <c r="SP89" i="9"/>
  <c r="SO89" i="9"/>
  <c r="SN89" i="9"/>
  <c r="SM89" i="9"/>
  <c r="SL89" i="9"/>
  <c r="SK89" i="9"/>
  <c r="SJ89" i="9"/>
  <c r="SI89" i="9"/>
  <c r="SH89" i="9"/>
  <c r="SG89" i="9"/>
  <c r="SF89" i="9"/>
  <c r="SE89" i="9"/>
  <c r="SD89" i="9"/>
  <c r="SC89" i="9"/>
  <c r="SB89" i="9"/>
  <c r="SA89" i="9"/>
  <c r="RZ89" i="9"/>
  <c r="RY89" i="9"/>
  <c r="RX89" i="9"/>
  <c r="RW89" i="9"/>
  <c r="RV89" i="9"/>
  <c r="RU89" i="9"/>
  <c r="RT89" i="9"/>
  <c r="RS89" i="9"/>
  <c r="RR89" i="9"/>
  <c r="RQ89" i="9"/>
  <c r="RP89" i="9"/>
  <c r="RO89" i="9"/>
  <c r="RN89" i="9"/>
  <c r="RM89" i="9"/>
  <c r="RL89" i="9"/>
  <c r="RK89" i="9"/>
  <c r="RJ89" i="9"/>
  <c r="RI89" i="9"/>
  <c r="RH89" i="9"/>
  <c r="RG89" i="9"/>
  <c r="RF89" i="9"/>
  <c r="RE89" i="9"/>
  <c r="RD89" i="9"/>
  <c r="RC89" i="9"/>
  <c r="RB89" i="9"/>
  <c r="RA89" i="9"/>
  <c r="QZ89" i="9"/>
  <c r="QY89" i="9"/>
  <c r="QX89" i="9"/>
  <c r="QW89" i="9"/>
  <c r="QV89" i="9"/>
  <c r="QU89" i="9"/>
  <c r="QT89" i="9"/>
  <c r="QS89" i="9"/>
  <c r="QR89" i="9"/>
  <c r="QQ89" i="9"/>
  <c r="QP89" i="9"/>
  <c r="QO89" i="9"/>
  <c r="QN89" i="9"/>
  <c r="QM89" i="9"/>
  <c r="QL89" i="9"/>
  <c r="QK89" i="9"/>
  <c r="QJ89" i="9"/>
  <c r="QI89" i="9"/>
  <c r="QH89" i="9"/>
  <c r="QG89" i="9"/>
  <c r="QF89" i="9"/>
  <c r="QE89" i="9"/>
  <c r="QD89" i="9"/>
  <c r="QC89" i="9"/>
  <c r="QB89" i="9"/>
  <c r="QA89" i="9"/>
  <c r="PZ89" i="9"/>
  <c r="PY89" i="9"/>
  <c r="PX89" i="9"/>
  <c r="PW89" i="9"/>
  <c r="PV89" i="9"/>
  <c r="PU89" i="9"/>
  <c r="PT89" i="9"/>
  <c r="PS89" i="9"/>
  <c r="PR89" i="9"/>
  <c r="PQ89" i="9"/>
  <c r="PP89" i="9"/>
  <c r="PO89" i="9"/>
  <c r="PN89" i="9"/>
  <c r="PM89" i="9"/>
  <c r="PL89" i="9"/>
  <c r="PK89" i="9"/>
  <c r="PJ89" i="9"/>
  <c r="PI89" i="9"/>
  <c r="PH89" i="9"/>
  <c r="PG89" i="9"/>
  <c r="PF89" i="9"/>
  <c r="PE89" i="9"/>
  <c r="PD89" i="9"/>
  <c r="PC89" i="9"/>
  <c r="PB89" i="9"/>
  <c r="PA89" i="9"/>
  <c r="OZ89" i="9"/>
  <c r="OY89" i="9"/>
  <c r="OX89" i="9"/>
  <c r="OW89" i="9"/>
  <c r="OV89" i="9"/>
  <c r="OU89" i="9"/>
  <c r="OT89" i="9"/>
  <c r="OS89" i="9"/>
  <c r="OR89" i="9"/>
  <c r="OQ89" i="9"/>
  <c r="OP89" i="9"/>
  <c r="OO89" i="9"/>
  <c r="ON89" i="9"/>
  <c r="OM89" i="9"/>
  <c r="OL89" i="9"/>
  <c r="OK89" i="9"/>
  <c r="OJ89" i="9"/>
  <c r="OI89" i="9"/>
  <c r="OH89" i="9"/>
  <c r="OG89" i="9"/>
  <c r="OF89" i="9"/>
  <c r="OE89" i="9"/>
  <c r="OD89" i="9"/>
  <c r="OC89" i="9"/>
  <c r="OB89" i="9"/>
  <c r="OA89" i="9"/>
  <c r="NZ89" i="9"/>
  <c r="NY89" i="9"/>
  <c r="NX89" i="9"/>
  <c r="NW89" i="9"/>
  <c r="NV89" i="9"/>
  <c r="NU89" i="9"/>
  <c r="NT89" i="9"/>
  <c r="NS89" i="9"/>
  <c r="NR89" i="9"/>
  <c r="NQ89" i="9"/>
  <c r="NP89" i="9"/>
  <c r="NO89" i="9"/>
  <c r="NN89" i="9"/>
  <c r="NM89" i="9"/>
  <c r="NL89" i="9"/>
  <c r="NK89" i="9"/>
  <c r="NJ89" i="9"/>
  <c r="NI89" i="9"/>
  <c r="NH89" i="9"/>
  <c r="NG89" i="9"/>
  <c r="NF89" i="9"/>
  <c r="NE89" i="9"/>
  <c r="ND89" i="9"/>
  <c r="NC89" i="9"/>
  <c r="NB89" i="9"/>
  <c r="NA89" i="9"/>
  <c r="MZ89" i="9"/>
  <c r="MY89" i="9"/>
  <c r="MX89" i="9"/>
  <c r="MW89" i="9"/>
  <c r="MV89" i="9"/>
  <c r="MU89" i="9"/>
  <c r="MT89" i="9"/>
  <c r="MS89" i="9"/>
  <c r="MR89" i="9"/>
  <c r="MQ89" i="9"/>
  <c r="MP89" i="9"/>
  <c r="MO89" i="9"/>
  <c r="MN89" i="9"/>
  <c r="MM89" i="9"/>
  <c r="ML89" i="9"/>
  <c r="MK89" i="9"/>
  <c r="MJ89" i="9"/>
  <c r="MI89" i="9"/>
  <c r="MH89" i="9"/>
  <c r="MG89" i="9"/>
  <c r="MF89" i="9"/>
  <c r="ME89" i="9"/>
  <c r="MD89" i="9"/>
  <c r="MC89" i="9"/>
  <c r="MB89" i="9"/>
  <c r="MA89" i="9"/>
  <c r="LZ89" i="9"/>
  <c r="LY89" i="9"/>
  <c r="LX89" i="9"/>
  <c r="LW89" i="9"/>
  <c r="LV89" i="9"/>
  <c r="LU89" i="9"/>
  <c r="LT89" i="9"/>
  <c r="LS89" i="9"/>
  <c r="LR89" i="9"/>
  <c r="LQ89" i="9"/>
  <c r="LP89" i="9"/>
  <c r="LO89" i="9"/>
  <c r="LN89" i="9"/>
  <c r="LM89" i="9"/>
  <c r="LL89" i="9"/>
  <c r="LK89" i="9"/>
  <c r="LJ89" i="9"/>
  <c r="LI89" i="9"/>
  <c r="LH89" i="9"/>
  <c r="LG89" i="9"/>
  <c r="LF89" i="9"/>
  <c r="LE89" i="9"/>
  <c r="LD89" i="9"/>
  <c r="LC89" i="9"/>
  <c r="LB89" i="9"/>
  <c r="LA89" i="9"/>
  <c r="KZ89" i="9"/>
  <c r="KY89" i="9"/>
  <c r="KX89" i="9"/>
  <c r="KW89" i="9"/>
  <c r="KV89" i="9"/>
  <c r="KU89" i="9"/>
  <c r="KT89" i="9"/>
  <c r="KS89" i="9"/>
  <c r="KR89" i="9"/>
  <c r="KQ89" i="9"/>
  <c r="KP89" i="9"/>
  <c r="KO89" i="9"/>
  <c r="KN89" i="9"/>
  <c r="KM89" i="9"/>
  <c r="KL89" i="9"/>
  <c r="KK89" i="9"/>
  <c r="KJ89" i="9"/>
  <c r="KI89" i="9"/>
  <c r="KH89" i="9"/>
  <c r="KG89" i="9"/>
  <c r="KF89" i="9"/>
  <c r="KE89" i="9"/>
  <c r="KD89" i="9"/>
  <c r="KC89" i="9"/>
  <c r="KB89" i="9"/>
  <c r="KA89" i="9"/>
  <c r="JZ89" i="9"/>
  <c r="JY89" i="9"/>
  <c r="JX89" i="9"/>
  <c r="JW89" i="9"/>
  <c r="JV89" i="9"/>
  <c r="JU89" i="9"/>
  <c r="JT89" i="9"/>
  <c r="JS89" i="9"/>
  <c r="JR89" i="9"/>
  <c r="JQ89" i="9"/>
  <c r="JP89" i="9"/>
  <c r="JO89" i="9"/>
  <c r="JN89" i="9"/>
  <c r="JM89" i="9"/>
  <c r="JL89" i="9"/>
  <c r="JK89" i="9"/>
  <c r="JJ89" i="9"/>
  <c r="JI89" i="9"/>
  <c r="JH89" i="9"/>
  <c r="JG89" i="9"/>
  <c r="JF89" i="9"/>
  <c r="JE89" i="9"/>
  <c r="JD89" i="9"/>
  <c r="JC89" i="9"/>
  <c r="JB89" i="9"/>
  <c r="JA89" i="9"/>
  <c r="IZ89" i="9"/>
  <c r="IY89" i="9"/>
  <c r="IX89" i="9"/>
  <c r="IW89" i="9"/>
  <c r="IV89" i="9"/>
  <c r="IU89" i="9"/>
  <c r="IT89" i="9"/>
  <c r="IS89" i="9"/>
  <c r="IR89" i="9"/>
  <c r="IQ89" i="9"/>
  <c r="IP89" i="9"/>
  <c r="IO89" i="9"/>
  <c r="IN89" i="9"/>
  <c r="IM89" i="9"/>
  <c r="IL89" i="9"/>
  <c r="IK89" i="9"/>
  <c r="IJ89" i="9"/>
  <c r="II89" i="9"/>
  <c r="IH89" i="9"/>
  <c r="IG89" i="9"/>
  <c r="IF89" i="9"/>
  <c r="IE89" i="9"/>
  <c r="ID89" i="9"/>
  <c r="IC89" i="9"/>
  <c r="IB89" i="9"/>
  <c r="IA89" i="9"/>
  <c r="HZ89" i="9"/>
  <c r="HY89" i="9"/>
  <c r="HX89" i="9"/>
  <c r="HW89" i="9"/>
  <c r="HV89" i="9"/>
  <c r="HU89" i="9"/>
  <c r="HT89" i="9"/>
  <c r="HS89" i="9"/>
  <c r="HR89" i="9"/>
  <c r="HQ89" i="9"/>
  <c r="HP89" i="9"/>
  <c r="HO89" i="9"/>
  <c r="HN89" i="9"/>
  <c r="HM89" i="9"/>
  <c r="HL89" i="9"/>
  <c r="HK89" i="9"/>
  <c r="HJ89" i="9"/>
  <c r="HI89" i="9"/>
  <c r="HH89" i="9"/>
  <c r="HG89" i="9"/>
  <c r="HF89" i="9"/>
  <c r="HE89" i="9"/>
  <c r="HD89" i="9"/>
  <c r="HC89" i="9"/>
  <c r="HB89" i="9"/>
  <c r="HA89" i="9"/>
  <c r="GZ89" i="9"/>
  <c r="GY89" i="9"/>
  <c r="GX89" i="9"/>
  <c r="GW89" i="9"/>
  <c r="GV89" i="9"/>
  <c r="GU89" i="9"/>
  <c r="GT89" i="9"/>
  <c r="GS89" i="9"/>
  <c r="GR89" i="9"/>
  <c r="GQ89" i="9"/>
  <c r="GP89" i="9"/>
  <c r="GO89" i="9"/>
  <c r="GN89" i="9"/>
  <c r="GM89" i="9"/>
  <c r="GL89" i="9"/>
  <c r="GK89" i="9"/>
  <c r="GJ89" i="9"/>
  <c r="GI89" i="9"/>
  <c r="GH89" i="9"/>
  <c r="GG89" i="9"/>
  <c r="GF89" i="9"/>
  <c r="GE89" i="9"/>
  <c r="GD89" i="9"/>
  <c r="GC89" i="9"/>
  <c r="GB89" i="9"/>
  <c r="GA89" i="9"/>
  <c r="FZ89" i="9"/>
  <c r="FY89" i="9"/>
  <c r="FX89" i="9"/>
  <c r="FW89" i="9"/>
  <c r="FV89" i="9"/>
  <c r="FU89" i="9"/>
  <c r="FT89" i="9"/>
  <c r="FS89" i="9"/>
  <c r="FR89" i="9"/>
  <c r="FQ89" i="9"/>
  <c r="FP89" i="9"/>
  <c r="FO89" i="9"/>
  <c r="FN89" i="9"/>
  <c r="FM89" i="9"/>
  <c r="FL89" i="9"/>
  <c r="FK89" i="9"/>
  <c r="FJ89" i="9"/>
  <c r="FI89" i="9"/>
  <c r="FH89" i="9"/>
  <c r="FG89" i="9"/>
  <c r="FF89" i="9"/>
  <c r="FE89" i="9"/>
  <c r="FD89" i="9"/>
  <c r="FC89" i="9"/>
  <c r="FB89" i="9"/>
  <c r="FA89" i="9"/>
  <c r="EZ89" i="9"/>
  <c r="EY89" i="9"/>
  <c r="EX89" i="9"/>
  <c r="EW89" i="9"/>
  <c r="EV89" i="9"/>
  <c r="EU89" i="9"/>
  <c r="ET89" i="9"/>
  <c r="ES89" i="9"/>
  <c r="ER89" i="9"/>
  <c r="EQ89" i="9"/>
  <c r="EP89" i="9"/>
  <c r="EO89" i="9"/>
  <c r="EN89" i="9"/>
  <c r="EM89" i="9"/>
  <c r="EL89" i="9"/>
  <c r="EK89" i="9"/>
  <c r="EJ89" i="9"/>
  <c r="EI89" i="9"/>
  <c r="EH89" i="9"/>
  <c r="EG89" i="9"/>
  <c r="EF89" i="9"/>
  <c r="EE89" i="9"/>
  <c r="ED89" i="9"/>
  <c r="EC89" i="9"/>
  <c r="EB89" i="9"/>
  <c r="EA89" i="9"/>
  <c r="DZ89" i="9"/>
  <c r="DY89" i="9"/>
  <c r="DX89" i="9"/>
  <c r="DW89" i="9"/>
  <c r="DV89" i="9"/>
  <c r="DU89" i="9"/>
  <c r="DT89" i="9"/>
  <c r="DS89" i="9"/>
  <c r="DR89" i="9"/>
  <c r="DQ89" i="9"/>
  <c r="DP89" i="9"/>
  <c r="DO89" i="9"/>
  <c r="DN89" i="9"/>
  <c r="DM89" i="9"/>
  <c r="DL89" i="9"/>
  <c r="DK89" i="9"/>
  <c r="DJ89" i="9"/>
  <c r="DI89" i="9"/>
  <c r="DH89" i="9"/>
  <c r="DG89" i="9"/>
  <c r="DF89" i="9"/>
  <c r="DE89" i="9"/>
  <c r="DD89" i="9"/>
  <c r="DC89" i="9"/>
  <c r="DB89" i="9"/>
  <c r="DA89" i="9"/>
  <c r="CZ89" i="9"/>
  <c r="CY89" i="9"/>
  <c r="CX89" i="9"/>
  <c r="CW89" i="9"/>
  <c r="CV89" i="9"/>
  <c r="CU89" i="9"/>
  <c r="CT89" i="9"/>
  <c r="CS89" i="9"/>
  <c r="CR89" i="9"/>
  <c r="CQ89" i="9"/>
  <c r="CP89" i="9"/>
  <c r="CO89" i="9"/>
  <c r="CN89" i="9"/>
  <c r="CM89" i="9"/>
  <c r="CL89" i="9"/>
  <c r="CK89" i="9"/>
  <c r="CJ89" i="9"/>
  <c r="CI89" i="9"/>
  <c r="CH89" i="9"/>
  <c r="CG89" i="9"/>
  <c r="CF89" i="9"/>
  <c r="CE89" i="9"/>
  <c r="CD89" i="9"/>
  <c r="CC89" i="9"/>
  <c r="CB89" i="9"/>
  <c r="CA89" i="9"/>
  <c r="BZ89" i="9"/>
  <c r="BY89" i="9"/>
  <c r="BX89" i="9"/>
  <c r="BW89" i="9"/>
  <c r="BV89" i="9"/>
  <c r="BU89" i="9"/>
  <c r="BT89" i="9"/>
  <c r="BS89" i="9"/>
  <c r="BR89" i="9"/>
  <c r="BQ89" i="9"/>
  <c r="BP89" i="9"/>
  <c r="BO89" i="9"/>
  <c r="BN89" i="9"/>
  <c r="BM89" i="9"/>
  <c r="BL89" i="9"/>
  <c r="BK89" i="9"/>
  <c r="BJ89" i="9"/>
  <c r="BI89" i="9"/>
  <c r="BH89" i="9"/>
  <c r="BG89" i="9"/>
  <c r="BF89" i="9"/>
  <c r="BE89" i="9"/>
  <c r="BD89" i="9"/>
  <c r="BC89" i="9"/>
  <c r="BB89" i="9"/>
  <c r="BA89" i="9"/>
  <c r="AZ89" i="9"/>
  <c r="AY89" i="9"/>
  <c r="AX89" i="9"/>
  <c r="AW89" i="9"/>
  <c r="AV89" i="9"/>
  <c r="AU89" i="9"/>
  <c r="AT89" i="9"/>
  <c r="AS89" i="9"/>
  <c r="AR89" i="9"/>
  <c r="AQ89" i="9"/>
  <c r="AP89" i="9"/>
  <c r="AO89" i="9"/>
  <c r="AN89" i="9"/>
  <c r="AM89" i="9"/>
  <c r="AL89" i="9"/>
  <c r="AK89" i="9"/>
  <c r="AJ89" i="9"/>
  <c r="AI89" i="9"/>
  <c r="AH89" i="9"/>
  <c r="AG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E89" i="9"/>
  <c r="D89" i="9"/>
  <c r="C89" i="9"/>
  <c r="B89" i="9"/>
  <c r="I31" i="13"/>
  <c r="H31" i="13"/>
  <c r="G31" i="13"/>
  <c r="F31" i="13"/>
  <c r="E31" i="13"/>
  <c r="D31" i="13"/>
  <c r="C31" i="13"/>
  <c r="B31" i="13"/>
  <c r="C11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S11" i="13"/>
  <c r="T11" i="13"/>
  <c r="U11" i="13"/>
  <c r="V11" i="13"/>
  <c r="W11" i="13"/>
  <c r="X11" i="13"/>
  <c r="Y11" i="13"/>
  <c r="Z11" i="13"/>
  <c r="AA11" i="13"/>
  <c r="AB11" i="13"/>
  <c r="AC11" i="13"/>
  <c r="AD11" i="13"/>
  <c r="AE11" i="13"/>
  <c r="AF11" i="13"/>
  <c r="AG11" i="13"/>
  <c r="AH11" i="13"/>
  <c r="AI11" i="13"/>
  <c r="AJ11" i="13"/>
  <c r="AK11" i="13"/>
  <c r="AL11" i="13"/>
  <c r="AM11" i="13"/>
  <c r="AN11" i="13"/>
  <c r="AO11" i="13"/>
  <c r="AP11" i="13"/>
  <c r="AQ11" i="13"/>
  <c r="AR11" i="13"/>
  <c r="AS11" i="13"/>
  <c r="AT11" i="13"/>
  <c r="AU11" i="13"/>
  <c r="AV11" i="13"/>
  <c r="AW11" i="13"/>
  <c r="AX11" i="13"/>
  <c r="AY11" i="13"/>
  <c r="AZ11" i="13"/>
  <c r="BA11" i="13"/>
  <c r="BB11" i="13"/>
  <c r="BC11" i="13"/>
  <c r="BD11" i="13"/>
  <c r="BE11" i="13"/>
  <c r="BF11" i="13"/>
  <c r="BG11" i="13"/>
  <c r="BH11" i="13"/>
  <c r="BI11" i="13"/>
  <c r="BJ11" i="13"/>
  <c r="BK11" i="13"/>
  <c r="BL11" i="13"/>
  <c r="BM11" i="13"/>
  <c r="BN11" i="13"/>
  <c r="BO11" i="13"/>
  <c r="BP11" i="13"/>
  <c r="BQ11" i="13"/>
  <c r="BR11" i="13"/>
  <c r="BS11" i="13"/>
  <c r="BT11" i="13"/>
  <c r="BU11" i="13"/>
  <c r="BV11" i="13"/>
  <c r="BW11" i="13"/>
  <c r="BX11" i="13"/>
  <c r="BY11" i="13"/>
  <c r="BZ11" i="13"/>
  <c r="CA11" i="13"/>
  <c r="CB11" i="13"/>
  <c r="CC11" i="13"/>
  <c r="CD11" i="13"/>
  <c r="CE11" i="13"/>
  <c r="CF11" i="13"/>
  <c r="CG11" i="13"/>
  <c r="CH11" i="13"/>
  <c r="CI11" i="13"/>
  <c r="CJ11" i="13"/>
  <c r="CK11" i="13"/>
  <c r="CL11" i="13"/>
  <c r="CM11" i="13"/>
  <c r="CN11" i="13"/>
  <c r="CO11" i="13"/>
  <c r="CP11" i="13"/>
  <c r="CQ11" i="13"/>
  <c r="CR11" i="13"/>
  <c r="CS11" i="13"/>
  <c r="CT11" i="13"/>
  <c r="CU11" i="13"/>
  <c r="CV11" i="13"/>
  <c r="CW11" i="13"/>
  <c r="CX11" i="13"/>
  <c r="CY11" i="13"/>
  <c r="CZ11" i="13"/>
  <c r="DA11" i="13"/>
  <c r="DB11" i="13"/>
  <c r="DC11" i="13"/>
  <c r="DD11" i="13"/>
  <c r="DE11" i="13"/>
  <c r="DF11" i="13"/>
  <c r="DG11" i="13"/>
  <c r="DH11" i="13"/>
  <c r="DI11" i="13"/>
  <c r="DJ11" i="13"/>
  <c r="DK11" i="13"/>
  <c r="DL11" i="13"/>
  <c r="DM11" i="13"/>
  <c r="DN11" i="13"/>
  <c r="DO11" i="13"/>
  <c r="DP11" i="13"/>
  <c r="DQ11" i="13"/>
  <c r="DR11" i="13"/>
  <c r="DS11" i="13"/>
  <c r="DT11" i="13"/>
  <c r="DU11" i="13"/>
  <c r="DV11" i="13"/>
  <c r="DW11" i="13"/>
  <c r="DX11" i="13"/>
  <c r="DY11" i="13"/>
  <c r="DZ11" i="13"/>
  <c r="EA11" i="13"/>
  <c r="EB11" i="13"/>
  <c r="EC11" i="13"/>
  <c r="ED11" i="13"/>
  <c r="EE11" i="13"/>
  <c r="EF11" i="13"/>
  <c r="EG11" i="13"/>
  <c r="EH11" i="13"/>
  <c r="EI11" i="13"/>
  <c r="EJ11" i="13"/>
  <c r="EK11" i="13"/>
  <c r="EL11" i="13"/>
  <c r="EM11" i="13"/>
  <c r="EN11" i="13"/>
  <c r="EO11" i="13"/>
  <c r="EP11" i="13"/>
  <c r="EQ11" i="13"/>
  <c r="ER11" i="13"/>
  <c r="ES11" i="13"/>
  <c r="ET11" i="13"/>
  <c r="EU11" i="13"/>
  <c r="EV11" i="13"/>
  <c r="EW11" i="13"/>
  <c r="EX11" i="13"/>
  <c r="EY11" i="13"/>
  <c r="EZ11" i="13"/>
  <c r="FA11" i="13"/>
  <c r="FB11" i="13"/>
  <c r="FC11" i="13"/>
  <c r="FD11" i="13"/>
  <c r="FE11" i="13"/>
  <c r="FF11" i="13"/>
  <c r="FG11" i="13"/>
  <c r="FH11" i="13"/>
  <c r="FI11" i="13"/>
  <c r="FJ11" i="13"/>
  <c r="FK11" i="13"/>
  <c r="FL11" i="13"/>
  <c r="FM11" i="13"/>
  <c r="FN11" i="13"/>
  <c r="FO11" i="13"/>
  <c r="FP11" i="13"/>
  <c r="FQ11" i="13"/>
  <c r="FR11" i="13"/>
  <c r="FS11" i="13"/>
  <c r="FT11" i="13"/>
  <c r="FU11" i="13"/>
  <c r="FV11" i="13"/>
  <c r="FW11" i="13"/>
  <c r="FX11" i="13"/>
  <c r="FY11" i="13"/>
  <c r="FZ11" i="13"/>
  <c r="GA11" i="13"/>
  <c r="GB11" i="13"/>
  <c r="GC11" i="13"/>
  <c r="GD11" i="13"/>
  <c r="GE11" i="13"/>
  <c r="GF11" i="13"/>
  <c r="GG11" i="13"/>
  <c r="GH11" i="13"/>
  <c r="GI11" i="13"/>
  <c r="GJ11" i="13"/>
  <c r="GK11" i="13"/>
  <c r="GL11" i="13"/>
  <c r="GM11" i="13"/>
  <c r="GN11" i="13"/>
  <c r="GO11" i="13"/>
  <c r="GP11" i="13"/>
  <c r="GQ11" i="13"/>
  <c r="GR11" i="13"/>
  <c r="GS11" i="13"/>
  <c r="GT11" i="13"/>
  <c r="GU11" i="13"/>
  <c r="GV11" i="13"/>
  <c r="GW11" i="13"/>
  <c r="GX11" i="13"/>
  <c r="GY11" i="13"/>
  <c r="GZ11" i="13"/>
  <c r="HA11" i="13"/>
  <c r="HB11" i="13"/>
  <c r="HC11" i="13"/>
  <c r="HD11" i="13"/>
  <c r="HE11" i="13"/>
  <c r="HF11" i="13"/>
  <c r="HG11" i="13"/>
  <c r="HH11" i="13"/>
  <c r="HI11" i="13"/>
  <c r="HJ11" i="13"/>
  <c r="HK11" i="13"/>
  <c r="HL11" i="13"/>
  <c r="HM11" i="13"/>
  <c r="HN11" i="13"/>
  <c r="HO11" i="13"/>
  <c r="HP11" i="13"/>
  <c r="HQ11" i="13"/>
  <c r="HR11" i="13"/>
  <c r="HS11" i="13"/>
  <c r="HT11" i="13"/>
  <c r="HU11" i="13"/>
  <c r="HV11" i="13"/>
  <c r="HW11" i="13"/>
  <c r="HX11" i="13"/>
  <c r="HY11" i="13"/>
  <c r="HZ11" i="13"/>
  <c r="IA11" i="13"/>
  <c r="IB11" i="13"/>
  <c r="IC11" i="13"/>
  <c r="ID11" i="13"/>
  <c r="IE11" i="13"/>
  <c r="IF11" i="13"/>
  <c r="IG11" i="13"/>
  <c r="IH11" i="13"/>
  <c r="II11" i="13"/>
  <c r="IJ11" i="13"/>
  <c r="IK11" i="13"/>
  <c r="IL11" i="13"/>
  <c r="IM11" i="13"/>
  <c r="IN11" i="13"/>
  <c r="IO11" i="13"/>
  <c r="IP11" i="13"/>
  <c r="IQ11" i="13"/>
  <c r="IR11" i="13"/>
  <c r="IS11" i="13"/>
  <c r="IT11" i="13"/>
  <c r="IU11" i="13"/>
  <c r="IV11" i="13"/>
  <c r="IW11" i="13"/>
  <c r="IX11" i="13"/>
  <c r="IY11" i="13"/>
  <c r="IZ11" i="13"/>
  <c r="JA11" i="13"/>
  <c r="JB11" i="13"/>
  <c r="JC11" i="13"/>
  <c r="JD11" i="13"/>
  <c r="JE11" i="13"/>
  <c r="JF11" i="13"/>
  <c r="JG11" i="13"/>
  <c r="JH11" i="13"/>
  <c r="JI11" i="13"/>
  <c r="JJ11" i="13"/>
  <c r="JK11" i="13"/>
  <c r="JL11" i="13"/>
  <c r="JM11" i="13"/>
  <c r="JN11" i="13"/>
  <c r="JO11" i="13"/>
  <c r="JP11" i="13"/>
  <c r="JQ11" i="13"/>
  <c r="JR11" i="13"/>
  <c r="JS11" i="13"/>
  <c r="JT11" i="13"/>
  <c r="JU11" i="13"/>
  <c r="JV11" i="13"/>
  <c r="JW11" i="13"/>
  <c r="JX11" i="13"/>
  <c r="JY11" i="13"/>
  <c r="JZ11" i="13"/>
  <c r="KA11" i="13"/>
  <c r="KB11" i="13"/>
  <c r="KC11" i="13"/>
  <c r="KD11" i="13"/>
  <c r="KE11" i="13"/>
  <c r="KF11" i="13"/>
  <c r="KG11" i="13"/>
  <c r="KH11" i="13"/>
  <c r="KI11" i="13"/>
  <c r="KJ11" i="13"/>
  <c r="KK11" i="13"/>
  <c r="KL11" i="13"/>
  <c r="KM11" i="13"/>
  <c r="KN11" i="13"/>
  <c r="KO11" i="13"/>
  <c r="KP11" i="13"/>
  <c r="KQ11" i="13"/>
  <c r="KR11" i="13"/>
  <c r="KS11" i="13"/>
  <c r="KT11" i="13"/>
  <c r="KU11" i="13"/>
  <c r="KV11" i="13"/>
  <c r="KW11" i="13"/>
  <c r="KX11" i="13"/>
  <c r="KY11" i="13"/>
  <c r="KZ11" i="13"/>
  <c r="LA11" i="13"/>
  <c r="LB11" i="13"/>
  <c r="LC11" i="13"/>
  <c r="LD11" i="13"/>
  <c r="LE11" i="13"/>
  <c r="LF11" i="13"/>
  <c r="LG11" i="13"/>
  <c r="LH11" i="13"/>
  <c r="LI11" i="13"/>
  <c r="LJ11" i="13"/>
  <c r="LK11" i="13"/>
  <c r="LL11" i="13"/>
  <c r="LM11" i="13"/>
  <c r="LN11" i="13"/>
  <c r="LO11" i="13"/>
  <c r="LP11" i="13"/>
  <c r="LQ11" i="13"/>
  <c r="LR11" i="13"/>
  <c r="LS11" i="13"/>
  <c r="LT11" i="13"/>
  <c r="LU11" i="13"/>
  <c r="LV11" i="13"/>
  <c r="LW11" i="13"/>
  <c r="LX11" i="13"/>
  <c r="LY11" i="13"/>
  <c r="LZ11" i="13"/>
  <c r="MA11" i="13"/>
  <c r="MB11" i="13"/>
  <c r="MC11" i="13"/>
  <c r="MD11" i="13"/>
  <c r="ME11" i="13"/>
  <c r="MF11" i="13"/>
  <c r="MG11" i="13"/>
  <c r="MH11" i="13"/>
  <c r="MI11" i="13"/>
  <c r="MJ11" i="13"/>
  <c r="MK11" i="13"/>
  <c r="ML11" i="13"/>
  <c r="MM11" i="13"/>
  <c r="MN11" i="13"/>
  <c r="MO11" i="13"/>
  <c r="MP11" i="13"/>
  <c r="MQ11" i="13"/>
  <c r="MR11" i="13"/>
  <c r="MS11" i="13"/>
  <c r="MT11" i="13"/>
  <c r="MU11" i="13"/>
  <c r="MV11" i="13"/>
  <c r="MW11" i="13"/>
  <c r="MX11" i="13"/>
  <c r="MY11" i="13"/>
  <c r="MZ11" i="13"/>
  <c r="NA11" i="13"/>
  <c r="NB11" i="13"/>
  <c r="NC11" i="13"/>
  <c r="ND11" i="13"/>
  <c r="NE11" i="13"/>
  <c r="NF11" i="13"/>
  <c r="NG11" i="13"/>
  <c r="NH11" i="13"/>
  <c r="NI11" i="13"/>
  <c r="NJ11" i="13"/>
  <c r="NK11" i="13"/>
  <c r="NL11" i="13"/>
  <c r="NM11" i="13"/>
  <c r="NN11" i="13"/>
  <c r="NO11" i="13"/>
  <c r="NP11" i="13"/>
  <c r="NQ11" i="13"/>
  <c r="NR11" i="13"/>
  <c r="NS11" i="13"/>
  <c r="NT11" i="13"/>
  <c r="NU11" i="13"/>
  <c r="NV11" i="13"/>
  <c r="NW11" i="13"/>
  <c r="NX11" i="13"/>
  <c r="NY11" i="13"/>
  <c r="NZ11" i="13"/>
  <c r="OA11" i="13"/>
  <c r="OB11" i="13"/>
  <c r="OC11" i="13"/>
  <c r="OD11" i="13"/>
  <c r="OE11" i="13"/>
  <c r="OF11" i="13"/>
  <c r="OG11" i="13"/>
  <c r="OH11" i="13"/>
  <c r="OI11" i="13"/>
  <c r="OJ11" i="13"/>
  <c r="OK11" i="13"/>
  <c r="OL11" i="13"/>
  <c r="OM11" i="13"/>
  <c r="ON11" i="13"/>
  <c r="OO11" i="13"/>
  <c r="OP11" i="13"/>
  <c r="OQ11" i="13"/>
  <c r="OR11" i="13"/>
  <c r="OS11" i="13"/>
  <c r="OT11" i="13"/>
  <c r="OU11" i="13"/>
  <c r="OV11" i="13"/>
  <c r="OW11" i="13"/>
  <c r="OX11" i="13"/>
  <c r="OY11" i="13"/>
  <c r="OZ11" i="13"/>
  <c r="PA11" i="13"/>
  <c r="PB11" i="13"/>
  <c r="PC11" i="13"/>
  <c r="PD11" i="13"/>
  <c r="PE11" i="13"/>
  <c r="PF11" i="13"/>
  <c r="PG11" i="13"/>
  <c r="PH11" i="13"/>
  <c r="PI11" i="13"/>
  <c r="PJ11" i="13"/>
  <c r="PK11" i="13"/>
  <c r="PL11" i="13"/>
  <c r="PM11" i="13"/>
  <c r="PN11" i="13"/>
  <c r="PO11" i="13"/>
  <c r="PP11" i="13"/>
  <c r="PQ11" i="13"/>
  <c r="PR11" i="13"/>
  <c r="PS11" i="13"/>
  <c r="PT11" i="13"/>
  <c r="PU11" i="13"/>
  <c r="PV11" i="13"/>
  <c r="PW11" i="13"/>
  <c r="PX11" i="13"/>
  <c r="PY11" i="13"/>
  <c r="PZ11" i="13"/>
  <c r="QA11" i="13"/>
  <c r="QB11" i="13"/>
  <c r="QC11" i="13"/>
  <c r="QD11" i="13"/>
  <c r="QE11" i="13"/>
  <c r="QF11" i="13"/>
  <c r="QG11" i="13"/>
  <c r="QH11" i="13"/>
  <c r="QI11" i="13"/>
  <c r="QJ11" i="13"/>
  <c r="QK11" i="13"/>
  <c r="QL11" i="13"/>
  <c r="QM11" i="13"/>
  <c r="QN11" i="13"/>
  <c r="QO11" i="13"/>
  <c r="QP11" i="13"/>
  <c r="QQ11" i="13"/>
  <c r="QR11" i="13"/>
  <c r="QS11" i="13"/>
  <c r="QT11" i="13"/>
  <c r="QU11" i="13"/>
  <c r="QV11" i="13"/>
  <c r="QW11" i="13"/>
  <c r="QX11" i="13"/>
  <c r="QY11" i="13"/>
  <c r="QZ11" i="13"/>
  <c r="RA11" i="13"/>
  <c r="RB11" i="13"/>
  <c r="RC11" i="13"/>
  <c r="RD11" i="13"/>
  <c r="RE11" i="13"/>
  <c r="RF11" i="13"/>
  <c r="RG11" i="13"/>
  <c r="RH11" i="13"/>
  <c r="RI11" i="13"/>
  <c r="RJ11" i="13"/>
  <c r="RK11" i="13"/>
  <c r="RL11" i="13"/>
  <c r="RM11" i="13"/>
  <c r="RN11" i="13"/>
  <c r="RO11" i="13"/>
  <c r="RP11" i="13"/>
  <c r="RQ11" i="13"/>
  <c r="RR11" i="13"/>
  <c r="RS11" i="13"/>
  <c r="RT11" i="13"/>
  <c r="RU11" i="13"/>
  <c r="RV11" i="13"/>
  <c r="RW11" i="13"/>
  <c r="RX11" i="13"/>
  <c r="RY11" i="13"/>
  <c r="RZ11" i="13"/>
  <c r="SA11" i="13"/>
  <c r="SB11" i="13"/>
  <c r="SC11" i="13"/>
  <c r="SD11" i="13"/>
  <c r="SE11" i="13"/>
  <c r="SF11" i="13"/>
  <c r="SG11" i="13"/>
  <c r="SH11" i="13"/>
  <c r="SI11" i="13"/>
  <c r="SJ11" i="13"/>
  <c r="SK11" i="13"/>
  <c r="SL11" i="13"/>
  <c r="SM11" i="13"/>
  <c r="SN11" i="13"/>
  <c r="SO11" i="13"/>
  <c r="SP11" i="13"/>
  <c r="SQ11" i="13"/>
  <c r="SR11" i="13"/>
  <c r="SS11" i="13"/>
  <c r="ST11" i="13"/>
  <c r="SU11" i="13"/>
  <c r="SV11" i="13"/>
  <c r="SW11" i="13"/>
  <c r="SX11" i="13"/>
  <c r="SY11" i="13"/>
  <c r="SZ11" i="13"/>
  <c r="TA11" i="13"/>
  <c r="TB11" i="13"/>
  <c r="TC11" i="13"/>
  <c r="TD11" i="13"/>
  <c r="TE11" i="13"/>
  <c r="TF11" i="13"/>
  <c r="TG11" i="13"/>
  <c r="TH11" i="13"/>
  <c r="TI11" i="13"/>
  <c r="TJ11" i="13"/>
  <c r="TK11" i="13"/>
  <c r="TL11" i="13"/>
  <c r="TM11" i="13"/>
  <c r="TN11" i="13"/>
  <c r="TO11" i="13"/>
  <c r="TP11" i="13"/>
  <c r="TQ11" i="13"/>
  <c r="TR11" i="13"/>
  <c r="TS11" i="13"/>
  <c r="TT11" i="13"/>
  <c r="TU11" i="13"/>
  <c r="TV11" i="13"/>
  <c r="TW11" i="13"/>
  <c r="TX11" i="13"/>
  <c r="TY11" i="13"/>
  <c r="TZ11" i="13"/>
  <c r="UA11" i="13"/>
  <c r="UB11" i="13"/>
  <c r="UC11" i="13"/>
  <c r="UD11" i="13"/>
  <c r="UE11" i="13"/>
  <c r="UF11" i="13"/>
  <c r="UG11" i="13"/>
  <c r="UH11" i="13"/>
  <c r="UI11" i="13"/>
  <c r="UJ11" i="13"/>
  <c r="UK11" i="13"/>
  <c r="UL11" i="13"/>
  <c r="UM11" i="13"/>
  <c r="UN11" i="13"/>
  <c r="UO11" i="13"/>
  <c r="UP11" i="13"/>
  <c r="UQ11" i="13"/>
  <c r="UR11" i="13"/>
  <c r="US11" i="13"/>
  <c r="UT11" i="13"/>
  <c r="UU11" i="13"/>
  <c r="UV11" i="13"/>
  <c r="UW11" i="13"/>
  <c r="UX11" i="13"/>
  <c r="UY11" i="13"/>
  <c r="UZ11" i="13"/>
  <c r="VA11" i="13"/>
  <c r="VB11" i="13"/>
  <c r="VC11" i="13"/>
  <c r="VD11" i="13"/>
  <c r="VE11" i="13"/>
  <c r="VF11" i="13"/>
  <c r="VG11" i="13"/>
  <c r="VH11" i="13"/>
  <c r="VI11" i="13"/>
  <c r="VJ11" i="13"/>
  <c r="VK11" i="13"/>
  <c r="VL11" i="13"/>
  <c r="VM11" i="13"/>
  <c r="VN11" i="13"/>
  <c r="VO11" i="13"/>
  <c r="VP11" i="13"/>
  <c r="VQ11" i="13"/>
  <c r="VR11" i="13"/>
  <c r="VS11" i="13"/>
  <c r="VT11" i="13"/>
  <c r="VU11" i="13"/>
  <c r="VV11" i="13"/>
  <c r="VW11" i="13"/>
  <c r="VX11" i="13"/>
  <c r="VY11" i="13"/>
  <c r="VZ11" i="13"/>
  <c r="WA11" i="13"/>
  <c r="WB11" i="13"/>
  <c r="WC11" i="13"/>
  <c r="WD11" i="13"/>
  <c r="WE11" i="13"/>
  <c r="WF11" i="13"/>
  <c r="WG11" i="13"/>
  <c r="WH11" i="13"/>
  <c r="WI11" i="13"/>
  <c r="WJ11" i="13"/>
  <c r="WK11" i="13"/>
  <c r="WL11" i="13"/>
  <c r="WM11" i="13"/>
  <c r="WN11" i="13"/>
  <c r="WO11" i="13"/>
  <c r="WP11" i="13"/>
  <c r="WQ11" i="13"/>
  <c r="WR11" i="13"/>
  <c r="WS11" i="13"/>
  <c r="WT11" i="13"/>
  <c r="WU11" i="13"/>
  <c r="WV11" i="13"/>
  <c r="WW11" i="13"/>
  <c r="WX11" i="13"/>
  <c r="WY11" i="13"/>
  <c r="WZ11" i="13"/>
  <c r="XA11" i="13"/>
  <c r="XB11" i="13"/>
  <c r="XC11" i="13"/>
  <c r="XD11" i="13"/>
  <c r="XE11" i="13"/>
  <c r="XF11" i="13"/>
  <c r="XG11" i="13"/>
  <c r="XH11" i="13"/>
  <c r="XI11" i="13"/>
  <c r="XJ11" i="13"/>
  <c r="XK11" i="13"/>
  <c r="XL11" i="13"/>
  <c r="XM11" i="13"/>
  <c r="XN11" i="13"/>
  <c r="XO11" i="13"/>
  <c r="XP11" i="13"/>
  <c r="XQ11" i="13"/>
  <c r="XR11" i="13"/>
  <c r="XS11" i="13"/>
  <c r="XT11" i="13"/>
  <c r="XU11" i="13"/>
  <c r="XV11" i="13"/>
  <c r="XW11" i="13"/>
  <c r="XX11" i="13"/>
  <c r="XY11" i="13"/>
  <c r="XZ11" i="13"/>
  <c r="YA11" i="13"/>
  <c r="YB11" i="13"/>
  <c r="YC11" i="13"/>
  <c r="YD11" i="13"/>
  <c r="YE11" i="13"/>
  <c r="YF11" i="13"/>
  <c r="YG11" i="13"/>
  <c r="YH11" i="13"/>
  <c r="YI11" i="13"/>
  <c r="YJ11" i="13"/>
  <c r="YK11" i="13"/>
  <c r="YL11" i="13"/>
  <c r="YM11" i="13"/>
  <c r="YN11" i="13"/>
  <c r="YO11" i="13"/>
  <c r="YP11" i="13"/>
  <c r="YQ11" i="13"/>
  <c r="YR11" i="13"/>
  <c r="YS11" i="13"/>
  <c r="YT11" i="13"/>
  <c r="YU11" i="13"/>
  <c r="YV11" i="13"/>
  <c r="YW11" i="13"/>
  <c r="YX11" i="13"/>
  <c r="YY11" i="13"/>
  <c r="YZ11" i="13"/>
  <c r="ZA11" i="13"/>
  <c r="ZB11" i="13"/>
  <c r="ZC11" i="13"/>
  <c r="ZD11" i="13"/>
  <c r="ZE11" i="13"/>
  <c r="ZF11" i="13"/>
  <c r="ZG11" i="13"/>
  <c r="ZH11" i="13"/>
  <c r="ZI11" i="13"/>
  <c r="ZJ11" i="13"/>
  <c r="ZK11" i="13"/>
  <c r="ZL11" i="13"/>
  <c r="ZM11" i="13"/>
  <c r="ZN11" i="13"/>
  <c r="ZO11" i="13"/>
  <c r="ZP11" i="13"/>
  <c r="ZQ11" i="13"/>
  <c r="ZR11" i="13"/>
  <c r="ZS11" i="13"/>
  <c r="ZT11" i="13"/>
  <c r="ZU11" i="13"/>
  <c r="ZV11" i="13"/>
  <c r="ZW11" i="13"/>
  <c r="ZX11" i="13"/>
  <c r="ZY11" i="13"/>
  <c r="ZZ11" i="13"/>
  <c r="AAA11" i="13"/>
  <c r="AAB11" i="13"/>
  <c r="AAC11" i="13"/>
  <c r="AAD11" i="13"/>
  <c r="AAE11" i="13"/>
  <c r="AAF11" i="13"/>
  <c r="AAG11" i="13"/>
  <c r="AAH11" i="13"/>
  <c r="AAI11" i="13"/>
  <c r="AAJ11" i="13"/>
  <c r="AAK11" i="13"/>
  <c r="AAL11" i="13"/>
  <c r="AAM11" i="13"/>
  <c r="AAN11" i="13"/>
  <c r="AAO11" i="13"/>
  <c r="AAP11" i="13"/>
  <c r="AAQ11" i="13"/>
  <c r="AAR11" i="13"/>
  <c r="AAS11" i="13"/>
  <c r="AAT11" i="13"/>
  <c r="AAU11" i="13"/>
  <c r="AAV11" i="13"/>
  <c r="AAW11" i="13"/>
  <c r="AAX11" i="13"/>
  <c r="AAY11" i="13"/>
  <c r="AAZ11" i="13"/>
  <c r="ABA11" i="13"/>
  <c r="ABB11" i="13"/>
  <c r="ABC11" i="13"/>
  <c r="ABD11" i="13"/>
  <c r="ABE11" i="13"/>
  <c r="ABF11" i="13"/>
  <c r="ABG11" i="13"/>
  <c r="ABH11" i="13"/>
  <c r="ABI11" i="13"/>
  <c r="ABJ11" i="13"/>
  <c r="ABK11" i="13"/>
  <c r="ABL11" i="13"/>
  <c r="ABM11" i="13"/>
  <c r="ABN11" i="13"/>
  <c r="ABO11" i="13"/>
  <c r="ABP11" i="13"/>
  <c r="ABQ11" i="13"/>
  <c r="ABR11" i="13"/>
  <c r="ABS11" i="13"/>
  <c r="ABT11" i="13"/>
  <c r="ABU11" i="13"/>
  <c r="ABV11" i="13"/>
  <c r="ABW11" i="13"/>
  <c r="ABX11" i="13"/>
  <c r="ABY11" i="13"/>
  <c r="ABZ11" i="13"/>
  <c r="ACA11" i="13"/>
  <c r="ACB11" i="13"/>
  <c r="ACC11" i="13"/>
  <c r="ACD11" i="13"/>
  <c r="ACE11" i="13"/>
  <c r="ACF11" i="13"/>
  <c r="ACG11" i="13"/>
  <c r="ACH11" i="13"/>
  <c r="ACI11" i="13"/>
  <c r="ACJ11" i="13"/>
  <c r="ACK11" i="13"/>
  <c r="ACL11" i="13"/>
  <c r="ACM11" i="13"/>
  <c r="ACN11" i="13"/>
  <c r="ACO11" i="13"/>
  <c r="ACP11" i="13"/>
  <c r="ACQ11" i="13"/>
  <c r="ACR11" i="13"/>
  <c r="ACS11" i="13"/>
  <c r="ACT11" i="13"/>
  <c r="ACU11" i="13"/>
  <c r="ACV11" i="13"/>
  <c r="ACW11" i="13"/>
  <c r="ACX11" i="13"/>
  <c r="ACY11" i="13"/>
  <c r="ACZ11" i="13"/>
  <c r="ADA11" i="13"/>
  <c r="ADB11" i="13"/>
  <c r="ADC11" i="13"/>
  <c r="ADD11" i="13"/>
  <c r="ADE11" i="13"/>
  <c r="ADF11" i="13"/>
  <c r="ADG11" i="13"/>
  <c r="ADH11" i="13"/>
  <c r="ADI11" i="13"/>
  <c r="ADJ11" i="13"/>
  <c r="ADK11" i="13"/>
  <c r="ADL11" i="13"/>
  <c r="ADM11" i="13"/>
  <c r="ADN11" i="13"/>
  <c r="ADO11" i="13"/>
  <c r="ADP11" i="13"/>
  <c r="ADQ11" i="13"/>
  <c r="ADR11" i="13"/>
  <c r="ADS11" i="13"/>
  <c r="ADT11" i="13"/>
  <c r="ADU11" i="13"/>
  <c r="ADV11" i="13"/>
  <c r="ADW11" i="13"/>
  <c r="ADX11" i="13"/>
  <c r="ADY11" i="13"/>
  <c r="ADZ11" i="13"/>
  <c r="AEA11" i="13"/>
  <c r="AEB11" i="13"/>
  <c r="AEC11" i="13"/>
  <c r="AED11" i="13"/>
  <c r="AEE11" i="13"/>
  <c r="AEF11" i="13"/>
  <c r="AEG11" i="13"/>
  <c r="AEH11" i="13"/>
  <c r="AEI11" i="13"/>
  <c r="AEJ11" i="13"/>
  <c r="AEK11" i="13"/>
  <c r="AEL11" i="13"/>
  <c r="AEM11" i="13"/>
  <c r="AEN11" i="13"/>
  <c r="AEO11" i="13"/>
  <c r="AEP11" i="13"/>
  <c r="AEQ11" i="13"/>
  <c r="AER11" i="13"/>
  <c r="AES11" i="13"/>
  <c r="AET11" i="13"/>
  <c r="AEU11" i="13"/>
  <c r="AEV11" i="13"/>
  <c r="AEW11" i="13"/>
  <c r="AEX11" i="13"/>
  <c r="AEY11" i="13"/>
  <c r="AEZ11" i="13"/>
  <c r="AFA11" i="13"/>
  <c r="AFB11" i="13"/>
  <c r="AFC11" i="13"/>
  <c r="AFD11" i="13"/>
  <c r="AFE11" i="13"/>
  <c r="AFF11" i="13"/>
  <c r="AFG11" i="13"/>
  <c r="AFH11" i="13"/>
  <c r="AFI11" i="13"/>
  <c r="AFJ11" i="13"/>
  <c r="AFK11" i="13"/>
  <c r="AFL11" i="13"/>
  <c r="AFM11" i="13"/>
  <c r="AFN11" i="13"/>
  <c r="AFO11" i="13"/>
  <c r="AFP11" i="13"/>
  <c r="AFQ11" i="13"/>
  <c r="AFR11" i="13"/>
  <c r="AFS11" i="13"/>
  <c r="AFT11" i="13"/>
  <c r="AFU11" i="13"/>
  <c r="AFV11" i="13"/>
  <c r="AFW11" i="13"/>
  <c r="AFX11" i="13"/>
  <c r="AFY11" i="13"/>
  <c r="AFZ11" i="13"/>
  <c r="AGA11" i="13"/>
  <c r="AGB11" i="13"/>
  <c r="AGC11" i="13"/>
  <c r="AGD11" i="13"/>
  <c r="AGE11" i="13"/>
  <c r="AGF11" i="13"/>
  <c r="AGG11" i="13"/>
  <c r="AGH11" i="13"/>
  <c r="AGI11" i="13"/>
  <c r="AGJ11" i="13"/>
  <c r="AGK11" i="13"/>
  <c r="AGL11" i="13"/>
  <c r="AGM11" i="13"/>
  <c r="AGN11" i="13"/>
  <c r="AGO11" i="13"/>
  <c r="AGP11" i="13"/>
  <c r="AGQ11" i="13"/>
  <c r="AGR11" i="13"/>
  <c r="AGS11" i="13"/>
  <c r="AGT11" i="13"/>
  <c r="AGU11" i="13"/>
  <c r="AGV11" i="13"/>
  <c r="AGW11" i="13"/>
  <c r="AGX11" i="13"/>
  <c r="AGY11" i="13"/>
  <c r="AGZ11" i="13"/>
  <c r="AHA11" i="13"/>
  <c r="AHB11" i="13"/>
  <c r="AHC11" i="13"/>
  <c r="AHD11" i="13"/>
  <c r="AHE11" i="13"/>
  <c r="AHF11" i="13"/>
  <c r="AHG11" i="13"/>
  <c r="AHH11" i="13"/>
  <c r="AHI11" i="13"/>
  <c r="AHJ11" i="13"/>
  <c r="AHK11" i="13"/>
  <c r="AHL11" i="13"/>
  <c r="AHM11" i="13"/>
  <c r="AHN11" i="13"/>
  <c r="AHO11" i="13"/>
  <c r="AHP11" i="13"/>
  <c r="AHQ11" i="13"/>
  <c r="AHR11" i="13"/>
  <c r="AHS11" i="13"/>
  <c r="AHT11" i="13"/>
  <c r="AHU11" i="13"/>
  <c r="AHV11" i="13"/>
  <c r="AHW11" i="13"/>
  <c r="AHX11" i="13"/>
  <c r="AHY11" i="13"/>
  <c r="AHZ11" i="13"/>
  <c r="AIA11" i="13"/>
  <c r="AIB11" i="13"/>
  <c r="AIC11" i="13"/>
  <c r="AID11" i="13"/>
  <c r="AIE11" i="13"/>
  <c r="AIF11" i="13"/>
  <c r="AIG11" i="13"/>
  <c r="AIH11" i="13"/>
  <c r="AII11" i="13"/>
  <c r="AIJ11" i="13"/>
  <c r="AIK11" i="13"/>
  <c r="AIL11" i="13"/>
  <c r="AIM11" i="13"/>
  <c r="AIN11" i="13"/>
  <c r="AIO11" i="13"/>
  <c r="AIP11" i="13"/>
  <c r="AIQ11" i="13"/>
  <c r="AIR11" i="13"/>
  <c r="AIS11" i="13"/>
  <c r="AIT11" i="13"/>
  <c r="AIU11" i="13"/>
  <c r="AIV11" i="13"/>
  <c r="AIW11" i="13"/>
  <c r="AIX11" i="13"/>
  <c r="AIY11" i="13"/>
  <c r="B11" i="13"/>
  <c r="B29" i="13"/>
  <c r="B30" i="13"/>
  <c r="P39" i="13"/>
  <c r="O39" i="13"/>
  <c r="N39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B38" i="13"/>
  <c r="B39" i="13"/>
  <c r="N37" i="13"/>
  <c r="M37" i="13"/>
  <c r="M39" i="13"/>
  <c r="M36" i="13"/>
  <c r="L36" i="13"/>
  <c r="L37" i="13"/>
  <c r="L39" i="13"/>
  <c r="L35" i="13"/>
  <c r="K35" i="13"/>
  <c r="K36" i="13"/>
  <c r="K37" i="13"/>
  <c r="K39" i="13"/>
  <c r="K34" i="13"/>
  <c r="J34" i="13"/>
  <c r="J35" i="13"/>
  <c r="J36" i="13"/>
  <c r="J37" i="13"/>
  <c r="J39" i="13"/>
  <c r="J33" i="13"/>
  <c r="I33" i="13"/>
  <c r="I34" i="13"/>
  <c r="I35" i="13"/>
  <c r="I36" i="13"/>
  <c r="I37" i="13"/>
  <c r="I39" i="13"/>
  <c r="I32" i="13"/>
  <c r="H32" i="13"/>
  <c r="H33" i="13"/>
  <c r="H34" i="13"/>
  <c r="H35" i="13"/>
  <c r="H36" i="13"/>
  <c r="H37" i="13"/>
  <c r="H39" i="13"/>
  <c r="H30" i="13"/>
  <c r="G30" i="13"/>
  <c r="G32" i="13"/>
  <c r="G33" i="13"/>
  <c r="G34" i="13"/>
  <c r="G35" i="13"/>
  <c r="G36" i="13"/>
  <c r="G37" i="13"/>
  <c r="G39" i="13"/>
  <c r="G29" i="13"/>
  <c r="F29" i="13"/>
  <c r="F30" i="13"/>
  <c r="F32" i="13"/>
  <c r="F33" i="13"/>
  <c r="F34" i="13"/>
  <c r="F35" i="13"/>
  <c r="F36" i="13"/>
  <c r="F37" i="13"/>
  <c r="F39" i="13"/>
  <c r="F28" i="13"/>
  <c r="E28" i="13"/>
  <c r="E29" i="13"/>
  <c r="E30" i="13"/>
  <c r="E32" i="13"/>
  <c r="E33" i="13"/>
  <c r="E34" i="13"/>
  <c r="E35" i="13"/>
  <c r="E36" i="13"/>
  <c r="E37" i="13"/>
  <c r="E39" i="13"/>
  <c r="E27" i="13"/>
  <c r="D27" i="13"/>
  <c r="D28" i="13"/>
  <c r="D29" i="13"/>
  <c r="D30" i="13"/>
  <c r="D32" i="13"/>
  <c r="D33" i="13"/>
  <c r="D34" i="13"/>
  <c r="D35" i="13"/>
  <c r="D36" i="13"/>
  <c r="D37" i="13"/>
  <c r="D39" i="13"/>
  <c r="D26" i="13"/>
  <c r="B37" i="13"/>
  <c r="B25" i="13"/>
  <c r="B26" i="13"/>
  <c r="B27" i="13"/>
  <c r="B28" i="13"/>
  <c r="B32" i="13"/>
  <c r="B33" i="13"/>
  <c r="B34" i="13"/>
  <c r="B35" i="13"/>
  <c r="B36" i="13"/>
  <c r="AIY4" i="13"/>
  <c r="AIX4" i="13"/>
  <c r="AIW4" i="13"/>
  <c r="AIV4" i="13"/>
  <c r="AIU4" i="13"/>
  <c r="AIT4" i="13"/>
  <c r="AIS4" i="13"/>
  <c r="AIR4" i="13"/>
  <c r="AIQ4" i="13"/>
  <c r="AIP4" i="13"/>
  <c r="AIO4" i="13"/>
  <c r="AIN4" i="13"/>
  <c r="AIM4" i="13"/>
  <c r="AIL4" i="13"/>
  <c r="AIK4" i="13"/>
  <c r="AIJ4" i="13"/>
  <c r="AII4" i="13"/>
  <c r="AIH4" i="13"/>
  <c r="AIG4" i="13"/>
  <c r="AIF4" i="13"/>
  <c r="AIE4" i="13"/>
  <c r="AID4" i="13"/>
  <c r="AIC4" i="13"/>
  <c r="AIB4" i="13"/>
  <c r="AIA4" i="13"/>
  <c r="AHZ4" i="13"/>
  <c r="AHY4" i="13"/>
  <c r="AHX4" i="13"/>
  <c r="AHW4" i="13"/>
  <c r="AHV4" i="13"/>
  <c r="AHU4" i="13"/>
  <c r="AHT4" i="13"/>
  <c r="AHS4" i="13"/>
  <c r="AHR4" i="13"/>
  <c r="AHQ4" i="13"/>
  <c r="AHP4" i="13"/>
  <c r="AHO4" i="13"/>
  <c r="AHN4" i="13"/>
  <c r="AHM4" i="13"/>
  <c r="AHL4" i="13"/>
  <c r="AHK4" i="13"/>
  <c r="AHJ4" i="13"/>
  <c r="AHI4" i="13"/>
  <c r="AHH4" i="13"/>
  <c r="AHG4" i="13"/>
  <c r="AHF4" i="13"/>
  <c r="AHE4" i="13"/>
  <c r="AHD4" i="13"/>
  <c r="AHC4" i="13"/>
  <c r="AHB4" i="13"/>
  <c r="AHA4" i="13"/>
  <c r="AGZ4" i="13"/>
  <c r="AGY4" i="13"/>
  <c r="AGX4" i="13"/>
  <c r="AGW4" i="13"/>
  <c r="AGV4" i="13"/>
  <c r="AGU4" i="13"/>
  <c r="AGT4" i="13"/>
  <c r="AGS4" i="13"/>
  <c r="AGR4" i="13"/>
  <c r="AGQ4" i="13"/>
  <c r="AGP4" i="13"/>
  <c r="AGO4" i="13"/>
  <c r="AGN4" i="13"/>
  <c r="AGM4" i="13"/>
  <c r="AGL4" i="13"/>
  <c r="AGK4" i="13"/>
  <c r="AGJ4" i="13"/>
  <c r="AGI4" i="13"/>
  <c r="AGH4" i="13"/>
  <c r="AGG4" i="13"/>
  <c r="AGF4" i="13"/>
  <c r="AGE4" i="13"/>
  <c r="AGD4" i="13"/>
  <c r="AGC4" i="13"/>
  <c r="AGB4" i="13"/>
  <c r="AGA4" i="13"/>
  <c r="AFZ4" i="13"/>
  <c r="AFY4" i="13"/>
  <c r="AFX4" i="13"/>
  <c r="AFW4" i="13"/>
  <c r="AFV4" i="13"/>
  <c r="AFU4" i="13"/>
  <c r="AFT4" i="13"/>
  <c r="AFS4" i="13"/>
  <c r="AFR4" i="13"/>
  <c r="AFQ4" i="13"/>
  <c r="AFP4" i="13"/>
  <c r="AFO4" i="13"/>
  <c r="AFN4" i="13"/>
  <c r="AFM4" i="13"/>
  <c r="AFL4" i="13"/>
  <c r="AFK4" i="13"/>
  <c r="AFJ4" i="13"/>
  <c r="AFI4" i="13"/>
  <c r="AFH4" i="13"/>
  <c r="AFG4" i="13"/>
  <c r="AFF4" i="13"/>
  <c r="AFE4" i="13"/>
  <c r="AFD4" i="13"/>
  <c r="AFC4" i="13"/>
  <c r="AFB4" i="13"/>
  <c r="AFA4" i="13"/>
  <c r="AEZ4" i="13"/>
  <c r="AEY4" i="13"/>
  <c r="AEX4" i="13"/>
  <c r="AEW4" i="13"/>
  <c r="AEV4" i="13"/>
  <c r="AEU4" i="13"/>
  <c r="AET4" i="13"/>
  <c r="AES4" i="13"/>
  <c r="AER4" i="13"/>
  <c r="AEQ4" i="13"/>
  <c r="AEP4" i="13"/>
  <c r="AEO4" i="13"/>
  <c r="AEN4" i="13"/>
  <c r="AEM4" i="13"/>
  <c r="AEL4" i="13"/>
  <c r="AEK4" i="13"/>
  <c r="AEJ4" i="13"/>
  <c r="AEI4" i="13"/>
  <c r="AEH4" i="13"/>
  <c r="AEG4" i="13"/>
  <c r="AEF4" i="13"/>
  <c r="AEE4" i="13"/>
  <c r="AED4" i="13"/>
  <c r="AEC4" i="13"/>
  <c r="AEB4" i="13"/>
  <c r="AEA4" i="13"/>
  <c r="ADZ4" i="13"/>
  <c r="ADY4" i="13"/>
  <c r="ADX4" i="13"/>
  <c r="ADW4" i="13"/>
  <c r="ADV4" i="13"/>
  <c r="ADU4" i="13"/>
  <c r="ADT4" i="13"/>
  <c r="ADS4" i="13"/>
  <c r="ADR4" i="13"/>
  <c r="ADQ4" i="13"/>
  <c r="ADP4" i="13"/>
  <c r="ADO4" i="13"/>
  <c r="ADN4" i="13"/>
  <c r="ADM4" i="13"/>
  <c r="ADL4" i="13"/>
  <c r="ADK4" i="13"/>
  <c r="ADJ4" i="13"/>
  <c r="ADI4" i="13"/>
  <c r="ADH4" i="13"/>
  <c r="ADG4" i="13"/>
  <c r="ADF4" i="13"/>
  <c r="ADE4" i="13"/>
  <c r="ADD4" i="13"/>
  <c r="ADC4" i="13"/>
  <c r="ADB4" i="13"/>
  <c r="ADA4" i="13"/>
  <c r="ACZ4" i="13"/>
  <c r="ACY4" i="13"/>
  <c r="ACX4" i="13"/>
  <c r="ACW4" i="13"/>
  <c r="ACV4" i="13"/>
  <c r="ACU4" i="13"/>
  <c r="ACT4" i="13"/>
  <c r="ACS4" i="13"/>
  <c r="ACR4" i="13"/>
  <c r="ACQ4" i="13"/>
  <c r="ACP4" i="13"/>
  <c r="ACO4" i="13"/>
  <c r="ACN4" i="13"/>
  <c r="ACM4" i="13"/>
  <c r="ACL4" i="13"/>
  <c r="ACK4" i="13"/>
  <c r="ACJ4" i="13"/>
  <c r="ACI4" i="13"/>
  <c r="ACH4" i="13"/>
  <c r="ACG4" i="13"/>
  <c r="ACF4" i="13"/>
  <c r="ACE4" i="13"/>
  <c r="ACD4" i="13"/>
  <c r="ACC4" i="13"/>
  <c r="ACB4" i="13"/>
  <c r="ACA4" i="13"/>
  <c r="ABZ4" i="13"/>
  <c r="ABY4" i="13"/>
  <c r="ABX4" i="13"/>
  <c r="ABW4" i="13"/>
  <c r="ABV4" i="13"/>
  <c r="ABU4" i="13"/>
  <c r="ABT4" i="13"/>
  <c r="ABS4" i="13"/>
  <c r="ABR4" i="13"/>
  <c r="ABQ4" i="13"/>
  <c r="ABP4" i="13"/>
  <c r="ABO4" i="13"/>
  <c r="ABN4" i="13"/>
  <c r="ABM4" i="13"/>
  <c r="ABL4" i="13"/>
  <c r="ABK4" i="13"/>
  <c r="ABJ4" i="13"/>
  <c r="ABI4" i="13"/>
  <c r="ABH4" i="13"/>
  <c r="ABG4" i="13"/>
  <c r="ABF4" i="13"/>
  <c r="ABE4" i="13"/>
  <c r="ABD4" i="13"/>
  <c r="ABC4" i="13"/>
  <c r="ABB4" i="13"/>
  <c r="ABA4" i="13"/>
  <c r="AAZ4" i="13"/>
  <c r="AAY4" i="13"/>
  <c r="AAX4" i="13"/>
  <c r="AAW4" i="13"/>
  <c r="AAV4" i="13"/>
  <c r="AAU4" i="13"/>
  <c r="AAT4" i="13"/>
  <c r="AAS4" i="13"/>
  <c r="AAR4" i="13"/>
  <c r="AAQ4" i="13"/>
  <c r="AAP4" i="13"/>
  <c r="AAO4" i="13"/>
  <c r="AAN4" i="13"/>
  <c r="AAM4" i="13"/>
  <c r="AAL4" i="13"/>
  <c r="AAK4" i="13"/>
  <c r="AAJ4" i="13"/>
  <c r="AAI4" i="13"/>
  <c r="AAH4" i="13"/>
  <c r="AAG4" i="13"/>
  <c r="AAF4" i="13"/>
  <c r="AAE4" i="13"/>
  <c r="AAD4" i="13"/>
  <c r="AAC4" i="13"/>
  <c r="AAB4" i="13"/>
  <c r="AAA4" i="13"/>
  <c r="ZZ4" i="13"/>
  <c r="ZY4" i="13"/>
  <c r="ZX4" i="13"/>
  <c r="ZW4" i="13"/>
  <c r="ZV4" i="13"/>
  <c r="ZU4" i="13"/>
  <c r="ZT4" i="13"/>
  <c r="ZS4" i="13"/>
  <c r="ZR4" i="13"/>
  <c r="ZQ4" i="13"/>
  <c r="ZP4" i="13"/>
  <c r="ZO4" i="13"/>
  <c r="ZN4" i="13"/>
  <c r="ZM4" i="13"/>
  <c r="ZL4" i="13"/>
  <c r="ZK4" i="13"/>
  <c r="ZJ4" i="13"/>
  <c r="ZI4" i="13"/>
  <c r="ZH4" i="13"/>
  <c r="ZG4" i="13"/>
  <c r="ZF4" i="13"/>
  <c r="ZE4" i="13"/>
  <c r="ZD4" i="13"/>
  <c r="ZC4" i="13"/>
  <c r="ZB4" i="13"/>
  <c r="ZA4" i="13"/>
  <c r="YZ4" i="13"/>
  <c r="YY4" i="13"/>
  <c r="YX4" i="13"/>
  <c r="YW4" i="13"/>
  <c r="YV4" i="13"/>
  <c r="YU4" i="13"/>
  <c r="YT4" i="13"/>
  <c r="YS4" i="13"/>
  <c r="YR4" i="13"/>
  <c r="YQ4" i="13"/>
  <c r="YP4" i="13"/>
  <c r="YO4" i="13"/>
  <c r="YN4" i="13"/>
  <c r="YM4" i="13"/>
  <c r="YL4" i="13"/>
  <c r="YK4" i="13"/>
  <c r="YJ4" i="13"/>
  <c r="YI4" i="13"/>
  <c r="YH4" i="13"/>
  <c r="YG4" i="13"/>
  <c r="YF4" i="13"/>
  <c r="YE4" i="13"/>
  <c r="YD4" i="13"/>
  <c r="YC4" i="13"/>
  <c r="YB4" i="13"/>
  <c r="YA4" i="13"/>
  <c r="XZ4" i="13"/>
  <c r="XY4" i="13"/>
  <c r="XX4" i="13"/>
  <c r="XW4" i="13"/>
  <c r="XV4" i="13"/>
  <c r="XU4" i="13"/>
  <c r="XT4" i="13"/>
  <c r="XS4" i="13"/>
  <c r="XR4" i="13"/>
  <c r="XQ4" i="13"/>
  <c r="XP4" i="13"/>
  <c r="XO4" i="13"/>
  <c r="XN4" i="13"/>
  <c r="XM4" i="13"/>
  <c r="XL4" i="13"/>
  <c r="XK4" i="13"/>
  <c r="XJ4" i="13"/>
  <c r="XI4" i="13"/>
  <c r="XH4" i="13"/>
  <c r="XG4" i="13"/>
  <c r="XF4" i="13"/>
  <c r="XE4" i="13"/>
  <c r="XD4" i="13"/>
  <c r="XC4" i="13"/>
  <c r="XB4" i="13"/>
  <c r="XA4" i="13"/>
  <c r="WZ4" i="13"/>
  <c r="WY4" i="13"/>
  <c r="WX4" i="13"/>
  <c r="WW4" i="13"/>
  <c r="WV4" i="13"/>
  <c r="WU4" i="13"/>
  <c r="WT4" i="13"/>
  <c r="WS4" i="13"/>
  <c r="WR4" i="13"/>
  <c r="WQ4" i="13"/>
  <c r="WP4" i="13"/>
  <c r="WO4" i="13"/>
  <c r="WN4" i="13"/>
  <c r="WM4" i="13"/>
  <c r="WL4" i="13"/>
  <c r="WK4" i="13"/>
  <c r="WJ4" i="13"/>
  <c r="WI4" i="13"/>
  <c r="WH4" i="13"/>
  <c r="WG4" i="13"/>
  <c r="WF4" i="13"/>
  <c r="WE4" i="13"/>
  <c r="WD4" i="13"/>
  <c r="WC4" i="13"/>
  <c r="WB4" i="13"/>
  <c r="WA4" i="13"/>
  <c r="VZ4" i="13"/>
  <c r="VY4" i="13"/>
  <c r="VX4" i="13"/>
  <c r="VW4" i="13"/>
  <c r="VV4" i="13"/>
  <c r="VU4" i="13"/>
  <c r="VT4" i="13"/>
  <c r="VS4" i="13"/>
  <c r="VR4" i="13"/>
  <c r="VQ4" i="13"/>
  <c r="VP4" i="13"/>
  <c r="VO4" i="13"/>
  <c r="VN4" i="13"/>
  <c r="VM4" i="13"/>
  <c r="VL4" i="13"/>
  <c r="VK4" i="13"/>
  <c r="VJ4" i="13"/>
  <c r="VI4" i="13"/>
  <c r="VH4" i="13"/>
  <c r="VG4" i="13"/>
  <c r="VF4" i="13"/>
  <c r="VE4" i="13"/>
  <c r="VD4" i="13"/>
  <c r="VC4" i="13"/>
  <c r="VB4" i="13"/>
  <c r="VA4" i="13"/>
  <c r="UZ4" i="13"/>
  <c r="UY4" i="13"/>
  <c r="UX4" i="13"/>
  <c r="UW4" i="13"/>
  <c r="UV4" i="13"/>
  <c r="UU4" i="13"/>
  <c r="UT4" i="13"/>
  <c r="US4" i="13"/>
  <c r="UR4" i="13"/>
  <c r="UQ4" i="13"/>
  <c r="UP4" i="13"/>
  <c r="UO4" i="13"/>
  <c r="UN4" i="13"/>
  <c r="UM4" i="13"/>
  <c r="UL4" i="13"/>
  <c r="UK4" i="13"/>
  <c r="UJ4" i="13"/>
  <c r="UI4" i="13"/>
  <c r="UH4" i="13"/>
  <c r="UG4" i="13"/>
  <c r="UF4" i="13"/>
  <c r="UE4" i="13"/>
  <c r="UD4" i="13"/>
  <c r="UC4" i="13"/>
  <c r="UB4" i="13"/>
  <c r="UA4" i="13"/>
  <c r="TZ4" i="13"/>
  <c r="TY4" i="13"/>
  <c r="TX4" i="13"/>
  <c r="TW4" i="13"/>
  <c r="TV4" i="13"/>
  <c r="TU4" i="13"/>
  <c r="TT4" i="13"/>
  <c r="TS4" i="13"/>
  <c r="TR4" i="13"/>
  <c r="TQ4" i="13"/>
  <c r="TP4" i="13"/>
  <c r="TO4" i="13"/>
  <c r="TN4" i="13"/>
  <c r="TM4" i="13"/>
  <c r="TL4" i="13"/>
  <c r="TK4" i="13"/>
  <c r="TJ4" i="13"/>
  <c r="TI4" i="13"/>
  <c r="TH4" i="13"/>
  <c r="TG4" i="13"/>
  <c r="TF4" i="13"/>
  <c r="TE4" i="13"/>
  <c r="TD4" i="13"/>
  <c r="TC4" i="13"/>
  <c r="TB4" i="13"/>
  <c r="TA4" i="13"/>
  <c r="SZ4" i="13"/>
  <c r="SY4" i="13"/>
  <c r="SX4" i="13"/>
  <c r="SW4" i="13"/>
  <c r="SV4" i="13"/>
  <c r="SU4" i="13"/>
  <c r="ST4" i="13"/>
  <c r="SS4" i="13"/>
  <c r="SR4" i="13"/>
  <c r="SQ4" i="13"/>
  <c r="SP4" i="13"/>
  <c r="SO4" i="13"/>
  <c r="SN4" i="13"/>
  <c r="SM4" i="13"/>
  <c r="SL4" i="13"/>
  <c r="SK4" i="13"/>
  <c r="SJ4" i="13"/>
  <c r="SI4" i="13"/>
  <c r="SH4" i="13"/>
  <c r="SG4" i="13"/>
  <c r="SF4" i="13"/>
  <c r="SE4" i="13"/>
  <c r="SD4" i="13"/>
  <c r="SC4" i="13"/>
  <c r="SB4" i="13"/>
  <c r="SA4" i="13"/>
  <c r="RZ4" i="13"/>
  <c r="RY4" i="13"/>
  <c r="RX4" i="13"/>
  <c r="RW4" i="13"/>
  <c r="RV4" i="13"/>
  <c r="RU4" i="13"/>
  <c r="RT4" i="13"/>
  <c r="RS4" i="13"/>
  <c r="RR4" i="13"/>
  <c r="RQ4" i="13"/>
  <c r="RP4" i="13"/>
  <c r="RO4" i="13"/>
  <c r="RN4" i="13"/>
  <c r="RM4" i="13"/>
  <c r="RL4" i="13"/>
  <c r="RK4" i="13"/>
  <c r="RJ4" i="13"/>
  <c r="RI4" i="13"/>
  <c r="RH4" i="13"/>
  <c r="RG4" i="13"/>
  <c r="RF4" i="13"/>
  <c r="RE4" i="13"/>
  <c r="RD4" i="13"/>
  <c r="RC4" i="13"/>
  <c r="RB4" i="13"/>
  <c r="RA4" i="13"/>
  <c r="QZ4" i="13"/>
  <c r="QY4" i="13"/>
  <c r="QX4" i="13"/>
  <c r="QW4" i="13"/>
  <c r="QV4" i="13"/>
  <c r="QU4" i="13"/>
  <c r="QT4" i="13"/>
  <c r="QS4" i="13"/>
  <c r="QR4" i="13"/>
  <c r="QQ4" i="13"/>
  <c r="QP4" i="13"/>
  <c r="QO4" i="13"/>
  <c r="QN4" i="13"/>
  <c r="QM4" i="13"/>
  <c r="QL4" i="13"/>
  <c r="QK4" i="13"/>
  <c r="QJ4" i="13"/>
  <c r="QI4" i="13"/>
  <c r="QH4" i="13"/>
  <c r="QG4" i="13"/>
  <c r="QF4" i="13"/>
  <c r="QE4" i="13"/>
  <c r="QD4" i="13"/>
  <c r="QC4" i="13"/>
  <c r="QB4" i="13"/>
  <c r="QA4" i="13"/>
  <c r="PZ4" i="13"/>
  <c r="PY4" i="13"/>
  <c r="PX4" i="13"/>
  <c r="PW4" i="13"/>
  <c r="PV4" i="13"/>
  <c r="PU4" i="13"/>
  <c r="PT4" i="13"/>
  <c r="PS4" i="13"/>
  <c r="PR4" i="13"/>
  <c r="PQ4" i="13"/>
  <c r="PP4" i="13"/>
  <c r="PO4" i="13"/>
  <c r="PN4" i="13"/>
  <c r="PM4" i="13"/>
  <c r="PL4" i="13"/>
  <c r="PK4" i="13"/>
  <c r="PJ4" i="13"/>
  <c r="PI4" i="13"/>
  <c r="PH4" i="13"/>
  <c r="PG4" i="13"/>
  <c r="PF4" i="13"/>
  <c r="PE4" i="13"/>
  <c r="PD4" i="13"/>
  <c r="PC4" i="13"/>
  <c r="PB4" i="13"/>
  <c r="PA4" i="13"/>
  <c r="OZ4" i="13"/>
  <c r="OY4" i="13"/>
  <c r="OX4" i="13"/>
  <c r="OW4" i="13"/>
  <c r="OV4" i="13"/>
  <c r="OU4" i="13"/>
  <c r="OT4" i="13"/>
  <c r="OS4" i="13"/>
  <c r="OR4" i="13"/>
  <c r="OQ4" i="13"/>
  <c r="OP4" i="13"/>
  <c r="OO4" i="13"/>
  <c r="ON4" i="13"/>
  <c r="OM4" i="13"/>
  <c r="OL4" i="13"/>
  <c r="OK4" i="13"/>
  <c r="OJ4" i="13"/>
  <c r="OI4" i="13"/>
  <c r="OH4" i="13"/>
  <c r="OG4" i="13"/>
  <c r="OF4" i="13"/>
  <c r="OE4" i="13"/>
  <c r="OD4" i="13"/>
  <c r="OC4" i="13"/>
  <c r="OB4" i="13"/>
  <c r="OA4" i="13"/>
  <c r="NZ4" i="13"/>
  <c r="NY4" i="13"/>
  <c r="NX4" i="13"/>
  <c r="NW4" i="13"/>
  <c r="NV4" i="13"/>
  <c r="NU4" i="13"/>
  <c r="NT4" i="13"/>
  <c r="NS4" i="13"/>
  <c r="NR4" i="13"/>
  <c r="NQ4" i="13"/>
  <c r="NP4" i="13"/>
  <c r="NO4" i="13"/>
  <c r="NN4" i="13"/>
  <c r="NM4" i="13"/>
  <c r="NL4" i="13"/>
  <c r="NK4" i="13"/>
  <c r="NJ4" i="13"/>
  <c r="NI4" i="13"/>
  <c r="NH4" i="13"/>
  <c r="NG4" i="13"/>
  <c r="NF4" i="13"/>
  <c r="NE4" i="13"/>
  <c r="ND4" i="13"/>
  <c r="NC4" i="13"/>
  <c r="NB4" i="13"/>
  <c r="NA4" i="13"/>
  <c r="MZ4" i="13"/>
  <c r="MY4" i="13"/>
  <c r="MX4" i="13"/>
  <c r="MW4" i="13"/>
  <c r="MV4" i="13"/>
  <c r="MU4" i="13"/>
  <c r="MT4" i="13"/>
  <c r="MS4" i="13"/>
  <c r="MR4" i="13"/>
  <c r="MQ4" i="13"/>
  <c r="MP4" i="13"/>
  <c r="MO4" i="13"/>
  <c r="MN4" i="13"/>
  <c r="MM4" i="13"/>
  <c r="ML4" i="13"/>
  <c r="MK4" i="13"/>
  <c r="MJ4" i="13"/>
  <c r="MI4" i="13"/>
  <c r="MH4" i="13"/>
  <c r="MG4" i="13"/>
  <c r="MF4" i="13"/>
  <c r="ME4" i="13"/>
  <c r="MD4" i="13"/>
  <c r="MC4" i="13"/>
  <c r="MB4" i="13"/>
  <c r="MA4" i="13"/>
  <c r="LZ4" i="13"/>
  <c r="LY4" i="13"/>
  <c r="LX4" i="13"/>
  <c r="LW4" i="13"/>
  <c r="LV4" i="13"/>
  <c r="LU4" i="13"/>
  <c r="LT4" i="13"/>
  <c r="LS4" i="13"/>
  <c r="LR4" i="13"/>
  <c r="LQ4" i="13"/>
  <c r="LP4" i="13"/>
  <c r="LO4" i="13"/>
  <c r="LN4" i="13"/>
  <c r="LM4" i="13"/>
  <c r="LL4" i="13"/>
  <c r="LK4" i="13"/>
  <c r="LJ4" i="13"/>
  <c r="LI4" i="13"/>
  <c r="LH4" i="13"/>
  <c r="LG4" i="13"/>
  <c r="LF4" i="13"/>
  <c r="LE4" i="13"/>
  <c r="LD4" i="13"/>
  <c r="LC4" i="13"/>
  <c r="LB4" i="13"/>
  <c r="LA4" i="13"/>
  <c r="KZ4" i="13"/>
  <c r="KY4" i="13"/>
  <c r="KX4" i="13"/>
  <c r="KW4" i="13"/>
  <c r="KV4" i="13"/>
  <c r="KU4" i="13"/>
  <c r="KT4" i="13"/>
  <c r="KS4" i="13"/>
  <c r="KR4" i="13"/>
  <c r="KQ4" i="13"/>
  <c r="KP4" i="13"/>
  <c r="KO4" i="13"/>
  <c r="KN4" i="13"/>
  <c r="KM4" i="13"/>
  <c r="KL4" i="13"/>
  <c r="KK4" i="13"/>
  <c r="KJ4" i="13"/>
  <c r="KI4" i="13"/>
  <c r="KH4" i="13"/>
  <c r="KG4" i="13"/>
  <c r="KF4" i="13"/>
  <c r="KE4" i="13"/>
  <c r="KD4" i="13"/>
  <c r="KC4" i="13"/>
  <c r="KB4" i="13"/>
  <c r="KA4" i="13"/>
  <c r="JZ4" i="13"/>
  <c r="JY4" i="13"/>
  <c r="JX4" i="13"/>
  <c r="JW4" i="13"/>
  <c r="JV4" i="13"/>
  <c r="JU4" i="13"/>
  <c r="JT4" i="13"/>
  <c r="JS4" i="13"/>
  <c r="JR4" i="13"/>
  <c r="JQ4" i="13"/>
  <c r="JP4" i="13"/>
  <c r="JO4" i="13"/>
  <c r="JN4" i="13"/>
  <c r="JM4" i="13"/>
  <c r="JL4" i="13"/>
  <c r="JK4" i="13"/>
  <c r="JJ4" i="13"/>
  <c r="JI4" i="13"/>
  <c r="JH4" i="13"/>
  <c r="JG4" i="13"/>
  <c r="JF4" i="13"/>
  <c r="JE4" i="13"/>
  <c r="JD4" i="13"/>
  <c r="JC4" i="13"/>
  <c r="JB4" i="13"/>
  <c r="JA4" i="13"/>
  <c r="IZ4" i="13"/>
  <c r="IY4" i="13"/>
  <c r="IX4" i="13"/>
  <c r="IW4" i="13"/>
  <c r="IV4" i="13"/>
  <c r="IU4" i="13"/>
  <c r="IT4" i="13"/>
  <c r="IS4" i="13"/>
  <c r="IR4" i="13"/>
  <c r="IQ4" i="13"/>
  <c r="IP4" i="13"/>
  <c r="IO4" i="13"/>
  <c r="IN4" i="13"/>
  <c r="IM4" i="13"/>
  <c r="IL4" i="13"/>
  <c r="IK4" i="13"/>
  <c r="IJ4" i="13"/>
  <c r="II4" i="13"/>
  <c r="IH4" i="13"/>
  <c r="IG4" i="13"/>
  <c r="IF4" i="13"/>
  <c r="IE4" i="13"/>
  <c r="ID4" i="13"/>
  <c r="IC4" i="13"/>
  <c r="IB4" i="13"/>
  <c r="IA4" i="13"/>
  <c r="HZ4" i="13"/>
  <c r="HY4" i="13"/>
  <c r="HX4" i="13"/>
  <c r="HW4" i="13"/>
  <c r="HV4" i="13"/>
  <c r="HU4" i="13"/>
  <c r="HT4" i="13"/>
  <c r="HS4" i="13"/>
  <c r="HR4" i="13"/>
  <c r="HQ4" i="13"/>
  <c r="HP4" i="13"/>
  <c r="HO4" i="13"/>
  <c r="HN4" i="13"/>
  <c r="HM4" i="13"/>
  <c r="HL4" i="13"/>
  <c r="HK4" i="13"/>
  <c r="HJ4" i="13"/>
  <c r="HI4" i="13"/>
  <c r="HH4" i="13"/>
  <c r="HG4" i="13"/>
  <c r="HF4" i="13"/>
  <c r="HE4" i="13"/>
  <c r="HD4" i="13"/>
  <c r="HC4" i="13"/>
  <c r="HB4" i="13"/>
  <c r="HA4" i="13"/>
  <c r="GZ4" i="13"/>
  <c r="GY4" i="13"/>
  <c r="GX4" i="13"/>
  <c r="GW4" i="13"/>
  <c r="GV4" i="13"/>
  <c r="GU4" i="13"/>
  <c r="GT4" i="13"/>
  <c r="GS4" i="13"/>
  <c r="GR4" i="13"/>
  <c r="GQ4" i="13"/>
  <c r="GP4" i="13"/>
  <c r="GO4" i="13"/>
  <c r="GN4" i="13"/>
  <c r="GM4" i="13"/>
  <c r="GL4" i="13"/>
  <c r="GK4" i="13"/>
  <c r="GJ4" i="13"/>
  <c r="GI4" i="13"/>
  <c r="GH4" i="13"/>
  <c r="GG4" i="13"/>
  <c r="GF4" i="13"/>
  <c r="GE4" i="13"/>
  <c r="GD4" i="13"/>
  <c r="GC4" i="13"/>
  <c r="GB4" i="13"/>
  <c r="GA4" i="13"/>
  <c r="FZ4" i="13"/>
  <c r="FY4" i="13"/>
  <c r="FX4" i="13"/>
  <c r="FW4" i="13"/>
  <c r="FV4" i="13"/>
  <c r="FU4" i="13"/>
  <c r="FT4" i="13"/>
  <c r="FS4" i="13"/>
  <c r="FR4" i="13"/>
  <c r="FQ4" i="13"/>
  <c r="FP4" i="13"/>
  <c r="FO4" i="13"/>
  <c r="FN4" i="13"/>
  <c r="FM4" i="13"/>
  <c r="FL4" i="13"/>
  <c r="FK4" i="13"/>
  <c r="FJ4" i="13"/>
  <c r="FI4" i="13"/>
  <c r="FH4" i="13"/>
  <c r="FG4" i="13"/>
  <c r="FF4" i="13"/>
  <c r="FE4" i="13"/>
  <c r="FD4" i="13"/>
  <c r="FC4" i="13"/>
  <c r="FB4" i="13"/>
  <c r="FA4" i="13"/>
  <c r="EZ4" i="13"/>
  <c r="EY4" i="13"/>
  <c r="EX4" i="13"/>
  <c r="EW4" i="13"/>
  <c r="EV4" i="13"/>
  <c r="EU4" i="13"/>
  <c r="ET4" i="13"/>
  <c r="ES4" i="13"/>
  <c r="ER4" i="13"/>
  <c r="EQ4" i="13"/>
  <c r="EP4" i="13"/>
  <c r="EO4" i="13"/>
  <c r="EN4" i="13"/>
  <c r="EM4" i="13"/>
  <c r="EL4" i="13"/>
  <c r="EK4" i="13"/>
  <c r="EJ4" i="13"/>
  <c r="EI4" i="13"/>
  <c r="EH4" i="13"/>
  <c r="EG4" i="13"/>
  <c r="EF4" i="13"/>
  <c r="EE4" i="13"/>
  <c r="ED4" i="13"/>
  <c r="EC4" i="13"/>
  <c r="EB4" i="13"/>
  <c r="EA4" i="13"/>
  <c r="DZ4" i="13"/>
  <c r="DY4" i="13"/>
  <c r="DX4" i="13"/>
  <c r="DW4" i="13"/>
  <c r="DV4" i="13"/>
  <c r="DU4" i="13"/>
  <c r="DT4" i="13"/>
  <c r="DS4" i="13"/>
  <c r="DR4" i="13"/>
  <c r="DQ4" i="13"/>
  <c r="DP4" i="13"/>
  <c r="DO4" i="13"/>
  <c r="DN4" i="13"/>
  <c r="DM4" i="13"/>
  <c r="DL4" i="13"/>
  <c r="DK4" i="13"/>
  <c r="DJ4" i="13"/>
  <c r="DI4" i="13"/>
  <c r="DH4" i="13"/>
  <c r="DG4" i="13"/>
  <c r="DF4" i="13"/>
  <c r="DE4" i="13"/>
  <c r="DD4" i="13"/>
  <c r="DC4" i="13"/>
  <c r="DB4" i="13"/>
  <c r="DA4" i="13"/>
  <c r="CZ4" i="13"/>
  <c r="CY4" i="13"/>
  <c r="CX4" i="13"/>
  <c r="CW4" i="13"/>
  <c r="CV4" i="13"/>
  <c r="CU4" i="13"/>
  <c r="CT4" i="13"/>
  <c r="CS4" i="13"/>
  <c r="CR4" i="13"/>
  <c r="CQ4" i="13"/>
  <c r="CP4" i="13"/>
  <c r="CO4" i="13"/>
  <c r="CN4" i="13"/>
  <c r="CM4" i="13"/>
  <c r="CL4" i="13"/>
  <c r="CK4" i="13"/>
  <c r="CJ4" i="13"/>
  <c r="CI4" i="13"/>
  <c r="CH4" i="13"/>
  <c r="CG4" i="13"/>
  <c r="CF4" i="13"/>
  <c r="CE4" i="13"/>
  <c r="CD4" i="13"/>
  <c r="CC4" i="13"/>
  <c r="CB4" i="13"/>
  <c r="CA4" i="13"/>
  <c r="BZ4" i="13"/>
  <c r="BY4" i="13"/>
  <c r="BX4" i="13"/>
  <c r="BW4" i="13"/>
  <c r="BV4" i="13"/>
  <c r="BU4" i="13"/>
  <c r="BT4" i="13"/>
  <c r="BS4" i="13"/>
  <c r="BR4" i="13"/>
  <c r="BQ4" i="13"/>
  <c r="BP4" i="13"/>
  <c r="BO4" i="13"/>
  <c r="BN4" i="13"/>
  <c r="BM4" i="13"/>
  <c r="BL4" i="13"/>
  <c r="BK4" i="13"/>
  <c r="BJ4" i="13"/>
  <c r="BI4" i="13"/>
  <c r="BH4" i="13"/>
  <c r="BG4" i="13"/>
  <c r="BF4" i="13"/>
  <c r="BE4" i="13"/>
  <c r="BD4" i="13"/>
  <c r="BC4" i="13"/>
  <c r="BB4" i="13"/>
  <c r="BA4" i="13"/>
  <c r="AZ4" i="13"/>
  <c r="AY4" i="13"/>
  <c r="AX4" i="13"/>
  <c r="AW4" i="13"/>
  <c r="AV4" i="13"/>
  <c r="AU4" i="13"/>
  <c r="AT4" i="13"/>
  <c r="AS4" i="13"/>
  <c r="AR4" i="13"/>
  <c r="AQ4" i="13"/>
  <c r="AP4" i="13"/>
  <c r="AO4" i="13"/>
  <c r="AN4" i="13"/>
  <c r="AM4" i="13"/>
  <c r="AL4" i="13"/>
  <c r="AK4" i="13"/>
  <c r="AJ4" i="13"/>
  <c r="AI4" i="13"/>
  <c r="AH4" i="13"/>
  <c r="AG4" i="13"/>
  <c r="AF4" i="13"/>
  <c r="AE4" i="13"/>
  <c r="AD4" i="13"/>
  <c r="AC4" i="13"/>
  <c r="AB4" i="13"/>
  <c r="AA4" i="13"/>
  <c r="Z4" i="13"/>
  <c r="Y4" i="13"/>
  <c r="X4" i="13"/>
  <c r="W4" i="13"/>
  <c r="V4" i="13"/>
  <c r="U4" i="13"/>
  <c r="T4" i="13"/>
  <c r="S4" i="13"/>
  <c r="R4" i="13"/>
  <c r="Q4" i="13"/>
  <c r="P4" i="13"/>
  <c r="O4" i="13"/>
  <c r="N4" i="13"/>
  <c r="M4" i="13"/>
  <c r="L4" i="13"/>
  <c r="K4" i="13"/>
  <c r="J4" i="13"/>
  <c r="I4" i="13"/>
  <c r="H4" i="13"/>
  <c r="G4" i="13"/>
  <c r="F4" i="13"/>
  <c r="E4" i="13"/>
  <c r="D4" i="13"/>
  <c r="C4" i="13"/>
  <c r="B4" i="13"/>
  <c r="C87" i="9"/>
  <c r="AIY87" i="9"/>
  <c r="AIX87" i="9"/>
  <c r="AIW87" i="9"/>
  <c r="AIV87" i="9"/>
  <c r="AIU87" i="9"/>
  <c r="AIT87" i="9"/>
  <c r="AIS87" i="9"/>
  <c r="AIR87" i="9"/>
  <c r="AIQ87" i="9"/>
  <c r="AIP87" i="9"/>
  <c r="AIO87" i="9"/>
  <c r="AIN87" i="9"/>
  <c r="AIM87" i="9"/>
  <c r="AIL87" i="9"/>
  <c r="AIK87" i="9"/>
  <c r="AIJ87" i="9"/>
  <c r="AII87" i="9"/>
  <c r="AIH87" i="9"/>
  <c r="AIG87" i="9"/>
  <c r="AIF87" i="9"/>
  <c r="AIE87" i="9"/>
  <c r="AID87" i="9"/>
  <c r="AIC87" i="9"/>
  <c r="AIB87" i="9"/>
  <c r="AIA87" i="9"/>
  <c r="AHZ87" i="9"/>
  <c r="AHY87" i="9"/>
  <c r="AHX87" i="9"/>
  <c r="AHW87" i="9"/>
  <c r="AHV87" i="9"/>
  <c r="AHU87" i="9"/>
  <c r="AHT87" i="9"/>
  <c r="AHS87" i="9"/>
  <c r="AHR87" i="9"/>
  <c r="AHQ87" i="9"/>
  <c r="AHP87" i="9"/>
  <c r="AHO87" i="9"/>
  <c r="AHN87" i="9"/>
  <c r="AHM87" i="9"/>
  <c r="AHL87" i="9"/>
  <c r="AHK87" i="9"/>
  <c r="AHJ87" i="9"/>
  <c r="AHI87" i="9"/>
  <c r="AHH87" i="9"/>
  <c r="AHG87" i="9"/>
  <c r="AHF87" i="9"/>
  <c r="AHE87" i="9"/>
  <c r="AHD87" i="9"/>
  <c r="AHC87" i="9"/>
  <c r="AHB87" i="9"/>
  <c r="AHA87" i="9"/>
  <c r="AGZ87" i="9"/>
  <c r="AGY87" i="9"/>
  <c r="AGX87" i="9"/>
  <c r="AGW87" i="9"/>
  <c r="AGV87" i="9"/>
  <c r="AGU87" i="9"/>
  <c r="AGT87" i="9"/>
  <c r="AGS87" i="9"/>
  <c r="AGR87" i="9"/>
  <c r="AGQ87" i="9"/>
  <c r="AGP87" i="9"/>
  <c r="AGO87" i="9"/>
  <c r="AGN87" i="9"/>
  <c r="AGM87" i="9"/>
  <c r="AGL87" i="9"/>
  <c r="AGK87" i="9"/>
  <c r="AGJ87" i="9"/>
  <c r="AGI87" i="9"/>
  <c r="AGH87" i="9"/>
  <c r="AGG87" i="9"/>
  <c r="AGF87" i="9"/>
  <c r="AGE87" i="9"/>
  <c r="AGD87" i="9"/>
  <c r="AGC87" i="9"/>
  <c r="AGB87" i="9"/>
  <c r="AGA87" i="9"/>
  <c r="AFZ87" i="9"/>
  <c r="AFY87" i="9"/>
  <c r="AFX87" i="9"/>
  <c r="AFW87" i="9"/>
  <c r="AFV87" i="9"/>
  <c r="AFU87" i="9"/>
  <c r="AFT87" i="9"/>
  <c r="AFS87" i="9"/>
  <c r="AFR87" i="9"/>
  <c r="AFQ87" i="9"/>
  <c r="AFP87" i="9"/>
  <c r="AFO87" i="9"/>
  <c r="AFN87" i="9"/>
  <c r="AFM87" i="9"/>
  <c r="AFL87" i="9"/>
  <c r="AFK87" i="9"/>
  <c r="AFJ87" i="9"/>
  <c r="AFI87" i="9"/>
  <c r="AFH87" i="9"/>
  <c r="AFG87" i="9"/>
  <c r="AFF87" i="9"/>
  <c r="AFE87" i="9"/>
  <c r="AFD87" i="9"/>
  <c r="AFC87" i="9"/>
  <c r="AFB87" i="9"/>
  <c r="AFA87" i="9"/>
  <c r="AEZ87" i="9"/>
  <c r="AEY87" i="9"/>
  <c r="AEX87" i="9"/>
  <c r="AEW87" i="9"/>
  <c r="AEV87" i="9"/>
  <c r="AEU87" i="9"/>
  <c r="AET87" i="9"/>
  <c r="AES87" i="9"/>
  <c r="AER87" i="9"/>
  <c r="AEQ87" i="9"/>
  <c r="AEP87" i="9"/>
  <c r="AEO87" i="9"/>
  <c r="AEN87" i="9"/>
  <c r="AEM87" i="9"/>
  <c r="AEL87" i="9"/>
  <c r="AEK87" i="9"/>
  <c r="AEJ87" i="9"/>
  <c r="AEI87" i="9"/>
  <c r="AEH87" i="9"/>
  <c r="AEG87" i="9"/>
  <c r="AEF87" i="9"/>
  <c r="AEE87" i="9"/>
  <c r="AED87" i="9"/>
  <c r="AEC87" i="9"/>
  <c r="AEB87" i="9"/>
  <c r="AEA87" i="9"/>
  <c r="ADZ87" i="9"/>
  <c r="ADY87" i="9"/>
  <c r="ADX87" i="9"/>
  <c r="ADW87" i="9"/>
  <c r="ADV87" i="9"/>
  <c r="ADU87" i="9"/>
  <c r="ADT87" i="9"/>
  <c r="ADS87" i="9"/>
  <c r="ADR87" i="9"/>
  <c r="ADQ87" i="9"/>
  <c r="ADP87" i="9"/>
  <c r="ADO87" i="9"/>
  <c r="ADN87" i="9"/>
  <c r="ADM87" i="9"/>
  <c r="ADL87" i="9"/>
  <c r="ADK87" i="9"/>
  <c r="ADJ87" i="9"/>
  <c r="ADI87" i="9"/>
  <c r="ADH87" i="9"/>
  <c r="ADG87" i="9"/>
  <c r="ADF87" i="9"/>
  <c r="ADE87" i="9"/>
  <c r="ADD87" i="9"/>
  <c r="ADC87" i="9"/>
  <c r="ADB87" i="9"/>
  <c r="ADA87" i="9"/>
  <c r="ACZ87" i="9"/>
  <c r="ACY87" i="9"/>
  <c r="ACX87" i="9"/>
  <c r="ACW87" i="9"/>
  <c r="ACV87" i="9"/>
  <c r="ACU87" i="9"/>
  <c r="ACT87" i="9"/>
  <c r="ACS87" i="9"/>
  <c r="ACR87" i="9"/>
  <c r="ACQ87" i="9"/>
  <c r="ACP87" i="9"/>
  <c r="ACO87" i="9"/>
  <c r="ACN87" i="9"/>
  <c r="ACM87" i="9"/>
  <c r="ACL87" i="9"/>
  <c r="ACK87" i="9"/>
  <c r="ACJ87" i="9"/>
  <c r="ACI87" i="9"/>
  <c r="ACH87" i="9"/>
  <c r="ACG87" i="9"/>
  <c r="ACF87" i="9"/>
  <c r="ACE87" i="9"/>
  <c r="ACD87" i="9"/>
  <c r="ACC87" i="9"/>
  <c r="ACB87" i="9"/>
  <c r="ACA87" i="9"/>
  <c r="ABZ87" i="9"/>
  <c r="ABY87" i="9"/>
  <c r="ABX87" i="9"/>
  <c r="ABW87" i="9"/>
  <c r="ABV87" i="9"/>
  <c r="ABU87" i="9"/>
  <c r="ABT87" i="9"/>
  <c r="ABS87" i="9"/>
  <c r="ABR87" i="9"/>
  <c r="ABQ87" i="9"/>
  <c r="ABP87" i="9"/>
  <c r="ABO87" i="9"/>
  <c r="ABN87" i="9"/>
  <c r="ABM87" i="9"/>
  <c r="ABL87" i="9"/>
  <c r="ABK87" i="9"/>
  <c r="ABJ87" i="9"/>
  <c r="ABI87" i="9"/>
  <c r="ABH87" i="9"/>
  <c r="ABG87" i="9"/>
  <c r="ABF87" i="9"/>
  <c r="ABE87" i="9"/>
  <c r="ABD87" i="9"/>
  <c r="ABC87" i="9"/>
  <c r="ABB87" i="9"/>
  <c r="ABA87" i="9"/>
  <c r="AAZ87" i="9"/>
  <c r="AAY87" i="9"/>
  <c r="AAX87" i="9"/>
  <c r="AAW87" i="9"/>
  <c r="AAV87" i="9"/>
  <c r="AAU87" i="9"/>
  <c r="AAT87" i="9"/>
  <c r="AAS87" i="9"/>
  <c r="AAR87" i="9"/>
  <c r="AAQ87" i="9"/>
  <c r="AAP87" i="9"/>
  <c r="AAO87" i="9"/>
  <c r="AAN87" i="9"/>
  <c r="AAM87" i="9"/>
  <c r="AAL87" i="9"/>
  <c r="AAK87" i="9"/>
  <c r="AAJ87" i="9"/>
  <c r="AAI87" i="9"/>
  <c r="AAH87" i="9"/>
  <c r="AAG87" i="9"/>
  <c r="AAF87" i="9"/>
  <c r="AAE87" i="9"/>
  <c r="AAD87" i="9"/>
  <c r="AAC87" i="9"/>
  <c r="AAB87" i="9"/>
  <c r="AAA87" i="9"/>
  <c r="ZZ87" i="9"/>
  <c r="ZY87" i="9"/>
  <c r="ZX87" i="9"/>
  <c r="ZW87" i="9"/>
  <c r="ZV87" i="9"/>
  <c r="ZU87" i="9"/>
  <c r="ZT87" i="9"/>
  <c r="ZS87" i="9"/>
  <c r="ZR87" i="9"/>
  <c r="ZQ87" i="9"/>
  <c r="ZP87" i="9"/>
  <c r="ZO87" i="9"/>
  <c r="ZN87" i="9"/>
  <c r="ZM87" i="9"/>
  <c r="ZL87" i="9"/>
  <c r="ZK87" i="9"/>
  <c r="ZJ87" i="9"/>
  <c r="ZI87" i="9"/>
  <c r="ZH87" i="9"/>
  <c r="ZG87" i="9"/>
  <c r="ZF87" i="9"/>
  <c r="ZE87" i="9"/>
  <c r="ZD87" i="9"/>
  <c r="ZC87" i="9"/>
  <c r="ZB87" i="9"/>
  <c r="ZA87" i="9"/>
  <c r="YZ87" i="9"/>
  <c r="YY87" i="9"/>
  <c r="YX87" i="9"/>
  <c r="YW87" i="9"/>
  <c r="YV87" i="9"/>
  <c r="YU87" i="9"/>
  <c r="YT87" i="9"/>
  <c r="YS87" i="9"/>
  <c r="YR87" i="9"/>
  <c r="YQ87" i="9"/>
  <c r="YP87" i="9"/>
  <c r="YO87" i="9"/>
  <c r="YN87" i="9"/>
  <c r="YM87" i="9"/>
  <c r="YL87" i="9"/>
  <c r="YK87" i="9"/>
  <c r="YJ87" i="9"/>
  <c r="YI87" i="9"/>
  <c r="YH87" i="9"/>
  <c r="YG87" i="9"/>
  <c r="YF87" i="9"/>
  <c r="YE87" i="9"/>
  <c r="YD87" i="9"/>
  <c r="YC87" i="9"/>
  <c r="YB87" i="9"/>
  <c r="YA87" i="9"/>
  <c r="XZ87" i="9"/>
  <c r="XY87" i="9"/>
  <c r="XX87" i="9"/>
  <c r="XW87" i="9"/>
  <c r="XV87" i="9"/>
  <c r="XU87" i="9"/>
  <c r="XT87" i="9"/>
  <c r="XS87" i="9"/>
  <c r="XR87" i="9"/>
  <c r="XQ87" i="9"/>
  <c r="XP87" i="9"/>
  <c r="XO87" i="9"/>
  <c r="XN87" i="9"/>
  <c r="XM87" i="9"/>
  <c r="XL87" i="9"/>
  <c r="XK87" i="9"/>
  <c r="XJ87" i="9"/>
  <c r="XI87" i="9"/>
  <c r="XH87" i="9"/>
  <c r="XG87" i="9"/>
  <c r="XF87" i="9"/>
  <c r="XE87" i="9"/>
  <c r="XD87" i="9"/>
  <c r="XC87" i="9"/>
  <c r="XB87" i="9"/>
  <c r="XA87" i="9"/>
  <c r="WZ87" i="9"/>
  <c r="WY87" i="9"/>
  <c r="WX87" i="9"/>
  <c r="WW87" i="9"/>
  <c r="WV87" i="9"/>
  <c r="WU87" i="9"/>
  <c r="WT87" i="9"/>
  <c r="WS87" i="9"/>
  <c r="WR87" i="9"/>
  <c r="WQ87" i="9"/>
  <c r="WP87" i="9"/>
  <c r="WO87" i="9"/>
  <c r="WN87" i="9"/>
  <c r="WM87" i="9"/>
  <c r="WL87" i="9"/>
  <c r="WK87" i="9"/>
  <c r="WJ87" i="9"/>
  <c r="WI87" i="9"/>
  <c r="WH87" i="9"/>
  <c r="WG87" i="9"/>
  <c r="WF87" i="9"/>
  <c r="WE87" i="9"/>
  <c r="WD87" i="9"/>
  <c r="WC87" i="9"/>
  <c r="WB87" i="9"/>
  <c r="WA87" i="9"/>
  <c r="VZ87" i="9"/>
  <c r="VY87" i="9"/>
  <c r="VX87" i="9"/>
  <c r="VW87" i="9"/>
  <c r="VV87" i="9"/>
  <c r="VU87" i="9"/>
  <c r="VT87" i="9"/>
  <c r="VS87" i="9"/>
  <c r="VR87" i="9"/>
  <c r="VQ87" i="9"/>
  <c r="VP87" i="9"/>
  <c r="VO87" i="9"/>
  <c r="VN87" i="9"/>
  <c r="VM87" i="9"/>
  <c r="VL87" i="9"/>
  <c r="VK87" i="9"/>
  <c r="VJ87" i="9"/>
  <c r="VI87" i="9"/>
  <c r="VH87" i="9"/>
  <c r="VG87" i="9"/>
  <c r="VF87" i="9"/>
  <c r="VE87" i="9"/>
  <c r="VD87" i="9"/>
  <c r="VC87" i="9"/>
  <c r="VB87" i="9"/>
  <c r="VA87" i="9"/>
  <c r="UZ87" i="9"/>
  <c r="UY87" i="9"/>
  <c r="UX87" i="9"/>
  <c r="UW87" i="9"/>
  <c r="UV87" i="9"/>
  <c r="UU87" i="9"/>
  <c r="UT87" i="9"/>
  <c r="US87" i="9"/>
  <c r="UR87" i="9"/>
  <c r="UQ87" i="9"/>
  <c r="UP87" i="9"/>
  <c r="UO87" i="9"/>
  <c r="UN87" i="9"/>
  <c r="UM87" i="9"/>
  <c r="UL87" i="9"/>
  <c r="UK87" i="9"/>
  <c r="UJ87" i="9"/>
  <c r="UI87" i="9"/>
  <c r="UH87" i="9"/>
  <c r="UG87" i="9"/>
  <c r="UF87" i="9"/>
  <c r="UE87" i="9"/>
  <c r="UD87" i="9"/>
  <c r="UC87" i="9"/>
  <c r="UB87" i="9"/>
  <c r="UA87" i="9"/>
  <c r="TZ87" i="9"/>
  <c r="TY87" i="9"/>
  <c r="TX87" i="9"/>
  <c r="TW87" i="9"/>
  <c r="TV87" i="9"/>
  <c r="TU87" i="9"/>
  <c r="TT87" i="9"/>
  <c r="TS87" i="9"/>
  <c r="TR87" i="9"/>
  <c r="TQ87" i="9"/>
  <c r="TP87" i="9"/>
  <c r="TO87" i="9"/>
  <c r="TN87" i="9"/>
  <c r="TM87" i="9"/>
  <c r="TL87" i="9"/>
  <c r="TK87" i="9"/>
  <c r="TJ87" i="9"/>
  <c r="TI87" i="9"/>
  <c r="TH87" i="9"/>
  <c r="TG87" i="9"/>
  <c r="TF87" i="9"/>
  <c r="TE87" i="9"/>
  <c r="TD87" i="9"/>
  <c r="TC87" i="9"/>
  <c r="TB87" i="9"/>
  <c r="TA87" i="9"/>
  <c r="SZ87" i="9"/>
  <c r="SY87" i="9"/>
  <c r="SX87" i="9"/>
  <c r="SW87" i="9"/>
  <c r="SV87" i="9"/>
  <c r="SU87" i="9"/>
  <c r="ST87" i="9"/>
  <c r="SS87" i="9"/>
  <c r="SR87" i="9"/>
  <c r="SQ87" i="9"/>
  <c r="SP87" i="9"/>
  <c r="SO87" i="9"/>
  <c r="SN87" i="9"/>
  <c r="SM87" i="9"/>
  <c r="SL87" i="9"/>
  <c r="SK87" i="9"/>
  <c r="SJ87" i="9"/>
  <c r="SI87" i="9"/>
  <c r="SH87" i="9"/>
  <c r="SG87" i="9"/>
  <c r="SF87" i="9"/>
  <c r="SE87" i="9"/>
  <c r="SD87" i="9"/>
  <c r="SC87" i="9"/>
  <c r="SB87" i="9"/>
  <c r="SA87" i="9"/>
  <c r="RZ87" i="9"/>
  <c r="RY87" i="9"/>
  <c r="RX87" i="9"/>
  <c r="RW87" i="9"/>
  <c r="RV87" i="9"/>
  <c r="RU87" i="9"/>
  <c r="RT87" i="9"/>
  <c r="RS87" i="9"/>
  <c r="RR87" i="9"/>
  <c r="RQ87" i="9"/>
  <c r="RP87" i="9"/>
  <c r="RO87" i="9"/>
  <c r="RN87" i="9"/>
  <c r="RM87" i="9"/>
  <c r="RL87" i="9"/>
  <c r="RK87" i="9"/>
  <c r="RJ87" i="9"/>
  <c r="RI87" i="9"/>
  <c r="RH87" i="9"/>
  <c r="RG87" i="9"/>
  <c r="RF87" i="9"/>
  <c r="RE87" i="9"/>
  <c r="RD87" i="9"/>
  <c r="RC87" i="9"/>
  <c r="RB87" i="9"/>
  <c r="RA87" i="9"/>
  <c r="QZ87" i="9"/>
  <c r="QY87" i="9"/>
  <c r="QX87" i="9"/>
  <c r="QW87" i="9"/>
  <c r="QV87" i="9"/>
  <c r="QU87" i="9"/>
  <c r="QT87" i="9"/>
  <c r="QS87" i="9"/>
  <c r="QR87" i="9"/>
  <c r="QQ87" i="9"/>
  <c r="QP87" i="9"/>
  <c r="QO87" i="9"/>
  <c r="QN87" i="9"/>
  <c r="QM87" i="9"/>
  <c r="QL87" i="9"/>
  <c r="QK87" i="9"/>
  <c r="QJ87" i="9"/>
  <c r="QI87" i="9"/>
  <c r="QH87" i="9"/>
  <c r="QG87" i="9"/>
  <c r="QF87" i="9"/>
  <c r="QE87" i="9"/>
  <c r="QD87" i="9"/>
  <c r="QC87" i="9"/>
  <c r="QB87" i="9"/>
  <c r="QA87" i="9"/>
  <c r="PZ87" i="9"/>
  <c r="PY87" i="9"/>
  <c r="PX87" i="9"/>
  <c r="PW87" i="9"/>
  <c r="PV87" i="9"/>
  <c r="PU87" i="9"/>
  <c r="PT87" i="9"/>
  <c r="PS87" i="9"/>
  <c r="PR87" i="9"/>
  <c r="PQ87" i="9"/>
  <c r="PP87" i="9"/>
  <c r="PO87" i="9"/>
  <c r="PN87" i="9"/>
  <c r="PM87" i="9"/>
  <c r="PL87" i="9"/>
  <c r="PK87" i="9"/>
  <c r="PJ87" i="9"/>
  <c r="PI87" i="9"/>
  <c r="PH87" i="9"/>
  <c r="PG87" i="9"/>
  <c r="PF87" i="9"/>
  <c r="PE87" i="9"/>
  <c r="PD87" i="9"/>
  <c r="PC87" i="9"/>
  <c r="PB87" i="9"/>
  <c r="PA87" i="9"/>
  <c r="OZ87" i="9"/>
  <c r="OY87" i="9"/>
  <c r="OX87" i="9"/>
  <c r="OW87" i="9"/>
  <c r="OV87" i="9"/>
  <c r="OU87" i="9"/>
  <c r="OT87" i="9"/>
  <c r="OS87" i="9"/>
  <c r="OR87" i="9"/>
  <c r="OQ87" i="9"/>
  <c r="OP87" i="9"/>
  <c r="OO87" i="9"/>
  <c r="ON87" i="9"/>
  <c r="OM87" i="9"/>
  <c r="OL87" i="9"/>
  <c r="OK87" i="9"/>
  <c r="OJ87" i="9"/>
  <c r="OI87" i="9"/>
  <c r="OH87" i="9"/>
  <c r="OG87" i="9"/>
  <c r="OF87" i="9"/>
  <c r="OE87" i="9"/>
  <c r="OD87" i="9"/>
  <c r="OC87" i="9"/>
  <c r="OB87" i="9"/>
  <c r="OA87" i="9"/>
  <c r="NZ87" i="9"/>
  <c r="NY87" i="9"/>
  <c r="NX87" i="9"/>
  <c r="NW87" i="9"/>
  <c r="NV87" i="9"/>
  <c r="NU87" i="9"/>
  <c r="NT87" i="9"/>
  <c r="NS87" i="9"/>
  <c r="NR87" i="9"/>
  <c r="NQ87" i="9"/>
  <c r="NP87" i="9"/>
  <c r="NO87" i="9"/>
  <c r="NN87" i="9"/>
  <c r="NM87" i="9"/>
  <c r="NL87" i="9"/>
  <c r="NK87" i="9"/>
  <c r="NJ87" i="9"/>
  <c r="NI87" i="9"/>
  <c r="NH87" i="9"/>
  <c r="NG87" i="9"/>
  <c r="NF87" i="9"/>
  <c r="NE87" i="9"/>
  <c r="ND87" i="9"/>
  <c r="NC87" i="9"/>
  <c r="NB87" i="9"/>
  <c r="NA87" i="9"/>
  <c r="MZ87" i="9"/>
  <c r="MY87" i="9"/>
  <c r="MX87" i="9"/>
  <c r="MW87" i="9"/>
  <c r="MV87" i="9"/>
  <c r="MU87" i="9"/>
  <c r="MT87" i="9"/>
  <c r="MS87" i="9"/>
  <c r="MR87" i="9"/>
  <c r="MQ87" i="9"/>
  <c r="MP87" i="9"/>
  <c r="MO87" i="9"/>
  <c r="MN87" i="9"/>
  <c r="MM87" i="9"/>
  <c r="ML87" i="9"/>
  <c r="MK87" i="9"/>
  <c r="MJ87" i="9"/>
  <c r="MI87" i="9"/>
  <c r="MH87" i="9"/>
  <c r="MG87" i="9"/>
  <c r="MF87" i="9"/>
  <c r="ME87" i="9"/>
  <c r="MD87" i="9"/>
  <c r="MC87" i="9"/>
  <c r="MB87" i="9"/>
  <c r="MA87" i="9"/>
  <c r="LZ87" i="9"/>
  <c r="LY87" i="9"/>
  <c r="LX87" i="9"/>
  <c r="LW87" i="9"/>
  <c r="LV87" i="9"/>
  <c r="LU87" i="9"/>
  <c r="LT87" i="9"/>
  <c r="LS87" i="9"/>
  <c r="LR87" i="9"/>
  <c r="LQ87" i="9"/>
  <c r="LP87" i="9"/>
  <c r="LO87" i="9"/>
  <c r="LN87" i="9"/>
  <c r="LM87" i="9"/>
  <c r="LL87" i="9"/>
  <c r="LK87" i="9"/>
  <c r="LJ87" i="9"/>
  <c r="LI87" i="9"/>
  <c r="LH87" i="9"/>
  <c r="LG87" i="9"/>
  <c r="LF87" i="9"/>
  <c r="LE87" i="9"/>
  <c r="LD87" i="9"/>
  <c r="LC87" i="9"/>
  <c r="LB87" i="9"/>
  <c r="LA87" i="9"/>
  <c r="KZ87" i="9"/>
  <c r="KY87" i="9"/>
  <c r="KX87" i="9"/>
  <c r="KW87" i="9"/>
  <c r="KV87" i="9"/>
  <c r="KU87" i="9"/>
  <c r="KT87" i="9"/>
  <c r="KS87" i="9"/>
  <c r="KR87" i="9"/>
  <c r="KQ87" i="9"/>
  <c r="KP87" i="9"/>
  <c r="KO87" i="9"/>
  <c r="KN87" i="9"/>
  <c r="KM87" i="9"/>
  <c r="KL87" i="9"/>
  <c r="KK87" i="9"/>
  <c r="KJ87" i="9"/>
  <c r="KI87" i="9"/>
  <c r="KH87" i="9"/>
  <c r="KG87" i="9"/>
  <c r="KF87" i="9"/>
  <c r="KE87" i="9"/>
  <c r="KD87" i="9"/>
  <c r="KC87" i="9"/>
  <c r="KB87" i="9"/>
  <c r="KA87" i="9"/>
  <c r="JZ87" i="9"/>
  <c r="JY87" i="9"/>
  <c r="JX87" i="9"/>
  <c r="JW87" i="9"/>
  <c r="JV87" i="9"/>
  <c r="JU87" i="9"/>
  <c r="JT87" i="9"/>
  <c r="JS87" i="9"/>
  <c r="JR87" i="9"/>
  <c r="JQ87" i="9"/>
  <c r="JP87" i="9"/>
  <c r="JO87" i="9"/>
  <c r="JN87" i="9"/>
  <c r="JM87" i="9"/>
  <c r="JL87" i="9"/>
  <c r="JK87" i="9"/>
  <c r="JJ87" i="9"/>
  <c r="JI87" i="9"/>
  <c r="JH87" i="9"/>
  <c r="JG87" i="9"/>
  <c r="JF87" i="9"/>
  <c r="JE87" i="9"/>
  <c r="JD87" i="9"/>
  <c r="JC87" i="9"/>
  <c r="JB87" i="9"/>
  <c r="JA87" i="9"/>
  <c r="IZ87" i="9"/>
  <c r="IY87" i="9"/>
  <c r="IX87" i="9"/>
  <c r="IW87" i="9"/>
  <c r="IV87" i="9"/>
  <c r="IU87" i="9"/>
  <c r="IT87" i="9"/>
  <c r="IS87" i="9"/>
  <c r="IR87" i="9"/>
  <c r="IQ87" i="9"/>
  <c r="IP87" i="9"/>
  <c r="IO87" i="9"/>
  <c r="IN87" i="9"/>
  <c r="IM87" i="9"/>
  <c r="IL87" i="9"/>
  <c r="IK87" i="9"/>
  <c r="IJ87" i="9"/>
  <c r="II87" i="9"/>
  <c r="IH87" i="9"/>
  <c r="IG87" i="9"/>
  <c r="IF87" i="9"/>
  <c r="IE87" i="9"/>
  <c r="ID87" i="9"/>
  <c r="IC87" i="9"/>
  <c r="IB87" i="9"/>
  <c r="IA87" i="9"/>
  <c r="HZ87" i="9"/>
  <c r="HY87" i="9"/>
  <c r="HX87" i="9"/>
  <c r="HW87" i="9"/>
  <c r="HV87" i="9"/>
  <c r="HU87" i="9"/>
  <c r="HT87" i="9"/>
  <c r="HS87" i="9"/>
  <c r="HR87" i="9"/>
  <c r="HQ87" i="9"/>
  <c r="HP87" i="9"/>
  <c r="HO87" i="9"/>
  <c r="HN87" i="9"/>
  <c r="HM87" i="9"/>
  <c r="HL87" i="9"/>
  <c r="HK87" i="9"/>
  <c r="HJ87" i="9"/>
  <c r="HI87" i="9"/>
  <c r="HH87" i="9"/>
  <c r="HG87" i="9"/>
  <c r="HF87" i="9"/>
  <c r="HE87" i="9"/>
  <c r="HD87" i="9"/>
  <c r="HC87" i="9"/>
  <c r="HB87" i="9"/>
  <c r="HA87" i="9"/>
  <c r="GZ87" i="9"/>
  <c r="GY87" i="9"/>
  <c r="GX87" i="9"/>
  <c r="GW87" i="9"/>
  <c r="GV87" i="9"/>
  <c r="GU87" i="9"/>
  <c r="GT87" i="9"/>
  <c r="GS87" i="9"/>
  <c r="GR87" i="9"/>
  <c r="GQ87" i="9"/>
  <c r="GP87" i="9"/>
  <c r="GO87" i="9"/>
  <c r="GN87" i="9"/>
  <c r="GM87" i="9"/>
  <c r="GL87" i="9"/>
  <c r="GK87" i="9"/>
  <c r="GJ87" i="9"/>
  <c r="GI87" i="9"/>
  <c r="GH87" i="9"/>
  <c r="GG87" i="9"/>
  <c r="GF87" i="9"/>
  <c r="GE87" i="9"/>
  <c r="GD87" i="9"/>
  <c r="GC87" i="9"/>
  <c r="GB87" i="9"/>
  <c r="GA87" i="9"/>
  <c r="FZ87" i="9"/>
  <c r="FY87" i="9"/>
  <c r="FX87" i="9"/>
  <c r="FW87" i="9"/>
  <c r="FV87" i="9"/>
  <c r="FU87" i="9"/>
  <c r="FT87" i="9"/>
  <c r="FS87" i="9"/>
  <c r="FR87" i="9"/>
  <c r="FQ87" i="9"/>
  <c r="FP87" i="9"/>
  <c r="FO87" i="9"/>
  <c r="FN87" i="9"/>
  <c r="FM87" i="9"/>
  <c r="FL87" i="9"/>
  <c r="FK87" i="9"/>
  <c r="FJ87" i="9"/>
  <c r="FI87" i="9"/>
  <c r="FH87" i="9"/>
  <c r="FG87" i="9"/>
  <c r="FF87" i="9"/>
  <c r="FE87" i="9"/>
  <c r="FD87" i="9"/>
  <c r="FC87" i="9"/>
  <c r="FB87" i="9"/>
  <c r="FA87" i="9"/>
  <c r="EZ87" i="9"/>
  <c r="EY87" i="9"/>
  <c r="EX87" i="9"/>
  <c r="EW87" i="9"/>
  <c r="EV87" i="9"/>
  <c r="EU87" i="9"/>
  <c r="ET87" i="9"/>
  <c r="ES87" i="9"/>
  <c r="ER87" i="9"/>
  <c r="EQ87" i="9"/>
  <c r="EP87" i="9"/>
  <c r="EO87" i="9"/>
  <c r="EN87" i="9"/>
  <c r="EM87" i="9"/>
  <c r="EL87" i="9"/>
  <c r="EK87" i="9"/>
  <c r="EJ87" i="9"/>
  <c r="EI87" i="9"/>
  <c r="EH87" i="9"/>
  <c r="EG87" i="9"/>
  <c r="EF87" i="9"/>
  <c r="EE87" i="9"/>
  <c r="ED87" i="9"/>
  <c r="EC87" i="9"/>
  <c r="EB87" i="9"/>
  <c r="EA87" i="9"/>
  <c r="DZ87" i="9"/>
  <c r="DY87" i="9"/>
  <c r="DX87" i="9"/>
  <c r="DW87" i="9"/>
  <c r="DV87" i="9"/>
  <c r="DU87" i="9"/>
  <c r="DT87" i="9"/>
  <c r="DS87" i="9"/>
  <c r="DR87" i="9"/>
  <c r="DQ87" i="9"/>
  <c r="DP87" i="9"/>
  <c r="DO87" i="9"/>
  <c r="DN87" i="9"/>
  <c r="DM87" i="9"/>
  <c r="DL87" i="9"/>
  <c r="DK87" i="9"/>
  <c r="DJ87" i="9"/>
  <c r="DI87" i="9"/>
  <c r="DH87" i="9"/>
  <c r="DG87" i="9"/>
  <c r="DF87" i="9"/>
  <c r="DE87" i="9"/>
  <c r="DD87" i="9"/>
  <c r="DC87" i="9"/>
  <c r="DB87" i="9"/>
  <c r="DA87" i="9"/>
  <c r="CZ87" i="9"/>
  <c r="CY87" i="9"/>
  <c r="CX87" i="9"/>
  <c r="CW87" i="9"/>
  <c r="CV87" i="9"/>
  <c r="CU87" i="9"/>
  <c r="CT87" i="9"/>
  <c r="CS87" i="9"/>
  <c r="CR87" i="9"/>
  <c r="CQ87" i="9"/>
  <c r="CP87" i="9"/>
  <c r="CO87" i="9"/>
  <c r="CN87" i="9"/>
  <c r="CM87" i="9"/>
  <c r="CL87" i="9"/>
  <c r="CK87" i="9"/>
  <c r="CJ87" i="9"/>
  <c r="CI87" i="9"/>
  <c r="CH87" i="9"/>
  <c r="CG87" i="9"/>
  <c r="CF87" i="9"/>
  <c r="CE87" i="9"/>
  <c r="CD87" i="9"/>
  <c r="CC87" i="9"/>
  <c r="CB87" i="9"/>
  <c r="CA87" i="9"/>
  <c r="BZ87" i="9"/>
  <c r="BY87" i="9"/>
  <c r="BX87" i="9"/>
  <c r="BW87" i="9"/>
  <c r="BV87" i="9"/>
  <c r="BU87" i="9"/>
  <c r="BT87" i="9"/>
  <c r="BS87" i="9"/>
  <c r="BR87" i="9"/>
  <c r="BQ87" i="9"/>
  <c r="BP87" i="9"/>
  <c r="BO87" i="9"/>
  <c r="BN87" i="9"/>
  <c r="BM87" i="9"/>
  <c r="BL87" i="9"/>
  <c r="BK87" i="9"/>
  <c r="BJ87" i="9"/>
  <c r="BI87" i="9"/>
  <c r="BH87" i="9"/>
  <c r="BG87" i="9"/>
  <c r="BF87" i="9"/>
  <c r="BE87" i="9"/>
  <c r="BD87" i="9"/>
  <c r="BC87" i="9"/>
  <c r="BB87" i="9"/>
  <c r="BA87" i="9"/>
  <c r="AZ87" i="9"/>
  <c r="AY87" i="9"/>
  <c r="AX87" i="9"/>
  <c r="AW87" i="9"/>
  <c r="AV87" i="9"/>
  <c r="AU87" i="9"/>
  <c r="AT87" i="9"/>
  <c r="AS87" i="9"/>
  <c r="AR87" i="9"/>
  <c r="AQ87" i="9"/>
  <c r="AP87" i="9"/>
  <c r="AO87" i="9"/>
  <c r="AN87" i="9"/>
  <c r="AM87" i="9"/>
  <c r="AL87" i="9"/>
  <c r="AK87" i="9"/>
  <c r="AJ87" i="9"/>
  <c r="AI87" i="9"/>
  <c r="AH87" i="9"/>
  <c r="AG87" i="9"/>
  <c r="AF87" i="9"/>
  <c r="AE87" i="9"/>
  <c r="AD87" i="9"/>
  <c r="AC87" i="9"/>
  <c r="AB87" i="9"/>
  <c r="AA87" i="9"/>
  <c r="Z87" i="9"/>
  <c r="Y87" i="9"/>
  <c r="X87" i="9"/>
  <c r="W87" i="9"/>
  <c r="V87" i="9"/>
  <c r="U87" i="9"/>
  <c r="T87" i="9"/>
  <c r="S87" i="9"/>
  <c r="R87" i="9"/>
  <c r="Q87" i="9"/>
  <c r="P87" i="9"/>
  <c r="O87" i="9"/>
  <c r="N87" i="9"/>
  <c r="M87" i="9"/>
  <c r="L87" i="9"/>
  <c r="K87" i="9"/>
  <c r="J87" i="9"/>
  <c r="I87" i="9"/>
  <c r="H87" i="9"/>
  <c r="G87" i="9"/>
  <c r="F87" i="9"/>
  <c r="E87" i="9"/>
  <c r="D87" i="9"/>
  <c r="B87" i="9"/>
  <c r="B229" i="9"/>
  <c r="AIY52" i="9"/>
  <c r="AIX52" i="9"/>
  <c r="AIW52" i="9"/>
  <c r="AIV52" i="9"/>
  <c r="AIU52" i="9"/>
  <c r="AIT52" i="9"/>
  <c r="AIS52" i="9"/>
  <c r="AIR52" i="9"/>
  <c r="AIQ52" i="9"/>
  <c r="AIP52" i="9"/>
  <c r="AIO52" i="9"/>
  <c r="AIN52" i="9"/>
  <c r="AIM52" i="9"/>
  <c r="AIL52" i="9"/>
  <c r="AIK52" i="9"/>
  <c r="AIJ52" i="9"/>
  <c r="AII52" i="9"/>
  <c r="AIH52" i="9"/>
  <c r="AIG52" i="9"/>
  <c r="AIF52" i="9"/>
  <c r="AIE52" i="9"/>
  <c r="AID52" i="9"/>
  <c r="AIC52" i="9"/>
  <c r="AIB52" i="9"/>
  <c r="AIA52" i="9"/>
  <c r="AHZ52" i="9"/>
  <c r="AHY52" i="9"/>
  <c r="AHX52" i="9"/>
  <c r="AHW52" i="9"/>
  <c r="AHV52" i="9"/>
  <c r="AHU52" i="9"/>
  <c r="AHT52" i="9"/>
  <c r="AHS52" i="9"/>
  <c r="AHR52" i="9"/>
  <c r="AHQ52" i="9"/>
  <c r="AHP52" i="9"/>
  <c r="AHO52" i="9"/>
  <c r="AHN52" i="9"/>
  <c r="AHM52" i="9"/>
  <c r="AHL52" i="9"/>
  <c r="AHK52" i="9"/>
  <c r="AHJ52" i="9"/>
  <c r="AHI52" i="9"/>
  <c r="AHH52" i="9"/>
  <c r="AHG52" i="9"/>
  <c r="AHF52" i="9"/>
  <c r="AHE52" i="9"/>
  <c r="AHD52" i="9"/>
  <c r="AHC52" i="9"/>
  <c r="AHB52" i="9"/>
  <c r="AHA52" i="9"/>
  <c r="AGZ52" i="9"/>
  <c r="AGY52" i="9"/>
  <c r="AGX52" i="9"/>
  <c r="AGW52" i="9"/>
  <c r="AGV52" i="9"/>
  <c r="AGU52" i="9"/>
  <c r="AGT52" i="9"/>
  <c r="AGS52" i="9"/>
  <c r="AGR52" i="9"/>
  <c r="AGQ52" i="9"/>
  <c r="AGP52" i="9"/>
  <c r="AGO52" i="9"/>
  <c r="AGN52" i="9"/>
  <c r="AGM52" i="9"/>
  <c r="AGL52" i="9"/>
  <c r="AGK52" i="9"/>
  <c r="AGJ52" i="9"/>
  <c r="AGI52" i="9"/>
  <c r="AGH52" i="9"/>
  <c r="AGG52" i="9"/>
  <c r="AGF52" i="9"/>
  <c r="AGE52" i="9"/>
  <c r="AGD52" i="9"/>
  <c r="AGC52" i="9"/>
  <c r="AGB52" i="9"/>
  <c r="AGA52" i="9"/>
  <c r="AFZ52" i="9"/>
  <c r="AFY52" i="9"/>
  <c r="AFX52" i="9"/>
  <c r="AFW52" i="9"/>
  <c r="AFV52" i="9"/>
  <c r="AFU52" i="9"/>
  <c r="AFT52" i="9"/>
  <c r="AFS52" i="9"/>
  <c r="AFR52" i="9"/>
  <c r="AFQ52" i="9"/>
  <c r="AFP52" i="9"/>
  <c r="AFO52" i="9"/>
  <c r="AFN52" i="9"/>
  <c r="AFM52" i="9"/>
  <c r="AFL52" i="9"/>
  <c r="AFK52" i="9"/>
  <c r="AFJ52" i="9"/>
  <c r="AFI52" i="9"/>
  <c r="AFH52" i="9"/>
  <c r="AFG52" i="9"/>
  <c r="AFF52" i="9"/>
  <c r="AFE52" i="9"/>
  <c r="AFD52" i="9"/>
  <c r="AFC52" i="9"/>
  <c r="AFB52" i="9"/>
  <c r="AFA52" i="9"/>
  <c r="AEZ52" i="9"/>
  <c r="AEY52" i="9"/>
  <c r="AEX52" i="9"/>
  <c r="AEW52" i="9"/>
  <c r="AEV52" i="9"/>
  <c r="AEU52" i="9"/>
  <c r="AET52" i="9"/>
  <c r="AES52" i="9"/>
  <c r="AER52" i="9"/>
  <c r="AEQ52" i="9"/>
  <c r="AEP52" i="9"/>
  <c r="AEO52" i="9"/>
  <c r="AEN52" i="9"/>
  <c r="AEM52" i="9"/>
  <c r="AEL52" i="9"/>
  <c r="AEK52" i="9"/>
  <c r="AEJ52" i="9"/>
  <c r="AEI52" i="9"/>
  <c r="AEH52" i="9"/>
  <c r="AEG52" i="9"/>
  <c r="AEF52" i="9"/>
  <c r="AEE52" i="9"/>
  <c r="AED52" i="9"/>
  <c r="AEC52" i="9"/>
  <c r="AEB52" i="9"/>
  <c r="AEA52" i="9"/>
  <c r="ADZ52" i="9"/>
  <c r="ADY52" i="9"/>
  <c r="ADX52" i="9"/>
  <c r="ADW52" i="9"/>
  <c r="ADV52" i="9"/>
  <c r="ADU52" i="9"/>
  <c r="ADT52" i="9"/>
  <c r="ADS52" i="9"/>
  <c r="ADR52" i="9"/>
  <c r="ADQ52" i="9"/>
  <c r="ADP52" i="9"/>
  <c r="ADO52" i="9"/>
  <c r="ADN52" i="9"/>
  <c r="ADM52" i="9"/>
  <c r="ADL52" i="9"/>
  <c r="ADK52" i="9"/>
  <c r="ADJ52" i="9"/>
  <c r="ADI52" i="9"/>
  <c r="ADH52" i="9"/>
  <c r="ADG52" i="9"/>
  <c r="ADF52" i="9"/>
  <c r="ADE52" i="9"/>
  <c r="ADD52" i="9"/>
  <c r="ADC52" i="9"/>
  <c r="ADB52" i="9"/>
  <c r="ADA52" i="9"/>
  <c r="ACZ52" i="9"/>
  <c r="ACY52" i="9"/>
  <c r="ACX52" i="9"/>
  <c r="ACW52" i="9"/>
  <c r="ACV52" i="9"/>
  <c r="ACU52" i="9"/>
  <c r="ACT52" i="9"/>
  <c r="ACS52" i="9"/>
  <c r="ACR52" i="9"/>
  <c r="ACQ52" i="9"/>
  <c r="ACP52" i="9"/>
  <c r="ACO52" i="9"/>
  <c r="ACN52" i="9"/>
  <c r="ACM52" i="9"/>
  <c r="ACL52" i="9"/>
  <c r="ACK52" i="9"/>
  <c r="ACJ52" i="9"/>
  <c r="ACI52" i="9"/>
  <c r="ACH52" i="9"/>
  <c r="ACG52" i="9"/>
  <c r="ACF52" i="9"/>
  <c r="ACE52" i="9"/>
  <c r="ACD52" i="9"/>
  <c r="ACC52" i="9"/>
  <c r="ACB52" i="9"/>
  <c r="ACA52" i="9"/>
  <c r="ABZ52" i="9"/>
  <c r="ABY52" i="9"/>
  <c r="ABX52" i="9"/>
  <c r="ABW52" i="9"/>
  <c r="ABV52" i="9"/>
  <c r="ABU52" i="9"/>
  <c r="ABT52" i="9"/>
  <c r="ABS52" i="9"/>
  <c r="ABR52" i="9"/>
  <c r="ABQ52" i="9"/>
  <c r="ABP52" i="9"/>
  <c r="ABO52" i="9"/>
  <c r="ABN52" i="9"/>
  <c r="ABM52" i="9"/>
  <c r="ABL52" i="9"/>
  <c r="ABK52" i="9"/>
  <c r="ABJ52" i="9"/>
  <c r="ABI52" i="9"/>
  <c r="ABH52" i="9"/>
  <c r="ABG52" i="9"/>
  <c r="ABF52" i="9"/>
  <c r="ABE52" i="9"/>
  <c r="ABD52" i="9"/>
  <c r="ABC52" i="9"/>
  <c r="ABB52" i="9"/>
  <c r="ABA52" i="9"/>
  <c r="AAZ52" i="9"/>
  <c r="AAY52" i="9"/>
  <c r="AAX52" i="9"/>
  <c r="AAW52" i="9"/>
  <c r="AAV52" i="9"/>
  <c r="AAU52" i="9"/>
  <c r="AAT52" i="9"/>
  <c r="AAS52" i="9"/>
  <c r="AAR52" i="9"/>
  <c r="AAQ52" i="9"/>
  <c r="AAP52" i="9"/>
  <c r="AAO52" i="9"/>
  <c r="AAN52" i="9"/>
  <c r="AAM52" i="9"/>
  <c r="AAL52" i="9"/>
  <c r="AAK52" i="9"/>
  <c r="AAJ52" i="9"/>
  <c r="AAI52" i="9"/>
  <c r="AAH52" i="9"/>
  <c r="AAG52" i="9"/>
  <c r="AAF52" i="9"/>
  <c r="AAE52" i="9"/>
  <c r="AAD52" i="9"/>
  <c r="AAC52" i="9"/>
  <c r="AAB52" i="9"/>
  <c r="AAA52" i="9"/>
  <c r="ZZ52" i="9"/>
  <c r="ZY52" i="9"/>
  <c r="ZX52" i="9"/>
  <c r="ZW52" i="9"/>
  <c r="ZV52" i="9"/>
  <c r="ZU52" i="9"/>
  <c r="ZT52" i="9"/>
  <c r="ZS52" i="9"/>
  <c r="ZR52" i="9"/>
  <c r="ZQ52" i="9"/>
  <c r="ZP52" i="9"/>
  <c r="ZO52" i="9"/>
  <c r="ZN52" i="9"/>
  <c r="ZM52" i="9"/>
  <c r="ZL52" i="9"/>
  <c r="ZK52" i="9"/>
  <c r="ZJ52" i="9"/>
  <c r="ZI52" i="9"/>
  <c r="ZH52" i="9"/>
  <c r="ZG52" i="9"/>
  <c r="ZF52" i="9"/>
  <c r="ZE52" i="9"/>
  <c r="ZD52" i="9"/>
  <c r="ZC52" i="9"/>
  <c r="ZB52" i="9"/>
  <c r="ZA52" i="9"/>
  <c r="YZ52" i="9"/>
  <c r="YY52" i="9"/>
  <c r="YX52" i="9"/>
  <c r="YW52" i="9"/>
  <c r="YV52" i="9"/>
  <c r="YU52" i="9"/>
  <c r="YT52" i="9"/>
  <c r="YS52" i="9"/>
  <c r="YR52" i="9"/>
  <c r="YQ52" i="9"/>
  <c r="YP52" i="9"/>
  <c r="YO52" i="9"/>
  <c r="YN52" i="9"/>
  <c r="YM52" i="9"/>
  <c r="YL52" i="9"/>
  <c r="YK52" i="9"/>
  <c r="YJ52" i="9"/>
  <c r="YI52" i="9"/>
  <c r="YH52" i="9"/>
  <c r="YG52" i="9"/>
  <c r="YF52" i="9"/>
  <c r="YE52" i="9"/>
  <c r="YD52" i="9"/>
  <c r="YC52" i="9"/>
  <c r="YB52" i="9"/>
  <c r="YA52" i="9"/>
  <c r="XZ52" i="9"/>
  <c r="XY52" i="9"/>
  <c r="XX52" i="9"/>
  <c r="XW52" i="9"/>
  <c r="XV52" i="9"/>
  <c r="XU52" i="9"/>
  <c r="XT52" i="9"/>
  <c r="XS52" i="9"/>
  <c r="XR52" i="9"/>
  <c r="XQ52" i="9"/>
  <c r="XP52" i="9"/>
  <c r="XO52" i="9"/>
  <c r="XN52" i="9"/>
  <c r="XM52" i="9"/>
  <c r="XL52" i="9"/>
  <c r="XK52" i="9"/>
  <c r="XJ52" i="9"/>
  <c r="XI52" i="9"/>
  <c r="XH52" i="9"/>
  <c r="XG52" i="9"/>
  <c r="XF52" i="9"/>
  <c r="XE52" i="9"/>
  <c r="XD52" i="9"/>
  <c r="XC52" i="9"/>
  <c r="XB52" i="9"/>
  <c r="XA52" i="9"/>
  <c r="WZ52" i="9"/>
  <c r="WY52" i="9"/>
  <c r="WX52" i="9"/>
  <c r="WW52" i="9"/>
  <c r="WV52" i="9"/>
  <c r="WU52" i="9"/>
  <c r="WT52" i="9"/>
  <c r="WS52" i="9"/>
  <c r="WR52" i="9"/>
  <c r="WQ52" i="9"/>
  <c r="WP52" i="9"/>
  <c r="WO52" i="9"/>
  <c r="WN52" i="9"/>
  <c r="WM52" i="9"/>
  <c r="WL52" i="9"/>
  <c r="WK52" i="9"/>
  <c r="WJ52" i="9"/>
  <c r="WI52" i="9"/>
  <c r="WH52" i="9"/>
  <c r="WG52" i="9"/>
  <c r="WF52" i="9"/>
  <c r="WE52" i="9"/>
  <c r="WD52" i="9"/>
  <c r="WC52" i="9"/>
  <c r="WB52" i="9"/>
  <c r="WA52" i="9"/>
  <c r="VZ52" i="9"/>
  <c r="VY52" i="9"/>
  <c r="VX52" i="9"/>
  <c r="VW52" i="9"/>
  <c r="VV52" i="9"/>
  <c r="VU52" i="9"/>
  <c r="VT52" i="9"/>
  <c r="VS52" i="9"/>
  <c r="VR52" i="9"/>
  <c r="VQ52" i="9"/>
  <c r="VP52" i="9"/>
  <c r="VO52" i="9"/>
  <c r="VN52" i="9"/>
  <c r="VM52" i="9"/>
  <c r="VL52" i="9"/>
  <c r="VK52" i="9"/>
  <c r="VJ52" i="9"/>
  <c r="VI52" i="9"/>
  <c r="VH52" i="9"/>
  <c r="VG52" i="9"/>
  <c r="VF52" i="9"/>
  <c r="VE52" i="9"/>
  <c r="VD52" i="9"/>
  <c r="VC52" i="9"/>
  <c r="VB52" i="9"/>
  <c r="VA52" i="9"/>
  <c r="UZ52" i="9"/>
  <c r="UY52" i="9"/>
  <c r="UX52" i="9"/>
  <c r="UW52" i="9"/>
  <c r="UV52" i="9"/>
  <c r="UU52" i="9"/>
  <c r="UT52" i="9"/>
  <c r="US52" i="9"/>
  <c r="UR52" i="9"/>
  <c r="UQ52" i="9"/>
  <c r="UP52" i="9"/>
  <c r="UO52" i="9"/>
  <c r="UN52" i="9"/>
  <c r="UM52" i="9"/>
  <c r="UL52" i="9"/>
  <c r="UK52" i="9"/>
  <c r="UJ52" i="9"/>
  <c r="UI52" i="9"/>
  <c r="UH52" i="9"/>
  <c r="UG52" i="9"/>
  <c r="UF52" i="9"/>
  <c r="UE52" i="9"/>
  <c r="UD52" i="9"/>
  <c r="UC52" i="9"/>
  <c r="UB52" i="9"/>
  <c r="UA52" i="9"/>
  <c r="TZ52" i="9"/>
  <c r="TY52" i="9"/>
  <c r="TX52" i="9"/>
  <c r="TW52" i="9"/>
  <c r="TV52" i="9"/>
  <c r="TU52" i="9"/>
  <c r="TT52" i="9"/>
  <c r="TS52" i="9"/>
  <c r="TR52" i="9"/>
  <c r="TQ52" i="9"/>
  <c r="TP52" i="9"/>
  <c r="TO52" i="9"/>
  <c r="TN52" i="9"/>
  <c r="TM52" i="9"/>
  <c r="TL52" i="9"/>
  <c r="TK52" i="9"/>
  <c r="TJ52" i="9"/>
  <c r="TI52" i="9"/>
  <c r="TH52" i="9"/>
  <c r="TG52" i="9"/>
  <c r="TF52" i="9"/>
  <c r="TE52" i="9"/>
  <c r="TD52" i="9"/>
  <c r="TC52" i="9"/>
  <c r="TB52" i="9"/>
  <c r="TA52" i="9"/>
  <c r="SZ52" i="9"/>
  <c r="SY52" i="9"/>
  <c r="SX52" i="9"/>
  <c r="SW52" i="9"/>
  <c r="SV52" i="9"/>
  <c r="SU52" i="9"/>
  <c r="ST52" i="9"/>
  <c r="SS52" i="9"/>
  <c r="SR52" i="9"/>
  <c r="SQ52" i="9"/>
  <c r="SP52" i="9"/>
  <c r="SO52" i="9"/>
  <c r="SN52" i="9"/>
  <c r="SM52" i="9"/>
  <c r="SL52" i="9"/>
  <c r="SK52" i="9"/>
  <c r="SJ52" i="9"/>
  <c r="SI52" i="9"/>
  <c r="SH52" i="9"/>
  <c r="SG52" i="9"/>
  <c r="SF52" i="9"/>
  <c r="SE52" i="9"/>
  <c r="SD52" i="9"/>
  <c r="SC52" i="9"/>
  <c r="SB52" i="9"/>
  <c r="SA52" i="9"/>
  <c r="RZ52" i="9"/>
  <c r="RY52" i="9"/>
  <c r="RX52" i="9"/>
  <c r="RW52" i="9"/>
  <c r="RV52" i="9"/>
  <c r="RU52" i="9"/>
  <c r="RT52" i="9"/>
  <c r="RS52" i="9"/>
  <c r="RR52" i="9"/>
  <c r="RQ52" i="9"/>
  <c r="RP52" i="9"/>
  <c r="RO52" i="9"/>
  <c r="RN52" i="9"/>
  <c r="RM52" i="9"/>
  <c r="RL52" i="9"/>
  <c r="RK52" i="9"/>
  <c r="RJ52" i="9"/>
  <c r="RI52" i="9"/>
  <c r="RH52" i="9"/>
  <c r="RG52" i="9"/>
  <c r="RF52" i="9"/>
  <c r="RE52" i="9"/>
  <c r="RD52" i="9"/>
  <c r="RC52" i="9"/>
  <c r="RB52" i="9"/>
  <c r="RA52" i="9"/>
  <c r="QZ52" i="9"/>
  <c r="QY52" i="9"/>
  <c r="QX52" i="9"/>
  <c r="QW52" i="9"/>
  <c r="QV52" i="9"/>
  <c r="QU52" i="9"/>
  <c r="QT52" i="9"/>
  <c r="QS52" i="9"/>
  <c r="QR52" i="9"/>
  <c r="QQ52" i="9"/>
  <c r="QP52" i="9"/>
  <c r="QO52" i="9"/>
  <c r="QN52" i="9"/>
  <c r="QM52" i="9"/>
  <c r="QL52" i="9"/>
  <c r="QK52" i="9"/>
  <c r="QJ52" i="9"/>
  <c r="QI52" i="9"/>
  <c r="QH52" i="9"/>
  <c r="QG52" i="9"/>
  <c r="QF52" i="9"/>
  <c r="QE52" i="9"/>
  <c r="QD52" i="9"/>
  <c r="QC52" i="9"/>
  <c r="QB52" i="9"/>
  <c r="QA52" i="9"/>
  <c r="PZ52" i="9"/>
  <c r="PY52" i="9"/>
  <c r="PX52" i="9"/>
  <c r="PW52" i="9"/>
  <c r="PV52" i="9"/>
  <c r="PU52" i="9"/>
  <c r="PT52" i="9"/>
  <c r="PS52" i="9"/>
  <c r="PR52" i="9"/>
  <c r="PQ52" i="9"/>
  <c r="PP52" i="9"/>
  <c r="PO52" i="9"/>
  <c r="PN52" i="9"/>
  <c r="PM52" i="9"/>
  <c r="PL52" i="9"/>
  <c r="PK52" i="9"/>
  <c r="PJ52" i="9"/>
  <c r="PI52" i="9"/>
  <c r="PH52" i="9"/>
  <c r="PG52" i="9"/>
  <c r="PF52" i="9"/>
  <c r="PE52" i="9"/>
  <c r="PD52" i="9"/>
  <c r="PC52" i="9"/>
  <c r="PB52" i="9"/>
  <c r="PA52" i="9"/>
  <c r="OZ52" i="9"/>
  <c r="OY52" i="9"/>
  <c r="OX52" i="9"/>
  <c r="OW52" i="9"/>
  <c r="OV52" i="9"/>
  <c r="OU52" i="9"/>
  <c r="OT52" i="9"/>
  <c r="OS52" i="9"/>
  <c r="OR52" i="9"/>
  <c r="OQ52" i="9"/>
  <c r="OP52" i="9"/>
  <c r="OO52" i="9"/>
  <c r="ON52" i="9"/>
  <c r="OM52" i="9"/>
  <c r="OL52" i="9"/>
  <c r="OK52" i="9"/>
  <c r="OJ52" i="9"/>
  <c r="OI52" i="9"/>
  <c r="OH52" i="9"/>
  <c r="OG52" i="9"/>
  <c r="OF52" i="9"/>
  <c r="OE52" i="9"/>
  <c r="OD52" i="9"/>
  <c r="OC52" i="9"/>
  <c r="OB52" i="9"/>
  <c r="OA52" i="9"/>
  <c r="NZ52" i="9"/>
  <c r="NY52" i="9"/>
  <c r="NX52" i="9"/>
  <c r="NW52" i="9"/>
  <c r="NV52" i="9"/>
  <c r="NU52" i="9"/>
  <c r="NT52" i="9"/>
  <c r="NS52" i="9"/>
  <c r="NR52" i="9"/>
  <c r="NQ52" i="9"/>
  <c r="NP52" i="9"/>
  <c r="NO52" i="9"/>
  <c r="NN52" i="9"/>
  <c r="NM52" i="9"/>
  <c r="NL52" i="9"/>
  <c r="NK52" i="9"/>
  <c r="NJ52" i="9"/>
  <c r="NI52" i="9"/>
  <c r="NH52" i="9"/>
  <c r="NG52" i="9"/>
  <c r="NF52" i="9"/>
  <c r="NE52" i="9"/>
  <c r="ND52" i="9"/>
  <c r="NC52" i="9"/>
  <c r="NB52" i="9"/>
  <c r="NA52" i="9"/>
  <c r="MZ52" i="9"/>
  <c r="MY52" i="9"/>
  <c r="MX52" i="9"/>
  <c r="MW52" i="9"/>
  <c r="MV52" i="9"/>
  <c r="MU52" i="9"/>
  <c r="MT52" i="9"/>
  <c r="MS52" i="9"/>
  <c r="MR52" i="9"/>
  <c r="MQ52" i="9"/>
  <c r="MP52" i="9"/>
  <c r="MO52" i="9"/>
  <c r="MN52" i="9"/>
  <c r="MM52" i="9"/>
  <c r="ML52" i="9"/>
  <c r="MK52" i="9"/>
  <c r="MJ52" i="9"/>
  <c r="MI52" i="9"/>
  <c r="MH52" i="9"/>
  <c r="MG52" i="9"/>
  <c r="MF52" i="9"/>
  <c r="ME52" i="9"/>
  <c r="MD52" i="9"/>
  <c r="MC52" i="9"/>
  <c r="MB52" i="9"/>
  <c r="MA52" i="9"/>
  <c r="LZ52" i="9"/>
  <c r="LY52" i="9"/>
  <c r="LX52" i="9"/>
  <c r="LW52" i="9"/>
  <c r="LV52" i="9"/>
  <c r="LU52" i="9"/>
  <c r="LT52" i="9"/>
  <c r="LS52" i="9"/>
  <c r="LR52" i="9"/>
  <c r="LQ52" i="9"/>
  <c r="LP52" i="9"/>
  <c r="LO52" i="9"/>
  <c r="LN52" i="9"/>
  <c r="LM52" i="9"/>
  <c r="LL52" i="9"/>
  <c r="LK52" i="9"/>
  <c r="LJ52" i="9"/>
  <c r="LI52" i="9"/>
  <c r="LH52" i="9"/>
  <c r="LG52" i="9"/>
  <c r="LF52" i="9"/>
  <c r="LE52" i="9"/>
  <c r="LD52" i="9"/>
  <c r="LC52" i="9"/>
  <c r="LB52" i="9"/>
  <c r="LA52" i="9"/>
  <c r="KZ52" i="9"/>
  <c r="KY52" i="9"/>
  <c r="KX52" i="9"/>
  <c r="KW52" i="9"/>
  <c r="KV52" i="9"/>
  <c r="KU52" i="9"/>
  <c r="KT52" i="9"/>
  <c r="KS52" i="9"/>
  <c r="KR52" i="9"/>
  <c r="KQ52" i="9"/>
  <c r="KP52" i="9"/>
  <c r="KO52" i="9"/>
  <c r="KN52" i="9"/>
  <c r="KM52" i="9"/>
  <c r="KL52" i="9"/>
  <c r="KK52" i="9"/>
  <c r="KJ52" i="9"/>
  <c r="KI52" i="9"/>
  <c r="KH52" i="9"/>
  <c r="KG52" i="9"/>
  <c r="KF52" i="9"/>
  <c r="KE52" i="9"/>
  <c r="KD52" i="9"/>
  <c r="KC52" i="9"/>
  <c r="KB52" i="9"/>
  <c r="KA52" i="9"/>
  <c r="JZ52" i="9"/>
  <c r="JY52" i="9"/>
  <c r="JX52" i="9"/>
  <c r="JW52" i="9"/>
  <c r="JV52" i="9"/>
  <c r="JU52" i="9"/>
  <c r="JT52" i="9"/>
  <c r="JS52" i="9"/>
  <c r="JR52" i="9"/>
  <c r="JQ52" i="9"/>
  <c r="JP52" i="9"/>
  <c r="JO52" i="9"/>
  <c r="JN52" i="9"/>
  <c r="JM52" i="9"/>
  <c r="JL52" i="9"/>
  <c r="JK52" i="9"/>
  <c r="JJ52" i="9"/>
  <c r="JI52" i="9"/>
  <c r="JH52" i="9"/>
  <c r="JG52" i="9"/>
  <c r="JF52" i="9"/>
  <c r="JE52" i="9"/>
  <c r="JD52" i="9"/>
  <c r="JC52" i="9"/>
  <c r="JB52" i="9"/>
  <c r="JA52" i="9"/>
  <c r="IZ52" i="9"/>
  <c r="IY52" i="9"/>
  <c r="IX52" i="9"/>
  <c r="IW52" i="9"/>
  <c r="IV52" i="9"/>
  <c r="IU52" i="9"/>
  <c r="IT52" i="9"/>
  <c r="IS52" i="9"/>
  <c r="IR52" i="9"/>
  <c r="IQ52" i="9"/>
  <c r="IP52" i="9"/>
  <c r="IO52" i="9"/>
  <c r="IN52" i="9"/>
  <c r="IM52" i="9"/>
  <c r="IL52" i="9"/>
  <c r="IK52" i="9"/>
  <c r="IJ52" i="9"/>
  <c r="II52" i="9"/>
  <c r="IH52" i="9"/>
  <c r="IG52" i="9"/>
  <c r="IF52" i="9"/>
  <c r="IE52" i="9"/>
  <c r="ID52" i="9"/>
  <c r="IC52" i="9"/>
  <c r="IB52" i="9"/>
  <c r="IA52" i="9"/>
  <c r="HZ52" i="9"/>
  <c r="HY52" i="9"/>
  <c r="HX52" i="9"/>
  <c r="HW52" i="9"/>
  <c r="HV52" i="9"/>
  <c r="HU52" i="9"/>
  <c r="HT52" i="9"/>
  <c r="HS52" i="9"/>
  <c r="HR52" i="9"/>
  <c r="HQ52" i="9"/>
  <c r="HP52" i="9"/>
  <c r="HO52" i="9"/>
  <c r="HN52" i="9"/>
  <c r="HM52" i="9"/>
  <c r="HL52" i="9"/>
  <c r="HK52" i="9"/>
  <c r="HJ52" i="9"/>
  <c r="HI52" i="9"/>
  <c r="HH52" i="9"/>
  <c r="HG52" i="9"/>
  <c r="HF52" i="9"/>
  <c r="HE52" i="9"/>
  <c r="HD52" i="9"/>
  <c r="HC52" i="9"/>
  <c r="HB52" i="9"/>
  <c r="HA52" i="9"/>
  <c r="GZ52" i="9"/>
  <c r="GY52" i="9"/>
  <c r="GX52" i="9"/>
  <c r="GW52" i="9"/>
  <c r="GV52" i="9"/>
  <c r="GU52" i="9"/>
  <c r="GT52" i="9"/>
  <c r="GS52" i="9"/>
  <c r="GR52" i="9"/>
  <c r="GQ52" i="9"/>
  <c r="GP52" i="9"/>
  <c r="GO52" i="9"/>
  <c r="GN52" i="9"/>
  <c r="GM52" i="9"/>
  <c r="GL52" i="9"/>
  <c r="GK52" i="9"/>
  <c r="GJ52" i="9"/>
  <c r="GI52" i="9"/>
  <c r="GH52" i="9"/>
  <c r="GG52" i="9"/>
  <c r="GF52" i="9"/>
  <c r="GE52" i="9"/>
  <c r="GD52" i="9"/>
  <c r="GC52" i="9"/>
  <c r="GB52" i="9"/>
  <c r="GA52" i="9"/>
  <c r="FZ52" i="9"/>
  <c r="FY52" i="9"/>
  <c r="FX52" i="9"/>
  <c r="FW52" i="9"/>
  <c r="FV52" i="9"/>
  <c r="FU52" i="9"/>
  <c r="FT52" i="9"/>
  <c r="FS52" i="9"/>
  <c r="FR52" i="9"/>
  <c r="FQ52" i="9"/>
  <c r="FP52" i="9"/>
  <c r="FO52" i="9"/>
  <c r="FN52" i="9"/>
  <c r="FM52" i="9"/>
  <c r="FL52" i="9"/>
  <c r="FK52" i="9"/>
  <c r="FJ52" i="9"/>
  <c r="FI52" i="9"/>
  <c r="FH52" i="9"/>
  <c r="FG52" i="9"/>
  <c r="FF52" i="9"/>
  <c r="FE52" i="9"/>
  <c r="FD52" i="9"/>
  <c r="FC52" i="9"/>
  <c r="FB52" i="9"/>
  <c r="FA52" i="9"/>
  <c r="EZ52" i="9"/>
  <c r="EY52" i="9"/>
  <c r="EX52" i="9"/>
  <c r="EW52" i="9"/>
  <c r="EV52" i="9"/>
  <c r="EU52" i="9"/>
  <c r="ET52" i="9"/>
  <c r="ES52" i="9"/>
  <c r="ER52" i="9"/>
  <c r="EQ52" i="9"/>
  <c r="EP52" i="9"/>
  <c r="EO52" i="9"/>
  <c r="EN52" i="9"/>
  <c r="EM52" i="9"/>
  <c r="EL52" i="9"/>
  <c r="EK52" i="9"/>
  <c r="EJ52" i="9"/>
  <c r="EI52" i="9"/>
  <c r="EH52" i="9"/>
  <c r="EG52" i="9"/>
  <c r="EF52" i="9"/>
  <c r="EE52" i="9"/>
  <c r="ED52" i="9"/>
  <c r="EC52" i="9"/>
  <c r="EB52" i="9"/>
  <c r="EA52" i="9"/>
  <c r="DZ52" i="9"/>
  <c r="DY52" i="9"/>
  <c r="DX52" i="9"/>
  <c r="DW52" i="9"/>
  <c r="DV52" i="9"/>
  <c r="DU52" i="9"/>
  <c r="DT52" i="9"/>
  <c r="DS52" i="9"/>
  <c r="DR52" i="9"/>
  <c r="DQ52" i="9"/>
  <c r="DP52" i="9"/>
  <c r="DO52" i="9"/>
  <c r="DN52" i="9"/>
  <c r="DM52" i="9"/>
  <c r="DL52" i="9"/>
  <c r="DK52" i="9"/>
  <c r="DJ52" i="9"/>
  <c r="DI52" i="9"/>
  <c r="DH52" i="9"/>
  <c r="DG52" i="9"/>
  <c r="DF52" i="9"/>
  <c r="DE52" i="9"/>
  <c r="DD52" i="9"/>
  <c r="DC52" i="9"/>
  <c r="DB52" i="9"/>
  <c r="DA52" i="9"/>
  <c r="CZ52" i="9"/>
  <c r="CY52" i="9"/>
  <c r="CX52" i="9"/>
  <c r="CW52" i="9"/>
  <c r="CV52" i="9"/>
  <c r="CU52" i="9"/>
  <c r="CT52" i="9"/>
  <c r="CS52" i="9"/>
  <c r="CR52" i="9"/>
  <c r="CQ52" i="9"/>
  <c r="CP52" i="9"/>
  <c r="CO52" i="9"/>
  <c r="CN52" i="9"/>
  <c r="CM52" i="9"/>
  <c r="CL52" i="9"/>
  <c r="CK52" i="9"/>
  <c r="CJ52" i="9"/>
  <c r="CI52" i="9"/>
  <c r="CH52" i="9"/>
  <c r="CG52" i="9"/>
  <c r="CF52" i="9"/>
  <c r="CE52" i="9"/>
  <c r="CD52" i="9"/>
  <c r="CC52" i="9"/>
  <c r="CB52" i="9"/>
  <c r="CA52" i="9"/>
  <c r="BZ52" i="9"/>
  <c r="BY52" i="9"/>
  <c r="BX52" i="9"/>
  <c r="BW52" i="9"/>
  <c r="BV52" i="9"/>
  <c r="BU52" i="9"/>
  <c r="BT52" i="9"/>
  <c r="BS52" i="9"/>
  <c r="BR52" i="9"/>
  <c r="BQ52" i="9"/>
  <c r="BP52" i="9"/>
  <c r="BO52" i="9"/>
  <c r="BN52" i="9"/>
  <c r="BM52" i="9"/>
  <c r="BL52" i="9"/>
  <c r="BK52" i="9"/>
  <c r="BJ52" i="9"/>
  <c r="BI52" i="9"/>
  <c r="BH52" i="9"/>
  <c r="BG52" i="9"/>
  <c r="BF52" i="9"/>
  <c r="BE52" i="9"/>
  <c r="BD52" i="9"/>
  <c r="BC52" i="9"/>
  <c r="BB52" i="9"/>
  <c r="BA52" i="9"/>
  <c r="AZ52" i="9"/>
  <c r="AY52" i="9"/>
  <c r="AX52" i="9"/>
  <c r="AW52" i="9"/>
  <c r="AV52" i="9"/>
  <c r="AU52" i="9"/>
  <c r="AT52" i="9"/>
  <c r="AS52" i="9"/>
  <c r="AR52" i="9"/>
  <c r="AQ52" i="9"/>
  <c r="AP52" i="9"/>
  <c r="AO52" i="9"/>
  <c r="AN52" i="9"/>
  <c r="AM52" i="9"/>
  <c r="AL52" i="9"/>
  <c r="AK52" i="9"/>
  <c r="AJ52" i="9"/>
  <c r="AI52" i="9"/>
  <c r="AH52" i="9"/>
  <c r="AG52" i="9"/>
  <c r="AF52" i="9"/>
  <c r="AE52" i="9"/>
  <c r="AD52" i="9"/>
  <c r="AC52" i="9"/>
  <c r="AB52" i="9"/>
  <c r="AA52" i="9"/>
  <c r="Z52" i="9"/>
  <c r="Y52" i="9"/>
  <c r="X52" i="9"/>
  <c r="W52" i="9"/>
  <c r="V52" i="9"/>
  <c r="U52" i="9"/>
  <c r="T52" i="9"/>
  <c r="S52" i="9"/>
  <c r="R52" i="9"/>
  <c r="Q52" i="9"/>
  <c r="P52" i="9"/>
  <c r="O52" i="9"/>
  <c r="N52" i="9"/>
  <c r="M52" i="9"/>
  <c r="L52" i="9"/>
  <c r="K52" i="9"/>
  <c r="J52" i="9"/>
  <c r="I52" i="9"/>
  <c r="H52" i="9"/>
  <c r="G52" i="9"/>
  <c r="F52" i="9"/>
  <c r="E52" i="9"/>
  <c r="D52" i="9"/>
  <c r="C52" i="9"/>
  <c r="B52" i="9"/>
  <c r="C37" i="13"/>
  <c r="C27" i="13"/>
  <c r="C25" i="13"/>
  <c r="C28" i="13"/>
  <c r="C32" i="13"/>
  <c r="C39" i="13"/>
  <c r="C33" i="13"/>
  <c r="C36" i="13"/>
  <c r="B24" i="13"/>
  <c r="C35" i="13"/>
  <c r="C30" i="13"/>
  <c r="C26" i="13"/>
  <c r="C34" i="13"/>
  <c r="C29" i="13"/>
  <c r="B153" i="12"/>
  <c r="QJ53" i="12"/>
  <c r="QI53" i="12"/>
  <c r="QH53" i="12"/>
  <c r="QG53" i="12"/>
  <c r="QF53" i="12"/>
  <c r="QE53" i="12"/>
  <c r="QD53" i="12"/>
  <c r="QC53" i="12"/>
  <c r="QB53" i="12"/>
  <c r="QA53" i="12"/>
  <c r="PZ53" i="12"/>
  <c r="PY53" i="12"/>
  <c r="PX53" i="12"/>
  <c r="PW53" i="12"/>
  <c r="PV53" i="12"/>
  <c r="PU53" i="12"/>
  <c r="PT53" i="12"/>
  <c r="PS53" i="12"/>
  <c r="PR53" i="12"/>
  <c r="PQ53" i="12"/>
  <c r="PP53" i="12"/>
  <c r="PO53" i="12"/>
  <c r="PN53" i="12"/>
  <c r="PM53" i="12"/>
  <c r="PL53" i="12"/>
  <c r="PK53" i="12"/>
  <c r="PJ53" i="12"/>
  <c r="PI53" i="12"/>
  <c r="PH53" i="12"/>
  <c r="PG53" i="12"/>
  <c r="PF53" i="12"/>
  <c r="PE53" i="12"/>
  <c r="PD53" i="12"/>
  <c r="PC53" i="12"/>
  <c r="PB53" i="12"/>
  <c r="PA53" i="12"/>
  <c r="OZ53" i="12"/>
  <c r="OY53" i="12"/>
  <c r="OX53" i="12"/>
  <c r="OW53" i="12"/>
  <c r="OV53" i="12"/>
  <c r="OU53" i="12"/>
  <c r="OT53" i="12"/>
  <c r="OS53" i="12"/>
  <c r="OR53" i="12"/>
  <c r="OQ53" i="12"/>
  <c r="OP53" i="12"/>
  <c r="OO53" i="12"/>
  <c r="ON53" i="12"/>
  <c r="OM53" i="12"/>
  <c r="OL53" i="12"/>
  <c r="OK53" i="12"/>
  <c r="OJ53" i="12"/>
  <c r="OI53" i="12"/>
  <c r="OH53" i="12"/>
  <c r="OG53" i="12"/>
  <c r="OF53" i="12"/>
  <c r="OE53" i="12"/>
  <c r="OD53" i="12"/>
  <c r="OC53" i="12"/>
  <c r="OB53" i="12"/>
  <c r="OA53" i="12"/>
  <c r="NZ53" i="12"/>
  <c r="NY53" i="12"/>
  <c r="NX53" i="12"/>
  <c r="NW53" i="12"/>
  <c r="NV53" i="12"/>
  <c r="NU53" i="12"/>
  <c r="NT53" i="12"/>
  <c r="NS53" i="12"/>
  <c r="NR53" i="12"/>
  <c r="NQ53" i="12"/>
  <c r="NP53" i="12"/>
  <c r="NO53" i="12"/>
  <c r="NN53" i="12"/>
  <c r="NM53" i="12"/>
  <c r="NL53" i="12"/>
  <c r="NK53" i="12"/>
  <c r="NJ53" i="12"/>
  <c r="NI53" i="12"/>
  <c r="NH53" i="12"/>
  <c r="NG53" i="12"/>
  <c r="NF53" i="12"/>
  <c r="NE53" i="12"/>
  <c r="ND53" i="12"/>
  <c r="NC53" i="12"/>
  <c r="NB53" i="12"/>
  <c r="NA53" i="12"/>
  <c r="MZ53" i="12"/>
  <c r="MY53" i="12"/>
  <c r="MX53" i="12"/>
  <c r="MW53" i="12"/>
  <c r="MV53" i="12"/>
  <c r="MU53" i="12"/>
  <c r="MT53" i="12"/>
  <c r="MS53" i="12"/>
  <c r="MR53" i="12"/>
  <c r="MQ53" i="12"/>
  <c r="MP53" i="12"/>
  <c r="MO53" i="12"/>
  <c r="MN53" i="12"/>
  <c r="MM53" i="12"/>
  <c r="ML53" i="12"/>
  <c r="MK53" i="12"/>
  <c r="MJ53" i="12"/>
  <c r="MI53" i="12"/>
  <c r="MH53" i="12"/>
  <c r="MG53" i="12"/>
  <c r="MF53" i="12"/>
  <c r="ME53" i="12"/>
  <c r="MD53" i="12"/>
  <c r="MC53" i="12"/>
  <c r="MB53" i="12"/>
  <c r="MA53" i="12"/>
  <c r="LZ53" i="12"/>
  <c r="LY53" i="12"/>
  <c r="LX53" i="12"/>
  <c r="LW53" i="12"/>
  <c r="LV53" i="12"/>
  <c r="LU53" i="12"/>
  <c r="LT53" i="12"/>
  <c r="LS53" i="12"/>
  <c r="LR53" i="12"/>
  <c r="LQ53" i="12"/>
  <c r="LP53" i="12"/>
  <c r="LO53" i="12"/>
  <c r="LN53" i="12"/>
  <c r="LM53" i="12"/>
  <c r="LL53" i="12"/>
  <c r="LK53" i="12"/>
  <c r="LJ53" i="12"/>
  <c r="LI53" i="12"/>
  <c r="LH53" i="12"/>
  <c r="LG53" i="12"/>
  <c r="LF53" i="12"/>
  <c r="LE53" i="12"/>
  <c r="LD53" i="12"/>
  <c r="LC53" i="12"/>
  <c r="LB53" i="12"/>
  <c r="LA53" i="12"/>
  <c r="KZ53" i="12"/>
  <c r="KY53" i="12"/>
  <c r="KX53" i="12"/>
  <c r="KW53" i="12"/>
  <c r="KV53" i="12"/>
  <c r="KU53" i="12"/>
  <c r="KT53" i="12"/>
  <c r="KS53" i="12"/>
  <c r="KR53" i="12"/>
  <c r="KQ53" i="12"/>
  <c r="KP53" i="12"/>
  <c r="KO53" i="12"/>
  <c r="KN53" i="12"/>
  <c r="KM53" i="12"/>
  <c r="KL53" i="12"/>
  <c r="KK53" i="12"/>
  <c r="KJ53" i="12"/>
  <c r="KI53" i="12"/>
  <c r="KH53" i="12"/>
  <c r="KG53" i="12"/>
  <c r="KF53" i="12"/>
  <c r="KE53" i="12"/>
  <c r="KD53" i="12"/>
  <c r="KC53" i="12"/>
  <c r="KB53" i="12"/>
  <c r="KA53" i="12"/>
  <c r="JZ53" i="12"/>
  <c r="JY53" i="12"/>
  <c r="JX53" i="12"/>
  <c r="JW53" i="12"/>
  <c r="JV53" i="12"/>
  <c r="JU53" i="12"/>
  <c r="JT53" i="12"/>
  <c r="JS53" i="12"/>
  <c r="JR53" i="12"/>
  <c r="JQ53" i="12"/>
  <c r="JP53" i="12"/>
  <c r="JO53" i="12"/>
  <c r="JN53" i="12"/>
  <c r="JM53" i="12"/>
  <c r="JL53" i="12"/>
  <c r="JK53" i="12"/>
  <c r="JJ53" i="12"/>
  <c r="JI53" i="12"/>
  <c r="JH53" i="12"/>
  <c r="JG53" i="12"/>
  <c r="JF53" i="12"/>
  <c r="JE53" i="12"/>
  <c r="JD53" i="12"/>
  <c r="JC53" i="12"/>
  <c r="JB53" i="12"/>
  <c r="JA53" i="12"/>
  <c r="IZ53" i="12"/>
  <c r="IY53" i="12"/>
  <c r="IX53" i="12"/>
  <c r="IW53" i="12"/>
  <c r="IV53" i="12"/>
  <c r="IU53" i="12"/>
  <c r="IT53" i="12"/>
  <c r="IS53" i="12"/>
  <c r="IR53" i="12"/>
  <c r="IQ53" i="12"/>
  <c r="IP53" i="12"/>
  <c r="IO53" i="12"/>
  <c r="IN53" i="12"/>
  <c r="IM53" i="12"/>
  <c r="IL53" i="12"/>
  <c r="IK53" i="12"/>
  <c r="IJ53" i="12"/>
  <c r="II53" i="12"/>
  <c r="IH53" i="12"/>
  <c r="IG53" i="12"/>
  <c r="IF53" i="12"/>
  <c r="IE53" i="12"/>
  <c r="ID53" i="12"/>
  <c r="IC53" i="12"/>
  <c r="IB53" i="12"/>
  <c r="IA53" i="12"/>
  <c r="HZ53" i="12"/>
  <c r="HY53" i="12"/>
  <c r="HX53" i="12"/>
  <c r="HW53" i="12"/>
  <c r="HV53" i="12"/>
  <c r="HU53" i="12"/>
  <c r="HT53" i="12"/>
  <c r="HS53" i="12"/>
  <c r="HR53" i="12"/>
  <c r="HQ53" i="12"/>
  <c r="HP53" i="12"/>
  <c r="HO53" i="12"/>
  <c r="HN53" i="12"/>
  <c r="HM53" i="12"/>
  <c r="HL53" i="12"/>
  <c r="HK53" i="12"/>
  <c r="HJ53" i="12"/>
  <c r="HI53" i="12"/>
  <c r="HH53" i="12"/>
  <c r="HG53" i="12"/>
  <c r="HF53" i="12"/>
  <c r="HE53" i="12"/>
  <c r="HD53" i="12"/>
  <c r="HC53" i="12"/>
  <c r="HB53" i="12"/>
  <c r="HA53" i="12"/>
  <c r="GZ53" i="12"/>
  <c r="GY53" i="12"/>
  <c r="GX53" i="12"/>
  <c r="GW53" i="12"/>
  <c r="GV53" i="12"/>
  <c r="GU53" i="12"/>
  <c r="GT53" i="12"/>
  <c r="GS53" i="12"/>
  <c r="GR53" i="12"/>
  <c r="GQ53" i="12"/>
  <c r="GP53" i="12"/>
  <c r="GO53" i="12"/>
  <c r="GN53" i="12"/>
  <c r="GM53" i="12"/>
  <c r="GL53" i="12"/>
  <c r="GK53" i="12"/>
  <c r="GJ53" i="12"/>
  <c r="GI53" i="12"/>
  <c r="GH53" i="12"/>
  <c r="GG53" i="12"/>
  <c r="GF53" i="12"/>
  <c r="GE53" i="12"/>
  <c r="GD53" i="12"/>
  <c r="GC53" i="12"/>
  <c r="GB53" i="12"/>
  <c r="GA53" i="12"/>
  <c r="FZ53" i="12"/>
  <c r="FY53" i="12"/>
  <c r="FX53" i="12"/>
  <c r="FW53" i="12"/>
  <c r="FV53" i="12"/>
  <c r="FU53" i="12"/>
  <c r="FT53" i="12"/>
  <c r="FS53" i="12"/>
  <c r="FR53" i="12"/>
  <c r="FQ53" i="12"/>
  <c r="FP53" i="12"/>
  <c r="FO53" i="12"/>
  <c r="FN53" i="12"/>
  <c r="FM53" i="12"/>
  <c r="FL53" i="12"/>
  <c r="FK53" i="12"/>
  <c r="FJ53" i="12"/>
  <c r="FI53" i="12"/>
  <c r="FH53" i="12"/>
  <c r="FG53" i="12"/>
  <c r="FF53" i="12"/>
  <c r="FE53" i="12"/>
  <c r="FD53" i="12"/>
  <c r="FC53" i="12"/>
  <c r="FB53" i="12"/>
  <c r="FA53" i="12"/>
  <c r="EZ53" i="12"/>
  <c r="EY53" i="12"/>
  <c r="EX53" i="12"/>
  <c r="EW53" i="12"/>
  <c r="EV53" i="12"/>
  <c r="EU53" i="12"/>
  <c r="ET53" i="12"/>
  <c r="ES53" i="12"/>
  <c r="ER53" i="12"/>
  <c r="EQ53" i="12"/>
  <c r="EP53" i="12"/>
  <c r="EO53" i="12"/>
  <c r="EN53" i="12"/>
  <c r="EM53" i="12"/>
  <c r="EL53" i="12"/>
  <c r="EK53" i="12"/>
  <c r="EJ53" i="12"/>
  <c r="EI53" i="12"/>
  <c r="EH53" i="12"/>
  <c r="EG53" i="12"/>
  <c r="EF53" i="12"/>
  <c r="EE53" i="12"/>
  <c r="ED53" i="12"/>
  <c r="EC53" i="12"/>
  <c r="EB53" i="12"/>
  <c r="EA53" i="12"/>
  <c r="DZ53" i="12"/>
  <c r="DY53" i="12"/>
  <c r="DX53" i="12"/>
  <c r="DW53" i="12"/>
  <c r="DV53" i="12"/>
  <c r="DU53" i="12"/>
  <c r="DT53" i="12"/>
  <c r="DS53" i="12"/>
  <c r="DR53" i="12"/>
  <c r="DQ53" i="12"/>
  <c r="DP53" i="12"/>
  <c r="DO53" i="12"/>
  <c r="DN53" i="12"/>
  <c r="DM53" i="12"/>
  <c r="DL53" i="12"/>
  <c r="DK53" i="12"/>
  <c r="DJ53" i="12"/>
  <c r="DI53" i="12"/>
  <c r="DH53" i="12"/>
  <c r="DG53" i="12"/>
  <c r="DF53" i="12"/>
  <c r="DE53" i="12"/>
  <c r="DD53" i="12"/>
  <c r="DC53" i="12"/>
  <c r="DB53" i="12"/>
  <c r="DA53" i="12"/>
  <c r="CZ53" i="12"/>
  <c r="CY53" i="12"/>
  <c r="CX53" i="12"/>
  <c r="CW53" i="12"/>
  <c r="CV53" i="12"/>
  <c r="CU53" i="12"/>
  <c r="CT53" i="12"/>
  <c r="CS53" i="12"/>
  <c r="CR53" i="12"/>
  <c r="CQ53" i="12"/>
  <c r="CP53" i="12"/>
  <c r="CO53" i="12"/>
  <c r="CN53" i="12"/>
  <c r="CM53" i="12"/>
  <c r="CL53" i="12"/>
  <c r="CK53" i="12"/>
  <c r="CJ53" i="12"/>
  <c r="CI53" i="12"/>
  <c r="CH53" i="12"/>
  <c r="CG53" i="12"/>
  <c r="CF53" i="12"/>
  <c r="CE53" i="12"/>
  <c r="CD53" i="12"/>
  <c r="CC53" i="12"/>
  <c r="CB53" i="12"/>
  <c r="CA53" i="12"/>
  <c r="BZ53" i="12"/>
  <c r="BY53" i="12"/>
  <c r="BX53" i="12"/>
  <c r="BW53" i="12"/>
  <c r="BV53" i="12"/>
  <c r="BU53" i="12"/>
  <c r="BT53" i="12"/>
  <c r="BS53" i="12"/>
  <c r="BR53" i="12"/>
  <c r="BQ53" i="12"/>
  <c r="BP53" i="12"/>
  <c r="BO53" i="12"/>
  <c r="BN53" i="12"/>
  <c r="BM53" i="12"/>
  <c r="BL53" i="12"/>
  <c r="BK53" i="12"/>
  <c r="BJ53" i="12"/>
  <c r="BI53" i="12"/>
  <c r="BH53" i="12"/>
  <c r="BG53" i="12"/>
  <c r="BF53" i="12"/>
  <c r="BE53" i="12"/>
  <c r="BD53" i="12"/>
  <c r="BC53" i="12"/>
  <c r="BB53" i="12"/>
  <c r="BA53" i="12"/>
  <c r="AZ53" i="12"/>
  <c r="AY53" i="12"/>
  <c r="AX53" i="12"/>
  <c r="AW53" i="12"/>
  <c r="AV53" i="12"/>
  <c r="AU53" i="12"/>
  <c r="AT53" i="12"/>
  <c r="AS53" i="12"/>
  <c r="AR53" i="12"/>
  <c r="AQ53" i="12"/>
  <c r="AP53" i="12"/>
  <c r="AO53" i="12"/>
  <c r="AN53" i="12"/>
  <c r="AM53" i="12"/>
  <c r="AL53" i="12"/>
  <c r="AK53" i="12"/>
  <c r="AJ53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B53" i="12"/>
  <c r="B120" i="12"/>
  <c r="B70" i="12"/>
  <c r="K58" i="12"/>
  <c r="L58" i="12"/>
  <c r="M58" i="12"/>
  <c r="N58" i="12"/>
  <c r="O58" i="12"/>
  <c r="P58" i="12"/>
  <c r="Q58" i="12"/>
  <c r="R58" i="12"/>
  <c r="S58" i="12"/>
  <c r="T58" i="12"/>
  <c r="U58" i="12"/>
  <c r="V58" i="12"/>
  <c r="W58" i="12"/>
  <c r="X58" i="12"/>
  <c r="Y58" i="12"/>
  <c r="Z58" i="12"/>
  <c r="AA58" i="12"/>
  <c r="AB58" i="12"/>
  <c r="AC58" i="12"/>
  <c r="AD58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S58" i="12"/>
  <c r="AT58" i="12"/>
  <c r="AU58" i="12"/>
  <c r="AV58" i="12"/>
  <c r="AW58" i="12"/>
  <c r="AX58" i="12"/>
  <c r="AY58" i="12"/>
  <c r="AZ58" i="12"/>
  <c r="BA58" i="12"/>
  <c r="BB58" i="12"/>
  <c r="BC58" i="12"/>
  <c r="BD58" i="12"/>
  <c r="BE58" i="12"/>
  <c r="BF58" i="12"/>
  <c r="BG58" i="12"/>
  <c r="BH58" i="12"/>
  <c r="BI58" i="12"/>
  <c r="BJ58" i="12"/>
  <c r="BK58" i="12"/>
  <c r="BL58" i="12"/>
  <c r="BM58" i="12"/>
  <c r="BN58" i="12"/>
  <c r="BO58" i="12"/>
  <c r="BP58" i="12"/>
  <c r="BQ58" i="12"/>
  <c r="BR58" i="12"/>
  <c r="BS58" i="12"/>
  <c r="BT58" i="12"/>
  <c r="BU58" i="12"/>
  <c r="BV58" i="12"/>
  <c r="BW58" i="12"/>
  <c r="BX58" i="12"/>
  <c r="BY58" i="12"/>
  <c r="BZ58" i="12"/>
  <c r="CA58" i="12"/>
  <c r="CB58" i="12"/>
  <c r="CC58" i="12"/>
  <c r="CD58" i="12"/>
  <c r="CE58" i="12"/>
  <c r="CF58" i="12"/>
  <c r="CG58" i="12"/>
  <c r="CH58" i="12"/>
  <c r="CI58" i="12"/>
  <c r="CJ58" i="12"/>
  <c r="CK58" i="12"/>
  <c r="CL58" i="12"/>
  <c r="CM58" i="12"/>
  <c r="CN58" i="12"/>
  <c r="CO58" i="12"/>
  <c r="CP58" i="12"/>
  <c r="CQ58" i="12"/>
  <c r="CR58" i="12"/>
  <c r="CS58" i="12"/>
  <c r="CT58" i="12"/>
  <c r="CU58" i="12"/>
  <c r="CV58" i="12"/>
  <c r="CW58" i="12"/>
  <c r="CX58" i="12"/>
  <c r="CY58" i="12"/>
  <c r="CZ58" i="12"/>
  <c r="DA58" i="12"/>
  <c r="DB58" i="12"/>
  <c r="DC58" i="12"/>
  <c r="DD58" i="12"/>
  <c r="DE58" i="12"/>
  <c r="DF58" i="12"/>
  <c r="DG58" i="12"/>
  <c r="DH58" i="12"/>
  <c r="DI58" i="12"/>
  <c r="DJ58" i="12"/>
  <c r="DK58" i="12"/>
  <c r="DL58" i="12"/>
  <c r="DM58" i="12"/>
  <c r="DN58" i="12"/>
  <c r="DO58" i="12"/>
  <c r="DP58" i="12"/>
  <c r="DQ58" i="12"/>
  <c r="DR58" i="12"/>
  <c r="DS58" i="12"/>
  <c r="DT58" i="12"/>
  <c r="DU58" i="12"/>
  <c r="DV58" i="12"/>
  <c r="DW58" i="12"/>
  <c r="DX58" i="12"/>
  <c r="DY58" i="12"/>
  <c r="DZ58" i="12"/>
  <c r="EA58" i="12"/>
  <c r="EB58" i="12"/>
  <c r="EC58" i="12"/>
  <c r="ED58" i="12"/>
  <c r="EE58" i="12"/>
  <c r="EF58" i="12"/>
  <c r="EG58" i="12"/>
  <c r="EH58" i="12"/>
  <c r="EI58" i="12"/>
  <c r="EJ58" i="12"/>
  <c r="EK58" i="12"/>
  <c r="EL58" i="12"/>
  <c r="EM58" i="12"/>
  <c r="EN58" i="12"/>
  <c r="EO58" i="12"/>
  <c r="EP58" i="12"/>
  <c r="EQ58" i="12"/>
  <c r="ER58" i="12"/>
  <c r="ES58" i="12"/>
  <c r="ET58" i="12"/>
  <c r="EU58" i="12"/>
  <c r="EV58" i="12"/>
  <c r="EW58" i="12"/>
  <c r="EX58" i="12"/>
  <c r="EY58" i="12"/>
  <c r="EZ58" i="12"/>
  <c r="FA58" i="12"/>
  <c r="FB58" i="12"/>
  <c r="FC58" i="12"/>
  <c r="FD58" i="12"/>
  <c r="FE58" i="12"/>
  <c r="FF58" i="12"/>
  <c r="FG58" i="12"/>
  <c r="FH58" i="12"/>
  <c r="FI58" i="12"/>
  <c r="FJ58" i="12"/>
  <c r="FK58" i="12"/>
  <c r="FL58" i="12"/>
  <c r="FM58" i="12"/>
  <c r="FN58" i="12"/>
  <c r="FO58" i="12"/>
  <c r="FP58" i="12"/>
  <c r="FQ58" i="12"/>
  <c r="FR58" i="12"/>
  <c r="FS58" i="12"/>
  <c r="FT58" i="12"/>
  <c r="FU58" i="12"/>
  <c r="FV58" i="12"/>
  <c r="FW58" i="12"/>
  <c r="FX58" i="12"/>
  <c r="FY58" i="12"/>
  <c r="FZ58" i="12"/>
  <c r="GA58" i="12"/>
  <c r="GB58" i="12"/>
  <c r="GC58" i="12"/>
  <c r="GD58" i="12"/>
  <c r="GE58" i="12"/>
  <c r="GF58" i="12"/>
  <c r="GG58" i="12"/>
  <c r="GH58" i="12"/>
  <c r="GI58" i="12"/>
  <c r="GJ58" i="12"/>
  <c r="GK58" i="12"/>
  <c r="GL58" i="12"/>
  <c r="GM58" i="12"/>
  <c r="GN58" i="12"/>
  <c r="GO58" i="12"/>
  <c r="GP58" i="12"/>
  <c r="GQ58" i="12"/>
  <c r="GR58" i="12"/>
  <c r="GS58" i="12"/>
  <c r="GT58" i="12"/>
  <c r="GU58" i="12"/>
  <c r="GV58" i="12"/>
  <c r="GW58" i="12"/>
  <c r="GX58" i="12"/>
  <c r="GY58" i="12"/>
  <c r="GZ58" i="12"/>
  <c r="HA58" i="12"/>
  <c r="HB58" i="12"/>
  <c r="HC58" i="12"/>
  <c r="HD58" i="12"/>
  <c r="HE58" i="12"/>
  <c r="HF58" i="12"/>
  <c r="HG58" i="12"/>
  <c r="HH58" i="12"/>
  <c r="HI58" i="12"/>
  <c r="HJ58" i="12"/>
  <c r="HK58" i="12"/>
  <c r="HL58" i="12"/>
  <c r="HM58" i="12"/>
  <c r="HN58" i="12"/>
  <c r="HO58" i="12"/>
  <c r="HP58" i="12"/>
  <c r="HQ58" i="12"/>
  <c r="HR58" i="12"/>
  <c r="HS58" i="12"/>
  <c r="HT58" i="12"/>
  <c r="HU58" i="12"/>
  <c r="HV58" i="12"/>
  <c r="HW58" i="12"/>
  <c r="HX58" i="12"/>
  <c r="HY58" i="12"/>
  <c r="HZ58" i="12"/>
  <c r="IA58" i="12"/>
  <c r="IB58" i="12"/>
  <c r="IC58" i="12"/>
  <c r="ID58" i="12"/>
  <c r="IE58" i="12"/>
  <c r="IF58" i="12"/>
  <c r="IG58" i="12"/>
  <c r="IH58" i="12"/>
  <c r="II58" i="12"/>
  <c r="IJ58" i="12"/>
  <c r="IK58" i="12"/>
  <c r="IL58" i="12"/>
  <c r="IM58" i="12"/>
  <c r="IN58" i="12"/>
  <c r="IO58" i="12"/>
  <c r="IP58" i="12"/>
  <c r="IQ58" i="12"/>
  <c r="IR58" i="12"/>
  <c r="IS58" i="12"/>
  <c r="IT58" i="12"/>
  <c r="IU58" i="12"/>
  <c r="IV58" i="12"/>
  <c r="IW58" i="12"/>
  <c r="IX58" i="12"/>
  <c r="IY58" i="12"/>
  <c r="IZ58" i="12"/>
  <c r="JA58" i="12"/>
  <c r="JB58" i="12"/>
  <c r="JC58" i="12"/>
  <c r="JD58" i="12"/>
  <c r="JE58" i="12"/>
  <c r="JF58" i="12"/>
  <c r="JG58" i="12"/>
  <c r="JH58" i="12"/>
  <c r="JI58" i="12"/>
  <c r="JJ58" i="12"/>
  <c r="JK58" i="12"/>
  <c r="JL58" i="12"/>
  <c r="JM58" i="12"/>
  <c r="JN58" i="12"/>
  <c r="JO58" i="12"/>
  <c r="JP58" i="12"/>
  <c r="JQ58" i="12"/>
  <c r="JR58" i="12"/>
  <c r="JS58" i="12"/>
  <c r="JT58" i="12"/>
  <c r="JU58" i="12"/>
  <c r="JV58" i="12"/>
  <c r="JW58" i="12"/>
  <c r="JX58" i="12"/>
  <c r="JY58" i="12"/>
  <c r="JZ58" i="12"/>
  <c r="KA58" i="12"/>
  <c r="KB58" i="12"/>
  <c r="KC58" i="12"/>
  <c r="KD58" i="12"/>
  <c r="KE58" i="12"/>
  <c r="KF58" i="12"/>
  <c r="KG58" i="12"/>
  <c r="KH58" i="12"/>
  <c r="KI58" i="12"/>
  <c r="KJ58" i="12"/>
  <c r="KK58" i="12"/>
  <c r="KL58" i="12"/>
  <c r="KM58" i="12"/>
  <c r="KN58" i="12"/>
  <c r="KO58" i="12"/>
  <c r="KP58" i="12"/>
  <c r="KQ58" i="12"/>
  <c r="KR58" i="12"/>
  <c r="KS58" i="12"/>
  <c r="KT58" i="12"/>
  <c r="KU58" i="12"/>
  <c r="KV58" i="12"/>
  <c r="KW58" i="12"/>
  <c r="KX58" i="12"/>
  <c r="KY58" i="12"/>
  <c r="KZ58" i="12"/>
  <c r="LA58" i="12"/>
  <c r="LB58" i="12"/>
  <c r="LC58" i="12"/>
  <c r="LD58" i="12"/>
  <c r="LE58" i="12"/>
  <c r="LF58" i="12"/>
  <c r="LG58" i="12"/>
  <c r="LH58" i="12"/>
  <c r="LI58" i="12"/>
  <c r="LJ58" i="12"/>
  <c r="LK58" i="12"/>
  <c r="LL58" i="12"/>
  <c r="LM58" i="12"/>
  <c r="LN58" i="12"/>
  <c r="LO58" i="12"/>
  <c r="LP58" i="12"/>
  <c r="LQ58" i="12"/>
  <c r="LR58" i="12"/>
  <c r="LS58" i="12"/>
  <c r="LT58" i="12"/>
  <c r="LU58" i="12"/>
  <c r="LV58" i="12"/>
  <c r="LW58" i="12"/>
  <c r="LX58" i="12"/>
  <c r="LY58" i="12"/>
  <c r="LZ58" i="12"/>
  <c r="MA58" i="12"/>
  <c r="MB58" i="12"/>
  <c r="MC58" i="12"/>
  <c r="MD58" i="12"/>
  <c r="ME58" i="12"/>
  <c r="MF58" i="12"/>
  <c r="MG58" i="12"/>
  <c r="MH58" i="12"/>
  <c r="MI58" i="12"/>
  <c r="MJ58" i="12"/>
  <c r="MK58" i="12"/>
  <c r="ML58" i="12"/>
  <c r="MM58" i="12"/>
  <c r="MN58" i="12"/>
  <c r="MO58" i="12"/>
  <c r="MP58" i="12"/>
  <c r="MQ58" i="12"/>
  <c r="MR58" i="12"/>
  <c r="MS58" i="12"/>
  <c r="MT58" i="12"/>
  <c r="MU58" i="12"/>
  <c r="MV58" i="12"/>
  <c r="MW58" i="12"/>
  <c r="MX58" i="12"/>
  <c r="MY58" i="12"/>
  <c r="MZ58" i="12"/>
  <c r="NA58" i="12"/>
  <c r="NB58" i="12"/>
  <c r="NC58" i="12"/>
  <c r="ND58" i="12"/>
  <c r="NE58" i="12"/>
  <c r="NF58" i="12"/>
  <c r="NG58" i="12"/>
  <c r="NH58" i="12"/>
  <c r="NI58" i="12"/>
  <c r="NJ58" i="12"/>
  <c r="NK58" i="12"/>
  <c r="NL58" i="12"/>
  <c r="NM58" i="12"/>
  <c r="NN58" i="12"/>
  <c r="NO58" i="12"/>
  <c r="NP58" i="12"/>
  <c r="NQ58" i="12"/>
  <c r="NR58" i="12"/>
  <c r="NS58" i="12"/>
  <c r="NT58" i="12"/>
  <c r="NU58" i="12"/>
  <c r="NV58" i="12"/>
  <c r="NW58" i="12"/>
  <c r="NX58" i="12"/>
  <c r="NY58" i="12"/>
  <c r="NZ58" i="12"/>
  <c r="OA58" i="12"/>
  <c r="OB58" i="12"/>
  <c r="OC58" i="12"/>
  <c r="OD58" i="12"/>
  <c r="OE58" i="12"/>
  <c r="OF58" i="12"/>
  <c r="OG58" i="12"/>
  <c r="OH58" i="12"/>
  <c r="OI58" i="12"/>
  <c r="OJ58" i="12"/>
  <c r="OK58" i="12"/>
  <c r="OL58" i="12"/>
  <c r="OM58" i="12"/>
  <c r="ON58" i="12"/>
  <c r="OO58" i="12"/>
  <c r="OP58" i="12"/>
  <c r="OQ58" i="12"/>
  <c r="OR58" i="12"/>
  <c r="OS58" i="12"/>
  <c r="OT58" i="12"/>
  <c r="OU58" i="12"/>
  <c r="OV58" i="12"/>
  <c r="OW58" i="12"/>
  <c r="OX58" i="12"/>
  <c r="OY58" i="12"/>
  <c r="OZ58" i="12"/>
  <c r="PA58" i="12"/>
  <c r="PB58" i="12"/>
  <c r="PC58" i="12"/>
  <c r="PD58" i="12"/>
  <c r="PE58" i="12"/>
  <c r="PF58" i="12"/>
  <c r="PG58" i="12"/>
  <c r="PH58" i="12"/>
  <c r="PI58" i="12"/>
  <c r="PJ58" i="12"/>
  <c r="PK58" i="12"/>
  <c r="PL58" i="12"/>
  <c r="PM58" i="12"/>
  <c r="PN58" i="12"/>
  <c r="PO58" i="12"/>
  <c r="PP58" i="12"/>
  <c r="PQ58" i="12"/>
  <c r="PR58" i="12"/>
  <c r="PS58" i="12"/>
  <c r="PT58" i="12"/>
  <c r="PU58" i="12"/>
  <c r="PV58" i="12"/>
  <c r="PW58" i="12"/>
  <c r="PX58" i="12"/>
  <c r="PY58" i="12"/>
  <c r="PZ58" i="12"/>
  <c r="QA58" i="12"/>
  <c r="QB58" i="12"/>
  <c r="QC58" i="12"/>
  <c r="QD58" i="12"/>
  <c r="QE58" i="12"/>
  <c r="QF58" i="12"/>
  <c r="QG58" i="12"/>
  <c r="QH58" i="12"/>
  <c r="QI58" i="12"/>
  <c r="QJ58" i="12"/>
  <c r="C58" i="12"/>
  <c r="D58" i="12"/>
  <c r="E58" i="12"/>
  <c r="F58" i="12"/>
  <c r="G58" i="12"/>
  <c r="H58" i="12"/>
  <c r="I58" i="12"/>
  <c r="J58" i="12"/>
  <c r="B58" i="12"/>
  <c r="PB70" i="12"/>
  <c r="OL70" i="12"/>
  <c r="MP70" i="12"/>
  <c r="MK70" i="12"/>
  <c r="LJ70" i="12"/>
  <c r="LF70" i="12"/>
  <c r="KT70" i="12"/>
  <c r="KP70" i="12"/>
  <c r="KD70" i="12"/>
  <c r="JZ70" i="12"/>
  <c r="JN70" i="12"/>
  <c r="JJ70" i="12"/>
  <c r="IX70" i="12"/>
  <c r="IT70" i="12"/>
  <c r="IH70" i="12"/>
  <c r="ID70" i="12"/>
  <c r="HR70" i="12"/>
  <c r="HN70" i="12"/>
  <c r="HB70" i="12"/>
  <c r="GX70" i="12"/>
  <c r="GL70" i="12"/>
  <c r="GH70" i="12"/>
  <c r="FV70" i="12"/>
  <c r="FR70" i="12"/>
  <c r="FF70" i="12"/>
  <c r="FB70" i="12"/>
  <c r="EP70" i="12"/>
  <c r="EL70" i="12"/>
  <c r="DZ70" i="12"/>
  <c r="DV70" i="12"/>
  <c r="DJ70" i="12"/>
  <c r="DF70" i="12"/>
  <c r="CT70" i="12"/>
  <c r="CP70" i="12"/>
  <c r="CD70" i="12"/>
  <c r="BZ70" i="12"/>
  <c r="BN70" i="12"/>
  <c r="BJ70" i="12"/>
  <c r="AX70" i="12"/>
  <c r="AT70" i="12"/>
  <c r="AH70" i="12"/>
  <c r="AD70" i="12"/>
  <c r="R70" i="12"/>
  <c r="N70" i="12"/>
  <c r="QJ67" i="12"/>
  <c r="QJ70" i="12"/>
  <c r="QI67" i="12"/>
  <c r="QI70" i="12"/>
  <c r="QH67" i="12"/>
  <c r="QH70" i="12"/>
  <c r="QG67" i="12"/>
  <c r="QG70" i="12"/>
  <c r="QF67" i="12"/>
  <c r="QF70" i="12"/>
  <c r="QE67" i="12"/>
  <c r="QE70" i="12"/>
  <c r="QD67" i="12"/>
  <c r="QD70" i="12"/>
  <c r="QC67" i="12"/>
  <c r="QC70" i="12"/>
  <c r="QB67" i="12"/>
  <c r="QB70" i="12"/>
  <c r="QA67" i="12"/>
  <c r="QA70" i="12"/>
  <c r="PZ67" i="12"/>
  <c r="PZ70" i="12"/>
  <c r="PY67" i="12"/>
  <c r="PY70" i="12"/>
  <c r="PX67" i="12"/>
  <c r="PX70" i="12"/>
  <c r="PW67" i="12"/>
  <c r="PW70" i="12"/>
  <c r="PV67" i="12"/>
  <c r="PV70" i="12"/>
  <c r="PU67" i="12"/>
  <c r="PU70" i="12"/>
  <c r="PT67" i="12"/>
  <c r="PT70" i="12"/>
  <c r="PS67" i="12"/>
  <c r="PS70" i="12"/>
  <c r="PR67" i="12"/>
  <c r="PR70" i="12"/>
  <c r="PQ67" i="12"/>
  <c r="PQ70" i="12"/>
  <c r="PP67" i="12"/>
  <c r="PP70" i="12"/>
  <c r="PO67" i="12"/>
  <c r="PO70" i="12"/>
  <c r="PN67" i="12"/>
  <c r="PN70" i="12"/>
  <c r="PM67" i="12"/>
  <c r="PM70" i="12"/>
  <c r="PL67" i="12"/>
  <c r="PL70" i="12"/>
  <c r="PK67" i="12"/>
  <c r="PK70" i="12"/>
  <c r="PJ67" i="12"/>
  <c r="PJ70" i="12"/>
  <c r="PI67" i="12"/>
  <c r="PI70" i="12"/>
  <c r="PH67" i="12"/>
  <c r="PH70" i="12"/>
  <c r="PG67" i="12"/>
  <c r="PG70" i="12"/>
  <c r="PF67" i="12"/>
  <c r="PF70" i="12"/>
  <c r="PE67" i="12"/>
  <c r="PE70" i="12"/>
  <c r="PD67" i="12"/>
  <c r="PD70" i="12"/>
  <c r="PC67" i="12"/>
  <c r="PC70" i="12"/>
  <c r="PB67" i="12"/>
  <c r="PA67" i="12"/>
  <c r="PA70" i="12"/>
  <c r="OZ67" i="12"/>
  <c r="OZ70" i="12"/>
  <c r="OY67" i="12"/>
  <c r="OY70" i="12"/>
  <c r="OX67" i="12"/>
  <c r="OX70" i="12"/>
  <c r="OW67" i="12"/>
  <c r="OW70" i="12"/>
  <c r="OV67" i="12"/>
  <c r="OV70" i="12"/>
  <c r="OU67" i="12"/>
  <c r="OU70" i="12"/>
  <c r="OT67" i="12"/>
  <c r="OT70" i="12"/>
  <c r="OS67" i="12"/>
  <c r="OS70" i="12"/>
  <c r="OR67" i="12"/>
  <c r="OR70" i="12"/>
  <c r="OQ67" i="12"/>
  <c r="OQ70" i="12"/>
  <c r="OP67" i="12"/>
  <c r="OP70" i="12"/>
  <c r="OO67" i="12"/>
  <c r="OO70" i="12"/>
  <c r="ON67" i="12"/>
  <c r="ON70" i="12"/>
  <c r="OM67" i="12"/>
  <c r="OM70" i="12"/>
  <c r="OL67" i="12"/>
  <c r="OK67" i="12"/>
  <c r="OK70" i="12"/>
  <c r="OJ67" i="12"/>
  <c r="OJ70" i="12"/>
  <c r="OI67" i="12"/>
  <c r="OI70" i="12"/>
  <c r="OH67" i="12"/>
  <c r="OH70" i="12"/>
  <c r="OG67" i="12"/>
  <c r="OG70" i="12"/>
  <c r="OF67" i="12"/>
  <c r="OF70" i="12"/>
  <c r="OE67" i="12"/>
  <c r="OE70" i="12"/>
  <c r="OD67" i="12"/>
  <c r="OD70" i="12"/>
  <c r="OC67" i="12"/>
  <c r="OC70" i="12"/>
  <c r="OB67" i="12"/>
  <c r="OB70" i="12"/>
  <c r="OA67" i="12"/>
  <c r="OA70" i="12"/>
  <c r="NZ67" i="12"/>
  <c r="NZ70" i="12"/>
  <c r="NY67" i="12"/>
  <c r="NY70" i="12"/>
  <c r="NX67" i="12"/>
  <c r="NX70" i="12"/>
  <c r="NW67" i="12"/>
  <c r="NW70" i="12"/>
  <c r="NV67" i="12"/>
  <c r="NV70" i="12"/>
  <c r="NU67" i="12"/>
  <c r="NU70" i="12"/>
  <c r="NT67" i="12"/>
  <c r="NT70" i="12"/>
  <c r="NS67" i="12"/>
  <c r="NS70" i="12"/>
  <c r="NR67" i="12"/>
  <c r="NR70" i="12"/>
  <c r="NQ67" i="12"/>
  <c r="NQ70" i="12"/>
  <c r="NP67" i="12"/>
  <c r="NP70" i="12"/>
  <c r="NO67" i="12"/>
  <c r="NO70" i="12"/>
  <c r="NN67" i="12"/>
  <c r="NN70" i="12"/>
  <c r="NM67" i="12"/>
  <c r="NM70" i="12"/>
  <c r="NL67" i="12"/>
  <c r="NL70" i="12"/>
  <c r="NK67" i="12"/>
  <c r="NK70" i="12"/>
  <c r="NJ67" i="12"/>
  <c r="NJ70" i="12"/>
  <c r="NI67" i="12"/>
  <c r="NI70" i="12"/>
  <c r="NH67" i="12"/>
  <c r="NH70" i="12"/>
  <c r="NG67" i="12"/>
  <c r="NG70" i="12"/>
  <c r="NF67" i="12"/>
  <c r="NF70" i="12"/>
  <c r="NE67" i="12"/>
  <c r="NE70" i="12"/>
  <c r="ND67" i="12"/>
  <c r="ND70" i="12"/>
  <c r="NC67" i="12"/>
  <c r="NC70" i="12"/>
  <c r="NB67" i="12"/>
  <c r="NB70" i="12"/>
  <c r="NA67" i="12"/>
  <c r="NA70" i="12"/>
  <c r="MZ67" i="12"/>
  <c r="MZ70" i="12"/>
  <c r="MY67" i="12"/>
  <c r="MY70" i="12"/>
  <c r="MX67" i="12"/>
  <c r="MX70" i="12"/>
  <c r="MW67" i="12"/>
  <c r="MW70" i="12"/>
  <c r="MV67" i="12"/>
  <c r="MV70" i="12"/>
  <c r="MU67" i="12"/>
  <c r="MU70" i="12"/>
  <c r="MT67" i="12"/>
  <c r="MT70" i="12"/>
  <c r="MS67" i="12"/>
  <c r="MS70" i="12"/>
  <c r="MR67" i="12"/>
  <c r="MR70" i="12"/>
  <c r="MQ67" i="12"/>
  <c r="MQ70" i="12"/>
  <c r="MP67" i="12"/>
  <c r="MO67" i="12"/>
  <c r="MO70" i="12"/>
  <c r="MN67" i="12"/>
  <c r="MN70" i="12"/>
  <c r="MM67" i="12"/>
  <c r="MM70" i="12"/>
  <c r="ML67" i="12"/>
  <c r="ML70" i="12"/>
  <c r="MK67" i="12"/>
  <c r="MJ67" i="12"/>
  <c r="MJ70" i="12"/>
  <c r="MI67" i="12"/>
  <c r="MI70" i="12"/>
  <c r="MH67" i="12"/>
  <c r="MH70" i="12"/>
  <c r="MG67" i="12"/>
  <c r="MG70" i="12"/>
  <c r="MF67" i="12"/>
  <c r="MF70" i="12"/>
  <c r="ME67" i="12"/>
  <c r="ME70" i="12"/>
  <c r="MD67" i="12"/>
  <c r="MD70" i="12"/>
  <c r="MC67" i="12"/>
  <c r="MC70" i="12"/>
  <c r="MB67" i="12"/>
  <c r="MB70" i="12"/>
  <c r="MA67" i="12"/>
  <c r="MA70" i="12"/>
  <c r="LZ67" i="12"/>
  <c r="LZ70" i="12"/>
  <c r="LY67" i="12"/>
  <c r="LY70" i="12"/>
  <c r="LX67" i="12"/>
  <c r="LX70" i="12"/>
  <c r="LW67" i="12"/>
  <c r="LW70" i="12"/>
  <c r="LV67" i="12"/>
  <c r="LV70" i="12"/>
  <c r="LU67" i="12"/>
  <c r="LU70" i="12"/>
  <c r="LT67" i="12"/>
  <c r="LT70" i="12"/>
  <c r="LS67" i="12"/>
  <c r="LS70" i="12"/>
  <c r="LR67" i="12"/>
  <c r="LR70" i="12"/>
  <c r="LQ67" i="12"/>
  <c r="LQ70" i="12"/>
  <c r="LP67" i="12"/>
  <c r="LP70" i="12"/>
  <c r="LO67" i="12"/>
  <c r="LO70" i="12"/>
  <c r="LN67" i="12"/>
  <c r="LN70" i="12"/>
  <c r="LM67" i="12"/>
  <c r="LM70" i="12"/>
  <c r="LL67" i="12"/>
  <c r="LL70" i="12"/>
  <c r="LK67" i="12"/>
  <c r="LK70" i="12"/>
  <c r="LJ67" i="12"/>
  <c r="LI67" i="12"/>
  <c r="LI70" i="12"/>
  <c r="LH67" i="12"/>
  <c r="LH70" i="12"/>
  <c r="LG67" i="12"/>
  <c r="LG70" i="12"/>
  <c r="LF67" i="12"/>
  <c r="LE67" i="12"/>
  <c r="LE70" i="12"/>
  <c r="LD67" i="12"/>
  <c r="LD70" i="12"/>
  <c r="LC67" i="12"/>
  <c r="LC70" i="12"/>
  <c r="LB67" i="12"/>
  <c r="LB70" i="12"/>
  <c r="LA67" i="12"/>
  <c r="LA70" i="12"/>
  <c r="KZ67" i="12"/>
  <c r="KZ70" i="12"/>
  <c r="KY67" i="12"/>
  <c r="KY70" i="12"/>
  <c r="KX67" i="12"/>
  <c r="KX70" i="12"/>
  <c r="KW67" i="12"/>
  <c r="KW70" i="12"/>
  <c r="KV67" i="12"/>
  <c r="KV70" i="12"/>
  <c r="KU67" i="12"/>
  <c r="KU70" i="12"/>
  <c r="KT67" i="12"/>
  <c r="KS67" i="12"/>
  <c r="KS70" i="12"/>
  <c r="KR67" i="12"/>
  <c r="KR70" i="12"/>
  <c r="KQ67" i="12"/>
  <c r="KQ70" i="12"/>
  <c r="KP67" i="12"/>
  <c r="KO67" i="12"/>
  <c r="KO70" i="12"/>
  <c r="KN67" i="12"/>
  <c r="KN70" i="12"/>
  <c r="KM67" i="12"/>
  <c r="KM70" i="12"/>
  <c r="KL67" i="12"/>
  <c r="KL70" i="12"/>
  <c r="KK67" i="12"/>
  <c r="KK70" i="12"/>
  <c r="KJ67" i="12"/>
  <c r="KJ70" i="12"/>
  <c r="KI67" i="12"/>
  <c r="KI70" i="12"/>
  <c r="KH67" i="12"/>
  <c r="KH70" i="12"/>
  <c r="KG67" i="12"/>
  <c r="KG70" i="12"/>
  <c r="KF67" i="12"/>
  <c r="KF70" i="12"/>
  <c r="KE67" i="12"/>
  <c r="KE70" i="12"/>
  <c r="KD67" i="12"/>
  <c r="KC67" i="12"/>
  <c r="KC70" i="12"/>
  <c r="KB67" i="12"/>
  <c r="KB70" i="12"/>
  <c r="KA67" i="12"/>
  <c r="KA70" i="12"/>
  <c r="JZ67" i="12"/>
  <c r="JY67" i="12"/>
  <c r="JY70" i="12"/>
  <c r="JX67" i="12"/>
  <c r="JX70" i="12"/>
  <c r="JW67" i="12"/>
  <c r="JW70" i="12"/>
  <c r="JV67" i="12"/>
  <c r="JV70" i="12"/>
  <c r="JU67" i="12"/>
  <c r="JU70" i="12"/>
  <c r="JT67" i="12"/>
  <c r="JT70" i="12"/>
  <c r="JS67" i="12"/>
  <c r="JS70" i="12"/>
  <c r="JR67" i="12"/>
  <c r="JR70" i="12"/>
  <c r="JQ67" i="12"/>
  <c r="JQ70" i="12"/>
  <c r="JP67" i="12"/>
  <c r="JP70" i="12"/>
  <c r="JO67" i="12"/>
  <c r="JO70" i="12"/>
  <c r="JN67" i="12"/>
  <c r="JM67" i="12"/>
  <c r="JM70" i="12"/>
  <c r="JL67" i="12"/>
  <c r="JL70" i="12"/>
  <c r="JK67" i="12"/>
  <c r="JK70" i="12"/>
  <c r="JJ67" i="12"/>
  <c r="JI67" i="12"/>
  <c r="JI70" i="12"/>
  <c r="JH67" i="12"/>
  <c r="JH70" i="12"/>
  <c r="JG67" i="12"/>
  <c r="JG70" i="12"/>
  <c r="JF67" i="12"/>
  <c r="JF70" i="12"/>
  <c r="JE67" i="12"/>
  <c r="JE70" i="12"/>
  <c r="JD67" i="12"/>
  <c r="JD70" i="12"/>
  <c r="JC67" i="12"/>
  <c r="JC70" i="12"/>
  <c r="JB67" i="12"/>
  <c r="JB70" i="12"/>
  <c r="JA67" i="12"/>
  <c r="JA70" i="12"/>
  <c r="IZ67" i="12"/>
  <c r="IZ70" i="12"/>
  <c r="IY67" i="12"/>
  <c r="IY70" i="12"/>
  <c r="IX67" i="12"/>
  <c r="IW67" i="12"/>
  <c r="IW70" i="12"/>
  <c r="IV67" i="12"/>
  <c r="IV70" i="12"/>
  <c r="IU67" i="12"/>
  <c r="IU70" i="12"/>
  <c r="IT67" i="12"/>
  <c r="IS67" i="12"/>
  <c r="IS70" i="12"/>
  <c r="IR67" i="12"/>
  <c r="IR70" i="12"/>
  <c r="IQ67" i="12"/>
  <c r="IQ70" i="12"/>
  <c r="IP67" i="12"/>
  <c r="IP70" i="12"/>
  <c r="IO67" i="12"/>
  <c r="IO70" i="12"/>
  <c r="IN67" i="12"/>
  <c r="IN70" i="12"/>
  <c r="IM67" i="12"/>
  <c r="IM70" i="12"/>
  <c r="IL67" i="12"/>
  <c r="IL70" i="12"/>
  <c r="IK67" i="12"/>
  <c r="IK70" i="12"/>
  <c r="IJ67" i="12"/>
  <c r="IJ70" i="12"/>
  <c r="II67" i="12"/>
  <c r="II70" i="12"/>
  <c r="IH67" i="12"/>
  <c r="IG67" i="12"/>
  <c r="IG70" i="12"/>
  <c r="IF67" i="12"/>
  <c r="IF70" i="12"/>
  <c r="IE67" i="12"/>
  <c r="IE70" i="12"/>
  <c r="ID67" i="12"/>
  <c r="IC67" i="12"/>
  <c r="IC70" i="12"/>
  <c r="IB67" i="12"/>
  <c r="IB70" i="12"/>
  <c r="IA67" i="12"/>
  <c r="IA70" i="12"/>
  <c r="HZ67" i="12"/>
  <c r="HZ70" i="12"/>
  <c r="HY67" i="12"/>
  <c r="HY70" i="12"/>
  <c r="HX67" i="12"/>
  <c r="HX70" i="12"/>
  <c r="HW67" i="12"/>
  <c r="HW70" i="12"/>
  <c r="HV67" i="12"/>
  <c r="HV70" i="12"/>
  <c r="HU67" i="12"/>
  <c r="HU70" i="12"/>
  <c r="HT67" i="12"/>
  <c r="HT70" i="12"/>
  <c r="HS67" i="12"/>
  <c r="HS70" i="12"/>
  <c r="HR67" i="12"/>
  <c r="HQ67" i="12"/>
  <c r="HQ70" i="12"/>
  <c r="HP67" i="12"/>
  <c r="HP70" i="12"/>
  <c r="HO67" i="12"/>
  <c r="HO70" i="12"/>
  <c r="HN67" i="12"/>
  <c r="HM67" i="12"/>
  <c r="HM70" i="12"/>
  <c r="HL67" i="12"/>
  <c r="HL70" i="12"/>
  <c r="HK67" i="12"/>
  <c r="HK70" i="12"/>
  <c r="HJ67" i="12"/>
  <c r="HJ70" i="12"/>
  <c r="HI67" i="12"/>
  <c r="HI70" i="12"/>
  <c r="HH67" i="12"/>
  <c r="HH70" i="12"/>
  <c r="HG67" i="12"/>
  <c r="HG70" i="12"/>
  <c r="HF67" i="12"/>
  <c r="HF70" i="12"/>
  <c r="HE67" i="12"/>
  <c r="HE70" i="12"/>
  <c r="HD67" i="12"/>
  <c r="HD70" i="12"/>
  <c r="HC67" i="12"/>
  <c r="HC70" i="12"/>
  <c r="HB67" i="12"/>
  <c r="HA67" i="12"/>
  <c r="HA70" i="12"/>
  <c r="GZ67" i="12"/>
  <c r="GZ70" i="12"/>
  <c r="GY67" i="12"/>
  <c r="GY70" i="12"/>
  <c r="GX67" i="12"/>
  <c r="GW67" i="12"/>
  <c r="GW70" i="12"/>
  <c r="GV67" i="12"/>
  <c r="GV70" i="12"/>
  <c r="GU67" i="12"/>
  <c r="GU70" i="12"/>
  <c r="GT67" i="12"/>
  <c r="GT70" i="12"/>
  <c r="GS67" i="12"/>
  <c r="GS70" i="12"/>
  <c r="GR67" i="12"/>
  <c r="GR70" i="12"/>
  <c r="GQ67" i="12"/>
  <c r="GQ70" i="12"/>
  <c r="GP67" i="12"/>
  <c r="GP70" i="12"/>
  <c r="GO67" i="12"/>
  <c r="GO70" i="12"/>
  <c r="GN67" i="12"/>
  <c r="GN70" i="12"/>
  <c r="GM67" i="12"/>
  <c r="GM70" i="12"/>
  <c r="GL67" i="12"/>
  <c r="GK67" i="12"/>
  <c r="GK70" i="12"/>
  <c r="GJ67" i="12"/>
  <c r="GJ70" i="12"/>
  <c r="GI67" i="12"/>
  <c r="GI70" i="12"/>
  <c r="GH67" i="12"/>
  <c r="GG67" i="12"/>
  <c r="GG70" i="12"/>
  <c r="GF67" i="12"/>
  <c r="GF70" i="12"/>
  <c r="GE67" i="12"/>
  <c r="GE70" i="12"/>
  <c r="GD67" i="12"/>
  <c r="GD70" i="12"/>
  <c r="GC67" i="12"/>
  <c r="GC70" i="12"/>
  <c r="GB67" i="12"/>
  <c r="GB70" i="12"/>
  <c r="GA67" i="12"/>
  <c r="GA70" i="12"/>
  <c r="FZ67" i="12"/>
  <c r="FZ70" i="12"/>
  <c r="FY67" i="12"/>
  <c r="FY70" i="12"/>
  <c r="FX67" i="12"/>
  <c r="FX70" i="12"/>
  <c r="FW67" i="12"/>
  <c r="FW70" i="12"/>
  <c r="FV67" i="12"/>
  <c r="FU67" i="12"/>
  <c r="FU70" i="12"/>
  <c r="FT67" i="12"/>
  <c r="FT70" i="12"/>
  <c r="FS67" i="12"/>
  <c r="FS70" i="12"/>
  <c r="FR67" i="12"/>
  <c r="FQ67" i="12"/>
  <c r="FQ70" i="12"/>
  <c r="FP67" i="12"/>
  <c r="FP70" i="12"/>
  <c r="FO67" i="12"/>
  <c r="FO70" i="12"/>
  <c r="FN67" i="12"/>
  <c r="FN70" i="12"/>
  <c r="FM67" i="12"/>
  <c r="FM70" i="12"/>
  <c r="FL67" i="12"/>
  <c r="FL70" i="12"/>
  <c r="FK67" i="12"/>
  <c r="FK70" i="12"/>
  <c r="FJ67" i="12"/>
  <c r="FJ70" i="12"/>
  <c r="FI67" i="12"/>
  <c r="FI70" i="12"/>
  <c r="FH67" i="12"/>
  <c r="FH70" i="12"/>
  <c r="FG67" i="12"/>
  <c r="FG70" i="12"/>
  <c r="FF67" i="12"/>
  <c r="FE67" i="12"/>
  <c r="FE70" i="12"/>
  <c r="FD67" i="12"/>
  <c r="FD70" i="12"/>
  <c r="FC67" i="12"/>
  <c r="FC70" i="12"/>
  <c r="FB67" i="12"/>
  <c r="FA67" i="12"/>
  <c r="FA70" i="12"/>
  <c r="EZ67" i="12"/>
  <c r="EZ70" i="12"/>
  <c r="EY67" i="12"/>
  <c r="EY70" i="12"/>
  <c r="EX67" i="12"/>
  <c r="EX70" i="12"/>
  <c r="EW67" i="12"/>
  <c r="EW70" i="12"/>
  <c r="EV67" i="12"/>
  <c r="EV70" i="12"/>
  <c r="EU67" i="12"/>
  <c r="EU70" i="12"/>
  <c r="ET67" i="12"/>
  <c r="ET70" i="12"/>
  <c r="ES67" i="12"/>
  <c r="ES70" i="12"/>
  <c r="ER67" i="12"/>
  <c r="ER70" i="12"/>
  <c r="EQ67" i="12"/>
  <c r="EQ70" i="12"/>
  <c r="EP67" i="12"/>
  <c r="EO67" i="12"/>
  <c r="EO70" i="12"/>
  <c r="EN67" i="12"/>
  <c r="EN70" i="12"/>
  <c r="EM67" i="12"/>
  <c r="EM70" i="12"/>
  <c r="EL67" i="12"/>
  <c r="EK67" i="12"/>
  <c r="EK70" i="12"/>
  <c r="EJ67" i="12"/>
  <c r="EJ70" i="12"/>
  <c r="EI67" i="12"/>
  <c r="EI70" i="12"/>
  <c r="EH67" i="12"/>
  <c r="EH70" i="12"/>
  <c r="EG67" i="12"/>
  <c r="EG70" i="12"/>
  <c r="EF67" i="12"/>
  <c r="EF70" i="12"/>
  <c r="EE67" i="12"/>
  <c r="EE70" i="12"/>
  <c r="ED67" i="12"/>
  <c r="ED70" i="12"/>
  <c r="EC67" i="12"/>
  <c r="EC70" i="12"/>
  <c r="EB67" i="12"/>
  <c r="EB70" i="12"/>
  <c r="EA67" i="12"/>
  <c r="EA70" i="12"/>
  <c r="DZ67" i="12"/>
  <c r="DY67" i="12"/>
  <c r="DY70" i="12"/>
  <c r="DX67" i="12"/>
  <c r="DX70" i="12"/>
  <c r="DW67" i="12"/>
  <c r="DW70" i="12"/>
  <c r="DV67" i="12"/>
  <c r="DU67" i="12"/>
  <c r="DU70" i="12"/>
  <c r="DT67" i="12"/>
  <c r="DT70" i="12"/>
  <c r="DS67" i="12"/>
  <c r="DS70" i="12"/>
  <c r="DR67" i="12"/>
  <c r="DR70" i="12"/>
  <c r="DQ67" i="12"/>
  <c r="DQ70" i="12"/>
  <c r="DP67" i="12"/>
  <c r="DP70" i="12"/>
  <c r="DO67" i="12"/>
  <c r="DO70" i="12"/>
  <c r="DN67" i="12"/>
  <c r="DN70" i="12"/>
  <c r="DM67" i="12"/>
  <c r="DM70" i="12"/>
  <c r="DL67" i="12"/>
  <c r="DL70" i="12"/>
  <c r="DK67" i="12"/>
  <c r="DK70" i="12"/>
  <c r="DJ67" i="12"/>
  <c r="DI67" i="12"/>
  <c r="DI70" i="12"/>
  <c r="DH67" i="12"/>
  <c r="DH70" i="12"/>
  <c r="DG67" i="12"/>
  <c r="DG70" i="12"/>
  <c r="DF67" i="12"/>
  <c r="DE67" i="12"/>
  <c r="DE70" i="12"/>
  <c r="DD67" i="12"/>
  <c r="DD70" i="12"/>
  <c r="DC67" i="12"/>
  <c r="DC70" i="12"/>
  <c r="DB67" i="12"/>
  <c r="DB70" i="12"/>
  <c r="DA67" i="12"/>
  <c r="DA70" i="12"/>
  <c r="CZ67" i="12"/>
  <c r="CZ70" i="12"/>
  <c r="CY67" i="12"/>
  <c r="CY70" i="12"/>
  <c r="CX67" i="12"/>
  <c r="CX70" i="12"/>
  <c r="CW67" i="12"/>
  <c r="CW70" i="12"/>
  <c r="CV67" i="12"/>
  <c r="CV70" i="12"/>
  <c r="CU67" i="12"/>
  <c r="CU70" i="12"/>
  <c r="CT67" i="12"/>
  <c r="CS67" i="12"/>
  <c r="CS70" i="12"/>
  <c r="CR67" i="12"/>
  <c r="CR70" i="12"/>
  <c r="CQ67" i="12"/>
  <c r="CQ70" i="12"/>
  <c r="CP67" i="12"/>
  <c r="CO67" i="12"/>
  <c r="CO70" i="12"/>
  <c r="CN67" i="12"/>
  <c r="CN70" i="12"/>
  <c r="CM67" i="12"/>
  <c r="CM70" i="12"/>
  <c r="CL67" i="12"/>
  <c r="CL70" i="12"/>
  <c r="CK67" i="12"/>
  <c r="CK70" i="12"/>
  <c r="CJ67" i="12"/>
  <c r="CJ70" i="12"/>
  <c r="CI67" i="12"/>
  <c r="CI70" i="12"/>
  <c r="CH67" i="12"/>
  <c r="CH70" i="12"/>
  <c r="CG67" i="12"/>
  <c r="CG70" i="12"/>
  <c r="CF67" i="12"/>
  <c r="CF70" i="12"/>
  <c r="CE67" i="12"/>
  <c r="CE70" i="12"/>
  <c r="CD67" i="12"/>
  <c r="CC67" i="12"/>
  <c r="CC70" i="12"/>
  <c r="CB67" i="12"/>
  <c r="CB70" i="12"/>
  <c r="CA67" i="12"/>
  <c r="CA70" i="12"/>
  <c r="BZ67" i="12"/>
  <c r="BY67" i="12"/>
  <c r="BY70" i="12"/>
  <c r="BX67" i="12"/>
  <c r="BX70" i="12"/>
  <c r="BW67" i="12"/>
  <c r="BW70" i="12"/>
  <c r="BV67" i="12"/>
  <c r="BV70" i="12"/>
  <c r="BU67" i="12"/>
  <c r="BU70" i="12"/>
  <c r="BT67" i="12"/>
  <c r="BT70" i="12"/>
  <c r="BS67" i="12"/>
  <c r="BS70" i="12"/>
  <c r="BR67" i="12"/>
  <c r="BR70" i="12"/>
  <c r="BQ67" i="12"/>
  <c r="BQ70" i="12"/>
  <c r="BP67" i="12"/>
  <c r="BP70" i="12"/>
  <c r="BO67" i="12"/>
  <c r="BO70" i="12"/>
  <c r="BN67" i="12"/>
  <c r="BM67" i="12"/>
  <c r="BM70" i="12"/>
  <c r="BL67" i="12"/>
  <c r="BL70" i="12"/>
  <c r="BK67" i="12"/>
  <c r="BK70" i="12"/>
  <c r="BJ67" i="12"/>
  <c r="BI67" i="12"/>
  <c r="BI70" i="12"/>
  <c r="BH67" i="12"/>
  <c r="BH70" i="12"/>
  <c r="BG67" i="12"/>
  <c r="BG70" i="12"/>
  <c r="BF67" i="12"/>
  <c r="BF70" i="12"/>
  <c r="BE67" i="12"/>
  <c r="BE70" i="12"/>
  <c r="BD67" i="12"/>
  <c r="BD70" i="12"/>
  <c r="BC67" i="12"/>
  <c r="BC70" i="12"/>
  <c r="BB67" i="12"/>
  <c r="BB70" i="12"/>
  <c r="BA67" i="12"/>
  <c r="BA70" i="12"/>
  <c r="AZ67" i="12"/>
  <c r="AZ70" i="12"/>
  <c r="AY67" i="12"/>
  <c r="AY70" i="12"/>
  <c r="AX67" i="12"/>
  <c r="AW67" i="12"/>
  <c r="AW70" i="12"/>
  <c r="AV67" i="12"/>
  <c r="AV70" i="12"/>
  <c r="AU67" i="12"/>
  <c r="AU70" i="12"/>
  <c r="AT67" i="12"/>
  <c r="AS67" i="12"/>
  <c r="AS70" i="12"/>
  <c r="AR67" i="12"/>
  <c r="AR70" i="12"/>
  <c r="AQ67" i="12"/>
  <c r="AQ70" i="12"/>
  <c r="AP67" i="12"/>
  <c r="AP70" i="12"/>
  <c r="AO67" i="12"/>
  <c r="AO70" i="12"/>
  <c r="AN67" i="12"/>
  <c r="AN70" i="12"/>
  <c r="AM67" i="12"/>
  <c r="AM70" i="12"/>
  <c r="AL67" i="12"/>
  <c r="AL70" i="12"/>
  <c r="AK67" i="12"/>
  <c r="AK70" i="12"/>
  <c r="AJ67" i="12"/>
  <c r="AJ70" i="12"/>
  <c r="AI67" i="12"/>
  <c r="AI70" i="12"/>
  <c r="AH67" i="12"/>
  <c r="AG67" i="12"/>
  <c r="AG70" i="12"/>
  <c r="AF67" i="12"/>
  <c r="AF70" i="12"/>
  <c r="AE67" i="12"/>
  <c r="AE70" i="12"/>
  <c r="AD67" i="12"/>
  <c r="AC67" i="12"/>
  <c r="AC70" i="12"/>
  <c r="AB67" i="12"/>
  <c r="AB70" i="12"/>
  <c r="AA67" i="12"/>
  <c r="AA70" i="12"/>
  <c r="Z67" i="12"/>
  <c r="Z70" i="12"/>
  <c r="Y67" i="12"/>
  <c r="Y70" i="12"/>
  <c r="X67" i="12"/>
  <c r="X70" i="12"/>
  <c r="W67" i="12"/>
  <c r="W70" i="12"/>
  <c r="V67" i="12"/>
  <c r="V70" i="12"/>
  <c r="U67" i="12"/>
  <c r="U70" i="12"/>
  <c r="T67" i="12"/>
  <c r="T70" i="12"/>
  <c r="S67" i="12"/>
  <c r="S70" i="12"/>
  <c r="R67" i="12"/>
  <c r="Q67" i="12"/>
  <c r="Q70" i="12"/>
  <c r="P67" i="12"/>
  <c r="P70" i="12"/>
  <c r="O67" i="12"/>
  <c r="O70" i="12"/>
  <c r="N67" i="12"/>
  <c r="M67" i="12"/>
  <c r="M70" i="12"/>
  <c r="L67" i="12"/>
  <c r="L70" i="12"/>
  <c r="K67" i="12"/>
  <c r="K70" i="12"/>
  <c r="J67" i="12"/>
  <c r="J70" i="12"/>
  <c r="I67" i="12"/>
  <c r="I70" i="12"/>
  <c r="H67" i="12"/>
  <c r="H70" i="12"/>
  <c r="G67" i="12"/>
  <c r="G70" i="12"/>
  <c r="F67" i="12"/>
  <c r="F70" i="12"/>
  <c r="E67" i="12"/>
  <c r="E70" i="12"/>
  <c r="D67" i="12"/>
  <c r="D70" i="12"/>
  <c r="C67" i="12"/>
  <c r="C70" i="12"/>
  <c r="B67" i="12"/>
  <c r="QJ57" i="12"/>
  <c r="QI57" i="12"/>
  <c r="QH57" i="12"/>
  <c r="QG57" i="12"/>
  <c r="QF57" i="12"/>
  <c r="QE57" i="12"/>
  <c r="QD57" i="12"/>
  <c r="QC57" i="12"/>
  <c r="QB57" i="12"/>
  <c r="QA57" i="12"/>
  <c r="PZ57" i="12"/>
  <c r="PY57" i="12"/>
  <c r="PX57" i="12"/>
  <c r="PW57" i="12"/>
  <c r="PV57" i="12"/>
  <c r="PU57" i="12"/>
  <c r="PT57" i="12"/>
  <c r="PS57" i="12"/>
  <c r="PR57" i="12"/>
  <c r="PQ57" i="12"/>
  <c r="PP57" i="12"/>
  <c r="PO57" i="12"/>
  <c r="PN57" i="12"/>
  <c r="PM57" i="12"/>
  <c r="PL57" i="12"/>
  <c r="PK57" i="12"/>
  <c r="PJ57" i="12"/>
  <c r="PI57" i="12"/>
  <c r="PH57" i="12"/>
  <c r="PG57" i="12"/>
  <c r="PF57" i="12"/>
  <c r="PE57" i="12"/>
  <c r="PD57" i="12"/>
  <c r="PC57" i="12"/>
  <c r="PB57" i="12"/>
  <c r="PA57" i="12"/>
  <c r="OZ57" i="12"/>
  <c r="OY57" i="12"/>
  <c r="OX57" i="12"/>
  <c r="OW57" i="12"/>
  <c r="OV57" i="12"/>
  <c r="OU57" i="12"/>
  <c r="OT57" i="12"/>
  <c r="OS57" i="12"/>
  <c r="OR57" i="12"/>
  <c r="OQ57" i="12"/>
  <c r="OP57" i="12"/>
  <c r="OO57" i="12"/>
  <c r="ON57" i="12"/>
  <c r="OM57" i="12"/>
  <c r="OL57" i="12"/>
  <c r="OK57" i="12"/>
  <c r="OJ57" i="12"/>
  <c r="OI57" i="12"/>
  <c r="OH57" i="12"/>
  <c r="OG57" i="12"/>
  <c r="OF57" i="12"/>
  <c r="OE57" i="12"/>
  <c r="OD57" i="12"/>
  <c r="OC57" i="12"/>
  <c r="OB57" i="12"/>
  <c r="OA57" i="12"/>
  <c r="NZ57" i="12"/>
  <c r="NY57" i="12"/>
  <c r="NX57" i="12"/>
  <c r="NW57" i="12"/>
  <c r="NV57" i="12"/>
  <c r="NU57" i="12"/>
  <c r="NT57" i="12"/>
  <c r="NS57" i="12"/>
  <c r="NR57" i="12"/>
  <c r="NQ57" i="12"/>
  <c r="NP57" i="12"/>
  <c r="NO57" i="12"/>
  <c r="NN57" i="12"/>
  <c r="NM57" i="12"/>
  <c r="NL57" i="12"/>
  <c r="NK57" i="12"/>
  <c r="NJ57" i="12"/>
  <c r="NI57" i="12"/>
  <c r="NH57" i="12"/>
  <c r="NG57" i="12"/>
  <c r="NF57" i="12"/>
  <c r="NE57" i="12"/>
  <c r="ND57" i="12"/>
  <c r="NC57" i="12"/>
  <c r="NB57" i="12"/>
  <c r="NA57" i="12"/>
  <c r="MZ57" i="12"/>
  <c r="MY57" i="12"/>
  <c r="MX57" i="12"/>
  <c r="MW57" i="12"/>
  <c r="MV57" i="12"/>
  <c r="MU57" i="12"/>
  <c r="MT57" i="12"/>
  <c r="MS57" i="12"/>
  <c r="MR57" i="12"/>
  <c r="MQ57" i="12"/>
  <c r="MP57" i="12"/>
  <c r="MO57" i="12"/>
  <c r="MN57" i="12"/>
  <c r="MM57" i="12"/>
  <c r="ML57" i="12"/>
  <c r="MK57" i="12"/>
  <c r="MJ57" i="12"/>
  <c r="MI57" i="12"/>
  <c r="MH57" i="12"/>
  <c r="MG57" i="12"/>
  <c r="MF57" i="12"/>
  <c r="ME57" i="12"/>
  <c r="MD57" i="12"/>
  <c r="MC57" i="12"/>
  <c r="MB57" i="12"/>
  <c r="MA57" i="12"/>
  <c r="LZ57" i="12"/>
  <c r="LY57" i="12"/>
  <c r="LX57" i="12"/>
  <c r="LW57" i="12"/>
  <c r="LV57" i="12"/>
  <c r="LU57" i="12"/>
  <c r="LT57" i="12"/>
  <c r="LS57" i="12"/>
  <c r="LR57" i="12"/>
  <c r="LQ57" i="12"/>
  <c r="LP57" i="12"/>
  <c r="LO57" i="12"/>
  <c r="LN57" i="12"/>
  <c r="LM57" i="12"/>
  <c r="LL57" i="12"/>
  <c r="LK57" i="12"/>
  <c r="LJ57" i="12"/>
  <c r="LI57" i="12"/>
  <c r="LH57" i="12"/>
  <c r="LG57" i="12"/>
  <c r="LF57" i="12"/>
  <c r="LE57" i="12"/>
  <c r="LD57" i="12"/>
  <c r="LC57" i="12"/>
  <c r="LB57" i="12"/>
  <c r="LA57" i="12"/>
  <c r="KZ57" i="12"/>
  <c r="KY57" i="12"/>
  <c r="KX57" i="12"/>
  <c r="KW57" i="12"/>
  <c r="KV57" i="12"/>
  <c r="KU57" i="12"/>
  <c r="KT57" i="12"/>
  <c r="KS57" i="12"/>
  <c r="KR57" i="12"/>
  <c r="KQ57" i="12"/>
  <c r="KP57" i="12"/>
  <c r="KO57" i="12"/>
  <c r="KN57" i="12"/>
  <c r="KM57" i="12"/>
  <c r="KL57" i="12"/>
  <c r="KK57" i="12"/>
  <c r="KJ57" i="12"/>
  <c r="KI57" i="12"/>
  <c r="KH57" i="12"/>
  <c r="KG57" i="12"/>
  <c r="KF57" i="12"/>
  <c r="KE57" i="12"/>
  <c r="KD57" i="12"/>
  <c r="KC57" i="12"/>
  <c r="KB57" i="12"/>
  <c r="KA57" i="12"/>
  <c r="JZ57" i="12"/>
  <c r="JY57" i="12"/>
  <c r="JX57" i="12"/>
  <c r="JW57" i="12"/>
  <c r="JV57" i="12"/>
  <c r="JU57" i="12"/>
  <c r="JT57" i="12"/>
  <c r="JS57" i="12"/>
  <c r="JR57" i="12"/>
  <c r="JQ57" i="12"/>
  <c r="JP57" i="12"/>
  <c r="JO57" i="12"/>
  <c r="JN57" i="12"/>
  <c r="JM57" i="12"/>
  <c r="JL57" i="12"/>
  <c r="JK57" i="12"/>
  <c r="JJ57" i="12"/>
  <c r="JI57" i="12"/>
  <c r="JH57" i="12"/>
  <c r="JG57" i="12"/>
  <c r="JF57" i="12"/>
  <c r="JE57" i="12"/>
  <c r="JD57" i="12"/>
  <c r="JC57" i="12"/>
  <c r="JB57" i="12"/>
  <c r="JA57" i="12"/>
  <c r="IZ57" i="12"/>
  <c r="IY57" i="12"/>
  <c r="IX57" i="12"/>
  <c r="IW57" i="12"/>
  <c r="IV57" i="12"/>
  <c r="IU57" i="12"/>
  <c r="IT57" i="12"/>
  <c r="IS57" i="12"/>
  <c r="IR57" i="12"/>
  <c r="IQ57" i="12"/>
  <c r="IP57" i="12"/>
  <c r="IO57" i="12"/>
  <c r="IN57" i="12"/>
  <c r="IM57" i="12"/>
  <c r="IL57" i="12"/>
  <c r="IK57" i="12"/>
  <c r="IJ57" i="12"/>
  <c r="II57" i="12"/>
  <c r="IH57" i="12"/>
  <c r="IG57" i="12"/>
  <c r="IF57" i="12"/>
  <c r="IE57" i="12"/>
  <c r="ID57" i="12"/>
  <c r="IC57" i="12"/>
  <c r="IB57" i="12"/>
  <c r="IA57" i="12"/>
  <c r="HZ57" i="12"/>
  <c r="HY57" i="12"/>
  <c r="HX57" i="12"/>
  <c r="HW57" i="12"/>
  <c r="HV57" i="12"/>
  <c r="HU57" i="12"/>
  <c r="HT57" i="12"/>
  <c r="HS57" i="12"/>
  <c r="HR57" i="12"/>
  <c r="HQ57" i="12"/>
  <c r="HP57" i="12"/>
  <c r="HO57" i="12"/>
  <c r="HN57" i="12"/>
  <c r="HM57" i="12"/>
  <c r="HL57" i="12"/>
  <c r="HK57" i="12"/>
  <c r="HJ57" i="12"/>
  <c r="HI57" i="12"/>
  <c r="HH57" i="12"/>
  <c r="HG57" i="12"/>
  <c r="HF57" i="12"/>
  <c r="HE57" i="12"/>
  <c r="HD57" i="12"/>
  <c r="HC57" i="12"/>
  <c r="HB57" i="12"/>
  <c r="HA57" i="12"/>
  <c r="GZ57" i="12"/>
  <c r="GY57" i="12"/>
  <c r="GX57" i="12"/>
  <c r="GW57" i="12"/>
  <c r="GV57" i="12"/>
  <c r="GU57" i="12"/>
  <c r="GT57" i="12"/>
  <c r="GS57" i="12"/>
  <c r="GR57" i="12"/>
  <c r="GQ57" i="12"/>
  <c r="GP57" i="12"/>
  <c r="GO57" i="12"/>
  <c r="GN57" i="12"/>
  <c r="GM57" i="12"/>
  <c r="GL57" i="12"/>
  <c r="GK57" i="12"/>
  <c r="GJ57" i="12"/>
  <c r="GI57" i="12"/>
  <c r="GH57" i="12"/>
  <c r="GG57" i="12"/>
  <c r="GF57" i="12"/>
  <c r="GE57" i="12"/>
  <c r="GD57" i="12"/>
  <c r="GC57" i="12"/>
  <c r="GB57" i="12"/>
  <c r="GA57" i="12"/>
  <c r="FZ57" i="12"/>
  <c r="FY57" i="12"/>
  <c r="FX57" i="12"/>
  <c r="FW57" i="12"/>
  <c r="FV57" i="12"/>
  <c r="FU57" i="12"/>
  <c r="FT57" i="12"/>
  <c r="FS57" i="12"/>
  <c r="FR57" i="12"/>
  <c r="FQ57" i="12"/>
  <c r="FP57" i="12"/>
  <c r="FO57" i="12"/>
  <c r="FN57" i="12"/>
  <c r="FM57" i="12"/>
  <c r="FL57" i="12"/>
  <c r="FK57" i="12"/>
  <c r="FJ57" i="12"/>
  <c r="FI57" i="12"/>
  <c r="FH57" i="12"/>
  <c r="FG57" i="12"/>
  <c r="FF57" i="12"/>
  <c r="FE57" i="12"/>
  <c r="FD57" i="12"/>
  <c r="FC57" i="12"/>
  <c r="FB57" i="12"/>
  <c r="FA57" i="12"/>
  <c r="EZ57" i="12"/>
  <c r="EY57" i="12"/>
  <c r="EX57" i="12"/>
  <c r="EW57" i="12"/>
  <c r="EV57" i="12"/>
  <c r="EU57" i="12"/>
  <c r="ET57" i="12"/>
  <c r="ES57" i="12"/>
  <c r="ER57" i="12"/>
  <c r="EQ57" i="12"/>
  <c r="EP57" i="12"/>
  <c r="EO57" i="12"/>
  <c r="EN57" i="12"/>
  <c r="EM57" i="12"/>
  <c r="EL57" i="12"/>
  <c r="EK57" i="12"/>
  <c r="EJ57" i="12"/>
  <c r="EI57" i="12"/>
  <c r="EH57" i="12"/>
  <c r="EG57" i="12"/>
  <c r="EF57" i="12"/>
  <c r="EE57" i="12"/>
  <c r="ED57" i="12"/>
  <c r="EC57" i="12"/>
  <c r="EB57" i="12"/>
  <c r="EA57" i="12"/>
  <c r="DZ57" i="12"/>
  <c r="DY57" i="12"/>
  <c r="DX57" i="12"/>
  <c r="DW57" i="12"/>
  <c r="DV57" i="12"/>
  <c r="DU57" i="12"/>
  <c r="DT57" i="12"/>
  <c r="DS57" i="12"/>
  <c r="DR57" i="12"/>
  <c r="DQ57" i="12"/>
  <c r="DP57" i="12"/>
  <c r="DO57" i="12"/>
  <c r="DN57" i="12"/>
  <c r="DM57" i="12"/>
  <c r="DL57" i="12"/>
  <c r="DK57" i="12"/>
  <c r="DJ57" i="12"/>
  <c r="DI57" i="12"/>
  <c r="DH57" i="12"/>
  <c r="DG57" i="12"/>
  <c r="DF57" i="12"/>
  <c r="DE57" i="12"/>
  <c r="DD57" i="12"/>
  <c r="DC57" i="12"/>
  <c r="DB57" i="12"/>
  <c r="DA57" i="12"/>
  <c r="CZ57" i="12"/>
  <c r="CY57" i="12"/>
  <c r="CX57" i="12"/>
  <c r="CW57" i="12"/>
  <c r="CV57" i="12"/>
  <c r="CU57" i="12"/>
  <c r="CT57" i="12"/>
  <c r="CS57" i="12"/>
  <c r="CR57" i="12"/>
  <c r="CQ57" i="12"/>
  <c r="CP57" i="12"/>
  <c r="CO57" i="12"/>
  <c r="CN57" i="12"/>
  <c r="CM57" i="12"/>
  <c r="CL57" i="12"/>
  <c r="CK57" i="12"/>
  <c r="CJ57" i="12"/>
  <c r="CI57" i="12"/>
  <c r="CH57" i="12"/>
  <c r="CG57" i="12"/>
  <c r="CF57" i="12"/>
  <c r="CE57" i="12"/>
  <c r="CD57" i="12"/>
  <c r="CC57" i="12"/>
  <c r="CB57" i="12"/>
  <c r="CA57" i="12"/>
  <c r="BZ57" i="12"/>
  <c r="BY57" i="12"/>
  <c r="BX57" i="12"/>
  <c r="BW57" i="12"/>
  <c r="BV57" i="12"/>
  <c r="BU57" i="12"/>
  <c r="BT57" i="12"/>
  <c r="BS57" i="12"/>
  <c r="BR57" i="12"/>
  <c r="BQ57" i="12"/>
  <c r="BP57" i="12"/>
  <c r="BO57" i="12"/>
  <c r="BN57" i="12"/>
  <c r="BM57" i="12"/>
  <c r="BL57" i="12"/>
  <c r="BK57" i="12"/>
  <c r="BJ57" i="12"/>
  <c r="BI57" i="12"/>
  <c r="BH57" i="12"/>
  <c r="BG57" i="12"/>
  <c r="BF57" i="12"/>
  <c r="BE57" i="12"/>
  <c r="BD57" i="12"/>
  <c r="BC57" i="12"/>
  <c r="BB57" i="12"/>
  <c r="BA57" i="12"/>
  <c r="AZ57" i="12"/>
  <c r="AY57" i="12"/>
  <c r="AX57" i="12"/>
  <c r="AW57" i="12"/>
  <c r="AV57" i="12"/>
  <c r="AU57" i="12"/>
  <c r="AT57" i="12"/>
  <c r="AS57" i="12"/>
  <c r="AR57" i="12"/>
  <c r="AQ57" i="12"/>
  <c r="AP57" i="12"/>
  <c r="AO57" i="12"/>
  <c r="AN57" i="12"/>
  <c r="AM57" i="12"/>
  <c r="AL57" i="12"/>
  <c r="AK57" i="12"/>
  <c r="AJ57" i="12"/>
  <c r="AI57" i="12"/>
  <c r="AH57" i="12"/>
  <c r="AG57" i="12"/>
  <c r="AF57" i="12"/>
  <c r="AE57" i="12"/>
  <c r="AD57" i="12"/>
  <c r="AC57" i="12"/>
  <c r="AB57" i="12"/>
  <c r="AA57" i="12"/>
  <c r="Z57" i="12"/>
  <c r="Y57" i="12"/>
  <c r="X57" i="12"/>
  <c r="W57" i="12"/>
  <c r="V57" i="12"/>
  <c r="U57" i="12"/>
  <c r="T57" i="12"/>
  <c r="S57" i="12"/>
  <c r="R57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C57" i="12"/>
  <c r="B57" i="12"/>
  <c r="QJ56" i="12"/>
  <c r="QI56" i="12"/>
  <c r="QH56" i="12"/>
  <c r="QG56" i="12"/>
  <c r="QF56" i="12"/>
  <c r="QE56" i="12"/>
  <c r="QD56" i="12"/>
  <c r="QC56" i="12"/>
  <c r="QB56" i="12"/>
  <c r="QA56" i="12"/>
  <c r="PZ56" i="12"/>
  <c r="PY56" i="12"/>
  <c r="PX56" i="12"/>
  <c r="PW56" i="12"/>
  <c r="PV56" i="12"/>
  <c r="PU56" i="12"/>
  <c r="PT56" i="12"/>
  <c r="PS56" i="12"/>
  <c r="PR56" i="12"/>
  <c r="PQ56" i="12"/>
  <c r="PP56" i="12"/>
  <c r="PO56" i="12"/>
  <c r="PN56" i="12"/>
  <c r="PM56" i="12"/>
  <c r="PL56" i="12"/>
  <c r="PK56" i="12"/>
  <c r="PJ56" i="12"/>
  <c r="PI56" i="12"/>
  <c r="PH56" i="12"/>
  <c r="PG56" i="12"/>
  <c r="PF56" i="12"/>
  <c r="PE56" i="12"/>
  <c r="PD56" i="12"/>
  <c r="PC56" i="12"/>
  <c r="PB56" i="12"/>
  <c r="PA56" i="12"/>
  <c r="OZ56" i="12"/>
  <c r="OY56" i="12"/>
  <c r="OX56" i="12"/>
  <c r="OW56" i="12"/>
  <c r="OV56" i="12"/>
  <c r="OU56" i="12"/>
  <c r="OT56" i="12"/>
  <c r="OS56" i="12"/>
  <c r="OR56" i="12"/>
  <c r="OQ56" i="12"/>
  <c r="OP56" i="12"/>
  <c r="OO56" i="12"/>
  <c r="ON56" i="12"/>
  <c r="OM56" i="12"/>
  <c r="OL56" i="12"/>
  <c r="OK56" i="12"/>
  <c r="OJ56" i="12"/>
  <c r="OI56" i="12"/>
  <c r="OH56" i="12"/>
  <c r="OG56" i="12"/>
  <c r="OF56" i="12"/>
  <c r="OE56" i="12"/>
  <c r="OD56" i="12"/>
  <c r="OC56" i="12"/>
  <c r="OB56" i="12"/>
  <c r="OA56" i="12"/>
  <c r="NZ56" i="12"/>
  <c r="NY56" i="12"/>
  <c r="NX56" i="12"/>
  <c r="NW56" i="12"/>
  <c r="NV56" i="12"/>
  <c r="NU56" i="12"/>
  <c r="NT56" i="12"/>
  <c r="NS56" i="12"/>
  <c r="NR56" i="12"/>
  <c r="NQ56" i="12"/>
  <c r="NP56" i="12"/>
  <c r="NO56" i="12"/>
  <c r="NN56" i="12"/>
  <c r="NM56" i="12"/>
  <c r="NL56" i="12"/>
  <c r="NK56" i="12"/>
  <c r="NJ56" i="12"/>
  <c r="NI56" i="12"/>
  <c r="NH56" i="12"/>
  <c r="NG56" i="12"/>
  <c r="NF56" i="12"/>
  <c r="NE56" i="12"/>
  <c r="ND56" i="12"/>
  <c r="NC56" i="12"/>
  <c r="NB56" i="12"/>
  <c r="NA56" i="12"/>
  <c r="MZ56" i="12"/>
  <c r="MY56" i="12"/>
  <c r="MX56" i="12"/>
  <c r="MW56" i="12"/>
  <c r="MV56" i="12"/>
  <c r="MU56" i="12"/>
  <c r="MT56" i="12"/>
  <c r="MS56" i="12"/>
  <c r="MR56" i="12"/>
  <c r="MQ56" i="12"/>
  <c r="MP56" i="12"/>
  <c r="MO56" i="12"/>
  <c r="MN56" i="12"/>
  <c r="MM56" i="12"/>
  <c r="ML56" i="12"/>
  <c r="MK56" i="12"/>
  <c r="MJ56" i="12"/>
  <c r="MI56" i="12"/>
  <c r="MH56" i="12"/>
  <c r="MG56" i="12"/>
  <c r="MF56" i="12"/>
  <c r="ME56" i="12"/>
  <c r="MD56" i="12"/>
  <c r="MC56" i="12"/>
  <c r="MB56" i="12"/>
  <c r="MA56" i="12"/>
  <c r="LZ56" i="12"/>
  <c r="LY56" i="12"/>
  <c r="LX56" i="12"/>
  <c r="LW56" i="12"/>
  <c r="LV56" i="12"/>
  <c r="LU56" i="12"/>
  <c r="LT56" i="12"/>
  <c r="LS56" i="12"/>
  <c r="LR56" i="12"/>
  <c r="LQ56" i="12"/>
  <c r="LP56" i="12"/>
  <c r="LO56" i="12"/>
  <c r="LN56" i="12"/>
  <c r="LM56" i="12"/>
  <c r="LL56" i="12"/>
  <c r="LK56" i="12"/>
  <c r="LJ56" i="12"/>
  <c r="LI56" i="12"/>
  <c r="LH56" i="12"/>
  <c r="LG56" i="12"/>
  <c r="LF56" i="12"/>
  <c r="LE56" i="12"/>
  <c r="LD56" i="12"/>
  <c r="LC56" i="12"/>
  <c r="LB56" i="12"/>
  <c r="LA56" i="12"/>
  <c r="KZ56" i="12"/>
  <c r="KY56" i="12"/>
  <c r="KX56" i="12"/>
  <c r="KW56" i="12"/>
  <c r="KV56" i="12"/>
  <c r="KU56" i="12"/>
  <c r="KT56" i="12"/>
  <c r="KS56" i="12"/>
  <c r="KR56" i="12"/>
  <c r="KQ56" i="12"/>
  <c r="KP56" i="12"/>
  <c r="KO56" i="12"/>
  <c r="KN56" i="12"/>
  <c r="KM56" i="12"/>
  <c r="KL56" i="12"/>
  <c r="KK56" i="12"/>
  <c r="KJ56" i="12"/>
  <c r="KI56" i="12"/>
  <c r="KH56" i="12"/>
  <c r="KG56" i="12"/>
  <c r="KF56" i="12"/>
  <c r="KE56" i="12"/>
  <c r="KD56" i="12"/>
  <c r="KC56" i="12"/>
  <c r="KB56" i="12"/>
  <c r="KA56" i="12"/>
  <c r="JZ56" i="12"/>
  <c r="JY56" i="12"/>
  <c r="JX56" i="12"/>
  <c r="JW56" i="12"/>
  <c r="JV56" i="12"/>
  <c r="JU56" i="12"/>
  <c r="JT56" i="12"/>
  <c r="JS56" i="12"/>
  <c r="JR56" i="12"/>
  <c r="JQ56" i="12"/>
  <c r="JP56" i="12"/>
  <c r="JO56" i="12"/>
  <c r="JN56" i="12"/>
  <c r="JM56" i="12"/>
  <c r="JL56" i="12"/>
  <c r="JK56" i="12"/>
  <c r="JJ56" i="12"/>
  <c r="JI56" i="12"/>
  <c r="JH56" i="12"/>
  <c r="JG56" i="12"/>
  <c r="JF56" i="12"/>
  <c r="JE56" i="12"/>
  <c r="JD56" i="12"/>
  <c r="JC56" i="12"/>
  <c r="JB56" i="12"/>
  <c r="JA56" i="12"/>
  <c r="IZ56" i="12"/>
  <c r="IY56" i="12"/>
  <c r="IX56" i="12"/>
  <c r="IW56" i="12"/>
  <c r="IV56" i="12"/>
  <c r="IU56" i="12"/>
  <c r="IT56" i="12"/>
  <c r="IS56" i="12"/>
  <c r="IR56" i="12"/>
  <c r="IQ56" i="12"/>
  <c r="IP56" i="12"/>
  <c r="IO56" i="12"/>
  <c r="IN56" i="12"/>
  <c r="IM56" i="12"/>
  <c r="IL56" i="12"/>
  <c r="IK56" i="12"/>
  <c r="IJ56" i="12"/>
  <c r="II56" i="12"/>
  <c r="IH56" i="12"/>
  <c r="IG56" i="12"/>
  <c r="IF56" i="12"/>
  <c r="IE56" i="12"/>
  <c r="ID56" i="12"/>
  <c r="IC56" i="12"/>
  <c r="IB56" i="12"/>
  <c r="IA56" i="12"/>
  <c r="HZ56" i="12"/>
  <c r="HY56" i="12"/>
  <c r="HX56" i="12"/>
  <c r="HW56" i="12"/>
  <c r="HV56" i="12"/>
  <c r="HU56" i="12"/>
  <c r="HT56" i="12"/>
  <c r="HS56" i="12"/>
  <c r="HR56" i="12"/>
  <c r="HQ56" i="12"/>
  <c r="HP56" i="12"/>
  <c r="HO56" i="12"/>
  <c r="HN56" i="12"/>
  <c r="HM56" i="12"/>
  <c r="HL56" i="12"/>
  <c r="HK56" i="12"/>
  <c r="HJ56" i="12"/>
  <c r="HI56" i="12"/>
  <c r="HH56" i="12"/>
  <c r="HG56" i="12"/>
  <c r="HF56" i="12"/>
  <c r="HE56" i="12"/>
  <c r="HD56" i="12"/>
  <c r="HC56" i="12"/>
  <c r="HB56" i="12"/>
  <c r="HA56" i="12"/>
  <c r="GZ56" i="12"/>
  <c r="GY56" i="12"/>
  <c r="GX56" i="12"/>
  <c r="GW56" i="12"/>
  <c r="GV56" i="12"/>
  <c r="GU56" i="12"/>
  <c r="GT56" i="12"/>
  <c r="GS56" i="12"/>
  <c r="GR56" i="12"/>
  <c r="GQ56" i="12"/>
  <c r="GP56" i="12"/>
  <c r="GO56" i="12"/>
  <c r="GN56" i="12"/>
  <c r="GM56" i="12"/>
  <c r="GL56" i="12"/>
  <c r="GK56" i="12"/>
  <c r="GJ56" i="12"/>
  <c r="GI56" i="12"/>
  <c r="GH56" i="12"/>
  <c r="GG56" i="12"/>
  <c r="GF56" i="12"/>
  <c r="GE56" i="12"/>
  <c r="GD56" i="12"/>
  <c r="GC56" i="12"/>
  <c r="GB56" i="12"/>
  <c r="GA56" i="12"/>
  <c r="FZ56" i="12"/>
  <c r="FY56" i="12"/>
  <c r="FX56" i="12"/>
  <c r="FW56" i="12"/>
  <c r="FV56" i="12"/>
  <c r="FU56" i="12"/>
  <c r="FT56" i="12"/>
  <c r="FS56" i="12"/>
  <c r="FR56" i="12"/>
  <c r="FQ56" i="12"/>
  <c r="FP56" i="12"/>
  <c r="FO56" i="12"/>
  <c r="FN56" i="12"/>
  <c r="FM56" i="12"/>
  <c r="FL56" i="12"/>
  <c r="FK56" i="12"/>
  <c r="FJ56" i="12"/>
  <c r="FI56" i="12"/>
  <c r="FH56" i="12"/>
  <c r="FG56" i="12"/>
  <c r="FF56" i="12"/>
  <c r="FE56" i="12"/>
  <c r="FD56" i="12"/>
  <c r="FC56" i="12"/>
  <c r="FB56" i="12"/>
  <c r="FA56" i="12"/>
  <c r="EZ56" i="12"/>
  <c r="EY56" i="12"/>
  <c r="EX56" i="12"/>
  <c r="EW56" i="12"/>
  <c r="EV56" i="12"/>
  <c r="EU56" i="12"/>
  <c r="ET56" i="12"/>
  <c r="ES56" i="12"/>
  <c r="ER56" i="12"/>
  <c r="EQ56" i="12"/>
  <c r="EP56" i="12"/>
  <c r="EO56" i="12"/>
  <c r="EN56" i="12"/>
  <c r="EM56" i="12"/>
  <c r="EL56" i="12"/>
  <c r="EK56" i="12"/>
  <c r="EJ56" i="12"/>
  <c r="EI56" i="12"/>
  <c r="EH56" i="12"/>
  <c r="EG56" i="12"/>
  <c r="EF56" i="12"/>
  <c r="EE56" i="12"/>
  <c r="ED56" i="12"/>
  <c r="EC56" i="12"/>
  <c r="EB56" i="12"/>
  <c r="EA56" i="12"/>
  <c r="DZ56" i="12"/>
  <c r="DY56" i="12"/>
  <c r="DX56" i="12"/>
  <c r="DW56" i="12"/>
  <c r="DV56" i="12"/>
  <c r="DU56" i="12"/>
  <c r="DT56" i="12"/>
  <c r="DS56" i="12"/>
  <c r="DR56" i="12"/>
  <c r="DQ56" i="12"/>
  <c r="DP56" i="12"/>
  <c r="DO56" i="12"/>
  <c r="DN56" i="12"/>
  <c r="DM56" i="12"/>
  <c r="DL56" i="12"/>
  <c r="DK56" i="12"/>
  <c r="DJ56" i="12"/>
  <c r="DI56" i="12"/>
  <c r="DH56" i="12"/>
  <c r="DG56" i="12"/>
  <c r="DF56" i="12"/>
  <c r="DE56" i="12"/>
  <c r="DD56" i="12"/>
  <c r="DC56" i="12"/>
  <c r="DB56" i="12"/>
  <c r="DA56" i="12"/>
  <c r="CZ56" i="12"/>
  <c r="CY56" i="12"/>
  <c r="CX56" i="12"/>
  <c r="CW56" i="12"/>
  <c r="CV56" i="12"/>
  <c r="CU56" i="12"/>
  <c r="CT56" i="12"/>
  <c r="CS56" i="12"/>
  <c r="CR56" i="12"/>
  <c r="CQ56" i="12"/>
  <c r="CP56" i="12"/>
  <c r="CO56" i="12"/>
  <c r="CN56" i="12"/>
  <c r="CM56" i="12"/>
  <c r="CL56" i="12"/>
  <c r="CK56" i="12"/>
  <c r="CJ56" i="12"/>
  <c r="CI56" i="12"/>
  <c r="CH56" i="12"/>
  <c r="CG56" i="12"/>
  <c r="CF56" i="12"/>
  <c r="CE56" i="12"/>
  <c r="CD56" i="12"/>
  <c r="CC56" i="12"/>
  <c r="CB56" i="12"/>
  <c r="CA56" i="12"/>
  <c r="BZ56" i="12"/>
  <c r="BY56" i="12"/>
  <c r="BX56" i="12"/>
  <c r="BW56" i="12"/>
  <c r="BV56" i="12"/>
  <c r="BU56" i="12"/>
  <c r="BT56" i="12"/>
  <c r="BS56" i="12"/>
  <c r="BR56" i="12"/>
  <c r="BQ56" i="12"/>
  <c r="BP56" i="12"/>
  <c r="BO56" i="12"/>
  <c r="BN56" i="12"/>
  <c r="BM56" i="12"/>
  <c r="BL56" i="12"/>
  <c r="BK56" i="12"/>
  <c r="BJ56" i="12"/>
  <c r="BI56" i="12"/>
  <c r="BH56" i="12"/>
  <c r="BG56" i="12"/>
  <c r="BF56" i="12"/>
  <c r="BE56" i="12"/>
  <c r="BD56" i="12"/>
  <c r="BC56" i="12"/>
  <c r="BB56" i="12"/>
  <c r="BA56" i="12"/>
  <c r="AZ56" i="12"/>
  <c r="AY56" i="12"/>
  <c r="AX56" i="12"/>
  <c r="AW56" i="12"/>
  <c r="AV56" i="12"/>
  <c r="AU56" i="12"/>
  <c r="AT56" i="12"/>
  <c r="AS56" i="12"/>
  <c r="AR56" i="12"/>
  <c r="AQ56" i="12"/>
  <c r="AP56" i="12"/>
  <c r="AO56" i="12"/>
  <c r="AN56" i="12"/>
  <c r="AM56" i="12"/>
  <c r="AL56" i="12"/>
  <c r="AK56" i="12"/>
  <c r="AJ56" i="12"/>
  <c r="AI56" i="12"/>
  <c r="AH56" i="12"/>
  <c r="AG56" i="12"/>
  <c r="AF56" i="12"/>
  <c r="AE56" i="12"/>
  <c r="AD56" i="12"/>
  <c r="AC56" i="12"/>
  <c r="AB56" i="12"/>
  <c r="AA56" i="12"/>
  <c r="Z56" i="12"/>
  <c r="Y56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C56" i="12"/>
  <c r="B56" i="12"/>
  <c r="QJ55" i="12"/>
  <c r="QI55" i="12"/>
  <c r="QH55" i="12"/>
  <c r="QG55" i="12"/>
  <c r="QF55" i="12"/>
  <c r="QE55" i="12"/>
  <c r="QD55" i="12"/>
  <c r="QC55" i="12"/>
  <c r="QB55" i="12"/>
  <c r="QA55" i="12"/>
  <c r="PZ55" i="12"/>
  <c r="PY55" i="12"/>
  <c r="PX55" i="12"/>
  <c r="PW55" i="12"/>
  <c r="PV55" i="12"/>
  <c r="PU55" i="12"/>
  <c r="PT55" i="12"/>
  <c r="PS55" i="12"/>
  <c r="PR55" i="12"/>
  <c r="PQ55" i="12"/>
  <c r="PP55" i="12"/>
  <c r="PO55" i="12"/>
  <c r="PN55" i="12"/>
  <c r="PM55" i="12"/>
  <c r="PL55" i="12"/>
  <c r="PK55" i="12"/>
  <c r="PJ55" i="12"/>
  <c r="PI55" i="12"/>
  <c r="PH55" i="12"/>
  <c r="PG55" i="12"/>
  <c r="PF55" i="12"/>
  <c r="PE55" i="12"/>
  <c r="PD55" i="12"/>
  <c r="PC55" i="12"/>
  <c r="PB55" i="12"/>
  <c r="PA55" i="12"/>
  <c r="OZ55" i="12"/>
  <c r="OY55" i="12"/>
  <c r="OX55" i="12"/>
  <c r="OW55" i="12"/>
  <c r="OV55" i="12"/>
  <c r="OU55" i="12"/>
  <c r="OT55" i="12"/>
  <c r="OS55" i="12"/>
  <c r="OR55" i="12"/>
  <c r="OQ55" i="12"/>
  <c r="OP55" i="12"/>
  <c r="OO55" i="12"/>
  <c r="ON55" i="12"/>
  <c r="OM55" i="12"/>
  <c r="OL55" i="12"/>
  <c r="OK55" i="12"/>
  <c r="OJ55" i="12"/>
  <c r="OI55" i="12"/>
  <c r="OH55" i="12"/>
  <c r="OG55" i="12"/>
  <c r="OF55" i="12"/>
  <c r="OE55" i="12"/>
  <c r="OD55" i="12"/>
  <c r="OC55" i="12"/>
  <c r="OB55" i="12"/>
  <c r="OA55" i="12"/>
  <c r="NZ55" i="12"/>
  <c r="NY55" i="12"/>
  <c r="NX55" i="12"/>
  <c r="NW55" i="12"/>
  <c r="NV55" i="12"/>
  <c r="NU55" i="12"/>
  <c r="NT55" i="12"/>
  <c r="NS55" i="12"/>
  <c r="NR55" i="12"/>
  <c r="NQ55" i="12"/>
  <c r="NP55" i="12"/>
  <c r="NO55" i="12"/>
  <c r="NN55" i="12"/>
  <c r="NM55" i="12"/>
  <c r="NL55" i="12"/>
  <c r="NK55" i="12"/>
  <c r="NJ55" i="12"/>
  <c r="NI55" i="12"/>
  <c r="NH55" i="12"/>
  <c r="NG55" i="12"/>
  <c r="NF55" i="12"/>
  <c r="NE55" i="12"/>
  <c r="ND55" i="12"/>
  <c r="NC55" i="12"/>
  <c r="NB55" i="12"/>
  <c r="NA55" i="12"/>
  <c r="MZ55" i="12"/>
  <c r="MY55" i="12"/>
  <c r="MX55" i="12"/>
  <c r="MW55" i="12"/>
  <c r="MV55" i="12"/>
  <c r="MU55" i="12"/>
  <c r="MT55" i="12"/>
  <c r="MS55" i="12"/>
  <c r="MR55" i="12"/>
  <c r="MQ55" i="12"/>
  <c r="MP55" i="12"/>
  <c r="MO55" i="12"/>
  <c r="MN55" i="12"/>
  <c r="MM55" i="12"/>
  <c r="ML55" i="12"/>
  <c r="MK55" i="12"/>
  <c r="MJ55" i="12"/>
  <c r="MI55" i="12"/>
  <c r="MH55" i="12"/>
  <c r="MG55" i="12"/>
  <c r="MF55" i="12"/>
  <c r="ME55" i="12"/>
  <c r="MD55" i="12"/>
  <c r="MC55" i="12"/>
  <c r="MB55" i="12"/>
  <c r="MA55" i="12"/>
  <c r="LZ55" i="12"/>
  <c r="LY55" i="12"/>
  <c r="LX55" i="12"/>
  <c r="LW55" i="12"/>
  <c r="LV55" i="12"/>
  <c r="LU55" i="12"/>
  <c r="LT55" i="12"/>
  <c r="LS55" i="12"/>
  <c r="LR55" i="12"/>
  <c r="LQ55" i="12"/>
  <c r="LP55" i="12"/>
  <c r="LO55" i="12"/>
  <c r="LN55" i="12"/>
  <c r="LM55" i="12"/>
  <c r="LL55" i="12"/>
  <c r="LK55" i="12"/>
  <c r="LJ55" i="12"/>
  <c r="LI55" i="12"/>
  <c r="LH55" i="12"/>
  <c r="LG55" i="12"/>
  <c r="LF55" i="12"/>
  <c r="LE55" i="12"/>
  <c r="LD55" i="12"/>
  <c r="LC55" i="12"/>
  <c r="LB55" i="12"/>
  <c r="LA55" i="12"/>
  <c r="KZ55" i="12"/>
  <c r="KY55" i="12"/>
  <c r="KX55" i="12"/>
  <c r="KW55" i="12"/>
  <c r="KV55" i="12"/>
  <c r="KU55" i="12"/>
  <c r="KT55" i="12"/>
  <c r="KS55" i="12"/>
  <c r="KR55" i="12"/>
  <c r="KQ55" i="12"/>
  <c r="KP55" i="12"/>
  <c r="KO55" i="12"/>
  <c r="KN55" i="12"/>
  <c r="KM55" i="12"/>
  <c r="KL55" i="12"/>
  <c r="KK55" i="12"/>
  <c r="KJ55" i="12"/>
  <c r="KI55" i="12"/>
  <c r="KH55" i="12"/>
  <c r="KG55" i="12"/>
  <c r="KF55" i="12"/>
  <c r="KE55" i="12"/>
  <c r="KD55" i="12"/>
  <c r="KC55" i="12"/>
  <c r="KB55" i="12"/>
  <c r="KA55" i="12"/>
  <c r="JZ55" i="12"/>
  <c r="JY55" i="12"/>
  <c r="JX55" i="12"/>
  <c r="JW55" i="12"/>
  <c r="JV55" i="12"/>
  <c r="JU55" i="12"/>
  <c r="JT55" i="12"/>
  <c r="JS55" i="12"/>
  <c r="JR55" i="12"/>
  <c r="JQ55" i="12"/>
  <c r="JP55" i="12"/>
  <c r="JO55" i="12"/>
  <c r="JN55" i="12"/>
  <c r="JM55" i="12"/>
  <c r="JL55" i="12"/>
  <c r="JK55" i="12"/>
  <c r="JJ55" i="12"/>
  <c r="JI55" i="12"/>
  <c r="JH55" i="12"/>
  <c r="JG55" i="12"/>
  <c r="JF55" i="12"/>
  <c r="JE55" i="12"/>
  <c r="JD55" i="12"/>
  <c r="JC55" i="12"/>
  <c r="JB55" i="12"/>
  <c r="JA55" i="12"/>
  <c r="IZ55" i="12"/>
  <c r="IY55" i="12"/>
  <c r="IX55" i="12"/>
  <c r="IW55" i="12"/>
  <c r="IV55" i="12"/>
  <c r="IU55" i="12"/>
  <c r="IT55" i="12"/>
  <c r="IS55" i="12"/>
  <c r="IR55" i="12"/>
  <c r="IQ55" i="12"/>
  <c r="IP55" i="12"/>
  <c r="IO55" i="12"/>
  <c r="IN55" i="12"/>
  <c r="IM55" i="12"/>
  <c r="IL55" i="12"/>
  <c r="IK55" i="12"/>
  <c r="IJ55" i="12"/>
  <c r="II55" i="12"/>
  <c r="IH55" i="12"/>
  <c r="IG55" i="12"/>
  <c r="IF55" i="12"/>
  <c r="IE55" i="12"/>
  <c r="ID55" i="12"/>
  <c r="IC55" i="12"/>
  <c r="IB55" i="12"/>
  <c r="IA55" i="12"/>
  <c r="HZ55" i="12"/>
  <c r="HY55" i="12"/>
  <c r="HX55" i="12"/>
  <c r="HW55" i="12"/>
  <c r="HV55" i="12"/>
  <c r="HU55" i="12"/>
  <c r="HT55" i="12"/>
  <c r="HS55" i="12"/>
  <c r="HR55" i="12"/>
  <c r="HQ55" i="12"/>
  <c r="HP55" i="12"/>
  <c r="HO55" i="12"/>
  <c r="HN55" i="12"/>
  <c r="HM55" i="12"/>
  <c r="HL55" i="12"/>
  <c r="HK55" i="12"/>
  <c r="HJ55" i="12"/>
  <c r="HI55" i="12"/>
  <c r="HH55" i="12"/>
  <c r="HG55" i="12"/>
  <c r="HF55" i="12"/>
  <c r="HE55" i="12"/>
  <c r="HD55" i="12"/>
  <c r="HC55" i="12"/>
  <c r="HB55" i="12"/>
  <c r="HA55" i="12"/>
  <c r="GZ55" i="12"/>
  <c r="GY55" i="12"/>
  <c r="GX55" i="12"/>
  <c r="GW55" i="12"/>
  <c r="GV55" i="12"/>
  <c r="GU55" i="12"/>
  <c r="GT55" i="12"/>
  <c r="GS55" i="12"/>
  <c r="GR55" i="12"/>
  <c r="GQ55" i="12"/>
  <c r="GP55" i="12"/>
  <c r="GO55" i="12"/>
  <c r="GN55" i="12"/>
  <c r="GM55" i="12"/>
  <c r="GL55" i="12"/>
  <c r="GK55" i="12"/>
  <c r="GJ55" i="12"/>
  <c r="GI55" i="12"/>
  <c r="GH55" i="12"/>
  <c r="GG55" i="12"/>
  <c r="GF55" i="12"/>
  <c r="GE55" i="12"/>
  <c r="GD55" i="12"/>
  <c r="GC55" i="12"/>
  <c r="GB55" i="12"/>
  <c r="GA55" i="12"/>
  <c r="FZ55" i="12"/>
  <c r="FY55" i="12"/>
  <c r="FX55" i="12"/>
  <c r="FW55" i="12"/>
  <c r="FV55" i="12"/>
  <c r="FU55" i="12"/>
  <c r="FT55" i="12"/>
  <c r="FS55" i="12"/>
  <c r="FR55" i="12"/>
  <c r="FQ55" i="12"/>
  <c r="FP55" i="12"/>
  <c r="FO55" i="12"/>
  <c r="FN55" i="12"/>
  <c r="FM55" i="12"/>
  <c r="FL55" i="12"/>
  <c r="FK55" i="12"/>
  <c r="FJ55" i="12"/>
  <c r="FI55" i="12"/>
  <c r="FH55" i="12"/>
  <c r="FG55" i="12"/>
  <c r="FF55" i="12"/>
  <c r="FE55" i="12"/>
  <c r="FD55" i="12"/>
  <c r="FC55" i="12"/>
  <c r="FB55" i="12"/>
  <c r="FA55" i="12"/>
  <c r="EZ55" i="12"/>
  <c r="EY55" i="12"/>
  <c r="EX55" i="12"/>
  <c r="EW55" i="12"/>
  <c r="EV55" i="12"/>
  <c r="EU55" i="12"/>
  <c r="ET55" i="12"/>
  <c r="ES55" i="12"/>
  <c r="ER55" i="12"/>
  <c r="EQ55" i="12"/>
  <c r="EP55" i="12"/>
  <c r="EO55" i="12"/>
  <c r="EN55" i="12"/>
  <c r="EM55" i="12"/>
  <c r="EL55" i="12"/>
  <c r="EK55" i="12"/>
  <c r="EJ55" i="12"/>
  <c r="EI55" i="12"/>
  <c r="EH55" i="12"/>
  <c r="EG55" i="12"/>
  <c r="EF55" i="12"/>
  <c r="EE55" i="12"/>
  <c r="ED55" i="12"/>
  <c r="EC55" i="12"/>
  <c r="EB55" i="12"/>
  <c r="EA55" i="12"/>
  <c r="DZ55" i="12"/>
  <c r="DY55" i="12"/>
  <c r="DX55" i="12"/>
  <c r="DW55" i="12"/>
  <c r="DV55" i="12"/>
  <c r="DU55" i="12"/>
  <c r="DT55" i="12"/>
  <c r="DS55" i="12"/>
  <c r="DR55" i="12"/>
  <c r="DQ55" i="12"/>
  <c r="DP55" i="12"/>
  <c r="DO55" i="12"/>
  <c r="DN55" i="12"/>
  <c r="DM55" i="12"/>
  <c r="DL55" i="12"/>
  <c r="DK55" i="12"/>
  <c r="DJ55" i="12"/>
  <c r="DI55" i="12"/>
  <c r="DH55" i="12"/>
  <c r="DG55" i="12"/>
  <c r="DF55" i="12"/>
  <c r="DE55" i="12"/>
  <c r="DD55" i="12"/>
  <c r="DC55" i="12"/>
  <c r="DB55" i="12"/>
  <c r="DA55" i="12"/>
  <c r="CZ55" i="12"/>
  <c r="CY55" i="12"/>
  <c r="CX55" i="12"/>
  <c r="CW55" i="12"/>
  <c r="CV55" i="12"/>
  <c r="CU55" i="12"/>
  <c r="CT55" i="12"/>
  <c r="CS55" i="12"/>
  <c r="CR55" i="12"/>
  <c r="CQ55" i="12"/>
  <c r="CP55" i="12"/>
  <c r="CO55" i="12"/>
  <c r="CN55" i="12"/>
  <c r="CM55" i="12"/>
  <c r="CL55" i="12"/>
  <c r="CK55" i="12"/>
  <c r="CJ55" i="12"/>
  <c r="CI55" i="12"/>
  <c r="CH55" i="12"/>
  <c r="CG55" i="12"/>
  <c r="CF55" i="12"/>
  <c r="CE55" i="12"/>
  <c r="CD55" i="12"/>
  <c r="CC55" i="12"/>
  <c r="CB55" i="12"/>
  <c r="CA55" i="12"/>
  <c r="BZ55" i="12"/>
  <c r="BY55" i="12"/>
  <c r="BX55" i="12"/>
  <c r="BW55" i="12"/>
  <c r="BV55" i="12"/>
  <c r="BU55" i="12"/>
  <c r="BT55" i="12"/>
  <c r="BS55" i="12"/>
  <c r="BR55" i="12"/>
  <c r="BQ55" i="12"/>
  <c r="BP55" i="12"/>
  <c r="BO55" i="12"/>
  <c r="BN55" i="12"/>
  <c r="BM55" i="12"/>
  <c r="BL55" i="12"/>
  <c r="BK55" i="12"/>
  <c r="BJ55" i="12"/>
  <c r="BI55" i="12"/>
  <c r="BH55" i="12"/>
  <c r="BG55" i="12"/>
  <c r="BF55" i="12"/>
  <c r="BE55" i="12"/>
  <c r="BD55" i="12"/>
  <c r="BC55" i="12"/>
  <c r="BB55" i="12"/>
  <c r="BA55" i="12"/>
  <c r="AZ55" i="12"/>
  <c r="AY55" i="12"/>
  <c r="AX55" i="12"/>
  <c r="AW55" i="12"/>
  <c r="AV55" i="12"/>
  <c r="AU55" i="12"/>
  <c r="AT55" i="12"/>
  <c r="AS55" i="12"/>
  <c r="AR55" i="12"/>
  <c r="AQ55" i="12"/>
  <c r="AP55" i="12"/>
  <c r="AO55" i="12"/>
  <c r="AN55" i="12"/>
  <c r="AM55" i="12"/>
  <c r="AL55" i="12"/>
  <c r="AK55" i="12"/>
  <c r="AJ55" i="12"/>
  <c r="AI55" i="12"/>
  <c r="AH55" i="12"/>
  <c r="AG55" i="12"/>
  <c r="AF55" i="12"/>
  <c r="AE55" i="12"/>
  <c r="AD55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C55" i="12"/>
  <c r="B55" i="12"/>
  <c r="QJ54" i="12"/>
  <c r="QI54" i="12"/>
  <c r="QH54" i="12"/>
  <c r="QG54" i="12"/>
  <c r="QF54" i="12"/>
  <c r="QE54" i="12"/>
  <c r="QD54" i="12"/>
  <c r="QC54" i="12"/>
  <c r="QB54" i="12"/>
  <c r="QA54" i="12"/>
  <c r="PZ54" i="12"/>
  <c r="PY54" i="12"/>
  <c r="PX54" i="12"/>
  <c r="PW54" i="12"/>
  <c r="PV54" i="12"/>
  <c r="PU54" i="12"/>
  <c r="PT54" i="12"/>
  <c r="PS54" i="12"/>
  <c r="PR54" i="12"/>
  <c r="PQ54" i="12"/>
  <c r="PP54" i="12"/>
  <c r="PO54" i="12"/>
  <c r="PN54" i="12"/>
  <c r="PM54" i="12"/>
  <c r="PL54" i="12"/>
  <c r="PK54" i="12"/>
  <c r="PJ54" i="12"/>
  <c r="PI54" i="12"/>
  <c r="PH54" i="12"/>
  <c r="PG54" i="12"/>
  <c r="PF54" i="12"/>
  <c r="PE54" i="12"/>
  <c r="PD54" i="12"/>
  <c r="PC54" i="12"/>
  <c r="PB54" i="12"/>
  <c r="PA54" i="12"/>
  <c r="OZ54" i="12"/>
  <c r="OY54" i="12"/>
  <c r="OX54" i="12"/>
  <c r="OW54" i="12"/>
  <c r="OV54" i="12"/>
  <c r="OU54" i="12"/>
  <c r="OT54" i="12"/>
  <c r="OS54" i="12"/>
  <c r="OR54" i="12"/>
  <c r="OQ54" i="12"/>
  <c r="OP54" i="12"/>
  <c r="OO54" i="12"/>
  <c r="ON54" i="12"/>
  <c r="OM54" i="12"/>
  <c r="OL54" i="12"/>
  <c r="OK54" i="12"/>
  <c r="OJ54" i="12"/>
  <c r="OI54" i="12"/>
  <c r="OH54" i="12"/>
  <c r="OG54" i="12"/>
  <c r="OF54" i="12"/>
  <c r="OE54" i="12"/>
  <c r="OD54" i="12"/>
  <c r="OC54" i="12"/>
  <c r="OB54" i="12"/>
  <c r="OA54" i="12"/>
  <c r="NZ54" i="12"/>
  <c r="NY54" i="12"/>
  <c r="NX54" i="12"/>
  <c r="NW54" i="12"/>
  <c r="NV54" i="12"/>
  <c r="NU54" i="12"/>
  <c r="NT54" i="12"/>
  <c r="NS54" i="12"/>
  <c r="NR54" i="12"/>
  <c r="NQ54" i="12"/>
  <c r="NP54" i="12"/>
  <c r="NO54" i="12"/>
  <c r="NN54" i="12"/>
  <c r="NM54" i="12"/>
  <c r="NL54" i="12"/>
  <c r="NK54" i="12"/>
  <c r="NJ54" i="12"/>
  <c r="NI54" i="12"/>
  <c r="NH54" i="12"/>
  <c r="NG54" i="12"/>
  <c r="NF54" i="12"/>
  <c r="NE54" i="12"/>
  <c r="ND54" i="12"/>
  <c r="NC54" i="12"/>
  <c r="NB54" i="12"/>
  <c r="NA54" i="12"/>
  <c r="MZ54" i="12"/>
  <c r="MY54" i="12"/>
  <c r="MX54" i="12"/>
  <c r="MW54" i="12"/>
  <c r="MV54" i="12"/>
  <c r="MU54" i="12"/>
  <c r="MT54" i="12"/>
  <c r="MS54" i="12"/>
  <c r="MR54" i="12"/>
  <c r="MQ54" i="12"/>
  <c r="MP54" i="12"/>
  <c r="MO54" i="12"/>
  <c r="MN54" i="12"/>
  <c r="MM54" i="12"/>
  <c r="ML54" i="12"/>
  <c r="MK54" i="12"/>
  <c r="MJ54" i="12"/>
  <c r="MI54" i="12"/>
  <c r="MH54" i="12"/>
  <c r="MG54" i="12"/>
  <c r="MF54" i="12"/>
  <c r="ME54" i="12"/>
  <c r="MD54" i="12"/>
  <c r="MC54" i="12"/>
  <c r="MB54" i="12"/>
  <c r="MA54" i="12"/>
  <c r="LZ54" i="12"/>
  <c r="LY54" i="12"/>
  <c r="LX54" i="12"/>
  <c r="LW54" i="12"/>
  <c r="LV54" i="12"/>
  <c r="LU54" i="12"/>
  <c r="LT54" i="12"/>
  <c r="LS54" i="12"/>
  <c r="LR54" i="12"/>
  <c r="LQ54" i="12"/>
  <c r="LP54" i="12"/>
  <c r="LO54" i="12"/>
  <c r="LN54" i="12"/>
  <c r="LM54" i="12"/>
  <c r="LL54" i="12"/>
  <c r="LK54" i="12"/>
  <c r="LJ54" i="12"/>
  <c r="LI54" i="12"/>
  <c r="LH54" i="12"/>
  <c r="LG54" i="12"/>
  <c r="LF54" i="12"/>
  <c r="LE54" i="12"/>
  <c r="LD54" i="12"/>
  <c r="LC54" i="12"/>
  <c r="LB54" i="12"/>
  <c r="LA54" i="12"/>
  <c r="KZ54" i="12"/>
  <c r="KY54" i="12"/>
  <c r="KX54" i="12"/>
  <c r="KW54" i="12"/>
  <c r="KV54" i="12"/>
  <c r="KU54" i="12"/>
  <c r="KT54" i="12"/>
  <c r="KS54" i="12"/>
  <c r="KR54" i="12"/>
  <c r="KQ54" i="12"/>
  <c r="KP54" i="12"/>
  <c r="KO54" i="12"/>
  <c r="KN54" i="12"/>
  <c r="KM54" i="12"/>
  <c r="KL54" i="12"/>
  <c r="KK54" i="12"/>
  <c r="KJ54" i="12"/>
  <c r="KI54" i="12"/>
  <c r="KH54" i="12"/>
  <c r="KG54" i="12"/>
  <c r="KF54" i="12"/>
  <c r="KE54" i="12"/>
  <c r="KD54" i="12"/>
  <c r="KC54" i="12"/>
  <c r="KB54" i="12"/>
  <c r="KA54" i="12"/>
  <c r="JZ54" i="12"/>
  <c r="JY54" i="12"/>
  <c r="JX54" i="12"/>
  <c r="JW54" i="12"/>
  <c r="JV54" i="12"/>
  <c r="JU54" i="12"/>
  <c r="JT54" i="12"/>
  <c r="JS54" i="12"/>
  <c r="JR54" i="12"/>
  <c r="JQ54" i="12"/>
  <c r="JP54" i="12"/>
  <c r="JO54" i="12"/>
  <c r="JN54" i="12"/>
  <c r="JM54" i="12"/>
  <c r="JL54" i="12"/>
  <c r="JK54" i="12"/>
  <c r="JJ54" i="12"/>
  <c r="JI54" i="12"/>
  <c r="JH54" i="12"/>
  <c r="JG54" i="12"/>
  <c r="JF54" i="12"/>
  <c r="JE54" i="12"/>
  <c r="JD54" i="12"/>
  <c r="JC54" i="12"/>
  <c r="JB54" i="12"/>
  <c r="JA54" i="12"/>
  <c r="IZ54" i="12"/>
  <c r="IY54" i="12"/>
  <c r="IX54" i="12"/>
  <c r="IW54" i="12"/>
  <c r="IV54" i="12"/>
  <c r="IU54" i="12"/>
  <c r="IT54" i="12"/>
  <c r="IS54" i="12"/>
  <c r="IR54" i="12"/>
  <c r="IQ54" i="12"/>
  <c r="IP54" i="12"/>
  <c r="IO54" i="12"/>
  <c r="IN54" i="12"/>
  <c r="IM54" i="12"/>
  <c r="IL54" i="12"/>
  <c r="IK54" i="12"/>
  <c r="IJ54" i="12"/>
  <c r="II54" i="12"/>
  <c r="IH54" i="12"/>
  <c r="IG54" i="12"/>
  <c r="IF54" i="12"/>
  <c r="IE54" i="12"/>
  <c r="ID54" i="12"/>
  <c r="IC54" i="12"/>
  <c r="IB54" i="12"/>
  <c r="IA54" i="12"/>
  <c r="HZ54" i="12"/>
  <c r="HY54" i="12"/>
  <c r="HX54" i="12"/>
  <c r="HW54" i="12"/>
  <c r="HV54" i="12"/>
  <c r="HU54" i="12"/>
  <c r="HT54" i="12"/>
  <c r="HS54" i="12"/>
  <c r="HR54" i="12"/>
  <c r="HQ54" i="12"/>
  <c r="HP54" i="12"/>
  <c r="HO54" i="12"/>
  <c r="HN54" i="12"/>
  <c r="HM54" i="12"/>
  <c r="HL54" i="12"/>
  <c r="HK54" i="12"/>
  <c r="HJ54" i="12"/>
  <c r="HI54" i="12"/>
  <c r="HH54" i="12"/>
  <c r="HG54" i="12"/>
  <c r="HF54" i="12"/>
  <c r="HE54" i="12"/>
  <c r="HD54" i="12"/>
  <c r="HC54" i="12"/>
  <c r="HB54" i="12"/>
  <c r="HA54" i="12"/>
  <c r="GZ54" i="12"/>
  <c r="GY54" i="12"/>
  <c r="GX54" i="12"/>
  <c r="GW54" i="12"/>
  <c r="GV54" i="12"/>
  <c r="GU54" i="12"/>
  <c r="GT54" i="12"/>
  <c r="GS54" i="12"/>
  <c r="GR54" i="12"/>
  <c r="GQ54" i="12"/>
  <c r="GP54" i="12"/>
  <c r="GO54" i="12"/>
  <c r="GN54" i="12"/>
  <c r="GM54" i="12"/>
  <c r="GL54" i="12"/>
  <c r="GK54" i="12"/>
  <c r="GJ54" i="12"/>
  <c r="GI54" i="12"/>
  <c r="GH54" i="12"/>
  <c r="GG54" i="12"/>
  <c r="GF54" i="12"/>
  <c r="GE54" i="12"/>
  <c r="GD54" i="12"/>
  <c r="GC54" i="12"/>
  <c r="GB54" i="12"/>
  <c r="GA54" i="12"/>
  <c r="FZ54" i="12"/>
  <c r="FY54" i="12"/>
  <c r="FX54" i="12"/>
  <c r="FW54" i="12"/>
  <c r="FV54" i="12"/>
  <c r="FU54" i="12"/>
  <c r="FT54" i="12"/>
  <c r="FS54" i="12"/>
  <c r="FR54" i="12"/>
  <c r="FQ54" i="12"/>
  <c r="FP54" i="12"/>
  <c r="FO54" i="12"/>
  <c r="FN54" i="12"/>
  <c r="FM54" i="12"/>
  <c r="FL54" i="12"/>
  <c r="FK54" i="12"/>
  <c r="FJ54" i="12"/>
  <c r="FI54" i="12"/>
  <c r="FH54" i="12"/>
  <c r="FG54" i="12"/>
  <c r="FF54" i="12"/>
  <c r="FE54" i="12"/>
  <c r="FD54" i="12"/>
  <c r="FC54" i="12"/>
  <c r="FB54" i="12"/>
  <c r="FA54" i="12"/>
  <c r="EZ54" i="12"/>
  <c r="EY54" i="12"/>
  <c r="EX54" i="12"/>
  <c r="EW54" i="12"/>
  <c r="EV54" i="12"/>
  <c r="EU54" i="12"/>
  <c r="ET54" i="12"/>
  <c r="ES54" i="12"/>
  <c r="ER54" i="12"/>
  <c r="EQ54" i="12"/>
  <c r="EP54" i="12"/>
  <c r="EO54" i="12"/>
  <c r="EN54" i="12"/>
  <c r="EM54" i="12"/>
  <c r="EL54" i="12"/>
  <c r="EK54" i="12"/>
  <c r="EJ54" i="12"/>
  <c r="EI54" i="12"/>
  <c r="EH54" i="12"/>
  <c r="EG54" i="12"/>
  <c r="EF54" i="12"/>
  <c r="EE54" i="12"/>
  <c r="ED54" i="12"/>
  <c r="EC54" i="12"/>
  <c r="EB54" i="12"/>
  <c r="EA54" i="12"/>
  <c r="DZ54" i="12"/>
  <c r="DY54" i="12"/>
  <c r="DX54" i="12"/>
  <c r="DW54" i="12"/>
  <c r="DV54" i="12"/>
  <c r="DU54" i="12"/>
  <c r="DT54" i="12"/>
  <c r="DS54" i="12"/>
  <c r="DR54" i="12"/>
  <c r="DQ54" i="12"/>
  <c r="DP54" i="12"/>
  <c r="DO54" i="12"/>
  <c r="DN54" i="12"/>
  <c r="DM54" i="12"/>
  <c r="DL54" i="12"/>
  <c r="DK54" i="12"/>
  <c r="DJ54" i="12"/>
  <c r="DI54" i="12"/>
  <c r="DH54" i="12"/>
  <c r="DG54" i="12"/>
  <c r="DF54" i="12"/>
  <c r="DE54" i="12"/>
  <c r="DD54" i="12"/>
  <c r="DC54" i="12"/>
  <c r="DB54" i="12"/>
  <c r="DA54" i="12"/>
  <c r="CZ54" i="12"/>
  <c r="CY54" i="12"/>
  <c r="CX54" i="12"/>
  <c r="CW54" i="12"/>
  <c r="CV54" i="12"/>
  <c r="CU54" i="12"/>
  <c r="CT54" i="12"/>
  <c r="CS54" i="12"/>
  <c r="CR54" i="12"/>
  <c r="CQ54" i="12"/>
  <c r="CP54" i="12"/>
  <c r="CO54" i="12"/>
  <c r="CN54" i="12"/>
  <c r="CM54" i="12"/>
  <c r="CL54" i="12"/>
  <c r="CK54" i="12"/>
  <c r="CJ54" i="12"/>
  <c r="CI54" i="12"/>
  <c r="CH54" i="12"/>
  <c r="CG54" i="12"/>
  <c r="CF54" i="12"/>
  <c r="CE54" i="12"/>
  <c r="CD54" i="12"/>
  <c r="CC54" i="12"/>
  <c r="CB54" i="12"/>
  <c r="CA54" i="12"/>
  <c r="BZ54" i="12"/>
  <c r="BY54" i="12"/>
  <c r="BX54" i="12"/>
  <c r="BW54" i="12"/>
  <c r="BV54" i="12"/>
  <c r="BU54" i="12"/>
  <c r="BT54" i="12"/>
  <c r="BS54" i="12"/>
  <c r="BR54" i="12"/>
  <c r="BQ54" i="12"/>
  <c r="BP54" i="12"/>
  <c r="BO54" i="12"/>
  <c r="BN54" i="12"/>
  <c r="BM54" i="12"/>
  <c r="BL54" i="12"/>
  <c r="BK54" i="12"/>
  <c r="BJ54" i="12"/>
  <c r="BI54" i="12"/>
  <c r="BH54" i="12"/>
  <c r="BG54" i="12"/>
  <c r="BF54" i="12"/>
  <c r="BE54" i="12"/>
  <c r="BD54" i="12"/>
  <c r="BC54" i="12"/>
  <c r="BB54" i="12"/>
  <c r="BA54" i="12"/>
  <c r="AZ54" i="12"/>
  <c r="AY54" i="12"/>
  <c r="AX54" i="12"/>
  <c r="AW54" i="12"/>
  <c r="AV54" i="12"/>
  <c r="AU54" i="12"/>
  <c r="AT54" i="12"/>
  <c r="AS54" i="12"/>
  <c r="AR54" i="12"/>
  <c r="AQ54" i="12"/>
  <c r="AP54" i="12"/>
  <c r="AO54" i="12"/>
  <c r="AN54" i="12"/>
  <c r="AM54" i="12"/>
  <c r="AL54" i="12"/>
  <c r="AK54" i="12"/>
  <c r="AJ54" i="12"/>
  <c r="AI54" i="12"/>
  <c r="AH54" i="12"/>
  <c r="AG54" i="12"/>
  <c r="AF54" i="12"/>
  <c r="AE54" i="12"/>
  <c r="AD54" i="12"/>
  <c r="AC54" i="12"/>
  <c r="AB54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C54" i="12"/>
  <c r="B54" i="12"/>
  <c r="B160" i="9"/>
  <c r="B127" i="9"/>
  <c r="AIY57" i="9"/>
  <c r="AIX57" i="9"/>
  <c r="AIW57" i="9"/>
  <c r="AIV57" i="9"/>
  <c r="AIU57" i="9"/>
  <c r="AIT57" i="9"/>
  <c r="AIS57" i="9"/>
  <c r="AIR57" i="9"/>
  <c r="AIQ57" i="9"/>
  <c r="AIP57" i="9"/>
  <c r="AIO57" i="9"/>
  <c r="AIN57" i="9"/>
  <c r="AIM57" i="9"/>
  <c r="AIL57" i="9"/>
  <c r="AIK57" i="9"/>
  <c r="AIJ57" i="9"/>
  <c r="AII57" i="9"/>
  <c r="AIH57" i="9"/>
  <c r="AIG57" i="9"/>
  <c r="AIF57" i="9"/>
  <c r="AIE57" i="9"/>
  <c r="AID57" i="9"/>
  <c r="AIC57" i="9"/>
  <c r="AIB57" i="9"/>
  <c r="AIA57" i="9"/>
  <c r="AHZ57" i="9"/>
  <c r="AHY57" i="9"/>
  <c r="AHX57" i="9"/>
  <c r="AHW57" i="9"/>
  <c r="AHV57" i="9"/>
  <c r="AHU57" i="9"/>
  <c r="AHT57" i="9"/>
  <c r="AHS57" i="9"/>
  <c r="AHR57" i="9"/>
  <c r="AHQ57" i="9"/>
  <c r="AHP57" i="9"/>
  <c r="AHO57" i="9"/>
  <c r="AHN57" i="9"/>
  <c r="AHM57" i="9"/>
  <c r="AHL57" i="9"/>
  <c r="AHK57" i="9"/>
  <c r="AHJ57" i="9"/>
  <c r="AHI57" i="9"/>
  <c r="AHH57" i="9"/>
  <c r="AHG57" i="9"/>
  <c r="AHF57" i="9"/>
  <c r="AHE57" i="9"/>
  <c r="AHD57" i="9"/>
  <c r="AHC57" i="9"/>
  <c r="AHB57" i="9"/>
  <c r="AHA57" i="9"/>
  <c r="AGZ57" i="9"/>
  <c r="AGY57" i="9"/>
  <c r="AGX57" i="9"/>
  <c r="AGW57" i="9"/>
  <c r="AGV57" i="9"/>
  <c r="AGU57" i="9"/>
  <c r="AGT57" i="9"/>
  <c r="AGS57" i="9"/>
  <c r="AGR57" i="9"/>
  <c r="AGQ57" i="9"/>
  <c r="AGP57" i="9"/>
  <c r="AGO57" i="9"/>
  <c r="AGN57" i="9"/>
  <c r="AGM57" i="9"/>
  <c r="AGL57" i="9"/>
  <c r="AGK57" i="9"/>
  <c r="AGJ57" i="9"/>
  <c r="AGI57" i="9"/>
  <c r="AGH57" i="9"/>
  <c r="AGG57" i="9"/>
  <c r="AGF57" i="9"/>
  <c r="AGE57" i="9"/>
  <c r="AGD57" i="9"/>
  <c r="AGC57" i="9"/>
  <c r="AGB57" i="9"/>
  <c r="AGA57" i="9"/>
  <c r="AFZ57" i="9"/>
  <c r="AFY57" i="9"/>
  <c r="AFX57" i="9"/>
  <c r="AFW57" i="9"/>
  <c r="AFV57" i="9"/>
  <c r="AFU57" i="9"/>
  <c r="AFT57" i="9"/>
  <c r="AFS57" i="9"/>
  <c r="AFR57" i="9"/>
  <c r="AFQ57" i="9"/>
  <c r="AFP57" i="9"/>
  <c r="AFO57" i="9"/>
  <c r="AFN57" i="9"/>
  <c r="AFM57" i="9"/>
  <c r="AFL57" i="9"/>
  <c r="AFK57" i="9"/>
  <c r="AFJ57" i="9"/>
  <c r="AFI57" i="9"/>
  <c r="AFH57" i="9"/>
  <c r="AFG57" i="9"/>
  <c r="AFF57" i="9"/>
  <c r="AFE57" i="9"/>
  <c r="AFD57" i="9"/>
  <c r="AFC57" i="9"/>
  <c r="AFB57" i="9"/>
  <c r="AFA57" i="9"/>
  <c r="AEZ57" i="9"/>
  <c r="AEY57" i="9"/>
  <c r="AEX57" i="9"/>
  <c r="AEW57" i="9"/>
  <c r="AEV57" i="9"/>
  <c r="AEU57" i="9"/>
  <c r="AET57" i="9"/>
  <c r="AES57" i="9"/>
  <c r="AER57" i="9"/>
  <c r="AEQ57" i="9"/>
  <c r="AEP57" i="9"/>
  <c r="AEO57" i="9"/>
  <c r="AEN57" i="9"/>
  <c r="AEM57" i="9"/>
  <c r="AEL57" i="9"/>
  <c r="AEK57" i="9"/>
  <c r="AEJ57" i="9"/>
  <c r="AEI57" i="9"/>
  <c r="AEH57" i="9"/>
  <c r="AEG57" i="9"/>
  <c r="AEF57" i="9"/>
  <c r="AEE57" i="9"/>
  <c r="AED57" i="9"/>
  <c r="AEC57" i="9"/>
  <c r="AEB57" i="9"/>
  <c r="AEA57" i="9"/>
  <c r="ADZ57" i="9"/>
  <c r="ADY57" i="9"/>
  <c r="ADX57" i="9"/>
  <c r="ADW57" i="9"/>
  <c r="ADV57" i="9"/>
  <c r="ADU57" i="9"/>
  <c r="ADT57" i="9"/>
  <c r="ADS57" i="9"/>
  <c r="ADR57" i="9"/>
  <c r="ADQ57" i="9"/>
  <c r="ADP57" i="9"/>
  <c r="ADO57" i="9"/>
  <c r="ADN57" i="9"/>
  <c r="ADM57" i="9"/>
  <c r="ADL57" i="9"/>
  <c r="ADK57" i="9"/>
  <c r="ADJ57" i="9"/>
  <c r="ADI57" i="9"/>
  <c r="ADH57" i="9"/>
  <c r="ADG57" i="9"/>
  <c r="ADF57" i="9"/>
  <c r="ADE57" i="9"/>
  <c r="ADD57" i="9"/>
  <c r="ADC57" i="9"/>
  <c r="ADB57" i="9"/>
  <c r="ADA57" i="9"/>
  <c r="ACZ57" i="9"/>
  <c r="ACY57" i="9"/>
  <c r="ACX57" i="9"/>
  <c r="ACW57" i="9"/>
  <c r="ACV57" i="9"/>
  <c r="ACU57" i="9"/>
  <c r="ACT57" i="9"/>
  <c r="ACS57" i="9"/>
  <c r="ACR57" i="9"/>
  <c r="ACQ57" i="9"/>
  <c r="ACP57" i="9"/>
  <c r="ACO57" i="9"/>
  <c r="ACN57" i="9"/>
  <c r="ACM57" i="9"/>
  <c r="ACL57" i="9"/>
  <c r="ACK57" i="9"/>
  <c r="ACJ57" i="9"/>
  <c r="ACI57" i="9"/>
  <c r="ACH57" i="9"/>
  <c r="ACG57" i="9"/>
  <c r="ACF57" i="9"/>
  <c r="ACE57" i="9"/>
  <c r="ACD57" i="9"/>
  <c r="ACC57" i="9"/>
  <c r="ACB57" i="9"/>
  <c r="ACA57" i="9"/>
  <c r="ABZ57" i="9"/>
  <c r="ABY57" i="9"/>
  <c r="ABX57" i="9"/>
  <c r="ABW57" i="9"/>
  <c r="ABV57" i="9"/>
  <c r="ABU57" i="9"/>
  <c r="ABT57" i="9"/>
  <c r="ABS57" i="9"/>
  <c r="ABR57" i="9"/>
  <c r="ABQ57" i="9"/>
  <c r="ABP57" i="9"/>
  <c r="ABO57" i="9"/>
  <c r="ABN57" i="9"/>
  <c r="ABM57" i="9"/>
  <c r="ABL57" i="9"/>
  <c r="ABK57" i="9"/>
  <c r="ABJ57" i="9"/>
  <c r="ABI57" i="9"/>
  <c r="ABH57" i="9"/>
  <c r="ABG57" i="9"/>
  <c r="ABF57" i="9"/>
  <c r="ABE57" i="9"/>
  <c r="ABD57" i="9"/>
  <c r="ABC57" i="9"/>
  <c r="ABB57" i="9"/>
  <c r="ABA57" i="9"/>
  <c r="AAZ57" i="9"/>
  <c r="AAY57" i="9"/>
  <c r="AAX57" i="9"/>
  <c r="AAW57" i="9"/>
  <c r="AAV57" i="9"/>
  <c r="AAU57" i="9"/>
  <c r="AAT57" i="9"/>
  <c r="AAS57" i="9"/>
  <c r="AAR57" i="9"/>
  <c r="AAQ57" i="9"/>
  <c r="AAP57" i="9"/>
  <c r="AAO57" i="9"/>
  <c r="AAN57" i="9"/>
  <c r="AAM57" i="9"/>
  <c r="AAL57" i="9"/>
  <c r="AAK57" i="9"/>
  <c r="AAJ57" i="9"/>
  <c r="AAI57" i="9"/>
  <c r="AAH57" i="9"/>
  <c r="AAG57" i="9"/>
  <c r="AAF57" i="9"/>
  <c r="AAE57" i="9"/>
  <c r="AAD57" i="9"/>
  <c r="AAC57" i="9"/>
  <c r="AAB57" i="9"/>
  <c r="AAA57" i="9"/>
  <c r="ZZ57" i="9"/>
  <c r="ZY57" i="9"/>
  <c r="ZX57" i="9"/>
  <c r="ZW57" i="9"/>
  <c r="ZV57" i="9"/>
  <c r="ZU57" i="9"/>
  <c r="ZT57" i="9"/>
  <c r="ZS57" i="9"/>
  <c r="ZR57" i="9"/>
  <c r="ZQ57" i="9"/>
  <c r="ZP57" i="9"/>
  <c r="ZO57" i="9"/>
  <c r="ZN57" i="9"/>
  <c r="ZM57" i="9"/>
  <c r="ZL57" i="9"/>
  <c r="ZK57" i="9"/>
  <c r="ZJ57" i="9"/>
  <c r="ZI57" i="9"/>
  <c r="ZH57" i="9"/>
  <c r="ZG57" i="9"/>
  <c r="ZF57" i="9"/>
  <c r="ZE57" i="9"/>
  <c r="ZD57" i="9"/>
  <c r="ZC57" i="9"/>
  <c r="ZB57" i="9"/>
  <c r="ZA57" i="9"/>
  <c r="YZ57" i="9"/>
  <c r="YY57" i="9"/>
  <c r="YX57" i="9"/>
  <c r="YW57" i="9"/>
  <c r="YV57" i="9"/>
  <c r="YU57" i="9"/>
  <c r="YT57" i="9"/>
  <c r="YS57" i="9"/>
  <c r="YR57" i="9"/>
  <c r="YQ57" i="9"/>
  <c r="YP57" i="9"/>
  <c r="YO57" i="9"/>
  <c r="YN57" i="9"/>
  <c r="YM57" i="9"/>
  <c r="YL57" i="9"/>
  <c r="YK57" i="9"/>
  <c r="YJ57" i="9"/>
  <c r="YI57" i="9"/>
  <c r="YH57" i="9"/>
  <c r="YG57" i="9"/>
  <c r="YF57" i="9"/>
  <c r="YE57" i="9"/>
  <c r="YD57" i="9"/>
  <c r="YC57" i="9"/>
  <c r="YB57" i="9"/>
  <c r="YA57" i="9"/>
  <c r="XZ57" i="9"/>
  <c r="XY57" i="9"/>
  <c r="XX57" i="9"/>
  <c r="XW57" i="9"/>
  <c r="XV57" i="9"/>
  <c r="XU57" i="9"/>
  <c r="XT57" i="9"/>
  <c r="XS57" i="9"/>
  <c r="XR57" i="9"/>
  <c r="XQ57" i="9"/>
  <c r="XP57" i="9"/>
  <c r="XO57" i="9"/>
  <c r="XN57" i="9"/>
  <c r="XM57" i="9"/>
  <c r="XL57" i="9"/>
  <c r="XK57" i="9"/>
  <c r="XJ57" i="9"/>
  <c r="XI57" i="9"/>
  <c r="XH57" i="9"/>
  <c r="XG57" i="9"/>
  <c r="XF57" i="9"/>
  <c r="XE57" i="9"/>
  <c r="XD57" i="9"/>
  <c r="XC57" i="9"/>
  <c r="XB57" i="9"/>
  <c r="XA57" i="9"/>
  <c r="WZ57" i="9"/>
  <c r="WY57" i="9"/>
  <c r="WX57" i="9"/>
  <c r="WW57" i="9"/>
  <c r="WV57" i="9"/>
  <c r="WU57" i="9"/>
  <c r="WT57" i="9"/>
  <c r="WS57" i="9"/>
  <c r="WR57" i="9"/>
  <c r="WQ57" i="9"/>
  <c r="WP57" i="9"/>
  <c r="WO57" i="9"/>
  <c r="WN57" i="9"/>
  <c r="WM57" i="9"/>
  <c r="WL57" i="9"/>
  <c r="WK57" i="9"/>
  <c r="WJ57" i="9"/>
  <c r="WI57" i="9"/>
  <c r="WH57" i="9"/>
  <c r="WG57" i="9"/>
  <c r="WF57" i="9"/>
  <c r="WE57" i="9"/>
  <c r="WD57" i="9"/>
  <c r="WC57" i="9"/>
  <c r="WB57" i="9"/>
  <c r="WA57" i="9"/>
  <c r="VZ57" i="9"/>
  <c r="VY57" i="9"/>
  <c r="VX57" i="9"/>
  <c r="VW57" i="9"/>
  <c r="VV57" i="9"/>
  <c r="VU57" i="9"/>
  <c r="VT57" i="9"/>
  <c r="VS57" i="9"/>
  <c r="VR57" i="9"/>
  <c r="VQ57" i="9"/>
  <c r="VP57" i="9"/>
  <c r="VO57" i="9"/>
  <c r="VN57" i="9"/>
  <c r="VM57" i="9"/>
  <c r="VL57" i="9"/>
  <c r="VK57" i="9"/>
  <c r="VJ57" i="9"/>
  <c r="VI57" i="9"/>
  <c r="VH57" i="9"/>
  <c r="VG57" i="9"/>
  <c r="VF57" i="9"/>
  <c r="VE57" i="9"/>
  <c r="VD57" i="9"/>
  <c r="VC57" i="9"/>
  <c r="VB57" i="9"/>
  <c r="VA57" i="9"/>
  <c r="UZ57" i="9"/>
  <c r="UY57" i="9"/>
  <c r="UX57" i="9"/>
  <c r="UW57" i="9"/>
  <c r="UV57" i="9"/>
  <c r="UU57" i="9"/>
  <c r="UT57" i="9"/>
  <c r="US57" i="9"/>
  <c r="UR57" i="9"/>
  <c r="UQ57" i="9"/>
  <c r="UP57" i="9"/>
  <c r="UO57" i="9"/>
  <c r="UN57" i="9"/>
  <c r="UM57" i="9"/>
  <c r="UL57" i="9"/>
  <c r="UK57" i="9"/>
  <c r="UJ57" i="9"/>
  <c r="UI57" i="9"/>
  <c r="UH57" i="9"/>
  <c r="UG57" i="9"/>
  <c r="UF57" i="9"/>
  <c r="UE57" i="9"/>
  <c r="UD57" i="9"/>
  <c r="UC57" i="9"/>
  <c r="UB57" i="9"/>
  <c r="UA57" i="9"/>
  <c r="TZ57" i="9"/>
  <c r="TY57" i="9"/>
  <c r="TX57" i="9"/>
  <c r="TW57" i="9"/>
  <c r="TV57" i="9"/>
  <c r="TU57" i="9"/>
  <c r="TT57" i="9"/>
  <c r="TS57" i="9"/>
  <c r="TR57" i="9"/>
  <c r="TQ57" i="9"/>
  <c r="TP57" i="9"/>
  <c r="TO57" i="9"/>
  <c r="TN57" i="9"/>
  <c r="TM57" i="9"/>
  <c r="TL57" i="9"/>
  <c r="TK57" i="9"/>
  <c r="TJ57" i="9"/>
  <c r="TI57" i="9"/>
  <c r="TH57" i="9"/>
  <c r="TG57" i="9"/>
  <c r="TF57" i="9"/>
  <c r="TE57" i="9"/>
  <c r="TD57" i="9"/>
  <c r="TC57" i="9"/>
  <c r="TB57" i="9"/>
  <c r="TA57" i="9"/>
  <c r="SZ57" i="9"/>
  <c r="SY57" i="9"/>
  <c r="SX57" i="9"/>
  <c r="SW57" i="9"/>
  <c r="SV57" i="9"/>
  <c r="SU57" i="9"/>
  <c r="ST57" i="9"/>
  <c r="SS57" i="9"/>
  <c r="SR57" i="9"/>
  <c r="SQ57" i="9"/>
  <c r="SP57" i="9"/>
  <c r="SO57" i="9"/>
  <c r="SN57" i="9"/>
  <c r="SM57" i="9"/>
  <c r="SL57" i="9"/>
  <c r="SK57" i="9"/>
  <c r="SJ57" i="9"/>
  <c r="SI57" i="9"/>
  <c r="SH57" i="9"/>
  <c r="SG57" i="9"/>
  <c r="SF57" i="9"/>
  <c r="SE57" i="9"/>
  <c r="SD57" i="9"/>
  <c r="SC57" i="9"/>
  <c r="SB57" i="9"/>
  <c r="SA57" i="9"/>
  <c r="RZ57" i="9"/>
  <c r="RY57" i="9"/>
  <c r="RX57" i="9"/>
  <c r="RW57" i="9"/>
  <c r="RV57" i="9"/>
  <c r="RU57" i="9"/>
  <c r="RT57" i="9"/>
  <c r="RS57" i="9"/>
  <c r="RR57" i="9"/>
  <c r="RQ57" i="9"/>
  <c r="RP57" i="9"/>
  <c r="RO57" i="9"/>
  <c r="RN57" i="9"/>
  <c r="RM57" i="9"/>
  <c r="RL57" i="9"/>
  <c r="RK57" i="9"/>
  <c r="RJ57" i="9"/>
  <c r="RI57" i="9"/>
  <c r="RH57" i="9"/>
  <c r="RG57" i="9"/>
  <c r="RF57" i="9"/>
  <c r="RE57" i="9"/>
  <c r="RD57" i="9"/>
  <c r="RC57" i="9"/>
  <c r="RB57" i="9"/>
  <c r="RA57" i="9"/>
  <c r="QZ57" i="9"/>
  <c r="QY57" i="9"/>
  <c r="QX57" i="9"/>
  <c r="QW57" i="9"/>
  <c r="QV57" i="9"/>
  <c r="QU57" i="9"/>
  <c r="QT57" i="9"/>
  <c r="QS57" i="9"/>
  <c r="QR57" i="9"/>
  <c r="QQ57" i="9"/>
  <c r="QP57" i="9"/>
  <c r="QO57" i="9"/>
  <c r="QN57" i="9"/>
  <c r="QM57" i="9"/>
  <c r="QL57" i="9"/>
  <c r="QK57" i="9"/>
  <c r="QJ57" i="9"/>
  <c r="QI57" i="9"/>
  <c r="QH57" i="9"/>
  <c r="QG57" i="9"/>
  <c r="QF57" i="9"/>
  <c r="QE57" i="9"/>
  <c r="QD57" i="9"/>
  <c r="QC57" i="9"/>
  <c r="QB57" i="9"/>
  <c r="QA57" i="9"/>
  <c r="PZ57" i="9"/>
  <c r="PY57" i="9"/>
  <c r="PX57" i="9"/>
  <c r="PW57" i="9"/>
  <c r="PV57" i="9"/>
  <c r="PU57" i="9"/>
  <c r="PT57" i="9"/>
  <c r="PS57" i="9"/>
  <c r="PR57" i="9"/>
  <c r="PQ57" i="9"/>
  <c r="PP57" i="9"/>
  <c r="PO57" i="9"/>
  <c r="PN57" i="9"/>
  <c r="PM57" i="9"/>
  <c r="PL57" i="9"/>
  <c r="PK57" i="9"/>
  <c r="PJ57" i="9"/>
  <c r="PI57" i="9"/>
  <c r="PH57" i="9"/>
  <c r="PG57" i="9"/>
  <c r="PF57" i="9"/>
  <c r="PE57" i="9"/>
  <c r="PD57" i="9"/>
  <c r="PC57" i="9"/>
  <c r="PB57" i="9"/>
  <c r="PA57" i="9"/>
  <c r="OZ57" i="9"/>
  <c r="OY57" i="9"/>
  <c r="OX57" i="9"/>
  <c r="OW57" i="9"/>
  <c r="OV57" i="9"/>
  <c r="OU57" i="9"/>
  <c r="OT57" i="9"/>
  <c r="OS57" i="9"/>
  <c r="OR57" i="9"/>
  <c r="OQ57" i="9"/>
  <c r="OP57" i="9"/>
  <c r="OO57" i="9"/>
  <c r="ON57" i="9"/>
  <c r="OM57" i="9"/>
  <c r="OL57" i="9"/>
  <c r="OK57" i="9"/>
  <c r="OJ57" i="9"/>
  <c r="OI57" i="9"/>
  <c r="OH57" i="9"/>
  <c r="OG57" i="9"/>
  <c r="OF57" i="9"/>
  <c r="OE57" i="9"/>
  <c r="OD57" i="9"/>
  <c r="OC57" i="9"/>
  <c r="OB57" i="9"/>
  <c r="OA57" i="9"/>
  <c r="NZ57" i="9"/>
  <c r="NY57" i="9"/>
  <c r="NX57" i="9"/>
  <c r="NW57" i="9"/>
  <c r="NV57" i="9"/>
  <c r="NU57" i="9"/>
  <c r="NT57" i="9"/>
  <c r="NS57" i="9"/>
  <c r="NR57" i="9"/>
  <c r="NQ57" i="9"/>
  <c r="NP57" i="9"/>
  <c r="NO57" i="9"/>
  <c r="NN57" i="9"/>
  <c r="NM57" i="9"/>
  <c r="NL57" i="9"/>
  <c r="NK57" i="9"/>
  <c r="NJ57" i="9"/>
  <c r="NI57" i="9"/>
  <c r="NH57" i="9"/>
  <c r="NG57" i="9"/>
  <c r="NF57" i="9"/>
  <c r="NE57" i="9"/>
  <c r="ND57" i="9"/>
  <c r="NC57" i="9"/>
  <c r="NB57" i="9"/>
  <c r="NA57" i="9"/>
  <c r="MZ57" i="9"/>
  <c r="MY57" i="9"/>
  <c r="MX57" i="9"/>
  <c r="MW57" i="9"/>
  <c r="MV57" i="9"/>
  <c r="MU57" i="9"/>
  <c r="MT57" i="9"/>
  <c r="MS57" i="9"/>
  <c r="MR57" i="9"/>
  <c r="MQ57" i="9"/>
  <c r="MP57" i="9"/>
  <c r="MO57" i="9"/>
  <c r="MN57" i="9"/>
  <c r="MM57" i="9"/>
  <c r="ML57" i="9"/>
  <c r="MK57" i="9"/>
  <c r="MJ57" i="9"/>
  <c r="MI57" i="9"/>
  <c r="MH57" i="9"/>
  <c r="MG57" i="9"/>
  <c r="MF57" i="9"/>
  <c r="ME57" i="9"/>
  <c r="MD57" i="9"/>
  <c r="MC57" i="9"/>
  <c r="MB57" i="9"/>
  <c r="MA57" i="9"/>
  <c r="LZ57" i="9"/>
  <c r="LY57" i="9"/>
  <c r="LX57" i="9"/>
  <c r="LW57" i="9"/>
  <c r="LV57" i="9"/>
  <c r="LU57" i="9"/>
  <c r="LT57" i="9"/>
  <c r="LS57" i="9"/>
  <c r="LR57" i="9"/>
  <c r="LQ57" i="9"/>
  <c r="LP57" i="9"/>
  <c r="LO57" i="9"/>
  <c r="LN57" i="9"/>
  <c r="LM57" i="9"/>
  <c r="LL57" i="9"/>
  <c r="LK57" i="9"/>
  <c r="LJ57" i="9"/>
  <c r="LI57" i="9"/>
  <c r="LH57" i="9"/>
  <c r="LG57" i="9"/>
  <c r="LF57" i="9"/>
  <c r="LE57" i="9"/>
  <c r="LD57" i="9"/>
  <c r="LC57" i="9"/>
  <c r="LB57" i="9"/>
  <c r="LA57" i="9"/>
  <c r="KZ57" i="9"/>
  <c r="KY57" i="9"/>
  <c r="KX57" i="9"/>
  <c r="KW57" i="9"/>
  <c r="KV57" i="9"/>
  <c r="KU57" i="9"/>
  <c r="KT57" i="9"/>
  <c r="KS57" i="9"/>
  <c r="KR57" i="9"/>
  <c r="KQ57" i="9"/>
  <c r="KP57" i="9"/>
  <c r="KO57" i="9"/>
  <c r="KN57" i="9"/>
  <c r="KM57" i="9"/>
  <c r="KL57" i="9"/>
  <c r="KK57" i="9"/>
  <c r="KJ57" i="9"/>
  <c r="KI57" i="9"/>
  <c r="KH57" i="9"/>
  <c r="KG57" i="9"/>
  <c r="KF57" i="9"/>
  <c r="KE57" i="9"/>
  <c r="KD57" i="9"/>
  <c r="KC57" i="9"/>
  <c r="KB57" i="9"/>
  <c r="KA57" i="9"/>
  <c r="JZ57" i="9"/>
  <c r="JY57" i="9"/>
  <c r="JX57" i="9"/>
  <c r="JW57" i="9"/>
  <c r="JV57" i="9"/>
  <c r="JU57" i="9"/>
  <c r="JT57" i="9"/>
  <c r="JS57" i="9"/>
  <c r="JR57" i="9"/>
  <c r="JQ57" i="9"/>
  <c r="JP57" i="9"/>
  <c r="JO57" i="9"/>
  <c r="JN57" i="9"/>
  <c r="JM57" i="9"/>
  <c r="JL57" i="9"/>
  <c r="JK57" i="9"/>
  <c r="JJ57" i="9"/>
  <c r="JI57" i="9"/>
  <c r="JH57" i="9"/>
  <c r="JG57" i="9"/>
  <c r="JF57" i="9"/>
  <c r="JE57" i="9"/>
  <c r="JD57" i="9"/>
  <c r="JC57" i="9"/>
  <c r="JB57" i="9"/>
  <c r="JA57" i="9"/>
  <c r="IZ57" i="9"/>
  <c r="IY57" i="9"/>
  <c r="IX57" i="9"/>
  <c r="IW57" i="9"/>
  <c r="IV57" i="9"/>
  <c r="IU57" i="9"/>
  <c r="IT57" i="9"/>
  <c r="IS57" i="9"/>
  <c r="IR57" i="9"/>
  <c r="IQ57" i="9"/>
  <c r="IP57" i="9"/>
  <c r="IO57" i="9"/>
  <c r="IN57" i="9"/>
  <c r="IM57" i="9"/>
  <c r="IL57" i="9"/>
  <c r="IK57" i="9"/>
  <c r="IJ57" i="9"/>
  <c r="II57" i="9"/>
  <c r="IH57" i="9"/>
  <c r="IG57" i="9"/>
  <c r="IF57" i="9"/>
  <c r="IE57" i="9"/>
  <c r="ID57" i="9"/>
  <c r="IC57" i="9"/>
  <c r="IB57" i="9"/>
  <c r="IA57" i="9"/>
  <c r="HZ57" i="9"/>
  <c r="HY57" i="9"/>
  <c r="HX57" i="9"/>
  <c r="HW57" i="9"/>
  <c r="HV57" i="9"/>
  <c r="HU57" i="9"/>
  <c r="HT57" i="9"/>
  <c r="HS57" i="9"/>
  <c r="HR57" i="9"/>
  <c r="HQ57" i="9"/>
  <c r="HP57" i="9"/>
  <c r="HO57" i="9"/>
  <c r="HN57" i="9"/>
  <c r="HM57" i="9"/>
  <c r="HL57" i="9"/>
  <c r="HK57" i="9"/>
  <c r="HJ57" i="9"/>
  <c r="HI57" i="9"/>
  <c r="HH57" i="9"/>
  <c r="HG57" i="9"/>
  <c r="HF57" i="9"/>
  <c r="HE57" i="9"/>
  <c r="HD57" i="9"/>
  <c r="HC57" i="9"/>
  <c r="HB57" i="9"/>
  <c r="HA57" i="9"/>
  <c r="GZ57" i="9"/>
  <c r="GY57" i="9"/>
  <c r="GX57" i="9"/>
  <c r="GW57" i="9"/>
  <c r="GV57" i="9"/>
  <c r="GU57" i="9"/>
  <c r="GT57" i="9"/>
  <c r="GS57" i="9"/>
  <c r="GR57" i="9"/>
  <c r="GQ57" i="9"/>
  <c r="GP57" i="9"/>
  <c r="GO57" i="9"/>
  <c r="GN57" i="9"/>
  <c r="GM57" i="9"/>
  <c r="GL57" i="9"/>
  <c r="GK57" i="9"/>
  <c r="GJ57" i="9"/>
  <c r="GI57" i="9"/>
  <c r="GH57" i="9"/>
  <c r="GG57" i="9"/>
  <c r="GF57" i="9"/>
  <c r="GE57" i="9"/>
  <c r="GD57" i="9"/>
  <c r="GC57" i="9"/>
  <c r="GB57" i="9"/>
  <c r="GA57" i="9"/>
  <c r="FZ57" i="9"/>
  <c r="FY57" i="9"/>
  <c r="FX57" i="9"/>
  <c r="FW57" i="9"/>
  <c r="FV57" i="9"/>
  <c r="FU57" i="9"/>
  <c r="FT57" i="9"/>
  <c r="FS57" i="9"/>
  <c r="FR57" i="9"/>
  <c r="FQ57" i="9"/>
  <c r="FP57" i="9"/>
  <c r="FO57" i="9"/>
  <c r="FN57" i="9"/>
  <c r="FM57" i="9"/>
  <c r="FL57" i="9"/>
  <c r="FK57" i="9"/>
  <c r="FJ57" i="9"/>
  <c r="FI57" i="9"/>
  <c r="FH57" i="9"/>
  <c r="FG57" i="9"/>
  <c r="FF57" i="9"/>
  <c r="FE57" i="9"/>
  <c r="FD57" i="9"/>
  <c r="FC57" i="9"/>
  <c r="FB57" i="9"/>
  <c r="FA57" i="9"/>
  <c r="EZ57" i="9"/>
  <c r="EY57" i="9"/>
  <c r="EX57" i="9"/>
  <c r="EW57" i="9"/>
  <c r="EV57" i="9"/>
  <c r="EU57" i="9"/>
  <c r="ET57" i="9"/>
  <c r="ES57" i="9"/>
  <c r="ER57" i="9"/>
  <c r="EQ57" i="9"/>
  <c r="EP57" i="9"/>
  <c r="EO57" i="9"/>
  <c r="EN57" i="9"/>
  <c r="EM57" i="9"/>
  <c r="EL57" i="9"/>
  <c r="EK57" i="9"/>
  <c r="EJ57" i="9"/>
  <c r="EI57" i="9"/>
  <c r="EH57" i="9"/>
  <c r="EG57" i="9"/>
  <c r="EF57" i="9"/>
  <c r="EE57" i="9"/>
  <c r="ED57" i="9"/>
  <c r="EC57" i="9"/>
  <c r="EB57" i="9"/>
  <c r="EA57" i="9"/>
  <c r="DZ57" i="9"/>
  <c r="DY57" i="9"/>
  <c r="DX57" i="9"/>
  <c r="DW57" i="9"/>
  <c r="DV57" i="9"/>
  <c r="DU57" i="9"/>
  <c r="DT57" i="9"/>
  <c r="DS57" i="9"/>
  <c r="DR57" i="9"/>
  <c r="DQ57" i="9"/>
  <c r="DP57" i="9"/>
  <c r="DO57" i="9"/>
  <c r="DN57" i="9"/>
  <c r="DM57" i="9"/>
  <c r="DL57" i="9"/>
  <c r="DK57" i="9"/>
  <c r="DJ57" i="9"/>
  <c r="DI57" i="9"/>
  <c r="DH57" i="9"/>
  <c r="DG57" i="9"/>
  <c r="DF57" i="9"/>
  <c r="DE57" i="9"/>
  <c r="DD57" i="9"/>
  <c r="DC57" i="9"/>
  <c r="DB57" i="9"/>
  <c r="DA57" i="9"/>
  <c r="CZ57" i="9"/>
  <c r="CY57" i="9"/>
  <c r="CX57" i="9"/>
  <c r="CW57" i="9"/>
  <c r="CV57" i="9"/>
  <c r="CU57" i="9"/>
  <c r="CT57" i="9"/>
  <c r="CS57" i="9"/>
  <c r="CR57" i="9"/>
  <c r="CQ57" i="9"/>
  <c r="CP57" i="9"/>
  <c r="CO57" i="9"/>
  <c r="CN57" i="9"/>
  <c r="CM57" i="9"/>
  <c r="CL57" i="9"/>
  <c r="CK57" i="9"/>
  <c r="CJ57" i="9"/>
  <c r="CI57" i="9"/>
  <c r="CH57" i="9"/>
  <c r="CG57" i="9"/>
  <c r="CF57" i="9"/>
  <c r="CE57" i="9"/>
  <c r="CD57" i="9"/>
  <c r="CC57" i="9"/>
  <c r="CB57" i="9"/>
  <c r="CA57" i="9"/>
  <c r="BZ57" i="9"/>
  <c r="BY57" i="9"/>
  <c r="BX57" i="9"/>
  <c r="BW57" i="9"/>
  <c r="BV57" i="9"/>
  <c r="BU57" i="9"/>
  <c r="BT57" i="9"/>
  <c r="BS57" i="9"/>
  <c r="BR57" i="9"/>
  <c r="BQ57" i="9"/>
  <c r="BP57" i="9"/>
  <c r="BO57" i="9"/>
  <c r="BN57" i="9"/>
  <c r="BM57" i="9"/>
  <c r="BL57" i="9"/>
  <c r="BK57" i="9"/>
  <c r="BJ57" i="9"/>
  <c r="BI57" i="9"/>
  <c r="BH57" i="9"/>
  <c r="BG57" i="9"/>
  <c r="BF57" i="9"/>
  <c r="BE57" i="9"/>
  <c r="BD57" i="9"/>
  <c r="BC57" i="9"/>
  <c r="BB57" i="9"/>
  <c r="BA57" i="9"/>
  <c r="AZ57" i="9"/>
  <c r="AY57" i="9"/>
  <c r="AX57" i="9"/>
  <c r="AW57" i="9"/>
  <c r="AV57" i="9"/>
  <c r="AU57" i="9"/>
  <c r="AT57" i="9"/>
  <c r="AS57" i="9"/>
  <c r="AR57" i="9"/>
  <c r="AQ57" i="9"/>
  <c r="AP57" i="9"/>
  <c r="AO57" i="9"/>
  <c r="AN57" i="9"/>
  <c r="AM57" i="9"/>
  <c r="AL57" i="9"/>
  <c r="AK57" i="9"/>
  <c r="AJ57" i="9"/>
  <c r="AI57" i="9"/>
  <c r="AH57" i="9"/>
  <c r="AG57" i="9"/>
  <c r="AF57" i="9"/>
  <c r="AE57" i="9"/>
  <c r="AD57" i="9"/>
  <c r="AC57" i="9"/>
  <c r="AB57" i="9"/>
  <c r="AA57" i="9"/>
  <c r="Z57" i="9"/>
  <c r="Y57" i="9"/>
  <c r="X57" i="9"/>
  <c r="W57" i="9"/>
  <c r="V57" i="9"/>
  <c r="U57" i="9"/>
  <c r="T57" i="9"/>
  <c r="S57" i="9"/>
  <c r="R57" i="9"/>
  <c r="Q57" i="9"/>
  <c r="P57" i="9"/>
  <c r="O57" i="9"/>
  <c r="N57" i="9"/>
  <c r="M57" i="9"/>
  <c r="L57" i="9"/>
  <c r="K57" i="9"/>
  <c r="J57" i="9"/>
  <c r="I57" i="9"/>
  <c r="H57" i="9"/>
  <c r="G57" i="9"/>
  <c r="F57" i="9"/>
  <c r="E57" i="9"/>
  <c r="D57" i="9"/>
  <c r="C57" i="9"/>
  <c r="AIY56" i="9"/>
  <c r="AIX56" i="9"/>
  <c r="AIW56" i="9"/>
  <c r="AIV56" i="9"/>
  <c r="AIU56" i="9"/>
  <c r="AIT56" i="9"/>
  <c r="AIS56" i="9"/>
  <c r="AIR56" i="9"/>
  <c r="AIQ56" i="9"/>
  <c r="AIP56" i="9"/>
  <c r="AIO56" i="9"/>
  <c r="AIN56" i="9"/>
  <c r="AIM56" i="9"/>
  <c r="AIL56" i="9"/>
  <c r="AIK56" i="9"/>
  <c r="AIJ56" i="9"/>
  <c r="AII56" i="9"/>
  <c r="AIH56" i="9"/>
  <c r="AIG56" i="9"/>
  <c r="AIF56" i="9"/>
  <c r="AIE56" i="9"/>
  <c r="AID56" i="9"/>
  <c r="AIC56" i="9"/>
  <c r="AIB56" i="9"/>
  <c r="AIA56" i="9"/>
  <c r="AHZ56" i="9"/>
  <c r="AHY56" i="9"/>
  <c r="AHX56" i="9"/>
  <c r="AHW56" i="9"/>
  <c r="AHV56" i="9"/>
  <c r="AHU56" i="9"/>
  <c r="AHT56" i="9"/>
  <c r="AHS56" i="9"/>
  <c r="AHR56" i="9"/>
  <c r="AHQ56" i="9"/>
  <c r="AHP56" i="9"/>
  <c r="AHO56" i="9"/>
  <c r="AHN56" i="9"/>
  <c r="AHM56" i="9"/>
  <c r="AHL56" i="9"/>
  <c r="AHK56" i="9"/>
  <c r="AHJ56" i="9"/>
  <c r="AHI56" i="9"/>
  <c r="AHH56" i="9"/>
  <c r="AHG56" i="9"/>
  <c r="AHF56" i="9"/>
  <c r="AHE56" i="9"/>
  <c r="AHD56" i="9"/>
  <c r="AHC56" i="9"/>
  <c r="AHB56" i="9"/>
  <c r="AHA56" i="9"/>
  <c r="AGZ56" i="9"/>
  <c r="AGY56" i="9"/>
  <c r="AGX56" i="9"/>
  <c r="AGW56" i="9"/>
  <c r="AGV56" i="9"/>
  <c r="AGU56" i="9"/>
  <c r="AGT56" i="9"/>
  <c r="AGS56" i="9"/>
  <c r="AGR56" i="9"/>
  <c r="AGQ56" i="9"/>
  <c r="AGP56" i="9"/>
  <c r="AGO56" i="9"/>
  <c r="AGN56" i="9"/>
  <c r="AGM56" i="9"/>
  <c r="AGL56" i="9"/>
  <c r="AGK56" i="9"/>
  <c r="AGJ56" i="9"/>
  <c r="AGI56" i="9"/>
  <c r="AGH56" i="9"/>
  <c r="AGG56" i="9"/>
  <c r="AGF56" i="9"/>
  <c r="AGE56" i="9"/>
  <c r="AGD56" i="9"/>
  <c r="AGC56" i="9"/>
  <c r="AGB56" i="9"/>
  <c r="AGA56" i="9"/>
  <c r="AFZ56" i="9"/>
  <c r="AFY56" i="9"/>
  <c r="AFX56" i="9"/>
  <c r="AFW56" i="9"/>
  <c r="AFV56" i="9"/>
  <c r="AFU56" i="9"/>
  <c r="AFT56" i="9"/>
  <c r="AFS56" i="9"/>
  <c r="AFR56" i="9"/>
  <c r="AFQ56" i="9"/>
  <c r="AFP56" i="9"/>
  <c r="AFO56" i="9"/>
  <c r="AFN56" i="9"/>
  <c r="AFM56" i="9"/>
  <c r="AFL56" i="9"/>
  <c r="AFK56" i="9"/>
  <c r="AFJ56" i="9"/>
  <c r="AFI56" i="9"/>
  <c r="AFH56" i="9"/>
  <c r="AFG56" i="9"/>
  <c r="AFF56" i="9"/>
  <c r="AFE56" i="9"/>
  <c r="AFD56" i="9"/>
  <c r="AFC56" i="9"/>
  <c r="AFB56" i="9"/>
  <c r="AFA56" i="9"/>
  <c r="AEZ56" i="9"/>
  <c r="AEY56" i="9"/>
  <c r="AEX56" i="9"/>
  <c r="AEW56" i="9"/>
  <c r="AEV56" i="9"/>
  <c r="AEU56" i="9"/>
  <c r="AET56" i="9"/>
  <c r="AES56" i="9"/>
  <c r="AER56" i="9"/>
  <c r="AEQ56" i="9"/>
  <c r="AEP56" i="9"/>
  <c r="AEO56" i="9"/>
  <c r="AEN56" i="9"/>
  <c r="AEM56" i="9"/>
  <c r="AEL56" i="9"/>
  <c r="AEK56" i="9"/>
  <c r="AEJ56" i="9"/>
  <c r="AEI56" i="9"/>
  <c r="AEH56" i="9"/>
  <c r="AEG56" i="9"/>
  <c r="AEF56" i="9"/>
  <c r="AEE56" i="9"/>
  <c r="AED56" i="9"/>
  <c r="AEC56" i="9"/>
  <c r="AEB56" i="9"/>
  <c r="AEA56" i="9"/>
  <c r="ADZ56" i="9"/>
  <c r="ADY56" i="9"/>
  <c r="ADX56" i="9"/>
  <c r="ADW56" i="9"/>
  <c r="ADV56" i="9"/>
  <c r="ADU56" i="9"/>
  <c r="ADT56" i="9"/>
  <c r="ADS56" i="9"/>
  <c r="ADR56" i="9"/>
  <c r="ADQ56" i="9"/>
  <c r="ADP56" i="9"/>
  <c r="ADO56" i="9"/>
  <c r="ADN56" i="9"/>
  <c r="ADM56" i="9"/>
  <c r="ADL56" i="9"/>
  <c r="ADK56" i="9"/>
  <c r="ADJ56" i="9"/>
  <c r="ADI56" i="9"/>
  <c r="ADH56" i="9"/>
  <c r="ADG56" i="9"/>
  <c r="ADF56" i="9"/>
  <c r="ADE56" i="9"/>
  <c r="ADD56" i="9"/>
  <c r="ADC56" i="9"/>
  <c r="ADB56" i="9"/>
  <c r="ADA56" i="9"/>
  <c r="ACZ56" i="9"/>
  <c r="ACY56" i="9"/>
  <c r="ACX56" i="9"/>
  <c r="ACW56" i="9"/>
  <c r="ACV56" i="9"/>
  <c r="ACU56" i="9"/>
  <c r="ACT56" i="9"/>
  <c r="ACS56" i="9"/>
  <c r="ACR56" i="9"/>
  <c r="ACQ56" i="9"/>
  <c r="ACP56" i="9"/>
  <c r="ACO56" i="9"/>
  <c r="ACN56" i="9"/>
  <c r="ACM56" i="9"/>
  <c r="ACL56" i="9"/>
  <c r="ACK56" i="9"/>
  <c r="ACJ56" i="9"/>
  <c r="ACI56" i="9"/>
  <c r="ACH56" i="9"/>
  <c r="ACG56" i="9"/>
  <c r="ACF56" i="9"/>
  <c r="ACE56" i="9"/>
  <c r="ACD56" i="9"/>
  <c r="ACC56" i="9"/>
  <c r="ACB56" i="9"/>
  <c r="ACA56" i="9"/>
  <c r="ABZ56" i="9"/>
  <c r="ABY56" i="9"/>
  <c r="ABX56" i="9"/>
  <c r="ABW56" i="9"/>
  <c r="ABV56" i="9"/>
  <c r="ABU56" i="9"/>
  <c r="ABT56" i="9"/>
  <c r="ABS56" i="9"/>
  <c r="ABR56" i="9"/>
  <c r="ABQ56" i="9"/>
  <c r="ABP56" i="9"/>
  <c r="ABO56" i="9"/>
  <c r="ABN56" i="9"/>
  <c r="ABM56" i="9"/>
  <c r="ABL56" i="9"/>
  <c r="ABK56" i="9"/>
  <c r="ABJ56" i="9"/>
  <c r="ABI56" i="9"/>
  <c r="ABH56" i="9"/>
  <c r="ABG56" i="9"/>
  <c r="ABF56" i="9"/>
  <c r="ABE56" i="9"/>
  <c r="ABD56" i="9"/>
  <c r="ABC56" i="9"/>
  <c r="ABB56" i="9"/>
  <c r="ABA56" i="9"/>
  <c r="AAZ56" i="9"/>
  <c r="AAY56" i="9"/>
  <c r="AAX56" i="9"/>
  <c r="AAW56" i="9"/>
  <c r="AAV56" i="9"/>
  <c r="AAU56" i="9"/>
  <c r="AAT56" i="9"/>
  <c r="AAS56" i="9"/>
  <c r="AAR56" i="9"/>
  <c r="AAQ56" i="9"/>
  <c r="AAP56" i="9"/>
  <c r="AAO56" i="9"/>
  <c r="AAN56" i="9"/>
  <c r="AAM56" i="9"/>
  <c r="AAL56" i="9"/>
  <c r="AAK56" i="9"/>
  <c r="AAJ56" i="9"/>
  <c r="AAI56" i="9"/>
  <c r="AAH56" i="9"/>
  <c r="AAG56" i="9"/>
  <c r="AAF56" i="9"/>
  <c r="AAE56" i="9"/>
  <c r="AAD56" i="9"/>
  <c r="AAC56" i="9"/>
  <c r="AAB56" i="9"/>
  <c r="AAA56" i="9"/>
  <c r="ZZ56" i="9"/>
  <c r="ZY56" i="9"/>
  <c r="ZX56" i="9"/>
  <c r="ZW56" i="9"/>
  <c r="ZV56" i="9"/>
  <c r="ZU56" i="9"/>
  <c r="ZT56" i="9"/>
  <c r="ZS56" i="9"/>
  <c r="ZR56" i="9"/>
  <c r="ZQ56" i="9"/>
  <c r="ZP56" i="9"/>
  <c r="ZO56" i="9"/>
  <c r="ZN56" i="9"/>
  <c r="ZM56" i="9"/>
  <c r="ZL56" i="9"/>
  <c r="ZK56" i="9"/>
  <c r="ZJ56" i="9"/>
  <c r="ZI56" i="9"/>
  <c r="ZH56" i="9"/>
  <c r="ZG56" i="9"/>
  <c r="ZF56" i="9"/>
  <c r="ZE56" i="9"/>
  <c r="ZD56" i="9"/>
  <c r="ZC56" i="9"/>
  <c r="ZB56" i="9"/>
  <c r="ZA56" i="9"/>
  <c r="YZ56" i="9"/>
  <c r="YY56" i="9"/>
  <c r="YX56" i="9"/>
  <c r="YW56" i="9"/>
  <c r="YV56" i="9"/>
  <c r="YU56" i="9"/>
  <c r="YT56" i="9"/>
  <c r="YS56" i="9"/>
  <c r="YR56" i="9"/>
  <c r="YQ56" i="9"/>
  <c r="YP56" i="9"/>
  <c r="YO56" i="9"/>
  <c r="YN56" i="9"/>
  <c r="YM56" i="9"/>
  <c r="YL56" i="9"/>
  <c r="YK56" i="9"/>
  <c r="YJ56" i="9"/>
  <c r="YI56" i="9"/>
  <c r="YH56" i="9"/>
  <c r="YG56" i="9"/>
  <c r="YF56" i="9"/>
  <c r="YE56" i="9"/>
  <c r="YD56" i="9"/>
  <c r="YC56" i="9"/>
  <c r="YB56" i="9"/>
  <c r="YA56" i="9"/>
  <c r="XZ56" i="9"/>
  <c r="XY56" i="9"/>
  <c r="XX56" i="9"/>
  <c r="XW56" i="9"/>
  <c r="XV56" i="9"/>
  <c r="XU56" i="9"/>
  <c r="XT56" i="9"/>
  <c r="XS56" i="9"/>
  <c r="XR56" i="9"/>
  <c r="XQ56" i="9"/>
  <c r="XP56" i="9"/>
  <c r="XO56" i="9"/>
  <c r="XN56" i="9"/>
  <c r="XM56" i="9"/>
  <c r="XL56" i="9"/>
  <c r="XK56" i="9"/>
  <c r="XJ56" i="9"/>
  <c r="XI56" i="9"/>
  <c r="XH56" i="9"/>
  <c r="XG56" i="9"/>
  <c r="XF56" i="9"/>
  <c r="XE56" i="9"/>
  <c r="XD56" i="9"/>
  <c r="XC56" i="9"/>
  <c r="XB56" i="9"/>
  <c r="XA56" i="9"/>
  <c r="WZ56" i="9"/>
  <c r="WY56" i="9"/>
  <c r="WX56" i="9"/>
  <c r="WW56" i="9"/>
  <c r="WV56" i="9"/>
  <c r="WU56" i="9"/>
  <c r="WT56" i="9"/>
  <c r="WS56" i="9"/>
  <c r="WR56" i="9"/>
  <c r="WQ56" i="9"/>
  <c r="WP56" i="9"/>
  <c r="WO56" i="9"/>
  <c r="WN56" i="9"/>
  <c r="WM56" i="9"/>
  <c r="WL56" i="9"/>
  <c r="WK56" i="9"/>
  <c r="WJ56" i="9"/>
  <c r="WI56" i="9"/>
  <c r="WH56" i="9"/>
  <c r="WG56" i="9"/>
  <c r="WF56" i="9"/>
  <c r="WE56" i="9"/>
  <c r="WD56" i="9"/>
  <c r="WC56" i="9"/>
  <c r="WB56" i="9"/>
  <c r="WA56" i="9"/>
  <c r="VZ56" i="9"/>
  <c r="VY56" i="9"/>
  <c r="VX56" i="9"/>
  <c r="VW56" i="9"/>
  <c r="VV56" i="9"/>
  <c r="VU56" i="9"/>
  <c r="VT56" i="9"/>
  <c r="VS56" i="9"/>
  <c r="VR56" i="9"/>
  <c r="VQ56" i="9"/>
  <c r="VP56" i="9"/>
  <c r="VO56" i="9"/>
  <c r="VN56" i="9"/>
  <c r="VM56" i="9"/>
  <c r="VL56" i="9"/>
  <c r="VK56" i="9"/>
  <c r="VJ56" i="9"/>
  <c r="VI56" i="9"/>
  <c r="VH56" i="9"/>
  <c r="VG56" i="9"/>
  <c r="VF56" i="9"/>
  <c r="VE56" i="9"/>
  <c r="VD56" i="9"/>
  <c r="VC56" i="9"/>
  <c r="VB56" i="9"/>
  <c r="VA56" i="9"/>
  <c r="UZ56" i="9"/>
  <c r="UY56" i="9"/>
  <c r="UX56" i="9"/>
  <c r="UW56" i="9"/>
  <c r="UV56" i="9"/>
  <c r="UU56" i="9"/>
  <c r="UT56" i="9"/>
  <c r="US56" i="9"/>
  <c r="UR56" i="9"/>
  <c r="UQ56" i="9"/>
  <c r="UP56" i="9"/>
  <c r="UO56" i="9"/>
  <c r="UN56" i="9"/>
  <c r="UM56" i="9"/>
  <c r="UL56" i="9"/>
  <c r="UK56" i="9"/>
  <c r="UJ56" i="9"/>
  <c r="UI56" i="9"/>
  <c r="UH56" i="9"/>
  <c r="UG56" i="9"/>
  <c r="UF56" i="9"/>
  <c r="UE56" i="9"/>
  <c r="UD56" i="9"/>
  <c r="UC56" i="9"/>
  <c r="UB56" i="9"/>
  <c r="UA56" i="9"/>
  <c r="TZ56" i="9"/>
  <c r="TY56" i="9"/>
  <c r="TX56" i="9"/>
  <c r="TW56" i="9"/>
  <c r="TV56" i="9"/>
  <c r="TU56" i="9"/>
  <c r="TT56" i="9"/>
  <c r="TS56" i="9"/>
  <c r="TR56" i="9"/>
  <c r="TQ56" i="9"/>
  <c r="TP56" i="9"/>
  <c r="TO56" i="9"/>
  <c r="TN56" i="9"/>
  <c r="TM56" i="9"/>
  <c r="TL56" i="9"/>
  <c r="TK56" i="9"/>
  <c r="TJ56" i="9"/>
  <c r="TI56" i="9"/>
  <c r="TH56" i="9"/>
  <c r="TG56" i="9"/>
  <c r="TF56" i="9"/>
  <c r="TE56" i="9"/>
  <c r="TD56" i="9"/>
  <c r="TC56" i="9"/>
  <c r="TB56" i="9"/>
  <c r="TA56" i="9"/>
  <c r="SZ56" i="9"/>
  <c r="SY56" i="9"/>
  <c r="SX56" i="9"/>
  <c r="SW56" i="9"/>
  <c r="SV56" i="9"/>
  <c r="SU56" i="9"/>
  <c r="ST56" i="9"/>
  <c r="SS56" i="9"/>
  <c r="SR56" i="9"/>
  <c r="SQ56" i="9"/>
  <c r="SP56" i="9"/>
  <c r="SO56" i="9"/>
  <c r="SN56" i="9"/>
  <c r="SM56" i="9"/>
  <c r="SL56" i="9"/>
  <c r="SK56" i="9"/>
  <c r="SJ56" i="9"/>
  <c r="SI56" i="9"/>
  <c r="SH56" i="9"/>
  <c r="SG56" i="9"/>
  <c r="SF56" i="9"/>
  <c r="SE56" i="9"/>
  <c r="SD56" i="9"/>
  <c r="SC56" i="9"/>
  <c r="SB56" i="9"/>
  <c r="SA56" i="9"/>
  <c r="RZ56" i="9"/>
  <c r="RY56" i="9"/>
  <c r="RX56" i="9"/>
  <c r="RW56" i="9"/>
  <c r="RV56" i="9"/>
  <c r="RU56" i="9"/>
  <c r="RT56" i="9"/>
  <c r="RS56" i="9"/>
  <c r="RR56" i="9"/>
  <c r="RQ56" i="9"/>
  <c r="RP56" i="9"/>
  <c r="RO56" i="9"/>
  <c r="RN56" i="9"/>
  <c r="RM56" i="9"/>
  <c r="RL56" i="9"/>
  <c r="RK56" i="9"/>
  <c r="RJ56" i="9"/>
  <c r="RI56" i="9"/>
  <c r="RH56" i="9"/>
  <c r="RG56" i="9"/>
  <c r="RF56" i="9"/>
  <c r="RE56" i="9"/>
  <c r="RD56" i="9"/>
  <c r="RC56" i="9"/>
  <c r="RB56" i="9"/>
  <c r="RA56" i="9"/>
  <c r="QZ56" i="9"/>
  <c r="QY56" i="9"/>
  <c r="QX56" i="9"/>
  <c r="QW56" i="9"/>
  <c r="QV56" i="9"/>
  <c r="QU56" i="9"/>
  <c r="QT56" i="9"/>
  <c r="QS56" i="9"/>
  <c r="QR56" i="9"/>
  <c r="QQ56" i="9"/>
  <c r="QP56" i="9"/>
  <c r="QO56" i="9"/>
  <c r="QN56" i="9"/>
  <c r="QM56" i="9"/>
  <c r="QL56" i="9"/>
  <c r="QK56" i="9"/>
  <c r="QJ56" i="9"/>
  <c r="QI56" i="9"/>
  <c r="QH56" i="9"/>
  <c r="QG56" i="9"/>
  <c r="QF56" i="9"/>
  <c r="QE56" i="9"/>
  <c r="QD56" i="9"/>
  <c r="QC56" i="9"/>
  <c r="QB56" i="9"/>
  <c r="QA56" i="9"/>
  <c r="PZ56" i="9"/>
  <c r="PY56" i="9"/>
  <c r="PX56" i="9"/>
  <c r="PW56" i="9"/>
  <c r="PV56" i="9"/>
  <c r="PU56" i="9"/>
  <c r="PT56" i="9"/>
  <c r="PS56" i="9"/>
  <c r="PR56" i="9"/>
  <c r="PQ56" i="9"/>
  <c r="PP56" i="9"/>
  <c r="PO56" i="9"/>
  <c r="PN56" i="9"/>
  <c r="PM56" i="9"/>
  <c r="PL56" i="9"/>
  <c r="PK56" i="9"/>
  <c r="PJ56" i="9"/>
  <c r="PI56" i="9"/>
  <c r="PH56" i="9"/>
  <c r="PG56" i="9"/>
  <c r="PF56" i="9"/>
  <c r="PE56" i="9"/>
  <c r="PD56" i="9"/>
  <c r="PC56" i="9"/>
  <c r="PB56" i="9"/>
  <c r="PA56" i="9"/>
  <c r="OZ56" i="9"/>
  <c r="OY56" i="9"/>
  <c r="OX56" i="9"/>
  <c r="OW56" i="9"/>
  <c r="OV56" i="9"/>
  <c r="OU56" i="9"/>
  <c r="OT56" i="9"/>
  <c r="OS56" i="9"/>
  <c r="OR56" i="9"/>
  <c r="OQ56" i="9"/>
  <c r="OP56" i="9"/>
  <c r="OO56" i="9"/>
  <c r="ON56" i="9"/>
  <c r="OM56" i="9"/>
  <c r="OL56" i="9"/>
  <c r="OK56" i="9"/>
  <c r="OJ56" i="9"/>
  <c r="OI56" i="9"/>
  <c r="OH56" i="9"/>
  <c r="OG56" i="9"/>
  <c r="OF56" i="9"/>
  <c r="OE56" i="9"/>
  <c r="OD56" i="9"/>
  <c r="OC56" i="9"/>
  <c r="OB56" i="9"/>
  <c r="OA56" i="9"/>
  <c r="NZ56" i="9"/>
  <c r="NY56" i="9"/>
  <c r="NX56" i="9"/>
  <c r="NW56" i="9"/>
  <c r="NV56" i="9"/>
  <c r="NU56" i="9"/>
  <c r="NT56" i="9"/>
  <c r="NS56" i="9"/>
  <c r="NR56" i="9"/>
  <c r="NQ56" i="9"/>
  <c r="NP56" i="9"/>
  <c r="NO56" i="9"/>
  <c r="NN56" i="9"/>
  <c r="NM56" i="9"/>
  <c r="NL56" i="9"/>
  <c r="NK56" i="9"/>
  <c r="NJ56" i="9"/>
  <c r="NI56" i="9"/>
  <c r="NH56" i="9"/>
  <c r="NG56" i="9"/>
  <c r="NF56" i="9"/>
  <c r="NE56" i="9"/>
  <c r="ND56" i="9"/>
  <c r="NC56" i="9"/>
  <c r="NB56" i="9"/>
  <c r="NA56" i="9"/>
  <c r="MZ56" i="9"/>
  <c r="MY56" i="9"/>
  <c r="MX56" i="9"/>
  <c r="MW56" i="9"/>
  <c r="MV56" i="9"/>
  <c r="MU56" i="9"/>
  <c r="MT56" i="9"/>
  <c r="MS56" i="9"/>
  <c r="MR56" i="9"/>
  <c r="MQ56" i="9"/>
  <c r="MP56" i="9"/>
  <c r="MO56" i="9"/>
  <c r="MN56" i="9"/>
  <c r="MM56" i="9"/>
  <c r="ML56" i="9"/>
  <c r="MK56" i="9"/>
  <c r="MJ56" i="9"/>
  <c r="MI56" i="9"/>
  <c r="MH56" i="9"/>
  <c r="MG56" i="9"/>
  <c r="MF56" i="9"/>
  <c r="ME56" i="9"/>
  <c r="MD56" i="9"/>
  <c r="MC56" i="9"/>
  <c r="MB56" i="9"/>
  <c r="MA56" i="9"/>
  <c r="LZ56" i="9"/>
  <c r="LY56" i="9"/>
  <c r="LX56" i="9"/>
  <c r="LW56" i="9"/>
  <c r="LV56" i="9"/>
  <c r="LU56" i="9"/>
  <c r="LT56" i="9"/>
  <c r="LS56" i="9"/>
  <c r="LR56" i="9"/>
  <c r="LQ56" i="9"/>
  <c r="LP56" i="9"/>
  <c r="LO56" i="9"/>
  <c r="LN56" i="9"/>
  <c r="LM56" i="9"/>
  <c r="LL56" i="9"/>
  <c r="LK56" i="9"/>
  <c r="LJ56" i="9"/>
  <c r="LI56" i="9"/>
  <c r="LH56" i="9"/>
  <c r="LG56" i="9"/>
  <c r="LF56" i="9"/>
  <c r="LE56" i="9"/>
  <c r="LD56" i="9"/>
  <c r="LC56" i="9"/>
  <c r="LB56" i="9"/>
  <c r="LA56" i="9"/>
  <c r="KZ56" i="9"/>
  <c r="KY56" i="9"/>
  <c r="KX56" i="9"/>
  <c r="KW56" i="9"/>
  <c r="KV56" i="9"/>
  <c r="KU56" i="9"/>
  <c r="KT56" i="9"/>
  <c r="KS56" i="9"/>
  <c r="KR56" i="9"/>
  <c r="KQ56" i="9"/>
  <c r="KP56" i="9"/>
  <c r="KO56" i="9"/>
  <c r="KN56" i="9"/>
  <c r="KM56" i="9"/>
  <c r="KL56" i="9"/>
  <c r="KK56" i="9"/>
  <c r="KJ56" i="9"/>
  <c r="KI56" i="9"/>
  <c r="KH56" i="9"/>
  <c r="KG56" i="9"/>
  <c r="KF56" i="9"/>
  <c r="KE56" i="9"/>
  <c r="KD56" i="9"/>
  <c r="KC56" i="9"/>
  <c r="KB56" i="9"/>
  <c r="KA56" i="9"/>
  <c r="JZ56" i="9"/>
  <c r="JY56" i="9"/>
  <c r="JX56" i="9"/>
  <c r="JW56" i="9"/>
  <c r="JV56" i="9"/>
  <c r="JU56" i="9"/>
  <c r="JT56" i="9"/>
  <c r="JS56" i="9"/>
  <c r="JR56" i="9"/>
  <c r="JQ56" i="9"/>
  <c r="JP56" i="9"/>
  <c r="JO56" i="9"/>
  <c r="JN56" i="9"/>
  <c r="JM56" i="9"/>
  <c r="JL56" i="9"/>
  <c r="JK56" i="9"/>
  <c r="JJ56" i="9"/>
  <c r="JI56" i="9"/>
  <c r="JH56" i="9"/>
  <c r="JG56" i="9"/>
  <c r="JF56" i="9"/>
  <c r="JE56" i="9"/>
  <c r="JD56" i="9"/>
  <c r="JC56" i="9"/>
  <c r="JB56" i="9"/>
  <c r="JA56" i="9"/>
  <c r="IZ56" i="9"/>
  <c r="IY56" i="9"/>
  <c r="IX56" i="9"/>
  <c r="IW56" i="9"/>
  <c r="IV56" i="9"/>
  <c r="IU56" i="9"/>
  <c r="IT56" i="9"/>
  <c r="IS56" i="9"/>
  <c r="IR56" i="9"/>
  <c r="IQ56" i="9"/>
  <c r="IP56" i="9"/>
  <c r="IO56" i="9"/>
  <c r="IN56" i="9"/>
  <c r="IM56" i="9"/>
  <c r="IL56" i="9"/>
  <c r="IK56" i="9"/>
  <c r="IJ56" i="9"/>
  <c r="II56" i="9"/>
  <c r="IH56" i="9"/>
  <c r="IG56" i="9"/>
  <c r="IF56" i="9"/>
  <c r="IE56" i="9"/>
  <c r="ID56" i="9"/>
  <c r="IC56" i="9"/>
  <c r="IB56" i="9"/>
  <c r="IA56" i="9"/>
  <c r="HZ56" i="9"/>
  <c r="HY56" i="9"/>
  <c r="HX56" i="9"/>
  <c r="HW56" i="9"/>
  <c r="HV56" i="9"/>
  <c r="HU56" i="9"/>
  <c r="HT56" i="9"/>
  <c r="HS56" i="9"/>
  <c r="HR56" i="9"/>
  <c r="HQ56" i="9"/>
  <c r="HP56" i="9"/>
  <c r="HO56" i="9"/>
  <c r="HN56" i="9"/>
  <c r="HM56" i="9"/>
  <c r="HL56" i="9"/>
  <c r="HK56" i="9"/>
  <c r="HJ56" i="9"/>
  <c r="HI56" i="9"/>
  <c r="HH56" i="9"/>
  <c r="HG56" i="9"/>
  <c r="HF56" i="9"/>
  <c r="HE56" i="9"/>
  <c r="HD56" i="9"/>
  <c r="HC56" i="9"/>
  <c r="HB56" i="9"/>
  <c r="HA56" i="9"/>
  <c r="GZ56" i="9"/>
  <c r="GY56" i="9"/>
  <c r="GX56" i="9"/>
  <c r="GW56" i="9"/>
  <c r="GV56" i="9"/>
  <c r="GU56" i="9"/>
  <c r="GT56" i="9"/>
  <c r="GS56" i="9"/>
  <c r="GR56" i="9"/>
  <c r="GQ56" i="9"/>
  <c r="GP56" i="9"/>
  <c r="GO56" i="9"/>
  <c r="GN56" i="9"/>
  <c r="GM56" i="9"/>
  <c r="GL56" i="9"/>
  <c r="GK56" i="9"/>
  <c r="GJ56" i="9"/>
  <c r="GI56" i="9"/>
  <c r="GH56" i="9"/>
  <c r="GG56" i="9"/>
  <c r="GF56" i="9"/>
  <c r="GE56" i="9"/>
  <c r="GD56" i="9"/>
  <c r="GC56" i="9"/>
  <c r="GB56" i="9"/>
  <c r="GA56" i="9"/>
  <c r="FZ56" i="9"/>
  <c r="FY56" i="9"/>
  <c r="FX56" i="9"/>
  <c r="FW56" i="9"/>
  <c r="FV56" i="9"/>
  <c r="FU56" i="9"/>
  <c r="FT56" i="9"/>
  <c r="FS56" i="9"/>
  <c r="FR56" i="9"/>
  <c r="FQ56" i="9"/>
  <c r="FP56" i="9"/>
  <c r="FO56" i="9"/>
  <c r="FN56" i="9"/>
  <c r="FM56" i="9"/>
  <c r="FL56" i="9"/>
  <c r="FK56" i="9"/>
  <c r="FJ56" i="9"/>
  <c r="FI56" i="9"/>
  <c r="FH56" i="9"/>
  <c r="FG56" i="9"/>
  <c r="FF56" i="9"/>
  <c r="FE56" i="9"/>
  <c r="FD56" i="9"/>
  <c r="FC56" i="9"/>
  <c r="FB56" i="9"/>
  <c r="FA56" i="9"/>
  <c r="EZ56" i="9"/>
  <c r="EY56" i="9"/>
  <c r="EX56" i="9"/>
  <c r="EW56" i="9"/>
  <c r="EV56" i="9"/>
  <c r="EU56" i="9"/>
  <c r="ET56" i="9"/>
  <c r="ES56" i="9"/>
  <c r="ER56" i="9"/>
  <c r="EQ56" i="9"/>
  <c r="EP56" i="9"/>
  <c r="EO56" i="9"/>
  <c r="EN56" i="9"/>
  <c r="EM56" i="9"/>
  <c r="EL56" i="9"/>
  <c r="EK56" i="9"/>
  <c r="EJ56" i="9"/>
  <c r="EI56" i="9"/>
  <c r="EH56" i="9"/>
  <c r="EG56" i="9"/>
  <c r="EF56" i="9"/>
  <c r="EE56" i="9"/>
  <c r="ED56" i="9"/>
  <c r="EC56" i="9"/>
  <c r="EB56" i="9"/>
  <c r="EA56" i="9"/>
  <c r="DZ56" i="9"/>
  <c r="DY56" i="9"/>
  <c r="DX56" i="9"/>
  <c r="DW56" i="9"/>
  <c r="DV56" i="9"/>
  <c r="DU56" i="9"/>
  <c r="DT56" i="9"/>
  <c r="DS56" i="9"/>
  <c r="DR56" i="9"/>
  <c r="DQ56" i="9"/>
  <c r="DP56" i="9"/>
  <c r="DO56" i="9"/>
  <c r="DN56" i="9"/>
  <c r="DM56" i="9"/>
  <c r="DL56" i="9"/>
  <c r="DK56" i="9"/>
  <c r="DJ56" i="9"/>
  <c r="DI56" i="9"/>
  <c r="DH56" i="9"/>
  <c r="DG56" i="9"/>
  <c r="DF56" i="9"/>
  <c r="DE56" i="9"/>
  <c r="DD56" i="9"/>
  <c r="DC56" i="9"/>
  <c r="DB56" i="9"/>
  <c r="DA56" i="9"/>
  <c r="CZ56" i="9"/>
  <c r="CY56" i="9"/>
  <c r="CX56" i="9"/>
  <c r="CW56" i="9"/>
  <c r="CV56" i="9"/>
  <c r="CU56" i="9"/>
  <c r="CT56" i="9"/>
  <c r="CS56" i="9"/>
  <c r="CR56" i="9"/>
  <c r="CQ56" i="9"/>
  <c r="CP56" i="9"/>
  <c r="CO56" i="9"/>
  <c r="CN56" i="9"/>
  <c r="CM56" i="9"/>
  <c r="CL56" i="9"/>
  <c r="CK56" i="9"/>
  <c r="CJ56" i="9"/>
  <c r="CI56" i="9"/>
  <c r="CH56" i="9"/>
  <c r="CG56" i="9"/>
  <c r="CF56" i="9"/>
  <c r="CE56" i="9"/>
  <c r="CD56" i="9"/>
  <c r="CC56" i="9"/>
  <c r="CB56" i="9"/>
  <c r="CA56" i="9"/>
  <c r="BZ56" i="9"/>
  <c r="BY56" i="9"/>
  <c r="BX56" i="9"/>
  <c r="BW56" i="9"/>
  <c r="BV56" i="9"/>
  <c r="BU56" i="9"/>
  <c r="BT56" i="9"/>
  <c r="BS56" i="9"/>
  <c r="BR56" i="9"/>
  <c r="BQ56" i="9"/>
  <c r="BP56" i="9"/>
  <c r="BO56" i="9"/>
  <c r="BN56" i="9"/>
  <c r="BM56" i="9"/>
  <c r="BL56" i="9"/>
  <c r="BK56" i="9"/>
  <c r="BJ56" i="9"/>
  <c r="BI56" i="9"/>
  <c r="BH56" i="9"/>
  <c r="BG56" i="9"/>
  <c r="BF56" i="9"/>
  <c r="BE56" i="9"/>
  <c r="BD56" i="9"/>
  <c r="BC56" i="9"/>
  <c r="BB56" i="9"/>
  <c r="BA56" i="9"/>
  <c r="AZ56" i="9"/>
  <c r="AY56" i="9"/>
  <c r="AX56" i="9"/>
  <c r="AW56" i="9"/>
  <c r="AV56" i="9"/>
  <c r="AU56" i="9"/>
  <c r="AT56" i="9"/>
  <c r="AS56" i="9"/>
  <c r="AR56" i="9"/>
  <c r="AQ56" i="9"/>
  <c r="AP56" i="9"/>
  <c r="AO56" i="9"/>
  <c r="AN56" i="9"/>
  <c r="AM56" i="9"/>
  <c r="AL56" i="9"/>
  <c r="AK56" i="9"/>
  <c r="AJ56" i="9"/>
  <c r="AI56" i="9"/>
  <c r="AH56" i="9"/>
  <c r="AG56" i="9"/>
  <c r="AF56" i="9"/>
  <c r="AE56" i="9"/>
  <c r="AD56" i="9"/>
  <c r="AC56" i="9"/>
  <c r="AB56" i="9"/>
  <c r="AA56" i="9"/>
  <c r="Z56" i="9"/>
  <c r="Y56" i="9"/>
  <c r="X56" i="9"/>
  <c r="W56" i="9"/>
  <c r="V56" i="9"/>
  <c r="U56" i="9"/>
  <c r="T56" i="9"/>
  <c r="S56" i="9"/>
  <c r="R56" i="9"/>
  <c r="Q56" i="9"/>
  <c r="P56" i="9"/>
  <c r="O56" i="9"/>
  <c r="N56" i="9"/>
  <c r="M56" i="9"/>
  <c r="L56" i="9"/>
  <c r="K56" i="9"/>
  <c r="J56" i="9"/>
  <c r="I56" i="9"/>
  <c r="H56" i="9"/>
  <c r="G56" i="9"/>
  <c r="F56" i="9"/>
  <c r="E56" i="9"/>
  <c r="D56" i="9"/>
  <c r="C56" i="9"/>
  <c r="AIY55" i="9"/>
  <c r="AIX55" i="9"/>
  <c r="AIW55" i="9"/>
  <c r="AIV55" i="9"/>
  <c r="AIU55" i="9"/>
  <c r="AIT55" i="9"/>
  <c r="AIS55" i="9"/>
  <c r="AIR55" i="9"/>
  <c r="AIQ55" i="9"/>
  <c r="AIP55" i="9"/>
  <c r="AIO55" i="9"/>
  <c r="AIN55" i="9"/>
  <c r="AIM55" i="9"/>
  <c r="AIL55" i="9"/>
  <c r="AIK55" i="9"/>
  <c r="AIJ55" i="9"/>
  <c r="AII55" i="9"/>
  <c r="AIH55" i="9"/>
  <c r="AIG55" i="9"/>
  <c r="AIF55" i="9"/>
  <c r="AIE55" i="9"/>
  <c r="AID55" i="9"/>
  <c r="AIC55" i="9"/>
  <c r="AIB55" i="9"/>
  <c r="AIA55" i="9"/>
  <c r="AHZ55" i="9"/>
  <c r="AHY55" i="9"/>
  <c r="AHX55" i="9"/>
  <c r="AHW55" i="9"/>
  <c r="AHV55" i="9"/>
  <c r="AHU55" i="9"/>
  <c r="AHT55" i="9"/>
  <c r="AHS55" i="9"/>
  <c r="AHR55" i="9"/>
  <c r="AHQ55" i="9"/>
  <c r="AHP55" i="9"/>
  <c r="AHO55" i="9"/>
  <c r="AHN55" i="9"/>
  <c r="AHM55" i="9"/>
  <c r="AHL55" i="9"/>
  <c r="AHK55" i="9"/>
  <c r="AHJ55" i="9"/>
  <c r="AHI55" i="9"/>
  <c r="AHH55" i="9"/>
  <c r="AHG55" i="9"/>
  <c r="AHF55" i="9"/>
  <c r="AHE55" i="9"/>
  <c r="AHD55" i="9"/>
  <c r="AHC55" i="9"/>
  <c r="AHB55" i="9"/>
  <c r="AHA55" i="9"/>
  <c r="AGZ55" i="9"/>
  <c r="AGY55" i="9"/>
  <c r="AGX55" i="9"/>
  <c r="AGW55" i="9"/>
  <c r="AGV55" i="9"/>
  <c r="AGU55" i="9"/>
  <c r="AGT55" i="9"/>
  <c r="AGS55" i="9"/>
  <c r="AGR55" i="9"/>
  <c r="AGQ55" i="9"/>
  <c r="AGP55" i="9"/>
  <c r="AGO55" i="9"/>
  <c r="AGN55" i="9"/>
  <c r="AGM55" i="9"/>
  <c r="AGL55" i="9"/>
  <c r="AGK55" i="9"/>
  <c r="AGJ55" i="9"/>
  <c r="AGI55" i="9"/>
  <c r="AGH55" i="9"/>
  <c r="AGG55" i="9"/>
  <c r="AGF55" i="9"/>
  <c r="AGE55" i="9"/>
  <c r="AGD55" i="9"/>
  <c r="AGC55" i="9"/>
  <c r="AGB55" i="9"/>
  <c r="AGA55" i="9"/>
  <c r="AFZ55" i="9"/>
  <c r="AFY55" i="9"/>
  <c r="AFX55" i="9"/>
  <c r="AFW55" i="9"/>
  <c r="AFV55" i="9"/>
  <c r="AFU55" i="9"/>
  <c r="AFT55" i="9"/>
  <c r="AFS55" i="9"/>
  <c r="AFR55" i="9"/>
  <c r="AFQ55" i="9"/>
  <c r="AFP55" i="9"/>
  <c r="AFO55" i="9"/>
  <c r="AFN55" i="9"/>
  <c r="AFM55" i="9"/>
  <c r="AFL55" i="9"/>
  <c r="AFK55" i="9"/>
  <c r="AFJ55" i="9"/>
  <c r="AFI55" i="9"/>
  <c r="AFH55" i="9"/>
  <c r="AFG55" i="9"/>
  <c r="AFF55" i="9"/>
  <c r="AFE55" i="9"/>
  <c r="AFD55" i="9"/>
  <c r="AFC55" i="9"/>
  <c r="AFB55" i="9"/>
  <c r="AFA55" i="9"/>
  <c r="AEZ55" i="9"/>
  <c r="AEY55" i="9"/>
  <c r="AEX55" i="9"/>
  <c r="AEW55" i="9"/>
  <c r="AEV55" i="9"/>
  <c r="AEU55" i="9"/>
  <c r="AET55" i="9"/>
  <c r="AES55" i="9"/>
  <c r="AER55" i="9"/>
  <c r="AEQ55" i="9"/>
  <c r="AEP55" i="9"/>
  <c r="AEO55" i="9"/>
  <c r="AEN55" i="9"/>
  <c r="AEM55" i="9"/>
  <c r="AEL55" i="9"/>
  <c r="AEK55" i="9"/>
  <c r="AEJ55" i="9"/>
  <c r="AEI55" i="9"/>
  <c r="AEH55" i="9"/>
  <c r="AEG55" i="9"/>
  <c r="AEF55" i="9"/>
  <c r="AEE55" i="9"/>
  <c r="AED55" i="9"/>
  <c r="AEC55" i="9"/>
  <c r="AEB55" i="9"/>
  <c r="AEA55" i="9"/>
  <c r="ADZ55" i="9"/>
  <c r="ADY55" i="9"/>
  <c r="ADX55" i="9"/>
  <c r="ADW55" i="9"/>
  <c r="ADV55" i="9"/>
  <c r="ADU55" i="9"/>
  <c r="ADT55" i="9"/>
  <c r="ADS55" i="9"/>
  <c r="ADR55" i="9"/>
  <c r="ADQ55" i="9"/>
  <c r="ADP55" i="9"/>
  <c r="ADO55" i="9"/>
  <c r="ADN55" i="9"/>
  <c r="ADM55" i="9"/>
  <c r="ADL55" i="9"/>
  <c r="ADK55" i="9"/>
  <c r="ADJ55" i="9"/>
  <c r="ADI55" i="9"/>
  <c r="ADH55" i="9"/>
  <c r="ADG55" i="9"/>
  <c r="ADF55" i="9"/>
  <c r="ADE55" i="9"/>
  <c r="ADD55" i="9"/>
  <c r="ADC55" i="9"/>
  <c r="ADB55" i="9"/>
  <c r="ADA55" i="9"/>
  <c r="ACZ55" i="9"/>
  <c r="ACY55" i="9"/>
  <c r="ACX55" i="9"/>
  <c r="ACW55" i="9"/>
  <c r="ACV55" i="9"/>
  <c r="ACU55" i="9"/>
  <c r="ACT55" i="9"/>
  <c r="ACS55" i="9"/>
  <c r="ACR55" i="9"/>
  <c r="ACQ55" i="9"/>
  <c r="ACP55" i="9"/>
  <c r="ACO55" i="9"/>
  <c r="ACN55" i="9"/>
  <c r="ACM55" i="9"/>
  <c r="ACL55" i="9"/>
  <c r="ACK55" i="9"/>
  <c r="ACJ55" i="9"/>
  <c r="ACI55" i="9"/>
  <c r="ACH55" i="9"/>
  <c r="ACG55" i="9"/>
  <c r="ACF55" i="9"/>
  <c r="ACE55" i="9"/>
  <c r="ACD55" i="9"/>
  <c r="ACC55" i="9"/>
  <c r="ACB55" i="9"/>
  <c r="ACA55" i="9"/>
  <c r="ABZ55" i="9"/>
  <c r="ABY55" i="9"/>
  <c r="ABX55" i="9"/>
  <c r="ABW55" i="9"/>
  <c r="ABV55" i="9"/>
  <c r="ABU55" i="9"/>
  <c r="ABT55" i="9"/>
  <c r="ABS55" i="9"/>
  <c r="ABR55" i="9"/>
  <c r="ABQ55" i="9"/>
  <c r="ABP55" i="9"/>
  <c r="ABO55" i="9"/>
  <c r="ABN55" i="9"/>
  <c r="ABM55" i="9"/>
  <c r="ABL55" i="9"/>
  <c r="ABK55" i="9"/>
  <c r="ABJ55" i="9"/>
  <c r="ABI55" i="9"/>
  <c r="ABH55" i="9"/>
  <c r="ABG55" i="9"/>
  <c r="ABF55" i="9"/>
  <c r="ABE55" i="9"/>
  <c r="ABD55" i="9"/>
  <c r="ABC55" i="9"/>
  <c r="ABB55" i="9"/>
  <c r="ABA55" i="9"/>
  <c r="AAZ55" i="9"/>
  <c r="AAY55" i="9"/>
  <c r="AAX55" i="9"/>
  <c r="AAW55" i="9"/>
  <c r="AAV55" i="9"/>
  <c r="AAU55" i="9"/>
  <c r="AAT55" i="9"/>
  <c r="AAS55" i="9"/>
  <c r="AAR55" i="9"/>
  <c r="AAQ55" i="9"/>
  <c r="AAP55" i="9"/>
  <c r="AAO55" i="9"/>
  <c r="AAN55" i="9"/>
  <c r="AAM55" i="9"/>
  <c r="AAL55" i="9"/>
  <c r="AAK55" i="9"/>
  <c r="AAJ55" i="9"/>
  <c r="AAI55" i="9"/>
  <c r="AAH55" i="9"/>
  <c r="AAG55" i="9"/>
  <c r="AAF55" i="9"/>
  <c r="AAE55" i="9"/>
  <c r="AAD55" i="9"/>
  <c r="AAC55" i="9"/>
  <c r="AAB55" i="9"/>
  <c r="AAA55" i="9"/>
  <c r="ZZ55" i="9"/>
  <c r="ZY55" i="9"/>
  <c r="ZX55" i="9"/>
  <c r="ZW55" i="9"/>
  <c r="ZV55" i="9"/>
  <c r="ZU55" i="9"/>
  <c r="ZT55" i="9"/>
  <c r="ZS55" i="9"/>
  <c r="ZR55" i="9"/>
  <c r="ZQ55" i="9"/>
  <c r="ZP55" i="9"/>
  <c r="ZO55" i="9"/>
  <c r="ZN55" i="9"/>
  <c r="ZM55" i="9"/>
  <c r="ZL55" i="9"/>
  <c r="ZK55" i="9"/>
  <c r="ZJ55" i="9"/>
  <c r="ZI55" i="9"/>
  <c r="ZH55" i="9"/>
  <c r="ZG55" i="9"/>
  <c r="ZF55" i="9"/>
  <c r="ZE55" i="9"/>
  <c r="ZD55" i="9"/>
  <c r="ZC55" i="9"/>
  <c r="ZB55" i="9"/>
  <c r="ZA55" i="9"/>
  <c r="YZ55" i="9"/>
  <c r="YY55" i="9"/>
  <c r="YX55" i="9"/>
  <c r="YW55" i="9"/>
  <c r="YV55" i="9"/>
  <c r="YU55" i="9"/>
  <c r="YT55" i="9"/>
  <c r="YS55" i="9"/>
  <c r="YR55" i="9"/>
  <c r="YQ55" i="9"/>
  <c r="YP55" i="9"/>
  <c r="YO55" i="9"/>
  <c r="YN55" i="9"/>
  <c r="YM55" i="9"/>
  <c r="YL55" i="9"/>
  <c r="YK55" i="9"/>
  <c r="YJ55" i="9"/>
  <c r="YI55" i="9"/>
  <c r="YH55" i="9"/>
  <c r="YG55" i="9"/>
  <c r="YF55" i="9"/>
  <c r="YE55" i="9"/>
  <c r="YD55" i="9"/>
  <c r="YC55" i="9"/>
  <c r="YB55" i="9"/>
  <c r="YA55" i="9"/>
  <c r="XZ55" i="9"/>
  <c r="XY55" i="9"/>
  <c r="XX55" i="9"/>
  <c r="XW55" i="9"/>
  <c r="XV55" i="9"/>
  <c r="XU55" i="9"/>
  <c r="XT55" i="9"/>
  <c r="XS55" i="9"/>
  <c r="XR55" i="9"/>
  <c r="XQ55" i="9"/>
  <c r="XP55" i="9"/>
  <c r="XO55" i="9"/>
  <c r="XN55" i="9"/>
  <c r="XM55" i="9"/>
  <c r="XL55" i="9"/>
  <c r="XK55" i="9"/>
  <c r="XJ55" i="9"/>
  <c r="XI55" i="9"/>
  <c r="XH55" i="9"/>
  <c r="XG55" i="9"/>
  <c r="XF55" i="9"/>
  <c r="XE55" i="9"/>
  <c r="XD55" i="9"/>
  <c r="XC55" i="9"/>
  <c r="XB55" i="9"/>
  <c r="XA55" i="9"/>
  <c r="WZ55" i="9"/>
  <c r="WY55" i="9"/>
  <c r="WX55" i="9"/>
  <c r="WW55" i="9"/>
  <c r="WV55" i="9"/>
  <c r="WU55" i="9"/>
  <c r="WT55" i="9"/>
  <c r="WS55" i="9"/>
  <c r="WR55" i="9"/>
  <c r="WQ55" i="9"/>
  <c r="WP55" i="9"/>
  <c r="WO55" i="9"/>
  <c r="WN55" i="9"/>
  <c r="WM55" i="9"/>
  <c r="WL55" i="9"/>
  <c r="WK55" i="9"/>
  <c r="WJ55" i="9"/>
  <c r="WI55" i="9"/>
  <c r="WH55" i="9"/>
  <c r="WG55" i="9"/>
  <c r="WF55" i="9"/>
  <c r="WE55" i="9"/>
  <c r="WD55" i="9"/>
  <c r="WC55" i="9"/>
  <c r="WB55" i="9"/>
  <c r="WA55" i="9"/>
  <c r="VZ55" i="9"/>
  <c r="VY55" i="9"/>
  <c r="VX55" i="9"/>
  <c r="VW55" i="9"/>
  <c r="VV55" i="9"/>
  <c r="VU55" i="9"/>
  <c r="VT55" i="9"/>
  <c r="VS55" i="9"/>
  <c r="VR55" i="9"/>
  <c r="VQ55" i="9"/>
  <c r="VP55" i="9"/>
  <c r="VO55" i="9"/>
  <c r="VN55" i="9"/>
  <c r="VM55" i="9"/>
  <c r="VL55" i="9"/>
  <c r="VK55" i="9"/>
  <c r="VJ55" i="9"/>
  <c r="VI55" i="9"/>
  <c r="VH55" i="9"/>
  <c r="VG55" i="9"/>
  <c r="VF55" i="9"/>
  <c r="VE55" i="9"/>
  <c r="VD55" i="9"/>
  <c r="VC55" i="9"/>
  <c r="VB55" i="9"/>
  <c r="VA55" i="9"/>
  <c r="UZ55" i="9"/>
  <c r="UY55" i="9"/>
  <c r="UX55" i="9"/>
  <c r="UW55" i="9"/>
  <c r="UV55" i="9"/>
  <c r="UU55" i="9"/>
  <c r="UT55" i="9"/>
  <c r="US55" i="9"/>
  <c r="UR55" i="9"/>
  <c r="UQ55" i="9"/>
  <c r="UP55" i="9"/>
  <c r="UO55" i="9"/>
  <c r="UN55" i="9"/>
  <c r="UM55" i="9"/>
  <c r="UL55" i="9"/>
  <c r="UK55" i="9"/>
  <c r="UJ55" i="9"/>
  <c r="UI55" i="9"/>
  <c r="UH55" i="9"/>
  <c r="UG55" i="9"/>
  <c r="UF55" i="9"/>
  <c r="UE55" i="9"/>
  <c r="UD55" i="9"/>
  <c r="UC55" i="9"/>
  <c r="UB55" i="9"/>
  <c r="UA55" i="9"/>
  <c r="TZ55" i="9"/>
  <c r="TY55" i="9"/>
  <c r="TX55" i="9"/>
  <c r="TW55" i="9"/>
  <c r="TV55" i="9"/>
  <c r="TU55" i="9"/>
  <c r="TT55" i="9"/>
  <c r="TS55" i="9"/>
  <c r="TR55" i="9"/>
  <c r="TQ55" i="9"/>
  <c r="TP55" i="9"/>
  <c r="TO55" i="9"/>
  <c r="TN55" i="9"/>
  <c r="TM55" i="9"/>
  <c r="TL55" i="9"/>
  <c r="TK55" i="9"/>
  <c r="TJ55" i="9"/>
  <c r="TI55" i="9"/>
  <c r="TH55" i="9"/>
  <c r="TG55" i="9"/>
  <c r="TF55" i="9"/>
  <c r="TE55" i="9"/>
  <c r="TD55" i="9"/>
  <c r="TC55" i="9"/>
  <c r="TB55" i="9"/>
  <c r="TA55" i="9"/>
  <c r="SZ55" i="9"/>
  <c r="SY55" i="9"/>
  <c r="SX55" i="9"/>
  <c r="SW55" i="9"/>
  <c r="SV55" i="9"/>
  <c r="SU55" i="9"/>
  <c r="ST55" i="9"/>
  <c r="SS55" i="9"/>
  <c r="SR55" i="9"/>
  <c r="SQ55" i="9"/>
  <c r="SP55" i="9"/>
  <c r="SO55" i="9"/>
  <c r="SN55" i="9"/>
  <c r="SM55" i="9"/>
  <c r="SL55" i="9"/>
  <c r="SK55" i="9"/>
  <c r="SJ55" i="9"/>
  <c r="SI55" i="9"/>
  <c r="SH55" i="9"/>
  <c r="SG55" i="9"/>
  <c r="SF55" i="9"/>
  <c r="SE55" i="9"/>
  <c r="SD55" i="9"/>
  <c r="SC55" i="9"/>
  <c r="SB55" i="9"/>
  <c r="SA55" i="9"/>
  <c r="RZ55" i="9"/>
  <c r="RY55" i="9"/>
  <c r="RX55" i="9"/>
  <c r="RW55" i="9"/>
  <c r="RV55" i="9"/>
  <c r="RU55" i="9"/>
  <c r="RT55" i="9"/>
  <c r="RS55" i="9"/>
  <c r="RR55" i="9"/>
  <c r="RQ55" i="9"/>
  <c r="RP55" i="9"/>
  <c r="RO55" i="9"/>
  <c r="RN55" i="9"/>
  <c r="RM55" i="9"/>
  <c r="RL55" i="9"/>
  <c r="RK55" i="9"/>
  <c r="RJ55" i="9"/>
  <c r="RI55" i="9"/>
  <c r="RH55" i="9"/>
  <c r="RG55" i="9"/>
  <c r="RF55" i="9"/>
  <c r="RE55" i="9"/>
  <c r="RD55" i="9"/>
  <c r="RC55" i="9"/>
  <c r="RB55" i="9"/>
  <c r="RA55" i="9"/>
  <c r="QZ55" i="9"/>
  <c r="QY55" i="9"/>
  <c r="QX55" i="9"/>
  <c r="QW55" i="9"/>
  <c r="QV55" i="9"/>
  <c r="QU55" i="9"/>
  <c r="QT55" i="9"/>
  <c r="QS55" i="9"/>
  <c r="QR55" i="9"/>
  <c r="QQ55" i="9"/>
  <c r="QP55" i="9"/>
  <c r="QO55" i="9"/>
  <c r="QN55" i="9"/>
  <c r="QM55" i="9"/>
  <c r="QL55" i="9"/>
  <c r="QK55" i="9"/>
  <c r="QJ55" i="9"/>
  <c r="QI55" i="9"/>
  <c r="QH55" i="9"/>
  <c r="QG55" i="9"/>
  <c r="QF55" i="9"/>
  <c r="QE55" i="9"/>
  <c r="QD55" i="9"/>
  <c r="QC55" i="9"/>
  <c r="QB55" i="9"/>
  <c r="QA55" i="9"/>
  <c r="PZ55" i="9"/>
  <c r="PY55" i="9"/>
  <c r="PX55" i="9"/>
  <c r="PW55" i="9"/>
  <c r="PV55" i="9"/>
  <c r="PU55" i="9"/>
  <c r="PT55" i="9"/>
  <c r="PS55" i="9"/>
  <c r="PR55" i="9"/>
  <c r="PQ55" i="9"/>
  <c r="PP55" i="9"/>
  <c r="PO55" i="9"/>
  <c r="PN55" i="9"/>
  <c r="PM55" i="9"/>
  <c r="PL55" i="9"/>
  <c r="PK55" i="9"/>
  <c r="PJ55" i="9"/>
  <c r="PI55" i="9"/>
  <c r="PH55" i="9"/>
  <c r="PG55" i="9"/>
  <c r="PF55" i="9"/>
  <c r="PE55" i="9"/>
  <c r="PD55" i="9"/>
  <c r="PC55" i="9"/>
  <c r="PB55" i="9"/>
  <c r="PA55" i="9"/>
  <c r="OZ55" i="9"/>
  <c r="OY55" i="9"/>
  <c r="OX55" i="9"/>
  <c r="OW55" i="9"/>
  <c r="OV55" i="9"/>
  <c r="OU55" i="9"/>
  <c r="OT55" i="9"/>
  <c r="OS55" i="9"/>
  <c r="OR55" i="9"/>
  <c r="OQ55" i="9"/>
  <c r="OP55" i="9"/>
  <c r="OO55" i="9"/>
  <c r="ON55" i="9"/>
  <c r="OM55" i="9"/>
  <c r="OL55" i="9"/>
  <c r="OK55" i="9"/>
  <c r="OJ55" i="9"/>
  <c r="OI55" i="9"/>
  <c r="OH55" i="9"/>
  <c r="OG55" i="9"/>
  <c r="OF55" i="9"/>
  <c r="OE55" i="9"/>
  <c r="OD55" i="9"/>
  <c r="OC55" i="9"/>
  <c r="OB55" i="9"/>
  <c r="OA55" i="9"/>
  <c r="NZ55" i="9"/>
  <c r="NY55" i="9"/>
  <c r="NX55" i="9"/>
  <c r="NW55" i="9"/>
  <c r="NV55" i="9"/>
  <c r="NU55" i="9"/>
  <c r="NT55" i="9"/>
  <c r="NS55" i="9"/>
  <c r="NR55" i="9"/>
  <c r="NQ55" i="9"/>
  <c r="NP55" i="9"/>
  <c r="NO55" i="9"/>
  <c r="NN55" i="9"/>
  <c r="NM55" i="9"/>
  <c r="NL55" i="9"/>
  <c r="NK55" i="9"/>
  <c r="NJ55" i="9"/>
  <c r="NI55" i="9"/>
  <c r="NH55" i="9"/>
  <c r="NG55" i="9"/>
  <c r="NF55" i="9"/>
  <c r="NE55" i="9"/>
  <c r="ND55" i="9"/>
  <c r="NC55" i="9"/>
  <c r="NB55" i="9"/>
  <c r="NA55" i="9"/>
  <c r="MZ55" i="9"/>
  <c r="MY55" i="9"/>
  <c r="MX55" i="9"/>
  <c r="MW55" i="9"/>
  <c r="MV55" i="9"/>
  <c r="MU55" i="9"/>
  <c r="MT55" i="9"/>
  <c r="MS55" i="9"/>
  <c r="MR55" i="9"/>
  <c r="MQ55" i="9"/>
  <c r="MP55" i="9"/>
  <c r="MO55" i="9"/>
  <c r="MN55" i="9"/>
  <c r="MM55" i="9"/>
  <c r="ML55" i="9"/>
  <c r="MK55" i="9"/>
  <c r="MJ55" i="9"/>
  <c r="MI55" i="9"/>
  <c r="MH55" i="9"/>
  <c r="MG55" i="9"/>
  <c r="MF55" i="9"/>
  <c r="ME55" i="9"/>
  <c r="MD55" i="9"/>
  <c r="MC55" i="9"/>
  <c r="MB55" i="9"/>
  <c r="MA55" i="9"/>
  <c r="LZ55" i="9"/>
  <c r="LY55" i="9"/>
  <c r="LX55" i="9"/>
  <c r="LW55" i="9"/>
  <c r="LV55" i="9"/>
  <c r="LU55" i="9"/>
  <c r="LT55" i="9"/>
  <c r="LS55" i="9"/>
  <c r="LR55" i="9"/>
  <c r="LQ55" i="9"/>
  <c r="LP55" i="9"/>
  <c r="LO55" i="9"/>
  <c r="LN55" i="9"/>
  <c r="LM55" i="9"/>
  <c r="LL55" i="9"/>
  <c r="LK55" i="9"/>
  <c r="LJ55" i="9"/>
  <c r="LI55" i="9"/>
  <c r="LH55" i="9"/>
  <c r="LG55" i="9"/>
  <c r="LF55" i="9"/>
  <c r="LE55" i="9"/>
  <c r="LD55" i="9"/>
  <c r="LC55" i="9"/>
  <c r="LB55" i="9"/>
  <c r="LA55" i="9"/>
  <c r="KZ55" i="9"/>
  <c r="KY55" i="9"/>
  <c r="KX55" i="9"/>
  <c r="KW55" i="9"/>
  <c r="KV55" i="9"/>
  <c r="KU55" i="9"/>
  <c r="KT55" i="9"/>
  <c r="KS55" i="9"/>
  <c r="KR55" i="9"/>
  <c r="KQ55" i="9"/>
  <c r="KP55" i="9"/>
  <c r="KO55" i="9"/>
  <c r="KN55" i="9"/>
  <c r="KM55" i="9"/>
  <c r="KL55" i="9"/>
  <c r="KK55" i="9"/>
  <c r="KJ55" i="9"/>
  <c r="KI55" i="9"/>
  <c r="KH55" i="9"/>
  <c r="KG55" i="9"/>
  <c r="KF55" i="9"/>
  <c r="KE55" i="9"/>
  <c r="KD55" i="9"/>
  <c r="KC55" i="9"/>
  <c r="KB55" i="9"/>
  <c r="KA55" i="9"/>
  <c r="JZ55" i="9"/>
  <c r="JY55" i="9"/>
  <c r="JX55" i="9"/>
  <c r="JW55" i="9"/>
  <c r="JV55" i="9"/>
  <c r="JU55" i="9"/>
  <c r="JT55" i="9"/>
  <c r="JS55" i="9"/>
  <c r="JR55" i="9"/>
  <c r="JQ55" i="9"/>
  <c r="JP55" i="9"/>
  <c r="JO55" i="9"/>
  <c r="JN55" i="9"/>
  <c r="JM55" i="9"/>
  <c r="JL55" i="9"/>
  <c r="JK55" i="9"/>
  <c r="JJ55" i="9"/>
  <c r="JI55" i="9"/>
  <c r="JH55" i="9"/>
  <c r="JG55" i="9"/>
  <c r="JF55" i="9"/>
  <c r="JE55" i="9"/>
  <c r="JD55" i="9"/>
  <c r="JC55" i="9"/>
  <c r="JB55" i="9"/>
  <c r="JA55" i="9"/>
  <c r="IZ55" i="9"/>
  <c r="IY55" i="9"/>
  <c r="IX55" i="9"/>
  <c r="IW55" i="9"/>
  <c r="IV55" i="9"/>
  <c r="IU55" i="9"/>
  <c r="IT55" i="9"/>
  <c r="IS55" i="9"/>
  <c r="IR55" i="9"/>
  <c r="IQ55" i="9"/>
  <c r="IP55" i="9"/>
  <c r="IO55" i="9"/>
  <c r="IN55" i="9"/>
  <c r="IM55" i="9"/>
  <c r="IL55" i="9"/>
  <c r="IK55" i="9"/>
  <c r="IJ55" i="9"/>
  <c r="II55" i="9"/>
  <c r="IH55" i="9"/>
  <c r="IG55" i="9"/>
  <c r="IF55" i="9"/>
  <c r="IE55" i="9"/>
  <c r="ID55" i="9"/>
  <c r="IC55" i="9"/>
  <c r="IB55" i="9"/>
  <c r="IA55" i="9"/>
  <c r="HZ55" i="9"/>
  <c r="HY55" i="9"/>
  <c r="HX55" i="9"/>
  <c r="HW55" i="9"/>
  <c r="HV55" i="9"/>
  <c r="HU55" i="9"/>
  <c r="HT55" i="9"/>
  <c r="HS55" i="9"/>
  <c r="HR55" i="9"/>
  <c r="HQ55" i="9"/>
  <c r="HP55" i="9"/>
  <c r="HO55" i="9"/>
  <c r="HN55" i="9"/>
  <c r="HM55" i="9"/>
  <c r="HL55" i="9"/>
  <c r="HK55" i="9"/>
  <c r="HJ55" i="9"/>
  <c r="HI55" i="9"/>
  <c r="HH55" i="9"/>
  <c r="HG55" i="9"/>
  <c r="HF55" i="9"/>
  <c r="HE55" i="9"/>
  <c r="HD55" i="9"/>
  <c r="HC55" i="9"/>
  <c r="HB55" i="9"/>
  <c r="HA55" i="9"/>
  <c r="GZ55" i="9"/>
  <c r="GY55" i="9"/>
  <c r="GX55" i="9"/>
  <c r="GW55" i="9"/>
  <c r="GV55" i="9"/>
  <c r="GU55" i="9"/>
  <c r="GT55" i="9"/>
  <c r="GS55" i="9"/>
  <c r="GR55" i="9"/>
  <c r="GQ55" i="9"/>
  <c r="GP55" i="9"/>
  <c r="GO55" i="9"/>
  <c r="GN55" i="9"/>
  <c r="GM55" i="9"/>
  <c r="GL55" i="9"/>
  <c r="GK55" i="9"/>
  <c r="GJ55" i="9"/>
  <c r="GI55" i="9"/>
  <c r="GH55" i="9"/>
  <c r="GG55" i="9"/>
  <c r="GF55" i="9"/>
  <c r="GE55" i="9"/>
  <c r="GD55" i="9"/>
  <c r="GC55" i="9"/>
  <c r="GB55" i="9"/>
  <c r="GA55" i="9"/>
  <c r="FZ55" i="9"/>
  <c r="FY55" i="9"/>
  <c r="FX55" i="9"/>
  <c r="FW55" i="9"/>
  <c r="FV55" i="9"/>
  <c r="FU55" i="9"/>
  <c r="FT55" i="9"/>
  <c r="FS55" i="9"/>
  <c r="FR55" i="9"/>
  <c r="FQ55" i="9"/>
  <c r="FP55" i="9"/>
  <c r="FO55" i="9"/>
  <c r="FN55" i="9"/>
  <c r="FM55" i="9"/>
  <c r="FL55" i="9"/>
  <c r="FK55" i="9"/>
  <c r="FJ55" i="9"/>
  <c r="FI55" i="9"/>
  <c r="FH55" i="9"/>
  <c r="FG55" i="9"/>
  <c r="FF55" i="9"/>
  <c r="FE55" i="9"/>
  <c r="FD55" i="9"/>
  <c r="FC55" i="9"/>
  <c r="FB55" i="9"/>
  <c r="FA55" i="9"/>
  <c r="EZ55" i="9"/>
  <c r="EY55" i="9"/>
  <c r="EX55" i="9"/>
  <c r="EW55" i="9"/>
  <c r="EV55" i="9"/>
  <c r="EU55" i="9"/>
  <c r="ET55" i="9"/>
  <c r="ES55" i="9"/>
  <c r="ER55" i="9"/>
  <c r="EQ55" i="9"/>
  <c r="EP55" i="9"/>
  <c r="EO55" i="9"/>
  <c r="EN55" i="9"/>
  <c r="EM55" i="9"/>
  <c r="EL55" i="9"/>
  <c r="EK55" i="9"/>
  <c r="EJ55" i="9"/>
  <c r="EI55" i="9"/>
  <c r="EH55" i="9"/>
  <c r="EG55" i="9"/>
  <c r="EF55" i="9"/>
  <c r="EE55" i="9"/>
  <c r="ED55" i="9"/>
  <c r="EC55" i="9"/>
  <c r="EB55" i="9"/>
  <c r="EA55" i="9"/>
  <c r="DZ55" i="9"/>
  <c r="DY55" i="9"/>
  <c r="DX55" i="9"/>
  <c r="DW55" i="9"/>
  <c r="DV55" i="9"/>
  <c r="DU55" i="9"/>
  <c r="DT55" i="9"/>
  <c r="DS55" i="9"/>
  <c r="DR55" i="9"/>
  <c r="DQ55" i="9"/>
  <c r="DP55" i="9"/>
  <c r="DO55" i="9"/>
  <c r="DN55" i="9"/>
  <c r="DM55" i="9"/>
  <c r="DL55" i="9"/>
  <c r="DK55" i="9"/>
  <c r="DJ55" i="9"/>
  <c r="DI55" i="9"/>
  <c r="DH55" i="9"/>
  <c r="DG55" i="9"/>
  <c r="DF55" i="9"/>
  <c r="DE55" i="9"/>
  <c r="DD55" i="9"/>
  <c r="DC55" i="9"/>
  <c r="DB55" i="9"/>
  <c r="DA55" i="9"/>
  <c r="CZ55" i="9"/>
  <c r="CY55" i="9"/>
  <c r="CX55" i="9"/>
  <c r="CW55" i="9"/>
  <c r="CV55" i="9"/>
  <c r="CU55" i="9"/>
  <c r="CT55" i="9"/>
  <c r="CS55" i="9"/>
  <c r="CR55" i="9"/>
  <c r="CQ55" i="9"/>
  <c r="CP55" i="9"/>
  <c r="CO55" i="9"/>
  <c r="CN55" i="9"/>
  <c r="CM55" i="9"/>
  <c r="CL55" i="9"/>
  <c r="CK55" i="9"/>
  <c r="CJ55" i="9"/>
  <c r="CI55" i="9"/>
  <c r="CH55" i="9"/>
  <c r="CG55" i="9"/>
  <c r="CF55" i="9"/>
  <c r="CE55" i="9"/>
  <c r="CD55" i="9"/>
  <c r="CC55" i="9"/>
  <c r="CB55" i="9"/>
  <c r="CA55" i="9"/>
  <c r="BZ55" i="9"/>
  <c r="BY55" i="9"/>
  <c r="BX55" i="9"/>
  <c r="BW55" i="9"/>
  <c r="BV55" i="9"/>
  <c r="BU55" i="9"/>
  <c r="BT55" i="9"/>
  <c r="BS55" i="9"/>
  <c r="BR55" i="9"/>
  <c r="BQ55" i="9"/>
  <c r="BP55" i="9"/>
  <c r="BO55" i="9"/>
  <c r="BN55" i="9"/>
  <c r="BM55" i="9"/>
  <c r="BL55" i="9"/>
  <c r="BK55" i="9"/>
  <c r="BJ55" i="9"/>
  <c r="BI55" i="9"/>
  <c r="BH55" i="9"/>
  <c r="BG55" i="9"/>
  <c r="BF55" i="9"/>
  <c r="BE55" i="9"/>
  <c r="BD55" i="9"/>
  <c r="BC55" i="9"/>
  <c r="BB55" i="9"/>
  <c r="BA55" i="9"/>
  <c r="AZ55" i="9"/>
  <c r="AY55" i="9"/>
  <c r="AX55" i="9"/>
  <c r="AW55" i="9"/>
  <c r="AV55" i="9"/>
  <c r="AU55" i="9"/>
  <c r="AT55" i="9"/>
  <c r="AS55" i="9"/>
  <c r="AR55" i="9"/>
  <c r="AQ55" i="9"/>
  <c r="AP55" i="9"/>
  <c r="AO55" i="9"/>
  <c r="AN55" i="9"/>
  <c r="AM55" i="9"/>
  <c r="AL55" i="9"/>
  <c r="AK55" i="9"/>
  <c r="AJ55" i="9"/>
  <c r="AI55" i="9"/>
  <c r="AH55" i="9"/>
  <c r="AG55" i="9"/>
  <c r="AF55" i="9"/>
  <c r="AE55" i="9"/>
  <c r="AD55" i="9"/>
  <c r="AC55" i="9"/>
  <c r="AB55" i="9"/>
  <c r="AA55" i="9"/>
  <c r="Z55" i="9"/>
  <c r="Y55" i="9"/>
  <c r="X55" i="9"/>
  <c r="W55" i="9"/>
  <c r="V55" i="9"/>
  <c r="U55" i="9"/>
  <c r="T55" i="9"/>
  <c r="S55" i="9"/>
  <c r="R55" i="9"/>
  <c r="Q55" i="9"/>
  <c r="P55" i="9"/>
  <c r="O55" i="9"/>
  <c r="N55" i="9"/>
  <c r="M55" i="9"/>
  <c r="L55" i="9"/>
  <c r="K55" i="9"/>
  <c r="J55" i="9"/>
  <c r="I55" i="9"/>
  <c r="H55" i="9"/>
  <c r="G55" i="9"/>
  <c r="F55" i="9"/>
  <c r="E55" i="9"/>
  <c r="D55" i="9"/>
  <c r="C55" i="9"/>
  <c r="AIY54" i="9"/>
  <c r="AIX54" i="9"/>
  <c r="AIW54" i="9"/>
  <c r="AIV54" i="9"/>
  <c r="AIU54" i="9"/>
  <c r="AIT54" i="9"/>
  <c r="AIS54" i="9"/>
  <c r="AIR54" i="9"/>
  <c r="AIQ54" i="9"/>
  <c r="AIP54" i="9"/>
  <c r="AIO54" i="9"/>
  <c r="AIN54" i="9"/>
  <c r="AIM54" i="9"/>
  <c r="AIL54" i="9"/>
  <c r="AIK54" i="9"/>
  <c r="AIJ54" i="9"/>
  <c r="AII54" i="9"/>
  <c r="AIH54" i="9"/>
  <c r="AIG54" i="9"/>
  <c r="AIF54" i="9"/>
  <c r="AIE54" i="9"/>
  <c r="AID54" i="9"/>
  <c r="AIC54" i="9"/>
  <c r="AIB54" i="9"/>
  <c r="AIA54" i="9"/>
  <c r="AHZ54" i="9"/>
  <c r="AHY54" i="9"/>
  <c r="AHX54" i="9"/>
  <c r="AHW54" i="9"/>
  <c r="AHV54" i="9"/>
  <c r="AHU54" i="9"/>
  <c r="AHT54" i="9"/>
  <c r="AHS54" i="9"/>
  <c r="AHR54" i="9"/>
  <c r="AHQ54" i="9"/>
  <c r="AHP54" i="9"/>
  <c r="AHO54" i="9"/>
  <c r="AHN54" i="9"/>
  <c r="AHM54" i="9"/>
  <c r="AHL54" i="9"/>
  <c r="AHK54" i="9"/>
  <c r="AHJ54" i="9"/>
  <c r="AHI54" i="9"/>
  <c r="AHH54" i="9"/>
  <c r="AHG54" i="9"/>
  <c r="AHF54" i="9"/>
  <c r="AHE54" i="9"/>
  <c r="AHD54" i="9"/>
  <c r="AHC54" i="9"/>
  <c r="AHB54" i="9"/>
  <c r="AHA54" i="9"/>
  <c r="AGZ54" i="9"/>
  <c r="AGY54" i="9"/>
  <c r="AGX54" i="9"/>
  <c r="AGW54" i="9"/>
  <c r="AGV54" i="9"/>
  <c r="AGU54" i="9"/>
  <c r="AGT54" i="9"/>
  <c r="AGS54" i="9"/>
  <c r="AGR54" i="9"/>
  <c r="AGQ54" i="9"/>
  <c r="AGP54" i="9"/>
  <c r="AGO54" i="9"/>
  <c r="AGN54" i="9"/>
  <c r="AGM54" i="9"/>
  <c r="AGL54" i="9"/>
  <c r="AGK54" i="9"/>
  <c r="AGJ54" i="9"/>
  <c r="AGI54" i="9"/>
  <c r="AGH54" i="9"/>
  <c r="AGG54" i="9"/>
  <c r="AGF54" i="9"/>
  <c r="AGE54" i="9"/>
  <c r="AGD54" i="9"/>
  <c r="AGC54" i="9"/>
  <c r="AGB54" i="9"/>
  <c r="AGA54" i="9"/>
  <c r="AFZ54" i="9"/>
  <c r="AFY54" i="9"/>
  <c r="AFX54" i="9"/>
  <c r="AFW54" i="9"/>
  <c r="AFV54" i="9"/>
  <c r="AFU54" i="9"/>
  <c r="AFT54" i="9"/>
  <c r="AFS54" i="9"/>
  <c r="AFR54" i="9"/>
  <c r="AFQ54" i="9"/>
  <c r="AFP54" i="9"/>
  <c r="AFO54" i="9"/>
  <c r="AFN54" i="9"/>
  <c r="AFM54" i="9"/>
  <c r="AFL54" i="9"/>
  <c r="AFK54" i="9"/>
  <c r="AFJ54" i="9"/>
  <c r="AFI54" i="9"/>
  <c r="AFH54" i="9"/>
  <c r="AFG54" i="9"/>
  <c r="AFF54" i="9"/>
  <c r="AFE54" i="9"/>
  <c r="AFD54" i="9"/>
  <c r="AFC54" i="9"/>
  <c r="AFB54" i="9"/>
  <c r="AFA54" i="9"/>
  <c r="AEZ54" i="9"/>
  <c r="AEY54" i="9"/>
  <c r="AEX54" i="9"/>
  <c r="AEW54" i="9"/>
  <c r="AEV54" i="9"/>
  <c r="AEU54" i="9"/>
  <c r="AET54" i="9"/>
  <c r="AES54" i="9"/>
  <c r="AER54" i="9"/>
  <c r="AEQ54" i="9"/>
  <c r="AEP54" i="9"/>
  <c r="AEO54" i="9"/>
  <c r="AEN54" i="9"/>
  <c r="AEM54" i="9"/>
  <c r="AEL54" i="9"/>
  <c r="AEK54" i="9"/>
  <c r="AEJ54" i="9"/>
  <c r="AEI54" i="9"/>
  <c r="AEH54" i="9"/>
  <c r="AEG54" i="9"/>
  <c r="AEF54" i="9"/>
  <c r="AEE54" i="9"/>
  <c r="AED54" i="9"/>
  <c r="AEC54" i="9"/>
  <c r="AEB54" i="9"/>
  <c r="AEA54" i="9"/>
  <c r="ADZ54" i="9"/>
  <c r="ADY54" i="9"/>
  <c r="ADX54" i="9"/>
  <c r="ADW54" i="9"/>
  <c r="ADV54" i="9"/>
  <c r="ADU54" i="9"/>
  <c r="ADT54" i="9"/>
  <c r="ADS54" i="9"/>
  <c r="ADR54" i="9"/>
  <c r="ADQ54" i="9"/>
  <c r="ADP54" i="9"/>
  <c r="ADO54" i="9"/>
  <c r="ADN54" i="9"/>
  <c r="ADM54" i="9"/>
  <c r="ADL54" i="9"/>
  <c r="ADK54" i="9"/>
  <c r="ADJ54" i="9"/>
  <c r="ADI54" i="9"/>
  <c r="ADH54" i="9"/>
  <c r="ADG54" i="9"/>
  <c r="ADF54" i="9"/>
  <c r="ADE54" i="9"/>
  <c r="ADD54" i="9"/>
  <c r="ADC54" i="9"/>
  <c r="ADB54" i="9"/>
  <c r="ADA54" i="9"/>
  <c r="ACZ54" i="9"/>
  <c r="ACY54" i="9"/>
  <c r="ACX54" i="9"/>
  <c r="ACW54" i="9"/>
  <c r="ACV54" i="9"/>
  <c r="ACU54" i="9"/>
  <c r="ACT54" i="9"/>
  <c r="ACS54" i="9"/>
  <c r="ACR54" i="9"/>
  <c r="ACQ54" i="9"/>
  <c r="ACP54" i="9"/>
  <c r="ACO54" i="9"/>
  <c r="ACN54" i="9"/>
  <c r="ACM54" i="9"/>
  <c r="ACL54" i="9"/>
  <c r="ACK54" i="9"/>
  <c r="ACJ54" i="9"/>
  <c r="ACI54" i="9"/>
  <c r="ACH54" i="9"/>
  <c r="ACG54" i="9"/>
  <c r="ACF54" i="9"/>
  <c r="ACE54" i="9"/>
  <c r="ACD54" i="9"/>
  <c r="ACC54" i="9"/>
  <c r="ACB54" i="9"/>
  <c r="ACA54" i="9"/>
  <c r="ABZ54" i="9"/>
  <c r="ABY54" i="9"/>
  <c r="ABX54" i="9"/>
  <c r="ABW54" i="9"/>
  <c r="ABV54" i="9"/>
  <c r="ABU54" i="9"/>
  <c r="ABT54" i="9"/>
  <c r="ABS54" i="9"/>
  <c r="ABR54" i="9"/>
  <c r="ABQ54" i="9"/>
  <c r="ABP54" i="9"/>
  <c r="ABO54" i="9"/>
  <c r="ABN54" i="9"/>
  <c r="ABM54" i="9"/>
  <c r="ABL54" i="9"/>
  <c r="ABK54" i="9"/>
  <c r="ABJ54" i="9"/>
  <c r="ABI54" i="9"/>
  <c r="ABH54" i="9"/>
  <c r="ABG54" i="9"/>
  <c r="ABF54" i="9"/>
  <c r="ABE54" i="9"/>
  <c r="ABD54" i="9"/>
  <c r="ABC54" i="9"/>
  <c r="ABB54" i="9"/>
  <c r="ABA54" i="9"/>
  <c r="AAZ54" i="9"/>
  <c r="AAY54" i="9"/>
  <c r="AAX54" i="9"/>
  <c r="AAW54" i="9"/>
  <c r="AAV54" i="9"/>
  <c r="AAU54" i="9"/>
  <c r="AAT54" i="9"/>
  <c r="AAS54" i="9"/>
  <c r="AAR54" i="9"/>
  <c r="AAQ54" i="9"/>
  <c r="AAP54" i="9"/>
  <c r="AAO54" i="9"/>
  <c r="AAN54" i="9"/>
  <c r="AAM54" i="9"/>
  <c r="AAL54" i="9"/>
  <c r="AAK54" i="9"/>
  <c r="AAJ54" i="9"/>
  <c r="AAI54" i="9"/>
  <c r="AAH54" i="9"/>
  <c r="AAG54" i="9"/>
  <c r="AAF54" i="9"/>
  <c r="AAE54" i="9"/>
  <c r="AAD54" i="9"/>
  <c r="AAC54" i="9"/>
  <c r="AAB54" i="9"/>
  <c r="AAA54" i="9"/>
  <c r="ZZ54" i="9"/>
  <c r="ZY54" i="9"/>
  <c r="ZX54" i="9"/>
  <c r="ZW54" i="9"/>
  <c r="ZV54" i="9"/>
  <c r="ZU54" i="9"/>
  <c r="ZT54" i="9"/>
  <c r="ZS54" i="9"/>
  <c r="ZR54" i="9"/>
  <c r="ZQ54" i="9"/>
  <c r="ZP54" i="9"/>
  <c r="ZO54" i="9"/>
  <c r="ZN54" i="9"/>
  <c r="ZM54" i="9"/>
  <c r="ZL54" i="9"/>
  <c r="ZK54" i="9"/>
  <c r="ZJ54" i="9"/>
  <c r="ZI54" i="9"/>
  <c r="ZH54" i="9"/>
  <c r="ZG54" i="9"/>
  <c r="ZF54" i="9"/>
  <c r="ZE54" i="9"/>
  <c r="ZD54" i="9"/>
  <c r="ZC54" i="9"/>
  <c r="ZB54" i="9"/>
  <c r="ZA54" i="9"/>
  <c r="YZ54" i="9"/>
  <c r="YY54" i="9"/>
  <c r="YX54" i="9"/>
  <c r="YW54" i="9"/>
  <c r="YV54" i="9"/>
  <c r="YU54" i="9"/>
  <c r="YT54" i="9"/>
  <c r="YS54" i="9"/>
  <c r="YR54" i="9"/>
  <c r="YQ54" i="9"/>
  <c r="YP54" i="9"/>
  <c r="YO54" i="9"/>
  <c r="YN54" i="9"/>
  <c r="YM54" i="9"/>
  <c r="YL54" i="9"/>
  <c r="YK54" i="9"/>
  <c r="YJ54" i="9"/>
  <c r="YI54" i="9"/>
  <c r="YH54" i="9"/>
  <c r="YG54" i="9"/>
  <c r="YF54" i="9"/>
  <c r="YE54" i="9"/>
  <c r="YD54" i="9"/>
  <c r="YC54" i="9"/>
  <c r="YB54" i="9"/>
  <c r="YA54" i="9"/>
  <c r="XZ54" i="9"/>
  <c r="XY54" i="9"/>
  <c r="XX54" i="9"/>
  <c r="XW54" i="9"/>
  <c r="XV54" i="9"/>
  <c r="XU54" i="9"/>
  <c r="XT54" i="9"/>
  <c r="XS54" i="9"/>
  <c r="XR54" i="9"/>
  <c r="XQ54" i="9"/>
  <c r="XP54" i="9"/>
  <c r="XO54" i="9"/>
  <c r="XN54" i="9"/>
  <c r="XM54" i="9"/>
  <c r="XL54" i="9"/>
  <c r="XK54" i="9"/>
  <c r="XJ54" i="9"/>
  <c r="XI54" i="9"/>
  <c r="XH54" i="9"/>
  <c r="XG54" i="9"/>
  <c r="XF54" i="9"/>
  <c r="XE54" i="9"/>
  <c r="XD54" i="9"/>
  <c r="XC54" i="9"/>
  <c r="XB54" i="9"/>
  <c r="XA54" i="9"/>
  <c r="WZ54" i="9"/>
  <c r="WY54" i="9"/>
  <c r="WX54" i="9"/>
  <c r="WW54" i="9"/>
  <c r="WV54" i="9"/>
  <c r="WU54" i="9"/>
  <c r="WT54" i="9"/>
  <c r="WS54" i="9"/>
  <c r="WR54" i="9"/>
  <c r="WQ54" i="9"/>
  <c r="WP54" i="9"/>
  <c r="WO54" i="9"/>
  <c r="WN54" i="9"/>
  <c r="WM54" i="9"/>
  <c r="WL54" i="9"/>
  <c r="WK54" i="9"/>
  <c r="WJ54" i="9"/>
  <c r="WI54" i="9"/>
  <c r="WH54" i="9"/>
  <c r="WG54" i="9"/>
  <c r="WF54" i="9"/>
  <c r="WE54" i="9"/>
  <c r="WD54" i="9"/>
  <c r="WC54" i="9"/>
  <c r="WB54" i="9"/>
  <c r="WA54" i="9"/>
  <c r="VZ54" i="9"/>
  <c r="VY54" i="9"/>
  <c r="VX54" i="9"/>
  <c r="VW54" i="9"/>
  <c r="VV54" i="9"/>
  <c r="VU54" i="9"/>
  <c r="VT54" i="9"/>
  <c r="VS54" i="9"/>
  <c r="VR54" i="9"/>
  <c r="VQ54" i="9"/>
  <c r="VP54" i="9"/>
  <c r="VO54" i="9"/>
  <c r="VN54" i="9"/>
  <c r="VM54" i="9"/>
  <c r="VL54" i="9"/>
  <c r="VK54" i="9"/>
  <c r="VJ54" i="9"/>
  <c r="VI54" i="9"/>
  <c r="VH54" i="9"/>
  <c r="VG54" i="9"/>
  <c r="VF54" i="9"/>
  <c r="VE54" i="9"/>
  <c r="VD54" i="9"/>
  <c r="VC54" i="9"/>
  <c r="VB54" i="9"/>
  <c r="VA54" i="9"/>
  <c r="UZ54" i="9"/>
  <c r="UY54" i="9"/>
  <c r="UX54" i="9"/>
  <c r="UW54" i="9"/>
  <c r="UV54" i="9"/>
  <c r="UU54" i="9"/>
  <c r="UT54" i="9"/>
  <c r="US54" i="9"/>
  <c r="UR54" i="9"/>
  <c r="UQ54" i="9"/>
  <c r="UP54" i="9"/>
  <c r="UO54" i="9"/>
  <c r="UN54" i="9"/>
  <c r="UM54" i="9"/>
  <c r="UL54" i="9"/>
  <c r="UK54" i="9"/>
  <c r="UJ54" i="9"/>
  <c r="UI54" i="9"/>
  <c r="UH54" i="9"/>
  <c r="UG54" i="9"/>
  <c r="UF54" i="9"/>
  <c r="UE54" i="9"/>
  <c r="UD54" i="9"/>
  <c r="UC54" i="9"/>
  <c r="UB54" i="9"/>
  <c r="UA54" i="9"/>
  <c r="TZ54" i="9"/>
  <c r="TY54" i="9"/>
  <c r="TX54" i="9"/>
  <c r="TW54" i="9"/>
  <c r="TV54" i="9"/>
  <c r="TU54" i="9"/>
  <c r="TT54" i="9"/>
  <c r="TS54" i="9"/>
  <c r="TR54" i="9"/>
  <c r="TQ54" i="9"/>
  <c r="TP54" i="9"/>
  <c r="TO54" i="9"/>
  <c r="TN54" i="9"/>
  <c r="TM54" i="9"/>
  <c r="TL54" i="9"/>
  <c r="TK54" i="9"/>
  <c r="TJ54" i="9"/>
  <c r="TI54" i="9"/>
  <c r="TH54" i="9"/>
  <c r="TG54" i="9"/>
  <c r="TF54" i="9"/>
  <c r="TE54" i="9"/>
  <c r="TD54" i="9"/>
  <c r="TC54" i="9"/>
  <c r="TB54" i="9"/>
  <c r="TA54" i="9"/>
  <c r="SZ54" i="9"/>
  <c r="SY54" i="9"/>
  <c r="SX54" i="9"/>
  <c r="SW54" i="9"/>
  <c r="SV54" i="9"/>
  <c r="SU54" i="9"/>
  <c r="ST54" i="9"/>
  <c r="SS54" i="9"/>
  <c r="SR54" i="9"/>
  <c r="SQ54" i="9"/>
  <c r="SP54" i="9"/>
  <c r="SO54" i="9"/>
  <c r="SN54" i="9"/>
  <c r="SM54" i="9"/>
  <c r="SL54" i="9"/>
  <c r="SK54" i="9"/>
  <c r="SJ54" i="9"/>
  <c r="SI54" i="9"/>
  <c r="SH54" i="9"/>
  <c r="SG54" i="9"/>
  <c r="SF54" i="9"/>
  <c r="SE54" i="9"/>
  <c r="SD54" i="9"/>
  <c r="SC54" i="9"/>
  <c r="SB54" i="9"/>
  <c r="SA54" i="9"/>
  <c r="RZ54" i="9"/>
  <c r="RY54" i="9"/>
  <c r="RX54" i="9"/>
  <c r="RW54" i="9"/>
  <c r="RV54" i="9"/>
  <c r="RU54" i="9"/>
  <c r="RT54" i="9"/>
  <c r="RS54" i="9"/>
  <c r="RR54" i="9"/>
  <c r="RQ54" i="9"/>
  <c r="RP54" i="9"/>
  <c r="RO54" i="9"/>
  <c r="RN54" i="9"/>
  <c r="RM54" i="9"/>
  <c r="RL54" i="9"/>
  <c r="RK54" i="9"/>
  <c r="RJ54" i="9"/>
  <c r="RI54" i="9"/>
  <c r="RH54" i="9"/>
  <c r="RG54" i="9"/>
  <c r="RF54" i="9"/>
  <c r="RE54" i="9"/>
  <c r="RD54" i="9"/>
  <c r="RC54" i="9"/>
  <c r="RB54" i="9"/>
  <c r="RA54" i="9"/>
  <c r="QZ54" i="9"/>
  <c r="QY54" i="9"/>
  <c r="QX54" i="9"/>
  <c r="QW54" i="9"/>
  <c r="QV54" i="9"/>
  <c r="QU54" i="9"/>
  <c r="QT54" i="9"/>
  <c r="QS54" i="9"/>
  <c r="QR54" i="9"/>
  <c r="QQ54" i="9"/>
  <c r="QP54" i="9"/>
  <c r="QO54" i="9"/>
  <c r="QN54" i="9"/>
  <c r="QM54" i="9"/>
  <c r="QL54" i="9"/>
  <c r="QK54" i="9"/>
  <c r="QJ54" i="9"/>
  <c r="QI54" i="9"/>
  <c r="QH54" i="9"/>
  <c r="QG54" i="9"/>
  <c r="QF54" i="9"/>
  <c r="QE54" i="9"/>
  <c r="QD54" i="9"/>
  <c r="QC54" i="9"/>
  <c r="QB54" i="9"/>
  <c r="QA54" i="9"/>
  <c r="PZ54" i="9"/>
  <c r="PY54" i="9"/>
  <c r="PX54" i="9"/>
  <c r="PW54" i="9"/>
  <c r="PV54" i="9"/>
  <c r="PU54" i="9"/>
  <c r="PT54" i="9"/>
  <c r="PS54" i="9"/>
  <c r="PR54" i="9"/>
  <c r="PQ54" i="9"/>
  <c r="PP54" i="9"/>
  <c r="PO54" i="9"/>
  <c r="PN54" i="9"/>
  <c r="PM54" i="9"/>
  <c r="PL54" i="9"/>
  <c r="PK54" i="9"/>
  <c r="PJ54" i="9"/>
  <c r="PI54" i="9"/>
  <c r="PH54" i="9"/>
  <c r="PG54" i="9"/>
  <c r="PF54" i="9"/>
  <c r="PE54" i="9"/>
  <c r="PD54" i="9"/>
  <c r="PC54" i="9"/>
  <c r="PB54" i="9"/>
  <c r="PA54" i="9"/>
  <c r="OZ54" i="9"/>
  <c r="OY54" i="9"/>
  <c r="OX54" i="9"/>
  <c r="OW54" i="9"/>
  <c r="OV54" i="9"/>
  <c r="OU54" i="9"/>
  <c r="OT54" i="9"/>
  <c r="OS54" i="9"/>
  <c r="OR54" i="9"/>
  <c r="OQ54" i="9"/>
  <c r="OP54" i="9"/>
  <c r="OO54" i="9"/>
  <c r="ON54" i="9"/>
  <c r="OM54" i="9"/>
  <c r="OL54" i="9"/>
  <c r="OK54" i="9"/>
  <c r="OJ54" i="9"/>
  <c r="OI54" i="9"/>
  <c r="OH54" i="9"/>
  <c r="OG54" i="9"/>
  <c r="OF54" i="9"/>
  <c r="OE54" i="9"/>
  <c r="OD54" i="9"/>
  <c r="OC54" i="9"/>
  <c r="OB54" i="9"/>
  <c r="OA54" i="9"/>
  <c r="NZ54" i="9"/>
  <c r="NY54" i="9"/>
  <c r="NX54" i="9"/>
  <c r="NW54" i="9"/>
  <c r="NV54" i="9"/>
  <c r="NU54" i="9"/>
  <c r="NT54" i="9"/>
  <c r="NS54" i="9"/>
  <c r="NR54" i="9"/>
  <c r="NQ54" i="9"/>
  <c r="NP54" i="9"/>
  <c r="NO54" i="9"/>
  <c r="NN54" i="9"/>
  <c r="NM54" i="9"/>
  <c r="NL54" i="9"/>
  <c r="NK54" i="9"/>
  <c r="NJ54" i="9"/>
  <c r="NI54" i="9"/>
  <c r="NH54" i="9"/>
  <c r="NG54" i="9"/>
  <c r="NF54" i="9"/>
  <c r="NE54" i="9"/>
  <c r="ND54" i="9"/>
  <c r="NC54" i="9"/>
  <c r="NB54" i="9"/>
  <c r="NA54" i="9"/>
  <c r="MZ54" i="9"/>
  <c r="MY54" i="9"/>
  <c r="MX54" i="9"/>
  <c r="MW54" i="9"/>
  <c r="MV54" i="9"/>
  <c r="MU54" i="9"/>
  <c r="MT54" i="9"/>
  <c r="MS54" i="9"/>
  <c r="MR54" i="9"/>
  <c r="MQ54" i="9"/>
  <c r="MP54" i="9"/>
  <c r="MO54" i="9"/>
  <c r="MN54" i="9"/>
  <c r="MM54" i="9"/>
  <c r="ML54" i="9"/>
  <c r="MK54" i="9"/>
  <c r="MJ54" i="9"/>
  <c r="MI54" i="9"/>
  <c r="MH54" i="9"/>
  <c r="MG54" i="9"/>
  <c r="MF54" i="9"/>
  <c r="ME54" i="9"/>
  <c r="MD54" i="9"/>
  <c r="MC54" i="9"/>
  <c r="MB54" i="9"/>
  <c r="MA54" i="9"/>
  <c r="LZ54" i="9"/>
  <c r="LY54" i="9"/>
  <c r="LX54" i="9"/>
  <c r="LW54" i="9"/>
  <c r="LV54" i="9"/>
  <c r="LU54" i="9"/>
  <c r="LT54" i="9"/>
  <c r="LS54" i="9"/>
  <c r="LR54" i="9"/>
  <c r="LQ54" i="9"/>
  <c r="LP54" i="9"/>
  <c r="LO54" i="9"/>
  <c r="LN54" i="9"/>
  <c r="LM54" i="9"/>
  <c r="LL54" i="9"/>
  <c r="LK54" i="9"/>
  <c r="LJ54" i="9"/>
  <c r="LI54" i="9"/>
  <c r="LH54" i="9"/>
  <c r="LG54" i="9"/>
  <c r="LF54" i="9"/>
  <c r="LE54" i="9"/>
  <c r="LD54" i="9"/>
  <c r="LC54" i="9"/>
  <c r="LB54" i="9"/>
  <c r="LA54" i="9"/>
  <c r="KZ54" i="9"/>
  <c r="KY54" i="9"/>
  <c r="KX54" i="9"/>
  <c r="KW54" i="9"/>
  <c r="KV54" i="9"/>
  <c r="KU54" i="9"/>
  <c r="KT54" i="9"/>
  <c r="KS54" i="9"/>
  <c r="KR54" i="9"/>
  <c r="KQ54" i="9"/>
  <c r="KP54" i="9"/>
  <c r="KO54" i="9"/>
  <c r="KN54" i="9"/>
  <c r="KM54" i="9"/>
  <c r="KL54" i="9"/>
  <c r="KK54" i="9"/>
  <c r="KJ54" i="9"/>
  <c r="KI54" i="9"/>
  <c r="KH54" i="9"/>
  <c r="KG54" i="9"/>
  <c r="KF54" i="9"/>
  <c r="KE54" i="9"/>
  <c r="KD54" i="9"/>
  <c r="KC54" i="9"/>
  <c r="KB54" i="9"/>
  <c r="KA54" i="9"/>
  <c r="JZ54" i="9"/>
  <c r="JY54" i="9"/>
  <c r="JX54" i="9"/>
  <c r="JW54" i="9"/>
  <c r="JV54" i="9"/>
  <c r="JU54" i="9"/>
  <c r="JT54" i="9"/>
  <c r="JS54" i="9"/>
  <c r="JR54" i="9"/>
  <c r="JQ54" i="9"/>
  <c r="JP54" i="9"/>
  <c r="JO54" i="9"/>
  <c r="JN54" i="9"/>
  <c r="JM54" i="9"/>
  <c r="JL54" i="9"/>
  <c r="JK54" i="9"/>
  <c r="JJ54" i="9"/>
  <c r="JI54" i="9"/>
  <c r="JH54" i="9"/>
  <c r="JG54" i="9"/>
  <c r="JF54" i="9"/>
  <c r="JE54" i="9"/>
  <c r="JD54" i="9"/>
  <c r="JC54" i="9"/>
  <c r="JB54" i="9"/>
  <c r="JA54" i="9"/>
  <c r="IZ54" i="9"/>
  <c r="IY54" i="9"/>
  <c r="IX54" i="9"/>
  <c r="IW54" i="9"/>
  <c r="IV54" i="9"/>
  <c r="IU54" i="9"/>
  <c r="IT54" i="9"/>
  <c r="IS54" i="9"/>
  <c r="IR54" i="9"/>
  <c r="IQ54" i="9"/>
  <c r="IP54" i="9"/>
  <c r="IO54" i="9"/>
  <c r="IN54" i="9"/>
  <c r="IM54" i="9"/>
  <c r="IL54" i="9"/>
  <c r="IK54" i="9"/>
  <c r="IJ54" i="9"/>
  <c r="II54" i="9"/>
  <c r="IH54" i="9"/>
  <c r="IG54" i="9"/>
  <c r="IF54" i="9"/>
  <c r="IE54" i="9"/>
  <c r="ID54" i="9"/>
  <c r="IC54" i="9"/>
  <c r="IB54" i="9"/>
  <c r="IA54" i="9"/>
  <c r="HZ54" i="9"/>
  <c r="HY54" i="9"/>
  <c r="HX54" i="9"/>
  <c r="HW54" i="9"/>
  <c r="HV54" i="9"/>
  <c r="HU54" i="9"/>
  <c r="HT54" i="9"/>
  <c r="HS54" i="9"/>
  <c r="HR54" i="9"/>
  <c r="HQ54" i="9"/>
  <c r="HP54" i="9"/>
  <c r="HO54" i="9"/>
  <c r="HN54" i="9"/>
  <c r="HM54" i="9"/>
  <c r="HL54" i="9"/>
  <c r="HK54" i="9"/>
  <c r="HJ54" i="9"/>
  <c r="HI54" i="9"/>
  <c r="HH54" i="9"/>
  <c r="HG54" i="9"/>
  <c r="HF54" i="9"/>
  <c r="HE54" i="9"/>
  <c r="HD54" i="9"/>
  <c r="HC54" i="9"/>
  <c r="HB54" i="9"/>
  <c r="HA54" i="9"/>
  <c r="GZ54" i="9"/>
  <c r="GY54" i="9"/>
  <c r="GX54" i="9"/>
  <c r="GW54" i="9"/>
  <c r="GV54" i="9"/>
  <c r="GU54" i="9"/>
  <c r="GT54" i="9"/>
  <c r="GS54" i="9"/>
  <c r="GR54" i="9"/>
  <c r="GQ54" i="9"/>
  <c r="GP54" i="9"/>
  <c r="GO54" i="9"/>
  <c r="GN54" i="9"/>
  <c r="GM54" i="9"/>
  <c r="GL54" i="9"/>
  <c r="GK54" i="9"/>
  <c r="GJ54" i="9"/>
  <c r="GI54" i="9"/>
  <c r="GH54" i="9"/>
  <c r="GG54" i="9"/>
  <c r="GF54" i="9"/>
  <c r="GE54" i="9"/>
  <c r="GD54" i="9"/>
  <c r="GC54" i="9"/>
  <c r="GB54" i="9"/>
  <c r="GA54" i="9"/>
  <c r="FZ54" i="9"/>
  <c r="FY54" i="9"/>
  <c r="FX54" i="9"/>
  <c r="FW54" i="9"/>
  <c r="FV54" i="9"/>
  <c r="FU54" i="9"/>
  <c r="FT54" i="9"/>
  <c r="FS54" i="9"/>
  <c r="FR54" i="9"/>
  <c r="FQ54" i="9"/>
  <c r="FP54" i="9"/>
  <c r="FO54" i="9"/>
  <c r="FN54" i="9"/>
  <c r="FM54" i="9"/>
  <c r="FL54" i="9"/>
  <c r="FK54" i="9"/>
  <c r="FJ54" i="9"/>
  <c r="FI54" i="9"/>
  <c r="FH54" i="9"/>
  <c r="FG54" i="9"/>
  <c r="FF54" i="9"/>
  <c r="FE54" i="9"/>
  <c r="FD54" i="9"/>
  <c r="FC54" i="9"/>
  <c r="FB54" i="9"/>
  <c r="FA54" i="9"/>
  <c r="EZ54" i="9"/>
  <c r="EY54" i="9"/>
  <c r="EX54" i="9"/>
  <c r="EW54" i="9"/>
  <c r="EV54" i="9"/>
  <c r="EU54" i="9"/>
  <c r="ET54" i="9"/>
  <c r="ES54" i="9"/>
  <c r="ER54" i="9"/>
  <c r="EQ54" i="9"/>
  <c r="EP54" i="9"/>
  <c r="EO54" i="9"/>
  <c r="EN54" i="9"/>
  <c r="EM54" i="9"/>
  <c r="EL54" i="9"/>
  <c r="EK54" i="9"/>
  <c r="EJ54" i="9"/>
  <c r="EI54" i="9"/>
  <c r="EH54" i="9"/>
  <c r="EG54" i="9"/>
  <c r="EF54" i="9"/>
  <c r="EE54" i="9"/>
  <c r="ED54" i="9"/>
  <c r="EC54" i="9"/>
  <c r="EB54" i="9"/>
  <c r="EA54" i="9"/>
  <c r="DZ54" i="9"/>
  <c r="DY54" i="9"/>
  <c r="DX54" i="9"/>
  <c r="DW54" i="9"/>
  <c r="DV54" i="9"/>
  <c r="DU54" i="9"/>
  <c r="DT54" i="9"/>
  <c r="DS54" i="9"/>
  <c r="DR54" i="9"/>
  <c r="DQ54" i="9"/>
  <c r="DP54" i="9"/>
  <c r="DO54" i="9"/>
  <c r="DN54" i="9"/>
  <c r="DM54" i="9"/>
  <c r="DL54" i="9"/>
  <c r="DK54" i="9"/>
  <c r="DJ54" i="9"/>
  <c r="DI54" i="9"/>
  <c r="DH54" i="9"/>
  <c r="DG54" i="9"/>
  <c r="DF54" i="9"/>
  <c r="DE54" i="9"/>
  <c r="DD54" i="9"/>
  <c r="DC54" i="9"/>
  <c r="DB54" i="9"/>
  <c r="DA54" i="9"/>
  <c r="CZ54" i="9"/>
  <c r="CY54" i="9"/>
  <c r="CX54" i="9"/>
  <c r="CW54" i="9"/>
  <c r="CV54" i="9"/>
  <c r="CU54" i="9"/>
  <c r="CT54" i="9"/>
  <c r="CS54" i="9"/>
  <c r="CR54" i="9"/>
  <c r="CQ54" i="9"/>
  <c r="CP54" i="9"/>
  <c r="CO54" i="9"/>
  <c r="CN54" i="9"/>
  <c r="CM54" i="9"/>
  <c r="CL54" i="9"/>
  <c r="CK54" i="9"/>
  <c r="CJ54" i="9"/>
  <c r="CI54" i="9"/>
  <c r="CH54" i="9"/>
  <c r="CG54" i="9"/>
  <c r="CF54" i="9"/>
  <c r="CE54" i="9"/>
  <c r="CD54" i="9"/>
  <c r="CC54" i="9"/>
  <c r="CB54" i="9"/>
  <c r="CA54" i="9"/>
  <c r="BZ54" i="9"/>
  <c r="BY54" i="9"/>
  <c r="BX54" i="9"/>
  <c r="BW54" i="9"/>
  <c r="BV54" i="9"/>
  <c r="BU54" i="9"/>
  <c r="BT54" i="9"/>
  <c r="BS54" i="9"/>
  <c r="BR54" i="9"/>
  <c r="BQ54" i="9"/>
  <c r="BP54" i="9"/>
  <c r="BO54" i="9"/>
  <c r="BN54" i="9"/>
  <c r="BM54" i="9"/>
  <c r="BL54" i="9"/>
  <c r="BK54" i="9"/>
  <c r="BJ54" i="9"/>
  <c r="BI54" i="9"/>
  <c r="BH54" i="9"/>
  <c r="BG54" i="9"/>
  <c r="BF54" i="9"/>
  <c r="BE54" i="9"/>
  <c r="BD54" i="9"/>
  <c r="BC54" i="9"/>
  <c r="BB54" i="9"/>
  <c r="BA54" i="9"/>
  <c r="AZ54" i="9"/>
  <c r="AY54" i="9"/>
  <c r="AX54" i="9"/>
  <c r="AW54" i="9"/>
  <c r="AV54" i="9"/>
  <c r="AU54" i="9"/>
  <c r="AT54" i="9"/>
  <c r="AS54" i="9"/>
  <c r="AR54" i="9"/>
  <c r="AQ54" i="9"/>
  <c r="AP54" i="9"/>
  <c r="AO54" i="9"/>
  <c r="AN54" i="9"/>
  <c r="AM54" i="9"/>
  <c r="AL54" i="9"/>
  <c r="AK54" i="9"/>
  <c r="AJ54" i="9"/>
  <c r="AI54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J54" i="9"/>
  <c r="I54" i="9"/>
  <c r="H54" i="9"/>
  <c r="G54" i="9"/>
  <c r="F54" i="9"/>
  <c r="E54" i="9"/>
  <c r="D54" i="9"/>
  <c r="C54" i="9"/>
  <c r="AIY53" i="9"/>
  <c r="AIX53" i="9"/>
  <c r="AIW53" i="9"/>
  <c r="AIV53" i="9"/>
  <c r="AIU53" i="9"/>
  <c r="AIT53" i="9"/>
  <c r="AIS53" i="9"/>
  <c r="AIR53" i="9"/>
  <c r="AIQ53" i="9"/>
  <c r="AIP53" i="9"/>
  <c r="AIO53" i="9"/>
  <c r="AIN53" i="9"/>
  <c r="AIM53" i="9"/>
  <c r="AIL53" i="9"/>
  <c r="AIK53" i="9"/>
  <c r="AIJ53" i="9"/>
  <c r="AII53" i="9"/>
  <c r="AIH53" i="9"/>
  <c r="AIG53" i="9"/>
  <c r="AIF53" i="9"/>
  <c r="AIE53" i="9"/>
  <c r="AID53" i="9"/>
  <c r="AIC53" i="9"/>
  <c r="AIB53" i="9"/>
  <c r="AIA53" i="9"/>
  <c r="AHZ53" i="9"/>
  <c r="AHY53" i="9"/>
  <c r="AHX53" i="9"/>
  <c r="AHW53" i="9"/>
  <c r="AHV53" i="9"/>
  <c r="AHU53" i="9"/>
  <c r="AHT53" i="9"/>
  <c r="AHS53" i="9"/>
  <c r="AHR53" i="9"/>
  <c r="AHQ53" i="9"/>
  <c r="AHP53" i="9"/>
  <c r="AHO53" i="9"/>
  <c r="AHN53" i="9"/>
  <c r="AHM53" i="9"/>
  <c r="AHL53" i="9"/>
  <c r="AHK53" i="9"/>
  <c r="AHJ53" i="9"/>
  <c r="AHI53" i="9"/>
  <c r="AHH53" i="9"/>
  <c r="AHG53" i="9"/>
  <c r="AHF53" i="9"/>
  <c r="AHE53" i="9"/>
  <c r="AHD53" i="9"/>
  <c r="AHC53" i="9"/>
  <c r="AHB53" i="9"/>
  <c r="AHA53" i="9"/>
  <c r="AGZ53" i="9"/>
  <c r="AGY53" i="9"/>
  <c r="AGX53" i="9"/>
  <c r="AGW53" i="9"/>
  <c r="AGV53" i="9"/>
  <c r="AGU53" i="9"/>
  <c r="AGT53" i="9"/>
  <c r="AGS53" i="9"/>
  <c r="AGR53" i="9"/>
  <c r="AGQ53" i="9"/>
  <c r="AGP53" i="9"/>
  <c r="AGO53" i="9"/>
  <c r="AGN53" i="9"/>
  <c r="AGM53" i="9"/>
  <c r="AGL53" i="9"/>
  <c r="AGK53" i="9"/>
  <c r="AGJ53" i="9"/>
  <c r="AGI53" i="9"/>
  <c r="AGH53" i="9"/>
  <c r="AGG53" i="9"/>
  <c r="AGF53" i="9"/>
  <c r="AGE53" i="9"/>
  <c r="AGD53" i="9"/>
  <c r="AGC53" i="9"/>
  <c r="AGB53" i="9"/>
  <c r="AGA53" i="9"/>
  <c r="AFZ53" i="9"/>
  <c r="AFY53" i="9"/>
  <c r="AFX53" i="9"/>
  <c r="AFW53" i="9"/>
  <c r="AFV53" i="9"/>
  <c r="AFU53" i="9"/>
  <c r="AFT53" i="9"/>
  <c r="AFS53" i="9"/>
  <c r="AFR53" i="9"/>
  <c r="AFQ53" i="9"/>
  <c r="AFP53" i="9"/>
  <c r="AFO53" i="9"/>
  <c r="AFN53" i="9"/>
  <c r="AFM53" i="9"/>
  <c r="AFL53" i="9"/>
  <c r="AFK53" i="9"/>
  <c r="AFJ53" i="9"/>
  <c r="AFI53" i="9"/>
  <c r="AFH53" i="9"/>
  <c r="AFG53" i="9"/>
  <c r="AFF53" i="9"/>
  <c r="AFE53" i="9"/>
  <c r="AFD53" i="9"/>
  <c r="AFC53" i="9"/>
  <c r="AFB53" i="9"/>
  <c r="AFA53" i="9"/>
  <c r="AEZ53" i="9"/>
  <c r="AEY53" i="9"/>
  <c r="AEX53" i="9"/>
  <c r="AEW53" i="9"/>
  <c r="AEV53" i="9"/>
  <c r="AEU53" i="9"/>
  <c r="AET53" i="9"/>
  <c r="AES53" i="9"/>
  <c r="AER53" i="9"/>
  <c r="AEQ53" i="9"/>
  <c r="AEP53" i="9"/>
  <c r="AEO53" i="9"/>
  <c r="AEN53" i="9"/>
  <c r="AEM53" i="9"/>
  <c r="AEL53" i="9"/>
  <c r="AEK53" i="9"/>
  <c r="AEJ53" i="9"/>
  <c r="AEI53" i="9"/>
  <c r="AEH53" i="9"/>
  <c r="AEG53" i="9"/>
  <c r="AEF53" i="9"/>
  <c r="AEE53" i="9"/>
  <c r="AED53" i="9"/>
  <c r="AEC53" i="9"/>
  <c r="AEB53" i="9"/>
  <c r="AEA53" i="9"/>
  <c r="ADZ53" i="9"/>
  <c r="ADY53" i="9"/>
  <c r="ADX53" i="9"/>
  <c r="ADW53" i="9"/>
  <c r="ADV53" i="9"/>
  <c r="ADU53" i="9"/>
  <c r="ADT53" i="9"/>
  <c r="ADS53" i="9"/>
  <c r="ADR53" i="9"/>
  <c r="ADQ53" i="9"/>
  <c r="ADP53" i="9"/>
  <c r="ADO53" i="9"/>
  <c r="ADN53" i="9"/>
  <c r="ADM53" i="9"/>
  <c r="ADL53" i="9"/>
  <c r="ADK53" i="9"/>
  <c r="ADJ53" i="9"/>
  <c r="ADI53" i="9"/>
  <c r="ADH53" i="9"/>
  <c r="ADG53" i="9"/>
  <c r="ADF53" i="9"/>
  <c r="ADE53" i="9"/>
  <c r="ADD53" i="9"/>
  <c r="ADC53" i="9"/>
  <c r="ADB53" i="9"/>
  <c r="ADA53" i="9"/>
  <c r="ACZ53" i="9"/>
  <c r="ACY53" i="9"/>
  <c r="ACX53" i="9"/>
  <c r="ACW53" i="9"/>
  <c r="ACV53" i="9"/>
  <c r="ACU53" i="9"/>
  <c r="ACT53" i="9"/>
  <c r="ACS53" i="9"/>
  <c r="ACR53" i="9"/>
  <c r="ACQ53" i="9"/>
  <c r="ACP53" i="9"/>
  <c r="ACO53" i="9"/>
  <c r="ACN53" i="9"/>
  <c r="ACM53" i="9"/>
  <c r="ACL53" i="9"/>
  <c r="ACK53" i="9"/>
  <c r="ACJ53" i="9"/>
  <c r="ACI53" i="9"/>
  <c r="ACH53" i="9"/>
  <c r="ACG53" i="9"/>
  <c r="ACF53" i="9"/>
  <c r="ACE53" i="9"/>
  <c r="ACD53" i="9"/>
  <c r="ACC53" i="9"/>
  <c r="ACB53" i="9"/>
  <c r="ACA53" i="9"/>
  <c r="ABZ53" i="9"/>
  <c r="ABY53" i="9"/>
  <c r="ABX53" i="9"/>
  <c r="ABW53" i="9"/>
  <c r="ABV53" i="9"/>
  <c r="ABU53" i="9"/>
  <c r="ABT53" i="9"/>
  <c r="ABS53" i="9"/>
  <c r="ABR53" i="9"/>
  <c r="ABQ53" i="9"/>
  <c r="ABP53" i="9"/>
  <c r="ABO53" i="9"/>
  <c r="ABN53" i="9"/>
  <c r="ABM53" i="9"/>
  <c r="ABL53" i="9"/>
  <c r="ABK53" i="9"/>
  <c r="ABJ53" i="9"/>
  <c r="ABI53" i="9"/>
  <c r="ABH53" i="9"/>
  <c r="ABG53" i="9"/>
  <c r="ABF53" i="9"/>
  <c r="ABE53" i="9"/>
  <c r="ABD53" i="9"/>
  <c r="ABC53" i="9"/>
  <c r="ABB53" i="9"/>
  <c r="ABA53" i="9"/>
  <c r="AAZ53" i="9"/>
  <c r="AAY53" i="9"/>
  <c r="AAX53" i="9"/>
  <c r="AAW53" i="9"/>
  <c r="AAV53" i="9"/>
  <c r="AAU53" i="9"/>
  <c r="AAT53" i="9"/>
  <c r="AAS53" i="9"/>
  <c r="AAR53" i="9"/>
  <c r="AAQ53" i="9"/>
  <c r="AAP53" i="9"/>
  <c r="AAO53" i="9"/>
  <c r="AAN53" i="9"/>
  <c r="AAM53" i="9"/>
  <c r="AAL53" i="9"/>
  <c r="AAK53" i="9"/>
  <c r="AAJ53" i="9"/>
  <c r="AAI53" i="9"/>
  <c r="AAH53" i="9"/>
  <c r="AAG53" i="9"/>
  <c r="AAF53" i="9"/>
  <c r="AAE53" i="9"/>
  <c r="AAD53" i="9"/>
  <c r="AAC53" i="9"/>
  <c r="AAB53" i="9"/>
  <c r="AAA53" i="9"/>
  <c r="ZZ53" i="9"/>
  <c r="ZY53" i="9"/>
  <c r="ZX53" i="9"/>
  <c r="ZW53" i="9"/>
  <c r="ZV53" i="9"/>
  <c r="ZU53" i="9"/>
  <c r="ZT53" i="9"/>
  <c r="ZS53" i="9"/>
  <c r="ZR53" i="9"/>
  <c r="ZQ53" i="9"/>
  <c r="ZP53" i="9"/>
  <c r="ZO53" i="9"/>
  <c r="ZN53" i="9"/>
  <c r="ZM53" i="9"/>
  <c r="ZL53" i="9"/>
  <c r="ZK53" i="9"/>
  <c r="ZJ53" i="9"/>
  <c r="ZI53" i="9"/>
  <c r="ZH53" i="9"/>
  <c r="ZG53" i="9"/>
  <c r="ZF53" i="9"/>
  <c r="ZE53" i="9"/>
  <c r="ZD53" i="9"/>
  <c r="ZC53" i="9"/>
  <c r="ZB53" i="9"/>
  <c r="ZA53" i="9"/>
  <c r="YZ53" i="9"/>
  <c r="YY53" i="9"/>
  <c r="YX53" i="9"/>
  <c r="YW53" i="9"/>
  <c r="YV53" i="9"/>
  <c r="YU53" i="9"/>
  <c r="YT53" i="9"/>
  <c r="YS53" i="9"/>
  <c r="YR53" i="9"/>
  <c r="YQ53" i="9"/>
  <c r="YP53" i="9"/>
  <c r="YO53" i="9"/>
  <c r="YN53" i="9"/>
  <c r="YM53" i="9"/>
  <c r="YL53" i="9"/>
  <c r="YK53" i="9"/>
  <c r="YJ53" i="9"/>
  <c r="YI53" i="9"/>
  <c r="YH53" i="9"/>
  <c r="YG53" i="9"/>
  <c r="YF53" i="9"/>
  <c r="YE53" i="9"/>
  <c r="YD53" i="9"/>
  <c r="YC53" i="9"/>
  <c r="YB53" i="9"/>
  <c r="YA53" i="9"/>
  <c r="XZ53" i="9"/>
  <c r="XY53" i="9"/>
  <c r="XX53" i="9"/>
  <c r="XW53" i="9"/>
  <c r="XV53" i="9"/>
  <c r="XU53" i="9"/>
  <c r="XT53" i="9"/>
  <c r="XS53" i="9"/>
  <c r="XR53" i="9"/>
  <c r="XQ53" i="9"/>
  <c r="XP53" i="9"/>
  <c r="XO53" i="9"/>
  <c r="XN53" i="9"/>
  <c r="XM53" i="9"/>
  <c r="XL53" i="9"/>
  <c r="XK53" i="9"/>
  <c r="XJ53" i="9"/>
  <c r="XI53" i="9"/>
  <c r="XH53" i="9"/>
  <c r="XG53" i="9"/>
  <c r="XF53" i="9"/>
  <c r="XE53" i="9"/>
  <c r="XD53" i="9"/>
  <c r="XC53" i="9"/>
  <c r="XB53" i="9"/>
  <c r="XA53" i="9"/>
  <c r="WZ53" i="9"/>
  <c r="WY53" i="9"/>
  <c r="WX53" i="9"/>
  <c r="WW53" i="9"/>
  <c r="WV53" i="9"/>
  <c r="WU53" i="9"/>
  <c r="WT53" i="9"/>
  <c r="WS53" i="9"/>
  <c r="WR53" i="9"/>
  <c r="WQ53" i="9"/>
  <c r="WP53" i="9"/>
  <c r="WO53" i="9"/>
  <c r="WN53" i="9"/>
  <c r="WM53" i="9"/>
  <c r="WL53" i="9"/>
  <c r="WK53" i="9"/>
  <c r="WJ53" i="9"/>
  <c r="WI53" i="9"/>
  <c r="WH53" i="9"/>
  <c r="WG53" i="9"/>
  <c r="WF53" i="9"/>
  <c r="WE53" i="9"/>
  <c r="WD53" i="9"/>
  <c r="WC53" i="9"/>
  <c r="WB53" i="9"/>
  <c r="WA53" i="9"/>
  <c r="VZ53" i="9"/>
  <c r="VY53" i="9"/>
  <c r="VX53" i="9"/>
  <c r="VW53" i="9"/>
  <c r="VV53" i="9"/>
  <c r="VU53" i="9"/>
  <c r="VT53" i="9"/>
  <c r="VS53" i="9"/>
  <c r="VR53" i="9"/>
  <c r="VQ53" i="9"/>
  <c r="VP53" i="9"/>
  <c r="VO53" i="9"/>
  <c r="VN53" i="9"/>
  <c r="VM53" i="9"/>
  <c r="VL53" i="9"/>
  <c r="VK53" i="9"/>
  <c r="VJ53" i="9"/>
  <c r="VI53" i="9"/>
  <c r="VH53" i="9"/>
  <c r="VG53" i="9"/>
  <c r="VF53" i="9"/>
  <c r="VE53" i="9"/>
  <c r="VD53" i="9"/>
  <c r="VC53" i="9"/>
  <c r="VB53" i="9"/>
  <c r="VA53" i="9"/>
  <c r="UZ53" i="9"/>
  <c r="UY53" i="9"/>
  <c r="UX53" i="9"/>
  <c r="UW53" i="9"/>
  <c r="UV53" i="9"/>
  <c r="UU53" i="9"/>
  <c r="UT53" i="9"/>
  <c r="US53" i="9"/>
  <c r="UR53" i="9"/>
  <c r="UQ53" i="9"/>
  <c r="UP53" i="9"/>
  <c r="UO53" i="9"/>
  <c r="UN53" i="9"/>
  <c r="UM53" i="9"/>
  <c r="UL53" i="9"/>
  <c r="UK53" i="9"/>
  <c r="UJ53" i="9"/>
  <c r="UI53" i="9"/>
  <c r="UH53" i="9"/>
  <c r="UG53" i="9"/>
  <c r="UF53" i="9"/>
  <c r="UE53" i="9"/>
  <c r="UD53" i="9"/>
  <c r="UC53" i="9"/>
  <c r="UB53" i="9"/>
  <c r="UA53" i="9"/>
  <c r="TZ53" i="9"/>
  <c r="TY53" i="9"/>
  <c r="TX53" i="9"/>
  <c r="TW53" i="9"/>
  <c r="TV53" i="9"/>
  <c r="TU53" i="9"/>
  <c r="TT53" i="9"/>
  <c r="TS53" i="9"/>
  <c r="TR53" i="9"/>
  <c r="TQ53" i="9"/>
  <c r="TP53" i="9"/>
  <c r="TO53" i="9"/>
  <c r="TN53" i="9"/>
  <c r="TM53" i="9"/>
  <c r="TL53" i="9"/>
  <c r="TK53" i="9"/>
  <c r="TJ53" i="9"/>
  <c r="TI53" i="9"/>
  <c r="TH53" i="9"/>
  <c r="TG53" i="9"/>
  <c r="TF53" i="9"/>
  <c r="TE53" i="9"/>
  <c r="TD53" i="9"/>
  <c r="TC53" i="9"/>
  <c r="TB53" i="9"/>
  <c r="TA53" i="9"/>
  <c r="SZ53" i="9"/>
  <c r="SY53" i="9"/>
  <c r="SX53" i="9"/>
  <c r="SW53" i="9"/>
  <c r="SV53" i="9"/>
  <c r="SU53" i="9"/>
  <c r="ST53" i="9"/>
  <c r="SS53" i="9"/>
  <c r="SR53" i="9"/>
  <c r="SQ53" i="9"/>
  <c r="SP53" i="9"/>
  <c r="SO53" i="9"/>
  <c r="SN53" i="9"/>
  <c r="SM53" i="9"/>
  <c r="SL53" i="9"/>
  <c r="SK53" i="9"/>
  <c r="SJ53" i="9"/>
  <c r="SI53" i="9"/>
  <c r="SH53" i="9"/>
  <c r="SG53" i="9"/>
  <c r="SF53" i="9"/>
  <c r="SE53" i="9"/>
  <c r="SD53" i="9"/>
  <c r="SC53" i="9"/>
  <c r="SB53" i="9"/>
  <c r="SA53" i="9"/>
  <c r="RZ53" i="9"/>
  <c r="RY53" i="9"/>
  <c r="RX53" i="9"/>
  <c r="RW53" i="9"/>
  <c r="RV53" i="9"/>
  <c r="RU53" i="9"/>
  <c r="RT53" i="9"/>
  <c r="RS53" i="9"/>
  <c r="RR53" i="9"/>
  <c r="RQ53" i="9"/>
  <c r="RP53" i="9"/>
  <c r="RO53" i="9"/>
  <c r="RN53" i="9"/>
  <c r="RM53" i="9"/>
  <c r="RL53" i="9"/>
  <c r="RK53" i="9"/>
  <c r="RJ53" i="9"/>
  <c r="RI53" i="9"/>
  <c r="RH53" i="9"/>
  <c r="RG53" i="9"/>
  <c r="RF53" i="9"/>
  <c r="RE53" i="9"/>
  <c r="RD53" i="9"/>
  <c r="RC53" i="9"/>
  <c r="RB53" i="9"/>
  <c r="RA53" i="9"/>
  <c r="QZ53" i="9"/>
  <c r="QY53" i="9"/>
  <c r="QX53" i="9"/>
  <c r="QW53" i="9"/>
  <c r="QV53" i="9"/>
  <c r="QU53" i="9"/>
  <c r="QT53" i="9"/>
  <c r="QS53" i="9"/>
  <c r="QR53" i="9"/>
  <c r="QQ53" i="9"/>
  <c r="QP53" i="9"/>
  <c r="QO53" i="9"/>
  <c r="QN53" i="9"/>
  <c r="QM53" i="9"/>
  <c r="QL53" i="9"/>
  <c r="QK53" i="9"/>
  <c r="QJ53" i="9"/>
  <c r="QI53" i="9"/>
  <c r="QH53" i="9"/>
  <c r="QG53" i="9"/>
  <c r="QF53" i="9"/>
  <c r="QE53" i="9"/>
  <c r="QD53" i="9"/>
  <c r="QC53" i="9"/>
  <c r="QB53" i="9"/>
  <c r="QA53" i="9"/>
  <c r="PZ53" i="9"/>
  <c r="PY53" i="9"/>
  <c r="PX53" i="9"/>
  <c r="PW53" i="9"/>
  <c r="PV53" i="9"/>
  <c r="PU53" i="9"/>
  <c r="PT53" i="9"/>
  <c r="PS53" i="9"/>
  <c r="PR53" i="9"/>
  <c r="PQ53" i="9"/>
  <c r="PP53" i="9"/>
  <c r="PO53" i="9"/>
  <c r="PN53" i="9"/>
  <c r="PM53" i="9"/>
  <c r="PL53" i="9"/>
  <c r="PK53" i="9"/>
  <c r="PJ53" i="9"/>
  <c r="PI53" i="9"/>
  <c r="PH53" i="9"/>
  <c r="PG53" i="9"/>
  <c r="PF53" i="9"/>
  <c r="PE53" i="9"/>
  <c r="PD53" i="9"/>
  <c r="PC53" i="9"/>
  <c r="PB53" i="9"/>
  <c r="PA53" i="9"/>
  <c r="OZ53" i="9"/>
  <c r="OY53" i="9"/>
  <c r="OX53" i="9"/>
  <c r="OW53" i="9"/>
  <c r="OV53" i="9"/>
  <c r="OU53" i="9"/>
  <c r="OT53" i="9"/>
  <c r="OS53" i="9"/>
  <c r="OR53" i="9"/>
  <c r="OQ53" i="9"/>
  <c r="OP53" i="9"/>
  <c r="OO53" i="9"/>
  <c r="ON53" i="9"/>
  <c r="OM53" i="9"/>
  <c r="OL53" i="9"/>
  <c r="OK53" i="9"/>
  <c r="OJ53" i="9"/>
  <c r="OI53" i="9"/>
  <c r="OH53" i="9"/>
  <c r="OG53" i="9"/>
  <c r="OF53" i="9"/>
  <c r="OE53" i="9"/>
  <c r="OD53" i="9"/>
  <c r="OC53" i="9"/>
  <c r="OB53" i="9"/>
  <c r="OA53" i="9"/>
  <c r="NZ53" i="9"/>
  <c r="NY53" i="9"/>
  <c r="NX53" i="9"/>
  <c r="NW53" i="9"/>
  <c r="NV53" i="9"/>
  <c r="NU53" i="9"/>
  <c r="NT53" i="9"/>
  <c r="NS53" i="9"/>
  <c r="NR53" i="9"/>
  <c r="NQ53" i="9"/>
  <c r="NP53" i="9"/>
  <c r="NO53" i="9"/>
  <c r="NN53" i="9"/>
  <c r="NM53" i="9"/>
  <c r="NL53" i="9"/>
  <c r="NK53" i="9"/>
  <c r="NJ53" i="9"/>
  <c r="NI53" i="9"/>
  <c r="NH53" i="9"/>
  <c r="NG53" i="9"/>
  <c r="NF53" i="9"/>
  <c r="NE53" i="9"/>
  <c r="ND53" i="9"/>
  <c r="NC53" i="9"/>
  <c r="NB53" i="9"/>
  <c r="NA53" i="9"/>
  <c r="MZ53" i="9"/>
  <c r="MY53" i="9"/>
  <c r="MX53" i="9"/>
  <c r="MW53" i="9"/>
  <c r="MV53" i="9"/>
  <c r="MU53" i="9"/>
  <c r="MT53" i="9"/>
  <c r="MS53" i="9"/>
  <c r="MR53" i="9"/>
  <c r="MQ53" i="9"/>
  <c r="MP53" i="9"/>
  <c r="MO53" i="9"/>
  <c r="MN53" i="9"/>
  <c r="MM53" i="9"/>
  <c r="ML53" i="9"/>
  <c r="MK53" i="9"/>
  <c r="MJ53" i="9"/>
  <c r="MI53" i="9"/>
  <c r="MH53" i="9"/>
  <c r="MG53" i="9"/>
  <c r="MF53" i="9"/>
  <c r="ME53" i="9"/>
  <c r="MD53" i="9"/>
  <c r="MC53" i="9"/>
  <c r="MB53" i="9"/>
  <c r="MA53" i="9"/>
  <c r="LZ53" i="9"/>
  <c r="LY53" i="9"/>
  <c r="LX53" i="9"/>
  <c r="LW53" i="9"/>
  <c r="LV53" i="9"/>
  <c r="LU53" i="9"/>
  <c r="LT53" i="9"/>
  <c r="LS53" i="9"/>
  <c r="LR53" i="9"/>
  <c r="LQ53" i="9"/>
  <c r="LP53" i="9"/>
  <c r="LO53" i="9"/>
  <c r="LN53" i="9"/>
  <c r="LM53" i="9"/>
  <c r="LL53" i="9"/>
  <c r="LK53" i="9"/>
  <c r="LJ53" i="9"/>
  <c r="LI53" i="9"/>
  <c r="LH53" i="9"/>
  <c r="LG53" i="9"/>
  <c r="LF53" i="9"/>
  <c r="LE53" i="9"/>
  <c r="LD53" i="9"/>
  <c r="LC53" i="9"/>
  <c r="LB53" i="9"/>
  <c r="LA53" i="9"/>
  <c r="KZ53" i="9"/>
  <c r="KY53" i="9"/>
  <c r="KX53" i="9"/>
  <c r="KW53" i="9"/>
  <c r="KV53" i="9"/>
  <c r="KU53" i="9"/>
  <c r="KT53" i="9"/>
  <c r="KS53" i="9"/>
  <c r="KR53" i="9"/>
  <c r="KQ53" i="9"/>
  <c r="KP53" i="9"/>
  <c r="KO53" i="9"/>
  <c r="KN53" i="9"/>
  <c r="KM53" i="9"/>
  <c r="KL53" i="9"/>
  <c r="KK53" i="9"/>
  <c r="KJ53" i="9"/>
  <c r="KI53" i="9"/>
  <c r="KH53" i="9"/>
  <c r="KG53" i="9"/>
  <c r="KF53" i="9"/>
  <c r="KE53" i="9"/>
  <c r="KD53" i="9"/>
  <c r="KC53" i="9"/>
  <c r="KB53" i="9"/>
  <c r="KA53" i="9"/>
  <c r="JZ53" i="9"/>
  <c r="JY53" i="9"/>
  <c r="JX53" i="9"/>
  <c r="JW53" i="9"/>
  <c r="JV53" i="9"/>
  <c r="JU53" i="9"/>
  <c r="JT53" i="9"/>
  <c r="JS53" i="9"/>
  <c r="JR53" i="9"/>
  <c r="JQ53" i="9"/>
  <c r="JP53" i="9"/>
  <c r="JO53" i="9"/>
  <c r="JN53" i="9"/>
  <c r="JM53" i="9"/>
  <c r="JL53" i="9"/>
  <c r="JK53" i="9"/>
  <c r="JJ53" i="9"/>
  <c r="JI53" i="9"/>
  <c r="JH53" i="9"/>
  <c r="JG53" i="9"/>
  <c r="JF53" i="9"/>
  <c r="JE53" i="9"/>
  <c r="JD53" i="9"/>
  <c r="JC53" i="9"/>
  <c r="JB53" i="9"/>
  <c r="JA53" i="9"/>
  <c r="IZ53" i="9"/>
  <c r="IY53" i="9"/>
  <c r="IX53" i="9"/>
  <c r="IW53" i="9"/>
  <c r="IV53" i="9"/>
  <c r="IU53" i="9"/>
  <c r="IT53" i="9"/>
  <c r="IS53" i="9"/>
  <c r="IR53" i="9"/>
  <c r="IQ53" i="9"/>
  <c r="IP53" i="9"/>
  <c r="IO53" i="9"/>
  <c r="IN53" i="9"/>
  <c r="IM53" i="9"/>
  <c r="IL53" i="9"/>
  <c r="IK53" i="9"/>
  <c r="IJ53" i="9"/>
  <c r="II53" i="9"/>
  <c r="IH53" i="9"/>
  <c r="IG53" i="9"/>
  <c r="IF53" i="9"/>
  <c r="IE53" i="9"/>
  <c r="ID53" i="9"/>
  <c r="IC53" i="9"/>
  <c r="IB53" i="9"/>
  <c r="IA53" i="9"/>
  <c r="HZ53" i="9"/>
  <c r="HY53" i="9"/>
  <c r="HX53" i="9"/>
  <c r="HW53" i="9"/>
  <c r="HV53" i="9"/>
  <c r="HU53" i="9"/>
  <c r="HT53" i="9"/>
  <c r="HS53" i="9"/>
  <c r="HR53" i="9"/>
  <c r="HQ53" i="9"/>
  <c r="HP53" i="9"/>
  <c r="HO53" i="9"/>
  <c r="HN53" i="9"/>
  <c r="HM53" i="9"/>
  <c r="HL53" i="9"/>
  <c r="HK53" i="9"/>
  <c r="HJ53" i="9"/>
  <c r="HI53" i="9"/>
  <c r="HH53" i="9"/>
  <c r="HG53" i="9"/>
  <c r="HF53" i="9"/>
  <c r="HE53" i="9"/>
  <c r="HD53" i="9"/>
  <c r="HC53" i="9"/>
  <c r="HB53" i="9"/>
  <c r="HA53" i="9"/>
  <c r="GZ53" i="9"/>
  <c r="GY53" i="9"/>
  <c r="GX53" i="9"/>
  <c r="GW53" i="9"/>
  <c r="GV53" i="9"/>
  <c r="GU53" i="9"/>
  <c r="GT53" i="9"/>
  <c r="GS53" i="9"/>
  <c r="GR53" i="9"/>
  <c r="GQ53" i="9"/>
  <c r="GP53" i="9"/>
  <c r="GO53" i="9"/>
  <c r="GN53" i="9"/>
  <c r="GM53" i="9"/>
  <c r="GL53" i="9"/>
  <c r="GK53" i="9"/>
  <c r="GJ53" i="9"/>
  <c r="GI53" i="9"/>
  <c r="GH53" i="9"/>
  <c r="GG53" i="9"/>
  <c r="GF53" i="9"/>
  <c r="GE53" i="9"/>
  <c r="GD53" i="9"/>
  <c r="GC53" i="9"/>
  <c r="GB53" i="9"/>
  <c r="GA53" i="9"/>
  <c r="FZ53" i="9"/>
  <c r="FY53" i="9"/>
  <c r="FX53" i="9"/>
  <c r="FW53" i="9"/>
  <c r="FV53" i="9"/>
  <c r="FU53" i="9"/>
  <c r="FT53" i="9"/>
  <c r="FS53" i="9"/>
  <c r="FR53" i="9"/>
  <c r="FQ53" i="9"/>
  <c r="FP53" i="9"/>
  <c r="FO53" i="9"/>
  <c r="FN53" i="9"/>
  <c r="FM53" i="9"/>
  <c r="FL53" i="9"/>
  <c r="FK53" i="9"/>
  <c r="FJ53" i="9"/>
  <c r="FI53" i="9"/>
  <c r="FH53" i="9"/>
  <c r="FG53" i="9"/>
  <c r="FF53" i="9"/>
  <c r="FE53" i="9"/>
  <c r="FD53" i="9"/>
  <c r="FC53" i="9"/>
  <c r="FB53" i="9"/>
  <c r="FA53" i="9"/>
  <c r="EZ53" i="9"/>
  <c r="EY53" i="9"/>
  <c r="EX53" i="9"/>
  <c r="EW53" i="9"/>
  <c r="EV53" i="9"/>
  <c r="EU53" i="9"/>
  <c r="ET53" i="9"/>
  <c r="ES53" i="9"/>
  <c r="ER53" i="9"/>
  <c r="EQ53" i="9"/>
  <c r="EP53" i="9"/>
  <c r="EO53" i="9"/>
  <c r="EN53" i="9"/>
  <c r="EM53" i="9"/>
  <c r="EL53" i="9"/>
  <c r="EK53" i="9"/>
  <c r="EJ53" i="9"/>
  <c r="EI53" i="9"/>
  <c r="EH53" i="9"/>
  <c r="EG53" i="9"/>
  <c r="EF53" i="9"/>
  <c r="EE53" i="9"/>
  <c r="ED53" i="9"/>
  <c r="EC53" i="9"/>
  <c r="EB53" i="9"/>
  <c r="EA53" i="9"/>
  <c r="DZ53" i="9"/>
  <c r="DY53" i="9"/>
  <c r="DX53" i="9"/>
  <c r="DW53" i="9"/>
  <c r="DV53" i="9"/>
  <c r="DU53" i="9"/>
  <c r="DT53" i="9"/>
  <c r="DS53" i="9"/>
  <c r="DR53" i="9"/>
  <c r="DQ53" i="9"/>
  <c r="DP53" i="9"/>
  <c r="DO53" i="9"/>
  <c r="DN53" i="9"/>
  <c r="DM53" i="9"/>
  <c r="DL53" i="9"/>
  <c r="DK53" i="9"/>
  <c r="DJ53" i="9"/>
  <c r="DI53" i="9"/>
  <c r="DH53" i="9"/>
  <c r="DG53" i="9"/>
  <c r="DF53" i="9"/>
  <c r="DE53" i="9"/>
  <c r="DD53" i="9"/>
  <c r="DC53" i="9"/>
  <c r="DB53" i="9"/>
  <c r="DA53" i="9"/>
  <c r="CZ53" i="9"/>
  <c r="CY53" i="9"/>
  <c r="CX53" i="9"/>
  <c r="CW53" i="9"/>
  <c r="CV53" i="9"/>
  <c r="CU53" i="9"/>
  <c r="CT53" i="9"/>
  <c r="CS53" i="9"/>
  <c r="CR53" i="9"/>
  <c r="CQ53" i="9"/>
  <c r="CP53" i="9"/>
  <c r="CO53" i="9"/>
  <c r="CN53" i="9"/>
  <c r="CM53" i="9"/>
  <c r="CL53" i="9"/>
  <c r="CK53" i="9"/>
  <c r="CJ53" i="9"/>
  <c r="CI53" i="9"/>
  <c r="CH53" i="9"/>
  <c r="CG53" i="9"/>
  <c r="CF53" i="9"/>
  <c r="CE53" i="9"/>
  <c r="CD53" i="9"/>
  <c r="CC53" i="9"/>
  <c r="CB53" i="9"/>
  <c r="CA53" i="9"/>
  <c r="BZ53" i="9"/>
  <c r="BY53" i="9"/>
  <c r="BX53" i="9"/>
  <c r="BW53" i="9"/>
  <c r="BV53" i="9"/>
  <c r="BU53" i="9"/>
  <c r="BT53" i="9"/>
  <c r="BS53" i="9"/>
  <c r="BR53" i="9"/>
  <c r="BQ53" i="9"/>
  <c r="BP53" i="9"/>
  <c r="BO53" i="9"/>
  <c r="BN53" i="9"/>
  <c r="BM53" i="9"/>
  <c r="BL53" i="9"/>
  <c r="BK53" i="9"/>
  <c r="BJ53" i="9"/>
  <c r="BI53" i="9"/>
  <c r="BH53" i="9"/>
  <c r="BG53" i="9"/>
  <c r="BF53" i="9"/>
  <c r="BE53" i="9"/>
  <c r="BD53" i="9"/>
  <c r="BC53" i="9"/>
  <c r="BB53" i="9"/>
  <c r="BA53" i="9"/>
  <c r="AZ53" i="9"/>
  <c r="AY53" i="9"/>
  <c r="AX53" i="9"/>
  <c r="AW53" i="9"/>
  <c r="AV53" i="9"/>
  <c r="AU53" i="9"/>
  <c r="AT53" i="9"/>
  <c r="AS53" i="9"/>
  <c r="AR53" i="9"/>
  <c r="AQ53" i="9"/>
  <c r="AP53" i="9"/>
  <c r="AO53" i="9"/>
  <c r="AN53" i="9"/>
  <c r="AM53" i="9"/>
  <c r="AL53" i="9"/>
  <c r="AK53" i="9"/>
  <c r="AJ53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I53" i="9"/>
  <c r="H53" i="9"/>
  <c r="G53" i="9"/>
  <c r="F53" i="9"/>
  <c r="E53" i="9"/>
  <c r="D53" i="9"/>
  <c r="C53" i="9"/>
  <c r="B57" i="9"/>
  <c r="B54" i="9"/>
  <c r="B55" i="9"/>
  <c r="B53" i="9"/>
  <c r="B56" i="9"/>
  <c r="AIY67" i="9"/>
  <c r="AIY70" i="9"/>
  <c r="AIX67" i="9"/>
  <c r="AIX70" i="9"/>
  <c r="AIW67" i="9"/>
  <c r="AIW70" i="9"/>
  <c r="AIV67" i="9"/>
  <c r="AIV70" i="9"/>
  <c r="AIU67" i="9"/>
  <c r="AIU70" i="9"/>
  <c r="AIT67" i="9"/>
  <c r="AIT70" i="9"/>
  <c r="AIS67" i="9"/>
  <c r="AIS70" i="9"/>
  <c r="AIR67" i="9"/>
  <c r="AIR70" i="9"/>
  <c r="AIQ67" i="9"/>
  <c r="AIQ70" i="9"/>
  <c r="AIP67" i="9"/>
  <c r="AIP70" i="9"/>
  <c r="AIO67" i="9"/>
  <c r="AIO70" i="9"/>
  <c r="AIN67" i="9"/>
  <c r="AIN70" i="9"/>
  <c r="AIM67" i="9"/>
  <c r="AIM70" i="9"/>
  <c r="AIL67" i="9"/>
  <c r="AIL70" i="9"/>
  <c r="AIK67" i="9"/>
  <c r="AIK70" i="9"/>
  <c r="AIJ67" i="9"/>
  <c r="AIJ70" i="9"/>
  <c r="AII67" i="9"/>
  <c r="AII70" i="9"/>
  <c r="AIH67" i="9"/>
  <c r="AIH70" i="9"/>
  <c r="AIG67" i="9"/>
  <c r="AIG70" i="9"/>
  <c r="AIF67" i="9"/>
  <c r="AIF70" i="9"/>
  <c r="AIE67" i="9"/>
  <c r="AIE70" i="9"/>
  <c r="AID67" i="9"/>
  <c r="AID70" i="9"/>
  <c r="AIC67" i="9"/>
  <c r="AIC70" i="9"/>
  <c r="AIB67" i="9"/>
  <c r="AIB70" i="9"/>
  <c r="AIA67" i="9"/>
  <c r="AIA70" i="9"/>
  <c r="AHZ67" i="9"/>
  <c r="AHZ70" i="9"/>
  <c r="AHY67" i="9"/>
  <c r="AHY70" i="9"/>
  <c r="AHX67" i="9"/>
  <c r="AHX70" i="9"/>
  <c r="AHW67" i="9"/>
  <c r="AHW70" i="9"/>
  <c r="AHV67" i="9"/>
  <c r="AHV70" i="9"/>
  <c r="AHU67" i="9"/>
  <c r="AHU70" i="9"/>
  <c r="AHT67" i="9"/>
  <c r="AHT70" i="9"/>
  <c r="AHS67" i="9"/>
  <c r="AHS70" i="9"/>
  <c r="AHR67" i="9"/>
  <c r="AHR70" i="9"/>
  <c r="AHQ67" i="9"/>
  <c r="AHQ70" i="9"/>
  <c r="AHP67" i="9"/>
  <c r="AHP70" i="9"/>
  <c r="AHO67" i="9"/>
  <c r="AHO70" i="9"/>
  <c r="AHN67" i="9"/>
  <c r="AHN70" i="9"/>
  <c r="AHM67" i="9"/>
  <c r="AHM70" i="9"/>
  <c r="AHL67" i="9"/>
  <c r="AHL70" i="9"/>
  <c r="AHK67" i="9"/>
  <c r="AHK70" i="9"/>
  <c r="AHJ67" i="9"/>
  <c r="AHJ70" i="9"/>
  <c r="AHI67" i="9"/>
  <c r="AHI70" i="9"/>
  <c r="AHH67" i="9"/>
  <c r="AHH70" i="9"/>
  <c r="AHG67" i="9"/>
  <c r="AHG70" i="9"/>
  <c r="AHF67" i="9"/>
  <c r="AHF70" i="9"/>
  <c r="AHE67" i="9"/>
  <c r="AHE70" i="9"/>
  <c r="AHD67" i="9"/>
  <c r="AHD70" i="9"/>
  <c r="AHC67" i="9"/>
  <c r="AHC70" i="9"/>
  <c r="AHB67" i="9"/>
  <c r="AHB70" i="9"/>
  <c r="AHA67" i="9"/>
  <c r="AHA70" i="9"/>
  <c r="AGZ67" i="9"/>
  <c r="AGZ70" i="9"/>
  <c r="AGY67" i="9"/>
  <c r="AGY70" i="9"/>
  <c r="AGX67" i="9"/>
  <c r="AGX70" i="9"/>
  <c r="AGW67" i="9"/>
  <c r="AGW70" i="9"/>
  <c r="AGV67" i="9"/>
  <c r="AGV70" i="9"/>
  <c r="AGU67" i="9"/>
  <c r="AGU70" i="9"/>
  <c r="AGT67" i="9"/>
  <c r="AGT70" i="9"/>
  <c r="AGS67" i="9"/>
  <c r="AGS70" i="9"/>
  <c r="AGR67" i="9"/>
  <c r="AGR70" i="9"/>
  <c r="AGQ67" i="9"/>
  <c r="AGQ70" i="9"/>
  <c r="AGP67" i="9"/>
  <c r="AGP70" i="9"/>
  <c r="AGO67" i="9"/>
  <c r="AGO70" i="9"/>
  <c r="AGN67" i="9"/>
  <c r="AGN70" i="9"/>
  <c r="AGM67" i="9"/>
  <c r="AGM70" i="9"/>
  <c r="AGL67" i="9"/>
  <c r="AGL70" i="9"/>
  <c r="AGK67" i="9"/>
  <c r="AGK70" i="9"/>
  <c r="AGJ67" i="9"/>
  <c r="AGJ70" i="9"/>
  <c r="AGI67" i="9"/>
  <c r="AGI70" i="9"/>
  <c r="AGH67" i="9"/>
  <c r="AGH70" i="9"/>
  <c r="AGG67" i="9"/>
  <c r="AGG70" i="9"/>
  <c r="AGF67" i="9"/>
  <c r="AGF70" i="9"/>
  <c r="AGE67" i="9"/>
  <c r="AGE70" i="9"/>
  <c r="AGD67" i="9"/>
  <c r="AGD70" i="9"/>
  <c r="AGC67" i="9"/>
  <c r="AGC70" i="9"/>
  <c r="AGB67" i="9"/>
  <c r="AGB70" i="9"/>
  <c r="AGA67" i="9"/>
  <c r="AGA70" i="9"/>
  <c r="AFZ67" i="9"/>
  <c r="AFZ70" i="9"/>
  <c r="AFY67" i="9"/>
  <c r="AFY70" i="9"/>
  <c r="AFX67" i="9"/>
  <c r="AFX70" i="9"/>
  <c r="AFW67" i="9"/>
  <c r="AFW70" i="9"/>
  <c r="AFV67" i="9"/>
  <c r="AFV70" i="9"/>
  <c r="AFU67" i="9"/>
  <c r="AFU70" i="9"/>
  <c r="AFT67" i="9"/>
  <c r="AFT70" i="9"/>
  <c r="AFS67" i="9"/>
  <c r="AFS70" i="9"/>
  <c r="AFR67" i="9"/>
  <c r="AFR70" i="9"/>
  <c r="AFQ67" i="9"/>
  <c r="AFQ70" i="9"/>
  <c r="AFP67" i="9"/>
  <c r="AFP70" i="9"/>
  <c r="AFO67" i="9"/>
  <c r="AFO70" i="9"/>
  <c r="AFN67" i="9"/>
  <c r="AFN70" i="9"/>
  <c r="AFM67" i="9"/>
  <c r="AFM70" i="9"/>
  <c r="AFL67" i="9"/>
  <c r="AFL70" i="9"/>
  <c r="AFK67" i="9"/>
  <c r="AFK70" i="9"/>
  <c r="AFJ67" i="9"/>
  <c r="AFJ70" i="9"/>
  <c r="AFI67" i="9"/>
  <c r="AFI70" i="9"/>
  <c r="AFH67" i="9"/>
  <c r="AFH70" i="9"/>
  <c r="AFG67" i="9"/>
  <c r="AFG70" i="9"/>
  <c r="AFF67" i="9"/>
  <c r="AFF70" i="9"/>
  <c r="AFE67" i="9"/>
  <c r="AFE70" i="9"/>
  <c r="AFD67" i="9"/>
  <c r="AFD70" i="9"/>
  <c r="AFC67" i="9"/>
  <c r="AFC70" i="9"/>
  <c r="AFB67" i="9"/>
  <c r="AFB70" i="9"/>
  <c r="AFA67" i="9"/>
  <c r="AFA70" i="9"/>
  <c r="AEZ67" i="9"/>
  <c r="AEZ70" i="9"/>
  <c r="AEY67" i="9"/>
  <c r="AEY70" i="9"/>
  <c r="AEX67" i="9"/>
  <c r="AEX70" i="9"/>
  <c r="AEW67" i="9"/>
  <c r="AEW70" i="9"/>
  <c r="AEV67" i="9"/>
  <c r="AEV70" i="9"/>
  <c r="AEU67" i="9"/>
  <c r="AEU70" i="9"/>
  <c r="AET67" i="9"/>
  <c r="AET70" i="9"/>
  <c r="AES67" i="9"/>
  <c r="AES70" i="9"/>
  <c r="AER67" i="9"/>
  <c r="AER70" i="9"/>
  <c r="AEQ67" i="9"/>
  <c r="AEQ70" i="9"/>
  <c r="AEP67" i="9"/>
  <c r="AEP70" i="9"/>
  <c r="AEO67" i="9"/>
  <c r="AEO70" i="9"/>
  <c r="AEN67" i="9"/>
  <c r="AEN70" i="9"/>
  <c r="AEM67" i="9"/>
  <c r="AEM70" i="9"/>
  <c r="AEL67" i="9"/>
  <c r="AEL70" i="9"/>
  <c r="AEK67" i="9"/>
  <c r="AEK70" i="9"/>
  <c r="AEJ67" i="9"/>
  <c r="AEJ70" i="9"/>
  <c r="AEI67" i="9"/>
  <c r="AEI70" i="9"/>
  <c r="AEH67" i="9"/>
  <c r="AEH70" i="9"/>
  <c r="AEG67" i="9"/>
  <c r="AEG70" i="9"/>
  <c r="AEF67" i="9"/>
  <c r="AEF70" i="9"/>
  <c r="AEE67" i="9"/>
  <c r="AEE70" i="9"/>
  <c r="AED67" i="9"/>
  <c r="AED70" i="9"/>
  <c r="AEC67" i="9"/>
  <c r="AEC70" i="9"/>
  <c r="AEB67" i="9"/>
  <c r="AEB70" i="9"/>
  <c r="AEA67" i="9"/>
  <c r="AEA70" i="9"/>
  <c r="ADZ67" i="9"/>
  <c r="ADZ70" i="9"/>
  <c r="ADY67" i="9"/>
  <c r="ADY70" i="9"/>
  <c r="ADX67" i="9"/>
  <c r="ADX70" i="9"/>
  <c r="ADW67" i="9"/>
  <c r="ADW70" i="9"/>
  <c r="ADV67" i="9"/>
  <c r="ADV70" i="9"/>
  <c r="ADU67" i="9"/>
  <c r="ADU70" i="9"/>
  <c r="ADT67" i="9"/>
  <c r="ADT70" i="9"/>
  <c r="ADS67" i="9"/>
  <c r="ADS70" i="9"/>
  <c r="ADR67" i="9"/>
  <c r="ADR70" i="9"/>
  <c r="ADQ67" i="9"/>
  <c r="ADQ70" i="9"/>
  <c r="ADP67" i="9"/>
  <c r="ADP70" i="9"/>
  <c r="ADO67" i="9"/>
  <c r="ADO70" i="9"/>
  <c r="ADN67" i="9"/>
  <c r="ADN70" i="9"/>
  <c r="ADM67" i="9"/>
  <c r="ADM70" i="9"/>
  <c r="ADL67" i="9"/>
  <c r="ADL70" i="9"/>
  <c r="ADK67" i="9"/>
  <c r="ADK70" i="9"/>
  <c r="ADJ67" i="9"/>
  <c r="ADJ70" i="9"/>
  <c r="ADI67" i="9"/>
  <c r="ADI70" i="9"/>
  <c r="ADH67" i="9"/>
  <c r="ADH70" i="9"/>
  <c r="ADG67" i="9"/>
  <c r="ADG70" i="9"/>
  <c r="ADF67" i="9"/>
  <c r="ADF70" i="9"/>
  <c r="ADE67" i="9"/>
  <c r="ADE70" i="9"/>
  <c r="ADD67" i="9"/>
  <c r="ADD70" i="9"/>
  <c r="ADC67" i="9"/>
  <c r="ADC70" i="9"/>
  <c r="ADB67" i="9"/>
  <c r="ADB70" i="9"/>
  <c r="ADA67" i="9"/>
  <c r="ADA70" i="9"/>
  <c r="ACZ67" i="9"/>
  <c r="ACZ70" i="9"/>
  <c r="ACY67" i="9"/>
  <c r="ACY70" i="9"/>
  <c r="ACX67" i="9"/>
  <c r="ACX70" i="9"/>
  <c r="ACW67" i="9"/>
  <c r="ACW70" i="9"/>
  <c r="ACV67" i="9"/>
  <c r="ACV70" i="9"/>
  <c r="ACU67" i="9"/>
  <c r="ACU70" i="9"/>
  <c r="ACT67" i="9"/>
  <c r="ACT70" i="9"/>
  <c r="ACS67" i="9"/>
  <c r="ACS70" i="9"/>
  <c r="ACR67" i="9"/>
  <c r="ACR70" i="9"/>
  <c r="ACQ67" i="9"/>
  <c r="ACQ70" i="9"/>
  <c r="ACP67" i="9"/>
  <c r="ACP70" i="9"/>
  <c r="ACO67" i="9"/>
  <c r="ACO70" i="9"/>
  <c r="ACN67" i="9"/>
  <c r="ACN70" i="9"/>
  <c r="ACM67" i="9"/>
  <c r="ACM70" i="9"/>
  <c r="ACL67" i="9"/>
  <c r="ACL70" i="9"/>
  <c r="ACK67" i="9"/>
  <c r="ACK70" i="9"/>
  <c r="ACJ67" i="9"/>
  <c r="ACJ70" i="9"/>
  <c r="ACI67" i="9"/>
  <c r="ACI70" i="9"/>
  <c r="ACH67" i="9"/>
  <c r="ACH70" i="9"/>
  <c r="ACG67" i="9"/>
  <c r="ACG70" i="9"/>
  <c r="ACF67" i="9"/>
  <c r="ACF70" i="9"/>
  <c r="ACE67" i="9"/>
  <c r="ACE70" i="9"/>
  <c r="ACD67" i="9"/>
  <c r="ACD70" i="9"/>
  <c r="ACC67" i="9"/>
  <c r="ACC70" i="9"/>
  <c r="ACB67" i="9"/>
  <c r="ACB70" i="9"/>
  <c r="ACA67" i="9"/>
  <c r="ACA70" i="9"/>
  <c r="ABZ67" i="9"/>
  <c r="ABZ70" i="9"/>
  <c r="ABY67" i="9"/>
  <c r="ABY70" i="9"/>
  <c r="ABX67" i="9"/>
  <c r="ABX70" i="9"/>
  <c r="ABW67" i="9"/>
  <c r="ABW70" i="9"/>
  <c r="ABV67" i="9"/>
  <c r="ABV70" i="9"/>
  <c r="ABU67" i="9"/>
  <c r="ABU70" i="9"/>
  <c r="ABT67" i="9"/>
  <c r="ABT70" i="9"/>
  <c r="ABS67" i="9"/>
  <c r="ABS70" i="9"/>
  <c r="ABR67" i="9"/>
  <c r="ABR70" i="9"/>
  <c r="ABQ67" i="9"/>
  <c r="ABQ70" i="9"/>
  <c r="ABP67" i="9"/>
  <c r="ABP70" i="9"/>
  <c r="ABO67" i="9"/>
  <c r="ABO70" i="9"/>
  <c r="ABN67" i="9"/>
  <c r="ABN70" i="9"/>
  <c r="ABM67" i="9"/>
  <c r="ABM70" i="9"/>
  <c r="ABL67" i="9"/>
  <c r="ABL70" i="9"/>
  <c r="ABK67" i="9"/>
  <c r="ABK70" i="9"/>
  <c r="ABJ67" i="9"/>
  <c r="ABJ70" i="9"/>
  <c r="ABI67" i="9"/>
  <c r="ABI70" i="9"/>
  <c r="ABH67" i="9"/>
  <c r="ABH70" i="9"/>
  <c r="ABG67" i="9"/>
  <c r="ABG70" i="9"/>
  <c r="ABF67" i="9"/>
  <c r="ABF70" i="9"/>
  <c r="ABE67" i="9"/>
  <c r="ABE70" i="9"/>
  <c r="ABD67" i="9"/>
  <c r="ABD70" i="9"/>
  <c r="ABC67" i="9"/>
  <c r="ABC70" i="9"/>
  <c r="ABB67" i="9"/>
  <c r="ABB70" i="9"/>
  <c r="ABA67" i="9"/>
  <c r="ABA70" i="9"/>
  <c r="AAZ67" i="9"/>
  <c r="AAZ70" i="9"/>
  <c r="AAY67" i="9"/>
  <c r="AAY70" i="9"/>
  <c r="AAX67" i="9"/>
  <c r="AAX70" i="9"/>
  <c r="AAW67" i="9"/>
  <c r="AAW70" i="9"/>
  <c r="AAV67" i="9"/>
  <c r="AAV70" i="9"/>
  <c r="AAU67" i="9"/>
  <c r="AAU70" i="9"/>
  <c r="AAT67" i="9"/>
  <c r="AAT70" i="9"/>
  <c r="AAS67" i="9"/>
  <c r="AAS70" i="9"/>
  <c r="AAR67" i="9"/>
  <c r="AAR70" i="9"/>
  <c r="AAQ67" i="9"/>
  <c r="AAQ70" i="9"/>
  <c r="AAP67" i="9"/>
  <c r="AAP70" i="9"/>
  <c r="AAO67" i="9"/>
  <c r="AAO70" i="9"/>
  <c r="AAN67" i="9"/>
  <c r="AAN70" i="9"/>
  <c r="AAM67" i="9"/>
  <c r="AAM70" i="9"/>
  <c r="AAL67" i="9"/>
  <c r="AAL70" i="9"/>
  <c r="AAK67" i="9"/>
  <c r="AAK70" i="9"/>
  <c r="AAJ67" i="9"/>
  <c r="AAJ70" i="9"/>
  <c r="AAI67" i="9"/>
  <c r="AAI70" i="9"/>
  <c r="AAH67" i="9"/>
  <c r="AAH70" i="9"/>
  <c r="AAG67" i="9"/>
  <c r="AAG70" i="9"/>
  <c r="AAF67" i="9"/>
  <c r="AAF70" i="9"/>
  <c r="AAE67" i="9"/>
  <c r="AAE70" i="9"/>
  <c r="AAD67" i="9"/>
  <c r="AAD70" i="9"/>
  <c r="AAC67" i="9"/>
  <c r="AAC70" i="9"/>
  <c r="AAB67" i="9"/>
  <c r="AAB70" i="9"/>
  <c r="AAA67" i="9"/>
  <c r="AAA70" i="9"/>
  <c r="ZZ67" i="9"/>
  <c r="ZZ70" i="9"/>
  <c r="ZY67" i="9"/>
  <c r="ZY70" i="9"/>
  <c r="ZX67" i="9"/>
  <c r="ZX70" i="9"/>
  <c r="ZW67" i="9"/>
  <c r="ZW70" i="9"/>
  <c r="ZV67" i="9"/>
  <c r="ZV70" i="9"/>
  <c r="ZU67" i="9"/>
  <c r="ZU70" i="9"/>
  <c r="ZT67" i="9"/>
  <c r="ZT70" i="9"/>
  <c r="ZS67" i="9"/>
  <c r="ZS70" i="9"/>
  <c r="ZR67" i="9"/>
  <c r="ZR70" i="9"/>
  <c r="ZQ67" i="9"/>
  <c r="ZQ70" i="9"/>
  <c r="ZP67" i="9"/>
  <c r="ZP70" i="9"/>
  <c r="ZO67" i="9"/>
  <c r="ZO70" i="9"/>
  <c r="ZN67" i="9"/>
  <c r="ZN70" i="9"/>
  <c r="ZM67" i="9"/>
  <c r="ZM70" i="9"/>
  <c r="ZL67" i="9"/>
  <c r="ZL70" i="9"/>
  <c r="ZK67" i="9"/>
  <c r="ZK70" i="9"/>
  <c r="ZJ67" i="9"/>
  <c r="ZJ70" i="9"/>
  <c r="ZI67" i="9"/>
  <c r="ZI70" i="9"/>
  <c r="ZH67" i="9"/>
  <c r="ZH70" i="9"/>
  <c r="ZG67" i="9"/>
  <c r="ZG70" i="9"/>
  <c r="ZF67" i="9"/>
  <c r="ZF70" i="9"/>
  <c r="ZE67" i="9"/>
  <c r="ZE70" i="9"/>
  <c r="ZD67" i="9"/>
  <c r="ZD70" i="9"/>
  <c r="ZC67" i="9"/>
  <c r="ZC70" i="9"/>
  <c r="ZB67" i="9"/>
  <c r="ZB70" i="9"/>
  <c r="ZA67" i="9"/>
  <c r="ZA70" i="9"/>
  <c r="YZ67" i="9"/>
  <c r="YZ70" i="9"/>
  <c r="YY67" i="9"/>
  <c r="YY70" i="9"/>
  <c r="YX67" i="9"/>
  <c r="YX70" i="9"/>
  <c r="YW67" i="9"/>
  <c r="YW70" i="9"/>
  <c r="YV67" i="9"/>
  <c r="YV70" i="9"/>
  <c r="YU67" i="9"/>
  <c r="YU70" i="9"/>
  <c r="YT67" i="9"/>
  <c r="YT70" i="9"/>
  <c r="YS67" i="9"/>
  <c r="YS70" i="9"/>
  <c r="YR67" i="9"/>
  <c r="YR70" i="9"/>
  <c r="YQ67" i="9"/>
  <c r="YQ70" i="9"/>
  <c r="YP67" i="9"/>
  <c r="YP70" i="9"/>
  <c r="YO67" i="9"/>
  <c r="YO70" i="9"/>
  <c r="YN67" i="9"/>
  <c r="YN70" i="9"/>
  <c r="YM67" i="9"/>
  <c r="YM70" i="9"/>
  <c r="YL67" i="9"/>
  <c r="YL70" i="9"/>
  <c r="YK67" i="9"/>
  <c r="YK70" i="9"/>
  <c r="YJ67" i="9"/>
  <c r="YJ70" i="9"/>
  <c r="YI67" i="9"/>
  <c r="YI70" i="9"/>
  <c r="YH67" i="9"/>
  <c r="YH70" i="9"/>
  <c r="YG67" i="9"/>
  <c r="YG70" i="9"/>
  <c r="YF67" i="9"/>
  <c r="YF70" i="9"/>
  <c r="YE67" i="9"/>
  <c r="YE70" i="9"/>
  <c r="YD67" i="9"/>
  <c r="YD70" i="9"/>
  <c r="YC67" i="9"/>
  <c r="YC70" i="9"/>
  <c r="YB67" i="9"/>
  <c r="YB70" i="9"/>
  <c r="YA67" i="9"/>
  <c r="YA70" i="9"/>
  <c r="XZ67" i="9"/>
  <c r="XZ70" i="9"/>
  <c r="XY67" i="9"/>
  <c r="XY70" i="9"/>
  <c r="XX67" i="9"/>
  <c r="XX70" i="9"/>
  <c r="XW67" i="9"/>
  <c r="XW70" i="9"/>
  <c r="XV67" i="9"/>
  <c r="XV70" i="9"/>
  <c r="XU67" i="9"/>
  <c r="XU70" i="9"/>
  <c r="XT67" i="9"/>
  <c r="XT70" i="9"/>
  <c r="XS67" i="9"/>
  <c r="XS70" i="9"/>
  <c r="XR67" i="9"/>
  <c r="XR70" i="9"/>
  <c r="XQ67" i="9"/>
  <c r="XQ70" i="9"/>
  <c r="XP67" i="9"/>
  <c r="XP70" i="9"/>
  <c r="XO67" i="9"/>
  <c r="XO70" i="9"/>
  <c r="XN67" i="9"/>
  <c r="XN70" i="9"/>
  <c r="XM67" i="9"/>
  <c r="XM70" i="9"/>
  <c r="XL67" i="9"/>
  <c r="XL70" i="9"/>
  <c r="XK67" i="9"/>
  <c r="XK70" i="9"/>
  <c r="XJ67" i="9"/>
  <c r="XJ70" i="9"/>
  <c r="XI67" i="9"/>
  <c r="XI70" i="9"/>
  <c r="XH67" i="9"/>
  <c r="XH70" i="9"/>
  <c r="XG67" i="9"/>
  <c r="XG70" i="9"/>
  <c r="XF67" i="9"/>
  <c r="XF70" i="9"/>
  <c r="XE67" i="9"/>
  <c r="XE70" i="9"/>
  <c r="XD67" i="9"/>
  <c r="XD70" i="9"/>
  <c r="XC67" i="9"/>
  <c r="XC70" i="9"/>
  <c r="XB67" i="9"/>
  <c r="XB70" i="9"/>
  <c r="XA67" i="9"/>
  <c r="XA70" i="9"/>
  <c r="WZ67" i="9"/>
  <c r="WZ70" i="9"/>
  <c r="WY67" i="9"/>
  <c r="WY70" i="9"/>
  <c r="WX67" i="9"/>
  <c r="WX70" i="9"/>
  <c r="WW67" i="9"/>
  <c r="WW70" i="9"/>
  <c r="WV67" i="9"/>
  <c r="WV70" i="9"/>
  <c r="WU67" i="9"/>
  <c r="WU70" i="9"/>
  <c r="WT67" i="9"/>
  <c r="WT70" i="9"/>
  <c r="WS67" i="9"/>
  <c r="WS70" i="9"/>
  <c r="WR67" i="9"/>
  <c r="WR70" i="9"/>
  <c r="WQ67" i="9"/>
  <c r="WQ70" i="9"/>
  <c r="WP67" i="9"/>
  <c r="WP70" i="9"/>
  <c r="WO67" i="9"/>
  <c r="WO70" i="9"/>
  <c r="WN67" i="9"/>
  <c r="WN70" i="9"/>
  <c r="WM67" i="9"/>
  <c r="WM70" i="9"/>
  <c r="WL67" i="9"/>
  <c r="WL70" i="9"/>
  <c r="WK67" i="9"/>
  <c r="WK70" i="9"/>
  <c r="WJ67" i="9"/>
  <c r="WJ70" i="9"/>
  <c r="WI67" i="9"/>
  <c r="WI70" i="9"/>
  <c r="WH67" i="9"/>
  <c r="WH70" i="9"/>
  <c r="WG67" i="9"/>
  <c r="WG70" i="9"/>
  <c r="WF67" i="9"/>
  <c r="WF70" i="9"/>
  <c r="WE67" i="9"/>
  <c r="WE70" i="9"/>
  <c r="WD67" i="9"/>
  <c r="WD70" i="9"/>
  <c r="WC67" i="9"/>
  <c r="WC70" i="9"/>
  <c r="WB67" i="9"/>
  <c r="WB70" i="9"/>
  <c r="WA67" i="9"/>
  <c r="WA70" i="9"/>
  <c r="VZ67" i="9"/>
  <c r="VZ70" i="9"/>
  <c r="VY67" i="9"/>
  <c r="VY70" i="9"/>
  <c r="VX67" i="9"/>
  <c r="VX70" i="9"/>
  <c r="VW67" i="9"/>
  <c r="VW70" i="9"/>
  <c r="VV67" i="9"/>
  <c r="VV70" i="9"/>
  <c r="VU67" i="9"/>
  <c r="VU70" i="9"/>
  <c r="VT67" i="9"/>
  <c r="VT70" i="9"/>
  <c r="VS67" i="9"/>
  <c r="VS70" i="9"/>
  <c r="VR67" i="9"/>
  <c r="VR70" i="9"/>
  <c r="VQ67" i="9"/>
  <c r="VQ70" i="9"/>
  <c r="VP67" i="9"/>
  <c r="VP70" i="9"/>
  <c r="VO67" i="9"/>
  <c r="VO70" i="9"/>
  <c r="VN67" i="9"/>
  <c r="VN70" i="9"/>
  <c r="VM67" i="9"/>
  <c r="VM70" i="9"/>
  <c r="VL67" i="9"/>
  <c r="VL70" i="9"/>
  <c r="VK67" i="9"/>
  <c r="VK70" i="9"/>
  <c r="VJ67" i="9"/>
  <c r="VJ70" i="9"/>
  <c r="VI67" i="9"/>
  <c r="VI70" i="9"/>
  <c r="VH67" i="9"/>
  <c r="VH70" i="9"/>
  <c r="VG67" i="9"/>
  <c r="VG70" i="9"/>
  <c r="VF67" i="9"/>
  <c r="VF70" i="9"/>
  <c r="VE67" i="9"/>
  <c r="VE70" i="9"/>
  <c r="VD67" i="9"/>
  <c r="VD70" i="9"/>
  <c r="VC67" i="9"/>
  <c r="VC70" i="9"/>
  <c r="VB67" i="9"/>
  <c r="VB70" i="9"/>
  <c r="VA67" i="9"/>
  <c r="VA70" i="9"/>
  <c r="UZ67" i="9"/>
  <c r="UZ70" i="9"/>
  <c r="UY67" i="9"/>
  <c r="UY70" i="9"/>
  <c r="UX67" i="9"/>
  <c r="UX70" i="9"/>
  <c r="UW67" i="9"/>
  <c r="UW70" i="9"/>
  <c r="UV67" i="9"/>
  <c r="UV70" i="9"/>
  <c r="UU67" i="9"/>
  <c r="UU70" i="9"/>
  <c r="UT67" i="9"/>
  <c r="UT70" i="9"/>
  <c r="US67" i="9"/>
  <c r="US70" i="9"/>
  <c r="UR67" i="9"/>
  <c r="UR70" i="9"/>
  <c r="UQ67" i="9"/>
  <c r="UQ70" i="9"/>
  <c r="UP67" i="9"/>
  <c r="UP70" i="9"/>
  <c r="UO67" i="9"/>
  <c r="UO70" i="9"/>
  <c r="UN67" i="9"/>
  <c r="UN70" i="9"/>
  <c r="UM67" i="9"/>
  <c r="UM70" i="9"/>
  <c r="UL67" i="9"/>
  <c r="UL70" i="9"/>
  <c r="UK67" i="9"/>
  <c r="UK70" i="9"/>
  <c r="UJ67" i="9"/>
  <c r="UJ70" i="9"/>
  <c r="UI67" i="9"/>
  <c r="UI70" i="9"/>
  <c r="UH67" i="9"/>
  <c r="UH70" i="9"/>
  <c r="UG67" i="9"/>
  <c r="UG70" i="9"/>
  <c r="UF67" i="9"/>
  <c r="UF70" i="9"/>
  <c r="UE67" i="9"/>
  <c r="UE70" i="9"/>
  <c r="UD67" i="9"/>
  <c r="UD70" i="9"/>
  <c r="UC67" i="9"/>
  <c r="UC70" i="9"/>
  <c r="UB67" i="9"/>
  <c r="UB70" i="9"/>
  <c r="UA67" i="9"/>
  <c r="UA70" i="9"/>
  <c r="TZ67" i="9"/>
  <c r="TZ70" i="9"/>
  <c r="TY67" i="9"/>
  <c r="TY70" i="9"/>
  <c r="TX67" i="9"/>
  <c r="TX70" i="9"/>
  <c r="TW67" i="9"/>
  <c r="TW70" i="9"/>
  <c r="TV67" i="9"/>
  <c r="TV70" i="9"/>
  <c r="TU67" i="9"/>
  <c r="TU70" i="9"/>
  <c r="TT67" i="9"/>
  <c r="TT70" i="9"/>
  <c r="TS67" i="9"/>
  <c r="TS70" i="9"/>
  <c r="TR67" i="9"/>
  <c r="TR70" i="9"/>
  <c r="TQ67" i="9"/>
  <c r="TQ70" i="9"/>
  <c r="TP67" i="9"/>
  <c r="TP70" i="9"/>
  <c r="TO67" i="9"/>
  <c r="TO70" i="9"/>
  <c r="TN67" i="9"/>
  <c r="TN70" i="9"/>
  <c r="TM67" i="9"/>
  <c r="TM70" i="9"/>
  <c r="TL67" i="9"/>
  <c r="TL70" i="9"/>
  <c r="TK67" i="9"/>
  <c r="TK70" i="9"/>
  <c r="TJ67" i="9"/>
  <c r="TJ70" i="9"/>
  <c r="TI67" i="9"/>
  <c r="TI70" i="9"/>
  <c r="TH67" i="9"/>
  <c r="TH70" i="9"/>
  <c r="TG67" i="9"/>
  <c r="TG70" i="9"/>
  <c r="TF67" i="9"/>
  <c r="TF70" i="9"/>
  <c r="TE67" i="9"/>
  <c r="TE70" i="9"/>
  <c r="TD67" i="9"/>
  <c r="TD70" i="9"/>
  <c r="TC67" i="9"/>
  <c r="TC70" i="9"/>
  <c r="TB67" i="9"/>
  <c r="TB70" i="9"/>
  <c r="TA67" i="9"/>
  <c r="TA70" i="9"/>
  <c r="SZ67" i="9"/>
  <c r="SZ70" i="9"/>
  <c r="SY67" i="9"/>
  <c r="SY70" i="9"/>
  <c r="SX67" i="9"/>
  <c r="SX70" i="9"/>
  <c r="SW67" i="9"/>
  <c r="SW70" i="9"/>
  <c r="SV67" i="9"/>
  <c r="SV70" i="9"/>
  <c r="SU67" i="9"/>
  <c r="SU70" i="9"/>
  <c r="ST67" i="9"/>
  <c r="ST70" i="9"/>
  <c r="SS67" i="9"/>
  <c r="SS70" i="9"/>
  <c r="SR67" i="9"/>
  <c r="SR70" i="9"/>
  <c r="SQ67" i="9"/>
  <c r="SQ70" i="9"/>
  <c r="SP67" i="9"/>
  <c r="SP70" i="9"/>
  <c r="SO67" i="9"/>
  <c r="SO70" i="9"/>
  <c r="SN67" i="9"/>
  <c r="SN70" i="9"/>
  <c r="SM67" i="9"/>
  <c r="SM70" i="9"/>
  <c r="SL67" i="9"/>
  <c r="SL70" i="9"/>
  <c r="SK67" i="9"/>
  <c r="SK70" i="9"/>
  <c r="SJ67" i="9"/>
  <c r="SJ70" i="9"/>
  <c r="SI67" i="9"/>
  <c r="SI70" i="9"/>
  <c r="SH67" i="9"/>
  <c r="SH70" i="9"/>
  <c r="SG67" i="9"/>
  <c r="SG70" i="9"/>
  <c r="SF67" i="9"/>
  <c r="SF70" i="9"/>
  <c r="SE67" i="9"/>
  <c r="SE70" i="9"/>
  <c r="SD67" i="9"/>
  <c r="SD70" i="9"/>
  <c r="SC67" i="9"/>
  <c r="SC70" i="9"/>
  <c r="SB67" i="9"/>
  <c r="SB70" i="9"/>
  <c r="SA67" i="9"/>
  <c r="SA70" i="9"/>
  <c r="RZ67" i="9"/>
  <c r="RZ70" i="9"/>
  <c r="RY67" i="9"/>
  <c r="RY70" i="9"/>
  <c r="RX67" i="9"/>
  <c r="RX70" i="9"/>
  <c r="RW67" i="9"/>
  <c r="RW70" i="9"/>
  <c r="RV67" i="9"/>
  <c r="RV70" i="9"/>
  <c r="RU67" i="9"/>
  <c r="RU70" i="9"/>
  <c r="RT67" i="9"/>
  <c r="RT70" i="9"/>
  <c r="RS67" i="9"/>
  <c r="RS70" i="9"/>
  <c r="RR67" i="9"/>
  <c r="RR70" i="9"/>
  <c r="RQ67" i="9"/>
  <c r="RQ70" i="9"/>
  <c r="RP67" i="9"/>
  <c r="RP70" i="9"/>
  <c r="RO67" i="9"/>
  <c r="RO70" i="9"/>
  <c r="RN67" i="9"/>
  <c r="RN70" i="9"/>
  <c r="RM67" i="9"/>
  <c r="RM70" i="9"/>
  <c r="RL67" i="9"/>
  <c r="RL70" i="9"/>
  <c r="RK67" i="9"/>
  <c r="RK70" i="9"/>
  <c r="RJ67" i="9"/>
  <c r="RJ70" i="9"/>
  <c r="RI67" i="9"/>
  <c r="RI70" i="9"/>
  <c r="RH67" i="9"/>
  <c r="RH70" i="9"/>
  <c r="RG67" i="9"/>
  <c r="RG70" i="9"/>
  <c r="RF67" i="9"/>
  <c r="RF70" i="9"/>
  <c r="RE67" i="9"/>
  <c r="RE70" i="9"/>
  <c r="RD67" i="9"/>
  <c r="RD70" i="9"/>
  <c r="RC67" i="9"/>
  <c r="RC70" i="9"/>
  <c r="RB67" i="9"/>
  <c r="RB70" i="9"/>
  <c r="RA67" i="9"/>
  <c r="RA70" i="9"/>
  <c r="QZ67" i="9"/>
  <c r="QZ70" i="9"/>
  <c r="QY67" i="9"/>
  <c r="QY70" i="9"/>
  <c r="QX67" i="9"/>
  <c r="QX70" i="9"/>
  <c r="QW67" i="9"/>
  <c r="QW70" i="9"/>
  <c r="QV67" i="9"/>
  <c r="QV70" i="9"/>
  <c r="QU67" i="9"/>
  <c r="QU70" i="9"/>
  <c r="QT67" i="9"/>
  <c r="QT70" i="9"/>
  <c r="QS67" i="9"/>
  <c r="QS70" i="9"/>
  <c r="QR67" i="9"/>
  <c r="QR70" i="9"/>
  <c r="QQ67" i="9"/>
  <c r="QQ70" i="9"/>
  <c r="QP67" i="9"/>
  <c r="QP70" i="9"/>
  <c r="QO67" i="9"/>
  <c r="QO70" i="9"/>
  <c r="QN67" i="9"/>
  <c r="QN70" i="9"/>
  <c r="QM67" i="9"/>
  <c r="QM70" i="9"/>
  <c r="QL67" i="9"/>
  <c r="QL70" i="9"/>
  <c r="QK67" i="9"/>
  <c r="QK70" i="9"/>
  <c r="QJ67" i="9"/>
  <c r="QJ70" i="9"/>
  <c r="QI67" i="9"/>
  <c r="QI70" i="9"/>
  <c r="QH67" i="9"/>
  <c r="QH70" i="9"/>
  <c r="QG67" i="9"/>
  <c r="QG70" i="9"/>
  <c r="QF67" i="9"/>
  <c r="QF70" i="9"/>
  <c r="QE67" i="9"/>
  <c r="QE70" i="9"/>
  <c r="QD67" i="9"/>
  <c r="QD70" i="9"/>
  <c r="QC67" i="9"/>
  <c r="QC70" i="9"/>
  <c r="QB67" i="9"/>
  <c r="QB70" i="9"/>
  <c r="QA67" i="9"/>
  <c r="QA70" i="9"/>
  <c r="PZ67" i="9"/>
  <c r="PZ70" i="9"/>
  <c r="PY67" i="9"/>
  <c r="PY70" i="9"/>
  <c r="PX67" i="9"/>
  <c r="PX70" i="9"/>
  <c r="PW67" i="9"/>
  <c r="PW70" i="9"/>
  <c r="PV67" i="9"/>
  <c r="PV70" i="9"/>
  <c r="PU67" i="9"/>
  <c r="PU70" i="9"/>
  <c r="PT67" i="9"/>
  <c r="PT70" i="9"/>
  <c r="PS67" i="9"/>
  <c r="PS70" i="9"/>
  <c r="PR67" i="9"/>
  <c r="PR70" i="9"/>
  <c r="PQ67" i="9"/>
  <c r="PQ70" i="9"/>
  <c r="PP67" i="9"/>
  <c r="PP70" i="9"/>
  <c r="PO67" i="9"/>
  <c r="PO70" i="9"/>
  <c r="PN67" i="9"/>
  <c r="PN70" i="9"/>
  <c r="PM67" i="9"/>
  <c r="PM70" i="9"/>
  <c r="PL67" i="9"/>
  <c r="PL70" i="9"/>
  <c r="PK67" i="9"/>
  <c r="PK70" i="9"/>
  <c r="PJ67" i="9"/>
  <c r="PJ70" i="9"/>
  <c r="PI67" i="9"/>
  <c r="PI70" i="9"/>
  <c r="PH67" i="9"/>
  <c r="PH70" i="9"/>
  <c r="PG67" i="9"/>
  <c r="PG70" i="9"/>
  <c r="PF67" i="9"/>
  <c r="PF70" i="9"/>
  <c r="PE67" i="9"/>
  <c r="PE70" i="9"/>
  <c r="PD67" i="9"/>
  <c r="PD70" i="9"/>
  <c r="PC67" i="9"/>
  <c r="PC70" i="9"/>
  <c r="PB67" i="9"/>
  <c r="PB70" i="9"/>
  <c r="PA67" i="9"/>
  <c r="PA70" i="9"/>
  <c r="OZ67" i="9"/>
  <c r="OZ70" i="9"/>
  <c r="OY67" i="9"/>
  <c r="OY70" i="9"/>
  <c r="OX67" i="9"/>
  <c r="OX70" i="9"/>
  <c r="OW67" i="9"/>
  <c r="OW70" i="9"/>
  <c r="OV67" i="9"/>
  <c r="OV70" i="9"/>
  <c r="OU67" i="9"/>
  <c r="OU70" i="9"/>
  <c r="OT67" i="9"/>
  <c r="OT70" i="9"/>
  <c r="OS67" i="9"/>
  <c r="OS70" i="9"/>
  <c r="OR67" i="9"/>
  <c r="OR70" i="9"/>
  <c r="OQ67" i="9"/>
  <c r="OQ70" i="9"/>
  <c r="OP67" i="9"/>
  <c r="OP70" i="9"/>
  <c r="OO67" i="9"/>
  <c r="OO70" i="9"/>
  <c r="ON67" i="9"/>
  <c r="ON70" i="9"/>
  <c r="OM67" i="9"/>
  <c r="OM70" i="9"/>
  <c r="OL67" i="9"/>
  <c r="OL70" i="9"/>
  <c r="OK67" i="9"/>
  <c r="OK70" i="9"/>
  <c r="OJ67" i="9"/>
  <c r="OJ70" i="9"/>
  <c r="OI67" i="9"/>
  <c r="OI70" i="9"/>
  <c r="OH67" i="9"/>
  <c r="OH70" i="9"/>
  <c r="OG67" i="9"/>
  <c r="OG70" i="9"/>
  <c r="OF67" i="9"/>
  <c r="OF70" i="9"/>
  <c r="OE67" i="9"/>
  <c r="OE70" i="9"/>
  <c r="OD67" i="9"/>
  <c r="OD70" i="9"/>
  <c r="OC67" i="9"/>
  <c r="OC70" i="9"/>
  <c r="OB67" i="9"/>
  <c r="OB70" i="9"/>
  <c r="OA67" i="9"/>
  <c r="OA70" i="9"/>
  <c r="NZ67" i="9"/>
  <c r="NZ70" i="9"/>
  <c r="NY67" i="9"/>
  <c r="NY70" i="9"/>
  <c r="NX67" i="9"/>
  <c r="NX70" i="9"/>
  <c r="NW67" i="9"/>
  <c r="NW70" i="9"/>
  <c r="NV67" i="9"/>
  <c r="NV70" i="9"/>
  <c r="NU67" i="9"/>
  <c r="NU70" i="9"/>
  <c r="NT67" i="9"/>
  <c r="NT70" i="9"/>
  <c r="NS67" i="9"/>
  <c r="NS70" i="9"/>
  <c r="NR67" i="9"/>
  <c r="NR70" i="9"/>
  <c r="NQ67" i="9"/>
  <c r="NQ70" i="9"/>
  <c r="NP67" i="9"/>
  <c r="NP70" i="9"/>
  <c r="NO67" i="9"/>
  <c r="NO70" i="9"/>
  <c r="NN67" i="9"/>
  <c r="NN70" i="9"/>
  <c r="NM67" i="9"/>
  <c r="NM70" i="9"/>
  <c r="NL67" i="9"/>
  <c r="NL70" i="9"/>
  <c r="NK67" i="9"/>
  <c r="NK70" i="9"/>
  <c r="NJ67" i="9"/>
  <c r="NJ70" i="9"/>
  <c r="NI67" i="9"/>
  <c r="NI70" i="9"/>
  <c r="NH67" i="9"/>
  <c r="NH70" i="9"/>
  <c r="NG67" i="9"/>
  <c r="NG70" i="9"/>
  <c r="NF67" i="9"/>
  <c r="NF70" i="9"/>
  <c r="NE67" i="9"/>
  <c r="NE70" i="9"/>
  <c r="ND67" i="9"/>
  <c r="ND70" i="9"/>
  <c r="NC67" i="9"/>
  <c r="NC70" i="9"/>
  <c r="NB67" i="9"/>
  <c r="NB70" i="9"/>
  <c r="NA67" i="9"/>
  <c r="NA70" i="9"/>
  <c r="MZ67" i="9"/>
  <c r="MZ70" i="9"/>
  <c r="MY67" i="9"/>
  <c r="MY70" i="9"/>
  <c r="MX67" i="9"/>
  <c r="MX70" i="9"/>
  <c r="MW67" i="9"/>
  <c r="MW70" i="9"/>
  <c r="MV67" i="9"/>
  <c r="MV70" i="9"/>
  <c r="MU67" i="9"/>
  <c r="MU70" i="9"/>
  <c r="MT67" i="9"/>
  <c r="MT70" i="9"/>
  <c r="MS67" i="9"/>
  <c r="MS70" i="9"/>
  <c r="MR67" i="9"/>
  <c r="MR70" i="9"/>
  <c r="MQ67" i="9"/>
  <c r="MQ70" i="9"/>
  <c r="MP67" i="9"/>
  <c r="MP70" i="9"/>
  <c r="MO67" i="9"/>
  <c r="MO70" i="9"/>
  <c r="MN67" i="9"/>
  <c r="MN70" i="9"/>
  <c r="MM67" i="9"/>
  <c r="MM70" i="9"/>
  <c r="ML67" i="9"/>
  <c r="ML70" i="9"/>
  <c r="MK67" i="9"/>
  <c r="MK70" i="9"/>
  <c r="MJ67" i="9"/>
  <c r="MJ70" i="9"/>
  <c r="MI67" i="9"/>
  <c r="MI70" i="9"/>
  <c r="MH67" i="9"/>
  <c r="MH70" i="9"/>
  <c r="MG67" i="9"/>
  <c r="MG70" i="9"/>
  <c r="MF67" i="9"/>
  <c r="MF70" i="9"/>
  <c r="ME67" i="9"/>
  <c r="ME70" i="9"/>
  <c r="MD67" i="9"/>
  <c r="MD70" i="9"/>
  <c r="MC67" i="9"/>
  <c r="MC70" i="9"/>
  <c r="MB67" i="9"/>
  <c r="MB70" i="9"/>
  <c r="MA67" i="9"/>
  <c r="MA70" i="9"/>
  <c r="LZ67" i="9"/>
  <c r="LZ70" i="9"/>
  <c r="LY67" i="9"/>
  <c r="LY70" i="9"/>
  <c r="LX67" i="9"/>
  <c r="LX70" i="9"/>
  <c r="LW67" i="9"/>
  <c r="LW70" i="9"/>
  <c r="LV67" i="9"/>
  <c r="LV70" i="9"/>
  <c r="LU67" i="9"/>
  <c r="LU70" i="9"/>
  <c r="LT67" i="9"/>
  <c r="LT70" i="9"/>
  <c r="LS67" i="9"/>
  <c r="LS70" i="9"/>
  <c r="LR67" i="9"/>
  <c r="LR70" i="9"/>
  <c r="LQ67" i="9"/>
  <c r="LQ70" i="9"/>
  <c r="LP67" i="9"/>
  <c r="LP70" i="9"/>
  <c r="LO67" i="9"/>
  <c r="LO70" i="9"/>
  <c r="LN67" i="9"/>
  <c r="LN70" i="9"/>
  <c r="LM67" i="9"/>
  <c r="LM70" i="9"/>
  <c r="LL67" i="9"/>
  <c r="LL70" i="9"/>
  <c r="LK67" i="9"/>
  <c r="LK70" i="9"/>
  <c r="LJ67" i="9"/>
  <c r="LJ70" i="9"/>
  <c r="LI67" i="9"/>
  <c r="LI70" i="9"/>
  <c r="LH67" i="9"/>
  <c r="LH70" i="9"/>
  <c r="LG67" i="9"/>
  <c r="LG70" i="9"/>
  <c r="LF67" i="9"/>
  <c r="LF70" i="9"/>
  <c r="LE67" i="9"/>
  <c r="LE70" i="9"/>
  <c r="LD67" i="9"/>
  <c r="LD70" i="9"/>
  <c r="LC67" i="9"/>
  <c r="LC70" i="9"/>
  <c r="LB67" i="9"/>
  <c r="LB70" i="9"/>
  <c r="LA67" i="9"/>
  <c r="LA70" i="9"/>
  <c r="KZ67" i="9"/>
  <c r="KZ70" i="9"/>
  <c r="KY67" i="9"/>
  <c r="KY70" i="9"/>
  <c r="KX67" i="9"/>
  <c r="KX70" i="9"/>
  <c r="KW67" i="9"/>
  <c r="KW70" i="9"/>
  <c r="KV67" i="9"/>
  <c r="KV70" i="9"/>
  <c r="KU67" i="9"/>
  <c r="KU70" i="9"/>
  <c r="KT67" i="9"/>
  <c r="KT70" i="9"/>
  <c r="KS67" i="9"/>
  <c r="KS70" i="9"/>
  <c r="KR67" i="9"/>
  <c r="KR70" i="9"/>
  <c r="KQ67" i="9"/>
  <c r="KQ70" i="9"/>
  <c r="KP67" i="9"/>
  <c r="KP70" i="9"/>
  <c r="KO67" i="9"/>
  <c r="KO70" i="9"/>
  <c r="KN67" i="9"/>
  <c r="KN70" i="9"/>
  <c r="KM67" i="9"/>
  <c r="KM70" i="9"/>
  <c r="KL67" i="9"/>
  <c r="KL70" i="9"/>
  <c r="KK67" i="9"/>
  <c r="KK70" i="9"/>
  <c r="KJ67" i="9"/>
  <c r="KJ70" i="9"/>
  <c r="KI67" i="9"/>
  <c r="KI70" i="9"/>
  <c r="KH67" i="9"/>
  <c r="KH70" i="9"/>
  <c r="KG67" i="9"/>
  <c r="KG70" i="9"/>
  <c r="KF67" i="9"/>
  <c r="KF70" i="9"/>
  <c r="KE67" i="9"/>
  <c r="KE70" i="9"/>
  <c r="KD67" i="9"/>
  <c r="KD70" i="9"/>
  <c r="KC67" i="9"/>
  <c r="KC70" i="9"/>
  <c r="KB67" i="9"/>
  <c r="KB70" i="9"/>
  <c r="KA67" i="9"/>
  <c r="KA70" i="9"/>
  <c r="JZ67" i="9"/>
  <c r="JZ70" i="9"/>
  <c r="JY67" i="9"/>
  <c r="JY70" i="9"/>
  <c r="JX67" i="9"/>
  <c r="JX70" i="9"/>
  <c r="JW67" i="9"/>
  <c r="JW70" i="9"/>
  <c r="JV67" i="9"/>
  <c r="JV70" i="9"/>
  <c r="JU67" i="9"/>
  <c r="JU70" i="9"/>
  <c r="JT67" i="9"/>
  <c r="JT70" i="9"/>
  <c r="JS67" i="9"/>
  <c r="JS70" i="9"/>
  <c r="JR67" i="9"/>
  <c r="JR70" i="9"/>
  <c r="JQ67" i="9"/>
  <c r="JQ70" i="9"/>
  <c r="JP67" i="9"/>
  <c r="JP70" i="9"/>
  <c r="JO67" i="9"/>
  <c r="JO70" i="9"/>
  <c r="JN67" i="9"/>
  <c r="JN70" i="9"/>
  <c r="JM67" i="9"/>
  <c r="JM70" i="9"/>
  <c r="JL67" i="9"/>
  <c r="JL70" i="9"/>
  <c r="JK67" i="9"/>
  <c r="JK70" i="9"/>
  <c r="JJ67" i="9"/>
  <c r="JJ70" i="9"/>
  <c r="JI67" i="9"/>
  <c r="JI70" i="9"/>
  <c r="JH67" i="9"/>
  <c r="JH70" i="9"/>
  <c r="JG67" i="9"/>
  <c r="JG70" i="9"/>
  <c r="JF67" i="9"/>
  <c r="JF70" i="9"/>
  <c r="JE67" i="9"/>
  <c r="JE70" i="9"/>
  <c r="JD67" i="9"/>
  <c r="JD70" i="9"/>
  <c r="JC67" i="9"/>
  <c r="JC70" i="9"/>
  <c r="JB67" i="9"/>
  <c r="JB70" i="9"/>
  <c r="JA67" i="9"/>
  <c r="JA70" i="9"/>
  <c r="IZ67" i="9"/>
  <c r="IZ70" i="9"/>
  <c r="IY67" i="9"/>
  <c r="IY70" i="9"/>
  <c r="IX67" i="9"/>
  <c r="IX70" i="9"/>
  <c r="IW67" i="9"/>
  <c r="IW70" i="9"/>
  <c r="IV67" i="9"/>
  <c r="IV70" i="9"/>
  <c r="IU67" i="9"/>
  <c r="IU70" i="9"/>
  <c r="IT67" i="9"/>
  <c r="IT70" i="9"/>
  <c r="IS67" i="9"/>
  <c r="IS70" i="9"/>
  <c r="IR67" i="9"/>
  <c r="IR70" i="9"/>
  <c r="IQ67" i="9"/>
  <c r="IQ70" i="9"/>
  <c r="IP67" i="9"/>
  <c r="IP70" i="9"/>
  <c r="IO67" i="9"/>
  <c r="IO70" i="9"/>
  <c r="IN67" i="9"/>
  <c r="IN70" i="9"/>
  <c r="IM67" i="9"/>
  <c r="IM70" i="9"/>
  <c r="IL67" i="9"/>
  <c r="IL70" i="9"/>
  <c r="IK67" i="9"/>
  <c r="IK70" i="9"/>
  <c r="IJ67" i="9"/>
  <c r="IJ70" i="9"/>
  <c r="II67" i="9"/>
  <c r="II70" i="9"/>
  <c r="IH67" i="9"/>
  <c r="IH70" i="9"/>
  <c r="IG67" i="9"/>
  <c r="IG70" i="9"/>
  <c r="IF67" i="9"/>
  <c r="IF70" i="9"/>
  <c r="IE67" i="9"/>
  <c r="IE70" i="9"/>
  <c r="ID67" i="9"/>
  <c r="ID70" i="9"/>
  <c r="IC67" i="9"/>
  <c r="IC70" i="9"/>
  <c r="IB67" i="9"/>
  <c r="IB70" i="9"/>
  <c r="IA67" i="9"/>
  <c r="IA70" i="9"/>
  <c r="HZ67" i="9"/>
  <c r="HZ70" i="9"/>
  <c r="HY67" i="9"/>
  <c r="HY70" i="9"/>
  <c r="HX67" i="9"/>
  <c r="HX70" i="9"/>
  <c r="HW67" i="9"/>
  <c r="HW70" i="9"/>
  <c r="HV67" i="9"/>
  <c r="HV70" i="9"/>
  <c r="HU67" i="9"/>
  <c r="HU70" i="9"/>
  <c r="HT67" i="9"/>
  <c r="HT70" i="9"/>
  <c r="HS67" i="9"/>
  <c r="HS70" i="9"/>
  <c r="HR67" i="9"/>
  <c r="HR70" i="9"/>
  <c r="HQ67" i="9"/>
  <c r="HQ70" i="9"/>
  <c r="HP67" i="9"/>
  <c r="HP70" i="9"/>
  <c r="HO67" i="9"/>
  <c r="HO70" i="9"/>
  <c r="HN67" i="9"/>
  <c r="HN70" i="9"/>
  <c r="HM67" i="9"/>
  <c r="HM70" i="9"/>
  <c r="HL67" i="9"/>
  <c r="HL70" i="9"/>
  <c r="HK67" i="9"/>
  <c r="HK70" i="9"/>
  <c r="HJ67" i="9"/>
  <c r="HJ70" i="9"/>
  <c r="HI67" i="9"/>
  <c r="HI70" i="9"/>
  <c r="HH67" i="9"/>
  <c r="HH70" i="9"/>
  <c r="HG67" i="9"/>
  <c r="HG70" i="9"/>
  <c r="HF67" i="9"/>
  <c r="HF70" i="9"/>
  <c r="HE67" i="9"/>
  <c r="HE70" i="9"/>
  <c r="HD67" i="9"/>
  <c r="HD70" i="9"/>
  <c r="HC67" i="9"/>
  <c r="HC70" i="9"/>
  <c r="HB67" i="9"/>
  <c r="HB70" i="9"/>
  <c r="HA67" i="9"/>
  <c r="HA70" i="9"/>
  <c r="GZ67" i="9"/>
  <c r="GZ70" i="9"/>
  <c r="GY67" i="9"/>
  <c r="GY70" i="9"/>
  <c r="GX67" i="9"/>
  <c r="GX70" i="9"/>
  <c r="GW67" i="9"/>
  <c r="GW70" i="9"/>
  <c r="GV67" i="9"/>
  <c r="GV70" i="9"/>
  <c r="GU67" i="9"/>
  <c r="GU70" i="9"/>
  <c r="GT67" i="9"/>
  <c r="GT70" i="9"/>
  <c r="GS67" i="9"/>
  <c r="GS70" i="9"/>
  <c r="GR67" i="9"/>
  <c r="GR70" i="9"/>
  <c r="GQ67" i="9"/>
  <c r="GQ70" i="9"/>
  <c r="GP67" i="9"/>
  <c r="GP70" i="9"/>
  <c r="GO67" i="9"/>
  <c r="GO70" i="9"/>
  <c r="GN67" i="9"/>
  <c r="GN70" i="9"/>
  <c r="GM67" i="9"/>
  <c r="GM70" i="9"/>
  <c r="GL67" i="9"/>
  <c r="GL70" i="9"/>
  <c r="GK67" i="9"/>
  <c r="GK70" i="9"/>
  <c r="GJ67" i="9"/>
  <c r="GJ70" i="9"/>
  <c r="GI67" i="9"/>
  <c r="GI70" i="9"/>
  <c r="GH67" i="9"/>
  <c r="GH70" i="9"/>
  <c r="GG67" i="9"/>
  <c r="GG70" i="9"/>
  <c r="GF67" i="9"/>
  <c r="GF70" i="9"/>
  <c r="GE67" i="9"/>
  <c r="GE70" i="9"/>
  <c r="GD67" i="9"/>
  <c r="GD70" i="9"/>
  <c r="GC67" i="9"/>
  <c r="GC70" i="9"/>
  <c r="GB67" i="9"/>
  <c r="GB70" i="9"/>
  <c r="GA67" i="9"/>
  <c r="GA70" i="9"/>
  <c r="FZ67" i="9"/>
  <c r="FZ70" i="9"/>
  <c r="FY67" i="9"/>
  <c r="FY70" i="9"/>
  <c r="FX67" i="9"/>
  <c r="FX70" i="9"/>
  <c r="FW67" i="9"/>
  <c r="FW70" i="9"/>
  <c r="FV67" i="9"/>
  <c r="FV70" i="9"/>
  <c r="FU67" i="9"/>
  <c r="FU70" i="9"/>
  <c r="FT67" i="9"/>
  <c r="FT70" i="9"/>
  <c r="FS67" i="9"/>
  <c r="FS70" i="9"/>
  <c r="FR67" i="9"/>
  <c r="FR70" i="9"/>
  <c r="FQ67" i="9"/>
  <c r="FQ70" i="9"/>
  <c r="FP67" i="9"/>
  <c r="FP70" i="9"/>
  <c r="FO67" i="9"/>
  <c r="FO70" i="9"/>
  <c r="FN67" i="9"/>
  <c r="FN70" i="9"/>
  <c r="FM67" i="9"/>
  <c r="FM70" i="9"/>
  <c r="FL67" i="9"/>
  <c r="FL70" i="9"/>
  <c r="FK67" i="9"/>
  <c r="FK70" i="9"/>
  <c r="FJ67" i="9"/>
  <c r="FJ70" i="9"/>
  <c r="FI67" i="9"/>
  <c r="FI70" i="9"/>
  <c r="FH67" i="9"/>
  <c r="FH70" i="9"/>
  <c r="FG67" i="9"/>
  <c r="FG70" i="9"/>
  <c r="FF67" i="9"/>
  <c r="FF70" i="9"/>
  <c r="FE67" i="9"/>
  <c r="FE70" i="9"/>
  <c r="FD67" i="9"/>
  <c r="FD70" i="9"/>
  <c r="FC67" i="9"/>
  <c r="FC70" i="9"/>
  <c r="FB67" i="9"/>
  <c r="FB70" i="9"/>
  <c r="FA67" i="9"/>
  <c r="FA70" i="9"/>
  <c r="EZ67" i="9"/>
  <c r="EZ70" i="9"/>
  <c r="EY67" i="9"/>
  <c r="EY70" i="9"/>
  <c r="EX67" i="9"/>
  <c r="EX70" i="9"/>
  <c r="EW67" i="9"/>
  <c r="EW70" i="9"/>
  <c r="EV67" i="9"/>
  <c r="EV70" i="9"/>
  <c r="EU67" i="9"/>
  <c r="EU70" i="9"/>
  <c r="ET67" i="9"/>
  <c r="ET70" i="9"/>
  <c r="ES67" i="9"/>
  <c r="ES70" i="9"/>
  <c r="ER67" i="9"/>
  <c r="ER70" i="9"/>
  <c r="EQ67" i="9"/>
  <c r="EQ70" i="9"/>
  <c r="EP67" i="9"/>
  <c r="EP70" i="9"/>
  <c r="EO67" i="9"/>
  <c r="EO70" i="9"/>
  <c r="EN67" i="9"/>
  <c r="EN70" i="9"/>
  <c r="EM67" i="9"/>
  <c r="EM70" i="9"/>
  <c r="EL67" i="9"/>
  <c r="EL70" i="9"/>
  <c r="EK67" i="9"/>
  <c r="EK70" i="9"/>
  <c r="EJ67" i="9"/>
  <c r="EJ70" i="9"/>
  <c r="EI67" i="9"/>
  <c r="EI70" i="9"/>
  <c r="EH67" i="9"/>
  <c r="EH70" i="9"/>
  <c r="EG67" i="9"/>
  <c r="EG70" i="9"/>
  <c r="EF67" i="9"/>
  <c r="EF70" i="9"/>
  <c r="EE67" i="9"/>
  <c r="EE70" i="9"/>
  <c r="ED67" i="9"/>
  <c r="ED70" i="9"/>
  <c r="EC67" i="9"/>
  <c r="EC70" i="9"/>
  <c r="EB67" i="9"/>
  <c r="EB70" i="9"/>
  <c r="EA67" i="9"/>
  <c r="EA70" i="9"/>
  <c r="DZ67" i="9"/>
  <c r="DZ70" i="9"/>
  <c r="DY67" i="9"/>
  <c r="DY70" i="9"/>
  <c r="DX67" i="9"/>
  <c r="DX70" i="9"/>
  <c r="DW67" i="9"/>
  <c r="DW70" i="9"/>
  <c r="DV67" i="9"/>
  <c r="DV70" i="9"/>
  <c r="DU67" i="9"/>
  <c r="DU70" i="9"/>
  <c r="DT67" i="9"/>
  <c r="DT70" i="9"/>
  <c r="DS67" i="9"/>
  <c r="DS70" i="9"/>
  <c r="DR67" i="9"/>
  <c r="DR70" i="9"/>
  <c r="DQ67" i="9"/>
  <c r="DQ70" i="9"/>
  <c r="DP67" i="9"/>
  <c r="DP70" i="9"/>
  <c r="DO67" i="9"/>
  <c r="DO70" i="9"/>
  <c r="DN67" i="9"/>
  <c r="DN70" i="9"/>
  <c r="DM67" i="9"/>
  <c r="DM70" i="9"/>
  <c r="DL67" i="9"/>
  <c r="DL70" i="9"/>
  <c r="DK67" i="9"/>
  <c r="DK70" i="9"/>
  <c r="DJ67" i="9"/>
  <c r="DJ70" i="9"/>
  <c r="DI67" i="9"/>
  <c r="DI70" i="9"/>
  <c r="DH67" i="9"/>
  <c r="DH70" i="9"/>
  <c r="DG67" i="9"/>
  <c r="DG70" i="9"/>
  <c r="DF67" i="9"/>
  <c r="DF70" i="9"/>
  <c r="DE67" i="9"/>
  <c r="DE70" i="9"/>
  <c r="DD67" i="9"/>
  <c r="DD70" i="9"/>
  <c r="DC67" i="9"/>
  <c r="DC70" i="9"/>
  <c r="DB67" i="9"/>
  <c r="DB70" i="9"/>
  <c r="DA67" i="9"/>
  <c r="DA70" i="9"/>
  <c r="CZ67" i="9"/>
  <c r="CZ70" i="9"/>
  <c r="CY67" i="9"/>
  <c r="CY70" i="9"/>
  <c r="CX67" i="9"/>
  <c r="CX70" i="9"/>
  <c r="CW67" i="9"/>
  <c r="CW70" i="9"/>
  <c r="CV67" i="9"/>
  <c r="CV70" i="9"/>
  <c r="CU67" i="9"/>
  <c r="CU70" i="9"/>
  <c r="CT67" i="9"/>
  <c r="CT70" i="9"/>
  <c r="CS67" i="9"/>
  <c r="CS70" i="9"/>
  <c r="CR67" i="9"/>
  <c r="CR70" i="9"/>
  <c r="CQ67" i="9"/>
  <c r="CQ70" i="9"/>
  <c r="CP67" i="9"/>
  <c r="CP70" i="9"/>
  <c r="CO67" i="9"/>
  <c r="CO70" i="9"/>
  <c r="CN67" i="9"/>
  <c r="CN70" i="9"/>
  <c r="CM67" i="9"/>
  <c r="CM70" i="9"/>
  <c r="CL67" i="9"/>
  <c r="CL70" i="9"/>
  <c r="CK67" i="9"/>
  <c r="CK70" i="9"/>
  <c r="CJ67" i="9"/>
  <c r="CJ70" i="9"/>
  <c r="CI67" i="9"/>
  <c r="CI70" i="9"/>
  <c r="CH67" i="9"/>
  <c r="CH70" i="9"/>
  <c r="CG67" i="9"/>
  <c r="CG70" i="9"/>
  <c r="CF67" i="9"/>
  <c r="CF70" i="9"/>
  <c r="CE67" i="9"/>
  <c r="CE70" i="9"/>
  <c r="CD67" i="9"/>
  <c r="CD70" i="9"/>
  <c r="CC67" i="9"/>
  <c r="CC70" i="9"/>
  <c r="CB67" i="9"/>
  <c r="CB70" i="9"/>
  <c r="CA67" i="9"/>
  <c r="CA70" i="9"/>
  <c r="BZ67" i="9"/>
  <c r="BZ70" i="9"/>
  <c r="BY67" i="9"/>
  <c r="BY70" i="9"/>
  <c r="BX67" i="9"/>
  <c r="BX70" i="9"/>
  <c r="BW67" i="9"/>
  <c r="BW70" i="9"/>
  <c r="BV67" i="9"/>
  <c r="BV70" i="9"/>
  <c r="BU67" i="9"/>
  <c r="BU70" i="9"/>
  <c r="BT67" i="9"/>
  <c r="BT70" i="9"/>
  <c r="BS67" i="9"/>
  <c r="BS70" i="9"/>
  <c r="BR67" i="9"/>
  <c r="BR70" i="9"/>
  <c r="BQ67" i="9"/>
  <c r="BQ70" i="9"/>
  <c r="BP67" i="9"/>
  <c r="BP70" i="9"/>
  <c r="BO67" i="9"/>
  <c r="BO70" i="9"/>
  <c r="BN67" i="9"/>
  <c r="BN70" i="9"/>
  <c r="BM67" i="9"/>
  <c r="BM70" i="9"/>
  <c r="BL67" i="9"/>
  <c r="BL70" i="9"/>
  <c r="BK67" i="9"/>
  <c r="BK70" i="9"/>
  <c r="BJ67" i="9"/>
  <c r="BJ70" i="9"/>
  <c r="BI67" i="9"/>
  <c r="BI70" i="9"/>
  <c r="BH67" i="9"/>
  <c r="BH70" i="9"/>
  <c r="BG67" i="9"/>
  <c r="BG70" i="9"/>
  <c r="BF67" i="9"/>
  <c r="BF70" i="9"/>
  <c r="BE67" i="9"/>
  <c r="BE70" i="9"/>
  <c r="BD67" i="9"/>
  <c r="BD70" i="9"/>
  <c r="BC67" i="9"/>
  <c r="BC70" i="9"/>
  <c r="BB67" i="9"/>
  <c r="BB70" i="9"/>
  <c r="BA67" i="9"/>
  <c r="BA70" i="9"/>
  <c r="AZ67" i="9"/>
  <c r="AZ70" i="9"/>
  <c r="AY67" i="9"/>
  <c r="AY70" i="9"/>
  <c r="AX67" i="9"/>
  <c r="AX70" i="9"/>
  <c r="AW67" i="9"/>
  <c r="AW70" i="9"/>
  <c r="AV67" i="9"/>
  <c r="AV70" i="9"/>
  <c r="AU67" i="9"/>
  <c r="AU70" i="9"/>
  <c r="AT67" i="9"/>
  <c r="AT70" i="9"/>
  <c r="AS67" i="9"/>
  <c r="AS70" i="9"/>
  <c r="AR67" i="9"/>
  <c r="AR70" i="9"/>
  <c r="AQ67" i="9"/>
  <c r="AQ70" i="9"/>
  <c r="AP67" i="9"/>
  <c r="AP70" i="9"/>
  <c r="AO67" i="9"/>
  <c r="AO70" i="9"/>
  <c r="AN67" i="9"/>
  <c r="AN70" i="9"/>
  <c r="AM67" i="9"/>
  <c r="AM70" i="9"/>
  <c r="AL67" i="9"/>
  <c r="AL70" i="9"/>
  <c r="AK67" i="9"/>
  <c r="AK70" i="9"/>
  <c r="AJ67" i="9"/>
  <c r="AJ70" i="9"/>
  <c r="AI67" i="9"/>
  <c r="AI70" i="9"/>
  <c r="AH67" i="9"/>
  <c r="AH70" i="9"/>
  <c r="AG67" i="9"/>
  <c r="AG70" i="9"/>
  <c r="AF67" i="9"/>
  <c r="AF70" i="9"/>
  <c r="AE67" i="9"/>
  <c r="AE70" i="9"/>
  <c r="AD67" i="9"/>
  <c r="AD70" i="9"/>
  <c r="AC67" i="9"/>
  <c r="AC70" i="9"/>
  <c r="AB67" i="9"/>
  <c r="AB70" i="9"/>
  <c r="AA67" i="9"/>
  <c r="AA70" i="9"/>
  <c r="Z67" i="9"/>
  <c r="Z70" i="9"/>
  <c r="Y67" i="9"/>
  <c r="Y70" i="9"/>
  <c r="X67" i="9"/>
  <c r="X70" i="9"/>
  <c r="W67" i="9"/>
  <c r="W70" i="9"/>
  <c r="V67" i="9"/>
  <c r="V70" i="9"/>
  <c r="U67" i="9"/>
  <c r="U70" i="9"/>
  <c r="T67" i="9"/>
  <c r="T70" i="9"/>
  <c r="S67" i="9"/>
  <c r="S70" i="9"/>
  <c r="R67" i="9"/>
  <c r="R70" i="9"/>
  <c r="Q67" i="9"/>
  <c r="Q70" i="9"/>
  <c r="P67" i="9"/>
  <c r="P70" i="9"/>
  <c r="O67" i="9"/>
  <c r="O70" i="9"/>
  <c r="N67" i="9"/>
  <c r="N70" i="9"/>
  <c r="M67" i="9"/>
  <c r="M70" i="9"/>
  <c r="L67" i="9"/>
  <c r="L70" i="9"/>
  <c r="K67" i="9"/>
  <c r="K70" i="9"/>
  <c r="J67" i="9"/>
  <c r="J70" i="9"/>
  <c r="I67" i="9"/>
  <c r="I70" i="9"/>
  <c r="H67" i="9"/>
  <c r="H70" i="9"/>
  <c r="G67" i="9"/>
  <c r="G70" i="9"/>
  <c r="F67" i="9"/>
  <c r="F70" i="9"/>
  <c r="E67" i="9"/>
  <c r="E70" i="9"/>
  <c r="D67" i="9"/>
  <c r="D70" i="9"/>
  <c r="C67" i="9"/>
  <c r="C70" i="9"/>
  <c r="B67" i="9"/>
  <c r="B70" i="9"/>
  <c r="C12" i="16"/>
  <c r="B268" i="14"/>
  <c r="B194" i="14"/>
  <c r="B119" i="14"/>
  <c r="B35" i="14"/>
  <c r="B87" i="12"/>
  <c r="B252" i="14"/>
  <c r="B176" i="14"/>
  <c r="B98" i="14"/>
  <c r="B14" i="14"/>
  <c r="B167" i="9"/>
  <c r="B300" i="14"/>
  <c r="B236" i="14"/>
  <c r="B158" i="14"/>
  <c r="B77" i="14"/>
  <c r="B160" i="12"/>
  <c r="B132" i="9"/>
  <c r="B284" i="14"/>
  <c r="B215" i="14"/>
  <c r="B140" i="14"/>
  <c r="B56" i="14"/>
  <c r="B125" i="12"/>
  <c r="B94" i="9"/>
  <c r="G12" i="15" l="1"/>
  <c r="H12" i="15" s="1"/>
  <c r="F16" i="15" s="1"/>
  <c r="G13" i="15"/>
  <c r="H13" i="15" s="1"/>
  <c r="F17" i="15" s="1"/>
  <c r="G36" i="15"/>
  <c r="H36" i="15" s="1"/>
  <c r="C36" i="15" s="1"/>
  <c r="E60" i="15" s="1"/>
  <c r="G17" i="15"/>
  <c r="H17" i="15" s="1"/>
  <c r="C17" i="15" s="1"/>
  <c r="E58" i="15" s="1"/>
  <c r="F18" i="16"/>
  <c r="E18" i="16" s="1"/>
  <c r="F13" i="16"/>
  <c r="E13" i="16" s="1"/>
  <c r="G13" i="16" s="1"/>
  <c r="H13" i="16" s="1"/>
  <c r="F12" i="16"/>
  <c r="E12" i="16" s="1"/>
  <c r="G12" i="16" s="1"/>
  <c r="H12" i="16" s="1"/>
  <c r="F15" i="16"/>
  <c r="E15" i="16" s="1"/>
  <c r="G15" i="16" s="1"/>
  <c r="H15" i="16" s="1"/>
  <c r="F9" i="16"/>
  <c r="E9" i="16" s="1"/>
  <c r="G9" i="16" s="1"/>
  <c r="H9" i="16" s="1"/>
  <c r="F4" i="16"/>
  <c r="E4" i="16" s="1"/>
  <c r="G4" i="16" s="1"/>
  <c r="G16" i="15"/>
  <c r="H16" i="15" s="1"/>
  <c r="C16" i="15" s="1"/>
  <c r="D58" i="15" s="1"/>
  <c r="C18" i="16"/>
  <c r="F6" i="16"/>
  <c r="E6" i="16" s="1"/>
  <c r="F8" i="16"/>
  <c r="E8" i="16" s="1"/>
  <c r="G8" i="16" s="1"/>
  <c r="H8" i="16" s="1"/>
  <c r="F11" i="16"/>
  <c r="E11" i="16" s="1"/>
  <c r="F3" i="16"/>
  <c r="C11" i="16"/>
  <c r="F7" i="16"/>
  <c r="E7" i="16" s="1"/>
  <c r="C7" i="16"/>
  <c r="F5" i="16"/>
  <c r="E5" i="16" s="1"/>
  <c r="G5" i="16" s="1"/>
  <c r="H5" i="16" s="1"/>
  <c r="F16" i="16"/>
  <c r="E16" i="16" s="1"/>
  <c r="F14" i="16"/>
  <c r="E14" i="16" s="1"/>
  <c r="G14" i="16" s="1"/>
  <c r="H14" i="16" s="1"/>
  <c r="F10" i="16"/>
  <c r="E10" i="16" s="1"/>
  <c r="G10" i="16" s="1"/>
  <c r="H10" i="16" s="1"/>
  <c r="C6" i="16"/>
  <c r="G10" i="15" s="1"/>
  <c r="H10" i="15" s="1"/>
  <c r="F14" i="15" s="1"/>
  <c r="G14" i="15"/>
  <c r="H14" i="15" s="1"/>
  <c r="C14" i="15" s="1"/>
  <c r="C16" i="16"/>
  <c r="G24" i="15"/>
  <c r="H24" i="15" s="1"/>
  <c r="C24" i="15" s="1"/>
  <c r="E59" i="15" s="1"/>
  <c r="G23" i="15"/>
  <c r="H23" i="15" s="1"/>
  <c r="C23" i="15" s="1"/>
  <c r="D59" i="15" s="1"/>
  <c r="F17" i="16"/>
  <c r="E17" i="16" s="1"/>
  <c r="G17" i="16" s="1"/>
  <c r="H17" i="16" s="1"/>
  <c r="F19" i="16"/>
  <c r="E19" i="16" s="1"/>
  <c r="G19" i="16" s="1"/>
  <c r="H19" i="16" s="1"/>
  <c r="G15" i="15"/>
  <c r="H15" i="15" s="1"/>
  <c r="C15" i="15" s="1"/>
  <c r="C58" i="15" s="1"/>
  <c r="G11" i="15" l="1"/>
  <c r="H11" i="15" s="1"/>
  <c r="F15" i="15" s="1"/>
  <c r="F18" i="15" s="1"/>
  <c r="G35" i="15"/>
  <c r="H35" i="15" s="1"/>
  <c r="C35" i="15" s="1"/>
  <c r="D60" i="15" s="1"/>
  <c r="G11" i="16"/>
  <c r="H11" i="16" s="1"/>
  <c r="G18" i="16"/>
  <c r="H18" i="16" s="1"/>
  <c r="G22" i="15"/>
  <c r="H22" i="15" s="1"/>
  <c r="C22" i="15" s="1"/>
  <c r="C59" i="15" s="1"/>
  <c r="G6" i="16"/>
  <c r="G34" i="15" s="1"/>
  <c r="H34" i="15" s="1"/>
  <c r="C34" i="15" s="1"/>
  <c r="C60" i="15" s="1"/>
  <c r="G16" i="16"/>
  <c r="H16" i="16" s="1"/>
  <c r="G7" i="16"/>
  <c r="H7" i="16" s="1"/>
  <c r="H4" i="16"/>
  <c r="C18" i="15"/>
  <c r="B58" i="15"/>
  <c r="G21" i="15" l="1"/>
  <c r="H21" i="15" s="1"/>
  <c r="C21" i="15" s="1"/>
  <c r="C25" i="15" s="1"/>
  <c r="H6" i="16"/>
  <c r="G33" i="15"/>
  <c r="H33" i="15" s="1"/>
  <c r="C33" i="15" s="1"/>
  <c r="B59" i="15" l="1"/>
  <c r="B60" i="15"/>
  <c r="C37" i="15"/>
</calcChain>
</file>

<file path=xl/comments1.xml><?xml version="1.0" encoding="utf-8"?>
<comments xmlns="http://schemas.openxmlformats.org/spreadsheetml/2006/main">
  <authors>
    <author>Ove Lund</author>
  </authors>
  <commentList>
    <comment ref="B26" authorId="0">
      <text>
        <r>
          <rPr>
            <b/>
            <sz val="9"/>
            <color indexed="81"/>
            <rFont val="Tahoma"/>
            <family val="2"/>
          </rPr>
          <t>Ove Lund:</t>
        </r>
        <r>
          <rPr>
            <sz val="9"/>
            <color indexed="81"/>
            <rFont val="Tahoma"/>
            <family val="2"/>
          </rPr>
          <t xml:space="preserve">
Jo flere maskinomk. Pr. ha, jo større forbrug af energi</t>
        </r>
      </text>
    </comment>
    <comment ref="B30" authorId="0">
      <text>
        <r>
          <rPr>
            <b/>
            <sz val="9"/>
            <color indexed="81"/>
            <rFont val="Tahoma"/>
            <family val="2"/>
          </rPr>
          <t>Ove Lund:</t>
        </r>
        <r>
          <rPr>
            <sz val="9"/>
            <color indexed="81"/>
            <rFont val="Tahoma"/>
            <family val="2"/>
          </rPr>
          <t xml:space="preserve">
Jo flere maskinomk. pr. ha, jo mere ejeraflønning</t>
        </r>
      </text>
    </comment>
    <comment ref="H30" authorId="0">
      <text>
        <r>
          <rPr>
            <b/>
            <sz val="9"/>
            <color indexed="81"/>
            <rFont val="Tahoma"/>
            <family val="2"/>
          </rPr>
          <t>Ove Lund:</t>
        </r>
        <r>
          <rPr>
            <sz val="9"/>
            <color indexed="81"/>
            <rFont val="Tahoma"/>
            <family val="2"/>
          </rPr>
          <t xml:space="preserve">
Jo flere lønomkostninger, jo mindre ejeraflønning</t>
        </r>
      </text>
    </comment>
    <comment ref="G32" authorId="0">
      <text>
        <r>
          <rPr>
            <b/>
            <sz val="9"/>
            <color indexed="81"/>
            <rFont val="Tahoma"/>
            <family val="2"/>
          </rPr>
          <t>Ove Lund:</t>
        </r>
        <r>
          <rPr>
            <sz val="9"/>
            <color indexed="81"/>
            <rFont val="Tahoma"/>
            <family val="2"/>
          </rPr>
          <t xml:space="preserve">
Jo mere vedligehold markredskaber, jo mindre vedligehold andet inventar</t>
        </r>
      </text>
    </comment>
    <comment ref="B34" authorId="0">
      <text>
        <r>
          <rPr>
            <b/>
            <sz val="9"/>
            <color indexed="81"/>
            <rFont val="Tahoma"/>
            <family val="2"/>
          </rPr>
          <t>Ove Lund:</t>
        </r>
        <r>
          <rPr>
            <sz val="9"/>
            <color indexed="81"/>
            <rFont val="Tahoma"/>
            <family val="2"/>
          </rPr>
          <t xml:space="preserve">
Jo flere maskinomk. pr. ha, jo større afskrivninger på markinventar</t>
        </r>
      </text>
    </comment>
    <comment ref="L36" authorId="0">
      <text>
        <r>
          <rPr>
            <b/>
            <sz val="9"/>
            <color indexed="81"/>
            <rFont val="Tahoma"/>
            <family val="2"/>
          </rPr>
          <t>Ove Lund:</t>
        </r>
        <r>
          <rPr>
            <sz val="9"/>
            <color indexed="81"/>
            <rFont val="Tahoma"/>
            <family val="2"/>
          </rPr>
          <t xml:space="preserve">
Jo flere afskrivninger på markinventar, jo større renteomkostninger på inventar</t>
        </r>
      </text>
    </comment>
    <comment ref="H37" authorId="0">
      <text>
        <r>
          <rPr>
            <b/>
            <sz val="9"/>
            <color indexed="81"/>
            <rFont val="Tahoma"/>
            <family val="2"/>
          </rPr>
          <t>Ove Lund:</t>
        </r>
        <r>
          <rPr>
            <sz val="9"/>
            <color indexed="81"/>
            <rFont val="Tahoma"/>
            <family val="2"/>
          </rPr>
          <t xml:space="preserve">
Jo flere lønomkostnnger, jo mindre værdi af inventar markbrug</t>
        </r>
      </text>
    </comment>
    <comment ref="N37" authorId="0">
      <text>
        <r>
          <rPr>
            <b/>
            <sz val="9"/>
            <color indexed="81"/>
            <rFont val="Tahoma"/>
            <family val="2"/>
          </rPr>
          <t>Ove Lund:</t>
        </r>
        <r>
          <rPr>
            <sz val="9"/>
            <color indexed="81"/>
            <rFont val="Tahoma"/>
            <family val="2"/>
          </rPr>
          <t xml:space="preserve">
Jo større værdi af inventar markbrug, jo større forrentning af inventar</t>
        </r>
      </text>
    </comment>
    <comment ref="B38" authorId="0">
      <text>
        <r>
          <rPr>
            <b/>
            <sz val="9"/>
            <color indexed="81"/>
            <rFont val="Tahoma"/>
            <family val="2"/>
          </rPr>
          <t>Ove Lund:</t>
        </r>
        <r>
          <rPr>
            <sz val="9"/>
            <color indexed="81"/>
            <rFont val="Tahoma"/>
            <family val="2"/>
          </rPr>
          <t xml:space="preserve">
Jo flere maskinomk. pr. ha,  jo færre ha med korn</t>
        </r>
      </text>
    </comment>
    <comment ref="H38" authorId="0">
      <text>
        <r>
          <rPr>
            <b/>
            <sz val="9"/>
            <color indexed="81"/>
            <rFont val="Tahoma"/>
            <family val="2"/>
          </rPr>
          <t>Ove Lund:</t>
        </r>
        <r>
          <rPr>
            <sz val="9"/>
            <color indexed="81"/>
            <rFont val="Tahoma"/>
            <family val="2"/>
          </rPr>
          <t xml:space="preserve">
Jo flere ha med korn, jo flere lønomkostninger</t>
        </r>
      </text>
    </comment>
    <comment ref="I38" authorId="0">
      <text>
        <r>
          <rPr>
            <b/>
            <sz val="9"/>
            <color indexed="81"/>
            <rFont val="Tahoma"/>
            <family val="2"/>
          </rPr>
          <t>Ove Lund:</t>
        </r>
        <r>
          <rPr>
            <sz val="9"/>
            <color indexed="81"/>
            <rFont val="Tahoma"/>
            <family val="2"/>
          </rPr>
          <t xml:space="preserve">
Jo færre ha med korn, jo mindre ejeraflønning</t>
        </r>
      </text>
    </comment>
  </commentList>
</comments>
</file>

<file path=xl/sharedStrings.xml><?xml version="1.0" encoding="utf-8"?>
<sst xmlns="http://schemas.openxmlformats.org/spreadsheetml/2006/main" count="1073" uniqueCount="509">
  <si>
    <t>Vedligehold</t>
  </si>
  <si>
    <t>Afskrivning, markinventar</t>
  </si>
  <si>
    <t>Vedligehold markredskaber</t>
  </si>
  <si>
    <t>Vårbyg, ha</t>
  </si>
  <si>
    <t>Vinterbyg, ha</t>
  </si>
  <si>
    <t>Vårhvede, ha</t>
  </si>
  <si>
    <t>Vinterhvede, ha</t>
  </si>
  <si>
    <t>Triticale, ha</t>
  </si>
  <si>
    <t>Rug, ha</t>
  </si>
  <si>
    <t>Havre, ha</t>
  </si>
  <si>
    <t>Kernemajs/ majs til modenhed, ha</t>
  </si>
  <si>
    <t>Blandsæd ( og andet korn), ha</t>
  </si>
  <si>
    <t>Græsfrø ( og andre græsfrøafgrøder), ha</t>
  </si>
  <si>
    <t>Almindeligt rajgræs, ha</t>
  </si>
  <si>
    <t>Italiensk rajgræs, ha</t>
  </si>
  <si>
    <t>Hundegræs, ha</t>
  </si>
  <si>
    <t>Rapgræs, ha</t>
  </si>
  <si>
    <t>Rødsvingel, ha</t>
  </si>
  <si>
    <t>Rødkløver, ha</t>
  </si>
  <si>
    <t>Hvidkløver, ha</t>
  </si>
  <si>
    <t>Spinat til frø, ha</t>
  </si>
  <si>
    <t>Roefrø og andre grøntsagsfrø, ha</t>
  </si>
  <si>
    <t>Fabriksroer, ha</t>
  </si>
  <si>
    <t>Spisekartofler, ha</t>
  </si>
  <si>
    <t>Tidlige spisekartofler, ha</t>
  </si>
  <si>
    <t>Læggekartofler, ha</t>
  </si>
  <si>
    <t>Stivelsekartofler, ha</t>
  </si>
  <si>
    <t>Raps, ha</t>
  </si>
  <si>
    <t>Andre olieprodukter, ha</t>
  </si>
  <si>
    <t>Ærter til konsum, ha</t>
  </si>
  <si>
    <t>Ærter og andet bælgsæd, ha</t>
  </si>
  <si>
    <t>Græs/Lucerne tørreri, ha</t>
  </si>
  <si>
    <t>Andre industriafgrøder, ha</t>
  </si>
  <si>
    <t>Grønsager, ha</t>
  </si>
  <si>
    <t>Frugt og bær, ha</t>
  </si>
  <si>
    <t>Andre Gartneriafgrøder, ha</t>
  </si>
  <si>
    <t>Energiafgrøder (andre), ha</t>
  </si>
  <si>
    <t>Pil til energi, ha</t>
  </si>
  <si>
    <t>Majs til energi, ha</t>
  </si>
  <si>
    <t>Foderroer, ha</t>
  </si>
  <si>
    <t>Sædskiftegræs. ha</t>
  </si>
  <si>
    <t>Helsæd, ha</t>
  </si>
  <si>
    <t>Vedvarende græs, ha</t>
  </si>
  <si>
    <t>Majs til helsæd, ha</t>
  </si>
  <si>
    <t>Kolbemajs, ha</t>
  </si>
  <si>
    <t>Andet grovfoder, ha</t>
  </si>
  <si>
    <t>Grøngødning økologisk, ha</t>
  </si>
  <si>
    <t>Dyrket areal ialt</t>
  </si>
  <si>
    <t>Værdi inventar markbrug</t>
  </si>
  <si>
    <t>Maskinomkostninger inkl. arbejde</t>
  </si>
  <si>
    <t>Areal</t>
  </si>
  <si>
    <t>Data til analyse af maskinomkostninger</t>
  </si>
  <si>
    <t>Bonitet</t>
  </si>
  <si>
    <t xml:space="preserve"> </t>
  </si>
  <si>
    <t>Areal i alt</t>
  </si>
  <si>
    <t>Korn</t>
  </si>
  <si>
    <t>Created By Version</t>
  </si>
  <si>
    <t>6.3.0</t>
  </si>
  <si>
    <t>Required Version</t>
  </si>
  <si>
    <t>5.0.0</t>
  </si>
  <si>
    <t>Recommended Version</t>
  </si>
  <si>
    <t>Modified By Version</t>
  </si>
  <si>
    <t>Count</t>
  </si>
  <si>
    <t>GUID</t>
  </si>
  <si>
    <t>Name</t>
  </si>
  <si>
    <t>Range</t>
  </si>
  <si>
    <t>CRC</t>
  </si>
  <si>
    <t>Options</t>
  </si>
  <si>
    <t>Comp. Graph Serialization</t>
  </si>
  <si>
    <t>PP Graph Serialization</t>
  </si>
  <si>
    <t>QQ Graph Serialization</t>
  </si>
  <si>
    <t>Unsued</t>
  </si>
  <si>
    <t>Fixed Params</t>
  </si>
  <si>
    <t>Bootstrap Options</t>
  </si>
  <si>
    <t>BootstrapParamGraphSerialization</t>
  </si>
  <si>
    <t>BatchFit Options</t>
  </si>
  <si>
    <t>BootstrapGOFGraphSerialization</t>
  </si>
  <si>
    <t>FitSelector</t>
  </si>
  <si>
    <t>FIT_C5BAF_BD888</t>
  </si>
  <si>
    <t>Dataset 1</t>
  </si>
  <si>
    <t>F1	0	0	-1E+300	 1E+300	 1	0	0	 0	0	 1	23	BetaGeneral	Binomial	Expon	ExtValue	ExtValueMin	Gamma	Geomet	IntUniform	InvGauss	Laplace	Levy	Logistic	LogLogistic	Lognorm	NegBin	Normal	Pareto	Pearson5	Pearson6	Poisson	Triang	Uniform	Weibull	0	1	-1	1	 0	 1	0	0	0</t>
  </si>
  <si>
    <t xml:space="preserve"> 0	 8								</t>
  </si>
  <si>
    <t>F1	0	 1000	 .95</t>
  </si>
  <si>
    <t>GF1_rK0qDwEADgC/AQwjACYANACCAJYAlwClALMAmQG7AbUBKgD//wAAAAAAAQQAAAAAAAAAAAEcRml0IENvbXBhcmlzb24gZm9yIERhdGFzZXQgMQEsUmlza0ludmdhdXNzKDMwOTU7MTM2MCwyO1Jpc2tTaGlmdCgtMzgyLDU5KSkBARAAAgABClN0YXRpc3RpY3MDAQEA/wEBAQEBAAEBAQAEAAAAAQEBAQEAAQEBAAQAAAAK0gAB4AAA8QAABgEAGwEAMAEARQEAWgEAbwEAhAEADAAFSW5wdXQAACUBAgAPAAhJbnZHYXVzcwABLwECABMADFVudXNlZCBDdXJ2ZQACTwECABMADFVudXNlZCBDdXJ2ZQADjAECABMADFVudXNlZCBDdXJ2ZQAETAECABMADFVudXNlZCBDdXJ2ZQAFOQECABMADFVudXNlZCBDdXJ2ZQAGTgECABMADFVudXNlZCBDdXJ2ZQAHIwECABMADFVudXNlZCBDdXJ2ZQAIKQECABMADFVudXNlZCBDdXJ2ZQAJYAECAKEBqwEBAQIBmpmZmZmZqT8AAGZmZmZmZu4/AAAFAAEBAQABAQEA</t>
  </si>
  <si>
    <t>FIT_A3BB3_8ED4E</t>
  </si>
  <si>
    <t>Dataset 2</t>
  </si>
  <si>
    <t>Sammenhæng mellem maskinomkostninger og bonitet</t>
  </si>
  <si>
    <t>Sammenhæng mellem maskinomkostninger og areal</t>
  </si>
  <si>
    <t>Over x% af arealet dyrket med:</t>
  </si>
  <si>
    <t>Korn over 50%</t>
  </si>
  <si>
    <t>Græs over 50%</t>
  </si>
  <si>
    <t>Fabriksroer over 25%</t>
  </si>
  <si>
    <t>Kartofler over 50%</t>
  </si>
  <si>
    <t>Raps over 25%</t>
  </si>
  <si>
    <t>Grovfoder inkl. foderroer over 50%</t>
  </si>
  <si>
    <t>% af arealet består af:</t>
  </si>
  <si>
    <t>Vægtet bonitet</t>
  </si>
  <si>
    <t>Lerjord 7-9 (vægtet med faktor 8)</t>
  </si>
  <si>
    <t>Lerjord 5-6 (vægtet med faktor 5,5)</t>
  </si>
  <si>
    <t>Finsand 2 og 4 (vægtet med faktor 3)</t>
  </si>
  <si>
    <t>Grovsand (vægtet med faktor 2)</t>
  </si>
  <si>
    <t>Areal, der kan vandes, ha (ikke vægtet)</t>
  </si>
  <si>
    <t>Herpå areal, der kan vandes (ikke vægtet)</t>
  </si>
  <si>
    <t>Spredning i masinomkostninger (alle)</t>
  </si>
  <si>
    <t>Spredning i maskinomkostninger (roer)</t>
  </si>
  <si>
    <t>Korrelationskoefficient mellem antal ha og maskinomkostninger pr. ha</t>
  </si>
  <si>
    <t>Spredning i maskinomkostninger (korn)</t>
  </si>
  <si>
    <t>GF1_rK0qDwEADgC7AQwjACYANAB7AI8AkACeAKwAlQG3AbEBKgD//wAAAAAAAQQAAAAAAAAAAAEcRml0IENvbXBhcmlzb24gZm9yIERhdGFzZXQgMgElUmlza0xvZ2xvZ2lzdGljKC01OTIwLDU7MTA4OTA7MTMsMjE0KQEBEAACAAEKU3RhdGlzdGljcwMBAQD/AQEBAQEAAQEBAAQAAAABAQEBAQABAQEABAAAAArLAAHZAADtAAACAQAXAQAsAQBBAQBWAQBrAQCAAQAMAAVJbnB1dAAAJQECABIAC0xvZ0xvZ2lzdGljAAEvAQIAEwAMVW51c2VkIEN1cnZlAAJPAQIAEwAMVW51c2VkIEN1cnZlAAOMAQIAEwAMVW51c2VkIEN1cnZlAARMAQIAEwAMVW51c2VkIEN1cnZlAAU5AQIAEwAMVW51c2VkIEN1cnZlAAZOAQIAEwAMVW51c2VkIEN1cnZlAAcjAQIAEwAMVW51c2VkIEN1cnZlAAgpAQIAEwAMVW51c2VkIEN1cnZlAAlgAQIAnQGnAQEBAgGamZmZmZmpPwAAZmZmZmZm7j8AAAUAAQEBAAEBAQA=</t>
  </si>
  <si>
    <t>FIT_21137_6B79E</t>
  </si>
  <si>
    <t>Dataset 3</t>
  </si>
  <si>
    <t>GF1_rK0qDwEADgC8AQwjACYANAB8AJAAkQCfAK0AlgG4AbIBKgD//wAAAAAAAQQAAAAAAAAAAAEcRml0IENvbXBhcmlzb24gZm9yIERhdGFzZXQgMwEmUmlza0xvZ2xvZ2lzdGljKC0zODg4LDY7OTMyMyw1OzksNzQzNCkBARAAAgABClN0YXRpc3RpY3MDAQEA/wEBAQEBAAEBAQAEAAAAAQEBAQEAAQEBAAQAAAAKzAAB2gAA7gAAAwEAGAEALQEAQgEAVwEAbAEAgQEADAAFSW5wdXQAACUBAgASAAtMb2dMb2dpc3RpYwABLwECABMADFVudXNlZCBDdXJ2ZQACTwECABMADFVudXNlZCBDdXJ2ZQADjAECABMADFVudXNlZCBDdXJ2ZQAETAECABMADFVudXNlZCBDdXJ2ZQAFOQECABMADFVudXNlZCBDdXJ2ZQAGTgECABMADFVudXNlZCBDdXJ2ZQAHIwECABMADFVudXNlZCBDdXJ2ZQAIKQECABMADFVudXNlZCBDdXJ2ZQAJYAECAJ4BqAEBAQIBmpmZmZmZqT8AAGZmZmZmZu4/AAAFAAEBAQABAQEA</t>
  </si>
  <si>
    <t>FIT_BBCE9_85882</t>
  </si>
  <si>
    <t>Dataset 4</t>
  </si>
  <si>
    <t>GF1_rK0qDwEADgC6AQwjACYANAB6AI4AjwCdAKsAlAG2AbABKgD//wAAAAAAAQQAAAAAAAAAAAEcRml0IENvbXBhcmlzb24gZm9yIERhdGFzZXQgNAEkUmlza0xvZ2xvZ2lzdGljKC01NjgyLDQ7MTA2NzA7MTIsOTYpAQEQAAIAAQpTdGF0aXN0aWNzAwEBAP8BAQEBAQABAQEABAAAAAEBAQEBAAEBAQAEAAAACsoAAdgAAOwAAAEBABYBACsBAEABAFUBAGoBAH8BAAwABUlucHV0AAAlAQIAEgALTG9nTG9naXN0aWMAAS8BAgATAAxVbnVzZWQgQ3VydmUAAk8BAgATAAxVbnVzZWQgQ3VydmUAA4wBAgATAAxVbnVzZWQgQ3VydmUABEwBAgATAAxVbnVzZWQgQ3VydmUABTkBAgATAAxVbnVzZWQgQ3VydmUABk4BAgATAAxVbnVzZWQgQ3VydmUAByMBAgATAAxVbnVzZWQgQ3VydmUACCkBAgATAAxVbnVzZWQgQ3VydmUACWABAgCcAaYBAQECAZqZmZmZmak/AABmZmZmZmbuPwAABQABAQEAAQEBAA==</t>
  </si>
  <si>
    <t>FIT_49B2A_7DBA1</t>
  </si>
  <si>
    <t>Dataset 5</t>
  </si>
  <si>
    <t>GF1_rK0qDwEADgC6AQwjACYANAB6AI4AjwCdAKsAlAG2AbABKgD//wAAAAAAAQQAAAAAAAAAAAEcRml0IENvbXBhcmlzb24gZm9yIERhdGFzZXQgNQEkUmlza0xvZ2xvZ2lzdGljKC01NjgyLDQ7MTA2NzA7MTIsOTYpAQEQAAIAAQpTdGF0aXN0aWNzAwEBAP8BAQEBAQABAQEABAAAAAEBAQEBAAEBAQAEAAAACsoAAdgAAOwAAAEBABYBACsBAEABAFUBAGoBAH8BAAwABUlucHV0AAAlAQIAEgALTG9nTG9naXN0aWMAAS8BAgATAAxVbnVzZWQgQ3VydmUAAk8BAgATAAxVbnVzZWQgQ3VydmUAA4wBAgATAAxVbnVzZWQgQ3VydmUABEwBAgATAAxVbnVzZWQgQ3VydmUABTkBAgATAAxVbnVzZWQgQ3VydmUABk4BAgATAAxVbnVzZWQgQ3VydmUAByMBAgATAAxVbnVzZWQgQ3VydmUACCkBAgATAAxVbnVzZWQgQ3VydmUACWABAgCcAaYBAQECAZqZmZmZmak/AABmZmZmZmbuPwAABQABAQEAAQEBAA==</t>
  </si>
  <si>
    <t>Grovfoder</t>
  </si>
  <si>
    <t>Samlet areal med grovfoder, ha</t>
  </si>
  <si>
    <t>Andel af bedriftens areal dyrket med grovfoder</t>
  </si>
  <si>
    <t>Spredning i maskinomkostninger (grovfoder)</t>
  </si>
  <si>
    <t>Korn, ha</t>
  </si>
  <si>
    <t>FIT_EB7FD_B08A7</t>
  </si>
  <si>
    <t>Dataset 6</t>
  </si>
  <si>
    <t>GF1_rK0qDwEADgDBAQwjACYANACEAJgAmQCnALUAmwG9AbcBKgD//wAAAAAAAQQAAAAAAAAAAAEcRml0IENvbXBhcmlzb24gZm9yIERhdGFzZXQgNgEuUmlza1BlYXJzb241KDMxLDg2MjszMTc3Nzg7Umlza1NoaWZ0KC00NDA4LDMpKQEBEAACAAEKU3RhdGlzdGljcwMBAQD/AQEBAQEAAQEBAAQAAAABAQEBAQABAQEABAAAAArUAAHiAADzAAAIAQAdAQAyAQBHAQBcAQBxAQCGAQAMAAVJbnB1dAAAJQECAA8ACFBlYXJzb241AAEvAQIAEwAMVW51c2VkIEN1cnZlAAJPAQIAEwAMVW51c2VkIEN1cnZlAAOMAQIAEwAMVW51c2VkIEN1cnZlAARMAQIAEwAMVW51c2VkIEN1cnZlAAU5AQIAEwAMVW51c2VkIEN1cnZlAAZOAQIAEwAMVW51c2VkIEN1cnZlAAcjAQIAEwAMVW51c2VkIEN1cnZlAAgpAQIAEwAMVW51c2VkIEN1cnZlAAlgAQIAowGtAQEBAgGamZmZmZmpPwAAZmZmZmZm7j8AAAUAAQEBAAEBAQA=</t>
  </si>
  <si>
    <t>FIT_3A92F_807ED</t>
  </si>
  <si>
    <t>Dataset 7</t>
  </si>
  <si>
    <t>GF1_rK0qDwEADgCxAQwjACYANAB2AIoAiwCZAKcAiwGtAacBKgD//wAAAAAAAQQAAAAAAAAAAAEcRml0IENvbXBhcmlzb24gZm9yIERhdGFzZXQgNwEgUmlza1RyaWFuZygzNzA0LDg7MzcwNCw4OzkyMDEsNCkBARAAAgABClN0YXRpc3RpY3MDAQEA/wEBAQEBAAEBAQAEAAAAAQEBAQEAAQEBAAQAAAAKxgAB1AAA4wAA+AAADQEAIgEANwEATAEAYQEAdgEADAAFSW5wdXQAACUBAgANAAZUcmlhbmcAAS8BAgATAAxVbnVzZWQgQ3VydmUAAk8BAgATAAxVbnVzZWQgQ3VydmUAA4wBAgATAAxVbnVzZWQgQ3VydmUABEwBAgATAAxVbnVzZWQgQ3VydmUABTkBAgATAAxVbnVzZWQgQ3VydmUABk4BAgATAAxVbnVzZWQgQ3VydmUAByMBAgATAAxVbnVzZWQgQ3VydmUACCkBAgATAAxVbnVzZWQgQ3VydmUACWABAgCTAZ0BAQECAZqZmZmZmak/AABmZmZmZmbuPwAABQABAQEAAQEBAA==</t>
  </si>
  <si>
    <t>FIT_43F5D_CB4DB</t>
  </si>
  <si>
    <t>Dataset 8</t>
  </si>
  <si>
    <t>GF1_rK0qDwEADgDBAQwjACYANACEAJgAmQCnALUAmwG9AbcBKgD//wAAAAAAAQQAAAAAAAAAAAEcRml0IENvbXBhcmlzb24gZm9yIERhdGFzZXQgOAEuUmlza1BlYXJzb241KDI3LDYxNTsyNTMwNTU7Umlza1NoaWZ0KC0zNjU5LDIpKQEBEAACAAEKU3RhdGlzdGljcwMBAQD/AQEBAQEAAQEBAAQAAAABAQEBAQABAQEABAAAAArUAAHiAADzAAAIAQAdAQAyAQBHAQBcAQBxAQCGAQAMAAVJbnB1dAAAJQECAA8ACFBlYXJzb241AAEvAQIAEwAMVW51c2VkIEN1cnZlAAJPAQIAEwAMVW51c2VkIEN1cnZlAAOMAQIAEwAMVW51c2VkIEN1cnZlAARMAQIAEwAMVW51c2VkIEN1cnZlAAU5AQIAEwAMVW51c2VkIEN1cnZlAAZOAQIAEwAMVW51c2VkIEN1cnZlAAcjAQIAEwAMVW51c2VkIEN1cnZlAAgpAQIAEwAMVW51c2VkIEN1cnZlAAlgAQIAowGtAQEBAgGamZmZmZmpPwAAZmZmZmZm7j8AAAUAAQEBAAEBAQA=</t>
  </si>
  <si>
    <t>Korrelationskoefficient mellem antal ha og bonitet</t>
  </si>
  <si>
    <t>Maskinstationsindtægter</t>
  </si>
  <si>
    <t>Energi</t>
  </si>
  <si>
    <t>Maskinstation mv.</t>
  </si>
  <si>
    <t>Lønomkostninger</t>
  </si>
  <si>
    <t>Ejeraflønning</t>
  </si>
  <si>
    <t>Vedligehold andet inventar</t>
  </si>
  <si>
    <t>Investeringer over driften</t>
  </si>
  <si>
    <t>Afskrivninger, andet inventar</t>
  </si>
  <si>
    <t>Forrentning af inventar</t>
  </si>
  <si>
    <t>Maskinomkostninger ekskl. arbejde</t>
  </si>
  <si>
    <t>Korn over 50%, antal ha</t>
  </si>
  <si>
    <t>Basisdata</t>
  </si>
  <si>
    <t>Korrelationskoefficienter</t>
  </si>
  <si>
    <t>Basis</t>
  </si>
  <si>
    <t>Korn over 50%, antal ha (alle)</t>
  </si>
  <si>
    <t>Korn over 50%, antal ha (vedr. bonitet)</t>
  </si>
  <si>
    <t>Løn + ejerløn</t>
  </si>
  <si>
    <t>Sammenhæng mellem antal ha med korn og bonitet</t>
  </si>
  <si>
    <t>Tilforpagted areal</t>
  </si>
  <si>
    <t>Værdi inventar markbrug, pr. ha</t>
  </si>
  <si>
    <t>Korrelationskoefficient mellem maskinomkostninger og værdi af markredskaber pr. ha</t>
  </si>
  <si>
    <t>Forpagtet areal %</t>
  </si>
  <si>
    <t>% vinterafgrøder, hvede, raps, byg</t>
  </si>
  <si>
    <t>Korrelationskoefficient mellem maskinomkostninger og % ha med vinterafgrøder</t>
  </si>
  <si>
    <t>Sammenhæng mellem maskinomkostninger og % ha med vinterafgrøder</t>
  </si>
  <si>
    <t>Maskinomk. Ingen forpagtn.</t>
  </si>
  <si>
    <t>Middelværdi bedrifter uden forpagtning</t>
  </si>
  <si>
    <t>Middelværdi bedrifter med forpagtning</t>
  </si>
  <si>
    <t>Korrelation mellem forpagtningsandel og maskinomkostninger</t>
  </si>
  <si>
    <t>Forpagtet areal % (størst til mindst)</t>
  </si>
  <si>
    <t>Dyrket areal i alt (ingen forpagtning)</t>
  </si>
  <si>
    <t>Dyrket areal i alt (med forpagtning)</t>
  </si>
  <si>
    <t>Korrelation (mellem forpagted arealstørrelse og maskinomkostninger)</t>
  </si>
  <si>
    <t>Korrelationskoefficient mellem % forpagtning og værdi af inventar</t>
  </si>
  <si>
    <t>Ha byg</t>
  </si>
  <si>
    <t>Ha havre</t>
  </si>
  <si>
    <t>Ha hvede</t>
  </si>
  <si>
    <t>Ha øvrigt korn</t>
  </si>
  <si>
    <t>Ha frø</t>
  </si>
  <si>
    <t>Ha raps</t>
  </si>
  <si>
    <t>Ha fabriksroer</t>
  </si>
  <si>
    <t>Ha læggekartofler</t>
  </si>
  <si>
    <t>Ha stivelseskartofler</t>
  </si>
  <si>
    <t>Tilforpagtet, ha</t>
  </si>
  <si>
    <t>Ha i alt, driftsgren</t>
  </si>
  <si>
    <t>Ha majs eksl. kolbemajs</t>
  </si>
  <si>
    <t>Ha sædskiftegræs</t>
  </si>
  <si>
    <t>Ha øvrig grovf. eksl. vedv. græs</t>
  </si>
  <si>
    <t>Grovfoder - lerjord</t>
  </si>
  <si>
    <t>Økologisk sandjord</t>
  </si>
  <si>
    <t/>
  </si>
  <si>
    <t>Uden vanding på sandjord, svineproduktion</t>
  </si>
  <si>
    <t>Uden vanding på sandjord, planteproduktion</t>
  </si>
  <si>
    <t>Vanding på sandjord, planteproduktion</t>
  </si>
  <si>
    <t>Lerjord, planteproduktion</t>
  </si>
  <si>
    <t>Grovfoder - sandjord med vanding</t>
  </si>
  <si>
    <t>Grovfoder - sandjord uden vanding</t>
  </si>
  <si>
    <t>Salgsafgrøder kvægbrug, lerjord</t>
  </si>
  <si>
    <t>Salgsafgrøder kvægbrug, sandjord</t>
  </si>
  <si>
    <t>Salgsafgrøder kvægbrug, sandjord med vanding</t>
  </si>
  <si>
    <t>Roer, lerjord</t>
  </si>
  <si>
    <t>Kartofler sandjord uden vanding</t>
  </si>
  <si>
    <t>Kartofler sandjord med vanding</t>
  </si>
  <si>
    <t>Ha med korn</t>
  </si>
  <si>
    <t>% med korn</t>
  </si>
  <si>
    <t>% med raps</t>
  </si>
  <si>
    <t>Korrelation (% med korn og maskinomk.)</t>
  </si>
  <si>
    <t>Korrelation (% med raps og maskinomk.)</t>
  </si>
  <si>
    <t>Korrelation (areal med korn og maskinomk.)</t>
  </si>
  <si>
    <t>Fordelinger</t>
  </si>
  <si>
    <t>Lerjord, svineproduktion</t>
  </si>
  <si>
    <t>% med kartofler</t>
  </si>
  <si>
    <t>Korrelation (areal med kartofler og maskinomk.)</t>
  </si>
  <si>
    <t>Korrelation (% med kartofler og maskinomk.)</t>
  </si>
  <si>
    <t>% med roer</t>
  </si>
  <si>
    <t>Korrelation (areal med roer og maskinomk.)</t>
  </si>
  <si>
    <t>Korrelation (% med roer og maskinomk.)</t>
  </si>
  <si>
    <t>% med majs</t>
  </si>
  <si>
    <t>% med sletgræs</t>
  </si>
  <si>
    <t>Korrelation (areal med majs og maskinomk.)</t>
  </si>
  <si>
    <t>Korrelation (areal med sletgræs og maskinomk.)</t>
  </si>
  <si>
    <t>Korrelation (% med majs og maskinomk.)</t>
  </si>
  <si>
    <t>Korrelation (% med sletgræs og maskinomk.)</t>
  </si>
  <si>
    <t>Vanding på sandjord, svineproduktion</t>
  </si>
  <si>
    <t>FIT_8D7F8_13182</t>
  </si>
  <si>
    <t>Dataset 9</t>
  </si>
  <si>
    <t>FIT_A4ACA_3DD0C</t>
  </si>
  <si>
    <t>Dataset 10</t>
  </si>
  <si>
    <t>GF1_rK0qDwEADgC6AQwjACYANAB6AI4AjwCdAKsAlAG2AbABKgD//wAAAAAAAQQAAAAAAAAAAAEdRml0IENvbXBhcmlzb24gZm9yIERhdGFzZXQgMTABI1Jpc2tMb2dsb2dpc3RpYygxNDQsODI7NDc2Njs3LDMzNjYpAQEQAAIAAQpTdGF0aXN0aWNzAwEBAP8BAQEBAQABAQEABAAAAAEBAQEBAAEBAQAEAAAACsoAAdgAAOwAAAEBABYBACsBAEABAFUBAGoBAH8BAAwABUlucHV0AAAlAQIAEgALTG9nTG9naXN0aWMAAS8BAgATAAxVbnVzZWQgQ3VydmUAAk8BAgATAAxVbnVzZWQgQ3VydmUAA4wBAgATAAxVbnVzZWQgQ3VydmUABEwBAgATAAxVbnVzZWQgQ3VydmUABTkBAgATAAxVbnVzZWQgQ3VydmUABk4BAgATAAxVbnVzZWQgQ3VydmUAByMBAgATAAxVbnVzZWQgQ3VydmUACCkBAgATAAxVbnVzZWQgQ3VydmUACWABAgCcAaYBAQECAZqZmZmZmak/AABmZmZmZmbuPwAABQABAQEAAQEBAA==</t>
  </si>
  <si>
    <t>FIT_39475_7676E</t>
  </si>
  <si>
    <t>Dataset 11</t>
  </si>
  <si>
    <t>GF1_rK0qDwEADgCwAQwjACYANABzAIcAiACWAKQAigGsAaYBKgD//wAAAAAAAQQAAAAAAAAAAAEdRml0IENvbXBhcmlzb24gZm9yIERhdGFzZXQgMTEBHFJpc2tFeHR2YWx1ZSg0MTM5LDEzOzk2NSw2NSkBARAAAgABClN0YXRpc3RpY3MDAQEA/wEBAQEBAAEBAQAEAAAAAQEBAQEAAQEBAAQAAAAKwwAB0QAA4gAA9wAADAEAIQEANgEASwEAYAEAdQEADAAFSW5wdXQAACUBAgAPAAhFeHRWYWx1ZQABLwECABMADFVudXNlZCBDdXJ2ZQACTwECABMADFVudXNlZCBDdXJ2ZQADjAECABMADFVudXNlZCBDdXJ2ZQAETAECABMADFVudXNlZCBDdXJ2ZQAFOQECABMADFVudXNlZCBDdXJ2ZQAGTgECABMADFVudXNlZCBDdXJ2ZQAHIwECABMADFVudXNlZCBDdXJ2ZQAIKQECABMADFVudXNlZCBDdXJ2ZQAJYAECAJIBnAEBAQIBmpmZmZmZqT8AAGZmZmZmZu4/AAAFAAEBAQABAQEA</t>
  </si>
  <si>
    <t>FIT_266C9_D97B2</t>
  </si>
  <si>
    <t>Dataset 12</t>
  </si>
  <si>
    <t>GF1_rK0qDwEADgCzAQwjACYANAB3AIsAjACaAKgAjQGvAakBKgD//wAAAAAAAQQAAAAAAAAAAAEdRml0IENvbXBhcmlzb24gZm9yIERhdGFzZXQgMTIBIFJpc2tMYXBsYWNlKDQ4NjcsNTU2MTsxMTc4LDUxMTYpAQEQAAIAAQpTdGF0aXN0aWNzAwEBAP8BAQEBAQABAQEABAAAAAEBAQEBAAEBAQAEAAAACscAAdUAAOUAAPoAAA8BACQBADkBAE4BAGMBAHgBAAwABUlucHV0AAAlAQIADgAHTGFwbGFjZQABLwECABMADFVudXNlZCBDdXJ2ZQACTwECABMADFVudXNlZCBDdXJ2ZQADjAECABMADFVudXNlZCBDdXJ2ZQAETAECABMADFVudXNlZCBDdXJ2ZQAFOQECABMADFVudXNlZCBDdXJ2ZQAGTgECABMADFVudXNlZCBDdXJ2ZQAHIwECABMADFVudXNlZCBDdXJ2ZQAIKQECABMADFVudXNlZCBDdXJ2ZQAJYAECAJUBnwEBAQIBmpmZmZmZqT8AAGZmZmZmZu4/AAAFAAEBAQABAQEA</t>
  </si>
  <si>
    <t>FIT_DDD39_AAA29</t>
  </si>
  <si>
    <t>Dataset 13</t>
  </si>
  <si>
    <t>GF1_rK0qDwEADgCtAQwjACYANABwAIQAhQCTAKEAhwGpAaMBKgD//wAAAAAAAQQAAAAAAAAAAAEdRml0IENvbXBhcmlzb24gZm9yIERhdGFzZXQgMTMBGVJpc2tFeHR2YWx1ZSg0NzM3LDE7MTEwNykBARAAAgABClN0YXRpc3RpY3MDAQEA/wEBAQEBAAEBAQAEAAAAAQEBAQEAAQEBAAQAAAAKwAABzgAA3wAA9AAACQEAHgEAMwEASAEAXQEAcgEADAAFSW5wdXQAACUBAgAPAAhFeHRWYWx1ZQABLwECABMADFVudXNlZCBDdXJ2ZQACTwECABMADFVudXNlZCBDdXJ2ZQADjAECABMADFVudXNlZCBDdXJ2ZQAETAECABMADFVudXNlZCBDdXJ2ZQAFOQECABMADFVudXNlZCBDdXJ2ZQAGTgECABMADFVudXNlZCBDdXJ2ZQAHIwECABMADFVudXNlZCBDdXJ2ZQAIKQECABMADFVudXNlZCBDdXJ2ZQAJYAECAI8BmQEBAQIBmpmZmZmZqT8AAGZmZmZmZu4/AAAFAAEBAQABAQEA</t>
  </si>
  <si>
    <t>FIT_8F1E5_A364C</t>
  </si>
  <si>
    <t>Dataset 14</t>
  </si>
  <si>
    <t>GF1_rK0qDwEADgCvAQwjACYANAByAIYAhwCVAKMAiQGrAaUBKgD//wAAAAAAAQQAAAAAAAAAAAEdRml0IENvbXBhcmlzb24gZm9yIERhdGFzZXQgMTQBG1Jpc2tFeHR2YWx1ZSg0NzY1LDY7MTMwOSw0KQEBEAACAAEKU3RhdGlzdGljcwMBAQD/AQEBAQEAAQEBAAQAAAABAQEBAQABAQEABAAAAArCAAHQAADhAAD2AAALAQAgAQA1AQBKAQBfAQB0AQAMAAVJbnB1dAAAJQECAA8ACEV4dFZhbHVlAAEvAQIAEwAMVW51c2VkIEN1cnZlAAJPAQIAEwAMVW51c2VkIEN1cnZlAAOMAQIAEwAMVW51c2VkIEN1cnZlAARMAQIAEwAMVW51c2VkIEN1cnZlAAU5AQIAEwAMVW51c2VkIEN1cnZlAAZOAQIAEwAMVW51c2VkIEN1cnZlAAcjAQIAEwAMVW51c2VkIEN1cnZlAAgpAQIAEwAMVW51c2VkIEN1cnZlAAlgAQIAkQGbAQEBAgGamZmZmZmpPwAAZmZmZmZm7j8AAAUAAQEBAAEBAQA=</t>
  </si>
  <si>
    <t>FIT_99CDA_C21A4</t>
  </si>
  <si>
    <t>Dataset 15</t>
  </si>
  <si>
    <t>GF1_rK0qDwEADgCvAQwjACYANAB0AIgAiQCXAKUAiQGrAaUBKgD//wAAAAAAAQQAAAAAAAAAAAEdRml0IENvbXBhcmlzb24gZm9yIERhdGFzZXQgMTUBHVJpc2tUcmlhbmcoNzEyODs3MTI4OzE2Nzg0LDUpAQEQAAIAAQpTdGF0aXN0aWNzAwEBAP8BAQEBAQABAQEABAAAAAEBAQEBAAEBAQAEAAAACsQAAdIAAOEAAPYAAAsBACABADUBAEoBAF8BAHQBAAwABUlucHV0AAAlAQIADQAGVHJpYW5nAAEvAQIAEwAMVW51c2VkIEN1cnZlAAJPAQIAEwAMVW51c2VkIEN1cnZlAAOMAQIAEwAMVW51c2VkIEN1cnZlAARMAQIAEwAMVW51c2VkIEN1cnZlAAU5AQIAEwAMVW51c2VkIEN1cnZlAAZOAQIAEwAMVW51c2VkIEN1cnZlAAcjAQIAEwAMVW51c2VkIEN1cnZlAAgpAQIAEwAMVW51c2VkIEN1cnZlAAlgAQIAkQGbAQEBAgGamZmZmZmpPwAAZmZmZmZm7j8AAAUAAQEBAAEBAQA=</t>
  </si>
  <si>
    <t>FIT_DE3F0_BDD22</t>
  </si>
  <si>
    <t>Dataset 16</t>
  </si>
  <si>
    <t>GF1_rK0qDwEADgCxAQwjACYANAB2AIoAiwCZAKcAiwGtAacBKgD//wAAAAAAAQQAAAAAAAAAAAEdRml0IENvbXBhcmlzb24gZm9yIERhdGFzZXQgMTYBH1Jpc2tUcmlhbmcoNjYwNCw2OzY2MDQsNjsxOTgwNCkBARAAAgABClN0YXRpc3RpY3MDAQEA/wEBAQEBAAEBAQAEAAAAAQEBAQEAAQEBAAQAAAAKxgAB1AAA4wAA+AAADQEAIgEANwEATAEAYQEAdgEADAAFSW5wdXQAACUBAgANAAZUcmlhbmcAAS8BAgATAAxVbnVzZWQgQ3VydmUAAk8BAgATAAxVbnVzZWQgQ3VydmUAA4wBAgATAAxVbnVzZWQgQ3VydmUABEwBAgATAAxVbnVzZWQgQ3VydmUABTkBAgATAAxVbnVzZWQgQ3VydmUABk4BAgATAAxVbnVzZWQgQ3VydmUAByMBAgATAAxVbnVzZWQgQ3VydmUACCkBAgATAAxVbnVzZWQgQ3VydmUACWABAgCTAZ0BAQECAZqZmZmZmak/AABmZmZmZmbuPwAABQABAQEAAQEBAA==</t>
  </si>
  <si>
    <t>FIT_2C4C8_A2B90</t>
  </si>
  <si>
    <t>Dataset 17</t>
  </si>
  <si>
    <t>GF1_rK0qDwEADgC+AQwjACYANACCAJYAlwClALMAmAG6AbQBKgD//wAAAAAAAQQAAAAAAAAAAAEdRml0IENvbXBhcmlzb24gZm9yIERhdGFzZXQgMTcBK1Jpc2tXZWlidWxsKDIsNjMyOzcwMzgsNTtSaXNrU2hpZnQoMzIwNCwzKSkBARAAAgABClN0YXRpc3RpY3MDAQEA/wEBAQEBAAEBAQAEAAAAAQEBAQEAAQEBAAQAAAAK0gAB4AAA8AAABQEAGgEALwEARAEAWQEAbgEAgwEADAAFSW5wdXQAACUBAgAOAAdXZWlidWxsAAEvAQIAEwAMVW51c2VkIEN1cnZlAAJPAQIAEwAMVW51c2VkIEN1cnZlAAOMAQIAEwAMVW51c2VkIEN1cnZlAARMAQIAEwAMVW51c2VkIEN1cnZlAAU5AQIAEwAMVW51c2VkIEN1cnZlAAZOAQIAEwAMVW51c2VkIEN1cnZlAAcjAQIAEwAMVW51c2VkIEN1cnZlAAgpAQIAEwAMVW51c2VkIEN1cnZlAAlgAQIAoAGqAQEBAgGamZmZmZmpPwAAZmZmZmZm7j8AAAUAAQEBAAEBAQA=</t>
  </si>
  <si>
    <t>FIT_BF86A_B7652</t>
  </si>
  <si>
    <t>Dataset 18</t>
  </si>
  <si>
    <t>GF1_rK0qDwEADgC/AQwjACYANACDAJcAmACmALQAmQG7AbUBKgD//wAAAAAAAQQAAAAAAAAAAAEdRml0IENvbXBhcmlzb24gZm9yIERhdGFzZXQgMTgBLFJpc2tMb2dub3JtKDQwOTIsMTsyMTMyLDE7Umlza1NoaWZ0KDIyNzgsMykpAQEQAAIAAQpTdGF0aXN0aWNzAwEBAP8BAQEBAQABAQEABAAAAAEBAQEBAAEBAQAEAAAACtMAAeEAAPEAAAYBABsBADABAEUBAFoBAG8BAIQBAAwABUlucHV0AAAlAQIADgAHTG9nbm9ybQABLwECABMADFVudXNlZCBDdXJ2ZQACTwECABMADFVudXNlZCBDdXJ2ZQADjAECABMADFVudXNlZCBDdXJ2ZQAETAECABMADFVudXNlZCBDdXJ2ZQAFOQECABMADFVudXNlZCBDdXJ2ZQAGTgECABMADFVudXNlZCBDdXJ2ZQAHIwECABMADFVudXNlZCBDdXJ2ZQAIKQECABMADFVudXNlZCBDdXJ2ZQAJYAECAKEBqwEBAQIBmpmZmZmZqT8AAGZmZmZmZu4/AAAFAAEBAQABAQEA</t>
  </si>
  <si>
    <t>FIT_92A22_AB074</t>
  </si>
  <si>
    <t>Dataset 19</t>
  </si>
  <si>
    <t>GF1_rK0qDwEADgC/AQwjACYANACDAJcAmACmALQAmQG7AbUBKgD//wAAAAAAAQQAAAAAAAAAAAEdRml0IENvbXBhcmlzb24gZm9yIERhdGFzZXQgMTkBLFJpc2tXZWlidWxsKDIsMDAwMTszODg1LDI7Umlza1NoaWZ0KDI1MzUsNikpAQEQAAIAAQpTdGF0aXN0aWNzAwEBAP8BAQEBAQABAQEABAAAAAEBAQEBAAEBAQAEAAAACtMAAeEAAPEAAAYBABsBADABAEUBAFoBAG8BAIQBAAwABUlucHV0AAAlAQIADgAHV2VpYnVsbAABLwECABMADFVudXNlZCBDdXJ2ZQACTwECABMADFVudXNlZCBDdXJ2ZQADjAECABMADFVudXNlZCBDdXJ2ZQAETAECABMADFVudXNlZCBDdXJ2ZQAFOQECABMADFVudXNlZCBDdXJ2ZQAGTgECABMADFVudXNlZCBDdXJ2ZQAHIwECABMADFVudXNlZCBDdXJ2ZQAIKQECABMADFVudXNlZCBDdXJ2ZQAJYAECAKEBqwEBAQIBmpmZmZmZqT8AAGZmZmZmZu4/AAAFAAEBAQABAQEA</t>
  </si>
  <si>
    <t>FIT_3E0B7_E8ED3</t>
  </si>
  <si>
    <t>Dataset 20</t>
  </si>
  <si>
    <t>GF1_rK0qDwEADgCvAQwjACYANAByAIYAhwCVAKMAiQGrAaUBKgD//wAAAAAAAQQAAAAAAAAAAAEdRml0IENvbXBhcmlzb24gZm9yIERhdGFzZXQgMjABG1Jpc2tFeHR2YWx1ZSg1MDQxLDU7MTQ0Niw0KQEBEAACAAEKU3RhdGlzdGljcwMBAQD/AQEBAQEAAQEBAAQAAAABAQEBAQABAQEABAAAAArCAAHQAADhAAD2AAALAQAgAQA1AQBKAQBfAQB0AQAMAAVJbnB1dAAAJQECAA8ACEV4dFZhbHVlAAEvAQIAEwAMVW51c2VkIEN1cnZlAAJPAQIAEwAMVW51c2VkIEN1cnZlAAOMAQIAEwAMVW51c2VkIEN1cnZlAARMAQIAEwAMVW51c2VkIEN1cnZlAAU5AQIAEwAMVW51c2VkIEN1cnZlAAZOAQIAEwAMVW51c2VkIEN1cnZlAAcjAQIAEwAMVW51c2VkIEN1cnZlAAgpAQIAEwAMVW51c2VkIEN1cnZlAAlgAQIAkQGbAQEBAgGamZmZmZmpPwAAZmZmZmZm7j8AAAUAAQEBAAEBAQA=</t>
  </si>
  <si>
    <t>FIT_8A1B5_587C4</t>
  </si>
  <si>
    <t>Dataset 21</t>
  </si>
  <si>
    <t>GF1_rK0qDwEADgC+AQwjACYANACCAJYAlwClALMAmAG6AbQBKgD//wAAAAAAAQQAAAAAAAAAAAEdRml0IENvbXBhcmlzb24gZm9yIERhdGFzZXQgMjEBK1Jpc2tXZWlidWxsKDIsNDAzOzM1MjcsMTtSaXNrU2hpZnQoNDMzNSw4KSkBARAAAgABClN0YXRpc3RpY3MDAQEA/wEBAQEBAAEBAQAEAAAAAQEBAQEAAQEBAAQAAAAK0gAB4AAA8AAABQEAGgEALwEARAEAWQEAbgEAgwEADAAFSW5wdXQAACUBAgAOAAdXZWlidWxsAAEvAQIAEwAMVW51c2VkIEN1cnZlAAJPAQIAEwAMVW51c2VkIEN1cnZlAAOMAQIAEwAMVW51c2VkIEN1cnZlAARMAQIAEwAMVW51c2VkIEN1cnZlAAU5AQIAEwAMVW51c2VkIEN1cnZlAAZOAQIAEwAMVW51c2VkIEN1cnZlAAcjAQIAEwAMVW51c2VkIEN1cnZlAAgpAQIAEwAMVW51c2VkIEN1cnZlAAlgAQIAoAGqAQEBAgGamZmZmZmpPwAAZmZmZmZm7j8AAAUAAQEBAAEBAQA=</t>
  </si>
  <si>
    <t>FIT_3E53A_130DD</t>
  </si>
  <si>
    <t>Dataset 22</t>
  </si>
  <si>
    <t>GF1_rK0qDwEADgC8AQwjACYANAB8AJAAkQCfAK0AlgG4AbIBKgD//wAAAAAAAQQAAAAAAAAAAAEdRml0IENvbXBhcmlzb24gZm9yIERhdGFzZXQgMjIBJVJpc2tMb2dsb2dpc3RpYygxNzk5LDg7NTE3NCwzOzYsOTUzMSkBARAAAgABClN0YXRpc3RpY3MDAQEA/wEBAQEBAAEBAQAEAAAAAQEBAQEAAQEBAAQAAAAKzAAB2gAA7gAAAwEAGAEALQEAQgEAVwEAbAEAgQEADAAFSW5wdXQAACUBAgASAAtMb2dMb2dpc3RpYwABLwECABMADFVudXNlZCBDdXJ2ZQACTwECABMADFVudXNlZCBDdXJ2ZQADjAECABMADFVudXNlZCBDdXJ2ZQAETAECABMADFVudXNlZCBDdXJ2ZQAFOQECABMADFVudXNlZCBDdXJ2ZQAGTgECABMADFVudXNlZCBDdXJ2ZQAHIwECABMADFVudXNlZCBDdXJ2ZQAIKQECABMADFVudXNlZCBDdXJ2ZQAJYAECAJ4BqAEBAQIBmpmZmZmZqT8AAGZmZmZmZu4/AAAFAAEBAQABAQEA</t>
  </si>
  <si>
    <t>FIT_DAA21_A9D81</t>
  </si>
  <si>
    <t>Dataset 23</t>
  </si>
  <si>
    <t>GF1_rK0qDwEADgC8AQwjACYANAB8AJAAkQCfAK0AlgG4AbIBKgD//wAAAAAAAQQAAAAAAAAAAAEdRml0IENvbXBhcmlzb24gZm9yIERhdGFzZXQgMjMBJVJpc2tMb2dsb2dpc3RpYygxOTM1LDE7NTI3MSw2OzYsMjQ3NCkBARAAAgABClN0YXRpc3RpY3MDAQEA/wEBAQEBAAEBAQAEAAAAAQEBAQEAAQEBAAQAAAAKzAAB2gAA7gAAAwEAGAEALQEAQgEAVwEAbAEAgQEADAAFSW5wdXQAACUBAgASAAtMb2dMb2dpc3RpYwABLwECABMADFVudXNlZCBDdXJ2ZQACTwECABMADFVudXNlZCBDdXJ2ZQADjAECABMADFVudXNlZCBDdXJ2ZQAETAECABMADFVudXNlZCBDdXJ2ZQAFOQECABMADFVudXNlZCBDdXJ2ZQAGTgECABMADFVudXNlZCBDdXJ2ZQAHIwECABMADFVudXNlZCBDdXJ2ZQAIKQECABMADFVudXNlZCBDdXJ2ZQAJYAECAJ4BqAEBAQIBmpmZmZmZqT8AAGZmZmZmZu4/AAAFAAEBAQABAQEA</t>
  </si>
  <si>
    <t>FIT_1BFB6_9D043</t>
  </si>
  <si>
    <t>Dataset 24</t>
  </si>
  <si>
    <t>GF1_rK0qDwEADgCnAQwjACYANABsAIAAgQCPAJ0AgQGjAZ0BKgD//wAAAAAAAQQAAAAAAAAAAAEdRml0IENvbXBhcmlzb24gZm9yIERhdGFzZXQgMjQBFVJpc2tOb3JtYWwoNjM2NTsxMDY1KQEBEAACAAEKU3RhdGlzdGljcwMBAQD/AQEBAQEAAQEBAAQAAAABAQEBAQABAQEABAAAAAq8AAHKAADZAADuAAADAQAYAQAtAQBCAQBXAQBsAQAMAAVJbnB1dAAAJQECAA0ABk5vcm1hbAABLwECABMADFVudXNlZCBDdXJ2ZQACTwECABMADFVudXNlZCBDdXJ2ZQADjAECABMADFVudXNlZCBDdXJ2ZQAETAECABMADFVudXNlZCBDdXJ2ZQAFOQECABMADFVudXNlZCBDdXJ2ZQAGTgECABMADFVudXNlZCBDdXJ2ZQAHIwECABMADFVudXNlZCBDdXJ2ZQAIKQECABMADFVudXNlZCBDdXJ2ZQAJYAECAIkBkwEBAQIBmpmZmZmZqT8AAGZmZmZmZu4/AAAFAAEBAQABAQEA</t>
  </si>
  <si>
    <t>Driftsgren</t>
  </si>
  <si>
    <t>Jordbund</t>
  </si>
  <si>
    <t>Afgrøder</t>
  </si>
  <si>
    <t>Grovfoder kvægbrug</t>
  </si>
  <si>
    <t>Egne værdier</t>
  </si>
  <si>
    <t>Maskinomkostninger inkl. arbejde afgrøde 1</t>
  </si>
  <si>
    <t>Maskinomkostninger inkl. arbejde afgrøde 2</t>
  </si>
  <si>
    <t>Maskinomkostninger inkl. arbejde afgrøde 3</t>
  </si>
  <si>
    <t xml:space="preserve">Salgsafgrøder overvejende planteproduktion </t>
  </si>
  <si>
    <t xml:space="preserve">Salgsafgrøder overvejende svineproduktion </t>
  </si>
  <si>
    <t xml:space="preserve">Salgsafgrøder kvægbrug </t>
  </si>
  <si>
    <t xml:space="preserve">Grovfoder kvægbrug økologi </t>
  </si>
  <si>
    <t xml:space="preserve">Lerjord </t>
  </si>
  <si>
    <t xml:space="preserve">Sandjord med vanding </t>
  </si>
  <si>
    <t xml:space="preserve">Korn </t>
  </si>
  <si>
    <t xml:space="preserve">Fabriksroer </t>
  </si>
  <si>
    <t xml:space="preserve">Stivelseskartofler </t>
  </si>
  <si>
    <t xml:space="preserve">Majs til helsæd og sædskiftegræs </t>
  </si>
  <si>
    <t xml:space="preserve">Sandjord uden vanding </t>
  </si>
  <si>
    <t>Regression ved maskinomkostninger og areal</t>
  </si>
  <si>
    <t>y = -867,5ln(x) + 9241,12</t>
  </si>
  <si>
    <t>Antal ha i alt</t>
  </si>
  <si>
    <t>y = -785,6ln(x) + 8951,8</t>
  </si>
  <si>
    <t>y = -511,7ln(x) + 7265,1</t>
  </si>
  <si>
    <t>y = -199,9ln(x) + 5910,1</t>
  </si>
  <si>
    <t>y = -510,3ln(x) + 7770</t>
  </si>
  <si>
    <t>y = -735,3ln(x) + 8802,6</t>
  </si>
  <si>
    <t>y = -38,05ln(x) + 10506</t>
  </si>
  <si>
    <t>y = 162,13ln(x) + 10399</t>
  </si>
  <si>
    <t>y = -870,9ln(x) + 12371</t>
  </si>
  <si>
    <t>y = -1072ln(x) + 10302</t>
  </si>
  <si>
    <t>y = -471,4ln(x) + 7560,8</t>
  </si>
  <si>
    <t>y = -624,9ln(x) + 8054</t>
  </si>
  <si>
    <t>y = -204,6ln(x) + 8405</t>
  </si>
  <si>
    <t>y = -1087ln(x) + 12292</t>
  </si>
  <si>
    <t>y = -860,2ln(x) + 11474</t>
  </si>
  <si>
    <t>y = -396,3ln(x) + 8251,1</t>
  </si>
  <si>
    <t>Specifikation</t>
  </si>
  <si>
    <t>Formel fra DGA</t>
  </si>
  <si>
    <t>Udregning</t>
  </si>
  <si>
    <t>Marginalomk.</t>
  </si>
  <si>
    <t>"Rullegardin"</t>
  </si>
  <si>
    <t>Frit valg</t>
  </si>
  <si>
    <t>Ja</t>
  </si>
  <si>
    <t>Forøgelse (ha) =</t>
  </si>
  <si>
    <t>Nej</t>
  </si>
  <si>
    <t>Salgsafgrøder</t>
  </si>
  <si>
    <t>Maskinomkostninger:</t>
  </si>
  <si>
    <t>Ford. MST.</t>
  </si>
  <si>
    <t>Fast drift</t>
  </si>
  <si>
    <t>Løn flex</t>
  </si>
  <si>
    <t>Rest</t>
  </si>
  <si>
    <t>Maskinstationsudgifter</t>
  </si>
  <si>
    <t>Løn</t>
  </si>
  <si>
    <t>Ejerløn</t>
  </si>
  <si>
    <t>Afskrivning inventar</t>
  </si>
  <si>
    <t>Vedligeholdelse markredskaber</t>
  </si>
  <si>
    <t>Vedligeholdelse inventar</t>
  </si>
  <si>
    <t>Afskrivning andet inventar</t>
  </si>
  <si>
    <t>Forentning inventar</t>
  </si>
  <si>
    <t>DGA 2013</t>
  </si>
  <si>
    <t>Afrundet værdi</t>
  </si>
  <si>
    <t>Anvender du maskinstation?</t>
  </si>
  <si>
    <t>Har du ledig arbejdstid?</t>
  </si>
  <si>
    <t>Har du ledig maskinkapacitet?</t>
  </si>
  <si>
    <t>Omkostninger fra gruppen af bedrifter (kr. pr. ha):</t>
  </si>
  <si>
    <t>Driftsgren 1</t>
  </si>
  <si>
    <t>Driftsgren 2</t>
  </si>
  <si>
    <t>Driftsgren 3</t>
  </si>
  <si>
    <t>Pct. driftsgren 1</t>
  </si>
  <si>
    <t>Pct. driftsgren 2</t>
  </si>
  <si>
    <t>Pct. driftsgren 3</t>
  </si>
  <si>
    <t>Maskinomkostninger inkl. arbejde driftsgren 1</t>
  </si>
  <si>
    <t>Maskinomkostninger inkl. arbejde driftsgren 2</t>
  </si>
  <si>
    <t>Maskinomkostninger inkl. arbejde driftsgren 3</t>
  </si>
  <si>
    <t>Maskinomkostninger inkl. arbejde i alt (kr. pr. ha) vægtet</t>
  </si>
  <si>
    <t>Marginale maskinomkostninger for gruppen af bedrifter (kr. pr. ha):</t>
  </si>
  <si>
    <t>Marginale maskinomkostninger inkl. arbejde (kr. pr. ha) vægtet*</t>
  </si>
  <si>
    <t>Udvidelse af areal (ha)</t>
  </si>
  <si>
    <t>Kr. pr. ha</t>
  </si>
  <si>
    <t>Driftsgren 4</t>
  </si>
  <si>
    <t>Pct. driftsgren 4</t>
  </si>
  <si>
    <t>Maskinomkostninger inkl. arbejde driftsgren 4</t>
  </si>
  <si>
    <t>Maskinomkostninger inkl. arbejde afgrøde 4</t>
  </si>
  <si>
    <t>GF1_rK0qDwEADgCxAQwjACYANAB2AIoAiwCZAKcAiwGtAacBKgD//wAAAAAAAQQAAAAAAAAAAAEcRml0IENvbXBhcmlzb24gZm9yIERhdGFzZXQgOQEgUmlza1RyaWFuZygyNDIxLDQ7NDQwMiw2Ozg3NDIsMykBARAAAgABClN0YXRpc3RpY3MDAQEA/wEBAQEBAAEBAQAEAAAAAQEBAQEAAQEBAAQAAAAKxgAB1AAA4wAA+AAADQEAIgEANwEATAEAYQEAdgEADAAFSW5wdXQAACUBAgANAAZUcmlhbmcAAS8BAgATAAxVbnVzZWQgQ3VydmUAAk8BAgATAAxVbnVzZWQgQ3VydmUAA4wBAgATAAxVbnVzZWQgQ3VydmUABEwBAgATAAxVbnVzZWQgQ3VydmUABTkBAgATAAxVbnVzZWQgQ3VydmUABk4BAgATAAxVbnVzZWQgQ3VydmUAByMBAgATAAxVbnVzZWQgQ3VydmUACCkBAgATAAxVbnVzZWQgQ3VydmUACWABAgCTAZ0BAQECAZqZmZmZmak/AABmZmZmZmbuPwAABQABAQEAAQEBAA==</t>
  </si>
  <si>
    <t>Omk. gruppen af bedrifter</t>
  </si>
  <si>
    <t>Marg. omk. gruppen af bedrifter</t>
  </si>
  <si>
    <t>Marg. omk. egen bedrift</t>
  </si>
  <si>
    <t>Grovanalyse maskinomkostninger inkl. arbejde</t>
  </si>
  <si>
    <t>Ingen</t>
  </si>
  <si>
    <t>Marginale maskinomkostninger for den individuelle bedrift, for udvidelse eller ændring (kr. pr. ha):</t>
  </si>
  <si>
    <t>bce9263eeaa4a6194e7f4c9d7201e17e_x0016__x0017_ÐÏ_x0011_à¡±_x001A_á_x0016__x0016__x0016__x0016__x0016__x0016__x0016__x0016__x0016__x0016__x0016__x0016__x0016__x0016__x0016__x0016_&gt;_x0016__x0003__x0016_þÿ	_x0016__x0006__x0016__x0016__x0016__x0016__x0016__x0016__x0016__x0016__x0016__x0016__x0016_O_x0016__x0016__x0016__x0001__x0016__x0016__x0016__x0016__x0016__x0016__x0016__x0016__x0010__x0016__x0016__x0002__x0016__x0016__x0016__x0001__x0016__x0016__x0016_þÿÿÿ_x0016__x0016__x0016__x0016__x0016__x0016__x0016__x0016__x0003__x0016__x0016__x0016_ï_x0016__x0016__x0016_&gt;_x0001__x0016__x0016_Û_x0001__x0016__x0016_y_x0002__x0016__x0016_È_x0002__x0016__x0016_e_x0003__x0016__x0016_´_x0003__x0016__x0016_Q_x0004__x0016__x0016_ï_x0004__x0016__x0016_&gt;_x0005__x0016__x0016_Û_x0005__x0016__x0016_x_x0006__x0016__x0016_Ç_x0006__x0016__x0016_e_x0007__x0016__x0016_´_x0007__x0016__x0016_Q_x0008__x0016__x0016_î_x0008__x0016__x0016_=	_x0016__x0016_Û	_x0016__x0016_x_x0017__x0016__x0016_Ç_x0017__x0016__x0016_d_x000B__x0016__x0016_³_x000B__x0016__x0016_Q_x000C__x0016__x0016_î_x000C__x0016__x0016_=_x000D__x0016__x0016_Ú_x000D__x0016__x0016_x_x000E__x0016__x0016_Ç_x000E__x0016__x0016_d_x000F__x0016__x0016_³_x000F__x0016__x0016_P_x0010__x0016__x0016_î_x0010__x0016__x0016_=_x0011__x0016__x0016_Ú_x0011__x0016__x0016_w_x0012__x0016__x0016_Æ_x0012__x0016__x0016_d_x0013__x0016__x0016_³_x0013__x0016__x0016_P_x0014__x0016__x0016_í_x0014__x0016__x0016_&lt;_x0015__x0016__x0016__x0001__x0002_Ú_x0015__x0001__x0001_w_x0016__x0001__x0001_Æ_x0016__x0001__x0001_c_x0017__x0001__x0001__x0001__x0018__x0001__x0001_P_x0018__x0001__x0001_í_x0018__x0001__x0001_&lt;_x0019__x0001__x0001_Ù_x0019__x0001__x0001_v_x001A__x0001__x0001_Æ_x001A__x0001__x0001_c_x001B__x0001__x0001__x0001__x001C__x0001__x0001_O_x001C__x0001__x0001_ì_x001C__x0001__x0001_&lt;_x001D__x0001__x0001_Ù_x001D__x0001__x0001_v_x001E__x0001__x0001_Å_x001E__x0001__x0001_b_x001F__x0001__x0001__x0001_ _x0001__x0001_O _x0001__x0001_ì _x0001__x0001_;!_x0001__x0001_Ø!_x0001__x0001_v"_x0001__x0001_Å"_x0001__x0001_b#_x0001__x0001_ÿ#_x0001__x0001_N$_x0001__x0001_ì$_x0001__x0001_;%_x0001__x0001_Ø%_x0001__x0001_u&amp;_x0001__x0001__x0001_'_x0001__x0001_ÿÿÿÿÿÿÿÿÿÿÿÿÿÿÿÿÿÿÿÿÿÿÿÿÿÿÿÿÿÿÿÿÿÿÿÿÿÿÿÿÿÿÿÿÿÿÿÿÿÿÿÿÿÿÿÿÿÿÿÿÿÿÿÿÿÿÿÿÿÿÿÿÿÿÿÿÿÿÿÿÿÿÿÿÿÿÿÿÿÿÿÿÿÿÿÿÿÿÿÿÿÿÿÿÿÿÿÿÿÿÿÿ_x0001__x0002_ÿÿÿÿÿÿÿÿýÿÿÿþÿÿÿþÿÿÿýÿÿÿ_x0005__x0001__x0001__x0001__x0006__x0001__x0001__x0001__x0007__x0001__x0001__x0001__x0008__x0001__x0001__x0001_	_x0001__x0001__x0001__x0002__x0001__x0001__x0001__x000B__x0001__x0001__x0001__x000C__x0001__x0001__x0001__x000D__x0001__x0001__x0001__x000E__x0001__x0001__x0001__x000F__x0001__x0001__x0001__x0010__x0001__x0001__x0001__x0011__x0001__x0001__x0001__x0012__x0001__x0001__x0001__x0013__x0001__x0001__x0001__x0014__x0001__x0001__x0001__x0015__x0001__x0001__x0001__x0016__x0001__x0001__x0001__x0017__x0001__x0001__x0001__x0018__x0001__x0001__x0001__x0019__x0001__x0001__x0001__x001A__x0001__x0001__x0001__x001B__x0001__x0001__x0001__x001C__x0001__x0001__x0001__x001D__x0001__x0001__x0001__x001E__x0001__x0001__x0001__x001F__x0001__x0001__x0001_ _x0001__x0001__x0001_!_x0001__x0001__x0001_"_x0001__x0001__x0001_#_x0001__x0001__x0001_$_x0001__x0001__x0001_%_x0001__x0001__x0001_&amp;_x0001__x0001__x0001_'_x0001__x0001__x0001_(_x0001__x0001__x0001_)_x0001__x0001__x0001_*_x0001__x0001__x0001_+_x0001__x0001__x0001_,_x0001__x0001__x0001_-_x0001__x0001__x0001_._x0001__x0001__x0001_/_x0001__x0001__x0001_0_x0001__x0001__x0001_1_x0001__x0001__x0001_2_x0001__x0001__x0001_3_x0001__x0001__x0001_4_x0001__x0001__x0001_5_x0001__x0001__x0001_6_x0001__x0001__x0001_7_x0001__x0001__x0001_8_x0001__x0001__x0001_9_x0001__x0001__x0001_:_x0001__x0001__x0001_;_x0001__x0001__x0001_&lt;_x0001__x0001__x0001_=_x0001__x0001__x0001__x0001__x0002_&gt;_x0001__x0001__x0001_?_x0001__x0001__x0001_@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X_x0001__x0001__x0001_Y_x0001__x0001__x0001_Z_x0001__x0001__x0001_[_x0001__x0001__x0001_\_x0001__x0001__x0001_]_x0001__x0001__x0001_^_x0001__x0001__x0001___x0001__x0001__x0001_`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x_x0001__x0001__x0001_y_x0001__x0001__x0001_z_x0001__x0001__x0001_{_x0001__x0001__x0001_|_x0001__x0001__x0001__x0003__x0004_}_x0003__x0003__x0003_~_x0003__x0003__x0003__x0003__x0003__x0003__x0003__x0003__x0003_R_x0003_o_x0003_o_x0003_t_x0003_ _x0003_E_x0003_n_x0003_t_x0003_r_x0003_y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0016__x0003__x0005__x0003_ÿÿÿÿÿÿÿÿ_x0001__x0003__x0003__x0003__x0003__x0003__x0003__x0003__x0003__x0003__x0003__x0003__x0003__x0003__x0003__x0003__x0003__x0003__x0003__x0003__x0003__x0003__x0003__x0003__x0003__x0003__x0003__x0003__x0003__x0003__x0003__x0003_°UVåQÐ_x0001_þÿÿÿ_x0003__x0003__x0003__x0003__x0003__x0003__x0003__x0003_R_x0003_S_x0003_K_x0003_L_x0003_I_x0003_B_x0003_ _x0003_D_x0003_a_x0003_t_x0003_a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0018__x0003__x0002__x0001_ÿÿÿÿÿÿÿÿÿÿÿÿ_x0003__x0003__x0003__x0003__x0003__x0003__x0003__x0003__x0003__x0003__x0003__x0003__x0003__x0003__x0003__x0003__x0003__x0003__x0003__x0003__x0003__x0003__x0003__x0003__x0003__x0003__x0003__x0003__x0001__x0002__x0001__x0001__x0001__x0001__x0001__x0001__x0001__x0001__x0004__x0001__x0001__x0001_6}M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ÿÿÿÿÿÿÿÿÿÿÿÿ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ÿÿÿÿÿÿÿÿÿÿÿÿ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_x0001__x0001__x0001__x0001__x0001__x0001__x0001__x0001__x0001__x0001__x0001__x0001__x0001__x0001__x0001__x0001__x0001__x0001__x0001__x0001__x0001__x0001__x0001__x0001__x0001__x0001__x0001__x0001__x0001__x0001__x0001__x0001__x0001__x0001__x0001__x0001__x0001__x0001__x0001__x0001__x0001__x0001__x0001__x0001__x0001__x0001__x0001__x0001__x0001__x0001__x0001__x0001__x0001__x0001__x0001__x0001__x0001__x0001__x0001__x0001__x0001__x0001__x0001__x0001__x0001__x0001__x0001__x0001__x0001__x0001__x0001__x0001__x0001__x0001__x0001__x0001__x0001__x0001__x0001__x0001__x0001__x0001__x0001__x0001__x0001__x0001__x0001__x0001__x0001__x0001__x0001__x0001__x0001_ _x0001__x0001__x0001_¡_x0001__x0001__x0001_¢_x0001__x0001__x0001_£_x0001__x0001__x0001_¤_x0001__x0001__x0001_¥_x0001__x0001__x0001_¦_x0001__x0001__x0001_§_x0001__x0001__x0001_¨_x0001__x0001__x0001_©_x0001__x0001__x0001_ª_x0001__x0001__x0001_«_x0001__x0001__x0001_¬_x0001__x0001__x0001_­_x0001__x0001__x0001_®_x0001__x0001__x0001_¯_x0001__x0001__x0001_°_x0001__x0001__x0001_±_x0001__x0001__x0001_²_x0001__x0001__x0001_³_x0001__x0001__x0001_´_x0001__x0001__x0001_µ_x0001__x0001__x0001_¶_x0001__x0001__x0001_·_x0001__x0001__x0001__x0001__x0002_¸_x0001__x0001__x0001_¹_x0001__x0001__x0001_º_x0001__x0001__x0001_»_x0001__x0001__x0001_¼_x0001__x0001__x0001_½_x0001__x0001__x0001_¾_x0001__x0001__x0001_¿_x0001__x0001__x0001_À_x0001__x0001__x0001_Á_x0001__x0001__x0001_Â_x0001__x0001__x0001_Ã_x0001__x0001__x0001_Ä_x0001__x0001__x0001_Å_x0001__x0001__x0001_Æ_x0001__x0001__x0001_Ç_x0001__x0001__x0001_È_x0001__x0001__x0001_É_x0001__x0001__x0001_Ê_x0001__x0001__x0001_Ë_x0001__x0001__x0001_Ì_x0001__x0001__x0001_Í_x0001__x0001__x0001_Î_x0001__x0001__x0001_Ï_x0001__x0001__x0001_Ð_x0001__x0001__x0001_Ñ_x0001__x0001__x0001_Ò_x0001__x0001__x0001_Ó_x0001__x0001__x0001_Ô_x0001__x0001__x0001_Õ_x0001__x0001__x0001_Ö_x0001__x0001__x0001_×_x0001__x0001__x0001_Ø_x0001__x0001__x0001_Ù_x0001__x0001__x0001_Ú_x0001__x0001__x0001_Û_x0001__x0001__x0001_Ü_x0001__x0001__x0001_Ý_x0001__x0001__x0001_Þ_x0001__x0001__x0001_ß_x0001__x0001__x0001_à_x0001__x0001__x0001_á_x0001__x0001__x0001_â_x0001__x0001__x0001_ã_x0001__x0001__x0001_ä_x0001__x0001__x0001_å_x0001__x0001__x0001_æ_x0001__x0001__x0001_ç_x0001__x0001__x0001_è_x0001__x0001__x0001_é_x0001__x0001__x0001_ê_x0001__x0001__x0001_ë_x0001__x0001__x0001_ì_x0001__x0001__x0001_í_x0001__x0001__x0001_î_x0001__x0001__x0001_ð_x0001__x0001__x0001_ýÿÿÿñ_x0001__x0001__x0001_ò_x0001__x0001__x0001_ó_x0001__x0001__x0001_ô_x0001__x0001__x0001_õ_x0001__x0001__x0001_ö_x0001__x0001__x0001__x0004__x0006_÷_x0004__x0004__x0004_ø_x0004__x0004__x0004_ù_x0004__x0004__x0004_ú_x0004__x0004__x0004_û_x0004__x0004__x0004_ü_x0004__x0004__x0004_ý_x0004__x0004__x0004_þ_x0004__x0004__x0004_ÿ_x0004__x0004__x0004__x0004__x0001__x0004__x0004__x0001__x0004__x0004__x001F_KïT%KïT_x0001__x0004__x0004__x0004__x0001__x0004__x0004__x0004__x0013__x0004__x0004__x0013__x0004__x0004__x0013__x0004__x0004__x0003__x0004__x0004__x0004__x0002__x0004__x0004__x0004_y_x0004__x0004__x0004__x0004__x0004__x0004__x0004_y_x0004__x0004__x0004__x0005__x0004__x0004__x0004_G_x0017_ÆI_x0001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</t>
  </si>
  <si>
    <t>f91704691ca1a13d411d1dcdd440a4d9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</t>
  </si>
  <si>
    <t>2d845614b11d3836409d882b72e25a99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0019__x001A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0001__x0001__x0019__x0019__x0002__x0001__x0019__x0019__x0003__x0001__x0019__x0019__x0004__x0001__x0019__x0019__x0005__x0001__x0019__x0019__x0006__x0001__x0019__x0019__x0007__x0001__x0019__x0019__x0008__x0001__x0019__x0019_	_x0001__x0019__x0019__x001A__x0001__x0019__x0019__x000B__x0001__x0019__x0019__x000C__x0001__x0019__x0019__x000D__x0001__x0019__x0019__x000E__x0001__x0019__x0019__x000F__x0001__x0019__x0019__x0010__x0001__x0019__x0019__x0011__x0001__x0019__x0019__x0012__x0001__x0019__x0019__x0013__x0001__x0019__x0019__x0014__x0001__x0019__x0019__x0015__x0001__x0019__x0019__x0016__x0001__x0019__x0019__x0017__x0001__x0019__x0019__x0018__x0001__x0019__x0019__x0002__x0003__x0019__x0001__x0002__x0002__x001A__x0001__x0002__x0002__x001B__x0001__x0002__x0002__x001C__x0001__x0002__x0002__x001D__x0001__x0002__x0002__x001E__x0001__x0002__x0002__x001F__x0001__x0002__x0002_ _x0001__x0002__x0002_!_x0001__x0002__x0002_"_x0001__x0002__x0002_#_x0001__x0002__x0002_$_x0001__x0002__x0002_%_x0001__x0002__x0002_&amp;_x0001__x0002__x0002_'_x0001__x0002__x0002_(_x0001__x0002__x0002_)_x0001__x0002__x0002_*_x0001__x0002__x0002_+_x0001__x0002__x0002_,_x0001__x0002__x0002_-_x0001__x0002__x0002_._x0001__x0002__x0002_/_x0001__x0002__x0002_0_x0001__x0002__x0002_1_x0001__x0002__x0002_2_x0001__x0002__x0002_3_x0001__x0002__x0002_4_x0001__x0002__x0002_5_x0001__x0002__x0002_6_x0001__x0002__x0002_7_x0001__x0002__x0002_8_x0001__x0002__x0002_9_x0001__x0002__x0002_:_x0001__x0002__x0002_;_x0001__x0002__x0002_&lt;_x0001__x0002__x0002_=_x0001__x0002__x0002_?_x0001__x0002__x0002_ýÿÿÿ@_x0001__x0002__x0002_A_x0001__x0002__x0002_B_x0001__x0002__x0002_C_x0001__x0002__x0002_D_x0001__x0002__x0002_E_x0001__x0002__x0002_F_x0001__x0002__x0002_G_x0001__x0002__x0002_H_x0001__x0002__x0002_I_x0001__x0002__x0002_J_x0001__x0002__x0002_K_x0001__x0002__x0002_L_x0001__x0002__x0002_M_x0001__x0002__x0002_N_x0001__x0002__x0002_O_x0001__x0002__x0002_P_x0001__x0002__x0002_Q_x0001__x0002__x0002_R_x0001__x0002__x0002_S_x0001__x0002__x0002_T_x0001__x0002__x0002_U_x0001__x0002__x0002_V_x0001__x0002__x0002_W_x0001__x0002__x0002__x0002__x0003_X_x0001__x0002__x0002_Y_x0001__x0002__x0002_Z_x0001__x0002__x0002_[_x0001__x0002__x0002_\_x0001__x0002__x0002_]_x0001__x0002__x0002_^_x0001__x0002__x0002___x0001__x0002__x0002_`_x0001__x0002__x0002_a_x0001__x0002__x0002_b_x0001__x0002__x0002_c_x0001__x0002__x0002_d_x0001__x0002__x0002_e_x0001__x0002__x0002_f_x0001__x0002__x0002_g_x0001__x0002__x0002_h_x0001__x0002__x0002_i_x0001__x0002__x0002_j_x0001__x0002__x0002_k_x0001__x0002__x0002_l_x0001__x0002__x0002_m_x0001__x0002__x0002_n_x0001__x0002__x0002_o_x0001__x0002__x0002_p_x0001__x0002__x0002_q_x0001__x0002__x0002_r_x0001__x0002__x0002_s_x0001__x0002__x0002_t_x0001__x0002__x0002_u_x0001__x0002__x0002_v_x0001__x0002__x0002_w_x0001__x0002__x0002_x_x0001__x0002__x0002_y_x0001__x0002__x0002_z_x0001__x0002__x0002_{_x0001__x0002__x0002_|_x0001__x0002__x0002_}_x0001__x0002__x0002_~_x0001__x0002__x0002__x0001__x0002__x0002__x0001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</t>
  </si>
  <si>
    <t>588d98f6834ca39fdabd2b3fe918586f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0003__x0002__x0002__x0002__x0002__x0002__x0002__x0002__x0002__x0002__x0002__x0002__x0002__x0002__x0002__x0002__x0002__x0002__x0002__x0002__x0002__x0002__x0002__x0002__x0002__x0002__x0002__x0002__x0002__x0002__x0002__x0002__x0002__x0001__x0002__x0002__x0001__x0002__x0002__x0001__x0002__x0002__x0001__x0002__x0002__x0001__x0002__x0002__x0001__x0002__x0002__x0001__x0002__x0002__x0001__x0002__x0002__x0001__x0002__x0002__x0001__x0002__x0002__x0001__x0002__x0002__x0001__x0002__x0002__x0001__x0002__x0002__x0001__x0002__x0002__x0001__x0002__x0002__x0001__x0002__x0002__x0001__x0002__x0002__x0001__x0002__x0002__x0001__x0002__x0002__x0001__x0002__x0002__x0001__x0002__x0002__x0001__x0002__x0002__x0001__x0002__x0002__x0001__x0002__x0002__x0001__x0002__x0002__x0001__x0002__x0002__x0001__x0002__x0002__x0001__x0002__x0002__x0001__x0002__x0002__x0001__x0002__x0002__x0001__x0002__x0002_ _x0001__x0002__x0002_¡_x0001__x0002__x0002_¢_x0001__x0002__x0002_£_x0001__x0002__x0002_¤_x0001__x0002__x0002_¥_x0001__x0002__x0002_¦_x0001__x0002__x0002_§_x0001__x0002__x0002_¨_x0001__x0002__x0002_©_x0001__x0002__x0002_ª_x0001__x0002__x0002_«_x0001__x0002__x0002_¬_x0001__x0002__x0002_­_x0001__x0002__x0002_®_x0001__x0002__x0002_¯_x0001__x0002__x0002_°_x0001__x0002__x0002_±_x0001__x0002__x0002_²_x0001__x0002__x0002_³_x0001__x0002__x0002_´_x0001__x0002__x0002_µ_x0001__x0002__x0002_¶_x0001__x0002__x0002_·_x0001__x0002__x0002__x0002__x0003_¸_x0001__x0002__x0002_¹_x0001__x0002__x0002_º_x0001__x0002__x0002_»_x0001__x0002__x0002_¼_x0001__x0002__x0002_½_x0001__x0002__x0002_¾_x0001__x0002__x0002_¿_x0001__x0002__x0002_À_x0001__x0002__x0002_Á_x0001__x0002__x0002_Â_x0001__x0002__x0002_Ã_x0001__x0002__x0002_Ä_x0001__x0002__x0002_Å_x0001__x0002__x0002_Æ_x0001__x0002__x0002_Ç_x0001__x0002__x0002_È_x0001__x0002__x0002_É_x0001__x0002__x0002_Ê_x0001__x0002__x0002_Ë_x0001__x0002__x0002_Ì_x0001__x0002__x0002_Í_x0001__x0002__x0002_Î_x0001__x0002__x0002_Ï_x0001__x0002__x0002_Ð_x0001__x0002__x0002_Ñ_x0001__x0002__x0002_Ò_x0001__x0002__x0002_Ó_x0001__x0002__x0002_Ô_x0001__x0002__x0002_Õ_x0001__x0002__x0002_Ö_x0001__x0002__x0002_×_x0001__x0002__x0002_Ø_x0001__x0002__x0002_Ù_x0001__x0002__x0002_Ú_x0001__x0002__x0002_Ü_x0001__x0002__x0002_ýÿÿÿÝ_x0001__x0002__x0002_Þ_x0001__x0002__x0002_ß_x0001__x0002__x0002_à_x0001__x0002__x0002_á_x0001__x0002__x0002_â_x0001__x0002__x0002_ã_x0001__x0002__x0002_ä_x0001__x0002__x0002_å_x0001__x0002__x0002_æ_x0001__x0002__x0002_ç_x0001__x0002__x0002_è_x0001__x0002__x0002_é_x0001__x0002__x0002_ê_x0001__x0002__x0002_ë_x0001__x0002__x0002_ì_x0001__x0002__x0002_í_x0001__x0002__x0002_î_x0001__x0002__x0002_ï_x0001__x0002__x0002_ð_x0001__x0002__x0002_ñ_x0001__x0002__x0002_ò_x0001__x0002__x0002_ó_x0001__x0002__x0002_ô_x0001__x0002__x0002_õ_x0001__x0002__x0002_ö_x0001__x0002__x0002__x0003__x0004_÷_x0001__x0003__x0003_ø_x0001__x0003__x0003_ù_x0001__x0003__x0003_ú_x0001__x0003__x0003_û_x0001__x0003__x0003_ü_x0001__x0003__x0003_ý_x0001__x0003__x0003_þ_x0001__x0003__x0003_ÿ_x0001__x0003__x0003__x0003__x0002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</t>
  </si>
  <si>
    <t>c63f7cdc835ee0446d64fe6aabc34d9e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9:9999999999999999999999999999_x0001__x0002_99_x0002__x0002_99_x0003__x0002_99_x0004__x0002_99_x0005__x0002_99_x0006__x0002_99_x0007__x0002_99_x0008__x0002_99	_x0002_99:_x0002_99_x000B__x0002_99_x000C__x0002_99_x000D__x0002_99_x000E__x0002_99_x000F__x0002_99_x0010__x0002_99_x0011__x0002_99_x0012__x0002_99_x0013__x0002_99_x0014__x0002_99_x0015__x0002_99_x0016__x0002_99_x0017__x0002_99_x0018__x0002_99_x0019__x0002_99_x001A__x0002_99_x001B__x0002_99_x001C__x0002_99_x001D__x0002_99_x001E__x0002_99_x001F__x0002_99 _x0002_99!_x0002_99"_x0002_99#_x0002_99$_x0002_99%_x0002_99&amp;_x0002_99'_x0002_99(_x0002_99)_x0002_99*_x0002_99+_x0002_99,_x0002_99-_x0002_99._x0002_99/_x0002_990_x0002_991_x0002_992_x0002_993_x0002_994_x0002_995_x0002_996_x0002_997_x0002_998_x0002_99_x0001__x0003_9_x0002__x0001__x0001_:_x0002__x0001__x0001_;_x0002__x0001__x0001_&lt;_x0002__x0001__x0001_=_x0002__x0001__x0001_&gt;_x0002__x0001__x0001_?_x0002__x0001__x0001_@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X_x0002__x0001__x0001_Y_x0002__x0001__x0001_Z_x0002__x0001__x0001_[_x0002__x0001__x0001_\_x0002__x0001__x0001_]_x0002__x0001__x0001_^_x0002__x0001__x0001___x0002__x0001__x0001_`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_x0001__x0003_x_x0002__x0001__x0001_z_x0002__x0001__x0001_ýÿÿÿ{_x0002__x0001__x0001_|_x0002__x0001__x0001_}_x0002__x0001__x0001_~_x0002__x0001__x0001__x0002__x0001__x0001_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</t>
  </si>
  <si>
    <t>dcddd2df237565554a08d7c5bcaaa836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0003__x0001__x0001__x0001__x0001__x0001__x0001__x0001__x0001__x0001__x0001__x0001__x0001__x0001__x0001__x0001__x0001__x0001__x0001__x0001__x0001__x0001__x0001__x0001__x0001__x0001__x0001__x0001__x0001__x0001__x0001__x0001__x0001__x0002__x0001__x0001__x0002__x0001__x0001__x0002__x0001__x0001__x0002__x0001__x0001__x0002__x0001__x0001__x0002__x0001__x0001__x0002__x0001__x0001__x0002__x0001__x0001__x0002__x0001__x0001__x0002__x0001__x0001__x0002__x0001__x0001__x0002__x0001__x0001__x0002__x0001__x0001__x0002__x0001__x0001__x0002__x0001__x0001__x0002__x0001__x0001__x0002__x0001__x0001__x0002__x0001__x0001__x0002__x0001__x0001__x0002__x0001__x0001__x0002__x0001__x0001__x0002__x0001__x0001__x0002__x0001__x0001__x0002__x0001__x0001__x0002__x0001__x0001__x0002__x0001__x0001__x0002__x0001__x0001__x0002__x0001__x0001__x0002__x0001__x0001__x0002__x0001__x0001__x0002__x0001__x0001_ _x0002__x0001__x0001_¡_x0002__x0001__x0001_¢_x0002__x0001__x0001_£_x0002__x0001__x0001_¤_x0002__x0001__x0001_¥_x0002__x0001__x0001_¦_x0002__x0001__x0001_§_x0002__x0001__x0001_¨_x0002__x0001__x0001_©_x0002__x0001__x0001_ª_x0002__x0001__x0001_«_x0002__x0001__x0001_¬_x0002__x0001__x0001_­_x0002__x0001__x0001_®_x0002__x0001__x0001_¯_x0002__x0001__x0001_°_x0002__x0001__x0001_±_x0002__x0001__x0001_²_x0002__x0001__x0001_³_x0002__x0001__x0001_´_x0002__x0001__x0001_µ_x0002__x0001__x0001_¶_x0002__x0001__x0001_·_x0002__x0001__x0001__x0001__x0003_¸_x0002__x0001__x0001_¹_x0002__x0001__x0001_º_x0002__x0001__x0001_»_x0002__x0001__x0001_¼_x0002__x0001__x0001_½_x0002__x0001__x0001_¾_x0002__x0001__x0001_¿_x0002__x0001__x0001_À_x0002__x0001__x0001_Á_x0002__x0001__x0001_Â_x0002__x0001__x0001_Ã_x0002__x0001__x0001_Ä_x0002__x0001__x0001_Å_x0002__x0001__x0001_Æ_x0002__x0001__x0001_Ç_x0002__x0001__x0001_É_x0002__x0001__x0001_ýÿÿÿ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×_x0002__x0001__x0001_Ø_x0002__x0001__x0001_Ù_x0002__x0001__x0001_Ú_x0002__x0001__x0001_Û_x0002__x0001__x0001_Ü_x0002__x0001__x0001_Ý_x0002__x0001__x0001_Þ_x0002__x0001__x0001_ß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_x0001__x0004_÷_x0002__x0001__x0001_ø_x0002__x0001__x0001_ù_x0002__x0001__x0001_ú_x0002__x0001__x0001_û_x0002__x0001__x0001_ü_x0002__x0001__x0001_ý_x0002__x0001__x0001_þ_x0002__x0001__x0001_ÿ_x0002__x0001__x0001__x0001__x0003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</t>
  </si>
  <si>
    <t>ea470073b1e2f48e14d26f26a4958a19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0003__x0002__x0002__x0002__x0002__x0002__x0002__x0002__x0002__x0002__x0002__x0002__x0002__x0002__x0002__x0002__x0002__x0002__x0002__x0002__x0002__x0002__x0002__x0002__x0002__x0002__x0002__x0002__x0002__x0002__x0002__x0002__x0002__x0002__x0002__x0002__x0002_G)4:vP@_x0013_èy¿ã@G_x0018__x000C_³_x0012_x@_x0010_bó^@êæ¦º@sHÎ_x0001_YÔ}@_x001A_&amp;N´_x001B_v@°ö^ØÇTy@°8»¿2w@î(&amp;â@I@_x0001_{@Ôe_x001E_g2|@±_x0006__x0019_òíµ@_x0017_xâÔºx@¿d8dáR@êV_x0005_üJCz@Ä_x000C__x001F_Ê_x0012_vz@ÑôJ_x0007_4x@øûIy@_x0019__x0014_+=ã^v@Æ_x0001_-òu@Yðëv@¨ÄUÇá@x@}_x0013_mj¼ù~@)_x0017_(Åá|@¦_x0010_mÇ_x0003__x0018_~@_x0014_E¸^|@_x001B__x001C_(µí_»z@É\¤ëÝºy@¢Tg&amp;@¢Å_x0018_æj{x@v6_x0008_k_x0011_y@V_x001C_åk­w@°_x0018_Bk_x000C_Vv@D7_x001B_»_x000B__x0019_@óyã+y_x0016_v@¤¦Å&lt;/2@}z_x001A_®Í"{@ù¼úZx@ùiÂDÚ}@cJÐAóy@R¬Ìâq_x0018_z@@_x0002_ð¤@ÈXþ_x001F_?@Á	 8@V_x0012_ÃL!v@*MîÀa@_x0001__x0003__x001B__x001B__x0002__x0003__x001B__x001B__x0003__x0003__x001B__x001B__x0004__x0003__x001B__x001B__x0005__x0003__x001B__x001B__x0006__x0003__x001B__x001B__x0007__x0003__x001B__x001B__x0008__x0003__x001B__x001B_	_x0003__x001B__x001B__x001C__x0003__x001B__x001B__x000B__x0003__x001B__x001B__x000C__x0003__x001B__x001B__x000D__x0003__x001B__x001B__x000E__x0003__x001B__x001B__x000F__x0003__x001B__x001B__x0010__x0003__x001B__x001B__x0011__x0003__x001B__x001B__x0012__x0003__x001B__x001B__x0013__x0003__x001B__x001B__x0014__x0003__x001B__x001B__x0015__x0003__x001B__x001B__x0016__x0003__x001B__x001B__x0017__x0003__x001B__x001B__x0001__x0002__x0018__x0003__x0001__x0001__x0019__x0003__x0001__x0001__x001A__x0003__x0001__x0001__x001B__x0003__x0001__x0001__x001C__x0003__x0001__x0001__x001D__x0003__x0001__x0001__x001E__x0003__x0001__x0001__x001F__x0003__x0001__x0001_ _x0003__x0001__x0001_!_x0003__x0001__x0001_"_x0003__x0001__x0001_#_x0003__x0001__x0001_$_x0003__x0001__x0001_%_x0003__x0001__x0001_&amp;_x0003__x0001__x0001_'_x0003__x0001__x0001_(_x0003__x0001__x0001_)_x0003__x0001__x0001_*_x0003__x0001__x0001_+_x0003__x0001__x0001_,_x0003__x0001__x0001_-_x0003__x0001__x0001_._x0003__x0001__x0001_/_x0003__x0001__x0001_0_x0003__x0001__x0001_1_x0003__x0001__x0001_2_x0003__x0001__x0001_3_x0003__x0001__x0001_4_x0003__x0001__x0001_5_x0003__x0001__x0001_6_x0003__x0001__x0001_7_x0003__x0001__x0001_8_x0003__x0001__x0001_9_x0003__x0001__x0001_:_x0003__x0001__x0001_;_x0003__x0001__x0001_&lt;_x0003__x0001__x0001_=_x0003__x0001__x0001_&gt;_x0003__x0001__x0001_?_x0003__x0001__x0001_@_x0003__x0001__x0001_A_x0003__x0001__x0001_B_x0003__x0001__x0001_C_x0003__x0001__x0001_D_x0003__x0001__x0001_E_x0003__x0001__x0001_F_x0003__x0001__x0001_G_x0003__x0001__x0001_H_x0003__x0001__x0001_I_x0003__x0001__x0001_J_x0003__x0001__x0001_K_x0003__x0001__x0001_L_x0003__x0001__x0001_M_x0003__x0001__x0001_N_x0003__x0001__x0001_O_x0003__x0001__x0001_P_x0003__x0001__x0001_Q_x0003__x0001__x0001_R_x0003__x0001__x0001_S_x0003__x0001__x0001_T_x0003__x0001__x0001_U_x0003__x0001__x0001_V_x0003__x0001__x0001__x0001__x0002_W_x0003__x0001__x0001_X_x0003__x0001__x0001_Y_x0003__x0001__x0001_Z_x0003__x0001__x0001_[_x0003__x0001__x0001_\_x0003__x0001__x0001_]_x0003__x0001__x0001_^_x0003__x0001__x0001___x0003__x0001__x0001_`_x0003__x0001__x0001_a_x0003__x0001__x0001_b_x0003__x0001__x0001_c_x0003__x0001__x0001_d_x0003__x0001__x0001_f_x0003__x0001__x0001_ýÿÿÿg_x0003__x0001__x0001_h_x0003__x0001__x0001_i_x0003__x0001__x0001_j_x0003__x0001__x0001_k_x0003__x0001__x0001_l_x0003__x0001__x0001_m_x0003__x0001__x0001_n_x0003__x0001__x0001_o_x0003__x0001__x0001_p_x0003__x0001__x0001_q_x0003__x0001__x0001_r_x0003__x0001__x0001_s_x0003__x0001__x0001_t_x0003__x0001__x0001_u_x0003__x0001__x0001_v_x0003__x0001__x0001_w_x0003__x0001__x0001_x_x0003__x0001__x0001_y_x0003__x0001__x0001_z_x0003__x0001__x0001_{_x0003__x0001__x0001_|_x0003__x0001__x0001_}_x0003__x0001__x0001_~_x0003__x0001__x0001__x0003__x0001__x0001__x0003__x0001__x0001_ÿÁDI5éw@8Þí§z°y@Û¨_x0003_áÂ®w@àÞÑaz@û9_x001C_&amp;ÚH@Ñ_x001C_}¯x@DkhØïî@Dí¹_x0016_}@Ý'_x001B_ÿÒÑx@¬b6ú»@_x001C_EO2_x0004__x0006_Ý_x001B_{@Öô®ëæ{@ÉRi3¾öz@ükÐÒ3@º±_x0007_éw@_x001B_0³_x0014_ÿq@_x0001__x0011_I|@_x0008_QÂ_x0003_è_x0001_@`_x0002_±iQÂ@8Ï7RÀÞv@_x0016_Åø­{@²0¨çê¢@_x0002_I~-¢~@âíom|@Øv7ÚÉ¯y@o÷°_x0011_Ïz@ú\´@_5@yêÇ_x0001_¥x@ãUÚ²{a~@0~5³@y@äWóúw{@ø_x001B_a_x000B_@aêýÖz@¬_x0011_ÉV {@_x0007_	Ø»Ey@@9Ñ39~@L_x0004__x001C_â_x001F_(y@@_x000D_j	ä½@8!?_x001B_¸{@t0_x0019_²ÐQ|@_x0005_`Ùhi_x0003_x@]©wíõx@_x0001__x0003_¾6à$í{@ù³e$&gt;¾}@ßá)áEå~@ñ!Uä|@_x001A__x000E_«UA}@!äÄËxx@ÐGèôy@hO¬)	v@@6BÊ@¶T´Ov@¸°©Õä	y@0}¼.ë{@n.l×@\ÆÂ.%y@cQ¸ãæy@eÍTêî_x001E_z@VcãWw@_x001D_8$Ò{@iÃ$@fx@_x0001_ßh²½`z@¤%ù_x0002_(~@_x000B_ÿIy@Î:q _x0013_H}@ÛÛà_x0016_y@ÜCÛ­|@S_x0019_;É=w@&gt;¿¼Ð_x0019_³z@ÕY_x000D_z­#@7gó_x0018_`{@È48+3vw@­Éø_x000C_Â@_x000F_Íæ{_x0001__x0004_¢#|@Û6_x0016_¶åy@¨_x0004__x0003_®¦@k ~}è«@öMFW{üz@ÅL_x0014_³|@_x0019_S^_x0019_÷_x0012_@_x001E_¡CÚ2@uw´óMZ@N:ô_x0016_m¦@»Äa¸øv@¿vüÆÃ|v@ÊÚî¡@|ò­le2z@RLÃ#ÿz@ïn5%Ïmz@s®_x0017_á_x000F_|@Ê@»$zx@2_x0002__x0019_N_x0012_ì{@ä¬º*Dî@yÕÔ_x0008__x0005_y@#ÔL£Øbz@8Ú_x0006_é÷}@ÍJ(%~@ `i¯Ö{@¬\D@ÀBäO|@èÍuqõ§@¦Ö7«jr@û#¤Y-@?Ö_x0002_4_x001C_w@_x0002_ÌÍÛYv@_x0003__x0004__x0017_÷_x0017_Nu6z@\óÁv@¡_x0005_u_x0007_´|@­( {([z@_x0015__x000D_ñ_x0001_$y@Ve1s§@_x0013_û»µIÂy@q-]á2@Ú½@ç|@;ÊUê¼|@_x000E_ú¦_x0012_}@îWòÌ_x000E__x000D_x@_x0012__x0007_©Ô[v@Zê6¹³z@#ïõT^ýu@_x0002_¾_x0011_D@1ñNc2K|@6!Bs@Æ-_x001C_¡YLv@ièT_x001A_nw@¤_x0013_av@ Ë[1w@F9ý_x0015_þ|@ÈÂ^\3|@ÄBk¢½ïv@4,)IlÆx@ö# Nà÷v@b[Ò^/y@U|;2Fw@S¦*Ãlû}@}9´Xx@hØÑÛ_x0001__x0002_ä?z@ö3ì@É_x0011_.n?Kw@.VKß¡{@A§_x0010_Zðz@#!-K¸×y@´_x0017_vÆ|üu@Í³h"O@¹_x0018_PÜámv@~Ðæ:KÓz@AÕÏ¤_x000D_;x@&lt;§ô_x0008__x0002__x000F_z@Ö_x0003_þ_x0004_}@_x0007_øJKñ¢v@8²åðB@«'Í_x0008_Ýøz@lO¾_x001E_è_x0010_@Î_x0016_*÷Ð{@õWì}_x001F_àx@&gt;V_x0005_æT_x0017_y@l_x000C_D,{@9_x000E_Ey@­[îA_x0011_]@ëõÀÔ_x000B_v@bL6_6b}@¢ï_x0010__x000E_E@0¦ö'³y@ôjÊ¢Gê|@Æì_x0007_F@±}«þô&amp;@îA÷_x0010_@jñ­uð_x000D_~@_x0003__x0005_êàêì}x@ÍP_x0014_¯ë@%U7_x0014_1y@_x0004_nd-1óz@Vc}}@Á¸ð_x001A_&amp;¾y@Ä0k½x@_µ_x0001_Ex@z%rxpµw@-ÝX"_x0014_{@VÝ,æ%{@_x0011_õr|i\w@ú³b_x0012_Ùm{@_x0004_Þ_x001C_kfQx@ävH@k@_x000C_(xz@Ücã\y@n¸fîCVw@_x001A_g_x0016__x0011_¾¬y@ _x0011_@D®ª&lt;áO{@bUíÓ;y@Ò{I³|y@µ4K]x@ù¸U{@±l¦²S|@0_x001B_{t`@z@@bÅÒ@_x0001_j_x0015_ÜcÌw@_x0005_¡ _x001E_{@âO:|@B_x000B__x0002_h_x0003__x0005_dz@þøD,Fáw@_x0011_G&amp;|@LÛ¥t_x001F_/@_x0001_3ª_x0008_x@zNL¤`v@_x000F__x000C_&lt;_@qÌ2_x000B_"v@I6AîO¯|@_x0014_Ñ1Gév@zûìa!@ã§¨p4z@`ô_x0018_h.ªx@aû5CÈÌy@_x001B_ZEÑ§*}@5aÞß|@üË_x0002__x0005_|@_x001A_Í]]R+@'_ª_x001F_,}@w`Æ_x0004_·}@_å]W)_x000B_|@öùßk*É@ðÚÃ_x000C_ñn{@_x0019__x001C_®=à+w@_x0008__º_x0007_{ø@²^æ½_x001B_~@aKW,1Zx@éXf{±z@d_x001D_mÀ¹A@é«|5p@ºçâ`¯@_x0013_³-h|@_x0001__x0005_	_x001C_hE|@_x001A_ùä!à`|@ö5Â82´@}_x0008_ÕY_x0013_þy@_x0007_d_x000C_C¢}@ ~üþ T@Uð_x0004__x0003_X@g_x0015_)_x0002__x0019_Ø@¤ä§Ôc¸x@ÛA&gt;%ñ%|@Ê_x0018_®ÔØ®@³Ø6»^Ë@%­ä$±_x000E_x@B6Ûó_x0018_{@UuK.é|@¸_x0007_«Z_x0019_|@ÀÉT#w@:_x001E_Ùï__x0001_@o_x000E_îÀ_x000D_2}@}_x0006__x0012_÷Ûy@¬ü³~|@ÁÅ¸D"y@óC^_x0002_¸o}@JDÛëÂß}@ªBÃ^/w@SÆGÆÃ¬@/¤±õÅ*x@ìi _x000B_}_x001A_{@_x000F_÷îw_x0016_o|@Æ;QS¾v@äõ1i)_x0010_@áæXù_x0002__x0003_/Aw@´¡ê`_x001F_L@"qg~@:Ôó@q@_x001C_'_x0013__x0003_´_x0019_@çÖ¢Ïjz@_x0007_ÖÏ±0ô{@Hæ_x001B_ì}@Lìíé@_x0019_¬}Ðv@_x001D__x0010_¿ã#}@&amp;©+\]}@..²Zêw@|·Ç2Fv@¶¦cÃíxy@ô¨_x000C_ª_x0007_z@âàÐÏS_x001C_z@_x001D_ØÃ_x0001_Cx@÷ð¡'z@]P5´.x@d_x0017_®ÿw_x0014_@û_x0016_µ_x000B_½w@}¤Ò_x0006__x001F_w@ÓZÀ&amp;¸X{@dE%_x0002_©z@¾`Lö6z@ ü­_x001E_Èìw@°¬ô_x0001_Uy{@_x0015_û^_x001B_ÂE{@8¸´)x@È_x0006_ÕG3ó@zí} ò%~@_x0005__x0007__x0010_â@_x0002_ôÝ@Í_x0003_Û_x001B_ey@ÓuAáx@_x0017_/v_x000B__x0013_v@­ÌnÂ¯w@þcù&gt;Ì3v@_x000F__x0012_Ú´}x@|eóã&gt;|@M^,ê¸9}@1ñKxöÜ@¤n_x001D_±Y_x0004_@æÀ´0@×9Ôþz@´_x000C_§XèDz@3]n}ßv@ÛÖÿÀú@ö_x0008_t[&lt;@Ý·Ahw@_x0004_Àâ­X,w@´¾Í{ö}@RçÔÍ w@xz_x000C_d{@.ÀÖ/zy@Òæ_x001D_(ân@_x0011__x0017_Î_x0006_'x@û_ó_x0018_ûw@_x0016_Õ,6þ×{@_x0014_j_x0018_3©H@0ä[O®Ä|@Å#Tí}@a4kdì@¼V4_x0001__x0001__x0002_1+z@_x000C_õ®ÌYy@¬ÚgiEÈx@tA_x0011__x001A_7_x0001_w@âv"ëè~@:å_x0001__x0019__x0005_@_x0005_ÕÛ&amp;mD|@¸~Ç_x0012_ïw@è¿_x001C_øÐ0x@Ée£2Óvx@â·@'À@¢Ùñq@íâù{@ÂÀplèT@_x001E__x0016_Ïw?­|@¤_x0015_×Æô&amp;z@1æþá@ï¢Bº_x000F_=|@@{ÃÎI%@¥_x0016_u_w@&lt;+ÞzÆ_x000D_z@Rg«¨È_x000B_{@9þb_x0011_½z@ W_x0004_Ümå@*t !n}@ì¡oÕ_x0001_Õ@óÆjàæùz@ÄuÐº@»~G°T|z@_x0017_bR*Xv@_x000F_m_x0016__x000F_3îv@fÞjÇîóx@_x0001__x0002_oöB8E_x0005_z@tå®=·x@6+«_x0010_O_x001B_~@»Zn½äø|@æ.ò/Å@Èl7¬ z@½Ý\N~@p_x000F_1xèc~@äÑò&amp;^@Pñùë[@M_x0010_ÖLh}@_x0010_ä_x0006_¯±{@(¥NúÒx~@Gîée_x0005_|@ù½'_x0008_@ax@XÌJ/Ów@©^¨f_x0008_ûy@cUÚ}@ÌÃ%Ê[/{@lÄü_x0014_M@_x0001_)gRÖ@4µ½Hðx@Uê_x000C_dëzz@Uò_x0005_UÛv@à8_x0011__x001E_7_x0013_z@]ÃýoÎ@ôjÄO_G@_x0012_º?ÕN¬y@_x001A_^³&lt;ôy@ÁlÇ_x001E_Ä{@_x0011_qC_x0003_°x@_x0012_Ú¨æ_x0001__x0002__x0003_úw@¯µ_x0012_Øv@ËÕ}¤¥|y@â¹_x001B__x0003_|v@×$_x001C_t Ë@¾"£=\ö|@ñû@*SÌ¦ôx@¾Áw_x0018_z@ªcgÄ«;w@](J_x001C_iz@L#Ù¬M}@_x000D_¸3	«'y@¤î_x0014__x0003_{y@­¡×z}@g2CP_x0017__x001A_v@HÖáÔv@NêóöÂy@î*u_x0016_âx@ÐyyÅ_x0015_y@³Y7íh_x001B_v@ñæ_x0008_TÁß@²û¯n\v@ÉÏ]Ý&amp;@²c-xf~x@zÞ_x0011_h¿_x001B_@_x0001__x001F_NvB@Z_x0006__x001C_@`¨ÐUELw@OJ|U_x001A_z@B¢øîwLz@H¬&gt;	ãÚz@_x0001__x0005_æ_x0012_Æ_x001F_Æx@-ëkéH$~@1{.=_x000E_w@íÜjÞÐx@ eÓèÄ_x0002_{@!hþÙ_x0003_Ñv@g ã(¦A@¢õã~§kx@ýÀ¤}»w@6iþ_x0007_rËx@8ö._x0005_&gt;@T_x000D_Rk§@±ÒÚ+àÓ@_x001A_¡Wf_x001A_w@|ñ×_x0011_¥Â}@åî×JLx@êÅ=ì+úx@ZdË_x0004_È@°ãç=DOz@å,aw_x0006_Öw@2t¼£±L@à Ód8_x000C_@mOÌ._x0013_x@ïuIý_x0004_x@©zÔ(@PÖTÅ|@®T@Ïv@Ï_x0010_Ì"µDw@_x0007_éW½nåx@ô­N_x0012_W{@W^¾ûE {@à8ËD_x0001__x0008_q÷|@PÅ_x001C_%n@¼xñÞØ@%S}5_x001A__x0013_{@lÞ_x0011_Öe&lt;x@{_x0004_ÅÓ^py@\þ¦#D|@rÜâ}â{@d&lt;_x0002__x0018_]@zDÅD«V@¨_x0006_B{@sÀO6_x0014_{{@Ú#!ê~_x0013_@´WÕ¸Xµ{@_x0016_s9]"­@üÈ]9éé{@ü&lt;Éë_x001E_@Ö_x0018__x0014__x000C_ïx@²l+5@_x0005_Ê¨_x001D_z@¨ä;Ë¿pz@ÿ¬dñd}@&lt;¸jÐ#_x0003_|@¨maíp@Ð*ìm»@MÙ0Çäkz@¾_x0017_ð{@_x0007___x001A_AÎå~@´¡oûá{@`Ð;ÛÒ|@®þdX&amp;z@:r_x0005_Ø~@_x0003__x0007_Èb-§@¦ÁS¬Z}@_x0004_Ú?_x0011_Íçz@ÎÛëe@_éW,r@_x0012__x000F_¶[x@_x001A__x0003_Jú¢áw@_x0018_âÿ=@_x001C_¬@_x000F_@3tä¶Õ@Ùo"êLÝy@_x000E_Æ_x0003_|@É)_x001B__x0001_#_x000B_y@_x0006_8{_x0001_@0©rb@QO·`hM|@­Å_x0012__x0005_ä@z@gÌ_x0003__x0013_{@³@¯¹q4@ugÝ_x0006_:Ì{@_x000C_=Yó@ï×VBn#@_x0008_¥_x0002_ßä_x0001_@_x0006_÷_x001D__x0016_@_x0014_=#_x0004_"@¬-	%_x000C_S|@j.¤®÷{@¡}ï(ç@Ý_x0003_Ø_x0014_=(@_x001C_p0½èAx@â)%iXÂ@¶_x000F_F{_x0001__x0003_ý@ÈXvZÃ¨}@_x0012_Ìtÿ¢}@2µ£x@_x0008_àWv2Oy@÷JTÂ_x001B_@_x0018_ô¶n¢x@rÏi_x0001_ïz@½ê]Ùv@ôö_x0002_Ü´|@¾@÷WJy@ö_x0016__x0003_5ð@§ïøvô_x0007_@¤Ñ~à}my@8à_x000B_xg@_x0018_}¬'ò@H¹yÏ#{@/ãI|I|@6IÈ6hÔx@ÛYMþð_x001A_z@8K&lt;zoÛ@/ÇcÅ{@!_x0002_é4gz@® _x000B_äz@oàö_x001E_@Ä÷!ws@-_x0010_¹_x001D_\@K_x000F__x000D_°vv@!sÈðw@ê¼Â_x0018_ô~@ðMË¡æä@\p¾.Ãy@_x0002__x0003_²_x000D__7{w@òj³4~@s_x000E__x0007__x000B_Tz@y_x0004_onÁ}@´ó¡_x0001_T_x001F_|@uT {Çv@ÏêêÌ)~@¤_x000D_XAØ0}@Ú_x000C_ÝÛ_x0015_@&gt;B$_x0008_My@ù`æ?³P}@ÔìÁ~Dq|@&gt;b_x0003_²BÇ~@K_x0002_0¾¡@6¯¡_x0004_(w@¶¤Ëg_x001C_@!Üñ(o@mwÁ2û@qÊ,_x0005_Ñ_x0011_|@NA÷Ó¼}@_x000B_Å_x0012_ïVf@_x0003_%èµw@üS_x001E_°qóy@ a±ÖÖs@ªéÜ[ýUy@ô_¡")Ç{@T{æke~@Ü_x001E_p¥Ï~w@_x0005_x_x001E__x0019_%?}@_x000C_~yFÃ­y@_x001C_gh(é}@¤2Ø_x0002__x0003__x0006_7_x000F_@_x001B_B_x0006_¶wzy@ïðæF¾x@_x000E_µ_x0015_U¸@éæÓ÷}Ã@¾Æùç@n'_x0011_&gt;d×v@ÃÒÅ_x0001_{@ÊG_x001C__x0014_Bw@&amp;ÊßZ}@FÇÀcõõ|@=_,êv7x@¶_x000F_Bæày@&gt;kpÇ@êk_x001A_w1zv@g|&lt;Úó`@ÿBæä@)Ë_x0013_å æv@E²±½_x0002_y@_x000C_ü5Ìì}@)_x0004_¾dñv@æ¾ò_x0004_^I{@'_x0010_Oqvx@0_x0012_Òé£w@³Ðv_x000B_É[@ÌÅ`_x0008_Wñ@îjÓv@kx;_x001E_Â&gt;x@_x000E_((¸³V~@¡_x000C_^_)w@3óªÄ_x001C_0@¾_x0005_(z9y@_x0006__x0007_&gt;_x0002_0_"@_x001E_ÞÎ_x0004_|@z_x0018_ò|å!{@U;°øx\x@ß£.$_x000D_@K_x000D_X_[Éx@²µ÷ß®G{@Üoñµ@_x000C_}ujpy@_x0005_&gt;é&gt;i~@]y_x0013_¾{@¨É_x0005_Å$¹|@_x0012_%_x001D_µÐ®~@_x0018_$;®ðy@_x0010_9Ä#¨@êW8{@_x0013_nX¹,ÿ@Çó_x0007_ãx@?.wÜ1¥v@_x0003_ÇañC@tþq_x0005_åv@çÿq_x0007_ìh@"q_x000C_Sy@_x0018_1mY¹£z@¿A_x0001_`x@X¶_x0017_@_x001C_­A3Üx@[°ûS_x001E_z@·ªn_x0019__x0012_îw@&amp;_x0004_nÔ_x001D_z@ÓÌê]twz@§È_x0012__x0001__x0002_°ê@Ð·ÿ¤³{@l¤úz|@Øø~¨ä*y@#d¸}@êøRôO`@+5Ýñ%Ow@3_®*}{@ø_x0005_#3Ôz@ºt+Eå_x0001_@æ3_x0013_êw@e	³\Øz@±FD°ã@íX_x0008_±_x0003_y@×í·ÌGw@þç_x0010_Ë:{|@¾_x000F_Ý×ç]w@Ð_x0018_ö×w@Ë_x0006_Ð!ø{@ÐSY±æx@vDr_x0012_{@~@T_x0006_òé¿{@_x0016_v=·{@±_x0017_³Ðcâw@ôhrÛz@¦Iµ=_x0014_@hÅ_x001E_°_x001B_y@yK|I)@_x000B__x000C_&lt;Êuhx@bc Ó¿w@ñÁd4v@hx_x001F_¾/u@_x0001__x0005_M!©¿çIz@É¸¥r üw@.(ò_x001E_*|@³c_x0011_Ró_x001F_x@q9½!3|@#î^«fy@)¥_x001A__x001E_6|@·U@Ôqjv@À"¹Ãü|@âªB_x001A_@axÓ6å_x0002_~@_x001C_@$i8y@VcZ|@ÍÑ÷_x0019_/&lt;}@P_x0015_ò_x000C_Ô´@5t®°Üy@Ø_x0018_£¬]z@·ëlÛ_x000D_z@è²-&amp;ê~@COÇ)¼ðv@_x001A__x0004_ëá+Ów@lÙU_x001D_è_x001C_@f öÚ&amp;@_x000E_Wö§	(z@AùUX@¾,[_x0002_Ñ~@Ð&gt;¶	@ÐK8³èy@ê_x0012__x0003_s_x0013_@ðò_x0011_ª |@_x0005_KöëM|@x¥k_x0003__x0006_S@þÿ_x001A__x000F_x@xKº_x0004_qx@Ã_x001C_icMy@*¿çaÝ&amp;@IG)_x0008_Uv@×_x0002_7{w@¾°&amp;_x0018_ç}@ê²üðV@0_x0017_x°GPz@ì9íÈdw@~úm·¬_x0001_@À*8]cy@î3q@ÛØz@Ñ¨_x0012_uw@)]÷ªßx@OõK_x000C_¨}@²_x0005_Ããx@ôw\_x0007_y@|ñd­~@_x001E_oÔÙOy@/¾éZ¾@_x0002__x0013_ÚlÞv@$PÕ:W}@®_x0014_e-y@(µ_x0012_s´w@H1Êoöz@2-Í|@2û$Hxª@_x0001_êA&amp;UHy@_x0016_ûS^&lt;_x0013_|@äÚð;¾íy@_x000E__x000F_qXx³y@L½Rp){@_x0005_3_x0003__x000D_µ±@h­ho_x0007_ª}@¦ÏÔùÿ8y@G_x000D_{_x000C__x0004_z@^Ñ|Ez1{@³Vdpv@_x000D__x001D_±j¬@ò¤DWx@³_x001A_ÅÍØ?{@_x0001_ÛwRUÏ{@2¢4t¬x@®B/Å¦Hw@7­SÐ[&amp;y@m-üâ2êv@	ÐâÔ¹@ý_x0006_|u_x0007_þw@Å_x000C__x0002_MD°|@_x0007_[ë{&gt;_x0008_x@¶_x000B_Â_x0012_z@e§üiß,~@:Çù«ÏÚ@]B¼È@Ì¢_x000C_G'¶v@JPNfâZx@¤êæ3y@ÍÊ­Ô[z@Á*@»ª|@b_x000B_^\u_@XÐ_x0019__x0001_ÞË@_x0017_¨_x0001__x0002_QUx@î_x000D_ÒÕ_x0014__x001B_y@$;rÖ_x0012_pz@fU&lt;ôÃ¦v@½,Ò2_x0013_ð}@äãP.½|@\²~4|@±;_x0010_¿¢~@ÿ_x000D_ýßÌq@s*Z-_x0015_Ãv@©´Å_x0003_O@¬b¶.Z©@LDcÊi@:[O¢,@_x001C_ÂyÛ¶û}@À¤¯ñù_x0015_w@¢_x001F_&lt;%@+¯-i;z@_x0018_È{@ÚÕS~¤x@_x0005_×ðcy@Æ¨Ù}úz@¨=ð_x0012_~z@=[&amp;ú¶w@C_x0001__x0017_d@?z@·T_x000F_Ê³@[Ã³@_x000D_¼@Nfú·¾z@-r»_x001B_w@?kjßÌ@L¢ï'ªw@~zu@_x0001__x0006_ö¶Í×Qj}@w+:ít_x000F_@-l¤êT|@_x0015_3_x0003_¦&gt;}@sYãv@·4&amp;@âTºÞú¥@_x0005__x000F_²bÒ²{@r9³EáÛv@ÈÂ¦b¬½~@(Yæ¤_x001C_À@´]_x0010_ê·x@H¬P{@âvN©P{@G$î_x0003__x0005_v|@&amp;þ_x001F_]NGv@Fî_x0002_\_x0015_}@Ø_x0010__x0013_äÜ|@ìy&gt;öu x@/u#4Ïªx@#g ×C¾|@Âô_x0012_àï,{@ìYè¡â_x0002_v@_x001A_:&lt;~h9{@M_x0014__x000F_£6~@\_x0004_JÌlÚ~@JI¨ã«_x0013_}@ ,Çº}@_x0012_\&amp;j_{@K£ÚûÎ@6LßIa)x@ñ_x001E_*ú_x0002__x0003_S0w@`&amp;ÚÏ_x000F_k|@_x0003_'J v@+[à@à4@º_x001D_¯_x001A_^4}@ÜSZû_x0011_{@ÁÍ_x000F_'º@ÞOþ_x000D__x0008_y@Nm_x0012_@NØhRZk}@È³^=LL@)Û~+î(|@ñÔ:&amp;áx@¶²»_x0019_å{@Y_x0011_^4×~@T&amp;ª_x0017_V@\ c_x001E_áíu@°¯&amp;_x0014_ÖY@Æ¼ø©t{@íErk_x0008_@Pm#@_x0017_w@YÛ.¥Omw@_x000D_5(ù#ëv@KøtQw@$Ú+â_x000E_&amp;w@/HDVR]|@!¼_x0008__x001A_y@&gt;îÓOû|@ºRÍñXz@*P®E|@é_x0010_ÞÕ~@j_x000C_)ø_x0001_z@_x0002__x0003__x0004_B_x000C_/_x0005_~@ð{.ºx@yºñØ³Vx@ª_x0016_Ë¾¯@4¬(¾û~@_x0008_i_x0014_}ñz@«¿2Õz@I¨´`~y@°¶_x000D__x0017_~@u¸U3§x@`|8ÃHËz@Y;²ähy@_x0003_¼Ød¤§@ÂI_x001C_@²KL®·|@Q_x0017__x0017__x0014_x@_x000D_ÚÊT£G|@º1*_x0016_üx@_x0014_W_x0004_îxx@©_x000C_VòZÍx@@É_x001D_¿èw@$qn5$w@í¤«qÔ&amp;w@{±ÿþ+@_x001A_Ê:cô@"U¥_x001E_®_x0001_w@ Ìº·]@BTS_x0002_@_x001F_õó)@_x0004__x000B__x0007_yþ~@&amp;$ÂhT@çíw»_x0001__x0003_6óv@CDûú\}@Ð'2»1ãv@µàòTÆ+@_x0011_æR7@²_x001F_Õ¢_x000F_@Bd[ì${@öÍÃQùÀ@_x0014_LÕQL_x0001_@ÜHDUó_x0015_@9¸ Ì¨w@9è,_x0006_òÆ@\P_x001E_¨_x0013_@_x0012_?&gt;»ä@ÖÒ_x0018_´_x000E_z@6ý_x001C_ÉpYy@ì/«u*y@=r_â½@:ç¸7@HhÍ~â;z@«G¥Üæw@2ÇÞ0a³w@_x000C_Èéd@ªßvæW@`Ñ&amp;?~@þ	%³|@_x0016_åÎ·Ú@Ä_x001F_Ävöv@ ¹*6yz@F[_x0004_ëz@!_x0012_Ébgò{@_x0002_áx¬)ä{@_x0001__x0003_¦v³"=|@Ó_x001B_ÉMÅ_x0007_~@ÍçU5ªú~@ðâ¼Á]_x0002_w@¦Dû)$_x000E_|@Ðé@_x0019_\`_x0012_TBx@EaÐ_x0005_Ðw@_x000C_R_x0004_ÛJ-y@âÐ×O}@­5·"¾@JBd@_x000D_þ¤f{@_x001F__x0008_¢O+öx@¹s¼EO_x001E_v@K°°m\¶y@g_x001E__x0007_Ðv@°mêq@¿½ïJ_x001F_y@õ/cä|æ@ëEY3Åö|@ÀÂQ_x0012_fÕ}@PIÙ_x000C_}@_x0013_u_x000D_,x@]ÂSO¬w@Yâ_x001C_ÿºâx@Í[¬Ay@à©¯Øá&amp;}@_x0019_mâ_x001C_=z@ã³X&gt;Í@_x001B__x0010_V~Õ{@_x0006_]ùô_x0001__x0002_]b@_x0002_¿ñ`&lt; @7)"`{@_x001D_Ò*ÇÍ@z~_x0010_v@$_x001A_ÿ6èy@Ä(©ùy@&amp;&amp;÷+b	~@p&amp;¢@õ¬@5wÞz@j_x001A_hÑrµ|@o¸³¯H{@_x0002_ò_x001B_­~@_x000C_¿&lt;*EA{@Q¥|@{[½U!â~@_x0007_ ëÕMx@á.w´Ç:z@À_x001B_ó_|@f_x0014__x0008__x0006_ÚI@kQ&lt;_x0016_·q@êÊ`u{@U|KÌ_x0016_z@D©0øû_x0016_|@ì5®°mÅ|@¶®ü_x000B_Mz@óÂ_x0019__x0013_w@÷T_x000F_ó±w@K_x000F_éÐÓ"|@_x0002_Jaê/z@3lNìo¸@XM_x0003_Ù×_x001E_|@_x0001__x0002_9Ì_x0002__x0008__x0001_x@vòøRÙiw@J|_x0013_}@Z8Ô3;X}@_x0004__x000E_Ì_x000F__x0015_|@²xI{@5IpÀ_x001A_¹}@t&amp;_x0007__x0006__x0002_}@½aaô_x0001_Vz@:ÍÆ_x0014_È_x001A_}@ÂªÑµ1g@Õ9äýÁô~@Y¦ÁH_x0014__x001E_w@v_x0008_þ!~ü@äæÇÇ½Ïv@ZÈOTý@_x0017_0F£t_x000E_y@´_x0006__x001E_f_x0017_¿{@½hUó%6y@cjó_x0015_Zÿv@^_x0015__x0019_½n_x001D_x@©fõ÷Vw@¦_x0016_kÎzw@¢ëyÙ¿k@|_x0010_y2£ @_x0019_b{^_x001E_jx@ýÅ_x0001_ßÏ~@é7ðíËuw@ªT²Amõu@x_x0011_µ_x0011_nöw@ÞæZ_x000C_ºn@ígÊ­_x0004__x0007_gd@*_ÿ_x0003_¦Çz@äÚÝÿbv@ÄÃ_x000C_%««@_x001A_Ý_x0002_s	x@h,ã¹zó}@9+·_x000C_w@Î_x000D_¼£­_}@ø	ü¥fXy@®óÖªQ©}@9_x0013_¥óÓ=x@Þ_x0013_erp¢w@¶WÕ©v@_x0005__x0011__x000E_ {@_x001E_Ì:Ø1B~@Õá	:eò~@Z±_x000C__x0004_¿i|@á¨_x001E_Hç8|@qT¨kmz@´Æ«^âz@våú6_x0006_²@¡'ìÜ_x000B_w@Í*._x0012_x@cZÙl×@õõ_x0017_lF~}@¼¤_x0018__x000C_C~@07_x000F_}@õTâï/_x0005_y@~wûå¢"z@TMúHA@3â2þ¯~@Ú&gt;ß¨_x0001_·@_x0007__x000B_ ò2SPÈy@é	À*Ýw@X+_x0005_~@Æa_x0004_Gw@V29_x0014__x000D_ýx@ý8ð¤4Ì|@.E©qÒÉw@,ÄÜh]@'" _x0007_Ó@_x000B_Y}Áz@_x001F_dt¨r§w@n_x000B__x0014_=§_x0018_|@_x001C_s»ùô{@°_x0012_ï¥ay@tÎ_x001A_v_x001B_æx@úÙ'd_x0003_y@­_x000C_¢_x0013_hØx@úÇ_x000B__x000B_z@ø?þ° 0y@ïª_x0006_Ä@°ä$.3}@3_x001C_Í_x0011_)³v@@_x001A_q!Mj@_x000E__x0001_6G~@4R½_x0010_H@h_x0017__ùÝ;~@_x0001_ý¯h"Y}@Ùû´¶0|@ø9õíy@_x0010_4Á§,@CZ0B_x0002_¬{@Ì_x0008_&gt;Ù_x0002__x0003_óQ~@+xT{_x0001_ä@8HLÓ_x0012_~@¤u_x0003_¥_x0007_Áy@`S _x001A_o&lt;v@©ÉÝäfv@?_x001B_KÆã&gt;@Ü+2ýô_x0019_@I_x0019_0_säy@È+Ò_x0013_1@x@ãõ$_x0017_:Æ{@ÙN¸Nð_x000F_~@ÂÖB÷x@øÄ_x0011_Wz@uSò°ë@Èþ8Ôoÿx@E"P#ÜA|@Iî_x0005_P_x000F_½v@ö\ú_x0018_z@sÎÑÒÁw@´_x001D_Á_x0007__x0002__x0002_|@eV}@_x000C_Yºê`0@êLË¤Oz@_x0008_0un_x000E_@nï_x001B_S_x0011_x@_x001D_ì|2É/@_x000D_ñu/_x0002__x0014_{@+Æ_x000D_çk@ïèî*@©_x0018_ò_x001C_{@Üc?`]@_x0004_	ðÅ^èP"w@ºZvô=w@T_x001C_;»|@¸Ï_x001F_ì¬_x0006_z@úÆ]x@0H sÎæ|@ÊCÂ9²w@,ze_x001C_K@ÂW_x0008__x0010_ñs}@ª§H!È{@,_x0019_&amp;ý_x0005_­}@xR_x0007_5_x001A_·y@^i¶¼ª9@´_x0001_ðFkÜ@»6z%zz@z_x0015_wþªÛ@2/]ûC@IÓ_x0019__x0010_¨w@{çÔí_x0007_Z@_x0002_Ç_x0014_xZy@b_x001E_°_x000D__x0003_¨~@É&lt;M_x000E_¦w@_x0019_9ÎAõ@w­Q´Üx@ºÒrJc@3Ô_rê¨@_¢A{@Sø®£_y@ð8§Þå_x000D_|@e,ð_x001C_ßK@Gnúsw@Ð®S_x0002__x0005_Gõy@_x0004_Út§|@_x0007_'zðt_x0003_@ljÛñÞïz@_x0016_ÇÅã_x0017_|@&gt;v/ÿv@ÂC6êx@zq¬ûèZz@Ù}M9zH|@ú~Ñ_x0016__x001C_z@øº~~¿_x000D_y@âbpU½Åw@ï¾:ÍI}@f_x0008_5´¨_x001D_@üvåÐb@õ5	Ï÷X{@_x0011_ÚH_x0012_l^v@\ìÊnc|@Ük1¶óéx@ÓlÕ~uNz@¥^&gt;^_x0011_w@Ä½µ#Õ~@Uøqà_x0001_@È,,_x001E_úzy@òshÀØ{@ü³MÄå@Ô3Ã Í~@_x001A_U¨æâ¶@6N,ë|@å_x001B_¤¯rs}@­µ\C¦f}@Ðj]}_x0017_}@_x0001__x0004__x001F_²¢Á@{@æ§lüP_x0002_}@Q@ _x0003_E{@*Zè_x0008_ço{@1ûñÿ_x0016_x@®Z8ø_x0019_Á@Æ_x0001_²/ëw@!à12w@§Læ_x001C__x0018_y@oË}(w@2±_x000B_~òx@_x001D_:_x0019_`_x0010__x0015_y@¢pÃg¡µ@í_x001A_;@Òü7ðÞz@²ì_x000B_$1w@4_x001D_Vþîy@®À_x000F___x0003_x@1Ié ¾_x0010_x@~ÊHÛµ7w@_x0002_Ú'@_x0018_@2nUz@3³%ÀUx@°wÓQ.v@ WH¦g}@@0HôA{z@_x0014_ß"|w@Ið:ðe|@FQyu%|@¯Ñ³\qv@«/$_x001A_:w@íÈ_x001A_ã_x0002__x0003_)¡~@V¶S_x0016_æu@e{×:g@Ú:O{NK@bËÖ_x0004_[~@Ú²_x0011_ã­@©².áÚÑ@&gt;\Â@}@ÞÏÆm¹w@çÂ¦¼v@þK_x0014__x0001_}@òW._x0014_ÐÀ{@§¶"K_x000C_e{@=RDCÐ@N7Wy@	ªp_x0015__x0018_¤v@_x001B__x001D_n_x001C_©¥|@_x0011_µ=_x0018__x001A_9}@Qtì&gt;w@1_x0017__x0012_àK_}@f9:Ùy@ñ1`_x001B_&amp;Úz@íæ°§Á_x0015_x@ø1*:Ã}@i60v@fÔ_x001F_ky@1ï©&lt;-·z@è¹mFrTx@0µ-,1rx@4½PSþ§y@h?5N&gt;_z@3B	 â_x0004_v@_x0001__x0002_é3Ð`,³x@ýX|_x000F_Úºw@¶R¤|mv@2Â{Iµv@byñ·«#x@&gt;÷_x001E_ò#@)hT;ây@h_x0019_§4Â«}@aô`ÅY@´)´ú`ªz@gyßh_x0006_^|@b7ò_x0005_L5w@jÿúµ}@ù_x0007_#«	x@d1&lt;ã_x0014_|@èöUê+@´ËMC~@Åb_x0003_Vr¢x@ødnSV|@é]öÈf_x0002_y@ÖBw_x000B_QÆw@È_x001A_µ_x0010_y@àðYwk\|@þØHº~@eW»GE!@ Ô_x0012_~ y@bº_x0013_15|w@¨=N(7|@_x0017_¤:n¤w@ñ3ì_x000D_-Gy@R¾o£ªÑw@3ü_x0010_!_x0003__x0004_j.@_x001B_KºÌß@°üé_x000D_Ìí@PIòã¡@N8þ_x0006_Zz@¿å%Ýâ®w@ññh1@Ö7_x0011_Jy@_x0002__x0011_EÌãÅy@"8ÒE~,y@U[6ÎÍ¨y@·_x0004_c_x0013_r|@'òq8Ly@I"ë8_x000D_Ðw@ÿ&gt;_x0004_j~ëx@9Y5c{@_x000E_Åd(S@ª$Í©ëf@&lt;ßÖV_x000D_w@Ô²_x0016_q@ÿ_x0004__x0006_9¤~@_x0012_í=ÓÑ@ áZ{@j¾®ë@è_x001A_8¹MHv@DÃçÐçR@2Ô6ð¹_x0001_@_x0016_á/yÍz@ÓÅ_x0007_mÜ{@&amp;&amp;o¼y@_x000F_mt¥½É@_x0011__x001F_Èkrz@_x0002__x0003_«	_x001F_ :{@ìÊDû~@_x000D_G;´Æw}@.G'·ÕÛ@,&gt;_x001D_QÎì{@g\_x0011_-Vy@_x0008_¥_x001E_~54@_x000E_H«ïèz@IùË¢g|@&amp;½qï·{@3_x001E_âWí[~@k¿¡U~{@9s9öÿ|@ÁÔæ]Ýs|@D*ìqFùv@,âFo=¸w@ÃOÃ6z@_x0015__x0004_q?«A|@Â7^a=Þz@Ü3pB_x0017_ |@¼À÷Zçç{@L:_x0001_O]ö@[r¼ÇåQy@n_x001E_´H bv@ÔÞ_x001B_ó]@7É]ßøow@_x0001__x001F_ÛcÄ@n_x0010_	_x0002_)_x0004_y@MÄB_x001C_h@ef¹&gt;_x0008_7x@îñPÎÖ|@Xå._x0003__x0004_ÐÖ@ÝÊ|ÖGÏz@_x001B__x000C_Fïky@Ö_x0012_þ_x0019_={@Ò"'_x0014_Ø@¯©Áè|@4-¥iÒ}@LQ_x0008_và_x0018_z@vô;è#Mv@\K_x0002_ëôü@HÛQ_x0010_4~@|1½8'&amp;v@$oô¸P|@áîJ¦J|@)_x0014_ rÂDy@òZ_x001C__x001A_â|@D_x001F_ý½&gt;éx@°/ùÒ_x0003_w@_x0010_oô8iÀw@\´_x0018_òp~@__x0012_Ò±öÌz@ÏuÝZXÝw@&gt;-ã³ì~@N_x001B_8_x0016_&amp;}@:Æ°Ô@³s)k´Óy@ÊïùÏØ_x0015_{@-0_x0001__x001B__x0012_w@UNS¥@BÝî%x@Õ@_x001F_1°z@ _x0017__x000C_Cô@_x0003__x0006_ÈÜ%)ô@öLzá_x0006_7y@çáì¯:ëw@¸øõ^S~@`cvx¹z@Ç·,'}@?,Ë±@îbÌõXy@G_x0001_1Èµex@*_x0017_*e{_x001B_@Pª_JÃöx@¾Û5_x0016_ñd@_x0007_çô&lt;4w@_x001D_VôÍfGx@Â¿_x000B_	Å~@ò1sé~@ª¾8ÏA_x0015_{@w&lt;Hú_@_x0003_±¨V¹@¾Ö.wíw@,¡_x001A_PD_x0002_z@ûÅXöe½{@_x0007_Y_x0004_èx@®Jê&gt;{@_x001B_³ÎW»_x0017_v@@¶2²Ñ}@÷S8_x000C_3¹@&lt;_x0019_¼L}@Þ}ûvv@5¶r_êr|@_x0014__x0005_"yk{@å%M_x0001__x0004__x001A_\}@ø_x000F__x000B_ü©{@&gt;0X_x000B_f{@PÈYbÕw@:ìU$hv@_x0006_R¤NÞ§x@_x0002__x0002_Óê3Dw@_x0012_*Ô5_x0018_~@Ò°C¼tø@Ùº_x0004_þ¿_x001D_w@Á"aJ_x0015_@&lt;áô¦Jh~@mpIññx@_x0003_j¹^Å_x000C_|@_x001F_§Çú_x0001_@áTôÒÒ_x0001_x@m:2l*x@ÛP_x001C_Zj*}@21Ý©x@1!d}F@ÀäÒçy@hØ_x0014_~E@ª_x000C_A_x0011__x0003_z@_x000D_Ú_x000E_U/4@XÏ¦?­Ð@ÐØÄñ°@y®­È¥@d¶÷ ¸m~@,â=Å´v@V_x000F_~ý}~@LAÓ%¦G@ÔýÞp;@_x0001__x0003__x000E_*¤¨ÜN@Ü_x0004_I3@_x000D_ºÝð»_x0016_x@_x000E_Â&amp;K&lt;@{]#p_x0018_x@å¯,!z@|~d«eù@lI_x0002_Ç_x0010_y@e»$¶ØÞw@²®íïz@Í¤°3_x0018_}@¿_x0006_g_x000F_'¤{@©ð(ÛÈ¾y@gghBav@:ÈB,çyw@Ó°©ú3@_x001E_mpf.w@ªézltz@_x0013_wbgr.y@ô°Þ#²0{@Ä6_x001C_{@\Q]_x0003_qç}@¨-UÓo@@JÌ1¶û@ZIøN@¥ÖEÜ®z@§°sh@òÓÍïg_x0003_z@gúÆ×q_x0010_w@ð0:_x0014_X¦x@IÃ=_x0007_:z@ï¬â_x0003__x0004_yy@íC8Z_x001E_ux@&amp;Qhß_x0005_°}@&gt;_x0010_ýråÆ@&lt;*¾À}@_x0018__x0001_]ôD@Â\Uÿ@_x0002_aª¼Éy@²µ_x0017_UÀz@äfkJ_x0010_¨z@ÿÚéÌ_x0002_%@%3":0¬@ieå¯Uv@	¥Zio©@Ê_x0014_Ky°|@WÔ¸M_x0010_«~@:²Qû_x000E_fy@ÛÛ_x001A__x0002_ïn}@âËxJv@ÞÌÈïÐÐz@_x001A_äµ}µ°{@ø,gJ*z@Ç&lt;þ$U|@ÒÌg¢ù_x0019_}@§Òä_x000E_ß@Y³V*z@û%ÌÒbw@SXÌ`}w@!ºI]ß¢w@5_x0015_8Îy@½»&lt;æGx@_x000E_Å_x000F_4Ê}@_x0001__x0003_¶1?_x0010_X~@HRÏ¸lÈ~@þ:W_x0013_£Ï|@8_x0003_¯_x0006__x0017__x000C_@ä]_x001A_ û®x@´0m(ãz@_x000B_:_x0015_S{@èx _x0015_Çy@_x001F_%r_x001A_C_x0005_w@GP´_x001A_ñx@ýo Ëy@_x0003_yå$&lt;~@_x0002__x000C_¢ä$x@_x0011__x001A_×³Êz@_x000B_-¾;D@cÁqó&lt;Çx@í¸âBÍ~@_x0016_¢«1#3~@·|Tæ¸w@·¡#_x0003_[³@qw7Î±}@]ÖÛñwx@_x0004_òn(:@2·´ÔEz@Xf~ãM}@ÃÓç_x0003_@E_x0011_+ü_x0006_@Ó_x000E_w\ë){@`ù_x0013_´â.z@ú~g!z@_x0016_ÿÑëæ@}rÈ_x0001__x0004_iw@_x0003_OWº{J@Ò`¢·]Ë|@hM&lt;_x0016_%z@üÚB¦z@çÏ±w?lw@_x0002_¨Ëj´û{@M¿Ú	×x@Ær¢6²Gz@¾¼Cf@R¥_x0001_SJx@QyXËçÔy@Zf[[VÐ{@å:öÍ5@jÌ:åz@&amp;é?®z@1ª_x0006_&amp;O'w@Ä©ñy@JêÛ_x0010_A¾@|_x001B_~TÔ{y@ÏÊ Nj@·]U_x0019_y@£E¼ÆQIw@àÞÈ1{Py@-h_x0004_ÛÔ{@òM+~@S»_x0017_o@)ÒM»Måy@ÄT_x0003__x001D__x0005_)w@Í_x000E_u£üfx@?Ã_x0010_±§E@_x000B_¹_x0013_Ã&gt;*{@_x0001__x0007_7w_x000C_÷¶x@)_x0013_¬ä±@|_x0011_òDô|@r5IÁ³±z@u[/_x0017_«ky@3½þWà£@T1k_x0005_ï"@B~¬~&lt;Ï~@ÄlÃ_x000F_b}@¨_x0007_Ú¤)¸@eÐæd_x0014_ï@oURVw'@¸_x0017_¡°_x0007_äz@ íËD+_x0011_|@Eä_x001F_òÆv@qº_x0003_'´ðx@YÄ ~Á{@êä_x0008_9z@tv_(_x0004_z@¾·Q5n@Þ"Näy@êÏ_x001E__x0019_»@°É/_x001A_º·~@¯?_x0008_=Èü{@£_x0013_c_x0010_Ç}@w_x0013_§By@ë¡ê_x0002_æv@RÖÁ_x000F_I~@&amp;nuµ%è~@_x0006_*©ÉI_x0014_z@§ô_x0005_ÕµÛz@pAÄÙ_x0001__x0004_L~@íÍ´´#@dìô_x0001_e@®_x0002_-d_x000D_@Uy¡º_x0019_@0áû1dc@´_x0005__x001A_±w@_x0016_-Fô]ù}@ô_x000E_)Ã@Ã+ïx_x001D_}@+ÅeGi_x0014_@²T¿ez@¨æ/Äër@Ö¾àx)@Q²©)Ug@_x001F__x000E__x0003_â¤{@b"8Fh{@´ç£ö-@K'âæüx@ ×¤¬Ëê{@"|æ_x001A__x0018__x0001_~@Ç_x0006_Öê0_x0005_@Áq:S_x001F_w@1§Hh¾ }@cZO¸/~@,_x0014__x0006_¦v~@®ÎJ[w@{«;ô)@ºî:+$@^í(¹ºÒz@MÑÂ¿BÂ@ûoñçw@_x0005__x0008_wn_x0007_Öbrv@:·æh@ry~j_x001B_Ex@_x001D_*üÂ_x0014_³@=ð1ýb*@_x0018__x0004_ÀGÜ}@¸_x0019__x000D_u~@è_x0017_C_x0011__x0006_Ù@0sÉ	óã}@Ç]wêÓ_x0010_{@lÕÝ5y@1:kh_x001C__x0001_y@[cqdrÝv@*_x0016_T_x0010_}@QümJ.@JN¬Sv@ÚSÒ©²@©  Ë²·w@`ÀI³%~@ÑoéÚy@É¼£@Kx@_x000D_Ã_x0006_¹Úx@D¢,Q´_x0005_|@_x0019__x0005__x0013_?ÐXy@ã}°Gô_x000C_y@Ê17Ö¯à@A£0_x000E_Ë_x0003_}@J"]AT~@ô_x0007_oÀ_x0002_}@êï_x0015_hÓÑ@_x0014__x0006_j¶n@H¼	_x0002__x0006_.1y@òÇÇJ w@¼E_x0006__x001D_¥@_x0008__x001D_óT@_x0010__x000D_EÝû@¹"	_x0002__x0001_°x@­nÞú{@RR¶ºkv@_x0004_û_x0011_®@FgBi&gt;9@)_x000F_¥y`/z@»?Ë¦ÊN{@_x0017_b£ × y@²!+Lnx@à0«^Ý_x0008_w@¸Û§}~@h_x0003_jý¢_x0007_y@ó¸¤_x0016__x0015__x000E_@þºs]¦_x001B_|@Ä_x0001_Y_x0007_Á_x0004_@\Ë9_x0015_¯@§ÓäÞw@ÞSí+_x0002_Ö}@oÍ _x0002_Æ»y@¹(ñ¦y@¶Ç¾hz@Á)H_x001A_5Âz@y«X	bx@ØíÁ÷_x0004_Ð}@5£A_x0013__x001D_v@©m7%Z@Õ¹_x0005_vÒ~|@_x0001__x0004_qôã¿_x001E_y@I2LÃ`y@fì_x001C_§d_x0001_@@ÂÌâ_x001C_w@_x0014_ÚÙ¤²_x0014_}@DÞ_x000D_%¡@_x000C_Ó YM}@Ïd½±nx@þ:È4|þx@_x0014_©«oÑLw@2- _x0013_oX@&gt;¤ªj»v@!nqÑÛá}@LLr_x0002_oê@9áðÄ@9¹yzÈyy@ÊÈû1_|@î+È_x001D_Ky@NÆ_x0003__x0011_ø{@Îè·òFsv@¨Ö_x0007_./pv@À:Ç_x0004_*gv@%p_x0018_"}@è'7åKw@_x001F_~ö¡»}@LÆÚ)C}@v)[ãé_x0018_@ 1Ù°Z@í_x0006_·ÁAÛx@odøIð@_x0016_kÜ@Ù¼îr_x0002__x0003_öêy@s_x0015__x0019__x000F_Yv@ývæD_x0001_ìw@ÕEuéy@À8r£wCy@\òKDÕt~@åZyrWL{@_x0012_£Ïó@_x001A_óô@Q{@T_x0018_-fit@FËôàÞx@1Í1ÎcÍ@R|*Ú"ûv@ò_x0017_ð__x0017_¡{@aùÈuæ¾w@_x0002__x0013_Áã´~@¶_x0005__x0008_©²z@Ðmç_x0003_F@_x001A__x0002_×Ü6Ä@gêÜx_x0004_¢{@QÞ_-y@G´Kj6w@vÕaªº³x@F}¨×_x001A_C@Öõü£Òa@W~m_x0019_@@__x000B_|!§z@Î8;_x0008_y@ª_x0015_uF×@[rìO=aw@¦º&gt;Úõ¨z@3eM_x0019_:,@_x0008_	O®ZÇx@»\_x000F_Tnw@¹7*Çl_x0008_~@_x0010_Ww{_x000F_Í|@QvÏa_x0014_x@WUì_x001C_ÜÔ~@)_x0008_ZØéÃ}@|ß9F&gt;@_x0004_l_x0011_J±x@&amp;3Ó¹~@^~yú±Þ{@6¨t9^3@_x001E_ccsy@:Ç]SíÍ@N_x0010_®`_x0019_;|@ÀWÜKÜlv@d¦_x0005__x0003_ÒT~@Âéÿ_x0013_9@$ ¤[çñw@C(±d@Ä¾Y_x0012_O@_x0016__x0001_ýì_x0007__x0003_}@ÃÆýtû@ÏÄMû_x000B_¯{@½Ù_x0002_Äµx@c\~_x000F__x0006_"@`DÊ¢.~@JHKFò^w@¼!àÕc_x000B_y@ÖeÕä³{@à_x001D_&amp;}à=z@_x0002_óø_x0001__x0005_©%y@jV_x0015_Ó´I|@_x001A_`_x001F_öÿz@ÉYòºóÄz@Âsàc&lt;Ðy@¼Î½B_x0005_{@'CÁ1ä}@º¦-N¯Á@&gt;Y_x000B_]äf|@¤Æü64_x0006_|@Ä÷_x0005_'vÞ@hi§3_x0007_/w@"WÚ_x0013_9Áv@_x0016__x0019_ÿ³ËRv@Qg_x0004_¨@¿JÍÎ1~@Ó_x0014_ú­WK}@_x0004_b§[÷+z@¤£Û¨¡_x0012_@_x000B_cQ_x000B_F_x001B_@v_x0002_À³_x0016_åz@w»üêG­x@ÌR|@Ù®aü-z@UïmÎ¨}@9ì_x0008_&amp;n-@1ü_x000C__x0007_@·ñ-øF_x0003_@ò5Xáx@ãÝ½&amp;¨}w@_x0002_UÚØy@y_x000C_ÿ£_x0013__x0006_w@_x0006_	Ì]®^L|@tÆ¤ÑS{@t%è%v@ñ»_x0006_ÉHv@÷_x0012_[6ÅÎ@_x0011_vÚ6 Åw@´½	N_x0007_@@Y_x0016_ÀáÐ|@x,ãÌ¥W|@¡õÀ_x0003_ÞÈy@R_x001F_gSËËx@ã¾á¦ôz@îä¡y@æ6ÀFz@G_x0018_=äz@V_x0002_»Â_x001F_c@æ'cFÿy@üo³JÝò@´_x0011__x0016_£Êv@Þ·Üw_x0010_Ë~@f HD_x0010_|@tÊ_x0007_¼Ú#w@Gkzo_x000E_ßw@;W_x0011_âX@®!G~@.Gô¼@,äÐßÞZy@_x0005__x0008__x0001_Üz@\ãÀ_x0015_å+y@øk_x0004_A¶_x0001_|@8z\+¢µz@_x0014_êè_x0001__x0002_CF@^&gt;©®þ@fÎ²ñß~@ü_x0017_éÊ@a¥ °¯øv@£h£2èGw@o¬ ±ø,|@ò·ÐI	{~@e¯[|@ÀT©ç¶Cy@_x0010__x000F_\Î}@yÝºæx@WªêFüG@¯k¦ãq@²f_x0001_åk|@_x001E_ÝÛ_x0006_Bz@êº@YÞ[y@XîÃú@9õÐMê}@þ=/dÚ@{ÿÙÚw@Ù_x0005_n_x0005_@0tÅÑÇ{@_éÝZ	|@&gt;2KXä @_x0018__+Èú¶@ÀÙOI®)}@w_x0013_=y@û-_x001E_wMx@¡Ã¡tM@4ÍTr÷u@%_x001B_a_x0018_@_x0001__x0002_-Ñ"oú{@Uñ_x0002_F	_x000D_@N_x0018_¢Ayæ{@uóLö~@{8/ÍÇ_x001F_~@ÙÚc_2@¼è{»gÎv@I¼ã[a:~@¦Í_x001E_í_x0003_Ê@r°qEÃÖ@×ö%|f|@dõcµ¢C|@\®ý_x0002_óx@_x0005_),÷­v@TÑ¼lfèx@ Çg7¤x@Z_x0018_¼_x001C_=Qy@°_x001E_t»µÂx@?`Õ_x0004_¬Õ@(ê3 [Éy@r)¸(|@À½Hï¯w@sx_x001A_|©¼x@&lt;ú?ùat|@ÓÿB¼w@ô©n÷@`½ù6ú¢@__x0005_.óbtw@Û_x0015_¦B»S}@3B¬ül'z@ãcérÓÍy@ÅY_x001F_6_x0001__x0002__x000B_@Q'ÛZ8v@_x001E_°Òçäg@ÆN+êå_x0005_@¥îd1[8z@êZ£øª{@YFÁV_x0004__x0010_@!iüzfªy@ú÷PÞÏw@,Aò)x@_x0008_$×§½$@ê@àY+{@,}Ùâ_x0018_~@ÜÝ_x0018_=|@F"¦k9`@©¤_x0013_´_x0018_Ix@w­®çùp@_x0012_`³«¤Bz@oâ_x001B_Ó¼ w@xSu_x0003_u@'eï:}@â_x001A_wxÇ`}@_x0002_SðxÓ|@Bß#à'|@ic_x0007_Á_{@ÍLz}@øk_x0013_!÷Î@â|ö?H_x0007_}@¤*ï_x0016_@ ¾_x001A_ûv@:'Ù¿_x001D_@*²\_x0014_f@_x0003__x0004_4c4?_x0010_@&gt;_x0003__x0007__x0002__x0011_`|@þðxó~@ì ¼@.=~@®ê&gt;ù'e@)´¦è_x000E__x000E_w@ÁÖ}e_x0018_Ñw@Ä_x0019_å!_x000B_é{@_x0008__x000F_7Ëý¾~@1ê8_x001F_]+y@eq_x0001_¦xM@w©gãÉfw@zZÂð_x0011_z@Rä[_x0001_¬~@0_x0016_-_x0007__x000C_~@²fÝ_x0018_/ï{@»õ®¶w@Í7éqõ}@$_x0016_²&lt;VD|@ S_x000B_ËéZ|@_x0016_ìß_x001A_ÅÒ{@_x0006_æul/@D¿hX_x0003_y@º.bßy~@NbÃ_x0008_4àv@ÿíîÀ@_x001E_F_x001E_Õ»_x0007_@Ý8ÂâQx@cì_x0013_á@/@_x0002_s®¬_x0006_v@uæÙµÎÙ@_x0018_ð_x0003__x0007__x0013_à|@"]§J_x0006_á|@iî^É_x001B_@_x0010_÷Óþx}@ r¬^_x0015_z@PeXïý@_x0016_¢ûç÷Ýw@m¦_x0006_-Öw@i¾_x0013_HV@_x0008__x001A_9_x001C_#(@_x0013_E¯T¸çx@_x0004_&gt;[õÑ@êD´ðTÌ@shÃ_x0008_·ôv@_x0003_¹°V[_x0015_~@¥_x0008_[Ø[{@B9ðÙ&amp;~@_x0014_XÉÌ¬_x000F_w@[áªÞsv@_x0001_ø ,)v@_x0011_¢ÒÔ_x001A_{@t1_x0014_W8@¾Zù|ª¤z@8Üð#äy@é_x0002_ë0ä_x0005_}@Ml¤Í,v@á_x0001_^«_x000D_@_x000E_(Ñ{@rF_x0011_ÊÈx@j7;ñ³D@_x0014_½í ÙDx@ãO:¤}@_x0001__x0002__x0018_Å¢&amp;2@õ_x0012__x001F_ÉLx@j_x001A_!Ä _x0002_x@e²ÂC_x001A_y@ÀËgTòi@F;r_x0010_Ë~@_x001E_&gt;_x001B__x0001_ÊÍv@Kµ9]_x001E_¡v@¶ÎàE_x000D_v@_x000F_2Â(ãw@#_x0010_WÀwy@_x0013_¨7F@Ö_x0005_yÎG&gt;z@2Í¶,_x0008_|@Æ²ºïÊ=}@_x0001_q·­Saz@Ð6y%@|@_x000C_e°µ@ÀÏ_x0017_ÌI¦{@m_x0011_ýð&lt;@æ ô&amp;ov@´f]óñý@Ú{\'ì@ÂØÁW¹fv@sJbïâãw@,_x0010_ïfK@Z)&lt;¾Ê6@è®NíC5}@_x0006__x0007_ØWbxv@S$ZåCÒ@ä@¡hÍ×x@Ö¶Rl_x0001__x0006_®	~@U­_x001E_~T_x0012_}@L1ä_x000D_V}@Lh*'Qv@óyócÙSy@_x0004_KV=Òy@Bf+:§&lt;{@¼DÂ_x000F_%_x0006_@PÓl_x001B_N¼x@_x001B_fðéWx@.+R_x0005_{@¨§_x0017_#îx@ûÏQ´%@ÞW_x0006_ô#_x001E_z@Ànjî_x0006_@À­1²§µ{@VÜÖ¸I_x0018_w@õÌ¹_x001E__x0007_É|@Ofºjµ{@ý{_x000D_³T{@Z®X©|@_x001E_ëBÅ	úv@^_x0003_\)V7z@tsad}@d_x0001__x000C_e}_x0011_@°)J'Oy@äî_x001A_Áïzx@SGÌ7ï@_x0002_°Òª¦ó@R_x0011_ÑÔGÍv@2Xcü`y@Ò­Úá_x0019_û@_x0003__x0004__x0006_9P_x001C_¨½{@¾&lt;&gt;_x0002_í{x@nløUaÀ|@§â_x0018_&gt;ÜR@÷I^@hÏÙ!ó~@A_x001B_»kQz@®'_x0019_sù~@zl³v@&lt;PÈR@)_x0006_%lÀyx@C®Xw£dx@²®®Û}@ñ_x0005_e¿_x001F_w@x ~^Ä@Ùö=ê×Íw@¦!èÜOFx@wtu[_x0018_yy@ö}Ç_x000F_@4_x0012__x0007_"_x0010_z@&amp;ðÕ_x0012_&gt;@_x0004_ñSd,Gz@«P_õ|_x0001_z@ G|áVw@;Ã_x0006_Ú;@4¸¨×@_x001C__x0011_g)_x001D_Ñ@þh`I_x000E_@R)¯ÍÓî@?Aå6²@_x0003_e/qz@Ê _x0016__x0002__x0004__x001D_@ºOsm_x0011_êy@Áj,hx@Ýö_x0014_E@xýZã96@" µñª@}ô_x000D__x0003_b|@_x0001_¦±4ýñv@7¬¡?ó~@Ói(^y¤@®mSæ¡}@%O_x0015_î7v@æó_x0001_|òx@H_x001B_W`3x@U¥_x000E_8~@~R@`;Ðx@úÖ#¢§þv@6J~m@þªG_x0013_x²@8p¿¯b^~@Ì2A¥`´z@O¡t§Aß|@__x0005_\ª¢Êw@'kä]w@ß_x0006_+q_x0005_~@õIï_x0019_0{@Z½3Þ]0@+0(}@_x001F_~_x000C_|ì_x0010_z@:=mWü_v@\__x0004__x000F__x0011_¼@Å¤0_x000E_ÆÔv@_x0005__x0008_°¤m+ÿ£~@ðÓù¥+x@Á±-\²@Ò=5¯´@_x0011_£_x0006_Åê_x000B_@_x001A_7"æµ¦~@¿o3û|@ìT %ø~@_x0001_êßÎÍ#@ùM!wQ@ºZSô@±axÆ@,@Åq`_x0003_By@õñ_x0014_&amp;|@ótÆYÕ@tK=[:y@±_x0019_=ð:@¬_x001D_»\;w@'þdhZ_x001F_y@B|__x0002_À@ôã_x0008_üÆÒ@UÀ_x001B_CK|@*öi?ô_x0008_}@rm_x0005_?^{@_x001A_Úrò6/v@«_x000E__x0005_P¶ @_x0004__x0003__x0007_H_x0004_%|@_x0017_n®6¿@R§ÛápN@¶QUJ@¼ÊæYù@Ôm­_x0002__x0007_¿'@jBZpî~@µOó_x0014_sy@|Ïÿ¢6}@+¯Ê)8¨}@H½TZ_x0001_y|@_x000C_A|t6æ@Æ8¥_x0005_W~@ÑÄ),y@P_x0005_Ï¤ÿ´}@]¬ùy|@ç7óx@YkWá|@_x0014_I^ZIgy@g_x001F_é£3y@ªDÉ :¨{@°;_x001E_ýÛqz@¾·@w@BþÏ«¦«z@_x0008_L©:«{@¤Z)©ë$}@_x0004_\X_x0016_B^w@lPHLðÁ@«*EPpw@R·_x0010_DAÞ{@¶«ò_x0003_&amp;±w@(_x000D_#i x@:!âJÌ}@X_x0016_'oÿw@_x000C_(ô_x0004_¤_x0006_~@1_x001D_à|_x000E_3@&lt;ÕfM@_x0003__x0004_#ÿßô|@xcKiÙuv@_x0018_#_x000F_Äãz@_x0011_ð~_x0015_z@_x0001_Æ_x0002_²Éx@_x0011_ó¸¥¤}@^³É¸øo|@º«¢¨ó_x0004_~@ð9ø,@àÓÍ,g¼y@Àe_x0003_­N;@k¨èl¨x@¡v_x001E__x0004_?Úw@Î%ïô_x0012_µ|@ôPiº§v@@#z_x000F__x001C_}@ßAµt}@ý_x001F_¢µþ|@°Û_x0007_Sàsy@ÉOÜlaSz@Ô©#¥°r@|¿©Ë¿}@_x001A_R¦á~@YÆ_x001B_vÀ@?íÒ·v@bËÖw@LrçÖÉs@Ãq_x0016__x000D_{@ÍêçIèz@_x0015_«[m_x0004__x0006_@²æÅv§dw@&amp;_x0012_f_x0006_	ò»{@RC£ß_x0001_­v@6þ_x0016_Q_x0010_Íw@¥Ö_x000C_þþáv@_x0006_ô@7_x0007_þ{@è_x0001_þF_x000C_Iz@H÷_x0002__x0014_A~@è_x000D_&gt;_x001C__x000B_x@_x0013_É_x0007_©âIy@phÿVy@V÷h¹Ä`@4xÞvz@_x0011_É8}k¤z@ÁÔ_x0008_è&lt;wy@_x0003_1ß®f®@þnD_x000B_î&amp;@_x0005_ôÆA'|@_x001C_:¼!m_x0008_|@¦ÚZP4{@|¢»ò¾\~@·&amp;_x0018_[Õ@ù_x0004_ô¡*Úy@_x000B_iÈ_x0002_9&amp;@hIù_x0011_v@Ð¦ï ±Ë{@ìM2Ó1p}@ì_x0016_Rv¤ò|@PÒ ?Y}@;_x001A_Þ»Zw@Û_x0015_/Þ_x0005_@ãúTFÆ@L³^ðÜ|@_x0007_	Vì^üx_x0015_@_x0014_Ø4=[@9w))`@_x001C__x0001_îÚ°v@7²8©QÎw@p|híÞà{@¡ò_x001D_µÎ{@ et_x0008_=_x001D_@þ|ß¤Ïî}@ª£¿k«|@ý{ x@Ø_x001B_ºBn{@_x0002__x001B_ÇáËy@V£Åï{@_x000C_TP_x0003_¦_x0006_{@û_x0008_áÖE_x0008_}@uÀ0µ_x0004_8y@=_x001B_È_x000F_ý{@+#_x0011__x0003_Rw@TÙª-Ñy@RÖ_x000B_!+|@wßÇ&gt;x@_x001D_4¡%òw@üT,´¹@_x0016__x0005__x0001_¹ïu@_x0019_/_x0007_)î@íüg_x0011_`w@¤vsúÀ~@òì7Zz@_x0018_	ËãÑØ@_x0010_ä­ã×ãv@Iø_x0003__x0004_¿æ@Ä/×þ_x0010_¬z@èZ(Ç®@UÿC_x0001_k}@[TCÎPòy@^SÜð~@&lt;s,Mb@â&gt;&lt;y_x0002_Þy@ePÑå¢¿x@3B\I4ß{@_x0017__x001F_gð×{@U´Þí'}~@§_x0014_Öq¿w@³_x001F_^P÷H}@_x0013_ÖÁGä,z@0e¡_x0014_öe}@GîG+}x@:êOVy@Á¢w_x0010_5z@dbEsCb@ÀÜO%@_x0010_°½Ýx@Þ_x001C__x0007_3x@°ÞsNí@î_x000F_K_x000B_ô½@nouKÃ{~@ ÖSR_x001A_|@n/Ô¸_x001E_{@/zqº_x001B_ö{@¸_x000C__x0016_OMNx@ú|Ùàm}@_x001D_¼&amp;&amp;½@_x0002__x0003_CÒ·ò|@bNî_x0001_n@¥2L_x0005_hy@Jà¨ß¢º}@ôÀfþ»v@uÎJy@¾I¼eõà}@¼® .^~@ó÷é_x001D_¡¢{@_x0014_Ê×onw@_x001D_p6_x0015_[{@_x000E_Ì!_x0003_7ÿ{@_x001F_*IC_x0005_½@ð7·~@ #Ã÷@v@8bø_x0011_¢v@Ä_x0015_åKv@Ìhb_x001D_|@L¹êª¾@+¹_x000D_Ý_x001F_Év@º3ÖMµ!w@÷×·NÚñ{@ _x001A_a.§@X&lt;]ÿz@&lt;G7#@ßº5I_x000C_z@ÆjÙ Ìa@__x001E_ï_x0004_F_x0013_z@	@£Ï$ò@_x001C_¹ò_x0010_~@=_x0011_&amp;M~@8X Ù_x0003__x0006_FÙ}@_x0010_(Ò¶Â|}@¹v&gt;¦_x0005_@¢D¼¢z@*O_x000E_ ×q~@¯uL°y@f²aÝ¬cx@_x0004_â$¼w@VßêR}@¤._x0001_Ð_x001A_Íz@§Ë_x0012_ùl}@³Û"_x0015_v@)Ö¤Ðz#@ZÒ_x0014_ªi{@^ÜbËy@Í_x0016__x0003_k@=^ûvPÏ@_x000C_IfÆ¸¸z@£¾®¨ðÂ@_x0002_4ÌËM{@í¨_x0018_.y@_x001A_ÿ_x0018_ßå©~@_x001F_ÙKô~@Ðçc^©v@2_x0019_]oæ_x0017_z@0gæïK}@oIÚI&lt;¤@Ý(õcÔ_x0002_x@zX%3w@Üà¶8&lt;y@h_x0005_äû_x0004_ôu@(òn_x0013__x0018_ÿu@_x0002__x0003__x000F_|³_x0016_úv@_x0005_)µ_x0015_E}@½â|%{@\õ_x0003_*Ã{@_x0014__x001E__x0007_ Çp@îÜ_x001D_Ä_x0003_@©bnñÙx@?õ2è_x0019_º@BÞÖZ¤@¤_x0001_¥¡¦@{Æ_x0010_U4@ _x0012_=Lçz@Ç OJÑ@w@Dt_x0015_l¥~@°pß%Ïû@Ï¢Ê_x0011__x001A_sw@ØB§BÓ@VÎ_x0010_â:±y@þ9#Ë_x001A_|@ÞÄáUKÆ@_x001E_e7aRw@_x0017_ëE×#Ùx@/_x0014_dï|@|=^'M{@_x000B_®Ô$_x0007__x0003_}@Ó¨bß_x0006_x@Õ}ÌÕöhz@s_x000D_ÿ_x000B_)y@P_x0011_H²_x0014_óz@_x000C_ýÖ_x0005_X}@Á¥ `^@_x0003_[Õ_x0002__x0005_Óÿy@vÝ|_x001A_(@)_x000E_JÙ_x0011_Û@zB³~@Ü«_x0017_fÐz@·×íß_x0001_x@_x0008_é;Æ¯hx@\\~aëÜz@_x0012__x001A_åÉ;@åJBÊ_x000F_z@»¨àwíx@_x0012_Bì6{@¡,Ã	Þ@4Ç¹vd}@¸_x001F_t£Wv@þçÔ_x001C_ð#v@¡ØÖ,x4y@ü"á_x0003_"@ÑZ_x000D_`(_x001E_}@Z	_x0013_otæ{@(³-_x0003_My@ìëf´&gt;_x0004_~@Uè)E5y@¿³·_x0010_v@8Á_x0010_Í©n@¶_x0004_.nã{@_x000B_se&amp;÷vz@j_x000B_×²w@ÔFnÜ_x0013_º|@I¯{@X,r&amp;_x001E_px@s%Ôgw@_x0004__x0006_&lt;Ù_x0013_6Îx@_x001A_£pUxçv@L_x001C_óÒÒ³y@Á"&amp;_x000C_§y@GÄ&gt;L_x000D_oz@\!`@µnx@T_x0003_*E_x0013_F~@K_x0017_'¿±_x0007_}@úö1_x0016_Q~@_x001F_z4òäF@"LVºÛ}@ûÑ_*$z@H*_x0015_®_x0008_@táÏÈ?|@úz$2_x0002_|@_x0001__x0008__x0015_¥	»z@q_x001A_Ç6@¶¬i®ív@Ã®_x0005__x001F_Äy@Ì½Õ@#@®á&lt;0íl@Dø3_x@89¼ó_x001C_ýz@L©¬_x0011_\îw@&amp;h;ÝÁ_x000C_@c ¼_x0012_£|@$yéìðÊv@úvË_x001D_µ:@}¤¦1_x0017__x001A_@&amp;°*á¿z@"j`_x0010_"z@2_x0001_íã_x0002__x0004_à@E`A¿_x0001_Y|@·üé_x0006_ç_x0008_@3y©÷$î{@_x0006_2Ø¦_x0013__x001A_|@_x0001_pÕ_x0006_vy@Ó_x0003_s6E&amp;y@³5S@³Áx@¯ºÝ_x000B_¡w@¢`Ì_x000D_¸}@§«ê$Î{@_x0005_PÉ_x0005_8w@WSÙØï|@×¹{_x0018_Wz@_x000E_ßÈKµ@¤hèÑr|@bî_x0003_x_x000C_@7#¾)_x0005_î~@oÄÄI_x001A_¢@H*r!å}@õo%å|@°As_x000E_çJ@l^À­Ñ}@ý0Æ1v@ÖYW³ØÞ@U_x0014__x001A_f}z@È	aóøy@\CêóyG{@íÙ_x0011_Ì|@ßÿ/2_x0016_w@)n:Èp({@#-¢¿Ï°|@_x0001__x0003_ßR'ý06@03Èx_x0002_@ªtIÇÏ@^_x0010_°®_x0004_{@¨h³ûÔ@áBåj_x000C__x000D_{@^àÉgR~@Ø8,	#E@z_x001D_Þ_x0006_Ixx@T_x0002_O5^z@_x0001_!Â'_x001D_y@þÿräÿMw@_x0010_FËÓAw@_x0008_Ås$_x0005_æz@ìþ_x001E_ÀËw@Lßæ0ßð@"Zó@_x001E_z|_x000C_7v@_x001E_$êS@ú«èm~é@PÐ1_x0010_mx@µóÉ?[¯y@â,öhQ*w@_x000B_?ß¤}@k_x001B__x0014_6Ë}@,ÒëÔ*{@i¬Ü_x0012__x001A_hz@éZNëÕx@åº &lt;	v@î»^Vú_x0017_x@!¸V¡Ië@_x0005_Ô_x001D_0	_x000D_·ô}@ß6_e@_x0003_ÔyQ5{@B_x0005_\8{@_x001E_ãÀ_x001C_S_x0004_|@ryuá@ÿ_x0011__x0008_ã_x0008_}@:a]h+Á|@"§iñ¦{{@Ò*çqËd~@U¦Ã¯¿z@,Ïüß_x001F_y@þR_x0015_âx@t_x0007_vG"@ _x0003_eNÖC}@_x0006_Ê5¹w@_x0016__x0005_'£Ú_x001F_@&gt;}OüÎj@lÀ2j}@tßÕ¥{@b¦_x0007_Iüy@t¨«&amp;}@ºñÖ¤@w.äm_x0015_ |@\*1·Þ_x000B_@´©µ_x0001_w@Ù£q¦Gxv@MCû\=&lt;@_¸_x000C__x0019_@ûð¢¿Th@ E7ü'ì@_x0002_±´ZÁ @_x0002__x0003__x0001_ø=£ßÁ|@BÚ¡r½p{@2Ó_x0014_é_x0010_Â~@\qÿ8$Æ@_x0007_6z_x0004_v7@*_x001E_2G@MÝÌYK0|@þÈÑÉ~@ÝN~ø_x001E_x@Jå²_x0014_«z@¼_x001F_§ß)z@ËÆÙ²ì@~tJ}ñ+|@nSÆ_x0005_I/|@oäS9Û{z@´÷_x0014_b_x001C_=@Ø´¥ê¦~@&amp;_x001B_h)_x0002_@"Ì;/\@;J~/{@¾Ñ_x001E_Ñ¥Å}@1·_x001C_Ä0x@½^Oý«d|@º.ÈîÎXx@)h¬U@yxë_x0007_:y@äÓµ@îz@&amp;@¿_x0018_²?w@¸_x0008__x000E_¿¤xw@½è;²ð{@b²õ_x0015_Ax@ X1±_x0003__x0004__x001E_f~@£ÿì¿Ïy@§jÔ_x0006_­{@Øjì_x0014_µÙ@M¾&gt;Ñ_x0008_Ò}@"\Ü¸px@iÑ½ìbcv@Û}·!à7v@_x0014__x001D_ZDt.@D_x0010_m,z|@X£K¹¬'}@_x001C_T\°:_x000D_~@²Éø|@v¢ÙótW@P Ó_x0003_z@Z_x001D_r#y@HB_x0001_Ú!w@éÔºNRx@î_x0006_U\[0x@¬õ+_x0002_Û¨x@'è¹&gt;ý8w@_x0019__x001A_"	Ï5z@ªö×_x001D_¦×~@Ënù§ïw@g À_È|@½«×p©|@l(`«¬z@'_x001D_Û'Æ@öÅr^ái@±×M*Sã@ª2;Ñ´!}@_x001E_ã2R_x000D__x000F_v@_x0001__x0002_/ßÈ&gt;w@_x000C_\_x0015_ 4@Ä!ýkqw@E/Aî_x0002_*y@_x0005_4³¨R@W¼×_x001D_q_x001C_}@&amp;_x000B__x0004_ÇX|x@X_x0015_±{@-HÀ_x0001_¹{@_x0018__x0013__x000F_¢y@pK|Y§z@Às¸Év@¡vý2b_x0004_w@Õoe)©Y{@lç0_x001D_ÑÚv@¾_x0006_­Å[|@Þ?y~ßy@_x0008_Ì	)O@/ó]×bx@s_x0016_|(@~_x0004_+ãG@H9_x0016_©-®@dªKnÑ{@Ìó:Ð@G_x0006_AéKÖ|@H!_x001A_¾r@_x0010_ö»¾Á-|@L*_x0018_cª¬}@YQÎæ(}@!wÕ÷^}@g_x0010_Ô$B_x001B_z@_x0007_Ã_x001E__x0001__x0004_¨!x@Üx4Â z@_x0017_Pñ§DÝ{@hO_x0016_æ®v@çÊ ºè_x0003_@_x000C_©_x000F_¢àÐ}@ÖÂá[Î~@3Ê8r¶z@¾ãæ_x0004_lü}@`ë_x001A_òø°x@L¥7¤_x0004_v@`¡²ß }y@(_x000E_×Æëv@_x0010_Ç,_x0014_x@|Ym_x0001_»ê}@~Ù@_x001B_õ;@úÄï$w@E¢P½Èw@¸_x001F__x000F_Fàèv@NÍ_x0014_«ÐA@º(À® @G0Ï¾U:}@_x0012_1ëfx@¦n,_x0013_¨Äw@_x0002__x0004_"@5@éhò¾Â9@èuä¶v_x0003_|@Sf_x0015_êl²x@µ_x0015_0ÈÅ@+[_x0019_¢_x0004_ýw@à»&amp;&amp;y@ï"gJè	{@</t>
  </si>
  <si>
    <t>7998366e28144018d5d18d0aca6df4d0_x0001__x0004_´ÚvG_x000E_®}@H©Çþbz@Â._x001E_Çw@îàÀQRz@0e_x001D__x0002__x001B_y@_x0012_l3DÆy@å0i_x0013_©_x0012_@Ê©U\-{@#(ÙÍ}@_x0006_a¿_x001B_x@T¤³_x0014_Ýx@G»_x001C_Hö{@b¡Ôðy@4_x0003_q£8_x0015_v@¯_x000B_7¦_x0012_õv@ñ&lt;Nÿä@¿_x0014__x0015_hÛy@-¸Óv@eýG*:z@ÉXM_x0013_@Rc¸ØÄx@þÛ¯Zv@¾GÓ¡_x000D_x@h_x0014__x0002_a@*¶}|@ÀÒ_x0001_2Sz@T_x001A_L­³~@¬öh¬,Êy@Ï_x001E_¥_x0001_&amp;x@OÅ	ëx@ÄI¨}Ä~@7Òé_x0001__x0002_;R}@ÎÚà ·ð|@l´kÅô_x000E_{@²Ì8_x0003_@_x0012_# Ïvq|@X±5_x001E_î_x0013_@lÆEw´¢y@i_x0016_ûéw@¬ÀÞÞ_x0017_x@Ü_x0007_T¤y@¦:ãIx@¬_x0016__x0017_"Çtx@åº§è_x0003_}@ÁN¬/@v__}÷§{@yx×ÁÎ{@d_x0008_ò-x@æb&amp;CR!|@@é¾Q_x0007_Jv@ãÆ Áz@rÆ_x0002_¤z|@¦¸9Hv@%T9}ýx@ÔÁí³:|~@±­¸rÚ|@òÚÐÀYÈw@Kð!§Z(x@Dhuá\@6x)Ñi²z@$+)B¬ ~@3ïD(¾­w@i÷§w@_x0003__x0004_]Z_x000D_x@_x000E_äKâ0v@ª+ËJ5¼@óP¸!Cw}@Xþ_x0001_|@oÖ_x0018_?9w@_x0013__x001A_,À¤|@UZ6¦x@E!ù~v@oðæ¦MÊ@_x0017_h²_x0007_w@|_x001B_ XJâ@pøÈâT|@ÖæËÁ¡Åz@_x0007_,- _x0016_Õx@VêÁ_x0015_&lt;{@ø9	\_x0007_Ðx@o_x001D_¦Ö2x@éO]¹~@üÄ£«Ä@¼_x001E_Â$Ýª~@_x0018_*ëÊ@Lè3¿~÷x@p?46´ûy@_x0002_h¡Ó_x000E_@«òV4à@-ôºMî{@ÐÞöxä~@_x0002_\ª_x0016_¦~~@R©}I@\»²»Q[w@Ð|_x001E_e_x0003__x0005_ÚÙ~@¨­Î^{@5Õx@	w@$^8¾_x0016_w@_x0005_XûA_x0015_C@ÈÑåp]{@8ö_x0001_óg_x001C_y@·!WÑAz|@õ_x0008_èâ\lx@Sö¸X]w@º¬¤µìe@«]z·_x0013_=@î³O¢z@4Å_x0002_\ª}@.ã1þz@§4ï»ìv@TÒ_x0004_±c	@\_x000B_l_x0002__x001A_@_x001A_êNÉ¢ý}@îË_x0013_õ`ly@R@+zM°v@b_x0014_3kÞ_x0013_v@;LÄ_x0012_dv@4BP7Ãv@&lt;#³bqz@gd­áµUz@_x0007_òÚ¯¨@_x0018_ì_x0011_ª3{@ë±Èå_x0002_ïz@v$Ö%KÝ@¡Ì$¼²:{@ÀMå_K{@_x0005__x0007_^4¶{d7{@X£Îwÿ_x001C_~@_x0007_	 åI~@QéuUB}@abïïez@@svFÄU@ó¯¥IÞÁ{@(_x0012_rF+_x0016_|@_x0003_!þ_x0001_[ y@ê1ç}÷x@¯bxµÑsz@­_x0002_ëÑ~6|@îÏ`ÜÐD@_x0018_Ô¨÷km@2 ^_x0015__x0002_@_x000B_­¬ìi_x0008_@Q¶Çëy@î9C_x001C_}@íÐ§Å@Q)_x0004_þ_x001E_Òv@D]ÒBé@òº3_@^%ÃÞã@ cªä~@á_x0005_ç@ÿaF\§Q@&lt;_x0006_âB@Q_x0019_EÎ_x001A_Õz@»ßjIßõy@°xÓdÍ_x0005_{@f_x0011_ª±E]@d³dç_x0001__x0002_ðH@ §:Ay@"1b0z@M1{Hy@ü=`_x0019_Yw@_x0016_N¥_x0015_Å8x@QaÚÍ6Çy@líW;Q¿@¦.ø_x001D_Ox@cy!ÌÎØ@àgÀÚ_x0012_\{@8ôV¦ç4v@úÍ&gt;¢äx@_x0002__x0017_ÈX@£ÇUÍ_x0006_@ ¾1Õy@_x000B_Á_x000D_ÉºKx@°Ô¥èÎy@uè_x0001_Ù@Ù4.Äù¢y@__x001F_â`nú|@¬&lt;úlU.y@xtïpñ ~@_x0002_/PBÃY|@v¡8¶¯@´_x0019_®_x001F_7Ó~@h_x0018_ÌWf¸y@ÄXjªï@ØäÎOP@Á_x0017__x0014_=§@NéA£ñ_x0013_@¦Ê£ÁU~@_x0003__x0005__x000C_{#_x0004_ÐX@¶G?s´y@MÙ@JDz@v_x000F__x001B_mC_x000F_@_x0002_]¥¢Ìùx@¥å£_x0017_¼òw@n_x0013_D@ÌÓ@&gt;º_x0006_6Ýz@îÄZÊÞ:@_x0015_DÕÿÇ_x0011_v@$Q_x0004_uTfw@I(|_x0001__x0015_A@ê`_x0007_kzw@7ø¶b¶@_x0011_Ó÷¦_x0002_{@óÃÙ·v@¡ÐatãÛ}@ñ?É{@UEç6sâw@yoÒ~M!{@i³ÖW@Ø_x0001_ãàð}@?Zq´½x@&amp;_x0014_Ë¹v@[Q¡÷¨_x0014_x@Õàl_x000F_w@«é&amp;,@°_x0010_¿ùð6~@L^vÇ_x0011_y@2_x0016_XjªÅx@ß_x001E_x}_x0004_@_x0015_Nø_x0001__x0002_õ_x0016_@þúg¸eÒy@Á\_x0012_Q~x@±#òú_x0008_ez@ª÷_x000B_Ðö(x@jù´&amp;cg@Z1êÝÅdy@c=úÇñf@æÁñþg{@$¿®Ô	z@¢|ëUø}@ï$_x0003__x0008_m\@FÏ¥fØ©z@ü:D¼°@^®­Dìz@Ð÷_x0018__x001C_I-@?Zo`|@X'hI^´{@ÊUÖ´x@_x001A_TÑ2¾_x000E_z@@n_x0014_ì9v@wGH|{@'B_&amp;J@E_x001D_¶.Ó{@cË«¡ÃC@_x0004__x0017__x0019_j«É@¯*¶¨_x0013_@ëk÷üQHz@1EN÷z@Î Ö£Ó_x0005_z@UDst¦_x000B_}@PuCôz @_x0005__x0007_¥?ôã_x0001_ûz@ù,©¤8|@bÕw{@ _üàÏ_z@_x0001_Y·&amp;XÏ}@uCR._x000B_}@Sý¥_x0010_¦ñv@&gt;õ¼Á#@½ ÑmO@É {_x000E_òÇ@ºü_çËûz@¸nÑã,Õ|@ì_x0013_po_x001E_	@_x0006_yÑ_x0008_Fx@_x0008_¶:_x0015_êX}@_x0004_êVBÔw@ì(_x0003_s`@ÝC°#_x001B_@&amp;¸+Lö.}@I_x0012_¶Ð_x0002_C@2_x0018_(å%Z~@tdÆ!_x0018_@FQ_x001F_­0@¡Å0æx@°·ï_x0016_K_x0006_y@_x0010_5àè¶_x000F_x@ÖãåF9_x0004_@F_x0005__x000B_ºÉ~@úB5#z@à¹¿|ã~@¯_x001E_ÄkWx@ô2ÿ_x0001__x0003_LÔ|@M^Ç6{@6_x001C_BÁ_x001F_@Á_x0001__x0014_3©w@m_x0006_}·c |@±_x0019_wÆx@_x001B_**CÑÂw@_x0002__x001E_û_x0002_Ç|@]3z_x000B_s{@ª¾°ò¡Þ}@û3® #{@'_x0004_ÅÜv@Ôðd]ÿ³@¥ýÖp	y@]Ú`&lt;`@|@Ä{ºº	ôv@_x001E_ñß(m@¾®%ô_x000B_Ëx@uýBe~!y@Î_x001D_N.Çi~@ì_x000B_=ùû!@K£ÆG¡|@*C.~@$_x0001_Âu·[}@ó6	_x0003_ãy@Úð`Õ_x001F_@#)µRfz@Ô'[ÿ¨@ÿ»Ó]ÌRx@JO_x001C_+®1y@0þ^ii@gÂIúp}@_x0001__x0002_óÊ?_x0013_íx@~_x0006_ål¸Â{@Wë(¦_x001A_@^D§_x0007_}@_x0015_#:¥Uw@&lt;­£Àïæz@ML_x0001_õ!x@Â¶8¶G~@Äî_x0012_¶O{@¬ã/ïÝ_x0017_@À«5M_x001B_E~@s_x0007_	@#]¹7&lt;&lt;y@_x000D_T/:ê@¦hýêz@X¢_x001A_au_x0013_{@%À¡Cz@Õ'Düøô|@ã±þÂ_x0019_{@ì6äªÝ~@ô,lÃwªv@Ä_x001F__x0010_DPÖx@ _x001B__x0012_`@_x0018_O#aãO~@_x001B_Ø%bi@}âç7_x0019_«@]'_x0014_Æz@-Î##Åù|@_x0006_NjWÍ_x0018_x@|ùSë®}@¿Z¬_x0007_ú1|@qü_x0018__x0001__x0003_fp|@ðµ]«2}@°Xn¶[¸v@ÚzIxÙ_x000E_|@¥êè;L!y@Z"*_{@ÚV_x0002_w@,x@ËkRe_x001A_@Í»}Í0ïv@þÕ÷?¶|{@XBa~@_x0012_ÓWûY }@_x0002_¸@»{@rßuâ~_x0011_@_x0006_ØÃ=_x0007_·y@Þn^G«w@&amp;sAÄudv@NÎoø_x0017_Éz@¿A_x000F_Ë Ø}@ÎmÓ_x0004_£x@_x0008__x0006_ýÒA z@Á÷_x0008__x0006_&lt;½y@ÄArggz@ÌÝãM/Pw@D±[_x0002__x0001_ªv@ìN_x0004__x000C__x000E_z@u-ÞõºÓv@Á¦:aúw~@W.ï­5Q@êñ0_x000B_O@mµã_x0018_v@rWá@_x0002__x0003_4·Ò_x001B_C¾@BCvÂ¼@"÷á_Ç@Æûû6(V}@_x0010_ ¡ó³ñ}@Ðuù8 @Hyº©_x001F_õz@ÏLÙ&amp;8|@d_x0013_^hGów@(ÎÑ3_x001E_Ày@ÝÎ Oæ÷@iÆõ!Eç@-_x0005_Sbí_x0001_@GÍ_x000B__x0015__x001D_y@nä*t¤w@¼òmº³w@ÖFÈÂ¢Rw@oUJbD_x0012_@d_x0003_"Áþ_x0019_@`J¦Rä²v@6¹w?ûT{@¶AÂ©i_x0005_x@ÝyüÚ¥|@Hy!Ïòz@¬#rï|9{@N!ê»+y@íg\¨x@b_x0010_qpV@ÒÉTÔ_x0011_íz@Xî\Oõûx@U${ëa·~@_x0008_ð-Ì_x0001__x0004_r_x0004_|@áZ_x001A_ûQz@_x0002_1Dð[2{@Ú°_x001D__x0003_Jw@P)p_x0004_ò{@kÔÏß¨_x001D_@6Åiüÿ~@þÀÚÑJì{@@cÎ×¢x@_x0010_IN_x0005_w|@m¿'fw~@Io_x0012_MÙ|@_x0017_ÖEFy@_x0003_û_x000B_X¿û@§±&gt;­ã¥@,Î³m{@´dÛ­x@_x0008__x0013_Ýæd@ê_x000C_1|@?à_x0015_(_x000D_Dv@´Æ`ø_x0016_{@~'¸Fö@¬Þ_x001C_ñ{@_x0002_kÂmb@_x001C_&amp;i_x0019_Øü~@G³¯_x0016_jý~@çbF á¸@_x001C_JÊxz@z+kK@ÌG|­H@BÌ}_x0018_Á@v@ß9õ5w@_x0001__x0003_©&amp;8 £Úz@Õ,çÌ@´ÃÏº9&amp;@	­ÀKOPy@6v¯p v{@ÔBb÷°~@pB_x001A_¿É}@I¿Èª_x0002_@Ð®?4$¹v@ò,Êuõx@(Ù5¤5K{@á[«JF#v@?__x0013__x0012_Ñz@á)¬_x0018_=@Ò08^º&gt;z@'Å_x0007_+*@¿Ö_x0015_¬z@Pá?]	¾w@tC¬vl_x0011_~@£%~O­Ö@ìïÃzQÃz@~_x0011_åé _x000C_|@"{×è_x001C__x001F_{@î«)z_x0016_|@_x000F_-+óÃ´w@­õxõ_x0005_@vÃþ}å_x001D_~@_x0004_Yï(Öy@öÿ_x001D_O%w@¶AvÊAÓy@]ÁRx@_x0005_9_x0005__x0007_Þ\{@yà	_x000D_,z@1¥Â4¡Ux@`o_x0003_OVw@_x001D__x000F_k¢_x001A_x@ÆET)@d0»?æ^@Uªf_x000C_à'|@²1xÆz@Þ»&lt;_x001D_£}@o¦ÄW@¸xÐý}@@ò©ó\8~@p_x001B_Þ»|à@Aai5î_x0008_{@_x0006_%À_x000D_%v@GQÌ²g@÷_x000D_äÎ¨@Ä80(ñ@ör³?;`~@âÓ_x000E_p$g@ÂËà±v@àâî£ñ@£dnøw@ZÚWJÉ_x0001_@Q¸qü@_x0007_4	u$kx@Þ_x0004_úCû©@_x0002_ù³h=z@Sà~÷æâv@².³_x000C_{@_x000D_qgÀW_x001F_~@_x0001__x0002_d´?­y@ªd+_x000C_w@_x0005__x0016_1B_x001D_3y@D_x000D_.î_x0016__x0008_@±¨ká-¼}@:Á_x0006_@ÿû_x000E__x0019_~{@_x001C_lêá_¾z@4$¸_x0005_{@Ês#_x0007_iw@ç_x0013_+y_x0003_@È_x0019_Là­@@ºMs$J~@Mxögz@v^q§Iz@_x001C_ßg'õ2z@'¨vv}@_x0014_IïT{@-)[6«%x@2 _x0008_NÏ@ßaù·z@_x000C__x0002_3±¾Pz@¾_x000D_ò_x000D__x0006_d|@t.®afy@!þ{W¤R{@W^y_x0019_éúx@éüGÞØ|@è]Ý_x0003_,w@Ò¦'Û¨r~@Iâ8Øw@é_x0017_?[_x0008_@_x0002_ÈÉ_x0001__x0005__x0014_@cÅ_x0004_àû|@°&amp;"oÚ@_x0019_¬ûè_x0014_v{@ßÁ_x000B_ù@LtÒbC_x0005_@´_x000C_%_x0006_Ôý@N&gt;¡²_x0016_Àv@¡Áf~]y@Ä¤"\w@_x0006_ü_x0004_i_x0006_@¨Z±«@OJè_x0013_ôw@(Ñ¬½}@¤½ÙêÃ@~ìÿ&amp;~B{@âAs_x000E_kL{@b_x0005_é_x0003_w@[Å2l!z}@Ë8-Ö_x0006_@Ö_x0011_fNøJ}@óCFÇ{@_x000E_Ï:{]þ@øìê6Gàx@æVÏ¦_x000B_z@³Íµè^ª@Äòy_x000C_l_x0015_@«_x0004_¯w@äh3J÷v@ë_x0005__x000B_oLô{@ÿ&amp;#¾¢y@¨cá_x0002__x0016_@_x0001__x0002_ '^_x0011_¸y@h_x0002_TÐ_x001D__x0016_@y`_x0017_©ìtw@_x000D_y1ô~@ÁÊ¿_x000F_y@_x0004_ó _x0007_Ý@Îwµ´Ï_x0004_y@Ïf5_x0006_°@Ðx¶_x000C_!x@üK,_x0015__x0005_ò@ìz_x001A__x0004_z@W_x000D_S_x000C_ex@"&gt;ìP@@_x0016_qOÐÁ@¢&amp;#Xw@P_x0015_w@ìýse1@ëÙ@ý:_x0004_{@µs_x000B_|@å,by@({y_x000E_í¨@¤ÿl_x000F__x0013_¾z@XÍEçÜz@@_x0002_Y|_x001E_n|@¥¨.Fùx@L¡¢Ù{@3óÈ{w@¤÷*×î7@4ÌÞÔw@îÝ@_x0003_x@_x000D_ûÖ_x001D_.x@Ú5bô_x0001__x0004_Úx@i_x0013__x000C_$SÊx@²léîvò@ITu_c@Q³_x001A_|@¸Áê¼£c}@Ú3¦üH@_x000B_ªÁK[y@_x001A__x0005_p_x0012_sz@|õí8ã?@&gt;×îK¹àz@.À¿ÿÖ{@f¡_x000C_øv{@=)òõz@_x0003_-Îêúw@_x0006_Îéút{@I'Pr®Æv@\°º_x0015_@ß_x0002_ëeùh}@t_x0013_;öÄN|@r¨H5Bz@½k¦	o×|@DÆQÏ°K~@éÉ2¥y@M+L©¬@¬ÜÑuÇ;@Ò%¬Í_x0001_­z@aY©Ã@ £§d1x@z!_x0013_½w@N_x0002_ÞÃÑy@`_x0002_×9Àx@_x0002__x0003_øöTä®_x001B_@5"8õïã|@[üO}@E§¯3¸@HëÙÈ+@ýÿÓ¬f0@[ð7_x0001_]àw@ðC*éöx@$ö_x0014__x001D_@ÿ_x000B__x0004_QÍy@*¯ÿNC¹x@¸i\ý_x001F_{@_x0003_"§~@Z_x000B_¢Ý½Ôz@ö+AgvÞ|@6u{ZÀy@+3¿_x001E_·Åy@}2NËGy@n:_x0017_Ëz@ "À5_x0016_~@ok0ê_x0014__x0015_~@Ã8&amp;&amp;|@_x000E_z·ö@°+5_x0010__x001D_@{_x000D_ªc@L_8M¾\z@"a_x001A_6£»x@¹/o5¨z@(M|_x0017_@_Çñ_x0004_y@A@_x000E_¹y@Ãôt&amp;_x0002__x0006_z_x001F_@PG©_x0011_R@(g¢mqüw@ÿ^1_x000D_|¨v@¬%zµúqw@¼_x0001_õaVx@ÜJpÝ~ø}@_x0010_ÆàÐÉz@ÎÜ°Ã_x0006_Ò@¹/JU¬¸w@¥xf_x001E_¥Bv@	9_x001C__x000C_Ó@R&gt;º¥¤{@â´?ÒéTw@4óÈ_x0003_ï¼~@äQ(ÃÂ&gt;y@þSÕ'Nç{@ãm_x0005_î|@¼_x0010__·¨{@/ _x001E_ù1@È«_x0004_4ÄNx@ï_x0004__x0015_üêw@¾	«$y@ð+åçg@5_x001D_ú&gt;½|@ÛjÌWe@ Þ¶áø@_x001C_Ë_x0004_6X@dï%p_x001F_x@ê+_x0007_y@ú2v¸´å|@²§f*_x0019_ó{@_x0001__x0003__x0002_A&amp;ö_x001A__x001E_@_x001D_®: v@!¬ìà­z@0Öÿ»W²@ä¥_x000C_Ð_x001E_R@»»jô_x0007_z@Ó;»yz@i4_x001A__x0005_Ü@§è_x0007_ïx@_x0018_ó_x0013_Ç &gt;@R¨¤ÌNw@dg£ãà@_x001A_ã)úw;@nzæbo_x0003_z@&lt;T-æ£z@uE_x0014_rÏx@»ñÜY_x0003_È}@ñTÙ_x0013_ÌÊy@_x000C_1äµx@¸Y%p5z@ÆÚDvD_x000F_@¹¿r»H2{@ÎpïJÜ~@ $T4_x0019_¥z@]Ù\È@_x0013_j_x001A_câX~@¼ÞËèXz@pc@ÊÁw@@¨ÿ;­W{@ê_x0008_Ö¶z@NÄÚ}P|@3à_x0004__x0005_]¥v@_x0008_¨9¯3|@g_x001D_E+)|@,Yê]a|@YTÆmð~@V¹Ö×s"@k&lt;ÇÄ4}@r£.7X_x0004_z@E-lj~w@Ã®VðvÜw@z_x000F__x0017_g_x0018_@ä_x0013_4òß_x0019_w@kåFÙ7_x0001_}@)½ãZ@ÿ:_x0010_{@q'ig_x0011_@êÀ_x000C_éþw@¾_x001D_õ$_x0003_Ï|@Óbos]z{@Yo:§~@°ÕbÃÀêx@°@Iû.x@ÀP_x0018__x0003_{W@; .x@ ½«6{_x0018_@NG_x0001_ÿ¹z@x_x001F_Ì½5w@J!ÆIÏsx@µ«á_x0004_¹#z@Û_x0002__x000F_"Iev@_x000B_Î_x0004_@j_x001D_J§Äv@_x0002__x0003_ÌÛ°ÕQ{@_x000F_fÂó¼Px@ÀLÓ*­8z@øk¬Íâ@jß_x001F_	x@©_x0019_OJáy@(o'_x0001_8_@µyþçè_x000D_@Õ`P÷P@¿pRiEn@wì¡Áv@Ë_x000E_ÈºRÛ~@ü;¡m_x0003_Èz@ê:_x0003_Ã_x0014_@t2_x0003_hy@®_x0002_n«ºw@d+¦OxØ@ ß_x0003_Ú|@á/fP_x0001_x@Ä_x0019_OCåÜ~@Ó':½_x0003_Ow@}_x0014_tj£Hx@ÜÐK.à5{@Ðoñ¡déy@ÆÛ	_x001A_E¹@_x0001_¬·!Ûww@^ï&lt;¾Ñz@Ñ{µPKñ~@½_x0012__x0016__x0004_Ãx@_x0019_z"gÏß|@h_x0004_D_x001C_x@é _x0007_ _x0001__x0003_\{@íÏm_x0012_@ÑýwÁ;@#|_x000D_n@O?_x000E_d8}@ ÙE_x0005_#y@_x0016_)±pJ_x0014_w@å°±ÆÎ@Rñ$MUv@¶ü_x000C_g¾-~@PS¬_x0017_S(v@K_x0011_nt-@dm_x0001_µ1_x0003_@_x0012_è%_x0002__x0011_{@í_x0012__x0018_oÍ|x@_x001F_æöÓgÓz@.È4_x001F_û.@_x0001_üøz@S×ðqa}@,ÖÃñ=y@yxf_x0001__x0011_D{@Hvamw¥@ôM±ý}_x001E_@&amp;{Ús0À}@öH7v²¼z@Ôäø_x000F_Vj|@B_x001F__x001D_Ùy@f	_x0018_|-w@àV¡ú]@µüY~ÆÕv@t.e_x000C__x0013_@\Â¿¥t@_x0003__x0004__x0012_Z§_x0004_Ðåw@ËXü%,{@xTí_x0016_@¹l7¾¾|@ü_x0018_N&amp;a{@Býª:Ìv@Ûquy@bBä1[;@_x0018_Éw_x0019_@-à_x000B_R_x0015_l{@à[#ýg~@`æâY`_x0006_z@dÁj_x0006_cq@Åw¦¶îz|@I»_x001B_&amp;»@;Ù¦ûâqy@z=_x0003_±}@_x0013__x000B__x0018_CQx@ "LÚ	_x0016_}@8Q_x0011__x0018_ªÁy@×	Û- _x0001_v@¹¡_x0019_[Q}@dQÊ[b{@½mz&gt;Òx@_x0002_¬¾µ}@`_6§^ú@£_x0015_ek@_x0013_Ð;$~@.ã_x0005_[Ü_x000E_~@Tù ÊFV@_x0010__x0017_3þò_x0004_{@"áät_x0005_	x_x000B_x@@ »q@¸Kµÿ´@6E%`@·ã_x0005_­^?x@Çj_x001E_ºÙv@5Pª_x0001_ÇYx@Íç_x000B_é_x000F_y@uBõêÓx@¾×¯Oºz@D³âÝ_x000C_@á_x0004_-z@ßÁ^p@Óv@yqÆcñÂ|@_x001B_K_x000E__x0008_{@&gt;M­É¬öy@_x000C__x000B_+2D_x0006_}@GRhÉ{@È_x0007_(5Òw@UrF_x0013_y@é©ë7Äv@^ôhãF}@yP_x0003_2_x0008_w@ÄÍ§?£Yw@'qtø«ö}@_x001E_0¹¿2Ë@û_x0019_tËÀ_x0002_w@_x0006__æRb|@*IøÍ]C~@ØÃHD³v@_x001C_(:_x0004_@«v@¬._x000F_°´¥{@_x0005__x0006_PÁÐC_x0006_Û{@ær,Ûþy@ùþ;wx@1ÓQlz@*Ðs_x0017_Îz@_x0002_ýý9{v@	_x0014_éM&lt;x@-_x0011_ÜÚÃw@RjyÆ:_x000F_{@º.Û½_x000D_@¦Z¾lÀv@sÖ@Æ_x0006__x0001_@.g0Ox@_x0014_'_x001F__x0005_qy@oð_x001C_'Äz@þKHûvF|@í®Aõy¶{@u_x0003_ª2Ý@cerÂ_x001E_Ùw@t¨_x001F_È_x001F_z@Víà|l@8¶îöy@¤_x0013_Í{òx@{oÉ"_x0006_@/qÒ_x0013_ÎÕ@²wj:_x001E_{@^_x001C_A\B@_x0014_µ_x001F__x0004_I)@NjG+6~@$Tï¾_x0001_y@Ô¾?2Äo@8p_x0003__x0005_Q_x0005_@_x0017_x}D²}@þ¥OHa@ºH53ý@NvS¬z=}@2Y_x0015_¡ìx@ÂmsÜÕv@¦ÝO¹½@:"E®:~@qËn°»_x0014_@ý_x000C_?Ç_x0011_}@Ì=9´_x0007_@bá¡Jþ@_x0006__x0002_ÙUrX|@M¿÷ÍóÃy@_x001E__x0001_5À_x001C_x@	Þúï6}@ÜÙÍJ7fv@EZ1/V:@lA|#&amp;H@ÀzË_x0008__x001D_¦@+Î·_x0004_cy@ ìãÂl;}@a¬&lt;Ë_x0018_`@n_x001C_Ûûàv@_x0008_9ªÐ5À{@ôç§_x000C__x0002_l~@ÝÏáp}¾@;°mªÝ|@o_x0015_¸|_x000D_}@~âoÒ!|@_x0002__x001F_(_x001C_1}@_x0001__x0004__x001A__x0002__x0003_??_x0019_}@_x0018_¸§×º¥z@EëÖBµ~@¹mþàó={@gÅÃõH@\_x0018_Ççr{@#õ_x0008_òJv@±.C_x0011_Ùå@ú_x0019__x001E_Õê@mº_x001F_iü_x0011_x@_x0018_4u_x0007_ày@_x001D_ëÖ_x001D_ujx@eíbôXª|@^8|£_x0006__x0011_w@ü¨à_x0008_#m|@cê_x0014_(Ì_x0008_v@t_x0001_­_x0019_@_x001C__x001B_5O$#@_x0007_t©Ä,_x0008_{@y5_x0010_ &lt;w@øF_x0003_;_x0004_w@¨o¬Ë@aU­ä@_x0017_HÁa]cw@|Ï»ò_x001E_~@Ö_x0019_._x0002_;_x000B_@éÎÿz_x000E_{@É_x0017_¡¡x@Q_x001A__x000B__x0003_z@77ýÓ*@ÂOÀ(@¿â¦Ü_x0002__x0005_á±x@=Ïu_x0001_x@x1Â_x000D_@À:@M.{@hª·s1ß@þgäþl~@å_x0014_ °Ç¹|@é¯¿¾µ=v@_x0001_)ëtv@Ç´y pú}@)KÆ?´}@}ÞXKy@ÂºV^5.@à6¸h_x0001_@_x001E_ º_x0015_ªCv@Õe³Ã9Ó@ÖqsE}@Y3-Å_x000F_fx@fx S7y@j_x0001_ÑÕv@¬¦ÿ¸#m{@§Ý_x0019_æ||@6ý8ÍB]@_x0003_Æë.}Ñx@~l¶³!·{@TËÀ_x0004_GØ|@MÌ¥ª_x001F_@LåÅÅ~@/_x0001_lÄ®z@U°_x0011_U°@8ßU´¶_x0014_z@Ê/£c@	{@_x0001__x0002__x000B_©¿ã¥y@:ÐR_x001A_©_x0019_x@ÞØz/És@f­kb£D}@f4´R¸°}@§&lt;UÙÒMw@#x	yáJw@ã;¦|@³Î_x000C_¡²b@ùô ñä@-|­¥Ï{@7âò_x001C__x001B_ù{@P_x001E_yÂÆ-x@^ñµTz¬@Òø_x000C_S¶@Ó\gë@qÁYÞâ|@Tfàº_x0005_Z}@J?ÞÊn_x0002_w@_x0002__x0006_î¤1Ò|@û_x0010__x0015_*p~@_x0014_8¦?v@_x0015_¦MÆny@ÝÔµ_x0002_z@q_x001A_¦¡g¯v@â[_x0011_å_x000B_k~@¼^!Í_x001F_öv@8Å9Á°z@p$ü­ô@qTbýÊìx@_x0013_0£*ÚRy@y¹[_x0007__x0008_Öòv@_x0012_Ô_x001F_N_x0012_|@ÓJ_x001D_x_x001A_g}@Ññ/ÐLªw@þf_x0008_;{Â|@¿ã^Á_x000F_Áw@Ò&lt;S_x000B_¬x@Ü_x001F_+Ù¸ì@_x0004_ä_x0003_ñP@¶­6;°w@\©ìå.èv@_x001F_'"_x0016_i¦@gÍ¢_x0001_ªZ@_x0012_mí]î@Ò×Î7¡*@ö]_x0005_õ#{@L_x0008_Í_x0019_}@N_^_x0006_:@gR'}y@8å*¯_x0011_w@ÛXv	ýc@è.ýõw@ë&amp;gÎí~@ß¾Hõ@lMÕÏ@6@³Ø_x0002_«+v@be¨Ü]ry@\ré)_x0001_@¥Ä##_x0002_}@BHn$Ê¿~@6¯=­_x0012_y@¦$o¤pw@_x0001__x0005_ÃÓ¯_x0016__x0005__x000D_z@_x0010_R_x0001_k{@p½±¥dx@p;ñ_x0010_²@lowôË~@_x001A_I~íFÐ|@Bv³|7Ñ@âQ Z+w@J^åí½y@î_x001D_ÞÕ_x0006_y@°K'_x000E__x000B_m@A$òº|}@{±c_x001B_@±í0{áz@Ò½½!²/}@_x0006__x0002__x0001_ÉÆ~@Ñ:½*fýv@÷S_x0019_y_x0003_r{@&gt;e_x0015_x@&amp;}Mc{@L[èËù@væ_x000F_»©Í@ì&amp;'(¼@¦*á_x001A_@&amp;Fìå©å{@_x0014_Í_x0004_ï9@ÚÏSW_x0016_¿x@HSö¸k@«Ð%Øu_x0003_@_x0002_çÈ_x0018_ÆÉ|@Ö_x0001_(,´v@¤~_x0001__x0003_»Öz@_x0017_æô%_x000B_¨|@Ð_x0011_ï'Ü×y@¸#Su_x0014_w@µñ_x0002_G_x0018_{@Gé*0(!{@(ê(ù@ûAô&gt;8|@ª\+¹|Ew@sÚ¥¿¡@êCèÿ±|@_x000C_­9¥@ÈRÂ@zz@Ã6RS/x@B_x001C_kô ï~@ãóö"}@_x0005_©ao{@þØLn³_x0005_y@¢jÞõbPw@ää­ú_x0017_~@f_x0004_3¥~@hJÌ[@{@ú]¡2\æy@¤ñ%_x0007_­iz@ÌV_x0019_Eâ@Ycs_x001E_ÒX@û{Z(þx@_x000B_î_x000F_w^Ì{@°P_x0010_|xy@R©ÕT@Ù/´Á;_x001C_|@@kë&amp;Õ©@_x0001__x0002_&amp;ãu)¤x@l"xg´Ó}@._x0011__x0015_ñJE@£¿_x001F_Äz@:mb"_x000B_~@_x0001__x0017_ý_x001A_|@)©ÚK¨º{@_x0002__x0001_Ú?y@ ¾ûwcz@T_x0007_¾É\¡z@úâ_x000F__x0014_:_x0015_w@=Þ§Ý÷y@±MK)±x@LÝÈ´P@Á*&gt;´@V^Ìÿ|_x0015_x@qúÂ?_x0019_{@}aÇ_x0006_[_x0006_@ê.=CÕ4w@V2ê_x001A__x000E_}@_x000E_&lt;ø¼~@w_jÈ8x|@.º"%±,z@UÚÑ_x001B_oy@²	ýl_x000B_{@ªHåf_x0016_{@6,_x0010__x0016_süv@(Ò]@"~@hXÜ_x0018_&gt;y@°q«[,|@)&amp;hy@_x000C_òÂ4_x0001__x0002_½µy@½j _x0002_Ôv@`CÄ_x0003_ßíz@SE°yH2y@:å=Õ_x0019_²{@úòo1O-x@íáU°VPx@GRß¼_x001C_)z@Á6K@ªÇw@¦)@¡z@°ãîÏtªx@_x0004_e6÷Éy@t370Ïw@=Y«_x0006_-|@_x0008_°h_x0013_	á~@¸öWoM^y@_x001A__x0011_&gt;&gt;2U}@3Lv¨D!@_x0001_ÚâýÏn@Xk#NM_x0008_~@%.y_x0007_¢@0¾©©{@&amp;Bfç+~@RN_x0008_L({@d½ÂM@­=Çi7_x0017_}@^ÿ_x0005_ð_x0001_x@ËÝøõkw@;«Â_x0010_\Û|@y%ç_x001B_*v@1åá}H9@&gt;*×_x001C_éz@_x0001__x0003_2ºÄ8.U@&gt;QzßÕz@_x001C_91z@¹Å_x0014_Qª_x0017_@óÕFÇ{@#_x0006_^ðâÛ@¸°Jwñy@Ë`N$oZ@DýDµø_x000F_}@kG7Í_x000E_}@Xltøÿ,w@lÔÃ¯¢I{@_x0014_¼ØDè¬{@ú#qÙ¿ò}@Æª_x0002_Ê}v@â«L_x001A_%@ÀÎ»D{@¹³)Z{@×_x0012__x0003_PÏ@W %_x001F_ñw@F£qI«@_x0004_È_x0008__x0001__x0005_@_x000D_»ðCx@/õ[+¿y@«wó_x001F__x0006__x0005_@zç°_x0019_IX@ô3Q_x001A__x001D_@~tz_x0019__x0018_@_x001B_ðôþÐôw@øÞÉÌp@­9Þnë1z@ÜËÿ7_x0002__x0003__x0003_@¯=&amp;_x0007_Gú@½Ä_x0019_ßËKz@ä1_x0011_ñG&gt;~@^~Ø_x0019_©~@_x0015_R_x0007__x001C_Ímy@¯_x001F_º!Fb{@ÑDî§y@·Ïy_x000E_/~@bÿ8_x0008_j{@@Ã_x001C_$_x0001_Pv@	âlcõx@í³QKqw@ÈQâøÏ±v@'ß&amp;n¨|@#iï^éu@`	ÁÏÿ_x000B_x@²ÿ_x001C_¯ª_x0018_y@¯uùë~@&lt;	¢^çw@(ã`X£w@F5Vúøy@ý÷¡»m@kêbmÖ¶|@_x0014_ìðÛ¤w@ïÙü_x0007_x@Yå6±Í¬|@î_x0010_0BÐ1@eÜtÇî}@8m+ÔUm@zõÞà8-@_x0008_Él´Ä{@_x0003__x0007_8n¢	à@#Î_x0004_U?y@9¬_x0014_T_x0010_x@_x0002_&gt;äáKy@_x0013_Ö&amp;rY@_x0011_R÷{_x0019_@Ü_x001E_t$I`z@ôÌÉQç÷~@-²' sx@?ý8µÆx@ºøæèJ@¶köd@tº®°_x0019_±@5A_x0014_ýo{@Å­¦ud9x@ÅùËå`t{@_x001A_Po±Å@W_x0005_êUJ@2ü÷æÿç|@ñ+Å{@Üaäbª$@3µû_x0001_3x@_x0003_Ìö²_x001F_v@È ¤A@4ÀC$ë@Ñ&lt;_x001E_~"@_x001E_n`!Ay@_x0006_!á-}@Rè¥ª^Ïy@¤Ý_&lt;§_x0016_}@b0V_x001E__x0004_¬|@l_x0008__x000D_#x@D$_x0014_ç_x0001__x0007_x@$´_x0005_Î®_x001C_z@ÛT ×y@_x000E_&gt;;MT}@Jd_x0018_}~z@IF!_x001B__x001C_Í}@í¦I»)Kz@Ìi=«@@9cMtx@·¶b	_x0004_@|£§Ê{@'¬_x0006_,q@f_x000C__x0003_»M£{@.|Æyjº{@0_x0006_	_x001E_è/@ßgºt½Ý}@_x000D_n_x0016_z@_x001E_¢ÎÉ¶x@j_x0001_^?a³}@º_x0002_]{2v@)9ëbløu@(Ý¡èS"@ëB¼ø_x0010_@H_x0002_f/_x0016_@@_x001E_²@_x0016_y@"ÅBs&amp;Å@|_x0002_ÈsíE{@K_x000B__x0016_þæ±@J5Ø»ò@_x0003_T._x0012__x000E_@Ûb¸&gt;K¾{@_x0001_	+ªÊ®èùw@PìlÌ_x0006_®@^~ÁÈ.|@½ê¦Óx@ù{dõ~@þô¢_x000C_@TÈ)Iø&lt;}@6Ûæcßþ{@n¬ý_x0019_ _x001B_}@Z£_x0019__x0008_fV@Á6a/_x0015_y@ÕÞ_x0005_í¸_~@2és_x0004_Ø@_x0004__x0008_Ö»UÁz@øIkÑÎ?@±nêÈ@°\Lhlx@v^Ò_x0013_tYz@WÏ_x0002_Xåw@¡2_x0012_/Öx@îÿC6øx@4°_x000D_}¡x@JiEGÜv@_x0001__x0014__x0013_gukz@_x001B_Ñ¨_x0011_Å_x001D_x@Lê_x000D_¹_x001D_y@_x0015_1 m$~@_x0003__x0019_r_x0001_BÉw@%e%\_x001C_7@X×_x0007_¸_x0010_@£tSõ_x0017__x000D_y@&amp;jnC_x0001__x0003_f|@¦ý_x001A_|@á´Bþ äw@óDÔÕ¡y@Ü¾/«¸iy@³¹Îmûx@6ê¯§¤×}@xçgy|@T_x000E_â5wày@Ð±Brë}@&amp;ÐwHÕëz@_x001D_óÕÏ¥w@øAÆ}@{_x001C_Ð_Aôw@*ËÏÒ4Îx@_x0001_NU_x0011_æê~@¤ö¤cDy@\jvVy_x0015_@2X7aOA@@_x000C_$Ü!Ë@´oH9cx@#å¾.r{@9¥$5­@Hé©¾£|@ëãò¼ä%~@öÓ_x0002_³_x0002_P@2nsÆJ¯~@4_x0003_\_x001E_m_x0010_@_x000E_Fÿütz@_x001B_C_x001D_Ï@d,gª¶±y@Â5¶_x001E_{@_x0003__x0004_Eí4þ_x000D_\@ZÂP¶³{}@7'_x000B___x001F_}@ #_x0001_[=÷y@-!_x001A_²&gt;'y@_x0012_ìÕ!Æ|@J£ìøý)~@ômø,_x0001_{@°¦_x001A__x0004_»ÿ@_x0019_äRÛ«y@k&gt;@§Ýy@G^å,}ýv@{tú ü@4±&lt;]$|@&lt;mí_x0006_ê!@"â_x0005_Ä@ÒCn_x0019_z@Rÿ_x0008_1â}@E!o(_x0017__x001B_x@åÍÙv@_x0019_±÷y@Ù®âs¸w@`At\hw@`£)F¡jy@Nàq_x0018__x0019_{@_x0008__x0002_­oyv@"Ûí¿_x001E_@êÂTé@_x001B_Q_x0006_ÁBw@¾J`5@Ðz­+¸r}@_x0002_,_x0005__x0007_¦w@ç4I`z@B_x0007_&gt;rnz@_x0016_ðG1³@_x000B_2_x0002_adix@8ÒÌ_x000C_w@÷ð6¶_x000B_¶@Ã©ÆÖ5|@_x000E_ã_x0016_¯_N|@#È_x001E_JJ{@J}ZNÃí}@_x0014_Y_x0015_Ìz@ê¿Ë_x0017_;Úx@_x0016__xxv@"A9]Tw@â*T_x0006_@@w@AÆ¿á+Jx@F\_x001A_ÕZ§{@p¤ãV®v@ç¤Ð^&lt;J{@_x0012_æ@h¬7}@CêÍäõw@,Ï_x001D_O#@¦_x0003_ä_x0019_y@(_x000C_ssÃP{@¾(.äêñy@¥¾®lNUy@UÇòUÏP@|/_x0004_Fªëu@ÄãÁÌ¡w@í_x0003_,_x000D_©_x0013_y@&amp;_x0001_ñvM~@_x0001__x0002_|¨9mIsz@´JâS½w@u[Ï£Ä}@_x0001_#@_x0014_«ê|@_x0013__x001B_²DNÛy@ &lt;£ll|@_x000F_½xüx_x0007_|@o:Å#zx@_x0015_ÔÉßá&gt;v@2H_x0015_~#x@HÔ_x0014_ñ»|@¨,ôW_x001C_[@_x001F_ôÐ_w@}ó_x0002_,é@ì_x0004_ßÛÛ@º©&lt;5Å|@½_x0005__x000B_N_x0004_x@®_x0005_Vã_¬v@.xP¦YÊ{@o©|n_x000D_®x@w_x0013__x0005_&lt;ä´y@pöÔ{_x0012_|@Ö_x000B_v_x0002_Î@ßJ_x0002_{±üy@_x0010_¾J¨P°{@ÚÇnÇ_x001D_@ñ ZËïÆz@ØQæ",7@åõÜ7Wy@õ+_x0010_º}x{@Èô	7yäx@è%M_x0001__x0002_±y@¡à,Â¹{@ÿEDÇB;v@*_x001A_#»õ~@ü_x0004_ïU"Nz@Ç:(V@_x0004_ÅÑ_x000B_ýà@_x001A__x001A_M­'{@)Ý;õ`w@q[IÅ@Ù]Ýç`@HØ]ýJæ}@Q/xd_x0018_°@_x0005_*Þ5Ny@òÄôéÿóz@ÄpN}@Ú[$Qæaw@(gW@_x001C_¢_x0006_.@çoÚã_x000D_8{@3+ÌF°4@&lt;å´@_x0007_@_x001A_Lçöw@ªw¼Ùmx@tÁ_x0012_w@Êú:Ð?N{@§Ø2ý|@u_x0019_©#	2w@þu0þny@Jü+A\g{@³úð÷ÀSx@Á\zK_x001E_Ù@_x0001__x0002__x000B__x0001_íñëy@¦¨MÎª{@E9¯_x0011_z@pB.¢=@Ô$qK.|@0h³_x0012__x000F_~@r_x0012_Gø_x0013_@o¼v+:x@V)s_x0001_ y@õ¤Ö_x0008_y@_x001C_O3/@ z@9R«=«@ZÜöÓ{@_x0019__x0005_&gt;|@üxþè[@_x0018_õâZýy@Ù*r­_x0017_z@À2ëN@]¹«]à{@F9_x001B_H_x0003_@X@Jx@!_x000B_$_x0015_°%@_x000E_:_x0006__x001D_Ê}@ªñðÕj{@Ú1ÇÅ_x0013_w@l6_x0004_óÕ_x001B_@:_x001C_ññÕ{@PÉ¢Äx@nÎ]øm@¨0gÃ~@r ©´!z@§»¼_x0004_	Âs~@cÝ_x0001__x0004_éux@Ôá_x0007_¸¨_x000B_w@ÔC_x0019_ÉQñ|@	¡m0"@Gå«ÿx{@_x001E_óÏ?Lìy@_x0015_!´s(v@m°KM@ _x0006_ÉnÃV|@·¯Ï,´Ãx@7ð_x0008_f}àu@]óöexÂw@	°¦$Þ@vöä¢z@4yU;_x001C_@_x0016_àR_x001F__x000E_x@R_+Uøþ}@âwüÌô"~@_x0002_¥hÙó´@8£Â@"¯Y_x0005_D_x0006_~@·_x0003_È.lUy@¦[¬O]ï}@æ/_x001D__x001C_ô@Bæ_x000D_Gñz@ë	_x001A_úu@_x0014_××³3Óx@?qk_x0006__x0012_@î÷_Å|z@Vtòd¥â@ðí@¦ç@@_x0004__x0005_m¹ÜýE_x001E_|@¤ÒÛb$ã{@&amp;C9cs_x0005_@_x0012_ìÓ©Å@²æBøJ_x0005_@nQº.u&gt;@Ä[:_x0007_x@P_x000E_ºÊVº@¤:Àh_x000C_@_x0016_S__x0003_Ðb@vhÖÂ_x0012_¼z@UYðy^n~@ZÃtÛ½#|@?Guzy@mµ§®|@_x0004_C_x0002_f@_x0004__x0011_&amp;Ñ¯~@]_x001E_"_x000D_z@¢8ýlw@@oiÁq_x0012_{@þ¿þÖÒby@6oó:Gw@_x001C__x000C_º)Ô½v@þ&amp;{Åe_x000B_@Áâm_x0003_Á@_x0014_!ÊÅY_x0013_~@"$'_x0007_Ê¯{@x}O_x0010_ôÔ|@ÍyÜÄy@ö¬3ñ_x0001_)y@Æ_x0012__x000E_d_jz@_x001C__x0019_V_x000D__x0004__x0005_ïly@_x000B_î&gt;0;y@RÓE6ºv@-îeA¯«x@tP_x001E_@3_x0011_÷Ý±_x0003_~@·å_x001A_´z@±_x000E_O_x0003_Òv@à©ëà_x0004_Tx@1h_x0005__x0015_ßy@_x001D_è5	;w@àÐð_x0005__x0007_y@Üpy?Ê|@bA_x0019_x@eULÑ`y@ÿ:_x0001__x0012_h&gt;x@ÏÔÍZ~@Ö_x000C_ÈL×Ä@3&lt;)7#Ý}@ªEó_x0019_dz@î½æÈDúv@_x0010_´â&lt;~@Ê9Ó_x0002_z@ä|ì¾5@;_x0015_j_x001A_Òd{@üìÿx,@â_vC_x0002_Xz@¼_x0013_[êv@tDk:_x0018_~@rÖãaõ@Gg¼á6uy@ùç2Ãz@_x0001__x0008_Þ9tYn@n®@_x0006_[_x001D_{@²@mBDÁ~@Û¸ßÙm»~@¢ZÛ%­_x0017_w@_x001A_ÉiôN@ewNÍ¼Êw@²_x0005__x0004_V{@&lt;_x000F_þ	AWy@rÒÀï_x0001__x0002_y@æ?é~@îi)ê1Áx@Jêt-Þ_x0001_@DÕíã_x0002_y@_x0003_AÄ_x0002_J@Ù7ÜöÆ?@,Eò8_x0012_Üw@_x0002_p_x0015_ Åæv@Öÿá&gt;òV@p_x0015__x0007_hGÌ@_x000C_R_x0008_¶*o~@ã-#OÀîx@@ º|@ø,lH9@BÏt¾w@_x0013_d{_x000C_ç~@ÐQAßO|@Pþ_x0015_dLy@_x0007_µ¦­×}@:K£É~@VqÆÝVv@z_x0010_K_x0001__x0006_u_x0010_v@Oðp_x0003_@ªÀ:_x0012_ß}@æÄ_x000B__x000F__x001B_µz@½ð{_*_x000C_y@_x0013__x0019_êÿx@gêú_x001F_8@·F_x0003_û_x0003_{@frSä_x0001_z@@Ò×ËÊ¸@¾VJ_x0005_Ü|@·ÖO$[@Ú¯gÛNo@¬ÜÜ~|@f³	L&lt;|@_x000D_W_x0001_øPww@X[_x0008_Y_x0001_@üdi,ÛAz@b_x0004_óáó\v@!ðÿ|@K(Ýß*w@0Ä¢ß@_x000F_u}ítiv@ªÅny@íl_x001C_ÃI@_x0015_ÌNYÛjw@_x0007_Y1_x001F_Ó_x000E_w@è_x0002_²?£ïy@_x0008_^ÁÕí|@æÕ§l_x0017_w@m_x0007_HÉþ¨y@y{_x0015_n_x0001_w@_x0002__x0004__x000C_¦¦·Ç}@ÌõÌ_x0018_Ü5x@+ø"Ùá=@¬ÏäçÏ&lt;z@¤¨VEJ}@Ù_x0019_\#Ö9x@&amp;Ûg_x000E_w@"9_x0019__x000D__x0003_¸|@_x000B_iä¢nÙz@3ù_x000B_¨¹y@Á;ÄD¤}@Äbõã_x0013_|@_x001E__x001E_°Pr}@Mz7G´Ö}@vÑ=¶	+@$ÝÃ_Æ@z%Iwð}@(ô¤f}@3A_x0017_£ëy@^Ì_x0014_á;x@G·uE_y@©Åw@Þ_x001B__x0005_|_x0019_~@'_iß$x@g_x0005_¼Qa|@xò_x0001_ü@(ûÞs2~@f|º0z@ ¨×a.5{@~_x001B__x001B_n&gt;Ï@A!_x0014_V&gt;w@xç¸_x0001__x0003_kÇ|@5Ê_x0002_ìöDv@_x000C__x0016_ùßz@Øõz_x0008_z@Ïz¢?_x0006_x@	 _x0011_5ìy@&lt;¬Ã¢Ôëv@Á{Ý»"åw@r7 Zg3@©r/2z@!ñÃ9®{@*]Êì|@¯ðR0i|@Þ¬ôø»b~@_x001E_4LS+¯}@Í¶{6_x0005_@ÉðþÜ_x0008_E@ÉYÞÃ_x0005__x0007_|@P_x0015_^_x0016_G@i¤ßÑ_x0014_@¢ç¦jÚÜx@¸ªÍ¦o*@ôR+Zt@@¶Ób"B{@A`:¼ï@-GÇiQ_x001C_{@ÜAZ2x@°N¾Z3¼@Ê_·øÁ+}@Î£ß'è_x0017_@²`áH6x@uË^z×x@_x0001__x0004_­£ÚEÊ#@:_x0016_ävAã}@,¹ôìN]y@0)_x0011_ÌB·z@_x001A_IrA&lt;{@¸×¡]§Ø@$_x001F_9ow@Âd¸Cé,v@ä&gt;O_x0019_¡{@T_x0004_+æ¥w@dP_x0002_M\@éÎÆEz@e_x0007_ÿ@uîv@Þý_x0014__x0015_ÎTz@_x0010_Lr³Ìx@_x001B_É_x0013_#D@àë¸Ê?t@¤¨ÃßèÉ@_x000C_LÓ_x0014_(f@{_x0013_¯l@i1ßôày@èó;#,Tv@tï_x0002_(Ig@§V÷íHy@¸Rdë_@£D À©y@."_x000E__x001D_öaz@_x0010_E÷KJ_x0003_@(ë_x0014__a{@Ì_x0008__x001C_áVEw@¿A\_x000E_0|@ªÅY_x001E__x0001__x0002_²x@û­}º_x001E_Ry@r[r4Sõ@_x000C__x000B_XÌ«w@°_x001F_ÈÅ%Ô@_x001A_óÐ_x000F_Jv@ kÐ~£y@U¾_x000E_d8x@_x0004_ÕæW{@0_x001C_9-v@e÷ñ7ª_x0006_w@°M¹/Må@º¼[Ûà@FMwL@c¹º_x0004__x0007_{@Óü%ÀkRv@¦OûÑá@4xà_(z@\[­ày@Âéú÷@_x000C_ÏHCâS~@_x0013_]#¢@_x000F_tÙ*z@s1èo¢|@aVÙ¢DÎy@Á_x0010_Íû@qíÕ*k_x0002_@Î_x0014_w%·Â@ÛÓß ¡z@^Õ7C¯áv@²g_x001A_xÌ@Q]ÀÉx}@_x0001__x0002_@Ý(Ü }@èÇÈûè{@Õ7;@·¤y@÷­ÐÆ÷w@RÍ«Ï´ç@®Û_x001D_BFÇ@VÜ½X.}@¿«_x0001_ø,²y@ _x0003__x0005_5!Î}@Ôx¡w¬w@:jÃè­}@,!\Ðrjw@²_x001D_-¼~@BÿÓ£=_x0014_}@º²È"Oây@úIü¼Ê¹}@)_x001B_\ù6v@\_x001C__x0011_À@ß9Öý@	ÿÜÎä«y@¶û_x0013_R­v@ú6_x0013_q3×w@Ð_x0013_%$}@È²ÉËT¿|@êý¢_x0006_Hq{@Wsj._x0008__y@_x0003_¥©Èvw@gü9¶¼@ Ú|ò\³~@á°§&gt;@_x0011_j#bL@MÕÝ_x0001__x0002_¿}@½Á3á®^z@Û_x001A_´m#íy@!_x000B_ê3k@°ä&amp;½&amp;@_x000C_ó!)¦v@¬ÐZ#Åz@P[²KÒrw@HEQí'x@F±ËÁ¥}@.Ä·5rz@_x001D_mÙû{@_x0002__x0008_F?Áw@ÃÕ_x0001_M@Ó£Ö³qàz@_x0001_ÀjÏ-{@ê_x0019_:¦_x0002_x@¥¦æTODx@ n_x0005_¶á"x@~ç¦:w@ËCo2&amp;{@Doxfä_x0004_|@	)Ó&gt;Ôy@7_x001C_µR{y@_x001A_Ã¸A&amp;C{@ÔN¨¦E~@*_x0018_½|@Ìì\=§ä@ÓPúc¢ty@ª2_x0001_9rx@9wtnz@JYñ@Êr@_x0001__x0002_8n6l_x000D__x001A_~@ÂÄÌÁ¸L@*!jh@_x000C_¥Ó @üp&amp;_x001A_Ùk}@F11T/Ñ|@rØJ&lt;L_x0018_@&gt;y»_Äw@zló_x000C_y@_x0004_¬_x0016_,L_x0012_y@@åyöw@áòxËûÈz@ûäò_x001A_Ljy@lEqLÈv@Æ¹·ùjÞ~@-³íµÓ@_x0011_ðª­éx@?_x0005_¶É®f@¸õò_x0001_ï_x001E_x@_x001A__x0010_Z"´ýw@òj+AÆ$z@zô,	&gt;{@_É2O_x0010_Cw@Ñû89Ø¹y@b¯_x001F_Ì"é@(ë¸_x000D_v@_x000E_V ÀHK@kõH/­&gt;~@`YR$oy@òº÷_x001B_.µ}@?^[co~@ÝãÅø_x0002__x0005__x0011_{@æB,óM@P_x0019__x0007_Êôí@9_x0007_«Á8²~@p*ÙuSô}@±D!&amp;á{@è½Àê_x0008_z@µZ Q-}@×·_x001A_&lt;i´x@ÞÁz.É¼{@ªv[ÄÂáy@JçpÎ_x001A_3{@Öù[_x001D_ÿ|@²³ÌØ~@ÞÓkJXÐ@°B¹®pw@\ÎÞq@è@:ÖÛ('w@"_x0018_hi¹x@Ë_iX\=@­ËÛz@_x001D_²L3Ü6w@ãðèád|@ñ_x001B_þ.êz@¦uÔ	!_x0001_~@ H^_x0003_-ox@N¡âñÞ%@'ßÍW{@"Á"ìc]x@Õ_x001F_[Jr||@Z!_x000B_©w@_x0002__x0004_Óax@_x0002__x0003_ì_x0003_r¹@@_x001B_¼vÚñpx@ÊÅÈÌ£@0í1%É}@ÞÉÍ%5x@òÁa_x001C__x0012_-@Jì»Æâ­@_x001D__x001D__oÜ{@A_x0015_l^9Fz@xÈä«|@F®t0yw@k] :Âè}@Ðú_x000B_;_x001D_y@¶_x0018_èúv@ÉÅòÔª&amp;x@Gé}_x0002_Oz@øeô|ñçy@¶¡ÜÏ~@¶)ß$®y@ø^Þ°_x0012_=x@Â×5Þ¯Îz@U¯,Þy@¾? _x0002_Ñ_x0010_@¼×¹p¦¦}@ÕG_x0005_¬_x000E_y@¹ðg5K~@r_x0013_ë¤Ô@&gt;=_x0001_Û8@$ÃRWTùz@	Üô	³¶v@èyK@vMF\_x0003__x0005_¯_x000C_x@Ø%twRy|@¾J§S_x0018_Þx@fáÃ_x0008__x0004_;y@ÉÒëàÏ¹w@W8]-_x0017_}@;Vi¶¨Û{@_x001E_:_x0017_yu}@a8FuwØ|@ýÓ»í¹@_x000F_Ðæ©_x0010_Ù{@Ú[IÓB¶|@@eYnMz@ûdÀ@_x0006_¦mò_x0013_~@¨jW?ðw@°_x0015_j©9|@j½9_x0006_*@¶Î£ä}@_x001D_fe´_îy@|PÃw|@_x001D_0oî_x001C_|@ó"C_x0001_Û_x0002_z@+ïa0ªy@4oV98@ãq_x001A_Ç3z@Ú{_x0003_LGO~@ioÔhi}@P_x0015_&gt;_x0013_u?@¸t¿Æ;_x000D_|@F_x0017_rî|@¥×Ã7ª@_x0001__x0002_3ìáB¼¯z@JÄ®gx@9ºk0Âx@ã_x0013__x0002_i_x000E_@_x001C_ÍÁaZ|@z~_x001E_}@_x0008_ÕÐ«Ùw@þ×@Ýjv@²¼ðZ:@_x001E_N	ý±z@I¹îÿuz@ÎqIâÍNy@ª}XØRw@ÿÛ	_x000D__x0005_ö@ÛáÒ}@´_x001C__x0007_kåÎ|@_x0002_ya[Þv@_x000B_L.Ðáz@zâRL"«@-âÅÆ¥×z@®¬Ð¶k@Êç{&lt;@1ÛÉ¶²T@6_x001D_?2UÏz@_x001F_ðÐV_x000E_6}@ÛäQ_x0017_{@ÇÁúIß@·YDÃLîz@ÃÝº?úÃ|@_x0013_1¾Ýo@ _x0010_&amp;5ãO@_x000E_Å_x0001__x000D_«ýz@@ÏÉäG@Kº_x001A_G5~@:_x0007_	ï¹i@ø8}~í}@¯ñ_x001A_z­u@_x0006_._x000D__x000C_Iøz@!q°ºÌw@§_x0002_H:èh{@£çÔqG|@_x0019_ã¢*¯@g+~Sw@ðÅ"_x0004_Ç@eÎ_x0014__x0010__x0011_@_x0012_/V+,Ú{@hx^^x@Ð_x000D_zÀx@D674hZw@!§_x0005_û_x0003_õw@L¬_x0014_z_x0017_"@_x001A__x001F__x0008_2Áí@ì5¯·.®z@½°­²¡Ûx@ÄÛ\_x0016_@Ô_x0013_´¸\z@ïãó5Âúy@¿_x0019__x000B_iôÕy@Ñ	²0y@l{ä_x001C_y@[i\&amp;ì|@õ-ëò@V¡³þÓôx@_x0001__x0003_0_x001D__x0011_,_x0012_@~@x6_x001E_@~ëËE|@#(_x001C__x0019_ì@|@ÕÏ¹ºy@QMAÌ/y@Î&lt;_x001E_ï²Á@¦Ç{_x000E_[ù@åÎGE_x0013_x@ jb_x000F__x001D_@ÀË^_x0014_ä@×Â¥yV|@KÁ#_x000B_|~@®&amp;ðw@5]°ßí_x0005_x@:&gt;Èx_x0011_|@êP=;{z@h_x000E__x0003_÷@°[DåQu|@d_x0006_ò`Ä{@Ûåïj²|@%;pöW@9ap¥Pv@$wz@ì}@hÑ'oz@_x000C_séÆA®~@_x001A_g_x000F_.Þ_x0002_{@ÆÉóÏ{@ä_x001C_76M:@VúY³@Ïh]×_x0014_§}@ÞYMÌ_x0003__x0004_Ö_x000B_@/]ótz@&lt;ÝO÷w@_x0002_ßw&gt;óÞ~@Ü_x000B_ØÃ_x001C_I@áap_x000E_¢|@ö$Ö&amp;_x001A_¶~@C_x0001_Rtw@Q_x0003_ÜlO@´T)\»È{@eÅ_x0014_¹_x@¯¯p_x000B_´´z@á®Yrö@_x000F_çÜ36åv@_x0010_º^ÞS@I§¤\@uê5[á°@5_x0016_ùo¥x@7¼s«¡w@ºÿ(E2@L,.cNv@_x0011_R¼l@ _x000E_^°PG}@Ü_x0013__x0015_è@ÇÄ«Âïf~@°XPS¿5v@Ø_x0004_±õmó|@ãe´³'hw@_x000F__x000E_xõ%{@sBC¬~y@ë_x000B_Sb@Âç¨Ð_x0005_{@_x0001__x0003_ªgÅsy@@ÁGÒîx@G|ì¥o@~ÂSB)C@ðuãx@{ÿ¨îûz@T¸%Å_x0007_@_x0001_?b95x@õ_x0019_Ç¸ý¦w@¥¥}Þ·@ÄñäýD@bæ}ÿÌx@9{	?»@(^çZ(@ÞK ~@}@4¶¨ã±B|@/_x0005_Ðû_x000B_#}@É?ñ=ïS@çqì-ê@ò|_x0005_¥%Þ@ÏkkHº@ Àõ_x0017_U:v@y!ã_x0011_@x@Æ?æ)Ñï{@h¡ÇÉÇx@¶M?Âoz@%»_x001E__x0005_æ@_x001F_`/;|@)_x0011_õ±ÒÑ~@ £,ªyÝ@NA_x0017_&amp;7_x0002_~@_x001A_z_x0002__x0003_w»x@süµHÌt|@Ý1Í¼§F{@0AÊ«M=y@ú-É(Q@ú;ö_x0006_~|@F²óÝ,s~@_x001B_Uâøf{@Ú[ù7c@ø¿ø_x0016_úy@§tÞ_x000C_x@_x0010_ï)Ày_x000B_z@eXC«@½åI}£v@[_)S3@ ´/·$ @î_x000F_¢è_x0003_è@'Ã_x000D__x0019_4x@¿÷ÍËv@]Ë½ò(@NÖ_x0010_÷@ÙCz_x0017_i_x0001_|@Rà_x000E_2_x0012__x001B_w@_x0011_Ò¹ |Ûw@ìæ¶Ø z@_x0014_c_x0003_"Æ{@_x001E__x0013_ù³ë\x@©	7¬|¿@_W¾×_x000F_y@@KmF[@¨Ú_x001E_ê_x0007_¢@¶.Î½dJz@_x0002__x0006_¢pÄÞ_x0010__x0019_w@\¾¾_x0003_v@ZF_x0014_­V£@(_x000D_ØQ5÷z@è´÷©H(~@¥8Õww¿v@ª9­þê_x001F_@_x0015_Që×nz@§jÛ-àw@´óðèøx@_x0015_q _x0015_Ìz@¶E_x0012_Ô®y@q¾i«;{@hVúP¶_x0004_w@._x0010_ÓÖy@e_x0006_a_x000D_Æv@tU:Æ1@I9ö|]${@q#Êç}v@ògÎI!~@âÛ;øª;x@lk]7@°_x000D__x0014_Õcw@è¢eJ`x@½B0ñpy@?U_x0001_ y@âç4m÷øw@ÂÂ£3_x0014_l@_x0005_Ñ±f'v@zJ¤c¤@¡ZËÚ[í@òdþ{_x0001__x0002_ãy@_x0003_jffgÖy@8"^é&gt;Lx@d¬aüÏß{@_x0008_-ë_x0002_0x@_x0007_M7¤ew@Ã-y2_x0014_y@2_x0018_BÆ_x0005_2@j X_x0019_@ðC*?ÿ}@º_x0013__x000B_øD@+êx$ÝÖv@¢_x000B_¬£%z@&amp;3{Vå_x001C_@ã0_x0005_Ñú¦|@_x0005_­Ë_x000C_Ùv@ÂGv_x0008_Ò@×!9_x000E_~@VUóWvy@ú\yS@Ç_x0011__x0013_ØI0~@¤¨_x000C_8¼y@_x000B__x0001_Í{@Ø5íRÅv@ÝKôH£Ax@º_x0014_¯·_x0011_@Èý_x0019__x0002_éö{@_x001E_k_x0007_uÓ~@¡?ý&amp;-Gx@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</t>
  </si>
  <si>
    <t>12c5dd71699910e9b7c9d0c4da90fd8a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0005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äµ+¡ áp@§jÔ&amp;_x0004_o@@_x001A__x0007_v_x0012_`@tª}¥.q@&lt;_x0016_e¸&amp;b@_x0003_§bq_x000C_èm@&lt;÷F,_x001A_r@ý&amp;ÂM;d@_x000C_@Q´_x0002_r@VÝÈÔFm@a,B¯&lt;i@&gt;?_x0002__x0004_2Àm@0°Ã¹li@_x0017_Á1_x000E_Yh@Ý¸æaUp@b;è__x001A_n@_x000C_¥y9k@Ñ/®/5àc@³ª6¼«Si@âÏR_x0006_&lt;p@þ?ÔTIr@¸\_x000D_|â²r@·*_x0012_êqg@^âó÷«Ks@_x0012_ªÑ«_x000E__x001A_g@tò	H_x0015_5q@ æà_x0007_es@ã_x0001_V_x001B_Ön@_x001D__x0018__x000E_xÙf@Ó#pLY÷p@¹Ï_x000C_}¸m@_x0003__x0002__x0002__x0003__x0002__x0002__x0003__x0002__x0002__x0003__x0002__x0002__x0003__x0002__x0002__x0003__x0002__x0002__x0003__x0002__x0002__x0003__x0002__x0002__x0003__x0002__x0002__x0003__x0002__x0002__x0003__x0002__x0002__x0003__x0002__x0002__x0003__x0002__x0002__x0003__x0002__x0002__x0003__x0002__x0002__x0003__x0002__x0002__x0003__x0002__x0002__x0003__x0002__x0002__x0003__x0002__x0002__x0003__x0002__x0002__x0003__x0002__x0002__x0003__x0002__x0002__x0003__x0002__x0002__x0003__x0002__x0002__x0001__x0002__x0003__x0001__x0001__x0003__x0001__x0001__x0003__x0001__x0001__x0003__x0001__x0001__x0003__x0001__x0001__x0003__x0001__x0001__x0003__x0001__x0001_ _x0003__x0001__x0001_¡_x0003__x0001__x0001_¢_x0003__x0001__x0001_£_x0003__x0001__x0001_¤_x0003__x0001__x0001_¥_x0003__x0001__x0001_¦_x0003__x0001__x0001_§_x0003__x0001__x0001_¨_x0003__x0001__x0001_©_x0003__x0001__x0001_ª_x0003__x0001__x0001_«_x0003__x0001__x0001_¬_x0003__x0001__x0001_­_x0003__x0001__x0001_®_x0003__x0001__x0001_¯_x0003__x0001__x0001_°_x0003__x0001__x0001_±_x0003__x0001__x0001_²_x0003__x0001__x0001_³_x0003__x0001__x0001_µ_x0003__x0001__x0001_ýÿÿÿ¶_x0003__x0001__x0001_·_x0003__x0001__x0001_¸_x0003__x0001__x0001_¹_x0003__x0001__x0001_º_x0003__x0001__x0001_»_x0003__x0001__x0001_¼_x0003__x0001__x0001_½_x0003__x0001__x0001_¾_x0003__x0001__x0001_¿_x0003__x0001__x0001_À_x0003__x0001__x0001_Á_x0003__x0001__x0001_Â_x0003__x0001__x0001_Ã_x0003__x0001__x0001_Ä_x0003__x0001__x0001_Å_x0003__x0001__x0001_Æ_x0003__x0001__x0001_Ç_x0003__x0001__x0001_È_x0003__x0001__x0001_É_x0003__x0001__x0001_Ê_x0003__x0001__x0001_Ë_x0003__x0001__x0001_Ì_x0003__x0001__x0001_Í_x0003__x0001__x0001_Î_x0003__x0001__x0001_Ï_x0003__x0001__x0001_Ð_x0003__x0001__x0001_Ñ_x0003__x0001__x0001_Ò_x0003__x0001__x0001_Ó_x0003__x0001__x0001_Ô_x0003__x0001__x0001_Õ_x0003__x0001__x0001_Ö_x0003__x0001__x0001_×_x0003__x0001__x0001__x0001__x0002_Ø_x0003__x0001__x0001_Ù_x0003__x0001__x0001_Ú_x0003__x0001__x0001_Û_x0003__x0001__x0001_Ü_x0003__x0001__x0001_Ý_x0003__x0001__x0001_Þ_x0003__x0001__x0001_ß_x0003__x0001__x0001_à_x0003__x0001__x0001_á_x0003__x0001__x0001_â_x0003__x0001__x0001_ã_x0003__x0001__x0001_ä_x0003__x0001__x0001_å_x0003__x0001__x0001_æ_x0003__x0001__x0001_ç_x0003__x0001__x0001_è_x0003__x0001__x0001_é_x0003__x0001__x0001_ê_x0003__x0001__x0001_ë_x0003__x0001__x0001_ì_x0003__x0001__x0001_í_x0003__x0001__x0001_î_x0003__x0001__x0001_ï_x0003__x0001__x0001_ð_x0003__x0001__x0001_ñ_x0003__x0001__x0001_ò_x0003__x0001__x0001_ó_x0003__x0001__x0001_ô_x0003__x0001__x0001_õ_x0003__x0001__x0001_ö_x0003__x0001__x0001_÷_x0003__x0001__x0001_ø_x0003__x0001__x0001_ù_x0003__x0001__x0001_ú_x0003__x0001__x0001_û_x0003__x0001__x0001_ü_x0003__x0001__x0001_ý_x0003__x0001__x0001_þ_x0003__x0001__x0001_ÿ_x0003__x0001__x0001__x0001__x0004__x0001__x0001_&gt;bâ[ÃÀq@oÈÕGSp@ëWbh¢n@Ë´ö_x000B_Cs@RÈ_x0005_r¯m@_x0008_Â&gt;Ê¶ôe@ú_x0004__x001F_ùxEn@è·c¡l@o³Ì_x0016_vE`@5a»O&amp;ür@`_x0007_^}d@_x0002__x0004_%Æ j@\$àá­si@BI1Qæ£n@É\"_x0019_Ym@(q-kq@¾È¼µi@þ~ËÕUf@ S(d_x0003_/r@Òn)4p@_x0004_@_x0001_ïgn@àî_x0014_YA_x001D_s@XÉ9¨h@þæhp¬k@ïqÕÐo6q@_x0015_Ò_x0014_"è]p@_x0004_[&gt;\&amp;ßm@5F_x0005__x0005_ÃÅo@U»ÎðÞ o@þt¢vep@D¸/_x0007_Î=r@.è7_x001C_÷r@{Îó³ço@¦$³Ed@£zª_x0007_ºVp@Ø-ý\¤b@_x001A_n+É n@ÿ!VÚèp@7Ä_x0014_&gt;_x0001__x000D_q@Ú".5Dt@ _x001B_àeo@lÇý¬_x000D_ûh@ÎL½#_x0001__x0003_sro@¯y¯M¡q@_x0005_éÑÇ_x001C_r@êü?p_x000B_j@_x000C__x001D_¢*zc@_x000C_¦&amp;_x0006_Ò_x000B_j@}"pQm@HºBys@%àIµc@#rïµ£s@eW¼ÐKús@þc_¡_x001D_õg@«Aù°p¬l@FÌ_x0001_6l@ÒÏÊ¯_x001E_hp@¤°_x0012_L&gt;Ðk@zÎ÷_àØg@è¶ÇGg@Ø¼Î)f@ÃrZ_@oo@ªo24q@/í_o@_x001B__x001D_Óê_x001F__x0014_h@ Á34³p@_x0015__x001D_î«wPl@Nñ{9¹t@I 4b@¨bVSý_x0002_r@`&gt;R¹¤q@6_x0013__x000D_¯És@	0OÙËÏa@!DöÙk´m@_x0001__x0002_³\q.Ìwf@_x0006_F¡zÚßb@æþèb&amp;j@s¿ëüß)n@ &lt;£y_x001A_Ýp@sTeä$g@Fì|'Mp@0_x0008_ÕÈ_x0008_i@vÈË_x001A_A2p@"h{\r@1®ùÉl@_x0019_¨"'Á	n@_x0004_ùÑ+]b@ù¸Ë¾_x000D_u@õghw¯	k@hÖ\ýÂp@è_x0018_kÓ¾s@43?H_x0017__x0003_u@X_x0002_þoIïq@V=m©hhq@iw_x0007_ü_x0015__x001F_q@_x0002_pÆñ/m@ýÀÖj@ÒëÚd$s@+Ð¼_x001E_¶Ñg@Ìt_Íþ_x0011_r@nÀÉ_x0016_q@_x0010_[Ìp³&gt;p@YSß±zj@_x0011_WzDy_x0008_q@Jµ½¡o@«M¢¼	_x000B_ö¡n@ø:_x000B_0»"r@O_x0003_ý_x001D_J°h@Ê_x001C__x0019_Òp@J_x001D_À_x0004_Ì5j@zk|0Ò½k@É_x0010_	úøh@¡ï º_x0004_¦q@ë;¬Ýk@"JíùìÄo@_x0006_A_x0019_r_x0001_µk@Rd_x0001_ÛYÔl@_x0007_Ú¨_x000E_o,d@®ÆY_x000B_&lt;p@_x0005_zÃæE:n@{_x0003_õz_x000D_q@ÎOt+q@¤VôQ÷ár@p_x0002_º·Ëp@Wÿ2&lt;_x0008_f@°ÔáÂ_=p@¼s_x0010_}ÃIi@_x0010__x0004___x0011_lHe@_x0003_¤waq@,öé± o@Hç*^k@RUÔè_x0013_b@¸ëì¥_x0001_n@¹ÉEl@_x001B_¨«eêPg@ÆÉcÖ_x000F_-k@º2Ç¹¡n@_x0003__x0008_æ$Þá_x0019_Âp@×_x0001_14kn@d_x000D_&gt;Ät@þ¬$&gt;_x000D_t@T%_x0010_V÷Cg@V2öâi@ÕáÊAIo@`(_x0014_=q@8²_x0006__x001D_|Çg@Nþ§{ët@NÂMýÇi@_x0008_l_x0012_Ah@ië__x0007__x0011_*j@}ðËq@&gt;Óp_Vo@º./q@2QHZg@ØÑ¸­]p@Ç§Mð_x001B_r@P_x0008__x0007_Aà:h@_x0004_¡_x0018_gp@Ó¬k84c@;²_x000E_£Ëar@UàéYj@¿Ç_x0002_Aöt@E,Y_x0013__x001A_ä]@ÎLaÛ±,s@ó¶·ç_x0005_f@ê_x0004_2qàvp@Û®¡_x0016_PUl@fè5,Lt@bS:ô_x0002__x0004_¸8r@ÿÝ³q@Ï×_x0017_½×_x0006_l@f¬_x000E_!.%r@Á@VzÀªp@ÔLC,üñp@Äâ!Ío@$Ta	úr@.¡_x0008_i_x0018_)s@äkÐ¥_x0016_íq@vZNq@ñ¯u_x000F_e3n@.ÔÃR|_x0003_s@âè'c{k@_x001E_î|«'¾h@Úp¾ÛØ_x0003_r@3÷ç&lt;Ú!j@ÿØ_x0006__x0001_sh@=¹_x0008_â¯_x0003_k@DÐ×ét@l_x001A_{£gr@4O°m©Ëo@ü$_x0011_Cs?r@0GiÀn@_x0012_Xk&lt;¿qr@¶§)_x0010_­e@®_x0019__x0019_0fr@ñÙ¢Í¯wd@¨|àÅ\½b@__x0008_v¤j@ù®ÊÌ&amp;Vp@¬oHáÎr@_x0001__x0003_Æ_x0001_ÿ¿qÄt@Éy]ëÛr@_x0011__x001F_v¹h@þÇ?æR_x0007_i@¤hOf"]e@òN_x0018_Å_x0008_hb@øæÓ_x0002_{Tm@rÿBãAp@Æ_x0007_¹µ3q@{EL5Î_x000F_n@_x000E_ËòLíÝs@`.-³_x0018__x0006_j@K'!H_x0004_ko@`#&gt;N-k@Ý¼¨C¤c@¾_x000D_ÖÂf@À[Øi_x0002_(i@0)}¾Fl@Æý_x000D_\Øh@t§^Ú_x000E_Fg@4/q|PÝp@áãñèqk@´åä_x0017_syp@µ_x001B_º;ìn@`8_x001F_5r@_x0010_Ö_x0016_hah@ð_x000C_.rq@¼­àò_x0016_&gt;i@¦ÅÇàëzt@¢É.Ð'g@X¸Y^³àq@_x0001__x0011_/¹_x0004__x0006_­}r@_x0006_"^_x0017_:_x000F_n@0gµÜ³îi@$L_x001E_ÍKi@Þd[_x0003_V;m@zÁWqx_x0001_t@2û_x0015_Ái@"Óçén@&amp;ï®_x000F_Ki@ºy_x0005_Çsic@«*	R;ôp@îºãq@_x0010_¶Sµr@¬LX_x0013_©¡q@zm¸ø_x0013_p@_x0014_kÔÄn@/³ò·q@²1­i5Hp@_x0002_Z!²m@±û#¸_x0005_d@5ÓµÙc@ytXXòn@_x0017_¿_x0006_uþo@Î`MÃr@îÿªÂ_x0001_·i@_x001F_9Ü¦ëot@Li_x001D_Ð__x001B_q@ __x001A_{_x0017__x0004_i@úYêÂ}i@k|þy(Sn@T_x000F_²,·«p@YUCf{,q@_x0002__x0003_z¹ç1Ä_x0013_t@ÈÕÃÊQp@ÕÚ9ÞÕïq@R_x001A_-Áºøi@'Q°6_x0015_n@àêj(_x001F_§r@L¤â8Ég@ÒbÃ_x0016_r@íð$	JXs@êý÷òm@@¸x¿E_x0004_p@zzzþ±©i@|´hM_x001C_q@F6b_x0011_¤r@èrÕ}lk@x_x0010___x001C_q@V¯5_x0010_{q@*?¶®t@Á¾pIej@dCå¿ü_x001A_r@\Q{¶_x0017_æk@æÂ_x0019_2_x0001_óg@%Eì¬Î¨_@ÎF¸Ãél@+LbÐþc@êöÊ_x0006_âm@û¡LT¾xm@,°TµXh@mØ_x0013_Ô  t@ðú!-Ck@_x001E_}??Añh@â¾_x0005__x0001__x0002_S"t@_x001A_cG£âwi@#Ù¾Z_x000C_Qq@b_x0008_ºe*o@Ýé@è@cp@_x0007_ã%Æuo@_x0008_ìÜÖ¶r@ÜËKk1o@Gé&lt;_x0019_åap@nß'VV_x000F_b@ìg{Ìäi@^_x001D_wN¾ªs@êBrø o@`áüeYîq@Ôä»C_x000B_Dl@:c±j±q@Î\_x001B__x001D__x000F_md@ùºýdºûl@_x001E__x0001_&lt;_x0016_3q@ÒNÄÍ7øb@_x0005__x0010_a_x0001__x0017_u@_x001D_mT_x0012__x001E_n@^µ\¾q@®±õÃo@5}_x001D__x0013_fq@q£ññ0t@Þô]_x0017_r@âÿÄ×k@t_x0016_Ö Aq@Î_x0002_ëåPüf@`$L®m@xpZ¢Ñk@_x0001__x0006_à_x0014_ø@Jr@FÅ_x0004_·_x0007_®r@û_x0007_²öfr@põNç"`s@_x0014__x0010_Ì¤»Et@ÚÚöD n@gÕÇo$q@MB5yo@~È2)fôr@âEÂõ¥p@EZ??gp@_x000D_J_x001A_ó7o@Äx¯zf@Þ¯_x0003_¶Ýãc@X76Þ!q@ó_x0005__x001C_f@Ò)ñ_x001A_Áªe@_x0005__x0002_+Cp@`ÉÏg9c@¬NduÕùl@_x0016_Æõ¹KØs@:³üä_x000E__r@F_x000C_5(·vo@¿.ÈÃ!_x0007_n@[ý\_x0017_Ñl@_x0008_|äY¡ûr@zµ_x0011_ÔÞÈn@ø_x0007_Rál@«±ù¦e@zQ©àøÏi@¤)¡çój@´EIk_x0003__x0006__x0007_j@_x000E__x001F_Ù_x000D_=¿p@_x0011_yN¸Is@M_x0012_ i@fýþ¨)Wr@§¨_x0015__x0019_~Aq@Ä_x001C_å$¼k@Ü]£Ùe@8{C²ðp@¬QY'p@"Ã_x0012_@^­a@x@¹ýÊk@YÓùp@ö¿_x0002_â_x0011_p@ØiÇ³d@MFzþ s@_x000C__x001F_¢c%æh@Þ\¬ÒÝb@&lt;_x0001_ÅÏôq@*_x0015__x0005_Òj@_x0014_zì¹`r@jòÒoö_x0004_r@Hõù_x000C_íCq@¼¬kk·p@u¢=«óp@¦TKà_x0012_s@ÆÅÝã¡&lt;i@_x0014_FSñÐýl@dìÎs@¬[geÙ^k@ìÀ2üf_x0006_l@_x0017_}nÔd=h@_x0002__x0005_ÞJ¹_x0016_ÿ[i@"Ä÷¾Yán@ Aøp@§_x0014_Ï«â_x001B_m@_x0002_ èkX5k@;¤"o@ø"j_x0017_©m@_x0001_kìkI5p@_x000C_Îë§b@rA°y~o@ _x0008__x0017_cj)q@_x0013__x0001_ë2moo@F0Ýfq@xqÇK[¾g@JO_x0015__x0010_k@m¨?_x0018_»s@Mº_x001D_ð_x000F_m@6N!Î_x0017_Çk@"ºâÀÍ`@'Y-EüZc@"xe'_x000B_ðq@_x0001_§XhÉ_x0004_m@uµÖ;_x0010_xt@ñxd_x0019_¨Zs@ÔaJ_x0013_%k@6_x0018_Fv_x0016__x0011_t@êü¢Ý¼_x0001_j@_x0004_q5Neo@8CX_x001F_ÿp@ÇÄE¿ÿ}n@'I7æÈ@n@L°_x000C__x0003__x0003__x0006_g"p@_x0012_?7_x0019_ïs@ÝÕ/_x0013_¼åo@_x0002_Æ_x0017_PÜc@Gö²bbVr@_x000C_íLyr@E§QÃ1q@Þ`u0ç_x0017_o@¼ÿ5÷g@µÀKr@¢¹ðÍ$p@¶]/(^o@2_x0013__x0011_:Ãàj@tä¡Î1s@|#v_x0019_Õj@ÝÕqÄ&lt;9a@Rà_x0005_0Ï9l@`&lt;×-aÌp@ÊÐÜðn@î_x000F_Zî÷ãl@^x_x001D_\úBb@_x0015_ _x0018_JWjm@&gt;ÌûK_x0005_8e@_x000C_;_x0001_Å$t@ð 1J-âp@^¶S,1s@¹Ëóp¥f@¨9óySÍp@®ÝK*_x0004_g@û=j@ç¶Ûo@þÌ_x0010_8@q@_x0008__x000D_}c_x0015_n@:_x000C_SëKp@KÖNÁr@R3jÒÚ_x0014_l@5_x0007__x0006_Çdr@4_x0001_Ô3ô_x000F_q@¥®d	ok@ò 	zxr@û¦PÝ{¦m@ÑÚù_x0014_µr@]ËP¯.Òb@)²6_x0005_¤m@´_x0005_Ý¥e@(Ï_x0012__x0008_ák@2û_x0010_&gt;Ðûq@üX¾®Zzr@ÜÅ_x0015_tS/q@³Í;õÏ_x0010_d@ ;ò+Qg@_x001A__x0002_»hmp@_x001F__x0019_*Fbu@J¢Ãõ!ík@a_x001B_Ø@e@y+_x0012_§e@_x001B_©Ò_x0014_«Þi@_x000C__x0012__x0004_|§,r@0ÉÄ§åmr@0Ð_x0010_/s@_x000F_R(÷ëp@Åf_x0003__x0001_³Àk@F7'_x000B__x0010__x0017_k@2_x0008_¡_x0001__x0005__x000C__x001C_p@ÂP_x000B_mÅi@¸_x0002_Õ_x000E__x001F_g@ù.4&gt;IZm@¤ÕÐ¤MÞe@_x0003_Õ_x0004__x000E__x0008_Òh@ç:KV_x0003__x001D_t@ÁÝö¢;q@s_x001F_jHn@_x0002_ÓÆ:k_x0010_m@F:_x0015__x000F_êk@_x0007__x000F_²a_x0018_n@ð²_x000D_Àr@r©_x0010_§Qh@¤"_x000D_"cs@,}ZgÚ9j@_x001E_ÊH_x001F_cc@Ð	_x000F_å9e@êX-_x0015_l@¾ÈìÊ_x000E__x0010_s@zpB_x0004_s@d+¶ðöi@mÈ2(_x0018_r@.làB_x001C_h@uu´îq@Þ$ÐÀ âl@hGÜ5hIe@M¸Øn@¡4íç_x0001_q@Îð¡M©_p@¼¶ÛÄuq@_x001D__x0015_ÍCÖúj@_x0002__x0003_XõÎÙ[Eq@d3Ûã(o@ô_x001C_Þ_x0013__x0019_®o@ÈT3Rn@÷Ù§òmqr@À«CQïl@È_x0013__x0012__x0001__x0019_p@º_x0017_óc*3m@¹Æ7m_x0008_ër@@ÉßpÖ5h@Ú°¿vk@y_x001E_|Wñíp@ªÝcÇ|l@úb?Mð_x0007_g@æ©S:_x001A_ q@ öÍù_x0019_`@fCgUâùr@v\å_x000D_=Å^@»0ecf@z$_x0012__x0005_Cp@ÉG5·n@ÜNVMha@"yÆCàPe@ÙãÜo_¨k@_x000E_ªÊØ_x0017_Df@6z*¦_x0018_êp@_x0016_Ù°ñi@Ð_x0011_xüÀÿr@c42Tq@RçW·Wk@b+¶åqh@@©rf_x0001__x0002_ Ðr@òV$î53i@:i+¹¨Tp@äÿÀ\j@,_x0013_£ª~Ëj@¸Q©³ûQr@%¦sYmcm@@QwËo@E#ÒTÎs@®N®&amp;Og@i_x001F_&gt;q@Á(®kBp@ÿóÌ]ìÜl@lÔ»nér@öäÃ1_x0007_m@RÒðo9p@®_x0008_ØÜói@ÂK¾_x000C_p@b©ôÐp@_x0002__x000E_/_x0006_6q@¡ã(Àåùj@8Þ__x001A_j@æqÑüá¨q@â¶Ð_x0001_MFp@(_x0005_Þnù×o@õ^u5Pq@ÔÅ_x0005_Ädi@k_x0003_I¨_x000E_åk@`+Ip@ìø@xr@_x0012_{Ù©Ùxg@|è®±ç¡p@_x0001__x0002_0Ý6£Dn@)_x0002_p:èDm@B_x0018_þ_x0012_Ãnl@´æ87Mr@O_x0004_u ÷_x0015_k@&lt; ë,\r@àQm÷&amp;=p@"_x0017_õ£i@p±8+io@_x0004_M±Ìp?p@~ÏLv3t@®äH®\gk@(C3_x001D_Ûq@G¤gko@ú~®äòf@Ì_x0004_øÒ©óq@\¶°º_x0019_Éq@VÃ_x0013_[q@Ü9ùõ_x0005__x000F_q@ånD_x000F_i@òX,_x000E_9/b@BI_x0011_j7Ôr@ÿ"÷4ç.p@_x0002_r¾Yêi@e_x0013_L_x0007_|!p@_x000E_±«_x0016_mçp@h_x000F__x0012__x0017_U_x0003_f@îçÿzHp@ÒABgØp@òhóuv¡m@_x0015_&gt;¡Ç_x001B_­f@Î4_x000D__x0001__x0002_i_x0017_l@vÁCÉ&gt;Ôp@GLçÕl@¿é¢Þ_jj@X¡ûê_x0012_Ìf@&gt;È_x0007_.4¢q@ÁQò}§Sc@Qööym@Àe¥mr@&gt;_x0002_¤j·áo@Bð	{r@.g_x001A_{p@/w_x0012_L8r@*_x0015_:¤Ób@$_x0015_DÒýÊl@Ál_x0011_èÁ_x0017_q@:%I_x0014_Ývd@±_x0010_ w2@h@5s»_x0005_ëor@ÌYj}©«n@­õ¸Ãi@Ý¡P6Ôk@4í_x000F_C!q@¨_x001B_úO_x0007_k@lËºlkäp@~)_x000E_pba@_úD´o@_x000D_öÚaè&gt;l@âè­½q@_x001A_cý»Éo@niÝ_x000E__x0010_7p@1ï?Uþo@_x0002__x0005_së&gt;a_x001C_i@ðé¯dk@¢óÓvi@&lt;{4z÷}q@dà_x0016__x0004_¦`p@$_x0018_¯?@õq@ßÝRUzr@VVpA_x000B_l@¼Þ¾«Áög@ürFW_x0017_q@º{åº2Sq@0ûcð»_x0004_c@§y'Õ7k@eIëäxûe@"ö_x0003_iko@mÌ¹áRo@}ÆïÒãq@$²È;Lõr@¥°*iük@«æä_x0005_Àf@&gt;1ªâ_x0016_úm@dUì4Ò?q@ï¿¸_x000F_òo@$xx5õf@òÞð\_x0005_õn@Ò@òù:l@DÙgS_x001A__x0001_k@À®ÆÜP{a@Ë_x0010_s{7h@ªx4ëdTb@Æó4_x001F_½Zh@Äs¡_x0002__x0003_çp@_x0019_Þº¾í_x001E_a@Véc§pi@Û¶î_x0019_Á_x000B_o@bý×ý£¹n@_x0002_¾Xô_x0018_?r@£uù[p@ÄKu_x0015_ö{p@¸jrÊÇ9q@X°þ9ßf@vcti³i@´â­_x001B_ëp@Ñ_x0014_¿y_x000E_r@ý_x0013_a_x0012_°a@ÆÅ_x0007_O	m@^ú_x0018_åÍc@Ñv¢¬cn@PN»2ÈKq@¬)àp@Ç_x001F_¶3¥_x0016_g@_x0015_Ðúxp@»Å&amp;Y	l@-uº_x0001_o@»dV#aþq@_x0017_²¥_x0003_ês@ðÉæ8ò!r@ÎaÉÀ]e@¤¼ÁÙÝh@¹ûß2Í9p@_x0014_Hóì(g@Äö«!_x0010_¿n@^yJ_x001F_Icq@</t>
  </si>
  <si>
    <t>6a3966fa25e5f5e477a798a0c551c368_x0001__x0003_$Âº8ôÜk@?¦¾+h@I_x000B_LÓo@ÀmE_x000E_Ünu@_x001C_N'_x000E_s@lÙ^:âj@]¹vY_x0007_~h@JÍ	l¹ßq@,¸»_x000B_@íp@=Ñ+©_x0002_k@¼# &lt;em@,_x0011_[m§ìp@þ{&gt;Üq@ôÔFÐÅq@_x001B_s%Î¥s@µ·ððï4m@±Rvîn@yé³ðm@èñöz*p@_x001E_ºÐ;®_x0006_p@ù±²¢Jm@PÚI¥r@Sq³Ò©Ûs@_x000E_25¡qs@Ø_x001A_ªÆ_x001C_n@º½Z½£Óo@_x001C_F_x0003__x0007_áe@y_x000C_¿pr@ª±ê3B/t@nAO_x0005_0_x0013_k@ÜPÅ¨)nq@ú¿_x0008__x000D__x0003_¾s@_x0013_´Ô	Fcn@ÐÂ6ámg@z_x000E_ÐaßBp@H_x0015_«·à_x000C_n@	ÞÚ³öl@0ã_x000C_aßCe@¯_x0008_è;_x000D_j@"Gä¶_x0001__x0004_n@æÒÃg4p@44ÐC3 q@_lj_x0011_ªn@®¤¿Sðl@Úl=,=b@_x001F_¸_x000E_UZ£r@ó½_x001A_nk@8@1ßw,g@AÛÖÆyxs@Á$_x001E__Bªe@¬*v7=Ôd@_x0016_¹OKeãj@Ú7m^d@J9ã	*	m@íÞ&lt;_x000B_r@þ+é_x0007_õ¯t@j¾5Rêp@¢Õ´)_x0005_s@ßzT;Sn@ÜÕR_lth@4-þz_x0002_dr@ð©ËÁ_x000D_¶o@_x000B__x0006_¸Mõj@_x0002__x0007_²ô~pÛg@Æ_x0013_Êf@ÅåÄc·s@_x0003_eøSÑm@Õ_x000E_F_x0012_p@Ô_x0006_¹Z%j@öÏc_x0015_/d@@_x0010__x0004_*h^m@Ïz¾'­n@0¥¹YvUk@)½%Ék@ì@ö¼_x001D_ps@äß_x001E_òÖ_x000D_j@½_x001E__x0016_fÙq@vO5äs@.2³_x001B_s@`_x001F_¸Òt?h@	øâ@q@Ë,,=d@7­¦¸Ø~d@¾jqFB³m@î]_x0005_®è^g@_x0002_ÈuR_x0019_t@w.ú	0k@_x0001__x001B_8èj@o_x000E_L Ún@ä7_x000C_¢Ùp@¯on`p@(17vßq@¤/-k%q@2_x000E_\N©r@ÞX2&amp;_x0001__x0002_Ä_x0008_n@Q0û1ðk@ª)7_x0008_vl@¦x´bÂp@lÜøÎ~j@©±;O_x0006__x0004_t@c!@øÕq@7ìÔ,¹p@Ô_x0017__x001D_õÆl@¨é@~Ò p@5H&gt;Ë!Æj@à_x001F_¿_x0006_Õp@N_x0003_ûMl@£çÑKZ(m@0gÅ±Gh@_x000C__x001D_K6p@"_x0015_Þ¸Áp@0Òèä_x0019_lp@_x0007_H×i@¬&lt;ß6h_x0008_k@¸¡_x0005_¾÷µn@b)u·*^@_x0002_Þ¢r_x0016_h@¯Ç°lêa@ÒdD_x0017_¤Gb@$§_x0011_Ìr@Kë-9_x001A_se@GBùn@ªbIò²p@ÂY}£ä_x0014_s@íó-åq@ß­_x0012_=i@_x0002__x0003_ÒÚÏ_x0016_Yo@úP _x001C_b@ü_x000E_V*|r@õ¼¼[òNl@Dþ2üLÍd@e_x001C__x0012_q{o@]OÕRgn@[!_x0017_ÆU±p@sÚÁ_x001B_el@Ø_x0002_Üµåm@,Hî`ñq@_x0006_MûÅp@Â_x0016__x0014_¯?ôq@¹ZfÇ2&gt;m@üÉÄ Çnn@Má..s@Î~·Jq@âxbjqPr@¦Y)ÈJ¶k@°º_x001F_ÉQm@¦ÂäA_x0001_c@Å_x001E_xÃ&gt;Ül@ùG9}ms@7ðûïÊtn@æ_x000E_¦5NÊb@¶"	ª_x0011_íf@.¸_x0005_Rp@"Y½_x0014__x001A_q@2J|ul@(_x001E_¯ûC_x0015_s@eäç_x0006_&amp;)o@l;Q_x0001__x0002_eôa@3SÜzb_x0017_s@×PzÝk@Ì|ÀyèBq@_x001C_*Û6'Áe@à(_x0019_@_x0013_¸p@EÂßH,q@P_x0008_µ¸1Úi@,©$× u@»ÄQ^t_x001F_l@­¯@_x0011_ér@&gt;çz°f_x0019_o@+Wö_x0001_ßõb@ôcÖ_x001A_¢q@_x0008_ó®Pèzp@¢æ]&amp;39l@éyâ±2Xj@½6²E¹n@C]J02Hr@óôQ_x0006_7 p@_x0008_wÎtp@¸ÀrhNj@åõÔ_x001E_û?o@®_x000F_3Üm@©{3.Xðn@FW1)^s@Ñ_x0018_êë0.m@ÀÉÙ_x001E_±k@Ð±""DÉr@~_x0005_nÐ+ñj@¦E_x0017_otf@dªÞ_x0012_Qk@_x0004__x0005_F±g³ïm@wl&amp;=²q@IR0_x0001_úf@©òH*B2q@©_x001D_¨¬peg@å°kSäXm@_x0012_ÕÆè¥g@G_x0018_Lài@ºVåy?rl@²ïÓ¢,t@ºJd_x000B__x0002_q@r)Ã\h@Ý¦åkåýp@_x001C_Ì&amp;e_x001B_ëh@_x0010_À/V&lt;&amp;h@Ðù_x0003_¤¾_x001E_m@_ _x0012_ ¯s@0ÎXÞÈp@_x000E_å÷ðèp@hPmçâii@]jãs,c@*¼~n@ä×d_x0008__x000D__x0002_h@ýÀ_x000D_q8s@:ß½"»j@¢|ã±p@|¾±ý¸j@9El&gt;Zo@&lt;_x0010__x001A_Ðj@Nq´U_s@ÌF®Ã_x001A_p@¦A§?_x0001__x0002__x0018_$o@tÅ«±~n@Úì&gt;[_x0019_p@:¦íÆoep@úWýÄf@2ÎGYnYr@tð2¥n@Ó@UÈc-g@_x0001_ÈÓK_x0003_e@8Rmñh@±bisp@9Þôl@_x001C_ñ«sÜh@ÆN¬Éºg@ý_x0007_­a_x000C_s@Ä_x0010_t	Ãi@¸E_x001C_´t@è`_x0012_ÄFîm@»àãÑ÷e@=Ej²1c@!Å_x0015_¢ZÓq@z_x000E_\wa@æþwÿji@Þ_x001E_Üê/l@ñ7ÊÎo¦p@è_x0001_L_x0018_k@DF-Rxmm@_x0002_7_x0010_µ4n@3¢Ül_x0014_o@ 'Úl_x0002_Úh@46_x0007__x0010_Ýp@¶è4{ª­d@_x0002__x0004_Ç_x0014_ªîîRp@È_x001D_ &gt;q@l£ðøSTq@&amp;_x0018_¬Û°k@D°;îPµr@ÝQ@VlCc@*_âó\pl@ß4_x0015__x0017_äÌi@doñ)È´o@ø¶âm@ÊÁlÊ¤Wk@¨PxeÍÊq@&lt;W«"O_x0016_r@_x001D_Õ³_x0016__x0002_Th@zÛÆ·µñt@èý_x000D_@üqn@Ô9oJq@òÃÍ_Ln@ ÝõF_x0004_q@_x001B__x001E_Ðj@(s@^±¢ðLp@«_x0004_._x0001_-tn@&lt;e²ô¢Tj@bÙ_x0014_¨CÙs@¸Ëç)c@¶_x0010__x0012_'k@_x0011_»_x0017_¬_x0004_im@8R[Ãvm@&lt;ð	{r@\ó_x0007_ãp@@À_x001A__x0003__x0019_&gt;b@:_x0001__x0005_Ër@¦	l_x0018_Ý¦f@n_x0004_¶t_x0003_q@çqÔ¥&amp;p@ü·_x0011_¨(_x001F_q@_x001A_À|Û&lt;_x0001_n@ÚÒ»o¤Di@e_x0001_y¯¨c@[ÍAOq@_x0019_	Z_x000F_Ëm@F2ß_¢Hp@aÉ_x001F_Çce@ád_x0001_ç#£j@_x0001__x000E__x000C_Ts@rÛCe_x000F_Æp@XÂ*éEs@ÉÌÙ*Ì*k@Úõ_x0002_§Gg@;2¯÷,n@·*!¦No@¬½_x0002_Èp@vpåg&amp;o@l0àVZîp@6#F_x001D__x0001_h@BHÇ½2¼p@ª§_x000F_Ø_x0019__x001A_e@q_x0014_âQø_x0003_d@_x0018_ÔT8ºr@ïå®o@R_x0007_^¸Þq@ÞÎ¦!¾r@_x000E_D×_x0007_fe@_x0002__x0004__x001A_%æu#o@ &gt;æÿ©h@ì)Äïæïp@Ì e_x0018_}Ès@þK%EY_x0007_e@$_x0016_t_x0006__x0019_d@_±êfcîo@_x0007_éÀj/r@fÛ\_x000F__x001B_bq@.n{_x000F_&gt;*r@_x0001_4¥q&lt;n@Ä_x0011_õp­Ñ`@ø7_x0010_g¿_x0005_n@DêDCq@yP_x0006__x000F_Jr@ê_x001E_X«_x0010_o@&amp;Y_ßçðf@Î©_x0015_vo@dãøsn@V_x0003__x0019_tº5m@_x0016_atE0it@Nlh½_x001E__x0013_u@ag_x000B_~Òál@_x0015_úÂüq@HÇAÆæîd@UèYè-f@j¸Æ¼Dq@_x0014_Îüî8k@x5°ãçt@Ó.Oõþn@&amp;5Ï,p@Ðê_x0001__x0002__x001E_Jj@BÈ6s~¹o@Ò_x001C_¯ï®n@8øC_x0013_,3j@ÖÌ¨ás@®!_x0016__x0007_îi@ä9fëck@u¢SI	To@Ò_x001D_A_x000D_n@¨_x0006_´©ìçp@d_x000C_L_h@_x0016_L¾kâc@-ñ¯7¬&lt;m@Ûå\_x000F_Ép@v^_x0006_;Æt@àDô_x001C_&lt;h@°Lhw2_x0006_e@Ê½×2R¦r@²^Ü_x000C_t@ÐÖ_x000B_ çni@	9ª¥«Qd@X_x0017_å9Ói@lñSäÆk@_x000E_G»ýHq@®)Ï¨¼ôn@*o¨i3Åq@Ý4p§D§m@_x0004_Þ_x0015_ªXf@ ñ_x0017_:¾i@2_x0006_p	ÙEh@=A_x000B_FNop@;Iõ_x0016_+´u@_x0001__x0004_N¾¡êk@#æm?Bìr@ýÈmÙ¸p@ËQå·³m@üËa_x0011_ÍÎl@­¯ÃA^èi@háµ_x0013_Dt@V#_x0018_yfuk@@î:_x0003_»p@Ê/_x0007_û½Cr@_x0002_¡Ù0¥q@?Ý¡_x0008_k@jÝ_x001C__x001B_*Jt@R0±ÓLs@_x0002__x0008_ô¾_x0008_p@DJÕ¹8p@lÔAf_x0017_Ui@Ã-Dk@&lt;Áym$_x0007_p@Ê_x000B_\°0f@qè_x0010_5ân@®y¿r@öjÔfû_x0012_p@DÞaÆ¼²f@;_x0013_¡ 0l@.ç¢Ï$i@~_x0014_ypp@l¢HiÓr@D62Uç×g@×_x000C_äÂäpf@V_x0002_*0ön@_x0014_¶É_x0003__x0004__x001E_]s@165_x0001__x000F_m@,é¶_x000F_Ï°p@_x0016_]_x0003_-Jg@Pq__x0002_Yh@_x0015_*o_x001A_Àp@_x0011_ò0_x000B_ß×m@êbM£,f@;ÛH9n¤c@-tgÃAt@(¯å`ì_x0014_o@_x0003_ºï_x0002__x001B_1m@¹D5ê|l@_x0002_6.n@Ðâ8Ém@_x0012_éó_x0016_k@ÎÅ_x0003_n&amp;èg@xHdörp@þ#c_x0002_o@_x0004_¦¢_x001B_àr@¤)QQXzq@_x0008_¶ÃÝ&lt;ºl@a`_x0006_=}úg@PAjh_x0016_²k@_x001D_ú-C_x0016_go@ºkøc@î_x0010_Vn]ñk@©áØf@°&amp;_"s@Ã[{(_x001A_Êh@âC_x0005_i@p¹2Q_x001D_r@_x0002__x0003_æmÐï±_x0005_m@va\_x0011_Ve@^_x001C_ëÖ&gt;Çr@FÐwÒÖr@Q_x0005_y_x0019_KÙk@¤à22¤d@_x0001_i_x0011_ûRo@fÉ+øDáp@_x000E_	±l áb@_x0008_%ó_x0017_-ìq@¯?Á.D_x001A_a@tË¥2ü¶b@"û_x0017_õDÁo@_x0006__x0015__x000D_ßp@ÊÜÈAÑo@_x0008_dJ ûj@ì·5°O¹j@¦ó$'µl@×Æ¥În@}¼Áb_x0015_d@ÀÜ¡MX_x0002_e@ì_x0019_¬¯åp@GÇlÅÔh@_x0003_Û èO.l@¬yr)_x0007_Ip@BB1=(Ôg@ý@¼£k@À`_x0001_Aik@:¡=_x0001_,±k@zIul_x001E_Àq@Ö	çöEp@¢(Ý_x000D__x0001__x0004_~¶h@\ÆáþÊ¼q@3åíÕðp@_x0014_4÷òjök@7F]ÙÚ!o@j~Q¡hjt@(îMÓ0Úo@"8î½t2n@á¸{x­Tq@_x001B_º_x000B_o k@E_x0001_9Yxr@-ÅÚhhm@Ggw_x0002_Ob@/Ùù³_x0018_:r@p&amp;å_x0019_î®e@_eA0s@xNÎÝ°b@¨&gt;×©º6p@Ñ­Âº_x000B_ôc@_x0015_¾éóVt@\^©|_x0003_×r@Ø_x000B_è_x001A_zìf@×Ë2_x0015_q@VÅ_x001D_ q@~_x0011_^_x000E__x0016_³o@éh£°ñn@?_x0013_¢eh@ôö_x0014_Äk@Lo¦än@sJõ_x001B_@t@:_x001E_¹nNOj@h/AèÆÊp@_x0001__x0002_ì_x0016__x0014_Ãob@_x0013_8Ã~p@ÑXÎ$Ù.q@®­£çÓ*u@6sÏiEûk@Ö$ôaÐ6m@_x0006_bö3_x000B_Ók@NPJ¶ ük@x-©_x0007_o@4Ë½Oi@3ÂÑSím@¼_x0001__x0006_Ob°j@'_x0004_^$fÅr@IDÉÑ_x0003_[p@â7ªëâq@¥­;s@ cZÈ!r@_x0001_©àæ½ém@t1_x0016_kVb@°Hø5Þq@rV5Âÿp@½_x000F_jÞ·k@_x0010__x000B_µÑÞik@U¡_x0017__x001A_A|m@_x001A_ófRô(t@_x0005_Ìl2OÅl@îbÂ_x000C_f@Àõg;yl@Ê_x0008_-YUbs@b_x000B_:rs@Ä_x0004_ûíei@oNf³_x0001__x0005_ ]i@L®m{§¦q@¼n_x0004_é1vh@è©Æ(þör@4s(ÃÕõm@iB°7Ú_x000F_o@±_x001F__x000B_ÓÛ$e@(U_x0003_Ñ(g@Ä_x0003_ëªwyq@_x001A_m´¦Ê6t@±7htÒWp@±l_x001A_o@7TfÂõ_x0013_q@°­2VpÙl@¤Ï_x0001_ö¥g@¬ùRr¿«h@¸¶en@Úò_x0008_j@_x001E__x0013_÷S&lt;p@QÉÚ5lo@çj8xzÆs@h$W¹s@DCÛ7h@ºô_x0001_OñCp@&gt;R_x0017__x000F_kÀf@,õÈk@Äµ(±çh@¶_x0002_ _x0010_l@_x000E_Ë%b%ôo@[D©Ä_x0003_i@²gN&gt;3p@ÈÈê­_x0010_&gt;_@_x0001__x0005_¯¯ æ_x000D_r@_x0004__x0019_8Wr@_x0018_'__x001D_¸_x0017_p@Çóf_x0008_®×r@ýFÆç8co@)_x0008_¾up@(Ü´tøêp@_x000D_PöÄ¿r@Ù&amp;2õ»g@X_x0010_"cÛh@`zð·Açj@»_x000B_ðÄ)m@_x0011_á_x0003_ß¹zl@_x0008_Ä_x0004_Ýk@GSÓ_x0006_j@@²iXH;r@ñÊ3_x001C__x0017_j@¼cÑbÜ&amp;c@xs½g_x0003_«p@pUz_x0002_ùr@¤Rh6t r@Uä¥L_x0002_j@$úa+¶Ûk@_x000F_I_x0006_z_x001D_7l@,_x0004_æ_x001E_Z_x000B_s@å¿?ÄÇr@_x0010_Wm_x0001_r_x000F_q@n-Bln@:$@e'ùp@L²ó[f¥h@.µB_x001A_Áìp@_x0007_a_x0001__x0002_:iq@¬_x0016_ùJ3+l@_x0005_¦ìç½ìe@¿'dÄ¥àl@°äìé^Õp@.X_x000F_ðì r@Ú_x0007_¡BÊÞp@XØ)_x000C_2Oi@PüíFÞûg@Û?7_x0017__x0004_m@_x001E_ah"zåp@¸y&amp; e«q@¨´_x0012_Pc@ç	a]ªbq@ÛR­q_x0004_&lt;o@*ß15r@Ä_x001E__x0017_$xj@z_x0008_ðR_x000F_p@hB/ZLk@_x0004__x0005_ú&lt;¥_x0005_s@­_x001B_Ôe@ËY½Ø5ni@|¾¸ÆÍj@*dÞÂNip@!fqN_Øl@5ç_x000D_Ó:Âh@´W±zü½l@Êw»WÝn@QDÄ&lt;Ðn@ä»èóðöf@ýjDÂ»_x0005_k@_x0003__x001F_.ô6¶p@_x0002__x0005_èá\_x0004_ïl@ö_x0019_è\_x0007_p@_x0004_©û½õ&gt;o@åzÔEj@F_x001A_«Äo@_x001C_±ÏÊ©_x0005_p@&amp;_x001C_jÉsb@ç¶ÊEm@_x0014_¿MÄ×p@ßµ×Åas@ö0¥4_x001D_oq@æTw¼_x0019_¬i@Æýr7q@Òåòçª	p@vî_x0016__x001D_bd@vÐðxÁq@ÿÛ×DÎ@p@Ï±}V¸Íp@~N&amp;ú&gt;h@lb_x0013__x0013_Ùp@Ð_x0003_sÛû7j@_x0001_tÛÔ§n@_x0016_jWµ¢s@´W¿/ì'l@¡í*IqMu@e.mÙÜm@«3ZVu@Èsñð6r@LAÄeÄk@ÿbp¿yÊl@_x0016_g-K1³r@ÉÖÍ_x0001__x0002_Ø;t@À_x0003_aîÅ;i@þ^h½Fq@_x000D__x0007__x0017_õj@§_x0008_f)úòl@¸º±¤n@_x0016_ñ?_x000D_ùc@_x001B_i±_x0008_p@W_rX_x001D_d@$Tÿàfp@_x000B_[_x001F_P$Úm@¹bÅHëj@_x000D_è*½_x000E_p@qK'³Ër@PT¼Áãj@_x0018_Ù¦ÏiÐp@_x0014_Ü«©¯Úl@_x0014__x0005_O|ìb@ò_x0015_æaÀsp@¶Ù_x0015__x0015_e@gîý_x0004_k@_x001E__x001C__x001F_2_x0013_Äj@s®_x0017__x0001_üp@0}_x0002_4_x0013_s@²_x000C_ã_x000E__x0001_äo@_x0006_Â»8¯_x0001_o@$ëëhr@f_x001B_*_x0010_Ùd@PÖv$Ø_x001C_j@#d_x001F_Ðõe@sö_x001F__x001F_j@ò·_x0008_ê7q@_x0003__x0004__x000D_îxNÏp@9Ûù_x000B_i@_x0016_àÕîp@_x0019_pRs§n@¾Ø_x0014_;j@ªu×(+e@lÝÛr_x000F_Sg@GÄyÈ_x0012_!q@/Pµº;+q@_x000C_®_x0015_We¾h@'@Ã~Ap@Û_x0002_õvöÅo@øþ×æ4q@Ø3Íl_x0005_±t@tÜÇ%km@nÌPL f@û&lt;ÿCPo@_x001C_D³7yOq@h¯_x0019__®ñj@a_x000F_t=_x000E_åp@7_x0005_û$t_x0001_r@&amp;OU_x0018_æp@ü¿Y_x000C_J¡s@?nv  m@oÙV{°»h@ êñá_x001E_6p@æâÑ`q@¡Sý&lt;:"m@Ô _x001B_	¶`n@_x000D_ã¿«Xq@|¶e-hj@Dæ½¡_x0001__x0002_`¨d@Ü_x000C_¶±_x000F__x0011_f@_x0018_D³÷D_x001D_o@©E#Çâr@þYôÒÙb@L¿;[E_x000E_o@nÅåTøºf@y¨¥ê&gt;m@Jv_x0015_m@à­ÿÞ»s@K_x0002__x001C__x0001_u5q@lâ\_x0002_fq@:=²kh@Ã_x0002__x0003_ÕaUn@ü"&lt;]¬m@VëÅ_x0015_c@VG·iØc@_x0006_EÉ_x001B__x000C_õm@_x000E__x000B__x001C_©k@¨;tÙ_x000C__x0014_l@u%ÑÍ×k@UfÏ¡p@_x0003_â`ÜÈùq@¶_x0007_B!Òo@r¡_x0003_©n@ÌÃ+¨3gl@D Ò_x0018_nVq@&lt;²&lt;:ð3g@Õõq_x0002_qpq@z_x0002_&gt;¾_x0014_q@v¢_x0012_ûØr@ú_x0014_û_x000F__x0005_Ïs@_x0002__x0003_ThÎ_x001A__x000F_j@¢À¬Å_x0016_ p@Øª¶ø,?s@"e_x0013___x001A_Rj@z0úçzq@ÞP À:j@Â¯ü0¿»n@	ëóÖ*l@_x000B_Ká÷o@_x0012_^_	Ìo@ªSûûèÈi@¹Ü×Tßr@ì_x0006_¡Ætj@dØ§_x0010_³ír@äþ;x1i@&gt;6_x000D_I¤¯j@ùNj	f@wµ¾¬Ùk@j+L_x001F__x0006_Wi@ª»ÎÑ³_x0015_q@ÈÏ|T_x001C_i@5ÍßáMtp@ú_x0018__x000D__x0013_Îl@_x0018_²½w~;r@LU¡ËÌ£r@U_x0012_L~,j@²_x0006__x001E__x0001_÷q@XMfûÍGq@°¼_x001A__x001A_sbn@K=«_x0010_p@ìWpQ­p@AL«Ç_x0001__x0003_w½l@_x000F_._x0001_i¾5n@¤©Lö°l@Þ°áF]m@Ç_x000D__x001C_rp@È_x001B__x0005_è´a@zÒÉ_x0002_Ñe@#`´¥[ad@3,TAßo@Úcþñ¨ªh@Áï_x0006_ô_x0019_yk@¸Ó_x0006_öß¨f@ÅÁÔÉéue@&lt;Ç¹æ_x0001_s@fXj¼ín@-â9&gt;¨¸q@Aï¥Êu_x0012_r@~¿fXÆHj@Õ{·_x0006_t@_x0005_/¹G§vb@þW©~5¦d@ü&gt;_x0005_ô7i@{	5_x0010_yn@?Nï³èo@Ð2ä¾ÓÖo@º;É_x0003__x0014_r@×xsYq@_x000F_åº0Óm@*ç?(^«i@½â.}öj@ãÜÇ_x000F_úe@í;Zò¹p@_x0001__x0002_äO4Ý\p@ÎoIf1*e@_x0019__x0008_Ît@._x0003_ABú6g@ðhî_x001A_	Rq@¼Ã8¨Ä9h@²ÌÇ¡Ôm@_x0014_à-_x0015__x0012_p@-_x0008_qÓ~Àl@ÅW¬kÉLr@¢&amp;Ãu_@_x0018_$(^9p@_x0002_Ð_x000D_üb@ÊQ)ºj@d	*Ph@°Û}%òJs@jÝñ	ªg@Íè_x0011_èt@6_x0003_ªzh@_x001F__x0004_ý~Ýl@F-_x001B__x0010_¤5o@ÐQ:ù*Ik@fÁ¥0Ähr@äà`÷ùìj@èöp&amp;on@§zøQUXr@`Æ¡[ìSg@d¿´G9¿l@v¾xÉe_x0006_q@§Íìµôn@Ñª_x0007_ýlBq@ã¬²÷_x0001__x0002_Õïj@áÂ°ha÷m@¶N?¦r@9¶éÊ®q@åû_x0003_Â}p@¤wÕÏ_x0005_Úp@*ZÙÛPr@È_x001A_&lt;Pt@Ã(Dpc@ºcwoÑÂr@ÿ÷ÃËSd@V½cÎb@LÏ_x001B_d`fg@ö1$_x0005_ßl@÷_x0010_Hr4}q@_x0016_Ol¦ÔÒf@¾HÈ¯í0k@ã[¼Ë±&lt;k@_x001E__x0016__x0002_Vk%m@`y¼K=,p@$îlù6j@¹{±Ç°1n@ìêâÕ_x000D_²l@ÑCM©Ðjl@°&amp;\¿Ïáh@WÍK3Ö&amp;q@á²mH¼o@½Ç_x0018_x_x001D_p@Ì_x000D__x001A_ºr@tû@n©t@ÜÔQÑFs@Ûã_x0006__x001E_¡p@_x0001__x0002_._x001B_U~£_x0018_f@ãÝ_x0010_õy q@OZÐ¡_x0010_ãp@X_x0003_½N_x0008_úq@_x001A_T¹_x0019_¼²q@)ó_x001D_@º©m@ö%å.Èh@Ja_x0005__x0014_j@-èô_x0003_IÔp@_x0017_©Wj@¶ïùh@7¬_x0003_ßm@ìÞ_x0010_µ_x000B_fc@ÌÈÈå_x0011_h@#e_x0017_iMo@$§!ïàÀm@P_x0014_3°åXn@è^_x0018_f_x0010_d@E:sWØÍr@ýLpÆÖ¤l@_x0002_¾þtÚj@±Që]q@ k:fáq@n_x0017_n¯Ðt@½,_x000C_*x_x0011_r@²4àTrme@ØúteèAl@ä©)5p@úoÎEþn@%L_x0006_,©Úk@Ó_x0002_»«÷o@nºå_x0006__x000D_4Üe@9êÖqq@º_x0007_Ï¤E\q@_x000B_^ë£qm@ÚAûô_x0008_p@¥Ì_x0008_&gt;HEj@ ,¦´rVt@¸"ú/_x001B_	q@}8Ëèp@6&gt;ë-çp@_x0005_»ù·_x0013_l@$¹2:_x0015_ær@_x0015_±_x0008_(V.h@ðþÀ_x001F_Æis@;u±¬h@ïà_x0002_çèj@å¶/Ï¬Ýi@Y^Y_x0012_y_x0010_c@Å'(_x0001_p@²³)_x0004_p@ä¨TÏØ*g@\¼ÄÀh@Önà&gt;º*r@_x0005_ð®Q2g@(x#_x000C_/n@jÁjí»n@_x0003_¸·'ph@"_x0015_úÕÊéf@ú_x0008_(_x000B_Rs@b;Îna@À´_x001B_Mz&amp;t@}¨Á©!g@_x0001__x0003_ò­e!sj@_x001C_ø.÷o@·Í¾Ëôh@_x0018_Qí9%b@úçöIú@q@t;O0h#s@@?Nîûm@d_x0019_Ò_x000E_3l@ÃK£G_x0011_q@|2^Ýr@c_x0015_±àft@2²_x001C__Áßh@HJ«zy¼h@°_x0016_R·Þs@°8*-p@.FY²ºq@HqõPÀc@_x000E__x001D_à_x0002_o@csÀçr@ýg»_x000E_®c@h½:]@®ÜV_x0016_*g@Ñhð¤K/p@_x0010_aìko@j_x0019_¨c_x001E_k@`¦ÊûTa@2³¿S»p@ÍéF%_x001F_nn@Ç_x000D_[_x0008_¾q@Ðy_x000B_¹ès@Æär_x0001_&lt;up@T_x000C_a_x0006__x0002__x0004_S`_@×FlbàKq@/_x001D_ð|q@^É mvp@Ý_x000B_U_x001C_&amp;mn@_x0008_ªú_x0013_ p@ ¥zÌr@g×î-P,n@R´¼F¤«s@ÆIÈðwJf@T4Ó×Ðôp@×ß_x000C_?g@¦_x0014_\_x0001_ª¤h@6¼ñw¨mq@;¼sÓ9Õr@q3 +ç_x0001_m@°ÙdäÍh@|_x0003_®pe@ðu_x0019_²R!j@¤¬bävq@_x0018_/qÈQ_x0001_n@(W_x000B_ i+p@°ÄbVÞn@wzÔ_x001F_Aa@_x0012_*P)_x0006_Ðp@_x000F__tÙ¸b@ë$ÙhX_x0002_q@Ø÷·®Äe@ïg³¢Cc@ãÐ_x0015_µ_x000D_h@ _x0019_mr&amp;hs@h_x001E__x0006_ÜÛp@_x0002__x0003_øß½Ü¬%p@@rØù8ûp@âØ%´+p@_x0012_)_x0010_?3e@róQ_x000B__x0014_~r@ó_x0004__x0010_a@À½î&lt;k@"£XXeÆi@_x0014_=&gt;A¬p@íüq[«}o@Ì¼À_x0006_üks@_x0016_¥"_x0012_»_x0015_r@&gt;UÌu·e@´ÇäÎ_x001D_i@¡õ|Ô_x000B_äm@6cíµÇ¬t@x¿¤í\t@Ò»2ÿ ·l@Ö¼"1p@ì&amp;ì_x0003_kj@_x0007_gÓêq_x001A_s@&lt;_x0006_Ä"l@IéÚ_x000B_r@_x0018_xú_\¸r@¤n_x0016_¤_x0001_Gq@_x001C_ñü_x000B_ïk@ZG±îL_x000F_f@M¾t^Eõg@Â©_x0004_»#q@Þ¾Õªrr@F}Ô,xäm@lò¶Ô_x0001__x0002_ãe@¢nÅ°i@ÔíOìo@h_x001D_`"q@_x0011_-k@_x0006_ÉÎÕÏ&gt;l@_x0014__x0004_[Ìjf@¬_x0002_T-"s@_x001C_*_x0011_Ûqa@&gt;ë_x0019_Æ7kk@0x+ãôOq@Wòc	_x000D_o@óuÿ_x0014_fm@­ÿ	_x0019_@r@Èê¿Ñ·r@_x0004_k²`u_x001B_j@_x0004_&gt;ºÒÍMp@«¾«fÌl@Äð´t_x000F__x0007_r@_x0012__x0014_þ;tq@@±¨3_x000C_h@Ãã_x0014_árj@	ÙL_;p@ê8²(us@²mmk@Óè_x0016_úb_x0017_m@N¨&amp;£+_x000B_d@_x0004_tÌ:ÕQq@Ëïå"{n@ÈJ®_x000D_þ«g@_x0010_[_Ç_x0004_Óh@ÿ_x0019_&amp;Ôo@_x000D__x000F_ìg_x000B_ðÕr@HfÀ1õo@ìÇS%µÝe@èE_x0015_ÊJo@dLNs@ü»«á`m@_x0001_«r)F°l@f¥A_x0011_'æq@BLJÙ_Æq@_x000F_÷8Pq@A7_x0003_Ç _x000E_m@4ÅAÕ2_x0006_d@_x0014__x0004_§ÍÅýk@z-¯Êkf@dØÒam@ñI¢Q|#j@_x0002_0ZWÐßp@ãåôò_x001A_Sm@_x001A_ _ð#Hk@ò­	"!t@6Ldà_x0002_l@ü_x001C_ºþÉsq@¸2ðùD¹q@(ò_x001C_íF_x0008_p@Ú²*m@õUe&gt;o@¹N_x0006_;_x0015_çl@&amp;vËò_x0007_ts@06pt_x0005_ds@ê/_x001D_R0_x0005_t@æ#_x0013_È_x000C_j@Qr_x0012_D_x000C__x000D_ãên@_x0002__x000E_ÑÇþ.j@®C°£kp@§Ø_x0005_Äl@ø0Ù¿_x0013_q@?¶\í&lt;Co@_x001A__x0014_·_x0001_}f@ÚØÅ_x0002_îd@_x0010_ÔNùëug@_x000E_{4_x001A_Æªn@¹ùü_x0008_9_x000B_q@bJò{ñ;g@ú~'^e@B_x000F__x000C_®vÝm@_x0002_6ãÞb_x0008_s@NjÕ¶@lg@6¾MMÊo@_x0006_Y*wO~k@à¦_x0019_U¶c@/&amp;9§u[n@+YQM?Ím@_x001E_k_x0004_Aku@`Y^¯_x0016_­l@0_x0004_³_x0007_@s@þÐÔôjd@Ò¸î_x0016_4ñi@BV·¥#±c@Rpp=Þg@Ø_x0016_	Ñge@g_x0003__x0002_Õâ_m@î2_x001A_ÝIøm@¼ÝbØ_x0006_s@_x0003__x0006_Î9ÄûÌ½m@§-²¾_x0004__x000C_m@_x0008_Lt¢p@ì@çûû_x0001_i@ø)Êð*f@_x0014_à_x0010_­	­j@{M_x001A_vwm@¶½a1f_x001D_r@v'2ë¢Dk@¡hcsÒNn@dÀ@«6n@_x0006_X_x000C_fÖ_x001E_e@q¶wÕSk@RË'Üh¶p@æ¹×_x0017__x0014_k@  _x0011_àj@5¾_x0002_ò×j@_x001A__ÉIÔól@ãA.ð_x0018_i@ºÔ_x0005_Ð²ôs@e@¼%r@RÿR_x001A_Þk@m_x001C_ck@&amp;èCÉC_x000E_f@ñÃ_x0015_=)l@~Ý{_x000D_Óf@_x001D_zéÙ_x0004_r@_x0006_®H^y_x0019_n@_x0011_én_x001D_Ês@¥­P_x0019_VQt@_x000B__x0015_Z@2¸b@qî¦_x0006__x0008_+m@Ø½¨Zs@a¤_x0004__x0011_i@±_x000D_c½)n@_x0002_f^r@ñ_x001B_æü»r@¨}GL[×q@_x000B_§l,[i@N&gt;6_x000B_|Ùi@lwÕ8's@_x0001_9_x0001__x000E_d/m@_x0003_-_x000C_ì_x000E_em@¼sé±D+h@_x0007_sû2Jl@_x0005_PE_x000C_Ðg@_x000E_ìÑJ×æq@¿Ìj@òØQ%_x000E_h@NaÇÏD+t@csªÕl@J¶À±Ñp@ò=_x000E__x0008_q³k@QK_x0018_Û%·o@f}Þ_x001B_c@p!|r@F_x001B_ßåBr@_x001E__x0016_ftsÁs@Ôïî_x001F_üq@òLý|G~u@êº_x0004_	Òqo@_x001E_$am§ k@_x001A_	¬Md@_x0008__x000B_dXÀ_x0001_Øf@_x0019__x0005_ô5_x0003_]]@®bÿ¨Fq@_x0014_ãÛ_x0008_P´r@_x0006_ØÞr|9q@_x0004_jÄÇnTs@ñ_x000D_$_x001E_Lm@T³­Ør@ñ_x0003__x0002_§+_x0018_i@îò/g@j_x0002__x001C_óm@TÃ¹-q@	_x0002_ò÷_x000C_g@´ä8j@ÕÃçÕçsh@¬·ì% r@sóo!9/i@þ;B%ös@_x001F_í´MÑp@¨l_x0007_ßõJq@±Ô"'±m@7GYR_x0016__x000C_r@z°Ùa;hk@T`Ô_x0012_Ñq@6ç_x001F_i@pðTÿ¼o@²LPG_x000F_©p@_x0003_Ë\Ö9¦n@ä`mêË×n@¢_x000D_Ke;.q@NF_x0008_´×q@Æ%l¡_x0001__x0002__x000E_as@0Ù|ýÇm@%[YkhÐk@_x000E_"Ý¦k@8'1*_x0008_g@ Bµýkøq@Ä-T¦ÐTt@Ü¬ôOì/h@_x0019_=e_x0004__x0013_g@¯N_x0004_¯_x001D__x000E_r@j}&lt;]_x001D_¦q@_x0010_ê¥qzÕn@zÜðuïp@®×x_x0018_ëh@ÀÀÄ8gh@b	ãÄ_k@Nm¼9_x0007_`j@7_x0005_$h@_x000C__x0002_%¶Ìo@f½p_x0004_¢µq@t;_x001B_çýås@ÓU?¬açq@b÷:wA&gt;s@à'ÏÔ^ßa@`ðjÕÃ:p@Ò£Ôk&lt;s@_x0004_í2í	ar@bÕm½ir@@¶7ü}Æm@ë¢|¼Â_x001F_r@!_x0013_é¿}p@ª¼ñVñ´p@_x0001__x0002_&gt;qkxs@plÆtg@¶vj¬[Çj@ÄÎ¥Ñ_x0002_&amp;k@¨P{·g@"_x0014_?Í/r@°«:Ê_x0001_j@v4V×Tk@]ç4ªÊGr@m_x000E_Ô°_x0008_o@À&gt;_x0008__x0014_8_x0007_c@_x0011_Q_x0015_My[d@êó¨{võd@ó=íý&amp;§p@ìë'Ä"Cj@ºz_x000E_¶_x0017_St@Lî_x0010_âæk@&lt;_x001F_&lt;(l@þ§üä1m@¹_x000B_á_x001B_tg@jî_x0007_ÁAúp@®_x0002_øô)h@üVl±3k@ÆÁ+×.¤m@_x0002_Ìâsi@¿|È_x0004_Kje@êgÝR¡r@wý_x000B_q@Î_x001F_ZØ_x0019_o@\ãÛ,Áùo@Èñv_x001A_òq@¶AÎ_x0001__x0003_ò_x001C_m@_x0012_­P_x0010_áÙr@\]Ö´_x0001_f@hz_x0013_ò~r@´P·Jr@ø¬d°»ÿs@_x001E_i(®Mk@ñ_x000D_9Mçi@{ß -Ûi@vma¿_x0007__x001B_i@¨/Ú=óae@Òæi­_x001C_s@¿_x0002_,ünzh@ö0ÆÓQk@EØ_x0004_P_x0014_p@_x000E_Dü¢k@â&amp;ª¨p@_x001E_ØY±i@cã&amp;_x001D_'r@	_x0004_øûjp@K_x001B_æ_x001D_Ò#f@Ò5J__x0003_q@_x0008_&gt;_x0004_ÜðÁq@IÄ¦/Ùôk@_x0003_A¾Z_x000E_Åp@¢Ûî`ojp@a¢_x000F_g_x0017_r@~x3bp@I_x000E_ò3K_x000B_n@6áxÙõa@çðw_x0015_In@0Ùx#0m@_x0001__x0003_úõ(Æ¿p@&amp;=»è_x000D_ÿf@_x001A_Fû½p@_¾sân_x0004_s@ªì¡½Ãèq@n¹®úÎJp@¼é{_x001B_s@_x0003_÷_x001C_ÅÞýh@6¥!ÚDq@èMM_x0004_·	q@e_x000D_lÁ¿l@¤SD_x0003_i@[öqÜn1k@ø_x0013__x001F_µ4p@fNLANDp@MìWÄGo@HlS®¶#p@Rÿó_x0013_UÄp@±ÞxLQn@_x0006__4ì2hf@À_x0019_:lÆl@µ_x0002__x0002_õ6]o@àö-è_x0004_p@ÔK¸§T&gt;p@-ÕöWµt@Ç 3p×Zn@_x0018__x001B_r@ß_x0015_¢öðq@4_x001E_m?¯o@÷7°ÔF&lt;k@_x001E_&amp;ð8\m@¾¢+·_x0001__x0008_ñIp@;±_x0007__x0013_"q@¼&lt;'ð»»p@_x0018_¥~s_x0006_G^@÷øà¹#n@WRN`qk@Ò³s_x001C_úg@_x0003_â·èJ1f@+t_x0017_Sr@_x0017_Jø;Út@À_x0018_Z_x000F_^|j@¸ª6opúl@Ý`R·gdq@ã¸Ò9kB\@ûó36`u@¿_¤øqq@Ò¥&lt;_x000D_i@_x0019_òÕ`Ôq@_x0005_!Uj_x0002_t@ âÔ8_x001E_s@o]Z¥ªLf@_x0004_Ö´_x0017__x001F_j@_x000F_gÂþJ¶j@ø¤´¦r@]ýàïÌ*p@þSÁn_x0003_ís@MZ6Ry_x0013_r@ÔÕã±ñ{s@Ê·©Óes@ÎD\Ân@nØs¼ìlp@iäTõto@_x0003__x0006_8XgïÜ×i@t¥_x000F__x0004__x0003_m@9uÌ9gq@Å_x0005_ÓWo@v@*¶Jbj@ÜYûýHa@_x001F_)ös_x000C__x0007_n@_x001C_Ë-_x0002_Íe@,¾ï_x0008_Û_x000C_r@}z ÕWYq@_x0004__x0006_ë8Lo@Æ&amp;_x0017_Â}vm@{_x0010__x0011_'	n@æöç_x0011_n@"d¶:q@ÃB!Êl@_x0018_õ´$æÉj@ðb²Í_x001E_Xq@¦VË=.l@BÐk0j@_x001A_&amp;q&lt;a¯r@^m_x000D_Lq@Î_x001B_²_x000B_þjp@GGy?¥r@!(_x0002_Ð_x0001_@j@_x0008_ýÃ-_x0018_p@ì±?Lp@ÈWsÊÓp@Wr}!¸d@_x0013_V_x0014_Xs@¶äëU%j@	a+X_x0002__x0004_3en@_x0019__x0019_9ý_x0001_Òi@¤_x0003_Â¢p@_x0001_oÉLp@ G¥õÜs@ã¿¯ô¾»o@Æ!-4f@jSåÛ&lt;r@Ú_x000C_^_x001A_¯ðr@_x001C_ù«\¥	g@dÙ4Kg@vù`dt@^E_x0017_üüj@E"-þÀp@_x001F_)â²öðl@_x0006_b!hq@*+Ö%¸p@xGv$m@­¹â­Çh@.7®ç_x001C_ìk@µ_x000C_Y_x0005_§t@_x0002_¯©"_x001A_p@hÜ0¼m&amp;q@kW_x0007__x0006_«m@_x0015_pÙ7b-p@Ï*À¸Ãp@_x0019_u'iuq@&gt;_x0002_7ãk@ÄH£óÿ}s@lGX¤Æh@òû_x000C_lWs@_x001A_á×n)p@_x0002__x0003__x0012_3_x001F_h\Ìj@9eË|p@\Ççjtvl@4Ì¦¨^Ãe@ä-®qj@_x0001_²Ü£Rr@È-ÓöÛÓk@×ãª0ür@Ë3C_x0016_m	u@(JTdh@&gt;_x000D_	',µi@ Úw#l¿d@J\Ã¨`Wl@n_x001C_}7Yqn@Ä_x0015_§9ÅTr@õ3áé_p@x&gt;u´µj@Æö¨È9`t@ôyÙÌ_x000E_d@U¿Éûi&lt;q@(¾|Ñq@A)mì^o@.«à(o@LX@Ú8/o@ZL³Bj@_"_x0002_Ç·_x000F_r@3Þ«Ábqp@2x_Ýsn@Ê_x001F_¡_x001D_zl@-8öo_x001E_ðo@.¦Á_x0019_q@ó&lt;äï_x0002__x0003_óÏq@ÛÖÜc±Éj@¬_x0017_»9*p@ú»µ!9o@3Qå_x001D__x001E_an@@t_x0005_ÜDÍl@&lt;_x001A_½²^_x0005_h@þãÝ#ók@c_x0011_âÚ«q@|_x001D_ÆÄs@B&gt;_x0018_DMkk@¥"K¨h@_x0019_._¾h;s@¼4Â§ø¿n@®ý«ò_x0006_ám@R_x000F__x001C_­Ä_x0008_q@ØÜRtá÷s@_x0013_Ù_x0014_ïm@Nuöô(q@_x0001__x0005__Ù_x0001_êd@Å!ys_x0002_n@ç_x0015__x001E_[Ðq@èJ_x0013_Î=k@Êöã_x0015_J_x0008_d@Å_x0003_jÕI_x0015_h@6"Ï_x0008_°jr@:lçÇop@_x0014_½¬_x0016_lIt@ã_x000C_¡_x0012_mh@_x000B_»ÔíÐs@_x0008_¦_x0004_ÀÁÎr@ñò»7&amp;b@_x0002__x0005_8*_x0003_ýi@&gt;È"k@¼ù×_x0003__x0004_q@,ÚË_x000C_k@z!§%Ì&lt;f@S+l@\Ü:V_x001D_Ne@În÷.tËn@¼`¸¥×6o@A4l_x000E_U[t@Ó_x000D_°ùNm@Ï_x0001_t_x0006_ùn@D=#²ùo@tS)=âÂp@_x0010_Oôml@Þ(u;{s@è_x0005_S×¶l@`_x000D_-Pp@Ê_x001B_5jWtr@Åi¢í»ü\@¼éØÉsp@­_x0018_[Ò|l@æ¥Ù/oIp@Õ!aëAûo@ÐÁ_x001E_fÞr@_x0016_:tò&lt;zp@_x001B_~g[s@8_x000E_R¹Uùd@*/Tí-ái@ÑrsuoÓt@ð»QSÊp@_x0006__x0003__x0005_NPs@Õh	ðÓn@­à°_x0017_Rëq@Ó°C_x0010_£êc@X¶_x0015_Ww«q@ºlúU#®i@·ÚÏB°s@1´_x0019__x001E__x0016_½m@ãÃ"íMi@^_x0001_®!{k@u« _x0001_	_x0006_p@¦Ó­åw}p@4_x0018_/zCvq@_x000C_½/"óEr@=²ãòg@Ç êf@îLv·Kr@ÿÙÞMs@VýeSÍþr@Ê_x0011_¡ðõÅk@ °¡Gp@â0qÅ]k@øi«ÔBm@BÅÂ_x0013_A¯d@%ç§_x000F_lr@_x0018_¿_x0002_Ò8_x0007_s@_&lt;N³p@¿*µÞ´Æi@_x000C_°_x0004_½Îi@ýJ_x0006_vk@ç2{ô]Zq@Bû¥Ôvf@_x0004__x0005_ÔnÞºhÔq@ä$ÿ_x0011__x0006_l@ÊÞ_x001E_}k@ðâ_x0010_zÀÕh@^Zköã»m@äôÃGpk@º¡_x0014_³h=r@Ø²Ý_x0003_¶Cn@ÐJÎ ¦£o@Bãm17Kr@2E_x0006_Ce_x000C_r@ñ¶­_x001F_j@_x0001_°°Pâ}m@Z2	`ê_x0008_e@M_x0017_S\Õg@Ç*j_x0004_m@É¥NQp@æp_x0010_s@*æ_x0011__x0012_õ_x0002_m@ð×'_x001A_üp@ì­x_x0007_ép@âÁ9°{Ih@´k¥Áâa@6_x000D_ú_x0018_Â_x0011_e@]áø1à¯p@,I)Í§s@vëX´In@_x0012_Y¤cm@bnùÞeag@_x0011_sÔý$u@þ!PA_x0017_Ñn@Ømê_x0002__x0003_fêl@ Ïm¼q@¡Àb75n@_x001E_Ô#)"Vr@MPÊw6Gp@îØ®Or@ìC§ êfs@CÄ_x000F_îòq@-G_x0013_Ö ïn@xHªÂSîc@_x0018__x001C_¸±Ðêm@&lt;³_x0017_Ä¸(l@è3gsT÷k@)_x0012_5Cq@ê¶#Èo@_x0006_'Y»_x0002_p@DÕà®}°k@_x001E_5Ñ(%i@7_x0012_É'r@Oé_x0007_¸n@ýÊÕBr³q@_x0014_+(:6#r@'%LJl@_x001A_/¦_x001F__x0005_cj@_x0007_è#Yço@_x0001_xîÎC~h@wûÖ_x0007_r@îónöÚ_x0013_p@_x001C__x0019_Â¸¸h@K}F/{+e@ Õ·L½ªq@fVÂDm@_x0003__x0006_þM_x000F_!/²p@_x0012_Í`6a@DA&lt;'_x0002_r@Ä_x001A_¤_x000E_ÿe@¥HKá±Öm@_x0006_62ë_x0016_s@ @Î_x001D_¨m@GjØ9Bk@^X@^N!h@|/OÜÐ&amp;i@Å_x000D_§µ$Gs@9?pïèt@4]øÞdÐm@nÔ1*¡de@ó&lt;q@Àhæh_x001D__x000F_l@nU/£_x0005__x000C_p@%_x0012_Úáì§p@ÃíÐý"s@¨;_x001C_fm@Ç_x0003_p_x0012_Br@Qvæþ¸_x0001_o@Y¾7¿s@Öâ0T¤	s@ÊW}_x000F__x0018_h@Cgb_x0014_q@Î$|_x0004_Jo@_x000C_2_x000E_ÒAn@_x0011_çHq=o@&lt;x&amp;2¼t@á_x000D_ÈØÄHm@åz1_x0001__x0005_*|g@®û¬§ä_x0012_q@Ø6aâd@dìY_x000E__x0016_¼t@l_x0018_`G·q@\Læô_q@_x001C_ze\VVh@\¢Tîh@ÎÊ/(_x001E_q@Ý_x000D_5«p@¬×v_x001D_ÅËt@d:½_x0010_/±d@Å_x0019__r@)ó®_x001B_gd@ä\_x0014_¦p@ßr_x0006__x000E_q@VÎ_x0004_N+hg@_x001A_mø&lt;o@_x0003_(_x0002_Û_x0010_k@E?¥áå_x0004_n@y8×d@_x0017_¡Ñ_x0016_7yr@Úô¬m@_x000F_Bu:k@v _x0010_Ó¡o@Ì¨_x001F_)àq@êÚB­Ûãk@ßMdog@"øl»_x0001_k@_x000D_ÛL_x000C_n]j@Z89ò_x0008_s@0¹¿à_x0018_p@_x0001__x0004_Ù£G¬}m@yá®ìªxq@+BPy¾gm@üÐEÖ=nj@ôÐâ_x000E_f@ÎõSjZo@Ðp_x001D_Ño@±k»E_x001F_p@ FIÕëPl@Qï4¨üÒm@@£_x0003_^Ïq@_x000D_HoXp@µ§©×Èk@$&gt;_x0001_X(q@tå6_x0002__x001C_Êp@¨P_x001D_èo@°ôïU·hl@\ëõµþq@p¾ùÐÚ[q@9UTëºp@G_x0019_C`_x0017_|n@fÌ_x0001__x001A_¸s@´pOð¤k@¼äÑ wh@¢(ÿ_#p@à£_x0001_ßût@Dø ¿«o@Ð$Nk@_x0006_7ë_x0004_.Çn@XÙ_x0019_¶_x0012_q@_x0016_±1_x0011_làq@lÕõÒ_x0004__x0006_¤lr@Ô¡ù¬_x0017_b@¾%ô§6f@Ú9÷3_x0019_q@r_x0002_OÚâm@$^!ÏKh@¸Æ?ÒÃ_x0018_q@w2_x001F_~@n@Õµ_x0005_î~p@­Ì`ZKg@_x0012_(z@â»s@_x000E_V_x0008_Je×s@ôQÂþÚ$p@0v]¶Rlj@¨ÿK_x001F_÷t@Þ¢$z®p@Â£ x[_n@¤ë_x001C_ öo@¾$ì.àn@7ª_x0002_j@HëÌ]¥©q@º¨_x0015_bt@aìowp@_x0004_á7üèp@Ö_x0016_è_x0003__x000D_c@}ËA_x001B__x0010_áp@=P»=^p@ÆÕ7IX_x0001_g@H¼?ï_x001B__x0003_n@ì_x0001_xM_x001C_±g@G®òT_x001C_Wk@P¥_x000F__x0013_&gt;Ån@_x0002__x0007_j_x0003_B¢Í4d@`HdìüDp@Qä£6¢ìn@,µM÷¬r@¾^c·p@N0ªÑâ³p@#Ì_x0014_û®s@x!Aî_x0004_h@Ä_x0016_KcIÁp@}rª@½bi@å¢ât©s@&gt;æ_x000C_rNg@3ªØ`f@`hÊÔn@XÔ¹¥,ªm@»¾­¨é`@_x0004_jåj)r@Åï_x0018_c@¾j#h_x0015__x0017_o@¶ÞÜ$tm@_x000E_G°¸û­p@_x0005_Ç_x0002_ør@Õä^_x0001_Xk@_x000D_B÷Gúm@_x0002_þ_x0016_K_x0006__x001E_j@@ËE.¹ñr@Ü&lt;Íuzi@K_x0019__x0006_ø&gt;q@°£.E_x001A_k@ä3R_x0017_k@_x0018_úDÓÕp@¹'_x0001__x0003_}m@Àt»é¯Rs@6(­Õ#Zq@©g_x0005__x001C_2Qi@ò±_x0004_áK&gt;j@²ÃJ_x0011_Âi@ÊoÕ_x0002_,Ýj@Õ)³ÎÊe@_x0008_xÛó&amp;j@q¥wU.k@	;Øð_x000B_Ñh@§Â_x0014__x000D_Z4j@_x000C_Ù÷_x0018__x0014_Ii@ ®p@¬TÉf@í&lt;X_x001B_p@ö¹Ì¤ Âq@´ÎXô&amp;n@¼«_x0017_¾[b@îqä0Bn@_x0005_ ae@²C§Ên@¢1NËËh@á _x0003_²_x0001_t@÷aên_x001C_t@ê.'_x0019_er@_x0018_^ñö_x000F_äq@æ?Ì	§o@ûÃd,c@«â"²_x0004_q@ô¿_x001D_¾Ýj@J3xðÔhf@_x0001__x0004_=ôM¿â*n@#çÄÓª_x001F_c@.4÷ÝÙo@â3æ1ór@|\Ñ8êed@,à[_x0011__x0010_k@Ð_x0007_¥$ e@ô*Íê*m@_x0010_®_x0006_hp^l@Ä#¾;n@VÊç8yd@G_x0003_A­øo@_x0012_¢³nk@f#®@Ù¤s@FÞ_x0002_øºYp@»_x0005_N_x0019_r@Ú¥]B­h@TÆ`&amp;D{p@×Ù}ß:kp@_x0001_Up¤¢n@_x000F_Fä¨°p@sÞH6´f@_x0002_E_x000D_êòo@bt%!|yo@ü_x0003_È_x001A_Râq@q&amp;«ª§e@4Âà':xo@ðys£(r@â.Ç"h@bÝÓÙÙCm@Ø9_x0014_õïòp@_x001C_ÀÃ_x0007__x0001__x0002_4 o@ý~V¤#t@·#UØUl@®1Z&gt;Ci@f ñõUp@ÀéÝ_x001A_?tt@øX}ïr@Ô_x0004_ï_x001B_g@ódrõ^n@} _x0008_ø_x001C_s@_x0002_ªGd­ór@_x001C_ò³_x001C_Eu@øÒÄMbq@ì0v"Ñj@Løûëd@D8Ur­:b@¬¯ð,Þ_x0013_d@ê;øEk@®Y_x0018_2i@[_x001A_*ñao@ÐÁ5Cèh@G7ô²s@²_x000C_bs×¾q@_x0017_3^/º_x001C_p@Ê{KÞ§q@FëÏ_x0016__x0017_kg@ÆÍ&lt;Q©Àq@ñ¸_x0004__x0019_´o@-Ó_x001F_Ó_x0008_»m@&gt;òù[d@7¨S"]m@?x_x0002__x0013_m@_x0001__x0002_lÈ%7_x0005_¨o@_x0016_%ÙÞ0Îi@_x000E_ª9cKp@ñî{R·¢i@î_x0011__x000B_¬Api@+gó¢Y_x0016_i@H_x0010_a¨ãÄr@V $³9ýr@xcÇæâ_x001C_e@ «Îm_x001C_çf@Ïñ_x0016_4ëm@ÔocÎ¼_x0014_o@:àíAYe@´WvØ(i@*OSm0p@t@¡fg+k@ ³%-_x0019_Af@,¯qÆ~^m@Xûzi¹ïf@©±R©~e@_x0016_Åvmn@zÈ¥_x000D_´l@âSÃq_x0006_êq@£æÆå¹p@S7,[X_x001B_o@Ë`r%Dj@V_x0002__x0008_Ó_x000B_|t@_x000E_Äa£p@×,ßq@÷úW_x0015_.*i@RÔCGh@ÚJA_x0002__x0003_bÔr@¾'Ëãgp@D._x0011_2äp@LÖíØ1Âo@§×_x001F_ÃÎl@_x0008_àñ ÷j@8ÊN?vÅc@²× æzg@¿ùëùhh@QWÝ½o@tÃÄªðl@ðÆáîh!h@4®_x001B_®pn@p*Ñìi@­ëÛ¶)®f@4¬%]_x0001_s@_x0018_R·ãn@î_x0006_°Û-r@¼ºd£Éq@Ù+x«7l@Ñ±Q?Vo@_x001D_&amp;_x0010_Ø¾lj@_x000C_E,1Vþj@ÎòD]Öp@ì_x001B_GQHt@¶èN_x001F_Rfj@=Á_x001F_ÁLg@fª5¶çjr@c°´rq@Ð»èiÃp@ÌÜ »&amp;d@½{_x001E_Îª^j@_x0003__x0006_Ü_x0002_8¼{j@°XuHäLh@nõÕµf@¨,â]þèq@ v[[²pp@/ÂÐR§g@§Ëºñ_x0011_Ûn@Áy_x0019_Ñ_x0006_Ân@`Í_x000C_7?f@_x0019_a"~~p@'_x001D_§ZÌr@qç_x001C_¡ÆZg@\nðgI¥j@:Hþ ½c@®k¢_x0012__x000E_7r@xOJN_x0001_4i@ü_x001D__x000E_.]n@nÊU_x001D_}g@ÂW);_x000B_Êe@L_x0005_E¡d@zx_x0013_î¦_x001E_q@Uk_x001B_þ'a@¤ñcö_x0004_Ar@_x000E_Ö+ÛPj@,¸jåªÞt@)"*ÉøNt@¤ÈÌ_x0016_p@o-_x001D_8jwo@Ø*_x0010_Ñ+s@Âú_x001F_´8t@ïzJßéøg@/¯»_x0002__x0004_óPs@)æõÿ"îs@jÀ*_x0004__x001C_d@_x0018_ìu;k@þùÑh@j_x0014_Q#^·m@+nÁSu¶q@+_x0017__x0010_M,d@X_x0001_vPú_x0005_q@Np_ó	Yl@â}t¹a_x0019_g@ÏiiËÂ_x0019_s@³_x000D_0%-_x0014_f@ÙÙ$7q@&lt;[r_x0017_sr@_x0002_Ö®þÄÕl@´´5o@_x001E_"M;6ßk@ZËÏzs@ôLªNm@6ú@V_x000E_q@²VÖ¨ãÃg@PJ£:]`f@ã_x0015_¢2m@_x000E_¤ýti@_x001D_É_x0011_ïöq@´´%+_x0008_t@6_x000D_Iæefm@Â[Q×÷_x0003_m@$Çý_x0011_0r@&lt;_x000B_xuQÕq@®M»|Ýq@_x0004__x0007_úÜ§T\Öe@_x0007_x_x0001_Ì_x001C_"p@`O·Ô_x0016_p@_x0007_á=_x000E_Ùq@íB²_x0013_-#m@J¬þDi@þ?s¸4&lt;r@_x0012_bÑØàøk@] _x0002_òK[r@@lîo_x0001_s@hD_x0001_þ0s@BûÆ'äép@&gt;:#/¸o@.Ý"_x0011_Ës@@¥iÃ_x0006__x000B_r@ù&gt;è#MEd@Ì[L'òp@_x0005_IÖs?*k@ïs¯«_x001F_s@_x0004_¤?¸%l@ô_x001C__x0013_¯}Äp@)|ø_x0007_b@C_x0018_çÏaàk@)m©BØ	r@ÑÄ×SXi@(ð_x0005__x0016_Új@?,m½,m@_x000E_NÌ_x0003_¥øl@ôq¯Ý`i@öÂr½¨r@¡_x0003_º@ORi@y*:_x0001__x0003_¡Im@H~5_x0015_p@2ÚuJ]r@ãLÕ_x0013_îq@_x0012_~|ZØe@fQ¹_x000F__x001F_t@Dô^^_Yd@U=»­«m@-è_x0006_Ó]^q@Ë³1%_x0002_p@n8'êlcl@z_x0004_îL8;q@ö_x0018_G×Ö2s@à9C~Sp@)}ªÙÌq@_x001D__x000C__x0014_^jn@¶*æÕ¼d@1ôa¼­`@0=V_x001A_q@.µ¥"Øêq@V6_x0010_«Kn@our»_x001B_f@P`r²þi@Ñ´ìW¶"e@èÄþ£lt@_x0011_r3Ë»6k@í¯F¹Um@H	ø{k@_x0008_÷5ò«Æn@ãÜ_x0015_`l?j@²_x001D__x001A_o1Îg@ngl5l@_x0002__x0003_\øì¸jÔs@ýx²;eh@;,,vÌq@ä/?[@g@é:X*ss@B_x0016__x0015_^o@yß&gt;ø_x0018_l@víý:Kp@_x001B_Õ4_x000B_µMn@è'Tÿøf@_x0011_ª_x001A_áìq@ZIdAäq@ÎÉßÈÊ·g@õ(=@ýo@DËzp7_x0015_t@wÿ§W)j@~Ó¬_x0001__x0001_#p@Vªêás@V§¦¿k@_x000F_ï_x001A_¢_x000E_Pc@Hý¥3_x000D_p@Ú_x0011_ø)üo@Þb¼l@M§_x0011_ÍÏo@h}t¥i@¤åe-yét@·ÅÅ?p@5û·_x000D_¦`@à_x0015_Q«_x0011_i@Id=¿CUs@Ä_x0019_0Ü_x0019_m@ÐÂj°_x0001__x0002_ñÂl@þúiª_x0002_r@éù]Ê Ãm@¬MGhöÖk@gK&lt;}ÿl@2HÚ_x0015_úp@|sõ0Fn@4@äv[m@¥ `¸cq@@_x001D_ÝEÈii@zvî»ôd@ß¨Ä¨j@¶A _x001D_är@H´óÀöñs@¶ñÂg:q@ìË­aYc@N»ä§³l@{p'Úåj@_x0010_×n_x0004_ån@ÂÙ_x000F_÷Ûq@_x0011_#=3_x0011_m@fº].üÜn@DÏ±*~_x000E_k@_x0018__x0007_Ç_x0016_'Or@Ò!ffÁm@çôJ&gt;JÃo@_x001B_|_x0007_Û±$q@;Xl_x0005_oæn@óèn±ÿf`@LÓmp@«mgÕ _x000E_m@#Êúi_x0013_m@_x0003__x0005__x0003_y_x0012_~5i@Â_x001B_z_x0001__x0002_(p@¦Uowm@|õ	Á½r@ð_x0014_þLi@àHn¢gq@0ï~_x000C_åxi@­Ñ7Z{·t@e]éÚkr@ØøBFÉïh@Î_x000D_£lWq@WNÏ_x0018_`c@_x0014__x0014_\Ì*a@_x0005_ZtQ&amp;­s@7gà_x000F_aòq@|uÊo@ëÄ_x001D__x0011_ëk@ÃÈ_x000F_$âd@­o»õ_x0015_t@_x0008__x0004_ñ½Ýc@®á´k@$FU)ç±h@ÜF_x0014_¸_x0003_éh@ïm_x001C_OUo@ò_x0016_ó(g@B@_x0005_Êj8p@õ_x000B_B^e_x001D_m@¤8ÛÂ;p@[éÿågr@®a_x0008_qãXr@LThÀ_x0008_Æs@~_x0015_4_x0001__x0003_Ãal@ákw¦ÿc@ÆÉëj_x0004_`h@È_x0008_I_x000D_`_l@Y·^¼m@vÖ_x0008_à_x001F_qq@òl»}¥äo@¸wåO¾_x0012_j@._x0007_Þ.§zm@äÄ²àÉr@6Õj_x0002_æg@Ò_x001D_~°Mýo@ÞÍ¤xHDh@$ê_x0014_6j@¸Ñy¦ç»i@F©W$ak@Å_x001E_£ö_x0007_t@jÙõ_x0007_º©p@^J¼Îýi@w]_x0006_&lt;_x0001_Æm@ÕFÊø_x0017_q@,Ö/ÈÚ=p@N°á¶I_x0001_r@ ª±c¦l@B¹Ëhm@Bh`_x000D_ü(m@ÙeÌÁ6d@Ø_x0019_í»ÝTs@P_x0008_?_x0012_&amp;p@â÷_x0015_kE­k@è´z¢r@éédGú,i@_x0007_	_x0008_z_x0014_Oár@_x001F_îä9®éi@VàSÕd@D[sá¾br@/öv_x0002_Õ_x0012_r@._x000B__x0014_Øwr@_x0011_v_x000C_´_x001B_&lt;m@x5p®'f@Mr/?:m@ú¡â®W}n@ð9_x0017_IûMh@hÊ/[q@"ãJÓú8q@ÊÄL	@r@¦_x0003_Hwe¡h@	_x0017_&amp;*,o@@ü_x0005__x0006_"l@Q_x000D_ë8$p@[SgÎóÚp@¢S_x0015_Vi@hÊý#_x0012_þf@¡ð¥ibor@;RéÙf®^@æûÉ¶gWf@_x000B_5_x0015_ó;ñm@(÷ÐpÞÃc@ìÎä3esp@Ph;ûàwk@ÂI¿r@æ_x0001_Ço_x0004__x0006_a@§y®7uöm@	ðÖO_x0002__x0005__x0003_p@_x0008_Ï±¼:_x0017_p@'º­ja@|)_x0002_©l@q^îÕ7n@Ã_x0001_{T2r@S,hËù_x001D_p@©Xe.=®n@¯_x000F_&amp;£¶l@Gë_x000E__x0012_Jh@G&amp;qÒ%ïj@þã0_x000B_øj@_x000E_ãÌI42l@Ìð_x0018_rÎkq@Þ§á_x000C_&lt;l@2_x0005_ãoEr@§9_x0001_uq@0P@Ís@_x0018_§= Ädt@&lt;¢y¹pk@ ÞAuçd@I¸Â÷Ahl@_x000C_¶?±_x0004_Ên@._x0015__x0006__x001A_m@ÁGTéÉyp@`&amp;]_x0002_w+o@_x0018_íji§ri@¢Ùú¥!k@TC¬,g@X·tÀGl@L1Æi&lt;²f@,iÄ_x0004_¹Öq@_x0003__x0004_ê_x0004__x0007_,_x0011_h@_x0002_«_x001D_¾r@kó3äh@&lt;gÌY®(k@ð_x0005_@½rp@4øU§TÑi@V¬}S.ÿq@,Çµ8|f@ä'Ó_x0001_Ëp@¸IZ/!«r@kf¾Ûp@;óVõª'r@d=&amp;«Wr@$_x0012_¯}_x0007__x001D_l@_x0017_£DéùEq@gZþLf@¸pÓ_x001E_Ñj@d_x000C_óÞ³s@nCa²37s@ÐKq¸f@jÝ«ïßÑp@ÔYG Bi@Fô[æËr@RÑÚåCf@_x001B_ÖÛ_x001E_r@_x0004_jÿn@&amp;_x0008_Ý`MÂr@{fÊo=p@rò:	h@ß_x0014__x000F__x000F_h_x0012_m@Ü~LÉ{q@Êû±Õ_x0001__x0003_ª'q@Õi[._x001D_o@Ò_x0011_B¿_x0013_)r@O_x0010_ _x001B_zf@èoÏcHf@h¥_x0014_4£Bo@Txõ6h@ÈQãI9h@:¤KÞ îk@yJ_x000E_m@e7Õ_x0005_p@Ñ$_x0007_x5o@®ºiÑ_x0004_ÿp@!_x0008_Åôc_x0005_o@ýÛLÅûp@_x0004_÷¿÷Òr@ÖÕçi¥_x0001_s@&gt;ý_x0008_ñB½`@Lçñ©/|o@ô,Í6ì¦p@l÷¦_x0006_z¢h@_x0014_/çµ}sr@¸ìë_x0001_u@ð~RT~g@_x0014_C[òMq@t/ÿºÖo@QóÝ=:âg@ÖyÕ«UÍs@ä£*mÄúp@ÒÚè+Vg@`4`_x000D_ô_x0014_q@!D_x0002_¥³4f@_x0003__x0004_'¯Ê6Ïn@_x0002_·×Oþm@V!ü¢_x001F_Äs@_x0001_f¢Ál@_x0006_cÒÙJNp@§_Î2ào@ÆÌ_sn@èã¨&gt;ènd@^¬_x000C_Êâp@æ¨!ËÃHo@_x0012_eûÂº¡p@géÌ¬_x0018__x0008_m@~QQ$_x0013_\l@0Ñô®8ùs@¹_x001A_sÍk@ãjm½&gt;m@z_x001F__x0005_îô&lt;g@ÏR¿v_x0012_p@«ÉÕ®l@±ÊÀ'd@_x0010_3ù9µÛp@HðíÂ_x0016_t@Fè¡®&amp;m@­4_x0006__x001C_f%s@bÀÀ_x0003_l@öôºN´_x000D_p@ú]TY¸i@pluï_x000E_p@}¸_x000B_F_x000C_q@Z{9_x000C_¼xt@_x000C_	±È®p@Su_x001D__x0001__x0006_ªc@_x0008_Ñn²r@ÌæMªk@dB_x0011_ÌEf@®ïüãtq@xEPæÎHs@ÿ·átÚs@B$¤_x001B_	åq@Ù_x0002_u ½n@_x0018_ÛXuZk@ö_x0005_1_x0006_ý4s@3íþdâf@ï[ârå"i@Øå_x0006_[-h@À-díFMd@r=^íq@=g$[Ö#o@àºë_e@_¼Þ_x001C_¤q@Ã/w {Hq@z¯dc·;e@Y¯Å|'t@Æñë_x0003_EYk@üFAVQq@ôNíÒe@#|=ôh@jtRsÒ_x0002_q@m¨­HjÇp@_x0004_M2Ä_x000B_¸q@Üñ _x0017_Kk@_x0013_¼@&lt;Ój@(â¿sXk@_x0001__x0007_faª_x0006_û§j@à_x000E_¬ÁÎm@|ÿ	_x0011_¹Îd@_x0007__x0006__x0016_@k@Z_x0016_É_x0019__x001A__x0015_p@^7[Xp@nRï_x0001_`áq@yßÇøÝd@Çö¬à&amp;h@ÏïûÔ_¦h@ËÚ+$*_x0005_f@ÜÞ-=z_x001E_p@_x001C_$}·nq@Ò½p¨îep@8HÒÇp@Èê,;h@Zu[ÂAPm@h)½X³¬m@´_x001D_&gt;Ãñk@p'_x000E_­q@½ÔÐ\hþr@4öïqÌüj@h«hf_x0003_\j@Ç¦MÇvq@Ì¾ÿ:ú_x0004_l@_x0010_DUÉÏj@&gt;ºí+_x001E_g@_x0007_-_x0002_²æn@ÿ;¯Ýòd@F,âÏ7'l@þu_x0016_¤xÓe@T_x0003__x0001__x0003_Iq@_x0018_ÓXB_x0016_Çd@t~,JÚÜf@æ\±¨Çl@[ô_x0019_esµp@ú°_x0011_¸âÉq@@FBë èe@Â»`@¨p@å©àïX]s@Xf¡7kwq@5_x0002_ísn@bÐk½ÖÛg@_x0007_îCÔg@&amp;_x000F_r_x0019_{e@_x000D_»JLs@{ÞGÆ_x0002_n@ð*êäVm@ÐÀÃ_x0014_ùÜr@|§·âInp@§æË½ö$s@¦_x0011_}¢"zl@´$«3_x001B_®h@üÌì^Ãtr@ºN_2@Îq@ó¿=D6_x000B_o@x_x000E_üâºn@¬_x0008_¦f_x0013_Ñp@ÖüPµ­f@N6}êz_x0003_s@0C_x0018_²_x0018_le@Ç0~^Wp@¬Î_x0006_\]Ém@_x0001__x0003_øï+4_x0015_Ïo@Çwròyd@Òqc@[g&amp;Oþl@ß/Û_gun@H60ü_x000C_s@Ó[_x0014_Ø_x0018_e@ËØ_x0006_@x_x0011_p@N;D/£s@	äòÜL¶s@_x0010_f;&amp;§q@w¾d"Np@_x0006_H#;bf@Ïñÿ~èl@éÄJøÎd@_x0006_ä»i@ÖNÕ_x0016_ ¾i@æ¶ÔôZq@|í_x001E_Á_x0018_d@_x0001_òç®ôc@&lt;_x0002_Æ_x0003__x0004__x0014_s@'M4dñÇp@ú_x001F__x001D_Rï¨b@äÆ©'Ãl@g£_x0012_=¡_x001B_o@_x001E_$d_x000C_Åm@T¼Aaq@ÀªôoZr@F¥Ø_x001D_ÀYi@öÃì_x0006_q@_x0012_Ù¾_x0015_W_x0016_q@Â_x0012_ÿ_x0001__x0003_k@HÕT_x0019_(£h@,NÔß+­q@èÅyÖOp@zþï_x0001_¡Fr@+È3{¿`@äý_x0017_À1r@Uö­ÀBn@$_{§Áþa@5¥uµ8s@?Né®$n@D^¨ëýn@Dè XÔèn@&lt;l¿T|p@¥_x0002_Ð#¸åb@y_x000B_b\b@Ã/|kt@VÙ÷_x0004_MTe@²ÇâË_x0005_Bd@­ËåO/În@0$}½iþp@_x0013_Ç£kÔo@2¦5[¦ín@Üñ_x0016_È?n@bÖz¯Ëi@9çgÙ_x0017__x0016_m@_x0003_±ö×°.r@ï¾Ø²i@_x001C__x001F__x001E_OGq@Ì0_x001A_KWm@hõÆ^q@zèí¿_x0003_h@_x0001__x0004_ÏÙ®ACþg@B_x0002_%$_x0003_p@:_x0003__x001A__x0014_zÄq@¤Í'Ô¯r@¦)^Ï_x001E_ßj@1óC(±o@_x001F_âd½Îo@h?pH¨q@é®3rm@f¿ÎÎQs@%èe_x000F_l@_x001D_àÚéÜp@8õAþÇ_x0008_r@pBð_x0007_Äh@`ïm;K±j@N&lt;Tñs@â±¿æIj@nbr÷p@zB_x0003_Ï9_x0018_o@&amp;Åèènïe@Ê±`ãØm@)7_x001F__x0018_r@2e_x001F_êaÍh@b^sÓW_x000E_k@4Ëh_x001B_p@_x0012_¾_x0002_s@_x0001_ßNTÐo@yh_x0003_ÑpÂk@ü®¿®²Hl@@·È£9Ch@¤_x000D_×È_x0003_g@_x0016_ìmB_x0002__x0003_B¯p@LSíÖd@´_x0015_7[¦j@¸ux_x0008_Çt@_x0014_²/Ñm@I£Ø:_x001F_r@ñk_x0002_Êh@gÒÿãxïo@ Øg¼I_x0007_o@ð_x000F_²_x0018_¬{m@r_x000C_õßÐd@ÆÌ"_x0016_e@Ýwk¢g@#¯q4Pf@ f¦_x0017_ns@öã&gt;]0öq@ËLNóÞh@cî{ß/j@_x0005_¼þÏæp@_x0017_%_x0018_õ 7c@X{©-_x0012_Mq@ð_x000F_0ÊÅ p@_x0001__x000C_	r_x0018_c@¤ußþj@G{=_x0001_Ç_x0007_p@#FÄøn@ÜFoM!s@~ãÚg0n@*,_x001C_LVfk@B;Be@Qg:k@)W*X_x0016_n@_x0004__x0005_r [_x0001_l@D³3$³n@æ/_x0002_$á_x0003_s@l_x000D_g_x000B_jîa@Fæÿùa]i@.@àx&amp; p@ÄÎ´,_x0018_g@ks6Ñyq@²}5_x0013_]-m@ ö¹õY$r@Acwb³l@nÿmÕÖØq@-p_x001A__x000D_Ùo@«+Ð±wàm@·ïæòr@ä_F¯-õp@J©}óf@±¸Gïur@ÀTÙQq@Bè_x0012__x0018__p@Næ_x0011_¸fül@sÿ¦Sij@Ñ_x0001__x0011_L¾f@ö.©_x0013_Îj@\±ßp@_x0014_MÔÀGÙj@Ã2}íÔm@Îþð,µg@\_x001E_Ë_x000B_¤q@¬_x0006__x000E_&amp;¼i@´X%hi@_x0014_ßTÌ_x0003__x0004_¹Xg@\kÓ_x0019_ði@v}íäÀt@NB_x0008_±_x0014_4d@,¤Þ³-j@&lt;:_x000D__x001B_©]r@gI«°Fj@ê÷ð¢_x0010_r@¶ÖÔú	p@?~¶|r@ÀÚ-_x001B_Ìg@æxÁnJ_x0010_q@ê]aðye@ÖôÄ4]td@i_x0016_÷mn`o@¸$Æ@_x0001_¼q@5&gt;Õ_x0002_]k@ho²ºr¢j@|	_x000D_õýp@J_x0003_s8ÔÞr@JÁà_x0013_ýk@_x0016_«¦s@ªI÷&gt;Á:o@$_x0002_Å¾w_x0016_s@¶³_x0007__x0006_¤g@­ª_x0001_p@Tº¼£±r@`Äð_x0017_öÿk@=N,0dm@na_x000E_Õa@Ò{"d0Ds@ÐI'Cot@_x0004__x0007_&lt;z-ð_x0010_h@ä'_x0006_Êªts@0,É¼nBu@ìHÇ°h_x000B_i@~µcãæ²q@_x0014_¸ð*_x0001_m@Ë_x0005_èÓÈäl@ñ#]q?m@»ZI«¡e@æã²!+]h@5§_x0008_ry¬r@#&gt;x&lt;br@w-_x0012__x000B_Dum@ìR:_x001E_E f@&amp;@ óLZl@"âEbÃ_x0001_p@T~ù%_x0007_s@Ô._x0008_¹M_x000D_t@v×mÉzj@ GúíAUp@_x0008_n_x0011_Ki@_x0006_±ê+ÿg@º7dPùp@ë­TY,¨f@ q¯¡¢l@r·Í[_[p@_x000D_°âË|%o@_x0002_g"c¶Dg@¬K!G)_x0008_r@üV°®_x000B_Ø`@]_x0005_T´p@!_x0003_I_x0003__x0005_DTn@«EúG&lt;_x0018_s@è!µ9Gr@DØ¶º¹Öh@ ôLîFk@¢.¿î_x0015__x000D_l@±A=Ê_x000D_n@Yü{²_x001B_l@NéµÌn@v ¼c_x001A_i@.þ0Ô_x0008_tl@Eý_x0006__x0019__x0002_²g@ÅÃìîµµp@´xX_x0001_î_x0006_u@_x000D_+^@pm@2û£Öbh@F¯·_x000E_L~b@xPá_x000F_4Gd@_x0014_µôFj@LfÑ#2Ûq@¸&lt;ê_x0004_$l@1_x0008_ú_x0019_k@,óØÜÌ0n@_x0016_Y`8Êg@ÃU_x001F_Ëµ­r@T#·hlàj@_x0014_Á)D{ðb@_x0004_¸v³Án@¦k´P¥^p@]¼Èu²s@ª'R	¡åf@&lt;ÙÍv?t@_x0001__x0002__x0010_níÂ'Ìm@°}d&amp;3.p@_x0017_íçn@´x¼,n_x0002_m@0¢ðQöøi@DJ®nf@_x0014_ I*¡_x001C_p@Ù	½L n@M7å·0q@_x0019_Y_x000F__x0005_q@_x0002_'ÿà+s@X@Råsch@J|ëJ¼_x000D_s@¨êvu_x001A_h@_x000E_Ö6cb j@¨I_x000E_mo?k@Ô®ôIÏ0r@fU_x0019_"i@¹ÿ5=°r@þâôiô±o@-µ³êl@0Ve6(Ùp@Y"w½§´n@(bkmJ±s@_x0017_e)_x0012_o@~xÍÆp@ì1ÉÊ_x000D_fr@6NZTq_x0014_r@nÖâ¿j?s@Z¦½[k@_x0001_µ_x0012_ô¬p@ßuÇ±_x0003__x0006__x0005_ôn@#Ù!yOk@_x0016_{£6ãg@zW¢W)oj@b±ÔïN_x000B_p@dDß&amp;lc@¦:«ÖáÚq@Tº¡_x0013_ós@*"M_x0007_Ê~s@°ä_x000C_¼{^f@xx%+r@jÚÝír@"äåÐ¡r@Æ,ÔäÂe@VÔ[Òrg@ÂUiÉ4·j@L-s@~Á9_x001B_Op@YáôðÂq@Ý_x0008_`ý_x0008_a@æ_)_x0004_àq@*N8¶r@*îÙÍ_x0011_vn@õÐS_x0014__x0010_p@Ê&lt;´°Gn@.ö^_x0002__x0001__x0016_o@T_x0012_®B4üm@vút7m@N£&amp;ïm£o@ÆÐ_x0002_a_x0013_¢g@_x001E_Æëe¬p@\_x0013_æ±´q@_x0001__x0004_^ÿ&amp;_x0014_W_q@úÃE&amp;n@SþY_x0005_ëðh@Î··_x0002_Ê_x0007_q@fyií®^i@i_x0014_G8o_x0018_l@qáÙ£p@0¨'±_x0002__x0010_r@k]ôHÒhn@,Kú(è_x001A_t@ìv_x0017_@Óók@_x0001_¼*F]f@¸hDnodp@_x0010_îýrH¸h@Ûn/¿4Ôf@5óZ#do@¾_x0007_LGû{r@gqT¶ñÌm@å¦Ñ³_x0001_om@_x000E_åQ²£Eo@*_x0003_ËzìÜt@2³\ÏKo@¾©pãÅj@_x0001_¡}!(n@a"rU{ñr@Y¤6He@4§]µ_x0011_¥t@ÿ_x0016_¿:g@Æ)(R|q@.Eì¹r@À&amp;#^Û_x001D_n@u³êÿ_x0001__x0002_-r@ä&amp;_x0006_j@_x0014_[çm@F_x0005_®¾e@dÑßµÖi@z[p_x0013_f@ÄjöL_x001E__x0013_p@']ºz+,`@o7ØÃæq@J_x0014_ÍÝ!»l@_x000C_»òÙâ_x0002_k@`f_x0007_Öf@Ù_x0014_/À@nh@òüðËìs@ZxEét@fØ='üÁj@ô_x001A_µÀd@±â=, äh@a_x000D_'ßQ~p@æ^ãFÞ¼f@v¢Km0j@Ê_x0002__x001E_ï:p@5_x0002__x001C_¡wl@×Z._x000B_n@G¨_x0007_àP-q@8n!&lt;¹r@:ÇYÑ¥m@:Ù_x0018__x0016_o@eËgÎp@_x0008_Çèr@Ñ_x0017_²Þ^.o@ö(Ò)m¿j@_x0003__x0005__x0011_ÐÙå#r@_x000C_q_x0017_dØq@®_x001B_U_x001C_üÖn@_x0001_·_x001C_6lo@_x0019_ÊþÀj@ïÿ7´þm@ÚáÚþ_x001A__x0018_j@CÇ£_x001A_`ît@÷ÉõzIl@_x0006__x001F__x0015__x0011_d_x0013_k@B×}_x000D_m@mø'µÝ*s@fÄá_x0001_ö&lt;c@ä`Ô¯r@_x000E_ÐÑ^8m@6AoDâsl@"räOcùl@D_x000F_	_x000F_  l@_x0002_Æ¡Cp@_x0001_»¤p@Þº´%©s@_x0016__x0001_¦7&gt;r@¸ö_x0004__x0019_Þ:k@IÜi_x0001_Tp@v_x0013_&lt;_x0007_çk@|é÷¸e@^µ_x0006_·{)t@îñÌÂè8n@E_x000C_rN³h@Ü[5Im@`6N_x0003_f¢t@ÀE0÷_x0001__x0002_Ns@&amp;o_x0018_æ¦4m@¬n&lt;ìåÕq@Á-è_x0004__x0011_nm@c$6ÿgl@Ê¬È¤D_x0014_m@ëÅ½_x0001_¬_x0019_q@ØcyåÜÛs@õ¹·{o@KeQ³,l@nQ2i³À`@þÐV&amp;§d@8[z_x0015_¬n@m L`r@_x0008_#VÄj¸k@ñï_x0007_ûÀXp@²dÏÖ_x001D_l@{û/p@ä('·Wq@_x000E_ð2_x000E_l@(ã)£äf@IÖ´7'o@~ð_x000F_Ï_x000F_6s@rûG_x0005_n@è©ËU_x0006_f@ôm3i¶d@EÜm7ïp@ò»çðF¬p@|Oüu%Ös@Â_x001A_µÃ¹/p@DG_x0008_³_±n@ôÌî_x0008_xs@_x0001__x0002_&gt;z_x0011_Jãl@¦©_x0013_@es@®næªr@Æ°_Nª:s@b¥åÏíj@¨_x000B_t:o@Uø-á%q@_x001C_Õdqa@R}¹e2l@	úÒM%f@´ôÓ6q@~C{¨n@¦ £Øô_x0004_j@ò¿ô_x001B_Ü¬o@Ú_x001A_,±ªd@$_x0016_vÈj@`»£_x001B_n@Þ(¤ºi@¼°_x0004_'ú_x0001_m@_x001D_1 îÑ_@h_x0008_,ßXÃd@&gt;½nïYh@Ä`Öð±ip@óOÀéóe@dk,ÏÕk@_x0006__x001D__x0001_6»ýe@`­3÷_x0012_år@DÅ§Ö÷q@_x0013_Ôÿ¿Ri@_x001E_ÓÚ,Î_x0015_p@ûT=s_x000E__x0017_m@_x0010__x0002_áá_x0002__x0005_:_x0002_p@¸FÝÐ_x0007_Mj@æônÏÃn@Þ_x0004__x001D_Gp@vÚNô¿-i@[¥U_x001A_Me@*×Ä®i@ær_x001B_Ùup@DB&amp;x»r@&amp;^È/i@_x0006_7¸_x001D_$®j@´ÑáÞ§Çq@tóµ/_x0005_¶q@Ò "eì×p@BòæZ_x0003_i@Øó	_x0019_jh@GâÆßn@_x0013_mpá_x001E_âk@&lt;æß1ôÔs@åoô\~_x0001_q@9Úï·b¾p@°É&lt;8~_x001C_k@_x0012_ká[²Kl@ïè¥ç_x0002_Ðh@À¨0Jçg@&lt;_x0010_öý,e@¬äR1§2q@L#.@1j@Á_¹|i@_x0005_}d¬Um@V¨q@º§K°£öp@_x0001__x0003_ÊûuÈf@"¦½Ú*r@îC|³º_q@Êú_x0014_ßcq@gpÝTk@Ô_x0017_lO_x000F_r@_x0012_e/@½g@R|ë¿jr@«=ö/i@z'­Së´s@_x000B_¿_x0017_(ÉÇo@ç2sÎ b@ur* ér@À¹Ù/ÑÍj@þ$ÉD#l@Ñí§Ë_x0017_ÿk@_x001D_§onéh@®_x001B_iK_x0016_~k@¶KÐÍõj@HSR_x0003__x000F_k@`Âq(#a@T@i_x000E_þrk@ö&gt;âät@9õó_x0003_Mt@kin-_x0017_Èl@6o^¡Ã_x0002_p@&gt;¬!â_x0008_h@^O_x0001_¶õi@_x0002_=	=üÃb@ón}_x000D_½k@fÐè¼ßs@c_x0007__x0018__x0001__x0003_±_x0008_j@ß¶$_x0014_BSs@¤!j¤Íq@xHàs@m¼ºóÍk@¢:ÐÁg@`j®	r@gëð_x0010_p@öÚÞ_x0007_q@+J}³?"f@_x001A_*_x0004_A·'k@°ë7`i@Ì_x0014__x0005_t@ODþÒ_x001A_8o@_x0010_áZ,_x001A_p@6CvEm@_x000C_°	(ÿ\l@\ÊÝ(p@bQë¢Òn@"]ÉÏ£=s@_x0002__x0018_qo}3s@_x001C_¿._x001B_Åa@Îì_x0018_åzn@ø_x000F_B0ef@	àÚnyr@_x000C_wµ§9Æd@zUù_x000D_ãi@'¿88¥p@Ø# å½_x0010_u@UÀäZéåi@@ç_x0012__x0012_hÃk@_x0010_B_x0014_ÅÖr@_x0001_	C_x001C_©H_x0005_»k@Ñ0_x0003_+äd@ ¥âãe@e_x001C__x000E_hJq@É_x0002_2ho@,_x0017_åbJps@rcÒ&lt;µ©h@C_x0015_òÊd@_x0001_®_x0005_¶d3o@â_x0008_ù°q@¤»o_x0013_Ë9s@h¸fÖkq@ÊHÛ 0p@Z)Z_x0018_Ã_x0010_j@¬´Þú2k@ôûÒÉLzk@µô®_x000C_«Ao@_x0017_xð0o@e¼_x000D_Ñl@Ã_x000E_ÇÕ%g@¸êâ_x000D_e@Ýê_x0017_2ap@_x0012_gÊ¸ës@cã_x0018_wn_x0018_j@Äý¬~óq@½ÄD)_x001E_µe@[FÂ¡¢l@Ó_x0006_s&lt;|Õo@_x0007_53jq@¾TïäL_x000E_p@M_x0004_§\£s@P_x000B_åû_x0003__x0004_VQh@WùJËs1b@´|f&lt;_x0007_h@P»ÑkRq@ÄÂð_x0014_2_x001E_f@ò5ãÍI£e@»Þ6_x0018_ï³h@2+_x0006_Î_x000C_p@WdÏ'o@ÔP­®_x001A_ºl@Þ&amp;ûYNeq@D_x0011_Rabp@î;_x0001__x000C_Pn@©_x0016_.âMq@eít_x001C_Ïk@w³ÌyQðg@è&gt;Ü_x001A__x0003_j@Òdàòßg@QJCÃÂ_x0019_f@O®,_x0002_p@_x001C_DØ_x001C_òNq@J{n_x001F_»Ll@lª¶T_x001C_ád@Ö-ø½j@[#_x0013_ºôp@Ìj_x0004_WÂ´h@ÿº]Vàp@:v¨_x000C_*q@í_x0014_^Õ`@l1~kÍp@ë_x000F__x001B_-o@("£p@_x0002__x0008__x000C_fb¼_x001B_¯r@O&lt;O6Ao@çê¨ë×úm@a°Fll@ :|ªWn@¯_x0011__x001B_¢Qf@¢¤ââ1]g@TYfW²#g@¹ôáÔó6s@YN^Üq@giH$à3q@§_x001E_¨_x0006_o@_x000B_&gt;Ìvr@_x0003_»I÷üp@Ázìû_x0001_Gn@h_x0004_Ü(¸l@Óè_x001C__x000D_F'k@DP[´Î^o@òÚJ_x0012_¼Ep@K_x0003_nÃ±:r@Á]ûLüg@å§(»­i@Mñ #4Jl@²Sk#q@_x0004__x0013_ÿPu@FP¨:_x000B_e@AÙèá_x0007_Zs@¡	ß»Üp@@/V¢Äh@!$ó¶k@ë¦~UJp@Ð_x0005_÷_x0002__x0007_{r@Qëð#ödq@èLÛ¡öq@XÑp_x0001_Ï_x0003_l@pñùìe}l@¦´4@l@_x0014_­(SR_x0001_i@¾T3YPÐf@d_x0015_í$[!l@ÚEY7çlm@Â_x0006_`_x0004_ÇZr@ÂDû¤¹i@_x0008_Ò¡Ñ f@Àt©ñci@_x0004__x0017_ç1&lt;t@J¬5_x0002_Äm@@ôÐ¬W®g@^æ8J_x0003_¦p@y0ôÍ_x0003_Òs@_x000C__x0006__x0013__x001B__x0011_[l@ìGKg_x0016_Ït@.?ú¹#j@âa_x001D_ÍÌn@cÊªB­}t@`Ãnµ*'p@_x000E_i_x0014_Ûñ_x0004_q@å®óÎ«r@7[2Ù¸g@Ê9")1Zp@ÄÓ¶ìj@_x000E__x0001_!_x0005_u_x0008_l@_x0008_ÄZãj2p@_x0001__x0004_#{å»_x0010_n@	T°pi%p@MÃ_x0002_@m@¦YëxÚr@[!X0¦k@¾_x0012_Å_x001B_Ls@0^ë¢~_x001D_k@«7	f@þAëá_x001E_n@#}ºÏn5g@æÂ_x001A_üôi@þ@Î%_x001E_h@Óì_x0004_§l@_x0003_áIc@Ú¶à:Ðl@aî«ü^@«í=7_x001F_h@Bc8êo@,s_x0015__x0018_äÇn@T·_x0003_5Vaq@Æ%³+ap@t	¨Üo@=©°G&gt;	o@ ^Råq@kwÈ1pl@Ì5-@ôo@xï$_x0002_p@Ù#mµØn@jZÈËú8i@#_x0006_¾_x0008_½Mr@/fÍ³P2t@Ø×Ý_x0008__x0002__x0004_&gt;_x0016_p@7BUHg@\/ÊòÒc@HÇ_x001D_cÓl@_x0001_ÉÈ es@C_x001C_Ó_x001A__x0007_nl@w!«YTo@EÞKy4t@_x001A_uÙ90Tf@ç°_x0017__x0013_4Gk@2ñqSh@l_x0014__-´q@ªÇ^4mSr@+-r_x001E_+_x000B_g@ÁÖ_x001D_ät@d°Òso@"Ã¶½ùHg@fl"´¼_x000E_t@±T,Ós@j_x001F_Äwzëi@N-üé¿wg@eÝ_x0017_éwe@yy²¸ßt@hÝÁö_x0008_;n@0dþNq@|HÂ_x001E__x0008_Jf@æ`Ý¼J0o@¤u_x0003__x0019__x0016_s@ô³ý`¾lp@rTº_x0002_ßs@Ä?ìZZp@®7çl1òl@_x0001__x0002_Æ&gt;_x000D_[Ík@_x0003__x0016_tgýq@àÃêL_x0006_r@t?¦Dîr@ñUÆ&amp;G¬c@gêáù$ s@*J_x0019_M|`@qÜié_x0011_2u@¥pmÃVq@Er_¤Îc@Þ¸@9jo@üéÅ¹gs@ÊÊRöll@¦òoü~j@á¤Êß¢éo@H§7&gt;e@_x0014_â_x0001_nÀ_x0011_g@_x0010_3_x0002_Çs@¿_x0001_j½p@8¢¥ðÕpq@/ïAâ3_x0013_n@bã_x0003_ñái@KÂ!6±q@§_x0014_d£i@fzGSQ_x001A_l@Eåv=Üo@_x001C_Ó§ò$r@_x0015_Øz_x000B_¿t@i_x0013_ú©Ì`@Úf³#_x0013_q@p3_x0014_â2Jn@2_x0014_Ê¹_x0001__x0002__x000C_²r@1ä_x0015__x0007_Ìön@º_x0002_cÒÏìo@_x001E_Í_x0011_?z_x000F_t@b8³ZBg@^G_x0016_=öÓi@tËÍÒPûi@µ"_x0002_Pj@b)ËòÙès@_x001C_(3Fªâh@: ký_x0015_Üj@r||­'m@*³óôÐ_x0005_r@X;/x%l@¾ä²}_x000F_e@&amp;ÝnÇf@Ì(Õ_x0012_$¿e@|_x001D_ÛC¿o@þñAÈÌ_x0004_q@Ö&gt;¡Ó¥s@6öÛJÑ_x0011_s@ê¥_x0002_Rp@¸¡É[_x0010_g@¬%ïN	8f@ÞJû3¡i@F¢_x0004_v_x0017_	i@L©'¼!Er@¼»_x0008__x000D_(rs@_x0011_¸Ó«-p@Ä¥CdÓù`@e¡_x0006_ÎÿWo@â[jÉp@_x0003_	&gt;Æ_®yªr@·_x0003_"O_x000D_Fi@7ÔS¾ _x0015_j@_x0004_º³5_x0005_Up@õj¢pjVn@.ù_x0007_×duj@ª2-u_x0017_ m@$_x0013_å-úi@Ü_x0012_j¨©k@º_x0010_©_x001A_Ur@_x0008_MãT¦j@_x001D_åÑw_x001E_l@=_x0006_D¾¶Uq@ ]ýrp@TÃv&amp;&amp;h@	Ò&gt;¿îÅq@»ï¯z_x000C_ïb@}_x001A_9r@Úu VGq@ NÿR¡i@²ÜÅ&gt;n@ÔèZá2r@E_x000D_¶+_x000C__x0002_n@R÷VêKÀh@ñ_x0005_ý=8p@`¦K_x0014_D]p@_x0006_,´¢hh@Ic=^véq@PI£Ã¼öh@½&lt;_x000B_Þn@rM6C%Ær@ÈßÉ_x0001__x0001__x0004__x0008_§i@Ø.XÆ½)m@_x0019_å_x0018_oKj@IG¥_x0001__x001B_h@®¨yp­s@^_x000E__x0014_8Gi@Ô¾òé_x0018_Vs@_x0018__x001B_¼§r@°Y_x0003_7-¡a@6TµÌ8g@_x000C_®Ir6i@ê°q@_x0002_Zîa»q@_x0010_Öqmo@g«ÇÂcg@Hf;Þsq@ncOôel@_x001A_]·_x0008_+®k@@hL±ã¼r@q¡b:âf@¬lÉMìm@2Fq?_x0004_öl@È©¨_x001F_bg@$akêÚm@¨b_x001A__x0002_q@Þ[_x000D_pk@èh4¹Vl@:D)Mr@ Â/öùf@YÛîªn@Í½(b(h@T"I`Gir@_x0002__x0003_9áÖ_x0017_¶m@ï\qu¾o@~¡_x0014_0.cq@81{¬_x001B_u@ÍoEô¾m@1ûsÕ}ño@ê_x000C_zFÄxs@_x0003_\É^ï3r@_x0001_õ»¥æo@LNUÈq@ñ_x0019_2Ö_x0005_g@=ÓÐ#jf@_x0015_nþ³Õm@¹Yk¾_x001F_¡l@_x0016_qb¼Öp@wãÃ\Ír@TÇ¢HSÅg@õö{-S_x001A_j@y{kåR3r@_x0001_t-\&gt;_x0012_l@Â»÷_x000F_Ìk@¶Ì®ÿIÄn@|à¾÷òs@¹O£åq@éüÞn@ôk¾­m@ÄÐXDõ!k@wÙ_x0007_Ê_x000D_qo@P:2_x0010_­\b@îªVä"d@Ö¬åÊÏp@_x001A_}_x0005__	_x000E_pån@a%: l@â_x001D_L4Ûi@7*¦Öþs@X}_x001D_ûÿd@,5c|_x000D_3p@Ê_x0014__x000C__x0006_i@{iSm@«|Íw2Þo@Ägïtk@%dïv»úq@hthÏïr@_x001F__x0015_W_x0014_+°n@_x0008_e]±³_x0002_l@_x0005__x0004_wm@fÂäËÂs@¯@[õÏs@Jà?ÂQr@fôM+8©r@î²_x001D_ø_x001F_4o@_x000B_^ÑñOp@R7Ü¡ëp@9_x000C_ß¨6p@Ñ+9]q@3ì×_x0001_Ìp@F_x0011__x0003_¤q@îYn×e@ü_x0011_:joÖt@zêÜe©l@Æ_x000B_n-É&amp;e@üUÚs@_x0007_tÆi	q@_x0001__x0005_Bº¶_x000E_DÀo@ºØE_x0008_Qój@Z_x0011_åiF8`@_x0003_î_yº!n@4®®NØÒn@Ä_x0017_&lt;)i-l@^E _x0005_mq@_x0004_û¶£¨i@Nñä|e@¼Ý¨hÑÆq@_x000D_;oyïc@@ýÂzop@vkèñËq@¥_x0017__x000B_=F%n@®#Âð)Ir@ÔÉgë ¡k@£_x001C_z^wr@~M_x001F_#_x0012_t@JÃ&amp;_x001E__x0004_òg@r_x0014_þÀp@Bª_x000F_'_x0019_åj@T¾èÌüi@Ô¤©å`@ËY%7}§k@&gt;Oé)q@°_x0002_+Nr@ãÅÛ_x0003_r@uLõ_x000C_q@_x000C_Õsyj@3ë&lt;òÛh@Ø_x0010_ö1!Tr@=óm_x0003__x0005_|m@²~Ä'÷xc@WMÒE!vj@ºû#î2Xp@B_x001A_Âú{_x0005_p@y©Õ¯òs@ÆÓz_x000E_ÎCo@å|Ùùk@±@_x0007_åg@\A×_x000B__x0002_r@ãßùo*q@a?X|ðg@%ï_x0017__x001A_ÕWm@Æ/_x0003_5- r@ÌËbÔhe@_x0006_ÀRg_x0008_h@K¿êm_x0010_&amp;s@øðXB_x0011_óp@ñJ·Ox±e@´º_x0001_òT@p@_x000F_Ë,QãQp@þö§_x001C__x000B_q@!´¡âµg@Q_x0006__x0016_On@Â÷­_x000E_@o@÷q£N0_x0012_n@ù¨ÿ#_x0014_Os@ZJã íh@¯_x0008_°1t÷n@ë_x0011_S_x001C_çs@¼Ð_x0004_\±ìl@Ñ½»~l@_x0002__x0006_	ð-Cl@¯ÁO\ONf@hn=~	r@ôñÔ´ã/g@ÿ_x0005_/{Fo@½_x0012_²7D_x0013_o@_x0002_ãA	p@_x0005_Fº¡Ñr@b`¹/Ün@jµ¡£j@_x0019_|_Î	ßo@7&lt;á_x001E_zÚq@_x0002_]_x0014_¢_x0003_o@|Â_x0017_r@ÉÛS°E¿q@x°¬`	ïr@_x0004_¨&lt;Û~Yt@£_x000C_X©yq@?ý²_x0011__x0019_øj@J±Ã9¢øm@Üõ`_x0017_i@ÌÈÀR_x001D_æm@\à»1p@Á_x0006_AZÌ=n@:§_x0001_iÚ7r@ae9ên@Zmó8xp@	Ö#lgl@|nµ"ÿìr@çï	Î@l@åÁ:ç_x001B_k@Ëë_x0001__x0002_tsf@_x001E_E°ål@_x0013_¸Æä¯q@¼òL¦ìg@Q¹_x0002_ãa@ÞÈuFq@qqÖ=f@JY¤nèk@L_x001C_ÄÕ_x0002_o@~{¾±Æáq@.*_x0006_»"Ìq@¼9#$_x001B_¤p@hú&amp;±js@_x0012__ÜY_x0012_q@ÌP¸iåq@mbW_x001A_ñ_x0007_l@&amp;ë&amp;m@ö$®ùÜ3p@$_x0019__x0006_!&lt;{l@eÒ-.`	k@_x0018_?Ø©áf@Êá	±lGl@ÐÁliSk@:uJyÓa@Ì_x0011_¶_x000D_|q@}_x000F_Õ¦±d@ü®_x000E_ÓGg@Ô,_x0006_¹-\n@ùÁ/U_x0007_j@C«_x000D_M_x0015_i@2[kv'ßp@ìÂJÚàûs@_x0002__x0003_^¦®âdb@_x0011_Àxà_x0004_1h@³_x0006__x0001_Áªg@ÕM¥¾ÜØp@Z°_x000F_Éík@_x0008_$C÷Ð_x0012_l@ÏI´Cr@°¦_¨HUj@DòI©¬q@64°È©o@ÆGòá·³k@È*jâ"£q@éÕ#oøs@¢_x001E__7_x0001_Zf@#_x0019_~0Äf@_x0011_B¾­_x001B_Íp@ _x0007_mòu@Îù_x001C_"0©j@4æ=C_x0015_Yj@àrÞmPûj@GR_x000D_Ówfi@ÆK#ÞÀb@¶+_x0010_ÍXe@_x0012__x001C_éÄâÒp@_x0007__x0013__x0018_»Ýr@äXcN_x000F__x0015_m@jc_x001B_%Þ4l@_x001C_ÇÏ_x001C_Éªt@E_½fJHs@¢_x0006_#Ãÿ_x001A_l@~W lWt@Úí_x0005_q_x0003__x0004_ùâo@Ó -"{o@á«?_x0002_K"n@b8^ýÍqp@êR¸®È!d@"çDQTl@sç:Ù¼Õf@B_x0011_Yxl@%bR{$çc@P\_x001F_òH¿a@UV_x0010__x001B_Òq@X&amp;è!§i@÷?§ª¢m@K_x000F_feh@p_x0001__x000D_Éwn@ ±Gó@i@9zö_x0011_³l@S§jØc@öãÄ_x0008_Þ=l@¹_x0006_ðë"o@²§«_x0010_²n@_x0018_ ÆÀ¸o@9_x0012_¹Íf@LP²%_x0003_ªq@µ8_x001C_be!m@_x000B_©ñõÓ_x0014_j@à'8¤6´j@àE_x0008_Ê_x0015_!p@P_x0002_½ö_x0013_öp@Ly_x0004_J_x0014_Wn@Àë_x0004_x_x0001_m@µâîËúf@_x0002__x0003_¥ë_x000F_o@Þ2îÛCp@ÏÚê{9i@]þh¯õLn@²sVXôúq@_x001A_R÷°As@KuÙÓq@²S_x001A_8_x0011_vs@ü_x0013_»-Ök@ÌÔú²¢Üq@NYé8l@)Fu\£&amp;r@Â,_x0007_ë*i@_x0010_n#_x0018_&amp;n@yê_x0010_{;ns@÷?ã_x000C__a@¶Ï4Ûïof@_x0010_ÚE`¸bm@8sðã£`g@ìÑ^_x0008_(q@_x0001_c!0_x000B_c@yýýF¡fn@dá÷	t@!iÄ_x0010_ÌÝf@ _x001F_è4Sm@úùÔ:h@¤_û¯ïÁk@bÏ _x001B_,u@]À´_x0010__x000E_n@ææú_x000E_	qh@ö©g}Z[j@Û_x001E_³_x0003__x0004_·_x0010_q@Àv!	Re@¾CFYüÔm@_x000E_DÞÀi³n@Ó£ßTh@FÅZMIàn@Íû©Þ_x001D_to@ÀÛ_x0001_Ü0p@m2_x0014__x0006_¢k@ÄiÖÔA_x000F_g@P3_x001E_õ¼p@Ú\_x000B_J»êg@º¼sBs@úLa«ým@lÜU+Ëc@ð(TQ¤_x000F_p@D_x000D_ ´/Ïr@_x0008_;g_x0014_~èp@ZPý/1r@"¯_x001F_6_x0012__x0001_p@([ú|U_x001D_q@æÿ¿_x001A_j@»¶AÙØcf@^£_x0013_¬_x0012_¤s@p¥_x0002_uÛOa@Y·A_x0004_2ò`@HA_x0016_=H}s@_x0001_ê·i@_x0016_]SÞ[¿k@¨EÖ;7Ýg@9Qe;b@_x0004_|ôo!_x0012_p@_x0001__x0004_a¬%J¦o@_x0018_áu¸ør@EdÇ_x0011_±jm@\[ëTplq@È×_x000E_ì¡Ár@Êª ì_x001F_g@¨­ÛyÀil@ Ç¯Fh@âC¤²tp@#ì_x0003_¥âq@~ÀÜ_x0004__x000F_øq@_x001E_ÁU_x000D_É=k@_x0011_¼V_x0015_s@ÃÑP_x0006_kb@Pó_x000D_CW6t@?¾³ç?d@!:uE´Jl@_x0010_qVK_x0018_t@@VmÈÄe@	+_x0006_HÁr@®¾ªxyáo@ û1±Kxh@ñ__x0013_&lt;l@_x0002_*"«nr@É]é	o@Hâ²É_xq@Zq±(¢f@&gt;}yýe@Çà-_x0011_Y¹q@`.XèºCs@!1_x0007_qi@.ûî_x0001__x0003_Êi@_x000C__x001D_s:½÷l@TDõtÊm@ -3ãhp@ìª³&gt;j¯n@_x0018_Â¥q@®¾S@xp@ $ã¤Ës@Ø¨ô[`k@Të{]^üh@_x000D_cÉ1Öõp@×_x0019_¼rA`r@æÁåålq@`ö&lt;T¥cr@V»_x0018_ýÉei@äõ_x001E_¥o@çÆÉ-døk@(7O¶d\s@FõK,Ïj@Î;aõE+r@@:ó\q@×zÆÊqd@_x000C__x001D_ßQ¥Ei@_x0008_mË÷òi@_x0002_Õ_x0010_oÅyr@Ä¥_x001B_¹ëq@Ó.«5h@¼QÛ[_x0008_^l@)B²¢bo@ÊÈõÜ&gt;}m@Ú_x000E_ULM0q@_x0008_)7?_x0005_p@_x0002__x0004_}~Í_x0012_§f@_x000C_¢G¯l@IæÄÄ_x0017_t@Ü%züyi@_x0001_Ù`Óp@WàD*&gt;t@j©_x0013__x0008_Â's@t_x0003_?²_x0011_j@®¢§dp@´ì×¸áYr@UÅëÐ2h@mK_x001D_4_x000E_çe@¤°DÚp@Ø~)i¨a@øÐI°_x001A_Ïq@_x000D_õÿßn@sÓ£_x001A__x000D_o@ê5`÷Æp@GZAr@_x0008_V_x000C_Kc@ôg_x0017_u@k@|åm²Gj@Òp}²»n@eÔ_x0017_._x0003_»q@ä«_x001C_²:f@ c;Òq@wßhM¹_x001B_q@_x001F_Äû_x0014_i@h]_x0018_Þ":p@2 "m_x0002_t@í~_x001B_dl@Fj+_x001F__x0001__x0005_ù¨o@NÇÿ;Psc@_x0002_!ãêg@%î¤Êmq@gÚ_x0011_Ó;s@w³_x001A_°r@_x0004_1WÔÆ_x0011__@Æ_x0013_dkq@ÎA_x001D_h¹äs@}4ÿÆe@ÂãmÿÓ¼s@OÆ2hë_@_x0014_}4ÀÒl@_x000F__x001D_¸²Ür@St_x0017_;ºh@f²F¡_x0018_h@dÞ¬]vt@_x0016_/,"Àg@²lÆ_x0003__x0018_´r@ªßvj_x0019_s@ÔìõVÃq@À±3ù_x0014_g@Ç@5³N_x000B_m@®å©¨ÇXs@"j&amp;?9m@ÐI9_h@\gw_x000B_Bm@j¶u#è`@²£&amp;å§g@×ßú¥o@¬øUFOn@iEy¶Òío@_x0002__x0003_zaG#ªp@Ã4_x0018_.¼¥l@Di¥'_x001A_p@jP°9ß"q@¿åNn@C_x001F_v_x0006_OYm@{[_x001C_«_x000F_l@ ._x000B_à_x001A_m@_x0010_­ø_x000B_O_x0006_b@dú@çfj@ù-Ì_x0006_q@CU¿!ôQo@¾sÜÍÇq@@¢Úô£f@è"_x0014_.+[g@ÜÅ.s¢4k@!Îup+r@·_x0010_hnfp@_x001C_ÿqwÛj@_x0002__x0001__x0018_&gt;9Ðr@)ÒpÙn@®q§cìÎp@óû¯h1c@xûÊù:_x0011_s@TÊà%WEp@(¡\Ø±îq@º¾°,r@øÜÆ"Àj@A_x000D_Øýrt@ë_x000F_ÛnÂcp@h½¤/üq@®d'_x0004__x0002__x0003__x0005_k@~_x001D_õÄr@&amp;|_x0005_©fo@À_x001A_bú#is@0_x0002__x0003_Eúo@údäûõk@^%Ýù%n@Õþð÷Gm@¦[Fq@Pg´î)ém@`w8ãÂJk@V_x0004_6ü-t@&lt;Ú_x001A_Cík@w·Ó_x001A_3qm@¨$ãµ²e@âKè½d@K_x0005_é_x0017_«êr@eÕu?ün@^Â·9ig@*J_x0016_Sj@_x0016__x0007_upíl@u1µñ\_x000F_s@	Å°êøg@ëxQ&amp;r@h° _x0012__x000C__x001F_p@_x0011_	}FG_x0007_`@½E8_x0006_-úc@&lt;&amp;½J¨Pk@_x0001_ìHÅ_x000E_i@?#c¢0lh@_x0015_C®A_x0010_f@ÊÒMt_x001F_o@_x0003__x0004_Ýgöòm@x®9QZýs@¨Õ_ÂÛh@ñlÚJ_x0015_r@_x0016_õ37¬q@Ù_x0003_¹t_x0011_q@®dÓ²¯g@£Rb±úc@_x001E_jQn_x0002_(j@_x000C__x000E_Y3}j@¾  *g@;_x0001_Ð&gt;çr@_x0011_çýÕm@ªZ&lt;¿ær@_x001A__x001E_5tÓs@,nó&gt;ßÔi@eÁ¨%ÃÎq@( 0ôks@ä´u0_x0018_Æf@V:aV0èq@*]²_x001A_q@M_x001C_PÎ&lt;n@È}&lt;ß\ëo@õõç_x0019_r@ª_x0018_3_x0018_wÙm@9óí_x000F_O`@Ûþvqøp@_x000C_Íj¥p@_x0014_æ¥W_x0008_Vp@_x001A_.rée@vÂ«rq@à~ÿ_x0002__x0003_Ë³g@¨ig)Às@_x0013_¨3_x0002_çÆo@.ãäV9t@Ri_x0001_Sl@`º¹_x001E_Wd@^æ÷5r@²_x0003_6s²Ñl@_x0012_'ÃRâs@_x001A_ÐÃfüd@l_x0001_]´Óc@N¦ÆDo@@Da_x0004_òÑr@läo!úXl@\¿^_x0008_|i@¸F¤UØÓj@âì_x0011_·ýr@IjÉùÃ_x0011_o@H¢4Õr@üñÜoE@i@_x0008_Êß¹k@Lü1Ý_x0012_Òn@¨ U_x001E_t@_x0011_¦_x0004_Tf\o@8­_x000D_Dè^@t©ñ¤`_x0016_f@â¥_x001B_îF4s@Á7Ø@ºq@$~é_x0018_¤ q@_x000E_áÜxlòh@Æ_x0010_0ð@j@´)C\_x0013_øo@_x0001__x0002_âO¯8\p@î_x000B__x0019__x000C__âr@&lt;&amp;;]¯hq@Ç*w^t@¦#Ô¡õj@ÜT1iÙq@ n-Èwp@CâÒ­ûFm@jsÌª"_x0012_k@3Q¨Ï1o@H^Ëú?ªo@ÏýZ³j@_x0018_F2ÝÐÕj@·_x0005_BUwSq@EÎ¦¬79n@²;_x000E_¶Åg@¨!ãZ©q@DGJ_x0008_xþh@Q1Æ_x001A_[f@_x001F_9_x0008_übl@ht¡_x0006_ØØh@Pû&gt;Ý+°o@Bãn¿g@¡£Ç×Yn@_x0001_É_x000F_iõ_x001E_i@¯Þ	ÿªl@¸_x0016_]­_x0007_ºs@0_x000C_¸ðe@ ô_x0007_q@MÈY#Æ7u@Êä,²j@_x0019_ä_x0014__x0001__x0004__x0004_t@&amp;_x001C_îÕ¢Ml@_x0010_&gt;Í_x000B_5e@&lt;_x000C_C§l@ª_x001D_%ýg@b÷ð_x0018_Ë¤p@òi¼E§4r@Î¼}_x0018_aÈc@f´a°f@Õ÷`^r@t¶_x0012_ËÝi@YVõh8q@%×+ãnp@&lt;èpÄns@&amp;µçzs_x000D_q@_x0016_dà_x0014_¯¼p@f_x0004__x0004_xYMj@_x001A_@TÆ¯h@i_x0003_QËæ_x000C_l@Jª/I_x0004_«f@@Ðÿõ&amp;sm@íP×úãsc@_x001B_QRdÊi@¹·_x0002_åYÛl@Øêfo@_Dbiêj@ÎÐøÂ©p@ÁÔ¤\ú#m@Óþ_x000F_AAm@7èêkSi@_x000C__x0005_ûøøPo@F¯Äô»e@_x0003__x0008_ònG`O/s@¨_x0001_¼+ûn@£_x0012_îIñëe@_x0002_¸÷L*s@4b_x0019_¸÷¸m@&amp;«¶¨z¤i@À¢ÞQå®_@(épùò	o@ï¹Qír@ê_x0010_T_x001F_ù_x0014_e@¶òÝMãq@«9õÌ¸l@qQÉ§o&lt;l@rJfUdj@a,_x000B_X½¹m@VhÓÊr@"ðènv_x0018_m@Ó/ Û_x0002_h@_x0014_g¸¤nÍg@GÀ%C)p@_x0006_í8_x000C_xn@_x001C__x0007__x0005_xq@êÙï@r@àH°Úÿq@#_x0007_8Z-ùq@ÎcÆóýLi@:êÀmoNr@å+e_x001F_¡]n@h_x0011_@+Êk@_x001B__x0011_cn°m@2_x000C_Õj_x0004_¿p@Kfå_x0003__x0004_«½p@Ðt5°µm@.v¯Ø©Ïf@_x0004_¤bz_x001F_k@¡_Ét@b«ËÎQl@êæsN5¯k@]¯'Vql@0}ßÌ8Uq@lëî2H1p@._x0016__x0010_Bçvj@ì_x0005_øÙ_x001F_m@X;Jbån@Yâ_x0018_Wtpr@Gêãoµn@¶°¹ýq@Kú$2l@È÷pFwhp@üs1Ëo(n@(gS¡£¯q@&lt;_x0017_QÎÊf@séj\Rl@,LgÂ»=q@4õJ;·²j@¹2Í_x0001_ûÖp@ÝÏ_x0003_2)¡j@_x0013_Seÿëáf@æËb:e_x0004_q@Ô÷¸¬_x000E__x0002_b@¹LIºât@i_x000F_ÉéÛf@Êý³»ñ½i@</t>
  </si>
  <si>
    <t>49c49fe7c26e7bedf97dd4848352603a_x0002__x000D_Ú_x0005_èæ{h@_x000E_ê¡òÇ×l@$O®çLr@gxv_x0003__x0004_p@_x0007_7óE­b@ð884ÆVj@è¢cp@¼_x000C_k!e~q@,?Í©oÊq@!_x0001_]jÛr@_x0014_ãÔÃë[o@aAÌ¦_x0010_Oo@µkæJakl@XáþS½_x0013_q@k_x0006_Ïy(p@¡¤_x000E_R2ºo@,4ÿ[Ór@TÙ®_x0001_®q@ _x0014_ÊÚq_x000B_p@`Q¿§&lt;Ãp@ÎIígTªj@Ú	{¹ãi@¬_x001B_XtÑ+j@_x0012_çávl@S^QÅe@å©_x001E_o@(_x0011_¥ ¾Im@&gt;8sQ?ºk@_x001A__x000C_Õ_x0013_i@È0_x0007_)às@_x0008_çÂÊl¯p@FJcÞ_x0001__x0004_yòj@ôâe_x0005_Ç¯i@&lt;4¦êi@©Ð(Chct@8_x000C_µÉ*sq@ÿ w_x0018_(ws@x_x001B__x000E_µ/_x001C_s@&amp;\lm_x000D_o@ül{{}¦\@o¿õ_x001C_,¿i@P_x001A_&lt;_x0017_HÆa@_x0005_jÙàg@f8_x000C_Å	Qb@±3Ù¼j@¦ÍêQù_x0001_r@_x0002_Û¬2½n@_x0003_ÿo@òî6_x0016_l@(ó_x0013_ñ0_x001D_q@æ_x0017_µ^Jk@õ_x0011_¯ñzRj@,÷.®[$c@¸¹è¥_x0016_Àn@_x0004_Z÷Üi@Tàyadn@_x0006__x0002_2R]£l@ h&lt;ø`l@_x0019_@ê_x000F_r@*UÉt.ún@_x001E_¶Í_x001F_q@T_x001C_ù¯¿µo@_x0010__x0019_ÓòMm@_x0001__x0002_¨f®Îºe@G¤;ê_x001E_p@Ä»¼úÈ_x0011_q@1Ç_x0013_ÝÚÿn@o"¬p@½ér±µi@æËt²åÝq@nýâ&gt;_x0014_n@¬Çdí®q@k__x0013__x001E__t@:nØþ«j@$QTr@hç2¼j@]~26¬o@ _x0017_rÜ/àr@¾_x0005_JÖ Wp@«xÿãjq@_x0015_Ã_x0013__x0017_ìl@íYmÊ'El@ÃÙg@¢_x0015_h_x0008_à·f@È¡_x0003_ q@¢¾Ü0éõr@i®øuyúd@¦-,NÝ/q@¶îù-p@ì`H¹c@)!ß5øh@¾\^ùèk@ö_x001F_D£eás@ª{þ}ðai@J¾Z=_x0001__x0002_Ì&lt;u@1_x0002_.R8g@0×Íãr@_x0013_ö_x0003_bk@t_x001F__x0001_41q@ÁëæPßl@ò1Ý´¤Sn@_x0001_ê`â_x001C_o`@4OCâW4h@_ñß	_x0017_e@¢-$("Wh@s"Èân@å&gt;ýîò«k@Ü¨p@S´ß_x001A__x0017_Ér@_x001B_}ÍØ¾j@|G_x001D__qe@tæ-#Íßo@¼È½_x0013_¨`j@S+.HÈi@¦¨æIAYp@_x0015__x0018_K²_x0011_Îe@ÓN«_x0017_±@p@_x0015_,-3Èm@¥Öí_x001D_o1e@¤»ç÷k?g@þ_Ï&amp;p@%t_x001A_*££p@¹&amp;Èõ_x001F_Iq@{4½Ã§q@EGÀ_x001B_zn@ØÕªª%²q@_x0001__x0004__x001C_ú Â n@ô§®¨îg@f_x0017_çâ1r@«_x0006_2U_x0012_Z`@8Hº¸i@¸7_x000E_QPp@_x0008_¿áåfÞp@'×_x0014_Ûfr@ådù^óg@HAÌ_x001F_t@_x0001_J¹÷_x001F_Él@»	LIq@Æ°_x0002_`0_x0015_l@ßam_x0007_c@úX»`ñp@ì_x0012_ª[cÏg@_x0018_ÏPE_x0008_ès@`¢k1oq@ÿ),_x001F_n@9Pov_x0017_n@­¥½%np@_x0003_Æê_x000C_µq@B(]ßl@ÖI7_x001E_þ,o@_x0005_D§eOl@ÐK_x001D_j_x001D_Ïm@²_x001A_OV}q@ßÉ_x0014_V£f@*n,KÁìh@êýë_x0003_q@Í±¼_x0011__x0015_}r@RÚ_x0001__x000C_?q@ïì_x0007_Be~m@_x0011_§ê_x0006_r@äÑj+}$k@ p_x001B_]ëp@ð_x0011_¾*Es@í_x001A_¬Db_x001F_[@X`ñvWg@j__x001C_$^jq@b_x0015_(_x0017_¬ïg@/AYÉq@ð_x000D_N_x0016_i@Ð&lt;8ïün@¶v_x001B_Üur@ýÐâ½Öl@Â_x0018_LçL-n@øòÊX3_x0004_j@7ê¾-Ôp@_x0003_-YâGôm@ú_x0008_Îi@YP/_x0011_îoj@_x0012_Åh²Bl@Û|ù,k@Ù		½S_x001E_p@ô_x0005_p|_x000B_ìr@ÿ_Ñ_x0011_Åèl@_x0016_é_x0017_kin@%Ýo@ÔäìùPno@$x9mµ_x0002_t@ýí "¸Dr@îÐÍÿ¹«l@_x0001__x0002_D æGo i@«á¸'qg@¡	0Ïõl@Z&amp;{{_x000B_k@5_x0012_*`e»d@!êur@`fÅ_x001A_n@Ð_x0015_YWo@qÂgö­j@õ¦_x0013_k_x0016_n@ZAVc@dø_x001C_²~çl@°¿ÑæªÛd@|_x0001__x000D_3XÈr@_x0006_¿Çê_x001E_s@/O£¡oÌo@èPlZq2o@Æzý_x0015__x001A_q@]WW$_x001E_r@´þv_x001F_¯~l@ô9Àl=j@1,äû­Ád@I»¿îFe@y´QI·wq@äÁ6Ùip@ûi_x0019_lã_x0005_m@Ö{Z_x000F_liq@I_x001A_ñ8g@ÀP	ó71r@Ô_x000E_¡Þ3j@_x0002_x4qéj@°°«1_x0001__x0002__x0005_·p@A"²K	Mm@ ç1X÷h@ÔòW½Âm@/r\_x000F_Äq@®ËJêp@_x0010_¾Á&gt;¿Id@B~_x0016_Ç¥¡m@Id×S'q@e_x0003__x0011_/e@°üöýX e@FüVº7p@èHP_x0001_Ãj@ØCèý½cÀrõ/û¶mÀ$LçÝ_x0007_ªÀ^Èãm9ß£À_x0008_§ôawÏ ÀzÄ­¤D£ÀåSÂgÞÄ¬ÀD´Jý À-WÿÕ­ ÀPD_x0011__x0006_ÌëÀ:ÇFÀÄÀB¹_x0015_-sN£À÷ä®_x000E_Ý[ÀJì=æEÖ£À"¨ð¡¡ÀU_x0010_ÝòÜ£Àå!&lt;·_x0019_B¢À_x000C__x0007_p,ç:­ÀRK_x000B_\Q#¦À89_x001E_uú³ ÀhõÕD0Ä§À­R¶¾³'¡À_x000E_»À_x000C_'¡À_x0001__x0004_88_x0002__x0004_88_x0003__x0004_88_x0004__x0004_88_x0005__x0004_88_x0006__x0004_88_x0007__x0004_88_x0008__x0004_88	_x0004_889_x0004_88_x000B__x0004_88_x000C__x0004_88_x000D__x0004_88_x000E__x0004_88_x000F__x0004_88_x0010__x0004_88_x0011__x0004_88_x0012__x0004_88_x0013__x0004_88_x0014__x0004_88_x0015__x0004_88_x0016__x0004_88_x0017__x0004_88_x0018__x0004_88_x0019__x0004_88_x001A__x0004_88_x001B__x0004_88_x001C__x0004_88_x001D__x0004_88_x001E__x0004_88_x001F__x0004_88 _x0004_88!_x0004_88"_x0004_88#_x0004_88$_x0004_88%_x0004_88&amp;_x0004_88'_x0004_88(_x0004_88)_x0004_88*_x0004_88+_x0004_88,_x0004_88-_x0004_88._x0004_88/_x0004_880_x0004_881_x0004_882_x0004_883_x0004_884_x0004_885_x0004_886_x0004_887_x0004_88_x0001__x0002_8_x0004__x0001__x0001_9_x0004__x0001__x0001_:_x0004__x0001__x0001_;_x0004__x0001__x0001_&lt;_x0004__x0001__x0001_=_x0004__x0001__x0001_&gt;_x0004__x0001__x0001_?_x0004__x0001__x0001_@_x0004__x0001__x0001_A_x0004__x0001__x0001_B_x0004__x0001__x0001_C_x0004__x0001__x0001_D_x0004__x0001__x0001_E_x0004__x0001__x0001_F_x0004__x0001__x0001_G_x0004__x0001__x0001_H_x0004__x0001__x0001_I_x0004__x0001__x0001_J_x0004__x0001__x0001_K_x0004__x0001__x0001_L_x0004__x0001__x0001_M_x0004__x0001__x0001_N_x0004__x0001__x0001_O_x0004__x0001__x0001_P_x0004__x0001__x0001_R_x0004__x0001__x0001_ýÿÿÿS_x0004__x0001__x0001_T_x0004__x0001__x0001_U_x0004__x0001__x0001_V_x0004__x0001__x0001_W_x0004__x0001__x0001_X_x0004__x0001__x0001_Y_x0004__x0001__x0001_Z_x0004__x0001__x0001_[_x0004__x0001__x0001_\_x0004__x0001__x0001_]_x0004__x0001__x0001_^_x0004__x0001__x0001___x0004__x0001__x0001_`_x0004__x0001__x0001_a_x0004__x0001__x0001_b_x0004__x0001__x0001_c_x0004__x0001__x0001_d_x0004__x0001__x0001_e_x0004__x0001__x0001_f_x0004__x0001__x0001_g_x0004__x0001__x0001_h_x0004__x0001__x0001_i_x0004__x0001__x0001_j_x0004__x0001__x0001_k_x0004__x0001__x0001_l_x0004__x0001__x0001_m_x0004__x0001__x0001_n_x0004__x0001__x0001_o_x0004__x0001__x0001_p_x0004__x0001__x0001_q_x0004__x0001__x0001_r_x0004__x0001__x0001_s_x0004__x0001__x0001_t_x0004__x0001__x0001_u_x0004__x0001__x0001_v_x0004__x0001__x0001__x0002__x0003_w_x0004__x0002__x0002_x_x0004__x0002__x0002_y_x0004__x0002__x0002_z_x0004__x0002__x0002_{_x0004__x0002__x0002_|_x0004__x0002__x0002_}_x0004__x0002__x0002_~_x0004__x0002__x0002__x0004__x0002__x0002__x0004__x0002__x0002_G_x0012_ø¯õjÀøw_x0016_û_x0013_¢À9_U_x001F_Û¥À°8³_g¢ÀdU½¬¤ÀFM_x0011_!ÕA§ÀÍâO_x0001__x0001__x0001_¡ÀÉApD°¢ÀÝ;¶¾¿ À~Pç¾öÀP¿CòNI¦Àú@Q0S|¦À_x0003_áH/_x0017_É®Àö_x0012_ÒõS_x000F_¥ÀÕ'YÈÀ	.ô|Þ¡ÀãË_x001E__x0002_	[À¼oÓ%B_x0013_¨Àº2`ë§À_x0005__x0002__x0005_}áu£Ààrñ ¤¨À{.±_x0013_¡À_x0003_ú1{_x0011_¨À_x0005__x000B_Pÿm¯À_x001D_2Æ-_x0008_µÀaöMN¢À õ_x0001__x0003_ÖG¡ÀEpZ+`¡Àýç)_x0012_à¦ÀÊÍÿ³A×£À]Y®¬¦À"]õÞp¬ÀÆÉÛÄ_x0004_À¤MDJ¦À_x0003_gÀÒÑÀ¾Ðái¤À8²¬qX¢ÀÆË³Ï]_x0016_«ÀÖúK)I¤Àe_x000F_á3_x000B_¨À_x0005_È:"K:¥À?B_x0011_ðc Àù&amp;T4Æ1Àß±{MZ§Àh¯_x000B_ñ* ÀL8|ì2ÀºÀW6°ªÀvC_Zµ_x0012_¡À&amp;×Ø%º©Àãé#cb¢ÀP¤_x0002_{@_x000F_ À_x0013_!éã³¦ÀÌúÙj»£À_x0016_¢ª|&gt;ÀÎUs_x0013_Ý¢Àóüg_x001A_%'À°A2ÞR¢À+TÕ¬¦¤À	_x000C_E_x0007_P%ë_x0015_ÀÃ_x0002_·#_x0018_¢À`U_x0015_K¥À)]ùhÁ¡À_x0019_B`ê¶-¦À{@_x001C_²õä¤À+?85êèÀ¼&amp;á_x0015_t¥À®¡()_x0011_4¥À6R£þN¾¢À±Íi/æ_x000E_Àâ°ªZ²LÀ;c_x0008_é_x0019_¢Ànç¨E_x0017_5 À¬q_x000B_Lî!¤À0¾R®]À{^§àâ«ÀÚï;+Ðª²À_x000E__x0018_Ê)â·¢ÀÊ×à M¢ÀÝÍ_x0018__x0001_^3À_x0011_a_x0003_eu¦À.|Õ×¦À¬7We¶_x0005_£À_x0014_Q_x0011_¾_x0016_gÀ =êÀ7[_x0004_ªx¡À"TÕâ^_x0006_Àùä_x000D_«_x001E_r À®,]9ùÀºúíhÀòÏò_x0002__x0003_;®¤ÀG»«pF£À·­ú(_x0012_uÀä_x0003_@:ô¦Àð_x0016_'_x0005_%rÀL«qú_x0001_äÀ_x0017__x001F_/Kl7 ÀOmf#¿9¢À²b;Ç/¨ÀPö_x0019_Ð2£À²?ØÛq£À_x0006_Áhþ0P¡ÀçmyÀ_x001C_åõ_x000B_$¡Àg9n¡Àv¤hRÛ¢ÀÌº¶rÙÀ"¦«Ë¨À^\/MÅÀn_x001D_#_x000F_OÀïÙ!³À!¥À_x001F__x0016_&amp;Íp·£ÀQÔßÏF À`e9Àën_x0019_é+5ÀÇ·wëqZ¢À_x000B_ägÃóS¦ÀÈT_x0017_¹¢À¸îE Ì¤À5M¼Ò^¡À¾VÖv}I¤À_x0001__x0002_}XÁa_x001D_À¸ß&gt;£ÏL¡Àûv8ëm£À^}Ö_x001E_&gt; À_x001E_¨4]Qù¡À_x0011_¿_x0016_#ì§À_x0002_'_x001E_xÀ_x0012_ÌòÔÀñ³T_x0003_ï ÀC/Ü	_x0019_)¡ÀZnÕÚZM¬À_x0005_àèáÀâ_x0012_-ãÀô½³`aC±À_x0008_ìØ§ÉóÀþ×Ò.ªÀÊ8ÙÃ|À¼k&gt;æÖÀâ8_x0018_øÍ¡À_x0014_w|_x0015_Á§À#¯¦9Iæ¤ÀïÊhÌR¬ÀT/_x000F_õ­ÀíÀRý À5¶HÙ;À&lt;`O_x001D_6¾ÀÏÏ¡_x001B_"ÝÀj­1_x001E_¡À,?¢u=7¬ÀGÁvÔeOÀi´Lßö¸§À+_x000D_Úh_x0001__x0003_'G¦À_x0016_¶HÈ/þÀ~hÖL ÀÛ½Ö&gt;p³¨À*?&lt;B±Àx/Ø1h&gt;À¬Ïr_x001B_d_x0005_¡Àcd¿* À:½ÀôÇÇ#W¢Àgó:_4° À8,t£À_x001E_ùº_x000D_1ô£À0çÃÖBï¡ÀÞÉ)]ä_x001B_À£È\_x0018_B_x000D_ À_x0002_k?Uj À_x0016_ë_x001F_àÀî_x001C___x0013_ÚáÀwgÑò¨1À#¼ÁW]ÿ¡Àh4+AØ ¡À³½kÀ_x0001_]¤À*«2ËÔ|À_x0006__x0014__x001F_`=8¦Àê½d2£ÀLÂ)_x0006_1D¦ÀØ¾¹á¶»®ÀÏ¿OõS0À&amp;Öë¢´­À¤Àñ¢ÀP+=	_x0019_À_x0001__x0003_(P_x000D_Ù'¤À_ÐgÑÝÀBº!ËW_x0006_£Àêí²Ùø_x0018_¡ÀøÇFM[§¡Àuä_x0011__x000C_ÀD_x000D_;_x0017_ô§ÀÿN,5ªÀüsP^[À_x001F_,þ¦Ù°À¾`§â~À×ta[`Ànãc;ìâÀÿí¨É¶B£À_x000E__Ëh}í£À_x0011_Í_x0004_áÓ Àt^_x001A_n_x0008_Ú¢ÀiÙZ½_x0002_àÀÈ=*þ²ð¡À¾u_x0010_|_x001A_©À®pQæôÀ¦_x0005_¡ç¸£À0w|lå_x001D_ ÀÖ;È_x0010_z¨À8 s¼ÕpÀXÝÑ*À_x000C_ÆÌ=JòÀÍë\6¤²£ÀxiP×Yö ÀÆñ­8?¼©À­ÞÍÙ4§ÀQg_x0003_Ø_x0003__x0005__x0011_WÀÓ`ÞÅz_x0008_À_x0014_ÖøöÀ7ÜmR×¡À(è¿_x0011__x0017_é¦ÀÝÐªÿ¨À«_x0003_ _x0016_ÐÀÊ¥_x0004_uä¨À¬ºag+ÅÀú_x0019_Ú_x000B_1¢ÀIÊ*©À4!3_x001B_åÀ¯_x0001_K_x001C_¦ À¾ö¤`_x0015__x0012_¢Àî!ÎL_x0013_À_x001D_ Ó{áÀ_x0015_k.3$£Ào.=­ À_x0005_V´ô__x0003_£Àjd¹_ÀÀG££N?G¨À|µÜã'ÀLaé&gt;_x0006__x001C_¥Àüam\ûÏ¤À]_x0002_æ»w¡À_3»¼"£Àeý_x0015_¾ Àð_x001F_hÀ0A$R_x0014_íÀ4¡2óÌ£À"/?_x0007_¡ÀÌ_x0011_(5£À_x0004__x0008__x0006_ðáxP£ÀuF\ãIÀñÖñÚTÌÀÚEhÍó_x0007_À_x0006_¢ÞýêÀ_x0019_g..Í¢Àf¡¢5÷µÀ{{¼*BÎÀT':7_¦ÀpYÓ&amp;&amp;_x0005_ÀFâ_x0008_¼É À_x0010__x0010__x0018_89¢ÀÝr&gt;³ÿ À$k¶V©À1ð²hÀ_x001F_dÍÆÈÀY_x0005_Ê_rîÀ7"ÀF5_x0015_¢À64Ù]_x0005_*Àa_x0001_ÄA(¶Àû_x0010_Yìý£À¤× ÛªÀ´H¬_¹£À_x001C_ªÂeÈ¦À¤·|_x0007_ò¦ÀÛ¦qü_x000E_§ÀÏk,¸,¡À_x0003_O¨_x0002__x0013__x0003_¤Àg"L_x0010_,£À_x0018_B¶c¡ÀMÜ&amp;g,¢ÀÞÕÁS_x0001__x0004_æ©ÀN_x000B__x0005_À¡XÉS}G¤À&gt;V_x0017_Qÿ_x0006_ À&lt;Üf¦E_x001C_£Àd_x0015_$îg¦£ÀÍÁ5íóé¡Àýh{2 À~_x0004_öÊ-¢ÀE´ë8¢ÀT,Üt H¤À^¦z¡À1_x0011_°Ñ4¥À÷xÍ_x0002_ÓÀo.ûÀ.æ_x000D_ÂtÖ À_x0016_ÿ&amp;l«®À8_x0005_:ñ´1À³ª¦_x0003_9 À_x0014_]JÝ&gt;²¤ÀèÞ9_x0012_zÀ*ûý_x0013__x0013_¡À]$_x001A_»=}ªÀóëû;\ã¤ÀÒ#!¾V|£À_x0010_©PidlÀR(§À¸¿¦¹À_x0015_ïè.è_x001F_¢ÀÚ_x0014__x001A_î¨ÊÀ¸!ôÓ»	¡À{/_x0006_k À_x0001__x0003__x001F_¥¨_x0016__x001A_¹À7ôk"$]¥À»¸¼§$ô ÀUOqôi_x0011_¡À¾|~ À_x001C_á®.Á¦Àýy9_x0014_PÀ_x0011__x0011_²Ê_x001C_õ¡ÀX@_x0007_ÈÔÀÈ'÷ÿ9¹¨ÀÀ²£æµ1²À¶=_x001A_o¢À*a_x0013_&gt;&gt;À^_x001F_Uñq_¯À_x0018_`Á"=_x0014_©À&amp;ý©öªÀ0y=-bÀUèûuv_x0005_¨À^_x000E_÷06_x0002_­À_x0007_Óû`×È¢ÀÂgPÖ_x0006__x000B_§À²6¨ÃÀr_x001F_ã.¬À´eMG0H£ÀÞñÜ@¢ÀT_x0001__x0008_*­ÁÀ_x0019_tÌíÝ¢À#ñ&gt;³_x0017_±ÀÌê®´È¹«À_x001A_Í_x0016_c_x000B_¢À~zR)ÀòÉ1_x0001__x0002_móÀÈ¹_x0014_¿©ÀùDìBÔ À@@i±§À¤_x001C_¾_x000B_¢ÀH_x001C__x000E_vÜ!­À^ÀHð¨ÀöXC¯.¬ ÀÍ]H^¢Àf6Õè@À²_x001F__x0007__x001A_&lt; ÀXà_x0011_{Ô¤À_x0008_Jf]·á§Àg_x0013_:À©k~4² ÀÔÚ½_x«§À#æu_x0008_ä®¤ÀKªrµPý§À_x0002_Ã_x0017_r_x0005_ë§ÀêîýDmù¥À¡î¥À_x0012_&lt;ªÅEÀå¢àÚÞ8£ÀwymäH À2ó0`Ïè À/_x0010_R 9_x0013_¦À=t H_x0014_ÀLû;ýÀ_x000F_ÃçÏ^kÀÔO¬ÓE¦ÀÚM9THºÀ_x0003_rhe¦À_x0001__x0004__x0002_Ë _x0008_§û Àn_x0006_=øÀ0_x0019_Y¯Ú¡À_x0003_+Ô_x000C__x000B_¦À_x0004_4xþ ÀÒý_x0008_Ç§À·­q25ª¥ÀzRÀ.°¦ÀK{ÁR_x0010_ªÀa_x0006_âõð¢À¸õë+«ú£À?óß_x000F_Í¡ÀüÔiyv§À~ÕyÏó_x000B_§À%É«¥Àiûþ\Üc±Àå¯.³_x0012_ À\Vù_x000D_`øÀ&amp;_x000D_OC_x0006_Ë¯Àu_x000E_NöÕÀ_x0005_Û@_x000E_Æ¥Àæ¿R_x0004_)¥Àp«ðçe_x000C_¥ÀEötÝ§À"¥:\æë¤Àò_x0019_Y_x0008_£_x001E_À:S_x0003_:ÆKÀ¤¼f|;ï¤Àj|Q÷_x0010__x0007_¤À_x000F_hçÒoÀº%Ú­­¹ ÀèÊç¡_x0001__x0002_ÄîÀæsÓ´ë Àªò_x001C__x0006_uÎ¦ÀÛlTÏP¿ÀN©³	m] À¸2¦òÍ À¥_x0014_i O£À{Q#´öÌ¢À«süºQÀ¢ÀM'WBÀb_x0001_0_x0016_.¡À%_x0011_&amp;¤1Ù£À¸EbÖ²Àúïñí¼_x0016_ ÀµoÚðÀX±QÈd¢À0_x001E_EºñYÀdË=Ë¹é¢À_x0011_,-J¨À_x001A_Qâ&amp;£¢À9Äñ_x001B_¦À_x0018__x001F_f^/ ÀMÐ_]©7¢À¸YàMØG¢À©»Ô$GªÀ¹_x0006_5Ò¿?À¡tÝLC¦§ÀôúðAÀGZ_x0003_ ÜÀ_x001D_\_x0012_z÷, À$ýéi¤À¶ÝÞA_x001B_é§À_x0001__x0002_õ_x001E_§ý_x0004_¢ÀPZ_x001C_kHx¥Àø_x0005_Ô_x0019_À=ä_x000C_OÀ=ª¯ÀZÊÁ=¤¤À.FQk±À1Îj&amp;Àd_x0005_îp ¢ÀÁr_x0007_gN_x0002_¢ÀÆn)[Ó¬À_x001E_Lú&lt;_x001A_t ÀÝ{ø3ù¶ÀL+gb­­Àð_x0010_Úñü ¤ÀÈ»(w_x0007__x001D_©À\&amp;¿f_x0016_¢À,â©_x000C__x0004_Ã¤ÀûWÁqÄ_x001C_ À¼j_x001F_qÀ_x0005_JâàýNÀÖ_x0004_P7_x0014_¡ÀòK¾sÙ§À¾ç_x0008_ ÒÀÔ=_x0007_à¢_x001E_ÀPRT©*?ÀG¹uc7 ÀÆ0K6_x0013_­Àé_x0014_0AÜ_x000D_¤ÀL±ËÚªÀ_x0004_°ª_x0008_áåªÀ_x0008_Äî_x0001__x0002_Y( Àõh_x0005_cKÀà¹Ay_x001E_À_x0007_°`:_x0002_#£Àl_x001D_V&lt;_x0018_¾À_x0012_$ÀYÖFÀò_x0001_ã³¬_x001E_Àt~Ñ0 ÀØvñ$dÀ]û_x0012__)À?âV&gt;¢ÀúI¶ý¢Àé_x0010_PHªs£Àþ 4ò}¨Àú$_x0001__x0002_ùP¡ÀAj'B&gt;z¡ÀkK¹õ¡ºÀÖUr3C¢ÀHG1Ìò£ÀËâF_x001F__x0001_¢Àô¡3_x000D_¥À±tÂzvb À%ÄO&amp;/¡ÀØ=Ôc3B¤À_ÄZÊÅÚ§ÀËczjÎ¤À¬_x0014_Àd`._x0004__x0016_Õ¢ÀÓh_x001D_9UÀ,È_x0006__x0016_í5¢ÀÄ©ØeK¡ÀÔ(#ºt­£À_x0002__x0003__x0001__x0001_èeVÈ¢Àx_x000B_ _x0008_íÀ¡È_x0008_ìÉ¡À¹ü_x000C_¥t ÀàÓ_x0002_©ZÄ¢Àû_x001B_¦_x0013_«ÀP¡pqÀ_x000E_ªÀº_x0005_P_x000D__x0012_LÀ_x000C_lE_x0017_Ñ,¢À_x0010_Ãù°EJ Àª_x001E_¢àºÃÀL¯_x0001_aWÀâ_x0011__x0005_äÞR¡ÀØb_x0011_£=°À_x0007_Vg2gªÀ}ç-	ïv¡ÀQºÓß{k¡À¼ßª_x0019_`£À¿$4_x0002_àÍ¥ÀøaôHo¡ÀnC7©Ò(ÀU+GkÎ%§ÀM_x0004_û?Z¡ÀÃèèÎ5_x000D_£À(Ì?}_x0014_¥À÷&gt;(ä¢-¤ÀMNÐõ0Z¥ÀÜ¦_x0004_D1¦À2&amp;MýùýÀ_x0002_á_x0010_É_x0007_^«Àq=y[;_x0007_¡À.&gt;_x0002__x0002__x0006_êBÀ8¶Ä_x0011_¤À"_x000D_ÄÉ À¢¨þmÑ©£ÀrQDÄ0£ÀÍ_x0018_ójÆ?®À_x0011_ÌÑ¨Ð] ÀWo¾_x0005_w_x0008_Àñ¤_x0015_K?ÀZãÎ_x0013_Ç´ÀÙóÃ*L£À_x0004_è´YF¹À¨^Ì_x0007_'$À;Å_x0002_å_x0019_¨ÀJ_x0002_z_x001F__x0018__x001C_À|s ë_x000F_Ä¤ÀË:/&lt;pë£À#/Ê/Üo¦Àtb&amp;WÛ Àâ²V^Àk¸ç\4_x0003_¢ÀràÀðÀCÎùYô¥ÀÈ_x001F_Òª}¥À¤/_x0001_ì÷¦À|÷(£oÝ¢ÀË5ÃÑï ÀCt*üÀ&amp;nP!Ð£ÀúK!\=e ÀÚ_x000D_`ÇÝ¥ÀK¶_x000E_Ö¯!¢À_x0004__x0007_lª©G!çÀÌ×Å_x0013_æh¡À°_x001A_ÔG.¢Àßb]?®EÀh'ö_x001C_T¡À_x000B_ôÂÈÊÀ_x0003_XB¡Á£ÀáxCÀªçt»±_x0006_§ÀsZæ_x0013_¥ÀÛ6Ì³v¤ÀûÓ&lt;©u¬À|äENW^¡À@ü¾ï¨ÀcéßÆ&lt;õÀ}f^5q§À²Z_x0018_Iß_x0003_£Àè°_x0015_ÂÉÀêcÑÐË3¡ÀßÖ_x0011_LÁvÀZ_x0007__x0014_% E¯À¾w£¢¡À_x0005_VDápÀA_x000D__x001A_Dä£À_x0005_m5}²â À&lt;xºé¨À,&amp;Ì_x0007_ü¢À_x001A_]÷vy´ÀþHÙú,À_x0001__x0002__x0011__x001E_ÀÔ§b. ¡Àæü_x0015_)_x0001__x000D_)àÀ`u_x0018_ÿ¤ÀÜ_x0007_t!}«À_x0006_[ôÎ®_x001E_ÀÎ0¿_x0014_kZÀ$ä_x0004_:»¢À]_x0003_¬ÖÒ¢Àê(Þ´:_x0008_£ÀV¯_x0005_ÎòJÀ£w_x0001__x000F_Â ÀÊw/ &amp;Õ¥ÀþÒå_x0005__x0001_¦Àè¹_x0001_zf«À¿_x0001_Aþ À¦Hy#]Ú©À_x0002_¯ÁLcÀ*òõ	õ¶¡ÀXolµEG¢ÀÒöL¢_x0014__x0005_¤ÀL_x0001__x0015__x000B_ãÀZ¬üá[¡À(à?VÆ§¥À7^ÎFn À¡B®£À_x0014_t_x0004_}_x000C_À,S_x0013_ý©ÀF_x001F_aN¢À_x001C_Ù_x000B__x001A_ÀÜPqùòÀ}a¾9§Àà_x001B_*_x001A_0_x0012_À(_x0005_%9½_x0010_ À_x0001__x0005__x000B_³_x0012_u_x0003_TÀm÷ø§!_x0006_¡À\Td¯P_x0004_¦Àú§7M"À%WM®¥Ài5oØêý À~_x0004_¹ßû½¨Àü\èÇ_x0007_¨ÀîmjÆ¬^Àd¨ÌØú¦À(¸½}î_x0008_¨À#_x0002_Üi$_x0008_ À_Vöq³Y¤À_x0007_cu?¡À_x001F_µ_x000D_àÌÕÀ,n6æ]÷©À¨Ì¹Lo¾¦À6»£ÀkwïÌ^_x0002_¡Àºä_x0011_ ®À«ë3äøu¡ÀØ_x000D_¹×\­Ày¨æ Àý_x0006_µÑ~: À_x001B__x001E_G¾Ø¢Àb_x0006_ Jê¢ÀÔ¥q¸_x001A_î¡À6Ú¯w	cÀLÑ0_x0010_ À:T_x001F_.[Ï¥À_x0008_·c_x0002_õd£ÀÕq7_x0005__x0006_Ù_x0018_ ÀÊdrÔNx¤Àïü·ÏY¨Àvónòÿò¥À¶Úr¤ê¡ÀÞ_x0014_Ì]ØÌ¦ÀtOûÂ§ÀÙÉ$Ó¨ÀEDp_x0005__x0004_hÀú_x0017___x0019_åÎÀè_x0001_Põ$Àh_x001F_A=å£ÀfÝPÖ&amp;¡ÀIsc[ÀßñØ#RÀ)/ àõ_x0011_À(£_x0003_h3ö Àº_x0002_Fd§Ào7ÆÀÝ`rd¥À®r_x0010_[ñ¥ÀEÚ{@\B À²¶qvO¥ÀTm=9¡À8¶g&amp;q£À¾«Ì½Õ¶ ÀV®±'[À_x000F_)IÝ6ôÀ¶óM×§À_x0012_ß(R	©À%ú±S Àj_x0002__x000E_( À_x0003__x0005__x0019_Í_x0016_-_x0015__x000B_ Àrá«Rê_x0004_ Àþ_x000D_r)_À_x001F_("_x0002_q¤ÀkäJ_x0018_GÍ¡À5Q_x0014__x001B__x0017_À»_x0012_ÓU¬z¥Àz_x001C_ÃkHÀ¤Q_x0006_9ÉI§À_x0007_}óÂ,¡À°U&amp;rWå¢À¤hw»"ý¢À.Ò_x001F_ä§òÀâ_x0005__x0007_±·~£ÀØ£ª}_x000D_¦ÀÈbÆîSE Àæxû_x0019_½K«À0æÞþÕÀ&gt;6­N&lt;*¤ÀÊÓd¯/¯À_x0017_ÃZU_x0013_ýÀcöë_x001E_À_x000C_ÚÅ­ïÎÀÇêvE_x000E_£À&lt;è@©_¡À¿ÙÿÀ¬6_x0018__x0008_¡ÀmÔ_x0001_ñ_x0011_ÀI	î H£À)ú(r_x0012_À_x0010__x0012_b#}§À&gt;ÞVâ_x0005__x0006_[1¡ÀW_x000F_g@_x0012_ À_x000E_fþYJÀ	.{oy©Àãp­\iÀü	Ò[¦À?¸Ò=_¤À)Ã_x001D__x0012_[²À_x0019_è©xñ¬À ¬´_x000B_ê,¦À_x0013_jvZ)À q©Àãõk¨KÔ©Àdæh09¦À"ÌNª_x000C_ò¦À_x0002_ñETu'ªÀ}OP\Üù¦À_x001E_S/9À_x0014__x0017_ëb^³ Àà­k_x001C__x0001__x0018_À_x0003_:TÏÏ_x0015_ÀÈºêÎ_x000F_ª¤À8lpÜ¾£À8D_x0004_~¥ªÀç_x001F_YhË¡À"°@ Æm§À_x0006_c£Ç£À_©_x001C_n^¬ÀW­?þCÀ_x0010__x001A_¬6_x0013_k¤ÀW9¤pv¡Àê*Äi6 À_x0001__x0002_&amp;¿:ØÉ¡ÀÎ_x0008_oÇÚº¥À­±_x000C_¾aÆ¢ÀÆÎ	_x0007_§À5ÈNÝüí¥À_x0018_éÔµÃ°ÀÌ	_x000C__x000B__x0013_¹¤À¢«:ÿÝ+¡À0ñÏVs_x0010_©Àc_x0001_a_x000D_©¡Àfá_x000D_À¿'61"ºÀ£Ý·®1wÀ&gt;2àá¦ÀË÷L_x001E_Ã_x0010_À	S¨[Ë?À_x0005_Ò«ß¨ÀDÉPQ*Ê¢À_x0007_8 á¤ÀÐéFb_x0008_À9=_x0014_u¢ÀÔÁ8ÊÃ&lt; ÀÒ«ßLBÀ¸(E_x000E_Àð§À&gt;íýy/¤À_x0011_U}¿ÆÀ­£Â*üM¥Àû_x001A_ð_x0007__x0003_ù Àè_x0007_Õ_x0005__x0016_¬À_x000F_j_x0003_±À~¨Sv¼Õ£ÀÈVÔ¸_x0002__x0003_v_x0015_©Àû_x000E__x000F_úÖÀv}ô_x000C__x0001_+¡À|ÖAÛVÿ¨À)uhF;¥Àøóî¯í_x0013_§ÀÁÌè_x0010_åÀ».ùß³£À1ò_x0007_Lie£ÀûNj¼	_x0002_À{J_x0003_ñý?À¨÷Pòø©À_x0016__x0017_»_x001F_ À½_x0011_q$¢«Àúª_x0001_V+¤ÀJx©&gt;_x001A_z À8$It_x001F_ÍÀ_x001C__TØ£ Àô¬Þ¡ÀÝ&lt;þJÙ¤ÀÜ@_x001E_2ïæ¥ÀÝY8Aé À_x000B_F¦UÓ¬ÀA)ôB_x000B_¡À?0_x001B_s!À³Õ1l{¤ÀÞ¼â_x001C_+¥ÀnóN_x001F_èâ¢À_x0015_¯qI¸§ÀÎ­Xaã§Ànx'Ô°Ì©À¿Wz-Ô_x0002_À_x0002__x0004_T_x0018_¥Ê·_x000D_À´sÊ8_x0003__x0019_£À1=ÓP À_x001D_~íSÀ¦½ææÅð À_x0013_`í¸ÑÕ¡À_x0003_ÎN_x001B_ò À(¿ÔQà8¡À¯_x0013_ðÆ°t¢ÀWSv&amp; À_x0004_#¨_x0015_¥ÀîAÀ·_x0001_¡Àa®*_x000B_õµ£ÀÂ#$AÎÁ ÀðRtÎ_x0004_À-C+|_x0007_ØÀ°l®¤ãÀí_5_x000F_Úe¢À¶êÖ\D¬©ÀZðd_x000F_pª À3$¥GÑ	¢ÀÐê7?ÀQYx×~$À_x000F_þÃX£À5­dî­7¨ÀîçÁìÑ_x000E_¦À_x0006_­¿&gt;¬w À	FdÓ)u¥À_x0012_l¾À_x0016_vÏ¬ÿI¡ÀC½I´ðÉ¥À&gt;J_x0001__x0003_zc¤ÀìLE_x0008_o\Àz{ZO_x0002_/«ÀI+ ñQ¡­À÷ ,H§ÀR?Iãtã£À_x001E_ónb´&lt;£À_x0010_Cx-I2¦ÀÜ\ûRsGÀNà}_x0001_"©Àç/£?¢À_x0005_2_x0015_²º_x0006_¡À,)ñSöeÀüä_x0012_ç£À_x001C_=Sâ¨£À­_x0002_FßÜ=¡À¬ÐNÝê¼¤ÀxîI4¿ÀøãÚä9t©Àt&lt;ú$_x0011_£Àg8_x000E__x000D_Q¤À@¯4?¤Àë85_x0018_ ÀâÕqÅ_x0004_À&amp;X_x0010_´_x0001_¥À_x001E_mxÝ¶£À)#V]À_x0012_T_x0013_^_x000E_ü§ÀØ _x000B_E_x0016_³ÀXîq_x0019_ýÝ£Àg^OE9ö¦À²rb¥À_x0004__x0006_&gt;åA_x0015_ÁÀ_x0002_¨_x0018_°g_x001A_¡ÀäGÃU¡Àè_x000C__x0014_Pep«ÀR¢zéBß¡Àù°®ÀH_x001C_Yàù¡Àì_x001D_Ù_x000F_Àà_x0005__x0005_íeÀù_x001E_¹Ö¤À_x0003_l_x0006_Ñ¾` À_x001A_ì[¦À1õ¸¤¸Ø¡ÀË_x0008_7XÓ»À_x001A_$Yù_x0001_DÀ.ðröÓ¤À(ã*ÌÞz¡À:ú0_x0005_z~¤À¤T°`Æ_x0018_¢À&amp;bU·_x0014_ì¥ÀG9_x001B_O0¼¢ÀAý¯Û*_x0014_£À½dõZòªÀç_x0018__x0007_=QõÀ¸	/_x0007_Ey¢À ¡í·o¢ÀÂþy_x0017__x0013_¥À°P%¯_x0008_§ÀKÝBwà¥À¿_x000B_b_x000C_ÝÃ Àâ_x000B_Mt_x0015_À! Á¡_x0002__x0003_WÛ¡ÀÓÞÏ6ÀºÓÌÜÒÀ_x000F_ûI´ ¬À!øÁ_x0008_m¨Àu¡_x0016_2ã¢ÀÈ+Oæ_x0018_Àå±ÿØ½¼¤ÀÛ¶XVºúÀ_x0014_Ç_x0002_ I{²À© [[ß\¡Àð,}_x0001_þZÀÑ=b"üu À|^ü5µ¸¢Àj¿ý¬Ã¨ÀT¹°_x0012_ãÀ_x000E_²ó×£À#Ò3_x0013_%f¤À#[_x0013_LËÎÀ©ZÇÆ$¨À÷üåó_x001C_¢À¬9!B_x0003_À_x0014_ì$àÜØ¤Àæ_x0013_ËKl* ÀQ³û1_x001C_T À:É´ !p¤À*Ö¥u:ÀÓ_x0015_Ä§þf¡ÀoØx("_x001D_ À1ûÖ]ZûÀÑ_x0001_'-£À#Þ!	IM¨À_x0005__x0007_Ã1_x0016_ã" ÀÒsÛ_x0014_À_x0001_¢_x0006_W¥_x0002_¨ÀIVýWwUÀ£56laÏ£ÀtÌÃß¥Ï ÀØüôÁt¡À%½4C¿§À]¬9[ÔÀLz°óÊÀ¡7eP_x001E_£Àô_x0006_ÝÀ/ÀÂq_x000C_Ñz¡ÀÂ¬îÆ(«ÀV6°ªvâ ÀÁ¤üÛÀä_x0006_²±ÓäÀ_x0016_ð3_x0002_°À´øÙ0ÄÀ}#!ßJ Àßß_x0015__x0013__x0019_°¤À,/(Ï¿V£ÀoÇ_x0002_¤¢ÀH|_x0002_¿ÔÀ­À\»À"Ên¨À_x0007_#ú__x0004_È À_x001E_}D_x0007_(ÀBNÚ_x0015_eîÀ_x0006__x0003_ÀÀ_x001D__x0007_oG¿¡À×Ðia¢ô À9rÐT_x0001__x0002_Â_x0002_¡ÀºÙã©À_x0006_$º¨@êÀ¤ÂüHÄ0¥Àù_x000E__x0017_ðí'À 5ÖÀ_x0013__x0010_ëð9w Àô;_x0003_ý÷»ªÀüÂhuÙ£Àp;$ðÄ£ÀögÉ_x001C_®Àé|?Á7êÀ'Ûyç¡À_x0017__x000C_ö¸,_x0014_¨ÀR,BÙ9~®À.«ªê×ÀZ _x0002_ûÀòY®t'©ÀP$ÕçD½À|}P0¶ÀÂÅ_Â *£ÀC±¡PÀíÒ«×Ü¤Àz3¡®ø_x0008_¤Àmoxt¡ÀúãÎôBÕÀï²ú~8£À6ÜDÈ£ÕÀ o(Èaî À_x0008_bpåÅÀ\x%ÕÀ=N¯_x0015_kÀ_x0001__x0002__x001C_ºÒ²dðÀ's±É«¡À°/8"_x0004_¡À_½ì¢À§°ú_x001F_î¦À²Æ_x000D_J7¡À(@A[j¥À ïöo®¢À_x0017_¸_x001C_Q_x0002_Àdü_x0008_ûxs¢À_x0011_çé¿)7¡À¢ç÷_x0002_Ü¤ÀÍþa_x000B_Àð_x0018_·þÀÔ¤YÚ­õ¢Àð_x001E_Û_x0011_0V¦À_x0018_æê_x0006_Sg£À·õX6_x0004_íÀ^Î/:s¶Àjy_x0013_ã¡ÀE*ç¢8§ÀCÎ3_x001A_EÀ' Þ_x000F_éÀFW;õ_x0016_½À_x000E_l\Ôö_x001A_«ÀÎ_x0006_Ì¤×]Às4¶¦0¡¦À}z.åÀåwifî+Àó	)Ø`~ÀÉlO¬Þ©ÀpVøv_x0002__x0004_âô£ÀÆ46_x001F_q¤Àv$9v£Àãfä¤Ú¤Àd_x001C_Üt¢À:­ÚL_x001F_¤À¾ÛÙÙ(ÀTÇg_x0002_sWÀüRL*b¤¢À~1üiã®À±.À ?Bb)B¥À:m¨@ã¢Àkê_x0013_ÿô À¿é_x001F_°(¢À,Zn|EÑ¢ÀH&gt;êEÀfv­àï§Àí;zþÙ.Àv_x0002_ÿI ÀJøÑLE]£Àte`_Àó_x0007_í_x000D_Ñ ¡ÀÒûßºb Àü_x001A_!¥&gt;¡À_x0016_`rÍÀ÷_x001A_®_x0002_s£À&gt;ï%_x001E__x0003_§ÀÙMÂ»F¢ÀQ_x0001_Û[½ À_x001A_Ê×_x0019_ï"À8/ê!C_x0016_ À_x0001__x0002_`ç_x001E_g¥À;@F8ßÀyå\«g§À-Òn.,G±ÀuuqKZÀx,¬Ó_x001C_¡À"¹ßIê¥À§ÚÝYrÙÀhsÍþßùÀ¯¾N_x0012_? À_x000D_MQÛ*×¡Àèl2eJ¨À'pý¯À¥À:_x000F_¨î=%¡Àþ+°_x0006_¨¡ÀçTã¡ÀXò®#r¥ÀÕí6àÏ=£À8×+u8ÉÀ´ªM-¢ÀnÅ±ô¢Àés¸B¤À¾_x0019_%C¡À°è_x0014_¡ÀÜ4g¯t_x000D_§ÀàJÅ)_x0007_¡À?&lt;+³B ¡ÀÏ«êÌ@Æ À_x001A_M_x0019_ý¨Àï|*I#ßÀª	·]ÚÀOW¦Á_x0001__x0004_3J­Ày_x0003_[JýÀ_x000C_ãÈ~¤ÀÒüñîÌT¤À"ÞGÛÞ«À_x001D_þ²ü  Àg_x0014_a_x000E_gi£ÀV_x0003_®êg\ÀÆÕ/X£ÀÏúÎÖ_EÀP]ã_x0010__x001A_¾¤À«À1/ÎÀÅ7{aõþ Àógô!å¢ÀðÝÖî_x0019_¥À_x0012_&gt;_x0002_+ÒBÀ_x000F_ñÊ*Ò%¥Àm¬v*£¤¦À D#©avÀ_x0014_IUµ¹àÀ(c*øs¤À_x0004_dËQÓ§À/êF¿¤V¡À@g_aäÀF,+N_x0008_§ÀðØæýÄ Àô@é_x0011_Õ¡À_x000B__x0006_añ§ÀJ¤§»£Àfâ_x0012_7_x0010_ÓÀ5ýóV²ç§ÀD§.l3É¤À_x0002__x0003_#Y/Ë_x000E_¢À_x0003_01&lt;aùÀ_x0002_kì¦3ÀÎ_x0014__x0014_¾ý¤À,L_x001A__x001F_æ¥À@_x001F_l_x000E_Ä¬À_x0012_~{?ëµ¦Àª·ß_x0012_§ÀjÐ2ý_x000F_¯£ÀÇ_x0001_qtÀô^GÕJ_x0018_¥À_x000C__x0013_½_x001F_(¬Àì_x0017_ã­¥_x0001_¤Àé_x000D_yË_x001A_¤ÀÆÚÞMä¥À¾_x0010_ÓþÒÜ«ÀÊÕR¼~_x0019_£À8¤D«\¬Àn²!v=\ À$Fï£¿¢À]4.7(¦À¼"oøzW²À¼YF_x000C_Æ5°Àx_x0011_ræÀ_x001D_Ý_x0016_Þ¿£Àæ_x001A_1Yî¾¡À?xk_x001F_è¡À_x0010_ÍÛ_x001E_û¢À&lt;ÛT&lt;¤À_x0015_EV5¤ÀÔ_x0013__x0018_Bó-¨À¾]¸g_x0001__x0004_¡À|EèªÀæLÉÝ½Àcp¤I´_x000E_¥À;ë_x0003_RU¨À'Ç_x001D_¼­Ü¡ÀxkRÀÝ_x000F_ÐU ÀX=¬kÒÀ_3{_x0019__x000E_¡ÀB¨Ý_x0005_ã_x0008_¡ÀãP,ðFu À pÚû¬ÀyKs_x0019_¹A¢Àâ_x0015_Þw8½ÀdUø,¼W¡Àrõæá"¡ÀÜ¾îÑ£À_x0001_W.I_x001C_¡À_x001B_E÷_x0017_×¬À¢ p_x0013_óâ¨À×éhx) À®84²þ¦À&gt;GÃ®&gt;¢À±18|±ÀUørv±^¤À&amp;óÄ¬_x000F_!¤ÀÏ¼¾Ä) ÀVÒr/	Àâjªãë¤ÀhL_x0002_þ£À$kícu/ À_x0003__x0006_È8AùÀÂvÀ_x0016_ÝG£Àï]2Gó¨ÀÁm_x0002_4±_x0017_°ÀÆC~KM¡Àû¸_x0006_´º£À&lt;k²Ø³ªÀûG²ß_x001E_uªÀ$$íªt_x0015_£À@ÆíªûÅÀê0ä¹Õ{¡Àþ_x0005__x0001_ïè_x000C_®À_x0010_ª#þ©JÀB_x0013_¤Õ_x0006_`£Àè_x0011__x0019_K_x000C_qÀSbmP£©À±_x0016_«&gt;ôî¤À4ÿî£±ÛÀáá¾Ò*_x001E_ÀJrÐ_x001A_£þ¨ÀgAvo½£ÀÄú¦X¡À×_x0014_ß[_x001B_K«À£lóhKÚ¤ÀSjÐy)_x0002_¦À¦P_x0010_ûÇÒ¥À_x0004_Ï_x001F_ß&lt;_x000B_À_x001F_ y=¢À¸wÌfá*À:hÞ&gt;ôKÀÒ}ÖWÓO§Àw"_x0001__x0002_c£ÀkpÑÙÛ§À"?týGIÀ2é%Ý5¡ÀGõ_x0010_»u=ÀÊG¾Z.ô¤ÀJá7âÐZ ÀÆk¡÷{¢À(°Xèµ1¡ÀªYÿ_x000F_.ù£À_x000E_¼Å\,@§À%Q+ÙÚ¦ÀmDÌ¾.À_x0003_I_x0008_E_x0016_À±_x0007_M&lt;øÐ¢À._x0007_ò êZ¢À¾Q_x0006_lý_x000D_©À2qÙgçÀ$µÃØ.ÁÀ*Kî@ú¿ªÀßKìmè À¥ÜÎÊ±ÀB2 R_x0015_eÀ.ÆSA/h£Àz_x0007_cQE_x0008_À_x0017_­_x000E_áÀ¸2P_x001A_¢SÀ¼W7XÀ?ät_x000F_í¢ÀB_x0013_N@¢À_x000F_ÃñvF¢ÀÊ&lt;Å_x0013_&amp;_x001A_ªÀ_x0001__x0002_þu¬6e_x001A_À_x0014__x0007_ï»~Î¤À¯R};À³w`Þc¢Àò8{¾9_x0011_À_x0007_û]_x0010_3à£ÀvnÑKÀÒË_x0008_~¶-§Àö¯ª_x0017_õ*¡À_x001F_þ_x0015_Í_x0004_=ÀCÀ'¢¡ÀåoùmP2£ÀêøJ3ì¹±À_x001A_?¸Ûb¡À_x000C_&gt;EøÀÓùFè¼°£À&gt;¤QROº¡Àan×_x000D_¡À_x0019_P\_x0006_#¬À÷~òõò¤À&gt;C]Ñ©¤ÀÚ_x0003_¸&lt;UÀ_x0007_$»L(ùÀ_x0008_!_x0008_ZYßÀ¥àÖàØÀ(¦doÝ&amp;§ÀêE¶Fy Àä{/Y_x0010__x0012_«À­ø:.ÀrÑ×®À_x000D_®_x000B_V_x001E_ùÀ_x0006_óq_x0002__x0003_¢ Ààþk&lt;i À^óôAD_x000E_À¶]zÊ_x001B__x0007_£ÀjT¤_x0003_+£À_x001E_Ì¯¶°9¬À_¤P¢8ÀkqZ¼Ë¤ÀÝyÓÔ_x001D_¤À.2pÌBÉ Àªø{ßìÀþf=c; ÀDí¼¿_x000C_ÑÀ/í_x001A_²´R£À8ÕÃß_x001A__x0010_¤À_x0010_Ü*»ÀÑÃG$_x001E_¢ÀoÞ¤°	rÀ7_x0003_®²Î¬ÀdÖdK-Àx*B*Àû À_x0008_e_x001D_ý_x0002__x001D_¥À_x0012_+¾ÓHµ¡ÀWëàºG_x000E_ÀþôéNC¬ÀÍH*0¤ÀÂPW^r&gt;£À3HGÓ×&lt; ÀHà_x0003_¥À_x0004_ß±R/À~C7_x0001_/B À_x0006_×q©5 À_x0001__x0002_PT}_x0019_fû¢À©_x0016_ÕZý@ ÀislÀ^å_x0018__x001A_À+bÏ	ý¥À_x001D_Öiôùî£À	 hU¥ÀJ_x001C_(_x000C_£À_x0013_mH¥«t¤ÀoºøêgôÀáaÞ®_x0013_7£À_x0006_E~µ¬ÀîÍHÓ_x000F_n¢À_x0014_Ò!JàîÀÒi¸xRô®À_x0005_qlâÙê Àªøñ6wÔÀ_x0019_W_x000D__x000D_Ò¯©ÀR"_x0006_û«¢À¨H&amp;á£À#½­E·¤À¶ø§Þ¿_x0013_À¸&gt;7¢À{ú}í}¯£ÀÙ¡9¦À^5ê&amp;ó­ÀdÍ%sP¨Àn·gO£ÀP·z]=ÀÛÐ"__x000B_Þ¦À_x0017_Aô-£² À&gt;	£_x0002__x0004_/5§Àóx_x0018__x001D_$À²ÂËî²ÀgÝQEa_x0003_À._x000F_zÂÀ_x001F_êá6íÀØÇV_x0010__x0015_¡Àîá7ZU4 ÀhØàÔ5_x0005_¢À_x0018_*¨ÕU´£À_x001C_¡~Ù_x0001_Ê¤À_x0012_u¾è:¤À¬í;+LV®Àå1w&gt;£À^o_x0018_êù¾ÀGzðÕy"¥ÀÂÞ ,\_x0012_£À«-_x0001_ã_x000C_¡À¸dí_x0013_Hç¤À_x0004_z_x0012_î±.¡Àf¶_x0014__x001F_ñÀ_x001B_¶vBß¢Àòwg*ÖÀðZÀDk`¨ÀÈÔlF_x001C_ªÀÇ¼§Î_x0011_°À_x0004_íáx×ÀúË¹£Å À×û_x001E_´Q À&gt;H_x0014_búÛ¦À¢_x001E_ÕW  ÀÚéãXxªÀ_x0002__x0003_TùíZÃ_x0016_À1$NáüÀR_x0008_7½'¢Àä¢)ð³íÀ+òÐ|7v¢À°E&lt;¿ÎÔ­À²_x0008__x0007_ì_sÀ´¢r«Àô_x000F_¤K~« À´éø_x0008_ûÀÀó¡*êg8À²ZÀÑù°À¶V³_x0016_d£À_x0014_§_x0007_ÞÞÀ\§Cñ_x0014_h¡À_x0010_ÈnT¹äÀ_x0014_rÍ)aÄ¥À]À«_x000E_Cp£Ày&gt;b_x001A_¾¡À[MZ.*¤ÀYÆÆÓ£À_x001C_ì#{¬¥À_x001B_ÄOdAÀçá:«x¡À¸ÓòpmÀ{Ñ&amp;T5/ÀR¶SÏ_x0001_ ÀÚº=_x0012_¢À_x0007_ë¸_x0012__x001A_£ÀÕs¨À­ûÊ*/À:_x001D_õ_x0002__x0004_,Ñ¥ÀÔ@_x0019_j^©À`ó_x0015_±,_x001A_Àãàw_x001D_H¦ÀÙ.É5kÀ¥N_x000F_d ¥À_N­´¢À!ø$ä©5ÀJ­Þ."¢À_x000E_¿Ù]_x001D_'¤Àð_x0011__x0005__ÌÀqÛ§ð£À_x001A_ï|_x001D_ÅD ÀÌÐÙ'Ö¦Àï»×»À¡À¸g_x001F_£F¤Àq½_x000C_T_x0005_0¢À_x0003_­Á"ÀÛ[÷ÎÂÞÀy_x001D_¼²Ú¢Àr×ü_x0015_Ë0¡Àç@ÝÅR\À^gúf0 À;B[:I¨À_x0002_«Cò×ÀR+A_x0001_NÀ£¬èìcÀ\ñ_x0014_­]ø¤À`¾e_x0016_!°£À|\an	I À_x0011_þØ.°§ÀfV_x000D_È{¶À_x0003_	9z@_x0014_©ÀRµG/Ä| ÀÞ_x0013_N_¼~¥À_x0006_]ò[V`¥À¢#_x0014_7µÀª5[}Ç À¢lßáu_x0005_¢À_x0004_ï¶_x0008_§Àu$Ää¢À¨ oà¢ÀL0_x000D_ò.c ÀÔHª-«OÀÄ×_x0002__x0003_ÇôÀq?_x0001__x0007_MÀ¤Àr3sªp¥À¶Ø4¢ü_x001D_¢À_x000F_mÍ_x001C_¹ À]w½_x0019__x0007_UÀr^Êk»À®b}òÞ¤À´d_x0015_ø À&amp;2j_x000D_´¡À½é¬ÈÀ.'òu:¢À¥ÀYäÌh¦ÀÕ_x0006_{»ï¤ÀàQ}õ_x001C_îÀ_x0017_ èöÌÌ ÀÒÔ`Ä$ÏÀ/©3­&amp;_x000F_¡À&lt;ï¦³ðk À*pm_x0005__x0008_È Àm6&lt;(½_x0005_ À_x0008__x0016__x0016_K_x0001_À÷uÑ+GÕ ÀúZ_x0013__x0004_¿Z£Àn_x0004_üù&amp;[£Àê_x0007_Ó|ÈD©À_x001B_{hþ6j À_x0018_JàÚÚÀ)M%u¤ÀÀ;_x0006_\¾_x0003_À9¦·°ÐÍ£ÀTü±%ñ¨ÀñÅjzÉuÀ¿X×nvÀB_Qþ­­À®HºK_x0012_OÀðãá/½¦Àw8Éë_x0001_À¤§Z_x000E_ÛàÀâÊÅLq©¦Àv»)6*Àà_x000B_õd_x0015_s À¯6ï}Á¢À¢[0+×±À[:ÞájpÀ?ÎdE_x001D_Þ Àô?_x0002__x001E__x0013_Àä²Å®sl£ÀÆ²Aù·©À^M_x001D__x0010_äÀØ²_x001A_9Ý´£À_x0003__x0005__x000B_Ä_x0015_á. À:'½l¨¢À³_x000B_g_x0003_òT¡À}È_x001C_÷W±¢ÀhËÔ:ë.¢À¤_x0006__x0003__x0003_4¨Àªb_x0011_	 ÀLÖ×à¹¡À}å0B£À_x0017_ºk_x000B_Ír£À_x001E_ÉeY®£Àuã6Æ_x0013_oªÀhWª¨À²Â§F&gt;|À=Q_x0001_R©£ÀÂÉ0¨­_x0004_¤Àëd½ù1ªÀÝA ÈF¥À¬Ù_x001B_Ì¡ÀæN_x001F_P®·°À~&lt;%²ÿlÀëáÆ¤ÀÐIÖQÓ\£À³Ö9fd²¡ÀQö*º_x0002_¤Àb_x0004_ºè^§ÀoÑc_x001E_âÀKR{Q£À_x0017_¯/,%´À_x0004_q_x0012_¥"À7·:Ë¬¢À¤rÖ_x0001__x0003_'µ§ÀLæ®zh¦Ài4¯èã_x001E_ ÀÂ_x0015__x0016__x001E_¨Àæt¿Ù*¢À:_x0015_è'[@¨Àíµ¬zÀ7:Ã$ÆJ¦ÀRÊE_x000F__x001B_°¡Àäü+~×ÀaWû¼} ÀebNú½.¤À­¤!»}å¬ÀPÔØx¢ÀÓk:}¡À`µÜ__x001A_Æ§ÀÙF_x0017_õ;TÀå³N|e¢Àf$Â_x001C_ï¢Àã~Q¡¡p¨ÀÔÉ6ÂÓ_x0007_¤À&amp;±íNñ_x0008_¦ÀtH·VÀÔë^Ï£ÜÀNx¨¿:¤À_x0002_Q_ÞÈì£ÀM5JãB©À_x0006__x001A_äøh§ÀÕU¹»9¦À@4Z;­UÀK,å)£ÀZrR ,©À_x0003__x0004__x0018_Áã·÷¢À+H_x0015__x0002_gæÀ_x0018_¼&lt;_x0001_§À¦½Zür¡ÀM|oAí¤ÀyBIðý¡ÀKÚ yc¡À_x001C_;N? À4å3£ú® ÀYÄØtF¬Às·&amp;ï¡ÀÄ¸_x000D_Ø2'¢ÀÊ¢_x0006_¸¥ï£À_x001F_X4çKªÀXuó_¿6¤À2`Ô÷¦Àk\è"È_x001B_¡Àð_dU&lt;KÀK¯!¤X«À&lt;(²[qú ÀÂöð}v¦ÀS _x0007_(. ÀXIT_x001B_Y°À¶è ¾û_x001D_À¦_x0008_d_x0018_¢¨¦Àu_x000B_vÉPã¦À(ã¢%U_x001B_Àìiú9'£À=;4_x0011_Ò¡ÀÈMÌ©_x000E_¨ÀûÈ_x0018_l_x001D_À©ýö_x0005__x0002__x0004_+Àô_x0012_×uÅ¨ Àc	Ó,ò¢À_x001B_\Wá¬y¡ÀAàk´¡¡Ààñ³iî¢ÀOQcÁ_x000B_©Àð;÷wÌÖÀO»jñ&amp;M¤À_x0016_'c_x0003_.» À¡°S§ Àé=ü_x0013_²£Àå_x001B__x001F_Tµ_x0001_¢ÀuòÇ&amp;FQÀ_x0008_ÛÁÚÀÚd?RÉíÀQTi_x0003_0k£À'_x0011_Ltl£ÀA_x000E_Iw½_x0011_ÀÄV_x0002_*ÂS¤ÀZû*¶_x0008_À_x0011_ì_x0001_¤À¡Åß¦ÀüÃ±VÊÀÂÕ÷Fså ÀÕqjùv+£ÀÑIr_x001F_/¥ÀÆò_x0004_#à¥À¸H:?_x0016_§À÷wô:A Àì"CãP_x0012_¡ÀÜ³_&lt;}ÓÀ_x0003_	Í®ÚÊÀ#ÀávhE«¨ÀªÞSOó£ÀsÆpî¢ÀUK¬U£ÀuÅÙãÎ¡À_x001C_(Z_x0007_|õ£ÀF&amp;º×_x000C_ÒÀ]Ûá&gt;¾Ö¢ÀÚ_x0013_éR!_x000D_À|ô²³F£À¶_x0012_&gt;ÝÇL¢Ào×æÔÛ©À_x0001_yú­Ëù£ÀÊqÓy_x0007_U©ÀNÛ_x0015_/_x000C__x0010_À1¨K+_x001F_¦À¸»fW²_x000C_À~ézË×z£À1_x0005_Dâ_x0019_U¥ÀÎ_x0004_³w¥Àá ÉìAµ¥ÀËw_x0015__x0002_kÀÖ_x0012_w~þB¡Àd,¶HÀó_x0002_ISÆ ÀÒx_x0008_n³_x0014_À§¶_x000B_)ý¦À_x0006_J\ÎÚÀ_x0015_çÜ_x000B_j°À_x0011_B?MßÀ_x001E_ñ@_x0003__x0008_nÄ¡Àà&gt;êXw¢À_x000C_q`Cz©À_x001F_½_x0018_j)©ÀØrótk¤ÀÄ"¸ö|K À|¨÷àqÀÜ_x001A_Rf¼£À ú_x0014_[c¦À_x0003_\§^Ù¨ÀçNíTÃ&gt;§ÀP`_x001A_öÀê4ð×_x0006_5¢ÀK%®_x0002_£¥À_x0007_5­ÕÆØ¥Àð_x001C__x0014_·±ÀDÔ.Ä/¡À_x0002_|WªÀJ_x0018_¦¿À_x0012_£~Ä¢ÀJ"vï_x0008__x0004_¡ÀnÈb³=¡Às_x000E_u#ø_x0010_¡Àf¯ÅLB°À_x0003_sÞ_x0001_ÀAÕùJ 4¡Àpè¬K_x0014_7À_x0001__x001E_ÈìÐ À¡úç¨vú£À_x000E_OWf&gt;z­Àl¾ì¹ð°À»Ývø¿_x0005_¡À_x0001__x0006_rôùÒ¤À(ô-_x0017_¡ºÀÚ½_x0011_vî8À_x0018_ïâÔg¤À&lt;_x0013_®/¡Àõ#{âd À_x0006_fM.7#¡À_x0004_Þäzm§£À&lt;yéá4_x0002_©Àn_x000F__x0004_=C£Àç£Ð!ÍïÀ8fÝ_x0003_þ¢ÀäaÆ¨À_x000C_¿ùIß¡ÀÅ	/\Ø¡Àv«ú&gt;^tÀÄb4_x0005__x0018_¦ÀÅá«ñ«K¤ÀÍ_x001A_=ïö£À+'2_x001E__x0013_« À³3¢ÀÉ_x0013_¼Y§§ÀCsgû²À¦cïß_x0017_é¢ÀäBh,ÜV¨Àã[È: ÀßíGØç ÀGÝGWuð¢ÀqÿOafOÀKÒmwÒ«À×î_0_x0001_+¦ÀÃlÛ0_x0007__x0008_£õ§À4Úmj?¡Àgy[òÆá¢ÀÎ&gt;&gt;+À_x001A_Ôé@H°Àå0â÷5©Àñ"ß_x0016_£À¿m¯à_x0007_÷ÀÆñOÅ§ÀYhæ_x0005_gh¢À_x0001_Ó¼_x0003__x0005_¡ÀFqú®ÀJfþh"¢ÀmÜ0û9ÃÀu,_x0013__x0015_¿ÀÈ_x0012_^"á°ÀAOâµ+À_x0012_k	v_x0012_Àx¦éÎùªÀÔ_x0006__x0002_æN´À&lt; _©¤ÀD_x000B_Ð¬ ÀÑ_Cùò¢ÀaÃú¢Iä¡À´Jª¿k_x000C_ÀÍ.Ù×¶¯ À)s#Ô0Î¨À*Ð*c} À_x0001_ó·c+ Àìe¥© ÀÜvGýfï¢À*÷°Ìl_x0004_ À_x0002__x0003__x0004_H»U(§À_x001C_g}"(ÀG*N_x0014_V£À8ì¬¿?¤ÀÚ?IÄ_x0015_ Àµê_x0006_³¿-¥À2Iß0U.£Àþ]´_x0006__x000B_¨À_x0007_ªüól¤À0DS%ëÐªÀHÏ_x0015__wÀêLYõ_x0015_nÀ²è§Ãi±ÀÈó7þ­ÀæI[­O¢Àô	Q_x0017_{¦À_x0002_ä_x0005_á_x001D_P°À[LÏVT£À_x0001_l+ög¢ÀÒí)4·mÀÂF_x001F_F_x0014_¥À³'R#· À_x0007_6µy:À7Iñ[daÀ_x0002_6já_x0004_ýÀ_x000B_Km_x0018_(Ü¥ÀÖ¿ñû%À]þ1çh À_x000C_!ì¥Ñ(¦ÀÀè¨_x0014_9À:_x0012_âõ1¢Àa RI_x0001__x0002_v8¡Àh7¿#û_x0019_¢À_x000B_«9µ°¡À@ÇZ´_x0006_ÐÀF*Ø_x0005_aÀ:¹íÈþ	¡À+îãê«À_x000B_ÞÓÌÄÀ_x0006_®äg ÀB:`x¯À}_x0013_äFâE£ÀFNa~Æ«À²c£À­ÞÔ_x001D_í¦ÀÇþ_x0019_Õ¥¤ÀK6VftTÀÝ²&amp;×]ªÀ~½Ìå_x0016_ÀÏ¿ö_­À³_x001A_dc­ À_x0014_Æ*(á¢ÀEeùÛ_x001D_§Àò_x001F_®¢þ£À_x0017_¤,®è_x0004_©ÀÒð£ð$3§ÀF_x001A_°×_x0010_zÀ@e»I³À+hy_x0006_ãÝÀñç;!²Þ¢À(:ÊË_x001B_ÀÝ_x0016_!J?wÀË¢á'+ý£À	_x000F_²EU_x000E_³¢ÀêpXÖÀL÷ÙIÀ_x0006_å_x000B_L¤ÀÏ_x0007_}nEÀªì½Ë_x0006_¡À_x000E__x001B_b"Ã¢ÀT¬U³AOÀÿ¢§¡î¡À_x0005_0_x0003_Ec±£ÀCn__x0004_oÀ_x0015_ê®_x000C_É¨À']÷{µ¨Àp_x001C_ÖHÛ¯Àù_x000D_ÝôEÀQû8¬_x0001_¾£ÀØ,»ÄèðÀfx|î~À_x0010__x0015_q_x000F__x0008_ÔÀôÃ_x000C_Ø¶1À_x0002_ßÕÍ§ÀÖ?³_x0005_©§¤À«IP_x0019_©ÀÜ5_x0005_ì&gt;¥À_x0001_þÌy®À,_x0018_rË¢À_x0001_}{?_x0017_¢ÀI_x0004_½A£À_x0015_ì½_x001B_£À~_x001A_W¤ÀÃ _º_x0006_¦¦ÀJØ3_x0001__x0002_ÀD_Xsrs¥À¶½ì½ï]¦ÀÍS:*ÀGß¾_x0006__x0016_ó ÀBò'zÐ§À{õ´q¹À`_x0007__x0015__x000F_À'x,ãµ_x000D_ÀÈ_x0010_ù3	ÀZç_x0010__x0003_ZÀ_x0017_T(XB8¤ÀÔ×f&gt; À_x001F__x0019_ [ÜÙÀ(H$9þ1«ÀØgX_x0018_Öä ÀÚÆ_x001D_ÀY©Àñ_x0005_3©ÎëÀn^º¦Àr=_x0012_ü¡Àmq½·ÀÃI_x0018_º£À7û¨·# Àø?ß6õ4Àt5O¼¨¯ÀZd_x0017__x0002_ãÀ/ :*Z_x0008_¡ÀÜ©f_x0002_	'©À_x0005__x001C_"XÀF²pWÂÀ@f"SÍ£À¾Q¿_x0013_R½¢À_x0001__x0004_25zÊT4©ÀeX&amp;uÀ'!f×Ï_x0013_Àí¦_x0015_R Y£ÀLn_x000E_`¶|¡À?¨iÝÎ¦Àed_x0002_`yz§ÀfÒÍ_x000C_ïë¡Àl¦¿_x000B_¤ÀFlkþ_x0005_£À©_x0018_Ó"L	¥À?¿u_x001C__x0006_u¢À¿½Ü7*¡Àº/­_x000C__x001C_`ÀvÁRÍ_x0003_Ã À_x000F_àÆLu}£À2IlJé¨ÀÙÜC_x001C_ä ÀHy/x «Àèç_x0005_^u]¡Àî.B*ÍÀW¥Ï_x0004_"¡À_x001C_ÑîìQª ÀîýÛIÊ À9t´- ÀÞ¨w1Àmç_x0015_¦/)À]å¹8©N¢ÀFqµ*³Æ¦ÀD_x0002_2lí¢Àcgv_x0014_U_x0014_ÀEÛßª_x0003__x0004_ÔºÀ­cãè_x001F__x000D_¦ÀÉè4ÖLV¦ÀÏ_x0002_æá×_x0006_©À&amp;Z_x0001_V¨ÎªÀû§nN¡À£:ØU_x0002_¢Àù|qêÀ_x0005_T^¶OÀ§Ý!_x0012_o¡À0o_x0014_h®T§À_x001A_»­N¤ÃÀe[!¡À]X_x001F_¸Üy¥À_x000F__x000C_;!_x0007_éÀÖ=Ò÷/^À _x000C_¬ÒÆ¡Àñp`¢A¶¡À_x000E_\èð_x0002_òÀ_x001B_&gt;Þ¥©¨À£)BJº¡À|T;BÀªÓ_x0001_Ã À~LÂÊG3¡À¸_x000E_Rx\%¤Àæ×_x0002_¿Ô× ÀO_x0010_¿If Àôuï|¢ÀÄÒ_x001B_2Àh¥À_x0010_næ¤?p¢À(Ë_x0001_C©NÀÈ.aãà©À_x0001__x0005_eàt_x0018_£ÀXÖM_x0014_ÀIG_x0007_i-ãÀ0ïi~Gf¡Àð/_x0007_Ã5º¤ÀwÃÅ¡Àx*¥¸¶ÀÃ+äsÌ¥À\ÉIÏëo¡À·.t_x0004_Ú£À5UZÜ¤¢À_x0012_r_x0014_ ëV¡Àé/%~Çs¥ÀôX]NPÀ?úkÓ-_x0007_ ÀGOuXãÀDb: ùÇ±Àæ,X_x0015_Ç¢À_x0002_g[_¡2ÀÞÒÞ_x000C_¯À_x0003_@ñ|_x0001_¡À¦¨_x000D_ÙíÀÜ¹Õª¤ÀµÇû[ÅD®À]Â_x000E_Ã_x000E_¤À^¬Oí£¤À_x001F_á{_x0011_Ô¨ÀàüÓÄbP¦À_x0008__x0018__x0012_ùßÀFÝTÀ¢_x001B_¢j±ÀðòÁþ_x0001__x0002_?æÀ_x0004_ä_x000F_;ÙÀ÷ë*Wk£À±¨ÖüT¤ÀX=uÌs=¡Àd2yÚ©¡ÀÒãm_x0008_ÇÀÜyÉÔ¸ÀàZÀW·¡À±zØÚÀã3ûL_x0006_¢Àu&gt;în_x001E_¨À_x000C_SÃø¬}Àf¨Io_x0001_¨À_x0004_Y_x000E_Ò¤ÀN_x0019_eÿ|¢Àå_x000C_XMàþÀÿ0½Ã§KÀâg\Õ_x0019_ Àvv×ð¡ð¤ÀÀÂe_x0002_Á¯ÀT'_x0008_b_x0007_K©ÀØ)ÖïûW§À_x0002_ ê©\¥À-\_x000F_ !@¦À¾_c_x001B__x001B_ÀuÒ~+Dµ¢À¨Y_x0014_ñ Àºb_x001F_ìNX¥À»gHh?_x0018_²Àk_x0012_ñlE_x000F_«À¸ÁÔ!^¤À_x0005__x0006__{ÿ_x0002_¿ À2¾® ÀüÂvé[¤Àil.¡Àj	À_x000C_L¨À_x0001_©_x0011_ÔzL¢Àpâ1bð Àg_x0003_¹¦(¥ÀB5Øyxè¡Àh;_x0006_]l ÀÐ°BÊaÅ¡Àâ©¬Lt#¤Àø'_x000D__x000B_ùmÀèj ]Y Àbè_x0010_i-¦®À_x0016_üI_x001D__x0016_DÀ!\E!pf À_x0014_Du*Ý¡À¤ã_x0015_&amp;¶¥À_x0016_8Ef¢£À¸wäÅ_x0003_¤Àg³Z.q À_x0015_&gt;ªæ_x0004_§ÀÂB_x0016_ù(¨Àb§_x001C_ÈÀD_ Ñ£À59µ8À_x000C_&lt;]_x0011_#v¤À2_@_x0008_ò&amp;¯À_x0004_)æÄÙÀÇ¢b|³vÀ\4ñÏ_x0001__x0002_%Àíf]G9è¢À&lt;»DG_x001E__x000B_ÀàØ¢=n¥ÀÔp_x001D_C0¦À"{±·I£À¼±=¨ À_x0016_[|K²¢ÀÚþmSüÀøïaSc£ÀÄ._x000C_hl¦Àßì#_x0005_S~§À¾H§xÈf£À´`í§4«ÀgW_x001C_ËÔ§Àqò_x0016_±nå£Àk|Ä`PE¢ÀOø*üÀrÅt&lt;±_x0010_ÀiRYÚà_x0003_¦À_x0010_9rÍ»µ©À¦Í_x001B_ý&amp;_x0010_¤Àk_x0010_g~ØAÀþ»ôì«À·#¦Ü_x0017_jÀ&lt;0yxü£À(\òåÀð|×m_x0002_{ÀÐ_x000E_V·ám«À_x001D__x001D_¬_x001A__x001E_¡ÀÓ=GºCÌ¡ÀF`_x000C__x0006_ÂÀ_x0001__x0003_SÔ¼Ae±À&gt;_x0004_W`_x0002_ÀèÌ~0Ë`®À;_x0002_³¶À_x0006_¢	Ý?îÀ¯!å@¤7À¢_x000D_\Ä9;À¥_x0014_¤Àd	_x000C_oG§Àý¾ß¬£À¨§:ÙÀÞ8pîT À´5É(_x0013_¥À8«Ñ_x000F_@_x0016_¡ÀÆ£{îÊëÀ|!È²_x0016_¡À:Ý_x0013_Ü_x0016_¼À_x0012_8Äê¥w«À¡7#&gt;À_x0004_Ôvåù¥ÀÀ u`XÐÀb@Xz£À$ï_x0013_2¦¡À_x001C_þ_x000B_´·ÀÌ_x0003__x000C_ÿb4¢Àÿ¸/¤/êÀ_x001D_)yÒp_x0005_£À'¾áÊÀû,_x001A_ À½l_x001C_Ïd¬£À_x0010_`( ¢ÀHì&gt;Õ_x0001__x0002_«nÀÎáïá`À¼ia¶¶§Àr²q)¢Àãô_uY£À&lt;_x0019__x0014_hà¡Àwô¿Bû¡À_x001B_Ù¾Pc¡Àþg×ß£À2Ñ}4Í¥ÀâêÖ_x001F_þ_x0015_¢À_x000D_Ææ!!XÀ»_x0015_¸¡ÀFð_x0010__x001C_Ë«ÀÇºë_x000F_C¡À´ác¸GÀ_x0010_Ò_x0002_©_x0003_è¤À\÷_x0001_zyk¥À¦;_x001C_vb_x0018_ÀmÌZY_x0005_Àñ_x0006_Áß_x0006_Àõ÷M£À½Ì¯®ø_x0002_ À(AöËÇ¨À&gt;ææ_x0011_³¡À2þôÉä}ªÀHÅlqÀ_x0008_e&gt;££À&amp;{ò;»_x0015_¡À×°kk$ÀÒ(_x0012_w_x0007_Â¥ÀNèÕ_x0006_ÏÀ_x0001__x0002_ÓÀa2¢ÀZÊ)^¨À2ºýF©Ào_x0007__x0011_ò_x0015_À&lt;ª_x0016_q_x0010_À)è __x0002_¤À_x0015_}Ô¬F_x0010_À__þ+Àê_x0007_ÛÕ$&lt;Àðð²Ø ÀÐÛ_x0019_»_x0012_8¡ÀàÕÂRAÀ_x001C_"àâN£ÀwZ§ÖOªÀpÚ»_x0003_iÆÀªÐº00 Àë]_x001A_';À9ªäO ¢À_x0019_Aâ¡íç¡À®è¨­&lt;ªÀXqTÊ5Àò_x0005_$_x0003_~¡ÀµÂ¶_x000D_¢À4»HH_x000F_O¤À&amp;âôQøÀøÚs|¤Àôwpº ÀcOÌO@¤À­}efÞÝ¡Àå[_x0016__x0011_ÞÿÀÓA_x0016_gÀNHâd_x0004__x0007_þ×ÀråD»·[©À®ç3tÌY¥À_x001D_O_x000E__x0001_ñÀ%*Ú"Q£ÀHC³	4¡Àç\_x0003_&amp;_x000E_2¡À½_x0006__x0002_cë_x0019_§À_x0010_ÓXþ|_x001F_«ÀÕ£L³Â¢À³Èà_x0013__x001E_o§ÀêxL¹	ªÀÌ&lt;Ô&gt;í¡Àyíþ#À~úw$fÀms4_x0007_§¢ÀènùJ¤À]Ö+ºT¢À·W_x000D__x000C_?!ÀP_x0012_iEÈ¢À(@I¢¤¨À]ñ²_x0017_I_x000E_¢À9a]o`§À_x000C__x0006_[¢Àû_x000B_½è°K¢Àò_x000B_O|_x0016_¤À]óS®_x0004_Æ¨À¸ôMmË_x0016_¢Àzx#&amp;ã`¢ÀqÉ~h_x0018_¨À_x000C_³_x0005__x0014_w£À_x0005_Ûïw_x0012_À_x0004__x0005_£p´ÿS¨À_x001E__x0019_Z$ÀÂ_x0017_0ÝÀ_¹%áE¢À£Oê  ¢Àå_x0018_õÇ¡À_x0015_ Úï_x001C_Ö§À_x0011__x0002_å_x001B_àÊÀ÷©_x0005_=¢ÀÖ:l_x0008_Ü3Àb#_ÈÀÎ_x0002_®ÉO&amp;¦ÀB'³_x0005_C% À_x0017__x0006_¨|_x0018_ÀHýM'©C¤ÀAMûå¡À_x0012__x0001_ddäÎ¥À%ª_x0013_È¥B¨ÀUÞú0_x0017_ø¡À_x000B_Õ_x000B_µ~öÀÖüÛ¡À?;ª[3¤ÀH ¯Ñ³ç«À:Å®¯_x0014_ À_x0012_Ïu¡]À¸¡,_x000C_º2¤ÀäÜ_x0005_n´	À®óû"§À°÷y:_x0015_y¡ÀJ@%_x0002__x0018_Ã¢ÀÒ¿[/½ À²_x0003__x0017__x0001__x0003_râ¡Àõªd¡Àq_x000C_§_x0008_ùq¡À`6ÒÇÓÀü¹·Á_x001A_m£À6_x000C_­a4¤À¾¥:ê_x0017_c¡ÀzÜZá_x0017_£À¥oÃ×xwÀØ}©CüãÀ@ ã2J¢ÀÐPÀ_x001F__x0002__x0005_Àâî¼ÑºÐ¤ÀlÊß= ÀU8YÞ×©À¾e_x001B_Á­¢Àõ=_x000C__x0015_ØÀ_x0008_ûg×¥À6Þp_x000D_\ À_x001F__x0005_ªªÀ(ox Àä\Ò_x0002_ À$_x001B_x~k§Àú:cuB_x0011_¤À¶wY_x0008_Àzì_x001C_bnÿ°ÀFÉ_x0019__x0011_¢À¢`÷_x0001_ Àÿ9)iår¨À8µ_x0016_þC ÀÂPÅEÇ©À²"=/)À_x0001__x0002__x0016_-å»õ¥Àkª_x0010_¾ À"	Wäè_x001F_À­ã¼p_x0014_ÀH_x0016_¥:QªÀ Ý _x001D_©À_x001D_ü%^;¨À³¿ÌLÝN¦ÀzT;_x0017_Ö¡ÀûìS_x001B_' Àº_x0002_¸U[§À¯YEfmêÀ_x0010_6_x0005_¸_x0017_¥À¸M5£à¯À+g)ªÀ)K¿Y Àn¨_x0018__x0007_Ð,À_x0019_Tú*Ð ÀÇÂ¶_x0001___x0007_¢À_x000D_(_x001D_Ë_x0010_ó¡ÀI_x001B_/¦	#À_x0007_í_x0002_®²¦ À_x001E_ú·_x0003_¶¡À#Iù_x0004_	"Àb2WiÓýÀXí_x0011_À0¯¬À_x000B__x0002_¼	3¥ÀÕq_x0015_äãÀ{Ë/88 À_x0001_MÓ_x0013_^_x001C_§Àz_x000B_9áv¥À_x001A_øê	_x0001__x0003_å_x001A_¨À&lt;ßÑ¬i¥À_x0011_ëáÔc¥ÀqúLx_x0012_Y¢À_x001D_Ñ_x001C_eµ ÀÂp) à¤ÀH²ù(ÀîPAnÂ®À8\_x0008_#g§À¬ÿ¹¦¬/¥Àø5Èd©À_Þ_x0013_âI+ÀxJÐÀ$Ê@¶Àh1x(4¬À_x0013_*]_x001C_È_x0002_£ÀÁ_x0002_;sj¢Àé_x0005_¨år_x001B_¢Àr(oã§À;9ÏÁ¡À¦(øößp¥À¨ñbN8¥À¦ï¥µõ[ÀÀG_x0005_×Ý§Àúþ"Ð C Àò1?)¡ÀíÑêHdÀåd_x0003_1 ÀÊ#F¢û¦ÀÑªÑ¥Èa¤À_x0013_Ý_x0011_|_x001D_¡À¡ÖÊMº¢¢À_x0002__x0003_à_x0001_]Õ¸ À6&lt;°è Àä7ñ·»_x001F_ÀB)E~ À,Òå_x001B_ÅÀm&amp;_x001F_7Àï1-0j£ÀRî:0 À_x0018__x0010__x0016_l¡ÀÜR_x0012_ê¢°¤ÀaÆ1ëN ÀøÁ_x001A_ý_x0019_æ­À¶_x000D__x000C_î±ÀÎÿK_x001F__x000E_ãªÀ_x0011_ Cæ!§ÀîD²(Ô£ÀÜÑÐ_x001D__x001E_,¥Àe"²Ò¿À_x0010_ nÄjÂ£Àç¼ö%ÀôS´_x0010_¬Ù°Àê*Þ=¥Àì»D½v,­À_x0004__x001E_!dç]¥ÀâúÇ_x0019_°_x000B_À=açÓu?£ÀÔzæ_x0002__x000C_À'ÎÆ XºÀqQRÄ¡ÀÈ5E°ö&gt;ÀÑä¥¸_x0012_èÀè-â_x0003__x0004__x000E_¦À£_x0018_Ul_x0008_½¡À;[Æ_x0015_¨ñ£À_x0010_¿&amp;àSËÀ(UwÈÀ0ÀÄD0_x0006_ë%¡À®y(@nßÀ|±_x0019_Çòá£ÀMúY/;«¦Àáû_x0005_Qµy¢À_x0014_­ÔÀóÀ|¼µáó0´ÀbÖb¥_x001A_¢ÀÚÜx_x0001_À À¤³_x0006_æí À5TÖ_x000F__x001E_§À&lt;_x0010_|`·¤À_x0012_g±êÀ­1Bü'ã ÀÔQn÷bÎÀtC_x001C_§õZ¯ÀÄ_x0001_h£À³(¤_x0007_¿¦À_x0002_tJ(Ø_x0016_ÀÀC !øÑÀ¶¼8_x001B_}Z¤À²_x0006_kÀ_x0019__x0001_¤¢À#:ßµ*1¤Àê-Ë À¤¤_x001B_j_x0019_¤Àa_x000E_NnÃP«À_x0001__x0002_­_x0016__x0004__x0010_"ÁÀ]NÝ2ÇÅ£ÀðPù_x001A__x0004_È¤ÀSu°¨Ãj À_x0018_¥I®F³¤À~:é_x0010__x001F_®À*ºÃÀl:Òc¡À&gt;_x001B_{Ì_x0006_­À¼n_x000C_òk¨À÷,TÛ£À4Á_x001A_ûÀùw_x0003_Êì¡À_x000E_63Ò{ÙÀ,Ù¼q¦D¤Àq¼j6_x0003_Àf¶YUÀ¸iý¤Àj¬_x000C_¢({£ÀÇñ"Çd&lt;¡ÀòÞÞ¯§¬ÀÄ,'_x0015_IH¥À¶dô¡å_x001E_£ÀÄv+#Óß¡À(Èya`¥ÀnGN5RÑÀu¥Rò&gt;¤À¼N¾8wÉÀfûâA_x0010_û¨ÀÛ3o`¢ÀgOIÉÀèÐ2_x0003__x0005__x0006_¢£À^_x000D_$@_x000E_¤À_x0004_åà&lt;LZÀØ·$R)¦À@}êC³À¶ü_x0012_Ô(s¤À&amp;Ó¬qkÇ¥ÀLð¥F.öÀù9O_x0012_©	ÀÆ¾LËÐ$ ÀyÅ^-Ûx£Àtl_x0012_'ôÀS_x0001_Lmö¢À°]ô]£À«L^ô}¢À_x0002_Ðá_x001F_¡Àëª%7»¢À,9ôÏ+ò ÀÃ_x0015_®Í Àp9íè°_x001D_ÀqÓáéC¥À_x001F__x0006_T_x0010_açÀ_x001A_èuÜ©B¢À0ÅÊÉJ¢¡À/_x0016_MÕ_x0019_«Àðî!L_x0002_6¥À¨pª=d¤À^_tàÃ¨ÀÄ_x001D_û¥^ÇÀoÓ_x0006_$¾¡À_x0015__x000E_cÔ¡À..¶Ðsó¢À_x0001__x0003_XUE Q¤¥À(CS 2ÀnÉ90 ÀM;÷&lt;UË§ÀÊCé#«À[»HR_x0001_¤À¡O#s?Àýå_x0019_ø_x001A_À	WaUÀÔ*ä_x0018__x0002_À¹_x001D__x0001_ð_x001D_Ñ£À_x001E_¡þ\D,¡Àæ@XQ·w£À/}W6¡À#·_¿_x000E_£À4éÞq¹_x0011_ ÀðFðû.À_x0004_'C¢TÀ¸3_x0019_BcÀEU«_x0018_w¼Àqq°ÇÀöìéý­#ªÀ·×õ0ã¡Àá¬_x0012_vw¤À&gt;ðhÎ ÀÆCç¡_x001B__x0013_ ÀHz_x0015_ÞY£À²F`Ã§_x001F_À7¶¹êÎf¤À=kmóF_x0010_¦À2í¢±¸)ÀFhn#_x0001__x0002_Ñ9¡À_x0006_hþd&amp;À¼:_x0006_W_x0006_ Àð\¥B_x001F__x0007_Àå_x000C_.á_x0001_ºÀó,ýgúÀjR}´_x0001_µÀä_x0012_d!¥ÀÚÕj?UÎÀqÒ_x0005_fOF À_x0010_ß¦_&lt;¦ÀQ¥gÈ_x0019_¦Àú_x001C_ ?_x0016_LÀVT[¦,£À¥pjÐB¢ÀQam ©¤ÀÈ©J_x001D_@ À?~~­ð¤À_x000B_5g$í ÀG·±· À ßKks£ÀÓY+¨À%_x0004_(?ú_x0007_¦Ày©2=þM£À¹Mi"ä_x001D_£À_x0015_Îâ¯º_x0011_À}Ó7`r¦ÀT±Rgk¸¤À_x0002_Ë_x0017__x0003_¢Àì"à_x0011_éÀÇ´_x0015__x000C_â À§Z#û_J£À_x0001__x0003_kÏÑï.; ÀBð_x0011_ÔOFÀáÛmby¡À¢èÃóÁ]À×¶·¨½ª¡À©×_x0008__x0014_£À P ÆjìªÀfú_x0002_mGß­ÀYGçµ_x0019_öÀH&gt;¦IZ¦À¨	é(¾¡ÀB¼o;&amp;£ÀbÅ³Am À¨b±8_x0014_ÀÁÉm_x0008_¶n¡À,ÓfÍR¦ÀtQ¨ô¡Àexgu­¸¦À_x0012_K&gt;F0£ÀËZF_x0017_°ø ÀU.3Ç³&amp;¥Ày¯(ëÊ­¤ÀJB¿Õù1¬À_x001A_bl_x0003_4¢ÀP6½,i\¢À¦;Ò\_x000D_¥Àä!4+k@ªÀ5jo0ÀPàOÕL¬À=_x001D_ô®· À¡¨½_x000F_R¡ÀÌ_x001A_Ý7_x0001__x0002_2¥ÀÈ|­}Æý¬À_x0008__x001F_2-¨À_x0007__x000C__x0003_{_x0010_ÀË§UaK¦ÀôK;_x001A__£ÀÆ¹?¾6¢À9&lt;~åó( À3¾8S£À"ôqÏa	À_x001D_½NÄ¹! Àë_x0007_$¹u¥ÀðMS¢ÐæÀÞÅvC_x0013_¤ÀÚ«¥£¡À&lt;_x0002_+xÇÀQñÐ/HÀ£xObü½¢À³W=ÍÌs¦Àq_x000D_:Ü^éÀg¨&gt;át*§ÀrßMçÀðWÕ6_x0011_ü«À£Öf_x0008_y6 Àêû§_x000C_N¤À_x0002_ÊQ_x000B_T{¥Ài_x001E_¸}d¨Àq¤¾f-JÀó¦d_x0005_«ÀÑU-IX¦À&lt;_x001A__x0004__x0001_Ç{Àdã³`6¢À_x0001__x0002_×_x0012_sZ®§À¹ã·OF§À¸À|&gt;"À_x0003_Bd(¤À_x001C_´_x000C_Ub©ÀpÎÇsH¸ ÀJ+ùD_Àß6ã\Kz¢À?l6I4¦À$m_x0002_%È_x0013_ªÀ¡_x001B_ÄÏBS ÀûM_x000B_Ð¢ÀÈk_x001C_`l ÀÛ~_x001A_Îp£ÀL'S_x001B_¹$ÀÌ¿dF7¹ÀçÀÌYKÀÀöG-E1Ô¢À¿|¶ä££ÀÀü_x001F_ñnë À½p	´¤À£îÈYQý À¶_x0005_®Cï±¦Àã³&amp;»øÀîà¿_x0007_¾ÀG_x0010__x001A_©ÀVh(É+¢Àp2dit7£ÀÈØPÆR¤ÀNÕåw;Y À@:ÑË¿£À_x0003_ÁÇ_x0001__x0002_ïô¤ÀÝ_x000F_6÷å¨ÀËo÷_x001A_=¡ÀÊý$5·`¦À?z	}yì ÀQ4ç´_x0016_À8(V¶ðÀ³tÄ´,°Àui°_x0019_(¿¢À_x0006_ñðm©Àê_x0019_gÊªÀ_x000B__x001E_P&amp;Àýð/Cd¬ÀV	_$Á¡À-_x0014_Ë(_x0016_¨À©s_x0017_Üª_x0018_¦ÀUµöÄ¥ÀXÀr]XÀvYu__x000C_ÀR¬	í¯ÀWGÁB_¤£ÀøT¯¾_x000E_m¢À_x000E_MÊ7Ï¢À%«#÷×¦ÀòCe_x001A_U@¡Àz_x0006_Àr_x0007_`«Àí-qi ^ÀÕ\8| Àh¨IòÎ§Àß5ù§ÀÝ@.¹_x0015_À_x0012__x001C_]°î§À_x0004__x0005_Dð¨yÀ~¡À_x001F_(_x001F_ºYªÀ¯ô_x0005_nm¡ÀÞyWA_x001A_Y¤À_x0002_¤6u_x001A_À/¼EÃÀB´_x0005_ÖÀ¬«À_x0018__x0016_Xoü7À&lt;xU_x0010_è»¢ÀµÛÖJiV¥ÀEA!Éq=ÀÛÛý zwÀä!Á½äÑ¡À/_x0001__x0001_(ò¢À_x000F_{_x0007_9s À¼¤ÝÀ_x001B_XO»N[À\2ÁuÙ¡ÀÁÅwf_x000D_ÓÀ_x0006_ö_x0016_º+ ÀÌ»à&amp;_x0006_iÀ+_x000C_fH¦«ÀJÖI_x0007_À_x0016_bÎO|¥ÀÓ°¨Å×-À_x0003_h*P[ªÀ`TØÎ&gt;ñÀ+_x001E_Y/ 3 Àæ6½_x0006_*äÀÞÊUeÃ#¥Àf*Ù_x000C_ÀîL½)_x0002__x000B__x0003_.¤À£û_x001D_«g¢ÀJÕ`¯Hx ÀúÑÂn_x001B_¥À¡ä_x0006_-|X ÀGÈRÓö:¢ÀTÎ¦ö´1¥À°Áz_x001A_ ÀÏ_x0007_p'îÀ¬ØFïÿ)¡ÀÞºÄñÀíþÈÃ¥yÀVà=äJ_x0015_¤Àoâõö¥£Àªíµ»K_x0007_À9_x001F_ÿ_x000B_:£À_x0011_ÁÇÓ]¤Àïºqk_x001F_F ÀqÀÔù¢ÀîÝ_x001B_1¿¾À_x0007__x0004_îâ	¡£À4ÿ:_x0005_ðÈ¡ÀJX¦_x0001_73¢Àä_x0017_rÇ¬_x000F_¢À_x0002_÷ºPp¡ÀN4D:*ÀøòákF³¥À_x0008_ZHE|cÀ*D_x0015_¨Àß^EÙ&gt;A¦À_x0008_ì_x000B_CEÑÀÁ_x001B__x0013_,æ_x0007_£À_x0003__x0007_õd_x0013__x001C_Òþ¡ÀØÛ]e_x0001_ÀÇGïÈéÀåi¶Á£ÀÎTØ*_x0012_#¥Àí¼Ò)1¢Àèvkp_x0002_^ÀáXlõH¡À¾d÷c%»ÀKv¶Ý_x000E_ñ¢À9	§F¡À_x001A_÷RÕ|=ªÀ_x000B_îÊíO¡À~qæ_x0006_ë¡Àn@Ð_x0016_)·¨À©¡*+D¹ Àù¼§Q_x0004_À§ÌÌX5_x0017_ À`þXÚ(A¥Àê%ÜUqy¤À_x0005__x001B_Î£À_x0008_~ú_x000B_«à Àe$¨õaÜÀz¬Ù&lt;©ÀíyýjkÀaO_x000B_¯i=¦À9ëlKS0¢ÀÉW/W4¦À´[¶@sy Àw_x001D_dÐQ5Àê_x001B_8_x0002_°ÀÌç_x0002__x0003__x001B__ À_x0002__x0016__x001D_¦#¡Àq±_x001B_ÿ¢ÀoªCËÀó_x0017_µ_x0001_Í¤ÀLjûS[ À_x0018__x000B__x0001_[=¤À½÷îýê¯ÀSè6Uâ_x001C_¦À_x000D_yh÷¤y ÀìÕõ£ûÀ¥e_x000B_s_x001D_ À©U3½ÀÍÄïô´¡ÀÒ_x0006_ò_x0003_E_x0007_­ÀÎ¤U~-X¥À"_x001C_¯6_x000F_/¥À_x0016_´©&lt;ÊÀ+9_x0017__x0016_0¼¦Àä0!U6ëÀznð_x000D_£À¿£µZé£À_x0013_O_x0007_óÇ7À94Þ_x0004_çÀ6½âÜ_x0008_Ï©À¥@_x000F_`_x001B_¡À&lt;µ_x000B_â0ÞÀ{p@i£_x0014_¢À¢6¥¤ÀÄ_x001F_k,Ï?Àcj¶7§À¼ú(¦À_x0004__x0005__x0001_éY×ÉÂ£À_x000C_1Ì1þÑÀl$ü£À.4_x001E_Ü¨ÀpÒtu3¦ÀçHòk9N¨ÀlZ'Iß¢À^ó«5_x0003_¤¡ÀÆ¹­ØeýÀáj¹_x0013_:D¢À¿	_x0006_Ås¡ÀW_x0002_{ ÀS_[_x0011_¥ÀrOnn¹¥ÀH°¢DÖ¡À»Ö¶ÄEÀAÖ õ¥À¡yDðhÀwãö_x000B_¦z À^ÞEÅF4£À¸_x0012_þèÈ÷£À«'ÖÜ×£À(âO´ktÀs_x0019_V&lt;ÒÀ¹,×õ£§ÀÐèbH;¤À×_x0001_)Ä¦À^_x0010_Úd_x001A__x001A_ ÀJ_x0013_1Ã|.§Àbj¿_x0005__x0007_¥À¦ã_x000F_Î_x001D_¦Àða©_x0001__x0002_d_x0012_¤Àa£¼_x0005_EÀÃ_x0003_L(£À{hÖ_²©ÀÓ¸&lt;î°Ñ§ÀÖ_x0012_ËªÀ.ë®O³¦À_x000B_ýRã¢À°_x0013_¸âÐ^¥À!J"ÞpòÀ÷O_x001C_¾ö¡À»chko£Àè0.Û3_x000C_ À_x0012_ýÒ§ÀJøb6¨æ£À#'wØ²HÀÒwk_x0007_Z»¤À_x0005_ü||·4£À5P_x0015_EÌ¥ À»r$vÀæ*Ð.H'¦À_x000B_p$ç±_x0005_¤Àtg°HmÔªÀËðÒ×5£À¬ëÉXÃ&gt;£ÀBÈtD_x001A__x000E_ ÀÎÚêú,ÂÀ¢õ@§ÿ Àd5E£­5¨Àüp_x0017_&amp;e¥ÀX£g_x001B_\Àî(ÕKiº À_x0002__x0006_P@V_x001F_Æ}£Àk:O_x0005_Ài¥õÀµ ÀóÐö¥À°_x0001__x0004_ÉÒ_x001E_¤Àñ^íwôZ¡À®_x0005__x0003_µc^¢Àªî_x0003_)3À¶Àæ+O À.@2©uj§ÀÍ_x0002_UÀà_x001E_h« À^Î®_x0001_vQ®ÀäbgPS§À_x000E_@»V  ÀÃ_x000D_­ñ_x001F_(¢À	A9®ÀIn[Ò_x001E_¨À_x0005_êx¢ Àæë3?Ø¢ÀñÇmä;£ÀÊ2_x000E_3k_x0003_¥Àð_x0010__#ß¡À_x001A_:Z_x0011_:¢À0´_x000F_)ü¾ªÀ(QOñ_x000F_¥À_x000D_:B'/ÚÀèl?Q²«À1_x001F_&lt;AuL À] m{ê4 Àï+¿o§ÀÒ£Æ_x0004__x0005_*_x001D_¢À£¼¡À«_x001D_ôNvÎ£ÀÛ×Ä_x0001_·m¤À_x0015_n_Z Àà¾4m¥ÀÈC¬ l¤À_x000B_®M_x0015__x000E_¬À.FgËÚ{ ÀtÌ@ÈÄ;Àþ¾Ûýµ_x0011_£ÀÅÇ_x0012_«7C¤ÀcõH_x0010_"¨À_x0003_í¨ÕP¢Àb(aV&lt;ô¯À"=_x0010_Z@ Àdf¦?#¢À¦$_x001F_è£ÀiÊÝ½}¢À¯nMj!£À]°_x0005_ÅÈ ÀóVÊ^_x0015_¦À@DWýV£À_x0005_C	e²w¨Àe_x0001_ïÔÚ£ÀS±.¤pm¢ÀP_x001F_&lt;±_x0001_¬À=PÌî_x0002_À}Æ_x0014_K¥¬ÀÑR¶_x000B_×z¢À_,±/G¡Àâ:©qöD¤À_x0001__x0003_ø¶ÜøÀ´½ù¿£À_x001F__x0018_­1Ö¤À(q.©À2zGü_x000C_ÀÀá_x0002_8D À^a²ßÂ­Àþ¬ÁÆb ÀRÊq_x0017_ À&lt;­åï¦À©áì¼_x000C_¤À¨N°¤ÎÀ_x000E__x0007_t=«Àz¹UMÕÞ¥Àa/	p¤Àó£_x0014_lp' À	fÚ_x0008_«U¡Àî_x0010_þûdd À_x000E__x001A_HzÃU¬ÀAÄ ÀMH_x0014_{_x001C__x0016_£ÀÎêCr²Å¢Àý%?v*¡À&gt;¤èçÀ{¼_x001B_ç8«ÀZ©êFÄZ¨À6ûÉL´;¡ÀÞ_x0013_#êÀRgT_x0003_@¸¡ÀSçÀâ¼5ÀhÀi À:åæ®_x0001__x0005_¦gÀH_x001E_Ô,UÀÀFÁR¹2¥À_x001D_þ¨Su§Àà·¶_x0014_»_x0015_ Àmd¥°ÀÙ"6ø¼²ÀÙu_x000C_$}½«ÀÀAWö §ÀH6ø(ÀÈ£¾Í_x0013_K¤ÀH®$-Ãà¡ÀU|P/Q¡ªÀ6°_x000F_WÝBªÀm)aÃ¶MÀÔ½e¨ÀìË_x001C_98¯¢À¿¦_x0005_ë&lt;h À;G#Ö_ À_x0018__x0007_Æ-²W¡À ±_x0007_Æ£ÀznÎ&amp;_x0013_Ï¨À1¸"wkI¢À_x001F__x0004_1 °Àqlê{x}¢ÀtÞP_x0019_­Å À_x0007_Õ5_x0002_ À@_x000D_°P_x0003_¡Àg_x000B_Ky_x000B_  À{Þ_x0019_Gb Àîô\AÈå À1_x0011_-V À_x0001__x0002_à©¾_x0007_U¥¢À+]_x0018__x0011_í_x0017_¢Àþ%ÛIñFÀ_x0007_^_x001D_nò×ÀEò¸_x0008_LeÀWä_x000D_m_x000C_¤À.æT£ÀJ_x001F_7Á/©À_x0014_ ;_x000C_òf¢À^ÊlT¬ÀºÅq9+5¡ÀÊ­øab­ÀækCÙGªÀc~¬#©¢À_ÈÛ¬_x0018_¢ÀÀ{Ì7¡¡ÀBXÖÞ(G¡Àìðioqë¢ÀNÖÁ%_x0018_/£Àþ_x000D__x0008_VÃÀs^6äà¡À_x001B_Ã.cSÝÀß´ºi9©À_x0017_²{Çì¡À33ûÿÀßþ;n*¢Àü×`ëåk©ÀËPæ©_x000B_r¢À_x0001_V¬TÀï¦ÀhÁ_x0015_®_x0003_£ÀºuÆóg¥ÀC`_¹_x0001__x0002_r¢À_x0012_­^æÚK À_x0002_²¨_x000F_ÉÀ?û_\_x000B_¡À_x0003_{:4æ¦À·_x000C_#¬_x0012_®ÀM_x0002_RRH°À¬Màö_x001F_2¤ÀØ_x0005__x0010_}èÿÀù,c¥³À&lt;11ôüÀ§;c¡À¨«Ï_x001B_¾«ÀulFI+¢ÀEq _x0001_ªÀË©_x001F_*ö¤À&gt;Í&gt;è¾e ÀO¾_x001B_dn¥ÀEî_x001E__x0010_)¤À,Öi&gt;¥Àì@ü2Õ¢À=¤äNñ¬¦ÀnO$I&gt;ÌÀ_x001C_h_x001B_¬¡À_x0014_}CMwÜÀG°|Iiä À-a_x0002_¦ÀP¡©ÓØÀªd}0¦ÿÀÑ{	Nj¢À'_x001F__x0008_nØ!ÀvÅ¼÷õM¢À_x0002__x0003_²HY4Ï- ÀB70_x0012_òkÀ_ýò«Ë ÀªZí°ôÀD2cºª£ÀÐ~2 ÀÂÁk_x0004_Tè¥À§y.ª²¬À*Íß,_À_x001E_¸?ÕÀÇÿL¬ha£ÀÐú¨ÝÀÇÖ_x0013_½À+äòàæ¦Àâ½+ÆðîÀóW_x000D_x_x0013_Ó¡À¼pÇ¢À_x0002_;^Ëã¢ÀH3°}&lt;À_x001B_÷s§_x0014_äÀ#ý|¯ä¦ÀDHê_x001F_É_x0013_ Àß»tÒ¢À+©ü&lt;¶¢¤À*Ø_x001A_Ñ_x001F__x0001_£ÀLÀ_x000F_+_x0006_¥À_x0006__x0006__x000C_s±ùÀ^a¾Y_x001C_¥ÀF%Ö±_x0008_ À&gt;zb'D£À\ynñ_x001C_¤Àú-ø_x0011__x0001__x0003__x0013_Ò«À$tq_x001D_Wn¤Àò&gt;³ái­ÀDQ©çÓ¥À¢$iu[¤Àç_x000C_´Ñ¦ÀÜ_x0016_í¦gÀg!Õ_x001B_F¡ÀBhþ_x0014_k÷ ÀXHïø-÷¡À£Óè¡À£¨fõ·ß À_x0002_­HÄ_x0018_¤À_x000E_ü­:M À#Ê·À_x0014_Y!¿§ÀÏü±ô2îªÀïÏ®_x0007__x0015_â¡ÀÏÏ½I¤_x0012_®À_ÛäëÀ,ºÈ_x000C_ö¡À=;ø3_¨Àþíäb_x0017_§¥ÀÁ%t_x0013_Ã²ÀÈ¤_x0003_æ3;¡ÀhÙ_x0007_L#{¢Àb&amp;.0	ÀÍb§ðBÀ`M¶3ZbÀ.ýúÏIÀHo_x0003_|À_x001C__x001C_%eû×¢À_x0002__x0003_6æ_x0001_ª=ÀLH9û_x000D_=¨À÷@ª=Î¢À8%^üÄò§À_x000E_òsè:¡À_x000C_¡!_x0003_®J¡À_x0002_ãªo6j¦ÀZg_x0012_æÁ}¬ÀdM½4û×¤ÀæÿøUóÀPÉÏN¡À[_x0013_Ó ¤À;Ñ_x000C__x0003_¯¦À7T°Ý7¡À&amp;_x0003__x000E_Øó¡À¶Ð_x000B_ÛÀ5µDP¤À^g«õò¡À¶ê_x001E_û!_x0003_°À8ÜÊ.Ô¡ÀÎãBµ_x0012_RÀØF'e_x0008_Àh5ßcq¾¨À3Õ'¥ÀÎÎFæ¥ê¤ÀÌ7a;¢À{F%QÐ¥¥À¢@°ñìÀ*_x000C_ûËï_x0007_À¥JÓ_W À_x001D_;FMeÀ6.·_x000B__x000F_þSÀå_x000E__x0005_Þ_x000C_iÀá_x0006_cVöïÀÎÇvÑxnÀñpB¡Àb_x0003_XþORªÀ»Ë_x0004_oõ´¤À´þ_x0019_=u_x0001_®À_x000D_OÝr§À½¨£õO} À¦úR',ÀdîÀÏ¹?¢À¾ÝPÇ.ÀÜßaµÀC_x0001_ÐR1¤À_x001F_Rý(uÀ	{=£®Y¡À¢µ7¶ÏÀý­¸BÌT¢Àªp_x0007_j²÷À£÷_x001F_ÿ_x0011_¾ÀP¼Ùtú¾¤À,_x0008__x0014_Åeº£ÀÚCm_x0002_ªü¢Àßê_x0018__x000E_¦ÀÜvcóý ¤À®_x000B_kýñÀûmv2[¥ÀÎ¥_x0006_â©ÀJ´"^E¡ÀP{]n£Àç_x001D_£)B_x0014_¢À_x0003__x0006_ä_x0010_¸F0k¡ÀE(â¢ú¸À_x0002_)2ÇÍW À®­H_x000E_À*#¾ _x0013_ò¤ÀN­Ç2¥À_x0002_ç¡ù_x001B_ ÀùXùý§À¿ú5_x0011_nÀüò'{¡ÀZïÕB­²ÀÀ@:(_x0005_¢À6µ	_x0006_#_x0007_¦À_x0004_	zf²I À_x0013__x0001_sßn ÀÖ¨BÜÀcÃµ_x001B_fÀrs	_x0014_+o¢ÀñC_x0018_à0ú¤ÀÌ_x001C__x000B__x001E_Øt£ÀÞRÌ$²Ã¡ÀÒhÑþÆ¥Àä¨å=YD¡À_x0013_¾OpX¤À[_x0011_Ìm_x0015_ÀÉF¡Àìü L_x0017_+Àî_x0019_º%£À7}±_x001B_zú¢À_x0003_Û#5¨Àíoô(ÞõÀ³/:_x0001__x0005_dÓÀq__x000B_ßcÐ¡Àá6¶oÌ£À²dà_x0015_ä=§Àx!_x001B_é Àr_x0016__x000E_±J«ÀOSEõ9À&lt;j_x000E__x0018_òÀ²ÄóËm£ÀúÌJ¦+Àö¦!º6Æ¥ÀÒ(¨÷_x0013_´¢ÀËoZÒ$©À2DE¥Q¨Àðì=Ù¢À_x0019_¤_x001D_+ïÀÌX÷{ÔvÀÀ_Ø'(¸¢Àl_x0016_v½g¨À_x0002_¬ðZÑ_x0005_À _x000C_üQJÀ¡Â_x0006_&amp;xñ À`3ã¨r¤Àj´RâàÓ¦ÀnyêþÜVÀ¸7Q)âõÀýq´Ë_x001C_¦À]E_x0002_ª|Ü¡ÀÛ_x0003_·Kª  À®ôæ(q¤À_x0004_&gt;_x000D_ÛA­À_x001B_¶#áÀ_x0002__x0003__x0002_j&lt;P¥À×ão_x0010_ÀÐkó_x000C_ ÀRr¬SdÅ©Àé_x000C_ÖFÐÂ Àô,¢T¢ÀÒb}.ùÀ3c_x0012_Kp¡Àa_x0015_F=âç£À|_x0019_Ê«\¡ÀfVï_x001F__x0013_þ¥À/·C_x0016_¦À_x000C_}Ù_x0001_5'¡ÀG|X:¡À÷É"ÚÓ À_x0004_©ÅÀÞ=ZÕ_x0005_ÀÞgÄJý ÀúY(_x000F__x0002_8ªÀÔq"i(À_x000B_àYÉóÙÀ»=ª_x0016_`Àa4½Ñÿß¢À' tÆI¦À|~bÙ´fÀ_x0015_&gt;h½_x001F_ªÀ¼;E_x0019_:WÀÏëVÖÀêq_x0014_Ý_x001B_¢ÀW_x000D_B8é¥À6À_x000E_âîß À_x0001_÷äÑ_x0002__x0004__x0015_ÀPÌâ_x0018_ô# ÀE7¼õôr¡ÀþÖúÅyS¡ÀH×é9¤ÀÛnQ±ùÀbú}¦Àß=_x0010_ðp©À+ðp´_x0016__x0002_Àâ¾ý_x001D_j¢À_x001C_©É{¤À"5_x0015_÷ÀÔÌÑl£o¤ÀQAãÐoÀ¯`!_x000F__x0011__x0013_£ÀúóØQ_x0001_¦ÀF$1_x000D_ðpÀ_x001A_­_x0003_9]ÆÀ|¤[yÆÀ³FLÀé_x0016__x001F_gÀîâñ\ýË¡ÀVfQ¿ÈÀ_x0017_ÍC_x0011_pÀ_x000F__x000C_i@_x001D_£À©-+P/é©À&gt;¤m§_x0001_O¥ÀÀèeB¡À_x0019__x000F_CbÓ/À_x000B_x|tVÀ9#¬Ä_x0016_hÀ]_x0014_ØäZªÀ_x0001__x0003_ñX yL¡ÀVx_x0002_od¢À«xR@Ä®¥Àª3ÛÌx§ÀeúúábëÀxÖ¬¶òÀ)Øµ}^_x000F_£À]ÊV4ZÀ¬CÄMeXÀ¯Å_x0011_nÀe¹Û¨À8ÛÝ£À_x000E__x0004_ØøX¢À_x0014_K_x0004_y^ªÀVë_x0017_ÿÐ¨À&amp;ûXÑiÀïå¡À/¯_x0003_úû¥Àt®Ýë_x000C_¢ÀÎ_x001B_Úè_x0018_ªÀ=à+0d¦¡ÀxGú_x0016_Àcî^Ï+K£À8rù	ÑµÀj_x001F_#_x0018_I|ÀVÜÑx°À!¼³iý@£ÀAI;UY¦Àâ´´µÁÉ À+rº_x0017_ÉÀ_x001A_ÜÛ3À÷K¾_x000D__x0004__x0005_Ns­Àõc;ì_x0002_m©À _x000E_ø_x001D_ê À~8lØî£Àh3Þóµ¤ÀÍ&lt;e· À&gt;Ö_x001D_-_x0014_¡ÀÖuiª!ÀÐ_x0012__x0013__x000E__x0011__x0010_¡ÀBÖðý³_x0003_À ï¹_x0017__x001E_Ê£À_x0001_E¢_x0012_ Àò'jÀÖ¡vy_x001A_EÀaØ.&gt;ü_x001E_¢Àä_x0012_OÙø:¦À2b(Ç÷À6,nô_x0014_ ÀònüþÂ¦À7_x0018_O´¼â¤Àv_x000B_üxÖ:§ÀX_x0001_ØY	£ÀØe*ÄÇW§À_x001D__x0010_²5ð_x000D_¢ÀT_þbú¡Àâõ_x001F_Ò§À!ö&lt; [À_x0012_È®â#¢Àa2¢h¿¥À_x0004_ê¥_x0008_ÃÀËöK×Àc_x000C_·mZâ£À_x0003__x0004__x000C_ã·»$NÀ»èCÏ_x001B_÷§À_x0002_Uë9©_x000B_Àp¢ÈDå¥Àó.H3àa Àëér5¤À,_x0002_HHG|¢À`ú¼MäÀSÍ&amp;8å_x0019_£ÀR@Ö4mB¦À[³í¾ÀKÅ¶ª/Àá_x0012_ýîÄ À_x000F_ÐS)6ÀnÍB!ü©À_x0012_¾Ú°_x0008_£ÀëøÚ7&amp;Ñ¡Àò}æY?¥Ànòßªt®¦Àÿ_x0017_Î:À_x0018_ÇÈ«aÒ¡ÀY£ç@¨À¥_x0001__x0017__x0007_À_x0014_¬_x0018_:Àj_x0017_ÀxÌ\ÿµ¢À¥C=ôÍ¢ÀÙO¿oy}¡À 5ÔfÀ~ËzláÁÀÅYË%"¦Àþð_x001F_+_x0001__x0002_5«£ÀÚ_x001A_Á7S¤ÀÆz%=Hk À´_x0003_S_x0015_ÃG¡Àj_x000E_ÀCÙÖ¡ÀñH&amp;HÀd¡ÀB§ïî £ÀôgPÓqz£ÀBZç_x0001_´6¡À{_x0007_t{¡ À5_x001F_¶tcÀÿÿ_x0010_ñáï¢ÀÊ'ó^_x0012_,¦Àä_x0001_,@}±À_x0001_4&lt;µ_x0017_&lt; À§k¿Ã³ Àê_î÷TÀI9·!¡Àv ðvº_x000F_ÀH_x000C_-ÈN²À¼R_x0002_e»Ë¥ÀÈÛÂ2ÀÏ|lîïª¤À-sÛwðv£ÀÂhÛ5À(îe_§ÀsEöáLñÀÏáXy¼§ÀH;Û¤À®Ù¾u±¤À2R&lt;_x0005_¬£À&gt;±`¨À_x0002__x0003_[!§¼IÛ À_x0003_«N5_x0017_®ÀÎ9SEj À#_x000B_è`ªËÀl^Cu_x0019_&amp;¡Àà,Æ[áïÀv_x0018_'ÙKdÀÎ%_x0019__x0010_Ö¦À+¬8«ØÀ)_x0014_úî!?©À`³&amp;²1ß À0­.åª£ÀÓ)_x0017__x0018_ó_x000B_¦ÀÆø{_x0001_ó¡À(_x001D_`_x0015_¡¥À_x0011_¿]q_x001D_ÀàßàÑÒê¡À*xqb° À\V_x0010__x001B_Ö¬À4éÌ#pÑ ÀÞ#8ÍöKÀo^ô=`ºÀ_x0007_/_x0014__x001C_£À¡­D@´J¤À_x0011_ÂuPè#£ÀÚ5_x0019__x0002_Ú£À_x001A_¡j^y£Àµ_x0007_+æ, À_V_x0011_Ñ_x000C_!À4&gt;9]¨§À_x0004_¡À«Ë»_x0001__x0002_)öÀ1_x0003_ø¢Àè^¤üi_x001F_¯À°Û_x000D_»]¢Àl_x0011_§ù¤À/Kîº¢ÀÈ¾æ	À²èäKòG À?.V¹¯&amp;À&amp;¿RÌg£ÀÝ¾_x000C_Â¤À_x000F__x0016_5k0Î¡ÀÑ&amp;´¢_x001C_¤ÀÈ{ÿpÑ¤À_x000C_×ø×8ÿÀnºÒ_x001D_ Àl`ÒºùÀVðÆ_x0001_ÁÀ!Ð wgÀ-ia/¢À½©4I?_x0005_ ÀM Ïy¤Àè_x0011_Ï¾xf¢À2Ð¦{ÅÀ@L_x000B_¢&lt;¥À'TT[ÉmÀ±~c]@_x000F_¨À_x000E_ÄmwÇyÀG_x0007__x001C_ºÁÀ±Ú_x0002_h_x0016_qÀTþ_x001F_¤ÀÃÄÝåºÜ¢À_x0002__x0003_³#úi ¦À_x0001_ú10XÀÒ4¦ÍÀZ-ÁFí_x0013_ ÀÖ_x0015_¶³h¡À¶:2xL¶ ÀÆsÙ2¯¡À´Òë_x000E_þ©Àa¥:¿L_x0004_À_x000C_=_x000D_7±bÀ¥xîdä§À×_x0003__x001F_ÀÀvÊâ¹kª¦ÀÃÒ¸G0_x0019_ ÀT­ÉÄ%À£ÂI`ßô¨À_x0005_çáÄN¢À(í§;§À´CylÀJórÀ¡ñ_x0019_]{ÀHþvî¤ À:H8oiÀN"_x0015_KÜ£Àu_x001F_/Ïû¤ÀOi	Eý° ÀMõmÖÍ_x000E_ ÀÆû\_x001B_BL¤À&lt;n·_x000C__x0012_ÀÉâ÷r¤À;"Ë_x000D_OÂ¤ÀXù¯_x0001__x0003_D9Àòb9Å_x0002_À_x001E_[á=ÀÔ6|ªf`ÀQ_Þè(À._x001B_ál&amp;Ào&gt;ðD9£Àæ½,_x001F_ÛÀ_x0001_^û4Ôé¥ÀÐt«ûeb¦ÀnA&gt;íÿ¦À£Ü¥ÖPÀh_x001C_mç¸Ü ÀèÓàÌlÀNÖ!_x0008__x000B_¤ÀÊXÔ¢(¢Àöã[±ÀdaÓ_x001D_ÄáÀ4º:¾_x0003_m¡À°±ûU÷À_x0015_|@¦À3_x0011__$§ÀÛ¾/E­ ÀÊýzØ¤Àg,#Æ,I¡À#æ4è|q¢À_x0014_L½ùÀ`8kîmj¬À@PHÜ_x000E_¦À_'Ì2TÀêØ¦$â Àj·G¾1	 À_x0003__x0004_'Ø­GnÃ À_¢Qvý¯¥Àw´!	ß@Àÿ§ôGO~©ÀÐØÎ·ªÄ°Àø,V_x0003_àÀ©E£Àë!&lt;üø¢ÀÊðòf À b­Àv_x0012_EÜ_x0018_À7®ÀÂ"u À_x0018_,àøÀÙLår_x0004_ã£À_x000B_«ÄE[À_x0002_µçÛBI¥À ¬°¡¦ÀèbÖÏü¡Àâgú:I$¦ÀÝ	¯¡À³_x000F_tÑ ÀÄ¸-³ì5¤Àúz	îq¸À_x0014_pÄ HD¯À¾_x000F_´7$bÀ} ¾_x0014_}À²qâªèÀï×_x001D_6_x001B_ ÀX	_x0018_TàµÀéÇäºËÇÀtÃ_x0001_í¹J¢ÀÏ2|X_x0001__x0002_&amp;¢Àö@üb5¼ À9	_x0015__x0018__x0010_¡À{ÿDbß¤Ànÿ_x0017_o_x001A_£ÀÊ_x0015_~©zÀ_x0006_.&amp;_x0007_ªÀe;S;øè¤ÀÊ¹°Oæ_x0008_²À_x0014_4em¥_x0011_¢Ànl÷	ÑÊÀYç K!¼¡Àß_x0008__x0003_¡À»oúí_x000B_t¢À_x0003_nÈàF£À´ÆÚÊ&gt;ì À	ª_x0010_Ïk¤À×¦¯®¢À,÷_x001D_ðr%«À,_x0015_sÛ·©ÀÝèt{,¤ÀbHÛ_x000D_n À#Âx6¤À&amp;1Ñ"Q À?wþtT¡ÀÉá7]_x0001_ìÀ¡õÓã_x0012_ÿÀ_x0010_7ë¹]}¤À±WÄ_x0014_«ÀÁ7(ö¦_x000B_¥ÀÅ\]i¡Àx_x000D_CpÛ@À_x0001__x0002_»Bh¸_x001F_¤Àî¾_x001F_'ç_x0005_À_x0004_&gt;kOp­Àª³mÉ%ûÀÆûÈö?¡À!_x000D__x001F_ZvåÀæ_x001C_Oî.¥À»ï_x001F__x0015_Á¤Àd_x000C_3@¤À_x001F_ß¥§À¨\_x0006__x001B_;ë¥À_x0013_`!oô¢À¶4_x0007_ñå§Àp_x001F_"8Ì_x0007_ÀÈ	W_x0012_ãbÀu_x000E__x0019__x0018_ÐÀËG_x000F_:sÀpÁùÄ¦e¡À3Â³_x001F_£Àî¼º4ÀS3ïÀllÃê_x000E_­©À0_x000D_±þß_x0002_À_x001C__x001D_èb%x¨À,è_x0007__x0004__x0008_ä¤À¢°¼áÀÃý_x0011_rºº¡À¹.ÓvçC¡ÀZÏï·¡À9_x001D_c&amp;£Àø_x000B_ßÌ_x001C_À,GX_x001C__x0003__x0004_íß£ÀoG:v¢À_x0007_áÓÜt¨¡À[¸°÷_¥À6ò2ºòËÀ#_x0008_)lÑ¡ÀØöW·DÀ1~ãú_x0012_1§Àwð,u}¦Àmu&lt;	dP À_x0003_Lò#æHªÀE~_x0012_%ÏÀÑ_x0012_Ì,ì£ÀÿT_x0016_®Y¤Àw WÖ×ê¬À4c=ô¡ÀÉ¬:´è_x0007_§ÀC_x0003_f=kÀ=ÕCº"ÃÀàþ_x0004_åÓ¤¥À;(_x0002_Ë_x0010_¢À)_x0016_¤%^x£À¦&lt;[_x0001_¢æ¡ÀÊñ_x001B_!©À[moq_x001E_çÀpì_x0016_3Ì À_x000F_{T?yÀx_ªå_x0016_Â©À¥kÔe_x001C_ì¢ÀÞ]NÀ2¢À_x0011__x001B_ú3Ý¤À±_x0010_+3Þ@¡À_x0002__x0003_rplÙ»¥ÀFÝ9cd9¥ÀPRz_x0014_ÐËÀñ´ÂÉí¤À_x0002_æ.Uí_x0015_¥ÀLàì/'q¡ÀÂÒ;ÎqÀÌAAzÎ!À¡N_x0019_õsÀ_x0012_éMÆïùÀa©Z_x000B_cRÀëòn=q¡ÀìP7´\À§_x0001_|_x0002_ ¬À8G _x001A_|î ÀH¡K(_x0016_É£ÀxT¦èÏ`£ÀC§/Ú©À¯_x0016_Õ'fÖ¥À_x001E_ÛçâÂï¥ÀÕ³9bÔÍÀI´Êw\¡À&lt;Á4¹Q_x0012_¦À¯x 4"IÀÙ0`_x000C_"À\ô_x0004_#ÍªÀò«=)KÀD8Í_x0004_É/£Àzf_x0003_ê¹l§ÀÞæø_x0008_åÆÀL_x0005_u¢ÀtkX _x0001__x0003_xa¡À÷_x000B_±wj:À_x0007_¦itlÀ¤_x0006_·&lt;®&lt;¢Àn_x0012_Þl#À¦Àq $¡ÀÓwn=D¼£À(Õ%iUõ ÀH_x0015_4rªÀy_x0010__x0018_Yù¢¡ÀK=z_x0008__x000D_£ÀËW_x0007_´ñÃ£À¬çq#²g®Ày_x0017_r_x0007__x0007_b£ÀàbÙä¡Àf3`_x000D_èÀ@_x0014_rxÌÀ±÷¸_x0003__x001D_ÊÀÔÙÕ_x0017_­À9_x0016__x0003_7_x001F_È¡À8Eä¢_x0006_¢À½Îûd·¦Àblô®Î Àé²_x0010_1À_x0005_3_x000E_RGAÀ_x0014_A_x0008_ûª_x0015_À_x0002_©pbQ?ÀG\ï©C ÀsGg±¡ÀÄÜ}Õñ¥À_x001B_¼t¤!¦ÀÝ_x000B_^úÙ À</t>
  </si>
  <si>
    <t>6c90c629a2fd1e6e6d1f8d994a805a96_x0001__x0002_H4®Å¾ü ÀÑ_x001F__x0016_&amp;7­ÀnñK3éÀa_x0001_°¿âÖ£À/8Â"'_x001E_¥Àì5õºXäÀ®_x0016_ëG.££À2Ý¨|"N¡À¿QüMÀ}_x000B_iU_x0012_ß§À_x0004_ÒS¦ÛÀÿ=¿sp¾¡À_x000C_ç=_x0011_ö¯ÀàZ+AÌ®ÀY¬_x000C_B2¡À«ýßAó_x001B_¢À"ØGKÿ£À_x0004_ý_x0015_E_x0001_°¨À¦^Í_x0015_½ò«ÀBLøs(¡À¨_x001A_ÝÀ11	&lt;9¤ÀòÔUT9®¢ÀXÄv®ù¤ÀJ&gt;MF¦,ÀØÿÚ_x001A_¼_x0014_¦À´E]n_x0002_bÀó_x0008_v5ÕuÀ_x000B_ÙA{_x001F_À_x0007_ÎØÀÙLsÃäD¢ÀÀ3ì_x0001__x0002__x000E_÷Àf_x0019_±½&lt;	¯À¥JnÚø¤¡À,_x001C_á;ý¡À»cÝË_x000B_K§ÀH_x0007_£j_x0006_ÐÀ$Ã'øF_x001B_À²Qÿ_x0006_I¢Àî_x001F_lÏ¢ÀP,àÖW ÀÎnNÐÀó'zªMNÀÐÀÌ_x001E_¬¥©Àx_x0019_2£À¹ÿØß_x001B_¤ÀH¥õ³ÂxÀø#éS¥ÀärÅCÀ/	Þ_x0010_L¦¢À&lt;?Êa°¨À	Õì©¡ÀæÍ¹]u_x000E_Àó­Yr£¦À¡þõ_x000F_TÆ£ÀrQ7ÅìÀÝ|Ãú±¢ÀVÓN6èÔ¨À_x0008_M]¤¸»ÀáGÈ_ì)«À÷EYz£7¥ÀéÉÒ(n¦ÀW{ÃVþ°À_x0003__x0004_éCI	\£À_x000B_çÞ_x0003_3¤À_x001B_:´ÿèÝÀ@ãîªPÀOr5«À@_x001A_kÜæLÀÀ!_x0002_©Ó¦ÀUJ&lt;ÑþÀçÖi£¨EÀÔ_x001D_ÜîèÀ¬ ¿z&gt;ð¡ÀdtØ_r ÀMÆù_x0006_?¯ÀÛ¶ã¬LÀÃÌ­ûn£Àpa_x000B_¨¡Àú_x0010_ò;kRÀÊv¤ÀÈ$kSyÓÀ_x0008_,%_x0001_g¦ÀÞ³ õ3¨©ÀYòîgè¤£À¯§)G:i¢ÀÄü0z.KÀ_x0007_ë1ÜÒ£ÀB(1ã_x001A__x0018_¦ÀÏ°øÏê¢À8izÕ_x000D_ À:ø¨¼Gÿ«ÀÂºÿTÉ_x001F_©ÀD"3«òÀ_x0011_ä_x000F_&lt;_x0003__x0004_ásÀD®&gt;ÌV¥À^Q_x0001_.æÀ|_x0004_´_x0016_¬ÀÔg};±«¡ÀùÉ_x0015_K¡À!À&lt;#)«À­×_x0002_ÁX¡Àq`L-c£ÀZ++Ð¦À½_x0013_µ_x000C_ô_x000B_ Àw_x0001__x&gt;ÀbV_x0018_ÒÚó¤Àx·äÊ_x001E_mªÀ6)_x0019_:b ÀbYê æ_x0002_¥ÀÙyÜ&lt;Ë¢À_x001F_K1é0¤ÀKäÏù&lt;£À_x0018_²·Íâí¨À[U~_x0015_þÀA«vÓ ÀÄ²_x000B_"v_x001A_¤ÀS°X¢§À2%_x0004_Ðw¦À½òs_x001A__x0007_N ÀZj^Pº¤À¿}J_x0011_ú À:)»_x0017__x000B_À_x0014_ØÊ¸J­ÀH_x0003_m^W]ÀÒ&amp;á_x000C_£À_x0002__x0006_Ð_x0004_©_x0006_í\ À_x001D__x0011_U_x0005__x001A_¡À4ýñ:ªÀ¯"a/þ² À»sFº¨À6ÈDÙ_x0005_¬ÀÒ/§X³Àqèqø!i«À.õz0Ù¡Àò¹[_x0011__x0001_¤À^Ó-¬ù À_x001B_è#¨_x0002_¦À_x0016_gc¦(6À[_x000B_Äb¢À0_x000E_ÍÝ±0§ÀÚ}ï_x0014_r0¡ÀN_x0002_¾LåµÀÐ_x001F_¸â°Àà_x0008_íD_x001C_oÀ ?ó#*Àõ¾!µÂ_x001F_¥À;Ô&lt;GÜ À8_x0016__x0003_L v©Àv_x0015__x0002_ÛSâ¢À*yU@_x0015_ÀMß_x001E_$U¥ÀÀ&lt;rç_x0011_À9cû_x0002_xÀ¼Ô8ÒÙ¦Àöa)îæ_x0018_ÀÊ7gvë_x0010_¦ÀÎ_x0001__x0003_'ñ¤À)tèÅ¸¡À¤~¥«Ñ_x0016_¥Àí¥_x0011_ß"¤À(_x001B_OÜ3¥À_x0019_n	T	¢ÀÎqP°_x000E_ã¥À:ß¦§âÀíHÄ_x0012_¨^¢À¡_x0014_4_x0008_æí£À4_x0002_Ñéç¦À×î@&lt;_x000D_¡ÀYvê´_x0015_7¥ÀIq]ûÊ¤À_x0019_ó	ÇM7¦À_x0018_}Uhu¦ÀF°v2_x0019_ÀãZ(&lt;V§À+VB$IàÀÔ8ï¼_x0007_Æ¤À}à	_x0008_`á À©_x0016__x0012__x001D_w¥À_x001C_E¬!JVªÀ¤1]ú®À_x001C_09O¤ÀlÜ}AóôÀ¥9©¨¯_¦Àð_x0012_ç2Ù&gt;¡ÀýèU_x001A_nÀÞÅ§§¾§À_x0014_Qw?uT À;z_x001C_çP¢À_x0001__x0002_ÃÞ-ð Àü¬uÒI$¢ÀkBºË_x0016_ë¨ÀL¿_x001D_/ÚgªÀ_x0013_LV_x0007_Ö ÀØç_x0019_XÚ ÀF4dåØ_x0002_¢ÀC@EgRo©À½ÛÝR|=¢À3óÙV9~À§H_x000E_pP¡Àâ@*î©Àk_x0018__x0012_-_x000E_¡À¦¿¡i£À¦_x001A_ÂøÂ¤À_x001E_¿p_x0015_0v ÀZÞå_x0016_¨½¥À£XU_x0018_Ø Àf÷ÜtqAÀÂ(¶&lt;ÞÜÀ_x0010_{Ñ²¸ÀÞý.ç À7îÊ_x0017_1¥À£ð_x001B__x0004_¢Àëµ²r*¬À5}ÿZ&lt;É£À` P±¥Àe«²o¯aÀ¨ØìáMÀoþ¸Ó?¦Àïq¨Õn!ÀO¥_x0015_°_x0001__x0008_d¥À_x0005_0M=À~2ë±ä_x0005_¥À¶_x0002__x0004_Ö¥ÀNÃ9Úä¦ÀÁ_x0012__x0017_Nû£Àc@&amp;2mÀx¸þgW_x001F_¢Àïm»É©¢À&lt;6s_x0012_«SÀ~¡ÂÙï£ÀI¦&lt; £ ÀÖ_x001C_ä_x0013_º¢Àê loæï©ÀÐ_x0014_ïcèÄÀR~Ä~À4_x0002_#Ê]@£À¶ÜM¶ %À*ßc¡Ò ÀõI_x0003_!³æ¢Àõ_x0019_ 9_x001E_Ú À8pÒz_x001E_¢©ÀX4_x0014_½fa¢À_x001D_ë÷R©À)Qïoµ£À _x0007_{_x000B_F_x000F_À_x001A_´S8×¡À`_x0016_o_x0018_!"À_x0018_Ìö_x0006_T£Àf1²g;£Àt3¼PÀ6?`GÇªÀ_x0005__x0007__x000F_&amp;?'_x001F_ ÀhXAÙGE¦Àê_x000C_¢¹_x0004_£À8m_x001F_ÏÑH¢Àæ=2Àì)û&gt;&amp;À,9µ±I©Àr¿_x0003_©õ/­Àv_x0001_ð©bÀÉ~l¸Þº Àö`_x0002_hnGÀÙï_x000D_3_x0012_¢ÀK"ÉCþ¡ÀÂ¥ÿ¸Jb¢ÀEEyÖ½À«_x0006_&amp;2÷¤Àz_x000D_Úxé·ªÀO@TÀ¨ÀØWwùÃÀÈöü^¥¥À_x0019_ä7gê¦À()D§Àlö`¸¿_x0007_¥À_x001F__x001B_ö_x0005__x0016_À¢_x0013_ }©§À&lt;Õûð§À7_x0007_®Ê$¢À_x001D__x0017_Å&gt;ép À| ÔáX	¡À_x001A__x001F_Ð@r»¡À_Þ, Ì¨ÀÐ	_x0007_¦_x0001__x0003__x0019_³¡À¨Ã\_x0011_y¦Àæ°Ù¤:_x0003_ À`¹¼{_x0016_£À»jo©À%5,Lz_x0004_§Ày$it`&amp;¤ÀõáÂQ_x0010_ÝªÀ1¦µ¿HÿÀÒ¤y®_x0012_§À9óêQ´ Àz_x0015_ê_x001D_Ñõ¢ÀoØìç_x001D_À_x001D_Iñ¼Ê¢ÀN	ñj_x0018_¡ÀÎÑgÎiÈ£À_x0012_î¢Ï_x0017_2©Àb.Ó9c§À²ò=Å-D«Àj²ìétÉ¢ÀýuÍ_x0002_èÀq_x001C__x0002_B¡ÀäðKë¦ÀÀ_x000C_p&gt;Ú¥ÀVB¯R:£ÀCÀr¼¢Ào/·h!Àdèg½ÜC ÀÑÈºp°¤À&amp;çÜ7º²§À_x0008_©F_x0015_ê4À®|Ô`h¤À_x0002__x0003_ÍO§Ve¤Àie¹1|ê£À_x0016_5yº'£ÀuÈ&gt;ñÉ§ÀÑúÆÿZ¡À_x0019_ ]PÈ_x0005_ À3_x0002_ê_x001F_ ØÀm`F©¥ÀÚiFÿ`ÀmÉ3mj|£Àl&amp;j_x001B__x0007_Ô À«©Íõ_x0014_¡Àü¿_§¤ÀR_x001D_!ù\Ã£À_x0001_'AJ¤À0°¢$À_x0014_YïRÊ¡Àhà¼ÝC£ÀÚÁÖ_x001A__x001C_ÀÖª:·À_x0013_¢û¯ À"TÑñ©À³~ùÀÅ¦ÀÁ_x0017_æ¼6ÀPtÓÊM À:»¼_x001F_ÀK½yë_x0004_¥ÀÒë/^_x000F_§Àã;ÿúÄÊ À¯_x0014_èøÊ£Àòät¦ôÀØø_x0001__x0002_ýÀ¶hÁËÙ_x0010_£Àø¤­õ_x0019_ê£À4AÅfÎ Àÿ_x0019_D#_x0005__x0011_À¸¬ÀY_x0008_¥À±RRÐü¤ÀÉóÇ¿_x000F_ À°ïürÈ¤À¦¨pÈWG¥ÀCàiJ%¢À_x0012_løsÏÀ²ãX_x0006_À_x001A_Tß¦©sÀpVg«ÀüüT²_x0006_³À¡6o"Å¢À_x000E_¾­(_x0007__x0001_¥Àx_x0006__3_x0018_Àl*?OÊ¨¥À®eQ_x0003__x0012_¥ÀÒÕMy_x0014_&lt;¡ÀãsñCÓÀ_x0010_5«Zø§ÀÆCOK O¨À9N[Pö$£Àì4_x0017_ÙnÀË¿É¼Q¥À"ÕiÈÐ_x0003_ À_x0003_àeÇ§NÀ··í¨wP¤ÀW5È©¬¡À_x0001__x0005_ª)_x0004_À_x000B_&amp;°À1IñØÅ+¥Àö¾[ÞÖÓ¢À¼[G,Ç ÀTÑ?_x0019_¼-£À_x0002_·®vÀÇLËgT9¨À&gt;áMy±Àí/~®¡À5kk¦À@_x001D_2|üÜÀTS¢m À`*`sO$ ÀPi·$ÇwÀp_x0018_I_x0017_¼» À&amp;Ò"º4fÀ_x0003_²Ì!í9 ÀhB¼Ì¡Q¡ÀWU}gM£À9phßÀÚC~/ì¬Àà°pb¤ÀÅ0Ò À9½Vû¥ÀÂVÞx_x001F__x0004_¥À÷µÍ(a¡ÀuúO©_x0006_-ÀÄ û#ÀUÎ_x0015_© À·ZÚ*6¡À	r_x0017_«£À/Ø¹_x0001__x0002_fÀþÁÁ¡_x0014_]¨À9_x0012_O±Ê_x000D_Àré+T¢ÀB_x000D_¼°ýÀê6_x000D__x001E_}À_x001E_`_x001C_Nú¨Àí&gt;6Ñ¢Àmy/Ý¨þÀn_x0014_$Æ1§±À_x0005_ßéjD¨ÀB_x001E__x0013_G¾¹¥ÀG×Eº4¢Às_x0001_lil_x001F_£ÀKBôøÛ¢Àè	Ìê À40ìÚ}À3£TWÀM©5¯Ä_¢À¸Z_x0018_{¤À¾dq£Î]ÀÜ)é_x0018_f¢ÀÕÁ»v¶_x0018_ÀÀAë_x000D_â÷¤ÀPÙ]ÁÑ¤À6lw]FÀPÿ_x0011__x0011_Àä0ÝÜ¯¥À«¦W©_x0016_§Ào_x000C_¹Ù_x0019__x0003_Àr_x0004_£_x0019_ÂÀòÚÖÂxÀ_x0002__x0004_VÊ?_x001F_&amp; À_x001A_¸uµu_x0003_ À_x001D_;#yR ÀhÅþ_x0014_v¨À|xIË"ÿ¢Àù_x0002_Ã_x0002_¢À~Á2ìkÂ¡ÀÉ_x000F__x000B_ÿ[_x000B_£À@_x001A_&gt;_x0012_æ§£Ààd×ãëáÀnX_x001C_O À[ÅwÉh©ÀÕ » )³À²kY¶ÝÞÀ¢ýÀ×]ÔÓ_x001E_-©À¹WØôps¡ÀVÁ%P_x0008_&gt;¦À¤S3D_Àc/&gt;&gt;_x0016__x0008_ÀXDÐ¤©ÀcÐ×ÚJÀÁ^V_x0001_C¢À%©DIÏ£ÀrýÝÀlðÈ©Jâ¥ÀüDñ_x001E_ÆÀR_x0011__x0017_CfoÀ&gt;éöo¯_x0013_¤À¸M-ÆÀë_x0019_ý/Á_x000C_ À^å[Y_x0001__x0004_~.À ±ú_x0015_¾v ÀYØ-Òà¦À_x001A_AF_x0019_:- Àkü_x001F_Í;_x0007_Àµ.´hÝ¦À_x0015_e¬À Â;KWÔ£ÀÜ·M½,ÿ§À/²_x001C_ÞBÀO¹D¦s£À_x000C_B¬jn À;ZÖ_x0011_q¦À±%_x0015_yÒÀ J_x0017_¾¥_x0008_¢À&gt;(òÀqu¡À¾ã_x001F__x0003_` À´W5ú_x0002_ÀA5j±6£ÀÍìnËe©À&lt;YZ6è¶£À?#P_x0019_·D§ÀBðÈT_x0017_c¢À_x0014__x0001_(EèYÀûÝ_x0003_Cõ¿¤À®ãw}m~À'Æ§Øæ À¼_x0002_Ïde]Àg@_x001E_VS÷¢À©_x0019_e'´Àù'_x0007_Ä+¤Àü&lt;ùp7À_x0001__x0003__x000F_*¡òò´ ÀFÚ#_x001B_2ªÀÊyN¯ÐÀ¸má_x000C_(Â¢À/_x0004_Û]_x0002_«À+0_x001F_jÀÏÁ¿¥À(Ýº®îb¨ÀkÜô·§_x0007_¬À^¡VÊ¦Àf¸_x0001_!¯5£Àg_x0016_ÕÕBL¦À(_x0012_·_x0019_éË®À;)3ó À_x000F_Ä$~éÑ¥À_.SÐ½ÿ¢À&amp;KïsÀÚr-²ÎÕ ÀõÃ_x001C_þ&amp;L¡À#å_x000D_è×ö¨À_x0019_:8È_x001E_¡À&amp;4_x000D_4À^Pm·é À±Ë_x0012_­¿MÀâ½_x0017__x001C_·= ÀÊ_x000E__x000B_¬MÅÀ*!(¢À"j¼ÿ£ÀfùVÎÄ¢Àó&gt;_x0007__x0010_"1À¬k'Áa¥ÀÐÂ_x000E__x0001__x0004_å-¡Ày_x001C__x001B_#GO¡ÀKl§Á_x001E__x0001_ À/_x001D_°ÔÀ©ÀøñÄÌZ ÀKç´æ½ À@n«_x000F_wÀÓöø½·ÀAõéS?_x0017_¡À_x0010_Iãë¹Ô¡À_x0003_¸.½?óÀ_x0003_ðqgZ £ÀXÂCF¦§«À³²)_x0012_À_x0018_ÝgÉ¡À4k4¬_x000B_£ÀÉ¥_x000D_Öà[¡À_x0012_Ù`øÄ_x001D_Àk¨Ïå_x0007_¢ À,êÒm³õ«À_x0016__x0004__x001A_Æm¥À_x0002_Ó\_x0012_&gt;_x000C_¢À·7Á/6À%Øt¶ôÜ À_x0014_ÎDÃ ¢Àé¤xR$¦ÀÆÑD_x0016_K¨ À6¨_x000F_§3@©À_x0018_5öïbz³À¤»wt_x000B_Z¡Àk_x0010_5ç¯ÀÆaË'\ÑÀ_x0003__x0005_ÐWFPÀçXé1Æ_x0012_¢À_x0013_¼ÝHVþ¢À3¾_x001D_ß»§À_x0012_ ¢-3£ÀÆØ{qÎÌ­À¶_x000D_ÒzÈ¥À_x0002_ ÓrÊ¥À_x001C__x001B_¬SRB¡ÀÞ¡"_x000D_ÙV©À°äÙMp ÀÊTº_x0001_ãCµÀf£ºõ}÷¥À¾ùòÓÀ_x000E__x0019_0øw¿ÀLÍ|/S_x0003_À¸{ÐXGÀ®/æÓsø£À¡Ó_x0012_@ö_x0007_ À_x0004_'Ê¯¢ÀÅ/¿p&gt;Ï¡Àîaÿ_x0003_zÀèÄ_x0012_b¡ÀV¨ºqRF¤À¥À_x000F_r	 ÀBJ_x0014_¸_x000D_û ÀfKç«À+_x0007_hxP À»_x001F_7_x001E_æÀ_x0011_Oó_x0018__x000C_¢ÀHµKðh¢À¡"-ç_x0001__x0002_b¿¥Àvp":(_x000D_ªÀ_x0008_~¬_x0002__x001A_Àá"'aUóÀ\s « &gt;¤ÀZp1,øtÀ_x0003_Óâ_x0019_¤Àÿ_x0016_?w­¡À[õAsxÀ À¬ð¤aªÀÅ¢Éxk¦Àü5ÿ¾e` ÀKà_x0019_²¡À_x0010_Ã!_x0001_l_x0007_ÀÚ_x000F_¯5µ!£Àe%_x0016__x001D_hÀ_x0003_,6p¼ ÀÝK_x0012_É_x0002_8 À°&amp;Â1÷ Àº$-ªÀî?¯ ÛúÀ7®Ç4e¤À&gt;_x001C_°_x0003_=¥À1_x0002__x0008__x0001_ÑÀ:_x0002_nt_x001E_ ÀÉè¼yü ÀÝC~Ç"¡À«^±Ë?&lt;¢ÀHýt¿E÷¦ÀS_x0015_	ºÀùÅ_x000C_Ð`ÿÀzLà²Ä À_x0001__x0002_2¬_x001E_Ys¦Àl¹&gt;ä__x000C_¡ÀV×ihzÀÚð¬_x0004_1ø¥ÀýoY_x000D_A®Àp&lt;ëºÀW/Ì@ÀõYÑ(x¡ÀÙÄÒùã¦¢ÀÏ}n_x001B_ÚM¦ÀÍ+iô&lt; ¬Àlè&lt;_x0004__x0012_­¡À1&lt;O'qk¢ÀS½Iò_x0015_IÀo_x000C_Sð¶¢À&gt;Ö6c_x0014_¤À?*¾Ç¢ÀÒÅh_x001A_x_x0001_´ÀÔûáà_x0002_¥ÀÔ^oÄú£¨ÀÆ¹_x0004_ºÑU¢À°EuwÆò©À%zKiA¬¤Àx-ß&gt;Ô«ÀÍ/&gt;¡DGÀ_x0012_Õã_x0004_¸¥Àb`©àC¥Àã4³¤Àèf_x001E_t 7ÀäÅÆ¹§¨ÀF§Àà.E¡ÀÙZ_x0003__x0003__x0004_ÔüÀõðáos@¥À±Çl?}ÀÅ¶vª¢Àïü-º{_x001A_¦À+1¼#_x0017_¶ÀcØUZ[G Àë_x000F_!ÙW_x0008_¢ÀµÜÚ¾zØ¨ÀóõîÜÀ_x001B__x001B_0,Á_x0017_¡Àh4z¥À_x0016_aí¢=Â¡À(õ_x0018_ÔÀ(H`úÇäÀ²9\¢ÀI_x0017_4z¡¤ÀD²ß.H¥¡À}v]èL3 ÀÁ_x0002_e*_R¢À¨Ç±~²cÀm_x001D_f¢´À¹È£Ò)¢À¾#,Ûò£À_x001D_¦¹Å_x001B_ ÀÈQøQ Ài%J¼T7À¥»_x0001__x0015_ Àª_x0007_T&lt;­Â¥À_x0019_Pø±øEÀt_x0019__x001B_Â¿_x0015_¤ÀFì0XNE£À_x0005_	À¦t_x0007__x001B_£À_x001E_öÔú&amp;¨À^ÜËôjãÀ8¶yl¹¬Àæ#Â5¤ÀùQ]_x0019__x000C_ê Àj_x0013_ßµ5À|_x0004_PÿÝ¤Àµç¶à"_x0010_£À/zH ,¤À[Ç_x0013_Å]¤ÀäÈ_x0013_Ë¦ù¢ÀX	ÔÞ_x0005_±¡ÀÈ_x0003_L_x000D_½0®Àä\%Ý À_x0016_^_x0007_IÀ»²è[- À&gt;ÜÂoËy¦À_x0015__x0006__x0002_õÿ¡ÀÃg_x0019__x0015_ò¡À³Þò!ÜiÀÛ¡_x0008_Â~Àµ@«5Ü¢À§f«?[À_x001D_ñ1ºÛÀ_x000C_@_x0001_D¶¥ÀØ%L$]´¡À¢»³Ëê©À¼_x0007_Pq+·¥À~ NW¤ÀpÞºÐ! À_x0003__x000F_´_x0001__x0002_"f§À&lt;ã3_x0001_1_x0010_ÀF^©],£À_x0008_yÖpg ÀbèÈ_x0003_Àºr,_x0008_­À­] î'¨Àc_x0001_k)Ò¯ÀttîäN_x0017_¡À{S6.8_x0010_¢À%hÿ÷À*mÍÊ¸W¢À:{ú_x0016_Yy«À_x001A_ûå_x000F_±¢À ú0w#À_x0010_[¥_¨ÞÀ"¡}²Ã[¢Àï	_x000B__x000E_Ýj¨À6r"_x0017_»¡À9v[±ÀJ ×,H«¡Àú_x0017_~ëj&lt;ÀÇt²ü¤ÀåÃûúSÁÀ^SlÈå²Àÿ^_x0017_§~¢ÀçÉÂ¥A¡ÀMÁFAÇ¡À17+|(_x001C_ÀÄ5YvÕ¥Àû_x0014_G²ñð¡À¹[_x000D_x±¡À_x0001__x0002_J Ðz_x0013_f¡À&amp;ÌVxYòÀqÕ&lt;R×¦À_x0004_ÆÑ`øj°ÀÔ_x000C_ûZ¶¢À_ike_x0002_£À~odÃ_x0017_ÀO:9B5¦Àq_x0008_ºV¢À&amp;_x0015_ ­aÀ4¶è8§{À/Ì_x0003_7 ïÀØF¾´r_x0018_Àü¯) èV À¿öQ2f£À4©p£Ïå¤À&lt;_x0013_ÇsQ%¢À®¹÷ÁÀ¢À?Q_x0017_TV ÀzöZ_x0002_Ã¡ÀÉqk`¥À¶T_x001C_ßm¡À¾ÐT_x0004__x0011_&lt;À_x0011_ÌÕ¿'À3³½âá¦À°MÇ¨\§À9Ff_À ÓØ'H_x0017_©ÀÐTãÓ©ÀLhÚ_x0002_]M©Àw²x°Þ ÀæO&gt;_x000F__x0002__x0003_èÀÐhz³E¥ÀÎ&lt;Ãô©­À_x000E_ØFª8Î ÀÛ_x001C__x000B_ëñÏ¡À_x0011_f_x001F_k|¶À-Æ_x0004_sì¥ÀÁÂÅÌÀð8ø À]d_x000D_cØÀÚéW¨o¥À?­9ÎYÀ~â_x0015_P¸sÀóõ£ÀüçÔÄ_x0015_¦ÀBÁ_x000E_,b´Àî¾y(Å¤ÀZ_x001F__x001A__x000B_ÉÀÜÙLBâÀ_x0001_Ã_«ÉÀ8_x000F_g_x0002_ª³¢ÀV0¥\@²Àbü_x0005_©3ëÀøuØfZ ÀMVª¢¦ÀËîf§_x0002__§Àã6_x0006_þRÀÂ"ûË]¡À_x0010_ìÔTmÀ_x0004_,Ê_x0014_V*Àd_x0015_ýÞaÀ_x001F_»M$_x0005_:¤À_x0003__x0008__x0008_V*.g Àü³E3¡Àq_x0007_ï¾þ¤À_x0002__x0002_.@Û`¤ÀÍº®ÝP± À_x001D_¹/Øi¡À?³8&amp;_x0018_¤À_x001E_6ð_x0008_4¤ÀHé2+ À_x000D_»_x0018_ÜT8¢ÀÐw:¹&amp;À!~À_x0005__x001F_¥ÀçO]þ(¤À0÷v%¦Àr-¤­Û¡À/ö/7¹¡À@_x0007_"&lt;þ¢À2¥ZÇËô¬ÀþÞñÎ¥_x0011_À_x0010_ãõAÀÎ2}t6¢ÀcÊÛ_x001C_ÀGXv*7R£À %ÐJßÃÀB_x0013_Á_x0019_¤À/M_x001F__x0011_üÀ¶Aðe¥ÀUI_x0006_eá¦À1_x0019_(Æ¡À_x0019__x0001_x_x0004_%ÎÀyÛ%¢À)M³ä_x0001__x0002__x0010_¦ÀnKãdÉÀ_x000C_Ýkä¾¬¢À³¾4»|R¤ÀùÞóX&lt;2¨Àò_x000B_+T%º­ÀÐ2®®" ÀÛs_x001D_d--¡À_x0012_Î¾nN_x001F_À8_x000F_¦_x0014_§À(Âjq_x0016__x0008_¥À_x001E_q ÅÀ)$@_x0016_%ÆÀv0ëN,_x0016_¢À §jðr½¡ÀÆcöîÕ¢À%_x001D_¨ÌØÞÀ×_x0002__x0007_"_x001B_O§ÀLÖrKÅªÀ¨_x001D_Õý«ÖÀGÐh=^ ÀaEÃ{=P©Àr&amp;j"Q¦Àþd_x0011__x001B_rÀÆ-MDAL§ÀÞ_x000F_{&gt;&gt;¨À|ù_x0006_uïïÀ©©äþ&amp;¢ÀØ[(ì_x0005_À_x0010_ðv÷®D¥À(_x001B_ÚÊ­À® $*]_x0011_ À_x0001__x0004_¦Ô¡bÁÀl$Z_x0010_üªÀs¹ BÞ¢Àîujy_x0004_«À¶Ù_x0002_Ê©ÀÞwwM_x001B_2 Àx1_x001D_vçÀJ9	+_x000E__x0003_ªÀeã3!·¦À÷)?*Ë ÀBÔ{_x000C_sK¢Àñâ!_x000B__Àlj_x0013__x0011_ÚÀ_¼`û=DÀ !L'ß ÀÉë,¹_x0017_4À®_x0017_bnû¡ÀQ{|´:vÀVN_x0008_LÿÃ¤À£äT¿À¢Àªø®¬5t§À@ZÇlmmÀ%_x0014_§BÅL¥ÀÖ_x001A_Då_x001B_a°À"ùU_x001D__x0003_¦ÀeÅô¦ÀI_x000D_a ò£ÀàNþÀ.M~á0~ À1&lt;R}¼_x0012_ªÀ¾ËUÞ À0Ïdx_x0005__x0006_ÏP£ÀÞºSg¨5Àp¦"L¸£À_x001E__x0011_(¸ÀtÀ_x0018_6ë_x001D_Õ¤ÀXWMLðÀM¤(ÂìVÀþûþ_x0010_ÚÀgZúu6_x0004_¨ÀU=nàÀùhn²rÀp_x0010__x0016_µ¯ÀÇqör­¨Àìkm_x0016_:_x0019_§Àü`÷Ù_ð£À°vêBb¡ÀÏçÎZ_x001B_F¨ÀPXyøå¢ÀfT_x000B_²´J¥À_ãÇ0¡_x0007_¢Àì0qøÙ¡¢À4ú_x000E_°+§Àìx_x0008__x000F__x0003__x001A_À`_x0002_Ûê_x0003_­§ÀÉáð_x0011_¢ÀÒáÏ¶×UÀ_x0018_ÑíQ¥À G_x0001_k_x0004_¢À,Z5_x0018_3lÀìÖÐ9+¢À_x000E__x0015_Ñ¤Oê¢À|(_x0007_w_x000F_¬ªÀ_x0001__x0003_cÍ6·åÀ:Þb §À_x0015_Ù6³$±À¸×_x001C_·fÀ¢ñø&amp;¢À4_x000B_5ä_x001D_å¯ÀF_x001B_ÜÙ_x0003_~ÀÍ£Ç}é¤À_x0003_×Ugiú§À´9¢K&gt;9®ÀVgÃb_x001B_¤ Àî^r­3Ë£ÀfF	óLYÀçÝb_x001A_§ÀÊýXÇÀÃD~e_x0005_¦À_x0002_îºÉ¦ÀÛ-É_x0003_¤Q¢À&lt;álH À_x001C_×\;)¥ÀHPn_x000E_¡Àº_x0014__x0019_ò²ªÀÞáL[çÀ_x001E__x0008_à{D7¤ÀÃmBbÐqÀpnfNüÀfíõY_x0001_ÀædÞ1üª¢À¤Ñ¡_x001B_¨£ÀJÌºäi¢À¨þÇ/5À~ØyÉ_x0001__x0003__x0005_À¬_x0015_ý$¤_x0017_¤Àû0o08-¢Àf;*KC¶À./L¢¢ÀQÃá=Ó£¢À_x001A_C_x000D_Jg¦À~_x001E_" À¢¸M¡ìåÀz_x0010_èSCL¥À«|yÆ¾í À¨ÇJH¥À.ü?ÿW!¨ÀªÇa_x0013_T_x0008_À,$_x0007_r%s¢Àß)ETñ²Àê³_x0010_]QÀf@a_x0013_sÀ½¶T_x0016_À;&lt;\®èeÀ_x0015_Å0z¤ÀõçõÓ?¡À ñõrå¨À_x000C_&gt;Iy¬0¨À_x0016__x000C_æÆªwÀÒ_x001E_.]û¤À ½¯§ À`ÿ/h²/À.¶}_x0002_;_x0013_ÀPT¥a8©ÀâÝx¹7¯À_x001B_8_x001B_&gt;¬ø¡À_x0002__x0003_­;®»_x0010_î§ÀúCòÊ_x000B_Í§À¾GÎd_x0001_ À;bÏ_x001A_¥ÀÏ¹Ä®iÀ¨÷er¢¥À&gt;._x001D_mwJ£ÀWõrñü£À3V_x0001__x0008_«À;&gt;n"úB§ÀÈ°VP{ÀµÿÞ(¡ÀÔn6¯A_x000E_À2s»sS¢Àhkâ¹¡ÇÀcõgÏ±_x0019_¡ÀS.SV[6À_x001B_ë¤Î_x0003_¦À7ÍçæÅ¡ÀjÇÈ».ÀÞ_x001D_DNgV¤ÀÄi&gt;¾)ÀìÌÓúúµ«À£SV_x000F_J®¡À2æÓRá¡Àò)ÔüÀ'_x001C_È_x0013_£ÀQ0í_x000D_B«ÀO6VA7Ú¡À~uK~9 ÀÞUÛ°l¡ÀLO¡_x0002__x0003_ÇU­À_x0016_Ü9Z­À^¡°O1æ¢Àf	¬»î¥ÀìØÒÍBèÀ_x0012__x0011_	_x0018_÷À À¸_x0002_z­øÀì_x0005_¯}yÀ¼_x0010_6L×|¥À_x001A_wýÈÇ«°À5èt._x000E_À¡Àf_x001D_G'¡ÀZ»MÀ@}Ô_x0001__# ÀÄDìì_x0008_·§Às¥ÀË_x001F_¡À\KøåXÀ¾_x0003_ÊèÌÀA _x001B_}4Ë¦À_x0005_'Ö­Þ¬À¹_x0015_«PÿP¢À_x0006_þ^_x0003_ÀG¥ÚOFÀàªïÿ³¡À=Ñ¶BUn¢ÀêP÷_x0016_¿ùÀBÚi¤¡À_x0004_ÚR¸_x0012_Àñ_x001C_ð¢÷¤Àç8:_x001B_Ê1 À½VÀÀë¥¨j_x001A_¨À_x0001__x0002_cÛÚv7kÀ6í3@q_x001E_¡ÀÅXþ¢;M§ÀÎp!j ÀFÕáXç¢Àc	¸~_x0007_l¢ÀeÕä&gt;v¥ À;_x0003_A¯£¯¡À=ä!Ì|¤ÀÍÀo_x0015_RÀþë9Ð¦¡À_x001B_Ûo_x0016_+_ ÀDn=(ª¢À2A¼mö¡ÀþuÒ_x000F_©À*ù_x0005_ÅäÀ_x0002_4-éá¢ ÀíÝýx¢ À_x0012_ö_x001C_\Ãñ£À_x0012__x0008_éÄ]~ÀÓ_x000E_LW£À_x000E_¥èÈ:`¤ÀåK¼à)§À_x0004_¨_x0012_ªÝ¥Àó2Vyê ¥À×«¸_x0002_NP¢À¶n#;{~¥ÀÜÙÅ^£ÀZÖ³¡¦ÀÈMF_x0019_U_x001B_¢À_x0010_¤#ÚN¦À9_x0006__x0016__x0003__x0004_1Ø¢À¬Â_x001A_×_x0006_¤ÀÙ¹Ä5iA¤À#õ@þÃ  À¼_x0003_"Òø»À&amp;[\_x001C__x0005_uÀm¯Ëÿ,ÀÃª×_x0001_¡À£{_x0014_@Qû®ÀªEiÉö}ÀÑn©&lt; R¡À8Þ_x0003_Õ_x001B_é¡Àw_x0006_Ä_x000F_~²¥ÀC¤©(ôìÀùªÐDÎûÀõc_x0010_ø&lt;§Àê_x000E_î_x0012_R§Àÿ5å_x0014_7À³ã$áC	¤ÀÅÛ°{À¦½QÓ£À)óðïi`Àgúué¶m À_x0008_kü;_x0002_¥ÀUº[Êp¢À¢ _x0003_ätfÀMú¼å`­¥À&lt;_x0003__x0001__x0016_tÃ¢À:Q_x000C_*8Â¬Àb¦D_x0003_(ÀvÏ´_x000F_YÀ­Æ4bx¤À_x0003__x0004_|U¿¥¡ÀD©SWb¦¦ÀöR×xvÜ¥À_x0012_µdVa À_x0018_Ûm,&lt;Ó¢ÀÙeíáoj¡Àà{_x0011_ðÀ©K±ÇÐ	£À^_x0007_¿½óÀ§Cx&gt;¢Àñ}Ì£6xÀîÍ2Ý£À_x001D_uÂß2_x0001_¡À^ÖzUê ¢Àm{=2Ò¦À_x0002_	OtK¡¨ÀFqii(Àr pþÅè¢À_x0013_^Ã_x0006_m¥À_x000F_óu_x0010__¢À¯` E)£Àç_x0018_á#¤Àcé!w¸RÀ_x0015_Í_x0004_F¤ÀÞG_x0010_!'Ì¢ÀÀóËMÍ§À7åÂH°I¡À_x001E__x0001_e"T´¥ÀÙLI².ö£À_x0016_^_x0018_ÎqrÀ3jnë_x001F_ù¡À ñ¼&lt;_x0003__x0004_¨_x001E_¥À4{|¢²§¢À8\¶Î·_x0010_§À¤GÝxzmÀ_x0012__x000B_U¦À¾v¨¯ g¡À©_x001C_ëç_x0001_ªÀ_x0011_;'a_À À{a.¡Ó¡ÀCÌí/Àd_x0003_(m¦À&lt;pÖ(=ûÀ½+Vù)¥Àm!¢8_x001B_¬¡À6ÅµðwàªÀ		Ñ2(å¡ÀÕ`;_x0019_/¦À_x000E__x0016_ª!¹Àßþ#}NÀÀ¤Ö» £À	V&lt;¬í_x0002_ ÀhpU_x0012_Z¢À*_x001E_â(U×¢ÀQ¿'5£ÀØææ.À_x0001_UùÁdpÀGåOS£À&gt;|¶É_x000F_¡ÀÃåô&amp;_x0002_%¥À")¼Û_x001E_§Àã¯JZ_x0010__x0013_¢Àm"å¢âFÀ_x0002__x0004__x0014_ÿ_x001C_à¢ÀFj_x0013_ ¨ß¤ÀÅìj·_x0001_£À7ø@wÒà ÀÒ_x0016_q!_x0002_U¦Àá_x0013_Ãß+p ÀwÆgL£Àö`@öU £À1g68ACÀ£Bä@À,ÄwÜ_x001E_Ý¨ÀÂGÏr_x000D_Ò¢À¤_x000E_ _x0003_rÀ7#_x0018_`ü¢À_x0007_NúQ[½¥À[ÆÅxBS¥À{g;ª_x0017_§À{²¬Ý$_x0018_À«ÞXê_x000F_¥ÀØjØ³Àßq_x0013__x0004__x0007_Ù À&lt;ñ_x0003__x0005_õÖ À_x000E_ã©hµë¨À|4ØäÌÀèT_x0004__x0011_§U¢Àª3ÃuN\¢ÀÎ7_x0010_²Od¦À ð½s?OÀØ×»ç}À´Â_x0006_h¼ÀlÕ?Q_x000C_À­}Â_x0005__x000B__x000D_ë£À_x0018_Ñ_x0017_Ü1£ÀÏ^øvÕw¢À0q³_x000D__x0011_ÓÀn½Ô¹ÏVÀ{¦4ÃJl¢ÀMHVz¤À*_x000C_IýäzÀÀ_x0006__x0008_ÍÞz§À¬ßu_Ù5±ÀØÿýQW_x0002_£ÀBsÍjÀ£ÀUA	&amp;[_x0001_¢Àî¿s$¡­À_x0010_|1lMâÀ_x0015_&amp;cß\¢À_x001C_\_x0008_	oÀ_x000D_Û¡óì£Àq\Ùo Àê°ª_x0007__x001D_­À&gt;Xg-*_x0003_Àý:&lt;_x000F_VQÀîú:_x0004_-ÀU¸8nëÃ«ÀFV¼OÀ_¡ÀXu6+%¤À9ëÇQ_x0005_Ë¡ÀçJs³V«À¾¤_x001F_ª_x0008_R¥Àµ_x0011_¨_x0004_KúÀß¼Ð_x0008_5@¤À_x001E_^Õò$IÀ_x0001__x0003_i_÷3BÈ À8~@_x0012_ßÀj_x0006__x0011__x001D__x001F__x000D_À_x0001_õà¤ñ¡Àä¹¯ðÔ_x001A_¡À21#_x0017_£6²@¼ÃOä?.¬@u*_x0018_Ó_x0002_·@¸_x0011_j_x0016_hª@,ÜU_x0019_O ´@|PE_x0011_yé¸@_x0014_V_x001E_OCv·@|_x0018_.	,_x0002_±@ÍùU$ûK¸@»3rÑîø°@~Éáb½u²@qHÖñÂT£@_x0016_.ìl¨´@_x000C_&lt;=ëÂ¯©@ÌÝÙ2b&lt;»@vyÔ·ÿ±@_x0016_1Éhî³@Î_x0016__x001D_&gt;_x000F__x000C_°@ÜÚâ«à³@À(Ú,¾_x0016_·@¬Fâê'¢²@FEè´_x0005_¹@_x000B_Á8·@Ü_x000E_µÃ9ý²@_x001B_Fu°Ä´@^Ðå¤¾@\3_x0002__x0003_b&amp;±@_x0008_cö_x0019_i2´@dM:Sk±@_x0005_Î©eéÏ§@øðà±ñ_x000F_³@_x001F_¨õ !_x001A_±@_x001C_2©_x0012_´@Í÷éA_x0007_)¹@_x0011_¡°@_x0012_=MfU©´@÷_x0003_µ8_x0008_ª@ÄäG#á°@Á_x001B_mt¯@tó$þ@·@x__x001C_Æ_x000B_À±@&lt;°Ä&lt;_x0001_¸@s_x0006_ì º@ø~Uþ_x0001_Uº@ö{Þ\²@Ä¶	Zx_x0014_±@Mwèdæ¸@:}ñ_x0017_²@¾ßÒ	_x0008_`·@_x0019_±8_x001A_(®@&lt;'ÕÍìM¸@çI_x0002_²_x001D_)°@µ[ë	ö©@0!ïªè²@Ösz²°@FÑD[[_x0019_®@DjI¶O´@5wÎñ±@_x0003__x0007_ÿ¢eTÂë°@H¢ô_x0017_.È¹@¬'ü_x0016_Á°@È$¾Ö¬@_x0015_­_x001C_)*î¶@øÈÌ_x0002_÷·@	ÃXë~_x001E_²@0ù`_x0010_Õ(´@XsdNQ¹@_x0005_rTûC~·@åZÞ_x0005_G¥@Hï^Ó_x0013_É¹@9Ä¨_ù_x0001_°@_x0004_E_x0007__x0001_°Ë°@Ä¶h´ò©@êCïQF²«@¨!_x000B_ÿ]­@_x0014_lâ_x001F_·r´@*µ1|¦§@É¼?UÌG³@p_x0011_±VÀ@ºÔm#I_x0006_¶@Í+_x0005_çûC´@dó_x0013_&lt;±@_x0015_«m+_x000E_Uµ@ðB_x0011__x001B_ìu±@Ý.~25K¸@;Öê¤¯@®«?vº¬@Æad_x0011_Rµ@EsHMµ@_x0010_*V_x001C__x0004__x0005_ æ±@Ò_x0001_ýÇù¶@â[Q@_x001E_¹@¨$a_x000B_ß$­@_x001F_C7O®@FÖ{~_x0003_½¯@óéHÄºÒ¶@¼_x000B_R_x0010_=Pª@Ê¸ôÌéÃ¯@Ð_x001A_:­!_x001B_À@Nr&gt;«º@bWah&gt;³@«Ö_x0004_DTµ@Ö_x001F_kø¹@#.Ðn'¸@¶_x000C_uÃÃ±@H1EH0­@_x0007_d_x0014__x000D_fµ@|W9_x0019_½h¬@Ú.^÷VJ²@hýWò£Þ³@áî?÷Éµ@æ.#_x001F_ù±@u¶8a}µ@Ùã¬¶@ÉÿB87Ò±@ö(àÇ_x0015_k®@¶¾ám_x0015_þ·@&lt;@_x0002_aù_x001E_³@nñ0á.Û¶@Hr!j¼±@Ç-æÈ¾±@_x0007_	}_x0011_ÏÄDð¶@¶_x0001_Ê~YÔ´@_x001F__x0017__K+.³@­ féßÓ¨@_x0002_KK®ÑÉ¶@¤Ñ§Â_x0019_l±@l4Q Ë_x0007_´@úqC*_x0005_´@dÞ:ÎvO°@_x001C_,_x0003_s)¬´@,~7é_x001B_³@àZ»1!°@òjG}º@®»_x0011_Qq¥³@L_x001B_q@Ðç±@õ_x0014_pº_x0001__x001E_¶@FE±¡ö¨±@PÃ$èC³@JrbuÝ®@¤êQOq³´@_x0006_kÃuÙÞ²@8Ñ,¥_x000B_«@_x0016__x0017_£#YA·@þbïÄ²O¾@ÌªY*Ê¯@jsOÇ\º@4FI_x0016_w»@c&gt;gþþ·@ÏÝ`Û_x0008_²@ò$¢Éè°@|äü_x0004__x0010_­@øa&amp;§_x0004__x0007_P÷°@üÕ#WJ¶@,wWå_x0010_8°@L¢_x0006_kà¹@vHWÎ¨@R9òô_x001A_I·@&lt;èýa®@ÎüY_x0014_Kµ@_x0013_HåÓ_x001E_¨@&gt;s±Ð¯w³@ðØûÝç³@þî ¯_x000E_"²@Òg.b½{»@ýq÷^õN¬@¶×6_x0003_²@q_x0004__x0014_òk¼@ô÷_x0002_üî_x0017_´@ÉQM´_x0007_=³@&amp;wp·ä_x0017_©@]Rª	÷F³@Eð'Ú¶@÷¢p_x0016_D¤µ@1\ðªD_x0001_³@_x001C_©A_x0018_1±@æ_x0008_3_x0005_â_x0016_¹@ÎUÛò_x0011_²@_x0007_Æ_x001C_r&gt;Ûµ@´È5ÛJ¼µ@Tævb§­@jgÀnÑÜ³@Z´"V3µ@ûé×ë³@_x0001__x000C_¬á_x0019_Cµ@_x0005_/Òª/±@ö?Ææx_x001D_¹@N_x0003_c¼_x0011__x0001_³@÷ÉTqï²@â_x0019__x0019__x0005_qº@0¦n[3Ã²@FÎ{_x0007_cµ@?üyn±@Ë-~ý¯©@GÙ8ñ_x0015_³@È5_x0017__x0002_v=±@!­eÑÓ´@Ä]ÈÇ	Ðº@ØÒ9$½@-ÅS$¦Á²@_¿+êIÕ¨@e­êM°@_x0004_·bÆ²g¯@ðÜÞV\´@6A¡øHx¶@öÞüt_x001E_©@v_x0003_Ìy_x000B_lÀ@ö	Òµ_x0003_ª@ÂþWHd;¼@X££{ÓP±@²F±_x0006_ñ¤´@RJ¿6±@óú´_x0005_£_x0008_ª@&amp;v3ÝÑþº@¾´çdBz³@6QD_x0005__x0006_àë¶@F|i±²@v½$èRe²@õ|ã&gt;j°@±Ë¿ä_x0006_º@h/º%Å_x0002_¹@5,'­¢¶@©AjB¤ö­@ª_x000C_jÅ9_x0003_®@_x0017__x0001_&gt;C´@ÈP(Ïkô·@ï×*ÈÞ[¶@23f"o³@&lt;_x000C_ÅK_x001A_ïª@NX_x001B_î#²@_x001C_âÜÙ¹@	Ï·?µ´@¼"%+:I°@%å¸T²@h¨ Óªw½@¯iZ=_x0018_­@_x000E_r_x001F__x0004__x000D_7±@FwÈÉg¹@_x0006_$ü©_x000E_í±@Ta3_x0002_·R¶@yøíë­@Q2oUÊS°@¸±î¨@_x0012_Àï/±K¹@?ñÃÎ °@NòHþÜÿ¶@_x0001_Zfú­@_x0002__x0003_¶_x0016_.µþ±@ö_x0003_4C¶´@»ÍW_x001F_´@RÁn_x0005__x0010__x000B_»@ÊÂ_x001C_rY¼@\üËå³@Â_x0014_ýCu­@@9díY$¸@_x0010_«.0²@´ÌÀócj°@X¤ÓÞaj³@À\_x001C_¸¢´@ÄC_x0007_5H|¶@|¤Þk_x0015_°@àáz¦]_x0016_¶@Í´i)Y+´@ª3¶Ó0±@_x0014_/C_x000F_Y¶@æüõBîE³@^¨á±ìª¶@_x0003_lÛK}±@V=cÒª@û|_x000D_õi²@Ó®*_x0008_éÜ²@ÑáÄh»±@ò_x000E__x0013__x0017_¶@yþ_x000C__x0001__x001B_³@ðXÞ¨«®@ön¬À4t®@ÆoºZ¢L³@ºÖJL.¹@Ú£_x0002__x0002__x0003_ _x0007_³@&gt;æ_x000D_.°@QtC.L³°@ô_x0001__x0007_Þ&amp;®@ìi&amp;.&lt;;º@Gm ¢YÉ²@ÑîO{µ@ñ@Gd_x000C_ú°@_x000D_Èp~«@n£DGf_x0001_½@Ð_x000B_­î±@Æ¡_x0016_fµ°@@Þ¬ÔÍ­@"¶,_x000F_­@8§Ø­±@´Ð,_x0002_²@._x0005_#Ú¯@c;_x0017_ûù:°@¶ÂÖÌÎçº@ZâªÃ©@&lt;ÝZ_x0008_¿µ@Ýiïá½»¬@ö_x001B_^:å»@qÇ6þ&gt;¦µ@È) ½¾_x0005_°@Ø_x0019_»í_x0003_¯@_x000F_Òô¬ò;³@Â©CËh\»@KÓ1îÇ¶@Úüj®ä_x000B_­@è_x0003_º'°@¬B_x0006__x0006_õ¹@_x0001__x0002_3_x0013_¶&gt;32±@Ð@®úßÍ³@D±Ü|a·@é¶ó_x000D_ë»¦@±_x0003_Hc_x001C_°@_x0006_Ý(?_x0014_d´@fW	N?´@^ËP¨èû»@®b_x0015_'²@_x0016_Ó_x0004_¤´²@M7¶èÅ»@ºG_x001F__x0002_MH°@p¥¬ÔÏ«¸@ïì_x001A_õ¬@8_x0003_*_x000F_Ä²@Î¥_x0015_&amp;o¿¯@-¡Xiþ­@&amp;N_x0019_-±@Æ­_x0004_Í¿±@¤ÆáÑé»@2,T°@By/þ/²@_x0002_|._÷F°@¦DèÀõ¦µ@&gt;_x0005_;¿v³@uÛV:³@UÁ_x0017_mîf±@Èee_x0010__x0005_¸@·_x0001_¾¾g·@¤_x0010_À^%°@úö¹å_x0019_¯@Am_x0001__x0005__x0001_®@®dGF©@FùÃC³@«ß£Ni¹@LJK?A3³@jë*I_°@âÙTó¹@¤0¥Õ­@¾_x001D_D&gt;å·@_x0001_(ùj  ¦@yßj7ÓM¶@Ô+ø_x000F_°@áw×5I­@_x0003_Ä+¡»m®@aÎ©Ü_x0013__x001A_ª@þHÛÄ_x001A_ü¶@_x0016__x001E___x000E_ÆÜº@õÌÃê®²@xÿ5«¯@¾jDÙ´@¬ªÎ-Û¹@6à¡?Ô°@x_x0017_;g¸²@_x0002_	T_x0010_ÃÆ¯@n½×_x0015__x0004_î¶@¾¢"y±@Rª£Ù&lt;³@ê )P¼»@0f]Í`´@ê_x001B__x001D_6v]°@_x0014_sPú¶@_x0018_¢Í_x0005_¼¹@_x0001__x0005_ü^4_x0001_­@\AiU_µ@A_x0017__x0015_æ_x000F_ª@[8JÈm¿·@ÄoÔJó6º@ÚSÏºg#º@ @[À_x0016_¾@_x001A_ÊÃy¹@zU8Jÿ^¿@v_x001E_1¤»_x0019_·@ßlÜµ@(J1EQÿµ@\ù¦Ã|å±@Àóê_x0004_UÑ±@ì*Ü%a=°@Jq_x000F_ÿ?ó¸@~zawÓ³@R¾Ê½_x000B_§@_x0002_i»Å_x001E_Ä¿@P_x001C_é«ìwµ@£ÅUkA×·@z7P_x0003__x000F_·@T ¹µ@if*ø[¤@äiÙïQÃ´@RF_x0014__x0018_Ù_x001A_³@_x0017_¢¦j2«@hÇaä_x0012_¶@¨åN÷Ì5±@8º¸VÆ±@»H_x0017__x001B_Ú±@:Óý_x0001__x0002_2ÿ²@ÿ_x0015_²ä÷}¶@Þ_x0003_yhA¶@t¦¡¯©±@ü×V_x000F_&lt;¤@!ÜbÈ«²@ÆJàó÷É°@ûÜîOç.·@¶qÚmtA³@+_x0017_ß°zµ@_x0008_[_x0019_ü&amp;´@©Ýö%Ü´@¹6pgªrµ@_x001A_·e³@ô«dó¹@lm@ÿ{(²@zD*_x0012__x0007_¸@ðþ5óÅ°@dU&amp;}_x000B_±@ÌÇÉ¶ÕÀ¦@Æ²_x001D_Ì&lt;¦@äÒ¤IT+º@æê_x0015__x0010_¸@Æ_x0019_}4s´@ôâÜ^À²@¢ ¤[þÃµ@ÎÓ8Ís»´@DK7y´@_x000F_6B¦Aµ@î_x0011_+Yàµ@1_ó¼_x001D_¥©@]ýÂD´_x0010_¶@	_x0011__x0007_¼Ñ_x001A_°@_x0018_á_x0014_¤N®@_x0008_9ÍæÍoª@_x0006__&amp;_x0010_B_x0001_²@__x000F_¯_x000B__x0004_ßª@³A_x0006_Ò©@ÈöUº;»@@!tX_x0002_ÿ±@ÒZ_x0014_¾?¹@_x000C_H_x0018_Ëº@ë9²^©@_x001B_­$ú§@ÝÍ&gt;_x0006_©°@ö_x0006__x0013_¤_x0011_°@T&lt;ÅZO±@_x001E_P_x001C_Ó_x0011_¶@i_x0016_»©á³@_x000C_Laö?»@,nìówÎ·@H;^,&lt;¶@^_x0015_,÷_x0016__x001A_´@¼_x0008_zÀ¸@ÑßÜ]_x0005_°@¤í×_x000D_Éª@Jno_x0011_õd¼@-,Úb_x0003_ì°@Ñ_x0012_Rröl¨@È¨5ò¶@Î|	?P_x0005_µ@:µß7mâ±@ÐÌÅ&amp;¹®@æª8_x000E__x0001__x0004_Ùâ²@¹ò4¥Fi°@_x000E_ý}_x0015_ãe¯@é}ï¤_x001E_¼µ@_x0018_øB£¼#®@]U_x0015__x0012_Yº¥@ÏãBÅÇ¨@¼Oa{_x0015_º@¼ñóê9¤º@íe± _x0008_L©@t2oÈ¶@\ÕÒ{ñ«@^öûõê¯@èæXiL«@i¡wµÀ-µ@âö#C²@ÝiL/ §@àcRÔ!x«@üãºÙÇ9³@¢osNj±@èém&lt;ú(´@ÊeòQ÷Ò¯@ý&amp;XYý°@úø}ãù±@tþÁÖ¶@+@Î(_x000D__x0015_¶@ìò~J}L²@ïðj£_x000B_³@_x0002_²_x0005_ãj·@Úºüú¿@_x001A_âcøæ_x0003_´@G_x001F_o_x0019_äDÀ@_x0003__x0004_ï7¸³ÜFµ@_x0016_Ó83K_x0001_º@ª_x0006_I9Z®@"õN·å³@Ìª_x000D_r¸@Z_x001F_à^¾¢ª@_x0016_:º_x001A_,C°@iê»³·@ùçgv³@¬jÅÐeÚ®@\©s_x0003_Hº@Ôÿ]-_x0019_³@j¹Xi,_x0001_«@DB!n_x001B_Õ¶@_x0001_½_x001A_ã4§°@aµÈäpµ@Nó´gBè©@\{·ö°@þ/®_x0002_î_x0014_´@Ú`+Ò³@h{Ë²ß¢­@^Oêp&lt;«@XýÑ\¬@J'º]Í_®@ÔÄ+¯·@È¿î_x0008_°¦²@_x001C_¦àËò×´@«-_x0004_Ù_x0005_L¯@Qx°sj´@Æ»®9_x000F_õµ@Ð	Í~4íµ@Ü\}_x0005__x0006_¤/´@C¥-]îâ¬@Î²Ó_x0001_ ³@_x000E_5ªúì±@(_x0008_ù`Ü»@3{¥@÷´@¤h'ÓQù®@¶,£DM³@T¿_x0002__x0003_GÞµ@_x001C_½î.óÎ¦@b_x0008_«_x0005_@(¸@Ä_x0004_ÅoY)µ@wÇõ'2¶@î_x0011__x0013_ãÅ4±@Ö_x0006_#_x0004__x000D_½@_x001A_ïßq±@õl`Ù_x0013_y¨@Xõú¬²@¢_x001E_|n·²@ÊÛO!:_x000B_¹@ßÔ]?_x001B_1±@7!-;ë®@]_x0006__x0007__x000D_¯³@Ïá_x0013_kÂo¸@&amp;fXk2Î´@ª`_x0016_=Ð´@¸^È[µI®@¾ÄÉ q¼@Ò¡°§Ð´@»ê'£ró¶@j]ðº§¹@(û¿­@_x0007__x0008_ï{ç8©@¦ôë_x0015_Ø¬@0ü_x0003_	º­@ýýëª%7«@@ûË¹Àhµ@³'_x0012_D_x0014_°@ßîÛ¤/³@O-ÏÆ!´¯@è·~öª_x0006_·@Ö&amp;¿Éç¯@_x001A_Ó¯ø_x0005_¬@UÝ°_x000D_¡³@b-n_x000C_ù¬@&lt;Sý®û«@_x0014_,Þ´©¬@æÐ_x0002_§M4´@"½¸_x0004_'_x000F_³@ºì-DÔº@_x001C_`Ø7_x0011_â±@~¡_x000C_;¹@¾Ñî»F±@~V÷L) ª@êTýí­@ k..Â¿µ@âc_x001E_Äùxª@uMå\_x0001_±@Ãav¦@0_x0019_&gt;_x001A_±@_x0016_;Õ£Ð¹@Æi_x0003_¸@nµ`	æ%¬@J§ ü_x0002__x0003__x001A__x0016_·@¿&lt;§7R«´@_x001D__x000D_)Ê²@V;§A6¥²@¦ _x0003_²+è®@f._x001E_sÿ¬@ ÈÊw0Õ²@¤K0Î°@D, õê¹@x"]Æõ´@&amp;±Ï_x0018_«@üfA Ã¹@À_bµIºµ@_x001A_Òõ_x001F_¬@ÞÛí:¨º@|TÜýCµ@ñÅù[Ó·@ê_x0017_Æk88­@²èÝþ_x000D_û¼@$xd_x0012_·@¢WáÓñh·@»a_x000C_]·µ@^ö5ÝÞ_x000B_·@_x001C_ño©$¬@¾*_x0002_C»v¶@èÖ,Ûx]®@Å³ßæ_x0006__x001A_·@ìØ;{'°@_x001C_U¶¦³@Ûþ§Í¯@ó-¬}4[ª@·_x0001_þ_x001D_ßé²@_x0002__x0003__x0014_«_x001C_¦zq²@:sÈ¯%³@A_x0001_¦væ·@tl_x0001_?_x0003_ß¹@jU_x0010_áª@¬ÅiÜ£°@_x0008_0_x0012_^Þ±@ühý.¨9·@zéï_x0013_o¼ª@89_x001E__x0008_?_x0014_º@ú«è_x001F_K§´@ëÁ]®¦¯@ïP!ùÒ²@doâNÓ±@VC_x000C_.É¶@¸æ&gt;®@_x001C_/È	ÕÀ¶@6ß_x0005_eV´@ø_x001F_Ð¯f³@?Ty*_x0004_[¨@_x0005__x0016_.ð¶ò­@vFâ_x0005_Pµ@ôGç_x0004_}²@Î¦cw_x000F_òª@_x001A_pËå_x001F_¹@6_x0011_l.û®@ç _x0001_·3Ô²@¬_x0003_í½_x000B_´@õË·R_x0011_Ô³@´ðía^e©@~æ »Zµ@Xr²ÿ_x0006_	_x000E_Î¶@ù?¿Éß²@Qsà_x000B_ °@(ªà=±@ÓR_x0018__x001F_á²@ë5_x001B_*¨°@_x001F_~vqn·@èGùøü²@ü"òæ_x0008_T¹@RÇ_x0007_Ú£­@°@À_x0013_|¼¼@¼O£_x0001_üÕ³@zÃCº@{¦._x0006__x0002_Ë°@ÎäÞé¢_x0018_¯@_x001E_Ú|!_x000E_â®@ðùz) _x000F_²@âSÁÒ«@²iávb_x0003_©@ ÕDì±@	Ä_x000F_Éõ^¯@_x0005_ü7;³@ÊðA* ¿´@e)òßûñµ@JÐ_x0002_ÍáÚ²@_x0004_Y_x0005_ú{&amp;¾@õ½Yh`µ@(,S_x0004_0;¬@L8eXðº@|_x001E__x0013_zÞN°@ÆÆSoÏ·±@öC_x0010__x0017__x0015_°@_x0005__x0008_ä¿#Ü§¨@ïÈ_x0007_^t¶@v_x0004_; DÁ¶@à=Ð&amp;.Ü±@Ê3õP¹@VYW ûY²@I¥!_x000E_´§@nÐ_x0015__x0014_.x°@n-[_x001A_oµ@èÂkÕìg±@ôê{U_x0005_©@=_x0018_@¼b°@ÀH_x0019_¶Ç½¸@àQ\_x001A_Yû¬@'×_x0007_~_x0007_î©@_x0016_i@_x0018_ª¶@Ô_x0016_´±_µ@áâ­_x001A_¸@ö_x0018_c_x0017_Ö¹@L+uèZ_x0017_³@ÀmLªíx´@©üUh&lt;µ@¸_x0001_ÚQÃ½@m²p¦F·@à_x0003_nTi!´@_x0002_S_x0006_¾èÕ´@_x000E_@T¹Ñ ²@"ý!y»ó´@/qâ½µ4²@¬P¹D´@æv&gt;h_x000B_V¯@Î2û)_x0004_	1_x001C_º@è_x0001_pVP°@aù_x001C_èç°@Wúð¨A±@j[_x0017_8vü³@_x0008_¦ã`ÐÖ²@27_x0006_m®@;Ö_x0019_°¯_x0003_²@_x0005_ÛùF=²@`¿_x0011_KÐ^¶@A·ñm©@2Îm£¿µ@¥Ukz-«@z¤â_x0002_­@_x0006_=ö_x0015_Ä_x000F_¯@×_x0007_Dü©­@_x0016_ÐèSúÖµ@?_x0002_l_x0010_&lt;ú³@_x001E_2¿Vk»®@ Ä/siu¯@®NøÜ_x0002_¸@¬?ÿµØ$±@l÷£:1_x0002_¬@FsL?ç2¹@æ_x0001__x0005_û¹@¦FÖ¦@üv²Wn_x001B_´@_x001A_M+wÔÌ¯@ÜðÑÿ¶@dçýÙxk¶@nÀ_x0018_D´±@£uF+ì³@_x0002__x0003_Þ_x0014_l6h5±@dwQ]}ø²@_x001D_8¥®N¢°@x,ZÄó_x001C_®@ò Ñí|©@ÚB3Aó_x0017_¶@N_x0015_µ7_x001B_T°@_x0004_gØ½[É³@ÌÜCéü_x0014_¼@@É	_x0004_¦@&gt;5$×gÔ²@;¸ÙáC±@¤½Í'³@LÒ@_¸¯@_x0008_/Ê«@ÕÚ_x000C_{¡®@D"Ô_x0004_ìg©@^Ýì½@@}_x001D_¢3³@õt[Øÿ»¶@ íÞ_x0010_[v¼@´_x0004_ZEk¨»@|W+n4Å¶@ö_x0006_Õ.T¯@_x0008_Á_x001D_/ç_x001A_µ@._x001B_ÄT¢ý³@Ò8Õ¯:Þ¸@_x000C_Bd_x000D_8´@_x0014_9ª²Å¸@×ËúF_x0001_³­@µW[dü)µ@æKé_x0001__x0006_½@£0½]·@CéÐ²@_x000C_!g¿@ò_x0013_tB_x0004_³@¾|,bú{¸@_x0014_8MÍ*î´@_x000F__x0003_Õ&gt;Ûµ@òöý{°¯@Vî.ôdåº@_x001C_´ªÝ-_x0008_º@ýÕo;Øe°@_x86±@_x001E_ùt²º@L,WýË_x0012_½@vJS{cµ@D"áÄ_x0013_û¨@ZtåG_x0016_ï±@Î@t)áÙµ@6í_x001A_CÖ±@&lt;P_x0003_d¯«@òXzi³ª@_x0018_ÿ_x0005__x0016_Àµ@(_x000C_¯»B(²@!Í[Î2°@¸ó4tî¡©@.¸_x0011__x0004_qÏ°@X¢¨À³¦@EO)à°@_x0010_þÃXÞÄª@0ªÙa_x0015_W½@â_x000B__x0015__x0002_«gµ@_x0001__x0005_´49HúS³@K,`_x0015_½·@?5·ÏM³@Ô¬ÉZUÈ¬@À¨\_x0002_Q~´@R_x0001_O_x0018_q¢·@l7W·ÍV°@Ømªiô0°@gfÿ½Q´@D#­$y·@È¬XZp_x001B_®@cí$_x0018_{2±@®Ü¹ÚÏ»@üs #És¹@í='k²@æ{ÖÈa½³@_x001E_òNmÅ_x000E_¸@_x0005_ûZäá´@¯ø[KK±@fÖ+ß)²@ú_x0008_.èW³¶@(Þ_x000F_^µ@úµßXFb°@J±sò/P±@Á²aî´@m-ö±Ý÷µ@ÈY_x0003_H¤!¹@0ØÅ©¨¯«@_x0004_¶_x0010__x0001_¶@¡ñy!èÖ¯@âò]31L·@_x0007_6ÿ_x0001__x0002_H²@xz\Ý3Æº@8&lt;&amp;_x0019__x0001_`º@ýâSá«Ã¸@þ_x001C_o~¨²@zul_x000B_2Q´@zÎÀùÁ«@V(v»Ç°@¸Fcn@®@(ò}°@ÃI^9Ñ°@t*±_x0001_7ª@_x000D_XØ_x000E__x0004_y³@_x0004_Q&lt;¿L¥¶@Ü9ªÇ&amp;­@_x0001_ýc´@L®}¾~¶@6_x001B_._x000C_÷.´@ÊlTeµ@&lt;âÙ)£°@_x0016__x001B_R¦7}ª@_x0019_F5 ³@*4|c_x0001_"¯@6Ê1ÿ¡/¸@Èï_x000E_Év#²@­¡ù¬_x0003_E©@·FÂÛÞì´@¨¯ýå¬­·@Ü5&lt;±Ý#³@,j*g[W³@8!_x0012_«¿³@ÂJ»éÑ¡»@_x0002__x0004_À@²Qw_x001A_²@úðo_x000E__x0012_Kº@vð_x000E_åJØ±@&lt;Á¼+5¬@ã¬Ûm°@|K_x001B_üµ@6LW¨ù´@½U/Õ)´@_x0014_¢õ:´°@+.+.«µ@_x000F_Õ ðR¯@ÉEmëÎµµ@PÈð_x0017_²««@­±_x0004_xGxª@/n;³ri²@Ýöø3S³@_x0003_´Â³@LTp]_x0015_N²@&amp;_x0013_ôå±@þÝ@äA¾@HÙ_x0001_¿ªW°@_x001E_Xñ_x0002_:n¶@Ú¾Y·¤²@.iV°zµ@_x0018_4Þ'f³@xp´îëþ²@tN¬_x000D_·@_x000C_¬,_x0002__x0013_t´@ ±_x0010_ËÝ_x0017_·@ò]M+_x000C_´@00-9¸@ï`mý_x0003__x0004_Æ¶@_x001C_¬ä|Ps¯@t_x001C_ô_x000D_á5º@æ{ùÖü²@TFX×¡ûµ@_x0003_'_x0007_»ÿ¬@®/0ò_x001A__x0002_´@_x0019_YÙJ°@0ºY_x0016_WF¯@càÎä_x001B_p°@¡ßxº¸³@|[§ò_x0006_±µ@®ì­O´@1o¸®µ@&gt;_x0012__x0010_Øøq¶@@_x0001__x0004_~,Q¶@(¸pÜ_x0012_ª½@=z&lt;«­±±@Ò_x0013_Òè:´@9±äá²@ $Þ_x0006_Ä¬@({_x001B_ÕI³@Ý_x0003_RÙØ­@6E)AeÝ±@ô	þ/ù²@¦ºÍLª@,Pv-0·º@ÈÕ_x000C_P9Øµ@IÝaðk¯@Ý_x0010_·_x001B_ý_x0007_¥@B,_x000D_4©=®@Þg_x0013_¼_x001A_gµ@_x0001__x0004_&lt;@S!qé´@äÌJv $»@&lt;ÓÒ]9_x0002_º@v»_x001F__x0007_¢@¯@è^±i¸_x0011_¹@h²ØÛ_x0004__x000F_¾@ºÂ?Pö²@Dí¸¸´@jKX¦²@Næ_x0003_p²@B_x000B_0wèµ@2§t*+©@f&lt;?_x0013_¼Ì²@Ä¤£_x0008_í³@_Ë _x001D_g¥°@ø_x0008_Rß¨@ÒË0Å²@Íc_x0016__x0017_³µ@c_x001C_Ý?¿õ¶@ç_x000B_ûûÎ±@S) °Å·@øiS5_x0017_²@ð_x0012__x001C__x001F_V¹@èårHVÀ»@_x001A_.ýÑ±@Ú3¢É×d±@{ÇÅKi«@{9Z%Q@´@t.­_x0003_U±@¸M_x0007_0áÖ´@î]_x0016_"ð³@_x000C_Ó²~_x0007__x0008_OÎ²@ß_x0001_¿ódÚ­@_x0015__x0004_ú¶}¢´@3_x0002_ðì_x001D_°@º_x0006_7ÙÛ´@~_x0003_¨k¸Z«@Y_x0016_ãØª@dÏ"_x0016_ÑW®@DÈ­lý§«@ôc_x001B_þ´µ@¦nÊ_x0002_1´@°¯Mz_x0012_¸@Íù¶5â³@_x000D_êIA=¶@hïÐC_x0005_¥ª@Ì¥P"_x001C_þ´@5òô:¼0°@6Dº_x0010_¬µ@¯Èôóï&lt;²@.y=_x0012_òÌ±@¸¥P ½@ÿjEÐ_x001E_±@("ª ²@I_x000D_Ç×4H³@RÍè»W_x0004_·@ö_x0007_^ýµ@ú0OßoO³@_x0002_¦_x000D_¤QÔª@zÓÄã@¶·@² Êlür²@.ã_x0002__x0015__x000D_º@ÑG÷`Ì_x0004_³@_x0001__x0003_¢Ñ]5N$¨@Äÿµ?Â¶@_ÖN&lt;Í_x000B_ª@4ãébäô³@&gt;¼9¹!µ@"(áæHe±@;aÎK_x001C_ð´@_x0008_ª_x0002__x000D_ñÃ°@¥_x001A_Z®Ç_x001D_±@ÀKÈ7Å¶@¦ITÅü·@_x001C_#úÆ#\³@,¢ð?_x0017_Ã´@8`é©·@äOßñGû´@&gt;öl*ß½@m6æÎ³@vóOÒ*©@tÌCÆÏX®@]8`;lö´@³3»A_x001A_®§@lrÀ ±@"¹9ó3¤¨@_x000C__x001D_R4PÃµ@ÜåYíº@j&lt;)~g°@|æw,m²@}Åý_x0014_¸@Öl_x0007_Mþµ@_x0014_éoþ±³@R÷V-Yt·@ê_x0018_vG_x0001__x0002__x0015_9¯@_x000E_ãnÕM¥´@,ÒV,³¡´@ðX÷5£º¾@èóVp_x001D_º@×+=Õ@´@ª6]Ü«@mÜÄ°@´Ò©p+÷µ@TJ"J¦­°@NÙóð_x0014_ãº@@/B_x000B_P_x0007_´@Ø¾vSþ±@D¸B?)®·@Ó½_x0001_ï¨u·@é«/~«k¶@@Ïð_x001E_g·@Â_x0010_ÅÆ~·@éÇ½¿[°@Ö_x0015_'Ô#`¬@Dv66­@_x0014_*Óõ(±@v°_x000C_Wy¶@v[®¦ØMº@ð=À	ã§@Øb¼¢r3¸@q_x0011_P)´­@¦sÐ¤Óý±@«Þ _x001E_+±@È®_x0010_dKµ²@¥E_x001F_;ãg¸@_x001A__x001C__x0012_BH¼@_x0001__x0004_ôÇÁÇ¯³@h_x0003_­´&gt;§@&lt;¸"°Èt°@ã\âj³¹@`orCã×­@^¯v_x0006_æ·@tGyç~0¶@à'1t÷­@zW_x0007_Ñâ²@g´_x0012__x0014_Ç·µ@üy)._x0011_®@d3äûõ¹¶@[F_x0001_ï´@_x0017_W_x0005_¸h´@_x0007_¡W.zé±@MðO_x0002__x0013_±@_x000B__x000D_x8h«@Nl¾yº@gÈiÂ$·@ú_eÑª_x000B_³@ØúÇÑà¢³@_x0018_o_x0010_mk»@¾ø_x0005_Å\±@L¶°Æ\@²@H8Á®©tª@_x0005_n&amp;J{`´@|ÖT_x001D_|b§@&gt;p/+Ìµ@%1q_x001E_l°@¦¸oI¥®@Z_x0016_ ¶¸óµ@ª:®_x0005__x0003__x0007_û©°@S·MÍ./¶@®7@Ñ_x0003_^µ@j_x0002_B:ë¬®@æ#_x0001_r_x000F_¹@,ó7²æ_x000F_°@ u¢_x0005_aV³@ÆX~º=·@²ð3@Ðµ@ÜÒ_x0002_K_x000C__x0015_³@®VF¢~à«@Ó_x0018_Ãê_x0003_³@_x0002_Õ$_x0019_õ¼@$÷P|_x0015_z´@ ,s~â´@¸·Ä}VR¶@xË¡R´@_x0013_UÄà1§@_x0004_g¤±w[¹@æñ_x0004_Åµ@Èc9·$º@jÓ*j_x0015_g²@0uë*¹@'Í|´@©9{×ê8¶@DE_x001A__¯²@ºåÉ«/³@¶þßnS_x0002_·@_x0006_Ô r«@:+3_x0014__x0006_,³@8âTµgb²@ä}_x001D_ÔÔ³@_x0001__x0002_ålåJ¨@$6pÐ"´@_x0004_iËnÀ@¬B©Km¾@óãÐ½Ýª@`_x0016_g+¿@_qegÉßµ@_x0004_Á_x0003_Ù¾l¶@_x0016_(%ý_x0002_·@ Pc*ü!º@GJg3À@ÁÿFK_x000F_°@õµ_x0012_Ó!§@î_x0017_k_x001C_ÇF©@¾b*_x0005__x0018_:°@	_x000C_ü¾z±@÷%¢Ü_x0006_¹@rîuó^M°@°ÞDz¶@½rj~&lt;8¸@¶_x0014_¾_x0011_Ëµ@Ma_x000E_±@[aùÄ°¸@_x000E_Z3X»k±@ëÂønQ°@¦u_x001C__x000B_å_x0008_µ@îBlñ{D³@¬Ë[4H´²@X¯rý÷¶@ýFg8»_x000C_¥@i«"_x001E_¥´@¼\¤V_x0004__x0006__x001A_»@`ø2Ê_x0013_¸@Ü2rù·½º@_x0016__x0006_úçg´@ÄûÌ[uo¬@ëµ³"²@';_x0003_xè·@Únh®Ì­@Ýâd_x001F_¯¯@±&lt;1¯@¹ÙÞå´@ô&gt;:_x0008__x0002_¨®@_x0006_uux.ü±@t«_x0006_Â=¬@_x000B_Îë_x0015_Ô¶@lkÜ£û_x001E_¸@´\ßÅÜõ¸@_x0018_1ª#¤å¼@_x001F_Ai_x0005_X±@Þ¶_x0005__x0019_g¶ª@_x0014_´$_x0015_-»@ÇØs/+ª@ç_x001B_«@ºÙ"z_x0001_Áº@z¿ëhÂ·@êºÏq'¬@ì¹Ë·_x0011_Ä©@É|ÿR-_x001D_¬@Øµ|-R1¶@­êgI?Ü©@ö' þ'"±@oòF,k±@_x0007_	p£|´V®@Ç @çðH®@)á_x001C_Ì¥±@°_x001C_&gt;zn_´@Ê¾;÷ã³@_x001A_+§~_x0006_ó»@QÃ´Ym3¬@¬ÐÕXg_x000C_±@_x0004_Xvª_x0010_&lt;¥@T¯î_x0012_$©@È_x001A_z_x0019_µ@hÝ#4°@&lt;òc¾­´@x?¼ÌÅ5´@J¿Ã·ê´@_x0005_+{_x0008__x001D_³@x_x0006_;Ø7µ@VF¯\l¶»@_x001C_{Î_x0018_Ì¼@¸1¸_x001E_iÙ¸@x{_x0003_&gt;÷³@ª³«'_x0008_Q¨@·âD²±@´i=·@_ÜP©Ö±@ýÖ¤R7·®@ö®ï¥!¶«@_x0001_I´_x000D__x0019_Y°@B_x0002_&lt;/Ç®@@gsím}³@,:ùÊL¶@Q¸Û_x000F__x0001__x0002_¤_x000C_³@_x0001__x001A_ß_x001E_°{¨@À£Á_x001D_î¯@#hLx"^¸@Íç_x000F_ßíµ@v:_f/¸@Æ_x0019_nUº@Ô_x0011__x000E__x001B_­@r6Êd¾¯@_x0001_­æË3	»@_x0002_½_x0019_¸Á°@ÒÖþBU·@Új»(ê"¬@R$â	@A°@¶Ñ»Të·@2Ò_x0012_ë°²@,¯è2_x0006__x0005_±@øCè~_x0013_B¹@ÄCL|''º@_x0007_Ì¦_x001E_°@â¨G"Ùµ@¿Ôtåû´@²H£I4¶@ÂÄ//°@3¤à¬K¥@?MO¹ù³@4kúo'¥@ñé=_x001E_Óµ@aÁÈ¥2`«@z'ÞotÕ¬@êãl0r~µ@h-%G_x0005_v¹@_x0002__x0003_ª=çI µ@Ö×_x001F_µKÒ®@~ J1¼O¼@ä¥_x0001_¾@	&amp;_x0010_ü0_x0015_´@tÐ®aÚË¨@pÄ;Åv]²@8_x0015__x0003_ÀW÷¸@_x0015_t®_x0015_û]«@_x0015_ëÄeÏ´@cüï_x0002_â©@F¿yk6ã¶@f_x0010_nI3¢±@¾vüF®@ÚHÆÕ¸@?°%sëÞ±@¢Üz¶µ@jg_ç­@Úûö#&amp;Y±@_x000D_ò±:H¸@´VîÈ_x0003_´@_x000F_*8_x0013_°@drT´n°@-y|!Èf°@(y( ´@ôdð	¡¨@K?³_x0004_;&gt;±@Ø°_x0002_©ª·@F¦@¶´´@_x001F_Þ/³@_x001C_cØ_x0006_?º@p6¶æ_x0001__x0003_ÐN³@n!@`}þ´@d¿Î!f_x0013_­@_x001D__x001F_ÉÐ×°@&gt;oÃRæ²@xÐ?_x001B_¶¬@\gt_x001D_.°@_x0013_\_x0014_E¬¬@p_x000C_Q¡» µ@{iEu)²@­Ç®_x0019_«ª@_x001C_!Rb¹@y_x0010_Ü²$Ñ¯@ Mùo¹@h_x0016_rþ\_x000E_²@nt kGã·@v_x0002_*4»@¾5:_x001C_Ò_x0001_¹@¢_x0004_ü8Cêº@Â@_x001B_²@î³?íP£®@­àêÈÝ·©@Û~¨þP9±@:ºÃ!^·¸@_x000C_DdLs¬@_x000E_ég6	Û«@«´_x0012__x0011_®@EÙ_x001E_?´@_x0005_#Aµv°@|sB&amp;D_x0012_µ@ÌÏeaØ`´@ÖÚ»¯ï¬@_x0002__x0003_L_x0002_9L«@¡~ö_x0012_Òt±@#ö1t±@_x0014_Ì:ÅÖW¯@P_x0005_ý8(°@}_"_x0007_Ñ\°@_x001F_B·_x0001_¬Ú©@QÓAí8²@½ C)$±@Ju?	^·@B}Uêÿ°@Ëlâ µ°@_x0002_ýS_x000D_´@Äìoy ¹@ óúÞÚo³@Èºp_x001D_§½@nBX _x0011__x0005_²@ñß©¡³è¬@ÜÄI+éÛ­@ÜSâaâ±@:ûam_x0011_±@î°]¸$²@üÄ_x000C__x0008_&lt;ß³@_x000F_NÐÛ¼@O_x0007_Ö4,¡¯@pÝ8Ý³@tø~Xµ@¶Þ_x000E_¤_x001A_§@úU?_x001E__x001E_õº@?q¥Û_x001F_­@ÖùéµqÍ§@_÷ò&lt;_x0002__x0003_j;²@p_x0016__x001B__x001A__x0001_´@_x0003_µ7_x001B__x0016_´@³[R ¦«@ôuÛj)±@&amp;Ò¨NzÜ³@_x0002_îìü°@e_x0002_NRÉA°@7_x000B_3-Lã¦@ÊäÏ-_x0005_ç°@äj¶%Ùv±@¨é	¥ê³@_x0001_ùN´@~?50³@8z/ê_x0001_¯°@)öá_x0015_lK²@_x0003_¡©UW·@×_x0012_b.þ8±@v¥Ð_x000F_Aê°@¡	[ð²@ O^_x0013_÷®®@4ê_x0002__x001E_àÍ¶@ '=Î_x0006_½@vM.Dj¯±@"80tª»@@`&amp;Ö¿´@¼X3ù_½@Ô&lt; øÑ±@2ãã7¸@|mdÌ´N©@Ì_x0011_üMÚ´@xEf _x001B_]¹@_x0004__x0007__x0007_B½ô=´@T_x0017__x0006_#_x001A_¶¹@#%¥öÓ¶@°D_x000B_®À&amp;°@3_x0002_UF¨Â°@[©c',±@oÉi6A²@_x0008_ÑA #c®@_x001F_â Éc·@Õ­¬Jî¯@Ë|òã_x000B_µ@à=ªpð¯@Îìdi^µ@_x000B__x0011_Dù_x0014_®@øë)ÎN¯@¤ç°Ä_x0003_¹@jFOÙæ»±@_x0008_M:r;®@_x0001_/¨_x000F_É´@_x000E_Ø¥«Õµ@¬2¨2ì´@âm!ÚJ°°@Ü¡i_x0005_Æ¹@-tNíu²@zÒ].Ìþ³@¾3çÏN¯@@_x0001_&gt;N¬;©@#9ýbñß°@Ùòi`#P±@dPÄõCý¶@ÄÙ«dSr¸@@NÕ(_x0001__x0002_×(ª@ñ=T&amp;_x0001_¤²@X/2®´@þ¢~kP_x0017_´@VøIÞ2·²@ÖM;AOPµ@¬¾rTÁª±@_x000E__x0012__x0015_Ù@®@_x0010_¡³ÿF«@hÌ1_x000F_¸°@ß_x0018_Äª±@³óU¦@ IV_x0001_§@~_x0012_V÷Õ®@ï=~´µ@õ(çïkØ³@ÆU­s_x0017_²@¼!ËÎ¨@[å*ÎÊ_x0011_±@`$ãÀL_x0002_´@ªÂÁ]m­@Õ3°¸±@4K_x001D_&lt;´e·@R~Úì²@®L_x0015__x0008_´è³@_x001C_)¬ÇÆµ@¬ÕÀ_x0004_Óº@àòEè_x0007_(±@h(&lt;_x0002_?N¹@±Qg»_x000F_.´@T_x0005_D_x0006_°@¾ÁmL_x000E_:­@_x0001__x0002_ª&amp;=Säª@æEÆ:Ä²@ôwìôw|«@qs_x001B_­[Ä®@_x0002_&gt;_x0017_BD²@úôÒ7_x000E_Ç«@Iþ#_x0012_æ®@ÅA²÷ã°@p_x001F_:éD%²@üY5_x0017_Öõ»@N¬|Î·@rç¿ZÎ­@¯\`¬û_x000E_§@Xë·k5Ê«@yü=µ_x0012_O·@ðÇÁ¯®@Rx¤×â³@Uò_x0014__x0019_&amp;µ@:(©´_x000C_´@¬&amp;_x0018__x0019_ö!³@J¾7Û_x001C_*¬@ÿxð_x0006_²@{Ãñà_x0018_¡±@_x0016_F_x001F_ÖK³³@_x0008_ùW_x0015_á°·@4_x001C_	º¯@_x0010_ÞÛÍ	°@_x001A__x000E__x001F__x001F_-´@ñ~ _x000D_Yµ@´Ç2=-å°@ñÓ¶S¦¸@ä_x0012_S_x0004__x0005_!I¯@Þiù_x0006__x0005_C¹@ÞS,MV_x0002_³@¢û°;½a°@_x0010__x001C_Ð_x001A_¶±@a_x001E_äË©@_x0004_è¡6_x0003_²@T_x0016__x000E_/Jª²@lã_x0012_­@PGÊ[¸@Èh!x~¦@ô#ÉÚ_x0017_»@f_x0003_:÷_x001B__x0019_³@+w_x001E_ ¶@JxíÊß·@_x0002_Z_x0015_½±ñ´@z¹ÏMÙ±@Æ9	Ä÷Á´@îzî­@_x0005_ñægõ°@\Î4^±@Ø_x001B_Slò¹@)ûº_&lt;-°@Ê_x0001_£ï±@_x0003_ìd¦_x0001_µ@üa_x000B_K®@¿Ýªú¹¯°@¬¦óåï±@ñ[_x0004_Ëûú°@_x0015_Ìi°²@¬¹_x000E_Ùjç¨@_x0006_Øë{ÏW½@_x0001__x0004_ÿ+_x001B_Yt«@©¨Çlß_x0016_³@ö»nûÔ¨¼@v_x001C_Ù}_x000E_l´@¨Þ³*~±@¶_1_x001D_C·@¿_x0003_9=£ó±@þ_x001B_ºq\±@vÒÖùæ»@üI#J_x001A_µ@_x001A__x000C_ä5±@ß¹×-3±@Ö,Mz°@«ÝÖ_x000B__x0016_¨µ@_x0016__x0003_h&gt;Ð1©@_x0002_/«r¨P¬@v_x0006__x000D_Åÿ³@Dt°¨@dc_x0012_ÌÈ{´@TóÙ2²@IhÍTC­@'ã®¸?­@pí¤_x0016_X³@_x0004_î){à©@ø¹å_x0019_¬Ú¹@&gt;®dä´@È¹^:³@VÉ_x000E__x0005_+Æ®@ÆÜðâ8­µ@)ÃÎÐËg²@'Ùs¡à±@_x0002_äAT_x0001__x0005_zÿ¸@Àü4_x0017_ö½@_x001D_yÏIèd­@¶_x001D_»»eW¬@V(Xe±@®àÊÒ(­@úý'y²@°MUû4K´@_x0018_b+_x0018_ñk²@ÒZQÚ·¸@b_x0005__x0019_^^=µ@Hß_x001F__x0003_¼@ÒÎPg_x0018__x000D_·@³YÆ_x001B_µ@_x001A_y^{_x000F_µ@tòy¢VÖ³@\ê_x0007_° ´@_x0002_ o¸T´@_x000F_e_x0004_Zå¯@_x0010_½8Oyó³@Ú_x0013__x000D_¥p²@j_x0008_ý2àÏ´@bÂ®³º@Hg_x0017_c_x0011_ª@nV­Ô,y©@ËêZö¨µ@&amp;´_x0004_t3o´@Û8§½¨@¯e't¶@°_x0010_ZQòI±@;Ý_x0004_ËR±@®²Ðúçý¹@_x0004__x0006_(fáoUS¹@,K¿¤*_x0015_²@6Ô_x0019_ÊÏÞ´@$ðÀ²@xga¹/½­@×IQQ_x0014_¶@®_x0010_ã_x0011__x0012_¸´@_x0016_&amp;ÒÍñ±»@åÜ3²_x001F_^ª@î_x001B_æ&gt;±@ÚêÙçx¯@©7w=7®@a_x0007__x000F_¡¶@c¹Ïza_x0003_·@îUÓ_x000F_C;µ@ù|é·_x000E_q±@_x0019_yY¸å¶@Ðüàz þ¾@_x0016__x0003__x0016_4?¨@Ööä4º¹@ð_x0001__x001E__x000D_v³²@,ìÜãòº@É2_x0002_'.²@LüäY¢®@\}^x½¹@&gt;ÞÍ*ºxµ@FÓöc3°@9_x000E_Y_x001D_ª@_x0005_ðêÚôÉ¬@_x0018_ÿ/Î_x0017_Ñª@©¬8r½¨@æÅ`Ð_x0002__x0003_®è´@²Ü-¥¨ç§@èþÿ¯Ò_x0019_³@&gt;mÞ£Í9¸@ûÏGB/·@ÈUdwyu­@_q«Å"¹@»,ÿ®@_x0006_Ç®_Ö²@ïGæV©@Ú_x0005_©õ_x000D__x000E_´@£ÞÈõAú¸@yP«¶­@ §¶ûÕ²@_x001C_N"ç__x000F_®@ 3`qaÆ­@óMTý¯²@_x001E_Pªq,@¸@­rrO_x000B_P³@_x0004__x0008__x0010_{É°@ö6_x000E__x001C_\¨¬@rb¶ª°@_x001E_¾¦_x0001_Û¶@ì_x0007_«dpµ@=._x0007__x0013_ù·@_x001C_°¢Oëu³@ÂÞlÑWF´@_x0008__x0016_z²@8æ±T]±´@_x0008__x0011__x0016_ù;J±@_x0010_K­Æ_x0013_¥º@øßT_x0017_~7³@_x0002__x0003_¹f_x0013_Í_x000B_°@¢Ùö&lt;+²@¯sC³@f¨¦©T·@¨@¯,º@|-ê_x0018_µ@ÒÕ ·ö½´@ò\ý×ÞS±@Þ»_x0005_ÄÚ)¯@Q"K¶ÆW«@¤ÎíaØ1¨@_x0006_Ðw_x001B_Û[´@_x000D_j_x000B_ÿE²®@â)_x000F_!K½@k¥×$1´@^#F¸_x0012_L²@ô0Ö¿Î_x001F_®@H _x0017_ü´Í®@N_x0004_ëb1¾@(StÇõ¢¬@¢uS_x0003_°@2hB-¹@¸¥¾o¯@Æü_x001D_hù¯@~Â¤û¹@àCOô²@b+% ó+·@ÚÛ íó²@Þg1ùp»@_x000C_æmÊsª³@_x0014_C_x0005_J"h®@/=_x0001_¹_x0001__x0003_î_x000F_µ@_x0010_Î_x0011_iT­@¤®b¶_x0014__x0005_µ@Ü¹}\Ó¯@í{¨7Ì¶@Zb_x001E__x0018_lW»@^ÄF{_x001D_´@¶Ú¯@J,R9;¸@Ò&lt;ÍÊ$°@Þså¬_x000F_¯@_x000C_ütÅ±@óU&lt;¼´@6_x0018_-Ô§@Ê_x0005__x0002_[¸@Ñi5jÕc¶@HÈ§#_x000B_M±@@_x0019_&amp;B1¿²@nà´2ûÊ²@_x0008__x0003_¾SWC±@ÐÑ@Èc°@BH_x0019_¤U±@Ük_ðµ@wXxHäE·@_x0003__x000D_cU´¶@ì_x001B_gW_x001D_P¹@(D_x0018_§¹@Ú_x000C__x0011_@m´@~wöü·¼¸@_x000C_ÿúhµ¯@¶F_ÃÙ»@n'_x0015_¼û`ª@_x0002__x0004_¥nÐí_x0003__x0001_²@_x0006_çHµn_x0018_¶@ bØ_x0013_×Ý´@ÎÉe_x001F_©_x0002_ª@0êªqY±@"þ&amp;?®Õº@¦[@]Õ`©@²+öÑ.±@.Ò_x000D_`]_x000C_¼@!9]E_x0011_³@(!¥»­@Ìf6OÍ¾@û_x000F_=yF²@_x000B_Ë±yÉµ@_x0014_ &lt;Æ}Ý¶@ä?Òn¨!­@_x0018_ß¯ÙDI¹@ÚÀ(x?²@Ò_x001D_³:×Èº@Ú/ù4K·@¡[	\³@\Íjë+°@_x0015_D·_x0008__x000E_À@ì 0Î×²@:b¬UV_x0008_°@ÓµÅ_x0001__x0011_¨@¼Ü&lt;b°@lÖÀ_x001F_ü¯@ò@­Ë°@lÅÛ$o²@_x001E_wò»Kå²@ð£_x0002__x0001__x0003_Ñ$´@ÞàÝe&gt;¸@!Ú"«ø³@ì­yäK¶@ñgÎZÂ8°@Î9Pq­@Â_x0014_GÇ_x0015__x0016_²@#_x0013_£!Û¬@_x0014_C_x000C_[_x0008_¼²@6üÝ)Ùª¸@Ú«H)i¶@Ö0g_x001F_M_x0019_´@_x000C_õú_x0015__x0010_Èµ@z40¾±_x0005_±@¬ê¦=Õå¬@æD5µB_x000F_¶@é_x0002_0ÖP­@7)Z	³@=öIõ_x0008_ë¸@_x0001_FÙ_x0004_»@þ@¼ûÉ±@V_x001D__x0017_Ìbª@p÷zSÈ½@'ÄJV_x0010_³@¦­k:h²@_x0004_4_x0008_Ù	áµ@Ð_x0016_uYçµ@N_x0018_°_x0018__Hµ@?åûø$®@_x0004_Øf¶k¸@L;f§ø¬@Ä_x0014__x0007_Í¾»@_x0003__x0005_xo^æ´¼@_x0002_´?¹2­@Ó_x0001_ëô°@à]RyIZ¶@dÞª@_x0003_³´@¶à1p±@+_x0013_ACS·@*ëÆªË´@a¿a_x001A_Ù¬@e¯®_x0007_°@ìbWñZ´©@cñ·ç¦°@Ô/HMLª@úQéÞ$ì²@Xt¬_x0017_4ñ³@_x000E_\\&gt;á°@ð²DÝùº@)2À_x0004_P»@²_x0012_Ïe§¶@zo_x0014_÷U±@Òñß©ë{°@%;W¤Nr²@´C_x0003__x0006_i±@ÔeÇ*Ãl°@ÊàgÝµ@_x0010_É´¸{²@üK_x000B__x0007_¯_x001E_·@êZµ­Åà²@XjGqô[²@$¬j9)­²@à~àþ§@±_x001B_¦û_x0001__x0007_A¶@aT(à±@Hþ{-`ó´@©ÏîN_x001A_µ@G_x0019_e¶Ý@µ@_x0006_ÇÈðµ@_x0014__x0004__x001F_«_x0019_q·@_x0007_Y_x0007_Ñv´@ËxGiµ@_x0002_»yÖ9w¯@ï0«¨Zß¶@QåSn²@_x0012_yç_x0005_&amp;³@LÌõÑ®¹@bVc¨½§@\ò_x000F_e¸@_x000C_þ?ú«·@ç_x0007_¾²@¦äm_x0010__x0003_±@T_x000B_êå ¹@I8Ñ$¯@r±yÝYL´@_x0010__x0015__x001E_kí¯@â_x0017_H`+Úµ@ðU_x001B_ÐÑ¶@Îô(&gt;¸Áª@_x000E_¬2L»@PÅ_x0010_NèÁµ@ì»òoþ²@,@uîØ+µ@èí­à¦±@N	à_x001E_´@_x0002__x0004__x000E_³gèû(«@HÉÄúäY³@fé~0Yéµ@Ï¢&amp;õô_x0011_¶@æ+ÊIi`±@á_x001D_úY_x0004_³@L_x0014_§K-³@_x0004_ÆÉ"­@:å¢-_x001A_°@_x001C_8ù_x0018_sY¹@_x001A_ùß_x0004__x0002_±@èQG¡Ë¸@`_x0011_Þ_x0001_t¹@¡ÛZi´@ü_x001F_+³M³@jfÄæ 	³@_x001D_*sQV°@þä!cr°@¬ÎÇ"í©@f"ä(s¶@èE_x0016_¾E¯@b&gt;&gt;j¶@"_x0013_ñ·Wº@U?Õze³@3­0_x000E_·@_x0008_s_x0003_}¯@_x001A_Û8KÆl±@õ_x0002_³]¥)³@_x0006__x0014_´_x0002_»@FmFjÌ¾´@º&amp;06-°¥@¨w0_x0001__x0002__x0012__x000C_¶@¸±Þa,ò¬@ò_x000E_{ÒT¦²@Ð_x0014_ëWéü³@	ÎjW_x001A_´@ixR_x001D_ùy·@©)_x0017_àÀ´@¶¶Ùo}Eª@O:ª_x0019_²@½h"=c¨@¢_x0019_6kZ³@M8àá`µ@ºÒ0ûÑ_x0012_»@J_x000C_/~©_x000D_¶@À»³q°³@!9=Ó\¸@*_x000C_T×Cw®@ÂåMN±@C §Ú_x0019_¸@l_x001C__x000C_¨]K¨@\_x000D_L[±@ºÚÞúq±@ídÝ·¾Í´@RÇ{m_x000E_´@P¼_x0014_¹ ¶­@Þ£_x0016_5[Ø©@j_x0008_ô¦_x0014_¾°@&gt;0uÕ÷í±@ÀÔ~º µ@#$_x001E_Llµ@²Ó&amp;×öû°@nXIA§¬@_x0001__x0004_DxÑyíH´@ç~ì¹³@ô4bfJË¹@_x001D_qOÜu3©@F/ sÁ^²@möIÁ³@PþmÑ_¼@|p=Gi´@°n	Ê_x0002_¢¯@ç»_x001F_(&gt;_x000C_³@õ¸¤[Ð·@WçjrÌ_x0002_²@v_x000D_Ó_x0006_Z±@xP_x000E_W*Ø¯@öi&amp;_x000D_qL°@¢_x0004_®£ÕÔ±@C_x0015_8P_x0016_]µ@ßeÊ_x001E_µ@¸_x000D_ÆËç3·@nú2_x0011_v_x0018_º@Úå_x0003_N6°@þ¬1ê´@_x001E__x001D__x0002_rW=´@¹]¥W¯@V¬fwM·@_x0011_#ì}ä­@ ¦åd¡ù­@ÝeÓªy°@lØ_x0002_¾O­@Ï62I×­²@_x0008_KYEÉØ¿@Pu_x0001__x0002_¢ò°@Â_b»(»@TõÄÞ¿¸@v­=|f²@ükCçGµ@Î`Õ_x0011_´@ºAUuä©@:_x001A_+u_x0011_ó·@¨ki_x001B_e¼@´UDÏí³@6À_x0001_ö_x000F_·°@Oò`X7²@*_&gt;µ/u´@JãzKÓµ@_x0002_hÑë_x0019_®@¬ :í^¸@¸-ñ_x0012_Z»@ø÷ÍÓãØ°@$½RÓ«@»_x000C__x0012_bv7·@á= J_x001C_±@ô_x0012_¤Wø]º@&lt;éþÌt¯@é-àæ¶@_x001A_©ÖÃÐ²@É*_x000B_:§³@àñÌØ_x001C_©@°uCø=?¶@j_x0014__x001A_cB«¨@µ4ù©@Î·Ì_x001C_Qt»@v`ð¾U§@_x0002__x0003_LÑ:o³@`?_x000D_}£¼@î[B×ü±@zcØxz¯@K¿L¨ã±´@q×1Ô°Æ¦@ã_x000D_.^ó-¶@&lt;`ÌsR_x001D_²@ÌimR%¸±@âQïáC_x0014_°@Á¢A®Â±@¤à¾¡ns´@$&lt;_x0001_íQÌ²@hyeÌ¯@_x001B__x0014__x001F_Òú¯@6H©)°@R.%úe³@®Jvè_x0001_K°@;ªt_x0011_û°@~¼_x000F_t´@_x000E_+_´æ-´@Póz_x0003_ª@{×Á8á´«@ª_x000F_ºËKÿ¨@º:ºs¾P·@xó_x0010__x0008__x0016_¼@ë~å'9_x001A_«@£_x0013_T9d³@/¥è¤¶´@&amp;xR3Ò­@_x0013__x0003_×Ð+´@Zu_x0017__x0001__x0002_öA®@T03Ù_x001F_³@·ÆÓIÿ]²@þ0_x0007_	®@tÐÍ;|_x0002_­@n?Lf.O¶@ÿI_x001D_æÏ­@3WÜµ@ÎûëFß²@ÇÝ·®Ï¹«@"'Ü_x0013_´·@_x001E_$_x0003_-P¯@¶SòÌ°@©û^¶­@÷_x0010_!&gt;zk¦@Bæ¹uµ@#¨îô¨µ@¼ûájÄö¯@{0Uã_x000D_ý¦@_x0001_HH0{¬¶@§ØQ+Gª@E&amp;_x0003_ó%ª@pòAÝ£±@t_x001C_.¡©àº@v#¹Tp©@¸ ^¾³@/óQå|·@¹P)ëÈ°@þúú_x0013__x0014_Ó¾@º_x0012_Øa¼°@È_x001D_¾è_x0011_¨¸@ ýÞÇ¸µ@_x0001__x0003_	±_x0013_¶@S7µ_x0011_åE°@"PÂ_x0018_¹@_x000E_tÈüh%²@´_x001F_*©¸T¶@gú;_x001E_´@kÖ}×ÿª¦@¦ÅUa§@«Âôxu³@°¡_x0001__x0011_·@dò`^Áµ·@V\âÍå»@¢-M:õO¸@ÿ_x001E_Þì¨?±@ü_x000E_Ãý±@xö3Bõ´@_x0008_Ð«_x000E__x0002_W²@¡Eÿ_x0013_²ã®@_x0001_)ÙÀ9«@T6HÛØ¶@*³¥_x000E_Á'¿@4:_x0006__x001C_:³@Þ{æW_x0008_µ@4êX6_x0003_±@Â¼$Zm²@4KP­C«@  úG·@2¯¥,j¼¶@Ä~6¹@pôç_x001A_Ú¤°@_x000D__x0013__x0006_ÂË~³@mÀcÖ_x0001__x0005_¦n²@&gt;õ¢_x0004_Mð¸@_x0004_]m_x0006_sH²@_x001E_Jkòe©³@naáPº@£a²Í.¶@ÆIiAI(µ@_x0006__x0015_2z­@0ï©^"©@P§p¯0F¸@à|ù¾^¨@TÈ¼_x0013_Tåµ@,±°WÄõ·@¥~ólÒ¸@/ÏEü']¦@X¿t_x000E_|±@_x0002__x0018_&gt;I»E®@_x000B_@b½8³@ÞiêÇ=³@l»_x0014_\Êô¶@Ñ	uü¸¶@Îy¡_D[´@-Õ÷$Þ±@¦%Ó7¶@ARøYPÿ¯@&lt;Ü·_x001D_º±¹@_x001B_Ö²´Of¶@I_x0003_·áâú´@¼IÆë2+°@nwoÓE¬@°_x000B_Åû$Á·@Î_x000D_y_x001C_¸@_x0001__x0005_¦©ÈhÞ%´@,¨üÂÆ±@_x0017_5Ð¥©°@^Í_ì7_x000E_¸@LÝ24¶¸@h_ÚÐ·@_x0002_ç¡²St²@1LßÞÅ³@î:ßÁ)º@Åìp¸@¢¬yTc¯@^Áó÷í³@Íï_x0004_éÚU³@ÀnÍ¡¿¥@J,¬)_x001B_Ô½@Moº!/ê­@þ,jÇ²Ã¬@_x001A_O²×ÅR©@Î_x001D_;L&gt;¶@&gt;¯8©ô¼@´8F¨D¶@jÀ_x0003_g´@ÿ`Fúö°@C_x0014_/úµ@úàòø4X¶@_x0002__x0014__x000D_s~º@·_x001A_è¢Nµ@lr-°X®©@_x0010_8±@Ñ§^"}´@*ð·í¯¬@Èß!¿_x0002__x0006_0g¶@$kC_x0008_©ú²@ðóÿç7ó¶@ÍDk_x0005_4¡­@^_x0003_,)_x0011_¶°@üýºî_x0001_Ó¹@Ø_x0004_)ä_x001D_¯¼@_x0004_:¹ï¦Ç±@î«_x000D_}Q¸@J£FÁ±@ÐE{"ñ²@Ùød_x001E_³@-eÔã9e³@8_x000C_GJ_x0007_³@÷ûEUá³@`5^ÎÉý²@¸ÞH_x001B_æ\¾@ölI Þ¸@qû·Â_x0007_Ã£@Mg¶¬z¯´@JÎ_x001A_Á_x0006_²@·2±/]¯@·_x0015_ìÚ¦@_x0016_mÐn[f±@½³ëÄ×¸@FÃ_x0012_¦Èz³@ÒoÑÞ¯µ@Ë#Ié¶@^£É,»@8#HÎ&gt;²@îµÏé·³@?}Ê_x000E_¿±@_x0005__x0007_lý_x000C_/uº@B¯O5Îµ@rm@fÑ_x0001_»@t¦ySWÙ«@îBSP±è¾@*ÑB°@Nò_x0017_1¾@Ì5`!à¬@¬__x0013__x0003__x0003__µ@ßîå;¡=¸@N_x000F__x0013_j¼í¥@e_x0015_ôK|·@/ÉE(_x0013_°§@tu_x0004_x³ç¿@Î~q_x0012__x0005_Å´@¦³Ï&gt;E{«@ä)8r_x0010_	·@#W[bÅ_x0006_­@_x001C__x0011_¶´|_x0016_±@y¢A_x000C_æÍ±@ÆÇÐ_x001D_Æ_x0006_¶@ÿ3^!\È°@_x0002_B©6!²@ÃÏ)Á´@°OjsT&amp;º@G_x0010__gà£@8_x0018_E_x001E_ÊO¶@¹÷UÃ´@¨5_x0003_&gt;&lt;E¹@ryTß º@²·ª§È|¹@3çaw_x0001__x0003_ £µ@4áI_r3²@WÄ¢bV&gt;±@Ì×Aük_x0011_µ@_x0008_PUy0Ø¹@t_x001E_&lt;í¸@_x0004_¬¥\¯·¹@´öÓ·z°@_x0002__x0016_à×%«@l4°E}î»@­æszË_x000C_¬@D_x000E_Äì¸@8öD_x000E_Bï±@°2Bò»@_x001B_Ó7,Ñ³@CÆ¨×Rø¸@Sd^_x0006_.¼·@âJK·Ì·@&gt;Ä_x0004__x001A_&lt;¤±@_x0004_}º._x0019_¶@_x000C_z÷ÊÛ·@N3_x0010_Z$±@_x0005_,)³@Ò]KZ¯»«@èZß_x0015__x0012_M­@_x0014_ûJ&amp;zÂ³@D_x0007_ûÐF¶@g%Apß_x001B_°@D"¤_x000D_¯¤±@_x000E__x000B_ùã+¾ª@ÄØB_x001D_Ü´@_x0003_gòÂÀ`®@_x0002__x0003_i7_x0011__x000B_¨_x0002_°@©Ò¿_x0011_S¦´@_x000D_^b 4³@~qD_x001E_A³@Ù¢_x000E_Lc+·@_x0012_¬PøJµ@ïÁ_x0004_x0:±@.O_x0006_tò!·@¬N_x0001_ñt&lt;´@ª4Z+7´@¦ÂË[ÝA³@À_x0014_{Ê¯ø¥@Ch|_x001A_ê?¥@b©jÌ_x0012_Þ¬@Wê2x_x001C_²·@°_x0017_+Pò&lt;¶@ÞäöñØß±@]ÿ®;¯@ÉÀäD¤´@Ø¤ûØ.d°@R_x0011_Lô_x000B_.®@_x0006_f`ï_x0018_±@úS'û*¸@)|oy_x0007_±@$Êð/¯@"Ýð_x0016_k©µ@_x000D_Ë0N¢±@_x0004_ï/ÌúI«@ê:&lt;)åç²@^_x0015_X_x0018_´³@ô)å_x001A_®@çT_Î_x0001__x0002_Ø¨±@Ú×5¸_x0016_µ@ìÖ_x000B__x0018_ns©@Ìûx!¼¹@_x0012_ÑÖú0,®@o_x0014__x0008_Î·¶@Ô%5bÐh­@._x0014_î'p±@QÉÒ_x0011_×³@@É5¹'¹@lÎÿ_x0005_²²@|¬'C_x0014_µ@{8{7²y·@B^òÑ&amp;_x0015_·@¶±çÏ³µ@^_x0005_·ré°@Öëýõ·°@SÞØ_x001B_å³@TÍ¬ò_x0012_®@_x001A_vîr_x0015_n¸@îöÏJqõª@¶BÒºáÛ®@fUAàÑ8¿@°H_x0008_¾±_x0019_¦@N_x0007_w¯ë4·@PòDCDy±@(:¼ÇÝ±¿@x¤_x0019_¨ý¯@ç~ÔCà°¶@Ý&gt;_x001C_Ã¦·@_x0014_þIB¯@íÄZ_x001A_ç³@_x0004__x0005_¸2}5¤|³@_x0003_(F6eµ@ÇÝÅB_x001A_²@ÖïÎ¼_x000D_,¼@n_x001E_pÖò_x0006_µ@ÄÔ«µ¨µ@ú·bÎ_x0011_¤@¼júÔ]S§@¼ÉÊ#ìÄ·@7­_x0019_22¬³@þÆÄ_x0017_bp²@_x0013_éèF³@@-¿h³µ@°ºãöÙ²@	_x000C_; 8®£@_x0008__x001F_:©Zò±@8ê_x0001_½Ü²@þ#4&gt;©º@_x000D_ëDõ¼1±@Ò¶ønÞ¼@o°Gy]ý¬@PõzõÃ_x0001_¶@_x0002_ï¬/»G¸@_x0012__x000C_=[ûêµ@tçeÒ	±@æðWtý¹@_x0007_QÑA¹³@¸qgt_x0003_µ@_x0017_d_x0006_	wè°@ß¤ñÐ²@:´Ö_x0003_/¯@È÷ìl_x0002__x0003_`_x0008_«@&gt;_x001E_DëG¤·@HSSD_x0005_B¸@øQ[®Yº@_x000C_í@÷[³@RBxTíÏ°@Ï[±ìª@àßèø/L§@RÆíª±@Be(_x001F_?µ@ð½ï;|õ³@@24mÄ®¶@È_x0003_9,_x000E_¯@HÐJÝ_x001B_¸¬@a¬ùÕB³@²¥'¶¹°@_x000D_3ó´g¥@MÚ¡_x0005_X`°@_x0012_Êðì¥B»@ü$Çª_x001C_¼@w©ãüJ¶@d_x0001__x000E_·»§@äN"­³@_x001E_SyE³@¬ü×30²@Licz©Å­@&gt;×_x0017__x001B_q/¼@Êâ54Ä@©@ÞßfyÚ®º@¿¿_x001C_,Ñ_x0006_³@wã\òù£¸@ÿ-êîQñ°@_x0001__x0004_v_x0018_Ô	´½@gºaOã«@p$É/ÛG´@2$?}°_x001E_®@LÚ_x000B_Ó¤u¶@~!|Ã._x0019_°@xwê¬úÏ³@_x0002_éXÇ²@_x0010_yì_á»@²ÔÌ·&gt;c²@_x0018_Ô_x0010_Ò8´@B"x µ¶@½ó_x0001_ßÜ°@ê/ò`£h¯@§_x0016_`ýbµ@_x0002_h_x0010_ä_x0015_¸@¢sDÑ_x0003_ß¬@$çòÎü¶@Õ½¡ F³@¦_x000E_m_x001C_?°@V¹ÚÃ&amp;¶@8_x000C_[S_x0005_³@`CGOT­@"×_x000C__x0016_´ç«@uÂñÕ1°@Ø©H[m«»@*·K?ë¬@('¡(®»@È¾K+Q´@_x001A_Iî'5´@_x0010_qnµ@²Â1O_x0004__x0005_¡²¶@è_x000F_B¾;Ù¶@,¾i8_x0004_¶@^VÕÍ³@_x001A_oÙ¤ÓË­@n%!75»@2Ýª0_x001B_&gt;»@ç_x001C_¼»¡_x001D_¬@u~[¹@í_x0001_§ø(±@Ãû_x0003_±1°@ÎÆ¡Ò_x0002_C±@hÃÏ_x0015_3¦¶@Yî¨I÷¡¬@[_x001B_.±_x001B_ì¦@¼X./¶Þ­@ _x001A_Ì_x001A__x0015_«@_x001E_0¼-U-­@lô_x000D_A_x0005__x001B_¬@hS|³½¹@_x000F_qÓ_x0004__x0010_°@ÀòËp_x0010_±@1_x0006_v¬_x0008_°@7wuv©@Þ5^_x0019_±·@ÉR_x000E_ò®@Üu_x0013_?_x0019_B¿@¬ì$¹@Yûws_x000B_©@_x0010_2+M6¶@=_x0003_³ÿ¨q¦@~ïï_x001E_¶@_x0002__x0003_E_x001D__x0005_ÃzÙ°@\ ú)Î¸@Ü¬ßÁÈ3¯@tP0®@_x000B_g_x000D_W^@±@*h£L_x0012_´@9_x001D_«vÉÎ®@DÓ_x001F_zY²@Ð4Àîµ@_x0008_ÌÉ¿Cï¯@¨;ä_x0010_¬@f3_x0019_ ½@4®¿$·¯@º/Xº¶@$öëâ+°³@_x0016_fl_x0003_ãª@V1ÞÛ²@_x001A__x0001_næ_x0006_²@.%Ë_x0008_ö³@m$«[ï´@·E_x000D_g·@L_x000E_û1É²@6&gt;A=uÒ²@"ÞÐþJ³@OÌ_x0017_ Eµ@À¿°ÍxÝ­@_x001F_ËlNÉ­@»Ö_x001B_`ÛL®@´$Åu°p«@PÔÃb[r®@_x0018_UÏùAz±@Fþk_x0002__x0001__x0002_í_x0011_º@ÛTEQ2»@rsÎàª@·@Tý¥Òo½@Ý´H¨.u©@XuS_x0002_½²@P_x0012__x001B_¸@_x0002__x0003_xRµ_x001C_µ@â_x000E_ôü1¿@ÀP1+o¶@^ÆªÓHU´@NAü1ý_x0007_·@)1&lt;8Àk­@t_x0018_×ñ_x0019__x000B_³@ý»ä\_x001C_¯@L¢6ôK³@¶TòÏº±@Ú Ìcñ´@xÅø_x001D_Iµ@Àn¹ëÙ¸@sü¸oµ@`Xgæ¨¶@F5_x001A_õ_x0006__x0002_µ@J§nME­@ö¡M±@_x0013_Þ_x0007_×_x0005__x000E_°@er^U_x0008_±¦@_x0005_Hz_x0004__x0010_á¶@iðlÄÿ´@Â#VLÿµ@)¸i[¼©@FÐºïµ@_x0001__x0005_|Î{1º@qBëô¤Á¸@leâÊ1¥@g_x0002_×÷ý¶@Ü×[a¸@_x0003_Oð\®s¨@==ìJ­@_x0010_ì§_x001B_^¶@¨_yl&lt;º@ªkEAßm¶@JÈ!¢É»@ÿ_x001B_d&amp;«³@ÐöíÉµ²@·Ð¦Y»Vµ@_x0001_A.«v«@æ_x000E_§F¹@¨1,4p¬²@¤rá&gt;{=¼@h¦_x0012_«±@:WLµVÁ@F~úW/¬·@ðÿR¶@JÈ@&amp;*õµ@el_x000E_tÖ¶@r"Z_x000F_¨@±_x0005_¼_x0007_ª§@bÔföÅ_x0001_¾@V»_x0007_1´@(_x001B_BR/º°@SêÖzR¸@[_x0011_-oÝò°@&gt;£_x0004__x0001__x0003_]	²@úxÉ¸@£:$ÑS²@ðÉÒã_x001F_±@ÑÞ²ó¨@ù¯/?_x0011_©@¬Ùr-²r±@ÑEÝdt§@¿×·À_x0003_±@qU_x0019_¾3m³@Dh§_x0012_L®@HJÀËÆmµ@/pÑ÷Rp´@,d!¬GGµ@¹M¥B_x0002_¶@¸/_x0015_Ù_x0015_~°@fÜ%õÙ·@2McÓxS¶@ìuÓzÐ«@ðA/,´@¶Áêù¦@b_x0001_7åZ³@'ì³lkµ@D-Òôús³@ñòÑo_x0003_±@ÜÝ_x0005__x0011_#Û¬@_x0003_.v-Ê5²@wè2|Ð_x0006_±@ÚS2íG°@_x0002_l¼Þ¨@¹`}7_x0004_«@´µ`û[R±@_x0001__x0002_èØ_x001B_~±@À8/âö@«@B®cêå=«@&gt;@:ÔÃ~´@6_x0002_N±vê±@_x000B_Wá_x001A_Ôþª@Úé_x0008_ÅÚ³@SÌZú¯@x5_x000D_e0»@µ,Î±_x0016_«@Aùn´@3Îb_x0017_væ­@¹µn_x000D_¶L¸@åÍmuÅË±@B	_x001D_sm¹@&lt;_x001E_î¯_x0004_Á¹@_x0002_Sy_x0005_zÕ±@yA÷Êt¶@j|}_£³@{G±5Ç²@h_x001E__x0008_q´@È-%±-±@_x000D_J¹'_x0018__x0019_¸@·7_x0010__x001A_Þ´@¹_x0008_4¦_x0006_´@h;@±@"_x0012_òÆ_x001E_¶¶@ 0Náìµ@ò±_x0005__x0012_d¯@Æ´=£«@ÒµuSàò¬@Ð8qI_x0001__x0002__x000F__x001E_¸@H ¦I±;±@_x0011_bÐ·@´?¸Îo­@0_x000C_	7a¶@2\Aìe°­@_x0004__x0017_º_x001A__x000D_»°@_x0012_ÒM_x000B_o[·@ðM«Ìd_x0008_¶@äLî=_x000E__x0010_·@0$W_x0016_2_x0010_±@k³D_x0012_¤°@_x000E_n ,_x000F_£@6V{Ï_x0008_-²@_x0006_´âK±¬@_x000E_íGÃ¥_x0007_¹@8Ã7;Ø·@"ËÝBx«@ÎÚ@ b±@\_x001B_-)__x0008_¸@îÃ£_x0017_4­@Ðòb_x0013_z_³@²&gt;$F_x0012_q³@rHÞY¯@w­_x0014_K³@ÔçéB8»@]EDæg8´@ÈÝ¦;_x0002_r¹@À	OÅ¦_x001D_·@l6_x0012_æYð±@_x0008__x001A__x0016_(Ð}²@Î5&amp;pE­@_x0002__x0003_&lt;ñ©÷®@E_x001D_±8$¶³@Pn^×õÈ©@uÌ­_x001A_uµ@u$â°@¦5¡Ä_x0007_Ì®@2_x0006_&gt;&amp;mN²@¢ºÞÛ_x0013_·@êk#a8±@ÐüBbÈ±@îÂ¦kÝ¸@D¨_x0011_&amp;_x000B_dµ@éÈ_x0005_¬zÀ°@'	»ùª´@1^lûñÒ°@_x000F_ _x0001_VÍ³@,¼b]G¹@1_x0016_p_x001F_OC«@Ô½ÁÒ´@a7^È_x0005_!¶@NÿWoS¶@_x001C_Ötã¨@ jI½ºµ@Ç?Úiµ@¸@¹umC_x001A_QÀ@µóã_x0001_®¸@HèÜlx¬@±[E§ï°@¤öP¶7{µ@\_x0004_~Ü%¶@_x0010_ãb½áß¸@Ú8®Q_x0003__x0006_Å³@ÇD}§	»²@©IÕ_x0001__x001A_&gt;¯@_x0002_è|é¸@`SJ&amp;SÝ¨@_x0014_û_x0016_âô±@_x001C_Ü3*9¹@o_x000D_Þ_x0005_9ä­@^_x000B_[\­o·@ä­£äz°@êQ¾_x0001_»@rÈ¬³º_x0007_¼@þÅ_x0014_þD±@H_x0003_¸_x0013_ÉX´@Ck:]F_x000C_¯@nX0~|±@¢4îÑ]{±@ÙLÓ=­@¦Â»Ñ_x001B_¢³@_x0006_¹E÷æ¥³@frRB_x0013_vµ@aZ_x0015_¬@8ÅÈ¾©_x0016_²@ô®íÄ,°@4_x000D__x001E_£_x0002_s¿@_x0004_Üñ_x001B_tw´@¤°ÁÆI°@dd­üÓ¬@_x0006_è:î_x000D_Z­@OtÃW,­@@\_x0018_µÚ&lt;´@ÔEb¥!^±@_x0001__x0003_4}éÎþg¼@EuÿÏ¯@¬%èF®@1J_x0013_M²@®­``;"µ@_x001C_±í1¬@G_x001E_-·@® §ø_x0005_$µ@_x0011_FÛþá;´@{_x0014__Æ¶v¸@ÑÔå"_x001F_²@f%$äÇ´¹@lÔB­¢«@Ç8Å¹g¨@¬&lt;_x0006_¿@ÊÉ7x×à·@¬]í$¹@_x0008_¤_x0004_ÿ R³@Ôô£¾ìº@Â­C_x0013_¢¹@d_x001C_!x±@Ïê­¹@¯¯_x0002_ð_x001B_±@È®)àÓ­@ß·_x001D_þ7³@¸¿_x0012_Î_x0016_u¸@r¾Í-Wµ@_x001C_úõÝ¿à°@uOÛ_x0003_À¬@_x001E__x0017_·_x000C_V´@èÓß_x0013_PÆ´@4íc_x0001__x0002__x0018_+¶@¨±z\¯x³@_x0016_ öÂ¢l«@¬VÇ¹¼@¶ïD É´@T_x0002_Ä_8í¨@øÌp¦_x0001_e²@_x0011_[­ í·@f_x000C_Ø_x0007__x0010_*·@_x001C_êJwÆ¬@nJ+DK?³@©'T¹üã¸@^¢ÂWx²@"ýub¸@u_x0015__x001B_T°@À+´u_x0016__·@$³Âê«@D#AÂx°@sn«±@ äÝ¶@ý:t6C¥µ@º/ìù¯¸@¼ýJäT­@iàzý¹§°@ê/¥7b¥·@_x0017_i9OÍH¥@Íúc:P´@7"Ç_x001D_tØ«@{Æ&amp;²@I*£@ó´PNXµ@¤©÷òÁ»@_x0002__x0003_tëéd±@Æ_x0014_=A4¹@_x001E__x0013_çB1*´@äùçâç¬@Þñ©U_x0010_&amp;·@lúû_x0005_R²@ôÖØ~C®@,r¸WD²@|pB'è¶@`_x0013_¨eÎ°@7Vª_x0018_N³@vå_x0001_Iq¨@£Cp@"Ýµ@"¢U_x001D_0½@2aXò0Î«@*âõ!d·@fÈûß1U»@H~e¬}½µ@ÎøÈú¶@,ý¦N.±@¼ÉlÔXE¨@ÜdËØ_x000D_ë½@_x0002_ôpÝ³@¹í/	«@a?\±®@N/5(`±@e$TÅ?:¯@J¼¥'Ù¨@ö1Ç8Üæ´@hZ&amp;ÖÎ¼@¨ÉjÊC¶@çÄ_x0003__x0005_ç_x0008_±@ïks(¶@&gt;Á2´Òz²@ü_x0015_á_x0001_®9¶@_x0002__x0004_¡*È´@æÇuï*Õ³@tËFÜÏú¶@ÊÜÔ¼;&amp;²@lNÐ_x000E_t¾@_x0002_óº_x0001_Öæ±@¯N$!ýÜ´@21©î_x0002_xº@AX#Ê_x0019_®­@b©âóöÔ¯@_x0006__x0002_Y_x0011_O~¹@)_x0008_ÑÃ±@;nà	å²@O-Ý¯Ê´@©_x001D_j±°@$1W_x0008_ëÚ·@ßa©§ë²@Ù _x0004_l9°@ÊõýZ§©@)oiÂ7¶@~_x0004_Ì=©_x0018_µ@.cÄí_x0012_³@v	Û³@FTîÐ)5¨@âÀÖ_x0010_:²@_x0012_å¹C9¸ª@0]Ç½=bº@¤_x0016_@j!®@</t>
  </si>
  <si>
    <t>3a4a9e60aad83dd74dbcdae05a89fb71_x0001__x0004_Æ}_x0003_v¡À@Hp¡²@P¡_x0013_µÄ©@-§K;_x0003_²@úÛ ¯_x0013_²@_x0013_G¦b_x0010_|³@_x0002_Ñ{_x0001_²µ@Äõô6¬@_x0018_%M³&lt;_x001F_«@@0_x0012_è¥A´@,_x000C_Z_x000B_¨±@¶é¬n_x0013_ö³@z_Õ0À·@Ô_x0017_km}ø´@ÐoÆÀE¸@_x0010_J¤6Õµ@Á_x0015_³_x0012_Ê¨@I_x0010_·1:§@_x0004_½_x000E_¡_x0010_¶@Iºw_x001E_\è¯@FÇÆi¸Ð¬@JKF£wÌ¹@õ4;ÇÚ°@¼¢7+lB·@u»Ô¼@kóp¹¹¸·@o_x000E_"	dE¶@ðLHz¹@z_x0007_@ª_x001F_Æ²@_x001B_a¾°@ú^1ï+³@î¾GH_x0003__x0005_cÖ¸@³«ê¥­@_x001A_YY]ÿ¹@Í_x0002_=3¤°@È_x0012_ð_¥À@ö B¹EÐ±@sb°"_x0005_¶@Ò§£RÔö°@_x0018__x0010_ÛlA8§@&lt;Î¢w¨³@Z *ð§Å²@{Y_x0002_d¶@ªH_x000D_í©Âµ@ø=ÿAf\·@÷_x0018_ÀÞcS´@ýKÙã.c´@°Nà¾ª@_x001C_Þ§°×³@_x0003_Uìc_x001F_°@_x0006__x0007_¸ÏÃ­@ÎXslJE´@KÜ÷`_x001F_é©@_x0014__x0017_Z_x0019_!ª@_x0004_B_x000B_´Â;¹@ iDD±ª@Nüa¬'Ó±@Ù¨å_x000F_\°@_x001C_l6Ã`yµ@°Ö]_x0015_Zb±@¨&gt;¼_x001A_IÓ²@ÝêîI}À@ _x001D_Î¿â_x0001_¸@_x0002__x0003_ÇTy¨*²@lÜìWa_x0018_³@¥í_x0003_b#¯@Jkÿ­ìK´@©ìR¸å¥@ÊÆ^O,´@³Yk»/ª@_x0014_á_x0012_nhw²@n_x001A__x000C_ªC°@hê¢ØT_x001D_¯@B8az|º@H_x0004_\ßyÞ¶@tzYâ¡¥¼@ÉoÒÌ»_x0013_µ@ø_x000E_Cr½@ëÀÔ-î¿³@ìöÕr,¤@s%ÐV_x001C_¶@êó_x001A__x0018_}­@´±pò©Êµ@_x0006_fÏ"%°@3dïÞ_x0004_\¯@@Å¦N°@_x000E_Þéÿz´@ô/2Þ_x001D_e½@Ù¨Ê_x0001_Â±@_x001E_q¡Ð±@4mÞiJÔµ@Ðø*\T´@µô¯E5³@ÿx0V)Þ·@_x0019__x0011_)_x0001__x0003_]R°@[g,Z¢	±@Ç_x0004_»_x000E_¸­@NÏ_x0014_ïX²@ezÖØµ@4_x0006_êd ·@%_x001F_¯~ª¶@¦ô_x0007__x0002_Üô­@L¾kà¶$»@ý_x0005_CÔ©@ÈÞ^_%Ä¶@Òªµ@Bò6"°@ÐÑ@É½@¼&gt;_x0006_U1Iº@_x0001_ï¬#[¶@Ò'2Â*³@_x001E_¹/àÌ«@z=_x001D_'x¹@¢T åÞ¾°@Âøù»«@_x0006_a(_x0003_²@¸_x0014_¹©s_x0008_¯@Ûü_x0007_­&lt;ä«@Ê_x0018_Hb¾å°@RcæîËXª@_x0014_Ær½¬@Ë8ABfõ¨@fq"FÿÏ¶@å-õP}´@³ß,|ëV¥@g_x001E_Û¬½®@_x0001__x0002_ðH(Î±¼@îpÞôB´@lUm_x000B_Ê_x0010_²@ÂAK`¼x¶@fqÙÏ	Y»@'B÷ÅTø°@(N\¿¾«@ Âò_x001F_Wñ²@*Úà_x0002_Þ¶@|5Wskc²@é²³@$_x0005_ô_x0018_ç³@lî¶sæ¹@¶bw_x0008_J³@\¾Å_x0006_Fò¸@Ä¸y ED¸@|´pt_x000D_´@è^&gt;+ôe±@×&lt;ª^¨@_x0001__x0010__x0012_ïq²@õ¤¨Ynä·@zpÈË.W±@¯_x0004__x0005_hÇ!¸@? úe½7¹@_x0017_w£ ­µ@r×ã_x001C_·@´r©Ç³@°ÒÆ¿_x000D__x0003_¯@õó:Õ±¶@¤£üU']±@&lt;¤_x0011__x0001_e¤¦@Ü­5X_x0002__x0006__x0014_³@_x0012_&gt;#T!¶@&gt;*&gt;_x0012_¹[µ@nÿ²cå$³@©Õ_x0010_ßî¤@]©jÍ)±@!	{°_x0001_±°@%±ò_x000F_Üý³@ÛÕ±«º@Ý#áÿ¦@_x0017_0k_x000C_o°@H_x0015_÷ÐÙ»@u;nO_x0003_°@:´ZÑAÊ¸@zý"õÏ¯@¶õåyÄ¯¶@_x001A_¹6äOþ¯@6ñ±LLø¹@b{$6«¸²@_x0004_å®¹j_x0012_²@Z&amp;ê¤ó_x0005_²@Ê¼Eª«@T2ê®°@_x001F_¸zeÂ­@ÆñÙ&gt;~»@AVfø0²@iN_x001A_l_x0013_µ@eÕQb¯_x0016_°@þA¦è_x0015_ü®@¬_x001B_qýcº@×§ (Y¸@ñ_x0019_á~_x0013_Íª@_x0002__x0003_Ø_x0004_E_x001C_Iª@N¯0_x0002_0³@ø¸ É_x001F_¯@¯Ì-Ë_x000D_µ@Bû¾µl·@_x0001_Âì;¸Öµ@ßø·u'&lt;·@½¼-_x001E_­@ÊþØ_x0006_iy¸@dAð²@Ø_x0014_ã÷e0³@X¶÷_x001B_	`²@L_x0010__x000D_ø#±@8e(hÀ@à\òl¼@¼®ï`ØÞ¯@­ÉQTç_x0002_¨@²­ø_x0010_Ø²@¬,_x0015_®´@R,:.ü©@_x000C_Ð	ÞÔQ®@óòé®wá­@_x0012_`2È_x000C_h°@Lì^×Éá±@n¾D_x000D_;Ö°@_x0004_ªJ_x0003_L¼@"Õ7_x0017_Í°@Xd¸=&amp;§@nÐ_x001E__x0010_1²@iñ|g³@_x0004__x0007_æ'_x0011_¸@f¥áª_x0003__x0004_që²@66²ºÙ©¶@XÅÜ½@Oa_x000F_Õk_x0012_°@nÞÝ°lþ°@HpÛ¿Ð®@Øæ§_x0001__­±@:ÃoÌ_x001B_·@ÛpÅÑ(·@æwã_x001F_C_x0006_À@~ºÅ6·@ª_x0007_BÁó9º@¤_x0007_£¦a²@Ð9«b"±¶@*{/Ñ.³@h]ëä_x0005_Èµ@cæ[_x0012_N±@LÁ"Õó²@¢u}Ûù¬´@ÄÝ_x0001_OÝ_x0002_µ@n\V_x0001__x0018_°@_x0003_j_x001C_¹I´@øB	_x0011_LBº@_x0012_NÁnf´@ÃY_x001F__x0018__x0016_ª@/îÉ_x000D_°@{ë¯¤³@e~k_x0002_-³@rE)øC«°@_x000B_ç_x0016_bëà´@t1Öð_x0003_¯@Ò_x0015_Ë4Ba³@_x0001__x0002_Àø_x000D_öP¦@6õØó³@ÖÏaG_x0014_Ñµ@DX_x0012_LËß´@Ô¯ÄÃ²@rÝÑ]M³@_x0017__x0006_j&lt;Ð±@0)ØY³³@²­qR¸_x001C_­@cv¿úú²@WOP¿¸@%wËüM±@¶@X­@ö_x0015__x0010__x000F_æíµ@EÛ:)Hi¤@F¹8sxa¹@~óÜ/_x0019_²@0¨^¿²@"iPw³@ÑåVoÞ²@ý_x001B_ùÉ³@ì!¨_x001B__x000D_¸@þ4_x0006_d´@Njj¦ü´@×_x0002__x0004__x001F_ÅL´@ÖDÌ_x001B_,©@ð_x0005_8¶{³@X7±U_x001F_²@_x001C_ï3]«¶@yµq©Þ°@_x0008_GF_Ç´@ªfÉ_x0001__x0002_õúµ@ëi¼åH²@¦_x000E_¹_x000C__x001D__x0008_²@,_x001A_ê_x001D_Pò´@YcbÙ~]³@®Ö_x001F_ Sµ@|ýªë,!³@hãcå$C³@nkG&amp;Y²@6_x001A_¡ÿ_x0005_º@¦_x0004_/_x0004_§¬@0_x0001__x001C_èZ²@íÆ¨]Ã?©@äl²Ý4°@ÕÚ_x001C_RÉ±@R&gt;e8ÁG²@60'_x000E_0³@ËÃ¶_x0014_\µ@;3_x0004_§+®@ù·@DÑ0·@¢×wûäµ@_x0017_)Î¨­@G_x0001_w ²@ôü_x0005_î«@æ_x000D_wFW`¯@°hu¡­@z¤ @a2µ@2£_x000F_ù¶@·HÜt9ö±@R_ÎÛæ¬@§qKE_x0016_Ã±@ÆIÕÿW±@_x0005__x0006_øåàIÆ·@f_x0018_ÁSp«³@[Päðf+Á@jýq_x0004__x0008_Ü²@­àAmä*§@õ&gt;ÃW&lt;6³@éÑCî­@ ?tDG±@hsO@{B¾@óÖ±þ³@_x000E_éq¾ö²@d_x0014_ê,±@_x0002_ÊPA¶Dµ@â'_x0010_Î÷¯@ZÎû&lt;¼@_x0008_¦I¼Öö³@:!w´-Ð²@HoÁ¡â¶@:¥Ð}¾¶@{_x0003__x0001_®Õ´³@_x0016_¸jÙ_x0008_®¬@St¢¼´@g_x0007_ÄÙ§-²@iæÎå_x0016__x000B_µ@¾Fy\²@ÂsVóáÀ®@DÐ_x0007_©Asª@6Y]uÓ¶±@_x001A_å)SòÏµ@*ñ~E8Ç¹@ò_x000D__x0019_Ú_x001C_´@VÏt4_x0001__x0002_÷¶@¶wMLu»@z«GÜó_¹@ÇæÁÂU°@Ó_x0011_7\Ù·@P_x001D_ö_x0001__x0013_y²@Èç`kÐÑ»@m_x0002_£Ë¸3µ@Ò_x0010_KN_x0005_F­@"yw_ð¹@_x0012__x001C_Zbìò¯@ÜM_x0019_b!m«@^5_x0003_Ò°@Êl_x0010_´@ZåòÖ&lt;°@L_x001B_T/E±@_x0012_HØ§¿¨¯@sT½ä&lt;_x001C_«@BÉ¬Óg«@PzÍom·@ö1òÿÅ«@XÓå7Zµ@H¦7Ýä±@¨_x0006_^âF´®@o¬½]¼²@:ö¹_x0016__x0001_U¸@*Eú_x0003_óH±@D&gt;Æ«?º@[1{D«+«@_x0008_KtDßN²@¿°@_x0013_1¬@äh°j^Q­@_x0004__x0005_'g0êµ@_x0010_{º9ò_x001B_´@_x000C__x000D_§y1ª@n_x0003_§&gt;Íµ@:,°¯ZÆ³@._x0002_¬@Üè^«í_x001B_¸@Zm_x0008_·_x000B_,½@ÖB[»c¹²@t­'r¿í°@ _x001C_:'ö³@øw_x001A_*]=·@Î¹½Ø²@Ò_x0019_ªZ³@YµPë/@­@@_x0008_ÆMB1¸@ý£\Ð}®@&amp;5ÍÉµº@08Y1+¯@hG%Ê\&amp;®@ë_x0004_Çü¤@èáS²A'«@`_x0006__x0016_,ïn±@Ëÿ_x0016_+G´@+*ù@­@#\»ã³&amp;µ@zgú+è´@_x0016_â¶_ê_x001D_²@Uµc_x0001_B¹·@Ø_x001A_ÚÁg,¶@EÇ|_x0005_H¦@®T_x0001__x0002_	w¶@k¾Ä_x0001_î²@Í`ç¶@PúÐ¾r«@_x000E__x0011_ÐÃÜøµ@l¸Cª´@_x001B_Þä1ÕÙ¯@Øcm_x0017_zÄµ@"	_x0008_nH¶@_x0006_\ñ)R3¯@,_x0007_½_x0006_J»@_x001A_þ_x0013_:_x0016__x001D_¨@Çéô&amp;Ç³@*u0·s±@ò=àðõã±@ÒZÙ¸ùÃ·@¨_·åâµ@Eº0!Æ¼@Îþ_x0012_`H$³@¶Ï@$­v±@ô_x0015__x001E_ªV¸@ 9å¹@Àú_x0014_ß°@_x000E_?úòéµ@X_x000C__x0015_ñþa·@m*;È³@"3´ª@²ªz£e¦@ÃTÈ_x0019_Â¨@)à!_x0007_R7«@ZwÓÂË4¼@"Ð_x0007__x0016_Ñµ@_x0003__x0007_Âï÷S÷¹@,[ F¥B¼@àÑLØ'¯@h¹"l_x0005_4±@FÏÐ¢±@_x0010_r_x001F_}_x000D_Dº@Ý¼_x0014_Q_x0002_°@ÆË6_x0014_	_x0014_´@Úf_x0008_ê³@Møõu(µ@Î¬wÐº²@U`ÙX¢¹µ@JIý/Ã_x0012_´@äd_x0017_'_x000D_ù²@d_¸_x0011_%·@AÖTo_x0010_µ@Íöi¿¸¬¸@ö_x0004_4_x0006_w²@ÈÝÌX&gt;´@¨°=äéÆ´@æ m¬@ _x001C_îò_x0002_±@_x001A_¾¶Bª@Éj-	§@ª3L,æ½@Á_x0007_ÁI¶@pòA¯_x0015_¿@._x000B_"F¤_x0001_¯@_x0006_ãkb_x0019_r´@@²JI÷·@i_^Bý´@_x0002_nª_x001D__x0001__x0006_÷³@bEá½´@_x0002_YWj%¼@È@A_x0014_·@bîý¿_x0010_H¬@@XÖ)£à¯@¡Ô!Êe°@`C_x0002_y_²@Içû©ê°@o_x0006_ÑF)°@LâY×jk¹@)_x000C_T·ûÀ@?¦Fåó¸@_áQ_x000C_±@_x0004__x000B_c_x000C_»³@W0E·@4ûZÂÉ&gt;ª@Eµ@Ï¯Î9_x001A_Û°@_x001A_#4_x0007__x0007_X²@÷êî_x001F_²@´Ëçyxkª@p¾°h¶@lå±â_x0003_±@óCç]0d²@\~ZÖ`¶@¤_x0002_;×h³@_x0005_MöÀ¨@Û9VF_x0008_u¬@m_x000D_tY[u®@_x0001__x0018_õS¼@V¿_x0002_m_x0008_¶@_x0006__x000F_öd_x0017_jòµ@_x001E_ä_x0005_W¥¹@;^j_­@çøßÛ$Iµ@àeú?;ïµ@úñÒjx½¶@_x0016_T _x0008_©@a9_x0004_X]{·@_x0008_ö|p.î°@6_x0003_¢fjª@Úlo_x0017_©@°_x0007__x000E__x000F_j²@Ê_x001A_hl¶@vá±6´@Ów[íÓ_x001A_·@êâë_x000C_Ï±@_x0008_û®î­Ì´@Ô#ø|èÊ·@=yuT_x0003_²@K&amp;y¢¢²@¬ódE\Ó¬@P9åØGµ@_x000E_ýaxÙ¬±@X	µÍª@|®&gt;Ø7ê´@ü&lt;Ã^_x0014_ô°@_x000B_ð_x0001__x0019_À¥@°à1é@Í¸@&amp;úH9b³@ÀÂ_x0002_2EÏ¹@þÎ_x000D_ª9-±@_x001B__x0018_¿_x0001__x0007_r4µ@?¢_x0018_ô¥¸@&lt;Þ§ñÂÅ·@_x0018__x0011_P_x0001_?_x0003_´@Â¦¦SÇW¸@Úb_x0018_G_x0019_b¶@mà±ÑY°@®FáZ_x0002__x0018_¯@rGçæ_x0004_°@Ä*_x0007_ÑÖ°@öK/á·@zXmþ²d¹@£å_x0010_È_x0014_ ²@´ÌÙBÝ×¶@ _x0010_õ_x0005_ü¬@-Nï_x0013_µ@ýÆ^U¶@u_x0010_¥sËö¶@$7Ì.	_x001B_¶@õø_x0014_7£·@}²m¹ä_x0012_«@I.¬¬°@q5Ó¯t;¨@_x0002_È;íëA´@pK³¦­¯@J±_x000E_ôb«@_x0008_ú3»®º@IEªJ*·@º_;Ä_x001F_U«@_x0006_ÑøNsÙ®@+ÍR_x001A_¹@BÈ¡~.4²@_x0004__x0005_ä1¬Rè«@äZÏèÚ_x000F_¦@´Hu÷_x000C_Û³@öþ4J¯@2âà_x0005_Kg·@8U?¼ÊÀ@@ÙÄÊ®@¤;0è±@Tªµ£¬@[¨tPüáµ@_x0008_ï5&amp;´@0:y¿ôi¹@d?åqKª@\_x0011_qã¥¹@¶Eâw§´@.4L!Ë±@_x0017_w_x001F_Õ»@\ÛÖDÐ_x001E_´@&lt;uøp¤5°@®¿\_x0005_ó*¬@q_x000F__x0002_3¥s°@_x000E_CÑY-ð®@¶_x0014_§¯sµ@_x0005_ª_x000C__x000F_rË²@_x0014_G{_x001B_º@ê¬1*_x0004_­@-îî7¯&lt;¯@D²Ò8V²@ð³T¸@ËÆ1_x0001__x0003_¶@Ët$Êñ[©@_x0013_å)_x0005__x0006_Òe­@îÝòX÷±@IU¡k³@_x000E_Ä¶Ëm ·@z#Õ­a£¯@_x001E_ÒÅ[Íæ²@yCG±@7-!¶@_x0004_bî¹ý_x000F_²@è_x0018_*_x000E_¹ ¶@xîô6·@ËZ_x001A_¨²@F54æ_x0011_û³@_x0001_~_x0018_U¬@_x0008_ú¨^_x0003__x001D_´@\áá$Ü¸@ø"{ö4à´@´"ï»@$_x0002_~z¸@»Úý&amp;´@ _x0001_ò_x001E_×¶@Òuc=i¶@­Ì0Ìuø«@Ô)¸ÃÒ·@!_x0005_H2¾º¨@u®ø©°@_x0008_÷9&gt;W°@:óûÌº@"â_x0019_Ç_x001F_³@m¶°¡_x0012_¯@á_x0007_´$ze·@@_x000E_ßì_x0013_¨@_x0001__x0002_FKh7 _x001A_¼@T_x0008__x0019_¢ÿ»@ð_x001C_{_x0003_àW·@_x0007_¥e¢s·@öÝ_x001A_íÐí®@&lt;iùbF¶@&amp;f3ö°@æuj_x001F_³&amp;½@¶¨Ñ¸_x0015_©@ÖÖ®Ñ³@Ë_x000E_c_x001D_¬@Æ_x0017__x001C_¯_x000C_°@®!Zºõ²@J_x0016_VÓ¡¸@&amp;_x0017_÷Uì³@Î¤r85_x0005_ª@&lt;ßC0H_x001C_µ@ì2_x0012_Î_x0005_®@ê;Ç_x0015_&gt;µ@â¼«_x0016_²@üëþ5¯@&lt;úWRÓ_x0011_²@g_x001B_þÚC³@tTn8ì³@ù³º_x001B_¹@Ús(	´@Vñ×Nµ@_x0001_â_x0013_-_x0006_	¶@XXßmæ)¨@ìÏ\®[­@HÑ~Tæ²@öôëë_x0001__x0003_Cì­@ÓP_x001E_@¹2·@Ø±è ©_x0017_¸@yy8$Î²@_x001A__x0014_éK°@¸¯¡8PJ¹@ÀûQøÑ¸@í¤_x0013_ljñ±@6Ï_x000B_Ô_x000E_¬¾@|E°#z°@ìÂ·8F¤@@èyPU³@nÝÚt_x0006_|²@;¸rPÞ-©@_x0013_Æ?KG×±@º_x000B_Ûp&gt; °@Ø%9=ÔÑ°@ÍÎ9µJ0¹@&amp;¿Y¹@à_x000E_ª[£"«@2iEwÙ±@¢r]_x0002_xé·@_x0003__x0013_¿&gt;_x001E_Â@ÙÄÖSã_x0003_²@Å¼ç_x0002_­@ÆUÎ²\»­@È{ ´ýµ@ P%%¶¯@ÏÛmnÂ§@©Çi_x0017_Á@Üx^&amp;z¾­@8ä¦_x000E_aâ·@_x0003__x0004_¢óqõçû­@_x0002_ýÅé»@d_x0014_Ú_x0018_ìÄ³@èº¢ü{°±@FJ_x0018_ãF·@_x0014_}J×ø»@_x000C_ÐâäC¬@Ú]HÔØ'±@ Í_³©@,F¸´Èm´@ÉÀø4 q¬@bqD~i¸@òß_x0004_ v_x001F_±@_x001E_ùC-'ò²@&lt;"~_x000F_b.­@þÿðdWl·@Óp_x0004_	¯@5&lt;h¶@,µF8ü·@(,=²@Yq"`Ç_x0012_°@.zí%û_¶@ NÍ»*}¶@Úä!¸#¶@£_x0001_#­ý°@âore¾|Â@­_x001C_¢ 1¦@~ú·@%ÀYÃ|´@DÎ¿¾î°@¥o_x0019_ð¹±@¬ä_x0002__x0004_(Ú°@ ç'_x0013_²@_x0001_h_x001D_ÚZ¯@Òüý(:³±@x@Ô_x0002_¤@_x0012_y£æ?¯@w?Î_x0001_#°@è5¨àë±@ó_x0005_m°@FDÂé_x0018_§´@Yà_x0016_¹@_x0008_VßÉ Û²@_x0008_çÇ_x0005__x0003_]¶@A(_x0008_Sª@ïÉEb_x000B__x0003_¸@_x001C_ªË¬[Å±@¾È½_x0016_6µ@ªXÐJ#å´@Ð£tAÙ_x000E_°@Å¾L×wTµ@^Dý^D_x001B_±@_x0011__x0006_9Ó_x001D_´@_x001B_Üø»P³@_x001C_ÀÍO³¬@º¥ùèDB±@_x001A_ íòÓP°@@nÍ=_x000D_Â¬@_x000B_tì;ø_x000D_­@&amp;Z _x000B_W*³@×ÉRûþU·@¿_x0006_©X°@b_x000D_£/Íà¾@_x0001__x0002_Ö1ôw&amp;«@'_x0012__x0004_¡jâ¤@Â_x0004_vÅ_x001A_"¶@íâ9ù×´±@_x0004__x0003__#0(´@;-è¯è.²@_x0004_·_x000C__x000E__x0014_¬¹@_x0002__x001E_L×«ª@©~ÎÈA\¸@i_x0002_Á´:·@_x0015_Ïú£_x001C_³@Æ&amp;~@²@]S¸«¡µ@ð(0míe¹@_x000E_ÐZRÐË¬@&lt;_x0019_Âm_x0012_Bµ@hO¯Ó¸@;_x0011__x0015_Ð«a¤@_x0008_¹ó62³@dxpÜ`²@]&amp;X(0¨@\Ïdþ'_x0016_¹@_x000E_e"ú»"ª@ó÷»UÜn§@À`ïyv1®@ôS#-¬@ø¢e;|¸@_x001C_Uzç¹@¤y8ª@5RÍHí²@fU£r*±@¨#E_x0001__x0003_Q3º@ô¬ñôB_x0002_µ@&lt;¡d_x000E_Az¹@ut+c_x000F_´@î3ð¹3F°@vGyu=·@ü+v[·@¨%/¿³@§T?¦?¬@j_x001F_h;éqµ@K¦ý_x0016_o °@_x0008_ôUµ@Â|_x001B_+ï¬@ta\Û³_x0014_²@Ü&lt;_x0002_¬4¨·@R àÎ_x000E_³@fwp@§²@P¢Ó(µú·@Z§_x0016_¬Ù_x001D_³@þW×@u³@Ø1|µ®@â-¥_x0005_pÃ«@,Ñ_x000B__x0002__x0018_)¶@vÛ_x0007_ä"°@à©,Ò0¸@ µS_x0017_FR¬@_x0008_¡¹´@¦_x0018_º³@òÿmñð¹@.{Ûlp®@Í_x0013_Á;_x0007_G§@Wííà_x001B_Á²@_x0002__x0005_¯!#©²@Òhë_x0015_1¹@×=W&lt;«¯@µ_x0001_ü4©.¦@ºÙC«¹@@\¯¯¢_±@gQ·ë×º@_x001C_x_x000E_y1Ô±@ _x0012_£@¬:¶@$_x0014_c_x001C_j:°@_x001E_l_x0003_t¦6À@u ¼nº@¶U35_x0004_ó²@pÀ9$A±@&lt;[_x000D_ÓM_x000D_¶@ú(A&lt;_x0007_²@³o*»g°@Ä_x0015__x0017_4èa´@PHØÆÀ°@f§Q_x0003_È_x0008_´@î$§é_x000D_S±@Â¯4ÛÙ±@"K3ÿ¾¹@¬+Y^\m³@_x0008_¿B3¶@$ç_x0011_º õ²@6§V_x000C_+"´@ú_x0005_½O¹±@VÜ¼~±@nWS_x0005__x0004_æ´@ åx®vÌ³@JÛâ_x0002__x0003_`"³@æÈ_x0013_³bJ¬@e%²5i_x0003_·@÷Å_x0017_	c¶@öCÕ¸°T³@¢b_x000D_p³@{G(È±@¬à=dY{¤@9®¿V*(¯@h)ý&gt;º&gt;´@ô 7ÿÇ5·@6_x0010_7SW¼@´5ÒË{­@p_x0016__x000E_	_x0001_¶@ðY`©@NGÇ_x001D_B¶@­§tX`¸@ñaB»_x001E__x001D_¶@ª_x001F_plgº@¼uï§@_x0010_ÍXÄ´@Í_x0019_	4I¤@ª¿C_x001F_£´@Ë_x0015_ª&lt;¦4¶@4¡_x0004_Üa±@¹_x0014_¹+»µ@æÕÂ¥ s·@ÖÖ_x0010_:Þ»@-_x000E_RsÑÚ°@ÞrPÆo¶@qzÍ&amp;_x0004_¬@|r_x0015__x000C_Ñó®@_x0001__x0003_ü#·µ.0±@[÷ÈÝã´@\÷xêt5µ@_x0002_é¾[_x000F_»@ß´âdg®@(_x0013_ºû:µ@®&lt;Ýô|_x0002_´@¬Q;^_x000E_µ@Î¯_x0011_KëÅ³@%_x0015__x000C_x´@î³cË÷ª@ÜUú^E°@c{Rg_x0010_K²@_x0002_]u:ÉÆ°@Ö®ØÆKS¸@êáJç8_x0015_­@MÉ¸a#±@æu	÷v·@&gt;úÄµÜ±@~_x001F_g®ðt¦@ö¤£0h§@_x0008_6÷_x000D_sã±@	nú¥C¯@º,õh«@®á.$r¶@ÎJNº§l¬@¨N_x0017_ ×¸@ª¬Ê_x0016_Q·@_x0012_ô_x000D_z¥µ@{ÚQ¦¾ö±@_x0018_bÅh_x0016_½@Ü¾Q_x0002__x0004__x0001_±@IaÕØ±@@0º£¥·«@nêñ_x0012__x0018_·@ú:ÐI¬±@j±F!!·@ì£_x0004_9ã«@8¹ó¢Imº@_x0018_6¹M&lt; ¸@rZ¾à¦@ÜÆe²í«@0ù¿áÐ±@(P_x001F_ãµ@6_x001E__x0017_À°@kãGG_x000D_²@ æß©G¯@úì¬#Îé³@öÈé(´À@p_x0011_æ_x0003_Â²@?èè_x0018__x0007_°@&lt;4lÞ5¸@âl'¼@~|:_x0005__x0001_´@pÕÝ¸t¼@çáÖ_x000B_¹@_x0018_C|6µ@'ã^Ì_x000E_²@O¤­	[§@ÊWÚ{:d¬@ÄõJtÀVª@t¶±jÜãµ@ ì'_x0001_º²@_x0001__x0004__x0004_ô¿_x0002_¦9µ@Àù_x001F_ÈÞ½³@Ü_x001A_B_x0015_*¹@oÐA_x001C_j©@?ÈNDàµ@06ub_x0011_¯@LÎHRçg³@_x0017_m_x0013__x0013_c¡°@_x0004_g8{}¬@²ºìRqx¸@ïÌ&amp;_x0003_Qp¶@¬×Å3zyº@¨_x000E__x0005__x0013_±³@X£_x0014_X@&amp;¨@þ°éSøhº@ä®ñ-ë±@H,AÜ×_x0017_±@_x001E_ô_x001B_úp¯@_x000E__x0004_XZ´@Â_x0003_¾Ø´@P|äÐÆ	¹@Èbæä}º@X_x0002_bâûº@_x0004_Ìáîýp°@(æU_x0004_ùÃ»@Ù;z)²®@ªÜPæÒÃ³@¬«OÏÊÝ°@çY&amp;¼Ó··@¢G_x0003_«Ã³@6óíáÜP²@f_x0018_÷´_x0002__x0004_òT²@_x000B_ÝDÄ_x0015_µ@_x000C__x0003_1_x0005_d_x0001_´@_x000C_¡_x0004_ëª@JÒl[Â¯@¬TÿÐÉ]´@¨y3YG±@+l1_x001D_µ@þ)uU³@ö­ÿùÆ²@¶ò¼PÿÝ¹@:Ûb8_x001A_¾·@_x000E_i¼wÃé¯@ß ýYÇ·@°=ré[®@l¯0_x000C_ýµ@Ø­Ö~­@§6=ð@_x001C_¶@_x001F_úù_x0014_Ð¸@_x000C_¨0_x001B_ì­@.²Òì¾@ôH_x0010__x000D_¶@_x000F_ò_x0017_[N´@W_x001A_µ°_x0011_¤®@rÿ©UY´@_x000D_:2 ï_x0003_¶@ô_x0004_§_x0008_°@½â¹Ä±@^û|Çie´@_x0001_ßh¸@bÿ:¦Tãµ@%º`iµ±@_x0004__x0007_%Ì_x000E_á·8³@}~EK_x0010_W¦@âÂÎK§@[ÎÒÁï·@fÅ¡*_x0015_x©@ÚÈ¸¨üµ@28ð	_x0018_°@jBÿÎ´@B¡àân²@Ïú½ä_x0006_V²@i[cñBæ¨@_x000D_rü_x0001_Ô5¶@Jo_x0010_ZEh­@gÁD C°@9ÇÆ=S&lt;µ@ò&lt;ÛÒ©¹@½ysÎS®@³S_x0007__x0015_N5°@_x000E_ð¼_x000F_Ã¹@(_x0006_._x001B_G)©@_x0016_å_x0001_3ékº@¨·¼kn±@kõ_x0014__x0012_!=¹@._x000E_*_x0008__x0005_5³@_x0002__x0018_,E$´@_x0019_r1î|°@Ñ_x0014_sÚOÏµ@ OOr|¾@+_x001F_Ã¾;²@¼ç0&lt;L_x0018_²@V$´[_x0011_M¹@8_x0003_Ó_x0002__x0003_Ií¬@saöFË¶@Ü¸K_x0006_*|°@æÃk_x0018_±¯@&amp;_x0016_ÔözQ²@ioï_x0013_ñz¬@Zé_x0018_A_x0011_ý¸@_x0001_Âòq¡©°@ô6¯8¸@_x0004_ÃÛÌN#³@²22À_x0002_M¬@ºëd¡#Ê·@_x000D_÷Ólð­ª@ÌîØõãô¯@E_x000E_Z@Lµ@*i¤_x001F_Å¹@¨ÄN¸ýq·@¯Q ¬»É²@~¼êi/P²@ã¢ÀËK_x0011_´@+ÕAùã¶@L_x0001_ÎÎäd´@Ð&gt; ¥Gï²@,&lt;_x0008_l²@±FH_x0017_²@Vø¥Ôº´@¾¯A%µ@Ä0_x001C_0¶³@´ÂáäQ´@¤ïÒ ¶@~_x000D_Vª°@Öï«â°@_x0001__x0003_N_x0019_ÈJ _x000F_±@_x000D_Ó#xk­@_x0006_b&amp;Ê1è²@´Ý­d_ñ·@²;ÿ¦§{¶@_x0004_ßf]¶@70ìº·@U&gt;_x0003_·¶@ÖØÏH©Î´@¦Ì´ªH_x000D_±@ÏÃÄä$§¯@tcq_x000C_¶@kÇ_x0003_üÆ1·@Èß\T¶@"òLßÛ°@rO%z_x0003_Ü·@d²±:úÆ²@X,"î_x0008_i¶@DÝ¦©=_x0004_´@_x001C_pBæ_x0001__x0003_¼@]Þ_x0006_#8|µ@X¼g_x0005_=i²@¾þw­@A±äát6³@i&amp;_x000D_¾é®@ê_x0006_å4_¥@]A_x001A_Qb¯@_x0002_¤¢®2*°@¸o^_x000B_¡¸@$$^·D_x000C_²@Æ_x0007_Tu¡·@3ÐCú_x0003_	Iò³@_x0002_2¡Ã_x0014_±@¢ÜnpQ³@Ó_x0014_þ__x0013_³@ýá_x001E_j¿ã²@«h0Iáº¶@çl=ø_x0001_²@²y_x0005_ç±^´@&gt;*&lt;4¬Ç²@~_x0012_S½ V¶@9Jq¢ÕÁ³@vÈuÛ±@_x0019_¸KÕH³@¿_x000D_U+qé³@x*_x0008_¤¥@:C;s_x0014_²@ç+dS°@*_x0007_T/o¿@(s@_x000B_Ì³@D0yþÉ_x000D_¹@L*_x0006_çÏ·@í_x000F_ª¨!	¸@_x0007_tc»@xîoc{à­@_x0012_#S`q­@¸BâÅ_x000C_Zº@ÈA;_x001F_Ó®@j5IÝä¯@®DÀ.¨Õ°@4²Õ·@_x000E_s_Àè`­@_x0012_Â_x001F_I_x0004_ä¹@_x0002__x0004_"Ú_x0017_CÑ»¸@ö¤Á C¯@d)û	_x001F_µ@°\±_x001C_7_x0012_³@Ø¾_x001D_*~³@Ñì=ÿ(³@ÓaÚ#s¾¯@¾o%_x0012_E»@$¨8ð_x001C_²@©·9k'o·@_x0016_9¶Gë§@_x0001_ÝóWñ°@øq°&lt;ë¨@£ljÈS²@LÛ_x0010__x0004_°@_x0019_æ*§¥²@Dë ñ³@ô¦Sè°±@JôÈ±@Ô_x0008_¢±@ZÏsÉQD·@´Ap/HZ·@µÇ,_x0006_Ï²@MÆ¨ë_x001D__x0014_©@1tYà¨ã¸@l_x0003_õÁ|·@w§% CÌ±@J à3_Õ´@z;_x0006_ñ_x000C_°@Ù_x0005_þkµÝ¯@_Û`tzO²@\._x000E_³_x0001__x0003_ï6°@Öì$©Ú±@îg÷ª©@í­ä²@ò°±9U¶@RS.n¯@âÑ_x0006__x000F_¿©@Ìá¢ð_x0011_Q»@_x0002_k_x000D_ @¶@_x001C__x001B_Xô_x0007_´@ªº_x001E_®_x0008_d¸@Ðà³õ¯E´@8ÁÇ0M¶@³S´I²@áý OA×°@_x001C_58Gm±@Îh[R´@~èë_x0002__x0019_­@n{_x001C_ÿ­@öÅ_x000E_½©@NÎò_x0014_Þ;½@Ýr¡,,Ð°@ÚÐå§Ojµ@Yû0±t²@&lt;ïÌ[Üq²@0ÒyH¹@#h±_x0002_°@8ô_x0017_×¯¹@~_x0017_ï_x0003_/Ñ´@_x0010_×è¡Þ®@ýÁ_x0004_]0Å²@(Ö%n¹@_x0002__x0003_vö&lt;àµ@ÂÜ+¹ï?³@:­UÏò_x001C_»@_x0017_MôLú¯@^(ürì·@ÊVG#äNµ@6	´_x0015__x000D_³@ÀÝ&gt;Ï7èµ@P ½å_x0003_L¿@_x000D_Ò	,;¿«@:)¾0¡Ù³@@qpóÅ¯@ÆÝ½"²°@î_x000C_Ã$í³¸@ÿy²@è±Ôx_x0019_±@_x0006_årýq´@0æÞ ðp´@à_x0003_Ûâ´@×KÂC£¸@ROó_x000E_;¬@&amp;íèûÔ´@._x0018__x000C_-8¢³@«×Z#_x000D_µ@ÐÐÐ÷Tÿº@Ã"FA`³@bã_x0007__x0018_Òµ@Z^vkÏ¹º@ú¤ëR_x000F_¼@rË_x0001_À6_x0011_²@µÜîªì°@ò*D_x0002__x0007_!¯@fÚÄò±@´P¯T_x0001_ð¼@:ôAâ¸@üøæ_x0002_ó½@N\]Ú_x001C_²@k_x0018_ZY}_x0001_°@=®ò;_x0016_¦@|_x0015_þ,ã_x000E_¦@«i§ýtÈ²@zK_x0018_8îò³@§±bÝ?ª@xþ¨½ï°@ðÄ³¨®@0_x0001__x001B_÷|¼@`µ_x0006_e&amp;¸@&gt;ÅEb^«­@b¥g4Ï(³@._x0003_¾cEé¼@¤	XòY©@ü_x000C_._x0007_)³@ï_x000B_PÍÆX­@à­]¾9£«@ã_x001F_DÓõw°@_x0004_pjP_x000D_ª@_x0016_F$_x0005_¾ý®@\Ôþ­R0º@ñ;G5²@ÀV_x001B__x000D_w_x000E_¹@_x0006_&amp;ùi¯@Ä¡&gt;¢_x001A_0µ@)b_x001F_!ð°@_x0003__x0008_C±Ü_x0005_óh³@_x001A_+ÜXõ°´@ìWÜª@_x0008_![Æ_x0013_§@bM²Á¤§@_x0016_&lt;OM_x0011_°@_x0001__x0014_ññ¤³@~5:ýÒº@_x001E_.Á8µ@.~_x000E_Ôêòµ@¨_x0018_.ÿ&lt;±@Þ»ÕsÐ?¹@Ò·ÿO_x0017_¨@i	-ø¾@*"¢£¥¬@àÂm_x000B_Jh±@à_x001E__x000F_ÅYG²@_x0002_$¼ß°÷´@ø:Ñ8mB°@@_x001C_R\ W³@DµøøM½@lcðZ_x0019_'²@ ë_x0005__x0011_Gº@ÈÊäj]K¾@ZK]´?úª@®5(^°@&amp;_x0004__x0006_2Q0´@l_íM´@*_x0011__x0016_©Zdª@" ïXkÃº@du_x0013_æ·@_x0016_¯_x0007_Ä_x0002__x0004_{Ûµ@_x0002_7¢Ö0µ@2¡ íÁ®@èÙî/Õ3«@¸µ3_x0005_ÔØ¼@,_x0004_&amp;ù_x000F_wµ@h÷?_x0005_b´@¬F§_x0015_¡mª@_x001C_©Ód¨,µ@á¸±V}º§@Òíeguù·@_x0014_yhÈª@_x0004_Na6¸@È_x0016_3ñ_x0001_É·@o_'%a¸@&lt;^¸_x001E__x000E__x0016_¶@JC_x000E_Ë´Í¥@ÊÄþ_x0003_°q±@DwyÂ{_x001C_´@ê´ä_x001C_·s­@q_x001B_m¿±²@=Á5®|_x0018_¥@çn,`²@_x0004__x0012_t?ÿ¹ª@_x001F__x000F_y«®@È&amp;tH±@¢áÜ_x000F_Ã÷±@Ï{ýa¦@}ãõË¶@~Ò´5f²@î¸ï«Í&lt;­@ô±ü(³¨@_x0001__x0002_nð}¡g»@öp¤o±@_x000D_:f®ïB´@xéD¢®±@¥¾&amp;÷g´@_x0002_oå¡A½@7O_x0006_0ë³@\ÿà®¬_x0003_®@æ«sªÎi´@FR_x0015_ã_x000B_©@ShÓP_x000D_g¬@êeg=KÁ@~uQÉãª@ë¬hÐ&amp;³@\ÕEù_x0016__x000F_º@±_x0006_QáÇª²@¨#RöÔ£¶@'ðeÀñ¶@Fª{²Í·@_x000E_ÍTçÄ¸@bÔ¢ÿ¸@ºL#¯Ïóª@},6t+µ@¡Nþ_x0012__x001D_¹@äûM@F¨@9bf[Jû§@*çÃ&lt;¿®@0²pÛ¼º@´r3§º@(bpQçy³@\­¼_çí§@àg_x000E_a_x0001__x0003__x0006_µ@!¶Û¿¶@¼àaÒì_x0015_®@ºsVi_x001E_±@ø«d_x0016_º®@0ºKí«~º@ûÚ1¶@_x0019_¦½³1³@_x001C_ìb	u¸@4òq¸_x001A_å¶@§ñh-Ð³@Ðt¬ïÐ^°@^_~Õñí´@l_x000C_Ai_x0013_¿@ìLåÅÿ«@j|$ÎÊ?µ@_x001D_+,×_x0012_Ø±@_x001D_¿&lt;ðË³@¨Ù6_x0013__x0017_±@z _x001E_F!æ³@_x0011_¦ÐY=¨´@_x0018__x001F_6L*ô©@*èÖ[È§@U,Ç	®@¡,_x0007_zJù©@è÷Ìß±É±@æBsÕç{¯@©Gt´x"±@4ÐÖ3Ä³@_x0002_p®Æ¢¿¹@¬	ÿ¢Xú±@¦Ûu9-_x0007_·@_x0001__x0002_î_x0017_\¡÷²@_x001E_-²fº@_x0012_PÅBj{¬@k8&lt;ÇÀµ@¾AS$_x001B_º@3Å¹OD°@ýI²_x0018_¬@¡¦üïàG­@z_x0015_4¾À9µ@iqM³;²@_x0018_îpø±@e×ôÔÛê³@:_x0008_²Ð_x0001_z®@%ÿ·éVV¶@yZJµ@YÈwe¢µ@N!ðh±@_x0013_£Îû½Z±@Z_x001B__x001B_Ï_x0017_µ@ê÷©_x000F_s9²@®Ú Eçõµ@ôjÿp/(³@Ürg÷(®@s_x000B_IÉ¸­°@N_«Ï½°@FÆê_x001D_ç³@òu_x0016__x0017_½±@¾S!§§±@BG$[UC¸@@¨ê_x000E_´@_x001E_ÉvÁ_x0007_¶@_x0015_ðZ_x0001__x0002__x000D_ï·@ðEXÃÎ¬@_x0014_b_x001F_µ@RÕ"ã°@u=hH_x000F_i°@¨9Qq]r¥@§_x001F_'*_x001C_Ñ©@\_x001C_hårµ@ú9à_x000E_%¸@®'Ôþ·@©UÑW÷¶@´5±_x001F_ñXµ@Ðô_x000F_°¶@ ;ÓkZ²@ðã1ËRV§@_x001C_ _x0008_x2¦±@Ø_x001D__x0011_%ÓÃÁ@&lt;_x0019_vV_x001E_°@x_x0016_â_x0018_.·@6Ãsqþ_x000C_²@jä±`.ã¹@ÄwAè¨H´@_x000D_³2È¸@_x0010_÷¾Ê³@´ºì£Ä¾¿@9Ç_x000B_T_x001A_¨³@¬pzRÇ©³@tL×ÕËu´@~_x0010_Ê&gt;_x0006_º@!¼5ýíÀ­@qÐ_x000F_/Û´@Ð§æV6½@_x0003__x0005_;R_x0013_É°@è®Qv¬@_x000F_÷h:´@z*dÊ!À°@ð_x000E_é"&gt;_x0004_°@u¦¥øÄ³@yç¶"dÒ·@oæ_x0004_s£³@¶ë#Èg´´@]v°Í/µ@÷W_x0008_G|®@¾eÍ4®¾¤@M"#§·@¡å_x001A_.z&gt;·@~z!Ò_x0008_¨@¾á(_x0001_¨@â_x0016_ãÖb7²@øm	¬ÖYµ@O4Ñ{Ò¸@¦_x0002_èÅnQµ@TÄ`»®X¸@dãiÒÑ²@QÓX|°@oSkQþ«@.U0Ü´@Äü\­_x0006_j®@D2Ì_x0002__x0002_°@ô_x0005_Di·}¯@TøôÝ£²²@0Ô{û¾_x0011_·@"ÅH(¿¸@_x0010__x000F_R3_x0002__x0004_÷ë·@_x0006_µ_x0016_c1ù°@&amp;H_x0006_Ã_x0004_I¬@ìrVGÁ@&gt;4YÛ¤»@æDé®_x0007_K±@#ËB´qõ®@õ'_x0003_÷û\´@°W¨_x0018_¾@j_x0008_Z¤È³@ÆÛ¥=Ä°@~}³ CE²@¸d4Lm»@¦-41ñ­@8úu_x0019_¸@x@¸Ô`»@[]Ýá @·@_x000C_u_x000C__x0014__x0019_½@_x001E_d_x000B_&lt;¯_x0014_À@4¶é Up³@º\E_x0004_k´@4_x0012_êî¸@¹K5_x0001_7J·@jNÛë0_x0015_°@_x0002_W¿ëgÑ¹@LjKÀ_x0005_·@¨½ø]¯µ@P#!n³@(	úþ3å±@Á3iD²Á³@,_x0016_Àrs³@X½È_x000F_L±@_x0001__x0003_0f+O®­@"Ø®§zm²@¯`$_x0016_¦°@ß$Xp§@_x001E_¦ØmÐ¥@Þk£#¶@4´b_x0007_ñè²@O2o Ü|§@üV_x001D__x0011_v¿°@æ,£bw±@Éìpî®@,³ðkmX¶@þ¿_x0017_¶bQ±@2¾Å(Úº@?RBçõ-¸@_x0002_¯_x001E_W²¾¶@Æ±süÀ¸@ÐÖqu±@æqÝ_x0003_ù"¶@&gt;¤«|¶±@¸òØzñ_x0011_­@h]_x0005_¿²@Ê¿å_x001B_D_x0014_¹@`&gt;ûCnÅ°@_x0018_ºË¬(ù§@_x0019_j/0·@ ._âDEº@_x0010_gg_x0012_±@-F_x000E_ô9·¨@ÈÙ_x0006_­_x0006__x0004_«@_x001E__x0019_`I¸¯@6JY%_x0001__x0002_n½@¬SÉI¹¸@øwÍ_x001D_ôú±@Ôô¨ò¨@ËãØÐÛ³@F§_x001C_'÷¹@5:bNUÉ¯@_x001F_+Xzj¯@Fö_x0013_;L±@IU`1{_x0006_´@ÈdqKæ}³@ÀÒÌuS®@0ª¸ÿÅ´@,:_x0004_2²@*_x0015_²hù¸@¯ÜÇ°=3®@_x001A_öNÖ­G¶@ìD6sâï­@¥ØûÆ_x0006__x000B_¸@+ì®@2dÂ$Eüª@úG_x0013_åJ$µ@ªúÄäê¶@ÿÌþj¨_x000E_·@_x001C__x000E_³_x0004_¨¶@3¨S_T«¯@x%_x0012_Oê²@_x0006_6°-å®@#è¶º¸@úîl°ò!°@Å,_x0004_æÑT±@®[CZ¸»@_x0002__x0003_D:ö´î¦@øG{Ñ®@¬ohXÿÒ³@»`8W¨@¨&lt;K_x000C_@-´@èÁ}ÄH×­@$ß©×§@ÕoVài_x0017_®@âé¡_x001B_³@é¦úëv`³@ªkÓó_x001A_a±@ìOî_x0013_`¾±@è¬áX·@Ï«i)ý×·@_x001A_&amp;*óÌT°@Aøvýc³@X$_x0016_¹_x0015_¯@Ìâº¼&gt;®@´ëÎD_x0013_´@XìÕ¸_x0001_O·@MÊ4s`&amp;¦@ÿ_x000B_Öy~²@À_x000F_î4¶@Ð-_x000B_]¯@B_x0018_Àë¸°@ô|:iL_x000B_´@zÆ&gt;¬=Z°@¥Të^¬@pæÕl ²@/X_x0010_æ ±@r_x0003_%xª²@Pf_x000D_í_x0002__x0003_½T¯@pMU55ù³@O_x001D_	?µ@ÚE_x0010_³&gt;'·@½±_x0018_Ý´¶@|:_x001A__x0001_]©@þX_x0006__x0008_²º³@_x0010_b&lt;²@T_x0012_´h»@OÂö_x0002_:Mµ@ÚÏet¨1µ@l_x000B_:Â½°@W_x0013_¾¡ù´@·_x000F_TJ_x0016_¬@6InÍI=¾@¼¹6Dy¯@3&lt;_x0002_¸o_x0008_³@u_x0008_6ò_x001F_·@Ãÿ_x0010__x001F_¯_x000C_«@ñª_x001C_1_x0015_R«@òT)J²W´@ðb§¹_x0004__x000E_±@_x001C_Ðt*_x0008_®@Ü8ÆTä³@J½v_x0008__x0006_µ@7`óö®@Ë{/9­@×`òW´@bÔÞÃ&gt;ô¦@jjPó_x0005_X³@UÑµùä®@(*Êm¯@_x0001__x0002_|_x001C_V±¶@²-_x0011_ÇTc´@Þ1UPèª@êWÑ_x001D_SP¶@áúP_x000C__x0017_±@q¸_x000D_ñIA¬@dá_x0007_G_x000C_µ@_x001C_Ó_x0018_ëãà§@Ç\Aê0É®@ ú_x001B__x0016__x0014_¬@6ÍE&amp;À@öß±ù*µ@Ø_x001A__x0012_/D·³@æ%7Ò_x0002_Y³@ÈYh,v´@ª\_x001B_Åí¹@&amp;,U _x0018_Ã¶@îWO4/µ@ÌÆ£t0@³@'3fC×ª@_x001E_·_x000F_	L«@æ]ïFM³@ekÊ_x000E_ü²@°_x0002_-§N«@¾Ø_x0010_\ðù¹@º¼«Ì÷"¸@ÛZIè_x0016_Ò´@¬­æ¾»·@FûÔ_x0017_f¸@f/å²X@¶@W¼_x0002_L__±@®¿_x0001__x0002_?-¶@V_x000C_Ë_x0007_µ@%·¨'´à®@hÒ9ç°9®@òé_x000D_§ô_x0006_»@_x0019_4]hðê²@+,%¨Õ¹@ZFÜT´@«r£_x0017_ÿ°@ÌáÉç­ô´@Â4®Ê%Ù²@h·¢_x0014_³±@:tRGN4ª@Âë)¯¥@¨Lö&lt;_x000E_R³@_x0018_Åäð½@ZQð[÷_x000D_«@Ø_x0014_	©ÿ·@P ëÛÇ7©@}©aÿM_x0015_ª@x_x0011__x001E_îµ½@3î"iÎI¸@Ê&amp;I_x0016_ì¼@æ_x0018_B½±@F½ëér¸@ÖeÊã¥@J_x0004_òÀ_x0003_³@z¦H8·@Øg=_x0010__x0014_³@ÆnÜ"Ä_x0012_²@/rýAó¯@åÏY¢Ð_x001D_¦@_x0004__x0008__x0002_jú_x0007_ÂÜ°@uéWV4¸@HNÚVî²@,T¾ l´@õ4xàu°@àjÔI_x0015_»@øäo_x000D_Ù0³@úrçbc±@!ùxZÒ&amp;±@Ò¾Í¡?&amp;¹@_x0015_úë_x0015_±@Ëë3_x0001_³@_x0008__x0012_'_x000B__x000B_®@ì§¸ª³@_x000C_d6F_x0003_±@X(înÛ_x0010_°@Ä_x0001_CÅ R·@Î#p¨|¼³@¡¢âÛ_x001E_w°@k_x0019__x0012_Ø)°@_x0016_&amp;_x0013_N¶5®@_x0006_&lt;.8²@_x000E_KM@²¤@&gt;c_x0002_c:D¼@_x0005_c«ª²@k_x0010_È_x0004_Qì®@â5i+	W¹@ÆÞ_x0011_Qµ@âå`Õw²@ò$¿eÊ±@Ì_x001E_C_x0003_c¬@â_x001A_ÓÎ_x0001__x0005_ût³@hµ¸D¶@tc' «@LÏ_J©ª@è_x000B_5_x0012_ÎÛ´@&gt;xHëJ_x0008_±@§Yæùiº´@GhÁKW²@_x0010_¢_x0004_ð¿'¶@º=Ûi2ú²@ªþÕ tµ@¾A_x0014_5F_¼@biv_x0012_a°@RÚW4_x000F_t²@&gt;FêÙÇ¯@­§ÿ_x001A_bi¬@i×~_Ý·@;Îly:²@R'Âò«@ìø_x0016_Ý_x000F_j¨@T¬yj¸@Ògë´@Òû.C¶@òÒf_x0002_*»@2¤Ò&amp;3´@_x0003_ñ_x0018_HÍ}µ@¯Þ;ýS¬°@õ_x0018__x0013_¹@ÌsÌ7¶@3mÚÈ©¸@|_x0012__x001C_èE7µ@9=âÐ·@_x0003__x0004_)Y´*ª@"_x0006_,ê^³@~¬7}_x0016_³@a¿½&lt;_x001C_Á©@ò~àG½@ÒÂ²_x0003_dÍ»@rN_x000F_¼½@_x000F_73[.·@p¯j_x0002_Ëì·@_x0018_Ô«ÚÛ¯@_x0008_ÆÂ_x0001_j¯³@a_x001E_I[¬~¸@F?P¢µ@&lt;ª%UeF²@_x0016__x0016_åJ_x0001_/º@;­l²w·@V¹uHÌ·@r´_x0019_`µ¯@X]¡õ^e¶@F8uäþ.²@øþíE°5¹@v_x000F_áç·@,²Rúþiµ@f__x001B_$¶@îÈ`maP´@³_x001E_0û_x0005_¯@ï_x001C_uxeZ¬@-ÙPÌ*¶@zÀH&gt;²@ÚTr¼@¼y´Þ/«@(ú'5_x0001__x0003_³@^¯qü£å´@¼gÞ;­@_x0012_­\±@XF_x0010_8_x001C__x0004_¸@þ!VÀ³@¿åÚâòÐ«@ NX_x0018_¨ª@èqÁYM_x001D_±@l_x0016__x0002_ÔÐ]¨@_x0008_¡8=5¶@G9µµ³@­s]æµ@; W*4´@q¶,_x0017__x0010_¬@_x0010_À©Y°@_x000C_ûãL,ä²@k_x0001_+©_}²@|g3¹Ú&lt;ª@¢éé_Uöº@ò6ÌÕ_x000E_¶@Ýºkø_x000B__x0015_¯@_x0012_ïP%k³@ö_x0017_ùNe°@J_x000E_µ_x0012_e°@¬íÏìx®@&lt;yô_x0005_´@&amp;#é®Ô°@4ÕÝÓ_x001F_²@_x0001_Iòo_x001B_P©@ÈßrN&gt;°@h^ñmÕ±@_x0001__x0002_&lt;íy_x0004_ø3®@_x0001_Õ%½}¸@À£ á_x0019_ô«@ßY}0r@µ@J_x0014_BsÙ¥@_x0016_ÿgQ_x0002_M·@z_x001A_á ª@Ï£|«)c­@öÕnÊ¼@_x0018__x001D_Ðôó2´@*ef_x0005_·@&gt;âðÑ2Ï¶@_x0012_Ê¾åãC²@-1òPû³@²wÿÄf_x001A_±@óf_x0012_*ï9·@ºt_x0018_uá~®@èùÑËc8¬@H_x001A_îä&gt;°@¾ÈO÷_x0001_*¶@ßÁ8ÇOï³@_x0014_H[ ²@pg_x0002_£V±@ÀÍ¤=¾o´@ü¬ýú­¨@Û©ZØ)z¥@ýÒüÔ¸@_x0010_´U[_x0004_&amp;¯@ª_x001A_Î_x0019_æ¸@ç+_x0003_Z"%´@¢º}Ý²@Ô;^_x0002__x0003_ò_x0004_¶@åa½sÔÊ­@Â³ã¶¬Nº@wÖçîã©²@|b|Øg½@°Oÿ_x0003_õ¹@RÈMî_x001C__x0002_¶@Û2Á7±@üK~_x001E_µm±@®_x0019_rù¨@_x0003_L'_x001B_Ã°@¹?K_x001E_à_x001B_ª@jÙ¬@²_ÔúA#´@:Évô}Âª@¶_x000C_.qº@8_x0018_}é0¼@jõKÿºÀ±@_x000E_ÏqÍ²@´5#þÈ¶@_x0004_Q_x0017__x0001_:K¯@]dÁp°@w_x001F_Á~wÃ¤@0ØË³@a]!ek°@}:Ûµ½µ@bâ_x0016__x0019_c^³@~)GÓW#·@_x0002_Å_x001C_ûq°@§U~ê¼°@HKU¾1ç²@pÀa¡²x·@_x0001__x0002_L¦&lt;XÃ_x0001_µ@_x000E_ÃiáRª@ð_x0018_ÇB.µ@Þ_x0017_ß¯_x000C_m°@_x0002_Ã&amp;3Úí±@_x001C_	Ì_x0004_µ@Òö¡ç²¯@_x0004_kÑb[ú¥@¨H×Y«@_x0013_È_x001F_;Í¬@VQ1Ý_x0001__x000C_²@a«¤ó¶@o#ÖÏâÀ@.ª_x0003_U_x0005_¶@üá;Ïé¹@x£`ô(¸@¶dÍ_x0019_9¼@¼¢_x0007_t«@_x0014_!K%_x001C_âª@â|Zk,¯@¦î_x0012_æ¯´@êÎô¬_x000D_³@XË¶É~¨@&lt;ÅDs[¬@Nà_x0001__x001B_Ê¸@ÌF_x000E_S_x0002__x001A_°@Ç¹b¶_x000B_°@RÆü­õ±@¬LfÆJ³@ÒU!.&lt;°@ú¶§.è¸@_x0007_øÖ_x0005__x0007_o©®@¶ÓFe_x000D_m´@ÕDÆº¬@¨$3L_x000B_ê±@¾'âÓÁ¯²@¸_x0001__x0016_\Û¦®@ÓäÚ!àj¸@¢|J¥¾r·@â Oö_x000D_Æµ@ÖKês_x000F_«@DÐ{»®²@Ì·ÇR_x0015_µ@#ÿÛ_x0002__x0016_ð¨@Ç_yÅ®@_x0008_-ï@ý©@JÝöýôÃº@x_x0004_ý:¨@_x0002__x0004__x001B_gî_x001C_¸@þXTÐ_x000C_®@¢_x0005__x0004_ùÛ_x0004_­@jØ_x0002_4ò·@$&gt;=ß°@éI_x0014_me®@À&lt;&lt;§¯@¤_x000F_éèÕ¤¶@øäÆH-;¶@Np&gt;q)!´@_x0006_üL©ö®@Sñ_x0007_jS«@´Àô&amp;ð_x001B_²@\ÛèF_x0003_³@H?x²«»¯@_x0001__x0006__x0019_1híÑ&lt;¸@A¼·=R'µ@_x001B_#_x0013_úe«@7;Õ_x0004_ô§@³~ÙØð"µ@èQj¸t_x001F_¯@_x0002_`$¿1´@¤÷©-ªà¶@¨ÿï£aµ@^¼}_x0001_þ_x0016_´@¢|_x0014_iÊ´@Ãâ©_x0017_´@_x001A_ñª_x0004_°±@Ï¶·úr¬@ZÇÝ¹Î³@][ÜOÃ®@þ9_x000F_BÊó²@R _x0014_°Pd±@RJº²@_x0008__Nw×´@ôï6Ô_x001E_T¬@_x0014_ì¯µô]¹@b`_x0005_Ü,_x0012_µ@_x0010_ÂÊÖ¤@sÔUÝ×m¸@G¼ær³@z&lt;k;ðµ@Òht_x0001_M´@gzØ¯®¥@x_x001F_\7ÚSº@±!&amp;_x0001_ê½²@_x0003_Ð7_x0001__x0005_§©@_x0005_ª6O²º@¢_x0002_íÞåÍ¯@2_x0012_ÓmâÆ¸@_x0018_DÈv8wµ@3W­¾ü´©@T1ãCÑÞµ@¢áÿMÜëµ@¦&gt;ûb__x0004_º@Ð Ú_x0016_º@l¯i×¤×®@-ì3h á¯@â&amp;9	¢µ¬@æmCÑ¸@y]_x001F_°è±@fu_x000C__x000F_¥»¾@_x0002_Ý_x0003_°­ª@N_x0001__x0008_Þ¥à¸@ë_x000B_·­@«_x001D_´Ç_x001F_n³@Ná_x001C_ì»³@LZlMüÝ³@_x0002_ww_x000B_âä°@LpMF+²@ÆvØF_x000C_®@"âì4ô{º@0x$_´@¸è{·à_x0004_±@DGþ_x0012_p±@Ós_x000B_&amp;¶@âW_x000B_UD_x0016_°@_x001F_w_x0013_l³@_x0005__x0007_Ë¨D©S±@ÍÖw,_x0013_±@Û_ 1òÓ§@0Òõð¡¿@¼:^Ñ¶@ókl[i±@´_x0002_#T¯±@XC§k?À¯@zäñ±gï³@ö/_x0011_è¼@¦àÕÂÁ­³@r_x0003_ò&gt;£¶@j_x000E_²x _x001F_¼@g»_x001E_Þ_x0001_±@ÅÓì3\nµ@¨7?_x000F_C²@ø?_x0010__x001D_6¬@´£ÅÙÔ®@õ"þd_x0016_¸@Âï)à¤%±@è´_x001C_9ô±@Ð_x0010_»/_x0006_³@æPÆ]©Z·@óíNÜ=°@Zª_x0012_õy´@BzÿøNß°@tj_x0002_¾«@G_x0003_¡:9´@ºlXh_x0004_º@Özs¡ßè´@_x0001_Ì¬xå·@ZRãÌ_x0001__x0002_F_x001D_°@Z&lt;ä_ð´@ôÉö$\o®@o@®_x000D_:®@¶K½ù1¬@¹_x000B_ú[±µ@ÄGtR_x001A_¶@2`a_x0016_´@´Í¼Á_x0005_¯@Ä_x000E_ïR²@RÇp]g_»@õ_x000F_J¹S²@í¿(q®@Ö ØP»@ò¬Õó¤R¯@\87êÕ«@ì\²}	¬@dø?O_x000D_K®@N&amp;v]?s°@¯_x0010_S_x0016_T¸@_x0014_ú[±©6¯@ùXõ_x0010_³@ôUª_x0018_Fu°@ð*3r_x000C_¸@´*Ô_x0006_¨@_x000B_Q1P¸@b)nU{_x001D_¾@Þ7_x000E_·@°@08iI_x0010_º@Ø@_x0018_Í±@T·_x001E_áz!±@rA4GÉ­¶@_x0001__x0003_ÜÁuX{Y´@½É_x0003_Ï«µ@r_x001B_e_x001C_¿i·@_x0002_ú¤¼_x0001_ªµ@¡ßÃeÎé¶@þ_x000B_Ån_x001F_»@× bæ°@´L_x001A_÷Otº@îm_x0016_åG»@¬`M~/Ñ½@îÚ0_x0011_Ù'·@.bI_x0004_^ª@xº¨ß3,¸@Ì¼¢Eã¯@NO7#_x000C_¬@J_x0010_K©\_x0019_¬@Òïi³@¹_x0016__x001E_¶òÃ@]Ðë¹@Â]Æ_x0014__x000C_¾@¸Ñï=_x0008_¬@ç½_x0012_3j÷¬@pØ¿½¿c°@xg)ëíaµ@_x001E_õ- Å_x0018_´@{_x0003_påË¶@_x000D_"ßq¶²@_x0013_÷u_x001E__x0014_®@\ß_x000D_µÁ_x0008_º@f4ö,]³@/k_x0002_;FÙ³@:É²/	_x000B_Ûµ@_x0013_WNÀ(v°@Ð3e_»°@×_x0018__x001A__x0010_Í¦@_x001E_ú¯_x0012_M³¸@½µÞ_x0015_Ó·@òjeÃµ@â_x0017_¤Lÿ¼@£´_x0011_nÕä¬@(ØÄ_x0012_Å±@ÐÍ_x0003_b³@¬a×È_f´@ú¨&gt;È{µ@wîr®ìlµ@öÆý_x0004_Ü¶@_x0002_iO^ãN¨@_x0005_¹_x0003_ð_x0004_²@rõdSô°@c_x0007_øÎåª@Z_x0003_þ_x0018_ÈÏ²@ÆõZä´Íµ@oqxô_x001E_µ@r_x0001_rá	§@}_x0007__x0019_´²³@$ðû(_x0001_·@õòÚ\_x0018_®³@n+_x0001_½Fÿ³@_x0006_Ûªa¼@k_x0008_P×¸@yü_x001A__x001F_ÊV­@â	îñ_x000E_»@ªwþ_x000E_^,²@_x0002__x0003_+%vöLJ´@NÛÛ_x000D_c³@ÊÕi&lt;&gt;¸@Q»c­ì¶@ÇRDQ»¯@ôIÊF_x0016_µ@_x0003_TG_x0012_¦²@4s_x0003_^ûõ«@=ð_x000D_3°@ÚÉ*_x0005_«Û§@¤sÌ_x0004__£²@JÌlÇëÃ¼@µkm¥¥°@yFd µ@äXYéù«@ÇÎ¬7à«@^å¯p¶@¦_x000E_ß=¦@Úcç_x0004_§_x0007_±@è­8&amp;Na«@Â_x0001_OBã5¾@HÌßl¬@ÈÑù#²@³+&amp;É_x0007_¸@Þý¼|æz§@êÿ_x0014_z¢	µ@µ&lt;Cªç´@ö_x000C_ç¨ÙÝº@ØÛ8¶_x0012_¬@¨¬¨QÓ°@_x0010_ý_x0007_à³@_x0003_1_x0018__x0010__x0002_	/»@À\Ì­@¼·9G_x0011_F±@Ô&lt;Ø_x001B_D«@Hé?_x001A_Ã¯@;Ò!_x0006_s³@r_x0019_\´_x0018_ü¸@ÁøÂ[GÅ§@¼5Ð4`¾@_x0011_§èÁ.§@Á¾û)­@Ò_x0001_7ç}°@zá_x0007_Ï_x0007_­@â'_x0005_b´_x000F_´@æ(¥_x000F__x0018_l³@_x0003_Þ¸Ä³@¨:²_x0004_[°@ªÅa½r²@ÑnT(Å°@FË+!L¦@_x0013_õÜ;s·´@Ù;G_x0008_y¯@]Æ_x001E__x000E_±@mèïõ_x0017_µ@2H_x001B_D) ¬@Ç_x000F__x0001_©ÿ´@_x0008_v_x0003_^Ñ¶@ºTóCÌ±¸@·	¹¬A²@U_x001E_û±@_x000C_À-¯q,ª@_x0004_%_x0003_ùÂþ¶@_x0002__x0003_ñÐÓ¥_x0006_;±@_x001B_ýJ_x0018_Ç®@òÉ_x0004_ùµ@_x001C_D$(_x0001_±@&amp;ø¼ñ_x0007_±@/"dI¸@ÿ	.WúÔ·@d&lt; ÿA »@ö»ãÔ&gt;%¶@\º»k2¸@Â¬¿_x0005__x0016__x0004_µ@i_x0011_lªÅ¶@_x0007_mÒVÆl²@àÁ%&amp;ÛÝ«@n_x000F_&gt;VÇ_x001E_ª@¸Ôì(F_x000D_®@(¬]ÍCï¶@Ä,_x000B_÷þË´@nt?Qd/°@_x0010_L'ÎÎ©@µÓcá³°@%_x0004_u¾_x0010_+¸@¶H.è_x0003_Õ¼@~bÊ_x0015_®B²@Rß_x000F_a²@þ_x000B_4¤q³@¹&gt;%²@ºgó»£¹@Ç_x000E__x0004_°ùÀn_x0016_÷&gt;+¢Àª¢ö¦}À²\_x0001__x0002_d¥Àòÿ_x001F_¸ÀAÀ _x0008_7½é³À-&gt;eõ:À_x0004__x0001__x0001__x0004__x0001__x0001__x0004__x0001__x0001__x0004__x0001__x0001__x0004__x0001__x0001__x0004__x0001__x0001__x0004__x0001__x0001__x0004__x0001__x0001__x0004__x0001__x0001__x0004__x0001__x0001__x0004__x0001__x0001__x0004__x0001__x0001__x0004__x0001__x0001__x0004__x0001__x0001__x0004__x0001__x0001__x0004__x0001__x0001__x0004__x0001__x0001__x0004__x0001__x0001__x0004__x0001__x0001__x0004__x0001__x0001__x0004__x0001__x0001__x0004__x0001__x0001__x0004__x0001__x0001__x0004__x0001__x0001__x0004__x0001__x0001__x0004__x0001__x0001__x0004__x0001__x0001__x0004__x0001__x0001__x0004__x0001__x0001__x0004__x0001__x0001__x0004__x0001__x0001_ _x0004__x0001__x0001_¡_x0004__x0001__x0001_¢_x0004__x0001__x0001_£_x0004__x0001__x0001_¤_x0004__x0001__x0001_¥_x0004__x0001__x0001_¦_x0004__x0001__x0001_§_x0004__x0001__x0001_¨_x0004__x0001__x0001_©_x0004__x0001__x0001_ª_x0004__x0001__x0001_«_x0004__x0001__x0001_¬_x0004__x0001__x0001_­_x0004__x0001__x0001_®_x0004__x0001__x0001_¯_x0004__x0001__x0001_°_x0004__x0001__x0001_±_x0004__x0001__x0001_²_x0004__x0001__x0001_³_x0004__x0001__x0001_´_x0004__x0001__x0001_µ_x0004__x0001__x0001_¶_x0004__x0001__x0001_·_x0004__x0001__x0001_¸_x0004__x0001__x0001__x0001__x0002_¹_x0004__x0001__x0001_º_x0004__x0001__x0001_»_x0004__x0001__x0001_¼_x0004__x0001__x0001_½_x0004__x0001__x0001_¾_x0004__x0001__x0001_¿_x0004__x0001__x0001_À_x0004__x0001__x0001_Á_x0004__x0001__x0001_Â_x0004__x0001__x0001_Ã_x0004__x0001__x0001_Ä_x0004__x0001__x0001_Å_x0004__x0001__x0001_Æ_x0004__x0001__x0001_Ç_x0004__x0001__x0001_È_x0004__x0001__x0001_É_x0004__x0001__x0001_Ê_x0004__x0001__x0001_Ë_x0004__x0001__x0001_Ì_x0004__x0001__x0001_Í_x0004__x0001__x0001_Î_x0004__x0001__x0001_Ï_x0004__x0001__x0001_Ð_x0004__x0001__x0001_Ñ_x0004__x0001__x0001_Ò_x0004__x0001__x0001_Ó_x0004__x0001__x0001_Ô_x0004__x0001__x0001_Õ_x0004__x0001__x0001_Ö_x0004__x0001__x0001_×_x0004__x0001__x0001_Ø_x0004__x0001__x0001_Ù_x0004__x0001__x0001_Ú_x0004__x0001__x0001_Û_x0004__x0001__x0001_Ü_x0004__x0001__x0001_Ý_x0004__x0001__x0001_Þ_x0004__x0001__x0001_ß_x0004__x0001__x0001_à_x0004__x0001__x0001_á_x0004__x0001__x0001_â_x0004__x0001__x0001_ã_x0004__x0001__x0001_ä_x0004__x0001__x0001_å_x0004__x0001__x0001_æ_x0004__x0001__x0001_ç_x0004__x0001__x0001_è_x0004__x0001__x0001_é_x0004__x0001__x0001_ê_x0004__x0001__x0001_ë_x0004__x0001__x0001_ì_x0004__x0001__x0001_í_x0004__x0001__x0001_î_x0004__x0001__x0001_ð_x0004__x0001__x0001_ýÿÿÿñ_x0004__x0001__x0001_ò_x0004__x0001__x0001_ó_x0004__x0001__x0001_ô_x0004__x0001__x0001_õ_x0004__x0001__x0001_ö_x0004__x0001__x0001_÷_x0004__x0001__x0001__x0002__x0003_ø_x0004__x0002__x0002_ù_x0004__x0002__x0002_ú_x0004__x0002__x0002_û_x0004__x0002__x0002_ü_x0004__x0002__x0002_ý_x0004__x0002__x0002_þ_x0004__x0002__x0002_ÿ_x0004__x0002__x0002__x0002__x0005__x0002__x0002__x001C_Õ²w¡FÀyuçîÅ¡ÀA°)}ÚÀÀÚÆ_x001F_ÀÆR_x0016_"_x000D_ÁÀàfkTâÂ¡À4­ÍáÑ¡À+y_x0008_«cÀ_x0006_÷Ê_x0013__x0013_À_x0004_þÖ,Zë¤Àb¶É _x0004_ûÀ¸éú&gt;¶Àl_x0002_rßÀcÇlt¸uÀ_»¼-ÉÀÚ_x001A_»_x000F_ÀçÚ4Ù_x0006_/À|òöó_x0006_ÀïE³ÉûGÀ:úm¹_x0005_À_x0005_Ï$øõÀ_x0001_'Ìl_x0011_ÎÀÊ¨2_x0017_©bÀVVÝ&amp;ÛÀ&lt;2Ô'¡Àrßz(1÷ÀýúÁ0ÍmÀ_x0001__x0002_ÀÈ_x000B_hÀüZû_x001B_°¦Àà¶F)ÚlÀtD_x0014_=ØÀbcjBÀW&gt;r&gt;ÀvJ`´_x000D_fÀ_x0008__x0019__x0018__x0004_Àºï¤cÀÎÂ_x000F_wTÀsÔ¢§ªÀ_x0007_,À´Áü_x0015_ñ_x000B_À_x0016_ÈêO_x000F_0sÀhámî_x001C_À¬sFË._x001A_À¦&amp;ýáÀ¢À[^8«ÀøÀO¢TÊ}Àr¨_x0004__x0016_À:5H&gt;Àa=&lt;t¢ÀÔî^T_x0007_%À&lt;yJÚøÀN_x0013_om_x0014_À«ýªÜ_x001F_5Àwz$µ~Àú@_x001A__x0006_&gt;ÀE.á¿ÙÀ_x0008_Ù©IýÀÏ®=yÀKÑuÁ_x0005__x0006_ZDÀùï^ºÞÀ_x0004_j&lt;6áÀ8_x0013_É.9Àò_x0016_2ØW_x001E_ÀEÀ`_x001E_}Àò_x0012_ß_x000B_f_x0010_Àè,ùÄ À¸_x0002__x0014__x000D_À¶Û§À&lt;Sî¢ßÀ¬dÌK_x0018_N£À`6ä*À9h3 ¨ÂÀDá_x0006_vÀ²y[oÀ_x0002_¨ÒÀ¿­þ¨3ÀI_x0001_ï_x0005_QÀut7b³ÀHnÃwÀaëQû_x0015_&lt;Àl_x0015_àMÛÈyÀ¾±áù*¦ÀB*Aö)ÀÊèÈ,mÒÀU¢Wb'VÀ¹ñïw}ÀéZL¿_x0005_ÀÃûÐ%À¤V_x000C_©ÀÜ_x0004_K_x0003_À_x0003__x0005_xÈð_x0008_­¦À_x001C_F=EwÀ_x0005_r _x0014_Àîê(ºÜÀH»_x001B_v_x0003_ÀZ6HF6¡À¯×_x0013_1i2ÀMézr³TÀ¦\ÛrÀN¶ù_x001E_Í_x001C_¢À_x001D__x0003_×-_x0001_	À8ÈÍþqÀÕmks/¹ÀT©&gt;Í²ÀÅæ_s_x001A_À'Û±Às/C_x001C_Ó­ÀU_x0004_s_x000E_åÀ_x0010_ÅÊN:ÍÀËë_x000C_¢\ÕÀ`H$_x0006_¿ÀãQýÚÀ_x001D_Ç¢àÜ_x001A_À_x001F_cT_x0005_E_x001E_Àî%öè0À=ÅL²ïÀ§Óvs*ÀNÎþÀ®_x0001_±0À_x0006__x0002__x0015_c_x0017_ÓÀv+öYZtÀþ[Î_x0001__x0002_~Àü~_x0017__x0012__x0018_À¸¾GÃÕÀò	Aâ×|À§Xå?À_x000D__x001F_ë_x0010_£Àñ_x000B_YÛ_x0011_Àj´ÿ(ÖiÀýÒnQgÀ«vÁZªÀ¹å_x000D_!Àt¯´ÔL7Àøöê5¨ÀøÈ&lt;!$KÀøt$_x0011_ú¹sÀ	B_x0002_JÀ8\,±#Àö¯aåz{À_x0002_ÜÄãx´ÀÑ±ücÀáYyò_x000C_ùÀ¾	Ñ¹ÜÀ_x0008_bYÕYËÀä 	_x0002_¬iÀú_x0014_O;ð|Àx8IxÓðÀ(öîì_x0014_!À¨àÊß@À_x0015_cùªõc ÀZwL.¼Ào2Ð_x001C_ò¡À*Ì3ñ8yÀ_x0001__x0003_ÌÍ_x000E_ö5À_ê:ûE¹À,ÚöEÀãH+_x0013__x0016_èÀd¥QÂçÀ×z*Ô¶0À¸µñ»4Ý Àl5_x000E_­ZCÀL·Ý,ÜÀXELeÑgÀ_x0002_=W%_x0004_¤À£D}_x000F_ÀýfiN ;À_x000E_Ñ5N%À_x0010_Æ¿ð¾À1iîzÀE _x0001_mi¡À¯ªÁdÙÀ_x0012_nGL+Ë ÀÖ_x001E_tÚâÀ_x0012__x001C_1#èèÀ¬ôð®tm À¾Íbá"ÀÕ5²øÞ¢À_x000C__x0010_¦ÚÀO¹²7wÀ'iíÏ_x000E_§ÀbÄ2áÜÀ"Ý`LÅ¼À·¢yï+¶ÀÌ&gt;Éa_x0001_ ÀÜJ_x0003__x0007_þX¢ÀÆ_x0005_Ã_x001E_Ð:À2+S{4\ÀÐ¾gE_x0014_À4êIìÆ¾ÀðÎÁÊÀL_x0015__x0015_Òc_x000E_}Àb,ÌqLÀÛÚ¶R_x0013_ÀL_x0005_a¡Àj_x001B_z_x0001__x000B_óÀãçÖ_x0005_7o À³_x000B_là3£Àéi8ÝÀBm³_x0002_+À ÊßÚ/-À_x0017_ò1_x001E_­À_x001D_èåÐ{% À=â ìDªÀQ§P®ÇÀ)ó^¨5èÀaT2WÍÀL-\/¯Àtö_x0004_pOÀ_x0006__x0003_É_x0011_îïÀk_*_×À_x0003_ôLþ+ÈÀ§*CDÀ×íÈ©ÀÛm¾À=èÝ{ÀÀzTæy÷ZsÀ_x0002__x0004_Òr=Î_x0012_PÀV;o_x001F__x0001_ªÀ_x0005_Çº_x0017_äÞÀø@_x000D__x0016__x000D_UÀºNç_x0003_Àd_x0007_?uAÀ6UgpÌÀ_x0008_-ã_x000D__x001F_ÀäÎ&amp;Àû¡ÀL_x000C__mÉc~À¨|úó49Àª¨Ãõ_x0017_ÀÕX·Àl0§ªÀwTk¨¼_x0014_ÀÂ&gt;!àõÀìØf6]¢Àª¶¤[À&gt;¾ÉB#ÀòñÃ¢	¦~À²G¹]À¾R­_x0006_0ÀÕpßA}:Àë¾®­sÀ¼)ûDûÀ&amp;¡7&gt;4*Àt%ÕEÀ4¢e_x001B_),À8f_x0015_»qâÀ§D_x000D_ÕÖÀö_x0017__x000D_6ÓÀ_x000E_í_x0015_Ø_x0002__x0003_äûÀd/6zÀ_x0014_Í±NKO¤À_x0007_£|âxÃÀP¦_x0014_prÀmè_x0002_{§Àt=_x0004_ß_x0007_¬Àí¥rÀ(ýØ~_x0012_Àn¼`_x0018_(~À¨va_x0007_H_x000C_Àø_x0006_9Û¢5À,{Å£:ÀrC_x0007_@NÀÄª_x0006_$À!ËçÝÀ$v¦$_x000E_¯ÀG_x0004_v§ÀÀ´|&gt;yÆÀþÄº&lt;À=´~2Á§À^§úK8ðÀÄçwµ¶ÀwkÆó¤À_x0005_©¼_x001E_ÿÀ	&amp;]À_x001A_¯Õ'_x0010_¨Àß_x0001__x0017_; Àh_x0003_e_iÀÚs¦EÀmÂ£O+0À.-ëôÀ_x0001__x0004_YÅvò"áÀiiÒ_x0006_ÙÓÀ_x0002_¢¼÷Y,À_x0018_ÈPK5ÀNMØëõÀtþ_x001F_ÀBPïþ_x0003_ÀHï!P_x0017_ÀÅ­õÍ_x001C_À&amp;_x0018__x001B_ß_x001C_¯À¢_x0007_8^E/ÀD_x001A_4sÕ9À!ÖcÓÀªý-(aÝÀr_x0006_Jgë®À3BÕR¶¤ÀZ«Å±pÀåÈ­ÈØ¨À`_x0003_nz9À§0&amp; ÀÀ0è3ÀÆx øF_x0008_À_x001A_Hv&amp;À_x0014_¹])»Àå2.!:¦Àñ)PIkÀ¬F0]À@\d_x001C_oÃÀ±XñÊÅÀÛÉä_x0019_¬£À'cé¡µÀÞZV:_x0001__x0007_@¡À_x0008_TFêþãÀ_x0015_³_x0012_â¡Àkª_x000C_¬íÀÆ¨Þ_x0003_ÎÀL3_x000F_HZxÀB}VºÀ,ãjçÀf²i¿®_x0004_ À4ªÃñÀ²hÙÀ·°Ò_x000E_´~À_x0006__x0004_joÀÀþ)¾^AþÀ¶¯%üû¦À¡8lß ¢À_	ä_x0014_BgÀîlã_x001A_ÉFÀDúÅIÀ&gt;¢À_x0013_SÆ4°[ÀØ_x0016_{_x0005_5Àg¤¢A_x0014_ZÀÁKT_x0003_2ÿÀU&lt;_áWÀ2¨á¶²«ÀÍ_x001A_xpA£ÀXÄPv_x001E_À_x0019_Û'£}m£À*Ì¤ß@ÅÀN²_x0005_13ãÀª¥&lt;ëæ&gt;À_x0002_âî*àuÀ_x0001__x0007_ªíBG)ÈÀ_x001A__x0017__x000E_ÎZÀº á¸,½£À_x0002_ößPz_x000F_À¿ÄÔ_x001A_¥Àj_e°Àtu|Àñ_x000D_Nð^À¨ìI_x001C_UÀú¹duÀÆ. RzÀ:]¡t¥_x0002_ÀP&lt;©bL À_x0001_hMp0À4ïÍ_x001B_ñÀÚÄ_x000C_Àn¦ÀÐ_x000F_U_x0013_¤äÀ¶.¨ÏµÀ¿½¨UÖÀV*7È4WÀà2ô¤À_x0003__x0004_)Ü_x000C_À:@7_x0006_ÀW_x0004_hôÈ_x0002_À#³ö_x0005_ûÀ@_x0008_J_x0008_§?À2-­¹±vÀ_x000D_çç§bÀ_x0006_î Ðz:ÀlôÀº0ÀR5nkäÀ9Úø_x0007__x0008_¬ÑÀø_x0003_ÁEX£ÀëZhæ§%Àü22b_x0017_¸À_x0002_ða¢Õ À2^R6îÀ~_x0005_v~ZÀ_x0005_ZÍ¾xÀÃ[VßÌ&amp;ÀÝ_úþ½À_x0001_l6¶zeÀÉÌU_x0016__x0018__x0003_À_x001A__x001C_ÆÕ	BÀ_x001D_=È6_x0006_Àl%Ö ÀPú_x000E_]_x001F_ÀØEõu¥Àrj_x0013_WmÀìâÚØpÌÀbÉÚÀÞ_x0015_×º0}À_x0003_(eöÀC¡j_x0004_éÐÀ_x0006_ÁÊrÇCÀèUô¾uðÀÏ¸£ßuÀØ_x000C_&gt;6cRÀ½x¢th_x001F_ÀßµáµÀà*éÇÐÑÀÐß_x0012_ÐÀ Øê_x0014_qÀ_x0004__x0006_ìÒ5_x0005__x000B__x0019_hÀÍf pßÀï\yúÀ= é_x0001_yAÀt¡ _x0012__x0017_kÀ{+£.UéÀ§_x0003_T_x0005_iPÀºí¶&lt;ÇÀ×_x000E_2_x0001_×¥À0_x000F_«BÀÖc}_x0001_à_x000E_Àý_x0007_ºqÀ_x0002_ªñ_x0017_b¡ÀV ò=(!ÀuºE&gt;¡Àh©Ì\,À3Cu3k_x001E_ÀÜ?ç«Àø«iï_x0016__x0018_¢ÀªÒL#À¦ÑV_x0012_gÀÊ_x001D_2"§ÝÀ-¦jQ_x001C_òÀX6l_x0010_a}Àø¢¨Ir¶ À¶-·A{ÀMCÝHßÀ_x0017_#_x001C_ÍÀØÓÜ_x0017_'8ÀE3LÉ_x0002_UÀ_x0013_`·|IÀìó\ô_x0002__x0004_{QÀq _x0013__x001A_êÀÌû0{à÷Àf&lt;]_x0004_;ßÀ_x0008__x0001_Ñ"­UÀ^aCB¬¤À_x000D_|ýÙ¯ÙÀß[ockÀ¿_x000B_]ËýbÀ_x0005_[«ìÀêóÈWO_x0016_À¶nþ©_x0003_~ÀöÏ)ßr°ÀzGÒüÀ=TßDÀbé_x001A_ÂÍÀFj(_x0007_,+ÀÊ_x000B_Ï³ÒæÀ°/wVËÀÜ_x0019__x0015_!pªÀÿï?_ÙÀ.kßÀ+8M_x0015_úÀGB_x0011_Q«¹§ÀùÅnVÖ_x0008_ÀEí0¡~ºÀ¸A&lt;_x0019_Ê°¢Àíöâ»oÀNîmçäáÀÎrC_x0014_D.ÀÌiè_x001B_ZÀ`SVñkvÀ_x0001__x0005_Î_x001A_X À_x0015_ÑG;­YÀ­®¿ÞÔeÀ¾IÄ_x0006_À_x0012_T_x000B__x0005_)À_x0018_/£pØ}ÀBÉ°VØÀ ^U&amp;_x0010_ ÀW5¸À_x0001_4&gt;ÐV¡À_x0003_l\àÀ_x0005_¶sç_x0005_zÀ	p\®é¢À&lt;ÆækÀ_x000B__x001F_,û(_x001B_ À$²X[PÀÃ[_x0010_::ßÀµÖl_x0008_._x0007_§À55_x0002__x0005_ÀÀ_x000B_ þ?_x000B_Àv_x0010_²ð_x0006__x0013_ÀØ¬{TïÀKã_x000B_DuÀ8Ú_x0002_ù_x0007_G~ÀìSzjåÀ_x0012_JÈñÕüÀéÄbãåÀÀ_x001D_Ã½þl§À&lt;_x001F_üõÓÀQÇ_x0019__x000B_+_x000C_À_x0004_ð.&lt;ÇSÀùÄô_x0004__x0006_ÛÎÀoQy-î¾À r^ ÓÀ¡_x000C_ ÀJk_x0007_ÓúÀ¤9_x0017_ÚÀÏ_x0004__x001C_ºËÀÓ_x0005_C_x0001_jÀ&gt;ÎÇÂáÊÀ_x001A_þ®åçEÀª§_x0003_ Àò ¯lÕÀc½_x0016__x0016__x000C_ÄÀVv_x0014__x001D_»jwÀâ_x0013_ù»ÄÀ|tfÚ_x000C_Àâ±_x001C_â¡ÀØåØÊ0À+BnÀ6å­.ÎÀ0F:XÉÀÌ_x0002_33ö~ÀnÓÙÙÃ_x0012_À,6¥Ít¨Àwù)­­À®/¦þ%¤À_x000D__x000E_ó§OÀÀæ}_x001E__x0016_ZÀ6o*$&gt;²¡ÀP"¦g_x0013_Å§Àu¨_x0015_[ßÀ¬Âj_x000F_À_x0001__x0003_4SÀ¯Àì·_x0002_Z_À4¥S»êtÀ_x0016_3_x0004__x0008_kÀÝÒZ3OÀ«F°ÔÀ!_x001D_ìèOÀüÞÛ_x0004_¾SÀHÙË+_xÀÈ#_x000E_#_x000F_&lt;¯À*\ø;À_Âd¹1À_x000E_'DÍq\¥ÀJ¬3ñÖqÀ_x0002_h_x0011__x001D_bÀëÊ_x000D_·WÀw«¾s¡ÀvF},å ÀÖêë×&amp;¡Àn:'¨àøÀÃÉñAQÔÀ5©ü2Àxï=_x0012_À`&lt;v_x000D_ýU£À*Øú8YÛÀó1ÁÀ&gt;9­_x0008_qÀ&gt;'âIFÀJxR¦6À_x0006_ÞCWÊ(­À«¬_x0011_yGÀÛÏºç_x0008_	¥ÀØm¼hFÀÜ:@8"&amp;ÀDið_x0006_-Á¦À¹HIîèUÀ°e"ªóôÀPÒºõW ÀB¿7£;}À)Åêð_x0007_LÀÐ!¬ÑÉªÀé°î6ÉïÀÄç¤zmÀy@#_x0003_Ù_x0001_À®ä_x000C_vaÝÀP4_x001A__x0015_f¦Àú¦_x0007_øçvÀ§7_x0019_x_x000F_WÀü¢£znÀzUÄ_TüÀ|®:zèWÀxJ¹m_x0016_À9C$ë_x001A_&amp;ÀS_x001C_&amp;¯®Àd@ßÍÝÀîòÊÀ_x0012__x0007_¸^Ü¡À_x0016_ÿ_x0002_¿_x0016_ôÀ^õå;_x001B_À_x0010_ù_x001F_2ý0¤À&gt;U×_x0011__x0005_ À¶Û_x0004_üõcxÀè²*.À_x0001__x0002_dµ_x000E_Îçù À0uÝGÀ_x000B_øÖìmíÀ\»èþ;À8ñê*9jÀÛ }O&gt;nÀíéß÷À+À¬{(À:âM	½Àÿ¶_ÎÏÀwpw¤hÀ_x0014_òð+=!ÀýKÙÆ3[ÀZ&amp;~ëÀRñr_x0008_÷£ÀìÇ¶ÎcGÀÌ\wÍ -À%0´Ô Àø'ü¸D_x0015_ÀðÇý`_x0006_À_x0013_BKº)À_x001C_¨ÓS_x0016_ûÀBàGÀ4»è_x0001_¨+ À_x001F_2_x0007_8ÓÀ¼+¼=ï¨À¦XÑ¤½2À"ö!?SõÀRt%§0ÀÉÑ_x0010_bsÀçÙS_x0012_À_x0011_¼ýT_x0001__x0002_=®ÀT^s¹àÀI,hK¢À{³t_x0010_wÀm_x001C_Ä '_x0006_ÀùyèQ¢À_x0003_4¬¾D9Àx1_x0005__x000F_uÀItö5^öÀ_x0008_Á@_x0003_|À&amp;+Ê½«Àí_x0017_nµ_x0004_yÀÊbµ_x000D_r·À.t_x000B_ôYÀw#_x0019_LÀÇ_\ò_x0008_ÀÎ±¤SLïÀè_x0010_Ð!½ÈÀ¦ ÀMzÏ Àæ¤ô_x0006_\À¼_x0016_ÒöÀ m0°¬åÀ`FÎÇ_x000C_÷Àªjár_x0017_4À`uÒÑ_x0015_½À&amp;¥0Çá`Àäö¹æ3QrÀ_x001A_V:ÌqÀ_x001F__x000B_Ú%®_x001F_Àz)ÞnÂ-ÀÍó}[`"£Àåaã2}:À_x0003__x0006__x000B__x000E_5_x0012_iÀÒ¬eÝ_x001B_åÀù¡'J_x000C__x0016_À·áE_x0018__x0006_Àì\Ûç&gt;Àæm¹ûª0ÀtK_x0004_ü°¦À{BPOßÀ@5U_x001D_}À_x0004_&gt;½¢9£À4_x0011_e×`JÀiD`Dî¬Àú[_x0005_^ö_x001C_ÀAÉ-_x0002_GÀÐ9NÁéÀéuî_x0011_ÀràîÍXÀ_x0005__x001C_hUþè¤Àf)àÆ£À¼¿	_x0019__x0012_À Ð&gt;åzÈvÀM_x001C_º«ïNÀÎoH/_x0012_¥ÀæÓ_x0017_¢QÀü_x0019_ªÜ¤.xÀßb¥ÜGÀ¤9HÖÀq_x000D__x0018_JýÀP]t¶ÀêõB_x0001_õ¾À*d  _x000F_¾À_x001B_díé_x0002__x0003_/_x0010_ÀÔÑõÀ_x000C_À_x0001_ü¨À¬PV:Û³À_níõ¿À³?É;fªÀ·{sùÀ¼qè_x000F_/gÀàW.ª"À_x000C_Ë¦âqÂÀ$e_x0001_5?Àß%ºdÀ¶©(ìp·¡À´m|]5xÀ¶áÐºø;ÀjVùZ)À]¹??ÀU_x001D_m\_x0007_úÀþ9þ_x0019__x0001__x0013_ÀÎ%d/_x0002_CÀv©d_x0001_÷Àä»_x000B_¾ÌÀWÁ_x0018_=Ù¢À5_x000F__x0018_ýc&amp;À_x000E_FãÆzÀ&amp;ûêB@ÀTíkå)TÀÝË_x0016_öfÀ9ýÀÔ¾8_x0013_Û_x000B_¡À²¾_x000E__x0008_²~ÀLZíÂß1À_x0004__x0005_uT _x0001_SÀ$ø¡ÑÜ²À@å3_x000D_áÀµÚÁR¥À_x0008_oÚ`¬ÎÀ_x001C_Ö_x0005_Ü_x0008_Àq2Ù_x001E__x001C_´ÀP­UÚí À_x0014_³AaA¤À4§æ9=À¯)«ª}£À(²V*3FÀ°_x0019__x0014_ïêÀöA´´1ÀF0Q¯_x0003_CÀ~×fí&amp;Àöû2_x0005_¶ÀtË_x001E_g¾Àð-Ú^ÀëùÚ=¯] ÀÒk_x0005_Gê¡Àö +k[ÅÀ_x0002_¿_x000D_áÀOúÏÓ¯ÀÌ ªB¶tÀû:3Þ§ÀÐ´Ý»áÀ_x0002_àX_x0008_-ÀB_x001F_S¦è&amp;À_x001B__x001E_zï¿À\âxßFÀbB;[_x0001__x0002_'lÀjÑøiÀ zqE¡hqÀÁ_x0011_*_x001E__x0017_ÀL¶)j®WÀ¸áÖD³v~ÀdNvt§Àe¸_x0018_ÀÚ_x0008_^_x001E_xs¡ÀPä_x0011__x0006_°À[ô_x0007_qp7ÀÙºâ_x0013_¸À#µr(ÒÀVSðIÙ]À_x0016_×_x0011_BYÀõ.3Að;ÀÞ9b¬ÀÅa¨¥úÀÒ_x0004_ÛQ"çÀ×ÖëÖ_x0010_%ÀðD?µ¢ÀÂnFÏ¿ÀÌjCùÖvÀ½F³«qÀTÇV	gãmÀpC_x000B_»î³Àÿ·ëÐÖÁÀB_x0005_æBÀ£_x0014_"	¬}Àî]u5Jâ§Àb),O3Àìc0I=_x0018_À_x0002__x0007_HâÄ_x001D_ÑÀã&amp;ñ©_x0010__x0006_ÀÃÎH_x0017_À-à_x0001_´v_x0004_Àç\þþ²£Àb ¢_x0010_-£Àfº~]VÀÈq1©Àª$l_x0018__x0016_yÀH_x0005_\ÄÜ5ÀæÈ_x0010_Î:ÀÌ}÷¼1*Àô¯yØ(+Àÿ£éÍÇúªÀX6lh_x001D_À__x0013__x001D_ã]À_x0003__x000C_Ç5 ³Ào²1_x0006_­ÀÕ_x001A_4JfpÀº9úÈÀ0bkZÑ£À[3±íB_x0019_À*_x001D_Ç_x001D_À2è°þþ¥ÀÜó®ìá_x000B_¦À­¸µß½À_x0012_ìKÈ2Àzxë;5ÄÀ¬br#GrÀ_x0002_%4&gt;&amp;À&gt;wý~y'À$_x0017_U_x0002__x0004_b®À ©?wö(À|[UðØ_x0006_À_x000E_uÍ&amp;°yÀp!Õ¨c_x0019_Àâ£&gt;ã_x0003_XÀºúá_x0003_oÊÀÈCºgÀ(²&gt;UÐMÀÊÔTC¾¯ÀVÌd£¤ÀÛÁßXèÀºÿãLáÀ»	\ÓU÷§À¨üAæÀ£&lt;_x0011_¿À	íÎèÀ2²[_x0015_sÉÀ_x0012_Ô&lt;õ}À`IöÁÝÀìXw,l£À!PZ½HÑÀºs.âeÀ]ºdËçÀã_x000C__x0012_Æ©¶ÀÞ|« j²À_x0002__&gt;ãº ÀÜ_x0001_ÀQìBÀ_x0010_Ë_x001F_WËMÀnT°Í_¤ÀËÓÖ-ÏÀoó¢&lt;RÀ_x0001__x0002_¾J®îÀÙï°rKÀdA§à.ÀS£S¿òèÀÅÜY_x0012_ð}À_x0015_á	÷ñm¡ÀºáöJÀ _x0015__x0012_üÀU»Ë¿À_x0008__x001D_§¾ó£ÀîÔÅ_x001D_,IÀXÕ__x0019_©À¨¬ "#À¾ºTäÀÝ¡À{_x0015_	 WÀ_x0018_éj»«_x0003_Àdg[{Àô¿ tñÀN_x001E_lUl@À­ XþÀ¿X:#_x000F_À_Á¿	HxÀ_x000E_ê§ò_x0016_À»o¶_x000F_À .í_x0005__x001E_	À_x001E__x0018_So_x0015_À\;ªmØ®ÀáèÃëóÀúÕê¼Àßª&gt;×ÙÒÀ_x0002__x001A_z(_x0016_£ÀXÒTÿ_x0002__x0003_º8À_x0005__x001B_y_x000D_üÀ ³fúÊìÀïÐu{Ô§À£Øè_x000B_¿À©P)¥_x0008_¤Àª&lt;eºÀÛ_x0006__x0010__x0013_*À£¶º_x001D_fÈÀÜ_x000E_PæÞjÀÚ¼?4¥Àª­8ÝÁÀî_­	éÀ Èm_x0015_´ÀÑwÝÇ_x000B_À_x0018_ÂÌEÖÀ\_x001F_ºÀìÀ2:_x0007_ ÀoRíP¹ìÀ_x0014_Á®§w¿À­ô_x0004__x0019_°#À®ëÀ!*&lt;ÏöïÀÌRbÍaÀlõA£_x001F_ú¡À4ê²}øbÀ¸=_~iÀsmR#]tÀ®`r®^dÀ_x000B_x2;ÙËÀ7_x0010_Ôû_x0001__x000F_À@Í|Zå_x001A_¡À_x0001__x0004_åùÕt_x0010_À_x0015_Vh4w¬Àfrðò&gt;Àá^µ_x001E_À_x0003_w]häÖ¢À*ÆpëzÑÀR_x0015_0%eïÀ&gt;¯&gt;ø%ÀòÄ_x0017_4iÀ_âÄÀC_x0002_SIÀ·»&gt;kÙÀ_x0012__x000C__x001C_uØ¡À60q_x0006_;öÀ	°ê_x0001_|Àsµ_x000C_ZC\À¼ºóî(À2xÃé	Àã|O_x0011_­ÀXcqµ_x0016_À·Øÿ9ÁÀL=._x0014_Ç³Àíg¶Y=hÀ^X5®NÀg±¨_x0002__x0007_À6e_x000F_ºÀÍTgêÀ_x0007_¼7_x0016_£À_x0001_ù_x0006_¡ÛÀP_x001F_Ô®RÀohÉ_ïÂÀÀ¿Q)_x0001__x0003__x0012_þÀ/N_x0018_¬)J¥À¾cGà_x0015_ÀÔ¢ÎÿÀâ×Ë¨|IÀÒIõ&lt;/À1b_x0005_È$5ÀÌµÒø¨_x0019_£ÀÅ_x0002_ç_x001E_JxÀPM'Íú¼Àêq_x001F_*üºÀIóXæÀæã@güÍ}À`6_x001B_÷qÀòUí¿À0ó_x001B_øó| À_x0006__x001C_iÖÓ°ªÀ¬ëo"Àzø(È'tÀàÏú_x0017_&gt;CÀ 6ç¿mì£À_x0013__x0012_a_x000F_)hÀéV_x001E_9üÿÀàËÓå]_x001F_ÀºUÄ7aÀí_x0016_ÎhÀµ_x001C__x001D_½À_x0006_à='£ ÀÄBZÒÀÚV~ö zÀ_x0011_´®*hÀ&lt;ßha\yuÀ_x0004__x0007_©ýM¬ïÀ?m;Ò_x0019_pÀÐ\j²Àç¢,ï÷À_x0001_8!!ú7À&lt;ás&lt;)_x0003_ÀâIÊloÀð&gt;ë³wÀ_x0002_Z3_x0005_Õ\À"L_x0010_Eò_x0004_ À{ÊmÍNùÀÏUÏ]½'À_x0014_qkÃÿ¤ÀBJ_x0019_8ëPÀÔâ¦6Àwzw+_x001D_À._x0006_òÝ=¥À¾p·å!¡À~N-ÖÀæAÐ"À_x001B__x000F_½ ½'Àmî×0 ÀÖøx~_x0015_ÀH·îË IÀA_x001B_¬_x0016_Y_x0013_ÀRlKÆ_x0011_!ÀÑ_x0015_&gt;æQÀZ_x0001_ÐÐÚ¥À_x0016_âS_x0011_}À_x001A_jy&gt;zÀo_x0001_âösÀP@_x0003__x0005_¼bÀ¿ê:ß[À¿óêß!©ÀÑÆe`ÀëÓ¿âÎÀ´à`õÝÀâ¨{Ï¨R¥ÀÈêÓ&gt;*#ÀâÑdL_x0004_À'á\ÚÀ_x001F_r-ÒÀWc_x001E_þÀâ¸Ú¼!;À_x001B_/[À_x0008_9ûª_x0002_óÀy4_x0012_×Ì§ÀºAOB;'À1.9£SÄÀß&amp;þpÏÀ!dC§8À_x0001__x001F_Ó8-ñÀm.ò_x0006_uÀj5ï^À`å®@«hÀ_x0007__x000B_ìÕ÷ÀºÊ]öÀ_x001A_ ÁãÀs8âoÀC&amp;Åmù_x000C_À#RÛ_x0012_¹Ào£gÅ"FÀR¬äÒÀ_x0002__x0005_ÙÿU/ÑvÀ	Ë_x0018_6ÝuÀE&amp;ÌÿÿÀm	òµW5ÀÜJUúC{Àº"PÌÀR{#´¬_x001C_pÀvnç_x0015_µÀ¤íú¡qÀç_x0004_Í_x001D_½ÙÀ.û&lt;G;rÀ_x0004_ø:2&lt;À&gt;¡~Äp+À_x0008_±cäÁ¨Àð2NvºÀ°_x0003__x0004_&lt;+À_x0001_q_x0002__x0012__x0014_ÀµàzÆ?[À_x0017_®_x000F_E_x0012_À§Ð&lt;£vñ¨ÀñÛ[U«yÀ¬÷«u_x0013_Àé;ÛD¦ÀÖ¢ø£À©É_x0016_ÁíÀJ~Á¯ÀÎÍT±_x0008_À:_x0007_ù9}Àx©_x000B_»:mÀfQ[É)À4Ùè»¡ÀÆÌÁl_x0002__x0005_;5ÀøÆ[í¾À_x0015__x0007_·,pÔÀÂF¼prdÀâD39r¢Àî`'&gt;¸@ÀÏ°F_x0012_ÀTÀn_x0015_?{R4À4Jï_x0014_^À_x0002_û¹õu©ÀÖÄþ¬_x0014_ÀÔá_x0018_/«À¯_x0018_/_x0017_À_x000E_ô_x0005_Y/¡ÀæÒû_x001D_$À&lt;&gt;_x0011_×ÚÀÌKâ_x000C_deiÀÞÀ|Ø´2ÀáOsBÀ!RC¢Ëf£À¨_x0001_&gt;Wè£ÀÎT_x000F_®À_x0008_fa®®-À_x001A_ØDÕÿ=ÀI"pÏeîÀv_x0017__x0004_ÁrÀ_x0019_Yÿ%×ÀìdúÈÓtÀbT¾v¡À_x000E_$'_x001A_nÀ£ÍøàÀFôþ_x0003_è{À_x0001__x0002_ÞJIÖb©Àî_x0013_uÙpÉÀ*8L³e}À_x0003_ñ_x0013_h½íÀ_x0019_ù_x0019_ùºÀÚûôîÀc ©8_x001B_À_x001A_«ã¨_x0002_Àè_x000F_Â-ù3Àá¾s_x001F_À^e¨£-Àæ_x0012_#ú_x0001_{ÀÜvºÉAÀø¾¨£ÀÞU¤e)ÀµÈuA\ñÀJíLCÊÇÀÞ-#A"ñÀp5_x001A_á®Àêå_x0008_áÛcÀ|=8ðÿÀ¼'|_x0017_ÇÀÛ±àÓ3¹ÀBÉÀ¸dõÀUÛIkÀÐñý_x001D__x0001_·À³Æ«VÀÇ¯ùå[ÀoX·2M¾ÀLÂ_x0013__x0013__x0011_Àð= _x0005_­À¡»Ë_x0001__x0007_AÀâ_x0016__x0005_Î_x0001_À_x0004__x0006_X_x0005_3À¸öX_x000E_%`uÀ'_x0017__x0015_o(Àê.¸?2NÀô´áäÜ¢À&lt;½@V_x0002_¡À8Qq´¨Àî&lt;_x000B_@iÑÀ_x0014_°hær_x001F_ÀÖ·«}7ÀÚÔrÁB_x000C_À³:1/¥L¡À_ê!¤Àlfµ#ÔÀ_x000C__x0004_ãBªÀ£IÄ_x0016__x0018_À_ui÷À«È_x0004_	^ÿ¨ÀF¢ÉZyÀ_x000F_ÿx&amp;¿ÀÄÄÝ_x0003_¥Àîp¢_x000D_øÀÊ_x0015_ý_x000C_ÆÀUÍásNÀA_x0014_vÆÀÇ-÷®£_x0019_À_x000B_}õ`	ÛÀ(ËáäµÀÔ÷¡­ÕÀn·_x0011_Ñ´À_x0001__x0002_'mÕêDÀTLý½àkÀó³®ªÁ¿À¦xÇÀ8üÅ§'¢À|²_x0004__x000D_yÀ`JüúÛzÀJtv²ÀL_x000B_áÅúmÀf¨_x0013_©¢.Àlj´8LÝÀõ×ðÔS%ÀøíÔ¥`¢ ÀÌ_x0005_«;D¢Àz®bã#ÀP[¢(_x000E_8Àå£x¤À_x0001_är¼LÀÆ¶Ý_x0018_J¦À+TÒ_x000D_|GÀØµ!ô¬Àø_x0008__x001B_*ÃµÀ¬§®AàÀ0G*NU:ÀïYhYëÀe&lt;G¹â¡À·§_x001D_þ3xÀ_x000C__x0016_j²À_x0005_m]_x0010_HIÀ_x000D_­àþ_x0005_ÀçKN*À¨Í6a_x0003__x0004_ùùÀÀ·t®*øÀ=·Kû_x0003__x0017_À¹F0¼é­Àe¥*³ÿ_x000C_¤À(ó\_x0011_x\Àëhí-^ÀR_x0001_ì_x0019_ÀÄ¬ßÞ«DÀÖdVVÓ_x0017_ÀKA©*ÃÀ&lt;L?_x0004__x000D_JÀm66¦¨À_x001A_~ÆÏÀoÏ`îÌ=À¦Ly_x000D__x0017__x001D_À°eÔ5OÀÀfm_x000E_ê_x000C_ÝÀV&lt;@{r_x0002_À.±!lîéÀ_x001B__x000F_É_x0012_À^+"*º_x0001_Àù@ÝgØÀÆ _x000E_-ÍÀbVPC¨IyÀmìTH~©À4Ùr_x0007_ÔrÀ_x000C_àl_x0018__x001D_À_x0005_&amp;{_x0018_ªÌÀ(ëW_x001A_¸À_x0014__x001D_}gxÀ¤r 9©À_x0003__x000B__x000E__x0002_»ùÍéÀA~JcPsÀEÔi_x001E_÷Àöë7?ïÀ]_x0008_·¬ËÀu8Þq²À²é¤D#ÀÆ×:6nz¡À¦è_x0005_VÂÀ® b7¥À_x0005_Êl_x0004__x000C_ÀEçSm&gt;Àý°_x0017__x0015_ÌÀ_x0011_öÿy?þÀü]\R£ÀXÞ%­%äoÀ_x0010_Ù8-_x0019_À_x0004__x0016_f[_x000B_ÀÅý0ù°	À¬f+ù0ÀÝ_x001B_dËp_x0001_À,Å_x0006_Á¢Àt¦_x000C_ÈÀóCßÅÄúÀÚF5¿VÀÌt&amp;g_x0017_À¨þ¬_x0016__x001B_ºÀJC~Êà¯À_x001D_Ñ*6_x0008__x0011_À_x000C__x0016_*_x000C_o4À|·_x0015_¯@eÀ~_x000F__x0007_¼_x0001__x0003_¨ÀJ&lt;à6¥ºÀ_x0014_~)S_x0002_¦À_x001E_0_x000F_Ç¶6 ÀÒêÏâ_x001C__x000D_¡À_x0003_Ç´ílyÀ.âyÜ¢ÀWJ]+ÝÇÀ{^X_x0016_UÀ¡¿ØyÀ_x0015_ªÅ_x001A_Ñ®À§0ì_x0011_ÀL_eo[ÀIÀ_x0018_ G¼À2k/Jj¦Àt,¦ËÀaÏrR¬WÀÙJs_x0018_!ÀñâôÚð¥À82ñ_x0007_þ±Àø_x0004_ÅÂ_x001F_¨ÀBá$ª_x001C_À½7¡XÀöIþ_x000E_ÀPÐî¿zÀ¹18ÌÍÀ¡9ÕgÀ_x0002__x001D_f_x0003_5À`$&gt;5zÀ_x0017_ø6SÏ»ÀàÁ´ÄÀ_x0015_ï¾øÒÀ_x0004__x0007__x001C_ù÷­¾pÀÁjRà_x0001_Àép9V¢À$£û_x0004_IÀ×©Çpøe£ÀB_x0017_|_«UvÀT³Ø_x000E_ÕêÀ|_x000C_fÝ¦ Àgf¯ªÇÛÀQ_x0006_Ì_x0018_ÀF _x0014_å|v|ÀÄÎy»_x001D_ÀbÔQ÷sÀÝZ9õÌÀtá_x0002_÷À6!¯³R_x0007_ÀUýgðÖÍÀRøô_x0008_)¤À¼Lçàè Àj©_x0010_æä{À¨tð_x000D_Í¢À_x0007_Wöº'À_x0008_·_x0005_ÀÄñ_x0018_ëw¡ÀV¬80rÀZçy&lt;Eü¢ÀÖ_x001D__x0003_ä_x0012_ô¢À_x0011_BN#EÀÒ÷¢C]PÀ#!¸hêÀ_x0004_°ÜÚ_x0002_Àþ)_x0001__x0002_¸vÀ_$ù\À¶r×n_x001B_À4_x0004_Ü_x0001_AÀHqWê¾&gt;À½Ñ@U¢Àâå¶/}Àrõ×±_x001F_kÀ­ÿCÐÝÀ=£ö_x000F_Àæ¨ÉjÀêÄ_x0007_ÿÈ¢ÀFEj_x001B_À_x0002_&amp;n_x0018_&lt;·À\ë§¾¢Àÿ¤_x000D_?NÀ_3É«{À"OVð_x0014_ÀÔåAÎ_x000C_x§Àài_x0008_¯àÀ¢^Ë`!0ÀâMë±´À&lt;£mÖÀ}(o&lt;z¨§ÀÚ&gt;¬"×éÀg5þ¥ÀjÓZ_x0018_'[¡Àà\úR_x0011_ÀqCr&lt;Ï6À»ßÁÙÀüÚj_x001E_ß®¤ÀL_x0016__x0001_:_x0001_¡À_x0001__x0002_)ÔóFÀtQ$ÆÀL0àúëÀ_x000C_A_x001D_ 	JÀvmX|{À|,ÉÚ1dÀa_x0007_H_x001B_½¢À«ÌA¶HÀLr_x0011_Ó°3À&amp;ÔÅ{ÝÈÀöðÓq¢À¯¼äøÀ*áÓ AðÀ#úðáU_x000C_À_x001A_M'ù&gt;À×~YX{fÀ;GÌxøSÀ_x0008_~k_x0015_ÖÀ	cöqä_x0011_Àúÿ?rÀ_x001D_Ý¯Öàß«À¦mW_x000D_¥8¢ÀÏÁe~C_x0010_ÀDô:+ç»À)¯ò_x0018__x0016_uÀLíaÀ¬&amp;À{æþù;§À@¬_x0003_ëÄÚÀzU_x0005_!ÜÀ_x001B_Ë4ÜùÀûºS_x0017__x0002__x0006_¿À #Þº9Àè(Ñ+FÀâFòQ1Àh_x001E_ÐºC8Àý½	_x0007_ëÀÎ_x001A_öf_x0014__x0006_À{ºþÜ_x0001_z¢Àvpº_x000D_"À_x0004_ðvL*á¢À_x0018_H_x0004_,±Y~À¨&gt;ÈºÑh ÀÔÄ,f´kÀ_x0018_lx#}Àî«'¯9À.1UÑg_x0001_ÀVR_x0008_Æ_x0019_óÀ²fMÐ¬hÀê_x000E_æÀìî&lt;ÂH¢Àö_x0005_/ìÀ$«è!§_x000B_ÀHµ¤^2¡ÀaÉö&lt;áÀâ/_x0015__x0015__x0004_Àgéá\û¨ À¡²,èôÀH%æv;³À_x000F_V_x0003_ëíG§À_x000C_Û_x000D_ÔÀ_x0018_¢y¬ÖZÀ]ÿ£kAÀ_x0001__x0002_amjÀûÜÀÅ£NÚÝ±Ààê7NÂ¸vÀ¤¥Íü ÀVLè9ïÀ`ZÆùÃ&amp;Àfa¨Z¡ÆÀFYLÙ_x0013__x0006_À,ÝÉ:PÀH¬nw_x0011__x000B_À,ùÊ£Q±ÀP#x5Àé1V #òÀ« 	_x0010_ÀQÐ!´Y_x001F_§Àê}Ú_x000C_}À_x001D_Üb¯	GÀ¹5_x0013_vº`À_x001E_[!ÿ äÀÈªþ¥	Àå]o4_x000C__x0005_ÀÄªär!Àv­_x0017_¨óßÀù¿mÀ¸NhrcÀº__x001A__x001E_ÜÀ¡_x001B_óK(Àc_x0005_'â8`À¶Ê0YZÀl^¨_x0006_·À2¯_x0002__x000D_ÀÐzô_x0003__x0007_÷iÀ`&lt;Ç±!À)#·áýUÀ_ã,mxóÀÜ_x000B_kLónÀ0Ò_x0019_|RÈÀÄ_x0018__x0019_­-À_x0008_ß¦é¨Àz¾_x0018_#µ§À¤e_x0004_|ÙÀïí^ÀßX_x0018_.ÖÀ_x001C_g,ØÀ_x0006_F¦_x0002__x0018_À÷Ääd¥ÀÊ7-Þ9ëÀâæ½îµzÀËä¼S_x000C_À_x0007_"Ë)À·õÅE$×À¶7ÛÈ	¤ÀÎö"ûp¥ÀRRÎ_x000C_qÀü_x0005_ì¯&gt;À_x000E_¹rnå_x0015_Àê2Ì$MÀìn`_x0011_¾À_x001A_±Ò_x0001_¦À¢_x0018_úk_x0016_ñÀ,25­cÀ¡_x0019_e_x0013_#hÀGçåÀ_x0001__x0003__x0004_I;¦ïÙÀØY*5[|ÀÁKßÉÀ®¡_x0008_ic¡À,.þÙ£/¡À2Y&amp;	Ç_x0017_ÀÊzÇ4ÃW£À®_x000B_.ÕºýÀKóäªÀ+_x0005_þH8©À	â«/ÀÈ)ô_x0007__x000C_ýÀÂø£Ú_x0016_BÀ¤9³¥þV}À¿Ô¤gÀÐN_x0001_ßkÀ,Åõn	ýÀawh¿3_x000D_Àhâ:¢^À2è:*CÍÀsø0;SÀ96åa6¥ÀÌç«XµÀ_x0016_d_x0002_¦ TÀÇZ§ÿÀ¢ñÀÌqÀhõ¼Ãª=ÀsA_x0007_î_x0001_ÀSÔ)_x0005_À¢u¿#{üÀ·£)§çÀH^ö_x0001__x0004_BÑÀ0_x0016_å½SàÀ¥éíØÀng~_x0017_&lt;À0î_x0001_Ú£9À_x0002_íÄn*ÀöÐ{ÙMéÀâù]é_x0017_ÀâÜ°/öÀn_x001D_ÎV2ÑÀ_x0003__x000D_·}uÀx_x0014_·L?ÀbuaæQ_x0002_À~ûËN_x0005_]ÀäP"æ%_x001A_ÀvÁk_x0004_à_x0008_ ÀZd_x000D_pNÀÈÉâ À+,_x0003_f\À&amp;ç&lt;ÀäÙAöê­ÀfOíSèÀ_x0016_Â_x0019_MivÀ¶GÚ4¾iÀ=XBX9_x001B_À+µþwf}À'«9QÀQ£nöÀÕu+ép:ÀÓyroLú£À_x000B_Dô~ðMÀî@KãTÀ_x0002__x0006_0NôõÎïÀ¡KÿÝZÀ¸*þ_x0002_íÀxò&gt; ¯Àà_.ÉÀ=_x0006_Gá {Àx*ÿ@_x0019_ÀD.ðÖÑÈÀ'´\.ÏÀ¦@	]lÔ©Àýú¦×ªÀ£_x0002_5,KÀRÙÓ_x0015_0ñ¥À_x001A_vâêÀ]ïÒ)ºfÀðÍA_x0005_V!À@Èï¿Ö ÀÓ¶´­;£À*ù¡É[gÀE¤P¦ËÀêÁl,¹¤À¢ãd	?/À-Ç,L_x0007_¢ÀXc¯Ã_x001A_ù¢À4«&gt;_x0001_ÄÀ_x0010_i´é¼À_x0004_½Mz¬|À¾æÇ_x0014_dÀ/6w_x0011__x0003_ÀÜ^5WÜÀk%ådÀs_x001B_m_x0001__x0002_TPÀC7æ7×À5X?u^À²q_x0003_¿»À],§îÀ_x0010_ê·P_x0016_¤ÀðÙ_x0013_nÀ_x0018_nÕ_x0011_À_x0004_âÀÐåÎÀO_x0006_d§É¤¢À&lt;B_x000D_xp{ÀdáT#	Àcp¼W_x0008_À_Cd9¾ À¤Ù¶vÂ_x0019_Àýý[_x0001_¦æÀ0_x000C_æzî_x0019_À_x0014_TÉ_x0017_XgÀ_x0015_&lt;E_x0004_«íÀwñÉ0¡ÀÅÿÊåmÀ9£Û_x0006_á ©ÀÜÈ_x0013_ú®1ÀÔU~4ÍSÀ_x0005_;à_x0005_ýÀnÂa#üXÀÇ@Ö..À¾Í4¬$üÀ_x001E_ú_x001A_]_x000F_vÀü×å0.¯ÀÀKâãÀÚ~&amp;_x0012__x000B_DÀ_x0002__x0003_:e_x001C_ÄY¡À'³KIðÀ1&amp;zìÑöÀÂÙ,·i_x0008_ÀZ=%zllÀååÖ_x001E__x0007_À4ÕÞúÐ_x0004_Àðã_x0001_ªÀúÀ5oplqÀ¦Î$Í^zÀ¶÷ìã2¨ÀÑÏÕ³~ À-)iâÑÀUR`fðêÀ©ÃV¬º_x0002_ÀM_x0010_LUÄ½ÀD)êß¾7ÀôíÃÙ_x0017_ôÀaiW ßËÀ_x001F_Ãu\¬À_x000D_g¶ãqºÀêS'wÀ_x0016_;ªÖ ÀÈü ÀV!Î^_x0013_£Àu!_x000C_]+tÀ²_x001A_¿.í_x0015_À¦_x0006_QVÛìÀ_x0012_¼ót§ñÀ£%ÛðÀÜ&lt;ÚàAUÀm¢OÓ_x0002__x0003_._x001F_À'$D]OrÀ_x0003_~²LÂ¥Àdù´Î³CÀøþ _x000D_{À§ô	xÀÀ_x0016_aHÂ/À;Ù¹H	Àï_x0007_Ñ_x0003_ÀkÅÐ_x0018_&gt;À_x0001_¹ÒT_x0015_Àh~®Æ_x0011_)§ÀÉvl_x0014__x0016_À¢VZ_x000F__x0018_&amp;¢À4mï/ý¹ÀYøÅ_x000F_½ÆÀO(@î°ÀÐ°cæùÀ"ÓDn®Àcjå·rÊ¤ÀÐê_x0001_¯$`ÀÂ_x0012_^UïúÀP_x001B_ó À®ðL¤D¨vÀÇo[DüÀ&gt;ý²\_x0013_&lt;ÀD_x0010_;À_x0006_ÿ°9oÔ{À» Ý¹lËÀ_x001C_©dpÀìì¦_x001A_«kÀyý3[\¸À_x0005__x0006_ÏÜ$Û¤À_x0004_ _x0002_'[ÀFKAòdÀÃO_x001E_QæzÀú6Þt~FÀåÏIFEIÀÉªØ_x001B_è:À_x000C_×niÀX#¿nÀ¯_x001E_¿f[À=Î&gt;HÀAñ]À¥tX+hLÀ#¯rûÂ_x0008_ÀÚÒPÉ	OÀfº_x0001__x0001_ª_x0015_¥À´¤ìãÀfÝµÑùôÀôp¨ÀÑ¬WR&lt;Àù	`@hÀ,zÝÿTB¢À9wUèV^Àú®~_x0002_+ÈÀ_x001E_=ëk_x0014_ÀÈ¶[uÓÆ ÀÄ ÞyÁ²À«_x0004__x0003_Ê­ÄÀzA{àÀ.p.aâÀ­_x0011_Äi¦cÀ:_x000E_"_x0002__x0005__x0005_ÁÀ_x0014_üñl_x0001_åÀhA¸áÌ ÀDP_x0014_)ÀÖÓ­LS_x0003_Ài_x000D_¿?êÀObõ¬VtÀh§¹íÆÀyý¹s¦cÀeZNrÀæÞ_x001F_KÀ¦àÔ©_x0004_ÀGC%þÀd.&lt;ÀÚ`¿}èLÀÉñH¥Ào_x0015_U½ÑÀÊnd"PeÀ|u0²ÄÃ ÀOvÉ¼_x0019_Àê#å ;2À&gt;¯?RTÂÀ_x0010_µ7ðÀ°'-_x0012_ UÀzºØhÀÂÑ8NsÀqê¤é_x0015_Àìi¯òÀ¸ª!ð+ÿÀÏ/ævpÀÕþ¾SîDÀ*ºaWDG¤À</t>
  </si>
  <si>
    <t>a2932943e46351cb97bb08b05a8f2e81_x0001__x0002_zW?ïÒfÀ¡YûECÔÀîÇÛ_x001A_@À¦¾Í5ÀÎ¯r¾s Àì]¨ÀR_x000D_È²_x0003_	ÀðºÎ_x0002_wEÀZc/KÀ@4CNU¹À&lt;vüö½1Àd!¤ oÀØ»T_x0018_6ÙÀ[yãL§ÙÀÎ;ÍÆ5¢À-ôã_x0017_=ÇÀ³ý³VÈ ÀÔe(uÞÀ_x0012_ÁD+3ÀÅ_x000B__x0018_¹ðÞÀ	Jÿ±MÀÕ4k'úÀ_x0002_¨ãg&gt;ÀÿE_x001F_H¬¥Àc_x0011_(ò­xÀðÔÍ²­EÀ3d_x0005_qÍÀ&gt;7&gt;©²ÀY²øn@óÀ_x0015_Krd°Àú5_x0003_äðÀüçì_x0001__x0002_lÏÀËTuÝöÀ4mÅ4¬Àô è]øÀuÇU_x0013_À_x0003_EhI©/À´Â£:¨ÀòÈ"¹µÀjRvØÀõÉi_x001A_:ÀÜ6wª]Àh¿áyÀï Iú À»_x001D_¹;XÀÀQªôVD¡À åà£ÀÒ_x0004_£_x001B_¯À_x0002_#,xnÀöÐêhÂÀVF$)ÅnÀ®Þ_x001E_ß'lÀ æíÄÜ}À×'_x0012_bû¹ À1¥jëaóÀàY¤ÞÀÿxöJ¦ÀÌ_x001B_)­øÀ_x0010_@y_x0006_·ÅÀß¦_x001F_9_x0004_À_x0002_ù(ª÷À GÆLáÀ¼yl5ÖpÀ_x0001__x0003_h½Ï	&amp;À_x0008_i_x0011__x000B_¿eÀ¦ß_x0014_mxÀôkõ±Ì6À{¤|ª[À¨¶äplL}Àà54Ó,ÀÓªÑø{«ÀÁÅ_x0017_´7_x0018_ÀÔF_x0001_Ò7_x0019_qÀ,_x0019_õFóSÀý_x001E_¯_x000C_àÀ¥vùÀþ¦¶	À¿Ü´k_x0002_ºÀÀ_x001E_¨üÖ(À_x0014_¯KèL½À°yÌ¯_x0019_ãÀ?Nï_x001F_ÝÀ¢Ãµ%JÀY_x0011_ÅXÀ­ïSÓJÀ÷_x0010_=¼¤dÀàð é3DSÀ_Öm~_x001A_²ÀæÐ¨ç¥À¸Ó1B@Àó»«_x0011_ZÀTíj¦kêÀiìuXã À\æ_x001D_¬À®Úò_x0002__x0003_ðôÀ_Î_x0015_Ç¸OÀ9q{AîÀªBÉp_x001F_IÀråºÜúÀ_x001F_cí!róÀÎ_x001A__x0002_åñEÀBÔ_x0012_o;_x0013_À7{3_x0008__x0003_;ÀJa{õW¸ÀG»!è`ÀBkToíÜÀ¨_x000B_ÙrÀ¢á_x0014_TüÃÀ_x0004_Û{À	N÷&amp;_x0002_^ªÀ¯Â!ÀJËßWíQÀy¡;H_x0019_À++ën£ÚÀZªºÜÉÀ_x0018_ûº:aÀî¯Â_x0016_HÀ4+ÎN²	À'ÅÓ+l®À1_x0015_ª_x0011_À¤à{vHÀÝòè®2ÑÀ_x0001_&lt;rcîÀÊ¨ø4_x0015_~Àmþ÷_x0015_ÑàÀÐuzDÀ_x0003__x0004_¾%N_x0014_ø_x0003_~À(¸låÕÀ¢uöq_x0017_;ÀáãþXèÀ7_x0012_úÌÈ_x0001_À_x0016_EàÀ¾g]Ù!À,¦HÇNäÀéíø¨(ÉÀ_x0010_úa&amp;_x0007_*ÀX_x0001_"woÀ_x0008_4O_x0002__x000B_tÀw_x0010_rAÌÀìíQÆÆUÀ¼Ë0Àj_x0002__x0014_¢ÐàÀ_x0006_,üôÀð^%~EÚÀ VÇû/« ÀõÉ³(_Â À_x0004_nÍóVÀÕ ­_x001E__x0002__x0003_À¼&amp;°gÀµ-_x001F_Du¬ÀØ°·vôoÀ T_k_À3_öà¸cÀä¡´Äë^À®_©6_x0013_©ÀGCwãÀ2©ÙVK@Àæ¤%)_x0001__x0002_4l|ÀÍÞ4+ÍÀ"³	5_x0017_À_x0004_òLD&amp;àpÀa3ªôÉÀèéÇmÄsÀ!Í_x001A_ÇsúÀªîÝ_x001E_&amp;ÀÙdpèÀ¯+\Ý_x0008_Ày7î)VèÀð-«û!­À¯cUwÀÑóonQfÀhFá;ÞîÀ²ÍëÑÆ%À¡_x0003_._x000F_Õ¬À¼6úX(ÀZÑ_x0007_îp_x0012_Àü;¤_x001E_ëÀzäØ·¡ÀwºøË?ÑÀCOøãàæÀ¿ÀßÔ_x0016_À_x0015_"ÀÄ5Ãë?ºÀ_x0007_o_x0018__x0016_ÀêxxW_x0003_À¤ZLú_x0017_VÀ_x0004_È_x0019_¿_x0012__x001C_ÀÀ(Ë \«À¶&gt;ä ïÀ_x0003__x0008_"ímhZÀ~Ç_x0005_ïÄÄÀùÃjÀ¡À½ØâovÀlôç?#DÀÈ¹ÔXù|Àû[_x000C_KÝÀx[´_x0017_öÀ½fù&amp;aËÀ@'_x0012_F_x0007_À'àÕ_x001E_ÝÀC»_x0019_N_x0013_ÀNÒ_x001D_Kô»ÀØ5ævÀá²_x000D_QÀ²_x001F_5'£Àjñ*_x000F_À_x0011_ªaPÄÀ_x0018_i_x000C__x001E_H1ÀlñÂ­Ãq¢Àl_x0001_&amp;Ô$Àr	¿M'ÀYÆ¸@æ8À¸U_x0001_ùu4À¦_x0014_,ÞàoÀ­|+Ì_x001E_À[o³1_x0017_ÀgWðû÷_À\7æ_x0004_ØáÀ_x0002_ô_x0011__x0006_Ç~Àvù·"_x0005_5Àí_x0015__x0002__x0004__x0016_ßÀüb_x0005_3ãÀÆFKs¯_x0006_ÀÔä6ËÀ®_x0008_#Ì¥_x0005_§À^DÝQÀx3Ç°ªÀc.´iÏÀñ_x0014_ù2wÀ_x0008_ç_x000D__x0001_uÀà*,ÉÀx^ÍXRçÀ_x001C_j×Ë|xÀÕ_x0007__x0003_ð_x0018_&amp;Àvi_x000F_i_x0001_À_x0006_ý-Á|³À&gt;¼2æ]À´]_x0008_ùÄõ¡À4_x0005_¸É¾¨À¤iÙ&amp;Ø¤ÀvL©H_x0017_^¡ÀF¤-o\ê|ÀV_x000E_ú¹M÷¢ÀêõuÍÁÀÈÙdË¡ÀÌl0RÒÀÂeúh¯À4-1­×W§Àáh$ÚÀãø	Àú¾Ù09_x0006_£À õ¼_x0001_£À_x0001__x0005_M0_x000F_¸dÙÀ:Sð©Ä;À@!¬ä_x001A_³À¦{Ú6X%Àî\d]¶À_x0003_¶aÒJÀ_x0012_îE2èæÀb±_x0001__x000E_ýÀ#b8Ò_x000C_À ×;&lt;Àò*ºgéÀ_x001C_÷_x0018_?_x0007__x001A_vÀÁövän,Àdâ#ÝMÀ)!_x0005_(_x0011_!À¾{iï_x0019_÷Àªq_x0008_dëÀ_x0004_}7eàÞtÀ_x0018_tFj,À_x0012_J_x001F_{lÀç³ÇÎ_x000F_w¥ÀH]Vq©À¶_x0002_S_x0008_w!Àw_x0006_ @ÏÀ3_x0004_µÇa_x000C_ÀN±p:2_x0014_À\_x0005_g	·À_x0006__x000E_Ø_x001D_2iÀÑùhf_x0001_ À&amp;Þl¸;«À¬K0S~¨£ÀÁ¯S_x0002__x0003_úóÀyÔ_x0001_ÀNOÊÙ~ÓÀ_x0004__x001C_z³À&lt;yþs_x000B_AÀ¿Æ{ðÂÀÛ=ØeiÀy\,¯DÀ|?xó¾áÀ_x001F_×h1EáÀ&gt;hô7Î³ÀÁÊÏ»À_x0003_r-_x0003_äÀ(Ý°ÔÀ_x000D_BVÁ_x0014_¯ÀÂU[_x000F_ `ÀHDÎ3¾ÀÇ0~_x0007_¯ÀX¿_x0006_q_x001D_âÀnPl·¯oÀáQAÀM=ñöÕ?ÀÖâÊ+._x0018_ÀÌqúl\&gt; À.ÙIé_x0015_íÀÿ^ ¨vÀ¸lÿÌîÀ"«ñÔ5èÀ_x000C_I6ë!¤ÀlÙ4"_x0003_ÀÃñ¶oèÀ´EÍ\QÀ_x0001__x0005_¼_x000B_:B[ÀÂ¶Ñ!îKÀôÖ@_x0007_è/À5Y_x000E_ïÊîÀdD·Ú¦À_x001C_4g/ÀÛMþP|Àt_x0017_:0¡Àö½_x0019_ô¦_x0002_À÷{Lf¤Àr70`ãùÀ:Î_x0003_¡I£¡ÀÖ`ÔÉÎÎÀ]_x0005_J_x0002_ËSÀSÑ_x0011_ûaÀöáIx_x0012_ÀLpapÀÀ&lt;·¤rúÀ_x0017_sórÀÀõFî_x0007__x001F_¥Àé¡Õq_x0018_½À_x0017_X³nØÀ2¨µJ/ À mQg½À¢§V_x0019__x0004_Àþ$xFe±À_x001E__x0011_ÑÓÛÀ|©§ã¬Àô6fI£À_x0004_þl ÀìÀX¿ØB·£ÀS[C_x0003__x0005__x0008__x0001_À{à¸,Àëy¨B5À_x0002_#þ^ùÀü_x000C__x0019_ÒÀ_x0003_M¢âÐUÀÔ_x0005_}¹	ÀÏxâ½})À¶ 6pÑuÀ?~f:_x0014_À¶(úl_x0007__x000D_À:_"_x001D_.À6°ùÛ@ÀÝûë_x0008_KÀÂ¼,ÿÀ_x0007__x0017_¼_x0001_Þ'Ày_x0017_NÓ) À3Ð_x000D_5îKÀ½_x0017_îdÀX¼ã?-ÀÐÛ§´_x000D_³Àúª³ÖúÀ¦í_x000F_^ÀRÎò_x0006_£À!ìøhÀ¬åu_x0013_»À´_x0010__x001B__x0007__x0013__x001E_¡À'¸~^1¢ÀM8¶NuÀ´¡îÊ_x0007_À1_x0007_â_x0019_Ø_x0004_¤ÀÒ	G6À_x0002__x0005_²pH_x0005_#ÀÏ&gt;píKZÀ_x0008_D_x0005_C2`Àeº¶\À²£_x0007__x000D_ÑXÀ_x001A_¡ÏÏ§¯À¤_x0011_¸~k_x0006_¢ÀéºúÀa LÀ_x001E_«G_x0008_ÀBÃÒ©ÀÔÑ0@7À¢w^=À_x0003_ºÙÒÀÔ_x0006__x0019_¯¡*ÀÚb²YÜ¡À¹¤¦_x0019_ÀÐÀbâè_x0012_fÀ:Â®éÚÀá]_x001B__x0001_ÄÀ.kÎØ_x001F_À®¥èÂX«ÀÞèléLqÀÍ_x001E_SZÀ(_x001A__x000B__x000B_7À9.2ÍÀ ÀÍ_x0017_ ­&amp;çÀtÈ)ñf³ÀÆ_x0016_xAm%À*_x0013_K_x0004_²Àö_x000E__x000C_=i\Àa¿_x0003__x0004_·ÏÀ[Ó©@µ_x001D_À~_x0017_}ëvÀ§4Ë_x0013__x0017_gÀA÷E_x0014_¢;À´_x0001_Ut?ÕÀ+,ÃÓ$`À²¾ÍbZyÀÞtÿ!J¦À69¬§&gt;_ÀÎCÉ_x0013_ÊÀÙÂ(gi¢À.WêÇ8zÀ_x001A__x0012_àÃ.ÀLÎ¦2"¦À|Ñ¥ÜTÀ_x000E__x0002_3¯_x0018_Àð)¯×ÏÀ&lt;±dgzÀ_x001A_µÓJ_x001B_À³Î!ÛXåÀ½&gt;_x0019_eÀf_x0014__x000F__x000B_ xÀ®¡7Ë,gÀjRîýeÀ5=Iþþy¤À7-püÀ^z|iP_x000D_ÀüÚ VXñÀ4|Û=dCÀ[îÃ_x0019_À_x0005_v__x000C_e(À_x0001__x0002_9s_x0003_¢eÀòÀÚ5l¾Àu2L_x0017_N«ÀË²øä±ÀW dËÀN®#¹¤À_x0003_&lt;KòÀ¤MðòTÀøYKÌ_x0001__x000B_ÀOÛ¢Ã¨ãÀ|º"³PªÀ³]¿@ßYÀv±ÏõNÀh.Î_x000B_#&amp;À¤Ý\T_x0007_d¢ÀúÐ_x001C_äj#À:éIõ_x0008_òÀ_x000E_ÑáÖÓ_x0018_À_x0010_½î¤Àÿõ÷éGÇ°À.s¼_x000E_nx¢Àü¬;_x0006_ù&gt;ÀªXÝ_x0010_ñÀ%1XtyÀûG!êRÀ{rnH5À"I²æ·À!u!xÓÀ¼_x001F__x0011__x0015_ÀÐíY_x001F_&lt;À4P_x001B_¿txÀNeÂz_x0003__x0004_Õ9ÀUH_x0017_Ùñ¦Às¦7_x001B_½¨ÀÛøõ'cÀlç_x0007_ìÀfÚ{ûVÀ_x0012_¯_x000D_&gt;BàÀO3&amp;ÐLÀ_x0002_ËÀ¶ñ_x0010_Àt¸{ìõÐÀ_x001C_î³²õ+À¬¡Ë°¶'¨Àù_x0016_§G éÀ_x0006_c&gt;._x0018_À_x0017__x0001_èÀ;dÓ/×À%UªANÀb~±/£À-ÑøxãÖÀÿÓù&amp;_x000D_À:*ß7'_x0011_¡À_x0018_³ù1üÀpqÕêhÀÝí'_x001D_À_x0006_Ú=!_x0015_³ÀCÀò8WÀGmAf-¨À.ç6cçÀ?¼2o_x0004_ÀÙ|B9PÀá_x0017_0úÊÀ µ_x000E_F_x000B_À_x0002__x0004_Ñ+èãÀG	_x0005_ÑEDÀ|¹iuÛ@À¨ª³÷÷_x0011_À5!oâæÀf_x0001__x0019_ølÉÀ_x0002_tZÀ1µá¼Ó*ÀRÏG_x0016_NÎÀÎ'_x000B_î&amp;ÎÀ_x0003_eÑ¯«ÜÀu_x0008_þÖ bÀ¥¨AÿþÀK¶7_x0007__x0007_¥À|¼ô_x0018_¦À\ï:ÂÐÀÄ²§91ÒÀ&gt;·r¿Öë À,û¢6¤_x0017_À¸ÿ_x001C_ÐjÀBû¶¡²·ÀrðCGô´ÀîòçµªÀ_x0018_c`]Ã_ ÀZ8`Ã	)ÀY_x0013_.ØÀÇD hi¥ÀL&gt;_x0001__x0019_-'À¼÷Ð¤Àßu_x0008_#_x0015_ëÀD¶ò._x0019_­ÀÚËB_x0004__x0007__x001D__x0006_ÀrÖâÜ`AÀèO!oeàÀ_x001B_{JQ:¢Àê½Ô_x0002_ÈÀ«Y§þ TÀâvv_x0010__x0005_Àt/-_x0016_g°À£á"»%ÀÝI,ñÀávÎ²õ_x0015_À_x001D_®"#À_x0001_ª_x0014_ÆçÀ_x0017__x0005_kÛÃÀ²øÎkÀ?6ö¤+MÀ_x0004_èBnÞ|ÀìDÛo`(wÀ_x0003_'¬&amp;åÁÀrv&amp;JÀ{Ïë_x0015_&lt;ÄÀè}Eï§Ë¦À¹§û}èÀ_x0015___x0006_/ À&lt;Ú_x000B_ ÃDzÀ@!nksÀ_x001D_3_x001E_$_x0011_À_x0014_Ôå´êëÀ*þD_x001A_aÙÀ+QT25À_x0006_ Õ_x000B_À±%þÒûÀ_x0001__x0003_e{éíë_x0019_ÀN_x0008__x000F_e³_x000F_À&gt;©"_x0012_±ÀK°úßÀõÖ=DS_x0002_À¼wâ4¤}À;ñºVÀÚ_x0011__x001D_£-ÀgJ_x0006__x0013_ËÀk;QLÀ_x000C_ê=Õ7ÀèÜ_x000E_Õ¶_x0014_Àl_x0014_¾§_x0012_¬Àg_¥_x001C_]ÀÇ_x0017_F;èºÀ_x0011_æ[Pïo£À_x001D_Ü_x000E_Þ¹sÀ-_x001D_BróyÀ_x0015_ì3wî;ÀdpY-uÀÛûÑ_x0011_XÀY3ï-&lt;ÀDf¸àm¢À_x001E_SD7tÀD ß&amp;y½ÀÆ_x001B_bÞ_x000B_a£ÀÅÝ&amp;¥°¬ÀÀùêø_§ÀUåðÞiÀ!kNú À£l_x000E_ÈjÀ²b£_x0003__x0004_n_§À×UKÐÀ_x0008_©k\_x0015_ÀFî¯À/í_x0015_Ã1À_x0015_£ÚuÀ_x001A_|~GôÀÝ¸±NnpÀÃá_x0010_ôÀ_x0018_&amp;_x0011_¯_G¥À_x0017_ü;SÀTÓ)àþ"À_x0019_ãÓÀ¾,r}`dÀz_x0007__x000F_§=Àþ]ª_x0012_¾VÀRÝC;_x0019_À@N~MÀ£~ÄLGsÀ¦_x0012_'öâhÀ=ÔµÀ¨ñ¿1ÛÀ^x^Â_x001A_{À&lt;ÒuãGkkÀD¢»5ìÀ5 4¡Àþø( ÀÝ¥lLÀpÝJsa_x0002_À_x0006_m_x0003__x0001_tÀ×z_x000F_]À_x001B_nYá9À_x0001__x0002__x0002_Ôds¦À÷ª´ï¡@À_x0002_ÉYäÀ'û_x001E_îgÀ{Ê^_x000B_À`__x0008_Âó_x001B_À¨ ôf_x000B_LÀÉü}ìþÐÀùÃ_x0006_ _x0010_nÀ`tm_x0002_gÀe«1À&amp;LäîÖÀ_x000B_(h¹À_x0016_únÏmÀ_x0001_%õ`ú[À_x0008__x0005_ 6{À0è^ÞyOÀ´¡_x000B__x0006__x001F_À"ÁóúÀù$E±À3É+åúÿ¤ÀqOi4_®À°¶©ÈÀÈi_x0011_ËÈAÀJ3_x0007_FmÀdxÙ_x0019_J±ÀJð_x0006_ÂF ÀÜÎ_x0019_ÃÀ_x0007_(EÜV$Àh3÷VRG©À_x0004__x001A__x0010_j´_x001E_À$M¿-_x0001__x0002_f ÀÌ¦_x0006_í[ÀÙ«¢]À¤Ö _x000E_pðÀ±¨_x000B_JÀ«í TáÀÅ_x0011_RpgÈÀ_x001A_¹-×ªÀ í6Û»@¡À`Sþ2&lt;À-h~BÁÖ¡À$Ë_x0017_Äû§ÀàÉê_x001E_Àoþ°J,À¹Õ2oéÀèëýÄª£ÀQl©½ëøÀêy÷_x001F_3LÀ\gém_x000E_À_x0005_"fKüüÀT7s_x0005__x0001_ÀD§ÜµëÀ_x001F__x0012__x0011_%@À4äô´»ÀÛÀçWÌ¦ÀÑl$	%Àä¡´û_x000F_ËÀ6î1M×À&gt;ãõ\OIÀàFzÇAþÀ(R)ÿ´ÀA"hM¸&gt;À_x0002__x0003_öwÁ_x0018_¦=ÀvDËÏ_x0001_Àx§|:lmÀ®4_x0015_¥QÀÀ²ä«¯tÀµ_x000E__ÔÇ_x0019_ÀÜ4+à*Àºq£RíÀ±_x0008_ÉÈ£Àæ[FíýÀ_x0001_²^3d_x0015_À_x000C_ínôÀi«ÀðBëG_x0008_êÀ¶ez_x0002_@ÂÀu9^þZRÀ°ñ_x001B_@EÀo£n!GÀ_x0011_ºA_x000E_ÀØ;ß·Z&gt;À&lt;_x0006_-Ç¦À	_x0008_R«_x001C_ÀtÂ_x0003_'À_x0017__x000E_:½cÌÀfå:çÀ_x0011__x0008_5÷dÀÇ-S_x001B_À_x000D__x0003_)F_x0001_¤ÀGö_x000B_Y"lÀ®éö_x0011_ÀÜ_x000F_Ó_x000E_ÔÀ9Âp·ÉHÀN_x001E_ß_x0001__x0003_ôS¡À_x001A_ÎëëmÀ¬´õeÀÉïh	_x001B_ÀåSL©´¡ÀrÍäÚXÒÀ7¦_x0006_íüÀð¦&amp;¥J|À,WUÐÀ÷ÏÁWÀ8Âgm_x001A_dÀ¦Ì^_x000B__x0006_gÀî_x0001_TTÀÐ¢º	_x0018_ø¥À`él¡¢ÀrTÀÆ{ëóÀÈ]&lt;õÄØÀ,§Äg½À%C°vâÀt_x0004_(_x0006_£À0}`Àh-s"_x0015_À¡Ñ_x0014_j_x001F_À¸,S¸_x0006_¢À_x0010_g³úå¢À:_x0018_3£I_x000D_À_x0018__x0016_£_x0019_6ôÀ_x0002__x000E_&gt;SgÀëZÀr[?6¸ÀÚUdÁúÀ_x0001__x0002_d¬bñ½A¡ÀÖè¿&lt;À_x0011_¾o¹±ËÀwÃÅ&gt;ô'ÀaÈj¬âÀý_x000F_^¦IÀÇà(q À°½(_x0013_Ñ_x0019_Àÿêä_x0004_Ààm)àã`Àghxø®ÀåHúdÀTÝ~ò¯_x0006_ÀÑ¬Ö÷Ó¡À4_x0001_øúë¡À_x0003_ê(m|yÀ_x0012_\m¨ÀÈhÛd_x001A_[ÀoR2º½eÀïwÅ_x0011_ µÀxêA§_x001E_óÀ_x001A_Y_x001E_üý7¡ÀVtúÕ½ÀÜïM&amp;.À¢o¦_x0004__x0019_ À'µÅ³_x000D_{ÀH0_x0010_i87ÀÞü÷-nùÀïF`ð©ÀzæA_x0002_S|ÀKë3[Å¶À ^r_x0001__x0003_$½¦ÀÀI£?8lÀoÓ¾Ù@iÀ_x000E_Éó_x0010_5¤ÀÍIÃºúî¡ÀÍjMÜÀ¯F_x0004_Ã_x001D_À¨*_x001E_âM¢Àð_x000E_!_x0002_\cÀ_x0003_xÞI8ôÀ;æx8À_x000B__44SÀ_x0001_Á!mBÅÀ&amp;±Ó_x0015_*ÀÇè?_x001A__x000D_]Àx7_x001F_¼¶ÀÎ­Ö¨W® À&gt;²k-ÐÀºù`DÀZ2Òló=Àè©yÀÀ=Ë_x0013_ð8_x0007_À_x000E__x0002_c9ÀµËN)&amp;óÀ_x000E_gßØ}8ÀûÁW`Õ"À?;_x001F_KJÀß·_x000B_À HW°{À±ár¿À_x0006_À	ÉøâåOÀñ¿Ò£²À_x0002_	|ùá`$ÑÀö ,®+ÀWá´M¬^¬À_x001D_-_x0002_·¬5Àn@ü]áÀd{r_x0008_Î2Às¢vÞãÀÌK_x0005_"y!À`BR_x0008_)îÀÄ&amp;!_x0011_ÀAç2VBÀæ_x000F_ÁfÀd7_x0003_ø4øÀ_x001D_sGÀ_x001C_Ý×©xwÀôÅÁ|©BÀdíÕ_x000F_À_x001F_¨_x0001_Å.ÇÀiÝ_x0002_¬(À_x001C_¾¥_x0014__x0006_ÞÀ¼A^×B}À_x001C_M_x0001__x001F_­¨ÀÀÝ¬Ñ¶Àpy_x0007_DÀ=þÈ_x0004_vªÀ.³Ü_x0003_G_x0016_ÀfT¨ Q_x001C_ÀDÏÈq-À_x000E_FµKßýÀùg'_x0004_Ë_x0008_ÀäIÚÚ6ÀïRT_x000D__x000F_¼ÀÒ®îgnåÀ_x0010_È_x0007_äxÀ:å3_x001C_O_x0001_À$°Ò]¾Àö-&gt;_x0013_Ò_x0003_ÀÂ_x0005_f&lt;3|ÀH!Ö¤ØÀñÇ_x000C_ö©ÀgÍéN/¡ÀIý_x0003_n_x000D_ØÀ¸×|d~À_x0008_×)ãivÀt_x0015_â[¸_x0015_À²¿ôÿ_x001D_³À±tqø_x001A_ÒÀ;w_x000C_tÀ_x0006_pn=Ý¨Àê5¬AÀ}w-g¤À _x000E_ÔünÀ_x0002__x000B_Þõ	{ÀþËÞ¶.åÀN¬1=_x0007_oÀBÌ_x0004_ý_x0018_ÀW_x000B_©¬À¹5½0`_x001A_À:W=$ÀÈã\7ãòÀÁC3_x0004_y ÀpÏ¶w	1À(y_x0008_ÇÀ_x0001__x0003_â_x000D_û  À_x000F__x001A_¬B_x000F_ÀYóßÐÂÀñØRxÂÀ°¾ÁÀT[n_x000C_mÀõ'L×¶_x0001_À_x000D_ 4â_x0012_ÀàqVë¶dÀl«ÓQ¡ÀNj¾¶ú¥¡À¿ØÉV°ãÀÆT¥ë*¡ÀvJdÆÀ¯_x0002_´1gÀJëÜ@À_x0004_xì_x000F_DÇÀ_x0019_è	nÃÀ$¢Fm@ÄÀXç;_x001C_DkÀ_x001E_ö9EÀ,_x000C_¡_x0004_NPÀh*¹_x0013_ÎÀ_x001C_4%µ_x000F_À¬«ÈÒÀ¹Û_x0003_~oÀØÍ*Yq±ÀÚ_x000D_/«2ÀdÉÿ-_x0003_À/¡¬¹îÀÞ«_x0014_gÀxè_x001E_ _x0001__x0003_HÕÀ_x0003_Ü³¢À¹]¬Õ_x0001_À_x0005_e²N/À_x000B_¡[RÜ~À_x0018_è_x0019_t9À_x001F_µ_x0019_Ò4©À_x0016__x0007__x000B_«Àw(© Àq´¡×U½Àq$}3çåÀÒ1ËÑ\%À#-Äo_x0013_À!Í!T;GÀ¥£¾J¸ÀJÃe_x0003_(³À4á?_x0002_ÔÀ°hu«MÀÛð¿í	YÀÄòJ_x0013_LÀY_x000F__x0011_Ç_x0015_À[sËK_x000C_À×&lt;&gt;Ê)§ÀÚÌ @âÏyÀÛðöMÀØ²~¦$ÀPYrÁ_x0015__x0018_R@ý-Ñ¤{À_x0002_7Ã8DÀ_x0008_0Ànµ{ÀðCñA}¶À_x0017_{D_x0005_¦CÀ_x0004__x0006_b¨´_x0016_Ù_x0002_À½î_x001F_¶á¥À»ßS°ËÀÖìò5ÒRÀ_x0012_XqÕxÀ°ïÇG°_x0016_ÀtÀé,_x0011_Àxµ6 (_x001C_uÀû_x001A__x0011_YT9À«H:I¸_x000C_ÀÎo¸_x000D_«ÀJ_IoìÜÀ²DÚ©Àt.¢Ó#ÀÝ.Â²CÀL_x0011_ø_x001A__x0005__x0012_À*'_x0018_¼ß³À_x0019_z6ÐÒÞÀ&amp;_x0014_}8*pÀ^jÕ-õbÀ_x0008_µ&gt;ÀåM_x001C_ÀU×ª$)À_x0014__x0006_ur`À1ìü»À_x0003_c_x0005_ï4À^C'_x0001_Àÿ=Ï;vÀ_x001C__x0015_&amp;_x0001_dí}ÀprX9G'À.Î¹éÀîÒö_x0001__x0005_o_x000F_¡ÀðtÂïÈ_x0013_Àð_x0001_ÍJ_x0005_À1ï´i_x001D_^ÀdYóÌòÀbFp_x0006_p_x001F_ÀsÃ_x0004_À¾üîÈÈËÀHÔra0MÀ_x0004__x001F_\Þ{À\h TÌ`Àõ?rë@Àq!)²_x0010_GÀ³¥P§_x001F_¼À7( ´À%¥Ó¹]_x000C_Àrõ_x0014__x0014_ï,Àý_x0010_À_x001B_mhÀîÇ±ÀÀg»0¯]éÀ^¿æ#I'Àvê"_x0015_û&amp;ÀóÇ%¿_x0003__x000B_ÀäûI_x0010_vÀæ'Ì©u§ÀÈë7À·=_x001A_Á_x0014_À_x0003_Ò|_x001A_µ¹ÀÂð_x0017_¬·W¤À¹(Ñ­QËÀË_x0002__x0012_Qïf¦À0f_x000F_»l¯À_x0004__x0005_*µK·_x0005_q¤À´j«_x0016_w À*bµ)Ü3yÀÚ_x000E_Òþå@ÀðA3îÍÀw3â¨iø¤À6¢8M_x001E__x0011_¢À¸ ÿä«ÀCfÁMÂÀ.Ùøß_x001B_MÀù­_x001B_¦nÀºÈ&gt;MÂÀ_x0019_Þª1_x0019_ÀìÀ)À·^:_x0006_¥VÀ¦EòjZÀzòiÒäãÀã.^xÀJ´Ø.ÀÙ¾¡nÀÔ$çåÀ¥&lt;#è_x0001_ÊÀ_x000E__x0002_ÝûÒÀ·0TXstÀõ_x0001_nÁ._x0011_ÀÂ·paßÀ`Õ¶z¼§Àzî^okÀò_x0003_*ÀP_x000C_êÜ_x0010_@À;J	\ÿ­ÀD¢Êq_x0001__x0002_¥%À8°_x001D__x000B_õ_x001E_À%Ð¥È"À_x0001_a»ß yÀPÈë D_x0019_ÀÜA*hàÈÀ¸Þ~C_x0002_À:NsÞúÀ_x0013_úp_x000F_vÀ¸úÉ­À4·¬jÀ1_x0006_P^1ÀÀÒØÒ)müÀ:Á®(ÌÊÀÂ_x001D_bÚô»Àä_x000E_J&lt;ÛÀ¬ÔÃº_x0012_À_x001A_BÌÝÀ]·Ïì¿vÀP¼_x0012_¢Ã_x001A_|À¯¤x©wÀ*N¡&gt;À,NV¢®À¥Ò)Ñ`¢ÀCTÞøæÀ+®åß¥À¶v_x000F_°À?Ã_x001F_´_x0011_ÀöØRÊN¦À5çìñùÀºÄ_x0017_l_x000D_Àî9Mu;À_x0002__x0003_MÂzh}¹Àd&amp;{3²¬ÀòcÁÁwÀ_x0019_ùV_x0002_éÀ_x000C__x0010_'hÀM&lt;= _x0015_ À'CqØ!ÀVî3®± ÀÚÀaäVÀ/Q°_x0013__x0008_,À»Èo­À%_x000E_:_x0004_Ü1À4{_x0019__x0005_À_x0007_YÇVbÀ³ûâ_x000F_ÌÀ'ûÎ~:äÀÑÈAK}ôÀeK_x0004_e¨Àí_x001A__x001D_cÀ¡Sµ_x0001_À_x0003_!EÿÕÀF,Ç|_x001F_ªÀè&gt;xÀïVâpjÀò?â[À¡½_x0004_mÑºÀ_x0001_qÜ$ä3À0ûË«È_x0018_ÀFàä·_x001C_À3rN:öÀkÇNHuÂÀÑ}æ_x001D__x0001__x0004_ËÀD«a&amp;Ç_x0014_ÀïÏZë©À4¤23_x001A_XÀõy;uNxÀÜÁ7íw¬À¯¦Ð&lt;_x0012_mÀpïDxÀÎøþRÀ&lt;Ì¤§V¡À$Ò!'_x0003_­À"å×&amp;oÀ«Ø_x0015_UÄê¢À0_x0002_çIÍ_x001C_~À¬_x0004_ÂI	ÀÃ_x001B_fàµÇÀ_x000F__x0016_2Ky¨ÀÍíÁÙ«ÀlIi¸¢À3_x0007_0_x0011_'À_x000C_9¨,ÛæÀþ°_x001E_ÿ&amp;LÀ@æh_x0018_ÛµÀLÖÞÏsÀKÃeE/ÀR b_x001A__x0019_òÀaåä2ßÁÀA­èý À´zCA_x000E_ À³éVf»_x000E_À'Ñ_x0003_Å-Àâö DÉÀ_x0002__x0006_Æ_x0008_y»PºÀ*h	_x0011__x0002_%À|_x0016_àÈYSÀ_x001C_þEÅ"lÀy	WUøÀtu*_x001C__x0007_Àzø_x001E_fô:Àd[³¾5Àø·îàÀ;7û_x000D_\DÀû}ýïÀîÚ'Àöûí_x0016_ÀK_x0003_Ï2À®-qf_x001A_À¤Æ@°ä½À`E_x0007_ÛA£À_x001C_Sáû5OÀè9ùk_x0006_ÀN¸Aþ¾µÀæÉ+_x0003_6)¡Àbm_x0008_-ß¨Àÿ¸_x0014_GßÂÀûÙH K_x0001_À®_x0005_I£TµÀh_x0004_÷Ø®"À_x000B_ß36³À[_x0016_´ÇYÀ:_x000C_Jtò À¢Ü°/_x001C_ÀØVØ:Ç¯À_x001C_Ý(}_x0001__x0002_VkÀ_x0016_&gt;F´Àé¥t_x0015_MÀhòÅÜà_x0006_®À\mm_x0016_+ÀQ@¸¸ÛÀá;qeÕÀà&gt;@ìgÖÀêra·ÀVÿR^¿WÀÔ¬_x001D_ÄÅ¨Àª[ý_x001E_I_x0012_¢À&gt;ÖüU]ÀÌé _x000F__x000D_sÀ\WáÛÇ¼Àçñ_x0008__x000B_ÌÚÀûòæ_x0010__x0015_À_x0002_=ÞG_x0006_sÀ«û9%À»)ÀìÔlÀ½|Ùª'!ÀþkgÈ_x0015_nÀ_x000E_Ë¾î¼\¤À_x0017_ÉÒ´²ÀÍ°Axè;¢À_x000F_¤Ó¾ëÀù)g	ñ·ÀjÜ?_x0019_ñÀùçÖ_x000E_}Àîp_x0001_(òÀ_x0005_s_x0005_=Ï¤À_x0008_ìa'®¢À_x0002__x0003_¯|¸ÂÞ_x0004_Àa"·_x0001_÷À_x0006_«ÓaÀzÊ²\ÝNÀ^'M_x0007_I"À| KJñøÀ·_x000B__x000B_ä&amp;À~0£_x0007_ö_x0019_À´³vUÀm)3_x000B_þÃ¤À8ªzwÿY À&gt;3_x000C__x001A_VÀFÑîÐMÀ÷[ÞNSÀp+TïNÀ_x0003_Í_x001F__x000C_ýÀ_x0005_	_x0003__x0006_``À_x0013_ö½æÀLëä_x0002_$À5_x0018_üÊ_x001C_ÀI~_x0019_X×Àä(zX_x000B_¢À¢3ÚðÀÌ)NWÆÀª8ÝÅReÀ7_x0017_Ô¢ÀS|ÆìEYÀrÂ(Þr¡Àì:·vD_x001C_ÀìN@8f¢Àv"K?|ÀH_x0015_×_x0001__x0005_bÀÀ_x0015_ILWä¹À8O±§ÒßwÀà_x0008_9á½_x000F_£Àh_x0004_ñ÷ÀòÍ0Ï1]À§M¹û²ÀD_x0003__x0018_L¦1À[½e_x0017__x0008_mÀËG_x0017_èi_x000D_ÀÆ_x0003_¶m`?À_x0014_,­&amp;0_x0002_Àç¥¹ÀêÀúòbÚ|¥ÀÞ_x000B_¨¼áÀÓâ×sÇÀº~Ní	À»tI_x0008_ÀãÕÎXñÀ2wü/ÑBÀÄ_x0014_¶"ÀÝ_x001B__x0008_KÊÀm÷§+·À(¬h6°|Àÿ&gt;ÿ¨£¦À_x0018_G{tá8À¢á_x0017_´áGÀÁc¦ÔôÀ¾§Q_x001C_ÁÀ$Ðaï¹ÅÀ¯®Pá_x0010_ÀçM[ÑnuÀ_x0001__x0005_Êãþ-ò{À_x0001_è+|à®¥Àü¢ºM_x0002_¡ÀW¯»`Û|À@p_x0007__x0008_=_x001C_Àt=ÞióÀSÄ ËÀöãî&lt;øÀíZü_x0018_NQÀ_x0010_a_x0011_Måã¥ÀÖ2e¶½À¥ýò&amp;RÀ_x0008_}9íÐ$ ÀêxÝ]eÀ1o_x0002_$ÀÂÂ|_x0018_6Àµuu¸EÀÀh÷ÂÍ¿ÀzFÌÀ$3_x001B_LNÉÀ_x001A__x0016_P6_x0010_¤À.'ú¤lEÀkc"R,À8áì9äÀ¥ú[KÚ¢Àj½nXÀn_x001F__x0014_Í_x0004_ÀH%[í_x000E_8À¦_x0014__x0015_H_x0003_À¤1_x000F__x000B_,JÀn²óù_x001D_ÀÏ_x0015_Ræ_x0001__x0002__x001B_~À×&amp;òS«ÀmOx&gt;vÀ=ðC_x001B_àÀÀÈ ×ÈÀ»ñ0èÔÀÊ&lt;¥_x001E_Àî_x0016_°ô8zÀ®îá7¨¯À°I_x0013__x0005_Àøw«_x001C_ Àà!&gt;Û­}ÀT_x0019_#A°_x001C_À\&lt;_x0018_|_Àc¢!|{Àh8q÷¡À_x0015_§ÿûìÀ_x000F_¥¾áD°À3_x001E__x001D_;N¬ÀjD_x0013_"Ààp_x0007_¯éÀ_x0016_¸edÀF8bçÀj{,_x0008_Ì~ÀÄ²W®_x0012_4ÀåûkÁÀxdZ´PDÀãÁ_x001D_çÏÚÀbsP,rÀ=Õô]²×À:»UÀ}~À¬âB§C£À_x0002__x000E_Ü	Ä?tÏÀ_x000C__x001D_¹l_x0018_ÀëEîÂÀ&gt;bà\_x0007_À:êág¹_x001C_Àº:þ§æ@Àt_x001B_!t_x001C_(ÀuéÚé_x0005_ÛÀLpSv_x0013_ÀÃj Qm_x0003_ ÀLµÚ_x000C__x001F__x001B_ÀÚü_x001F_×èÝÀºw_x0001_ï0À¼ßõ7o Àcâ_x0008__x0006_ìÀp:ËÀñpç;&amp;ÊÀK8ÀÖÍÀÿ ¥Á_x0008_åÀ{R&amp;eÀ ÔÉ+À_x0010_bsfÄàÀk¬FÃÀ.Þ+J_x0019_,Àh¬y°Àú(8s_x0016_ÝÀ8*b$!£À^aT&gt;_x000B_{Àq_x0016_ÃIâ	ÀXýÝ!_x0004_QÀ_x000D_å|£_x001D__x001A_À_x000C_c3£_x0003__x0004_u2ÀÂ·n_x0007_ÎÀ¨_x0015_;Ò¤À$tû,_x0011_À æFK5ÀZzÆP¯_x0003_ÀÂùÙ_x0004_À/õ"ÖÀ_x000C_Ô_x0013_Ið_x0017_À_x0005_UþÞDÀ_x0003_Mlw_x0004_vzÀè¬HmÙÀc2_x000C__x0012_y©Àc_x001B_-ôFÀ¶?_x000B__x001C__x0002__x000E_À±¡Â_x0003_À«T9)_VÀqú¶ëÀ`ûË_x001D_C¤Àë_x001F_IÞÜÀJ4g"¢Àôü7køÀh¬v Àè_x0004_ãÕÀº_x0001_ÇjÀul=&lt;ù%ÀÞiµWÇ_x000D_ÀÂ¡_x000C__x0013__x000B_ã£À)¼¤îVÀÞýÎ_x0010_Gº~ÀÞ¥cêÀÒ$º_x0002_zàÀ_x0002__x0005_¦_x001B_å¤ÖÐÀâµ2øÖ£ÀjÃ_x0011_V_x001E_¤À|Ä~*_x0008_¶À_x001D_³©7Àß°_x0007__x001E_SÀ_x000C_QS_x000D_À­ínUØÀNÊÔ­bÀfeÀÖÂ_x001B_}_À(._x0001_¥_x0004__x0010_Àès@ìâ_x0012_Àö=£_x0003_eÀ0]EÉâÀ­Î2À_x0002_}%	_x000E_LÀ?!_x0013_&lt;`QÀêKí+dßÀáÜn}ÿ_x0012_À_x0010_è_x0019_s¤ÀëÌl_x001D_­_À&gt;»Géy¯rÀ_x0002_¬&amp;nLÀtv_x0011_[ ¥ÀrùÖKÀu_x001F__x0007_ÌuÀÞ·Õb(ïÀüò_x000E__­]ÀÇ*ñ@ÙÀ_x001C_ÛM1«_x0018_gÀâ(IÊ_x0005__x0008__x000C_Ñ¢ÀÁ_x0001_ÇÎAÀ0øB¹ó/|ÀÞ)å&gt;óÀ_x0006__x0007__x001B_ôHÀRg&gt;_x0005_ó,À¥÷læ½ÀËÔ_x0006_Ü&amp;bÀ_x0002__x0003_çÅãÀ|7v9_x001E_íÀØ_x001A_÷_x0016_è3ÀåV_x0008_B£_x0016_Àw¦y_x0010_%À¼­q|ÀWjn_x001F_JÀ¥_x000B_¯_x0008_D À}íç¯{ÀêÚ_x000E_Æ"À ÁyÜÜ_x0004_À_x0013__x0018__x000F_)_x0008_À±l	iÀ¤[ù'ÝÀwp8Í7Àl_x0012_¬&gt;Û®ÀJ0*µ_x000D_ÀÉ7¯2ÞÀBax1ãÀ_x000E_Ú&lt;Ô®3À7±Î_x0018__À"_x0002_éÉð¡Àj2_x001C_Ýï¢À9ÿ_x0017_fÀ_x0004__x0006_d¼mZÀÛ¥@ã_x0016_À|È Ò©¢ÀÑT·¥_x001D_À_x0014_â_x001C_Í_x000D_e¡ÀîÊ_x0018_ÝQÀE="÷ÀáÐ°1ÓÀÔ_x0002_Å_x001A_]À4à¾©À	_x0003_ü{iÀêÝÜÌ_x001F_­~ÀcD_x000C_þ|ÏÀ â*ç.£ÀR6OdÙÀPlXIVìÀ¶ëo6HzÀÕÔÐñm_x0018_ ÀäG´Z_x0001_ÀýÂ~!LÀò/_x000D_qkÀ_x000C_0áp=_x000D_£Àý,À_x0002_²¹_x0002_À_x0010_ÜµûJ´À°_x0012_t/Û¸ÀO_x0013_O_x000D__À_x001A__x0005_Õ_x0015_ À_x0012_°Ó? Àj@Sí9Àc¹¶jQÆÀ_x001E_*_x0001__x0005_RÉÀà*_x001F_b©oÀbH¿éýÑÀ|Î~ë2_x001C_Àº?Ñ![À/ï_x0007_ÂÀJô^G¾ÀNé_x0007_Ý`À_x001D__x0003_R_x001C__x0017_£À_x0014_CX_x0002_¼ À_x0015_÷b}ÀÔñTS©£À&gt;ù°ã_µÀÝÿP_x0004_cÇÀ3Ñ_x0018_]I¾À'b¨|_x0016_À,_x001A_¾fJ_x0010_À &lt;bæ¨À_x0012__x001E_k_x0019_2 ¢À\2_x0007_û_x0018_ðÀ¹_x000B_¬	ÈáÀ$÷S_x001B_ÍÕÀ¨_x0006_Âa«ÀR¿ýãþ¶ÀPü(GñÀ¿_x0001_§[4:ÀØ_x001F_Ép1_x0015_¡ÀVl§	^ÁÀ4y¿m`yÀ_x0017_z_x001F_êÁz¡ÀfGú(||ÀÊ_x0012_oÈæ_x0017_À_x0002__x0003_ªt®)*ûÀYFÎ×ÉQÀ_x0015_*4 ÔÀà«îhoP ÀÒ«cÕÀêçãcA;À_x0003_QÍH_x0013_GÀ_x000E_ú2_x0006_]ÀÍ¡_x000C_ÅÀ ©JhÀbkæd_x000D_ñÀVA%{QaÀrÓK¨ËÀ_x000C__x0015_WoXá¤À0¾â_x0001_µËÀ_x0008_×®K:ÖÀ4õî)MÀþqØ¡Ú_x001F_¡ÀXK_x0015_ÅUHÀ¾[_x000D_'Àò_x000C_¨8¢ÀR¥¯5_­À¼dÙ"Â_x0005_Àv`±éº3Àb	Óéf_x0005_|ÀÎõ®L¸+À=(ÕÔ_x0004_ºÀyogæ_x0019_À¬|:»';Àè_x0011__x001A_¡?ÀHÅ_x0010_\J_x000C_À¯ß_x0001__x0003_îÉÀd_x001F_óqç²ÀÒ&amp;Á±iÀ!÷&amp;µÀÓIW4Ä­À_x001A_fkQÀP'hÀCÀíµÌ_x001E_zÀ[_x000F__x0013_êþÑÀ¾EÊÈ*¸À¤ã5ÖNkÀ_x001C__x0007_±7ÀP_x0002__x0006__x000E_[ÚÀòº)k=ÀÝ4¢Â9Àà_x0001_ëH_x001A_Àbî+-4À_x0003_¼À]Ø=èmÀÆØ_x0017_$&amp;êÀï²._x0017_aÀî_x000F_àUävÀ«Ì=ÔÀÀ_x000E_b:JgÀ&amp;.:»Àø_x0006__x000B_?××Àº_x001E_i	à»ÀjÎd;îÀ)úL¥GÀdª ý´_x0005_À_x001A__x0013_K_x0001_À`×bÀ_x0001__x0003_ã¢£Ó¢!Àð}_x0002_\êÀÒk&lt;±¡ÀòÄn_x000E__x001F_À_x0008_,äÖ¨uÀméóÿÀ¬VDRr?À_x000C_úo¡ÀL*GÛpÀtîjøÀêíEX:qÀÔ´/¸_x0011_¤À~õûV À_x001D_Ø´^ÊÀ_x0006_?Ù_x0005_k_x0018_Àü_x0016_ýÂÂ%À=ÙÐ&lt;¦Ày_x001C_»NqÀï¹(|,À_x001C_oj_x0006_eý À'ÕõV¦ÇÀ#ä­	_x0019_À2H{Õ,À&gt;y1Ë&amp;_x0013_Ànù±_x0012_ÖÜÀ_x001E_ÍZE¼¸¡À¸mëÔsÀR âì_x001D_d¤Às9`áÀâÂÄjrþÀ´5¹C9èÀZ#_x0003__x0005_zÀ PGKÔA ÀvM·ï_x0004_Z¨Àó YÝ_À^"_ÇaË¥À1¦ñf\ÓÀn@(D¡À_x0010_19Ê_x0010_Ú¡À_x0001_ _x0003_À_x0016_O_x0004_ëXÀ­YUx/À"ì§¡_x001F_À_x0002_t{Þ_x001E_À¾]ÉéjÀ¨ÄC._x0008_ÀÈ_x0008_jÉ9·ÀñíõÍ&lt;jÀø¹_x000D__x0014_?À_x000E_2	YPßzÀt¬.Ä_x0016_À2_x001D_ÍC8ÀéAæëÒ¨À¾OÎ+JÀõû§v%À_x0017_qô úÀ"kõ_x001A_Àhî_x001D_¢)7ÀS9sxÏ: ÀngªDdçÀ$_x001E_í³QÀßÚ_x001F_ÕÉÎ¡À¡/èm`À_x0002__x0005_,Ô,ÀxZå!ÇÀVä©3º¢Àa_x0012_îçÀÏ_x0003_rêZÀ_x0014_Õ_x0013_ ñ­À@VÀX_x0003__x000D_KÛÙÀ^Þ_x0012_à|¢À_x0016__x0010_ÍýÀ	ð¬x.ÀuÄ_x0017_ô}bÀÀP_x0001_ªÈÀ©_x0003_u¯ê_x000D_Àl	»±|À¤µéE_x0007_Àú¶­¹ÙÜÀêã- í¤À¢Ê¸ä_x0017_dÀ_x0018_±èm+ûÀ_x0008__x0004__x0018_·_x000D_pÀQõ_x0006_N_x À-î0ÀÄÃîuÀ²Æ_x0010_hR_x0019_À[T,â	ÀÔ®GÖÀáÊë_x0012__x0007_²À_x000E__x0005__x0017_¿ÙpÀ_x001A_aôK®øÀ¼.B!4GÀ_x000F_s^_x0004__x0007_=¿¡ÀJÇÄî)ÞÀÌf\Ö¹°ÀâÛ_x0010_¶_x001C_SÀÜP_x0003_sP!Àóñ¤Ì_x0005_À_x0016_nÂ8Þù¦ÀÌ5`_x0004_3ÖÀc_x0002_Æ®Å5À,÷aÔYßÀ_x0001_ ÜbÕÀÛëê_x001D__x001E_À16Nô_x0019_Àw_x0012_®ÚÁ_x001A_À-¾Æõ±åÀÓë_x0001_r5ÿÀ87äPiþ¡À Ñs,_x000D_À_x0002_R_x001D_ÀÿlõÄâÀÄ_x0006__x0004_ÕFÀ »Â¸_x0015_«±Àå6%ù/£À4VZ_x0016_U¢À`m»Àõ16TORÀ¯R×WëÀ¯Ú8_x0010_ Àß¦s_ÀÁ²_x0013__x0008_¿ÚÀ&gt;*_x001D_¬&lt;À!×Ï×oÐÀ_x0001__x0002_F¢_x000E_I@«xÀ£ßãd_x0004_Àüµy_x0012_÷yÀBÂf3ØÀæ|V_x0001_ßwtÀÈ =8×Àè¼çJÀ&amp;JÛ_x000B_=ÀM_x0008_=U+ÀÄ¯³d¿ÀÐ_L&amp;#oÀW½Ú_x001C_ÀNÙ1l6£À_x0007_N4_x000D_Á¼ÀHpi¿lÀúgÙ#zËÀn7X&lt;à?À(ÌÒûÔ{À*=3LAXÀ_x001C_~_x0013_±_x001F_Àæ-_x0007_iÔ:ÀÚaÂsÀÛ_x0010__x001F_ø_x0011_#À+_x000E_8ù{ûÀ_x0008_"DnÕ÷Àw¤Îg0À_¨wM½$ÀdÌ Ñ_x0010_UÀ¼ÍuyúÿÀe_x001A_ D_x0015_êÀIr_x000B_\-)À£+_x0001__x0002_çÀ_x000D_núÂzÀµªìaÀ_x0013_ò½©ÎÀ¢qÍÁoïÀÌíE8ÞEÀHá=æÀ¢l Þ_x0011_À8*±ÎÀ8_x001D_·¿_x0012_$¨Àr«³I»¤ÀÚËýkÀXÑÛÎ÷_x001F_À_x0008_Ðõ ÍÑÀ¥µ_x0012_ÄÀ¼EÐ¯È¯À"kJ²¶¢À´Ë3©·ÜÀèÖ÷§uÀ_x001A_Á3ÁûÿÀ@éí×KÀ_x0008__x0012_÷ß°¤Às®ÁÇÀ¡6äl~XÀ L7ÖI»wÀ:ÛÈÒ2ZÀ_x0012__x001F_jÇÀáº®PÀûª¯Á"±ÀT:F3ËuÀP_x0005_öQpÀ8ÙÃäí§À_x0002__x0003_âóCÀ±Ör²ÇÀr_x000B_@éJÀ°`¶HDÀWeg·ezÀ.Po_x001C_½À3õV_x0001_À16úO_x000F_ À_x0019__x0019_8+®À_x001D_ Mâ5À5ÞÛ_x0002_}¤ÀÆ°N{ÀÇÁVCãNÀX÷¹þÀ8â"÷ðÀøGkV_x0006_ÜÀÑ_x001B_J_x0005_µÀü_x000B__x0003_èºëÀ³¯`¢fÀâaêÀX]~_x0008_ZªÀÊ9_x0017_Pe®ÀµþXRÕCÀ_x001B_BçÀk½)_x0006_?À_x000E_ïP«_x0005_À´`_x000D__x0004__x0003_IÀ2¬¾ã`Àömn¹áàÀÈêê½!°kÀßv"*=óÀ_x000C_iã×_x0001__x0002_­ÒÀ_x001C_%f6®RÀA_x0015_í´Ú £ÀÏ,;ýluÀvjCêLÀ¸`_x0014_í¸IÀ_x0014_¥ØA£HÀ¤"y_x001F_.À_x001E_Èï_x0007_¨	ÀsÎ&amp;mÅÀ,OÐ* +À@¯8_À&amp;è,]_x0007_Àí_x001A_	±úïÀÎðVâÙfÀ"µ¥_x0011_Àâã_x000F_Ü6ÀåÊÎ_x000E_þÀ. BÈ&gt;À_x0018_/öÇÖáÀ_x000C_Ë_x0013_hÝÚÀ:Á,ÀZÙVå6ÀgdõRÔ®ÀëP_x0014_òRÀÜÝ:F*«À_x000C_ÿ_x001B_ìËoÀÀôAÜ \ÀôÒÖhÊÀºÄwæNjÀøV7nÀTM|AÀ_x0001__x0003_´Ébra Àºé&lt;_x0012_ô_x0004_À¦B_x0002_&amp; }Àc6_x0019_$9À?_x0015_F~ À´è$_x001F_º}À£âzÀn¨è..ÀM¯,LÀ~¸èüJÀ(.½[_x001A_«À_Zâªl1Àñ_x0008__x000F_3¥À_x0011__x000E__x0014_Ü®MÀ¿£F_x0004_\¢À=¢aÀç_x0004_âaÀ~EBÑ¦cÀ²¥Æý_x0003_6À@f_x0016_.&lt;¶ÀWû_x0008_ ï~À½bA¾t¡À2ÝFZ_x000E_ÀB.ÔX¤Àünû_ñÀÉ_x0001__x000C__x0018_ÉÙÀtO%_x0001_÷Ù£Àú§RîÈÀÄÕè8	 ÀR_x0005_Ó_x0003_À¢¡ÀáaæüÀ¯´_x0001__x0003_¢2ÀR­Ø w~ÀÛjY-¬Àf²YïÀÛÙ*0Àr6£k¡ºÀzRD_x0011_ùÀÆ_x0001_Û&gt;.À¼ÓñqDõÀ[µQÀìXçd	ÀÍ¯_x0012_nåëÀÏ|	åÞÀQMÙ_x000E_ÙÀô?_x0008_¿ËÀÅÊøöéÀ¢ð)6ÿ,ÀBû%¼ÙÀ¬ cOÈÀV9_x0017_¶À_x0002__x000D_ûÄSçÀÖ¼°_x0016_Ñ©Àl­QRÀ¸Ý=lÈ¡ÀE_x0019_æº»ÀÛRFÂ_x000D_ÐÀóAIY À_x000B_ª_x0015_v_x0005_ªÀòð£®ü}À_x0012_Or` À®#IúÚ_x000B_ À{_x001B_5uîÀ_x0001__x0008__x0003_æq¾ÀWL_x0004_VïÀ]æ	L¿ÀÚ_x0006_ª×_x000C__x0012_ÀçfêTEÀ»ºïñ_x000C_è£À_x0017_)m	oz ÀaWõ_x0016_LLÀnùÂó¢ÀZ_x0002_~wxÀF|«{_x0015_À5R¯HÆÀÂ_x001E_d§ÈwÀjï_x001F_BVÀdªQÂ[ÀqÈp´_x000F_À ¨ s=OxÀn©ÉäÀgåAb3ÀÚÀ_x0006_q¹¿À@r0¤L¢ÀðØaþ1nÀ`{´àHÀ¨_x0008_Z_x0007_¸ÀO-n_x0018_ÙRÀbâ$µ¡_x0005_À3P6ÿDuÀXxÅQtÀ:_x0017__x0010_T¹À^À¤_x0010_,ÿÀ_x0016_\3_x0001_ó`À_x000E_D¿_x0002__x0003_«ÀÈzÓ®eÏÀ¤ìú¥T_x000E_Àcèèõº_x000B_Àéwï¡FÑÀþ=¸OÀ@	Ø_x0003_Ù_x0017_ÀäP£·æÀÆéï÷_x0014_/À6þ_x0017_KV¨tÀ&amp;&gt;`_x0019_?ÙÀfïsjuÀüÔvþkÀÍÉîûÀZ&lt;FX_x000B_ÀXÂAÎ,Ù À _x0006__x0006__x0005_À_x000B_p{ÍÂÀ&lt;_x0001_ÜI»À{_²P³Àb_x0001_=ÎÀñ_x0017_Cr©JÀ}ÕnH3.À_x001C__x0001_q7JøÀg_x001D_áe`|ÀþT­ZÀVisLÀõz	15Àk$Gs"§ÀÙ_x000F_.ÂkÒÀ_x0003_Ë6A^À_x001E_ñ_äk2 À_x0002__x0003_\¦¡7²1À¤¨"ÉÐxÀO_x0006__x000F_ïÍ_x0016_À:ø¢{*]ÀB!_x0018_açsÀ¦îD09äÀ_x0002_B[øÀt}_x001C_Â(À_x0001_K*z¢_x001A_§Àà$Ì XÀ£¶O_x000B_£_x0008_À+}Ó²$]À}y0U%AÀ¸ö*S_x0004_ÀæÏ}_·1ÀX7øp&lt;À Ô:»oPÀ_x0005_¿¿°ÒßÀèrÁk£VÀr´ÃÞý3À$s:_x0017_rÀI_x0007_meÀtÔ_x0010_¥úåÀÕl_x0014_ÈÛCÀ«q_x0001__x0014_XÀ(â¬_x001E_#È£À:¯ÿP2¢À½]|_x0015_À¶,_x0013_éÊìÀÐÔßwÀäèKÊÀ\_x001A_Ñ?_x0005__x0007__x0006_UÀ¨_x0003_æ ÈÀÅÛlèw_x0004_Àn9S_x001E_ÇÀÊ_x001A_Ì3õ8À8rijÀ_x0016__x0003_Å4¡½À~_x0012_XrâÀNÀ0gùÀ¾½&gt;ÇÀ«£²V¶À·_x001F_N%*ÀQ6yÇÀÚ|_x0006_ÕaöÀê_x001C_r4&amp;À_x0018_ûA_x000F__x0002_xÀ¼_x000F__x001F_Æ ¬Àä_x001B_Ïþ`:À«CÀ²h¹ÀàQìav*ÀÃIs&gt;xáªÀú´Ws¸Àf_x0010_½üÀZ è_x0015_¼ëÀzv ¶(ÀuÄX_x0001_ýÀ*ýpVÌÀÙ_x001B_¯m'À/_x001D_PÔÙ£À4amÀÓL¦ëF_x0017_ÀMo"^¤À_x0003__x0006_ö!Îg_x0013_ÀÑo½_x0005_ÀÊSù_x0010_ÀÅ_x001E_f5:ÀôÔísjÀZ/,_x001E__x0019_À¯ÿ-í-À_x000C_UøXÈÀu_x0006_U±VÀ¼¼M×¡Àl÷ßUàÀÆGWyxY¡Àãe.Ê6#¡Àç¤E¢-¢Àe_x001D_ºßðÀÀÉWÕ_x0008_¬_x0013_ À¾_x0002__x000B_2_x0008_}Àã86,ÃÀì7_x0010_?_x000C_oÀ/®26ÀuôÁ8¥ À_x0019_R_x0019_XuÀ@`_x0002_¤ÀÎºñ_x000D_Ò$Àà}þþÀíï+ûÖFÀ!_x001B_dko_x0018_À¾sQ_x0013_sÀH^_x0004_ªÀÂ¸±)SèÀc_x001F_B_x0001_4ÀÌÆT _x0001__x0002_kå¡ÀÌ¹w^_x000E_!À§[¨vJ	¡À£_ÒÀó[À;ªL_x0015_ÞqÀ_x0015_-t_x0012_À_x0002_ ¤S_x0016_ÀZ"ïþñºÀ2(àÀÖÉö(¨FÀ£¬¸KÀÜ5_x001D_k_x0007__x000E_ÀËx~i_x000B_ÀÐãß$_DÀÝÎÊÛPXÀlÆùÚtÀR£¹÷À@Ha:qV À_x0002_PVÇ_x001E_À_x001B__x0017_·_x0008_¦ÀC_x001A_¥ûÅpÀÙ_x0007_I_x0015_À×1º_x0019_(À2¬zÔq£ÀþB_x001D_Ð À»õÿèSöÀû_x001F_ï!_x0017_«À¸_x0001_ëö¿ÀtP_x001D_$º_x0016_¡ÀòøEZÇÀ_x000C_á@ÅgoÀJ3æ­À_x0001__x0002_5G Ga®ÀÑ¿õ!À£¤Q/ô_Àd)õÝÀFæE±Î"ÀwiGZa$À¾*_x0011_I_x0004_À¾-åSº]À_x0001_q`üþÀ¾_x0010_\_x001F__x0019_!À_x0004_u¦vÀ¤x *À£_x001A_ÇÒú}À_ºojU4Àpo{c_x000C_üÀª_x0014_ìMÀýp¿Ü_x0002_À_Pçµ¥)Àkü=îíÀlj?À_x000B_s'ìÝÀ´Rß&lt;kwÀ%)%©³ß ÀºAGÏÀÕÀR3ã£óÜÀÜ;Ý_x000C_R«Àjñ_x0012_T1ÀDüÅ_x0003_WÀ_x0013_wµÝ0pÀ_x001C_Ëû_x0008_G@ÀR	@4ÅSÀ¢ø±?_x0001__x0005_ù¸À_x0008_»3º&lt;À_x0006_YÉªHÀì_x0003__x0019_pbÀ÷_x000B_jÖ7úÀR~î3"À&amp;B_x0002_ªà³ÀÇ#L/ÏÀ_x0004_½_x0006_sÉÎÀò_x0011_4&amp;cµÀÂ_x000E_¦²ÛÀ³¾_x0005_RÀQóºÙ`Àò_x0005_é_x001F_ÝÀu`û}À´À"âû_x0006_À¾®ÏVÀ(u§L°À½=#ZÍÀú+Z	æîÀÐíSòÀqG_x0016_x`_x001A_Àø-æõå¦À¤_x0015_ tdÀºýÊ1&gt;Àd¼ÿý_x000C_4À$O_x0010_'^ Àd×«&gt;sgÀ%KýÀï¿À¿éJY,@À&amp;,òô)ÕÀ¨_x001F_®«XÀ_x0001__x0004_ÄDOñfÀ$ª~7åÀÀy¯=êuÀÈ©_x000C_8ilÀ®µ%_x0018_eµÀ1f7D__x0003_Àj+JHH ÀÜ-efe_x0005_ÀXo_x0017_É·qÀ8×V_x0002_4ÀSP_x0010_/¨Àßï¿JÒ[Às?pºzÀÒ&gt;8Ò ÀWÎùÏÀÈ¡3Àèuþ_x0014_R_x001D_Àõü_x000E__x0014_ÀR0}_x001F_ÀÂûÁ`Z½À¤ª_x0013__x001F_ðÀÜ¨åMmÀâ¾ÐÀFÑ¡ÀÈFñeÚÊÀögz9ê±ÀùÈÑþµ}¡À¡õ_x000D_$ðO¡Ày?áÃ[¦À_x000D_}¼ªÀÌm_x0001_éÊsÀbs{Áñ À_x001E_"_x0002__x0004_¢_x0004_À!î¡º¬ÀÀS_x0008_ êÑ|À£4*$À_x0007_àm0À_x0010_¬¥2_x0011_HÀKNgÃ_x000F_0À_x000E_¼_x0015_´_x0006_;À´³fÀ@_x0001__x0017_}O¸À\ÖmH_x000E_ÀdwùÕÀË	X&amp;_x0008_Àðîô_x0017_tÀ° ©[J¼ÀzWe~W·ÀXÚø¬KÀÊj9jgÀ£ôZ"À_x0017__x0001_«_x000E_IÀ*=?°Àþukòp1 À×®ÚÃ°ü«À_x0018__x001D_ãJÀ¼_x001A_àÀ_x0003_EÉ¼e  À³_x000F_Ð()À_x0006_]±&amp;À)C,L)àÀÀ¯ü_x0010_ÚÀÓ2_x0019_5^ÝÀ ²5éü8À	_x000D_Xzc_x0006__x0010_ÀsyÃ_x000B_&gt;ÀÑU_x0018_&lt;Kº¥ÀH_x0002_Ò_x0002_¤ÐÀ"_x0001_ÑÎ{¯ Àÿè_x0004_O¶ËÀo*&amp;-ÀÛNï_x0008_¦À_x001C_ÏÕE_x000C_U¤ÀV6bR¬À&gt;ìYÐVÀç½)vïÀ`&gt;B8 _x001D_£ÀU_x0003_·}FFÀ­º²P]ºÀX_x001E_£w_x0008_¨À_x0008__x0019_þ²_x000F_ñÀ_x0011_Dÿ8!@ À&amp; cÝÙrÀ	ª,LG:Àæú«Ù_]£À_x000C_7 GqÿÀ4ÞÈ\XÀ:Ó_x0007_5gY¢Àå_x0005_Î6ÀÎô_x0004_vÀ_x001C__x0018_¦Ä¸ À_x000E_¤®D_x0007_À_x0006_¨_x000E_­nòÀíÉèÿLÀ¤aFMTôÀÂ¦5W_x0002__x0004_ßÛÀýÛÑFaÀLà_x0012_õo_x0015_Àñ_x000C_Iv8W¥Àr|¿n[CÀNr.!X_x0011_ÀK¾ÊæõÀ\I;.£À_x000C__x0008_¤$_x001A_yÀ1Pü¥_x0001_ÑÀdÃ_x0011_þ{_x001D_ÀKutEíÀ±7VÀ°À¶*k_x0012_ÜÀ¶Ù¯b¡À«pLÖ½0À¯Æ_x0003__x0004_ÀÑ_x000F_ßz|ÀnyiÂ;tÀ¬ï³ÄsfÀàÒÁ5-ò¡ÀoSË¥æÀ_x0018_¶»'À´g82T|rÀ½_x001F_[_x0011_à(ÀàKfGÀ,t0«_x0008_mÀr_x0002_Ó_x0012__x001C__x001A_À@|_x0002_v:À_x0018_~]I²dÀ9Ð_x0010_á¢%À5u_x0002_ü_x0017_SÀ_x0001__x0005_#ÎkxÆÀ¼GÉ_x0002__x0013_ïÀ·RóÒt£ÀÙ¡_x0019_ :uÀ_x000E_HdÀR'× oÀ£mßéPÀ_x0012_}hÌÂöÀzÌ\VÀ¬E¬&lt;ÏÍ£Àì_x000B_0XëÀ_x0016_î_x0014_¨O7ÀÍs|]_x0010_ÍÀø_x000D_T&lt;_x0007_ÛÀQ2_x0010_hêpÀoSØ@_x0004_#Àë§_x001B_©×À8-ýÐ+JÀêt_x0019_í00À_x0010_Ü_x0017_øùÀLÀ.ü¥À¢¥Ý0^ÀF%^GþÀ_x0016_Ýl¿ùôÀ³[R'ZÓÀ_x0011_ü"&lt;_x0013_ûÀ0¿_x0014_ DÀV°ìÀ]ðÌÀDòÀº¿!?ÀÄPb_x0003_;kÀì_x0010_Ãl_x0001__x0005_©¨ÀÝM_x0007_è)ÀfÖéB{T À(^_x0007__x0010_ËMÀìóÛâÀ_x0015_Çto&lt;À_x000C__x0002_À­ÀL_x0018_¶GÒ5}À_x0012_eºÎ k~Àmñ#evÀxÒÒÁ_x0003_À6{ÞÔø_x0006_ÀYö(º]À`_x001E_W¢óïÀ_x0004__x0002_zBÀì¤WíÀ6¼0?(PÀÀ_x0010_]O.ÀéÊÕµ9îÀô§ú_x0014_°íÀ_x000D__x0001__x0004_n¦8Àpn(i¤À¸mÒÆSÀ°_x000C_Z4¶NÀ_x0001__x001D_{õÀ0	ÐðÀ0Ø_!(ÆÀ_x0008_aç+_x0019_ÄÀüL?C_x0005_ÀÚaZ²Û7ÀF'¿ícÌ¥À_x0002_Z§_x0017_|À_x0002__x0004__x0018_¯YÀvC¼ ÙCÀ²_x0007_äd2æ À|Åô_x000F_Û(À&lt;_x001A_ô¯·ÛÀcQÈ\ÂÀ_x001A__x0007_+_x0001_¢ÀNáãkÀo0½°ãBÀÐêñòQ=À_x0016_ÍVÓûx°Àôâý?­À¶&gt;¡1~ÀuÕWNÀa¥\Ã¶JÀÐÖ$`À)1Qkº À3¥3(\À_x0018_½qu_x0003_úÀyôxÀ_x001C_©e_x001C__x0003_1À0ó ¬_x001E_À÷7]ãÀDÜ_x001B_¡¨ÀÔ¢ºª¡ÀÌdªvô]ÀÖ²B5_6À_x0019_Èç_x0013_¢À¼|MÎ_x0002_YÀÃBØÎþÀ_x0006_Æ_x0013_e^ÀO·/Ö_x0001__x0003_Y²ÀOo_x0010_ë&gt;W¯À[o`âøÀjÝÎW±UÀ&lt;Õ#Ý_x0005_%À½Àx³iÀ=à±ÀsE§ÙÃÀ§_x001A_SÀ|ÓF'PÏÀ6_x000F_Í6á_x0002_ÀÈXÞÀ_x0011_×*ºðÀpU°,HrÀpÄP_x000B_ÀÏq,±À_x0018__x0018__x001F_%8qzÀ¼xÎMãÀÚÐ_x0016_ëµéÀÌ_x000D_Ü«è\wÀ_x0013_Fek LÀõ_x0003_ft¸ÁÀÙQ0VÀlz³hÀ9Q ·|ÀÔ¾À=yÀhú_x001E_ÇÖe¥ÀÆ:(*_x0016_×ÀÏj´&gt;À{·Ú¬; ÀÈmr¹ùwÀb@ÒÖÀ_x0001__x0002_Â½±lÞ_x0012_ÀdþúcÀ0¡ÛÐ_x000E_ÀËÝ¶Àh¾Ë;DÀ_x0014_ª_x0014_,sÀ_x0004_YÝr_x000F_tÀ_x001E_µþÍ§ÀÎ( _x0004_À]´Ò³À8~|k_x0008_ÀÚzO_x0003_¥"À^I÷¶½_x0019_Àl¯¸¬$À(6ôhÖäÀ.uW¤·Àä_x0010_Ê_x0019_ÀÄ;ü½­¡ÀhPÕn¢À_x001C_ãÁ;¢ÀÒG=³ôYÀºs­tÙÀ,dÓXÀ_x0014__x0010_å/H:À,2_x0017__x0015_Ïe{ÀÐêäNÛ¼À¦vÇÙÐÈÀDaþ¦æÀJSa-ÅÀË«Yú(À$Ë}»~3ÀBN9p_x0001__x0003_ÀôM'Ð¢ÀD&amp;6À4ºÁT¸ÀXñ;vèÀP½§¼_x0013_À0_x0015_&amp;4áÀóÖ§1£ÀÁzO¹ûõ ÀÎÿÙ_x001B_Ú_x0018_¡À8LË@ÔÀ_x000C_âìô&amp;W{Àq=sþEÀ,I¾ÓÀøo}mó¬¡ÀÐý 3ÎÀ©¤&gt;pøúÀ`Ì½	­»ÀKÅQ*$Àgm_x000B_²,ÑÀDÔÊæ{§ÀD_x0006__x0015_8ZúÀJP_x001E_v_x0008_À»&gt;_x0014_lÀ÷#*¡_x0002_ÕÀwäqEÀþ;S	ÀÏs6ï¶=À_x0012__x001A_$À?:S,}CÀºÏ _x0017__x0016_À_x0006_A2¾ FÀ_x0001__x0003_¾M¶_ûÑÀ_x0006_hqE£À_x000E_íÖ	sÀð/ý_x0018_ÆÀ}±~¯÷ À_x0017_âG~.Àr;ýóÅBÀÖ¿Ðô°ÀÖ¿:Â¡ÀBvÆíûºÀ ¿ºR:À'_x0017_Å©%À"{Z_x0011__x0004_ÀÐÕ)HÀÉ3úq%ãÀºNæ*q_x001C_°À/_x000E_àê$À_x001C_yÎâRÀUuÄøôÀ3°Q,¶À_x0014_Í|ZNÀÕYzÜhÀ`&gt;Q*ÄÀp_x0001_§n}_x0013_À_x0005_9ë_x0002_â,À_x001D_1Ê8FÀ%ÁôºÿI À_ð¢kªÀq¼DSÀäÖ_x001D_©¯À­Éo ´äÀ®Pø_x0006__x0007__x0019_9ÀX.Y_x0012_´_x000D_ÀX¹µ, ÀS.É¥ïÀü_x0005_ÊÙÐ4ÀÐ/WøèÀPëvÄlÀVå__x001E_{À÷}B´ÆÀü?_x000F_o¤À_x0005__x001F_§_x000F_AbÀäöwî"¢À[\ç'&amp;ÀØØP_x0004_ÀøË_x000F_¿_x000D_ÀB:JÅÖÀ\M²R_x000E_ÀQ±EGÀ_x0005_®Þ AÀNïeÀ_x0001_l:ÓÀº_x0003_$X_x0006_¤ÀFÍút_ÀEÂÊ&gt;"À_x000D_¿ãÀ¦Å_x0002_åÛ	À1Îð_x000C_&amp;çÀ²Cçÿæ_x0007_À /&amp;&amp;/À°@A(î À\D_x001D_köâÀ ûð_x0001_3IÀ_x0003__x0004_H_x0004_²_À`ð_x0011_Y»øÀj_x0003_ïÙòÀk_x0015_ã58Àsj&gt;/BÀe4æey_x0012_ À&lt;õeã3WÀÔ&amp;YÛPÀ_x0005_PöHZ_x0014_Àg8¢j_x0003_³ÀøÒñ¥3ÒÀt pÁ´xÀÇÐ¯LX_x0010_ÀB¢Ò±_x0002_¯À=Û!â_x0008_À0\j2G¥À_x0011__x000F_ßÔYíÀf_x000F_raõÀaôF±_x001D_À_x001D_êOÀ.J@}hÀþÎ_x0011_O=¨À°)[rËH¡Àn©Ð¡Ü_x0007_ÀG_x0003_¤ÙXWÀÇ@H£°Àd:6M)±ÀñúH«µÀêt_x0001_ç~À_x0013_4&gt;OõÀø¥éÐ_x001F_ ÀO|1ê_x0001__x0004__x0003_cÀ_x0013_'h1&gt;øÀ_x0006_lö¡ßÀnì£+·)À5ùÁoX&lt;À¡Ö_x0017__x0015_ñÝÀÊ[§Ù»ÀZæ¶PÑÀÞ«_x0007__x0002_ÀäôqÏjÆwÀü_x0015_èîÚ_x0001_À2÷¥_x001B_xÂÀÄã_x0004_ùm_x0010_ÀÝ0\_x0014_-ÀÊê(&lt;Á×À&amp;s_x001A_(_x0001_|Àçkr]LÀt_x0011_jþÌaÀÄ)ÑI_x001A_¹ÀØÂ÷&amp;JSÀÜM¨a@ÀÓã³t|+ÀÞã|èÁ~Àì_x000E__x0005_ô%éÀ¹_£¬TBªÀÖÔËÍÀHáfèVÀç_x001F_íÖdÀ¶(¶ù3¦À_x000C__x001A_?G:_x001C_À"_x0002_õríÀ§¥_x001B_¼×À_x0001__x0002_n¿(yÄÀ[K§Ù5úÀP_x0005_k^_x001E_¶ÀHÉÁ_x0016_)$Àkì½mÀÜôfZÅÀZíÚì&gt;ZÀS_x001E_.yÀ%æ]+_x0002_À_x0018_&gt;f_x000B_²_x0016_À¦1dP_x0001_ÀÀ_x0007_Â³ñ~Àºéç¢jÀ_x0012_Ï{TkçÀ&amp;d~¦Àr´jïU_x000C_ÀÓ_x001C_±áá_x000F_Àé&amp;L¤»ÖÀä«)Ñ-_x0008_À8ÚOá{Àræ_x0003__x000D_:BÀ çË9À5²t-_x0001_À_x0019_é_x0005_sÀÎ7Ùà_x0017_=ÀÑ_x0019_ß_x001E_r»À4èÀÜÚÀÒS|À¼b_x001A_í_x001C_ÀC£ÛéuRÀó+_x0006_·CüÀ¬º,s_x0003__x0004_WõÀ£3q¬ÀS_x0004_Xpõ_x000E_ÀÖ_x0006_R_x001F__x000D_ÀVX\Ýæ_x000B_Àr´ÂX5tÀ©°â_x0011_R=À~Ò5NäìÀnÔþßYÀNI¾_x001C_ª À_x0008_[/8SÀ)VþZÀ_x001C_ìh ,éÀ¾ie Àâa«ÖÇ·À_x000E_=M&gt;_õÀn(_x0003_°2À&amp;å¬äOÀ9ý*_x0018_Àúþ&gt;e¾_x0005_ Àt_x000E_%ÞGÀ¾gËn¡Àïóï^_x0010_]ÀWîÐiÉÀ×¸¥A_x000D_À"_x000C_8êyÀ2=_x001C_Ç_x001F_A¤À_x0002_=©©Ü_x0001_ÀL_½Ò(¨À óÐ_x001B_^cÀ;©[ÂÀE_x001D_~-À_x0002__x0006_B»ô_x0004_ÀiÇ¥Ú/L¨À2üè9÷×xÀj_x0007__x001E_!¯£Àj_x000F__x0016_knÀ¤¥yû9ýÀFË_x0002_9_x0017_r À ?1ZÉ®Àâ2Ä!kÖÀ`ÚÍØÀÖZ_x0001_&amp;_x000B__x0007_ÀÏ¶GÀ_x0005_£©A4ÀD£_x001D_Õ_x0002_`ÀÞ'_x000F_°ÓçÀð¨1mE Àó'Üú_x001A_À tÈMSÀ2_x0003_ñ0\9ÀìÙ¦fªDÀÎW_x001E_©ÀC_x000B_öé?À(×_x000E_ë_x000B_4Àd¼°§´À'dr7£üÀçµ«@H_ÀÑ_x0005_¶$Ú_x0015_ÀUÜ[À¸_x0016__x0014_ÌjÀäGÉÚÅûuÀnÜ´?x2ÀG_x0014_§_x0004__x0007_XÀ~ìa­_ãÀá_x0006_`y_À	£xê_x0003_ÀeÆW`Ä«ÀäeÈ*nÀw_x0001_Ö¿lÀ 7êÍÅÀqh_x0014_ll_x0019_À}Q$&lt;ÀâÎj	Àú_x0010__x001A_éÀ£Éå¢_x000F_óÀ_x0010_,"Á_x0007_Á¤À[ñ_x000D_£wâÀÂ_x0005__x000C_öè_x0016_¢ÀøÔÛâ©À|³µ$UÀù_x001A_¢²AÀÐ&gt;­I_x001B__x000E_ÀÕ¼W&lt;pÀ(m¸EÀÏÓ~Àäí~¯·ÀKE;Û&lt;ìÀ_x0011_ò»ÂÙgÀ;2Ùn©ÀnY¸:ÀÑÝIx_x0002_ÀèHÅsMtÀ.5_x0010__x001C_âhÀ¯_x0002_æ~VåÀ_x0003__x0006_B]¥ü9ÀR2º6úÀkçÀB`kF³¥|À ½²;¿­Àzä_x0014_ìäÀ²#_x000C_JÀ_x0012_ÓsHÀPä¸_x000B_¹ÒÀ¬v&gt;m¸ÀÈÒGýYñÀ_x001C_F_x001A_[¡À¤Ò.vöÀø»ñqãÀ&lt;_x000F_Á_x0010_¬yÀâ _x0014_-_x0018_øÀ4ºé+oxÀ0_x0002_q_x0016_ À{ßÇÈÀ_x000C__x0008_ñq´ÀË³ö$¬_x0001_ÀÓÂ_x001E_)À©»NØ¼+¥Àäü¬µ®zÀ¹6aø.ÀSij »F¡À_x000D__x0004_(_x000C_²À¢¥_x001B_¸á_x0007_ÀF°[q ÀR%B·ÖÀ_x0005_º_x0004_¸OÀ_x000C_b7__x0005__x0006_ ûÀ²$/*ÒCÀZ:´z)À~_x001A_°ÈÔ@À&amp;ß_x0018__x0002_òÄÀ¹Ôä`Ö_x0001_À_x001A_Êaq4_x0019_ÀZ§fdBÀÅó*&gt;tÀ¶O"³_x0013_À8©û¡À_x0004_¤_x0004_À_x000C_æ:ÙÙ[ À$w_x000F__x0019_,¦Àë ßËÀÀÜ¡¯N\ÀÀïB:ª_x001E_Àj_x000F_ô×gÀ_x000F_qN#uìÀ(÷_x001A_ï_x0006_À_x0008_NÛ!ºÀ	_x0002_gzU-ÀÌ_x001F_´{y£ÀnÇÛ_x001D_^Àë«ZqÀ{¯ÉìÀ0è_x000C__x000B_HÀÈ¡a?ñÀøÚ.@ªEÀh_x0010_|}ÏºÀøñ_x0003_Ó÷Àðp³ª_x001E_¦À_x0001__x0005_XrÆÀe"À_x0010_yÕ&lt;_x0007__x001D_yÀ§h=	§À6ÑÞ_x0008__x0019_lÀÒ=ZÀM4¦'_x0003_õÀ¸_x000B__x0004_QßÀ|2O`xÀ_x0016__x000E_âª4ÜÀ_x0003_1âpÀ"ä_x001B_4ÛÀXÈÑåÀ·ãR_rÀ¾³økáJÀ»Â¦Àä5D_x0013_öÀ (¼ñv_x000D_À¬ýâ_x000C_ÆÀ®i_x0002_ºü_x000E_À_x0019_1èØ_x0003_ÀF}_x000D_ZöÀ_x001C_TÚÀ_x001E_°=dZ\À¯%]æ3§À_x0017_ýi_x0006__x0012_ÀvJ«)¢À_x0006_!´_x000F_À8G~à²|ÀBå}_x0002_øÀ·µ_x001E_òÀ§Ñ1þÀ$'Ë_x0001__x0002_l²À¼(Î_x001E_¤F¦À32ÞÌ½|ÀÅg_x000F_B_x0006_ÀUbûÙ@Àª,_x001C__x0016_v÷À_x0012__x000F_ã$ZÀÅ8Ñ_O¬Àp+_x001F_sÐ÷Àe_x0014_Ï_x0014_-À_x0008_Çð5©eÀ"¡§s"fÀdôä_x0019_¾øÀNÏhäÛ$¦Àp_x0014_N¯_x000E_4À®V_x000E_¢À^8öAÎÀ%d§vQÖÀ÷t»úaÀ09jK×À&amp;7ï¡_x0007_!{À?¸Yü3Àñlç_x001C_À­j;}íÀ(þ_x0019_IáÆÀ_x0012_q_x0001_d!oÀ_x0002_á6wï`ÀNÂPTèòÀ\ßM_x001F_$À¢b¸¹+À_x001B_Ýüüq_x001C_Àï×à¤=À_x0003__x0004_Mû_eÀ£aëÿ_x0018_ÐÀ$¥õ7ò_x0005_À_x000B_ø[ÑÐ³Àúö_x0006_µ8À_x0007_{mÌ_x000E_À/uÔG_x0011_ÀB3ìùÛ_x000F_Àú³m£ÕÀì¡2ü~¡Àä°ø_x0017_{4Àl$_x000E_é ÀçûScëÀ_x0015__x0005_a_x000C_xOÀÜyøþÀý_x000E__x0015_ôÊÀÇð[ìèÀ¹_/hO£ÀsJûMÀäJOÁ_x0002_uÀ ÆE_x0010_Às_x0003_$£À_x0002_ÏÔháÀÜkÆ÷Ð_x001B_À_x0002_øÍÖOÁÀêîÝÐNÀ~¾$Þ_x0006_®©ÀÄr_x0001_óyÀ*ÞÀá§¢ÀÀ{ß!L_x000F_À0ãõ{¸nÀåð2_x0001__x0003_»j Àÿ]îwü§À~\£QÖ	£ÀÒ£RfÀñÀÜ_x0016_äc¼2Àª_x001C_»ì!À_x000B_K{_x000B_\À,ç2_x001E_À³_x001B_sêÀwÀ|Bt_x0001_Àè"Ðs_x0005_°À_x000C_xÕbÀ3Wú9Àr.æG_x0018_2ÀË÷ÎÖ5ÜÀ_x000D_U¬°	g¡À¶Æ_x000E__x0013__x0015_ÀP¼Û=ÀöÃÐ§E ÀèÑ_x0003_/mÀ¼_x0017_F¡_x0012_ãÀÿq¡P¹À_x000E__x001B_ñõQàÀúCpé Àà¦pX_x000E_À\1§a_x001C_éÀ_x0002_Ewê£YÀÜ/Ö_TÀÏ_x001C__x0003_Ê_x001A_ÀPÓ_x0014_	vÀ_x0018_})¬ À_x0006_ ~_x0002_cøÀ_x0002__x0003_x_x000F_¨6_x0005_Àª6ølcÀ¼§ëðÌ_x001B_ÀHé(þ_x0006_¡Àz×@^ÏýÀ_x0018_4Õ)lÀWË7_x0005_2úÀì÷Í_x0001_\À_x001A_Þ_x001A_&gt;¡ÀPí£ßyKÀf:Ùo%ÔÀÚl@-À_x0010_ý.}ýÀó7_x0001_Í ©À_x000F_T{¹2ùÀvØ3_x0007_ÀãWqQ:ÍÀÐr¯?ÖsÀÊ_x000B_úâÆÀA_x000C__x000E_ÀÃ¥_x0007_¯û_x0007_À_x001E_N_Fü_x001C_ÀJåòIPÀ_x0010__x001A_'[Ñ?~À(´sRÄÀrÃ_x0019_ýlNÀÑDÖTÀZ¼CyLJÀ.«K¬_x0007_ÁÀR_x0004_o0ÀÕ_x0001_±_x0007_õzÀLëÈb_x0004__x0005_ýÀûìé_x0015_ÅÀ_x0014_µv]/ÚÀoõ°70.¡À´­ÞÀ_x0006_ÿËòÅÀê]Dü_x0003_aÀÏæÚj(ÁÀ,[ÏzåæÀÖðÌýÐÀC¿£6ûÀ_x0010_gôÞ_x0010_À_x0007_õBú_x0002_Àð1ðYÿüÀ0{r¦ö¼ÀÊ+_x0016__x0015_'ÀP_x001A__x0014_ý_Àø-R=®½À×ätÉÀÈèÞ¦ìÀ_x000E_;¾´2_x0001_ÀÑ¤¡Àøe~ð¼Àéì¤_x0004__x0014_À·_x001B_(&amp;´Àë'ã{rÀ¸à_x0017_{¾vÀs ¯_x0007_`¦ÀöæÞÁÎeÀ:ÔÔá_x000F_ÂÀ¼Æ_x001D_üu:¡Àå^¾e8À_x0003__x0004_«`¡ÌÏlÀkóßþaÀ_x000E_I#È_x0005_½À_s"_x0013_×ÃÀ_x0003_údCûP³À9eFà_x0012_Àõ«m_x0004_Î_x0004_À=_A1À ì=ÑJóÀÉ_x0017_Î!KÀÎªl_x000D_Ç{ÀÁ¹öñM1Àg°¦}ÎÀe_x000D__x001C__x000B_ZÀX_x0008__x000D_oÀØÀ[yæÀÝïg§{£ÀÑ£ì&amp;ÀÁ£Àì_x001A_F_x0019_Â¨¤Àðÿ&lt;|ÛÀª&lt;§&amp;åÀ_x000D__x0003__x0002_qÀ_x0019_'ê3§ÀlTs:WÀ8AªöjÀ_x0004__x000E__x0001_þwÀ3_x001B_ñ_x001B_(¿ÀüySSðPÀ_x0013_ÍÇK_x000B__x001C_ÀúÂq_x0015_´À\Þ&gt;_x0013_)À¼â_x0008_w_x0005__x000B_AÔÀÎ´_x001E_Ê:ßÀ_x0002_d¸å÷ÀÀ_x0011_M_x0007_owÀ_x0019__x0015_M_x001C_·°ÀöD_x0011_Æ7 À_x000C_Êìç~+£À×-_x0013_ø5aÀÈýÜ¹MÀ_x0008_øïçãÀyÄ_x0007_À½À 9]5ÀHq5_x0016__x0007_¨À{K_x0004_äÀ_x0003_À?ß_x0006_½î_x001F_À:w¤W06ÀÎgeÀvÊê)_x0006_¹À_x001C_&gt;b¶ïãÀ&gt;bÃ_x000B_h¬À_x0011_¾QîZZÀy¼é¶ÀÛ À'æÊ©_x000E_ÀXï£	¨yÀr_x0010_ÅÌó5ÀT_x0001_Ú·ÀL3fA_x000F_DÀ·_x000D_GâõÀlÕÉ¨_x001E_bÀ="·T£ÀºÏ+±_x001D_ÀÊk/EÔÀ_x0006__x0007_íK:±½_x0012_Àx,¤_x0001_ò À½*k|F_x0012_Àfð&amp;_x000F_ÆÀJ$ä$_x0001_ À±Í_x001B_S_x0010_CÀa_x0011_·«_x001F_À_x0003__x0004_uÀvqX{É¢À0ük_x000D__x0008_rÀ½_x001B_¹WçÆÀ~ÚîüÞ_x0006_ÀZuja®Àø§d=_x0004_wÀ-LB¶ýÀØCwöÀþ××EnIÀï_x0002_ûOÝÀ_x0019_b4S5ÀHßcW_x001F_ÚÀ^*ØP8öÀÃ¿RækÀî®6¾ÀU_x000B_À_x0010_öÀHçÿÏí_x0004_¡Àª»u_x0005_S_x0002_Àpéj¸´!À+_x0006_3è×À÷6.(QÀ_x0010_i7+)¥ÀÄîþ_x0012_9¤Àø0¶³_x0003__x0004_±+YÀB{_x000C__x0002_?À·g_x0012_¾_x000D_Àü]_x0002_ÐÂÀ~Ïøb_x000C_À´"_x001A_ÒÊnvÀ_x000C_Ôt_x0004__x0011_ÀTñ@_x0012_yÀéÊ\_x0014_?ÀìÀ/MüÀNB{EûÀ_x001A_·(QrÀ^_x001A_Ä_x0004_ÐÀ*;o_x0015_¦À2ÖÆìÃÀi¾ü7¥À¤o&lt;é§À&lt;¦ày=ÀÄ8lHo¨Àêlöé&amp;¸ÀE2W_x001F_"6®Àþvc_x0019_ø¡Àu}_x000F_É¥æÀRr#.$ÀC¢á_x0012_ÀåvÞt_x0015__x0007_Àã_x0006_Àí_x000D__x0015_Àò_x000D_Y&lt;dÀ*¿Ïÿ_x000E__x0001_ÀlIb¼ÑÀÕÒ_x001B_¶' Àð5P-z}À_x0001__x0004_r_x0002_ýâ©×ÀåÑ_x001C_ðåÀ6i8y}ÀI_x000D_ýÌ_x0016__x0016_ÀÔö+®%ÈÀ:Znr_x0010_cÀ_x0014_a¶´_x0005_´ ÀöMÙ_x0007_8ÀÆE{÷´_x001B_ÀZrYÏ9+ÀÎÃ¥ÿ, À(+)_x0012__x001F_À,p_x0003_aÛÀ¹÷d0ÓzÀ[Çëa2À_x0006__x0017__x0008_Z¾À_x001F_Ü_x0010__x001D_ÊÀY3àZð_x001B_ÀÌ^_x001A_ñPêÀåè:þ	ÀDÓñwÀþp_x000B_£3aÀkçáäðÀnc_x0007_±mÀ¢&lt;b­_x0006_Àß =eæäÀÁvp1©ZÀuTÈQrâ Àäkg'ä|À~ÕøCæ_x001B_À7ÄØ¬£À´)&lt;¶_x0005__x0006_¬ÀÙ#ötD*À;Û!´ÀÃÁ$èUÀÉÀbÒÀèÙ3_dÀ_x001E_D_x0002_Á² ÀÄ	8!¡_x001C_Àã,³ï_x0001_Àß&lt;¦YNÀºXî{jÀbÀç_x001F_L¡À./)åI_x0005_Àd_x001A_ðhÀÚînó_x0002_ZÀ®_x0006_1,¾$¥ÀÂµú8u4À8_x000F_ÃR À®üeâxÀp4l1~ÀvPÂ_x001E_wÓÀ=øÈ6ä6À(_x0002_èV_x0002_xÀðº­ _x0006_sÀ4Ùg_x0001_KÀÃÆnmÆ¢Àn¯ò¾«_x001E_À_x0016_C	~ªÏÀ¡/_x0019_JðþÀ_x001E__x0003_W_x0011_ï}À·È·PÀø._x0004__x0010_5 À_x0001__x0007__x0002_Àtq¸ÀlVrU_x001E_oÀÚ_x0001_Ù_x0019_Ä©Àt_x0003_ø_x0013_À÷öésZ" ÀâG,?U-ÀÔ,$´_x000D_ËÀ&amp;ÑC¦"RÀ¶$3CzÀ`±.?TtÀ&amp;_x001A_Á\ÀwMîuÛK¢ÀÖø_x0016__x0019_¨_x0019_À6ÁAOøÀ8Ã£$gïÀk_x0005_¶f¤Ò¢Àúmw[	À_x0006_qÒæ¹Àa¹âÄÀ_x0019_;_x001F_}íºÀt¯jeÀ_x000C_»#q­~À~_x000D_½ÕDÀPÅoÀ_x001B_Ê_x001B_Ð²ÁÀ_x0004_7_x0002_¿Àè³Üí_x001F_tÀ!êZî_x001D_½À_x0011_Ek¼éÀeTÈ0ÒÀpK¶q,"ÀU.ú_x0001__x0005_æÞÀxDÜ_x0004_ÖÀÐ¯Ë	_x0007_À=%ésÿ À!jê	éÉÀoºÿQNÀ0µ_x000C_0	£ÀL_x001C_»ö¯À!_x001F_(z¥·ÀÁ}K¢þÀÆhtè_x001D_À_x0003_¡;aÔÓÀ®JößÀJ}Ç½ ÌÀmïÇ^û¡À®m¥kN À²_x001F_Ó­ø_x0010_À¹B_x0018__x000E_-ÀüAJ"tÀNÓðÖ´ÀPIù_x000C_ûð©Àø_x0018_âp)ÀlL_x0002_Ö!À0/û	ìÿxÀÐÔ_x0001_²~D¢ÀC:_x001A_o¾xÀ&lt;)Á×aÀßgÑne¶À6µP½ésÀÒ	IäÀwb-;tïÀÿÙ_x0019_©À_x0001__x0004_ã§ìjoÀô_x000E_º ='ÀÐ¯\{_x0007_HÀâ_x0003_A8@!À=£Ó9_x0013_§ÀÈBÃVÀ0_x001C_M_x000D_&lt;ÁÀÀûrS½|À_x000C_¶{_x001D_+Àõ_x0005_)2pÒÀdm_x001D_ðV7{ÀØ2r¢ôÀ_x001F_{_x0015_kèÀ°_x001D_'_(Àòû ÓÂÀTãIÜ_x0002_À¼)ß£.À_x000C__x0012_]S_x0008_Àï­D¢;AÀ¸ÊÖc¸GÀí9¡{À_x001B_2jKÁSÀ|£e2ë_x000F_À:j2P%ÀhõSJYÀìÆ|RÄÀMnÜQïÀínn,_x001F_âÀ_x000F_²_x0011_ÇÆ_x000F_Ào4¡8_x000C_êÀ_x0007_3Ñu~ÀL_x0011_ð_x0002__x0003_V¡ÀE_x0006_VÃ_x0019_À_Z}xæÀ}Ê6³»óÀVÜ=ý_x0008__x0001_À;£oäbêÀ_x0007_$AÀáVàòÎÀiÝ4Z\¾À¥_x0004_l'_x0011_pÀp_x0003_ÊZI½ Àq_x0018_¾_x0015_*ªÀîÐ­ÊþÀO`6CÓ¤À`µ8Üº_x000B_¥À_x0007_+;µ4þÀý_x001C_»^XÀ¼L_x0002_vìdÀ¿Y_x001C_²(¬À8_x0002__x000B_ZÀÎ¸ó¸3À0½ _x0003_@$@`ø]øCÀ_x0002_ _x0019_î_x0008_ù¿¼è_x000E__x000F__x000F_­À@k{õû_x001F_wÀrÈÒ:ÀpfÄ	¬@÷_\gÀHF_x000E_B_x000B_Àt¿_x0002_qi£@yâ_x0002_Ïqj@_x0001__x0003__x0010_É_x0012_P|ÀðMïÅ~À¸qüap_x0002_@H_x001E_hÍè¡@_x0018_cmð@|LU¸ö@@ãå)iÛÀH6_µ_x0015_SÀpDÌ%v[£ÀàZÎ_x0010_ñ{@¼5î/¤@øtgK^\©@_x0005_\D£ÿµÀà_x0007_i_x0011_öÚ@x_x000C_ºÖXÀ@_x001F_Çkôv@ð¨I~g_x000D_À`Ï,túÀ@îè_x0013_÷@{ó_x0019_u_x0008_ã´Àà·_{¤íÀÐËf_x0017_d®@T_x000B_Lv3©@_x0008_³2Å@@lºO+¿@`õ&amp;_x000F_6zÀ¦ ¯_x0012_±iÀÊ¥L4Lç¦ÀðØ_x0010_?á@ömyûF¡À[]_x0018_w»@_x0001_K¡_x0001__x0003__x0013__À_x0010_íÂz£À½¯{â!Àð_x0017_´û_x000E_@8¡(DÀH4_x0010_¦BÑ«@ UíRW_x0006_À`a_x0012__x0002_¢@Ò&amp;~íb¤À_x0016__x0005_N´Þ|¤Àø¾Î\cÀ`dÉ-2ðÀÔ_x0008_²¬ïR©@hÆ_x001A_&amp;Ñ7@x~Âwnª@à0aSWÀÀà*VØ_x001D_@À_x0001_Ê\Äb@|ÚÉÊ1ð¤À@×æñ_x001F_¼Àh³Ë_x0014_ãÀÐ_x0014_ÿî.l@6_x000D_}GZm£À@õ,Ä @à&gt;_x001C_9uÀry¡¶1o±Àp7Q_x000F_+í@´ÑîÃ«Àº_x001F_¶¼k¦ÀX_x001F_Â_x0016_y À_x0001_ò&lt;?xI@l"¨×`_x0011_§@_x0004__x0005_à¨´lAúÀ_x0004_&gt;~_x0005__x0010_t@À"+À«_x0014_oÀ Û-K_x0002_À`ÑfN´ÀxÎuà@«EG|@P_x0003_p(þ_x0017_@àá_x0007_MÿáÀ½ûr*v\@Èd´_x0008__x000D_-¦À oå¿:·@ðåãí*e@x»`8Á@_x0004_ÉRÐýIKÀÀ¯ÑÇ¡`ÀÅ@ýk@`,Á$Ý@àHnÿÊ£ÀÀ_x0010_Ü¥5x}@HÕA¾_x0006_M¤À:¼%-¤À°Ð3_x0017_ë_x0001_À_x001C_ðO_x0018_î¢@_x001C_¸H8AÀ¨C"ûé¥@_x0010_äÊy@P)ÆYò¹@à_x0014__x0001_9_x0008_@Àâç_x001B_ñ`@ Sò+pîÀfý&amp;_x0001__x0002_p¤À_x0008__x0011_M_x000E__x0007_@_x0001_Ê_x0006_t#UÀ_x0004_^Wú°©@ªsÍµ¤ÀÈa` ö~@ë_x0010_os@_x0010_±euÉá@¨À$&lt;_x0007_Ã@8_x0019__x0018_v.@_x0014_ñ_x001D_^ÞóÀ]­IzP°À_x0001__x0011_)»e¿mÀÄCUÒ_x000E_¥@ë|_x000F_Y]¢À@©ËdÀ _x0010_#tûw@À´Â_x001F_jÀÀ±.¶Ë_x0003_ÀäãUï^o@é¡åÍ4|@_x0001_1,òJS@ÓCAnâ\Àp¯&gt;_x0019_D_x001A_ÀÖ_x0015_7_x0011_y¡Àì_x0003_åaÍ«À_x0004_noÃk¨@ðbØ¡üÉ@@(_x0013_òC_x000D_@ éáWÍ¹w@ÐS_x0008_ýÎÀùM,ºAP@_x0001__x0002_¤¦_x0007_êNcÀ_x0001_ZSiUÀP§2 ×À`_x0002_+ù{@)nùæú@èë®d¿@Ðúbc_x000B_@`KéÕ_x001D_rÀôOa¢ù¦@V3ýX§| ÀâZa¿\é¬À¹·æ'ÖwÀD2¯4_x0012_6 À_x0014_Ys$s_x001C_À¨Â0_x0006_@ÔÕ)p¦À 6Ã~Ã&lt;À_x0001_Wçò_x0017_ü ÀðÔÚ²_x0004_¡@W7=Ýu@ ü¨npÀ°fLD"SÀ_x0001_8â ¯FÀÃÆ´¹x@hSè"Mé@ Þ'_x0013_ùÉr@Õ|§ãjbÀè¼×_x0002_&lt;ÀÀë_x0008_ür@øÍÀ°gÐ_x000E_ÞóÀ¢øB_x0001__x0002_øh@ Ùýy7@@]_x000B_±ì_x0001_qÀØGiÆ_x001B_å@¬?t }¡À8~*lþ( À¼_x0003_iA= @_x0001_ïÛî¨pXÀüÕ_x0001_ÄiÀ_x0001_ÀÜ"2\lÀ ôòëÕ_x0015_@pè_x001D_ÐÀÍ@_x0001_píDÀ_x0001_µ»bÄÀàÜ_x000B_¬«ÀÀÃ)Ôw@`_x0013_-é%!s@ `ÇòEÀ&lt;w@À¦@¸ÚCS_x001E_@8_x0003_º4XÀÀÏ_x0016__x0006_ rÀDú)¬¢i Àà®Í¢xÀ\Öêâc.¤@ã_x0018_$7(Àà|°_x001E_?xÀðá_x0011_VÛÀ`J_x001E_ñ)@ðj]_x0011_±³ÀØpÀð_x000C_Ê]@_x0001__x0002_àtt_x001A_Á{ÀàþRÂ¢ÀÀm¤²8p@°ºN{ý°@ ëwV¦@XôüÜ@@»_x000C_­­OpÀ0Õ±A%ãÀ0H+_x0001_âàÀh»Aµ¡Àú_x0005_Ý_A¬ÀÀ.Q3W½}@8å[~y¥Ày_x0008_FÅ@ õÒ¸w@@_x0001__ úÞvÀ_x0018__x000F__ÌK©@ò_à_x0001_Ó¢À	XhÀ_x0001_°9ÓcrÀ(_x0003_h´_x0005_l@`_x0012_~á/_x0001_@_x0001_ð¤_x0010_;I@¬AÐpZ]§@ö'Ìj@ò.mß_x001A_@ vÖ=&lt;ÓÀòë:íÞX¦Àp9_x0004_ÇZÀÆt#»Ñ¤À_x0010_?"_x0017_­À@_x000D_~_x0001__x0003_jEÀØþó¯Y_x000C_@(mð·»¡@æ_x0016_@-©Ä¦À\È_x0005_õ_x0017_Ç°À_x0008_ùKy_x0003_XÀØs¯Äe²À(_x000D_?ióH@ T*_x0005__g{@²£)T¢À«¼}GI@°F#9À_x0001__x0018_i+pEÀ ïÂ_x0018__x0005_À``FÜ-ù@_x0001_äþq`½À_x0010_	x~_x0016_Àp­Nû	¥Àð¹,_x0013__x000D_¡@1v_x0014__x0002_I@@%m_x0010_HôªÀ(a?[ý_x000B_°À_x0001_þß_x0014__x0005_@PU0è@@ ^®P¤À_x0010_­_x000B_C¡@ð_x0015_m_x0008_ù_x0018_ÀØtÍ6¤@2¤b_x001E_ @`ñ[!@Ø0GJkÀ_x0001_îë4Ì]pÀ_x0001__x0003_ 7ûâEMÀ\_x001B_Ñ÷C®ÀHÏ_x001D_á2¯@°±Ìd_x000F_?@ d+Õy@`¸]lnzÀ_x0001_Ð©Ãü0@¹ey/V~±À`ÎA½þ}s@_x0018_Ùá*oÓÀ #_x001E_Þ_x0010_Å|ÀìR ¶´À°D{V9_x0006_@øRJQhÀ_x001C_(©î÷¶§@_x001C_ÿ9Ä£¤À_x0010_èTaÆ^@`_x0012_|%ÊI@ÅÛ(_x0018_?Z²À8gn_x0013_À@,_x000B_ð jÀ2çípõu¢À@Î_x000F_må@_x000B_/Qr@Ø_x0019_Ó¦@dáßßÐ_x000E_À4ì-&gt;V©ÀÈüÃ#_x000E_@v¯ï[Á À Ô_x0002_½$ÀtpÍ¼ë^ª@WC_x0001__x0003_U ÀÈ_x0007_ý_x0007_,¥@`©â_x000B__x0001__x000D_À¸\Ý%´ÀÈ,_x0014_H_x0011_@PxÀ+NÀÀïÏâ@h_¥fôÖ­@¼äù[áË¥À ¶_x001B_º×y @ÀS0_x0011_y@kgæ+_x001B_@P¯$)ÇÀh¸_x0012_lm@äÜ_x001A_Ýú¤Àª`i @ð²¢|6À`&lt;_x0002_LÀxÀÐçÎô_x0006_©À00ñµr8À(6U¡R{@¸wËÑ_x000D_ÀX"@RkL@p{7m§Àd ±ÿ_x0006_¡ÀH_x0016_ª:ªÀ@3´ã­yÀ_x0003__x001C__x0003_gáj@Hc½kñ¥@_é5R®@$ÞmM¦ÀðE.Ú½u@_x0001__x0003_Xà4·O¦À`ù2n¬ÀÐ&amp;FzøA¦@è70rZ@(GËM´Í£@ºJ¥d¯À@5_x0002_Èf¶ÀÐ£3]À_x0001_¼_x0004_@­m@ðÆÐbK@8m$³K@Øúq_x0006_"@ ÝwyW@8ê±UÏ6@êôo!·À_x0010_Á80@`Á(9Ç}ÀÀfP_x0002_OÀ_x001A_êÅð¡À ñÛê¿x~@Jdö^wÀèx1_x001C__x001C_¢@_x0001_ì,ÒÏ7@_x001A_jÊ_x0001_Ù³¥À Áè_x0007_ú~@ `¢Ø@,mR¤x&amp;¥À`_}·N_x001A_@ @_x001F_!Ö@ N_x001D_Qßv@Ø±_x0014_ªõ5¨ÀX_x0016_ó¦_x0002__x0003__x000F_#¯ÀÀ,Õ_x001F__@ _x000E_ÉUE°ÀØ©!_x0012__x000D_	@@Ç7n¤_x0016_@àgIö@À²Ð¹w@_x0010_¹Ý;@`æ_x000D_HyÀ8)Ýßm_¯À¨0ÑÃ_x0016_Ï@Ü_x001C_?"p8±À@`~ö×_x000D_@@ûÃÄtsÀÀ_x0014_ð¨àÀØòXÍ_x0018_À@yÚ	åçc@À_x000D_²aÀ@Nh_x000D_&amp;hÀ°¡?µ_x0003_ª@_x0010__x0001_ì_x001C_kWÀ èJéuÀ_x0002__x0004_è*K$À0Õ¬ûÂÞ¡À AR7|À x[H_x0013_sÀ@¶&amp;_x000C_Ú_x000F_e@_x0011_û¤À¸Ä8%î}@`_x0004_Ý_x0010_7@@_x0003__x001B_A(4wÀpÒ_x0013__x0014_Ø@_x0002__x0003_På%=ÞêÀÀ¦1¹ÀPÝ!î9nÀ Õÿ½Õ@´-Ù&lt;lÏÀ_x0012_ø,uo@_x0002__x0019_v«AÑvÀ_x0018_¤Ýü,ê @xý_x0011__x0014_mÔ@¸þq_x0012_1ÀN²!AÀø_x001F_+å¤G¢Àx`^õ1.@¬u$Åà¥À_x0002_Ñ_x0015_2_x0006_ï^ÀÀ3-4±³dÀÀù_x0016_ÁÅi@¥i_x000C_þÇP@_x000E_ÿ»3)P À_x0010__x0016_È¢_x001F__x0001_ª@_x0002_8_x001B_ºµg@Ü+V¬¡@_x0018_¬éxx&amp;¡À_x0018_oñ¼ÐÍ@à^÷û¬H¬ÀÀÏ_x0005__x0005_ ë@@^ya×8wÀ_x0002_úU{ÌpÀ¸{\"M@Ðy(_x001C_¦­@ zB@ÜI&amp;S_x0001__x0003_§_x0008_À@µQsz_x000B_{Àd¦/Aã~ÀX_(á(#À_x0001_TòFÀð_x001B__x0006_«&lt;£@ø0zãE£@Ø _x0008_²ßâ«@`iE1ê´@ÐÙ½n@°"`°¸ÀpÑpíÏÓÀøÕ©jÚÀ_x0001_ÝÜP}x`À_x001C_wíÇL3ª@_x0001_&amp;¡u³¡@@L¶õÐ_x0012__x001F_ÀàåÞ8µ@ ë²_x000C_{@fÄ_x001C__x0014_§Àðèÿ_x0011_:ÑÀX­_x0018_á.§@°_x0002_	 UÀj×.­:_x0005_¬À¸Þöu_x0002_®À@$¾ã²y@ìÄÕ_x0004__x0017_É©@°ÊÙv @ìR®À ¨ÊPDvÀ°_x0010_j»:¨ @àÁÂ¼S¢@_x0002__x0003__x0008_§Rx¦êÀàÀY¤oL}@_x0002__x0016__x001F_!Èw@ ø]|À2}°[¬ªÀ_x0003__x0005_ß;_x0003_½£ÀpöÔ~ãÀ êÛ$@_x0002_õz²W6Àø7'ØtÀp_x001F_ÝW_x0001_XÀ_x0002_I`Ë@ ´Z¼/£ÀxÕq_x000D_N±ÀÀß_x001F_@­À_x0018_`{Ø&lt;ÀH%®_x0005_¢]@PüaHîÂÀPë_x0006_ý @àÙ_x0012_;$:@Líñ¸#º«@ùP±@zn@ÀÄ-B4rÀ Li)C_x000D_s@ _x0018_þòÀ_x0018_»{H@pÆ_x0003_|_x0001_'@ÑdûüÀp×_x0011_m÷!@õ_x0011_ýÀ_x000C_ªá_x0001_Àài ³_x0001__x0004_â@B_x0013_Ç/c¤À R5?y©ª@_x0001_ÅÒêÆ_x000F_gÀÐRÑØúÉÀ(é_x000E_ý²R@ð° ¢¶ë@@×j _x000D_V@ò0ù@3_x0005_CSqx@|ä_x0003_Ô} @_x0001_äi¥	]@0ì[Á¨À _x0002_&amp;^_x0005_pÀ_x0001_LÚ~(ÀàJº_¶À:y_x001F_À_x0013_å±ÀpJË_x0017_&amp;© @à¢Ílc@_x001A_ SY8§À´¸_x0002__x0004_^«Àý~8'jÀ\9ÖÖ_x0010_¬ÀàñEÐY-s@ÊY\H@À0zøõ©@$MààæàÀ¼2z[2Àz³àj²¡À_x0008_$¬_x0014__x0003_À¨&lt;3ÞD_x0006_@@Ñ_x0011_eÙ¡À_x0001__x0003_Ð6¼¸1ÀÀ_x001D_0u)@_x000C_cÇ¦Çý @ÇñÆÙ«@`Ô_x001C__x0002_@{À4_x0003_b7£@(²Æ@)Å¯;]ÀÈñß¢mÀxDÆÿçÀpuãµqÀ°çøz_x001E_À@_x001D_K_x000F_@Ð_x0013_æ_x0005_4À`ßÛ_x0008__x0003_@Ûw?é @$^f/K.¬@_x0016_º² kÐ¯À _x0018_Õ_x0019_Ñ½s@À|w_x001B_õ_x0015_iÀÀZÄ®O{Àè_x000B_±_x0014_,À_x0010_í+©Æ@ ê_x0019_U:»¤ÀôÅî_x000E__x0001_¡@_x0010_] _x0015_BÀàüù×8}Àî_x001C_4_x0001_l§¦À -_x0016_©(¿tÀ@¶ñ¯Éòt@À_x0011_äõ¦3@¼Xç_x0001__x0002_&gt;¢ÀÈg_x0006_Õ;¦ÀðýÃwÇNÀ$_x0010_Ä¸¦@ _x0007_ÿÇ	¤@_x0001__x001C_.¨é_x001B_@°_x0005_G}_x0004_¤À@RÉ·¾Gg@_x0001_£ÎÔÂ}@cë_x0012_Ï©À&amp;ÐUL°À_x0010__x000E_qû:@¸Q;6¤ÅÀrùÎs0@ _x0013_¸Ús,@À§FÂÄìy@¨çy/3_x000D_@_x0001_÷ä×Ö-tÀàLz_¿À 8_x0007_O1[@ØýÝa_x0003_òÀàíC"¾]ÀXß|DÀö_x000E_2Ë@¸+yã_x0006_@|DêµÀgâ_x0019_&lt;nÀ 1¸¹çs@¢~¿_x0015_xªÀ_x0001__x0017_ªé`/À\7¡_x0010_ ¬À_x0001_ðã_x0013_VgÀ_x0001__x0004__x0017_'r	@_x0001_ì+o÷¶h@píÑ7MàÀà^ÞÖN³ª@@òUÄnûq@_x0018_LWÑ3¢À¸ìQh·Ù@ÀJ GnÀ`8gC®À_x0010_Üd]üÀàw¹F%À´Î¦Î_x0002_£¥@_x0001_ñ_x0011_cONH@Õéâ¤@_x0001__x0014_Ï_x001D_Ý+@xÞ6"&gt; @_x0012_Êxoù¥ÀÐØüTc@vÑÎ_x001F_¦À_x0016_PóÑ8²À`Ý_x0011_3°_x0017_|@°8^_ÌRÀÀÐ±¥_x0004_awÀ(ú_x0011_Yu@ðÕÜT_x0003_¢ÀÐ@ËòÀàáêp!ê}Àº_x0018_§Æ&lt;¡Àxï!Gb-Àè_x001A_FJL8 À`À\ø_x001B_@pæ¡µ_x0001__x0004_N&lt;@ÊëI&amp;É¢ÀÀf_x0010__x0018_½v¡À¾ÿP²Dk¢ÀVç7%p÷¯À_x0001_ôiö;}@ðpvâ4ñ@àèiB$À`Û¢È¯|@XCù_x0005__x0002_çÀô©4_x001E__À9_x0010_ÀRâ_x0016_°À$ «;ÅM¨@p_x0018_*Ç8ÉÀ_x0010_¹©YNÀ@BôÜR¨bÀÐ°[_x000C_9Ã@#Çøgy@_x0010_lÔ*ã[Àd}fü¡¡@p_x001C_Ò_x0003_îÍ@Àc9ÆhÀ@|`È³{@öx_x0015_]³Àh~ÇÆ¢Àb}Ææ¬Á°@àO_x001A_°Ù@¸r_x001B_{¦6¥ÀèÊÈ\û]@(_x000E_F!þÞÀÐý{ð÷@L.»Ë@_x0001__x0002__x0001_8£m;@`¹:ÕZj¡Àð#;_x001E_"@ðãùÈÛl@_x0010_ßáÆ°ó@ÒáÖn_x0001_³ÀÈÕL_x000C_4@b*Ù_x0004_ó©ÀÈßvÀ ÈT_x0015_%[À@_x0015_Ôb(uÀ0!ñ_x0012__x000B_ÀLLS:S-¢@¤#Ý¦ÀHlS@£@_x0001_èÁí?Øp?ÿx.À_x0001_ë0¤_x0012_xÀ_x0001_j±=3¯_À~/Ò~ç£À°Õ_x0002_:¶?À _x000D_ÍÍ¶ À_x0001_~_x0018_¹JãeÀèq_x000B_vH¯À^¢ä_x000D_ûµ¡À¼[9ó¶©À¸0Xy#¥©@:jiö@_x000C_§ÀðJhÿD@_x0001_fý6_x001A_\ÀàÝ°îÈ^@¸ñZ_x0002__x0004_p@_x0002_oT	ÚJ@X]_x0003_-´Y£@ÀBÌnµá@_x0012_\÷Yqw°À`-¶Ã¢&lt;vÀ\£oÄÑ_x000D_¡ÀÀ)µ_x001C_Î³@_x0018_Axú	í¡ÀÀÂÒäA«Àêé_x0019__x0017_Z_x0001_ Ànn1]t/ À0]ºûVo®@èuQ_x0012_ï@,&amp;9­ý_x0015_¢À ®¥zÅ_x001D_xÀàà¢_x000E__x001D_£wÀ_x0002__x001C_4_x0006_´(*Àªm¬ò÷¤À _x000E_÷%vÀPwã¿lGÀP¥_x000C_K/-@_x0002_SµÈÈ_x0011_lÀøïyÒçì£À¼ÕöÝYÑ±@(Ûá\i~@ÌV_x0013_¸_x001F_À_x001A_:F®þ¬À0º±vØ:@@_x000B_ì7à@gûí{À8Pe^vÀ_x0001__x0002_`þ_x0006_`4@¡©_x0001_ø&gt;@vP_x001B__x0008_ä_x0019_¦Àø¡)ßíP¦À_x0001_×IÑg@ÜyåÉ|©Àðõ¢r¸è@h_x001F_(À`XÙ%°u@Ð¼ÅLË@´_x0014_ÞÀ¸±±§¿|£Àp¨_x0011_Ôr¨ÀkK²ÐÄÀ_x0004_¨53,ì¤@@3EóM@°_x0018_Oê?¯@XÇZû:°@pub&amp;ôüÀ®_x001B_¶µC©À _x0014_É³B_x0012_@Ð_x001C_Ú¯.Àðø_x001A_ØO¾@ß-9¶Ñ¨ÀHP&gt;|á¬À@_x0003_x÷y@_x0018_¶_x0008__x0008_À@H¢æ"=À¸É&gt; vÅÀðÀ_x0014__x0012_W@ØLÁ6)ÀðÜ~_x0002__x0004_¹À@«_!_x001C_`ÀDÅÔÀàðÚùÈ_x001B_qÀøvÑ¿,¾@_x0002_fíÈx§WÀ_x000F__x0007_¢_x001D_äÀÀ};s_x000B_×~À_x0006_àµº_x0003_@@Õ_x0001_3_x0005_b@r|Á¡¥À FöM¦¾ÀpïXñÇÀàú0 ïÞ£@°LXB¡À8	jUÀJ×Nÿ ¡À µ_x0015_xy@_x0012_Åâ±O¡@_x0010_ºR_x001E_[ÀÀ_x0011_ó_¥pÀÞVD§mªÀ°_x0019_öô_À_x0010_×tºÂÀ@ÛL_x0007_,wi@à÷ÖB¸@À°±_x001C__x0004_ÚêÀ`âub_x000F__x0013_@_x0013_êC.2@àõµD_x0019_À _x000E__x001A_|_x000D_é@8yJÔÎ¬@</t>
  </si>
  <si>
    <t>c42d095364157a670252fd0fa39e879c_x0001__x0003_,_x000B_}@`ö'öÀÀ lÑ@í Ö(»*°À_x001A__É­ùø«À Ã|ø_x001E_l@à7ê¨úz@¨7,x¾¨@À_x000F_ Ë¸'@8Ukj´À@7Åðs@ðk÷XìÀà»­Ø@Pã_x0005_õþ¢À5,9ÈCÀùms_x001E_zÀÂs_x0016_7Ñ¦ÀÔu'á_x001B_¦@_x0001__x0002__x0008__x001C_§_x0005_GÀ_x0002_Rõ_òÒ±À`:_x0016_h¤@ÐÐ(í9_x0019_À ö±í^!@ð^¼_x0004_ÿ@hì¸Q)¡®@_x0001_^t§@¢XÀ_x0005_«¼©ÀHã[¸u @àP'úÝ;@¸£³?ZÅÀÀ_x0012_ïéÔÀÈG©w_x0002__x0004_/¡@0ùNÅ&lt;mÀÈªvë£@P}ØcÎfÀ&amp;¨_x0019_§~@Ìïò_x001F_¦@_x0002_«iu§(@¨ùú@Ø@¶m_x0019_E¥À@vßR_x0007__x000E_@|_x0003_z#å¥À@ò¯m[@lMl@_x0002_ó*¾8m@ÀGÔ}ÆºÀ*_x0003_J_x001B_íè®À*à6MË	¡ÀØX[Ñ³Àæ¹_x000E__x000F_e£À(Kô-ï{À_x0010_[ÊJÀÐ_x000C_³ÆØ@`ýààØr@n_x0017__x000E__x0001_;¥ Àð/µÕÀdÀÈê_:äï@ ´_x0015_0é¡@_x0002_+ä_x001A_D_x0010_l@«â_x0015_e.´À(Ø»)©@Àì_x0003_Aÿb@É¨'Úé!°À_x0001_	@s´|UÀ´ÿ )À@e÷W¤ºhÀð_x000B_¶ïñÀP:äÀ @ÐõÐ½ÀP_x0003_»Xé@Ü_x0018_´9çÀ_x0010_SàÇïZ@_x0018__x0007_üF)@_x0008_³Ò_x000E__x0004_¨@8Ïb_x0016_l¦@p¾¢ÂA@Ð_x0010_|ç^@.l_x0011_pßF°ÀpÃÿSÀÒÓk&lt;_x0017_o¨À}vÌÀÀþ\=¾@@)_x0002_Ö_x0016_®ÀZ,_x0013__x0004_°@_x0010_(eO_x0017_t@àJì]í_x000D_x@è¹ðßHÇÀÀ/ÿíj_x001F_y@_x0008_É_x001E_K_x0005_ó¤@ÐV¥_x0015__x0005_x@0_x0016_pÀß@)_x0002_Ö_x0006_éaÀØÀZ¤¼ÀDBð¥tÀ ü_x0002_Ú_x0001__x0003_²þ|ÀÀ %ÄIðfÀlìºC~¢@V_x0010_Ê.ª§ÀôØ_x0011_ñ_x0001_j¡@ #¯j­@_x0001_}½.°@ÀÒJ{SÀÀ_x0019_úä_x0016_ß@ ÓcnÎØ@È#_x000B_0Õ_x0019_¢À_x0001_È_x0001_L&lt;@È_x001A_S4_x001A__x0013_À_x0001_ñ}nàÀ`Òh9µzÀjRÊÑiS¬À_x0003__x001F_m_x001C_­¼¡Ààþy_x0008_ËÀPê¯f¸NÀ`e-Û_x001B_@_x0006_ìcÇ@°_x001A_éÄÀÀ¾Þû¤B@_x0018_Í`°&amp;À _x0019_o2¼H @@_x0002_ÓKÄl@ Q_x0004_Urk@Ø®ý_x0015_¾¨À.g ¶Üù§Àü±s%]¤@XÝ[Çº¿ÀÔf¾_x0005_ê¦@_x0001__x0004_&amp;/ôÝ	Î£ÀpÃ®T_x000C_ÀðÔ_x0018__x0013_©À_x0018_¡A_x001C_aý£À³å±_x0006_«@CÓ-ÑÀÚyðÖ_x0002_@&gt;_x001C_ÆÂv±À(_x000B_åd²@ØN;#Ó×À¢gÁDi£À y~0_x0018_@ 1Kg_x000F_¸À dæ¬lÀ°¤aÎ&amp;À_x0010__,ÃýUÀÐ}4_x0008_íø¥@\Ê}¶ª­ÀMÙò¯W@Ø¾ùô©HÀ_x001A_A_x001D_¡÷@§_x0005_@_x0001_¾ÉÂÞÊ¨@X_x001D__x0001_·éÀìì.Tó# ÀEÙý_x0013__x0003_vÀàg²Øs@_x0001_È±©Ñ ÀÀ´Ø]ô_x001C_@¬±®_x001F_(_x0012_¦@ ÕWf@@Û M_x0001__x0004_[gÀÌn_x0012_¤2é¢À@ÈÑt½ÀLº_x001A_Âd*¤@_x0010__x0012_ª­.2ÀÓ?).K¥Àúo×w_x0002_£À('C7_x001F_ÀÀùÏç@p@.q*+}F´@¯i_x0019__x000D_Â@P'x¶«À þ_x0013_ïÎÞ@°éÿ*i_x0003_¹À[§_x000C_/ÀH	n¥@_x0001_\Ï@onÀ_x0001_Øuf¸qÀÐ³«JÂîÀð_x0003_.Gá¹@à¹$ã[ëu@èoD¦Ó@`£fð_x001C_|À³¯e§£³Àà04¯;û@@±ç©xm@@c:ö´z@@úh_x0010__x001B_g@L³~_x0012_­«@xÄëxÀ_x0010__x0012_ô¹ @ º¤²_x0001_}@_x0001__x0003_pÛÉ¦ÄUÀ­ýcÍÀÐ*¢_x0017_­ @tÐº¹IÁ¦ÀN_x0003_A}_x0003_c ÀH¶ùâ©ÿÀ_x0001_ö¤Æï_x0002_d@ :QªÄJÀ_x0010__x0014_÷È_x0006_@À_x0019__x001D_cf}À¸_x0013__x000D_u@¾sûÞ¯¨ÀxÈ!LðÀ_x001C_üY#ÍÛ¨@8BgvEÍÀîTT}h¤À;#\Ý_x0013_±ÀÀüV_x001F_Ì@ØOä_x0014__ÀÐx_x0012_d&gt;ÿÀ0þ_x000D_È$@ðQóÅD­@ÖH;4s¥ÀÀD7 cÀÐ)ý¦k©À°°[iÃÀÔ·%¢@¤dùð¢@@jN]l@_x0001_eD³ëOÀ_x0001_Ý_x000C_°É~@_x0001__x0008_r_x0001__x0006_qÀ_x0010_ê«kSeÀÀfVg¿À(Ó²ú#é@ ýrC@6Ym¤À&lt;SºÌQä©ÀpÔÎElÀnk0o)¬¤À¨ñXâ_x000E_@Ð\ò,@_x0001_Üj_x0016_eDWÀ°)ùb,áÀ8z¯´Ç@_x0018_I_x000D_$ÓÔ@§þÃ_x0015_)@ì_x0013_	_x0014_¨@ !_x0005_ß}@_x0001_wVOlÀ¾ðªF¥ÀÀ/d_x001E_QnÀÌ_x001E_7	ê§@_x0004_ÄÔ®_x000E__x0001_¥@_x0001_X_x000E_Üe\ZÀ¸°w_x000E_@ u8|_x000F_+~@(å	ÆA¡@ §òL®Öz@_x000C_Â_x0002__x0005_¤@X%î²ÀÈÛ_x0017_ÍF_x0003_@_x0001_Z\Øs@_x0001__x0004_@r&lt;c¹g@Ød©_x000F_öÀàA×Ë­rÀ`Ú_x0007_jc°¡@$õñ_x000D_ù§«À_x0001_·_x0002_xñu@_x0001_ûo)yª^Ààiê§}Àà`â{sØÀ@}íI/?j@ø _x001A__x001D_¿@¡eg!WÀ(¬»_x001F__x001B_°@°_x001F_#·vJ@_x0001_Mãý5çDÀøð¨RS£ÀDéD5¡ÀÀµ_x001C_¬ÚÀ_x0001_JWNÜQÀÐ÷®«ç_x0012_@|YíÊ_x001E_Àè_x0014_R¸ckÀ_x0001_éö&lt;X@_x0010_e9]OK@dF&lt;¼£@V_x000F_á_x0003_;(­ÀÐ¦_x001A_l_x001B_uÀà¿_x000F_8À@æIQ&lt;1cÀ$:ç_x0004_¢¡ÀTz#Ê_x0003_@x~¥_x0001__x0002_`\Àà$;_x0019__x000D_÷x@à·"iIÀ f¸º!}@àèµÈÀ²RnÙP_x0004_±Àp.ì_x0004__x0015_y®À8_x001F_B3ÀpÝç_x001D__x0019_³@0Ç_x0007_Ã_x000B_,@v	,_x0006_	¨À_x0001_i*¥À_x0014_,²ò÷÷©À_x0018_ì#¥ ¡@_x0010_Åüà\VÀTÎTuVG°@`_x000E_YmµÀ_x0010_Ý1_x0011__x0014_ÀP_x001A_9£_x0008_@ÈåïCì ª@Ð?)r¼q@_x0008_:3ßàh@_x0001__x0014_´ª¾nÀ0_x0007_ü^@øÝOp°¶@ðóÏÑ8§ÀpÞ%ÀÈÙf7­FÀè_x0007_ÇQ½±«ÀkEUß¢À0±_x0013_æP´ÀX_x0011_£iýÀ_x0001__x0003_Ô?{ mÊ ÀèÉÎãC@ÐçÆHlÀ8§Yai±©À°æFtÈ£@pÔ;¢_x0001_¯@h¢XÀñÀ8d_x0002__x0011_Sþ@àÒ»èV:À+v«üÀÈrZé§ÀôÒ_x001A_áïê¥Àà9_x0014_I{@_x0001_þ	âÙi@°¶`Û@àÈð§ç@¼\½#°À bU/_ @ ú­_x0017_PNqÀÐ{r)0À¸_x0012_à ÏÀÀ{_x0006_@_x0001_g]¬_x001E_¥@´_x0015_ê«©À_x0001_§.½ø@è_x0017_1p_x0003_Àà ØóÓoÀ 8¥nÝqp@$7g_x0015_õË¢@&amp;_x001B_N_x001E_n@_x0001_m°ö¡[@_x0012_XüØ_x0001__x0002_3ö¬À_x0004_ãaÈ_¢À_x000B_/s@¤É¬á&amp;_x0010_§À8vmúF@þ4¸£f@`:0_x0013_À_x0001_4Îã@_x0018_¹¾kÅr@à_x000D_cÖóôpÀ_x0001_$çúÏøÀH_x000E_6Åy¦@&lt;øÛ©¥@Àx&lt;[ø¶Àà(2É@àëô_x0004_¶Âv@ðu_x000D_0_x0012_:ÀðEÉÿñ_x0015_Àð{44ÀXáÜ÷,@Xâ(k_x0002_ÀÄÎDpÈyÀÀ_x000F_TºËàÀx_x001E_ã[ÂÀÀíRr{À_x0001__x0015_ÅSz¬XÀz)¡a[À"º-Xv¤À`ã'fÙÀÆJú¥$;¤Àðg6ÐÀ_x0001_È_x0002_3PF@_x0001__x0002_x]ª_x0002_½¡@À_x0004_4À_x0001_Ót­n@_x0001_´0oZÿ]À_x0018__x0012_³¥%@¸_x001F_í}çÙ@,ë:ì$ @ &gt;;B9 ÀdÂÙÆ4ñ§@_x0001_#K§ÝPt@àï«i^z@À·;&gt;jo@ Ó¯;?J@0_x0003_jØr@ÐÖmÈ¥À¼&lt;íl­À_x0001_®åàsZÀ0_x0019_*ôÀ æÂªDnuÀ ¢jpý%~Àp=DsâÀ_x0001_|8¾_N9À@J_x0001_w»fÀ GÑSL@B#¸¹áø¡Àu?a,þ÷±À8_x001B_rzè ¡Àpjdï@Â&amp;ú;©ÀP|'ü~@nË(V¥ÀPß&gt;í_x0001__x0002_m©£À 0'ù' w@þ_x0005_ï¬d4 Àµ:2Yb@@,\äSý@p_x0003_ÇøU_x001C_À_x0001_^{­{À_x0001_V_x0014_²ÝIbÀ ~k_x0016_À_x0001__x0018_µÆ·ò/@6\¸7n°ÀÞÀD2Ò À_x001D__x0008_5X@¤Ìý_x0007_¾^@hÓý#À B¼ÅZ\ÀTCë~:þ£@ðuT_x000F_)À_x0001_ËjßnT\ÀÀý2£lÀÀK_x001F_uÀìø9Ý)p @ ´_x0010_Åf_x0013_Àà©¯dÀä|ÀðCìº|Ñ@`CßÈ9}@¸W_x0011_6Ô@`-«ð½g@ø.'ª@p·#_x000C_(@ïG8H_x000C_³À_x0001_êPDÕ,M@_x0006__x0007_f_x0012_öÀ¦_x0002_«ÀÌuÐ¥§Õ¨@PòVNÅ¥£@_x0006_çïØC_x0003_À_x0006_ðh7p@_x001C_/QV¤À_x0008_ÔÔ_x0015__x0019_.ÀØS¿_x001F__x000C_©@@q%_x001B_ÎbÀ¨Æ¹_x000B__x0018_@sW_&amp;cÀÌ_x0003_[áØ_x0012_£@_x0006__x0001_ÇBâÀ ·Ú­»(x@_x0004_,Ð0öÎ¬À¸í_x000C_ÊIÀ_x0018_J_x001F_u¨@hâáý®cÀp_x000E_äÀ_x0005_ù@ð$ê@ËØ@ ¥_x001A_T_x0010_Y@@¶(_Ê_x0017_@Dü#E_x000B_¢¢Àh-Imq_x0018_¬Àú_x000E_ôLè¤À_x0006_¼É_Âå2ÀS²±·_x0001_|ÀÐÎ©õ¹S@_x0006_óÚ_x0011__x0006_4@ÝmY_x0001_µZ@Pæ~ðf@ç_x001D_¸_x0001__x0002_Q@ Àá_x0002_$Ç¤@Ã_x0017_LX@° ÈµkÀ_x0011_õ_x000F_0_x001B_d@_x0014_åÅÉîÀ@!7@ï_x0006_@_x0001_Ê_x0003_UuM@hTÞ¥À¬m_x0004_!5]¡ÀÜè_x0002_Õ_x0010_@£À¨¤¯ÓDU¤@H(_x0001__x001F_-_x001F_@¸näEÇ_x000F_@_x0001_YJ¥Ë @0ÝøÅ9_x001A_®ÀáWÂÇ`À=gÔ­À y_x0015_6v@ _x0012_!j_x001F_@`_x0001_dc_x0004_óz@@Üïí6@p¬à¡ìy¢Àpv1Æ_x0017__x0012_À )¤±ºÆ@øKm¸_x0017_¨ÀPÿ_x0006_£¦ÀêQ#ÀdTÒç¢_x0018_£@ÀàËm@_x0018__x0006_¹+V@h)_x0016_o@_x0001__x0002__x0001_Õ."zÀ_x0008_$DÖNÀ`ÌdÃ}_x001F_À ×_x0018_6Î@_x0018_ÙÀ¼_x001C_+£@pììJS3À`D_x0004_F&amp;^u@&lt;ß%êë¡@0ö%ÿ_x0004_@lÊ2ãÒ«£À )AºNk~@Î¿Å_x0015_p£ ÀØYF_Ø{§@ÐGZo}zÀh¾ ÀXÀP_x0015__x000D_¦@à¿_x000F_$|ï|@_x0001_UZToôa@à3RVy	Àà_x0016__x000B_WÔøtÀ_x0010_­b_x001E_ÿÄÀà·Êd´@p_+ñQÀ û_x0002_Ô1@@­ù=ê}À_x0004_Íé_x001C_ÞÀ7ì¯ëT@^pÆw¬À_x0001_L_x000B_nÚ@'ch_x0001_$±@xÑZ_x001E_(¡@@l²_x0002__x0004__x0015_Ç@8¼ ¶iÌ@_x0002_OwD&gt;ÓK@NVºkM§À'1«³¯ÀÖójPÀ¤À_x0002_-[sÆ£eÀÈ_x0003_È÷¡@°j.²_x0011_)À_x0002_Í/uímÀ_x0002_5Ï_x000D_w¢@÷å_x001B_c @ gÞSU_x0016_@ _x0018_¥_x000F_fvvÀÀâÖ_x0015_@ÔÙ_x0001__x0013_®À @iùl©:´Àx¼_Ä3¦@MMÏ®ñ°À #_x0003_ÿK0{@bHÑÓ_x0001_ @Ûð_x001C_°°Àø­F{_x0008_@¬Ò&gt;£A§Àv_x0007_éÕ(°¦À_x000D_zÉW4ÀÔÑP÷D­£@À»Gu:@pµÚGDÀt½ï_x0006_½ Àt´g³ý¡@_x0018_¹¨ïQ´¬@_x0002__x0003_°X×_x0019_¤@è_x0016_r±8@Ð¬Z_x0013_å]ÀÀçí¡FpÀ _x000D_&lt;5ú&gt;~@Ê{XP¿a@_x0002__x0016_x¾LÁt@ñò¡N4¡@°³Y¯Ê=@ð¿Ç1è²ÀÐ ®ñX:@ÔQiß«ÀXø_x0014__x001A_´_x0014_ÀY¦Y¦mÀ_x0002_4ã,¹ñ@H+uQÒqÀèRÕmé@@ØK[½De@_x0002_ðë_x0013_ª_x0012_@_x0018_´M'ÀPHräö@hQÏ_x001F_¬ç @_x0002_!_x001E_·®Fz@ÄJìW[ @ûMy_x001F_®oÀô	Í±_x0001_º¬À_ÉÓ°@´T226÷ @@ëô]_x0018_¸|@@o:oKm@íjÕ_x0008__x0007_¡À_x0002_úÇr_x0003__x0004_#¸&lt;À_x0001__x001D_Ø_x001B_À_x0018_¸_x0006_®»À´Å_x001B_%Å¡@0",Ýu£@&lt;_x0007_^&lt;È§@@`0_x001C_º¢ÀðHy¢_x001D_À_x0003_wwB¹wÀ°î Þ+yÀä·÷Ícb§À h¸é]Ð@T]ÙK_x0016_¢À¦&gt;w_x0017_~_x0012_µÀ_x0010_O_x0002__x0015__x0001_ÀÐ+ÔÙ_x000F_¬ÀGmªuÀH_x000D_._x0005_R@ ý`¿Ã·¢ÀÁ_x000E_=_x0014_Ë@Àg%_ß_x0016_@_x0003__x0019_¼_x0015_p|T@@ ;`Å_x0005_~Àó¿C&lt;ÑÀ_x0003_eÇM~Ê@xÕê´_x0010_è@_x001C_'¿Ú©6¡@_x0003_(É¹ßÀlvßQ4t«À_x0003_2ô_x0014_,6@°Z&lt;}®,ÀÍb,ûüv@_x0004__x0008_ &gt;K·9~À,c«k¢@Ð¾_x0007_a¥Ã@(¸õýÃÀ_x0010_Ñ§X½Ü@D|!e @&gt;P_x001C_YÕw¦ÀÇIÆ_x001D_©©ÀÀ-_x000B__x0006_|à@LÒÁÜµ_x0017_ @`_x0008_J^Î«@ /-&amp;zÀ &amp;âýy¼¦À Ä@_x0004_ÔünùÀ¸!6_x0003_Y À¨×_x000B_: @È«§Ø.@À»19}¡@°Ë_x0017_¡e@_x0002_J_x0015_§À _x0008_â/© @_x0005_;áS«À_x0010_TÎ'_x001F__x000E_À_x0014__x001B_=_x001B_¤)«ÀxKbAÐè¡ÀàK5lxÀ_x0001_êû4N³ÀZq$Æl¶Àp_x0007_6ïi0@°44_x001D_\ý@¬Mg³_x0001__x0002_&amp;¶ @x#)- @à"]©ÚÕÀÈH_x0006_×¢ÀB¿wßye@ð¬¦Û&amp;ÀÀè_x000D_8;ëª@ðwÅ5-½¥@à,È_x0002_È¡@_x0001_¬4¶Ð_x000F_0À@x0/	_x001E_@ð"öS(Ñ@º-ÿeÃÀ°ódñ5Å@(Kèh)mÀ £~­@3vÀì(õ_x000C_ÚÇ¦@_x0001_¤v-ÃCÀ=µÄ¯ÀàçÜ*|À0_x0019_x_x000B_`®À:k_x0006_æËz²ÀPÝëÔÎ&lt;À°®ÜEÔ@_x0001_æY§_x000C_þ@`¦/_x0019_fpy@_x0001_R+¶ú|À_x0018_uÄ¼SÖÀpÃË¬´l@_x0001_ÍÍÞk(]@ mûà@ì_x001E_¦Õ ¨@_x0001__x0005__x000C__x000C_µ»ÍÁ¨@À=oM_x0005_yÀ@w~Êwc@_x0005_ë¬c@´½w_x0014_n«À _x0010_Ð_x001E__x0005_@täÄFÀÀ£|8)ê À@ZJeú%@2²_x0005__x0002_!¨Àjú'E_x0004_ À hãt`qÀ'=_x001B_¼]Ô¶À _x0019_*¨ïUr@4¼ÈUCØ¤@08ÿCcW@à¢_x000C_p4P@ gÞÃvÀ°»Þ%ç^ÀÄmMø¤@Àö?z_x0006_xÀÀ)Æxãçl@pi¾_x0018_ÎÀ±=í·µÀ@¨á_x0011_Û¶@À72òq¢À(  Ä_x0013_@RGSÜ¦ÀJY_x0003_ú&lt;ì¹À_x0001__x0011_3P*èOÀnY°ñj¤@_y-_x0002__x0004_ë§@_x0002_jõ*ý#@_x0001_ÉËÿ&amp;Ààæ4#r@ÀVíekTeÀ9_x000F_Vóq²Àø=òl^À X_x001E_¢¥_x0004_yÀpÐñôc@]_x0011_ú\³À=æ0_x0015_x@p@k_x0018_»È@G|_x001C_G,@¤ÁmEÝ¢@_x0002_¯Ü_x0004_ÀÈ_x0007_.ÛÏ@_x0002_ýe_x0004__x000E_ØSÀÀ_x000D_à"Àè¬_x001E_)W@¨q@ÐpÐÀ@YPßj@èý¼·½a@À_x0012__x000D_)¬@¦.Öd[@H]ßw_x0002_`@_x0002_»'ìÇÀH7Âh·d£À@²7+{PzÀs_x000C_Qè×ÀPK¥ÑfÀÀ2Ó| â@_x0003_`7pöÀ_x0001__x0002_´Z&amp;§À@[eU£!¨@@º¼Í(t@¸¨Ú=ú_x0017_@_x0001_tÊóÃ5Àw`JV_x0005_ÀÆ%i@_x0004_PUû±½ºÀ§r1£@ J_x0001_]I½@_x0004_éÂ9G`¥À¸#¨ïòÀ ZQÖ_x0004_@´Æ7_x0013_0«@Ù²63º@´_x000E_KñÀ_x0010_ú_x001D_¨þ_x000C_@¼ú­´» @@Ë_x001C__x000C_®e@ _x0004_¯°zÀ{¨Kva¥@[w E¹ÀøE5÷À@@HMÈ?¢@`ÁYH à@þk__x0013_¥@Øf°*÷À`YÁ(_x0007_þ¥ÀÀ÷ô_x000D_ÀÀÂZÆ_x0001_íÀä_x0016_Ú©¨@_x0011_á_x000B__x0001__x0002_L_x0008_kÀ°,Ê¼,@`_x0015_CÐtÀxõ­èî_x0017_À $7W@_x0001_}Ã5F·g@_x0001_¬ÝÉ_x0003_rL@l/h¬ÀlÎåÅ¬Ä¡ÀV7(cªÀp_x0012_Ð@¿eIfÀ_x000D_Oû¥M±À@tËöõ_x0017_eÀ°ãºè®@ânÏ ¥kÀ¸hp¯@¬?_x0008_Î«ÀH_x0006_c_x0013_'À Ý\@C¡@0§_x0002_ì_x0019_ÞÀî×Î"p£À0_x0010_Ãº!ÀÂ»×Ó³ Àèm­^2¤ÀÚ_x0016_åªÀpÛ¼Ü=_x001F_Àà®p_x001E_R@ÿ¡Ä_x0015_x@T»m_x0018_ÚÀ¶I_x0001_+±_x000D_®ÀüGÇëÂ¡@_x0001__x0002_ÌÆáº.©À;Ìæ}hÀ_x0001_^_x0002_@AQÀ_x0001_iÄ@_x001E_FÀ$_x0017_ûÙ4¦À_x0010_i«YDC@Ò{¶Õ³ÀÄJ_x0013_Ê¬@0à	p"ð@@l°É_x0017_µ@Â+Ô1ü3®À@ÅxùkZn@_x0001__x0006__x0006_'Ê|@êÓ»µ}À5Í59@ é×Ì·|ÀÀ..Â¼Ðk@¶i²¡¦ÀZ«ø.Ô°Àjõ¾#U@øô+`/±Àtûæ~ö_x000E_À0_x0005_Ñ âºÀx\ï}©_x0006_À µþ*BÙrÀüh© Z¢À`Þ§7¾sÀ ÔñÉßa@°Dª³_x0011_@_x0001_	6_x0002__x0004_¦À8%	/@ÀiÄù_x000E__x0001__x0002_F±À|_x0013__Æ_x0015_Æ¥@\ñA|iª@0_x001E_Êëß¶ÀÀú'Ï_x0004_ædÀ¸ðå?©£@_x0010_ÛK©µÀ¤_x0002_©ù£@(ä3âSj@ötZõÂ_x0012_£Àï%_x001C_ä¡ÀÐ4åm3Àµ_x0002_p7¥@ÖL)!k¾¢Àø¤²Ô'´@ÀîÙ×¢£@°¯òí @¦O9¦ÁT@X%_x0005_2U@4oï_x0006_,£@`_x0019_²ËrxÀj~t	W¡±À¤ø_x0019_ÒL_x0005_£@@ÇÀÀ_x000B_¦À ºD_x0004_xÀ_x0008_ß¨'hÀ_x0001__x001B_,¿À_x0010_	Âöhµ¢@0)Å_x0003__x0017_¤ÀÐàkâK@`_x0004_[Vú@8Öx¯Y@_x0003__x0004__x0003_úÆÔCè{@8'÷W%_x001A_@ M_x000D_wó@8 ¼s·@ðâ$òK_x001B_¡@à«aöòîÀ 8ÁW_x001C_¸sÀ2ÒIM ÀhîL¨do@`Z'_x000C_xë~@I(!FÇUÀp|õÜÀpk[e_x001B_@ _x0002_«_x001B_uº@2ÿ_x0017_mþ§ÀbX_x000C_[Ù_x0010_¦À_x001C_Ôäî.AªÀP_x0017_:üÜ@ÐKãdsÀsÚÆI@èâ#¦kÀÀuWá¸8j@ÐKåsX0À4êÃ-Ö¢ÀÜïxkòz­À_x0003_`Í_x0017_¶@,;º_x000E_@Ð®M§@_x001E_¸½¼t\¨À7í9êÀ_x0001_Oß@ ¬O:_x0003__x0004_*Å@Ê_x0019_ùJ¦À8_x001E_ïaãÔ£@/Ý6°ÀøxAv$@pêÀ5Ñ*«@P_x0001__x0011_¿_x0012_ãÀP¸ñ_x0006_úÀyÊ©q_x000F_ÀàSXººÀÈàiþÀcð­¯¤@ðw_x0010__x0010__x0014_@ðâåZÍ@¨òÑÅC_x0015_À@îhG_x001C_DÀ°,äM@XbÖBÆÀ&lt;wÿ¥¼Ã©À°Ç_x0002_Ìy@¶äÞñÀ_x0011_ô¢åÀ_x0003_ÂÒ®_x0003_ uÀèây|_x0003_@Òëöl@ÆÒHòÐ À_x0003_ÜN?QN@Ô_x0002__x0018_áÆ@ðÊ!¼Ô±@äZG_x001D_y6¦À à7Øµ¢À ÖæP´ÙxÀ_x0001__x0002_H¿4²x¤@p§©bI@îÌxBp¬ÀM&gt;Dªß´À`Eñ«_x0006__x0015_@_x0001_6.PÛv@ \e@J'ÀtÂæ_x0017_-À°³õÏÀx&gt;ò:çÀDgãÊ© £À_x0001_;T¨AÀr*h	«ÀP«+_x0017_Æd@ãóN.ï®Àõ\'oÐ¥À4.PµÏE¤ÀÐJu.49À`VöÆv@`Nå±bÀ_x0012_õ{Ö9ñ§ÀíV»¿W@_x0001__x0008_&gt;9÷P@_x001C__x001A_êH÷ÀP¦¥ÀúûÀ¼þîaÀj@àµÜø-w@=_x000E__x0011_Lê@Ðî_x001D_[@«ÁúwBÀxý:ô_x0006_dÀÀN ©_x0001__x0003_îy@`_x001B_»Ns@_x0018_"¿í¬·@_x0001_äØ¡_x000D_[À`Õ¥¤@_x0001_ÑªÔº@À÷ªÙ_x0005_p@ðÕú_x0003_v@Ðþ_x0017__x001F_ê@XÐ_x0006_PÀ Ê»RÉx@°ò_x0002__x0016_â¼@vDëÝG@_x0018_{ýße@¼W&gt;h9L¢À`]ÍÊ¾O@ËÓó$_x0006_{À`« ñÍÀ?«_x0015_,q@Xóæ(æd@ð__x0005_¦áÀÖÁaÑcÀ¼hÜÇQ_x001B_¦@PÔ2ûØîÀÔ6Û=j§À0è¹hÈï@_x0001__x001E__x0008_iåþQ@ðzºS.i@Às2!¶xÀa,s6÷­ÀÐÀBcå@À¤Ògõ_x001E_bÀ_x0002__x0003_Tçíu_x0001_¤À0Kk_x000E_®à¤@_x0008_¢_x0010_s_x0001_Àè_x0018_¤¦t9À8!«ì¬É@@Ý?_x0003_CÀaÀÛ/_x001E_'£@`ijÝd¾zÀP@¦yE¥@_x0002_·H_x0013_qqÀ¬ðê·ÀúØÛüÉå ÀÌá=.É¨ÀXU÷_x0011_	P±À_x0010_ø3DoX@Ðä]_x0019_ëô@8_x001D_ô´Á;¨@q	9ÉÙ¥ÀNebjÅ»À ]Î¬ìªÀ¤h|â»¤À_x0002__x0005__x001F__x0002_ÌBÀÊ¦G£À(Å_x001C_EÀ\Ùú /û­@Ôþlïû±@ P¨@rögäR=¦ÀzÍÑª_x001E__x0017_¦Ào¾w_x0003_[@ ©ßb¡£@µ\û_x0002__x0003_%ã¬@0öë2ÙíÀ¸Á|¹U@D_x001E_¹_x0001_WW¢@t_x0003__x001A_ì_x0012_¡@_x0010_eº=J@ÀMbÝÇ@ là«g&gt;yÀðsðn£çÀ4_x0002_ 9¢À_x0002_ËOÙQäi@H!¸æªcÀèÙ_x0008_´¥À_x0002_Rì¿¢}@_x0018_èÓùx«Àj_x0005__x0003_-ßÀ@6§v_x0001_h@0&amp;lÜ\¢À¨Ò_x0016_À_x0008_q)¯@ðàqa¾À_x0008_&amp;_x000B__x001A_Çõ@p¿\7yÀà¯øºaw@_x0002_ÖûþóSxÀ`[_x001F_À/¼rÀ_x0010_pRX£@À£b&amp;t@syñu_x0006_¢ÀPm_x0010_*-6Àp¹A5@íÛz@_x0001__x0002_ÔªùÒ8 @LpäB+9Àð¶¶üqÀ_x0018_gA'ëµ@:èAËf@ô_x000D_	}kÇÀÀ__x0004_}G³jÀ_x001C_ÂW|'Oª@Xyzt¡@`¯`ÞwÀÌU&amp;_x000D_ªÀ_x0001_uV©á_x0002_O@±cÄ4¬À_x0010__x000E_Ð,&amp;_x000B_ @_x0001_àóÑ_x0012_À_x0001_=iú¾À ¤x¬m}ÀÀ8¿/E@ä_x0019_@ÜcË¯À4à¶{Ò¡@À_x0010_~éqÀ_x0008_F1Ø¬_x001B_ÀÊÓ°Àº5¶å¿d@À½3O£|@¼_x000B_ç_x0013_Fx@ü£ý&gt;_x001C_#¡@à»_x000D_ÏSN@ _x0011_Þ9V*{À_x0001_ÌörÖ&amp;@ÐB(U8%ÀðµwÚ_x0001__x0002__x000F_GÀóþ@@ÄG{Z_x0005_4¢@àå×Æhr@	»HVÀÓ_x0005_ô§T¨À¤B÷¿_x000E_ @_x0010_Dt'ñ	Àà+fÂý@@]Þ6¥p@8·#8s9@°Räx\@ÄB-®e=«À ä&gt;_x000C_Ü_x0004_@¨¶_x0016_äcÀl÷³~&gt;¯@øºD_x0004_@ÂÈQ_x001A_T@À=_x0007_6ÄÔoÀ_x0001_lÀ¼_x001B_G@_x0001_o-_x0004_»pÀà_x0004_èºBO@kh­!_x000D_´ÀéËKô@ðeÚ È@à_x0010__x0006_¯LÍ@ _x000B_}_x0002_|¤À æ_x0003_È{À|î7_x0002__x001C_±ÀÈ_x0004_D!_x0004_AÀ?+÷ë_x001D_=°ÀZ|¨@_x0002__x0003_$ Ü$£À¶N«_x001C_ À_x0018__x0019__x0019_ã@P}IJhÀ@O5¨´À`Ë¿'C1@ÏÂ=ÿ@°¼±ã.$À_x0002_I~_x0015_±ör@_x0004_¤²}¼_x001A_©@8_x0008_å_x0001_á_x001D_@hW¶_x001A_¦ú@À"_x0010_A·~|@Pl6ã.@ ?ÂÒ²_x000E_pÀðs¹eÀèøÄvàÕ£ÀNÅóKÙ¤À@_x0010_éØm`@@ÿ_x0016_y.|£@@Ta¾_@_x0002_5äP}GÀ_x0018_kÁ*ò«@À_x0019_X_x001B__x0008_ £À¯b5ñ&amp;à¶À Éõmº_x0012_x@_x0011_h»ÏÀ_x0002__Ó3_x000C_JÀ_x0010_÷kàx£¨À8}h_x000C__x001D_À_x0002_Î¬N|é]@h_x0012_è¨_x0002__x0003_À@_x0002_Ë¢}4WÀ|ËÞ¿¤´@ Mè³t@pÈ½Ö_x000F_uÀ_x001A_IkÃ_x001C_5£ÀÀYÈbÌÀ( æj#¥ÀôjÂ;Iö¡ÀÊ5Þ_x000C_­À_x0016_U2ÂÒé¯Àæ}_x001B_rh¨À_x0015_}5ÓÀ`d®)¼~@_x0002_®_x0006__x000C_£TÀÞ²Ó¼À(_x0016_ÒUmK@èÚNl_x000E__x0014_Àh÷¬e_x001B_¥@0ùêÊn§ÀÈÔKÃX@_x0010_é'_x0003_@0Ê¡z­ÀØ¶=«z@`sñÑ£_x0001_@HýîÀ9V£@¦_x000F_¦Ë_x001B_­À(×Nl	_x001F_À@¨_x0014_º_x001C_iÀx)ô!v@0_x0014_Øº-v@_x0017_smM À_x0005__x000B_à´_x0015_RþfÀ`7Û3ÜEÀ`\*vôxÀ@_x0007_ìk1@@_x0004_/Tw&lt;@ |_x0010__x0001_± À¨òiw_x000F_¥ÀèÔ¡Äçº£@ Y#W`¥@ UÒ%_x001F_P}ÀÅh`_x0008_ý@`Ûý_x000C_9@¨c»dp¯¢@ °_x0003__x0001__x001E_ÿÀàpúÑÖ&amp;¨@@­	?kxÀà%i,a@_x0005_ºqÀ¼Ûd@_x0005_îY[×KÀ 7}To_x000D_¢@Â_x0006_é_x0017_·¢À¨DÜBð@04©¢ÀÔöÈb_x0002_Àè0ièXÀ`qO¹._x000D_À_x0005_/X&lt;_x001C_6À0àÈ7bÑ@\ø$2ÌJ¥@àfÁ( @°õ3CÏ@_x0005_v_x0014__x0001__x0004_O§@äÆ_x0006_63±À`_?`_x000D_@@¿_x0015_ÄºÆrÀÀ· |_x0007_vÀ0ïÈù¯À_x0010_ôÆ_x0010_@@Ð\&lt;_x0003_ë8Àhc_Ý2E¦@Ø¥ô&amp;»@ð HÀ\_ÂÿÚF«@ò1éI¨Àhµn_x0006__x0003_^¡@0ðU½ë_x0013_@Mãoç²ÀPÀ6â_x0002_Å®ÀÀÿàÅq @°·µ²@À_x0001_´ã{k2nÀ¤gÇÛL©À_x0001_"ùàGIÀ`c®ùÀºý`üÊ_x0007_¯Àpá2K@@,b5%eÀ ÛsÕmy@Ðgâ_x0013_«¸ÀpÑBp´Ç @ -_x0007__x0013__x001E_kÀPPä_x000E_©À_x0001_x|2@_x0003__x0004_p.ï_x000E_ÃÀP\Y9¼Æ@ ºÍàq@@_x0019_£Èt_x000E_@@_x0002__x0004__x0013__x0012_À _x0001_Ë?òÀè®»bMð¡@û_x000F_×`´Àäì_x000E_è_x0003_¥Àp§øöÀÐ_x001F_×«ÃÀÆÔ_x0005_.è±@¢bK§Â7¯À eq_x000B_þÀ¨fÇÝ_ À ! *2À,öxDG@`¤ÉðB:@0_x000F_²ñg@|_x000C_&gt;r À(]_x001A_Äé@_x0003__x0019_r_x0013_,DÀ`ï_x0008_§ê@_x0003_u½°¹ SÀÈ&amp;æ&lt;w¦@È¸øë_x0004_ @ 4õs¤£|À_x0003__x0003__x0019_©#m@@lõï&lt;qÀ&lt;³M¤ÀHÙ_x0011_ðLÀHÒ²_x0003__x0005_óÊÀ¤ú`sáAª@_x0016_z_x000C_X_x0002_¤ÀC7VPP@@`$Ñ¥ÁkÀÐâGjw@¯zê*@`©õÿ×@ÀGdamÆc@@7?û%@_x0010_¹5Ö¯¤@::ÁbñPÀø¡ZÁ_x0014_ @D(ÑYûÀÞAë¬s@ø_x0006_ø_x0001_½'@°QP|_x0011_ÎÀ _x001A_ó+×}¤@_x0003__x0004_úh­À_x000F_àá_x0005_­°ÀYï2úÜ@&gt;ÿ±+©¤À 7ÆsÀx¢ì_x0007_«@Û-f_x0003_@&amp;gÐ8ll¸Àèi{_x0016_Ó@_x0010_HW_x0013_*fÀ×ÐÃÿ¢@ºSg_x000E_R¢À_x0010_aáÜtþÀ§_x000E_8Ò_x0018_®@_x0001__x0002_¸&gt;ö)À:_x0019_x_x001B_SrÀ_x0001_B@0\°{@x_x000C_2_x001D_0üª@@KÊRc_x0006_fÀÀ_x0008_ª_x000D_)dÀÜ¡È3ý´À,ûº@Ò§À@Á®®÷ÀDóe5«@ðK_x001E_V_x001B_§À¤n;Ìÿ£À_x0010__x001C__x0007_ºßq@_x0001_*@ð_x000F_vNÀ uÄ¦_x001D_@ 2ñáÄsz@@Âx£a@ÆÌ½kI«À_x0001_¸ÀÚ-ã@@n_x0010_Z jdÀ@ÀON_x0018_@À0&lt;@_x0019_|q@_x0001_¡ÓÎ_x001F_CD@ÐX£õÊÄÀ°óÙ.*@8_x000C_&gt;ä ÀP_x0016_Ò« o@ØÔUJà§ÀÀ}ûõÝÀÀ_x0015_)çÂ@È_x0019_*_x0004_U­@nè¾_x0004__x0007_õ¬vÀ_x0008_ó_x001A_ !³@_x000C__x0019_¡¨À_x0004_vØ´_x000B_üj@_x0002_ k_x0012_1¨¡À@áòóýIÀ¬X¯L_x0010_&lt;ÀÜ©á¯òñ¥@`_x0006_+Éz@!nt(çpÀ_x0004_ë£_x0005_NÇYÀ ¿_x001F_%iÀà8E ÐPÀØµZÈ)ß@_x0010_ý¥hö÷ÀÐ_x0010_¸|¡_x0003_@EØ:_x0004_¥µÀ_x0018_,\£/¬@Ôæ2D@ðV·Û@vI6_x0003_ç_x0012_°À`Nø¼_x001A_@LsÙmè?¡@`þÈ-°@Þ_x0001_eòV§À_x0011_]_x0004_c?@hÈ_x000D_&gt;g@_x0004_êz¾g_x000B_g@HËqÏò&lt;@Eu©_x0006_çÀe¬ï2E@Û_x0013_hTc°À_x0004__x0005_Ðñú_x0002_jÃÀJàcS\ÀÐëfg@0¶ÀÊ_x0010_¤ôb¢ªÀkgú£Àü|^â1F­À_x0004_¸hAý7ÀÌe	_x0005_#¢À_x0008__x000E_àÚRÏ¡À&lt;äs XMºÀ iÞúBº@ôZo4_x001A_¢@@Áh¬&gt;@&lt;AÓ³xú«@ÈK¾ö_x000E_Àô_x0014__x000F__x000F__x0001_¥@°P]m_x0011_,ªÀÄÚØ_x0003_d¡À]_x000B_¡y?w@ð_x001F_×³%_x0019_@p¡2¹_x0017_¥@_x0018_vÒÂ_x0012_À\Lä_x001B_d¢@_x0014_néÚh¢@0_x000C_9xAöÀX~&amp;Ey7¤@¨E_x0016_Æñ±£@Þ_x001F_÷\W£À_x0004_~%-û(Q@Ø_x0014_ÒÎ@ÀÆ.Ù_x0017_BÀW^_x0001__x0002_KR@§ÀÑß±À_IGCÀ_x0001__x001B_[ÕE@bÐZe_x001D_R@4½|Ðds¡@®¿÷;[¥ÀùÜ8º^À0íÀx£@0ñÜéw=@ÉÄf¿Ã_x000E_²Àp@»°¤@ºþðâæ¨ÀÀK_x001D_±ÕÊÀ`Ô5_x000C_7sÀð=»Ä´À v}Ý5_x001B_À@Âe`p@Èü¿EO@ÿ~Ê×3@tæ[È_x000B_3¦@P5_x0016_èÑ£@À'IlÉ¤À@§déj@ 7Ýïj@`ñ8_x0014_tÀ@ä~À8_x001A__x001B_j^|@à5&lt;¿üõ@þ%_x001B_&lt;Ú À (£tI³Àê_x0016_ÖÞ&amp;qÀ_x0007__x0008__x0007_rEãôU@@Çs³_x0006_@ÀúÞDlx@_x0007_B6A0_x001E_@¨ _x000F_ _x001D_ÀàbùA_x0001__x0006_À¾â_x001D_Q@xÊp-QõÀ@§6øà_x001D_@^%n©%æ°À_x0007_ç_x001A_í_x0012_lZ@_x0015_¡³_x0004_Bq@ 7éºýÀÈÏ¥;VÀøa?'@P_x0017_tîÀP_x000C_ò_x0018_¯À(G&gt;_x0008_H¹@çJ@pöê_x001D_^@ r_x001A_À@Ô¦_x0002_½u@äÃ_x0004__x0003_:À^ÚRr*j¥Àõ_x0014_3;³À_x0007__x0017_º_x000F__x0012_@_x0010_Y_x0005_æD!@¶?ïî_x000C_ À`/=¬s/@ð¼ÞÒ¦@\óüA×§@hÏk;_x0001__x0002_ÐÐÀ°«J_x0013_V3§À®¦{ÝÀþ®_x0001_ãZó À_x0001_-÷_x0012_xiÀpF_x0008_Þ·_x0005_À,y§"Ã¤@_x0001_vBnÖnvÀpOç6|@ÈÙ²ÿÀ%£ù)!W@ìÈ_x0007_¤À ò®EàÀô¢Y/&amp;5 @°%r_x001A_ê_x000D_@ Íq_x0011_VÀà¨»&lt;(ÀptÅ6úÀP0¬}î_x0005_@@_x0007_/ºkÀøl(¢ @¡Et¡S@àV:__x0019_}À_x0001_iY~_x0014_¬v@_x0010_ç_x0002_¯#ÊÀZþ}kT@¡À_x0001_çûI_x0012_á@ÀÚäL_x0004_" ÀÐ_x0002__x001D_&amp;ïº@0¤Y/6­ÀÏ+Û_x001A_&gt;@_x0001_©'Òo @_x0001__x0002_ÐòòPÝ@¢9§_x0006_c¬À0o_x001D_ý@÷¢¸_x0016_·ï±À _x001A_á\9@@`Ì_x0019_|@pñQÕ¢ @_x0001_ÿVýG3\@À¥ÜS?þ@0Ë_x0014_øª §@¿8o ¶ÀàïÎê_x000B_z@_x0004_gTÙTsÀ )ßj_x0015__x0010_©À_x000C_ Ú-mÌ¥@°ºC_x0001_Þj¬@¾ð¿ç+£ÀÀu_x000C_v@@_x0014_o¡ÄÌ@Æf¯]ÊÀp³{_x0006_hÀè¥ +ÝÀ&gt;ÙÌ]À0_x0004_í_x0018_@`ÇO]!Àà'÷j@Ø_x001A_çÄ;ìÀ_x0001_°xÀ_x0016_c@(ÿ¿Ð»©@À-9I0¢ÀðOJ&amp;z@*x"Ð_x0001__x0004_å7¨À_x0002_HähÄ§Àp÷Ð^h@ðóõ¢U°À*ð_x0006_ä§ÀÀ{¢¢Ì6f@Ð Ê¶§¤@`d-«§@ âD;ÿY@pctóL_x000F_¨@_x0010_©tÉáÀ_x0001_*ä÷ÓFh@+0p©@_x0001_Bv èx@lTBuËª@ñ·3ÑG-°À`¤t(ßV@`çö{ó@è×aµ6§@_x0008_IÍV&gt;Ö¢@ %Ò¡î)yÀ@X_x000D_¥¦i@hý£_x0002_»«@_x0001_[»}¿gP@PÝÃõú2§@	|mÐ@_x0008_Dú!6@Ä±P[â&amp;¦@@_x0014_	öôûvÀ1_x000D__x001E_¢À_x0001_\D«_x0003_m@ _x0004_q£Ú@_x0004__x0007_(_x0014_9¨R_x001D_@ 9Ø¯VÀ@)r_x0006_BjÀ¼û0_x001F_CÇ°@_x0010_Ö&amp;B!m@?yQ2ÁsÀY«¹wmÏ´ÀÞÉ @@ê{6_x0007__x0010_°@B×è±\ÀÊû_x001B_R_x001B__x0003_¬Àðt2Ð®À_x000F__x0005__x0019_H¢À _x001F_C_j@tW8_x0015_B_x0002_¥@`«©ì±!À@ê¬_x001D_W_x0007_@øÜ_×b@_x0018_÷ÞËÔ«@8_x0001__x001F_.C@q\¸ù_°À8U3if@à_x0014_9tI|v@Àï_x0017_âÜcb@X_x0007__x0011_*»¯Àª¤Ég_x001A_Î°À"çÄÄ_x0005_ÀÀÚHr{@`;æ,_x0003_@ð_x0015_õÀ&lt;RÀ]Ì_x0016__x0001__x0002_'À_x0001_ºAßÝZ@_x0001_GÂm_x0011_z@P_x0007__x0010_½_x001B_@_x0018_h_Úå-À_x0001_1¹£ÕO@_x0012_cl²â×°ÀÈlåØ_x0013_@y¦&lt;è²ÀH/4 GÙÀ,P·ðôç¬ÀÐäk_x000B_FÀ8ð%¡è@¬¡xë|¥@2¹ð'¶ªÀD=BþÐù¢@&gt;Âg_x001D_Âð¥Àx_x001A_-´r@à_x0001_Zâ¯¼Àà_x0002_'\	@`Ñ¡è,uÀd²õ_x000F_¹Ö©@XÜ°u´­@LCðiñ_x000D_£@¸_x000F__x0017_nçÞ@ú¡jHÈ­À$DeY_D¨@ð4BÛ_x001B_é@à3Qkrt@X^_x0006_Q_x0003_ÀÀ	ÃÝ6r@ð±{Â-ç@_x0001__x0002_ ë/õKñrÀ ³ÙS_x0002_ÄÀ¸LØw_x0004_s¡ÀÀX_x001A_ÀÓt@Pò_x0018_aÀðO¹BõÓÀàj&amp;v§@_x000C_0ÇxÂ_x0018_¤@_x0008_éyÐ[@ V}A!hwÀØI'ñKÀ Ï!@øÏ_x0004_;úðÀ`¯RC@vqô+qªÀ_x0001_-É0¿_x0002_Àè&gt;!ÊDkÀÐXLûQ¶@P_L~0ã@à¼ZÀ°Ààé_x0006_v@Àû÷,_x0012_w@ _x0008_á&amp;§9ÀÀ=@_x0014__x0005_I@Ð+î8 ÀHà@íl¹ÀÐ¿3_x0003_yp¢@ø´ÀÓ|À¥@_x001E_8LÍ_Ý­À¶è¾_x000D_@0&amp;_x000B_¦]ÀVý_x0016_?_x0001__x0004_¦½ÀðQ(+LþÀ`_x0007__x0005_eYI@ ¨_x0008_kþhÀh!våÏ¹@À_x001A_%Á»:®@_x0001_Ô¿öÚÀ8&gt;¥g_x0003_o@æÂvÜ@@ÞÏ_x001C_ÊtÀúßqí÷ À *\]¦À@S{_x0003__x0006_Y|@°À~ú@@ÀÕyz;_x0002_À`F_x0006_ßî~ÀðyiÁ]@_x0001_pÒ6_x001B_Ìs@àÔGE»_x0015_À_x0001_Í}²g¹¤@ ìU_x0007_uÀP_x000D_2_x001F_;À°ÔNÈY_x0003_­@ÀÇ»_x0008_~$b@_x0001_¼ecK:o@_x0008_É'`TÀàºvÑõ@¨O_x001F__x001F_d­@¤%_x0003_&amp;¸Q¤ÀnÍ_x000F_È!¢À0Ñªï@TÒµpg¡À_x0001__x0003__x001B_G_x0014__x001D_Á¡À _x0018__x001A_/@@x·ñËr@Øð.t·@ØQè$UÂÀpÆ_x001B__x001C_À3hµ7õ¨@_x0001_°©»Oå_@ _x0018_}@cè@°Ä^OÀ`_x0018_Þæú4@è_x0002_m8¥_x001D_À_x0001_´ï_x0019_Ì(@H_x0017_¤ªò@¸_x0019__x001E_bÜS@Àq¡zLE@à~:}Ø@@_x0017__x0017_àúïÀìGFÈ_x000C_¥Àxß*Õ¡@¶_x0013_#çv¦À_x0010_ÙÞ+_x0016_|ÀðF¯í_x0007_£@p _x0012__x001D_b"@i%,_x0002_D¡À°vfë¹f@°5äÕhÀ_x0001__x001C_~TÉå\@°Ên_x0010_2s@@¢I¬@ËjÀàAAªö~Àpâ_x001C__x0001__x0003_¬?@hbé&gt;Ôo@¨CÙäæ_x0014_@_x0001_ÞS³_x0008_a|ÀØ_x0015__x001F_^@^_x000B_CQÒÿ¡Àð*_x000B_f_x000C_@°&amp;_x001A_4§®£À°N©À êU©+©@_x0001__x000B_ýÒ	À_x0008_wßè³Å@Xl_x0013_q&lt;À®_x0004__x001E_¶Ôÿ¦ÀÐª8_x001B_#·@ð}_x0018_¤ y¡@í_x0012_±_x0002_?@_x0010_åñíM@_x0001_PyS_x001E_@_x0001_@_x001F_¦_x0018_@|éå&amp;M@©@&amp;[Â¬E_x0017_§ÀÌ_x0006_-\¼[¨@H½Æ	]À_x0018_=B7g@×ÐI$®À@Ò:À0§_¼JU@_x0014_pøãÞ£§À@xLdÄ^dÀpÚ_x001B_³(_@ø1äÑÍ¤¢À_x0004__x0005_øM²Z,_@¿¤Qµ·ÀÊÙîf_x0002__x0005_¢À_x0013_âó_x0015_p£@À:_ëç¢fÀ_x000E_/Uö-§Àà§dS¼_x0003_À@½J_x000D_XPÀ_x0004__x0012_TônÅ@`H×s{é¤@þÕ¼µ)¬À_x0004_mWéÏ^L@H)òç÷@n,Å~ç/¥ÀðìãÙ`v@~`þøaõ¦ÀÐN$BëÀØ)·~&gt;¡@:­Ú½_x001D_©À_x0018_Jz]@PÝ_x001B_ÇÀÀÈX{_x0012_@ ·_x0017_ô\ôÀ@ÆlÖW_x0003_@É_x0010_¬¸§@ðß!H!À®_x0006_¥~ÜÀ°þazM_x0001_@P¥Î9Ã¯@ÖîÙ§&amp;¢À°Ç_x001D__x0013_t@è_x0004__x0018_¢_x0001__x0003__x0010_/@T]fÁ @j_x0014_ª© ²ÀÐBÒÓ_x0006_À°¯í$I@ ÔÕ²	}@ á_x001A_5Å À¸_x0013__x0015_¬jd¨À Kæ_Úôq@`_x0006_ZÞ:z@ØÉ®G¨À_x0010_ÀT¾MÏÀ\C_x0004_ú_x0004_^¥@ÀØ_x000F_ahäÀ¸üÝ¦¢%@ ,	Ý~Àläí¡À¤÷#ßHP­ÀP©Ùw"ØÀp-s_x0018_Ùù@ ×ÃáS_x0012_¤@_x0001__UÎK_x001C_ÀPñkÿ±*@HVÏ¨_x0018_&lt;ÀÀøÄdxLuÀ£éFG_x001F_Àð_x001B_Õx_x0011_"ÀjKÐ¡VÀ¬¦·Ç?@_x0002_71±Bñ£À@þÛlþ@_x001A_ìNÅÅ²À_x0004__x0005__x0004_(øþîV@ày¼û;YzÀ¶_x0003_¨?ÜàªÀà9´­9î¢À_x0004_ìåÈn	ÀP_x0007_¼Ê_x001A_îÀðC×ìW_x000C_À_x0004_@4ö·Õ_x0016_@_x0004_§¥2qÎÀà~³\ýÉ}@@Â^åbgÀm_x0004_h¨À1'_x0008_d®À°À°À®&gt;kf©À_x0004_øPøÞ_x000D_i@Ü½c_x001D_w@¨_x0002_)lS_x001F_¯@_x0004_ó;9&gt;uÀì\Ë_x0010_ì×À sú_x001A_Tex@Dm¶¾B²@ñ44_x0001__x0013_v³ÀpcVÍêÄ@HÔg_x001A__x0010_[Àp_x000F__x0018__x0007_èsÀ9±aR_ÀÜ®Ý1C¬À@_x0017_7í_x000C_@/hÎG_x0019_@_x001C_û9_x001A__x0002_Ñ¡ÀÙÓåí%´À_x0004_ðö×_x0003__x0006_£_x0014_@H±/§Ò+ÀS-D%%@¾_x0001_¬æü¢ÀÀ&amp;°YhécÀ@X÷_x0016_ÀPFIÐ_x0019_À_x0003_º	âöPkÀ`$:@c}@`®Ãp©À@-[¯"@½!wmªo@ ²=Ú_x0005_yu@ü.¡û&amp;ÀVÀw3eÀ$#cûÊ¦À_x0003_|Ï_x000F_o@¸ë±µ_x0012_¯Àð×um_x0004_Àñój-jPÀ¼]þ@¥b_x0017_ýå$±À°ôßÛ(ß@¸ëG]Ý¨À_x0003_Ö\nìã?À _Õ1_x0013_ÀÈÇh)1OÀ_x0003__x0001_ÎûÕh@è=Rp-À)æ¹=_x0014_RÀ_x0003_mçÉ_x0002_ÿ`À_x0003_0.º;}r@_x0002__x0003_`%M._x0005_ØÀÚ³_x0019_Ø8À_x0008_ØY?{â@`	Û_x000D_?u{@`èú_x0019_Y_x0001_@P§yYùÀ_x0002_oº!ååY@_x0008_Þjûô®ÀÀ»HÅÕJmÀÖ¹ÁZ_x0013_@øÚ½kC£À_x0010__x0014_½Tè@hÃP[_x0002_X@h	ýÓ1À_x0010__x0018_ü®?úÀ\·_x0011__x0004_C®@h¤öÎô@à_x000E_J}@ÐP"çâ_x0016_À`ì|7Rà¢@hgX_x0015_ZÙ@_x001F__x0012_^'_x0003_±ÀÐÌÊñ_x001D_"À|5i£dw¥@ ó9ø!£pÀõà?Ò_Y@_x000C__x0008_5a_x0013__x0005_¶ÀæP_u}à¡ÀÐ}pÓÀ`_x000E_#E_x000C_À`ÖnÈ @P¨j¯_x0002__x0005_cÀ¢9e_x0001_¨¢@_x0018__x0006__x0018_qC@@Plù¼/n@_x0016_Òäß)@shÁø@@BÀàìò^À@ êÝÉö@_x0002__x001E__x0012_j&gt;ÀÐÔõPZ@@ÙµiQµÀP6)ì&lt;À_x0008_4CÊ÷§@_x0002__x001E__x001C_ðLg@üï_x001B_ë«_x0008_ ÀÀÿ´çìRy@`d§¨lÀÄ¸[_Y¢@±#_FA@Øûõ/_x001C__x0001_@p_x001F__x0004_Áµ.@ø¤ßÜQx@_x0010__x0014__x0003_Áb»@h._x001D_ÄÀ(_x001D_:å*Ç¬ÀâµÄ\¹·À`3_x0014_jÿÀhÂ/þbµ®À µÌm*e§@_x0010_6ÚµwÀ¢@øË_x0003_Ë·_x0015_@_x0003__x0004_^G´_x0016_»«À0ÒâN#ÀðÞê_x0015__x001D_ÎÀ°úò_x000E__x000F_å@Ç§_x000F_¤~@(û=((_x0003_À@_x000C_l¸@Ô½4ôD @È_x000C_*LÀX·|+)À@£§áÀh«@_x0008_U_x001F_99õÀ8gyåW¥@_x0003_¯îèÙÎVÀ_x0019_Yk³cÀ¢7ØoL«À @ÂâAs@âîFLOªÀ_x0003_/6ç"T@p­\j¯À_x0010_wÆ¥_x0001_ÓÀ_x0012_Wk_x0001_°¥À¨h_x001F_ýÀ¸ô%_x000B_"ÀÒ®,¡@8eå|j@+_x0001_F_x0003_Ì²À_x001F_ñ_x0002_ë @ÀU)iê_x001B_rÀ_x0003_À_x000D_Ð,À ;ª~4À@N|_x0003__x0004_[á`À@ýø·¼xÀÈÁ¹_x0003_Þ¦À_x0003_E­mwMg@_x0003_*â_x0019_vAÀPÑÅ_x0006_Í%@Àb¨_x0003_aÀ°ã ¡@êÃ]:«¦@È½ªJf@(=öI_x0001__x0002_ÀÀ°Ò_x001F_wºÀ_x0003_ð(£#_x001D_@í=_x0015__x001F_k]ÀØ__x0017_ÞÌ@ |:_m­sÀ_x0003_ÈuBâØ@ÅÖ¼i¢@l°»._x000F_ªÀï9]oÀ¬eój±ÀB[qã}¥ÀhC'jcì@Ø©·&gt;@À¤_x0016_OYP@CÞ¬NKr@{0ÔZÉ@_x0003_.6»iÀ}RFSxÀ"ÃwÎæ ÀðT·õ¯À ÃyÂ~|À_x0003__x0004_¾!1_x0003_+£Àè&gt;£_x0005_»Û@þ±vÊ¨ À(Ç_x0014_°RÀ_x001C_±ÞUoÀ¸sZN¯òÀ(8ê_x0001_]ÀàéTC0|ÀÒAOÔRÀ¨Q=w¼$@ fêàq@e¬õD$²À¸_x000B_?v_x0007_å@pÙ_x000D_³ë¢@_x0003_½&lt;_x0019_º!CÀ_x0003_õ6$-fÀðáÛ="S @ _x001A_W`_x0014__x0015_@ØûM¨òÀéÇ¶¶`@0_x0019__x0017_f²@¿_x001B_53c@Ì­&lt;_x0002_ Ø¤À_x001D_¬©_x000E_@ µ"ÏEÏÀÀ&gt;Ø¾Ì@ _x001E_ð?*À_x0008_;äñpÛ¦ÀàÜ³p;ÀÀ_x0018_Ð(1´@pR_x000E_§»@nvÝ_x0001__x0002__x0014_¡À_x0001__x0010_Tü_x0010_72@ðy®qGðÀv[ógØ¨À°×ã;wSÀà_x0019_íçz_x000C_À0ÇµôÀZ@¨íÅ,nÀ åöTÉÃÀà¬!ieÀ³¬¡Ó±À_x0001_àkô_x001A_[@@Ìk¨ü°@_x0001_Ñ]C»'@ e"&amp;8ÛzÀ_x0001_°ó)GY@PòÛJ_x0011_@`i·þHÚÀÏÛ)Ô@À$¯J$À_x0001__x000B_ìÒ¬ÀºÔ¥µ¦Àà '£@`_x001B_4@ZtÀà¨Û¢}î£@a«iÀÜÙ_x000B_?o¡Ààx_x001D_ÇâÀ_x000D_AC_x0017_¡@ó«ö Àt_x001C__x000E__x000B_ìK¬ÀH6´ëî À_x0001__x0002_&lt;¨mV5`£@_x0001_?ôæbÞ`@°t*ýF¨@°¨ Þè9@pÚt41^@_x0004_±kK_x0012_|ÀvÔP&gt;?¥Àp"¥_x0011_V\@ Zÿ£ø@H¬ËÙ­@ ¨¹)_x0002_«À¼ìÂtÜÀø¹ºYÀ_x0001_®´rÀ 9®[(q@@µ+/ÒÔÀ(½£:lEÀ 9ðìÑAÀÝý8Uq@ÙAjoÀ&gt;O¢×N.²Ày_x0013_è\@QË_x0010_û­ÀP±I^"ÀÈ_x000F_u&lt;_x0006_¼ÀÐ_CáXtÀÀÝ  ãÀ «pl"×@Y¬½Ï @_x0001_+â ö,¦@À|_x0007_oY¸@\6_x000D__x0001__x0002_ãÀ8j_x0013_%;IÀàÑÅX7Àà°_x001F_Vf@j£õÕ À`Ó	(:@±¯Ì_x000F_X@_x0001_?1Z{X@Ü_ÍgÂ½®@ã	iLÞÀbô¯_x0011_ªÀ&lt;r©Xa(À0R¨ã7@pba_x001E_oÀÖe!ê@ðf	Â¤´À£:o_x001F_°ÀÄp¤p©À_x0001_ëL$gÀ0à¯¬¸À_x0001_ÕUÝH&lt;BÀ¸äÑI¢ýÀÀAÿtiýbÀømkUN@´_x000B_:Z.u£@@Mãúo¢ÀfãW½þ©À_x0018_0Jb, À¯mÕ/¢À¸*CÙ_x000C_¶¨@Çkb«ÀßÃ|ÇáºÀ_x0001__x0003_È/qò÷À_x0004_útw¦@PLækw«@x'_x0001_c²_x0008_@ ¡ïö:ÛqÀèÿ.h_x0001_2@xÐÔdÀ`b2·X³x@_x0018_À_x001C_W¶x@xýz_x0010_L @h¶ÃÖÇÊ¤ÀpÖ¼º·@_x001C_=c¨:CÀû3:{ ¤@@ vÀ_x0014_¿¡_x0002_ø_x001A_«@ ¨î_x0007_ýp@_x0001_¨_x000E__x000E_Ou@À0¿^DGqÀpD¹-_x0015_íÀ\MÃßÎ°À(_x0013_ÁC®&lt;¡@`ñ­CU-@Øc¯_x0011_À"¡@DU¿-d¡À0ú¶÷¾¾@àÂ	XYC|ÀÀ_x0002_ç¡ÝÀ(¹_x000E_ÔR¢@8sòæ-ÀÀ&lt;·l_x0001_	Çå@@ÇqòÏlÀø}cÚ_x000B_ ¡@_x0012_&gt;j _x0006_¼ À_x0001_ðú+x_x0007_@Üô¾5_x0015_Î¡@_x0001__x001D_KÜ=Ëw@ \¦xø5@ÐÌãè_x0005_ÀÿÅu À@í^Ì¦ÞÀX;­d_x000D_ÝÀ_x0008_ôæ@À'vï_x000D_¾@`_x0015_._x0001__x001C_@_x0001_"Xô_x000E_F@`°Ðc(@Ô%ì:ÓÛ§@b¿[^³@5k©ïoTÀ(_x0007_¥@_x0001_6óßü}@ìLêëÀ_x0017_½_x0012_·o@_x000D_fQxWªÀà_x0003_§&lt;r_x0019_À&gt;_x0004_îhÀdóRRE_x0015_¤@ØmÂZïm@ ´«_x0002_V@0Å¬¨&lt;Àè.yrÉÀ_x0001__x0004_ _x001E__x0011_I÷_x0005_|@_x0002_O±sHö¢ÀPÐ%L__x000C_À¨nÖ_x000E_w_x001E_@Ô¶í¦ì°ÀDj_x0003_K_x0007_¦À_x0001_ÝK^§yÀ xX_x0016_«2@°_x000C__x001E_Uø@ _x0002__x0004_J`ÀÈæ£9iÀ@Ãïz½_x0017_À@=_x001A__x0011_Ñ.oÀàÛF_x0019_Á@à_x0014_U!SÜq@`Ö_x001C_Ü_x001A_{@_x0001_ABÛ£_x000F_ÀPwÊ³çÀÀÓ&lt;"ÛoÀHáëWâª@Pá%_x0016_5À_x0015_Ù	&gt;Ï °Àè±JÊÀ_x0001_ôè!|)ÀôP_x0012_N,§ÀgqEYÀ(Íé_x0001_Ä_x0017_@¤,_x0018_Vi6­À°¸R¦OÝÀ_x0005_æÃ(o À0w_x0007_÷EW¡@Ø?É_x0001__x0004_|ÿ¦@(_x0017_	n_x0014_@_x000C_!_x0006_é À¼ýñøú£@`O¥c_x0018_À_x0001_`4½cÀÈNîºm¢À`/_x001E_²_x0005_Vz@hÖ_x0019_§ËíªÀPÏåu`@xÃ_x0011_°@ J§ÕÄdq@à·Ï?_x0002_zÀ`§Û#ÝtÀÈ­WÔk©@p_x0006_ÂIylÀÆÏ±æ_x0019_à£À 1&gt;_x001A_*|@Ì_x0003_ËÎ[fÀ,_x000D_Å:_x0008_¢@ ØÝáª|À0_x0005_ÖVÇ@_x0001__x0008_õ?1Ä6@ð_x0019_h_x000F_Ààñªæ @ÑÕ­Î|h°Àj4Ì8¢_x001D_£À¨	^¡Á½À:Ü³'1x¨À(I_x001C_C¢ÀðÄ]Ê_x0007_Þ @HµÒâd]À_x0007_	_x0010_ú àáÀ_x0007_"8©_x0002__x001C_hÀ_x0007_{ùä^mÀpbôB÷Àð¡&gt;_x000B_ß:@°A§ý´£À_x0004_&lt;¯*þ_x0004_À O_x000C__x0013__x0017_8@_x0007_¯:Ã^+}@cñôþ­´ÀÀQQ¡@P_x001B_)û½MÀ_x0007_Ñ_x000F__x0004_}À_x0007_{üQ_x0006_äkÀ_x001E_sÔ¸ç¡Àà_x0007_ÌkçyÀý®_x000C_¶À8`Y_x001A_÷@Pdµ_x000D_`r@ â+Ùl^ÀpÂEL]_x000D_©Ààç6¯t°@Èä­_x000F_É¢¬À¦W_x0008_ÀÔy°n¥§¢@P_x0002_ãê±¬ÀÎëTNÖ©Àñ~ö@8_x0017_¤¢å°@|³_x0005__x001E_Z¾À _x0003_2èÒuÀ&amp;_x0001_El_x0001__x0002_P^±À@O%OR}@xU»¿@nø»Ý¢ÀÏã+V|u@x+_x0008_¤Ã+ÀÀ¥Âæ´óÀÖ_x0004_Û@XôôìZ~­@Fû¸9õ¢©À°®_x0018_¨À_x0010_RzÙ_x0003_@_x0002_f_x0017__x0007_¯ªÀdQ{p0§@_x000C_º[x»ÀÀÓItH/@_x0010_,µ*]×À_x0008_OÙ$öÀØ×'¼ü`@_x001B_±_x0001_vê©@L_x0008__x000C_fÊÀ(_x0018_äuÝ@5×cu5^@0+¶èºWÀ }EFÇq@_x0001_ëM²_x001C_ôgÀàmÅÜÀ*0hóR Àý3é¡¢@_x0011_»(¤÷@_x0001_4ÆÏ±ËEÀ ¦ô_x0006_Ú0À_x0001__x0002_ÐÑÔ:_x0003_M@X_x001C_Á·í0@_x0001_,¨¸(_x000C_z@P_x001B__x0002_æ_x0016_¦À_x0001_¢yY-_À@_x0004_Ò_x0018_T_x001D_Àh§_x001C_²}¬¥Àä_x0011_/s_x0008__x000F_©@@_x0001__Jó`l@SO4UÌp@ Õ_x000C__;_x000F_À_x0004_²*ê_x0013_EªÀÈNæà_x0017_ð@&lt;Vò·w-¡À@'_x000D_µ¿ñ@_x0001_ÖNÙqZ~@Tâ_x0016_¡À|l	Zá@ì*_x0005_VPn¥@X,JNïÃÀ@_x000E_þgÁ®d@À_x000C_¸M@_x0001_Lã_x001F_/_@_x0014_6©_x001F_¦ÀTájê¦À_x000E_¢÷iü©À~fÂA­À Ýn1Ø¤Àüñö=­@à¦_x000C_¾»@ _x0013_Ç%h@àø9_x0006__x0001__x0002_ÄsÀx@_x0001_b@_x0008_TÃÕl_x001F_ÀV[¹^_x0019_q@Àåiñé@´î¸àBÛ§À_x0010_#`í_x0011_D@ DcÝWrrÀÅÂÌ_x0005_~ÀPÑîÜ_x000F__x0014_À¦ó«é_x0016_t@À_x001F_1_x0005_ñÊgÀÐ/WeßÐ@\	5ë_x001A_h¡@À_x0010__x001B_EÀòý_x0002_~_x0001_Àøa@ÎM@ØñÌ¿À·pøôU5°ÀI._x001C_*ý°ÀP§m_x001D_ÀðCë%[*@_x0001__x000B_H¾@(Rµéþ@6_x001D_æÐâ«°À$kiç{Ø¦À_x0004_´&amp;èF_x001A_¡À_x0001_tàoÜ_-@@ð©_ÒÙlÀp»ÆïÀ ò&gt;EutÀÔs5«ýú§@_x0001__x0004__x0010_0ìbGÀ ã!Ï¸Í@¬þ£¨§Àh_x001D_OÖíJ@_x0010_WÄòÀgÀxUâAö©@Àø$_x001A_tÀðÇ^e=ÀX_x0003_u_x0018_ô#@_x0018_iï±2® @à&amp;ÞãIÀñî_x0004_×_@Èd=f¾ÀÒîpÆç® ÀV_x000B_:Ò­À\A_x0001_ÇÛ£@\äª®º%¥@ a&lt;Zft@p1PÌ\ã@_x0004_¿D À¨­~		@_x0014_¦uàÃ¤À`Û³¾Á_x000F_@p&gt;Ó47ÁÀàza_x0002_»Óy@lI6â:¥@8¤llûQ@øºEAHbÀàÂe ÅqÀà)Ài¡_x001A_Àø_x0019_¬°S@ðç&lt;_x0005__x0007_Ãx@°ÂA/óÜÀX_x0014_Æ¥k@`_x001E_îT~@ô\NÆºù¦À_x0005_â»Ø*w3ÀRgT·@@ÔÒv5@XßWÒñéÀØ#ç«'%¥Àp%0JÂ@à_x000C_}öó_x0006_@L_x000E_ù3Bþ°@pµèäÐÀ`q_x0001_ªüqÀÐ fh^ÀPóz/1À |_x0004_sã]yÀè¤?í_x000F_ ÀZÆ_x000D_µ	ä¤À_x0005_mgJ©Ê@ _x0005_7ÓÙ@@¤Gÿ/OnÀ\.¤`¡@_x0018_&gt;_x001B__x0003__x000E_êÀªÏ_x0006_Õ&lt;PÀà:Àû_x0018_Àâs£ª_x0019__x0002_¢À^mÈÓ@_x0005__x001C_°ÆûhÀ_x0005_gh±åR@_x0005_æâ¹É»@_x0001__x0002__x0010_òã_x000D_7 Àü;Ï_x0005_Õ¥@_x0001_/Í_x000D_2-G@©jkKÀÈ·_x0018_4P@ù_x0005_o¦@Z4ßî"¤@@JÁÁ;ÅÀÍ° û@ 	n'ã}ÀPÌl4­À^.J2å@ _x0019_/;fð@_x0010_:_x001C_º_x000C_À ×Í^@¼Â¤r_x0012_¬@_x0001_P¾úÄê{ÀÐùÐßEµÀ`Ù%"°Àx P_x000D_[ÀLu_x0013_À¬¦À_x0014_OkëÁ§@È,°,_x0005_ÀhU¾üg¤@_x0001_+[]Üp@R«_x0019_Í_x000E_¤À"¼OsùÃ¨ÀàôâäÔ_x000B_@VCîp'µÀ_x0001_J_x0001_Ì;¹ZÀ_x0001_Y,_x0005_aÜÀ°ÞÊ×_x0002__x0008_t»§À(ÿ_x001E_Ú´â@â»sZ_x0011__x0018_ªÀ_x0006__x0018__x0002_bUÀtû+f_x0018_e ÀÍÖ¦A×_x0001_°À_x0004_ù@yÀVÆõ_x0007_]®ÀH·Æa¤ÀÐ5Ã_x0006_OuÀ0_x001C_µØ_x0011_É£@@U?B@àòà@_x0010_RæËÀ_x000B_{+´6¶À_x000F_z¸_x0004_²Àx¾qÞ_x0017_@ÐxÓ{{À E$ç@à_x0015_3ð»´t@à_x0014_fÞx@w wï_x0011_@°§÷½1fÀø!R¢h@àCÚ	À@ÇÛ'&amp;¤À 3"-mósÀº4@û;t´À ÍvPù_x0005_@à7_x0002__x0003_¼e@_x0010_Q|Ï_x001F_@¦_x0012_y¼O¡À_x0001__x0005_(+þSÚ@@þ$6ª_x000E_Àø4×¥À_x001A__x0011_1´Ææ£À_x0001_&gt;ûüî~ÀÒÛWZæ;§À@_x001C__x000C_Þ70lÀ_x0001_Ý_x0002__x0001_ÈâM@(¼~_x0017_ø @xÃ6æ#-¡@°_x0011_ðqÀ_x0001_Er&amp;_x0012_&amp;E@ä_x0007__x0001_1V_x000C_£@Ô_x001C_r_x0003_@³¦@vkå¸ À¨2	_x000D_nÀ¤npõ÷ÀèÕK!Ä£@@­Ä2S^ÀÈ^¨éF_x0004_¦@ï'IÔbÀ°Ýª¬@_x0018_[÷Ù¸P @ _x001C_Z_x0018_û|ÀÛöùIÂÀ\Ûðí¬Ú¦@_x0001_Tx/I@f\xq&lt;@¨¯°ö¸sÀl]6;·¥@@æ¾&lt;^@ÿÅ_x0002__x0005__x001F__x0006_À bÔ\ÍÀR,ßzE§À,K×6&gt;°Àð&lt;_x000E_jé@ð×Ø×_x0012__x000D_@PMQ-k³À0=§7$Àp¡Ä­ñß³À_x0002__x0001_¡ozEJÀ_x0002_}_x0019_ì¨_x0003_g@ ¨_x0017_Ê&lt;_x0016_yÀàÑ×ã=@_x0019_ý#"@}ôw¿÷À@ÇÒþØ*@ô_x000C_Æq§@§@r·Æ!À@I½ÎDaÀ_x0002_±¬	O@p&lt;Â «@`y_x0008_91À_x0002_Z*cñÐ9@ðb´ji`À ºé©_x0004_À_x0002_/Æ¤|[À_x001C_Îbpxì¤À`¢o+¨SÀP¶j®_x000B_@,¬P.¸À¨6_x001C_@@à3_x0001_Ju@_x0001__x0002__x001B__x001D_ªëxÀ¸_x000E_5`i@PùNGÎ@Ú_x001C_£!MÃ£À`p_x0012_Ý5À8Ð¤F®@@"?_x0017_O@ÐM½dÇ@Èÿç!«wÀ_x0001_£¸n_x0016_úGÀHùåïOÀB_ z_x0003_°À. ¬Oà¯À¨ Ïþ3_x0002_¥À°Gp_x001E_R0@À&amp;ß|@O·6_x000B_©@Èñ-ù£%ÀtÝ,_x0019_ÌÀ_x001C_ xZ¦ÀPp0iÓÀÔàs§@_x0008_jìþH+À@]µS°äk@à÷P+_x0019_@àX¸_x0018_¬@ï_x0015_xt²X@$HY]_À½î_x001A_UÀ_x0018_©T,ö_x0015_Àà_x0011_ÆLKÀv¢:ñ_x0001__x0002_bË¢À_x0010_¨+°{@_x0001_,$¹íë"@¼¤åäÜ­Àè_x0015_¤_x001D_Z@_x0001_¶_x000F_O51ÀþË\æ_x0011_ñ­Àðè-÷uÀ_x0014_²{u ÀH	_x0013_Ñ¸v¢@h__x001B_NqÀÀ_x001E_¿_x000C_2p@°_x001F_ísÀ@_x0001_»6_x0005_~yÀ_x0001_&amp;ôý(¾V@øUêO°ªÀ÷_x0006_³À²´Ã#|QÀànyiEvÀÀè­çÉ!f@0ÄÃ5rl@pôzE_x001C_À(&amp;¡ó×_x001E_@ØcÇn¢ÀÀzµaùmÀ£ôtí_x0015_dÀx¢M/$k@×_x001F_Ýt¨¡@ÀË:7,À_x0001_O¦Þ?@Ù®&gt;:¤@4DÍ_x001A_² @_x0004__x0007__x000C_p1#jh¢ÀÀ°_x0003_m_x000E_À,_x0001__x0013_Ì0¨@_x0004_±t¹³I@@_x0004__x0007_`ì×f@¼ôàáXÀ_x000C_3äºx2À_x0004_kç¯_x000E_6B@_x0004__x0001_æ8_x001B__x0005_@ÐaqBÑÀ­ÿÄò¡Àøg¾+@¤æò¬çWÀ UWòß|ÀX^ùWÍ¢@`_x001B_×R_x0002_À_x0004_Ä"Òa@ ¿«H"r@ð_x0003_b¬@Mê®w·]@@Ç"_x0006_EÀ Ñ°üSÀ !ÓqÎ@_x000F_~¡²¨@Ê_x0006_tJø¨À¸ûw3%¡@È=P4_x0011_@°ÖîYâ´@SÄàÓsÀÄÇý6@ðÂGªÀdÁ_x0001__x0002_CJ¡@ðÇ&amp;Ñ_x001B_ù@Hí´çÔ@è	QT_x0012_@,êô_x001F_Uþ¢@_x0010_W3æ&gt;@£|_x001D_É(i±À ÞEH£@h²Q_x001D_³+¥@XY½_x001A__x000E_x@`oïó7ÙyÀØmÞ_x0019_çhÀä\÷_x0010_ÕÀµÍÒ32²À_x0010_ß_x0007__x001E_|@Ú	OF @@e¬ßEv@HÉïøÀDÞ_x0002__x0008_\Ì¤Àý¿_x0015_N¥@È D@$GÀ(×UÜZ¤À¸Æb¸2L©ÀÈò_x001A_µ0ÀXõ\HÖÀ_x0019_73_x000C_&amp;M¸À@_x0010_Y:ccÀ_x0018_¬QÌèz@anÞT¸°À(¯4KÂÀàÛ/_êâÀPÅ#_x000F_WB@_x0001__x0006_8-+¦#»@_x0018__x001F_#^xp©À q_x000C_ïY@ðíí¶¥+¡ÀÀE¤ ó°ÀZÑ·_x0007_¸À@ó®Á@83_x001B_Ö@òiç_x0011_-£À  °RVÌuÀ°ª_x0019_9ó"À_x0001_O¡N¨D@ð¼r_x0003_=@À_x0015_4(È+À 8~_x0013_X@°Fú°BÀ_x0001_¯E_x0012_(_x001F_kÀ°¿xó?ÎÀðE¥,_x0006_÷ÀD;IK{ÀàaEWv@X§!\A½@ £_x0003_=ç@@qÀ§_x0019_ãÀpzfþ\@GRß¤¥À_x0001_°_x0002_&amp;Kâ¦@_x0001__x001F_*ÓqPRÀÐao_x0019_òÀÀÜ!_x0019_|¬_x0004_­À¢VPP_x000B_¦À_x0001_F_x0005__x0001__x0002_ZO@à _x0012_®_x000D_ÀØ_x001F_GtºnÀªSB_x0019_©À¨_x0016_ç±@x üY_x0012_Y¤@.¨¬ÔÕ¥ÀÐ_x0007_x&gt;µà@èûù4«º¢@°à¹à¢iÀÔª´f@@ù=²Àà#02ýKÀ&gt;a¦@±õMµ;x@_x0001__x0010__x001B_&amp;!åb@ ªÃj[ÀpB»à¡À@_x0003_ÜéþÀ`|ZV-«À_x0001_ø´Û@!v@p_x0001_4ÑM@h¶M=N^@à¤Çï´@¨T¹_x0016_9À¨OAAç@UH"à¬À@¨Ëñæï¢À_x0001__x0010_BDÖPÀ`ºÌ ÷wÀ_x0008__x001D__x0008__Àà`RY_x0008_¡¯À_x0002__x0003__x0002_³3_x0006_~8¤@PN_x0012_É@Lé¬;_x000C_Ã­@ö_x0007_/XË-µÀÒ.¬d.§ÀxZ{^³ÀàfßEÀT@Ù)_x0017_ÉÆ§µÀès±_x0004_".@g_x0017_ªú_x001F_z@ Ëp*WÁÀ¸HÀOR@`/fw~ÀìûQ´`t©Àè¿9Ä$¦ÀÀo#£ÙÀ_x0008_ó_x000B__x0010_í_x001D_@à.4_x0006_G_x0003_rÀ_x0002_º_x0001_EóG@0_x001D_%Oï_x0014_ÀvÞ¡C`¦ÀPÏ@Dë_x0018_@PKc¸À¤5v1_x0007_IÀ@&gt;Y=a@ä_x0006_.	¾_x0013_ª@à y³`ÀÈæ_x0006_hò¡@àéÅ_x0019__x0006_@_x0002_Û2õÝg@´Ö_x001B_~_x000E_¡@`n_x0002_	_x0003_Ï@PÙ_x000E_Tº«@ÄµkBä¢@À_x000E_ÜÑßæt@ É¶~4Rx@VÖÅo3·¨À_x0018_Ù¨;©Ä@_x0002_·k_x0010__x0016__x0013_J@´»0	_x0019_­±ÀRp_x0001_h,¢À_x0002_Æ__x0014_kd@©àI¡\±Àß83±JV@_x0008_ù¬=£Õ¡@X7&lt;L$àÀ0*_x0018_ê÷@@ÐºPc@ù6ljÀ({é¼_x0004_@Ò6T¤/©ÀCð)ónÀ_x0002_ç{_x0015_àuÀt¢Ùu_x0005_¢@p_x001D_íèÀ_x0010_w!]:@ÐK_x0006__x0012__x0012__x0012_@g|¹_x001F_@pÝ4Ä_x0018_&gt;ÀTÕz_x0010_&gt;§@°_x000C_øUü8À`s3_x0007_¹£@_x001C_»_x0008__x0010_K¢@_x0001__x0002_ø_x0013_IE@#sPHPÀü°Ùý.¬Àøìá§1@@ª%uz_x0014_o@°ÐþlEÿÀëÎ!±Pw@_x0010_1_x0010_ûªf@_x0001_2ÛúÍC@ ýõîPð@_x001E_f_x000B_	.ç­ÀÔ5ÂÝí¨À8­×GÕ¡ÀèÛ_x0005_TÀ¼ÃhöèÉ¡@_x0001_}Ë`_x001A_&gt;@ra"hÂ_x001A_²À®_x0004_¸@#W_x0004_¬}¾ÀàLâ Öª@_x0018_,2×I@xõ_x0003_£¥P¨ÀLH_x0013_úU_x001C_¢@0Wv_x0017_X	@p_x001D_c¦µ@@þl\T@ H_x000B_ß¸@Ðâ_x001E_IòªÀ_x0001_}_x001D_½¬@°Ð2Ô4ã§@l¯Ù§e^¢@_x000C_	é¨_x0001__x0003_ùì @úvåü_x0007_£À hñwWÞ|@ðY²ÒºÀ eeì¦@ &amp;«7l_x0010_À8ÁYq#@_x0001_G_x000F_Ñ_x0003_@_x0014_]nm¡@_x0002_ªÓ*nª¬Ààåµµ=À`_x0001_¼_x0001__x0019_á¡@_x0010_}ºÝf@_x0004__x0006_Ø Á_x000D_¯@hWMy²4À_x001C_}Ký_x0012_ª@ü_x0002_uQM_x0017_£À°°*þÁ¦ÀtÌp`Æ¢@_x0001__x000E__x0015_ ÆnS@pã5AaW@ ,Ü÷÷½@rfS_x0017_'H¦À_x0001_|-9öæ8@Àu+MdWk@²,P¹n¯À_x0002_^³X ¡ÀÈö6è_x0002_@°(K$1@üé^I]ÀÀä'Ð_x0004_ÀÀ_x001E_ë1ÑÀÀ_x0001__x0005_àìøåX@Ðý¡ù®@ÀaÇàE¼Àv^7¯_x000F_J ÀH·_x0019_ã©7ÀÃ±ÜT­À_x0004_ëº_x0004__x0001_èÀ@]EqÔq@_x0002_²ôri¬À_x0001_R_x001F_¸2j^Àð#kJ_x001E__x0017_ À_x0001_ÁØ¤Î_x0008_XÀH`)y:@x¤m±8@_x0018_bØâL3Àð_x0008_Ñ_x0003_»÷@@MKUú!l@àVÖàR@ÈodÁK_x0008_§@ÐÙ_x0016_óÈô ÀÀúäðWÚ@_x0001_r@`5ZÀø$Ç¸@ Mb¯0ÀøùâR¸_x0015_Àðñ~d'ÀÀ_x0001_Kyù_x001C_G@8`@æ !(Ì_x0011_¨À`&lt;ýjõ_x0007_À_x0001_O7+_x0005_À_x0010_s)_x0002__x0004_"­@ð\;7@ÖH	NÀè0,#I¤@ N!*¼@_x0002__x0018_ó_x000E__x001C__x0017_ÀÎÈ_x001F_ñâ&lt;¢ÀÀk_x000C_ô#a@ çt21@´¯àCM*©Àð_x0002_÷¸§²À`à¼aìÓ@° ÊÚW°@jþÔ«£À_x0002_"_x0003_nl_x001D_;@ÐSç d`@h¾áòqÄÀàd_x000B_k`_x0001_³À`|)UÿÑ@ð{å´çÀÇôPÀ@0Û*£À 9æð2^vÀ_x0010_%£V@:]ÓóÉz@À´Ø1Å»e@àð]ôø@ &lt;ÇÒ»@Ä_x0002_qy§À¸ûËÆS@@\X±RKoÀÑb£À_x0001__x0005_`ü_x0015_V·¾À_x0001_¦oO_x0002_.h@èù6¥ïÑ@_x0010_I_x0013_;Õ%À ÌXg÷Ã@_x0018_Ìî_x0007_¢@u¯¹_x0016__x0014_@ÈÂãÓ_x001F_ÀH(ä«ÌÆ£ÀxÅÍouPÀx ¿;%_ÀÀèô	)g~ÀÀ_x0017_IáqËÀWe_x000C_÷@ÐÎeNI_x001F_@Wc¯zÀä&gt;°[£@_x0001_@Ï_x0003_¸Hé¿¸Äãº_x0001_@00_Ñ?ø@_x0001_@£_x001A_µÙ~@¨£MOD(®ÀÈ÷¶G_x000C_`ÀÀÉ_x0005_ÃË8À_x0001_ÛmP~HÀðÜ_x000D_Y_x0004_¯@0æ:±&amp;@PtÌvëN@x_x000F_ã v@¨s¨=Læ@à°Aj_x001C__x0016_À8Õ9_x0003__x0004_8iÀ_x0016_w_x0004__x0015_è©Ààþ®Ka@àuúÔt@8%îOæ@x_x0003__x0004_ù(@H¾ï¥,Ï@^"JirË¨Àj8VÒû¨À C¿_x0002__x0013_htÀh_x001C_»*&amp;À¿ÿPÌø@@©3_x000F_ç}@¬t¢_x000C_­ÀÀKpÙO1bÀ_x0002_^è¬Z´Àðì_v³2ÀÀ°^y¯ÈÀd»×_x0019_Ú¤§@uöT_x0019_@ÀT1¯ü_x000F_zÀÝ¨ØüÀ_x0010_enJu@pêB!ÆõÀð¸Á1_x0015_À_x0001_l!_x0011__x0006_Àð1J+@`&amp;ö&lt;nèrÀ _x000F_ß.²@ ã0Sp@Àc_x0008_D_x0003__x0011_@ TR¦@_x0004__x0007_P¦5yA°À_x0004__x0014_fl"À_x0004_DýZÅ¬A@_x0005__x0014_Øb@_x0004__x001E_Õ_x0004_WRq@`¸|ÿ_x0017_Í@pûØ_x0013__x0007_3Àðåßì_x0016_åÀ l[_x000D_æ_x0006_y@àÙwV°ÀHc;;_x000B_¤@¨¨_x0014_oÌ¯@]ÿ_x0010_î1À_x001C_¸òm@ø_x0016_MÁ_x0015_Ó¡@&amp;o1_x0011_\ÀÀe_x001D_`/ò@@F­õw8tÀ¸!_x000E__x0004_@à_x001A_Ó§AÀ_x0006_mu£ÀD_x0003__x0001_¡Àlò/_x0002__x001C_èÀ_x0004_Ô_x000E_,!Ý&amp;À_x0004_v/_x0003_øöMÀ0Z_x0005__x000D__x0015_@íÛ_x001D_ßäw@_x0004_¬§Î11À_x0002_Â­"¸_x0006_§À`^_x0001_!ArÀ_x0008__x001A_2ºP@@8óF_x0001__x0003_{Æv@@O3©}@¨ÐØ_x0019_dð@Àý¤KigÀØØw;ÇIÀ_x0001_¼áË­4n@_x0018_HK_x0007_ÀàpxÂÒ{@P­8°P@½GygË@Èatº£¢À_x0001_PïÄypMÀÄ¡pëPâ @1×ÿðý²ÀÀ®­ô@8Xèýû@ÀOSX}`sÀàÂ+]¶V@ä¯Üà_x0002_Ú @_x0010_þt´XÀ@mÅiÜìn@_x0006__x0004__x0002_³_x001E_@_x0001__åkfNi@Àmrk(À@_x0019_ÀÚçÏh@`êª_x001E_&lt; @8#k®à_x0012_§@_x0001_¥eË®_x0010_mÀ_x0001_!AçÈ@_x0018_\î²ùÀÀµüÆ_x000F_)r@p_x0014_ô%µÀ_x0003__x0007_¤^®ß_x001F_mÀ6õÀ7_x0015_-¸À_x001E__x0004__x000C_4Ý_x0017_¤À ÿ}_x0018__x0011_²@àÝý_x000E_|À_x000C_v­z_x0003__x000B_¤À ¼t_x0001_¸óp@_x0003_"^_x0006_¸åtÀÀ@ø½7ívÀèf~ XÒÀ®Ú¹|p­À_x0010_\-ÔYÒ@_x0003_Æ ÁY{ÀàÖß7vÀ_x0018_©_x0008_ÁÛ_@ þÑØ{ÏÀ°yRÇåÀÁs!¼Lú¶À¸{/mÂÀ_x0002_|)Eµ´ÀøÿùT_x0007_Ï@ðó_x0016__x0001_UÀ`8çL{@ R´¼!p@p_x000D_ïÙ¤3@_x0003__x000C_V½Év@tWGÏ6Ñ¤@ _x0017_QgKÄ@ÈÆ_x0005_·@ð°Ç_x001D_êÀ`|¡0Áy@øOÚ(_x0003__x0004_A7¢À aFâ$@¨ÍvVL@pI#¤_x0004_pÀLõ{óÊ®¡À ­ïJµI¤ÀÍ_x000B__x0018__x0002__À¨Æ_x0007_×øñ@ ÕA@0ZëÀØ8Bþ1Ú@à· HñÀ`_x001E_2]AÃÀèIñpK¡Àl¿_x0018_ØÅªÀ.ÈhR_x000E_¨ÀØ_x000F__x0005_¥ÿñ @ 	îÇéÄÀø_x001A__x001B_éÑy@x ÀB[@¨&amp;ÑOÊb@0&amp;sOÿÀÐtr¾K£ÀÀñÿÙ²pkÀo#u À³ÀðØeªj¡Àdºí_x0005_À@£]cëíÀ_x0010_Ä_x0001__x001C_¨@h8_x0005_åÚ@ÀÂbyÀØÑ	uø\@_x0001__x0002_@in±Ù¦`@pdøZÁ@p&lt;_x0018_W_x0019_tÀ_x0001_ ù_x0014_];À_x0001_-VæÙÀÞ_x0013_¿NÀl?_x0010_D_x001C__x0016_¤ÀÂ_x0019_ï_x0001_[±@0E½á9Àìäùn~ù¤@_x0010_vwýË9@¼ù­EfÀ®À¸wÐ^j@à_x0010_}[ë:pÀÂ_x0014__x0004_õd©Àd_x001C_/á¥@Ä_x000F_1Sª@å(Ïß&lt;¦@@æÏ&amp;8a@À9Ã_x0007_ã&gt;d@_x0010_ñÕ=(î@`²)ÛÐ@ð`?_x000E_O	ÀïË°}é¾±Àø_x0006_¿ ×¯À_x0001__x000D_:_x0014_u¯ÀâC8Tnø£À´õ¬E¬_x001C_¨Àød¯dDßÀ@Z _x001C_øm@2_x0015_1t À_x0010_cÊT_x0002__x0006_jxÀÐAacmü@X¹_x000B_Z×e¢ÀBÁDO_x000B_@ØC_x0006__x001D_ð,À_x0004__x001C__x0001__x0004_æ¨ÀÞ_x001B_YÃ_x0012_ @È_x0008_~CVJÀÈ:þØ3@hø_x001E_ºZ­¥@0_x0019_Ì_x0005_³À¸iô_x0019__x0015_@_x0002__x0004_mP;h4À*+`.¹À_x0018__x001E_¯¡6ÀÐN+b@`O_x0007_n/v@øvôq_x0010_@àø¾pÖ@ðñ_x0014_á]AÀÒ]»k À_x0003_¦$fqÀ_x001A_ç(M¦ÀTü"&lt;¨¸À_x0002__x0014__x0016_Wde@ð¸è:°À_x0002_S_x000E_À_x0018_cÀ _x000E_Q_x0018_nÝ@ ×_x001A_Z_x0002_ó@_x0002_¢A9h-ÀP)Ðxä@HèëÐ%H@_x0001__x0003_ ´xÄ @´¥Vkre£@Lû2+@û}¾ç$ÀÛ_x001D_÷Ã@ ¾¯_x0017_Æp@_x0010_×t¬^@_x0001_~_x0003_ó^@ f"òw@`	V-C_x000B_Àj¯*éö¢À`®cë5_x001D_vÀ_x0001_'¾Á`ß@_x0008_0¶½F¶À(ù_x0016_¥À@läù*rÀèË*_x0017_6æÀà, (uÀ_x0001_ìd_x000C_0kGÀ_x0001_)XtrÀ¨_x0008_äË\Ç@x5bp@:Z!KÌK¦À_x0001_»7_x000B_lf@È]Þ_x001C_Ge¦@`ðÇ½_x0002_&gt;t@`ã_x000F_[à_x000E_tÀã2}_x001F_«À_x0008__x0011_ð¹ú@Àô¦qy	t@_x0018_ö]_x0003_¡@ØQ¶Æ_x0002__x0003_åß@ü^ÜjKïÀ´û9+1¨À*U¢sÝ9¥À`:%bÞ_x0010_~ÀàM;õÕ@LfD_x0012_v@P¼_3_x001A_p@X$F%ë_x0014_@_x0002__x000B__x000B_ýÞjÀÀà}õÀf¬Â`À_x0002_iñs@b_x0017_Ü_x0017_²¢À@o_x0005_¨Ê_x0017_¯ÀÈã¹~_x0001_â¡@î%ñAV_x0007_²ÀpõTxq@d§Ù¥@_x0018_ÿì¯ã@À»¶»¥wÀ?_x0015_y¶@PìM®_x0010__x0018_À_x0002_Õ¦o7_x001A_À_x0002_íp_x0011_`½JÀ_x0008_¡óÜM°@¼_x000B_aÍ3 @_x0010_ªÝMòÏ@üb­¢ÀÀ_x000B_Ðþºr@`I?Â_x001E_ÕÀH_x001E_×5À_x0001__x0006_ :nyÑ@ EÿPOÀ_x0008__x0005_)H®½ÀP'ý©×Ñ@_x0001_l5ÅºÀ@ûcì%N`@­_x0015_úýt±²À RCÌR_x0004_sÀzºª2u@_x001B_öÑµk@Â_x0002_Ü7­À _x0001_Uê_x0019_Àøû¥O_x001F_@à U_x000B_@p_x0007_ÀiÀ4ª7(§@ßo@WµÀÀ¶#V&gt;/y@T¦_x0003__x0006_êÀ_x0001_²x§ÑQ@¥Måï@@3Î"á@`Õð§@~qCMO£À Ëpo_x000F_Î@@_x000E_v®ÍpÀ°îGRî"ÀÀ__x000C_DUs@#N,Â@Ð"ÓûÀ!Ru²@_x0001_ýï»_x0002__x0003_üÀ(êyO_x0012_ÀÐ\H\&lt;öÀ`öó§ù¿{@ÐOr­¹9@_x0002_ÍÛæcE@À&lt;)»T@û¸_x001B_íD°À0ÈjÝ_x001E_v@_x0002_´`_x001D_&gt;@_x0008_¡ù_x001E__x0015_À°eÍ@&gt;æ_x0012_ü¥@À_x0003_%_x0001_Ó°q@Ô_x000D_ß «@0Df|¿@DÞ÷¬Àh/3_x0005_EÿªÀ_x0018_àk}_x001B_éÀ_x0010_wÊ!­@_x001A_úÐ0¼Ú¨À_x0002_±_x0017_7çz@°+Ö}x@0ÓÑV½Ã@@h¢TjÀ`Ê^yuó@_x0002_" _x0001_	õÀ¨Åñ]_x0019_Ê@PÞqÖ¤J@¨_x0003__%@0cSgÀ(T·²À_x0001__x0002_ N2ü_x0006_@ ´:Z]@ _x0010_ÜWiDyÀÐ_x001C_&lt;`&amp;D¨ÀÀ^`.vzÀöc_x001F_&lt;_x001D_­ÀÀî+_x0019_|(@_x0001__x001A_t Ý«?À ] 1P~À_x0001__x0017_*_x0003_ô!ÀðVÄ²@QñÒð ·²À._x001D_Èu W³ÀÊÆáÖr;®À@_x0012_Ã_x0005_®}@¨úàì_x0011_Àà_x0010_ï3ãÎÀPù¨w2@L¹»_x000C_÷9£À8_x001A_¹¦Ú@`_x0004__x0003_©:~À_x0018_Åï^ÀÖÕQ³_x0018_³ÀÀ-_x001F_Ot@8µ_x001D_å	ÛÀè_x0016__x001E_ÚA_x000C_ÀjÖOÅ= À_x0010_CõßèìÀÛ_x0001_/ñ_x001E_@ 9¯ZÀèv	æé¢@_x0001_ÐÑÎ_x0003__x0007_E@@_x0010_¿?§Ü®@à¾ð¬ü@_x0003_Ä^w-i@]éî@ÌñþUË ÀÈ_x0013_&amp;_x0013_ªÀ_x0004_^Ý¢¶¡@ZIG_x001D_m@(A_x000E_éG¬@°ò_x0007_FE@à.@ytÀ ¯»UÀ_x0011_ªª­¤À ý	Ë©©@àÇUÜ~@ËábÌÀº_x000E_ë@à¡_x0016_ _x0007_uÀ¸_?qk¹­À¦_x0002__x000D_º½¥À.._x0008_µ«í¦À°_x0016_»wl ±ÀóÁ_x001A_,_x0002__x000B_¹À({_x0014_ý_x0006__x0015_ ÀØJ_x001E_`@ û]¸Ä¾@ÀÌþÉ8`@ _x0019_,V?_x0001_u@`_x0014__x0005_vªlÀpÞT°"Àh·kÂeÊÀ_x0001__x0008_@»6`ÚÀÈð_x0005_='º¡@`¦A¥ÿÀP°I_x001A_Ù@_x0006_(J¢_x001B_¢ÀmçrËJÀ_x0001_Æ_x0002_eðX@æÜ4KR¡À0_x0012_*ëÓÀ`#+ÕÜÈxÀ_x0001_&amp;v5{`F@¨Ëá¬PZÀèDuï}ë@â×sVO%ªÀ_x0004_ñTÍ¢ÀÈ½Ý»¦ÀÀÈ_x001F_*ºL`À_x0001_Ü=õ¾RÀt_x001A_â¿à¤À_x0001_rB~Ù{ÀÖ_x001F_1®ì[ À_x0001__x000E_Wó_x0008_ù@°&amp;Çoâq@àG·ùè@ØjsO@_x0001_ â¾@@_x0002_ëÀ_x0007_lh@H_x001D__x0014__x0003_ß·ÀÂú3$^À_x0010_JW¯RIÀ´ÄÏeÀ@` âè_x0001__x0003__x0016_{@pWÔ_x0011_Ý_x000C_À_x0001_ÿJË~òaÀXÒ_x000B_¿m@)òts¢oµÀï_x0002_w|ÏRÀxØc4n3@ ½ëàÜËÀo·#:ÀS_x001A__x000D_I_x0006_³À_x0001__x0004_ÄYÀö_x001D_y_x0017_¨ÀjÊb0:¡ÀúO²ë¹§Àà(»Ç_x000C_úÀþI]_x0006__x000C__x001E_ªÀà_x0007_\¨i.@àÈ_x0003_«&amp;}ÀÐ69_x0013_R@£66tU@_x0001_@Û_x0018_s/ç?¨avÖäÀ ê,.«À8Vªë@'U_x0017_8þ@ØØÝÛ±Ñ¦@påàû¼ü@­oT@Éd°G_x000C_Àà:_x001B_ÀPª;z½/Àd}}q@_x0001__x0002_ò_v.0³¤À`úcÊéè@ø_Ý C@jÚd9¤ÀX4Ä_x0015_@À.õJì´À0ñN_x0007_çÀH7_x000B_ZL@º_x000C_¢m¥À{7È{§@_x0001_ÜÖ¶_x0007_Ì}À_x0010__x0016__x001F_Ñë@@s½`»÷{À@JÎï=^@_x0010_á¯x~Ï§À xùí)À`ìx._x001D_zÀ`gòîe@_x0018_ÚÆÀ_x000D_î@ YUÁ_x000C_¾ÀðÖCï16ÀüUÙ9@_x0001_§JyRçE@#]	_x0012_±¶Àg_x0016__x0014_ör@°±8Õv @`ìûorëÀ öZ_x0016_@Þö¦ÀÐÂO_x0019_-À _x000C_\ÅG«r@TÊ_x0001__x0002_·Â¢ÀÀú!ÖET·Àh_x001D__x000E_ÊØ_x0011_@°|Ërd4£@|A^Î.ÀÈ_x000E_ÌØYãÀ°óss@À_x001E_T_x001C_d¬È©À`ªª×j§@à£_x001D_ª4GÀP:¬_x0008_À,_x0013_§WâÀÆðÒ_x001F_ À@2A;m@Ðl%}_x0012_k@_x0001_Nà¸Uå4@ð!v¤AVÀ|_x0013__x0018_ÖðhÀ C²hì@ÀÔ_x0014_·1@¾0_x0004_êæª¨À`Å_x0015_D¬@¢4pÄ@¨Õ÷po¥¡@Èü$ø_x0010_ À_x000F_çeßW@_x0001_&lt;Þ9_x0005_@)@\t_x0013__x0019_Û¤@`k_x0013_z7Â@@_x0005_.E2¡ÀÐ¹ôÁb@(|®¢º@_x0001__x0002_0ÌsPÛ`¡Àäôy«²Ø£À_x0010_CÒÆU@X_x001E_Dî #ÀHrÖØ_x0010_À|J§¦b£«Àà¸3ºïµÀ@9_x000B_PÃÇtÀ´=_x0003_;_x001B_ê«À_x0001_?C®¡UwÀ_x0001_²¢y_x0003_¦@GUNÇÀ°IÈ`2æÀØ2¿ÐÀ0_x0016_)ád¨@_x0001__x0007_¬¤ê©wÀàì_x0008_ëÿ¡@ RýAÀ oÅ_x0004_À8_x000B_h¥_x0001_@&gt;ØNÙù¥ÀVô!0_x0012_£Àà7g¥¨õÀPú§ÔÀ[@_x001A_ß¡5È_x0004_ªÀ_x0010_1u_x0006_È_x0017_@"_x001B__x000B_§YÀðip&gt;|òÀ`¹çe$@@jÞ"ÌfÀ tR_x000D_1Ms@z}4_x0001__x0008_Ðá Àè_x001F_V0_x000C_E®À_x0010_þTºã_x0005_ÀðQã_x0006_ó;À_x0004_n_x0007_1`¯À¨&amp;n»©½@:gP_x0016_çêªÀX_x000E__x0001_G=¢@ iÔYSÀÄÎZ&gt; À ¼Xü£Àà/Êþ_x0015_ÀÀ½_x0004_/½@Ð_x000F_ÉkëQ¥ÀDC(Ï_x0016_¢@_x0008_}­_G«Àp_x001B_ÚÚêÀ9o¹Ýb@_x000C_t1_x001C_¡ÀÀÆ_x0019_ÅÔbÀdÈK°&gt;©À0òÁÿ¤ö£@*(§ô°·¥À_x0001_ _x0003_ôFÛ[@@(ÚéPB@¬ÊXsmÀ_x001C__x0016_¦1î_x0013_«Àrã¸eù¹£À`K²ÀÀ±_x0002__x001F_f¬n@0´_x000B__x0008_B_x0006_À_x0001_|kÀø¤SÀ_x0001__x0002_#_x000B_ÂéÃÛ²À(j4f/@_x0001_SBw_x0007_W@ ÝkXéwÀ_x0001_êsÈ\_x0003_:À²È°­ÀÐ¦_x0006_áXÆÀ°âù:Ò@pÉÏ®LûÀ öÂFß«À´_x000B_&lt;ºlA¤@ð ÞMgL@À_x001F_åª@¨R²íÿ_x0012_¡ÀõM_x000E_xR@Ð­Øë@P´¯þ.¤±À(&lt;åÞHÀr¬HN_x0011_±À jÜ!XsÀ@_x0017_|µ_x001D_öo@bÃíô'?±@HÏ$¬ëÖ@ÐPôG_x001C__x000F_¢À_x0001_5£_x0014_«_x000E_u@6bÝ/e@¨__x0001_ì¿l¢@UåÍ_x000D_À@ñ?ûveÀ_x000C__x0016_¿K@W @À	, @À¬¼ÙÎ_x0003__x0004__x0001_*ª@Ö³¢@ØtöÐiw@ pÐ\å±w@ü&gt;V´ãçÀø³´_x0010_ÏªÀ &gt;éÃÃ_x001E_@èä_x001F_[¶JÀD÷Ä7S§@¬6_x0016_zù±§À@ë¶½,v{ÀÀ"þK\c{ÀU³_x0015_¨ã¢À ¼:ú@àe_x0012__x0019_ô t@¨yÀ2_x0001_÷@_x0003_àZ*_x0019_d@PËÜ8^rÀ_x0015__x001A_m¿_x0012_\@PíÄ_x0010_À }²Øx@`PÿYvÀ¢_x0002__x000E_Õ¦¡À_x0010_ §s7©Àd:B¡@ £hV¾E{Àð]â[Vu@ø@hÐSSÀ_x000B__x0001_Uy1¢@ 6`ú`À£Ñõ¦²À0h'ÜkÀ_x0001__x0002_¬_x001E_eÖq8¢@`rv;@_x000E__x0016_ÐP-­À´MRµ¨®ÀÀ_x0014__x001A_HÀÈ_x0018_N»U@_x0008_+_x0003_¡À¶£GÔ¤Àx_x0012_×ÄF@¨¤Lµ7@¨SôízÀ(Ðì^o"©ÀG¢øÂAÀ_x001B_{Á1P¤@¤°^l+l @À«_x001D_&gt;kÙeÀ`½&amp;û°°uÀ0Ë.ï_x0002_À§ÿEJÆ±À.°ÿµ4«ÀpÊÒ!_x0012_Àà_x0012_Õ_x0012_0G¡@À^ÀkË©Àé_x0008_ÔóR£@0Ô@YÄS@X	Fú4=@¨Ks_x001C_Ñ§@À¢kgÒ@`jå_x001D_fº~À_x0010_ñ_x0007_å÷O¯À_x0001_ ß2_x000F_Ûÿ?t_x000C_­S_x0001__x0003_¦ªÀ_x0008__x000B_gQÕ_x000E_À¤2_x000F_}UÒÀ`u9BYîÀÈZ"%Ç·À K©ÿ~#ÀèFG£®vÀè-XN³ÀàSÌÒ{C¢@P(CzÐ_x0001_@B÷_x000E_~_x0004_¡À@{I³àðÀà%`/qx@0YÍl¹u@,°)H;_¤Ààr_x001B_þ­À_x0018_«ÝÛß¢ÀÐhÛ×Æ@Àq8[_x001D_µ@ Ñ¿hËPÀ_x0010_;îÀ8=Q4'µÀôä+_x0004__x001E__x001B_¥À(_x000D_^4_x0001_ó¨À`_x0005__x000B_dSÀm4~D¯À0WÆ}å8@ÀlÍ&gt;NÑn@_x0012_ü#3Ú«Àø_x0008_×Yí@àÌ_x000E_«|¾£ÀðÓ_x0002_s?áÀ_x0001__x0002_¤®NQh¥@ ¢_x0002_1ÏÏ©@ôÇ×qY¡À°)N_x000C_¦ÀNÒ_x0007_× §À_x0001__x000E_¤¸PaÀÄ4dDã&amp; @2_x0003_ÆÊ¸¡À¸Õi®p@_x0001_`ëÂ _x0004_ÀÆ;Â_x000B_j@¶Eö_x000E_\­À(g°o*@_x0010_*;×_x001C_ÿÀ0Ì_x0014_Vî@pVÅsfÃ@_x0001__SH_Æ[À_x0008_ãpé%À_x001E_èØ_x001A_· À_x0001_±a&amp;&gt;_x0012_ÀQsì÷_x000C_Àx"Á;²ÉÀ&amp;¡ÚzÀ Ò_x0008__uÀàßqI}Ä~À°Y(_x001E_WÀÀû	ËaË@@1r=¢]@Ø_x0008_«t_x0016_o@rGÒ²Jõ¥À@~ÜõÚPk@]_x0005_Â_x0001__x0002_4@R^×çqä³Àðh_x0012__x0001_À_x0001__x000E_LpXmSÀ`_x0007__x000B_v_x001D_pÀLr'&amp;³À°0©¹Ó@¼k_x000E_­¥À_x0001_q:å[m^@è/_x001F__x0016_m¼À`Äzïdó@_x0001_ bÁTÇLÀàÖ8ÌºnÀ°^+¥Àà_x000D__x0011_ús2s@ÄÖ_x001B_6_x0002_DÀÀ/¦²Õ@ç_x001C_û5_x0004_´À ¶_x0006_Î¦4Àü=O8MÀU|á_x0014__x0010_¢@_x0011_cq_x0015_c`ÀU_x0012_·Àè]Þ*@ àÊ_x000E_N¢@PìÇ±6ï@àÞ¡L_x001F_¥À_x0014_þ9ýÀÄ¸"\¡@¼ æ_x0015_¿_x0006_ @Ðu^Íâ@4ie_x0005__x0003__x000C_À_x0004__x0005_»ò¤üã=²ÀÀs¨QûÉy@_x000C_¹ØÕ @ü_x0003_«²_x0013_ÀK¢C÷³À¨õu Æ3¯À_x0004_t´n_x0002_¥]ÀÞm¡Éba@ÀÕ»_x0011_&lt;À¨_x001B_¡zÛÀhh_x0010_K»@@ø]Sºiq@Îw_x001C_R.³À_x0004_ðJ¼Þ7À wµ¼¤@(x£²_x0006_@_x001E_µgwí=¤ÀÀßñÂÉée@_x0004_àÙpü_x000B_$@ ö¨Ñ_x001F_u@þì4V§Ï£ÀðVÌ_x0012__x0014_Ú@ÐÖ¹ÖÉoÀL!9þ¶ÀpÜdìZÀ`kô×x_x0004_À_x0010_EåØ×ËÀ_x001D_¦¯û aÀ@ô_x000B__x0001_ÖïzÀè2_x001D_g_x0010_¥À0|_eF@`*hß_x0001__x0002_É_x001E_À0;;,Á@pû7§êSÀv_x0005_ZÇ! @X»èfôÕ@@ú_x0012_v¬xÀ_x0001__x001B_Â¡+_x0001_C@00õ+sÅÀ _x0011_KÓEtÀ Jç3_x0011_wÀ_x0004_RéW_x0015_F¥À_x001A_á¥iÀÙ×_x0006_8Àx^&gt;Í·ß@`Ú_x0019_Cô3qÀ@O_x0018__x001B_ÉÀà÷ûn@ÀÚxMElÀpø]ð§ÐÀ¶µ^_x001A__x0003_£À´dqS«@_x0001_ðFë-OÀÀíôÌ#{À¨%ñ_x000C_A@ð­_ò_x0002_@ïÅñ	ÀX_x000F_6ÍeîÀ(Ý¼g _x001D_Àa&lt;®?¥@p+Üò_x0008_@'_x001E_­*_x0015_À_x0018_ú=Æ*@_x0002__x0003_hUBâuÀxFÝCÇ@`8|õ_x001D_@ ÍN5_x0008_@ðùNI_x0010_D@_x0002_ß&gt;®Ü_x0005_T@_x0002_W_x0005_ÑÜ×H@È£~]Eé@øß/,À`r_x0004_T_x0016_@(k;¾Ø@® cSs­¢À_x0002_Pf&amp;ªp|@¨ÉíH§ÀUÆE®DÀÐ5¢?_x0017_¥ÀÛ×"ÔE¶±À@EÂõD~À¸¨ùO A@¸X=øúÀh{Röá ¢@FEÃ¾a¢¤À_x000D__x000B_É?_x0015_À@_x001E_Ç+dÀ\Ó_x0003__x001D_4¥@à §_x001E_ñQ@¸_x0013_§¬M0Àp×F_x001C_?©À&amp;Å$_x0001__x001D_í«ÀÈ_x0004_I«U¡Àà£_x0017_Þ{÷@¨gP_x0001__x0003_F@¨§mæ¡¦@p»_x0010_V´@1Ï¯ûX@vZ.£@Q_x0010_-aÀpÛÚKp@ÀÞ|0úÀp&amp; ¹ZÀP_x001A_d0-@x¬±G_@_x0010__x0015_nª×U@5|p¿¯À õDÆ|@ðz_x0018_î@`®ðu;ëÀH(/âmßÀ_x0008_§H&gt;ë_x0018_@aÇ¸¯@¢¤¼k·À@%ÑÎë£ÀT&lt;êÖ~{ ÀÈFFY71@ß±"áJiÀfÊÑ¤¬@¬Ñ[Á_x001F_£@_x0016_tG_x0016__x0019_­@à_x0002_ªz&amp;@`Gøª§ä@0¥&amp;®ñ@xZCrqÀ XFe_x0005_¤@_x0001__x0005__x0001__x0007_%B­ÀÄÏD²q§@°6T³$@Àf¡)âiÀø_x0006_ô¡À ö!§$Ô @¨v£²@_x001C_0Dº_x0002_û®À`!"þSE±À_x0010_R^è	@Ì2ÿ_x0014_ì@¶À_x0001_-ñÏèTÀw;÷À¸¸_x0010_IA@èw_x0002_2D=À¢w¡Àðw%ýn_x0005_ÀèMÒ1ß@PËÕ³ÞQÀªT¼Xç×®À°¤IO³@0M*_x0007__x0017_´@ S&amp;ä¦´uÀx5_x0011_²5@à ¨cÀ`0Ä_x001F_ÆÀ@Ï`áoÀ 5 Bx©@àr8_x0004__x0003_Ky@¬R-R¥@_x0008_Q5¹_x0011_I@Àüëx_x0001__x0003_d×¯@_x0001__x0010_òlè;@°¢_x0016_=_x0002_@ðE_x0015_´hÇÀè?±$Às`vRÅÝµÀ_x0001__x0003__x000D_Id_x000C_K@TäYÐÅÀÍ_x000E_@´k¼Y¬@ a_x0015_E¨%~@Ð\¿	+¸Àl]å(_x0005_e¦ÀÎßÂåVX À_x0010_2¼_x0012__x0012_û@Z¢°*_x0003_ @tµä6_x000B_q«@@í±1L_x0019_À_x0001_&gt;0_x000F_Q_x0006_TÀp/««I¼ÀÀB«&gt;â°Ààö%Pí@ìÈ¡@;¢ÀôúåZï}§Àè ¾» @I_x0013_IKÅ¡À(à_x000C_xa@²_x0012_»_x0005_W¡Àmüü÷J²À@9Ý 3_x0003_~@ +å¡_x0018_[}ÀêU{Þ_x0012_ ¤À_x0001__x0005_0Ý_x0004_ÙÀ`Uzÿd\v@ óSi¦o@ð_x0007_/J½ø@_x0004_°7_x0007_¸_À_x0001_V.Ñ.`_@öN³Ñ@À{í«Ýo@_x0001__x0011_Ò[_x001E__x001C_h@J_x000D_2HEÊ¡ÀHëÛEÊ@(X_x0005__x0010_À_x0001_n_x0002_}¤LÀÐà¤ê_x0004_À°_x0008_o_x0019_Ïª@^óß°$¡Àú_x000D_UÌC_x001D_¤À0GaaÀ¶(4ÌªÀ_x0010__x001B_v&gt;12@ Mã]÷y@ÀÏ³_x0008__x0012_qÀp_x0015_N¡,k@Î_x0004_ÞM)¦ÀÜÐ_x0005_¿¤@¸o7÷×"@ÀoêúñyÀÄ'M_x0003_#fÀ!	_x0014_¢ù À`ûçQ´«@¨7ÛÓî¬@8_x001A_gj_x0002__x0003_­C£@Àª)HsÀ_x0008_°_x001B_?_x0001_À@÷D²_x0010_À_x0002_üU¯P¶gÀ°ïi9;Àx_x0019_g~(J@_x0018__x000B_àUd(¤À`í´{_¦@à£4ËX@t@_x0014_ïÉêbc¥À@iÁÃÊu@ìº{.ÀB¤@@_x001F_Ø7vô@Ø_x0016_OÛ:ÌÀX_x001B_ì_x0016_à¥À_x0002_ÞE =µ@¤vZÒX&gt;£ÀÀþ£Ó_x0013_ÀÈUñ'çB @î-_x0001_$X§À_x0002_Øºê1Kv@_x001A_ók"÷§Àf_x0016_¶_x001D__x001D_Ê«ÀÀFÏÒq@0Xmè_x0008_À_x0010_ív_x0016_Àä_x001D_®Q}®@|F¢ü_x0015_ZÀ`_x0012_ÕóíëÀàVè¿_x000B_ÜªÀü-_x000B_¼ À</t>
  </si>
  <si>
    <t>9c2634968aafaee8959d1b5a30d1f883_x0002__x0003__x0004_+x_x0010_\©Àq+_x0011_&amp;cÀÈ_x0001__x000D_É5@P¶+F²ßÀd£ÔPý¨@ _x001D_ÿHT|@_x0010_?©X-p@h_x0018_Z_x0003_G®@ÐÄGÎ@V_x000F_/ï+@hS¶RÀ_x0002_])XÀ8õpK_x001A_´À v'sÀ_x0016__x0012_-«À_x0002__x0004_Ýomm=Àà_x0012_ûÐý4xÀ8¤½Í´f@*×_x0019_'Ý£À`2MW$uÀ_x0002_öoOÖHÀ8ò\¶_x001A_æ¨@~_x0019__x001B__x0019_Þ¡£À_x0002_&gt;­$_x000E_C@xNSfÀpæBhóíÀ_x0002_ëzÕ_x001D_QÀ_x0018_ ü_x001E_eïÀ_x0002_?Ô«k@ d¨jÔnv@J_x001F_òòv¤À°$Ç¦_x0001__x0003_ @_x0010_¡ÿNú´@û61_x0013_¯Q@ìC+s_x001C_ÁªÀ0c¢4_x0008_ð@y½-@9«ÀxâV»¯6@_x0001_à_x001C_äEF/ÀLÑs7°_x000F_¢Àp_x0004_«_x0017_Ò@PM¿&lt;r¿@Â_x0011_-²À¨5Y_x001C_h¦@_x0010_¬?¬ÂÀ ,cÂ_x000D_yÀ_x0001_aðp'_x0002_À_x0001_oï'ÛNÀiQÁþ´À&gt;¹cF À@ç×U_x000E_pl@Po¨À_x0003_@ðë_x001A_íY¢@0Hauf@¦Àh8Í_x0001_¤ÀÀ8Ô®&amp;k@¸õôÙîåÀH¯Ã¬_x0015_+@_x0001_ÕÓ)åfhÀÀÉçÌ¢¸b@Ü_x0010_Ø _x0004_SÀèå!_x0017_&gt;%ÀÐWTå©÷À_x0001__x0002_ÎøZW_x001A_ @0AÓõÀHÛåÎ0jÀèþ_x000F_(S&gt;ÀÀc_x0004_×ho@_x0005_UÒ:°@¨ÔîÁ¨@n:àâÞ¨¢ÀøÜ_x001A_9C&lt;@ðÁ¹6i@0°,_x001A__x0018__x000D_À_x0014_ÅÚøÀ_x0001_['_x0017_A@æ¥Í~Æ§ÀÐv!X_x000D_£À`èËUn¼yÀ04OùItÀR8[_x001B_G#¨À )_x0012_¥MGÀ@_x000F_v:ÉqÀH_x001F_9$À_x000C_Æ®T8Ý À_x0006_`_x0018_+À@Àã±Ó+u@À_x0001_ää§äÀ åÔ_x0015__x0011_{À@?Z%ôÀP_x0011_!7ª@àtÐ×ÒÙÀÐçà¸Ý£@_x0001_êòcUÔzÀ@_x0014_ _x0001__x0002__x0012_ãsÀ`®Uóò_x0014_@_x0010_Æ_x0019_W_x0011_ñÀ~ò_x0018_Ú5Þ©Àp&gt;GNT_x000B_ À`xmjç_x000D_@èvw·ÝÀ_x0001_Ù÷ËmàuÀ_x0001_|¹_x0002_6Ì=@G±&gt;åÊpÀ.óæì=°À°ã1AÀh_x001D_ùÙu_x000F_@ägè @¤@|&amp;»ó&lt;_x0005_¥À_x0001_O+9dc@À$©_x0006_û¸ªÀtýp|å£@à_x001A__x001C_&amp;+¨Àµln¢×À 6{_x001D_Ö@7ü^ô¶³À@á_x0006_±7öqÀ0æeÎ­"@p$Å×@_x0001_Ò.!Ý¡@\Fé´M£@Ð¸DÚId@ÍYÓXÈ¥Àª8le	r@4kÇ?V®À wÌ!öyÀ_x0001__x0002_¸Ï\9À&gt;CeFdÀPR"E^2@Ð_x001F_{f90 @ ;Vsâ@@x_x001D_É4dÀ}Ì0?¨Àkj{JÀp_x0019_,70î@øÉà_x001C_ÀDyÂS@Ðj_x0018_emÁ@Þpð_x000E_r®À_x0006_[ÚbÀ®·	98À y£,Ç¨x@5o'WÓ¢@¼®3(h_x001D_«À`+_x0011_÷Yy@_x0010_³e_x001E__x000D_@J¿wG_x0018_`ªÀl:_x0005_u§À_x0001_¸µº_x001F_À_x0008_aSnl_x0002_À°±_v&lt;@èW¼.ç@òò}Þ¯²@,¨ÜLð®©@ BÐy~@ÀÛ1éþ@ø_x000F_vS@&lt;x._x0001__x0002_x7@à{_x001F__x000F_çÀ_x0001_àÉ&amp;¥@þ!hR4ªÀ_x001C_FQO®ÀxY°ÒÝ@\cþ*®§Àu*OÏÀ_x0001_­ðëÞ¯c@ãßN»S²À±¢û&gt;×@pØ%°$ÀÎß_x0002_9Sg§À¼ü+³Ip¤@úÆØ!( À0Þî:_x0004_@q¶û_x0010__x0007_YÀÀÔ_x0008_1rÀº_x0006_ær@@åFÀôôlæ	_x001B_£@Àäw?jmÀÀ¶8Ë_x0014_j}@ÀbK6_x0003_M{@`__x0015_¬½¶ÀD6ë,´¢@_x0014_Hu&gt;ÐÕªÀèíYGç#¼À ._x0005_½@®ó_x0012_fe¿­ÀÈà_x0010_V_x0001_À@S_x0005_d_x0008__x0010_@_x0001__x0002_`_x0001_+ûÀÜ_Ö5õ_À_x0001_Í_x0001_«0À_x0001__x001E_K y U@¸_x001F_cãU@¡¸Çá_x0011_jÀ@b²~_x0003_}ÀXi}nùÀÀþ-¶Â~fÀf÷àßÁ¥À@_x000E_ÊÚ1VcÀÍ_x001C_Ùl¯À_x0018__x0011__x0016_¸0·À_x001F_[h7ËW¤ÀöÁt¦_x0016_¥À_x0012_ïõM_x0019_¦À©A`Å&gt;¢À_x001B__x0019_BFP¥ÀÀl&lt;TÂS£Àæ_x001A_,ö Àf«t²Þ¥ÀT1_x0002_Vv¤À¥_x000F_À9_x0013_¦ÀÒ=_x0003_é8 À¢}µ_x0006_z¤ÀÍ³:(Ö¡À¶¥^HÑ«ÀTº~_x000D_üªÀ_x001B_²äIã&amp;©ÀµÔå_x0019_£À{~vAkE£Àw/»_x0001__x0002_=_x0010_ªÀ"_x0013_8G}Ù¢À_x000F_ôñgÔ#£À ÷&gt;C*:ÀiÈé ÀúÔu_x0007__x001F_GªÀÈ­²£àÀîéÅÓ À¯ÀBCÕ±õ§À_x001C__x000C__x0011_ yÃÀ	Ê6ªÀ zöT À_x000B_áµc¬À6H__x0016_"¦Àø_x0013_×K¼¦À"sv_x0007_ê£ÀXÚòífg«À9XG£ÀÀFvæWÊ¤ÀÀÞçªò:®ÀÔ_x0011_/j¨Õ£À_x0010__x0019_%bQ&lt; À$_x0019__x0019_ _x0019_H¯Àj@Ëu3ÿÀl¼$3hF¦À 'Ù_x000C_£ÀãR_x0014__x0004_¨¬¡À·ý|_x0007_Àðåfpw¢À_x001A_S9Ï À!Q²a¯_x0013_¤Àý¨ê_x0011_6¥À9:H3YÁ3Àìè=.ÞÚÀd_x0008_¤øÀ~ù_x000C_8¦À_x0001__x0005_99_x0002__x0005_99_x0003__x0005_99_x0004__x0005_99_x0005__x0005_99_x0006__x0005_99_x0007__x0005_99_x0008__x0005_99	_x0005_99:_x0005_99_x000B__x0005_99_x000C__x0005_99_x000D__x0005_99_x000E__x0005_99_x000F__x0005_99_x0010__x0005_99_x0011__x0005_99_x0012__x0005_99_x0013__x0005_99_x0014__x0005_99_x0015__x0005_99_x0016__x0005_99_x0017__x0005_99_x0018__x0005_99_x0019__x0005_99_x001A__x0005_99_x001B__x0005_99_x001C__x0005_99_x001D__x0005_99_x001E__x0005_99_x001F__x0005_99 _x0005_99!_x0005_99"_x0005_99#_x0005_99$_x0005_99%_x0005_99&amp;_x0005_99'_x0005_99(_x0005_99)_x0005_99*_x0005_99+_x0005_99,_x0005_99-_x0005_99._x0005_99/_x0005_990_x0005_991_x0005_992_x0005_993_x0005_994_x0005_995_x0005_996_x0005_997_x0005_99_x0001__x0002_8_x0005__x0001__x0001_9_x0005__x0001__x0001_:_x0005__x0001__x0001_;_x0005__x0001__x0001_&lt;_x0005__x0001__x0001_=_x0005__x0001__x0001_?_x0005__x0001__x0001_ýÿÿÿ@_x0005__x0001__x0001_A_x0005__x0001__x0001_B_x0005__x0001__x0001_C_x0005__x0001__x0001_D_x0005__x0001__x0001_E_x0005__x0001__x0001_F_x0005__x0001__x0001_G_x0005__x0001__x0001_H_x0005__x0001__x0001_I_x0005__x0001__x0001_J_x0005__x0001__x0001_K_x0005__x0001__x0001_L_x0005__x0001__x0001_M_x0005__x0001__x0001_N_x0005__x0001__x0001_O_x0005__x0001__x0001_P_x0005__x0001__x0001_Q_x0005__x0001__x0001_R_x0005__x0001__x0001_S_x0005__x0001__x0001_T_x0005__x0001__x0001_U_x0005__x0001__x0001_V_x0005__x0001__x0001_W_x0005__x0001__x0001_X_x0005__x0001__x0001_Y_x0005__x0001__x0001_Z_x0005__x0001__x0001_[_x0005__x0001__x0001_\_x0005__x0001__x0001_]_x0005__x0001__x0001_^_x0005__x0001__x0001___x0005__x0001__x0001_`_x0005__x0001__x0001_a_x0005__x0001__x0001_b_x0005__x0001__x0001_c_x0005__x0001__x0001_d_x0005__x0001__x0001_e_x0005__x0001__x0001_f_x0005__x0001__x0001_g_x0005__x0001__x0001_h_x0005__x0001__x0001_i_x0005__x0001__x0001_j_x0005__x0001__x0001_k_x0005__x0001__x0001_l_x0005__x0001__x0001_m_x0005__x0001__x0001_n_x0005__x0001__x0001_o_x0005__x0001__x0001_p_x0005__x0001__x0001_q_x0005__x0001__x0001_r_x0005__x0001__x0001_s_x0005__x0001__x0001_t_x0005__x0001__x0001_u_x0005__x0001__x0001_v_x0005__x0001__x0001__x0001__x0002_w_x0005__x0001__x0001_x_x0005__x0001__x0001_y_x0005__x0001__x0001_z_x0005__x0001__x0001_{_x0005__x0001__x0001_|_x0005__x0001__x0001_}_x0005__x0001__x0001_~_x0005__x0001__x0001__x0005__x0001__x0001__x0005__x0001__x0001_ñè'©/E¦À¤K´íÞ{¤À_x0012__x0001__x0011_oYºÀÁ@âé ÀÜ[±,ô'¤À?gUUoÊÀ TØªd À®à?ã À:ÁÛuÖA¤À_x0006_kþ¹q_x0004_¥ÀHÔÇGöÀ{Xwâã¡ÀÏnK[m©ÀsÅæaqG¨ÀA_x001E_»O·¨À-4{HN¥ÀÃÄÔÜ_x001A_¬ÀQfÜ_x001E_Ê_x0016_¥ÀS_x0008_dÐ)¢Àö_x000F_ì_x000D_5âÀXKe.Å¤ÀÌ_x000D_,/¥À¾Ï_x001C_°Âü°À_x0012_L«âÙþ§À}Ïèß­¡À=2_x000E_¡À|·Ú_x0005__x0008_Å_x0003_ ÀÁ´_x000F_âS_x0011_¦À_x0007_ÉcòñýÀ#&gt;3T]ÀÙ_x0016_KgðÓªÀ_x0006_3_x0014__x0001_BÀh²CÆÕ± À`×-û_x0011_¦ÀP_x0002_¶_x001B_ÀÃ¢Àp¦±l·_x000C_£À8+«ÜW=¥À_©_x0014_Ö©Àà3í¾Ç§À_x000F_þL÷E Àê_x000C_&lt;`cX£ÀAQkø%¤ÀG_x0013_fäA¢Àæ/çÃÀ¾Âí¡ÀbYR"ý¢¡ÀÒJ&amp;~ëI¡Àù3æ_x0015_1¦ÀZÎm*Q¦ÀTq77(Àl_x001C_s_x0015_öAµÀ¼ÒvpZ_x0004_ªÀ_x0011_Øâíýõ¦ÀU_!;C§À¼»&lt;Å&amp;g¯À0_x0007_Ì_x0015__x0001_!£À®WXÛy_x0012_±Àz¬Ê®_x0003_R¤À_x0002__x0005_äL¤_x001F_ÿÀ_x000C__x000D_ðò_x000D_©ÀH ñûmÀòµ¹5k_x0003_À&gt;7åìqÒ ÀWXQT_x000D_¤ÀHã~_x0016_ªÀöËj_x000D_B&amp;®ÀMXuÇÊ©ÀHF_x0006__x0018_£À/J¡À_x0001_µ&amp;/DH³À_x0017_í	þ`_À_x0019_Rdt±D¥À?Å^_x0019_Ï¡À!(¡Õµî À³_x0005_Y9HÑÀ_x0018_û,®â¡À_x001C_0û²_x0012_úÀ_x000B_bS_x0005__x0013_UªÀAqüÿ` Àá_x000F_§_x0004_¡ÀXûlÅï¥ªÀ`àeQ_x0001_o²À0­HF_x001C_`¢Ài½×À_x0016_;*^0ôªÀ!u_x001A__x0013_)íÀs@Ë¦ÀH~Øæz§ÀÇÔn_x0013_£ÀÝÉ¸å_x0001__x0003__x000F_§¨À-îm`Ù Àît!,ºë¤À&gt;Ek¢±À.lÏ_x0016_»©Àðé_x0018__x001B_Ñ ÀhOQþQ_x0015_«À§,@&gt;ÿ¥Àô"®P|o Àá°e÷UÀLÜ´tÖ¥À=ã96Ô_x001B_¢Àª6Æ¶)¦À× ÐÊ_x0002_¦©À_x000D_Þ)_x0015_q©Àâp*NÊúÀ_x000E__x001D_ÐlÎÀC+EMÓK¦À_x0001_R³aÀLS*ïñ_x001E_§À_x0008__x0014_÷Ô²¦¢À_x0010_§½G0¹¡À¶%+î:¨ÀÀò{_x001E_Y¤À¨_x0004_5h À!(#Yb~°À%7M'çÀ_x0003__x0015_í2vÀ7_x0007_YVV¡À_x0014_-_x000C_êuÚ¢ÀÂ­Z_x0007_Â$©À__x0014_¦Ï|£À_x0001__x0003_&lt;_x001A_¥°}©ÀÕì_x0005_Bc' À_x001C_£{«_x0005_¢Àüî_x0006_¬I¦ÀêÜñPA¢À2hOÄ&amp;²¢À_x0011_Õ@ë¶f§ÀßFÅx¥À?ùoP§À¤åªÝG»£Àlà¢µe¦À8Ï,o,¤ÀùzJh ÀR_x0002__x0007__x001F_®£À¨ð(á À÷*_x0013_Ì%ø¤À_x0017_ñà_x0016_ À_x001A_ÎÞÎ¥À_x0014_¤f_û@ÀB__x0008_z¡À¡ð¬î0ªÀ_x0016_e_x0005_ôÂ¢ÀeNS_x001F_ht¡À,´q¼¤ÀÎ'É_x001D_&amp;§À¿Ó­dÊ«À_x0015_l[ÎíÀµhP_x0003_,¢Àc,åe©Àß_x0010_?Âm¦Àº´·bÙ«À*"§K_x0004__x0006_Q£Àñ¤À_x000B_Àk6RºKÀfÑ_x0018_¾_x000D_Ç¡À6Dâ,p¥Àý&gt;æMóËÀ_x000E_Þ	øJ¤À6ªO°ñ§ÀW_x0019_ú_x001E__x0015_Þ¦À_x0008__x0015_SÊÎhÀ_x000F_\~Ì¡ÀNv7rD¤ÀékÅTf)¤À­ï_x001D_½`±ÀHðz_x0003_© À4-¡_x0016_H£À÷¯X1_x0004_ô£À_x000C_$É_x0018_&amp;¦Àê½pM_x0005_M£À_x0011_¡56ÀwNïÀ¢U+_x0018_PNªÀkÉb_x0001_d_x0006_¤ÀT$Ýoë_x001B_¨ÀNÌyLî «À´_x0001__x000B__x0002__x0010_J£Àw(0o_x0014_Â¤Àqùü&gt;Ü¢ÀWy_x0010_C¡ÀÊ*Ç£_x000D_¡ÀØÏÿ²ä`¤ÀP·ô_x001A__x001E_¡À_x0002__x0005_á«hÛZM¡Ày»£­_x0012_¨À¦)4_x0017_a}À0¯ÿßYzÀpgy_x0010_¹" ÀÎH_x000E_tî_x0008_¥Àf)Ñô)M¥À`ªÄÁ£ÀTmN®¨ÀøNâ_x0008_Äã¤À]_x0002_u_x0012_y´À_x0015_P«î²&gt; À.r²5#¢À¦/_x0012_l_x0013_/©À`Ýae À0_x001E_=Üjð°À¿_x0019_ëS_x0001_^À_x0001_Êóg_x0004_¡À×_x000E__x0001_Ùh¡Àor (§À_x0004_bùôó¢ÀÈÂ_x0003__x000B_ç¦ÀÕ_x0012_¨ÀBb5_x000E_Û¥À¼_x0017__x0019_³_x000D_¤ÀÅD_x0018_§_x0008_þ¬Àñ¹§éJÖ¦Àv~ge4¢ÀÛÙ4ÐL ÀÄü_x000D__x0007_ÂQªÀPf[D8&gt;¬À~Ôæç_x0007__x000B_Ãp­À ±8&lt;?áÀY;_x0005_-£À_x0018_Vg}êPÀ§{¸&amp;-¢Àåµd_x0001__x0004_y©Àör_x0018__x001F_ªÀQ½ç+Ü¢¨À_x000C_mux.©À_x0001_´£L¨À6:Æ)_¤À_x0012_ýFC©ÀeÊA,¼À_x001F_Ï &gt;îl¢À_x0014__x001E__x0006_&amp;àÀ_x0003_qÞ¨d¬Àá¸¹rIì¬ÀÜvËä»¤À	_x0010_EJ_x0002_¢À_x0013_'Çßó£§Àý_x0004_s¾ ÀùÍjò¿¢Àf_x0016_Þjâ Àü¾Ô¿&amp;£À_x001B_ð½ÌÀ§À$YÉº= ÀEø_x0008_ßh£ÀÎ(íÈ~¡À=ÄöÞbÐ¡ÀO§u_x000D_¢À+-ì_x001B_û£À_x0004_0ooï¤À_x0001__x0002_ú@¾Ø¢ÀA£_x001D__x001F_ À/|I¼_x0014_3À_x000D_-,É_x000F_¢¦À_x000C_Í&gt;Ù¢¡ÀµD¶/ÀÔÔÇ^äoÀTØ_x0012_ÃÔ ÀF0÷ÐõÀÚ¡9 À_x001C_¨ïD_x001C_¨ªÀ½ýòMò¦À_Í_x0004__x000E_£ÀÌkW_x0007_OÀq3	$Ê¨À_x0012_.Ôë°¢ÀÖøúF×¢Àê9 ö_x001F__x0006_Àõ¶²)À_¯õÏ©ÀQTp×3¤ÀªJBW_x0008_£ÀÂÙÃôK¾¡ÀoôàL§À«A_ÇÎ§À;ó¶Ú¡À1  ª_x001D_B¥ÀH®»4¨ÀÁIÅ¨¤¬À3£_x0010_):¢ÀÖ£ÞMB¡ÀÐ¿_x0008__x000E__x0005__x0006_â©ÀñixfdîÀÃÌøS_x0013_¤À~ ÍÂ§ÑÀ¾þá&amp;,HÀ·ì_x001E_¼^Àu¢_x001D_øfy«ÀL×©séÚ£À_x0017__x000D_Î§Ì_x0003_¨À)!®Pü£ÀWG-]oÀ_x0007_´®_x001B_ô_x0001_¬ÀÜn¯joh¢Àày¥tWc¦ÀÝCá.È¼¤À8_x000F_¶¨_x001E_i¡À²xr-ï£À_x000F__x0001__x0001_tÙm ÀcPNg² ÀÝ,O÷ªÀåÃc{¦Àì_x000D_¼_x0004_ç§Àí÷Ãü?_x001E_¥À&amp;_x0002__x001B_ÓZ¦À¾È\J_x001B_é§À«xN¢Ó'¥Àá_x000E_fÈÁ_x0005_£ÀK¡Ø®F Àá+_x001C_LÀó_x001E_È7ñ¡À|,Ul.0£ÀÞÛÜé+R¡À_x0001_	ü'ò÷§À5_x0003_Wpüc£ÀÒ`æº½û¤Àæ_x000D_¹_x001C_Z¤ÀO%ûYñÀ«´áñ_x0005_mÀÈØ8!¤À_x0002_ÑÏBÅ¤À7_x0004_?Ð¼ð¤À_x0010_MIÞ_x0012__x0006_¨ÀªàJH¬¥¨À[ZÜ_x001F_ªÀÃ¤fù©À\_x0001_Û_x0008_î¢À_x000E_ãÒ²%Ô£ÀÉ_x001F_Á_x001D_©ÀþH%_x001A_âìÀÝ&gt;k9Ù¤ÀA_x0002_ru)D À_x0003_Ñ©u_x0011_¡Àõw_x0001_¿ªÀ5ü_x001D_V_x0005_¤Àµ_x001F__x0017_ÇÀ¬}ØÔ_x0013_ä¢À_x0019_¯í_x001E__x0016_¾£À½¯¼aï¡ÀJwA$H¶¦ÀÊ4¢ïD¥Àû«_x0004_þ«À~¦É_x0018_VÈ À¦b_pz_x0011_©À_x0007_â[9_x0001__x0002_5-£ÀG0Æ"¨¡À4_x0002__x0005_µõ_x0011_¡À_x000E_®úqíUÀ×=¬³De¤Àlp³Zòò¦À´g§1_x001E_xÀ_x000D_{_x0011_p§À¶1Û·* Àzÿ)£Ò£À¼yö&amp;lÀk_x0010_+Y{w¡À_x000E_ÉÈ)5ªÀJ«¸¹$¤ÀÇ÷ßwM¹À°Á;Ç_x0012_¿À({Là ÀäyëÎs©ÀqpfÊ_x001F_z£À_x0001__x0001_ýH.	£ÀYOÑ! À±Â-Ç"_x0001_¨À¬°jG ÀO(_x0013_L_x0005_x¨Àè4f¸ÍyÀd34P¤ÀR8Eö'Ä¤À°_x0004__x0011_fM!¦ÀÉéyxMú£ÀF(4ËcÀÙe¶Àõé¤Àb¡¨£Òs£À_x0002__x0005_'B_x001B_vx£ÀýÍÄ÷_x0015_ Àqcä=6¤À¸x¤âöÀ'gõrT¥À_x0018_AU~¨À_x0014_£²¨cÀ_x0017_¿y À3´«/©_x0003_¡ÀQ¾_x0012_r8¥À?ç4¿0_x001F_ÀI¡`ÑË_x000C_¯ÀðÓ§_x0002__x0008_£ÀyN½_x0012_/ú¥À §2¨Ó¡Ànq#¿_x001A__x000D_¥ÀìhBLW;¢ÀY ©ù¤ä¢ÀëFlõq¡ÀçÖ¥û_x0006_§Àx¡n_x0008__x0018_£Àn_x0014_µ_x0004_}¢ÀàØ×ÞEÀFÂîÎ_x0004_i¨À$ýµÁâ¢À¸ Á)_x0003_Ð£Àíåª$!.¤À_x0015_UüýÐ°ÀtÝ8høOÀõÿ_x001B_÷¿_x0001_À?)ýòLßÀÄþ°._x0001__x0002_&gt;ùªÀè'^Êtu¡ÀwºL7þ¡À_x0019__x001D_%A¤ÀrGþ.¢ÀU{Ýx^¤À.ótí'D«ÀXk_x001F__x0002_©á¢À_x0013_*!j*À{q5F£À_x001E_¦_x0016_5ý©ÀRD_x0019_&gt;ß1¦ÀÑtªX3À:¿¢ü(¦ÀIb°ïøH§ÀVÚ!£ Àãõ¬xl¢À|	/Q"g ÀÅ_x001D__x001F_ToÒ¤ÀkÅ!ju©À ¿Ðp®£ÀíL6ÓÃ¦À¤ñH`_x001C_&gt;À¿_x0018_ÈRí£Àû=âJN×¤Àxuá_x001E_£ÀäK$ô+«ÀéÔ}Hä¡À±r_x0004_T/£À_x0012_]&lt;_x0012_î]ÀÒ_x000C_eEz¢ÀÙµAÓ)À_x0001__x0003_,DFQóxÀt_x0005__x001D__x001D_¦À_x001E_EIMù¤ÀCsòð{¥Àæ·j@©À_x0002_W2	&lt;¢ÀW¬_	6¤À3S1À¤À8@ù×pë¢À_x001F_»	_x000E__x0016_¤Àæ_x0008__x0003__x000E_±ñ À³Ù_¾ª¤À^Çâ©¦À_x0014_&amp;ãÐ5«À_x0006_ë®f] Àú~z_x0006_ë¥Àî|´_x0012_ß\ ÀBy¡ïåN£À\7_x0010_Ê)¤Àõ¾¢_x001A_Ø¤ÀH_x0019_/¹_x0005_í¡À&amp;m_x0003__x000B_QA¦ÀJ«_x0008__x0013_[ÀxFJhs¥ÀMår_x001B_í£ÀI¥_x0014_}tº¡ÀEÎ;hbC¥Ààm$ÖôÔ¤ÀîmtÃ'_¡Àq}ê&lt;µ§À¿r&gt;Ä*¥Às_x0004_ó_x0008__x000D_À_x000B_¡À_x0006__x0001_V±Û	«À¼_x0012_ÔÆáb¢À&amp;i.µ¨ À`9Îz_x0004_À_x0006_¾pÐ_x0003_¢À2_x0013_Ûz À_x0014_¥&lt;»_x0004_ÁÀ_x0018_5°_x0008_j¾ÀH_½_x001B_0¢À8íz²TÀmìËÚÙÀ+Ãæddª À«_x0005_| ©À_x0002_;²Á_x0005_YÀ¯­Ò=_x000F_"¥À{N`ÏÆ·¡ÀÂÑé1ë¦Àü_x0015__x001F_w_x0013_­ÀÍÜ»¦¶I¡ÀQ­R_x000C_²Ö À_x0008_VOH®Àî_x0002_L¬ÐH£ÀÌdÁ£ÀÝjâEÌ³¥ÀZ©4_x0012_µ¿«Àe_x001B_nï¬Å©À_x0018__x0002__x0019_Ê[¯¨À/_x001D_=_x0007__x0004_¥Àáâþ_x001B_Ã¦À[¥%¤¤ÀùÔkl_x0004_¤À_x0003__x0006_©_x0015_}òc¡ÀÐVI_x001F_ü@¢À1U}u0vªÀC6©áÀ_x0005_KÂ³F©À£_x000E_#NÀ_x0017_fOø¯_x000E_ À°ã÷_x000D_)òÀ_x0016__x000D__x0006_cÀêªô_x0015_E¡À«Ç__x000E_¡£ÀÍö.Þ×_x0001_¢À÷°Ã÷Á×¨Àt_x0015_Ë¶ªÀ¸!(4¿À_x0010_hó_x0002_2¥ÀÇVøÏ_x0012_¥ÀñÆ_x001C_cj¬À_x000D_H_x0001_n¡ÀÔ6iW_x0004_ÖÀbÃ&gt;_x0010_s¡À¹_x001C_x5¥ÀûÄ_x0017_§	) ÀÜ¥Åy¤À³ì_x0001_Wu®¡ÀüóÌs À(_x0003_9_x0018_&gt;À _x0012_G'ËæÀÚ+ôDÄÉ¥À«Ê_x0007_å3£Àú¡KÑ1èÀ_x0014_föö_x0001__x0002_Rô¦À_x001F_A BÀÒÀ_x001A__x000D_ÃÕÀ3ÍNz×«¢À÷»óîÀý£ÀYöd#úeÀ³ß=Z3¢À ]ëz% À¹ý²¹W¤ À_x001B_[æzn	¢À^¾î_x001B__x0014_¥Àð¶)_x000C_® Ày½´_x000B_k ÀäÎ_x001E_"´éÀo§$¡À¾}WÆ_x0018_´À½lÏ=ÿô§ÀÔ/&lt;_x000B_Öü¦À_x0011_j_x0008_*Ð¡À_x0008_æÏ_x0018_ó_x000F_¤À-}·|:¦ÀæÄ_x0002__x000B_{®§À_x0018_ÿx_x0003_ZËÀÍè_x0012_Ò¿À¦ÑÂ3[ À`ûR_x0018_~0¥À_x0018__4E_x0005_X«À1¡ÍÂ9Àð3L]+¥Àøºëº´_¤À©dµ8_x000F_È¡ÀÍ_x0016_ÀGÞ¤À_x0005_	\oÞÀQs ÀÓ3ô_x0016_¶Àk:8xw=¤Àbk,Òo¦À4¡À¯w¡À\_x0019_Ì_x0006_ÀOE\¡À¢©ãoN_x0014_¦À&gt;Õß.«À_x0004_jH3ÎfÀ_x0011_,Ôcu¦À_x0008__x001F_@°¼®À¢è¡ÿ|ÀÖ6IjqÜ¦ÀD¥'×Àô_x000F_#l«¤Ày_x000F_^º¥¡À_x0018__x0001_úIh¤À_x0005_~Ê(: À°ôçZò£ÀÀV{_x0008_4F¢À&lt;ÂúêÔ_x000E_¥Àï¶§À`_x0013__x0003__x0006__x0008_0¥À?G0áÿÀ_x000E_@á_x0018_XÀ'Ó3_x0002_¯t§ÀlÜ³L_x0015_©ÀÒKCu-j§À´ zy7®ÀÏ*_x0002_¢_x0007_Y¦À;ÈF]_x0002__x0003_7C£Àvó	lñ­Àì#åÀ_x000F_¡}xÔ©Àú÷÷£À'»sü6¥ÀG!2_x0015_ná¡ÀªÞH_x0005_&amp;e¡À_x0014_¾_x001A_ÐöÛÀÝ- *õU£ÀÑjcßdªÀ`&lt;mFðÚ­À¿äåTv_x001F_¥Àò;tÊõ©Àª`_x001B_Úq£ÀFÌÁ_x000E_£t¨À_x000B_çk)]©À¼ÈYÙp À[_x001F_E_x001F__x0016_Ì¡ÀN#Îyk) ÀH*!X¹£ÀÙ]ªk´ À_x0011_¦=æ_x0014_¤Àý¯Ð¨ÀBO³Ð,§Àp´3¢À~ÓØQ"¦£ÀâýbE¢ÀÐíØ¹ù« ÀöÂ$ÿå_x001A_«À_x001A__x0001_¥À9·Ì±¤Î±À_x0001__x0005_¨sÆN-ÀáÈØhå¨ÀÓhl4 ¤Àd4¦¨¥À=ÿô¹i®¤Àì_x001D_Æ5=_x000D_¨Àÿ´©_x0011_&gt; Àµ_x0004_æ5ü´¦ÀÈk5Xf_²ÀZ_x0002_/u ¨ÀGèy,ð¤Àõd&lt;±2ó£ÀCä9_x0014_ë¡ÀÍkcù*£Àñ_x0002__x001A_2I£ÀªðÛ_x0006_H¤À_x001B_Ï9^j_x0011_«ÀYFü»@GÀ_x001E_d_x0011_^_x0003_£À=~TY@þÀV/·Ú_x001D_¤ÀÅ¢ìdcý¤À_x000C_¼®G£À/ÓðÜ·ú Àò|I6¡À_x0005_¸|£?ó¡À¤ü®_x000F_­±¨Àf É¸_x0019_¡ÀpÓ_x0005_M_x001A_§À_x0015_x_x0013_P^_x0001_À_x001E_?g_x000E__x001E_w²ÀXVx_x0004__x0005_Z	¤Àöj¥zâ£ÀÕý6Ø«y­ÀYÍ4Øå|¥Àpÿ_x001D_ÓØö¡À:$Ü0fÀ¯@_x0003__x0013_æ À«9Qw_x000E__x001F_¢ÀRµ¯×_x0019_ç¥À.zûlÃ¡À~Ù`Ì4ÿ©Àø_x000E_*_x001A_¤À¶#ÃËu)¥À8_x001B__x0016_TïªÀÐ×(¯³©ÀìZ/&amp;f_x0008_©ÀBçZ_x0017_¹[¥ÀS+_x0005_ýQ_x0001_¤Àhåmb'_x0011_¥À¦4ðü_x0007_ïÀc_x000B__x000D_Ç3&lt;À6íu &gt;¡À¬¶_x001E_ý_x001D_²¡À¨{´û) Àjï/_x0003_GÀmLz_x0002_Àà{¥ö© ÀÔaÐ ÀvüòjMªÀ"Ø;` Àë*tcð¡ÀÊ`£@©s À_x0002__x0005_®lG¼_x0001_P£ÀGà_x000E__x0012__x0001_tÀÁÐ_x0013_s_x0002_±À_x001E_K_x0003_ñÀ½_x0019_%ÊÉÀ2­{iÔ¡ÀfGÔÀÌå°ÀgfuôÀô[Ã8Ý¥À_x0004_/´_x0018_¡À´©Ø-ü¢ÀÉã_x0010__x001C_È¢À[_x000D_	+_x001A_ ÀÕL$ëÀx²_x001C_"Ó«ÀúLxÎ_x0011_£ÀNàË¥À _x000E_²?ÀË7_x0011_k ®¥ÀY_x0012_\kªÀ/Ô94¦Àù-_x0011_¥_x0003_¦À`Ê_x001A_$£À_x0010_êTc-À,°Z&lt;vK¢À²_x0005_ÒlÆ&amp;ÀC_x0019_±åÆd¢Àµá_x0008__x000F_N_x000C_¥Àû±_x0019_ñãf¤Àºµ_x001D_pè¦Àª&gt; Nr§À'£._x0002__x0004_ñûÀä!_x0010_æpÔÀØëïàUN±ÀVAwµ°«À{h(6_x0004_&amp;¦ÀÂä)_x0014_&lt;¤À)7H®Rl£À_x001E__x001E_³_x0001_¯¢À`Øå§jö¥À¤êÅ·U¦Àk"ß¤À^V¨]¤ÀÐtôçí}Àa$k·ÃÂ£ÀI_x001F_VþA£Àâ§_x0003_Ýr&gt;¨À`_x000D_HiÁ¢À×¼Í÷w¨À6Õ¹Q÷_x001C_£Àv{«fÒ¡À_x0002_}C_x0014_aÀB_x0008_Ìp¤À_x001C_3÷¸H§Àãÿ:²ö£À_x001E_PÎå¨_x0007_£ÀëóßýÇç¤ÀÎµÜ¶¡;«À²_x0018_,?×¢À_x0005_ìá_x001C_£À_x0005__x001F_¹¨í¥ÀÉÑlx_x0010_bÀ5:³²g_x0019_¢À_x0001__x0003_Â &lt;"ÕB¥Àp§_x0017_y_x0016_Àï_x000B_ôèÀ_x001A_5Oy©À_x001E_c¨¤ïD¦ÀèG_x0013_¼¢À&lt;U1èþ_x0002_¡ÀH%$w_x001E_ó À¯X_x0011__x0019_ÀÝ_x0018_UgG_x0008_­À¿ËZ-Åß¡ÀÌ_x0016__x0007_ÚP ÀPÆ_x001F_ïÏ «ÀÔ¿#r-_x001D_«À·§Ã¦{§À%ÜvÜU¢ÀT¦8Zó¡ÀÎÖKè3¦Àyf_x001E_5¤À^!£Ô¶Àä_x0017__x0013_è_x001E_ý¡À`bg_x0017_$¦ÀVÖïýp«À}î#ÌA;¤À7G8`«@£ÀÈ÷ØH³é¥À_x001B_ _x0011_"«[§À_x001D_12_x0018_¨¥ÀYqÏ ¨©Àÿâ`_x000E_fDÀd'_x000F_µ¢À_x0005_XÑ_x0002__x0003_+U¥ÀË&lt;_)_x0015_¨À5_x001A__x0004_ý	]¦Àr\Ão_x0011_¤Àä_x000B_u½ì&gt;¤À%_x0006__x0006_Ð_x001D_7¥ÀPû+Q³À°p5=_x0015_e§ÀøÀ+Á?Þ Àe Üë| Àb(bQYÀ¶KÆv®ä À:jÛcS£ÀQAîx¥Àì³_x0014_4àß¥ÀËUMQº¤£À_x0008_ªH»!ÀçÞ²@8°¤ÀÃWP´¢À_x0006_B_x0013_ªy[«À(@©_x0007_ï¤ Àpâ£NÂ«ÀÀ_x0003_Ábð§À=_x0001_É&amp;Å_x0016_À_x0004_H¬åª®À§ê½ïU¨ÀÎ%3Ý¾¢À_x000E_ÞFJA÷¢À¯#H¶y_x0010_¯ÀäI±f	j­ÀðÉð_x000B_£À&amp;.k:ûÀ_x0001__x0003_ÃÒ|¶e®Àtì_x0016_	êõÀ^$_x0015_Ë_x0002_í¤Àý[MéF¤À¥ÔÖ|ÛÀéï,Áß¡À=ÆÚÒ¡¤À¢ø3²kr£ÀCTåäýá©ÀÝ«}Ih_x001D_§À^n¦ÿk_x000E_¦À!ð_x0008_Ë_x0016_Z¡À,·¨\_x0018_À#_x000D_Fß|¢ÀÅ_x0014_¸O¥À_x0001_ ÀYd	¬À59ÃJ:¡ÀY_x0010_v\£À³¨÷ ó ÀÕ#ì_x0018__x0014_ ÀÖw*þ8£Àä_x0001__x000F_¢ÀÂS³Á¤ÀZÆ_x0010_ùh°¨À_x0002_Êoý§ Àecøoi¨À!&gt;§r_x001E_{¢À¸:ÅÖ±Q¬ÀÕØn_x0015_|è Àä{_x0004_kÎÀÌÜU(n¢Àìë_x0015_I_x0002__x0004_¢Àä_x0017_8M(£«ÀüSÞâ_x0002_õÀlàk¼Ì¥À¶±z_x0001_-ÁÀC+÷àG À_x0006_:EãF(¦ÀyÎª$ó¥À;]TU_x001C_-¬ÀBû2¸¤¬®Àì£+_x0015_À_x001F_ü¶_©ê ÀCÄ¨_x001B_´¤ÀÞBÒÿC5¡ÀØS_x0014_âÇ¯À_x0006_v7o'¦ÀrE4ñÄ¨ÀC_x0005__x0004__x000E_ºR£ÀZ_x000F_Ùá'_x0007_À_x0017_²@4Ü§À_x0012_Á5¿òÇÀ_x000F_é_x0010_§ë¡À1©_x0007_3_x001D_¯À.· À_x0003_1NªÛÿ¨À2_x000E_v_x0014_Ö^¦ÀÎ®üÂ_x0008_ú±À:ãÍ_x001C_ZÀ _x001A_Âôl)³À_x0015_/3øR¡À_x000E_Ào_x0001_ý À_x0005_|ÙÞÈ² À_x0001__x0003_.*Dûj0ÀÍD¤*kð¢À,¸½ì.â¡À_x001A_âÁ¢î¬Àsø%_x001C_¹î£À Î¡O_x001F_§À¢_x000F_+g´LÀO½`5Ð¡À_x0018_Áùá¯ñ¦À_x0002_öçù_x000E_¥À_x000E_gìæÆx¤ÀÍð_x0014_à_x0007_¨ÀF«â7Ç_x000B_®À_x0007_ìm&lt;¡Àð´Ý:¡À¼Å	@d§ÀØùÕñúå¡ÀFU]SgH¢Àû¡ØL¡ÀÎÓ¼¨¨À´_±-_x001B_¥ÀÏÃub[¦À_x001D_¬^¿Û×¢À!Ðv§Î ÀÞ_x0007_­ò_x001E_¤À_x0019__x001B_pgð°ÀhA]Õ¨À¿_x000E_#¢À&gt;ðôîÐ¬ÀVûºä_x0012_Õ£Àø.àªÀ¹M±_x000D__x0001__x0003_Û¹¢À,Y\/ÈyªÀ_x001C__x000B_òï Àbl_x0015_Îí Àq~oz. À_x0002_ÃF_x0014_8Ñ©ÀÒ9._x0004_§Àª:¯MÀ;Ö3OÅHÀÈ_x0001__x001F_©Àz±u_x001E_è2¦À_x000E_ûþo¢_x0017_¡ÀdDÀ^C Àj©_x001C_¶_x0006_½¡À¿_x0013__x0014_Uj_x001C_¤ÀÕ?3H¯v ÀQ9BÉ_x0017_ À/çSßÀT³_x001B_s²¥À_x000B_&lt;H ¢Àº^Þ/,ÀWÙV_x0012_c¥¦À3Z0î§À_x000F__x0015_ÖÑÖ¡À©ì_x0015_Ì2y§Àú	Yo)2«Àç÷ì¡ À¦SW@U£ÀA~n£N³¢ÀÆe×YÕ¥ Àtá³­)_x0018_¦À6jÿ¢ýÑ¥À_x0003__x0004__x0007__x0018_Ùæg¢Àf_x000B_B6_E¨ÀÒ(P1Ìo¢ÀÙó|_x0006_;{£À_x0016_ð_x0007_:ð_x0001_©ÀN_x0001_"¢üÀlýv&gt;_x001C_¤ÀÔvBÞ1ùÀæ{_x0016__x0008_§ÀêÜ]dL_x0018_²Àâ~¹]À'á_x000C_Þý#¡Àdÿ	kDÀËE¸6ï ÀªFÄ¨Ó£À_x0006_û"iê¡Àv©_x0018_ f¼À_x001A_-[¢¦å¢ÀÌ_x0006_ð_x0007_[ô«Àh¼õð_x000F_®ÀÞ:.ö_x0002_hÀÊ`-Ài² À%Ù×Mcó¢ÀôQÊ¬z[¢À¼§ý?Ê¡ÀuQØû ¡ÀÝ_x0008_~D¡a¥ÀýÁí³øÄÀÓÙsÒú^£Àr/½	44¬À*¶0_x0006_ö{¯ÀÂÕµ_x0003__x0004_¡êÀ(aÇUf ÀÊçG¡pÀÔ#}yë¯À_x000F_ÇÇ_x000E_ ÀDÓä¢¶_x0016_¬À_x0016_íí½¤À?-_x0014_¨e¤Àpq_x0006_&lt;cÀ_x0003_¼­_x0005_û¨ÀÈ»_x0007_}w¦Àh_x0015__x0017_ü_Ö£À_x0008_&gt;ÌÛJ À*~U.B«ÀÀ*Áy¶ ÀÚC´ïH¨«ÀV_x0017_÷²ÛÍ¦À×ó?øJ£À­`¾ÕIªÀÆ`¾ög³À_x0001__x0006_tQÓ©À´Á_x0013__x0001_¹ø¤ÀvÉá¹òH¢À_x0012_{®!G¥À¼à_x0008_ÏS¤Àu·Gÿ/¤Àd=_x0002_n©ÀLëÈ_x0005__x0015_¦Àdì_x000F_&lt;Ø£À_x0016_#_x0005_,È¯À«o:_x0007_j*¢ÀTM_ãöR¤À_x0004__x0007_¹[¾Õq ÀgÍòC¢Àø_x0014_®_x0011_Fm¤À_x0007__x0003_\4Õù¡À}ýTÅpÙ¡À5_x001E_JñCÀ.	_x0013_*À_x000F_ùNßè[¡Àº_x001D_maÀV8_x0016_»O=¦ÀV_@-:§À0 ÅC£À_x0008_os¢Ë§ÀeV_x0002_À_x001A_· À ;®Ñ¹g¢ÀÆÈÃk¢À¤Ù³UÔË¤À·_x0019_ti­}¢À÷ixMàk£ÀH|_x000E_Ü¢Ü¢À2KÓ_x0006_¶É§À_x000F_çß:Þ«ÀÆ,ÞSÛô£Àë_x0016_ê2Î©À¤_x000D_Æ$9Y¤Àt_x001F_Ë(I¤ÀÞ_x0001_~ù2j«ÀBRq1¨À_x0002_­W_x0007_¢ÀQ'_x0013__x0010__x0005_£À?òR8_x0010_ À]ù5_x0005__x0008__x0013__x0010_¥ÀS_x0001_` v§ÀÙmÐUò¥Àßùé*À_x0004_\HÕU¥À6_x0018_ÔÍÀ@´_x0002_öm®ªÀ&lt;ÊäÙ+ Àä_x0003_jå·ÿ¢ÀPIfIÞD Àí+_x0006_é_x0008_¬À{5µç§À_x0014_YQ9_x000C_¦ÀqÎÜ_x0007_´ Àr³`QS£ÀNÆõH_x0001_¢À_x001E_~Q`ªe¡À¿O_x0006_f¤9¦ÀwðIé¸¨ÀHjKì+æ¦Àõ³_x000C_öò_x0008_©ÀA(õ ±À»_x000E_´^_x001F_Ø ÀñºÍ+¢À3õz3_x0015_{¡À_x0014_(7u@èÀ18NMÛ¢ÀÌËÙªÀ°Bó£Âý¥ÀÔ%iÝl£À4º?:x¡ÀT*Àh¾5¯À_x0001__x0002_i³_x0010__x0003__x000D_¨À¶cÃè À-__x0018_Ç¡Ànrxü.ªÀG¶Ð_x0002_¦£ÀHÅå!¨À°'c1÷¤Àÿc\_x0007_ØRÀ²_x000D_ó _x0014_MÀ_x0010_a£âÈ£À 	WN¢¢ÀMd_x0002_Þ:c¤À@åa§9¦À_x000F_Tì»N¡ÀÄÛ1R2_x001A_¦ÀÞgÍ_t¨À©iè7£Àc_x0019_Ò½§s¬ÀNfÆÇ.Àè_x000C_¨ð¢Å«À_x0005_[ÝBne¢À#_x0010_^ù&gt;_x000D_Àjô	U&gt;³¡À£&lt;öÏÇý¢Às «Ðco£Àþ¢·Ø¿^¥ÀÀÍ¡aT§¢Àhj4g_x0008_Ç¢Àp_x0014__x0010_Ào7²À2/Y{$ªÀ¤_x0017_õ¯é§¡À_x0004_ÿ?_x0017__x0003__x0005_» ÀÇç¼_x0001_ý®À¿_x0014_4_x0016_¦À_x0004_¶[±ôA¡Àà_x0002__x001A__x0012_év¡Àhs_x0005_®C#Àf&lt;äí À¼4_x000C_Û3À_x0014_hõÀjeÈ Ðz¬ÀÒÚ_x0007_ü¦¤ÀÄcD-ô£À¢ÃÉY·¢À±Pk¥ÀrNRÝ_x0003_(Àþ_x001B_î_x0017__x000E_·¢À`i¡'_x0012_À@^Î(ÞÄ§À7á$KHk¡Àévï³zo¥ÀÁÆ¿õÊâ§À&lt;6í¡ö¦ÀË_x000E_C­õ, À_x001C_¸Ã*K¤À¬ÎgG}a¤ÀâtAË ÀwÊæ)_x001E_?¢ÀZ)BÓá_x001C_À"Qëy_x001B_Àé&gt;iÃZ¥À_x001A_	C_x000F_Ñ_À3*ó­À_x0001__x0005__x0006_Ó_x0002_m Àm°3¢©ÀÎîì~'Í¡À/_x0011_¡ø¢ÀL_x000D_.A§À3JC_x0017__x0007__x0010_ÀÑ³_x0002_1ß­À_x001E_(à_x0019_ð°À¤_x001D_Ê_x0015_KÀ^¡\à¦Ö¢ÀÌkÒ¿e¥À_x0001__x0004_F_x0004_y×À_x001A_s´â«Àc_x0019_ù~²¤À|Î,WÀGÞ	/À§ä0}y£Àäp¯­.nÀ9mD&amp;_x0007_À$Fi?f°À=ÐvV¬À#eO¼³W¨Àà9_x0011_ðÞL«ÀôfV_x0014_}ö¨À¼_x0003_¤N¬ÀÀ_x0015_MÕøïfÀ¢_x0016__x0005_è¥À[_x0018_}è£Àd1&amp;sßå¤ÀJ_x0015_,:ÿjÀ;Kj-s9ÀßÒ_x0001__x0004_(¤À¯Ã/Hn¥ À¡Ïò)w¡À@¯ø×_x000C_À?»UUå¡À_x0002_\¾GÆ¢À+Æ_x0003_P0i¢Àý_x001C_b«Àm9·ì¼¤²À	_x0019_ëØ³Z¢Àv»È­_§À&gt;_x001D_®_x001B_­X¤À&lt;L_x0011_YÐª¢ÀcÒö[Ø&amp;«Àü~7_¦ÀT§ÞpÝ¥Àå`UÎ¯_x0012_ÀÃSà(!Ô¤À{ßL¿Q¦ÀÖXrdqò¡Ày_x0011_T.ôÀ_x001A_°Z_x0001_{ÀÍ_.v¶K£ÀXnq©¸ÌÀ_x000B_Ìè.ùI¢ÀSý8ïÀ3R¤±qÀd(±õÎû¥ÀE¯W¸¢À_x0005_¹uöâe¡ÀgÞU|w§ÀÆÈáý¢À_x0002__x0003__x000D_Û½º¨ÀeÓFiª£¤À_x000E_À©_x001C_Úñ²À&lt;	xþ¾£Àíô`À	_x000C_¤À4±úÐ?¡ÀP%+%§À_x0014_×(¿_x0011_ÇªÀ¯# Üü£À_x001D_½;9ú_x0017_¨À%»Á8¡À4Íö_x0017_ñ1ªÀÑ_x0005_38Ò«¡À	_x0015_Ïe:¬À@xÉ&lt;G¡À­¶:Ä*§Àd{Öð_x0016_¢ÀòG_x0002__x0001_7x£À0äi_x0016_ã¨Àý¹Æ`Û À_x001C__x000C__x000B_IõªÀLèú_x0003_i ¤À|Ðµ¶%Àòð{,ØÉ¡À¼[bÐÊ¡À:ß'ñ3ÀIÆGFÎ_x0001_¡ÀÐ':_x0019__x0010_¢ÀsÆ;Þ¿¤Àå"yî.¡À Àm_x001D__x000F__x0008_ªÀÛ_x001E__x0019__x0001__x000C__x0005_)£Àn¨_x001D_±_x0006_£À#w4¶ÓQ¡À_x001F__x000E__x001A_Ñ_x0006_ Àª|Bó|F¢À/uÓÉK§À´»_x0019_Æ²þ¥À¦_x000B__x0004_ÍScÀ½ú"_x0003_sÀ®	Þ¥ÝÀyô;ÒÐ£ÀN^`ýå¢À|ZÎñë_x0004_À_x0016_bêW¡Àë_x0006_³9_¨À`ïKY?_x0011_ ÀèôÉ_x0010_±X¬À_x0019_=__x0004_­À	w_x0002_*©À_x0011_:_x0010_H	¡À_x000D_vÙ99 ÀÙ$Dxî¢À_x0019_êRÔn_x0019_¤ÀÆVDÏ9÷©Àå_x0003__x001D__x0011_Éã§ÀW`ÔVp«¨ÀTLb@z¦À_x001A_	_x0016__x0003_ØÇ¬ÀÚq4Àm À_x0008__x0012_7òÆ¡À_x0007_~i_x0018_¬_x000F_ÀÏ6e_x0017_Ù_x0004_£À_x0003__x0004_hZ/M¤ÀN_x001B_	Å¡¡À}_x0004_ê_x0002__x0010_p§À\_x0007_XàÔÊ¥Ày4û'Oq¥À_x0003_fÆ§ ÀÄ°_x0005_¾ Àê_x0004_°gQÃÀÆ_x0013_Z_x0015_ÀéÔ_x0011__x0012_ÀDB0:¤a Àu×ÁoÀ6àª_x0001_8û­Àû$îNyÀ_x000E_êM+õh À_x001D_6ã[!v£Àª&amp;A±¡ÀÂ½D~­ÀpA"àrÀJjñZß£À_x0007_è­\à¡À_x0005_D_x0014_:Üû©ÀlòHóÁ_x0015_¤À:ý2_x001D_jâ¢À|øµÈ¹(¤À½«§sB&lt;ÀÇÑ"¡À½Y_x0019_{òÚÀóK5_x0007_bø£ÀLÓ¨(ÎX À»WåaKãªÀþ«_x000E_&lt;_x0001__x0002_u§À_x000D__x0007_ÕXñT¢À¿yÝ£ìÀx©[ªÖ§À§_x0007__x0011_aû%¥À+Y±¸_x0002_N¢À&amp;ãÕ_x0017_dÀãRù]&lt;®ÀjÙçÙÝ§Àé*ÉM¢£À1Á_x001C_Ò_x000F_¤ÀÒ_x0002_ç@_x0001_¥À\.¡¸^Àc­ÿZó ÀYð^üÜ_x000E_ÀÍ1a9B&amp;¢ÀGçvß¢À_x0010__x0011_ÞÅÖÀ]yRÖ§ÀqÌ¥oZc Àr_2;ÞM¡À ?ûOºÀ&amp;ÝíN_x000F_ÀýÊ½ÀsÀÁÕ½º Àa¾¹_x000D__x0017_u¡À_x0010_Üöô_x0014_pÀ_x0017_{Vf{1§Àx-}+9¢Àß÷dÀH«V`_x0003_ªÀ¹_x0004_DÍ_x0007_u¤À_x0001__x0005_ù_x0018_ò*GôÀ¬rb_x000B_Û©À*ë:\_x001E_À¥L_x0002_Ur¢Àpó,5^À«ì\=÷Þ À`l_x0002__x0012_³w¤À4ÿ{_x0006_I£ÀnßÇ¼`¡À4n÷t9ªÀÜ_x0001_å_ ÀNVW+£À3_x0005__x0015_|¡ÀèSh´;.²À_x0002__x0001_ÀN¦À~*\Wk¨ÀÁª{óÉ¢À¡´_x000E_ß¯À³Ú_x0012_Ø°À_x0015_ûS®ic£À\ÖÒq À·,_x0003_0ÿ+¦ÀÒ_x0016_Né¢Àì#`r³°ÀL6MI¥Àä]#Õî4¡Àà(Vd~§À&gt;fÕJp¢À¦þEÕÀÄ KóL©À¡®_x0004_:`æÀ_x000F_b[m_x0002__x0004__x000F_¨À1_x0003_H_x000B_ÕÖÀï8qðVÀÀDW¨à£À(S¬_x0018_ç¾Àà¦2_x0001_Ýc¬ÀÙµ!	ÄY¤À¡ÐA!Jp¤ÀØ¨²eO À½É?Æ#_x001D_ªÀJæ*_x001E_þÀ,t]Ê/ À'_x0006_gÚîä¤ÀD _x001F_0vE¢À{?Ù_x001A__x0010_`À_x0013_/Ü_x0004_¤À×½¨Bg§Àísº¥À=úTf"t¢ÀÿìîLcb¦À¬K¾	ÀmÝÇ,¢ÀvÄî_x0012__Àßde_x0012_9­ÀÏZ¾KÎº ÀtÄ¦¶"²©À^Ó-_x0015_ËiÀ._x0004_¿:z¤À¡_x0017_ÞQO¡À\ÊM_x0008__x0001_¤À´°¤#\ ¦À_x001B_·\_x0005_v¢À_x0001__x0008_íÐ_x0014__x0007_Î÷¨À$Å&amp;gE¤À_x0008_ü_x0017_á,¨Àc^_x000F_§À}º_x001B_Î_x0007_¤À_x0004_uÀe8¤À	G_x000C_¯Í¤À_x0005_/øCÀõt_x001F_üÆ¢¦À_x000C_ñ_x0015__x0003_18«ÀÓØaK	l§Àx©&gt;N_x0008_X ÀJ&amp;e¨ÀÊ_x0013_¥Øk¨Àp^×qÝ¢À©_x0018_*ìº[ À· ¥ëò¥À£$ïÀ&amp;_x0006_¥À}Õ_x0017_ðYy ÀR;Ç­r¤À÷7&gt;À% À Ïm®¦Àðë_x000F_·mÀþ{_x0012__x0013_Ä¥À(K§)SÀ_x0008_3Vê¤À_x0005_È®ÀR¨9_x001F_è_x0017_ªÀÑiÞd¥Àö©_x0002__x0002_ÀzÌ!_x0007_zÄ±Ànìs_x0002__x0004_ó©À®%_x0018_p À¸^_x000D_2°cÀZçq_x000B_¥6Àµz_x0012_­_x000E_ªÀþÉxoÏõ±À¿Lælö_x0003_¤À+_x000D_óÖ`§ÀéÂÖ8_x0015_Ï¤ÀA¾Óßâ¨ÀÌÎÕ2WQ¥Àjì9t³Ó§À_x000D__x0019_yØÛ; À_x000C_	ØÒNFªÀ_x000E_8Î_x0005__x0016_Î Àe?¶p)x À ¦ºj~°À ±_x0002_9¦À´(È3æQ Àmû_x0004_°Àø_x0012__x0006_b_x0005_¦ÀÄ_x0019__x000E_:Ú¡Àd)"äé§À4_x0012_Õú¦ÀÜ4?LæÔ¬À4S_x0006_ì_x0010_ñ¥Àhò$é_x0008_ö¥ÀF&amp;v_x0001_ðÀ­¨èlyv©À+»Ý%E¤Àûxûs_x001E_¡§ÀÊñû¥_x000D_:À_x0002__x0007_¦	ÌØHQ¢ÀÞ`Oû:«ÀxÛ%[É¢ÀÙ}ô_x000F_­_x001A_£À_x0012__x0015_¡q À_x0007_¥^V¬ð À¾ýMDÆ¥Àÿ_x0005_&lt;+¡_x0014_¢À_x0012_èõm9«À3ØÖ»H¦À_x0006_Tåö ªÀ_x001F_0Ø?ÑÀ,¬¶Öó¢ÀyÞJ8?¥«À_x0015__x0010__x0003_bÿ_x0017_ ÀªÞéñû¦À¬3áø³À4: õOH ÀN_x0011_°_x0019_éÀ_x0013__x0004_ùãè¢À»Brú=f©Àq®¹_x000B_ò¤À,í8Ö2Ó¢À@éJ§Àæécª{áÀKhÐ°À'¢_x001C_£æ«À¯_x0003_rÖ_x0001__x0019_¥Àú¹Èö®ÀÂ=v_x0004_ À_x0004_3Ä|&lt;Àªmöñ_x0002__x0006_&gt;1¥À_x0014_^'_x001C__x0002_ù¥Àø6±_x0007_A¥ÀN¿Ê;©À·è¡ÂÈR¡ÀX¼ÂV§À!§;°!¡ÀðöüÂ¡ÀÈ_x001B_¨¬QÀuábéÈñÀU	û&lt;_x001B_U©Àh[_x0007_éÃ¬Àz-Èc_x0003_¤À/Lm]"Ã¤ÀHsH_x001B_/¬¨ÀE_x0012_M&lt;_x000F_¢Àx×ñ7£ÀÃ8_x000E_KZ À$FÜì À×B(L ¥À3_x0004_V1&lt;À@_x000B_3xøC®ÀjÎ$_x0008_ô¡À&amp;qCq`¯ÀÜ0k&amp;û_x0001_¨Àë~æ_x0003_ÒÀÎí_x0005_X¸§À¦B¼=	]À_x001A__x0011_ìÍØ©À8±_x0013_¢\Å£À&gt;ai¾$£ÀIêÐàþÀ_x0001__x0003_^ÿ¼¯C¤Àè}&lt;ae7Àe_x0008_eë1«ÀÌùÞiÆÀÄ9÷4Z À~é}µ¡À(õw\N§À_x0016_ª4±&gt;ø¬À°r5_x001E_f¥ÀÌ«_x0017_©Áî§À·Í/Ñ._¬À+£_x001D_D[K¦Àµ¼_x000F_Fß¢ÀGÝ,Ó!Ã ÀMÎn¸'£À_x0019_µ´#¥À@õÑNb¢À_x001C_y_x001F__x0015_X}¤À0âõèxº¨ÀëB¸ª¤À_Hrà¤- À¤_x0019_{3ê_x0002_¦Àh£ùEB=¤Àí%ôó/¡À«ls_x000D_\^¢ÀçË~ÀÁî$Ê¢Àø»?1q¬ÀËÑ&gt;_x001E_Î1©Àº~~u_x0015_¨ÀÏ×?±«À_x0012_à/}_x0001__x0005_*£À¾RÌËêô À_x000E_S]_x000F_«âÀàE;)ø_x0011_¤À²6DD·¿À­_x0007_ûGÁÆ ÀDç1}Sc§Àc~aÕoû¢À×éûÀ5¢À(¢]ç¬À¡$Ù¨¤ÏÀ­_x0002_évµ!®À;4G_x001D_¢Ù£À_x001D_ÚBk0À*]¾b¬À25:¬ñK«À´&lt;§:ù&lt;±À^f_x001A_{V¦Àlvôªú§ÀÌ{_x0005_5Ú"¬ÀîF_x000C_2/Õ¦À_x0019_øXIMb¡Àj_x0003_eä³¡À B_x0013_¢. ÀÌ_C_x0006_	À¥ ¨äÀÎ£Pb¤À8l0^o¢À_x0008_ d¤À¦)_x0004_m_x0007_\£À»§ÂÄÅ¢À¯gNF_x0015_¦À_x0001__x0005_NÔÔ_x001C_Bþ¤ÀÓÈÿ'À£Àlsi_x0014__x000F_S ÀÔ~6_x0003_ªÜÀ¾ií+´^©À²S\Áôÿ£Ào&gt;ç}/¡ÀDÿØj^ú Àî¹¾\+¤ÀVx{O¤©ÀXöFW_x0015_¨À~4E_x001C_ÿ¥ÀS»_x0017_±Oþ¦Àô¶öôÕR¥ÀÚI³lÚ·¤À¢/î_x0006__x001E__x0004_«ÀÕ¬QÅ_x0012_¡ÀFËqÿÓ¤ÀÉC~_x0018_Ú_x000D_°À_·Ð_x0013_o£À0ºtT__x0015_§ÀðFÎ¡À_x0003_aHá°¡À7l_x0008_¢Àª¶_x0008_|·¤Àsó2¬G¡À_x0019_cÍg_x0015__x0002_£À%E°¯Ù®£À_x000E_g­DÁÒ¢À_x0007_pG_x0010_1û¥À¿eÃn¢À ¼_x0001__x0002__x000C_ø ÀtÏ_x0017_P_x0012_åªÀÎÒ2`¯½ ÀÒaÐ¥{è¡Àl¾¨ÌQf¤Ày_x0019_@½]¨À/²~_x000D_p£À~7i_x000F_T¨ÀtA$`XÀ¹T¶5_x0003_{£ÀZ¦ÇÂá£À_x001C_Þ;¯Ï»¥À_x0018_h\ÎÀvH_x0007_¶&lt;L¥ÀÊ_x001F_;L°LÀ´¶Ë_x0010_¦À Û_x001B_á^þ¢Àõ·@¥ÀxêÍJ×XªÀá#©âý£Àÿ~ËUÁÁ¡Àü_x0017_d}þ ¢Àç_x0010_¾JÀ¥À¸[N_x001D_¡ÀÛ-(ÖWÓ¤À¢Kn=G¤À´_x0006_J+Uµ¦ÀòcÅs/£Àbq_x0010_Ê_x0019_°ÀéÒ_x0006_D¿§À)z_x0008_X^8¥À(`¬_¨À_x0002__x0005_tô_Ký_x0003_©Ày_x0014__x0017_BF£À_aÎÃ0P£À@*7Y_x001E_U¤À_x001A_.£Ë{°Àju÷ªª®ÀÀäX¼^ÐÀª~³bÞSÀ¿"ÈÅÆÀ$0] ð£ÀhæìÐÍÐ¦ÀT¡¯æR´À8ÄVuåÀ9G3Hã©À»&amp;s_x0005_¥À^ÆõÓâ7¡ÀúWk¶¢Àë_x0007_½çFsÀ½ó_x0012_ô¥À_x001C_1} À_x001B_ÃôIÝ¢ÀLðkØ°_£À_x0001__x0001_$øk ÀN'É·Õ¥Àát´ÁßÇÀ_x0017__x000F_!(_x0005_¦¤ÀCO$_x0005_À¤À m$lPoÀ«@aÑeuÀA_x0004_½_x001C_­À±_x0018_Ø¢À	ÙÍ¤_x0001__x0003_ò_x001A_¤À_x0007_Ëª¨G*¡À_x0006_	ë¼¼¡À&amp;X(ÿ.ÀÖKl×CÜ¡Àå)_î¡ÀNÎðóE%­ÀósÄê¨J¥Àv.nH·£À:B_x000E_ßØO¯Àõi&lt;c_x001F_b¨À:O"ÌAÀÆ_x000F_y¬rÀ=îÝ%mK¥À_x0004_Ö»E]]À _x0006_v§jG¬À_x001A_ï¯CÇvÀhò¯¬¿¡À_x0019_ð× ,£Àpe~Æ¤À({ÅÔ«Àº_x0013_¤5_x001E_Á¦ÀÆ?0Ø_x000B_¨Àû_Û¡ÀÁáf/µL£Àîw_x0002__x0019_Å Àì§_x0014_ÄÁÀíÿr$¯|§À_x0004_ º¦|ÔÀ¡.!z¦ÀÇ/xzÝ À_x0019_H¤ìÏ¤À_x0002__x0003_¥G§ &amp; ¡Àì¹¸ân¦ÀÂ«º1¨ÌÀ_x0010_¸	 _x0011_7¡ÀÀüQã=ÀÎ_x0004__x000F_ÃQ¡À_x000B_[¿~O¦ÀØë_x000C_fn4¤Àä¤^ÞÙ¥Àä÷_x0019_ó¨À-îÙ´½¨ÀF|¥G?¤ÀB×D	_x0001_¦ÀÝ_x0001_&lt;_x0001_È¨ÀØÕ_x0005_¹} Àz'Ì¬_x001D_¦ÀÙÑÍéòË¨ÀöâÖ0Ã§ÀSî¯h#£Àpv_x000F_,Èa£À9¤_x0013__x000E_ë°¢À©_x0019_ñ_x000D_ªÀ	xÈ£ü0£À/W/¥ÂÍ¡À_x0010_b0ù(ÀÚRå!1À¤½±dxd¥ÀZ_x0015__x0007_U1Ö£Àèë%õÜ_x001F_¡À³ª·©b¡ÀìÚSoÒ[¤ÀüQW»_x0002__x0003__x0012_R§À_x0019__x0005_Æ_x0010_'_x0016_£Àø]µÈ»: À*_x0014_4ûi£À¶Ã5	@9©ÀØ ]:l¦ÀÂ$l¨-ã±À&amp;ÏÞó®ÀÚÂ_x001C_Â,M¨À_x0004_þdõLÀ¦_x001A_D_x0004_2¡ÀÕt_x0010_Èë À®ÌÜ¬×¤ÀNmFA]¿ Àn_x0016_Ò_(¡À$úåÅg@ªÀÞJg_x0006_Ó¡À¨Eù2DÀ8«_x0001_ÄÀ&amp;_x001A_Hê_x0015_¥Àät_x0014_¤¦À8«x_x0006_¦ÀÖ²°J)¥ÀZì_x0010_gz¨À_x0017_Ý·ì+À_x000B_sïã®ÀôCÚ/¢Þ²Àp_x0006_ä_x0001_¤¡ÀÕF{×W¢À(_x0013__x0005_¤À_x0017_VT_x0017_oö£Àuk[hç%À_x0003__x0004__x0010__x0001_)¾G_x001B_£À´_x001E_VqÆæ­À[µ3_x0003_Þì¦À_x0010_µÃÙàÅ ÀðY_Ñv¿¡Àh _x0016_ÙÌ¡À_x0001_Ûò_x0002_ Àpümf^_x0010_¥À(oaPn=¡ÀùÚ(HÇo¬Àk7&amp;i_x0013_°À`´ðxvÀ_x0006_RcSÂ¥À«Ûùmç£À.ÎC_x0013__x0006_ ÀUF¿_x0010_8_x0012_©ÀDÚ.tß¢Àð®Bü] ¨Àæ*x7À¾+ã~u_x0012_¤À¼ü_x0017__x001A_b§Àa¯°±	ªÀòZôËÉÀnYÉá_x0002_À74Õ¸i§ÀÐ_x0006_î»eòÀujzÃ_x0019_h¥À3¶tè')¡À_x001A_`bãè¨À¶À_x001E__x0016_ër«Àn_x0015_³T_x0013_[£À:wuí_x0001__x0007_%6¡À5åá²¢Àv406_x001A_¥ÀÆ9N¿_x0002__x000D_§Àz_x0010_+_x0006_ì@¤À¦W_x0012_)ü[À¦Ø_x0003_èû£À|5_x000D_ÿ©RÀ~´H¨Àå&lt;·û1À±©?åÒ_x0010_£À"ãyª"ø£ÀæcH÷úx£ÀùíÍÏ!§Àø(rÅÀóô+æW¤ÀtLNÁ¡ÀÑ¸Ì.ï`¡ÀHzÅAË£ÀqÖ*×Q"¦ÀDW%dõS¡À_x0005_¥í_x000C_Î£À4G_x0004_seÓ À_x001C__x0018_òa_x001D_lÀl_x0005_@XYÞ©À_x000D_½ðÉ~¥ÀôLÕ]¥À1N*§À®iU_x0018_Àÿ_x0007_«ê_x0007_bªÀÙ-Ö\t¥À4Ýw(5¨À_x0001__x0002_¸ô²×&gt;V Àú°Ç ÀGÖY_x0007_Ð3³À*ûR¬ÞªÀÊ_x001D_t:-¤À_x0006_«O©Ô_x0015_¡À*k©ØC¡Àf"ï_x0017_+¦À(Ì_x000B_°Ì¦À^_x0005_(u&amp; Àó_x0006__x001C_p¾w ÀL@çuÀñ71þüÜÀÌjBï¶À°_x0008_(¹YªÀ]ôªV_x0018_¢ÀÐ°ÇÖ_x0019_¨ÀBV_x0006_ã:ê¢ÀÅe½_x001D_¢ÀðÕmÈ8®À'z&lt;öÀ 2Y§.¥À_x000F_)_x0012_¯¢À0-çþWÀtôêý4°À*°ÌÏÓÀ¼k}xõ¥Àô_x0012_´__x000B_¡À(&lt;Á#Aâ¥ÀGR_x0003_^÷Ý£ÀÞ³Þ£YÞ¢À©â"Ì_x0002__x0004_Þ³¢Àr²ç_x001A_E_x000E_¤ÀÌ®cÛ@¡ÀQ_x0003_	¼_x0001_§ÀÐ_x000C_«Ïê¢Àº¥ªfî]¡À-{_x000C_[új¡À_x000B_XÊ	ûË ÀõkÌð¦ÀÏßÊR_x001E_å§Àa;_x001C_\_x0001_« ÀàK¥¡ÀWH5]¥ÀÏ+âl_x001F_¡À»(-4£ÀÔÐ(òoÃ©À¬ºF_x0016_¹«ÀJÖ_x000C_Ý  À¾«öÒ¬¤Àdho¶ïõ«ÀeF·´HL¡À_x001E_^HéÃ£¤À_x0012_ôax_x0007_ ¦ÀL;_x001A_|Á~¥À8÷ò³©¤À~_x0002_g±7¡ÀYø]ÈÀ_x000E_ÄìÊw_x0001_«À_x0013_9JºVÄ£À_x0006__x0008__x0014_s[ÎÀð;ÉO}¢À_x0010_TP¡.Ý¡À_x0003__x0004_Ìý	Ï­ì¤ÀyâzgãÚ¤ÀQf»zLÀÎYÈÐöÀ±µ¦! À_x0014_ê|å¡À¶ðeRoX©Àf~Æ)hªÀÇm|«ú¢À¾WÎ_x001A_w¬ÀnhU]É©ÀÌ½»ÀËdÀ_x001A_TÂc4£ÀÛÁh¥ÀK_x0017_ô_x0011_!¤ÀÉ7ëÃb À Zí,ÉÓ±ÀOj_x0001_ð_x0014_¥À02Üv«£ÀF°_x001A_ ¢ÀjmÐåb©À¨_x0002_SEt_x000D_¢À_x0012_ON±Â¥ÀVïâ¾(ò©À_x001E_­ªdr¦ÀäÐ_x0010_EDA£À¤Ì1)_x000E_¬À£_x0004_1ñ_x001E_2Àk0Rô×¡À5Mqo_x0005_Â©ÀúãHwt£ÀwE®_x0001__x0004_ÿÐ¤ÀhßÕ&lt;k¤À|_x0004_æ_x001C_qI¢À÷ÕâùÀ:;(ÆòÀÄÈ_x0003_Àtëµß¨a¦ÀI4Ö°¬l¡ÀF_x0010_§I À^èÖ_x000E_¦À*´_x0012_" ÀÍ³9Ü§À1_x001E__x0013_Tî¢ÀVë¾àK¤À_x0015_A°_x0004_S¥À@liç¬Àk¥\1Z¥ÀÛ2*Y¾¹ ÀÙ¦D¼(¢À¥í=±¼º¢Àû_MÕS^¡Àµ_x0005_X|¶W¡À_x000C_ô_x0014_5ùT¡ÀpüRÕe£Àx}ø(_x000F_¤À¤{G_x0012_¥ÀYè¦ÛÄ¡À_x0016__x0018_49¤À,_x0005_¶QÆÝ¤Àö¼_x001C_öm§À_x0002_ß_x0015_x±³§À_x0008_Ys¡À_x0001__x0005_Ð_x0002_³ABxÀêMh®ðæÀhëætìã¦ÀæÝd°_x000D__x0003_Àñ8íüÊ¢ÀÙÆôæÈÑ¡À×_x0007_thøZ¡À!ó)u^_x001D_¤ÀÀ_x0013_*ÄÎ¤ÀwW4[)½¥À_x0017__x0008_È*£À|Bç××¯ÀZbh,aø°ÀÔ­Q ÀÁfµ_x0012_Ã¤ÀVø_x001C_5²ñ¡ÀÑ¢«_x000E_¶¨À´_x0005_¡O{¥ÀM!_x0001_À Ó'0¦À¦d¡x  À$²êRÆ£Àù_x0016_dÏ Àm_x001F_ñ+R¦À}%	ÿÄ©À+Bö§Â ÀÑáªÂ£ÀØíÕ_x001A_Àa|7Î,S¢Àþ®ÈcßÀ¥Àóáï«iM Àu9f_x0004__x0003__x0004_ %£À,_|®Æ_x0010_¬Àõ&amp;ð·í±À²ó(Fñ_x0015_¯Ày«­_x000E_§À_x0013_f­.d¦ÀDÅÏ³À@ÎN9sû¯À²K_x0005_õ¡AªÀ¨0ù¢ÀhY_;&lt;¹¥À_x001E_äZC_x0019_À__x0010_[9N±¡À_x0011_	&gt;_j8¢À«8c_¢ÀH eLó^«À¢þJ_x0007_Ì5£Àü"`'x¥À_x001E_®âÍ¥Àê1)_x0007_UJ¦Àì|_x0005_ÒÚïÀF,-óNú¤À_x0012_Äpp_x0010_¦À´ÝV©ÜÀ_x0001_à_x001E__x0001_X5©ÀÐ©ãeW¥À»U_x0012_Vh¢Àöd_x0019__x0002_yK ÀL~k_x0012_ À{_x0002_Þá§ÀAP}Ü£ÀÛS[ð À_x0003__x0004_¥Þ5iR©ÀOæd_x0013__x001A__x0013_¨À¸©K| ÿ­Àt_x0002_ÈÌÀ_x000C__x0016__x0003_ L\¥À«xHªÀ_x0019_ìüøÜ¥ÀëSö_x0006_âì£ÀIú_x0019_+o³£À£1H¿¢¤Àú_x0017_ðª_x0010_x¦ÀD_x0006_w³k£À,_x000B_¼Ïù¸ À_x0002_&amp;_x0010_,*@À¿0@K["£Àã§ñA¦g¥À&amp;ø8_x0007_à¢Àã_x0019_ïúC¬ÀMý¯_x0007_Ìä£À¶}Qn_x001B_«ªÀ_x0017__x0017__x0012_N+ê£ÀmwÀµ6_x001E_®ÀÒä_x0018___x001A__x0015_®À_x0018_~vTä·£À¹Õ_x001F_¤ÀBPè¥+û ÀãY®¢¥ÀØXÄÃ_x001D__x000B_¢Àù_x000D_Å³_x0001_À(^J·¦u À_x0017__x0018_Ür+¨ÀÃÑÆÑ_x0001__x0004_ºë£ÀM`·ìÀ§Àö°_x0001_2`©À&amp;LÝ3_x0002_©À,÷Ä(_x0005_7¢Àºe}&amp;_x0002_£Àzñq¦ü¡À_x0015_Õüû÷¦ÀqýoÓ$	©Àïr¤)ò_x0014_¡ÀS´¼¡PY§À&lt;x¿E¥ÀvØòzÓ­¤ÀAú²Î£¬À&gt;3/F_x001B_(£À4_x0010_çÞ¹¢Àküd&amp;¤À¼­;Ká¥À0µ_x0015_ü°¥ÀÊÓiÕ§À_x0014_&lt;_x0011_äQo¤ÀfT_x0004_¥jÀ)½Úb_x000E_A¡Àün´Ê»ü¤À_x0001__x0003_ò¼ä_x000E_£ÀæÍm¢Àª°p_x0011_(~À-=_x0006_ñÿí§ÀÀÑ¸Å¡À°6Xê_x000D_¢ÀÈQ±_x0002_a0¡À¢¨Úª¦À_x0001__x0005_@_x0002_ón§ÀþEO,ÉU¬Àµ×r_x0002_c¥Àâ_x0007_ó:½¬À+­}Û_ÀS;.éKk©À`Nf*ÀAEìû¡ÀZ._x0004_T_x0003__x001F_ÀR©&amp;eÏ¢À£OP_x0011_§ÀÂª_x001B_à!&gt;©Àk8-è®§ÀCX3Z_x000D_£À]â3K_x0007_¦Àé´ £ý À³0_x0012_«À-Üp&lt;Ø¡Àµ^ÁWC;£ÀX·¯¸_x0005_Àá_x000B_úå¥À_x0008_À¯üUh¦À¾\_x0013_bÙ¦ÀM_x0010_ìÑæ«À_x001C_ç;_x000B_£À_x000F_4q_x000C_R6¨À¦9]&lt;¡À±&gt;k_x001D_"¢À92é½,dÀ5ÐrË¾_x0005_±ÀþøÚÁ_x001A_ À¡æó¥_x0001__x0005_p+©ÀS¾°un[£À 11¡À_x001A_ü¸_x0018_® ÀñORÒÛ_x000F_£À_x001B_BåÐ_x001B_;§À×&lt;¯þg¤ÀPÄBì_x0016_¦ÀéwfáÓÝ°À2²¬F¼£À³D_x000C_ ù¢ÀÒl¬ ÅÀ_x0019__x000F_(_N_x0002_ À{¦$Ô¼À("%g¡À_x0004_5p²Þi À_x0011_d&amp;Ö[ïÀxOÜ;¾¦Àô`å_x0005__x0004__x0017_Àì¨"ºÀoK[à[¢ÀDË§.£À_x000F_¥¦ûð_x000F_¡ÀØ_x0003_Ý­a_x0001_ Àä«ø7IR¨ÀmHÀãå_x0004_n7 À~ØSä§À$O_x0006__x001A_UÀ§«i_x0004__x0010_ ÀxK¾Ñ_x0001_{À_x001E_Ðs*ùTÀ_x0008__x000D_VÞ Äx­ÀÖhV_Hµ À¶6_x0001_	¢À¢Ý\Iú¦ÀÚÂ_x0017_:xÀ£_x001E_ÀÈbÀîæðÅV£À_x000E_Ë_x0014_\&gt;|¡Àl&gt;O_x0018_ÐÀ_x001E_|Á¤ÙÀèá§²_x001B_e Àd&amp;_x0013_2!_x0004_¡ÀiaA9+Ù£Àäò'8À_x0007__¤xG¥À&gt;_x0019_i&amp;¶Àòþ_x0006_S_x0018_ªÀ^ÜøfÂ¢À¢ÑÑQ»x£À@¿©\ûP£ÀÌÌ_x000B__x001F_Bp¦ÀøÊoz_x0017_¦ÀÀ±­_x000E_Í_x0002_¥À¦_x001C_ó_x0001_SÌ°Àä÷õ_x0003_ª¥ÀP_x0005_Kíi_x001D_¨À¸Úíµýµ¯ÀÄÞÊêÍV¡ÀÒ_x0003_F_x0006_t¢À¬p4Â×¤ÀíÒ_x000C_i\À_x0006_p/_x0001__x0002_ÞXÀ_x001C_þ!µa¡À×ºGø~W ÀÐ_x0014_°û_x001D_£Àe7£*é£Àfoß¾¤ÀVy79rÀRÊ_x000D__x0010_ãEÀs9_x001B_È¢À×¹çéã¯À&lt;/_x000C_å±o¤Àdd_x0017_÷DðÀ_x0014_"rMiÞÀ¦*,¤s¢À_x000E_¤äÆB	§À_x0019_²{_x0003_§ÀÁmPð9×À4_%*{ÀÅâ8ü,ªÀÅ£ËôãÀÄ_x0016__x001D_êWª¡ÀcäöÐ_x001A_¡À_x001D_¾T®¢ÀÛÚS_x001F_jU«ÀéÌ_x001B__x0014_Àù_x0001_¿fÖ|¡ÀõH_x0014_À|8þ_x0006_*F§ÀD_x001F_Üq£ À|ù¬_x000B_»E§À-açõ3_¥Àß_x0008_æ¦À_x0004_	_x0005_Ö´Q¥Àø´fÊ¯ÉÀicYHæ¡À,²^À£À=CÏ4_x0002_ªÀô$#V².¦Àó}°»_x0006_.Àn7`5_x001F_°À]_x0001_&amp;&amp;¬À+½¬\ÖÅ£À÷Øáaõ¡Àô¹båi¬À:ÿý{ ÀSt_x0012_Ë«(¥À¢Î&amp;÷â£ÀuÀ&lt;Ç]ß ÀðJ;Å¿ ÀìmÝ0Tq©À\Ç88bÿ¢À×ÝÚ!ÿ¦ÀNóù_x001B_¡_x0008_¡ÀÈýi%úÐ§ÀªÜ_x001D_| À0à¼ýná¥ÀÝòmªÀ0®Ø|ÀÕ°¥é_x000E_Ù¦ÀÿP¸_x0001_5½¢Àâ_x0005_w°_x0017_·¤ÀR/N:&amp;¥¤À_x0014_ò__x0003_%§ÀG_x001E_b_x0007__x0001__x0007__x000E_¢Àê&amp;o¥_x0002_¦Àq%¾ßÀ_x0016_å Ç&gt;¦À¿_x0004_Äa_x0005_3¢À0X¡_x0012_ª­À¿¼_x0014_F_x000F_­ÀäCÂâ]m¦ÀÂ6òýÍÈ§Àý/éx ÀéëÃM¥À_x0006_¨D ë¥À]ÔU¦ÀÆö·_x001E_:§À_x001C_Ö_x000D_F¤À_x0006_¿Ý·_x0016_ ÀÚ_x0004__x001F_±ª_x0006_¡ÀÚ±è"Z§ÀogæÆ/vÀÐ´ºw=j±ÀÌ_x0003_^&lt;Ó¦ÀÌ_x0002__x001A_º:¢ÀêN_x0018_Õ3ÀÓºÊ} À_x0010_¬|&gt;@­À_x000D_&gt;þ_x0005_ÿÞ¨À?ê_x0004_Ö¼Û¡À¢#åóë§À_x0016_§pôýû£À¬_x001A_Äü.°ÀëÛo§:\§À×ô¿_x0002_S;¡À_x0001__x0003_ÙÈ¹¥7¢ÀýÔæØ"Àå_x0004_¯_x000E__x0008_£Àçù÷ZWØ§À_x0008_O_x0008_ùÚÀ8;ö@&amp;yÀLIg¼ ÀüÝv¡¤ÀzuS$®O¶ÀÙ*¤ÝÀ¦=w(:ÿ ÀFÉ@I/Ã¡À)_x001E_RkX¡À_x0016_çæË1¬À8é/ÉÒ{¨ÀbyTÿ_$¢À è&lt;¦úK§Àcéàs ³ÀÄÂb_Ú¾¥À$¹êÊ¢¢À§t¹7O\¤À%ç;_x0014_ú#§À_x000D_dcKzì¡ÀÄo¯_x0005_xE¡Àã0ùH÷=¡ÀEö¡-4w£À&gt;_x0002_Y(.¤À,_x001E_e7¶¥ÀÉõË©9§©ÀÅ	û¦'= À*4ó®±Àªjp"_x0002__x0007_7¬À_x001E_¯G_x0013_O¬Àh¨³ëÂÀqX&lt;2j;¥À_x0016__x0012__x000C_à_x0006_«À$_x0005_4&lt;ö_x0005_©Àf_x0008_Þ_x0006_¥ÀÐãÔ®³¬ÀM±°³ÙÀýy_x000B_ÉíN¢À,ÁHì_x000B__x0006_¢Àznsîµ­ÀoKKþÊéÀËûâ°1fÀ4;ûá_x0019_B§À©dxÇá&amp;¥À¥#_x0017_ãXQ¤ÀnÞè_x0019_~§°ÀÞEøìöþ¦ÀO|3ë5*­À-­Ù¯_x0002_;°Àé¼L£ù¨Àüo.(/¢Àk_x0015_þ v_x0003_«Àõï	f_x0012_Àf_x0004_&amp;_x0001_¹3 ÀÈ1I_x0008__x0014__x001F_Àk¦_x000E_-¡À¹8Pn¡Àgã8ýÚÛ£À_x001E_ (§~XÀM C;xí¦À_x0003__x0006_s3¶Ý¼ Àh½Jé_x001F_ªÀª-ÿÐ¡Àc_x0011_C5å¤À_x001E_t}¤(¨¢À`Ù_x0005__x0003_T_x001D_ ÀÊÃÌ´¨À:ÀÿGàJ±À{'B?E À¥Å_x0001_ó_x0003_þªÀô²	¿&lt;`¡ÀV{!c¢À_x001F_@³E_x0008_¾³Àä_x0001_Á	Y¢À_x001C_®&lt;â_x0017_n¤À0÷9DOêªÀB	_x0002_Uê´«Àwdþõo¡À;ß%¦_x0002_&lt;¥ÀäTX`Ïó§ÀF¥ÿöe À¤F¤ñî¦À_x0014_cô)§Àó_x000D_®zçÀ8büªO²À`*g]É£À_x000B_!Êù_x0007_q§À-3Ì_x0002__x000B_·À×_x0003_&gt;ö?£ÀK_x0004_ï_x001F_å¨Àz_x0018__x0017__x001E_ÚªÀ:4Å&lt;_x0002__x0005_§4ÀK«m¯­À!Û^Yh¡Àl 8_x0002_£Àò;_x0018_èÌ-£À7­Ôë»­Àeæygì'ÀK_x0003_&lt;_x000E_¢ÀÊg/_x0013_¢À#­dñ£;¨À´Æ&gt;-w9¨ÀÇv_x0014_ËuÕ¡À¾]aÕ_x0004_­Àø_x001D__x0007_§ÀÜÿ¥ý²¨¡À4_x0014_ßóò0¡ÀYe_x001A__x001E_¡ÀZù9ò7a«À_x000C_Õø&lt;¹¢ÀDö_x001F_ä¥À«&lt; i â ÀFòX8é¤À_x0001_°r_x0006_9a©À¤_x0006_n¥ÀÌÝ©_x000C_¢À®ÁÖÞà²ÀÃ;(¿«¤ÀæQÍí;¬ÀF±Ø0¨À¼ ÄÊt»¤À8uZ_x001A_láÀcç~_x000D_·,¢À_x0001__x0003_Z,a-ý¦À|Á_x0014__x001F__x0002__x001B_¡ÀÊ@¢x_x0002_¯ÀL2;ï÷_x001B_ÀÔáMV¤ÀZY&amp;Û9Y£ÀëÊÜ¢À6_x0018_wz6_x000C_£ÀIíÐ B Àëùþ¹¥À_x0011_Nú8_x0016_ÂÀB ï³®À_x0014_M­EÕA¨À_x0007_q_x0016_è¥£À­êÚ»a,©Àæ/Òzóë¡À$ö! íÖ Àz_x0001__x0007_G¼k¤ÀÛ§x:©À­yÚ_x0001_I¡ÀH_x0019_®[OÀc2ºe Àï~t_x0015_M¿¦À¿ü_x0002_O÷VÀ_x0007_ëÚÈ_x000B_Ü À°JÅ° Àâ_x0012__x0013_éDæÀÔÄ°À½$%_x000D_¦À¢@ E¶¡Àd_´x_x000F_mÀax_x0015_E_x0003__x0004_H¬À p¯Ë_x001D__x0010_À|¦V/iÀÄ½:_x001B_ì_x0015_¦Àåc?þ9Ù¡À¤Ö VT£À7_x001C__x0005_áV¢ÀOs¼¬í£ÀAé¥¹=2 À§_x0013_Öl_x0011_0 À´Ød©Ä£ÀL?/¤Àlg Ç_x0002__x001B_¦Àf`je!_x0019_§ÀgÜ~M_x000C_À¨_x0010_EÙ&amp;B¨Àk&lt;@¨M¤ÀL"æÈC©ÀÅxÇK_x0001_¡À&amp;®9IH²À_x001A_ð $ÿÏªÀöÐÛ_x001A_6À½Bï_x0010_F £À°çö¹_x001F_ÀÑ6 6Ò2¤ÀT~Ó¼[æÀýÁ­çq¦ÀíÛú»,ã®Àh«½_x0018_éêÀ¡ _x001B_V8Z£ÀÐï_x0001_ßº_¡À2õjNb_x0018_¡À_x0001__x0002_,&gt;?Ó__x000B_¥Àm~^_x000F_¢À$9_x0002_F°Àe$_x0014_ÁE«ÀJ@ÒQÀkÙó_x000B_&gt;¤À{m¨e!£Àp9/	Z¢À!{ïëçAÀ_x001E_Ë!~Ü¤ÀÚR³O_x0013_à¬Àtøò26!¥Àõþ_x0005_I©ÀÓWqo¤§Àµºo_x0018_¤À_x0016_¹ê&amp;_x001E_ÀÆ_x0015_­í:¥ÀÆs¾µ£ÀÅlã³©À+ÏÓøG'¢À+ÅÞ*$ À_x0001_¿÷_x001D_óËÀ:Ûi_x000B_üo¡À_x0004__x0002_å_x001D_s_x0007_¢ÀìÇ¢DW?§À`B_x0018_8­ÀÔ_x0012_ñ¹¨¦Àx_x0003_S±|'¬ÀTÐà_x0008__x001D_ ÀþxÉ_x0014_ÜÀRme_E»À &lt;_x0003__x0005_äÙ¤À¬Öü-£À@ 5_x000F__x001C_¢À! Ó¬7_x0003_Àö·­S![®À¡Ê·¦£_£Àj.Ù¤­¬À,BUTq·§À$F«Ñ­«Àªù_x000D__x0011__x0015_BÀáMqaê³À«_x0002_§ä¦Àbáú£À_x0018_É`B ÀO_x0004_{òjÒ¢À_x0011__x0006_Il)5¦Àw_x0003_¤K¬ÀPÜ§øhìÀVÃï§ÀxlÏ_x0017_³À8_x0001__x001E_?Y¡Àj8îU¬À_x0015_à_ÀÐà±½o²£Àö3_x0017_Îºi©ÀÇ§_x0004_ÅBO À^)ÕÅ¦À¼&gt;êRW¦ÀU_x0002__x0006_Q!!©ÀXUAµ¿¢À¶Çl]zÂ£ÀAðdø À_x0007__x0008_@/_x000B_])¢Àªw§Üwª§À´¤vüw±À_x001E_³®èôÃ¡ÀfN_x0002__x0004__x001D_ÿ¡ÀT_x0005_ìÚ¾\¨ÀJLXß¬À_x001B_O4ú¡À_x000E_Mú_x0008_÷¡À¯_x0014_p½¦À/Ð-®øÀåv®Ô¨À_x000E_ÃLjä¡À_x0013__x0003_ª©_x0002_¡À_x001F_&gt;Q ÀHä(_x001B_,£ÀÎ5ÁI5¹®À#_x0004_$Bèß£À_x0011_z-;¹À!²d¤$¤À_x0013_úrÉE²¤À_x000D_X\K£ÀüßzbO¥ÀMûËY¡À`|_x0006__x0001_ô¤À_x0016_çr´PÀ_x0002_gÐ­¢Àô_x0014__x0017__x001A__x000C_á¡À_x000D_õ_x0007_FFéÀêVñG_x000F_ ÀY|¬Ì§À?Uº_x0002__x0003_îy¥ÀJYÛwë¡§ÀêÛeàh¦À­_x0007_1;ôp£ÀÍ¦É2Àehß_x0003_ÍÔ¥À¸@_x0006_Æ§À.#têîÄÀ_x001A_¨_x000B_Î,¼¡À_x0015_õ2Û¯¡ÀJ;]ùË;ÀpHkïÎ® ÀÁ¼y_x0015_P¦Àd_x001C_Q+Ð(¨À_x001D_u4_x0011_ªÀøßèüA¦ÀÁ-ÿ&amp; ¦À×ëaÅ_x0005_÷ ÀÚÉ^,%è£ÀË,_x0001_¡ÀfpõZ¢ý¡Àò_x0018_ñû½¢ÀeO_x0008_èþ_x0012_§À6Á¬Ó_x0012_¥ÀJ_x000B_¢ *Å´ÀÃ+_x0019_ÐYéÀÁ%Zz#±¥À´ÒXïòÀ_x0012_Ñ6%+¬ÀN_x0012_¡â?ñ£ÀÂ&amp;¢×_x0003_ ÀèHmò%¥À_x0001__x0002_Q?÷ÿFp¥ÀÒIUK_x0006_ß¦À=Þæ»C À_x0016_Ë ºÁç¥À°«{gÓ6°Àí_x001B_÷ÀªÀ_x000D_Ì¢ÀÄÐNÙp¨À_x001E_/Ô_x0014_@wÀÞÜ_x0002_m_x0006_S¢ÀÁKMm_x0010_M¯À´+J8¦À_x000F_¤&amp;_x0004_kþ ÀÎÑ[`ä*¬À¼8ùÜ³{¡À_x001D__x001C_Û§¦À_x000C_/_x001F_ô&lt;0¢Àt_x0015_îN­Àv­QjÇ²À_x000B__x000D_¾L_x0004_¢ÀÒ§fDãßÀ#æ¥ed¡À?_x0017_wãÙÉ¤À_x0018__x000F_æ_x0013_eM¦À_x0017_)_x0007_-4R­Àµu3¡ÀFKuW*¢¢Àî¿.«¶a¥ÀÝU«'W©À24Å«©À¸uw¶æûÀG:û_x0003__x0004_Éæ À¼®_x0017_fu£À_x0007_=ãñK_x0006_£Àlv¢_x001C_Q¡À±°'êL¢À6	_x000E_ìEÀ,´A_x0014_¶Ý£ÀÑÙÂ8EÚÀM»GjWç¡À_x0005_äÐ¸¡ÀÓ0J7YÊ¢À_x000D_1£_x0017__x001F_¡¡À_x000C__x0001__x000B__x001B_À_x0011_z`ïý¡ÀÂ¯lEiò Àt(V$¥À`zÖ×³£ÀU}I_x001F__x0014_õ¥À_x001E_L_x0015_t¤À÷àö¬_x0005_¨ÀF P`_x0002_£À(P5Ô!ºÀ_x0012__x000B_ë(TÀ¦_x000D__x0018_ïÞ¤À_x000E_­ù}YÚ£ÀÁlî9	£ÀÓkA'(_x0001_°Àòku%ªÀ¾ní=Ñp¨À?ÁyxÀ×_x0001_Oa_x0007_£À*Ìu¦|£À_x0001__x0003_\&gt;¢¡ì£ÀJ±]£Î Àâ£þÔ@ÕÀPÛ¼#ò¬À;c0 Àøº_x0017_á¤ÀX_x000C__x0016_ë_x000B_ªÀðÄvx°¦À_x0004_èðÇ`ªÀj_x000F_R_x000E_Ö_x001F_ À ÞuÀÞ_x0007_w_x0002_±¦À³x._x0013_B! À}&gt;ÓgÏ"¥ÀR_x0017_-_x0016_ðÀ5ýÈ_x0019_9¢À-5ÿÉ5n¦À_x0007_R.B¢À_x0015_öï»æ¨À8~¨f°Ñ£ÀþK8_x001B_)«À_x0017_+»_x0003_2£À, ú¶S¾¥À_x0004_?!ÛSTÀMm!­~¢À·=c;h§ÀÚ·Äùä¨Àà(ãöO¢¥Àò®d n­¥À®Aw*WN­À§ôª¹O6¢À_x0008__x0013_×ã_x0001__x0003__x0012_×£ÀqsíKKÓ¥À¦ÝÐ*Ï7¦À\Ô_x0001__x0002__x000C_®£À¸0@_x001A_5,¥À$j_x0017__x0015_P_x0006_¤À9_x0015_/_x001C_Ö¢À¢NÛ$ À_x001C_éEÕù£ÀÓ9z­M,¡Àp=_x001D_t_x001D_"¨ÀUÕQ_x0016_Ù¨À_x0008_/&lt;¦#	¡ÀzüE9¼£ÀòÉºk¥À_x0006_aÙå_x0019_À_x001D__x001F_^Q£ÀW_x0016_óN¡ÀãëÐFËÔ ÀÊg_x0006_Ð¸$¦À_x001A_¯½Á¶¡ÀðáÆ3z&lt;­À_x0001_nºéä ÀJÔº?ðÿ¡Àq»N_x0002_3 Àäý¦è3+ªÀÎ_x0001__x0019_»y;©À\È­%å£Àlþ©Ñ_x001D_æÀdÁ&gt;ætò¨ÀãUÊññ´¡À_x0005_úQË¸ À_x0002__x0004_²B,@³ÙÀrÜ_x001E_°©±ªÀEu_x0011_c ÀC%ÊÑØÀ_x0011_¹@ÕÈ6¦À¾Eß±ÞqªÀðBo_x0015_Qù¦À´Éz×®À_x0012_p¸_x001F_Ú:À¸¨t¡SSªÀð_x0011_KÕÞ²£Àôj_x0006__x0013__x000E_À_x001F_I­±§À_x0003_&lt;jå3¡Ày.g_x0013_"£À¯_x0011_qaÐ5À9ÐÅÖÄ¢Àéê®¿¹¤À'MÇ~! ÀÍ_x0003_º¨x¡Àä3¾¸Ï\¤Àf5¹f_x0019_ À;¢0_x0002_Ì£Àísÿ0O_x0012_¦À¯_x000D_[!ì ÀèXH	¬SÀ)Ä_x0017_¤ÀÙG_x0001_¢6Àh_x001A__x0008_o;_x0008_¡ÀxFc!uG£ÀT_x0007_5y]°À_x000C_ÞY_x0002__x0003_ò»À/. ç_x000C_m°À:)_x0014_ú_x0007_'Àþ_x0005_9Ç_x0008_¤ÀDËe`SRÀ6%+_x000E_KKªÀõ_x0011_k_x000E_"«£À°¥ ý~´À6tqÊÑ À_x001D_x&amp;_x001C_­À©C·â}£À§%É'YÃ¢ÀüËª#PYÀV_x0018_Þ_x0003_ÿ ÀÀ_x001A_7_x0006_×`®ÀÏÒý_x0010_ê÷¢À¦a¯6*T©ÀU_x001A_Û%_x0016_¤À}0.(Ó¬À}ë)&amp;ø Ài¶Wå*¤À_x0010_oC|V¿¨À&gt;I}Ðß_x0001_¦À|¿K'¶_x0015_À»¾Ám-Àá¬Ù_x001A_$¡ÀJï]²¡Às½bÞ¾¦ÀEÿ[Ó|£ÀûR_x001E_yX£À!´6O¯_x0013_§À$_x0010_/E¡À_x0002__x0003_Ú\ïGÛ¤ÀRÉ·ñw¤Àbí&amp;s_x0004_Àtö_x001C__x0003_Q¸¥Ààï9")§Àm©¼¦§£ÀñÅý¬¤À-yQzÒÀwÕj¡0£¢À_x0012__x0005_ÿ|ÀÑð ÑªÀ%ÔÅà$äÀ_x001E_LJ ¾¤À4_x0013_2_x0001_©U À|µA_x0002_( À'}_x0011_sbjµÀ_x0017_@¬ûQ_x0006_Àt¸Aá_x0001_ÀR'WTù¤À_x0012_B&lt;oÕý«ÀÒC´ÿ¡À_x001D_Â_x000C_Æ¥À¦É_x0006_Ü¤ÀsÊi5÷¥ÀÄkJß^G§À&lt;ÀkÎ¼?ÀH-©Èm£À®¶ÝõÀ_x0001_Í'ÅÐÓ¦ÀÓ­_x0015__x0007_=©À_x0019_=Ô¿_x000D_K¢Àh8_x0013_F_x0001__x0003_n«À_x0005_µÑrä.£À[W:lx§À3µ;}j¡ÀFL3ÜØ_x0008_¦Àm³ÁS_x0002_¤ÀQbL#âi¥À?dQz× À_x000C_Ñ_x0006_ßV´¡À]3IçE¤À_ØXeÎ0¢Àâ­_x0004_ð­±ÀXíï_x000E__x001D_¥Àòê_x000D_-ò¡À¦ÕÎZÚì§ÀÝÜmL(£À_x001C_ù_x0013_ù_x0007_¡Àó_x0007_ëWýd¤ÀJ=çÊ]´À_x0012_h «_x001C_»¤À}ÀºT¿$¥À4¨ Ó_x0014_*ªÀNOMÿEªÀ¥£Ô4|À_x0010_u«Y£ÀdáìýO¥À Pzï®ÀD&amp;àÈm¡À_x000B_cã0¿_x0003_§ÀØ9Àº_x0006_®ÀÎ¸ÙÌPðÀl+NEÀ_x0001__x0002_z_x0019_ârEg ÀÀn`e]Ø¬ÀÄ¨7&gt;,¡À45_x0010_Ì¦£Àþ³Kwsÿ¬À¿[}ûN_x000C_¡À:Ðês«ÀüXÕA·_x0004_¦À_x000C_R_x000B_¬­4¥ÀXö?ç¼§ÀO­Lè¤À£82_x0019_6{À.Ý¡1°°§À¬!ÛÅ» ÀältìÀ_x0003_J_x001A_âÌ£ÀfÊÓ°¬¢Àß_x000F_AâÜc À&gt;·Ä_x001F_ß_x001E_²À6ø_x000C__x0014__x000D_Y ÀÏgá³_x000D_Æ¡ÀÌÐJ_x001B_t¦ÀÂeõ¤@£­À°GLýQ­¦ÀQ_x0018_iàHà¥À¾´ÝsN©ÀÑ°%¿ÞÀe_x0016_"W÷§Àö_x0019_fÈþÏ§À_x001D_¶~Å_x0013_©À¢r¸¦_x0018_·À2ò¨_x0001__x0003_øk¤À*+ªû6£ÀgP_2([¡À0â_x001B_°îè¦À_x0012__x000C_éØõÀÝ´zQ_x0019_¢À¡ÿÌÂI¤Àªæ	!&gt;­¯À`öî'g¥ÀeçÉ_x0002_ã(ÀØOÆ,Ë«Àp®Çq&lt;§À:Av_x001F_¦À-}{eîÀU_x000C_È§^¨ÀznËï¢À_x0017_RüÝ´£Àzi"Q_x000C_­À´2p_x000C_¢Àái*¯¥À_x0015_âx@d¨Àa,Å»ôJ©À8ÉÒ_x001B_!÷­Àí_x000B_¡ÎÔÀªÀ±&lt;pÍå À³'Aap ¢À¬Ò#Ä¢ÀDÓP{_x0008_À_x0012_Q½§:ÆÀWYøqÀ,_x001D_ú¾Û¢À¢%¡¥¼ªÀ_x0003__x0004__x001B_°_x0001__x001C_fTÀÊ=_x0010_ØºwÀ_x0016_Õ×_x0007_´À À¶ÐÄ6ÀÐ_x0015_ýóK_x000B_ÀTÖÙ©iªÀJ.ëw¤ÀBã_x0004_©B¤À J_x0001_Ì_x0001_ À®~&gt;©¡À£	æ&lt;÷ ÀühÈ Ç ÀºLåñ§ÀÅýç©{y¤À5_x0004_W_x0005_r_x0003_¢Àþ£Ï_x000B_K¯À( $®Ö¦ÀÁ¯&gt;¯À_x000F__x0007_?'&amp;/ÀÆJº_x0003_M¤ÀÔÙ°å_x0003_ À_x0018_åw_x001E_Z©ÀEäi_x0002_µ À¼_x0014_sÂãÀl_x0010__x0010_i[ªÀÿz:Ä¨¨Àlïêü®g¡Àþ¸éRuç À4¬ùÞoí¢À¾Ý àÀµ_x001E_Íç8¥À@Kâ_x000D__x0001__x0003_|3§Àô°b36©ÀC( :6 Àfë ê_x0013_À_x000C_ø_x0010_÷*±°À_x0016_9ûb_x000E_ú´Àyos],d¤Àêÿ_x001A_tÀ5n¡qLõÀ_x001D_4/è¥À_x001C_¤¨8p³À&amp;¨4òû¡Àþ_x0015_ëí´£Àbµà¤¼5Àë_x001D__x0008_Ç] À¥üu*¡Ù Àô_x001F_úW&gt;¦À _x0010_]«Àå_x0002_¼0_x0015_¢ÀglÖ{#¤Àªæí6¦§À_x0006_$²_x0005_¬«ÀZÊ_x0001_í3­£ÀQG³±uÚ§À_x0004_LàË{ìÀøà_x001E_]ñ¤À_x001C_yµª;£Àl0C_x0004_ùÎ¨ÀªÐDE_x0019_±Àì_x0015_ B¡ÀºÞÛTèß ÀsÛp¥À_x0004__x0008_&lt;JMÒêÀ_x0003_èº_x000C_µd©ÀÃ[%_x0006_G¡ÀÒm&gt;¤À+¯)ÛÿÔ¢Àè_x001A_èoõÂ¨À_x0005_ÏÐ\	À_x001D_¼&lt;¦ÀAXÓ_x0008_ À_x0002_/_x0001_~_x001C_?¬Àx6_x0016_ ñâ¦ÀËd2ÀÄý»þp ÀjËnU_x001C_¢Àt+ÉOâ°ÀÕ_x0016__x001A_RdG¢ÀuGA?_x0019_£ÀÜ1s_x0010_Ho®ÀáÈ­Ü_x0018_¸¢À÷ï_x000F__x001C_ ÀðnD@¨ÀF»Ú¼@ú¢ÀÛX_x001B_V¤Y¡Àá\Û8a¤ÀÇgÒ_x0007_cÀ_x0012_&gt;_x0019__x000E_ü_x000B_ À_x0010_dÈ~ªÀñÁ_x0012_qà©À`rècÜÀ_x0003_­_x0016_¥ì¥ÀàÌ_x001B_mIi§Àºo[Ï_x0003__x0004_Ã§À¨AöGÿG ÀwùY_x001A_mj¥À62_x0010_V¸¡À,fI_x0002_¦¥À S3ysÌ¢À_x0001_IØ©y¨Àío·O(_x0015_À¹L§Ï£ÀYÒJ¢í¡ÀpÑ®Úû À;ÍîëÞ¡ÀªÛÍL_x0017_¦À´_x0019_VÒ ¤À:oÈKtªÀð{_x0011__x001E_³Ì À+_x000C_QTiÀRH®_x0017_¹D£ÀL%¸·É£ÀÐ_x000F_ÓÿÂÝ¡Àl}~çRþ£À_x0004__x0013_$1£ÀvyÀLÕu_x0012_%¢À7Oñ.|_x001B_¢ÀÖþ_x0014_YöY¦Àîî·_x001D_Ý¨À´Dh¿ò¡ÀZ_x001A_ÓÇæ×£À½kÐ÷¥À¯:.ç1aÀ_x0011_þðY«¡À_x0008__x000B_ûÂ½_x001C_¡ÀàEeËùÆ¦ÀR&gt;ý]_x0013_uÀwaße¢À:æUÒÀ_x0010_+´_x0003__x000B_ À%ê¯_x000E_l6£Àö_x0019_±Ð{ ¡À_x000C__x0001_ç§Y¯ÀÚõ÷²¹ØÀ¾l.ÙJL©À_x001F_&lt;S8Ï_x001B_¦À.Û5ö±Õ¤À_ªods£ÀJÐFÀf_x0002_z®²ÀFeSÜ%_x0010_¡ÀÇ_x0007_m3,ã¡ÀKgÏ¶§À_x0005_§qqf¢ÀÑÕËÇ¢À_x001D_gÝÝºÍ¡ÀL.¥_x0010__x0019__x0017_¡ÀGÒ_x001B_Ö²P¢À§_x0005_l¨	s¤À:c]3Ç¥À_x0006_HÀÿ×&gt;¥Àr¬¡Àqá·dË­À8ºTÎ&lt;¢Ààk_x0013_¸ýÀ_x0004_uSù_x0001__x0003_6Ø­À_x001F_Ú}J/¥ÀEUm¢À&lt;Ý/_x000E__x001C_¥ÀÑ{Éú( ÀÚ8ñü4ÀØ{*_x001B_&lt;º±Àè"ÖZ¬À1â¯æ°Àõøó_x0004_¾_x0012_£À_x001C_ß_x0015_	ý»ÀöÐîéÚ À£Ù[ny_x0012_¢ÀC¾¿½©ÀríÕ¿½§ÀP_x0001_«_x0008_HxªÀ_x0015_3M°Àìªfl-7§Ài+|ÒÓ]£À_x0018_â¥Ð%k¢À_x0019_R²Ê~p¯À3_x0017_Ä_x001C_t=À0Þ"JÎ£À`Í1\ß±¦À¾uÂÕ_x0017_¥À_x0019_qÂ*î¤ÀÌo^ À_x0013_úûLk­À$S	_x0002_Þø¡À5çÖ-_x0010_À_x0006_m _x0002_ár¨ÀLbæOt À_x0002__x0003_Æa_x000C_ðµÕ À_x001D_æQ¾º_x0001_ªÀ_x0012_/òê_x0004_¢À°!ü6Þ¥Àpòq_x0005_X|¤ÀôÚ*Aøç¡ÀJK}_x0019_C· Àü_x0012_¤ö_x0004_ ÀPØk	_x0016_¢Àù6´ÁÑ¦À½_x000D_ôÅ6_x0008_¤Àè.µÕ!À_x001C__x0008_\¸ l¥À¡5\¤ÞÜ À__x0013_ Ea`¢ÀäÁ«¨ö¢Àü¡¦ ÏýÀ®Þù¦ À_x0014__x0002__x0018_`KN À_x0017_Î-_x0005_ÞÀçAB_x000F__x0014_ÀwÏ£¾_x0014_ Àñ9!Ô»Ï À2t³_x0016_Ëü¥Àc,|_x001D_ÞÌ¢ÀÚÁ6k$­Àp»§°Mª¨À&amp;_x0004_:±5­ÀË_x0005_è±}¥À]_x001D__x000D_¥{=¢À_x0012__x0016_^e)Õ À_x0019_¤_x0014_£_x0001__x0003_üX¨Àç_x001A__x000E_ò_x000B_¦À_x0015_êÑøm¢À_x0006_Qx­µ¯À&gt;ÞBe3Ç£À_x001F_õÕ@È¢Àç¥_x001C_¼!©À:ìh_x0001_üÀHÊjig-¨À.F7a8gÀ[ô9/ÿv¤À ³s¿Î!¨ÀøæuË¤ÀSÏ	)lq¢À¨Òq7æ¢À°tý­Ç¤À_x0011_æ_x0019__x0002_q¼©À©¡)_x0019_Wº¦ÀtÉî_x0010__x0019__x001E_Àò_x0003_¹¯_x001E_¨Àæ²U®§Àìgw®¤¦¡Àê&lt;_x0001_PP¨À.El__x000C_ÔÀíÈËGÁ¤¢À.©_x000B__x000D_·°À­_x001A_4^YÄ ÀÁÐ/Ynø¡À¢o;}B°À6Pó¡ÜÎ¦À¡üCSfÚ¨À,HFÍî¢À_x0002__x0003_ÿgDÝ_x0018_ó¤À\_x0006_^pî_x000C_¡ÀJCòç	û§ÀLÙ_x001D_ 6§Àë_x0007_§ô°£À"ôÐÀÁbz³÷ÀX9_x001F_jÔKÀÕÝ0ì_x0012_¢Àb/íXf"«Àì-wËÙ¢À¥(_x0005_ª_x001B_¡Àx\±Â_x0017_|¢Àøß	_x0015_kb«Àë´Zf5À!_x001A_%b}ø¨ÀHÒá÷£À_x001E_|$0²¡¢À@å0¯µÀ­=_x0002_ÍÞò¤ÀÄ¼«ô¤Àötc&amp;§æÀ_x0013_zs%æ1¤ÀFó_x001E_$ã¬À5_x0019_0ÆZ¬¦Àìó;Þ_x001F_À_x001A__x001A_R_x0008_Ú;¡À2MP¡_x0014_C¦À=qcá¹ªÀíd[ÿc¤À_x001A_¨Þ°§À_x0010__x0001_Ë_x0015__x0003__x0004_K¥À(^(N+¢À¬¡Ì_x0007_ý_x000B_¢ÀRé´÷¢ªÀ8&amp;CYpÀ¢À³_x0001_E¼v£Àp¶£?_x0013_ÎªÀÿÕH}®»¡À_x0002_Eå:ÚªÀöî;_x0008_4¤Àt­£â_x000E_ÖÀÇ«eÌÈ×¦À¼â_x0011_yä2 Àów"æàÜ¡À´_x000C_«Á¥Ào_x0003_³ô-Æ À¿öÂ¥ªÀð7_x0002_¨V¥À1§n%õÀ¾½Þ1\¦À_x0008_Á&lt;Ù'È§ÀgÎL0¤À,_x0015_&gt;)E¢À=XÁ]^_x0011_À Ú¨_x001D_k)ÀsÓ¤è,&gt;ªÀYH_x0007_ñ]¿©À¦w_x001F_Ô¢À|vÃ¡¦Àñ­´cs§À_x000B_ELö¯À8^5(_x0011_ëÀ_x0001__x0004_Cê3í_x0011_¤Àö_x0017_(¸_x0012_° ÀôjWÄ«þÀz%ìÕk£ÀAÿLv_x001E_L À½5¥°_x0001_¡ÀæhePÓU§ÀØkÁè3ò«Àpv_x0012_.À¨WTùÀ¶_x0011_V*EâÀ_x0013__x0011_Ç\ë¢ÀfdìmÈ ÀæRÊZÀm®jàý¤À&amp;Ö^¬Ñ¢À_x0019__x0014_:y]³¦À_x0003__x0002_Tüõ¢ÀL_x0016_§_x0003_Ê¡À¥S8L"3£À_x001C_¦5÷«À¸;_x0007_4m%ÀBW·õN¨Àµ`_;a£Àb`Z"§¤À_x0010_Ï&lt;{_x001B_ªÀj¥G_x0003_»¡Àk `§s¡ÀúÄÐ¹_x000C_Àì_x0001__x0015_~á¦À ¾­8¢Àð]L°_x0001__x0004_G&amp;À_x0003__x0008_ÇZÀq_x0010_}5h`£ÀXûà`¹ÌªÀ¹î¬Yæ©ÀLýO©À_x000E_|«2m&gt;À?É¥*©¦ÀHE·ié±¬ÀmÌ&lt;qàÀ Àò_x0005_Y#®©ÀÉ¤o_x0001__x0010_¡ÀwñÛô¯ÀÐ_x001C_ Ô_x000E_À_x001D_.3'7µ¢À%_x0006_Ô_x001E__x0016_×§Àõ~.¶/Ð¢ÀNzWn5¥Àqâ¯pXZÀ_KHq*¥Àè¤_x001B_4À£ÀÁ²]Ù_x0016_"§Àøÿü$¤À,Lª¥é,À_x000E_©¬MG_x001C_À_x001E_ÁMõv|¥Àvfë_x0015_lO§À_x0002_2¹_x0010_»_x0018_¤À¸¡?¾²¢Àb5¨_x0016__x001A_¬À%oºL Àýx@þ(ñªÀ_x0001__x0002_QC_x0008_5_x0004_T¢Àh]2êÔ.§À«Ü|¡_x001A__x0002_¨À¾_x001E_¢c,·¥À_x0012__x000F_8[_x0003_ÀjïùÆ§ÀËß8[fÀ$Âß_x001D_õ_x001B_¦À|p_x0001_ÃÏ¡À?«#ú\ö¤ÀlýKô#_x000B_¦Àë_x001E_YC8À_x001D_©5¶xÀÔ"¼]'°¢À_x000F__x0004_ÔÀ_x0014_sh_x001D_ný§À´Ïò_x0014_¨ÀÐ_x0018__x0015__x0005_µÀª$z_x0013_;öÀKõéà+¤À@9Ãcs¤À_x0013_Ç_x0002_O#iÀÐz¾ßrÏ¥ÀêÖë1G£Àý@®Í#ÃÀ¯q1ú©À&gt;ëí3 ¥À¢Ð_x0018__x0001_Å¡À¬lC§Æ¨Àü_x000B_s ÀÐzõá~¥Àê­O¨_x0001__x0003_Y_x000E_£À_x0006__x0011_¦±¯¤ÀÈ×TA«£À¢¶Y _À¦À_x0016_p¢ÿy©À?Îæúþ&lt;¡À_x0002__x001F_¾¹C¨Àq®_x000E__x001E_¢À=Ë¬ý%R¤Àû_x001E_ç_x0012__x0011_£À+_x0018_À¢(~À_x0013_+ùvÁ_x001C_¯ÀüÍ¡§jJ¢À'ø_x0006_LÕé¦À~ú(B¨)£À_x001A_8°­Ñµ¤ÀK_x000E__x0013_.?¡Àîä[ÿ_x0018_5£À[ýL_x001B_ÐL¢À¹_x0019_yc¼¥À_x000C__x0008__x0001_7ÅÀáÂíø£À§_x0011_·jr²ÀFÃ_x0012_O&lt;£À_x0007_@^]_x0016_¢À#_x0016_Õ£o_x0008_ÀÑÜ\Ö¤ÀÑ³ýªé¢§Àá¦´1:¤À_x0011_¥ÉÕ÷â«ÀÎ)súWªÀ¸×ñ¢À_x0001__x0002_ô_x001C_Þ¼°ÀªBÌÆu¥À,Ñ¨6úÍÀt_x000B_{7r¡À_x0008_?M©7»¥À L:îÿÀ,ø(Û2¼¢Às¶Ö·¦À °ï"K9¡Àe&lt;Bt~'©À/Ö×³i¤ÀdÄ_x000E__x0005__x000B_«À=ûp2_x001E__ ÀùX;é·©À"¡ßñ^¯¦Àø_x0015_êxØÀÖmã»_x001A_s¦À`"óYU¡À­Â\{Ío ÀJx_x000D_ À_x001E_/i|§¥ÀÈø_x0014_oË\¡À3&gt;ñºíá¤Àº¹[\«±À¹¥ðHÀ¦ÚC_x0017_f@¤Àwj4ï~Àw3Ûw××¥ÀrOëfJÀx`xº¯]¢ÀP÷q·ß¤ÀYÎÃ_x0002__x0003_$Àe=áxãÇ£À}Û,%S©ÀcA4_x0008_°_x0011_§À_x001C_Uûdz¡Àç^ØÿÀ&lt;NôÇ£ÀCÂÖ¡À_x001E_ñ8É_x0008__x000C_À:_x0014_F¦âÀ+(¼,y9¡ÀØp7aØÀÓõ¿»T&gt;£À_x0012_"6_x0002_±î¥ÀCÜ_x0008_äj¢ÀV	4ãH ÀL_x0002_èy³Ø À5ÉÅUÎ¢À=3îÁê¡¡À_x001D_Ë1hE¯ Àè_x0001_­}Ø-¦À°êø,À¼_x001F_tÀ¢ñ¢À»_x001E_è/_x0008_¦À~O¡-c¥À_x001B_g¦_x0019_¢ÀD¨T_x001B_Û¡À¶ÊdA6_x0007_¡Àt_x0001_Ìfþ²¡ÀÛ	­eG£Àûäéý¿ÝÀ8_x000C__x001A_Û¥À_x0002__x0004_ _¥Åo_x0015_À_x000F_çJ_x0007_Ã_x0013_¡Àö_x0007__x0004_ê À_x0013_[ÑtÔ_x001E_ªÀûÌ Àë¢¼Å.ÿ¤À¬j_x0019__x0013_¥À»_x0015_ëûYE¥Àpãy_x0003_[¦ÀA^_x0003_ÄÏD±À_x0001_|ô¨_x0019_¥¡À#ECu_x0005_¥À_x000C_}¤À÷Ü:º_x0014__x0007_¤ÀÀXNO}«Àép1\_x001E_T¤À_x0005_dÎ]7_x0014_¡ÀU¨³«_x0001_Àâ_x0018__x0014_£ÀÀQòö_x0001_©£ÀÒ_x001E_rù0v¡Àâ«³!a¢Àä_x0011_M÷S=¢ÀÌWð~ø«À|©5ÙmÚ ÀN_x000F_³2^«¥Àº®I;á¦ÀÂæ&gt;_x0001_P¢À=_x001D_ÐLR£ÀvBC_x0016_§Àj;èËXi£À_x0002_Ìaþ_x0001__x0002__x001E__x0002_¡À:IÆ¦eå¦Àï1îyÁ£À¤=²A_x000D_á ÀÂ¤ _x001E_.À&lt;I_x0001_Û+¡À8tG?Ã_x0007_¦À­_x000C_´À¢À_x0003__x000D_^ô À¼zÚÁðÀÆú¦_x0017_#$«ÀÎï_x001F_¶?5¤ÀûJa&lt;%¢Àí34ÏÐ£À_x0002_!°6¼&lt;¨ÀyòMÀ%gªÀ:Yr_x001E_4ÖÀå£`?¬ù¥Àp×Ó_x0012_á¦À_x0004_+ Áhg£À_x0016_é4½ À³«xï9¥À vf÷¢ÀÍ_x001A_ïcb:£Àñ¼_x0008_¤^¦À[&gt;Ll ÀÂdJZU®ÀÂä¹§ÀlRß_x000B_ã6 Àck6ô)ë£À_!mLX{«ÀÀo-_x0019__x0002_µÀ_x0001__x0002_ÐØ_x0005_³W¢ÀÌ¬Åoô\§À_x001D_nÂlf¢À_x001F__x0013_ÍËÚH¥ÀA%Vjù¢ÀË[mñ_x000F_¢À@o¶_x000B_Á¡ÀìE­æÏ·À¬ªI&gt;1 À#_x0012_EÓÌ:¤À? V_x0007_K Ài§ù À3_x001E_pÂ·¤¥Àv_x000B__x001F_¶ m¡À_x0002__x001E_9ÖP¤À&lt;_x0019_0;´Àj¥^ö§À_x001C_G_x001E__x001E_é_x0004_¤ÀøêÆtºÀ[)A©_x0011_£°À_x0003_õÓÉºzÀIDÕ³ÀfÍ¥óÜ¢À=W"Ñ~&gt; À¹ýnð3_x001B_£ÀHn_~Õ§À»ì¸p~ ÀÝº/×T Àh&amp;/O~ö¡ÀtëÄ_x0015_L4 Àþ@_x001E_ê¥Àñ,cj_x0002__x0005_pB£À_x001B_fÓ½¿¥À_x001A_e_x001F_o_x000B__x000E_¤ÀtæCÓ_x0004_¨À¬_x000C_æULþ À²¾ý@´×©À\ÜdÂw_x0018_À4M¨ô¡ÀiU¢¾*¦ÀÈ_x0014_¹´Â¥Àn8Z_x0017_ñ¢À®Ñî_x000B_À;?¢û¹£ÀLøqÜ#_x000D_¢À1¯Àªb¦À´BdmD¢Àn¼×aèÀ_x0013_Ì_x0016_¦¢À_x0003_çraá¢À_x0018_ÒGº`¯ÀçÖi_x0003_-£À£JN½0s¥ÀÈPµ¬YÝ¬À!7_x0013_ÑT­À|"çÅöv¥À,üäô:¥À=ØW-Ýñ§À®ÃÒG¶U§Àéeæ_x001C_?£ÀH°t(_x0001_k£Àxì"_x0002_úÀ¢Àú(ðô_x0012__x0010_À_x0001__x0003_õÃG]N¤ÀÂ-5ùÀrÓåù¡ÀU¾EI®¹©À1_x0014__x001E_¡À²±_x0013__x001C_&amp;£Àþ·~F_x0004_2ÀXÙ_x0012_î¸k¦ÀãIÆñ¯¶¤ÀÜêRL¨_x0002_Àä_x0017_­v~ÀÜÉr[ü]­ÀüiÂA§Àj_x0016_QÏ-©À¾G _x001F_£À2ÌªPº¤ÀJhUá.$À´ÐOÒ%u°À_x0003_«s7©ÀäîË2P £ÀþÜc_x000B__x0011_Ï®ÀuíI_L_x0011_¢Àx_x001C_Ä_x0013_À¡PÈüt&lt;©ÀÊ_x0012_¾æò£À`_x0002_m.£À_x0010__x001A__x000B_ÅpªÀR¼Æ#îC¥ÀÆL_x000B_O_x0005_!¥À¶4S_x000F_l«À¿¬ÞÈªÀêñÅ_x0002__x0003__x0011_¨À¤4v1Á¤ÀVF_x001F__x0005_Àý0½éÀ_x0011_õ_x0013_y¢À_x001A_XGä_i Àõ_x0013__x000F_Z¹Àg®¹¹çªÀÝ=,oZX¥Àì_x0015_îÍ_x000D_©ÀïÙ6ù|ÛÀ#øU¶rõ£À_x0008_ºP]ªÀÔ.+oò¢À¹5Ó­H	 À_x0015_:tC_x000B__x001F_¡À_x0001_´öhøû¢À-_x000E_ûûÐ¦À?Ð_x001E_¸_x000C_s¢ÀÖù_x000D_H³ºÀ_x001E__x0015_#¡Àê,1¶mÀÁkäàf_x000E_¡À:õAq$Ë¡ÀöEÕ_x0011_¥¯Àj-pã#¤À5:3&amp;û¤ÀúÂ_x001C_Ka°À*Ñ_x0005_4¡£Àdé_x0006_YýÀ69õ%Å*±À_x0004_ÕÖr¼¨À_x0001__x0002_'_x000D__x0004_¯_x0002_¬£À:_x0012_ªç«rÀË8_x0002_-^£ÀÌ±ó_¯¤À_x0004_Ï.[P¨À¹¤±S_x000C_ ÀäS¸}§À?yD3'§ÀþxÏS°ÀIõ_x0019_{J¥À®$K_x000F_±¢ÀK0Ê_x000E_ï©À=C'L%4¡Àª©SU¦ÀÇª5É¡À¦_x001F_P¥Àcî6_x000C_¤Àåñµ©R_x0017_À_x0018_°¢¶R_x000F_¡ÀêËÉ|'¤£ÀàØrKÀ-OK\1¢ÀÇð_x0013_P!Û¢À¸iØO½¸À\&gt;ïYð¥À0¥±	òÉ¥Àtªµ_x001E_N ÀR_x0012_n_x0002__x0017_á¢ÀfC¦A_x0013_g¢ÀHµXóJ£ÀÐM\R_êÀ'Qmi_x0003__x000E_à2¨À²Q©Ã_x0017_¡À»ùMè¿¥ÀZ«E¹JÚ«À¨³)_x0006_(¢ÀU~Téñf¦À!ùdC_x001D_8ÀÖqz_x0001_Ò_x0007_ À_x0008_i(½]_x001B_¤ÀaEEºî¤À&lt;Ü[ûê¡ÀçUÔ_x000C__x0016_§ÀÍ«_x0014_L+È¥À_x0011__x0002_tÔ¤È©À29øö_x0011_¢Àö¦ÉÊô_x0017_§À[\À_x0002_&lt;&amp;£ÀÚ_x000C_Oàn À[_x0007_¥Ä_x000D_v¥À@$yÄ¡Àü_x000B__x0008_°·¡ÀqLÙ_x0018_½À_x0014_÷Yà_x001B_± À_x0014_BùU½C¦À	i ¶| ­ÀQèqAòg£À'I"_x0005_±©ÀÔÙ²´ÓÀýq_x0008_@v!ÀÆ©~_x0010__x000F_¦À\_x0003_=Ü&amp;£À_x0004_®_x000B_a@ À_x0005__x0006_}\)vú+§À_x0013_õ_x000C__x000C_ú0©ÀÛ¾J8×_x0014_¬À4xéÀt«À?+ågßr©ÀW_x001E_Ò_x0012_¢ÀBI_x001C__x001F_47¬À_x0011_å°~¡©Àç¯_x001B_Å£À,UO_x0006_¯m¨À_x0001_å±_x0003_&lt;_x0016_¡À/_x0005_Q¢À¼ü_x000E_;ÅV£À_x0010_Ë#_x0002_EÀ¡,9¢Á¨ÀP{_x000D_íE¢ÀÃø3Åç¤Àì_x0006__x000D_ÐÞ¡À}á»(Àë À85:Å¡Àó}ªØ_x0018__x0018_¤ÀñM;_x0005_6Y°À20_x001A_­ Â­Àó«ºeqG¦ÀVB±¢±À5xåCü~¡À0&lt;ålO¨§Àá_x001B_QMk	À"¬c_&amp;¨À¸Z'_x000F__x0004_H¥ÀV¨vKÁ¯ÀÊ*Á_x0001__x0002_+¥À¶Zqë&amp;¡À'_x0013_9Æ¿P¡ÀÞ:Kejo¡À _x0014_ñ!SÀ_x000B_½ZQtªÀ_´\«:¡À£¥Q_x0016_©c¥ÀFHô\°5§À_x0004_ÄBçÿ_x0007_¢À_x001C__x000F_ã2D£ÀT¡_x0017_ CÀ+¬ð_x0017_ÙDÀ»@4§À4û1 àÀnáUùÀ_x0008_Tì&gt;.§ÀÒZ&lt;_x0017_Â ÀyÕr_x0004_Âô ÀVq;­¢À%¿_x001D__x0012_	¡À_x001E_áÃ_x0008_$o¨À:_x0012_~0 Àf_x000B_Ò¹¡ÀõÐw8E ÀÒ,4ËbþÀ;±^Û_x0019_ñ ÀÂéä«­À«¦ÎH&lt;¤À_x0004_ý_x0010_	M¢ÀkÜÞ¬)P ÀÅ_x0005_To~£À</t>
  </si>
  <si>
    <t>7f17f237171037d96c12cfbd5805d223	_x000E__x000D_xHÛi¦À´_x001E_¿\Àý%~Wà¨ÀÞ_x0015_ã¹¿_x000C_ÀF²ÿ_x0017__x0017_£À"_x0006_7_x001D_¡Àgóm_x0003_-¤À_x0001_ðÛ¨À¸¦õÅ¦¦À8_x001C_7qÑ¢À_x0003__x0001_ 2{]¡Àñ_x0004_j«r¢À+º_x0007__x0014_¦/§À®Y«m_x001C_¨À¥m9_x0018__x0015_¥ÀNÆ_x0018_[_x0005_ À»Ô_tó_x001D_¤Àé«É_x0014_àªÀÐ¹$Ñ ¢ÀâYËÏÑ Àö!èzÑ^¢Àasd|_x0010__x000F_¥À_x0007_cÑ³«_x000E_¡ÀôÄñÖ&gt;µ¤À_x000B_a&gt;gÕO«À_x001E_PïcÔz¥ÀEtw_x0006_ªÀ§P×_x0008__x0005_ÀT¾U_x0002_»¡ÀnZðÌï©À2ïáÐsÀ0÷U_x0002__x0003_×ÀL=¥©à¦À`_x001E_½·¥ÀÍqÞUY_x0008_ À@_x0001_6IG«¦À¬èTî¸ËÀMý4¼ðä£À{_hÈ¾Àx´&lt;|ÈV À%a,eÿ¨ÀÁ8:ÃªÀZ[WGÂ¦Àyi~·P ÀJ8_x0018_­ð¨À¢ªá¡.©¤Ànd_x001C__x0014__x000C_rÀG_x001D_:__x0012_¡À"­_x001F_ÈÜ¤À¥àð_x0013_¶À½Ý1X2¡ÀÜ²XEõ¦ÀÂÝ*rÞ@©À27_x0019_Ý.#Àº§:TIº¬À~_x0017_áyF¨À{Å_x0019_ Àþ8ÝuÀgL+_x0004_·¸£Àr_x0007__x0014_B 3§À°v²_x001B_1¤À@%Tò_x001B_©À;ò)|£À_x0003__x0005_YµâØ¬£À÷_x0019_­£YÂ¡ÀeÞ¯ç8&lt;¦ÀïÂpJßl¥À _x0006_wn£Àåó_x0011_m¦À_x0001_B±dIÉ ÀÚê¹_x0002_¼«ÀÍQJ~¦ÀÃ÷È¨2_x0011_§ÀöhìV÷ß¤ÀË`f=¯:¢À~1X«À._x001E_Â³_x0011_¨ÀèI5&lt;DÀs!]_x001D_À`R`øÈz¦Àpî¬¦_x000C_ì¢À_x0005_nYùîÒ£À.ã½õÀpÖÞB_x0013_ªÀÑß_x0005_¯ÀE6§l_x0015_ÀóÓ!ëU¡À¹ðÊùÃ¦ÀzU/"¢Àè_x000D_Þµ&amp;_x0004_£À[_x000B_Óc£a¨ÀDÅ1è©À¨½ÊëQ§ÀE´Ñú¡Àá8ß_x0012__x0001__x0003_qü§Àþ_x0016_PÜ#¨À}15)t À"ª´ÆÚÆ¥À2éx_x001F_X_x001A_À.-å¢À_x000E_±øwLÆÀÁð¤_x0004_ùÀvg_x001E_6_x0002_#ÀÌÙi\kÈÀLý!3WOÀ$c3G	Ú§À,æ-±"_x0007_¥À¨ts`Ø°À;s,ÝÖ¤À¿lÇ_x001C__x0019_¡À_x001F_{_x0019_SþÑ£ÀgZ_x000F_!¢Àû¸,¾S Àö2_x0016_ðB3¥ÀwU;p_x0014_¤ÀÊLj/_x0005_¡À~F_x0003_Aéç¨Àmq-.zº£ÀýÖH?_x0001_m¤À_x000C_\äÇ{_x000B_¢À,2³Þ³1¯ÀvµSÜ]§À_x0017_#_x0014_v_x0002__x001A_©À¾_x0018_ø¼j¤Àzá~Ê_x0015_çÀ _±æÀ_x0002__x0003_·CíÏ½«ÀÙGk¡¬¥ÀÌèy ÀúG8öM£À_x001C_ù(x_x000B_¦ÀÅD°º}ý£ÀDàëÜÏ_x001A_À_x001C_wT_x0001_öç¢ÀP_ì"Ó_x000E_¨Àe0_x0003_âN¥À_x0007_ÿ)ÀGÀÀk¨´W£ÀN3£aù§Àè_x0002__x001E_Z"±ÀpÞêk1­À_x000F_]a_x0010_)ê¡Àüë&gt;Vq¡Àu/Ë&gt;^©ÀH°bù_x000E_ù¦À¢_x0012_!½_x0015_ªÀ­~*:N¨£À{Áâ¥Ä¤À[U6xëÖ¥À)ê%l Àõ=*Ð¥À2¸~Á§À~àbñËs±À_x000E__x001C_Ä_x0006_ZªÀ_x001E_Ü-_x0017_M§À½_x0011_?Wµ©À½q# ÀèBôt_x0001__x0002_ô£ÀQ.¶å§À.ÇÒ!OÀ3my¤õ¢Àßm6+äÌ¯À:ÐH=ÌT¨ÀT¶gIxÅ¢À²W\ÈÀ&gt;µ!Æ /¦À _x0010_Âï¥À.¬´þÒ!©ÀYr»¤ÊÀÊL&lt;êÍã£À?I6ze_x0014_¡À'±¾AI±¥À_x000E__x0006_â_x0019_¾Y©Àr½{_x000B_{gÀ÷zw8fÀ¹nãh_x001B_?«ÀÛHË1ÁµªÀ_x0012__x0008_Àxl¡À´Lea¿ªÀ£_x000B_½îÞÀ_x0017_´ÑÙd¥À&lt;l"»_x0008_ç¡À¶­Ê=L¤À ¸¦ãc£À_x0016_¡X_x0008__{ À_x0003_7§o_x0005_9©ÀzØ_x0004_jÆªÀ_x001E_èT_x0010_£_x0006_°Àr213NX¦À_x0003__x0004__x0006__x0001__x000F_5þ_x001C_¬À[[jÂ¤_x0001_À_x0010_à]£Q¢ÀbPGãÀeoèâ®¤ÀÅ!¹z³¤À¸l_x0008_À8]p'ðÀlñÔs^¤À?íW^yA¡ÀSà_x000F_©ÍÎ¥À_x000B_Þ_x0002_gä  ÀËÿ±ûÿë¦ÀÓ_x0012_=ê*u¢À3s¯¢Ì¤À9H2[°ý¨ÀZ6_x0019_ßÝ¥¥Àh45[_x001D_T¥À_x0014_¥dc4ÎÀáL_x001F_Ì)_x001E_ Ào I_x001E_×À^çA14©ÀÖÞØPÀ¤²|@°ªÀätc Ku¥À¼¨}WÑ8 À_x0019_ØÚð. À 2¨`¨¢ÀºbXV'6±À§&gt;Y¡À1ûþ­_x0015_­À¸ÏV_x0001__x0006_ù À§_x0016__x0011_¾%_x001C_¡ÀzNZh&gt;p¯ÀÒm_x001F__x001D__x000F_ã£ÀìÝWû¹Ã¥Àö¡¼Ý"Àã\À_x0019_c_x0005_¤À.íËå°À¼_x001F_|_x001E_åî¨Àw_x0017_$P_x0014__x0012_£À±ä&amp;ØëË£À(Îÿ2õ¬ÀlÀÀF¡ÌÀX_x000D_Ç¢½e«ÀJ?¿_x000D_Í§À¡ÆO¸¤À¥_x001F_X¦8¤ÀÛókni_x000D_«À±_x0006__x0002_?ÐôÀ(Ãÿ_x0003__x000D_v«À_dM$vÒ§ÀB_x0002_&lt;*_x001B_ÂÀ»qa_x0004__x0002_^¤Àîó_x000B_ÆÐ³®ÀÜ_x000F_*Uj?Àcë»£Ê À_x000C_Ø±ZÀ+Èëãñ_x000C_§À¢³p_x000D_à®Àrëð_x0018_¤À 61À¾auÛ\Í¢À_x0004__x0005_Þ_x0011_¶_x0012_9À¼Û»êfªÀ8)¤I©À_x0002_J+SÛ_x0006_©Àù·ì­¡Àoãv½_x0003__x0007_¢Àï,0Uè¢À¶4éè_x0007_¥À¶_x0007__x0018_QAÀ_x0015_¥_x000C_þÝÜ£ÀòÈ~ìÒ¥À_x000D_´®äP©À%ôçïÁ_x0005_£ÀK_x0013_ÿâ!ü¡À&amp;_x0011_ªÌ-¥À5á_x000C_Ôiß¡Àt_x000C_¢¦_x0017_£À»¢«mD¡Àd&gt;\ë'¡À ¸_x0003_&gt;Ò À°ºk	N@£Àè9W«mÆ©À`¹m_x001F_  Àpõ&gt;£¼i¢À¤n-Z¢Àþêö_x001B_Òø ÀXeet&amp;RÀuH[E_x0016_À¡Àû&gt;T¬_x001A_¥À¨_x000F_8_x0001_'*À¾x­ÛÙ®À_x0005_Îÿ_x0004__x0005_?_x001A_¡À/M|	I°ÀIÕâæhþ«ÀT7_x0017__x001F_!_x001F_¬À_x0016_õó_x0003_ª¡À°¬hVãà¤À_x000F_ÈD$_x0014_«¥ÀbúÉ¸ÀBªÀ?Ã_x0011_cp_x001E_¦À6Ã_x001B_%¡À58lD_x0005_±£À_x0007__x001C_Æ_x0002_Z¨À&lt;l,ª¦ÀÂr#&amp;_x0006_¡Àk¯m_x0019_Ë¦À_x0016_ÂËL_x0016_©ÀI_x001E_òYÄG¢ÀQÂ_rÚ¦ÀÃnÖ;ð³¦ÀäÐöYLb£Às»(zÌ®ÀÜo¤óÀãH.Eéw¢À80Ê_x0001_¿Õ¨ÀÌøÿ_x0016_À¨¤©_x000D_«ÙÀàôÅ©À_x001C_¿òlXÁÀD²»_x001A_r¡ÀÆwV.Rì£Àã3©_x0004_å¡À"Áz9_x001F_À_x0002__x0003_k^§Ã_x0006_¢Àä|R(DX¢ÀÕ60_x000E_Þê©À^Á¡%_x0002_§À_x000B_hQW§ÀÞ`µz|¡À@è_x001F_]H¡À¨ûÔë­ÀTTÖÓIÀÓÕúUeá¥Àa'Òu¸É¦À/ï^©¾B¡Àìt1t_x0018_ À$¬í¢ ÀLé_x0008_J ÀÖ)_x0018_(&gt;¢À'¦´_x001C_£ÀR¸Ú-¢À_x0002_×÷Ë_x001C_§À-Hð÷7_x0012_ Àm©=¦ª¤ÀÌä²pÒÈ¡ÀÅýC£Àr_x0003_q__x0001_k®Àb,_x0015_á_x0005_u¦ÀS0¼T`¤À$AïeV»§ÀRÃìë.K¡À-8Û_x001C_øÀRÉÿgÃÐ¡À]ô*£{Ó¡Àìâ±þ_x0002__x0006_µVÀ_x0016_¿æbª^ ÀÂ&amp;ª3§ÈÀ&lt;_x001F__x0003_Ø{R À_x000B_ry¶²¥ÀI"Ôd£À_x000C_\ªÑ¨À½"9ËÀ¨ï¸_x0013_bÇÀ_x0011___x0016__x001C_ìk¡ÀÖ@KdkÈ¥À)ó8_x0001_69À_x000B_¥b.ë¨À©ôÀ_x0004_ª$À._x0003_:Ñ}¡ÀóôÀ_x0011_ô¡À`9mÀ_x001E_èÆ@)©ÀõG§_x000D_þÀxàE¬'¤Àþ_x0014_~F_x0005_À[ýÕ*CT¦À_x0019_Ú\ï&lt;¥À_x0017_&lt;Wa{È¦Àf¾Øº¢À¯ØÐÎXA À_x0018_GêÛï À¨_x0010_£_x000B_à§Àª_x0019_PÐi_x0007_À_x0010_áaäçq À¥ò_x0008_ÆÎ.¡ÀÖÙ/f_x001E_¤À_x0004__x0006__x0002_®Å«­©ÀÌ_x0012_º¾åÀÍ"íý¢À¥lG£-Î¢ÀQÅÈáP]£À5ÄÔý î¥À¼ðû·&gt;À4]gtT¡À_x001D_ÔT _x001B_M¦ÀMõpR_x000B_¤ÀÄÚ7^9J­Àí_x0001_òÄr£À¼_x0013_Mõ³À¸_x0012_©m'´¢Àø×cò_x0016_ª£ÀÄã_x0003_ùPã¤À$%Já¸p¡À_x0005_ïÛñN ÀwÖ;mÇ\¢Àã_x0014_y°&gt;£ÀÃÓ´_x0018_À*ÛEIq°À¸©t¯Ê©À}%ï'.¥¦À*æ·ºkVÀt"_x000B_w©Àè_x0004_y_x0012_æ·¦À_x0012__x0014_IÄ³AÀXcÖ¡Àæ7_x000D__x000D__x0005_§À~m"æQ_x001F_¢ÀB4ÕF_x0001__x0003_É¤ÀÙ!µ_x0018_¾:¡Àîy{2 ÀµØTü«¢Àwl¨£ÀØöXÏ:¤ÀJåªyh_x0006_¤Àþ{êó_x000C__x0015_¤ÀåCïÅmô£À_x0002_V£è¸_x0005_¡ÀjÞ_x0007_ö_x0004_:§ÀHÎë2@¬ªÀWE_x001C__x000B__x0013_ ÀL_x0019_Ye¤À÷Â:_x000F_9]¢À'_x0007__x001E_@"q¢ÀMõ9¢À$îø¦À*Ú§w¥À_x001C_Æ³k¦ Àü¨æø¤ºªÀ½_x0018_Â"ð­À½eø_x000B_9§Àíí_x0014_Í7È­ÀMmk_x001B_¨À±ÆCÄ[!ªÀÕÔ¡#¦À±_x001C_ÆâúÀ°,³3þg¨À(øð\=À&amp;ÄË_x000F__x0016_§ÀÊvd_x000C__x0006_§À_x0001__x0002_¹¸}_x0012_Ð_x001B_§À T_x0012_(CÀÉ}_x000E_Óï2¥À¾RßP8/¨À¼«ðu¨ÀÌéªE¨À®±f_x0017_*¨ÀÅzpýCï¢À¹_x001B__x0019_¾ÿ£ÀH°áÉ_x000B_"¸À"ËqEW\ À¨éÐëóÀ?6µJÁ?¥À_x000B_R_x0017_Ò°¢Às_x001E_F_x0006_¥é¡Àþ¦ª_x0010_a¦À]aWò« Àähþ4_x0004_ ÀMW&lt;\ÙIÀ2CÛ×?J¤À'¿¨jÀÈ2öÑ&amp;ð¡À£Ë)&lt;ªÀ#_x0006_©ü_x0017_Å¦À_x001C_Øº"¢À_x0017_âN|q¤À©WA.\ ­À$._x0012_í0¤À_x000C_,61ºÀHJ¸Q¢À] %ü»Ð¢Àú¸U_x0003__x0001__x0006__x0014_«À_x0006_5_x0016_­_x0005_¢Àj ¿¡À_x0011_	Hõ®_x0012_¦À!{_x0004__x0010__x0015_Í¤ÀèBA¨0}¦À)3äðÒK¡À^s_x000B_¶ÿ¶¡ÀiÖß!¤ÀJy#_x0017_åÉ¦Àl	eó_x0006_ªÀ´)	²£ÀøÀºÔîÇ¦À_x0016_HÂbX°¡À_x0017_¦©_x0019_ ÀòmC¹Íj£Àó»,ZÙ,À3Ý_x0002_­ã_x0013_¢ÀûCÜkÐä¥À)_x0006_ç³l_x0007_ À_x0005_\^±¤Àg¼ø°x¢ÀE/ö_x0003_ì¢À$)wð$¡À[W&lt;'ì¶À §5_x000C_S«ÀøçãC_x0005_²À¾¼½8Ý©À_x001D_7_p¥ÁÀ(`_x0016_ª_x0003_F¡À8¥yT½ÀÅ¼q%_x0013_Ñ¥À_x0001_	_x0007_ó½_x0015_)Ì«À¸§_ØµÌ¨ÀçI¸ûEÀ_x001E_alm¥À&amp;0±)#¨¤Àò_x0001_g_x0018_x{À°#!_x0001_I«ÀÂÉH_x0015_05 ÀÑÂéß¨£À¿_x001C_0¦¤À¶Â-g/­ÀrÓDÙ¥À3o_x0005_Xe8 À_x001D_ý{Í¥ÀTÛk)³»§Àª)6¯èÀý½_x001A_ã¤¨ÀÒsô¿Ãy¥À ·ïÇ,l¨Àsk_x0003_³Ã ÀBó6$%u À~*jÓ%ß§À|õ_x0012__x0004__x0008_%¢À_x0010_* +_x0008_¥ÀNèJ_x0011_ £ÀÎà¡¢¨³À`_x000B_iô.¥Àû!ø_x0006_@ À_x0002_Ë¢)Ý¦Àó&lt;¡dQÀ®Q_x001E_a~¤Àð2á_x0001__x0002_®Àrþdn»´¥ÀVVÐöÐ1®ÀDûUz£¢Àn^÷N½_x0007_Àr_x0018_zÂÚÂ¤À4ÇÏ(½ª©Àq³Ã%¡Àeè¦#§ÀäoÎkÁ¶£ÀË÷Å_x0018_YÀZíDÙMm£Àz@c`"y¢ÀTrm×j¦Àå£ÖÀU_x0018_)_x001B_M*¨À8_x000D_Í¼,¦ÀdEÑô_x0017_C¢Àïº²§À9_x0003_=_x0018_ÒÀRFA9_ÖÀØòçÐD§À¹_x001A_¹ì*¡À_x0018_´eWûî£À+Å¡þuÆÀèóÊTÂ¤¡ÀfBå¾âÀü`à³ü¢À_x0006_hX§#_x000E_ÀNeSÝüÀ«¨]dåÀÔÀuUþ¨À_x0002__x0005_¸Jê_x0016_xz¢À¾Û't¡À@Â!~F¥Àb_x001D_·£ÀÞ­Wópã¥Àor£_x001F_w¢À*(YÂ_x0006_3À_x001A_¯plÞ¢À 0(2¢À¯|yñ¥À_x000E_$Ú`dÕ­À©9_x0008__x000E_Ò¢£Àx¶_x0012_È3' Àhè	é­¥À¢Yã¢öÀ_x0001_-Ùbüõ²À_x0017_¶öÌEò¢Ào(ú¦å©ÀS(@ù n¥À;d)_x0003_¡À_x000B_@k_x0002_©¢ÀcNòu¦_x0005_¤À_x000D_YàÁ%¤À_x0004_ï®&amp;[¨ÀíMÒæ¥À_x000B_à´®®À_x000E_$ÅN÷ÃÀ_x000F_Ü[×f£ÀE´¿_x0007_Ì¥ÀSr¹¹.®ÀÁ9¿ü À¶_x0001_®_x0001__x0004_v8ªÀÉ_x0016_Ý_x0008__x0017_¢À,ò«Z@§ÀòGêÉ_x0007_§ÀÒ½fU©ï«À|î ß_x001A_À_x001A_ò{n£ªÀb7(}gC¢À_x0014_Óõ._x0016_¨ÀÑaÜáòOÀAØ³éI£À_x001E_BëUÀÌðÀGßH¤ÀP×ú/*)À_x0007_'d_x0001_·a¢Àj·n_x000D_#_x0012_ÀyÑçüa¡À²pPÆT£ÀdÂ:_x0006_âÀ@ÿ8Å_x0015_£À9K_JPõ¡ÀxS_x0002_"À¤À_x0003_çúñ¤À6»Ý#òd¦ÀS!v*à¨ÀiÄ_x0016_£Ài]ËÈï¦ÀÝzáñ=ÐÀöoHzq_¦ÀrôµkùÔ¡ÀEg:6pI¦ÀL_ÎúJ_x0014_£À_x0002__x0003_óôJðÛX¥ÀJÑù%O¤Àð,/ÿÜæ£Àéjë9'"¡Àù°aÓ? ÀèóK!¦ÀïúÿT_x000D_F£Àðí"Km§ÀÄòÍh©¨À×_x000E__x0016_ì¯²À°ð__x0005_ÀÀ_x001A_ÿäáá?¦ÀY×=Õ"¢À¤õ_x001B__x0001_§ÀÓ_x000D_Õé¤ÀLeÒle£¡À3Û±ÀÛÖa­_x001D_£ÀR®äiëÀÔ¹eú@Ë¦À*ÁL_x000F_ð¥ÀOz©dÔ5À_x000C_Jn_x0019_§À¨&gt;Jwo¢ À`à¾´_¥ÀwKçÄ]»¢Àý³J_x0003_£Ào°$M« ÀöI+ä_x0002_¢ÀMKÿÑÌ©¢À+ÚJî_x0010_}¤Àb:âÛ_x0004__x0006_ÊÂÀIþ­c7q£Àb_x0018_ý¢ÀU_x0004_ãþ£Àçúhÿ_x0015_ë°À²ï_x0015_Ö}_¢À|ºº_x0010_ÜO¡Àª4ÏcÛ'¨À_x001E_ó`¸àÀ_x0003_¿_x001C__x0004_¾ ÀÐ_x0006_:(£ÀáÆn:¥À²"D¥ÀºïG5¢À_x0011_"24Ä½¡Àç¸mñZ¤À"_x0007_ÚÈÜªÀE£_x0014_a¦ ÀäÓ´f¦À®ùÌZq;¦À_x0017__x0002_ìó=À9¹3Y­À¥÷&lt;ÝKÀ«IÃ_x0010_¤ÀÍfÊB©«ÀÜ_x0011_óü-åÀËèJ©·À_x0016_Ö7K9¥ÀÜ"êRòÓ¥À,V_x0011_b1_x0005_¬ÀNC]_x000F_êè¡À_x001E_µöt°_x0001_¥À_x0002__x0005_Ðþ_B$À¶ÕO"_x000D_÷¡ÀÊ_x001E_1G_x000C_©ÀøG¤U¢À8`Ì~ï_x0018_Àc_x000D_g_x0008_¥¢Àá3ÅÀ_x001F__x0014_Aël2¤Àt¯D_x0018_©ÀcÔ_x0018_78¨ÀÚs£ýõ À¥]àÃéÀ|=c½C¡À_x0004_"HZ=H¦ÀÎyb¥³ÀÚ:Þ][££À_x0014_YÜâK¢ÀöÕ°_x0001_dù¡À´Ùý_x0003_¢Àeçô7¸h£À²eMÏòª¢ÀyÍ\òèã¨ÀbÚ$_x0010_;«ÀeDh	âµ¬À®_x000B_àæ1 ¢À}V_x0011_M_x001E_­¡À_x001A_`_x000C_iÁÀÃ5_x000D_ß?À^ãµ_x001A_©ÀçVVà_x0018_v®ÀSîÄkU¢ÀT ð'_x0001__x0004_ö'ªÀ(Ø «_x0002_Æ¨À_x001A_x_x0002_;õÉ À-¹	_x0003_úÒ¨Àî6b=¶£À"p9Û¿·©ÀÛ&amp;_x0002_q§¡À&gt;s%jLB¤À¬?Åwo@¢Àc3\¹­À~¨Öí_x001A_¢Àõúe¼¢ÀR§#±£À¹°_x000E_µlÀjÕ±X%¶¥ÀYVÀºW=£À_x0003_;_x0003_fqç®Àv´ß_x0005_ÀòéÈßCÐ¨À?ÇËj¢ÀQP_x0011_%¤¢ÀÇ´í):¯©Àx_x001B_f_x0017_®k À_x000D_MH¬m¥Àï6¼®¹5¦Ài°¥_x0011_^HÀ_x0018_bÎ?¢À ¥#Pe£À,¦Y.~¡À\°_x0019__x0011_Òu¤À~ ×8»£ÀéxÓ¶Z_x0018_¢À_x0001__x0004_tK_x0005_Î_x0018_j¢Àp=Fv_x001A_ÀÃW:Ö9i¤ÀºÔ-lþA®À_çO_x001F_¯¡ÀfÉt_x000C_å_x0003_§À_x000C__x0019_)ÀL¨À\¤ÈnI=§ÀRY\_x0016_£À^ps%¦¥ÀK¢Ãeá£ÀÈ¸*¥¹éÀÆ¯_x001C_¼_x0002_¤¥ÀqÔ_x0014_q=T¢ÀnØ©¥jÀþëSmÔÉ Àïeæ] À_x0012_Y1A'WÀ´_x0019_LÛE'¯ÀÆú{óÉ_x000B_¥ÀÆö÷òc¢À_x001C_ÐÌÑ£ÀüNMñ(¡À_x000D_¡.Ñd£Àþæ+æ£À¥¥åj_x0003_¥ÀâÖ{f]fÀ©âIª¯£À¼ä^_x0012_À­éòé+Ý®ÀâÛÈ\}Àp¸QÍ_x0003__x0004_w®ÀôD{-§Àúf¨_x000F__x000D__x001F_£À0oçõàGÀ_x000C__x001C_oï_x0013_«¬ÀÐ_x0001__x0003__x0017__£ÀÀùÿÔs}¬À¢O_x0012_PÈ-À_x0003_ 7s{ªÀ8íò&gt;¥À_x0004__x0007_9F©¥À¼_x0015_¤óP`¥À_x0004_²Q_-¥Àóç`_x000F_£ÀþF¼ì©À2U¹¹_x0004_¤À_x0003_¥(!Àó¡ µ²¥Àí3\p±tÀ_x0014_sÖZRgÀPj_x001F_w¢À:Í_x000D_|Ó ÀOÇ¤¬Ñ§ÀsìÃ_x0008_;À)ü_x0002_t£ÀTÑÍzáÀM¹~Ø-°ÀêxÉv"¤À%_x000B__x0003_)'«À_x001E_mUÎ	¥À\DÔ8¥ÀtÚÚj`­À_x0005__x0006_c¬Eà÷ÌÀýCð¤¬¦ÀVYý£À$&amp;fÑ}ÝÀ_x0004__x000B_â&gt;±¦À_x0018_Éùº«À_x0019__x0002_þ§§À(bßs'_x0003_¢ÀJäz±Ä¥À¦¥ÛÈ_È«À´mpõ®ÍÀx_x000E_Þ_x001D_£À_x0006_£v.¯_x001F_¦À_x000E_º`p £À]=E²¾°À¢ê?1C»¦Àüëdõ­ÀR¬$rR¦ÀÔ, _x000B_Ë»¢À¤¥$£)5§À!_x0001_×iÄ`¡À²t_x000E_ÉD©Àj^£qâ´¤À_x000E_bÀÈ_x000B__x001F_¥ÀR÷m¬î¡À	ÁÄ_x0011_X¢Àf_x0002_ÐUx#©ÀQ,_x0003_£À³eô$¡ÀÆÅ]_²ÀÝ«_x000D__x000E_Vf¡À£fnÔ_x0003__x0006_å0§Àªa¼TÃ£À,+0ç©¥À£fWt0¨ÀÑóa(¿¢À/§RÄ¿ª¡À_x0018_ý¸±`§Àf½ÒB_x0007_)«À6Ø_x0010_¼eR¢Àá_x001E_z©_x0019_¥ÀX¢b7ËË¢À\G7ÕØ¤À1FÄuì¢À­«ùA2@¦ÀlðJe~Àó_Dºí¨ÀØò'¦SX§Àú_x0001_óPv­Às8_x0018_[U¤ÀCê¸­àß¦À_x0007_õ}¡i¡À_x0008_=ãÿªÀ_x001A_;:1g©ÀÀT_x0014_¢e¨À_x001C_4_x0010__x0004_¬ ÀÉ%_x001E__x0010__x0010_½£ÀHfÎÎT7¤À_x001C_Ê«wr§À {yþ×²§À=º#_x0005_bóÀ¯A½ý_x000F_Àvo_x000D_Ý_x0002_qÀ_x0002__x0003_Ç¾þÇ:£Àçu£N¡ÀË_x0010__x0015_=æÝ À³ÌîÔ¢Àq¢)ð%.¢À8&lt;Nh¥Àyj[Øô¢ÀÇ8_x000E_	ê±Àù_x000E_DeÔ,­ÀBõ§ú_x001A_®À_x0001__x001F_°ÊJ¨À£|}ÀµÚÐÀ||Û@jÀèà÷_x0005_¦ÀÔ_x0010_wb¾ À\z:äØO Àj=½êÎ¢ÀbÈ`§&gt;¯ÀûHE_x0008_8ÀpO¸Ç¡À®n3Z_x0016_«À +í± ±ÀVëf_x0006_Ò¦Àu)do!_x0002_¡À_x0013_äá1	Àò_x0003__x0018__x000E_¥À_x0013_­2F0)¢Àog[.Ó½¦ÀóO·~JnÀ_x0007_Ç/àýõ¤ÀI¤É_x0001__x0002_ ¡¨ÀóØ^­§ÀN÷¨²³¹ÀUV\Au-¡À_x0013_Yåû%¡ÀYraëi¤Àà_x0006_&amp;8²_x0017_¥À·Üèy´§À¤¼ÌF«³¨ÀcdK¸O¢À+2®_x001E_!=£À_x000E_h&gt;LÈ¤À÷_x001A_g¬_x001F_À_x0002_Üpw®¿£À&lt;(ÝºÇ_x0001_¨ÀîÙ@tv¢À*ê_x0018_3_x0007_ÀïÁ:eÙ_x000E_©À×_x000B_j^Y\¢À,ÉF_x001B_Ty¡Àè¾_x001A_]ANÀvÛ¯§P®ÀÕùË_x0001_©÷¡À_x001B__x001B_´&amp;T§À¾i_x0001_G_x000E_ Àu_x0017_Ã_x0005_mc¡ÀRJé¹î_x001B_¥Àä t	¤À÷Âcd|Ð¤ÀPq6cV¢Àâ4U$ò£À _x0018_^"P­À_x0001__x0003__x0014_áÆÖÐ¤À3I·¿Ñ¤Àz(?_x0006_ªÀî}÷xj Àãn'_x0015_Uõ¤À[ý|MÂ§À (_x000F_DdY¥Àìª°_x000E_?Û£ÀØE~´¾£À_x0011_Û7Ü_x0006_¦¡ÀdÈüLµ¥Àl»;_x0013_D­Àhùgú¤ÀúU×þEY«ÀÃhf²¬ÀOZ¦ÀxdÆ¾Ô&lt;ÀØÙ¤'Âã ÀDMã¨ì_x001B_£À#_x000F_Kd#¤À_x0018_Ö¿ÕJ¸ ÀLü·}_x000D_¡ÀLø/üõ,¡ÀXï`e¢ÀÐl(«}_x000D_À$Ü7å%Í£À*Ë¼_x0007_]}À³_H_x0010__x0002_¤ÀS&amp;#­.¨À,{.ÄOÀà$Íx_x0018_£À_x0004_Ã_x0003__x0006_u7¤À¾Âò·_x000C__x0002_´ÀÍÊßQ_x000C_rÀ¨Ú£®É¢ÀÌ½ì+°¹ªÀRéêÀî^ÔÝíÎ­À_x0007_¹p_x0003_À&amp;±_x001A_Ê¬À.ùcØ÷å¢À_x0005_ç×´k§Àî ®¬Å5¥ÀÈX×³¼_x000F_À[O_x0014_ ð¢À_x001C_³S,_ §À&amp;^Èô¹õÀ_x001A_ÀnÙ¥À#Â_x0004_xò4¢Àá»ªÁñöÀ¹_x000F_Ía'¡À_x0010__x0001_jl¥¢À¸ª_x001E_©_x0005_VÀ«i$`¾¡À×G-ü À?í_ê3¢Àì_x000B_ÆÉCÀ_x000C_kÑ¨êf¡Àt_x0012_@Ó_x0018_S§ÀÌ7ë³gÀ8¶PKj¿¡ÀX_x0001_]Ô¤ÀliG£_x0013_ª§À_x0003__x0004__x0012_bã_x001B_°¤À_x000B_LîÄ5 À_x0007_JäQl¹À_x0006_ý²9_x0002_ë¤À4Ää,_x001D_ Àù8b¢I¨À\8¼ùìªÀ_x0008_93Ô»_x001F_©ÀVÊ_x0006_ÄºÀ_x0013_¦#°£Àcm_x000D_Ìÿ¤ÀöNu£¥ÀðøÜ¿_x001C_¢ÀC&gt;Å(¨©¢À/vÿw_x0005_z¡ÀÌ_x001A_¡v À_x0001_L´_x0018__x001A_ÀNÅ@_x0006_Ce¨À_x0004_«;§ø®À°\Âú_x0005_£ÀÔ@Ç_x0014_QTÀ_x0008_´^Þ£ÀG¡åF7_x0015_£À:TØä©£À_x000B_y_x0014_Ü_x0006_¨À¢_x0008__x0018_(Ô_x001C_ ÀÀM_x000E_ªÀÜ}~Gj¡ Àu_x001B_Ñ*@v¦À&gt;çýÅÔ_x0019_£Àkchºe¢Ài&amp;_x0003__x0005_&gt;@§Àï³|_x0003_o¤ÀK§~+Ï£À Ì°9x_x0001_¥Àã_x0019_i+ À_x0010_|tN_x000B_§Àßz2Ö&amp;*¤ÀÌ&gt;¨Ààu°øN¤À³R_x0007_Ec; ÀUU³N¢ÀudÿÙó À_x000D_nÕ|¥	¦À·ÈÈ_x001C__x001B__x001A_¨Àj|_x0016_÷[ÄÀ[·Q£Y À÷O0Â-h¤À&gt;_x0013_k`,äÀ¶ù4äÕ¨ÀÑYãõÑÀÞ_x0013__x0004_Ë@_x000E_¡Àê¯Ðñ_x001D_ñ£À5ð&gt;#°ÀL¯çvI_x001B_ Àl_x0008_D_x0006_q¥À¾kn_x0002_í_x000F_§À¶¾x×ûÀ5_x000E_#£&gt;õ¨ÀlO_x001E_MÊÀÿ.80Å¡ÀcÖ'_x0017_R» À9 9R;³ À_x0001__x0002_|_x0018_ÙXíê À_x0006_´£V_x001C_¢Àxè¼B¾_x0014_¢À½ÅcÞ_x001D_®ÀÄ0=;DÕ¢À¯l!¡0w¬ÀwxÐáËÀ"9ô·S¦ÀHkÐZ4{ Àkq_x0003__x0011_ô&amp;¢ÀÔ~_x001B_0÷ú¦Àý¥¦#+}¨À®Æud¢ÀVTÂ¨Àø©&amp;Òu¦Àõ;9óê{©ÀS1_x001B_SÐ¼À&gt;è&lt;PÎ«§ÀÎ+¡¤À¥(zêí¤À_x000E_Ð\_x0018_Ð¦À@Û_x0001_^-_x001A_«ÀÑ_x0013_BbÅ{¢À.²íx¹¢ÀL_x0013_á:°¥Àl_x000D_ÓÝ¥§À·ÎO_x001D_ûÀý&gt;Ôæ_x0007_ÀîF6Ô_x000B_Ë¢ÀåúB_x001E_\Ê£À¾Ã ã¤_x0011_À4¾_x001F_·_x0003__x0004_|+À.ZÐ8ì¨ÀgÙ´ö»JÀ·Û=&amp;òæ¤À²qz«d­À&gt;§a$À¬ÀW!øÅY¢ÀI ÷d_x0008_¢À_x001B_{ü·¯À¡V¾¹ÀgB­æ_x0013_¹¦À"ïyÇ8£ÀR¢y­4_x0016_°ÀØ´jd^ß«À&amp;8ôçÆÍ¨À·§Éúq¥À8q-_x001C_h&lt;§À §oØËÀ¨À§t0)A#¡À¨_x0002_Ìró)¡Àø9÷¸ÍË©À¡_x001E_kh_x0001_£À¯_x0008_Üy}£À*_x000D_EÄ¢À4ÁG&amp;:Æ¤À¤ÁKÀÀT_x001B_&amp;ß4w¦À«é_x000B__x0018_sÁ À@Ô'zã¢ÀF"#cO£À\_x001C_¸u£À_x0016_~ã¡ç À_x0006__x0007_å_x0011_ªØ¥À_x0001_À'+¼ÀA_x0002_ý¤_x000B_ô¢ÀÃØ_x000F_TÚ_x001D_£À_x001B__x001D_XL²6¢ÀÅÆ\áßz¤À_x0019_n^G/¡¥ÀÒd·Jw7©À&lt;_x0001_êôÀ	¦ÀRn?0ç¢À­ìGl]_x001D_¢À6Z _x0005_Üb£ÀF¯ýHA_x0015_ Àòr|Ø9¨¤À¢_x0001_o7w¥À­Ô_x000D_8wk©À%çïx'­ ÀQê_x001A__x0014_F©À&amp;7Ý¹+úÀ_x0008_¯`_x0006_¦À±¸UÀp.Ý£FW¤À_x0002_@Ðì|K¤À;_x0007_Èx_x0003_b ÀÚW.øÀ¡À×øXýGÀu:Æ6_x000B_ôÀ_x0004_ZÅÑ_x000B_RÀØ°Ë¼2¢Àt%Ç,×¡ÀSB_x0016_XN£À|&gt;:Ã_x0001__x0003__x0008_[ÀL®qC¡ÀÌZãÂÆ+¯ÀKÏÍ0_x0012_¹¤À_x0002_]hÝ±ÀÙ³FÓ&amp;ÀÈö2a!_x000B_Àøë_x0007_B¼_x000C_ À_x0010_"öðql¢À#¡ù¨á ÀÍ¥Z_x001E_$¢ÀÌ3Ñ_x0017_±ÀU}_x0013_4#£À_x0012_´_x0018_ô.¤ÀuJ3|¦Àá;G4Ç¤ÀÜ_x0010_Û¦ÀK»ÚÓ-¡ÀÝ°TÁj¨­ÀÌ_x000F__x001E_9gy¦ÀÊç_x000B_Ï¦ÀDMñEÅ£®À0$=k%ÀªX	¯_x0014_Á¤ÀXÚL^Ø¥ÀJ	êø7¢ÀrS³X²À;'QgkC¤ÀÉ¨¶¹ã£À~&amp;¸ÿ\_x0008_¯ÀÕ½­iâ¤ÀÂb1_x001C_4¥À_x0002__x0003_êì&gt;Q¥À÷CRäæ9£À?g_x001A_»¼¦À®Y&lt;y_x0008_¨À¬Kß+q¤À"þýWQÀ©!)Í À_x0008__x0002__x0005_lI2£Àùy¶yÖªÀ_x0003_Wé«ÀN®_x001B_â¡ÀÇ½EÆ{p¨Àé_x000D_a'¥£Àè4ÎX¾®À_x0010_ý_x0002__x0007_¢Àæö¥Ô§À~fLh, À¤_x000F_Í_x000B__x001A_¢Àep£_È£À_x0008_*.böÀó{ü$Àì*_«&lt;°À_x0005__x0008__x0007__x0010_~¢À&lt;5qªëÕÀ°F¤Ç&gt;§ÀgsC&amp;°À,³þëñì«ÀÏ+Öèø$¨ÀDÆ_x0006_øîÀjüæ_x0001_î£À&amp;ö"µóX±À_x0005_ËU_x0002__x0003_äP¨ÀØiþÈ#¢À¾Ú²8É_x0018_¨À	_x000E_ºòþu¨À"ÃÕ_x0001_/V¤À?R\_x0003_«@rV®ò³@QvÒíx?¬@a¥aXÜ_x0017_­@ëºF)¦·@2X¹G÷³@%	T_x0011_âxÅ@*K4È_x0007_(§@|%:#¸@ÜRµq º²@¦_x0002_o,V_x001E_±@_x0001_Ûºç±²@~ÜoPnã¯@[_x000E_¼7_ú©@¨ÇA¬Ï¹³@yt®_x000E_ê·@Ã¾v_x0019_*³@ìyºôYÇ´@.¤,_x001F_:¬@£É_x0011_¥µ@­m_x0001_Ã+a´@@zö_x0001_Òj°@ÇTÛµ¦¯@b9×JÏ°@ãÀÅ_x0019_¬Ü²@2ÔÀ·#3¬@ö¨8êª©½@_x0001__x0002_Rã Çx±@¢ÙÇc£µ@íx8:þÅ¶@Æ*reß9@Æpôw°@UlÊ´¥[¸@\({_x0014__x000D_¯@¡£Ây± º@{¹Òþ#f´@Qg°9×±°@ùÓ×$´@·CÆ§º@oXÀRÌ±@äQÁõ;.´@8ô'î·³@Xv¦IÏÝ°@ÍOGÆ_x0010_´@_x0001_ãi_x001B_°@þ¸_x0012_¢¾_x000E_±@b00Z¹@_x0005__x0001__x0001__x0005__x0001__x0001__x0005__x0001__x0001__x0005__x0001__x0001__x0005__x0001__x0001__x0005__x0001__x0001__x0005__x0001__x0001__x0005__x0001__x0001__x0005__x0001__x0001__x0005__x0001__x0001__x0005__x0001__x0001__x0005__x0001__x0001__x0005__x0001__x0001__x0005__x0001__x0001__x0005__x0001__x0001__x0005__x0001__x0001__x0005__x0001__x0001__x0005__x0001__x0001__x0005__x0001__x0001__x0005__x0001__x0001__x0005__x0001__x0001__x0005__x0001__x0001__x0005__x0001__x0001__x0001__x0002__x0005__x0001__x0001__x0005__x0001__x0001__x0005__x0001__x0001__x0005__x0001__x0001__x0005__x0001__x0001__x0005__x0001__x0001__x0005__x0001__x0001__x0005__x0001__x0001_ _x0005__x0001__x0001_¡_x0005__x0001__x0001_¢_x0005__x0001__x0001_£_x0005__x0001__x0001_¤_x0005__x0001__x0001_¥_x0005__x0001__x0001_¦_x0005__x0001__x0001_§_x0005__x0001__x0001_¨_x0005__x0001__x0001_©_x0005__x0001__x0001_ª_x0005__x0001__x0001_«_x0005__x0001__x0001_¬_x0005__x0001__x0001_­_x0005__x0001__x0001_®_x0005__x0001__x0001_¯_x0005__x0001__x0001_°_x0005__x0001__x0001_±_x0005__x0001__x0001_²_x0005__x0001__x0001_³_x0005__x0001__x0001_´_x0005__x0001__x0001_µ_x0005__x0001__x0001_¶_x0005__x0001__x0001_·_x0005__x0001__x0001_¸_x0005__x0001__x0001_¹_x0005__x0001__x0001_º_x0005__x0001__x0001_»_x0005__x0001__x0001_¼_x0005__x0001__x0001_½_x0005__x0001__x0001_¾_x0005__x0001__x0001_¿_x0005__x0001__x0001_À_x0005__x0001__x0001_Á_x0005__x0001__x0001_Â_x0005__x0001__x0001_Ã_x0005__x0001__x0001_Ä_x0005__x0001__x0001_Å_x0005__x0001__x0001_Æ_x0005__x0001__x0001_Ç_x0005__x0001__x0001_È_x0005__x0001__x0001_É_x0005__x0001__x0001_Ê_x0005__x0001__x0001_Ë_x0005__x0001__x0001_Ì_x0005__x0001__x0001_Í_x0005__x0001__x0001_Î_x0005__x0001__x0001_Ï_x0005__x0001__x0001_Ð_x0005__x0001__x0001_Ñ_x0005__x0001__x0001_Ò_x0005__x0001__x0001_Ó_x0005__x0001__x0001_Ô_x0005__x0001__x0001_Õ_x0005__x0001__x0001_Ö_x0005__x0001__x0001__x0002__x0003_×_x0005__x0002__x0002_Ø_x0005__x0002__x0002_Ù_x0005__x0002__x0002_Ú_x0005__x0002__x0002_Ü_x0005__x0002__x0002_ýÿÿÿÝ_x0005__x0002__x0002_Þ_x0005__x0002__x0002_ß_x0005__x0002__x0002_à_x0005__x0002__x0002_á_x0005__x0002__x0002_â_x0005__x0002__x0002_ã_x0005__x0002__x0002_ä_x0005__x0002__x0002_å_x0005__x0002__x0002_æ_x0005__x0002__x0002_ç_x0005__x0002__x0002_è_x0005__x0002__x0002_é_x0005__x0002__x0002_ê_x0005__x0002__x0002_ë_x0005__x0002__x0002_ì_x0005__x0002__x0002_í_x0005__x0002__x0002_î_x0005__x0002__x0002_ï_x0005__x0002__x0002_ð_x0005__x0002__x0002_ñ_x0005__x0002__x0002_ò_x0005__x0002__x0002_ó_x0005__x0002__x0002_ô_x0005__x0002__x0002_õ_x0005__x0002__x0002_ö_x0005__x0002__x0002_÷_x0005__x0002__x0002_ø_x0005__x0002__x0002_ù_x0005__x0002__x0002_ú_x0005__x0002__x0002_û_x0005__x0002__x0002_ü_x0005__x0002__x0002_ý_x0005__x0002__x0002_þ_x0005__x0002__x0002_ÿ_x0005__x0002__x0002__x0002__x0006__x0002__x0002_Ûh3+Ç­@ÒÚ,¥¶@%¨+ZS«@_x0016_¥kMb´@(Ö1;_x000C_W³@ÒÅXÉ_x0003_v°@øuAþ8±@6.ëiS2´@`_x0012_Û¡$_x0003_¯@ÿdyU_x0001_¸@__x0018_:_x0001__x0002_¥ç±@}o1w³@K¥mKwÞ²@z/_x001A_qÄ¼@¥¢Ø&amp;®QÂ@ÏïÊÓÔ[³@Þ_x000F_w»©_x0015_µ@ÖÖF#ÀÀ@'Z0NÊ´@,c¿c»@þ_x0003_æ&gt;_x0003_%À@x]´· ¯@ñ_x000E_»#ÿM¾@_x001C_¤U´X°@½Í`±@»ÑM1º@k_x001A_Pº_x0015_ÿ¯@6_x0013__x0017_û0Ð³@?Fµ[Ú­@h£_x0010_X_x0018__x0002_²@ÀÞTEb­¤@ÌHOãâ»®@h#ðJ£´@â`±vu³@_x000F__x0003_Û»Z+´@ÎSØßS_x000C_³@Ý¦lT¬¶@Ù^E_x0002_ñ @_x0018__x001B_Qå´@½¶C_x0017_³@f7rÕq³@&gt;¨´$Ñ³@_x0001__x0004_¢_x000E__x0004_àä±@&gt;Q_x0012__x000B__x0011_¸@_x0002_Ú²,N)¸@þî2§¹£@¯âû_x001F_u«@t~¡ü²@&lt;ê¹_x000F_ê¾²@¯_x000B_u_x0018_D²@§"_x0007_9_x000F_¸@[Ö_x0006_"÷°@¼òØ°÷û·@ø-½°sY°@_x0012_1.Sv;²@ ÁëÒî±µ@«Â¾Fk°@ù_x0011_çk¶@_x000F_Ä²_x0005_»ô±@"_x0016_àÕª@·_x0005_óü5Z°@_x0006_±¯MÉª@{aS1uÚ®@_x000D_)B5@ñ®@_x001E__x0018_£¾;£±@£óSM¥¹@*?Kjöä±@_x0010_æºÞÆ@*ÂEpå@aO×ïü³@3D×åîNº@¯ã_x000E_h¥	¹@Ry|ðCµ@å0A_x0003__x0001__x0003_9··@?_x001F_ÝÁ¥°@ _x000F_ù^_x0004_%¬@»·*|_x000F_³@ú²aG°@«ol´@_x0012_½3-w²@é_x001F_Ê_x001D_ñÞ¶@Wï-lìU­@M&gt;EC¤M²@_x001B_I_x0017_`_x001F_þ²@ZM³@ã¹ê_x0001_f±@Cf_x001A_äHÂµ@Ú¼¡[+µ@¯éJFØ×¸@pÏÏ¶}¤°@¾	ph­@V"_x000B_´@ä`/Å3Í¨@@_x0017_\u&amp;%°@_x001B_oArR¬@Z_x0016_FÏº4º@º_x001D_"Á_x0010_H´@&gt;´äÛÄ¯@C§}nwX°@_x0010_Þlã6N¶@O´.7°@EþEÝ½@í+åKa%®@d#ü_x0002_WC³@#_x000F_§´@_x0002__x0005_GäT_x001F_µ¬ª@r%²ô»±@uPÚ_x0005__x0001_·@	ÔÎ¾É½@_x0017_ä'_x0003_³¸@»_x000E_Ü¨5·@%Özñ«@@~V_x001B_tÚ·@_jánü_x0014_´@uÚi&lt;Í±@tD3û´@,ðî½v¶@§_x0002_´øµ0°@@K'2`²@t_x0011_è_x0005_ú³@_x0001_²0Ý?5¶@ÞL.Ñ·0»@_x0015__x001D_Q#¢²@ç=ªòw×¼@Àvè_x001D_lí©@fËâå_x001A_°@e_x001F_VCïÁ@_x001A_FH}§@	{_x0015_ T¯@×C	Ø§³@_x0008_ø²(¾­@}¤ÀUÀ3´@¯È_@¨@_x0013_·Xd¸@_x001B__x001A_ò¾L½@W²Ù¸O·@T_x0004__x0005__x0007_P	´@L_x0001_`þI²@v_x0008_;ñ¸@ÃQh´æÿ¶@£_x000D_ª`|³@_x0015_Y^_x0004_êU·@Y1]¹/¨¶@³üÎf_x0019_²@÷Hiå ±@Nø_x0007_ø,û­@S_x001B_;_x0003_gà¸@Lpä4_x001A_]±@èp6¦âú´@oæ·óÔV·@__x0010_n½Þ°@¦ _x0001_ÞòÆ³@ú~_x001B__x0010_A2µ@±P_x001D_äD¹@Âô·&gt;mO³@!f8øú¯@ÑU_x0001__x0006__x0002__»@yùPAl°@XöëwêF³@µ&lt;_x0003_;âã²@§]P-Ø_x0015_ª@ïp.ß¯-²@JWd}.µ@Ä«ÿ¼Ä@7à@¿å±@ÿáÍ#­@ÖSÖ3Rä¯@Â9_x0013_O°@_x0002__x0003__x0001_»`_x0015_«@ nRc­¥@_x001E_i§îSº@*.ºµ´@N¬P_x0019_s@°@çhâ_x0014_Ò=¶@´ò_x0018_Énè±@XCºFÆ»«@_x0005_¡ÉÓæ¹@¢¨÷TL}ª@Êyáõv1¸@³LkÌS¹@´_x0007__x001F_ÈçM´@"®ÌnD_x0002_¶@_x0010_îù2µ@æ mý&amp;®@@#"ûê»@FÈNÿ4µ@.ÓrÞB®@IGzß6ß¶@Í#:ÎT´@uÜ!Ü,º³@\I$h·L±@©ÍÖtÂ·@¢&amp;³Ëôz¿@¬×ðÛ_x000F_&amp;°@àWÀà_x000B_½±@ÏDÙc²@ÿãPgÊn¾@=æ¡®ñ¬@+_;ë7½@î"¤à_x0004__x0006_PÏ¹@}ö_x0011_¨¼´@_x0001_'ÔòÈ¶³@x iTª@g°æ~_x0003__²@nóÛæ_e´@#_x0007_Îº@©¼_x000C_»¬@P_x0005_æ,×·@HÃÑZá*³@ü)5_x0013_SÍ³@ì§W²±@ý[ü(¼.°@?ÂVÚ³@l,|Ù_x0019_Ï´@qvoÆÏC³@_x0008_GÁð2Sµ@ÝÙÇ2Ç²@_x0013_j¾_x0018_^±@v_x0012_Sµ­·@&gt;NË®¸³@Üà'Î_x001A_±@Ò(=Ý}!²@_þ_x0010_i¬@½ÛÜx_x0013__x0005_¦@únY¢)¬@ç­^Qå¬@¶0!ãUª@ä|¥îÍ´@¼ßàû´@_x0002_á'Í&amp;J²@Hh-e¼m¼@_x0001__x0002_­£:*_x001D_°@#{"r_x0008_¥@×àsv£³@ Õ_x0014_æÆ°°@ÍÃ&lt;_x0015__x0008_¼µ@qÚA,_x0013_±@È_x000D_¢&lt; ´@=_x0010_KY_x0017_´@¯$?£Á´@¥Aó_x0015_û±@kç§_x0015_ö±@Â,ÉÔµ±@,_x0006_VÛÄÿ²@=eþ)Fô¹@XO¬Sþ©«@ÐY_x001B__x0007__#°@_x0017_ß±_x001D_e°@óÊëÂ_x0006_¬@7_x0012_Zô ¸@ûØÎ-B²@UZ.}_x0007_®@U_x001F_ð´¡%µ@Ì*_x0007_gÛ«@pìÍ]¥6²@¬_x0016_Ð_x001C_sí­@\]Ú_x001C_µ@Lè_x0014_b¹@ù:»Y»@"Ir±«´@¬C¬k]A±@ªÄ§µ]ÿ®@¾_x000D_hG_x0002__x0003_&amp;±®@ë_x0014__x0005_õö´@×g+ð÷x²@Yû_x0011_óg_x0016_·@ydîÈ_x0017_=µ@_x001E_M°x¹@ÉÕI!òÂ«@æã Ý³@_x0001_hTaHµ@¬HÜ'Â@oí9"r_x0007_°@+Ûeü_x000C__x001A_¯@îMhFÁµ@:6_x001D_²_x0007_ä©@eÐ¦pvµ@µS÷ÿ_x001B_¡@L¼%[42³@e¡ËÞ»ã·@ês_x0007_m®³@_x000F_\a$¸ª@#DÞ&gt;ó«@ò1ÂÔ´@¨	ãÆbE½@]|ï6_x001E_¹@lÃýike³@_x001A_x6h´@*É_x000E_)YÊ³@ëoÃ³d_x0019_´@3¢ÇFÿ¢@ÏYÝ+8	µ@.ó_x001E_¯Ð¹@^LÊ-è¹@_x0002__x0003_Î¶1Æàë¶@·ºÁ&lt;³@ÑÔ®_x000F__x000E_+¨@h¼%Ftº@_x0008_b_x0019_&amp;gÝ°@%_x0016__x0004_KkË­@Êà­|}Ê±@íÑ;ä¹@ê£_x0011__x0004_½@í¸_x0012_s_x0001_ù£@çÖÇ2S´@=ä_|Ý¸±@TÚ_x000F__x0001_+_x001E_²@©²¹;aÇ@NðK_x0002_þXµ@_x000C_ú_x000F_ ¶@{S_x0005_FÞ°@¼è¬ö_x001B_K²@òÛd°@Ü_x000D_OL§²@q_x0016_D_x0010_â¨@­)¦9µ@LÙ8_x0014_ë±@ülHÑ²@bòw_x0005__x0003_®@eç¨èiâ®@~54v¿¡@þTè7_x000F_Ñ±@¼·âõ4±@X¿_x0005_\¸»Â@*y5î_x0018__x000D_±@_x001F_H_x0013_%_x0001__x0004_w±µ@£_x001F_ÔC²!Á@T+_x001D__x001C_´@`ÂNd=µ@õeêjÄ&amp;³@Øp+àöÝº@´¦80 _x0002_±@VÕsÇM¶@Ö×!_x0003_´@ZÈ{24Á@²Ðgy÷®@bÂøg¸ñ±@ã;MPCt¸@_x0008_ø} µ@pø_x001C_SÉ´@çØÍÓë±@_x001E_ê_x001A__x0008_¿@_x0018_Ê8gT6¸@÷_x0007_ñ\²@YÙm²Ï¶@_x000E__x0011_Ö_x001F__x0003_.¬@æ£ØúÄ´@_x001C__x0007__x001F_¦_x000C_³@@ñEÁ_x001B_û²@ETÚ_x0002_´@&gt;Ò¥_x0005_éì¶@^ÇhÎ_x001A_H°@1:¾ÐW[¶@ÂöX_x000E__x001D_°@¨1ï*¸@-_x0006_¸&amp;´@}!¿_x0016__x0014_á±@_x0002__x0005__x0006_ÐYRð¢²@Mx_x000F_Âu²@sÇág_x001E_£ª@ Ì8ý1½@þ_x0019_Àß±@"_x0004_\)°@èKÖn&gt;qµ@_x0008__x000F_=¯ð¶@4¾éfdÏ±@¡HOzÓ_x000C_Á@§¦b±_x0019_¸@Sädfa¯@N)^uåµ@¸_x001F_R_x0002_'#²@_x0005_|Ðx¡_x000B_¶@_x001A_ÎÑ¬¼±@¾Ó7A@£°@RÎ.Un¶@V_x001A_ã_x0001_ÏQº@ë_x000B_h*m6¹@uØ~z¥Ú»@Q¼÷¯Ý¨@OÎÒ¸ß¼°@Á_x0014_",R¾²@åãÇÀ@µ¦`_x0012_G­@i|ä_x0004_å®@ï_x001F_[Öa´@!_x0003_Hq_x000E_ª°@ï6ê&amp;¹¯@Þa_x0006_Å¶@6bÌ_x0002__x0003_3_x000D_µ@F¨Å_x000F_MV¯@_x0010_ó,°´@k-¨®@dµ@ÐAê¨,Á¶@ùÇá{ç9²@iHv×/¿@23_x000E_Ö_x000B_¢´@´ãQ_x000F_k±@rü_x000D_Q_x0016_¶@ÐoÇ¼Ä¥@,Û]ãm¿@i5_x001D_Â²¬µ@?¾R·o±@õ_x001E_)Z1 ±@w@ö÷ß²@a7ß_x0005_º±@VD,Ç_x0007_ö´@Ú?¦¢¥_x0007_¸@rK²QÙ_x0010_¶@8¹ÈmÉ_x0003_´@_x000D_ëëWLÓ°@_x0001_ª_x0010_bò°@Ãn«ïåõ¨@+"¤O|[­@_x0018_½\&amp;ø"´@GTss°@ÊOó_x0005_!Ç±@_x0006_Ò_x0015_:¸Ü®@0î=Ì3´³@,¤_x001D_5_x0002_±@"M_x000F_+º¹@_x0002__x0006_)h_x0019_ÝZ±@V_x000D_?_x0019_OD³@¹-·±@¶dü_x0001_Äõ°@ÔvD£)"³@rSVÄi²@ÚÊI_x0015__x0014_¬@æ{_x001C_Óç0³@þm=_x0005_±@èâ/ê[X±@ÝD&gt;_x001F_xF³@­_x001A_þOiU¿@%¥·~ÚÈ±@øÓ*³»@:&gt;×'ÍÝ´@Õ\V_x001C__x0015_¼@èäÁB_x0003_ú«@ÿ]_x0002_kø½®@üSPÕ_x0018_á°@Êám1Û©@Fë¡·@ HÌ~Ï²@_x0013_x­s,õ´@~IÓ£¯@¨£å£p¹@_x0017_ñ_x000F_¹Ù_x0011_±@ÀU_ö_x0017_²@K.n6tY­@?è¯Juô´@_x0005_®¬1_x0004_&gt;±@Ø÷Îî¡·@YáQæ_x0002__x0005_O´@å_x0018_O_x000B_J§»@U+h´'°@ë1ëûÈ&gt;¶@ó_x0004_+KEº@Y¶¸_x0019_¾kµ@G_x0019_pò®@Ë_x000D_æ_x0012_î¨@;A"8¸E°@_x0001_c&amp;ØvÂ@Éæd)±@_x0003_u_x001A__x0012_¸Ù°@åÛ¾Ø¤\¼@ú!_x001F__x0007_[_x000C_·@Z©w²@¡	(!øz²@§Ç=ñ¶@@ßdë#D°@MLôì_x000D_î¶@P½3Ù?øÀ@Ì-F{óh°@Ør×®@°Ö_x000C_Ëµ@ÒeMí=x³@÷+¦^ê±@6WIF!g®@_x0017_à+Á_x000F_6³@äwûn_³µ@.·³äÎ;ª@º# ºeµ@ª­¾#_x001A_Â¯@tõÑ_x000C_Dë¶@_x0002__x0004__x000C_P?éÿãµ@C"õ_x001A_Z¯@ºn&lt;¹IÇ·@@­ÄÑÞ´@+ï[]¤±@~=Il_x0004_²@_x001B_üñ¸@°@Ã=z]Ð±@ýY2_x0007_¦@ñ(ýf¯@øËT µ@æ£Ùï¸%´@&amp;,,¦®@_x0012__x0014_CÐ¸µ²@VýGìì¶@&gt;Ùá¾z¶@Ki.ÐÊd¶@lÈ"&amp;¬@?jør=­°@~æò'ºÈµ@$µÓß_x000B_$±@_x0007_á_x0008__x0012_«¶@D~0d'1¹@»ÖL.©_x0017_³@_x0017_#²_x0002_E§@j¡_x000D__x0002__x000F_¨@_x0016_íã%c_x0003_¶@ú)¢]~´@_x0001__x001C_+Ö¶@ØÕðs¿@j7-BMq±@_î0_x0001__x0002_Ù°´@¶Ó®«ð_x0015_±@UÏcA_x0008_æ±@_x0015_*è_x001B_TÜ¸@¹/Â8Ïn¸@M "'¤"¯@ßõ_x0018_DRé©@+qàW"]¢@_x000D_\½ÐiÔ®@Ü_x0013_=tî¶@;~_x000F_qÞo´@_x0007_?Øö_x0011_±@º§ÙÑ7_x0007_µ@Hº®ùx&gt;³@ã¸÷ã¢±@#¡sßH¬@_x001F_ï±ú§@Êîci·@vÇkà´±@|¹9Å³@:Õ ùoµ@IØ#í.³@$_x0001_T?¸@ä9ûèÓ&lt;±@iy_x001C_+Ç	¸@0¡Äkþµ@þ|¥ë±g³@tÝý#_x0003_&amp;·@6º±@ôt_x000D_ý¬@÷Swø·@Ú¹çgþ±@_x0001__x0002_Éé_x0015_.F½°@1Q_x000D__x0013_J±@&amp;1Ü¶M´@zPvAº±@õ¼1MÆÏ±@iÀÉ_x001C_¿Ñ±@Ý¦¢|°@$¢äzÈé²@|}f_x000F_Í¦@=©±Ô¬¬@öüV·«_x001B_µ@å¡Î;u_x0018_¥@	ÂVËR×°@ûd!Þ±@_x0018_³_x0018_Ë3_x0015_¸@p¤&gt;Ê¥c²@_x000D_!?NL°@d:Z¾cÅÃ@&lt;aÒ³@QxÓÏ¯5²@_x0017_i%Ãà±@C_x0002__x0017_eI­@Fãâ&lt;²@j;tÒ­@öP_x001E_ÚÃ¿@³3n*_x001B_³@+Ë¹¨Ô³@®(ÀÚá]°@¡Ìþ`ë©@_x0007_`eæzÝ«@qD¸ìÃ³@chk _x0002__x0003_e¶@È;ÕAµ@áJ_x000C_ð*µ@Sâ_x0001_ÇCð¸@úÙÂÐJ0±@"oì_x0015_º@LÀøØV¶@í _x001B_ç9¶@µ+Ï_x001F_ÁIº@=s_x0017_¡ú}±@LÇZ_x0012_·@]ÿqG_x0006_·@·).½{_x000B_²@RA¼_x0011_¶@&amp;_x000C_î!Õ¶@üÆÿ ¥Êµ@À_x0019_ñ´u_x0014_º@x°~D_x000F__x0004_°@ 6ö^Z²@&gt;_x0004_­ýi®@ájùvw_x000D_·@Ù5_x0001_?_x000E_µ@O Sn_x001C_f¯@ø,KôsÙ¶@Êé2V¤p²@&lt;ø0®_x0002_¬@o½¾_x0002_@ß¸@¼f7F_x0008__x001F_²@TÜ3k3ß²@·_x0012_Ë_x0018_äx¶@wú[{¬@Íí(ªÅ®@_x0002__x0003_"ãÒãE¿±@³_x000F_5$Õ,±@KûíI³º°@EèûLg±@E_x0015_Hg¥_x001D_³@Õí?ó¦r²@ÿÚ;_x0019_®@&gt;Æz¡:Ã²@_x001A_]Orµ@b/$Q,V²@_x0013_Sí¸@4_x0011_\øãÎµ@¶-i_x001A_ª@Xonág²@Í$ÿÎ©³@_x0008_6/Î±@_x0005_ûG1\µ@GÍ&lt;A°@d(%_x0007_)¶@_x0019_jPUè¹@£y_x001E_±&lt;Þ¼@_x000F__x0001_È_x0017_¼@ÿZWÜuA°@VM]·´@JÊR«_x001A_´@Hu_x0003_Fç±@_x0017_¯MgD¸@§VcÝ´@_x0010_ºElÜx¬@xo«à¯@e_x0007_"ìók·@Üýg_x0004__x0007_$_x0014_³@^Ç_x0013_²#0¶@Å ±×à)µ@~G_øÖ¨@®"¬ t=¬@T©ÔwX¾±@Vï¢_x0006_í_x001A_¨@.Ø)F¿³@&amp;¶:Ë¾°@±\Òt~:³@Ç_x000E_÷inë¦@½Dô	³´@ïÞ_x000B_ÿuµ@¦äya_x001A_±@=7_x0016__x0017_Lá·@ÛÜxh_x0005_²@Áå¬#_x001E_±@î?ñþ´@Óðö_x0005_·@ÄÈ7_x0011_Ù³@6Rå½´@g&gt;õêA´@|¢¥Î_x0004_³@!bÍ_x0003_ü¯@q_x000B_«Ü¬_x0002_µ@`a'½õP¬@_x0012_Pñ_x0001_¤]¶@}ª_x001E_(V´@ÿ\8gZ%¸@´¢PÜ_x001C_´@ÊÆ-ó±@_x0012_/K_x000E_Ãm²@_x0001__x0003_ì_x0016_Ð¸²@÷£|DÖ±@_x0001_·ÖÜ²@á5_x0015_4" ´@_x001F_ÕdYz§@O Ð_x0008_nX­@_x0017__x001C_ýÝ}U´@;ï=._x000D__x0014_¶@0`ðÛÌ_x001D_©@[_x000E_ëÜ.Î¸@;Û©ÃHÔ°@dqUúÚï²@ý6q_x0007_ì¢¯@;ê·zå¯@¶·mz¸@$}¡¡_x0002_+¼@YÎJ»¯@ö_x0010_6?Ùµ@¹%÷aÖ²@K_x0002__x0011_óz	²@_x000C_7_x0005_¦9¼@_x001E__x000B_¼`¶@_x0002_©Üîø´@#i2[³@É¤B°'´@t_x0019__x0007_djg´@î¡e[¬@Î_-_x0011_À³@_x000D_¤áõ@¯@&amp;(_x0011_f²@'lè¦@Ï!mæ_x0001__x0002_ µ@%3A&gt;	µ@`¾Ñ__x001E_´@P_x001F_Bý+½¶@2 ÎV1i¨@9+_x0002__x000B_Åµ@smÇu©@ëNµá´@£tG²^³@&lt;:`bµ@_x000C_$¦Z_x001A_»@ÕðL¾]²@°OÕòf¹@éä*÷üo·@Ûé¦¸þ_x0013_´@Q¡©0Ï·¶@Àåð¼²@åoËÛÑ°@_x0003__x0015_á*dÖÃ@À¨]é²@¿ë8¶@¹þ7x_x0001_£²@í+ê©_x000E_¼·@ñÍ1´@4seÆ!²@_x0001__x0004_oÆ¹©@ùUui_x001A_´@nú¸_x0017_Â_x001D_¯@ø1]h^º@3óîÌ%¹@_x0008_À!bæe¶@@VB_x000E_Ü°@_x0002__x0004_r¿(_x0018_Â¸@¿ñÅÈTÁ²@èð®_x001F_µ@Ô¬_x0006_r¥A¯@]_x0011_´Øÿ\¹@_x001B_¨æ¢DO±@Õîý½_x0014_¹@sY.9«·@A_x001D_ë(À@_x0015_à_x0003__x0017_Y¹@V6ÿºê±@Õ_x001D_ú²]W¸@Ú»ÿ_x0012_nÐ²@Eë¸A£¬@Z&gt;^;J²@4á_x0018__x001B_¬@¡}XWÆ_x000F_°@®w¡5q­@Î¢_x0004_eÑô²@kàrwu_x0012_«@YI^_x000C_¶s³@_x0016_r?ÁH_x0019_°@_x001E_]iuÿÃ§@_x0001_¡¶Ò/_x000E_¬@éõ¢px_x0018_º@?8Û&gt;@«@{­ÂÚ`M°@,Gyâðæ´@_x0012_=÷_x0005_9µ@¹{¶@¢jüêY¯@H¤_x0001__x0003__x0011_²@dmJ/Á¥@56ª_x001A_ëq­@Q¤_x001A_·ò¯@¶_x0004_TÂ³@?cLþ¹¶@f´:,j?¹@?\CØ³@àR§Ms³@_x0008__x0013__x0003_2_x0018_³@s6«¯_x0006_Ý±@Ì6'DYðµ@0ýé¸{Ì³@dFË_x0019_Ruª@dî5Ø]¶@G±_x0019_M`µ@&lt;V*v­Þ¬@|_x0005__x000B__x001A_ÿq°@_x0001_`ÑÚ¶@c§âi_x0016_©@xËÒgô ²@&lt;íñÜ±@HtQÈüÅ´@ÄÊn£_x0015_³@î_x0007_æk¬÷´@¶³ËÅ_x001E_±@Dx*Ia°@äì_x0007_ôæ¸@ú£èg¹@AMÂâ&amp;±@ï|a_x0002_KË«@_x001E__x000B_Ð_x0002_SN¬@_x0003__x0006__x0017_?¡53´@£y·K4¾@îµÕûï¹@7ýAÉt^¬@_x0005_½G~³@`_x000B_.å³@M?u PY±@è,ðÓ×_x0001_°@óU_x0016_â1[¶@d¾íÝW©@2`,(0¤´@.Í_x001C_cìÆ@1_x001E_W~_x000E_?±@qÒ_x0005_.d_x0017_¶@çøÇÐ`)²@D×¹â±@È_x0006__x0008__x0006_þo«@&lt;ÜÕ{F³@£_x001D__x0002_Uñ´@_x0010_Z8õ½@ +_x0005_µ°@ÍÐHl&amp;»@Vñß^_²@¹¨LÍñ¤@Ò_x0011_÷Ù±@àC_x0006_èK©µ@Ñ_x001D_èÝ_x0002_L­@Ü_x0011_é/F²@a»5ó²@KB$CQ_x0019_´@ÍØdç@_x0004_µ@_x000D_V_x001F__x0001__x0003_©	¶@_x000B_Ë&gt;ò­±@ý;=@²@¨ÖÝ ¶5¨@Â¾ØË±@ßA_x0001_ã®ª@a_x0013_ß}±@_x0002_²D_x0019_Ì¸@Äý¡Z3³@Ù m8Jµ@O6_x0011_/4F³@4s'_x0018_=î°@Ú_x001B_2 Á1¶@Ä_x001C_.!²³@·¸r«_x001E__x001C_¯@«[°Ù*ª¶@.ï¤e§@_x0011_[_x001E_.Tª@_x001F_â:SMR¸@è¬I_x001C_ª²@÷Øèt=³@"üðIË°@µR^ÂÌ¹@Ô_x0013__x0018_X+k¹@¦£WÝ©@Ò cä#c«@eÓ&gt;Ú²@+Mó§KÂ@þ5ëÑA_x000B_±@a6Ê­éú²@_x0019_cØ{^¯µ@õ_¯ì³@_x0001__x0002_q_x0010__x0011_^^D»@&amp;_x0006_'g_x000D_°@±ßKóö_x0016_¬@4zïÑ_x0002_°@4iðO­²@ÿKîh°@Ñfm¼ªZµ@ß_x0010_+ÖTS¶@_x001E_¡_x000C__x0016_n¬@Þø._x0015_%²@äÍ_x0017_(5_x001A_¹@_x0011__x000F__x0008_u:_x0005_©@EêNtª¸@_x000B_`2Ô±@v®Ô_x000E_vk²@íä1)âJ¼@Q]Ù&lt;ò³@Â6H²¥X±@¹Ì¢ßY¶@Ó4Á±_x0016_²@kß_x001F_6,°@aAö_x0004_Lï¯@©Bª©_x000C_\±@ÄÊo¯@Ñ·¿Gn&gt;¸@¶®F_x0014_ZÒ¼@éØî:H_x0011_´@èBó5R´@@8_x001E_÷å´@öÏ&gt;Å0²@	V^y¤´²@_x0008_Ø&gt;_x0002__x0003_ÿt¬@´÷¯ÆrÅ¸@Ëeæ²@Ý¬_x0015__x0008_rZ³@Ëi_x0004__x0001_´_x000E_³@_x001B__x001A_ÇçY¨@èW_x0010_y_x0019_ª²@2v_x0005_1&lt;±@Ñµíãj¶@éÙkf¬»@¶_x000F_Üo³@±_x001D_Yq_x000B_Òµ@tÃ	E3­¶@êªÛ_x0005_ê³@	uU,_x001E_¯­@_x0012_ç4ñ¦º@E|µ_x0011_Ý_x0006_½@ ü¸êq¹²@cª«Öå¯@ö_x0002_'_x0002__x001C_Á@ÁNr_x001A__x0012_É»@åRoí4À´@_x0003_k2p©­Â@?G&gt;c]ï»@T6²@Ù_x0008_ÃsÇô¶@8Í"$&gt;_x0018_´@8-teÑ°@@í±jÝ¹¿@Ë¦?®_x001C_Í°@_x0007__x0003_Ï"ìº@CÁ²Ù;·@_x0002__x0003_ÿ÷¿lH¶@Ñì_x001C_ðÔ&amp;µ@9Ïá¯µ_x0006_³@N»5*ã¶@­÷&amp;_x001C_·6«@5úK49®@Ç|¤T,N±@GÍÕ_x0005_²@_x000D_Ê?_x0019_·³@IÂsr|_x0008_³@µR.¬Þ¬@_x0013_§ÒQJ¯@_x0007_d¿I¨@ðÛþ_x0003_¼4¹@Mäv_x0002__x0003__x0019_¶@ÍqVæøÕ²@Ø`ðÇs´@I4Dp¼@ycÃ¥sã°@j@Ée_x0001_7´@_x001C__x0006_tl&gt;±@³´_x000F__x0012_¾%³@D±ÁH-³@4_x0019_ë|£E¶@'gU ±³@Ê0ì{OIÃ@0A/QL´@_x0006_í)Z2«@!'râ_x0016_¹®@vôûã@¶@ÐZm_x0017_}µ@_x000D_÷/:_x0002__x0004_&amp;Ü­@e&gt;_x0005__x0014_lª@¸;·)é¦@²Àóç£±@Â'¼@bC_x0007__x000F_y*²@çÖÙ)-yÄ@³TÖo0-°@ÓÑÿ¯_x001B_«@%ÙúS0;±@_x0003_jd¯©@pÙ_x001F_vÚ_x0018_¹@¸ý±_x000B_.¹@9~QGRi±@$.hÀô=²@Iÿ5$½Ã¬@Â¬_x000F_ñ¤¶@Ùl/?)Ò±@ÕÙ_x001A_ôJÑ´@_x0008_D_QÍ¤´@ÍÔ$úù²@1_x001F_Ê_x000D_@³@ÂÆ_x0006_X³@%4_x001F_¢Y¬·@Û­¹vëª@jÆíåÛ³@Ð«&gt;¹»@²«ÍÒç_x0013_²@w_x0001__x0010_|´@-aëï °@ÝQ_x0015_¾Ó×«@Ý_x0014_«_µ@_x0004__x0006_YÜù_x000D_Ò²@Q~ÃµÂ³@m&gt;u_x0002_ÿÍ©@QLn¦Ô°@¥ô¾N¸@^_x0004_-çî°@FI¿_x0014_|÷²@H0ïS£®@yöc·uNµ@S_x001F_ÚÛS´´@_x000E_^c¯³@éaÆ7×¯@_x0013_/Á³,E«@_x0002_S ²_x000D_8¤@º_x001A_jÜä´@o:ÿLð·@-ì@_x0001__x001C_®@&amp;º5_x0013_à_x0017_¸@3¦iÉ"ü­@¨½âõ[6¬@_x001A__x0017_ï_x0003_cµ@ê/¬C*°@ÿ¢)®¦½@Ë_x0015_E+Fÿ±@ÈS_x001B_5}¹@+Ø}ÓÜ_x0005_°@{ý©uâÌ±@qêY»~@±@5Äõ-ö³@v_x000D__x0019_1_x0008_¬¯@=í¶Aõ°@w_x000D_ÔÕ_x0006__x0008__x000C_¶@2²_x0002_7IW¶@Ý5+_x0001_[Ê´@ l(¹@_x000B_Å_x0018_Ãø¶±@_x001F_Ù_x001F_±@_x0004_¯_x000D_á»»@ª}:×ð3´@üÞLI_x0007_¶@ßÓ·_x001D_­@ô¦·ª»@W¦Ý¨_x000F_¿§@Ý£³¾¯@êS_x0016__x0010__x0005_±¶@&amp;,Ý_x0003_D®@ä_x001C_ór4y¯@çìn+F·@_x000B_gFÌ9±@d¥ýÚ¯@_x0004_ñn3­@×d¶_x000E_¾@/YñTeç³@_x0017_¥F^y§@¿Ô_x0006_¸+#³@»º_x0008_µÿ²@?¼iÒÀ@FVLS_x000D_²@®«_x000D_Zº@	_x0002_y¹²@%ÕÔ,/5¼@-*õd_x000F_±@ØÅ&lt;ø_x001B_÷¹@_x0002__x0004_.àÌQ?_x0001_±@._x0003_m¼ô_x001A_Æ@¾/&amp;alÇµ@0_x0018_éÛ_x0003_²@ÍP_x0003_Èyµ@ãç43°@åÁÖ^Ð¹@*!8è¸@&amp;¹¨w·@3º®Å±@_x001B_:_x001F_ê³@·_x0019_ÒãÇ³@é£_x0007_X¢°@0ÍÆ³r+±@_x000F_PÒüô°@=Þº¥°:´@_x0001_=p=³@_x000C_´_x000C_ôO¶@Åçâ³NJ°@¶ÇeÝ¯ôº@¿7Ë _x0011_³@í_x0008_³Ô²­@åÌ[²@»3Á¾_x000B__x001F_³@^· ðÎ´@8[¥¯@¼y_x0006_w¬Ó¯@_x0015_¾¤ ò_x0010_²@_x000C__%µ¯²@(Ø_x0001_Q_x0014_·µ@Ö¨Îg²@_x0001_KL_x0003__x0005_ms²@hÖÃª_x0019_·@_x0001_*³_x0007_·@k'KqK¶@«''2¯È³@Äj_x0015_ë*_x0012_¶@(_x0015_&amp;SPX¯@_x0017_+_x0007_ÁÀü¯@ÈØ$q_x0004_´@¥j_x0005_¬@°_x001E_º_x0014_°@§§Ó°º@iG«¤À_x0002_°@	oÉ4]S°@µqé?°@YvHáA¶@PÉ³&amp;ò´@Ô&gt;+aÛ_x000E_µ@^2»Ù¯_x0004_¶@ï­êa_x000E_º@&amp;_x000D__x0011_Ww®@h&lt;²Ê~µ@ðe"ò°@ÃwQL¤)²@D¸é_x0013_`³@¶Ës_x000F_n³@_x0018_û×_x001E_L¶@K_Î0oµ@ÝÝ&gt;jÞ³@_x0010_;³­A.©@l¦¶9y²@àèº/¢¶@_x0002_	PFvØp°@ùD_x0003__x0010_²@«õk_x0004__x0006_¨@Ç_x0015_WÍ­´@_x0006_Õ_x0014_/h­@Åüdìè_x0007_°@µ_x0015_´Õ¬@2_x0015_/ê_x0005_ò±@¥C_x0008_}£ã±@ïX'__x001C_²@\U¬&amp;Æ±@+³:_x0007_ÎÇ²@æ®$¨hn²@0nó	q¶@Á_x0001_«_x0004_t®@í_x0013_ü&amp;H«@¯&amp;t¯G¤¸@ýÅH,_x000B_%¶@F]dv£­@Ó(A©º,µ@5_x0013_¸_x000F_á¬@µØ!N^Ä³@_x0011_zúâû²@Ø©%¡_x0005_²@rjË_x0001_²@_x0007_!`_x0006_ï°@÷¹×ôÂ´@B¹(O_x001C_±@]vmå_x001D__x000B_µ@éÍ®È_x0012__x0006_±@aÛÞ6²@_x0012_%\_x0005__x0006__x0003_»@#)_x0012_5Ú|²@ÛCl_x0010_à³@_x001B__x000C__x000C_Òp_x0017_§@HôBò­@þ§®_x0002_l_x001B_²@1ôHàL¶@Ê*ç§~¯@r+É`_x000C__x0011_±@_x0012__x0006_&lt;¨¯@kà2_x001D__x0010__x0006_°@_x000D_clcM¸@Ì7Z{µ@;G05w²@çï"_x001E_vO·@ÓÀ_x0014__x0010_¯@ÜøuèC³@|e®@Ýs¢kFk²@B0_x0004_ý´´@Ê"_x0014_a·«@IEK	ùª³@oº_x0001__x0015_ 3@ù¥Nï¨­³@_x0016_Ù_x0014_9_x0016_Á@Ëªâ=Á_x0008_¯@ï¿_x0018_U²@¿þL_x001B_E®@¿Í_x0008_å¡s±@_x0013_÷Ê_x0004_0þ¾@Æ4ì¿_¶@ÕiØjH¬@_x0001__x0003_e£	¹Ð0µ@GÉ&gt;õ¶/°@øA_x0010_M_x000B_¶@_x001F_Ùçö³@Ý_x001B_¬_x001A_ÿ°@uuîföÙµ@ 8Öç_x0018_þ·@_x0001_	Ê²@É¤\Ëµ@³ß»À²@.?c³@l¬«_x0013_ ¶°@BÓªP[±@B_x000E_OÌ÷°@8{¥_x000E_:¥²@_x0002_âè¥i¶@»-°iï±@¼5Döâ°@(oµE£®@²Ëß_¯¨@¾\ïu®@D¯ãLô'½@Ï&gt;öÊsh²@È_x0001_}÷]´@9_x0008_J:,Ä´@_x000B_JC'»@ÉfV¸@Øý?Îú°@yÿH_x000F_ó°@)ò_x001A_ÐÖMÀ@0ó=H²@¦ç#Â_x0001__x0002_Ö×¶@Ñxz§_x000E__x0010_»@¥é5¬@I]z_x0015_Ì¶@_x0017_ä_x000E_P_x0012_P¶@C¡VØaUº@_x0002_ê_x0018_ÿ8_x001B_µ@1_x000C_ð__x0012_¿»@¿o#\·@q_x0015_ñIgõ©@¦4îÌW°@_x0005__x001D__x0016_Ò7¨@ðP À«´@CõÄÉÎ³@x-Ø_x0006_7û³@[xMÍå²@;{ÝÚQ°@t5µAø5´@_QÀw"µ@|êïý3¿@öÙ3'í²@Dz"æ*¹@m4z®¹@_x0001_"ÅÜð¨°@­Äm)¡4»@_x0016_ÖêPl±²@_x000C_°&amp;3§Á²@7GAÃ¡n³@Ì¨ö.¤±@\_x0017_Á9µ@:¡â_x0018_¸@5é+:³¶@_x0001__x0004_ k)ôúÂ@ª:¨gj+¸@_x001A__x0003_åk§¯´@þòÚ¡Ð°@]@èÆýÓµ@é9@î­µ@¼R_x0018_!«@ÎcÀ¶_x0001_°@Âf0ät¨@_x0002__x0002_ ý-¸@Â_x000C_¸Þ®@XÁil¯·@?ý§Ef×£@FøÊéE_x000F_²@oÂmm:Ê¢@n_x0011_Í«@_R\_x000E_Üª@ä O/Ç²¹@ÚV_x0013_Y_x001D__x0010_µ@ÅY_x0013_æH²@Þú»²_Q´@_x000E_9Áÿe´@_x001D_¬ûHN®@Å%_x0017_9´@®{	sU°@µÑÛÕå°@*ÿpø*¶@@E"Cô§²@qw¤uÚK¯@_x000E_jr([´@1$ÖõÏ_x0006_±@ï©_x0001__x0003_Ë¿¸@]:þóY!½@®_x0002_êõ²`¯@ûOv&amp;ñÉ¸@_x0019_ÍÞ:Qx²@'§C_x0018__x0006_º@7·_x0008_®Rz³@¼_x0002_HkÞª@üu×7_x0004_¸@	k÷,³@_x0013_¼2_£÷¶@Öèå¸@[6FgK²@BÁý?¦_x000E_´@_x000B_øýæf³@_x0005_?J¦¼Ë³@,òT¦¡´@¬_x001B_Cß_x000F_´ª@\­dÐ3¡·@¹fZ#ï0±@¨Nì)³@'_x001A_3À±@~ª_x0018__x0007_lµ@è¾Ð!ì·@t`8V:¥@õ 7ÞßF»@á¦[ú¦°@¹_x0014_è´Ü¡@p1nm\@½@ì|¼n¨@?cHÙ³@pöï=T¯@_x0003__x0006__x000C_K%W§«@ÜáÑ¥ê¡µ@úm·pú³@¼Zhª7`´@IS$ö_x000E_H²@÷û4¹°@c_x000D_uøü«@=l)n7µ@{2°_x001E_0ï­@#]HÛ°_x0001_­@¾#MûM¿@âl_x0002_-Xëµ@V_x001C_X_x0018_&gt;µ@Ó½}ZµÂ´@Ø6û¦G_x0004_±@j_x001C_Ýø°@Ì_x0018_#H"þµ@Ö_x0018_À.MË½@Ó_x0019_Ãpr!´@3_x0011_ì_x000C_m¬@÷X_x001D_`±@_x0014_INS¹µ@ó³{°`?®@3ø§ÔY®@éBªÿSµ@_x0005_#_x0005_³@oÙXz¼Ã¨@_ô&gt;_x001F_Ìº¯@_x0005_¤Ë9³@_x0011_lª6·æ®@^\l8_x0004_¶²@&gt;öù_x0001__x0002_ôø¯@}_x0012_°¢¯`¨@ÀÖnV³D±@Êk`Ñ#²@6¥j_x001E_Sc¶@Þv÷@iª@HöTÓÂ¸@+ê#T_x0002_ °@G_x0005_ð_x000E_´¼µ@í¯áòã±@t¥×Ô3a±@qnU	Î¿­@ûõ«_x0017_/?«@é­ÏKkq²@_x0017_a]_x0007_]K°@!ÉµXñ}³@_x0008_ÚæPïg¸@3ké¨J±@þ`,$A²@lâ_x000B_\¤@Hç°ATIµ@¯øVC²·@Y]{·@¢_x001A_U^þ³@_x001E_¹J®ä¹´@{)S±¼½@þ4³OX´¬@ïq¨Æ²@&lt;ñ±Y_x0016_À@I.rÂ ¬@þ_x0004_m×¯b´@_x0004_&amp;ýôçî±@_x0001__x0002_z_x0006_c¤²°@éÑ_x0011_Ïm°@³Äu»¶@.©H]Ì³@,º:þ4À@3¤Ç_x0003_ø±@T_x001F__x0011_òj·@ä,;¾/0µ@ªL_x0008_Ø°@É¼_x0004_g9¿²@#_x0013_3¬_x0016_(±@¤7È_x0014_Ò}°@õ¬Î3µ@&gt;_x001F__x000E_²Q´@_x0003_Õä_x0015__x0004_¤¶@Ú(0Aù¦ª@rÜ¦_x000B_°â¼@¤£¸AæË®@þ]bJ¬°@þ_x0011_p_x001F__x0016_ï²@»¼Ì»KÕ±@îäõöì¬@Îã\IRS²@lÃÏ}64®@_x0014_.þdz­@¯ ^:Ö_x0001_²@ÿ®µ§¶@I_x0010_¡£UE·@¢#g ¯@=ÞÃÂsÑ¯@é%/»@éÀ@_x0001__x0002__x0016_´@_x001C_Ï?ÄÜì¯@ÈáúeÈ®¸@öª}Ý²@Ò¸Ö=M|º@_x0012_À_x001D_*ä°@ET_x0010__x001F_8µ@_x001B__x001E_3_x0016_|¨³@y·ü$©»¼@º hû¦@ò_x0018_½º°U³@p©_x0012_M3±@Ô©_x0005_²WV°@¨Û¿Û&lt;ºº@Þ0_x001F_º³±@"¿®_x001D_[øµ@-_x0002_X_,#·@w.âWp³@_x0002_+Ù²×Á@C~HØ¯»@ñ&gt;K7´°@ÏCª·/_x0010_±@_x0010_z¢_x0014_Ï_x0016_»@_x000F_ìÞ _x0016_´@_x0019_³Q§%	·@¯û_x0004_¸ò²@òÉ_x0016_êá­@¥1ÝG2·@ö¬âÕ_x001F_±@jh]äª@ _x0001_ûb°@_x0007_Îbv½/À@_x0003__x0005__x0002_§ôÝÛ}¿@IÂ_x001E_3¨Ù²@gðîañ@§Wuå:_x0011_®@|¶ò'â²@_x0011_ów8û_x0019_§@Úô7'°°@_x000D_yÄq­_x0018_³@Ì!ç³@´7ñØ9¸@Oç0:ûª@³øCQn¸@0cÀ­»³@5ÞÉ2j´@¶fâ_x0010_iÏµ@_x0002_J»,7X´@ _x0006_ _x0017_e_x0007_³@_x0002_W'¯p©@$_x000D__x0013_ú ©¶@6_x001A_Â;rN´@âãë¬@iÀ_x0007__x0010_ ²@|_x0012__x0008__x0008_ûÿ±@ÐdØb´@xS'_x000F_Æª@¶_x0012_Tt4²@¼f_x0004_ß³â´@®øã`_x000E_³@Øùß`á«@­_x0016_+°z°@Lij¾_x0001_Ö«@_x001D_Üáô_x0002__x0004_¦±´@YÀ?¸7©µ@HÓ¡ÉF¯@zS²@Q7åt*¸@a±._x000B_ñ³@ÕNôç°@rC_x0004_ªÆx·@VÈ$$Æz³@HS_x0018_/¼Î®@BÂX¾@D_x0013_°Ò°;±@Ò\5_x001B_Ò¸@¹!KçÇ·@êÐÇâB;²@X«_x0003_ÑÏ½@{nÕÂLµ@_x0001_&gt;5N4³@ÚAÜUH ¹@ö/¹_x0014_,²@v§_x0006_¾)¶@=_x0003_V­Ò¥@!:&gt;½¶@!¦Rïz³@nòi_x0006_i³@_x0006_áþþÅBµ@&lt;fk^«¦µ@íÐ2ÔÖB¸@_x0003_ë6oåK°@´iØ_ê­@(³äx_x0007_'¤@:G_x000F__x0002_¶@_x0004__x0005_´EEtµ@¦ëÝ¢æ±@&gt;@i`¢æ°@_x0004__x0016__x0003_à­@_x000B_´_x000B_¾_x000F_°@K¥îú½J©@³õãÔ_x0001_#µ@&amp;ÎÍ´FÙµ@]8þH#Æ¶@_x001C_±èÿÉ±@)³_x0015_üC·@-Ùñ VØ±@¦vºfõ³@J_x0001_5Wª´@Ð?_x001E_PPÛ°@Ï`¥ã´@]W_x0002_ÐÌæ³@é_x000E_ç}Õæ¼@^²éÌ¦ßµ@þ`A¢ö¯@ã°ñ_x001A_Q±@øÌîA÷'´@ì-.-À±¶@¨Æm_x001E_¡@³@ò^Ð×?Y¶@AqÚX?¶@|Ì_x0007_³vâº@ÌFMêÒ±@GË_x0014_=~µ»@	rÅÍT³@_x000D_hM&amp;_x001E_4²@ï½T_x0002__x0003_µ´@-V&amp;iÒ³@5AcêÁ@U¢×¿Ö_x0016_µ@G¦øVæ^¯@ûÙøH P®@o°{´@_x0013_ãò`yµ@Þf¤«i@¸@e¦ÓÄ«@hödé³@ªëªäÁì´@~XÖÔí²@._x001F_äà_x000B_²@zh±kS,·@K_x0018_Ö¨_x0001_E²@~³³·Ø¶·@Nï[Ú4°@U¯ö_x000E_&lt;d±@1hq_x0006__`¾@æ5ÏÀ°@odöO_x0001_µ@â_x0016_Fcïº@nô+­/³@_x0002_RVÙèà³@Á|_x000E_õôí«@õU_x001F_ÖïÃ·@9Y Ltz²@­©_x0011_{_x0007_,º@·0­g_x0019_³@cü^_x0004_U±@@ýOL±µ@_x0001__x0002_5Óýu_x0019_Ó°@½óãÁV»@ìNDN¼@Å_x0001_O(1¬²@n(Ø_x0014_Am±@_x001E_áÕ_x0013_E8²@Ñ_x0013_`,Íí¡@_x0008_9ö_x0016_;_x0018_®@?ÄÙ_x000C_´@»_x000B_ãèö´@ÓUÇôÀL¥@_x0011_ÉJ_x001F_À@¿/Ì(ªò·@¿©_x001C_33¥°@7_x0019_)Ñ±@{_x0005_¬aYª@ëEm·_x001E__x0007_¯@æqÆ)KÀ¬@ïôñ_x000C_*h¯@÷'\ë³@cRãù»¦±@z$_x0015_®_x0015_õ¶@-óRß_x001D_EÄ@Í~ÁZ«@¸_x0012_82kA¿@Ìª_x0008_ß¾Ó´@D *]Ù¯@ìÍÉ2³@|gt_x001F_u²@ü ÙoÍ_x000C_®@ÃÙ8Ô^_x0013_°@âÏè$_x0004__x0005_÷¯@_x000E_­_x001E_l¸@Vj_x001B_ü³@ßhÓId¦@Î7Þ!«°@ð_x0008_ÈôI½¯@/¿á_x0007_w²@!X:i_x0019_µ@ªP®p3¸@Ê_x0004__x000E_7"h«@¥_x001C__x001D_#¯±@Æ_x0015_'£õ·@¼â¤;æÂ²@ðêc_x0003_°@ÉüðÑ¾@ê_x0005_¹óv­@0¬àµhõ®@´_x001F_¢_x000D_¯_x0006_°@tþçDU³@UîúEÓ­@_x0015_'lP³@JSS¥0«²@HVÁBT³@¡?_x0008_Õüº@üOtÂ\i·@UC|ß²@_x001E_Z_x0002_ Ò¶@_x001D_sî~b©@y_x0019__x001D__x000E_Uj«@ÉÐqG×_x0010_°@øÃÇ_x0001_·±¸@+¹°_x0019_³¸±@_x0001__x0002_¿}Ög¤b²@¸ëà|.²@£Áu&amp;N¸@_x0013_²¹?_x001D_Åµ@³êoqMµ@âÁ*¬ëa±@_x0019_´¨¤oðÃ@J H/Å4³@éd=G2¯¬@xquèåÀ@_x0003_l_x0003_N¾3¶@Æ_x0018_KÑ¼@*¦É×"¶@Ô§{Gòdµ@V¿ö¡(´@_x0007_ýÈÈVÿ´@¡zëË°@_x0006_Ò_x0013__x0012_²@[Ùæ ±@âT_x0013_@±@Ï[ñ¯ãKµ@´OÖ9¦°@_x0011_DÇ_x000E_©´@3I$ö	«@Ô8É0_x0014_ò²@SÖÞØ³·@jkÒÅ º@³ò±ã&lt;´@_x001B_ÔO"ó)´@1_x000B_`_x000E_ ·@+0QÝ±Iª@°|!ã_x0003__x0005_{¤¯@ÃÔ¨ª}¨@sOÞ¼y³@Ióõæ9¶@Ð!em!\°@È§1d±°@ÒV_x0011__x001C_±@M¤}ä´Ü»@_x0018_t{&lt;È¯@ì_x0012__x000C_Û_x0012_µ@tIvãÙÈ²@H/	2·@_x0002_hÕµçh¯@u~ÃcôÂ¬@µ¬æÞÃä²@~_x000B_¤,bÐµ@ñåÈG±ë°@_x000E__x0010__x0015_h_x0001_nº@ÉOcúº@ÈéXÜ¾kÂ@ÂZÞ)@L¹@ªÿ_¡Û³@|ñû§c·@_x0014_µ%ÈÓ²@c/+a\!³@ïÎÕÊûÇ¶@hß¬P%±@ÝKîJµ@ªÎ_x0010_/·@_x0014_^_x0007_	÷-¶@u_x0004_éB³@z38&lt;=ì²@_x0001__x0002_IBÿþaÍ´@SHg_x0011_cv³@´_x0014_$êóå·@- ¿7_x000F_=À@c'õ|_x0002_é¬@_x000E_Ý_x0013_ÕÑ¹@I-¿)í¥«@_x0019_ü,²@âgez¶©@Ùà1kvR´@ûÔzùi_x0011_²@ÖµÝ_x001C_q·@ç·êà"¦@õ«Ó9l¤@~ýPUµ@¶x¯R&lt;§µ@n~ÏémÀ¾@I_x0004_\÷_x0007_±@N4-_¯@Ïxüg©î³@eØ±k'­@{Ïã÷qP²@ÿ_x0014__x0016_nr´@¤XÌ8#6£@ìZµx_x000D_À@_x001B_W.u±@ÆÉ§@¹(é¹pÄ°@HWß³@ÂéFÂ=ö¶@j_x001B_aàü»@Â³Q_x0001__x0002_=R³@_x001D_è\@´@?_x001A_y¯ËÇ°@óõ¾³qg°@SZþyjµ@¶_x0019_Éè÷¸@ô_x001E_J_x001F_O´@ëîäü¼@R_x0014_UÉ´@Y+_x001C_8BÄ¶@½FÂ_?Ù´@åìlÆÆ±@²Áè*¬´·@b=¦Èf_x000D_¸@öl_x0015_´õ¬@_x001B_1%Õù_x0008_±@XÄTK_x0011_sÃ@¿ ÅJÜµ@&lt;îæú²@ì_x000C_\è_x0003_û°@5/´_x001E_e{²@ACé_x0012_ÓX¼@:H/Èå·@9Ô2_x001C_·@ÿÂp(í»@¶âi¹.´@_x000F__x0001_é²@©#_x001D_ìc³@vºV£_x000B_²´@g}H,ü@»@à¿*pÚ°@_x0017_z&gt;ºóû¸@_x0007__x000B_ItûkÆ³@_x0006_ï!Oú°@q_x0001_4_x0004_,¬@­¹¿_x0011_z¶@ª·_x0006_ô÷Û±@_x0010_^ð_x0001_Öº@_x001C_x_x0004_3ê´@{î®Í}º§@_x0001_n_x000E_U°@»=_x0015_´©@æVnªÖº@Àð|Ê¬«@_x0013_pRZ¶µ@	_x001A_Wr@â°@"m?S°@_x001B_&gt;¥t&lt;_x001B_¶@h_x0008_t_x0003_¾(±@x&lt;p4àÁ¹@·q.wõ¢¶@A=R_x001B_O °@cãl_x0005_jE²@Ð§_x0003_ÛÈ¶@·ÞÖ{C_x0007_³@aÚ×	_x0013_¸@Í_x001B_×ê¯º@+TßÀ_x001A_¸@2_x001F_:(}»@Io,÷²@¼£_x0002_ÙDc±@nØÅýSµ@¶ñÓt.-´@i'=Ç_x0001__x0004__x000D_éÉ@.µÑ×G@¤@Ñjõo!µ@%kîD©@ª:HL×7´@_x0014_c_x001C_Dì/´@7:(¨ª®@MÎ`·_x0008_³@_x0002__x0003_I{ý[¯@$fwNG¸@¸0¦måÓª@C_x0016__x001B_¬_x0019_w´@CÞ_x000E_·°@_x0007_ìn×ñ®@µ_x0002_H_x0014_=ª@_x0004_§Ên²@_x0013_+ùns³@e¡$´@ä_x0014_?Nà¹@â}Ý7×²@r ÒB_x001E_³@ê_x0004_1EU²@F_x001C_Aµ´¹´@%~ËÌµ@Ô_x0013_tw3âÂ@_x001F_Þ_x000D_=ô´@Âë[}{³@ë¶¿¹p2¶@2Ñ±¾oÒ±@i__x0017__x0002__x0013_¶@Û_x0001_M.v_x0007_²@ 'aYÅ±@_x0001__x0002_Ã_x0014_­#®@&gt;pÛ_x000F_:d®@b?½_x001E_°@_x0010_Ù_x0014_f1³@ÉÝ·¾m]º@ ÅT_x0005_¶@èÅé8×ýª@d_x000D_é·8Ø¸@_x001B_2Ñ·wÞ®@rf2_x001A_+Ç¹@j	Ö¦§:µ@_x0002_) À²/¸@)h³Ô_x0019_°@¡¶@y8_x0019_ùµ@ã¹f]N'¶@@?á!¶¶@ú×mq_x000D_Å·@cMÔÒ]¿@_x0012_Æµ_x000F_ß_x0012_®@Giö)­@)§]pßàÂ@_x0004_òï|,(º@Q q£Âk»@WÚdçú¿@_x0006__x0013_«d ²@§Óþ_x000F_s_x0015_®@3µ{O/7¹@]ÃÒ5ÌO³@Rª_x0001_Ç_x000B_Ñ´@ÍàI°o±@×N0_x0002__x0004_ö3¶@Ô`_x001D_Ô¬@_x0006_:Xd´@èj_x000B_Ç_x001B_Óµ@Mù_x0019_È}YÁ@&lt;ý³_x0001_êÍ²@(2Ã_x001A_&gt;³@_x001E_ÚÆùû©³@¡ã_x001B_X²@®©²/O»@=FÄ`Þv¸@w_x0014__x0007_ Ë´@átùrqÐ¬@C}ÅÖ´±@üyw²ý²@©OÕÜÅ¸@¤1a¿´@ë_x0003_FC$¯@=úgkó¦@êËOMq»@¡VäÈ-&amp;«@y_x0003_-1Þ²@Ò/1;u·@_x0019_±|_x0013_°@_x0014_Þ¨ä±@«_x0010_U³?´@Ñ4©_x001E_q_x0008_°@Mí,·(]²@Ëc__x001F_·@{_x0019_Ø%0¬@ü¨¥°i½@È×Ü]ó¸@_x0002__x0003_Æfa£_x000C_»·@dá&gt;ÿ©$±@çÞ¯KF¶@x§&amp;ÚA³@6_x001A__x001D__x0004_í¿@jËL_x001B__x000B_-²@d:¹n_x000E_¶@_x000F_½E_x0011_Ü\®@Î°{q#½@ógÛ©!ô°@_x0007_X#Ðµµ@æ{2àÉ¶@túÕbVµ@@ìÑP°@&gt;"ÂÊ_x001D_µ@OéDû4ø±@¾xâX_x001B_{¬@¦àm$³_x0005_¹@IoÃRß3³@¢ÆÔÑ-µ@s-{_x000C_¬²@x_x0017_IÒû_x0001_¶@A²µ'ß²@ê_x0004_ü«/µ@Yô9½_x0016_®±@ÚDt¡_x000B_ð¶@_x0015__x001C_:qvf±@ÛÐ«_x0003_³@&gt;«´MÙÍ°@}_x000B_O£Xq®@7M9+½%¾@I®Ø_x0001__x0006__x0015_xµ@$øä J³@Áí0eWÕ®@ÎG^â_x0002_P¯@_x0008_E_x001D_(ºÀ@bºº*¤*³@å_x0005_£ª8³@ _x000B_#1µ@â_x0004__x001C_®®­@Ú_x0007_ÔY_x0003_²@±9J4Z·@ìÜ	F_x0012_'º@ù_x0017_éñú±@dåUic_x000E_±@f®C·?«@ì^1Ìia¸@0ºñMÎ°@!¾¬ÂÆ5µ@û-»_x001C_*²@p¬Kc¡¯@_x0015_B|¬¹á±@r|¹_x0004_³@åèáÔá²@è_x0008_" 	³@Y+wÐ¼´@1³_x001A_7oâ²@qúË¬àµ@_x001B_ø_x0003_¾µ@_x0015_b´Vª²@]=_x001C_El½@Çx=¯Ån±@ÐÍ.&amp;óµ@_x0001__x0005__x000D_"&amp;VÛþ©@°=%á_x0001_µ@n©ö"ò­@Úq0E_x0013_¨@:_x001D_B%x±@ú3G&amp;_x0002_å­@æi÷¯®@Ð±[_x0016_Æ°@(æåîÞµ@ï`Í.ç°@ñ¥_x0013_Gøº@Åù­_x0004_x´­@_x001C_å[fe¸@_x0011_­1/_x0012_¾@ý6b\ÊÚµ@ôLJK"´@&amp;û-E'²@P_x000F_ÓV³@_x0019_.¯À°³@ªq|_x0015_sç¾@à®_x0016__x0017_P²@_x000C_úüÂg"±@_x0004_ö+kh¶@¥ýæRµ@Ív_x000D__x001D_é¯@¦,ýF s§@ ¡_x001E_×²@ m¨ö;¶@_x001B_^Ë_x0010_·@¦_x0013_²Ñ³®@C¢T¡_x0002_±@#³_x0003__x0003__x0004__x0001_g±@ÆèÐ·Ö¯@ü_x001A_30#«@_x0006_»Ô_x0014__x0011_¬@«0öÕ_x0010_¡°@_x0012__x0013__x0004__x0002__x0001_³@_x0002_/ÜU_x0007_´³@SO¶§¸µ@_çPf_x0012_´@_x0012_ïc!f@­@_x0008_Ð×(`°@ÅõÅÖOà±@Øz+1â®³@9Û$V7±@Ïå_x0012_ä«@C¡RÓ{²@ÈZ{}³@(r	IÌl¶@ßâwýÿÅ²@ï\Ípñ_x0004_·@_x0003_lzÈ(²@s:_x0015_/OÕ´@_x001F_§Ö	¢Ø³@ÿ_x0008_Qá²@^#!Tµ@ùØÏ­¤Ê¸@h_x0007_Tc¾·@ùT[)E³@6UÎu_x000F_­@_x001A_WæñÙ²@ÎÀÑ6)³@"qÁÒC²@_x0003__x000B_&lt;¤D"g²@íN,Þr°@©Y)»«­@U¤ÆD­@_x0014_r'_x0001_¼ª@Vï¡lÝ_x0007_­@Á¦»ßt±±@I0_x0018_y_x0004__x001C_¬@Å»¿_x0014_z±@ä3húòK®@	ß¦#j²@2_x0002_V_x000F_jµ@_x0013_Ì%²®@/GP~ðØ¶@-Yoî(·@ò½m_x0011_ä¶@*FÆì×ð®@_x0004_¥Í&gt;{±@7_x000E_êøs¯@_x0008_Tzï=µ@ÇÉ^Ñ ø¬@°Næ¼óº@}iri4±@ùÕ»_x0016_¨¤@v±¹WÑ#²@2G|Dªª@=sÏ¶²@î6_x0007_¬\q¯@Ð³ÚCý3µ@W?n'Ø²@I_x0006__x0005_´@_x0004_Î_x0003__x0004_ýî¸@_x0015_iÎ­vY·@N¹Wm/Ñ¸@_x0006_åp		¶@×L_x0001_´²@õé_x0003_Ø&amp;ª@NÏª\_x0008_µ@a/ËA+±@_x000C_²or"¹@!ä9_x001C_E¶¶@_x001C_!j-_x0002_Á@àîè_x0006_­@Âgç_x0010_E»°@_x000B_ÏTêð½¬@_x0007_³"~NRÀ@l@iÂ²@_x0012_ÿµì:Û±@Ý_x000B_üT_x0012_pª@ê`=@V^ª@óOqNÃð´@ó	A_x001A_µ@«_x0002_Îf{¤³@º_x001E_ÿH°@@ÝötóÝ¶@å]¼ÐÚ¸@9W_x0007_¿¤5Â@Âí Lëï´@»_x0019__x000C_3_x0017_¦@oÔG~_x001E_	¹@u_x0012_¼§®@_x0002_hWÕ£«@ÔD{_x0015_¶@_x0001__x0002_±#£ù_x0002_³@lAýÆj_x0012_°@_x0013_YC(#¸@Í_x0019_ÓÙ±@Y'ê«`ï¹@O_x0017_ Qñ³@Q[Úìµ@bÁÛÏ Íµ@Oë¡L1²@°Oî	ÕS¸@¸&lt;¬t:»³@HÒ0NßÇ¸@pÊ_x0007__x001C_õ²@Ü²iAÁ_x001F_¶@Ñ|º!b¸@_x001D__x0007__x001D_×_x0002_º@§Üø]A_x001D_®@á6_x001F_5àº@Ôý6U_x0019_¼@V_x0019_Äcp³@-_x0010_é­Q¶@} Ã¡ú¶@xÎ¬´Q_x001C_»@ê_x0019_ÿêY(²@ÏeÛ	Ì@þZ9[·L²@ª{°R«@Í"%n®_x0002_²@9¹-¨ÔS³@_x0006_@|6·@_x000B_ÿ¯è ³@7'§A_x0001__x0002_E_x0008_µ@)0¡òÈ²@B_x000D_¸f´@_x0004_í+\Ó²@óòN_x001A_Õ­@_x0017_¹_x0013__x000F_Ñ·@¹_x0005_=¯­@&lt;_x001F_bKþÛµ@å¿Ò_x0014_î¶¶@ÆÅ¯8c³@ÁwM°Ä²@r$_x0014_PÒ©@'~b¬L³@?pRF¥x°@qyl&gt;&gt;µ@Lä³e,_x001D_³@Þ_x001A_!®@_x0013_8ýW²@¢ðK_x0006_·@ñ»,£»@÷©Íiã²@J_Y»´@_x001F_;ürBÎ·@¼_x001A_Øe9p´@_x0010_~_x0010_²c_x0006_¹@Áæ|:_x0005_¾@C`ù3õS·@¤ÁS[á§¬@pÚ-GV:°@ÿÉH_x0001__x001F_®¶@qö®q÷;²@_x000D_ïg=^µ@_x0004__x0006_fú:þÓÃº@´_x001C_÷ªµ@_x000C_ô{/±@«Ü_x0007_æ­P¶@_x000C_²âqµ±@_x0005_Ú°â?³@_x0015_Ôî® T®@Ê_x0016_±_x0010_h°@TÛlo²@;&lt;¡tÇ²@=]ñuÝ=¯@åu$ó³@²º_x0004_x.µ@f3U®z_x0001_®@V:ß÷¹@Ò×áÃ!±@)Ã«ÆUqª@=Ã'Rúþ¨@køîç­@_x0002_;_x0003_]yº¬@_x0012_|UQ_x0002_²@£µ¬_x000E_Ú;°@w~]0¹¨@_x0008_n¯ua[²@_x001B_¾*ÆÈí°@xó\{/ µ@Q¬XO_x000E_¶@NÄ·¬²@ogNÚU£³@»Wx¦¶@uñj¥©°@_x0019_ç_x0003__x0006_¨Ë°@âO:øÓ:³@ãjP_x0011_°@AØjFºÁ@f¡_x000C_Ìãù¶@4_x000C_E_x000B_þDµ@&amp;þFì_x0018_±@{úÀÒñµ@dw4_x000B__x0014_K·@C«ÿd_x0002_ç¯@4Á_x0006_Âqµ@_x0016_:ùó,]·@M§ágR_x0001_°@/YHg¡®@E2ÿ£áu¸@_x0012_Ñ_x001A_bw_x0013_»@D8H_x000D__x000B_]°@_x001E_;_x0003_pì³@p©îFµ@_x0005_ßÑ6¶@_x0019_ÏÁí²@ìöÖöv©@_x0004_gÐt&gt;°@Ká0õ­@egS6I°@¤òÚY ®@u_x0008_,_x0013__x0017_²@¦&lt;ºÐo+¯@:ð_x0018_DÉº@Ïº®µ`º@?,èBÌ­@üÙ._x001E_µ«²@_x0002__x0003_Z%/ü_x000B_µ@hÆ/ûì_x0001_´@¢_x0017__x0007__x0011_ù±@Ô-3Ü_x0016_¶@Òé8y&lt;d¬@;HÜÙHµ@a_x000B_;!_x000C__x0010_³@b²_x0002_V°@NUÂ)²@I¢°co¥@]G_x001F_®@ &lt;ã[áí®@\Ê¿ð#m´@W=®B°@_x0003__x000B_xßTÜ¤@¡©_x0016_VSÅ¤@ÜH'[ê{µ@¯H[¾¢ø´@hA¶Ü_x0019_%·@þ_x0014__x000F__x0014_É³@_x0004__x0011_Ê_x000E_Ñ¯@LrÞ®_x0019_²@_goÍ}µ@@_x000E_s¸°@Wþ[_x0006__x000B_±@îE8~Dð³@L¦Õjýg£@[ÜDfý`½@åwÃ:ïì°@÷ò¦uÀ@O_x0012_Z¨±@`l¾¯_x0005__x0006_.ô¯@ahbÅBq³@Î	_x0005_n(±@Þ+_x0001_ÛËÿ³@²'õì_x0010_¢@Ü_x001D_GìNÍ²@?Eâ?R(¥@QÐ_x001C__x0008_(°@Á¿°¼Äµ@ï_x0014_!_x0006_·z´@U"!&lt;6µ@Q­5x_x0011_¼@^2´È´@¦BÛ¤a¶@¨_x0001__x000F_¿Á¶@?f_x001D__x001F_xl·@÷'Æw_x0007_r¸@Û=­Î/²@¢¤%5D±@£§ûó¹@y_x000D_¹Ny³@Ù´ås_x0003_¡³@_x001D_cc#(Á®@tÍw_x000F__x0003_°@rÃÈ]@´@_x000F_ô_x0012_ØÊ~´@o=4³@&gt;Ø*GË_²@lû_x000C_T_x0006_ú·@_x0004_óÃa_x0002_­@"?Ñ3	·@_x0007__x0014_4d÷_x0001_³@_x0001__x0004_ãÞC_x0003_¹°@½±_x0013_í°;¯@oPD_x0001_N³@qþL~MÌ°@y_x0006_¶LÁ¾±@Û¨ÿãî_x0019_µ@V&amp;-¶¾@R¬v_x0008_â$±@Þ6îÊk?³@h	Vè	»@ui_x000C_~!³@_x0006_P hw±@^Ôr_x000F_)´@øÓc®×±@¸êj_x0013_oÀ@_x000D_YÍæ¿µ@$_x0014_:_x001F_¨_x000B_´@üK&amp;¿°@«Mù_x0002_._x0003_¤@'.¢ßÞ_x0014_²@ì{%*ý°@aPì8þ±@_x0011_ÉxMtÆ­@^Ö½³@ÊFnCÐÂÀ@òWEp{³@n·Y²@ÂºÀ{É?µ@_x0010_Å_x000D_­m¶@Öoû®R¨°@G@)2ÏB³@°§,_x0001__x0002_ÇÔ²@þ_x0007__x0005__x000B_4E³@_x000B__x000E_B	Í_x0003_·@_x0001_6ðÈv_x0014_¹@2¸¬ö´@WKtØ_x0004_8´@ð$þ_x001F_~Ï®@óÝ=:²Ü°@Ó&gt;©ÿ±@åÙÍä¤·@_x0014__x0010_¯_x0001_Á£@ßÃû_x0010_¶@¸®Ôõ¬@:H «Zõ±@bÔ_x001C_K&lt;¬Á@Â©¶®Ç_x0010_»@ù-ÏÊÇÁª@yvÖ_x001B_Ð!¹@GÇã´@Ôy¤¬*C²@³©û°°a°@å¥ÝÜo§@_x0002__x0018_÷ê\´@_x001B_	BFpµ@_x0019_r­Àö	´@+OõÞ»@_x0012_8_x0019__x0001_­@_x0011_ Yä_x0018_òµ@;¡cÃ@àR_x0005_x¦@mJá)­0´@t{Þwn_µ@_x0003__x0004_û_x0015_[ÊuO²@Ûö$t¶@©ul_x0013_FÒ°@VÙ_x0003_Î0¨@(¨&amp;_x0012_b±@ÜDÔ_x0006_Cë¹@0cõ¹q_x001F_²@å¶ò«Öh±@_x0016_|rÌÕ³@ÄMÊA¼Ö±@ßè&amp;Åj_x001B_­@_x0011_&gt;äk_x000E_y±@ÑÑ_x001B_ø}'¸@4_x0019_ãÉX³@RGÕ]±@¾är_x0014_©@_x0010_Ú²øG¶@_x000F_D¢µ_x001D_³@ª_x0003_ñy_x0006_°@÷_x0010_Ô\óùµ@7éö}_x001E_í§@Ò&lt;Ôã¹@_x0002_´X225±@&amp;aÈD±@/ZöÿV©@z­ÎÔ¿2µ@Ãøò*¦@fy¢¯@AÂíU¨@_x0001_9µ-?1·@¸Ú{ÀÕ«@½æò_x0001__x0004_¹B¸@áf_x0018_/÷§@_x0019_V_x0001_T.®@_x000E_ËºÌVâµ@ÊÔî*` ·@Õ-¶.+µ@_x001E_î~__x0010__x0017_ª@)iR_x001F_µ@ó_x0016_5-´±@cNÛl³@¾²s²@ßéZ¤Lgµ@&gt;33jó_x0006_»@ûGé_x0001_}¶@óLÖÇ@Ón_x001E_ãÔ²@_x001D_ç\âØ±@:Ãð8³@Ëw3Ó{ß·@³|â_x0003_væ°@×ð_x001F_(u°µ@ÿ13k_x0002_[¸@ÏAë._x0007_©@P\ú_x0019_·@q+µªþ¸@´_x000F_Ø¹¹·@_x000D_Nj*b³@¶_x0013_ÊEsf»@2B&gt;%º°@_x0017_ìºÀ[¬@¢&lt;Apbu²@LYY¤i³@_x0001__x0003_3_x0014_5 á%¨@mKÐ?ó¥@_x0002_#ÎÀ²@G!_x001B__x001D_¶@Pn\Jj°@²U&lt;=Ø(µ@àÂYu_x0011_°@_x0014_TGu®@µhÀë\¨µ@:ëä×_x000E_°@¾]÷¯iA®@ÁðÉî­@ KîùÛQ¯@0\õ}gD¬@½Ç:48R­@6_x0014_&gt;¿¶@"Þ_x0002__x000D_5K¸@¸Õ:Û9®@ep_x0015_°Ûp¸@/À&amp;ç0Aµ@GHJ¶¶è°@­	¥@áB²@_x0012_c*_x0007_Ù»°@S`ìïim²@q8)_x001D_°@t;[_x0010__x001A_´@ÝÑï_x0005_ J®@=Gó_x0012_c°@¶3ØÙ_x0004_·@Fn_x001D_£'_x0017_¹@2ã/¸_x000D_­³@×Tæë_x0001__x0002_?5­@àD¡È·@_x0012_´x´@ÊÓUÏ_x0007_j¼@v»ÇDêI¹@Õ@Ð¶ÉM¹@wJA_x0018_Ë¬@rZÚÀõ±@-_x001C_À´@:1i_x0002_¸@_x0004_ß\Ò5ÿ³@+³Ss¦¨@'×2þöÍ¶@­îêèò³@Ýº4ÌÃý¶@_x0013_h_x001A_I¦@Vs_x000E_%&lt;g·@Á¢m¾´@ÞÂ_x0001_¨da·@_x001B_Üø`q¤®@&lt;;_x0005_¸@PÇ¼Ê®Ì·@ú¡ÕÍ_x001F_EÀ@¿z._x000F_ï¦«@_x0014_²¼÷_x0005_®@?Ã3z±éµ@g_x0005_¥NO²¼@çòâkæ(¹@ÿÐm¢Ë¹@@rÇsÝ±@IÒ+ßÏ´@¾ÁëÊ_x0010_ø¼@_x0002__x0003_wt(´Ñ³@.&gt;&gt;Mwè«@¨rËÿ%+®@n¤ç½N²@N²Ùkº±@r_x000C_!{âª±@&amp;(ççsÉ±@_x000F_6c_x0002_d·@¸._x0018_~ûµ@{ÚÕOÒí®@x1n³@Ä/_x001F_¡ñ²@*ð±±ÇX°@­_x001C_aÚÒÚ±@Ë &amp;o»±@x¹úò_x0007_´@¾_x000C_qfÔ¼³@IÖHS_x0017__x0004_¥@NhYÂY°@¤¡_x0011__x000B_MÁ@¸Ñ]_x001F_ ¸@5nk_x000F_ô·@øcv´@ûß;³@ÞuùÿPÉ@L0_x0019_!Ð²@·á¤_x0001_X³@á´·H_x000B_ö°@²zýPF±@¬nÉ_x0012_ýº²@º_x0019_K§{*°@¶M Ù_x0001__x0007_@_x0007_¶@dÔYk©±@âm_x0002_ª_l²@!_x001C_i__x0008_5´@òN¸¢±@æè¤ä7_x0005_°@Éµ0æ®º@Ù_x0017_ïTp{¸@Y'¯ðÊ&lt;¹@ÿõîØz(®@Ñ×ô^¢¹@_x001D_2ôExë¬@®_x000E_Ú°aT°@¤­¤:Mû«@6µrÁ=¹³@&lt;!×G2_x0004_«@µm_x0017__x0019_Ê#³@L)_x000F_*b_x000D_¶@ÍnA²@_x0017_á6_x0006_¯@V^Xâ_x001A_°@eËÎ_x0004_²@ÒgøPL¯´@Z_x000D_çô÷ª@ìÊ_x0003_ÁÀ³@_x000C_t_x0015_ø_x0011_1ª@%ÏüDµ­@_x000C_B0Tdc¯@'-â1_x001F_´@¬5=ûí·@AVÌI³@û4Øâ¸@_x0001__x0002_C[ÉM_x0014_·@¥h¾_x001B__x0001_¸@»_x0013_è¸Gþ°@åàâ£.²@fVöã#»µ@R¿½'z¹@`¶_x0012_wÙ.µ@¾3Óÿ«·@º_X¿*±@Ð¤ñ@_õ¸@éWY t³@	ÐÏ_x001A_ªu¶@Y+ZË_x0018_¿@$§&lt;©ðI°@k *_x0008_ò´@¶Ù×¯&lt;º@u ß¢MK³@¥,F¨²´@vX_x000C_Êý³@_x0016__x000B__x000C_d±@_x001B_K_x0014_[_x0019_²@ØX_x000F_Ø²@º|,ÖeÐ°@×j_x0010_Lá¯¶@:Àü·@¶ÄtÌº`²@ËÜ¢i¶­µ@I-bpd×µ@Ëæ_x0005_þ*z½@÷´_x0016_µ@í´¯ñ_x0018_²@¾_x0002__x0003_"h³@c,_x0019_q_x0015_s½@ý=HÂ»¹@­D_x001B_Ë±@&gt;k­ÅA±@èiAÕ_x0012_8³@_x001A__x0003_Ý»_x0011_í·@rÀï)EA·@öiã¨Tº@Ofæa·@_x0006_7m_x0017_³­©@ërßû&gt;"°@C©cqíy«@§½àe²I±@=èYð_x0001_µ@ûÑ\±@Ó$1_x0016_A%³@Ûº¾yØ­@¯æEµ@W_x0015_W@²f¶@3¥ôÎ_(³@¡_x001F_=¸²@#¢Ý3ß¿·@~ò¨&lt;m°@IÄ_x001A_ªÁï´@þÿ×«µ@Íè4Óë°@V_x0012__x0002_¤#ª@¶äv®äµ@_x0013__x000C_`_x0016_,£µ@yþ¾ J³@Õ_x0007__x000B_{_x000F_æ³@_x0001__x0002_LpÐ?mH¯@µp:(°«@º#®Ý3_x0003_±@_x0012_Ñ_x0006_$ÿµ@ÒQu¶´@±Hìò_x0010_0­@~ªbÄAôµ@DÙ_x001E_Ñµ@·J^Phê¸@áÞ¡+i´@0._x0004_]/­@Ûc×?¢@_x0004_Ã±)gÇ³@R·í©Æ´@¢iþd_x0016_²@C^î_x000C_¿Ï°@n${®¼U¼@_x000D_:Âã&amp;×¹@_x0005_»__x0007_¸@_x0001__x000D_Ç/ïy²@ªoáÄ[²@pú=SO±@	K&amp;)é]·@K~GÓéµº@ú1Ã®ü¹@_x001C_Q_x0010__x0014_N­@^Îû]¶³@\`Ö\|³@5ý_x0002_àK_x000E_¹@èÃõ)×³@¯_x001C_Øy¨´@÷«-Õ_x0002__x0004__x0008_Î¬@Y_x001F__x000C_«©þ¬@ iÏë¨#¶@IÆÞÚ'³@ÜàïÏ%R²@_x000B_Jï_x0008_Þµ@°ë_x0001_iµ@@o~y!+°@óoÙ(Þ¹@õIâ&amp;÷õ²@Ù_x001C_Ð8^_x0006_³@1­M´@H_x0006_øë¸@_x0014_ø´Ã´³¹@âËq*&gt;/´@~_x0012_õgâ«@ï­ìöÜ¶@³Ø*k_x0002_´@!=±ú'·@TÝ_x001B__x001B_1Ä±@º_x0018_¤½â_x0003_³@:§z©ï±@ñß_x0014_ñ¦V¨@ØM¬êíd¾@¦ÿq#³Øµ@mxT'µ@ºN	»v³@_x0006_$_x0004_(Ó·@T_x0019__x001C_!U6µ@c¢Ê_x0019_°@_x0018_!_x0001_Ù×¥¶@_x0013_í¦õkÞ¾@_x0003__x0004_V£?ìBaµ@_x0005_5ìNiU¸@ô~«³@ß}¯BZÒ´@2Î'ò'¦´@D_x0001_J¼½H´@-®ÆÂËé±@ÌOúÎÙ®@gá_x0001_ú5±@òµ&lt;¿³@_x0007_÷ª§@à33ñ_x000C_l³@Þ_x0007_7ìA²@í¦ zëÊ²@ÇÝ_x0007_ÇC°@Âîæ²_x0002_§@þ²¬£Gæ·@¸*õ_x0018_v+³@$/ÕÑ_x0006_D´@_x001D_½t£ó²@¦ó$É¶@_x0005_ Ä?_x0017_±@r©zk«¹@°	rùAîµ@xÖÑ?±@mbÒ_x0010_Q°@ÝP}=_x0017_r´@_x000F_ _Ýð_x000F_º@D³}þa°@³óäãâbº@ÖÈ}Ûøº@_x0003_~¥º_x0003__x0004__x0014_~­@ª¹úY¶@´z_x0010_)ÿõ¾@³_x0002_ÅÁ6¯@süó´@¾?Ýª_x000D_µ@½	wÑ«@"3«íaüµ@_x0018_à´vü¸@OTôúµ@Ob,Å´@Aó³Åä¦¸@_x001C_+ÀJ¦@_x0014__x0001__x0003__x0006_½µ@å:_x0014__x000E_åy·@Ëµd¹_x0014_å²@6Ò_x000E_1¯@WÚÍB_x0010_b²@5"UQ¹@âs`Aw'±@Ö¤ÇÆ_x0018_ú¸@½¾_x001C__x000D__x0018_é´@;Ù&amp;ÖtYµ@°+¼UcO°@z2÷Êü®@3`]í_x001B_³@_x0018__x0006_·?_x0010_ª@U'¿_x0007_¯_x0018_µ@§Ï¢åa¨@Ï_x001E__x0001_¢ÃÅ¹@_x000C_-Z"j´@Ò«ü_x0008_EJ´@</t>
  </si>
  <si>
    <t>a7538d464dec45a15919b77827510eb6_x0001__x0002_±¶9²@ÿÎ_x0019_8_x0011_Â@¬_x0010_L	H¯¯@é¡RÁ¸_x0018_°@¦_x0007_$_x0013_`¾¹@L¡¼üó¸­@H"ÆJ!±@õWDF_x0010_Â³@m_x0013_Zv¡@vöVÁÛV´@rDê^]À@_x0012_¦ÏÿÆ©@8í(H¹@l.zÞ±@!©#_x0003_¢¨±@Ø¼Ï_x0015_´µ¯@þ_x0003_O}ÇÁ@"E­Z±@è_x0017_¦_x001E_^Ø°@-6À¦f²@ç_x000E_h-®@jHò_x001F__x000B_¿@ûåª¼@ñ_x0005_[¢@ñ_x001A_ª_x0015_jß´@"xÀ©Ò·@|MºG_x001D_²@Qj9ö_x0016_©³@9Ú¤/_x001C_¸@QXúóf°@Ù×ý_x001B_P~µ@ªãJ_x0002__x0003_¥9¹@¿i¸@Â_x000D_«@1ã_x000F_3_x0016_¯@ÀvDèqé±@¡áÙ4~ª@SH}0+µ@±_x0006_­ú¶@_x0018_ùô«Ýè¶@_x0005_OBï«@âó+_x000D_¹@ò_x0012_F³´«@:&amp;¬à´¾µ@_x001D__x0015_¯Nk¥±@ïÐeµ@lK"ì«@_x000B_ß{ji°@í^$¤³@_x001A_Ëåyg«@¨~[çA·@¬ò_x0015_øj¯@Ç8qÙ×µ@ò6Ü_x0007_½¦@I_x0001_zÅp6¦@C×ám´@^_x0011_¿^q¼@_x000B_	_¡8g¶@¡?§©²@ºòÎ­ç¸@zQXº_x0001_·@ßÿu_x0016__¨·@(Kâ©@÷±@_x000E_ä&gt;§8,³@_x0001__x0004_¾o{|%A¥@Je×_x0014_6·@`Hð:O±@7ë_x0011_çÍ?¯@_x0005_®7È\@µ@#¼î#»@ð_x0003_&amp;Tb±@å_x0010_~«_x001E_¾@A_x001C_äï¯@v4$_x001E_}°@HS×ºhµ±@°ÌJÓÛ´@£ôÙ&amp;í¥@_x0001_s#÷Ìc°@VDU_x001E_Ï¶@e'L)Ì¬@x_x0002_®³G³@J.ôSø_x000B_±@(EUªD´@¾;½YnÖ³@ÚÕaöí°²@_x001D_ÆÈ&gt;1µ³@ïÉ:ñ§@Q «_x001B__x0005_â°@N8¾|:¶@b°_x0002_`Dð¾@5)P^ñ_x0002_¯@v_x0012_~£1_x001D_ª@ÇWM_x000B_°@_x0019_Ê6_x0003_×ð¯@¨an°@úW_x0001__x0003_*!¾@_x000C_ð£Ñ½²@Jò7DbÀ¶@;­ÄÖûµ@_x000B_«ÉGÑ¾@\Þ};¬©@0ê_x001B_¹@ÙVóïÈ-³@íUký_x001F_0´@Pþ'_x001D_íY§@j§V×_x0015_¤@N_x0010_°'²@=;¨_x000D_Ã_x0013_³@_x0014__x0012_é=·@¾_x001E_GàQ²@íµ_x0001_þÂ¹@_x0006_ê_x0018_e¯@eö§s¿µ®@±ÍêýÖ½·@#YfR´¡±@_x000C_?G¦°@_x0005__x0008__x0008_%h·@ñTµ×{·@2:mÅz·@¬ürz_x0011_%°@$_x000F_:4pø¶@Ié¦²@O£1l_x0005_µ@Vø[õ¢Å²@\)e_x0002_ìB¯@d&gt;¢Þ±_±@æë_x001A__x0010_PQ¼@_x0001__x0003_Ý£qÍ_x0007_ü°@0Ny&gt;²@T_x0019_¸_x0016_l´@5ÖZ¦Gn­@yxþ²Õ³@t&amp;±¡I²@âéO´¸	©@}_x001C_´sPf·@sLM¸_x000B_^¯@_x0002_&lt;_x000B_Ðe°@)c¸Qv¼@òûnr³@ðb_x000D_¸²@ïÿ_x000D_¬¨¸@_x0011_$À_x0018_Û´@V^&gt;Gô±@.£MCHð°@wnªu»@bÈI\Òú¨@O»Ä¾5~°@à±¾_x0007__x0005_µ@&amp;bm_x0019_±@m_x0016_d_x000E_®@d_x0018_F®í´@Ç_ÿµv¹@$;i}Nª@)©èn_x0015_±@¡ðÚ$¶@_x0019_ØÖt±@c6©8¥@P_x000F_Q±@Ðê_x001C__x0004__x0005_µ_x0002_³@£Æ(_x0010__x0008_8°@±ð3_x0012_/¶@¡_x0004_×¼^h±@Õr¯Ï³@2ßÐ&gt;°@¤³ùÿÀH³@b×°´¸@Ó¶è Ü´@Ñ_x0003_x_x0014_­@Ã©_x0016_6Ì}È@¤5·_x000C_Â¦@äQ¨'_x0012_µ@N~-´jµµ@^¡Q½Þh³@FZ_x0016_×°@Ö¶*Ú}v²@îìÙm"²¯@_x0001_WYªp°@Ï³È*ÁL°@úµ6Xbà¶@»e_x0013_£°·@ÃÀÉ·Ô·@z¨¥ÃSíµ@J_x0007_´°@!_x0003__x001B_2¸@)î}:t¶@óÑÛíÕ´@&lt;æ	ZÁÊ»@ïÄ@êAy³@¹÷î»H·@ ö#¯´@_x0006__x0007_Ä(ß³@_x0007__x001E_]r@°@ñç~íyq±@Õ(ªUg°@4q¶ºX®@vQµ'F±@	nmCõÏ·@3GpZ¾_x0015_´@©_x000E__x0010_¸¶@Õº$;®º@¿}ÎÆy´@XBC_x0002_/Ï¨@_x001D__x0001_!À ¶@^S4â¢µ@Þ1KÙ¡b½@.6(®3~¶@ÏT ¬w¼­@xR_x0011_&lt;·@ m_x0003_zD_x0004_°@ôdÞÿ_x0012__x0005_³@_x001A__x0011_ì_x0014__x0012_ø­@_x0008_i)¦&gt;·@_x001C_Á_x000E___x0018_Ë´@Of_x0012_ãtk³@5ZB4ñ°@×ô1GÐ´@_x0005_~ÃÈ£°@ñù@uêµ@IoÚ±Â»@_x001C__x0004_Ìa¬@qÇÌ_x0013_Ê¤±@ùW Þ_x0003__x0004_·³@þ3è³@h¡X{Ãµ@óØë_x001B_´ÿ¯@_x0007_³ Z´@ñ{ù#¬@xsÑð2_x000B_·@_x001D_Øµr_x0016_Ê³@©¨UO´¶@L¼_x001C_7Ç²@¦"(9è¥²@_x000E__x000B_a»Ó±@¾_x0011_z_x001D_mµ@/dMt´@8§ÕA|²@Û]o_x0002_"â±@_x0006_Æ_x0010_ye¬@ä¼2»@*_x001C_Mjù°@_x0010_ABG4Ã@_x001D_¦Gú_x001B_¾¸@NÕiu¹@+RÔ®v÷µ@£¿_x0011_z:_x0018_¶@PÝ×_x0014_Ë°@_x000B_¯åç_x0001_ö«@nÓ[x_x0018_±@×`ð¿0±@¢b_x000B__x001B_º@_x0019_K?0ú®@(6¾b}´@ÈEmG_x0002_,¶@_x0001__x0002_Ï«_x0004_F¡_x0017_±@=1ÕlU¶@±ýùCµ@_x001B_Øí¬¬@ùnnÙØò±@_x0008_hêº¡³@¾¥`¿*¹@U`ï_x000E_7®@ûlÓÆBãµ@_x0008_	øe­@QØ­ìc_x0008_´@_x0016_&amp;o§U(´@Íh õ_x000B_8¬@	æk&gt;_x0017_µ@ yü{Î²@|_x001F__x000C_¹å»@+QKµ~À±@«_x000C_ÚTI¶@Æ¯Ç_x001A_"×¬@qò/2_x0010_ @Ëûæ~«@YáøÂëº@hÌjo¡¸@R,Êºá_x0011_´@_x0012_³¨HX¶±@8Åç_x0008_*¯@ßRüIT­@y¶À¶ôOµ@5²ÂU£_x001E_¶@)®Õ_x0010_®AÅ@·#AxmQ³@¯ÄãK_x0001__x0002_òª°@Å&amp;ÃÝj=±@Ë{Ù_x001F_Ù¸@d_x0005_&gt;Ùº@×Üy­ú¬@¯süwá¶@ËjKdÀÁ©@\_x0003_h_x0018_Õ¸@  _x001C_»@çË|V'¯@ö^m!7³@¼ÇÜ-*ª@;ùPË&amp;°@*[_x0005__x0003_p_x001D_·@êß_x0006_ýkµ@µ_x000E__x0006_+¬­@úûNµzº@Å&amp;$[Ä±@¹£êt¾´@vÌêtµ@fê2íx¶@ 4Ë_x001B_±@i£¯ì?º@Üµ·Ñ_x0006_µ@üC_x0004_EÝ¸@U_x0001_LÓQ»@6ÜW7Táµ@ÿÇN^­¹@_x000C__x0002_:Ù_x0010_­@ÚÊ5_x0002_Ó[µ@¨ríÄ^\¶@MÜ¥T.³@_x0003__x0005_û9Dõ­·@Øæ¹_x0004_±@ÚÜÞ"u°@Æky0î³@nM~R­@=70æ8²@äìDÓ|_±@Õ*BlH_x0001_²@Ù£ñü´@ò®|&amp;._x0012_º@$Ï_x0015_#¶@Å_x0002_ôÁéª@RÜ0ëê^­@» ;ø_x0002_p¶@Õë7Ûà°@zéBÛ¶@7Z_x000C__x0005_°R°@?£ú%²@T_x0005_"0e~·@4V_x001C_:ª·@²¡_x0004_ÿn³@ô_x0016_¥R±@êm[A}_x0006_²@)_x000F_aï¾¦@î_x0005_,²@@ãÇ_x0015_óº@ï_ø_x0016_èµ@_x000E_meQ«­@ì_x000E_a_x000C_Ì®@q³lh;t°@_x0019_6£_x001A_b·@&lt;C_x001C__x0003__x0004_Å1¹@?ÄX.¶¾@n=F½G±@0P6ÄÃO´@í@_x001E_ü³@N_x000D_}¶@8ÎU°_x001F_°@_x001D__x0008_R_x0008_Ø_x001A_²@YY`ª_x0012__x0001_±@P·_x0018_ÚÜ±@ýVwìx´@ìÿR_x0007_ß\²@4HOY­µ@_x0002__x0016_0à»Ë±@_x0012_úc4nµ@NT_x0018_§W½³@4â^QÙ©@c3_x0015_õµ@_x000E_¨çÃiÛ²@_x0014_¼)[j~®@¦£!|cª@gpo_x0011_²¸@_x0008_h_x0006_OÛ@ª@ù=_x0017_`¶@òàÐ_x000B_äq°@¸_x0019_dÅ9_x001C_·@ºJyiµ@9kgHØm°@_x0007_êJDF°@Ë~_x0019__x0007_Ìª@ýEÏFßù¯@ÑfT)f¸@_x0002__x0004_Æ}Þh¹@\ÅT&amp;_x001B__x0003_¸@§_x0008_Ìõ±@ÐÍc_x0001__x0019_£·@|t^rÒ¦@0_x000C_	´·¸@8åFb¼@¸2AÚi±@nN°²±p±@6ùS¶²@l5Åÿç&lt;°@5QDÈ_x0008_²@/D_x0017_*¨±@è_x0014_88fxµ@·SÄLút²@²Òé_x0007_¶@_x0001__x000D__x0019_Ä°Öª@?FÞJ_x000C__x000F_©@ØÓ­Ì²_x001C_¬@(#YvL,³@^¢­&lt;6_x001B_´@ê!t¶³@{3ºËh²@_x0006_Éó®lÃ¶@Ë³*oà°@_x0017_UW4üV±@2J}§ç»@Pö_x0004_ES³@2è\"ìÃ³@_x0018_Ë_x000B_E_x0018_!·@ÔöÇ)ú·¹@¥DW3_x0003__x0004__x0003_¹@v(_ì ´@ `_x000E_R­¸@_x0010_¶×ÃF¬@0óÜ¢²@}_x0002__x001F_Pye·@¦OXÎûyª@ÄlùSéG¼@_x001B_ÝÌÞ¬_x0010_²@L_x001C_`_x0013_Åº@À&gt;L8¦²@§Î×R/&gt;ª@çQÕ_x001F_Õö²@_x0018__x0019_G_x0001_|ö»@àïzy_x0017_·@_x001D_ûùÓ»²±@¢qÈ|f_x0001_´@=Ó¹b²@Ô_x0006_!ê±@_x001C_é"QA¶@¤_x001F_(òÆµ@q_x001F__x0013_G£@Ö°*Õ9¯@Yà_x0016_ë$_x0019_­@f«t©®@ _x0004_§Û²¬@ÙÒH1±@$_x0007_6±_x001E_µ@-´ñ²&amp;J±@§ò	àP¼¯@_x0004_Î£nß¯@l@¯¼iI¸@_x0001__x0002_ú/0Ë­°@r¡|õ¨"·@_x000E_ÙËì_°@¦©+_x0002__x0003_±¯@."«JIm³@,ì?÷ë³@tSl0Ý0°@·icÃúÄ±@¦sí"³£¹@8¿%çµ@lÕ¥³JÚ´@hFS£_x000E_¸@)9¨|¡®´@PLjÑ_x0006_Óµ@o·c	hYº@_x0001_U7Ðã°@¾8ç7Àÿ»@C¥{R-¹@)ó Å·@¦èÔ_x000B_*È±@ibßë£_x0012_³@âté_x000E_°@ª'I2Õc³@Bîè¥"©@bP7·_x0017_µ@Á'_x0016_mV¯@À^]'Í]µ@dO7Ì¤²º@¯ÛÀÉ°@_x0006_¹Á$µ@_x000F__x0017_G§\þ´@z«ä¼_x0003__x0004_P¿¹@+%! X¶@¨RÉ´·@Ü·¢_x0018_&lt;û±@_Ä_x0018_Z6ª@ôW4_x001B__x001D_	°@ý+^N:»@ß.!/è¶@VËtÝö°@¬ Ì,¥´@4á{L_x000C_¼@y_x000E_H	¢_x000F_±@J½FÌ·®@¯[ÅLc3²@Ökc_x0019_Oµ@®nC :¯¶@r®ÃÄ9±@Wmfç_x0003_¡­@)_x001E_w££µ@ëq_x0001_M¤¦À@­:&gt;åÄâ¶@&gt;¸+Ê¾³@¢IAà[+©@a_x0018_üµ¬¯@÷÷m_x001D_þ­²@!_x001D_0I&amp;±@_x0002_²ws+8±@)&lt;&gt;wµ@*.ËAÙ°@_x0013__x001D_ê¦_x001D_Ã·@/ë°@ã_x000C_è'²@_x0001__x0002_np_x0002_º²²@Ãfã_x0012_{µ@1óû_x0003__x0001_º@Í5ÅÍ[ë«@õ_x0015__x000F_ÑY_x000C_§@Þ_x000F_¡_x001B_ÂO±@ï_x0015_*c¬T¶@ßá0Ìý¸@ë_x000F_)¼sy¼@ªÿ_x000E_e²@)ø_x0015_#må¥@° T&amp;FÖ´@à^lÌä¬@?Bäxºá¸@_x001D_´&gt;Ý¯@Å%yOè®@ªxt_x0016_æ¶@@Ì_x0016_Âí·@-0R¥¿.·@çeè_x0003_²@¨Ó¯Ë¿°@òÓO_x0002_Îª@ËJW4!±±@E}Ø_x0012_ø(³@?,ªQ²³@ïw_x0018_}Û¶@V,ý6UÀ°@¶¹¨ Ó»@Å_x000F_Z_x0014__x001E_¬@ß¼_x0001_¼æ/®@)'¬_x0019__x0003_°@ñ[m¥_x0001__x0004_S±@oê-mµ@/_x0010_ÖY@º@åQ·@²@MjÊ8Ý©@'JÈ0çt´@»Y8ßp8·@E'©_x001F_*²¾@¾­tÓWµ@)|dÆm¯@O&lt;_x0002_Wµ_x0005_³@°bö5_x0003_]³@1hp¥µ@_x0018_«&amp;ë_x0013_±@EÖ_x0015_UuÄ»@_x000F_º°_x0001__x000F_Ã@/ÊgO_á´@63)òÙë®@Ød_x0005_õ ¤©@(ó~ì_x0016_³@N}mÔ5²À@_x001F_j©_x001D_$·@7øÍ1_x001D_±@_x0014_ìÙ2¶³@_x001A_°|ÅCi²@­ &lt;¿_x001E_É±@Q)J0[°@ýh+@@®³@þ½±$P·@ór¬H_x0011_Z¹@_x0011__x0012__x001E_àÖüµ@Úmi¸@_x0001__x0003_¹b_x001C_$°@Éà6_x0008_ã«@®^_x0015_dæ ²@U92å¶@AbÄYSo±@&lt;¸Æ&gt;ák@ÑZlé®ßº@µë¾©ø²@8_x0010_P¦ñ±@¯_(­0$µ@å_x000D_øYøn¶@º¹(õÉ{°@ç@ã28¸@çUEm»_x000C_ª@1±¥qªÀ@WÑ_x001C_Xpb¶@w]_x0010_Þ¹û¹@W_x001F_ExÕE°@[ _x001D__x0014_°@ùÚÎs±@úùè_x001E_À_x0002_ª@_x0003__x0015_õ¿ý°@¯eï\_x001C_ã¸@æèÇ_x000C_^^²@zÐ©1_x000D_Í¯@DØùWâß±@@i?6­@þo(^«(¶@×Zþ»í²@¤ôÎ_x0012_:»@8sÀbÔ²@&lt;v%ã_x0001__x0002_ÐÞ³@_x0003_ä_x0003_dä²@ó|_x0011__x0018_@e²@5ìª¯@_x0006_4×Ù_x001E_¨@ö((aô©@û_x0008_Ä¯Qç´@ß6ä¾Ði¦@AúµrÁ_x001A_³@_x001C_ÓºúUµ@ÙD§Äâ¾@_x0001_4_x001B__x001E__x000E_!²@[wQ?	b¹@_x001A__x000F_ÚÓë²@Íw;jö¬@&gt;_x0007_ñKº´¶@:pM&gt;q´@1ý·¥¥;¸@nm³6Õ±@6_x0013_%ü_x0015_°@_x0005_íBõM%²@:I_x0006_Ð_x0014_³@b_x0018_Y·@*_x001F_«@E&lt;E}h:²@©Fj_x000B__x0004_¨@vïAU]¹¯@0Þ´fÀ@È¦P{F´@Öïaõ_x001C_½@_x0011__x0007_´Ý`²¶@â:vUC¼@_x0002__x0004_käeÊË²@_x0013_ÿÔE±@Ê1PÅ_x000F_´@(MkmáÊ¯@¤³ß*_x0013_´@Þ@¯ëNH»@Ëuûä=´@44§·@x«ÖV¶¸@z\_x0013_t³@»ûF_x0008_Éº@Lðó»ËW±@o_x0010__?þ¹@²Õ³X_x0019_¨­@}}p_x0005_3v¾@D.ò_x0001_Y²@ÝÂÞrd¥@zÝõÕ³µ@(¾7¡_x0018_¯@â_x0008_&lt;Í½@ÞÒâcù2²@ñÈ_x0004_¤_x000F_º@_x0019_0oÅe¹@0_x000E_º%TÁ@·_x0012_ªµ¸¸@Ã×_x000E_¼,Xµ@Qah_x001A_¼ð²@åüì¯_x001E_°@ö»_x0002_XÜð°@_x0015_©_x0003_T£º@:b,pÔ!°@ù9¸_x0017__x0002__x0006_ë_x0015_µ@_x0007_ò_x001A_Ñè´@yÌ·_x001A_¾@Á_x000B_S^Å±@åô¥_x0001_c°@	Èhº_x0008_´@Ðæ­$é½@¨?Iñ_x0013_A©@´wj«±@h_x001C_ßô³@K²ª_x0010_U¢£@?òÖ°@UÞµY³@_x0005_Þßòà^±@*fË5D¶@ÿ_x000C_oUÖ»@»Ï%Æ¡°@_x0004_à­åú|·@ä»ÞÊÜ!»@5ÀDÙO_x0016_°@¡*WÙ²^·@åeK\4µ¹@V_x0010__x0008_¢8°@¶mª_x0013_H¹·@ÿ£ÂõcÁ½@§º;º¼Ò«@Ø)@EF[µ@q¥¯ßâ³@öt/¹[\°@QCµåC¶@QD¢_x0003_Ê"³@¤`´Ýp´@_x0003__x0004_Ãä¬\çµ@_x000F_Çe^6Áµ@7Pm:ùT±@çºÚ9Ç¬@_x0012_=ÔP6¶@ûÝ_x001D_Âfµ@_x000F__x000E_è(¶@_x0012_"_x0019_«@0u_x001B_)_x0017__x0008_²@?÷_x0017_L*_x000D_¥@ÏÚ_x0018_­@Ñ®°@_x001B_ã_x0019_ßÑ¶@K¥¸U_x0001_~¬@®IÏäDº@éÛ*É_â¹@y%Ô7æº¸@_x001C_&lt;§üåµ@N}-¿Zñ¶@_x0008_@_x001E_'³b³@óf_x0002_ua&amp;¶@i_x0014_#^?lª@5¤1è·@r1XÐ8ø°@_x000D_°Þ.åv¤@l&lt;öQû¦@ùz¿ü­Þµ@èÅõ~ý®@_x0003__x0019_´Õè³@ß{¢ï²@}È#ð_x001C_²@;,½_x0004__x0005_Îv·@Y1_x0005_fh_x001C_°@ëî.¾°@³_x0003_¤_x0007_=²@Í®@lßÝZ¤°@u¸ïe±@Éàáf\´@^+A~_x001A_ä§@¦¯·=_x0001_H±@_x000D__x0001_5¡¼µ@6{Ã`Qo³@fqûs&lt;¶@t»l_x0007_N°@ï&amp;_x0013_2õ_x000D_´@WZ0¼Ç¹®@«ÃIdk¥@döË	É³@gµd_x0012_Î±@	_x001A_?þY_x001F_¯@p!_x001B_3qT·@µ_x001C_Lµ@wù²(Þ¹¹@/Ø!ïu³@lþa_x000B_°@_x0006_CÌ_x0013_&gt;_x0007_º@:´lwj²@çõ_x0006__x0002_ª1®@&gt;*ûÅÀ.²@_x0014_ðä;«@_W(]-_x001A_¶@¼óF¤+Q³@_x0002__x0003_G«ö^4°@__x000D__x0015__x001F_«@AêòzPÅ¯@)8UI!¿@¶Be_x0004_k®@tT ©8_x0001_À@-8ÔMÊ°@5_x0015_Âw+ß®@@ë=¬¢D°@N³N_x0005_ð$­@þ_x0010_/¤Ê·@åfsí±@_x0015_V_x0015_©Vç²@Øhâ&amp;-ª@`iêè_x000E_°@²Ã,fö_x0013_·@øfÜï±@_x0002_µ_x0001_[_x000D_!´@¯îÒ´_x0011_F²@S$_x0018_³.5²@"_x000D_c´@{_x000C__x0008_Ãy=´@E6X(º´@_x001F_øûD_x0017_v´@dïsB&lt;¶@6_x001A_üIÝµ@F_x0005_y"±@_x0016_ì¸ì[½@OÀ}§}·°@ß÷É_x0011_&amp;³@ÃïWÏø®@x yð_x0002__x0008_s¸@!_x0016_0b'´@8¯cK_x0008_´@Cÿ&gt;Ê&gt;¹@çüÛ^~Á­@¢÷HóØ·@Î¥Þ_x0018_6±@?Í¿@´@v:$_x0012_²@_x0015_%£_x0011_ßÒ²@[õ_x000F_5ö±@_x000E_û/ÎL´@pªèÛ_x0016__x0018_²@_x0017_é7»×ð»@£_x0007_Þ_x001C_Ç°@\aå_x001F__x0013_Z²@Ã5áÅê°@"üé«AÎ°@ï7Í_x0013_¯@¢¨ë_x0001_¶+²@Ò_x001F_Ë_x0004_µ@gÃÿ_x0004_|Ù´@+Öù6D_x0004_²@èA,£ÎA´@_x000F_­\ÔoÝ©@_x0016_"ì_x0005_Kæ´@áÅìf&amp;¸@¦H S_x0006_µ´@b&gt;_x001B_ ³J¶@µ­Æ_x0004_n_x000C_µ@Z÷%\Ì^¸@=å_x0003_æ&gt;â·@_x0002__x0006_íqÒ"Æ®@î_x0001_³p¢·²@A:óX~À@­Ehâ_x001D_¶@_x0016_&gt;ÄM$´@¡gNÑ¨²@+p_x000D_÷¹@8Æ®{R¶@J_x0003_£T]µ@+³Sð|°@­_x0004_-	Þ°@¶J¿ü¼Ð³@Õ³lõP§@pJ¤7/F¸@BS¾¿°²@§"_x0007_G´@á&lt;_x001D_fÊà©@¿µ¢?­@$¶^âm»@_x0005_2§iÙ7±@dz0ó®+­@C5¢É±§@t5_x0015_0¡¶@Ê_x0015_:ô³@×©6&gt;M®@aRÍï°@ùØõfX_x0011_µ@ï$Uú¢.¯@V¿õ_x0002__x0008_±@ÄÅÃ`¬³@òZ¿_x0010_çØ²@aW_x0001__x0002_9·@¥y_x001A_=¡¨@'ð2ÆOl±@G©ÝÝ±@ßì?ûqâ´@Wum_x0004_3¼@®BL{¸@»_x0011_	öÝ_x000F_¶@u¿Í¦;´@ý·Öîµ¼@ÐW!#ô¨@&lt;o(]º³@Ã_x0008_Ï"Cü°@h£Õhk{°@ò'v$á¯@#'ir½"²@b&gt;Ð ßÁ@_x0019_å_x001C_ÌÖ´@¬¿"Ü¹@_x001B_ÏóÖÃ²@½ð[_x0014_¾Oª@º¸Ápß´@è§Ñf_x0013_Gª@_x001A_1·±	³@_x0001_&lt;"9·{´@0*_x000D_!·@_x0004_Ùcy¢@Môº7±@Ó_x0004__x000E_H±@Â_x0014_êÞù_x0007_²@HÏáú_x0019_¯¦@O_x000F_ý±°S²@_x0001__x0003__x000C_=ðd³@ m®«_x001F_³@¥þ~+ä³@U®!Õ0²@oR÷ô±@÷ô_x0003_¶¡²@Ò&lt;¼è1¶°@Þ_x0014_«à_x000D_±@zË_x001E_»«@Æ©"ýL\³@¸_x0016_&gt;_x0007_Y´@gî¼wwµ@Ð_x001E__x0007_Ú_x001E_·@A}~ÿm·@óHá&gt;w°@E0ý~êA±@@ñ¾óË³@Sä0 ñ¦³@à¤8¢l°@_x0005__x0005_¼®½}²@ÔV¡u^«¬@&amp;©a_x0011_}a®@ÄÐüE²@JÓ¨×_x0010_²@_x0007_XP´_x000E_²@_x0012_¼^,~Îº@ìüpD6°@&gt;0 S_x0003_±@¸_x0002__x000C_?íï¼@LìN±Ä·¬@LÛ,Úð²@W_x0004_ÊÔ_x0001__x0005_aÈ®@Ð QÚ;µ@	¾¿S77«@¹¡`³_x0002_Z´@_x0011_JOÖÄ¨@£{Ç3¬Gµ@°Fã/Ã@xÑ&gt;&lt;°@\+_x000C_3`Î³@Ð×\,f9º@®¾+%´@ÒfO_x001A_ ¶@Àwá_x000F_ä´@p³gÀá®@ý_x0016__x001F_s·k±@ãÌ_x0010_¢\¸@ú_x0001_+°@Kúv±ó$³@ïì_x0004__x0003__x0016_Î²@Êb_x0019_±H±@¢*/,²@	5[f²¿@_x001C_ñ,ñ"G²@¹ÎÃ=Á6´@j\¸½ ¼@_x0012_u+h´!¶@ë{WÊå_x0002_¶@^zÚÈ±@9Ûþ²@ÇSiëó²@I¥aÆ¿iÁ@'ØYÐ¶@_x0001__x0002_;T_x0019_õ¢¼@øF´÷É,°@ZB_x001E_èE~±@_x001F_KUIº_x0001_´@¶]þª:·@Æ¼ù9U½@l6_x0001_Ø\&lt;¸@îo_x000C_Øw°¬@×lV.×¶@ÿ_x0006_+(ùÆ²@þ\ç_x0012_ñµ@·î£CË³@gÿLyP°@;*T',´@à)©ae²@îÇ4e_x0004_X´@ù_x0011_¯8/7¶@­5:çS°@³­E'r±@hª;jµ@ÙE0à´]²@ï¨í_x0011_(+²@VAJ_x001A_²V²@ñ¯ÄL¸a±@ ¡Ìÿ »@P°Ç?cÜ³@_x0015_öÇ^»@àP}Ì&gt;¹@÷i§­@Ø§+¿a³@_x001D_&gt;lIÞ%´@=o%&amp;_x0001__x0007_+÷µ@â_x0010_ïåt¸¯@_x001A_Áj&lt;y·@_x0003_ÅÚ}Ý·±@_x0014_ça6_x0005_½@\_x0017_(.µ-¸@Ào{_x000E_Û¬@jL"Ö0Ñ§@F«pE®²@·oÎâÖK²@ ÂÂ@öÐµ@_x0001_ÕÝKf8º@_x0002_þ_x0004__x0001_dT²@`³L)ÝÀ@_x001E_-¿\_x001D_Åª@_x0015_Þ!8Î¿@ë_x000D__x001C_I$ù·@ Ì_x0015_ó¶@aèzß¸²@LPOç¶@_x001D_r]FÉ·@¹#;_x0019__x001C_!µ@§d~@Ñª@¯F_x0007_0%_x0014_¿@D_x0019_¢Û`Õ¿@5Ht_x0006_±@½´w°_x0004_´@_x000D_´èz!_x0010_²@_x0015_cBß¤²@¯¥ì}_x0011_²@5@H"Ôê²@º`õýX²@_x0001__x0004_ðº&amp;_x0019_a_x0010_¸@p¿WKo_x000B_³@ûC_x0003_³µr¥@·_x0018_0¿-°@£ØÕ*¼²@`z-Tv°@r @lÀ·@±=ççé¯@&lt;s3_x0004__x0011_µ@Ì_x000B_Añ¢-·@t&gt;¥U&gt;¯@´ùï¾Kº@8ô¢ª;©@§ü?/U_x000E_·@ê»hNbª@4o¨hÖµ@÷_x0004_²¿_x0012_j¬@É5Q:ñ¬@­3.õ­@m_x001D_Û¹¢³@=Ý|¹_x0002_é²@ØxT_x0001_ö;´@úðïüÔ°@_x001F_g;ÿI8­@JÆ_x0016_Û_x0012_³@YÁé&gt;²@\_x000B_Þ_x0013_µ@º_x001D_k·w_x0004_µ@ÔÊÍr¶@_Ý]vr±@_x000D_}ÑÆ_x0008_O³@(óç_x000D__x0003__x0005_0Â®@_x0007_l_x001A_Þ_x0014_¯@G_x0002_á$³x°@_x0004_T&gt;	Ìç²@_x0011_X"î½@_x0008__x0015_Ô7C­@_x0008_:_x0001_/"_x001A_±@}^R×}!¶@~&amp;_x0017_ùg4¸@J÷Ã¶°º@ç÷þ$¨r¸@!_x000E_{ß&gt;"¯@¿_x0013__x0015_Ñ¸j©@n´&amp;7²@·Ä9±8´@bÉ|NÛu±@­¸Üh_x0005_ª@_x000E_§Ö­Ô¯@ÒÃ³æ³@Û)©ÒA¾@þÞãºõ¯@N_x001A_d_x000B_²@L]éX"²@JY|g_x001F_´@^tðà!2²@+&gt;EÞ$6³@ÕÄ2ÆN_x001F_­@×²y¹³´@ýî´7ýx»@f_x001D_F§ðw¶@©6GîÄø¶@_x0012_¨gåF;¾@_x0001__x0004_®_x0003_x÷e³@*_x0003_®P¾º@/_x000D_;øVª²@#ä_x0019_pW´@²ß_x0017__x0003_t­@ë¶Û_x0010_¸_x0005_´@_x0008_¦öB&gt;ß°@Àø³@ñ8_x0014_[Ä¾@_x0012__x000D__x0002__x0001__Ñ²@BbÊ#­±@_x001A_AðÕµ@ÚcÞÉr¹@ÄFÌÛ¹*´@Ù_x0010_sí³@²èt×±@å@mgR¸@IÙÔ#Þ_x0015_²@_x0014_=?]s·@_x0017_¶Ò¬Á±@_x0002_b_!R_x001B_·@_x0001_K÷n}³@Ü_x0010_0ùd®@ÀD­îU®@V.&gt;Èh©@Å_x0010_²_x0016_eK¨@uFWaÛJ«@Âü_x0006_'_x0017_®@_x0008__x001C_¢È_x0012__x000F_¶@áUr?¢¾@îÚ?ä·¦@aÉÃ_x0001__x0002_-hµ@ç_x001B_âöªÒ@ªSÂ_x0005_äj³@u]Á#Ü¯@¸ÆõÒ¹@Ã×vúx`«@}VS	ò·@¦ô¿ì_x000F_´@ÀSðQ_x000D_½@¢$Ëª_x0016_¨@pÔö_x000C_ÛN¯@%´¼¢j³@o&amp;_x000C_OÆ¯@Â C8ÿ¶@È6Åç×t·@ÓïL- ´µ@º_x0002_Ù6#­@÷_x000E_ÅìQs´@µ_x0014_/®àt¶@º;_x0003_ÿ4ã±@ùäQVÃ¼@ãU¿ÝÀQµ@ Íí8Z$²@¬¯ð_x0008_ø°@­_x0017_XØ#º@ÄöÙ^á¤@zå¦ºn´@Rt_x0018_ÔgI´@Ï_x000E_-_x000B_´@ADU&lt;º­@+S_x0019__x001F_L³@.ô¨HÙª@_x0001__x0002__x000C_=Q¸_x001B_²@ÿò¯Ä§@z/å_x001D_o¯@_x0003_«zM¯@_x0016__x0005_}"iô°@Öä?lþ$¿@W[YéTV¸@m_x001C_Wgâ¦²@_x0007_õÙ)_x0007_´@/_x0018_%Üú¶@¾È$®@"ë_x0019_*_x0017_¶@_x0010_}_x0015_·õ;³@£5_x0006__x0008__x000C_´@Zé©Çiª@_x0006_&amp;Ã_x0011_ª´@Iÿù´@ÅÍ_°@eXÇXÆ«@&lt;ö_x001E_]_x001D_¸@åA@¾¢±@_x0003_òpÊî·@_x0004__x0001__x0001_	hy°@{_x000B_3DE´@X_x0013_ÜöS2¸@±v}Ê\_°@7 Õ.ö_x001C_¼@HOlv_x0015_°@_x0002_Ü{@Î¿±@&amp;¿_x000D_­@_x0001_I´d³@~+¤_x001B__x0005__x000B_@ø²@½mi¸²@0S®_x0012_±@_x0003_û¸_x0016_?´@_x0007_º_x0004_wÙ·@	3	ØÒá³@"·Æ_x0008_&amp;'·@ç\9¡±@Í_x001F_VêÀ_x0016_¯@néÿ¶_x0002_¼@_x0001_íÑ8Î¯@4_x0011_J©xÄº@_x0012_x|´{X¬@2p_x000D_ÿ)·@D}j-&amp;µ@{ë¨ZÁ±@,1ìéÑº@*¶Ý_³@ßNÍ_x0014_µ@ @%_x001B_¸²@\_x001B_ª}³ÿ°@Àãü«¤µ@§_x001E_¢hn®@HûTwþ´³@_þ8_x0010_M±@_x0006_åz+c¶¯@àÅ!&lt;_x0007_B°@_x000E_ô2fR®@G#1{)®°@÷_ìH­¯@ë_x0008_fv1°@uz_x0015_ä³@_x0002__x0005_{1_x0004_æ²@p 2¹_x0003_´@_x0016_«­z_x0014_ü´@_x001C_n(É]´@ÇYÑé¾YÀ@9_x0017_q¶ï«°@ì'³Â_x0008_·²@1.+B_x0005_àµ@Ö6_x000B_`©z±@[~P_x0001_Q5°@ÞQ_}":³@³_x0017_1m~¹@sâBôaÈ³@_x001B_2_x0017_Oµ_¹@´1Üé_x0018_Å°@Úê2_x0018__x0011_Y´@Ê_x0007_Ôÿiº@é¿s_x001D_âª@_º:¶@d·ô_x000B_þ¶@HàòºP¸@é¤KË&lt;­@_x001B__x0002__x0002_­@y_x0015_-_x0012_²ú½@_x000B_Â_x0018_ö9¸@±_x000F_Ó._x0001_«@ª_x0001_èV±@_x0016_²¥ù6y­@m ¥¿H·@9g¨o&amp;²@MoS\U_x000E_¯@è¾Ã«_x0002__x0005_üû¶@¿xXÛ´]¦@ß=5dBÁ@ZØ£Q¸³@nf&lt;¥õ#¯@­b¡$Éo²@Ý@¤²­±@zOxX´@_x0004_¶D@_x0015_´½@Ä	a¯¯M·@í¸AÅíõµ@^uðûs¨@)_x0015_æ_x000D_³@_x000E_æk{-ëº@Ô×_x0003_°eº@4ü)v#|¯@­²_x000B_Çß´@º_x001D_læß_x0016_«@3¦Qõ-5³@&amp;´^â¨:§@N_x0004_ßÄZ®@%ÜGBJ;¯@q¦;ä§±@ZW]_x000E_æ,´@_x0016_¢Y5¨³@BØý¡;p±@Ãª^7k¤²@©¢O_x0001_E°@¢3çïD1´@N+®_x001C_z®@á^@Sò|±@ðÔJV³@_x0001__x0002_ûeê(_x0015__x0006_¶@U_x0007_wõ/«@öü_x0017__x0002_¯@¿áÎâü²@!_x0015_m9ù²@_x0005_*}¯(ºµ@´ë`y&lt;sº@n_x0005_3ä_x0018_¬@àñJ^_x0007__x000E_³@rÐî®oQ²@Ú4\§_x000B_¿°@lãÿfC±@ÿ(ñ¾*_x001F_¸@+¬¬áL²@±¶1õc¬@A_x0002_¦¸W;°@·çº_x000B_Òî´@ký@ÁOÙ¬@QP_x0001_õf³@%®dâji¶@·½:D¢¯@µ_x001B_ýS_x0001_´@_x0017_ãèJ_x0015_0º@|ä_x001D_)ì°@O L#I§@Né_x0003_&amp;=À@m?%ë¼@çËU+D²@-Ô±ö¬´@øò©²;î±@_x001A_¬¿Ã©@åÓ2_x0001__x0002_¡_x0007_³@®_x0014_½T±@=ÀL[9_x0015_²@}Y±Ô4©@R'¥³@ªÎîàÂ@8_x0016_Q(³²@æ4Í_x0017__x0005_µ@+Ýq°@tÒ®ï·@ ûö±6Á³@a_x0001_å¸È²@Î_x0013__x0012_ª_x000D_¬@^_x001B_¸_x0014_}¯@R5_x0014_S¡_x0005_¯@_x0003_nV_x000F_÷_x000C_Ä@U¦ÜÅ _x000F_´@ì-,{_x000C_±@MS@_x0017_  ­@_x000E_OØG~1±@o¾\W¥ë¹@*_x0003_çÙU0¼@Æ2kfhÍ»@V40Ü_x001D__x0018_´@©õ_x0011_é»©@_x001F_ûMEe_x0010_±@e5«£²@úoL_x001C_?éµ@O"&gt;¶]±¨@ô_x0013_z}¦¯@P_x0004_n¶«T©@'qÖ¾Ô¸@_x0001__x0006_@§ªÙõÏ¶@ôE2B&gt;´@ëÂã»_x0013_²@W_x001D_Bã®@](Kös	±@¹_x0003_¯IÇÚ³@aè|!i¢±@ê)_x0008_§¨¿@_x0013_.É_x0004_®@4ÔN`Ù±@ªî3Áú_x0005_´@+_x001D__x001F_¤Î¶@PÝ%ÜÔR²@K_x001C_bûmä®@ÌyUæà³@NÐ"çëH±@_x0005_sè@5_x0003_·@W÷?uÊÀº@t_x001A_Þ¤«@,Êt_x0001__x001A_&gt;¼@4Ð_x0018_ì=-±@O=ù_x001A_´§°@ÄMQnlé°@_x0007_²ÿa»¸@ÓÅW³@Gu¿_x000D_@Q²@£ÜÐ¸C´@:lINb'³@j8¡©&lt;®@bø3Ôû¦´@19_x001E__x0002_«¶@#Ã¿$_x0001__x0008_âu´@çe³!Ú}¸@¾_x0013_wÈ5²@_x001C_ôÇ¡ý´@,#ïðN©@_x000F_æÓÖü±@=B_x0003_\"r·@{Ó0#c_x0006_´@ÎÐtÁö¨¹@'Ìýá/µ@Rú¬¦µX¸@WJ; ´@Ñ_x001F_®¼0²@Tz- #_x001F_«@ÿGí|k³@ïó¯¾¹F¶@.Üÿ­oá³@ã_x0002_´uÌ´@ìS|ë9_x0007_ª@_x000D_ j¯D¼@~VÞÚà²@_x001F_É±Èº^¶@ì_x001B_u__x0004_¶@ ;íæ ¯@åñTu_x0005_­@¦jõÜ³@Ä§x¨#´@õß¬×ó±@òëü_x000B_¸@_x0014_¶\+ª@&lt;v|Vb?²@_x000D_s_x0016_ßº@_x0002__x0003_Ô®U¸WÆ°@ZóûÀ_x001B_±@jl[i÷Ø°@üõ_x0010_"W]µ@Ãí:ã«E©@éÖq¢ü±@Ù_x0004_,3bê¶@SÊÞ~æ±@	Jò4[¹@*"0+Ëõ®@Ú©Ü9µ@~¡¡o´Ç±@_x0001_9¿þD«@n|ø¯î±@¾M[|ãt°@õ_x001F_pë·`´@{&amp;?f¼@ó_x001F_|õ´@Sú©÷³@_x0016_G`³@¸/"¸µ@à;_x0014_áçÿ´@½_x0005_Iæ¯_x0012_¹@/éÖ¥±@#d*_x0015_½0§@hÞÃµJ2²@Iºª#µ@ü_x001F_!¨¬®@_x001F_&lt;ÿô_x0002_ì¼@_x0014_ÿû_x0007_a®@0_x0019_îB´@{È^®_x0001__x0003_Àò¼@_x0006_üÉ_x001D_Ñ³@¨v4ä·@B²_x001A_¨Lj¸@ÜÏ¢Ã¡³@_x0007_)Ô_x0008_±«@°YNlÚ²@ól_x0005_[:°@ãé__x0002_ñ±@;´å¥ÏÍ³@½W,)Û@¡_x001C_æ&lt;_x0001_I³@m_x0003_¤ðª@|¿ÿ#=¸@lvÕæÁ´@ó¤ä_x0011_Êµ@7ß_x0012_&gt;_´@÷«s¶@c&gt;J©5_x0004_º@ln%4³@_x001A_¯@Èµ@AØD³_x0002_ä¿@_F¢vêB¶@_x001D_êõ_x000E_Köª@JcßÆ´@åQÓV%ú´@ø1å°l_x001D_´@£_x0002_Æ_x0018_ïq®@_x0002_Â¶&lt;¸´@úý_x001A_7\«@Êj²,#°@ô Qý²@_x0002__x0005_Ã!ÿÎ·@b_x0007_YL bµ@jõæä« @0Óf¼ú_x001D_²@LÈÈû¼_x001A_·@@q f~ª±@íÌÓåJ´@|ÌÎ\ëU®@ú)&amp;ÞÃµ½@=_x000B_I_x0004__x0015_Û²@7pµ0¾@-\oÌ4u°@0ËsK\³@ÖáCK1rÁ@êì)çO»´@ÆÚpû[§@q_x0018_õw¹^´@\ùÃÉ_x0011_³@^_x000E_ãdy´@_x0013_°÷n³²@Bç_x001D_¤½±@¯1j+Æµ@_x0003_áôï³°@.7_x000F_K2k·@ùMÑã«±@_x000B_Ëâ_x0003_:´@%²µ;À§©@_x0017_Áÿ7f³±@_x0001_WÏ¡pj³@±_x0003_Ïià´@_x0003__x001E_U|B®±@À4Å_x0003__x0004__x000C_ £@_x0003_l.ö(¯@úÍ©­×½@_x0014_öz­Ó¶@Bõl O­@_x0002_¦îã³@ü$7Z´¯@N%Rq::±@^LN_x0016__x0006_·@TOåü_x001F__x000B_±@(áâ_x001C_³@FcïsFµ@·Ä_x000C_óÀ´@,\_x000B_ø«ê®@íøG_x0019_² °@"±t&lt;8¶@ÕÊü´+·@Ã¤¥ÅT²@59;Ô®@ ìFÙ­@²*¹_x0001_¥§@	»¯$µ@kiQ©¥¬@àÆúfÌÌ´@ÝljÐÉ_x0002_®@×ÏÑÒ2±@Î#_x001F_Ç	À@d`½¡¸ª@_x001A_°_x000F_K¬@÷jN_x0017_¦·@êÁY`·@¼¹9ö_x0013_±@_x0001__x0002_ß_x0015_;_x0001_6¯@_x001E_¡àão·@ô_x000F_ï.O²@ùÃÊ|»@t»_x000B_¶ µ@§«Pùµë¯@Ç&gt;Ô#zÈ´@Ñà-O_x0011_c¿@Á½N£t8²@©Îý_x0012__x0019_Qµ@_x0010__x0004_A£K±@eB@o¸¶@þ±@Ô±@óÉÂ´³@?KÈóI½@ßÉHÃ3&amp;¶@QáÅ+8s¬@N_x000D_Èr1Ú±@LY&lt;&amp;±?·@g}Ú©¾®@úoö$o°@Mì)Æ_x0012_À@_x001D_hZ½ÅU¶@?"5_x001D_lµ@[Ë%Ú.ê­@&gt;ù»í_x000F_è³@_x0016_F&gt; ã÷³@ó1·^É(«@Z_x0012_z±Ç³@Óû_x000F_µ@Åî"_x000C__x0019_é¬@£¾Ø_x0003__x0004_R^³@_x001D_vÒÔe @MLfWë¸@Ï³_x0017_ðëk¯@Áw_x001C_)$ïµ@åþUm¨²@C!Ð_x0001_ðª@9ú8ÛÜ§@þÂðÿçÒ´@_x000B__E_x000E_Ó´@­½:lÍ­@_x001F_ÃzY¶@H_x0002_ºò)µ@Ç!mÊh=®@Ç`y±@÷¶m X·@:¡{É³@¯ªZ_x0010_¤=²@m_x0012_ÓD\»@£ôA!Ò®@i*_x0001_Fh®@__x001F_Îí2´@OrÈ¾Í_x0012_·@õÏ_x001A_µ¡¬@tÁú-¦®@áÕVÖñµ¥@§º)Ã{±@Rß_x0004_;Ö·@f_x0018_Eð+Â@Ù_x0016_ÇÑv_x0008_¼@T6YL¦@øû§ä×°µ@_x0003__x0006_ä_x0003_Ö_x0001_³@"i|ÃnMµ@ \Ü $_x0004_»@°¿'°±@Ä²;ª3±@_x0002_d_x0018_ûâ_x000D_²@_x0005_K¿_x000E_ÿw¯@{l²±Ð·@Ø¿[ÙÛ[ª@_x0010_73±þ­@»VZ&amp;­¼@ßí_x0012_3ª¬@ÜËF&lt;»±@ê§Ö¸@_x0018_C_x0014_£¦@!ÂLZîq²@ÔYñÇò~±@àzu¯@£%)_x000E_@=³@RÑ$/TÏ²@b[ù¢V«@°Wóø×²@þhIØÙ´@t_x0019_þWÉM«@½C=_x0019_èì±@Âê_x0011_¡ÂÞ·@ÌØ?_þÃ²@uK9=±©³@=É ­_¯@Â"_x0019_nÍµ@_x0006_²jñQR°@&gt;D_x0002__x0003_Ea²@ÿ¥ø¶ê_x0004_²@	ºÑ÷»P´@u¢*0_x0005_\´@Vô `Ð¿²@ð4Å_x001D_½}¶@M;ix¥³@}exÔ³@÷ýyÌ¬"®@À_x0001__x0008_Ôµ@%¨´óS_x0008_®@²_x0005__x001C_Ý7¯@´¿"yª³@Ô:õiÌ_x000D_°@ë»Â­l³@vò¸!ûN¸@%ÖR_x0010_Aù±@Ê_x0007__x001A__x0007_ñ,¯@4S¯ôó³@²_x001E_£o+_x0010_¹@M}ÀÑã©¹@2¥¿¿]°@Oþv&lt;_x001C_m®@×dÃ÷_x000D_n¹@_x001B_p_x0011__x001F_i»@_x0011_/|NwÀ@uS)§_x0017_°¸@&lt;ýKÈ_x000C_»@^_x0005_´²¥­@Gê9TÝk­@©³èQ¯@Îq_x001F_ðÌ­@_x0003__x0004_±Ä§Úü¸@³`ÈfÄ_x0016_±@æ+84qO©@ðNõ)²@Á_x0007_S_x0001_¥F¾@É@Ñ	`Ë¶@_x0002_]'_x0013_g­@dí-ÊP®@Â_x0005_%7\&amp;©@êÎ¥Ý_â½@9ÀX0ýÄ²@_x001C_y×÷­@_x000F_Bg­Ö@µ@G_x0017_)'_x0003_]§@ýgiÎÿ·@*«PÏ&gt;¼¶@a_x0006_áºH¾¶@ÿÉ:íø¸@_x0010__x0010_·QT´@¯¨7Ó|®@«_x0007__x0006_kö_x0015_·@²BÖÓP3°@^7ì§\l³@ytC«æ_x000F_·@±º¡ê¬è·@_x001B__x0002__x001A_ÖUd­@Sñ2Ñ¸´@h`Ì] ³@_x0004__x0016_6%_x000B__x000B_¯@F_x0013_u_x0011_o°@_x0005_9è®µ@qF_x0001__x0002_ó_x000E_²@aâ&gt;a´«@ZtCë§+º@14®ÔF±@]'9p±@¾M'Ì!³@g&amp;ñºW²@r	W#S±@Ç£hò°µ@_x0001_òLgø­@J$kr¿W·@+;_x0014_¦ü_x001A_±@Ü_x001B_+{_x000B_¹@É®GN	I¯@.{*±^_x001A_³@i°~vå°@¤÷A-ô_x001F_²@õ¬^¤T¶@êAw¶T¹@,.îjT^­@&amp;Dw_x0011_Ó+¶@ë×ÃÜø_x0001_»@ô|ú_x001B_ÀL¬@_x0011_px.g­@_x0013__x000F_ÊâCä­@%]_x0008_Wµ@älþ·áE´@.Oà)_x001D_7©@vÓt²Öã¬@2_x0005_§Z,´@i(áVê³@µ$ü9ù¨§@_x0002__x0007_Pè%2_x000D_²@ü4~:_x0016_¯²@NÑçD~î²@|iÌÐ_x0008_µ²@_x0012_à¯ [©@_x001F__x0015_°@	z2H¢¯¹@ø;Ûãs¯@IÖËêÞ´@»»Óm#7·@W_x0001__x0007_¿_x001E_´@hvi_x0016_þ:´@¸CIÄùÁ@kù¯_x0019_½²@;më¬×³@@õv_x0003_B·@!-V³´@v]vÙ_x000C_¶@D_x0004_ó_x0003_h_x000D_´@ÙU"úh´@Ð_x0019_¤=&amp;³@3ô;¸&lt;¿@Ïìºj7³@~ðâF_x0014_±@=íw{ïß°@ùVcQ¬Î­@bZó_x0005__x0013_µ@ä3Ôº¶@) ã_x0013_¸@Ú_x000F_Ê_x000C_Ñ°@Q_x0006__x001E__x0006_ZV³@_x0007_j§£_x0001__x0002_|_x0014_¶@7±@µ%ù_x0012_²@÷Ár_x0002_ûÀ±@	Õê{´@ÃH_x0015_&lt;q¶@ª0O®@¬Ê_x001B_÷!¼@3Ã_]oµ@YûQÀ¯@ÅÜ§_x001B_&gt;á£@Ez_x0011_Þ^Ô±@_x000F_EüxD²@î£ßYpùµ@Á_x0008_ÙÑuÆ´@_x000F_¶O_x000F_µ@wT7q¼°@b_x0013_î_x0005_ªÉ²@çt_x001F_0³@6ÜÎÚw¨@?_x001C_pn¦³@6kËÂð±@&lt;¡¸°ÔþÀ@Ý_x0005_`Çíµ@rÎª_x000F__x001F_`¸@_x0002_deé¦¬´@*Î1ò_x0001_ð³@¢_x0007_DÀ_x0019_d«@ypÃ_x001F_Å_x0012_´@â;$ÔÍF®@$«_x000D_@z´@æ¢_x000C_Ñ¡g¹@_x0002__x0004__x0001_~4¯@:¡F¤Z²·@x^°_x000B_w«@U%(¹8³³@0_x001C_Q_x001E_fî´@÷PÛmý0¶@_x0006_Ë_x001A_\_x0019_³@_x0012_W¤zãy°@ÊìaóÅ¬³@,àá_x000F_'²@À0R,_x000D_l¹@jiíhç_x0011_³@{_x000B_í²_x001F_J¸@ëÇõ¡Å_x0011_¯@ÈÀRÌO&lt;µ@yõö|³@µ¥¨äÃk´@;\dèë´@)¹bA_x0016_³@ói/A_x0005_Ó±@#ØFù³@ý?_x0014_'¿µ@)_x000C__x0010_i`R³@ù_x0002_1E_x0015_³@í_x000D_E_x0012_I*±@9Yó_x000B_¨ú³@F¢µ¸@í_x0017_²@_x000F_¼å".Á@ý?î0_x0003_µ@­Ô$¹@.J_x0001__x0002__x001E_ß±@W%À¹µÔ¶@Ö|Ý_x0011_	Ç¨@þ=[çÕ°@ù5Ñ_x0004_Ú_x0003_¯@úwÂÔ)Ï¸@_x0003_¡j?.§@T5Á_x0014__x000B_a³@+ñ» Ù|¾@s)öäB¹@tú¦&gt;ÊÀ@_x001E_/_x0006_m´@_x0008_8Wá³²@P@~uÌ_x001A_¶@Ù7áIÉ­@âD»DV±@"_x0019_¤$©±@sù¾$_x0017_¯@?F0ª.ªµ@á¬%ÃC?±@ð]þf´@pÌ¾á_x0003_±@Ç ¶ÌÄ´@/­¿Ë_x000B_°@Õ_x0012_ýêÊ°@ü©#Ï¯@KÈÖ¹Ú´@»êä°¥µ@o¯¶_x0008_¦¯°@¼K_x001B_Gë²@ød7fH_x0002_­@jV y¨µ@_x0002__x0007_Í_x0016_im3·@_x001B_Þ¬ÚåË¼@À$*lº@Èôö_x0005__x0005_CÀ@ª¥_x0006_Ò_x0010_³@a&gt;ÿF·@_x000C_SõÌ½°@gL_®@ÛÄah_x0001_²@}x«_x0013_Ñ¢´@¡ Cæs3°@_x000C_©j=|Á@Z_x0008_ns¬±@,_x0003_q_x0004_ï³@_x0012_ÚfÙ]¿«@_x0006_G² _x001B_»@0ËA×ÖÄ@ÐÆ»û±@_x001E_Ò©¢?Ö°@vg_x001A_YÃÚ°@2	_x0014_Ñ­@tá·2Èé°@,_x0005_i­4_x0002_¯@©Q}Ôè±@ÌÑZÁG¹@´oÌG9°@U_x0014_$Ý¢_x000C_²@&gt;Å-EßÅ@á_x0004_ú¿N·@»®5v±@zHj^'_x001B_®@_x001A__x0015__x0004_Õ_x0001__x0005_Ö¶@y9y²@_x0002_¯¤0·@:²¦® ³@ð_x0008_Í-°@w³_x0013_L®@=6TÖÛ¨@Wäî+Ç¶@/_x0013_°ÞR·@Oju_x0002_É³@1Q_x0006_c±@²&amp;o_x0004_C_x001D_º@½½b_x000E_:_x0006_¬@ýö]ní ´@±¼âéK´@_x0018_/O"y¦¶@¢Ú¼t%o´@_x0002_x_x0011_ÚÂ®@_x000D_íS¯as±@S	&gt;­_x0013_5´@X*fû§­@t	1iÎµ@Ð _x0014_´@_x001C_¬Wæ±@yJú+µ@½¤F¾@_x000C_a_x0012_ó"ñ­@[Å%{T2±@½Ì÷_x001C__x0012_­@jª[_x0003_y®@ _x001C_±3ª@üÞùt_x000F_$´@_x0002__x0003_#û`ürµ@m_x0013_,öD´@Óý_x001D_7s°@«óí&amp;5º@«ì=_x0011_p¨@'Ã9(~´@cJON³@H_x001D_¢_x001F_í³@¾ðHY_x0014_±@H(·Õ¤³@=|¢Þfz¯@h`°_x0004_½@_x0008_!õîÒµ@§ò&lt;¾¤_x0011_½@ÈÓeç_x001F_³@_x0001_Ón_x000B_Sm­@ä\y¢åI·@Úor¢@¬@Ï¶_x001E_9þ_x0015_½@Bí_x000D_ì_x000C_²@ý%_x0004_y_x0003_°@ëTU±³@_x0003__x0004_sNFµ@åso,¶­@AâÝØ´@û_x0002_U×l²@_x0018_åº¨@qÃÙØÅ¬@4®_x0012_í_x0003_H³@ü?0how´@_x000D_äCè¡õ²@)&gt;+_x0002__x0005_}p¬@}±}KÇ¡³@o_x0010_7¿W_x000C_º@ÂØß_x000B_J®@÷ïË$h(µ@9Ù¤[·@_x0015_7ÍrÃ°@¬ºµå°@¿$_x001F_1Ç_x0003_¹@)ÅNº6½@Cú)ò/³@ÊDÒ_x001E_Ð¢@VÂ³_x0012_¢¸@bóØò_x000B_³@ôx¬mè²@ÒÓñozó°@_x001D_¯ÔÚÅ(´@Ö(ÿ¯Ê²@RuD»²@_x0001__x001B_èçª-±@_x0007_X_x0008_z÷Ë·@2°ê_x0007_­@5&gt;æP;$³@§Åtä®°@S_x000F_$u/²@KÅ_x0006_ÎQ#±@NW_x0004_ÓYW²@+¨5cG³@DP^_x0004_æ ¹@&lt;%_x0001_/·´@_x0016_¢VË=»@A4Øëöç¨@_x0004__x0007_.t_x0008_un±@û2*$_x001E_/±@:áÝÅ°±@¯_x0001_tãÂ±@`_x0018_%K²@tþÅ=ñìÀ@Å¹ù*O´@_x0016_Êmî½+´@nËºÓÑj´@v½!|_x001B_º@¡ô\0R,«@3¡.PÅÛ²@²_x0006_Ã4à9­@æ±}ë Ù¯@þx¼t#Ð¼@)È×Å°@wOp(T±@j|&amp;±¤@¥ÿnåJ­@@ù¿½~²@éïîü½'°@_x0019_ÙzJÖ¬@ZÂ^¨7_x0003_³@_x0007_fþ¡_x0002_Ä°@ìâ±B±@RôV¾Íº@þ¹Ø&amp;êö¸@_x001D_Ã_x000F_Å³´@_x001C_vS_x001D_÷µ@#_96ì´@ZD*(ê´@?_x0005_"_x0002__x0004_\ý¶@|_x0001_ì|È°@_x0012_)L«×,­@_x001C_yI¸@»b_x0017__x000D__x0004_Ý·@_x0008_Áu:_x0018__x0016_¸@¦_x0012_ü`_x0010_®@ñ`±&amp;º@):t¿»´@&gt;'IÛë6°@|Râµq_x0003_³@}ó»sµ@i©3^_©@/óÃ®C±@_x000C_¸d_x001C_¶@h!ï_x0005_®_x0003_¾@EÜà_x000B_Aê°@²ÿËÒ|±@_x0004_Kt_x000C_°@ãµ_x001D_óM²@GÊçoU¬@¸ïÌ=è´@üo_x0007_Ï±@®ñxÍÓ³@õ'ô£_x000B_³@_x0013__x001E_%2°@¼!Ð_x0016__x0016__x0010_¯@sã¯Ù¹@_x000B_+_x0008_§_x0002_µ@aïbîM»@)äÑ%¹@öëë_x001D_°²@_x0002__x0003_ªv*LE»²@]®_x0010_A³@_x000B_Ç³_x000C_*´@ÿ*´ãGs¹@mJ&amp;_x0003__x000B_P´@ýßÿmt²@OH7_x0007__x000C_Å@_x001C__x0004_ËãÂ°@_x0018_ff	@³@_x0010_Æ1_x0002_bÀ@!³_x0002_¥b²°@²ú*®@î·_x0016_ÿ?~²@_x0016_¿9û_x000C_¼@¦: ûßÁ@tÎ¦¶@%M ìO¹@RãêÍîI´@í_x0011__¡µd²@nu$_x0016_L±@\Z_x0001_gÇÁ°@&gt;6_x0015_9F§Ä@·°ÆHÌ¯±@÷;ÖµA½@R|ø·³@FÆB m£@ì8þG_x0006_¼@ì:Z_x0018_x·@Â)e¿ÅÐ¶@_x0016__x000F_&amp;¬£·@&lt;_x0018_]_x0007_«_x001C_´@ÇqLP_x0001__x0003_å|¸@±8bV{"´@ÉÔ¸º@ü!3Î°»@6_x001E_øH²@«¹´lE¯@ÞÃ±_x0004_u×´@v._x0013_¸w³@fY®Ïsí¬@Óí_x001F_e ,»@_x0019_´ÆõF¤³@_x0015_â_x0003__x0003_é&lt;¶@Öya_x000C_6»@Èì0i.±@zÆä´_x0008__x0008_µ@À¹'_x0003_Îl±@¥,ýØL¿³@_x000F_âäù_x0017_°@_x0012_&gt;¬J_x0002_¹@î|Áj±@7	ÇzËg±@_x000E_Ú8M?þ²@|¶p%u]³@º¸Aªº@w _x001A_¢l°@#à_x0006__x0002__x0003_Ì²@NÁÄ_x0006_«@Nû¨'­@Ú?_x0013_iÊ¦¾@Î_x0006_'¶Oµ@Æ:_x0002_=1Ãµ@ÿ_x000F_VO®¹@_x0004__x0005_¹_x000F__x0002_Ì¶@Á'MD_x001D_µ@ú¶ª´.½¸@_x0013_ËÕ_x0013_Ê¯@0ªÊK³@c¨ßÛ·@Û_x000C_Sz®@D­I¡øÔ©@ì4Ü­þ$¼@&lt;I	¾Þ­@e"ÞUÂ,¶@¶kC&gt;{³@Ò_x0002_]Keê²@`_x0005_û2Hm«@¦à_x000D_òÆËµ@²¹]íF¨¼@&amp;÷äæ_x000F_´@35bbr«@6s_x001D_õ¬@$q¢_x0013_pP±@r;îPd¶@ßE.Zy¸@B14M{B´@_x0004_5·_x0003__x0001_Å³@_x0014_q_@èº@»c=ØêÝµ@Ò·Ú_x0012_X/°@`,_x0012__x000B_°@1¢å{-½@_x001B_T_x000B_8^°@'jx_x001E_á®@æÍsi_x0001__x0003_Ù°@_x0015_Îfðº³@Åo¦ùjÂ±@Âv_x0014_PAÉ°@_x001E_yÝÃ­@É´ãÛºa­@ÿiÞ_x0007_÷·@m_x001D__x0014_A_x0002_²@dpùT³@ó=©_x0006_æº@ü½Úû¨¦´@n¼1P_x001B_º@_x0004__x0010_¶ý±@_x0008_®/È«@l³_x0014_üU¹@?ù¨f´@Ûá&gt;gÏ¶@â?¾`Ã_x0011_·@íÝ_x0005_àéþ³@`í_x0017_²´@É½Z@¼³@{ð'v~_x000D_°@ÅU­Ù¦@^XÎï_x0005_6±@®áÒÚ¸@ÝÅ¨_²@K_x001C_Å¸_x0010_«@`¬ú|1µ@ßÐ*p_x0012_¯@zR_x001B__x000E_ô­@_x0013_R_x0006_Á×Â¯@A¼&gt;ãJL³@_x0001__x0005_Ê_x0003_À²¬@ZÙC_x0003_2¯@_x0006_Çº_x0013_4±@_x0012_½K_x000D_Ú_x0014_±@°ªWáO`±@3öU|	µ@¶$6·@¤v_x000F__x001C_³@âÐ_x0013__x0002_&gt;ë´@DBÖxW«@Xöa_x001D_x´@SÓ_x0010_p}ôµ@ä_x0005_9áß_x0002_¬@Ö_x0006__x000B_Té³@_x0014__x0008_WÜ|G´@ÀsÂ&lt;A±@^8Z_x0018_öª²@ô(lùÜ½@K$QI'¹@_x0018_Á_x0018__x0004_FÕ²@Ã_x0007_ñ®%×³@_x001A_§ºKv_x0015_¹@èå¦;=°@aÇåÃFS´@`_x000E__x0018_p²@µ_x0011_L·@þ¬*í³	±@ÊKôo¶®@­Ç=¶É®@8kÄEct±@=ÊG_x001B_ç°@Ü]_x0016_÷_x0001__x0002_Ó_x0007_±@Oáoì±@²_x0006_Ï_x001F__x001E_r³@»h­¬r²@t2ù3¯@~:_x0007_Q(_x0017_°@ªV×ñÎ?²@_x001A_.k«¸@¹ø&amp;d,³@Ð^®*±@_x0004__x0013_¡_x000B__x000F_ï¯@ÊWîí¸@e_x001C_ðÎè·@[åõB_x0016_³@¶i_x0006_w±@!Ð¯ÓP±@^Xaez©@}o?Ô)°³@øØ®3Ö:¹@áû1ËÛ_x0001_®@Ã&amp;64Y³@röXg?:¨@ãe§Iï_x0003_Â@&amp;_x0010_^À&gt;³@Õ"ÍY±@WwªXR§±@ø_x0017_é&amp;pµ@øãü_x000D_[³@ï&amp;O¡Q±@«^Ð´@0Òó_x000F_Ó³@ð_x0001_ÆÛuø»@_x0001__x0002_Ô¯©$,±@N_x000C__x0011_FÂ°@_x0004_Ç·_x0006_²@JÇ*'Ô²@®-k"Hvº@_x000C_¿?÷m±@_x000E_É_x0007_ú´@*JêyÌ²@"uÆO_³@Â¢öò¶@ÒÉðÝ©´@(á:*dÚ³@s¬LP×¥¸@Ë+S7/¶@d6_x0014_÷d±@3ÁÇæ_x0008_´@GÃaBÆ±@q9pL±@uì½kÂ¶@b(&gt;òP·@_x0014_6_x0013__x0006_ÉF²@yÌLÖc´@WC]äþ²@É_x0008_zW±@Z¾½wÓ®@uËv¦¸@½ÎÊÅ³@xGbç¦Z°@R¹¹%;¦@Ö9_x001C_YY°@ÇÙ._x0019_Å5®@QÇøY_x0004__x0007_w{­@_x0001_[_x000B_m§ù±@XV_x001F_3äÔ¹@;Ìâ?oÉ¹@&amp;Í_g^¹@Õ*åÚGº@cáí¾îª@!"ö»±@¿_x0003_&amp;Æ¾´@_x001A_'i&amp;¯@µ_x001A__x0008_´N±@Æ_x0014_=­®@8]R¶G°@¸+_x0002_)B¹@dp_x001F_¯þ°@µVÞ@È¬@@_x0006_%_x0003_±ª@Á_x0006_Ð´)W°@¹`í .Ø§@º&lt;óm´@~'_x0005_ø±@«À_x001F_þpº@_x001C_YJPY¹±@_x001E_ü¥~Ã±@'Ì¥A_x0018_·@ÁÚçìµ@Å_x0017_Úvââ³@»TÃp^_x001A_²@É²yYö4·@o_x0004__x0001_S_x0010_îÀâ^_x0007_&gt;ÆrÀï{lU²§À_x0005__x0011_§f©èßÀË¯dFã`À*H_x0004_xÀº`ôC/.ªÀ¼å_x000C_#AÀ¥ýð%Û¹ÀÚYv_x000F_køÀv²yNÍÀÄv7/Ñ_x0010_Àt_x0010_£	_x000E_ÀÉ1d=ÀÅ£J_x0006_Ì_x0016_À#Ô¹_x000D_ÿ'Àr_x0013_û_x0001_x¦À×_x0011_5ßíÀHÚ4ÇaÀ}&gt;[uÕ_x0017_¡À_x001F_Ñë5®_x000F_ÀROè_x0004_bÀ^Ä¸_x0007_ò² Àç_x001B_e¢¼ñÀ_x0018_!_x0005_#¥ÀTX_x0016_jwÀÝ_x0006__x001F__x001B__âÀ¸ª¥_x0014_Ú_x0003_£À:&gt;¢=ÿ_x001A_Ày_x000D_±_x0004_v¢À:_x0008_lT ÀÐP_x0002_hôWÀ_x0005_¿»+BÖÀnÂËj¥Àª_x000B__x001B_ó_x0001__x0002_ºÀdÈ_x001D__x0004_`@À-Iì7cÀ'_x0017_{+Ô_x001A_ÀoËÅj_x0016_À¿_x000D_ªæç­ÀLóp4ØiÀrÉ¦Ö_x001B_¡ÀàÉ(2v¨À0Õ_x000E_R,§À[zd¸VÀ_x001E_c&gt;_x001C_À«¶/Y_x0017__x000B_ÀÔ¤Ý_x0004_ À	T;Ç*À&gt;.(_x001F__x001C_gÀ"Íéàg3À0á_x001A_D ÀÌ_x0016__x001C_Tò*¥À&lt;_x0013_	?Àºìÿó}_x0003_Àà_8ZRèÀìS@·ñËÀ~_x0011_&amp;_x0016__x000B_r§ÀP¶ç&lt;ÚbÀ_x000D_ÔL1ÏÀ_x0003_	ÓãÀÞ+u_x0015_+À²¯¬ »"À&amp;tD_x0016_°fÀKhÂW¬ÀÀUÍRÀ_x0006__x0007_w¤Q¹»eÀbÊ`ºëÀ¤_x0004_-,iª À"M)%¦ÀË¥YÊY_x000E_£ÀtóÜW7ÀwSøîjfÀ¤¯_x001B_wÀª_x001C_}Õ_x0008_±ÀÍàrc ÞÀ;¼oÕ_x0012_§À¦_x0017_D_x001F__x001D_)Àuã-º­À¹_x0010_mD_x000B_Í¤Àà&amp;"_RYÀ«t³0înÀK§#uÿKÀk$_x0008_ÿÀ©h8_x000F_ÝúÀÚã ôFÀNäQÕù=À~n0@§ßÀ_x0004_»ø_x0008_ªÀEÆÇ ~ðÀÍ¼ëViÍÀ¨ü_x0002__x001A_¸ÀÞ_x001A_nt9À|Ò,¬q ÀGõ3_x0005__x0001_$Àc0ÓíÕñÀ_x001B_;úp5¡ÀT_x0005__x0003_£_x0003__x0004_£Àb@=BmÕÀv_x0018_ZF_x001A_uÀÇðpÆDñÀê|m^k¬À_x0002_êe}_x0018_ÓÀ_x0005_²f)úÀið_x0012_¹ÀPÀ¬/¢À_x0007_ó_x000B_Àòj`ñ-À_x0003_}x¤ÀµÐcä_x0005_¡À_x0014__x000B_j_x000C_v¢À_x0014_á"TÛFÀhâª_x0019_'IÀXù c.%ÀVË&lt;çmÀäe_x0008_Uó~ ÀdÂ©	ØÀ_x000F_}ö²_x0016__x0001_ÀH%üÝÀ_x0012_?RÈ_x0019_Àº¾_Ùò×Àà·åâ¯À·°m1®£Àí©KÀ¤»9æ¦À®åø CâÀÀ"?Þà¬ÀÑdØÒ%À _x0011_ØK¯OÀ_x0002__x0003_O_x0001_ø'áÀí_x001B_¼ø_x001F_À§qÉIÀJØ¿ÎD¡Àõ_x001D_kT®0ÀnÿãjÃÓÀî^ê_x000F_þÀz*À!ÚÞÀêÎ_x0007__x0008_×À_x0018_õ_x000D__x0012_nÀ^w@ßÀZ_x001F_´J0Àt_x000D_¨ä·À¨¨Ý_x0003_0ÀïÕ_x001B_zÉCÀ_x0003_q	­ÇÀà`yÅÀ(4´J²ÑÀmY7»Àn^GªqÀüIg_üÀä?Ý,­ÔÀ_x001B_É·Rªâ£À¤9&lt;pÀ¸£þÂ_x000F__x0010_À_x0018_×§&gt;;À®NQ°"À)R¯ñ_x0005_Àqû_E_x0006_FÀD_x000E_ê¶4óÀQgèÏx|ÀCº¯ã_x0003__x0004_,À_x0008_Vô!äÒÀ_x000C__x0011_ZÏ__x001F_ÀbîC!Çb¤ÀÄ'u?qø¡ÀÃ%Cs_x0012_À6Zùsð^À@_óûÖÀ:ýÚÜ!ÀÄ*Øz]À6_x0015_Åi¯°À*l¦&amp;¬À_x0006_ÙÉ&gt;üaÀ³ì3SdÀ_x000F_I·Â}ÌÀ£hÐúÀfL_x001D_vú^¤À~_x0004_ÍÈïVÀftÍpS¥ÀÐBY§¾À «î_áÀÎ½Ñ_x0015_àÀ3ÙA?ÉÀ:Ï3{6_x0001_ÀÖ_x001A_@xTÀÌ¿_x001A_uÎ£À¶îñ¬ß_x0001_À_x0001__x001E_ó&lt;¦·À_x0002_C¼lÀ:§'@ìïÀF1ûM÷ÀwJ¼èïyÀ_x0002__x0003_øÂÖóÀ¶úC/Àü_x0017__x0019_§¡¡À.__x0015_AõóÀó®ßwøÃÀüê_x0016_j_x0006_¤À_x0010_F1ñÀN¿_x0001_g_x000C_uÀ,8ÜvbÀå`jèÏÀ¦®AmÀ_x0016_Øû_x0008_ª²Àô_x0015_y_x001C_ÊÀ_x000E_ó'NJÀõ/:J"} À8]q-À¶£Ág_x001B_À_x0013_äC(É¨À_x001F_tæ_x000D_Ã¥ÀÎN]_x0004_"#À¢Ë&lt;ítøÀzeÎØuÀ¸òF9­Û£Àn_x0001_¥·_x001A_¢ÀAÁI¥ÀAÀâ~w*¢À u[;¦À§¤·Ô¼_x0013_Àp#_x0004__x0006_ÁAÀ_x0002_ßF8ë_x0012_À6_x000D_õ_x000D_s£À4[_x000C_£_x0003__x0005_+!À_x0017_Ã_xì¤ÀxZhÃªÀ_x0007_ÛÊ¬s\Àº_x0006_*°_x0003_ÀízÄÚ®ÀÏ_x0015_ÞïiÀ°r/Æ;¥À5^6g³[ ÀÎÃ¶;ÀJî¡ä_x0002_Àý|_x000B_ØÀª_x0018_nféÀ6¦É_x0007_Ø%ÀË&lt;'MmÀÂå_x0008_Ök Àgüë¾_x0001_À_x0012__x0015_¦_x001C_çö~ÀÃ©+_x0017__x0015_ÀC*VêÀ;MÄ_x001E_!¢À½¢ÜÏ³ÄÀAma&gt;ùüÀüüiÁÀ;	k_x0015__Àh_x000E_¡ÄîÀ¯ïû_x0004_6ÀÎÒ_x0015_âÀ}:~§ÅÀÞëülVjÀaY'Àí¾ËÄþ¥À_x0002__x0004_Ùþ_x0017_¶´À\³_x000D_Ñ_x0019_?À_x0005_;LÊ£Àn-	­_x0006_ÀßmÕ3¨§À&lt;_x001E_ÖÐ+®¢Àó_x000B_C)¼ ÀEF"RÝ_x0012_ À_x001C_Âûå¯Àj}+åkÀb_x0003_þÜNû§ÀK£®lcÀf}q4m Àüq_x001C_´¢aÀ_x001D_Ï_x0006_ËÀ&lt;Ê/Ô_x001A__x0018_ÀvÂÒ¹_x0014_6tÀÝ_x0008_%Í¼À4_x001D_cæ&lt;À¡êú¼_x0003__x0016_¢À|_$@ÊÀ¾_x0008__x0001_ÀóYÀ}_x0008_2ªÀ:Ã/&gt;]©Àn¯N_x0010_2¹ À\ÏÉ³ÔÀÝã_x001C__x000D_À[_x0006__x000D_Ûgy À(ÕÐ&amp;±¿ÀB­_x0001_Ð¥ÀÿDQÞÙ¹Àñú_x0014_Ô_x0001__x0003_öIÀÌý¾	Ø&gt;À_x0016_\@-Q¢À­t¿ÞÀ$|2ÃÀs(W&lt;A¡Àh,_x0016_¾ò	À$*wÖ_x0002_À³_x000C_KJÀæÈ^_x0008_KDÀ-|k¡AÀ:,_x0016_6ª»À8¤ªÞÈÀ_x001E_w/Ó|À6_x000E_í_x0014_uÙÀ0Ù_x000C_¹´à¨À0nùÏÀÛqT¤PÀöÓÓ i À¶Ìp_x000D_¾WÀ _x0002_¯_x000D_ÏÀçä&gt;_x001B_À_x0005_qÂÓ¬À&amp;¡Â½³§Àpàx1ÍX¢À*#QÃ_x001A__x001D_ÀY÷r_x0014_À_×Þ«×ÀÄ_x0013_¥_x0018_À_x001C_¤ÆùÖ7À Ôó#3ÀP*§Å:À_x0002__x0003_­UÃ*À_x0003__x0008_É8lá¢À_x0005_&gt;î°ä&amp;¢ÀÀúðËü_x0004_À_x0018_ &gt;®.À_x0010_ÝêÔÀn_x0018_d¾¶´À_x001D_fæÙå¼Àé!q_x001F_\¡À"ªAw»´ÀØÙây\À¿®òí:ÀÊj}K¢À-_x0011_¸À±À¤ºs|ÔÝÀZÉýí¡À_x0004_bàñpÀàUZ|À¡sXöai¤Àô¶2;_x0004_À"_x0008_ý__x000D_sÀç_x001B_]ÍÆÀª²ÈaÀgùêlYÀ n_x0018_ÂÀ_x001A__x0001_¾	¥©£ÀÌJì¥H-}À×¦_x001E_8dÜÀÓp_x000F_:ïSÀó_x0004_ª¬_x0010_Àx_x000D_u£ÆïÀ_x0003_")Ë_x0002__x0004_È¨À³¥P5Ù_x0004_Àf{MT2±Àñ6_x0005_|¾¦ÀÓ_x0013__x0013_ÍãÓÀZ_x0012_9	È2Àë'â_x0012_¢À·rË\©ÀKVÏ_x0018_G5Àª,«]¥Àz_x001E_Æ_x0007_fÀÏMc!íÜÀ_x0002_"_x0007__x0003_!À¡Sw®è÷À.(Wæb¦À÷ÐC2vEÀXQÆ&lt;Àkél/;À_x001E_¼àA¤ÀlL4FÀû\ÜUøWÀ@ëUÅÀ _x0014_®×õÀ¨ºEt&lt;m À_x0001_áj:ÀZ_x001D_¶ï,a§ÀwãsMg¤Àúeá×ïÀ_x0001_Y³WSÀK»ÒuÒhÀ_x0008_ý/_x0011_åÍ À9¯[gBcÀ_x0001__x0003_Fæ_x0006_qfÀË_x0014_&gt;	_x0010_ÀÜ_x0012_é_x0003__x0001_?À_x0019_·._x0012_ÄQÀÙ_x0004_-j_x000D_À°_x0002_n¦ÛÀUÒ2L²À¶pX_ÑåÀ_x001E_m¬`ûÀN$Ç~îÀ_x0006__x0017_íæãÏÀKäÚóN¨ÀJ^8?+ôÀ¦­_x001C_j{¬À«_x0016_ö$À&lt;ò_x0010_p$ÀÃ+_x0018_Ã À"ìLóRÀ_x001C_¥­?LìÀ"åÓÝï#À_x000D_c_x0018_Ê¦+À_x001A_SÜxÀñW;_x0010_*ºÀt'Ms) ÀVLzjÝ©¢À_x001B_&gt;=^_x0003_ÀÔ«ü²V¸ÀÈg_x0017__x0008__x0013_³Àn}_x0005_ù±À«&amp;_$.µÀov&amp;"µÀ¨áÁ¹_x0001__x0006_ªÆÀ?_x000E_å=U°À]z¯ÆÀÌ_x0001__x0001__x0008_ü4À_x0005_×_x0018_öÇÚÀ_x000D_®äw_x001F_ôÀ_x0006_ØÈ@ÜÀhü^[_x001A_æÀeUë5VÀ-æf´Ô À__x0008_¤W¾äÀ_x0004_:3¦_x0019_-ÀÄhó¾À½'e/_x0014_ÎÀCæ2­×µÀ_x0002_47ìÀ^]RRØÀ"_x000F_%ù_x0006_ÀÀ_x001C_ªh$¬zÀ3¤B_x0003_ÀJ)ï5À$ÑrðÀ_x001F_­j(4 À/$méS@ÀîW_x0019_L«ÀÀï!'q«ÀClgWÖÀ7_x0002_ÖýQÀóÒÙ'[ãÀW_x000F_íÀiÀí1_x001F_)VÀ_x0010_Ö_x0006_»ó-À_x0001__x0003_Z6vdZ]À­_x0017_î(_x001E__Àõ_x000F_ÇhÝ~¥Àv²_x0005__x0014_À!µÚTPÀ`Û_x001E_À¬_x0019_2j=¢À*òDª_x0010_"Àð1Í_x0014__x0001_ÀzóÕZ~À|_x001D_¼_x000C__x0017_À¦__x0016_À&gt;4_x001A_&amp; À6'!£ÀÍ_x0008_r4Ù"ÀOlÃ5¾ÀB©_x0013_Z%ªÀÿd³êÀdDýªÀÔ6"ÜL#À_x000D_,q§²ÿÀ-5 _ÛÀ¸®]·ü¤Àb7=ÀS7uÚØµÀõu_x0017_ Àl?]I_x0003_À,_x001F_ Z,1À_x0002__x0015__x000D_ªÀy¬?l¥E ÀTÑ³Ö¨(ÀcÙBé_x0002__x0003_À_x0006_"YcêÀöÑmv½¤Àëoðò_x0014_°Àîx9Ú:ÀÀ_x000B_'ð_x0007_w{ÀÜØ_x0002_jMÀ,´¨¨ù)ÀÑÂ_x000C_R¡BÀz¸rÝq»¢ÀÙ_x000C_~-â´À«2ôw©JÀ0YòF×&amp;ÀC®6¯ÀÚ¸_x001B__x0001_gÿÀÓ:ÌXÆÀûìÏÎ×= ÀEhaÙ.À 6È|Ü¢ÀÔ.Üâ5ÀR¹ðå Àê_x0008_£»À|Ýí	í£ÀZ"w´ÀA8®¾|À6¬s!¤À_x0002__x001D_ý_x0010_M_x0008_¥ÀB´§_x0017_ÀåXÜ?bYÀ%Jp_x001A_ÛÀu úEç*À¥ô_x000F_²îÀ_x0004__x0007_¡n,=lÀª4[J$ÀÌX_x0001_«À-`$Ñ_x000F_'À_x0003_ØS`ºÀ°k[g7Àj¯_x0005_@_x0012_Àáäì_x0018_ÖÀÞ_x0012_ïeÜl¢ÀÎtÚ.'À6_x0006_	.ßÀQ.a\ÙáÀFìl2dþÀämÂ+v£À,87ÝAÀdø_x000B_å_x001D_ªÀeU{RðÀb5Id=VÀn_x0001_~Í,ßÀCUú{oÀ´ß,zí/Àw©äz:´À_x0018_ª¿såÀ_x0005_ufdhÀð'ø´_x000F_/ ÀÛÖüéÀsÀüjr0ÌÀor´Ø@£ÀïA_x0004_)1ÀÒÁ¡ |zÀº_x0002_í{#ÀòP&gt;q_x0001__x0002_v	¢À@È|~_x0014_ÀèÅ·`5(Àp8è¼~êÀÑ8jÊ&lt;ÀÚ*{`T¡À_x000D_òÞ·WÀÖ³[î'ÀQ_x0003_­¹°Àv_x000F_+ùªÀ;gî#è.¡À_x0003_y¾ëY_x0019_À_x0004__x0018_ÁLËîÀZ'*_x001C_·ÀÞ3Û{ÊÀ£(8%wÆÀ_x0012_|üÂtÀXÖ+[_x0013_À²có¤¤À`Ä¾r£À]$4R¹_¡À{0L¾À_x0019__x0015_­£¡Àx«îø_x0002_VÀ)5z.jÀÀ ¸íV[ÀR ?Ë_x0014_YÀs_x0018_0@Àª_x001D_2r_x000B_À l¡78|¥ÀüÏÞìÅvÀ¿þzá.À_x0003__x0005_ØM5íÏ]À¬/XR_x0002_À*Öç@u¸À³±).IFÀLâTïð ÀìyDL©|À_x0010_KÐ¢ÀVê_x0006_#_x0005_FÀ_x000D_*}TeÀÌKC#_x000B_Àº5¤ÅçÀDO4ç½ÀÆf_x0001_!öÀ_x0017__x0004__x000E_.w_x001D_ÀÌ2Ó_x0008__x0017_}À_x001D_¨J5ñÀàa¸Îò"À8¿ÏE8k¢ÀpÚ¢0ÿéÀ_x0014__x000F_öá_x0011_aÀ^_x0018_Té¢ÀÓXï_x0006_ÀF2B¨ÝÀ©(sº_x001D_ Àø_òAÀ0ú_x0003__x0001_lZÀ' Ã_x0015_5»À¨ê¡PùýÀ¤3ÑÂ¸¢ÀÚÜ!ÒøÞÀ»-õÏ×íÀ±+Uf_x0002__x0006_S¥ÀÊ__x0001_&amp;¸ÑÀK	Ú_x001E_fnÀ_x001F_®V	$À¯EíÆq	ÀT_x0007_´_x0002_æÀ_x000C_D{p9c¥À¢_x0003_OÐ¶À6ø¼_x000D_ÀÀwàT_x001D_®ÇÀvÏÊ@´RÀnÏ_x0003__x001A_ÀZ)Åj¥YÀ_x001B_f×"]À\_x0008_Ô_x0006_¯£À_x0006_^åÀþü_x0007_£ÒàÀ4_x0005_g´ÀèU_x0002_Àbq&amp;¶Q÷­ÀåòÏµlÀaÎ_x001B__x0004__x0011_EÀ_x000E_%ôBVÀº¾Ú$_x001B_ÀNb¿ æÏÀ#ú_x000F_&lt;aÀÕÕW_x0007_µ»¦ÀÚSStu=À_x001C_£¯N·¡À{¼hJoÀ7n_x001B__x001C_HÀdE_x001D_ß *À_x0003__x0004_/&gt;lªô¨ À&gt;É#ì¦ÀÓ'_x0006_QöÀúÛeJÀ¡ûc9MÀÙ-(~ÄÀ_x001F_s_x0001__x001D_Ê!ÀÞaÚò×À_x0015__x0019_)2_x0002_©À2*\?®9¢ÀPùÏX_x001D_À¯Ü¨þðÀê_x0015__x001D_._x000F__x0008_§À2ØPúáÀ|&lt;ì³°ÚÀ _x001A_+_x0008_w¬À&amp;_x0001_x÷T£Àºä&lt;Îj´¤Àü'ß3¢ÒÀÌÝTð_x0001_É Àé¦}L_x000B_ÀÂÆÞ_x0006_?£ÀåÝå_x0012_£À_x0004__x0007__x000B_Æ	¢ÀÅÝòà¦_x0017_©À4_x000E__x0004_­ñÀ`ú ¾ëJÀöa&gt;,ÑÀ_x0006_µ_x000C_q|ÀFýW/ÉkÀ*Ê²Ñ¤Àÿû)ï_x0003__x0004__x0008_À;«Üð´À^æÞ®°ÇÀvØG¹¶¦À,tø£_x001C_ÀU*&lt;þ_x0004_ýÀ¤ÍÁ{	ÞÀ.«Z_x001E_Ë_x0010_À_x0001_±!yÀø£3;Àr°;Û¡¨Àt_x001E_qp)À¯º¦Ý+uÀ»HAåÕÀ²&gt;àësÀNXÅÖ)@¨ÀóÜ.»ÎÀ¹u0_x0011_Àzçõá×\ÀX¸(í_x0018_¤À¢£_x0018_µ¡ÊÀv8W&gt;À.óm_x0005_E§ÀºHLÄD¡À¬»o*Û·À¸©Î_x001A_³À_x0010__x0018__x0010_f_x001E_(ÀÌD ÛÛ_x0002_¦ÀbN8¿vÀKÀc_x0016_ö£ÀkªÖ²±îÀyöNn_x0008_À_x0001__x0002_jcÅb_x0007_À÷_x001C__x0005_ÿÀ¡ñï¾Z¬À{ot#ãÀFG_x001C__x0008_Õ_x0004_³À&gt;é!¦_x000F_ÀÔ&lt;U:ÍhÀ_x0016__x0010_Äò	À^©ä_x0005_´Àb:*+_x0004_À?]"_x0015_iÀÑ_x0002_NHÒÀTè_x0013_)ìÀ_x0014__x0016_´EïjÀñó!ÙÙ¢À(«V_x0006_ ë ÀRe¸éîÇÀ À2 ÂýÀµoS @¹À ®çI²_x0001_À¶&amp;?u±ÀèÍÎÀÑÀâ¹yõÌ_x000E_Àr;ù;¿ÿÀÈÂ_x000D_¼FÔ¤ÀÜé?¶_x0014_cÀs-¦hÉµÀ+°v½_x0019__x0012_À1_x001A_ìÍ_x000E_ÀÖI¬é¹äÀýj_x001B__x0013_c_x000B_À_x0011_rü_x0012__x0002__x0003__x0006_Àÿ´"dì_x0004_ÀùTóM¥À:s_x0003_×4À3coã3À__x000D_òÀD;z`, À_x0018_ãb_x0016_tÀ~:_x0011__x0003__x0005_ÀT1a_x0019__x0018_ÀqR)_x0018_Ë¡À¬_x0006_v_x0001_DÀEK*$`ÀpW_x0019_°&gt;©À­+Â^ ¨ÀÐr¶æ_x0015_À[_x0002_Pu¨¦À_x0010_+lÀ±_x000C_ÀdßhÉ«ÙÀÄÀQ¼À¯_x0003_P_x001B__x001F_ ÀQ|¨å_x0015_'À®zñ4iÞÀë¡â½1ÒÀZLÞ_x0002_o¡ÀÐK5HãîÀUG(Ùç+¢ÀS¥_x000E_À-gêÁçùÀ¤Ù;ysfÀäö5_x0003_­7À~0Äìk®À_x0002__x0003_!¤]À_x001D_yÒ8Ä_x000D_ÀÆDê_x0012_ÔÀòÝú·?À(âdËÏf§ÀÈ8×Ðw®À:?ÎCh"À_x0018_»¼ÉÀ&lt;EÍ$&lt;_x001E_À¾ê=ãJ£À_x0012_.²_x0003_RÀà¶HÈ)JÀ}î¨³pÇ¡À¨÷Ry.¤ÀHªÜ­Àäi^*À'3_x0019_QV¨À4ø#a-¢À&amp;GäÛD_x0005_À=ùý¾j¡ÀO0ÇÛJÀôY_x0017_õP|ÀIâ_x000B_îÊõÀ¬Áj*©+À&amp;Äît_x001C_À!ú`s¬ý Àv*_x0013_f¡ÀE¨}òO¯ÀJ_x0016_¨öòNÀ_x0015_Y_x000F_PD¢À·Á·iiÀÿ_x0001_Ó¹_x0001__x0003_ºWÀ´&gt;ìÒÀÚM_x0019_ûÉYÀÉË©é0À£(+ô_x001B_½¡ÀÎÙ×w _x001D_ÀcY_x001F_&gt;ÆÀÂrúêv!¢ÀM2_x0007_`_x0008_À_x001D_"sÉÀ[	±_x0004_þÀ ª%Ó20À·í¾µ_x0016_øÀ=é·û_x0010_ä¡ÀC»¦%m¯À?:Öed_x000C_À_x000E_µ&lt;²_x0002_Àj±ó@_x0006_7«À_x0003__x0013_´_x0002_m_x0008_À,§áÎWñÀú_x0011_ûtsÀ_x001E_v¿ùNªÀÆ÷7½2Àò.*ãUÀ­	_x0019_ÃÁ© À¶¹ßÕ_x0006_+Àþñf÷ÀS&amp;Ñ_x0013_wíÀË_x0017_äuAfÀDî*WYÀsYÁsïËÀÒ_x000E_mG3QÀ_x0001__x0002_ _x001E_ì³[ÀrñÌ_x0007__x0013_}Ày¶ì3¥_x0008_ ÀÙ_x0010_¢À_x0012_6ÎKæÀ_x0018_2JÅ}À_x001F_ø0_x0002_ÔÀb8?×cÀ_x000B_JüMa¥ÀÆ_x0017_FtÃÕÀ~_x0011_Ý¦xkÀ_x0008_ÔoiÅØ£À²~ e!·Àjð»cç À,_x001E_¶:ajÀ'=HåuÀ¦CfK_x0004_õÀ_x0001_ªç	ÞÀK°ësAS¢ÀHnw?À©¡¶_x0001_ÚÀ°fÿ_x0018_¾¿ÀX_.¨¿©Àã¤§o_x000E_TÀ_ñY_x0001_ÕÑÀ?ËiJB¦À8bñ7¬î ÀYª1_x0014_I_x001C_À°_x001E_,5À_x0014_æZeáMÀ¾_x0010_oYq_x0013_À¥îÌK_x0001__x0004_5QÀ*Z;r Àb_x0006_îzòÀ¨+bYÀëQörÚ2ÀÁUm¨_x0003_Àð%RÀ|ß_x001E__x0017_À:¤_x0005_Ñ_x0018_À~á×d_x0019_µ¢À	[úùLÀÚ_x000C_ä:ëãÀÍj`!´½À¸¥%QªÀ8­N£ÀÊéZì	À7&amp;^L 1 Àá"q«QsÀä.úåòÐÀJ0MT_x001D_ÀëìÚÇk_x0007_ÀÀõµOÍàvÀD_x0002_­1_x0012_ÀÖªê8ä~À]ø%l1Àx_x000F__x0002_ö_x0018_­Àz[ÿÜÆÀ®l+ñ_x001B_®ÀmïÇøá¡À£È×môÀ6~PÀnÊ!®éÀ_x0004__x0007_ÖPB_x0014_­Àæ+´ì*¢À{zgfdÀ÷sT^ÀxiÃc,ËÀ_x001C_I?_x0019_îÀÆ$D¸Àj£oóÖ&lt; À;jA²iÀ@BÇ_x000C_+`À!Ð%ýæÀ¿;l-cÀ_x000C_a _x000D_5À)_jpÀ_úi_x000D_Àn£s_x0008_¡Àv1{_x0008_`+ Àü_x0007_,\4À¯A¢ Àî_x0013_)N)¤Àý¸©QS_x0012_¢Àý¿=	£ÀÈà1_x0001_gYÀ_x0006_K¢ÀT_x0003_ÈAÀB³_x0018__x0002_bÀª*_x000D__x000F_`À¦;x_x0012__x0008_«Àb²h_x000D_À9Jó+P~À_x000C__x0006_éF´ÀO_x0001_(_x0005__x0004__x0008__x0014_¤À&amp;zíÀ?À,_x0018_ÿ^_x0010_À._x0007_ò_x0001_^¥À0Ë¸9¦eÀËBqÒm_x0012_À+:}_x001E_=DÀ_x0002_Åá_x0013_G«ÀA¶t¼iCÀGW&lt;¢Àð_x000F_NS_x0016_µÀN²1¸Õ¡Àºt¿sÍ°Àòb_x0003_ÆõÀô7æ,j_x0006_£À2_x0017_ý¶å¥ÀLhkéYpÀFÉù_x0012__x001F_ØÀ² Z_x000B_éÀìÝOóÀ0Ø=LõÐÀ_x0005__x0018_ìªÀJÈ_x001A_YfÀ3ü=^Å ÀëY_x001C_xF_x0008_ÀJ´_x0006_*vÀ_x0008_Íøå_x000D_À¸_x000C_Õ£ªÀ_x0014_1_x0001_¥­À!bi_x0001_ÛÀ_x0004_)6-|pÀ~7u	Ç©À_x0001__x0005_#ðµÓ¿_x001A_À`_x001A_þ§_x0004_¨À2u 6£Àªæ_x0002_&amp;õ ÀÀ_x0003_Ún]o¬ÀkøÃ¨ÀDÇþcàÀý­ðÝcÀÊZ)_x0019_ò£ÀvRô&gt;NmÀ¨i «¹ùÀlÈ@lTÀ"ÉØÏ0$À_x000C__x000E__x0011_òo³À¨ð&gt;¨zzÀoø¿½ÎÀX_x0002_³S( ÀZ_x0005_²]3ÂÀzgyÖåÝÀABb+~ÀÎP¨cñ_x0004_¢À_x001E_÷¨*_¨ÀµîfÊqÀ¡_x0006__x0004_ã_x0016__x000B_À4QÛÃï7£Àã_x000C_´-½ÀTùá3ÀG½ßÃü_x0006_À¦kAÑ1À{_x001B_5üÇ¨ÀÖ¥%cûÀ_x0018_~½U_x0001__x0003_Æ¤ÀYúZ¸Ò4À&amp;B¼âÀ_x0002_iW¦oÀdªØ³âÀ;Îi_À¹^î_x0013_°À½'c[p¢À¼_x0011_&lt;_x0003_*ÐÀß¾ ¸øÀ	_x000E_¾è¢ÀÏP_x000D_fe£Àz°öe@À_x001E_dW¥,$À,ÿißæ¡À_x001E_øWÀ.ÝÈïÊÀÀÜ~ÞÛTÀ_x0003_R¡ZÀ ¾r_x000E_¾ À_x001A_´÷À_x001A_/_x0017_I°´À_x0001_ÀöÆÀv½_x0019_R@¤Àû'_x0004_[ÀºÀ®Í¯¹_x000B_	À*VñM¦À_x0006_aôO&amp;_x000D_¡À¾%·Ë¤´¥À_x0002__x0005_`ÜÀÀ_x000C_Ù`	ÉuÀ¡öè`°_x0013_À_x0002__x0004__x000D__x0010_XPdö À_x000D_òÈ_x0017_D±Àª×Éê3ØÀRoÖfÁöÀ{_"_x0004_,À_x0002_ÈÅÚ÷-CÀ_x001E_»_x0011_0ÅRÀCMÔk3À»_x0001_Ó_x001A_aÀ²ízX ëÀÜ_x0015__x000B_Q¡ÀÉEâéØ_x0004_À =Îh\­¬À`Å%ye-£À%_x001E__x0014_øh£ÀI_x0006_aïÁÀ}Ã!_x000E_¡Àâýý-ïEÀ1ZÖôÀ7úÙçµLÀæó¦×_x0003_¨À,ªÿ_x0014_ëfÀ£_x0016_æMÌÀæþJð_x0007_ÀøàÒÍÀ_x0004_ãõ_x0004_HÀ_x0004_­&gt;´ À]Ph*J À2à¶S¥ÀXF$W1áÀ1x j§rÀ*_x0005_L_x0001__x0002_A_x000E_À4Ó¤ã.Àìû_x0013_Y_x001B_ªÀ$ì_x001B_ZÒ§ÀÌz{¹T:Àî_x0014_ý×À_x000B_\_x0006_ºÀ*_x001C_]`á_x0018_À_x001E_9ú'oªÀ_x0010_ÅD³}¢ÀäB´AÀPC¶ÉëÀÍPCxä&amp;À¯_x001B_ °¡À9²@tÀ_x001A_MàgîÀZ|òx-ß¤À&gt;[¥Ngi¡À¤wzÀ/Äêýµ¤À]\ÐDÀàms1¦À_x0002_ßÝ`¡Àª~1rÀ2*M_x0011_Àvx_x001A_&gt;½Àª´z]53À®¡NòE£ÀL{_x0014_«^_x0006_ÀÐ.#ñ3}£ÀNõñÀ¶æÏñ_x0013_ÜÀ_x0006__x0008_+5¸x7Àþª_x0011_ÈÀ_x0008_ªW._x0004_{Àpa_x0016_I±	ÀÀ_x000D_¯ré£À02%,+¤À_x0017_Õï_x0017_À¸a¢/pöÀ`_x0018_nX~·À6_x0016_\Æo_x001A_À=_x001F_u³|ÀöÂ¶ÞÀÄô_x000C__x0001__x000D_À_x0006__x0008__x0007_9½8À¡W´_x0005_&amp;Àê_x001C_å_x001D_¢ÀËC@NÑáÀ@GsÆ&lt;Y¦ÀÅüÌÌLÀô¿rg¥À&lt;àºø¦À_x0002_=ÐzPÏÀV_x001C_÷¢ÙÀ2_x0003_±_x000B_.Àø&lt;6ù»w¡ÀØ_x000C_2¶ÜÂÀTf7âü®Àès55® ÀÞ_x0014__x0008_ÂÀK-CâT^À7,ì_x0006_ ÀÖÝ£?_x0002__x0003_$_x0019_¢À½ë_x0003_U6ÀíÇ_x0016_Þ(ÀdDd  À«Â:®ä¯À_x0010_:_x000F_o²°ÀFÚm&lt;ÀôÙ'ºpjÀ¶!¹WëªÀsòè{@ÀHr\9À4ç´_x0015_§ÀÀÃr/!ÀÚð(ÊLÀ_x001E_øeèÀ¬õ&amp;c}À@ç¨ÉaÀ4æ¨ºqz²ÀìãS_x0012_°ÀT¹®À¹_x0014_Múô¿ÀÑÃo_x0018_ß_x0012_À_x0014_~¡_·À®Z_x0005_ëÀnà+4Ù¥À&amp;e_x0003_À¬uû]ÀyNá0ÔÀ_x001D_c¢m7ÀôX"¤]¿À\d_x0001_ô«.¨À_x0005__x000E__x000E_vØFÀ_x0003__x0006_)#czÈ§À_x001E_/²òÈL|ÀïDoýÀÅ_x0018_HÜÀ8Å¿PPÁÀ²_x0008_¾C­+Àß[5_x0003__NÀ¬k°,À_x0018__x0011__x000D_H¹I¨À3§ýÕJûÀ_x0012_Sô½uÀÇüÿg£Àr_x0014__x0008_;UÀ¸Ç_x0015_®À\D~±|ýÀ_x0005__x001E_¾é¹À*&gt;k_x0001_×À:8ËãnÀ¨ÊeÚªwÀÞ¼±_x0004_g¦À_x0003_V7Éá¨À/ì{ýÐÀb³4å_x001F_Àué)hÀS_Rh&lt;À_x0002_´_x000E_,u_x001A_ À!±öÚ¯ÜÀØÿ5ó(À¿~73öÀøM,òPÀIFgÊÀÐöa_x0002__x0003__x001E_¼Ào@§Jd¡À_x0004_f_x0011_:^ø¥ÀuMù×0À¹¢ªÝ¹Àñh_x0010_~ê¤Àd_x0008_¿!ëäÀ)nTðV_x001A_ÀBbktÀJxjüÀÎ¯á_x0005_é¡À_x0004_yòî0¥À¦	·n$À:»7Äê6À¥_x0003_DÀ^=ÉÀ_x0001_[Ñ_x001C_&amp;4Àl'PB,¦À¢ËþÃKS¡À¡Ý_x0010_._x0012_ì£ÀxyotbÀá~«_x0016__x0002_qÀ[Nni"ÀXÍq_x0004_ÀÁÜU`7¯ÀðV`0Àô¦_x0014_³¢ß­Àú_Üc¥zÀ¦þ_x001D_0_x0012_ÕÀ#OyÀÉ¦íÜÛ§À)1müGÀ_x0001__x0002_ÈM)QÉCÀ_x0013_iv/ÀÅM6+_x000E_ùÀ×dÁ9³À mh ÀPc_x000F__x0002__x001E_(À«@ï_x0010_£ÀÐÒ_x000C__x0010_&amp;7ÀMWÝJÀ¼&gt;VdÂÀ¦²,`DßÀ6_}O¬À@Yâ±úaÀ_x0001_aýM1'À&lt;cÎNß¸À^t_x0006_Àxq_x0005_¹ À±_x0007_Bº_x0014_À£z»]Àx£ÇG¤XÀ_x0010_._x000B_ËÀÐàÂH6ÄÀô_]U¡À_x0008_ïrx|_x0016_Àjùm×ñ ¡Àoíp Þ_x001D_ÀkYLt*Àû_x001C_¬_x0001_À·ìÜ ÚÀNÅbJ8À®ÛDh×ÀÇü_x0002__x0001__x0002__x000F_ÀKÐñø§À_x0002_ãS¸®ÚÀ_x001A_T'KÀØA_x001C_ó¹ÍÀrÁíèpFÀ®ôµ_x0003_ZÀ_x0013__x0010_o¢_'ÀR_x0003_r*ÃIÀuLÐZ¥Àæÿ_x0018_kjÀO_x000B_èåøÀfI¦.MÀsã	G£ÀôÏ_x001C_¤8¤À¸GRí5_x0004_Àöv  óÀ_x0013_D_x0012__x0019_ê7ÀQ ]±£ÀÊ_x000C_Dê,³|ÀöÄV§à_x0007_Àjç&gt;ØßÀ·¥"ð@¶ÀðÜvöïZÀHAm®ª±Àtt¤Á¥ÀTÁ®þo¡À!¡_x001B_ä_x0004_HÀñ_x000F_à,AÀ_x0004__x0003_ö¶ÌÅÀæÉn«ê¡Àb_x0010_AtoÀ_x0003__x0005_$_x001C_@?~pÀ÷ 5ÆÀµJ®¤fÀ_x0011_|´ífÀ`ç÷_x0015_·´Àû_x0004_ÛÉÀi,³yOÀ_x0014_xRLÈZÀP!ÁÊÉbÀ._x001B_$ bÀ8¤á%ÜÐÀ·ÂËú*ÀJ/µû!S¯À&gt;Z_x0005_Þ¢À¥s_x0001_(éÀZ{oIßÂÀIgÄt_x0001_DÀ¯ý-4F¦Àãa»"¶±ÀùÌ_x001E_&amp;Ü9À`íxßóÀÀañEí_x001B_ÀZj?kç¯¢ÀSÇ_x001B_-&gt;ÀR1²wÍPÀ_x0018_x_x000F_Ëú§ÀQq÷úÀÞ8JMt½ÀÜ*GBÇÀÊëopc"ªÀn\_x0002_æ^[ À²y m_x0001__x0002_tùÀîjZ2ØÀ¶éáLp_x0004_À_x0004_\¦ÄÞÀì.¯óGôÀèÙ¬ø½§Àé½ÁøtÀý¬_x0012_rÀ:Zº&amp;_x0019_ÀÚ|»9Àüu_x0006_z_x0001_ÞÀÝT·?ÀÊÓkA;À$ñgUøÀIà¯[Z¢ÀJcõ²RÀðW¥éaì«ÀÎóe_x0006_ÀUj¸_x0006_À_x0017_(%Ç`ÀïÜåE_x0005_äÀp§@_x0007_Àîã Í¥À7&gt;ÈòÀú³¶_x001A_uëÀÆE_x0017_¡ê¦À !_x0014_â§MÀ¼_x0010_v¤¾¾À:|1YÀU/§³*À&amp;i4_x001E_&gt;Ê Àáè4 ®À_x0001__x0002_5%|)¯ÆÀ7ã?ü§ìÀÓ=`!{yÀk´Ål÷Àx_x001A_ ±_x0014_ÀØ_x000F_¡kèÀµ5_x0017_ùfEÀFÓÑnùÊÀRE_x0014_ØåóÀ¤ªéåªÀ_x001C_	Eq_x0017_´À|âGb4×¥À¦_x000B_ÁM_x0012_|À§}R§]òÀtñ (\ÉÀ_x0011_Å+£Ûþ¦Àè.ðÛ&amp;À	_x0018_&lt;ÿàïÀ§¬´RIÀ_x000F_äÓa1¨À¨9_x001C_8G÷¢À9¥À¨UQÌÌw ÀäGò_x000B_t~À=ð®ú_x0004_ÀTQ9%­}Àv_x0018_&gt;6nézÀ³Ñ_x0016_R¥À¢çd¼#ÀO+&gt;î7À	Æ}e¤À®uÁb_x0001__x0003_g §À|üºÀ_x000C_Ã·ÊÓ4 ÀäQ¢/ìÀÌýù_x001D_À_x000E_ÉIÞ À/)_x0001_ÚÎãÀæ²þZ"^ÀÞÐhj}Àzåjfé*ÀÒÜê_x0008__x000C_ÀÔ_x001D_»å7å~À8/YüYÀ×ö*êdÀÔò¬ñBI©À©:Ì_x000D_ Àá¨BvÈ À,î»"6_x000F_ÀüJNÊ,Àìð_x0019_Ó&amp;ûÀ_x000C_$ö_x0008_xAÀHP,_0£À¶e_x0014_¼2ªÀî²_°DÀBôB¤ÏÀ_x0002_%0æ[,Àã7i×_x0006_4¡Àýf ÚÂQÀ¤_x000B__x0011_{×¤ÀwíH[RÀô»_x001D_ÿwñÀÆ_µÜáÃÀ_x0001__x0008_Ú_x000C_2u½xÀyë_x0012_8¸À¨·*2K¡À:I¦)_x0013_&gt;Ànyæö_x000F_£Àx*ôõ%Ü¤À3_x0005_6)9ÚÀâÀ·_x0014_î Àà®)&amp;0§À`å¶ÉAÀ_x0005_çsÎg°À_x0018__x0011__x001E_v_x001F_OÀÁ«_x0010_¥®§ÀS²O_x0007_ÝÀç'SWqñÀ]®ä_x0003_ÀÏ_x0001_´Î_x001F_ÀÀ±Æ]MÀ¾V_x000B__À_x0004__x0008_gFì²ÀyO_x0017_d_x0006_1À`=	,eÀËö_x0018_%F"Àªú_x0008_.®_x000D_À_Ky_x0002_ÀJ2TZÌÈÀ_x0008_ªW¦°E¢À_x0010_í_x0010_ï¢À ÂBßÀF(o#[U¤ÀGí_x0007_-o_x001F_À6ët_x0001__x0003_E_x0004_À0.pÇ\£À¹HvW6p£À_x0014_P­Kb5ÀÄ_x001B_©)_x0018_ÀÜëgØµÀUyó_x0002_îFÀ~¬Ð9À¬~øZ§À.÷8ðÀ_x001E__x0002_"Ä£À|ñséóÀÆßäb¡ÀÍ«ýúK¡Àúndg-õ¡ÀÎ_x000C_!N_x000E_CÀ~1;»!À_x001F_+Ièë"ÀÙÃ&lt;_x0006_óÀÀgÙðß|AÀ¤Z_x000D_GOéÀH_x0007__x000C_hÅéªÀR_x001C_ rjw À´'ÿ$A&lt;Àk-_x0003_LÁÀ!ùH­½?ÀÚ|ûLøÀ_x0014_åöSÛÀ_x0016_ª_x000E_[Ü]¢À_x000D_ÔÞ6¥ÀñËWf_x0016_ýÀì³_x0010__x001E_»^À_x0004_	[7qÅ_x0001_Àv­ÏÎ´=£À­x#_x001E_äâÀ_x0015_)²ÐEPÀ6ÒÈÀÉHoÀ¬ªÀwÆq_x000B_¸Ànø3_x001C_Àhù¸íSÀË_x0018_H³_x001D_ÀÒ_x0005_3	à&gt;ªÀä_x001A_ËÚ_x000C_ÀÖ¦UCªÀ]#9¿f2À¸KÏnúL¢À¦5£Û_x001E_yÀ¬©ËØÉQÀð4_x0003__x001D_¦¢Àô_x0006_~D_x0008_§ÀT_x0006_E4ãÀ~öug»§À_x001B__x0012_&lt;è¹ÇÀMkn6)¿À³_x0004_FãÚÀòT_x0006_ÓÀê_x001A_Ì¼³ÀT[¿_x0002_YÀ:/_x000E__x0018_nÀb "f_x0007_¢À_x0005_mn{¢ÀkÜ}×Àøç_x0001__x0003_çMÀD5D§Àò¨/_x0015_À]ù§C_x0001_À«M¨éw¯ÀWöb_x001A_?Àm_x0017_ZAÀ_x0006__x000E__x0004_w²íÀ|o?tÜtÀ¾^Úe_x0002_ÎÀ/rËÏ¦_x001D_Àf¥_x0002_vó÷Àþ'_®NÀ*3I_x001F_Â/À_x0013_Ò-Ã_x0004_À×_x0016_OÌ	RÀú!)ãí³ÀÚg³KÒ$ÀÁÍ3´!À Ïvw_x000D_ýÀ_x001A__x001A_áÕ_x000C_ÊÀVCÂ_x000F_çÀ¸&gt;zÀ¥ÀY×(ìl|Àm²ÊÏÀv¡à_x0016__x001A_ëÀ_x001B_ÊK9·ÀÔcÔJ+ØÀz|ýð^+À"_x0002_¦ÌcÀ}_x0005_0Q_x001E_À¯µ$jRÀ_x0001__x0002__x0008_&gt;èë_x0016_¤Àê*ñ--ÀBÔô/^ ÀÌÅJÚ¢ÀD#Û_x000C_K¹À_x0001_Æ_x0010_&gt;ê¹À(7{u®¥À_x0016_ÅÖÀµ_x001D_£øNÀËÜjß`ÀN§CEýÀ4q4xü_x0004_Àð_x0017_·í1§À¡ñ'NÀÀeðWt°ÀúÈ_x0001_ª~ÜÀéé&amp;OcÀFü$ï9ÀD`t|t­À¥Ö¿	æñÀ¶Ë­Qi_x001C_À&gt;eìò2À¼ØVñÕÀêú]¾ Àhâ0_x000E_âw£À5(ÎîÀ¬ÝéüÀjÂÌÓ_x0010_À_x001E_LFcë§À_x001C_l}ÍMrÀçb_x0019_ÃÌ_x0011_Àbræ3_x0002__x0003_qÀM ®V_x0017_À%dï_x0017_ÖýÀ{_x0010_å_x0006_¥ÀqÐ_x0018_À$©_x0004_ÃçÀùþ!í/ßÀHÙ$ímÀ[[_x000E__x001D_ªÀ8I$_x001F_¼À8_x0015__x0001__x000F_p ÀèÉº^ÿÀ&lt;CbA¥ÀÍöëìÙÀ5|öîgÀ	ÆáAç6À_x001F_»û}·_x0014_ ÀdýàãfÀBódß*£Àú®ZMÿÀ·;]d&amp;ðÀtGÁàöÜÀÊå¯Tg¢À*Û_x000D__x0001_ÅZÀ;°9UeÀ¨ý_x0005_¾¡_x0016_ÀÆ5±¿é»À)Ô_x0017_Ô_x0001_äÀ_x001E_½_x000F_G_x0018_5Àì%çZZÈÀ_x0011__x001B_ëÒy¢À²_x0016_ù¢À_x0001__x0003_¸_x0011_T=lÀ¦±Ó°ÃLÀm_x000B_â­öSÀF¼ÊW_x0001_Â¡ÀB]¿4hÀáéV_x001C_ºÀ6ÎÐ=dÀ¢é_x001D_¤!h¯ÀÒC_x0006__x000E__x0014_ÀKBQ"&gt;öÀ3Â­ê$_x000D_À¯_=_x000E_=PÀpÚl³Î¸¤ÀÆuüÌaEÀÔ]èëÀT¤À&lt;2Ä¨5ÀÅ'90ªÀ.ÏhSÑÀ¾÷_x0012__x0013_ÄÀò"z±È¥ÀFóft_x0018_Ù¨À_x0014_Ô7f_x0018_PÀJÇÐÅ`'ÀòPï¶UÀÉÅ¶÷Àåé­#d¢ÀÁD8ÕÉmÀø&lt;Ý+ÍZ£ÀÇLw`aKÀ¸H²u¼À_x0002_ûÑ¿½õ¨Àëáå_x0018__x0001__x0002__x0007_¬À8¹C&lt;Ú¦À¼÷!Ý2Àï_x0006_a«oÀÀb_x000E_ÒÀGM3ø`_x0003_À²:51ÀÏõ¼µYã§À¤ÊzÆÝÀÙ¼ñÒÍkÀþ¥^K_x001B_¯À(gE¾mxÀýy/ØØ¬©À,Ý_x0005__x0005_ÃÀóÒû"¶ÀH_x001C_3v%À"íBýv?«ÀÅ_x0008_ÉIa_x0017_Àn$_x000C_E_x0010_À¯B_x0019_&lt;Û_x000F_À-Q_x0003_äÀßb£Ì_x001F__x0011_ÀÓq¢¡mÀL.ÌIS«Àç¼à½u À .³ç*_x0002_ ÀäðjCK¶À_x0005_½ìé_x0019_sÀ_x001A_,ìïkùÀ#_x000C_b_x001A_øÎÀ_x0006_Ëÿèð³Àuì&amp;Wd{À_x0004__x0005_í.v_x0007_,	ÀysB&amp;_x0001_À"ò%éÏÀîð_x0019_C´_x001F_Àú_x001D_ýÀd_x001B_Õ\µ¤ÀÊ_x0018__x001A_UÀNr)UÌLÀp]zBö8ÀBØV±/¥À¦Z_x000E_ÀåÚ_x0002_W_x001F_#Àb_x000B_ým4_x0008_­À_x001C__x0019__x0008_*¹À8ãçòÒ ÀvQØ©Â_x000E_§À_x0010_æË_x000E_á(À_x0018_³&gt;_x001E_kÀÉÏ	ÁRQÀvv=Yî_x0017_ÀZ_x0003_ªé_x001D_ÀH~ðUàÀ¯h,ÈÝÀÓ}©	?ÀÕ"_x001A_4¢ÀÓÌ;ÇíÀt¥Y&amp;»\Àþ;X)±'À3_x0004_¼WAqÀHÑiÄL(ÀLªa².À_x001B_¿qb_x0001__x0003_xCÀÍs_x0012__x001B_BÀ_x001C_Çô5_x001F_®ÀþôU/²Àô`QU¼À¯ÇU·k£ÀÂðÔ§(®À±ÂÑ§°!Àçñ_x000F_5&amp;{ÀC.7`\Àéíý*b_x0002_ÀÁ÷~O/ÖÀÆÇ¹{_x0005__x0006_Ài_x0014_*_x0018_ÉÀªõË_x0005_éã¥À8uÕ¹´À`13òf_x0002_ªÀm&gt;_x0006_:_x0012_ÀðMyLÅÀ_x001A__x001F_P­3òÀF"ÇT¸È§ÀÊ_x0015_-çÀJÛ}ì,«À&amp;w/a¥þÀ _x0003_|óÂÖÀ+ÆÞ÷ÎÍ£À õö_x0013_jI À1p_x000B_¾_x0002_ÀOËRì}ÝÀ;½OoöÀÑÂ|)R£À2ÎQ_x0012_À_x0001__x0003_àiieY¿À¤ìLae_x000D_ÀÎÌ¾`u¡ÀT(dÅ_x0005_ÀÈ7Ð_x0014_à¡À8_x000F_¡%çÀfÛ^ÀTpkn¢À%_x000B_Ù&lt;TÀ_x000C_ðzuÞþÀf&lt;¦Ì¤Ó©À QV´_x0016_àÀàÂ_x0007_í4£ÀÑ_x0002_ã.vËÀA±X¥¸¹ÀG$_x0013_Gö¢Àâÿ¬ïæÀ {ýÀmÐ#­V§À¶¹òx_x000C_À' È»ÀÜ*¦À¢½{zQ,¤À½Ù 7_x000B__x001E_Àîî%@_x001E_À9Ïû7ÀrÔ¼#[ÀÑO¢À×º¤E_x001D_6À_x000C_WÌsT¤À Õã¦°ãÀ´x?*_x0002__x0004_Ü¥ÀV_x0007_8CzåÀ&lt;û%_x0006_y¨À+¨´ù:_x001E_Àd§L­£Àñ&lt;w·(ÀÀ=ó%°ÀpK_x0018_Ò¢ÀCæÇ,ç_x0004_¡ÀÌ)©9méÀ§Å×¬ À7_x0019_ °ÍÀl_x000F_Þ_x0016_J?ÀMí_x0015_N"À!aãÂnÀ_x0012_-ý¸-®Àvä_x0013_ÌÏÆÀ\x_x0001__x0010_Òð¦À_x001F_Yù×_x0014_À?±íZü_x000E_À¬Ì/ uÝ{À'9þ©©Àtéû9¡À&lt;Ô_x0004_qÑÀÏþ±ofÀsn_x0003_t¨À_x0014_EØD££À78þ^ÊÑ¨Àõ#PtÀÊÀ¹0Î_x001A_¡ÀÒ_x0008_p¾åvÀ¶ZÆS_x000E__x000F_À</t>
  </si>
  <si>
    <t>de278346a45e835f1ff53ce41975ea4a_x0002__x0007_Ã"%rÙ_x0016_¡ÀÓRLËÀAñLLÀë÷2d_x0001_ãÀkÁe©_x0011_¨ÀîÇy	PÄÀGåûVÆ£À_x000E__x0018_Ã_x001E_ûwÀ¦I}ÿ*î¤À_x0008_èã¸mÏ À¼ø÷´À7åíå_x0011_ÀÌù~ ¿ÌÀÂo\¾&amp;Ò¦ÀmsüFr8À§ö°+À,dj&amp;³Àî^_x0014_?_x000E__x000D_ÀÄät°¶À¡\ÎÖ_x0003_ôÀyë×zO¯ÀTQ^Ì¤À5_x0004_×Ã¯,Àð_x0011__x0017__x000D_À=é_¼_x000B_¦ÀT¾²Ú_x0005__x001B_À{Q3¼w_x000C_Àh3e_x0006_À_x001B__x0001_]WWÀgbÎ¸À_x000E_cª¿¨ÀP½k_x0003__x0004__x001D_À~RÓ|_x0005_À_x0011_Ö]¶_x001E_Àèî­_x0006_¢À¢bù½_x0002_¢À\·zCçÀ_x0012__x0002_I«´À_x0015_ËF_x000F_À_x0003_¢_x0007__x0010__x000C_À_x0015_²Ó¬H\À ·È§Ó:À_x001C_çjôLÀ,!¤Yaº£À+¡lõ ÀÇM¸_x000E_Àj_x0008_®TYÀ0:_x0001_ÆM_x000F_¦ÀÒaË¸½_x0013_xÀ!æHþ&lt;ÀØÓ.¯`WÀkÎ[_x001C_À¾_x0001_xÞ£ÀF¹jfÀ/b¾R6kÀ*ÛC~ÒÀ4-Pd_x0003_Ç¦ÀDªE)½ù{ÀÀlÑ áÀ°}`§À¡kæcusÀ¢_x0005_âÃ_x001F_®À m#´À_x0005__x0006_Ý¾ôweiÀZj¡Ä_x0004_³ÀÝ_x001B_@lÀÈÈ|Ù!û|ÀÔ¢ËqN¡À½[áÒ_x0001_¢ÀwÎÃ:$_x0015_Àô_x0007_û{ò¥À_x0003_@  *_x001B_À¬ù_x0013_èè£ÀP_x0017_¬XZ¡Àã©#«À·æ_x001D_!À`ÅK³Y,À®äÂO{À_x001F_0úÀ_x0002_á:õAÀjÙî&amp;øÀº'¹_x000C_À_x001F_6þP ÀpÉáq[LÀ#{I¯6Àò«_x0014_èôÀÔ'ÑÔe]ÀRÄ_x0016_Fq"ÀÆ)¯¹_x000F_¡À_x000C_o×µD¡À¡ýy_x001F_k_x0011_ÀZ³¶Q&lt;¡Àæ&gt;mÁ·À&gt;ÜÀ)_x001B_²Àag_x0001__x0002__x001C_=À&gt;oóLçZÀ×íäÌv¦ÀêzÿöT¢Àz~´!PÝÀîÑ,1Eç À4tØL}ÐÀìÕ[ÎrÀK_x0019_OlAÀHÕ/ÐôÀ²eÍ{]Àx_x0013_@)þÆÀhûh¸?ÀáF« L_x0014_Àbà_O_x0017_½ÀD6ºÀàC¶ûÚÀg¼]X Àà]KÈÀý¦_x0008__x000E_áÉ£ÀÂ._x0013_îyÀ8_x0002_á0[AÀÕmU,ç_x0013_À-U2_x001C__x0001__x0011_ÀÈs3_x0011_l_x001A_Àm¾³N_x000C_hÀú¸´Cin§ÀNDªac_x001B_¢À~È®¤ÀÙ¬_x0008__x0019_À,%¯_x0011_9Àà¤÷hw«À_x0003__x0005_c\c-QÀ(þi»`¡Ààä@_x001F_²¨ÀGÇåIU@À_x001F_ÓN°ïÁÀäaÐämkÀÏ Óü0_x0011_À&amp;ÅÑUî¨ÀÙ q¤wïÀX_x0018_ò^Ý¢À_x0008_M³§6Î¨ÀüÆE_x0004__x001D_À¼ÁRMó§À(6¬¡	ÀÐÔxÍ_x0008_À= @&gt;4¤À_x0013_¢3krÀÓ-î_x0018__x0015_«À^à*("ÀÑ&gt;í$&gt;ÛÀ=«Eñ¡À¤mÂÀI_x0008_Y¥¾À#¸ãÀ_x0001__x001C__x001C_­&gt; À£_x0006__x0002_ÀÞ8Ö/[¡À`}kæIyÀÓ[:Q¢ÀXÛ_x0016_Ä{öÀx_x0013_Ùk9 ÀâþÝ¡_x0001__x0004_ú£À_x001D_%_x0003_;®ÀC_x001B_1	çlÀ«,7_x001F_0pÀÅÑu_x0019__x0014_,À¾ÕW»_x001D_èÀPºæ_x0016_%"£ÀÉ8ôù_~À~¼_x0005_'´ ÀÉaê_x0005_bÀ_x0014_«dó^û ÀfòsçÀ°H|_x0014_ÀZ|û_ÚÖÀÜÝV4vBÀ_x0001__x000C_Ç&gt;ÕD§À¢×&lt;R÷YÀ¶ýñ_x000B_v}~À¼Eö_x0004_ÀbÒìðÙÀÃÐ¿~§Àp"_x000E_O&amp;©À_x0002_©Ê_x001C_À_x0010__x001B_÷n_x001C__x001F_ÀNÄ_x0008_qÀ*?j?_x000D_ÀÒ_x0001__x0006_£ÀõR&lt;mÐÀ&lt;Å­EÀ^ü ;ÿ²ÀØ_x0012_Lx_x0010__x0019_À}÷_x001C_­°À_x0001__x0004__x0004_hüù\¢À-©_x0003_í;ÀÂ´{)RÀ«·ÐX*ÀZ:é|À_x0005_È'\È_x001A_À_x0003_'_:À6¶q¥Õ ÀîtBû=SÀäP_x0016_6öÀh	:T´ÀJ(_x0010_ÉXÀµý_x001F_¸±_x001D_ÀÜO_x000B_¶:À_x0003_ë±§A&gt;À6þ&amp;ûÛÀ¡­_x001F_j¡ýÀ© ×¢£À_x001B__x0001_J	_x0019__x0014_À2_x0017_Â!Yt¡À_x001D_+_x0002_\_x001D_ÀÎR-¦_x001A_=À_x000C_P$#À&lt;ÚbPí7À¬)¹Ð`½Àã_x0005_YÀ_x0006_vA{WÀ.Óµ/-_x0002_À¸tÙ?1©ÀÎB?ì(sÀþ·ôbý.ÀÓ[_x001B_ó_x0001__x0002_~ÉÀ£¥øÔ2}ÀjÇ_x000F__x0004_àæÀxôq#éÀ1_x001F_7´ó_x000D_Àí.=3{ËÀöÌ6õ8_x001E_ÀxÃ#öÞtÀ¹ð¬_x0015_(òÀzXÞÖçz£ÀÑ)H¬m_x001C_À1A:m®_x0019_Àü\Ø_x001F_À1¢4ÒÀg_x0014_7otÀÞøù£Hp¦ÀXe¦AÚÀÄàì®¡_x001A_À²zãÈ¹À½ÃºYV×Àº\	n¦À¨¡°ôyÀ±:ÃV&amp;¥À_x0011_Ë»SP-ÀÏ&amp;ô¿¤ ÀLÐ ^ÇöÀ._x001D_Ö}\G ÀGs¨ÔñÀ	x^LÀ`	®:TÀ`¢áªrÀ_x0006_ha_x000E_õ&lt;À	_x000B_àiBõÀF_x0007_Ô_x0004_è{À_x0001_hA_x0003_FÀ:_x0015_ÎO_x0005_À(]T_x0017_FÀòÛ}×__x0015_¥À_x0016_ü|áÀÐÙHm¢À9_x0002_&gt;%ðÀ_x001B_ò!ÿÐÀö*kWM®À7CkÒ&gt;À_x0007__x001F__x000C_U[þÀÐ"­é4ÀÌ*_x0002_²fÕÀA_x0004_á&lt;À^¢:ì-ÀÅa¬ß_x0002_À!_x0002_tèTÀÀ¥_x0008_k_x001A_À^eªú'À_x000C__x0016_S^äÀâZA:¼ÀL_x0012_}Ê_x0008_TÀÈ3ýÛ&gt;ÀàC7 _x0014_Ñ À"_x0013_§ÚØÀù_x001C_sëgÀá8_x000E_»Àà_x0014_P_x0006_ÙÀ´`ÓQsWÀ«&amp;_x0001__x0003_AÀÈ×ëå£nÀIP_x001E_¾ôÀØRG_x0005__x0018_À_x0015_r_x0005_ÆSÌÀÀ#ÖÀ_x000C_òú#[Àª+^É¶ ÀÔ¬û¼Àq! äÐOÀ3Ö_x0014_,¡ýÀÓñ_x0018__x001C_Àþ8ëekùÀ6±¤_x0002_äcÀSä0dd©Àn_x0003_	6®ÀEú÷LÀó*ú*¶ÂÀ¦ÓCV;À|_x0016_$3½À_x0012_÷iu	ëÀ~a#ñ_x001A_8 Àx_x0014_\_x001F_ ÕÀoù_x0015_¼ÐÀPÐ×¾=ÀÕÌ_x0004_t_x001C_IÀä_x001F_ Pq_x0016_£ÀÃ ÏjÆÀø_È*7A À$_x001C_/ÏÀÌ Cd$ãÀ&amp;z°(9À_x0001__x0002_)ç_x0011_~Õ2À+î,ÅÀd_x0016_qù)ÀÀôÿÜ¹­ºÀ_x000E_µMÓ×¦À4_x0003_²Å;{Àù&gt;Å"JÀ_x001E_ê_x001F_TH£ÀÄs&amp;	ÅjÀ¹ÒÉ§IÀ6ôÝ_x0003_)Àn,×mSó¡À_x0002_ök_x001C__x0016_,°Àú9Ö&lt;é9ÀÜãBT´ÀÏëÚ²3À)EÒú_x0018_À¿Ã_x0011_¤Àk_x0013_ãpfÀ´/Zù³Àhcóá`;À(B_x0016_À"_x000E_âPf­À^ä_x0013_ÄxÿÀßÿÀ¤ôü3ðÀÚÍP_À_x0004_zõ«Àêí«æ\À@&amp;àâ_x0004_úÀµBÐªw¤Àê_x0002__x0003_VÀ¸A_x0005_õÇyÀçPPx»CÀiQØKÀ!¸Ô\ÙÉÀ A_x0008_RkÀ³*	ì_x001C_nÀ7ô!PépÀ6²¸Æ3XÀg0§	ÃÌÀÌ_ùN^?ÀüáLè=Àk_x001C_×	&lt;À&gt;_x000B_÷§ÀÚñ_x0018_1À_x0011_îê±IÀ½ÝzO'À_x0014_r_x001A_ÈÉj ÀMA²hã·ÀÒ].õ°À_x001F_å.ÀKò_x0014_W9_x0002_£À_x0003_Ö_ùvWÀº¡2ýµ½À¿jS;	¶Àü_x0001_t©fÀ¸æ_x001E_bîÀlª&amp;çATÀ_x000E_Aq¨£Í¢Àb_x000B_ïj_x001A_ÑÀÊÞâ§+;ÀìàÈ@¼h¢À_x0001__x0005_ØÌl?ÃÀê-_x0012_Ê_x0006_À_x0002_­Tª_x0015_ÀìýêwWóÀ]õ!q.ÀÀÁÖ]úRÀ¥E9tióÀÏþ÷_x0015_~ðÀyËnì9pÀä§_w4\ÀFL6òýÀËc_x0014__x000F_Ü6ÀX¾¸{_x0016_pÀ_x000E_©ñÏÀók¿@À_x0003_¯)äÀ·Y[f¼£Àù9édb¢ÀÎé¤éMÀÎ¤à¡À_x0010_.Ûµ½_x0017_£À_x001F_°±ÛþÀ Üu	ÎÀjè¯ùìëÀv(#J|Àt_x0008__]À"_x0004_ìØÀ(Yo s_Àf_x0005__x0018_ÎÀ\_x0015_*«aÀ¬(»2«À·L«_x0005__x0006_ÍõÀú­_x001B__x0004_ÀÜ_x0018_ÓhÀ`°¬ÛÀNÿÈA¶äÀõK_x0003_3_x0002_ÀÊIÙ9vÀòÈ#=_x0019_À4	ÁCèÀÛ«ãB7uÀt(_x0006_¨¼Àt¼ºÇW¢Àæ8ê×IÀR©ziÀ_x0015_È$±X§£ÀtØ$ÍÀ¼D9Z¶À,åþ'DÀ×9A_x000E_CÀhl_x0015_n±yÀùè¯÷iÀÍúÅý@À0®¼²¨n£À_x0018_í"¿ÍÀ	_x000C_¾¹7¡ÀÉ_x0004_Ä~_x0019_ÔÀÍ­_x0005_ÅÔÀ~qq$_x0001_{À)_x0014_³_x0001_çÀ5R-ö_x000C_¢À®%f^;mÀÕQ²(§À_x0001__x0002__x001F_ÏÌæhÀëFgú_x0016_ÀKî_x0007__x001D_À*ÍN9ì¦ÀgIð_x000D_&amp;fÀ²æQ¦ÀÛu÷ÉÀ(·¼Îõ_x000E_À²aX]&gt;ØÀk(­² À_x000B_JøÏØÀc_x0014_CÈò¢¢ÀMWóZUÀ&gt;~CVÌ°Àè_x0002_VÈ#Àj¥úÀ k£·_x0018_ÀÎ6ík7é Àt¦%×qÀ· [_x0019_ÉÀWÏ_x0015_Nô_x001D_Àº_x0005_ð_x0015_H)¢À´¢_x0011_|¨ÀE¸Ó_x0014_À\_x001D_ªXâ? À¢yÂñTÀGLÄÀR`¿ÝÅ×Ày^Òí_x0006_À"ß¶æÀG[ýP¢¬¥À,j°ï_x0005__x0008_*¼¨ÀÚ_x001C_íÅ~óÀ2w@äzÀ_x0017_\Å¡fÀ	¼_x000E_¥¿ÎÀ°ä:w_x001C_§¦À_x0002_ÃÛ_x0004_ À_x0012_^¼t_x000B_À_x0007_8_M¢fÀdáúïqÀ¹â_x0017_è+êÀÂüx6¼ À°f_x0018_õeÀ3)_x0019__x0010_ð¦ÀMõÜöVÀ1ÀÆ/ ï À-P_x0018_é¢À4áþ¦ºÀ4Ò_h²_x000C_ÀÍþê_x000C_uÀ·æ#6íRÀÛõ¡)lÀ=Jzë¯Àò;H=ß_x001E_À]qÎ_x0016__x0005_wÀ^á¸_x0003_ðªÀ_x0006__x0003_2ÿ/»Àà_x0016__x0014_½îc¦Àìgí.*À_x0001_å®_x001B_dÀå:|ßØQÀ_x0016_YÙ~ªÀ	_x000C_Ç_x0012_ç&gt;ÑÀÀñ3+õh[Àê;¶~KRÀ_x0006__x0001_²cþÀP¸]þÀD8_x001A_G_x0012_À¡u5_x0014_Àý_x000B_HÙ|÷À)O3l1¶ÀçÅx''Æ¢ÀHm_x0003_îÀÀàb_x001D__x0005_^wÀ®_x0005_Ñ¤ÀÙÇJíDoÀ_x0004_o(=Û©ÀÏù6yÀÀLZÿ~¼ÑÀÛ4®~_x0019_¡ÀâH,g	rÀ_x0011_åH_x0002_#£ÀTÌ¾IËL À`\¼»¿c¢Àýþ¶ëxÀP.(v)VÀ'_x000C_4I2;¢À¬4±Q_x0007_v À§(_x0001_`_x001F_ÀQ±Ì_x000F_T_À-Éw¡/ÀÖßK_x0017_OÀPæ3Ô\GtÀ_x0008_/_x0002__x0003__x0013_1À¿{£o&lt;¤ÀÊ?ÖY_þÀ^§_x0001_e_x001F_ô¢À&lt;¢IàBÀÈìóf&lt;6¦ÀÀÒt¿×yÀä_x000C_,¿ÜÀÇv'_x0008_tÀ0:½_x000C_ý_x0001_Àj¬w¤½¡ÀÏ] ±¾Àú´_x0016__x000C__x000F_À½f_x000F_ñj¨À×_x001D_©_x0008_ãÀ9_x001F_)=3 ÀUÝþ_x001D__x0003_± À4i"Î_x000C_ÀmÛ_x0008_É"À`7Ï_x001E_Þ1À_x000E_Ð®x&amp;¢À²å8ÿtÀÅ_x001F_`h®_x001B_À3uUJùÀÌãh'F¤À¦Ê_x0001_Ñæ¤À_x0014_ø	_x0001_1Àc_x001D_¦À_x0016_&amp;`ÔEÀbL_x0008_ÊÆÀë_x0018_;À&lt;£,_x0012_­ÜÀ_x0001__x0004_lÕ§À_x0006__x0016__x001F_ZÚxÀè¨kù'£À¼"AÀø_Pk# ÀHP_x0014_Ó_x000D_À$/b_x0008_wRÀ¢çÁOX_x001F_À]BD(oz À_x0012__x0003_ÕéNÀ&amp;LÔö+ïÀdàØ+_x0002_¿À°ä_x0015_gK}¨À À®_x0013__x000E_¢À_x0012_YtsY,À¹è¥ÇdÝ¥À¦_x0008_Od]¿Àøði-§TÀ¥/mÍ~ëÀ;«Ì£k¥À_x0011_îóæ_x0008_çÀ ØE7^ Àð8TÌEÖÀrõÉúé¨ÀäÞ­À_x000C_õý×_x0003_À¨«GóÓÀð¸XñZrÀ^2S GªÀØ_x001B_&gt;À]\_x0003__x0001_sÀ_x0017_"_x001A_,_x0001__x0003__x0010_MÀ1PÍ\_YÀ¹Å_x0005__x000B_`À"s_x0006_äLÀ.ì|Ôå.ÀÅ¨²=ÑªÀ©_x0005_TÒ´jÀÒ&gt;|î&gt;¡ÀsIìéÞJÀÕ¹bÀt_x000F_±À¶áaõÄ Àê&amp;/³9§À´Ö_x0016_ç_x0003__x0011_ÀD·ÝÀn_|_x0006_G3£À0ÝE1À,%»ZwÀ&gt;Ñ_x000E_æ,Àú®Ja_x0002__x0006_À"à_x001D_ Þ_x001E_À`_x0006_|?Ý À8á _x0003_ÍÀN#UÕÀè£ ç À²U_x000D_ö_x0002_À/þ¨[cÀß5i_x001E_Ó¢À_x000D__x0019_&amp;íÕVÀ_x0018_-_x0017_LÀ%l_x0006_BÊòÀÔà_x000B__x000F_öwÀ½_x0002_¥jAøÀ_x0001__x0006_Î`n_x0004_pQ À°_x0002_ãB·À_x0016_S_x0015_M,À1_x000C_ÍÐWÀµë_x001A__x000E_#À"íË_x0006_R´ÀØÍQµ_x001D_RÀ_x000E_ZztÉÀ*ÖkûÏ¢ÀÁÍ§hÀÒ2bPÀB«fWQ¤ÀçP9þÑÃÀz_x0003_©_yÇÀ¸ZU_x001C_,» Ài_x0004_£ÎÀjam-À¦X-¿©À_x0005_ß*IòÀ_x001B_J_x001A_YÆó Àt÷Ä@rÀ§?_x0011_ÀBëªÒÀìC /_x0005_³À_x0011_U³YÿÀ"Gèº_x0010_¦À0¡Îº_x001C_¬Àf¨ÒÏ¢_x001D_ÀmXÚøoæÀBJ«ì¡À®_x001B_¸ô7à¡ÀÈ°7Ý_x0001__x0002_J`À¼M!â3À½Ô[k¥Àk&amp;=Ç=Àa@yßrÀ_x0010_±ó2&lt;L§À^©ÞâEÐÀ:ÑËË_x001B_qÀë(æ_x0017_r¤ÀÎû_x0013_þùÑÀÉMRjqvÀ_x0001_~_x001E__x000B_Þ_x0008_À´´kB¢ÀV«¿ÿ_x0010__x001C_ÀDÅ×Àµ¯¦À³6_x0010_÷ÀúÄ1_x0016_ñäÀ_x0016_«A^¢À_x0013_h_x000E_Óh*ÀHN7Fl_x0014_ÀÝ	K_x001D_|ÀìÍV`yÊÀ@(_ð©ÀæÆ_x0005_².ÀÖá_x000D_5_x0005_À_x0016_#¸:aÀ_x000C_×_T&gt;Ç Àyþ8ºo~Àâ_x0004_/IÜÀØV9åS:À½º_x000C_#ÛÀc_x0012_+eÀ_x0001__x0003__x001E_û_x000F_}éLÀØjZ.´¦À_x0002__ÀÜ;§ÀÖµß*! À¬J­ÌåÀ"t	&gt;aÀ_x0017_°2\f»¡ÀÁô_x0007_LÌÀð_x000E_ý¿E_x001A_ÀÂ@&gt;_x001F__x0018_|Àn_x0010_ó_x0018_ó_x0019_ªÀíÄ_x000B_±²4À	Û_GÕIÀà¥_x0011_}(À¸¬»_x000B__x001E_0ÀòÖö^F¿À7_x0003_ôMÏnÀ_x000B_ñÕ_x001D_FÀ§ñ?Cè»Àî3âÇÇTÀ¹!êY°À£ÌC|_x001E_À_x001A__x0005__i,§À&amp;±¤5ÎÀ1_x0014_;ô©  ÀZ¡P_x0017_À_x000E_»ô4Í_x0007_ÀþwøH¬£À"ì£H¢À~ãW´_x0004_°À¾ïB_x000C_9_x000F_ÀàCw_x0003__x0004__x000B_ À¾jG&amp;jí¢ÀÆõBñwÀ	+Ó`ÙÀsº|¶ßó£À®&lt;wÝÀ úìÃ¢À£ì=CD_x001C_À"A_x0005_jÀ\¿¢_x0006_²ÏÀeï_x001B_\OÀõWÀ_x0002_ úCãnÀp\àßçÀ}bÙîÊ0ÀHq;îwl~À\¸óâ¦À¸Ó_x0004_ËNªÀè¥_x0017_uÑÀPÔ2_x001C_äèÀ&amp;_x000F_Æf'ÀHÐFík¸À½_x0005_ÌÞ'¡ÀÎk¬¤ò ÀzÿY¬%À_x0016__x0013__x0011_ÙÀ_x0001_ÉÄïÎÅÀÜÉ@^ÚÔÀ¦9_x0013_èóP¡ÀPvóâ_x000B_¢ÀbÆu¥^·«Àb»8,ÌÀ_x0001__x0002_FN^_]À4JÝÞNÀ´ÐÇí}ÀÖÉö^½À_x0015__x0004_Ï_x0017_À58ß±_x0004_Àæ_x0015_¼lp_x0003_À½|4øtÀ_x000F_&lt;3ôÛ À¤XÅ:æ_x000F_ªÀÿï£6E×À)uøÀp[Z¢]~ÀëE_x0001__x0018_¥À*cÀJÍI;ßw¢Àæ¡aÌ=#¤À_x001C_$?b¥£Àü3ûP_x001E_ÛÀ9ôê¼92¡À_x0004_Ml_x0004_T ÀïÄäWÀ_x0006_ÛCö6Àøë®?À/Ï6Ï_x001D_Þ¡À7÷0êcäÀçØ¿Ð_x0013_À®¯]_x0014_=Â À½­r_x000F_S_x0008_¦À_x000C_`[óBEÀ&lt;ëdEÝ:ÀaTeo_x0002__x0003_ê=ÀÈB_x0015_Õ6'Àðß¨:À¥ËçZYÀ*è 0=ê¯À^6n_x001B__x001E_?ÀGñsHÀ&gt;Î=hg¦À¸ô_x0001__x000F_º À|þ=j24À4ýÄ*êÀí­þ¬¯ÀM9­Á²_x0006_À&gt;°{s¤Àf_x000F_*H_x0018_£ÀP¼T_x0006_À¿Éñ,­ÀPFU6|À²)^Â_x0016_Ç£Àä_x0008_ïÿ,À2_x001C_ÇTÛ|Àj¸9V¢9À`_x001F_òÆDþÀ_x0002_á_x0002_^:pÀh»êNy(¤À}²·"iÈÀnô_x0014__x0012_¤Àw_x0015_Ä©¦Àxk£¤5¦ÀèSN§ê¢ÀF~uÅØßÀ£¸_x0006_íÍÎÀ_x0001__x0002_Xò©P9À_x001A_¾_x001C_c¦Àü1Ín½ÀÊç/´f+À_x001E_&amp;\«'ù©À¼Æ|$âÀè¨Û'Ý£ÀÀÜÛö\_x0007_Àð¨_x000F_ÊÝÀ`_x000D_ÚáöÖ®À#óâáÌxÀtÆè_x0015_¦À¶I[ÙáN¢Àç|wahHÀ@_x001E_Ö'Ä¡À3_x0002_Ó¡áÀ8_ã;&amp;7¢Àljn$DÀ°Hp#ÀL½5«ôÀ&lt;ØÊ_x0007_úõªÀ#óc_x0012_ø#À¬&lt;úP7¤À³\¢XÂÀ_x000E_ªªÚÚÀ¾9½WÀÊPy_x0008_iÀ¢K[p¹£À_x0010_kH×&amp;êÀ #,£Ï\Àñ8Ð"À_x0007_?¬_x0001__x0003_nÀ$ñËÙiÀæ~vDnÀØâ_x0011__x000F_\ÀôKPùÒwÀ¬¾_x0004__x000C_ûKÀÕ_x000C_ûØ_x0012_Ài_x0002_@³}ÀE×XÙÞÏ¡ÀR_/R*À.çíîtRÀqO¤îÀÆÁÏGQòÀþ¦÷ªÊÀ`ëTKð©À_x0010_QÞ_x001E_yÀØØ@áw0À=V[q=TÀÖ_x0003_8ª¨¤ÀÍH_x000B_e ÀhÉ_x0011__x0011_ÛÂ­À-u_x0014_üÀWù_x0014_+À5Ãv}&gt;À_x0015__x0003_5äÏ}À__x000D_fH0µÀ­	ÃÀ_x0015_HGWÇÀ½Å´_x0006_ÆéÀ_x0012_5DÀ_x001A_ÇòD:_x0010_ÀäÝµu#ëÀ_x0001__x0003_&amp;ew¹|¢ÀbMÄW1¢ÀÙ}{ýÀq-_x001A_Ð_x0010_À¡­«áÀ_x0014_¹­¹å°Àü\ÎöÀhèØ¢À\«À0øÀ²»_x0002_ò¤_x000B_À§IÊd_&lt;ÀA_x001C_ÉSÍÀÌÄÂãçÀÕ	Ñ-:_x0017_À_x000D_(t_x000D_]áÀC_x001C_ãð|À¬8õÝàõÀ_x0008_êY?ø³À;ã·{3ÀÒtáU{ñÀòz+Ò_x001F_XÀ5yMd`À2%ÐÔ|ÓÀ¢Å_±;íÀ_}q7Á¤ÀJ)Ý&lt;Àæ¢Ôz=À_x001C_ëÓA'¤¡Àâ5áÛÒÀ*7ªÃ&gt;q¥À6F,ð¤Àú»._x0001__x0003__x001B_§À°_x001A___x0004_g_x001C_Àâa_x001F_BT®À¸ÄÐv_x0007_åÀ!qK¾5ÀpR_x000C_qÀÆßKX§ÀáBö_x0001_ÌìÀ_x0004_kp«_x0013_[Àô¦¥WëÀ%+ÙÆ¶õÀÔ_x001E_ôo¤Àí¥_x001F_æ^À4I[ÔÌWÀ`3ùV¤ÀÍ½íMüÀÁ ?Ð À_x0007_sÑÜÀò¶_x0001_ÚÑ£À_x001F__x001B_&lt;§_x0015_ÀÙ³_x0014_/ä_x000B_Àt±+ã|¦À_x0006_þc_x001E_ìÀ°#?ZäÑÀ´õ_x0001_ÙWÀvX ¹lÀRs C!¡À3_x0001_|-ö_x001D_À ÅÝ_x000C_}fÀ|Ý_x0002_ææÀ£b8	Ó À·k_x000B_u1²À_x0001__x0003_ý_x001E_6ï_x000F_cÀ_x0017_à]§æÀû¼ÜY­(À%_x0011_¶l¹Àú_x0012_ý*wÀO_x0018_ywÀ)_x0010_âï¨Àn£Ë_x0005_V À_x001D_°_x0019_ðÀ,Õ%ªÀqxúJãyÀ_x0010_ºdºÐ±xÀ_x0007_sS_x0017__x0002_CÀ]¼ûà(©Àø_x0004_O~9¨ÀñÄ ûÀjJ?Àz_x001C_aòÀÎ´°uQÀç¬»£À°&lt;&amp;Ô¨_x001A_¯À¾_x0016__x0017_´kÀÓ°¥8_x0012_ÀsOUÏüc ÀF³±òHÀìwb_x000D_ãÀõÛÆsÓÏÀ_x000C_B;KnÀçÌ$E=x¤À rô#]Ç¤À (öE$Àqôé_x0003__x0004_#TÀ#ÜÔ-Z_x000E_ ÀÐ%+/ÉÀ{ù_x000B_¦ÀQÄL_x0011_x3À"ð.H"À_x0014_e°¿À^Ä{ÀúN¸_x0016_1ª¡Àkoð_x0014_À&lt;Ô½n_x0001_*ÀYÒ6dV~À_x0002_ÚîkUSÀ+³©Ê*æÀev_x0005_= Àòb ÿ dÀ.ú0_x0003_=Ò¡Àõm_x000B_-ÛBÀwtyDoÀGìv`ãÀ_x0017_?N_x0012_Î"ÀÞP&gt;*ï@vÀ£þú±NÀ gCñ_ÀÝv`»(_x001D_ÀÚ_x0014_þ_x0012_ÐÀn\²_x001E_ñëÀä_x0011_gX_x0005_:À¾_x0017_9¢ºì À_x000B_YvGÖÀYJh±HÀ_x0012_ã_x0019_Yå¹¡À_x0004_	­_x001A_b&lt;À_x0007_!âvÀß_x000D_FnoÀxÚ¦_x001F_ãö¡À_x0008___x001F_ã¬À	°Ø!	Àe7_x0014_æuåÀæXëo_x000B_k¡À«/N?+6¨Àèæ!¬À(F_x000F_àÀã­Ñ¹_x0003_¨¢À	KÀw-_x0018_Àeþ­_x0011_éXÀèQaç_x0006_¾£ÀÖNIKÀe©·7_x0011_Ü¡ÀÏÖã_x0018_³uÀ¬_x000F_FË_x0013_!À_x001A__x0014_(_x0015_n½Àæ|¨;þhªÀ2êì×_x0001_ÀàRZ¸¹ï§ÀÔ[Lk§Àú_x0018__x001F_0_x0005_Àæ_x0017_ÐÊ}À$_x0006_KãÂÀÖÀGN#DÀ·Jx_x000B_À3J?owÀrÛ_x001C_&lt;`â¡À´ _x0002_S_x0001__x0005_ò/¡Àq¿@î	ÀÒÏ_x000C_öJÀJæBB_x0001_À^_x001C__x000F_&amp;;ÆÀêg_x0004_X¼À_x0012_u¨'Ã¥¢ÀÎZy_x0011_½ÀªýÆBX­ÀÌ_x001F_äÜ¥À9³×À*Ø¶mI¥ÀÜÌ_x0015__x0004_°À¢Ä3_x001A_'Àg^ûÝ=ÀØüCcZE²ÀùÞu¡×¡ÀÿY3Àº1ý;Q_x0012_À3_x0002__x001C__x0003__x001D_xÀÁYÃm_x0008__x0014_ÀªüÐo·À®Ï©_x0010__x001E_#¥ÀÊ"¿ºÀSÞ¸¯2¤Àÿ_x0003__x000B_d_x0016_À0FlgóÀÃ¦ð5ðÀ¨JCw¶Àd_x0006_2±}èÀ_ _x0008_F_x000F_4À§f4ÉÀ_x0002__x0003__x000B_[ë¯+ÀMw=rbÀâô¹ñÅÀ´@éÛ_x001C_TÀ³Ú2_x0001_À÷{)¿"¿ÀApÓ£!Àå|dÄÀ_x0015_L¾O_x001F_úÀ_x000B_^þúÀ¸_x001F_¶À@?Úo¤_x000B_À¯5Bñ¤Àï4wMY¡ÀJ\ÅVx¯ÀeÅy_x0002__x0015_lÀ¢«%CfÀ_x000C_´üä_x0001_£ÀU¤,ÿÀ&lt;o_x0001_éöÒÀ·$£Ø­Àr3âçx_x0015_ÀÎ+cÑ.ÛÀ_x0004_Áÿ?{¡À_x001A_öÀnf|À_x001B_	_x0015_jÀ_x0019_&lt;_x000D_ÀâßabªDÀ_x0008__x0015_Ó_x0002_V!À¶ó_x0001_,Kû¢À&gt;_x000D_\¿_x001D__x0011_À±}²_x0001__x0003_hG¦ÀË_x000F_î_x0005__x0014_ÀÐ¡Ò1zÀßtM×+?À¬brBÙ À&amp;!Xó)EÀºE/ÏÀÐ_x001D_®GÀÖó¿¥åøÀHÒ"_x0011_éVÀtë¼Æ£À(bÀt'ÀÀîål'ìÀú£	Å_x0011_Àâ}ð=Í¬ÀõÉ7_x0005_©¡ÀÌ_x0003_Á_x0008_¯éÀl|NÑ_x0011_À\_x0013_¤ó §À_x0006_þ"_x0002_·bÀ·_x001A_kÔ_x0005_Àqj}ÑhÈÀB:FáuÀãÇÇÔ_x0011_À+_x000D_cl¤³¡À¾¥¬H¯¤À_x0013__x000F_Mx­LÀ²Ý×îÊ_x001F_ÀªyU)&amp;ÀÀ[@*ö÷À3i~SÑPÀ~	~_x0001_2À_x0004__x0005_Ø_x0008_¶_x000E_©À|W·»ÀHES_x0015_C£ÀÔÏwR_x001B_À:_x000E_rÄÀDÄ_x0019_liÀÀÂ´V|»/ÀÓ¸xH*¥À_x000E_þ²®ÜúÀõÃJx¨ÀX_x0018_ó_K.ÀMTu_x0012_äÃÀ_x0005_±üËP¤À_x0011_r_x001C_D_x0001_Àj&gt;¢?Å@ÀÂW_x0011_]V À°Ácy_x001E_iÀ.ÓÕ _x0001_ZÀ©©c_x0015_ÀºqO¼À¨ro©|¦Àç_x0003_ü:UÀ_x0001__x0002_:záêÀ_x001D__x0011__x0014_o_x001F_¡ÀxHãoQõÀ+Åyû6ÀÚD_x000E_ZÞ_x0017_ÀìUÒò»£À¬²æÁÀ~ÒÑ¸Àh.F3û³ÀgÈ»=_x0001__x0004_}·Àf_x0006_ot_x001E_YÀAçqñ_x000E_ÔÀñOby¡vÀ8¶¶Ði?ÀÁuÁ&amp;_x0018_À1y[k«1À:#30ÔÀ3_	§lÀ6Ð£®û_x0008_À¼d_x0003_iÏrÀäDd1^À_x0011_¦kd¬ Àÿp?kaÀSÈ±i%ðÀJ£{§þÀ_x0010_OeØ@	ÀË¯VCS.À_x0012_+ÿcJ_x0002_À ±ÿ)sÞÀk_x001E_3¿¡ÀV_x0013_ï%_x0018_]Àj¤WðÝ¦Àï÷Z_x001E_S|À:³+ÀÑ¹îì^À-o_x0004_ºaLÀêÞaé«À_x0001_R3eyoÀ8@P7Æ®Ài°ôÁÈ_x0007_À'hYvÀ_x0001__x0003_æ¼ß¢_x001F_RÀz&gt;_x001A_4- À Î&amp;Pÿ\À ¨5¹çÀÅy	\NHÀ0üíÅ8SÀâÞª¬_x0014_;¡ÀÜ"ð«À_x0016_ÆÅ_x0002_ý¡ÀIÉ-(úÀGI+¸fÀha4ù×uÀ¼æ½&lt;¦Àqh'8Àr,Yäd_x0016_À_x0015_£@*ÀªÆ}ZkªÀbÔNÇÀ¤_x0015__x000C_Yô¦ÀªÕE(DÀöÆJí#^ÀLÉÙoÀbüÐ;ÀÿèÅ9ÊwÀª:_fÀS	Mt-ÀQñW¹².À_x0019_£¡Ç_x001E_	À_x000B_	ÌHÙÉ¡ÀÿÖ¼(7Àú;£ÊõÀ¾ênÐ	_x000B_àaÀ¥Âé_x000E_-ÀÉrq\ÅÀW&lt;L`÷5À4_x0010_®Þ©óÀ ¥/0«#¨À_x0012_}=wU À0.Ù\_x0018_ZÀ]JÔÑÀ7àÏ_x0002_Ào_x0007_îÚh/ÀF×Ø²Ü_x0006_ÀQ¡ngÓãÀµÒÔVÎ&amp;ÀÄìõÍúîÀ_x001D_¾_x000B_B4À©TFÓLÀ6ìî¯W¢ÀN&lt;;ß#ÈÀæmÌÀÉkÀHÇo­õzÀ_x0003_Y_x001D_m¡ÀºvV_x0010_ÒÀ´ë_x0004_¤Ç_x000B_À ÓáÚ9À»aFHHÀ_x0006__x0008_0\xÀsÐe¶1À¢_x0019_l_x0005_á¬À»_x0008__x0012_ê&amp;@¥Àé¸oÈþáÀ©ÒÂ_x0001_U'À_x0003__x0006_Ùö79ì+ÀK&lt;e_x0005_iÛÀ¦~°rñ£ÀÛØ_x001D_¯HµÀ´¦'¾AÀ0¾P_x0011_¢À_x001C_{$'"ÀÀãp_x001E_9À_x0015_dçPÀ0*"_x0003_qñ¢ÀxäM3,¡¦ÀÄPFÈFÀFàøädÀ¾ÿØZ¡ÀH_x0005_l)1ÀiqÿÀ8;©øsÀ"ÇØ.NF£À_x0011_+W[FnÀP_x001C_OßéÀ7Ã¾NC¡ÀätýHiÈÀ_x0012_¸ìÍP/ÀÆ+÷!À^ù¹ÂM´¢Àp_x000B_â_x0013_\ÀAP¹¢$²À_x0008_ll ÜÀ_x0004__x0003__x0002_«ÇÑÀÖÄªRõÀ_x0001_bOÊ_x001B_ô¡À¾_x0019_Ø-_x0001__x0004_'_x0013_¬À_x001C_ëkqe«ÀêZY3ÖÀ,ñ.ñÀïÏ0%½yÀF_x0013__x0018_Í"mÀ£¢¨t_x001F_ÀÏ§&amp;iÀÉy_x0002_³À_x001D_»ÇÀZqõi_x001C_iÀ _x0005_x0¤ÀB6_x001B_ó:EÀ=ú&gt;x¥çÀwO_x0011_ùµG¡Àõ¨½ºd À3ÎF&gt;.ÀèÌ]	¥À¼¹ZûÀÎó+_x0015_¡ÀßA$q_x0001_lÀ½×ÝÍÀ¡lå¸ûÊ¥ÀLg®d_x0003_?À®_x0015_ËmâTÀi_x0016_«+ÀÈ@RYåÀNÀÖJ~¤ÀÝp¹~¶Àðëà&lt;éÄÀÄ_x0002_al½rÀø_x0007_Da_x0010_dÀ_x0001__x0003_5þHî_x0006_ÀZ$_x0008__x000F_#Àdw@_x001C_Àú÷MuGÀ:&lt;äO.­À¨¿:(ñÀ(ÿ;ÊÊ¢ÀðªzàË¡À²Üuÿ¢À4_x0015_ðFÊÀï,GËÍÀvgþlÍùÀZ»ÀòAÀ}-ÕÃ_x000B_ÀpoçãÀ¦:ÀÛÕÐÀRÏ¤_x0005_è¾¢ÀÅR_x0018_À,_x0005_YlF	À@å$ÞD¤ÀÃUc_x0005_dÀi¬¥ô»ÀP_x0011_Ë_x001C_KâÀ.Ôóxé¦¨ÀBà_x0017_þ _x0005_ÀôßÚ4ÒªÀ_x000D_ÕÍOÀÐD&lt;_x0002_ö¨À5ê6_x0005_¡À÷_x0004_¶Í¡À¼² uÀ×)_x0004__x0003__x0004__x001D_øÀ_x0001_Þ@vÀµqr_x0008_9À¨ÐÝ.ðnÀ"\u'ä¦ÀØàJÌ À_x001E_ÊðD]ÒÀ:l×8Û À½lD«JÀ£_x001B_¹àÚãÀLdqÀ_x0012_r¿_x0003_ÖxÀå_x001A_9¿²ÀñX_x0002__x001B_&amp;÷À÷ª£GlÅÀ`@$.$8À÷¯ËKØÀFM!9ÀQÕ*¸-ÒÀÛ¹pyzâÀQ_x0005_)'ß¢ÀÄ_x000E_!dµ¡ÀL_x000F_Ó?G#ÀÂ¸_x001C_ö_x0004_¦ÀlP%À¼H¼¹_x000D_Àeög¹²À_x001C_oå9AxÀu_x000D_@Ýg½¥ÀËÙ[óÀjáJM_x0004__x000C_¤ÀÈÐy\ð¨À_x0002__x0004_ºC_x0001_x#¡À9Ônì_x000F_ Àh2?þ¤_x000D_À_x0005_)Ùr{!ÀB|hHÀ_x0012_Hè_x0012_YYÀâ Õ²{Àð^ldÀ½À_x000C_/{_x000E_À4"axDÀöÌJ_x0013_§À³ÍMëÛOÀê_x0010_4ï²Àî7Ç3²Àf«Xé:ÀÕ%V:_x0014_¡ÀªMMï¿yÀ_x001C_­e²¯_x0016_ À4eÔáúÁÀ5õhJcÀ_x0003_ÅdjÅ¤ÀÑ][¬LÀ»Aµ_x0007_øÀ_x001D_ u´nÀÚúújüÀ(_x0015_pïÀó!?}ûeÀù¯ÌtQ±À)$úF_x0012_¡Àø©ú_x001A_Y£Àh¬Ú_x0013_0·À_x0010_dS_x000D__x0001__x0005__x0014_¥¡Àí_x0012__x000E_Åÿ ÀîW|dùÀ¼U_ÈþÀ,)_x000D_^Da£ÀLõ!ÕÀI_x0011_õwW¦À_x001C_+ÖyÀ5ël½ûm À¬úÎa,ÀWÈ R¬ÀqpLâü½À_x0001_íLb_x0003_}Àf_x0011_¿:wCÀhjDLÓGÀ=_x0006_U!íÀW`_x0008_§~ùÀÐÚfg2çªÀÐm«E,ÊÀK%Ä'ÆÀPHoâF­À8¶¢¶	ùÀPgx_x0002__x0014__x0017_À_x0008_dÄ ÊÀHÎ#_x0004_ÀFÖ_x000F__x0005__x0008_¤À_x000D_;_x0013_BÅ¦À@­¥úN&amp;À]_x001E_"_x0001_RÀ_x001E_AÁì	ÀdÛ=P5_x000D_Àw/_x0019_t$ºÀ_x0002__x0005_ÐÐù_x0001_6À_x000E_®_x000D__x0005_ÍwÀ®Ò~ÜÍÀL©l-8ºÀ1µ1§ëÉÀE»¥_x0013_ñ¬¢À:!-"'_x001E_¤À¾ù+_¨ ±ÀT.¤J0IÀÎy'vq¢Àþ«2QªÉÀ)9_x000E_°ºÀnT73zæÀ~	çmGÀ+HMl_x001A_Àô_x000F_&gt;^'_x001E_£À9ó+í{À§*bTÀMI$¶mêÀÇèÍ:À¡È¨_x0008__x0015__x0015_ÀnC*¬ÕÀ2_x0006_ß@¡ÚÀÆ_x0004_ÏÄhÀÉ°´_x000C__x001C_¡À­_x0003__x0017_T¦Àl_x0012_±¯Ü9£ÀØÇºÀxCô@ÿÀÖa_x0014__x001F_SÀà®_x000D_ôÀ¥¨_x001E__x000D__x0003__x0007_S±Àú_x0006__x001E_zW©À¶ _x000E_!´yÀòäÛç_x0018_­Àæ_x0004_öj_x000E_±¢À_x001B_´8«uÀî9y_x0014_¤ÀÕ¯_x0006_e	ïÀ_x0005__x0012_ä_x000E_J/Àf_x0012_¢ë³ÎÀê$OAr¥ÀÉ8ºÌ_x0015_»ÀÔï_x0007_aàÀ_x0002_QÒ_x0017_Ô¡ÀñNºsF¡À_x0017_Õ;¡À4¡_x0002_ér4Àb_x0016_Óm¿ÀÃ´h»ÌÀ$!ÇlÓzÀÃ_x001F_q{VÔ£ÀOcï«²dÀcâÒë^À_x001A_!_x001D_ÙË_x000B_ÀI¶u/_x000E_¤ÀÖ¿È²Qþ¢À¶E_x0008__x0010_ À,íÉ@_x001F_Àv@_x0001_®ÐÀfÎHÊûHÀ(1Ø;v_x000C_Àn_x0019_ñ½cN¥À_x0001__x0006_cX¨4ÌÄÀ_x0002_É(¡¡ÀL_x000D_¼KÛBÀ[ÏÂ)5À_x0015_~_x0010_&amp;ÀJák(_x001F_£ÀN/§8 À_ü_x000C_ÒOÀÏµ&gt;ºÀ¥ÀV¬0ÇÀNC&gt;¯.ÈÀÄá=/?}À_x0001_^k%UÀì±zÙ}_x0018_Àþ:»_x000D_fõ¤Àß_x0012_º_x000E_)ãÀÈVÆ_x0005_Ù¢ÀîÐg+½Ö¢À¶_x0019__x001B_ÉÄÀzW0K6Àêrr:7æÀl_x0017_/a¸AÀe	tëÁÀ)_x0003_çÃO À_x0004_ñ_x001F_ ÆÀg/¹é[ÀÅAa{ñêÀÀA¨oÞ8¦À_x000E_kæaÁ¢ÀÊ~lmáÀâgT¶-JÀ_x0017_HÒ_x0002__x0003_^À¾¿ËGÀ_x0018_±.(ÀO_x000B__x0003_Q:ÄÀÒFmGK6¥ÀÚT_x0016__x001A_ûKÀµ£_x000E_!$JÀ^ÝÁDâå¢À_x000C_Z_x0017__x001B_k9Àr_x000B_»´ÀÏ_x0013_¶ÁpÀº._x0018_}8À@_x001D_O"ú¥ÀrØ?D_x0008_À=ªgN:AÀä_x0014_&lt;_x0014_?èÀ_x0012__$ÄÀd¬V{_x0013_À^æWÂÀ¤ß_x0001__x0013_³iÀ~³qacÀµHS5_x000E_JÀ£_x0017_ÑºÚÀÚ_x000C_xxg_x0001_¥ÀZÇ_x0003_!_x0012__x0013_ÀÀÃ6v(¡À¢'õæ!Àd¹_x000F_­øÀ_x001E__x0017_:CïÀyôdÑL*©ÀzÅ_D_x001D_·ÀúW½=_x000B_¤À_x0003__x0006_E¬Â²KDÀ~_x0007_gUÑ_x000C_À!è_x0017__x000E_¨ÀZT¤_x0018__x000E_À_x001C_á%0`À¯d¡Â_x0018_PÀ!äÂ×ÀN±ÌË_x0001_|ÀêLë_x0018_¸ö£À_x0019_ôçClÄÀÓÏ^¡Àý%níú#Àø Ã_x0017_A@ÀÒ_x001F_4ÀdE¥À&amp;ýÙIºÀ&lt;á(_x000B_ÍC À8ì-W¤þÀ5Ýq«cÀçil7_x0017__x0018_¦À_x0004_Íhè_x0019_ÀE.bè_x000E_ÀhÐ_x001B__x0003__x0013__x0010_¤À:BÎ_x0004_JÀß·q_x0008_Ü.ÀÐOÒÀ¼Þ=TRdÀD®_±ÇÀtGÖ03*Àåt_x001A_ÑÀ_x0005_aéz¼À"37_x000B_ ¡À¼_x0002_Þ½_x0003__x0005_ß_x0008_À_x000F_®µ#À_x0014_;Ã_x0014_5ÖÀ[Îà`_x0015_À_x0006_ÑC{©&lt;ÀÂJ`íâ ÀºhøùîèÀÊF_x001D__x0006_Z¤Àe_x0008_èµæ+ÀþÌ×èRÀá³_x0019_U)ÒÀ®Tà7¢ÀiÿÚ»Ù¡Ànâ_x0012_/&lt;ÀûErb#èÀìÉìR:SÀ»³_x001C_nÀÐKcÜGÛÀ_x0010_Vìxu¡¢À0y®Ç[À&lt;^ÖÆ_x0005__x0017_À¨iØ­îÀ_x0006__x000F_ÊÊ@û¡À&lt;?bVÀ_x0004_úyÖ_x0004_àÀK@Ùà{À_x0013_ùãßÃÀªn5ð_x0001_ ÀñÔ§ºÒÀ_x0002_ rE_x0019_À"_x0001_ÇÀEâ_x0016_¾_x0002_À_x0001__x0002_P_x0010_ÔÆ(,Àò_x0010_úãÀôT#ÐpÀ·_x0012_ ~iÀLö*_x000B_eÀbbv·¬À¦_x0005_Ö»¬çÀYByP_x0002_ ÀVÐ,_x001E_Ö'À©üÚA7À®å;=&gt;À)j"DÂÀ½9¢ÇoÀbyeûÀÂ`YÔÀ£°_x001B_³À_x0008_lxÒ!äÀW4Ãµ¸ÁÀÿbÌÏ-À÷ÜýuÌÀT½oÄý£À¬U_x0018__x0014_¢Àp/`±_x000C_¥À¶®_x0006_1¨ËÀWä¼_x000D_çÀNv]ZÏºÀDgþ×4(¨ÀÄ»ö_x0015_"_x000B_£ÀøÿWâ5¥À«\ÅwÄÀm¸_x0019_À_x0008_`_x0014__x0004__x0001__x0002_¥ÝÀ¨_x0019_Úþ_x0017_ÏÀ-Ïâ½íÀª_x001B_+T¨_x001A_À(ö_x000D_[Àz_x001A__x001A_ª¾$ÀjµetÊ¢ÀÉÈâà\À.ù#\À£Ë5ü_x001D_¡À_x0014_ìÚ_x0007__x000F_À½)Ý_x0006_À/Éæ|ÅÀ_x0014__x0010_Ýôÿ£À^]_x0003__x0015_Y¥Ào*ÿøþÀ¡9ò¦ë_x0014_Àþ¨~æå£À_x0018_tÚ_x0014_Àê×DÀdãÀQçªîä'ÀJ_x001F__x0007_;rªÀ_x0011__x0015__x0017__x0017_ À óLÒ¥TÀnXßuSÀ±_x001E__x0008_µQôÀ|Ì§·¢ÀÕ&gt;iÞ_x001E__À_x001A_]îÖÀ}Åú(­À¦_x0002_BpLïÀ(ô	_x000B_½¢À_x0001__x0006_Ø_x000F_ø_x001B_oÀßµ¼(GÀ&lt;¿&gt;_x0007__x0015_ÚÀ3ðeKd&gt;À*2ú²QÀ`×A!fÀË \2V: À_x0004__x0003_ý¯îÀAÇ(xÀ}Óå,;ÀÀ+ì¹¹_x000E_ÀLøÊj_x0012_hÀ.¶0'm\¡ÀmÊ9L»À.t©²øÀ_x0012__x0018_ñ6ÛõÀNÑÇdaÐÀ_x0004_²]_x0012_J_x0002_À_x0003__x001E_ÖHÀ Ñ1/ÆáÀÎå·k_x0001_ä§À§_x0016_Nwº×ÀoÈ_x0014_L=ÀØÎ3¢Àè;Kª2À_x0004_Ô_x001E_Ê_x0019_ÀeÄB=©ÀÕ	ÊÈ_x0005_7 À¤äfÙÜ6ÀÖj#_x0015_À¦f÷_x0013_v-ÀjRÍ_x0019__x0004__x0005_Ó_x0003_ÀZW&gt;¡¡ÀO^_x0016_gM¹ÀbRtÒ¥À?lÉTÀ¼_x001B_*[ÕÀ, © QÖÀÄi_x0018_ËÜ_x001C_Àì-ë@_x0003_À_x0004_N~_x0001_È¤Àï»_N§ÀcB^ñØÀrË×@¶(zÀªÞõÀç&gt;¹$À]_x0019__x000E_´YÀ·L®Ý^9À¤T~Àð4¤_x0005__x001C_«À¦ÔéÁÀÎ_x0007_Üky¦À_x001B_%½_x0006_èÀ	_x0018_Ü_x0019_ÙÀªÏÂT&gt;¡À¼¦ïH±_x0016_Àra÷÷Àô9ùi_x0017_¥ÀÍ¡]g@_x0019_Àu'àwùÀú0	_x0007__x0002_%ÀYðeøÀQ#_x0015_Ñ¸À_x0005__x0006_`½×_x0006_;ÍÀáx_x0001_jaÀTËã0O_x0007_¨Àb`p=ÿÀÆÞ_x0006_|_x0005_k©À÷lVqÀ­ù _x0004_cÀõ&lt;ÛêÀû_x0006_L|gÀp|Ø_x000F_ªàÀ¢z:'4	À&amp;;±_x0005_ÓÌÀ$|_x0006_¿ÉÀÆr_x001D_r®OÀxÀStNñ¤À¡ïJ±ÀõNÚ»±òÀ&gt;ËÐa ÀKù©ýÑ_x001C_ÀV3W¥_x0003_&amp;Àè8âp§DxÀñu1e&gt;q À?_x0015_Ýi1%¡ÀG¦_x001D_ï¥À&amp;9_x0006_%äÀ_x0014_mÒ7`¸À¤0Yþ%Ànº_x0017_9BsÀ¼ÂR?¹_x001F_¥À_x0004_yM}à~À_x0019_ñ_x0002_:®¡Àu£?°_x0006__x0008_í_x0004_ÀÃ_x001C_\ªÁ=À@rE¢ ÀÐ%)?ðÎÀK_x0007_Sq_x0013_íÀÜj/P*'Àòï_x0014_&lt;µmÀ4t_x0010_bUG¢À0æsßiÀ@5+_x0005_Æ'Àùùsì&gt;&amp;À¨_x0003_®VM¡À^_x001A__x000B__x0005_À6_x0013_&gt;5¬À_x000E_*_x0010_+çÀÃÕ`AOÀ"=X_x0011__x0014_ÀF­5Åo­Àñ¬7ÿ:_£ÀW!¦e_x0004_À_x001D_o¯_x0011_²À{vú½¡À¨Ì²ÉýðpÀ?jRÛ_x0002_ÀJäIKnÃÀ°_x0008_¾_x0002_À!Ü?)þÀù¿ÿ _x0001_¢ÀyÒ ¦?Àe´_x0001_ÞîÀ_x0010_Ôçò¢ÀIXÚb!~À_x0002__x0003_."ºÅõÀÖËÖ@ØÀ¬._x0014__x000F_04À_x0012_U2ÿ_x000B_·ÀºJxEqgÀûcxó´9ÀØK¼øÅÀàb_x0001_CÃcÀONìµ_x0011_ÀpéLaüÀâàæ_x000D_À¤d#2d¢¡À_x000C_·ò2íÀÛÓ_x0002_/vhÀÅ_x001F_!É)¡ÀpÄ_x0013_H-ÊÀ_x001C_°ÃØCÀ_x0013_°_x0010_*³À²_x0012_¬üoìÀÄfæF	à£ÀvLÆ_x001E_±ÀR®f¹#7¡ÀuI_x0011_ÍmÀÊcQ)¿pÀvUäx"ø¬À_x0006_9úþW8À_x001E_hhý@ÀcK_x0013__x000D_Àfâ._x0010_ê¥ÀnÑ¡ÃE(À¬, ¦_x0013_©ÀfeV_x0012__x0001__x0002_ùUÀ_x000B_ÈD_x0015_+ÀûÌ_x0014_)ÏËÀ¾ó°°ÉÀF_x0003_{®Ò_x0019_ À_x0004_µH_x0003_o8ÀÃD}ÈÈ£À¶_x0018_òèÎÀ£_x0003_:_x0019_Ài7_x000F_!_x0014_À`6¬ÏõÀvÞ­þÀ~7G©UòÀ&gt;a|w/}¤Àb_x0016_îQzÀ7¡EÓ1À2®bÚÃsÀx_x0015_²*:íÀ}_x0010_~_x001F_qÀÎêdp'|®À_x0018_ì!_x001B_¸À_x001B_n'bÀ@_x0013__x001F_½K&amp;À¼_x0006_?¿¡4ÀÌ9u³£ÀÌ_x0013_«Õ0ÀÀXEDÎÀ¤ÀÉÆvuÀ:Xûþ_x0004_À}·Â¤¹À[Ed÷¬Àþ)åÉ_x0011_rÀ_x0001__x0003_ÛÀv·åÀ:{7½W§©À·T£_x000F_¡ÀC	Dº4¼À^ø%®¶oÀÎÙýsüÀù±èªÈÀn_x000F_6°ÓaÀ$_x0018_©Ë±IÀA_x0005_Ö_x000D_º ¶ÀîÚpÉ¾2ÀØ_x0011_¤ì:Í¡ÀÁö_x000D_.ÀZ_x0005_$RBÀF¾Þ_x0013_NçÀ[ñ¬D_x0019_¥ÀÈØ9¾À`#ãPëÀ·xBR"_x0001_À)ò½[­_Àº/ÍX­_x0012_À$ÂÍCqÀä@¼ðDÀDÓûc«À5b&lt;kcÃÀ0Çúàx§ÀÉ_x0005_*YÀ!+_x0002_"×À&lt;³ÌNï@ÀB`ï}¼ÞÀïL&amp;d_x0015_6£Àm_x0001_ã_x0002__x0002__x0004_OÎ¦ÀV_x0003_k_x0004_LÀ¨Ñ0À _x0012_k? À£e¤ËMÀÀs8¬_x000F_LÀö2Cø_x001B_ÐÀ¤¸x¢ówÀ7[?våÀêªkõ_x0004_WÀ_x001A_À}¿7_x001A_À_x0006_¤j#_x0007_ À_x0018_â_x001F_¹é_x000F_¢ÀF-p2}¯Àºâ.þvÀÖ=eÚ®&amp;ÀÙ_x0001_ä¿©Àùe}ø}À_x0012_&lt;í&gt;qÌÀ5=4m¹Àô«#ñÀÄÁoi´åÀ_x001F_õ_x001A_¦8UÀqB(ßO_x0001_ÀÎ&gt;×àMð}À_x001C__x001A_¥_x0017__x0016_À[èmÀJY¯ú»+À4¥ìðv#¦Àt9V^­ÀëJH_x0017_JóÀ #.c½gÀ_x0001__x0005__x0012_BÅxÀ­éë_x0010_fÀÂ_x0016_²_x000D_0_x0008_À_x0012_ðMP¢À¦_x0003_n_x001E_±ëÀÑßÌ_x001C_ëIÀî~_x0018_5éÀ"_x000B_qgÀêª¥_x0010__x0005_À_x000E_ä1VñÚ¡Àÿ)´y"À,_x0017_4!,À_x0015_E_x0018_÷ À_x0004_KÂÛëÀÀTLÞ;_x0002_(Àz_x0012_&lt;Å/FÀã_x001B_}o¥ÖÀ_x0017_Sª_x0005_ï_x0013_ Àú-é#?ÀöÎx	×À¡Pµ_x0005_²ÀB«Q+vÀ¼nÒ,«Àít²_x001E_cÀ&amp;hó¿_x001B__x0003_À©Ê~ÍÀþ_x000E_qíGQÀôUÖ5oÀñ÷_x0018_/­ÀèZÂ.tð¡ÀË­_x0006__x0001_L»ÀBÌ_x0019__x0002__x0003__x0011__x0012_À~o	ánìÀ&gt;+t¹_x001E_Ã¯À_x0001_¤±bÀ_x0014_x¡ü À£_x001E_dÒUiÀ,G	IÓÀ_x0002_ôGhÑvÀ_x0017_t&amp;ÁµÀgu*CÀÔã_x001C_B' À;ÿ¶_x0004_&lt;ÀQA\_x000C_cgÀÚ_x0019_6oÏaÀ7øG¾À¥y_x0019_xjÈÀ­µâÐ×ÀæÒÖtÀE¯ksòjÀÿæ(ìr_x0017_À®_x000C__x001D_&lt;y¿À¬¼Üô4ÀÜàó2ÊÀ_x001E_Îë¨~ÀÉìn/ÀÖ!%ô£f ÀFéa{ôÀÔòHÀw²_x0014_³; À8_x0007_¢÷_x001C_&lt;À-IO*Àou¼±nÀ_x0004__x0006_PÄéÁu©À_x0016_û_x0001__x0014__x0005_ìÀ¶Êõð_x0011_@¢ÀB»±81À_x0002_¶M&lt;eÀ%'§õ¢ëÀÈ¸{üßÀÛ±oË§á Àw¨ñW©qÀ_x0012_¼ìxSÀ5D_x0003__x000B_"nÀ_x0007_ûùßÀ}çy*ÀªãPxSÚÀ_x0006_Í@_x000B_MIÀ¹ Z\^À£\_x0002_EúÀ$_x000F_g_x0015_þÀ+o_x0016_I#ÞÀ_x0011_6¥_x0001_ÕÀ8\R_x0001_ÀíUø£R¢ÀõÝ³È«ÀùÈTªe¡ÀTuåâÀijúÅ²Û ÀdBýZUÀaw1÷_x0012_¤ÀÓ·^-Àæ)øaÃ¡À}¡_x0002__x000D_À_x0014_4_x0003__x0006__x000B_×À_x000C_ùË_x0005_!ãÀjc²Gº3¢À4Þ_x0005_ÈÙÃÀ_x000D_^QOyxÀ¬qÖM:À_x001C_Èçî_x000F__x0012_Àp8ZÈþ3ÀE¦øñÀ;ú0aÅ¢Àû_x0007_Ð[À_x0018_Ij5ôK À0ds1æ_x000F_ÀïÇ¼&lt;_x0015_¥Àp©ÕÌì Àü±ìçÀÐ¿_x0001__x001D_YÀLõ_x0011_zPÀ©¥&amp;ãN À´ÀPÀÿ_x000B_÷ÃÅÀF_x001B__x0002_Ï¨¶À,²T!&amp;_x0004_À&lt;_x0008_}ÈÖ£ÀòD¨ÐDÖÀª&amp;w·xC¬Àù_x0010_.%!wÀOê£çÀên­CÃ6À_x0010__x0017_mé}À_x001C_NÆ{Ö À¥ÑnìP_x001A_À_x0001__x0004_bs.f_x0010_²¤ÀdÐ)"YèÀ6XÙÙK¤À4eó_x000B_,£ÀI}ÅVfÀ¢`_x0011__x0005_²Àþ$,(_c©ÀãP¶õÀóþØÖ_x000E_À_x000F_Ûcì·¡ÀÁsAÂ×_x0001_¡ÀÚ»õÈ#uÀ#N½&lt;IÀ¦\êÏ_¿ÀDW_x0018_£Þv¥ÀõÐÂ×ÓÎ§ÀîÎ,¶ÂÀ(w%:jÀ÷g¿ÇÖ]Àò/_x0006_Q&amp;¤Àb_x0002_ü«ÏÀ®_x0002__x0010_PýÀ£g­â{2À2z¢ª~sÀ_x0006__x000B_ùi¨ÀüöÌ7ôÀï_x0019_á_x0011_ÐÀâ¢ÙPTaÀ&amp;Òa(c_x0005_¥ÀÑ¿±_x001D_ÁkÀ&amp;_x0003__x0007_)IÀÜÅeg_x0002__x0003_±VÀÜ'&lt;-ÔÀH¤þ$_x0018_FÀ{3_x0001__ß0ÀE¼Õ_x001B_ÀÆ#_x0010_}§ÀÆýèa(À _x0005_`ûtÀ_x0018_ÿLYÒtÀN[_x0019_ÖÂÀ_x0012_pé×õÀ_x0001_ñêDC_x0002_À_x000C_eC{qÀå-ÝLÚ_x001C_Àvé03¼À]°iò«÷Ày¯ßÀ½8!_x0007_ÀáÞXµûÀT¹.Ûò_x0013_À%:À½_x0004__Àè_x000F_åíTÀ:G}À_x000C_Ï)}_x0003_ü¡ÀBvDé¨«ÀÖt¼ÌË_x001D_ ÀDþAX_x0008_À_x0015_*õ]$~À_x0002_å[³7ÀÐ _x000E_Ú«ÀH/éfÀT+Oá._x0001_À_x0003__x0004_ð×´ÇÀßBÛ_x0016_y¾Àé|uÔMðÀâíxMq_x001B_ ÀZû­ÏöÀ(¦j@^TªÀI_x0001_.ÿu_x0016_À®ó_x0007_.Ùs Àú¥H`º}À)«­oJvÀ9¸^ck»ÀÎ_x001C_%¬ÌsÀ_x0002_¾g»³ÀÑàs	!åÀ^$ýíÀr	_x001F__x001B_úÞÀÓÀöVOàÀ_x0004_HmÐ_x0008_ÀZaÈp_x0013_®Àæk£«rÕÀÒÕµÃ¦_x0017_Àc_J-À~_x0004_guÏÀÒK_x0013_%­À_x0007_´Ò¹°¥À¿_x001F_@__x0012_jÀDH5=¡À_x001D_íBa]§À|_x0001_¿{VÀGÙ_x001B_ÆªÁÀs_x0017_÷£±)À¹_x001C__x0018_þ_x0001__x0003_«ÀØ¼:ÙÁ_x0018_¨À,ß_x0001_úU¹ÀÃÃ$´ª)§À±_x0012_xKÀÿ_x001C_T÷ÊÀÀ&gt;ÿ&amp;¤2À.xt|©³À¿§0°¡À)¸&lt;JÀÔcB½ËàÀ_x0018_Uvì6»©ÀvïxUMÀâA1QÃÀt¯Tà´_x0010_Àq /*À_x0016_Ã" À÷§óÇ_x001E_¢À*&gt;bÐ^ÀÄ_x0003_ôî_x001B_À_x0013_ iD+Àuû_x0001_çË9À®{^V_x0007__x0002_À_x0002_ÍÕ8ÈÝÀ_x0013__x0013_ý_x0004_,íÀs¸à,_x001E_³Àò_x0019__x0005_ò¢3ÀÄF_x0005_Ì:rÀ_x0013_kíàÀÔ­°3i_x0018_ÀÍûr&lt;À5·Þg!çÀ_x0001__x0002__x0012_°ä°S¢À*@cAè_x0013_À3}_x001A_¿ûÀø[_x0016_ÓÒ%À0_x0012_MÕúÀ´½ZéBëÀªèþ_x001F_ãÀ³q À&gt;Á Ê_x0018_KÀ¡}üD½ýÀFT¦¡À_x0006_Ðý;_x0004__x001F_ÀÞ3'ïhÀrî³=a}À«í~EP¼ÀÔ­_x0003__x000F_¡ ÀT ßÉèÀÇ_x0012_ ªkV§À&amp;V_x0003_d¦ÀDÜÚÔÀÞ*_x000F__x0006_úeÀî$_x0008_ÇW"À¯ÕEµ~×¢À]_x0001_g°À0ßõK¹À&lt;_x0004_¤_x001A_cÀ_x001E__x0006_AÂ@ÀÄÅ	ç_x0017__x0018_¢À|ðë½UÀà}gWáÄÀ#K&gt;Ì¶À_x0018_¶¬·_x0001__x000B_-À%¡-möZÀ_x0003_ßóö¾À\7ÓÓ!P£ÀR7-	4;À^/ÐÛB9À(qIÍ,_x000E_Àý&amp;&lt;_x001F_?­À¦c]_x000F_À¬ uüY_x001F_À4Î_x0014_!øÀ&gt;o=Ã_x0002_8¥À_x0017_^Ôâ¤À,ÌédÙÀGÒz	NÀéÛ»Ä¥ÀÓêSÍíÀ1«D°âÀ_x0004_ÿ_x0013_x_x0007_&lt;À_x001A_®59pÀ¶+±ú=§Às_x0008_²Öf_x000C_À¹_x0005_\À_x0010_¢IK_x001E__x000D_À_x0005_à7Ú÷ÍÀiò­^ÊÓ°Àþ»ÍÒ3À¸_x0010_¯Ãß¥À~RÁ_x0015_ýÀA%D¶ø£À_x000F_®_x000D_¾½ÐÀÁí_x0002__x0006_öÌ¢À_x0002__x0004_Ôy%_x0005_ØîÀ9Cã_x0001_¯ À¯ß _x0014_÷ÀTÃN®_x0005_ÔÀÜ_x0005_g4qÀEAE¯EÀjW_x000E_Ôè8À*èOÂ¨_x0013_À_x0008__x001B_3b¡À_x001C_çXVzÀ©§ËÊ_x0010_À_x000B_Æ_x000D_èÁÀ¤H2_x000D_¦ÀnuºdW_x0011_À8dj~#%Àó_x0006_×Øÿ0ÀDQ#&lt;ÀÐÈ_x001F__x0007_{ÛÀ¨|0sá¸À´®þAa_x0008_¡ÀuAê÷WÀd)ÞM À(Qã$z_x000B_À¨£?jöÀ¸_x0019_÷îELÀGõ¿æ3À4+Ñ_x001F_¶À_x000E_ýçP_x0003_À&lt;eo_x001C_E¡À2üÇê_x001F_°À=ÿÒ úÀè£¥B_x0001__x0003__x0005__x001C_ÀäÎòÌ¼Ài'äf¡À&gt;#Q:VÀA_x0015_?`_x0016_[À_x0011_kn5_x0002_ÀÔ®â¶ZûÀ©%ÇÙªÀØ©roH½lÀ&amp;PLnÈÒÀ&amp;VL1nÀ*8ð¹_x001A_óÀ|FÌu?À.©ÎlÀ¸3"YÇ_x001D_¢À=_x000F_Å\@¦ Àró´xcÀ5Ñh_x000F_îíÀdî#þtæÀ·ý¢_x000E_Ó_ À_x001A_gæh5LÀÔ§eèq¡À«_x000E_õ3ï¡ÀXø¼t_x0015_À·_x0016_ý_x001D_ºÀ_x000D_l!¿_x0006_+¡À_x0010_@sÀâÀ­NX;ð¢À_x0016_]í_x0013__x0006_yÀNl_x0002_=ÜÀ8#i_x0001_ _x0019_Àº@ýÞhÀ_x0003__x0005_K_x0016__x0010__x0015_À0@bâ{òÀKSÞÓ_x0011_@À´«üÎ4×ÀÎ_x0006_j¸%xÀ_x000B_ X¢1À_x0005_Ç¶fÀ­^SwÀñ$:M¯Àì:Ï"®À_x0002_[iw¸¥ÀK_x0010_V_x0002_ÿÀL_x0017__x0004_òÀZR\òæÀã¢ÎÄl_x001F_¦À_x0014_nÒº8 À9'CüûÀWÒÞ7¥¦À8ÿ­_x0003_vÀVò.äÜù¢À_x0007_=A÷+±À&lt;ðÇTÌ_x0005_®À'Í¾K=À)/\©9À×¡ù_x001A___x0004_Àã_x0001_)_x000D__x0008_ÀVI{w:b¤Àü'ÊwÉãÀû^áä©ÀL¸µç_x001C__x0012_À/?q¿ ÀD¢_x0006__x0003__x0004_ª6zÀV8å»¬À_x0002__x001A_§}¨Å§Àu#À_x0002_¡À_x001C_a2?+®À_x000E_]0ãÀïÜH½_x001D_ÆÀ_x000E__x0008_æüd_x001A_¤À_x0001_ÂUbÀÎèå7QxÀú_x0014_¹4ÀJ`_x0002_+_x0014_Àãà°0°ÀÖ8_x0018_;y©ÀK«&gt;ÓÀÜ_x0016_õ}ÀÎ­5µ°¡À_x0003_	ÎF\òÀ_x0006_¤¶'­ Àm¤á_x0008_ÀM¬_x0016_Z¶ZÀ}f)Àøµ×ðåËÀÅÙ!TëÀwÃ_x0008__x0006_l*ÀPÔö¤_x001F_À!£wLÒ_x0008_À_x0014_høZÀ¸¬J. Àdj_À×_x001D_#,ÀèñE9÷Þ¡À_x0006_	-*ø{dÀB&gt;ÃµøÀ8í_x0003_ëOÀ*U÷hñ_x000B_ÀÄluûÎTÀ6sÑ*À%«ZHVÀlÀ·=tÈÀÌö½}°ÀÐõÂïeÀ¸üÖªZÀÞVz¥¤À_x0002_K9/f`ÀB_x001C_¸TAÀQÛý-~ À_x000B_6r-¢e¡ÀQ­_x0007_n_x0008_xÀÔ_x0017_Øj^À_x0004_Ïù+_x000E__x0005_Àè7ÎÉæ· À¤T-=õÀ_x0014_²Ì²íuÀ=Xò^_x000D_ À	yæÍ!À¿_Z Àºâ]µ_x000F_¥À&lt;_x001D__x0011_¦åÀ¯]Y&gt;MÀ.Â7ç_x0001_JÀ_x001B_jü¹GÝÀüIÇí_x0019_ûÀ*¬Ï_x0001__x0004__x0017_ªÀBLnµk{À°R_x0001_ß	Àß_x0013_ú|ÀV_x001F_s.ª_À_x0004_Û{|¶WÀêAËh_x0013_Àjcö¼,%ÀÒiÈ±kÀ;ßK_x0018_BEÀÞ¤pàWÀ!¢_x0001_Þ_x001E_)ÀgNãórÀÛ_x0010_EÆ¾_x0002_Àpp_x0001__x000F_Ê6ÀlNs/ÀXjÅ_x0005_ ÀAÃÄú$1Àø_x0019_ê_1©Àz¹D_x0019_EÑÀ¦cY_x001C_ñ_x000E_¡ÀJ­_x000C_ç¿`¢À`J_x0007_·çßÀ\Àe÷£À¼Q7C_x0003_¬À_x001B_§½ä]|À©?_x0006_ß#À®p ~_x0007__x0008_ÀT[Æ_x000E_ À_x0012_aÃ=¿À/½Z_x0010_dÂÀ¾_x0006_Ã:3ñÀ_x0002__x0005_l2ý_x0005_ À_x0019_H[2ÀØ_x0008__x000B_WjrfÀ`Èo¢*è¡ÀÈu_x0003_áÃÀ_x001B__x0017_Ã}µÀ¾HEÀq!Ü_x0013_TgÀ$ü_x0001_é¡×À_x0002_Â_x0014_G³ÈÀô²$¥_x0015_Àmváï¯ À8_x001F_"­ã©À¡q3_x0016_À#¶5$À{ÍSZd.À_x0016__x0012_~¶À_x000C_Â_x0017_Û7|À_x001D_l_x0001_k¤ÀIðæQEÀ|¶¦áñÀfúY5¤À8P93·_x0019_À_x000B_üóa3^ÀNÀ&amp;eþÀ	ÎüÊ_x0001_PÀÌ ¯xýÀ_x0004_­r'ç!¢ÀÉeÏ£¬¡À4su¸_x0015_ÀJ/_x000D_å_x0001__x0003_ByÀô_x0016_Ó×'ÀÌ0_x0002_°_x000D_ÀäjoUÀ/ÞK_x0004_¹À&amp;dÝz_x0007_ÌÀ5dÇ_x001C_Ó!À%[ ÁûÀoÓh-_x001B_Àïßï.WÀ#á=x½Àß«24ê÷ÀÿÍ_x0012_ïÂ ÀoípuJÀ(_x0005_ÉFUÀj`_x0017_ÀÔòÀè:ÊûÞÀÛE`D_x000F_¡ÀêgÜ`²ÐÀ²å_x0013_¡ø¨¥Àcí_x001F_Ù¥À'cà_x000E_ÖÀ_x000E_uD/ÀÔr_x0003_!kÃ¢À¶öå¾èàÀ_x0015__x0013_ã7¶PÀ_x001C__x001B_'åHÀ_x000F_Ñ6ciÀTþOüù À_x000F_&lt;}±À&gt;_x001B_»kºÀ&lt;Ê±§TÀ_x0003__x0004_É_x0006_cØªÀ_x0005_×ÁÀ¶Ø_x0003_nÓÀïÕTyQÀà¸Ì¶glÀdG;_x0001_;ðÀÖ|_x0004_mNÀr_x001C_o»Íû¤ÀãSâþ«ÀÎ¯_x0018_^ûÀ_x001A_§_x0017_Àe_x0002_C7¹Àõ_x000B_×y&gt;À"fhß¹)À'¥P\ÀA_x001E_F_x000B_½%Àø:_x0007_} À_x001C_,UZ_x000D_À&lt;_x000C__x0002_W!¡À&lt;5_x0014_K,À/^¥õD1ÀÙÜ,@)ÀÒ&lt;¥ö¡(Àb8_x001A_&amp;_x001F_LÀ\ÈX[©À:À®ÅÁ.1wÀ~ø6]ÓÀ_x0019__x0013__x0010_1_x0005_À¸Ëùè_xÀO_x001F_ÓMòÀÙÑ*i_x0001__x0004_¾À_x0019_½vÚÓÀï(R,ûÀî&gt;U_x0003_¡èÀ_x0007_Ev@[4À/ßT¡ÅÀLäË¿n¡À_x0014_®_x0018_-_@À_x0016_ÐÂYPà Àd¶¦y_x000D_òÀ\È,Y8¦ÀtK ¤¡ÀGûù¦ÜØÀÊul+§Àj:qçÒÒÀ_x000C_ªz` À¸&lt;í³¤¥ÀCÕÖ À0Í¤²À@ÊQ_x001C_)ZÀHÀÛìeÀ¨%4³+ã¢À¿ª1ðýUÀã;P§ÌDÀ_x001F_6ð¬üÀ@x_x000F_.Àvq{*BÀNç¦2êÀb_x0014_	zJ÷À"vÐQæº¬À_x0002_°ã:yÀ¡óÂà	³À_x0001__x0002_Ó_x001B__x0011_­©ÏÀ'_x0010_8	µOÀ(Õ|æÀnÐa=_x0003_¡À~ýC_x0010_JCÀeÖ%ýê¥ÀnBðÕï°£Àm=1¶Q#ÀÒ_x001D_!o6À,r\+&lt;8 ÀßC4NÀd§_x000D_õËÈ¢ÀÛÄ_x0010_þÌ_x001A_ÀÖÓÅ:òõÀ_x000F_ºô8`À©rÄÈêÝÀÛJ$&lt;À&lt;N» 0 Àû_x0001_H¦ÃÀæH°%¹ªÀ_x0015_â_x0010_ä_x0010_¬¡À_x0002_U!É©jÀ¨JÍ2_x0012_¡ÀFáù_x000B_M_x000B_À_x0007__x000D_Lüx¡ÀjgÃÀ6Â¾yï_x000B_ÀÒ¼ÜqÝ5ÀÌØ_ß\!ÀT%¸lP ÀÛ¹aÀm°&gt;V_x0001__x0002_£§À_x000D_]iAaf À¸&lt;æ8_x0002_Àp%)¿íÀ_x0008_Ûû_x000F_àÀnlçÿíÀÝñËÙû_x0012_À¡"®/6À¹a»_x000D_ÝÀô_x000E_QÒ_x000C_ÀäÏÖD"¢£ÀIµ¶É1kÀ°´_x0011_ùd°ÀhÀ_x001C_6@[ÀàíW¨_x001F_¦ÀÕ_x0007_ðµ9À_x001A_¾_x001E_ÚéÀ_x000C__x0004_Ì_x000E_fÀì±9¥M²À@26ÈXÁ~À¬îÖ­÷¸Àxà6!_x0004_ÀùvmJwQÀ_x001C_¦¹1ÎÅ¡ÀÄø¢__x0017__x001B_¡ÀÆ!Ñ ÀFò3_x0017_V¬ÀúdÓ_x000E__x0014__x001B_ÀtÖ8¾_x0005_À_x001D_´Sì2³À^þ3q·Q£À!_x0008_¦&amp;[Ê À_x0001__x0002_,¦Qqk»À_x001F_Òô÷_x0003__x001C_À4_x0004_½ËÀÚn=Àj0_x001B_ÐBéÀÇÒ´tÎÀ¸3©æÀZÅ_x0018_ß#¢Àlÿð83ZÀ_x000D_nZdÀO_x000D_üÏÀ*îhÒÊÀcz¶F!À×ÒÈ:Î_x0014_ÀAþ ÙIÀ_x000E_n½ÌågÀCT¾n_x000D_OÀÈ=,_x0011_ÀÀNV½EÀ®&amp;ø¸´ÀþÂq?»ÀúãV_x0011_Î_x0019_À¡Í*_x0008_&amp;HÀo­Ùö©-ÀÚ_x0010_×°M_¦À£Ç_x000E_~R$À,q}Ó¢À²ur¦À´&amp;S¨!_x001E_©À)&lt;Ç_x0001_ÁÀh.=_x0006_±óÀò $Ì_x0001__x0002_s5À_x0012_û÷l_x001B_ÜÀðÑ&lt;_x0012__x0016_fÀZ(©­À/~"@äïÀàáF«¤À©ªì_x000F_À0J¤y £ÀÇµkö*ªÀ	1a'"ÀÊ$.@{À&gt;¼tïäÀO£_x0004_,ÙÀ_x0014_ÿá¿9À~5ñ¨ÏÁÀ&amp;;ÆC·}À'Céb6Ð À¬çí³pÀR=_x0007_RJ[Àý»D¥_x001C_Àc;ÍÃX ÀëeXÛ_x001A__x0016_ÀâºäÆÀ_x0014_/_x0011_D'v¢ÀhZ&amp;¤«V¥Àc}m_x001D_U×ÀXØi3ªGÀV/m_x001E_KüÀ\ndßÀq_éeGÀzÄ{+_x0015_þ ÀRW_x0016_Yf_x001A_£À_x0002__x0003_ó"Í_x0016_­¡À¬¦#{À8n´Ï¢À®ë/Þ._x0012_ÀÚ5¿ Àli_x0005_Ç­À_x0011_'}ºÜÔÀü_x0015_¿ÝèÀHÄFÀ_x0008_#£÷ÌÀH³ÙÏBÅÀ_x0001_/_x000D_ê¬EÀ4@æÂhÀ_x0005__x0010_9&gt;À³£å$j¦ÀÂÍyÓàbªÀfÁ_x0016_ØvXÀ@LFbs¡À [-_x0016_ÜÂÀ¯F_x000E_¼6±ÀKõ³õ61À]úµ³K¡ÀgÜËÁÔ8À®¤À¸`ÅÀd_x0004_3:_x001A_ÀþNJ\ÕBªÀå^Ò7-¡ÀÐu©¢&amp;À¼sº&amp;&gt;ÚÀú_x0017_F#¯~À_x0001_?"3T&amp;¡À«_x0004_æ_x0002__x0003_®VÀÇ_x0002_ì÷¥nÀ´£ÝçDÀ¸W_x001F_ËÑÀ*éz\åüÀÍÕñ_x001A_oÀ}·WØÀ&amp;ÓÂ¥ÀÆìNi_x0004_À_x0002_ú_x000B_D¾ñÀ=²sî²ÀGJ4ÂBÀÌ_x0008__x000F_©RYÀÖáy W¨À×EÒø Àø;ïwïÚ¤ÀÝ½)_x0001_iÀVÊÐì_x0011_øÀ_x0010_r'_x000D_62À_x000D_Ùð;_x0008_ÀÒ£_x0005_rMDÀ_x0010_Ò_x0008_y_x0010_À Wpíí_x0006_Àr£=!­_x0006_ÀÝ(NºÙ6Àë_x0014_')_x000B_À´âÃ_x0013_ê7ÀÒ»8_x0011__x0018_!À0_x0015_VsºÛÀî_x000D_g­ÙÀôTÆá«_x0012_¥ÀÃ%H_x000D_ÓÀ_x0004__x0006_ªG:j:ÞÀî5e®O¡ÀOT{ï.À¶Ê_x001C__x0011_ÔÀÌ_x0013__x0018_õwÊÀ`Vµ_x0011_èÀ&gt;)Ð_x0006_zÀ£¶"ÃÀÔ\_x0005_fÀÎß;Ø ÀR1_x000F_+ýøÀæ_x0003_@,EÀn§&amp;_x0008_d_x0001_¤ÀðÃ_x0017_ï£Àt+£@XÀÈL«ÇaÜtÀ¢R_×_x0002_ÀKý;Àë_x0015_¡À.¤MprÀt®$XWkÀ®Z°_x0014_!¥À6Í/_x000C_À"÷ºÒ¹s¢ÀD7¾¦JùÀ_x001F_aúÁº?¢À´©¢®À_x0001_*o:ÙéÀµÆøàÑ¡À^_x0012_\k|ÄÀ&gt;Ò_x001F_éQúÀ_x0002_È­õ_x0012_À²¥Ôá_x0003__x0006_ÊH¤Àuú_x001E_ß©ÀÖ·Ü_x001D_å À_x0008__x000C_+B_x0006_³Àgµv_x001D_ÒÀ:ÿõ¸Õ À$Ó®þJaÀ]©aÒ:ÀË.¼¿ÀB&amp;_x0006_LXÀ)C®Jg-ÀÎZ_x0019_ýÜÀpÚ¯_x0016_À_x0007__x0013_B_x000C__x0001_À_x0010_`_x0013_}ÐÀOPSc{LÀÆ&gt;:¿«Àúë§o¯eÀâ_x0011_ÔùÀ½ê¯Û_x0014_&lt;À_x000F_Ntª_x0010_ÀÊ&gt;46îzÀ@_x001F_r_x0015_MªÀïUÿ,ÀfÁë×t_x0003_À_x000C_¸ñL&gt;_x0002_À´¤¶\^ÀR¾/_x0015_À*Áb_x0001_vÀ¡½b0Èþ¡À¥}_x0004_wàÀ¼_x0005_éô£ªÀ_x0002__x0004_ÿhÜ/( À÷³þ' ÀÈE×ÞFÀ&amp;µý±îÀ3$?_x001C_v)À°_x001E_o_x0001_¢ÀLëÖ»¾Àø_x0001__x0019_¯ñÀ&lt;ý[¤·:ÀhÖd¤5QÀy`¦~o_x0002_ÀPr6¼&amp;£Àf¢*Sk±¡ÀãÚK15À¶Ód&lt;\=À¸·ÌÆôÀRsÎýÀõOàÛIÀË%_±oÀåÿ&lt;+ÃÀ6n_x001E_º?ÀT;_x0003__x0011_â_x0006_Àòrl:_x000E_VÀxÝ-_x0003_ß¬À_x0006_4Ì&amp;Ó}À_x0002_´Iÿ]§ÀþÝµL¿¼À±ÐÛÀ½(Éø_x001F_øÀðçÖÂ7_x001B_À²XÿyLâÀ¦K_x0001__x0005_"ýÀLìfiçÜÀa_x0006_×À_x0002_T8ñ÷ÀëÓ;o_x000B_¶Àí_x0011_qI" ÀHqÛÊ_x0003_üÀÀéåÀf1·2À_î;I[ÀQ3x_x000F_ÜëÀ¨_x0004_@_x0004_höÀÖ;»Àu ¥$ÜèÀOWø_x0012_YzÀå=«ï_x001A_dÀñ9c_x0013_}¡À_x0001_ýÈ_x0016_\²ÀÝìÝSÀ(m__x0016_À_x001F__x0011_cW5ÀÄýzÍ_x000B_ÚÀv/_x001D__x0019_ÄaÀ¬_x0016_Zx_x0016_ÀK¤\MSÀ+ÍÊÀK3_x0011_0_x0003_¤À_x0008_:«W0vÀË´H¡_x0017_ÀÌ)_x000F_ºÀ¦r%+wÀBÈÆÔ_x0006_À_x0002__x0003__½X³_x001A_ÀÆØ^æV,«ÀCôÉßPÀ_x0016_õú ÀÀ^Ó_x000F_ü¦À+¬Ö9ÄrÀ½îá¯ À_x001B_ç³b0À`­Ë,²Â©ÀÏ4_x000B_À6´OÅÿûÀ_x0005_¬7^ÿ_x0011_ÀÖ¼ðÙ¾ À_x001C_´'ö«7À´_x0019_è_x0015_ûÔÀÄ7ÜÚkêÀ_x0001__x001C_ÔÀü¤_x001D_v¬À/°5ÔpcÀ²ö_x001D_ºBÀZ&gt;_x0018_jÍ3§À2ûßA_x0006_wÀª.ô_x000D_jÀ_x0002__x0006_bRFÀ2_x0010_%³_x0001_~À6_x0008_¸+bÀhØKäÇ¯À®_Õ?aÀy9æ_x0012_þÁÀâû©q_x0005_îÀâiÎLßÀAµ&lt;_x0004__x0006_ÕA©À¼´¼XÀÁÅÏÀ\_x0006_\ÄßÀDo,¨ÄªÀí_x000E_LëéÀ3£øZ_x0007_Àq"+e°À¾¡tÏÐhÀ_x0014_8ãá&amp;Àk_x0005_hßö8À5ºÞ»ão¡ÀQf÷ëÅÀø_x0007__x0003_£è_x0017_¨À§ÉC+% ÀÙÅPV£ ÀxJ¶Àxý_x0012_à2 Àtj~]Àl2%×oZ À!4¾ÀCóô_x000B_g¹ÀèÒ_x0003__x000F_×§À$Ñ¨KAäÀü¦T_x0001_å¡À±áè!ÔÿÀÔë`.ðxÀN}+äOA{À_x0002_ª_x0017_îq_x000D_ À 8_x0016_ ÛPÀçØtõ}À_x001A_Ô,_x001C_Ç_x000F_¥À_x0001__x0002_må_x0015_úÀ¼9Üü±ÀA_x0010_»ÍmÀ_x0015_6_x0001_À[_x0004_æ_x0018_o_x0012_ÀÿÂJ$á{À¬_x0008_Ü_x001E_hñÀÛF_x0011_RµÀ_x001E_¾£äíÀÓÊÓ@ÐçÀn[Õ_x0019_§ÀâÍ_x0001_Í*"À&gt;·¿ñ_x0011_ ÀcsòÈ£ÀYêYGÀxúTÀgqfû_x001A_AÀ°G_x000F_e{ÀR_x0005_âc_x000C_¡À_x001F_x8Ù·ÀgªÝ_x000F__x0019_&amp; ÀGzµoZ_x001E_Àeä·ó¶¨À®_x000D_å_x000D_À&gt;Ñ´_x001D_±M¤À»^`B®ÀðÉ_x0008_Tæ[¤À_x001C_(¯ýCðÀÞ_x0018_Å_x0014_ÞÖÀ_x001D_7_x001A_%.ëÀ´s¹hÀês!_x0001__x0003__x0013_ìÀàE*:ÕÀ6»xóRÀZ_x0004_ÔµL·ÀDX³^À_x0012_á_x001B__x001F_ëÀ_x0005_lÃepÀíÕ"_x0008_»ðÀ©P-fAõÀ¶Þ_x0014_ÇU«À7ÖÑ×'¦Àº¥C;_x0003_s ÀÜ8 Çn_x0002_ ÀéV_x0011__x0012_U£ÀP,ÇjLÀÂA9mÀÈlãÃÌ$À%_x001D__x000F_zÀ²$_x001E__x0008__x0006_-­ÀÁ_x000E_ÇUì8À¶$;_x0002_9À_x0006__x0015_À¬À¯3jÁPFÀ_x0001_ã_x0012_ÔO ÀB*l¸I¡À6ÚñFá_x0015_À_x000E_zî_x001D_tÀ_x0006_®öÅàysÀ«_x0012_×`7_x0006_ÀP_x0017_®:Ä:ÀÌ&lt;ðÝK_x0005_ÀHuòýÇy¡À_x0002__x0003_Û¡_x000C__x001C_CÀC1_x001C__x000E_Àg±&lt;I_x0001_Àbï8"ÜrÀâÁe_x000B_§ ÀF#xî¿ÀÞcM¸úÀÁ²ÿôÎ¢ À`2Zt­ÀúàDã»_x0006_ À|#=êõê À(&amp;_x0008__x001E_Õ0¡À,;T_x0016_åÿÀªµ_x0007_9ÌàÀB¨_x0004_£æ¢¤À6Gî¥¦ÀÒ_x0011_áîÈØÀüDì#ÝÀÉÝDsÆ_x001F_ÀÂg"ÙL¸À¼ÒÈ½¢OÀ_x0004__x0011_æ¦Q&lt;À2Îú¿HÀt¶X¿G Àâ»_x001B_}Ð4¯À"&gt;Õ5_x0018_=rÀJ"Nö_x000B__x0007_ÀøuóU_x0011__x000E_ÀÂue:HÀ¼Í_x0008_R ÀcþßH1^Àâô=_x0003__x0006__x0008__x0008_À¬Ü9&lt;¥Ñ«ÀÁ_x0005_¼ÁÀ°¯­Ü_x0002_¥À~¼|¾¯£À¸k@äÀ[&gt;îðý¡Àp_x001D__x000E_¨Àk/~P7ÀCÏO4´_x0019_ÀòlÕ xÀ ¯­#ÇÀÐQ4h¨ªÀNÐ_x0016_z_x000F_ö¦ÀØP_x0004_æÀ@_x0019_SNO_x0008_ÀF½7_x0001_ÀIÀ_x000F_n,Ñ_x001F_]À®¦|¬¸£ÀÏË_x0003_VZ}À:JÇ¤_x0012__x001C_¥ÀÛû&amp;JÏé¤ÀçÝÿK_x000B_`ÀÀxzÆ³ßÀ-·rÑ=À_x0013_&amp;]ßÀû:ªß«ÀY_x000F_xN­À1Ãni_x0016_vÀ_x0010_ªy_x000E_è§ÀÎ_x000E__x000B_e|À À6ç5_x001E_Õ;À_x0004__x0006_ä£«_x001F__x0003_µÀ¥_x0013_¹pc£Àí_kR±Àb®1ôÀaUdxÀ*M§IL/À_x001E_Ùi_x001F_W À¿U'þr²À&gt;_x000D_sLÀ=*)ÃÒÀf²ÀH_x001E_GÀª_x0008_ôPB ÀEKZí©À¦ayVÐAÀ,¼l_x0001_5'À_x0017_½C÷_x000F_À&lt;ÊÅ+4	¡À_x0002__x0018_O[W?ÀD´Âª¡©À.moBãMÀ¿7Øa]¡ÀRhÙ_x0011_¡ÀgA´¾_x0013_À_x0014_À¡ä_x0010_ÖÀÆ*Q5!ÇÀK2j­] Àä­*_x0015_7_x0005_©Àìj¨y&amp;oÀq_x0013_xöeÐÀ44ò*ëÀ_x001D_è±_x0004_ÉÀ¿o£_x0002__x0003_äOÀà¿9­µÀèg½'«äÀrpÀ9¡À¦¢6_x0010_¶ÀôØ_x0001_N£LÀ_x001A_~ü²¦{ÀVP­´sÀ!¯Õí_x0008_MÀ|b_x000F_EÀSÄB·UÀmßh_x0010_D%Àæ5%÷À_x0005_*GdËÀ`EË3jÀU·_x0015_PXEÀPYqG2\À'B&amp;­À·[q~0Àb2ÓdÀ:8Æ"zÀKrïvÌ¡ÀdË_x0016_+ÀÈÔzXMÊÀ+7´_x001D_ÐÀ`-1úÀð_x001B_IÀlaòâ`vÀ_x0010_3díêÀxeoÀ_x0006_­³æøÀööë_x001C__x001B_£À_x0002__x0005__x0016_Æ'î{ À[PXö~RÀÃé_x001D_mU&lt;À=äê±t¹À tÉµÈÀLél_x0004_ÛÀ|\_x0003_Õ_x000F_ÀÆóW´ÀU¦¼ó©ÌÀâñ¹îi_x0001_À_x0006_÷f¯Þ ¤ÀzDO¢_x0018_ Àå4wb-LÀcÈ~¡À¶_x0001_.Ì¦÷¤ÀjUF¬^n±À_x000D_}i_x0012_ÀÛ_x0013_¤h\LÀt_x0018_ÖéÀ.®:lbÂÀ¦}¯g-À/_x0004__x0018_|ÀKY¡¢À_x0010_ï¾²âÀ5×_x0019_tÀ½¦oóàYÀ|)Ë_x001A_ÀçÊ_x0013_L¡À&gt;#ty»_x0016_À¯ÿ8Ù¡_x0007_À_x001E_h*E¾@ÀÛêæ_x0001__x0002_	¡ÀYgÊJ_x001A_À_x0010_MÔ_x0001__x001F_À&gt;w_x001A_óÀÉø_x0007_ v¨Àkpáá_x0001_uÀbQo_x0004_%À4"_x000D_ª6@¤ÀkÚ¡hGÀ_x001E_^.±À(_x0016_VF_x0002_-ÀÄ¼2Q_x000C_À-õ¿ÄÜ²ÀNØööÂ£ÀhS4;ËyÀìeôZzÀ÷_x0011__x0016_5_x0002_ÀØ_x001E_(N4À_x0004__x001C_{ôÈ!wÀËÚâ_x0005_B¡À±Àµß¢ã ÀÌÍbS_x0010_ÆÀh1ÖÞuÀtGÊ6õ_x0007_ÀÎ4Ò_x001B_µ£À&amp;LôàáÀ_x001B_LL 'À:_x000B_ùA«PÀp`ÿÔåÀ¼ÇÍæqÀsÙ_x0003_¿@0Àæö_x001D_Û/À_x0001__x0002_Nù¹_x0015_EÀîª/4:¥ÀTpX_x0002_1¤À¶rQ_x0013_¤Ì©À&gt;kÅq_x001D_Àz _x0015_"Z¡À_x0011_Öõ_x001C_ÜÀ_x001E_«__x0011_ð_x000F_£À_x0004_a]CeuÀ¨$_x0001_xXC~À®VAçV¡À	8ÊAuÀf_x001C_÷	[ÀAJÌ%_x0017_¤À_x001B_}è(ãÀ_x0010_kÀ_¯Às_x0008__x0019_Cõ_x000C_À¶¸ê_x0005_§ÀTy©9ñÀô¡U°`Àøò¾_x0018_CP¦@¬yÖ_x000B__x0015_À_x0001_¡ÓN·A@èHR¨g%@_x000C__x001B_P_x0006_·µ@p	ø&lt;_x0012_@@@L¬tRÀ DÐ_x0007_;2@_x0018_V¦À@ÿÛª ^À_x0010_'K!Ùª@Ðíuó_x001A__x001C_¥þ@øyµ2_x000C_ø@¨û_x0010_¿×{¯@&lt;ÑTÆ}±@ð_x0008_@_x0003_å©@ÐÆ^Â®@ _x0005__x0004_ÛûÃÀÐ_x0017_ÀÆED@èN_x0016_º­@_x001A__x001A__Þ²/@_x000C__x000C_R`ÛÀ Í_x0012__x0006_I­@ §Ð?_x001C_@ )-_x001F__x0016_Mt@_x0010_ e_x0010_@ y_x0004_A}¸@_x0014_õ2|_x0019_^¡@H #_x001B_xi«@²ß_x0010__x000D_þW@_x001A_üÜÖ«ÙÀ_x0001__x0006__x001A__x001A__x0002__x0006__x001A__x001A__x0003__x0006__x001A__x001A__x0004__x0006__x001A__x001A__x0005__x0006__x001A__x001A__x0006__x0006__x001A__x001A__x0007__x0006__x001A__x001A__x0008__x0006__x001A__x001A_	_x0006__x001A__x001A__x001C__x0006__x001A__x001A__x000B__x0006__x001A__x001A__x000C__x0006__x001A__x001A__x000D__x0006__x001A__x001A__x000E__x0006__x001A__x001A__x000F__x0006__x001A__x001A__x0010__x0006__x001A__x001A__x0011__x0006__x001A__x001A__x0012__x0006__x001A__x001A__x0013__x0006__x001A__x001A__x0014__x0006__x001A__x001A__x0015__x0006__x001A__x001A__x0016__x0006__x001A__x001A__x0017__x0006__x001A__x001A__x0018__x0006__x001A__x001A__x0001__x0002__x0019__x0006__x0001__x0001__x001A__x0006__x0001__x0001__x001B__x0006__x0001__x0001__x001C__x0006__x0001__x0001__x001D__x0006__x0001__x0001__x001E__x0006__x0001__x0001__x001F__x0006__x0001__x0001_ _x0006__x0001__x0001_!_x0006__x0001__x0001_"_x0006__x0001__x0001_#_x0006__x0001__x0001_$_x0006__x0001__x0001_%_x0006__x0001__x0001_&amp;_x0006__x0001__x0001_'_x0006__x0001__x0001_(_x0006__x0001__x0001_)_x0006__x0001__x0001_*_x0006__x0001__x0001_+_x0006__x0001__x0001_,_x0006__x0001__x0001_-_x0006__x0001__x0001_._x0006__x0001__x0001_/_x0006__x0001__x0001_0_x0006__x0001__x0001_1_x0006__x0001__x0001_2_x0006__x0001__x0001_3_x0006__x0001__x0001_4_x0006__x0001__x0001_5_x0006__x0001__x0001_6_x0006__x0001__x0001_7_x0006__x0001__x0001_8_x0006__x0001__x0001_9_x0006__x0001__x0001_:_x0006__x0001__x0001_;_x0006__x0001__x0001_&lt;_x0006__x0001__x0001_=_x0006__x0001__x0001_&gt;_x0006__x0001__x0001_?_x0006__x0001__x0001_@_x0006__x0001__x0001_A_x0006__x0001__x0001_B_x0006__x0001__x0001_C_x0006__x0001__x0001_D_x0006__x0001__x0001_E_x0006__x0001__x0001_F_x0006__x0001__x0001_G_x0006__x0001__x0001_H_x0006__x0001__x0001_I_x0006__x0001__x0001_J_x0006__x0001__x0001_K_x0006__x0001__x0001_L_x0006__x0001__x0001_M_x0006__x0001__x0001_N_x0006__x0001__x0001_O_x0006__x0001__x0001_P_x0006__x0001__x0001_Q_x0006__x0001__x0001_R_x0006__x0001__x0001_S_x0006__x0001__x0001_T_x0006__x0001__x0001_U_x0006__x0001__x0001_V_x0006__x0001__x0001_W_x0006__x0001__x0001__x0001__x0002_X_x0006__x0001__x0001_Y_x0006__x0001__x0001_Z_x0006__x0001__x0001_[_x0006__x0001__x0001_\_x0006__x0001__x0001_]_x0006__x0001__x0001_^_x0006__x0001__x0001___x0006__x0001__x0001_`_x0006__x0001__x0001_a_x0006__x0001__x0001_b_x0006__x0001__x0001_c_x0006__x0001__x0001_d_x0006__x0001__x0001_e_x0006__x0001__x0001_f_x0006__x0001__x0001_g_x0006__x0001__x0001_h_x0006__x0001__x0001_i_x0006__x0001__x0001_j_x0006__x0001__x0001_k_x0006__x0001__x0001_l_x0006__x0001__x0001_m_x0006__x0001__x0001_n_x0006__x0001__x0001_o_x0006__x0001__x0001_p_x0006__x0001__x0001_q_x0006__x0001__x0001_r_x0006__x0001__x0001_s_x0006__x0001__x0001_t_x0006__x0001__x0001_u_x0006__x0001__x0001_v_x0006__x0001__x0001_w_x0006__x0001__x0001_y_x0006__x0001__x0001_ýÿÿÿz_x0006__x0001__x0001_{_x0006__x0001__x0001_|_x0006__x0001__x0001_}_x0006__x0001__x0001_~_x0006__x0001__x0001__x0006__x0001__x0001__x0006__x0001__x0001_(û2µCW«@àîàïH@`+@y_x001E_[@Ú~H@LÚa/¢Â¬@à±ò¢Ö)@À'_x001C_¡DzÀHN_x000B_?_x0010_ @ý_x0011_ø!_x001C_¤@`r·qþsnÀ¼BÈh(3ª@_x0001__x0003_¶±R_[ÀØ_x0007_ò«P_x000F_@0äËMP¡@@£À_x001E_ÿßiÀlsmû`n©@ ÷ö}¼VkÀð£¶cÀ`_x0017_¼CN:@TB_x001C_üSÚÀ l).;0u@ðäê0KQ­@HÀ¼_x0016_Êk@àCÉsÑ@Ô_x0019_{_x0002_L @@¶¬¡]À¥0w~N¶®À2Ò}òAÿ±@Àé=B'Ó^Àô3_x001C__x000D_PËÀ nfôú@¸ê¡ª_x000B_@Æ&gt;DH{´@4Ö3¡¥@ Ãò±!îfÀ ä¨Í¼=@_x0008_[ë_x0012_3@_x0018_0M2nÀ(¯43#&lt;@(EU26_x0013_¶@ðÏM¹å_x0019_À`ËÃ¾÷«@_x0006_2_x0014_"_x0002__x0003_\	°À¤«PYa_x0010_§@Èï_x0001_~+@_x0004_sì_x0004_Ó³@_x0002_GE"o"£@ÔK®_x0011_iE°@ZIÑxðÀd_x000C_Ö!s@@ÌHIÊ!@ÈµneÛÀ¨¨Ýös}@ÐIÌ_x0008__x0005_@ srÎ@à°_x0002_£¦b@ªõ],â_x000B_µ@_x0018_0ß@* @_x0008_ñd~¡@`8¦áF¦@`ÊìÁa@$è(_x0003_P_x0004_¦À¶·h_x000E_M@@Ã_x0012_&gt;Þ_x0002_@öÀÌ.A°@_x0002_ÂF)@Ý"À_x0010_]_x0002__x000C_ÌÉ@_x0014_È_x0017_B¦ª@¬¾_x0006_¾3_x0018_µ@ ¿K×_x0001_tÀÀ_x001A_	Aú@×Æ_x0014_RöÀ8ï_x0008_Y~_x001A_¡@ ßbî9wmÀ_x0004__x0005_ÀÌÓç­À\\³½Ý¤À`é¡hÇå{@5:ìzqbÀàót·éÀ|HSóÄ{@ØÀY_x0013_À|JU({ §@¼Ê_x0014_jÀÈN_x0002_m¢G£@ØÍ+Fã@Ü_x0015_Ê_x0012_¢@ÜFIÅ¢ÀP_x000C_L¥Åö@\©äÞ_x001C_&gt;¢@dï_x0001_¤Ü!³@`«Ëó±@8Ó÷i_x000C_@ä½m;_x001B_%£@ÊH7Ö}@Ô_x0006_,Õ&amp;Àäó¸_x001D_}¤@pÅÓ_x0010_±?@ Æþ¢ä_@wHU^¥¢@ÚÝ_x0003_]À¼å¢{_x0006_Àè;!_x0008_$«@|_x0010_ÊFV_x001A_§@|B=D?À åÂV`@¸]í&amp;_x0007__x0008_Þ` @_x0004_©£ááNÀöAÔ¡¥À Ç·%_x0003_·À°ØzuJM«@ |KÕ9_x001F_£@*ò1D@tó"_x0002__x001D_¢À¸É[Â_x001B_æ¤@ô_x0013_÷I­À¼-3e_x001F__x0011_Àdc¢ì+M©@WW×*£@_x0010_	Òs,Ò@[_x0005__x0017_h¨©@hÊH	@_x0010_½ÙºpÀan_x0014_{Ô\À¬·_x0001_~Í¦®@P_x0006_/Ü±@å]ÅUN°À_x0007_Í£T0º&lt;@d_x001C_#ÞH1 @`ó_x001A_*¾@|A½ÞÔT£@HÉ3Çú@_x001C_O'_x0003_ú¤@¯±¬GIª@PO/0_x0016_@ K_x001A_yºAw@®++±ªÀZ_x001A_"_x0012_¢À_x0001__x000B_Pa7 8°@\wÖG|¥@sPj\|@àK©8ðþxÀ¶¸ÚPdà¤À_x0001_xbf½_x0014_+@_x0001_Ùd¶_x0005_c@à_x0006_k_x001D_é @ÀRØ4:{@À?\K'¶ª@¼F£S!-µ@ò_x0017_äû`¦¡Àà}Ï°W5@4!_x0011_Æú«@ÌzÉ_x0016_¬$ª@ Ô¶Gnr`À@{êOG@À5_x000F_¬@_x0001_Û®Z5_Àx_x0002__x000F__x0006_@ÀÎ_x0001__x0006_q_x0003_®@ _x000E__x0010_bp@ ,_x0012_TÅdÀjà_x0008_ïÀØ	m`ú@°_x001F_kÂøª@À×öa9¤@{Õ°þ_x001E_ª@_x0004_%Ý_x000B_§@H;Y_x0007_ÀÀ^¤_¢e_x0001_°@HsfM_x0004__x0005_O_ÀØ±H/³_x0016_¦@Â'zÕÊ_x0003_ À_x001C_ö_x0001_3X¡@`æx»´nÀä_x000F_w3Î¤Àd)_x0014_§¹¨À`ÝÖ[æ¸@8ß_x0007_©_x001C_¡@L&amp;Fò$§@_x0002_·7ÊA²@D+_x001F_¡{8À`_x0010_BFf@_x0019_+ó_x000E_bD@°/í_x0012_h/À_x0004_ñ_x0008_F8V@P«¿-_x0005_ã@_x0010__x0003_SsÇò@(_x001D_?ÓM_x001C_Àxýò_x001A__x0008_À`æ2´d_x0014_À0l\¤_x000B_¡@ÄÁñÍr²@_x0008__x001A__x001B_èÁ@@zVíãxÀ`=_x000F_Ç'­@_x0018_]_x0015_åUÀ@Ôüý¸Íç³@L_x000E_%Ûi©@PÏk5Ùz@àx²Äøl@h\Áé4E @_x0001__x0005_&gt;i_x0007_&lt;nP°@T¤aÏ$	ª@ØM9vDÊÀðâÓè)°@èÁÎ)-@Ü8	dÐ¬@,_x001F_Cú,Ì¶@_x0018_åÏ­@,gfxv,¨@ðP:`±²@&amp;&amp;ì´_x0007_®³@P_x000F_$Pâ_x000D_sÀD(¨y~²@À{_x0015_É@ ¼Ô Z°jÀH~ª_x0002_À7i_x0004__x001A_/§Àð&amp;*¹ÀL}ÀMb¡@@¬¢½³§²@¸6_x0003_Ë_x000D_²@Z«GÌÕ­À@#«_x0008_§ôoÀ²_x0004_«¦Å!¡ÀXÌ#­U @ _x001C_Ð_x001D_s@_x0010_îK­CGÀv~½C`é«Àôi[u¹é°@_x0001_®ÞèyÀX&gt;_x001F_7_x000B_@¬ìHG_x0001__x0003_Ác­@Ð_x000E_àt_x0004_ÊÀ@Hå_x0018_Ëzy@äèóp\ú¬@È§hÛÌÀ_x0010_nFÜ_x000E_YÀÊ_x0019_©_x000C_À° aÒ;M­@_x0001_À"Ø§Ú¿ì,vâ²@PÝ¬ö@!Äðx¥@ÜÙ'o¸À Ê®_x0012__x000B_¬@,_x000B_oÓ.¦«@ì¦ü.Ë/¦@_x0001_¯_x0010_ÂÑ&gt;@Ü-zq_x0003_£@Ð!#_x0016_W{@_x0018_Pí[y@p/_x0002_Lë@Ð©puWJ@´Q¿´%0ÀW_x0003_&lt;@@	nÊ÷_x0011_Q@·_x0001__x0006_6¨¨@_x000C__7_x0002_¿¬©@`[/&amp;äx@À_x0001__x001A_®¥@`_x000E_í&amp;r_x000F_@°ÇkP§ú¨ÀHj~mÝ_x001D_@_x0001__x0004_òK4up_x0003_±@¢00Y_x0015_mµ@$îâ!_x001F_ÀÐ«]l_x0015_i@_x0010_w¶û4¢®@_x0012_=C¼:{°@f_x000C_¹¯µ¢@0_x0019__x001E_¶_x0005_Bª@ÀË½¼½&lt;À ñúèz `Àè_x0014_F+À¨@_x001C_¼´_x001B_q§@üh&amp;Ñk&gt;­@^KQª@þè,-*ÀØ4Fý;l­@`´F_x0013_Øõ@XÏrsk#ÀÀ	_È_x0018_uÀàÒÚgçÀ¬ï&lt;pÂÒÀ(A_x0002_ÏCù@p_x0013__x0007_Gw¹@l_x001F_U@|Æª@r^¡vð|µ@_x0001_&amp;`]_x0011_°@ ¹ÙÅÛ @¸_x0012_Z_À°@pvFH¤1@`ÂH.ÚÂµ@_x000B_©-Îq@¬kw_x000F_	_x000C_þT©@pxô&amp;?@d×__x001B_ÿr¨@øä_x001A_h)K§@ØnOË4¼§@BaK²u¶@,W)«o¤@&lt;IÂÏ_x0015_¬@¬¯_x0015_ÓÐÀø¸_x000B_¸=-À&lt;ÿÈ_x0010_¥À$_x0011__x0004_&amp;_x0008_:¨@Àö¼ÒÄhÀà/xåkïÀ_x000C_nÂV-K²@_x0010_z©$_x0006_±Àà¾¤»×_x0001_ÀØrìFºè£À	}Ëë_x000F_²iÀupêL@@_x0005_µo_x0003_¨q@`¼c ¹|ÀÀ]D.PÑ@zÃ_x0011_	ªÀp_x0002_5ò_x0007_@è_x0004_Ä_x0018_®¨@iõ7Õý¤@X©kÀDT@_x0018__x001F_¤xÚÀÐC_x0017_åývÀ_x0018_®dÑD]À`ËØâ3¡oÀ_x0001__x0003_hu7ý¹ê¬À¼MÅj×¯¢@q"zL_x0005_@04&lt;WØL@0\_x000F_¼A@¸þÖ=\ç©@ðP§!ÝÀ0a_x001A_©ÏP@Ü²_x000D_¿_´@X¦îõ{å±@È¶£_x0001_:_x0019_¡@tuü1´§@~¸ßø{¥À_x0001__x0019__/_x000D_¯@Ôbq¢&amp;9¡@¸WUó¢@ð×OJ_x0015_À¸éÌu_x0003_À_x0010__x000B_Òl@`Å)qæ{@´qk#å¬@àÃ/_x001C_=@ð²SÏ½&amp;@P¶Äñ_x0002_j§@e·µhn@@¥³V«l@_x0001_92]Ê_x001F_@À _x000E_NÊ@¨ù/':@_x0001_½_x0003_vR_x0005_9ÀxiÍ$b@ÄÖûÌ_x0004__x0006_ø&lt;§@(,_x0006_,;-¤À,_x0018_èyüÌ¥@@#íC¹m@|Ü5K±­ÀøPì._x000F_@à;~®_x0003_yÀð´¼ð_x000F_ryÀð°^-»!¤@tMÕÈ®£@_x0004__x001A_Õ_x0019_o@`X_x001E_Ô¿Þ@OïAï_x0004_@p¿öBñõ@¨¸Á¿GËÀà"2?7@0Eb«5@à_x001A_¯_x001C_þ¢À _x000E_w§Ê@_x0010_a_x0007_cDÆ@_x0004_ÐPóXêC@_x0004_ÜÐå1i@_x0008_¼I_x001B_à@ð·1¾¨I@¤d_x001F__x000B_PÀ _x0003_îgé_x000C_`À(*¶_x001E_õ¯@©ìP¹wÀ8HË"_x001A_n¬@¸Gµ&amp;m@¸Ü_x0002_ñêz¡@ù_x0001__x0005_!&lt;À_x0002__x0003_ _x000D_kÏ_x001A__x0019_@ jÓSkpx@àêt¦ýfÀ:õ¿»6_x001F_¬ÀtDJØ_x001C_§@_x0014_÷Ü®Áx@¸!_x0010_ïO@dQÅíá%¥À/z&gt;_x001E_s@Ø_x0014_ÍÐ\9@_x001A_OÀ_x000F_#±@ðæ$7AÅ{À@eè_x001B_o@à+'sì@ _x0001_Àoªu@Zè	/_x0001_B³@_x000E_*,)FÀ ´­(¼_x0012_@Ð_x0012_{H_x000B_O@_x000E_[í_x001E_[_x0006_¤ÀP±«Ð}½@ÈS_x001F_X_x0015_u´@_x0004_ýª©øÀðU¾ù«_x001B_@PS].w¡@4_x0016_q_x0007__x0013_ÀÎ&amp;_øÜ¶@_x0008_ó¥éK¥@P´ih®¯@ðÖW;@¬B_x0002__x001C_ÏÀ_x0010__x0015_ÎÅ_x0001__x0002_³÷ª@`_x0014_Fãøôq@pd_x0018_ÿ+Ò@À)n£/_x0017_ÀàÈõ&amp;_x0011_i@À_x000C_Yy«w@üÿðºÑõ¢@0{®ù(@@$ÇnMIÀô÷Â¨I¤À°a°©&gt;WÀX3"é_x0005_1µ@P#ØË@^Æ0_x001D__x0018_À,R:?F+¥@ R_x000B_X @[Z!@ÀP|¶å0ÿ@ÔÂ2^_x001A_³@HáEÞ'@Zó·lt¯¥À_x0001_cÉÎBdÀ ïá1r@P,Wsè@ ¦¥Àà_x001B_CHwÀ¶_x0003_òPe¥@p¦ú$w÷@t_x0011_~V2_x0006_£@_x000C_eÏÀ_x0001_ê£÷­ÀÐaõZ7¢@_x0002__x0008_l6_x001A_ÛÝ¤@Hµy@_x0018_µ_x001F_'_;¦@q_x000F_ìm@`È¸já @ôß¡Ç_x0001_Z­@`_x0003_ë_x0007_r@Ø&gt;&lt;@ð1³¡@ BÈ8¶0@_x0002__x001D_¬e§@æÙ_x0017_µ°@¬åüë?©@_x0004_mÞxZ«£@Áh¬ßÖ¬@Ðñwû¼A@èò«N_x0006_¯@0*&gt;OÝ@ðWÀÖ«@_x0002_JG &amp;Ü@@ÈDlmUÀä_x0002__x0010__x0013_ÞLÀ¤dÌÔÃ¥@&lt;W9æ§@ð¢ªaE=@´þKï"¡@dÅSiÀð_x001B_:_x0005_h»@_x0002_âLZ«Ì$@¾â&gt;î2t­À°e¿¢_x0011_@_x0014_Z_x0013_Z_x0001__x0002_C¼ÀÜ\Ñ$ÃHÀp(l&lt;7ÔÀ0Öÿ³WPrÀ¼«$_x0005_îã¡@eEä!bÀø")¢ÔÑ@x5ùNÇã @èìÊ*ÛÆ@Øôw|_x0017_ÀRC_x000D_I_x000B_@Ù_x0013_çåBà®À,e'¾_x0007__x001C_Àà&gt;Hô@ÄÔÂd£««@ÀJæ/X¤@ÐXÊCm·@àC¿_x001E_ÏÚ@ìzºÀ@Hß_x0004_&lt;ç@@ÄcY_x001F_-@$&amp; &gt;@£@àÓ×ÿ]²À&gt;s¹ØxÀxWûs@Øÿ_gkM@_x001A_d`Ãæ2°À`¯_x0015_m¥3@T¶Ù$©Ë´@Ú»ß_x001A_ö»£ÀÐ/7ÒÀlèì _x0015__x000B_§À_x0001__x0003_rRLsß·@à-*8j@À$d±GÀØ_x001D_ÿ×Í¢@3¼ÃJ8«@à!8îñ¥ÀTõEn¥À_x0018_\_x0013_$ÓYÀ_x0001_¶?Ovµ@Ø	_x0017_jÄ@Ìï_­ÀøÅ? @ðs#_x0019_#Û@x[IÙq¨Àà$]_x0007_À(ô-_x0016_LÀ°Ü'_x0008_ @_x0010_%fî:|ÀZeÒ^Â°@t`QQm @8_x0002_ñ?$X@_x0010_ã©7DÀPV|ÊQÀPò6â+$¦@_x001F_P_x0007_¢@`"_x001B_m@ÈCÒR_x000B_@H/6bÄ©@`&gt;KÅnÓg@Ôåë»³@86£_x001A_ô§@¼_x001B_2o_x0002__x0003_³@§Àª?¬	&amp;7¤À_x0002__x0006_	ùÃp@°Ö_x000B_cTÀ_x0002_W¥zì´¨@°_x0003_[	zÀÀ}_x000F_´CKZ@È_x0016_×,PD£@úZôîø´@hÍìÒDÀ_x001E_W»_x001F_À`_x0002__À¸r@ÔÛ-âû©@ð_x0019_Wy@0Ê1ÍKñ@@Ûù0C[@@ßµ%mtY@°ì¯ªw§@p_x0014_S_x000F_Þ@@_x000F_ñ_x0006_Ø¢@_x0002_øùf0ò@ è¯_x001D_c#@@ù\Êí£@ JRµ»@_x0002_8w:PÀp¦«öpÀ,GªÒ_x000E_©@{ÅV_x0007_æ£ÀP=uÍ¥@ _x0001_Ê_x0010_?ãqÀ\v_x0019__x0001_·¡@Hã_x001E__x0003_'@_x0008_	_x0018_Dýê_x0003_u@x_x0008_Wâ¾¨@Xob¦Ò2@_x0001_8÷øoÀÒ_x0014__x000C__x001B_Ï_x000F_­À°æ6_x0018_À@à_x0015_6eÀ`Y²FòI°@_x0008_O%e9Sv@ tw_x0002_@®OV_x0013_Å)±@_x0010_²Óoï@$_x0006_Sù[H¬@_x001C__x0005_¡ì1©À çÈ8K@Pi(}_x0003_y±@î[M­©rÀ_x0010_,_x0003_"Ì°Àªÿ¿ÚÖ@ÈÖZÎY° @à÷´±.@_x0008_Â´/ûNÀ_x000C_©*Ññ¨@lU6± d¦@à_x0007_{õû_x001B_¢@ ùÝÚ_x0012_¼@_x0010_?7¼áa@¬­h¹¬ñ£@`|-þ-_x0002_q@Àîåÿ_~À@¢` 8ê@_x0008_þ_x0004__x0001__x0002_³È@¨-¸_x0008_¦@p6ÚÌù$¢@_x0016_Î¾/ê§Àx¿b¯°À_x0001_È8/ê¦@@_x000E_;Ô«ÀÌÖ÷ÜgxÀ¸n4_x0015_dÀx¥_x000C_×2³ª@x¿}Ê¯p¥@üÄÒ|~´°@Ø´®F*þ©Àè&lt;·á_x0016_@  :7ðx@ÑÕÖÖ@ðYÈ½)O£@0H·5Í­@0ÒDø'ôÀú_x001F_Èn_x0018_B¤ÀSæÔÁ`À_x001F_÷Xµ¤@°_x0002_Ø,ê&gt;@0ö7ôá¤­@_x000D_½ð-íF@d(_x0019_¹w£@È_x0007_§Q¥@àÎÐ¯õ[`ÀØ!=-²6Àg&gt; ]Àô­þz¢À°_Á_x0019_S@_x0001__x0002_l_x0003_c__x001E_x¡@ _x000C_³j3hr@_x0001_Huf×øwÀ¾g´n±@h+-_x0003_ë0À_x001C_Æ0_x001A_èÝ¡@ÄHBH¥³@©[@£_x0015_À(â_x0005_nC@¸_x0014_òSüÀ_x0001_¤¥AÛ» ÀjÃ_x0005_4:°@\(#ã_x0010_£À`÷-{F@à¯ÛWd¬@_x0008__x001F_ï¨æ ³@0CÿgHö@¨·\Ø!@ø_x0006__x0018_äwìª@xdõÅåÀ`µÛYò@uöÊ,Ø@ ê4t£ÀXÜ¢Ó¢÷£@¸MZ:®ÀÈoWkÐë@PðÁ&lt;æ/§@Ôxæ_x0012__x0012_B¦À_x0010_ÀvîL¼¡@t	í!_x0017_«@Lå±:èãÀòÁ_x000B_Ô_x0003_	}È¤À,$_x0015_×_x001A_dÀ,¨³Vÿô¦@ì~6è_x0004_©À¸õá_x0017_$ @`X_x001E_y¬@_x0008_`7ìÞ@8_x0006_®³(«@_x0003_QEæ_x0007_¹k@°ñp©@_x000C_¦ó£É¨@_x0008__x0005__x0002__x0015_&amp;!©@Há¸S_x000B_@,Ê«^_x0007_=«@ÈÓZ&gt;ö«@_x0004__x0017_Ù¼¦@h ý_x0001_M_x0017_À(üÜ72ÀÒ{¾¼j0¡À 	û¹Lj @x.Ö{©ß®@_x001C__x0018_&amp;ZªÀÜ_x001B_ót_x0015_~À0íÿ×Ö À°Ö) Mx@ QØæ@|@üÂ_x001F_Èæ@_x0004_û²_x000D_*«@_x0004__x0010_øU_x0005_¯@Ø¦üÛ_x000B_@¨_x001A_4÷_x0017__x001F_Àh-_x001A_¤&lt;9ª@</t>
  </si>
  <si>
    <t>96422cb4aabeee1e48f83c45cf61d603_x0001__x0003_°D0F#À_x0008_}dÛªÀ\#Ç¬A_x0006_§@PP_x0011__x0002_º©@ÄLÒW	¬@ÊÂÀ×Ê±@°ê»_x000D_.­@ _x001B_c@_x0001_EÕ¯ðgf@_x0018_Õ§d4¢@HÅl_x000D_iö@T,_x000B_j÷©@_x0008__x0001_¾§Eæ@ðhT_x0004_ü@_x0018_Üßê_x0003_Í¯@øaxwª@h9MÒSÀ@_x0005_\æôuÀÀ×ø^^ZÀ_x000C_ÍêVËo±@Dû|_x000E_¤¨@HçÕ_x000C_¶@@±á"_x0010_oa@_x0001_îj¿Ü¸`@×_x0018_µ°mQ@È'áå±9©À`×?qq@³º{ÿ³@ðÇ Àßh@T®¬_x0015_«Ô¡@0¨öê_x001B_©¬@_x0019__x0013_~_x0003__x0005_¼®À(S_x0015_Ý®_x0013_±@za¸§¿´@´_x0002_d_x001D_bÅ§@HÂÒ&lt;&gt;âÀ/±^_x0003__x001B_Àà¬jdÖV@_x000D__x000E__x001B__x000C_H@è_x0006_T8r@$×_x0011_ÍÖÁ¢@¬mó}Ï­@àë+;ß$²@Ôã¾_x0001_Ç_x0004_ª@Äm_x0003_ÃY£@_x0010_Ú_x001D_¿"!xÀì[Å_x0017_N @_x0018_«W	èè­@_x001C_;+;$¨@À@M^@ÀX_x0007_»Wèz@ªçàÐ³ø À Ù[7@/Àñå_x0010_úK@l?L_x000F_F Àèây_x0004_ÿÀø_x0013_C=¸@`*8Én@`_x0011_Cxz@&lt;ì_x0011_M_x0011_*¥@@gÑ°ù_x0017_n@P_x0017_û_x0001_p×ÀÜµàe[_x0015_¥@_x0001__x0002_ÇÉ^)³ÀÀeo5k@).~k{ª@è°)ÏÀîbw£À_x0001_!,¾ë_x0011_À0_x0006_Icaë¥@æ_x0019_ÙÒ=¨ À ùªM¹±@£_x000B_._x001D_{`@_x0008_;R|_x0014_ÔÀ@ì_x0003_¼ØÑ}ÀPÇ&gt;êúS@Ú_x000D_£Øl´@XBÃ_x000B_Ý@ÌsO_x0001_V@5jì¢ËzÀ¢¯_x0016_¨½±@Ð@®l_x0019_ÀÈ5¢B_x0019_É@.ô_x0002_Ï,_x0016_¡ÀàT»Ö2ÿ@_x0018__x001D_q!¾ÀPÎdË%ý@_x0008__x0006_Æ©ê_x000F_À_x0001_;(Ýv@D¥Â_x0001_b¨@(¤n¹¢@0¡µ°ÎæÀPÆgXúØÀ_x0001_tç´Zt@¬ßÂ_x000C__x0001__x0003_òìÀ¤_x000F_è  À¸_x0003_ËãFÙ@°¶¥_x001E__x001B_*@ Y½_x0019_3§@¼¶y¸A¯@@© £xX@ôI1_x0015_[®ÀÎÃñ_x0003_äG´@^_x0011_ò¨S±@_x0010_JQs_x0010_?ª@ä7ëPØ¢ÀÀ_x0018_Dh@Öæã'¶@Ò2öÇJ´@à©_x000D_G=1©@P"/ó_x000B_Ð@°y@ pÀ&gt;7[È_x001C_Õ¯À`y J¶adÀ0¾_x001B_¼@j@_x0001_yzÀµP@\ø[&lt;f_x0018_¥À_x0002_¯àÂ_x0008_°@"Øê~¬á±@hëX¸j¢@ØÊ×Wá§@ÀÞ	&amp;y/@Ü_x0012_Ð_x0007__x0013_ @0~_x0006_ìÕª@à¶öS'v@@S~Í/fÀ_x0001__x0003__x000C__x0014_ÂÛbÀð%¶¶¢@@Ë\Úù¤@_x0010_«fÚ_x000F__x000D_@ð²î_x001D_¡@&lt;_x001E_BÓ_x000F_@\£5q_x001E_¬@´?2)A1À4*MQfÑ£@~£NO_x0014_­ÀÔCXBsR§@¨dcÛG@|_x0004_o³Ds®@@±«_x0005_'ñ@,ËIðhªÀü_x000D_&lt;¿ÔÀ@sËùÚ@xýÅWi¡¡@°áwÖ`ÀPuv!­@Xß®ë¤i@ _x001F_ÞÊ_x0017_à@ìºÄ_s¥@_x0001_³ÍSjí&lt;Àêg'ä/²@ð}éù½¾Àö%_x0012_ÖJ¿­À_x000C_ün$f°@ÀB:	öìnÀd/_x0017_ÿM_x0002_¬@F_x001F_º_®_x001D_¡À_x0002_ÁÔÁ_x0001__x0002__x001A_6ªÀ~¤qÏ_x0002__x0008_±@n~Ï£¹p³@ÈP¥_x0001_!@8_x0016_ËH_x001C_n£@G&lt;9fÀàjäÛ#Æz@®oµ_x0008_Õ@6nl_x000C_Ô²À ÆK+þ3@F¨ªì°@ ö®|¥±@XV%À£@¨Kó_x001C_,@xÿÐÂÉ¹@ _x000F__x0002_È_x0019_u@¸¶b_x000D__x0018_ @TBB,ÐÛ¦@+ü¿ü@Ð_x0007_¡k50@_x0004_¤½ú)Í§À HTy_x0019_~§@tÊwÉç±@_x0018_Ôâiõ¢@@_x0010_ä÷_x0019_pvÀúø_x000C_øÿO À8þ_x001A_ÑéR¤@¤ÌOlWÀÙßqpÓ@0ï_x0007_µÇ©@d&lt;ÇÄ®@è¹N)Íñ@_x0001__x0004__x0010_v)îó_x0002_@_x0018_Þt2Z@àÅ_x000C_ÚS+qÀ¦d!ö®Àpæ(_x001E_Î?@_x001C_â_x0004__x001A_ç @°V0ä1Ú°@v_x0010__x000C_uÆ¡Àp_x0017_$'í_x0017_°@À³@Ñ£Ô;?£@à}_x000C__x000E_~@o_x0001_¹Ã@à_x0016_öeÖú@_x0001__x000D_%&lt;òÀ$È'_x0015_Ü ÀV[Ú¨FÀ_x0001_ì&lt;-@_x0001__x0017_&gt;ú&lt;Y@x`nÕÌ±@_x0001_cN_x0007_AÀ_x0018_x`?Ðw£@p¬SKþtÀ_x001A_dw$@¾,¹J¶µ@_x0008_¨k_x0002_~l§@h_x0003__x0010__x001A_ ¡À°zÎ°_x001C_@(úÕ_x000C__x0006_ @Z¦|nÇ®@À¸Ó3Øñ}@^¤ò_x0001__x0002_1Í³@Ú_x001B__x000D_z§À_x0001__x0005_ÐÔn¯_@À¯Î$pn@P_x0003_@°Ê½e8@êí#Ê_x0018__x0001_µ@¼_x001C_BÔi¦@@©_x000F_!bw@`j_x001C_ìÀ¤j%MØk®@À#Q²ÐÌn@_x0003_ÎxtÖ§@`I|mI@DªQ©¥@¬-_x0008_Ùå_x0010_­@_x0010_J_x0012_¼O&lt;@_x0006_\a®@î¹§_x0016_@ÐUÖÌ`_x0014_@°[ÜÎvÛ@°_x0016_«_x000B_Ù[°ÀðÞÕ¾`k@øÔ_x001D_a¤@²3ÚÃ7¸@Ðsµ(Å@¤è_x0007_gÈ¡@´6M_x000D_O¯@_x0001_E_x001D_PøQ@ä«Â_x000F_½À_x0001_Þ¼Ð½_x0004_pÀ`M_x0001_J_x001B_¬@_x0003__x0005_(-ËßðÞ@$´¶55bÀØÌ_x0015_i½¦Àäçw_x001F_\sªÀ_x0003__x000B_û'kwgÀ!__x0012_é@Pø_x0001__x000B_×Kª@_x0010_)§ÃÁ¦@óNÕ7_x0008_³@´Í'¨Å¯@ wÎ_x0016_ÈuÀ&lt;ä1rù¿®@°_x001D_ª)XvÀDT-ñy³@ ëq!9cÀ_x0006_[e_x0016_t¦À¨Uýðæ_x001C_¢@@'ètºjk@Fo|e@ _x0004__x001D__x0007_é@_x0010_	Äª	_x0005_ÀPèu0@_x0018_B)_x0002_À°y1¤£@ %_x0001_XM@_x0010_ß_x0011_@À_x0003_Q_x001F_à_x001A_`@hzçî0Ñ @f¯ô8¢À_x0003_Áu	\vm@0ÏÇ_x0006_ñc@Dr_x0001__x0002_XAUÀé_x000D_ËÆÀLe2»ú®@¬ãÃJ&amp;¥@0WG	@ _x001A_Lzï @¼Þ±ã¢À¥@¤0éÇ¾F@¨zÍõ_x0007_ÀHxYºpA@Ð_x0003_²_x001D_ÿ@à_x0012_bD3¨@_x0001_T×dvÀpËª \@¨U¦;Í@J4_x000C_TqÀ@_x000B_©_x0019_®^ÀÌY¯_x0014_¤¤@à~û}_x001C_x@_x0001_Îè_x000C_"'@`BSIöÀD/,ÜmÀ_x0001_z¿ª_x0019_3ÀÐ~#_x0010_©§ÀÀÌ£6XÀHMóÄ_x0015_@_x001A_	_x0017_ì_x0010_¬À\+k7bÀNoK$_x0010_Ù²@hÔ_x000D_!¤Àx_x001F__x0010_u¹ ¤@¨_x001F_aaC_x000C_@_x0001__x0003_P_x0008_ðã_x0011_4@åxh0÷¯À@¬Õ_x0014_!¯®@f_x0018_gÅßÀàC0|Ô~@\Äòñ¿Ù¥@Üû_x001A_M[ÀÔgÅ%H«@súÌ«³@|ZÅq°_x0008_ @_x0010_³l{Àâ-þº×º¼@ ~VÕ¨³­@_x0001_&lt;·_x001C_.À_x0001_ÕuÔzez@ hí1@¼Eõ_x0019_æ¡@_x0001_øqD×0À_x000C_àY4&lt;ÀÀ¼bè&amp;Ààü7_x001F_ÀÀ_x001F_wtº@p_x001F_©_x0002_­ä@dä¸Íi´@ F³â _x000F_d@ ³¶¼@x6ãH¨¿¨@TÇ05ó&amp;¡@è£XÔS³À_x0010__x0005__x001A_MëÃÀ_x0008_Ô{!@Ð_x001F_ô_x0004__x0006_n@º_x0001_Ó_x0014_Ó@_x0008_pik]m@ dN3ÓqÀ j¯á9mÀ ilÂn¥@ sJÒ}¡@Ðà_x000B_@_x0012_åºJÀà_x000E__x000C_Ò3õ@`æ_x0007__x0019_E¢@XF³ ½_x000D_§@Ô1ê_x001A_&gt;O¬@ìGÔ&gt;¿µ¦@0ï- c_x000C_@_x001A_ï»fºd°@ Q³ANg@pßh¼;¡À*Ô_x0018_[+Ä²@ 2?¼{iÀÄ½¡õ`	Àøs_x0002_Z_x001C_ÚÀP°itÀàÆi_x0005__x0005_@|õ%_x000C_¬@°_x000B_õø`]@L_x0003_Páxj¢ÀPhÕ³@_x0010__x001E_:ó|À ù?ã_x0014_@@_x0001_·J.QÀ0NgÖÕ¨@_x0002__x0005_Ô5ÐÃ`z­@L_x0002_|0ü¨@ä_x000C_&lt;qÀ« _x0014_3À Or4®À@_x0003_¶6£ @Hy4hzNÀ°_x000E_¡	÷@`P?z@¼înjW2¬@`_x0019_nÞ"]yÀ(2 -$@\ú-(¨ÀØ_x001F_ç&amp;P¤À_x0002_/Y_x0002_A¦@p*¹YÒ4@\Íâób¡ÀÈf_x0012_sò¢@ _x001A_·_x0012_x@pón_x000C_;À èýY4@À_x001F_{ælËWÀ´ÝÚ¡%_x000D_°@ÆYXÛ¬Éµ@_x000C_ÝëeLS¤@_x001E_:Eâq@ð¢_º_x0001_@_x0008_jæOx×@`,1"HÀ_x0004_Öf_x001E_E«¢@è2}Ún£@bu;Õ_x0002__x0003_Îñ°@®iK¤_x0007_´@@ÄØC_x000B_±@_x0010_s¿¥1@î_x0005_Eiqµ@øÐ_x0011_u9_x000B_©@_x0008_y¿Ò*À®_x000D_´gwØ£ÀØL¤G^Ã¤@¤¤Íê¥@°n	6_x001F_¢À_x0008_§{RÞäÀü_x000C_""V¢ÀtM´@ÀI_x0005__x0001_äkÀtêíü À° *×OÈ@@1_x0007_ÚñrÀ_x0002_yLìa@PÞËõ£@è÷]×5_x000E_²ÀÐî8¥ÛtÀà1Þ]Ud@_x0010_¨Þç&lt;vÀ_x001A_Ð[Éº±ÀìèH\¥@5h¾$ñ«@_x0002_¦^ê4NÀ (_x000F__x0017_â@ìÄþÿi2¦@d##¡@dÑ4mÌ·¨@_x0001__x0002__x0008_PäûUÀ_x001C_ÐÔGüà¥@ðí2÷_x0007_özÀJ£iH7&amp;´@ _x001E_ Tq,e@@Æ¬è¬¿@ôõT_x000D__x0010_Þ­@0`ç-¿À&lt;n}½¥@ ÛzÝ_x0018_^@ÀÏe_ß£@ÂWÅo@K£ÀÌBuÐó¥@ÄÓvy°¨@¸8fh'@ê¤XXÃ°@`0Õl&lt;²«@dEHÕ=ø @(ß³jM¯@@_ìkr¥~ÀUÖ&amp;¦t@ÈÁù}Æê@¾_x0005_'kÂº@ÀÂ Íöt©ÀTÝøÛÕà«@ìC_x001F_ £@«Cá,h@ ¯g_x000C_@Ô@EÀ_x0006_+ @ð6Ç+Ûª¬@TÚ"­m®@x_x0001_2_x0002__x0003_¶À ò+\vÄ@_x0014_ß_x0017_*l) @´å'ú_x0008_¹£@Ðaö_x0008__x000F_f§@@o_x0019_úS@PÅjÜ[@¸!¦+J£@tßØ_x0015_ðÀ¨úëÙlqÀxÝÌþg À0ñBö=eÀ_x0002_Ð²_x001B_ Õ3@_x0018_r_x0013_»É_x0005_@à¯_x0001__x0011_»@è¤©ú_x0001_^®@~#õ_x0008_Ñ°@dQ0_x0010_á@Ð_x0016_5½¢ßÀ`ÂM¢(+@@$hß©@ (K_x0016_ËÇÀ@ÖN¯ÿ@`HJtg@ôYb¦í¼´@PízBp·@æãgr]²@ÌÔ_x0016_Ë®ÀÈU_x0013_ïfð @°¶Àù\A@cöÈÄ_x000D_ÀTý_x0013__x0005_±@_x0003__x0006_8Lÿ%ìÀø­îÚpÐÀ_x0010_mk_x000D_Ìº¥@@_x0002_Äjì@hçÓÃ_#À(k}ðzé¢À_x0018_N3ma0®@üS |1_«@;åse~@ø_x001A_À³Ç_x0015_±@_x0006_·U»9@@U¡uØ×p@¢\ÚÈÿ²ÀäïcÐçF¥À`3þ"Áq@_x0003_Ò)õ²ô @ø_x0005_0bN@_x0014_¡_x000D_¢©@0èé_x0001_3@TöIBõª@dã½È´c¡@4p¤n¿ @ìÄ±ñ¡@&lt;_x0007_.ºHÀ´ïÓÏä¦@_x0010__x001F_è£_x0004_ À|_x0001_S§Hµ§@àOë:t@lo×_x0008_³b§À0_x0005_Æ[n&gt;@tþ²=_x000D_¥@ØÝÆN_x0001__x0003_¬á²@P_x0014_A	/@ðßI#ýÀ.%æ@ç_x000D_²@_x001D_mU"Us@ 'ýfÎñ@_x0012_sÐìQ_x0014_£Àð²2­_x0010_@ðúÏx_x001B_I@0£ê´PÂ~À_x0008_\»÷JÀT0_x0001_a*TÀàA÷ÜiÌh@¨µqº&gt;Àx'2¨_x0019_¥@ØM`VÎ@`Ùêëw_x000C_@v_x0013_yóÚMªÀ(L5?ö@V;_x0006_*_x0008_]¥ÀP	ÎHÝÀ8¡b=_x001C_À_x0001_Sñ%¥T@\ùÆÅR(®@*ó[nfd¦À¬£÷®&amp;ÀH¹y)yGÀ.gyýA©À0¬o_x0002_`@Bâ§çA°±@ü«¾zé_x001D_¦@ ?uK5_x0008_À_x0004__x0005_@í@ÀhdoÀ ÁÝ¿q@¬B;)¦¦@Pâ;_x0010_ÿ=À¸_x0012_¹x_x0004_ô¢@àë_x0012_¾¨f@_x0010_³jï@î_x0016__x001F_¡Ûl@àOÌË¼Û@à¯aÖêÍ@_x0008__x0005_ú³_x001D_ @Te]Uå¢@pÐ_x0014_ØHh@ÌêLÏ +ÀÐÍXÇ§wÀ_x0004_ÄûÜàñÀðRU#§uÀLÐòøÕÀ¬È_x0013_çë_x0011_¨@p5bþlüÀ¬_x0003_AsGç¢@l^x_x000F_ÂÀ¸Úê Ú_x0002_@bê#yÀ_x0004_¯q¯{|¦@ØJ_x000B_.`çÀ+_x0004_f @h = ÀlCN¹y§@ _x0001_'u|@°_x0001_wò@ 3&amp;å_x0001__x0004_fÛ@0_x0003_Çj_x0008_±@À'Êé_x0019_ªYÀóD_x0011_ÎE@ Ñ_x0019__x0019_OØb@ _x0012_ã½¿lÀxÊ/)_x001E_´¶@Ä¯ÎêÄq£@&amp;õ8&gt;_x0012_z±À_x0001_p_x0018_kõñ?`áègwÜ@`ÿ2Ø=Å¢ÀØøçRÀàáã0Ðü@Ü_x0014_zÀ`¯_x000F_Èq¾@3D¤_x0014_	£@°]_x0019_Ðì@_x0001_¼ìÐ¶àcÀ_x0018_©ÒÔ[Ý @_x0001_d_x0015__æ|@_x001C_Z_x0008_1ëÀlÞ_x0002__x0016_	ö @@ðÂ7üÈ@B+u_x001D_°@ìDÛ_x0005_Ñò¡@_x0001__ávÖ°@âàm'P¤ÀÀ_x000B_à3l&gt;¬ÀpHdr @ Æüô/pÀl(	ÏÊî£@_x0002__x0004_øú]0fÀ2bÃQ¡+¹@Dî}ÖI2´@ ""¿ß%p@_x0002_7ï¾7&gt;ÀPéË_x0004_°LtÀX+12­5À_x0001_áÜ¤§À@Ghnæ/@¡I_x000E_ß´@Øð¦9øE­@È+Å{¢?°@_x0002_XF	N{@øË_x0012_==n@ ÆÖ_x0019__x001D_q@4Ð#_x000E_%1¬ÀxËKv¬¤@i_x0003_k_x0002_d¥@_x0010_4,úc@º-mæér´@	dáÊùÀ&amp;a5²cóµ@8º0R_x0003_ý@|+0Å¨£@@m´IiJÀ¸ïI·ËÀ×î_x0019_M_x0014_ À¿íHÒíÀ`ÇYaN@À"&lt;R@p,B,+Ó¦@(à3p_x0001__x0004_è_x0007_@xe_x001C_ÜÂ @è^%A_x0003_´¬@ ^cÝ`@îSÁ	Å°@mª¿­®ÀÖ_x001D_~_x0016_Ò¦±@xáúÜ|ÁÀXK_x0017_§_x0001_^@H?ïÄ.ÉÀpt0Z&lt;ã@@³v &gt;¡@ Fç6À(åE_x0005_^a¶@#Ó_x0013__x0007_Í @0Iq.ûü@üRå% @0Ým_x001F_6_x0012_¡@£SVÝoÀà	~à_x0010_@à_x001E_{ç3@@þ°êV@ØÒ]uÀïy!ÎÌ¢@Ò"_x0017_r«§Àh_x0002_í².ÀÐÙý§#@ß®_x000E_ÅÆI@_x0010_|JJÝ~Àøí8_x0003_xÀÚ3µÅ//²ÀáV$ß@_x0001__x0003_à\ï@%@&lt;³òÛÙ¦@_x0001_s_x0011_(l-GÀpG_x0004__x000D_êRÀÀHíWª¢@_x0001_ÿD¡mí@p_x001E_wãzj¥@LÈ_x0010_]à¬@Xi;Å±@hYr£_x000D_°¤@ÔÜ¾-£@ñAåV@HVµáæ.À_x0019_¹I_x0012_@øå´@ì©@ ½·³*¤@À_x001D_éÑ÷Z@ôâ_x0018_ñH~À`_@ÿí@È_x001C_ÊÜü{@@m5!=_x0003_RÀÐÁ¦.wßzÀô(_x0002_ö³ÀX±­&lt;\¶Àp§sö_x000D_«@x[Ñq=À`µ_x0018_S_x0013_À¼Úç5¾À_x0001_óÐÎ¯òo@8D_x0017_ð6lÀøì¶_x000C_DÀx_x000B_ c_x0002__x0006_°À_x0018_J²¡PÍ®@xFOâ3ÀüÊ{}_x0013_À4}_x000B_8À¯¢ÀP_x0012_KÊÀà;Ý_x001E_Ë¡@H_x0004_/xËg@À_x0003_j=Úz@`¹¾_x0005_3õ@ÖÁLo°@_x0005_Þ_x0019_ü,©@p ­_x000B_fÀà«_x001C_³÷¯@è4L2³'@J¬4þD6²@ ¿6­gÀ(!ÁÎ¦ÀÀ_x0019_8_x001F_s¬o@ udÌ;_x000E_r@RHbé¨Àt_x0013__x001F__x001D_Þª@úÝ`øy¡À8F _x0010_Ë(@Ñ_x0001_e_x0001__x001E_¨@d^£?T¼¨@  ]f%G`@`Å§_x0008_0_x0016_­@X;A£a²@äå¦3¸_x0010_®@À'½³]]@ß#ùù¸À_x0001__x0003_ _x0015__x001B__x0015_6~@Pñk×vÀh"Õ_x0011_Z¦@GÇÊÈ_x0014_@øt·Vxf@D½lÕ­ @T)'_x001A__x0004_¢@Ñ¾H.¯@_x0010_¡;SfK@@H_x0003_ìD_x0012_ÀX_x000C_5Ê@ Rï¬_x0003_ÙmÀè-­}ç¥@_x0001_G_x0011_	Qß@,X@vÀ pÞs3Àl_x0015__x0003__x001E_L£@àJ£Àøêéøc¦¯@0òãNç\ÀøÌR"ãJ@tZñFª@à¸$Ï\tÀ4C£_x0005_À°'Ï{®@R_x0004__x001F__x0002_¤j²@d}Ã_x0004_Æm°@ÎC_x0002_ã¥§À ©T&gt;_x0003_=@°v?bLÄ@¼Läþ4úÀØ0§ø_x0002__x0004_á7¦@_x0002__x0002_!JEÀìJ_x0008_oQÏ¸@0ôU.@6ä8p-«À`Í)Í_x001E_$@xÆæÆÒu@À_ÆYêKfÀ@T_x0001__x0004_i©@|´iM-À¤o­û?§@ÊOâÝãµ@åköµÚy@_x000C_G¦#äµ®@DpÄ»³Àn'Ð_x000D_1²@ Emè_x001D_@t|_x001E_y§§@ðÏX¾j°@Ê4?xU¥@(èq@î@ èùvÌ¯£À`if0Ûc©@dtÊ+×ÀhaÁÒ§@°mH*	¥@_x0012_°_x0018_Ä±@_x0008_Ó/Åþ_x0013_@8_x001E__x0002_Þ¸µ@ n@fÍ_x000D_|À¸S_x000B_vû¸@³_x0003_-KsÀ_x0002__x0003_`Ïw^õ_x0014_@0_x001B_3+Y@Îy5cZJ±@ _x0005_Mó@ ab°HgÀT8ÐÉ_x0011_ÀìIQbì²@_x0018_µÔÂ£@è_x0007_¥kÂ[@_x0004_=ôi-V«@hæU^éJ@$|ë]¥@`5_x0008_(£@À_x001A_ß4U|@ä#_x0001_E¶ò©@@®*eÖ@|vÄ)L¥@p`K®QÀÐÃ&lt;XZÆ@¾1³L0¨@¸«FÃö_x0001_£@_x0002_®÷ÿØ_x000B_c@ kÀDÓs±@_x0018_Ùò¦Ýt@_x0002_oöpV[À¨x4³åÆ@_x0002_ª:_x0012__x0011_a@°x},_x0008_@X+ùÁÀ,D½aâV¢@d_x001B_38Édª@ «|_x001E__x0002__x0003_"/ @ ß:Ë_x000C_ÿ@8xæ4\õÀÐ`wx,E~ÀÀØ_x001A__x0001_*|@_x0010_ºd]fÀ_x000C__x001E__x000F_&amp;ûÀÜ.k_x0016_þÊª@p ¯ö_x0001_Ú¢@_x0002__x001A__x0005_5½_x001E_N@{H¥Qß°@X='yÀ@&lt;F®_x000D_@8þ¨$¦ @º[_iA_x000E_±@Ö!_x0005_ðy_x0008_¨À@ÄbÀd!þÝÅÝÀ_x0016_*7ßh/­ÀL_x0015_hâX@@®+_x0001_ÉByÀØ@ÈM_x0002_@è{W$»F¨@z_x001A_Ûí@À¥;êÖ)¦@Àk_x0005_xI@ü¼÷¾N¤@@¼Î2i@@~µgéq\ÀàÏ°X­@è£3&lt;À(aT¸_x0019__À_x0001__x0004_\)UèÇù§À¤½_x000F_Ó_x0002_è¥@VKøDC_x0015_§À_x000E__x000E_VP¦À _x0012_½6µ@ÆwÔÏ*ªÀü_x0010__x000B_¥@tR¬_x0001__x000D_4©@ûmZÌ~_À0²Hï_x001B_â@@&amp;s0_x0004__@´Me:Øî¥@ÀÙÿãmÀÂúÛ_x0011_ôV´@ðmç_x0004_®R@_x0010_!3_x0001_ÑeÀ@MÅG_x0008__PÀø)ÛÌä5@èpl_x0014_7NÀ_x0007_mßY®@Ø EÀ_x0003_¸À0%ô_x000B_0þÀ_x0018__x001C_¡È(@_x0019__x000E_ØOÌ¤@@M¢Ï0À [Ó«/8iÀ_x0014__x000C_~¦øøÀ_x0010_ÿp_x0002_k«¥@À®È]mF@4ùË_x0013__x0010_¢@_x0010_qkÃË@w]J_x0002__x0005_n@ u_x0008_Q@¾_x0014_H_x0003_ð²@`¥%úX@À#_x0012_í¤z@ÜE;2,ÀÐ_x0006_ø+d-Ààb_x0002_ hP²@ ÖF2Výª@Ð&lt;·¹ÑÀÐ£Ûì[î±@1_x0018_(Ì_x000B_´@¼ØKûB@´;+Ùá#¦@`_x0018_F Gì@_x0004_´E_x0014_Ñ¦@Ìüo¸ï@_x0002_ÒG5~ @ 1¤i@¤öñÐ@È³`6I_x0018_©@àt_x001D_r®zÀä _¯U¦@(k»VQ®@X{_x000B_Ú_x001B_@ÂÏ_x0001_g·á°@(³zÑ@@Ðù^i5Ð¥@L6å_x000D_~¨@t±;`×«ÀXíñ _x001D_õ@_x0018_¤?WFvÀ_x0002__x0003_PW-Êm@ _x0006_x?ë@`Î²ý_x0006_¨@ýk*XÀÀ¥d	t]@~Üaÿ,_x000B_£ÀHÇ`s_x001F_@_x0002_ÈäGñ¿_x0004_@_x0016_îj%p°À_x0008_[l_x0012_OÏ@ÂlëÙ"y@_x001C_èJ7¾Rµ@À.ü5`tÀ@]Híâ@ø_]Tþó@_x0002_#mît@Ì¸hú_x001E_¡@¸³&lt;_x0013_"¥À:8 ~î²¢À ¢b|T¬@  ß_x0005_kÀ êúò²@f&lt;¦àÌë À_x0018_¬qÈ)X@@Y²fINRÀ.[_x001C_NiÀ&lt;R_x0001_ô¥óÀ­ôã_x000D__x0014_®À_x0002_¤ü~:ÞÀØsPë«@(&lt;tõxü¡@àÔ_x000B__x001F__x0001__x0002_rIx@h½Y¡Ê¨Àà»1âì/{@Ø¢dV¾@¼%Ñ_x0016_Z°@0Ôùçö\¡@\}óºoÀD bÉ¯@d_x000E_¨À&lt;zvâýÀ_x0001_Të_x0003_^o@ô4°1±À°xö_x0019_@¨öKð _x000F_@àºè_x0002__x001A_½@@è,ÉÊ,À ?Àâ eÀ_x0001_iÁF@P¬TãQÐ@ìuÃX·@ VkÜS´@0_x0006_ø_x001B_@ôUñþ¶@_x0014__x0017__x000F_[)¦@ÆÞJÄH±ÀÔï«ÂFw¬@/2EUðaÀ_x0018_i3ªj¥À_x000C_0¶ð_x0005__§@Èêò_x000C_ñØ @à¦³¦C@¼¾e¬@_x0002__x0006__x0002_ÎÜî|ØqÀ,_x0006_&lt;QÙ«@("ËGT6³@xä_x0005_·'@¡.=à_x001A_¥@(îÈÃ¨+§@`_x0014_B=þò@ðÎ¬ô_x0004__x001D_@®x}×£@k®_x0003_6¤@`Zl&lt;E5@°ö_x000C__x0006_é©@PPÇ^¿®ÀÈÝs®@_x0002_Mó_x0013__x0001_ª@Ý_x0015__x000E_n;6¶À\0(_x000B_¤@¨_x0016_.ûr@ Q£=_x0017_@_x0008_M°vï_x0017_@0Ò_x0010_ò_x000D_Ï @x_x0010_ü_x0018_±«@ÈÕþð"_x0001_«ÀÐ,_x0010_+_x0016_ÐÀm6iÎ@¤2¿-&amp;_x001B_®@,Ó9_x0002_äúÀ|LXz¯i¶@ nÄFu@PO_x0008_!V_x0016_|Àx_x0006_ÓtÐ«À sÝl_x0001__x0005_cÀ_x0016_¸\x¢Àð_x0006_£_x0001_¥@4Å"2B¼°@tÉ]0Óÿ¦@´2FndÆ£À_x0001_Ò	\Rd@ÀÙ ÐªóT@ô+ù¾W§@_x0004_?]ß!$°@ÙÂ_x000B_ø¬¦@_x0005_øÆÄ®@&lt;	ï®ý¡À¨LÁ¨_x0016_Ù@¼ºç_x0019__x0015_©@@_x000C_múYÀp_x0014_5Q@Hñ÷¤_x0016_Ï@`B©Æ_x0003_ìe@_x001A_õ_x001E_¯T4¢À¨mïÀI@Ø_x0001_Ï9E@èïbüA­@° _x0006_]2@µZ_x000E_SY@âsëÁB °@ðôUNN_x0016_ @_x0001_T_x0015_8Öv@0Ë_x001F_	x'@øvÆj¼ÀP_x0002_3w-Ä@_x0008_r_x000D_]À_x0003__x0005_P`dý³Ú@ _x0014_E²Ê@,ÍñàË @È_x0005_^_x0005_ÀÈ¢:Bne@è&amp;©_x0002_s@À²b_x001E_0£@,	oôÀHpýùf£@ÀÌO_x0005_ÿn\@à_x0019_¾ÅN§@`¤è/±	@@i_x0002_p0¢|@¨X,U:üÀ_x0003__x000D_f_x0002_ân¤À¼hsÑ«@àLDÍÀ¥3¥×§@ð²[­fp¢@`À§_x000C_Å_x001D_@Ø}_x001C_$Û@¤;öÏÅ&gt;¨Àì+_x0004__x0004_¡À4FÒøÀsÀ_x0008_V4Y^©¦@Bù_x000B_Ð_x000C_à¡Àëz¾©@5@Õâ_x0001_£ÀÚ_x0016_UÖ¨"·@VmµÎ©À,Â1áª@¢_x0006_ _x0001__x0004_M_x0015_@_x0008_&amp;Ê_x0001_¥@°¯UÈâsÀà¾§ÚáÓ@@_x0002_&gt;+RPa@Ø+_x0015_ZøfÀ¸z7¤¥@_x001C_Õïÿ4ì¤@àÂ.V_x000D_à@Àçã_x0013_@xûÀ(Ë.³@_x001C_¨sTX1¯@Ðå_x0012_RjÍ@Ðtn_x0001_=_x001E_©@®Mæ@Ç³@ _x0012_gy_x0011_8@¨ì0½l©Àt$ öã¢@&lt;_x0003_ÛÜ2tÀ_x0005_G_x000B__«ÀA_x0006_&gt;×ÖÀÑ®ÀY_x0010_rw_x0005_@l_x000C__x0010_ÒÑ_x001B_£@îYÙ_x0004_¦@`_x0006_DiÁh@{~Ç$_x0012_ª@ò»_x000E_^ÂRªÀ¤!·³¦£@_x0001_é¡[_x0007_À &lt;_x0001__x0012_½P@à¹¿¦ðÝ¢@_x0002__x0003_ aÎ²ú	eÀ¸«$©ÃÇ@Ä`jÂ¥À0`_x001C_f~_@0Tï=d@°æ|#â5@_x0016_­µ^ú«À_x0002_¬±_x001F__x0019_@ü»_x0001_.AO°@0J_x0007_rWÒ@ ÁìjP ¡@4#+Î+À h&lt;×,_x001B_lÀ0Ø_x0004_U@Ë~r_x0010_¡ÀPÆÂ}¡@4_x0013__x0005_(oÃ¡@Ü_x0019_Ñ¹gÀ ö«©_x000B_rÀ _x0001_èÀÚ­xÀì_x000F_PÃú@äÜX]¦@°w/_x0016_#@°]ýu*M@h?!l_x000F_]¢@¡â5_x0017_é¢@_x0002__x0002_IWp_x0017_@H¡_x001C_¼¿_x0008_@Y'¹·K@À'Ñ3cðp@(u2ÓÌc®@(¨ÐÎ_x0002__x0003__x001A__x0001_Àh¨×=À°eEMë@`;üÇ^_x0003_²@_x0018_ú0a_x0005_@(!«ñ³ÀÀÀàÝuSÀ _x0019__x0012_ÌÐÀ ýiRØ;@´y{Ã"ÀØÝ_x0013_ïò²@TG_x0008_W5_x0014_§@àËö{ÓVtÀ ßdáæg@_x0010_bì#Ûå@@ÕÛÍ_x0005_ÀèWç]ûÀ|z/kÀ°À6{kV@ðBmw_x0006_@_x0018_ÐªÍ÷@_x0006_Æ_x0005_6\£Àh:Ë´_x001C_ô@ÜÀé^Ø @Ä¾_x001D_±ìÀPÝ´!¶Þ@îã:{)³@_x0005_HMÎ¡@¶_x0013_éÀ¡ÀD/Ø	ÑÓ¡@`_x0016_ÌsàgÀD_x0017_VÈ:±@_x0001__x0003_Äë@æ_x001D_ÝÀ@N&lt;_x0014_IT@Hòñfam@ _x0002_h¿bÉ@ Ìi£Ä@jÀ¾¾.\²@ à­Ã}@xsÞK»Ü¥@þïØ?S±@ ¿{d;á@"í&gt;Ä­@_x0001_¥õ_x0011_Av@Tu¯_x0006_øÎÀ *oÍ¸j@Ä$_x0003_Æ¸V°@²_x001A_5éö°@à_x001E_¯º?¢@°Áå_x001C__x0011_¥@_x0004_g_x001A_9£@¤*Ó5é©@W®Ì{ÀÐ%ÓKrÀþ_x0015_Ò/º¢À ÎËsTª@XÕXÙ³5 @:æä_x0011_³@´Jb¯Í @8$MÏ_x000C_W@T*2Äë®@ Æ_x0002_÷8©`@ü_x0016_¹i1­¡@ ?®r_x0003__x0005__x001B_óa@,ã_x0001_Ê&gt;_x0008_ÀÈ¾Õ9¥ÀÀA_x001D_½Î|@ Ø63§1q@À_x001F_aH_x001C_¯@¤8·_x0007_Vµ«@@r_x0004_W{^@(ôÍúÐË¥@ðRÅ_Þ@Òì£ó:¡@¸P÷ãX@_x0018_Ü_x0014_'¯@à»ÃB@ðfáRGK§@l_x001B_«ü._x0015_¥@_x0018_ïdæ¦@Y,_x000D_´£@@m_x0007_áÅªÀì_Ôï½±³@@FlMT°@¾Ì_x0002_4ô@,,g_x0013_p&amp;ÀP_x001C_ë¦ÀBû@«aq@_x0008_$·À°ï4_x000E_NÊ@'Ô¸]ó@þ_x000C__x0008__x000B_F@þ	çcê@Ðjß_x000D_'¢@¬_x0017_ow µ@_x0001__x0004_¸I%_x001D_w;@@LV-0aÀÌv_x0015__x0010_×_x000F_À½X_x0008__x000B_@_x000C_¯N¦^Ä¢@¸vs_x001D_±·@ø¨_x0015_Û$À_x0008_üá_x001D_m@@Ðë_x0003__x000E_ç@`Ñ³æi_x001F_±@Q_x0007_!_x0012_µ@Ø5ð@¬n@à÷êì-¢@«ÕH×O@àº+©ÄûnÀø¸Ö_x0010_©@Jæ «®@Øßö_x0017_ìÀxÂE»wæ @À[¹À_x000E_JpÀàÄvçÊÀM÷r*´@ ÅÏ³¦@ÜéM_x0010_ÕS¡Àì´V_x0004_S_x0002_¸@Èu»s~À@Ð`+¹ À£ZR@_x0008_è_x0014_^Ò@@Â~_x0012_ù@Ð_x0010__x0019_Ã@@N_x0002__x0004_rQj@0ÐndÜ®@´P¦¨ÛW À_x0010_G2XóÀX[Ü»v¢@Pà×N¨^@` KlÊ_x000C_dÀ&amp;ØÁæDù¶@à1Z_x0011_N@&amp;Zë_x001D_a¹@_x0002_DJ¾._x0007_}@XùH±¬@ð×Á¿_x001A_@l-åÇ¬­@Èe_x001A_UÙÓ@`s­¬ª°@¨©¯ûpÀ¤)áv¨¤Àê'?j[±@_x0002_ö_x001D_#_x0005_lkÀ_x0010_ùáBluÀPOWÉY@@7cq¬[À@_x0008_;dô_x000B_]À_x0008_~_x0011_ûÀ)@ :wÒ,æÀèß(Àð_x0001_-ÒâÛ§ÀÀÇG_x0003_Rý`@Úæt½8¬¡À_x0005_ë4p_x000F_¸À¬ëËöÂ°@_x0001__x0004_ì?_x0005_F24ÀTDäºã«@Ê_x001F_ùìÜJ³@ «ÿ, ûuÀ¤_x0006_r¦@P=_x0018_\ @@3_x0003_zezeÀL|(ô÷¡@ÐOb_x0007_c¥ÀLÚ_x0008_;4È©@HÀû¶µ=À`ëóºã®¯@x_x0006_¶ö´Í@|Îûï7CÀ\Jøô_x0002_£@P?à@ÔÚÊ§_x0019_¤@à*¥ÚéÀÖÍÂSp\°@ðbìËE@_x0001__x0019_¡Ú\¢§@ä¾åheU¨@à_x000F_6Kßè«@_x0010_¦î¬Õd @¨FO_x0012_´£@ÔÎj7]ó¡À~§_x0006__x000D_G@§*a¥@àbf4tp@ÐtØÎÒÀ&lt;Â_x0004_&amp;B)ª@8¯=_x0001__x0002_¢ÀàH}ö@POc]yç¬@Pw¶mÂ"@ð!\$@@AËÅHsÀ`1²P@ _x0016_Ôv-§@ÀÐzæã@I©Þy@@Hà]_x0002_µ?@0ÛÄ=:@b¥	=ãÜ³@ø}«yW@J_x0001_2·_x000B_Y¤À@	Cñ'g@_x0001_±{@¯{À_x0001_nâdvÀ`Òè ~@`÷ÂDÉ_x0003_lÀ°Ô!Bdè@öÛÀôå\´@­öO@à_x0002_ÔA,Är@@-/&lt;y¼zÀ êó8§g@à^o_x0014_.oÀ@_x000C_ö_x0006_¨@:0ßC_x001E_u³@ðD5ly@_x001C_$úz{©@ð#÷J&amp;h¨@_x0001__x0003_Ð#òlO,@ a3zø@©:F_x0010_¯@_x0001_v.[p"@ÀÖ½9¦@àèâÛ°Òc@¬!kY7¬@8lU_x0011__x001E_@_x001C_°ÇMH4¡ÀX_x0006_eò@üÔ O½ð©@@¡$w·f@°t8_x001B_×t@ªR9UgÝ©À¤_x001C_~Ø ²@àimLVxÀD_x000C_³i£@°E_x0011_¸Êm@Hx_x0011_ó_x0019_DÀ´Ük9ïE«@Tm¯J!R¨À_x0001_%äuí_x0019_@ø¿ï.[À_x0002_É»Ï ¦ÀxR_x0004_öL@Dí¾#_x0004_6©@0%_x0011__x0018_j8@à(_x0006_3½¦@ @³6¬}Àz_x000B_qÃCÀ´1MJ\©@S_x0014_þ_x0001__x0002_CN@üo_x0015_Ö_x0006_¤@T~Éõ¤©@_x0001_5sÚo)w@ÄZaÑÌ¦@Túäý£@léGyA¨@Ì_x0008_ÿ}@À_x000F_Pæn¯f@XIâcú¸ÀàüÔ _x0007_ÄfÀ_x0004_sÚºäz£@îµS_x0016__x0015_Á§À¨âùsÄç@pÅW­¡qÀâ_x001D_:&amp;¸w²@_x0014_ÁË¡¾N¨@èóé±_x0014_£@¬/·£_x0008_c°@üóÛÄ_x001B_:³@Ýgr,¥ÀhÊ«§¤_x0004_³@Ü§±ÞÝÀà_x001B_«§%@_x0001_q`E­À_x0001_INÍ±ø@_x0018_t_x001D_[_x001F_Àì_x0004_çÐóÈÀ\_x001F__x001F_òÐÐ´ÀÆ¢Ê_x0018_6§Àc &amp;À_x0001_ 	@/6À_x0001__x0002_È8_x0015_ª¨@`¡ÒG_x0015_E£À@£(¨¨@ @³_x001F_d@\ç_x0019_nKÕ¦@d4%ð-&gt;À ×ð¬ÀÀ_x0003_LÈ&gt;_x0005_SÀ Û9ÈÐzÀ_x0010_AýÔ®ª@pë¶AQ¬@`×_x0002_n¦r§@³Ìà²ªÀ_x0010__x0005_Xøoª@ Ð½SûÒ@ÜIö%3¨@ÐçnÀNðpÀ`â]»@_x0001_(ó_x0014_ã"r@@³1Ët@UÒo_À_x000C_ÕâÉÛ¨@,ë¬.×¡@_x001C_^Ùo¦@ z~úÛ_x0004_fÀ`|þ_x001B_Å@ÀÒÎüØµ±@_x001A_úR8µ@æõ_x0019_=W@(_x0019_lîê1ÀØ½i 7 @ÐÉ»?_x0002__x0003_þ×rÀ_x0010_´nHU¯À&lt;ËVpP¢@_x0008__x0004_¼exÀ&gt;±ÔG~jÀè *º|G¯@N_x0006_ ÓÚµ£À¬Ò0@Â¡ ÀX_x0010_Ø&amp;¦_x0017_@(_x001A_^I|AÀØ_x0010_3·E_x0016_À(²à»j¨@È_x0005_,M_x000E_¥@XA)&lt;±ë«@_x0002_E_x0001__x0005_^@0_x0008_ªÅ½À$z_x0002_Üø§@@&lt;N´q«@8IIKð@ þ}æ_x0011_¨aÀè8¦IlÀh¸h¦$@\²4_x0005_ý²@ Ô:©Î­@l±_x0012_ùkÀ_x0018__x0008_:_x001F_­@_x0002_ÊW9«Ë4@(4­ ÀXDÕ¥ã@ø}£l_x000C_ËÀ²#!_x0019_³À¬.à&amp;/¦À_x0001__x0003_¤£ì£s¡@ð¦Ì&lt;G§À ,çÅþ_x0001_t@Ü]v.Ú­@Ø·_x0003_9Àî@¿Lr(Ð|@Èöó1 ÀÀ1%O4xYÀÈ«6_x0014_üû@(á+G_x0001_¢@ðtËy¥Î£@çv¯_x000F_´ZÀ"vLÂ¯k³À#_x0001_ñoÀP,ðù_x0018_µ©@,0m{:ï®@4Dõ~Û®@À_x0011_8m@_x0010_Á½!_x0003_Ç @&amp;û	M­³Àà_x0005_'ukzw@¸C­_x0004_¸©@_x0014_ZÀ! Ð¯@&lt;Ík¬¶_x0002_«@?&lt;t_x0006_&gt; @_x0018_ÓéäÔ@ _x0004_ò0{pÀ(PÜ_S½ÀàM¬)_x0018_©À obiò½¤@ _x000F_Ï%Í¨@Ð_õb_x0001__x0003_]°uÀ,ÑáfÞÎ«@_x0001_xR£_x001F_@ &gt;IOqÀ_x0018_#2_x0002_¾«@$úµÜÁÀ,_x000F_/'_x0015_Xª@_x0018_W@_x0001_¯Dc0@|E9	~Àü6_x000D_(ÀàóîÊg_x0018_@pc»Áì[@_x0001_´_x000B_Ñ"G"@ÄéBû_x001E__x0002_¥@,_x0008__x001E_ÃB_x001C_±Àß¼¹ÿ&gt;´À ÞEÍÒ_x000C_bÀÐ#]»©À`ÕÀ³BA@úae@M_x0006_´@¨_x001F_.Þ_x0013_À @À»{ÀÏu¼_x0001_ïq@(Qf,ù@xÿ8wï@HD;îÀÐàèÅ@_x0001_ íÀü4¼ºË_x0002_¤@È¨_x000F_@ðï&lt;&lt;@_x0002__x0004_tã:»à~¡@HØ©¤_x0003_@£_x0018_¢ª_x0006_@bÆõw^¤Àä_x0019_ü_x000D_¹è¡@b_x0005__x0016_Ù)nÀìA½spÞ¡@bIÊ$Æ«Às¤_x0012_c@»U¢b@Lö1¯z®@Æ_x001F_ï'&lt;´@0¾&gt;³5zÀ_x0012_&lt;£%ÿ¢@# Vú_x0015_À_x0008_;Õ5$@ÐÒ­÷ö» À°%Ì/¤@p¾$¶ü1@hE@¹îôÀì(Ü_x0001_YIÀP9ê!ã¤@ 2jÐt_x0013_`@àsoê@Ü^#,_x0019_ã¢@_x0002_Ë_x000C_§_x0019__x0012_v@î¥MCò¤ÀÀ_x0018_kNº¦@_x0002_\+EOI@¬ñ±2¨À¨_x000D_bëR®@ ·Ó_x0001__x0003_&lt;wÀðÆÛûvÜ@X_x0007_*Á_x001D_ÀèÖÚ_x0014_;_x0008_@À_x0010_'«qQÀX³Cgª@tLK£_x0002_S³@,ü_x0012_Òuñ§@|ú_x0019_mhD¢@_x0001_÷_) ÒÀ3ß¯ïý@¦îÒ$¡¤£ÀÀ7_x001D_'¢Òx@´Y¨rD¥@(#hÜ] @:t:r/_x0019_¹@À;î]c&lt;@ì+[/þõ¹@¢H~Ù_x000C_»@¬_x0002_sÇè£@_x001C_1RÈµaª@_x0008__ã@è9Ì(@3@_x001C_ºÌãd£À ¹_x000E_tÞÀ\k__x001A_wÓÀP_x001A_K~Àðl_x000F_¼@âËóA\°@(:¡_x000D_!}@ WÆâ#Ã@ _x000F_ÛDü6£@_x0001__x0002_ôPÌ»-_x000B_°@ÜíQÔu¬À`_x000D_ìû@@Gð_x000B_tå@ÝL±ØG¡À°¹ÁÏhY®@(ÈÒp_x0008_@ó¦_x001B_h+Ë°À_x000C_í¦äQ¾±À(m2âéÏÀä__x0019_½_x0019_DÀ_x000C__x0015_yî_³@r½y9ci®À_x0001__x0011_ _x001A_zZÀ8#_x0001_(_x000C_ª@ _x001A_LÛÊ@Ø%_x0002_ÍÀ_x0018_®h}Ö_x001F_À°Ogàfi¤@rs±*á&lt;²@Ü_x0013_eñû¡@@_x0002_dôM_x0011_@¹ìöð_x0001_@´póZ0_x001D_©@ e)H`J®@ôû_x000E_ìE_µ@RÂ¸_x0004_«_x0007_¥Àd2bÑ)ÑÀ,_x001B__x000F_$ÑÐ©@_x000C_Vt[_x000D_ÚÀH	8_x0003_@_x0018_«_x0004__x0005_þ\§@äb_x0002_S¢@_x0004_ÞI¤ë©\@Lq£9_x0003__x0003_¢@RØÃT@á0RùäÞ°ÀDõw%vº£@@=î_x0005_¶_x0017_kÀ`(ðMyrÀÐ¨c2|@ a`po@_x0004__x0001_IÌÐ¢@¸é°Y©&lt;@;np8VÀà[$¸æ¯@t&amp;8xøÀØhMõÌ¾@(;4L@zYÊ_x0008_£@ ;/7M@_x0004_v¦_x0011_2@_x0008__x0004_½Ô(_x0016_@_x001E_bf_ã´@°?Ä1»Æ¤@Û§ÙÀ 2_x0002_KY@à·ê À¯;_x0017_0@¸1&lt;_x0017__@l_x0017_ß	ýt£@_x0004__x001A_´yPÁ@×b9&lt;«@_x0002__x0003_@_x0010_ò£fÆ@_x0010_ÁÍV@«@Ô~ÚF­g¦@¼N_x0018_ÊRÝ¬@°3_x0003_Ü@Xü_x000B_®4ü@@2ÿJ_x000F_)¡@M_x0004_V'l@_x0002_²év­c@ô@¼B0£À{n\¾_x000B_¤@_x000E_ÙFÞY@äuòå¾À|æ&lt;qÉ÷©@&lt;C¾Dÿ³À`&amp;_x0008_kQ3«@Æ3_x0003_já¦Àh_x0007_²tÀ _x0003__x000E_@Ý:Â×æª@¢EéÛB@0N¨Yì±¢@X2î_x000D_?@0:Öøm@t:_x0001_Y_x0006_÷Àè¿ÕâÁ@ð#%I%@¼¡Ñi9F Àð^±ºw°¬@.-d1T¡ÀÄ{g°¥_x000E_ @ eªÍ_x0001__x0002_F }@¬]si²@ÎZsè°Àè±ÐÑ«@ôÊ_x0011_/¤@ðGï_x0016_§@À&gt;þUÀDÎÌ_x0010_æSÀàÖ)ÆT{À ÀBO^@_x0018__x0019_JèÁ@Ð;[_x0002_&amp;qÀÄ{Åð±5®@8ìV£_x0004_ª@å;DÌxÀX_x0002_C0Àðu&lt;JÀ_x0018_ÖêÔú3@øq*_x0017_æª@°v_x001B_k¢À`6_x0001_ôË¬jÀx0`L| @ô.*ab²@äÛªíPÀ_x0014__x0015_³óýK¦@P¨¬ív_x0003_@ÜTÌ\ª$­@L_x0018_&lt;z_x000E_Ä¤@`;Úô_x001E_t@_x0001_¡ùúu@ ;ù£±@$-&lt;ËÓq À_x0002__x0003_@ßAV_x0017_\eÀ9Sá_x0005_2@ÐéõØ*@\ºAù_x0004_²@ ~²&lt;_x000E__x0007_ÀlìüY @_x0002_eµÚóbt@Ð_x000F_ùÏ/@ø**ËJè¥ÀdYò&amp;s¤@¤ÆrÝiÚ£@ðûqåEÚ@&lt;_x001B_VUÀ@Ó!®ecÀ(,SÅÀ_x0018__x000F_Z_x0007_×P@GÉáJÕ¡ÀLúìù°4¡@¸ö`C@`,v_x0008_Ø¤@üº¥U]m¡À®Ja¹c±@â_x000B_F_x0017_â­@ðÜ_x0005_µ«Ð@Þ_x0001_]»?¶@âø­+Ù¤ÀªkD;Ã«Àhº`_x001A_Í&lt;@þ_x0006_		_x000C_. À_x0016__x000E_ýdø@Ø ¸&lt;§¦À_ä_x0007__x0008_ð±À_x0014_¢ÿ¹_x0012_®@`÷N~6}@øtéßx©@Ph÷Õ_x000F_@@r%«üÇ]À&lt;)¥Js_x0015_°@h5Ä=yP@0M_x0006__x0004_@Ìæ-ñ_x0002_À$º¡WÀÌ_x001F_+ùDz¤@_x0018__ÔZ9kÀØðy­Pã@_x0007_Ý_x0005_ûH@Ä7ç¨çµ@_x0018_êÊÇý¡@ÀÜ9!kÀà&lt;_x0003_q4¡@À_x001E_Æ_x0016_Ýr@Ä8_x001A_6_x0001__x0018_¢@pßß@½Ïµ®@à¬ìF#lÀþ¹n_x0016_Ò_x0008_¤ÀXÁXD_x0001_â@¸_x0018_)Ì\_x0005_@ÌPcpC´@@ä#/Õr@´_x0008_VÊª@`·_x0003__x001B_@_x0007_5m;à_x0005_e@_x0002__x0005_\_x000D_|Tz§@x_x000D_Ã]¨@Àþóé|¡ÀC9þbt @8_x001C_PV@èV_x0003_õã@üóP&amp;½*¡ÀÜEdäAT£@_x0018_}aª~À0à×ß_x0013__x0001_¨@_x0018_m±!§@ÆõbQ@ê%ê-¢_x001A_§À@¼_x000E_½@¤_x000D_LìÄÀ¸÷+p¡+ª@4ÄÑ_x0002_¦¤@ÀÿâÇî¦@àÁJ_x0014_`·c@_x0018_CSµ»ª@ _x001F_Î0|@8_x001A_N§ÀhzØç_x0004_­@ cö)Öét@_x0008_^#ÓýÀ$õ__x0003_¡©@_x0002_9ffiéy@_x0010_ÂÝ_x001C_g/¥ÀTûÑsLÈ£@x_x0012_*=1¢¦@0f\o_x0004_@ÃàÞ_x0002__x0003__«@_x0002_è5.w@ðA,2G.Àè È`ÀðN·T¿Ø@ j+Ûv_x0010_z@`À"²H@_x0002_çôÝ{@$?Ôiwô´@_x0002__x001B_÷_x000D_ö¶@_x0014_½m¹@(V«_x0017_ã@À_x0015_"TÀ@j:úäÉÀ°.Wa_x000E_«ÀDQ_x0006_®_x001B_Òµ@ù_x0006_ý3¥@úÃâ%ç¨À_x0008_[_x000C_äl_x0003_ÀüÕË_x0001_à¥@à_x000C_ZÀj-@LQQe_x0005_pÀ }°Ó?@f	-_x000E_é¨µ@Læ¼ëÀ_x0010_wnZÌø@`/g77@ ^Ï}@°kª©Z@¼_x0007_K9À@P¸±Â-à¯@ðã¡w¼@_x0003__x0007_¸Ú¶Lf@à.Öäç¹@_x0010_Ï&amp;_x0005_¿@T\N÷Uü¬@ g_x001A_]Ëý@ØôÛhV_x0002_@âi_x000C_ü]ªÀ =bt)Â²@!düÌù±@Pý6àÊóÀ@ª_x0008_V¥m@Ò³Û¯§@à_x0011_Vs_x000C__x0016_@c»Y~@`K~­¢@_x0004_ÌªA±@à_x001F__x0010_4Ä|@_x0018_Âöüt@ÀÆ9_x0012_iy@ìÌ¶ 9À°M_{ùh@~4_x001E_£â°@ XÇæ£ÑÀ`4_x0001_+îê@íM_x0014_vò±À4Õã_x0019_§À@L¾_x000C__x000E_@hòLÙú@_x0010_*àù²¥¦@ö"Í&gt;_x0006_«ÀDB¯e^×¨@H­è_x0003__x0005_­ë±@0½_x0006_	Ö«@_x0003_Bì¤_x0001_YGÀ UQ_x0017_ª@Ð¹Ë.`_x0011_@_x000E_óè´@_x0004_ç1_±´§ÀPþ1zéº@v_x0016_Ý_x0012_Ãí¡À0,Îà%À_x0010_´_x001A_*­@T_x0016_ÙàæN³@_x0001_4¦ùåtÀ8:#kOWÀ¼_x0003_)ì_x0002_§@¨x_x001F_ßÀPôIô@2AÏÎ_x0017_¨ÀÖ·5_x000E_\@°À&amp;êÒ¶@¨)Á¹(wÀ@¹þ_x0011_m@\Ýq_x0014_÷¬@ôÂ6KÀ_x0015_B&gt;¥_x001D_@_x0004_í_x000D_d?·¥@xë|M¿_x000E_À¨ÆJ¶óJ¬@&lt;î_x0013_ØøÀà¦+Dð©ÀØ"z¬@ `/Iyz@_x0002__x0003_|hÉC_x001C_È¦@T_x000F_óÂi1­@0Ð^°s*À¤wu²@@_x001F__x000C_Æ+³@&lt;J«)_x001A_s¦@´fxæ°@ Â_x0003__x0005_÷­À·U|×ÀÚWÓµz²@_x000F_(ð®Í@ qZ"þf@_x0003_¢T_x0012__x0014_«ÀÖè¹"c¬°@èç¶{Ë²@_x0002_J ÕNR@_x0004__x001B__x0019_¶«ÀÀ0Sq_x000C_Ó_x0015_À0n'6_x001F_@ _x0010_#_x0014_hþ@¨d©ãn@iß¡uF@Ð_x0010_Dm¡@P3_x0001_Â@Øáð?®n @ãnÔ_x001C_¢±@¾§Í8HÀüº#~Úß§@è_x0007_àZv@_x0002__x0017__x0010_PHÀ8Sd"`H@lºo_x0001__x0002_´6­@D44ZPå¨@0¬"_x001F_Üµ·@øsXï@ÈC_x001E_÷PkÀ _x000C_ÍÄW@_x0010_úh):s¯@f_x0002_¿ Àø(µµg@0$%X²ÅvÀBîÙâ5£À_x0014_DÛ-Z ÀðÖ_x000C_l_x0016_D@l3PÀ$©@@Q$_x000D_®/@Ìâë¹À0SÊÀÍ_x0006_¥@Ðµb@ ÒÞl@|Í¯_x000D_¶©ÀÈàÈ_x001D_V²@ð[á¢¾¤@xd¼\¦_x0013_ÀD2=P®ÀÜAÜ=Èß¦@°)_x0010_¹@¨R[0_x001B_À_x0001_¥Å¶¯À_x0001_ª?ÅZ¼N@ ²åðZK®Àð¦_x0018_Ç-]wÀøFy¦¹§@_x0002__x0004_èâpP_x001D_|@8@Ð¡@ÀvÊê7&amp;±@_x0001_ÎO_x0006_{@pÓ¤s½@:äêþ¨Ó°@°_x000E__x0018_¨Öý«@p_x0010_ý_x0014_Þf@|_x0007_b5Ô_x0014_«@^Ï¿«§@ôÛp(É_x0019_´@_x001E__x0007_¹á2|±@àaX½BÂÀ°üà_x0016_Zc@0k_x000C_ì·ßÀdT_x0016__x0006_Ö¥@DÔ)pï¢@\_x0003_?_x0005_êu¡@ ë*PÛ)@°c)Ü÷V©@_x0008_Ü6_x001A_8@p_x0007_twcð@{ä_x0015_ÀÄ,&gt;fMª @¨@4_x001B_@_x0004_À Wx&gt;àÕ@T?ÂôÝ§ª@À@ÄfÃao@(1ÙºoqÀ,_x0001_l_x0005_ç¾£@æòý@¢Àp_x000E_¥Ý_x0001__x0003_±@_x0015_åéa¾IÀ@¯±Þ?¼@X&gt;sh_x000D_@_x0010_Ýñòxä@ÀÉöíÀ¸_x000F_:;¹­@¢&amp;j_x000C_¿³@á_x000F_ã8µ@à"TÒ#5@Pq,4{­@êNÐ¢Àh¾BÆÀH_x000C_J|í¤@PmOdQ @T_x0001_´&lt;âk¤@ÈÇVë®_x0012_@ØOÞ,  @x¤çTÀ@_x0001__x001B_?ýG£@H,_x0006_&gt;{¬@_x0002_E_x0014_cË&amp; À8=3¯@Ð°7È¾½@ _x000D_'tC¥@tÝÁ»_x001C_Àøý_x000F_/Ø@8sª'ò¢@,I_x001E_; À_x0010_&lt;¯_x001A_@^$8_x0013_ÃFµ@_x0004_/0jYÀ_x0003__x0004_@Z«_x0012__x0017_@0_x0017_)^8rÀ_x000C_C_x0001__x001D_¡P«@Ø_x0002_Öú½À_x0018_ºÞu1#£ÀY«´Ó¼¼°Àà4&lt;KË¨@ µþSCv@_x0010__x001E_ï7ï;@Æ_x0002_5_x0005_|@Ôþ_x001F_ß×ÿÀx-¢_x0011_r$À_x0014_kE÷U@_x0018_Æ³_x0019_+@_x0014__x000E_õ×Dh·@N_x0010_&amp;|æ¡À SrUs@Ø_x000B_½î_x0003_@fH1CÖ_x0013_¹À¨x«_x000C_¥@L_x0007__ÏC@¢À _x001D_4è ÀÐì6ë_x001D_6@_x0007_µÝa&lt;@øë¬&gt;¨@,4_ìyÆÀs¯4ô*@pÁ_x0016_LÇ@ÐR¢j¢@d_x0011_¬Rù³@Brü_x0006_L3¯À(_x000E_¹=_x0003__x0006_XÀ&lt;{söëA¤@_x0004__x0008_;Ö_x001A_ @_x001C_/^úéB¡@ fàÎ_x0010_¿À4GÀ_x0012__x0008_¢@Ôà¤!©À_x0014_H_x0017_;~«@àà¢Xòÿ@ bå¡6@ÈA¶}nêÀ_x0018_ë¡¢à¤@`©V³@»t@àY$_x0001_­@_x0003_XÄØò^¦@(_x0015_cý@`¨TµqÀ¡¸ê³qÀà_x0015_ýx_x001E_ne@X7ï½B_x0013_À8AT	µÑª@hM^°_x0012_ÙÀ0õ#_x0006_@NàjSÁ_x0005_°À_x0003_O|/Z@_x001E__x000E_á_x0017_|z¨ÀÐØ_x000F_a_x0013_ì@_x0003_¸~|â:Àà_x0002_&lt;Û{ôv@0Õu|È{@¾ró_x000B_ÿ­À0»ã_x0015_Îx}À_x0001__x0002_:_x0015_¥rr¢@#üIlR«ÀxºÔÇVáÀpæ6Y_x0015_@0÷zÓçç­@_x000C__x001F_7CÏ^²À_x0014_VÒà³@ _x0001_¯D_x000D_Ê£@[Ì_x000D_M_x000B_À|wo­Â³@@_x0005_»T4j@Lý7ÓÕ7±@XÀqè_x000C_À0F_x001E_µò¡¢@_x001F_ÅÛ_x0011_Î¥ÀÈ_x000D_Ü_x000D_ËJ@_x0018_U}È_x0001_i@LÃ$²ÃQ£@L_x0001_²9¨ @ _x0002_sÕÈ±@`Q»s@L¹÷­f @ ¬¨ñ?$¡@_x000E_ÄÇÞÍM±@D_x001A__x000E_e@8pk}_x0001_ü@HXaÂ@_x0016_8ì³ö¤@À:.'­u@lhwðù¢@FÖQk@xíÇ_x0001__x0003_PGÀHÿÃb·§ÀÀÎ§3UÀÀ6Ù?¯_x0017_À¨úÓ!I@DnG¡R_x0014_¡@0¬ÿc¬P¨@êKX	À@&amp;_x001B_8ê_@,å­&amp;_x001C_x²Àú¬wqUÈ¨Àü×_x000F_W((¤@_x0001_?°¥»OÀÐ°_x0015_é©y¢@h«è_x0012_¡@p©S_x0002_~ÀXrÈ]+ò¯@ØP_x0010_èÆ¥@XD³u1±Àð¼H®w¯@_x0017__x0017_&amp;&gt;û®ÀËï_x0018__x001F_A@_x0001_¹5»Ô¯ÀÔQ¢ë @x_x000E_XJÇ¢À_x000C_t{aÂî¡@l2n¢@8H{çÇH¦@0ò3ó{z@ üÂÏµm@ TwÅC_x0005_{@@p/_x0002__x0003_ä@_x0001__x0002_a¾_x0008_þý@pÐ4L_x0012_vÀ4*væ=/ª@Â_x001E_FwÓ±@º8ôÆÃ_x0002_ À`Ì_x0006_"è¨@ Òe5S¹@X|7e;R@08_x0005_åQMuÀDSðµP©ÀÐ_x0010_&lt;6?¯@Ø _x0006_1_x000F_ï@_x000C_tY&amp;üÀpHÒBD{Àþ&amp;ä.ÿµ@Þj¨'²@lºQ ÷7ÀàÏ&gt;_x0018_\_x001D_~@ ÇÕhbÀ_x0018_m=3öv@piÝ×_x001E_§@øÉ_x0005_-¨@Ñ,ö¬¯ÀÆÍ$.ü¿¹@0XÄE¬@àzÜçq@p¶Á/_x0017_ô~ÀdÒ_x000B_,Y@ ýjçÿ_x000F_À_x000C_Î|vÓi@xïë__x0007_Ì@à&gt;ù_x0002__x0008_sPz@øöÉ	õ&gt;À_x0010_Ý!_x001B_nsÀèÕã6_x0010_#®@Túoµ2É¥@Jó0_x0019_x@X_x0014_mé_x0003_¨@0_x0014__x0008_hòÁ«@ _x0019_8_x0013_Í@ OL-£@ê`msB°@_x001E_ê_x000C_ÆY¦À Æ[_x000F_X\e@`_x0003_w·guÀ_x0016_¬¢¶W@H¹?¼_x0006__x0005_¦@ivÃ_x0007_®@J%ü À_x0018_¹Æ wÀHÍ|v	§@@*S ©¤@tºÛ=j¬@T_x0005_=Çz_x0003_­@Àõí¢@à0ñL_x0017_¬@Xò_x0006_êÀ`ª®¹À°cnú¢× @_x0004_-¢ZKÀ@OQìbv@@Ú¡åÎ_x0001_k@_x0004_ì_x0011_M®@_x0001__x0002_RÙÅÆ¼t§ÀÀ¢_x0012__x000C_dsÀpv&gt;Ê¿"@\i¸_x0010_£¥ÀÞu`×@ø#8ßÓ©@ÈVÊ!ëû @ÀEQ6S@@¯B'Éb@Èn_x000E_@_x0008_¦_x0010__x0015_Î°@À_x0019__x0013_c~T@_x0012_^=f¸%³@_x000C_$W]e½ª@?$þ~´X@_x0001_Ö!_x0002_ä+À_x0010__x0016_Í5æyÀX_x0014_rîæ@Ìç_x0019_é©@_x0003_ÉÀLè×-¯@¨_x0010_ixnY¡@Üm_x0019_÷_x000F_¤@à]èÐÀ¸q_x001B_{£ÀÀ5 F`À@j¼Îvl@¨Üx_'§@ìè,ÀR_¯@ Oã1;½ÀÐ:ÄSR_x0017_@Ìó&gt;_x0003__x0004_Pù°@r_x0014_QÒ¬@@¨¼HÝ¢@SÍU_x0011_Ü±ÀHB_x001B_j ÜÀ_x001C__x0012_´úO_x0008_¡@_x0003_[#ï¶p@PaXWx@ä%úâ¦@ _x001B_2ò§À¸_x0012_ÿ,'¡ª@F]&amp;Üé$®ÀæA±}Ô²@Ðró{_x001E_â|ÀÄ_x0007_µzmªÀÐ+OW@XÖ_x0012_&amp;þª@xFç%ÀÀãdß_x0019__x0001_@ _x0004_ÄN\ÀHDäD2À(ÕýÅfxÀ¸_x001C_ü7HÀÀ¨«_x0013_0R@d\àÍº±@ 9NÕÌú¦@_x001D__x0011_]âÀ_x000C_ÉX:¥@@P_x001E_Î[_x0011_@@ôðÇÌÓ@`©Ðá_x0012_@DM2&lt;é_x0002_ @_x0001__x0005_o_x0010_mî]°@dý4_x0016_ÞÀ_x0018__x0019_/úÑ´@ì{ÄØ©@°ßüÝh{@S7CI@ðY_x0012_¯_x000D_@À²¿ï+V@_x0001__x001E_»$¼Z@ÎÍÏ"a ÀHì¢Aã¥@¦ô`Ñ¨À(öÙuFÆ@ÈÑ_x000D_*º´¯@s_x0003_f;ª@\ï()m®@àòàÆT5@dì=T`Þ³@üÝ)Ð7TÀðÛ2ºÞ@ xÐ&gt;'a@_x0001_%(O`@° Ñ³=@æëþþhÀÀc¸¸ÿÀ¶@¸ÒWý|Ý@_x0001_ÜR_x0007_¡/À_x001E_ø³#[î°@¼»¡_x0004_d£@¸Á*·_x0015_bÀÔ_x000D__x0002_x«@¤ª²_x0001__x0002_K_x0008_ÀfzkMR=²@­ì3_x0001_@pôâÔ|ÀÀÃÌº]@}©2_x000B__~@ÀT9ü¥Zu@4¾W£ìÀ¨Æ_x000D_ÕþÀ_x0001__x001B_Xäåþ]@âaµ¯§´À²¤M@`AQÀu)²@@h_x0016_÷3«VÀØØeR À@²û*ôvÀ _x001D_ÀEdb@èÐ4Â_@@:JÅ¼äWÀÈLL@@Í4_x0012__x001D_@|½ÌJ+­@üvÐÅj±@nHbg_x0005_ÿ¡ÀÌ_x0008_\'·¦À K{¥º4@`1Í[º}@_x0001_sx`Ö·²@_x0002_HmÀÖùÄÛ¥À`ôË*õ{@XtQ_x0019_4£@_x0002__x0003_p]Åõ_x0008_J·ÀÜ,ÕÛÌ©@o?Yáñ@0RùTÉ«@(Cµ_x0007_%ýÀÜ¢_x001A_YÊÆ¨@Âa­g¨ªÀ&amp;ýÐ±ªÀltê¾¡@ÞÆ;L_x0012_@ð_ü_x0018__x000E_E¢À@|_x0008_á­Ó@`_x000C_TówdÀ á_x0001_®8_x0010_jÀï|[º,@2u_x0003_a-Y±@Tpïì-aÀ_x0002_aäú¦[@t_x0013_¹÷dýÀ0ç­ø#À",]3n@_x0002__x0003_lGý±@BÊþû¯¡À@¾-h¶j@°,ö^_x000F_@8¡_x0019_|¸@°_x0018__x0011_ý~¿¯@2;_x000C__x0005_/@LÞ&lt;ÀÐ_x0011_qË!  @à!q'§[h@&amp;ûR_x0001__x0003_ºí@Ð³¬Ã¡@ÀÍÊþUáv@@ß=øg@pQ¼:_x0019_@LlSêf_x001F_¤@_x0001_ªXiôÀ`_x0006__x0010__x001E_ò_x0007_@üô%=_x000F_¡@@,°_x0002_m_À{*eìöÀ®¦å{H©@_x0001_¡_x0004_¢_x0011_HÀ±ur:_¤@¾*²&gt;¨¼²@h_x000E_ôtÕ@Àð.µI@¸_x001D_c&gt;^zÀ  ÿW_x0008_L@@°_x0013_Í_x001E_ ÀÀ¬ýèi@ðá.£\¥@0@&amp;%j¢@´×,{Ï¤@_x0001_O¹&gt;Ir@ï@_x0003__x000F_®±@_x0001_h!%Ô$À@"à_x0005_jUy@Ñ¤Âèów@_x0001_À¾ö´@ µ_x0005_|@Ðyª¾f@_x0001__x0002_ÀþnÇwÀPWhþýu@tVÂz_x000B_ @H1_x0004__x000B_¬´¤À _x0008_sÜ¸y@_x0013__x001A_Éö³ÿ±À_x0014_.èã_x000D_À`ÄwÆ6E©@_x0001__x001A_éùö@¨ëCçtõ¡@z_x001C_AðZò¢À`ý_x000D_Puì@L1z­î°À_x0010_	U\ß@_x0008_I:Ç¬@øOø_x000F_&gt;¦@È_x0010_BÅ2Å¥@Ð' Å_x0018_@FkªtÙªÀÀ¥È=ÑvÀ_x000B_Û_x001F_­¹h@pÚP_Ý@¸U§[t¶¡@D_x0003_ÑØós@péÑ¼9{Àðõ0ÿÑ@ppe@ô¾bÖË @Pç´HC»¡@X#ÃV-@(3,àv#À_x0008_F¥Ç_x0001__x0007_â¤@ Î;_x000F_SÐ¡@1hþ#§À_x0010_N}/Ö@üÚ?Õu3¥@_x0001_@Ç$²%÷¿Ä_x0005_õ_x0011__x001D_©@0E,ý_x0013_À_x0001_r_x001B__x000C_5@¬tÏ9Kµ@_x0001_í=À¤{@¼ÆÕH¥@Ø_5Ëÿ[@4_x0018_B_x0016_û_x0013_¦À`á_x0006_ë_x001E_@°cÍvß&lt;@Ö_x0003_Cá_x0016_cÀ_x0010_i"ýiÀÈN'þ±¹¤@PXÀýÛ@HqÔ_x0005_À ìö_x0015_Íý¨@ð_x001E_û8R@ ï$Âêä{À}_x001C_q¹¬@¸cÜ_x0016_f5±@`Qª\_x0002_»~@°Ðþ_x001D_åÀ¸ò.¢5:À(_x0004_ÌÕ¿@Ø$ô×oàÀPÎùÕú­@_x0005__x0006__x000C_Á³`é§@cÁzÂB@üÏÌµ@@¡Ý?ç@ÔS¦¤À¸3ïÑîPÀÂí_x0003_Tw_x0006_¶@_x0010__x0002_0á?ÀPûl¯¡@Âµ/½µ¥@_x0005_ÈKWXï@àºcÀÀ_x0001__x0004_}Z@àúJ×b@`ü&lt;Q[_x0003_zÀÄm×UCÀ_x0005_KsE.BBÀÐÐ4Ó?$@_x0010_EJÝù§@0¯Ú_x0011_Ô·@Ì;o*ë­À_x0010_+_x0001_n¥àxÀp¤¨úDÖ@¨_x0018_ö_x000E_@@°ëCV@`_x000E_L_x0016_¢@øj¶À±û&lt;·BÀÀ'¥sE"ZÀføíaw°@ød)B&amp;¯@à¶x5_x0002__x0003_1@pOQçB_x0011_Àx[_x000C_Ø:j¨À¾_x001A_Zéu@_x0013_´_x0008_]Àh®_x000D_D£¬@xswj_x0003_ÀÔsåø®@8d_x0016__x0012_	Ó@ï_i£¡@,¯dT	d³@_x000C__x001C_j ÝÔ @H«X%û_x0010_ÀÐFÖÍê§@ `¢`@/&gt;vêC°Àð¾Üße@_x0002_ÄêÍY&lt;@8_x001A_	©âN@P1Þoñ!@83V+¿P§@@_x000B_öE_x0004_e@ ?8´Æ@¬"Õ°À¨ÿÔÒo,@Ô_x0001_+]½ÈÀ`øMUaÀ_x0012_¸®_x0019_DÀ _x000F_b#«@HÔr¦ß¢@`Y°_x0019__x0005_@`yÚ_x0003__nÀ_x0001__x0002_=4íyÀ`&lt;Å¦&lt;¾@RéI¸¸@T0ÑÌD¬@_x0001_Ú_x0013_rÂ£@pg_x0002_ïÛ@X_x0010_&lt;g4§@ ûBô§@0oêæþ¥@|òé®@¼_x0012_2Jã®@²CB_x0003_t°ÀpÆ_x0019_Ê_x0004_p@¨ç-_x0008_@H_x0006_=Óþ@p_x0007_\'¼,@Àj5`_x0014_²¹@`Û"ûS¯@pßQÅB"@¨Ù,¥@¬m¼Rÿ§±@ôö-¢d¬@_x000E_úÉè¸ÌªÀÜxéwB¥@_x0001_~E4o@Èn_?¨@@_x0007_íx_x0017__x001E_@ä7Éâ&amp;s­@ì#|À$mÀr_x0004_ÝM_x0008_©@'qer_x0013_@_x0001_&lt;_x000B_Ý_x0002__x0003_±)_x0014_ÀTºDZ¢@è'_x000D_¸@ÐÜÕ_x0004_ýwwÀ¨HeO±@_x0010_i_x0016_!K@èæ§äGÀ_x0002_L_x0015_b¸¥À@Ä_x0003_-V.«Àèn^å¯ÀL¸_x0015_» @è^_x000C_ÆÄT@ôY_x0001_!7E¨@¤êS³ø­@ì_x0010_ÊRC¨ÀØòWæ_x001E_Î@f}ìÛA¶@ ¯AÚe@p,&lt;«@_x0002__x000C_±.&gt;@ðU_x0016_Å_x0016_@0_x0010_0U@\U.¯L¢Àp_x0018_Ð­¦vÀX_x000F__x000C_ô,°©@(NÖ@1C®@p;Üê_x0012_@ Û{Mq@@_x000F_8m]êo@(uf_x0013_#@ð5ÚõË@&lt;'_x0007_`¢À_x0003__x0005_P¿_x0015_ÖF@@sZCn_x000D_w@_x0013_S÷Äùn@èå¹_x0002_PÝÀÌpN`c@HË_x000C_h:ÀðÚnK_x0018_Ä@`_x0004_=	}U@ôn7ÛT­@ÀÌmÁ¯Õ£@À_x0006_=&gt;3|Àð%b0É_x0013_À_x0003_nXT_x001B__x001D_O@Ô[¶NcyÀììÂ _x001F_¥@ÀØ._x0008_BhÀð_x0013_Ójô_x001C_À ¥è_x001D_wL¢@ÐÖ»²£@FÂ2:*°À`&lt;=lñÀ¼_x0001_*Ñ2¢@Ü&gt;'Sÿ®@_x000C_Ö_x0002_ñé¡@¦©ô}!¢À_x0012__x0007_æ¯xÛ´@´_x0010_åÃ_µÀÐ!½:@D÷ö3$gÀ8a£_x0011_¿/À_x001B_´d_x0001_]@_x0003_`Ð_x0001__x0002_C·@ø§A_x0002_B_x001F_Àðo_x0017_ùx @ ð$Á_x0013_@ìp_x0019_@_x000B_±´@x_x000C_¸ÿ÷&amp;ÀµÂ¤_x000E_×\´À®-8º§µÀÈx¹_x0005_\ÀøËþm_x0002_®@_x0012_)_x000E_ûû@¸ ÅÉ¸°@°ÎÐ)¦i¥ÀH¼)&gt;#À¦¦¢DZ°@_x0010_«YjoX¬@ð¼_x001C_R_x0007_7ÀìP?Z_x0006_¢ @ _x001F_­_x0013__x0015_õÀ_x0016_f_x0005_._x0018_±@_x0010_¢_x000C__x0012_Ô¦­@ ;´KÑoÀ_x0010_}!xb_x0008_@à}%Ã_x0011_f@P_x001F_vê_x0007_&gt;À_x001C_¾¡²ÉÀ¼ÆôMÓ£@¾#jôd¤@À¹f_x001E_lÀ`i*NWnhÀìèÒI¿Û©@Àì~|«}~@_x0002__x0003_ {Ý¹ùÀÆª[Ð_x0005_±@êV=Æ$F©Àk¬cdz{@P¤O_x001A_]fÀ_x0018_ÃE-mG@ºs?ùê1¤ÀDø_x0004__x000F_ñ£ÀhÓ²ß_x001B_@L­]þØ]£@°_x000D_¢þø@ 4&amp;´@_x0002_8dv@À5½²[hÀ@±Ã¢Ú²@pùsoÆO@4ïY=ó&lt;¡@àZ¶è­À$^íìr¢À_x0008_©Y4¸ @_x0010_!Á0½(@0éÉ_x0003_õ0·@_x0019_6öÔ¥ÀØuàÙb_x001E_À_x001D_Â#ÇË@êò§®²@¸%Ùq2@_x0002_ïÁÙ_x000F_Àp_x0001_QX×@xòø×_x0001_­@«³$³ÀD¹_x001E_T_x0002__x0003_¯ã«@ Þ¿cÀ_x0008_Tø_x001F_@H©@|ðv¿¾²¬À_x0010_IGövÀt*7_x001D_kÀìjÏ`Ä÷¨@`zîÖXs@pO(ì¸@0#¶?º@¤Jö©ìÀB:_x0011_¦@î¹_x0001_&gt;Ý ÀB_x000F_Ètp¡À$,8Ç.è¡ÀDz·Ù_x001E_R¬À._x0013__x0001__x0010_#¢@h_x0001__¼CÀâ÷WÑÎ²@_x0014__x000F_NcPE¡@ð²b_x0003_J¨@_x0018_çFÙ¾_x0004_ @&lt;!?hÀH²ðÐÔNÀ8Å~_x0011_êÉ@éSì_x000C_DÀ¨{°vû¥@$§Wo_x0003__x001C_¨@ÖÂ;se³ ÀÈòÅ©Z¬@Ø_x0019_~B¼Z @_x0001__x0004_ÀC_x0014__x000D_V¿@hv}	¸^ª@x?ÝY_x0016_µÀ_x0002_V~_tÀàwç&lt;×McÀðôÒ_x0018_Õ(°@_x0008_À)G¬v©@_x0008_ùQ-&lt;²À4ú_x0005_¢È_x0011_ÀB2ÿo«À&lt;Â¨M.¥@ô#ô_x0014__x0018_Ñ¬ÀèzH±#@`_x0013_Óût_x0013_@Xª	½ÁîÀpÔÚ¨±@_x0001_v´m_x0003__x001F_8ÀPcoûKÔ@H5´²0±@¼"½á_x0008_¤@8Ð¿ÌOñ¤@_x001C_¯ßÈ_x000C_þÀLOyJ_x0018_)¯@Lh_ÀÈc/$__x0003_Àüç0äAh±À_x0018_¯D©wR@à®'h@x@pG_x000B__x0003_ÞI@Ð»wf#@a3G$}¡@`iz@_x0001__x0003_E aÀèvyV6¨@Ø"ÈOYd@ØJÕ_x0013_ðA@0ã·Òvõ­@E*B_x0010_@Ì1ØôÖF§@PàÉÐjÙÀXIÃk?¢@_x0008_sj__x0002_´@e½/Ü@ Ky_x0014_­lÀH¸ØÎ¸z§ÀpiÆù	@$\õ7Ó°«ÀÞ_ãP¬@_x0014_óU_x0010_ÿ @8_x000B_ÂÐu@àZåÏÂ±¤@àÄ=&lt;ãÑw@Ä½V_x000D_aÀ¨N_x0018_IE«À4X_x000D__x0007_ee¤Àp¾T~9m@àî_x0006_gF¦@_x000C__x001A_¡'¦Áª@_x0006_±u_x0013_U¦À0_x001E__x0016_xiÀ_x0010_á_x0001__x0003_nÀ&lt;«Ý_x000D__x0008_¨@_x0006_ò\_x000D_7 ¶@_x0010_¥_x000E_a@_x0002__x0003_Ôoª ­_x001A_À èA@Sq@8_x0003_gD;~@Ðíæâ¡@0ô!ñå_x0007_@hùÚªñ¦ÀÈpw_x0018_²ÀèIF©ú@¨Ïv{~¿@"BÉÛ-±@Àdv_x001E_éÀs_x0004_kÈÅÀ`_x001A_Eú_x0014_{@»JÛÉ§@_x0002__x0002_ìÖ½_x0013_B@¢^ÆB|¸³@ Ù)üVv@ò7ùÝ_x0005_r¦À@Q{ô_x0002_yÀ_x0002_.J¾ÉR@üíC_x0003__yÀë|Êf_x001A_À_x0002_'_x000E_tsM@$ç²ÿ¦Àl®}ò_x001D__x0006_²@Z&gt;Î·éÀàØÙ¸ñ}À,_x000B_I§ßç²@r_x0001__x0017_ª|^±@è«|¥^@ ©×_x0012_?s@_x0008_	¹Ü_x0006__x000D__x0001_¥@Ö?*ÊÀÊ£ÀHè_x0012_'_x0002_x©@Àî® ¥|}@P±°×ç@ø®	±]Å£@@Ó¾ÚÏk}@Rá_x0017_J^¡Àì_x0015_Ì&gt;Ç°À\Ñdë@_x0006_CTÐ]»tÀ(÷U_x001A_]¬@ø/Ìî@D_x0003_Õ_x000B_·¦@_x0008_O_x0008_?_x0016_@¤)_x000F_H¡@_x0014_ãç¾G_x0011_£@p_x0013_à@_x000E_à@þá0¸ÑÉ°@&lt;y_x0007_×_x000C_¡À,/_x0004_hh À@yÁd+@ R)HV®@tOØê=±@@À¹Ràk@¤]µåDì´@XÃæw_x0005_â@_x0006_GÁ³_x0013_ª@NWUwÜ ´@Ò_x001B_|P_x0019_°@¬à K_x000E_y@¦ß_x0019_å¶@_x0001__x0002_À_x0003_Z[ò}@($_x000E_$PÉ¢@2¾f³ @ho¿*T@À´µq-ÞÝÀøy_x001B__x0010_jf@_x0010_í½,fÆÀhä_x0019_cÁ@@6_x0015_B§§@;G]»¬@¼	\PzL¡@_x0018_ëI£@pj0P«_x0003_@åþµ:@ rR¡ÿÀ`üNx#v¤@Àö"ëU_x0011_@°_x0015__x0007_ÓÛ@}_x0014_×e_x001D_@Ö1!q»±°ÀÜ1¢Ü_x0016_±¨ÀØ&gt;ÀP»ª@ÀZN¹_x001C_ª@@üÑ¼y@0_x0018_9@_x0001_Q9´§_x0012_LÀøï_x001B_±¥_x0012_@¬fú±_x0005_¤@¼Ëû#Þ#§@@ç_x000E_Óî]zÀ:+æ_x0004_¦À [_x0017_Ã_x0001__x0003_Ôm|@ð_x001F_dùB¼@ "éæJçÀÀO_x0016_=~7¥@_x0016_\_x001D__x0018_U@"½ca_x0003__x001F_°@Ðst_x0004_@ÀäÔòê®@ _x001B_bi¼æ@_x0001_¸¦;kçTÀÀg~W_x0002_üVÀàsY®ñÀèhß½_x000B_ ¢@yÃj_x000B_Îu@y5BS_x001C_k¯À Ì;Ä~ÀLEKÅØ2£@_x0001_«Ð_q¦@ÜIå_x001F_áï¢@_x001C_ÄIÎÝ_x0016_¡@°sÛtO§@àÇÐ@:ÚÚú_x001A_|«À_x0010__x0010__x0012_r"R@Àz9¢#¨@&lt;òm²ú§@_x000E_3Á{B²@à_x0007_=8óÀ_x0018_ÛXX=]@ÌÞ_x0004_ÆØ¡À0qntÉ_x0003_}À_x0001_(_x0013_^1;@_x0001__x0002_`_x0019_Ý_x001C_!@x??L@]Ñ	É¬@Øw¾Æe¬ÀÅV_x000B_J@ _x0002_(i_x000E_±s@ÐxÙ_x0007_2À^¯·þ^@ðR\Êí§@_x0010_a+,m¦@_x0001_J]Ê_x001F_,7Àè!³lÀ(MÔz_x0008_§@xQ©ý_x0014_ÀÈ×Q¡@ð¢^7pÀ_x0005_øi+_x0019_@à£Ä_x001E_ûÊÀ8ùsmRm@ôF}Ü	¥@`_ÏtJc@_x0001__x0014_XðåÊ3ÀtÂü9J@Ö_x001A_T_x000F_é¦À¸_x0004_òO_x0005_«@pj¿ÏJÀøðå^ÄÀÈOÿ}Û_x000D_£@L7_x001C_M&lt;|¢@b1_x001F_D©@¨¬Áv@l@à2®_x0004__x0006__x000C_L}Àx»C_x0001__x0003_5À`R_¶ºÀð£`k_x001A_@Ë_x000E_¸_x0003_Ã¨@_x0010_µÀVÿ@T\\+£À@7¹#»^À_x0004_}Î_x0001_Ñ£@¸háô4Â@À_x001F_æfQ_x001B_\Àd¹e}@ Gi¯×w@ïeÎâ¸@`8õ¶±}@0Î_x0002_®¸)À`ñí¸·¯@¹b:v_x0002_¦@$´q_x0015__x0001_¦@ @ÂÑ@ %Ö4*c®@x|Ó?Ñ9À´êÒ_x0003_¢¢@_x0004_Î_x001C_qäe¡@HÃè,±@à¶ÑhD@PmÎ¤H_x0001_°@8=Lôc@¨ßù_x0007_Ûn@øÁÑ\_x0007_|£@@±=«Ð@ØFz_x0005_¶­@_x0004_	ø_x0004_íZñÀÀÝ_x0010_A&lt;rTÀ¹*9á7hÀÎ_x001B_\7£Z¸@èÎ_x0012_´*O@ ô´É±{@_x0004_õ2Ú_x001E_í@T)³¤@°¿­¡½+@@_x000D_W°µ_x0015_@ÿ§­ \@°5ÓãÌ9sÀ°w«_x0007__x0002_@´Å@_x000F__x001E_|¤À¸¾C@¾9_x0011_À`±_x000E_Luy@¨lÖ_x0003_@_x000F__x000C__x0002_/¡@TwÛ,á_x001D_«@´L4t_x000B_TÀ_x0004__x0001_¶õÜÀ_x0008_ð³¨°@2Ôê¯Op@ê.ZeôÁ¡ÀÄÐµ¨À_x0004_UKÂ¶Z¨@puå_x0006_#¡@hzE_x0001__x000D_AÀüÕ¨Vè_x0005_ÀÚù_x0017_ÜîD³@è´Õj_x0003__x0005_ö¨À`MÏ{ÀXèTGf5ÀèXîRê@àSo®B§@_x0008_Ò={¨@Æ)4®Y³@Y_x0004_¼µT¢@ô_x001B__x001F_"%§¡@ÛÛ©´_x0005_¡@_x001C__x0002_¨¸z @ .ÃÄYsÀpX_x0001_óDÎ¬@3_x0008__x0005_§@0ÒðâsÀ¼1_x0017_ëHN¦@¼àj±³&amp;À_x0003_Æû!Ô_x0005_Y@0±_x0014_QÃ¥ÀàMSMø@Â¶Òþ¯Õ À_x0014_ì@YXê·@È_x0004_a_x0002_#@e_x001E_ÔO@2Q×#ô­À$=_x0012_¡¨@p5qWr@Ð(`©BnÀ w_x0010__x0001_&gt;X@@øH[¸ómÀ2i'òç®ÀÔeBÒîÄ À_x0001__x0003_À !Ey{À_x0001_A_x001D_Ðw@ OÞòÀ_x001C_7cêÇÀª_x0002__x000D_ &gt;°@0á½_x0005_@æÂ§_x0014_gý¥À6hû#W@&lt;zzv^¸©À`pø9¢_x000E_@ä{¶´bB¦@_x0004_¢ö©1¹ª@P_x001D__x0017_E8ó@4Gqïº«@Øk,_x0012_[¡@T1Ö01f­@_x001C_ÞÎkk @$«tø³À4!o¬Ò­@|ðrH_x0015_! @D( ïÀ eÝ+_x001E_*x@Ð+m~O@\DÖf°ÀARm'©ÀÆâôØ°@p*_x000C_¤@tà_x0001_µð¬@8Ò1_x001B_Gh§@LE=u¬_x0012_£@_x0014__x0006_Xã_x0005_ ¦@ò"_x0014_»_x0001__x0002_~£ÀÈê_x0014_ô@$öæS_x001D_ @l_x0010_}cµ£@Ü£ágã_x000C_­@$þ(1î¡ÀPòÜg_x0017_uzÀw_x001A_R¥\@`¨)_x0002_`À_x0008_ÓLW¥@xíÒÀ,ÞWø~¬@_x0010_.ñÜ&lt;®@ºaÔóIÇ±@HÇ_x001B_ñ´³@D_x0003_b·²¯@PÑa|W¢ÀàCÓQ_x0003_gÀYQ_x000C_ý@ _x001C_¦§Qr@ð4ù_x0015__x0004__x0011_@¸×iBC_x0004_À_x0001_Á_x0013_¬$¬@ £§ßl£À°ú§_x0011_D ÀÀ¤ ®Óqi@ðbÖ¶h@p_x000D__x000B_A_x001E_À }_x0008_ÕÎª@°¾ÕNh¦À@Ó¦Nþx@ðêO×BÀ_x0001__x0003_¨ÉÝgëÑ¢@@ÊØ_x000B_n½p@®_x0004_ú2¾ì¢À`_x001E_¦àNÀ$~Bè_x0002_©@_x0001_IÖ_x0019_r?x@TðBY;»@ô_x0014_¯÷$í£@p %c_x001D_@_x0018_4l_x001D_ÜÀ¨¡¶FE®@¸÷©Ø9À q_x001A_!K@¥ì_x0015_ÎÍ@¥4¹$ @P´M[_x0002_@Â­ÅW¶@þ C¹1º@ÀèåFÝp@*Ýv©Ì À_x0010_=í´,Å@P¨k-× {ÀXlÆ0µ°@hæ_x0001_T H@_x0001_£&amp;¼ýS@È_x0008__x0019__x0019_°@hhïC_x000D_ô@À1lNT@_x0014_lìUt¦@¨¥äî_x0007_@,µÁx¥À_x001A_SÓ_x0001__x0002_9 @_x0010_s¹_x0002_ï_x000E_¤@_x001C_ô._x0006_ÄhÀ ½ñüà@7U_x0019_é @dI@2 @Xë_x0001_à,°@¢*p*pÀàWð&lt;¯kÀ4nÌ(¼¦@d¢_Äp «@0­Ò_x0012_ë@_x0018_F¿¹Û¡@Ù®_x0019_zô¤À_x0010_£:yrÀ=æ_x000D_à&gt;@d__x0002__x001F_ª_x000D_¦@_x0018_*º'ÎÝ@ðb1~r_x0003_@(jK&gt;Þy@ ñÚ+¤@!bj×JÀøu|_x001F_ñk@_x0001__x0003_k&amp;º¬@HÛ0&lt;ù_x0016_¤@Ô_x0019_pè&lt;ç @¨_x0018_°M_x001C_«¡@4_â«äN¡@PÑD/lrÀ8&gt;ÓØ[«@F_x0011_LÆ¡µ@_x0018_Cô`_x0010_~®@_x0003__x0005__x0018_í³fÅX¯@4_x001B_òVÆ¢@Ø­öË_x000C_ @:&lt;È!Q£À_x0003_"_x000F_¸s~@ÄÜï_x0004__x0016_¨@¨¢;a_x0002_1±@ÒBÁÍ¬ÀÔº¿ÛHaÀ÷Ã\Ø$wÀñ1fªìÀªÓ&gt;Zô±@tXâ[¹p¡@_x000C_È3Zí°£@`òa@èò*É1a©@º½~Y±À¨;ªD_x0004_¨@ _x000F__´ã¾v@_x0014_å"èÀpÊb#ûmÀÐ«	R@¨|_x0015_½_x0016__x0005_Àö_x0010_Ë6@°%ãþÑ_x001F_@¬:`|_x0003_÷¥@HíÏÙÔ; @¢_x001A_ßK_A¡À0Òp¤°@Àc@ðñ_x0001_u@À=¬_x0004_ù_x0016_p@`i3X_x0004__x0006_(yr@¨÷«¥-Ù@_x001E__x0019_ì_x0011_¬@ÈÜ_x001D_ú¼ë@üÐÓq_x0001_¬@_x0004_xç¼7A[À`ü_x001D__x0005_&amp;Ç@Jë_x0002_\PE@ÿî'KÀ8_x0011_ÈÁëµ@Èp¨u@8ÚÏFñ°@xõM&amp;@èÝ0¡©"Àx`µ=(&lt;¨@ðAÄkëeÀgE§_x0003_ÀD8eRø¡«@ ú¶dÀh|üP@&amp;®@&lt;°ËÌÜ£À_x0008_êðÌ_x0007_Àð&lt;0d²¢@ìÛrV@°Y¨Ì_x000E_À0Ý)zÓÊÀúVgL@_x0004_ÆÖ_x0017_jË@GYDæËP¯ÀØ¬_x0005_ð_x0002_@T_x0008_N³_x000C_À`®_x0010_¦_x0004_l¡@_x0007_	ú*Tæ2À_x001C_ßÑÅrÅ¦@`·vã_x0007__x0007_@0¨¬í)À_x001C_n&lt;æ¯¦@°ýõ÷E@Ôt_x0013_|µÀpmªÕ _x0006_ÀÐÍ1Õ_x0003_T@_x0007_Xâ}®_x0008_À8þ|ÎB²@ gÀé.@hî]Ïq@HGJ_­ç@]_x0002_B¥@øóx/À0Á_x0015_?j@àÆ_ÎJÓs@Áé)âÀ _x001F_Böñ6uÀ_x0004_©°Ë¦@_x0014_ã)õ9«@&amp;TûË_x0005_I²@àúÜêØ×@_x0004_;¾&amp;,_x0005_©@Ð?iÛ@ÖÀtI-ÑÅ¡@ g"{ê¯Àà¤f_x0001_;@à¤¹_x000D_¡@_x0010_ÍXû%!@?yw_x0001__x0002_K@ø-¹T¡p¨@6/,%Ø³À&gt;ß¹9õp°@d_x0006_Qó}ßÀ_x001A_L_x0005_À@»åÈeÿwÀ ÜÖK*Ä@7¢~@_x000F_êg¬@ ­.ü	ï@pÛO_x001C_Ê¶@_x0015_?¡ß¨@ÀÜC¶i@pÔîÛ®°@¸gohÃÑ¤@à_x001D_¨B_x000D_@¬C7F¬@ ÕÛi×ÀDPÆê¡@Àâ¼_x001B_äSÀäiq·±;§@dcÐ|À_x0001_(T?*À¤@_x0001_.B¾_x0005_l@¡ô_x000E_J¦@`¯dúïÀ`_x0014__x001D__x0014__­@À_x0012_#Ãû`À§W_x0007__x0015_§|@_x0001_'¢Q$TB@H_x000F_AÌ_x001F_1@_x0002__x0004_è_x000F__x0015_JÛ§@_x0002_óÇþ?@hÒ_x0007_X_x0015_ÝÀ_x0002_ÑÁ{Ô\{@¤ø±7YË¡À P&lt;_x0013_Ý@_x0008_jÏV÷À(&lt;&lt;×_x000B_§@«ûGdu@Ì+ÏÙ3_x001C_²@,_x0007_Í©DZ¬ÀS_x000B_´¿³§@êãrv@H_x0017__x0007_\Ö@V&lt;Ä_x000D_wÙ«À ¬Þg»;¥@_x0008_¡(Ä@ä{¶¥§@ÀS­¹_x0003_UXÀè¾6ð±½@XbÃN_x0008_@`åWÒ&lt;oÀ°._x0008__x0005_.@Ð¬?pa_x0001_@_x0010_«8°æ¢À_x0008__x0016_ãë¯@àvþ_x0019_Ä@HFûñ@HÛì"¸"@@Õ®ª²@ø{±&gt;t*¢@|öÉ_x0001__x0003_Ð¨@øq|¤@óO­_x0019_°Àø»0~q@÷LïeÀ_x0010__x0008_êÌ@ @¥h @_x000C__x0013_ÃcÀ¼û©_x0019_®@`!ýß_x0005_b@pxØ=Áp@ ÓÅI_x000F_^|ÀÃ, ]¯À çvX6@à_x001B_;Ä·ª@0¢kÚ¼NÀ@Î÷ _x0010_ÉÀ°¿õ_x0011_FµÀ¼_x001E_Ç ª°@ðC_x0007_Î`¾¬@@SþHµ]@È°î_x0006_µ5À8_x0015_òè@HÅkèO¥¥@_x0010_G_x0014_#­ü°@_x0004_´Ö_x0003_u³@àÝZ*É9z@_x0014_r_x0008__x0002_0Ç @°m{8ì@°©jª1L@¨Ù«_x000D_ÔÜ«@f·i¦wG±@_x0001__x0003_ð)_ÓKêÀx4£Ò.õ@PØ^_x0007_@TrÀx_x000F_ÍüÀ ñþë$Ís@T7_x001F_[-F¦@pÃ&amp;àt@ M_x0014_»âwÀ°æa_x0011_Û@@Ì+Ì6_x0019_4®@_x001F_ï_Å|Àlåý!_x0011_¨@àØY&lt;9@ 578y+@à_x0015_4ç.{@F3ß_x001E_ªÀ ã´u"É@_x0018_c±ñ4@@Xï0_x0004_`¢@4Åß»«_x0003_¨ÀH¥1fç¡@µÆâñ¤@n2û@Ð ÄåÍ1@à_x0018_¬u_x000B_á¥À_x001C__x001A_J é_x0012_À{Êw2z@_x0001__x001E_E¼|_x0002_@À¦_x000F_~¯;¥À¨ù_x0017_Ð´Ö°@¾=í%_x0003_²@L(QÝ_x0001__x0003_ÝX¥@ÀdOÔÜ_x001C_@0FñI¢@üaÀþ_x0007_ª@@E_x0005_Ä	e@_x0010_a¾±Ë2¤@´Õ.0õE¦ÀÀ×Rßµu@HÒ_x0017_k_x0012_µ@Ô-7d=À0Ô÷éoÓ®@èª_x0002_0íÀ¢ª¬hË@_x0008_¡~%_x0017_@ ë1¢ÊP@&lt;¿´¢_x0015_¯@P	ù _x0017_ÌsÀäÁÝ[@Ó¥@¬_x000E_É¯À_x0010_£ÈÙôQ@Xs*hcá¢À (Ø/ºzd@X_x000D_ÁÝ_x001F_@_x000C_ÿõ´7Õ®@0À_x0010_mÂ@°ËàØx~À`_x0008_+ÑQª@¦_x000F_aÒLµ¦À¸~S0Äµ @_x000C_w^À»¢@_x0001_¹ÜJ8@_x0010__x0019__x001C_l:À_x0001__x0002_$²î3_x0003_¸@XN²n@&lt;k¯à§¢@&lt;_x0008_ EXÀx PÉSÄ§@8¸ÆgÛ«@¸êUåèd@d_x0017_eD!°@`ï28@À6_x000D_*w_x0019_@tÂÂñåÒª@ _x000B_ýl¤_qÀ¬_x0006_®¼¦_x000C_¢ÀpÙNX_x0006_@|¯6ªJ_x0002_«@¬n_x000C_Ù©À(_x0013_Å_x0011_*_x0013_@êxNjÊ°@H½¥_x000B_@ 6_x0006_êª@¸õ¶_x0008__e¯@Pò9_x0017_·@8§ïXwÀÜr/TÚ5°@4þõCz	¢@LN_x001C_w¢@ÈßFöêÜ@¨à_x001E_9ÛÀRÃ2à[@^ÃA)_x0001_ö°ÀèOÄ_x0003_0b¤@Höbé_x0001__x0002_Ë¦@è_x000B_uµá½ Àpj©k0i¯@x=Ö-»ÜÀ_x0010__x0008_2ÛÝ @,ìåk|ù¡À_x001C_£ßC(6¯@HÜGH9@@á7Óû~@_x001C_ Ý_x0007_FÀtDK\_x001D_º @èÚx:FÀÐ^Ñ_x0004_C @|&lt;·`Ó,«@°}Ð.ÁÀ@°_x0003_NHÔ¢@\_x001C__x001E_möH @ #lJÀ_x0001_8²ËTÕ,@(4¶ED¤@_x0010_e¢_x0012_%@¬É3Ú:©@ÅHb¿@_x000C_«:ª÷§@_x001E_ÿ`Ø_x0016_ À=r°J@A_x0008_§°°@}}jÕÀ­@ÀÜ´Øp@(_x0008_l_x0010_ïR@Pþ_x0002_RÄ¢©Àp&lt;çÀçã§@_x0001__x0002_À&gt;_x001D_àËntÀp$@o@AñJ_x0012_u@@Z"YÀ_x000F__x0016_s_x001B_IÀl¿C\z¥@XîofG³@¨¼_x0013_¥öd@ °h¦ÛÁ@ô?&amp;ÓâZ£@àÚ¼Ù²rÀ _x0005__x001F_¥z@ð_x0006_ìÝÖ¥@à1_x0005_GÕ;£À_x0001_)­&amp;"7@|j²F$²@ g2¸aw@_x0001_H·®Õ(ÀÄ,4úü¢@-ëåÔMÀ@ê_x0001_½º=p@b3ùF±,¨ÀÔëó_x001D_Ê¤@_x0001_@@'H_x000C_@ìXk|¨;¤@À_x001F_z&amp;ù@_x0010_fcc½@_x001C_,AÐ"ª@.åaÆ£ÀÈ&amp;¶ õ£@ía¬fWÀ îà_x0004__x0007_J'yÀ_x0004_XÀ_x0016_­BÀ_x0008_¿é=_x0004_¡@¨_x0019_4Îb.¬@PY	T9N@ÜL÷: _x000C_¨@j¢_x0007_lá_x0010_²@_x0017_çH-À¸Ø19s_x0001_ÀÈÿË@_x0004_f_x000F_¯ø=À"Ü{Æ@hCË¥_x000F_S¥À_x0010_l^;j±sÀØ_x0019__x0016__x0003_u$@cÀ«öþ@Ð_x001F__x0006_ÍÜÞÀ_x000E_S7EB_x000D_³@_x0018_è¿4OÀ dP¼M_x0005_@y_x0007__x001A_"@_x0004_§_x001B_ÔVVÀÌ_x0004_7Áì§@xú!Ä+¡@ÀìÛô¶Q@^÷_x0013_oû ¸@@nîÄ¢_x0011_±@@Õ_x0011_Hé¦@_x0018_²~=HH@Äl_x0002_+1l À¨/­ú!CÀÐÔnz_x0006__x001F_«@_x0001__x0003_PJ_x0008_Ï_x001D_ÀðÇ(E@(Y9¤À_x001F_ñ'A¸¤@à;_x0011_2a_x0010_@~ÈüÔ«5¦Àà2ë_x0011_ÊO©@ð$§ø@_x0018_WêSu@@ëG±_x0016_Û~@pf¼N·-¦@._x0010_Öh_x0010_¥À .ÐÈÀ@Pªö@À,l¯p_x0003_&lt;£@ÐÕù`îa@°cþ_x0003_â@_x0003_ä`5è¤ÀÐéöÃtþ @_x0001_`·½WK@0N_x000D_´·¢@¬9X88À¨g9Å«@_x000C__x0007_ç¼[©@ÀFe_x000D_:èd@ª`×_x0008_ÍJ°@_x0008_.ÈM*+@à_x000F_2î_x0003_ßlÀ_x0010_âö_x0004__x0014_F¤@à1ÈEæ@_x0001_â}ª_x0002_c§@ôØiE_x0001__x0003__x0010_óÀ_x0001_`SJOTÀ`_x001D__x001B_Vý_x0018_¦@¸#æ/.g¢@Ì÷ý_x001D_ÿ.«@8í0ëµq@j¢þÙv À:5V @@Z*è2B @ÜYg_x000C_ø°@_x000C__x000B_z %&amp;¬@õRö=m@ðÆ[_x0007_h±@à&gt;&amp;Î¬bÀ bu=_x0004__x0012_i@_x0010_ÍXéÞÀ rõ=gw@_x0018_ÑáÌ¯@PA|*¹@¤_x0003_)P9«@0Ð¾_x0013_¿à¨@,£ÏÀÎYª@N_x001D_D\ÿ) À_x0001_O8U4¤@9l¯@ Êk¡!@`ãÑc_x0019_@ØïÏ_x0002_i@ +·)¨³z@ cQ;Ç@ Þ_x0010_ÿ_x000B_ÌÀ´=YÄt=¬@_x0001__x0003_T­_x0019__[¤@$¶Ãb@àK`¨_x0013_¬@èÒhBÅ@P_ÓéIR|ÀØ]I¡¼@fUQ¹Ù¡@|f_x0001_®)¬@_x000C_ðuÓáÀ_x001C_B)ÈW¨@_x0006_,°/°@ð ¿×S@`w_x0018_Å_x0011_¦À@}°ÿ·x@_x0001_Ð_x0014_áûU@_x0010_û+ç_x0010_B@ü)Ñ1:¢@ì#äC_x0002_À_x0008_#´ÃÀ _x0002_1k´y@ðkãÂçò@DÌÍt½_x0018_£ÀôX¹^_x001E_¯@(v¬ï_.@ yÕ)ú£@ :«a~_x0013_À::½v_x0007_4 Àð_x0012__x0016_Óñ´@°_x0017_2½ÀÖ¨§)@Àe!ær@_x0010_×ò_x0001__x0003_·z@ ZoS¦@Ìê_x0003_¶$l£À$Çë)v @°ä(+¶yÀx¤Ü_x0019_°@` _x0007_Õ_x000F_ê@åj_x001B__x0014_Ù@&lt;Bâ_x0017_âo«@_x001C_Ú_x0014_:¦@î.ËVf_x001D_±@à7 ÷®o@@æ"¸H7v@PîZÍ¤@0,ì×»@_x0001_oÆ¡Àà*ÛM¿@è &amp;îq¬@ÜNÓnv8°@ðqÅÐ?'@t4_x0007_&lt;d¡Àè³m×@8&amp;"êÍ¢@¤ø9ö	~ À8t_x001B_~?¤@`Ä_x0004_£×µ{@T­M_x001C_p­@p_x0002_=vÔ@ S¨rv@0å¨aá@ä_x0003_Û÷x¯@_x0010_t_x0008_Á_x0014_=@_x0002__x0007_à ÎÝ@ÀîÉ{ÊBb@lG"Æfì¢@¶øÙ-_x0001_ÿ£À8¥°1@k@èRn_x0005_µÀ@ù_x0005_¬lª@X2Ì.Jé£@@V¬V­j@ àdì§É@ÈÑ_x0004_Ì@ÐÍ_x001E_Ñ*,vÀpa_x0006_lßÀ_x0018_1?¥uÓ@À}è@_x0014_÷ú_x001C_¿°À°#ðÿå_x001D_@ø/2â@hÛãN_x0011_"¬@hÚøÕÂ¡@_x0010_¯_x0006__x0002_[}À_x0002_ÌÄÞ]_x000B__x001C_À_x0004_Ôëê_x0015_³@aa÷²ü¦@¼ãÀWt°@ÈO7Êç@_x0008_Ú_x001C_ÕSc@Ð_x0002_ãú/¢@Ð_x000F_BKS@$a!B%_x0003_ÀÔz èÜ¦À )	_x0006_	Ë¹¨@ _x001F__($ørÀÈ_x001A_÷[.Z@À¢!ì«¹À_x0010_a°_x001F_¬@@ª¤_x0005_­ù¯@p_x001A_(%_x0003_@`úª¨ _x0002_¡@_x0004__x000D__x0004_¤@pì'ÁE´@øo_x001E__x0001_ør@ ø;¡ª©ÀpaAoLÌ@ T_x0014_7N_x001D_@,(Åb @&lt;jè÷6ºÀ_x0008_º:á.7§@H`1=¢À\ö²Û/À¨¡_x001D__x0007__x0005_'ÀÔDp¼5ó¦@(Ý_x0003_';¬@_x0008_ÞN_x0013_@`ÊÄ_x001A_Ë @_x001A__x000D_Fë ¥@¨·Ä_x0019_@Ø_x0017_nLy1¶@¨4+ËvÖ@X×#§Íð¦@_x0008_ÊKÕ_x0001_ @Ë_x0012_DD¤@_x0006__x0004__x0005_a£@_x0002__x0006_ è_x001E_æÛ*@°È¶ó_x000F_@àWÝ¼kjpÀyO³«_x0018_£@_x0002_|Gi_x0003_Il@èÂ ì£@,&lt;+d'@øü_x0005_¿_x0011_ÀRå\2ÀR\©_x000B__x0013_¸@`_x001D_áy*çÀ	¿YèÀ_x0002_®?¡@\%U¡@û¹8/xÀ@Y_x0016_Â_x0005_s@À½_x0007_¹/@_x0008_	_x001F_^¿·@ ¿ÓýÛ| @ÀÝ.j_x000E_±@`¨"_x0001_rÎ@\oð^[Z§À°âVo%@Àîw²¬N¥@_x0002_qcÿëu@&lt;__x000D_§o$¤@_x0004_(|ôµ@°ÅfÁ_x0016_¤@_x0002_u+#Ë°@ºQJÜ@_x0018_VL(áWÀ@(Ò?_x0001__x0002_d¤v@_x0001_ÛPzmF@pÏTÿIÿ@pJ3aØ ¡@_x001E_ï¾¬_x000C_B¨À bé_x0002_Ød«@_x000C__x001C_º3·@@;ì$_@¨S´©ºÑÀ0FîéÏyÀ&lt;r§TIHÀØ_x0001_þawtÀ¼¡V_x0011_©@_x0001_ÞIÚ_x001F_ñw@_x0001_ËÆ'@&lt;FÌ½Àx¨@_x000C__x0016_5	_x001B_À@Ì1«_x0013__x0011_¤À:$_Ûà¾@`7s®ÿ¦}À(uAk°¥@¸ó7_x001E_»ÀÀÔ\õyg@°YNK@ÈÀ3ÔÀPÖÜÌõ©@_x0010_bò]_x000C_@Üä_x0012_g[¨À¤þÒÀ_x0006_²_x000D_ñí¬ÀæÌq_x000E_0éªÀP?_x0019_:Ô¤@_x0001__x0003_ÀÒÇø^B@Àà~oòì@¨_x001B_ôsª@Hk+à«À w_x0017_75r@ðÿ3&gt;_x0008_`º@Îl¡Å_x001D_²@D9ñ_x0019_Ù À Ê÷_x001D_ì@°QÇÒf6À0r¢_x0007_tÕ@ü$ø#Âä§ÀlWüô®@tM¬,Æ®@ú6ÔËY¶¡Àßs¯"±À`ZÒÒÐ@&lt;®8C¾ÀÀ_x000D_à4y@ð÷§C rÀDúîèÕ_x0012_¤@À©º¢R_x0003_uÀøvÈ1=ù§@¤F¼¡^_x0018_À°Çà|B@ _x001C_ékÃ@ÐGXÒàl@TjYÑ_x0002_¥@ð_x0006_P  j@_x000C_ÂÙnËa¦@X_x0003_×_x0004_2Ì§@_x0014_'ÚÑ_x0003__x0006_¸½À¸¸héí¨@ß¯ÖQàµÀ3$ðæö@ 4Ë~ÃÅ}À0¨eb_x0018_f@_x0004_y¤¹Vl²@°ÿd±¦_x000D_@À3E"Ãÿ_@´Á_x0002_ÿâ©@D*-_x0016_q¤@ØÎè_x0005_±Àl9³¥&gt;_x000D_ªÀ±\[x¦@_x0003_éí+×îP@à__x000D_óÏgxÀ_x001C_3uè[_x0019_¨@ÄkÕ¢&amp;J¤@¼å_x0013__x0003_3°@r5[£_x0019_û¤ÀÀNc}ò@4_x0001_nß1¡@lóÚÄh_x001D_£@{Ìq,³À_x000C_°É _x0017_à©@_x0008_T¸ÔÞå¦@À[ãþ¦2zÀb¾såýó°@À[(_x0008_/z@r#,-%R²@¸Ov±ÀÁÜ[#±@_x0002__x0005__x000C__x0014_âÔiÛ¯@þÝ®&lt;Î¨´@ÀóCÒ&gt;)t@_x0010__x0014_5_x001C_9ÀxÈe_x0015_ÝÀ0ê«mºD@ðb&lt;´@ìlÒ_x001E_¶±@\_x0001_3êfXÀ_x000C_KrÇM¸@4J_x0013_»V¤@Ä°Ç·_x0016_À@Ä5tÀ(_x0017_×\ð¨@P¦!o&lt;"ÀXn0ÛEô@J_x000C_9_x000F_Aù²@=El6êj@°¹ü7ÑØ@X_x0003__x001D_ò¿ÀÀÇ»=µ@0_x0003__x0005_ ±À _x001E_ÄÞ¥æ}@PT¦õùç¯@(	!	@øÒÅG@Ìo×qh£¨@_x0010_^»´h¡@_x0002__x001B_ß!·@_x0002_ÿ5Ä_x0015_Ï@$ »à~À0_x001D__x0004_!_x0001__x0002_¬ª@`©ñÚ=H@L[_x000C_¢@´S¢Û-ö±@Ð¹_x0016_"àÃ@àzÃth@8_x0006_-Hid@Ô©"Í¨@¨5Õ_x0016_úÀ°¦ø¼@¨_x0016__x0017_hZ¤@ÀÐqïNäbÀàzí{z@pòÊ/1MÀP¹ë|_x001D__x0005_¡@¬ÿf_x0018_ @_x0001_¹DD._x000F_MÀ}@1t0§@@³[_x0018_Ï§@_x0010_õ\_x001F_,~À_x0001__x001E_gØÙÅ8@¾(_x0011_ZwÖ ÀÜ_x0014_T0¹P©ÀìÔVE_x0011_«@ Ý5f_x001A_|@¨_x0004_ØûÀN&amp;ÅÊ&gt;£ÀÐó_x001E_îo_x000B_À¸íºOø&lt;À0_x0016_êkw_x000D_¢@_x0018__x0016_w§ý§@Hõ9ÿO¹À_x0002__x0003_ ¨E±Ì¾lÀ_x0010__x000E_pØ@ 6 m, ¢@ôÄ¥ §öÀÐÛ;i`m¨@Üoêyl¥@øÏÉ?Å]@\_x000E_¢_x0002_ÀèZm?o¦@Àô-&amp;p¤@p¢¸h_x0015_¦@`lÑÙQÚ²Ààù_x000E_y¿¸À´_x000D_`c	´ÀÞo¢Ú½ö¨Àà¡vÝ8_x0001_ÀÐqÕ7@ ÎªFÑ:@0´@¸9©ªeä£@@SE¾f¨@ôV}_x000F_îÀ_á¶+2µÀx-©6wkÀ_x0017_ÑKÌ1Àðâ_»%P¥@ ¤Tû_x001D__x0002_À°.U@_x0014_tÀ_x0002_8&amp;Ô_x0008_Û_x0012_@@"øÃ_x001F_¦À_x0004_ñ_x0003__x0016_chª@Æ7î_x0004__x000B_Õâ¦@&lt;o;zC±@_x000C_&gt;wvz_x0003_¯@ìéa_x0005__x0007_¸®@h(ÑÜ_x0001_G@²&lt;Æ¢²À_x0004_óYÈpL@@Q}'_x0017_mÀ(¸%æ_x000D_0À8º_x0015_D¿¢@êÍØ'ï À_x0008_Xk`ÆC@d_x0007_ãÑ°_x0014_¤@ôSêCÙ­«@_x0017_É&lt;iÑ±@hhÜ¹¡@Èw0_x000D_ö¥@àjÇL_x0003_@°JV%®@ð½Eóõn@`ÓM:Ã	@ÀÞh¡ÒgÀÄôÿU§@Ï¶X@Àçl'Üð@`_x000C_(|{&lt;h@¢H¸Ne©À ØJ_x0016__x0002_T@àõç_x0004_¡@ñß_x0006_BÆ¦À´!Ý&gt;Û_x0019_­@àaÓÈU@</t>
  </si>
  <si>
    <t>d0318680c6660ae16f120d4c186a6e13_x0004__x0007_È_x0010_:¢Ù@×Iãæ@_x0018_Õ=µ-@Z²'ÞG Ààsì']@ Ã B½÷y@0BYÒA@ò&amp;âUûj³@Ø_x0005_Dª¾ç¤@_x0008__x001A_·cUª¡@XÀUÃ@u%uCvÀ`6ÄLÀ_x0007_ÜÈB_x0005_¥Àèõ_x0002__x0008__x000D_@_x001C_'7¾&gt;¥@è_x0004_:××­@ä÷UG£ÅÀØ2Ù¤ì@&gt;'#pt°@ ØäøË@Üe7xÏÀ,_x0012_ÝK_x0012_ö¨@@äÑ"uÀÐ_x0001_è²þ_x0003_Àí¿(0@_x001C_:Â»UÀ°_x0006_dÞ^Ö¬@Ðì_x0018_´\¹@À4_x0014_M×UÀ0_x001B_uùz@$DÅ_x0001__x0002_p¨@D2l~«­@í,Ô)¢Àp_x001C__x000F_/*@_x0001_øP6+ì@møf|ÁÀ_x0001_7ö;ÐèÀôàHðª©@%_x001D_nÿ°@èí ê@PµE'$¢@Ð¯SÇHF¡@PÛðæ@$§_x001F__x001D_%¥@F¢×_x001C_Ä¬À_x001E_Cû@¤Ni(Ä_x0019_ª@(Úò¾g@°ÓÀ¹_x0005_@_x0001_­§_x001D_Sf@L^xýÍù¢@àÄâô|@_x0001__x0008_Úâ$6_x001A_@¼gë£@¸tm¹;@HêúÙ±@L®B+ÄËÀ_x0001_-_x000D_sª@_x000F_`d_x0013_@Wßª@ä£_x0017_Æ_x001A_¦À_x0008_Ê2È½¬§@_x0001__x0005_¨)_x0014_1Y½À(_x0019_ER_x000B_Ú¤@8êß#'Ç@0ïUÌÝ¶@Þ¥3(À¸ B_x0003_À`G_x000B_»_x@ n\_x0008_ê@Ø}_x0003_çRÀ`õr_x001B_g eÀøÜ_x001C_¤·¨@Pö¡Ö¦@â@u@O_x000F_°@Ø"y_x001F_'þ@_x001C_n½Ógb¢@_x0008_5b4Ç­@À#_x001B_üäÖ¯@@_x0004__x0017_lgj@àÈ_x001B_×Ê:Àb/_x001C__x001C_Ò¨¢À ÞgTdy@_x0018_Ö°ã»®@d1Û¹þ_x0016_²@p_x000C_U_x0006_Ô¢ÀF|_x001B_ÀÀ_x0008_ÖEª_x0002_&amp;©@ØDE{FíÀ0__x0014_ÔÉTÀ H_x001E_btbÀº0¬¾_x001F_¬²À(_x000E_4°Î¿@(Z_x0019__x001A__x0001__x0003_/_@d_x000B_­äñ£@ ¥êÇÀdÎ@!éÀ¸¼Ü'nÓ@_x0001_¡q^_x001F_à1@_x0003_+_x0002_¶@D¯hÈÃ&lt;©@_x000C_=wO5(¨@Ûýè*MÀ(_x001F_¿õ¼¹¦@cÙselÀ_x0018__x0017_ù_x0008_?|@°_x001E_	Àôá£@Ñ6·Í^s@_x0010__x0003__x0013_©7Ë@r_x001D_âx£ë³@´«_x0019_wd¨@p_x001A_6;¶Ûª@_x001C_Â_x0017_×±Ó¢@H¥¯b£@_x0004_1ðñ\¿§@°?®|@_x0001_ò¼_º_x0005_IÀp_x0005_B¡_x0006_À_x0001_$`Èá@HùêZwèÀR½9n£À0&amp;ßæúy@lWH¿z¨@_x0011_0èÀP @àNj#_x0004_°@_x0001__x0003_S_x0004_oÞ_x001F_@Àê@ùéº@_x0001_ÞÿB_x001E_SÀ`ìÙÿüõ³@_x0008_0_x000D_ÅS¥@Üþ/|Z©@ôoa_x0018_ öÀðF¦Vp@Ô÷ehë¨@à?oNìF~@°_x0015_ï©_B£@4ìo_x0017_=¤@ìºó¨­@Ðª_x0019_M)À0èh'3@6Å`Ñ$È©ÀdÕ»9·_x000F_¢@_x0013_]o¯@ØÓåË´ß¨À@Z._x0014__x001F_Ët@_x000C_Fd_x0017_À_x0008_¤4¸4Æ@x_x0014__x0001_¡@°ÊH_x0016_q@PÇ_x0011_|üÓpÀÜ_x0016_*P¨@ X_x0010_^ÐÀ_x0003_Aû°VaÀª6ÃXt® ÀàP$û³î@p_x0002_N÷û¬À ;Y_x000D__x0005_	_x0017_º@tã._x0002__x0008_£@0KÓ3_x0011_ý£@Èø3XDOÀðX_x000E_«¤@_x0018_¦ÛÃ6f¤@_x000C_f_x0008__x000F_¶ÀªfX½%¯À_x0016_flCèO¥ÀéQë$x«@¸-äSøJ¤@Ð_x000D_YºA@FXH_x001E_7_x0017_¤ÀÀ¾á_x000C_Ó@sª»úE@ØFzÉ_x0010_À_x0010_ÏÐê\@Ð2§-QxÀ_x0014__x001B_&lt;9ùè¨@Ü_x0019_ö*©@°_x0007_©_x0003_Áé@0ÅtNÇG¢@_³µ÷¤@(I_x0001_UÝÐÀ(_x0008_èÖ.ñª@ðæZÔ5­@ Æy¢ö@Xma_x0004_ñ­@_x001C_õ_x000B_Ü¤@ø³2Ì»¤À_x0006__x0018__x0013__x001A_µa@°§Q_x0011_lÀ_x0003__x0004_ä_x0002_	Qx{«@PnÑ_x0018__x001A_¸@øÇë0ì_x000B_­@è@æ7J@°S ¶Ö @`_x0003_³J±x@,SÈRÜd¢@_x0010_ j_x0001_&gt;@_x001A_ö£Tï¬@À#_x0007_öýVi@±¼q2}À_x0010_-ó%Y@_x0012_Õï[7P@XaH¶@,rcþ}Ý£@Øé´§t»@ôp_x0005_¤e«@@AëÄZ}@Ð_x001D_[	_x0017_u @xókè+_x000F_¬@7³sÆw@|aV_x0018_&lt;¢@ÀC_x001C_A}@_x0018_m½Ø@p:~ËµÅ@_x0003_ö¿qx·À ®xM_x001F_0@ÃÍNB²À*_x001F_æÀ ~íØ&amp;_x0016_´@È»TPÚ@_x0003_·_x0002__x0003_?Û_x0010_@&lt;ÇG*H_x0006_¢Àpë*÷Vª@ÃV¶l¤À\!2$_x0003_¼¯@_x0008_Òn6p_x0010_@8%ý]_x0002_¤@°:WôëÀ@¢Zñ¦dS@ H_x0014_±Ug@°o0F_x0014_@ÀûÐ»p-@_x0010__x000B_MÔ_x0014_@f(Íy_x0001_õ«À¦(Öv_ñ ÀäPË_x0008_$¬À_x001C_½û}ì¨Àv*ê¯®_x0010_¥Àú_x000E_þÁ|©ÀÎEðIX¨À8[õ¨¯¤ÀâfQÅ_x0001_(ÀNqC¸Îò£À¢§%¤_x001A_	´À²Kaµþ¥ÀÅ½Gm&gt;³®À61Y_x0007_ªÀ/ÕÒÁÖ¯À_x0003_ãáó©§À@³B}¼¢À9¤sE£ÀhhþôË¤À_x0003__x0004_'ky_x000F_·¨Àã5&amp;¼±(£À«¶oh_x0012_Â¦ÀDè"y»ª¥ÀhîÉ1¥}À¯ùRa¡À$ß	×ò¤Àl~­Q±¯À»_x001B_Ê?_­Àd*xFô¬Àõ_x001A_ü¤ÀÓËõüð£ÀAø*_x001D_`Ù¦ÀnQné_x0002_¥À_x000C_ÐCÿä­À¾üHnÀFÓñ_x001B_©ÀÑÞ ] À)#XE¬À(ºfB6±´À5~Ù¬ÀFFî,i]©Àú^þè¢ÀÂNÀÀØ§Ày _x0001_MÖ°À_x0010_thM¢ªÀ×²_x001A_&lt;1(¬ÀøTÇ\ö¤À·m Ãi²À_x0012_q É¬À¸h_;4¬À{6c_x0001__x0005__J¡Àå:aê¡³«Àú²mdA¡À[@ÔrB¤À_x0013_OK¦Rï¥Àö_x0014_TrH À_x000E_ïÑÉªb§ÀÞbº®xð À2ûhí_x0003_«Àµ_x000C_Ð=_x001B_¬ÀYOÇü-«Ài_x0011_+I±Ú£À_x0005_³_x0008_í³¬Àþ^WN­Àî`x_x001D_©À_x001B_­_x001E_ªc_x001D_À_x0002__x0005_Øäµ¬À (Í{_x0017_÷ÀH_x001C_ k ÀWv+í.µ¡À^Ñ_x000B__x0002_\æ©À_x000C_A­_x0008__x0015_ý£ÀTé#zÈí¤ÀðL1_x000B_J©À±)(fh§À_x0007__x0004_þ_x0008_&gt;¤À_x000F_vw¼Úä¥À¦_x001B_À§C¦ÀµÍ&gt;e9©À]Ã_x0017_®ÖÆ£ÀE}õÄL±À_x001C_ÌIíMæ¡À_x0001__x0003_ ¿-cû²ÀÐÏ¶C_x0012_æ¤Àæ_x0015_àÛ_x0010__x0002_®Àz_x001B_þ+òªÀ_x0005_Þ_x001E_§_x000E_°Àö·g'T§Àd[«p¦ÀÆo	¯À÷ù#!_x001C_bªÀ2¤Ç_x001A_Ä®ºÀ]_x0008_N_x001A__x0016_h¨À%Z§íÅF¢À¶à_x000F_-÷7°À_x001F_/ß_x0015_¬Àn.ôE²À5rÐ§Ùk³ÀÎ.Î¬À_x0008_C_x000F_â­À_x001E_WÍýy§À_x0015__x0010_ÀQÂ«À$`xÒM²ÀdD;NáJ¤À¦ä!¢uÀ*ø5äþz³À#Î[_x001C_#_x0016_¤À·ä¬Íã_x001D_ªÀónì~V±À±_x0011_â_x0006_9_©ÀÜ_x001E_®yX§ÀjbgH3¤À_x000E_nOç_x000E_±À×bL_x0002__x0004_-Ù£Àº¶ciÌ À6÷È!^:¥Àx`æÈÚ«À¾_x0018_®2B¬ÀÑMá2_x001D_¡²ÀãMý_x0008_ÜªÀ?¢_x0005_à¬º¦ÀcwÎà_x0002_«ÀP@øÜÆû®À_x0003_cÀ±X'¡ÀÆ_yg½8 Àúg&gt;ÀFÑ®Àz_x000E_é÷?\ À[Ë¯à_x001C__x0010_¦À-¯K7_U¥ÀÅ_x0017_UÊ«ÀV·.;/Ò«ÀßÚe©e[¡Àè3éS_x000B_g«ÀÍ£¯F¼ÀSû_x0005__x000F_²ÀÐ_x001A_}_x001E_Ó¤À'¦|EUÀé_x000B__x0001_·°À¸OPç c ÀäyºAký°Àz_x0007_Õº 2£Àò_x0005_èê/À_x0005_Õ¸b¤À]4á0l ÀOqx À_x0002__x0003_^7_x001C_&gt;°Y¤Àö_x001F_o7bµ¢ÀAã¥3 ¬À1ûø_x0008__x0016_ø¬À¶Ûç`±¨ÀF_x001E__x0004_¡;F©Àw[¿Í_x0015_ð«À36°ÛÝ¢ÀÅF_x0008_-_x0012_eÀK5V_x000D_8íÀðl_x001B_5qªÀ¯Ìq ÀÁÀ&lt;³?¦ÙJ®ÀªªÙødC¡Àq×æ³_x001C_¹Àý^t£Ï ¤À_x0014_/mã3¼À/t²ïR¥ÀÒ§_x001D_c¨Àê(_x0015_n¼®À$Þ¬°Ç¤À×T~½¡ÀÀà¿þ³ü«ÀÌEÁü£1ªÀ¹G	ô&gt;_x0006_¢ÀpÁ_x001E_[Ú©À_x0001_¤_x000E_û_x0015_À 0§OR´¡Àw_x001E__x001E_ÉÅ¥Ào(bEH¦ÀV_x000F_V_x000D_È±ªÀÿ!p?_x0006_	&gt;=£À_x000E_P,ÂK¤À2Â£­ÀnÍ_x0005_»_x0018_fÀ÷Ô¦n¦¦Àþ_x000D_½_x0001_ñ¬ÀNÝÊñ9¢ÀÔZ_x000E_X_x0003_©À%Â|A_x0003_ªÀpOËyáÆªÀ»õÙ²À ¼1G¥§À÷³Léq%°À²·Û4_x0016__x0007_­ÀM!ñ_x000C_ry°ÀÀ&amp;]³_x0013_ªÀK@ûM°ÀÚ+R_x0003_¤¶£Àj²&lt;_x0013_¤i°À72_x0004__x001B_.ÀÌ}ß&amp;¦À_x0014__x0001__x001A_]#«ÀK_x000B_AsÌ­ÀÔW]óÀ_x0002_%´õ»@£ÀÞ6Ö¨ÂT¤ÀÓÍñÀ®_x000D_UÈnl¥ÀáÌän_x0003_«À"»î_x0008_{ À£K]æf£À_x001B_à×Ç_x0002_¨À_x0002__x0003_¡0ç½¦À_x000B_§G¯_x000D_£À_x0016_Øp_x0008_W¦À¾_x0007_L¾ä£Àñ}u`_x0006_i¬À¾ÏÕ(ªÀÓ_x0015_YJ0£ÀõUh-È¤Àìxð±J¢ÀENðEî¸Àâ_x0013_Ô0óé¦Ààl@Ö¨À0Õ_x0013_ÈÌ§Àè_x001B_DÛÀ_x0017_È}òêU¦ÀòdlÙC¢§ÀºLÇ_x000C_è]·À7ø!­[Ü¤À%ÿëü	¥ÀL_x0016_J'_x0015__x0002_¥ÀÄ_x0003_Â_x0001_¬À_x0013_Ij¯µ0¤À--©W%_£À_x0008_ñ¸ÛÿñÀ§ÚÀ©Ý¨ÀÑ_x0011_aq«Àt+¡µ_x000C_Ê¬ÀäÕ_x0001_ýa¨ÀÚ]ñùU¡À¡_x0004_*×¦Àaü/_x001A_Fj¤ÀàüzE_x0001__x0002_À­À_x0012_!!Ìø²Àe¦»!À¯¦ÀRvùE¬À_x000F_ÞKä3 §Àt_x001A_ôT_x0015_©À@òÇw)ÀÔsZd¡ÀvØÈ{©ÀéT!`E±±À¥_x0007_"w_x0014_8¦Àô¾qX_x0006_ã¢À§_x0011__x001D_fI¤ÀÇÏå9â_x0014_¦Àè_x0013_c_x001A_Ö£ÀþÏÎV_x001C_Ì¦Àa_x0013_4"j" ÀE­h_x001A_òî¤Àâ_x000B__x0006_Î_x001F_Z®ÀÂ»_x000C_èÈ¥ÀÆÈ£:ÀÌ¬©P@À½´M1ð_x0016_®À¬Æù¥À_x0004_ê|C÷}¤À_x0002_·iÉ¢ÀÊÈì0­ÀÒCËî)¦ÀlRÐ_x000D_ªªÀöïo2*·À/ ò«VªÀh_x000B_C_x000B_´6£À_x0001__x0002_À,_x001F_x¬Àë_x0012_§_x001B_Òº§À¤tàN2g¡ÀÛ·b}Zj¢Àã´¶£ÀtÆÈñgÓ À^ÄÙ!o©À(öõô[¸ªÀ ¶WÈË²À}ª_x0008__x0018_Ù­Àß©_x0011_£8ªÀ&lt;]×_x001A_`&gt;µÀÃ_x001C__x0017_ØdªÀdhoÙ.Ì¢ÀÞJ¹è_x0005_ ­ÀjÑdMô¥ÀIpÎ|R¸¢À_x0003_|c×«ÀFô_x001A_Ã5°°À´R®ü~À®z[Û_x0004_£ÀÖLwÎª_x001F_©À­âf§¸ÀÔÞÙ½Â¥Àf_x0007_¹óO°À[¿ _x0017_D À:bL%¥ÀÖÔèx_x0003_z¥Àëi±_x0018__x0015_ªÀ_x001C_ãc|æ~À«C_x0003_¹_x0007_¢À'`s=_x0002__x0004_Éz¥ÀÏ´«@0I¢À ÉÁHIy§À×_x0011__x000F_3§À_x0003_dà¢SÂÀBHæ_x0006_æ¡À_x0010_0æiÀr»8ö79ªÀ_x0005_8µ)&amp;Æ©Àsf¹L_x000F_«À_x0012_\&gt;£Uû¢À_x001A_vK	!Z¬À_x001D_æâÙ_x0001_¤À§_x0019_b¤Ô¬©ÀJ%°~X'«À´\Î4¦ÀhNöä_x0005_©À_x001F_ôDèÀ&amp;­¯*u¤ÀíV¹_x000F__x001C_¤ À¢·_x0007_âS®À	ÞULÇ¨Àc¼·^)¥À¬_x0002_kÆ®¢À\{ÖbªÀæÅu_x001D_¨E¨À2ÝL»õ¦À_x000E_¼45Wz¢À1dÀü_x001C_þ©ÀÕ_x001D_&amp;ó_x001B__x0008_§ÀîéH&lt;_x0016_u©À¸H_x0004_\À_x0002__x0003_â§»s¥À/ï_x001B_R0¥ÀN_x0002_Õ´ø¤Àád·$mñ²Àí7&lt;,Wã¡À7_x0018_iË5ªÀÿ[0xí¥Àt¢Í&gt;_x0014_2¢À_x0014_ÊÜ«¯¢ÀèhÄÂMê¤Àd%:»t_x000B_À_x001A__x001B_¬Ã_x0012_ À(_x0010_÷VÓ ªÀ²É´HÉ¤À&gt;ýâ­nN§ÀR¾¾Ó7 ÀLRu3kP¦À%±&lt;¤ÀRâ²Ö/¬Àwk_x0017_±_x0010_¬À_x0007_¡_x000B_ã)¦Àk_x0001_ôR!©ÀÆ7?_x0006_ À¸féÑ!ªÀ._x0013_¬n_x0013_«Ànàäº£À#_x0003_%H;¦À6+¢Àxjb*_x0004_°À¥ØQ©°ÀVzY8Òn³À_x001E_½Ü_x0004__x0005_ÆÜ¤À_x0002_ã_x0004_À1ø¡À¬±ÇÁÌ°Àü_x001A_£	¡À¶q_x000C__x0013_7£À}Éªñ¡ÀË _x001A_W¦À\}?_x0016__x0001_Ä¨ÀÆ3_x000F_ú_x0018__x0005_¡Àò¦Ý_x0007_¶-´Àÿü¤-§À¤&amp;ã|h­ÀzÍCãg,¨Àÿ6Zò0&lt;¦À;[ÛE×«À_x0012_Ôj_x0017_íH°À_x001B_Ck|xã¢ÀÜÖtó_x0017_U¤À¼èEúÉ`¥À_x0006__x0013_E;ê´À÷_x0002__x0018_#ë¦Àææ[È½¤Àí_x0018_(ñT¦À,QeÏë«ÀUµ¿¤ë¬ªÀ$íï_x0003__x0008_ªÀó_x000E_$6g;¥À-=Ù7¦À@_yLC¢À_x001E_JøÀeÀ¥¶'K3Q¨ÀB|;«Cè¤À_x0002__x0003_TÎbZ`­À_x0019_M÷v´«À6Æ_x0001_,àÅ¬À±_x0015_AÂ¼¡À_x0018_wÀê'Ì1oi­À_x0018_ºE_x0018_ò À¸´¾T&amp;Z¡À ½È!ïô£Àä.­:}¨À2_x000B_3cã«ÀaXL«I¤Àn2züz¬Àä;e¥ÀN¡C_x0015_ø§À|Î#Ã¶À ÃYC¹À¢Ü_x0012__x000B_:©ÀÑPp¥ÀÁ1¿_x0005__x0005_ªÀìo_x0019_v®¡ÀG8_x001A_xÞÓ§ÀeúK_x0010_oÕ¢ÀÚ#ímo¦À_x0008_c Kì£À¥ºâ_x0003_ªÀT6©"£ä®ÀiÝû__x0001_µÀÃú^òð®À´®Å_x001F_CÇ«ÀW_x0011_×ßb³À!_x000D_ÝP_x0001__x0004_Gí Ày&amp;_x0002_ñ¸ä©Àlf´5¡À"Ij_x001C_ý¢§Àtò__x001B_ªÀÑúhp¤[°À¸_x0005_¾?è¡ÀK _x001A_&lt;_x0015_´¦ÀÙ_x0001_ê_x0019_ï§À^&amp;¥2Æ¤À:Ss#=_x001E_¡ÀdRiÁ_x0012_¬Àfüg_x0005_¨©®À[B_x0002_¯À_x001D_%&gt;¡¤°¡À5^àÙç[¤À[µÈkë_x0004_¤ÀÒõ_x0003_"dÿÀ,B+È5®Àödã=$Ó­À_x001B__x001C_h_x0003_(7ªÀ-Þfë}©À|_x001B_ÚÈ£ÀvÏ×mÑ¢À |	s5`©ÀÖ_x0005__x0017_sÐW¯Àµ½Q_x001D_ó¨À¨ENØ¦À¯Y!§± À@B	údx£ÀÚ)suâ§©À5ëa-ó¦À_x0007__x0008__x001A_´¥*&gt;¡À±_x000E__x0015_ÍE±¤ÀÍ4=¬æ­¬À:ä­_x0018_Û¬À_x0001_Ü¢Y._x0013_²Àm_x0001_¶Ü´D«Àß¦ÈLh5«À0* Ò_x001B_ ÀX.H¬ÁÀ«Ào_x0013_°À¨ÜùO)5§À:7PÎwÀöß_x0003_&gt;©«¥À_x0016_ÓÇõ_x000F_§ÀQeM:Ç§À8_x0004_¤¤}ò­À¥cÉl­À"æÏg!§À±ï{Ú_x000E_¬À_x0008__x001D__x0019_¾Ü¥Àâ¿øç¦À-êxgd¥ÀNl9Êé À_x001B_vDtÜr¦Àn ¼Ä_x000B__x0010_¯Àú@â£ÀÔKl¦«À¾ö_x0002_¯þ°¬À_x0005__x0006_G_x0005_¯§À`_x0015_ke¾Àð}!q_x000F_°Àº_x0008_»ü_x0002__x000B_aI ÀÛG¿M7»ªÀz_x0008_Ré_x0004_æ«Àòð_x0010_Ô_x0006_ªÀ_x0004_yUÛ¡ÀfjqÒ£«ÀÉ[LJ8Â¤Àt_x0007__x0005_-H¿¤À4yËùë¥ÀLþÆ$ZªÀÆg;_x0007_£-ªÀ_x0014_5_x0001_Êî¡ÀêR?ÐÑù¯À(Ý_x000F__x0004__x0008_¤ÀÿQ­ö¡À¶à$êe_x0006_¨Àaé²ÏÑs¢ÀflB!¯¤ÀðgÖ29À¶í\q_x0007_×±À_x0010_K&gt;0Ã®ÀÕ?BQI¥ÀÂ_x0017_Ê_x000D_©(¡ÀÎeÁð	£À(Wùà×«À¾ Ä_x0003_y`ÀhÓ_x0003_ ¢À$za_x0001_zi¦À«wÁoÎTªÀ®Lw]Ç¯Àââo0¿+½À;á_x000F__x000C_¹©¬À_x0001__x0002_]°#ó°íÀ~Åù_x0004_¢À«ð²lÀ_x0003_ìJ½Õ¥À`(*òéû¤ÀJ.%	7_x0011_ÀÊOù¦%)¨À¦´F´#§ÀòB_S©ÀÀ?;.è¬À_x0002__x0013_ì×±¥ÀÜòÉ¾ì²¥À$^âé\¦À_x0019_q£¡õ÷À¥ÆT+¥ÀítdSõ©ÀæGeQQ²ÀÈS _x001B_`«À5ÚMb|¦À_x0004_x_x001D_Ý å«Àï?o_x0004_,±ÀHÛ¯À¯[Ð³±°ÀÌ_x0001_m¬À'Ê_x0004__x0012__x0006_ À$F%Îóe£Àû¾Ê[eê¥ÀPøÂØàp¡ÀuÅ_x0003_&gt;¦ÀëèM_x001E_*ç¤ÀI_x0008_×_x001A_t§À"Ç+Ì_x0002__x0003_Q$¡À~_x001F__x001F_Ga¤Àøg­¢~Â¡À_x0004_Ì_x0007__x0001_V_x001F_£À_x000D_Tû9c£À:§*Ó;ÀôÌ#´`Ê¦À8öÆ¨¬ÀàUJF/æ¥ÀüZ_x000C_QÙÒ¨À´@ñ_x0015_§ÀÊbØn¤À_x000C_ì*n£ÀF´(M¨À®7[¥ùÔ­ÀIÙ^¤_x0006_¹ÀR£û`fH²ÀÆýË`/¨ÀüVdÑ_x0010_¨À_x001F_ÌåÒZ¡ÀéÕi´¥ÀøSQ,©À;Ü@G½«À_x0007__x0015_Zuw¨Àº_x000D_[G½Þ¦Àæ,öZb¦ÀÇ_x001A_ m_x0016_A§À&gt;_x000C_KvÌ¢À±²é{m@§Àt°öèB²Àf_x0006_cÉ_x0008_Àc¸7R¡À_x0002__x0007_¸Ü-pp£Àâ0R%_x0012_©ÀS_x000B_ç#¡j£ÀÒ=Ár©À¨Ù&gt;_x000B_ò¸¦ÀÞxÿæ³¡À_x001B_j_x0013_£À¦½«áú¨ÀD¹Dól0¢Àä_x0019_°¥_x001A_ªÀ_x0012_%¤£À/i8_x0004_º§À/):WÀ_x0006_aü_x0005_d/À&gt;_x000B_ý£_x0003_ÀÌ1¡cÜF­Àèµ¾_x0002_0²À¦Y¿`u¨À/*4§ÿ_x0005_¨ÀVÖ'¥à£ÀqSàQ&lt;¡À©U¹O'µ©À_x001C_x_x001F_*ï_x0017_Àfa_x0019_ìO§À8Ò·î«À-_x0004__x0017_ÃÖ¶¬À_x0017_ï_x001C_{ß¦À_x000E_°{C&lt;²³ÀqGþ6_§ÀJª%wK'ÀXÌL!Ì_x0001_¦À_x0017_0ºB_x0004__x0006_O_x0018_£À(ì£ê$¯À6óÇ¿4£À:à ¬t¸ ÀÎ¹n@f§ÀèGhÞõ£À½¥Ø5_x0001_ÿ¢ÀRÎe_x0010_Üº¡À6;_x0003__x001F_·ÑµÀ1_x0008_±ûÙ®Àº_x0001_µ±¬ÀÍÓ!üx{¢ÀWìG_x0014_ ÀzÒ_x000D_¼Ì§À_x0012_lÕZT. À»øjÕâ¡ÀBRu_x0011_¿â§À_x000F_V­¦dÀ_x0002_æ_x0004_×_x001E_Ý®ÀâFS6Ùg±Àª-ùY©ÀAX&gt;l_x0004_ ÀGm-±¼ ÀN¬?ººT¡À	äß_x0005_M©À²Mä;v?§ÀÊÓí9Æù¢ÀQ	9»¥À,_x0007_u¥q£ÀzÇ{_x000D_ä°À÷R_x0014_E¨¦À2_x0008_¼óü6¨À_x0003__x0007_=`ã®*_x0012_«À	Q_x000C_k¥Àt_x0018_È¦ÀOqø­ÈÁªÀ_x001B_"²Ï!¨Àºq_x000E_h_x001F_¥À"»[]²u¡À_x0013_+Tãm¥Àaü_x0002_µ°À.P¸#_x0010_®Àv_x0012_«»/&lt;¥ÀÌÝK_x000B_ËêÀ_x0005_¹r[ÿ£À|­$+{©ÀN5yBs¯ÀF-)¤ÀÓGÊ(_x000E_ ÀR¯´T:_x0001_¢Àò6[5®¤À-É_x0006_^_x001D_G¥Àákîðp§ÀçÈàÝ7¤¤À1óã_x001E_C¨À*Ü^¯D¤À_x0006_l]è¬]£ÀÆ³#ÿ	¹±Àb::ë_x0004_­Àf_x001A__x0015_h(ð®ÀXk_x0007_3_x001B_ß¤À¡ë_x001A_üó,¢Àí.HU0Ý©À¨°Ï_x0003__x0004_À¦JÆI¾ ¥ÀX^0`$¬À_x000C_íOßQ¢À_x001D_Ghº´_x000B_¥ÀBÌ©I»¢ÀÞ¬©ÊÀb]À*°ÀáÔodÑç¦ÀÌAYÙÍ£¦À_x001B__x000D_v¼¢ÀR³ÃûÓ©À^Þ ¤â_x0002_©À_x0014_íöW¡_x0017_§ÀF§"ðÕªÀÖI.V«À¼ý¬tÂ¥Àð_x0002_j_x000B_Ò£À*xxrÀÛEÜKÔt¥À_x0012_ç[-_x0001_G®ÀÔ#Ë3ê_x0001_¥Àèâ)£ìªÀÒ±E-¬ÀM¶*H¾¢À°D[Dô§À%Éªø#·À_x0012_Iÿ/r'À_x0013_`&gt;É_x000C_¤Àr_x0018__x001C_ú_x0017_¦Àc¼ä¾_x0002_±À_x000C_w*Í`®À_x0002__x0003_&gt;3Ñ&lt;¡ÀEª`ÆPÉ§À&amp;_x0013_\^²¦ÀË¤_x0008_@C_x0013_¯À_x0004_`oý®À¶A­=°À_x0003_-¥í~©£À_x0018_Bw1_x0011_£ÀW¡E+¤ÀAK6%_ªÀëÝøûÕÏ Àç­&lt;zÊ¡À_x0017_+_x0013__x0014_ã¤ÀvìËo_x0002_¨À_x0008_¹gðÁá¢À¸ÇÔÅ×¤À=´_x001F_{ú¦Àóß5Ìg_x0002_¡Àõüf_x0007_?¥ÀzcÝ;q¢À`ð°ÖÐ¦ÀGï\9¼ À2Ú_x000D_¯Ð§ÀtÜ&amp;¼ªªÀz*_x001C__x0015_àÀÊ©²o»¦ÀìÌÌÝ¶X¤À_x0005__x0015_W«/_x000B_¦À_x0008_ºèá_x0001_è¶À_x001F_Qd!B¢¡ÀmQké¢À5Å¥5_x0002__x0003_s_x001F_¨À_x0010_ÍTÚ\N¢Àü_x0018_¦^³ð¥À¬_x0003_O} åÀ]_x0011_X_x0016_ol©À|62º_x001E_Z§ÀqÚÝÁ_x000F_/¥À\)ÄK(_x0006_«Àä²p+_x0010_ «ÀlJ7Þä À_x000B_üôµ_x000D_±À7Ú_x0016_×B5 À¼4Ï.ùì©Àå_x000D_+.~K¥Àá_x000E__x001E_t¢¢Àh,_x0008_ë³À¤+_x0013_ÈZ¨©ÀE3)×[¥À¼a_x0001_æ¢Àe_x0014_»_x0005__x0004_©À_x0008__x0005_á_x0014_¤¡Àµµ@Ëý£Àl]ú À(e_x000E_ §À£¡\_x0011_¦À¬åEÓ¡À¼ïP9`¢À°þ¬é_x0016_¡À¼Ã_aÀ_x0016_{øñÝ ÀL}:r¢ÀªF_x0004_Ss¡À_x0003__x0004_ó_x001B_¨ÌºÀ¶.ò¼±ÀÜ¸ÀRh®ÀHZ_x001D_×_x0003_s²À!Ùmá©À÷´W×¿ÀHðjqÎ¦¦À.Oõyà­À_x000C_e _x000E_X_x0003_µÀIö%ÁOÀ°L_x0018_Na¥ÀâWâLð÷£À_x001A__x000C_¬å_x0012_À^À |](«À/^¦_x0006_¢À_x000E_ÛS`¨À½§Âã6À(?þ	ÿ­ÀhøzÒ³ÀIÃ|`ñ¡À_x001A_µg¿ÒB©ÀoA6­¾¨À³e¶¡gÀjîú+ *§À_x0017__x0001_ìs£À~^_x0003_5Ý¬²ÀWÊzMÇ¦À$,É¯z£À;ë¥_x0004_}H±À¤ZÓ&amp;¶_x0014_£ÀtÔ_x0002__x0015_aÀ{Ù÷Ã_x0002__x0003_³² À)C_x0001_uRê¦À_x001B__x0003_å&amp;5±ÀAÞä·Àâýã®¤À&lt;²ÉÿqÀ|~_x0007_.3u¤À_x0010_1T©ÀÖÌ{_x000E__x001B_£À_x0017_G_x000F_ºScÀÀ$Ã©ä¬ÀÔûÉ§ÛíªÀ_x0007__x0005_q¸¸¢À·Sb_x001B__x0003_«ÀyXd+H¡ÀÄ®¿ÃÉÒ§À_x000D_9O_x001C_ªÀã_x0012_íñ¥Àìù!¬ÀSýÜ¤_x0018__x0016_¸À´.ZêOr£Àd.¢ú(9¨Àa¾j°ÐÉ£À¶ãsZXG³À_x0013_èÀ,Ê»¦ÀÑ½Üu_x0012_¦À¥Å_x0019_*»_x000F_¦À_x0011__x001D_u2(ô¦ÀG_x001C_Ve}§À¤_x0016_`èÅU±ÀdÄ¼¢À6Ãã~6§À_x0001__x0002_6¢_x0011_rÇñ¤À_x0014_¢-^°ªÀLQF_x001E_eæ·À¤P¬&amp;p®Àú_x0001_lT¨ÀhÐ×ÒÒ9¦ÀZ jù£À@_x0017__x0001_ø²±Àí&lt;Í_x0012__x000F_²ÀPý_x000F_IÀ*ôi=î× ÀY_x0014__x000C_bMÀcçxKªÀ·®f¨ª£Àf_x000F__x001C_s£ÀÕn=ð_x001A_Æ«À_x0006_¡_x0005_	^¨ÀyÚ_x0018__x0004_¦ø¢À°P4¡À÷ïO_x0016_£a¯À^ûôßbÍ¦ÀjaÏEàÀó¼,_x0001_Î¡À(¤,cNÜ¡ÀÌ_x000F_Ü_x000E_u¯ÀlÉKÂ,±Àêð}°¦À$gmj+2³ÀUÈOÛó¤À_x001B_F&amp;;6£Àr¿ë{´Z¦À¼ä_x0008__x0003__x0005_cÀQ&amp;¦{¢ ¬Àôãº[¬ÀV@÷·£À_x001E_Ü÷_x0004_ú_x001F_ÀH#é×¾¦À6¹/þ2§Àªe´,²pÀ2_x001F_3l¤ÀaÊ5áE÷©ÀÂ·HWc!À|8WA\B¦À_x0012_Ï{_x0019_( À»_x0006_7«%3¨Àü½ÖÀL._x0012_ú¨À0I§p9ä°À4EjTé§ÀÚ_x0008__x001D__x0017_ªÀ_x0018__x000B_n_x0017__x0016_,À_x001B_2hh°À+§æ_x000C_ê¿±À_x001D_9_x0015__x001B_û¾ÀúÛGt_x0018_©À_x0013_öü{_x0003_¢ÀÂGw,_x0002__x0012_¤ÀÜö¥û¢ÀêÛ$ À¨_x000B__x0014_¦¦_x0011_±Àºû_x0001_.­}¬Àø³¬þA_x001A_­ÀH_x0019_¨åïqÀ_x0001__x0002_Z1rp&lt;â©À²¦ýÌì) À_x0004_?drU£Àph_x0003__x0018_ü_x0012_£À·4f¼þí§À_x0007_+nÊÃ_x001E_±À,µyos«Àâ][Zc¤ÀÝ¢#K_x001D_e«ÀnLÎ	2¥¡À_x0014_MPé\­ÀÝ3¦é¨À`_x0004_7WöªÀ±´C¡ã+§À cõG¶_x0015_©À`!×EíB Àý_x0003_kÏùÀ _x0019_GÓ[O®À,G¬äÍy¦ÀÅaI@¨Àì_x0007_Ö_x0016_Ãu§ÀÅC?_x0007_cò°ÀÚ9öÂþ£ÀÁ^£«n¬¦À_x001F_yéÈÀ_x0002_,Gº_x0004_]´Àæ&lt;_x001B_¹1¦À®½æ_x0008__x0008_u¦Àdîíøcô¨À0gô²ªÀ§Ì'ºj¶¦À©sIL_x0001__x0003_ÿÝ²ÀBgôå_x0002_D°ÀÆ?±r"³ÀµË;_x0011_`¡ÀÎê_x001D_-©ÀDdpàÆ&gt;§ÀB¸_x0001_X£À,_x0011_B_x001F_»ÀÚ¨_x000B__x0007_°¹±Àwäe1s.©À£ÊKk ÀÀ y©À¹þ¬Aç­Àç¯ºT_x001C_¦À}_x0015_|Ô°À#¯yÖù¦ÀÅêRî`¼¡À.îÄm^û£À=_x0007_÷r7Ü¦ÀÓ§Õñju±ÀÚ³¥_x0011_§À+¤¼û¨À)fØ¶¨ À:±d¿D§À&amp;j¯7Û°Ài8î{]ÕÀ9¸_x0012_ä=ìÀG_x0015_VæVÇ£À$_x0006_Â¢-h¤Àa¢_x0001_°í¢ÀÄã!·¤ÀX$ÑÄjª¥À_x0001__x0002_(õÃ_x0005_³¶À¨_x0002_¢gXï¤À_x0006_;¬4§Àä_x0001__x001C_Ñð+£À0¯×mJ_x001B_®ÀÄèr;[_x0004_¦Àã«¶µJ	¦À×x©CPÑ¤ÀãÈ¢À=_x0003_b$àªÀÕý_x0017_¤Ù¥ÀÑQAõÚ£ÀS5&lt;Jí¡À¸¥_x0011_R=¤À_x000C_©Æ¸O¦ÀüM@Ù¨Àõ«üK¦À_x0007__x000E_ñûÀ·9ûÆg­À_x0014_¡nÝC%¤À®Vl_x001F__x0012_FÀ4N_x0014_9·¯À_x0003_D\,é0¯Àùç_x0004_÷_x001D_®ÀÑû)ML¦À¼X\Ù!¸¡À¶êD¤	q¨À_x0002_z_x0001_â_x000B_¡À&amp;o½©ê©ÀàÁ¦Z{Ü¯ÀaýR_x0014_/ªÀ(@U)_x0003__x0005_S_x0003_ªÀtôip1Ä À)k_x0008_ãöÄ±À_x0002_ORn¨ÀÖo²tº¢À[_x000C__x0016_{_x0012_ï­À_x0011_ÎÒæ¼Â©À)_x0014_¼«_x0003_¥£ÀéV)_x0007_Aä©ÀúL4_x0019_µF¤ÀóéHzÕÀ)_x0017_ô÷´ªÀ_x0004_8Óg\£ÀHný°V-°À%|_x0007_¡Àjd"xuÀÚ¼õvo=¬À(ÜÀ'®À&lt;eî_x001B_W@®À:6m9Zb±À¬Ê÷¡ë6§À@)^øsªÀ`_x000F_ã{_x0012_~¤À°¿W2÷ã À=6_x0015_®¡Àb.T§´ÀòÅ¡_x0010_¨À_x0001_¹xNñÀÂZûï_x0014_«À7h»ow¦ÀÖ_x0006_ò_x001C_±ÀcÖ¦_x0014_àê§À_x0002__x0003_#Á"þz©¢À`_D_x0007_7_x000F_¬ÀÇûä±_x0001_©ÀÇ-å·¥# À_x0005_²a_x000B_Û¤À3j_x000F_±e_x0002_£Ào7¡_x001A_¯©ÀeìÃ½£Àh~7ø¶ªÀá÷¶Ì¦ÀP_x000B__x0012_¯¿Ò¡ÀQ_x0016_bu¨ÀEGâË	¨ÀÓ5ëqw_x0017_¥À¬åiMsÔ«ÀùÅÊÎF¥ÀÿúFH6 ÀÊ÷Vªu¡¦Àî7_x000D_?c©À_û±ÜÚ¨À_x0010_YÛq,£Àu¹¤_x001D_U¥ÀKÃàQ÷§ÀÏ)ef6¼¨À8Vg_x001A_¹¤Àúå®1ùn§À_x000B__x001B_©Ð!;¤À_x000B_%öÒ©ÀX»`·Àb_x0018_@._x001D_«À_x0007_[ù_N_x0007_¬Àx*µÙ_x0001__x0002_OL§À(q&lt;q5Àâ é&amp;G¢À=+&lt;²*?¤ÀBf_x001C_ãþ¡À&lt;¹Èøa¬ÀJ¶Ê	&gt;¢Àé_x000C_ô÷_x0013_´¤ÀOP_x001A_0[_x001E_£À¿ðm_x000F_¨Û¦ÀpZÀÈ¦Ð À|Rt4_x0012_À\A_x0017_êÜ£À¶Ó*Ì¡µÀÏ_x0016__x0001__x0011_À¼Þßó1[¤À~1ùãý¢Àý ùAJ¦ÀR&lt;É8_x0017__x0016_ÀZ_x0005_T·D©ÀdâÂ ë¥Àø`_x001F_þ_x0016_ã£À0ìFªÀs_x0018_#ò¿û§ÀÀñP&amp;g£¦À_x0018__x0013_bu°À¢~XHç£Àã\&amp;sîªÀ,É&gt;ÑÀ´»*¼é±À=&amp;í_x0015_»d¬ÀçõþÎk_x0014_¥À_x0001__x0004_ç%JO©À.Y_x001E_CTãÀþ©Ì9ã­¨À pLÖÃÀ_x000C_J&amp;_x001E__x001C_£À®r÷±ýô¤Àgm0_x0002_µ_x0003_¡Àþ_x0008_¬¥_x001A_ºµÀÙù)éÑ¤ÀYcãë_x001F_¡Às&lt;ÔÓ&gt;X­À$6Òqi¢ÀÅ"l³3=¢Àpo`5¨À&lt;»q·f¥ÀÍAt_x0012__x0004_o¢ÀÄÀ÷ª_x001E_¨À_x0012_½ùö¶©À_x0006_2|¬¢Àä¹ÅM_x0016_½­ÀoGLn²À_x001B_ðñÛ²À´T.·:­³À8èMÔ_x0019_Ñ¨À¬Z¸Ü?É©Àr_x001D_¤ë	 ®ÀosÎS;8¤À_x000D_)*ëJ|Àu«Ä³(°ÀÁÁÕ±H£À¡ÚÅH_x001D_¢À·x#_x0001__x0004_$6¥ÀS¹Ê_x0014_g9£Àk_x0016_®ùe¹¥À\?ê_x0002_õ_x001E_«À_x000B_ÚQ´ Àâ½_x001B_-g¨ÀÐHcb¬À_x001C__x0019_.ð¿ý«À+,z&lt;Ps¦ÀÎîñyµá§À_x0005_Pþ){ÀªÀs_x0016__x0003__x0013_n¯À_x000B_ÈßE;ªÀëÔA_x0017_Ö©ÀÊOþÖ²¤À06Øñ_x0013__x0016_§Àd&gt;©Ê_x000B_Ú§ÀS_x0002_&amp;/ÅÇ±Àh_x0014_s¬Vô ÀÜÑ_x0013_=Þ¤ÀÀ\9_x0016_À\³Xêe¨À_x0007_Ñ*{@¥ÀÊAÜÒæ À_x0006__x000C_M0ÈRÀ,_x0017_ÂEFY±ÀKïÌïL_x0010_¨À!éù_x0010__x0003_@£Ào'F¹×¥À¾_x0007_gT¢¦À¯C_x001F_Ãªv±À¢Ý_x0018__x001F_IÀ_x0001__x0005_½HÖÃ_x001E_ ÀX_x001D_Èée¢À;_x0019_§õû¡ÀS9_x001D_KOó¡À2rÝÃ¼d´ÀgWèa¨ÀW*ý_x0016_Ó£ÀØÔÆ_x001B__x0004_¦ÀKìòâ¦À/ý&lt;Öi£Àµ?Þ·S°À5{[aXØÀG_x001C__x0003_~o¨ÀKÚ#Å¸À»W¦_x001E_O_x0002_¢ÀQE½{_x001F_Ê­À_x0014_þ%aº/¥ÀÈTK_x0005_Á¤Às*nÝ§À_x000C_Ok¨ÀV8_x001A_má¦ÀtnÓ_x000B_*²À¾:_x0013_b_x000D_I®À¢Æ]l¦À·²S¾Sº ÀjN½_x0015__x000D__ªÀ_x001B_A¾`Áö£À_x001A_Ö´Òs_x0007_ªÀ"-_x0007_ 8ì¤ÀY_x0011_x©?G¦Àª¡¥wgñ¢À_x0004_¼Ô_x0001__x0003_$ô©ÀoLº%Â¡ÀØF{Ñjx¢ÀcÅEÂ½©À_x000C_¦0zm* Àò¸^,"¬À&lt;ïPJj¨À_x0002_)ñ_x0005_Ê&gt;³ÀÈ¿_x0003_â/¤ÀR!À.®È¢ÀKÄ9ý_2¤ÀÈ_x0004_µqhÕ¤À$uQ_x001A_ææ¦À*¼çåR` ÀÉ·Ýâ_x0017_£ÀÌºñK¢Àw*èÚÛ ÀÜ_x0001_ _x000D__x0008_g¦À¸{¿À;#ýè	¯ÀQ_x000C_ÏDæ1 À _x0018_¢À_x0004_¥K_x0017_*±ÀnLE»Y¦À_x0008_$!nÉHÀ¼¶-\Ú¡À"ý³ç¸À_x000C__x0015_x4WÀ¤V*åõv¡ÀA5_x001B_`dÀT«_x0017_¡ÇÀ_x001C__x0001_ë	_x0011__x0012_¡À_x0002__x0003_Zo¿a..Àd_x001B_ó¡òÀ¶Õ´­Àt^_x0007__x0002__x001B__x001E_¬À_x0015_Ë_x000B_©G£Àdn´|d!­À!Ê$÷¥À_x0011_ñ:C«Àßßéº·§Àø3`'_x0012_g§À"0D/_x0005_°ÀÑ©HÝ]}£À/±_x0013_à¥c ÀÒ2_x0006_õÍ«ÀG´|_x0001_}$ÀÌ\¹Þ{ªÀu.)Ï^°À¼KÞ2_x0008_°ÀÁ¢o_x0017_¡£¢ÀÚ]X(¨ÀzAÛÊùc¢ÀÿÇ¶]EÈ¢À_x000E_{¯,.¢À¨;Õ2ìÞ£ÀS´óÊn_x0003_ ÀÒí=Ö¹ªÀ_x0006_»RYµ´À{¹3|Õ¢À6_x0013__x0012__x0016_îWÀ_x0018_8_x000E__x0017_&amp;¤À:_x000F_X_x0011_P´ÀÚ¬q_x0001__x0003_|Ê©À´_x0019__x0018_^HË¡ÀmíVÇ@ë©À?È«E_x001A_ Àô_x000D_.Q&amp;£ÀÁk9_x000E_ô_x0004_ÀÈëÚ:Â­ À2¡¬PÍ£ À¹ÈDBÝ°À¨åET´×£À1àsÝÖ8¬À¢	I_x000B_¶r§Àp_x001D_LÕ­"¥Àg_x0002_[_x000C_?Ø¡ÀÙ_x0014_÷UãÀ_x0003_q&gt;_x0012_%¨ÀíjW%±¦ÀÎº£Å¿¥À°_x001B_ûë_x000E_£À_x001A_l¾_x0013_ÅíÀ·t­ya*©ÀvÉ(¦_x000F_Á§ÀÇs¸=}¥À8f_x0002_Ð;ªÀÏE_x0016_u_x001D_Z¢ÀÀ/é_x001C_ÈÀIf]Í_x0017_¡À_x000D_Z¬¨ÀR_x0019_¡C¦ÓÀJ'|H|¤ÀmÝê¥: À16³Zñ¥À_x0001__x0003_¦Å³j§ÀÜ£_x0007__x0015_Ëc¥À_x001A_9ú­Øk¢Àíâ|£ÀðÈ[¥_x0015_°¢ÀM_x000C_OWB=¥Àm_x000E_-nx´À¬_x001A_Ò_x001C___x0015_¢ÀõÊhËõ£À^Ê¤¬Þ)²À³N§¥«ÀÄ_x000F_èv{w«ÀÁfÆ&lt;_x001B_¨Àl^íD]§À$ÝÆºË¡À\_x001B_ V­Ú¥À?Ur©¼£ÀÖ2 åè§À_x0003_¹_x000F__x001C_N¦Àû] 1B_x0014_§ÀæÿU_x0002_©ÀÌ°£_x0005_o£Àèÿf+Ø¶À_x0002_¸ËÓ¯À]_x0019_ÇA¨ÀçÀh½_x000D_á¬Àé_x0010_®ä÷À6åV_x0018_o£ÀüËB7:«ÀRv®å|¢À×ª³Y¯ÀÜëº_x0001__x0004_,X¢ÀÕºn-h¼¦À*Ãï_x0002_jªÀ¯y®¾¯À·à©È%_x000C_£ÀîÓKw_x000E_£Àpoc?]§¢À_x0001__x001C_ËCl¡À_x001E_T_x0010_P®À³4_x0018_Ý}_x001A_¢À8è0aiá§ÀBzõ¢ÀÊ9SÀÜßÛp¯À_x0014_ F_x0010__x000B_¯À_x0011_ñ÷_x0015_Ku®À¨¿æ÷_x0008__x0018_¬ÀòètÇ£$°Àj1üCw©Àè­Ð½a«®À_x0019_¢«ÌI¥ÀE°&amp;Ôÿe©À_x0003_3SpG&amp;¢À_x001C__x001E_Am}Ö©À¹_x0004_FZy¬Àpg­¡ÀÐ,ï|i.À_x0014_§©Dó4ªÀ4,_x0002_¢öA¥À"Òñ1ùªÀù*f°À_x0001_ô_x001D_JÝ_x0007_¦À_x0001__x0002_xú«ª²¡Àl_x0010_]}¢Àé¯ý5TÀý«Ü{:¤ÀÈû«ÔFÀ¤PíçÉ°À,_x000D_@FX_x000D_­À£AËv®°ÀL{áôt²²Àô_x001E_07_x0010_pªÀéÓà*¨ÀT_x001F_då ÀF_x0008_þ¨­À¼e ®ê¡À¨·§_x000B_Ì_x0006_¥À_x000E_Â;$á5¥ÀÎ½ÏÏýªÀÈ£úøf«À|_x0008_ì_x0008_þ©À£XÇ1|(¡À,¿_x001E_yLÏ©À&lt;Û½MZV§À,fgë¢³À²YÞwõÛ¢Àz¾_x0007_;[Û¥ÀK3Lçg® À¹Zc¡À¦È_x0015_0wÕ±Àê£)°-âµÀû	X|¯¸¥ÀXÜgú7¡À®£_x001C__x001D__x0001__x0003_åF¡Àh_x0012__x0010_L`v ÀÃOÄÉÄ«À?ÿ#XQ¤À¢¸qº&lt;¥Àzw¸\â  À±ëÆY_x0008_¦ÀX÷yÄ_x0002_­ÀÚp`pÔ¢Àðæ»f©À¬vfj«"§À"®8¿¦ÀµN_x001C_¶AÉ À§ì=÷¢À_x000D_°í&lt;Ø¦À§_x0011__NXs¤À¶è%æ&gt;«Àz=µ¦ÀbB_x001C__x000F_Ú_x0019_¯À_x001D_B&amp;¡ÀQÊ¦at9«À_t8wMÔ ÀÊ&gt;Nfn_x0018_¢À=c/_x000B_F4°Àø¼_x0012_ÞÖA¢À­~5_x0008_¹V£À]_x000D_ùWíö§ÀÇ_x0002_ï:_x001C__x0010_´ÀÚ³Ðë¥¨À÷n_x0007_¥&lt;Ñ£À©_x000F_Dò¡À¶ùÙõN_x0003_±À_x0003__x0005_íï_x0005_uÂo¤ÀoG`g¥©ÀË_x0015_ÃnüªÀÈ_x0019_Û_x000D_Õl£À%áëk®2ªÀQ0_x0006_°ÀÙÁ¢¾_x0010_ÀY?mC÷ªÀHâzK_x0019_ì°ÀP0OúW_x0001_ªÀu_x0003_ñkÐ_x0004_ ÀògãY^¦ÀvÐ_x000B__x001E_~DÀ_x000D_]lö¥À»åáÍ»ªÀC­¯vnê¢ÀL_x0007_Ï=_x0014_£ÀAÒBaÌ	¡Àna¨_x0018__x0012_â¤À_x0018_²E)E,¢À ³rtú_x0018_¤Àµ4)§ÀÕ:/Y}©À³l£o:_x0002_¨Àî!ft6Ð²Àf9VWb_x0013_§ÀEtH_x0018_)¥À_x001F__x0005_¬_x0016_ ¥ÀðÇÍÙ_x0003_ÀRrÇôüª§ÀÕxBhEù§Àª_x001C_Éß_x0001__x0002__x000B__x001D_§À¦_x0018_ÔRÚÀj.nÑ¸_x0017_©ÀÕëÿWÎM©Àô_x000E_õ)­Àù4Ôw¨À(K£­×´ ÀI_x0015_Ïu"ÀÚ_x0016__x001E_Æ¦ÀÌÜ6¥¯ÀØ&amp;c¿_x001A_ÀÙ_x000D__x0013_l¹ß¥À_x0005_µS\³ÀL©$_x001E_O¬§À1Ôs¢©¥ÀO_x001B_)P¥À_x000B_ëýdí¯À6,_x0002__x000D_®Àb_x000B_`Åý#À_x001E_RHen¬À_x0013_CE(¦ªÀ2Ý(£_x000D_§À_x0018_ÒÍÕª_x0007_¤À_x000F_$ 3è«À,Mï´°ÀÄÈß¦¥¢ÀT|°6¹¦¨À¾_x000E_I¡A¥ÀN*EhÐ¬À¨M¢d»å£À)º,-ËªÀ±·N_x001E_¤À_x0001__x0002_My_x0014_scë¤À¯´¿óÊÑ¡À91¨|×ªÀøe*_x0006_zè¨À`}À²aÔ®À±J¿®_x001F_¥Àè`æ_x0015_¯¼½ÀC{ïy¡À±&amp;­ì_x001B_°¤ÀÚW_x0013_·¦ÀQf`î~¡ÀM·K_x0004_¢_x0001_±ÀûØXÐ_x000D_©À©_ÑÞô#´Àèn_x0011_ðÐ¥£À¶¤_x0013_y_x0006_ô¡À_x0010_W¾N{­Àèªr2±ÀàPsAÖ¡À0÷=KK ÀñóþriÂ¨À:_x001A_hð¾,¦À©Ù $_x0003_&amp;¥Àv'ÝÖæ®À¿»X_x0003_Î¦À_x0008_±ðËÊ«À`ÔQ¯Á¥À¶?ÃçË÷¢ÀJÔ_x0019__Xô°ÀAÑþc¸¤ÀÊVÍS{$®ÀÑ&amp;ÈÀ_x0002__x0003_4Õ©À,ÍéÜiN¦Àkª¾/½?À¥mBïÀ_x0003_¥Àën÷Òe"«À_x0011_§O_x0005_¡À6^Gº¢ÀF,#_x0017_R°À¢Ö$Î_x0013_ð¡À_x0001_I²*¥Àßðô÷L¡ÀËr%"Ï_x0006_§ÀÅ|?_x001C_1ã±Àz-h&amp;¤À_x001E_æ_x0001__x001E_ë$£À±ÝM_x001C_ùÒ¶Àeü_x001E_ÌM¬ÀÜ_x000F_~ÿÉ¨À7ª_x0006_^c¤ÀÒ_x001F_Rè¢¢±ÀDDgCþ°À)Sý_x001F__x001D__x000B_£À'ÊX/_x001E_£À»;jÜP_x0019_¤Àvb_x000F__x0004_ô§À_x0004__x0002_V9AªÀ$S]¥mÆ©À f¢îó¦ÀR_x0007_aÂ»¶ÀF­_x0010_®3¡ÀP²Â7¡Ào[ä_x000B_¢À_x0001__x0008_n8ä¥·¢À^ë§öÃÂ¦ÀoVæ_x0015_¼¥À(2­_x0016_ÀW©À`$©lÿ¬£À½h®-&gt;_x0006_¦À¡§C_x0004_Ã¤À²òS¬ÀÊDE*û À¶P_x0003__§Àp¾Ì¿6©À_x001F_6d°À^qÂ_x001D_~¡ÀBøà&amp;ÅÀ8L¯_x001F__x0016_iªÀ:_x0015_þç_x0018_é ÀÌsM_x0016__x0005_©À_x0019_¤m_x0007__x001B_hªÀ_x000D__x0007__x0016_­3_x0005_¤Àµ¶§ªç­£Àë]_x0006__x0018_Q¡À_x0015_^_x0013_3ø$¦ÀzZ3 §¡À,+§|_x0012_´À_x000E_ë_x0003_w[ð°À"Ué_x0008__x0003_¤À_x0012_(öîÉù·ÀÄZªDî±ÀÞ_x0018_R 	 °À_x0002_p®Îvô¢À|_x0014_ì&gt;¨6§ÀÜÿçå_x0002__x0004_&gt;TÀIÅ_x000C_|%¦ÀöË°_x000B_ À.K_x001A__x0001_°­°ÀYÉ !¥ì¨ÀðøO3î¡¤À¹_x0003_r]âx¡Àº£3I_x0001_8§ÀîØd0e§ÀàÚßö:½¥ÀU,§_x0007_´«À¥_x0015__x0014_z|8¢Àç'¤_x0008_­¤¦ÀÊ¦EOÙ¡À)sN~¢Àà_x0011_¤®ÀJC_x0015_÷Ù±Àh_x0006_¥w¹À¯Àäù_x001E__x0004_Ý­À@Å&amp;ïÐ­À¹¦¼_x0015_ Õ Àþ)¿ÝÍÀ6³x½)ÀJjïÖ'§ÀÒ¬Ü9¨Àù:_x000D_:Ò¿°ÀtçÃàÇ&lt;À_x0017_RxEì_x000F_ªÀþhYkïe À_x0010_7Á_x000C_D@«ÀÒ-øCú¤À_x0004_å©d¨À_x0001__x0002_+`ÄmK»«ÀU_T³À_x0008_ÐªÖÅ¥¥ÀÖNq¬é£ÀÛÓ.L¦À4¼¨éù£À¹¸c_x000D_C§ÀH¸Û[p©ÀµmWl_x000B_ªÀ±]¼Câ Àób­Ä­¢À:Úl¿&gt;£Àì_x0015_}_x0007_.¥À¶îBe¤©À½_x0019__x0017_´£=©À_x0008_ÎwÈaTÀË=+ÏªÀ/Pð¾_x0016_­À&amp;F$T_x0008_× ÀWQçe_x0019_o°À¥êCÄÒ_x0004_ªÀ_x001F_R|)¿¥ÀA_x000E_3ÐÓ¬ÀÚ¯hdÎ®À=X_x000B_ÍxA£À_x0006_ÏOîðG¦À/øö;«À³6£Ç_x0007__x000B_¯Àb1¸¦ÀQº·õÞ¯ ÀÅ»¥í[Ì¥À\ÇòX_x0001__x0003_·À&gt;ie^µ²ÀÃ¹3ºÅÞ©ÀÝR¦«_x000E_©À_x000B_åíÝM¢À_x000B_üpY¢ÀD@ç_x001C_!£À&lt;D_x0006_Ö²ÀA´_x000F_éÇ¡ÀÌ;½øÂÿ¥À6puþÑ_x0007_ÀÀ+élÐÁ¦ÀNäÌmè¥ÀÆq2,ÖÀGíôçãÊ¥À½û_x0007_ëÑ¨±ÀB ¤Íú¡Àä_x0016_Çé_x0008_ÆÀ4¯»Dn¦À_x001D_ùE] O§ÀlÚíDXq²ÀÂ_x001D_8a|%­ÀUÆ_x0006__x0002_À[páöÛ_x000F_²À_x0015_[_x0016_Ä0¦ÀÒÒÊ¢_x0005_X¡Àìü&gt;)îè¤ÀBR,DGÀËÁUÜª§À ã&gt;yíí¨À_x0017_xüµ+ó¤Àð]ý_x0017_ÏÀ_x0001__x0002_få+¢ÀàúV\_x001F_§À_x0008_=Ê- ÀW_x000E_ÓL¥À_x001C_:&gt;y^®ÀZ´Ñ_x001A_S£À@_x0005_Ùî_x000E_À?_Ò@1­¥À©r*f¸¨Àûò«ñ±ÀMDmTàÀÁº?®Ý¤À×ù_x000D_|ÀÂÖ_x0018_Ã0:ªÀKÒ¥çv=°Àì_x0006_Sê³À¦úZ¾-¨ÀÜí{ò14¬Àît»¡À¹!W_x0001_ÿúÀ(Ó_x0011_ÜWªÀþª_x0015_C£À2_x0015_v¯Ý_x0015_¤À½\Ò¡î«ÀjyÍi6_x0004_À_x001C_äo&amp;_x0006_ÿ§À~¼ô_x0001_c¡ÀJT_x0004_âôÍ¢À,Y"_x0019_©À^ê_x0019_í¬À§7õjA«¢À.«=4_x0001__x0004_&lt;|°À[ÆB14­À8E7°ã¦À¥3_x0013_ çÀMgwøb¢À¬PÑÔÍ³À"Ý×¬yc¦À«  ¤ß®ÀcERº´ÀÀº(;ëÏ¯Àw1¼_x0001_ç¥À©_x0005_(L\¢À¥&amp;(oÀ_x001A_Â_x0007_éº¨Àá_x000F_5:÷¤À(áøÈ_x000C_³¢À_x0011_o9´H ¥ÀSK_x0005_ÛÝd ÀCê»³±_x0002_®À#_x0005_È&gt;ÓD¢À_x000B_MD°7¥Àµfe¯Ç_x0003_´À _x000C_*³V¡À_x0003__x0012_X{¥À0oq_x0017_^¢À5æºã0ªÀ\¢rªw¦À_x0002_PQºOü¢ÀâMÓÅÀ_x0016_í|ûcù°À¡b½©1r¥ÀoñÌþë§À_x0001__x0004__x0014_ç]öE À¶×ªÐ°À-_x0011_¨£À¢ëë_x0008__x0002_¦À4{bpÚÀ_x0005_4ÕÀQ¡Àî3e_x0019__x0017_S¢ÀPb¿mqv£À[F´_x0003_¤À%Àtç%ªÀþ_x0017_FLAX ÀNM\IU¨À{rà¢Ó¥Àt_x0014_Tü¦À§Á|'Â(¢À#_x0011_"a©À¢âiXJg¤À´Ã_x001C_N_x0014_®Àåuâ¾z³ ÀdÿV_x0013__x0018_ÒªÀÌºÅÜña¥À]¢k8Þ¥Àã·÷Ò£À¦Q=s2d§Àð8Ù3 Àìá´ô©À_x0008_F2)|8©À"Q4vCªÀVÄbÑV À 3tGxLÀ#±_x0004_97¤À´Eí_x0002__x0005__x0015_§ÀMM²_x0006_H¨À4h_x0015_zê«À9Ôá_x000C__x001A_e¤Àã&gt;éP¢À_x000E_BÌí¾£ÀläcëÙQªÀ¡üÕÒø|¯ÀuÞ_x000D__x0014_	^ Àrh	¼_x001E_2À-V·}£_x0003_¥À_x001D_I_x0001_I2¡À"£4_-¥Àù _x001D__x001B_Ýñ«Àß'WKaà°À`ÈG.d_x0008_Àó{Ø5¬­Àß=_x0015_Ï)½ÀÈSb)W°À4@_x001D_*.¼®À×*ÄÀ_x001E_üZüÀéSä¥o¥À·¡½¶.=§À8_x0019__x000D_Å¾nÀB-íà2¢ÀÆ´#ÍLi«À¦÷4²_x0004_[ªÀ_x001F__x0019_T_x0016_ ¶À¹_yüe0 ÀWfw¯\¡Àá2Û_x0006_ÇH¥À_x0002__x0003_F}Y_x000F_ß¤À"úå¸_x000C_¨Àf¿@S&amp;Y§À[µ_x0002_ ç`£Àðëëy¤8´ÀÓ6d_x001F_ùÞ¡À¬_x0012_çµ!©ÀîWØ_x000C_Àwoÿ_x0007_9¥ÀíæRêô¢À&gt;_x001C_ÕøöÙÀhªV_x0013_Ï¦À_x000B_ÜÊâ^¡Àn1®û_x0002_À_x001B__x0004__x0011_íó­À_ûçý¢Àw¯L¿@î¬ÀÀ]Ó3hû¥À±_x001E_Îø_x0011_F¥À_x0016_&gt;ÐXäÀ­üýFÔÀB`±_x0002_@&gt;¶À_x0019_}yç§À_x0016_,Ç¤ë_x0017_«À_x0015_ÌQtªÀ§3Tëµr¤À]HhÎÞ«Àmö_x0008_¨vÓÀgÄcB-¦ÀÓX_x001C_À¬À×´tDÊ_x0001_¡ÀzC+_x0002__x0003_9e¦À~x_x001F_­.ç¯À_x000B_¹½½ÀªÒ_x000C_üS«À{¼_x000D_¨°ÀÙxÏÛs¨À´õò*©À&amp;ê²_x0004_²À·_x000E_÷Ë_x000F_ÀMÜºì§ÀT~7ß´ÀùÙêvÃ¥Às}_x000F_»å§À59È¹þ¤ÀIStD_x0015_¦À_x0002_È¤´kõ ÀÆÇî,ÃJ¦ÀÖ_x0006_ÚdQ À_x0018_y4©ÈÀäOÒ«| À¶~&lt;­_x0004_¢À~piØ*£ÀÔ»¦`Æ#©ÀLøÕÆr À¯&lt;÷Uæ¤À0«Ô_x000B_¤À1_x0013_¼fØ£À©fÚÈ_x0001_\¥À?È_x0017_»¤À¸c_x0017_ÙÁÀ;q_x0013_ïlJ¬À±! öªÀ_x0001__x0003_®pÍ_x0010_ö_x000B_ ÀOà_x0019_[9¯ ÀÌ_x0019_lPQ£À@ÉV¯_x001A_Ø¨ÀgÝ½_x0012__x0012_Ë§Àð_x001D_Z_x000F_í¯ÀqgÏ¾à_x0006_¦À`,L.Ö®ÀyàoÔTk©À¾^_x000D_Òý_x0016_ ÀêIÆ_x001A_Ô¡À_x000D_Eöï_x0005_*ªÀü_x0003_N{ãªÀ­_x0002_òÕ¥ÀV_x0019_Äv¡ÀtÑ$W*°À4P_x000C__x0008_æÀ©ã]Ð¥À_x0005_zó_x0003__x0018_±Àn(`T_x0008_¢ÀHöU@¢¤ÀPVa³¤üÀ§:Øç¢ÀF_x001C_ö×ð±Àxõ_x001A_®áe²À_x000B_^¯j_x000C_¶ ÀîKO^? À.&gt;_x0006__x0018_ä¥¦À&lt;ú¢"®¯¡ÀÐûãßØ­À¶ßºF¥ªÀRDf_x0002__x0004_ ¤À÷%ôLu§À®qT@M¦Àâ_x0001_m3FV©À®9vµ/ã¨À"_x0019_ã_x0001_È£ÀC%ÎÌG«À:!ãÄa¤ÀÉ_x001B_äÆ_x0016_©À'BìlÀ_x0019_AÔi¤ÀRmìýÀaÞ'Jü_¨ÀkE4_x0003_gV¤À¬©K&lt;(­À­TÒoä¤À0_x0016_öQ_x0008_«À[GN/¡ÀúV8¡À	ã_x0001_n|«ÀÏÅUÃ_x0013_¦ÀFx¾0¢ÀÐ_x001B_¨t_x000D_¤À.{ßr8£­À¬i,º «À_x0012_zv_x0019_VÀfCUd&lt;¢ÀMu¹&gt;ÍªÀÔê	s§_x0019_¦À³F?&gt;¼§Àè_x0004__x001F_VÁ\¢Àñ_ed~¹¡À_x0001__x0004_¯ÇDû&lt;ªÀ_x0019_'\z»±ÀBa@Ø=|ÀEoéÂa¦ÀÝnáámÑ¥Àøaö&lt;!±À®_x0007_Hï¦ÀMãlùz8±ÀÖ§_x001F_6Á_x0019_ªÀ4_x0004_Ü³°óÀøH¹ùÆ¦Àtò(:hË³À_x0019_Â]³+_x001F_ À`_x0002_¸ùL¡ÀçJ_x001D_ïáÀiö_x001D_NóÝªÀ$c,è¡ÀÌÉ_x0017__x0010_²_x0008_©À¾ãÎº3¥Àìq±_x001D_¤À_x001C_2Õ§_x0015_¨¤À[+Hí	¦ÀµêBù_x001A_¥À´^ªè´S­Àµ_x0019_(:#©À_x0016_å·îîá¯ÀÄ¥_x0005_àÏA§Àu.8õî. À_x0003_Í_x0012_N¦Àz®ÙÄ£Àxõ´ ô­¥ÀVöéñ_x0002__x0003_bï À}~²È®À_x000E_¤JwÏ¦¥ÀbÙøÐ	3ºÀä¯è(_\¦À-ÍbA¤ÀÑ,#rË ÀJà_x000E_¦¨Àû¬_x0018_6¤·¥À_x0006_Y&lt;Ñcr¦À¼F,ØMQ¦Àô:x+bí«ÀOÒ&amp;³_x000D_¡ÀB©_x0018_ÚV©Àèì»¦ °ÀÎ_x0005_:y/¨¥À¦®&gt;í)¤À´)wí®¥À¶;¹_x000F__x000C_r§À_x0004_9ã5E§À÷_x0017_,¥ÀkðÀyt¨Àºæ¨l««À¨yñÚh¨À&gt;B[_x0008_ £À«_x0014_|7?_x001D_¬À_x0014_v_x0017_ÏIªÀ_x0014_ÿo|e!¡À_x0001_Ç_x0017_)dË¢À&gt;A_x0016__x0002_²À_x0012_!Èj_x0017__x0015_¡ÀTa8}	_x0015_À_x0001__x0003_#k_x001D__x001D_	5£Àf_x0006_\}rq¢À²Ò¥_x0002_w¥À÷_x0005__x0017_Ò¬Àô»¦üëCÀ;~°iÔ¨ÀïkÏ_x0016__x0005_Ê ÀBÎaâ:¦À.bÎ_x0019_¨À¶_x000F_POÓ¥À&gt;dò±ø¨§À©Ü&amp;Ùõ&amp; À"çÅO£ÀNæºÕ/§Àðd³Ó¨+¤À`ùá_ý2°À_x0013_ÝP76¬ÀhóÊ-¨²ªÀþ/¾§À(Á_Qù_x0017_¢À÷&amp;_x0001_zG¬Àdb¯7¯§ÀõÕT¾ZÇ À+kW)£À¶lô(ÀZ§À×ß`; ¯À _x000B_O®´Àò]_x0007_áwù À_x0014_EqX­ÀaÕêë_x000B_À_x000E_@_x0007_ÜNø¦À+ö_x0003__x0004_$¿¦À%Ä°¯Zs¬À¬¬à¾H©À_x001A_ýë_x001E__x001C__x0017_Àn2«¾®Ü¢Àq[Ï_x0008_Iü°ÀFæSîä­ÀkÌª_x0012_Õ{§Ài=-&lt;Æû¦Ày	6I«8£À¶.ðætÀâëK_x0004_§ÀodµÝu±À¾(Óø©Àº\¶P_x0003_^¬ÀÍÆ_x0002_Ó®Àe[bÎã¤À1XR_x001A_Þ&gt;±À_x0010_,ú_x0017_î{¨ÀøÝg½Q«ªÀp®ch¦À_x0001_ó½âE¯ÀUÁö¦_x0007_©À¾X\	©ÀÕMðÈ¨¤ÀÀª¶S§ÀÆ*]Å_x0006_(¤À_x0016_¥dr¨ÀI_x0014_û%Ä«À&lt;Ý5Í6+¦À¯_x001A_ÛÜÂ|«ÀÊ.ay_x001B_¥À_x0001__x0004_·,_x0007_%¦Àaùô4^À¼_x0005_}MJ_x001C_©À®ôðê£Àb³ÔL²Àþ_x0007__x000D_Z!·¥Àè=_x0017_×3¤À¢%o	LE©À?¥G.~{²Àªä_x0006_@®ÀgÈHÀú0	_x0003_¦À ï~Jgz¹ÀÎ\Âef®¯À»âøRÔÀ«LjKìÇ¥ÀJÁ]_x000F__x0015_ À¨á¼W¤ÀÜµ´_x000C_ÙªÀ5H_x0017_k÷ì±À¨ÎÝz_x0011__x001B_ÀÈ_x001A_,  À û_x0013_ñ'K­À_x001E_k¦_x0012_ªÀÂÀ"Ä_x001D_R§Àz5]ÓÏ¥À¹BÓ_x0011_°À~0ø_x0004__x000E_È¥ÀøqÝ2Âv§Àjä_¡wÀÕÛ¦_x000B__x0001_üÀ_x0002_ýÇ¦_x0001__x0002_f À°;Tø_x0014_²«Àzü_x0018_cî£Àû_x0005_ïO$T¥À­h1 úªÀv_x000B_Zìã¡ÀKÒíí+©À&lt;¡9ÐÜ©Àð_x0017_jis§ÀÚ üÎ«ÀWL-ýÖÍ¤ÀÎ~É°ÏÜÀ_x0013_ÜÅ3£Àd*yÌ&gt;S¨Àµ]ÿ9ÉË¯Àæ+_x0016__x0015_O¨ÀÀvõôTt¦À_ñÿuý§ÀÐc"ad5¢ÀR_x000D_Ò_x0007__x001A_2­ÀbÄ&amp;Ù÷Å£À*%,ä¢¢À$ZÍeqØ¨ÀÊÁ/¾¨Àa¥ÎÍ Àa¯×ÇÛªÀë_x001E__x001B_ "¤ÀZ_x0016_?ì£À_x0013_%ë_x001F_Qö ÀÇWo°I£ÀºÝ_x0007_&gt;m8À_x0004_ml!À_x0001__x0002_­ácy,oÀ¹ËÒ&lt;D­ÀeAf$Ö¡Àê2Ä} ÀÊ²,_x001F_»z£À~÷ã	ZÀ(r|@#¨À±øHDck£ÀâË_x0005_M»À`¨Kmê¡ÀëÖöÑ¢ÀøÔ=å_x000D_p¨À+ûgl¹£ÀÚÇëv_x001E_¢ÀX®÷xy¶¥ÀíQçºr_x001E_¡Àb_x0016_b_x0012_.mÀly«×ï¨À_x0007_Î¥À_x0016_ûwÀ£ÀÊËðë À÷%)Àç:¢À_x0002_Ì4_x000D_Ö ÀÒPÁ»¢À@ìÛ1^Àßìq7ç­À_x0008_HyY³ §ÀïfêÚZ	ªÀÍìà«$_x0003_¤ÀE§6éÌ_x0007_¥ÀcÃçñKÝ«À_x0001__x0014_/b_x0001__x0004__x000E_¢À)_x000E__x000D_a¶Ñ ÀÜt_x0001__x001B_­ÀAª¥ÿ{÷«ÀÚdÒÔµU­À-p{¤ÀñOµi-×¤ÀÈí_x0005__x0004_Ù_x0010_¡À#ð1m±À¹sÓhÚ°Àl+Nõu_x001C_¤Àò9nûà­À|ÙP¤ö&gt;¬Àrª_x0001_HêÖ¬À±q_x001A_¦ß Àº_x0014_"ã­,­À@ïDoÒ©À*5Dá·q©À¶&amp;\±ÀÆÈ´H¤À_x0002__x001F_x$x¿Àm^ccü¢À_x0003_EfI­f¢Ào·ý §ÀÙê¿®ÀIÖÐÇÀ¢ÀïKvcÀhákË®ÀÌ²3_x001D_²?­À!4ðÌ2Àbâ_x0017_(ép¥ÀÍySµ¥À_x0003__x0004_¾#=ºÁ_x000F_¤ÀÿtrÒ¸6¢À¨ô_x0017_;e¤À_x0003_~ú_x0015_o ÀVN8Pa!À¾Û×±ë~£À^ÕÏ~_x000B_0°ÀTr&amp;üéX£Àz._x000F_å6¤À¦U_x0003_`·¸©ÀÛ;D_x0002_5¤À£çm[_x0004_ú§ÀU\#_x0007_F£À_x0005_è_x0013_·ÌÀRÅ_x0017__x000C_ã÷À«0KÒ#¡À¦J._x0003_º_x0015_«Àó_x0001_i^¨ÀT*ÞoÁ¨ÀZ4_x001F_s%Y¡Àí#%Áa$¤ÀqhÀV_x0005_§À _x0003_DßÉ¦ÀÒÆ8æNb°À¡r#I.L¨À_x0012__x0001_~Ä£)£À2	Ï$÷\¨ÀBi3Çh[ À£_x0002_#M_x000E_0±ÀÈ=¶ä6¦ÀÚ%ÕoP­À_x000C_ùL_x0002__x0003_%£ÀßÍ&amp;Ü ®À_x0018_ðAûðªÀíìÿ_x0016_b§ÀÄ Bñ_x0016_¶À_x0006__x0001_¿·£ÀÂã/&lt;_x0019_Ó¦À_x0005_yñC^£À~+¦[&gt;¥À_x001F_Ò¯beº¬Àúí¬m'¥ÀT³¦\´_x0003_À='Î3ªÀteR&lt;pX¦À­³º_x000F_µÀ_x000E_±y_x000D_&gt;:¡À&amp;¼ºe _x0001_¤ÀÒl_x000E__x001B_¦À©4-éÆ¢ÀÑF`«0w£Àæó¿óÇ­À_x0006_^.*±À©Gæ_x0005_ÏOªÀâ_x0018__x0011_¹_x000D_ ´Àöèy2ìÀè¨_x001E_+ú¨¥À¥Ö?ð×Å Àä_x0003_¸Ó¸¼·ÀÔ^»_x001E__x0005_³ÀGÙ&lt; ©_x0004_£À5ö|_x001B_hÿ¡Ào=yJá_x0001_ À_x0004__x000B__x001E_ý_x0004__x0005_©À_x000B_'_x000E_L¯o¥À¢hd§_x000B__x001C_¨ÀDP£ÀGSìÚÐ¤À	ù_x0001__x0019_u£ÀmP_x001A_T_x001A_;£À}_x0008_´ðÀ[c=:ãQ¥À¿_x0013__x0010_0s£À¤à¬À&lt;õäW1.«À[ï©:¬À©7*ÃÎ§ÀøÂy6­À¶,¬aÏà£À¸_x0003_Ù1S¯À¬6èó¬«ÀëùÅ*0£ÀðV¢¾U¢ÀhV_x0012__bD¤À°_x0011__x0002__x0006_A§ÀBºG°~æ¡Àuátc_x0002_£ÀO_x0001_¨$ÿ¨À_x0007_µë$3¦ÀuáþCy"¤ÀWëk&amp;_x000F_G¨Àn¸ã/À	ò³V´©À3t·&gt;ÆÏ¨ÀfLÊ_x0003__x0006_ê:§À°ÔÝU{¬ÀÅ@_x001F_Ë_x000E_§À¥%Ã702¨ÀI#Ç_x0011_À×¢À/ÿ¯&gt;¦Àxæãæ±À_x0002_AÆ_x0004_p_x0006_¦À_x0010_¢ø/zT¢ÀH_x0007_Ä_x0005_îÀ_x000E_ÐÅ4â´À6ÈÀà¶ç¢ÀÏL¹ûÇ¤À^@¯ç¨¶§ÀkÉÜ½¦ÀWºm[ê_x000D_¨À¶@ÔÙæ¥¢À®jø©Àð¯X¥Àü5ÞôC§À£³&amp;_x0001_ ÀÉËç³L£ÀñI_x001B_Ú¨ÀRA_(èÀ$¯òD¤²À%=°Ý_x0010_f³ÀÚiJ¶²À_x0010_.Ø_x0002_O¡ªÀØ-þ÷T_x0014_­À_x001A_éÐH«¬Àa°û¨`ªÀ(:Á_x0006_õ¬À_x0005__x0008_Lý_x0001_ _x0002_²À_x000F_õÔ¢À_x001B_èmØù¡Àb_x0004_Ã3ÜÒ£À£YÇ°À~»ï_x0007__x001F_h«Àw_x0015_éM§ À_x0018_ª._x0003_½¢¨À¨Cê_x0001_­À¾_x0018__Ä£À­UõC¥Àn_x000C_ûuQµ£ÀÛ_x000C_å·S Àï/2Wk¡À­LMë:_x0012_ªÀ_x0016_×ÿQ§Àß%b\½_¡À@£_x0012_À8ì©Àt_x0003_e)_x001D_¦À_x0001_ô_x0006_KÔö¤ÀÊD²(.ú¢ÀÂ¥ä¤¶ÎºÀÜÚxû¾§ÀdTÍhá£ÀzÆÎ;_x0012_,§À h¡_x001E_6²À_x0015_Tä_x000D_Y_x000F_¡ÀÅºÁ'©À+Ú)ËÂ_x0011_¨À\ã9_x000B_®Ê¸À3&amp;l×¦«©À_x0003_ìÕ_x001E__x0001__x0002_)Ñ£À&gt;§ñ_x001B_¤ÀB_x0001_ÖÃ®À_x001A_C_x0018_¼_x0006_ò¬Àè|ÁÝa¡À§Ó_x001C_¢Ïÿ¦Àä_x0008_ sêD¡ÀÎ2ÁÒØ ¦À¿v_x001F_}íh£Àç0é£ÕÀ!øyá_x000F_£ÀabÉ@}¢ÀÚ§Àå_x0014__G©À_x001E_)	ÑÃ4¢À§_x000C_Øî\kªÀú£¬áÞyªÀÝ_x0015_d_x0003_+©À¸g?÷_¤Àd_x0003_}s&amp;¬À[Ú	iÐ:¨À~ÎÖw+­À¼¡sÛ _x0006_£À+Á "_x0005_¦¥À6î/+c©ÀÂ:_x0017_¨Àö_x0003__x001E_vrÜ§À_Ì÷_x0018_j&gt;¢Àâ_x0004_|dË¦ÀYÁ0r­ÀÁöÖpßð¦ÀÃ®S_x001F_7¡À_x0001__x0004__x000C_â_x000B_ãS¢ÀEOë_x0012_Iæ¢À}`iYõ&amp;°À«%_x0011_R_x0015_5¥À´_x000D_E lâ®Àen´¦_x0004_¥À^&lt;¬§À§_x000C_,õÀE0dÐ½¥À&lt;ù#_x001E_´Àú©ÿËà.£À6Õ_x0017_ÀlË®ã£ÀrúãW²ÀÑ­_x0005__x001A_ÀÀnp¿õR À	_x0003_IúN£Àò_x0006_¬96Ð±Àm«Æ_x0002_«ÀuÊ_x0011__x0012__x0006_²Àf_x0005_h÷ÇíÀ¯!ñü?¹¢ÀìI|¥e­ÀºÅ_x000E_õÕ¿¢À_x0016_%_x0011_ø_x001D_¯¥À¡_x0016_Ø_x0001_'F¤À%_x001F__x0001_FPN±À!_x001B_[_x0015_#£ÀÍû´M¥Àó¼"¦¤ÀÜ´[Z_x0015_P Àë_x000B_°ù_x0001__x0002_´_x000C_²À6^êcÚ¦À_x0002_?3£É¨À©ý»:Y£À_x0006_Leñ_x0017_ªÀ.û/UéE±ÀÙï­&gt;£À°|ñëÕ.®À&lt;­_x0001_JÀ¨Àv&amp;6·Ï.¦À_x0004_ü_x001B_×Ãç°À¢2ú°¸ø¤ÀÂ÷9I¢Àsq&amp;½H¥¤À_x0017_(_x0016_ØÅ¡Àsl¾=à£ÀþóEQlªÀÈ²º¹5fªÀ´²Byw¬À&lt;ÄeÏH­ÀMÓëÆáÎ­ÀM{Îj8«¦À0B_x0007_Z&gt;'¯Àaºzß_x0002_©ªÀ_x000F_ê_x001F_4_x0016_¢Àô_x0002__x0005_z´¥Àd×½_x0003_»¤ÀÓ]¨BF9¦À\_x001B_t_x0017_¨À_x0019_C±&lt;&amp;¬Àä_x0015_=¶ê¡ÀÞÃKZ\Ò¥À_x0002__x0003_wÌ9°Àä·\~2_x0008_¥À¬õõ_x000F_²À¬Qö9×ù²Àp6÷_x0010_Ð«ÀLÑHwx_x0004_¤À0n_x0002_ëÂt«À_x0008_À_x0010_÷?ë¤À\@_x0016__x0015_»A¯ÀàC²_x0013_ò¦Ào¶}h¨À e¾_x0014_Û Àï½_x001D_=_x001B_¡À+æ_x0002_"ªÀï¶¤._x000D_¡À_x0008__x0012__x0004_Å£Û¨À8~Ã_x0017_T_x0013_¨ÀZ»Ô¨ÀÇü«_x0001_¥x©À_kìÓ«ÀÏKù_x0011_#©©À,\úÝ¥À_x000C_¹­ã6µ¥ÀC_x001B_dè.ê À0;jæ­¢¬À_x000B_{_x001F_ê;e¡ÀÀuJ_x0003_ÕÏ¦À_x000C_û·ÕGÀ»Ë¡e À§ÒñÃQM¥À_x000F_*÷KÅ_x0019_¡ÀTM¦V_x0001__x0003_Ú¤À~|£_x0006_Îú¨À_x0004__x001B_´«*¤À&gt;;Í_x0003_B¡À_x000F_&lt;L7ÀEÉF&gt;÷´À,_x000C__x000F_Ð_x0013_®Àù}8j-ÄÀ?_x0006__x0018_cÈ_x0011_­Àq¹ù_x0006_[£Àø66´_x0002_¢ÀÓÐ¶ä#;¢À_x0016__x0006_ªÕ¯À _x001A_&lt;ù©À-G/ÜµÀ|tOôÑÀØJt&amp;Ç_x001B_£À¬R!Ó#À_x0004_P0YcêÀ	Í_x0010_X_x001F_»¥Àñ»Á¯îÃ¥À_x0002__x001F_Á_x0006_©¬ÀÆãÞ¿µÀî*._x000D_¦À[ìÿ&amp;§(¤À±N_x0004_%*/²Àø±kªSx¦ÀW3_x0014_iZ¤À:_x0017_M!_x000C__x0005_¯À6{þ~¸B¥À $ñ¯¾³¥Àtù_x0008__x0016_}À_x0004__x0005_¸Þ_x000E_O (©ÀÑ_x0010_T]ô¬Àn¬=|¤À"ûï|:V¨À_x0006_Ã=q©¦Àüpm)_x0002_»°À#ÙrX1ï©ÀÜaéÞÕ}¥Àl?ÂWÀmû¤ª@¢À_x0019_à{~z¤ÀTÍ«±=ì¦ÀY°&gt;ïZ¢À`$«À{fÕº=¢Àíe¯;_x0011_©ÀÿF¼ÀX¡À`üªÇ_x0011_{®ÀþµÊ{]#¢À¶qÝw_x0003_¬ÀÐî_x0004__x001C_¢À­,Â_x0010_Q°À&lt;_x0001_,+IÐ©À ïTMçªÀ,øßØ°&lt;´À_òëDÚ¥ÀÕ"i"p¬ÀmCeNÙ£ÀMyu¹51¦À_x000D_O9ÆnÂ§À¶qc_x0017_¢À@vKU_x0003_	,µ¯À¢ÔËI¦À@&gt;ÒyG·§ÀWEn©À:l_x0003_× À_x0008_4aá°À6ç	.:¯Àc_x0014_(@L¾°À¡çO»&lt;y¤ÀÄ¾YYo±ÀÇÚé!ì¢ÀºÓ*_x0006_;©À_x000D_,_x000B_ þL¯ÀÑMV0{¤À\_x0003_ôe¾_x0014_¢Àò_x0002__x0014_ñð¨À!¥åµ_x000F_¥ÀÉâ_x0001_$ËÀMÝeê£À«&amp;_x0014_þ)¢Àj;;_x0003_Q«Àyó_x0014_&gt;ö­À_x0004_ÄË_x0007_w¦À+§_x0014_¿´£À¾jm_x0015_b¸À(_x0013_Òr_x0005_H³ÀãKZp¤ÀÔåj:À0¨À@!BM¢W®ÀÙv_x001D_2­ÀW¥·;°À-(Ã°¥À_x0002__x0006__x000B_`ªçM«ÀtGv½Z¨À_x0010_§D::á Àb"ô¬Å_x001B_¦ÀX2Áè{¡Àfb%_x0007_l±À¦Ôù×?)³ÀþÄuZê­Àj	_x0010_Eüæ¨À!µ°)_x001A_Ð¥Àá·­5_x0004_ú©À»_x0001_ÓJÀtãÍ9@¤ÀÝ_x0016_PmÅ[«ÀÉGlÛ$À$¿_x0011__x001D__x001D_¦­ÀAAý4V¥À_x0010_Ã¿ìS_x0003_ÀµÃgÃ²¢Àqµ¢À_x000D_CéR&gt;|£ÀÖy¢z3ó£À_x000B__x0011_¼-=¨ÀÄÖáh_x0002_kÀw_x0005_WðM_x0017_­À/hh_x0005_ ¤Àë¾ÊÔký±À#_x0017_lwR£ÀhºlZ£ÀcÖß²?¢À Û4_x001B_Û_x0002_ÀðïÜ£_x0001__x0003_ü_x000F_À¥È )Ôª¤À_x0010_ç~SÉ_x0012_µÀ"Ci,j«Àªn5Ö_x000E_¦Ài'!!¤Àï_x0019_tRô*¬À$Øo'Ç_x0011_®À_x001B_NX_x0002_2Ù§À2ÌDv¨¿¨À¥IøêáÀtËìÇ²ÀÄ_x0015_ÓäõX¢Àob_ À^§8¥À¢3-Å1 Àdµmà¥{µÀÆ68_x0019_¥î£Àqbh+¸µ«À¼_x000B_Ç_x0008_³ª°À:	ø¦ÀH(x_x001C_«âªÀê× }¦©À_x0002_d±¾ýÍ¤ÀÐÛ_x0002_?û¬Àºjú#DË®ÀÑ9?Û­©À£IÈtTCÀ¶I÷1_x0007_§Àm_x0002_{¤¢ªÀY_x0005_£¸"ù¡À_x001A_ô@]_x0016_÷«À_x0001__x0002_k_x0016_ëÛ_x0007__x0013_©À7$_x0018_Õgî¢ÀµÝch´û¸À_x0014_r¤eB4Ào«»)&amp;¬¢ÀÀ¾óc«ÀfÐ_x0019_fO_x001E_§ÀÂH7Äeü§À_x0007_x_x0004_TÇ¤«À¢jæ_x0019__x000D_¡Àõ!^#³í°À¬¦EÎÀÒ²À¸¼þÈ_x0010_	¡ÀPÒ|°Tæ¬À92Ã3Å£ÀGª_x001C_¹¨À`&lt;ùLV,¤Àj7kÛÀfÛq@î¥À_x0017_q_x0007_ÏÐñ§ÀOÑ!-kn¢À¸ú±5^£À`É_x0017__x0011__x0019_´À§ý_x0017_­é¢Àò~åò_x0006_§ÀµIÇq_x0015_n§ÀeøÕì_x001E_í¤À\.IvjOÀw_t=}A¦À¼n_x001C_æ?å³ÀPAêÄL_x0018_¨À×)Û¹_x0004__x0007__x0018_§ÀrôlÈd'£À~REß	¢Àlþ9_x0003_i§ÀL£µÎ£±§À_x0001_QeY^_x001B_¨À*_x0006_8,x_x0012_À =#o1õ§À"b¸Z®À&gt;_x000D_KÅ0«ÀÔH¥N¬)«ÀR/_x001A_\¬À_x0010_ï²+XÄ£À,Ò°ç¯i¢ÀLÛ¶¥³À_x0006_Ø£Rÿ_x001F_¢À_x0004__x0010__x0005_*~*¯À{_x0018_)S_x000D_®ÀäÔ_x0013_(_x001C_{ªÀ-v	=?¡ÀTeû¢_x000B_R­À{ï%§Àrp_x000B_Zp«ÀÃë§±0¯ÀøWzl¢¥À¡èñÂ»¤Àì_x001D_7äð¤ÀÞ?0 |ò©ÀÄ"_x0002_ë¼ÀKRïô¡ÀAñ­ûû ÀÃRlÕu£À_x0003__x0005_ Ö$Ò ¢À¡¹bH-t£À2@Iìt¬ÀÈM¾¡ô±ÀG`gó_x0017_¡À6«hªÀs:b_x0016_ÀJ¿&gt;@{Y¨À_x000F_@­e%¨ÀÝÅ&gt;£À´ëÖe©À"{WÝ­Ý¥À_x001F_ÊÌZôý¤Àþ6V5_x0018_B±ÀÞÓô_x0001_Ò©À®¼_x0001__x001C_s¡©ÀÛÂ}Þ¢À_x000F__x0012_ÈØèb¯À_x0011_Púµ_x0006_i¦À±T0_x0002_+®Àh·-Ù À¬lÌâ±©ÀâWå k.¦À Í;@i_x000B_¬À_x0002_NtÛËnªÀ(_x000B_ó&amp;§ÀDy_x0007_¸Îø³Àð(_x0018_×ÀÔ#_x0014_CÝ¦Àò:_x0013_ü_x0004_õ¯À¿^æÙçí©À _x0003_Ì_x0002__x0004_ö Àê_x0013_¥¤_x0008_±À_x0010__x000E_¡ÞÑ«À_x001D__x0007_`_x000C_c$¨ÀrdàYÃªÀòú³?Ïç¡ÀHAø_x0015_¨ªÀ.îhË ®£À__x0001_&lt;ð°1¥ÀÌ_x001F_H@i¯ÀÂäfñ_x000C_§Àkr~ÓM¨Àt]_x000D_Â»G©ÀIr:ôC¬À)_x000C_	_x000C_JÀj«@Gz­ÀZ_x000D_¹!\²£ÀF_x0007_/}UÀÃ_x0001_ªÜ:¯À¿æfðâF«Àg*Po·À·ûVÏÞ&lt;«À%ë÷e_x001C_ Àë_x0008_v#ªÀ°ÚÎf_x001A_Á ÀÐn_x0011_l¡À_x0011_D&gt;ÉtC©Àç½à\_x001A_¤ÀÙ­{8_x0003_¢Àj\ªÝÅÞÀ1'³-eu©Àâ_x0011_á«_x0011_J¥À_x0003__x0007_ç_x0015_¤_x0019_÷Þ À#!}sÏ¡ÀÓ±_x0002_!ûv¤À&gt;_x0004_9_x000E_¸¤¨À*Q_x000C_ À_x001B_d'¸£À_x000C_Ë0±T²ÀLà¯¥ ¸¨Àí%ãk-A¬À]#©ÿ6¢À@2_x0010__x0005_I§À&amp;¾-ï*ß¢ÀD³Ä_x0012_oã¥À`yÞp{À¢¥u_x0001_  ÀöF­_x0004_Æ®Àä©ðhµÀï±þiÌ¤À ÒªªgÍ±À1KÄnáÀW¾Âuy¨À_x001D_ãc_x0006_L©Àò âóú£ÀÕ$½ÿÓ_x001E_¢ÀðýÔËR¥ÀÂ'@\_x000C_üÀÏ¸_x0006_Ñ)Z¨Àº_x001F_ØJ_x0002_£À'¨}|§Àá_x0005_ÙL£¡À04G--É·Àj9L_x0003__x0004_bÑ¡ÀºÛ_x000F_LÜ_x0014_¨À_x001E_&amp;¢_x000D_ª²À¢§¬¸Ì¬À_x0016_¶_x0001_ é¥À¯_x001F__x0018_r_x001A_#­ÀÞ¯_x0014_2_x0012_ÑÀÔËËrºÀY.ëxï£ÀæG´ðú¥ÀÊJïÌaMµÀÉl­(t¢À´·t_x0011_ÌÉ¥À[ªÓúÒ¤ÀïÜ|ÔÅ\¥À¼õt_x001E_;¥ÀIÔ®¥Ns¥Àó&gt;¹Ê«À_x0007_^Üp2®Àþ_x0017_¡ÏyÄ¦ÀIÏì_x0002__x0013_¤À4_x000D_®_x0005_N?À4ÌN¥ÀS_x001C_'´yÕ¥ÀããÑ§ÀøÙªUÝ«ÀÔ_x001D_u]¤ÀNeøÊ©Àô7¾_x001B_NªÀ°¨_x0001_r¡§ÀÜÈó¯À0º6¨À_x0002__x0003_m~8#À_x0013_þ£Õ0¢À|R«o_x0015_&gt;±À_x0005_Ê9-_x0010_±ÀÝ_x000D_ô»¹«ÀÌDþÑn ÀÊß_x0006_æ×¢ÀWöàÝÁg¬Àú_x0017_Ê_x0004_ À¬·þN¦ÀÃµË]F¦ÀöG D_x0016_3¦À_x0008_¹j\ü ¨À_x0018_¼9¡;¤À_x0001_$#Cµ1©À"=ïk,_x000B_°À q!b ÀXIsö;&gt;®ÀrÇ^­x{§ÀÇýo5³¨À0y¯º¦ÀÞ_x0004_Á_x0011_°À£_x0006_	ò£ªÀæölf=§À»¥ªÃbëÀNjÎÒm_x0011_©ÀR,w#B«À_x001E_©;¹.(¥ÀvY_x0018_SÝÀxµ»Y{_x0003_®À¥HUpq¤ÀFÚ?_x0001__x0002_Ú_x0008_§ÀÒ#âã_x0018_ ÀI®FR3D¢ÀÕ_x000E__x001D_-.§ÀâíóìB±ÀZk_x0003_ Ð¶³À}áïö+Ý¡Àèdi®À÷_x000B_yÂ¢Àuâ&amp;àÏú¦À`_x0005_2Us©À¦_x000D_QÆ_x000E_¥À¹_x0002_rWNµ¤ÀszP_x000D__x001A_°Àï_x001E_M{§ÀzRr®À^s;_x001F_y_x000B_«À8pX_x0017_£À°r_x0018__x0011_~xÀ_x0006_H7TjÀn§¤¸¢=À_x001D_Ì6?Üò§ÀªJ_x001D_Y_x0016_¥À_x0019__x0005_ÃNy À=ã¡+íè£À¸è ²Å¥À«ËvÎQÀê+hóU¤Àé}g Àxý_x001F_DZ+°ÀÆ_x0012_ ÀöÜ¢4¨À_x0002__x0004_Þ¿²_x000E_ ÀDq_x0002_áÀáüzþà¨ÀB¾¹¥ÀÒUxÈ¿î²ÀxÑêL_x0015_Ï¢À,_x0011_W_x0003__x000B_©ÀÀép_x0006_­×ÀO1à¸_x0006_ÀÐþ_x000E_9D_x0001_°ÀTq§IM¤ÀIk_x0019_5¬_x001D_¥Àm×½¾w¤ÀÔÅ¦WQ¨ÀD`ðK_x0013_e¦Àåóóõ¡À£HÆ¸Þ¨À!íÆ_x000C__x0015_¢©À^õÎF_x001B_§À3Z|_x0006_Æ1£ÀÉ_x0018_ä@»£À_x0006_ö¼ì¥À_x001E_ÿ$y¯À&lt;_x0003_|ÎÀÐICº_x0004_£°À_x000F_°*8«_x0015_£À®Æ_x0016_±)®À`xK«¤À*^Ñ_x000F_D·À"_x001C_U]«À_x0013_É_x0016_ÕO¤ÀDÁcH_x0002__x0003_4­ÀÍ_x0005_ _x000E__x0002_Ó À?{_æ_x0001_x©ÀDvP¯ß£ÀwQ&gt;[_x001F_G§ÀRLô_x0001_»î¢Àrd?Å[9­Àw!4#¿À&gt;Àº4m¢À_x0002_gÂi£ÀUçÿõm­ÀZÏª#ä¦ÀK©£6_x0011_¤ÀÓª4,ÿ¥ÀÂ_x000D_}TÍ_x0019_¥À}&gt;h¤X­ÀÆê_x0005__x000C_°Àôø5m«!£À®G¦§zk¤À}ãÄºÜ_x000E_­ÀÊbé_x0012_c Àw¥^_x0001_â«Àô&amp;RÇÆ¥À¨¤Ù;»©À_x000C__x0011_kU«ÀÌñcY¥ÀQÊ§í7¨Àº¯tH·¤°À¦_x0016_üQÜsÀ«Ù¾åÊ£Àe_x0005_åºSÍ£À©ÒLÌÁ±À_x0001__x0002_iÂ_x000B_Qwö°ÀÍMCTuS¦À$Ú¼Ê¢Á¤À_x0019_&gt;_x001F_´n_x0018_§ÀªÃý²(¬ ÀNsÌu±_x001D_¦ÀLRÍ'à¢À×Ô²P¢À_x0001_e®ÿÇªÀÆA;*r¬ÀÕ#Ø9_x0014_ ¢Àáï«¼_x001A__x000B_­Àb_x0001_¦©C¸²Àovò	_x001A_~¨À0&amp;_x001B__x001D_À(©À¦è1+Pß¥Àéì.ñ£$±ÀÎÈdI_x0008_£ÀÉLÍî)ã¥À_x0019_@¿×_x0001_¥À@í_x0002_[_x0010_­ÀtrPw§À_x001D_üfÐ¬`«À_x001D_,âY§ÀÚe]_x0014_Ï¨À9^6Ë¤Àzs ý¼Ê¤À\à&amp;òv_x0016_°À¬Ð©ÀÍ$ªLæT°À_x0010_Òp#J°ÀQjâ_x0001__x0002_s¦ Àì?_x000F_ïÙyÀcÃ¢ªdÑ±À%¥_x¯À·_x0005_þ ð £À	)_x0011_G*¡À_x0004_¸&gt;ö*ªÀ@Ïi9_x0013__x001D_ªÀò&amp;`ß1ÀÅ®_x0008__x001D__x000E_¯ÀU&gt;)Ì_x001A__x000D_¢ÀÖ¨Yð¥ÀhGJ_x000C_6¤À_x0015_xÐxe¢ÀUz©ùÝ»¯ÀíóKé«À÷~ó_x0007_Lé¤ÀbÝ_x0007_EvK¢Àéðúâ£ÀÂ$`^¬Àd»¸Ö£À_x0011_U{z¨ÀªÌ/Ô@¢Às $epð§ÀõO5v¢À®´_x0018_ú]¯ÀÇ`ö¯#È£À_x0016_F{~°¨Àj29_x0017_l¨ÀLí3uwòÀ_x0014_SÙò"a¦Àl_x0015_£i_x0006_·«À_x0001__x0002__x0008_¨¼_x0018_¯ÀñlÓ5¤À_x001E_Õ¸Ä¥ÀÎA/À,_x000D_À&lt;åS_V¤ÀÊö6Ì_x0017_¨ÀiÈ÷­P¥À_x0004_yVg¡À¥.Éë^k±ÀÚ_x0002_a'¢ÀÊ_x0011_¶zr«ÀîÉõñÐÔ¥À²&lt;~¦À¯_x000F__x0005_ÛÒÏ£À¼_x0017_Ä2&gt;ÍÀ_x001B_Ü¢9|¤À¸ó_x0003_h¡Àè¨2º]9¥ÀTa¹?Íà©À©6mcÊ_x0016_£À_Q_x0006_ÒÀ[4Nù±À¡ÕE¥À_x0010_^ø-©	°ÀBþÙú_x0007_ ÀlÇxÈx«À_x000C_`kIÎø¬Àäòà)h£À-_x0013_»d*¦ÀöaZ«3¥ÀHÛ¿qy¥À*Ñb_x0008__x0001__x0002_áó²À_x000C_uÀ|__x0011_"»gÀ_x0016_¦:×Þ¯©À_x0011_xÚ_x0014_B_x000C_£ÀÍÎ-öÉ´ÀÍòºI_x0018_~£Àú_x0007_¤ÏÏ¬À},_x0002_5).°ÀôwU"!ø±Àk×W;à	¤À_x001C_~M&amp;5Õ§ÀÁæíÛ_x0005_ÂÀ(_x001B_\ÖK¥À_x0017_CßÐÊ£À_x0007_Ênw_x0006_rªÀNËw8«ÀmìjB¤À²&amp;áÎ¡À]=Ð.£9§ÀË¤+Å&lt;d©À_x0015_bº ø¿¤ÀîÑ+²aÀû¬xî c¥ÀV¾Ë¢ÀFôÎk_x0001_Ý À_x000C_1T_x0005__x0004_ºªÀ²¶ûLæ§ÀÔù_x0011_(þ¬Àüvxþú_x000D_ªÀ_x0016_Lµ²À5LXÇô¬§À_x0001__x0002_¯_x0014_Áà}ªÀE¿Þ¯¨ÀË\Ä4_x0003_ À³Ã¡òs_x0014_±À"õgÌ±j¡ÀÚ*_x001D_Òáh§Àd¤èGu|£Àú9Ø_x001D_YÔÀ¼{,_x0001_ûg©ÀD àý({£Àí"_x000F_~ç§ÀÄÞîç{¤À¯©³_x0010_&amp;¹¦Àº_x000B_Xï¹?¨À&gt;_x000C_}ÂaY©À¨¶&amp;¼\¯À_x0006_ÊSYÍÀ;Y§Åü_x0003_§Àgek_x0006__x001D_¦ÀzHýÊQv¥ÀtM2gYÀPë_x001B__x0003_2d°À_î¹×ku¥ÀnÌ_x0004_Hþ]¤À_x0005_;$U­­ÀåWäÂ, À[ôð(_x001B_©ÀØ=Ð÷_x001B_¡Àà_x0013_ 7"» ÀÄn:ß\§À·@Kø_x0001_³ÀÇ|8[_x0003__x0004__x0005_;¡À,3çëËÀ_x0003_Ïñõ'¨À1³e×å£À1Ë_x0007_0_x0013_¤À)©JO_x0003_­ÀæBdg³¡À|ÝJí%²ÀÆS}_x0014_Õç¥À_x0016__x000F_èÛ&gt;ó À,¤_x0005_cïq±Àr_x0014_P_x000B_Á¡ÀÄª_x0006_AjÀ¢ì¾Õ§À´(OÈ»§­À³G_x0011_Ç4¹ ÀÜÜýs´¢ÀJn_x000F_ã©ÀÚôûw®ïµÀÞÞá8y¦À_x000C_W_x0001_N1 ³ÀÞÜ8l_x0017__x0014_À:u·õä¢À_x0017_E÷_x0006_T&gt;©À_x0002_¶ß¶îd°Àý¦C_x000F_8,«ÀõNøæ²§ÀO_x0016__x0005_ím©Àè_x000B_z_x000C_0´ÀÈ¾qÇ[ö¥À»Aû1WÀ§*åªÀ_x0001__x0002_´_x000D_º¬ë¾¬À_x0013_±ºi¹b£ÀÃnî&lt;SÀøwi¤Ê À½Sþí	®À¹Ty_x000D_ºË°À_x0002__x001E_ï£ÀÖµ@]þ¦Àÿs_x001D_&lt;p4¤À0UÚ²_x001B_ó¥ÀR_x0012_;0õ_x001A_²À6)é]¨À©_x000D_W¢Â£À &lt;_x001A_gk­ÀFeØ|;}¡Àà/$¬ìªÀ*äD¢£À¥#)ìÀ!ïYÛÌ¢®À#F×_x0007_°ÀA_x000C_¢è_x0018_¦Àjj:¿J§À¼«þ%XÁÀ_x001E_9v~Úk¦À#F_x000C_b@À5ÛÙ¢u À._x0001_2ØÙ¤À¶_x001C_¢Á¶¨Àn~·nVÀ8Û&lt;µ_x001C_$£Àc_x0011_»m«À&lt;¡Ü_x0001__x0003_Í¢ÀÀÊ	_x0012_F§ÀÚ _x0002_¨¡Àx_x000C_§"¢Àô\|_x000E__x001C_ñÀpß1"¨ä§Àr÷c5äô¤Àþí_x0011_#90©ÀCZHùµ±ÀRÅFÅQÀóip_x000E_Ý¬Àjcé3ÄÝ£À"_x0005_%_x0003_´ÀÄká6Æ¥Àn_x0003_Zj¦À"r;rB£ÀM°ç_x0017_³¯ÀrÞ_I^§ÀÂ=p$§ÀÞ_x0010_*	«À;_x001C__x000F_ð&gt;O¢ÀLé	9@¢ÀB_x000D_¸_x001A_VYµÀLèÎõ\7­À\_x0014_Ûr©­ÀµÀÝ_x000B__x0014_¥À_x0018_aÓF_x000C_½¢À5Î¾¨ÀÂÖ'zêªÀzQÆktµµÀ·e§eT®À,7Ò0&amp;_x0005_®À_x0002__x0004_&amp;å_x0011_;£À´ §À;_x001A_lzþx°À_x0003_mÕ®á¢ÀÖrXÞ³É¦À ø_x0019_´	ðªÀKi­"Ú À.6_x0014_òÀüòNF7_x0019_©À_x001F_ÚÕêy°ÀjäxÇvªÀ÷&amp;´îr¢ÀW&lt;äi&gt;ªÀ_x0002_÷	_x001D_ø¥ÀYÝ3'¦À0Â 	s_x001B_§ÀKúÎ(½¥´Àá	Q-hÁ©À,¿ªh¢À/_x0008_}.ÏÏ®Àú.'^^££À;_x0011_1ì6 Àx_x001F_iø*4¯Àk×_x0017_nY¦Àk_x000B__x0012_o_x0007_¨À û%!Î'¢À~Uß)q£ÀD;_x001F__x000B_ö³À®,Q^_x0019_æÀ» íS£¤ÀD_x0001__x0002_+ÞÀÀs­_x0001__x0002_&lt;GªÀØ	G¤n¥À*Ñ«:'K¬À~Él¶_x0019_¥Àªô-²W(Àd4à:)_x0018_ À.¤ÀB'¤ÀVè_x0002_þëU£À~_x0019__x0018_¬ÅÈªÀ,8}¾À0'\¦9|¢Àà0(&amp;,À ñ_x001C_÷b­À,°yµê´À«&gt;Ø¸Zf¦À@_x0008_±ð9E¨À¥z°ãþ&lt;²ÀC`pÈªÀ_x0003_-ÄoP·¡ÀÕÂfºC¡À_x0019_._x0004_¨À¡³5uÖª¡À4AÓ÷Çk°À¿_x001E_V´ô]©ÀaøòØ{¦ÀÙ9vôy¡ÀnòxÁ²ÀfûòJ0?À`ÕeF_x0017_¤ÀËî_x0012_Ê}­À;Ð_x0008_²À ù_x0005_ZÑ¾ªÀ_x0001__x0006_¥¨ªð¢Àâ_x0003_xäc§À_x001A_ÐHR/¢Àå#å1_x001C_¥ÀN×_x000D_¨Éé§ÀNSN5µÄ ÀÜ@äÄr¨À­CÄRSö¡À]Ø:{z£Àvñà±y£À!'_x0015_¦_x0019_q¦À*®µá½¤ÀÔÁâÚ_x000F_ÖÀ&lt;ý7?é©À±çdª_x000D_¦À0é£ÉÌÿÀ¦òRt¶¢À·¬,M_x0010_£À¨òB®¦À¾¡_x0016_Óô_x001B_µÀ(ØÏQ_x001C_^À_x0002_Ñ¡_x0004_&amp;©À"_x001E_$_x0016_î¡Àò;i£_x0005_$¦ÀB_x001F_!²_x0003__x0014_¤À_x0013_àøv~Å¦ÀÉ=Ä¢»3¦À_x0017__x0008_&gt;¤§Ào_x0012_â£H¨Àp_x000D_ÚÏÁ_x000C_¦Àl]ïËI+ªÀ6_x0013_ZÛ_x0001__x0002__x001F_b³Àh_x0001_c&gt;ý¦ÀÛñn,8_x0017_§ÀÊ42_x0011_TÌ«ÀÉ_x001F_caoö®ÀÖÒJ©^¥ÀÇ[eyÖ¢À1¼²ã ³Àò÷ê!¥Àäa­'rÝ±Àî{_x0008_Û-­À"o|_x0005_{_x001D_ À¯üüèÙ¸¤ÀÚ0_x0004__x0018_Û£ÀHòqóê¬À5ç3À)_x000B_Ô«À_x0019_TÙ&gt;¡À°­{,'õÀ«Oi_x0019_ü_x0004_¡À_x000B_"Þ_x000E_Ä­Àè§À9ÿîu.§À÷1_x001F_Ñd£ÀìÉVlÉx¥Àü_x001A_øT7]ÀJc!ùï¡¢ÀÍ6_x001B__x0014__x0017_Àüûy_x000B_D¤À§Ù&lt;\¡ÀÌò·Í_x0006_ïÀ_x0017_|Å6¿¢À_x0001__x0002_«ç¶_x0015_L³ÀÇ_Ð«1°ÀhÒFÁ o¦ÀD8è ÀbÙgy_x000C_·À_x001A_7ÄIEg®ÀÞ¼_x0008__x0004_â«¤À¶¾}Ï;£Àý=Uö¦À®_x0006_(m_x001D_¬ÀôOùq_x0011_ ÀA¨êônä¨ÀOGæ_x0002_Ä©À1~¾8 ¨Às÷_x0008_%	¨ÀÒ\ÜÂM;²À_x000C_§ß`kÀ_x000C_±x_x0007_¿¦À_x0001_9ú¬Ï¤Àq¼¥_x0004_ì%¢À0` à£'µÀ_x0011_¼¿yÀn£À=ìï¤À_x0015_^h_x000C_Þ_x000B_§À_x0002_ ¨6ôa©Àò4P_x001F_À_x000B_¸Ùòa®À~ËØ_x0011_ÙÀ¯éçÔ­¦À%Ç³ß'¬Àö­é¿_x000D_f®Àf6_x0001__x0002_!®ÀND¢¾Ó¡ÀÇÞf¤À_x001B_Q§¢_x0016_û©À;c_x001C_ ý¤À?n}:£Àk+çZ	_x000D_ªÀñdà=_x001D_«À&gt;¿_x0019_Ë´¢Àf(«È»¬À³?YS§¡ÀT_x000B_þçñx£ÀY½XÀ«æ_x0015_kS¢À_x0016_i×¾ÅçÀç_x000D_ÛluµÀ^¦Á+ÛÏÀmð½B&gt;_x000C_¨Àn$ÄCÀ&gt;Ô/Ìû¯À«Òòæ_x0018_Ý¦À_x0004_º_x001B_v·a£ÀGû_x0002_FL¡À¸V_x0018_¹_x0019_HªÀ:_ßR©Àªr·Ò¢Àü§UÙ_x000D_3¢Àì¾1ÜZ©¨Àªµ Ñg¯¢À68Ì7"¡ÀzsyKê¨Ào_x0001_ý_x0004_Ô*À_x0001__x0002_0;6_x0013_ÊÄ¤À*Gë_x0011__x0011_§ÀMõÑ_x0012_yÎ¥À_x0014_ÐÏ @ Àdï'2À¤_x0015_^Pk÷¡ÀîAw»Þ¡À¢o'ð_x0015_¡ÀÇ+ß¾_x0004_w¢Àxï_x000D_§ë&gt;ªÀÖóÍ:_x000E__x000B_¨À»LîFH¤ÀOfF_x0018__x0014_þ¥ÀÉº|_x000D_ï$¡ÀÙ_x001E_Ð#«ÀàÏL/W´Ào!nÐ;³£À¸pÑ§À3_x0012__x0012_î¦À_x0002_6w_x001C_¦ÀT/aÔìä¦ÀE_x0005_§_x0012_n_x001E_°À¿Û+íR¥À-_x0011__x000C_ml£ÀBÓUÐ_x001E_Õ¤Àl,q_x0015_¶­À®_x000B_ÙèvtªÀ°`ªÑ_x0003_¨À&lt;Ù¤æ_x001C_à¡À_x0012__x0004_ßA`ç À+»©r£]ªÀ{½~_x0012__x0003__x0007_Ê_x000C_¬À_x0005__x0012_ú_x001E_¦Àñ?°P_x001A_Å¨Àý(¬å7£ÀÔ¹_!Ó&lt;·ÀDÞ_x001E_~+Ç­Àâ*KDY_x001F_¤À¶È+GA­À_x0013_rG¼·¦®À{)hÉj¬À ÜÅ_x0006_V ²À`­)íO¡ÀõaÒªÎì À_x0010__x0016_©êÀ§¢üÃf²¨ÀF°I_x0001_ª¤Àþ_x001E__x0004_Â_x000D_¥ÀDY_x0016_ö_x0015_¥À_£V·QÌ©ÀGÂã}¼y¢À_x0002_²_x001C_q À«_x001A_O!¥ÀFë_x0004__x001B_f£À¨lY&gt;¬ÀÆjnz×°ÀÑt_x0016_|­§À]_x0013_ÂD_x000C_¦ÀÊàÈ0«À©Àl¬¡M&amp;£ÀQQ­#a ¡À ó?¯ª À©7É|Ü¨À_x0002__x0003_ô¹nôü®À.@V4®À)&amp;eI±»§À_x000E_{öIn¤ÀfòÂH¨ÀÊRÚ_x001D_3"ÀÂ-×_x001B_ga¬À³YÇËÁ£Àä÷G9Lý¬Àp}5}9_x0005_¥ÀÑÎÉ_x0005_hÀ À_x000E_0¢Ó!¢ÀVíKi¾_¥ÀuVä_x0002_¨Àkâ v³¤ÀÊÌP¿lÀ_x0004_ ¾¥@u ÀÝKÏñÒ;±À  c_x001A_¶¯À¹·ûÄó«Àx°rdÐÀz9ãlM­ÀùÌéÙ/¡¥ÀòÇ_x001F_#§ÀP½ÊÀ¡ÀÀ°¯î³¨ÀYf é;¨À÷ÑÍ&amp;±ÀL_x0012_m'hé¬Àwwø-`é¥À_x0001_ï¾\dÑªÀ»A0_x0001__x0005_bSªÀ,n$úó¢À |cK¡À_x0004_ä_x0002__x001C_Ø_¬ÀQc?·-M§À¨ø®íÀj!Ó¨_x0015_¨À¿»¶¤À_x000E_Ûÿ=d`§Àûçð¯?Àm&amp;_x0019_7»¥À¼!Ìà¼²Àd×.&lt;¨ÀG_x0011_lF_x001C__x0008_­À2]ÏZÙB°ÀÇtÿ]£¦±Àq´ºþ¦ÀößÎ_x0003_ø% À÷ú¦E_x000E_¦§Àºù_x0006_w-¤Àû_ÌÁám¶Àj_x0002_¹_x0006__x001B_È²ÀÐõÊ_x001E__x0018__¨À¥¶G·¡Àb­yï_x001A_4«ÀºÊ&amp;bxH¦À óã£ÀÑ_x000D_0\ÝX¦À³q°P¬ÀØ£|.3v°À_x001B_dc©v©Àì:*ß;Ì¨À_x0001__x0003_bÀÓTõªÀþ_x0004_ÀL¤£ÀjÜ êO©Àdy_x0011_hù¤À^¦Ý¢t À¦¾U[d­À?_x0006_1iE_x0010_§ÀS_x001F_Ág¦ÀAa`vP£À	òë¼®¢À¢ýX2&lt;z®ÀØ_x0017_ïü¦À;_x001F_lF}ªÀÿ©wY¨"¨À?ÔÍ¢$&amp;¦À_x001D_íaOåÀ¥À_x001A_I	AY£À_x0019_OÒ'Ð¢ÀÊRîçu_x0011_¢À¢R_x001B_n1ð³Àµ,_K£Àù×«-îï¢À_x0007_·,_x0010__x0012_ ÀOËÅ_x0004_¬À¯`[¤YA©ÀV_x0008__x0002__x0001__x000E_^²À/!EÞ&amp;=¡À8?·P;À1)H|àq¡Àü¤iY~§À®ëlO¶À*fi¸_x0001__x0003__x0018_Ê¤À^b;r&gt;R¤À$QøzªÀkcKö2«ÀÑSê¬_x001E_´À_x000B_\*ë¢À_x0005_ 4ær_x0016_·ÀHóû¥+¡À÷QH,ÊÕÀçf±_x0012_t¡ÀZ2?lë_x0001_¦À£¯_x0008__x0002__x0013_ ©Àn¼7hA²À×_x000D_:¶_x0013_¥Àk¿H)¿+¥ÀsFD_x0002_Á¦Às_x0018_Þ_x000D_9§ÀdqhF:,¦À_x001A_/Ýè,#£À±__x0005_V#`ÀÌ}h¥ü_x0015_¯À,l©çBp¤Àt1_x0012_¢ÀO½®Í¼i¥À&gt;_x001A_¶Ù6³Àú}_x0011_Bi¥Àâ_x001E_Ýc´Ì£ÀÍL·ë¦£À®½ä_x000D_.µÀÉÜÂ"vg À¨0UÂù6±ÀRN¥mE¦À_x0001__x0003_ïì¿`_x000E_ À¯S¦-¦Àg_x000D_j÷­À_x0015_´ðag¨À"ÁyI·¤ÀòÈvÀiÃ©À}Ém_x001E_ÿ£À Êp_x001F_C®À8êî«dF°À ê2ÞK_x0016_£À:ÝÜ&lt;Õ^«À¢r?=¹§À_x001A_azv¨À&amp;!,LºWÀ¸:Ûî¤À_x0019_JÄû¤O£À^VEt'dÀ_x0014___x001E_¥Ä¨À²_x000C_`ÑÀ_x0008_ËØ ¤¯À_x0005_õD&lt;oÊ¢ÀÊwÙI í¦À_lË_x001D_­ü¥À³û 5l¦À`òn_x0002_Y¬À_x0007_`¢&gt;uø®Àcó·ì¡À_x000E_÷ªÿÇ_x0010_£À CùË¯Àçãg¬¾r¥ÀéG.x¾ À ÙH_x0017__x0001__x0003_ÅQ¬Àv_x0014__x0007__x000B_ÀªÀ \_x0015_/³ð¬À_x0017_Ó]ä_x0017_¯ÀÖÙr\öÃ¦ÀØÂ¨_x0017_À_x000D__x001C_§À_x001A_XÍY_x000C_õ¨Àª6_x0010_©ÀÚÔo÷­J¨Àe_x0007_mQd	°À_x001D_¯JVãO¯À"ð÷/2, ÀþÛ£[T¬ÀGòqè«Ó¦ÀPÂéxk¿¡À:M^w_x001D_£Àû°_x001D_qØ`¤À(V_x001D_³×J¥Àe_x0005_Rk4©ÀNB[&lt;§Àß. Ö»_x0003_³ÀNz_x0017__x0002_hFÀúxh_x0007_­&amp;®Àç_x001F_~¸,Ànx	ëÑ¨Àò_x001A_^¤$¨À×ñÛü£À©°Î_x0018__x0007_©ÀÒ¬ÜA|«À­û_x0007_ÌØd­ÀZI"(o¥À_x0002__x0003__x001F_!SL=ûÀ¼_x0012_íeø°À£_x0016_ãW¢Àd÷ò H¦¡À§F\Y_x000F_¬ªÀà³»_x001E__x001E_ü­À?_x0006__x001A_ gÛ§À_x001E_&gt;5ì¬¨¬ÀÌa"_x0018_A  Àú¦+ñÈþ«Àß³ì%á&amp;ªÀH_x0019__x0005_ÄÑ¢À´10hrR¦Àù¡îO&gt;\£Àí§Yð(°ÀÔú:ý±£Àêd»_x0014__x0015_¤ÀYú,"_x0018_&amp;¨ÀJaV_x0007_²§À¾EdæÁýÀ_x0001_òd.÷XÀ&lt;_x0013_ãXZ6©À;_x0014_çç_x001A_¢À\E]ÕÒì¢À½_x0010_ú_£ÀªÊ&amp;3¤¸¡ÀkÉ_x0002_¼E¢À¼Ç_x000B__x0005_£Àhþ8_x0016_Õ¦Àn´6Òk¡ÀÌwt_x0002_å¡À¤ñî_x0004__x0005_5j¨À_x0013_X»_x0012_Õø À@Ì__x0004_ÂM¬ÀYêzdàp°ÀõÕÓÕ£ÀÊ|·2¡¡À&lt;¡_x001F_Er/©À_x000D_¯úJá¥À_x000F_AL_x0008_§§À®Ýf0~XªÀ¶±ÇÒ(À8yXÚO«À&amp;®V£À_x0005_¤gùÎ¢À_x0001_Ký_x0017_	¬ÀVráDYµÀFà_x0011_Pg¢ÀD#_x0011_«u_x0002_¥ÀItû_x000D__x001C_§À?ß/â®¨Àã_x0002_½ïG¯ÀJî¥÷À­`HF«£¤ÀhL&lt;h¶q¤À79u_x0014_5¤À[\0½©ÀOg_x0015_r[ü£ÀûôÆMþ­À_x001A__x000E_÷dôá¦ÀÔ&amp;kS0K¯ÀÄà¿É_x0003__x0014_¬À@?_x000F__x001F_©À_x0001__x0002__x0015_`l×Ý-¯ÀíbùN{Ë©Àx´ÇMùP©À_x0007_)+_x0010_S§À¸zÞ_x001D_ë¯À¼«_x0006_êï(±À_x0007_	®_x0016_â}°À8V§ÑÍªÀO»tÀ6ã2=5À0'_x0004__x0019_«ÀÒÌÒ_x0017_O±ÀþéÕ_x0018_ð5¯Àï÷ïôd¥À7"_x001A_ãÑ§ÀÀ_x001E__x0002_PÀ/ù_x0013_Z"eªÀ¨4WÐ_x0013_°Àx5(]2¬ÀWá_x0018__x001B_ç_x001D_­À&amp;ÏuuW¨Àl¾¿ØJ¶ÀÖÎuJ¼¤À&lt;ûI°+¥À×¾	ÎÁ Àz9ãö\n«À]lÍX_x0002_«©ÀÊUØ+K£ÀSyÂ²¥À_x0007_Ü_x001D_è5ù¥À23Ôrß¨Àp5_x000C_R_x0003__x0004_v_x0012_§Ài_x0018_¥_x0007__x001F__x0014_³À_x001D_0;ùDªÀl+_x000B_/À³S_x001C_]Ê2¥Àn-PÔEÀpÖ²â£¥À.5Í	!¦À6_x0019_!7vI¨À"?_x0017_¡ë¢À8}Ã-_¨À¥öB¥À ³q¨i_x000D_ À_x0007_ìÜ\=1À¼8_x0002__x0003_GZÀ_x0004_~_x000D_â_x0015_¥Àó ÕÔn§ÀÎ_x001E_¨¼¿'§Àh62Ç|_x000F_¨À¾oØë_x0008_	¢ÀÔ¢Õ¼L À`´CR~ªÀñE=àq ÀXÀe&lt;!pÀ_x0004_cË_x000B_Ô3§Àá½S&lt;S¤ÀÒÕ"&gt;LnªÀ_x0002_{8Ñ¨¨Àæ-P.¸À_x001E_2å|©¯ÀR/´_x0001_§ÀO~ [8w®À_x0001__x0005_nlã&lt;¢Àµº^_x001F_[°¥À8æ&lt;5_ð©À_x0001_IÛ8½ À_x0016_¶üg,µ£À_x001B_~|ígk¦ÀìÉèÓ_x0012_¥À¾µ_x000D_#è¾ À¢Ã÷©|¥ÀÇÈS¸Ö¤Àj´_x0003_õ³ÀzR%@mxÀl àÉîÀZn îì³À}¾_x0003__x001B_XÀ°WÉn@°Àýö¾ÜXÒ¦À_x0004_7_x0015_åV¤ÀÐ7&amp;[À¨Ôî,ú­ÀZÚ.ÞwÀ!_x001F_ÔªÀn³_x0011_é¯f¯Àüúd.¡À_x0005_Öt_x0002__x001E_¥À2ï¢Y½ªÀz_x0008_Ä/&amp;Ã­À_x0002_NF×	¤À¼³-Ê$¬À_x0011__x0019_¢0?z¤ÀD_x000E_Úy´©¡À _x001B_&lt;-_x0002__x0003_&gt;²­À¾5"Q±À4ÖbðÊÄªÀ_x000E_MáÀ"?¯À¨ÂZA_x000E_£ÀÓoÖ¥¾­ÀéEÄ¢+_x0019_¢À0OËT2³À»Í0_x0005_;_x001D_¥À+ãG´À°·ôrÂ¯À_x000F_.ÅÓÁ´¨Àj]ZÖ5_x000E_¨À6áu_x0004_ã¨À°ñ¦Ê)D«ÀÒôU&gt;êâ¨À¾¾#¨)Àí=GM© ÀÌÃ¦&amp;'¨À¹i*_x0017_qÕ¦À6o_x0019_¦¨ÀqÔïç0À_x000E_Á¼®à¦À¬Í÷ÔÃÛ§ÀxoP.5²À&gt;Þ'®	¯ÀÂ_x001B_l_x0013__x0001_£À|_x0010_ K¼î ÀZã9Ù¤ÀÃë?ÉÀó¾&gt;LµR¢À×:T%j¥À</t>
  </si>
  <si>
    <t>ec5a33c4a498dabc49d4057c16e4651b_x0001__x0002__x0018_B¢±À;K2_x0011_E_x000C_¢À:_*¥ö¢À&lt;Ðl_x0012_8L¤ÀDX*r­½¤ÀöÇ¥tïT Àiu_x0004_æ_x000F_Z°ÀQ¢ö°ªð¡À{ü@©£ÀÈ.)Á¢ÀH=åçq×¡Àúë$+_x0008_¨À¯j(Ö¨Î¤Àzâ_x0015_Ñ_x001D_¥À_x0012_ì\_x0001_ÈG¤ÀZ_x0018_ây4Ä¢À¦Õ_x0006_4ó®Àm¨&amp;'Ä#¥À_x0005_Æ&amp;Ú_x000E_¥Ài_x0016__x0015_Ã*¢ÀÜåÅ©×§À&gt;à!°£À~CÜó_x0006_¡Àý_x0001_eN# Àö"_x000B__x001E_¤ÀQ_x0010_*¦a¦ÀAò@Ä¤Àhk·(_x0005_6»À1@×IÂ¢ÀsE_x000D_yú£Àrpåômh¥Àr½l·_x0002__x0003__x0001_¯À°qçaÕ£ÀüÕj_x0016_Î_x000D_¢À_x0003__x0016_ÞÙ_x0003_m À["_'_x0019_¨ÀÌIÄL¨À¨_x001E_#dêP¯Àû==¥À&amp;	ÍÌÎ_x0018_®À$¶è_x001B_N_x001F_¯Àm*_¯ë¡À@Ñ'÷~«À¬ëÈ_x0007_!_x0011_ÀÅßM@j¦À_x001E_ òr_x000D_«À'Zâ%äF£ÀÕ_x000D__x001C_ªl¤À¶]ô&lt;cë­À[Æù¹äõ¨Àr.ñÛ¦Àµ_x0003_{ú_x000C_¥ÀKCL_x0011__x0002_­À_x0017_¼E_x0007_À*¬À_x0008__x000F_+g©À|&gt;!d êªÀ¶8ÅØ"^µÀßI.J_x0006_¥À¤¨Ro]¦À_x0004_1»ê°À_x001F_{òâ_x0018_O¥À_x0015_nãé_x0005_Ö¬À°_x0019_òÿ¢À_x0002__x0004_:	²æÅ0¡ÀÁ_x0012_òJ_x0003_0¦ÀR£Ý^£ÀDIhCý¨À_x000D_*ÚÅõ«À_x001D_Êx_x0018_·j¢À_x000D_òs0¶©¤À¼4Zï_x0001_²¤Àk_x001E_pÞõ§Àn Ô_x001D_ÀêG¨_x0005_¤À\ò,Ä5«À_x0017_&gt;GWé_x0002_¡ÀÓqGÁÙR¨À#¹_x001F__x001F_H°À-1S¶\¤À&gt;`é££ÀÏkîXne±À_x0013_xÆ¤ÀªôÿwÙÀòÂc_x0005_Ûz«À§Ö{Õn¡À¢ww¦Ào"²¶``¦À®­?$Øâ©À¯L ^W£¥À\9«ôK³¦À]Ñò_x000D_Ù_x000F_ Ào_x0003_pÔ_x0011_ÀþÞ_x0015_ö_x0006__x0016_²À²_x000B_ÿ_x001D__x0015_±ÀvÎâ_x0003__x0004_+ø¤ÀfÅaè_x0017_¤À@_x0008_ª_x0008_é©Àèò&amp;§@ªÀ\×k:­®À_x000C__x0012_Üßh¡À/¨:Ã¢À/Q_x001B_ógx¤À×ýÕ¸_x0001_«Àæ^!ápëÀd¿_x001A__x000C_H§À~[·OÍ¯À¤_x0016_§'ö²ÀF\ÛÅÑ0©ÀèjNõ9 Àã|4ªø¥°À:_x000F_Õ&lt;V Àôa©0l§ÀÊ{_x000E_hJv¤À)!ö5ÀÏ´êÌ8+¡Àd«Å}®Àp¸³þ\_x0007_¤À¢ÀQ¸ÌñªÀ_x0002_µ{Ô¨À_x0006_­Ápà°Àæ9ãëÙ®ÀÚ©1â¥À´JÙµ¹w¡ÀdÛ¢&lt;³ÀOü_x0007__x0003_~Ã£À,Én¶vìÀ_x0001__x0003__x000C_ýR¶Ñ:¦À0¶Àt=©ÀºÁW_x000D_1Û®Àwºvº$±ÀÛ39_x0012_#_x0019_±À­ßý¿¬ÀË_x001A_ôtFw ÀÏ¤'ÔÀ_x0016_xx§;_x001A_§À_x0002_d±ßC®ÀpQ0æc¦ÀVPªü¤¡Àß_x000D_õç³6¥ÀõÐv+Xm¦À²_x0004_úñ_I©ÀÌæx®5x¡Àõ_x000B_õ_x0006_é°ÀÐw_x0005_¥nP À[ºèï_x0002__x001A_¤À-XH_x0015__x001C_QÀ_x0004_äESýx³À_x001E_V´²¼Ç§ÀNËNÐº÷¥ÀÂf ºº¤À¡_x0006_g«£ÀV/Rí£ÀÙæ_x001F_­@Ü­ÀQVÚ{L¤ÀÂÅ._x001C_ø¨Àf»C_x001F_/í¦À*_x000C_·³ï  ÀöO_x0014__x001F__x0003__x0007_)_x0016_ªÀQºQð¯ÀWãw¨ÀVªTÔ³ÀÖ8ÚêÀ®À _x0006_øÒ	©À¿C8$sÀ}ñá0Õ¹£À¨=æq	¢¡ÀWúî¸_x001A_:À¯Ó &amp;§À:­_x0005_}¡À_x001E_á¤¹c±À¼_x0013__x000B_e_x0019_¬ÀÆúÉÖ­ÀC_x0012__x0003_BbH¬ÀäuuL¬±Àç½(1@©À'C_x0004_ôú¤À·µÈ_x0015_1.¡ÀÜÇÑ¡«ÀÞb¦_x0002_t­Àêû_x0001_@_x000F_©ÀòþîÏ§ÀÑH%T½_x000B_§À§÷_x000B_§Í¨À$Oy÷ÇR«À6´÷.ú«ÀXTÄjëÀÒÙP&lt;©À=¶`zÝ£À¬'¢¯y½°À_x0001__x0002_&lt;ì	!No®ÀìC|¤¬«ÀÞ2*9¾©À\ÚøiÑ¦Àd¦¹Ç¦ªÀX_x0013_ØZ_x000B_Î«À_x0004__x0010_ð_x000C_ªÀ_x0014__x0019_C%Æ¤ÀÜVAW¥¬À æl7/­ÀHÅ_x001E_;ìØ¢À»Z_x000B_#ëá¡ÀmRL ïN©Àñ_x0005_"_x000B_ÑRÀ$_x0010_í_x0008_ËªÀ&amp;iÅÏ¥H«ÀÞá¦Í£Àï\G_x000B_~²ÀÆ_x0006_ë­@¤ÀõX_x0003_Ê¥0¡ÀÎå2bk¨À¹ß0*lO¤ÀT¡_x000D_FJ?°ÀV&gt;@ù¹°À5ò·¾.¤ÀßÀ_x0014_|¿­£ÀÛ5û_x0014_©À'È@&gt;ãL£ÀPí·«¯£À)Ë¶ôo§À¼_x0015_ç_x001D_)_x0005_¦ÀÞÒÏ_x0001__x0002__x0013_[¦À1_x000D_5_x0012_ÐJªÀÓ;_x0018_o&lt;_x0010_¡ÀÌc£@B¨À"_x001B_¦§ÀL{æìL¢À"Ä_x0001_6Ù¤ÀO_x001B_ëÎ,ªÀ#Þ º ¬À«¶Ðà_x0012_­Àªt´YÞ_²À_x0016_ÇØ»ÍhÀ:!Ê°ÇÀ¨À{PîµVÀ§ÀT	 ²pÌµÀAÁ³·_x000C_ä¬ÀË_x0010_Ñ¬$§ÀÛq_x000F_YS§¤ÀÙ_x001C_yú=ß§ÀùÂ0Ñ¢Àà ÷ÑXÐ¡À_x0012_O]Ò¯ÀÁÈXK_x0018_¥ÀÅ÷%)ÇÀ6Þ{jDÀi{P'±]¢ÀÀ!ÎÀ*¤ÀÎ¦5e/¤Àrá_x0011__x0002_Æ4À7_x0008_R¹j_x0007_±À éÖgõRÀú)_x0002_OÀ_x0001__x0003_&gt;/_x001F_Á§À©þÆØF_x000B_­À¬%GFaÀ+1EªòB¦À_x000B_j_x001A_&amp;Ö¦À¨Ùd_x0013_1Ù©À¬F)ì¯&gt;­ÀvÏz¡¤Ày'åh:T£À8zK¡×PªÀÀø_x0015_xJ§ÀºMãM¡À\½qmß÷¦À_x001B__x001D_@ÔÄO¥ÀNÉZçM®Àí_x0003_Ïä¦ÀåoTæTè£À&gt;[ÆÒ_x0004_·®ÀãfN4¢À*XvÞN´ÀãÊ_x0001_\|±£À±_x0017_K§Í£À_x0004_\ÀMkv«ÀO¾gP¸½§À\O®Èj´À-ÕL¦UV¦ÀO~ª]¡À_x0013__x001D_òYÀår_x000C_­¤À r_x0002__x0002__x0007_9®À_x0011_$Ý_x0005_ãÝ¡À)±?_x0002__x0004__x000B__x000D_®ÀVØcä¢À´_x0008_,_x0006_­µÀb8/ôÍ§À¥Ç¦ÔE¡ÀmÝ{V«`¤À×_x0015_Òrl¢ÀækbD³M§Àò_x0005_«_x0001_°@ÀKnî" À&gt;­Ïïd	§À_x0019_mìÏiÀ¢C¶;ðrÀr_x0003_¡þv°À`©z_x000C_v_x0013_¢ÀÜªü0Ú¢À¡Ùþêt¢ÀN:9%Å¯À:¯h*_x0017__x0005_¥À*ÙzsàÀ_x0008_ª­ªÀ`5_x0017_¬Àât^¥ºö¦À;Ê´ùÚû¡À­_x0006_{©ÀÞ,j_x000B_çªÀH_x0015_{ßh¤À¦Å_x0011__x0007_:®Àæ&gt;jØÀ­uÜ6¦À³YE÷ä¤Àã¶ÁhÉ£À_x0001__x0006_m¡X2©Ï§À[_x0016_³Ú²¨ÀìÊ;_x0005__x001B_å±ÀÍgùé¥Àn\5_x000E_µÏÀ_x0008_Q¯¦+ÀÙ¾¦¢æÛ©À_x0002_n²	_x000E_¥ÀGf_x0018_ãü©Àciâ¡n0§À_x0012_ø9°eªÀ´I&lt;\§ÀÒ"?6¶Àz6Fÿaò¢À¶¸_x001F_ð¡À«_x001A_Ó{¨À@ÜöOÆ¬À´0 _x001D_¿§À|A÷Vþû¥Àøå¿|_x0010_ÀX sgí_x0013_©Àçh_x0003_¤Àfð»ôÀÇo§CØ¤Àd9_x0018__x0001_ïÜ«ÀM|Üè_x001E__x0013_¢ÀÂ_x001E_k~Â´À©ï Ë~&lt;£À_x0004_uP4_x001D_°À%N®Åæ_x0002_§ÀjÏiÕ¤Å°Àãª_x001F__x0015__x0001__x0003__x0006__x0015_°À['&gt;^_x0008_Z À(_x0004_;Ô$¥ÀgÄ_x0003_þv_x0005_£ÀEêÖO&gt;_¥À6 _x0012_Ëç¨À,Ä_x0006_lv¥ÀÜT@Rð£ÀãáíbB£ÀÜÚaÑmD£À\×ÐkOÀw~å¯À4WS¢P¥Àí¹_x001C_Lf¥À_x0002_Üf¸yb¢Àä-JÍ©ÀOì_x000E_ºí®Àm!\Lí¨À_x000C_AÖ	¬&gt; Àh3gpÕ_x0017_À_x0014_Íè¨_x0005_Ì§Àí_x0013_mù¨þ À_x0012_ñ/rÀX,Kñ%B¢ÀÓ\Îxi_x001D_¡ÀdÏ\d"£Àh5ë'A¦Àº_{ÒT-£À_x000D_Í_x0012_c2E À¨ÚØÍë®À_x0012_9gt%ªÀíQ!ñ~¥À_x0001__x0002_Z&lt;_x0016__x0019_§Àpá²ræÀ»	ß$º©Ào|à_x0004_W_x0011_³ÀZØ¨Rà|¶À¬`Y!zÀ_x000C_¾}_x0003_3£À_x000E_h_x0002_"Þ[©Àj_x001B_Y,Tñ§ÀzÜ ÎÑØ¥À©¤&amp;Ó.}¦À_x0006_{Ø_x0019_B°À]&gt;¹_x000B_±À_x0004__x0010_¨2ô_x001A_°À5{¸e_x000B_aÀÇ_x001F_¢	­Àññ*_x000E_¡ÀÎõb¿¬¡ÀK[¯ ÀÐþíå_x001F_«À#6¤é_x0003_R¢À¯Ô'©¬¥À_x0006_kâ,÷¨À(Ä$_x0005_{¤À^J_x0015_Ò À¶ÐÎ._x0013_¥ À Èþ_x0001_¹«À4R{" ±À_x0018_ìù_x000F__x0012_y¨À_x0012_&gt;úl_x0018_¥À_x0001_ÏÃTéÖ§ÀT5«&lt;_x0002__x0003_:_x001C_²ÀòGÞæ¢ÀZÂ@¦Àô{DtÀ{iWS½¨À_x000C_+§æ=¨ÀyÙªÜTÇ¡À_x001C__x000F_©A_x000D_©Àq_x0011_L_x0005_4_x0019_À`ìü£À!q"_x0016_3K«À_x0014_sµ²å¦À_x000C_oÜ\¬_x0006_¬À¼¶:h_x0011_«ÀÍ?(L²À_x000D_[_x001A_¾¦&amp;¥À_x0012__x001B_îÅx§À&lt;}y'_x0002__x0001_§Àç~$g`¡£Àå_x0013__x001E__x001C_÷ÀRV¨_x000F_§ï¥À¾_x0002_cñéÀ._x0002_va2S¬À_x0012_n½ Ïá«ÀQXïä¥À®¦ _x0019_É&gt;µÀ_x0001_S_x0017_*ò©¯Àf7÷Ù°_x0013_¡À_x0008_Rôßõ­À¡êÀ»Ë¥À2:_x0010_ï£¡²Àz]÷ÅØÊÂÀ_x0001__x0003_*Â_x0011_4`«³ÀÙàØäÀûýÜ~&amp;P¤À6¿H¿£À}_x0011_rÛ¥Àd¬	ßÊ_x0001_¤ÀUIòF³_x0014_¥À]7ó_x001B_¢Àsñ_x000B_NªÀpX92_x001D_¨À&amp;#_x000E__x000B_&gt;¢¨ÀP_x0016__x0019_¼dy­À\_x0015_e_x0013_®±À_x000C_AÑC_x001B_«Àâ_x0011_³§âñ©Àñµ@`q¡¤À¥Z¸Åk¤Àÿ)_x0014_1Uj©Àæ&amp;_x0001_ç¯¥À(dLõ¥S À_x000F_¸À½Y¥À_x0001_Xñ¬dº¥ÀR3nyëþ§À_x0017__x000D_È'_x0013_E­ÀUg_9(Ã ÀB_x0018_3è_x0001_°ªÀ_x0002_Á¬ -I¡À_x0014_µ¸§Z¨À_x001E__x0018_Â_x0006_?&gt;À®ÞQxìÂ³À_x0004_äS?²W±À«êÓ_x0002__x0005__x0017_ù¦ÀÁMHÝ°Àç_x001E_@×¦Ð¢À_x001C_áv\§f¹À I_x0010_µs´¦ÀI§ÆÌk¥ÀæJõùÀ_x001E__x0003_B	a¢ÀßµÏÞÍ°¢À&amp;É¨K¾W¬Àò$_x0011_Of¦ÀìF¸_x000D_ë¨À;g²ÁÐ¤ÀµZà_x0017_5!ÀÖ9_x0001_¡¨Ç©À(_x0013_Î¿°tÀ}_x0011__x000C_Û._x0006_°À&amp;af_§¥ÀZÍóå_x0008_½À3ti_x0019_TQ©À_x0004_ûUklË¨À	D®óu¦ÀãÙòZ¥À`o&gt;´z¦ÀëXFÏ¾¥ÀR?:\ÉÛÀøqRdþq´À$dH£q¤¢Àó*¤ÜÒZ©ÀY«.®nÜ¥Ày_x001A_¿v¤¦ÀùN¥_x0004_±À_x0001__x0002_Ô*ì§Àÿ¤À¾wá¨À2÷Ç_x0013_¹~¦Àÿüà¹_x000F_· ÀIÌ_x0014_~»£À_x001C__x0017_²_x0017__x001E_Î¨ÀËP±ì¥_x0001_©À_x0005_Fc_x0013__x0017_¦À¨¥_x0002_¶/«À_x0018_ô9ÄýÙ«À	Ì*÷_x001B_=­ÀNb_x000C_®À_x000B_bè¤Àcc£P§À_x0017_²8_x000B_E_¢À:ÅáºHË£Àê_x0010_&gt;¼àÀÛ-Ek1O¡À+w_x0007_¬_x0013_£À&gt;ÙßWà«ÀLÞnäÚªÀµä_x0018_Å·}À¹ÞÞè3®Àg8á_x0016_íYÀwTk¸eÀ2¸¨mõ¦À©j_x0019_Õ¥Àº)zd·¥²À!â60à²ÀU3Ãû4 ÀÁ¬J@¥Àa]ìA_x0001__x0003_áí­ÀÝu_x0002_à§Àß Ô+E¤À_x0002_Ì!2x_x0002_§À_x000F_D§_x001E_ÐÈ«ÀT»aÃ{¯®À~6pê-¡ÀÛ¦|$_x0016_tÀK_x0012_öÖ·ò¢À«ßÁbÌ©¢À_x000C_É_x000B_eD!¦À#ö_x0001_c_x0019_£À½_x000B_J_x0006_\¨À5QbûåA£Àf´/X_x001C_{À_x0002_¾*ß&amp;Z«À0£w_x0007_®_x0003_£ÀY¹Î#§-¢Àd_x0013_-ØÎjÀ¾:_x001E_=Ëh±À`Yª_x000B_§ÀxÃæ_x0010_¢À_x0001_JÙ.g¥ÀÀúÔGQ¥Àé_x0007_Ë'Y¢À)]_x0014_q_x0019_m§ÀÔËj_x0002_}y¢À3Ï_x0012_ZÕ À%»[Ú_x000F_¢ÀÔzº£¼ÀÜÃ{g[ç©Àü.ñY¦¬À_x0007__x000B_(Ê²´î¥ÀaQëN¤À)­æ¬UàªÀEÿâÈ¡À_x001F_í£]J¢ÀÊnSÕ;®À;_x000E_t3²t¡ÀvG_x0003_î	m®À_x0004_3_x0001_y:§Àè_x000B_p?ì«À.k²Éó£À1&gt;;5MªÀ¹_x001B_R_x0005_¥À"LXÅ,¥ÀÊ´_x000C_]O/¬À#7Ì2Û§¢ÀWdÜ_x0015_0\¶Àe'_x0012_Å¢ÀûÉ¬&amp;°«À²_x0006__x0003_±@©À¬¶_x0001_&gt;½À_x0007_AÞB§À_x000E_B¦Q&lt;_x000E_ Àvwc_x0002_ÖÓ¢À_x0010_Ãr¿ý¯Àý)´Ç¥ÀÅQ÷¬¡À _x001C_Ì¦_x000B__x0008_À_x0008__x0002__x001B_QçüµÀ©wkí_x0015_¦ÀM)ÅÍY¢ÀÀ_x0004__x000C__x0001__x0002_mTªÀÝ»&amp;J¤À³8ðÛ_x000E_(¦À³x_x0007_V_¥±ÀÚ­_x0019_.à®Àªá¶»©Àm\é~åG¡ÀæU_Âvö À&amp;Ô´+T¡À_x0014_µ¬*&gt;¨Àï!Úz+p À_x0007_"/_x001B__x0018_ù°ÀÐý¶_x0002__x0001_l¬À&gt;æoíGØ³À¶Ù&amp;1±È¨À¹G´Äè¢Àü$_x000F_U¾b¡À]bz±À` Üt¢¨¢À"¼Æ¸BªÀ_x0015_ÆÑlg¢ÀfÂ]º·£Àq_x000E__x0001__x000E_FÈ§Àþ~³¤|[§Àvbß¢ÀÅº7¿ ¤ÀØ)_x0015__x0006_Çp­À¥ß¾_x0016_¶ÀHçeQÍ¨¡À_x000E_¥ÇN_x0011_¯Àb&amp;£üç´¤À_x0011__x000E_îöX°À	_x000C_Léý¡Àå¶g`0d¤ÀX¾Ð^¨Àôð«_x0007_ÀÚçk¹_x0002_°Àí_x000C_ÆÿÍ¥À0öW[­ÀäÒU_x0010_s§ÀëÂ	im¥À3[82Ä¡À_x001D__x0003__x0017_WS£Àè _x0013_x¡Ã§À²ry-OÀÍOÓÚnõ¥Àá_x0016_\ÚÜÀõT&lt;¹uÌ¦À_x001C__x0005_¾mÄ¬Àê-Á_x0006_8_x0006_¤À¿í_x0001_ÑCd¢À®_x0007_aê¹v¨À'[ w²ÀZ&lt;_x001C_Æe©À°µ§3¿ÀîZ'ðb_x0016_¢À{ÓÿªÀ¼r_x000B__x0002_"ù«À¿_x0001_ÐV3j§Àºüôe_x0008_M ÀnvQ·Ô°¡Àû Ã_Î£ÀDÉ¨_x000D__x0004_0®Àºý_x0006__x0002__x0005_vÓ³À_x0005_à}J«ÀÀç_x0018_¡_x0014_Ø¥ÀsWBÀÑ«£À_x000E__x001F_U_x0011_e¢ÀèV_x0007_ð_x001C_¤Àè_x000E_ÉÓP¢À_x0008_Í$r¬¤Àÿ¤rFO§À=_x0017_aµ_x0006_±À_x001A_%çäbÀÖe+ªÝÀ%QÑy#¤À§ùv_x0010__x0001_ã ÀQbÖsµ§Àl_x0003_(:_x0010_9¡À Òa kN¤À[x .Ï£À_x0011_~àzp«À{Ò_x0002_Ï¾¡Àû_x0019_~K¨Àjî_x000E_U_x0013__x0007_£ÀJ_x0016_s¢´®ÀÅ7¼Äß©ÀF2%·©Àú!\½]¦ÀVjIÙÜ(§À_x000B__x0004_òÃ¡ÀZÇÙ~ªÀÃ_x0007__ú%ÀÑ?_x0008_^ £Àx_x0014_Ä¿·=¤À_x0001__x0002__x001A_¤Ï,K¦À_x0012_ir_x0008_¸d®À2°_x001A_]¢ÀSýÏ´[W¥ÀíL^]dé¡À_x0002__x0010_©» ®À*DÏ_x0016_¾_x001D_¨À_x0001_:)M_x000B_P¨ÀÙÊ_x001F_×ý ÀH¬_x001B__x0016__x001D_À~ÛRxrÝÀÒtéa¯À¢Â_x0001_'³ÀQ¨îT½¯À%4ÝYt¶¨À_x0013_&lt;_x001C_Ê&amp;£ÀÈÝóT,³°Àþ¹Æõ À_x0008_m_x000F_¥l°Àâ&lt;_x0011_Þ_x0004_È À/~óªÀ?ÀßúH ÀA _x0006_³K°À+Ö°YÜ_x0018_°ÀN#Öº¤º£À%ÊuÜg£ÀxªCGó_x000D_«ÀÊ_x0017_qÇpÀjøÝq,f¬À9F³ýu$¢Àð_x0016_®Þ_x0005_xªÀº_x0012_z×_x0001__x0003_{¢ÀÂº% À&gt;Äo£p]±ÀÂ|_x0003_î_x000B_¡Àª´_,ô§À$ètçöÀRB--X¤À82_x001C_÷¨£©À2Q¥ü ÀðÒÙ_x0008_¥À_x0014_)ÜK²W«ÀÕ¶Ý¯ýM£ÀaqHUwý§À{öÆ _x0004__x0008_¡À56¸¥Wq¡À¤_x001C_}×Þ§ÀBÌO$&amp;¶À¶bÂå_x0002_r¬ÀðËW©m§ÀYsZ6 £ÀÄPÈ&lt;ÀëpÄ_x0012__x001C_¤Àrÿ_x0007_é¦ÀøEQC¦¤Àª9{5Ø«ÀttNf_x0018_²£Àç-Ï½õ´ÀF?_x0010_ÿ_x001E_³À[_x0002_¡héÒ°À§_x0013_kg¤À¡°/êØü¶ÀÕîÑd_x0013_¦À_x0002__x0003__x0003__x001D_Ð½%­À(9_x0013__x0005_Y³Àl-.drÀó_x0001__x0013_ü_x0006_/Àlf_x0011_P¥¢ Àú'&lt;±^/±Àö_x0006__x0015_PËÿ¨Àê_x001F_ôsÓÂ°À¼J&lt;ÿüs Àc×jd-­À,ø5ãÚ_x0011_¥ÀÄHûS¤Àüî|Å#_x0017_¬À±w25è_x001C_©À!Û_x0008_§}®ÀðQ%X±ÀéÓ£_x000E_sÀ¥aàçIÀ#á_x0015_)ñR§À¼8µ}Ô¤ÀªË_x001C__x0006__x000C_¬ÀÅØÏ^_x000C_I§ÀÇY;ð^*¨ÀÙ\î¯x­Àc_x0003_2_x000F_Ç¢Àl.S3×J À~×¦üÙ¢ÀÉÿj{#¦ÀÒdd?¼úÀ8÷_x001E_oÌ¡À0&gt;¿ÜÕÆÀÉã_x0003__x0004_o	 Àü+·¾2_x001F_¬À!îI{G°§À:ªù%¡Àðu@_x001B_Àa²ÀNx_x000D_ÎÀ.³À ¼¥&amp;&lt;_¦À_x0001_èKp®«À^ ðYÓ^À&gt;wh/îà¡À_x001E_òð_x0016__x001E_­À/°üa_x001F_S±À¨2'aÙûÀ_x0008_sF¨À7VÀh§T¦Àa¬ËE_x0006_ÀÍ:!O0¨À5²_x0008_îÙµ¤À&gt;º&lt;I±À_x000C_»gÎ#­À¾_x0015_©À¼©ú1_x0003_°ÀB_x001C_hËóÍ©ÀÍÉûh©À_x0005_å·E_x0006_Õ¡À£pÈÆ._x0014_¨À½ÂÔ_x0017_OèªÀ^º»t_x000E__x0002_ÀWpPW§À#_æ5_x0003_¬Àý_x0010__x001A_¸î§À|o_x0001_¶Í×ªÀ_x0001__x0002_ÜãH±_x001A_ÀfîZBS¡Àé|öD¸FÀèk·_x0011_«¦ÀZ«dó_à¦Àû_x0006_¹Aå_x0017_¥ÀwkR¶_x000B_^¥À_x0001_C6¡òÒ´À¶ÂUk]À­Fq/_x000C_ª¦À$_x001A__x0008_Áíé²À7?__x000E_³©À	rà5_x001B_ø£ÀDú}`D¥À_x0016_¨`IÀ\O¬Ï _x0007_®À_x0002_KÉ6¾§ÀÜ¼ØÝ¬ÀÌ®#oE¬¡À6ô%îææ£ÀFÓK&gt;±©À¾ÛäMU7°ÀÕ·ÕCU§ÀÚ¡¤¼ñ½¬ÀUy^´[Æ¨À4$±ùÆ±¢Às®X&lt; À2_x0010_m_x0016_^B¯Àk_x0007_åçn_x001F_¦Àô£#Ç^©«ÀüNwãy,¡ÀÓ®Ê_x0013__x0001__x0003_Ä`§À×¹è~_¤À_x0014_x³8«ÀÈ©¥À,íùlå¨À.-&lt;h¡§Àø5mÞ_x000B_©À_x000C_él_x0011_Õ^¤Àøôè0t°À_x0008_!¤ÝU	À!å0e1G À!7~È¦ÀJÈ	=¾Î Àª§qÄ­¥À2_x001D_o&lt;á7¬À^`b8©-¤Àæå}­¢À»üüLÚ_x0010_¤ÀzËc3§Àé_x0002_×ûò_x0006_«À))rÉ¡ÀÔË7b1¬ÀJÂÝuÚÀxÛLïÓúªÀaAÁ£ÀµvIÈs¤À_x0011_Î½¼Ô£ÀÝ_x0014_ÂÜñ¨Àl½Òñ¯ñ£À2ç#_x001C_5°À ¸Ì4÷c¨À.Ïç¯Õ±À_x0002__x0006__x0004_Nê¹÷¡ÀºÂàµ¦?¦À_x0001_è&lt;IO¸¬À®8²õB¤ÀáWP_x000F_¤À ä¦_x0014_}3©Àk_x0019__x000B_©Àþªo_x0002_¯ÀLtë_x0016_øÖ¨ÀbÌéÕ_x0010_ªÀ&amp;*iÏÌÀ\IãÈÇG¥ÀïB&gt;_x001C_ª¡ÀbÓæë¡À%!eq¤Àê7ËÑaAÀxÒ_x0008_P§À,L_x0018_e­À_x0010_¾_x000E_ZOg§ÀE_x0007_?{_x0012_¡À!|F3XÉ«Àc¿·_x0005_w¤ÀLYõ ^¯ÀèäÌû%§ÀQ[_x0018_ã_x0003_£À¥Y©å*j À_x000E_ Àúx¢Àãmçæh1¤À&lt;+§ª_x0007_¯ÀeÓiQ¤À6$v_x000D_m;­ÀiÜ_x001E_@_x0001__x0003_[J£ÀrLLéªÀ_x0008_Æ2°Ã¡À_x0012_l6ÀþôlüÍ#¢À_x0008_»%B©À_x0003_?È{êþ Àòòï8q}±ÀÁ#_x0007_vY_x0002_ªÀ+ÉW"m¡À°×1¸_x0008_ÀUâa"¦À_x001F__x0012_¥u­À_x0003_C~¨Öp¢Àä×1ª$d£ÀZ_x0014_ÜtÕ«ÀmÛ RÉó¥ÀQ@ÄÚC¿«Àá_x001E_xø¼ÅªÀ1àG5¦À_x0016__x001F_»\ç­ªÀH]Gu­¡À_x0001_YÛ_x001B__x0010_Þ¦ÀzE_x0015_ó_x0012_°ÀæØ_x0003_.£Àc§Ò¿Êo¢À	ð_x000C_ÒýÀiòôúÔ¿ÀjuåÞ_x0019_³À£¦|ñ×X«À¾_x0011_?(-)¦À_x0014_.Á_x0016_À_x0001__x0003_·À¬º_x0004_§À_x0019__x{_x0010_¡ÀeT¶_x0007_t¡¨ÀaÅ_x0011__x000F_åÀ^½{_x0016_\Y¯ÀTìn7Ë¤ÀbIÉ_x0003_À_x000C_|S_x0011_×À2[EÔ\ÏªÀ_x0018_L ªáf°À_x0018_ÞB¤o¢¬Àyòä]E_x000B_¢Àz)¢mLÄ§Àa¦p3¸à¢ÀJsC`£À_x001C_Ë*_x000D_"¸­ÀN_x000D__x0017_q³ÀýÇ0^#%«Àc­áYî$«À!a_x000E__x0007_¿¤Àûéøø[À_x0015_Ç=tè_x0008_£À_x0012_£·º1À­Ý_x0002__x001C_+¨À3$Á|×Û£À³z¡_x0004_âZ²À(H)æQ¨À_x0013_íH_x0006_pN ÀÒäÖ]êz¡ÀÝHp±A«Àü½òª_x001E_P¢À/2Ý°_x0004__x0005_g5¤ÀTÛÏZ-¨Àõ_x0005_QtD¦À6ö¾wÈüÀä_x000D_°ÖJß¯ÀóQ¢î&lt;n¡ÀAÓD+¢¥Àâ}Ö¼8¢À_x0001_ Ï¾2¨ÀàÞ_x0004_!¶ÀÄÆ»qL_x001D_¯À µè_\¡ÀkAîLæªÀ×{_x001B_Â§b«Ày;/ ©À²í·äÈÍ À¨Ã{òÙ&lt;¤À2îhHÉ±À.T_x001F_£ä²ÀQ+ï­«¢ÀWiÛ_x0006_v3®À½_x0011_òh À(_x0002_®­l°­À¼Pÿ?©À_x0017_Ý¹'_x0013_W§ÀT_x0010_9&amp;ìÿ¯ÀüraÅ\°À2~Ûî"_x0003_ÀðUÄaº­Àd¦õ;¬À¦Oëÿt_x0019_§À_OáSFV¬À_x0001__x0002__x000C_Ü%ÆN ÀHÞô_x0004_i¯ÀÚí2NÂ²ÀæF_x0018_nùG¢ÀÓcTÑÍÀP_x001C_Óp)dªÀ¹¨i¡ÀÇðô±í£¨Àd_x0017_u&lt;ï´§À_x001C_È_x000F_â'Í¤Àíqû_x0004_À9h¡úy±À- s$®À&amp;êÏ·{¥ÀôUü¡±4±À _x001A__x000B_|éJÀ_x001C_ôÊ5_x000E_gÀ_x001F_§3Û­_x001A_¡ÀXZ;KÀéùT_x000C_¤À±µFÔe¡À]_x001E__x0002_ÔYw¢À©_x000F_`_x0015_¨¨À¸	Ó«_x0016_¨ÀÔÒþç2§Àöh&amp;_x0008_N­ÀñÓ_x0005_Dë¤¥À3qåÚ_x0007_´£ÀüxÖ­/%©Àú;_x0016__x0005_¸Àª^ðà±Àu([_x0001__x0003_z¨¦À8ú^_x001E_2Ä°ÀÜqÓmñw¥ÀQ8·&gt;«¨ÀgbGV+±À_x0017_EK3@¦À_x0002__x0015_U_x0007_¶ÀD_x001C__x000B_§Æ6¡À_x0003_ §_x0016_h1§ÀtG®ºN°Àndå_x0003_#´§À_x0004_Ja±ú¯À¢F`!¤À_x0015_¯ÂÂ¾Å¤À°«_x0017_Ê§£À%l£_x001B_'¯À@_x000F_ì_x0004_;ÀÕ&gt;^¢Àúçáy£À_x0003__x0003_ü °À¶dB6ÀòX¹}LÀrb~¶`°À_x001A_ujê|¼ÀÙ}æC_x0008_« ÀY³ECf ¨À_¬¤_x0019_á!°Àµ!k/Xk«ÀÚHæÀÊ§ÀÜ_x001A__x0007__x0017__x0017_ý¡ÀyÕß:V¢À47_x001E_4Î°À_x0001__x0004_X¦Òz+«À¹.£y2R¦ÀÞäÔ&gt;ð¨À_x0018_ck¤¶¡Àß÷ a£ÀAÇ_x0011_h°ÀôöðÜR_x000C_¥À_x001C_¬Ó +£Àkº¾mä¯ÀYL£à³5¦À¯ì_x0011_W`¢À_x0016__x0003_ëÌS°ÀÔY_x0006_qm{ ÀzþÝ,¸×©À_x0018_Âm_x0006_ ÀUÕ\Ê_x0002_«ÀÀ½@3_x0013_á³ÀaðP_x0017_¹®À_x0007_Ò*&gt;¨À¡xp÷ Àl9ß´£Å¡À_x0014_X1ÁQÀøÅ_\EªÀgÉ]ö+¯¦Àgç¦«¢ÀÛ_x000C__x001F_¡Ù_x0019_£À¶Fâ_x001E_ªÀ¡F_x001E_º_x0017__x0014_ÀbÅS_x001A_6«ÀD½ñÛ,ð¦ÀÞ_x0004_ý_x0016_ý¡À_x001C__x0007_%O_x0001__x0002_õ_x0018_«ÀýëzÅ§À;Èiª¨ÀÐj}^A ÀÞöåÊXE¥ÀføÐN«ÀÀ9:co9¤À-_x0001_`êé«Àð¹¼ìg_x000E_¤À}Ø|8fW£ÀJ¤vu@ï«Àn0B:î§ÀlMûÝh¦ÀÄÜæcá¤Àwè²nå¢ÀatY_x001A_¾«À=Û_x000F_ÐÀØÿUÔ¹À_x000F_ølþïã§À` vm¤ÀÕu¼_x0015_m¨À@¸H8¸¹À`Ìû_x0005_°ÝªÀJÚ)t_x0018_¡À´_x000C_k_x0007_¢ù¨ÀÜË!¯C¨À{1£¤¯À9ßY ÀÇÍVã+yÀ§åu&lt;yÉÀó:#l!_x001A_¦ÀöÉý¢¿³À_x0001__x0004_Ó_x0013__x0005__x0002_Þ¹À_x000E_°§Ó_x001F_jÀ©°ôÄÚD£ÀöË§Ì¥ÀQ_x0019_:'"¥À_x001D_Õ[¹­À_x0001_Í"X=¦ÀD_´À_x0010__x0011_SU²¡À_x0008_0ñ¥ùÍ¡À3&lt;¨C_x0018_2¡À0ðÝöY©À_x0014_Z9e¬À3Ë/û_x001F_¦Àô&amp;V _x0019_£À­ÖÑ$°o¡À%-úã¤ÀºË¼hÑé®ÀBMy¢5©À;&gt;ÿÁ¬À"æQ¤À@_x001E_4½B¤À¬_x0004_ìëÀ_x000E__x0003_BkQt¡ÀÉ|ÖH	1¥À_x0002_óßÇ(¼£ÀØçn_x0011_¥À&amp;]¼5Ö©À:cì_x001F_ZvªÀ/_x0007_à= ÀÐÂäÞsi Ài-_x0013__x0001__x0003_ÐÅ¢Àù_x0013__x000B_à¤À_x0017_Z_x000E_Èò_x0002_¡Àº/s,»¨«ÀPL\F[_x000E_³Àm_x0012_¦­½ú§À§Ð&gt;¤Ò_x0010_¦À	i_x001D__x0006_Çý¨ÀË_x0015_Ù\fBÀöD_x0014_7¤À_x0008_¬LM_x0016_Y À¯ß^o_x0010_X¥ÀÁ½59¤À±Eè_x0004_a±ÀGHÙ à¥Àzg_x000F__x001D_âÖ¥Àðm¶æÚ¢Ààú(&amp;÷Ì©ÀÊìmu´¾£Àjop)¬­¬À_x0006_úy»[ªÀîQ_x000B_MF®À_x000F_BmÜkr°À_x0005_gkª_x0006_-§À²AbihÆ§ÀÊg¾oÓªÀ_x0012_ãòèÀÀ_x000D_Ý,_x001E__@¡ÀFªÈ À$ÎçjÆÀí1­RõÀ_x000E_&gt;9Y µªÀ_x0001__x0002_&amp;´é¬{ÀÚ^ü´±À¬wÞRH!²ÀeTà58òªÀôÏ#Y_x0004_÷±@é:èü_x0013_²@âz¹1µ@÷í£=Ï @%K\#´@ç3ÅW_x0012__x0004_¤@8X×Àà^º@_x001C_V_x0004_x-a¶@ò_x0017__x0004_bñ´@|_x0007__x0008_%³@JÖôÿ¸_x0011_³@vXbø_x0010_´@IgûþQëµ@è*§7¸@¶Ò¢ÅXG³@_x0006__x0001__x0001__x0006__x0001__x0001__x0006__x0001__x0001__x0006__x0001__x0001__x0006__x0001__x0001__x0006__x0001__x0001__x0006__x0001__x0001__x0006__x0001__x0001__x0006__x0001__x0001__x0006__x0001__x0001__x0006__x0001__x0001__x0006__x0001__x0001__x0006__x0001__x0001__x0006__x0001__x0001__x0006__x0001__x0001__x0006__x0001__x0001__x0006__x0001__x0001__x0006__x0001__x0001__x0006__x0001__x0001__x0006__x0001__x0001__x0006__x0001__x0001__x0006__x0001__x0001__x0006__x0001__x0001__x0006__x0001__x0001__x0006__x0001__x0001__x0001__x0002__x0006__x0001__x0001__x0006__x0001__x0001__x0006__x0001__x0001__x0006__x0001__x0001__x0006__x0001__x0001__x0006__x0001__x0001_ _x0006__x0001__x0001_¡_x0006__x0001__x0001_¢_x0006__x0001__x0001_£_x0006__x0001__x0001_¤_x0006__x0001__x0001_¥_x0006__x0001__x0001_¦_x0006__x0001__x0001_§_x0006__x0001__x0001_¨_x0006__x0001__x0001_©_x0006__x0001__x0001_ª_x0006__x0001__x0001_«_x0006__x0001__x0001_¬_x0006__x0001__x0001_­_x0006__x0001__x0001_®_x0006__x0001__x0001_¯_x0006__x0001__x0001_°_x0006__x0001__x0001_±_x0006__x0001__x0001_²_x0006__x0001__x0001_³_x0006__x0001__x0001_´_x0006__x0001__x0001_µ_x0006__x0001__x0001_¶_x0006__x0001__x0001_·_x0006__x0001__x0001_¸_x0006__x0001__x0001_¹_x0006__x0001__x0001_º_x0006__x0001__x0001_»_x0006__x0001__x0001_¼_x0006__x0001__x0001_½_x0006__x0001__x0001_¾_x0006__x0001__x0001_¿_x0006__x0001__x0001_À_x0006__x0001__x0001_Á_x0006__x0001__x0001_Â_x0006__x0001__x0001_Ã_x0006__x0001__x0001_Ä_x0006__x0001__x0001_Å_x0006__x0001__x0001_Æ_x0006__x0001__x0001_È_x0006__x0001__x0001_ýÿÿÿÉ_x0006__x0001__x0001_Ê_x0006__x0001__x0001_Ë_x0006__x0001__x0001_Ì_x0006__x0001__x0001_Í_x0006__x0001__x0001_Î_x0006__x0001__x0001_Ï_x0006__x0001__x0001_Ð_x0006__x0001__x0001_Ñ_x0006__x0001__x0001_Ò_x0006__x0001__x0001_Ó_x0006__x0001__x0001_Ô_x0006__x0001__x0001_Õ_x0006__x0001__x0001_Ö_x0006__x0001__x0001_×_x0006__x0001__x0001_Ø_x0006__x0001__x0001__x0001__x0002_Ù_x0006__x0001__x0001_Ú_x0006__x0001__x0001_Û_x0006__x0001__x0001_Ü_x0006__x0001__x0001_Ý_x0006__x0001__x0001_Þ_x0006__x0001__x0001_ß_x0006__x0001__x0001_à_x0006__x0001__x0001_á_x0006__x0001__x0001_â_x0006__x0001__x0001_ã_x0006__x0001__x0001_ä_x0006__x0001__x0001_å_x0006__x0001__x0001_æ_x0006__x0001__x0001_ç_x0006__x0001__x0001_è_x0006__x0001__x0001_é_x0006__x0001__x0001_ê_x0006__x0001__x0001_ë_x0006__x0001__x0001_ì_x0006__x0001__x0001_í_x0006__x0001__x0001_î_x0006__x0001__x0001_ï_x0006__x0001__x0001_ð_x0006__x0001__x0001_ñ_x0006__x0001__x0001_ò_x0006__x0001__x0001_ó_x0006__x0001__x0001_ô_x0006__x0001__x0001_õ_x0006__x0001__x0001_ö_x0006__x0001__x0001_÷_x0006__x0001__x0001_ø_x0006__x0001__x0001_ù_x0006__x0001__x0001_ú_x0006__x0001__x0001_û_x0006__x0001__x0001_ü_x0006__x0001__x0001_ý_x0006__x0001__x0001_þ_x0006__x0001__x0001_ÿ_x0006__x0001__x0001__x0001__x0007__x0001__x0001_tZÊ©M¸@´ÙE~h©²@·_x0018__x001E_&gt;w²@(é¾µ@?Ûwq0¯@:_x0015_ëÖ²«@ â_H_x0012_·@B¦¢@ô¯·@jC2ÅÝ9°@w_x001F_Gï|³@&lt;(rÌ-²@*Ü_x0007__x0008_Íö¶@¯Q]¸_x0001_³@KQ8v_x0005_º@µ_x0004_ÿ¦ü´@²1÷=Y¨@±*Ä2S¬@_x001E_µ_x000D_þÀ@ÙÝ²¯Tµ@lßÖq°@c_x0008___x0014_¦µ@·¤£Ð­@â|DÙ_x0015_´@_x0008_ê`Eÿ_x0012_²@ _x0005_Ïâ²@_x0007_¯QOwÆ´@¼s¼_x0002_k¸@_x0002_#`yù_x0012_@|_x001D_²èU«³@â%:_x0006_Z¹@WÝ_x000E_ýp @â,æs.¶@t¬¼m²²@µIÇ)C¥´@V_x0016__x0003_$_x0005_´@àóÅêoµ@ÐÊ3@_x0007__x001F_µ@ç®Þj Ô³@âNðp&gt;±@Ø½ÂÜ	æµ@è_5­­,¨@Â×"egz´@iYa_x0016_»Pµ@_x0006__x000C_¢ÙL_x000E_ò´@&lt;ÃÅ¤*ñ®@íaðËGÈ³@Ô.ñÄ*]¥@RQD¸$_x0003_@_x0016_«Ê£Öû±@j­_x001B_Pf µ@ÇÕâó¶@áâ%Ús¡@@É-øßø¶@_x000E__x0001_~à²@¤_x0005_x&amp;,µ@ø!Ê¨|º@_x0008_ /CíHµ@Æ_x0002_5­ô0µ@Ò¶[§iÝ´@H_x0018__x001F_çAC²@m5%hç±@Û	¹_ñ7³@îZ!fj¥@ãk¾î_x0012__x0004_±@Qí_x0016_+Ë³@Y9	K¢±@ÿ_x001C_)08ï²@F_x001E_NT¬q³@ü_x0015_J³@ËëãSe_x0014_µ@_x000E_áQ_x0013_q³@òQð_x000B__x001E_µ@|Iñº³@¶vkóQØ´@z_x0007_Óõ_x0001__x0002_¶ü³@ÿk·ëö«@&amp;s_x0006_ÂÆ¹@TØaéë_x000F_²@¢W_x0008_ù¹*²@õ_x0010_Dq_x000E_´@¬áÓÄóc·@µ%¾_x0005_L²´@÷.Èî)æ²@S§ï-§¯@L¤´±@_x0013_õÖw¶@U²[&amp;=p¢@_x000B_ôÍÿ'+³@_x0016_¨_x0013_Q}cµ@6ÓH¬³@wF_x0003_þ½@_x0006_H7zµH´@@¥Õ^1·@ñü³@ÚðFì¬´@YawÚð¯@¹_x001E_bgÝ_x0012_¶@î}Ä¢_x0007_²@_x0006_N\P¬ô°@¹.&amp;ý©@ {_`+V³@xë9P´@ºKlÀ]ç±@ªÕ_x0013_1ü=¸@®Æ_x001E_¼bµ@­þSîX|²@_x0002__x0003_ ô_x0017_¨#µ@Ï0\lìWµ@û_x0018_)0G_x0005_²@_x000E_&amp;}múO´@ðMX±@·ý_x001C_{}_x001B_³@óaaÖ_x001C_[³@ì¢ùta,´@_x0017_|uÍ^´@Îf½2_x0011_ç²@§hsr¯¸@ó¼×Á)m¸@_x0004_~_x0017_­l«@)_x0011_ÈÃ_x0016_À±@q_x0013_CÛi²@AØ_x0005__x0016_Gß³@[_x0011_q|_2´@NQ!¸×²@ÓV¿We²@ÂTãT_x0006_µ@Üu¥cxB²@XÓå*¤_x0013_²@Ä¯yq{±@HÅEÂ ´@ðJ_x0001__x0016_²@Í &gt;_x000C_uµ@ìnÓÝfÚµ@^½Y&lt;­³@ÎàKÅç·@ªLãâ8»@b)¡ÐVÅ@rÄZo_x0004__x0006_ý©±@9ÉW³¾´@_x001C_PÍÌ'¸@_x0008__x0019_ç_x0001_$úÀ°þtE¿Ã£@g?ÞfÉ±@?_x000D_ú_x0015_²@_x000E__x001D_Î_x0003_	À@fK_x0018__x0008_¾_x0011_°@_x0011_z&gt;©È²@À±^_x0017_µ@Ö_x0002_\º@-a_x000E_M.²@ëÆù@b´@R_x0014__x0016_ã_x0018_ü´@_x001B_Ë9RM_x001C_²@ê»_x0002_ú"·@øî»ÈT_x0001_¶@_x0006__x001D__x000F__x0017_÷°@bZ¶	é_x0003_³@+`y_x001C_Îz³@D¿ø_x0008_%´@LÍ_x001E_¯/µ@ìã02ò¿»@ßZ®_x0018_·í³@&gt;_x0018__x0010_]_x001D_Ñ·@vg_x0008_±_x0003_²@Ë´¸@WI´@:køÅ£³@Äº°´{³@¯1Ù¶Â¯@_x001E__x0015_¸¡_x0005_¥@_x0003__x0008_¢Ü#-@_x0005_¶@ª_x0003_X»í[²@f_x001E_ppc³@*_x0017__x0006_äú±@^ß6h±@Ú:_x0002_c!§µ@ _x0013_$ ï·@CèñâÒ²@"§NÅ@_x0008_³@n`¯e.Æ@V_x001B_g!«°@_x0001_Q.Ë8y·@ ² Ü&gt;µ@ ù&gt;³_x0004_Î³@§ØÀúN×°@è÷Û~ÑKª@Ä¢_x0017_P´_x000F_²@`üé*_x0005_1´@8¯Tò¹²@a_x000B_û(±@·5]:nµ@ì­¾6³@¨_x0005_µëé¹@_x0001_ô²kñ_x0008_¸@f_x001C_£7)ò²@ë^Ø¦_x001B_³@80¹åÁã³@ç"¼"·@X_x0014__x0007__x0019__x0010_·´@óÛ_x0010_z·¡³@NêQÅ °@â¼ _x0018__x0001__x0003_N«²@fõ$Ø_x0015_ß±@e½_x0015_æ_x0006_±@_x001C_ó/_x0015_T2¶@ÇZ0¯@ÀðTA_x0019_f¬@Jì_x0003_Y_x000C_³@AßKw _x0008_²@±ÿ]Uª@*_x0008_aë_x0017_³@²áEó_x001A_¹@¶2ä¡Û°@è³¼É.´´@úLVbß×®@_x0004_¶êÅ_x0018_©@8ûôW_x000E_³@èAì¾±@jçµX»­@ÖÆ¯Óz8¢@)-_x000D_ ³²@)_x000C_õ³@è¿Èî_x0012_«@;_x001E_ÈC¶­@µ Û_x000C_Fº@éÓÐ_x001F_ý×±@PÐ K?ù³@"ºÊeJM³@B¦2´@ìÕ·hÞ"¬@_x0002_²QÈ`_x001A_´@ú_x000F__x0019_u°@ºI_x0005_tôA´@_x0001__x0006_D_x0011_ÖTi¯¶@7r_x0007_¼rIµ@Ë_x0003_Ð8$®@;pÑ_x000B_A´@}Âç¨º³@g¨l\Êÿ²@4µK_x001E_¼_x0005_»@Iä0Vþê°@H/9o_x0015_°@;¨»'³@Æ6Í'ð_x001A_²@_x0002_g_x0005_ùÐÊ¨@ùÿÂa²@_x001A__x000E_Ífa²@F9ó_x0006__x0016_°@Nü_x0019_/P'@Íbè®¡¯@_x001E_f}©Ï·@fi²G_x0015_Ô²@	_x001A__x0007__x0003_g±@_x0004_»&amp;÷óµ@6ð¼Úúý¶@PÁã?j«@ÏV_x0017__x001C_£@ÒÚauì·@dtÚ¼ã§@&amp;ØÍÌ»c²@ª×ÈÃÒH³@Æ(NC&lt;_x001D_µ@yç³ß:]°@ªâÆôc±@åN1[_x0003__x0006_¢²@²_x001D_TÀ¶%°@_x0008_U?ø°@÷¡Ëñk³@6æòÜ_x001C_þ²@â÷¬çÿQ´@@åÑ¼TÀ@û°.'³@_x001C_ç^÷Ä¯@@¯Ý`±@_x0001_äD½èªº@Ñ_x0006__x0008_¡iÆ­@Xöj@_x0007_´@Æ-yÉÑi@aUA5 ²@dÈ9·³@"Ç_x0004_?Á3»@G»¿s±@Cí_x0004_§³@_x0002_ /æõ÷²@£_x0010_¦Üº²@4YjF`_x000E_²@¿Ïä_x000F_µ@î·gÿÈg³@±=:_x000F_._x001A_¯@ÔDÏ³@ø_x000E_8Ð_x0005_µ@Åç­ö&lt;é³@®yù°Ák¹@4:þN§±@NN«ù	³@¯Bí_x0013_³@_x0003__x0006_!$üVÞ©@	íS.;:¯@ÂDyUãW²@ÍA²Îºµ@Á¦µ_x001A_µ@zÿ[öA¸@Äí|âÑ¯@_x0004_÷W_x001A_@|M_x0002_ö¿·´@Þ¿0%êÝº@Ö{¯@à1äÖj²@òÈ`iÙ¬@ú [_x001F_Óù´@D&amp;,·x¸@ÅÃ_x001C_Òtã¶@ó.ÊL] @\V¬Õ|¶@3¼ä­Q.´@ÜÈ=z¼²@UHÁ@\±@ZêÞY_x001C_´@_x0005_äåË	µ@áp¥V9²@Mç(öKe´@_x0007_umz_x0010_®@²_x001C_&lt;óc¬@\1¬ÁýÞ±@|Òâdh¨@¹_x0001_üÕt²@ºg©½@_x0004_ÝãÈ_x0001__x0002_2r¯@£w_x0001_Í¶@t÷ýø}¯@¡#ê¦²@Òõ_x0016_ÿ¨@¬ë0=²@-.\ñ_x0003_7º@À=¶6¿©@Ì§¼úðÍ²@U_x0018_päÚ±@=Å|ä_x001B_²@_x001D__x001F_½öe¶@«:¯ZÛ2µ@¸3³Ï£_x001C_§@JÜ_x0014_ÌY²@ç_x0016_°PÁÔ±@°1«_x000C_ì°@ÜTlÉ$&gt;³@_ïfuf¶³@þ¬ãPK_x0005_´@gÍY­³@¤?í±@¡arý_x000F_¸@_x0016_lõsE³@È² îÎ@²ÁÏN&amp;k·@üÄÄ©:¶@ÂÆ-_x0006_+³@ï_x001C_Ì=_x000B_³²@ø¤ÜM´@éÑ"X¦³@«-%_x000E_Ç±@_x0001__x0002_(£ÝzH¶@_x0012_¾¾oíd³@Î2d_x0015_è_x001A_¸@_x0015_GyæS³@I=æµ@ëx'Xl³@-l"Àß¹±@Xª	_x0015_¹@_x0013_PÜ÷è²@?.³@ñ]+a°@ü	lóX£@ ØCX¹@äi_x0015__x0004_'9²@1¢4³@_x001D_{_x001F_$Ô£»@àq¼_x0013__x0003_à«@¨û5¬¼¶@ÓÙl3_x000B_³@ó÷w6³@öÔÕ|Sæ±@Ü¬6_x001D_$ª·@_x0006_`0ÏÕ«@!¼æ_x000D__x0008_J°@ãT"eû±@m_KìN¶@1êsÂ·@"_x001C_åR,Ð²@oÑKÿ3ã°@0ÙºÌ_x0013_"Á@â ï_x0010_ßµ@ªQ._x0002__x0001__x0004_©³@t_x0019_6ã½_x001A_²@5)-²@KHOûô¡²@Wt$ Ý±@wß_x0016_!²_x0007_µ@G6)kòµ@Ypûí_x0004_²@_x000F_ÁóXsK±@¶_x0003_H_x0002_ö´@Hhªòm?³@äâw¿_x000F_8¯@ÜÄA³ä¬±@bËêÄ¥s§@yÃÿºx­¹@ÚÉºá_x001E_Ô±@M¿uzÈÏ´@é_x0007_ìrô±@ìñ?#í±@_x0002_ÆºO&lt;²@T^ðÆi¯@&gt;_x0011__x0008_âØ·@(¡¿U¯¶@ÝðÖ_x001F_ô¹³@BÌ]_x000D_Á@aý±S*+·@ _x0012_|_x²@_x001B_¬)Å±@pf3Ëò¸@8_x0013_/¢ø-³@°ùÏtw£³@ }¬.o¶@_x0002__x0004_Öã_x0001_QeIº@ºº?#»@rjâ#Ò#¶@{x ì²@ô(?CS²@ãí¦O ³@F/#[Ó³@ö	Ò«*Ì²@Ì¼ª@`Z_x0010_Æ_x0014_2®@°½%_x000D_°@_x0018_{CgV:¨@_x0019_=óÊ_x0011__x001E_³@Jb&gt;ÛDU²@)\_x0003_Þeµ@_x0005_Û?_x0016_Ô£±@s×M¬ñ²@_x0004_ºX@&lt;_x0002_®@_x0019_]&gt;³ì¥@¥E£5åX³@µß±¼¿¡@hÅõC¡1´@%	;{·@Ü9ì|Ê±@õ§nÁøè°@_x000E__x001F_:W_x001F_2·@0E¾L|_x0011_¯@¼×0Çµ@|u_x0007_"°ð°@¥î¿e_x0008__x0004_º@Qù²_x000B_£-¯@ÜÇ_x0011_o_x0004__x0007_Xÿ´@Hi:]_x0001_Ûµ@_x0006_c_x000E_u"µ°@â_x0015_Nðó¦@¦Z±Nð¹@áÁ¡·9{§@Ç_x0002_µ_x000D_·@âkÄ÷_Û²@´^Â_x0005__x0003_D¹@Í¾`Ý_x0002_ã²@ J_x001C__x0004_¢­@mSÃÅ²@_x000E_oú_x0014_¶è²@£_x0014_º_x0019_&lt;(²@ÈÓ¶Z&amp;«@:®Lº@rq$Aö¼¤@¨}Oíu¬@_x0002__x001F_²@2²À_x0007_»@¾Aôr`±@xÜ.àÍ­@¢Ð_x001D_ß·@ O}^_x001B_´@_x0016_w .1´@°óqjêÝ¾@e_x0010_gèõ}³@»v_x001A_Ñ_x001C_½·@¾³_x0014_D8µ@±ù\2l¹@7^_x0016_¹^7´@ ñ-_x000C_Á¦®@	_x000B_&amp;´Ç;¶@_x0007_beÀ°@CÚàk_x0002_¸@\**¨ù³@·ÇT_x0002__x001E_þ¡@eò~Ø_x0015_î°@_x0012__x0006_É_x001A_n¹@¿óáé³@wÎ&amp;_x0005_Ð*º@É¥lµ@ZÏE_x001E_'³@_x0004__x0003__x0007_3'S°@3;¨^%¯@8 5Ëí5«@=+¨îVµ@_x0008__x000E_¹Âf³@"äL°@&lt;;eÈ£@ÀW=_x0001_¸s³@î_x001F_4Ëj±@Ü_x0016_l*þ(µ@¥[nDE¯@ò*æ1¾è´@OÓ_x0010_â±@fì -_x0004_´@¡_x000E_vÃó4´@_x001C_Q\3îç­@{ÎË4µ@Ã2èÃ¹h³@ónúÚ»±@`àÜ&gt;­µ@9$¥E_x0008_	íñ°@;:Þþi_x000F_´@ärÝ¥°°@Ü¤à %_x0018_¸@alºþ¸@_x0017_«!´«¯@Càê0¶@ôÎq&gt;ýï¢@÷ö_x0001_Ï_x0010_¶@Ý¬ò_af²@ZîÁ_x0001_ Ñ»@ô-³DÄf²@_x0007_³½qÞ­±@°4_x0002__x0017_¨@R¶coZv©@:«[G¹³@wK&lt;_x000B_P²@Ì¤_x0005_B-¸@²|xn÷²@´I_x0003__x0004_¨h¯@:ë«çÓ´@_x0008_1ÜÁÌ©@,X$â«]³@«ød¶ÈMµ@_x0016_Áüºîl²@§»&amp;×öµ@ò_x0006_VµÍµ@¯_x0007_'9å_x001F_´@±ª:.qG¹@Ã+üR&lt;±@÷A_x0013_ËDF¡@_x000E__x0002__x001B_Ù1¸@_x0001__x0004_¥ùãÔ¤U»@_x0017_{Î!3¸@b_x0003_°½H·@Ý_x0002_÷?Ù_x000D_³@°÷p_x0003_tô²@«øòÊ5´@_x001E__x0005_Oú±@47è©V¶@(I_x000C_n°@Å¤hVr¶@JUº¸*v´@bAë|9X³@­~µ¬_x0011_µ@¨«dÝÁµ@_x0016_Ø F:Tµ@leQæ µ@­ì_x0005_v¦³@Ýâ­q¬@^H_x000E__x000B_ü_x0004_©@\òS4T³@F¨I±»@_x0006_ÝÚpB·@_x0004_¨N_x0005_]"ª@íWÌJ³@ÃpI_x000B_3ì­@Qw_Xò¬@ÎÌÓÛ9²@Q_x001D_ô³³@ M¤©Ö³@ü_x0005_T8K=¸@ÂiÔ©@Y_x0008_-_x0001__x0002_¨_x001C_ @hÓ_x000F_ñhÝ»@ZÝ_x0010__¹@K_x001D_³jÍ»@§)¾µ^C³@Þ­ìÝâ«±@wÝ­4ÌÓ±@z_x001A_æWó}©@´_x000D_öÜ´±@5qðØµ@Ú6u.V»@ÿÏ_ç(±@b&amp;É±@ _x0017_PgÒª@l¥(KRý±@l8gé²@U¨÷! ³@³!å_x0018_«·@_x000D_d­Ü=±@7C_x001A_±@{±pÕ_x0019_â±@â8HÜö²@Öc.´@Õohw2ô³@íUOpný°@³»l¡1°@_x000F_=q_x001C_@M»@_x0014_N©Ò2d½@\Q­©½@ñaXûÊÆ´@_x000D_ô¥Yæª@Z_x0005_T_x0012_èr¼@_x0001__x0005_t_x0011_ü üò©@®WEÝLº@SìFL­h¹@SÌf$Ë¸@²G¨DJ«@Ø8ævnü¶@fË8¨Z;³@®¨_x0005_J³@d_x0002_³Qï%¨@¸Nö²@¾Ü:_x001E__x001F_ª´@_x001E_qqò3²@_x000E_Uoÿ¸|À@ÅL]é_x001A_,¬@pfý~áê³@¢_x000E_ö¶£~³@éÊ²_x0010_ã·@ M_x0016_Z_x0003_²@(§_x000E_N¼_x0017_¸@é7È®y°@Bb_x000B__x001E_ÎÖ´@_x0012_óæ½_x0002_´@/D=4p³@&gt;_x000F_éHz±¸@_x0013_`ò½+´@ë®_x000F___x0019_´@n äPÛ­@«|øôÐ´@¿/JAÑµ@ _x0018_ÕB^?¸@ÃÀ4íK=²@æ7_x0004_Î_x0001__x0003_GH²@el×h´²@)*èHÒÀ@ZL¼²@÷aÝÚT¸@_x001E_XD'Ú ®@MPÒÏ¦Ñ±@Þ#wU2©±@nh×&lt;_x000B__x0002_@×_x0003_¯YÊýµ@T´K_x000E_?´@d®3µD°@C_x001F_[KgR¤@î_x0017_ËÎþP·@J`q©´³@Þîº±ëÎ­@wøâ±2´@¸{Çv;´@«Ávm°@óùSç@z³@_x0017__x0004_ËÍÒï´@d_x0007_n¾ùÃ¼@¸_x000F__x001F_±X³@Ä~Í&amp;x²@7ªËG¸@µú_x0017__x0007_ª·@·º8(_x0018_³@1Zb_x000B_µ@T8S~R²@?~Ó[a¹@&amp;íÐ±X5³@|1vàÈ²@_x0002__x0003_,ØëÆ¢[²@\bLCî·@_x0010__x001A_}¾Þá®@Ë4!ûÑ´@{{òUc¯@5?¼_x000F_°±@ØÈy¡h²@cø/_x001B_Rk±@Æ_x0018__x0002__x000D_µ$´@J¸_x0002_¬&lt;«@#Â²@£DJD¼µ°@Ç_x0016_Î[*µ@ò_x001A_¤ý,ú¨@íKj£4±@ö_x000E_	µ@ar_x0003_ÀK:±@_x000D_ðûd=_x0014_²@_x001A_:è®ª°@8w9IU±@_x001F_Á_x0001_%Ä@_x0010_#ÌÕÄ²@a0_x001D_E_x001F_´@_x0019_YÕµ@ìÖ_x000F_@¦µ¶@)má×D_x0016_»@Ó¦ôñ~Å³@_x0006__x0001_YÈ_x0014_²@Hù_x0017_ò4°@ÀÛjçb_x0010_a@_x0014_Km_x0004_!²@¿QÜ_x0001__x0004_¬ê¼@~Y_x0018_³@_x0019_èc«Ù´@äö[ð+ù´@Þ.D_x0008_Y_x0014_¸@§§¨	½m±@TÄ6á¯@_x0003_PA_c§¯@k_x0019_%Î³@_x000D_Î¡é®_x0008_²@Ôc.3ñc¸@ Èq_x0012__x0008_¸@ª¯¿XùG¸@_x000F_ûV½´@_x001D_`5^Yý´@ÁHH©3µ@s*!_x0007_¹²@ }rÃ_x0003_0§@¿¤4~`¬¶@P¿_x0002_þ9Ý±@¨TE#pä±@bß¤áZ½@/Nê-pÈ·@¿Å×éí­@ª+ÇEÛ¨@»#b_x0001_´@ë\SÜ,³@%®L©´@ZÏ_x001A_å_x000B_ª@²Îp&lt;.@2_x001F__x0014_=b¶@Á¼t·Òð³@_x0001__x0007_Ý´¸_x000F_°­@ø@/jµ@U.ÈO¸@_x0014_Ic@¨·@ÃföÙ·@ÃÓw_x0010_è_x001A_®@´A}³Ç·@µ_x0005_¬&lt;·@úÌÏNË¡·@Jý©wç¼±@õ:,_x0011_LI·@0ÙâO_x001F_¯@C_x0001_O´×R·@¯ã_x0002__x000F_1_µ@&amp;Ó©_x0007_xò¯@Â²_x0011__x0004_¹²@!_x0011__x000E__x001B__x0011_³@_x000E_a9q_x000B_¿³@È¾_ZAo±@ü§Ä¦3³@Õ8iBjç¹@_x000C_´îa(+Á@!_x0008_º_x001B_z_x0002_µ@_x000E_K_x0012_ïd©±@øX/Ò!¶@Áð_x0006_/_x0015_Â¨@ôTy`÷Î¿@Sþú_x000D_óëµ@Ù¨å_x0010_ªµ¼@g§_x0003__x0007_bë´@tî4W_x0017_Ã±@Üc.«_x0001__x0003_`±@&gt;Öa&gt;7µ@òº\°@ú-J1*_x0007_³@ÈÀ¦B±@_x001A_kÜ_¬Ó¬@vZ_x0012_~n²@S_x001A_X³.«¶@(y¨EvS±@÷7¦÷å²@_x0002_éÓpq¥@_x0015__x0012_UVy³@7ÀBå²@0ØÔõc)º@`&gt;G¦'¶@hmò_x001F_+	³@_x0008_;³¨_x000F_°@¸Íâ³@ÝÃDüÕÂ°@4ÉÓ?¸°@²ÛÎ×ã´@0³;ÿ6¦@Á­ÇÄkî³@`ÄÒ®Þ¶@¡_x0012_¬3ë_x000D_´@qû /(´@xm¬ñàµ@HÈ_x001A_!,\¤@_x0013_9QMb²@_x001A_m_x0003_ôÇ§¸@Ub©p:6²@$"DîuS·@_x0005__x0006_À|_x0008_	k¦°@&gt;8pO±@·nç½-·@ð´Ú.³@,ÈD_x001D_C6µ@ic­\k_x0014_¹@Ü_x0001_lòÎD¿@äøÊ¶@´O,Á!°@º2_x0004_ø_x0002_´@áþ_x001E_b¯Ä¶@µécÌÚ³@Ë»ÿ+¶@?&gt;_x0013_ÉèC @¹KþºÎH²@Ä ­_x0015_Þ&amp;Ã@ûçd±V«@_x000D__x0015_ò©Æ°@Úà_x0015_G3t´@_x000F_Í^í±@WLËÕ_x0004_e±@Àx&lt;_x001C_­_x001F_ª@OþTÿÎ³@$Å´½X´@ù]ÛêK6±@ÍØ)®µ@mM_x0003_&gt;b¹±@XãîÈpÀ=Ïó¿_x0002_±@çXÖNî¯@»aí*_x001B_¡@»&lt; _x000D__x0002__x0004_6­ª@«_x0012_¨~!ø°@4_x0001_­¶Þ¿³@ ëÙU¹¤²@ÐcÓ¦ß±@Y_x0016__x0014_æ_x000F_³@§¹_x0019_á^²@ëVwÃ{«³@æsx£ðP¸@0_x000D_½0à±@Â¨ÁÍÏ³@M²þj2R¶@\gPá_x0010_n²@ô£_x001F__x001B_`·@v{_x001F_oú³@¯}_x0005_»_x000B_³@M²­&lt;ß´@ðH4Í¯²@òX_x0008_Dø4³@*¬fè@_x001E_éæ· 'ª@V k_x001C_¬µ@º¶_x0003_ç:ò¨@B_x000F_6W÷ ¶@ (_x0005_@O³@³_x001E_ÆiÐ²@_x000E_Û z=±±@£@jô´@_x0002_Ùî_x0010_ñ/·@ùëÖ ¾É´@(µÿí¬_x001F_³@ï&gt;µøÛª³@_x0006__x0007_Þ0(_x0013_Ã¶@H~mç ¨´@_x0017_)6_x0012_«·@¾0_x0001__Ð_x000C_´@Îl7û¶@v;vÇ_x000B_´@!lr_x0001_c®´@uëe9æ$¹@ìµµn±@3 cÊ¯@¢âêø¬V·@oÒ_x0015_?­@¤_x0005_Ëìù®@£_x001B_DB¶@zÇ_x0003_@¿±@ÕÀn/*´@_x0001_¡_x0013_j«ª´@¿k_x0005_}k±@ìëëWÚ÷±@6a_x0014_@²_x0001_²@1Z$_x0018_lï³@,ÆOk_x0004_\¬@n_x000B__x0018__x000C_­@ZÎÐ7_x0002_ ²@êS_x0012_1ZS³@ÝØQj³@èn_x001F__x0012_ÿ³@4þôù½±@:û»+æ#³@jG_x0005_á_x000F_@³@_x001F_x)Ì_x0008_9´@Ýp]ø_x0001__x0002_}ß°@¥_x0004_xÈbÀ@`_x000F_pN¾¹@_uCC¯@¶:I_x000D_á·@ê­~9¨µ@_x0002_{m=³@ú&gt;°þ6&lt;³@[Ú,â©@á±c_x001F_üFµ@àÊS¹@Ì$._x0012_o´@ _x0004_~"â_x0001_°@@R¬OL³@øíLÐÓ_x0010_¶@6ém¥B´@«Î¹¨^´@_x0008_ªB+=©@&gt;DE÷Ù¡º@_x0018_®­iXõ¯@B2Ö_x0017_Få±@u,H~¹@Ë_x000B_ÍkÐï²@Â'0É2º­@y×wI°ç±@@ðFñÎ²@[Ò¯¢%²@ê¤_x001E_¤ù¶@_x001E_ªP_x0018_±@8_x000F_úÐx²@ÕEæ_x001F_Ïu´@_x0011_¸_x0002_µ¸@_x0001__x0005_Ur¾M§°@F~öä¢Æ±@Ò-éª×Ï°@g1fAçpª@_x000F__x000E_@A½Å»@aß²%´@_x0017_V¯öí_x0004_°@Ð5Fù3´@Õf_x0003_3OH±@ûµq³Ó°@Êd_x0018_û!í³@_x001A_&gt;6_x0001_Á´@jÏ8Jÿ¶@_x0011_Þ~òq8ª@#Ò_x001D_[7±@ûË}ñPµ@¿_x0017_¢Eµ@_x0018_í_x0016__x0002_Ù²@Úõ_x0001__x0012_M®@2TüÜ·@)FbÁH_x000D_·@ä©mõ6ñ­@z+S5	6§@xöÜ@_x0017_±@_x000C_Âå_x001B_'#²@ ,ÌçXð´@Þ~Q´Õ³@\_x001A_\i_x0019_ùµ@o`n°ç³@AÜ½Ø¼³@²:_3q°@Òxn\_x0002__x0004_I¸@Ú¶ÀÀ¤Ü±@_x001B_»¹ør³@|a_x0004_¤Ûk²@_x0013_/Ú»B²@_x0004_»:Øu¯@Íäã×M_x0001_ @KÃ=¤p ±@Ù)ty³@ªyh)ß4´@=*ÀÚ+_x0008_°@,wµæ±Ì±@-_x001C_È&amp;O³@à/_x0003_l_x001E_@±@ymEÇâÒ²@SßêæI!±@%qñÒæ³@Kr_x0017_ü©@ÿ_x001B_ÛÚï_x001B_³@_x0017_×­0ÏÊ©@_x001C_eGWc³@õ Àëúç°@èñQ_x000E_{¾@_x0013_¹Þ%1¹@ß9J)D¸@¹Ós_x000F_Iê¨@hî	 £@Ø¿õzøJ²@c¥,Ló°@+HzUÙb²@fBË_x000F_N"¸@_x001A_0øé_x0006_¦£@_x0001__x0002_ß`_x0003_Õ°@ªGg±É«@¯_x001E_Ù§_x0019_°@ÍF)ýö¸@ú}.­@a5_x0004_îÅ]²@üüGOË[³@_x0012_Bø¼:çÀ@1h$-ª²@_x001C__x000B_&amp;\³@&lt;SýÃÅ_x0015_­@çå/_x0001_L²@h3Mÿ£)²@_x000C_;[_x0010_s¸@3b_x0002_*Í¤@Ý&lt;@_x0003__x000C_Rµ@íg3_x0002_¥°@§_x000C_¥j_x0007_³@PÔ4nC*¸@_x000F__x0018_ñ¥×Á¸@_x001B__x000B_ø³@=f!´(­@&gt;KOn,·@_x0010_.Ôb|³@¨é(âÍ¸@{ì¹&gt;.¯²@ÎÓÂTÉ¶@_x0017_|_x0006_Pº@\B¼ÒäV©@½·Ð_x0012_¸@ê¾wí°@U:.Ê_x0001__x0002_8_x0002_¹@Q¥è$µ@/l¿Ù¹@ÙÇn©¿á³@_x000C_DÃ_x000F_Z¼µ@õPi½ø_²@6x¹;b¤@ìr_x0012_,ªY´@Ó²òÑ%¦@ÏùI¾m_x0013_³@Ãº_x0017_þò±@x§[¹¯µ@§êZF_x0016_/´@ D_Þ¶¬³@-_x0018_T ê²@Ä_x001C_ë_x0019_ÏÁ²@³¯dÈåz±@:º±ü¦û¹@ÛÈÙbv|µ@qµæ·2²@£EìfÊ%³@l^_x001E_àæÊ¢@_x0001_X0*$bÀ0vEøz¨@µ_x0017_&gt;Ú«Ò¸@37_x001E_&gt;þ²@r|_x001F_ã%ø­@TM&amp;p9¼@_x0011_ånì§@Ï_x000B_pèÝµ@ªµãYB8³@Î_x0005_m°=+»@_x0003__x0004_$úHÌR_x000D_¹@¤_x000F_yW¢ª@å"_x0011_S\0´@ÿw{4ö'´@_x000D_	7^_x000C_ç°@_x000D_²_x0012_Ix_x000B_³@Þ!?VO¤´@FÞfª	9¿@ÊZÞ_x001A_9Q²@_x0006_hñ·ZÊ±@ÒT°µ@{_x0017_` i¢®@#ÕÏf_x0011_Z°@D_x0002_",òÉ²@õ(_x0003_,ÃÊ³@|£á­E_x0014_²@4ðHzFê·@Ü}ð£µ@ì:ú_x000E_ÜÈ¸@_x0001_¾bC_x000B__x0004_´@¾¨i_x0004_n~µ@"À_x001B_x©7²@áë×yÄ«º@Ö6Db%¹ª@&amp;EcávE²@Ã¶ïÓù°@ör).¹'©@*_x0014_®°@Î|Þ0y°@^3«Ó]µ@_x0012_5_x0017_=ó¶@úËge_x0001__x0002_±G²@_x000E_ñáä½±@_x000F_Q(®_x000E_¿@)fÇî_x000E_¬@Ç]£Õ_x000D_K´@êXVÙZÐ®@ïIàZÒ³@ïW_x0011_Mf£@Ü_x0006_NUö±@J?èÍþI¯@»ºjêþ%µ@®_x0001_0ô÷·@Ê:+sµ@ÒéÙÒ¼²¯@¸ôE8µ@ _x0011_ìbQ³@-ðe!çÝ±@i&amp;Rß\®@·-°#äé¶@?_x001E_&amp;Å	&amp;³@ðÇ¤@ö\´@0ê¿kÓð²@Kô¿Ì&lt;è²@¦?_x0018_ç6¶@_x0006_O@3Ñ±@Re-æÀÖ±@\N_x0007__²@Âº~Yu_x0015_±@ìPÀ_x000E_|#²@_x001C_©_x001E_ÙJ$µ@§®«~é·@^%C"Õ±@_x0001__x0003__x0002_¿	/?(±@F._x001A_;A±@a5Ù_x0014_°@×,]úíÕ¸@ÿ-_x0003_[/,®@RÑÆs¨@Dâ3&amp;¨³@P³_x0019_±7º@w2Nw5ø²@¡¥kIIÓ´@_x000D_ªï þy°@[%Â_x0002__x0003_«@ö_x0018_Í Èþ³@_x0019_-Mê_x0018_Ð¦@_x0006_p°»¡®@MÎ®_x0005_ø¿´@h7ï#ö_x0015_¨@qS{yõÔ´@s_x0019_¨ì8¡@¨#ÚÙø9³@h%UVæß³@/Á_x0017_QÚ¶@¼åvdþ_x000B_¶@öoËö+Ï¸@D ¤wº@&lt;Ï3¬º_x000B_­@ÊÔ[sK¸«@QF¼V_x0008__x0001_²@Ôgjñ­!µ@_x000C_ÉÔ&gt;ìÇ´@Ñw@ùåø²@6¬À¿_x0005__x0008_-èµ@_x000E_éRç_x0005_¢´@aØ_x0008_ñ_x0015_³@ã®oP&gt;Äº@&lt;»ì_x000F_lLµ@_x0018_L_x0004_ÐG¦´@b_x0012_OÁ²@¡Ñaºß+³@&lt;_x001A_Xñ_x0007_±@+Iâ_x0017_@·@ÝÑªÆ_x000D__x0001_²@E¤¹Éµ@æ%ÅÜ;¸²@ä·Ú5_´@Ã`n#_x0007_õ³@s_x0011__x000E__©_x001D_±@Jjá°@çÝ¹-Ç¯¶@ÃÆ_x0003_×³¯@ø|§ _x0013_·@HÇêÐ¶@Úâ¬k_x000B_%@;øw¤²@'`²ZK°@²_x000C_Ó$^t¶@Ô_x0007_IÍ¿0«@'"·÷p²@è	iPR¸@½_x0002_YK¯³@ôg_x0006_&gt;±®@; þ´@ÈpøNh´@_x0005__x0006_NÄ5rZ«@Ô}áì)H¯@k_x0004__x001D_Ô§±@¶s]Àm¡_x000E__x0015__x0014_®@z_x000D_é8³@hêè-A¦@V\rH_x000D_±@²söu( °@­: 0ì´@_x0002_¬_x0011_;Ið²@¼ì$ýI³@zþÌ_x0001_\_x001F_¾@×_x0010_ÿ]÷_x0003_¶@_x0006__x0014_§¶I±@Z¥£æpX²@Íæ&gt;_x000F_èl³@örÚDe³@9ð5bsà³@\à_x0003_£@yªûEY°@2Öäó_x0003_Ä´@yÕ) â£@¦j¦ö_x0006_n¶@ýæR´ª@Â×ù%Ýæµ@;!r{»@Ý}_x0013_ä:¾@Eøn õ³@_x0018_Ý_x000C__x000E_ø_x0002_²@`;_x0013_°@ 5Q_x0006__x0007_zFµ@_x0014_[_x0015_1_x0016_þ±@A 5±@	W&amp;nÜ-µ@Z	W¿£¼@_x0017_L_x0003_]_x0019_±@±tR95ú©@ìiçUnÐµ@_x0001__x0005_(º¸²@_x0004__x000F_ÑbËÙ¸@³×bã_x0019_è©@æ9õ"±@+}I_x001E_ú_x000E_³@çÏÐ²º²@yáÞ_x001D_³@6_x0001_íãIµ@vt_x000B_ìª¸@Qÿ$Ë	ý·@Ù\0%é±@¬Äù{H­@Lýe_x0002_ò_x001C_ª@ ¥½Ú0Æ¦@ð~ÜÇçY¶@i	ÕrÎs´@[·Ú_x0007__x0017_º¶@äkk_x0001_B±@×_x0017_{õ_x0013_³@_x001B_àx~²@ý5_x001B_H7°@ÈÆ/Çe¡¶@²ÈF7_x001A_²@dÅk[QÚ²@_x0001__x0002_]Â0G·@­Ü¸avµ¯@U`¤P[²@¸Ü{"­@#ÓDwE¶@gõÖt³@'*e°o&amp;·@_x001A__x0018_Ï|±´@©ÙaÕÑä²@(]ñ+_x001A_@AbÊæ´@Õû®´¬g®@­_x0008__x0017__x0017__x001A__x000D_µ@q²JzM±@ÊR®¬¢³@­Z2iR³@¥]#]?T°@E­-cú³@^ÓÔÑ¶»@_x000C_Ó§x³@ñÁ_x001B_/0â«@lÊÐìi]µ@Á_x0011_Ô¦Ï¸¶@ôøÌ/¹@sOrRëh·@aÃîBxX°@Îì@½¶@LA6¸a°@zß5ùl¯¸@_x0018_ut»w"«@À1kj9l°@~ü´_x0002__x0004_xT²@rã°!»áµ@GDÐUr_x0003_¯@TGLÌE­@I_x0002_&lt;º²@ñ$_x000E_ì ©²@ÅEÊËû°@_x0003__x0019_¸ÝÆè³@ÏaEyÔ£¶@_x0010_ì´Ö£½@¬_x0001_ëÞ­@auð¸ë5´@ÓÿË_x001D_û·@a"¬ _x001E_¸@o_x0006_¸_x0005_­@*â^·}±¢@_x0013_Ì_x0013_X­@Dï_x000B_1_x0014_¹@e&gt;ro³@_x001E_#w_x001B_ÎË¹@Òw^K_x001D_dµ@ýw§²@_x001B__x0017_ß]_x0017_pµ@_x0018_nFµèÅÂ@_x001D_ ¹_x0017_Åzµ@«_x001E_úÔ¹@½Üwtv]±@ªÇM÷éK¸@Z_x0006_¾Crº@ûBùÔ1±@DT«rÜ°@_x001E_é5]ÈÏµ@_x0001__x0007_.89´@¸Fx²­@_x0001_³÷BÌã¯@üõVæÔ·@¯D)_x0016_Ûòµ@Ì_x0011_r=_x0011_µ@µí_x0010_ù¤@_x0006__x000B_ÈÌn_x0015_´@_x0018_zÔ_x0014_4µ@÷ü±Pè±@U°OÑá±@=0¦ÿÊÝ°@Õ\ Mµ@b°Û'Z_x0004_¬@ÄÒ?_x0003_XÓº@Ö(f_x0001_·@_x0005_MaUN³@Ê{J_x0007_ÓÏ¯@46I9ïßª@_x0002_;o£ï"°@_x0008__x0014_¶_x000D_Ï?³@´ô{_x0016_*Vµ@i_x0005_A´\µ@¶°í_x0011__x0015_[°@l,SwL²@@#_x001B_ÖU¹@g0un¹´@L[÷;È¯@ËieLF²@9nÐ5s³@µ¿4WÅ³@æ¼ª_x0001__x0002_æC²@_x000B_Íú®0²@0quKÂ²@Q6Qh_x0019_·@ÍÁÿé_x0012_É³@_x0013__x0016_¶_x0018_!c³@bñ/%_x0008_k¬@A_x000C_,Ä§ñ±@(ö,Q_x000E_¯@áûùjø¡ @a²ã®@=_x0006_Ó_x001F_&lt;²@%"]\I ´@Ôi"'Õ_x0006_´@ÆEÓ&gt;_x0004_G¶@_x001B_Ä_x000F__x0016_%­©@&gt;2_x000D_Ëgß²@¦­¢P­å¬@Eè_x0011_1Eª@ÕØ@_x0007_²@â¤Ö7_x0014_¾@_x0015_{4_x000C_Ã²@¨jUÍ®@_x0018_^ç²Pâ°@[¼â\³@ÎÐ_x0012__å±@Ç_x000D__I±@D´®©`¯@VQ.ðü§@¼dÛý9+°@üJÁÓý´@ÆÓ_x0002_Í_x0005_±@_x0006__x0007_+±fÐI¶@&amp;R	Q¶´@eà¸Ý²@õèÇ¼B±@S_x0013_xÜÍª@Oõ	·¿´@O`_x0006_	´@ö_x000D_c_x0001_C2°@(sj1ÈÏ±@U¸n{3_x001E_µ@xQ÷â³@ÊtgÝ,°@êÆ%¨ï7·@Sêÿ¶¸@_x0002_Å@ò´@»ëè¿±@ª	_x0010_Yª@º©ò².³@öÈ_x0014_è_x0004_u·@_C:µ&lt;_x0013_©@\`Qg­@¹Èw$f_³@µÁM_x0013_^µ³@Ô»'Çp±@U|¡/1Tº@»#&amp;ÂX·@nÁOÔ²@üNí|¾T±@H½ßÑ³@_x0005_E½@íµ@{ä_x0003_}_x000D__x001B_±@M;_x0001__x0003_á·@4[§±Pø½@?_x000D_{)¹@Ýv[?&lt;Q´@m³É_x0006_³@÷ÍñÕìv´@¾¯_x001A_Q_x001A_³@8Ù2Ý_x0013_°@þ"(oØ¦@_x0002_íñ=_x0005_±@_x001E_=_x0007_ÿ_x001D_¯@µ_x001C_êäÀ°@3ûjCÖ¿@°*_x000E_	²@?_x0018_Ô_x0004_i_x0017_°@|¢B]ô3´@_x001B__x0003_¶³@'NO´¥L´@h{_x0013__x0010_µ@(~}ÛÐ«@[ÇhEu¹@6fÔü²@gg)X;µ@»¨]??ã³@_x000D__x0006_êKxZ±@àS¡_x0017_Á¯±@d{ïr8Oµ@v³¶I/³@òæ_x0006_þ8_x0006_³@¬{|üª@¤Ü7øÐÒ³@è#Twµì¸@_x0003__x0004_+~P¾/ý³@ôp_x000D_3O´@½_x001E_ø¶@&lt;5òsô¹²@¥Ü®'5_x0004_±@?_x0015_S§_x0005_Q³@_x0017_B0ÝÅìµ@O6¦_x0005_æ³¹@Hdýï-²@´¬'oZ´@ÝYº_x0014_±@°o§ÂÁX¬@_x0004__x0001_bÛzÀ´@ _x0005_£Ük³@Å)A¤%3¹@W?é´@²FíNhÑ¹@^ÛO@)S³@´¼k_x0001_¦_x001B_²@±OZ&lt;µ@åÝ&lt;_x0017_²@(Âhå¶²@÷³ØøÑ³@HP_x001E_³@ªÓ+û=c°@r_x001D_kÌÑ|@p^"Ê¼@äxÎøIæ@~ûýbW±@_x0002_êøÏ`É­@µ×ÒY#´@_x0011_¦×_x0001__x0006_ºè±@d¶=._x001A_°@Nv½º7dª@.7_x0016_«ÞÑ°@_x0010_çæ1_x001C_°@_x001C_u°wï)«@Ô_x0014_Ö_x0014_°@_x0006_i_x0014__x0011_6¯@]ÚúZ»¯@çò}¥¶@_x001B_d[ÈÉ·@ã_x0008_È]¾@?0½G_x0006_L¶@cöÚN±@4I#[µ@aø_x001B_u_x0017_²@Ôz_x0013_1³@ï!Mn~±@y¾·z_x001E_³@É7ú¤µ@_x0004_ë8ÈPµ@ì|óG_x0018_¯@ä0ÉÖ´N³@ðk7ä_x0003_¼@{dZ	½°@__x0005__x0013_÷xý²@&amp;bQ«æ²@:¶àD_x0002_«@î1Ì­Ë!­@¸S¹&lt;ï_x0011_¶@Ä®ÝáÍ´@_x0012_&gt;zYª@_x0005__x0008_#_x0007_ðÏ´@¾_x0018_Ëãt@_x0006_©_kâ²@Pµá³U³@n²Ï@ß{°@]ï_x001A_Ö¸@ì¢ Ð)³@m¬-Ê_x0007_û²@'ç­N³@ÔËÝÊZìª@¸_x000F_Lí²´@öÉ°ÿøô®@0?7%_x0016_gÀàé)Æß¢@¹j§W_x0015_"²@rG6}³@Þ´|J±@T°ì=´@UÖÀÞOõ²@?­óF?´@?ÅÜ/Ú¨³@_x001B_©O}¸"²@ ^ûu_­´@Z¸Ð+Q¸@ZL:ðë±µ@xbLV6´@êÇ_x0001__x0004_Z¸@ùèüm®@_x0001_í#mµ@Rù_x0003_óÕµ@ØÄ&amp;_x0002_Ü±@««F7_x0002__x0003_¥Ç½@ÀÀt_x001C__x001A_±@¦µ¶@î±@¬wÞZ±_x000E_µ@*eiÅF±@¿+_x0013_®çh²@RïÜ»n²@/u­i©ò°@_âJ0ÿ¯@ûs_x0001_ë_x0001_¦@1_ÚÛUä¸@ÄËoNBßµ@å_x0003_¢°@"v®-_x0002_ñµ@[&amp;pü¼_x0002_­@Ç&gt;Ò»$³µ@êài³Os±@³7¡3²@_x001A_2,_x0008_¹_x0006_«@`ì¯Gk´@¨°_x000D_°×_x0008_­@/ï_x0015_5r¡²@~_x001F_Þ9u$¸@dâÎSQ£°@µF°Ñôå¶@¾½?Õ¥³@*D&lt;ÏD¨@_x0006_h·_x000B__x0002_°@ÖÅQ_x001E_²@yêFÉk·¶@^_x0005_¯Ôï^±@fÎöbx³±@_x0001__x0002__x0017_¥¢ØL³@I=}º_x0004_³@4¾ÇW¯©@a%´@\ú[w®@ï_x0017_f»å°@)¯_x0019_ãµ@ú÷áfÒ«@UÝ^bc¹@Ð+Í6s§­@\y_ºµ@q~P²o³@¬Èº_x0015_¯@¨m#TQ±@xÏåÅÓ´@öÊwà_³@H_x0005_e9¹½@Etå°~ú«@¡P×ÔGá²@Ðï_x0016_DÌ±@É¬^ùïö¿@_x001C__x0018_¨_x0007__x0017_Ü´@_x0008_¨µ!}³@+kéÇ"¶@Ðøý{V³@1û³Kª±@T¯µ_x000E_·@§n_x000C_y~²@_x0008_÷®h_x000C_H­@Ráë*&gt;u´@_x001B_öò°Æ×¯@+	º_x0001__x0002_W6°@_x0015_îý5g¡´@	ò\5Gµ@ÍÍÝTÃÌ³@ÙSj ¡?¶@¢±UrË»»@_x001B_*´|mi°@J&amp;¢tY­@MðÏÁ¸_x001E_±@2ç¶"¹@A"³@¤«¸¼³@]á:ÑÓL±@O$ç±_x0002_µ@ÕÕÇ4°Ü²@®mï_x000C_þ³@2ÀÒùXÅ·@_x001E__x0008_çh_x0008_Sµ@i_x001B_yÇûº@_x000D_ËèI_x0002_²@ ¢!­@FäÖmQ°@Çÿù|±@Z_x0019__x0016_¸=³@_{1´«´@Dô_x0012_ÿ¦@Î¨úë:ó²@´Ò_x0010_Ö@6³@äÙêFÉÇ°@_x0015_+_x0018__x0016_õ¸@¯&lt;_x0002__x0008_å°@Â®ØÉ´@_x0001__x0004_è0Ìé_x0006_\¾@*&gt;D~=È²@ºb'8üg²@#ÓZ£Íº@]+ÅËô¯@ô(ß2ëý³@ÿÙ4áË²@³¤i/4²@_x0002_|æo·@»:ÚIá¸@JØ7¢Õ_x0001_¸@¦_x0003_&gt;»¨°@T:}¶@U"}U5³@r_x0019_ØgH¼³@îì=W³@Z%_x000B_4W­@Ü ú½é±@Ít¹.Ç¸@5³èã°@Ê¶`[{}²@®ôúz»³@Q3Q_x0010_#_x0013_³@ó_x0007_y·-D³@ç Öùþ²@x(ß²,±@æÅ0é-_x001E_¼@VcÀ«_x001E__x0004_°@Å:G0ü³@_x0012_©)Æ²@dýWíE±@Fä°_x0002__x0003_®²@E«ÝäË²@,_x0004_7±1½@13o.¨Ì´@_x0011__x001A_èKH´@hÔ_x001D_|yM´@r_x0015_5_x0013_Ù§@è*~z-¶@_x001F__x0004_Ç#â²@Xý|ì@µ@Æã_x000F_L¨@m$y(ÆD²@»yO=-·@/_x0011_þ¤;±@h_x0005_l³Z_x0019_²@ë®*Aë³@Ø}çÀ_x001B_­@lZ_x0001_F_x0004_¶@ÐÀ;&amp;·@ÓÓ_x001B_Ab_x0008_³@@Ñê(Á«@ã|s¯"2±@ù0=¾"±@TÃßy_x0008_N£@ö_x0018_6ù³@ÿ|_x0015_âÿ°@É_x001E_! i³@xÌ	èf´@øh|µe±@_x0002_¹µGb¸@{p§x&amp;¢±@_x001D_ÑÃ§ë®´@_x0002__x0003_Ýd¡S5_x0001_³@)_x0006__x0015_&lt;¦@ÂO­kx~´@_x001F_×¼¾³@¬Éaû¶@_x0002_û/·_y¬@SK_x001C_G-Á±@u¨_x000B_Ì¶¶@8æ	_x0014_¡±@_x0014_Ç³SÝ³´@LK6HRz½@à=_x0012_Â@º¿&gt;¦Íäº@_x0010__x001A_Á©²@ôkÎ_x0008_w°@d_x000F_=)ì°@_x0002_vÔ;As²@_x000E_ä*_x0013_§@ïò¤Ô_x0005_³@ä¢°_x001C_Í\³@­ÒV_x0014_¡ê²@ÿ¤Î´x¶@ow1Em·@çTKÚ_x000E_©´@¸¹³°_x0006_¾°@uê8Å´@Äð_x000E_ÝÃ²@ÀÖTÂ_x001F_´@ì,H_x0008_MB¼@y9/fè¡@ÙÂ#_x000F_3Å @P_x000F_ûÁ_x0001__x0002__x0017_³@_x0006_Ë{&amp;¶,²@v:è­´@y@_x0008_¹@rT¹k`¶º@­R8.Å´@ZüçÅ2_x0018_¶@GmTeC¶@MÐbLA(¸@2Ló8¾_x000D_¶@T9û_x0019__x0013_þ·@_x0016_jûV­±@)úM3P¶@Ôò8(é_x0012_¹@QÌ-ÆÑ´@g=Õ]Ö°@_x0002_%Ýyd³@jælMï±@ìûQ­E¤@]_x0019_6/i«@Ujb_x0007_¶@&amp;ýæ_x0003__x001A_²@OÔQ¶³@EÀk²1°²@h7¹¶@¢¨_x0010__x0019_gÍ§@b¿L°å1²@Q2Vø_x0014_¦³@4_x0010_¯Ìêå±@4[;SqÆ®@®m-³ñp´@?_x001C__x001D_Ât´@_x0005__x0008_¤ÿtUø»@è[p®_x001D_·@ÿ\¶Á´@ 8|¿²@_x0005_%â ©ü®@$_x001C_v_x0006_Òµ@­J£×h}µ@g-ÃH0}²@Zå_x0002_~Ì°@£_x001E_µ³@µæS¨_x000F_Ú»@áîb%'¬@_x0002_~@,É²@¾®ü¶Ú²@_x001C_4Ðj¼@*_x0018_Á_x0017_æ:µ@_x001A_uõÂû³@=_x0018_l½÷²@ÑvãW&lt;´@~_x0013_ôµ@B,ü_x0003_Êµ@_x000E_Á_x0001_ÇK²@ÌÇö³Î¦±@ëê£!Ì³@UuxP%µ@Þ_x0007_ÎÆ|¸³@ÉÇp³@È_x0004_¼¨=µ@¢dÇ9@_x001E_¶@bh¤XY¶@{ÞUHü¯@ÕS,_x0001__x0004_r­¦@_x0011_¿§_x0004__x0017__x0001_¥@[)f6E´@_x0008_ë!_x0002_&gt;ó»@¯[Iª"¨°@JªJø&lt;®@¿QZN_x0003_á¨@°àëcyQ¹@ª_x0004_nÉ_x001C_³@¨AÕ_x001C_´¼¯@me¸n±@(Ìþ°±³@W&lt;â_x0016_áç¶@êgÚý0#³@,à_x0005_zö_x000D_µ@B2æ_x0018_8±@:_x001D_ð/_x0004__x0004_§@}:_x0016_.m[±@ÛÖÔøëv­@ì_x001B_fùh5µ@0fÏÎKf@ÞWhc°@lJµ_x0010_RJ¸@_x000D_óJ0¤@RuQ*R´@JuäÊkö¹@|(_x0010_TO¯@ðâ¢~¾§²@þ]É¥µ@2ü")¶@_x001A_V_x000B__x0012_´@:_x0017_á¸_x001E_«@_x0001__x0003_Ö#h_x000B_Ýµ@V,$ñÅ«@&amp;_x000F_[_x0010_¶@4)'Ç²@ÏKj×Yö±@oöî_x0011_´@Êð·tñS@±¡wö½_x001A_·@nU­Ëò°³@BöQÔá4®@¦÷¯_x0010_P§@. ð_x0001__x000E_¸@_x0016_Ô¸Úù¹@_x001E_¾Ð_x001C_²@óô·oâ´@¨_x0006_ç,E½@*ù×ð«´@S/_x000E_p_x001E_t±@´ÄÒ_x000E__x0002_³@ÿ½ødFû²@nyiá¶@\_ï.µ@ã®Aè_x000C_3¾@«UeÒ,f±@"ºCEnp­@­ó_x0003_­°@\ã6£º·@ë[VDT¼±@¬hÀµà²@ä}_x0018_D_E±@2qFaHö°@ÜF¿T_x0001__x0003_9µ²@£ßì%²@_x000D_Ü££_x000D_×´@ÈëOVæÈ°@)$Ëù_x0018_H°@!@Ê»_x0011_·@2øzK:®³@û_x0006_õ*B³@¶æ|kù±@Ä)cY²@ßhÍA±¶@«áï×_x001A_³@ø¬Q_x001C_¸@_x0002_Ðk,U°@}±qæ}¥¦@¥(_x0010_Ü=_x0011_¸@_x0016_n²£?j­@sÜõz¹·@Ä^AIeª¨@@4¹C°@`)Â$?®@1_x000B_Uk´@4ª[oo°@ôl\m²@¬Þ_«÷_x001F_²@[þt&lt;»´@õtî\_x0008_#µ@.¯®_x0003_Èµ@O§¼F£@tè&lt;û_x0015_²@|!nQ¦Z²@´Þovö_x0005_·@_x0001__x0005_x_x000E__x0008_i´Ä¾@_x000C_PæN°@_x000D_+2+b²@vJ ¨;_x001A_¶@F¦Ùøy_´@_x0003_Ñ8¥2ª@@íÀ_x0003_³@êq½j®°@-¶H_x000F__x000E_'µ@ß]wëì³@_x0004_g¾{Úä»@ö}Áð¶@Þ"S_x000B_1z±@àÊ§«_x0003_v°@U.Öw·@h_x001F__gÛS²@Ò&lt;ìÄ-ó·@G_x0018_Q1_x0015_µ@0MxMèÓ´@0¿(GõÁ@|¦j_x000D__x0002_²@Ê¼^E¦@_x0013_9_x001A_n¼°@Ü)}¦|Å©@Þ)Å ´@x·¢¶@º&amp;1ÄÙ½@_x0018_Hëg_x0005_@{_x0005_tyàÏ©@òÏ_x001A_Þ-µ±@ø»¦3Æ)@ß6RÔ_x0001__x0002__x0005_?²@0ªÑEÕ²@ZÊè³*°@ßÜXùt¢­@SbÖæ´@0¤F¼¾µ@_x0007_WÈðRÑ´@_x0004_SSAÌs²@òÏB.H_x000B_´@l_x0019_Þó¶@KgN_x0006_V´@(_x000D_¼³+²@_x0004_Ï_x001D_£_x0018_ö³@_x000F_¾K _x0013_¶@Ægm)ì¯@¦Iv±@ö_x000C_ß§¥²@±Ð²Qß²@ßÉ.sz²@EÖî$s9±@°Z1_x0018_IÎ±@Ã&amp;_x0018_|*²@~VD:ªõ´@n¬È;±@.&lt;¸MÝI¼@²7D!É´@ÔÁgÝ.p±@´C_x0010_z¶@_x001C_% rÐ°@ØÙ-mw1²@_x000E_jaâý«@×¯¿Æ_x0003_f²@_x0001__x0002_`Û³Pç|°@ÿ¯_x0011_² hµ@¤{ñ_x0005_P²@«Oç%Â´@_x0008_jsKÄ¸@{cÈØU½²@zêÙ(yx°@_x0018_8Ñ¤ÂÍ³@Wí²P ¶@KSòêx±@_x001A_!×_=¶@LáÌ+Vº´@\Tg2¨@Zý´J	3³@°¯Kö_x0005_M©@×C=µ½´²@_x0010__x0006_é_x001C_©@sq§	RF±@=âa_x0008_Ô_x0014_¶@_x001D__x000C_C'Äd°@º ï_x0004_µ@l_x0010_ñ¹µ@ßÒúµ@~Øh:¦L­@}5nZ¥_x0006_²@hKö&gt;´@¿6_x001E_Á­@ª&gt;$â_x001A_¯@p-Â_E®°@èº]É_x001E_/µ@ëÍ_x0005_EL°@_x0015_¡_x0003__x0004_¹M³@ÍaØ³Ø±@ìËø±@´ªÑ«ßó³@k÷OòAW³@l1¼	¡¾¶@=³´ü°î²@?;_x0017_ÉtR¿@4`üë_x001B_l±@¬¤sLÖêª@&amp;£qg7³@_x0002_t-_x0011__x0007_·@»óØvÝµ@éUÂQ³@ ÉÇóò¦·@úÂ8_x000E_~^@ôø_x000E_]^_x0014_±@¸_x0010_TìÚÒ®@G,[é0¦@È° Ü%±@v_x0014_	Ô$y­@ÙMô¾_x000F_ë¶@Xiø_x000D__x0007_µ@_x001C__x0018__x0007_öÎw¯@0&lt;J_x000C_²@_ØàÐí´@zWY|¾#²@¿_x0004_òmb±@L_x0001_ää_x0014_â¼@x_x0002_o(6B©@ë|ßxú¸@Q§Ç©_x000F_ë³@_x0001__x0003_»cçasi´@h_x0017_]Â'´²@&gt;Å1_x0012_M²@%vÎ_x001A_ª4²@ß_x000C_Çw,?³@ô²Ry§@î3óß´@]J1þw²@_x0010_xP ¶@­X½ü³@·ôi}í´@&lt;£Lâ}£°@¥__x0012_ò*_x001B_¤@À­IÄç­@yÜ*§*±@ÒæîX_x000F__x0007_°@I"¿@ó'³@Êë{Ä°í²@nÜ_x0018_X¨¬°@¢Çt¼º@ò6ô_x001B_(Î°@_x001A_O#´\²@(®ÅÞe²@«Ïn`ï¼@®H3B[°@#Õ×YØ²@¾hÕT{·@p_x000F_í·@­µÑå´@ÃÇk_x0003_EI²@-ã_x0012_ªAÙ³@r_x0010__x0002_í_x0001__x0003_*¯@{í¹9²@ÿV0 èâ±@íøsR³þª@¯º_x001D__x0001__x000B_¡¸@¾_x001A_7ú²@âÏ_x0008_ò(!´@U¥_x001C_ë&lt;³@Uñ~__x0014_´@ú`é&gt; &gt;³@b¯tòFQ¯@Ìç_x0001_+g±@g_x0002_?Æ&gt;Ò·@00çñ³@P4_x0017_3à÷¼@¦êöµqóª@¢fàh£²@ïÈ'C*à°@ÛLê}Ý¡@Fbîñ]æ¯@ý£&gt;Õ·@V°_x0016_±}#¶@oÓÓ²÷º@o_x0001_ÞE·o²@¡¾·Ãx_x001C_±@Ê¾D¶r±@_x001C_M¶¸­_x0017_­@î$Yë²@_x0015__x0012_4_x0018__x0008_4¶@?qv'_x0005__x001D_¯@d_x001B__x000F_÷Ä®@å\¹ÉÄ´@_x0001__x0003_+ãÂ±eµ@°ÌáÔ_x0018_±@³6×"á_x000C_²@ ïóÝ{Á@_x0017_CðbB¬°@¶,ïØ*¶¬@ºå&amp;i_x0017_ª°@_x001B_Å_x0007_æ^³@ÿ-_x001E_ï_x0012_~±@à´Æ²Xµ@i¢Þ&amp;a³@Yág_x000C_Ëµ@z W#®¾³@U_x0018_ÄË_x000E__x000B_´@qyk³@8_x0002_Æ¶_x001C__x0001_µ@bW_x0003_Ñ²@_x000B_·Lü_x0005_é¶@Êè÷%(@(_v_x0016_´@C×b_x0006_eè¯@+_x001D_°!{_x000E_­@_x0008_(i¤R¦@X7`tÜ¼@_x0018_©,_x0010__x0003_£³@TæS¼dú¶@9_x0013_ÐxO²@°s_x0011_¯°µ@Ï_x0011_pUQ´@øN})G´@_x0012_f2ê³@tµðy_x0001__x0002_÷¸@Mfj_x0015_{´@v0_x0018_2³@(_x0018_ðLºÍ±@5üz;MÇ²@ø?Ý^·@\©Rò\©@Ó^A9ä³@HÊûcHR²@@ñdv_x0017_ª@ò3à«¿²@Ù	Âc±@·lâaà±@wMg´°@°[¡_x0006_[·@Õ_x0008__x0011_Å8½@¯_*«ïÙ²@\_x001F_nô ·@ª*¡4·@.Pù_x0008_¼a²@ü$/ôwÆ²@8)õ;}Þ²@Ú_x0007_Ñ\'´@_x0017_kN_x0016_.§@&amp;bYÕýÊ±@Î¤Úù²@XÞ_x0003_r2_x0003_°@àS1_x000B_x³@1Ï@¹4³±@Fy´ _x000B_±@Ó§aÔ(L±@á_x001B__x0007_j¶@_x0001__x0002_þfû¿Mø±@	_x0015_Ê-Q¾²@[D_x0013_-_x001D__x0016_²@°ªæ;ï°@¾Õx8lrµ@Ù_x0006_ø¼ÕÏ @ÈÈt_x001D_ÔÀµ@%+°aÚ*ª@îT¢.¦²@ñ_x001D_ìz2¬µ@ÿ)ôB¼@FõÌ	L^·@UÇÑË´Á³@_x0013_½Y4©@·A{Æ¼²@ &amp;mT&amp;D±@Bë2?´±@bX-W¥_x0018_¼@1_x000C_8h#_x0008_³@¿¸Î_x001C_	²@¢I'°ê_x001D_¹@ãMh+Ýmµ@º¨_x000C_èâµ@vÍê«_x0003_´@_x000E_Anàµ@@Çc_x0014_%·@uÓ_x0002_lð$°@ZÔpÁµ@X+V_x000B__x0014_T¢@òüm³@NÈ©_x0001_f_x000D_µ@ê3H$_x0002__x0003_x_x0005_¸@å£_x0012_`Ñ°@iÜ×{ÙE²@T¾AÄ9,¹@RL	O\·@@b±LAÁ@_x001B_è'Úó°@Û_x0017_é8±@E¢_x001C_ 'Eµ@dî°Ñ_±@*^Ø@ÿ_x001C_³@Ò_x0005__x000B_±Ú_x0002_³@¬¬ªÈÈ¼@îb¶]]¹@&amp;øø±C³@Ð_x000B__x000E_®@éí&amp;ä¶@_x000C__x000E_H¢ô2¶@_x0014_Ææ_x000B_ð_¨@_x0018_¯_x0007_!¨°±@z_x001E_i_x001C_õ±@JJÂÒ$_x001C_´@Ø}(Ôß²@_x0015_²ùS«°@ãånËÐ²@;ÎÐË8_x000B_°@2*ô[Â¨¶@]_x000B_BVÉÎµ@æ&lt;ÇÈBº@í ç_x0002_6²@vB_x0006__x001B_D¸²@_x000F_Ã_x0001_³@_x0003__x0007_wD2ÕW³@@¢_x0010__x0018_Qz@¢OqÎ_x0005_¹@ámÏ@¼¸@âÐÞíV°@;_x0004_bìXº@´è²´_x0014_&amp;½@¸C9HÍH°@ùÛjþ¬@@~Cd9©®@ãähÀª@_x001C_ÁÅãâ-©@åR7_x0019__x0002_¶@´ð§2²ç¦@Ô%_x0001_¨.²@ÇxQÃx_x000B_°@ñ®©È³@3_x0004__x0003_o¹¹@_x0013_åÄMq®@OçcKà_x000C_À@¤TÃ-Jµ@_x001E_­[jj´@l`[Ja¦@X_x0018_B_x0001_¶p´@Bö.g´_x0018_«@~J³Lj±@±Õè°»@&lt;ö[Of³@OjW_x000D_á³@1tí_x001E_C°@_x000D_xÈl=³@_x0006_gµÜ_x0001__x0005_Ç,¶@YéyV_x0004_T´@ä#d"o´@â«1ñ¶@°AWc_x0011_´@QRc®V_x0008_µ@=ò0|6D²@j¡C_x000F_{_x0011_²@To±±@W_x0018_k_x0002__x0008_²@5ßP½F½@W Î$*µ@ò¯_x000C__x0018__x0011_0³@ìæ3(H^µ@/ahÞ±@*õ@¬_x001D_Þ¸@ðfG_x000F_|´@gTWP¼P²@f~_x001A_¸_&amp;®@·X²ÿq¹@vuµ¡*u¿@#Þútz³@ú~âQï³@¨Òü´@h&amp;²Ä¸@S&lt;¨Ï¬Ø¶@ß7Ô9_x0015_Òµ@±ËT_x0015_¸@»ám¯_x000D_²@_x0003_¯ß!id±@þ_x0017_X%ê´@»Å°_x001E_Ö¬@_x0002__x0003_£Õzôª¹@ºÖÉ½Ä§@_x0001_Ów8Áw´@_x001B_`%N&lt;Ç¶@ýÿ_x0002_4?¯@%«_x0008_c;²@b²_x0015_²@W×Èá¯´@¼zÍã_x000B_À²@_x0016_Ò_x001E_y®@_x0015_¦%&gt;r²@_x001E_÷¤_x000B__x000D_i±@ãuô1³@5_x0003__x0011_Ô»v¤@	F½?H°@PÓV"Ø³@¾öZ²Ò@CáDÃ©³@äu_x0004_ß°@ËZÏÌµ@ó¢áu³@_x0014_3!@_x0008_¯@wë2ØßÐª@_x0006_ûÔ	_x0002_Ï¼@ÜË&lt;á±@½nÍñ$­@ëÍêõ!¾³@¬¥üÞµu¹@vÉe\Ã&gt;°@m¹_x0019_NÛ³@¥zs=W¸@ø,fW_x0004__x0005_é_x000B_²@Øû§Bë©ª@)&gt;Ào~µ@«Þë*º0³@_x000F_}?_x001B_5o²@ÀdÜ·³@ø­Ý6s_x0001_´@ß\_x000E_«A¯@._x0001_CDæ¶@¾ÏH_x0006_¤ë²@ñ_x0011_:_x0003_¿@N_x001E_±¢@Ñ¨Æm¹@_x001B_Ã1t_x0016_J²@8°Ð¸²@M_x001A_§ÁÁ¥@6ÏÖ¨±@~R)ïµ@qòUäB3°@a,¹©Ô¶@x_x0001_áÐf±@à®IþÓY±@J&amp;´?û³@%CGã¿º@É¦·ø±@ìc^_x0001_è®@5Ó_x0002_Nn²@&lt;¾_ß¤¬±@ë_x000D_µ]`¦®@IGL´±Õ²@¶t·w³@Ã¬~L`¨­@_x0004__x0007_Àhwj²@}Ò_x0003_jd®¬@à«¾_x0012_ï@¶@HçÅÉ_x0011_ò±@ýltðÑ²@_x0006_M8S·2¥@±qþf¯@âª&lt;_x0007_¶@_x0002_Ü-_x0003_Å²@z´ç÷·µ@\W*6©°@Ý6R_x0004_¹@_x0007_í)\´@Æ7Õ2*|³@?Å³g¢´@Ê_x001A_©î\¶µ@Ï!EÔy±¯@_x0012_äj¢&amp;:±@½Ãí_x0019_1ê²@¦©läûÏ±@¯_?ç°@Â#v·Â²@m1P|&lt;¸@pÿÁ;~¥@ Æ¬XJ÷¤@)?_x0005_wÅZµ@	åüKÛ±@|è_x0001_õkR±@)mà	*çº@ï]_x0004_*r³@¹_x000F__x0011_e'°@øÓCC_x0001__x0002_æ¼@[ÐN¨[³@|4cÖ&amp;¡³@ï96_x0014_Tæ³@¼{oÀ¦@A¡íõ_x001C_¸µ@ÞU3Ý«´@B­öúG³@ljy­£@Nc5°@(_x0010_^_x0012_2²@&amp;}r_x0013_JZ´@%`÷°@_x0001_&gt;Åyñ_x0012_®@üuÈBº³@Lì°Ú{_x0014_³@c!%=_x000F_M·@&lt;_x0019_ð©@(_x0013_¿Ë!@_x000C_»*2µ@³Ä&amp;Lº8³@Ës_x0015_i´@áÄÁïõ°@×¸_x0002_#»@_x000F_7TsU³@¸k_x0017_ÓK·²@þ7ÒH_x0013__x001D_º@ç,_x0010_pÑÅ¨@X°Öhj³@V|_x0004_*}³@BD_x0019_Â¥Ð³@¤?1@_x0017_"@_x0001__x0002__x0005_ÞÂQ:yµ@â`_x0006_Ê³@~èÝë_x0008_¬@Gû-:µ@âEâü«0¶@_x0006_0o­·@7fg_x001E_,|±@Y±Ë3³@vm&lt;­¸@ôÐ¶üÿµ@ü3!u!-@n³7!ÖÎ±@_x000C_êhñÂ³@³dÂK¢@´£]Î³@ËgµÚã°@°VÝ_x000F_÷µ@ õMó^V±@ÀH®àZë©@i3]h°@é÷=}êB®@*IêDÜO³@ _b_x0016_ (¶@ôôlF¿Ñ±@ÂQ×g-5±@_x001B_Ü_x0013_B+m³@sm_x0017_â_x0018_k³@¥¥_x0001_§¿¨@_x0010_`\±Úy@o _x000F_ÛöÜ´@¢Ául_x000E_@&lt;&lt;_x0002__x0003_Ä°@x_x000D__x001A_é×´@¬Úß{úl±@x¬yh,u±@2¤O°B×±@PES&lt;Ø_x0006_³@®ÿsN_²@r³# ¾Î±@c_x0017_ò±@Ò"ë×_x000F_"¯@qÖ§Ñ_x0006_¶@|rkù_´@L²8,pÒ¶@/¿*»)´@È¸Ì_x0019_6¦@sÂ¾)ä­¤@uÊ_x0013_Y?ú²@IFF_x001D_Xxµ@è¾vÑy®@}ãùÿ_x001C_²@Î½fts±@`#ßÐ0°@Þ&gt;|d¢µ@'_x0015_ÿe*·@µ_x0001_Å4m}·@6» cÎ®@×¿_x0006_l.4³@ç[Ìö´@Y_x0001_ ±_x0006_½@hÞI_x0013_µ@æ|xþF²@B¸Ê:ñ?·@_x0001__x0004_Ê_x0004_-_x000E_Ù«@¨¥ª_x0001_¸@(w_x0001_¶@$sAañ7®@ýïóe½_x0012_²@«_x000F_¯CCå¯@2_x0005__x0002_R¹°@Ül)L¦µ@øº®ûQ´@CÞØ:Ý¶@ÀË}xÊW¶@`rúÄ8Î·@^ß.D__x0012_±@ßuyã¡!³@ì(¿_¹î¬@ËÁ+²Ç²@'_x0006__x0006_Ý?²@äñ6©´@_x000F_ª_x0002_w7Y³@;@`´°´@_x0005_Hpµ@¾F{Jì±@BsYèEw³@ÄÒéëÍ$¶@ã_x000D_²R}´@"_x000B__x001B_Â_x0002_³@ùyã_x001A__x0002_·@G2z±@_QKº%_x0003_´@_x0018_Æ_x0008_¯²@2ø_x000E_½Q­@Ïð#_x0001__x0003_kj²@¯µ$*üWº@Û_x0003_øÊ±@$#!_x0001_0Ï£@_x0006_KþS_x0014_t²@@ÝY¡?²@_x001D_'ÕÁ@_x0015__x0019_ñ·m&gt;²@®oàí»Ò¶@¬_x0003_ÎY_x001A_¦µ@_x0018_ÎwÅE²@}Á°á·²­@ä3ïÌSü±@o×3ûÐ¤´@_x0006_ÈðFÕàª@äL£/½Üª@Wõéb´@Z¸¾äUè´@%ÈTÄDÂµ@ÓÀäì#T²@VÄ·&gt;Ï_x0012_³@M1`jÀ°@§_x001C__x0011_é_x0002_±@_x000F_¼¬g!Ö±@Ùs@YE@æÕ=r7µ@ü¢CD_x0013_ô´@m¿_x000F_ÊjDµ@-_x0003___x0006_L¹@ CÑ±M²@)7Ø_x001E_±@b_x0012_tUkç²@_x0001__x0006_ó2íL.³·@_x001F_é×3é¡¯@_x001A_±u\®±@¿´&amp;I·³@Ú&amp;_x0013_ÎË±@¬s©4´z²@¢âýÙéþ²@_x000B_¦gîÌ¹@Ô¢y	÷¯@Ùn_x0014_Xqµ@_x0008__x0006_*_x0004_ þµ@*ï³Rw«@_x0002_@¡±@²;!t_x0018_²@ú_x0019_¿_x001A_&gt;n´@w¬;©½&lt;³@ªý_x0003_pP·@_x0015_¥ÏÛ§´@½«T_x001D_jv²@_x0004_ok=®@(uEðK¯@zéí³yJ·@_x0005_ý/IQò®@hxòø_x0005_¾½@\wÛyã±@_x0007_ÿï^5¸@n\OÑ³@6_x000D_/.-)´@j5_x001B_oÀ¹@¼ _x000C_ñã-±@µÎG¶Z_x001E_°@­â_x0001__x0002_E_x0008_´@Î_x0017__x0003_ÿ´@æóí=×³@ª¥s¨¢@Ã2_x0010_K_x000B__x0001_´@Ò£Êõê}¦@lË_x0008_«±@£^ïÕ_x0014_Û²@_x0001_ENä¸´@í_x0001_(úc2³@ÿy_x0010_³@Y|çÚ_x0010_¤@_x0002_Älåµ@ì¼_x001A_«Û×ª@Ûgvp²@kÐÊþK·@pk¯_¬@¯~4_x001A_®²@õô¨"-µ@4Éo«½_x0001_µ@_x000D_	ÞAí_x001B_·@_x0002_å_øµ@ÍèÄín©@p´ú_x001B_+:´@WDG_x0010_Qq°@_x0012__Mµ|_x001D_´@h7J_x001D_HÄ²@_x0001_ß:ùö³@Jct¤³@Ö×E_x001A_aµ@ÄM¢êÄ±@uNB}É¤@_x0003__x0007_XvIý3Ëº@_x0007_èð ®@_x0013_¿_x0005_A¡_x0015_µ@2_x0015_Çî¹@ÄÖþ&gt;GÆÁ@ïBB@vµ@P_x0014_1¹_x001C_·@_x0002_ÿNJ_x000E_ò¸@Pêßù¼ª@_x000C_¡5Åº@ü15nZ{µ@_x0015_¿x_x0001_uª¶@_x0004_9;o__x0013_µ@}_x0006__x001C_GI³@óý¯¥±@xµÐß¿n­@®N[©2_x0011_º@þ«%£	³@äOy¼_x001A_³@¨LS.Ü_x0008_µ@ó®lýôõ²@àésª¥ñ·@æ_x001F_ÔP_x0013_´¶@³eÏKT#º@_x0010_fÀÖG_x0018_´@Z_x0011_xÎ]Aª@¦l:¶@RWî_x0012_±@»sÑ¤÷Vª@fQÚWA¹@¤HçÏ*m±@ÌJ§._x0002__x0003__x0008_î²@Dä!¹Á¦@ºh­.»@go'X_x0014_Y¨@½Yí°¾²@_x0012_õÆ_x001D_«@:[|Ì_x001C_=´@JÙð,,´@_x001E_Õ_x001C_kGl´@&lt;MRDÇ³@f´"ë±@¢Ây_x000F_âYµ@Ð_x0008__x0007_¥Õm¨@öª6JB²@©õáú°@Ô~_x0008_ÿô@²_x001A_^É=´@Àxl6!h¸@©F² üµ@_x0001_ë_x000B__x0017_Ç±@È+F¯q¶@_x0001_½;FZg©@O®_x0004_,^³@QC_x0004__û×µ@h¬Bq_x0017_L­@gdL*îº@ÁN)Ò»Ûµ@¿þÁUB8´@_x001B_ÉCªg³@CSî_x0005_µ@Ëaê[Å°@à_x001F_x°±@_x0004__x0007_a®_x0006_v´@©~_x0008_}]³@ÅÐÞËéð·@¤S©¤_x0003_«@F¿. ZÏ·@_x001B__x001C_æ¦p¶@_®Mµæà³@6®Bk°@úÕ_x0002_ _x001B_¿¬@$_x000B_½e«·@p!_x0011__x000C_q_x0001_±@_x000D_ËÈ=z³@_x000F_b&gt;¯b9³@î?0w´@òê^ß«¼@§óïi¡@_x0002_o¶ÙG¶@&lt;è_x0005_´5³@Býó$¸@Xìôõ¨²@f;ó~»±@*ùù{»@©3Íâ.³@Òí[Ã°@UÝP~Nµ@H°)$¦_x001A_¶@}ñL¡#±@ª_x0007_kCr±@8Ó5bºÒ±@Æ2_x0001_S°@_x0015__x001E_í²@ºÞa_x0001__x0002_yv¦@vkØéoâ¹@­åëÍOÒ±@ìkè3=¤@üßò£Ä±@pVY8¼²@Ôå°â²@V]8UÌ&amp;³@û;_x001D__x000F_±@a)_x0002_Ó`ùµ@¹B2ý_x0016_´@Å÷_x001C_(¿_³@þ_x0008_»,¨_x000C_¶@´9ã¢ñµ@V_x0008_ÇÓè|­@)m»_x000F_*µ@k`ÉÎ²@PZ(ú®¶@%¦ÖKª@`g_x000C_üvl­@T%%¿è&amp;¶@ôÐÒ|°@-9_x0011_Ù¦°@S_x0003_óåR´@_x001F_Ê_x001D_`³@_x001C_Ý_x0005_ú{×³@ÖÝAóßç´@d _²@Y_x0003_¥ðô·@_x000F_EsÇ´@&amp;l	RÇc³@ßvfÉ_x001F_U­@_x0001__x0003_0_x001F_&amp;%_x000F_±@Üé_x0002_´_x0018_Ã¡@Û^_x000F__x0011_Z_x000C_´@ºÆoILLÁ@EÚ¬Y±9³@A	`}a³@õwq_x0010_´@.§³@Ìhiß_x0007_·@ªÄLqñ³@ðJ_x001B_Z_x0014_½@ò¸ø¢_x0014_Ö¥@åúAw/º@UY&lt;h¢­²@ü_x000B_ðUO_x0017_¥@û©ÕÔä³@_x001A_OU_x0014_*°@ðy¬p|È´@FÃÆ¸²@"áhí«ê¸@_x0006_Ï_x0011_äè®²@å\ñuÂy·@ÿâA]-³@äµ¥Èù_x001E_³@ûJÝT_x001C_²@Ø\jïvpÀ@_x0001_ö_x001A_úSJ´@_x0016_-	F³@VÚ*+]?²@^_x001A_£kZ²¶@åG²­Óµ@R_x001D_Ò_x001E__x0002__x0003_ã²@V°&gt;óÃ°@ö;±êÙeº@úYGñ±@Þ_x0001_&lt;º¤©@fRàÁi³@0_x000D_Ó¡m¾@_x0012_rh_x001E_F_x0019_µ@85/2v«@G_x0002__x0003_3aHµ@{'æËÛº@»ôâ=_x0018_÷´@x)_x0002_0Ð¶@_x0013_ç_x0007_`MÍ±@¢oªBîÝ¹@7w_x0005__x0019_Þ³@ X0¹§|´@cÒþ&gt;0µ@C(äÃt]°@B×Ù)w³@_x001F_1a¤_x0004_©¹@Cï_x001A_mÀ³@a{_¸¬@_x000E_//±@òf³_x0014__x0016_9·@·âkÕ´@±ÉûuÆ¶@5Ç]3_x001B_µ@~ã@?ª_x001D_°@õK2_x0018_Ò_x0004_´@røÚfÃµ@_x0001_ ÊõZ²@</t>
  </si>
  <si>
    <t>339f1ad4ae753f8a7578f1a0662c92ee_x0002__x0004_&amp;îbq¼Y­@ôsÛXJ±@r)vÚ÷¾@ jE_x0019__x001B_»@ØY1¯@_x0002_4*Î¬²@C_x0001__x001B_`D¶@$Rhª_x000D_¨@a*ì_x0003_²@_[®@Æ¥@Ñ&gt;úã¶@|íÎ©M_x0010_¡@ÉKxþ|±@¬û­ÌJµ@7j	öjò±@ÕAÈä°@:ìô³@uòmG´@_x0011_æª_x0011_î_x0016_µ@;äã]I_x000F_²@_x000F__x001E_Ã®@Ac_x0001_ª?±@dCÁ£Ô¬ @p@sjÛ±@T§_x0016_ì_x000C_|¹@#|Ó9_x0002_µ@_x0013_0Ó_x001B_øë³@1+hÜ=_x0003_µ@c_x0013_®Áq'²@Mò«ù«_x0012_µ@Ø_x0013_ör²@£¦Ð_x0001__x0007_pB°@Æú1\Z_x0010_³@3Î0Ù^²@Ì`ðô(³@ÿ{i$_x0011_ ±@8#¬ºe³@&gt;#W¥§@_x0002_ÛuªÖs·@_x0007_®e²¥ª@×ñzÔ_x0013_«@@Ü_x0008_8J'Â@HyT_x000C_°@'tqy_x0018_í²@_x0004_i8P\Z±@_x000F__x0007_yº_x0003_;±@]W_x0006__x0012_à¹@Ðt_x001A_»ã¨@ëÏ_x0013_²@h_x000C_üÊå_x0005_²@ÄÕxX¸±@ÕÈ&lt;çJú´@¾ou@³@&lt;0v¢ý³@uºl¨-®¯@n½ÿ_x001A__x001D_c@ÀâA¯°@GVûaÂ³@4JåÁÀ³@KqùÆj¹³@(_x000F_=ËËô²@:jYEè¢@Æ;L_x0005__¶@_x0001__x0003_Äì´A`³@]9Õ%_x0010_µ@ÈYZJ,°@_x0002_Tølä_x0017_µ@ÆiGÃñ_x0011_²@r9â­_x0012_³@~%H_x000F_Â0²@±PäÄÓw°@ÞCrñÅ²@Õ9ê\g°@\x|Z§÷³@÷:ò÷:°@_x000E_I/_x0018__x000C_j³@_x0012_T®ZC±@üâ¢_x0019_&amp;³@ý^j_x0012__x000B_³@ö]îõ®×¶@³h%Èä´@©Åùeé_x0002_¹@»'d*¬@Ýð2_°@.ûE*ÇÙ°@!n_x0014__x0012_P³@½Å_x0015_AÚ_x0017_³@_x0010_¦n_x000E_¥"r@8·4æs_x0002_²@_x000E_¦ç_x0001_²@eµ/T)uµ@¼_x000B_½4R9µ@æÒ·y´@w_x0011_^!Ù_x0007_¶@Æwè_x0001__x0003_m»@fõüLÁ¶@Ü¤_x0012_|Ax±@ÜùÅÉò_x0005_¯@^	C¯M¢¸@áXOñø}¬@¥­Vz	?±@¦÷¬7¢·@ûçÁÆI_x0019_³@P_x001F_Ê_x000C_,_x001D_°@_x000C_°ÃOÈT®@=0|l·@_x0018_¤=G_x001C_R®@@ëz«+¦¸@ù{_x001F_Cp¹@_x0004_©_x0013_ :²@_x0004_ÜÑág²@D_x0015_Îe} ²@øÖËËÍÎ°@_x0016_UÂÆ¯_x0015_±@»«r²@¥YJ¤ò©«@0b)Í}¹¼@V¡¤_x000F_³@_x0013_öGÒ_x000F_r´@_x0019_gsº±@6§_x0002_õÍ=¶@©ÄÕ_x001E__x001D_ê°@3ø_x000E_yò²@/¤h&lt;¿²@F&lt;Òú ´@£ïer`²@_x0002__x0003_BHn_x001E_Á¬@óË³·Ñiµ@¾_x0001_ß²@cg_x000D_oÁ@5_x0010_;Ù²@Ô÷v,&amp;°@aÝ#:4¯@¼2_x000C_P2'±@°'_x001C_B_x0003_µ@æúúéà´@@ñÇ³&amp;þ @fº»vß¢¹@¤qÌ_x0011_»Ý­@ß_x001A_^_x0011_*±@4õ3Ùód¶@²*êçþ²@ÿUæYh&amp;´@Ýùjõ°@H_x0010_)_x0016_x&lt;»@_x001B_rWW4¸´@\å$I_x0006_²@:n&gt;r^°@"_x0002_ª1¹@üéäV¼®@¹ª.¹¥üµ@2.Ö_x0004_],³@|_x0014_ÏÛ(²@1¾j±³@¯C3%Èo´@­W{_x0016_2è³@¢4º14¶±@xÏ¢&gt;_x0001__x0003_{{@Á»_x0011_Â±@Ô/ID¤¸@_x0001_îAf´@äA5**·@Ñ_x001D_¯ÙNo±@_x0010_gæù,ì @ÑW&lt;°@(_x001D_?_x0008_´@®ÔÈ!¿·@ðs¦_x0012_ªë@Â#Ç)o_x0008_@_x000C_¨\_x0003_¸§@©xsæ{	¶@µ_x001D_Ë_x0001_)®@oÃG7Ôµ@_x0007__x001D_Y&lt;­@&amp;j1T+F´@Á°_x001D_E_x000E_ú°@º_x0017_º»à´@»K¡`°@D_x0018_ÊÒ2u°@èO=Ú÷å«@_x0010_Qó¨ÝÃ³@k_x0012_ä²£ñ°@BÍêß_x000E_ô¹@_x0003_MææÅ²@¨WO!²@óZ¿nÂ³@I_x001D__x001E_Aªé¸@_x000C__x001E_ù_x0002_+Ó±@QlÁÆ_x0001_g¢@_x0003__x0004_~wÈ|±í£@FGu;æF¥@ÿÆ+L&lt;_x0006_°@ÊÑ_x000B__x001E_F§@TrþaXº¨@S\ö-´@^X×_x000D_¨Ä³@r_x0014_{À³¸@:=]d²@Á_x0011_LÂ¼*³@q~_x0019_0_x000B_±@t@§V¯@jy&lt;_x0002_ª@;%°@j_x0019_ö®Qµ@L3í-Ú©@ý6§n»²@Â¯Æ_x000E_§_x0010_°@b$Ò&gt;á­@ZâÃIàÒ°@9®§¡z_x000F_¤@óY5ëCC¨@·q¢Vv³@ÖK¬3B_x000C_µ@k_x0008_dµ@cü¨bÖ²@F_x0001_&gt;dÆF¸@Ì}l&lt;_x0018_S±@_x0016_ýZ?9øª@_x0008_;µlg´@_x0008_yy¿µ@ÏSõ_x0001__x0002_Pô²@c_x0005_4¢ê¤@*f_x000D_kË´@EDÙ¿´@8ìL»f/­@³5³_x0010_ÜR¶@}X´Áån³@²À?7mÃ²@_x0017_5#¶-Cµ@eâ¬ÕÄ °@÷z_x001C_n¶@ªJ½¤§@Á_x000C_Gy²@Tft¢°@O°Ýn±²@[»Ì_x0001_ÙK²@_x001E_Ñ_x0011_²@Ù_x001C_/°}±@ì_x0007_:«²¦±@;}G_x0012_Ë(´@ÃÕ¦m``³@*_x001B_L]F®@hpGHy±@_x0014_¥_x0012__x0015_¥±@#õÿ½Iå³@[B~o@,Fú¿"º@_x0008_+ë_x0016_	¯@÷z_x001A_)b³@H_x0008_CT3`±@"z3ªT½@_x0008_`¢§@_x0001__x0007_v_x0005__x000E_Å_x0015_¿®@äØõ_x0011_ä±@n¨IÞÞ´@MYa+]y¹@Ì	é}\ü°@i5V`¶õµ@_x0006_EérWÝ³@ %BO­~·@_x001E__x0007_Çä,¯@;÷æcî´@"ÉPºÝ¬@¬^_x0003_«£²@àvÖLÖ°@%s_x0017_C_x0017_´@ÀZ&amp;rY5²@´_x0007_§_x0003_Ã¸@üóÝ_x0002__x0016_¨@LðJ±lD´@)\P³¸@¯!*_x0004_-Í¯@²qf_7²@IêØ_x0008__¯@3³6_x001B_H_x0018_¹@ô_x0017_ÒA}®@,nsõûOµ@½Á6_x0019_I!¸@â_x0015_x_x0016__x001E_©@ä}2B49µ@zÐºÑN_x0013_´@7j¸Â[_x0010_·@¬Yé¿&amp;©@ãÖY_x0001__x0002_ã´@rÎoTk²@5ËËù_x0005_±@¬#Wo·²@VÒð!9_x000D_³@:ÉÁÿ&gt;¢À@ÃÂ6Ý8¹@À#§@×ü±@_x0002_ÁQ8Þ!¦@ÆõãD_x0017_@¸_x0005_ÉØØÙ¯@oDÝ$÷m¯@_x0002_Q¾´-á¥@\&gt;)_x0001_Â¬@5ùÐ¸@Îí}¡µ@7lBªÍf½@Ñ½gßÖ6²@Êþ3«­@xÃÖ»vØ¥@²_x001A_Ä_x0013__x001E_W²@Íî2¼²@çfI´@_x0001_RÚ3k°@ÎX[É¶@_x0001_®_x0014_rÃ]´@,Ý®b²@î*?&amp;ºê±@Û»MZÿ³µ@ËÃPQ©@Ïï'·_x0016_º@ÂÂÚìha³@_x0001__x0003_Ü|q\»9º@ü_x000B_[°~®@_x0002_ãc3-¹¦@ÁÝiSi²@ðo¿·_x0005_.±@AÜài8¶@®¼¸_x000D_qî¨@hÖ_x0006_Å_O²@íðÁ'¹õ±@_x0014__x0017_õ!_x0001_(²@P wb_x0003_·@,ÊºòK´@Ã±íÅ+¢µ@®/âz+µ@ñ·åï±@Ø¹Â_x000F_@,AAk¶`¸@_x0002_Xþ¬§@\îÇtÕ­@æ_x001A_5¼um²@­®¿úa³@_x000F_Ì&lt;rî\¶@ÊÒ#Fãå´@ Ïá¢Ô§@_x0010_)EA_x001F_°@Ío_x0007_¥_x0012_¦@Dw_x001C_úK³@_x0006_­_x0004_©±@ÔKnóÏ]«@!eà¢ñ©@:Zù_x0011_Ü¸@_x0002_çð_x0001__x0002_sµµ@-®ßFyµ@Úþx öµ@QDy(Øµ@vZ_x0008_D ´@êÚ_x0018__x0014_®7¬@º3_x001B_3_x0013_±´@èVI_x0001_pZ·@öÑ`åÅ_x001F_¹@_x000B_Y¡_x001B_¥Õ°@_x0002_¯¤Ö³¬¶@#È_x000F_üµ@¹tÎ!´@þÜÏù	Ù´@ýxDÝº&lt;²@ûñgEñ´@Ê,zãÍé½@~éÎ®·@¹_x0005_ù\3·@íxÄ	Ï²@:_x0008_ó_x001D_½@ò÷®^©Õ®@ã_x0001_7ùNÑ²@Î b©_x0005_»@R_x0015_¿°ðï¡@_x0012_a°³@×°¸ÝÐÛ·@÷f½Uo¼@À£.øcª²@b5NÁ:_x0016_·@S_x001F_×îaH¬@øWõ-â³@_x0004__x0005__x0004_X(³½K¾@Ñ_x000F_ÿêùE°@3ß²jR¼@_x0006_pñ?Ú´@8º%»@_x0002__x0014_FÁ@_x0004__x000C_ñÙ^»@#'Úz_x0013_K±@ú·£Ñ_x0011__²@ÿÌ Oµ@_x000D_&lt;t_x0015_³ï´@Ièë"Þ_x0012_´@w_x0013_V_x001A_«é³@ñucýxÚ±@O&gt;_x0011__x0001_%²@`üW»Èµ@É[ÀÁ¦¤@nûû_x0016__x0003_³@ë__x001D_.Cñ±@è_x0014_W_!v±@Z(« O±@ì_x0002__x001D_éÎ-³@_x0004_Þ+ò÷¬@ÐÞ-#ïðº@Üa¾ì¹_x0005_³@V_x0014_ãm×_x001B_µ@zÊZ¶E±@K¸aì´@_x000F_péj×¼@²_x000B_¥÷V±@¯&amp;ntÿ8¶@­T_x0002__x0003_Æ_x0018_°@Ë³	_x000B_±@_x0008__x000C_y&amp;Þ¢±@WuÑb&amp;Ô°@Z­_x000D_;uÝ³@~ç¼Hµ@,_x001C_X\Xc®@_x001F_ª/@ûæ¸@ÿ_x0010_â8Ó³@BãÀö%N·@üÆ°ñè²@ÿHËSÀ®@þ;1À°@&amp;´V_x0017_(³@Ç»'j´@L|Y¿é²@EÖÔT·@_x0001_ÍÞmÔ¶°@ÚÀíàÚ}²@üÀ_x0011__x001A_OE«@Íg¡¥c¶@MIÊPßñ²@­òèH9A¶@} fµj"·@é¨Úd÷í¯@3ïÈ_x0003_Ï¶@n©qÌP¹@7nks1Ã±@`U_x001E_7ØÙ³@_x001A_¼Ô6¾_x001D_²@¾w_x0004_´@_x0004__x0018_+X_x0014_³@_x0001__x0002_&lt;bjzúÊ´@ÞÖýO©Á@e_x001D_L3Tú·@Ïõ_x001C_ÂÆ²@_x0011_²¼ü_x0004_"¥@²_x0015_ûÐh¶@x_x001D_µ¼}«@Xa@ cÂ°@¹ö_x001A_fR¬@×»_x0011_:ý&lt;±@k¨G_x0017__x0002_¾@_x0017_4ä§È®³@JÇ;;3´@]_x0018_§T³@b,¾n°@ùNoÏÉ°²@	 ;(ªa¼@_x001D__x001E_ü_x001F_Å°@®ë[û¸_x0019_@T¬_x000B_Ô°@f!Öí¾_x0010_±@TÈé&lt;_x0003_®@W_x000C_ÜÿM´@_x0014_(Å_x001A_1º¾@Æ_x000E_Õ_x001F_·@Í¨L_x0001_§@IýNð&lt;_x0019_¶@©ë¯à0°@¬®æ£Y?°@m_x0003__x001B_ñ±â±@Õ³ÔÆ³@×oeò_x0002__x0004_A_x0003_³@åTå£âB²@ÔqsÏ«H±@7_x0007_$e°@_x0006_9¨ü¶{º@L:Jd_x0006_ä²@~|SÉ¤[»@mÿßÿQÀ@_x0003_5_x001D_"Qaµ@¤ÒMÄb®@NÇÿ1PÍ·@a_x0018_¡_x0010__x0010_§@KÙÕ²@?_x000E_`Ì³@_x000C_eêù¨¢@·vnÕ.¸@_x001E_â¢Çß_x0008_°@]KâÐYù°@_x0014_°b?h°@++Ñ4 u²@_x0005__x001B__x0005_qx¸@X6g_x0001_ÿ¡¶@_x000F_Ã2t¹@s_x001A_º®@$ìqÜ³@ T5Ôg¶@nù0é_x001D_N¶@PH¹¸B¤±@rþ¼V%´@Ô_x0007_ò^n·@ºV_x0001__x0005_1_x0012_¬@!,ÿÖ_x0006_^±@_x0005__x0006__x0018_6´pÄ³@ój3~½Ù¶@Ð_²ìº@8m´gÈ¿@¾Ýk	®¯@_x001A_pá	mº@øÚØ)µ@û_x0001_Ô?ó´@hÝÀ­_x0005__x0016_µ@÷Pï_x0003_»¹@Ù_x0002_~`ð_x001F_³@gyîjYµ@§Æ÷c_x000B_;¶@ûæ9qÊ²@¹cÝ?°³@WÀb|³@¦_«?	_x000F_½@9_x0017_-_x0010_®³@ìçÎg±@Êgm_x0007_ë¨@äóHË_x001F__x000D_»@_x0017_WØ_x0017_@P°@Èý%õ_x0018_²@µþÏrn½²@_x001A_DvCö_­@®Ph_x001B_¶_x0015_¶@õâÇò_x000D_²@_x0004_'ÊC¤¯@8_x000E_/^_x001B_V¸@e·N_x0018_¤*´@Ó,©#«±@_x0019_5Î_x0004__x0005_¡.·@_x001C__x000C_ÇîC¬´@_x0013_Øøz©È¶@&gt;õø_x0013_Ö¦¶@%¨å;»´@_x0017_¢Ì»µ@ ¤ßÊ®@Ìõ*²³@Lx_x0004_à"³@©°Eü£·@_x0002_I_x000D__x0005_®@Î¤W_x0001_[¦@}°_x0019_Ã:_x0002_º@'·èß»¬@Ð»_x001F_¥7P@_x001D_îhåÁO­@h_x0004_Q±5ó@Qö÷=öi²@ÒôE!u_x0017_@ô&gt;7±@_x001F_|²_x0003_ô±@ÚgØ#mN²@2wpë-²@aÄgn«²@]üâËÎ_x001C_±@È5A_x0012_T®·@#ã/ù_x0003_&amp;´@Daé_x000B_²@Â·_x0005_ùs°@r0*]Ù²@qîk8Ë-«@_x000E_kúÔ_x0011_b·@_x0001__x0002_(~j¦@ØM\jä¯@W+_x001D_Ë_x000B_´@Ärß=_x0017_±@ËÌøÊF·@ÖVl73±@õ_x0014_èd_x0004_·@88,¿@nãY°@_x0008_I¹1³@ÔóÂq²@©°_x0016_;÷¾´@÷°å	tµ@	^§2R¨¿@Ð¹(!®@Wß¹_x001F_\y³@*®¥¬@*ô¾±Wh³@Ï£t_x000C_f°@º á­ý²@w!ÞÉ_x0010_²@CüÄ6£@rsÇ±°9·@ù[p¡kµ@ÞC§2­@5_x0019_×þ,{³@_x0019__x0017__x0013_¥£±@+úV±Å,µ@¾Ì_x0016_~_x0003_§@´_x0013_lÉ|¶@¨_x000C_È_x0018_W´@W[©_x0001__x0002__x000F_~°@_x0007__ÚÑÎµ@Ç²ëÔl´@à¿P²@I½_x0011_e_x001F_µ@þÆV¶­@Ã9¤_x000E_±@S`ýáz³@-íN_x001D_ým³@§t_x0016_â¶Í°@LI*¼_x001E_±@ÛðË{ù¯@]ô®ùñ³@kY_x0016_iõK´@ü&lt;?,¡ó±@Þ¿¤51¼@¾IÌÁG»@ò#BÏZ¶@ ¬©;EK³@é¾Kâ2²@Ûÿ_x0007_ð=¶¹@±ñ@+Ùö³@_x000E_	´_x0011_ô±@¾_x0014_ñF¥)@áÜÒzW´@_x001F__x0014__x000B_s_x0013_¯@ÔRÍ_x0004_²@WRî®@ÄÂ	¾ ¸@B¤Ù=Úò³@&amp;Ç°N8°@ìCµþ´©@_x0001__x0005_pÞò/³=º@Ë_x0017_Ãý_x0012__x000E_³@|¤òN²@«_x001A__x0011_y¸³@²ÌÚá­ë³@_x001E_sE½X¼@_x000E_BÕÍà¶@JWQú_x0001_¬@ _x0001_ã_x0004_ò§³@=Öým_x0012_°@Él4 î,¸@ÝnC_x0003__x0002_³@_x0002__øîVû­@å_x0003_A_x0018_µÃ´@_x001E_«é/²@_x0014_Ò9_x001B_Ö³@$án±@Ì»_x000E__x000D_ùË¶@¼`ðÈÌ°@xåS_x0015_³@ç_x0017_ß¶@âv_x000B_C²@·Ü8_x0004_Á³@²ç¬.)°@_x001C_HÉ®«µ@ê½OYÕ©¥@+/4¶®@_x0019_å_x000F_üµ²@¼%À_x0006_¼@_x0007__x0008_Eµ@v	ùdp¡°@D_x0010_ñ_x0002__x0003_Ìø²@HíXØ²@÷)@Îf·@ï¿ÖDA³@þ®ÕÆgHÂ@&lt;_x0015_ÓÅ ¸@X6ú8n~³@VÅæ_x001C_³$²@è7må_x0011_C³@-»Ou¯³@BÑ5_x001E_²@^_x000E_¹_x0014_Þ`²@_x001C_gH»«@ØlD&amp;jª@Zv&lt;øãÜ³@6_x0005_HÃÁ²@øGµCð±@O_x0012_JAþ±@qû_Ä~½³@kðÇ]_x000B_p«@dÖNó_x000D_~¸@_x0001_}Ðe²@ÄMü[_x000F_³@é_x0001_ÒLÜû»@E/øèk²@´¼c_x001C_E7³@C*$Ú­/¶@_x000C_áe%ü@´@¨¤_x000F_+X±@ _x0012_þ%ÌD¬@×ºÙu_x0001_Ä²@i­Ò× µ@_x0001__x0002_ÙØß_x0010_6®@vr£Ã³@ò®Å!¿@äìQ¯¡@_x0005_îü'¿R«@.kÌã_x001B_d°@PwólË·@áÒVFWÊ³@(¾^ùµv³@*_x000C_íâ´@P56Â·@P£S1×^¬@|åÄ·Íç²@À:¯hình@µ_ñÈ_x0015_´@íd_x000F_¦»w±@²ª¾ý«@Ò©¥#««@ÌmsgO_x0003_·@ç_x000F__x0003__x000C_/Y´@I)0û&amp;R³@_x0012_ÞG³@²Û èë²@7XË%´@&gt;8t;Nð³@ËßXÔÊ²@ÆÝñW_x000C_±@`ÝWÖ[ª@Î¡Jq¡³@ks¨Õÿ±@&amp;_x0005_ïk¶)³@ÒàÌÄ_x0001__x0002_Ø¼´@ïâu@_x0001_³@Ë¼y²@eÌa!·¯@]_x0013_üã_x000F_¶@_x0001_ÿ_x0006_ÃÇÆ³@_x0014_«_x0001_S.°@/_x000D_sÿ´@jz_x0014__x001C_²@Voä&lt;_x0015_^@Ãä_x0015__x001F_y´@±_x000E_Bîéµ@"_x000F_¼»à°@T¢ëá¾5²@Þ°96[_x001E_´@A;è®°l°@¤þ¾È_x001C_¶@zXñ·F³@_x000E_I;Ýºï»@_x001B_ê8äº¾°@Æ¨bE@³@_x0011_å_x0007_öÉn¸@D8ÿJ¬Öµ@*_x0006_õYÿ]¸@Ü_x0003_¹_x0014__x000F__x0017_º@Þé_x001A_	±@+_x0012_wäÆ_x0014_³@âvÏÂþ_x000C_¼@H£|Ú_x0018_²@³Þõ_x0001__x0019_Ù°@Î9W°!£@ú@Õ¢Ë°@_x0001__x0002_oÙä¦@Sî°*oµ@ÇÛùj`S¶@9SG:®@_x0004_}`KËó¶@&amp;eJð¼vµ@Ö_x0006_ücC_x0010_²@BN	LA²@¬þ\µ±@Ó+IÏ$³@ægy8}¸@Ñ_f8^^±@nJÅ~_x001F__x0019_­@_x0015__x0002_~Î_x0016_ð¿@J_x0016_¬Lo°@ê)ÿÀ`_x0012_­@»_x000E_p3p¯@ìeG_x0015_P±@_x000C_èØñÝ¸@E?ÙÄ'P±@ÿS_x0010_-%ð°@EUeá³@Á {Nê±@"_x0014__x0012_&amp;±@"_x001D_h è&gt;·@bn`¨f°@äÛvôÉ_x000D_¹@^.PÎF·@ÞÐ~s_x0005_°@Àw_x001D_rÎ´@¹&amp;6¥¶@&amp;Ý_x001B_ª_x0004__x0005_Ö_x000E_³@wó2_x001B_¶´@_x0015_"ÿ²ë£©@$@ªÛ_x0005_#´@¦Öc;S´@H!PîTÞ¶@ðì_x0019__x000F_N²@¡_x000B_em_x0005_µ@Ø_x0003_X½ ³@ÎkO|ú·@_x0005_|Ü[+²@_x001D_qZÈHÚ°@lêêV°@$ÍZ0°ß·@qÅè_x001E__x0013_a±@_x0002_wQ°é»@3ÅÓ£´'¡@hâ*:©·°@³p_x001B_Ùc´@ðç}úÚV§@_x0001__x000F_¯_x0011_"îµ@\ÛÇþy_x0007_°@À_x0016_±&amp;z¸@ä»h4-­@n_x0015_«Ûã²@è÷ÑÄ9ÿ®@5_x0018_óc¹²@?&lt;z\_x0018_º@'É\	_x001F_´@=Êáø¹_x0016_³@_x0006_ê¥:·@_x0017_V-'±º@_x0002__x0005_` `ª¤­@"_x001A_iéË\­@_x001D_×Þ×o¸@_x0007_»Ïr®¶@5\Xánw»@À¨§_x0018_¥e´@¹&amp;5_x001A_¸_x0018_±@_x000C_D½NÀ·@_x0011_v+qÜÀ@± _x001A_ìaÚ³@õt ~6C·@ÅQ_x0014_üà_x000B_·@¬W_x0003_ìÐ³@¦Ýë	_x000F_°@_x0015_Î*Ú¢²@î[ßO.ª@9VæÃ	±@ßúcß®@p#_&amp;ª±@õq_x0017_J²@ûsÚ9´¨@L|v¥@ºfKÑ_x001F_±@kÞI çv²@^æFôj&amp;À@_x0017_GWûË¾²@:ØÝÓt_x0004_³@«Á_x0001_´'K³@®C_x001B_uÖÝ²@°_x0015_¸Ýª@µqÇâ6º¶@[_x0013_ï_x0001__x0002_AN°@_x001D_aâÊõ§@¬ä¾ a¸@°xT_x000E_¶@ôu\µ_x001D_´@ÃXÿÙgm°@è·|u_x0014_Í®@q¬­Lö²@¬»þI?Oµ@_x0013_Ôñ³®@&lt;áØZ/m´@yðò@`ì®@r©ïQm®@ðVÏà;=´@­ñRs&lt;0¬@%O$_x000E_U´@Ä_x0011_øÌ·¸@Ü_x0013_=»Ëu¸@¢Ç&lt;y&gt;\²@c_x0019_`97£@Úq2ß(·@_x000E_¯ô¸#¾@Q»-u²@áf_x000D_©[´@&amp;Ó_x0016_ü°@úkBeî´@á²é_x001A__x000E_°@Ô¦Âcx¢@$Ütæû¸@9_x0016_\HÜø³@Y:ó¨þ_x0004_±@6¸1¼³ª@_x0002__x0003_¡I@yÂ@¨m'X®û²@SòB¡ë)²@Ô÷ ¢ýJ¬@äÒ_x0015_o¶@þW­$_x0001_¹@~îr­@çó_x0001_ ÷_x0004_³@×Mwç²@ËÞÍàl¶@_x001C_®é_x000C_®@_x0019_õ_x001C_3Ã«@üæeÔoØ²@M}ï4¼°@½_x0006_d_x001C_¤@UuxHÈ±@`g_x0008_AG²@},M_x0013_µV´@_x0004_ºÄ&lt;´¶@Ð	&lt;¢NÈÈ@ÔvD:øa¶@ü53Ea&gt;­@Ì&lt;(»°@`À ö:§@ÐåpqÛ°@$_x0015_±6`È­@gî_x0006_}´@YïÖPÌ&gt;¬@ÿuÊâ|@²@®TèÕ°@ùï@_x001F_£³@û_x0014___x0001__x0002_ÓÏ²@_öÈx`®@:Õþçi§@,¡Ójø¯@'_x0011_¸_x0011_bq¸@_x000C_ï]_x0016_Ñ¬@S~1Ö­ì²@_x000F_$=þ³@¿a¾Oñ.¹@_x0011_Ymç½²@_x0012_[H_x0004_°@òøTXE²@*3s_x0005_U±@±_x0017_Ñ7#_x001F_»@2Åâi_x0010_K°@_x0016_A)-À´@nfÒíU²@9òÝ¯Ù±@ªìçAÎà¦@©Àé¨¶@ªõ8tv¶@e¸~!yð²@T_x0003_^_x0014_Î±²@Ç_x0012_9Ô[¥²@Î'_x000E_CJ¶@Ù¹63_x0012_´@¸Ï4ôªTª@8¬ve²¦¹@_à¹í½¸@¢Þ$_x000D_B¶@Ô]_x0001_¾Ú­@_x0018__x001F_ñ_x0007_§¬@_x0001__x0003_ä=ð;ùr²@ý_x000F_æó¯@%ß´~W_x0010_¯@Þæ|\_x0001_´@u_x0008_XÑ)´@_x0017_È×q²±@2X{Õ"¼@Ç5NB³@½_x000B_#RÉ°@_x0015_ÑLT4=±@Æ]­_x0019_ñy£@t'[F¸Æ¹@Æñtº)å²@ÙÎ¼ó¥°¹@_x001F_AC-bµ@Ýöé³Àó²@v_x001E_xôë±@ÀÔx_x0017_h·@o_x000E_½%.°@_x0007__x0002_s¹{¶@x_x001B_Jû!³@þsíPRØ°@Æ{P^j)±@¤E×&gt;±@9¤$ÄQ³²@Pß«ÓÀþõ_x001B_rD²@éV_x0016__x0017_-²@½4Þã²@N_x000B_¿i²@¹6á»°@i½Íì_x0001__x0002_B?µ@_x0014_g_x001B_Þ¹D´@-ïÀ9áv·@_x0002_j_x0010_T¼¼@ [¶­&lt;Æµ@Â{ÙE%_x0005_¸@@°;é{µ@Æ;ÍÉ"È°@,?H/T±@à_x000D_ætIÆ¢@çöòÕ_x0001_´@@¢_a­@ÑÛ¶ÆÞ?°@¸LA÷Mã¤@Ý	"×µ·@Å5À¶@"+î´¤¬@Ýí®@þ4©³°@YÌÔXØ$±@æÈ%øï¶@Å_x000F_BÇpq²@ÞúSLø%¯@»	CÃìy²@|Ü[S_x0013_±@ñFó·´@sRVJ¢@±_x000C_1jO7¬@KH$ïJê°@4!Åò6Èª@\$±ËJg²@=ÿ_x001F_²õ²@_x0007__x0008_ÜD&gt;åH:²@õ_x0017_B¢¢¶@¡ta¸@_x0004_¶[_x0002_Ø°@WE/ó´@Ú_x0005_Å9cµ@õ#D³@¢KV_x0012__x0004__x001C_±@kÐZ^³@¥_x0010_(ª[¸@ÞýæØ³~²@_x0008__x0006__x0019_µ@úw_x0016_r(²@p2¸0_x0012__x0018_°@¸V_x0014_|uµ@j÷igÀ²@¸¢ÛñÊâ´@±vO_x0003_¼ï­@R©Õ^_x0011_³@ðø~¶)¬@æèG¹7@Ï¨._x001C__x0011__x0014_¬@ö×8Ð³@!Ë&lt;8_x001F_²²@®øÕ*E_x0005_³@,Ó-À@6_x0008__x0011_ëx_x0001_±@,_x0010_fý¬@J%!_x0008_ö®±@dÂTæÃ*@A¹*&gt;ä·@{_x001A_¥_x0008__x0001__x0002_Ðw³@ä§lÊÃ@øoèRM_x0008_®@³QÞ+$±@¬ñ"÷,³@\K_x0005_¼gª@{_x000B_±k·_x0018_³@dç³â$'²@.÷_x0017_.x¨@ÚåÝ?Z²@öRì3G¯@_x0011_z¤Þ_x0007_+´@" ÿ$·±@2¿_x001E_Æù¥@àNÝ"s¬@_x001C_UwD_x0002_^²@Ñ×_x0008_¥r³@´¢aª³@)_x001E_}_x0011_7_x000E_Ä@¶¿ÝåO]²@_x0012_7Êâ_x0015_Í@ø_x0016_ï%Æª@Iê_x001C_ÐÐT²@¹°2ÉÔ³@_x0013__x0018_,#±@êêÃ_x001D_­u±@Ã¥þÓÞu²@_x001C_Tâñ.s®@¦È©_x0011__x000E__x001B_°@;^ÏBÂR²@¢_x0003_¡b·@øÒñüõ·®@_x0003__x0004_!:±«m=°@/WåX²@òÀ%&amp;²@_x0015__x0014_&gt;a_x001F_±@XÞ¯Ã_x000D_¨@Y£î'«´@-k_üÌõ¶@Ò_x0003_8Ú ²@Ö_x001C_¥Cµ@ºu÷Dük·@SÞ&amp;c±@ÐQ&amp;é=²@?ã\v_x0018_´@)	__x0019__x0011_³@È)-µ@K_x001E_I½¸_x001A_¬@y&amp;þ¥:_x0012_¼@iýÀRï²@wCó_x0014_é¾@àh4!vi¿@*¥ª'Ìµ@ã®+á{²@ý!=DY³@ÀJâ­µ@%Í­ß_x0016_µ@©$»~_x0001_½´@_x0002_)ç¶Ìö±@öÕdÃ1­@âË_x000F_B7©»@ÑGo:_x0018_®@Ì_x0010_3i*Í²@¿ÂZ_x0004__x0006_{I³@°6c°°@p&amp;_x0010_^æ¬@#$ðØ0º@½-¿_x0005_î3°@÷ÿÀö9Kµ@/Ó/\æÎ²@î_x0003_¡p&amp;øµ@Þz_x001C__x001D_¢²@`Ö÷Oe­@d¢c`Bi³@_©rRËª²@_x001B_¼Cýo´@±Õðá!à¯@³8Üp_x001E_·@À¶ªë_x0002_µ@®{ñ9_x000C_(µ@j«ü_x000C_¸@ÒP4mÆ´@m:_x0007_Í:´@£ðuSµ@oÛ_x0007_1_x0015_"³@Rþ¤!W·@}æ\vó­@_x0010_7:_x0002_Z³@ÖI»9Äµ@: à¿Z¯@ÚNðá^_x0017_³@­û_x0011_Uc²@DjÀyá­«@Ð&gt;î÷_x0001_²@|_x0003_¿`²@_x0001__x0004__x000C_Sñàð«²@PG°³@a_x000D_¤å³@¬o_x001F_cø_x001A_³@J±9HûÓ»@ûËÛàØ³@_x0018_%n¦Ë³@î_x0006_B·»³@*D_x000B_É¯@A~$ü,µ@_x0004__x001B_ko¤°@_x001F_®éO]R¯@)9_x0017_g_x000C_%»@íÁ¸H÷´@yCÌª@Ávh±@+Ý~Ñ_µ@$T9Gäú´@Z_x0013_÷}7§²@_x0005_VË±®³¬@­ë¸¹;^´@í»I_x000B_¥@ÔÚ_x000C_%_x0003_¹@ª\¹1ç®@×º¼_x0001_X°@nþÍ_x001B_Á_x001C_´@¢ÚÏÃN¦@m_x001A_G¢_x001D_$°@Y_x0002_ýiÀ¯@)«Á);¸@ °§t&gt;uª@\H_x0014_´_x0001__x0002_ö¸°@ñ?_x0001_-_x000E_÷®@¢_x0016_c_x0007_º@ö6Xö­@ñØÓ¨_x000B_5 @ÐP@[ÿ³@ÝN¸j³º@Ìf_ÃYW²@|§0hÉ³@Ä©ÈIé²@ò_x001C_m NÒ³@²×Q«¶_x001A_´@ºMàôþ¼@Ë¼®__x0017__x0001_³@£áÔ7_x0001_±@GéJÊ_x0014_´@_x0018_§DL 6·@_x0018_wþWD³³@§õd°d&amp;º@_x001E__x0015_CóyN¹@_x0014_¨!G_x0019_ð³@jZâÿ!±@c7á_x0002_¸@¬_x0005_1oÄ·@­yÞÊò³@6«£pb´@ll¬8µ·@.qßçß¬@_x000D__x001E_Í´&gt;¹@ì÷ÒnÉ@êM+î_x000E_·@Õ¢_x0001_þm¢³@_x0001__x0002__x0010_¼&lt;áa³@"Ú)R4ï°@ë:5:$´@ãBÇ+²µ@¦_x0008_ü:Í	¨@_x0004_ÉXÑIÏ¨@hVà¦_x0018_0´@ìûk8=·@)n_x0003_óz°@äÿ_x000C_x-À@G¸3hìÕ´@´_x000B_Æî±@,üf[q³@5¾jày±@l@9#ß¬®@ø@[_x0001_«ê´@Èî¸s{²@êíãýwB¸@NË*å±´@½´08_x0015_´@áñ£ê¯@±þ{U8_x000D_º@_x0005_?þée®@Æ$6ÿðª@e_&amp;&amp;þ?º@¬}ÿ=¯@ÞN×)_x001F_²@&amp;¬	}%³@°ÌÓ_x000F_¼Â´@ä6¬_x0012_Îj°@è%_x0007_î_x0003_²§@_x001C_B°_x0001__x0003_WÛ«@.Ðká³@¢\»&gt;±@=XÔè_cº@Û_x000C_&lt;ª_x0004_»@þ¶Ì_x0017_²@"_x0018__x0013_è&amp;_x000B_¶@µab_x0007_7·µ@T7_x0018_°@å-¯1¶@öîF	_x0006_Ù­@FAÝUGÈ®@&lt;_x001A_KgÝ©@ÄõôjN@å&amp;Cß¨@ù OR/´@Tjr_x0007_¼@ô2"7GÕ¨@_x001C_Ä;¼®@_x001C_ý`:³@þ½ÖÆG ±@À8ºõ³q²@{A$¯è³@_x0002__x0016_ÖÁcÝ°@&lt;$PËy¶@Jþ^ÔÎ_x0006_ª@fþæ_x000E_RV®@O~_x001C_$Õ®@¾åp_x0011_®r´@_x001E__x0015_Á*T_x0014_º@_x0014__x0015_Èze³@ð·6_x0015__x0008_±@_x0002__x0004_Fó_x0007__x000E_E¹@\÷_x000E_*®@lU¥×ÿ°@¢ÛO_x0004_r¬@_x0015_äå_x0011__x0011_±@ê°_x000C_ö¡¬@âÞ»A&lt;Þ³@,_x000B__x000E_R1³@|ôÛu%Ú´@PÀñ§Ô_x0003_±@ÀÀª®@eÏ_x000E_èÓÈ±@&gt;M_x0001_ZÍ:ª@)Øyyp»@Sz×O_x0010_Ö³@³»_x000B_±l­²@K_x0002_ýþqµ@Á_x0012__x0007_øû²@p_x000D_ÕÊ_x000F_¶@:é[5¨´@Ù¢(_x001C_{»@Ý~Äd²@_x0007__aw·¥@|(dD&lt;¬@ æ_x001A__x001D_Ó¹@|¼	2þU¡@ÆÓ_x0003_°°@k¸P	·@\_x0002_Ó_x0011_Ä²°@ò/Í_x0003__x001A_³@ïAgrp²@_x0019__x001E_R_x0001__x0006_½§@_x0006_à_x000B_ÍÖo¶@9 yB±@³Xëî¹|²@t1k&amp;÷±@&gt;Ðê_x0002_ì¦@Ã_x0004_û_x0002_ç³@Z®_x0005_|À¤³@Â_x0014_«þ®@yÖTüÀ²³@Ûj!_x001E_øµ@fï_x000F_aÈ_x001F_·@&amp;8(J_x0015_Q±@­ØPU_x0003_í°@ôGûL8Ò²@¢_x0016_²fÏ°@_x000B_ü/&gt;)²@T_x001E_bí\¸@Ô_T_x001F_ïC´@½üé±Ó_x0017_´@i_x001C_Jª¶²@2_x0013_ï(±@ç±XH_x0013_¤²@Ì¨_x0008_Õ³@)ööäÆ«@Úrß!¹_x0016_±@¸¿áf·@_x0019_¿Ðu"¨@\å	_x0015_úÕ±@2\³øV³@¸¸ÍzRx¹@Zø!Bµg²@_x0002__x0003_uíÊÃ¨¿°@BÇE_x001C_E«@³aýW)ÿ±@È÷ì8/²@aÕÓ»"î³@úÉ°_x0019_´@ªàP¯(~´@XEð&gt;¡¹@.N_x000E_0ßb«@Ä_x000E_Ì'·@ü_x000C_À¥á_x0010_³@_x0001_å¼¶#@µ@Ó÷ª´¿@_x001C_/Ûù,¯@D)jPÍ¶@O¼Tìâ²@XxÙÔ³@Ø9$6hu³@%_U~_¶@Tùí¶@rMã ª@91Ëv²@UfDq_x001F_Y±@Hs®êõh´@ÓH·îµ@^Ø¼CGø³@þ#oz_x000C_¯@59_x0001__x001D_J_x001D_³@â9u_x0014_@K{yÜÇ³@¯=O±é®@"!Æ»_x0004__x0005_öT°@{%UeT¶@SEò´K®@é_x0003_×o½±@Å6'^_x000C_Q°@éÞ\|_x0011_±@ë0xr_x001F_±@âG;Ë_x000C_Ì´@äåu&amp;±@¢8p&gt;±@o®#3â*¶@N_x001D__x000F_ñë´@ï_x0014_Âó¥Ô²@g_x0015_sûûä±@âýóàÁ_x0006_©@å7Ï¯Á6¼@n v:²@_x001E_{&amp;{¬Û®@M´%&gt;¼·±@5käÙ±@¡?±ËX_x0002_°@Þ_x001C_¨Ü²O´@®~`ÄK³@vÏÌ_x0012__x000C_ñ²@£ë_x0017_¸¡]¯@¹¯²_x000C_A³@ÿ¶9ëï_x0001_µ@ Å4¦#³@"´v¹ßÅ°@xÝÐva_x0015_·@Ü__x000C_à×«·@_x001C_I§_x000C_Ço£@_x0005__x0008_ª_x0010__x0005_u¾@ÉËà¨hu¶@§GuVl_x0004_²@Qvd³V²@«Jû_x000E_E°@FÖY_x001C_éô¶@KACäµ@¿ÇO×¹@G¹9V[¯@v:rþ;¹@ËìÁ´¹@û_x0016__Þ@®@_x0001_!/:xb³@@)§=³@J2û$_x0002_´@Ë¿öÅLä§@ ÍÚVÀØ¯@_x0006_	%§]_x0006_­@îüÇ_x0018_¯G±@db¨ú²@óM°_x001D_0_x001F_³@IÇ_x0004_©w&gt;³@n_x0007_¡C;ì¹@_x0003_Í;ÁG$²@_x001F_Íq_x0014_d³@H_x0016_T_x000E_^±@3(_x001A_$:°@µÃ6?f¹@?Û=&lt;]Q¶@thÕx´@l^_x000F_0"µ@wå:_x0015__x0001__x0002_F®´@K2_x001F_¥?­@¯,	)ÄÀ@Æî»¦8°@?_x0008_5Q"Þ²@¸î7m`°@%¬u_x0018_°³@h_x001A_)õË7­@½sêb?ûµ@&lt;ú±_x000E_|M¬@_x0015__x0008__x001F__x001B_÷Ö©@¹ÉÔIº=²@ïö¼x&amp;V«@x"¢î´@e}°ld©@¦0§ÍÁ¯@1t4uÆü±@^exò,±@4×Fl¡®­@¼Ê´@_x0016_"èÞW¶@Ý¤ù²½jº@è÷_x0016_3_x0014_ª@Ì_x0004_v@_x000B_­@Gl_x0012_h8´@ÆP¤¾_x000F_Åµ@+_x001C__x0016__x0015_³@_x001E__x0017_qåÛ¶@-þ_x0003_ÛQ³@#_x0003_5?"´@K7W¥Ô·@°_x001A_§í®@_x0001__x000B_êÉz_x0013_C°@{0Y¯-°@.A¹ûU\¶@\¨:hR5¶@_x001B_P_x0018_Èx¥@ÛB_x0003_¾I®@ó#åÄ_x0006_®@t¹+#ï³@&gt;î7ÕÊ°@_x000F_Åõ·KÆ³@ÇvíùNæ°@B:~_x0007_YÍ´@aæU#òH°@?T,£Æy­@ê¤'_x0007_Ñ_x000B_²@Et­_x0001__x0006_x´@¤Ö_x0008_]_x001F_þ°@H¬_x0002_a «@ÉtpöI³@¬=3-_x0016_³@_x000B_Î]E	¦@¿JÀi|¯@_x0004_HìX_x000E__x000E_ª@;u&amp;­@qó{Q²@(¢Ã+³@o§_x001B_4ù²@_x0005_ÙßD©@þÉÃØ	²@Êunk__x001D_²@Gæ¿¯@§Û$_x0002__x0002__x0004_Ëõ³@_x000D_C×¶Poº@X1_x0019_Ù¿¬@&amp;*1*@´@ÍÍÙ¹&lt;°@ZÐ_x0012_º_x0019_ø³@_x0008_,_x000D_ç`¶@_x0015_nÍë±@Tçs_x0008_´³@$ÈÃ#_x0016_»±@½ZäÔ7¶@âté\à¯²@Ô@ãÒ%©@Ñ·_x0007_Ú_x001F_¶@:«_x000D_ø®@+4Ia±®@6~f_x0008_'d²@p_x0006__x001B_e¬@ÆMDx§ù²@_x0004_9ÂÙ;´@e¤ðòR¥@/!ì6±²@è_x0003_n5B¿³@?ûaÆ¼@Òs_x001D_×_x0018_¨@ËI_x000F_r"¯@_x001A_r	X_x0005__x001F_¶@&lt;Û|_x0001_Ï´@%_x0019_RîUº@pk_x0003_¬ß¶@Òcnô_x0013_Ã«@²QÝ	³@_x0002__x0004_(LÑb±@Bð+N£´@Â®ÀQª@ÍÝÂà_x0004_8¥@lìÆHV¬@_x0007__x0004_úËj³@fÒ·¨@÷½Q_x0001_Æ°@_x0012_ùÐÚX®@_x0007_÷Jäú±@Ùg6ä_x000C_¯@&gt;/!_x0015_(Í³@&lt;UËre4±@ÎÔçÞñK·@éFþ!è°@Ö_FÞ_x0017_¶@®_x001F_z&lt;s´@_x0001_Öú_x000D_±@yð_x0010_v_x001A_è«@¹§¦SÀÁ°@_x0004_Æ](ô±@ðÿj_x000F_t³@¿Q~"³@Y·_x0003_Õ¸5­@ðâ*_x000E__x0010_ä¨@yäÕ­¸Ù®@ï"-¯ÖÓ¶@®¼?UÄ¹@¢_x0015_èÃwµ@ _x0001_ÂÅ'±@a¯?ÂïT¯@_x000C_ÂI_x0004__x0008_«à®@¬ºÊ_x0003_Oµ´@%j×ø­D±@EÇü _x0012_³@ï_x000C__x000D_Î¯@tn:q´@f¤Ôi_x0019_k®@pÍH#¦±@´©4_x001C__x0006_µ@uv_x0014_}_x000D_£@JgþYt"´@Íûé @_x0010_Ý_x001B_SÆ¬@_x000B__x000E_è²gµ@^)ûô®F´@PÒ×Üµ@_x0012__x000E__x0002_©±%±@DªþA«@Ø-ÚhO°@ïìY&gt;®g´@_x001D_ø®vß_x0007_³@Ð¤[ú_x000D_®@Ø_x0017_hÄ'_x000C_®@# bí_x0002_Æ±@_x0007_Ãñ_x000B__x0010_´@A¦q×h$³@ª_x0002_Ñ_x0001_&gt;R°@½_x001D_¡#o½@._x0008_Ls²@Wj &amp;k¶@Ù_x0005_¶õ¤³@_x0018__x000F_î5¿§@_x0001__x0003_càY_x000F__x001A_·¦@Äb]1_x0013_bµ@q_x0012_¶C³@_x0016__x0008_´@3Lðµ@à=EÅE´@}Ii¸_x0007__x0017_®@ÞäfÄº@Ö,gX¤\§@¡MÞ[@t³@"Ñ%&gt;³@=*_x0007_}Ðù±@2ÿj45×·@sÇüñÅ/³@_x000B__x0018_e7Ð(¢@®Aoi¾±@±ßõ	´@_x0002_þõDª¾@=8³û¯@z_x001D_^9/³@¸_x0006__x001F_'¶@_x001A_¸[2¶@h¹|%U×²@ù¦Öôü°@Ì_x0016_w+_x0007_Ä±@_x001F_X¯öt¨@+Óé«³@iñ!&gt;µ@_x0015_ô^Zv¸@&gt;mú©_x0019_±@%Õ(¾l²@,:7_x0002__x0004_ïü²@³DÄ}º@_x000D_jã_x001C_Òº@ËS¹Mì²@²Fôb¦{´@Fpô _x0006_í¬@d0n¨©T¨@¡î_x000F__x000C__x0003_~¶@ÐÑ	=j0±@üÃt?òE¶@fáëDE²@rkt_x001C_»@_x0008_	°±L7´@*_x0019_ë&lt;I_x0018_¬@ß±Ý_x000F_ò6³@(y_x0014__x000E_çZ³@pëº_x0010_x(³@¿Û^Þ±¥@Âµ«ð¹¯@@ßá_x0003_ãh°@Â_x0017__x0006_£ð±@¼átJre¸@5¨Õ#ò:²@¸0É4´@üµ·°:³@ÔHÐßnÝ¯@PÊ»3E(®@Û/xp°@*ôÜb"¬@á´7z·_x0001_·@~SÁë/g¶@±»_x0019_/È¬¸@	_x000B_í¹~RÄ8²@E9tL_x000F_´@_x001A_ DGx¯@ìã»ÈBì³@¿O®@	p_x0008__x0019_¦@Ã_x0010_­fÿ£@_x0003_ÁBÊT³@j¹éõ_x0002__x0003_»@_x0014_ø÷pqû¬@l´±{°@X®î¢½µ@ôsø¼ß_x000E_«@	Ô°ÙB&lt;µ@Ï^_x0014_&gt;_x0002_±@h_x000B_©³@LwÍ%Fª@F|_x0006_ª¦«@_x0001_ï#_x0005_Á´´@_x000F_TÒ®Ç@±@_x0006_ì d´@6·`,eìÂ@Ðáè_x000E_F¹±@«_x001F_2_x0007_K£´@|_x001B_N ³@¢«ÀË_x001C_À@_x0002_ø\L:÷·@¶åæó3·@=._x0016_A°@ËFxïý´@_x0004_"¥¦lì¶@~]6ÿ_x0001__x0002_°ô¬@üF#_x0019__x0019_¸·@_x0002_äQE²±@3_x0018_íj´@ 3Ìø_x000F_,½@ ;2:ÑØ³@9øÃ°éx³@¹'_x0003_ñå·@'h_x0001_(Â¶@p_x0004_A(Aý@âæ_x0010__x000C__x0004_Ø²@îÚÈ¤9¹@w_x001C_ü-©F°@_x0013_°A°G.°@2ìùë½©@Ù³V_x0013_©³@@Ýmæv_x000D_´@_x001C_üãÂbT´@Ti_x0005_æ¼¼µ@_x0010__x000F_èÉP´@&lt;Êój¦Ü²@_x0001_;z¯GF@ÁU°ÓE)³@6ý&amp;O¾_x0016_¶@Öû«_x0007_G³@¨Á!¥·@F_x001C__x0011_å_x0003__x000C_³@Üæ]k_x000E_Í²@v¬?tÖ»²@/¤Î°cz©@mþ*äp·@s_x001D_Ã°Ëá²@_x0005__x0006_&lt;T_x0005_DB_x001F_§@ó/M·²@ß]÷³@òèi¥'¼´@ï×0ÿg_x0013_ @¸_x001A_OÖ¶@én_x0014_¹¸@2]gc_x0007_g³@[ÿÂ_x0010_òr°@R;Þ_x001D__x0017_³@ê¨_x0002_Ë_x0010_a´@ä_x000F_à_x0008_¶@Îöu¦.²@¸¦Ï&lt;¯@ýe_x0003_°@ømÆ·°@z_x0005_[Ç/±@j&gt;ëµß²@ù5Í¡n²@x%_x0015_b|Ð±@ è¬uÌ«@óÔd£øM³@`_x0018_Z_x001E_¸@,_x0016_¡]T¾@Tø§_x0002_~n¤@='_x0017_X¹®@+¾õ_x0001_³@5¢ÒÓÞ³@_x001B_U´_x0008_¸@F_x0004_Ú4µ_x0002_@'Ü-bz´²@\Y_x0001__x0003_xA°@_x001F_IîxÛ¬@jùWÁw§µ@, ®éµ@_x0001_§CX¤@¾Àª{X_x000D_³@ßû£Üõ_x0011_´@~}.ngØ³@ÎXý»_x001A_@7_x001E_u_x0008_ö²@,ÇcÅ_x0001_¥@pmrp_x0008_o@ßã¨Þ¯@]_x000D_w_x000B__x0007_´@U*HÙ_x0002_ï¸@fº_x0005_¦°@¹¹ÉêA²@Fis_x0005_]¶±@ÛA1Yà³@VK_x0019_³@ÌðÄ«±­@çàet²@_x0002_1Ê_x0005_a´@Ü1s±_x0006_{¯@û_x0017_¯ö&gt;Ü¤@I_x0017_*®q´@®8ü,Ë±@¥8ø.åb¾@ë L4~Ê°@_x0018__x001D_R°`³@Ézã£Ú²@,·×b¿{¼@_x0001__x0002_Ç_x0010__x0012_é5£¤@RX[C±@$&amp;ý.Ï&lt;°@y´ïµ_x0011_£²@Àcy%_x0015_&amp;¶@_x0014_ÿô3	_x0004_µ@g@"çc´@M0_x0012_,_x0002_kµ@¦J1±@H_x001E_û_x0002_¥c§@_x0005_d®ä§ º@_x0015_{Øº@&lt;ÿOt¯@ccÁç'«µ@Ï_x0004_þ"_x0018_G³@K_x0014_Â_x001B__x0014_,±@÷_x0013_ûV¹î«@}Ì¬*U´@¦JõM¡«@©_x000D_?_x0005_J_x001A_µ@ï¿be_x0002_´@_x0018_baKæB³@jÒ# ¼²³@°ü_x001A__x000D__x0006_¨@Aèñ_x0008_)³¶@­Ü3æ|³@'AqÍe°@7uI·µ@ÚÙÀ²@âe	§¶_x000C_³@H_x001E_©R_x0017_@²@ôÁ¼_x0004__x0005__x001E_s°@_x0002_@áåÉ²@æqªü¨¨@&amp;j¦_x0015_4±@gKçÔ¯@éoö	ÚAµ@_x0002_+ÁD·@Ýikæþ¿µ@_x0007_´µ¹±@Á:½|J¾@g_x000E_º;ú½¶@5Bà¾I²@È}0¥°@g_x001D_´'_x000C__x0012_²@®dËþÇ´µ@ÙÞ-ô_x0005_C´@¥Ü	P_x001B_ªµ@LNM&lt;ê@ý_x001B_	&amp;É©¯@«x_x001F_,Ú³@N°¢t_x0006_Õ½@Ëfû¾_x0005_¢@z_x001B_ÿ¹@,ä_x001B_8_x0004_ô§@B_x0003__x0006_(_x0003_ë²@öÂüÆz@b@_x0001_â»Í²@fâ_x0017_Ga±@z_x000F_­æ_x0002_e¯@¯_x0006__x001B_%_x0010_­²@jûø2_x0015_²@Bv_x001D_&gt;K½@_x0004__x0005_~u¿¯@¾e(;Ë²@P_x001E_c(°@ÀÝ¥ú_x0010_Ý²@©S)ÒÛ¦²@#_x0005_EÝµ³@Ô¼nýä½@(Ø_x0007_Ù;L«@O_x001A__x000D_Bn¬@Í_x000D__x000E_ïî¬À@V}é´@.vI_x0003_ò7²@J_x0011_®_x0011_/±@ººïT9«@4_x0012_l_x0003_ý\±@:Ò_x000D_Ù@²@Ú4jº©@Ùó¡þt³@p_x001E_ðÝU}°@¯RmG/»³@_x001A_t\Ck´@æÔdj$¬²@_x001B_É!Å_x0010__x0002_°@E ß_x0010__x0018_p²@&gt;_x0014__x0002_È²@(£L´µ@_x0001_ÈW=Å¹´@_x0007_Im£ôº@,Á_x0002_(ã#·@LïS£&gt;´@_x0010_Ð¸Ãm´@ð_x0010_o9_x0001__x0003_gÛ´@~ñ+°®@Í_x0012_UH³@1ô®ÿÂò²@_x0003_Åë	¼¶@¾ÂÞÆsé°@_x000E_?5_x000D_k©@ToÖ]I!³@°ãNñÌì´@ _x0003_U_x0005_®@âô¿Ò`µ@_x0016_Â[U¾_x0008_³@_x0004_ü;UÒt«@ùxþq?_x0010_³@õYÎé¶@øIÛXK_x0011_¾@°õÀ\wuÀ[ÔY¸_x0010_µ@}[I&lt;Y²@Dä«Ñ°@ÍÆñ»/²@¸ù¶Iü²@W¹_x000C_Yïf»@_x0002_ÔÊÞ ³@áÌjPZ³@ç_x0014_PDÂ±@øÏßî@Y_x001D_,k¥@pú_x0017_&lt;c±@0_x0012_f zø«@ÑÉ_x001C_rk¶@_x001B_D&amp;_x0014_P&gt;µ@_x0003__x0006_Ì¿iW¯@¬_x000C_ß!²@¼õI½Ô@ÞÜd·._x0003_¶@E_x0013_´d×_x0003_²@"_x0011_q_x001B_Ã­@9ÿ¢â{±@_x000D__x001D_ÛÀrþ°@ÁÎ6ù~ÿ²@9SµÓ²@^?ûÐ_x0004_&gt;§@Q_x000B_øF½°@¼ëÛ_x0014_	±@dBK~ª«@_x000B_¯hÒi_x001B_¶@Æÿ_x0018_i-¡²@xÚËÜÞ°@ÈùÌ©Íg¬@îþ_x000F_Í@! _x0002_C³@¼_x0001_øÑþ±@_x0005_z_x000B_²@¹B_x0006_ô·±@;=_x0003_æ¦Ü´@¯l_x000C__x000E_3¸£@b 9Z_x001C_Ý¯@¬.¶Ê¬@á®«_x0001_ò ¥@þó('¾°@Z:â³@Ûñ»ût²@f¸_x000F_J_x0001__x0002_í¿¶@¦_x0001_¤}Ìí±@@Ó_x0013_Çæ¬@¢_x000E_mih@.o¤è¶*¶@_x0019_/­±Ó/®@}¥_x0005__x0008_nÕ¯@X_x0014_dô_x001C_¶@¬¬H s_x0013_¶@Ü#*?'Þ´@ÐvÔº_x0005_´@âèÇãË	³@=ÛÙ]A³@4&gt;È_x000C_±@å9ÒE_x0001_©@_x0018_dï/_x000C_^¶@ûoÄßú_x001B_¿@YH¹Õ 6¶@ËíÓ6[µ@Àb¢X±¾@7¿ÚÂ¶@å¤ÀG\´@ñ¶Ç;ý_x000D_´@¹_x0018__x0011_±@Wá+M´@ñ_x0013_ãvß,´@éw¦|$´@åúÈcéZ¼@Â·H&amp;_x0004_üº@²ÆÊÈ¯@7å«.{°@ÂëO)Âj²@_x0002__x0005_²ô£Î³@ÌUm§á¶@ßAz&gt;_x0017_Ã³@1õS5­@²_x0011__x0001_	Ç¸@&amp;æPÖ_x0019_¾­@-fÈyN´@·H¦_x000E_\±@_x0013_OÉæçi´@q_x0018_à_x000C_Ö²@Ùßû¸ì¶@èæ¹È¬@_x0004_SªÚN¥@Øãõ ¦3¬@_x0019_-lùZ´@ÖºÎyTÔ­@&gt;ª²S%Ë§@§j¦hà×£@ÿSIs_x0008_[®@r¿H±·@A%ÎZÞ°@üô_x0003_'.µ@ïaqI´@¦Ä.õUµ@|±Í'G®@÷_x0002_q_x0008_)¯@xÆ	|%_x0014_©@¦Á`Ñc·@þÆ_x0013_wBþ²@_x0010_f@º_x0002_²@(zÎ? ³@(_x0008_ÂÐ_x0003__x0006__x0016_9©@4oFq_x0014_4º@_x0002_´e_x0003_ßÔ¾@Ú}ôè]V²@_x0013_éÏ_x0012_xÀ±@¯_x0011_À_x0008_ñ_x0001_´@éNiç..²@_x0004_1p_x0016_¬@$ùÃ_x001F_&gt;P³@nE¨a_x001C_ª@Ðþqd«¬@T£Zå_ª@Ô_x0005_ßÕ9¸@¡BÏ ¢@³ó¸_x001D_ä­@Þ/:E_T©@ÿoKY¿@&gt;3ì[_x0007_«@pû(Ýò©½@ô=  º°@Ê_x001C__x0003_(·@~Ñ]0ÿº@°_x001E_¿ÍÆ¡@¦*Âd¶@ìÃG1O²@_x0003_$_x0011_$d²@«Ôpu9¶²@µ_x001F_8_x0015_I¹@xr¹_x000E__x001D_®@_x0012_Ð©#ó´@;ü¡àR#°@/}X¶2±@_x0001__x0003_ÌÌyu¥ù¬@$ %g_x001C_³@&gt;L]_x000C_Y_x001C_µ@Ö²·í=Åµ@^yÏ_x000E_¦¯@§G§÷*+±@º_x0011_Gás¶@5S}èNæ´@û6~1{²@0/f"ãÈ¹@Û°ÈS/ µ@1yrS_x0016_´@'/IÑ_x0014_¼·@rüR_x0008_úû³@ B_x0008_ÚÂ°@Fòøwû´@¿y_x0008_^èD³@"L,¥°µ@ö_x0017_*Ð¸À@^_x0012_ÌA_x0002_,¹@_x0016_G¿3´°@¸iFÑs&gt;¶@:îÔ-U¶@·_x0006_@¥Û_x0013_³@ªi_x0017_º_x0018_·@¾×/â½³@T_x0004_Ùó]Æ±@msó¶@Ñ-_x0001_é_x0006_B¯@pO£ÕK»@¬ªÛÄîp±@k_áÀ_x0002__x0003_ ÷¦@¬XÀî³@bØ_x0001_0_x0017_5À@»¦ þ:´@Üj_x0017_sw-¥@sóa_x001D_Éµ@õ©0?éµ@è;_x001C_`Ì²@yà _x0003_{®@çÊ0ÖK¶@°%`ä¥´@@_x001B_+Z§º@( $_x0007_¶°@ç\Å´·ï°@_x0003_ìÀ&lt;_x0002_¦²@_x0001__x000E_5Ï¡@`ßæü#_x000B_¬@_x0005__x000C_Q_x000E_¶²@­¶ñ æÛ³@}äà_x001A_y«@)|I(eó³@¸é¢L_x0017_·@D¢_x0016_Î&amp;´@KäFlë¯@$×½¯ç±@ýZr_x0006_´@'y­}_x0007__x0019_³@,&lt;ý_x0011_)¼³@qmBÒ´@L__x0007_±@j	¥hH²@`Zkxi±@_x0002__x0003__x0017_.V_x0014__x0015_l¯@«^¬b:´@Õåü£¦³@§ÆEL_x0015_Ù±@\®®ñÓî¥@ÌH×lkê³@zuû?J³@_x000E_.~gçé²@"óï_x001B__x0001_¿¯@}N%ö ¹µ@ Ã_x0013__x001B_®n³@5hî§Ô¦´@_x000F_Kñ_x0015_|f¸@_x0013_RÎêq·@_x0012_y$W_x0010_¶@H^qÁ³@@Ö±wµ@ä¹ì¦@8&amp;¿ð²@s_x001E_ÛÎ³&amp;¹@_x0013_½çj&lt;6»@/ÕµW±@~È×/±±@_x0017_ÑÆ_x0002_ºv°@ìSe·ý­@»^.È´@h_x0006_ö_x0008_ºê«@ùÈù_x001C_0Ü²@·øÀÐJÛ¸@_x0015_zo\_x0014_á²@_x0005_@úVÀ-´@æ`4_x0001__x0002_¼Û²@Xëô,e«@À3O_x0007_¿¸@³_x0004_f³@,_x0016_À_x0013_/°@v¾g?£Ú¹@¥_x000C_õ«bF¼@9Ñ½a;³@º_x0002_{Ç,ñ«@Ë¬½_x0016_Ö;³@"rooä²@b.6Uå³@Sï2k'µ@±öÒ_x001F_¯@KÎ[oï±@n?Ãv¼Ä¯@VV!±@Dþ=éRÎ²@C£pw¶@v¿_x000D_0¯£µ@_x0018_ßÁø_x0011__x001D_¬@wÁ{* ´@RØË©RC±@£·*IË_x000E_²@¸XÑî±@_x0001__x000F_*eØa´@ÕG_x001E__x0013_U³@ÑÂçâHv®@Ë4Ac{ç³@YüÕ6¼´«@¸_x001D_n§@!ý&gt;_x001B_´@_x0002__x0003_ñ_x000D_TPë±@_x000C_û­_x000D__x001C_(§@$ArÍF_x0010_»@_x001C_ïxk»@Ê)­'Ó@¬@vHºY«@»@ßQçLP¸@.PêCØº@v_x001A__x0001_±°@ff(éü\¨@)A¡¬@²Æ¤GJ©@0R¥ßxBµ@_x0016_cã_x0019_ÿ!¤@\Ðç×Yh«@_x0003_ä_x0016__x0007_ÿ_x000E_±@ZÔâC_x0019_¹@[Ü´Oó+²@UI¬Ghhµ@MH¢ú¸@ÛÜAÐ´@´4¶Æø´@À_x000D_´ ¹&gt;À@ë¡,Ì¥@D_x0002__x0003_²°@v¸wn ¯@ZîÓù#6¹@dõXþé¬@£_x0018_¿ñ®×±@Ê_x001F_áä³@\_x0018_).Ìì¶@Ù_x001B__x000B__x0001__x0002_6Ó²@Il_x0019_wC4¨@»á­~_x001D_{´@4LC_x0010_¹@û_x001B_Äãýæ±@æ_x001F_D_x0004__x0014_®@_x0005__x000C_ßW+*³@Nø_x001F_8P*¼@´Zï`2µ@ÿïç;rq±@)_x0007_º'à²@_x0013_Ø_x001A__x0003_öÖ²@ÐûS»%n³@_x001D_¤:B´@£÷®_x000E_B­@E(v`´@ì~Êã¸@ù!@ñà¬@¸´¤È_x0015_µ@)+«á´@_x0003__x0014_c@\¨²@^{_x0003_i¾øÃ@Jé;KAÎ¬@¯	ÌaúW´@uÅ¸AE³@_x0015_µ£FÕJ´@"ÌÎ$µ@záKØNÁ±@b!p_x0010_®@ØÀH6=e·@î¯#ö_x0006_±@,·é¬@_x0005__x0006_ÌNñO¬@?S.¯+"³@4_x000B_©r©³@µ9¦c®3¸@C§_æ_x0013_´@Þà_x0008_Á%¯¬@_x000D_/_x0015_b°@Ö_x0014_è\ò_x0002_¶@2_x0008__x001E_Jt®@ào*°$_x0001_¯@Q'8_x0003_èµ@ç_x000C_7WF³@?Û¨Û²@c w±@_x001C_í¥ïëfµ@_x000E_ç½zª@À_Á_gM¶@ÚrðY. ­@ïÑýþ¨µ@»jÕ«¨M±@ym*tó²@7_x0018__x0004_ýÌ_x0010_´@7_x0006_ô_x0008_ü½@ý¹5D+_x0018_²@R~ìvÁ·@vb&lt;_x0013_iî²@ò3_x0007_þMyª@:_x0018_ÆÏ­»@Ð`Õ\"XÀ2  9¶X¡ÀÌ4zÂ_x0001_ù¡ÀÚ®kK9:øGÀbmÒ½_x0013_MÀ ·¦_x0008_¤À }×í{tÀ_x0001__x0007_99_x0002__x0007_99_x0003__x0007_99_x0004__x0007_99_x0005__x0007_99_x0006__x0007_99_x0007__x0007_99_x0008__x0007_99	_x0007_99:_x0007_99_x000B__x0007_99_x000C__x0007_99_x000D__x0007_99_x000E__x0007_99_x000F__x0007_99_x0010__x0007_99_x0011__x0007_99_x0012__x0007_99_x0013__x0007_99_x0014__x0007_99_x0015__x0007_99_x0016__x0007_99_x0017__x0007_99_x0018__x0007_99_x0019__x0007_99_x001A__x0007_99_x001B__x0007_99_x001C__x0007_99_x001D__x0007_99_x001E__x0007_99_x001F__x0007_99 _x0007_99!_x0007_99"_x0007_99#_x0007_99$_x0007_99%_x0007_99&amp;_x0007_99'_x0007_99(_x0007_99)_x0007_99*_x0007_99+_x0007_99,_x0007_99-_x0007_99._x0007_99/_x0007_990_x0007_991_x0007_992_x0007_993_x0007_994_x0007_995_x0007_996_x0007_997_x0007_998_x0007_99_x0001__x0002_9_x0007__x0001__x0001_:_x0007__x0001__x0001_;_x0007__x0001__x0001_&lt;_x0007__x0001__x0001_=_x0007__x0001__x0001_&gt;_x0007__x0001__x0001_?_x0007__x0001__x0001_@_x0007__x0001__x0001_A_x0007__x0001__x0001_B_x0007__x0001__x0001_C_x0007__x0001__x0001_D_x0007__x0001__x0001_E_x0007__x0001__x0001_F_x0007__x0001__x0001_G_x0007__x0001__x0001_H_x0007__x0001__x0001_I_x0007__x0001__x0001_J_x0007__x0001__x0001_K_x0007__x0001__x0001_L_x0007__x0001__x0001_M_x0007__x0001__x0001_N_x0007__x0001__x0001_O_x0007__x0001__x0001_P_x0007__x0001__x0001_Q_x0007__x0001__x0001_R_x0007__x0001__x0001_S_x0007__x0001__x0001_T_x0007__x0001__x0001_U_x0007__x0001__x0001_V_x0007__x0001__x0001_W_x0007__x0001__x0001_X_x0007__x0001__x0001_Y_x0007__x0001__x0001_Z_x0007__x0001__x0001_[_x0007__x0001__x0001_\_x0007__x0001__x0001_]_x0007__x0001__x0001_^_x0007__x0001__x0001___x0007__x0001__x0001_`_x0007__x0001__x0001_a_x0007__x0001__x0001_b_x0007__x0001__x0001_c_x0007__x0001__x0001_d_x0007__x0001__x0001_f_x0007__x0001__x0001_ýÿÿÿg_x0007__x0001__x0001_h_x0007__x0001__x0001_i_x0007__x0001__x0001_j_x0007__x0001__x0001_k_x0007__x0001__x0001_l_x0007__x0001__x0001_m_x0007__x0001__x0001_n_x0007__x0001__x0001_o_x0007__x0001__x0001_p_x0007__x0001__x0001_q_x0007__x0001__x0001_r_x0007__x0001__x0001_s_x0007__x0001__x0001_t_x0007__x0001__x0001_u_x0007__x0001__x0001_v_x0007__x0001__x0001_w_x0007__x0001__x0001__x0001__x0004_x_x0007__x0001__x0001_y_x0007__x0001__x0001_z_x0007__x0001__x0001_{_x0007__x0001__x0001_|_x0007__x0001__x0001_}_x0007__x0001__x0001_~_x0007__x0001__x0001__x0007__x0001__x0001__x0007__x0001__x0001_b3å7ºÿ­À©³Ö_x001D_ÆWÀ_x0004_ÉÚhÃÀX´_x000C_E(À.½ÒZý¬À×ÎÇh#À_x001D_½Y½Ô	À¬ùjisÀNÃ_x0005_ö?"À\[5(_x0001_µÀPºp`f°ÀIXFl|*¯À_x0016_ûÑ_x0016_üc§À_x0001_{(çË_x0006_¢ÀFQò]²&gt;À_x000E__x0008__x0005_¬ À%òe8^À¬°ò·_x0014__x0016_¥Àá]=6ÔªÀÄÙCR#_x0003_ÀàêG;ÎÀÄrßÐûÀpoB__x0002_­¥ÀtÉ_ôc¥~À*_x001E__x000E_H¸¹¨ÀëÑÌ_x0004_~­ÀäRÒÑZ«À_x0001__x0003_I&lt;ö_x0017_x;±À&lt;GIã_x0017_¸ªÀ¹_x0002_¢·_x0008_¢À:=9Ú"À_x0006_:ö+²À¨ª|0îuÀT._x0002_«H¥ÀÔîÁuËÀ_x001D_¬Q»ñ_x0008_Àæo'PÂ§À_x0003_Õ1rR¡Àt®V31^ÀØÍEZz}À×Qd_x0003_S¤¢ÀÕ,WX¼AÀ8ìæ_x0008_KpÀFesÕÓ©ÀÎr_x0017_öÇÀÆ²wuô#À«Ô2_x0010_ÁÀ]fþÕ¹À"ÀD&amp;Ò ÀÚ¿´_x001C_Ìâ À¾_x0016_"P~éÀ_x0005_ÜÖ_x0007_öÀ]1Ä§Àd´v0îV¤À²pRËÀ¢À±V_x0013_EhiÀúðó,c|ÀÔ,sZvÀ&amp;Ôð¾_x0001__x0004_§:©Àz 9_x0013__x000D_À_x0006_åÍàî\¡À­²_x001E_+'-£ÀÖÜWr|À&gt;_x000D_1¼]Àih0¯zÀ%__x000E_UäÀ¸¶%Æ_x0013_KÀ_x000E_QVFFEÀBÀlä¡µ¢ÀÝløÝ_x0010_Î°À¨ÞÂ_x0015_¤ÀP|åá¢Àîý_x0008_d^üÀx¡ãO_x0003_ ÀÿÕ_x000C_ïKýÀ_x0010__x0019_ JÐîÀáÇ_x001A_ãª®À°õ©p[ÒÀÂ_x001D_F×_x0002_!Ày¸ÎºÀFÒõ þÓÀüO¿_x000F_f@À0õZÁÓíÀÕ~@Ï` Àü`S _x000D_ËÀâA9U	ÀÛ£çí%¤ÀJO=öX¹§ÀÍøgo_´ÀJ­²6òxÀ_x0001__x0003_t_x0008_®¨¤À_x001C__x0006_,ªNÀíeÙW¿£ÀØ3ä¨°¢ÀûoäJS_x0005_ÀÎw`,å¢ÀKF_x0002_ÒôyÀÀ,æèRtÀÇ\Ó(¥Àñu}¹ÀrÃÄÙÀ$U,Ö  À7Ý z£ÀJ@S:Ú~Àâ§ïv,À_x0005_ÁÂ_x0011_"÷À!ö_x001B_G|¢ÀO_x0010_ùÀÀDµAçâùÀê_x0017__x001C_ñ¤¡ÀL&gt;×¹v&lt;À{Râ_x0003_8À¢-~Ê©3ÀÝ_x001A__x001A__x0018_aK§À_x0001_D	_x0001__x0014_[ÀûÏü&lt;  ÀÏðê?_x001B_ÅÀ¶ðOãô^£ÀúT´_x0017_»Àv«Þ_x001E_ºÀ(_x0008_(è»ÚrÀ_x0004_Åx²_x0001__x0002_ø¶À_x0007_ÓðÌÀB¥§¿SóÀl;%à_x0016_©À_x0011_û×»e×ÀÎGâÔ%_x0008_ªÀ¶ò²:Q²ÀÊ$³¹ë¤ÀÄÔ)òÊ±À&lt;qÍÒWÀ¦§ñx_x001C__x0003_¸ÀnDÈé§#¨ÀTß_x001F_ÞØÊvÀ`|ÿ_x0011_BìÀ_x0011_õ;{Ð¨Àp)_x0001_¢ÀÀ_x0002_×¶ÿ/gÀ¼ÿ^4,À:Gfm®Àr¤®¥_x000B_´À_x001D_L _x001C__x000D_³ÀöBÃ_x001C_Î Àk+-RNwÀª_x0008_Î¹Ã¾¥À¿oª½ÆRÀ_x0003_Ù_x0005_}òÀÈÛ_x000D__x0004_:¡À±æþmÀMD^Ñø_¥À_x0010_&amp;_x000D_;~¡À¶ö£iàÒ¤Àe±_x0016_ó|À_x0002__x0003__x0006_]ÆÆÜÀ	Xp;_x0014_¤À_x001C_U|_x000F_ú÷§À`_x001A_9¼&gt;©À:îÌú_x001F_¨ÀíÝ&gt;F_x000C_MÀÎg_x000E_TfÀÔåÉî¨:ÀÀ»H(eÀÐ«Ô}FªÀÒjQ"]Àâ®Î_x0001_§ÀË_x000C_,òq#¢À4_x0004__x001C__x0015_÷¤À-jKªÀ~ÉëIxªÀ¯_x000D_H¦À_x0015_âÕq¬±À4_x0006_Ïj¥ÀÆøµädYÀÞoÕ0¾ ÀfF_x0014_6_x0014_À¢íÊ_x0001_kìªÀB¾gEðe©Àë×¦üÀäK_x0008_`	&gt;ÀØYh5 ¦ÀÈÂé_x001A_ ÀBóo§_x0019_ÀûµhôÀ_x0003__x0004_¯Üî¥ÀRpð_x0001__x0002__x0013_n¢Àr~èaÎZÀÀp`wk À_x0015_Ù2á?1­Àà3Yæ©À¨4ÇÄ_x0012_µÀÿf;ÊÀR{\¤_x001D__x0010_À20!ð_x000D__x0015_ÀÔm(4À«å ÅsbÀÓ!pí2¡À°ù_x000C_&gt;*nÀÄ^qü_x001E_uÀÛIÃÐÚÀp1µÕé@±ÀÚ¢@Ã´8À®	ùCÉ:À4_x0015__x000C_ZÀ_x001E_4-(»¦ÀHI_x000C_¡·Àf¾'Àí]hi¤_x0008_À Þ#y8j@W"_x0003_ÙKÀGáAÓ¥ÀÔ_x0004__x001A_»_x0004_ÀRHKw/À¹%_x0019_+_x0005_,ÀäNàzäpÀØ,äQ À Î)_x001F_ß°À_x0003__x0008_©ÙAfµé¦À´Q_x0002_OÀý*u²¬À_x0006_|aËPN¦ÀNxûD_x0003_À	Î_x0001_å¦À_x0013_À|7áïÀ_x000B_h_x0016_W_x0005_ª¤ÀÐ§Ûät,±À%y¾e@³¦ÀÎ_x0007_à´Àhö&amp;|yÀ_x0014_Êûð*¢ÀÏÉÜ_x000F_¤ÀÀdV$×_x0003_À]C'VÈ_x0016_ ÀÈCÎ_x0002_b_x0017_¤À¨ï/§&lt;uwÀ£É_x0004_ÎÀ§yív_x0017_À2_ÉGK+À #B²À&amp;9P_x0002__x0018_vÀ,ø_x000C_oöÀ?Â0ÛC­À_x0019_2étdÙÀ2,_x001E__x0002_ò;¡À¸ÏLMÀÆ½¿¸¶À6çðt4±Àß´$öoM¤À¨=_x0010_Ô_x0001__x0002_\iÀÒ.´Ã_x0010_Àº¬K_x0005_òÀ JóûBÓiÀý§;¤ÀGð§ÀMkÛ¡¬¥À:Éþ}û$ªÀ¸q§­¿À-_x0003_ß_x001C_1äÀkÎuûÁªÀuwÏç_x0012_$À_x001F_[LW_x0004_q«À*ßX*V6À_x0017_¯:¦¶¡ÀÓäílÀ_x0005_0_x0003_&lt;ÍÀ(á¬xqwÀõ{pó_x001B_£ÀÌJ_x0005_VQ¯ÀC_x0012_bj½¯ Àô~f³EIÀéô\_x000C_ÒÀHVi£¦Àw_x0015_VÂÚ_x0018_À4©_x001B_ñ{À_x0008_5÷&gt;*ñÀÙ=Q¯ÑÀµÀJ®h_x001E_#À@zç_x0016_®À®±5$e/À²ÛÅ_x001B_oÀ_x0001__x0003_úæ:åG¨Àc«érÀ-ç_x0005__x000F_f¨ÀÒ"7ö'ìÀ!UËÒÑ¼À@½s*wÀØ¹_x0011_Û¡)®À1_x0001_dj_x0013_À`$A÷:{À&gt;"îÉ}`À®9þ_x001C_7ÀÎL¬"À À®h%;	ÉÀdùN§âG¢ÀîX7:$¡Àñ¥,ï¢À_x001A_Æ À_x0013__x0011_RÖ?|¥ÀLÝ4_x001F_§À_x000E_@ç_x0002_Çh«À_x0017_+vFâªÀHNpØ½Ö¢ÀyU¹®·_x0012_¡À)GÀb&lt;À UôN¬_x0012_ À_x000C_*ª;-À_x000B_ûûñ1_x001C_ªÀ_x0017_ã/ÿ_x000D_¢ÀYúw¼ýK£ÀY_x001B_ðSWÀ®öS!W°Àô²«·_x0002__x0004_¦û©ÀºÒ|ru À¸à1¢G£ÀÑDóp_x000D_¢¡À¾ú_x000B_h_x000D_ÀàV_x0005__x0011_3R¶ÀU´ºPç¦À°]ªòáÀqæN*CUÀþ_x0004_*"eÀ_x001C_ÙÏ\yÀ?¨ÏÇ­À¢í;eÃ½À¡|_x0008__x001B__x0003_ÌÀ?Øèµ£ÀBùV··¶À_x0002_ª_x001C_¶9­À¬*öXªÀV³_x001C_D!ä¢À_x001B_D_x0003_Àf/¥V_x0011_À.þz[__x0001_ÀÓ_x0014_Ç,ÀÒF_x0003_RùÀ_x000B_Å=_x000F_à4¢ÀÚ¯ó×Ö£À_x0010__x0010_,5ß_x000F_Ài%mSÀì2J©¢ÀHLê§Ø¥À_x001F_l¸â_x0014_TÀ¬Ó?¡uÀ_x0001__x0004_¶YIBj_x0005_±À°!¸# ¥Àè¥÷_x0014_ó¡ÀnìClÛÀ5}e0_x0006__x000D_ÀZøÍ_x0005_t_x0001_}ÀnTÓÿqÖÀE°bíZ"ÀìôôU7ÀÝõ³_x000B_°f£ÀyÔ_x001F_Û¥yÀS­²³~nÀÒßTÆ69ÀÍk_x0003__x001C_ÊÀÈ_x001C_¦¿¨¦À¢"¦RÀÒÊÉL_x001C_¨Àõã	_x0006_wÀËá_x0006__x001A_MíÀøS¼-_x001C_À0XN/¾Ì¥ÀòS[_x0016_I§À_x001D_å#_x001D__x0010_ÀÔ2_x0007_RÀû%­Ï+_x0012_Àãhqó_x0012_£ÀómÝ_x001E_Ñ_x0016_À¦»%_x0002_LÀ1&gt;L"_x0001_©ÀÐq+r_x0014_gÀ»Ùèw¢À:sàÂ_x0002__x0006_¦¨¡ÀJØ'æ_x0017_ÇÀ_x000B_Á_x000D_+B_x0002_À)gµ¾_x0003_uÀ¶_x0010__x0001_Àf_x000F_£À_x0014_õÙ"_x0003_: ÀÏ~×fb¹Àp_x0008__x0002_sJÀ_x0013_ä1â&amp;hÀîÞýÕëÀd0X_x0012_ô^À7¼_x0016_BüÀ ³´\»¤ÀýæQdáÀ\Úu§c`§À°_x0005_ ©z÷À+ÇÇ¾y5À}¤_x0004_Ø*Àñ!¡õÀM_x000E__x0016__x0017_²¬À¯«_x0013_ìDÀ¸à¾É¤À ²@5@­À|ß\_x0001_eÀ&gt;"ZR;Àï_x0013_E_x0005_ùº©À_x001C__x000B_9¿q¥Àæ×0À®,XÍÀÀðihímVÀý6_x0005_eÛ/§À.ùÏëÀ_x0002__x0005_ÒëB_x0001_.Àþ¹_x0004_ÈBZÀËOÖoeÀf{SÒ_x0008_ÀþÑËñ_0À_x0010_ºR?´ÀdÊü_x0012_øÛÀÀÖéÃ&amp;µ¥À«ÊË_x000D_J¡À_x0005_VMÀO_x0003_SZ£ÀR_x000D_A_x0004_À_x0003_Ëí¹3ÀÝb&amp;(¿À0w;QhÀ_x0008_¯@´Í ÀËXwú_x001B_À/ÂYu½ÀMGÏÿ@ÀhL*è*&amp;Àÿ$_x0003_&amp;,Ä»À_x0002_ÿûëüpÀ·/ W_x000C_PÀ}B	&amp;:9À$_x001D_væ} ÀDf_x001F_=^À_x0015__x0012__x0012_f_x0007_¦Àí¦ðã'_x0014_²À|.¡óõÀMù_x001B_RDÀî_x0004_KáñUÀ²#A¶_x0004__x0005_X­¹À|è1~½@Àyc$_x0004_©£À;ÃõoS§À_x001C_ÑF¨¥À_E_x0011_KèLÀ.ùÆ¹áÀÓËÑA}_x0005_¦Àdù_x000F_ÄÅ{À	_x0014_J"3À_x000D_ßt_x0012_!ê£ÀmÍæÉ¨Àïö&lt;ìïfÀès%×£©À)_x000E__x000B_N_x000C_Àún¡,_x0001_°À*ÝaÚñ_x001D_À_x001F_Ü¶¯ÀóáÄ6$_x001C_¦ÀèQy{·ßÀ`W_x0015__x0014_'E@xô 0D;À´N¦êpÀà&lt;±_x0005_À_x0006_ÝÈýÚ§¤À_x0001_1)_x0005_À.H9_x0003_&gt;ÀBº+$_x0002_ÀõdÐÇÀ¤Àj_x000B_nõ³7À83¼_x0010_kBeÀW_x0004_A¬MÀ_x0002__x0003_öÅ§ìçÀ.æâv?Àq±Q0À¬ÁN_x000E_X­¢Àò6 àÐÀ'³r`_x0019__x0012_Àº|¬ÏÈ~À*VìWÀô´J¤J¦ÀS_x0015_ñ_x001A_èÀ_x001E_·väÀ¦w_x001B_Ê¥ÀMÀvAµÀ·+:{¢À6´´_x0007_uxÀ_x000C_3þæÝ ªÀÒIÚ_x001A_2À À|_x001B_E±~+Àpà"ÜXmÀhZ÷_x0015_öøÀÑÆ#c­À(8_x0014_3_x0001_Àiß£ÿëE§À_x001F__x0001__x0014_ÀHù[êÖ3¨ÀÕ_x0013_ËQnÀ_x0001_ù_x0015_-)ÁÀÚÕc®´ÀjX°ÀÒ©Á0H©ÀêØ|nD¥ÀÉú_x0001_º_x0003__x0005__x0014__x0003_¤Àýöú1ôÀ_x0001_ÎôeñÀª_x001F_w¢×Àå·°­h_x0013_ÀønNªä÷Àò¾_x0011_ì¸6¨À¥RÏ4_x0002_ÀÈt@_x0010_¹3£À'|z°MÀ@x_x0003_Þò³jÀC µ3¯_x001E_£À_x0006_x_x0011_1båÀÜ3H_x000C__x0001_-¡ÀVc&gt;_x0004_ÀÄuõwÀÎ[Ú§Hò ÀUPâ·	OÀ_x000F_H²¿y Àìwd_x001F_K_x0012_ÀÆ¡íÀ+$´=_x001A_´Àaè*&amp;'«À¯rr_x0008_ÍT²À_x0017_0kÁÚ¬ÀiI¼¬NwÀ"yZ@gÀ_x0005_$Aûu À_x001F__x001A_iXo Àd_x0007_îV_x0016_¡Àñô¤T_x0015_ÀZÝHý_x0012_À_x0001__x0002_ÛÌñc)Ø¡ÀÓ²þÃ{ÇÀNÛ¯YGì£ÀHó.(Ð¦ÀÍðÙïÛÀxqßèò`¡ÀZIø{É¢À®Bµxà	ÀùÙ®û+_x0002_À»M _x000C_Àà_x0001_thò)À_x0006_ÔÇãe=ÀN_x0001_À_x000F_êbºEr¢À®¹°½ÙaÀââA&gt;-ÃÀN·_x0007__x0013_£°Àë_x0002_wúÀêÀ_Öÿ¢À_x0008_[_x0008_þ À~éà¿Àhÿ_x0002_ïý£ÀÊDÅ_x001E__x0006_. À²ÿ_x0013_^@s¦À_x0010__x0013__x0018_·øÀ4H+Oü¦Àñûª­ùÀÀÇÐæ£¢Y@&amp;_x001A_Ù&lt;o_x001A_£Àö_x0013_µÜ£_x0017_À¯=ßÂW÷À¬0C²_x0001__x0002_Fo¨ÀäØ´ ZÀ1E¸6%ÀrÙeáN7Àzò®Ú¢nÀJ¾e0£À9âÐëR¡Àº3Ã|7gÀTrF¤£ÔÀ¹ëôÏú¦À3·_x0002_Ú_x000E__Àã½WtÀT&gt;³»£ÿuÀ¬»¯_x000F_=_x0008_¡À¯ÎmËØ®À:_x0017_µXï%ÀÒ_ptñÒ§À·/&gt;BÀ_x0011_®_x0018_4ñ¥À®Í/æ_x000F_5¦À_~k¯×ÀÙÊäÔ9_x000F_À_x0010_:5Ç Àk_x000C__x001E_F_x0016_À{K/_x000E_âv­ÀÈ¨:¸ÒÀ~ç_x0010_K_x0007_	§ÀVÂ%2Àó[É_x0015_+À(Å2|UÀ_x001F__x0002__x001A_Ñ¼ï¥À`yõªõ_x000E_À_x0001__x0006_ÖÏ-á;_x0015_ À¾_x0006_irÀ_x000D_~_x000F_*_x001A_À_x0006_[_x0011_±ÀN)ËQ¤À-÷~t_x0008_¤ÀpILnÀÉ_x0005_tËéH À_x0002_u_x000B_ Àpí¢Â¯B¢ÀØbnÙ¤À_x0004_ì#; ÀÚ2×`.¯ÀT m¿,~ÀvKÃf$ ÀÍN_x001F_ÀëÒÇ2ejÀLn8l,£ÀÛ_x0004_ZátÀ_x0001_(_x0001_ºq¡ÀÄY_x0019__x0003_ßÀÚô¢pVÀóÖ÷ÁÀ@_x001C_ÅYÀ_x000D_Vµi_x0005_¡Àµ_VTÉ!ÀVïãð_x0010_ÀB«L	ÅÀÐ«|FéÙcÀEÿ°_x0007_À¶	yâÈí¦ÀÈ¹n_x0001__x0002_EÙ¡Àî®0¬èñÀ	_x0001__x0002_«µ_x0008_ÀÚÎØ'XÀo]_x0019_Dªd ÀF¸ªÉ{eÀ¤ÉÛjMXÀé_x0012__x0003__x0006_pÀå_x0010_´ð¥¯Ào_x0018_í_x0002_°®ÀÏu_x001B_¿Gâ À#o¡M£À2~#½BØÀÙ_x0002_aâf¼À0{ôÌ¦dÀ_x0006_=_x0007__x0014_§ÀPvö÷&gt;i~Às~²çeÀqõ_½À04ztÍQÀúÒÛ §Àº6é¹_x001D_ÏÀQÜr_x0004_ª¡ÀX¦Ó_x0001_¢À¢~OL,ô¥À	8_x0015_j²À@gãÿ_x0017_çÀ8/³ÀÀ_x0006_l-_x0003_©¥ÀÖ_x000C_%_x001C_ùÀx ë_x001E_Ö_x0015_¬À­ØÝïÀ_x0005__x0006_û_x000D_Ëéýü¢ÀWCpY¤_x0002_À%î5`À¦*Çv¢i ÀÀ6_x0016__x0019_Õ ÀÐ_x000D_T¹ÌÃÀÁ¥h_x0003_ðç¨À7nµ»*À _x0001_ºâÀ,_x0004__x0012_¡ì·À¸	=Q_x0011_ØÀ¸_x000C_+áoêÀWxz·¬_x001E_¡À_x0013__x001D_4x¦µÀtá÷vnG©À©0)z¡/À,wo¬ÀbÊ1¹_x0012_¨À.þ»í²«ÀÞ_x001B__x0003_6ù_x0010_¯ÀL_x000E_,ÚDOÀ#i¸Æ&lt;¹À'_x001D_;_x0010_À_x0004__x0015_¸ÏÀ Z!¦aíÀàÑ­ÀqáçoµÀ¯¢vY`_x0018_¡ÀÖàñüð@¦À_x0015__x001E_ªôåªÀ¯&amp;§@+êÀDé¾_x0003__x0004_ÇÆÀø_x001E__x0006_°rÀÕÉ_x0004_âS¤Àb_x0005_3ñB	¨À	'¤u?äÀd_x001B_ý±Zt¤À_x000B_ ¼m¦YÀ?_x0011_A¹[À(ÄÒÄûÀ_x0014_×_x0010_M_x0008_ðÀÑ:8g¢À¾É^ÕÂ{£Àè².hÙ À_x0006_Ðdõ,PÀ({ôÜóÀ²\s*´ßÀÐÏ_x001A__x000C_lr°À1¾%_x000D_Å«Àò¿\°\!ÀuÀÃâ_x0004_ðÀ_x0001_\|kÀ¼×ÎQ¼ À_x0018_H_x0018_ô	tÀÐê_x0004_D_x0019_ÀÏHU'n%ÀÓÇ2÷¾À#_x000E_®ê_x0002_ªÀ{oåÈ_x0015_£ÀµK×dóYÀ5h+û.ÀPÎæ_x001D_]¨Àç.uhÍÐÀ_x0004__x0006_4*­x«ÅÀ+ì%7É0®Àº M_x000C_É&lt;ÀúJéh©À_x0008_X¾|cÀ\9u_x001C_hq¤Àöþ_x0007_Iê£Àf_x0011_%Üm°À`á¤í *£ÀlÇÉÁQÀèÅ¨¼Ë_x0013_°ÀÄ_x0002_ÉÝ¥ØÀ_x0014_ðÈ½æ À]{;=­ÀÛpUá7À_x0019_w_x0016_NÀô#ªo_x000C_©ÀÕ?iª À%_x0003_mÅTÀ_x001A_WÙó_x0005_Àø_x001A_·=z@y÷h]¨)À_x0001_½ÉNRÀ~ö¶w¥ÀÞíC¼_x0003_À_x001F_p:=cÀlô¦­À&gt;áæýâ¦ÀB³QÃh¡À_x0001_~ýê³¬À_x0002_b,ØËÉÀ¼Ú_x000B__x0017__x0002__x0003_Q:¦À_x001C_,äjK¥À_x0019_SÌ!À|BôÆñÀ5X_x0013_ÚÇÀ_x000C_N­§¦¢À_x0003__x0006_w£¢Àß#\m{ÀÛ3ºó-Ààþ`ëqÀëªaÀÓïàôkÀ2å_x0015_`îÀ3¨tµÈ`ÀÍ[_x000E_§Ï½¡À©ù´é/ªÀ¤»&amp;Õ¬À\âÂ_x000D_ãÀ&lt;ÝÒ7@ÀLâ´²_x0019_À:^²_x0006_IÀ_{ãÀd~ú}`¸|À_x0002_®ª_x0016_%õµÀ´Ò3ð ÀÐàP_x0007_Aô¡À´fD¢Ác¢ÀÊüT3Ë ÀJ^_x0001_[_x0001_Àk_x0007_÷ÄÀ2IÃàïÀ_x0015_ÅÿñÀ_x0001__x0002_±ÄÍ÷ÀnMè_x0008_¡À_x0013_ë)\ÓÀ´cÃ_x001F__x001F_Àµ_x0008__x001B_ÑÓÀ2$káÂ^À_x0012_ÒDò]_x0001_¦ÀzÿJ_x001A_ñÀ_x001E_Iù_üãÀ!¸Q8 £ÀÀ2_x0006_üjpµÀyÍÑûß¢À*yVëËb±ÀîðHu_x0004_À¢í$¹íÀ[_x001B_o_x000C_Ö ÀÀñò4)L Ày¢n=²Ào,_x0003_~ûi¬ÀªÁá_x001B_Ö¶±À;Î_x000D_ÁÖ°Àç7DéÀÊBs¦_x0006_©ÀÜh.ÅaÀM1Ï_x0015_¡Àã£ï\Àê4+ª_x0010_!À*÷ù î£À_x0006_l&lt;14@®Àºè[ÚüÀîäycÒ]~ÀÅåg_x0001__x0002_U_x000B_¨À,Ç¢Ù#À_x0016_!u0_x0010__x0006_À5lÀ_x0013__x001B_£À_x0015_&gt;¾ÀËëx¡_x0006_qÀÎp	ó7SÀì_x0017_æ3`_x0007_¤Àk_x0004_á·(«À²_x0019_Ñy`À§L«ÏØ¤³À2®_x001E__x001B_3NÀ@×äKÆà¥À$éî:_x001F_¦À_x0003_þ°ûÁÊ ÀöÕ¿çsÀ	M[_x000D_À:_x001B__x001E__g¸¤Àþ_x0007_U2ÀNÜÛYRQÀ_x001F_îkdò¢À%±_x000C__x0011_K¡À_x0017_ë Ý_x001B_­À]B_x000E_pÑ_x0017_ Àp_x0006_Ã¸§^Àµ_x001F_!ýã5À^X_x0017_±À4 \´+¿À_x0005_üÍyf³£ÀP_x0008_}_x001D_£DÀXÛ_x0011_äî¥À_x0002_îQ_x0007_¦©À_x0002__x0004_´Ý4_x001F_ì­ÀÈ;®7ÿx}ÀN_x0018_z_x0007_é£ÀQm¢¤¸ÀÜyBÉ"ÀX«§[n4ÀØ½OÃÀÝÀaËÆÅ¡ÀÊ¸¥_x0001_±£À__x0017_FÁØ²À¾øy_x0003__x0004_À.Õ@¾&lt;ÀSiÝ_x0015_êÀ³1Õ_x0013_õÂ¥À_x0013_â:C/·ÀK2À_öÅ À"}/¯µ Àæ?-/	¢ÀDqAÀ¥À_x0008_ù_x001C_Z¡Àò Ór	0ÀÈ_x000C_ýÐÐªÀäõ._x001E_wÀ_x0001_|0¦ñÀÆð¤ÁÀ¢^ÐÉJÀ_x0002_:L±ETÀ$]°8l_x0012_À_x000D_ØA¹Û¶À(m«Ó_x000F__x000C_À`Ì"_x0005_ß/ ÀÑ_x0016_`_x001C__x0002__x0007__x0003_¹²À	¦6W§b°Àx¸£WÀ:Í»PÀ`f.õúÀÐ[SùïøÀ_x001A_c_x000C_Fm¥À¼°ò£ø_x0018_À4\®h´ÀZ_x0012_y	&gt;ÐÀ_x0015__x0004_J3ÀÙf&amp;%_x001D_À_x0017_Îwéàl¡ÀE!¶&gt;_x000B_¥Àò	,=_x0001_ÀRt=[÷À ¬üÀ±-r£_x0008_?ÀÉ1Æ¥Àr^_x0007_é]§ÀÕMo_x0005_Ð6¦Àòùþ¸°¯Àg/£_x0007_®! À_x0001_*6Á,¢ÀüpÌ_x000B_±¿}ÀHÇÿKlÀäö_x001B__x001C__x0008_ÀçúÌ«_x0013_Àx[_x0011_»Q?¥À_x000D__x0018_jüã_x0014_£ÀjbAé±m¶Àðä_x0006_¿¥J¦À_x0001__x0005__x0014__x001C_ZaæÀë_x0004_ºØ*_x000F_À²_x001E_0ÐPPÀ¯_x0018_jI&gt;À÷}Ãü_x000F_¬À_x001C_JÍ\RÝ£À¸¥,[_x0006__x0015_}Àz[T¢_x001B_ÿÀ8®áÛØÂÀ_x001A_¥ò¢_x0014_îÀ,_x0012_³Æ¦À{B/½/_x000C_À _x0006_Ðcå~§À!_x000B__x001F_À_x0019_ËÀº_x0002_!²?Ý°Àb}CpÀ¢_x000B_j¶_x0016_Àö_x000E_	_x0004_&gt;æ¥ÀØ¨Ó_x001A_"­ÀÊÕê_x0003_ñÀ_x0002_LÈiù¡À"åfm_x0013_ýÀ0j'à©À¼uó¥Àdi'ü¤À_x0006_Öf¤vÀ_x0016_¬¬cé¿¢À¾[ù³Àãc/«_x0014_dÀêrmòlÅ§ÀûSGn¼£À@l×h_x0005__x0007__x0007_×À_x0001_/6ä{À_x0007_¤À{¥d_x0004_®_x0002_À_x000F_CA@¶À~¹Õ_x0018_¨À_x0008_aez~jÀ7ñìï6À¬#mY&amp;¦À_x0010_4è_x001D_8§ÀB$Ë×bÀòÕLë_x0002_âÀlÚ%ÅyMÀp_x0002_Equ±À_x000E_¤_x001D_á_x000C_)ÀjÄÆ&lt;ÚøÀ_x0014_»®ªà¤À¶£,5}JÀ²«£2Å.¡Àl³¸_x0017_è1¦ÀU®m_x0006_+Àpü_x000F__x0008_}ÀÈ¿KÃ¿¤ÀG¹"ÔWmÀqP_x0003_à&amp;ÄÀÓ_x0017__x0008_\Ø À±	íË9¯À_x0008__x0005_×êY&amp;ÀÕÛ_x000C_TDBÀ¢±Fè|ÀÇ	_x000D_¢ö_x0015_ÀÆÔäÄ9ºÀ_x0004__x0007_å~­*2Ê¢À#_x001B_ì{q-§ÀRgóV¯§Àø'_x0002_¡ñ¡À8ZwV«À ´_x001C_Û/À2Õ	_x001F_´ÀVîfuÀ?A¥æêÀ:ÏK_x0005__x000F_ðÀñM&gt;ªPÀ_x0003_=_x0018_êß¡À^_x0012_(k´ÀôfÀátý À×·Å»_x0014_À_x000F_ÜzÀ_x0003_ÀW6+ÓÃá·ÀæS9Jl&amp;­À SÒ¨_x0019__x0011_Àp+°oWÀ~#ÒA¥ÀGh~ÚË¢À¤c0bcæÀØ2%é_x0001_¡ÀÒ_x0010_¸3x¨À¬\4Ð©À_x000F__x0006_gª À¬Ó_x0003_ªÀäý&gt;´w§À_x0006_äîÕ¹5ÀüU_x0003_Ã|¨Àìl_x0001__x0002__x0016_eÀÙõ¦ô_x0002_ Àæ}¡:@/¢À_x000F_¯·Àâuä)!°ÀÕdá¸?ÀyGç_x001F__x000F_À_)K7_x0016_Àµ]é¨À¬¨É¨Àýdÿ¶_x000F_å¦À;ûÊöÀù/]ÕKÀRÖ2_x001E_Þq¤ÀpÂN_x0011__x001B_ À _x001E_C_x000F_ÏzÀÚµe¬òÀ~Òo¡À_x001F_¢_x0014_ñ²Àüj¾&amp;j À¯_x0012_d¬ÀêKV¬¤ÀÙ¾»sGÀËzf_x0015_Àí_x0014_l_x0012_,DÀKO"KpäÀEúÓëÀ´ÀXi;{¿À7ö¢_x0014_JiÀ×zoYwá­À¼_x0014_´«è~À_x001E_r×¬_x000E_À_x0001__x0003__x000C_@]8XÀ^_x0015_Î¨Àq¢'M_x001B_ñ¢À(_x0017_° WÀØÇ8Ô¤ÀÛ{BVPÐÀ~G3m] ¯À[ÂóHÀhÀ«F±g­À¨×_x0004_5L®ÀÀ¯ Z´¢ÀÜH-¿ÐÀÀÓ§K_x0017_;§À_x001E_-l_x000F_w¤À"~]ûÀ_x0018_gRN_x0013_ÚÀsTQ1\À_x0010_ÌmÐoO À ÝÊ&lt;5öÀÌÞ_x001D_ÌÀ_x0019__x0001_ÏëNo¢ÀµïKÛÀn)þÍn¤Àõ¢_x0002_lBKÀ[üßiXoÀÔr5(i¢Àu_x000C_cQm Àêvi_x0010_Tg|Àþ³_x001E_ýê?°ÀM)_x0019__x000E_À4«ð_x0012_ç_x0007_¥ÀkÎK._x0002_	¨¾À	`ÆPªÀ_x0004__x000D_?öæ_x0007_À_x001F_u)&gt;ËÀ_x0010_8o_x0008_ÀÀ_x0015_§Ã_x0008_ðÀç.³ô_x0002_ªÀÔþ_x000B_ù_x0001_@¡ÀG_x0005_ADÒ,À¦Ô^³sÀÐäe[LWÀ\+1/%ÀíÙÐ·,©À_x0015_­_x0014_A¼ Àje_x0005_á1Í¡À¾_x0016_C1æÀ_x0006_ÇÇ_x000C_«×¢Àýî[_x0013_êÀ4Ö´AÕÀ`y:(«À7ý½_x001E_YÀÌ_x000B_³kÀ*ø_x0014_é_x001A_¢ÀN_x0003_;_x0010_´À'¾_x0012_GÀ .Ñ®øyÀtV_x0001__x0012_n/ÀH'O´ûkÀô¦ÁìH¬À$ÃÈ_x0006_m¥ÀäÐ_+ÀeK_x001D_ÂÀ_x0001__x0006_¹»NðÀvºS_x0007_N_x0018_|À$È½ã+¡ÀXÛ_x001C_ ÊoÀðÆé_x0008_+_x000D_£À¶P^òh7«ÀXáO!Ø¨§Ày_x0008_J°Ï«À{_x0013_hº_x0011_ÀÞ^î]þÀ¼_x000F_²'ó_x000D_À+_x0012_zK2¢À3qÓ=ïÀ^vÁÃ_x001C_À4Ðh.RÀÎ_x0001_å½¦_x0005_¢À x¹_x000F_MÀØ÷N¬¬Àjhm"À¢Þ,_x001F__x0008__x001D_¡À1#pB¢Ë¡À02ØÀ§pw!%¦À_x0003__x000D_aáÁÀürô¿D_x001A_­À_x0002__x0004_³8Ã´ÀFFân À_x0018_Û_x0005_ñ6:²À_x0006_ñBöMO¤ÀMÑf±NÀÒ¸_x000C_¹3ÀøPÄ#_x0004__x0005_¤¡£ÀvÏ3&gt;.À9o-¿0Àº_x0017_Me_x0015_Àô/3_x001D_ÅJÀ°iòZ À_x0012_|A|á\Àx@_x0008_Ïsø À¦¶ü~(_x000B_¬ÀsLCNvÕÀz_x0013_aRÀê_x0003_×#ÀãäDzIÄÀr³_x0008_I¦Àv_x0001__«ôKµÀ¦CØ¢è&lt;ÀV£ë_¦¨ÀÄ§G®X£À(´Ô.ÃâÀzàC_x0003_l?À_x0002_ªÇÆÀ¸¡_x0016_;ÀçAZÏ^ÀÞ³ýÔ)°ÀØ_x000B_Ü³¬µÀ©\[ËÀ`/%£o_x0013_«À¬­h&lt;*À_x000B_÷]ç¥}ÀPªíÝ_À1¶gKêAÀhù,_x0018_Ø_x000B_¡À_x0001__x0003_lLÎÐ	À(yØmê_x001F_Àj±µªG¡À_x001A_áý_x0010_+îÀ+Í½Nú.²ÀNç_x0004_ËQ'¨ÀeÀr_x0007__x0011__x000F_ ÀÉí]_x0008_yÀ¬?yÂFØÀEÞ_x001D_«À2´_x0002_p°¦Àz!¸Ñy&gt;ÀÉç®ceÀíQWYj_x0004_¤À¡xf_x001A_,_ÀRØþ_x000D_$¼Àw_x0015_z-âDÀî¡Â2¡À´kåÅ®À3-÷ã22À²iõs@ÖÀ/{ÑÅÀ:fZ{_x0002_h©Àñi_x0012_sAÀ¼è_x001D_õÀØ¯#µ¸e§ÀJ,½ì=hÀj%,h~Àå8²_x0011__x001E_-À_x0010_®pÙ\$Àv@¥êßÀ07åÄ_x0001__x0004_¨ÀL_x000F_MeÇÀ_x0008_ò_x0001_d_x001D_ýÀî{_x000B__x0017_ºVÀK4 WìÀÖ_x001C__x0003_¾À&lt;_x0012_©_x0005_/uÀ_x001E_ü_x0015_ýÀ_x0001_¼H{&amp;rÀZï:1åüÀ¼_x0010__x000F_«¶OÀØ_x000C__x0011_/_x0002_£À_x0003_$üvÉ¢À¬mAÀÐôlzuü©Ànn` _x0004_l¦À_x0003__x0002__x001F_ßÀÞ	|¾_x0014_%ÀR3õh®¤Àõ_x0003_bãåÀ¿_x000B_~¦Àh_x0018_9åã_x0018_¢À_x0002_ªÆçÎ8²À#ÕÒÏº.À7PvWOÆ¨À_x0015_y_x0003_{:OÀj,xnæ±À_x0003_"`¾jÀVp÷	{ÀôÜ)bWvÀ?tµ_x0003_0¥À({A[_x001B_À_x0003__x0006_£x_x000D__x0010_àY¤À²æ(_x000B_&lt;À~W¦gú£À:Ô0«_x0010__x0016_Àp$_x001F_Í®!ÀU49a	Àø5_x0004_Ãsè¦À@&gt;ÓÓ¦ÀeÀßµ_x001F_½À¤NPÛdUÀ|.(JòÀªk_x0008_«¹ÙÀ""PÀxßk×Àh_x000F_²ãÀº½_x0002__x000F_Ä®ªÀ_x0006_&amp;n_x0007_VwÀª&gt;5 Àøß{ë'DÀÆ_x0001_ÿp}À(½_x0013_/_x0005_Þ±ÀÊ_x0012_k oÀ³ÅÃaþ_x0002_ÀÜ1°Î¼bÀZîØâöO§Àúð_x0013_¤zñÀ=jj¯ÀÎÒ;Ï}`ÀÀÐ¾dÌÀIg2±Àê_x001D_Ò	X\¥Àq­6q_x0001__x0003_æÀÆIænkÀí«_x000C_ÜõÀ^Z'ª_x000E_'À_x0017_ngX_x0017_¨ÀÚë©á£À_x001A_Óq/HÀJ_x0016_v{óÞÀêÜºäwûÀ?_x0014_´z¤ÀÛG¼t'ÅÀè_x0019_LËñÀ_x0018__x0015_êX/5ÀD@«9_x001D_X¢À_x001C_¬Òñã|ÀzQ_x001D_û_x0014_±À¨õ_x0011_õ±9yÀÀYÐ³6À;_x001D_0iàÀ÷y[BIÀ;_x0018__x0003_:Àú_x0011_pFî^³À_x001F_õlh_x0014_À'í%¯°¡ÀÎsËb&amp;äÀ¨|ÓYÅÀÊ"iU®§À~D7_x0002_R¤ÀFâTD_x000F_^¨À_x0008_¼y¸¥Ààp²Ì=¼¡Àåô_x000C__x0012_æÀ_x0001__x0004_¼_x0012_¤¤À_x000C_PúD÷~À©­¹l_x0019_®À_x0014_Çü¯ëÀû_x0003_ËÓB Àä.&gt;&gt;#°Àà5~Þþ§ÀÑù:ß=¡Àd_x0002_â*NÀÓzÇò_x001C_¤À&gt;/$.¢À&gt;V÷½Î¹¤À¢_x0010_KÓÍs§ÀvôØB_x000F_À_x0004_æN_x0002_B¡ÀÁÅ_x0012_¸?²£ÀýHZ¾¼°À_x0015_q_x0015_2jÀºÓ!²j§À_x0001__x0012_þW_x0003_db@î_x001E_³/_x0015_¢Àn_x0019_\,hÀ_x0006_3HoÄGÀ_x0011_$¼.d À0_x001F__x001D_P§ÀÔ¹µy³ËÀ+#_x001F_xÀw|_x001F_á_x0008_£Àd³¬&amp;^§°Àã¨Ê´­¢ÀAK}ñÀÆ¾­[_x0002__x0003_þpÀ_x0004_Ô»ý¼ªÀª_ðççÊ§À¹8­_x0018_÷­ÀjÑõì. ÀvCÇ7CÀw­­B_x001B_=ÀjtÇ|*³ Àï~²À@Ð»&gt;_x001A_ÀÖFöY3i§À,ÕÁ#^;pÀ8%³ø¢À_x0018__x0013_b±ÔÁÀ_x000D_ÖÞÒõ_x0015_À+_x0010_ÄëN»À"Íf_x001A__x001A_ÀP_x0001_Ó0_x001E_^ÀN¹­Nj«ÀB¶Sr£/¦ÀÃG¹½O©ÀÎ±ÀL6S À¡Àæ_x0017_Ö;ÀGYJÞÀ_x001C__x0019_ç`&amp;a®ÀÇrs®À!&gt;ö_x0006_ÖÀD"â½M£ÀØfYìïÀºNÒç¥¡ÀÌ±Úèè§À°Ù{_x001B_äÀ_x0004__x0005_aÐÂÌØzÀª&amp;X_x000F_¡À_x001E_NÓ¬Ì_x001C_ÀxDO`£Àrä#À¶CIpJÀ'.¾oqHÀYçH_x0003_iÀØ7_x001C_XÇÖÀÆß_x000F_[D§Àñ ßû¼_x0008_ Àíë®»þ_x000F_Àè |ý×^¤Àõ'ÌÚa¦ÀaYúRN·§Àéã^÷_x0001__x0014_ À_x0005_wßÚëöÀóÊ_x001B_ª_x000D_®À_x001E_Y|Tkª{À_x0015_®ÍºÀ¯Ù3Ýv§Àä4½²2v£À#~_x0019_4ú¼­À«Juf_x000E_1À.|ß_x0010_&gt;_x0002_Àe~+_[8¡ÀÝB_x0014_}2°À!7x³%®ÀÔÌÇÀ,s{Ïe_x0001_ÀÀýX¦ À©e_x0016__x0003__x000D_Î_x000D_À_x001A_	ögÛ¿Àô§H_x001F__x0002_0ÀòþØH¡ÀE¤1ËXDÀR¥rówÀ _x0005_S*_x0001_¥ÀÜ_x0008_ßà_x0004_­Àï¼5_x001D_úÜÀ&lt;_x0006_ôõtç£À} _x0019_£ÀÔRZ­,ÀÝ_x0008_*»¢ÀOyÂL_x000B_/ÀäÜàÑ_x001B_m|À²4ðÍ`=ÀË#"7 ÀOa_x0007_ò­À©·V%_x0017_ÀµÈa²ßÌÀOO·Lr¨Àâ_x0001_Ó_x0011_mw¦À_x000C_R(ªÀ2ìÛâyhÀ_x0014__x0014__x0003_¨À¸]#K_x000C_À_ÆhÑsÀ³Q$¢VÀ¬Ê\&lt;IÀ-ºòîWÀà[æøU¢ÀNéPêï¢À_x0005__x0007_ü¦#èËÐÀ0_x0010__x000E_ô-°ÀÆa'È¥À_x0008_å2¹²nÀ_x0013_Ú[_x0006_¤áÀ_x001C_ÃEßS1 À¼-è5£ÀâwÛBß¤Àù@ð?ªÀÃ_)æÅÀ_x001F_78Ä¡ÀEã"_x0004_s_x0008_ÀVoô!ÓÀÝX¹Ü¥Àús_x001F_MÁ½£À=ÕÖ_x0001__x0014_¯ÀoÃe_x0013_S©À¤Ø_x0017_F_x0013_0«Àjð_x0003__x0017_.À¢Úá¬ÊÀBGx²Ù\Àì6¿¶±B¦ÀÊÎ_x0012__x000C_FkÀ·_x0002_h9éAÀ_x0014_»ùí&amp;ÀÛgü°À³¼/m_x000E_,À;c4Ý ÀÍ­Q3¨ÀmA+Yç«À.«&amp;pßÀp{%ö_x0002__x0003_.ÃÀ_x0015_±&gt;¸$oÀQâÄa´ÀIPl_x0019_{ÌÀ¿éíÚÐÀ;S¾	lþ¢ÀS_x0003_­_x001C_S¦ÀS_x0001__x0004_;ÎÀä.¤`øÀu îéA£À4_x0019_e(³xÀ;öÞJ(¬ÀãD«ä_x0011__x0013_À0cA4Õ_x000C_²Àþ»@¦&gt;6 À!µ6ÒÀ_x0008_Yµ_x0011_ÖÀõOÊÕ_À:¢°ð½À6,_x001D_muªÀru¡Ôb_x0006_À§©ÖÈÑ²Àcd«{Ö¡ÀýÞ+Öy+¢ÀÖ_x0012__x0014_µöÀ_x001A_À½¾ Àv!üQU¨ÀÖ×J_x0013_éÀÌv_x001E__x0016_Í¦À_x000E_¨_x0010_ÂÀ_x0018_ØØ)Xº¡À_x0011_ôqTSb¤À_x0001__x0004_Oé´_x001D_F_x0012_À_x0002_ë¯Z¿Àp÷ôÈ@7Àô}Ê0L_x0015_ªÀ\n1_x001F_ ¤À÷6}ºoÀ§¾Î«R¸À_x0010_Ð_x0010_·_x0003_À%u£Æ$¡À_x0002_êïÚ·¡Àj¥ßp«Àp_x0002_¯C¬ÀÃÖùtQ3¦Àbnjª_x0002_¨À_x0010_}z_x0005_þUÀàØpï²¡ÀPCP½{Ûn@öóÀ×#¨´¤ÀJSÛ0ÀÎYu½4À`_x0007_GÔèXRÀüGrÈÁ_x001C_ÀÞÅl`ÒÇÀ½x_x000C_,À9Ìeu«°À_x0006_Re_x0012_ò ÀùÞ_x0015_ "bÀ_x001C_9JPûÀª«)Ã±ÀÏ÷ç_x001C_zÀ¦pÄ;_x0002_	ÜÀ_x0004_1´x_x0010_m£ÀÂ/û(À|Ø?Y_x000C_±ÀìXM_x0015_§? Àä§Ì¿°ÀËXn¿&gt;í À_x0003_7¨^_x000F__x001C_ÀdnöowB¥Àb_x0006_üHQ¡ÀÊQÊì¦¤ÀPã®Öv¨ ÀlC»%îM¥ÀÚï&gt;¥°èÀn_x0003_ÍýåÀþÿàÔßÀ÷9ÁÈ_x0006_ÀÜ* ;._x000B_ÀÐT0#ã¬À_x001B_W{ §À_âÈós¥À_x001E_À_x0007_Õ§ÀT»é¤°ÀÌó_x001D_É¿_x000C_À¡]_x000C_ýÆ¢À_x0004_Ð_x0010__x0014_Àª µ«_x0004_¡À1¾®_x000B_À._x0001_o´_x001A_Ü¦Àµ½_x0008__x001F_×À_x001E_¸_x0005_5¤ÀÉPØâ_x0006_­À_x0003__x0004_ Ä5Z/÷¢ÀO_x0006_¤ÿñÀÉ]¡_x0013_,À_x001A_¾¥*3ÀÄhÔ'×¢­ÀÌ_x0012__x0017_ÕN¨À¨ï_x000C_Jã_x0017_ÀØÖûAÿ_x0017_ÀÎ&amp;©_x0016_ÝÝ¥À_äp­_x0003_Àx.ý4°¥À_x001E_	_x0001_&amp;è_x001D_Àä{:À`i[_x0008__x0011_¬ÀÁ1êK{_x0011_À¼zÈ#ß²¯ÀÁ8ÃãÙUÀT&lt;IêâkÀU_x001B_¹Ún_x0019_Àm&amp;_x0006__x0007_Àdé±^gÙÀ_x0002_	}·y±À²(µmlÀÖApÈ_x000E_©À_x0010_w±Ñ\t¢À/¹{5À"ubòäÀm»÷K_x001E_ç¬À_x0010_X'wÌ¬ÀÈwm_x0002_3ãÀ_x0010_B)ÉÅ_x0011_dÀ_x0006_?_x000E_X_x0001__x0004_ÜÀÞ8eÆöÀ|§ã1N_x0007_À_x0012_ôÆ_x0014_~ÀÏVû_x0010_¤Àkh_x0019_ ¢À+_x0002__x000B_¤ÀáÝô Àf0¶æ*`¤À½W]&gt;_x000D_YÀ5üà¢ªÀ¦»0û¡À@_x0012_âE_x000D_[@*±¦eÀö2s_x001E_Àè XÀ´åzÈD¢À8:_x0019_ÙsÌ¦ÀO^d ´{À¥_x0003__x001A_&amp;àÀ 0êgÀN¥þæ	À'ñs_x001C_&gt;êÀz_x001B_6Q|Àv²#,_v©ÀÒO&gt;ôÕÀòW_x0001_ÛìÂ¦Àø_x0018_àÙ&lt;À|'V _x001A_¤À_x0008_Í3rf_x0019_À_4YÅïµÀP·_x0012_à¯EsÀ_x0005__x0006_ý÷_x001C_Éß+À_x001E__x0004_!¨½:£À`?W_x0007_*´ÀÀ.áÑ}]´Àq5ß^ÕïÀOÕDÎ[ÀUov88Àç,âNS.ÀöyJ_x0018_[À=D_x0002_$_x0016_À_x0019_"&gt;¥§ Àþ°%©_x0013_JÀºIÚ/£ÀÉqí¦i.À._x0005__x0014_¬Ûé À_x001F_¼2{ã§À8¸Ò_x0008__x000B_¹À*¯­ÙWaÀq-qÀ÷å+CÆÔ¢Àäe½$F0¨ÀqâGæº]¥À_x0003_ÅÁ3i_¢ÀÓ d_x0019_Àh_x0001_ß`¾5À¢¨ü8Á¡ÀêÄÍ·7×À6·,Ø£À_x0011_}ªÜ«À_x000B_Öq_À§WhY¨ÀCJÀÝ_x0001__x0004_nÝ¢À-ûLÌÕ¯ÀâcÛ_x0012_^¼ÀqumWÀ½&amp;v¬÷¢¡ÀPÂ®_x0012_÷ÚÀüJÎ%IÀ¬q{¸Ý¡À_x000F_N_x001F_£_x000D_ÀQ­lÐÀ×ÚÀ¤^¡À_x001E_`ah©· À_x0015_×KÚîÀºra;Ù¥ÀWörââÌªÀ¼_x000C_Ã¾«QÀ_x000D__x0003_þ:fÀbv²ýI¬À×tkeÜ¡ÀÏ ÝÈuÀü_x000D_Ýû ÀD³Ê_x0002_uÀA·Lc_x0005_öÀ S*BkÀ6$]¬m§ÀS×_x0005_@_x0006_%À_x000E_F_x000C__x001D_¢zÀÄØÚÀÀX¥ÓÚÕÀÂ$À`_x0018_\¹Ê¦ÀÌoõ·/fÀ_x0002__x0003_¬K¾ø?£ÀYøz¨4_x0001_­À¶_x0015_çXñÅÀ ©_x0014_¢_x0005_¬£À§vÏåÁbÀJ¤øñ¢æÀ'pê%_x001C_*À6uõ_x0017_BÀ0Rw_x0005_¿5°ÀsC_x0011_î#£Àº×tA_x0011_§ÀuÙÊrÃÃÀö_x0008_W_x0018_Å¥Àì_x0012_ÙÆ_x0014_Àwïó@º%ÀMÆ_x0005_üåÀ·úÞ3ÀTÎ_x0016_î^À_x0005_eKßsÀì',ù7ÍÀ$	¯}À_x0003_R6,ÀæÛáú%Î§À2P¶kðÀìÕ_x0006_³­HÀ¾:MþZä¡ÀÆÐf¢_x0016__x0005_À¹Y_x0007_2-&gt;À¤§5îÝÀ_x0004_?x¸I&gt;À ÝS_x000B__x001E_¿À ñw_x0002__x0003_X¥Àî_x000F__x001E_czÅÀøÎÆæ°À_x0012_XníÎ{À`_x001C_È¸[®§ÀS_x001C_ÀdâmÝ.sÀyf{%}ßÀaª_x000C_0_x0004_8ÀÊôvoó À mHÖH©¨À_x001E_Ì{Øi?ÀÌû1ùÀéZ_x0008_5þÀx_x0014_Y_x000C_GÀ_x000D_gg¡àÄ À­_x0006_qÀ_x0019_a4_x0004_¦ÀÚ×_x001A_ÏÀ_x0014_a$Z¯#§ÀîÖ_x0018_KÛ£À$þ¤wìÀar7EWäÀliFáàÀÌ¡ÒîQKÀ ß4}ÞmJÀ5k_x0005__x0001_tÀ_x0014_N\_x0019_¡À³eÅ_x001D_|¤À*51_x001B_»èÀ_x0002_rlPk=¸ÀÔ =	_x0015_À</t>
  </si>
  <si>
    <t>2da355a67f4e694273abce499acb8cfb_x0001__x0002_²÷m_x001A_ÿ_x0010_À¾a4í&amp;£ÀçÝÚpyvÀ©ñþÀ_x0008_TN_Nw°ÀaÃc²gÀºýcQj¥À¶_x0008_(±À^ À÷´J_x000F_Á¥À_x001B_Nb}&lt;"À_x001D_îåZ(ÑÀØ¯_x0016_­¨1tÀ_x0016_»ÄßÀ_x0003_ã_x001E_´ha§ÀD^V¼ógÀ/_x000B_gëNf¤À~Z_x001D_j¡Àp	wþ_x001B_²¨ÀHßà®JþªÀÐF¢sì`Àö`8_x0013_çÀ$Sçþo8À$þæ	ðÀ_x0003_oþ7Ü_x0014_¬ÀÁýý¦bÏ ÀÔ	_x0001_J¨¬¦À7@ZË¾ó¬À£=-_x0005__À._x000D_û_x0012_ÿÐ£Àè_x000F_Ú(À81=Vé|¦À.êý_x0002__x0004_F¡¡À¤'ÖºÀ_x0010__x0001_©~Ø À`9&amp;oÀ	¦_x000C_ ÀÓZ¨ÐSÀÌhý­w_ÀÁkt|_x001B_À²(¼Ýt_x001E_ À_x001D_ L9ïe£À{lçsA  ÀKËj³#À9C¡9ÀµSÿ«+uÀ¦l6ÒÀC(ú_x0018_\£ÀC_x000C_4f_x001E_¹Àl_x001F_úåÆ§£ÀÀ5¬&gt;n_x0007_À/_x0002_Æ{NÀÎãOm¤ Àû­tfK%À_x000C_öÈQ_x0001_Àd\=¼É_x000D_À_x0014_û~BøZ§À#J9n_x0005_©À~e»ráÀûÞ®$_x0003_±À ä^§ÕêÀ{»ØËÀ_x0015_2Æ3DÀj&lt;±_x0017_ªÀ_x0001__x0002_üD²EÝÀþï»}×}À_x0012_¬%ÀDã£­AçÀ_x0004_ÔÕ`Á{ÀÀ9zâ¢¥Àc?,ÊÞ×­À_x0014_ÊöR3À|P_x001B_ÐjÀ_x000E_Ýc­Úý¥Àn§to×¦Àä-Ýzò¦À|_x0005_ Ï_x000C_À&lt;¢Íä\¬Àÿ!ÿ¾×À_x000E_ð½H¼Àé_x000F_4_x0013_°ì¥ÀÝ]êÍ&gt;ÀËv;Zl¡Àä¼¡ÀtÒX$uÀØ_x0013_®&gt;ÁÂÀø¨x GÚÀÎÀX3¤£Àð!¢¯FÛ£À}U_x0003_²ÀÌ2l_x0008_E-À£_x0001_VÇÀÄ¶{î§À_x0010_÷ºâØ_x001D_À^_x001A_j-ÒîÀ@_x001D_^_x0002__x0005__x0014_âÀ^_x0001__x001C_îKÀ_x0017__x000C_$5§À_x0017_¿_x0010__x0017_Ùþ Àþh`Ø}À¶µ_x000D_ËÀÚ_x000B_7te¡À~_x001A_-Ô%¥À .­ë°yÀq|Ýô(æ Àbó»¿_x0001__x000C_¢À_x0013_³_x001A_¸÷`À_x001B__x001E_7É¦¶Àz3À¨bè¥ÀµIz_x0003_ý ÀQïY1&amp;À8Ù_2i_x0015_cÀDÌèØ_x0007_¡Ài)"&amp;­_x0005_ÀÜK±¿é"À_x0018_æÐãÍ6 À¼ªiks^¯ÀB6p_x0004_÷6ÀV3G_x0007_í¤ªÀm#Ë_x000B_ZÀªÐ_x0003_9_x0018_À_x0014_t{7\¢Àºwß_x0016_ü²À\,à&gt;Á;À#Sv¼À´b"_x0015_z¦ÀÛn_x0015_¥íÀ_x0002__x0006_w°µ NÌÀ·|¸_x0001_À:u+_x0012_µÀ*dP_x0006_&amp;À_x0008_P~{hpÀô:É$rÃÀéfØËÍQÀ_x0018_XE¯¶Àsµè,´_x0019_ÀÍ0+ À\ý ûÀÅ)þRm¢À_x0016_#_x000D__x0010_¦ÀÊê²¨Ö¤Àß¿yÜ0À¾Ö¿2ÒõÀÆt|_x001E_dÀd_x000F_±eÚþÀ\'_x0004_×Ó_x0003_À_x0005__x0001_õÀ{¤Àÿ_x0015__x000D_;¦À~§_x0010_2È_x001F_À¯TBõ_x001E_¥ÀèÖgTQ¤¦Àã1ÿ_x0007_ÓÀ#3Þ}hÀK²¥$_x0006_Àóß_x001D_Ä#À~_x0019_d©%ÀpïÙ~_x001F_"¦À_x000C_ce'dµÀcÏ`_x0001__x0002__x0002_(¡À_x0004_ý'²r&gt;¡Àzñ.t#\¤ÀH_x000D_ÎÕ_x0018_^À|Ð­TÀX8ðÑíN ÀÑ yZ$rÀZ¬_x0012__x0014_¦v¤ÀðSR!2À}Cm_x0005_À_î?s­À_x0018_r_õxÀþW&amp;mÀ_x001C_µìñÎNÀ&gt;ø©Ó_x000C_"À&gt;&lt;_x000F__x0004_VªÀ®%¶Þ7_x001F_À°§Ý_x0011_´µÀ_x0002_Áà+G«À¼	Ú)GÀY_x001F_t0&amp;ÀÔè{&lt;Ê/ÀÜdÃÓÀVÀ¨_x0007_gçw-fÀ¼à$RçyÀÇ4±ª¡Àlvªó{EÀ_x001A_ÍV¯×ÌÀ5]âèJ½ÀiVçDÀ¸_x000B_ÛÃÀ¢¤3OÿøÀ_x0001__x0002_b_x0004_cz; £ÀÛ}!)¦Àèr©±)~Àê°îòüÁ£À`Õòó_x001F_Í¢Ài%ýª¥À"&amp;_x000C_£ôÀPK_x001B__x0012_g$ÀRôÿTÀBu¢îÚÀ¾ø9_x0002__x000F_\ÀÑ[¼HYÀÞáZ¼¡Àw¯LuÍê°Àu$¦£fsÀô|gF_x001B_À_x000C_Ü}ÈIÀ.ûWSöÀ¨@¨ò_x0004_*mÀ"á_x000E_.¥¡ÀÁ?öÐ+;¥ÀÓ²dã*_x000C_ÀGZ_x0002_àÞÀ_x0007__x001D_1¸N_x0002_¡Àí­`yáÍÀ_x0006_¾ÕÎ_x0008_ÅÀÚk-î¹®À_x0014_Á» ÀþekjÌ_x0003_£ÀL@Ò}zª§À´y_x0001_)=|Àü£Ú_x001F__x0004__x0006_Ï°ÀZ._x0006_z¶¢À_x0015_ª9Ï_x0013_wÀ_x0017_vï8À£_x000F_é_x001B_°DÀ_x0015_¨_x0016_:âs¯À"h|Ö/mÀõ^CÜä«ÀGSÀú_x0015_à_x0018_ª_x0003_À¸ò¹îÛaÀ ;	k¥Àj_x000E__x000F_K=Ø§Àtíëõ_x001E_ÀQGtAF%Àá(_x0005_â_x0010_¨ÀøÔ*v_x0006_voÀ²äÌ×b)³Àr_x001F_(uX¦Àå1pZ³À"£ùÀ_x0010__x000D_aõú¢ÀÚ2"ÔÁ À_x0016_y`959À&lt;.ëÿ¦5ÀJ_x0001__x001E_øäÀÀ6ªazZGÀ_x0002_0R_x0011__x0007_sÀ{_x0007_ JÞEÀ»¾¦hÃÀ_x001B_4_x001D_Ú_x0005_¾À$ægäÀ_x0001__x0002_	j®£z¢ÀÓÅÓ_x0002_`^ªÀµ£\FPÀ%Í_x000B_ÉÎ[¬Àsy_x0019_ËóÀº¹_x0018_Ç¤À_x0006_£÷_x000E_¢Àì_x0016__x001E_Ä¤À¢Jþø_x0015_LÀ¦ßêLRç}ÀR_x001E__x000D_^ú_x001A_À1¬\ðê,Àf\X&amp;DÀxç¸À çôõ8IÀC^á^ N¡À©ôÔÅàÀpx¥ÒáLÀx3_x0003_¶ÆÆxÀ0C_x001F_Â_x0011_±bÀË_x0008_§ê¢£¨À¹÷ÕÃ_x0012_À3±1Ó_x0017_«ÀÚ²Ä À_x0001_9_x0004_w`£_À+KÜ/¹¢ÀÚajVÝ_x0004_°À®.$(_x001F_¢ÀxqËÂg5ÀðTò#&lt;vÀÎ:£¦ÀV:½Å_x0001__x0007_à¯£Àþ6!_x0010_åvÀåí©_x0005_ËÀµïìÏ _x001B_¥ÀªKô½8À{%jÅÀhe_x0018_uÁÀðÔéa	_x0019_¦ÀÜÜ_x0010_ß_x0003_Ý§Àë_x0011__x0015_$§¡ÀÒE,,_x0019_"¤ÀTê_x001B_¹_x000D_¦À_x0006_!ýKÀ_x0008_!_x001B_½ãWsÀ6'(û1F²À87I_x0016_YÀ&lt;¼+â_x000E_Ì¢Àxºî_x0012_^àÀ¶9_x0018_U¾©À^_x0016_×º_x0002_À`±ö_x001A__x001A_óªÀ+ÀñyLkÀÞø_x0015_õûE¤Àö_x0015_IN$!¢À_x0014_gÕº_x000B_ Àõ©8mÌÀ_x0007_Í_x001D_üoÀ¶Çu_x0002_[¬©À_x001D_î_x001D__¬À._x001B_p+Àê¬2éÛ¿ªÀß´_x0014__x0004_:5À_x0001__x0002_KàtòÀobÄJ_x001E_^ÀÐ·_x0006_}lÀ_x0013_=hèðÿÀ±ÙÓ»KÀ	t(´7LÀÚÜw¿ëâ¤À@ÛÛnuÅ²ÀwfkHß_x0006_ À@_x001A_À_x0004_)ÎÀemDÏ¡ÀyMCÂ_x0001_Àv_x0016_z3_x0001_9¢ÀÆ8£ÂRÇ«À CC¬_x0019_:MÀ_x001E_øÅÄºÀ_x0006_O­_x0008_u§ÀN_x0015_kÞ£ÀÐPZÄø8ÀÆø£d_x001D_°Àó«{¿Eö Àà.¤KWSÀ­_x000C_Mñ¢À&amp;iíy_x0015_AÀÉÊ_x0016_¶qÀ_x001C_~_x000D__x001F_óÀo1ÅÂ¡À_x000F_(_x0010_À_x0012_ð?îzþÀ÷j+æð°ÀfØ_@ÀïD_x0001__x0002_?«À¹*sÚb¶Àê¯Õ®NÀ¼ÃÊÛÕ|ÀI·g×jÀ=Íså|ÀÅL_x001D__x0018__x0001_õ¯Àâ S_x0015_QíÀcNÛ_x001F_I¤À_x0003_*_x0001_#]×À ÆÙ-L7wÀ_x001F_w!xXeÀKûË_x001F_«_x000E_­Àl_x001C_¢'sÀ§À6_x0013_7s]ÀA ³È_x0019_À_x0016__x0019_J_x0016_^_x0014_­À=	b_x0005_!¯Àm	,©OÇ¬À¦ëÇccÀ¶iõK¤ÀÏrB*À4¬L ém¨À´ºûzÚr¬À_x0007_ÂôP_x0003_À°ä@É^ÚsÀjAA´_x001B_Àpßl¿ÁÀäozXúH¢Ào§Ñ¦ÀÏÑÄh¬Àð¡¨ýÀ_x0003__x0005_öàámñê©À¾éÕÃBÀ&gt;ÂLKÍÀñLçµÀg¬ø_x0007_À_x000B__x001B_@Àt¹qS#]ÀññÆç1¤À_x0006_bgj»×¤Àü´_x001D_©wÀ­{¬ÀÜ¦_x0011_X_x001A_À_x0015_ùó_x000B__x0001_¢ÀÜ¡ÆG¨Ààhj5L²À_x0014_.=_x0018__x001B_¢ÀèÊ©À%A_x001E_¡§À¬TgÙw_x0012_Àe«x#®©­ÀOuÇ Á¦ÀDÆPªuÀäùQ_x0004_s'¹ÀÍÔ'_x0017_ØA¢À_x0013_	X	¤s ÀJã½?p©À9 åöÏ0Àú-8[ÑÀrE_x0002_!R:Àt_x0003_Ôë À_x001A_¿æô*À_x0008_«õ]_x0002__x0003__x0014_öÀüçªØ©À|NX\Z Àn_x000F__x0010__x0001_óåÀ)	ÁNâ=ÀÓ53&amp;_x000B_À=aVöÃ+@4²il­2ÀêÜÎ-À¹_x0002_²¹_x0005__x001F_Àd\Ù{ÝÀJ)D`À¹2æo6À@_x0003_¢Çâ¡Ài_x001C_NÏd«À¾2Á_x001D_Àøw7^±ÀÞÕ«:¸ÁÀÞ¾k_x000F_«ÀùL¶@`"ÀÄ_x0007_±4ÁwÀKÝ_x0003_"7£ÀÓ_x0016__x0013__x0010_çéÀ_x001E_=ÝCÇ,ÀÜ_x0008_ðÑ¾yÀH_x0013_æ1_x0007_¶À:G ÒE÷ ÀÍÂ¦_x0012_Ý¹ÀÏ¾Tàó¸Àø»_x000F_s-í¢ÀfAv_x0006_ÍÀÉ/&gt;È_x001C_k¡À_x0002__x0004_aðð_x0005_9²Àaã¬Å)¤ÀpyéÐÂ_x001A_Àt¼Ó?|sÀRµÀº À·¡_x0006_kyÚ£ÀÇÙÄ¨³Î ÀIðª¶¢À5&amp;_x0017_Ù,FÀ	Ëp_x001D_vÀ#óÎeL®ÀÔL3_x0005_5À_x0010_&lt;ÂÑÝt´ÀÖêè1´©ÀFOnç³À¼{ìó½ÀËA_x0006_§c À"óùOéÀc{_x0006_ÀÈßÀÆ_x001E_û_x0018_C¡¤À_x0008_Í÷_x0004_F§±À]/_x000F_¯ÀnO~À½/v±*ÀZ_x0003__x001B_Ü	MÀ#öÅ¥ÀTHÄ°Ò§ÀHúk;_x0001_!bÀÌ_x0001_(QnÀ_x001D__x0008_²C_x001F_ÀtèÛGÞÀ_x0016_rR_x0007__x0008_¾E ÀZ¶ìû'ÀI _x0006_²¤À_x0014__x0016_É¨&lt;ÀàÏÐ_x0005_£À	sh_x0002__x0019_ÀlZÈøâ§À_x000F_o*|-M ÀL9»á_x0001_¥ÀÍ{_x0004_ÞÑ£Ào¢¹zÁ¥À2!ð_x000E_±À`·ãFhÀÏõ.¡·QÀ@f(_x0003_û·°ÀPZ{m_x0008_ÎÀßÿ-~á\¦À_x0007_Ò&lt;)wÀ-c_x0019_ê_x0015__x0018_Àè\|ØP¢À49_x0003_V¹íÀe¶)æ_x000D_ýÀ s(þM¦À`÷Âü¾ÀÆA\K»oÀ°Ù¶_§À2ìÇñø£ÀMØú*x£À/¡r);_x0012_À.`Ô1Þ¢ÀbRJ©C À44I%ªÀ_x0001__x0002_2ïu(ÎÀ/(ÝHë¥ÀìLoûÄ"±ÀEKùï_x0019_ ÀwÞ*_x000F_½µÀé²8ñÀóôÁõç¡À_x001D_Ã_x000C__x0013_ø|À_x0012_V_x0010_¹ªÀ¦÷BxçÆ¡À_x0018_1¯×M¢À¾'ô¨jÀEAj¨H«À_x0018_ÿíw·ÂÀ;nN4PòÀ_x0015_=¶fÀð¦»6ãÀr¼b¬²­ÀéßÅËµÍÀ¥µ2òwÅÀúPÎ*¶oÀömÉH&gt;ZÀ_x001C_ÐGé§ÀØ"_x001B_â&amp;À`_x001A_6_x001D_ÇÀfS Ê6¥ÀJÅÙßP[À÷ûûØoÀjÂ%Y©ÀJ[;Ùú_x0015_À1Ißü!ZÀÄEÐ_x0003__x0001__x0002_Ì*ÀWS_x001B_@¡Ü«ÀcÒáöºÀÂÖ_i`êÀ5÷åµ¨À½ÇAQ_x000C_8ÀÝ¢5þÎàÀÓ"°;_x0016__x0011_ÀfòK¿ àÀ0LOô¯B§À,cÂU°âÀ_x0010_5_ì£À_x0005_H_x000C_ðv¸ÀNR]ïµÀdì}BÒÀf_x0018_4uëg À}ä	V_x000C_Àä§B}_x0005_¨À_x0012_F oÊÞÀø@²ÂSªÀ£Î:Q¡_x0005_®À\Ñ_x0008_L`Ç³À_x0017__x000B_]_x0001_l	ÀLN$'?3zÀÛ9ÑLÀôÇÜ+¬Àj`f£»À~_x0002_CW\¼¥À_x0001_Zô5Ø£ÀM_x0007__x0008_DbÀî0_x001D_Åþ(¡À_x0015_ûEÌ¼À_x0001__x0002_ôÉ¡½5¨À]KY2_x0010_À7q()_óÀ,_x001F_µÓ¨¬Àþ«Àº8À0_x001E_ÙW_x001C_ ÀPé®¸ö©£ÀKvRWÀ#&amp;9X9G À8`lç,¤Àk¶v|À_x0008_O£Øy_x000D_¡ÀÆ5V_x001D_±Àáé4d`¦À_x0001_]_x0002_·ÉÀVoç7À_x001E_1pÐ%_x001A_Àô£bÎcdÀª8¢r!ÀWÛÇâÄlÀÒO_x0008_ý§q§ÀCY^É_x0017_!¨ÀÔ»4	°À:³_x0010_­³Àø¢ïéqÜÀ56}Ë[À{1Ö²¹kÀãÐÈ_x0018_ÀR¹âÀ@	ß'RS£À_x0012_ßÄö©ÀÌÑ_x0005__x0001__x0006_K¦§À¢ßØä_x0001_nÀ_x0008_ãïÒ¢À_x000D__x0006__x0003__x000B_}¨À7K·î»ÀÁ_x0006_.ÀLxò@$§Àó½4_Î³À}¸_x0002_´1_x0011_£ÀÞÊÛ½7¢ÀÉv__x000F_`¹¢Àk¹uô{_x000D_À°_x000E_ò/ZËeÀõýF÷ÀNû·_x0005_Ö¥Àm,`´Ì_¡À1§ð~©ÇÀÍ+Ö^ÐÀI3Ò_x001C_i®À°{Hj¦À&lt;Ô|×hZ©À¦W&lt;}ÀzãI^+_x0005_À²«)ÐÀ ét÷Õc À¨_x001A_«_x0011_yÀ¢_x0004_wdÀ_x0011_­áñ¡À=(_x001C_óÀóÀ_x000C_iÀø»_x000D_¸ÛÀV.\_x0001_ÏÀ_x0007_	t¤+m°°À ô	O¹_x000B_ÀzsNàÛë¦ÀÓ_x0010_¢_x0006_ÈEÀ×húôò©À_x0002_Ï-Ù_x0014_ªÀ°_x0005_¨8ÇÀàÔà_x0008_RÀR¬ß¼«À9ÊÉv±ÀºêîTÜ5À_x0016_MKðz¡ À_x000F_É_x001F_Àè654ëÀ´³Æ©_À5´_x000E_ä=ÔÀ§ÂÇ£ò±ÀM_x001E_8Xá¡À¡¶¢Cx¯Àûc«z¨À_x0003_"R_x0002_$À_x0007_µW"~¥Àµ_x0004_Vb¢«À_x0005_f¦Ò¥À_x000C__x001E_Y³_x0002_O±À_x0002__x000E_A_x0002_.CÀv{g^_x0001_¡ÀÄÚwî?a}ÀM_x0015_×È¾_x0010_À×Ä_x0012_h¶ÀÜ7å±Õ¨À^¬_x0006_t_x0003__x0005_þ&lt;¯Àý_x001B_S¨uìÀ_x0004__x0018_ É ÄÀ !tuy´§ÀØN&lt;öOÀ¼R,ûÀÑ¶áÅ9$À©ò/gÿ¥À"´¤_x001D_ÀÌn}§¥ÿÀìCnÙ~À_x0003_jH_x0006_ÕtÀ¶Å_x001B_«1ò¨ÀâøÏ_x0002_ßÆÀúu	h¡ÀBæ/t_x001B_$¥À5ÓMÙÀ N_x000B_}êÂ¢Àå{îR·À:cG_x0017_Àjü_x001B_;{Àý¸û_x0001_úxÀ7¡mZþìÀÎ_x0019_çûªÀ/¿·¥W&lt;ÀH_x001B_qØ&gt;§À _x001F_.´@ÀÝòýZ1¢À:HnÊ_x001E_À_x0010_£þ_x001E_îÀ¥rWù_x001F_ÀU:Ô.áXÀ_x0003__x0004_xÉ(²Èº¦À_x0016__n£ÀLvs[_x0002_pÀ:ç]_x001C_MáÀð¹_x000D_xR) Àr1ExNÀ²ê._x0004_n_x000D_ÀsM_x0015_Û_x001F_Àºðý_x001B_ªÀ%hÍdîÀáI9S"ìÀh_K5ÀÐø_x0017_ªN×À"Æ_x001D_;+çÀ_x0012_ÒßsÍÛÀl:_x0004_8¥ÀM["H_x001E_ÀDø"æÿÀÓ¤¬)_x0010_÷ÀD_x001F_Ùbé_x0016_Àrm_x0001_ay·£ÀÍ_x001A_÷´hËÀa*AÒÀÌ#_x0015_&lt;³ÀT0ìÃ§À§Áy°_x0010_î¡À_x001A_VðI_x0003_¡ÀæcÀ8ÌÀÞlµzC¨ÀµÏ¯_x0016_I Àþ¡×sÇÀÈ®ìí_x0003__x0004_VK±ÀL_x0004_®49@¤ÀcAPÂs£Àà_x0014_®Ù½y§Àn_x0012_²_x000E_ú¸À_x001D_h_x0011_*lðÀÕÓ_x001F_x_x001F_Àü_x0010__x0012__x001B_­ÀÞwª%ßl¤À@ÈágQÀdr&amp;_x0004__x0018_ÇÀ¨É_x0013_iÍ¦Àå=N À_x0017_&amp;_x001E_µa©À_x0012_ä_x0001_¤À±Nò/=À_x0002_Àn2Àd_x001E_jIFãÀÛÂ¥8=xÀ_x0004__x000B__x0010_W_x0017__x001D_¢Àý©ú8f3Àf*õJ#¤À_x0001_¯áoÀ_x001C__x001C_ÝIÃÏ¥À_x0003_PyÍÀ\×_x0014_k_x0012_aÀú?QG_x0016_¢ÀÞ9_x000D_3«¨À^¦a	&gt;êÀÌYc0¹4ÀT×äÁåÀqaèpé_x000E_À_x0001__x0002__x0008_³_x0016_¸¨À~[³6¡À:Ð/X)±Àî¿ãL%þ¨À5C¤Í¬ÀNêî_x001A_°¥À¯P!_x0002_+À_x0014_ÄC&gt;Â® Àþj©W¼Àâ1³ß#¼¢ÀÏz_x001A_&gt;GÔ¡ÀÀSÓV¢ÀüQé1M¬}À~_x0007__x001B_ÞX§ÀR_x000B_àáÀ£À£b¥­À_*³ÒWÀ§Ü»î_x000B__x0007_À(öh}]ÀYÙÌê&gt;Àà[µÈ|Àë_x0016_pCÀÉ±úåì À_x000E_½ú­_x001D_ÀÐ ³-zÀ_x001A_¥_x001C_÷bÀPa_x000C_ÃÀÔ|r{'§Àî_x0017__x0007_[£ÀÒÔûöÝé¡À_x001C_p_x0002_4Ë~À¯dþ¡_x0001__x0003_³RÀÊú_x0005_Loh¦À_x001C_þyZÀhÖu_x000D__x001C_DÀü_x000B_éÄ**¨À_x0001_s²_x000E_F¢ÀÆ_x0015__x0001_Eë_x001F_¨Àúw³qÀ¯_x0007_-_x0017_µÀÉÅ^,mÀa¿LáÀª_x0011_¶_x000D_kAÀXCs×YájÀÖÙï_x0013_jÀÁqØµMÒ¡Àÿâ%/ÔÀä÷_x000F_ö)³Àl_x000B_A­¿À_x001E_lt§_x000E_¥ÀbI´_x000F_ÀÚ_x001A__x0002_oâ¥À@i_x0019_N_x0003_¢À+kq\ªÀ'¯n_x001F_À&lt;B±B¯ÀÉ¢¯êV³À1]xçrÀJÚ«º¾ø£À\_x001B_hÃÀ#òÕAÀHzù|º¢À¬Ðàü¼_x000F_ À_x0001__x0007_Ë_x001A_unûÀzZ,½_x0012_¢ÀÉk©£_x0005_Àny_x0012_w_x000C_¾ÀFOnæ½Àç#øXÂ±À_x0010__x0012__x000D_8¤C£Àòl`9|ÀJAñ¤)ûÀüêè¬&gt;ÀÝÑôSxÀÆk_x0008__x001C_¡_x0006_²À©¾´_x0011__x0004_À¶_x001D_»rÀÙ¥µûéÀìÑG¢y©Àø¿%ÀBª[½ô½Àúé_x0002_}K¨Àu_x0018_U¤Àd¤_x000D_NÑ¡Àê¯)=þXÀºá£B_x0003_Àz´VþAÀ_x0005_¿¼É(u Àÿ¹÷_x000B_ý-ÀV_x000F_ËtÀÚ¼îT_x001A__x0017_¦À'Ô)é"¬ÀÐÉ_x001C__x0007_ß_x001F_¤À@f_x000B_&amp;®À_x0019_ä/Ï_x0005__x0007_è¬ÀZ_x0005_V¹Ï¤Àu¡ãÏ¢À_x0007__x0010_0(_x0005_¹À¯4ÎüÀ/%&lt;(Àr|ýtd¤ÀÞÐC_x000E_²r¨À_x0016_ÑóX¶DÀ_x001D_ïíü_x0007_°¤À3_x0017_°ÀO£À 6zÅ_x0016_ÀgÀMû=ÊÀÇµ_x0018_sÞÀÖâ_x0017_?&gt;qÀ_x001D_¶'cJ_x0006_À§añ$i2À"Áìa§·¦À¼x_x001B_ëk¡·ÀRºE_x0019_^0Àùúî°ñá¡ÀÂl_x0001_â_x000C_ùÀ_x0001_îRR­_x0003_³ÀØo¡ï_x0017_ûÀ_x0007_Þ67¬À[2ÊçÀGªÀô_x0007_¶\xÀe(_x0010_Æ_x0019_W Àà_x0012_êÆýFÀàH!ë_x0002_`À^Æ,ÅÀF_x0008_µ_x0004_§¯À_x0001__x0003_0tA3ÀR¯ï$_x0002_sÀ£k3c	îÀÐòZôÀ'i¹ùbÀßw7Àª|ÀI.}(À#,Dræ5À®Ú^½sÅ©ÀB¹7)jÀÒL_x0015_|¿¨À_x0006_oïÁÀîÚSbÔjÀ¨ÏhlÐDÀïÎÌîuÀà3µÐÀJrVÀ_x000F_¨À@_x001C_\¦M@¬l×AËÀá?æ«Ò. Àòí4!·ÅÀXÄ#Ä¥í¨À7_x0013_ßnÀÍwÊ$À"ÿv¨_x000C__x0008_ÀÐÛÂ_x0012_9¥À&gt;_x0017__x0010_lðÀ°^'åf ÀB¯`Ù¨!À;_x001C_lÐ÷]¢ÀöÃoÇG£À öÞ_x0001__x0002_Ñ-nÀ_x0016_¤._x001F_æÀÌÊ$½_x0010_zÀâ	_x000B_xçÀ?_x0015_Á½'_x0007_¡À_x0011_ÐcQÀ|_x001F_wÃlU§À÷_x001E_Í_x0011_­À*¦¹%xÀÜj__x0014_ À_x0004_9~\è_x0003_À_x0016__x001C__x0008_ÒÀ~7')-Àð?+¢¹)£ÀØ¢VA%_x0010_©ÀòF¿êØ§À_x0007_¬Ñ4¨_x0007_ÀXq³`_x0003_¢ÀýM^_x0018_Á«Àê_x0016_RA9TÀÊ^_x0002_XêäÀ&gt;{Ê_x0019_¡ÀHæ~-SÀ_x0018_ª¯À]B6¯ÀFµ_x000F_(Y_x0002_«Àu_x0010_{£_x0005_ÀÉD8O$_x0018_À@QEZ¶zÀÎä_x0011_\a¥ÀÐl¹Ú_x0019_ý±À_x0008_K'Òü¼¤À_x0002__x0003_:]ÔüÉÀÔ·8ÍZÀ²\~µIÀÊdµbÀé1Ëe®ÀjÐ!_x001C_#ÀÜÐ¾Yhu¢À_x0005_ &lt;aWÀ÷qðõÀi¢À_x000C_ý®&gt;_x001C__x001E_À3¹c%þC¤ÀÖãöt_x0004_Àð¹Ù_x0003_ÀÏ_x0001_³Q_x000B_ä¡À_x0012_¿ÆÈÀõ_x0006_{_x0004_r¡ÀMlô_x0006_yß¦ÀN§%«ØÒ À¹¤xÀÉ¢ÀeÒ¨Àp»?_x000F_wEÀ_x0014_Jwj¤À_x0002_l¨ø_x0005_ /ÀÐµ"_x000E__x0013_L¢À`)O¾ÀÑ\_x001F_	)ÀäI	_x001B_¥À wÈOr&amp;¢ÀL^ÀeÀ_x0012__Åí$ÛÀá²±ÄîÀd¾?©_x0003__x0004_Î+¤À|_x0014_]ÛÀ®+Ø_x0010_f)ÀëNpO_x0007_¯ÀÜT_x0007_§_x0014_U±À,P_x0004_ªHë­ÀºUTIïÀDN¶½¸¿¡À^Ümq±À|=Ì6_x0008_½qÀ¦Fe®ÜXÀ?qQ%bÀ"»²~_x001A_ÀMt%_x0011__x0017_ÀÎîV­_x0001_hÀ!70¸Àèm_x0004_ÀB¢Àå_x000E__x0018_¸ÀX?«D¶À?+_x0012_µR¨À¡Ë®\u¡Àz¾²Í­Àü`í*¦À»ùÓÜ¥ÀV.&gt;G*¥Àií¼§Ï¡ÀrR_x0005__x000E_ÓÞÀÈdà_x001F_÷_x0006_À&gt;U@_x0002_¥À_x001D_/+¿Ó ÀM ­¢_x000C_Àª÷Üü]¦À_x0001__x0003_ù_x0016_.¸_x0017_À®_x0014_ë_x001A_YkÀ÷Ëj$lÀð_x0013_âgy¹¦ÀQbm$ÞiÀßÞ`«ùôÀ(Û_x0008_k©Àî¤è{y²À_x0008_ÃO._x0003__x0010_yÀ_x0001_Hâ%p£ÀM{[Ç2 À÷q©/ý	±Àçl©_x000F_Àú§5îpQÀýÛC	{8ªÀ-_x0014_}&lt;1ÀñÙt8_x000B_RÀò]t_x0011_³À I®èÉ`Àá#_x0002_¥ÀQE,üØé¢ÀS.iúÏÀÇKÒ&lt;HÀ$àZbÙ_x001F_ÀnWÕyCÀ÷oÒ_x0005_û À_x001E__x000D_ß¡_x0001_§À ,oöÊS©Àìßk_x0014_ü_x0007_Àu_x0015_[ÁÎÆ£À_x0003_çÓÆ~Ø¦ÀF/?X_x0003__x0004_Å-¢ÀfÌ_x000C__x0010_³gÀ1_x001C_ÖúÝÀ;õ1_x001E_?í¡À_x0003_Û¢ó_x001A_Àið_x0014_ê¶ À3D?*¯¾À_x0017_T@ù+Àl_x0006__x000C_1¤À8K¯`NÀd^ñÆ_x001C_xÀ,_x0005_éÀ"Äù_x001B_ÔÀ+ë_x0001_I	±¡Ài_x0002__x0001_hØ&gt;ÀIsÔBÀ´ðr«	!¥À`ç_x0006_Kð_x000E_»ÀÖ¬f¦_x0005_ÀÎ_x0003_)b·£¢ÀX_x0013_@!_x0013_¦ÀâÖe{ÍÀá_x0003__x001A_LéÙ§Àà8òÞýLSÀ°1´­59£À¸-é`&amp;_x0018_Àå_x0017_°_x0018_ã+ À35åvî3À¶#F_x000E_ÙU{Àþ§;O"¡À _x0014__x0006__x0015_ôû£À'ðºÍ¼_x0004_À_x0001__x0002_M&gt;/_x0019_7À_x0019_§-©Þ¡À_x0008_øÏ«¡À_x0006_o?.&gt;øÀPcÃ÷G]À6ÏóêÄ«ÀôxSÀÜ©À¼[ìÞ©_x000C_ªÀÐÆ-_x0006__x0002__x000E_wÀ0ç¶&gt;\&lt; Àà}º¬¶òÀo#®N_x001C_°À¢D×±¡ÀG_x001C_¸2hÀ]jÝ_x0007_ÙÀÑK»æÀ%3xò@Àxìù³òã¨À_x0012_6_x0008_«:¡ÀY_x0014_'_x0007_ À¤ßÒOSÀg_x001F_(¤»À*ÌZ_x0019__x0019_ÀÕyìå~¡À_x0013_q(ÔZÕÀS''K_x0017_5«À[_x0010_RÍ_x000F_¢À5_x000B_á ¡ÀÎï_x0004_õ_x000F_¥À*Têè_x0016_îÀ{üßq¦_ À&lt;à_x000E__x0002__x0003_zå¤ÀcQ-ù À´_x0018_¢tL_x001D_ÀÑ¦µC«_x0008_À_x0002_ö_x001F_y_x001E_¦ÀcEå_x0010__x0013_¤À_x0011_T¦»Ó±À@â¥À#8AZôv¢ÀÁÿìÉ¨ÀX{&lt;x_x0011_ÀNGW÷A°À_x001E_îëµÀ_x0006_,¬ÂQ¢ÀÌÈÄõ«jÀ_x0014_Å}pÔæÀº­'r_x001C_À¨µé_x0005_fÊÀÐÊt×øÀ_x000D_6ô²ÀzO_x001A_o_x0007_sÀV£iZ¬.­ÀÒ±e/©_x000C_°Àhðkß»X¥Àî,þÖ_x000C_ª®ÀÞ"ù))OÀs~ex_x0014_ÀÿL_x0012_ÊWy À'IFÇ-À¢nt¿ÿÅÀÆìäªÛÀ³_x0001_pl«À_x0001__x0002_ý±y·À¨ÕE9tÀQ_x0007_£À;åÕÜ¼Á¬À#(¼×þ%£À°ó_x0002_ÕÞ§ÀciÉ@³ÀçwÑê¤ÀP¶üú_x001C_­ªÀ_x001E_ &gt;Â!ú§ÀJ$SÞ±GÀ2aÂªÕÀÛ_x0017_té ÀF}ÑÑ_x001B_À(E1òw Àvt¾_x0002_&amp;ªÀ¢Ö_O0|À:üá^ú`À2#ßÚM!§ÀP_x0005_þw£Àë0³_x001E_ºÀ&gt;#«¹;ìÀ¢-U0_x001C_¢À;v{,_x001D__x0013_©À*|*Y(È¢ÀÚYª_x0008_:ÑÀ7D¢I¥ À\+Ë¿ÖHÀú0Àú^¿Ùº¹ÀjÃu_x0004_r_x0017_ÀÂ|_x0016_&amp;_x0005__x0007_ÐÖÀìíúÉ_x0019_««À[Û4Ç+aÀÓ_x0006_ôÎÀæ­ð±UÀªëTu£ÀL&lt;À@[£À_x0019_8ÈòÀF¥¶MÀzAÞåÃ±À(ßºàÀTûNÝØ,ÀîÐ_x001E_â_x0018_º£À=Ì¶_x0005_øÀXwi¾¼òsÀ_x001F_ñvó,cÀYèã©_x0008_ÀI_x0004_â¬Àé/Z³rKÀÇ_x0015_Ë]d]À$8$_x0016_°ÿÀUÌÙy¢ÀÍ_x0014_I;ôÀ2_x0003_A_x000E_	CÀZõÎ§9À@_x0001__x0004_«M¬ÀbìßÏ¥À3¼j£ú¤Àzn¹_x0006_ãÀ_x001D_ãÄV_x0002_ÀO_x0015_ßÌ_x0001_À_x0016_Ö_x0014_ct¡À_x0001__x0003__x0002__x0002_X^ÛÀAÄ6_x0007_àsÀv `t_x0002_ÀI_x001C_$_x0003_ãèÀu÷ÒI]ÀÅSÞ_x0018_þÀ´¯ö|_à£À9±ÇÓ«RÀ¯_x001C_X£]_x0018_À}í1ÙñÀ&lt;&gt;ªû¬RªÀ¥£iªÀ_x001E_1s_x0010_¢aÀsnõ*(ÀÂs}ï_x0006_¼³À»Ó^©T Àì_x0010__x0003_âL_x001D_ÀEÛL"_x0004_À÷öEx_x0001_nÀF4&amp;©µ¤À$"B.ô ¬ÀðMû_x0011_üx¥Àò×$¨CtÀÃð_x0019_\ÀÀ_x0004_»_x001D_££À9Ì¼ú¨øÀÎ*­`_x0014_À`B_x0006_Äà¨Àþ_x0019__x0018_éÀ(íÍ%=¢ÀQHÑeßÀ:-È_x0002__x0003_égÀöÊ0ëÀt5_x0017_meêÀb¥]ý¡Àn5µÜ_x001B_Ò À8jß%_x0002_¿{À²±éxë§À)Ú,_x001C_À_x0008_ê²)CÀÌ_x0008__x001F_MÀâ³à2Ò_x0010_¥Àq+¶ªËÄ¯À0¿_x0017_ÿZÀ8× _x0015_§Àjó3_x0008_ù/¢À_x000B_O+¾î_x0013_¢À¸_x0002_,ËüÀmP_x0013_NdÀ qf_x0001_iÀTf=ò¨Ç¤Àa6_x001A__x000E_ÓïÀ_x0019_Rþþ`KÀ ßÕ_x000E_¡À&gt;|5_x000D_d%£À74ðfëÀ_x0003_pÛÂ4À_x001F_Q_x0012__x001B__x0014_ê¬À¼¶©@cÀ.¥¢~ð_x0005_ÀcÇ_x0011__x0013_X:À_x001C_6î³¡À&gt;qYaª®À_x0001__x0002_eù©9å¢Àã^_x0001_û{fÀ_x0015_=ñ&lt;g_x0013_ÀT¤I8Ô_x0001_ÀÄXÁ_x0011_À¬´H$_x0001_©ÀU_x0016_}%À_x001D_#wêÆÂ¡ÀWÁvóùóÀ6´6H¶¨ÀYí_x0010__x0001_¢«À°ÍÃgàYÀé_x000D_y_x0014_À_x0007_+,_x001A_ö÷ÀØ_x0005_/e_x000C__x0007_ À¸_x0002_	È_x001F_À_x0017__x0006_ü~ÀÆ­ÒÎÂ¢À2Õ®¢¯ú¨ÀÎ?P¯ß_x001F_¡À2ÇsìëGÀâ&gt;}»Àá{­_x0006_ÕZ¢À_x0016_~_x0010__x0003_eÀ7½òRÀfûJxyÀá óþ_x0013_À´$f 7á Ààh_x000B_³_x0011_¡Àk¹CÿÔ_x001C_À8_x0016__x000B_û_x001A_7ÀEb#@_x0001__x0005_Àìh%_x0007_ª²¥Àrr¶+5À_x0003_­_x0011_yÀ¬Nw£hÈ¦ÀIã[ÊÑÀa©¾£ÌFÀM³´#çÀçtÕÀÀìÿ__x0013_*}¯À¸¤)äÀ*o»Ð»öÀºV×vn¸Àbä=_x0002_å ÀQlªî0¡ÀZ_x0015_ë_x0014_o6Àq$É!jÀì_x0012_ì_x001B_?³À#_x001A_£âÉÀ_x0001_ÒÜ_x0004_©À_x001F_pi¸)¡ÀN9k¹Ç§ÀóIÿzÖ´Àf_x001A_¯È|¡ÀL_x001C__x001A__x000B_¾À¬ÌÁU¤À°@åHkÕÀ'²!4~À5Ü´d­ÀÎ£ºuvlªÀÅ@_x0016_;&amp;À`ô_x0019_ÁÀ_x0003__x0005__x0018_K³äL±À¦é_x0004__x0014__x001A_À\_x0018_ª_x0007_òº¥À®_x0005_Ù_x000F_$z¥À~&lt;v{üD¦À Éb-h\À{_x0013_xUþÀ3_x0007_A¤Àâ_x000E_Ð	&gt;À ¼¥I_x000E_À3ó8_x0013__x0001_ÀþqD:0_x0019_§ÀÜ^ê»]¨©Àüi}Yø­ÀW_x0008_bej¶ÀÙ_x0012_Ç´{À\_x0013_à^Y®À/Z5z½®À=$Nï,·ÀÊ_x000C_dÎÍu¨À°[$_x0013_6ÀF{Tü`WÀ-Ô_x0004_ØÀV_x000E_K_x001F_ZÞÀ_x001F_	I8£ÀtÄ6¶MÀHLÐ®NÖ±ÀÛ¤fß_x0008_ªÀí¯©_x0019_¸½¢À³§_x0003__x0002_ï_x0007_ÀËp^gÀ¸_x0002_â0_x0002__x0005_æ¬rÀ¼î9{Æ_x001A_xÀ_x0017_l·sÍÀt?_x000F__x0003_-	«Àè»q'Àÿ¢¡íÞ_x0004_À÷O¥°êÀM£ I³HÀg`ûïûÀ ?àÞ_v¡ÀT_x000F_¼ÚÔ(§À*ñ_x0001_X(Àû1©Ä]ÐÀx^µ&amp;Ð}¢ÀDe+Ú_x000E_À_x0011_²Ò.pµÀ_x0002_âñëáVxÀÄìc_x001E_é)¢ÀÇ±É +_x001D_¬À å¶¤òx¤ÀY(Ý^e¦À© ­_x0001_À j4_x0018_V¸À[W!aXNÀ_x001D__x0004_òsÀibaÍrÀV&amp;É*¾r À~düãÐg¨ÀôÚ~~L_x000C_|À@Jþ&amp;_x001B_¡Àlqßc__x0018_ÀvL;F0±À_x0004__x0005_Q®KwÔÐÀû§Ì.NÀ¾¢8_x0002_ÑuÀ÷jAøÒÀ«8$ýÀm³ãiG À_x0012_gîè-ªÀ\ü_x0004_´À_x0016_Â5W£ÀÚá_x0018_$vëÀÑ|lNøB¤À+ó²GÓÀ~3àO2?À½5£pyÀè_x001B_±úÀ|Å_x0015_}_x0016_åÀN÷&lt;×ÀÀÌ_x001D_;wñiÀa_x0010_Or`É À_x000E_s,_x000D_}«À"mÍ·ìÐÀt_x0003_­êhÀÅib¼NÝ¤ÀpOt{ìxÀª'p_x000B_I_x000D_ÀÜ³,Tð_x001B_¡À¤Écn_x0013_À*è_x0008_ûBuÀtÍ,Ó°À_x001A_.1eÀÜ±m×jÀÀ_x0001_Ú_x0002__x0003_óÚÀ_x000E_(D¢À6I¼Þ¸äÀÂ'bé À2nlrÃ¥ÀÄ­££ÿîzÀ,Û`2×àÀ¢_x0011_¯¸ÀP_x0007_dJlÀç¿ÄiÉÝ®À ª×ø¼j¨À¢_x0008_à]Ï¢À2ñb«À=¢ú6ÑÀzÚ½¸Ó0£ÀvÓÇ­ðÀà_x0013__x000B_óü_x001E_Àì_x0011_ß	_x0006_Â¤ÀøPöLAªÀ¹ÿÉ3KÀ^0á_x001A_;§À.%n¯2ÀQÊ{jÜÀÀ_x0006_Ýu4ËÀ_x0019_â&gt;À\_x0017_-5©ÀôE_x0004_BùÀ(Á_x0003_é±É£À` G_x0001_~À]ªÀs©ÀNøÆÙÀ|8ü_x0019_À_x0002__x0003_B¹ô?w{ÀiáKÞèÀt¸Ð_x0018_©À_x0016_-	\úÑÀ4C5@é?¢ÀKüè(#ÊÀPÑ_x000B_ÒP¢À_x0004_VãSüÀJÚ*è¬¡Àïö_x0013_ e.À¼ò±_x0007_ä°©À!w¦È½9Àv_x0003_U5ß«ÀÞEô¤Ä_x0003_À_x0018__x0004_Î¾=§ÀÊe¾ñ_x0001_£À_x0010_¸ËIÀÔ?ç_x000F_®£À®_x0004_FÉjÀD0¥U¿uÀ&amp;_x0010_äÍÀ_ÙÚ5#ÀÓ_x001D_ü³»¨À% _x0007_¡À5j[ÀêèÁ_x0011_[_x0003_ÀBõâ«ØdÀó¡;|ê¸À g\Â*ÀiÑGÿÀ_x001E__x0004_2ÙÊªÀîFq_x0001__x0003_îlÀARàÐ_x000F_À¸Oç/¾_x0016_£À¼g¥J0öÀLÆ+[·±À°_x001F_Ç_x000F_Õy¡À_x0010_	T_x0016_bQÀ6}T©ØT£À7Pvé_x001D_UÀ¹i_x001F_è_x001A_rÀn_x0006_ÍØÈÀ¢üGò\EÀ&amp;ñT 7Å¢À_x0002_"bÉxG±À_x000B__x000F__x0010_TØ6¢Àû¿÷_x0017_üÁ¨Àpé¯&gt;nÀå}_x0018_h¼·À&amp;HË_x001E_t­Àã¾NóÌ À|w_x001B_Ï»ÕÀ¸ï?K§¢Àbó8s1À*¶ VÀm_x000E_Ê ÀlkêO@À2*m²ÀÉN_x0017_R_x0016_Àâb²Ññ¤À2ýDCÀH¦HõßåÀ¢Ð¥Á»ÿÀ_x0001__x0002_ÚÔáv5ÌÀ0y|öÕÀ¾MJ4¥Àõ[ÎÄÌ2ÀàøuÓV©À_x001B_ Qè_x0005_õÀ:_x0015_0&amp;¡À÷Zözyb À_x0008_º_x000D_[À´Dö¾Ð¤Àjd_x0019_ß(JÀX]"ß¼Àô¤Ùp¼_x0012_À î¥:'ýlÀÔÎ«WRÀøó_x0016_?ÀÀ_§ÎÀ&lt;Pc,ä¨À8þMhÀ-SÐ}ÀÛ½ª}_x0006_&gt;£ÀNáô_x0011_mÀ ®ôñîSÀtº_x0004_õfÔÀ_x000C__x000B_TQ_x0012_)©À¶SääÀ°¯Z_x0002_¸fÀ½¶¯Ö¡À?~ÕÄbÀ_x0002_ ÄÔ£q ÀÿË¬.«ÀÚ&amp;&amp;_x0001__x0002_¨ç®À_x001F__x0004_ ¿fÀò­ÎrÀÂºc|ÝýÀþÛ°ÎÍ3 À5Jù*À¢-PÏQÀì_x0003_À¿_x0006_¦®À	_x0007_Í÷fÀ	úÇX(­«ÀïO_x0008_*éÀ×6ÃôëXÀ¢_x0012__x000C__x0017_¡v ÀÃ_x001F_&amp;_x000D_)À!wT9vÞÀ?"§¿j-«ÀÅÍA_x000B_!h¤À¬HlÃÜ À_x001F_^$Ì%¢À3yãøj£À_x0013_Ðv,d&lt;À_x0001_@qÐ·g3@_x0005_a_x0013_Ý·ÀJàÂ¤Àó®p:äÀÂðn®8ÿ¦Àv©IVyÀ¼q~Øy«ÀVÆX½À_x0008_ h)l¤ÀÂ±ÓWÚn¬Àß_x000E_ÒýØÀ_x0001__x0003__x0018_0:}°ýÀUªNRr³ÀP_x001B_K§w³Ào_x0005_Ã	KÕÀ&amp;_x0019_Í:(Ø¨ÀÇ_x000F_»D_x0015_ÀßMú¨r£ÀúA_x000D_=*ÅÀn1r_x0017_À_x001F_¼ÜvïQ¦ÀâÔ_x0006_ÀÚ_x000C__x0001_JÑJ©À&lt; _x000E_zÜQ°ÀÖ_x0010_Sx;_x0004_¥ÀÍ&lt;_x000D__x0002_áÀ~eL$Ê)À¹lqèÅ£À_x0016_ã_x0001_T%³À+c_x000B_ÝD¡ÀzdN;Ï_À¡_x0004_îºÀ_x000E_u;#ÊZÀÐAÑ¶_x0006_MÀlOEQ|;ÀùÀÆ1ÓÀÑ)é¤Y'À¶ÌiiÀÀ¼(µÉ¹À¹áü#À½e½^)ÀïJaÓD¯¦À«Xç_x0001__x0002_9'ÀÉ_x0019_íéSÀâJ\æUíÀìDQ¤÷õ¢Àr(lð&gt;Û À³´%ÖSÀ¡ÂÏû_x0011_¢À_x0019_Ö6Q_x000F_ÀkàÕg_x0019_¨À,3}Â«2ÀÓ}_Ï_x0019_zÀt¿Ñ*B£Àø°â¸£_x0001_Àêváþ_x0005_¤À_x0014_CÙñF´Àæu_x001E_ó_x0006_ä£À4¸	ù°ÀäÆ¤¿8_x0014_¥À0-r¨³À¶ Í{t_x0010_ÀÜ_x001E_ïáS¥ÀI¸_x0008_kqGÀ)ööÞ Àâ,1²ñÀO_x0004_Öù_x0013_ÀG¤_x0017_ä­¡À-wâ@4§Àfö}ZÀ­MÐgºÀä¿×ÆAc¤ÀMàé_x0012_¦ÀÑd_x000B_« À_x0001__x0002_s_x0007_æ}¼ÀÁ5X_x0012_©¡ÀªPúªJ9À_x001E_Dm,_x000F_ÀæWRoï¡ÀL_x0010_mr%ªÀRyÊøÀ_x0002_Ìoï¥À_x0003_É°_x0018_ÝÉÀàVÉz#PÀ_x0007_Ø9_x001D_O»Àóõ5ÓF¢À0P= ÀÿY¸MË¢Àr~YûÀz,	oë6À_x0001_¨ÛÞÛmÀDKæm	¡À_x0005__x001A_ÚYÏÀ!ÖaFW9ÀLû_x0018_½óÀ(Ql¯À_x000E_¥àõ¦Àþ¶\È$µªÀ/¯I®«À?"pÀ¸ÓË²à_x001F_ªÀ4Å&lt;«¶_x000F_¡ÀRVJ_x000E_¬_x0014_¡ÀîÇd¬w@ÀëKL$©À_x0001_5%¬_x0001__x0004_ÃüÀÙ_x0003_%_x001D_ãÀÒ[­_x0014_ÑÀ,fÞó¾RÀº}mº_x0001__x0011_ ÀPÑ_x001E_4M$ÀF_x001E__E÷3¡ÀÆ¢Åü_x0018_ÛÀ@m-`ô@ÀsT#§ÏÀDÿe®_x0018_Ài¹p°_x000D_¤ÀT9Ñ¬À I¾"lþÀVÀoçz_x0005_À]|µ_x0003_À_x0002_ø_x0005_f#ÀÐ³_x0018_0¼¦¦ÀX¿1©VË£À_x0016_9àï[¡À?!âDÀmÚ%»w¡À}!Ú_x0008_À+&amp;-_x0007_rÀHD¡ðG=ÀÀ_x0002_ô§ÀC×_x0017__x0018_ï©À¾åù³zÀ+;G¾ÄqÀ¬Ô+Â¤0À_x0014_*T_x0017_íl¢ÀªúQ_x0013_ëÀ_x0002__x000B_&amp;ó[\ÀöÇ#m{°À©,_x0001__x0004_À_x0008_de_x0006__x001E_ Àt8JqÒG°Àb^ÆÊÔoÀ×Ót@CÀÉòÑcÀ¾Ñí/ÀÇ+W7R_x0010_ÀoN«r_x0003_5 À5Â#s_x0005_*À_x0008__x0007_Ô1ùÀ_x001C_û5 À÷õûtÅÏ«À·HøHÀ`Çu9À¨ZÔàft®ÀA}b+zL¡À{z5æ#À@ä_x0010_ð³À¡?(? ÀuÆ	2£ÀFÍØ;Æ®¡ÀlÁÙ_x001B_5F¦À33_x001F_Ë¹tÀ,7ëîÀh»6_x0019_f° Àâ 3ç­þÀÒà|_x0007_åÚÀ·û_x0018_3+Á¢ÀêíÜ_x0008__x000B_10À`Á3íEÀ ÆG ©e@ðMÉ¾]À_x0010_Y_x000D_b	äÀh_x001D__x0017_m!²ÀH±_x000B_a|pÀIú_x0005_sÎ¥Àü_x001F_Çv À_x001E__x0017_AbDl©À&gt;Sã$ª¢ÀÒ)£M²À_x0002_(Ëla©À_x0006__x0017_þYÝ¬À|íán6ÀSCã3¤Àà/ÀiÒð À/.¥¿õÀDy°#$ÀÐ®Y_x000C_Þp¢ÀLßH_x0004_N_x0013_¨À_x000E__x0007_&amp;Tk³§À¬ûU_x000C_À¢þ­k«ØÀþÅ(n²Àþâ$ýs_x0003_£Àê®WqI£À°_x000C_ü5 ©À_x001F_O*_x0017_y À±à_x0014_~ÀÁD¡µ¿ÒÀ_x0001_Ä8 À_x0001__x0004__x001B_Aµ_x001F_®À_x0011_E_x001B_dé^Àc¢ÿ_x000D_À»J½mÈ À@Ê!MÑÀÑÂL_x001C_óÀx_x001C_ø"_x0019__x0002_ºÀ$Ú©ö ÀªÕ^Ç¸Àäæïçg`²ÀÖvõî	`À±QDõËÝÀ&amp;B_x0001_-ÀöÄ+&gt;^1©À¦C8Ëâ©ÀÙÜÃÆÌÀÐ_x001F_·+÷ûÀk´¨åî ÀyA0YK¢ÀBrßÂt-¥ÀN=í´:À|ë_x001C_­mWrÀXÛr¨_x0003_e¥Àw_x0019_Þ_x0011_UÀè&gt;òç-¨ÀÎop×è ¢Àø_x001E_v«4DpÀBl_x0016_Ix Àðað%äÀ_x0016_ºdÛ¸ôÀ©×¢Ìå²ÀÔËa_x0001__x0002_fû¡Àh1L1$}À_x0005__x0001_Hú¤+ÀÎ_x001E_$-÷j±ÀþØOvÊp³À_x001B_oØ¤Ñ:³ÀBÉOênÀS:ÝR¡ÀO&amp;ý_x0012_iÁÀW$_x0004_ÜÀxíÇµOêÀO_x001F_ùÃ~À®G_x0017_w£ÀöF&amp;«&gt;5¡Àü{Ò~ÖcÀvRµ_x0010_ï}ÀTÆ¹2_x000F_ÒÀÄ_x0012_1_x001A_"¢À¬¬`a·4uÀó\_x0007_ÑÀ5R-ÑÄÀoç9©°Ú©À_x0001_a?_x000B_=*Àb×_iÀØHëÛ_x0007_ÿnÀG_x0004_ã\á5¬ÀpN7ïk÷À¡Ú\Ô_x0004_Àø(wãh¥ÀBý» «À@Ð1É\x£À	ZÃbÔ¿À_x0001__x0006_°$|#¯fÀó7¨Ìëx¡À£_x000C_§	¡ÀÐ2IfPxÀï7$ãÀu)_x0005_#ß_x0008_Àb_x0003_ÿ:AÀýXÌáÃ°À­4|=_x0003_§ÀîÛ"¼_x0004_¢ÀØI_x0016_m_x0011__x0013_ÀiÆ_x001B_Q3Àû¬Co6´ÀT×VóÀX¬µCÇÀ§uÕýÀyÓ_x0013_-SÀxá\+¦À'¶@³¸_x001A_À_x0019_\ËÓbÿÀ Õþûq£À%6*N¥WÀëØlN4¨¢ÀÅB_x0002_-#QÀ¬_x0002_¬À¢_x001B__x000E_\À_x001D_Q}ÚpÀÒâasiÀ_x0001_?bc7Àî=¨ìòË©À¼ä_x0010__x0007__x000D_ÀÙaµç_x0003__x0004_%7ÀØÏRö1_x0008_Àhõ?!$f¢À_x0008_Ç´*&gt;tÀª%ÁùFÀKò¿)á-¬Àu^³ÊÀ§pT_x0014_-~­À[ÔíÖä_x0013_À®Tô_x0001_iWÀä_x001A_Ðv&gt;_x001C_ÀKÉÞ°_x0006_ÀÃ5_x0004_±4GÀ_x0002_(b9Î&amp;À:7_x0005_Ê°`¨À®@Ö_x000E__x000F_Ñ³Àå4_x000F_y_x0006_¦ÀùÝÄåÈÀÒëì.è4Àr38A2ªÀF}_x0019__x000B_Q¨À_x0008_|p_x0003_Z°ÀÉ¦?Kèø¨ÀuG_x001E_´l#À_x001F_ú2æë²ÀÈz¢.ÙÀ±$Ð_x000E_À®_x0008_§_x0019__x0001_À_x0015_Ñ½Q¥À_x000C_U7_x0001_DÀ$ú_x0003_Å_x001B_©ÀÊ$A#0À_x0005__x0006_æ][9ÀLä12ø_x0017_¥ÀÍ³Rî7ËÀæaô_x0012_îÔ®À_x0004_(1uÀ6';¥8¤À_x0002_\(Øb¥À7áÀÇ_x001A__x0002_ñ¡À2äÐJh¤ÀÆ@_x000B_à/OÀòÊ	}QÀO²ÊÍÀí°DYþDÀ°ý¨O"£À¶D6_x0018_!ÀònÚ¯è¤¥Àî_x000D_]û_x0003_3ÀÝ®*Ø× ÀËC_x0003_HnÀ¸åÕ,vÀÍ&amp;Ö+Ý$Àg_x0011_cØàÀèÞäh_x001A_°ÀÐPs&amp;¨ÊÀ(ìHxNÊ¡ÀÀ_x000E__x0001_#%3ÕÀ_x001C_©kXbÀÔ,º¾æ§Àn­JJ¥þÀ¨»O_x0001__x0005__ À^¬`7¤ÀÞ_x0016__¼_x0004_À§_Q-tÑ°À2·ÒêÀÒW¢Ó¤Àx!_x001D_ÊeÀusw¦_x0018_HÀÇ²_x0008_¢*À¹·$¢Ä­ÀöF4Z­ÀÀÁÆ	È¡À_x001D_×(_x000D__x001B_ÀÖ1kÚ¹Àû(_x001C_©±»±ÀÊùhÏªÀ3´_x0016_·ú´ ÀF\w¼_x000E_è À?ÌºÓ_x0001_ÀïÙ8+Ù¥À&amp;ý`¨_x001D_À&lt;ÛÖ'_x0010_ Àp_x000C__x0003_À÷­_x000F_³_x0002_Àl¾À¤°Às_x000C_õî_x000C_Àz¿ïÙ¥Àà_x001A_ØýPÀí¤(¯À¶~¼UÖ¨À_x0015_)´_x0018__x0007_£À6¸b_x0017_Ël¦À_x0001__x0002_:Û²Z_x001F__x0010_¡ÀÂë_x0003_[÷;}À¿%d¹_x0013_æÀ3/ptÀhöáf¤¢À_x0014_lLFmtÀÓZxûwÀT_x0012_Pt© Àê2ÁQ9À_x000D_H_x0011_Ãn6À&lt;C_x000F_t·HqÀ~¡Ð¶ÀPºN&amp;_x001A_«Àp_x0017_Ô_x001C_ìilÀÖ¡}¥¾ÀhÅ­çÀòà_x000D_wªíÀÑ\g(DÀ#=Û»7ÀÞ_x001A_í°ºPÀ\Øù©3_x000C_¦ÀÜ)~Iâ°¤ÀÈs"|gö¡À´ëAÑ¥ÀC'ÿ_x0004_tÀÈ-ò_x000C_ÿÀ_x0004_¥|' ÀÜÆrÑqÀ÷àúaJà À_x0018_®_x0019_Ë²®À_x001D__x000F__x0017_¸©À¬õÐ_x0001__x0002_·¶Àò_x000D_¬zô®±À(Ù&gt;AÙ§À_x001E_ü_x001D_ìÍßÀ&gt;®ÐÎ_x000C_Àº(\Æ~À_x001E_ßÖÄH¦ÀZ_x0011_=_x0018__x001F_ÀT@_x0013_Qµ­ÀnßW!LÅÀð_x0017_B_x001B_[þÀ_x0002_uÄÈé"«ÀVñjz?À5\|«a²À_x0002_9õ_x001A_2¡ÀÎô__x0007_ljÀ%0Ùöµ«ÀðÚ»(óÀ¢K_x0006__x000E_©U¦Àp/gXÎ¨À`._x0006_ ¢À~_x0015__x0019_æ ÷±À¢éØ±_x0001_ À_x0002_ÔeÀ´,Çà·hÀ­ëpÊlÀE)|ß_x001D_Àú_x000E__x0014_HI­Àg_x0014_³_x001F_À'"_x000D_+2ÀêþY\«¨À1`BAÀ_x0002__x0003__x0001__x0008_8aI_x001A_¤Àé½ÙðË À´è"½ Y¤ÀöË_x0016_éà_x0013_Àü_x0004_n»à×ÀÚ{¸¼ÀcPÄÀ}ü´À°íl§ñJÀ_x0004_¨¨c_x0001_ô¾ÀÉ¯_x0019_$NÀ4»«*!ÀàþÓ¬6;¢À´K½ä	¯ÀÂÑ)ºêä±ÀÎ_x0012_JËB¬À_x0008_&lt;_x001D_bO¡À]"Ò¾&amp;©À`_x0007_ãúJ^°Àé_x0016_itUx¢À^uøjüÀ§°Õ¤ÀJ«~#¡ÀWÛ*­A À_x000C_ÝpUÀ2A;´_x0011_SÀ²ÞÂò¾NÀdL§½¾M§Àº­&gt;© _x000D_À_x001C_È¯ü_x001B__x0015_À»3	÷¥Àq"ü3¶F¨ÀôÉÜ£_x0001__x0003_óHÀ_x001E__x0013_9÷!;«À8Xä;lÕ¡Àï_x0002__x0008__x0018_¢_x0003_Àæé-íõªÀ'AÇonÀéÁv_x001C_ób¬ÀP¶nïÀZwk_x001E_ª¤ÀÈAÊU_x000B_Àè_x0019_ÖI¸¢ÀBá¸©fÀ¢©å.¥Àª0&gt;ïE_x0006_ÀbÖ`"rlÀÇÌ_x0011_ÊÓÀë¢33_x0004_ ÀEëËOò³Àx/4!¢²À1æ_x0018_DÀZ_x0003_,ó6ÑÀÃ8_x000D__x0004_ÃÀ&lt;[¹sH	ÀEHÁ_x0007__x0001_ÀÔX#$_x0018_Ø«À_x001A_=6²2&gt;¨À_x0018_Å_x000F_ëÕÀ·Ô_x000E_à5_x001F_À_x000C_ÔI­~é¤À¬Vý$_x0016__x0013_¤À/;w}\¶À,ôLýÀ_x0003__x0005_þÄô_x0002_Q¥À¾¿è¯&gt;¢À¦é_x000E_©Àlû_x000E_p_x0016_Àà/_x001A_YmÀ_x0002_ÓYQ ×À¢×­¬|À`?¼_x0001__x0003_Àõ	¿'¢=ªÀ§m|ªàzÀ_x0012_0å&lt;À&gt;tª÷¡;ÀÚo÷èS÷ÀJÒ	_x0008_éóÀ%QdøÝb¡À'²_x0011_»mVÀ¡©_x001B_g_x0016__x000B_§ÀFï_x000F_¦b£Àu÷_x0014_°æÀ·_x0008__¥ÃÈÀÁT4ÚF¡Àª4úv¼_x0014_À«Ku_x001A_£À._x0015_qo9IÀ_x0004_Oô_x000D_Ã\À´&lt;«_x0006_[Y¡À]\ÉHÔÜÀ¨*ÀyÖÀ¯ÚÃPOÀ¶W·_x0008__x001B_Àñw7Àñ=i'_x0001__x0002_ÖUÀ2ÛêÜ·³À&lt;: ·¾D ÀBb¶jVÀGDq_x0008_aÀ¦ñoyaÀÇøK³Àm@_x0015_x| À_x0016_¾$0´{ÀÂØ÷Óò¤ÀNÐq/ÀgI'MÀrc7Jû­ À+!0_x0002_`ÀÙFí fBÀ2M_x0002_ÖÀ%_x0016_TâÀ[ðçpªÀï&lt;¹-íôÀ¢ ütýÚ¡À_x001A_Ë_x001B_;ÀU÷_x000D__x0001_êÀÒºÙ:ÂÀõÚ£2áHÀ¡_x000B_oÒ1À_x0007_Pí¨ã-À)}_x001D_ÙLÀk[a±ÀÀôÿÒ_x001E_pÀ8Ù»À_x000B_ØôCÀ¼}1\ó6qÀ_x0002__x0003_lù_x0019_[_x0002_ÌÀòé&lt;r_¯À)è1³£À_x0013_´Q&lt;n³ÀâÆ$DLPÀ$e¼_x001D__'¢À&amp;_x0002_äìÅÀ@£ä_juÀpÐ_x000F_Ãã8¬À_x0003__x001A_ô\©À:«k_x0014__x000E_=¤À³³0à_x0006_£À¬@_x001A_]À_x0018_S¸´VÀÍ¦òõ¬À.ÌÙ³E­À~«F2¹Àe_x0010_l¾ÊÿÀì&lt;à_x0004_@ìÀát_x0006_ì-] À®¶â_x0001_p!À_x0004__x000D_Ò¦;ñÀrå¸³ÌË¤Àj§VI_x000F_|ÀÉOë§_x0013_ÀF_x0001_sù÷_x000C_¶ÀmYWØ_x0004_ÀRxwd»Ë¡Àx{¹¾a¢Àû%½_x0004_á¢À_x001D_-_x0018_B°À(Âl_x0005__x0006_þÏqÀHpÂ:eºÀ|Æô'0qªÀÚPqeÙÀÆ_x0002_-³³ÀÍ&amp;ÁWô¨ÀïÞ7è À}_x000D_IÓÏ¢ÀÄ6$¶!À­4R'4À_x0010__x0006_Fn:ÀÛÑ&gt;x_x0011_9À_x0017_¼Æh_x0012_À2t£}nÃ£Àª;÷(¤Àá_x0001_`Å¨ÀÃº÷®Ó À$º¯[!²À*Ê_x000C_L_x0016_À"¼_x000C_ü_x0002_Àý_x001B_'â_x000D_&lt;ÀÄ²À_x000D__x000F_ý%_x0010__x0003_¤Às¹%À¼\_x0013_icÀ(G©}¾º´Àá_x000D_o'_x0004_£ Àøq2XØõÀ_x0012_ø¾½fªÀXXÛ_x0014_&amp;åÀÄgÆ¼Àx³[Ç¾;®À_x0001__x0002_2Xó§_x000B_C©À-z)q&gt;¡À£UÀÂ×ÀïÞòðÁ1£À3ü_x0006_Ù¼ÀówkÚ/¯Àe_x001A_ xÏÀ¼Ü¸¬`Ày·Ü;YÀ#_x0015__x001F_xùN©Àf* ò_x0002_Àÿ_x000B_88­À¸ÿ7¾æ(À«Ï¦¹_x0011_H¤ÀH¼ðÀðU#UÂÑÀ©ÚT¬°YÀ_x0014_:Ô³¥À_x000F__x0002_C4'Àð§_x000C__x0007__x0016_vÀÀ"Iá½Z6ÀùÏ½pþÛÀ&lt;öPè$1À2V_x001B_íNáÀ¬§©&amp;)ªÀØª»\×Àßâ,øÌßÀ_x0014_Ö]\M¡À_x0004__x001B_ÀÑéÀMIÌ9çÀ_x001A_ZvÿÏÏÀ.&lt;,g_x0001__x0002_£ÏÀì¯ÀÀmÊ´_x0001__x0006__x0018_Àæ_x000D_e£ôí¬À³H2¿Ñ£§À_x0010_¶ìxµ" ÀÐeù6N_x0012_sÀ_x0014_ï96ÚÀ^?´_x0003__x0018_À®&lt;ßnÑ¢À.³]U©_x000F_§ÀVÚ_x001B_ Àî¦Zöc_x000D_À2°ºá yÀhûËTÉÀ©%èb%Ï£À÷^àÛ¯¨Àe2_x001C_³À¬_x0002_dòÝ!À¨ìJÕJ¡À J¥N_x000D_áÀ*K©R¥ÀBÌÞ¿p&lt;£À |³zÌ¹Àù"ÿò)KÀÈ¨ _x0012_Ó¡À¤@÷­'À´ÎÆ_x000C_ø¯À¬)î?èÀ»_x0003_53äÀbMì$ÀA@+a FÀ_x0002__x0003__x0010__x0012_DßÀÞhÃÆ¼âÀ¤ÌÖ( Àö:n÷Yp À| bü_x001D_À=Þàm_x001A_ÀÖ½hí,*´ÀâDlc¡À­iÄ9&lt;À_x0003_]&amp;|$ë¡À-¾=:á	ÀÎ_x0001_³À4¶À=qª_x0014__x0011_tÀ¬=§ö_x0013_-µÀ_x0002_éï_x0010_æ¨ÀåË_x000C__x0017_Ï­ÀJIw?\ ÀÖ_x001C_rÌÊnÀ_x0005_ñXyïëÀ_x001C_yøLÕ£ÀÍJÀî]ÀÿvÙÝ¶À^`_x0007_ÐtµÀ¦áËñ_x0001_ ÀmcåÜ_x0007_OÀ5q+¥ôg¦À_x0014_°¦7T_x0008_À­4_x0018_ßñÀ¾ö\8å¢À*ª_x000F__x000C_¤À®Jaª À_x000F__x0012_0×_x0001__x0004_ÒÀTU_x001E__x0006_q_x0017_À_x0003__x001A_á_x0007_åXÀú¸!"aÀ¿ÃáUÀÓYÁ¹¬_x001A_§À_x000E_NÝ_x000C__«ÀÞHëÁü·ÀÛ­_x0008_(À'óeÛ_©À_x0008_ÿàóÀ´sÀÀÎ¯®åÀR?]UÓÀ¨ªUm~¤À4_x0015_áQð"¡ÀNåvïMÀ_x001B_B/_x0004_¥À°m¸XUÀè_x0014_h_x001E_^À¬bà}ÝÀ¹½4dèöÀ"¯¸_x000D_\ÀÏü_x0013_hÑ\À!_x0004_Ýc+¤À?_x0015_ò0¹ À#_x0015_mo­ÀLÓÃ­_x001C__x0003_ÀMãkÂ&amp;ü¡ÀÔÇI	ZÀ_x0004_,Þ_x0010__x001A__x0010_À¶½ÂX4_x0002_À_O_x000C_4ÎóÀ_x0004__x0005__x0005_ E0ÍÀW_x0011_3£_x0003_Àv8YÓùÀTê=Â}_x000D_§À_x0012_Á_x0002__x0001_oä­ÀLÍªmã¢ÀÒ¨;åY¥À3 cÛÂMÀ®_x000C__x0002_eÅî¤À_x0007_ºl3AÄÀ0!±i"¾¦À¸_x0006_½aÈñ¦ÀZÖýJ	©À_x0003_±IðÀàV_x0011_y_x000E_rzÀ-C"ùÀvE5¡ü¶À/coÁù*À$Rb_x0001_äÝÀr­^Y¢À_x0001__x0006_c4-ÔÀ£{_x0014__x0019_ÀEÀR_x0007_ÆÆ{ À ¶N,¦À,äÅNØÀÇòz[|À;18¶ûsÀJ¥X7_x001D_ÚÀïËö¨|ÀÙ!Ä6 ÛÀYX_x000B_&gt;~ÀPdY_x0002__x0003_6¯¢Àb(.xyÀNH9zÀ_x0016_«øµy®ÀÄ|L_x0001__x000D_?À:*_x001F_¤´ÀÎvÅºò£À__x0011_jÐhÀÝ4Ç£_AÀAÑ¯_x0010_#À"Ç÷Õ±ÀÐ´aÂ&amp;_x000D_Àò§__x001A_ÀHJ~GÂ_x001A_À6ÇeâæUÀ_x0018_®»wþ§À)À"î0©ÀFÜÄ7)À_x0004_-\r+ÀVy¸j¯À°]E°ÛnÀÒ_x0006_Ü=£ß¤ÀÕTöÔ_x001A__ÀªúD_x000F_2ÀþØpT«À2_x0017_:¦,o¥ÀÞaç _x0005_ÀÆ	»´ö©ÀÎÓN_x0014_¯ÀÜ]ÜW½¡À(Þq"ªÀÝ0_x0014_FoÍÀ_x0002__x0003_}O°_x0015_÷À¸æõô.KªÀ_x0014_B.Àó_x0008_À¾È$Õ Ã ÀQÚ?*î´À&amp;$ìÎH|Àßà`Ú(_x0014_ÀNûÞã2Àü}*Ò±øÀßÁëzL]À,6)y4ïªÀI7_x0007_0_x0006_§¨ÀxO@M¬ ÀÑ·{½¯-À&amp;$Ä«_x001D_À%Î3v&lt;À²XNx¥£À×e£LùT¡À'§WýÀ¡?BUÁÀ9CùlK_x0006_¥ÀT_x000C_Ò_x0016_0À.*ÿ=ü§À7U_x000C_2ÁÀo¦&amp;"_x000E_ÝÀ_x0019_4LH «À.Ïì_x0001_SûÀþ¸C_x000F_ À®$_x000F__x000D_¸¢ÀF{è_x000E_©À¡_x0008_,ÁF¥ÀÐ¤ÞZ_x0002__x0003_¤ÀüåÍ«¸À\_x001D_o¿°ùÀ+ZÒ_x0019_ª°À&amp;|¹gfÀ_x0014_Þ+x²Àým_x0002_ClêÀË/äÅÀó/¦_x001C_,pÀÌÚRÚFuÀ½ýJB°ÀÌ;àó|ÔÀþ³­þY_x0019_À9c_x001A_;CJÀï×_x000F_û_x001D_&amp; ÀJ'÷EÀä Z_x0001_RÀ¦¾?c_x000D_ÄÀ,ÚN_x0011_çÀÄoØçÀ¢È_x0003_=0¤ÀL5_x0019_RØÀ_x0005_õÖN]À_x0012_³ó¾áÔÀ¶_x0005__x000F_ñxÀk»üc\ÖÀØþy¯ßö¡À*fJEÄ[°À_x0007_û_x0005_z\À(;_x000D__x001E_(ÀÛDÞ_x0002_àÀð"Wogù¥À_x0006__x0007_Ì­RX?=¥ÀÆÖ/±ô¢ÀÜ7[²¨xÀÜö³jÃÀDº9µ¨À/LHM_x0003_öÀðWk:èþÀ­ÈýD'ÀË»¤IÁÀbÓsÈLÀçD¶j£À&amp;_x000D_ä5¥À:f¢_x000B__x0011_0Àt_x0015_v» ©À_x0004_zWeÈÀi?AHI|Àª_x000D_N_x0010_%À_x0006_Ï*ÆÔ,¡Àn/_x0016__x0001_±©Àj&amp;ó_x001E_´¢ÀÝªoüð_x000C_Àz_x0002_fòÀã0Æs¦À_x0007_Z?¶§_x0018_ À2V`Á9À0_x0007_j_x0005_©_x0005_ Àz	ü_x0013_èÀ_x0013_`¾ú_x0002__x000D_·ÀyIða!_x0007_À^Ós]W/¥Àn}¬Í£À1½H_x0003__x0005_ß_x0012_®À,|æ4²À®ÞÝ_x001F_%ÀP_x0001_«&lt;L°À_x0017_£2ÓÉlÀ; Å¤ÀîkôpR8°ÀUÏtØºoÀPûÓ+*ÀÕ_x001C_(´¡À_x0003_@k_x000D_úÕ¿}4e_x000B_äÁÀ{£L#éU¯Àj@00ýV À;ÞùhÀîà5Ô_x0003_À&gt;§_x000E_^_x001C_ À_x0003_ «_x0008_À_x0006_^æ_x0004_8¤ÀÄÊ_x0001_kÕ¬À_x0003_ßÅÕºtÀçfCô_x0003_À£(&amp;´=ÀÓñ_x0012_Â­À%°¢AZÀL÷£&gt;_x0012__x0002_«Àð÷H_x000D_V­À®M®V¾¯ÀvÉ_x0011_¼ë¢ÀðõÅ« VÀ§,7=òÛÀÃ_x000D_ðbµlÀ_x0002__x0005_ðòAº_x0001_õ ÀiÄ±µrÀ¥àRºÙ'£ÀÛ_x000B__x0004_Àg_x000C_g_x000B_ÎÝÀC+ï_x000F__x0005_cÀ_x0010_Êû_x0001_§rÀ&gt;_x0018_êrmÀxU¸_x001F__x0011_a¢Àúd_x001D__x0010_Y°À¬nì_x0014_ª&gt;Àðâ"ø3ôÀf5Aq®ÀaaH_x0012__x0001_¤À°u/7¨À;_x000D_&gt;ý\ÛÀf_x000F_ÑV¡ÀmUäs4b À"áÝNrºÀ±®½ú¦ÀW³_x0012__x0003_¡À_x001C_6À²P¤À_x001E__x0014_·j_x001B_mÀìÈPíÀà_:háXÀpL_x0016_@»ÀWÛ÷vÍ¤ÀêårÉZÚÀû_x0003_°_x001B_­ÀÇEµé³ÀøGÂSÔä£Àí7÷õ_x0004__x0005_FTÀc_x001D_¥}©Àÿ_x000D_Èa+_x0010_ªÀ¥E9ãj#À©_x0013_¸*_x0006_¤À®qt_x0008_A¤À_x001E__x001D_YôÀpÁÊbÀ_ÀÒ8¨j.¤À`Ü¹S¤ÀM5ÕtwÀB0Á4k¢Àî_x0005__x0018_Ó&amp;¦À;79Ë§ÀµiGQÀÞW £ÒÀ²:_x001A_&gt;¦À2pd/¶À/á_x0008_|	ÊÀwJôæÀK_x0003_øV1ÀR_x000C_æû_x0007__x000D_À_x000D_C '¬ÀÌPwî|§À1:[_x001D_¢zÀäR_x0002_¶¤Àn__x001A_ÛaªÀ(=_x001F_ÓzÀç_x0001_îNüh£ÀSª_x001B_FÀBvËeÀ2Ð_x0016_Å¶lÀ_x0002__x0003__x0003__x000E_åà°Ày_x0011_îÝKÀíàXÊÀÜwºÇú®Àu_x0013_Ü?VÀTÕ©_x0011__x0019_qÀê_x0007_t_x0013_¨CÀá wZë\À«_x0003__x0001_ó£À_x0003_*Ál=£ÀÚÙ_x0011__x000F_#À_x001C_^k§jU¡ÀÖDÃ.¶g¥ÀnOÄuÓÀW&gt;Â#Ó	ÀSø_x001C_ItwÀó+_x0005_,À½Zv®-À/äYå¢À_x0016_ðd22A¡ÀKL&gt;ÿÀväºór²¢À*Üx´ÙÀP&amp;8l ÒkÀ@3yY_x000C_¼§ÀáÜ¼_x000D__x0014_ÀÔdk["_x0006_¦À"gæ/KÀ	ðk°CÀB±ª)_x0010_ÀkS°h?À%s½_x0001__x0002_ªÀp4¦XÏ§ÀB_x000D_½¯£ÑÀø«)sµ[ Àï8´¶:¤À±Õ_x001B__x000B_´ÀBª)_x0015_ìÕÀt¸e··_x0015_À_x000F_À_x000D__x001D_&gt;\Àí(&gt;PèÀæ¸_x001E_þæîÀ+Y1_x0013_Ç	À_x0018__x000B_Ðd+&lt;¢À_x0018__x0016_fº,ÜÀ_x0019_sÜæÓ	ÀZ_x000B_"¡òSÀ=pu÷À[9¦±]gÀ_x001C_}&lt;?_x0003_X³À£äá_x0004_/À¤')/¾ù«À¨ ÙÀf÷£À,D_x000C_}_x0018_£ÀBñ¶×ìÀæ%_x0015_¡wÀïvæ&gt;3PµÀªÜC_x0018__ÀÞJ/bDÀN9å_x0011_¥À¶À_x0007_ÛÑP ÀlYì¶^TÀPUÇ­_x0016_À_x0001__x0003__x0012_va}´_x0010_ÀD9k¥¬Àc_x0012_àQ©© À_x000D_ 1ãÏ£À_x0012__x001E_ro!VÀZaæ_x0014_U¹£À¤_x001D_TMÒ¢ÀGdìy°À¦-ÃáË4ÀLí¬Z_x0005_o¦ÀI¸´°ûa¬ÀY#ò»z¬À;¼ô_x0014_ïÃ¦À T_x001D_?_x001F_ÿ¡À:üÕÀ^¡¢À´&amp;=àPÀív~ss¡ÀB_x0002_`J®£À*G_x0007__x0017_ OÀR¢V_x000B_à®À_x0005_o4_x001F_\À­©§9_x0015_LÀ?EV:ÁÀøG,_x0003_=zÀ_x0017_	eÂ0e¢Ào_x0010_"xÞÀ¦këî À@QHw:ªÀ_x0013__x0001__x0008_Ï1pÀ	ÈéÀÀ´_x0014_¸á3Ý¨À}&lt;þÁ_x0002__x0003_B;©Àb»gM[À¹zs~9ÀÊ°§Q®©ÀÜ|7O¢À¨lo¹,_x000F_À5û£Â)ÀE&lt;Þ ±ÀRw_x0012_ÉX}£À8ú¶¹èÛÀë_x0007_Þ"ÊêÀ_x000B_þ_x0013_}ìeÀn"ÎHèÀê¼wçÀ[oq7_x0005_nÀâÑ_x0001_N2ÀÂ1õ_x001A_¨À£_x001B_þ=_x0006_Àã_x0014_íê±ÁÀL_x0004_½oOvÀ`SMZuÀU^m_x001F_Â ÀÒÃkLÀXõH7K ÀzS_x001F_þ_x000C_©²Àºcç&amp;FÀ_x0016_ìï_x0001_ÁúÀDã­Z5Àª¥Ø¸xhÀÂùq|Àlu:ÀÏsø¡dÀ_x0003__x0004_÷kN¡²ÈÀùf:_x0006_»ØÀç5{XÝÀTO~~Ô¦À_x0014_ë¯A_x0019_ÀÆm	ê_x0013_åÀ(ï"_x0005_ðZÀ_x0006_Ü_x000D_	_x000F_eÀ­^ÁÜÀÜ_x0011_f`AÀ{#_x0002_&amp;hÀî`;ûÀ`ùC_x0010_«Ào&lt;u¨¹¡ÀÅøg´9 À´L.oÀ­ è¢_x0007_P«ÀdÑ ¸BlzÀ(¼)ÜvÀX9_x0005_µGì«À&gt;Gp¬æ¡ÀF¼_x001D_¢ ÀT­vB6ðÀ$_x0018__x0014_RØÀh_x0016__x0011_[¢ÀÂ¦iM÷ÀÄLìÙ{ÀKÂüaÊÀûÅÅÌ¥¥Àÿb_x0001_¯ÒÀVä-ö£À\ã¨x_x0001__x0002_w&gt;¬À_x0004_:,ªÀãÓ*}VGÀ_?®¶×_x0016_¨À_x000E_6¼À_x0016_´³Sþz¡ÀÜíÂô;&amp;¥ÀÎGû±jX Àí?ÔÒ·ºÀÇÔY9£À%È)Õï®À	_x0004_í¯õÍÀè¶ø|ÕÀTà_x001D_P'_x0011_À±,J _x000B_Àw_x0017_uXZV¥ÀÐjý.qH®À$±# èÀâ¾&gt;ó«	À­Ñ{ÀÀ"JýÏÓ£À{H_x000E_é¨À0±éùÀ_x0001_?_x0010_È2rÀ^Y_x0003_h#_x001D_§Àè_x000B_ÙÍ»Àb²à¹¯GÀâ5ÞjøÕÀÌ³dJzµ¡À_x001E_÷Z^% À¿_x0010_+_x0015_hòÀv_x0013_IÑèÀ_x0001__x0003_ÚÖ,}¢¤À~qÆ_x0005_¤À_x0001_+ÓpJ@ðÈÙçÏ'À_x0002_^_x0003_ôZ®ÀjV jÖAÀñjÆ3q°À_x0003__x0001_n 6ÀpZgÙ_x000B_awÀÚ1Ö/qÀ2¿ÉfÀnKxÌ.¡À|éèuÀ_x0007__x001F_Ñµ_x000D_o¡ÀÙÌ1õ²À§¯h\ÀâI_x0001_h^ À5®ÈdZGÀÒ_x0007_:Í-ÁÀÛgm3ÒK«À¯¨mEzkÀE"jC8ÀirWÉU£À»éÂ_x0003_Ð®ÀÐ±UeÀÖ'¾BÀÙì¬ÓláÀ~Í\©}ªÀÓ«ÎÑî£ÀþÔÅÒC¡À ¹ÓNxQ Àh}¼_x0003__x0004_ÙµÀ\ò_x0004_Oé¡ÀíÓ­Ë_x0006_TÀ:öC½_x000C_µÀÑÞ¸%ÂÀ÷aAÂ¥¼ÀòC§¡O¦ÀYþZ°À_x0007_w6(¹LÀxXC_x001A__x0018_µÀ_x001E_«;ò«ÀÚ_x000D_Ò5¬@ÀE_x001C_xÆØW¬ÀÎ&amp;Ù_x001C_9pÀ°ªeT#² À$7Þ#O_x0005_§À_x0003__x000B_é÷	)¦ÀÊ`ùuÀÁ&amp;«ÆQÀ¾s±vÈ¦À¹¦M|S0Àjý_x0012__x0002_WÏÀ÷x`-N%¬À_x0012_ÖÖ¤À\ÿ_x0006_Æíf¡À&amp;³ÖM±Û­À NÅ«yyÀæPè_x0010__x0006_À"ôÂ_x0001_»¬Àd_x000E_^2¥À_x001D__x0011_x.çz À¼á¸RÉÀ_x0001__x0004_tøFÙ[ó§Àh_x0014_yDÀ(á³ôÀZÀ\'$ø&gt;êÀø_x001C_îbMÀÝ¦DN Àt_x001E_o1üÀBgùmk«¢À+,ö_x001F_èÀñm×x$¤ÀÚZ;_x000E_yä¥ÀJ^¥¯QÀ¼©ÕØ»Àð_x0004_®ÞiPÀ_x0008_¸ÿ_x000D_¢ÀÛhï_x0003__x0012_À&lt;_x0010_GUiÀ3¹/_x0006_ö«À_x0008_æÔzJøÀ_x000C_Ò[¦Ø¢ÀÐ1CÎRÈªÀ2F¯_x0004_ÑËÀ1}®úú_x001D_£À~tãù"À5_x0015_%Õã/ÀÎRL¤Ñ(°ÀY.ÚÒ¯À_x0008__x000E_ùÎ«À_x0002_Ã³_x0004_ö_x0014_§À¶!ÅáÀpO£aæ|xÀ8Ëé5_x0001__x0002_:UÀö&gt;c¢À:¥­Cú¢ÀÄB	|âÀ_x001C_VyÕLÀæ_x0002_¬¬&lt;	 ÀÜÃb7ÅÀ±F_x0001_¬R¥ÀøÄ¬	¨À_x0012_îCT6§Àb{wÉ4ªÀ¼ý_x0015_¡æ$±ÀÍ[_x0010_¤è¢ÀUù¿#4¦À_x0014_Ä_x0006_3õU@n_x001E_oÀ`_x001C__x001B__x000B__x001C_~À°°Ô_x000E_7­Àb@f_x0001_ÀU ÀÊÀ§FÀ%ùD/¡ÀYdÊÈxÀõÃ,#¹Àî_x0012_ýº­À¬?_x001B_X²ì¯ÀÙ'¢|ÑÀµÙ®IîwÀ¦èÈ._x0019_WÀ%ÒÞ·XÀQ´,_x000E_¡ÀUÚ/bf&gt;ÀO_x0014_(»NÝªÀ_x0001__x0003__x0010_ß_x001B__x000D_ Àcjã26À3¤ð½_x0010_ÀÎî_ØÀ,°Öî_x000B_À§$­e¯ÛÀp_pß}(yÀ40ý¼"Àµ_x0014__x001E_0_x0002__x001D_À_x001C_ãÈ&gt;s©Àõ1àqÀ_x0012_÷X&gt;_x0017_À©þë|6xÀ_x0002__x0012_TV_x001C_'Àc&amp;_x0012_¶D£ÀL_x0016_Ê.÷|ÀÜèxlÙ£Àñ8PïN/£ÀZ}7¹Ç_x000E_£À?»gCu_x000C_À_x001A_?Ã	_x0001_	À­²â=zÞÀ§ÈPÀÆ_x001C_pÂ¸ÀâFÎ[ºÀ«õIm¢_x000D_¢ÀTÈ+_x0010__x0006_ØªÀ÷ÜE._x0018_O¢À_x0017_Å@UðÎÀKm÷ñõ®Àºö$ËR¢ÀüÃ¸_x0016__x0001__x0002_À_x001F__x001D_­I~À¨)ÃxóÀÿtã\£À:2Á32À_x0003_1lXPfÀV_x001B_¦aDÛ¤À_x001F__x000E_¢_x001B_qZ·Àv,í9_x000B_éÀ¸ø¥_x0013__x0008_¨ÀÔDîÏªÀrÎýCê©ÀÜÜ?¤a_x0006_À¦×°ó2¤À4©;-°¾ÀØ:uåSÀ_x0004_J_x000F__x0015_±,§À_x0002_~XA:ÀàfØÛÀWâ´b&amp;ÜÀ&lt;rûlQ£Àý_x0018_Õ÷}®À_x001D_ú_x0013_ÿ«À1à_x0005_\«_x000B_­ÀuYóÊÒ_x0017_¢À7øN_x0002_Ý¦ÀÆB_x0006_·é´À50Fø_x0001_ÀfUf_x0005_P_x0019_³ÀëÐå$§À¯ÚÕÀ;7ÀÞ"CjÐ_x0014_°À_x0002__x0004__x001C_»(ÚÙ:À2Ü_x000F__x0007_óÀpñ_x0006_ ÜÌÀ·Å_x001F_` æÀ¦þªÆ´£«ÀgbSçG¡Àãú_x001E_"~¢ÀÓùU,&amp;öÀ$~_x0014_`_x0010_À&gt;lQ~Ê~À_x0016_X,Ù¿ûªÀ_x000E_áZ_x0003_ÆM­À¼}ö_x0016_rþÀ,zÞm­ÀZÏ¦¢kÀ_x0016_µ¦ÀÉ"~¯ËyÀÛ)5'GÖÀy_x000B_Òì' À_x001B_N_x001F__x0018__x0010_]­À²õþtlÀH&lt;þÂÀ8õweqð¤À?Ñ±À)SÑÇbÀ_BQeÀíâú_x001B_Û×ÀÄ(&gt;À|t¥[þ°À`ø²$T«ÀZè55_x0001__x0002_¯ÀÍÛA¥_x0002__x0004_íë¨ÀÀäýOÈÀ?_x0002_ÚhÛªÀf»]éYñ£ÀBVád×=¤À®Ç1:¨Àq_x0006_Ìz¬Àt¯P²À_x001A_TXb_¡ÀâÛ;nè_x001B_Àh9#)rQkÀÍ_x0008_¡Y`ÀÀ ð~@À_x0017_fXYí7¡ÀÑ_x001D_Îk4£À$9%´vÀbÍ¬ØÀSÊb#\[À{õ_x000D__x001E_¯À;ÐÏò·(ÀP]Ò¤_x0014_Àrü½?Å¡À¡iÜÜEgÀ¸qW\ÕÀ!àCûÀHðI_x0005_5_x001D_À(nÉ_x0016_Ï{À·¼F¨_x0001_Àª¶×ÒùÀ¯$_x001A_A³¤ÀÇC=!_x0003_À¶pÑ¢Ù¤À_x0001__x0002_Ï_x0019_Ð_x001B_À¼h7ôqÀ_x000D_4&amp;±«Àli_x0001_ÓyÿÀì_x0002_¼5ä¢ÀtfpUzÀ_x0015_"«¾_x001D_¤ÀXtØ&amp;ÅÀOèM@fÀÌ³_x0003_\zÀE ü7nÀ~_x000D_£¡(.ÀÇ¥ÎYÀ_x001E_ý$7ÀNö$U¤À±_x001C_×y¦À¶ÔÈß@À_x0016_Þ(zvÈ£ÀÕ£[*Àæ_x001C_Co~ÆÀiÜËZ¹ÌÀÀøF_x0015_Á_x0008_Àè8#_x001A_jû¥Àâ¨_x0003__x0012_"¡ÀÊèÚÉ_x0014_ÈÀG%,f_x001C_¬À_x0014_év¨ÊcuÀº¶_å* À] ^}çÀy_x001E_#eÇ, À_x0004__x001F_¨ªÀ^å"Ü_x0001__x0002_P} ÀÉNDpðªÀ1É_x0010_â_x000F_(À!u°aL¨Àl¡q!æE¡À¸¸þïÆÀæÐsç_x0005_H À *t_x0012_4ªÀD«3àL_x0019_zÀ»n9ls¦À%KÿÁýÀVnV_x001B_ýÀ÷Gø,´_x001C_Àj¼_x0014_Ì]¡Àös?àÞÞ¯À_ìxI»Àôó°;_x001D_ÊÀ_x0013_T½rDÈÀÝÚÇÄÁ©À_x0001_¢#oi­Àd·KÎ+À_ªGøÀ_x0011_À0þÓ7®ÀØ^ÚêÃÀªK\ImwÀúI(ÕÎÀ²»ætc2Àe_x001A__x000D_¨VÀx~¦~yÀ³Ñä_´!Àñ_x0015_m_x0011__x0014_íÀ`._x0013_ÕÀ_x0003__x0004_¤_x0003_ØÀ_x001D_°[5À_x0016_6Tî'~À¤3_x0004_0ÓòÀå_x000F_TäªÀÅNY¼1£À´p³ÇO¬À_x0008__x001C_d×_x0001_I³ÀQ\B¡N_x001C_ÀÃ§_x0017__x000E_À¼ÔAÜsÀß-ÁS_x0018_À_x000D__x001E_µRz¯ÀN´TIp¤Às,~°÷Àwhlß#À*Ue_x0002_:HÀË)fõ¤À½	XH5ÀüpµÈ¦ªÀFT_x0018_ìÀÅYu1^ÀZT_x0017__x000C_ÿ¤ÀÕÅ_x0011__x0019_vÀéÒ_x0018__x0006_¨ÀÈ,µNUªÀ¢5_x0002__x0015_ÿýÀ%	»1Ëd¡À`B$m0Àòþ_x001B_¤ÈÀþì­?Q_x0005_ÀÞ½Ù\_x0001__x0005__x001F_s©À$A°0(2ÀÜm¼|ÀÊöS_x000F_(ØÀBfó`À[vï_x0002__x0019_À$j_x0003__x000B_ô3¢À·PgyÀ¢1¿ûÁ_x0005_£À§BF|ºíÀò÷_x0007_L{¯²À&gt; ò?_x0003_¢¨À§Ïi2á#£Àd!&amp;ÎÀ_x0005_·ðóMJ¯À:T_x0003__x0007_ÚÀ®1-kÇÀ8ºveÀ_x0004_g¥;lQ®À_x0003_/ð²&gt;¾ÀJh{_x001B_ÀIî_x001A_¦À (.BÀ®Põ-®_x0016_ÀãNÏÝ_x001F_|ÀV]lpGr£ÀH)y_x001D_ºÀHvl_x0008_É°Àt_x0005_õÊÎÀ.|3_x0018_Àe_x001B_geÛÊÀ_x001E_Î®_x0012_Ð À_x0002__x0003_Ø_x001A__x001B_$_x0001__x0008_£À«_x0011_Í:ìÀ_x001B_¾ÒqÜù¤ÀÜªÈ_x0006_r§À!ý[f¦_x000C_ÀþÛÑRM¥ÀRg_x000B_H~÷Àx_x001C_Î1_x0016_0{ÀÍì	_x0008_íÀÎL_x0005_éÆ¶À4_x001C_íú°_x0006_ÀÚ:^§ _x0004_ªÀ%l`ÁX_x0014_Àk¹¿À_x001A_ÀF¹ò¶«À]·ÈuívÀÊ¿V&gt;,bÀ¦s	gþLÀAÊ]_x0017_"}Às`ßÝ_x0011_{Àø|"öÔ´À_x0001_ç×Óh)ÀT_x0016__x0005_tÀÛ_x001E_Í_x0012_]µÀ)IS¦D_x001D_¡Àw_x0004_O(~ÄÀ~CW¤_x001C_ÑÀ_x0019__x000D_&amp;Äm«À_x000C_IhË§ÀnP8öÃ&gt; ÀXÕÉ¾ÎÀ&lt;vï_x0003__x0001__x0002_DÀ_x0017_M_x001C_ b·Àg_x000C_Æ¯:À¯2è_x0018_Î?À+'5_x0014_¼À¼i0iqÀ6S¯Ä¡À-_x001D_ÀîulÀ³£¯ë¤¥À&lt;É&gt;!ÛÀLp¿_x001E_=¤£À7ûÏ@ä½Àða_x0010_6]PÀ¸!ØXªÀÐjö	Ïm ÀöÚ8ÞY¦ÀÁ_x001F_PÂA§À£Î_x0005_ì_x0019_¢ÀÌtÍ_x0013_û À_x0015_S}_x0017_ø¦ÀH_x0019_ÐT¢ÀåN_x0014_~$ÀRv £À_x0005_«­_x001F_»ÈÀ¼ÏëIÚ¢À_x001A_¸ûsÔÀYe«_x000B_=îÀOuVßµÀ¾¶[viÀKù_x0010__x0007_ðu«ÀÉ_x0008_*®_x001D__x000C_£ÀH¹a¶ÉÓ`À_x0002__x0003_æ_x0006_~ác£ÀxûEW_x0016_oÀéTPâ0ßÀ_x0014_ZÖ,,ÁzÀ_x0014_gõg_x000C_¥À`Sq:étÀ_x0015_(_x0001_ðÀ_x0012_ÞËÛ¡ÀøÅTqÜ*À_x0005_­S_x0002_h=Àþ__x001F__x0017_s?¨À}"åüt{ÀÔ®ü®À:gÔÒh À_x000E_Ú`Ï¨ÀÀW_x0002_JGýÀà_x0007_FÞMvÀ-zÿ7ÔåÀl°TV³¦ÀòuUÙ_x000E_?À_x0011_^!_x000D_%_x001A_ºÀu_x0018_#eç¤À_x0001_ÞêJºÀ_x000D_ñpµ'_x001B_©ÀÊüFy_x001D_%¥ÀúÉ°þñBÀÊ_x0014_ªÝcGÀ]ïNû_x0010_BÀ;_x0011_xó~À.¬³ð_x0002_GÀûØÈB*Ü¢À=÷Ö_x0004__x0005_Ð_x0002_ÀC×±äBfÀIÓö'ç¢ÀÔ L0O pÀýB_x0003_?¿¦À³AÆÚâu¥ÀÑ_x0003_ËW£ÀJÅ_x0003_9j³ÀR[_x000D_ïJÀiþ_x0014_ìºÀõR{EÀ&amp;mM¡_x001E_À_x001C_oû&lt;@âwÀhØr 5CÀJ_x0018_Æ|É£ÀÂòÃ¡À^gð®¿oÀøë_x0001_ECÀ¢¯Y­_x0019_ôÀD!Ë(iùÀÉÐ£U÷ÀäQk6À õeñËi@âwÎ_x0005_Å­ÀDäáÌr@°Éª¡Ëÿ~Àð_x0001_ÿg¹!tÀ\_x0018__x0003_Ô£ÀØþOç_x001C_ÀSÎ_x0006_(Õ@HJw-©£¥Àú'©_x0008_§§À_x0001__x0003_GC×Ub«ÀºA¾¦ÀDk¥Àu_x0005_£ÀøÚ{ÄÏ,ÀþAÔKjc²À Ø`[úÀpö_x0006_&gt;2z@	2Z_x0017_Å°@°}|ß_x0004_@oNÒk_x0012_.¶@ê´_x000C_Ê~B¨À*dòÌ_x0019_§@´XÚ¾¬)¤ÀÂW_x0003_S_x0003_¥Àd}S_ÿb@ÓJEE¼_x001D_¨Àº¸|®å ÀLã;?_x0018_ÀGº¤_x000C_{I¨Àö¹¶Ê(§@V«	Ùè§À9ÒN¹k/¶ÀdÔ¦|À®`_x0015_pÚY£ÀtÑh èÀ(/ÊWt¶¥ÀÄzpCÆ©ÀÔ°÷ôw½ÀÀü5_x0001_Ó_x0003_d@bS_x0002_wÀÿÝÝ;¯ÀØÿ_x0013_Õ_x0001__x0002_³Àl&amp;Ê¨¡À²»÷Ñü°À´7â;cÀýÙØ_x000E_6¯À,/à¤)õÀµÜÙê5¬ÀÐÇ)\ '@_x001A_ÄR_x0018_¤Æ¡Àî"9Æ_x0002_8®@gw_x000B__x000E_ùZµ@À·ìRà_x0008_nÀÓ°_âì±@´)_x0004_/m?ÀæJÉÑßG§ÀÐ_x000E_óú_x001C_¢¬À,Þ(S¥@r¾lÓ¼Á§ÀÓ??"Aa°@_x001E_åK&gt;VÒ§À%ÙyDD³Àâv3ÝÎÀà£AY&gt;À`äõÿèÀ Qy`_x0008_hvÀô~ãÌ_x001A_ ÀYÿð_x000E_6À`_x0016_jÙ7RiÀäÚ_x001F_ãÅÛ¶ÀèSÍ_x0008_@ÅÊõU3¨@x_x0017_}*À_x0001__x0004_hZ_x001D__x0018_³.¨À&gt;_x0013_=\­À_x0014_T´««ôÀÈ_x0017__x0002_ÓWÕ@_x0008_8/ïÿÀµ#1êw^µÀè_x0007_R%+_x0001_À¢g j¢@êÑEà.j©@PìLÐ&gt;±ÀPs5ú%~ À@ùf0±¦ÀR)_x001A_·¤¦À_x0002_¥Þ_x0003_D_x000E_¨Àtùý	_x000E_¤§ÀZÂþGª_x000E_¢ÀXF«×.qÀ²@Vo¸Î«ÀÜ©5Óë@_x0001_Í¸õMCÀPñ_x000E_nÀKDø¹pZ°À ôò`ý£À@±ÓÈdÀ_x000C_?z¼JÀÌ#ªÀÓ=hg. ¯ÀD×ùÐ¤À/eb Ón²ÀèOivé: ÀTMÿsÒ¦ÀÍÒh_x0005__x0006_EBr@ÐL}î`a­À¶_x0006__öHd¶Àñ¡(;@L@nº¹Ï­À_x0008_¢Áç8ìÀô§	`_x001D_@°ã¿«	r@¬\D^Ú³@_x0005_Ò2Að#Àl-èw®s«ÀPqjþ©À_x0004__x000D_]_x000D__x001F_6@T²_x0011_lÛ_x001A_Àãð_x0014_úQ¶ÀhñfAüÿ²ÀZÏ	_x0012_õ¥Àü_x0012_a_x001E_9_x0003_ÀÀeÎ_x0005_q_x0004_ À¸¥ô¬¬é¡ÀöÎjU¬X¡@Dù_x0011_;_x000F_òÀ_x0008_ú´ë_x0002_£ÀøLî°®/ÀT´8&lt;8@+¬ùì]«ÀÿyÏtÌØ©À@ñïÃQs¤Àt_x0001_¨d~Àü~&gt;äé$@Ï`å¡Àä$Æ@_x0002__x0003_P3£:ã@ ¬ë7»ÓkÀË&gt;Z3µÀ_x001D_y¢ò¢_x0011_³ÀøÜ_x0010_ß_x0018_@ö¥	WñªÀâv¦_x0001_ªÀÈ{y\m@xM]À"@àÇ[Y_x0018_}@ô_x001D_5_x0014_õ× À_x0012_r5¯Û·Àl&lt;î]b½¡Àø6_x0004_èº§À0_x000C_z_x001D_ò¨@ÌýFª§ð¡À_x0004_àÔò=i@H÷_x0004_þé@,þ3{É À5azëäS@ý©3µ­HºÀü)½xM¡ÀØpÐ0ÀT9ÅÏÍ@d¶_x001C_NÊ)@_x0011_Î;¶ Àä)i`Àt'_x001F__x0007_:£¨ÀdTÅ¹·À`S_x0006_vÌxdÀÖ©P_x0014_á'¢À.Hr%_x0001__x0004_÷A³À_x0003_ä¥üðc­ÀTúgí¤ÀðtTÃ@ð.aú_x0015_À@_x0013_¢Í\ûÀ_x0001_iõ$_x0016_IW@|Fu°i_x000E_ÀçMâÕî¬À`öúÞ[w@ù÷O)¯ÀV&gt;_x0016_þ_x0014_Y¢À_x001D_Ú¢E·®À@­è¾À_x0008_×Lq7ÀKOuÀ"ßó_x0003_MªÀ:ÐOÂ_x0008_«@r&amp;"{-v³À¢6@(Á_x0004_¼am±ÀÐht/_x0002__x0017_@)Çæ!ÚÜ®À0_x0019_Æyz_x000E_£Àðá·5ÕÀÀ|0+'3r@p_x000E_ã¨¢Àl rE*@x!ä{ãiÀgK3AÒÀ[ªé®×_x0011_±@tú×_x001A_þ@_x0001__x0002_4\ÁìgÀá¾Ö+Ëû«À_x0008_Ë_x0001__x0016_ÓrÀVgVp¥À8³Þ7'uÀÚÌu®Î·¤ÀÆÅzÕ¡z³À3òõ_x0013_²@B^÷o¨¹°À_x0003__x001F_Aá5@¸º(¤ÀK_x0018_»qª§@f 2þ§O£ÀDPsmY_x0006_@âe¦?@£À|óÛÃE¿£À_x001E_.OÞ1¤Àj_x0017__x001C_¥g&lt;¨Àìÿ}ÐIÑÀ_x0001_3ÅH©yzÀ_x0001_¸4¶ÜhÀ´ÏõP_x001F_à@Èô¾0³Ì@?¼{ü-gÀ¼Ã-KÕ«@°ãH©Ü_x0014_À¸W_x0006__x000E_þÀ"_x001A_ÚïÕÀ¨·_x0012_×vüÀ_x000C_U©»_x000C_ù@tFoJ­ú±ÀHgf&amp;_x0001__x0003__x0017_ª²ÀæÎ_x001D_Á_x000B_©À_x0001_s4hòO­ÀöS3+¾y¢ÀªO	}¥@N7OÚs¡ÀÐ_x0005_øûØ§ÀP_x0004_H°ÀÈ&gt;¼!¿éÀühZ(P/£À_x0004__x000F_°Åå¾¥À_x0011_ZzÀxÞtl|ÀÊ¦ç_x001A_¼»±ÀoBª-Ó³@Ð8Þ÷À°ÃÇ7j%À_x0008__x0001_V_x0007_|³À0z"ÐËÀÔ³Â_x001B_×qÀ|N½GòS¢Àø&amp;÷´fÀW_x0011_þMÏ@ÏÌÕB @¨_x000D_rå¯&gt;À±Ò=»Ü¨À_x0018_^~_x0006_cÀ,Ïæ±el¨Àx_x0003_XÝ_x0002_À2kê_x0016_¤À¥?_x0017_Àó_x0017_ªÀøâr_x0003_w°À_x0001__x0007_ ©òó É@8òxm¡ÀÖ_x0002_+_x0003__x0003_ÑªÀAså ÐJ°Àp]q.îp@¨_x0013__x0019_qá·ÀlT»Ì£´À°[¯®5°@_x0001_#ûaNÀ0ø^U^@Xõè_x001A_@(Ø¾¹úÀ_x0001_Ü_x0005__x000F_iÀÀ¤_x001A_ÉZÀ_x0004__x001B_íãÀäh_x0019_¯À_x0001__x0016_¹P_x000C_tÀ8ÿÕ&gt;´Àñú*t@Ú(Ò¡Àtý¯1@0cz_x0006_y°®À|«ÚÎsÀhf+_x001B__x001F_ZÀ8§ì­VüÀøx:&gt;íÀ_x001C_}²£ÓÀ@6gz¹dÀïSfÙö¬À$qSWÙ_x0002_À ó¡3ðeÀ~½_x0003__x0004_4_x0005_©À_x0003_Ëur?Ã@àËí^%l@\¸U¹rÀwøà]¨ÀHÚ®x¨_x0011_ÀL_x0006_è_x000E_Ô¦À_x000C_tªIì_x0007_@Ú5_x0018_eN³À_x0019_uÌ'Çj«À`·`h1ó@ä4gåÇ@*J"¡NG¥À¬÷¬¶_x000E_@¶Qê¦£@¿m%üût´À_x0004_hFØX£@éÝöúÀ(_x000E__x000C_Pà¤À:ðÒ²)³¡À¼SÛª_x0019__x0007_Àö¤ÒÀh¥@xu_x0012_Ô_x0019_AÀ_x0002_eñÑ¢Àà_x0014_¥¾/ÊÀ8Ìº.þKÀ4ñÇ:1À_x0010_Æìj|:À5o19ÒG@H®nZ&lt;@:_x0001_)áã£ÀCÜ¤$_x0001_¯À_x0002__x0003_~Ü5ÓÎ_x0018_¥ÀPôO¡y_u@à?³Ú_x0013_ÀÀô¹ÞÔ@_x0018_ö_x0015_fîv@&gt;$²ÓÈ§À|èy[@ 2â9½ÀdD^Ù-À C=ï)pÀx¯Mü¨ªÀøaî(ó À $ó;¼ß|ÀdìºÀýÀ¾_x0013_½_x001E_ã¢@(W&lt;8ñD@:G]_x0001_å£ÀÀU«ø°ÀúE0ÖÀ_x000E_§@4@C)~õ@L/Ý_x0013__¤À_x000E__x0006_¿ÿ@@°¼¶5k@_x0007_LBþ~_x000B_¨À~÷×ÐCµÀ¸2$G&gt;ÀpmpÃàÀr_x0004_*_x0013_@_x0010_'ZFÿ[©À*ºyMú¬©@ì2¾äªB@ÈÀ0­_x0002__x0003_¶_x001A_²À_x0002_ZÍ_x0013__x001C_òÀ}ÿÆbÝ_x0002_·ÀL_x001F_ùWc@Ø_x0018_IvoaÀ_x0001_Ë=V÷_x0012_«ÀTÏáà*@B`Þ_x0018_m¢À_x0002_Ù±Lg@ÂªXLÎ}¯ÀP-_x0015_6úÛuÀB	¶Þÿ&lt;©@7+|\¨±ªÀ_x0010_F_x000E_t§À¸îX_x0019_ó_x001E_À}_x000D__x001E_òé@ëþ*l_x001D_©@k_x000C_N_x000D_[&gt;°@lD5[À_x0010_sâìe$rÀÈ=Ç_x0017__x000C_À=}l³_x000C_§®À@Ë£_x001B_û;{À_x0006_çç_ª¢@ûÏâq_x0015_°@Ð_x0005_"#LÀ_x001C_PõU@VèÒJµ³À6h_x0010__x0010_ÂÛ²ÀÌµ4)­ä@íÉÓ÷¿©À _x0002__x0007_êNÒ¢À_x0001__x0005__x0004_¾½UÌq@p«aG×Z@X­æ_x0005_rðÀ(Bnä3JÀÜÐtÃÙM@´Z`~$kÀ9ÐêøýÀD\»/_x001A_À_x0001_çÍñ¸CªÀ#ôÔA´ÀÀ_x001C_è_x001C_¾À%¿ñ&lt;«À _x0004_&lt;&lt;±#À_x0010__x000C_BïÃtÀð0üÇd@®_x001F_}" ÀLi_x001B_Éæ_x0011_@(ZX_x0015_cÀÊkÃ9Ô*´À®µË[ÉÛ¤Ànç1A_x0002_´À _x0001_ýøVêÀiÓø3¼«À¨+_x000C_æ47Àè§Ê_x0017_àªÀ Úët_x000B_×~ÀP_x0003_ehÿ@.)Ò_x0001_^¨@_x000C_E*°sÀ_x0004_Ú½ÂL@Àz½r@ÅèÄ_x0003_	fê©À_x000F_Pá&lt;¶JÀ¢Ãv|¿ @0_x0001_ÈæmS¦À¯_x001E_Ë²+¸À¶ºÆ:è¤@"võÐ±¡Àoø_x0008_l_x0012_AÀØ_x0007_÷ò7/@\»_x0012_À_x0014_ñDH_x0015_@ à|&gt;×k@_x0018_]Sf­c£À_x0004_,¿Ôù@°Xm_x001D_ÜÀÄ÷´_x0011__x0018__x0015_À°Í·ç_x0013_¤À_x0003__x000B_çÓÄ½@,¦³á¤¸@D³I_x0010_E@Ôè[¥¬ÀD!_x0008_°Ó²À.ì9*# ÀhvÁ´#À_x000E_l_x0005_&lt;Ó7¤À"Ý~_x0004_iO¡@ÊÏ	_x0008_ô©À@nÅ¥»_x0010_bÀ¶¬ñ_x001F_ @_x0002_Í_x0011_s¼´À_x0003_ø_x0006_Zk@_x001E_À}ÒqÄdJ«À_x0002__x0003__x0010_¦Ù¢qÀf'á&gt;,þ¡@âP`øîÖ±À#_x001A_n³À_x0014_J _y¦À_x0002_ÞÅÛmÀÔé^¬òàÀPcS°Øé@(¸ì»@î}Ãî_x0003_D¡@®«×_x0003_v©À:C&amp;'èÆªÀ_x0010_'_x001A_Wvù¥ÀÜØ}äõ@s!â p·À	BÛt¿°²@ÐêG¨IkÀ´k_x001F__x0019_ÝÀÌ¬ãQ[Q§ÀD_x000E_èú­Àð¸A	ãsÀ_x0001_±-èÆô³ÀÌÕ_x000F_Ò±À`_x0007_&amp;T­~µÀ¬dMó_x0016_PªÀh+XO·V@Ûê_x0010_ý]¢ÀxZZpx@À{ äaÑ@p-óK#´À_x0006_¬=·b¤@_x0002_°,ï_x0001__x0003_æ1_x0002_À&gt;=kJ­_x001A_¡Àª¢]8þ¦ÀÀÎ/ç©@Bç7i\h¢À¹_x000C_´|_x000C_¡ÀxH\oÂÀ.Ä@ lÃ @_x0004_89 @¢À0_x0013_ãØ_x0006_À_x0006_²QwÛ³ÀHNßç£À&lt;®òNá£À(·ï_x0010__À0¤ÝxtÀHõ/*_ÀÓtT&gt;ÊIµÀùWDÐ À²&amp;|ºz¥ÀzÙwØ¦@_x001C_ø×·à@,cû4ö@@øÈKéq¸À\uøµÐ@¾,v&amp;o¬Àí&amp;è$.±´@xÀnÆ_x0019_@_x0010_&amp;MÚeÀnn_x001A__x0011__x0017_¯À_1­ñ_x0007_ Àè_x000D_£_x0012_íUÀÐBiÿRz@_x0001__x0003_£_x000D_yMû_x0016_¨ÀÀÓØdè[À_x0001__x0018_ðÙ(::À°-A£¾v@_x0001_ü@!U/À&amp;&gt;_x001E__x001E_¯Àô7ðÊr´À,_x0015__x0006_T\¾ À¤_x0007_tI@_x0001_&gt;ò¤}µÀ5ä¯\í}²À Û¡_x0002__x0002_(o@j^E~_x001B_¡@¢jB_x0004__x0015_²À@Å¡_x0006_h@ê_x001A_ÂRüL¬@_x001D_~6_x001B_@FB*w~ã­@x_x001B_Z_x0003_J¢À_x0010_"Ù?_x0005_@2¯ÙÈ&lt;_x0004_¡À_x001A_lÏ{Ñ­Àö&amp;;³£@ô'YÛ@(3à&gt;_x0004_%À%_x0006_h¿G&amp;µÀ_x0001__x0001_f9äEkÀí/Ñ)X²Àñi_x001D_ñ@´|_°:£À,éq_x0006_«, Àh¤0_x0001__x0002_!y|@_x0001_Ò)ðQÀ@ýfªòe°À¸ý_x001F_ÀKÀx{*¨À:ZÏÃü_x0004_§Àiø5 @ÀÉ5×{&lt;§À_x0012_i#Î_x001D_¢@_x0001_²Og)_x0005_wÀàMtØ}@X.O¦_x0013_âÀà÷=ÐpÀð$2Æx@À_x0012_F9ùSg@@Rì¤Í@ÌsnÓ ÏÀÀDä®ËïpÀ4}?_x001A_&lt;øÀ$îd£Òª¥À_x0011__x001B_r¦ÀØ¯hF@Ä&gt;â:_x0014_ÀðW_x001C_0^¥ÀX/ PeËÀªË£Ô¡ À_x0018__x000F_-_x0004_´_x0015_Àd«YKËÕ¡ÀÂµ6ùó@8_x001D_|_x0005_ÀMMÐwmé³@Í×ã*i§À_x0001__x0002_ô¡6@_x000C_¬ÀøÂeõÆÀb_x0014_Í_x0017_ÚªÀDÐ Y~TÀ]_x0007_öv©À· Éò7À_x001A_­Ü§ÀÂ_x000B_:ÅBå°À_x0010_t_x0004__x0005_Ù@üvÝË@_x0010_"ì·xºÀÒyó&amp;³: @PµbÊXK@DL_x0019_ùU_x001F_@-kÐßÇ_x0010_­À~ymGç_x000B_£@V£ÌK*ß¡ÀVTQ_x0002_ß£@_x0014_öÐxµæÀ_x0010_Þ_x0019_Æ²ÀoØyGx@h9ØÀ´3Gâ&amp;¢ À`)ÅâÀD_x001E_©À°à_x001A_ø_x0016_pÀ_x0011_i_x000F_±_x000C_³ÀÎó{¥«Àè¾²sÕÀð_x000B_ÍesÀ®6_x000B_Lw¥@´a_x0006__x0008_ã©ÀæH_x0001_×s4¬À_v5à_x0010_³«Àþ_x0016_ð_x0005_¢¾°À#_Ñ, ¯ÀPð½ô_x000F__x0015_xÀºX¹C¾_x000C_£Àø»bÿ0À_x001A__x0001_Ø_x0013__x0010_ Ààu­+_x0010_qÀ_x0006_PÁ®_x000C_Ø%@Þ_x000C_ýz8¯@¶Ñ¬_x0015_ À_x001A_y¥|ª1£ÀùïÿÀ#À_x0004_©¼ìYÀÍj_x0002_{oö©ÀV_bÌÃ£À²6XnÌo¶À²_x001E_äfè~±À2_x0014_½|¬À4äh_x001E_|²©À_x0006_5é+±À@Ã¡]K²@Díh¬®I¬ÀÒÜ_x0007_Ø»À@7W©_x0014_·|@õãSç1j¸À _x0013_dóÕÀ_x001A_ó0_x0003_ÞB£@"ÜÕÖòf @é_x000B_Y·|À_x0006__x0007_¼_x0003_sí;@ PÒâ?¥`@ÉFé_x001D_°A«À_x0014_9s_x0013_î_x0019_À_x0006_}[TÔ_x0006_Y@_x0010_Õ848z²ÀàZÕÓ@¥À`'ÐÂuL¢Àð_x0005_j®=ñÀÄ¤¤Iì²ÀÀ_x001D__x0001__x000E_*»WÀhåGÀ8üäøäyÀ@]MÜc°À_x0004_¥a_x0017_±_x0003_@4«ôG-¨À4_x001F_N²Ú_x001A_@0ª_x001A_ÿ_x0002_å{À_x0012_B:N__x0019_¬@ d!_x0003_ñÇ·Àªë¶À_x0010_³I¢Ìs@ ¾üb:ì`ÀøÕØd_x0013_èÀ _x001F_üPräÀ°0èHSÓ£ÀÚ_x0001_¥_x001C__x001A_f®@{æÄ#õ±ÀPxM ®rÀ´cÓ¤&lt;À²Ñ_x000E_µ±À,Ë{E_x0004__x0005_UÆÀ®brf×§@Äåôo_x001E_ÄÀìµ_x0011_ÀÒÃÑh[®ÀÔöYSµÀÍP8]o_x0019_¯ÀjÿFu¹_x000F_¡À4_x0015_9²_x0007_"À_x0002_¤§_x0016_m²À_x001C_ãß_x0004_êÀE_x000D_^RÔ¿®ÀîbAJ£@ôª­yì§ÀduÏ7Ñ®ÀxcWò4_x001F_@_x001C_å*:¬ÀKú_x0002_+¼¤Àøïe»®ÀT_x0005_íÇó²@à'zí\Æ@¼.þ~ÉÛÀ¨òk_x0003_Ø@_x0014__x001C_ rºÀìââ.OG@D_x0013_?DÀp+æ__x0003_zÀ_x0010_'3¨9¬Àà§	¡	À_x0005__x000B_«?xÇ°ÀÈ_x0018_&gt;3È_x0001_À _x000C_:_x001E_À_x0004__x0005__x0018_¬"_x0012_H_x001C_ À@x_x0015_/C¶m@!Á_x0010__x0004_¬´ÀU_x0018_Ñ²1Ô®À_x0010_LGÆ_x0007_T~Àn_x001C_áL_x000D_¦ÀÐ6-÷-ÀlS,_x001F_h@B_x0003__x000B_^£@L_x0017_¡XâÀxMë£g¦ÀøÖNe¾¤ÀÍ?¨ÎnµÀ8 ïJ@lç¬p/À_x0004__x001C_y·?)ÀÀ_x0013_¡_x0004_Ö¢À.pÊX1@_x000E__x0001__x000D_Q­±À:Nì_x0010_ó§À0Æ_x0010_ºG@_x0004_' AÀü_x0006_Öö_x0018_¡Àâ¡ÿbP_x0008_°ÀqQrÿ«À_x0004_BµN¢4K@ªÚF_x0018_ÀÐUE[{@DF©J¶ð²À_x0002_{=î(v¤@¢·AÉké·À_x001C_OÝ¢_x0005__x0006_&amp;x@î¸zÆT_x001B_ªÀl_x0003__x000D_w§d@,Úæç&amp;¦@Ú_x001C_1qê¤ÀBì_x0001_rSâ§@ _x0013__x0004__x0015_õÀªË_x000F_QLA¦@U¶K_x0014__x001B_º¨À_x0005_ïA#pøM@2P%M§À&lt;B_x0004_t®6¦ÀT0ØY}_x000D_ ÀÄR_x0015_â¿°ÀäOZLªÀt(=0]rÀ_x0004_üû]_x0018__x000C_®ÀtÑ4c_x000F_@U(;`Ð¶À*¶"1o©ÀZÆëQüÆ«Àb_x0014_ö|Ð¡Àöè&amp;²k¶¬ÀBxúm¦¤@_x001A_j_x000B_ª§ÀH=q_x000E_9À@üµ_x0018_jÀÌ_x0015__x0011_b_x001F_µÀ¦q³~·À¬v8c_x0019_@_x000F_áå_x0002_ÐÀç_x0011_¹Ä@¤³@</t>
  </si>
  <si>
    <t>ec8b19a41873d6caeb6a8f6cfe1bb5f5_x0001__x0003_ä_x0012_$£wñÀàùQÃïd@àÁ4õaãÀVØ£z¤ÀL­ ð÷@þûh\=ªÀ°êÊÀ¸îºWµ¢Àì_x000B_ËýËÀd³_x0008_ç/À½eÖi_x0003_®Àä0±æIÆÀHDoÚ_x0017_±ÀäÕÀ´²À@öí.5_x0010_Àv_x0011_ñ_x0014_ðÿ¡À2!_x0004_MÉ@r) »$´À¨8\ÛÀ_x0014_ç@"óÀí'Í@_x0017_éµÀVzIÊ8ë À,:±&gt;ÒV@h¤Òûv	£Àh_x0002_zI_x0005_"À&gt;QÖºæ¥@è¶Ê_x0005__x0018_ÙÀ{0À¢¿¸¬À,²_x0012_v¢@à&amp;ZfÀ©*Ûr_x0014_´ÀbDÒ_x0018__x0004__x0006__x0018_ê¥Àh_x0014_%øS_x0018_À°ª_x0003__x0004_³ÔÀ_x0004_Þ²ÎÌ§À¸ç¤a_x001E_@ì_x0001_SÀ ã&gt;U_x001B_ÀÐãÓH®À81é¢À@!_x0018_¯À`¦À_x0004_Û¹á'ú^À_x001A_¤ÝÙÞ	µÀ_x0008_`'_x000D_ÁÀØ³YOYPÀ_x0010_àZ«À(Ç_x0003_¸Îj ÀQ_x0005__x001B__x0014_x¸À@x_x0001_9{À _x000F_ð_x0002_ö?À;Ébj)²ÀèíI_x001A_û$Àh8Ù÷¸´Àx(¯_x0013_Ûð¦ÀxÏ¯&lt;3À$¿Hçò;@Ê*ªZÛ¦ÀP=ånhzÀ_x0010_isJ®²xÀdï1_x0002_Ë«@_x000F_:¦_x001F_Ù©Àpî¢_x0018_3©Àt_x0017_eûØBÀ_x0002__x0003_ø3_x000F_EÄÀ¼|ôYI@_x0008_úý_x0004_ÍO@(XÞwú@`_x0015_TÍ_x001D_ênÀ¸¥_x0017__x0019_Í¨§ÀÈf}KH¯£À`ó_CCUÀ,Ì_x001F_Ð_x000F_ÀA¯ÝZ±ÀÎ_x0007_®_x0008_¡ÀÖ?g÷ª@ð¿_x000F_ñ_x0014_ÇwÀ¾_x0010_¾R_x000E_W§@zfìÇgÖ§À FÞþS¤v@_x0007_ñY_x0001_I@4Ã+Ì´À_x0002_¨·Ü±À@&gt;_x001D_s©uÀ$DÌ!¨ÀB×ÕôuÀ û3¸Õ+À¬_þJ¯«À_x0012_Ò{³4*¢À­_x001B_Ê"_sÀ¾$_x0010__x0001_Wu@ÌePï@_x0012_©À_x001F_Â5N°À yËçÀ_x0010_`bh¢Àºþ_x0001__x0003_ÉÀªÀI×X)î_x0006_±@ì"¦íéø±ÀL_x001E__x0016_4"«À#ÒAvy°@ÒÒ&lt;Ù¦@_x001C_.Çµ/Ë²À¾_x0012_¹H°ÀZø_x0014_ß7£@_x0002_³_x0019_H¥@_x0017__x0011_ KÀ-_x0019_ÁW¡ÀÀeÈxU)VÀ\4LþÿÀ¶À_x0001__x0008_\¹À6Q@_x000C_$¦&gt;a_x0017_À$¿ù»©Àäó [m Àð²ÂSÙ'À ±ú¾w@_x000E_H_x000F_úËÇ¢@&lt;m~ºÀDÔÝÊ&lt;@©É©sW¨Àà`3)_x0016_fÀ®È1Ä³¦Àz~_x001D_å_x000C__x0010_ª@°¿Ó_x001B_s¢ÀH_x000E_½ê8@ÃIÌ@PÕx³xÀøNõÚ=ï«À_x0002__x0004_ÀZU²ÀsºEtî¯¯À¼í¨_x0013__x0018_X±ÀÃ_x001D_«Q&amp;D²À_x0008_k)h·uµÀ_x0018_ýÃ¢¥Í@¸"Rf_x0010_@àw_x0003_Ûê@zÀØÄMîìÈÀ__x0014_r¯ÀháQÆöo@ZÛ#_x0013_¶Àè_x0014_§-Àþ_x000C_ÕG¢ô§@çöw@1%qÇ¶s@_x000F_+§xÇÀÀ_x000D_±&lt;º;@p°s6õèÀ0z°£+@èÏ)û0d¥À`y_x0001_Ëaj@v_x0014_-_x0001_ç¬@©T_x0005_D)ý´ÀÚ³Ò¡À´Éó_x0012_k_x0003_@À£=gùÿc@  º­_x0006_- À$¦®ÝQ,@úÈµè_x0004_©À64CÌÙ©·Àx_x0004_j_x0003__x0001__x0003_M´Àðû¥_x000B_.y¥ÀCñ¼_x001C_1§À4vê¶Fé@~´Åóýb¬ÀÜ_x0004_òG`×@_x0003_øC_x0001_¹¨@ò7)À¤w1ºáÀÚÑNfL¦À®õ_x0015__x0005_¦À¬_x0017__x0001_Ý³ôÀl¦3ÜOÀ|Z @_x0013_5Ë_x000C_Ö`©Àv_x0006_ÅêXZÀxå_x000C_j_x0001_cÀÛ°3ý;¹²À)ö_x0005__x0014_õ¶ÀàÞÌi §À(óá@Mo%b-·@_x0001_j_x0010_»_x0014_&amp;&gt;À@6åþÙnÀ8óÍz÷U§À_x0001_I"¢õ=@â°Í{¸£À8ã"®÷ÀIþ·ñË¸À¶8¹à_x000C_°À_x0002_ÜîC¦À@ÏJ_x0019_ÑÄ®À_x0003__x0004__x0002_Ü ÝL¢@0þ­ {l@rù§á×1¬@0 U_x000B_ÙÂÀ|ÙWÀ_x0017_@¨iü:¡OÀD,ÛÈ@`3]w_x0001_§ÀHÄo9_x0007_²Àð:2óógÀ9Û_x0012__x0017_0¨À¸$KcIÀ_x0013_aÆZÍ¨À@§øøcbÀÊ2wâ'£ÀH¾+X_ÀÐ_x000C_{"4S¤Ààµ÷ªÀxëK-Í¤À¸HÁÛÀ³Í¯WÈ@d_x0019_0jÞr¬ÀRácðg²ÀP_x001A_fÖÉ@®m_x0016_1³À¶_x0011_Å_x0005_2Ï¡@¸¬´#_x0019_@Ð,q_x001A_gÀ_x001C_6ÂQóç@&amp;i!ôÎ¬@Ð_x0004_&lt;Oø@3ß¢_x001E__x0002__x0003_]÷²Àtå¬Â¢À6öÈ_x0012_0¬ÀPx]KôÀæéTO¬Ào|¦_x001B_ìkÀø]Ôal@&lt;÷C/_x0001_º@õµ{©i®À_x0002_4s~T£À _x001D_{²Pe@I\ýL_x001A_pÀjÐ÷ñ_x000F_¢ÀþÎëÀ_x0008_aA_x0001_ÖôÀ !¡$Àþ£3NS¨ÀJì@_µü²À%¿ªØï§À8â¿S_x0015_·@T¨fû@ö_x0017_ÖÊ×ü£@_x001C_ã¯{/@Ì~_x001E_0ß¦À Ç_x0015_h³Ón@_x0008_-_x0014_Ø+¥Àt0¯ûó£À_x0018_ªÅT©!²À êï$´À_x0002_ 2³¡M7À4&amp;X_x001E_Ú@"_x000D_#!F£À_x0002__x0004__x0002_v²»Ý_@èçÃpNÀÈÒ¯÷­ÍÀñ{_x0006__x000D__x0015_ªÀä[P_x001F_µ¶À`_x0006__x0007_âºñr@_x0002_»Â$äMÀ0[_x001E_ÞåmÀ§Hö×²T±@Ç_x0006_tÒªÀ 8G°ÀPØØ'vpÀ°_x001D_÷ýzÀå³dµÀäZ_x001E_Ì/@_x0002_ùQM}Àø_x0003_ßÄö£ÀpE?_x0004_À_x000E_@£Ãîè²ÀS·º¢¡À_x0014_ÒZÀJu_x0004_1eá¥ÀPy6Ö_x0010_©À¬ã_x0019__x000B_X@_x0016_Huz¢À Mj@*KgÀð._x001C_yÀ_x0005_/4_x0014_õ_ÀL¾_x0001_=å}ÀFlÓ_x001B_ÀÔæw_x0014_w³°À¸]Ã©_x0003__x0005_ßËÀ\Ö»ÜÆt±À°_x0010__x000B_o&lt;ñ«À_x000E_K¯»VL²À¥èqqÀ¦oða;±À²ª6¤ÀQáz²?°ÀøÍ×_x0002__x0016_G@2H$R¾4°ÀXÐ³_x001D_÷À8¤ÁI_x0001_À'¤_x0004_kð @kþ1z@Æ¾ÍØ¥ù«@t¾m_x000C_ÀÑ[_tñàªÀà®e?À_x0008_]-~Ü²À`n#ß]SfÀ¦uª_x000C_1h©À_x0008_I-£ÀÄdLwOÃ@`_x001B_zf%_x0006_À\@ÏÓ_x0004_¯À4_x001E_O8¿@:Öþ±³°¨@8_x000F__x000E_±Ï·ÀÒæß2tÀ_x0003_É(³ÐlBÀ GÄâFÀºFÔa_x001C_P©@_x0001__x0002_ê)_x000B_+éz @_x000C_ÞÊ0Ê:²À©eÎ,À_x001C_vÕ AÀø.îæCµÀ_x001C_©Oº­FÀDùÖÍ¤æ¦ÀüP½®Ç ÀÞ5^çö_x0013_£À@'(&lt;4jÀªÏç%_x0001_­ÀÊ_x000B_b&lt;àý @±éì$SeÀtn_x000F_rT_x0015_Àü»ü_x0013_fÂ@_x0016_zA_x000D_Òó¢@¬_x001B_ÿù¤¿@¸÷«a_x001E_Àêí]d&amp;*¯Àà_x0008__x0016_QÆty@z9³û=¦¯@0Có&gt;}@\Æ/de@x_x0014_J'_x001F_XÀàLëÓÎ¤ÀèéÒ8LÊ@´_x000C_eÃ;Ì¢ÀFø´nx®À §"e.f@xÉ»¨_x0006_4³À*ÔVûg_x0006_¦@:FL_x0002__x0005_¥¯¬@èÿ";i~¨Àp_x0019_-3Ó¨À_x0010_#°p@@	_x0010_ßk3PÀØuÔZ?Àxæ¥_x001B_³@_x0002_RQ6jë¿_x0006_ÍéÌ_x0012_±À°_x001B_327_x0019_x@&lt;_x0019_&gt;¥Àa0·ì¼¤³À¢_x000E__x0007__x0019_Îu£Àî¢àË¦ÀÇïx¶®£¯Àë_x0006__x000F_æ³µ¶@d©gM­¡Àøþ&lt;ìÏ^À_x0018_¬Êý"ÀÎêv_x0016_!'°À^­£N_x000F_¤Àª_x000B_'Y§f¢@ÐãEÀ4Aà._x0006_¦À_x0002_¼õ6&lt;-9À_x0010_à@ú_x0004__x0003_À°j¾k3@`S*Ý¶u@èªI:¨7À}d×0©ß±@,´ð³æA@¨&gt;_x0001_^!À_x0002__x0005_@léýANÀÝ~½¢_x0014_J@TÞNºrR@$­f!\@x';ê+À_x0008_®×?_x0004_ÀÀ3_x0014_e¦ÀÔ §ë_x0011_!@_x0008__x0003_À_x0014_wÀÌ_x0014_¤±ÌÀäBë*&amp;C±À¡åðoj¬À_x000C__x000E_½Tû Àhó_x0013_0ÀÙí§ìá±ÀèqÆ{_x0004_¥À°)ÿ?d¯Àà¾Öº3_x0015_À"ÆCÊ_x0015_©@_x001D_^»&amp;ó§À@Hà_x0011_|[cÀ_x0002_Tæj_x0015_ØÀÀZQT{_x0007_@ò¤ìv§À&lt;WÉKñÀÎ³ëÒ¡À_x0014_VK_þÀi3U¸V3«ÀEæ_x0017__x0013_D[À Ð_x000F_Pâ¥À`_x0001__x0013_°tqc@Ð(çc_x0001__x0003_éNÀ°'_x0003_3ÿ@ l¬$cÀ0[Lh_x0008__x000D_{@ÜËÅ»½µÀøslÞ_x0004_ï@Ä_x000F_ßØªã@`_x0019__x000B_.ÀÖc_x001C_"­¨À®¬ly¨­ÀÊöp_x0012_³¯À`#Ã.Õi@]r¤0-¬ÀÄGÖÓ*/­ÀðíF_x001E__x0018_ÀJ_x0002_×Dâ3 ÀÄ]_x000C_ótÀÐ_x0008_ñ	©è@ôØÑô£zÀz¿	e¿­@_x0001_%_x001E__x0002_æ&lt;ÀÊ°çQå¬ÀÀ£s5@u@ø0»¼_x0012_]ÀD é}£À¼_x0004_Ìýê¹@_x000E__x0012_rè&gt;¢@Âó_x0010_Æ5ò²ÀZ2ÁyúY¢@Ðë£ñÄ_x0004_À`Ù¶ù&lt;Ý@¦Å_x0002_²¡@_x0006__x0007_|_x0014_Ò0ñÍ¡À®lJ+³ÀD XýÀâ`?e8_x0004_©@äq_x0018_%xª@àp4_x0008_bÀ_x001A_²&amp;+¼¤@^#_x0014_ô(õ­@_x0006_÷ñ_x001C_2XÀû#&amp;w[¬À¤XÑ__x000D_À ?_x001C_´;»nÀ _x0010__x001A__£ÀÀ\Òl!áR@Î_x0016__x0013_xg²À*éÚÇyÖ @_x001E_|_x001A_æVÿ Àdô(UëÀ_x0008_ù¢ñÀÞómï!Ý¢À°§øl´°À$Îì,pÅ@ð]_x001D__x0003_û@¹uìß_x0016_±À¡½Òµ@ú_x001C_@·ÀRÙ_x0001_ØµÀþhyï¯j¡@À·wu_x0002_}jÀ`_x000F__x000E_&gt;qÀ¾|ÙvÁ¥À³_x0005_N_x0001__x0003_T_x0001_µÀ@×eÍ¨mÀ¤í_x000B_¦^M@ëR¢~.@_x0019_òîVuè¨À_x000E_2R_x0002_$À_x000C_¼Á_x001F_m@±E *O´@@ÊsÙ;l]@+Èâ¿Ñ^À8_x0003_Ô*Ô¦@0«È_x000C__À ¼:7õ{@`«÷§|Ðe@æ¾SKÓ£ÀèYÄëGGÀÁ¥¸n;@D¥s_x0016_Fy±À_x0001_ÚD¸_x0004_@"ÀÒDïÏ÷ÌªÀ²U_x0007_5_x0010_®À_x0002_ÿ(vÂ»¦ÀäqõbL@^Ñ_x0001_ñ_x0013_é£@;÷üíz¯À(÷_x000D_Òí}ÀNÝêOà´À8*7Â·µÀèË_m×2À.3_x001F_Õ¢£¡À´´ãVú_x0007_¡À`&gt;_x001D_½¤ À_x0001__x000C_ fÕ_x0017_{úg@pÊ÷_x0002_	_x0016_sÀ_x0001__x0018_¯6C_x0003_3À_x0018_øÖ_x0018_ÆÀ8_x0011_2ïî¥À¬ÈÊ_x0005_¡M@HäD1¦@@«ÌtYÀè;}_x0003_M(À$ÉÝ_x0008_z@t_x0010__x001D_©7 ÀH_x0007_,_x001A_@ÄÑ+j_À_x0008__x000C__x000B__x001C_µ&lt;À{ËeÓ_x0014_±@Çk¼_x0012_l´À ~)R_x001A_ñwÀp½|ûå@(w¥LÊ_x000B_À_x0004_2wÝX_x000D_@´@ÏDÇ_x001D_@ÐòX6å£µÀ¸B_x000D_@FW&lt;æ|§ÀØr_x0013_f§À&gt;m_x0006_&gt;¯ÀÐ_x000E_\s|À|_x0015_ÐM @êØëý¤ÀÄ\¼À_x000B_Â¦Àbó_x000F_Þ¢ÀÔ"iÊ_x0003__x0004__x0017_¢£À_x001C_÷æ_x0001_ØA@×6¾@Ç©@ªMÃ_x000E_¥·ÀD_x0011_z¯¥Àºµ¢¿¯°ÀÔvU&lt;@ÀvT|adÀ¨À*#îw¢@xB¥µ8ÈÀÒguuyÎ²À8_x0012_?Ü~ÀLMf_x001F_û2Àtib+@Ø`Ú5¤©@2ÂX$¤À_x0002_d±_x0012_¯Þ±ÀºOwoøÉµÀ_x0013__x0017_dÕ_x0010_×°ÀÚ¥sªWÅ Àô©n[êÇ@_x0007_æ¦ýþ¡@ë~8h@VcÆë¯ª@êÓ÷¸!_x0006_°ÀB$_x001C_ö®@:¸_x000E_]Z¤À9­:7êr@$_x0016_Ô_x000B_À_x000C_!¬¯²À^Î¾¢ÀÈ¼ñÛ_x001F_¹@_x0005__x0007_ø_x0017_Òf{À°ÅØUNÀxG© ¶ÍµÀÀ¨)9C©£Àîyò§¡M¥Àü±É\,¯À_x001D_e_x0006_aµÀô	çezr@_x0010_xCíÈf®ÀÔ_x0003_óß9tÀ¶@6W¨@Õ5Ã)eÀÄï_x000B_Ï@@rZû-s¤@^û_x0016_@6­ À_x0002_o[_x0001_}¶©ÀP_x000F_æpQÆÀ_x0004_Í¿_x001D__x0006_­ÀTD²8ÎÀÆ2qw¨@ø_x001F_ÿj7±¡À´_x0008__x0016_WÈØ@_x001B_NÞ_x0017_ß²À0ßºÄ©¼¡À5&gt;RÚÌl°Àò~ê&lt;&lt;L±ÀFr_x001F_~·¡@_x0005_éc½a[ÀôÍ.»¤,£ÀàÆ_x001E_5æ_rÀ^Ì_x0015_ÇÀó¦À¼Ü!_x0001__x0006_S@ø*A£Ê;Àà4×`Q9ÀXæ}áH_x000C_ÀÐß|6_x0010_tÀ_x0014_Ûû_x0014_®@Ì¢		¤ÀÚ_x0019__x001A_34_x000E_±À&lt;ÈÈÅ@`­ïçÝØÀ_x0010_»÷Ø±ÀÕæÁñ&amp;_x0005_µÀÈÇêb4À_x001A_UN¶Q¯@wdsGÀ(û	¦÷=À¨ó¡_x0004_ÂÀ@ßZ£å_x001A_ÀN_x0004_P®²ÀïZ_x001A_¥´ÀS»ERªÀ0×ikæWx@¸0AãÙ@X³ã5Àx_x0018_|°*¡À_x0001_óóã~9@_x0002_·O_x0015_¡À$¼ _x0013_µóÀð_x0017_&gt;0_x0003_¥À0¡ Ònð@N_x0006_OL¦W«@"©_x000E_²÷º«@_x0001__x0002_Ø_x001B_»¹!,Àn+_x0006_@¢zh~o±£À¸ìRJO¥Àxð6¦ø§À x_x0002__x0018_v@hÜÉ§ÀÚ+VÌ£t@Gû:_x000F_¯À@ÇðoÑÓTÀ¤°¤V¿Ä¢ÀÊ_x001C_#¿ôÌ @\.x^_x0006_ÀìkË_x0019_Ô¨À_x0012_xB÷_x0003_ü¢Àú&amp;áEHA³À_x000C__x0019_à¶ë°À&gt;Ç_x000E_ª/u¯À8Â¡ÃÀÀ:ºÂó¾ÀD¤Ì.G´À_x000D_áÝaç®À È9_x001F_ºÀwG_x0015_e_x000E_D@Ä_x0005_Ø² À_x000B_ó°ÀÐì(mwÀÐ£Êã¡Àpn]^6p@SÒÜ«X¦ÀßÆõ§¤Àpûïè_x0001__x0003_&lt;@(µ_x0002_Ð_x001E_Þ@¼Q_x0004_@[@_x0001_lÝ2Å_@¬òñ[Ó¥ÀHí_x0014_ÔeÀü.u%¼S²À_x0010_ãh_x001A__x000E_uÀ°Äß.ÎëtÀøcEÆ_x0011_´ÀtÒàXÙ²®À_x0004_4_x0018_¶¾@&gt;²ÐÔmc¢À"êrTZ¥À²ª¿ìà°ÀÜ'3è!À_x0019_/J0b`«Àmc8EKÀè×_x000E_ØwéÀÂ4GÓd Àº[Ê_x000B_¥À2_x0017_Ê$Í8«@øWÛaþN@6_x0008__x001A_ë¨@_x0008_¸_x0001__x001E_ 6À°IæNÄ_x001B_yÀz&amp;_x0012_ À"xäE5ª@Ð-g{å×À¾;,¹ìy§ÀÌ¿z_x0010_À´Á?_x0007_Ù@_x0002__x0003_Ø_x0012_ÃvÔÌ@n%ÚÙv£@Ð3þ×UÀ`»_x0008_ý_x0018_E}@­p&amp;Æ¬ÀPp_ä=q@_x0006_3FÚ=ÿ¥À`aÖÈ&gt;w@hSjÝ@Eì³èH:ªÀà+éìÊ£Àð1ÄÜÖ³À8£7ãêF@h!«ÜÇ@Ä²Dp2(@L"ÞR@p{_x0005_5E!À[É_x000B__x001C_µ±@_x0002_#BtÀK@8Lî&amp;_x0016_©À°_x0013_Ü_x0010_D ÀèÏ_x0001_%_x0008_@àz_x0018_oPÓzÀÀ¸s! À(¢]¢é6@ê_x000B_«;g,¥ÀàdÒ^&lt;À¨)	adÀ_x0008_#c)|ÀPOmVq	À re±·eÀ_x0002_­ï§_x0002__x0004_¶Ú@_x0001_¼_x000E__x001B_IÀ_x0002_ô^7 @æË0TùV¡Àç_x0004_òáq$°@_x0002_Ç_x0011_ö'~À_x0008_µ26ø·À@eª_x000B_9RÀ%²²_x000B__x0010_8³À;a®ãý´Àõ©CÿL@Hµ_x000D_3Úx¨Àä_x0019__qô)@_Óã³_x000F__x000D_«Àý1iq¬¶@Øÿk¯ùÀI¶Ë¿÷ªÀâ÷{_x0017_]_x0004_¤Àxì\æ¿äÀô1ýqõó@SîáÀ8Ä*¬v£À°Ê2õ%_x001C_À&amp;IS_x000D_ _x0008_¸ÀØND}ÏÀÂÆr3§@ ´¤ôUbÀls!_x0003__x0002_ü£Àª_x0019_gü.¥Àê«ùÙ¯À_x000C_]ÉÖf@t}æ·%_x000F_@_x0001__x0003_Ú&lt;|_x0011_ À_x0002_{ÎYu=²ÀàÒv¢&amp;t@?x9¯Q¥ÀÑ=9À´Zó=Ø¬Àx_x001D__x0002_¬6 @¬!¯ÎpDÀñAß´a&lt;µÀØPÀtã"û}.¦À4Ë,×1äÀDxVàOæ@`s._x0006_z,@_x000F__x0007_våUMÀòµ_x000D_§ÀÔ&gt;$;a@@öþ#ö,\@À¸÷_x0004_v_x0005_|À_x0004_m	Ôy@r© L#ÀìýÅÈ_x0010_±À(i_x001D_@	i³ÀºÿæW²Õª@Ä_x0015_àLS@À_x0019_ão]Àð9b*&amp;_x001F_Àô_x0013_¢éäôÀÀNÄÍI_x0017_QÀ½ý÷¬èq¹@ló_x001E__x001D__x0017_'±À²¨¡_x0001__x0004_Ý:¦@ê_x0018_½_x000E_@Ô¤À ÂÖ¿?ÀÀJmV_x0018_y@¾ ?Øý§@¬Fz©[@p~o$|»Àô¹`û&amp;À`¤Ò	_x0003_oÀx_x0014_`§û_x001A_@PKj&amp;_x0012_bÀÈ_x0010_l	@_x000C__x0008_íO_x0004_¹ÀØÛ__x001B_¾XÀ_x0008_.{­_x001E_@Økö|À_x0014_ÀÈ{7&gt;°Àh_x0018_ ±w@æ4¾^¥@Ô*y4o_x001B_ÀÒ_x0007_¯÷Ý Àäú*57`ÀÜ5Þ©"@h_x0012__x0002__x0005_Ù3Àmùï«çªÀ$'_x0017_»Þê£À p'#j_x0015_m@¬³×¹©Àæ¹ Ä¡ÀÂ(^9e§À_x0001_v8ªâ?À@òÇ_x0008_\ó¬À_x0001__x0003_Xk]*¢À@¤_x0014_Ï½@èè_x000C__x0003_¨¨À «ëâRg@¢îtï©ÀFm·: ¤À:_x0017_ûn*O§ÀpHkn£ÀàAâKtuÀÀ$ØùN¢|À~"Rl`B¤À¸_x0016_õ LÀÀDØc_x0015_u@H_x0017__x001A_ö_x0012_À±0_x0002_]_x0004_¬ÀZH0§·ú¢@¼ðÎX;ÀeÅá_x0002_cþ«Àê*è_x0008_½§ÀÍ¤Ø,o¯À¶_x0003_Üíbk­Àó»7i_x001D_©À f¥_x0007_ WÀ¨öÚ_x001C_ñÀàÅ¸:±h@À_x0004_I;\ËU@ïIÃ/nR«À]ÖÊ¬µ@_x0002_»ü3ñª À_x001C_È³¥Wú@{ÑûQ_²ÀÀ³\e_x0001__x0003_!7ÀJÞ_x0011_ÀÆ_x0008_kK-ª@_x0002_ÜÓky:©ÀèNõ¡@_x000D_ÓÑrÝ¯À_x0004_) .ÿÁ@Rû¥Bh£ÀpR=/ÈÀ»9z?¾º@ÔçÃëjh@h_x000C__x0010_b_x0015_³ÀWòY?¢-«À_x0004___x001D_:46À@_x0003_Ï_x000D_¤9­À_x001C_äw!U_x0005_²ÀÐ	ÀV_x0002_@@ö9Ì]@&gt;YvæF·£@è+M*bÁ@Ø`úÂ´@¼YÍÈk«Àx ¿Iú±¢Àåìx_x0006_¥ÀP_x001B_zäg~@Àð2Í)_x001E_lÀ¾ZC¡Ô @_x0018_íi+²PÀ,¾_x0008_N]À®Íæ_x0016_¯@"ô´L£Àà²ÆÍSqÀ_x0001__x0006_À¹_x0014_tàól@Ð»fº?W¦À_x0011__x0010_²_x0002_ÕHÀvÃSyÃà±ÀèwË%À_x000B_ýþ¡R©ÀÍlô®®h¯À^ßÃ`¢@l_x0015_LG@À ¥PKúÌ¯À_x001C_ÐéZ_x0001_ÑÀü[·_x0003_ñ~ÀÀê¯_x0018_^2@J¥Z&gt;+¤À.g7Ò³ @pXA§dq£ÀJòEHÉ©Àöû¦E¤}¡Àð­2û«Àø±Ú×ÇÀ"_x0011_(_x0004_¶ @Ëý_x0008_Ê"°À´ö©¶õp§À4_x0004__x0017_§ÀÞbC*«ÀÐDý_x0001__x0011__x0019_©À¬B_x0005_0É¡Àì¥_x0016_eãÀü9ÿsÀÃ&gt;¡À0Ãryåîq@0pÁ_x0001__x0002__x0002_øÀà­×BÀx@¬nÉ¬-X@dàýK@ä4ØHC_x0017_@_x0008_[VåÀH7GM½_x0008_ªÀÌR$fÒv¬À Ö_x0014_¶£À íóbË6À8üúlY¶À(_x0016_ì$Åµ­À÷¹_©ë±ÀÔâF_x0001_[°ÀÓ"º«®Àp_x001B_û:À8_x000B_Â&amp;_x0010_@°eÇ*4WÀÖ,;¨a²À§þf eÁ¯À_x0001_@ è_x0003_Þ@ºæ_x0003_Äj§À©¬_x0013_¸{@_x0003_©¡À¥6ÿ,E(«À\Áäå6@_x0004_ª?&amp;jÀè+_x000D__x000F__x000E_jÀ"Ìu´öº£Àx&gt;Rè¦Àè_x0013_tVE@ÅëØ¹·@_x0002__x0003_Ìáù§í_x001F_ÀSÜú®À_x0002_5Q'kÂ@°­y3Ô	t@_x0004_«ºýÁ@´õ2ÆyO@^cºªw°µÀ~^n_x0012_Ä£@ _x001E_½FÍY@1¿E_x0006_Þ´@_x001A_"u_x001C_S®ÀàøÁ×-µÀPñj]_x001F_£À_x0014_¿`=QS@¨ÝiÂ_x000D__x0011_¥ÀÕ×X_x0012_î@ì*îØoû@j&gt;îð¢ÀhoUç¹ ÀZú ºIá©@ëÐ"X{Q¯À`)Ü_x0014_Õ	b@®®Ý7È¨ÀÀXË_x0001_®XÀ*© _x000E_±¤À_x0008_l_x0007_ÖWÐÀxür&gt;_x001F_Àê_x000E_×äm®À¬_x0008_iµêÀàVr£_x0011_e@_x0004_ßDnH_x0015_ÀÌÎn_x0007__x0001__x0003_Æ{ÀìpÆq«p¢À_x0012_ÃÆÉ³´À 5,qèÓÀ&lt;_x0017__x001C_h_x000E_d@_x0001_x_x0015_øb±_x000D_ÀÀiÏì¥ÀàÙü_x0005_7ï{@_x0010_=y_x001E_ºs@¬/_x0002_{o@_x0001_ìÌ]_x000B_ÇlÀ1÷ÚYD ­ÀèÊñ{_x0005_¶ÀjÉ¯Úo¯¡À_x0002_8¼¤» À@[_x001B_¬áb@°À/| &gt;|@v_x0004_~¾*á¬@p¡ýñn°À	ÜB«szªÀ iÏêÝ©À_x0003_³¿2¢@úÍ½x.¦@Ùhä~Åd¸@_x001E__x0013_9yYù¤Àr#°Ýõ§Àþ&lt;DånQ£À_x0003_1càä_x001D_¡@²W.¬_*©@r_x001A_4Ôr¯ÀÜoÐß+ÝÀ*= _x0012_É£@_x0003__x0004_j_x000C_E_x0006__x001B_§¤À@l_x0005_¦{X@ì3GÝMK@j_x0018_Ö_x0007_ªa À@Î_x001D_G%`@@ªµ5_ìÀ_x001C_X_x0002__x0007__À´9áôÎÀ°J~%~«À_x0010_³Z_x0004_+@P¶f÷°ÀÊÞI33£@\_x000C_ïõ(@þÑ.=_x001B_¤À_x0003_Ôx 2I@ä£ï¼J@°rH_x0011_ë@ å_x001C_rÀPßrñZÀ¦QÛÝH_x0017_¤À°P©®_x0001_úÀ\¸:_x0008_²Àä«3Á§ß@ ¾½_x0006__x000D_NoÀ¤oºÃÞ§ÀÉ_x001D_Yl_x0014_ê®ÀiÄ¶S@@_x000C_ex0¦À M±ot@_x0004_¢Üm_x000F_Ç§ÀD*Tõª_x0018_´À_x0010_Ã6_x0001__x0003__x0016_orÀÀÇnÈ'ÀH`Nô_x0013_:À_x0010_ºûCpÀà_x001C_U3%_x001C_mÀºJl}i_x001E_¶À_x0018_C_x001A_ÀÔyMJÀU©V@Ç¥ÀoÒöÏH©ÀN_x000D_!);¨À_x0018_ïíBo³À«*7í°ÀÎa_x0014_¤í£ÀÀ_x0018_à9\æÀ_x0014_ÌL¤ÖF«À_x0001__x0012_ÂK_x0015_a@_x0002_äE¥iB¯À_x000C__x0014_ÿ?Àmò_x0019_Ðy ´Àfn_x0018__x0003_¥]®@Øg_x0006_¦Æ»¢À6_x000B_©îÈ± À©pípx­ÀHÎ·:Ä_x001A_Àpæ'ªì&lt;@êÛÁjRy©À­_x000E_£¿_x0015_®À¢*ÂG?%¦Àà¤;O¬_x001B_|ÀÄk»@Ø]±²Ã¡À_x0001__x0002_ã_x000E_PY©À¸¡À¶v#ÀF«sBì_x000C_¡ÀPìL~õ_x0019_À&lt;ñB^(P¨À~Gÿf¡ÀåàöíÀ©±À_x0014_Q\4èÀ¤_x0008_e,ÛpÀ_x0001_þä©ß @´¿tLÃ£À_x001C__®®@Æo&amp;Ú_x0003_¡À 3Ì[ó£j@?M°À_x0001_PÏ¿eã0@¢¸v_x0014_±®­@_x0001_À4Ù _x001B_@pP_x001A_ÚJõÀ þ4õ²Àì%È$W²À_x0010_6_x0012__x000C_T|@¬Ù_x0005_`¬ÔÀP³µEÀà¯G¾_x0019_pÀ$¶ôá_x0004_ÀFñêõ©¢Àx¢_x0014_æ¤/§À_x0012_z_x0011__x0002_&gt;¦Àü'_x0003_,X·Àp==^_x001B_JÀ¨a©_x0005__x0004__x0005_µ°ÀP&lt;W%ôx@@CõÂÂ5x@_x0002_YÌöªÀ@û_x0003_Äßt@[,°_x0002_Q ­ÀpÒÅ(ÑÀÐ¶%­RÀü_x000E_0¯Ûm@_x0001_ì²O±@ §Í,%;`@À'úÌ}_x001E_~@ çFÌ ÀÄsp_¶Àòÿ¥hÉ)£@øµ#¼À8Q¿_x001D_+Àl_x0013_C¹ç­À_x001A__x001E_ÄlHE¤@¨uÓC¦À_x0018__x0012_uTbÀ(lõWhÀàÝ'¢®ÀàÈqñ_x001B_£À05È«øÀ°ºÿNþ.zÀl~¦-ÿÀ_x001A__x0007__Sï¦À°ôì¥£ÞÀ©d_x0010_e«ÀRçìpÓ_x0005_¤@0#í8¤À_x0002__x0003_	I¦O_x0010_°À0ôÚ ÷¸ÀÞÅ_x0013_2®Àup=Å°ÀþgL¤¢z¢À_x0010_Ó×	ávÀ_x000D_³xRÿ£ÀOñ_Ê¾ÀÄK$ô_x001F_·À8T{¢¤_x0017_À \_x000F_tu~@Ðü_x001A_Û]À¼¸ï¯a@_x0010_µó¿¡~À´åÖ?¦À4_x0010__x0001_~®À(ã_x000C_øÎ ÀèÛ ,_x0017_¯À_x0010_¾_x000D_®ÇÀ_x0004_oj&gt;Û@8Yloëµ@&amp;¼_x0007_Õ¯À@ìp2Õ8·À_x0016_rú:-ç¥@ )Y_x0016_Sm@¼Þ#c_x0004_V­À0Ð7_x0006_jIÀ_x0016_^IÉU£À4+q_x0003_6À_x000C_ç_x001E_V_x0016_¶@,óÐ_x0003_ó@L¼j:_x0001__x0005_U¥À¤_x0003_XY_x000E_@_x0011__x0005_DpUC²À_x0005__x0008_3_x0001_ó£@$NÍs%Ê@ÝP_x0002_v[­À(ÇÃ6  ÀÈ:ª@@À_x0001_ÎJÝãìaÀ¢ü_x0008_Áè¡@b_x0004_._x0015_T¤À\b³·f£¢À_x0008_ß]¹=¥@ñàÊ:ö¡À¤_x001B__x0001_(]_x0011_@ö&gt;òá_x0005_h¤ÀÜA_x0004_6}À À»Ê¹bÀÁÊ=_x001F_¤»@,!_x000B_O ¶@_x0003_ÁEGÑ5´À´3_x0007_./RÀ¢­4¯@®QÕuÿ£¤@u¦_x0007_±À_x0010__x0019__x0013_¶»Î±Àp:^u@ô_x0017_`Xq$³À¨G§ÇÀàxÄ_Ú$À±±¯íQ²À°Ñ0_x0001__x000C_­À_x0001__x0002_(j&amp;rDþÀ¬_x000B_Kü@HóïÒmØ¢À_x0008_MÊ*_x001C_À`&gt;ÚjÀÀÇ&amp;M&lt;¸zÀHÍ_x000D_puÀ_x000E_§ö°ÀD|Ôm:_x001D_«Àÿ³_x001A_^_x000E_°@Òð4ÊØÈ¬À_x0008_JûQ-ÔÀ_x001C_CÚºÕÀ®¾;±\a@&lt;8EüÊØÀj_x000C_ß{«B À_x0014_&amp;o¯fùÀÂ)¢h]¨ÀÏ kgþ®Àì§_x0018_UÙÀ@áhsb@°yþßxÀÀNÐ£ÀÙ7E}å#ªÀ_x0010__x0011_em=³q@4èTÇ	Ö@öÐlBÁ©ÀÀ6k_®À¨e,ÀÚ¬ÀÊmø©@ð_ÖËj!À_x000E_^Ó¼	_x000B_"Òª@Z_x0008_é_x0011_²« @D3_x0005_Kl:§À_x0002__x0012_Ñ_x0003_¦ä³À2_x0005__x000E_j^«@f~nc_x0004_­À0§ò_x0019_¢À_x0001_`Ù@´À_x000C_B¢ËÀKÀ_x0003_-_x0014_úÿº³À _x0005_·@~áÀþ&amp;úæÊ[¤@~!DúÔ ¡ÀFSm_x0013__x001A_¶À»(_x000D_`GÀôfÉ%w¡Àµ$»Ô)¡¶À$,ê_x0014_g±À&lt; ô¬_x0007_|@	ä¿r_ÌÀ_x0008_'Ã_x0010_ @è1Ê,÷-ÀùAÿX¹lÀxUïíö®ÀSÍäi_x0012_¬Àx5;¢'ÄÀ¤"To±ÀêZ_x001E_tý_x0016_ @X_x0013_x_x0006_j@,aç¥_x000F_À	ö¶ãâC{@f¸µD_x0017_Õ«@_x0001__x0005_â_x000B_¦;Y=¢@Ò#M$úê¯À_x0001_/77ØEÀôà²¬_x0014_^@`hR_x0002__x001C_$`@à;­_x0006_¤À&lt;?KjaòÀþ¹ÿo_x0005_¢@4¡_x001F_kJÀÀ¿Ú(_x0010_ÑÀ_x000D_?ÂA5Ø­À_x0012__x0019_K»²À¼÷1a=@dÜSRÀPS¼ãûÀ|Ó_x0018_Ê_x0006_@_x0010_BY¤¢Àü$ìgFk@´Ý.áL@æb_x0019_Í)£ÀÜ$_x0008_'cu@Üº24_x0003_À ÇL$óv@_x000D_ÓdG,´@+á_x0004_6Kk©ÀäÚ[%_x0001_v£ÀÊº^Úe À;sì_x001C_9Õ«À FÀ_x000B_Ý,&lt;U³À_x0001_sY0-QÀ¼³P_x0002__x0003_¡¥@HÒZ¡$À`_x0014_LA°)@\Tf_x001D_m@"4¨rKg¢À±_x0015__x0003_7£ÀÚR_x0010_3oñ¡@Ø%¤´_x000D_¥Àþ_x0013_¨@_x0014_Ü_x0001__x001C_@äqÈí¯ÀV_x0017_ÉÇG¢@æ¹Í°À.I_x0018_ã1¸§À@«s=ãa@Ô2_x0019_¦_x001C_;@Z-»I£³À¿¨@(_x0017_¹À­_x000E_._x0003_ªÀø­ZgØ@àËk_x0015_ôyÀ _x001A_rFÙòÀ|_x0005_¯;Så¥À¤_x0003_¶|¶Àbë_x001D_/I§@û§_x000E_+Gp©ÀVÚrë ´Àëmr\ À{kU$¯1­À\k¿ïõX¨Àâml_x0004_{ª@àÏ^Ïyh{À_x0001__x0004_PÕ_x0016_s§Û£ÀØ­&lt;in¶ÀÔmÓ"oâ¨Àà.W_x0005__x0003_/À²÷ÓÜ_x001E_§¡À(jÚõ7ÀÐÆ­æy]s@_x0018_âº½¸¦@2xB_x0004_Z_x0013_°À¼8|ñ`©À¶N#Rì«À_x001B_pÓõ!¯À:¸&amp;,Ëè¢@i_x000B_p DÀr³ Äî-¢ÀÈÓC¶®À_x001E_Ä2ý%ú @õk]¹±@¼ÕA&gt;¾³ÀPÛ7Ù_x0007_¥@ñF_x001B_µÀqñNÎù¨À0­_x001C_öaQy@nv)öÀ0Ú6°xZ@4oW}¤Àb_ú_x0002_±×¦Àø3ÇÏ8À¸_x0015_7I_x0005_ÔÀ	Ú¯ÀÐ-G«ÛÀ_x0001__x0004_ï[_x0003__x0005_;%E@¦Å/ãV&lt;¢Àjå?_x001F_á&lt;¬ÀÀ#¶Xj@°òáU_x0001_±Àð_x0004__x000E_^&lt;}w@xÛñòW@DMfÊÑÀ_x0003_ÂÞÃÒÀp=å§Û¥@v_x0002_­Ù_x000B_¨ÀÐú¢M9UÀ_x0003__x000F_ç]¿~À ùE_x0004_&lt;tÀèkf«é±À"_x0010_jh~ä©À_x0017_;,ÁtA©ÀhiÊC8¨À_x000C_·À4pÜ@èÏeRk­À5H¸ò-å±À$»Ôæbô¤À,{¹C§À@_x0001_°(T±§À-©ÓãK²@_x0006_³}ú¬Ö¨@_x0010_}¡ÁnÑÀÀWxî1UÀ_x0006_þÚ¿jq À_x0018_	´¸ÂÀÀ·®Ðûy@àûFä£À_x0002__x0003_z1pB(±À_x0010_Ðöïñ·À6W¾Ú¬Ë¤@V%4 ãj¬@¡ËC}_x0011_µÀ,Ø~À)I¥À8¤T_x0011_C@P3»³_x000E_=@6­_x0007_l¢ÀúO_&gt;Ò_x001E_¤ÀÄÉsîbÝ@ _x0008_*_x001B_×¦²ÀpìR³_x001D_µÀÄð_x0001__x0003_ûÀðùØèg@\ø_x0010_ÃãÓÀ_x0018_-NÃÀ(AXÀb_x0007_¾Al_x0010_¤ÀP=uÀ@|a_x0015__x000D_aÞ¨À¬ãÇ¹úÀfãç_x0006_a¦ÀÐ^}A¨_x0017_~Àº_x0005_@¶ÀPÒTPÀ»p/_x0010_éø°@°	ü_x0014_À°¢&amp;M6nÀ_x0008_Qx*ÍþÀ¿d_x001F_A~]±À_x0008_KúÞ_x0001__x0002_è!Àr[þº5ªÀ0°ü%¯À_x0012_Èt7Îb¤À´ÜF_x000B_wÀÀ"zkj]@ìx_x0016_a_x001D_iÀ&lt;^Q_x001C_¾@0_x0008_îÔº|À_x0001_cbD_x001D_C@S_x0010_{ñ}_x000E_­À°ÇÁUw_x0017_À»_x0019_%ª¬¢ÀÎek	ÀfµF9Ê®@_x0007_^»_x0007_¥L¬Àà4ÜXÔ;ÀpW­³%@_x0002_ÒmÒ'²À5p$WfNµÀ6gÔO@p2¤ZùxÀLÙ=ÔC@Ä!v_x001C_Zæ@W¥²=Ü´ÀReÜØ£\§Àð´çjcD­ÀÐ&amp;«ßXt@b¾c_x0002_3W°À&lt;íüÖÁ°À Ø&gt;ÄOÊÀPÊã°®@_x0002__x0005_b,`[WÀøÓÛêÃ_x0018_@Ô¬|ç,@Dì:_x0006_@¾u_x0004_ZªÀÔ0Ûÿö@_x0002__x0006_Í_x0016_+÷GÀù®d&amp;©À`&gt;^Ê¢g@ï_x0001_äb¨ÀP_x0001_]_x0007_p^tÀH2!v@´[=±}@¸4Ûs(·«À_x001C_m8E&lt;À_x001E_Ñë!&lt;¥@_x0010_=1ÈX+qÀ_x0015_]·W²x¬ÀÅCÐ_x0013_u@duT(ðÀ@_x001D_àAë}Àx_x0015_	Ë×±±À¨Ä¼Ow²À_x0018__x000D_íúªÀ$_x000D__x0003_g_x001C_Û@Ö7³·j_x0011_¦@,4på³À*o!_x0011_) ÀÏ_x0003_9_x000C_¤Ð²ÀÅÛ8ÕSÀø´3±ÀÀÐd¨_x0001__x0003_UV@0°Ê_x001C_=_x0007_À0`~Q_x0013_È@î:_x001F_¥í\@_x000D__x001B_ÀÖ&lt;¤¨À§­_x001A_Xª©À,;îe^+À_x0001_È_x000D_¢ß§^@¤°¡Ìù°@´kALo=@_x0011_ñ^ÝÀC²­Ó_x0003_°Àp~_x0005_çÀ*«à¯ð2¡À"Ô9Uj±Àº*ÔKo¯@P1m a£À-+Ç!Ñ+©ÀÎÈ	6[¦ÀÆ@v8½¬ÀPÚµ±vÀDTX@@L¥_x0011_ôÊñÀ^×íä§@à è_x0002_@_x0001_v@ø}R@&lt;¢0ÆÞ9@tõ_x0002_w"q@PË'ì®äy@_x0002_ÅÇ¥÷Ï¯ÀJíPô?^¡À±W_x0002_àÀ_x0001__x0002_Pèa?²ÀÀ$½5N|°À òéàÀl`)è&amp;z¨À0åÂB~ªÀøß_x0007_']_x0016_¥À.\Ø¡_x000D_²@¶8æ41·³À ðm¯kf@ÈM;½»wÀP¢Î_x001D_	`ÀX¥_x000E_*_x000B_À`_x0017_¾_x0013_sÀh_x0019_?ö0«@¤æIºÍ_x0016_@¸nHd5°@àv)´-@6=?É_x0018_¦À_x0001_Â×«þ3ÀDñ'Ö¯¬Ààlp®tñ±À0úeíPr@À_x0017__x0006_d@ _x0005__x0013_l¯y@âÊ|²@§Àì_x0003_iÜË°ÀTr»Àö_x000D_ÀØ_x0010_Vl_³À2Í²?/N¤@ ìÂÀgÀX_x000F_ö×dÈÀd¹ÜÍ_x0001__x0003_àÊÀ Ð¢ÀÀéåN_«@PU_x0006_ì_x0016_À#.¡@Èù&amp;º°Àò Ì½Ûi@ê_x000D_±/If©À8HY_x0004_À5¤ñ{¬À_x0014_mª0±À!ÂU#®À`ç¤%w@ùÎäUS°Àx_x0017_Ená@^\Ø\_x001C_7«ÀH}üìD@¯0)fàÕ²ÀâUð_x0002_3°ÀRW_x0008_¥±ÀNÕpÜ_x0012__x0019_¥@xÃ%U.ÀLZ]ZÀüJÞáÇx£À®\+_x000E__x001A_·ÀÔ`tÂ_x0006__x0018_²ÀðÀñ¢I,Àm_x001C_wIæ²@³7àèYº@Q_x0011_|_x0002_W£À rSb_x0012_w|À_x0001_TÏJPÛÀ_x0001__x0003_àyCÛÊ_x0010_@pj_x0006_Å"$@_x0014_c+p¸:@¾j£ÑôÑ¥Àp_x0006__x001E_±1wÀPwÜgâ¦ÀhOþºC×¤ÀÝú÷È3°@DÆû_ ÀÕ¸­ú+µÀ_x0018__x0012_%BÎ_x001E_±ÀÌA±Ò0²Àà_x001F_`ü-X±À^Ç#ûI­ÀdúÛ_´ÀT0_x0010_7 _x0018_@æÂ_x0002_ê_x0001_t«@TÓ_x0007_¬V_x0010_Àô_x0003_S7@ºªÍÒÉe¡@øÙ#Á_x0012_ÀüCUÇ{PÀÀjÈpqQkÀLn_x001E_&amp;¥Àgäµ¿M_x0008_¹À&lt;:'_x0012_Î_x0017_«Àxâ&amp;s_x0007_@¶0*o	C¥À^°âÍÔr¢@_x0008_UÂ0cÀ{sI_x0013_À_x0002_»í_x0001__x0002_t&amp;¨À°_x0017_®6~ÀÚð_x001E_{^í¤@_x0003_ëZú_x0004_¬@0v­7ÀüMúO«§À_x0012_â91neÀ×Àùî±Ó°@ºz|xN¦À&gt;$Þ_x0016_â_x0015_¢@,îÐ_x001F_7À`I _x000F__x001C_kÀ¸Îi6^À~v¨­¡À_x0001_º*þrgÀæ8é¯Þæ¦@@5ÈKÜÀQär{&lt;3¯À,ï;ú_x0007_£ÀèòýêGVÀäðpµ G@_x000E_Òv¶À@Óé¸)É@¼÷¦½vÂ À_x001C_éßS_x0011_À§	},KÀ ã_x0010__x001A_ÀiÀ`_x0013_¤òIÉ@è¤k®À_x0001_ÙÛoz\ÀøH_x001E_=;¦¥ÀÖ(XXÀ_x0005__x0006_v!¥W¥@0ÂbN@À¨êæÃF_x0012_®Àô_x000E_x_x001E_ÎóÀón/a{ë§ÀM	5É´ÀfæÐ_x0001_&gt;©Àd%êCYyÀà7i_x001A__x0004_ÀX_x001A_ÕÝl¥ÀH¨=Íú8@¤Û]¸¡ÀàæY±;_x0015_s@L_x0018_Í",À_x0018_Í_x0006_åÀ E¹føpe@Pë§GXÀ&lt;_x0003_eÿå¤@_x0013_(è¥_x0016_µÀ_x0002_ËÄ_x0006_=¥ÀÄ$/´§¯À8A_-a@4ÎÇÆÇ³À_x0010_UZÐ}@Ô\t¤2µ@Ã¾Ih³@	Xà©­²@Ü:ðäÝþÀáO®@£ñ¶@ßC[_x000E_sªÀX_x0002_.¼MÀÅ6Ç_x0002__x0005_N\²ÀA_x0001_§Ú½I©ÀäØÔ.ï¹§À:_x0015_ÿ_x0019_:4´Àë%¾à©À°ÂëÛÍ¤Àä_x0011_¨E±ù@~%f_x0018__x001D_²ÀhÈ¹Ð-D À|f)-¥À_x001C__x000F_K_x000D__x0002_ÀHºQ_x001A_ÜÀ~¿?_x001A_E­@Ð_x0007_Ý¦ÀÈè+N °À¦*L»ÃÎ­@À	És#@òòn[_x000C_­@hßI¨x@ªÀ._x0007_hî°­³ÀÐoÓLÍ®À_x0017_§ºÛ_x0014_ÎªÀØs\_x0016_r]À"_x0015_âéÜªªÀdêiqS@XsÛ8iZÀ_x0004_+n%ÍÌÀ_x0002_ÖcË'R@_x001B_^ôÀ_x0005_á«Àp-_x0011_J£ÀÈë*&lt;îÀÂS_x0003_å-´À_x0003__x0004__x001C_9fµÀ¡@Ö_x0005__x0002_öÌ¡@x7¶h_x0001_v@zøÝ?¤À_x0003_a¢§Sû|ÀÎÉ.Ýæ_x0011_«À_x0003_µu¦C¤À6Ð»®_x0015_@øeÿnNÀ:znô}@Æ&amp;Í_Ñ @_x0003_­Ù@_x0011_A@ )OêÛoÀ_x000C_QhþÔÀäWj_x0018_^*§À_x0010_Óé_x000E_*}ÀFÎ@R/ê­ÀmrÝ¤ÀÀÁ_x001E__x001F_ÐxÀdiyë@É^ô3¨À _x0011_|UöàeÀÅÅ_~×*µ@h#UºË@£_x001E_~³Àã°Öc_ø²Àözc;Æ£À¹:ºvFÀ,kSûé³ÀìÂpr°À_x0008_õ`ë_x000D__x0019_À­||_x0002__x0005_òÀ_x0002_Ó_x0014__x0003_êÛRÀ°Ôòú@Ð0]_x0010_|tÀPÜzÿï|Àt«¥Àä=nHùÀ¾ïýý37°ÀÇ_x000F_âzÜ­ÀÚë_x001F_´9cª@($¼±$À_x0010_Íl_¡_x0001_ÀIîHf_x0010__x000B_¯À©5u_x001B_ãE±@â³ÁÅ_x001F_¥ÀÈY_x000B_*óÀài_x0019_îÀ.%Ó°Æ¦À¨bèÓ @@4wMtèRÀ_x0004_È0ì_x0011_M¥À_x0015_ùG·Ù¥Àj¹|ä|©À_x0008_tâµ_x001D_À0v_x0004_»úËÀÄ_x0006_%¾äÃ@àÁª©¹ðÀåï{ï¹6±@ê5_x0011_\&gt;¬¥À(gvy-m¤Àçbv hg­À´-ôÆÓ@_x0001__x0003_pÑ_x0002__x0005_à÷À@_x0008_©.¨À8÷ìZY@À|!_x000E_NP_@"ñ¦Æ4¤ÀP§_x0016_óÈt@j_x0011_°&lt;Àðø£ûþuÀ~isíé_x0008_«À¼wG+ÀLQ¡y]ü@0-g_x0010_B_x0013_¦À4çv_O¦ÀHðÌÄ@à¸W	_x001A_c@'ebiÀ@ã_x0010_ÝMÀô÷Í_x0010_æ/Àð¨(´ûíÀt²Ó¨ÀnÛ_x0004_X_x001D_¥À Ð¿ã_x0004_¬c@|ðÀç_x001E_À_x001E_¶bæm§ÀÀgZ]3b@_x0001_i{v*ÿe@ì_x0013__x0002_\þ@_x0010__x0019_	|-s@,¶Ìu®ÀÎf4¡@ 	¡	q@J^¿_x0003__x0005_s¿¡@ Bp½ó³À_x0003_ÅÈnuOÀôþéÙÝYÀ¬_x000B_]ã?_x0017_À	_x000C_ßTÏfªÀ`_x001D_à2_x001C_KÀ_x0003_m_x0004_íÀ_x0018_ä_x000F_"_x001C_À~_x000F_v¢¡@q_x000B_ÛÀê5©ÀrH|_x0017_zN­@äqn&gt;ubÀèO_x001C_0cC¡ÀÀ°_x0001_Ó±_]À¢§&lt;_x0002_²ÀÄÛÇÀP)joLÀÊÙæM"Ä¦@òd2|#¡À}¯_x001F_ÙßB®Àâ^zú°Ã¡@1¿_x0015_ëg ÀPØøAñ±À_x0014_AºäøH¡Àà&amp;_x001D_PÂuÀLí(þW_x0007_@¢gl%ä_x0013_ @`aPò WvÀæ©Jz_x001E__x0019_§Àÿ_¥DPÀ|ÏobQè@_x0001__x0004__x001C_·bSZ@pkq\kÀ(¶m×Àp_x0002_}ESÀø)yÐt@ áy@­À.&gt;%ËâL¨@SüPä`_±@Q*¬¢±ÀÚ2Éê;¨@X_x0003_¯ÿ«þÀ4%SnAHÀ(¶î®ÀP¥ÛC=zÀ"û_x0019_¬ò'¤@°uä¥Ke}À@3_x000E_:a@X¥Õµ!é¤À_x0006_+òË_x0008_Àþxoä²i±À(ª:­ÂÀ6P_x0012_+¦À(x4ßÓ_x0017_Àz(èì[¢À_x0004__x0002_ð_x0017_]j¥ÀqFï_x0001_²Àð¹-&gt;~ÀÐâ_x001E_·_x0007_#~À|PâÝW À°i_Á²wÀ°ËÂØDrÀL&amp;M_x000B__x0003__x0004_¢Ñ±À_x0014_é×Â_x001D__x001B_ÀÖD_x000F_Í,_x0014_­Àp_x0015__x0001_'*ÀxKÕæ¸Àüâ_x0004__x0007_yUÀ´óÑ^ÉÑ ÀHEÖùÃ³ÀàM@I¿My@·¿Ó£°Àgg_x0002_ì[©¯À_x0019_²ýú¢ÀgèêX¶³À_x0014_¿ ÙzoµÀu$P3§«À`AÔ©NÀÐniïá÷ÀJ_x000B__x0005_{ÂO©À*íT¢³À¯Yây°@6Ê8É^µ§ÀÎÕÞv«¢@_x0003_Õ×.Uö¤À6ì$QT§À¬/¢¬À¼ujj¤À_x0014_Éÿ?AªÀäoÙO_x001B__x0004_¬À(-ýP§ À&lt;ã²të÷£ÀzÀ!yj!£@1E¯_x001F_n´À_x0001__x0002_L_x001C_£7½ï´À\_x0018_#£E_x0008_@pèø¦I@_x0016_áG°¦íµÀJú¦È¶Àäª½·Ây«ÀÈÔPÇ ¨À ÁºqÅgÀÃQoiÛÀp®csòfyÀ@Ç_x0018_jÙGZ@Üo_x0006_Ù+_x0002_@¬&lt;q	Àt_x000F__x0001_´À_x001D_»n½k£@ìJk¥ò¯À^ì6¡_x0005_u¤ÀL'_x001B_Æ»;¦ÀÔC;_x0010__x001F_@ü·A?Åÿ¯À	)#¤TÀêtu%Ài­@¸,,ÜÒÀ°G_x0019_BtÀüky¥À:ò±\âÚ À Ìæ·]zÀxq_x0007__x0017_-À_x0018_¼-pÀòM§´£@,éçiÆ£Àö_x001D_Àx_x0002__x0003_à7 À_x0018_ÓîW@@`¼¹ç_x000D_`ÀºkK~´@´®0A×@4Sékëî¯À/Ô_x0008_-_x001E_®ÀøÃñ¤Àäè×:ÎÀ`_x0003_³I_x0005_Àì	Õ_x0006__x001E_¥À_x0002__x0001_²}ßÀ¨:C¬ÉÒÀtc0T{oÀ_x0016_VKâan¡@Ä`~2¨ÀæAë©áÒ¬À@_x0011_1_x001D_©À_x001E_ñÂÕG¦Àv¿ìÞø@2ö_x000E_Óµ§@_x001C_&gt;õ·j_x001A_À´_x000C_ÉkË_x000E_©ÀØ¯Æað¡Àò_x0019_T¦©u¥À_x0010_éíÚ²ÀHNaïÈÀðTG²Àð_x0014_â_x0013_µ}À¼_x0010_§ÎK¿ÀÈLWÐ£g¨À,*¶KÄ®@_x0001__x0002_hë?¨@èzy_x0008_½_x001E_§Àl_x001E_{p@D_x001E_?_x0005_t¿À@N,u^«Àô6j_x000C_¶À@ð_x000C__x0008_t9l@ðöUó¶¡ÀÀ±ÌíìSÀÀ_x0012_ùýÞÁrÀÜ×Ï]ùÂ@m	¿J%@²_x0002_øèpË¤À4næ!@LG_x000D__x0011_E`@(óO@_x0004_b_x0017_Up·@YRk'ï­À®x^^UT @ÂAK.·À_x0002_Xµé§À_x001C_`&amp;+_x0014_¼Àò_x000F_ÿ_x000B__x000B_ñ©@ð$¦Òµ@¾_x0015_	i_x0011_K¤Àô_x0005_Ð`Ä¿@Ì"ãiñ3Àº¡¦!´Î¨À±Þ*·Þ_x0003_©Àr_x000C_ï;vW¦@ S¯W{@LÑJ_x0002__x0004_â @ÄMÏ_x000C_{@ÀÀ&gt;Ü_x0003_µÀì[årÇÀ´èò^Û§À_ÝÊ_x001C_/@æ&amp;7s»©@°xCõú,°À,×M/0_x000D_ªÀn/l_x0008_µ7³Àp_x000C_%ËyÀ(_x000B_t3²À8þhk×ßÀª_x001A_Ô2ìW³À°Î_x0015_&lt;´À´_x0018_¬Ì]¤À ©_x0019_å¢À þEpÌg@_7?7äv±À0ºå¯_x0011_À_x0010_¢¥àä@_x0016_»_x0007_´À$ð_x000D_Ù¢ÀxßMtF&gt;Àz¶¶"_x0001_¢ÀöN¥_x0008_g×¥@ ¹_x001C_'.yÀ°6¥?@8_x0015_)ÍB' Àñ_x0013_'T_x0005_@@Å_x0018_a°À¾?Éfêå«@_x0004__x0005_ Ýé_x0001_ww@¾|C«_x000C_¡@$bzP1ÀA$ë8¶ªÀñ_x0019__x0003_ÒÒÎ´@h§r¤Ð_x001D_Àâ;_x0014_x¹¢ÀÏ¤Ì¨Ò«À®Ü_x0015_ÍO¢ÀMÄæø À_x001C_@qfyÀremÖ§£Àø_x000E_Iâ@ÔÅu¦|À@Q&amp;]ê_x0002_À,'ôÇ0@_x0014_ÔÏ_¢Õ@èô³k¢À6_x0017_Ï©¤3 @z_x0014_3_x0018_©À^«íq^[°Àt5ËkQwÀ&amp;wÆ_x000E_uÀ %_x0012_]_x001E_À_x0010_¾órP&lt;À8¹¸þ;ÀH)['À_x0018__x0002_£±ëÀIaÏ7sÀ"SrÀÏù¹Sõ¥­À_x0016_~ô_x0001__x0004_~_¯À¼_x000B_ùt_x0004_¢ÀG"Ä¾³@À?_x0002_' 8V@_x001C_¥üS_x0013_µ£À¿^(_x0002_¼®ÀL j/¨_x0007_Ànõ¾/&lt;§@lH®à¦¬À À_x0003_à_x000E_»~@=RÔYlµÀ°IU_x0007_£q°À8ÕZÜ_x0011_ÀlSO_x0005__x0014_@µÁÝÕvÀÔb.½Â¦À,gxú§GÀPsàQÉ¸uÀæéd:_x000C_DÀø_x0012__x0018__x000E_Î_x0005_À~_x001D_(_x0001_9_x001D_¬@_x0008_Ø_x0004_·0@b&amp;]`ªÞ¢À02'_x0013__x0002_þ@`ÌÂBq-À_x0006__x001F_9_x0018_4£°À_x0018_s×K=äÀ¸_x0010_Ã"Qy¦À_x0013_ñ¿H_x001D_¬À* ¨HTª@ð¼Û@BÀ_ÌÌÌ_x001C_°À_x0003__x0007_!V_x0005_$¿{À_x000E_»&amp;G¤Àö7hùaç«ÀÜ_x001C__x000D_åÆ5²Àdì³_x0019_ê«¶À?æ]ñ_x000C_·À}_x0001_hÓS±ÀêÈTp±_x0010_¥@y§U}«ÀèÃm¼ÃÀ _x001E__x0007_fËcÀu_x0013_T@¡_x0014_°À,7_x001B_55ÀÞ_x000E_ÞR	¨ÀîÇP¿j­@ôvkÀD_x000D_E5ª À\+êj\N@_x000E_Ö&amp;6{¡À8¦_x000D_õ_x000B_ÀfØ_x0004_MÔ_x0008_§Àg_x0010_"ÀÔµ@òJÓ[_x0008_}´ÀÞSùYY®ªÀ_x0018__x0007_M_x0004_Ë_x000F_¥ÀrëækI_x0002_¤ÀÂµpÉBø¨À°ÙFKÀt´Çð¬@²iëê½§@%Õ©Iµ_x0003_©Àl_x0006_Ûr_x0002__x0003_\Q@Þ¡leí|¤ÀGÑÐg¬À_x000F_4_x000C_&amp;ÀÄmöf_x0001_rÀê:°ÚÂ6¤@Pjb_x0019_¦üÀvF2(ÓÊ¦@ZøÚ_¡&amp;§ÀtôZßôáÀZ§S@l%3Ço_x0003_ÀN!=	 &amp;¡@HË_x0006_×wÀ_x0016_ô5 é#¥@,F'Ý_x000E_àÀ Ã?ÛÂ_x000C_@ø·Á[­AÀÎÜ½¶È²À5SL_x0007_E"²À^ûK_x0011_À»(]¦n¨À_x0016_óPQg«@tý@s^«¦Àæ¢ÕrÌ"¢Àé¬cm³Ã©ÀzÞ^Å9¡À4ÂEh¢À4ªÛª²Àzðæ¨@À_x0008_õGX×wÀ¶hu¬±¢À_x0007__x0008__x0008_{õ±è3£À~_x0016_B_x0017__x0003_R¦Àp_¾À$À_x0006_B÷_x000E_2£@m-ã[Þ°ÀÌ/1µÀ 4O-c_x0010_cÀÍ­»&amp;T`±À¬0_x0002_¥)­ÀhÐê_x0012_#¨@°¸=i_x001C__x0003_À¼Z_x0002_mÀ¹nyWd_x0010_ºÀ_x0013_Ç=Î£À£E_x0001_òíuªÀ@m_x001B_%ÈoRÀ\°Ç|îñÀRÜÊ¤@8_x0004__x0007_øÈÀµÅºÀ _x0016_æ_x0014_ºâ®À°d2o_x001B_ýÀÔe7_x001A_@öÏº.Æ­ÀFt_x000F_¢t¿¢À_x000C_ëu?_x001C__x0015_@Ø&gt;EË©_x000C_@Nw4ó²Q£@zò%4_x0005_³À_x0010__x0013_µ²º_x0004_¢ÀP_x0013_ª]$dÀXú_x0013_Ã_x0001__x0004_._x0002_ÀdË_x0003_b_x0010_@p×^ÔåÇÀX_x000B_ vô°À_x001C_-UÍ-4@ÃÚ0¢¿´ÀP6¶nðÜÀ\_x001C_½-à%@À_x0016_t7ê¼pÀð$huÇ{·ÀÊûÔ«]¥@àß[5|nÀ_x001C_¿«/ÚYÀ_x0014_G;w´L°À¹j_x000F_=E°@2rÃ¬Æ¬Àð­_x000C__x0011_ÑÀdDý1_x0005_¿ÀZ»GÌ_x0013_á¤À(­_x001F__x0019_*Àhß_|ôæÀ_x0010_ÈÜ+|Àó-+I@ÊÆK_x0004_KÈ¢ÀJyÜg_x001F_¤@¨C0¹¡ÀÀ°N°À2À"Ø¯øü³À°Ç'×±À£¤_x000D__x0018_@®ÀW}Ú_x0012_Ë®Àz¼IFrô¨@_x0003__x0005_ôî¼w­¾À¸_x0015_bÁ=	³Àt¯7å¥@Ä$Íj_x0019_¬À_x0014_ÙhX¬ú¦À}Tc_x0010_ ±À nñå½±Àä Ìãß_x0019_¤ÀÄ¸póOý¬À@ëÿD~ÀØt¶ÉxÀRP:Qý\£ÀY_x000E_^cÆ@®©7j_x0018_««À/º_x0008_¸pÀ_x0012_!áNJÉ¨@´æÐ?Í@hÅ_x0016_ö+«ÀJ{Æbµ¦À®5áIéÜ¤@ üx_x0004_'tÀ_x0008__x0015_r+í_x0016_@&amp;ôrpEÝªÀáÜ_x0001__x0015_]pÀ0ñA_x000B_'dz@_x0002_y_x0015_B-	­À/&amp;¤²À`lW¸}l@@_x0008_IÀ ãÝ¡gµjÀ5ó6D§À,8ë´_x0001__x0003_¤@_x0014_ÑÈ9Ä\@Ö.ìE-²ÀtºGý6@_x0004_Â_x0012_y.oÀÌÕ¥_x001E_³À@³_x0013_Z=_x001E_aÀ4ôYsÊ³À8_x0007_6ØÂÉÀ_x0001__x0019_¨òÂ¾3@½_x0004_®Àð6Mñ@_x0001_&gt;1)Ç0Àäë"ê_x0006_­ÀÜ~þàÏÀF÷f2×,¢ÀüÿçW)¢@Ì­üa_x0002_ô@@÷Õ×W`@_x0001_$ùÄ_x0003_%oÀps_x0004_¶ÜÛÀ_x0010_¶Ð_x0016_âpÀ0ãH°À0&amp;s·_ó@ô%±.@L¯Ô¸B@°fa|Pl@vòá6ü¥ @_x0014_ÔµÛ­@Ià_x0016_äûªÀÐÍ¤_x000F__x0017_AÀpLMF¿À_x0001__x0003__x0003__x0003_Á%þÄ¤À-+þÿ1²@Ì­Þ ã[@¬MéèïW¤ÀE=I1_x001A_¬ÀH_x0008_U(«°ÀÓøÐI´ÀºP7Uõõ´À_x0001_K+¦_x0006_L;@Í¥Ëb_x0016_{@ *pos@Jg_x001F_h}³À¸Í¬ey_x001C_¢ÀLJ=Þ|ý¥À¼ö_x0006_ßþ!@_x0014_KìÚ;ë@îGfJÀ¾eO×êÜ¥À_x0002_e^_x001F_ûo±À'£C&lt;LÀ_x0001__x0017_«%_x0002_CÀXúÏ.À1OÀè_x0006_X]Û_x001E_¦Àt¾Ìbé_x001B_@\¾+o_x0017_}@8ÊX¶_x0008_Q@ ²auÀTj`É&amp;@*Ío_x001F_¯¦ÀíïÓKxî°@^_x001F_ä_x0002__x0003__x001C_Æ@T¹_x0010_Ð°@Lz_x0004_ÎZ8ÀL1_x0002_=2@2]xuhÈ«@¸ä¡ù_x0011_q@ZJðr±ÀH;_x0004_'ø#ÀlVÆçÖªµÀ\FÇ¾[À´I°0¹R±ÀçUg_x0003_¾@Àç¬gì_x0003_TÀè_x001E_|7À_x001C_À&lt;¾v_x0018__x0018_ À¶~$Ñ®ý³À¸ZÌ¯ûeÀØâi)	ÀøT_x0008_á_x0008_¤À&amp;ö_x001C_ÒÀZËí²À´\í¢@à&lt;]Öp_x0004_±À@©"åLl_Àâ_x0018_|tÿ£@RÈJXU¤@å[WÑÃN´ÀÐ·Â_x0001_|@ÌjË&lt;.cÀÒ_x0017_¸Gî±Àà;p¨¶YÀ¸Ê0C"ÕÀ_x0001__x0002_`_x001E__x000F_e_x000B_{ÀMmÜÖ"û©Àð .»~Íq@$¶·%_x0019_£À\A¦Þ_x0004_Y À§ûÆ¯À0=ìt ãÀÌKõ`»ùÀp_x0003_|©«_x0010_~@ w2ÁåËx@;w_x000E_Ô-_x0007_°@8°ÃþAtÀ¯ù_¨ô«À]{þ}Òn­À½!dÐ&amp;±@ Ê_x001B_Ø¥µÀFR_x0002_Ë)À»ûlEYÀuý"ÇÊ Àí&amp;æ_x0018__x0004_`´@å`_x0013_v\ü¯Àùðæ¤ZQ­ÀðÊAÊy©xÀÞ9&amp;Êt¨ÀÏ8ÛÀ)®À._x000C_Ë3@DU_x001F_OãÀ é(N3¢À_x0019_ùoùã´ÀxÿO&amp;Ï°À_x0003_ÃØÑÄ´ÀÅf_x0001__x0002_| j@_x0001__x0001_&gt;ÂÔ3é?¼xqicÀ«úNíú·@ÀºS,vlÀ_x0010_Ñ½byqv@tíTM1ÀZczIG³À.üdéØ§À +Ù'³@øA½À_x0008_¢HKóØ@LEÞ&amp;[ÀÔîìd_x0014_¬À_x0001_¯	9xâÀüXtn/å²ÀRÚw%5â¢@XuiTÆÀ_x0010_û_x001C_ëtmÀÞ_x001E_xZA®@ÎO_x0008_KA @JS5õù¥@_x001C_8^v_x0014_»¥ÀØ_x0014_J_x001C_äÙÀî_x0012__x001F_Ì¬_x000C_¥ÀølË!_x0012_ÚÀ409_x001C__x0001_þ@_x0014_f`l;_x0005_¬ÀàÅ¨x¿ú¤À&amp;_x0004_jÀä-x-:ÀT(ô÷WÕ©À_x0001__x0006_`_x0019_þ÷pÀ_x000C_¹ "Êb@  µU_x0002_@+­hø$¢@òOýC¥Àã¯_x0006_VÑq²À_x0004_²ôà¬ÛÀFvI¸NªÀ®BLp Àø.Äß(_x0019_¢ÀN	O3±À8Ê½À8'ÔÀ_x0006_@|ü¦ê@ØSsU¥ÀB¦"ÍÌ7§À_x0004_YJ_x001B_^þÀ .Ðæõo@ÀS#d×s@YO×íÀj_x0012__x0017_/¸¯@_x0001_Å_x000E__x0010_U6@B÷_x0006_®é¥À%&lt;ó*(_x001E_²@ à_x001D_Õ_x001E_³n@0=_x0003_WzÀØ;å½;j¡À_x0010_í'ø:¥sÀ6d_x0010_¥{ß¨@²Ð'_x0019_S¨¢À_x0008_ó_x0005_$_x0015_ÎÀVmi½_x0001__x0002_Å3§À,èÉ÷Y³ÀL9Ó_x0014__x0016_¥Àìê_x001E_¬ß	 À¸Ù¥Nå#ÀÌ_x0018_Ë[oÒÀ8Ý[¥Ã§ÀJè}$=£À_x0001_ù½dÃ_x0013_`À_x0010_®L!_x001B_ìÀV»E_x0006_§@&lt;:¶_x0012_ÀoÂ_x000E_ç_x001B_­À_x0004_q=¦@CÀ ­R_x001D_1$i@ïâ	j4ªÀPÅ½lµe~Àp±øpz@DîeU?wÀ´Ðe1Ài5±a_x001E_À°n-ÑÛÀæß9[1¿­À §¬Z¬'À$&gt;ÞêöÀïù»V­À¤uÍ¯°@ê&gt;DÀÀÞ.ãQ&lt;sÀêáQê_x001A_Ý£@P[Çº*À¢ÍsIÅ÷¡À_x0001__x0003_¼yô_x0007_þ@ØEIù_x0003_7ÀøOï¼_x0008_À¤Ý_x000F_ªâ @_x0018__x000B_ûÓvÀ`7´»NÀä_x000B_ßoQÀ oê{eâmÀ¸¢_x000B_ûg_x0008_À\2[W_x001C_ÀÎäEBdª@úM_x001A_,Xd´À·¤ñ«¨À&amp; {1Àçê_x0012__x0002_XªÀ`ûìÀx:Ý_x0014_ØÀÀÔÉbt`À_x0006_ù±_x001D_\[¬ÀÇE-@d³À°uï_x0002_Fnp@D®t-(d¤À_x0001_´×_x0016_fC@èìQÖ²ÀÀÆ^oÊ©l@ü.ü¤NH@ì!¸Sò@àNC_x0016_J`@`+Ô®sÂÀ¶þ	ß%¨Àh+W3fú­Àß§´_x0004__x0001__x0002_:q®À(]_x0018_'þÄ±ÀgñrÀ_x0017__x000B_´À"¦_x0015_F"¤À-DÂ=_x000F_[@$î©a Ñ@ðg_x001C_d_x000F_wÀ_x0018_¼dºöÀHBí4Õ½À´­b6âÀ|l%hÝ2¥ÀD²¶ÈÜ-À.½Ö+L¤À|_x0004_#ñ@c§ÀÀ[|°©¶yÀ;Ém9_x0004_O@8¹0á0_x0007_ªÀ8°è6L@@¤²JJ@hO/.`À_x0002_mrôe$«À_x001C_¥Ì$D_x0012_@_x0010_u_x001C_äL|ÀÄ_x000B_ä´ÎÔÀ@è×E´_x0007_]À_x000E_©_x0007_÷Ï¥ÀbÆÙ@`º¨_x0002_SÅ{@IÛCµ@_x000E_XÞê$¬ÀÀ®òwû_x0002_²À_x0008_mxÎ¸À_x0001__x0002_tùs\¦þÀ¥ì&lt;qUË±@_x000F_ì¹¶hÀK¯¾åLÀÐø_x0017_:¦Àaï;Ë¢Àé!³f±ÀhÉJë-®Àd8_U)_x0005_Àô¦âÝçúÀÈ²_x001E_¸©²À_x0018_{b_x0004_ßTÀ$â¢½L­¬À(0 ãIl@Îà_x0002_rd§@_x0001__x000B_µÏã h@*dó±[¥ÀÞ_x0011_MÍ«Àx¹@ ¹n@î.	h"7¢À¢ÜÂTà9¹À»a:Àº«=Rá«¬À+SÙÍ¦ÀhÌ##Ç§@BÄK_x001E_x©@_x000C_F_x0012_5yw@_x0018__x001A_+)Ò_x000D_@ÀýF#:0~@üS'*_x001B_ÑÀ´ëÐxÀ®[Ù_x0001__x0003_npÀÜçÄÌÇ^@Er BY°@k8µÆ_x0019_°À_x0001_P~aÌY@Æ	»6_x001D__x0004_«ÀÀ,	¹+¯@UpIÜxÙ«À{Ðkê_x0018_JªÀ ye_x001A_¾ÍÀêJ~}ËÕ¬À2Ó¨¥_x0013_Ö£@ôÈø¶ªÀÉ_x001E_z/¯¶¯Àyï^nN«À0móæ©À4æ_x0016_G/Ì¥À _x0002_¨"w_q@Ô]w_x000B__x0015_@ Ó`O#¦À2w_x0016_5¶¢À	²h¥«ùµÀ0¶|Ä_x0014_Àð!É¸XÀé³z_x001A_,Ú®À[íèuÓT¬À_x0018_BoóÀ¼)õà8VÀ09Yé ¬{Àf®_x0014_«Pq@ì¶âß_x0008_M ÀÌGìXL®À_x0002__x0006_ø¤¶DW_x001B_À°Võ~Ë}À_x0002_äÛUWh@Hòv^·ñ@Ô8¸Ú×ÀbÃkÊZÀ¥@ú-~!_x000B_-¥@_x0002_³ãsÛ@@àlw@ÙN³ÀH@m`_x0003_ ¦ÀöQ´_x000D_µ@N	çPod©ÀlªBÊ_x001B_@À	_x0014__x000E__x001C__x001B_^À¸5É|þ¨À®ÄÈË¬\³À_x001B_f=MAF´Àå5)ù¯À¤c* _x0011_²Àl_x0001_÷_x0011__,@d&amp;JË;ó¡ÀTöërã¦¥À_x000F_[_x001D_¨À7_x0007_¹_x0004_ú{¶À0ú_x0005_Pý{@È_x0016_¿æ´ÀhªÕãv ÀÀ¾(µ}üv@DÁ¸_x000D_Äü@HªØhiÀ ñB_x001A__x000F_¦À,÷ÚT_x0001__x0003_`%¢À@N}Ó VÀ`X=gÎim@6È_x001D_TÙ¡@.¯_x0005__x000F__x001B_s­@@_x0005_ÿXÀ_x0010_ë¾Dó0@_x001A_±_x000C_t[j§@0,Ì_x001F_X¯À ±_x0005_%Ê¹¥À_x000F_Ë_x000E_Z «@ÆfÊ¥_x000C_±Àü£E÷_x001E_ÅÀ¯óà)ªÀÌwCï¼@_x001C_nÁPÎe@LmQ%E`À¬äU_x0002_^@_x0004_býÈ±Àó-¿?¬À)_x000B_ý_x0002_Ö_x0011_³@xïÃ&gt;	®À7(ê2Ý[@Ó.ºo@¬b@/¯c·ÀÈÔÅ9Á@µpÀ_x000C_«¸@`°	ó»P@_x0001_|Ø*³ ?@pvH%{vÀeRÖ_x0005_]9±À¢Øtß§àµÀ_x0001__x0005_01ú68_x0019_|@_x0010_$ú`ùÔ{À-_x0008_äØ¤¸À_x0010_¶£]°r@ñ	ÐyÅ¨ÀxïÛ?fóªÀ&amp;í­«£ÀpTo©|bwÀdâ¾ªü À`ÑË_x000C__x0002_7À`Ab@_x0002_'_x0013_}ùþ©@`_x001F_µºZi@t_x0018_ãBàê@_x0007_¬KáW@@ù_x0013_'ÊÃÀÐL:ÂéÀ&lt;/ûØÑ@ØÇ«_x0018_Å(·Àj_x000D_H°§À¼OÛ	ûr@4P_x0003_³ÇÀ´Î¯µo@b_x000F_W·¤£@øsE_x0017_w¢Àu7ÂÑtU@P½d_x0006_$_x0001_q@(x_x0004_·6ÃµÀ_x0001_®kÑ_x0007_T@$_x0018_ó.£@`Õjt*_x000F_À¸}1¯_x0002__x0006_#ó@Ì¼_x0002_+³ÀÜ.seÀòÀÀkîÃu_x0006_À_x0004__x0012_Ôæ)¶@|S°}­À`½õ`À2nÀ¾ñ_x000D_^ó4«À´#k_x000D_ÀÝ©óHü®ÀÔ`ë;*ÀÀ?N¼wB_x0001_¨ÀÄOù¸±ô@¶ûþÃÖÙ©@¬Ï_x0005_q±4­ÀÔE_x0014_Ùü@wi²I¾ìªÀ_x001F_8kg À®M»_x0012_@±ÀÒb°I_x0010_½¨Àj_x0013_°ä¢«À7=FfúÀØbB|jO@ôqÝ´4@`ÏQ_x0006_ahÀ _x0008__x0018_`aÌb@^á_x0003_~q®@døL_x001F_fÀ\Ò¦í7@ûVö_x001A_E~²@UÅSZT¬ÀW¡N×_x0008_·À_x0001__x0002_¨a|bf_x0010_À³c·_x0005_Ù¡À°uE%¤ÀTt_x001A__x0004_Fp@)ßKùDÀW_x001A_É¼_x0005_ÀÒroÛép¤ÀEc¯w|@u²f¸À_x0010_ï]Ï{Àÿ¹[Ô½¶À_x0005_¦b|@³@v=_x001B_Ëù¥£Àdµ3ey_x0010_@_x0006_ûO(È¹¤Àß.þÎ;fÀ8cËºc_x0013_¥Àr,_x0010_M=_x0016_²ÀÎÝ·Á@À3ÖVÀ_x001C_QÏ-?%±À_x0018_J]±ý£ÀÔ°s©À_x0001_8Î5äÀüÎ³G_x0017_@Xk£¤°À´v6Qð@_x0001_Ý8LC_x0010_À¦æ_x0002_¯î¨Àúß_x0006_9µÀXV3W_x001D_À {õ_x000F__x0002__x0004_Â#ÀìÄ2FÿýÀÀ-öÌ_x0019_­À _x0007_F­$ÜrÀ"1i+yÀ¬éÒ&lt;¾ÀþË=÷ñ­ÀV7#9Àø«À%ýÿY1_x0008_±Àä¤á2NÀ_x001C_ðmA_x0002_«À,Þ:Jv²À"Q_x001C_Â¢ªÀ_x0004_	¿Ï_x0006_¥À@3|&lt;_x0005_X@_x0002_í-,^3Àl_x0004_&lt;M¹|¦ÀØa(M_x0001_À_x0002_Û*ç&lt;@¸© ;_x0003_ôÀ_x0002_õn_x001E__x0011_v@_x0002_I-7ËÕo@ï(a_x0017_Ú¨À¶áBÙÐ¦@¸\HªH%°À¢.TÊÐv¡ÀvÕ9ÒR_x001F_¢À` qVc@À _x0011_Í_x0019_K¶À_x001C_	½ïÀØÍ_x000F_HxÀ@®àI_x0019_À_x0002__x0005__x0006_!!+NÇ£À|pÎ9Ï? À_x0002_8&lt;üñØ_x0015_@_x0010_q_x0004_^­ÐÀ/­³Æ¶/²ÀÜ¾_x001A_{_x0013_@_x0002_QV3_x0002_¡;Àq,üÜ_x000B_¨À Q	/:[À&lt;O$b_x000C_§À1Èã915®ÀáY_x0006_áx @`Î÷æÇÀ§¼ù¡_x0006_ÿ­À_x0016__x0008_ç=/ï Àìòj÷ÌÀ¬F¥_x000F__x0011__x000C_ÀøM:_x0010_M«@_x0014__x0012_*Î~å£Àb¡é_x0013_$¨ÀkÇ_x0007_Ö§À¶_x0001_£¿ó¯À¢Qå_x001F_À¬À¬BÀF_x001E_¼À H_x0003_`VªoÀ_x0018__x0011_¸_FÞ¡ÀD¬a74J±Àbµ_x000B_4Z@òÇ{W_x0012_¶@Ð0®"ÀlÇ#_x001D_Ç·@ènS±_x0002__x0003_mè¦À¨ÆÏÞ_x0019_À:·ªï2Õ°À\Ùökù_x000E_µÀ¼&amp;©ªÿÀÌñÒ7_x0006_,@T÷g_x0013_æã@ü_x0018_a¾ÀÌ|÷¶õ Àð"®[_x001B_hÀ_x001E__x000F_ôètK ÀNXUØâ¶±À^Eß_x001A_ Àpi_x000B_H?rÀ.X®òý¨À_x001F_5!_x0001_ø¢À_x0018_üÃ_x001A_R¡ÀÀD|«Ïí@ðr_x0019_vxÀP[ù_x0017__x001B_zÀþne/_x0011_¦ªÀ¨Ý¯§wXÀÌJ¨Yæ¯À§_.)7®À|áî¾!@Ôuíßj@W²âGO°@_x0006_sô_x001C_¦@Fö_x0015_¡!F¡@@·í/Æ°p@hÞf_x000C_ÖÀ¾ÑÌ&amp;Ë§@_x0005__x0006_0à&amp;gq}À2¸_x0017_¤ý³À8Ñ_x0017_ HÕÀ_x0012_¢}L¡Ð¢À&amp;ÉF_x0006_@ªð&gt;_x0011_7È¥Àh._x0002_Þ_x0014_¦ÀÌYÿk_x0013_@`_x0017_èÌ?ðÀD_x0012_&amp;c]_x0001_@x´&amp;¸·ÂÀÈ½ÆY_x0005_%@=_x000F__x0004_COã­À¢q_x000E_P'Ã¦À(nçÎÚ«À'ûýI@@_x0016_ví­@pÔ_x001C_éZÑ@@Î_x0004__x001C_Op@.²ÀEÀî¸ÒÓ_x001F_¦À@5[¹fÀV³_x0018_ÿÒ³ÀÜÛÒ¥ë´ªÀ_x0003__x0019_ï_x0007_êÀ~K¡Ñ ­@¢ß_x0017_|Å¦@`ó&amp;_x001B_QàfÀ"Í_x001F_î¨@(Gá_x0018_@_x001C_Ì9]À°ªN_x0002__x0003_Ü_x0001_ÀìÞÛt+mÀ¾£+ìÔ¤@Wckoå¨À°£ÏçøvÀ_x000E_Ïââ¤!£À_x0002_W?	G5@_x0008_»þá¢:À£Ú_x001C_~d¯³À8Dï¬Û¡ÀW9b_x0016_®ÀÀ_x001B_ÍoÀdÖÿÖô­ÀðW/_x0019_P»yÀ H$!ºª¹Àï ×r³À&amp;N$Ô_x001A_¡¦@TÌ¾­ÐfÀRõÁo_x000D_ÀòÕ·_x0004_!e¡À_x000C_¥ËÐp¦Àxí©S_x001E_¡À¤_x0016_K=lÀÊºt2¼ @å©;£ÀÆ(_x001E_ïQQ°À_x0008_y3cÀ¤_x0011_Éi@[&amp;xÀÈ]_x0003_-½Àü_x0018_Âý¯_x000C_Àì»E8ÝD¨À_x0001__x0004_b2¼Aö§¨@|Ä_x0006_Jç¡Àð~_x0001_YmCqÀô¸Ó_x0012_S~³Àð)»YËÀP3_x0013_yÇÀ@V_x0008_ÌÁ'y@F_x0002__x0003_Óç_x0003_£@3D_x0016_,³@ k_x001D_³ðæd@~í­c@¨VFsq¯ÀH_x001A_ÎlÐ_x001F_ ÀrETÎ2( @®fõhQ"¦@Ì_x0013__x0006_¿À°nF&amp;Ê­ÀØ_x001B_G·?¤ÀàB2Ç¤À¾ä	Ú3¡À ¦_x000F_ØÀ@Å_x0003_5_x000B_­²À\W_x0013_C_x001D__x0018_@ãþ®µìk³Àè_x001F_GàdªÀ@u:f2A@õ;=¯¤Í²@Lñw&lt;¦Àdú_x0018_?õn@_x0006_9±Ì6±À2I÷(å¥@(ôÒ_x0001__x0002_½KÀtÝR_x001D__x001C_ªÀF*}æ¸À_x000C_»_x001D_Ä²f@À·*dràÀºQÝ_x000E_lr¯@r1Æ|§ÀÈÃó_x0003_¨-@CXßå±ÀdÙ_x001C_²&gt;À,¾N@¸_x0005_q9«_x001B_À·z²ð' °À¶_x0008_Hûþ¦À&lt;]JÀ0/©,bóÀØe«ÙÀ_x0001_LÁsî#ÀA²«yQtÀPÐKèJHyÀðíPþÿ@Ø7Ú_x0010_=@D+*f&amp;ÀÄ_x001C_c}_x0008_ÀásÛM|À_x001A_Qdb^Å¬@ä_x0018_#(j]ÀähU_x0002_J&amp;Àp`ßn°¢À`#?_x0018__x0006_+}@Î_x0017_"þ}Ç¤À²ÅeN À_x0001__x0003__x0002__x001B_CtF¹Àä7µD½q@ú_x001C_PÐ§ÀDñ_x0001_a2ÉÀµSd|#³Àpo%s%q@Va	£@èS_x000C__x0007_¤îÀÀ·=.QQÀ§àõIí©ÀK_x001D_tW¸ÀÈÝ%Pý_x001E_©ÀU_a}d°À&lt;Z\=À¨i°w«À_x000C_ÿ.\@Ø_x0005_¬C_x000E_ÍÀ|²Ã_x0019_¸6@ü_x000B_Ö×/åÀøLCºX±À á_x001F_ÁÙj£Àåu_x0006_k@ÈHSFÈm£Àþ¤ _x0003_a.¡@ÕÆ_x0012_ý]_x0002_ªÀ_x001C_²_x001A_éqQÀ_x0019_ôdÅH¨ÀÂ_x000D_É°_x001D__x001B_¦ÀV/pur@X_x001A_ôspÀ _x001C_qÞÊ_x0014_À 5CÁ_x0001__x0006_Ó¸@IÅWÈ±À_x0001_k»©g¹2@D_x001C_î_x001A__x0008_@A³§°À&lt;_x0018_ú¥¦À_x0010__x000F_(LEê@ä]á)_x0005_À¬I=VÉ_x0005_@À_%T_x000B_z^À4n¬ã»èÀ_x0018_ë_x0002_ðu@,z$PÉË±ÀvÍ&lt;ß_x0017_c¦@"`À}£%£Àr¬8*`_x0003_®À_x0001_¨&amp;_x0004_"ØhÀ_x0008_({8_x0007_å¤ÀþaìÄ[i¡À¬ýäÅ	ô°ÀHFÂÎL@§£sB)Ì¬Àp(´þ_x0012_Àà9Kã]÷ÀÙU_x0019_°´ÀÐ.V±_x0016_²ÀtB ÕíúÀ8L_ÀoÞ¸r´¥Àn¯_x0005_GªÀ_x0001_áéZExÀF4§@ý&gt;«À_x0001__x0003_ÍÕÆÙÉÙ¬Àõ_x0014_[à~{­À*d¨á_¦@Öt_x0007_¸¼@_x001F_z`_«8µÀ_x0001__x001A__x0019_YÀì_x0016_G{À(¡m_x0019_I_x001F_À·ìÐe¹@¯ÕLuÀÈËCëÅ®À¬jª_x0002_8¸Àªî_x0018_Üf@&gt;¡Øß0À_x0012__x0007_÷0¥@Ø«é.£@¥_x0014_1)_x0018_\ÀPZ&lt;k_Àho¾ÀA;ÀáÁ¢ñlñ°À\B¯^ÉüÀ!Ápí%®ÀÐ_x0010_ÐþBeÀ_x001D_Á¼_x000E_ÞA°À_x0015_Ô0íqÀâd¶ìâË¢@X'ÑQÀ_x0004_öÜäìÀ.Ò¡³q¥À¸ÈlY GÀxÊõQ¦À0iWÞ_x0003__x0004_«ÀX©_x0007_ÛÀ,¥K«b@*è[d	_x0018_³À ØÁ_x0018_ÑÀúª¹thU¹ÀãÌ$_x0016_Àhþ_x001F_R_x0016_@óÓiá½¯¨Àà|±6XÀ7ï§ýP¬À_x0003__x0008__x0014_^}_x001A_)@¦8?_x001C_°¦@tD©âE@À`_x0013_s_x0015_iÀÞ|·[óª¤À\hâ¾"¬ÀÆ4TM_x0001_Ã¥@&gt;Ä_x0019_sü¬@àF_x0003_n_x0010_.·À_x0014_æ=²_x000E_7À»Áô&lt;U@ôb¤WR@R.pbR¸Àd'I_x0019_¬_x001B_À_x0010_5y_x001A_xÀpí©_x0005_:z°À~f8Q°@Pé_x0010_íPY¸Àd-_x0002_&gt;F@Äkèõ\@ÀðSN±À_x0003__x0005_¬¸½_x0017_é°À&amp;Þñ£_x001E__x001A_£@_x0003_µhñ&lt;@ø©_x0012_¢E§À0)_x0007__x000E_øÀéÇÔ·H·ÀÈ"_x001E_AÏ_x0002_@}v§´ÀÀ_x0004_¯_x0005_¦À2¦¸¥ý±À4Äg*¸ÀÒ³ë9`¢@Ð+'DF¨À¥$ChQ©ÀÀÒráádÀ`1Cçàm@äLÕ\ùì¦À _x001C_­AÀcÀêÕtbS©³À(e_x0019_3Ö°À,¡]ý±}@tdá±×@ îä9~p~À¼¨î_x0012_IF@Gâobd¦À%­+@­À_x0003_²)2Û-@Îu,9­³ÀtÅpÐL_x0016_Àæ©C_x0010_´Àð[_x0019_å_x0001_{ÀÀË9%_x0001__x0002_+wÀ´È"Æ\À Cÿµö_x000C_@YÎ_x0002_í&gt;¬@&lt;mþE1@ ½í°k@_x0016__x0003_1Þed¡À¨k_x0013_r°ÀàG@±7ÊmÀ¬_x000B_m_x000D_§¿@¶9¸Ëò¢À¢_x0018_hÌé´À¬Î¬ZïDÀSu5_x0019__x000B_}®ÀTìG_x001B_­·¢À¦_x000C_k2b¸±À$}_x000D_|¤_x0014_¡À6_x001D_|?Q§@ê_x0005_Õ¸oªÀ8_x0018__x001E_Èâ_x001F_À|½·G1¢ÀæÂ¤«@_x0001_ÎÌ~_x001E_'ÀP_x001E_Ëê_"ÀÀO_x000B_lEÅ`À°ü@¶_x000D__x0013_À8_x000B__x0001__x000D_/8@_x0008_Klô5ì@^¨_x0017_ø³­À\b(8_x001F_Àö¶_x0007_ZÀ¼Å{_x0018__x0002_iÀ_x0005__x0006_'=£|åÛ«À_x0008_ú{êÓÒÀ¨&gt;GI{âÀ¸nM_x000C_p@àîw=pn@_x0004_Í°\òÀ_x001F_Ï_x0002__x001A_W©Àv·`sÏm¡À&lt;EðÁÿ_x0003_´Àß·@_x0001_Ìw´À_x0002_ü¤À¥_x000F_?Ó&lt;ºªÀæÆóQ:©@_x0005_I¯_x0001_ÜÀ¸þzqÀÀB¢lúÛç À¶{Þü¡À_x001F_ioøö«ÀÝ_x000F_¥ÙH³ÀuRa_¬À£=uË¥@ø$_x0019_ôx´À0~_x001B_êÂqÀhTäçÀ¼_x001B__x001A_6Ô@¨ÆÜÀ¸[ÓpµnÀ0_x0006_ÂÏÙÀý`¤Ã_x0002_±À_x0005_¶ßô_x0004__x0010_ZÀ|LÏ×@=Þ_N_x0001__x0005_¾¶°ÀÊ_x0002__x001F_yÔçª@ì_x0006_`#_x0006_#@¼¡kÑ/}@Ð¦_x0010_B£Àk¸ÏnÀ_x0006_nMÀ²À@_x0008_YA1¿À0ï`EWñÀ\~¥rÀà_x0007_³_x0012_y/vÀd°Å_x0001_@Ê=_x0007_Øù6¡Àô(÷_x001E_¡À¦¿¬ÍÑ£Àæ_x000B__x001C_.%À­'Ã­¶¦À0u~B³&gt;ÀÂY_x000B_2¥@`A!x²sÀ¤¤_x000D_bç@ðçá@o·ÀÐ_x001E_æs@_x0010_¶_x0004_	%®±ÀPßw'Êv@v_x0016_~Ãq_x0011_¶À_x0010__x0014_P¯_x0006_ìz@J¨ñ¦vÀ¹_x0003_ïq¬°@s&lt;Ü³zq«ÀÈøoÛ¯}@_x0001_t8dÀ_x0005__x0007_²_x0019_YA®¡@$è	_x0007_¨À_x0004_`J_x0016_¢ÀÄÐûn©ÞÀ_x0004_Þ²(b_x0005_À´7(_x0003_Í@Æ_x0011_ð5°À¤@xöF_x001D__x001A_k²À_x0005_póu9«,Àø¡}ÖáÀ ç»z_x000C_À_x0005_ÿ	C_x001A_@*§æ¢@_x0005_é«Ç_x0012_À_x0012_Ãîû¼¯«À_x0012_Eª¨_x0005_í³À _x0012_2_x0006__x0005_¥À_x001C_W#¦ë@@¢rá_x0008_§À`´×`RÏÀ0 \aXÀ@lø¼(ädÀ|zÅê\À mA_x001A_dÀ_x0002_U¿ÿ¢Ànò.HÛ¢@ÐµÉp2È¸ÀÁ_x001F_Dü»£À&gt;ÃÅz¤@Cóôº@Kãqä_x0001_1ªÀ_x0008_}G_x0003__x0007_²E§À&gt;&amp;Ý³÷S´ÀÓ[Tèê¬À¥1Hôù³Àº:òBÒÀôZ+dúê¢À_x0005_~ü,Ô·À/v_x0003_Á@E_x0014_}_x001F_K«À_x0003_[q_x0017_©P@L±_x0004_Ù_x0019_¤¤ÀÀ«;Ñ_x0018_Q@êß_x0003_?_x000C_ @ÌÖfK\²@¨|t»]K¡ÀPýçõ¡÷@P¢ëfB~p@GÀHN­©À[WW_x000B_ò§°@_x001A_[}B_x001F_¨@s _x0001_´@0ªZäNÀÐÃ»_x001C_ºÀØÛ_x0014_Ï_x0015_@ ßÞ½Âmo@ Ïm°#ImÀ_x001C__x0018_Õot¦À_x0003_Ç}trÕ|@E]ûG_x0002_¸À8_x000D_C¢À_x0006_öb!1z¢@ÒÔØ	 @_x0001__x0003_ºsÝ_x0015_æ @¤&amp;(g©ú¡Àr_x0007_Üi_x0004_$¶À2eãç-G ÀªWr_x0002_¶¢@,yB4'­À_x0010_è-ãMò@F¡m~¤@`ôÇÜÀ_x0018_t²JÈ_x0002_ÀJ_x000F_Ùmx§@4°_x0008_Ë_x001E_ë@ÀÚöÄ1è^@_x0001_"ÜJaxÀ¤_x0001__x0010_ Ñ_x0007_ÀD­µ_x0010__x0019_ÀÐIäüUÀ3Z(Õ«­À¨PÏy	/ÀlnU_x0001_Ñ@j³¦À&lt;ÁÐBRA@vÂÀOuªÀp|á	&gt;×À_x0001_eÃ=è±À° úÜ_x0017_£À_x0008_£_x0016_ÄX+@Võ_x001A_p_x000F_b¢À(:&gt;Ä%©©Àü¤cGA¶À_x0010_l?_x0006_ÀF±?ù_x0006__x0007_mñ´À*Q »}¦@_x0012_ÇÔSE¹¦@_x0001__x0005_Z_x0004_ªÀ¤ÁXïóµÀ0/å×pÀ_x001A_©ýn}c£@×:eZ¡ÀÝOu_x0003_MSªÀR¿P¶_x0016__x0002_ @f _x0012_ð_x0011_°À_x0006_~c£_x0006_KÀ_x001A_ÆØtr¬@_x0004_¶ÍIä@9(Yxá0¬ÀR½¼¶q @~utP3DÀ-ø]&amp;ÅºÀ¤_x000C__x000D__x001C_f:Àü_x000F_$íÍ«@u&amp;Òÿa¯À`ãË_x0006_Ï#vÀB±\M³ò¯@_x0006_è×Âû»vÀ_x0017_JõSÞ°À ½xºÃ_x000E_vÀ_x0006_n_§\¸@_x0003_ÚË»&lt;­À(£Î*_x000B_PÀLt4éÀ_x001E_{-|T¢®À¸_x000E_pNËU@_x0002__x0003_âò&lt;7Ô_x0010_¤@â÷*HD°À_x0002__x0015_?u¥9¥Àî,h¥&gt; ÀõSñ},«À2&gt;Â"JÀÌÙ_x0011_~{|@Ã}²t4iªÀ@¬m¢5_x0001_¡À_x0002_N3ÜY#@_x0011_¿¨JGD©ÀxyÑ9IÀã_s$wF±Àù_x000F_Fàç¹­À;_x0007_ÃÞ©À_x0010__x0015_¤gÀÔz`&gt;¾_x001D_@®z¥*_x0005_l¤@d#ðÃ_x0005_@æh_x000F_XÓ°À`._x0004__x0004_Ã¨gÀÐ¾_x001F_ü|Àøí¯âÒ´ÀJ_x0004_8iá®@ÈqæÆ_x0016_ÀB¬!_,¢@_x0004_E_x0018_ÙûÀÌ.JÉ?@E[R~D¶ÀôDÅ_x0001_ÎmÀ¯óó2¡«À@+:n_x0002__x0007_tá@'Í^Y¡À¾	år¿ ÀuÖ_x0006__x0002_«ÀxÎÅ_½ò Àb@W3k°ÀH8ÿ¿fÀ¦_x0003_ú#·¯¤À _x0004_õª!Ád@¨¥¡_x001E_¼_x001D_@_x0003_ä*_Ä^ªÀ´È©«À´´!'©Àä&amp;ÏS+¶Àp¾TéárÀ¼½5°ñ¥À_x0012__x0016_B»|¢À8,_x0019_!.ü@@_x001A_X')_x000F_²À6_x0018_ðj_x0001_V©@c,û¬NÝ­Àà_x0007_'	ÀÈ¥)m«ÀìðJ_x001E__x0019_ÀÙO_x0018_®bÀóÈµ_x0011_ñ@_x0002_x¦xYÀ_x0013_&amp;_x0019_(¹À _x0015__x0011_]rH±À éÙa\nÀ	_x001F_Þ|¸é¯À_x0006__x0005_Dlw²²À_x0002__x0003_(_x0005__x0005_ð¸&lt;ÀÊÄ_ú4D¬Àü!v-±@'e¼Yñ£À(~pIÉõÀB¦á_x0011__x0016_¸ÀpÙ_x0006_þ@3;Ê_x0011_nÏ³ÀL~ú¨ûñÀL?ûÏiv«À_x0008_ÎVD¨Àâ.G'_x001F_]¢@_x0010_»_x0005__x001C_g@´G¿__x0018_ãÀ_x0002_ÃÏ¤Hd@rrir²ÀÐIþ©}@0A|ÜßÀ_x0002_Ûh¯@§5Àmåsq_x0004_À,Cúñq_x0001_À?[y	cÄ±À\½¼Ý^ @H»¦H0Àº_x0001_ú)G ¡ÀCú½_x0010_c_x001B_®ÀPî_x0008_éÚ}ÀÐÏå´_x0005__x0013_p@_x0002_pÌÝ×¹*@_x0002_¨öÐÄAÀønOÐjíÀ_x000C__x0011_°_x0001__x0002_À²¦s}¦Àî+JÀ÷c±À}_x0014_É@.ÔÂ}âF¢ÀgØlÅì¶ÀÉ'+xM_x0010_·ÀðÅåMÕz@\¡f§_x000E_7À_x0001__x0004_a¤-UÀé@SÊ\_x001C_³ÀÒ©_x000C_ÜwT«@,_x0019_+þ»ÀoÙÿ_x000B_©ÀðQFÑ±ô@Ôl_x001D_s©4@_x0007_	0.ÕµÀØ¤{,z@_x0001_¬{rºGÀÉ (­@ôxZö_x001F_è@ÌWµ0_x0015_NÀ°$¹_x0006_ gÀ_x0001_oÑ]ßkUÀ4_x0004_¨U@Ð÷ñZÀS_ã?áò®À6¹úe®@ û¥Ùût@Iâck_x0007_«À_x001C_er _x001D_à@X²Ã6@_x0002__x0003_°_x0003__x0012_ç¯@YÀ4èV«À Þ-_x0016__x000C_ñ¨À(uA®_x000B_ÀÉð_x0006_Ó]¥±ÀùÉ!e¬À_x0018_¬ð5$5À¾,Ç^_x001E_6¥À0mYZ^5À_x0005_`¾»¦[ªÀ&gt;DòÈ_x0017__x0016_¢À_x0010_;áÝ+@qnQºà¬À_x0015_,ø!©ÀxSÌ_x001E_tËÀL¿Tåø¶@à¢éá`@føíã§À¨R_x000C_*_x001B_ñÀ_x0002_®_x0003_-ZiFÀäÄÿÙoá¢À_x0018_­3_x0003_ãÀ0?7_x000B_d¨À²ïª/È?±À__x0006_t«_x001E_â¹À&amp;.9:Gç¶À@T_x001A_1ÁÀV¤cu-_x0001_¶ÀÜXfAbÀÆ_x0010_[%_x0012__x0012_²À_x0002_lÁï»äqÀ_x0018_Û]_x0001__x0002__x0002_O¢À£n_x0017_®@7ê³«ñ¦@¬ZÍR6á§ÀJÎî7Ç@_x0002_æ®m[_x0007_¡@ _ï _x000F_ÇaÀ|_x0001_¬R)^@ú_x0007__x0015__x0016__x0002_±À°-8o&lt;mÀ®K±]É¥ÀÈpÂowrÀ_x0001_o5ÀeÀ}9;_x0012_âvÀ0_x0016_eY u§À8_x0006_Þ(°À Ì'þÅ@HMCÿ§ÀüL¥H@_x0001__x001B__x0016_£DY@Pr¡!a@&amp;Jyjõ_x0016_°Àè²ädéLÀN¾UòÄæ°Àýþº¾@pKmìw¤À_x0001_­_x0006_&gt;P8@-¶©G!¹ÀxôÇìgÅÀ_x001A_v*7à¢¢@L¥µÞU®Àäný_x0017__x0010_À_x0002__x0007_¦Dñ¨ü­°ÀÍV£ê½¯ÀªÄà/_x000F_ªÀ$ì§[j@ü¿6!«5¶À_x0006_±ßßû§Àx7_x0019__x0005_Ñ @¦MVN®À`w¸ç³	n@/¶.¢"±À`ãÚ ¬À_x0002_gk"'_x0013_±ÀØmxÞt¿ÀE5õ_x0019__x0005_¯À:Ó_x000E_ÁÂ&amp;´Àä@éëÀP-ÿ_x0006_û­ÀôZ¥#¡_x0014_¨À&amp;üù_x000C_W¯À¸ß_x0012_®À¼_x0003_ªW@0çTÉd r@8í	ß9Àl*N0 "¦À_x0004_j_x0019__x0005_tÀÁ^ ÞÐË³À¢ÌYÇn¦ÀÄgñ£­Æ@_x001E_\ëðöÖ¢@pêS_x0001_%@°hÌ}s ÀðøÓ_x0001__x0002_-E@¶8Ójö¦À!ýBþ¢­Àø&lt;_x000F_êÌ%À_x0019_¸+­Þ¯À8_x001C_ÝvX£À,jLî_x0010_§ÀÒÏ_x0004_Þ@_·À0ûïïI6 À_x0002_É1ÎÑ]°À&lt;_x000D_'åÕªÀ®¥áçd¢À¦_x0013_K;ê~©À\5wÞ¬@8þÌÇ+Àu~èÀpÓIùÀ¤À@Ùf_x0001_ûrÀ _x001B_@#øoÀ_x0017_"Úk¦À¦_x0007_7G_x0012_¢ÀL._x001F__x000C_ý@v^2_x0018_¸_x0016_ª@·ã_x001E_ÐÃ¬À DFJã@ ú)Fn@Ðrq_x0002__x000D_bw@ð%_x0004_SA@û&lt;ÇÆ_x001D_"«À°wÀTM±ÀÐ@Á_x0004__x001E_	ÀÈk¯_x0015_e³À_x0002__x0003_°bAî_x001C_´Àà#@Õ_x0002_ùlÀ(Ø_úBjÀ)Áé¼m @_x0004__x0013_®î°À_x0008_3¢]uwÀcäu_x001B_¡@Ý´*%í­À ûp¡îÀøöJõ³¥À ª	_x0001_ð@·@¿_x0001_Ç­­À,Æ,&lt;_x0018_@`{R3XÀÒÐlXÙV@:÷_x001D_@R_x0011_£À_x0011_oý_x0001_tÿ§À°Ç_x001A_ÄëÀL¾bÅ@`_x0001_Ïé'ÚzÀ¾çé¿ª@ý¢óÀ±À°ð`ã@iÀ¬_x0002_i&amp;UÉÀ_x0015_L={aÀîÿÆb«@èZe_x0003_§lÀ_x001C_sïGe@èÍ6Ãô(À_x0010_$¯å_x0004__x0008_@#_x0018_+°ÀCIt_x0003__x0005_/°À&gt;xö (K¦@Èº_x0012__x000D_+ @è1á_x0014_ìÀ_x0002_	_x0008_$¡Ààz ÑÄ/f@0/iY¡tÀYx!_x001C_a°ÀÄ_x0001_àùÝa¥À²¦vD£ÀIGIÞÛ±Àâ|Þª¡ÀHk|èÎãÀjëÏÇZÇ²ÀÆ¾G§é @Ü:II_x0004_§Àì{ÜùØ6©ÀÚûãá_x001D_§À^~8$nÀª@ôà©Ûu@B¿YÓ6W¢Àt,EÔv@_x000C_uv_x0014_ã§@_x0004_23Å\@_x000C_^"+i@ð{_x0005_¤%@ªô0lÜ?¤@®îÐ&amp;±À_x001D__x0013_Ùvý@g¨-V°ÀèÎü¨NÀhÛùÓÜ~¥À_x0001__x000B_ÀÇhw&lt;Ha@9o%*§À^p¢¬ò¬À_x0001__x0010_*=Ù¶qÀ¸ö_x0008_¢ý&gt;ÀÀk^B±òxÀ¬_x0006_eMÕcÀ¤Ò%ýM	À_x0016_Ñ.Z²@à_x0003_=9_x000C_i@_x0012_EyÁ_x0005__x0007_¨@_x0001_@_x001D_nd¼·À_x0002_©+&gt; §À|C "_x0004_|ÀLÈQ*À_x001A_d§I5_x000F_¢@s°D$­ÀåmZ_x000C_{ãªÀHÜ°çØ°Àà;Ï_x0016_cÀP!_x0012_ô&gt;@¡éý9G@x®OÕÀ8.*jÀ¼tÉ_x0013_¦%ªÀ²_x0012_pME@(½_x0015_L_x0011_ð@õ_x000B_@íºÀl_x001A_lÃªò±À5Ùõv¤ÀËX¨v/¤À&lt;_x0014_[_x0003__x0007__x0002__x001F_@_x0003_è_u/8xÀ²_x001B_ø1À ×6pè~@Àh®Ê´]ÀBýß¢=ª@_x0007_P«åþ_x0006_¢À0yCÄsÑyÀ8@þ¤Ààkè_x0018_77sÀ¼!_x0014__x0008_]_x0013_¯À_x0006_&gt;ý§^¡@ÈNªgÜ.À4=Ì 	_x001E_@_x0003__x001F_¨æøÀÁ_x001D_E¤z À9 î	µÀjÍDCÊ_x0005_¥@0òvö@®1Î_x0012_«@_x0001_UYu¯¸À4¹_x0004_tÀÈÐ_x0006_f÷@Ü¢úLXT À_x0014_TÍ	sÃ¥Àd|£M¶À&lt;$_x0018_+ý@\Í|j}@,W@ð¶#@¸_x000C_f_x000B_ëÈ@zôÞh_²ÀBJ6ýÔ´À_x0004__x0005_XÈ0ø¼f@_x001C_ûU6&lt;:¥Àíp©I­Àüàæ Ò¤À|ã_x0007__x0006_TÀ , !£ÀdO_x0002_-}ä@Ò87¯_x0001_a®Àô_x0008_«_x0008_Ú°ÀLò|w°ÀPüzîZ[ÀPò¦a_x0011_À´&gt;	Ö_x0006_&gt;¥Àd'±ûÀ·TòëôU´À.j_x0010_¼_x001A_±À_x0004_Y«=&amp;_x001F_ÀÈ³ä_x001B_¤ÀRÌÂ!LN¤ÀG­_x0003_èÀ_x0008_Ê0.¡ÀªÐÜ3_x001E_vª@@]2ªE¦Àö_x001D_Æ_x001C_ªÀ_x0008_\Xû&gt;@h=o$2_x000F_@$áåv@t@_x0001_¦æµÀÀ_x0014_¼	k@|~þ"ìH@2ÉÕãkÓ¯@àx;_x0001__x0002_jXxÀ_x0019_Ñ*_x001A_õ9²@¤keærø@ .ê¬Ào0ò«Ýã²À.¯²îÌÆ§@ª&amp;ÐuåN¥@_x0018_ßô¹DÀØ&amp;Ñ5ã2À¢_x0008_ü­½@HõèÈ&amp;i°À_x0004_±,j_x0018_ò@_x0014_B@òM¨ÀÔî¤ÚdÀ M	HÌÔu@ÀUì(ÇMt@P¤ÃÙ¹O@ _x0013_¤Å_x0011_z@L©jx_x0017_ä@_x0010_ÃÑcûÀ_x0001_Gå_x0001_Ú=T@ðUî¶÷&gt;¦ÀØv_x0003_ç§ÀÆµ¾¤K¢À»_x001E_ö¸ä¬Àúí_x000D_ù¦@$X6_x0012_±Ï@¸XÀ`ÛkÀäÒïQk¨@àËjö¼ª~@ê¸ô¥@öÔ[¢¤À_x0001__x0002_.¤b2½&lt;§@Ð 9_x0005_QÀ¨zuamÀñIêr¯ÀJ-ÎiÀæ/&amp;³g}@£àgìÂ_x0005_¨À`Þ÷´¹ò|@ßb8öé¨À_x0001_L«U,@*_x001B_5_x0008_à ÀüK_x0003_òÀåîoB¬ÄªÀL¬qÇßÀ¤À_x0018_ü_x001F__x0011_ÆkÀ`x@,}ÀÕ^+zsÌ©À(SfJrÿÀÚZ 9ö0§@ÁÍ6_x0018_x ÀÞ¹æduÀ_x0008_'Tw_x0015_éÀhO¾0_¥À|(¨_x0007__x001B_V@_x0003_Ë :nò±@´SßÖçÇÀ¨Á_x000F_HßI¯À\_x0018_=§Ã«ÀýÉüW§¡@µTyÄ³À_x000F_Ø¶¨°Àð")X_x0001__x0004_èÕw@ \à¢ÿb{@aîêmÉ°À_x0016_¿î6{±À@èWV_x0008_v@1ûLúÞ³ÀV3E_x000C__x000D_t¦@'¿H§¶ÀÀÅ~ÐoXÀt2&gt;°%@}{ ¼²¨À/õæO±ÀLjÜ_x0012_D¯ÀÒPDáô¢Àü_x0016_0l³/@`` ý'"hÀ¹_x000D__x001B_$ÝÃ¨À0Í	3_x0003_ÀñGî_x0002_&lt;³À_x0010_g_x0016_~A¡Àò	ê¶8À"àÅjyR À03O2 £Àh¼E¦+¨ªÀ ;¶_x0003_.Ë|@òhõ¥_x0013_ª¥@At0$}À_x0018_È¿_x0017_CmÀØÃ´Q+6@&lt;·j_x001F_ÿiÀ°ê©}À¬HH¥âBÀ_x0002__x0003_ºRA_x0001_î+¨@Àú®®Y´À¶¶ÔIÎô¨ÀÜ&lt;¶Þºá@\l_x0003_HÞ¤À_x0003_ÿÔ'¥ÀÜ_x0010_èâ¦À´]²_x0018_H"ÀÄ©_x0013__x001D_f@@ÓMBÉ_x001C_{ÀÀ_x0010_,Ú)_x0002_k@_x0006_9M_x0007__x0017_&lt;°À_x001C__x0003_EE È¦À¸$×ß°ÀtëÜ²MÀ4e*ÃvæÀø²ü_x0018_ê ÀÔ_x0016_;_x000F_ì}@ úV_x0012_8lÀ$=ßr§À%z_x0019_ÙkÚ°À_x000C_i_x0019__x001F__x0003_Ê«À4ò~ØxnÀ_x0015_(ÍO³¶À_x0018_J¹²¢Àp_x0012_D_x0016_ÿÀ¬_x001F_Ù'Õ@LU}'¨±À®_x0016_Êc_x0012_7«@¼5Ç½À_x001A_ÊI_x0017_Á¿¢@à²4Å_x0001__x0006_?PaÀäñÙ_x000F_ÔÄ@2RD_x0017_§ÀûT&lt;ÛÕ®À&gt;_x0016_(½_¡ÀÂÐ³ö)£À ¸_Un8ÀdÛÞÀÜuÐ³úÀ&lt;zÃ&amp;«(¬ÀZ_x0006_é÷_x0011_¡Àj_x001D_6_x0001_»­¤@Àxæ_x0015_ò@(ÇÉ_x0001_|À=¤÷µm±@`ÝèNgF{À@9×&lt;ÔÃPÀ{9s©Gv@ _x001A_o@ýqÀÊ­Û(	_x001F_°À@DØu_x000B_P@ÄO~åJï°ÀÄóaÕ_x001E_£À8_x000C_Làµd@Àl@P_x000C_Ï£ÀZÇfm:£@&amp;n?_x001B__x0002_²Àóë_x0019__x0005_à¶Àr1àq¤À0¨£¡_x0004_ÚÀ8þ_x0003_]×@,»©­òz@_x0002__x0003_ÜìOVsá°À_x0016_¢¬õ|£@°¼wsdìÀÐòk[]¿p@8$ÜÜÀÜ	Æ¹\¢À`_x0007_â°mÀá×ð_x0001_³À_x0002_Ð]	@sÎ÷A®ÀDÐç!(ä¤ÀÀÌÏ\r@²_x001C_Óß}¦À"_x0004__x0008_²t¡@T(°¿£@_x0002_Ú&lt;¥'Þ~ÀvøßÞKq¨ÀHW%ö¤¼À_x0004_?ÁÀ4+bÃÀ@_x000F_û _x0005_¥À¸_x000B_ÔQDh«ÀÞcÜCè¢À_x0014_?_x0014_-®À&lt;-M_×£À û©ù"d@Ñ¢»²ÝJ²À_x0010_D3_x0007_HÀÀ_x0004_å]¨hÀPÀW_x0011_ñÀxhWò)ªÀ.yû_x0003_	¬À_x001C_§±_x001F_Lx²ÀNTÆÛ4±Àd_x0003__x001A_SöÀl_x0018_½Ædû@´8_x0007_¥.V@	_x0005_ÝGá¡@_x0001_C^_x0012_À¾þ_x0002__x0006_á­ÀÏfÂ¨-.ªÀt)_x001A_Ò @ß_x0013_ùÛ¹ÀR6d_x0018_è½«ÀtS*æHÀÚð5¡À*F®@_x0003_Ek,¿@U@Â}yl/ ÀtD_x0011__x0007_b#@ 1!L_x0004_ôoÀäÞá'Û@JÝ+9¯^®À|áPØÇ@Ô*r_x0017_&amp;ë@À	.YuÀ¶âCä}ì¢À´ä=_x000B_À&gt;JPV³:¡@ð#§cø·À_x0008_A« ¼´Àü]@ØFÂ?É²@_x0001__x0002_£æ|¡@Pr­À`¦ù_x0017_uOÀñh	´@|îG_x000E_c@ëzö¥Á®@ 6[ù»_x0015_¢À&lt;_x000E__x0014_QÀxÔ}É_x0019_ À*ÉµXw=¢ÀdæI{Íì¡ÀÏÅ&gt;EÿL©Àÿ_x0013_R­z@ø	¹Q¡À_x0001_:ägÀÌ¬Uç_x0001_@_x001C_E_x0004_Á@"ýc²2Ý¨Àô_x0003_'ÃEÀeÝÞç8°À`ç_x0005_X&amp;S`Ài_x001B_Ø_x0011_B&gt;®À_x000C_lÐé8×¥Àl×_x0002_:«_x001C_ÀüÁÞ.©@_x0001__x001F_O¾Ò[jÀ_x000E_ uá`ªÀq_x001C_ñ_x000E_ì­ÀÆ_x000B_jèã«Àð{Ý³»s}@Ä_x001B_Ã_x0004_ÊRÀ6ÇÊ_x0002__x0005_Ju¬@Íp»¹a°ÀHoR}ÂÀÀ_x001A__x0001_rNz#¥À_x0002_Hüån~AÀß#?³³@ÞiÓ¼_x0016_®@H_x0017_:_x000C__x001B_@`a_x0012_ÂÊ£p@Ô\nnY@v_x000E_U²_x001A_x¡@:­_x000F_C7ª@e=p_x0017_¤@+^PI_x0014_s©ÀäAN`_x001A_9¢À_x0002_ø0CÉ_x0007_@6ÄX¬@`«gß2®À¾l&lt;Õß¢©ÀÔ_x001C_Ç_x001E_ì£@LÒ_x0005_dù@Ì¥Áã_x0003_ÀÚ}&lt;ë©@Æ!P»w_x001D_±À_x0002_`o5Oãõ?_x001E_$q75¦ÀÔeÒ_x000E__x0001_FÀp¹6yÀ4¦2,F$§À¬ªø4_ÿ@ps[Ôa¬ÀÇ_x0004__x001B_þ_x0003_}À</t>
  </si>
  <si>
    <t>2fd7004ee39d3d8c7e202f7a22e18220_x0001__x0002_H½XÀ*½i@»ë¡@`I_x0019_&lt;vÐÀ0³²_x0004_~@_x0013_Ö¶ä$ÀlýX]G¡Àd´Ä³¡_À¤_x001C_@õÂÕ@_x0008_¹t\¡°ÀøÖV÷À¼_x0015_4Ç`_x000C_¢À&lt;L_x0013__x0012_M_x000F_@Lbj_x0019_ý¤©Àtê£¡ñ_x0002_@hä^_x0013_©À_x0004_Õâuï@÷q¨y_ÀÀ¦ïó@_x0001__x001C__x0019_{.üÀîß_x0011_×½­À_x0016__x000F_v _x001D_o¡À@{_x0003_ü´a@`þÃÂ£èÀdòhXCÀÔ-¸_x0016_2Â@¸Öi¢¹à@´-Ç_x000D_û¿°À®_x0017_}ðÙt¦ÀH_x001B_·²_x0013_§ÀÄÌâ_x0019__x0015__x001F_@îôå2;û¤@¬w$_x0001__x0002_l·@Â0JkØ_x0001_¦À_x0001__s_x0008_´Z~@$~Î¡_x001A_.@_x0001_~óÂ²ù}ÀÊ¡u_x001A_¨Àt"a¶_x0006_ÀpcÁ¹Fös@Dgº©#SÀàÂ¿}Ààâ_x001A_Sï¥À_x0001_CË_x0018_Æ#@ëË§#_x0015_°ÀR2çâmªÀÍ Y4_x0003_a³ÀÄS_x001B__x000B_:@N©tM~_x0003_°À_x0011__x0015_d®À¦V_x000F__x0016_w¥@¶d.	Õ ÀZÅ|R_x0007_¡ÀdeÉBþE@ÀnÁÖ§À_x0002_î_x001D_ª_x000E_¨ Àê6Ô ªÀ$­sÎÉQÀP-sÔÿÀ.ôaÙ¿²À²ec|S-±À0C!Dþª¦À¢Â[K­_x0002_´À _x0010_þkÑ{@_x0002__x0003_&gt;·ü_x0001_É¡@_x0019_1_x001E_ÓµÀ½°1³®ÀØ|¿ØV;¤ÀTC¦ÀD¸-¨M¯ÀëªÔN=¨À@âóñaÀ_x0002__x0008_{ÁM@ÍO_x000F_ý)¦ÀÈ¡.)~@ _x0001_7%÷*Àôòsì_x0007__x000E_³Àä0N¶ÀþÃ% ö¥ÀòH4i*;­@	ó_x000B_4²À,v§Î_x0017_wÀt	Ì_x0004_&gt;_x0004_°À_x0002_Dyð â_x0013_ÀçéHí°À_x000C_5Ï_x001A_&lt;­ÀHúDcOáÀ_x000F_}^+¨ÀX_x0002_;²_x0011_À±¼gF_x0012_¨Àh_x0003_qÛ@²ÏmVÞ¬À*øo&lt;;¡À®Â&lt;d_x000C_³¥@(ÄCÍ(´À Fä|_x0003__x0004_AayÀ`lÜ_x0016_7&lt;Àe&amp;&lt;úq@_x0001_B_x000D__äºÀÖÊi*wÀ@Áæb¨ò~@èRNM³@Û­a_x001D_´¤ÀìÚDýÒ©ÀÐÎ_x0014_â_x0014__x001C_@\|:f~£ÀÄ¦¿ý|@&lt;_x001E__x0011_*_x001D_m@ ^Úk_x0001_uÀ¯¦[eÿ°Àh_¨?¯UÀ;ínÌen°@zÓøÌç¤Àc²ÇËË{±@pë¬¶üßÀ¤Z§À¤	(±xG®ÀðUÔðÏy@_x0002_Y_x001C_{)¸ÀÚAÊÚÁ¡À¼ÜùVÀt6ÃX½ÉÀèßU @W_x001A_go¸¨À´¨&lt;_PÀ_x0006_þ#Ð~ ÀA_x0012_ù»¯À_x000B__x000E__x001A_\*«ûVµÀF&gt;_x0005_/5Þ£ÀEAØ»À ¼³ð&lt;âÀê]¥Ç_x0005_t°ÀZå_x0001_UÉ_x0010_£@úMªoè°ÀÐ`º¹Æ¦À X?¨o@@XGÚ#Ì\@4è¥ãYÀ&lt;!@¸À(_x0002__x0008_;½ªÀ¬óp_x0006_T@|õ(Ìá@ Y_x000F_T?{@ rÖ*_x0012_o@7_x0004_pAÀÀ­-¯±ñÀ rJb;u@üèxMD@_x001C_¸_x000E__x001A_x=@¤­ò?s@øÒ_x0007_N¯*À_x001B_ñvØï«À®ç_x001C_³@_x0003_(_x0018_J¨@_x0008__x000D_4_x000E_ÀÐFêÅô_x0003_ÀPe_x0007_ø	ÀêÄ^ÕÁ_x0015_¡@_x0006__x001F__x000C__x0001__x0004_^_x0003_ À°,½_x0010_/uÀ|.&gt;ì`§À_x0001_È_x0012_«?y@_x0018_¯Ú_x0012__x000E_ÀQ_x0012_¤_x0013_õ_x001A_«ÀØ&gt;	_x0002_}$À_x001E_ÒUç,¡À¬/_x000D_ìÀà§ÛNÁ/©ÀÒS6_x001E_µ©À\Âcçðh¥ÀÕüR¡À í«Q_x001F_kÀ 6}_x0011_NÑsÀZÛy~åU¥ÀÜ/(ã£ÀG7_x000F_ß'æªÀäøX(Â|@XÀêüÇÙÀ@_x000B_Zw¸âZ@_x0001_Ð_x000C__x0016_)Q@~Ñ¦¤U¦@PÚ:h*ÜtÀtü¢ãí@pÃ_x000C_Â_x0002_²À_x0003_z^'1°À^wºÖÀÀy ñ_x0019_¨À@	ÆÐÅÀ½Ú$_x0003_x@Ðë¶ÎÀ_x0001__x0003__x0016_Ù»¯@(¡À:É¶¡Ì¡À_x0012_Qª ®ö¤@ðR5äBh´Àè±ÄI_x000F_ÀÐ¿?p5v@@ÌW@ä×@p©pÄ°@@SýY²_x0003_g@`G¸ÃmrÀ`»'0ü)³À´&gt;`åà ÀÚåYÌ$C¦ÀÞQ'´_x0002_|¢Àq ÕgÁÇ¬ÀQ&amp;3eó¥ÀZ:_x0017_¨7ñ§Àý¶_x0004_Û¡­À+U_x0003_5A À~R¬lLc§À_x0011_ª¹¡1©ÀzðEy_x0008_®ÀcÊ¨Ä_x0004_¦À_x000F__x0017__x0006_j­¨À£Ø¼|ÔªÀÌ¶Ï¯«´«ÀèxÀ»t¬Ài_x0016__x0008_{¤À_x0015_aN¾"­À=Á|_x0019_Ï¯À¬EØf'y¤ÀðÕ^2_x0001__x0002_¢¨Àèo}¬Ài_x0001_¤t°ÀFëk±v­À8þ'¿tu§ÀÚÆùH¿O°Àt*Á¥À±}ï(:´©À¼`¼_x001E_;!°ÀÅ©Z÷,Ë­À_x0006_S,¦ã©Àóïà?@m£Àôáf¨À½ìÛ)@-¦À-yÂéX°À_x001B_§Bq_x001E_w¤ÀÌµ-ìá©ÀäÙ_x0015_¦ÀMö_x001D_5¦ÀN_x001D__x000E_\_x0019_°±Àùð;_x000F_ª­À`M_x0014_O _x000E_¤À	_x0003_sß±ÀIåê @Àñ&gt;4Þk_x001F_¢À0åh³%O¨À£É3ò¿Ï¥À ùzç_x000D_¨ÀýLhØª_x001B_¨ÀÄrª¨ÀNlJo)_x0010_°Àïo5Qá·£À_x0002__x0003_-gÖÇDÀÒä·b_x0003_ªÀ_x0003__x0015_½ýp_x001F_°ÀX)_x0001__x001C_&lt;_x0016_ªÀ_x0007__x0002__x0002__x0007__x0002__x0002__x0007__x0002__x0002__x0007__x0002__x0002__x0007__x0002__x0002__x0007__x0002__x0002__x0007__x0002__x0002__x0007__x0002__x0002__x0007__x0002__x0002__x0007__x0002__x0002__x0007__x0002__x0002__x0007__x0002__x0002__x0007__x0002__x0002__x0007__x0002__x0002__x0007__x0002__x0002__x0007__x0002__x0002__x0007__x0002__x0002__x0007__x0002__x0002__x0007__x0002__x0002__x0007__x0002__x0002__x0007__x0002__x0002__x0007__x0002__x0002__x0007__x0002__x0002__x0007__x0002__x0002__x0007__x0002__x0002__x0007__x0002__x0002__x0007__x0002__x0002__x0007__x0002__x0002__x0007__x0002__x0002__x0007__x0002__x0002__x0007__x0002__x0002_ _x0007__x0002__x0002_¡_x0007__x0002__x0002_¢_x0007__x0002__x0002_£_x0007__x0002__x0002_¤_x0007__x0002__x0002_¥_x0007__x0002__x0002_¦_x0007__x0002__x0002_§_x0007__x0002__x0002_¨_x0007__x0002__x0002_©_x0007__x0002__x0002_ª_x0007__x0002__x0002_«_x0007__x0002__x0002_¬_x0007__x0002__x0002_­_x0007__x0002__x0002_®_x0007__x0002__x0002_¯_x0007__x0002__x0002_°_x0007__x0002__x0002_±_x0007__x0002__x0002_²_x0007__x0002__x0002_³_x0007__x0002__x0002_µ_x0007__x0002__x0002_ýÿÿÿ¶_x0007__x0002__x0002_·_x0007__x0002__x0002__x0001__x0002_¸_x0007__x0001__x0001_¹_x0007__x0001__x0001_º_x0007__x0001__x0001_»_x0007__x0001__x0001_¼_x0007__x0001__x0001_½_x0007__x0001__x0001_¾_x0007__x0001__x0001_¿_x0007__x0001__x0001_À_x0007__x0001__x0001_Á_x0007__x0001__x0001_Â_x0007__x0001__x0001_Ã_x0007__x0001__x0001_Ä_x0007__x0001__x0001_Å_x0007__x0001__x0001_Æ_x0007__x0001__x0001_Ç_x0007__x0001__x0001_È_x0007__x0001__x0001_É_x0007__x0001__x0001_Ê_x0007__x0001__x0001_Ë_x0007__x0001__x0001_Ì_x0007__x0001__x0001_Í_x0007__x0001__x0001_Î_x0007__x0001__x0001_Ï_x0007__x0001__x0001_Ð_x0007__x0001__x0001_Ñ_x0007__x0001__x0001_Ò_x0007__x0001__x0001_Ó_x0007__x0001__x0001_Ô_x0007__x0001__x0001_Õ_x0007__x0001__x0001_Ö_x0007__x0001__x0001_×_x0007__x0001__x0001_Ø_x0007__x0001__x0001_Ù_x0007__x0001__x0001_Ú_x0007__x0001__x0001_Û_x0007__x0001__x0001_Ü_x0007__x0001__x0001_Ý_x0007__x0001__x0001_Þ_x0007__x0001__x0001_ß_x0007__x0001__x0001_à_x0007__x0001__x0001_á_x0007__x0001__x0001_â_x0007__x0001__x0001_ã_x0007__x0001__x0001_ä_x0007__x0001__x0001_å_x0007__x0001__x0001_æ_x0007__x0001__x0001_ç_x0007__x0001__x0001_è_x0007__x0001__x0001_é_x0007__x0001__x0001_ê_x0007__x0001__x0001_ë_x0007__x0001__x0001_ì_x0007__x0001__x0001_í_x0007__x0001__x0001_î_x0007__x0001__x0001_ï_x0007__x0001__x0001_ð_x0007__x0001__x0001_ñ_x0007__x0001__x0001_ò_x0007__x0001__x0001_ó_x0007__x0001__x0001_ô_x0007__x0001__x0001_õ_x0007__x0001__x0001_ö_x0007__x0001__x0001__x0002__x0005_÷_x0007__x0002__x0002_ø_x0007__x0002__x0002_ù_x0007__x0002__x0002_ú_x0007__x0002__x0002_û_x0007__x0002__x0002_ü_x0007__x0002__x0002_ý_x0007__x0002__x0002_þ_x0007__x0002__x0002_ÿ_x0007__x0002__x0002__x0002__x0008__x0002__x0002_ÒFþ¸$©ÀjØ­(c¶À.´ák£BªÀ_x0016_Í_x001E_bó£À¥Åßà:¯À_x0004_4ðé?(«ÀQ_x0001_³ö,W®À*ÍdÅ°À!fñë¯À¬£fVn©À­Ä¬-²_x000D_®ÀÃÑ_x000F_JM§ÀAn%ùKö¥Àè3g_x0003_oÏ¥À¾wÑ­À ,áO­À=ü¶i­ÀÏ²C±_x0016_¬À§éäÒmw§ÀÅøú°¦À¾¨â®Àl_x000C_`{_x0008_³¬ÀLT_x0018_Qt§ÀÐ{±X£©ÀS¹ræÚé¤À_x000C_#(ö~¥À:)W_x0001__x0006_¿ô²ÀÎk_x0004_¨!¡¨À+:_x0005_	$¦À_x0002_Ô­ÅáN«ÀiëÄ_x0019__x0017_ªÀÆÔG¢x%¦À ¾®F_x000E_©À_x0019_¡äú\ÀØg_x0018_ÿiè¨À_x0002_ØÕ38ý¨À_x0018_óªKëÁ¦Àl¯Gñâ§À)³[~õD¬Àôª4ZhEªÀAjÁ2¥ÀÛA_x0010_?ÿ«ÀæYKzÓ;£À£Ñ_x0004__x0003_¿J¥À_x0002_«&gt;º=¦ÀêcÕuM¥ÀØq_x0007__x001B_z{¬Àäjráÿj§ÀAÅßâÙ­¨ÀH%M_x001C_À_x0012_j_x001D__­À¶÷¢H±±À_x0013_JùÇüÌ©ÀêO9T!©Àô_x000E_OÈ£©À9Ä{íîCªÀ`¦D·_x0004_²Àkân[m_x001E_¨À_x0002__x0005_Uþ\±°Àz_x0002_Sj¹­ÀËnÜ¥À]ù+v¤À Q_x0019__x0003_«À]$êä&gt;°Àð_x0017__x000B_k_x0010_¬À_x000C_ïÏ¬Àø(öò§ÀÇ	£å±ÀþKppâK¬À¶Êá-¬Àåÿü_x0013_°À7._x0005_ _x0006_ªÀa/Ä_x0003_=ì£À­ÿÝG_x001C_­ÀWÎhjU¥À×yRÃ¡À©ÀÁ?u_x0017__x0001_q®ÀíK^¤Àå_x0003__x001E_uR§Àðµ_x0016_õü¦ÀÞR­_¯ÀtMª"Må¨ÀÂ=òZÙ¥À×_x0014_Òé_x0018_À«À2ºâa¨®ÀPRÅ¨ À_x0007__x0005_É_x0002__x0011_ç§À_x0004_¡Ü0¬À_x0008__x0012_ËäØ¤À_x000F_µ_x0002__x0005_¿2­À;î"|Ê_x0001_§À_Ðÿ¦¥ÀØ¤ßõ_x0011_§À­åf_x0017_ó©À_x000E_^%¹_x001B_£À"½_x000B_OªÀ££d_Q[µÀ@XTo_x0013_ªÀ_x0003_´©N&lt;_x0003_¥ÀPØÏv_x0003_§À_x001E_þãÂü©Àu&amp;_x0014_),­À(¡¤Zs_x0011_ªÀ*b`JÙ§ÀnÏÌÛÇz­Àï-n_x0013_4¬À¢?xdzr¬À¶Þ-ßÎ­§À0y´8¨ÀBÝ6T3`¤Àµ@\.k®ÀVÅ_x0007_¿ÍÁ¯ÀýZ_x0004_Ï;§À\_x0010_&amp;(¤F°À~eB(}â¡Àü_x0008_õ~+°À_x001D_àåç¨À[yð_x001E_³Î©ÀÞ_x0012_|ÂyÔ¯ÀÆRP&lt;¥À_x0004_Ïvro§À_x0001__x0004_£Få5vù¯ÀL!Îô%´¤ÀÔK_x0011__x0005_X¿À¨N_x0003_Ín¤ÀÇ$~_x000F_5§ªÀ`ý[±À~»à_x001E_¤¨ªÀÕ,Ó_x0005_j«ÀBÎMðE$«ÀÚ{sHKÐ¤À_x0008__'½§À})+¸¢À¢&lt;h³w·«ÀÔÔÏ´¨À_x0014_WZTÆK©ÀÅBÐoûèªÀ_x0002__x0012_r©¨À¸Y¶gNU£À_x0006_ÎÖóZ¯ÀDC,îõ©Àü9_x0002_RJ«ÀÖSÖÈ¾ªÀIÈÒM«£ÀãÔ¾V_x001A_ø§À	p_x001E_cO£ÀôêGë_x0012_Z§À"ÜÉ_x0003_«Àð+¤Ì¡À_x000C_§ás0­ÀAòÓO¯À&lt;òëëkú¡À8S;¢_x0003__x0004_$_x0013_©À¾6_x001B_ég«À_x0006_¬¿å­¢À_x001F_³Ú5®ÀrSët_x0018_¢ÀËV»´¨¯Àre©2mb¦ÀÄ£©_x001D_4ªÀ._x0001_uõ¼£À_x000C_íK¢&lt;ô¬ÀÇáAí¢mªÀ4æE®Uì¦À­_x0014_Ê°ôôªÀ2Üãl#©ÀUìd¾¹o¤À3^}¶Ñ§À½÷Üo¼À·Iûl²Ào_x0008_BÅ¥©ÀvW_x0005_tÃ¢À&gt;ù¥ÄÍÇ©ÀÒWÃÄ_x0017_tªÀ\´¼_x001A__x000D_»«À´w$Ï®À¶µY/{/¬À -&amp;¤Øÿ¯ÀÖÄ»ßÉ¼À¶$?®ä_x0018_±À_x0017_nRY®À_x0003_ûùþÐ_x0010_¦À-g×xµ¤Àh_x0002_ß=¶qÀ_x0001__x0002__x0006_"À_x0018_Tä¤À-	_x0008_¸Q¥À_x001B_i\×á©ÀZ8Ãà&gt;½ªÀz±! zb¯À_x001A_®m÷'¤Àøa_x000B_ô°Á¨ÀSSÑ ß§À¾(þzÒ°À°;É¡'¨À_x0006_æíºbÊ©À­á_x000D_©À²%_x0005_L¯À_x0015__s©Àg°gM9­À1²;Lp_x0008_¯ÀÑ°+_x0004_@_x0008_ªÀUØagT÷Àu¤Ã_x001E__x0010_À×òJ.ªÀ_x001F_n~§wì¯ÀFK±«À}uh°X­ÀXT&amp;C_x001A_'§Àá33tÙ¨À_x000F_ºÆt_x001A_±À^&lt;ÐWõ°Àú³¿Áþ«Àjz²Àö¬À£ò¶pc¢À\¯pÍk®ÀesA_x0001__x0004_´¨À_x0017_J:°ÀA¼²1_?ÀÝa?c%¹¥ÀÆÐ[Àµ¯À_x001D_ÕÊ5í ªÀ_x001A_ÊêtªÀ_x0001_¾ò½Ó°Àæ?B]?z®Àðàÿr¦ÀÈJb¢Ó_x0017_±Àv6º_x001A_À£Àò3Mu_x0018_¬Àªº®Jå0¬ÀDN¸WhI­ÀKÜÇÔ-M¯À7_x0018_÷9Ô¯À¨lpù¹_x001A_¬À-¿/%è"¤ÀB÷ì¯9_x0005_¥ÀFÇ=9 À¼8p_x001B_o¬ÀòuIËü\£À=7ZÜ_x0002_¦ÀÚ_x0004_?_x0011_3|¡À_x0011_(R0#{©À!^À÷:±ÀE!y_x0003_é_x0010_¨À¢Æ=S_ À%6Èzë6¬ÀòW&lt;7_x0004_©À/ßàÐmP¢À_x0001__x0004_wJR6ÎÃ¥ÀçäÃã°Àd©9XB¯À ø³_x0008_,§Àí_x0003_w[§Àð÷Ò;_x0012_­À%_x001D__x001A_©Às5â_©®Àáÿ¢h¨ÀTCÁùø²À_x0014_º}¯ÝP¯ÀÐÀ¾]æ1©ÀC2_x0008_ë(KªÀ_x0002_ÐÄ2 ®ÀfºÿjZg§ÀtÄN_x0004_CG¥ÀùÞ£Jx_x0004_§À_x001F_¾m_x0012_Ã°ÀU§ì_x001D_0§À^ìY_x0004_hÏ²À(_x0008_&gt;mr²À_x0013_Úð¿ýÀW_x0012__x000D_í·µªÀ_x0006_¶ð¶q©À_x000D_úÎ³*7©À gîªU¤ÀëÒÉ_x0010_¤À¯_x0013_¶Ç¥:®À¯}©7­Àò ÌvªÀËKb_x0006__x001F_¹¨À©R¬Ã_x0002__x0006_À¡¨ÀÂ_x0018_êNí¥À²²q|_x001E_­À6!¶¾¢À_x0001_r½¤À_x0003_ÉPYl[¤ÀlcÁI:â©À6P¥l¦ÀË¾}tû¢À_x0019_-Ø"æ^±Àà&gt;½ú_x0010_ ÀÐÊ_x0008_öuq¥ÀTì|à¥Àî,"êìÀ¥À4;®íï%®ÀÑR&lt;ûü]°À_x0012_+ò%_x0015_¬Àâ/_x0014_Ø?¤ÀZ*¨_x0011__x0005_¨Àðzå_4`À¤ü¢sË©À¶Fe¶1­ÀPý«_x001C_·°ÀWd°eí¯ÀÏ_x0019_â_x0006_Î±ªÀ_x000E_þÂ*v¨À-sÝì&gt;?«À+IßRËl¤À¬â«ªÀdÌ#¯è¬Àf9ÂZE7­À_x0004__x0016_°ð×ñ¤À_x0003__x0005_6!ßT_x001B_¦±À¢ûíÛ_d¤Àð¤_x000D_¥J¡À['Ë §À~_x0007_Pµ§Àÿivm¨Àsâ{,Ç¶§Àö_x001F_¨*tÜ±ÀkSåí_x0002_°À¢_x001E_^Å®À¡²äÌê_x001C_¦À_x001D__x0001_y_x000B_#¬ÀB"_x0014_ú¬õªÀÝKËÇªÀËûxe9£À+ãkòð§ÀD!dÿÙá«ÀM¸_x000B_)²À_x0019_ù[÷_x0010_¼ÀÒ_x0006_ÑJ­À2Ø&amp;hQxÀ²&amp;9_x001A_­À¡Õ,rþ¨À¯&amp;:SòÓ«À_x0004_¼úñ_x000E__x0005_ªÀJ¹eý@(¯À½_x0015_Ü§ÀäÝlßÆ7­À ¯_x0011_N¬Àtr¨v*¬©ÀR,ËA&gt;_x0012_°ÀÓ«ÇW_x0001__x0002_U×£ÀØ÷è}ul±À2Á_x0018_e¶Ààg(ÿ}§À_x0003_ý_x000F_ÚÚp¡À_x0010_4¼_x0013_Ç7¦ÀXÏ&amp;Ð_x0007_ç¦Àdûì7öq«À_x0002_ûìi_x0010_©ÀD%»ó}H²À;;[}°IªÀ£ÿäTªÀ£ÛþV^«§ÀV¼ÃQ°À5_x0004__x0010_+U-¨ÀÉ­k×¯À,A"ÚCJ¨ÀXj§±G©ÀÖ_x0007_oµÃ«ÀøV¾­_x001F_1§ÀµùÈK{Ñ«À{j® ¥À©Í_x0016_þñ®À_x000B__x0008_¢{÷¦À¨Ê÷X¨©Àw5&lt;¡_x0011_ã¦À_x0005_ï~°ÀmìÊ}5O¨ÀÓê%ä¿û§À²_x0012_Ú¥æ§À_x000E_L%Î]¼«À³Ýî=MÊ§À_x0003__x0005_n¡¸_x000B__x001B_©¤ÀÈµÓoµ_x0001_¯À¦&lt;uYö°À0vµuÅ_x0004_¤À^ò-cÚ­Àt	%&amp;XßªÀÄOô/®ÀãiÕ«_x001E_iªÀ¹kõs-¨ÀMÔ_x0008__x0013_91¤À_x001B_0{JLD¨À_x0011_´K¶§²¨ÀØÂÃ_x0014__¥Àºï)æ,§À)_x000D_	_x0019_Ùt­ÀÈ°_x0013_¦¤À_x000B_ßÌâüÀ,_x0012_ûtG¨Àþøi}£À_3yàæ{«ÀeJÌªâ_x001F_ªÀÍM(Â¬À.n_x000D_N_x0002__x000D_«À_x0004_ê_x000C_·þåÀ_x000C_¸&lt;°À_x001F_Ø_x0013__x000D_c©ÀéÂë¯§ÀÈÿM¾m±À_x0001__sµ$ÀBõ_x001D_*I§ÀcÏ¦A5U¤À¹è¼_x0001__x0002_ã¨À¬góª©À`r1Þ3õ¤À°p÷Õóë©À÷n\Tî¥ÀS.6Ì_x0006_¨ÀO1çb æ¥À©Ð_x0019_.¤À¢Ì(ÑÛ?¬ÀéÅeý~i£À@æW_x0001__x000C_Å¯ÀÀK¿Ò_x001A_nÀdù4Iz²À_x000F_ã_x0015__x000F_'£À ¿nV!§À¼%.6d¶§À·_x0011_ªúÔ©Àòrû¼¬À_x001E_°Ñ¥:4«À¦jÍ_x000B_Ø_x0016_©ÀÉ[ô}ì©ÀþÚI#±À½:	Yê¬ÀßÄÒ¤_x000E_Q¤À yBûooªÀ¬Ha_x000D_¤ÀpÔõnF¦ÀÊÌî^ü¡ÀÒ÷_x0001_?K¤Àho@£ÓÀýÁZäõ®ÀèYZ(v«À_x0002__x0004_pU·_x000C_¥À5l_x001E_Í²_x000D_§À_x0008__x000D_·WÀ|^Éü7ªÀ|Ì _x0002__x0016_­Àî&lt;j_x0017_Þ¦Àö[Æ_x0004_[´¬ÀX1Wá¸«À	îö_x0012_Ö©À¾)4^ò¯²Àre§±E§ÀUÃ¬-×à©À|&lt;HrÄj¦À_x0014_au¹_x0004_» À-e_x0019_t_x0018_°¬ÀÏ¡®êªÀÈ¹dï Å¡Àü@_x0016_n´®À?áPíKï£À,_x000C_ã]_x0017_*ÀF_x0019_Õ(§Àû_x0003_çªÀâ;ä¯À´_x0019_`³T¦À÷j«UJ-¡Àè_x0005_5_x0002_\$À_x001D_ÆgÆ«À_x0011__x0001_Ä¶Àu§RyÑ¯Àà_x0002_Èèª_x001C_°À)Ã#©ÀÇ)ò_x0003__x0004_1¥ÀÁ:iü4¦ÀT¹Å|Ñº Àý«æ¹ñÛ£ÀDT_x0002_¥ò­ÀS3`w±ÀLÎ6_x0011_er§À¢S÷_x000E_5=²À¨ 	8¿À°zÐ_x000B_%£À_x001E_jw9|§Àe®ÕWýªÀU¶B^¨-¦À_x0007__x001A_£ÄÑ_x000E_­Àôê]GãF@tnÙ_­©ÀãùÇµØß®ÀÃ«!ÉØªÀ_x000D__x0001_ùòI°À_x0003_ò¥|Xµ©À(E_x0019_ØëB­À,S±½!¬ÀôÃ.`¥ «À¿_x0011__x0016_Á¢À ®_x0008_Ä_x001B_¤À_x0016__x0011_B­ÀÁS5£»`¯ÀbÆû¦ï*¨ÀÐäÄ¦)LÀoR_x0016_BÊ¦Àñ+°Z¬ÀÎé5øZU¨À_x0001__x0002_ºÌ7øD÷¥À&lt;/_x0015_J²«Àê¹U·p±À_x001D_¸Ï»0¯À_x000B_n¢%V"¨À[/N¨S¥Àx?s}î¦À%båá7ªÀ¤ü«Ôù¬À @n4¬0´À©L_x001E_¥.µ¡ÀDÆ_x000B_þ_x000E_©À!_x000D_Q0öÖ«À¨rîÀÝ¯À/èÁ«_x0003_¶¨À'ËDVµ¥ÀE] _x0001__x0018_Y©À_x0005__x0008_D¢H1°ÀU.å_x0011_Ç_x0014_¤À¶_x001A_M\z*¬À4÷+_x0012_öªÀÌ·âÔ¸H ÀÞ.5#%¥À;Óßú_x0001_­ÀF¨¡]3£ÀäkøýÖ¬À~Ù_x001C_ZA¦ÀÀÁ@z7A­ÀbK5÷ê_x000C_¬À [T­À~ªÁ2Ý¥ÀRÈ_x0019__x0004__x0001__x0002_4_x0007_§ÀO1Ô³ß¡°À¹p·³°Àñ2Ú;*£À ú°}­À4_x000F_¤¥¼Ã§À_x000F_±Âf¸Ó¬Àä_x0004_h_x0014_+ÛªÀXÀ_x0008__x0017_2¡À1°Å_x000B_«Ài´IY«À×R|X/±À_x0004_=09Ó?¥ÀÆÓiHÉd°ÀV)ôH,¦À~7æÞl¬À7_x0001_Å&amp;¾¯Àà#_x0014_ßMM±À~Ô3µ_x0018__x001A_¬ÀúËÝì¨À_x0005_3¦Þ÷®ÀvthwL¤À_x0018_¸_x0004_\è¥ÀæÔë_x0001_ö§ÀK¤_x0002_Ã¿Àv{±é ÀoÁìy+_x0004_¨À¼_x0018_	_x001A_§ÀJ¦«	©¥Ào_x0006__x0010_½Á8«Àè3líÓ­ÀG_x000F_~õ}«À_x0001__x0006_Áìu'¾¤«À³È §Àk7(U_x000B_¨À Q_x0016_!x]¥À§_x0003_pzR$¤À¯Îöåù£ÀIkæ8ÐLÀ_x001A_¹Èåª±Àü&gt;óoÓ¤À_x0005_pIuaz©À_x0008_ TZ_x0018_b¬À°ü_x0004_¶ð_x0017_§ÀB{Vôuè°À_x0002_×Ê_x000D_%§À¼ÐH~©¬À®n½üg¥À_x000B_^,_x0013_1©©ÀÑ	vøä8¦ÀÈ_x0017_."¥Ï ÀC ÂrC_x0005_®À2_x0016_Ò_x0016_ÀG²ÀÛ"Ïê=¬ÀM_x0007_qoÍª¬ÀOsÇ9¬À¥Ûâh-ç¬À¯'ZÿA_x0017_¯ÀØo_x0006_3Ú6¤Àì«Å}ô¾§Àn0m°·ý¥À²æ|}	y§ÀÁ?#q_x0018_¯©ÀÅò_x0002__x0004_©ÀCÆf¢ý¨À?_x0001_Y¥À¼¢/_x000C_~¸À¶^ÿÁ}¥À_x0014__x0016__x000C_X_x000F_«ÀÎ¬öÅÃ\°ÀÔ_x001C_¤ÀÞé_x0013_ì§p°ÀSâVEÏ&amp;¥ÀØ_x0001_°}«Àìä%mb÷£À_x0002_û©ìÐ¦ÀNÊü©ÀP*¸I*«À2¢_x0005_ÆÚ¨À_x001B_Õz]»_x0016_«Àúë'æ_x0002_°ÀR½QÔÜ_x0008_«À*npã¯_x0012_ªÀÎ)MüÌ_x001C_­À_x0004__x0019__x000F_¾ä§Àµ¦"_x0008_Z©ÀHg_x0018_Åë7¨ÀÍg_x0004_WE¨À¹líK°À_x0003_3nñ?ªÀ_x001E_õ¥ñ@ä©Àå²/tu£À³&lt;_x001B_¦_x0003_ï§ÀÊù_x0016_½¥¬Àé#&gt;üu¹£À_x0001__x0002_Ïÿ_x0011_9i©ÀN_x0004_ÄßGO®À"ö5,û`Àó¿Ú_x0012_¶¥À_x0017_-SgÀybyC±À©û»Å¨À8ûæíÖC«ÀªgÇM7«À²_?ùKa¥À4\û_x000E__x000E_u©ÀàZ__x0019_ç_x0018_§À_x0001_+Gúå_x000B_±À]àøY_x001C_³ÀN`: ®?¯ÀMí_x0004__x0002_6T¥Àî¦M tm©À0%Vù%p¬À"ÓÅ¹°À_x0004_ÅG´Þ¦À&lt;MíéZ¦ÀÄaÂ?x¬À¦,¨ø F¬À_x0018_N¨Çr®À_x001F_WKZ¨ÀÛgæ=º¯ÀBüúñ°;ªÀ6X¿_x0004_«ÀLhq ÒÔ ÀRTÅY~ì®À:löhLx¨À1Ä%I_x0002__x0003_ßó¢Àjb_x0017__x0019_å"¥À_x0012_\ÃäÉ¢À¼éàhÌV¡À»Þ7ØK¾¤À­¬©E_x0014_º±Àø_x001E_SÂA¢À*{}_x0003_Í¨ÀídÔ8Á¬À_x0008__x001E_£P²Ò§À=$Ãw­À¸Ï±er°À¢m AþY¨Àn7©À9l&gt;Õ9¦ÀôREÃ°«À½§ó-/@¦Àîcõg¬è®À\þ¦}òR©Àú__x0008_gu_x0017_¬ÀÉ[Ö\_x0007__x000D_¦À&lt;µê_x0017_­À0^ÎrCJ±À&gt;À9¿ï¤«ÀEÎÊ_x000B_X¦ÀyÛ"@ç±À´÷.à:X®À_x0018_7ï_x0012_(ªÀ_x0006_MÚm_x0001_"«À_x000B_\_x0018__x0011_¯_x0001_¢ÀF_x001B_G*ãªÀ¤_x000E_³­À_x0003__x0004__x0010_ôÕ]Å¤À~zB­¥À_x000C_¤Ù_x000E_þ®ÀSÂ¹@ð_x001B_¢À¯à_x0002_åX²À¬_x0010_!aY¯Àjb_x001C_Aìp«ÀA_x0018_Ö»*Þ§À¼_x0005_÷b__x0017_²À^ex»_x0014_±ÀGð¼A«ÀOvÂ`­Àü'IôZ°À}b7R®À)kâ×AD©À_x0004__x0007__x0010_â,_x0014_´ÀµzkU¹¨©ÀM»B)ïË¬À$|4ÚU­Àö\ÿµ¶"§À"ê_x0012__x0007_aeÀ_x0014_¢Â«»'¥À/ðÆ^í¬®À©¸q4V«À}&lt;Nwx2¨ÀÜò_x0019_¡× Àx´{Be¨À_x0001_$ËO_x001E_â­ÀÀDTÏÓÌªÀï_x001E_·øæ&gt;¥À®|:­©À§Ä-_x0014__x0001__x0003__x0018_ñ¬ÀÔ_x0011_Lû_x001C_1­À\Á¬l­À|w®_x0014_«ÀN»øÛf£ÀT$&gt;{üQªÀOP Íd´À¢´[=ñ§À¾_x0002_å4ã¯«ÀQÊÿ#0ªÀxär_x0019_²À±f`Ìe°À°â&lt;÷6©À4_x001D__x001D_ûð£Àÿ)A_x001E_x­ÀÔj&gt;²ÄE¦À_x001C_Óßþ3«À}_x0012_N3k_x001C_§À®cM_x0005_*ö¦ÀT°Ða®ÀHVÿ*E7¯À°j}_x0019_2­Àèµé_x0016_¦ÀU{Y¤À£ËÒçÝø¦À¼'_¾ñ_x001E_£À_x0002_õq#_x000B_À_x001D_I,_x0015_Ñ¡À_x0005_Gs?=¯ÀÜvíwH¨À¹X¬6YäªÀU¼Ýó¦À_x0001__x0003_aK_x001D_$½¡À&amp;áÄ¬B®À_x0018_áá_x000B_]§À|dÅùäv¬À_x0008_º,ö_x0014_Ã©ÀO_x0006__x0001_¶ä»©À	"_x0010_eï¨ÀO_x000E_÷_x000C_ý¿¯À&amp;®Eí'_x0018_©ÀWÙ_x001B_ÑÎi°ÀÇ_x0005_Ôð&lt;ªÀÌPÄñ¸¥À£ki±o«ÀYc0cÏò¨ÀN øy¾¬ÀªK_x000E__x001A_e«À2W`S·£¨À%ü&gt;%W¬ÀTÖ\q`§À_x0013_¤~Ôø¨ÀPu+±ªÀh@)`uÀ·_x000D_újªÀ_x0019__x0018_P!_x001A_B¦À«|_x0012_1ÕªÀÙÎ2/b_x0006_¥À_x0001_H_x0012_*°T«À ×-¯_x000B_õ©À_x0015_üçsc¨°À¹Q8Ðº©Àå_x001C__x0001__x0002_0fªÀç_x001A_xò_x0003__x0008_ÿ§ÀWë!_x0005_"¦À_x000D_Y®;V©À3Irtâ«À_x0019_d%¿Â&gt;©ÀÚÛ_x0001__x0006_ÂE Àzf@ª©ÀEÝ$n¸¨ÀÍÖëKvªÀ½ûÃÂ¦À´b_x0013_8T¯ÀÛÝ·õÇ_x0002_­ÀS½Ö¶`Þ©À3Z_x0006_:ù¥ÀhçSD²À*c÷_x001A_¢¡Àà÷.¡¥À_x001C_g_x0011_¦6¨Àd2-Ù¯É«À7L­fÄ×¥ÀÉ6a4¨ÀæóÃ×p_x0014_¨À&amp;¼&amp;ñ_x000F_;­À_x000B_²fØ¦À_x0004_åØÈ±ÀÏ¤íÏâ_x001F_§ÀdàÓ¶©À]_x000F_nó½ À;ï?7_­Àþ_x0008_üÁB£À_x0007__x001D_jù_x0007_©Àí¹_x0012_óZ­À_x0001__x0003_y_x0015_x&gt;_x0011_°À³ò©Àn¨ËªK£À¸_x0011_þé5t±À»_x000F_ènU¯À®LnzÖ¥À _x0004_Þ_x0014_ÀÓ°Àâ¬5§Ì¶«Àsm_x000E_Í_x0006_´Àøf¤ky¬ÀÅ\a¼ô¨ÀRáôÑ| À(5WDJæ®À´F_tw°À|ù_x0008_²ù_x0015_°À¯"½Ì°ÀÖÕÔ_x0010_Îe¦ÀÒ®?_x0002_i¦ÀÿSs×Ç¥ÀÓ_x001D_y_x0003_A©À_x0017_úy9_x0014_j°À*8Káîµ«ÀS+·UY¦ÀgiçMF§ÀÿÉ_x001B_Ùj±ÀgÜ¾QJ:©À¬¹ÛvÛ¤ÀÏ¸[_x001F_©ÀÊdÉ]ð­À_x000B_2"wõ®ÀÂuM_x0010_y¨Àë»s_x0002__x0004_wå­À4ýºU£À_x0001_öí_x0003_Ã_x001C_¯ÀÝ¶a/p¯À õ#]êØ¦À&gt;¯ÈË_x000D_°ÀÆqO£cz Àô_x000E_Eþ#£À¯9!Ì­À	§ÛèR¥ÀÈ_x0002_­°Àoïµô·¯ÀÂ´Á=_x001E_½¤Àu_x0004_ÉªÀ¥ÛÎõWªÀH`_x0006_ :¬Àü@_x0003_¸å­À	¡_x001F_¡ô_x0008_ªÀÇÆõúùªÀLè=ã¥ ¦ÀäRï_x0003_v©ÀF×DÖ_x0007_²À¸ùÔV~X©À	xùÌ7Ë¢ÀÍà2OPw¥À(_x001A_L¼¥À,)Ëm¨ÀZNxúò®Àê0?ó°Àl_x000E_òªÀM~¾bc_x001D_¦À´øÎçF«À_x0001__x0002_jÞù·lK©Àåbtfo×¡Àdd¯*ªÀãJðiN¢ÀõÔ_x0001_|í°¨À0âãS=à¨À6_x0012_ÀÜÚ_x000B_ªÀ@Â_x0017_àI©À_x0005__x000D_Æ;¦n¨À0ªÀ§mg_x001D_Ú¥ÀÃ³^nk­ªÀ^_x001E_ÄÓ&amp;¥ÀÖ½_x001F_ïà¬À_x000E_d_x0011_vHó°À4_x0002_(|c±À_x0014__x000D_ZªJ¤À_x000C_MÆ2Mi¨À_x0016_¸_x0010_ffù¨À_x0016_m_x0003_ÍV§Àõ·x	&gt;¨À·ÿ_x0003_ÝoªÀé`uBè/¤ÀyÔÓ¹v%³ÀMyl	®ÀC7}± À QC]_x0008_!¦ÀUÙ@_x000D_ìÔ¦Àª÷Æ_x0018_÷°À_x0007__x001E_Hú%±À_x0011_Îþ_x000F_NÞ®ÀBk_0_x0001__x0002_})§ÀMçÛdð¼¯Ào)Z$òé¨À_x000E__x0007_{ì9¿¬ÀÚ!_x0016_äi ÀA»÷£ÝG§ÀbÓzüm¡Àc_x0013_µQ-ªÀÄ_x0007_vRÇ_±À&gt;ø_x0005_!®û°À{_x000B_ô«¥ À:bJÜ¯©À'KEM®¢ÀD:¼_x000B_D®À|Q_x0001__x0012_¥ÀwÉ:j¿­À~¬ó±À_x0007_¿W×¤À_x0008_Eb0ªÀ°CGC_x0005_©Àpé_x0002__x0019_Ë¸­Àî½_x000D_P1=¢ÀÖº¢,µÆ ÀãÃ:E&lt;ç¥ÀH=YÌµî¢ÀÃR_x0019__x0013_·­£Àk¬_x0015_r_x0006_\§ÀXA¤_x000D_î¬¨ÀåSäñä,ªÀdÉZ==_x0002_¥ÀÞ"^E¨ÀYV$¦êc¡À_x0001__x0003_y¼îËT_x001A_ªÀ0kÏ´"¬Àõ#ùÙ&gt;©Àd(W]®ªÀ[õ=:ý¢À2ný_x0013_M½­À=	^Òý¦ÀÔ¹_x0019_K¬¬À5A//SL¡Àä8¥")©ÀZTðÖ£ÀV±ÄäÆ¤Àv_x001F_'Me[¬À(éçÔÑm«À×z½8° ©À_x000C_æVÅ*³À&lt;ôû_x0005_±¬ÀªS8_x001C__x001E_¯À\ö£/_x0002_ÿ¥ÀÅèÖFD¬À_x0011_Ê_x0013_8\0«À	µ_x0012_'n_x000C_£Àüë0Çc°ªÀyÛ¹Qy¨À3~_x0014_oE¨Àë}&lt;=S±À'ÏzøS³«À	V:gVX¤À¼_x000E_q#E¦ÀBWô7tÀ_x001D_®9Ñ_x000F_o¢ÀqK²_x0003__x0007_Íþ¬À=_x0006_4ØòìªÀ¨_x0001_ÏÊ_x0011_¥ÀyZj_x0008__x000E_¯ÀøæKuÜ¨À_x0012_-_x0014_P¼¦ÀµûPU,«À_x0018__x0019_Pðt¨ÀÀËçãV¦À6¯=õÈ¬¬ÀÛ,ÀÁÈ®À_x0005__x0011_0¨Àþ0_x0012_lº×«ÀÂ¾@Õ°Àýim°Àê`Ò_x001A_5\§À_x0002_ní§ÀO9®ä¢Àø_x0003_\~{¨ÀM-·4_x001B_-±ÀÄÀß_x000E_8°ÀÑq_x0004_ÆBV¥À|ÜÈÒWªÀ_x000E__x0008_l_x0011_}ªÀ	_x000E_ÛÃÕ¦À/´_x0019__x000E_À ¦À0q'Ê#u°À5Õ_x001D_"Åô¦Àiè¨y°Àt®ø0Æº°ÀTwd8¬q¦ÀXSÜÏ"i¤À_x0002__x0003__x0005_rÀXÐ®ÀæO_x0010_RÐ¸ªÀ­è¥·¶,¬ÀI&lt;þð&amp;©Àr_x000F_Æ¿óù°Àðà¯a-þ­ÀÂ@1_x0012__x0003_ À_x0010_2¯jÕ®ÀüâtÐN_x0017_¨À!Q[_x0008_Ô¼§ÀG4Ð©ÀFgAåz¥À_x0001_¸f{É°ÀTTtk_x0006_n°À^V¸¤ÀÊ_x000F__x001D_t§Àvü_x0019_ë³Àjy_x0018_ÜT¨À_x001C__x001D_²Ü_x0007__x0016_¢ÀX~[_x0003_ì¡À7_x000F__x0002_y¯À_x000C_ïõ¨¬À¦ÃUôËbÀeÜ:¯¦ÀtÂÇ='ù°ÀUU/HÙ_x0004_°ÀiRd_x001B_f&gt;ªÀ&gt;Ú¸ãæ_x000F_±Àà"P_x0006_¨ÀÀ©¯úªÀÔg$ÖB®À~[&lt;6_x0001__x0002_Ï_x001B_®ÀØZÛôI_x0002_¯À,I_x0006_$´ªÀ³_x000F_¯Y'©Àá\Àï8¯À_x000E_¯ÞX¨ÀQ__x0003_ü_x001E_â¨À¹}9tw«ÀwÌowÔ`ªÀ¨-[{_x001A_¯À_x0016_$¼Ëg°ÀÅ½ä_x001B_¦_x0003_«ÀYª3FÁ£®ÀÉ&lt;ç-©À_x000F_¾0.°Àï/$ÂÚ©ÀÚæÀ^_R£ÀÝÐ÷Ï|¦Àd6v\_x000F_©Àn¿ö_x0001_p¨ÀL¿¶V·ð¨Àz_x000C_ñ©§À,þg_x0008_Ú«À¾¨ºq¸¦ÀæA¡&gt;F±À³)D&amp;ØªÀFVÞüR¨ÀøÞ·.i«ÀÔO¨ñ©À_x000B_#¸¥À_x001A_®¯vý_x0005_§ÀÀÍ]â,©À_x0001__x0002_Ð3 wRt®ÀLÎ_x0001_ºÊM¨À_x0017__x0015_J-§Àxq²Ã)FªÀK&gt;ï®,¦À_x0012_JnÇ·M¬ÀàúL_x0012__x001F_±ÀTþ![M;¦Àà©_x0004_ûO¯ªÀ8c~á¨ÀÊ9|Èã¨À4)û_x000E_®"¢À¯~(§µa°À³H ¢~M©ÀÎm³®À¥6sô¨ÀúG_x001A_F«À_x0019_Ò&lt;]Ä£¦ÀéOÅVeªÀ_x000B_IXlí_x0016_§ÀzÜm_x0007_-«À4þ_x0013_xÒ±Àð³f_ÇkªÀî¦fû­Àhx_x001A_¾Ò««ÀÍ_x0015_ËI÷«À_x0015__x0013__x0004_×_x000D_­À¦')_x000B_¯°À_x001C_,R¶^¨ÀÇ®Ò_x0014_y_x0019_ªÀ_x001F_¬&amp;Ôª¥ÀØ_x0012__x0006__x0004__x0006__x001E__x000C_­ÀRr_x0001__x001B_&lt;ý­À`F _x001E_,»©ÀÔÃòYvg®ÀB["_x0019_¦_x0016_ªÀÄ_x000F_Ì·§Àø¡:_x0019_nfÀV_x000E__x0015_æ¨ÀÄs_x0017_/ó¦Àx	gó'Q®ÀDø­«Ë_x0013_¥À\ÑK?¦À_x0015_ìÇqªÀI¬Û®Àó¾¬A²ÀTF»­mÍ¤À_x000E_ÖXUaÌ¬ÀÉ«áêªÀ_x0006_CÀ{&gt;]ªÀ2åé4§§À¦ô²æ¨Àxq_x000E_¢ê®ÀVÄsÞî®­À_x0003_p5¬ç¢ÀõXÿ÷\6®À_x0019_¨×£¸G¦ÀocRR_x0011_&lt;«Àê_x0017_"n°À¬:_x0005_TÏ¨ÀyA#_x0014_x¢À_x0002_Ãú:°ù³ÀÒÉllBÖ­À_x0006__x0007_qüìJ.¤À¬ª_1Ö¢À´ËÃ8Ð¨À«5_x0005_í_x0005__x0004_©ÀÞÎupÖ©ÀÖ_x000C_ªä¨Àá½éAî2©Àª[hb³¯À_x0003__x0016_EIÇ¡Àp_x0004_Ì«Àâìt_x0004_^ï®À3_x000B_;_x001D_Í!§À_x0011_Ä_x0001__x001A_÷^°ÀÖ_x0008__x0002_M§ÀÊDÂ1_x0018_Ç¢ÀF@yFªÀ:=¡¸û®Àd_x0004_ôi¡ÀÜu`¡_x0019_h¨À$QV{8t¥ÀÊxñ·ø¶À!­÷_x000F_¤z§À¶&amp;´j%­Àg {¦ÀµqH	Ýí¨À··©©çe¬Àl_x0001__x0018_s_x0015_­À$_x001C_ü´D9ªÀp_x0005_\7A¨À_x001D__x001D_¦(¬Àëûæe_x0010_¯«ÀÜgqô_x0001__x0006_¦Às_x000C_y!_x000E_U¬ÀüúÈ_x000C_F6§Àhº¢5 '¯ÀÕOÃõ_x0005_óªÀ_x0003__x0002_!ð=¶À.'d±¬ÀCøOÅt¸¯À_x000C_p{p¨Àª_x0013_ìzt;«ÀïÐÁÉ ÀTÂ_x0004_Íê_x0013_§À6¦ _x0011_CÛªÀßÝÎõ¥|¬À¦ÙÊ_x000E_GqªÀ_x001F_°üTë®À_x0001__x0008_°hHÿÀ_x0019_6É_x0004_÷­Àà­Æá²«ÀÕU*_x0005_§À(²1E°À_x000D_c\"à¦¯ÀPÏ%?®À56,qÁL¢À5_x000D_ò_x000B_±ÀO¾ãG4²À_x000B_â )	þ¨ÀÇ+CJ=«À4_x001D_4ð_x000B_¬ÀïêXêUo¨À._x0002__x0017_aff¬À¾½UHÒ!«À_x0004__x0006_ Ì_x001C_]ç_x0008_©À9_x0002_÷,£ÀÉqÝìÄ«À_x001E_|¨*ð´À¶,]_x001E_õZ®À'wæñ¨Àhs_x0006_çz¯À¦á_x001D_¼´b°ÀÇÒ3;N¸©À­O_x0003_/Ci®À0 |rªÀç¿ÈîÝ¨ÀG¾N®Àq¾_x0002_UC³¢À?_x0010_$Q¨_x000D_«À_x0005_àc²VÝ¨ÀòE&lt;å$¨ÀÎÇæ_x0002_Ã£ÀnJ÷_x000C_¥À¡§(@õ¥À²¢ªsÂíÀLÝÖ_x0001_¿©ÀçzG`_x0004_«À1K}M^é§ÀèiX_x0011_Â¥Àc×Ñ}.N¯ÀØõ'ü*¨À_x0004_q¶^Ð©Àî·Ð½@ªÀkd+ªÀÊ_x000F_uÜ¥À`ÓE_x0002__x000C_­;¡À_x0003__x0011_q_x0007_±ÀQ,kòØ§Àò¬ôæ3!«À_x0006_Ú_x0005_ìæ ¯Àv1Y8_x000F_åÀ4_­Û=I©Àu¤ø_x0008_"©À©©Ñ_x0001_¨À_x0011_Ín¼¤À(_x0016_b¥_x0010_«ÀÍÍñg{§À*&lt;4­ÀX«e~¥ÀÎx?_x000B__x0015__x001B_¶À_x0008__x0007_Á"?­Àà¨þjÇv¯À_x0012__x000C_ª¼¼û±À¾qÇí»#­À¿NÎU¼_x0012_¦À¼%Rácã²À_x0018_?Q»ªÀlØVû¤À_x0004_ÿÓ:³*«À¸¾_x001E_]¼=©À¡j»_x0012_ù=À=	´§Zt­ÀO"_x0001_ð&gt;±À!&lt;Ñmf°ÀôTc&gt;3vÀÕ_x001F_Q_x001D_£ÀID&amp;È¡¥À_x0001__x0003_²Ò!\¤À¹(_x0002_xü~­ÀxOöPHÖªÀüq5¿À)»ú'X¨Àõ¸)¶êc²À__x001D_$±_x0017_Àä9&gt;16$¨À2¢0ÑoE±ÀR=¿x_x0016_P«À_x0002__x000F_ÙÙRh§À"ÚçD¤_x000F_¬ÀÚ&lt;Ë_x0016_Xµ­À&lt;òÆ_x0008_¦Àì¾t_x0010_-¬ÀÉ_x001B__x0003_£¥À_x001B_ÈÒÞªÀ_x0008_tÒÏ¦À_x000C_s4Ä'ÀE_x0005__x0001_u_x001E_)­À«û_x0014_RE¥Àä_x0019__x000B_¬¥ÀElGìÏ4ªÀjN[G£¡¯Àt_x0002_ÿÿ÷_x001F_­ÀÛs¤_x0016_Õ¤À5|ªø_x0005_¦À~i{_x001B_|z¤ÀJv_x0007_Fº«À_x001B_¦4´"¦À\yNZàu§ÀÓÔò´_x0002__x0004__x001C_®Àx`gH4_x0005_§À_x0012_]ów×á±ÀÎÜ gõÛ©Àó=àíR¤Àw_x001F_¯c´¾®ÀÎz_x0011_È_x000F_§ÀìY)#ò¥À&lt;È§q_x0004_©­À_x0007_'Áî_x0006_ì§À¤wã@_x000B_¤ÀÈ?Ýýø¬À¾_x0018_¿q?:¥ÀÔÆ´M¼_x0013_¯À &amp;F'¿û¯Àn4_x000B__x0017__x0001_ªÀI°ÒT:_x0010_«ÀD_x0016_1_x0011_ÒÀõ°pQzt¤À~TA¡­ÀÖÈH=À_x001D_®Àö¡_x0010_.zªÀõZiÀÜl¦À±º_x0019_ê¥À;_x0013_tö_x0013_©À,ºè_x0015_ü²ÀY¡&amp;û_x000D_ý¤Àì_x001C_¯¥À¼7UÃG7®ÀB_x0002_3Î@_x0003_¡À_x0014_ü_x001E_µõ¨À¬ÅÁ?_x0016_2¦À_x0001__x0002_gÇ_x001E_ýh©À&amp;7Ì?ýÀép2_x0015_S¾¥ÀFn_x000D_0_x000C_Ñ´ÀÌ_x0002_ë_x0012_n°ÀZT_x0011_õ_x0010_¡«ÀÝ³_x000C_}«ÀdZ×©Vq¬À_x0008_!ý¢×Ê¦Àìãtóþí©Àq@kü!¡ÀZÔ_x000D_þ¤À0)ûÙ	«ÀeVÞs%©À+ M_x001B_¥À_x0017__x000F_púªÀ.È(^_x0015_Ë«Àä÷¼ã¬ÀÒm_x0017_	/©À_x001B_°ÙK¦Àx`-(X§­À),k}_x0002_ó¡Àl3½í¬Àß[Ø¬À{¤ÓÆ±§§À%ÏµyÈ&lt;³À÷5l·ÞF­ÀC~*°Ê:­ÀsBy_x0010_°¥ÀjWÝí±À^y"å`_x0008_ÀÒ)}ñ_x0002__x0003__x0007__x001A_¨À-¢F×~§À¨S_x0004_¯hè£À(_x000E_-á:ë©Àøª_x001A_.(É©ÀÃ=YË%_x0010_©Àýág+º©ÀlÆýÝ'l¬ÀÜåfpþö©À°_x000E_«_x001A_÷§Àlf_x0014__x0017_°ªÀõ_x0012_²¿y¯Àt&lt;°Ôi¢ÀáÎßiïªÀI_x001D_Öéß¦À(äÊ¸ê¤ÀÅ@Ú&lt;Äß¥À§_x0006_~_x000D_¨ÀgTæåz5°Àý ´_x0016_°ÀÊe¾LªÀcH¯À_x0007_óxD¿_x0019_¥ÀÍþ¸ù_x001A_¹¤À¦ÆpðU_x0007_°Àª5nø_x001F_IªÀÁÍ§À_x0017_¾0_x000F_ô_x0004_«À_x0019_¡_7\ä¡Àrl¦ÿ×_ªÀúâ:.1_x0001_¤ÀÇá92³¥À_x0003__x0005_&amp;-~HªÀ4_x000E__x0012_OèÛ¥À£ºeÿ`§Àâh*_x001A_rÅ­ÀÈJÑ3¨À*_x0005_ð_x000D__x0014_]¤Àcgìç)­À_x0002_.ë) :¤À­ï_x0001_#»hÀ_x0011_Tu_x0012__x0008_¦ÀÌÞ_x0018_t¨ªÀ:_x001A_íÿfâ¤À±6sæñ³Ày,,ÐN$¥À¥¥·Ü¬À#b_x001C_·_x0001_è¦ÀQ®sR³§ÀuÏVØú¦À0ò_µû¥À?ï):=7¨À?SpÂO©ÀNû|¨À÷&amp;|Éî_x0013_­À¾ì._x0004_Õ¨Àà"~_x000E_X±À´_x0007_~»é±ÀÔú¤_§À­Î$WNr­Àb¾C´SAªÀ¥$èaÍ­À_x0014_ÒWÐK_x001F_¯À|âr«_x0001__x0002_o_x000B_§À_ßòN\nªÀ_x0015_ç]ö«Ç¨ÀfZ^_x0004_g¥ÀÙ6¦ÅYq¯À¾v´äu§À~YzL¨ÀÂ&amp;C_x0011_¦À'_x001F_¢ê+7£ÀQ_x0003__x001E_ó_x0015_ªÀÜ_x0016__è.êÀ\¨å_x000D_«®À*¶cØ|¤À;øc»&lt;©À±na;â§ÀxfA	ä¨ÀJId7_x000D_¦ÀÓËÜy©Àíïmò§Àò_x0011_åí±À9_x001A_ò¥¯ÀÜû;¹þ©Àf½+¬À¦×âx¨s¬À_x0018_êü¿¯®Àj_x0008_z_x0001_È°Àr´}¦À§óõÀÌ§Àèý¿`Ó£À:ò\¨ÀÌÔYõÄÔ£À}s_x0010_:&amp;¦À_x0001__x0004__x0006_V¥_x0011_r_x0005_ªÀb®§ç©¥À·Ü½B­ÀüÛä!Ð©À¤_x001F_ÖÛäc«Àð_x0019_._x0007_qÖ£À"×_x0003_¨Ò¬À@%v_x001E_½D¤ÀZdO a¤ÀïµËûö¨À*Ü	ç_x000D_ªÀùÍ¯_x0015_©ÀÔN0ÛÏ ¤ÀñË¡À$&gt;'W¥ÀLu_x0012_Qd_x0013_­ÀÊã1X_x0008_8±À(ÇâûÙ©Àë÷)~¾À_x0011_&gt;w_x000F_Ñ_x0007_«ÀÉØ#É_x0019_¦À3`"­Â¥Àq¸_o¦ÀëHùmÐ_x0016_£ÀÖ;¥"å&gt;¤Àû£ó_x001C_&gt;®À_x0002_âªÑÐ¨À[:Î%90¬À"_x0005_ìÊìÑ©À _HµAH­Àl_x000B_²	Ñ£À^_x001B_½;_x0001__x0002_P¬À,(Ó1_x0018_ÕÀ	&gt;U)_x0003_L¥À|l_x001A__x0008_þ_x001A_¤À69Y_x000D_P©À_x000C_×C7EÄªÀ´éË_x001F_4­ÀÍâ_x0001_Ç|®À_x0005_ü_x0004_1§ÀÊçoÿIb¨À{_x0018_&amp;_x001C_'G¨ÀJd|ð@¥ÀH¥×ºj ¥ÀÃ_x0001_ìò©ÀöÐbâá°ÀÝ_x000E_´_x0005__x0002_@©ÀÄdÅsm¦À@_x000B_AÅ§À¨À&lt;.é.«ÀÕÅ_x0003_¥©À¦_kQP§Àz*ËkÏ§À_x0003_Ãî=_x0008__x001D_§Àtú_x001E_m  °À)â©ü´6ªÀ_x0013__x0001_Þ4©À	Etä_x0008_¤ÀýÁ_x0008_FÈ½§À.|¿Ü­¤À«9û{_x001B_¦À&lt; ©ÀP¶ç&amp;p_x0011_«À_x0005__x0006_.÷'è©À0'þÙ_x0008_°Àû£Ùý_°Àúª _x0007_ Þ¤Àï@®Ùt_x0008_¬À6_x000E_ç_x0013_sÆ±Àe÷(_x0006_Û«ÀgÊ4¹À¯·zvÈ¦Àô-×$£v¦ÀF2R\G1®ÀðüâHx_x0017_ÀIôGR_x0004_¬Àe#ÅÚ§¤ÀnCô_x001A_5 ÀÁ_x001A_¡"«Àb0ÐjÐ&amp;¢À_x000C_W_x0016_4Y¬À#ìÉQHÀÛ"Vm«ÀW"?´k&lt;¦ÀªØWº¶­À_x0008_yóº_x0002_ ¬À¡v_x0003__x0011_e¢À²c£_x0016_(6¬ÀÕ¯ÕWp§ÀòËÒ÷å_x0001_°À~Ã&amp;?§ÀÚnò_x000E_y¤ÀÊ_x0003_ÿyØýªÀÙÀn{ÖÀñ_x0013_ØS_x0001__x0002_W!¨À h×äUï«À	_x001A_ò	¸_x001F_®ÀÅ_x0013_ö^¯Àçj(¼_x0012_Ì¶À´ñ_x0019_rº½¥À_x000E_kP£(ò«Àí*¡_x0018_&gt;.¨ÀIßq,oUÀhq2øT$¯À\áwá=&gt;­À*·@ß_x0007_&lt;­À»-$_x0005_7ô¨À¯ò=Q]¯Àéz1Ì®É¦ÀÉÑ9¼¯ÀN_x0003_°ä¤|ÀÙ³¼tU×¦ÀFBûRüt®Àü¥6 Sº­À'¢Z&amp;ÃÞ«À9?YL­ÀT8¯¬¿N­ÀÖµê_x000D_ø£ÀlãÒgSç®ÀC[}ø­Î§ÀÝ¤ûÐ!®À­(Æ_x0008_Ø®Àâ_x000B_jõç¡Àêïj,@¬ÀÂþ÷Ü&lt;§ÀKs_x0014_ß§À_x0001__x0005_ñtTâËµÀï±ï_x0016_s°ÀN[É#$²À8Iý/Ü©ÀÆÛªÿ¤_x001E_©À_x0001_½¾¶¨ÀË°õOè­À4×,Ì­Àe|_x000B_n¥À_ÿMD_©À_x0003_ý¶¦Vî«À_x0014_ÀþXtz¨À¾4_x000B_b3é³ÀÈTu«üÆ­Àw¹G"¥ÀU1_x0002_ôí×ÀÿÓÜý_x0013_Æ§Àéo{O_x0003_¨À®$,,Á_x001A_®ÀP`i0åò¦Àúküü{¨ÀLµ§«gt«À,9¤¡Mn§À\m!l¸«Àl¦õ+}·¡Àh»p`©¢ÀtkÍ¾êú¨À!¹_x001F_[_x001C_§ÀÊo(_x0004_±2ªÀØ%gÁü«À_x000B_a¶©Æ£À_x0017_2nE_x0001__x0003_ñÆÀ=ÊÆ:ü×¤À¶_x000B__x0011_ÃË¨ÀÄ Þ³&gt;_x001C_«ÀüXÓº/_x000B_¥À¯à±DF¥ÀÌg_x0018_ë¥ÀÇâsQÏ¦À_x0014_Q=ë¬ÀÉ¸Øÿ	F£ÀM#q_x000B__x001B_©ÀÓwYE¡ÀÜ£±tý«À¥rÂÆû¾À\e¥&lt;ëÞ°ÀªýlLÀG´2."|¦ÀÊ_x0018_Ê8ØéªÀRé_x0012_x£°Àè_x0008_^_x0015_³ÀêÉUÄAõ¥Àåð @$¬À(êE&gt;hb§À^¥á÷Æà­À±ïÐqbL¬À_x000C_Yc_x0015_H	¨À_x0012__x0016_¥¥2¤À_x0019_hÝÉ,_x0002_¬Àgz$G×«À1¾:_x0012__x0018_©ÀËA*]?­ÀT@§æ_x0002_­À_x0001__x0002__x000E_÷Å¨¢Àz5N¦íbÀÞ_x001C_;Aá¦Àc^msÜ§À%=³÷D¼®Àj©_x0017_iæá¦Àa¥9ª·C§À²åzÙuªÀ_x000B_iMÂd_x0019_®ÀîÁ!wîû¨ÀÑÝ-_»Y¢ÀµZØpù©ÀK~X¥À9%«ÀéAÖ2Þ±¤À²ÙÂ_x000F_û(®Àk_x000B_%û_x0002_O¦ÀòL_x0017_üDÃ¤À&gt;ª:÷¿¥À%&amp;çÑS_x0017_­ÀË´×Â©Àa4_x0015__x001F_Ï©À_x001E__x001A_â¨_x0013_]©ÀµÌ_x0004_¯°£À.ùAÕ¤À1	_x0006_1]¬ÀIoz!_x0001_©ÀuX§&lt;Õ¬À¨es)¸°À\k¶_x0013__x000F_/À_x0010_â_x000C__x0005__¨ÀRÜ_x0003__x0004__x000F_ú¢ÀÍFXýe¥À­_x001F_Í_x0003_Øà¤À`â3ÍTt¬Àß¾H_x000F_¯À ¤@3Ý°À_x0002_ÐN1ÐðªÀxüâÛäy§À~£+ff«À_x000E_0Uz©¦ÀÈüJóR¦«À_x0015__x0010__x0017_èðÎ«À_x0014_3zÄxÀg_x000F_Cr6¥À`y2_x001A_¨ÀîYù]&lt;ú¬À_x0011_¹«3©À°«Ù8_x0005_!¥À´ê¾_x001E_	±Àoªi_x0004_¬ÀÆ_x000D_búÊÕ©À¨_x0001_öðü«Àüî»h»m®ÀfQE¾ûç¯À$(»ý_x0001_ªÀ4|&gt;+_x0010_.¥Àò_x0013_É{¥À^ä"Ë§ÀºÒ¹_x0008_G©ÀiÃÊÂ°À2Ï_x0004__x0016_Æt¯ÀîGXÜ±§À_x0002__x0003_B¢MA}_x0011_²Àekäâl°ÀTßø_x000E_«À÷_x0004_/aÒ®À» +_x0011_§À_x0015_t7éúA¡À5*1Ç_x0007_¨Àµz4Ù1N¦À_x000F_ºð9_x001F_M°ÀQ»Gù¨ÀNä¢ª ¯À4L_x0018_VËªÀ#_x0014_·_x0002_ñH¨Àº)ò·î_x000C_¢À/õÉH¤ÀÄ#ÔÛ_x0001_«ÀsÊÏw®À_x0002_ÊìÒôÀ_x0004_¸¶_x0015_¥¤À+Xy_x0014_°À5 Ns) ¬À3Ë»W*v¥À_Ju+ °À£_,_x0011_¥À$_x000B_Ã%éG°ÀsÒ8_x0013_wR³À oÖé_x001D_¥À}³Ì_x0001_"_x0001_£À³ûõðQ§À\ÐÞªoNªÀEH¬ã_x001E_]¦À_x000D__x0013__x0001__x0003_8+­ÀdV§wqf¨À¸¯ú±·©À_x000C_ï¼%ý_x0016_¬ÀN_AÍz_x001F_À,q¦AVÁ©ÀÝÛwëfc¨À_x000E_àôcòd­Àê*Ø n±®Àj·ô­þâ¥ÀÍó­}_x001A_f¨ÀËÙ¦Æ{­ÀÐÐ,0"ô£Àæxu¶_x000F_à¬À8§_x0004_Ìá«À4Ñúõ_x0015_t¢ÀÜu&lt;&gt;:§ÀÒCf¹'Þ¨ÀP)_x0012_r£¨À7u_x001E_¥Ö_x0002_£Àõx_x0005_Cô,©ÀÅk¸ú¦À_x0018_t´K·°ÀgQ¯óRªÀÛpä U#§À#Úx\|_x0005_«À¦é(Ö²Àtêó+¨À7ÔC¢À$¦ÀÖkÖÜ»¥ÀðæR_x0018__x0012_®À~ÇÜsàÿ¬À_x0001__x0002_ì_x0013_y´D£ÀUz­ß_x0002_¨Àò²ë*d¥ÀjZP!ì}°À_x0015_jp_x0013_[°°ÀXØ_x0005_ÐÀ«ÀFãJ»°À_x0016_ÆVÌ©À&amp;rX§Ó§À_x0013_õlø/=ªÀã_x0014_D_x0012_§ÀÒÚm{D§Àr4p"ªÀÞX_x0016_k_x000E_ªÀæ×&lt;´ë¨Ào	Tê]6±Àà=/_x0003_ø!±Àõ¥5_x000B_Ö+¤À&gt;^Øá¢¤ÀLek¯_x0005_°£ÀfóÎï^«À7_x0002_K¦±À°ÿï·C¦ÀÆ'»d_x0005_³ÀÅ¯_x0010_Z¥ÀÈ}EJè²¥Àó%:[ÎÀëE_x0003__x001A_Ì#¢À^÷÷¡¦Àø±ª#§;©ÀàMöRxô­Àwý__x0001__x0002_ã«ÀNí½`¡ÿ¦ÀtÃØKÁû¤ÀüúuuÒ­À_x0012_.Ùv	®À~[9ÒevÀOEÓd_x000E_Q²À¼ÜËþõ­ÀÚæænÙV³À´i_x0011_{¹è¬À3VÐÖÙ±À§ÞÚ§À`yÈ(Aø©ÀôÑwÕç¢°Àª6_x0014_ÎOÁ«À_x0005_ ëÝ+l«Àkb÷}«Ì«Àþî'	Ò¬Àp_x000B_}ÛÝ©ÀÛT¡u©À@c¢j½«ÀíQÅ_x000E_|íªÀ&gt;IG÷_x001D__x001A_£À§y©«°ÀE_x0003_Ýb­ÀÍ}_x0001__x000E_àÉ¨ÀØì_x0015_Þ©À=ÅÊ_x001A_í©À-_x000B_,útÀwT*&lt;2±ÀF×üfuJ¬À\³ø4_x0006__x000F_¹À_x0002__x0004_õ{%µN(§ÀµÊïÄúW­À½ÂCÊ-¨À#L_x000B_A-³ÀÍ_x001C_¹Äÿ9ªÀ!pAÊ8¡²À¥ 4P_x0003_À«w)¬À%ùF\»¤ÀZ¢Ã·rÜ«ÀæV9üÞ'£À,Õ*ùg§Àn:WÔdgªÀ·_x0014_LÒ_x0008_°ÀZÏÞü&amp;æ«ÀíÉ¶À0dæ-Q_x000E_¦ÀÕD&gt;5y§À»ºkNë¬À¥æç`ÀFm}¶Ô&lt;¦ÀTÐÏ8¨Á§À_x001A_ácn_x000D_û¯ÀJæ°c".ªÀtú)´rS®ÀÅ»è_x000D_Í°ÀåÞ_x0010_1©À¤%Ý­j_x0018_®À_x0006_ÞX_x001E_¢_x0019_¤À_x0004_êèÃ°O«ÀE×_x0001_UÆ¨ÀrÙ(Ô_x0001__x0008_öL«À7E?d@°Àçõ_x0003_%«À_x0018_a«eO¦Àá"óB_x000C_)¨Àõ&amp;YZ(À_x000C_2èIã_x0002_§ÀR_x0007_ô@¨ÀÛQ¢çº¬À_x0005_ï»/N±ÀrT_x0008_m§«À¹uÜÒ±j¨À¾ô!ë_x000E_°ÀüwæH©ÀQÒç#´g¤Àr«$ßs¨ÀzVWù·®Àe.ZrF_x000B_¦À_x0010_ý_x0019_MÞªÀp «°Ó_x0005_£ÀÚÊ÷u7ô­À¬òf8_x0007_¾¨ÀÂgJÃ_­ÀåÅ¦§Àe&amp;o_x0019_¶ªÀ«_x000D_ûô§X§À7&lt;_x000B_02§À§ØGkY«®ÀÒs_x0006_#ÊÄ©À÷tÅ_x000D__x001D__x0015_Àv_x000F_¥_x0004_&amp;££À_x001C_Þ_x0017__x0008_Æ_x0007_§À_x0003__x0007_¢éQ_x0001_w§Àªné¶_x0003_­«À¬0S_x0015_~°ÀÁ"2f_x0013_±À_x0017_êV7KªÀòc_x0002_N¤À&gt;äaUA_x000E_µÀaÍ_x0005_½{Ú®À_x001A_êTöÞà«ÀBò,i+³¨À_x000E_=_x0001_õ¯ÀÀ¦WUUG¬Àw×_x0018__x0005_	¬Àõ_x0007_¹FX«À_x0006_Ë_x0015_móÀïwÁ( ¢ÀüâÆk#×§À,	Ð_x0004_r¨À´©=H±À°¤l_x0018_Q§À,ðí],8¯À_x0018_ì_x0014__x0005_sT®Àò	Ø&amp;«À,D_x0014_mô§À¹){bÿ£À¦àV_x000F_T°Àµú¬GpX¦Àó_x0011_)iþ©À`ï«¦§À´kÿ÷ð¯§Àìe¬Ç _x0005_£À_x0002_Úå	_x000D_Ç¦©À_x000C_¹zyªÀY?¡bÔâ®À­G?_x001B_÷t¦ÀU´_x0008_ÖH«ÀÏâÅ_x0005_?´ªÀ_x000D_öÂÀ±ÀE_x0016_nü¢Àty_x0004_d_x0003_	¥À[Ê	0_x001E_¥¥À#ùÉ ¯Àº«ÜW_x0004_á£ÀMZ7!º_x0015_¦À*ÃúÓíeÀÀkñÔ_x0004_Þ£Àj_x000E_ã~Ó_x0015_«ÀÇÛ·_x0012__x0014_¤À?63y3_x001F_ªÀ_x0007_?úrOc©ÀPB2»Ù}¦Àgh_x0001_ùyaªÀC°Ö_x0006_ü À".öU¸§À2_x0001_ØsrÂ¬À_x0001__x000D_VeW¨ÀÅ_x0002_xw(^¥Àoã_x0016_]¥À_x0013_¼àny­À_x0007__¦pñ¥Àÿá_x000B__x000C_¦ÀÑ)­.×±ÀönÕwR«À_x0002__x0003__x000C_ë_x0016_àð©À_æqÀ&amp;®À^Õ©©X£ÀeØÁe ±­À1úÚ_x0008_Ó_x0001_­ÀëBoî·­À_x000C_8´-Ã¤À_x0002__x0015__x000E_¯_x0001_¦À³%3¦ÄN¥À&lt;Å_x0008__x000C__x000F_­À}_x0014_ðvì¤®ÀtéÍ_x000C_Ák¥ÀØ8pî_x0012__x000C_¨À_x0008_nQÙB·ÀÊÃ_x001E_å|ËÀ`Ît»_x0001_©ÀÚzÄe4¬À`_x000B_Xþ_x0006_æ©Àãó@Fç°Àü#ª·êX¥Àµ_x0018_HÈ®À¤`®Û°À$8Ñ1ÀEx_x0002_{¯Àú h¸®«ÀAn_x0019_ªÀÛ_x001E_©_x0001_ÒT­ÀÇÔ·ý_x0010_¥ÀÒ5ÝtN°À_x0017_ÈÁÐ¡«ÀHÑ*¼E_x0002_¨À_x001B_4«ó_x0002__x0003_Cµ¬À#PÉMæ_x0017_¥Àr¾NÃÃM®À¶_x0004_»¾dÄ¦À!_x0017_½_x0018_Én­À_x0017_wþ_x0006_ÅªÀÙýÐOÉí¡ÀÝ,_x0003__x0013_7¦ÀcµÅf¦À¿þ_x001C_Â(F«À_x0002_ðú13_x001B_¯ÀcmfÛ¬ÀÀ_x001E_kNÌªÀwaºþÏ¤À¶	éqÃ«ÀìOÛ­Ä¦ÀÃ´!_x0008_Ã¸©À£¢ô_x000F_±«¤À½_x001F_)_x001C_ù2¤À_x000E_&gt;%¨ÀãÀêW_x0017_«À¿_x0013_§_x0014_Õ§ÀÙo÷_x0016__x0001__x000D_¯Àa½dN&amp;¯Àe_x0007__=N©ÀÉ_x0006_gXô«À_x0012_L×b·¬°À_x000E_¸;¹KªÀø_x0014_«ðô_x000C_¡À°¸èóåG¥À¸2Ãý4©À6ÁUb°_x001A_¢À_x0004__x0007_Û·¬4_x0007_mªÀ5¤_x001A_8_x000B_Å¬Àå_x0001_|¶ À_x001E_)$ q¦À5Y_x000C_ ÀÛÊ_x0016_µíÌ£À_x0013_qæ_x0003_z«ÀrÕ3û÷¤Àê=_x000C_õÀ»hÝ¡À*_x001C_li6±ÀzEÇ'®Àâg_x0013_`_x0010_M­ÀÁõ[øO}©À_x0005_¥ñxLø©ÀÂÉ_x000C_ð½°À|¾_x000D__x001B_BÀ·¾jM*®Àé_x001F_G_x0006_°Àï?îb_x001C__x0007_£Àñ?î	Â«Àô_x0001__Þ¥À¼¶ú&lt;¬r£ÀÉDu\_x0002_¨À¼@Vùÿ«ÀU!Ï¬ªÀH®4¬_x0016__x0012_ÀI&gt;Â6\¯ÀV)^j_x000C_²À¬ù¢_x000E__x0008_Ô¦Àä=üóh«À_x001F_{[Ç_x0001__x0002_c¤À-ú^Â½_x0015_¥ÀW=_x000F_sÕ¥À'¹|÷ªÀbvj_x0017_ë_x000F_£ÀÇÞLØ£_x0007_¬ÀZÈ_x000E_ÿC±­ÀâUiä°Àfd4ýÅ§Ààó_x001C_,À£ÀæÕºPä­Àk@ÄIp­À_x0004_´&amp;2¾_x001E_¬ÀÚBºé_x0006_©À%w¯6¦Àt li±À_x0005__x0019_(þå_x0004_©ÀS$_x0015_¶ ü£À_x000F_]¬mò«À9õ_x0012_À×©À³}ûq¬À|-~Sa·£Àn_x0006_[¤ªÀûs_x0015_d»«­ÀÙK¶ÞH®À'- ]¬?¢À@Z³;Û­À´`£ézªÀ&amp;}B?¦ÀdÅ³Ås©ÀÏFî_x0017_ñ_x000E_¬ÀÊ?âx¥À_x0001__x0003_cBÊT_x000B_½©ÀÒ(¿_x0005_ô_x001D_­À&amp;9ÀVÊ¤ÀÑùí_x0008_­À4&lt;_x001D_Ô=§ÀSX/:_x0010_`£À_x0005_z,_x001A_¢µÀ¾Dy_x0019_íÀÓ_x000F_8f=¶®Àâ2_x0013_¬¥§À½­Xc=°­Àõa_x0002_ªÀÄèý?a³Àé_x0001_=GÆ­ÀÈ_x0017__x0011_©Ààq2_x000E_f_x0004_ªÀ_x000F__x001D_&lt;ñ×è¦À¯ÿúJ\ß©ÀQ_x0001_öár§Àp_x0010_í4_x0006_ªÀXjgõLQ­À® _x0016__x0019_ç¨ÀÙ¨ã{o£À Í*¢/¨À¯_x0011_¸¨+¯À|_x0018_µæª~µÀÖ/!¯Ù­À^_x0010_·¸Õ±ÀTÅ_x001F_»r¤Ààõô©¥ÀéD_x001D_Ä°À7;ùt_x0004__x0005_J®À1*d)ªÀÈ2·_x001C_bªÀ0¢é×!¨À0âz_x000E_¼©ÀRäÓÐsê°Àù_x0006_ãÿµ	°ÀØßê¬Þ£À$©ÃRí¥ÀÎ_x0001_1ë¥À_x000E__x0003__x0011_ÿ^_x0012_¤À¡°À½£ÀköØ­À*u"2ÿ´À_x0017_ê÷GÄ¬À0KIü»«À©_x0005_Û0_x0006_Ô¡À aÛÛ_¬À\_x0013_IÙS§À_x001C_ù2_x0012_½¥ÀÔ¬Zs«À_x0002_ù_x000E_g½U©À;Íì×¤ ¤À&gt;ÚÊ6=§ÀØé0¥À_x000D_¨8û §À_x0004_ÄÙ_x0010_îH¬ÀxÇì|M®¯À_x0017_WX_x000F_Bñ¨À¸5Ï*Ç­À5_x001B_õ&amp;¬ÀÄ·yíæµÀ_x0001__x0002_«OÇÁpá¨ÀÅ7·²ÈQ«Àí´ùkàg©ÀçÜ_x0014_J\*©À_x0004_Ø&lt;_x0014__x000B_Y¤ÀlÅp8ì¬À&amp;b@_x0011_ã÷¯ÀøLgfQ_x000E_§À_x000C_fVC.æ£À±ÕãÇ¬À{_x0018_§7/ªÀijÆJÅ_x0004_¬À%ñ_x0004_àwx¤À(|ßÅÜ­À¦):ü`B£ÀÝAÎ_x001F_«¬Àü§_x0002_T_x001C_¿¨ÀS_x0006_ëÓç ®ÀÈ_x001F_ÈbÙ«À_x001B_pÅÙSÔ¥À_x0014__x0012_H~¥®ÀÊÑi_x0005_¯À|!+ÃÅ¬ÀëÈ²ªb®À¸ëÆdN	§ÀÒF	F_x0001_Þ À¿JIð-Æ¯ÀÓî ¿ÿ¨À}ha_x0007_Ôc¦ÀT_x0018_Î3lW©Àôg½Wè¤¨ÀnÜá)_x0002__x0006_´ê¬À_x0001_àw@|_x0004_­ÀÓ WOJÀk0_x0005__x001F_á,®ÀÔ¥0=`Z¥À%!¬Ç©ÀS¶³«I©À/ÉïC;_x001F_¨ÀÝClq©_x0002_ ÀGß]ÄÊªÀâsÏ©_x0007_¤Àà®E`_x0003_¤À_x001E_vS!_x001A_¥§Àå[·îo²ÀJä¹_x001B_rÅ¦À9_x001C_¯J_x0001_©À3_x0015_9ÈÀ¤ÀËò8\t©À_x000C_ÉvçÍ¯À­S¸_x0017_«Àvï}´?´­ÀÀOòè­ÀM]½"RÚ§À£w,P_x000D_é­À_x000E_¸_x000F_3i¾¨ÀWXêç °ÀcaøK©ªÀ2»ô¦À.SPÓnÎ©ÀÑ;ËðY¬ÀìuÕ}1®À_x0004_RD_x0015_b«À_x0001__x0004_Î¹¾ÈG©­Àº°5(¤À_x001D_.kX²À ÿÐÕ¨W©ÀöG§_x000E_æ®À_x0015_Hæ_x001A_h«À|ÖÂû_x0017_¤Àî½ÙËªÀ_x0013_té/º_x0012_©À_x0018_ÕZ§_x0004_©ÀÊÅgjUÐ¢À_x001F_ÏÛ¢¦À+e+·¦¯À_x001D_t[H_x0003_TÀdÞ_x0011_|ú¤À_x000C__x0006_¨º_x0014_q­À,KÈ_x001D_]^¨À¼J(_Ïå¯ÀjéÚEï»¦À_x0005_®o_x001C_q§À_x0001__x000B_DKûªÀþp?¨À_x000C_I_x0002_èð¬À÷kxÌ(´À_x0006__x0004__x0003_u¤¤Àâ_x001A__x001D_ø­ý¯ÀO_x0016_èp®ÀzGÌi_x0005_I¤ÀÞÁ«nÿq®ÀSÌ ¬Áó®Àø¼¼1´«À¨IÆÿ_x0001__x0002_(ªÀûQq_x0012_¢À%Y-ýXwªÀ8eúFÀ®ÀEt ¨ÀòCw_x001B_Ù¯À¡S×òWû©ÀxÑ*»Ü2¬ÀÀ4;câÀÞÖ¿_x000C_wÇ¯ÀXdæÕ«3ªÀÕÅ_x001D_½Ê°À3Õ_x001D_|¨ÀøV­_x000B_0®Àýv"á´_x0004_¢À\åæQ!§À_x0007_ùé·#æ±À÷û+ª«À¡ó¿`¨À_x0005_KÏ ¦ö¬À¼²,øð«ÀÎªwMªÀJñéìmð®À¦ßÁ%ü­®ÀP6®Ôk£À¦»ÃpgÓ°ÀÉs_x0016_RªÀ:P¢ô¢¬Àna7Ü_x001A_¨ÀÛ¦@Y£_x001F_£À¿_x0018_';Â°À9ë2Ç_x0002_°À_x0001__x0003_uò _x0015_¼ÐÀÒ[P(Æ³À0ú?*^¯À_x0018_%Ó¯ZïªÀÔ!»wpÍ¥Àp·]åó¬ÀÓ8_x0007_|_x001B__x001A_«ÀM&amp;ÍzFTªÀ½Eïrþ(²À°|¶Ñ_x000F_]¢Àº;sØ'±Àz_x0015_}'Q³µÀ¾_x0004__x000D_Ì¾)¦ÀÉ/Nt»Æ°Àò$àì_x001D_²Àø_x000C__x0015_Ù)ÀQZ´&amp;x¬À_x0007_\72°ÀÎjÕ¼J¯À°"öF«À¾_x001D_¹Ë¥£À)aÍwÞ§À_x0002_aÝOÇ®À}QQE3©ÀæD mÍ5ªÀdÁjÈüÀBó·58°¦À«»Vÿ:±À_x0013__x0012_÷§«ÀºÏQ@_x0013_ ¤ÀMá_x0008_ÜUS¨À'©h_x0001__x0002_½_x0011_Àú]jðÕI®À_x000D_Ä»³±Àg_x0018_i8®À¿ù_x000D_ªÀw¢ÞHP°Àß7ÂÂ¨À¾_x0003_÷;ª ÀB (Ao§Àº_x0002_¥ta§À.Ý9\FÜ¤Àk¼TÃ§¦Àöì¡JÀ ÀÍ¼µ_x0017_'¨Àq4âý;¤Àû¡@¨¡©À. {¥6©ÀàÊ¼¤°¤À±=nò÷XÀ_x0015_\_x0010_A_x000B_¢Ài¨\Có¬À_x0010__x000F_Hm¿¨ÀmáÜ¬¥ÀVg¾¢	ë«À[:±,¨Àh;{_x001F_¦Àðð4¸«B§Àì~DO'¦À8Rä¾_x0016_®À^ºLv¿°Àò$_x0004_+®À9&amp;°4ªÀ_x0001__x0004_9p{VP¨Àü_x001F_öÜ2Ê©Àó_x000F_·ü¸_x0015_©Ào®×3³+®À_x001B_´¡&gt;^«À4ð¾¤ù¨À¬§fÛnSÀpUf2;­§À%[_x0014__x0017_Û©À¶0ôéçwªÀZe¯³f_x0001_²ÀÕõ-Åý§À!V^õT_x0004_¨À_x0012_ø_¶ù%µÀ_x0017_¢¡S´­À_vhf7Àê_x0002_q+èÀõ_x0006__x0010_d_x000F_t ÀÃÕg¼±ÀXð_x001F_¢b²ÀÓn1w_x0017_[©ÀGi|ðº¥À÷_x0006_î _x001D_¬À-\Ãæ²ªÀ±F{WÒì«À_x0010_Ò+v©ÀaDÀ©_x0003_/ªÀ!Âå´ä©À_x0012_1´NÅª±Àt;»½É¤À~Ñ_x0018_£S.¥ÀZ/G_x000E__x0006__x0008_JÓ¨À_x0013_"UÓöªÀØ=çáR¥£À_x0007_ns°Ý_x000C_¥Àï¼Ð4©À`çóÙ_x0004_ÀDóz@S_x0003_ªÀ3þ©:_x001C_¤ÀùÍ&gt;óhz¦À_x0017_åð¤	§ÀÔ´°ÖÄ¾«À»³~Mê©À_x0002_0ê4û¨À#|ñþW_ªÀ¨_x0010_jñ®¨À_x0016_î}*¸¯Àx_x000D_K_x000E_«À©ìQLÁ¬ÀJ_x000B_,íå¤À_x0017_öbx©Àk¼&gt;_x0001_.§ÀìtÄÊ¼¨Àð³v_x0003__x0014_ªÀSTÕ_x001C_s¨ÀZ°\Èï#®À,nzéóh§Àé_x001D_oÍ&lt;_x000E_±À	ïzk_x001B_ À_x000D_/_x0005_l¤§À|%_x0017__x0005_ÜÃ¨ÀAÀi(ò¥ÀñòU9'°À_x0002__x0003_1bñÞ_x0001_¥À âï5±ÀÅ®wüè¤À×ôØ_x0003_yú©Àzjh¦À 6øò©À=èK´§À`¸_x0010_dh.©ÀW2ñkB·¬À`/ÁP_x001B_«ÀºlÕsÚ¯Àè§ûGÅÀ¥êíDÿ ¬ÀçV¡ixÎ£ÀkX_x0003_ºF®ÀoÍ#«í£ÀAóàøû«ÀA77ûö/°ÀÞ³qIUX¯À_x0016_çé«¡§À7_x0014_%$ «ÀVÛ@èL¡­À_x0016__x001E_ç¾3´¡ÀÃ'.ìè®Àc¹zÌ_x0007_|ªÀ¾_âìÃ©À_x0016_óË_x0006_a^­À _x0002_ì_x001A_&amp;¤À_x0018_DQ:g¯ÀËrÆ;ú®ÀB+óIÀð=á_x0001__x0002_O_¬À`Ã_x0014_RaÙ¦ÀEwW5_âªÀ_x000E__x0010_¬¦ÀôçÈà|¥À3_x0016_ÇV4Q¬Àó£wg£«Àé®i¥ÀGBMcõ§ÀEö#Ñ7©ÀGLóTÝ­ÀØÜÐ|õ/²À½}ÄÏÿ©ÀyªH\Ï¦ÀZ¦TÄ_x000E_Õ¢Àh¯×6Û¥ÀÎDQñÂù¦Àô¥3´©Ài_x0004_ª3õª¥À_x001C_mñõ­ÀJ»_x0013_­ ©À_x0004_eARï_x001A_ªÀ_x0002_ªrRs¥À_x0019_ÄôÒrU°À0!÷ó§¨À¯Ñµ¨Àæí7g«ÀB_x0001_¡_x0008_®°ÀM_x0018__x0008_`Àc¦ÀÜ_x0010__x0002_Ì¢À#&amp;n÷#®¤ÀÒjóm©í¢À_x0003__x0004_õ&lt;_x000D_)D¨À_x0002_ä ø¡µ§À_x000B__x0019_Íÿ»_x0016_¨ÀÙ_x001C_PÂ_x0007_£À¾ÎÃÚ_x0014_¥À_x0003_µ_x0014_W$AÀÑ\~ïiªÀÐn;á©À&lt;ß7ÿ_x0019__©ÀF_x001A_?L®Àäë,b8¤À~½g±@§À_Ú _x0011_Ã¡ÀÞÂ_x001E_D0§ÀS_x0008_ßr¬­¯ÀÙ_x0001_Eq&amp;1¦À.O&amp;~_x0018_Ú¨ÀBi»³H"£À}ÍÛ¶Ä?«ÀF¯&amp;F_x0018_T©À_x0001_HU§_x000D__x0006_¬À_x001E_C®¶_x0012_k­À-ëµ×­ÀÄd_x0013_.Æ_x0019_ªÀ_x0017__x0008_»t?o°Àf_x000E_æ_x0004_ÆØ¬À4_x000D_G; ­À(eoåç*¯À_x0015_öÙ»°À_x001B_sH±©À+0*Æv¢ÀíC_x0003__x0007_=~Àpã_x0011_§sÝ§À¾@q_x0010_é©¨À¸v¿,Ij§ÀÝ_x0017_p_x0008_QO§ÀTáDLÛ_x001F_¬À_x001A_ãl ãPªÀfÅIø¸Ë°ÀL_x0015_{[_x0013_¨Àd_x0001__x0018_·ªÀ_x0012_¶¯à¦ÀP§_x0002_h­Àî_x0005_®_x000F_ZªÀÛ_x0004_Ì_x001C_¹µ«Àê_x0005_±_x001D_­^¢Àñ¹Þ^_x0017_à£À_x0002_¶£_x001B_Ä§À_x0012_ã0iz8¢À_x0015_Vµº_x0006_«À?)_x0013_¬Ø_x001A_³À\¢éÿ¢À8¢=ø§ÀÍ_x0012__x000F_¨_x001B_¬À¹ý¯.?¨À-ÃR_x0005_ûM²À+&amp;#_x0017_lîªÀ¾Î&amp;_x0008_¿Ä¥ÀÅ³VéÛ¬Àû¾_x000E_Þbí¤Àw|;ò_x0004_`ªÀ:F_x001A_«i¯À» .®«ï©À_x0001__x0002__x001B_q6Ð_x0014_ä¦Àf3Î¢a|´ÀÃUÁ_x0014_ªÀq¬:G¤À»Ì÷ºî¦ÀÀA_x0001_Èë:¦ÀâSç¾Æ©À~H_x001B_Ã¥=¬À_x0008_à,Ð)á§Ày&gt;Ê5ÿþ±À1ð~oÕ_x001A_²À°j·Îà¨ÀÀâðmy¦À,vK,Ç§Àe²V1ñ­ÀücV_x001C_©À_x0013_²ôÖã¦Àé²I0_x0007_Ù©Àeæ¿6¯¡À;no_x0016_Ç¨À$òî_x0015_x²ÀÏTS8Ó¦ÀT&gt;¡ðA§ÀZR_x0018_Ôi_x001D_«ÀQ&lt;ÅX§ÀmÔmÖ+ú¥ÀW?ÅRaç¢Àhöt¯§À9æ4_x000F_äUÀRqÓ_x0003_X_x000F_°ÀâþbBîªÀ~ud_x0001__x0003_ª_x000F_¨À_x0011_tê8`ú¦À_x0018__x0005_dÏÒ©À_x0018_hÉ°}¯À¥Û-kQ«À_x000B_ _x0015_µß\¡ÀÜÞÐlH{¦À*l_x001A__x000C_©À\_x0015_&amp;Ã®À[k{_x001F_f_x0016_¨À_x0012_pH«»é«ÀËÙÂCL¹ªÀ$ÁÛ@ëÅ¥ÀFÐ_x001A_Û_x0017_ã¤ÀÁÑ³Æ¬À«(ó]®ÀiC×_x0005__x0016_«©À_x001B_«_x0016_Ûà¥ÀJ_x001C_ö¨A§À_x0014_N±Rá§Àú@ÕÆN¤Àm_x0014_Ð[`S§ÀP_x0019_!¨Ç_¡À_x0002_ò_x0012_V¦ÀeÌe5ïÁ¨Àþ±=ø¨À*'3p?ª¦ÀÉõ3eÿ­À./úaù±À°¨ 1å\ÀS_x0001_õÄA¬ÀnæàÃz°À_x0001__x0002_À1|_x0003_ðÙ À^xQ9tPªÀ_x0001_ _x0016_q_÷­Àù_x001C_K1ZC©À£ÔÙ{rv«À÷OjºÖ¦ÀýNíC*)¯À_x0013__x001D_h_x0003_J£ªÀ`|._x0008_V ÀÅ&amp;{ÈX¤ÀIxÁfº§À'À3¦&gt;.­ÀKZ.­À/ÓÁÒ¥ÀÍQ|­ÀYuÀÔý°Àjàë6µ¦Àg¿_x0002_s¿ªÀÂK_x0005_¬O¬À&lt;ÃxJq¤ÀÕcqðIÛ¬À_x0013_r(ßTn¬À¸ï/_x001A__x0002_ªÀúAï·´À^8GFL_x0016_¥ÀóüÞ½Z_x001D_À_x0007_¥AÖr«Àú{_x0016_ÒñÀE$ÖÉÝ_x0014_¯Àµ3`O±¥ÀËl¨añ¦ÀKcâ_x0002__x0004_ß[¢ÀîwâÅF&gt;°ÀxçÜ Ar¥ÀF´_x0017_Æ5ñ©ÀÐ_x0001_g+¡¤ÀµûQdÉ¥À_x0002_­_x0005_2»_x0010_­À ã_x0008_B5_x001B_§ÀéLY×_x0010_¢ÀÉr3Ë¦°À QZQ¦À_x0011_i"Æ»_x0011_«À_x0001_±F@hû¬ÀNÚEX­&gt;¯À6º{áÊ¥À)õW$7m¡À_x0017__x000F_ùìV¸¦À_x0014_:ØGk¯ÀuÆ¢c=¨À_x0011_Oa_x0015__x0007_«À»¥}_x0017_­À¶¼ÎÕ£Àma-ÑÜ®À1eåE_x0010_ÿªÀQãM_x001B__x000B_¨Àx¤É¼/¥ÀØ~ú¥Àÿtfy¸)¨À¾»¥ï_x0013_¦À¢ûæÑ×¬Àz_x0003_»®å§Àë_x001C_m»_x000C_~¨À_x0001__x0003_s?s_x0006_o§ÀîL!Õý2°ÀÒpÍ{5Ã²À6f_x0010_M'­Àyb¤_x0003_Û_x0004_§ÀÑ_x001C_*:N¬ÀÆ]LCdn®Àîø±)Áê¦À)J4¹+_x0002_§Àv.akß­ÀyWãl;ªÀ¥16«À%7èBp©ÀEÙïÖ¯ÀÁ}_x0010_UVµÀrõ¦­À+H Êñ´°À._x0019_m"vk§À_x001C_ú6_x0017_Ï1¬À_x000B_å¦#_x001B_­ÀîÁÕ_x0003_öp¨ÀnQ{£À_x0008_§ýtÊªÀàÂÜ_x0019_rÖ§ÀY_x000E_\_x0016_;õ©À_x000C_£ÛÌvï¨À'É_x0008_	»_x0001_§À:£4£ÀfTÛ¡_x0011_¬ÀâæÉ·gcªÀ_x001F_Î_x0006__x0010__x0019_º¨Àºð_x0016__x0001__x0004__x0003_°Àû°N_x000B_'[«À¿ãE(J{«À@ç×y$®ÀJ úÇ9­Àgè6Ô;¯À1ð_x0007_5J°ÀZø_x0015_25n­À_x001C_ö×ZÅ' ÀÛNªÀN RM©ÀS_x0003_)P  ªÀE©´r¨ÀÝ6_x0017__x0006_¹¨¡Àº_x0008_*M_x0015_¬À6¨huöÓ©À6ó¡Húô£ÀäìY¦üàÀ©_x001F_Ù#«À_x0002_5îò ±ÀÚ¿u¯í ÀÈóö ÀîKÏE#¨ÀW$1¼u¨ÀfQ¹+#é¥Àò-R¤ÿ¨ÀÁÃ¯ÃrÊ§À_x001C_wXÖ_x0001_Ý§ÀÚ._x0015_P®À- ÝeãªÀûùÅ ÏªÀ._x001D_4ïM§À_x0001__x0004_ÏU­A@­Àº]_x001F_6À©Æ{kK`®Àhfu_x001C_&amp;V®À_x001E__x0003_Ét¡Àþ_x000B__x000E_ä¸x¨À;_x0005__x001C_Í°§ÀÖçÏg£ÀV,TOéâ©ÀÈLMº_x0004_´¯ÀRGøóZ¼ªÀ@_x0015_®(¹´ÀÙÂ~ú_x001E_«ÀÜP,²_x0016_¹ÀtÁæÏGªÀÅøºý3À2VÇl+¦ÀzèúKd­Àéÿj_x0014_¦¨ÀPT´oßI¬À|×¿Må À¸ò6;¥ÀÀÉøÒªÀê_x000E_[Jm´ÀbÆ_x0006_9¤Àç_x000D_~Møa­À$ë\n_x0013__x000D_°À®E¶]Y×¨À¢´Ý`_x0008__x0001_¡À;a,m_x0002_è¤ÀKý­.d&gt;¨À_x0007_¬ãA_x0001__x0002_l ©ÀÏ1I_x0018_{ÙÀ$¿)_x0013_¨ÀÖPþ«âïªÀtF£¨À×{µÂî©Àß7rÚ_x0011_ªÀl_x001C__x0017_G£Àü×òþÏ£ÀµûÕ§ÀY¬N7ÿ¤À_x001C_8xÿ!¦À!_x0011_²7¬À²\ÅÚc©À8ö_x000B_é§Àh_x000C_dY®À3¼_x000D_[À#!¾I3,ªÀ1 ÐÙJ£ÀÄ5TV5¸¬À)L8?Ê)ªÀZï,:¥ÀÆüÇÊTèªÀ¹&lt;d_x0018_â_x0010_¢À*­ùS_x0001_.«ÀþAïàÎªÀ÷_x001D__x001A_Þ_x0001__x0010_¯À5â_x0014_f/¨À*Ë\ú§Àä©M_x0012_ÒÃÀ_x0006_Ñ_x0015_¤«ªÀÀî3Oñ³À_x0001__x0004_ë_x0008_áÓ¥À_x001E_+¤}_x0010_§ÀáÉHÿ¶ÿªÀ_x0002_RHäÚñ­ÀµFç/°¬ÀÆºsÀ©À_x001F_ó^_x001D_æD®ÀH|­ÍäR£Àbi'cq¤Ày_x001E__x0015_0é«ÀÙÖB_x0002_ù§À")Åàµ±Àîaª×_x0014_§ÀF¶_x0001_q¨ÀJ«_x0008_ûP¦ÀÎ_x000C_Ütí¶À¼:~ M À¬_x0002_ö@F_x000E_¥À_x001E_¦^V_x0014__x0013_¦Àl*_x0008_O_x0002_©À}¦ûvh°ÀårÌ3{.¬ÀæÁ£1ê_x0008_±À=-_x0013_µ©Àv&gt;`)c{°ÀVO_x0015_çå_x001D_¢ÀiQ½_x0003_¬ÀÙÏ+_x001E_Ý©À_x000C__x001C_çTò£À»Õ_x0011_}_x001D_¡Àð_4ºCí©À&amp;Eµ_x0003__x0005_o¢¯ÀÐ6Íã_x0012_ô«ÀÔ_x0016___x001E__x0004_TªÀú«§{£ÀØ.çóù±ÀÝã·ªÀ&amp;Ï:Ã°À  _x0017_4®Ànm_x0004_0Ø¬ÀËñ¤9_x000F_Î¥ÀÁÎÊ'_x0002_¡ÀZäÄ5§Ø¬À¨	«ã#_x001D_«ÀÂá_x000B_ORY­ÀÔìlsöý£Àîx¨FÌG®Àó0º_x0002_âÐ°À÷ö_x0004__x001E_ø£¦À¾t¨#[²©À±úQ_x001D_®d«ÀÏÃòEé_x001D_±À_x001E_QËg¬À_x001E_ÓçE9ê§À)_x001A_¾ÇÂ¨À_x0004_É~b£§ÀË_x0001_Ç)_x000F_§À_x000E_LÃ¦ä«Àë~Ålç£À	8tMl­ÀéBLöØ*ªÀ)_x001F_¡,ÀN|ôw­À_x0002__x0003_%ovÒjªÀtóÁ½ûd¦ÀÙåyÊßÈ§À¤A6ê:û¤ÀüÇ/GD\±ÀD:_x000E_@¨À(Ôü"?&lt;¬Àdf¨ï D¯À1|cp_x001C_¬ÀÙ¼2P_x0018_e±ÀÞº_x000C_©À]ãÌ_x0017__x0017_õ¯ÀìÜÍW¡Ø°À&lt;c©Ú°À_x0003_|î-¦`¦À=½Iø Àµý¼¨õó¥À_x000D__e¯_x0005_°ÀàÞ0&gt;_x001A_b©À8½æ!¡uªÀgñÅ0LÍªÀÂ_x0018_3ïf©Àµi__x001C_¤­ÀÚî_x0001_ë_x0013_Ð«ÀÈéØë§À ö±_x001E_®À_x0014_êùB¥Àÿ¾r¸_x001E_¤À$¡°Ùï¯Àë¯ÖRæ³¨ÀÃ6Y¸F©À ^_x001F__x0001__x0005_¼_x001E_¥Àf±½¡_x000E_]¬À_x000F_è½hÜ¢À_x001C_zÃÑÖö¤À_x0019_ÖÚáªÀä_x0013_HªÛy±ÀVÏg¤Àöp=_x000D_­À_x000F_\PoûòÀúÈq¶=2¯À\¢À¨Àù¶æj[©À³øU(ï©ÀÕÆ[±8c°ÀUçÒ_Ì¦À!&gt;Ù_x0010_¬À_x0014_ô_x0007_©ªÀÏus)4}§À¡_x0006_`_x0011__x0003_ÞÀl¶¯®_x0015_¡ÀÚX"þy¾©ÀÂ|_x001C_²c¾°À7A$»_x0002__x0005_¤À,_x000B_ÔÕ_x0014_t«ÀîFý÷jªÀ_x0008_h­g2T¨À_x0012_ÑF¢Àí_x0001_ï&lt;_x0004_D­Àl_x000F_eÛ·b«À¨ý&amp;i°L³ÀÓW_x001E_ÇxÍ©À»mé 2ö±À_x0001__x0003_åÎÎq_x0005_­À_x0001_D"væ¯ÀÇ_x001F__x0001_TËÞ¨À°,³©D­À_x0005_ðßxUÜÀ×g=y§À(ï_x0003_Q£_x0006_¥Àðþ?E«¡ÀyÜBäï_x001E_À_x0002__x001C__x001A_ëÜ_x000E_¦Àª-ôÚªÀôïÏo_x001C_§ÀþOy¨¼w¥À±@N!À	GÑºÀË¨À1!z _x0013_`©ÀOðx}S=©ÀS·~Ýc¨ÀÎmÀIo¼¬ÀAýñCû£ÀU.¸¦j_x0012_¬ÀñRÿ¦¦Àh_x0015_ogl©ÀÁsý°¯À$yèImÀÀQ-_x001D_äd3ªÀô_x0018_¥î¨ÀC ;_x0017_©ÀÁD8E¬À|ÿt¨ÀoÖÐ´®À0í£_x0002__x0003_Vó ÀÔm6'µ²¤À×}×ÿä¬À«rm¢;¨ÀÒôû_x0003_Í¡Àæ©¤FI«À|q8Xåû¦Àñá_x0012_ã_x001B_ËªÀ}h×é]ªÀ_x0016_h/Ê«ÀI=n7Þw§ÀÑ&amp;ç.Ä_x0004_¨Àá\ï_x000C_ .¦ÀQ¨#ñ[¨ÀÌ+³IÛ¡À_x0008_Â¿eG¬©À÷_x0003_^Í÷¨À·©èN_x001C_¨À~Nª|ª¯À_Á¿G_x0001_¦À®ÚÄK`I§Àu_x000D_¢¿ÎÌ¢À_x000D_[_x0007_-BÀvôÿ§ó«À ½ò\«À·ç_x000D_á,/¯ÀÊe¾_x0016_F¦À9Â.Ê¢8«À_x0002_Ì'MÙ_x0012_«À_x0011_èuÂ¿©ÀÉ»#	Vc¬ÀúâÌkS+¥À_x0001__x0002_´_x0001_WòÊ¨Àã_;&lt;(9©ÀD"÷ÄH_x0012_²ÀÅ_x0011_;ºØôÀ¾º_x000D_-G~«ÀâtàqÐ5¨ÀÑ¤_x001A_ên_x0015_°ÀBå0ÿ®À40ø,pd¬À_x0010_Ã ;%Î«Àèôn@ð_x0014_°ÀÒ_x0006_®q%Ð§À§_x001E_ð_x000D_ÎÛ¨ÀPO#Û§£À_x001F_ÖEh_x0011_;§ÀNïp, À¾(Â¦$ªÀ#=7¾_x0019_¸ÀWB_x000F_]Ê?©À+ZKÆªÀ¡õ_x0010_T¤Àq@_x000B_@g.§Àqè³å°À_x001B_f1^ÖC°ÀÁ¡þ89««ÀÕIðßÛ³Àó°_x000C_º_x000E_úÀ»i:#Ò_x001C_ªÀ_x0012__x0002_S­ÀèÍb*~_x0006_¢À¨G-J_x0019_°À=)ì_x0004_	¥½ªÀCt­EÈ¨À_x0006_iN½³¬Àz_x0012_ÅÐV£À}_x0007_ÿ_x000F_¯ªÀ_x0011_Afß¤Àv8z5§Àß¼w/Ò1ªÀì-_x000E_rªÀz§·°§µ©À_x000E_u¶LË²À¸ó3Ø%ªÀÿ÷pÏË®¨À _x0003_ú8ô¡Àäa_x0008_(0£À_x0014_ÔqÁºÀ]_x0013_|ÀÇ_x001D_NÜZf§ÀM=² _¨À&gt;_x0001_c¾&amp;¨À íÈd¦­À¬æ[_x0001_Ú¤À4[õ×(¢¬À¬ß¬må0¯À^_x0005__x0002__x0003_ø4¥À*Rä(ë£À""á¡ªÀâæø3¢À_x0017_÷Ån»²À_x0001__x001B_ÚV£ÀE(_x0007_Z¬+À÷ï«ömO¥À_x0001__x0004_ºutTûÒ­À¿3a2?³©À_x001E_è]_x0010_$r£À7 FB¥ÀÉäÛ/}¯À¦J_x000B_];ç¡À´_x0014_{¦H&lt;ªÀ tKp¬À3N_x0004__x0011_S¢ÀCwcJÃM«ÀÐ!Å.¨À_x0017_H_x001E_'=_x0003_À=­	ògo¬À÷b,³¥Àª_.Íl^ÀQÄn_x000D_{Å¨À_x0014_ù7_x0006__x0018__x000E_¨À{fÚ:ñÒ¤À*«ÿ?)¥À¤H%Èõ?«ÀÓ£Ä¾ö~ªÀÖ_x0017_G]î_x001E_«ÀpÒ~¾h­ÀìVGãØÖ®ÀÓ¥Ï_x0006_²À¦À_x0011_CÅVxªÀ7ÕsÕ÷J¬À_x0002_'v9¾¦Àü6üí*É§À4ç* ©e§À¾V»¿ç3©À_x0014_o_x0014__x000C__x0003__x0004_óI´ÀÐ_x0001_°máÔ«À"uÉk¢ÀÖÿv½ò_x000C_§À;C~W¬_x0010_®ÀìÖ¼ý&lt;¨¦À&amp;,¤Îã¦Àù*Ð±À¶¢;_x0011_î«ÀËÒØ»|V«ÀÎú_x001F_m±À~)ûÐ«À_x0007__x0011_m´ ±ÀnshñÐÀE¸_x001A_±À_x0002_8p_x0019_»¦À²:8_x0018_ú!­À³ö^¬p¦ÀBNÞ¬XT¢ÀezºáÀXy¿Ccæ§Àþ#_x001E_@tÈ¥Àücod_x0011_"°ÀÕö#oïÈ©À8¤0Ù­ÀáÖ%_x000E_7_x001E_¨ÀÄÈ'_x0006_c¥À_x0015_+_x0016_;£«ÀÒÙca¡Àî_x001E_¬·.Î§ÀáM_x001E_P/¦ÀFº_x001B_$ À_x0001__x0002_n9søçÑ°ÀC[ÂÕÄ¨À:èKìE9¥ÀÂUÜ­«À°Yo§ÁªÀ_x001E_ÊñXz«Àü8øPÃ]§Ài_x0016_/  À§À_x0008_I_x0012_gÉ®À-2 Ý_x000B_ú©À×a_x001C_Nh_x0019_­ÀDÛp·EH¯ÀJßß_x0016__x0019_§¨ÀM_x0017_ûî®_x0019_¨Àý_x000D_£G®ÀDàa©À·pNXpD§ÀÄ¼k,¯ÀìðËAá¯À}êë¡_x001D_Á§ÀRÑÜ_x0010_³«À°_x0008_üA_x0005_²¦À_x000F__x0014_väàI­À´äoí_x0005_L§ÀÞ¤©¢±Àb_x001E_K¶M©À¢sLáþ;©À_x001F_GêYXÀÜÈ¬þÓV¯À_x001A__x0008_ÉüW«À Q|/wK¥À³¾Ë_x0001__x0005_½×§ÀÍ_x0011_¾µ_x0018_â¬ÀåPö§ÀZ·îªÀË_x001A_«½¦ÀÆ_x0002_sq°_x001C_¥Àª_x000C_¹ñ³©ÀÄÞ_x0017_i=_x0018_°À²_x001F_×-äx®ÀÁ&gt;q'_x0016_+¬Àm_x001F_Ð½_x0001_¦ÀáyL_x0004_«¤À³Äy/£ÀfdÎT?_x0016_¡ÀóÍeàÐªÀ.uÂ¬ÀãÞWÒ;DªÀEØ_x0007_J_x0016_6¢À2©×_x0006_¹V¨ÀQ_x001C_TRB~¬À?_x0006_Ex~¦ÀDÛ£5¨_x0019_§À,2qõ«À@ltðÃ¥ªÀ5*g©Àü_x0003__PÙªÀg_x0015_ÔÚf¬¨À/_x000C__x0002_å_x001D_§À¥X_x001D_'¦À¸_x000F_"röë¨À ²_x0005__x0011_ª°Àµõúò&lt;Q¨À_x0001__x0003_R¿*_x0012_&amp;Y£À Ú|¤ÀÿB_x000E_u#Ñ§Àp£&lt;³Ô2¦ÀZtò_x0001_Py¥À:I_x000E_¡þªÀ2¸¹x+e©À_x0015_Æ_x000E_íâ¨À¸W"Ð?ä¬À»VkïúÀy}_x0002_Í_x000D_)¥ÀdÑ4&amp;·)¤Àõj1_x000B_E°Àç|ÝÉ@®À¸*e&amp;M¦ÀÂp¶Ïo©À·j_x0005_ø¬ÀP_x001E_mÚl§ÀÝ Â*vO§À¡Î_x0002_Ô6Z°À¤{r:/ñ À°õ.ù-]«À%¢ñ'§W¬À_x0012_ÎIæ&lt;¨ÀãÂ_x001C_³r©À¦_?ü?§À¢GE¨Dí¦ÀÁ¨-=¥À®m*%¡¢À(^vø§Àèâ­#¼ÐÀ¥\sÁ_x0001__x0002__x0013_Á¦À¯¢!æ(°Àãùcâ_x0006_ô¢À§ÈÙ_x0003_Æv°Àºzï­Ï­Àiáîp_x0018_­Àwbý`F^ÀÝk)/_x0017__x0013_§ÀL_x0004_ød"1µÀ}çå­S«ÀijiÀ«Å¨À3_x000E__x0017_öü0ÀÖ_x0010_vvÉ¿©Àýj§ý§\ªÀ_x0018__x0018__x0015_¬ñ¦ÀúÉ+|¨À.«ã,÷ê­À_x0018_ürú=Y´À­D¹«ñ¿¨ÀBEÆ_x001A_·¢À\õÂï;9®À7å÷ê_x0010_Ó©ÀÊÂ0z_x001F_|ªÀ¸òdà ë­À±àÒ5[¨À¦_x001B_n!Ü¿¦À½Ü_x0007_­ÀÍy_x000E_­À'ªG¹Ñ¬ÀßpÅd½Ñ¦À _x0011_äÏº§ÀùÌv°_x000F__x0002_¦À_x0001__x0006_#±%M¦ó¯À¦ìgL×©Àh_x000E_&gt;®yY®À_x000B_Yn9ì¤À(÷=8_x001E_ªÀí¹zÍ&lt;D°À_x0004_9_x0017_ªÀ\sL_x0016_fY¨Àò´g@_x0016_²À_x0010_v_x0002_¡" ²Àþðßàw®À_x000C_Fkk¤Àûì_x0012_KF¬ÀÅÆ%Æäh¬ÀUðh_x0017_¦À¦íàä_x001A_º¯À ÞæÍ-´¢Àÿ++6üªÀËÂl_x000C_ng¨À_x0003_]¯³º¢À¢»_x0012_ðF«ÀrL3ñÿ³À¥Uå6A©À_x0015___x001E_F_x0014_lªÀ_x0005_ã&amp;ñ_x001E_?¦ÀÝW5GÔ¨Àl_x000B_HAXu±ÀÔ;+&amp;Á½¬À¿ìÖú_x0017_©À_x0016_¸a/&lt;õ¬ÀY]É÷ì	¬À,: î_x0001__x0002_[#¯À÷Ý9É¨ÀþdÂ¸IùªÀ*_x000E_ùtùê§À#_x000C_ð_x0005__x0005_Î¢ÀÇ%"l×_x0001_¨À	è,Öìê¯À0Q7»é©À®!³Cv®ÀÀ,0:±À*,é?~Ú¬ÀW_x0016_WG£À´¶_x0016_0«Æ§À¦Ýè©À_x0008_3Eþ©À§S_x0019_W)«À_x0002__x0013_÷_x000D_ã°À!*R{Pw¦À«¹ëîÀ	ÀluÄ&amp;ë¦À_x0014_÷_x001A__x001E_@Àù	uK¬À§©t\È­À%Îý°s«¨ÀïV5Y_x0006_¼ªÀs7,`e¯À87e2q3¥Àk*ª6¡e©ÀHÏÐ/!Ö«ÀX¥ñ©ÀÜ·M¦0Å«À¡ÀO_x0014_ÉÜ¦À_x0002__x0006_àzÎ×ÅK§À·£[VýÃ£ÀÁ1ï«W§Àð¸ìÃ^©À_x0001_?FnªÀ¹_±j´«À_x0011_â.ÒªÀ"ù_x0019_Ê_x0013_¬À~üßxçú§Àyk_x0003_òÆ¤À_x0017_R_x000E_äø²À/¶uû_x000E_«¨À	iÃõ¡À_x0011_G_x0006_ãb&amp;¬ÀMïY#ªÀFl_x0004_OÍ­À_x0002_S&lt;ð[7§ÀL_x0016_e/ÜªÀr'¢±ÀhmB&lt;u.®À ÜN6ªÀÌ_x001C_÷&lt;_x0004_5§ÀÄÆ0Tæ¤Àòâ¹Tö&amp;¦Àô³ _x000E_&amp;«ÀÅÆ6ö?±À}Xû_x001F_Þ¯Àb_x000F__x°À:_x0018_ÈÈ[:«Àk$_x0005_¦Àø^\R|«ÀVÿp_x001F__x0001__x0006_pÿ°ÀÐP|àªÀ@ÆÁ®ýê¨À_x000E_u¯yé ¨Àô£¬ß¯ÀÄNÔ#ªÀIÁDLs«À]«´R £À_x0004_{¸Nng¯À¢R°©ÀAýÌu_x0002_³À¨_x0003__x000F_3/©À¨Â_x0004__x0014_ºªÀ7)®J_x001E_¤À-Ã`±üØ²ÀöBåHÌù«Ào¨!û	&amp;©À&gt;Ö¿uk¦ÀX9]qYQ©À!'|k_x001F_à§Àà/ÉÔ¦Àxv`_x0005_O1¨ÀCY¨I|¾ªÀ_x001E_ñìg#²ªÀô:_x0015__x000B_[ªÀ"ÏÝ_x0016_'À^Qv(«ÀØµ^_x0010_¦ÀãmOÉÅ£À&lt;_áMÈ¬ÀÀà¾²ä§À2Ü¯%üb§À_x0001__x0003_R¥bá/!­Àæò3¢«À'/)7­¦À_x0017_	o¾_x001A_§À¶Nn&gt;ê©Àîåæ¡Ï°ÀåÇ|ì;¬ÀÕ@÷_x0013_É"®À~_x0002_7e¥ÀVÿdÔcÒ¨ÀÝYÝïGªÀØ_x001E__x000B_«_¦ÀÒyT¼U´²ÀÕä_x000F_w¨À_x0011_×p£A¨ÀÞ¹äÛ§Àv'd&gt;¦_x000C_¨ÀÔQ\î¬´À@¸Ué=Ü²Àõ«}!¾±ÀZ_x0001_pc!´ÀE[ØÃèG«À{¦1â®À¸îõÿé«Àuà!_x000D_ªÀ_x001E__fÐy¨§À&gt;_x0003_cÇ,6¨Àö1¾ì(ªÀ{¯Ú"-¢À¸u¹[¤2³À&gt;´õÑ!á­ÀNe_x0002_Ï_x0002__x0004_:°ÀHûc¹ì­ÀÎ&lt;^H}v¨À ZÛï%=®ÀG`£õF¤ÀDh03è®ÀCÀ°R­À)_x001D_bÃ9§Àj_àj8o¯ÀÒªddðê¢À_x0008_uÀt1¨À;_x0016__x0001_nªÀ+"öH(¬Àô_x0006_¦¼K®À«lÝ£äj¨ÀyV^odî§ÀÂhS~1_x0004_®Àå)ÉªÀM`sx¦ÀÕbÙ]Ê³ÀºÏ_x000C_µf`¨ÀZò·í¬À×É	Î{_x001F_«À2\%ØX|°ÀwB_x0003_4¥­Àb@òMÆ_x0008_ÀöI¾T9°Àæ'BòÞ¡Àí&amp;v*¥Àu(	Ýn±ÀÀ÷Zÿ2_x0015_¦ÀRU}¹®À_x0001__x0007__x0015_¼÷(_x0015_`¤ÀØº_x001E_e~P©À]ÿf_x0011_×Ô¬À_x001C_¼ @À°À_x000D__x0002_^µîÝ«À_x0017_Bý©ìõ¢À2Tþ(-_x0015_«À_x000D_¡ À_x0006__x0003_©À6Â8lë`°ÀµJd	©À®lÜwÎ¨ÀÔ­6oÜu¡ÀÅ ðÍyªÀðIëöõ÷xÀMÎ_x0005_Ìèe«ÀAú2Ó®¯Ài_x000B_.é©À®ô_x0004_1_x001C_z¬Àm½VV§À9°PJ&amp;%²ÀßÓ¡ük£À#_x0018__x001A_44_x001D_¨À_x0006_&gt;_x001E__x0016_ã­ÀCb-Ñi®À_x0011_¡2%°ÀJOYQU_x0005_ ÀÍ:s6°À"I³_x001A_«À·nåÏð°ÀUª*ïj«À±~å¬ÀÞ¨þ_x0001__x0006_Td£Àv_x0017_ÄjÛ¼¢À|£_x0014_Õ\©À?Ñ_x0008_õù®Àn2«_x0018_cÊ¨À%ò¼_x0012_¡¢®À1	/_x0013_,A«ÀÖ×|_x0015_5­À_x001B_È_x0005_¤«ÀÈ/_x0016_C&gt;î®À¼xÿ(v$¡À_x0018__x0006_Ö_x0002_í¥ÀNÜéÅR¦­À\dúÞ4ì«À¢_x0004__x0003_ì«À!Ö-X°ÀNy3]­Àm4¯_x0018_«À·uEå«ÀîuÊ¿Ê®À_x0012__x000E_¸_x0004_%³ÀºjòRwç©Àz¼¥ø_x0014_¨À ãßAÛ&amp;±Àj?s\éï¡Àn"`õ¦À£_x001E_=jÈ®Àò_x000C_?ïA¤À|_x001B_YÕ.Ì¨ÀÎµ$­_x000B_¤À#ÙJùä0«À6ðaá_x000B__x0010_ªÀ_x0006__x0008_nkãúT£ÀÄ_x0015__x0005_õk¨À_x0008_-Kzä¥ÀêÒ_x0001_÷«ÀFO]x\¬À_x001A_î_x0010_YÒå¦À_x001B_âÑq_x0019_çªÀ¹_x0019_í:þ¬À_x0008_DÈ¥I¨À·­ÿ¡µ¨ÀªÀÈê	R©À)CÜøªÀàîÑ%VÉ­À_x001D_â"Üe¶¬ÀoîØ_x0002_cX¥À¤C_x001D_ÜÎ¬À`ïõZ¥À_x0014__x0019_8_x001F_¦ªÀ_x0012__x0003_'_x0016__x000B_©ÀzO?!¦¨À§Í¸_x001F_î_x0004_ªÀaãUt©À­ð_x001F_ï§Àv&amp;2ö_x0012_+±À_x001F_/,k ¯¬À¶_x0015_}_x0015_\°À_x001C_=voÂ­Àã»du_x0007_­À5¨6¯N³ªÀ}N¼ l¨Àð©u ÀYSû_x0003__x0001__x0002_ô%¨Àj,kâd¶©À:U»	è§Àùy_x000F_1·'«ÀÂýP¨ªÀò³_x000D_ny£ÀR²_x0011__x0008_º©À3_x001D_Ô:Ç¦ÀúmDeQ*±Àñl2B«À~[_x0006_¬	§Àzåxè_x001E_ù®ÀÂ¿QëÒ«ÀÛ%N#ß_¨À ¾=AÂ©Àt_x0018_ê6_x0018_V­À¹§¾¶J©À¬"_x000B_EQ_x0017_°À_x001E_;åvëªÀ¢R^Ô´¯¤À§97NÐ¤¦Àý_x0016_/q½×ªÀ_x001B_¿ví¨Àq3b@{#°ÀÔq!"K¨Àb).±Àcñéµ_x001D_©À¿_x000C_,ùc2«Àþ_x000D_Aü*¯Àw©ø×ÅE«À©Ó±-y3±À"/LÅ¤_x0017_¡À_x0001__x0003_Ä[:6ÞxÀ9Ëô}©ÀÊ_x000D_Å®_x0012_¡ÀÓØî8'D¥ÀìcÊQ¡À¯õw_x000B_Õx«À,ù_x001A_x¬£À*="²C¤À_x0018_Úº&gt;_x0010_[¤À_x000B_¢äêß°À_x0017_D^b~®¦ÀÜXCÄ6·®Àe"ÎXtæªÀ¢¡ÚL_x0015__x0006_¯ÀÄº¥_x000C_~§Àß_x0014_ma¢À·ëEGì¦ÀÂ_x0017_8áë¢ÀÖµ_x001E_Ý= Àþþ"\®ÀÄ{âá)_x0002_¥À&lt;(ãä&gt;§«ÀX_t_x0007_VªÀ_£1^û¬À=oð¡ªÀDg_x0017_ÇI¥ÀÖ8$+j¬À¦ðÒÑ_x0002_"ªÀ¸·¦_©ÀæÁ_x0006_EØ´À]_x0017__x001E_õ¿'°Àäö{_x0002__x0005__x0008__x0008_®ÀôK¸À5©À¦Ñ­vÑ¦À9ë¨_x0005_¨J«À6_x0019_¿+~[¦Àôüáòh(¦ÀÑô_x000B_6§À_x0015_6Õ7G­Àc´ëR_x0001_«Àz=ÏûK±Ày_x0019_AÀÂPT_x0002_Ê£Ài4_x0006_P	¨À$rìÚhÚ¦À7_x000F_}¥_x001D_¼¨Àó«ÌL&amp;´®À^J1J(©Àd_x0004_Ïjv$¤Àè^Ìíð¯Àe§ìßD«ÀôÇZµ_x0014_¬ÀCI¿¤À}5"ì[£ÀkÁìAH¢ÀÙÞIËb"¯ÀÚ7JD*°À»×®:Ñ¥À·¾_x001E_ÇH§Àá·»Àb£Às½qÃ§À¬Ö_x0003_N;½¬ÀBëû&gt;_x0018_°À_x0001__x0004_o+å n¥Àåa-¡`Í¨ÀJÜ_x001D_`y"ÀK×&lt;[¥ÀçÖ"Ï_x001A_ÿ©ÀÓ{îh¨À§ÀçU@o©À[1²V°Àâ÷gµ÷ÍªÀÛ4öä¦ÀóW_x0004_Ï'­À°"BS¦ÀÎ_x0017_Nì_x001E_Ü¦Àw=R_x001D_;Ë©ÀkGY_x001D_Ø³ÀJ)R®À2l{$_x001B_¬Àå_x001E_«æ¬«ÀÑQÌÝ6¶¦Àì_x000D_3Q¦²À_x001C_®e3eâ«À_x0003_:»_¹¬À_2æU´_x0018_¨À_x0018_v_x0007__x0017_NØ§ÀòGrt§¥À_x001E_¦ÊÆ¦ÀWuQ_x0002_ªÀÏ{VsN¨Àô´«3]_x0018_ªÀ _x0018_¤7s¨À86õ/ð_x0014_­ÀDj¸(_x0001__x0003_­À_x0014_E_x001C_	©A¯ÀbÙq½_x000C_²¦À¦¨ J§¦ÀmË­7«À¥ªz¾Ýi¬ÀÊ5u_x0012_An£ÀÔÚ¬xY§À `ôgªÀ´/c_x000E_¦_x0002_¤À_x001D_ º ¤À¥]é}V¬ÀÛ_x000F_Wp¶©Àµ)#U¤À3_x0007_4_x000F_¥À¿j!Ð_x0015_Ã¨Àñø_x001E__x000C_¤ÀÌ·2ÄÉñÀ_x000F__x0005_LvM«ÀYr[?:j¤ÀqJvÔ­Àö­_x001A_k"©Às~&lt;@_x000D_©À_x0005__x0013_Å_x000C_Rc«À\_x0019_T@_x0015_*¡ÀJ+¿÷E©À ³p_x0016_bâÀ´ü)_x001B_³U¨ÀßøÁb_x0016_f Àm&lt;­}Ô©À×m´h©Àb£_x001F_W­À_x0002__x0004_-_x0008_ü&lt;¨À ÓHÑÒ¯¯Àèr}H³è¨À[_³ºª¢ªÀLèÛÁ_x0013_\¬Àè_x001B_%v&lt;_x0016_©À¨%ZÌ_x0003_¦ÀPóJv±ÀW_x0017_)4°À%Í3VÛØ¯À²_x0004_Õ¦áâ¯ÀIGï2_x000E_ã«À^-WÍ¬ÀoFã_x0017__x001B_b£À[ö_x000F_ï·_x0006_®Àf_x0001_ÖNh¬À_x0015_V·(É÷¦ÀlçKn_x0016_Æ«ÀÐ'§Î_x000C_®Àâ_x0007_Ýú´ª§ÀU¿Á&gt;¢­À_x000F_Ç®}²À_x0005_tÏ_x001F_ÃªÀ·¤GÃ¤Àëe ¶_x0013_£À_x000D_uÚí8ªÀ`¾ð"eÇ«Àä_x0005_Ç[u(¦Àq¨zªÀ·_x0006_t¦ÕªÀ_x000F_}Tf_x0005_p À0hE_x0001__x0002_m¬À7ßD¦_x000E_/§ÀÂ&lt;øH$«Àrþó®À¯_x0013_&gt;ò_x0016_\´À­úµ}®ÀXI ­Ç¦ÀÍëºzT©ÀÏÕ_x0006__x001C_'ªÀ±Xm·_x000C_~ªÀ¶ÓeÓGÝ¤À5W°4	¯ÀU´tkB«ÀûÆøÐfý©ÀÎÅ_x0008_5¶ªÀ$`¬TS©À]ú3ù¢À³C¿F«À1Â%[C_x0019_¯Àuìá_x0019_j©Àíÿ·)Ì×¥ÀàAÐbß¦À/F_x000B_Óù¯®À_x0015_M',d_x0018_¦Àü¦!Ñù À_x0012_*hÄå¬À0øf8oVªÀÇðr'E§ÀOïAëC¬À4_x001F_þ7Ø¨Àã"Ï_x0015_ÛÞ¬Àã¡_x0005__x0013_ Z±À</t>
  </si>
  <si>
    <t>e64f06125994a57d8bb00f31816da347_x0001__x0002_Û_x0007_õB©Àáè¸í6_x0018_ªÀªâ&lt;w]d§À²Û[/_x000B_µ­ÀY.øD©æ«ÀNlÝè·¨ÀÎ¼_x0019_:»®ÀIþà@_x0006_dªÀW*2´*k¥Àèë6V8¬ÀËJP­ÀN¹µv~±ÀBÏp_x0001_s&amp;§ÀvÁ1ßõ¨À4_x0008_tòK_x001B_ºÀ_x0017_«º= ¬Àt)_x0013_o_x0002_°Àwí{Ùr¦ÀÏ3U_x000D_À_x0006_Ct_x000E_m¨Ài_x0001_ðßºg­À}MB¤·_x0006_°ÀÔÈÒOä_x0002_¬ÀñºOë§¢ÀÜè$»ü¦ÀÖiB{Ñ©ÀêÊ¨ã2$­Àº-?À!«À_x0015__x0019_·kD«ÀqG*®_x000B_©À´_x0006_©À&amp;®D_x0004__x0007__x000C_^£À_x000F_¦Á Qb±ÀzXKê»§À#µy'È^³À_x000D__x0002_wì_x0005_±À_x001D_Tñ_x001D_°ÀMJý_x0012_¾­À_x0013_ñ__x001A_:Ä®ÀxD[ÝÝªÀªY§6dR À²î- Ð¬ÀIÛ_x0018_£Ë¤À_x0006_G|Ölþ§ÀÎÇ\wdªÀÖö_x0004_¬ÀDiÎZ_x000E_[ªÀ´_x001B_¤ ¦ÀÍ£#gëæ¦Àç_x001B_._x0019_pý§À_x001A_ÕÇ_x001A__x0013__x001E_ªÀ¹ÙZÝ	í§À_x0015_Ã¡¦+£À_x0001__x0003_¿¬À¹_x0015_¾¡¦ÀH/VË_x000D__x001A_§À_x0006_ÂOVE­ÀÃëZÒ5S¬À{&lt;K_x001A__x0011_ä£À&gt;ÿÕ/_ÀðÒEç«À;Î_x0010__x001D_´x©À_x000C_@¨w©À_x0002__x0004_8chm¸ô±ÀèÂ-w½¦Àà3_x001A_rÆªÀê_x000B_T_x000E_}¬ÀÔ5®-gB´ÀÛvÙÊ_¥À=o_x0002_Ëz©À¿#uP[_x0014_©À_x000B_ö4è_x0001_?ªÀ¬}®ï¯À_x001B__x000C_ë$QÀéÕ&amp;_x0013_Ï_x001E_°ÀR/È_x0018_Ë)¬À'qî_x0002_Å"°À_x000F_·_x000E_v«À÷½§¿T9¨Àú¨XýÄ¢À_x001B__x001D_UÃþñªÀÌ_x0013_/h4¯À Ìó%_x0007_ªÀ_x0015_µd+ð+°À»0è_x0004__x0003_Ã¯À_x0004_Þø_x0006__x0014_`«À½Þ´Á_x000D__x0002_§ÀÛ»¡!¶°ÀZù?\5¬ÀHêSF*g¤À§¨ÝÎÁ1«À_x001C_Ò´B_x0007_ªªÀtGF,Q¬ÀQðµì_x0018__x0016_§À_x0012_ÞD_x0004__x0007_©ø«À_x0002_!«¯À¯Y_x0015_¹¦À¿·/­ÀêÜ2,½¨«ÀHæÁÓÈ¯À«¥&amp;%Ó~¢Àª}_x001F_õ{`«Àø4P_x0007_|J¦ÀFtô(3¥À_x000E__x0002_Gfj@¨À+_x0004_tèÚ¦ÀÃü_x000F__x0019__x000B__x0005_­À,DDýß¦À'fþãÝ¢À_x000D_Ò«Ù©U¦À_x001D_W¿_x0016_RÚªÀ~U´ÇÕ¨À¥£¤5©ÀÑ?_x000E_Àú«ÀA%¾!Âm©ÀóÉ_x0003_9/©Àª'sÿ®Àäé´_x0001_åM­ÀkÙ²Wi_x0004_ªÀ|lT½_x001C_g­ÀévÓY­ÀHk_x0012_Á_x0006_ ±Àý8'-¡Àí_x000F_é_x001F_ê+ÀÛ_x000C_Ã_x001A_	¥À_x000C_(Ò·¦À_x0001__x0004_-=W×Î»À/cï&gt;I»ªÀÝî1îÁ_x0004_ªÀFåÊ©°Àei#O_x0002_¦«À°®ø¡R¬ÀÊ_x0010_ÐßªÀ¿Ýx©À_x000D_+æ¥ÀÞ]ÜÒ¦ï¦ÀE_x0014__x001B_eq_x000B_¯Àþ×µ¶]¨À½ ~îæ°Àô_x0001_Ôü­ÀÂK©«®¬ÀWÐB~Øt¦ÀÉ`îÇ¾­­Àd&amp;å¦Ê£ÀÃ_ùòì^«ÀU_x0001_¯MRu«ÀÃ#ûo_x001A_Ä©À,¢VSè_x0013_«Àv6fe­ÀÙq;Èõ¦¬ÀrqZ^àï­Àm_x000C__x0012_ûó¬À_x0019_¶_x0008_åí­Àò_x0001__x001E_©§À_x000F__x001E__x0003_ÅçS²À/=H¼¦À¥ôñ _x0001_°ÀÇ)¯_x0001__x0004_Je ÀØ_x0012_2¤¨ÀB_x0019_=»2¬À_x001C_Øy_x0015__x0012_=±Àh½ªý«À?(_x0014_üÃð¦À_x0016_Å_x0018_Z_x000B_ý®À_x0014_TJ&gt;§ÀÅEíYÙ_x0003_±À_x0013_Îª-§ÀFkAGò®Àws^ðm¦Àá_x001B_àïR°À_x0002_þî_x0008__x0017_«¦ÀÛúëV_x0011_±ÀÞY_x0012_÷Ô«Àb' _¼©À&gt;´_x0001_M£À½_x0003_3=L¢©ÀÎÑ_x0014_&amp;²­À'Iô ©Àå_x0003_X%`WÀ¢)ã"&lt;§Àô wÅÌ¥Àk³_x0001_\ã«ÀßD`_x0016_¤À#Q_x001B__x001B_ªÀ_x000B__x0007__x0002_¾¨sªÀ&amp;]U­ÑªÀÌ«_x0012_&lt;Pé¨À&gt;åj©Àâ%}_x000C_Ï±À_x0005__x0008__A__x000B_éÄ­Àñ_x0011_(Ð+«À_x0004_ÚÉ¡À°_x000D_m°ÏªÀ:'u_x0001_ªÀPË_x000E_\»ð±ÀòÙb_x0001__x0010_¥ªÀHâË»_x000F_¥ÀL_x0007_È²Ñ«ÀöN_x0003_°¡é£À0òÑ¤_x000B_Q«À±cTöÁ®À+_x0002_u®'	¨À_x001A__x000B_Ý_x0015_§Àú¥×T§ÀÂôü¼Tz¢ÀhqZ8m$°Àb_x0013_#BU±ÀhKKÏi_x001D_©Àº;_x0004__x0011_~£¥ÀÝzJn«ÀZßt¥û_x000C_³ÀüÂC«¥ÀÀ4wÐç^¦À[*ÖÐÝ÷¢ÀO1Á_x0006__x0003_'ªÀ_x001E_¾GD0_x0016_±À_x0005_k=3r©À%üm_x000B_Í_x0006_¤ÀÀQ_x0004_rÅø¥À®hÇ_x0018_C¥À1£bD_x0001__x0002_åzªÀU­_x0012_£«i¨ÀöLò]®Ú¢À0°È¡À+!C;YX§Ànasõ_x0001_ù§À_x0014_g_x0005_C!¥¢À_x0004_ÈàÄ:Ä À÷vÃd o¥À_x0008_c_x000C_dzÀáË]ß2l­À_x001E_K(ÃÂ«À'Ï#_x000D_²À_x000C_ú Le¬À_x0008_=Ù	×_x0013_®ÀÃ`ýß_x0010_§Àå|èø¦Î®À3§&lt;Ö§À:6àÔ®³À!ÎºRrÝ¦ÀÁ}Boå¹¦À+_x001B_µÐß¨ÀL_x001B_w¥ÿã®Àå _x0003_WF®Àó_x0004_ª¬-_x001F_­ÀM²æÐ"=°À¶Y,_x0001_Ç£À*'_x0014_W½²­Àî(3_x001A_{;¬ÀÈOßA³´À_x0014_ÿMi¥b­À _x0005_Ã¾§À_x0003__x0004_ÙðÃ÷_x000E_¬ÀÌláxIMªÀéH_x001C__x001B_'«ÀuT£3,@ªÀ|ó_x0001_P_x0012_£À_x0003_AI¨â£Àé{_x0001_ïªªÀ°_x0017_OØp¢ÀP´_x0002__x0017_Q©À_x0015_hïô	­Àüã¾×ÚüªÀ¥¿Åk¨Ë¯ÀXBWðäªÀ&gt;lG`_P£ÀD÷Ô8j_x000D_À_x0007_Ä7ÿ0ó¤À_x001E__x0011_è®&lt;E³À_x0012__x000E_©(S_x0011_¯Àø´ö}_x0017_®À_x0004_Û_x0017__x0015_n©À_x000B__x000F_Q]xæ©Àdúp²ÈÖ­ÀYZÚ-Ö[©ÀNm}Ä_x001D__x0007_¦À`Æ_x0006_¹	ùªÀð_x0015_$Ý_x001B_¡ÀVã]	_x0006_H¡À/@ü_x0008__x0006_7¥À,ÁXËÚþ¦À_x0003_·cÙI¢À~þwÛÔ¡À[æ#n_x0001__x0002_Y ªÀ)Õg/©Q­À^7KX_x000E_G§ÀíG?ß5_x000E_«ÀjC¨}­¡À_x0001_obÙ+§Àì;ÇñN©À.A¡_x0012_»­À_x0018_æÕ_x0017__x000E_L«À/ÇBdû¤¯ÀHT&gt;6¤ÀÂA%%«Ú£ÀµÕÅ|I@¬À¦­ìHôóªÀáÒry#z­ÀECñ%§¬À_x001C_ÒñÌi¤°Àl÷5YÈªÀ0öçÏ§ªÀ£V_x0006_êB_x0013_¨Àlñ_x001B_°À_x000C_öØ98Ê¬ÀøqÉé¥]®Àr(©Ã_x0002_ ¨ÀA)jÂP_x001C_­Àµ_^2À_x001C__x0008_¤U_x0008__x0005_®ÀZ´ppf²¬Àd&amp;_x0010_7¥¥ÀÛwï*ÆªÀ_x000F_ªQ©ÏÍ¨ÀfÅ&lt;¹t¡À_x0001__x0003_ºØÓöP«ÀPî*° ÀõKj¡Í®Àz/ªqn_x0003_¦Àí«T4_x001F_©ÀèÌÍ5ãÓ¨ÀB{á_x0010_SªÀ²÷y&lt;ù­ÀYùé¤_x0006_¬À_x000C_!; +x®ÀEF_x0016_J&gt;¥ÀW¼Í¼î ÀÁ^ØÙÂªÀ¦%/H¬ÀÐÍ¢,=¤À_x0017_È»Lo­ÀH[æ+B¢À÷Þ$ _x000B_±À ¹ºDT_x0013_¬À&amp;&amp;Øi_x0001__x001A_¦À=Õ^¾ÂÃ¬ÀA¯ÐºÌ:¨Àè,oö_x0010_­Àjß_x000C_Iý§Àhä_x0014_Î¦ÀfpMY_x0017_/¨À_x0006_V¸6_x0002_©ÀI/_£_x000C_°Àz_x0007_ÝpR¤À$¦zÚÇ¬ÀÏÆÆJ¡¬Àä7_x0001__x0004_g_x001C_ªÀÛ_x000B_­ÀJ_x000D_Ñ§_x0017_9¬À_x000C_¿_x000F_·#»¡ÀQÀö_x0002_Ø#¬ÀÚ_x000F_Çc_x0010_P¥ÀcJ'ùÎÇ«À.	å'x]¦ÀEÄÂA_x0005_»£À_x0018_6îk«ÀºÛî_x0012_¢Àí_x001E_ø17¡À\}RÎ¡À f ;¯À²eÁ­³²Àlå&gt;&lt;°¡À_x0002__x001B__x001D_;_x001B_Ý«ÀXK_x0012_Õ_x0011_©À`{Tó.6£Àö;{:²ÀÓ6yº ¨ÀffÛ°z¬ÀMb _x0014__x000C_²³À?E_x0003_8©ÀT_x0016_HEË_x0011_¨ÀÜk)xûÞ¢À_x0002_»gÒ«À_x000B__x000E_cJáªÀ~_x0016__x001D_H"¿«ÀÆÊÐ	û«À¬_x0010_ÖÁOªÀç|\_x000C_rØ¨À_x0001__x0002_:y`aêÕ¨Àd±G_x001B_F¤©À¨³ð&amp;°Àèt#_x0014_p§ÀO8_x0005_µ§_x001E_¥À§0w3Z ÀÊ~^_x0015_¨À|J}Þ ^ªÀ(wh_x000C_*¦Àý\Ñ¬À8­Rh!ì©Àæ~ãøÖ¨À-mÎå®À_x000B__x0004_²"Ø¨À/Ð_x0004__x0014_Ó¢ÀûU$¼¦Y©ÀÒBú¹ó§À¼i8¿¿OªÀXôfBR¨À6¡AÄ°©À8ö½ëÐ£ÀÄý_x0001_î_x0004_²§À¢ÿB_x000B_OÒ§ÀÐ@Ø_x0018_k©À¤)³*­Àªþ`¥aR¦À±`ê®ÅªÀµ±KViaÀ¸_x0010_c°5°ÀD_x000B_5_x0011_í¬ÀOö_x000B_L_x0019_¥ÀF^£c_x0002__x0003_7µ£ÀO_x001D_¢7_x000B_¬À(C]ñ_x001F_j­À\x¯Ïoñ«ÀMàÔ_x0017_¨À÷RÔ{±W§ÀÜÞ;©¦À@_x0004_UHW¡À@!¶u­À¾=Mþa¤ÀùcU4_x001C__x001E_§À-þÍZ$¨À^4_x0002_|/¼§À2¸h3È§ÀÑa§À ó_x001F_¥i©¤ÀÔåÍÑ»¬À8Â¯D_x0010_Í±ÀÀÕQâqôªÀÅ|_x0001_ð±Àÿf¥îï°À/Zü¬À2ðI_x000E_²À{_x000C_£ifªÀ_x001A__x001D_!1q©À~÷·¥v¬À¡÷_x001D_3P_x0006_©Àz_x0010_®Ç_x0015_Þ­Àé¬KÌ¦¬¥À±÷_x001F__x0001_4¨À__x000E_ezÍ¹ªÀ;Å};üH°À_x0001__x0003_JÈ¿_x0011_pXÀáD_x0016_K&amp;©À[}Ü(§À­Ä¸®À6c_x000D_Y©À×_x000F_6 à®ÀþYÉ|Vï¥Àh_x0004_»AÀ_x0016_ï_x0005_ù{B¨À_x0005_rcÜ&gt;I£À_x0010__x000D__x000B_«û«À	pÕ\£ü¨À*×²L+¨Àÿ%áô_x001A_3¨ÀÃ&lt;)¬Àn_x0015_£ªÀ¹ÛµÚ_x0007_¯À_x0012__x001B__x0004_JQªÀ_x0018_XÉàt©£Àn§¸&amp;¦£À@û½|cÑ¯À¸ï±1 ÀP:_x0019_¸íØ£ÀQi¼_x0002_~©Àí·Â¨_x0003_e®À|y0ï·ªÀ_x0001_|_x0008_pDZ«ÀþøÀ\¤«À¤rè&amp;Ì À?\v¯¾Ï«ÀÇ}}½¤AªÀ_x0005_c_x0001__x0004_d¨À=Æ_x001C_-ªÀï+)4¦_x0003_¯ÀEÍ_x001F_,Ö¨ÀO[Ñeà! À.¨Ãå¬ÀþÏ¢¾¶³£À2_x0002_k_x0008__x0003_0©ÀxIö¨â¬À|_x0001_B`c®ÀA~&gt;²°¨À¢®_x0014_Áýg²Àmk_x000B_û«¨Àº~sÖ_x0002_«À0²pÈ^§ÀøÏÍz_x000D_¬ÀO	_x0016_àQU©À_x0003_¾æ_x0006_+¢Àü_x001D_¾_x0007_8_x001F_§À°æ4¿JÐªÀý.Fá£¢ÀÜÙ´èºþ§ÀSKJ©ß«À"_x000B_¿Çé¨À®ëä@Úã§À_x0007_ì8N_x0013_ªÀ¦ûì_x000B_êªÀ_x0016_f_x000D_l°À&amp;ÄÔÄó.«À.UÈ-C«ÀU_x000F_Rà¦Àè}_x0007_´§©À_x0001__x0005_ìe:ßvè«Àµþ_x0002_4¢Àtokhm·¦ÀO_x000F_=Ã^ªÀÒ8¼Ê0¥À8fZ]ÒVªÀ"PMZ&gt;£ÀÛëÕè-À_x0013_¯Ñ,3l©À_x0010_a]_x0016_!¨À_x0017_¤Ó´¦À_x0017_°0_x0006_Ë_x001D_¬ÀÐ³»_x0019_"_x0003_¢À¦Z_x0004_Sh¦À³_x0010_úüÎpªÀeÔâÅ_x0001_®À^jÑ¯ë°À*qlz¡À 7ï_x0014_è À	¨_x0006_)¤_x001B_©À]äBìÈö£ÀjåÎ_x000C__x000C_§Àb]=bS¦Àä)5ùæ0°ÀÄËí;¥¥À_x0007_¸Øqü§Àp"ÔWM5«À!_x0006__x0019_b&gt;\¦À4Vm§À _x000F_µ"S´¥ÀÈ%¡|·¥À³5÷e_x0003__x0004_h©«À`\XQ¬§À[¶Ì_x0001_K§À¢w_x0002_e_x0012_)¡À&gt;l*KO¬ÀÄò_x0011_öiº¬ÀGÃój÷¡À=¬9&lt;®À`|L\¬¦ÀÖ_x0004_&gt;E¦À[_x001D_ÜBÏ£À¿$_x0008_(®}ªÀ~*kï­À°_x0004_þí}¡¦ÀÃ_x0019_÷_x0003__x0015_É¦Àn¥6]}f²À_x0019_ªmfØ¬Àá5¡íÀ¢ÀvùW)+©ÀA¹G_x0012_'_x0010_¨ÀØ V§5«À_x001F_Ï½ïd§ÀbÂªoª«ÀW¹EÅ¼Ù¡À]t&lt;_x001C__x0005_¦À~_x000B_GPá§ÀÒnbÔ®À&lt;Afâ. ÀW_x000B_K_x0019_Çp«ÀDÜ V&gt;«Às_x0008_sÎÄªÀ_x0007_¥DªA±À_x0003__x0004_I_x000C_ømÑ¥Àp_x0002_T_x000C_¤¬Àg±Û¢£À°¤_x001A_¬Àð=cû_x001C_¨À_x001F_áãÒó¨À76JÃàÐ«À-Û_x0003_úDî°ÀÇòì(û¹§ÀÓô~´£¬ÀÚaà_x001B_¤¿­À¡Û×Ò\hªÀÔ¢TîVR¨À_x0005_3[ìªÀ__x0013_¸®Ú«À§ÚÒÆv¨£ÀªýÚ©Àæ À_x0003_6jû_x0003_s¯À×.ê®©B°ÀX"_x001A_Ûâ¢Àa¬ù_x001D__x0019_©À_x0004_úM_x0001_ïl¢À_x0019_Â_x0019_¾õ´ªÀ¦õ_x0006__x000D_øý¡À´©Å e×°À5jô_x0010_Î°À_x0016_Gª_Èv©À_x0007_-_x000D_Ñé¯Àl«ÂÒü¥Ài¯¯¬ð§À_x0013_ÁßÁ§ÀëÓÎú_x0001__x0004_~ô¤ÀTCT7_x001F_.°À«§Sê*¯ÀÂ_x0002__x0016_wÇf¢À_x0001_ÿ7Ã¦Àj$_x0013_þ_x000D_Û¨À³±È¾dÉ¬Àü_x001F__x0013_©Àf_x0007_øÁÀp¥n_x0012_²,­À@L¤?«3Àks_x0015_pè:¢ÀEgÄór+²Àk3s_x0008_¾i¦À_x000C_Ú_Æ~¢À$)_x0019_	Þÿ©À¨ÏAf=ªÀÄð_x0013__x001C_JÃÀs _x0017_³rÂ§À»_x0014_­Õ¹_x001C_®Àa_x0013_´º,Î¬Àl¶ò_x0013_Î­À&lt;_x000B_WÔPYªÀÚ`_x0017_«£À_x001F_rZ­åªÀê9mY_x001F_À:_x0003_¨yÃ¥ÀÖ+ìå%¤À	BØlu~¬ÀV2éÉãÉ ÀY_x000E_]Ï¬À7Ñ5¯uú¨À_x0001__x0003_ÍÀ'.F¢ÀQå"=%¬À¶W®¬E¯ÀÎ¬_x0001_7bg¦ÀIí4¼ôc¬À_x001E_øâÉï¬À´`^ZHò¬Àfmøõ®I§ÀXòõá0_x0008_¨ÀÖ)~íþe®ÀÔ6Í_x0018_²©ÀA@M`÷$§Àìl_x000E_¨ÀÓ»è+[­ÀñïxÈ«À_x000B_ùÉÃ'Ê­À£¥Üñ_x001F_¹§À_x0008_}t_x0017_jB¤À:]_x0013_+â¤ÀÅÎs¸üw«ÀuVF'_x0007_©À7+»_x0010_-1£À¢÷x_x0002_|©À@H!þDþ«À_x0012_¸Óøå§À	âðBz¾¦ÀâÌ¯Þ?¨À_x000C_=³_x001F_	¡ÀüØ+¨1à«ÀýFáQ&amp;­ÀL_x001E_àc¯Àxc`_x0002__x0008__x0001_»­Àú`tC}±À_|P÷[ªÀ´©ÚíÎ_x0001_¬Àê_x000C_l§?Ý©ÀPx_x0018_hµ¨ÀG÷_x0012_ü_x0019_á¢Àý_x0004_±Î_x0003_W«À"oøêU°Àg[®ûª¢ÀL¡·l[ ÀI_x0004__x000C_g¡«À"ªê;é¬ÀÏ_x000D_A_x0011_8q±À_x0005_ïi4(¨Àü\ÏË«À,Ñ=i¨ÀX_x0007__x0004_[_x0017_ª¬ÀØä+ V¢Àw°§B¬ÀY[Íå&amp;8¥À_x000B_"Ë¨¨À_x0014_«A_x0010_ËÔÀ|&amp;øX_x0006_­À¾_x001D_BZy±ÀäÛXí_x0018_Þ¬ÀZAE2	®©Àè_x001C_HÜ¿ªÀJ,øå4¯À_x0018_Ë_x0017_IB£­Àå0Ùñ¶u¬À±/`»TX±À_x0001__x0003__x0015_àµÐ_x001A_©ÀÛEÏ°Ô§À¬½µW[²ÀñèPÈÊ¯ÀbóC^x¯Àì÷ìû_x001D_¢ÀQñ¼{7_x0013_«À³_x001C_ô«°À_x0019_£ÙþI4¦Ààz\ûÖÀÐ_x0006_·Ý~¨À])¡À¾pÈ¨ÀéwÖ |9«Àr;¸_x001A_Ò­À_.¾_x000D_iÀ_x000B_zz_x001D_=«ÀÖûnxÉ¨¥À+ó½:x£Àr_x0007__x0008_zOU²ÀÔ_x0002_ú4Î©²À¤uñ|(_x0018_£ÀÿÑGáÀ¬ÀtuNu¯ÀpÓPsª_x001B_ÀçB"?;³À_x000F__x001E_[U«ÀDì_x0010_/½­¦ÀdXä_x0005_è²À1T5Ûk§ÀxP±­ì°ÀNÕ8D_x0002__x0005_øìÀÿya9´5¤ÀÑ­_x001E_½ë¥Àì*¿_x000C_RÙ®À&lt;ï_x0011__x001A_Er³À½T×?_x0006_²ÀvÈ\³Í«Àì_Z¸¨À`_x0003_£ ®¥Àäk%5ö§À_ïÃ_x0004_·¤À_x000D_ÈK6ÕrªÀ_x0003_÷æ;¨Àáb5¯_x001B_«ÀdÀä2C¢ÀÁø¼{'¤À?%Ëz¨L¨ÀB×`)¥ÀÔÙÔÊ?÷§ÀlhGÇØÀ#WEXIï¤ÀóÞEÓ¤¨¬ÀbVuüä¢À-ÆWÕb¨ÀL£_x0001_ýN_x000C_ªÀïI[ì_x0010_«ÀhZ_x0006_+&lt;ß²Àýw²_x000F_a¬ÀÊHÆ`EÂªÀ2ú5éVv¦À¸_x0013_ÁªÀB£_x0005__x0019__x0019_«À_x0001__x0003_À]¾s\­À·'M@¡À7¹Åg"	¢ÀÙÅÈØñq§Ào_x0010_E\¯ÀN-ä?7_x0013_°À_x001E_XÉmc³Ài _x000C_yuT¬À%æ¾úªÀ_x001F__x000B_Cõ²§ÀaÑ#w_x0002_¦ÀÌ73m)À¢ÀÖ»eôU¬À(ÕY_x0006_¨ÀØ_x0005_	ð_x0016_ À²mm.^©À7äÐ,Ï¬Àr­_Ø¯¨ÀéñzjªÀpß(µh0¨ÀÄZ±ºo®À|à0	ò§Ài_x0010_§°¿®ÀÏYªÙ®ÀáÇ_x0016_eL©À_x0003_ÞÕÐýÃ­ÀýNß Ø«ÀH_x000E_æ_x0015_©À´4U_x000F_X­Àu°åÄt"ªÀ¶2²í_x001C_I¦À_x0008_y[_x0001__x0003_ê«À&lt;Æþ_x0012_.«ÀÇÜÐ¼¨ÀÆukÑ¨À_x0005_wZÄ_x0011_¬À'²IN~¤À_x0012_2úÛ ÞªÀönÝÌPò¯Àø§¡_x0013_£Àg[K¦Àéî_x0019_ê­­ªÀjf À_x0015_|©ÀñV«_x000C__x0001_b¦ÀÜ¶_m ©ÀHxþÌX	­Àü9N.·_x001A_°Àôá_x000C_&lt;«À¦Uc½Ey«ÀY¨Ìg#¬­Àãs¾7þÀ¾3"Ùø«À_x000E_¹5 °ÀvèerJ_x000C_«À"_x000B_÷uH Àg._x0004_Ö¬Àá_x0011_É_x001B_¥ªÀÉsj»_£©À&lt;ó_x0014_	ë«Àm_x0002_a¨À=	º»¥¡À¥öX¯À_nò&gt;Ôd¨À_x0001__x0002_íiÅD©À+Õ©2w©À ãnFå®ÀyÊR®èÜ¬À_x0018_VRf«À7'h_x0015_ç¨À_x0005_9ó_x000B_¬ÀXTt©úØ°À°Íjüã,¥À¦LÄ®}_x0002_­À_x0012_/ì¬À´¸}*P°À/æûh¾¤À_x000C_Ó	Á-¯ÀøY_x0010_ëØ¥ÀU_x000F_î§Ä°À£Yæq¦Àú·_x0008_9V=­À]6æü°ÀCë_x0011_%ªÀÕ*:'úÐ±À@Ð)9U¬ÀÁ_x0017_£X£À_x0016_Íûà_x0018_¬Àþ°µ_x0003_~¢ÀúE%Â8l¯ÀL,ßÒË¦Àj_x000E_ã&lt;^¦À_x0011_ÿ_x0019_¡o£Àl`-@£À¢_x001F_¬ÝUÓªÀ|a_x000D__x0003__x0006_ìÑ¨À÷H¹¦À°5àgP¦À2+Ã_x000E_!_x0002_®Ào_x0011_l_x000D_r¬À&amp;|ØÅ]e¡À_x001A_ÞÀQ±À[ù?p¸«ÀÌÌ_x0008_ì¡_x001A_©ÀOräg¥À_x0006_Ê_x0001_f_x001B_J©ÀÇ|__x0014_Ú¬À_x0019_º='¬À¤öc ×°¢À³_x0005_õ~=1ªÀ×ëf¾_x001F_¥¬ÀY_x0011__x0019_Ð¯©ÀÏWÕð°¡ Àû á«£½©À_x0011_#ok!_x0015_®ÀVé$òíT¤À0ÿá¤ÀXÜV,4î¤À©¬Ýßu©ÀNN«O&lt;´¦À{¶¾¦ÔO¤À¢_x0017_àZ	¡ÀíÝ¥qï£§Ào_x0006_c=y_x0011_®À¬_x0004_,AZò°À¤ApípÁ­Àk·_x001F_ é_x0007_¥À_x0001__x0003_ÒºÊ©9å¦À¶4_x001E_ï ®Àëz2©ÀÊ¬ÀNûËy_x0005_¶¤ÀûÝ®ÀÊUr}¬ÀMuHÞ_x0006_Ã±À_x0008_fÓÇ³«À¢_x0016_ðªg«ÀÂ_x001A_þª&lt;´°ÀPbºl»¡À5	K_x0006_ÖV¤ÀdTsûä¯À²=_x0017_?ÂÅ©Àg¸ârs­À8èø,°À4_x001F_ÍÂ²£À6ôd¨³ÀKÅ'Ti_x0010_¤Àb@#"*°À,_x0015__x001E_b7Þ«Àä°þ±Qç«ÀS~sa¼®ÀÅ_x001E__x0013__x0006_(\«Àj¼,®7²ÀÆ©tC¬Àâ_x001E_Ï)_x001A_Á³À¬Îûäh_x0002_±ÀÜ6_x0013_0(_x000F_®À_x0008_	Cjp¹°À&gt;H­F¨À_x001E_h_x0019__x0003__x0001__x0002_j¥À_x0008_*ø_x000E_¨À¯(\v¤_x0012_§À_x0016__x001B_%tþs£ÀÓ;ÙhfÊ±Àw÷ÇÚìÀ6ª~jr_x000B_®Àæ]Vsù­ÀB,ÐÛ°À_x001C_øü(m¥ÀJ_x0003_VbcÇ¥Àöl±_x0017_ÝªÀõ!	xU§ÀX£C¢_x001C_±À_x000D_ôÌcn¦Àv-_x001B_«_x0018_l³ÀåÕ©¥P_x000E_¢À,mÕF;ªÀ_x0016_¶ùø_x0015__x000B_«À	k·­$;²À¿_x0012_XfÆ©À _x0006_fµ:3²ÀJ+ël_x0003_©À´"Ú_x0004_Øµ¢Àx.?-³®À_x0010_ÙËB¾ú­Àº,ûp0G°Àþüõ9¥2§ÀÅ_x0019_kF¡WÀÊf_ËA®ÀuuaÛ}_x001B_À@f_x0012_\¨À_x0002__x0005_ÇaS(ªÀ_x0002__x001A_ö!_x0001__x0004_°À_x001A_zf T«ÀàòÉ_x0016_©ÀtÉ_x0007__x001A_½8§ÀéûÅ\_x000B_\¥À7(4ë~¥À¢ùy&lt;É¦£ÀÒû"\®À6ô:_x0003__x0003_®ÀS/§¬ý¦Àv7Sóô§À®_x0004__x0016_E¬/£ÀVßWê]ñªÀ =_x001D_R¯ÀW~_x0002_íÈ_x001B_¦À_x0013_ZÕI/¢À_x0004_zÿJÚ8¡À_x0015_sÿ4´±¨Àc³{àº¨ÀðÊÅ×Â_x001B_°ÀsNÍÕ¨¹¤À_x000B_JÏK¨ÀRNr­©ÀäN*ÝjCªÀº2_eO_x0003_¬Àªòaå_x001F_¦Àn eu ÀÓq_x001E_#j«ÀýÚNR_x0008_§ÀìN_x0014_lÍÖªÀ¡¹/e_x0001__x0006_y$ªÀçNÈév9©ÀB¥©A¦ÀWGBF2¢ÀcÇv»bI¦À æ/Qÿ_x001F_¨À_x001E__x0015_D?)©Àü _x0011_pál«ÀllFnêè¬Àp%¤bNM°À×âíÚ¥0±Àê(°ëæ_x0007_¡Ànr_x0003_^JªÀè_x0005_tóç¬À+_x0002_Äóqò¨À?Î\¾·qÀC_x0017_«TÐØ©À_x000F_ÆC¥_x0007_¬À7¯¦&amp;%?¬À÷~å__x0003_®À+dTÝ©Àºí3/V)¢À@WïÓ¾à À_x0007_ÒÑqÄÆ®À¤7_x0006__x0008_«À_x001B__x000E_õ¢÷©Àj9_x0019_¤Ö_x0014_®Àb³å_x0004__²ÀÿyväÝ¢ÀÕ._x000C_¬òK­ÀñØÍÞP¨À_x0005_T}é'ä«À_x0004__x0005_(N*ºCû­ÀÁ½ãf3§À_x0016_Ã%ùÛï«ÀêTP{_x0007_¯À(A&lt;¹©À_x000B__x0015_aßr«Àë°¬:¯:©Àí¥Q¼6«À_x001F__x0012_Êò@Ô¬À¶²XÊ½«À¯_x001D_F2_x001F_®Àhþ6îªÀ\ÎïÁÇÀªÀ²$_x001D_TªÀ&gt;7u®Ü?°À¼ÿd!þ¥À~ööHþ#§À¨¢«ü_x0002_¨À'L/!ªÀKçMRû+«ÀÒk´öË¥Àpµ~¿ïã¥ÀTbñï³À_x0019_)¡º_x0003_ªÀèSÍýÖ¼·ÀPÏhQ¼­ÀRÊXÁÆO¡À5_x0001_Úù¥°ÀÐ{_x0012_Ï~©Àv_x000B_L3_x0004_4¤Àü·û_x0018_;«À§LÞ_x0002__x0003_c§ÀQ_x0019_p}o­¬Àc"@_x0012_6_x0003_«À®_x0016_îHC¨ÀÔ'Ú²Î­ÀÁpïáb;°ÀYówÇÀ¬ÀðÔ%KÉ;®Àà¢¾i:¨ÀË_x001E_©¼(_x0016_¯À­¾^àC~¨À_x000E_!nÅG¦ÀZsã&amp;g±ÀÌëf¼¼²ÀyI?{®Àô¸_x0012_#¨ÀYO_x001B_àË§Àa9rûÝï¤ÀÙ_x0010_Þ_x001B_YªÀ;_x0002_Ö+©ÀHhÑ÷ å©À_x0003_÷ÏñÏ_x0010_ÀÄýÂR=è°À_x0012__x0001_©¸¬À±÷Ä#Ó®ÀJzÊ#d³¦À_x000E_Ó^ù*_x000D_£Àó¨È_x000B_à©À|Ie¿é­ÀV3»øÄ¢©À¼ &gt;_x0016_~j«ÀÔ«n*ä±À_x0006__x0007_,N*¢_x0006_ù¤À?V*§À~©Áµ.¦©À²Ó%Á²_x000F_¡ÀF³]Xïl¯ÀT^ê-Ûa¬À|_x0005__x0018_m8ç­Àõò"Q±À6w#ÿ£¡Àà_x0016_TæÀdMR÷â¥À|¥_x0018_¼Í¦À_x001E_Í'u&lt;B©ÀáÈ`_x0018_s¦À_x0016_qYá¬¤À_qfó_x0006_³À­@ôªX¬ÀÉ^m½«À7Ðñ©HE©À_x0003_Qî[_x0018_Á­ÀCHCç_x0011_­§À._x0004_2áßÀôà635£ÀÂß»ä_x0002_¯ÀLK_x000F_£Â¯ÀCV_x0019_aö¨À¸ó_x0017_^_x0001_k¬ÀJ_x001C__x0018_å¦ÀvÓÔ_x0006_ê¦À¨_x0006_&gt;8_x000F_ªÀtÊsEÌ®À¾sÅ,_x0003__x0005_m§À§0ÄVT»¨À¬×_x0011_vä¹ÀGBv¦ÃDªÀ¹_x0016__x001E_[G«À«*Zëú©ÀÜ=Ä¼s_x0001_±ÀÎf_x001E_³Ö«Àä_x0019_G_x0012_±À_x0014_p÷x_x0014_ÉÀu_x0012_a1Qb¥ÀÃ¢	d%ï¬ÀW_x000C_äfK_x0011_£ÀO~cX_x000C_«ÀJzã&gt;àá°Àüq_x0005_¸I²®Àµ_x001C_Dãé/­ÀdÜ¬*¸±À8Ùý_x0002_ö«À³[µ/«À±Cá¤"3«ÀÊ=¶¨¨Àw{v'Â¤À_x0019_`E­À"óÍyÓ¦Àa³&amp;&amp;H_x0012_¨ÀßÛr3-¤À_x0004_?Y_x001C_ ,«À¿¡µgí²À¹Ù°©ÆR°À)¢ÇÍ§é©À¦=_x0019_Y¨À_x0005__x0006_òí	_x0012__x0013_¯ÀöQô4S_x0015_©ÀùÞ&lt;ÿº7§À_x0007_·¥­±À?q°Àù_x001F_ø_x0003_?o«À40Oå¥À_x0004_ :2_x000D_³°À_x0019_wé*©ÀæïïF¯À&gt;Ð®._x0007_À©À)_x0018_Ü_x0002_|Å§Àê|*â4_x0012_±À_PT©®Í§ÀLÅu4§À²¥M/Ë`©À¯^!gÀªÀaÞ#@C¬ÀbÞúN:ªÀBb¢$­¢§ÀoÊ_x000B_Ï._x000E_®À\ç;ãV®Àð±¿_x0001_P{³À]õ#ñï( À×Ýv²w®Àï©ôÓªÀÙsÔv`^¬ÀP_x0019_øpØ¦ÀÚ®*À7J__x0018_bªÀ®,/ú¦À&gt;û&gt;_x0001__x0004_Ü£ÀNu_x0003_£2®À_x0014_*tÈ_x0008_ªÀ_x000F_EÈ9Å²ÀúåOVYªÀ_x001C_v_x0019_#¿¡ÀÄôE_x001E_¦ÀtÚQÕ§¥¦ÀÆ-%|bý¬À'_x001B_4 Õ¦§À"Ö_x0008_Ñ_x0010_ªÀC5^_x0012_¯§À°_x000B_ôó©Àû\í_x001D_ô©ÀÒ|Ì_x0005_­À½ÍKIK«À­à[_x001B_¥À=vß/rº¥Àß1A½Á©À¼::X«ÀüW:õ¹«ÀÊrL¦Ñ¤ÀÎB_x000B__x000B_}d©ÀöõoÅØ¢ÀqM¦Î*§ÀæÉ·ÒzÑªÀÃéÕo[A°À_x000C_§H_x0015_u¥ÀÍmw¿49£À_x001E_w_x0002_±Àõ¸Íp8°À.Vð$Âð¥À_x0004__x0005_61_x0006_²À_x0012_1Ô3®ÀÚ¸_x001B_ò¤À´Ty«Î¤À_x0005_ÊÍ_x000C__x001E_ À_x0002_ëÄC_x0015_ÇªÀNH5ß¬À¶¤_x001F__x0008_v_®À»;D´ó§Àfs_x0012__x000E_Ú@°À_x0004_ßós³ÀA_x000C_1Ñt_x001D_ªÀÅúÁî`«Àd·³Ð­À"I_x0007_ßYÈ¤À_x0015_·§ÀÊ8Ç®ÀÔÈulÉ2¡ÀZý5M)­À|_x0003_&lt;`_x0010_³Àrs_x000F__x001A_§®ÀÁÔU)«ð¢Àæ_x0001_Ô&lt;0¦ÀÊ9_x0006_h7_x000B_°ÀâG/ø_x001E_®­ÀjÿõNYÔ©ÀI_x0003_¾×¥À_x0003_Ö}.³ªÀÏW¥»:£ÀËAÏç§À?m¿9f¤À3ä;_x000B__x000C_üÔ²À¶ÚÁÓ_x0010__x000E_ªÀ_¬!i6­ÀL/)ªÄf®Àô¹Ñ^Z«À |gJ@°@z0§GÏ_x0010_¿@»éf_x000E_i_x001C_°@_x000C__x0003_4BøK³@_x000D_½ s_x001A_²@&gt;¨_x001B_õ­¨@X_x0014_ÍH¥»@ù Àû06½@ÖNéó_x0005_»@¸%¢	ç³@ÂóÐ},¾@_x000C__x0004_$;j°@úâG9_x000C_³@C¡mÙá¶@âyî¾_x0019_²@Ní_x000F_vÆ3·@_x0007_6äúve²@,Ø_x001C_w_x0001_¹@?®±ï_x000E_ë¶@¯þÕÐýå²@}mí·_x0002_/±@ý»×Aú}³@_x0006__x0003_/TQ²°@·ß&gt;î5´@Qlr[U¶@q£_x0008_Ü°@Ùíüê¤:¸@_x0018__x0019_)._x0010_1yè§@¨EÇê$_x0002_³@`¹_x0002_±°_x0014_±@¥È_x0005_Ç­_x0006_³@Ä_x0013_«)F´@5ÄqâÈ@`2¶@«_x000B_&amp;Æ³@bÖÉµß³@öÄèÎé_x0004_¹@âÓÜ¦ß®@^¹èºÖV­@lt_x0011__x0017_G£¸@¤_x000B_Nº¼øµ@ãuy/±@ëëænÒµ@_x0018_É°o%_x0001_Å@x¸pÀº@¶$óoÃ°@a~J_x0019_fñ±@_x0001__x0008__x0018__x0018__x0002__x0008__x0018__x0018__x0003__x0008__x0018__x0018__x0004__x0008__x0018__x0018__x0005__x0008__x0018__x0018__x0006__x0008__x0018__x0018__x0007__x0008__x0018__x0018__x0008__x0008__x0018__x0018_	_x0008__x0018__x0018__x0019__x0008__x0018__x0018__x000B__x0008__x0018__x0018__x000C__x0008__x0018__x0018__x000D__x0008__x0018__x0018__x000E__x0008__x0018__x0018__x000F__x0008__x0018__x0018__x0010__x0008__x0018__x0018__x0011__x0008__x0018__x0018__x0012__x0008__x0018__x0018__x0013__x0008__x0018__x0018__x0014__x0008__x0018__x0018__x0015__x0008__x0018__x0018__x0016__x0008__x0018__x0018__x0017__x0008__x0018__x0018__x0001__x0002__x0018__x0008__x0001__x0001__x0019__x0008__x0001__x0001__x001A__x0008__x0001__x0001__x001B__x0008__x0001__x0001__x001C__x0008__x0001__x0001__x001D__x0008__x0001__x0001__x001E__x0008__x0001__x0001__x001F__x0008__x0001__x0001_ _x0008__x0001__x0001_!_x0008__x0001__x0001_"_x0008__x0001__x0001_#_x0008__x0001__x0001_$_x0008__x0001__x0001_%_x0008__x0001__x0001_&amp;_x0008__x0001__x0001_'_x0008__x0001__x0001_(_x0008__x0001__x0001_)_x0008__x0001__x0001_*_x0008__x0001__x0001_+_x0008__x0001__x0001_,_x0008__x0001__x0001_-_x0008__x0001__x0001_._x0008__x0001__x0001_/_x0008__x0001__x0001_0_x0008__x0001__x0001_1_x0008__x0001__x0001_2_x0008__x0001__x0001_3_x0008__x0001__x0001_4_x0008__x0001__x0001_5_x0008__x0001__x0001_6_x0008__x0001__x0001_7_x0008__x0001__x0001_8_x0008__x0001__x0001_9_x0008__x0001__x0001_:_x0008__x0001__x0001_;_x0008__x0001__x0001_&lt;_x0008__x0001__x0001_=_x0008__x0001__x0001_&gt;_x0008__x0001__x0001_?_x0008__x0001__x0001_@_x0008__x0001__x0001_A_x0008__x0001__x0001_B_x0008__x0001__x0001_C_x0008__x0001__x0001_D_x0008__x0001__x0001_E_x0008__x0001__x0001_F_x0008__x0001__x0001_G_x0008__x0001__x0001_H_x0008__x0001__x0001_I_x0008__x0001__x0001_J_x0008__x0001__x0001_K_x0008__x0001__x0001_L_x0008__x0001__x0001_M_x0008__x0001__x0001_N_x0008__x0001__x0001_O_x0008__x0001__x0001_P_x0008__x0001__x0001_R_x0008__x0001__x0001_ýÿÿÿS_x0008__x0001__x0001_T_x0008__x0001__x0001_U_x0008__x0001__x0001_V_x0008__x0001__x0001__x0003__x0004_W_x0008__x0003__x0003_X_x0008__x0003__x0003_Y_x0008__x0003__x0003_Z_x0008__x0003__x0003_[_x0008__x0003__x0003_\_x0008__x0003__x0003_]_x0008__x0003__x0003_^_x0008__x0003__x0003___x0008__x0003__x0003_`_x0008__x0003__x0003_a_x0008__x0003__x0003_b_x0008__x0003__x0003_c_x0008__x0003__x0003_d_x0008__x0003__x0003_e_x0008__x0003__x0003_f_x0008__x0003__x0003_g_x0008__x0003__x0003_h_x0008__x0003__x0003_i_x0008__x0003__x0003_j_x0008__x0003__x0003_k_x0008__x0003__x0003_l_x0008__x0003__x0003_m_x0008__x0003__x0003_n_x0008__x0003__x0003_o_x0008__x0003__x0003_p_x0008__x0003__x0003_q_x0008__x0003__x0003_r_x0008__x0003__x0003_s_x0008__x0003__x0003_t_x0008__x0003__x0003_u_x0008__x0003__x0003_v_x0008__x0003__x0003_w_x0008__x0003__x0003_x_x0008__x0003__x0003_y_x0008__x0003__x0003_z_x0008__x0003__x0003_{_x0008__x0003__x0003_|_x0008__x0003__x0003_}_x0008__x0003__x0003_~_x0008__x0003__x0003__x0008__x0003__x0003__x0008__x0003__x0003_ÿ,_x001B_ò ©@döm4i£­@?wðù_x0018_½@1êûî_x0005_·@. ¼Ãx¹@Ww_x0018_õ_x001E_»@_x0002_80÷ÃÆ¤@ûÏ×,U³@­²ìñ_x0001_¹@JG(y§­°@6Ôh_x0004__x0007_Xî²@é¹Fåµ@z|~FÎ±@¡ÖÇ0Wº@²µó²_x0007_N«@¢ò|N÷¾@ÄxîN_x0019_¢´@*cãÀ5Å@_x0006_äVÁÂD·@÷£_x0008_*c²@CÔX_x0005_8G²@ùõÑ_x0003_L½@_x0002_¢aK_x0019_²@¯?¢	À´@÷E°±ûB±@§¨Ëo¹@(%_x0017_¸_x0017_¼@_x0001_](_x0007_AÞ²@j^_x0015_F$¸@ÅRÂ9º@_x0013_¯Ñ?Ø]­@ba¼ø]¬¸@X¢a-õ¨µ@É¨EÓ_x001A_´@µ4ñÍ	±@Z_x0019_Ûæ£±@¯'¹ó_x0008_²@&gt;º¥ÁD{º@ÕÁD¼_x0003_°@üªÌ©jÎ¬@öøý"²@ÒwÔâm­@_x0001__x0002__x001F_ôJ¢@×	Ì9À²@ìk#²Jµ@²GøñÁÜ´@~\?¼à)·@_x0012_-f'Ì_x0014_Á@_x0003_rÖ_x0002_ÿ_x0014_»@áQwnq=Ä@úÂ¼ºb»@·Ç´1fÈ°@UúsêV¯¸@àI_x0004__x0001_;_x0017_³@#HûbDu²@úÓÊ{é_x001D_¾@T_x0019__x0008_U	¹@k_x0011_!»_x0019_µ@Ö_x0006_êÔ±@LP@µ¾@úªÀ_x0016_´$³@_x001E_o_x0008__x001A_Ä@ªÄ|×úÀ²@q)¿¿ËC±@_x0013__x0003_+63_x001C_¸@XIV÷÷Ý½@¶?æo&amp;²@aÐ_x0008_ïÒÍ«@¤cÈéð·@Ä¯Â¹_x0010_mµ@ýBA-µ@òñ_x0017__x0007_Û_x0013_µ@ÂD²kÁ@@«#ö_x0001__x0002_¾ü¦@mÞ)I»@ð_x0006_ý_x000B_¹@õ»*¢,°¯@b»Z¨ê´@@½@HÚ(¶@ëê_x0010_6­@_x000D_!¥¨É±@l`_x0003_g2°±@B=¦Es¹@1ñ±ª×Z²@&amp;²B¬ã±@S_x0016_N_x001A_Ï±@ÙÓÓô»@÷_x0014_Ú$?³@_x0015_!^Ø¬¸@ZV*m_x0007_Y±@T%Ê_x0006_ù+¬@_x001C_«=9¯K»@Z_x0017_¹/Ë²@:Áâ±)¯@_x001E_Uý)ÔÁ@BH!_x000F_á1¯@+_x0002_ã_x001E_i¦­@Iä_x0013_Ã/¥@]PÇéõ·@|®O+­@Âqìø£Cº@i1+G¯³@+ö_x0010__x000E_Ë@-Dçà_x0014_[¸@&lt;7qP«³º@_x0001__x0002_IPÂ_x0011__x000B_¸@ÉÆÈï²@.eqÅå½@ÿÅN_x0002_²@Pçæ!_x000D_¬@òe±_x0018_¸¯­@(=ÜW¶Ò¸@ôÅÿÕ²º³@¶eÉg`­@JR°A*³@_x0018_"\k_x0010_Q¬@oÕßýÚ·ª@4y¥_x0003_õ¯@PÇaY½±@G_x0012_Wâ.¸@¯B@_x0002_¬¸@hdÖ0L_x0015_²@ÍYz%_x001B_a·@®sWôè½@_x0010_k_x001E_]Áñª@è¤Ý0&lt;_x001B_¬@ÿÁ)l±@\ '_x000E_Íö»@_+_x0008__x0013_Ê)ª@ÛñÑM8©@åUÊ§J²@·ÇªO_x0012_®@ó¸n¹µ£°@ÌGS²@¶Ù?Qª@ø_x0014_~hâhÀ@g(_x0003__x0006_¥¹@®_x0015_Â¯b¸@4C[_x0002_Wo¼@oÄÐ²H½@ÅUi3k³@$þ_x0005_²ë²@(ÜÅfK²@8þÂdðµ@¦æúi±´@ðvGÈ®@d^G6a°@³®³Eª¼@_x0010_º} Ê_x001A_¿@½r_x001A_Tü(°@ç7ús_x0017_?²@_x000D_Ë¿_x000E_).°@¤· þ½@ðôÒøã½@Ä9_x0003_ï­@¬XûS§@°v¤8cí¬@@ýL_x0001_Äþ·@ËÕðíí_x0004_®@?ê±@î0fV_x001E_À@_x001E_+Ç!¨l¸@_x0010__x0013_¿ý»@-Õ&amp;ëÊâ´@__x000F_Fe2_x0014_¼@c;7_x000F_(º@ýLÄ6µªµ@Ê(Ì.¥f·@_x0005__x0006_Q)4W0q¸@DoÇ_x0002_àÍ­@_x001C_ÃÔdôú¹@ä_x0010_·Ñ1§@®rxëò¸@ù±,_x0012_×ü´@Y-&lt;¹X·@_x001B_l*/Üi«@b¸3â¶@÷S_x0005_Ì_­@&lt;\KFð·Â@åíîñ­ö³@ÎdVÇË±@á@Cc¨²@¢_x0004_ºù³ü¬@Â|1¯Ù¦@_x001B__x0001__x0013_¬_x001A_³@~eXY´@S_x0019_&gt;ØO²@§[X¹±¬@ù¦-c\ª´@_x0013_fr#9_³@!oÛÓ\»³@,ÓÚöÛq°@/Vì¼så°@Ê7ÜÄs_x001E_º@_x000F_%_x0011__x0003_ª@_x0016_rø_x000B_B²@OBEa ¨´@uõ»´ªºµ@fK8N)Â´@±_x0017__x0002__x0003_íT½@¿CXÝ ¯@äì­è_x0010_·@NGÙÏ_x0002_ê«@uÉÃî©ü·@ÖìëÕ;À±@/\xË?_x0003_´@-¥þ._x0007_ö¬@ÇÔ_x0012_HÐ¦³@Ðíç_x001A_·@._x0010_æùÁ@j(~v_x0018_µ@ê1_x0011__x0007_^Ô³@éäl¦_x0001__x0012_­@´Ä(nÃ"²@ù_x000D_H§H}³@[_x0001_¼U°@³k´^5¹@¦\GUQ9¶@T_x000D_Û"©S¨@·ð=·Kµ@£©é^¬@æ_x001E_ ­´@_x0004_=Îå©¯@_x0008_3~ì×#Â@©Úº_x0015_¬»@_x001A_ÖVë¤à±@Fò« I¯@O4_x0011_¤ ,¯@8H_x000C_&amp;ß,²@^ÔRMg«¶@_x000E__x0006_B³º@_x0001__x0004_÷àçÚÀº@3]_x0003__x001C_}­@xo1&amp;Î$¹@ì­3ÎÅ±@K`®¶Í_x0004_±@_x0002_r_x0010_ï_x0003_èÃ@,_x0011_Ý_x001D_æF´@å¯Ê7_x000F_s¬@±_x0018_~_x001F_Ö±@!Ø_x001D_»@|¥q¾å»@r)_x0012_ º@_x0001__x0002_×~_x001D_¥@Æº¥{0·@6ox²@k_x0006_âCz§²@8ú_x0003_ª·@q_x000F_°ý	´@±ï×£[µ@.L¾¼_x0016_=Á@SøªË&gt;º@ýÀK«þ&gt;´@bª'*¹2³@ß5æQ°@+-_x001C_vEð¸@MêüÊ´_x0014_´@_x0006_ËÌÇë¯@P{_x0019_Zë_x001B_®@Åë_x0014_/z_x0002_¸@I_x0001_øõµ×º@5½_x0004_Åõº@_x000C_%qú_x0002__x0004_Ï+¶@º¹v\â¼@;+ýGz_x0006_µ@r&gt;¢bWÀ@]¥îÏ_x0013_µ@C³_x000B_8³@ú#_x001D_­¶ü¶@âW¯ab¼@L~&gt;)wÕ±@WÑ_x0008_r³@Å&lt;YP&gt;¹À@dU_x0012_Ôß®@ö½²@mÿÛ¤ÁÂ@ÆÃ_x0002_æÿÂ@Ý»ÎZÓ_x001B_º@pùFÕþ³@&amp;Ë_x0002_?6§@_x0002_Gá¸¬@×ÿ_x0013_¹F³@Ô¤»ÈÂ²@¾Ùê_x001D_¡CÄ@æÀ_x0003_¼Ê$À@q[(Åê¦@0_x0001_Ë_x0019_e´@Ê¡¬@Ð¹@O¸Ò­OJ³@3ÿíË6i¼@¢¯ _x0014_¶@²l_x0004_jÆÃ¯@ÐÁ¡6_x0001_§®@v¦1¾é°@_x0001__x0002_þ9gN_x001B_º@Ôµ`ö_x001E_µ@À¯`fìk­@_x001A_òÕY¨@Ú2ñ½}º@xsÄæ½´@YÕÞh:µ@(_x0001_×_x001D_g³@`àB~Fµ²@&amp;ÇQð%º@_x0007_ècú_x0006_ùª@£1ÁµV»@¸²5Ú[¬@ô'Âÿ]±@u_x000E_èL1°@ä4m_x0013_¾@÷¸Ðk5A°@^û_x001E_IU*±@_x0012__x000E_FzU¼@&amp;ðW$Õ¯Ã@ráÙc s³@¡í:û_x001D_Ë¸@o4[«ÿ¬²@ÜÝG_ß_x000C_²@Í_x0006_é6ç°@¯uÄó»¹@hÉPZÜ_x001D_º@L	_x0011_[¿@,*·Ù_x0019_»@¬T±¡_x000B__x000B_º@SåZÃª@tH«_x000C__x0002__x0005_xÕ§@j_ù_x0003_|¸@Û_x0010_Ýq¸@_x0003_:`Á³@Àa_x000C_ü£×¯@vHÕaî_x0013_½@ßQÀ0¶­¸@ú7ïYnD¬@_x0008_ûÄ&lt;°@}&lt;·_x000E_ô3¯@R)K_x0015_ý	¹@5¼ã¹5µ@ÆÆË_x0008_	­@_x0005__x000F_JÒ»@_me1½´@nÙ_x0004_{­@_x0007_itá°@¬8J_x0014_!o±@5ôs¯å²@_x000B_Ì{LÛi®@À-¥_x0005_À¶@#ÜÂ	_x000F_e±@P&amp;T1äq³@bmX_x001A_¤·@_x0006_o"$¨ ±@_x0001_Òc´¼£¹@@_x001B_E¶³@&amp;®uÎI%±@R_x001F_"_x0006_L'¼@_x0007_Ú¢_x0012_¤ª@n	p_x0014_,µ@Æ_x001A_ÀI»¹@_x0001__x0002_Ùi»_x0013_\´@_x001C_­QçÚ¨²@wZZ8_x000E_ª@0NQ½R²@+®_x001B_´±@»v²Á¯@å.eµ¯@$*°ÅÄý®@_x000C_Ç÷fL°@js«p¶¸@7ÓÃ_x0002_F¶@M_x0008__x000B_úÂ@ý#È_x0001__x0003_Ù­@µ¶®ß±±@ñ¿}*ÉÞ­@]S_x0004_lU¯¯@6Ô{E´@_x0001_(E,^l½@_x001B__x0016_æp)å´@HØ»Ï²@e\ìb_x001A_±@¾4_x001E_c²F°@_x001F_:nrÎM°@	_x0011__x0008_Qú§¶@êåÖÆ_x0012_»²@Üê_x000E_àGÆ°@=°_x000B_+±ö¸@ýsÞ-Õ¿¶@ _x0013_òó²@âõÀ²@M}\=öô´@ìýÝW_x0001__x0002_8µ@Òl_x0008_ôÄ¶²@ÙëË_x001A_­¬´@zpHG°@_x001D_Îhçd\´@²æîÜ«@°9ê_x0006_±@Ù_x0004_7¼B°@Îqµ_x0006_H_x001D_·@áa#"^È@aÿæY_x001C_Â@S+Es¨@©Û{DI_x0004_²@´C_x000E_ Vº@:_x0005_Õþ°@Êó½_x0001__x0010_´@~%v,_x000C_«@ÎÍ¬_x000E_¶@jRy öU«@N*ßOÉ?´@ ÉÓÏ¼@nTútA]»@_x0005_Á_x0001_c_x000C_»@ÂæPü~n®@_x0008_{_x001D_·@I²ÁcÃò³@kN½°@_x0005_öjm_x0014_·@ë&amp;êøè_x0015_À@ßÏ2Ù_x0004_©@¸¡µ²@Ãÿ_oç­@_x0007__x0008_9_x0004_ýóÏJ¶@dYï_x0013_À_x0016_§@_x0019_©¶&amp;`¸@ü_x0001__x0019_¦¶@l_x0015__x0007_WÄ,°@ò§µ_x0018_©@¹_x0014_t_x0004_è¶@w0s_x0003__x0005_µ@_x0016_×ÚÇoH®@T_x0002_¥å°¬@ê'$ë_x0005_¼@_x0019_Ý}ç¼@|ªª{ss¯@=ÉªÁ@«¾àµ2Á@_x000B_ì02_x001D_Í³@*my­ôZÀ@_x0005__x001B_b_x001A_Ê´@xNÆ_x001F_K±@_x0011_il_x000F_Â@Xé2A¦ë©@uê;ÅÓ^¸@}Î_x0012_Ë]µ@_x001A_âv)_x0005_¥­@B_x0006__x001E_¬ú¦°@¡ñ_x001B_×l±@n¹ØAÀ@_x000C_Wõþ%]ª@FP_x000F_Û¡»À@*Æ8_x0008__x001A_dÂ@kzË·Åd¾@_x001C_	_x0001__x0005__x0006_´@õ4¦ß_x0018_J«@Kq_x0008_æ¶@N}[ô_x0006_·@±¡{_x0003_6¶@Dá_x0003_¢õ®@ë1_x0002_¯=´@ò qÝR°@D,­+-±@¼ä¦=c/Á@ºS_x001A_ÞÐ÷¼@,b_ûYº@Ã_x0013_¨ ¤¨¡@Ì_x0018_&gt;_x0004_Ï±ª@¬t_x001A_`ôî³@l^=_x0016_Ã@ÅQQ_T¶@gáI×.÷­@EI_x0015_ÏH)º@Ú³ËEJ¯@¬bdÑ±@rûÂ_x0002_~¹@²Ù)~4Â@¢áÍ%Ô°@éÄ_x0019_ïí¨@¯_x0014_ÞÌJm·@7Ý_x0019__x000B_ò0¸@¢)ÓUlº@¨Sí9»¾@ÓÕÌ»X²@_x0005_ø_x001A_cóX¸@ZFñüà3À@_x0001__x0005_Ùaªg±²¼@rÙ_x0003_OÃ@7Ïµ»@KMBF¦¢¯@_;Áu½³@0Û¯¿AÀ@×§_x001A_óÃû°@áäFE·@7Ì9Çû;°@u:¥AùC»@([_x0002_¹@ åDÛl"µ@h³Ã,¯@ª÷4u2Ð±@¬û¸Sïë±@´­-¾¼@øÎ¾,F¢°@_x0004_òÓ* ¶@@Xó_x0015_0»@ªA}_x0004_³@N_x0003_jªÌû¶@¦Ó³_x001D_"µ@÷J_x0011_ry7®@_x001A_2»7³@_x0004_!;q½.¹@ª ._x001C_ì¼@¯1_x001B_4xµ@¯{Ï1Òtµ@þ)Êu"_x0017_­@lÏp:Ú[·@^â_x001A_bÁG´@DÊl_x0001__x0005_à_x0015_µ@«Ð_x001F_VØ±@¦m@?_x001E_¯@5¡ÃÅ ¸@¯_x0007_×_x001F_þB·@¢G_x001B_&amp;É³@_x0012_³Ì9_x0017_?½@6?_x0003__x000D_¬@Ó_x0006_ºEõµ@ô_x0007_Ë_x0019__x0006_®Á@¢æQåT°@jË×Ö²@Î_x0016_Ù³7k¯@¸`ØôÔ©@1àZðdc³@_x000E_0g0ö¹@vu_x0006_l L¯@&lt;çð6ô_x0002_´@¡ &amp;ÎxÔ°@¡_x001A_È]ê¸@q_x0012__x0001__x0001_µtº@|^òo_x001B_±@j_x000C_²,¯@H&amp;B¦2·@&amp;ÍùÌo=³@à_x0005_û`¤6´@J{L!Ì®@âÅ+b¥_x0002_µ@´õ¤´5±@_x000C_@]»`²@_x0001__x0007_flÊ«²@_x000B__x0004_ìq´@_x0001__x0003__x001D_'_x0001_æö¨@ó4ÅÎ/³@_x001C__x0013_c_x0004_ûÓ¥@Øã=Ê®@á&amp;_x001B_»¾@â_x0013_&lt;/8»@°à¸ø¨ª@Îß­±¡·Á@qoªÛØ,·@Úb½Ý°·@þéÎcj±@~VX¯N´@PUhÁ£h¬@¦Úié¦@`q/b³@\~îÇE°@Q_x001E_£µ&lt;º@æ_x001B__x0001_¾_x000F_ª¿@&amp;ú4½8®@£1×üï³@K*eÅ_x0005__x000D_Ã@ëh=¼_x0002__x000E_À@u_x0012_L÷_x0008_Pµ@?C2E©@Å.uhß¹@s¼o­F+¹@ Â%Oo»@7ñßôÐ_x001D_È@«ymYµ@ªÿ8'·@R0TöÙµ@ÈG!_x0007_	©²@ùá;IÙ´@#9¢&gt;¾@_x0002_¶_x0018_cõþ®@\Zá	®L·@m_x001C_f_x001A_ñ`¯@_x0002_yä_x0006_·¶´@n_x0012_eë´@z$Õh¨-É@ERl6*ø²@¦4â§ÎU¯@Ñ_x001C__x000B_ª±@·®ñ«´@Ç_x000D_3nm¼@trK½¼@Y§_x0006_hdË³@ÛùJ¨_x0005_±@d Ó)¾°@tHýÊå_x0001_¸@8&lt;_x0005_&amp;÷«@L]þ¶Ô·@ì_x0004_Á_x0003_8µ@/¥GH_á±@_x0004_bK·Ü·»@Ô_x000F__x0008_¦·@È^_x0010_ºb¢«@.Fú¾ªg»@~{EK´@l9_x0011__x0006_) ¸@Î±&lt;Í?·@_x0003_i;æµ@­5¬: À@_x0002__x0005_&amp;&lt;_x001D_ÙÖ_x0004_¼@g_x0012_^ù£gº@ìû8ÍZ_x0005_Â@Íººª@ÆÙ¡&amp;P°@ÖÇÑqÄ¦@b|eö²@vÜö­¸@Ð&amp;ÿV_x000E_'À@N	@¦¬¶¼@7_x0001__x0001_­Ö´@_x0004_3Û_x000D__x0001_µ@ç¢¹_x0003_ü­±@Æ£HGØ¿@éøö	_x0005_±@Ùy|´_x0001_}²@_x0014_êd5aÄ@æ77^oû´@28FHÏ8³@Ø_x000D_nG&gt;¾@ÕÞ_x0011_{¨µ@:_x001C_Zs_x0006_º@LùX³@½®º¹@&gt;¡¡á75±@È{Øy_x0007_®@_x000D_ù¤P]±@â%¸	³¶@W,_x001E_»©ð±@lø´@ti¯#)_x0002_µ@¥qtý_x0001__x0004_Ùp¯@íNA_x000C_Û±³@×Ùá'xª@lTWØ½¸@H|Â2(A´@ehÚ&amp;Hå·@ú3àUd³@_x001B__x0001_+û%ª@	^?Å_x0007_´@øÁ_x0005__x000F_5¸@lÒ½W¼@_x0005_â_x0002_{8·@ð^@_x0004_¯´@L_x0011_L	´@_x0012_Å_x000F_ê;²@Q¹_x001C__x000B_ø^¶@¯¤:Ø:³@é_x001C_½_x0011_´@þ{Ëõ«@Ì"¦?V¾@©¡¨û¢@$ì¬+ÁÆ«@ZÙ_x000B_/H¬@&gt;F·{-`«@6[úT¨ì°@Z%ù^Ó¶@_x0003_Uï¬±@µÃ3E_x0001_z°@-0Oÿá±@þ.ããöÆ¼@tïûB·@aÎiÀ_x0007_¸@_x0002__x0004_Ã_x001D_L_x0010_×_x0016_©@ÞÏN©@Õ_x0011_&gt;_x0018_³@@-bmõq»@_:oêê·@O_x0001_mD@ø´@²¾.=Zl¾@Ær_x0002_r_x001E_­·@¡_x001D_¡Êá­@_x0006_`_x001D__x0005_`°@.Y-´_x001E_ø·@ª´T=©â±@öDbak´@ý¡_x0005_¤vT¸@Ãhé_x0017__x0017_Ä¸@§&amp;Ï9õj´@ÓVtÐ_x0008_»@_x0003__x001B_B}mS³@Íª@&lt;°y_x001B__x001B_±@î¨_x0003_i&lt;³@@÷Ð°Õ_x000E_±@mÚïyOsµ@ÇÖ(x_x0001_øÃ@»¨_x0005_ß,Â@x¢Kö_x0018_k»@â®´S_x001F_°@5òñÌ_x000D__x0012_´@)bïSÝ³@µ&amp;¦¨¤I³@ó_x0018_~a¸@æþ_x0008_~_x0003__x0005__x001E_ ¯@iÑMk]·@J&gt;ÌDÓ£µ@çK£Ý¬Þ¶@RµGP9ª@jî*¬º@_a"K_x001F_ú±@_x000E__x001A_GáI]½@¯Wh_x001C_&gt;Â@Ñî.Ê_x0004_±@_x0001_ØÏ//ªº@A8²~Ü«´@R_x0014_d/Ä¿³@v_x0001_vN¸@ ª\S°Ð·@â X_x001E_){¶@1&gt;º³@_x0011_¦]ú_x000C_ù¶@?¿Ô´.r»@iÿ.ÖÃ@î(²Õ=$¼@¬n_x001B_Vµ@È¤÷y_x0002_½@_x0010_+_x000C__x0018_°@ëcÊS ·@Êv_x0004_.S7³@X_x001E_S7·@c(u_x0012_i°@Îó¹_G¹@úI3¾NÇ·@è__x0002_©!¼@¤2Ñä$¶@_x0003__x0005_ZiA+(h¾@&amp;_x0007__x000D_CÌ_x0004_º@h¦­¬Â;±@®O©·e´@ö_x000C_mjOl¢@_x0018_ôb}þ=¸@Åê5ÿ_x0011_¾@x(ÆÙÉ¨@ùåÕ7bü¨@|_x001D_ÝòÔS±@n6_x0016_B´§@éæ_x000F_¶@Ô_x0011__x0015_2wµ@n£[hãµ@_x000E_rîü|·@L5Ù_x0007__x0004_E°@äßä¼@Öå_x0010_²Nµ@®ì·%o»@dne®@¦çïÂÃ³@@l_x000F_r_x0017_O½@JO--"gÃ@[ÿïi¸@ÿà_x000F__x0004_n¬@ø_x001B_dñ®@Õ×5I6µ@_x0001_°¦_x0017_´@_x0002_¿Ó_x000F_sÉ´@7"þñ:´@lÀµjæ_x001A_°@çC¯_x001D__x0001__x0003_2ô²@_x0003_`¯_x000D_ª0¹@_x0003_"z_x0015_ßÅ@òtæüQã»@×8_x0001_ùÌ¾@äiÒº]À@¡ï±«Ô«@_x0014_«vl_x0002_·@-ÜÌÁà´´@A_x0008_Rîú¶@ü5J£qµ@_x0006_ò_x0003_&amp;Ã@Â_x0017__x0017_+`ò°@RC@_x001A_ÇÀ@+QE Ê©°@ãwÒ_x0010_°@_x000D_ö"ç¶@ZK¥G_x0015_·@É]©ª³@&lt;º½b,`Å@*b-x­Îµ@Â3fµÝ°@«!ÛFï_x0008_µ@~rì&amp;AÒ¼@&amp;_x000E__x0016_¢FA«@_x000C_ìöh_x0006_Â@_x000C_¶@å_x0018_¿@ô¦_x001B_³±¸@ûí$y S¶@À+³Ù¼@Ä9©tÈÝ¶@·¦f_x000E_æ¸@_x0001__x0004_ºmQP_x0018__x000C_³@ÆºúKÝ¶@Ê{?¥Ú²@}Ê¯u¼@	ÒD_x0011_Ç®@Æ©^Å¦}µ@ôDÓ]Ø_x0001_±@ä_x0003_à_x0019__x0016_x·@Ú¹ÚÀ|ì±@ó½É¾ãÁ­@´/è&amp;_x0011_Å@Èûæ*_x001A_«@º&lt;T¿NÂ@_x0012__x001D__x0001_ëôí±@ª©:1_x0006_¼@ôä7_x0008_å²@Y_x0018_©_x001C_ä¯@[eÅ½«@p_x000D_³É³°@fô_x0015_ÿãËÀ@BÆ_x001C_,_x000B_§@_x001B_¾W"Y°@h·ª¹_x0019_ÿ°@_x000C_ê @©@Ü#_x0014_sÁ@j¶R¼ÚéÀ@y§ 9~¸@¡°_x0019__x0018_8Ë¹@_x000C_¬_x000C__x001C__x0001_¶@.K_x0014__x000D__x0018_§@ä¬¿Ðµ@3_x0002_·ç_x0003__x0004_Å_x0002_»@ªÉ¾¦Øÿ´@ß­á¬@_x000F_ÀÉ$Á@áZ¢o&gt;³@¶þØR´i©@Þâ_x0003_\þ[¸@KÖ6kd½@÷_x0011_,_x0006__x001B_¶@J	I_x001C_	¶@BWË¨a:®@CÊÀ\_x0001_¯@&amp;£B9|ö¼@_x0006__x0015__x001C_Bí¶@ÛG+Zþ³@Î¤_x0013_D_x001A_÷±@H_x001E_¥â¶@_x0007_ß©¶2Â@$_x0011__x0016_xÆ\»@õNJÊ-_x0019_´@&gt;Þõ_x0012_½V¶@½î&gt;P_x001C_Þ¯@¡_x0008_ì=í±@_x0006_å_x001A_ÕÆ±@ë)å!ð¶@{®$_x001E_F&lt;µ@Å_x001F_ÓO_x001F_«@&amp;bp_x001A_4Ô¬@@ZÙMK_x0016_«@Xç+«Ï.´@ÐÖÂ=µ@_x0018__x0016__x0016_	±@_x0004__x0005_o¿­ì ·@þð½ÐCÁ@É]T_x0015__x0015_¤@¢)Ï_x0019_øµ@_x001D_9/w,_x0014_²@©6QÙ×©²@V$Jì&lt;-¶@MU_x0012_ª¸@­_x0002__x0012_È|³@{_x0014_x*ñeº@E_x000F_P]Ox²@Ö_x001D_4÷8²@¾ý_x001B__x001E_D®@ybkµ@¬5eÌý;Ã@È_x0007__x0011_²²@±_x0005_²@&gt;ÍOëöÚ±@£iG¸·¶@fëU´B»@N²_x001A_ _x0016_OÀ@&amp;E`-,Í®@,Ã «²@©_x0017__x0003_%b[³@^Ùvs«@½_x0012__x0001_Å¢´@ê:¥¤_x001A__x001D_³@Ç(0×²@éE_x000C__x0003_nº@+e7Iü³@\]"£q·@U_x0013_l_x0015__x0001__x0002_Ð°@§ðPw±@Tò]Ïþ\±@ü_x0005_%e_x001D_³@ÐL_x000D_	±_x001F_Á@_x0006_,Ö;ç7©@ôoÀ%¬@_x0011_½_x000D_×¶@Ä­lÀ_x000C_ì¦@ÌG©¯±¥«@ë_x0018_îAª¶@k_x000D_ù¸ýÿ°@¬i_x0005__x000C_Þ·@ê_x001E_ÑVµ@ôÂ&gt;__x0006__x0014_»@~Ú è_x001E__x000B_»@£»Ár_x0016_ªÀ@_x0011_¬á_x001A_½@_x0005_¸qeº@Ô_x0002_-ÿCí³@Vs®ÂÏÂ@PÓUî_x0015_¿@Ô¹Tx@¶½@ßæB@ÖM¹@$±4._x0001_À¾@y,ÀÞ_x000C_±@µõDÀ	¸@&lt;b=¶@Ç	_x0015_ÌOµ@K+ÁªÍ°@ôC Ö"µ@¨Ð~_x000E_?_x000B_®@_x0001__x000C_öÜmF_x0007_±@}_x0005_·}Þ_x0002_°@¤Î_x001A_{ª¨@_x0010_f¬ÿÆ8°@PÃ¸`ô°»@9ñåÉÆ­@&lt;Fl¤+³@¡þGÂçÅ@mj¡_x0013__­¼@¾+_x001C__x0016_ÿ_x000F_·@uüZ_x0010_¯a³@°	y zµ@Â_x0008_&amp;_x001A_ß×±@_x0004_g_x001E_ù®@_x0012_Aøwï´@øwQzS»@Âe+ï±@·ëÇ§m³@ó_x0011_¥_x000B_±@HECÏÒ¨@%&amp;æ³_x0003_Æ@å_x001C_*Xn³@Z:pýE²@ó^Óûsf³@w­_x0002_Á·°@9¯¼Å°µ@*ÍÄ"¹@2_x0011_Ön½@@_x0002_ÿX²@ÙÁ3?}À@¶sÁ·'3¸@î_x0006__x0002__x0003_Ýc«@Ä_x0016_4»@Ý§ç¦@&gt;°¹]_x000E_´@8ËÈVÏÒ¹@ýK¼0yP¸@£_x000D_¹ªv¶@_x001C_ö_x0014_Æ·@ÆèÏ±@O:ÌS;º@­±òê²@BÉa#!R·@&gt;_x001D_Ð5a¿ª@_x0004__x0019__x0003_¬Ó­@¹8e|«À¹@à_x001C__x000E__x0005_±@_x001B_ICÇÞ	¶@{:_x0005_Ö¼@»ý*În¯@_x0018_¥\h½@C@yó±@æ¢Q7ç×»@O°,·_x0012__x001D_¹@Ö_x0013__x0008_n:¼@Ç70±@_x0012_ÉLû^²@_x0001_ºý_x0004_¶³@N®Ýc ²@§::_x0019_Úa±@&gt;	ª(!´@YJ_x0004_1Î{´@_x000D_PÎó°²@_x0002__x0003_òüÌÆD_x0006_¬@%ÙM%³@*_x000E_âC¹@A1ÌÝm_x0019_´@²_x000C_¬T¹@_x0004_Ô_x0019_V]_x0018_·@_x0010_Ò¬õµ@zã_x0015_­&amp;¥@³ÞP¢ol¹@,'W¢_x0012_°@9è9À_x0001_È·@IØÒ_x0005_íX·@Ø+ÿÁ_x0008_¹@w®åÿÉ³@îµ¤®0F³@þxË&amp;x±@®_x001B_ìVÂ@-üÃ_x0019_Ù²@Vç_x001C_Kã¬Å@úSY_x000F_Ë×´@5-iÖ^éµ@}kçHbm²@6l_x0019_:Ä¨@V4_x0005_*A¿@"Xª#^´@ýÓÕ3q±@R_x0013_X\ÕÛ°@$°ÑÚmî°@+uM_x0006_Í]¹@_x0008_Û$¾@!vÂ:°@LV#_x0001__x0002_­_x001F_²@ÊÞÊPÔ¯@ZËkÌ¬³@_x0011_¤e4¹¯@àFA§¹@e90¢ò°@_x0012__x0002_/²5Ø®@¤À&amp;ÀD4¸@Å×_x0010_W¸@ÈÜ¿xJ·@ê_x001E_6_x0002_kÂ¸@_x0016_¬frëµ@^»_x001D_i¸Ð²@§$w©V±@Þ³÷ûo¸@v_x0016_Róë¨¨@_x001E_"_x0016_³0´@Àé+qÊ+È@µRàÝ2­@ô!ÔHT_x000E_µ@g_x0015_ BÀ@0_x0015_ïÏB ´@ÂUi_x000B_ØP¾@_x0011_[{öÝç°@ôù_x0018_C_x001D__x0004_¬@_x001F_ª_x0014_¼³W°@s_x0019_l¹³@¨á6ÍÐÁ@RAG'.¶@ªySHèª@,_x0015_¬ôÇ¶@XM_x000F_ËP_x0008_²@_x0001__x0003_fJÏÇÖ«¿@|*3£·@Z.ë¡¶@þéÈoõP¶@¼º.Úb9°@_x0004_¹ø°Þ±@NüòºÄ»@B/__x0006_mÛ¶@÷4L9+²@ä _x000E_:oÀ@^Rï?h¯@_x0002_[Ü_x0019_-t°@~pÑ¥ç»@õ§ÌôW_x0007_©@ÍÏô_x0001_öL·@Ü_x0007_cÞ_x001C__x0004_µ@ªèø±Iî®@+MtÛ[ë²@_x000B_(_x0018_¾w±@_x001E__x001B_,ìÕÐ­@ó9 Ë&gt;Â@´EòÕv³@_x000C_+ê¼f¨@¥_x001F__x001C__x0002_À@Å_x0016_ýÑ@*ø_x0017_î+À¼@Â?.ÍÊNº@_x0002__x0003_/_x0018__x001C__x0018_²@ù:«°@­_x0008__x0015_Üå®µ@} _x0002_soé¬@V§Y&lt;_x0002__x0004_Å«°@¸ó0²û¦¶@LC¼ô_x000E_Ñ«@Ô#£ï._x0013_·@¤yä ¿@Ê_x0019_OhÙü±@çÓ83°@_x0003_	£7%´@æÀÝª·_x000E_Á@EeºÏ¶@G_x0013_áÑ~²@*ôT7$ô¶@ýÜ^.óH°@ä0×Aq°@_x0017_&gt;sæ©_x000D_±@u_x0017_V@`Å°@_x000C_²c_x0015__ß¬@Ã½ä_x0019_À²@ü¿_x0005_ÝÎJ§@·ý_x0001_æÅµ@Â¼31µ[®@Qd4_x0014_±@*ß5_x001F_{³@ªwV_x0002__x001E_®@³jIp(´@k|*P_x001C_{®@¼)»[^ª¬@_x0013_nZ_x0003_¡³@Ñ8o_x001C_º@]W¥Aw³@ÜðÊ@ºæ¬@_©yyþµ@_x0001__x0002_lFîÅ¿Á@N®C6_x000E_ç¯@à_x0014_Ê#S_x000D_­@wÎ¾_x000B_P_x0016_²@i®q5áI²@¦­Þ_x0011_¸@öGqyÑ°@nªidÂÁ±@#íèí0_x000B_´@ÐÐW%TqÀ@_x0004__x0005_ñ|ª@ûMX`/1À@r_x0015_©_x0013_µ©@ýâè~â1»@#ó_x0008_7îY´@º¢ÛoÎ°@l/9_x0010_ÓS¼@lRD¦_x0012_Å@_x0016_&amp;ÏìMI·@¢æÍRÊ@¾@"á@Uw»@aÆ*?çyÀ@í5_x0017_¢±@ýÓQFõÝ¨@_x000C_­d^Ç¾@¶ZÔTYµ@^½_x0011_ré#³@7érM²@ð"hL ¬@úÚ~ª=c¯@O\©n@Sº@ír3m_x0002__x0004_«;«@æc"¹ÙÁ@i|~U&gt;!±@_x000D_G­:ã¶@ûs³_x000C_®@&lt;ãVì£Ý¸@_x001A_P­jd¹@@ä¾v¾À@._x0017_¶£º@"³hbÿè¯@(zXsP¼@èâ¦_x0003_æ`´@úQ{Ü\_x0006_·@r®i»´@®û¸@_x001F_êÆU°@2º0Ö¾@_x0006__x0016_¯(²@lÜ¤Ä_x001A_º¹@ú_x0001_,!Á$®@ríéÚYì¶@ÜøÓÉ¿½¹@¼_x001F_à|yE¬@¦CcÖou½@¤_x0016_ËÀ®¹@ª}S_x0008__x0005_´@¢¶Öo³@3j(Úy°@_x0013_Â^Ó¶@¿_x0015_r7£æ´@_x0019_å!_x0001_Ò¶@B_x0008_¹)©½@_x0006__x0008_ØÝÓ*óÀ@_x0007_fl}g«@&amp;·_x0003_Bqy®@÷@úôïµ@{a³À@)¡@¸fÈ&amp;_x0001_®@ÜÆÃ'«»@®éO_x0010_(i¸@ÌÎ5ë¸ä¾@_x001E_;71e¹@®xv_x0019_Ø°@_x0005_Â_x0002_lÚk°@ô@L à²@12eUl¥¶@!	nco´@ÁëÇ*M}²@ªG¨´¾³@Ìù_x001E_|º¡´@8ðÎ-üº@_x000D_/, (_x0019_°@yNú³@¿ñ\Ûr²@Ö"§é_x0010_¶@'ºD_x0004_+Á±@á~0¼¬@7_x0012_)çhE¾@m+	êªõ²@F#_x0012_tÑhº@Þ(÷³ô3¹@1_x0006_Ê¡º@­ëÛP_x000E_±±@kO\_x0001__x0003_§_x0012_³@ëNêÓk¶@bý_x0005_/V²@lEN¿©s¶@ò_x001D_ý_x0014_¬_x0017_µ@RN¼ÎÄº@¥$u_x0017_T_x000F_±@14ï_x000F_Û®@ÊË\~î¸@_x0017_÷ÒN§î²@¦_x0014_Ã{M±@_x001C__x001A_¸@\_x000D_#­¯@A_x000C_îÁ_x001A_°@_x0006_GÆth«@lS_x001F_µ±@[ÛlHåy¸@]ä5Ê3öÀ@d@M'9¯@²áäêG§@Á5±í±³@_x0001_Wóàr_x001D_ª@HsEÄ³@lÓ_x0002_Û4)¼@®p.zÇ½@OxÄÐì´@yá¥_ñ*±@L¹ä#±@"í_x0010_Ï'ó´@º²XËB«@¾öä/+»@ê|yh[­@_x0005__x0008_Ûi_x0003_@/_x0001_°@ª7í\c¬@,_x0003_¨Ñ½ýµ@ÿ_x001C_[¶@_x001A_Q¶_x0017_É¹@ _x000C_¥_x000E_7«@Ù_x0012_3_x0004_±_x001D_´@ÿUõùðÄ@H_x000C_©_x001B_B1¾@`¸¡·@~4Ô_x0015_nh³@ø*-t1W¯@Øiä_x000E_Sª@HÃ¹¦_x000C_Õ¾@d&gt;o6ï¹@iQ4ébU²@ñ_x000E_gê!¯@êx«¬ó\¦@'~ÏFEP«@_x001E_ù_x0007_zö²@£ñJB|±@_x0007__x0006__x0004__x001F_H°@BøÚ_x001C_	·@ÌÃ¬¼_x000D__x0011_°@èÎuBÄ±@O¬æ¿±@²_x001E_ÆIµ¶@Ê®Ö¹@¾_x0014_`_x0001__x0006_¸@JüD£¸vº@'_x0002_¦@Õk¦@ÅqY¨_x0004__x0006_é³£@ß_x0005_¢7ë_x0003_·@Ñ_x0005__x0001_¬Å¼°@_x001E_êÜ_x0008_Ù´@x_x0007_£_x0011_³@M_x0003_X_x001D_8"°@ÔÉi!Ô;¯@`&gt;M«3½@¤NO_x0002_Õ¹«@Ð`Gceº@_x0004_ÀMa_x0012_°@t$d_x0002_m§³@Ë_x0013_lZtÇ²@lTc\cæ©@ye_x0012_!=³@õ_x0010_Ô&amp;q_x0005_²@_x001E__x0006__x001F__x0002_ü½@+_x0006_@FÇ×¨@pX_x0010_ÔÉ¼@·9m¢ ¶@ð*&lt;Æ¯@R·r7m´Â@¤_x0012_9é°@iÊ_x0001_ÓJâ²@à¬_x001D_È¾@?_x0002_Ê?XÂ¼@Wõmí8¼@ºüõ_x0007_.æÀ@f_x001B_	`¨ò²@Ð9qß½@¤#pªäÃ@Ð)[÷.[¹@_x0001__x0002_üý_x0006_¤Âµ¥@­@¬Í¼@_fn´²@fÎ?/ä·@_x0008_¯g_x001B_]_x0002_¬@ZE75o¶@³ÅÜÜ¯@M´mSV-µ@02+üÍË²@Ñ4£D¶@àÖø±@o24Hé¹@¾¾lp¾@v×³2_x001A_o´@ûæ¾a®Â@³ö_x001D_s_x0004_g»@_x0010_öä^_x0017_KÀ@_x001A_):fÿ¸@f,O?,õ¯@zå_x001E__x001A_Ã@%Ë»Ü·¯@å¢9xµ@m_x0005_X¡(_x000D_´@ 7^!t¸@I0çc­±@2Ý_x0003_5ÐVÅ@_x000F_$S_x001A_[_x0011_´@,ì_x001B_mLC§@£_x001B_Y°@_x0002_ÉÂJ¾Î»@~lØe_x0004_º@_x0005_ô_x0013__x0001__x0006__x0003_¶@[S_x000F_ª!·@%ÏSâMÚª@_x0019_ÜýgWcÀ@_x0017_·_x0015__x0001_³@Q~¯@~ª¬&amp;«±@ÁÅÒ­_x0002_¶@÷Yå{x(À@Í_x0018_"õ;¾@TE6ëpÈ½@æKTÈÿÁ@Fqä\_x0004_´¶@2	ÝaTM²@­{ÉÈ_x0016_¢¶@¼|½¯@Ø¿_x0007_J&amp;y´@Æ:n/ü_x001E_±@¬XdÂÑÀ@_x001D_Î+1_x0013_·@sõ¢Ú_x0010_»@_x0016_êvbÜ_x0005_À@¦²ë²µ@ ]ávQ©@û_x0015_×_x0017_çsª@_x001D_K(º±@ÍÈ©ký¶@Ó^ßCæ³@7qEß°@G_x0018_¸Í_x0004_¶@¢íXïÅÑÆ@O?&gt;_x0018_»@_x0001__x0002_wþÄf|Bµ@¥g_x0008_véº@_x0010__x0015_5û_x0011_¼@÷¹?_x001C__x0018_´@[_x0016_$Üï·@_x0017_w_x001E_@.°³@C_x0005_¨ÿj·@¥¡Ç^_x000F_³@,©_x0001_}FC·@:|ÍßøÒ¶@ã¢c2]ÓÀ@ÏuâòØM¶@Ø=%ËÏ&amp;¬@XÂ#Ã_x001D_¶@è1µOéÝº@_x0010_ÙÈÉûÀ¯@6t¿§úk«@u_x000B_GÍ4R¹@¼/*qºîÀ@ËQåCÿw°@Þ·ÿ¯¹ç²@:È^±²@?wóßÓ³®@huº¡ó¯@_x0017_ñ ê0_x000C_·@Ê_x0013_Qà	^¯@HÜGâ²þ«@x5UT½²@a%C´V³@DP÷|¼@¹aå_x0018__x0018__x0012_±@Fü¿_x0003__x0008__x000E_?¶@Ðzné»@!@ºk4µ@Ûv_x0007_³@å4p±@ÇÝÕyoÊ²@¢_x0017_w3Äµ@ö®ö*ñ$¸@RY9Ë¼@_x0007_^_x001D_þtÃ@_x0011_/Þ¬@Îå1«êÇ¿@íãÇ:9±@5BX9_x001C_´@ê_x001C_þÃ@ £¤{_x0018_ç¨@/Ì_x0006_³É_x0004_¿@t\Õiµw²@%¨ÓÓ¤Â¸@ë/x²Ô=²@_x0011__x001C_A@Ì_x001F_¸@Á£®o´@õ"°_x0002_.·@_x0005_k» ®@¦5Ã&amp;Tª@ð°0¹/¶@D_x0012_Vèï¥Ä@_x001E_CÖ_x0001_¸±@_x001D_ö*E¹@n_x0011_l_x0003_õ¤º@x2¤_x000B_ç¶@\¬¾$_x0004_¹@_x0001__x0003_ØÍC_x0016_Õò¬@ÞBPµçÍ±@ô_x0013_r_x0004_ýc·@,é_x0002_ê#¸@y®&lt;;D¦@MôI_x0007_°@-WÏ+=+µ@Ó_x0007__x0014_}_x001C_Íµ@íéð_x000F_¶@D¬»G_x0012_»@§I¶¦@4_x000F_æÚ?¯@ÂCu7²@K"e0_x0007_¾@£ã¡qt'¾@8÷ìÿÎ±©@_x000C_Á.®@±´j­Ú¸@nWJÕ°@_x0008_¬PáL7±@æ _x0013_³N³À@_x0003__x0011_æ°@!ÞBÌl·@§&amp;S%Ä@Î.~Ä¢±·@Âi kª@ÒÜ_x0012_z¹@âÑ_x0005_F?d´@HLlÇ¡¬@2g£Pá±@'iNtå+´@)_x0008_ó_x0001__x0003_´@Â'îí&gt;S¶@ ù´_x0004_8¾ª@ôÌ_x0002_@²g®@_x0014_E1ª·@úÄÆãñÉÀ@Bm¤cÛ%Ç@ÎÞ_Mp¹µ@e|.§µ@°¥(¯&gt;9¸@æ28_²®´@ÒD(¾O´@A«"ñ¸@6 8âèà·@³L_x0005_¿|¬@M#&gt;Y­@|¾^¦p;½@c_x0001_öÞÂÈ²@Ñ_x0015__x001F_;Yrª@_x0007__x0005_þ¬§¹@¶à,ÇÍ¸@BÇP" ·@êïÐ_x0001_8C¶@Ä:_x0003_]Ür·@Ðlè_x0019_Ï9¿@¢ò¸Z_x0017_ÿ­@ö¹Oà%©@Æ³Sy³³@¥:êÆðh²@UÍ_ö$_x001D_¤@ìÏr_x0010_è^Á@c\1±§T§@_x0001__x0002__x0015_uCïêª@ _x0013_¤`ø¹­@È	#NÁ@h0\"«@´_x001B_*à_x001A_µ@H_x0003_R¾_x0015_'µ@·SLFý´@&amp;HÐH§¾·@_x000C_dPÊ]²@È_x0001_fÓÄ_x001F_¬@º&lt;_x0013_Ap³@÷êÿÉ·@ÐHé.Z_x001C_¶@`|èð®t´@e_x0006_ÔÛmÃÀ@È ïTkD¼@ðåQ_x001C_«@À9¥{XMÄ@t&lt;Ñ_x0018_®@_x000C_X_x0012_æ®²@Àô§&gt;Ý´@íJçªá±@ûã{Q?¹@_x0001_Ùk÷ú²@vÜ_x001F__x0018_¯@è(#e÷¶@_x0016_&gt;_x0014__x000C_ò ²@ø?:ML¾@Þk$/Pº@æD:FÕ¹@TíÆØuÂ@Xáó_x0003__x0006_êí°@_x0002_µæ¢÷³@û_x0011__x000D_×«@_x0004_Z_x0007_Çø¾@bC¤_x000E_ÕÆ²@xá²ù[²@î´mdu¶@õÓP½Õ6À@F_x0010_?_x0004_Ù²@~r¯"À@î~_x0003_Yt²@kgÂ¥ßÔ¶@5É_x0005_3¥µ@¾-a¤¾F·@ù_x0013_Ìõ¨@[Ö¨nÇ³@v\ûGÔµ@ð ?Æ ª°@_x000E_w:Û²@50ù_x0007_îÞµ@_x0016__x001C_/Dw5¦@_x0018_ï~ï;µ@_x0002_­)4[¾@_x000B_î12Á³@(&amp;#s'ëµ@2|[èÄ²·@P¨cT)â¶@´__x0007_Ðy'¶@IçP(ÞÍ´@o_x0001_U0]&gt;À@"ôö*Ø»²@ô¯ò¤NÂ½@_x0002__x0004_Ä_x0001_Aòª@§_x0006_#H¶@BWº-_x000F_±@ë	#º_x0015__x0003_¦@Õ_x000B_B¤@^yÔp0?µ@îüw9¨©@_x0004_N_x0001_s­@p!¾_x001D_óe±@d9¸¸×(Á@m_x0018__x000D_²Õì¤@D_%À^¨º@¹_x000B_6_x0015_½²°@ûï¬_x000D_¯@tå9ïR/¶@òÄ_x0019_	3ª¥@Gt&gt;rð~°@«A_x001F_°_x001F_v³@Ö@_x0001_%ËÂ@&gt;_x000C_£±âµ@Þ]èÊ¶º±@´[¾rì¨@_x001D_M×º«á´@_x001B__x0011_Zñ²@hm%Cxù²@×ã¬hj6»@_x0002_í3sò¶@¨xÊ-¶@ðÑ]´ °@·àÉBo:À@"Å_x0008_Ú§°@,a[§_x0001__x0006_ä´À@¶_x0002__x000E_&lt;_x0013_ó«@ Ãõ§@_x0018_ÉPsaº@$2D6	È°@_x0004_¯_x001E_§²@ÆÞ26_x0019_Ï³@¤Ü@f_x0007_î¥@¿½IDÜ}»@i¶2%¼³@øeµs$ä¥@Ç°©_x0001_L£·@MÓ_x000F_ôßÎ´@Wûz?«@_x0002_©_x0017_åà²@¬ø_x0005__x0017_ù¸@´g²m1½@çs¶9ú·º@_x001B_­O·	Gµ@ðßt×_x0016_´@_x0014_Ve"A³@\È{¬@X_x0003_c5°@$yñ)£¨@¡ëãÖTÊ¸@Km:ì'ë³@ÔT¯_x0017_/°@¤èõA@e¦@Òû_x000F_	f³@Ç®_x0010_{6±@S¿EÊú¸­@*ÜÛæé?®@_x0002__x0004_Þ_x000B_Ò¹toÄ@°ù.»_x0008_@²@mÁöd1 ½@õO4_x0019_ùÞ³@p²Ò_x0012_Ðâ½@n_x0007_Ã_x001F_¬©@AU:3y±@þ½WÀ¶@ÈÀFàyáµ@Ï_x0014_ã_x0002_yGµ@Á_x0010__x0001_`_x001E_ò·@ÄïßæÆ_x000F_«@~Q_x0002_Ë{¸@è¤_x001A_	¼@±óÅàJ¸@púæsò­º@ù+_x0019_À¶@¨°®Û´@¿1§[)¸@T&lt; }M´@ì_x0001__x0019_ðvÂ·@T_x001B_¡5_x0006_°@ña)t"s´@_x0017_Owé»±@¬$.Õ_x0014_YÆ@ãP_x000B__x0006__x0013_~²@_x000F_ë°Ò_x001D_A±@²_x0008_"¢[µ@`ÖZYz_x0003_Â@2V_x000D__x0014_³@_x001E_0_x0006_Ámd¬@T_x001E__x0004__x0005_sÌ²@g·Xë_x0010_7¶@Ð÷sÜ\I´@UAÙP_x0008_µ@Æ_x001C_l¯º@®¿@÷a7ª@¿vÁµx¶@=E|_x0004_¼@$Â+9i¤¼@2_x0013_{ª_x0001_g¤@RT³.º@+Iz'º4¶@&gt;´x,C²@i_x0003_Ä9(è±@ß#üU1·@ùO-T«T²@Ü¾Äs{ô¼@.¬«Á@ üÂ|_x000E_#³@_x0004_e¾Îx°@ø_x0019_¶b»&amp;´@ß¨386©·@º_x001C_Eù_x0016_Ü¬@Ú_x001D_Ý¸a.½@v.N_x000E_\«@×6XÀÓ²@Qf_x0013_B_x0019_­@_x001E_úË¯¢ú¼@´P0c¾@·*À_x001B_«@Ðý©m§¸«@_x0002_´T_x0007_õ¬@_x0002__x0003_ÿçg¹}¯@ð®_x000D_l_x0003_è­@_x0001_TI¡_x0001_¤@V	i{DS­@Vl_x0001_Áe¼@ÔÖÊ*)ìº@Á`õ2ãÀ@ä[»©í·@õ¥_x0012_¦ñº@ÚùÆpv£@X_x0010_Q6Ç_x0002_¶@r]«\º[²@_x0010__x0008_úEb«@hÖÁr,_x0017_·@v_x0006_!éj0¨@_x000D_ýÃ_k_x0004_´@2é2Q_x0012_¸@?âMñ1_x000C_¼@Fu(1Eº@_x0018_-jö_x001F_)±@Ê_x0007_kÉçÌ¹@_x0008_þ06Â@ÖÌ3ì¤l¶@ì¹N[pG¾@ÐÝkSô¹@_x001A_¿¾ÎÄ·@ý`AÜ¸@Ô¿Qàô(´@_x0011_â¢js(®@&amp;_x0012_Î_x0014_ØH¶@QªíÐy1´@_x001B__x0014__x001E_r_x0002__x0005_FÖ·@µ&amp;­/¡´@µEáTà»@R ïÁ?«­@øõº&lt;¹@iP1f"Í¯@]/¯d(³@££fÙ.·@p_x0017_K¶_x0010_±@UxMF÷µ@[KéÌ¯°@ÈLt[Ó4°@8c¥\_x0001_·@_x0006_ÀDÓ{´@}eW`_x001B_À´@©¥°ZÚ­@Y_x000E_mDµ@_x0012__x001E_Àª@;ûAç&gt;¼@ðÃ_~_x0003_·@_x000E__x000D_þ8ñ7º@ðßË¬°º@llá_x0019_ä´@_x0004_-å»_x0016_±@ÀpñhW¶@V¥sòzê½@úí¦ý¹@òYÖ}Ó!º@`_x0006__x001C_;^Ô¼@qØyí_x0017_N·@Û{e°@:×;_x0003_¸@_x0002__x0004_Ä¨ï¼o¼@NÖÉ¥½¸@}©_x0017_FÕ/³@ÈÈ_x0017_tÞ»@Á&amp;ñ £{²@b_x0001_ÀKªD©@v&amp;i_x001D_]¶@_x0013_Ü=f#¶@×é._x0006_ç³@ñàÖ_x000C_´d°@ìäÚÓª@z°^°´@@Uç¾Ð¾@,&amp;·Î|«@Ò&gt;ëË³@õ¬_x0013_jK_º@Ú÷rÁí»@_x001C_8÷wÉ¶@=I_x0011_º@&amp;u1¿_x0001_¬@_x001F_}çÀå_x0013_³@0Q¾!«Æº@uA}_x0003_®@dC _x0003_´@ìrÙ¼c¿@_x001E_÷{óÑôÁ@Ì³H6½_x0005_½@_x000E_FúZk¨@`_x0011_«0__x000B_¹@Z%ìô_x001B_¹@ÍBò_x0006_ÿ1²@s[Ñ_x0002__x0003_d8¼@ÞêÔ{'Å@2¥Æ_x001E_³@Ã«ôâi§Á@_x0010_7_x001A_SÍ´@U_x0001_Å_x000B_°@Ï_x0005_­Ï&gt;üª@Ù ¢®cv¹@j¬àÁ@@#_x0019_)0³@r³`­@_x001C__x0005_]-¦Rµ@_x0005_í£·Í_x0018_³@,J¶Ü«@¸4&gt;JÂ³@_x0016__x001C__x001F_ë(­@²þ_x000F_ÏL»@æíôZ_x0014_³@Êr­yúÀ@_FQ_x000D_¶ú¾@, ­á_x001B__°@Ü9ËB_x001A_º·@Øíµ@Æ¦&amp;Òù­@|ñ_x0019_æN¡¶@dó|uÁ©@gýèL³@g_x000B_nõá©@_x0005_%T_x001A_È_x0010_³@%È0¢¾@Îþ)Å´D½@î½_x0006_oi»@_x0002__x0003_$ì4^è¿@áÉÌ_x0019_²é¶@Æ_x000D__x000F_ìv¹ª@0¯»i½¯@Q­&lt;_x0015_ ¼@ý&gt;_x000B_aGð»@Y¡§'_x001F_aº@_x001E_K_x0010_¹?Ã@¼¿£M®@_x0010_éMQ_x0017_ °@É_x001F_¯O¸@üq¬°hGÉ@X_x0011_VD©Ê¦@_µÛ²@L~³{É»@fH_x000D_W·_x0016_¶@_x0011_(ä4¿@^e_x0010_ç°@¢-_x0001_3fÁ@Fð+í_x0018_UÃ@fÝv=_x0003_&gt;±@è@¾²w¾­@,Ó_x0007_ð½º@±t¦3r:²@ÖIdÞ\RÁ@Èäu£F0´@_x0019_¿ª_x0001_Þ_x000F_º@­ðÔ_x0015_×-¿@Gl)ÑB³@üK&lt;Ø «±@2|aÑ2_x0015_´@ÚïH_x0003_	f¶¬@UaDO1&amp;¼@nÒìq´@9uX¶¾@Zk²&amp;°@Fi~{s_x000D_¶@^"¢6Å¼@Ã£Ùf¹¶@L3DµO`·@¸ó#_x000B_8#·@Q_x0013_³¤°@* o¬ç²¯@$ò¤_x0008_$t³@´ÆÅd¶@ÍUBê·@XA/ð¬@Ú_x000F_1²@7N_x0007_ï3Ò´@,÷¦a¸@:ÓSÊª@_x0008_µ_x001D_dª@*m_x0016_]Hª@¹¤Ss!Ã±@ñZXåo®«@ò£0'Û¬@\_¡µ@	ø_x001E__x0004_A¶@V3³_x000C_¬¹@_x000D_t_x0006__x0003_ñé¼@ë!mã_x0005_S±@Êºú[_x0002_8¶@ü`¿5_x0001_Ìº@_x0001__x0003_ÚhÒ;"_x0019_Æ@à_x0003_x_x0005_âÀ²@:Fp÷A¶@_x001D_sÈ×Q-³@l_x001E__x000B_öêÄ@ìäní&amp;·@ÈK¦ÿXÁ@PR P?Ö¶@u_x0016_Ê8B¬@æhä}Q®@¨NP§´Á@_x001E_Ñ _x001A_C¹@ô£#º@Y/EÅ¶ñ¿@4_x0005__x0017__x0010_²@ð_x000E__x0019_èº¶@®Q½T´@éî%}Ý²@_x000B__x000B__x0002_Åùi´@6C\Ùj1«@!Rõ©@ùÃµòý ±@*ÁßÍ¤µ@÷ãÂW,µ@À#_x0011_&lt;üÔ´@_ídsS¾¯@ò}©4°@akÎe£;³@Eï_x0003_Á§M­@ebh1_x0007_Å³@-ºî_x0011_"y¯@_x000C_Úz-_x0001__x0003_!r²@_x000F_FÃ=(KÁ@yÛ&gt;ÞTA²@¾Üö_x001B_»@ÌÚÃx~±@L&gt;¶ÆË&lt;¶@;a@·£²@êsØO¢¯@¬gÄ?õe¶@´w§ÎX°@ú#¶Ù0·@¤Yà_x0008__x0006__x0002_µ@¸_x001A_,¯_x0003_¿@ðº6_x0012__x0015_º@[b¨ÛåMª@cá_x0007_¼µ@÷Þ¨ÀnÁ@.äÁ\²@Æs×áxqÂ@Oó_x001A_J_x000C_¸@_x0017_+àÝ;¶@úÞIÄü{¯@H6.¾²@&gt;âjõÌ¶@ëÃÛQJµ@_x0012_4\H(¸@ÓæUÍo³@fÅË¸_x0004_¯@ÄñÂ.¡°@f£hï$ ¼@®RB_x0013_&lt;vÀ@=#ºÌÛ°@_x0001__x0002_xÞ_x0010_V_x000E_T·@ìGrTùmµ@P_x0017_¢À\¯@Zh Q9_x0007_³@2 Ùvzô±@½°ÌÛ÷°@Á&lt;,æB°@_x0001_,üC%¶@ ®Û±ä¶@ê:#þg9Æ@çq{\)¥@R9ù¹áßº@×àé_x000B_©@~¥¢µ"_x001C_µ@¸K_x0018_DÊ­@²O_x0012_èÐ{­@4­_x0001_)1´«@AÞ1)Ý,´@ò°êÓ_x0011_Ðª@ÆâB*3g´@â ®³@D§ Á»@É£HÆäZ¼@b_x001A_ÔETÁ@lï_x0012_gÉ¿@¦&gt;=yóã®@~Ié)YÄÁ@LDÃ`ö_x001D_¸@hÕ±Ïô©@RVP`Êù½@¤_x0016_-¸à@·@Ö&lt;&amp;Ì_x0002__x0003_^°@ ×Ñ¡¿@ÌÖÆÛµ@&gt;Õ&gt;%ÂEÀ@b _x0011_8_x0013_¶@¢*Î_x0004_¤o·@âïEsh_x0006_°@^a\qØ_x001F_­@UoKlê5²@_x0003_±È}Cª@å°_x001C_&amp;ìÀ±@_x0008_2;_x0018_¶@³?Á¯Q+¸@PÌ_x0013_I³@_x0008_öH´_x000F_pº@;Ç6Å¥±@¼îµÑBÊÁ@Ù_x001C_^8´@P;¨m7q®@ö_x000C_æ_x0001_&gt;§@2&amp;&gt;5½æÂ@_x001F_nNvÏ¯@£Ë.UnY²@Tõ]Ã%±@r^Q_x0019__x0011__x001B_´@%(ÇFh·@dd_x0016_ptÐ´@ÁÛ_x001E_VÍ¿@äý¥DNÓ½@_¦Tÿ&gt;ª@w_x0004_"¬mÀ@{_x0005_ÅÄ¬@_x0002__x0004_óí_x0004_p´@_x0010_Ê4Ep­³@Ñú¶¸ß}©@³â0v¤±@Ãûé­&amp;ÿÀ@cæ´9É_x0005_¶@ÖÌôðôX¯@QÉõ_x0003_³¤É@Yd.+µ³@P1ÄÜ®@}ÍÕ56°@_x0004_·DÐ_x000D_¼@7_x0015_ðÆ³AÂ@R*nq©@Ò_x0015_³_x0001_°@J_x0019__x0018_ð_x0007_»@ü§Bþ)\¹@Öq_x0004_dð³@á¢_x000D_Âüµ@¥ÕÔÇ¹¶@Øö_x000B_Ê_x0016_ª@©DÆP ¶@(ó`Þ1g°@h!Hb_x0008_&amp;½@:iqZ_x001A_¶@_x000B__x000C_®Ó6Ê¹@¸b_x001C_Þk¬@Õ_x000B_ Æ]¶@¯_x0012_î%°@o(ùl"H±@ø¹_x0014_é/­@SMFb_x0001__x0002_^²@ÁO_x000B_J\ÕÂ@_x000B_docç¢³@ïd/¢¸@CEn1_x0007_´@°°q_x000B_g²@`ßi_x0003_©i§@N_x001D_J_x0011_ïµ@~®~×.G»@e+½¥U_x0004_±@èûçk!x½@+·¡Æ°@e¾Ê ¹é±@F3dVö¯²@XYdi2Â¿@¼_x0003_O)½@^KUêÊ_x0017_±@R&amp;LOJC¾@3r½~ìá»@2uÇüU_x0002_¾@ëú_x000C_W_x000C_¥¯@x¹PÇ&lt;¸@Ì$.1BÆ³@ú¬þ²Z«¾@zâéM_x000E__x0019_·@;_x0003_yÃÔð¶@÷TW¦ÑÈ¸@¼ØU¬@ÿoÓmù«@j+_x0002_)`´@ýY!­Óc²@:¬à"¸@_x0003_	fG;v_x0010__x0017_¬@öæë¾_x0001_:±@ËÉ¤_x0011__x0017_°@WDqÉà_x0007_²@_x0007_ß@_x001F__x0017_Ñµ@F}2¢_x0002_«@TÛäë_x0001_ù­@_x000C_Ìãèrº@û_x0006_C´@£_x000E_½á·@Á¶7fðà¯@qÔ_x000D_¤@§0#¢å«@(ò_x000B__x0004_Æ®@÷ÅtÎhµ@®/sÌ²@²ÃÎ_x0005_å²±@«_x000F_©7ßp´@Æk+Ù_x001F_º@_x0014_Roºªº@¶9èÅ»@ ¯&amp;Rÿ°@&lt;}s*(¼@þKÐ$_x0008_À@1?#_x000C__x000E_3´@÷Ðc×_x0002_á²@T:ËÁ¶@ß~»½@R&lt;!jº@oÃLi´@0yÚÒÂÁ«@c_x0014__x0004__x0007_Ð/°@w¦Úp,s±@Ò1~ a¬@fM*_x000B_½@_x0012_¡yM3°»@_x0004_ ¨6_x0001_´@â2¿æº@c~jv_x0019_´@paì¸_x0002_{Ã@¢²¦¯âÙ¹@ÒSÖf5Þ¿@go»[Þ°@sÌå_x0014__x0002_¥±@Öq~,±@st_x0006_Ãö´@éQ saC­@Ö_x0015_cO{_x000E_¹@_x0018_HzãV¿®@ÌZ¡_x0003_?ë´@DO_x0008_Jâ´@¶E_x0012_ÍúÁ°@¶é`Ïß±@_x0016_ú_x001D_Jò±@Oä#³@ñ_x0005_r&gt;_x0003__x0012_·@ôÆ±¯@f¯ñ\_x000C_À@b$WÐ_x0007_¶@ÑéH_x000C_Mþ´@_x001C_ñÊ¨µ@Õü\Ñ|_x001F_¹@Ñ ¸ø_x000E_²@_x0002__x0003_RgªæjMÂ@7Ø½@Ü²@R±ù¼z¶@Ê)Dp÷ì¸@J(ü«º@Ömd·²L¹@qgVÈD²@_x001F_&gt;!în²@¿^h_x000E_1ü®@áÒØÖ_x001C_²@oZBJ[©¸@Sóãæ«®@Þ_x0016_ÈM¾@'i¼õ®°@|È_x0001__x0008_î«@ç·Ð	Á°@úåKEÉ]®@¢K_x0008_À@_x0016_sgÀá¥°@x:XU_x001E_¸@_x001C_G WÌg°@:A²ÄN¯@¦_x0016_;~¸@½0«ðU´@ü_x000F_Ï¼Áï°@Z¹ÎÕº@6_x001F__x0003_F`_x0013_³@_x001E_Y3{_x0011_£@\b_x0010_®F«@=sv_x001A_¼\¸@.ÒÄ%üö±@Â\_x0003__x0007_¯_x0015_®@XétÖ³@_x001D_µèqÑ]¢@nIÑÿÀ@¼ýhDd±@x;a¹@_x0014_ÓE­@ß,·_x001F__x001F_¯@gJÌ²-_x000E_³@÷å_x0017_½_x0006_ë·@G_x0017_Ø¡_x001B_|À@_x0001_ÑHý&lt;â°@ÓðsàÓK¯@eG°@l|}=@º@Èø} ¯«@_x0016_Ç|b?å¹@$Åu¤_x001A_²@¯Í&gt;¦¹ã¹@ÔD_x0005_Ü¡6°@tÎÛö4´@_x001A_r_x0019_ÐÄ¹´@Ü_x0002_ß`Ç¹@0jl&lt;Ù¾@;fÑ»Ú³@_x0006__x001A_V?HCÀ@à)îñ~º´@´¹._x0004_Â@_x0003_p_x001A_sX±@×Å.s!¶@&gt;_x001B_©_x001F_í¾@_x0002_#¯Ë5=µ@_x0002__x0004__x0010_é´8¶@Ì'cRñµ¹@2!_x001A__x0004_X³@0)#ñÓ§@*Æû6;1ª@_x0002_ÁL/_x0019_¼@Ï_x0003_PA4½·@qÂ_òÊ&amp;³@Ks\_x0016_±±@h®8·@£Ó®_x0017_õ°@Ù_x0001_Õ{_x0004_°@_x0002_ñ_x0005__x000D_P²@ú_x0015_á'çL±@_x0014_Ð®"²©±@G¹½a[Ë±@Õ_x0007_,ßLµ@2 8	´@{e@µOº@Ôbö÷\¶@PPËýÿU³@_x001A_ß]Ý¨ñÂ@¦P¸4ä÷¬@zË»ôz_x0004_À@Pé¦Êäµ¾@E/@L³@«ðÄÊõ@º@±±É:Î²@*?Q_x001E_ó¶@&amp;D³l@´@Ä¹wÏ_x001E_&lt;¬@Ùñ_x0001__x0001__x0003__x0005_ð¶@rÑ~		³@¶=ùÇ²@RÁµL_x000B_½@òXýy_x0011_h¹@	ßP_x001D_£R­@_x0007__x001D_aµ_x0007_ý°@_x0007_ä»_x0017_í¹@l_x0005_·òOú©@+F½_x0004_EêÁ@¶ª_x0011_&amp;_x0014_¨@R_x000D_(;±@½ñ¢ýpH´@_x0019_Y7«Ø±@Mt_x0003_Ç_x0004_³@}_x0004_«_x000B__x001C_t´@_x0002_f¨½(]´@rÙÆ_x000B_¥@²Z^í^®@w_x0006_ÉÄ_x0013_õ²@ñcÞÒR_x0011_³@üÄR9Oí½@êÚøfÍ.º@sÓlÖÝô²@ròi_x001C_À³@^$y³_x0008_«@!_x001B_)-_x0003_þ±@Tß0Þ¡´@I_x0002_S_x000B_u_x0007_¶@Þ_x0016_î Tð²@à_*-z¿@_x0001_bÿ¢wI°@_x0001__x0002_Ò¾«TG¸@¹ÑÄ/Ï³@Pù_x0016_ðÁ@¾Ö,?_x0016_Ó±@g_x0019_DõÀ¸@0å_x0018_ù_x0008_¯@ sÒ[_x0003_ý¾@ªDv%Í¶@0ýSzòZ°@å{øùwë­@Êi&gt;å@x¼@é«Ðólpµ@!ì_x0002_-ð±@"ê«_x0013__x0007_Ã@òÌÓI¸@ºk7?yl¼@«*MÚ)«@rLUm_x0001_­@,þwùÝÒ´@¡ÁÈþ´@ UÌ%ü/º@Âï9¼x±@_x001B__x0010_Q9®@¿_x000F_p«"´@Õ`_x0003_ììµ@lÅK~ÿº¸@üºÉ_x001A_¸@¢R_x0012_NÅ¸@zAç~àÆ@_x0004_K«4_x0007_µ@duó/i°@_x0014__x0004_ÇÂ_x0003__x0005__x0004_è¾@J_x0004_Mq_x000C_²³@__x0002__x000D_X_x0003_Tº@éE_x0005_;Î,¶@9ÿUlîr¼@8R _x001D__x000F_Âª@Øúù_x001E_¢^²@ö'I_x0017_&gt;°@¶ÚÉS~Y¸@Ú§ñ;³@ü`¯/¸@_x0005_Ó_²-V¹@À'uâ¼Ã@_x0010_®g&gt;Cí¬@¢ p_x0001_0Hº@&amp;üo+°@ô_x0010_$Þ»Â@ ¡*c ³@èÓú¶)5®@_x0012_¼28Â@êá_x0008_«@èÒÈ&gt;_x0018_º@T8_x000F_Cí§­@p;d_x000D_{µ¿@QC_x0001_O~b±@:·¹_x0015_	 ¾@];êÈéõ¹@®_x001F_¾iã°@g§²_x0013__x001C_×¹@_x000E_&amp; oí´»@×JÊ_x001A_|³@_x0008_P_x0013__x0010_á+ª@_x0001__x0002__x0004_R·_x0004_#Ò±@h_x001E__x001F_ïb¹@`^G¾Ï¼@÷8U_x001C_,±@V­	éB#±@(cX_x001C_F¹@)ÇYª_x001C_±@Ðñ	Ss¨·@N_x000D_ãñy±@ÈK"_x0001__x0003__x000D_³@¢Éõ!ïà³@_x0012_z0_x0015__x0003_­@_x0004_ÿæz¹@u_x000E_ULÂ¹@_x0002_l*xÖµ@A.¼£./´@aöeX_x0014_eµ@_x0004_ø±âÞQ±@Àº_x001C__x0015_¼ô·@Ø_x001F_üö_x0001_´@-VÝg!Ô±@Æ¹5-Ç ¹@ÚZ_x001D_»)N±@Q+Â!¬Ë¬@Êï_x001B_ÆA·@¾_x0005_lX£¨@Bl}_x0015_ú·@9µ_x001F_,D_x001D_±@­DNÒ1¸@¹:º _x0016_\°@&gt;_x0011_Dï[º@ÝÅ;X_x0001__x0002_iµ@_x001C_¡_x000F_ã6H­@_x001B_4¥î_x000B_´@Lv?_x0001__x0004_)²@_x0007__x0019_ÞÏº@_x0015__x0017_³a'²@îÖ_x0013_è&amp;æ½@·_x0007_ÔéÙg´@$#mL3Â@Èó|g"³@î¬4_x0003_¤®@­ûúÕSN°@b )µþ±@_x0010__x0010_2_x0012_úõ¿@Ldsl¥­§@n&amp;sªÌ¦¹@IÞ_¾»@zÔ_x0011_û(²´@tõbÜòÂ@æ:+ìd²@¤|À{h³ª@?'_x0017_×|±@_x001A_B²_x0014_¢_x0014_­@°u¸d_Q¨@XËF_x000B_À@_x0017_íîõ±@_x0017_&amp;^¯`E±@Ð_x0006__x0010_O~¼@_x0016_þ\Êµ@ÃÇ9}b_x0014_²@¸5(F(_x0015_³@PX·,¥½­@_x0001__x0002_Ð©ê§­@ð_x0011_I_x0002_¨ª@*Á"Ð_x001B_#µ@2Åfðr;·@ìN_x000C_ý_x0012_¤³@ÎþÜµ@Úf+,c°@_x0014_&lt;¨_x0016_¬@ûÜÊ¤`ó²@®0e_x0008_|Å@´H_x000D_ÑÝrÇ@1bã6_x001E_]°@À·Vï³¶@_x0016_gäk××¬@Ûá·äýæ·@?EK#÷Ö­@ðr_x0018_	=ß·@_x001C_ýO¿$#®@Ü?¿*_x000D_·@1gÓòã´@ÔÏ~~¹@6Õ_x000D_ª¤@_x0003_'}±@½ ¬,Û·@$¬´@Z¾c_x000C_Ã½@_x0002_Tj³»@_x001F_Kpã_x001E_µ@_x000E__ý_x0006_ö_x000E_¾@%Òõ{¯s°@ËêO5Ù«¯@Sñä_x0002__x0003__x001A_Ó²@éxüè_x0019_B¼@^É¡_x0010_¨¸@ÿ_x000F_®5ÌÏ¶@7j»ä¶­@6ÎmBª@@¢°_x000E__x0013_a²@õmo·Ò¾@âKÕ?¶@_x001C_fa5Ñ_x001C_¾@YÑn:´@ànMxA±°@¤z__x0016_áL®@_x0002_Dq¶¶@ZälQ%@D`6ûðº@	oûfµ´@@þ_x0019_?_x0019_³@_x000F_çdlº@Æ^]_x0011_¹@èÒ_x0006__x0006_:¹@h^c©Eô³@H&amp;g=L^Â@g_x0001__x001B_qJ~¾@^'k_x0005__Z³@ºÁ ­­¶@_x0016_b_à_x001A_[Â@ÁBTnI±@±´_x001B__x001C_Òá°@4â9ÃT¾@-læ£_x000B_=±@Fæ_x0014_¹þz´@_x0004__x0007_¼_x0019_½_x0002_áâ±@_x0005_1[Ç4Æ¶@Tl_x0014_[Dæ±@¨_x0008_È_x0008__x0018_i±@ N1SÌ¥@½_x0011_ÒåÃÀ@_x000C_ôAXØ©@Ñíû ÿÃ²@_x0003_,|/cº@´_x001C_ö"}_x0001_ª@84¥z½@R0_x0007_ª·¸@_x0013_Çgpþ©®@ØöìLv°@d»´_x001A_mÓ°@$u»K6¬@_x0008_¡2Ñ_x0018_¿@¤ë_x0008_êÒ8¨@­NñBg¶@À7EÉù_x000C_°@72ó#®Z°@ÿQ¡_x001D__x0011_µ@³èóõÿD¤@x!ql_x0013_Á@_x0008_·o®¶@rùçXö¶@WÁeî­@¤òvÄÂÜ­@^&gt;ÞÆ´@,R_x0003_ËÏ¿@_x0006_ëëeî_x0001_¶@C_x0003_³_x0001__x0003__x0013_$±@vÚ³ªf¼¶@ße_x0015_Ö]ß¼@@Ü/psø°@ò_x0013_yc¨@"Ãºó_x0001_=®@©0_x0007_Cµ*§@×_x000F_:Wo¶@L¡3}n¸@_x000B_tå#zv¶@_x0006_S_x0018_²¸@3]½Eù²@_x000B_a`@ô£´@_x001D__x0017_&gt;[ê»°@¹c[±@¤]Ì_x0002_Ö·@âÁÁ÷_x0016_ó°@¶ÚyKÊP½@_x0013_¨D0Y³@×s´ÿî4¶@À*ëÐù±@1ú-Ú&amp;Ó¸@VêTÕ(·@â¶!Ì°@ºdzOÊb³@ëøº_x0017__x001B_²@Z_x001F_á3Õ_x0007_±@p'_x0001_Õ_x000E_³@Z­H¯­¿°@|rá¹_x0004_²@ælVHWøº@l¥¹à«@_x0001__x0004__x0015_sÿÖ´Þ¾@þà°.·@¢2Ì@I¼@¶ßv	ò´@=ìJ£µq¹@5"_x0002_0§@nøÔHLq¹@_x000B__x0015_.`;Ýµ@_x0013_¨Ã_x0008_x§@Æ_x0003_¬Q_x0004_.µ@b$IµQ*µ@ø\	Iµ¯@$¤_x001A_x|½@¥Ë_x000E_x,ë¹@îÑã=x»@Ø%_x0019_ÀÙ²@íÔSx­@_x0016_Ì¤¸a¡À@ªÁìD|¹@v_x0006_RóîÃ@Ú© (_x0016_µ@dD'$°@Ï_x0001_xñx_x001C_À@9[_x001E_W_x0001_3²@Äà xh¼@ÖaMO	R¶@i_x001E_}7_x0001_²@_x0018_ÌÇÿ¾@ì_x0010_ðþÇÀ¶@Ë»DÈº9²@	%_x0004_%Ð_x001C_´@vÚì_x0001__x0002_0_x0005_«@r·6¡)¾µ@_x000C_KìþÏ®@ì[¤_x000D_¤@&lt;m)LÌg§@_x000B__x0019_ÚâN®@dªÜ§ï_x0018_¶@BãÄ¨»@-2_x000D_×»ø²@ì.Õßsê³@n&gt;²/X_x000C_°@w_x0011_|.¤=­@%_x001E_ùÚ¸@u#²¹c½¬@þ*ö_x0010_Nþ¶@_x0015__x001A_!$ZÀ@$x1Ã¾µ@mq}_x0010_~ª¾@'_x0006_d¥÷µ@èJÉñ?¼³@ùj¡¼¦¯³@ÒU]7u´@&lt;mÙD_x0014_Lº@&lt;_x000D_Qn»°@Â'í²@Æí¸^ÿoµ@Æ?HUú:­@$_x0012_W_x001F_Á@ìÊ_x0004_Î?_x000C_²@;û`üÕC°@ôo³$kA¯@_x0017_Ww`Ñ³@_x0001__x0002_èÌ&lt;é¡±@`é+ý\º@ÿü³Ë©@D©¥_x0004_P6À@_x0018_Þ¶_x0002_F®@Ô_x000B_`öjÂ@lÌ_x0001_`¿@$lHGQÊ@_x0014_EÍ_x0002_þ¹@.ÖSONP±@eÎ_x001C_Ï_x001F_¶·@R«Íø§@cH¶Ô3®@¾È_x0002_×®.²@Üå *¦Ü·@÷ýÇZ_x000B_!¹@_x0010_Z¹§fÀ@¹ßã!³@LF_x0018_s$D±@ÆÁ~ë¦D®@_x000D_[B&lt;R¶@÷/]&amp;å»@©W_x0012_%ô¸µ@ò_x0007_Õò_x000C_¶@ì3Ký»@sf?FBW·@Ï_x0019__x0004_UÍ¬@©S­!m°@öCV·c¶@H$¶\6Ñ¸@h· ]³@å¨ÁÙ_x0001__x0002_¼@4÷uÂÛ³@±57¿M®@_x0006__­¥½L¼@/»Iy_x0019_ª@ÑâVR¸@z_x0002_Ï,_x000F_;¬@Å^»_x001D_·²@[vh¡±@|ÂB&amp;´@Ò)&lt;¶@ÿwcÆ)³@ÉÝôsÜá¸@X_x0006_­ñ·@ÆýgÝm»@_x000B_$33Cì°@Æþ¿³@}'_x0002_±¨@h&amp;õÆ0¯@;_x000F_p_x0016_­@Åt_x001E_Üé³@f]_x0005_GoÕ¯@35çÛ_x0007_ª@«54{Á_x000F_µ@º#gCf¯@Å¹Cü+³@^b1ø_x0007_³@¥O'øû©@Ý2Ï_x0012_XëÂ@¼¯,»@·¶_x0016_?v°@´Ì3$5½@_x0002__x0005__x0002_Ñ_x0003__x0006_Ó?­@Îg_x0010_ú_x0011_ª@Kà_x0003_8Wv·@H=1Wè¯@i_x001A_,Ö_ì¼@fu=vÖ³@B_x0015_Ö_x000C_ï÷¯@_x0002__x000B__x0004__x0006_0¸À@Z?v__x0015_â¨@w_x0014_2Ñcµ@4qýLHEº@85~ËA¸@_x001F_ò3¹@zqã(¿@jÂ_x001C_©-²@Õ_x0018_d×©´@/¥_x0003_VÈ_x0001_¾@åf­)µ@¨9Ó^±@_x0001_ÛégÍ²@_x0005_ãÌ)p²@Ëfð*K·@zþ_x0007_ä´³@H©%V&gt;_x0011_Ä@_x0016_èk¨Ô´@_x0004_.S_x0016_Ò,±@ÒLyXsõ¸@ÖÅýÈ´@Ü/£óK&amp;»@òwmðöµ@ó$9_x0018_&amp;²@fÐ]¯_x0002__x0003_7r¶@o1®]-L°@þ Åêz»µ@_x0014_d"_x0018_ÊÌµ@À_x0001_ßo_x0012_ûº@!_x0019_	Þ_´@;¢}µÁû²@ãþN7x¸@òàEùý²·@_x0006__x001F_/¯´ °@_x001C_Ò,?	·@xÄ	U»@©" _x001F_Ò8¸@m³°zD_x001F_´@Ç£­òð+²@t_¦MYÐ°@\)^©Ñ²@pkõñú³@3Âþáýº@_x0014_éPÙUe¶@,TéTí®@µë÷_x0011_¹@[£òâ§¼¨@yU3cq¶@_x0007_ÞÙ¥²@6-É¶@_x001A_à&lt;óï½@&gt;L_x001E_[çÞ®@â0)6ÁO±@;=)4Ò²@ö/_x0008_g¸@4@Ùy	1¶@</t>
  </si>
  <si>
    <t>70f85f97ac1ff31a39cbd94847004525_x0001_	_x0012__x0006_öLS®@Ê_x0007_xeI¨@&lt;Nª_x000F_Ï+Ä@nÜêä«@ü¦_x001D_&gt;'Â@PØ©`h¶@t¼ý¸Z´@_x000E_¥¯kÌ·@ÿ[Üa$´@´k_x0003__x0007_U¥©@Èó_x001F_s÷ @Y¢Ø¾õË±@ò¦	Áu-´@±@ÁUmP·@½Â_x0005_âR¨À@lë_x0019_ÉÛ¶@Þï¢m¶V´@ô_x001B_+ßT_x0004_Á@¥þõ(Ë,¼@_x0002__x0008__x0013_ßüy·@Ï¤_x001D_&gt;ÀÚ°@_x0014_Ó)T_x0013_\¨@LJ@µW±@Ì6)½¯J±@_x001A__x000E_Óà§Ã@äïõò­@ÙÆò®@Ê³_x000B_W_x0001_j¹@_x000F_ÛnØk_x0006_²@èãNÌØÝ¸@aõ­¥ë_x0002_³@Ä"_x000F_k_x0002__x0003_Å_x000B_¹@FÎ_x001D_5º¿@e)èÝ_x0012__x0007_À@_x0003_ù°@&lt;~Í×³@_x000E_0û¯		º@»D3_x0008_Èu©@8Ö¦_x0013_ò¸@èÖqö8P°@_x0002_³¢®@xÚÄ¸Ûd£@Ü]n_x0012_¶@è§?jÖØ·@á.6'¤G³@,T_x001E_éR}®@_x001A_U"SÉ¡@_x000D_&lt;ü_x0004_7T¯@¿:#Ãî¶@¦?k_x000E_éC²@Ú/_x0014_0ù°@_x0015__x001F_7ÝDé´@àAPæé®@_x0001_Óñôk©¶@Ä5~O¹º@^á_x0012_ìÅ²@P_x0004_gC@´°@q"X @&lt;2ýaëY«@ØÓsà@»@Ñþ_x0003_*.cª@Ai]©Ãî´@Äë_]_x0014_ª@_x0004__x0005_®ÒõÔØ¸@dåcÝö_x0016_¿@MÛ_x001E_#:|´@F®6Õ_x001A_Bµ@^%Q4	8¯@_x0001_ü\ë¿@°»[&amp;ô÷¶@}_x001A_roY¬@ã_x0018_p_x0006_Ç¬@._x0001_c_x0015__x000E_Õµ@ß60ðý³@ »°í´@úÕ´B/7¸@PÞz&amp;_x0012_±@_x0001_j_x001D_?Ý_x000D_±@UýõGü¸@iùTB&lt;¸@DhïÒ_x0015_±³@7_x0003__x0015__x001B__x0017_²@a_x0002_cH§±@_x0006_¨|fÒ8¹@îü¢Gì³@CÀf¼8_x0007_²@_x001D_!_x001B_ï{µ@a_x0006_*#S´@à_ªÉ_x0005_D¸@®ù±Y ±@B[ñ½tâ²@Mr_x0017_×_x0003_³@Å_x0010__x0011_¨D³@oËp.;¶@-7_x0001_S_x0001__x0004_Ó|°@ûDdõ_x0013_¬@~¹fjcÁ@Ý=`,·@²J_x0010__x000F_·@&amp;oZäÚF¨@w_x001F_6ÃJð¾@_x000E_ÝQ;×Â@¨Ú_x001F_kÓµ·@_x000C_6S_x0011__x0017_ü±@©}ØÁÄ¸½@¤Ñ¹È_x001F_´@õ´Ý¦ù¯@{éwÊÎ ²@â5?¨_x0001_Jº@VªÑø¸²@óÉÈ_x0003_W¿©@áî}\&gt;´@D_x0002_¦jã½¶@_x0008_¥b3Ä¶@6WZü¿·©@ \_x0019__x0001_!µ@tÄ_x0008_+Ë¯@¢ÏÅð0_x0008_¾@_x0013_Âisê{²@:c_x0015_Áw¯@Épt¶À·@¾æxiD´@\_x0005_Êi©³@3Ïõ¿q³@íjàÀ)¹@_x0003_K\[Ëâ·@_x0002__x0003_¹]d§@ìñ)8_x0012_ã©@ôd0_x0015_þ9°@-_x0019_0_x0017_²ö½@¢ôgXµ@ª_x0018_;´f±@_x0017_aù©Ó³@t_x0010_Kêh¿@D@7@©°@»@»@ïdÓÖ ¶@Ø8_x0003_ÿÉ§@½§Óã²@pÏî_x0016_¸@{¼­ÞØ3³@_x0016__x000D_Z_x0013_Â»@`q+d©@7jr-_x001D_°@ÎÑFF½@Ë.¡-c°@/ñ_x0011_ã±@µ¤_x0018_¿»®@_x000D_ªáfeÿ²@0åÞÊõª@ÊëmÇÛº@Y¤¹}_x0005_o«@h ÀIf¹@ÆÔµs7´@¿T_x0001__x0018_×Éµ@c_x000B_þãM³@_x0011__x0003_¤ª¼@þ@ºþ_x0001__x0004__x0016_³¹@ìù/è_x001C_e³@#U+9¶@þ_x001E_ãu_x0006_®@îv¼_x001E_Ó´·@Ð_x0005_YL_x001D_©@£ð·ûU©@_x0010_X_x0003_ð©²@_x0002_9x¾³»@Oeæ_x0005__x0017_±@Ö6´¯,U´@À­²u9¼²@oQZK¦à³@Õ~ÌÄö«@n+2sÙ¼@h_x000F_6~Ò¯@ÈÔ¤KÉ±@oäåR¯±@ÁÒ^_x0012_¾µ°@ÎË¶'+d¸@Î£Æ_x0003__x000E_«@ð_x0006__x001D__x001C_43º@n|P_x0015_Jl¹@æ)m_x0016_Ã´@¸ÇÏ_x0004_ÜÜ±@âC_x0017_àÇN¶@`õ_x001E_¿¯ µ@_x0001_ä5ù!¨@ÐUPOe °@ò³hø_x0017_¶@é®Âó°@­_x0007__x0011_L%_x001F_¶@_x0001__x0003_î®QA/6¯@õ÷5ïJL²@5pá´°@¨&amp;þô¥_x001C_³@:ÆâPXT²@MU_x0012_ëíÃ°@¢Ï.émÀ@ÕN8À#¶@÷¶|CÑ¦@Dû_x000D_Å£Ã@GvvaÓ²®@2D7"ç½¥@_x0003_.Íà_x0003_§À@òÕ,Ûz¼@í~_x0001_óà*´@«{j_x0015_(µ@iAYÄ¶@_x0011_ûèº²C¹@Ûq5¥_x0013_{»@;Ý3h­@­¬&lt;´@_x0018__x001D_þ³/Ý«@+µ°ÜÙ²²@°QÉ_x0002_äÁ@ëóyõo¿@Àj!]æ±@Äwd_x0006_¯@îÑ_x001E_ê'»@2_x000B_}öUL¸@_x0011_l]~Ö¹@ÂÙ´t§«@_x001B_ÊèB_x0002__x0004_Óö¦@T/1º°3²@_x001E_Úz¸Á@Ê\_x0018_/_x0011_4µ@3WôkSµ@º÷«ò0½@¨Þì¥óø¬@TWe¯¨Ç@È²ACqm¸@Âé¡oæ¶@ts_x001D_$À@_x0018_îjô_x001A_¯¼@YÖYZ²@_x0006_qc¸kÁµ@Îïª5_x0003__x0006_¹@®~î_x001A_qã¸@¬_x0002_+%Éµ@¢ì¢,(ÀÂ@&lt;*_x000E_·B)¬@ÁM_x0004_Ü5Å@ªvÛ_x0017_`¬@Bk_x0002_²&lt;=©@_x0004_67À_x0004_¨@X5xÕ¯_x0007_¦@ïB	áß°@_x0002_ÐRgÒ_x0001_»@ì_QnÝX½@^DÒKNµ@æßRàµ@FDeP½@&gt;&amp;aL²Q³@Jþ}St­@_x0001__x0002_ôõþJ	^³@~·_x000C_=Ã±@(_x0007_ÐÂ@ ±@FA¿¹oÃ°@=Õ_x0002_ÌlX´@s5å_x000C_\0®@:)·Z%²@h^÷ì¸³³@ïøbÒÏµ¨@_x0012_ _x0019_"(µ@_x001E_çËìs¸@Ä¢ö"yèÁ@¼ÁW¦5Í¹@þ_x000B_É+-Z¶@&lt;_x000E_&lt;©yµ@¹4ß_x000E_2·@£aï±gµ@C#Htg±@%_x001D_Ú_x000E_¯@D¯[HÀ@_x0004_v_x001A_éjAÁ@ñÜqöd¸@ï_x0013_@&amp;@³@Èù Çµ@Fð¿v)k±@°ó3³@zoÊKât®@_x000F_l÷÷sÖÀ@¼½¼´@ie¢wB®²@!ÖMçY°@/ø²Á_x0001__x0003_7_x000D_µ@(ÅE?áþª@â±þzi³@_x001A__x0006_ÏVWµ@Î¾Uë-¸@üqXoÐ¹@P#:2_x0005_¶@ÂÔ±@f_x001D_Õã}¯µ@_x0005_Ú¨Ptø®@ä_x0006_~Ðµ@%»_x0001_¹»0²@&lt;Àþ·ô®@j&gt;[i »@_x000C_,_x0018__x0011_È+·@WYnÜÚ±@Ê®Þ3ê·@vKù4_x0005_»@ñnbK¢³@RD*X²@f ãêôº@2_x0002_álï±@xM_x000C_ÖT»@ûæ&lt;uùÅ¾@`¬òÝ±@t_x0001_]_x0004_3¶@ÌûÌ7ph²@ç	2²°­@_x0006_G48tþ¨@l_x0018_ï§Øa©@B	lf^+¼@êF~võn¯@_x0001__x0002_ÉV?ëC¹°@¤Í¼X®§¸@Ä_x001C_Z	¤±´@ÚV_x000E__x0002_°3¼@Í!|$k´@£ÉDÁÌn¥@_x0015_H_x0018_Þxz²@¤Âå*¸@ÿhã£&amp;è²@Úºª_x001A_;'­@naJm_x0018__x000D_¹@Ý+ýÇ´@©aúq_x0004_àº@àL¨°H_x000D_¨@ÉÕ_x0019_Q_x0019_e½@¼ÑoÑ¥·@ÿ½ê_x0012_Ð&lt;²@_x0010__x0012_\»Ûµ@ËÓPñ²@¦y_x0006_1ý¤@Ö}"è´@i°R¥_x0001_À@èåþ³P³@0Î_x0017_Aª²@_x000B_Õ	F¶@RUßÄÌ³@£-x¢¼@&lt;/b%¨²@caU|Fp®@&lt;nýÊ¹¸@bs	b¹@_x0008_Ü?M_x0003__x0005_\±@ø]Ycos§@mLyÖ¿@¯9Ì±d2¦@X_x0011_Çë_x0013_/²@C_x000C_?ñÒ?²@ü7_x0001_3_x0013_¯@¼oÚP(³@DV.Û»@-_x0016_c[há¦@°=®_x0002__x0019_Hµ@¯¼ÈiV¿±@B÷×Ñª@ßªvÝÍ»@_x0015__x0015_9IQu±@_x0010_eïºO_x0001_º@!z8º@rÚ_x000D_®@Ñ·ºM6§¸@eñÜ{°@ê_x001B_#á|¶@]¯F_x0006__x001E_´@_x0002_·ÿ0þ¸@_x0017_f'½7ú²@þÎM¹@¿.¾-@¹@éÎ_x000F__x0008_/_x0019_¶@¾»2_x0003_²@_x0004_Þ6ÑßÀ@EXß)´@4&amp;	G-Þ´@Ä&gt;Öóh_x001B_²@_x0002__x0003_n½³_x0005_±@øÌXÇoy³@È}_x0002_^Z¼@2_x000B__x0010_±-À@,ó¬£µ@_x000F_`_x0017_Õ_x0008__x0019_¹@Â_x0013_ëDë¸@uGß¹¡_x0010_°@jó+ýù»@öINhý,¬@1÷Sg_x001C_#°@Gì_x0012_wØ_x000F_°@Ï-_x0005_×s¾@Nñÿ©e¿@©×²¥_x0001_³@Ryù§½³@¸Øßà¸@{4ñOÎá®@Ï«_x000E_¬%Á@¨/`9Ï_x0003_ª@ø_x0002_FÍ°¹@_x001B_ÐJ°­²@ªd*Õª´@_x001E_C@õ»¯@_x0013_!¿b¶@ÎëJö_x001E_¹@T³&lt;x_x0007_ä¸@MÌMy-²@_x0013_±Ý@¸@_x000C__x001E_fÝ±@ûO&gt;È12¶@è_x001F_jK_x0001__x0003_¹T½@_x0002_u¢ý¿Õ¸@_x0008_«ÕÒ°@^½Å"·&amp;Ã@_x0019__x001F_Ãì°_x0015_À@bk-¸v ²@þ_x000F_ÂFÝ/©@ñäÑ_x0002_¯@eo_x0010_©§ÝÀ@ÎðûE³·@_x0012_Óî_x0016_K6Á@3'/_x0005_Ì@_x0019_Ø0Ä`J®@¦ö\ð·»@yÃú	û,°@2Ë£¤$z´@í¤F_x000C_|Û³@¶([MT}º@¬¥ÃÌ´@¬÷¬ô­'¸@¾¯AçÃ@¾Â£EMÅ±@ðdúj¹@dxa_x000C_T_x001A_°@_x0018_L_x0015_å?±@bgÿ¸§_x000F_¿@¤«Zu°@rM¦Y¬N¿@ß$é}.%³@Xî¸¡#q²@ R_x001E_Ç%a½@×Ð«BÔ²@_x0001__x0002_pús_x0001_2û´@®3A_x0016__x0004_¹@f_x0003_+{yÏ·@é_x0016_Õ³@+ Jâ7_x0015_¶@Ösg_x001D_µ@õ°çñ¼@DL@Ñ·@ÜWB¸Ö¬@_x0005_»ëÕµ@_x0008_ë _x0012_ùÀ@)&gt;`ËúÕ°@ôI1é¾@]tÚ$=ù·@×_x001C_ñvç@°@R_x0019_}èà²@}Á3K}iÁ@òa8&gt;'"¸@;±åßoØ³@6ªBT_x0014_©¬@ç»ÂR1;·@_x001A_FðNì¯­@®ùgÆ¯@, Ëq§y³@¨6ËÂ­@&lt;×êp³@ÈÛ_x001C_¤½½@¦-ÎMðö´@_x0006_RK¬Ü«Â@~hzlÑi²@¯¶\Lñ»±@vÌ;,_x0005_	Pv¸@[HáT®@­_x0002_Õ_x0010_´@¦q¹øê»©@­ªGÎp¶@_x0001_O_x000C_i¼(»@H¤_x0014_pä©±@&lt;Õ¤´¢}Ä@z¦ã2Î_x0010_±@BðÅ½^··@ºø_x000F_Ï­¹@Äþ¯ÃÒß¸@»Z¾_x0003__x0001_±@_x0018_Ç¹f}ä²@ûUá_x000C_´@I7ÿíË³@¨Î¾0½@ÁðÁ*z_x0007_Á@®_x0019_¦ÃaÜ»@tf]p4¦»@@APd]°@22e°Y5¾@¼g_x0017__x0012_N_x0006_´@é ]ÃXº@¿È{_x0008_j·@@KÒ³@_x001C_d_x0010_+»@÷._x001C_ÇÁõ³@%ôïb&gt;»@ÜtÆ_x0012__x0012_÷³@mÁPß_x001F_Fµ@²y9Ü­_x0004_¾@_x0001__x0002_J_x0001_bz¶c´@tÁ­zs]§@K+½/&amp;µ@õ½ýç·¸@_x001C__x0010_K_x0019_þÈ°@b	ó\ÞÊº@Z£._x0011_B®@¾%¢òZ³@^BsY¥¶°@RéãK©E»@¬¥BØª@=Ps¼²m±@P4k_x000D_üµ@ÖÚÃ®Î­@3DÌ©4´@HÝÊUu_x0015_¯@_x001E_²öS_x0012_·@Ø\_x0015__x0010_¹@Vw_x0001_5j´@Ù°=DÎ³@éÎJùp©@X«ÍVô°@fj_x0012__x001C_dñ¹@I·/Sf_x0014_°@ÐuE&lt;±@&lt;Vu·R¸³@C_x000E_Ñ_x000F_±¹@¥ûOêÞ©@Ho_x0013_²¢©ª@_x001F_ø[¦e®@ÛQ_x0018_;±@Ð³;__x0002__x0003_£Þ°@¡£5=YE³@ &lt;¾Zîº@6"µKZ_x001F_¶@ßcê£·@CÈì!ó³@	Q-½È~´@ÀpjÝk±@|^M«sµ@4_x0015_aán¹@Y¯wöÁ_x0015_¶@`Ýì:µ@Û(Nõð°@«v_x0019_Ï_x0006_¨@Ïúýpw°@^ðã0¶Ê¶@b_x000B_Ðì¯µ@ü]¬Pü¸®@Ð²ûÈÈµ@h·_x001F_ö&gt;$§@_x001F_%}îúµ@Bñ¬_2¼@±Õ'GÙ½@pIa_x001C_5ª@`Äè7_·@@âu2&amp;£¦@_x001E_öá_x0019_0¾@7ü3á¨§@_x001A_åÊd¦º°@_x0002_&gt;_x0001_Ku¼§@û,d»@_x001A_&gt;Hè_x001B_Áµ@_x0002__x0003_B¢¸_x001C_ÓA³@ó­Ö:Ñ´@Ò_x001D__x000D_üm°@DÞ÷,_x0003_i·@H¨kÚ_x0019_³@Xõ_x0006_ã¬@!-h³Ìç±@2_x0010_îåº@ú[?_x0013_²@Eô«	î·@TÏL4ðnÃ@_x0001_ÏVËÓ´@ûø3F9µ@K_x0005__x0007_1¹±@+ÁÊÔ¸@zÿÙ_x000F_°·@xñ_x0012_ñ÷z¾@Ä3¤Ä»Ã@m¢Æ_x000B_@²­@ÊI$_x001F_z¯@µÚW0Û«·@[?ùæê1¶@b_x001E_å_x0011_Z±@èô$ß8¦²@cy3^·@¹_x000E_ïF¸´@_x001A__x000D_®Ø_x0007_@¬@_x0006_\W½5¼@#Ò_)C_x0018_±@³a7¯ÔM¸@cÈ¦Þ~´@Ì}·¦_x0001__x0003_r¨³@à Y]gi´@0n{_x001A_µ3´@à\Í7)²@¨_x0003_¤~ýºº@s´æ@Jè°@»_x001E_ö´@Ü_x0015_ÆÚL´@ìÂÒçÔôº@_x0002_é¤3ÆÏ¹@~öE²@JÇ÷â=%µ@¼$_x0006_Í½@7D(8±@ën_x001C__x000D_ÇÏ±@ÉF_x000C_­¬@÷¹Õ¯@_x0015_êÿÖÈ±@ïâÑ¶·_x001B_³@_x000F_¶±¾È@{_x0011_ì+c"¾@·=_x0016_N)¸²@óÄ£z(_x000E_°@ÙíÄ_x001B_½µ@Bor+Ø¶@ÈÅöÙ¾¶@óöß´@ò'1-PÏ¸@Åõ`8µ§@^tëM¾@Ð_x0008_ìª@;Fê_x000F_¥´@_x0003__x0007_Å	¥_x0013_?³@%úh+ÿ1°@´5J àN·@®_x0008_]à¶@èà|O¼Q»@²µÌVÝÁ@èv_x0016__x001E_¼»@¢K8û®`¼@ÈkW0ü¯@ëèR_µ@$uu0ÇÉ±@z_x000F_çàÉV°@Hp"ý¸X­@V_x0017_Þ±#Å´@¯¯cæßü³@8.ü_?§´@Ù+_x0001_~§·@\_x0012_d{trÁ@_x000C_&gt;Pÿ8¾@_x0018_ÈÇM_x0003_º@b_x000B_Áª_x0002_³@4ª_x0005_°@$æ_x0012_Àö·@Èï_x0014_½_x0004__x0006_³@0Ã_x000F_¢_x0004_­@^©îË_x001E_¿°@Ôá]å]þ¬@²M-QEÐ©@]_x000F_Ûd R´@_x0008_=2h/À@&lt;æðVÑ_x0015_¹@ì%&amp;à_x0004__x0007_þ¶@¸K2oÝ¹¾@RH¸_x0005_ð÷±@Uº_x0006__x0014_+5·@õÛ_x0012_`³@¸áÏRxº@_x001D_/Ì|"·@`àúÝ_x001D__x0005_¸@|_x0013_So´@oxÜi_x0003_µ±@Z;ÊþQ°@&amp;3²¸@ÛÙöP_x001B_ì»@³_x0017_s8¬û³@~ë¦_x0019_lÌ»@lÐo_x001A_Fë°@åÂù_x0012_ó­³@_x0010_\ò_x0018_±Ç¬@_x0014_l$_x0003_3³@®_x000B_*%_x0001_á°@ýSô+Þþ²@\¨_x000D_[áÕ´@_x001C_`_x0008_¬rÆ©@Í6çà_x0006_Í±@Z¶nv¿@*h}4W(±@{_x0016_f®þ_x0002_À@j²×_x0014_a»@·;`_x0016__T³@ Øqm_x0006_=¯@ûQ_x001F_ye­@2+peÞE¯@_x0001__x0003_þøÐ¬&amp;J·@1'z»Â±@¬þtü"#«@ú­|RfgÂ@`Þ11V"¶@ÂÁ_x0012_ú`_x0007_º@Å_x0004_+Û´¿·@_x0002_Ov_x0011_âK­@_x000B_,Â_x000D_5´@­F~ù³@©Äi_x0013_8¼Á@_x000F_ÕÁ·»¯²@n._x000E_ä`Ô»@(ÎÄ@p_x0018_Õð¹	µ@UÃËg¿º@Q)Í°@5?tÏê°@ôyÕµå±@(ªÑX·®·@$Óñ'`g¶@"Xðw_x0018_Ðµ@_x000C_Ìw,B¯@ûÏ°S¸¹@Þ"þ45³@w¤`1_x001C_­@nÍ¼r¶'°@eÆ_x0011_tZx·@æ²áó_x001D_º@Ê²1\Õ9´@uO±_x001D__x0016_S·@,ºø_x0001__x0003_E¨@_x0001_2_x000B_±@X¸_x0002_I|Qº@Ôû2_¾@_x0001_ÞÚÈÑZ·@óT%|_x0017_µ@ÐÛÁ}2_x001E_½@¹Ù.S¡Tµ@ \_x001E_°@½lL©ÖÜ¹@ìPàdñµ@)ùeØó¥@Çn:v¾Ü°@sÇ]C^&amp;¶@â@j·µ@¦&gt;úút·@_@½h±@Ý56l¨@c_x0011_Õ¨±@C)Y_x000D_çk·@_x000C__x001A_`ó_x001D_D¯@H_x0017_8T_x000E_²@_x0011_@ô_x0018_W³@pf_x0004__x000D__x000C_ @ü¢`_x000B_¯¶@­T!1A:¶@îóO¥@±_x001C_TÄ¢_x0006_¶@¦Ìx¸@ßèäÙ¹	°@ô¯b'²@¯&amp;¹·Xµ@_x0006__x000B_v^_x0019_;$(²@Û_x000C_h~ûV¸@úøÙ/ÿ_x0007_·@8Z_x0004_åýWÃ@En_x000D_£_x0013_´@;Û_x000E_q_x0007_¦¯@Ú_x0017_A_x0001_HØµ@-	öànµ@ÍÓÎºv¼¸@ã_x000C_L_x001C__x0001_Å²@êhË6Â_x0008_±@tæf¹Ãµ@g`ÆÕ6U¸@gÞ_x001E__x0013_À@&lt;¸:Ü_x0017_%«@¡UÜÇ¢À@ÜvZÚ_x000C_)¹@_x0019_k¤q¢µ@_x0001_¹_x0005_Æ`¬@_x0017_)Sõ_x000E_Ä@åJ_x0008_¨´@MtF_x001C_R_x0010_¶@¢ÅÇâÙs·@âi]BÉuµ@_x000C__x0003_}åÝ+Á@Á¢%\_x0011_ÔÃ@fãQu·@o,Þühë±@\_x000D_T_x0002__x0002_ì¹@"6xH·@[_x0003_D_x0001_6»@¢õZæ_x0004__x0008_[_x0003_µ@`_x000C_¿'óåº@Q_x000D__x0011_2Gñ°@,°È_x000E_OO»@ÄèB¶?¨@J/Á*·@ªõf;,´@_x0002_ï0ºE±@_x0003_°_x0007_](³½@Lÿ_x001A_¼ÍÕ®@&lt;nÃð¨å¸@\Ëz£LË¯@n¶_x001E_ÝA_x0016_¸@Rþã.¸@ô@_x0012_þÒ±@p¬^ÐÝó¸@_x0016_Ó_x0012_6²@hH;½Ð¬@£R_x000D_àó¾²@*¯½$¯@Tñþnü5³@&amp;_x0001_¦0}!½@ÐO_x0015_O_x0005_&amp;´@Òd_x0010_mj½@Î¦_x0017_uÖ½@_x0008_&gt;Á)ï"°@_x0014_Ë ÎªÝª@¸O_x0008_4­@_x0006_ÜMá¹@À-ê(þ_x0007_¼@6±:i»¿@¹ï0_x0010_µ@_x0003__x0004_\_x0006__x0008__x001A_ê¿@Yä_x0008_Î±@ÓÈ_x0002_ï_x0019_°@yCYl3Ï¶@°;_x001A_9Àù¸@õgJ,Ç¶@_x001C_Y]¡âG·@¸A_x000B_È·@Õ_x000F_úl´@	ñ#Õ¹µ@_x0007_	Ý|_x0007_&lt;»@¯ÂDL;ëÀ@_x000C_;Ë_x0005_®@ùµã=R±@$5q¡+â´@û_x001B_{_x001A_Z¹@çìV_x0005_ò-±@¼_x000E_Üô_x0010_«@³ªíwä³@8aÒØÿÞ´@[²}_x001F_«@_x001D_®eÇ:LÀ@È-*r«@+CNAüµµ@\I3âA´@_x0017___x0015_¼Øõµ@ú_x0005_/Íå_x0013_°@xû´fN¸@é÷_x0010_ÈÌW¹@m¢² 2[Á@_x001E_±@_x001F_³@ò«_x0001_Ø_x0002__x0003_ÄW¶@ð_x0001_úÙ««@æÛ¶eÚ¼@ññVõß²@ë;ëóð_x000F_¬@qXá_x000F__x000D__x0017_³@|_x0010_dã°@üA°G;¦Ë@Õ&amp;ÓYJ®@PË!°@^¡_x0005_®­@*ÛçHJn´@_x001D_/B_x0019_±@ÁãK_x0007_Q_x0015_°@o?­.âª@_x0016_[kÖÂµ@òebQ%°@¼_x0016_4IÁ@_x0001_=_x001A__x000B_ö¦@²QI_x0004_º@þS_x000D_÷±@_x000E_È¯_x001F_b}´@_x0016_ï~[u¦@Kcý_x0018_=_x0018_¸@ï&lt;ì½@VI·ÓÜ³@_x0018_qß{±@Ò_x0017_&gt;ÔÆl´@`Í6²Ø±@/ÂM!±@bÌ«ùÄí¯@Rªv®@_x0001__x0002_ìd].ò³@ _x001D_øét¿@_x0003_¶®ë[µ¸@e¦Au_x0012__x0003_²@µ7_x0008_·±@Õ_x0015_5W2µ@Ô:¹ÊþE¸@_x000E_rÌ5Bõ¶@@sÒä²@ö¿Ï$·@Q	Ùäò]µ@y¦_x0018_²ìf²@NgÑMv¬@Þ²¢rò|¨@óð#¢©ÿ³@Ûr_x0008_îÿÍ@aGæÈ£½@&lt;égVÅn­@/1_x0011_	&gt;»@îç_x0001__x0015_Ö¾@!(?Z_x0014_±@º_x0008_½$D*¶@B_x0017_Äb®@_x000E_5-jHl®@ÞlÔY_x0003_²@v_x001F_=¡óòµ@±Ùrµ@ÜñB»@wô½Î³¼@-©_x0001_&lt;CK¬@Yÿ_x0010_¼5È¶@\TM_x0001__x0003_ÊO¿@5ô8åo$µ@_x0007_å7Wr±@õwâºP^³@W_x0013_ºïÙ°@¢_x0015__x001C_y6³@_x0019_I_x000E_Y_x000B_^·@_x0003_VºSHäµ@_x0007_ð7:¶@ÇÑ_x0017__x001D_µ@îÞ_x0015_Wã»@vÏY_x0011_Ó®@ù_x001F__x0004_	SÙ³@&gt;_x000D_te_x0002_º@%`æÂði¥@_x0002_jøÉo$²@_x0011_Z¯¼Mº@Âx_x001C__x0008_"e·@÷/&amp;g!²@Ú_x000E_cæ¹@,Ø}k¬Å¹@¹E_x001D_²@(MÂøö¼@§_x0010_¾¯_x001B_±@¨ZÇ¥¸@¦¹_x0013_W_x001E_­@'£¿º_Û´@³_x0011_÷ºa°@&lt;ECñ²@&gt;öÎßý¶@3vº½î±@ó&lt;xî2à¿@_x0004__x0005_Zr_x000C_lÀ»@`þã_x000F__x001F_¶º@â'ÇØ&gt;_x0015_¯@ÒiÐÒaÎ®@i{_x0016_|or­@_x001A_j^öTC´@Iõ_x001F_·@¡Rë_x0019_Ôº@ÜÏô_x0010_öÇ@&amp;¿Ôùó·@Þ_x0017_¨_x000D_q¤³@³_x0013_¦ó§_x001F_µ@¶ÏCEÔ_x0014_µ@õüû!ÈÃ´@xÂµgâ³@·}¯Rw²@0;_x001E__x0010_ó·@Ú_x0003_Ií_x0011__x001E_²@äí·_x0019_eÀ@@;þa_x000B_·@Å§Ì&lt;ç²@´_x0018_aI|ÂÀ@7_x001C__x000B_cÜµ@_x0001_M+ÓÚÊ°@_x0019_$¦²*À@¶Câ^¦¬@ ù@ð»@ð´ðñQ©@_x0016_ú½æ¦_x0002_±@_x000B_7?¹@.¾Â×³¼@öý¼_x0006__x0001__x0003_¿K¹@J·h_x000C_Z®@¶¾´$J©@%¥eT¨´@p~zøäã³@Í­sÙy&gt;´@sS¥hb´@h{'_x000E_`²@À-T¨¦@6g³@nuÀ@î	Ù¼µ@Þ_x0012_K£_x000C_w±@­&lt;_í²@_x0017_^¶@°[ªQ®·@UdDL_x0015_¸@oÑ¬©_x0016_Á@&lt;W._x0014_r+¯@_x001D_T°á½³@âx°àZ_x0018_¢@òÓ$£a­@ö¨«qu0¬@y_x0002__x000D_Á@,gBÖu_x0014_¹@.ÎÓû2µ@Rëuzry¶@Ò'¶×=Ñ½@0Øà_x0017_®ª@y~è³D»@è_x0016_ 9µ¸°@di:B(½½@m_x000F_=ú¯@_x0001__x0002_hjM¨Çj³@Å-BÉQQ²@õ®W±@8_x0017_µ)ò©@nüº,´n°@_x001C_ç¢ÉÖ¸@_x001A__x0019__x0011_Å$¥°@:_x000D_â;h¸@ACwó³@"ÓüÐ¨@½m8hJ¸@_x0013_ô3~©_x0002_²@[ÓCÆ*³@¸Òñ%8(¶@|	+ô"»@_x0007_B_x0003__x0004_°@Pá_x0014_*ãÇ¸@_x0017_ö_x0003__x000C__x000F_Z¼@ß:_x0014__x001C_H3£@ U!ërÄ°@ÙðÀóQ¡®@áZã5ð´@_x0010_6Nµ®@µ@¦§_x000F_k6Á·@oG3_x0013_´@TG$£¤½@ø¦ÎHÀ_µ@XÝ§_x0007_Qô©@HÂ²_x0015_4¬@ãì·_Þè²@Z\Ë_x001F_,*¾@ ¯&amp;¢_x0004__x0005_»¶@_x000B__x001B_V¤t¿@®× ÑQµ@E#_x0017__x0013__´@ÔHq_x0007_É¢@¬ÚS¨dè¸@À_x000B_üV_x0019_´¾@V_x000B_ÜLßÂ¬@_x0008_3ZÃ®@ëBGñ¶@ZÉ44±@ÿ»6|µ@_x000B_^LæÕÿ¾@BQí_x000B_¶@D_x0001_'îûÝ¹@_x0008__x0005_&amp;ª_x0011_¶@îÕ¡³åª@_x0018_ê{m^½®@_x0007_ÓÊÈ&amp;¿@º£_x0015__é¡³@t	MÎ×ß·@&amp;þ_x0003__x0006_þþ¼@¯ìi_x0006__x0001_¸@ò&amp;^ûÂ¶@x&lt;¾_x001E_Ü±@_x0004_àê_x0005_L&amp;¿@_x0012_0_x000F__x000B_r·®@¥"Ô_x001C_·t¯@ãp'}Ò·@_x0010_QÇ@ª_x0002_P¸I½@_x001D_p|~Ä@_x0003__x0006__x0013_|ßyozÂ@Êt¸IZú­@ãÿþÉ. ³@_x0017_Î$*oH­@6Ìì·FV°@_x0003__x001A_²*TÉ·@ó;@K+ñ³@ÐsFWu³@_x0004_$_x0003__x001A_Ç±@îú/Ôý¨Â@á}ó_x0001_¯½@x_x001C_&amp;?Í°@*_x0008_ÄAÀ³@¬ix=®»@?B_x0005_L¬³±@_x0003_õ)Fc°@´ë«ÝcÚ´@Ë+¿aM¥³@0_x0014_7_x001B_2¿@ÞÃÇuR³@;é_x0011__x001B_wù´@_x0019_Ù½¿£±@`øÞ(±´@aâT	çÔ¸@«6cÁÆ@J¢J_x0012_ù¼·@Z_x001C_´_x0002_ _x0012_²@@ÍTåXs±@­²_x0018_gä°@&lt;&amp;p?¥_x0010_©@_x0005_yC_x0002_w«@Âa,¤_x0001__x0002_\_x000C_º@_x001E_ëõ¸@1ÿ«üÒ¬²@_x0002_(	ÖN³@_x0019_èY_x0006_Î¢²@¬¸RÅ_x001D_±@_x0010_c$_x0013_¦´@Á_x001E_a	u­@_x0005_:ë0³@¬C7_x0003_²²@XÈTT±@ò×«	G£@H]IÕ£²@%ü*"ª¹@_x0008_Ðù¹´@)g·_x001D_O¹@Ý»_x0018_ý­@&gt;S¹gw¸@d+JÙM_x0005_§@Ú~úbÄ­@KÂ5½&lt;Å@wçÛ_x001A_´Î²@_x000C_ù_x0008_R¬@Ø Éö&lt;+®@f_x0012_põmg­@$CÙä_x001D_½@W1_x0001__x001E_Í_x0005_Ä@ùxqûúP¼@Ð"Õ¤ÿI°@odto_x0014_ÞÂ@_x0018_]¯Ä%_x0002_Á@b·_x0008_ô-&lt;À@_x0003__x0004_Ì1¿qe·³@ù_x001C_ÈÞw´@O÷ëb}	¸@@¬¨óX¶@9xí4âá±@à_x001C_¡_x0002__x0001_´@¿nd¡¸@PÖ_x000D_N._x001B_¸@«¥(È_x0013_´´@¾$@ì_x0016_º@²Ä¢o)´@Õô¨(ÒR¹@_x0008_I_x001F_Ý 7¬@_x0018_BÍîJ´@P^ó_x0015_EÕª@Ö&gt;wÂ±o°@v5-qäA±@]È_x0012_4%º@!HT_x0018_n,®@ÐÌ_x001F__x000F_.³@Ãu_x001A_Uf·@Hv8 Ðw¬@V+U=|I¸@_x0008_Ë_x0019_vTxÁ@À©¤i_x000F_"´@Í_x0007_¤Gü_x0014_®@w«ô±1µ@$¦_x001A_Ö2ý²@JeÔLÎ©@DM¢ÓE¼@ög]ÎÝ)º@ £_x0003__x0006__x000E_2³@_x0019_C³ª-¹»@_¶r©³_x001E_·@O@]Àc¾°@6r±lµ@ÀÐ¢OÛ§¼@[NùÑ"B½@b9_x0004_âT6¸@_x0007_©'ûÿÑ¹@_x0002_µ0×ñ_x0001_Á@0_x000C_®}r·@ÆY¸dWû·@_x001D_N»úÀA±@'_x0004_¥~:Ê°@4î_x0018__x0004_&gt;·¿@Q4Øß¤¿@&gt;·0²r÷²@­ä_x001D_R_x0012_²@µÂ_x000B_á._x0018_À@bv_x0001_T_x001E_³@_x0004__x0019_JçÇ³@ P7d6_x0010_¸@KîYsÈ3±@^ò±â­@_x0014_î÷«_x0014__x001D_Á@T4_x001D_ùº¬@©÷(%AÖ²@ª¿_x0005__x0016_·@_x000E_0_x001A_yx´@Îî"_x000C_I¹@_x000F_Ç_x0001__x000F_X_x0008_¶@n¼ògÛ­@_x0001__x0002_*_x000E_&gt;¾Ø-«@B¼fi¨;´@­¨=KÖ»@_x0013_¤Y_x0012_-O´@+¼^VÈ_x0019_·@äª:Ùl°@°B{V{o²@_x0012_O5ô_x0011_¹·@§¿+_x0005_¤^¸@&lt;.ÿ_x0006_²@oB¢_x001B_Ñ®@IþC_x0003_H[ª@à'[ð$Çª@kµóP¯@&amp;dÌ_x0005_	^¶@ç¾"³¼»@ËÒ_x000C_F_x001E__x0016_°@Õ/ @$°@_x001E_!z[qß¶@+ÒD¹_x0006_Ç@(z_x000B_©úË½@~²h_x000D_öÒ³@ÆÑé¬®@økk_x000E_ä_x001F_¦@_x0016_ý®zß²@ä=1Úø»@9Í`è¤°@_x0010_1_x0006_Ä=¹@_x0011_XÙøæ«´@:_x001B_w5bb°@Iéz¨Ð³@¶_x001E_Á_x0001__x0002_º°À@6à_x0012_ªë®@[=cé°°@H+_x000C_;¹@æÀµ_x0013_¶@`â¥ß7¹@32ë&amp;±@Sñ_x000B__x0011_D}°@0ÆK_x0003_~·@õâ+E|ôµ@}_x000C__x000C_B²@_x001C_N_x0004__x001B_ÆH¨@öb5ý¿£¶@_N×Ü¿@_x0016_aÞ]É¯@Îç¿_x0003_×´@êo¾Àò´@ìnó¬¹®@æk_Àó²@;Syr q²@²YnÅ~&gt;³@Ú_x0007_ùR¹@È«ùa^ð¹@êSJ{)ÖÄ@¡_x0016_,mú°@:=wêÁ²@bÝ:7­@_x0005_áé`_x001C_5ª@u_x001F_kñl¯@}ÝÆ/_x0015_í­@4_x0005_ôæÆ¸@öâ_x0002_Ë_x001C_\¶@_x0001__x0006_ô]¹ÑÎ&amp;Æ@´_x001D_KÛC³@[SöÌIu¹@¢Ð02G%­@í_x0002_&amp;_x0018_cÃ³@!@H_x001D_«÷¸@È«ðÌj²@ÚnG7Îã¼@»ÔÕå_x0016_È±@´~I_x0006_µ@_x0008_hmìT·@îä¾_x0017_°@&lt;!Æ}ý·@YBésVØ°@_x0001_n_x0015_R[Lª@r*úk&lt;·@~ HÚ·@y!_x000B_»º@ê_x0003_³G¶@ßfÞ02±@_x0004_@C_x0018_ìyº@ðIf_x0001_µø³@ìÏgó¹@Ô%_x0003_×µ@B÷Ð'_x000C_½@µÌvè6·@Tà+ZV°¸@-_x000D_ìçX³@rn_x0016_}F_x0014_Â@=_x0005_G{_x001F_L¼@þÇ³ñ@×·@Iô&amp;_x0001__x0003_&gt;¯@Åçsu_x0002_7µ@0_x001B_¦_x000E_%Ò¬@Ï_x001A_Ïr¯Å¯@ä¸y	[}¶@(_x000F_íüeÂº@_x0016_è_x001D_©¤´@_x0003_C÷Z_x001C_Á@&gt;_x001B_N_x0003_ôJ°@_x0007__x0018_XH~°@ÙlÙ*.{±@_x000D_]_x0019_ýOÀ@?ùDÁ°z©@_x0007_Ö_x0014__x0005_&gt;-¹@_x0001__x0014_´¹ý«@z.xÊéÙº@_x000C_Ó7®®@öÑT\Wb·@_x001A_ÀÃîÉª@_x001E_¹é±¸ò±@ÙYõO¶@úâyTÞµ@ú~_x001C_ÙW®@XÌ_x0002_6ûÂ@üÒ£_x000C_·´@äßç~_x0018_v¯@ÉÜl5ÎL¶@Y$ßQk½¸@çx`²ya±@ÞÖW»¯¾@V`&lt;_x000C_¶"»@¸ð_x0008__x0004_¤®À@_x0001__x0002_ØY_x000C_Iµ@_x0017_íA3{t±@ÑÊ:mm ­@Kø_x000E_ð¶ó´@d×ÁMÏ`°@ÅjïÞz³@H_x000F_y!Mp°@µPX_x001E_±@_x000F_B¶cD°@¥ÅM_x0017_õ³@Û½L_x0016_¹²@'ÝK7r-»@OXùÌH³@úfå_x0004_´t¶@_x0004_Ä(ðåÿ¶@_x0012_NcÁ[ê¯@z	þ_x000E_×°@|v8_x001C__x0015__x000E_´@+Ajp_x0007_½@©Yç»³@Yø~«Ë_x0008_¿@&amp;çPàUk¸@mØÁeó¹@o_x001B_â$ªç­@wd_x0005_5f°@%pÏJÏ´@×yù#.Ù·@õ_x0003_\P_x0003_±@1_x000C__x0017_üKµ@=7_x0005__x0008_µ@Läãý5¹@9þL_x0002__x0003_¤³@Ëi×L"¬@*BUÊ/¯@ÒG1_x0010_!õ­@'Fô_x0007_ó_x0004_°@,Sø.³@®¢j³ðuµ@úÏRE»»@_x000F_m,ÂÃ¸@FWá"dµ@®Á ª7j©@Q_x0001__x0016_Ý#!¯@ÓX$Èµ/µ@a_x001D_GÑä³@À³OlEµ@b¬íeÒzµ@éE=_x0019_9´@ù¾ÑÊ*°@_x001C_á¿M²@V,zÀ²@_x000C_¹_x001C_v´@[óý_x000C_Ö¥³@Í_x001F_lwn±@²Ht×$Ó·@v\ùÏÐ$·@c_ÉÁô³@^¹åÄ¨@Î±«%±@oÁß_x001C_'±@ÀÉcL¼@«_0ìÙå´@Ìâ½ì`®@_x0004__x0006_¼­Ìî³@ÄÈF¡#bµ@Q£´A¹@ö_x000F_þ_x0003_Ö­@_x001A_W4¨,;¤@O_x0007_k¼®@Ä{:Ët®@_x001F_.4,º²@_x0001_¿Ý³Þ¿¸@(ZÝB_x000C_¬@_x0007_¾¢"Ã@y_x0005_$§3&gt;²@ôeG±`¶@Ü¥ó;_x0002_¼@#JGÊPw´@_x000F_*×§ág³@Ç%-_x0003__x0011_´@Ä«YÐ_x001E_å®@w7ø_x0019__x000D_²@Îz»i\µ@NÐÂ¶_x0006_³@~;i_x0019_­a¶@N_x0019_gg_=·@^=_x0007_&amp;Ñ´Ä@Ë?A_x0007_r_x000D_³@¹y}j¸@ìÞN»@á°Kð_x0008_´@&gt;é¸@_x001A_­^4·@Äy_x0006_ÙÕQ¯@9_x001F_1ú_x0001__x0004_¢Vµ@Ç|%ï0¹@ÑÞ=ó¾¹@a&lt;(¢++½@!3 â¯@ÃBC2jy°@þ®yàZ»@¤s_x0012_±D¿«@¢_x0001_«¹_x0003_D¿@$*"ýØµ@_x0011__x0018_nÞóï´@_x0011_bmËi³@_x0017_ÞEÓÄµ@_x0003_}µÄyÇÅ@¢c¸ªòë³@U_x0011_ì²¢Â@ÖÅ$%ó®@é/_x0003_!½_x0005_´@3ï­d_x0016_³@É	ëòÝ@µ@¶ÃÍîî_x0011_¦@qÊ6Ymµ@3Å_x0019_¢_x001D_ª@âDâ_x000D_j²@1Ï£[ûq¸@­M¤7_x000E_r­@_x001B_LË¤UK¥@-j=q©É²@ÿvÓ{_x0017_{°@ÑÑ_x0007_ó1³@tU{ÞÇb·@õÐÆT_x0002_±@_x0002__x0005_xëB_x0017_k³@Yo-"Ð²@Q8R._±@&amp;¤¸D_x000E_s°@È#¡0µ@áÜ@¾µ_x0004_¶@_x000D_à¶Z}R²@æ©Àèz¸¨@k_x0012_/Bs?°@FF´5]¼@µ&amp;ê¶Õ·@_x001E_]£yØ)±@ÖüÅ_x0015_ÎËÁ@êzó«_x001D_¿@¨y@]¥.¼@_x0013__x0013__x0004_*+ñ¬@h×[Vé:º@u	C,[µ@ ¯o_x0017_Ø¢¶@_x0006_ð¶pc§´@_x0001_Û¥/_x0013_ê³@´++æÊ·@çyù5µµ@ò¸ä·¬µ@*w?R¸_x001D_¬@_x0011_F^YO³@_x000D_Ë [Ç÷¹@N3jk°@½Bô_x0003__x0015_±@æ°_x0008_y´º¼@Ù­´Ë¶@¸ùÎS_x0001__x0005_d_x0002_²@«èü_x0017_é¶@éÌ@ªîµ@hvï8§é´@$_x0010__x0008_è¹@_x0018_µ9v_x0018_µ@| ÿª_x001E_²@VÔMÀ»µ@jfZRi@¶@óe|ß½@H{ZVºÏ¸@PÉW¾F¼@'k_x0018_hH÷Á@"_x000F_þ_x0005_`µ@_x000D_±÷ë2©@_x0003__x001C_}_x0010_¼@¶÷_x0017__x0004_G±@°8_x000C_`±@'fÑ­[¶@`.ú]~µ@#­_x0003__x0019_®@TñLôr½@s4Ff´@#R]Gu_x0006_¸@(ã[ØhM´@rF+ü¹@(ò¨~_x001D_¬@E°_x0001_êº@_x0007_qµfiK³@@ÜZ$D¬@NØ7µãç®@ôý8«ô¾@_x0003__x0005_ã]¯û»@ÜW|&gt;±@_x0006_v¿~·@E¶ñxÿ¸³@xn·@lLOMÝ¤¶@üùô._x0013_Ã@á5_x001F__x001B_õµ@_x0002_F´mCµ@ø4â²@*ï?!VÑ¶@GÇ^û_x000F_¸@+©0WC_x0018_³@&gt;S±­@cÿ®al¬@ÿ%@JSÀ@èÄåÌ¯G¶@272_x000F_Ôí¸@rÈ1`_x0012_×³@/_x0001_L¦°@¶fJV±@ZÇ/_x0011_*´@ô°ÆÙßµ@ÜÑù6T°@£Wú_x0014_µ#²@ò8üÒ¤è³@X.XjÎÅ´@¨_©Î?òº@_x001E_´0Îä±@ª´9iÝ¤@_x0004_|FÁ_x0008_³@_x0012_Xµ_x0007__x0002__x0003__x000F_­­@._x0002_Ê°@äùß_x0014_â§@©¬H¡á?±@H_x0013_Ü½õG¸@_x0001_ds ª³¹@¡Á·_x001A_M³@§øü_x0016_Ü¾@_x0006_~b_x0018_1÷º@nY2è¥@­0Ø¾ÑÁ@hØ1ê[_²@1ç_x0018__x0005_³Å«@_x0017_jñ±@ö­Åº_x0017__x001E_°@Ð~«Äãº@¶Áà_x0004_®Ù±@ka«(®@ÇÍø+¨±@êBÉM_x000B_³@d@^\©@aó¶Qx¶@^ïEÙ÷·@Ø_x0008_LËé²@ºµ1_x000D_$¿@_TÃÜg.³@G¢5&amp;S¸@¦A$³~Ù±@j_x0018_{¯qÿ·@`ÇÀn_x0004_Â§@?_x0014_èë´@%¦fCË_x0016_¹@_x0001__x0002__x0001_¬-Ñ_x0013_º@lÝ&gt;U{·@_x001A_&amp;rkÈ²@õ»Ò_x0017_X»@_x001B_wdB´²@C4Ùbºå³@)tâvÏ¼@Qáìïè±@EO[Ôn_x001B_³@Î_x001F_Z²_x000C_áµ@_x0018__x0008__x001A_×oÛ¯@Rw_x0015_l¶_x000F_¼@IhÊ9Ê³@Ó_x0011_.:ÈÃ@W.âL8²@E_x0015_ÚR !²@}_x0011_«ÄcUµ@ »_x0008__x001D_EE¿@Z±î4£ÚÀ@º(Ä²ÌÚµ@µßÚ³^²@D\ µ@_x0019_ô­Sî¾¬@CYY°_x0004_UÄ@ZþbM´@"Ño$¬Á@¹L_x001A_di¶@Ùp_x0007_C:»@_x0014_õü_x0004_±@_x001E__x0006_ÿ¦h´@ýP,¦Ðx¸@_x001C_ÑÁ_x0001__x0003_'_x001A_±@×_x0017_ÖRo³@:&gt;0_x0016_W$±@=®¾_x0019__x000B_ó¯@_x000D_íF_x0018_£@¤&gt;ÓK©´@ê-÷³/_x0011_²@_x0006_$1µÊ±@*)_x0011__x0001_âU¬@]rQ ¬¯@0åØ_x0001_y³@_x0017_2«$ì¢°@_x0011_ï2Ò¦½@,¥_x0012_ÈÀ·@ß?YÆHD¸@g·DYñ_x0001_·@!_x001B_Ý-aÀ@_x0018_q@'S³@¢¹Úê­@Ê&gt;öØ£ÅÄ@N6ï5A?¸@P[O:3=°@â_x0002_¸Ò_x0002_Õ²@EBc.l »@CµePËu¾@ýU{®¯´@ÔOÙiÍ_x0008_°@_x0015_ÌÐJ¶@+»_x0018_Øåµ@¶8w#JGÂ@½û½±@}_x0015_-ÈÙ³@_x0001__x0002_âüy)Ú$»@&amp;ß_x000B_åT«@ÊÜCR_x001E_°@«ã_x000D_iG°@º_x0006_¼2°@pV¨|éµ@Gµ_x0016_çE9³@¬ÙZì½5º@ìT¼_x000E_{ã³@ã!³õÊ+º@ÞÄ3k²@Õ8íóY°@_x0010_%k_x0015_¼@ö°Øc\8¶@?_x000B_ÈÍ!¨@'_x001A_¥_x0001_ý°@"{l_x0006_"²@×Mx0,¹@äÏ´|Qz²@¸_x0005_¶ÈH_x0018_©@-ð½È 8±@DuÛBýÚ½@ß¶&lt;Ç]Ã@¶µE[­Z±@_x0019_íÛ_x0016_»@ª_x0002_ÁN"±@ËúÖáNÂ®@øÒìê¾-º@_x0005_ÛÈKK²@ô_x000F_v&lt;èëÉ@àÊ_x001A_Õ½±Á@Æc_x0008_É_x0001__x0003_=&amp;¸@ÔeìLk_x0011_À@_0ø¶·@_x000C_T_x001E_jP¶@.¢Ç«óz«@ý_x0005_&lt;Dt9·@×\_x000D_(´@_x000C_F_x000E_b}_x000B_¯@þ_x000D_ZÜ¸@ªHÎµô_x000E_¸@_x0005_Y_x0019_L¶@,¾{j¬@_x0001_M²_x0019_¹@_x0015_'tË60°@|¦ñ	Â_¹@2(t!_x0004_2´@;$_x000B__x0007__x0001_°@Y!·_x000B_³´@ªZ_x0012_¾ ¸·@£zãD°ä¯@LàX]	¼@(§_x0006_1z»@,üuùÄä´@÷ò_x0019_¯Ò·@$à:®@Å&lt;úR¯@_x0005_*Ã5¯¶µ@pØ{_x0002_ÃÅµ@Ò_x0012_$_x0013__x0001_¦®@`wôG±@1À¾òú±@/X;QÎ·@_x0001__x0006_ê;_x0014_Â%´@v»Ù_x0014_ÕÜ®@b]·z_x0007_ñ­@Güh_x0019_@â¯@qÒ¬_x0008_;Ñµ@Å@_x0014_3Ù¶@ñO&gt;Nµ@vì%+ðt«@"¦¿ËZ½@$kV0ªQ´@_x0005__x0008_m¶@T:+@'j±@/_x0003_oéý§@|_x0010_½Y¼t©@è{!_x0006__x0004_°@g_x000E_HHü¦·@º_x0019_=¢Üs»@Ì_x0011_L®ü[±@Äº:_x001F_×¥º@Nà _x000D_·@JJÈ©½Ç@vúÇr±*¸@Zë`ÖÎÀ@­|Á_x000D_º@: @TË_x0019_º@°)HHv±@òLo¥Ë´@,e¶_x0015_L}Æ@X±§õ-¥¸@å_x000C_è·S²µ@|.¼Ë_x0003__x0002_´@êR*_x0001__x0003_z_x001C_¼@h§%6qº@ÃéPª)]³@X±uG_x001C_¢¹@&amp;å¥Bj¶´@G'P¥3Õ£@K:êòÊµ@SIB7{·¯@-Û%*6e°@ªbYÜæ_x000E_»@¸»#Ó~n¶@_x0015_?È_x0019_&amp;¦@_x001A_yREq$½@4ÈËTBÅº@Wºº7Îµ@j¿ÿ¸_x001C_¶@o®v´d_x001C_¯@æ_x0012_Ö¯Vå£@cQ2_x000E_°@å_x0011_ô¾_x0018_¾@N³÷_x000D_®@0_x0011_-LÉg½@Å»]mñ=¼@¯Pâì²@£`z _x0002_úµ@@ÈGçÄ³@3²ñWý¤²@ê_x001F_§¾@_x0004_9øzÙ¸@Ö±çö_x001F_W¿@À#7/-¿@ãA¸Á½,Ã@_x0004__x0005_Mà_óÑ_x0010_º@_x0018_;_x0017_*ÒÁ°@¦Óºz·@Æs!¼Þ_x0013_¸@ïËÛ_x0013_±@ÿw_x0002_Lg±@î ­ãu¬@KÒO_x0006_îhª@_x0006_X~t°(¯@11É_x001A_`=­@Ó·3µ@_x0012__x001F_3%3¹@ò¶W¼_x0019_¸@4ÿõþÔG²@jõìÌÓ¤@_àúl£§@c_x000F_Àrvé·@T&lt;_x001B_¯m¿@Ü_x001A_$]ö´@×{¹ ´@¬$Ònoª@_x0003_{wÜcf²@è_x000E_ÌëÎ¾@L 3¨_x0007_ãº@öNªÌ?½@0çÜ&amp;_x0010_®@ø¬Ô_x0010_kº@½]_x000D_}J¹@Ô&lt;Ø¯Í¶@_x0005_×Jâóð¯@_x0001_\_x0010_´@FÄ_x000E_u_x0002__x0004_àeµ@.]_x000E_ù"_x0008_°@æOB#¹@ÕFÒUc±@ÔYL ±-­@ÚªÀSèµ@_x0019_DüëÆ¨¹@î«'ÿß`µ@È_x0002_}E¬s²@_x0017__x0013_0ð³­@Þðc_x0016__x0017__x001A_µ@-­`Þ$°@&gt;_x0013_VZºÁ@&lt;_x0003_¶ä¾´@_x0001_*_PwÏ°@	Á"n(°@Âæ]!Z_x001E_µ@_x001C_mh^¢»@íÿÞ¯­è«@á7i¬:úÅ@_x0010__x0014_Û_x0011_1©³@7[×&amp;¹@;iÀ}þÙÀ@³_hg²¹@Ð9_x001B_æÆµ@¬ÄÅ\_x0012_y²@_x001C_cõMðWª@Ì_x0004_øH=Ð³@:K_x0005_`_x000E_­@hÆßí_x001F_Â@_x001C_1À9_x0018_|Á@RMíëI´@_x0002__x0003__x0002_}SJ_x001D__x000F_Ä@ò¸rü´Ñº@_x0002_P_x001A_ÔÆ´@ÑEf2_x000B_Ùº@_x001C_ëõ_x0014_I¼º@ù¾Ì÷Ü_x000B_µ@K¹ ,²@dÄç_x0001_ã/²@Z5Ùådÿ±@=,ëp|_x0002_³@N_x001B__x0002_©PA³@â_x0011_~£wN±@ø_x0019_õ_x001F_o¾@Ì¥úi[¤@ö$	Ùû_x001A_·@_x0011_¡V^µ@H}_x0005__x000B__x0002_¹@èëPÎ	$¹@¤ë2Fd¶@U:óÁ[Íº@û³¥6)þ¼@Ï	_x000E_Õ¦µ@r6\ÂB¸@k_x000D_ø"¥¬@éÝ;S2c¹@o&amp;ÿ¬°@Íú_x001C_K»_x0015_´@ç?l¡ÎK±@íäþ&amp;¹@ r&gt;l²@,°3Í±@¤Ôú¿_x0002__x0005__x0017_ðº@Y_x0014_Ã²bµ@H*ä_x0014_èÐº@0²&amp;]¹_x001E_¼@H¸J e®@5ÝN_x000C_À@_x0007_Í_x000B_ªµ@8_x001F__x0008_ºû±@_x0005_Æ?ß¨^¹@²n%#·¶@¹¨&gt;àwä­@áë_x0006_i_x000B_µ@çh¥·¶@ûX5*BMµ@ñÔ_x0011_úB°µ@_x0015_Õ¡	Zø´@$¶xy_x0015_u¼@²Ø_x0002_Â\¯¶@d_x000D_³.O´@*+_x0001_øâG©@(fÇÜ¯½°@lp(XS´@å¨¶A_x0006_d³@È«_x0003_Þ¼@~È(¡öµ@ÔÚø_x001E__x0004_½@ú$ã¥ãW´@_x0010_&gt;Òyq¹@Ôq_x000F_Ki¹@E+sQ²³¬@_x0012_$$×?µ@ª®Q_x0006_*ª@_x0001__x0002_ê¶-ã¹°@VÈ~ÞüËµ@l(M_x0010__x0010_²@Þ_x0002_®ÍG_x0011_½@³5_x0011_ÝØ×²@¶r_x0016_¾v²@´=Aì·@_x001E__x0007_ô_®9Á@^åK&amp;ù¾µ@_x0014_)Wc¼@}z&gt;Az¹@Ìåã÷_x0005_­@èöô_x0003_&amp;·@üÌÛÊº@8Ó_x000F_c¬¶@_x0007_¬QÁ´@YW^F2«³@¶ÿ_x000E_vÙ}´@	§±&gt;_x0015_z­@Ów°@úÆô«@\àò_x0003__x0008_º@v¼¯É_x0016_´@Ð~N_x001B_8_x000F_´@øØ'_x0006_½@Ù_x000B_¹vÄ@&lt;¼_x0012_´UÀ@9_x0006__x0019__x000C_&gt;·@#ñ½¹ù³@_x0001_N­3U¿@´OÓÑ«@_x0017__x0019_õ_x0001__x0003_kï¼@&gt;+_x0012_v3_x000E_ª@þ+OTï§@p]"åQØ®@:Pp¬Ä*¶@_x0005_Í®z{Þ³@¸ú_x000C_È_x000D_µ@÷!c1¥j¶@Ø/©Ü}ç´@3Õ!UË°@¤)?X¹@»ÅÂ_x001A_Å®±@xµ¡¶l³@Hq*ß_x000C_"©@Z	û°@_x0010_¥5Ð«³@4k0Âuæ·@_x000E_á_x0002__x0010_½@Tê_x000C_Ï2±@pOJâ¸¼@bÝ_x001C_gÜ¦±@¸ Þf=%¬@2û_x0014__x0008_¸#­@ÜòT_x0002_÷&lt;°@i_x0015_-¥u±@^_x0014_¥ñÅ§@_x0016__x0016_lP¹@_x001C__x0011_Jùï8½@ÌLzËè=®@b^T^&gt;ñ«@¹¬_x0006_ê°¶±@_x0006_R)gp¬@_x0003__x0004_N_x0005__x0017__x0019_ª¶¹@"h_x0018_ï°@î}®Õ­¾±@ä»%ü_x0015_#´@Â´_x0005_kË«@àòX »@åó¼UÀµ@ÐovTñò»@j}Õ`ßÖ±@3úV³¯@éìÖÅ:Ý²@ïÙ¿¬g³@u»7¾^_x0001_²@ä3àÁ_J¿@¡q_x0018_1eÁ@Â®Ü K«@²ks±®@~ÊC&gt;M¦@ò_x000E__x0018_W­¥±@_x0006_ü1¤®Èº@©çBkO°@¢³dô^ù¹@F¯;1±@¦5eõª§¯@ýæxÍEö°@öª_x0019_c­@ú«øÎ_³@eWfðò½@HF3WP³@1ý«H²1º@_x0015_â_x0002_Ckµ@±w@Å_x0001__x0005_ÐÚ»@DÍü_x0018_¸@_x0002_ÂA©5¨¶@¼_x0019_©_x0019__x001A_¹@_x0013_Ëoï¸@:_x0016_¤@¶@T°Rº@Ö?.Â¯_x0016_¾@£æÜßËP·@|Âþ¨Sµ@|î(°@ÖÆ'äË³@8B/&amp;«@_x000C_8£_x0007_ë_x001B_¨@Ýùê³O'³@»~ò_­µ@há­H*°@&gt;_x0010_y_x0008_H¸@`Ôf´4aÁ@^µp _x0017_Â@Î_x000B_ß_x0003_õ±@vt4Õ¶@_x0002_è_x0013_Ôâ¹@pé»qY·@Ä²(_x0012_tu²@}M_x000C_­¦p½@´ðO_x0008_èa²@f!_x0015_{F«µ@â2Ë/5Q±@_x0004_~°Zu·@_x001C_ô`sÓY¥@ÄØ1;;C³@_x0001__x0002_Ûi[L¹@_x001C_ý_x000B_¦¤Á@î|s6Í·@$ak*_x0019_¯@êixkVú¿@Ê¼ù*ú´@î®Ðº¡ª@ÉuOÒ_x0007_¹@%_x0014_ôsO¦@|Ù«µÒ ¸@CÔò_x0003_Ç»@_x0006_n_x001D__x001A_&amp;¢¸@PêÙó²@ó3»¡²@a&lt;CÓÃ'·@ÃkÉ!b*²@¶ëÛV_x0003_gµ@NC_x0004_6·@Ô_x0012_qXD´@¥Ü&amp;&lt;È­@¶3¿´@í_x001F_º_x001F__x0015_µ@_x0008_B ÒVB´@_x0002_ q¿À@öï_n_x0010_å¿@_x001D__x0006_¨¼Bõ´@6©JT¡ÿ±@_x000C_~gÖ|.®@AG_x000D_säÛ¹@J5£§ä¬@¤¯_x0006_R2­±@þfAí_x0001__x0003_Ú®Æ@¥ ·EZÀ@R9ó»à¾@6øDÏ´@&amp;_x000D_dë° »@ñÁ[¼³²@Ì_x0012__x0008_Ë{¯@w{©9_x000D_Þ©@ÞËo_x000F_«_x0004_²@÷kð&lt;v³µ@7ë!¢%¯@6X+u¨@.ÍÿÍù^»@;ïs(Ûë¶@¤ Ñ08°@æ+ôN¶L¬@i&amp;ÿ_x001B_w»·@âfâË.­½@_x0002_Eµ¹A_x0010_¯@NÆ1åµ@&lt;¹_x0003_³ý²@,ðNj_n³@ïýuG_x000D_Ù¹@h s($µ@±Üø&lt;_x0001_Y¦@±_x001C_Â_x0007_Bl³@õ_x0014_Töç·@Øà;í¬tÆ@ÿîd.«@.¥Øã²«@¼aæñ1Þµ@[±±y~+À@_x0001__x0002_¦Â¶_x0002_2,©@Í]+pÅ@:@Ã1nÆ²@{\NÉ_x0008_¯@ûJæ)Ù°@_x001F__x0007_SÃ&amp;Á¾@ÒÀMW¹@º:®ï_x0001_Q´@¶(÷)h®¦@_x000D__x0014__x001D_¾Å@Û¥_x0012_ ªO­@ÈQI¯°¸±@¢Ê½_x000D_±¶@Ý_x0002_¿µ ú¹@E\Â°Wü²@§öO_x0010_¾_x001B_À@¾éK¿_x0016_Ú¶@£_x0003_Ý§@ÒF_x0008_ ç_x0011_µ@Ü¥_x000D_6_x0013_«@­ØÏ&amp;ú¶@¦ÁÒÐv*¨@äm]ñP²@_x0004_×¾_x0017_!²@¢)ù_x0005_áD­@}w¿ê0²@_x0014__x0001_us#_x000B_²@GC_x001C__x0007_¨^½@H[ßPR±@&gt;$Î_x0012_µ@_x0012_KÖÛP²½@à}©_x0001__x0002_j3»@2»_x0004__x0014_!®@_x0017_õ°B·@×ãæ|c·@]9ß/5º@_x001C_D$¸_x0001_¸@_x0014_nùã§U±@áþDÚ3²@_x0010_?7rVç³@ó!u¦Z¯@'£öÉ ³@èAÖþmý¿@_x001C_K¿F²@áð_x000C_/§\³@¢_x000D_8Ä·@ M_x0018_Ü'´¸@_x0003__x000D_ÅkÓµ@HÔ\z,¸@_x0014_#í3ÈHÇ@ppj_x0017_7½µ@_x000D_ í_x001C_êÈ³@¹_x001A__x000D_­_x0019_!³@vUb_x0001__x000D_çµ@~G¤ßá_x0017_²@@ÞÒýëà´@¦$_x0019_ Ã²@`é}­Ê´@_x001E_°ùS"I¬@üª[gZÄ¹@teÿ_x0012_é6²@µ_x0017_úJï¯@jú­-F2«@_x0001__x0006_ÞG-=¶@l_x001F_¤ÿk7¨@A!_x0017_Ôâe¸@_x000D_9_x001E_Êh_x000B_­@°t_x0013_RäGº@¤[2_x0002_t ·@AÁ_x0013_6_x001C_·@ÊC_x000E__x0003_ÿð¿@hKØ¤Ee¯@\¤_x000D_Óuº@_x0018__x000D__x0004_£ï§@F®P¶ÌÄ@	Zõ_x001C_Ù«@&lt;_x0005_K#6«@Òç{Îè³@_x0008__x0007_ºP®¶@_x0008_¨_x000C_uy³«@ÛS#ým²@þ&gt;¼w°¿@bÎBg_x0003_­¶@í½KN[±@Ä¥_x000D__x0015_x;²@KÙ!7C¶@QÁH/Î[¾@XæÇ9~¶@Ç¶óò:I²@&lt;Ï_x000E_{[´@Y³¦4^¦·@ 6Åë{Ì¸@Ä©¬±ëº@j&gt;¬)Ù&lt;¿@¿²À_x0003__x0006_¿µ@_pg[_x0007_®@,L¥_x0014_Ó²@£?G	Ò4²@fü*6_x000D_Á@u-W#µ@èñÁ?_x001C_V·@h_x0008_¤8_x0003_º@òY_x001E_îñ¼@DÙGã°@µQièh¸@ïsi_x001F_4°@_x0001_³_x0006_¾uòµ@ìë-a¯@RFqé_x0002_Ë®@W¥4³@ã_x0004__x0013_b²@_x0010_)&gt;Û,µ@Î	KvÙ¯@ÀÀÖ×ír´@4)GW_x0010_&gt;µ@zËK#ª@Id6§:áÀ@_x001B_UÇ,1²@Ïv÷ö°@+ôÂÉ«@_x0015__x0007_õ©?³@MÑ­ÛH±@uG¬û¶_±@á+lbþ¯@frY_x000D_¸@`ÎU_x0005_%Á@_x0003__x0004_W}¨&gt;Á@Ì5ÝX?À@nçÇN²@&amp;7b´@z4P_îµ@n(ª«&amp;¨@_x0002_L«nîp±@jh2£Ä.µ@äC_x0001__x001B_Ä¿¿@;²X®á³@ÓGÈÕC¥@_x0002__x0004_ÓÈiw¹@ë@W­}§@	8_x000B_BõG¯@£É¼u9®@U»Û2_x0016_½@ÜË	L_x0006_µ@_x000C_o[4:³@ã8öà²@¸ní¨­´@èTf~º@é¨GÜ&lt;]µ@ü[_x0017_È¿@¨_x0007_Ãì_x000D_²@Èìåø_x0007_Ñ¯@h½³_x0006_Y´@åZ_x0011_èV²@æpPD¾²@ÙLÇ_x000D__x0003_»@ò§½Ø¶x³@W_x0002_®@_x0005__x0018_¹½_x0003__x0005__x0001_u³@­H;¥Zå¶@¦8@8+jµ@º_x000D_ÎWu´µ@î±_x0015_S â·@³DË¨@_x0018__x001B__x000B_b&amp;_x0013_¹@îPoB±@ôÒ÷A"`¶@4kÎ+B^°@k[p{ÿµ@Åµp/þ°@q_x0014__x000B_:¨FÃ@OÚT©_x0006_F¥@E_x0002_Ã«©p·@ÎçW^ñ±¶@,h_x0008_Ý'Qµ@Ö*ÝÍÍuÁ@Àò8kÀ@1Ã\÷Ê@RÍ_x0010_ZHðÀ@/¿j_x0010_ÆÑ»@ÜJOerÃ¹@_x0012_ÀÁg®°@_x000D_æLSg¿@á_x0002_9I4ï©@s_x0004_ð1Ã@DØJ±}±@Û³-¿8¬µ@þ8Ììà&lt;µÀ-àØ¥ÜP©À\#ôþHÀ_x0001__x0002_?_x0010_­UÚ&gt;¬À_x001A_EwîÌ¤±À`îÖ §øÀ_x0012__69P]³À_x0011_Ê³eh±À®ÃR:ªÀ_x0013_-4#2À Åíõ«Àr_x0014_êÜJ_x0008_À_x0008_|§1©ÀGÛ_x0001_ñÿK³Àq,ÅjÀâú0o¦Àµj11¶°Àa_x0014_yB ÀöR³.P­À×½°_x001E_L¢ÀI»&amp;À&amp;½NXó.³À5ª_x0014_f_x0008_¶£À_x0007__x0018_ËÀ£ ÀOL8_x0002__x001E_ÀîJä÷!,§À:õRPUD¦À¹H%ýÛ:£À¾â	ª Àu04Ù·ÀÍ2ý_x0007_,µÀ´nGÕ´À_x000C_GJý&lt;¡À¥=û°è¯ÀÇ²_x0019_D_x0001__x0004_?À,@t_x0002_Àh~~Ú}À¥PÛ!F¡ÀR0	$S¨Ào&amp;m¢"À_x001B_Ïm_x000C_´®À=(Ì¼[°ÀóæürO_x0006_­À/ëzI_x0006_©ÀrªÆÍ*C¤ÀZo_x0012_¤Àä&amp;_x0003_b_x001B_f À_x0017_9Û7Ë©À_x0013_:Ô»u£ÀÌâ)±d;´À&amp;çÚ#lÀå{&amp;_x0012__x001E_VÀ_x001C_¡Z_x001C_A5¨ÀËqûû³Àd:7ç)_Àfvj_x000C__x0012_¦À79ñû;À¢ú_x0016_´_x0001_À2h"ê¡iÀ«IÐ_x0013_Àz	vß®©ÀÒgeU&gt;N¨ÀC®_x0011_¬Ï¡Àí øÎÀY(hLå;ªÀÊá/F_x0002__x0014_±À_x0001__x0002_¬§[ßsëªÀU9ÃÆ×ªÀäz£ªÀp'Uç_x0004_LÀ_x000E_yàÀÀGÍ8Þ¦À¦}_x000E__x0018_:I¨À6_x0001__x0012_k£è¤ÀÅNßê³ºÀ8áFÙ°À@Ò$eêÀÎD_}§ÀÔ])_x0014_8¯ÀT³ý´_x0011_ß¡À´ïÁëò¤À³bA_x001C_¡À]¯Gë_x0008_¤À_x0006_/ïQ¨Àt$×ÃÀz¿1_x000F_´á¢À*ÞRËÈQ¥Àò«!ûÏd ÀQ_x0007_k[LÀ_x001A_ë³`´Í®ÀF_x0013_HÃ4¡¹À5£_x0010_l1¡À&amp;GìÞãÙ À:_x001E_*,ÅÀL7E\©À4Çe_x001B_C%¦Àða'°-Àäã¡ä_x0001__x0002_&gt;­À_x001E__x0005__x000E_^_x001A_¼¡À_í8!G$Àm¾fOËÀ¯ëÚÖâ¨ÀÞ}:%_x0001_¡À*_x001A_,_x0010_0¨ÀO¶O_x0007_«ÀN&amp;_x000B_úÀ/ÿ&lt;!d¶ÀÐÒã_x0017_tÀx_x0008__x000B_mfªÀÔà5Æp¡À&gt;¿'Ö	´ÀThØïï_x0004_°À_x0012_hò à¢¡À.¡ÎSö¡À\7óEçµ¥ÀëâSÒÈÀ" ]_x001E_C.À8¨#EÍ À4ýÌVðÀ_x0007_HÆ*y\¨À¢v  ?!À"JîÌ À_x001A_Îóáp_x0010_­ÀpâÕÔÚÔ©À_x0006_`æ c6À&amp;Àè_x000E__x001C__x001B_Àia_x0012_:)È¡À3{Û\ÛëÀ_x0015_\63_x0016_1¡À_x0004__x0005__x0010_ÄqQ#_x0004_­À_x000D_kÕÑF¨À|ghA°Ë£Àà[_x001D__x0012_»Àp\aeu7À|ºêâõÀvh´7i_x0003_¡Àgg_x0011_§(Ú©À}ÓÎçAÔÀ+oÚ_x001C__x001C_$ ÀKì\.f¥ÀÍ_x0013_6\q ÀY_x0001__x0005_^ar¯ÀtÕÚ°&gt;ªÀ7_x0018_p_x0001_c¬Àz²æ_x001A_ÖÀ_x0019_í^ÞùU¡ÀíH_x0013_½×±À/§_x0008_æßl©Àò4_x0007_IkfÀrY9Ó_Å­Àå[Ôæk«ÀÐ%cË; À_x000C_½A_x001E_¤Àê\o_x0017_²¥À-¿M#c¯ÀVrrÚ_x0016__x0012_Àìu_x0019__x0006_írÀA_x0002_à«d¨ÀÝ.ÆDù³ÀÈ|OdÀ_x0007_@0z_x0005__x0007_/§À¾©_x0013__«À_x0004_1_x0019_­ À2Ë_x0006__x0007_ª~ÀÐZÚ;¡ÀÀbi_x0002_E¹ÀøF~Â/¼¥À3_x000D__x001F_Éa¢ÀÑô¥Ó_x0005_z¢À'V\{}Ç¤Àü@A(0ÝÀP3ð!¿¤ÀÇÇÖ°ü À¿·Lô¹_x001B_¥ÀÀbv_x001C_qí_@_x001A_jÎ bÀl¸±¯*¸­À&gt;â_x0019_,*U²À°C_x000F_°-_x0005_¸À2s}¥À_x0015_Ì×Àh_x0007_©_x0001_l"ÀÉ³íZeÊ¡À¢yDî²Àâfò&amp;bÀ¢Íêñ÷Àðê¼m:S²Àv8oäÌÆÀZ_x0003_8&lt;_x0001_°ÀÎm%D_x0004_À¦¿±Y¹À¬EËÇôÀ_x0001__x0003_LA¯ÔÀLÁsl@¶Àþvz«ÀÁ\7´ÛÊÀ_x0006_f$_x0014_ö_x0019_ºÀ¾-¼g°À»g¥À±R_x0018_+Àó ÀüÀê_x0002_×Ì¨ÀÖ[¢Ï÷³À¢1"¨uÖ¦ÀðZiÀ_x0006__x0011_´ÀS_x0004_¨P)!¤ÀePOÌÀîâ8/qP«ÀÒGÿ.ÉÖÀËt£¢ÀDO_x0011_[ãÀ²,`½§²¦À{û¡U%_x001E_À_x000C_¯§ÑªÀ9û%¥ZL¡ÀÜ_x0003_$_x001A_ý.¤À,_x0014_zìY!¦ÀÜYÒ!yÐ¸Àzà_x001A_ÕÉ©À_x0016_î%ú¢ÀºxD|5Û¥À¯þ_x000C_¼{¢À ]Uê§²À]u_x0005_¦¦À;­Äõ_x0002__x0004_ûÄ¢ÀN_x0016__x0001__x000B_ÂÀµ&amp;É -_x000B_±Àø¢_x000F_3Í¡ÀrØ_x0001_ñ#¦À&amp; ¸ò\ÄÀûnAl`i¡ÀÊrvGa¢ÀtU_x0013_Ö_x0003_`À_x0008_ï_x0013_ÇQÀt«_x000F_ÊÓïÀÙKÀ_x000B_¤À¬ãU8ÌÀÀ_x0007_ëcæÀ.fð÷2À*Mlà_x0012_ÀÚ_x001F_è«ì-ÀF_x0004_×­_x0010__x0008_À4_x0017__x0004_³ðd§ÀÁJò_x000C_='¨ÀJ1³ ÕÀ×U_x000C_E_x0014_ÜµÀ:·d_x0013__x0012_©ÀÐr_x0010_&lt;ý}À_x000F_H½Ò?¥ÀÊAÍàö_x0008_ªÀïÞÏ©w@¥ÀöP;Àr_x0019_Hû¦ÀÞ+åß|_x0002_¥ÀãeY´ÀCºÿì_x0017_¤À_x0001__x0002_u7ÊÿzE¤À´s_x001C_06­À_x0016_%î°À&gt;´°_x0015_FÙ®À"$¼gÉ¢ÀôÔÅUí_x001F_§Àvëe*_x0005_¢À¥&amp;¤û8_x0019_§Àv_x001F_´_x000F_KÀL%¡ÀN@³µL¢À+ÿ_x0016_CâÀðhá9,ÀÚ£©p³ÀLFì±âîÀå¯_x0015_µ1°À2snÍg¡¢Àp8)x¨À_x0002__x000E_L$ßÿµÀÖ¥xÒjÀºäJ)¢ÀêG ô_x0018__x000E_ÀBàx¶àÛÀvÓ;Î±îÀ?iÙüL(¥Àáäéú.¡ÀªúÞ÷AÀâìÍ/L¤Àô³ì¹¥£À·àÖ°2ã À!t'¢_x0006_a¦À´ü@Ó_x0001__x0003_f_x001F_¥À¸~Wg¤À7HÎÇÀïÚ¿±ú¡ÀËÀóô¸À_x0017_8KÆKT§Àh¨Êï!«À&amp;[G)»À=_x001B_}_ -À½% ëÀ_x001F_p/§¬ÀGÙ_x0003_9?ÃÀÉïóú_x0007_Ú£ÀÚ7m~¡Àw_x0015_P¡À+W_x0010_l¨¡À:+K_x0010_À_x0018_C_x0002_XrÀ¡@`h@7À_*w ¨À_x0014__x001B_Ô/ Ö²À9lîä°ÀzØm_x0007_¥ÀÀ«ç¡À_x0004_Î_BW´ªÀ_x001C_¿ï\M¾£ÀÈÑ:_°ÀF²;âê_x0017_±À¬[ÒÓÀ¸¢Ár ÀOkOPÈ¤ÀÓ®²54À_x0001__x0003_ùP_x0008_oÝRÀTT!F«ÀKá«£ËÜ¡À_x0012_@_x0011_lðCÀÜß%PÀÞ¥\Î_x0005_À:ó¨o²£À8_x0007_ò_x001B_«Àü¼£Á&gt;ÓÀ¬EÄ_x0018_Y_x001D_¯À%H_x0010_I¦¡À_x001D_²¥â§ÀÐF¬|ö§ÀeBz_x0008_m#£ÀúÇÆ_x001D_¨À×5+E7ÓÀ'x_x001C_fÎN£À¨Bí_x000B_Z®Àv´_x000E_æ@À-_x0002_ÈQ_x0003_¥ÀÅØ_x0013_!¥ÀMÆ3?'§Àýª±_x000B_0_x0003_À@ê7g{Å«ÀN¦%ü¢À®9_x001D__x000D_2¦À_x000D_Ø,d&lt;ÀÍ_x001D_! ¡À¾_x0018_(¶e¬À_x0013_9ÀåiÍ_x0011_3Ñ ÀÀâ_x001A_½_x0002__x0003_ºE©À÷DÝÎDÎ¯À TA_x0015_wZÀú_x001D_Ê9¢Àgðêi¹ÀdøL_x0001_ÁÀ¶_#ÎKÀ¸ªø²q&gt;¢À_x0004_cEÆ_x000F_j©À_x0001_*®Z®2¸À·_x0002_Ftù¨À¢n_x0016_àöíÀô_x0014_¯º_x0004_»ÀHû°|_x0007_* À_x0007_á±Ä"¯À¡¹,Çò£ÀÆhú}Üì¡À÷{Ìë³Àfî_x0007_²­ßÀ~¨1]e®ÀcÈ0_x001A_Àf_x0014___x0014_§À&lt;Iã%äÀ×k×"Ý÷£ÀÐ8BE]ÛÀO_x000C_ý67oÀ*r»2||¨ÀÅÉ_x0004_6^²Àöø_x0001_ªÀóe_x0019_5Ç¡À_x0004_ÒRÛ*­³ÀT_x001F__x001C_$6À_x0001__x0002_CÐÛt_x0010_&amp;¦Àè|F0ª³À:¨¿1iÏ®À¦r ¢¼©ÀÊ_x001D_Á\x¥À7Ã&gt;]_x0017_¥À_x001C_l_x001A__x000D_­À_x001A_³¥½Á³ÀôÇIF1ÃÀ{~_x001D_«À¥1_x001F_&amp;¢À0_x001C_h¿À´¤.Ö®Y¬ÀZ´9Êô2§ÀÏ²=j×ÀÆÞ;Bù¶ÀØ;ål_x001D_§À6ìÇ/à¢ÀH­þ%²À&amp;ÎF§ÀÕ/â8K¨À@_x0016_öÀ]öB}z_x000B_¬À6´Ø8æ_x0003_¨ÀñÇ o½'¦À_x001A__x001A_¤.è°ÀÌþ_x0017_ïè®À·©¹\(«¡À3TQ_x0019_å¢ÀnÉKdv ÀN-&gt;(NÀèWd_x0001__x0003_êÀg¹²Ñ±ªÀmCµ¾úN¦À0µÏfý À_x0005_úX³_x0011_Ä°Àü5á#"k¥À¶½&gt;_x0015_I·À_x0002_Zìjjß®ÀTËmîþÀ´û¨²c;À¾0_x001D__x000D_Ü¬ÀùTÅµ¦ÀfW^-ªL§Àñü!!Ób¨Ày-ñØª¶À¸ínLÀÏÌ0²¥ÀD_x0018_tUú¡ÀµO0ÿï:¦ÀÝR¤'aÀ~__x0008__x000C_(_x001A_±ÀÚÄqÛ{ì´Àý_x000D_G8±Àu_x0001_¸Åô½Àî¶1ï¢¢À h_x0015_z_x0019_Ø¦Àé¹ô ÀÊ&lt;¹T£À*®d;Åä²À°ñ_x000F_¶WÀ_x001B__x001B_6&amp;»ÀçtI0´À_x0001__x0006_ #V&amp;ª¿°ÀÁÉ_x001D_¡À_x0018_ æ{d±¨ÀÂÙ|_x0013_ì­À.ìë_x0002_R2ÀÐÃ»¡ÇpÀ'Ò&lt;Ôú¤À\ÏÚÊ´²ÀvÌ,U_x0004_þÀP7iT8µÀ_x0018_¿UúøÒÀMö,_x0019_á¡À_x0014_b'¿y«À½Ó_x0005_´¡À6ëû8%¶À~ó_x0016_&amp;ÜÀã_x0018_³Æ©ÀR¦Ü_x001E_¼v¢ÀQÉo_x000F_·Àï5q_x001A_³ÀÍë_x000B_M_x0003_ÀQ«"¬Àwg¤Ô{À_x0017_5ôP÷£À&lt;í¦QãÀ¤)´à_x001D_ª¤ÀråöÝ¡g¦À'_x0017__&lt;_x0016_n°ÀbÞ_x0010_M_x0008_Ñ¦À(´þ5°À_x001A_s_x0003_Xñ­À_x000B_ü_x000C_f_x0001__x0002__x0015_¡À`q,D¤_x001C_­ÀLØÂT¶ Àæ©àk^À 0é&gt;ÚK±Àfúö6Àí&gt;Âï¤À³ó5´_x0006_:¤ÀVF«BÝ_x0003_§À2@Ú;_x0002_jÀÀ_x0001_õy¶7À_x0012_ÖêßQ_x0017_¤À_x000C_%À_x0019__x000E_¥ÀZ_x0005_*À»_x001C_øÈ¾ÀòÕ»±¨ÀìøÝ_x0010_Û¶ÀÐµ¾'±ÃÀ2ÿãâÜÚ¢À_)µa¡Àv_x0018_ÎÉ_x0015_´§ÀõíÂ¬¡Àôg_x0004__x0006_2ÀÎ_x0015_!b_x0001_ ÀÏÒe?Z£À_H¶¨²æÀV_x0017_ñ_x0013_Õ§Àäg§þ_x0019_À_x0016_ì_x000E_ni_x0003_©ÀÆmÓd8eÀ¬~_x001D_/ø¯ÀûüV%Ó¤À_x0001__x0003_êýÆH!ð²ÀÀ5B^_x000D_b¤ÀöÆËoÿ¬°À;_x0001_äÆ!~©Àª'º]_x001F_±À@_x0005_Çð.À°_x0003_âîi¦À«;à\ý_x0017_¢Àµ_x000C_¸'x_x0019_²ÀÚ\_x0001_¬Àç_x0002_ÀÞ(^¶UÀsOÐY_x000E_èÀ®§ò_x0014_ÍL¸ÀÌ_x0011_®x+é°À0¸Ü @.¨À¾±.gÖe¨ÀôÒ_x0007_õã¨ÀöÉáÓÄ«À]ESÜ£¡ÀÕ_x001C__¨À]U__x0012_-uÀ_x0003_'e%_x001A_6±Àj_x0003_©¯Àöî_¢««ÀÐã_x0007_A9À|5m_x0016_¬À*qq_x0019_¢H©À^_x0011_EÂHkµÀ½ø]îíÀ8_x0005__x0012_¯_x0007_±Àu_x000D__x0004__x0006_-¨ÀGJ¹LÀ_x0004_Á_x000E_0¥ÖÀ½Ûb¦¡à¡ÀèÑdY Àx"ZqU¸©À_x000C_^Í·NÅÀà=ÂW_x0007_7£À_x0010_ç¿©h6°ÀÏf}_x001F_FµÀÜ1«aÆ³Àû_x0002_m]½¿¡ÀVr6×Æ_x000F_¡ÀÌºbÍ_x000E_¯À2ÔúÐm­À5­ò¾_x0003_¹ÀÄÐGD\±Àæ¿-MÛ¶À%_x001E_m}_x0008_EÀewwò_©À·	¬ýV_x001B_£À~\#1_x0001_§À·,Þa¸ À_x0012_-É1FGÀô_x000E__x001E__x0018_6«ÀH¨µ4á2À×ãÄ\m«§Àp_x0005_º¨À½9Êü]QÀÈ_x000F_¤¦CwÀøÆ Ý¤ªÀÞv +1À_x0001__x0003_61_x0016_ö§À_x0015__x001D_è»tzÀé_x0002_Ñ_x0019_Ít¢À%_x0008_8 ¦À_x0010_°bMP§Àd£fì^À:8Ðå_x0014_Àeóf(À¦ÀRmK{Z¦Àº_x001C_.Ù¦«ÀX_x0018_U\MùÀ^ý_x000D_éç|µÀi5ö±¬ Àú_x0003_Ü?:«ÀT)T·_x0001__x001E_ªÀÙ{,v_x000E_'¯ÀÞ?_x000D_ª»O¡À_x0002_È¿ º©Àæ¥2½æ¨Àb&gt;½²ÞÀÊ¼ÄJÇêÀ´Fú*Ìm«À9¥=Ò_x000C_ã¡ÀzÀv_x001B_&amp;¡Àd¥8_x000E__x001E_³°À¹£_x0010_·°À°³:_x001A_`«ÀHx2é0K­À`&lt;tuô¦ÀÆ\³ÇP§À_x0003_¸õ_x000D_g¬ÀtÔ (_x0001__x0003_kô©À)&lt;¯ã¯¡À_x0003__x000B_¯`u§Àè=§iËÀ_x000F_'/6õ²ÀÜè¨ðÀ(SyñóhÀþwT îê¡À_x0011_µCYL©À_x0002_ñö|ØÐ®À4´,:_x0012_±À^_x0013_Ë{BÀ;À*vñÀÞ27*_x001B_­Àÿc%d½¬À,{Jzÿ±ÀH8£s@y±ÀnÝ_x001E_¿õLÀÃó_x0016_bÖ¤À_x000E_Æ_x0011_GðÀ_x0004_Q®&gt;¤_x0019_¹ÀiXÃ_x0007_L$«À(_x001A_ÓÝO¤À±_x000D_ÁK£©À` å¥ À4?ö§º¢Àm(YëçÀ2ýó)_x000F_ÀAv®©µZ©À_x0018_z¢þüÉÀÉ_x0005_Ñ²BÈ¹Àx¦.zmS À_x0002__x0004_È_x0001_Ì¢.#À:ñd(_x000F_ À _x001E_Xÿzn±À_x000E_²_x0017__x0018_ãÀîò°ú_x0008_¥À_x000C_ÌVåe_x0013_ À_x0010_%ù~§ÀëXg¬_x001F_ÀÀ±_x0003_°Å£ú§ÀÜPSàn«Àþ_x0018__x0013_zx§Àòë«(Ò&amp;µÀLmk|!¤Àîª_x0013_	ûÀ¥\LÀý&amp;1dàP¦À_x001F_Û7ÿ¤À_x0001__x0014_ÛÎèÏ¡Àúô'KïzÀ8½+gÜ¥ÀhøVÝ¢ÀÆ²É À{¯~®éã¸À*È1Ë*À_x0015_;ÉjÌGÀj_x0015_ü±T¡Àº?øÍqµÀñÈYÞ_x0016_&gt;¦À_x0014_ë8_x001B__x0002_¦À¸_x000F_ÉuÿàÀÓ´°óXÈ²À½U_x0005_à_x0002__x0007_¦SÀ$*¾wyµÀÐ¹ö£_x0007_×¢À_x0006_¬_x0004_ÅT°À]_x001E__x0011_·Ë_x0010_©ÀÌ¤ÒÞlÀ_x0005_5³Ï7·£ÀTCW­íâÀ&gt;ïÝcÉÀQÆéQ|p¨Àö¸iì¶ÀF_x000E_¹ò.w«ÀÓÌ¡_x0001_+´À¾ ·ò^²À7;»×r¡À9èïû À»f@	¡³À;Þ-ý(¢£ÀÖÍ!g_x0003_¢À=Ò}ôü¡À_x0004_ÍJÆwFªÀH_x0010_Õç¥!ªÀ_x001A_s£è	ÀRÜøßåÅ£Àõ_x0011_®«9À/ïÀ'_x0003_*ÀK_x001B_¨|ÀñôöÛÀ/Ï+í_x0001_Y¡ÀÄ_x001E_¯¯mÀ[nÁÑùÏ À YÎ£À_x0001__x0002_,_x001C_Á¤_x0010_ÀBKÇ¬¦À¢_x0012_1Þ«Û¡À_x0018_¼_x0003_:f(Àå_x0008_øýö°À.._x001F__ÊÀ_x0012__x0015_òæðºÀPÈ À[á	_x0018_ñ)¤À@·¥O_x0018_£ÀÁ	ºÍ£Àôw·]_x0003_ÎªÀ6&gt;Ï-ÀÀØl·_x0016_¢Àð\õ¡p¼ ÀæÕK_x0019_e,¦Àê_x0001__x0014_aËº ÀdcVÈ]±À·35·v&gt;£À6©vQY¤ÀnwPÎ_x001A_Æ®Àdf{_x0004_Å$³ÀÊ¾¾t*¨À¹Í­_x001D_E²À_x001C_[ªå#¢Àlt8PÉ¨ÀâS5tªª¦ÀéÛÚ4!öÀÏ_x0011_M}EÀzÇÖ,É¦¨À^Y_x0006_eå¤ÀïÓ,ì_x0001__x0004_%bÀ_x000E_$º*À_x0012_Ôo§ÓÅ²À³¸a_x001C_[{ ÀzT5Öy¤Àß_x0008_çRÿ?¤Àô¥ªÌè¬ÀÀ=Né_x000B_àÀ¨q\¦Íð¢À_x0002__x0017_r¼ß À`s/í­_x0019_À¨_x001C_ûÀ?²¤ÀÅ¯é6øÀåH_x0008_·÷ï¡ÀêQpÚIO³Àâ ãé­¥ÀË_x0017__x0002_öPÀwBv¿T¨ÀÜû_x001E__x0008_q¡À'Õ_x001B_Î:¢À$V@â_x0013_¤´ÀÂ`ÞQ$X À·}¡À±ÒløcÅ£À2ºQ©_x001F_n¬Àä"ò&amp;_x0003_oÀFt_x000C_û:®À_x0014_ÆÂ¢_x001B_v¡À:Î0_x000D_¬Àæækuíí«Àù`&lt;zÒ©À Éx_x0004_ü\À_x0002__x0003__x0002_!ª_x0019_ ÀV/Éð0ÀH	¬_x0004_ºÀ_x000C_l_x001A_¹k_x0017_ À°­¦ôÀ*È?6¥Àè¦$'`û±ÀYr¯_x001F_©Ó¢ÀÆ×_x0010_LmÅ³À_x0001_æ]C5©²À_x000E_D Ü£À*;µ_x0018_§À_x0007_Ðj£ûÀ5µhýC¢À&gt;pÝ_x000C_xÀ´·¢ÕÖÀ¤¯Ùó£À¢_x000F_p;-¬À]Ñ&lt;§«À9D6Züµ¦À3,i_x0003_¹À!º-¤À¾_x0003_¥YÀ_x0014_dÂì¢_x000C_ ÀjÖ:Þ_x0013_¡À­dk)ëö¡ÀÞé.ã_x0019_PÀ2_x0015_è©üÁ­Àÿ_x0010_ÐH$«¢À¤4òªÀÍ"GüÍ&amp;²À8w_x0014_@_x0001__x0003_±_x000B_£À_x001A__x0014_©&gt;WÀ¾Èfn_x0002_©ÀD/Á0jpÀpEÓ_x0002_÷Þ°À¯^ý_x0005__x0005_½¨À6Ó{Ö ÀY´YZ_x0005_£À_x0014__x001A_S­×«ÀÏù_x0002_ÐP¾ À[V_x0002_÷:s·ÀOS_x0012_ ²_x001D_ÀÄ_x001D_¥FØ±ÀØ:_x000B_Û¼ªÀ_x001D_eGÀvf ­À¢¡î_x0008_rÀ,`_x0007_Vvà¤ÀX"°}¡ªÀ_x0015_¥÷AEÀg2_x001D_¦å¤ÀèØnSO]¨ÀÆ Þ¸_x0018_¹À¹îÿ¾ù  ÀòÒjðÞªÀÎºMd6¯²ÀïþëJK_x0010_¡ÀcEæ_x0008_À_x0007_µ_x0014_o_x000B_Àõäª=ä¢ÀÒÞ_aº&gt;¬À¾í&lt;¼»µÀ_x0002__x0005_&amp;2ÁRkl´ÀdJñ¥qÀ_x0011_	¿cEÀð&lt;_x0002_J$ÀîUêá_x0010_Ü§À§fo_x0004_ÀA"YÛ86À"_x0017_ÍK½ü²Àò,_x0003_¢0_x0015_¤ÀKïg×úÀÆÉ(Bß_x000B_©ÀÔGhÉ¬Àí§m»À_x000C_GÂã,É¥ÀHÿ_x0001_ vÀJ2ø¦À&amp;N_x0008_ÿµñ²À_x001D_^_*¥Àïlz_x001C_ç¤ÀÝùrhÀR"æôæÀæaæmÀ_x0007__x000B__x0019__x0001_a£À6UK]»I©À_x001B_,Çh3Ö¯À^ãZ®ÀqÕÝ_x001E_¤ÀKZúÅ¤ÀäÛ³Å¾À6ñwç¼Ó¶Àw÷¸Îá¯Àü.A_x001A__x0006_	[d´ÀÞ}ûÓ²ÀÄ¼{_x000B_BÀDÈ	§çB«Àì_x0008_©p$ÔÀ¥_x0017_ãð¥À_x0005_½LìS¯À0Z¶CÍHÀ_x0001__x0003_ób­À¤#-í À_x000B_à4É¦£ÀþGÑ_x000B_WEÀø_x0015_ÌJEÀó¡UÿV¢ÀÔÝä$±ÀVú/tÀÐ¶íÓÍ}£ÀÍèßi×Ç°À!o_x0011_¹øCÀ_x0004__x0016_{V¨À§@³	_x000E__x0014_«Àªª_x0004_è_x0002_­À_x001A__x0007_"¬Ê«ÀoÙ×Ø À_x001C_Aï*_x001F_Àï_x000E_TíEÀ_x0004__x0015_H}¶GÀëâh_x0010_6:³ÀÖÊÓËõ³¦ÀÀVBÅC°À3|_x000D_©_x0002_É½ÀKN}Î9_x0016_À_x0003__x0004_=Ë3½³ À½_x000C_ g]¡Àòt_x000B_È_ÁÀÑ(;µ_x0018_¤À_x000E_ Út_x0001_&gt; ÀSwÒ§_x001E_Àw2{Kû0¯À 5uFK_x0006_ÀKn _x0003_|À_x0003_ôQ'+¨©Àrzh	£À¼_x0018_í&lt;_x001F__x0004_©ÀÇPÄZÀúNf_x0018__x0011_QÀ&amp;½µ¦¼¦À¯â»y´À_x0002_Ëy¬À&gt;®-BÝ·§À_x0007_r°Àh_x000C_¨£!±Àb_x001D_{_³ÀI_x000F_qÎ«v¼À H»»¤ÀW	 ÛYÑÀÅQ09Ð_x001A_À­ª9÷ªÀ3-1_x001E_ÄI¨À_x0004_Hr¬¥À_x0003_9yE6ÀÜg[j¡À_x0015_ã$¼¢À_x0016_a_x0001__x0002_UbÀúÁ"d_x0016_§ÀÔE_x000B_e@­À*£=¡»9ÀË³ç{_x0018_£ÀÄg½®À?ôÝÇrÀ_x0019_ÑbüR¢À¾©Æµ7¦À8_x0008__x001A_Ëá·ÀôáíÜð_x0015_²À9GÃ7_x0016_ÊÀß§ædX£ÀØÐ¡Ì*ÀD}_x001D_TY±À_x0015_.rJí;¼Àér.)Ù¯À2ð_x0004_|q©ÀH_x0019_®ß_x0011_§Àr_x001C_ÍzçÀÞ_x0019_§ýþ.À£Obk©ÀK¿_x001A_½xÀ´16PÙØ¡À_x0015_75@¢«Àg!ás_x0012_s¦À_x000D_ågäoÀ_x0002_¸_x000C_¥Ù¡©À~Å_x0003_Ï3¡À\$îÝúÀF_x0015_5«ôz¬À2¾´äg2 À_x0001__x0002_u_x0018__x0018_U_x0018_%¡Àê°=~ú¨ÀOG¹Ò_x0001_$¨ÀÏ¿9ë9¹¤Àø_x001F_ßì¤À_x0003_u¸À_x000E__0ÊÀ_x0017_Î5gÀ_x0002_N_x001E_pæ£À×V¦Ó*©À_x0008_1X÷ßM­ÀÈWÏCM"ÀÒ=_x000B_qô´À7®PlÒ£ÀÇ¤u_x0003_Ä¡À`P­¢_x0015_g±À&lt;@L[{À2!×8Ï_x0010_¢ÀDi_x0013_B_x0006_¡À­_x000C_òFst£À_x0012__x0008_,_x0006_òî¡ÀÎ_x001E_[_x0013_Ày(2¡_x001B_§ÀÎ_x001A_þ*_x0018_|§Àö5_x000F_B°³À_x001F__x0003_äÚ7n£À_x0019__x0016_")_x0006_xÀ¬_x001C_A¦R¢À *ùê5¥ÀSí1º_x001E_§ÀÒ]£ÀÀ)lZ_x0001__x0003_üá­À0«w¥_x000F_©À_x0008_A¡2yç¦À^ïÝ¼Í_x001C_¦ÀÎí{ûñëµÀµj_x0002__x0010_²À_x001C_ü_x000B_û´À [8¤8_¡ÀOSRúü À0l¿_x0003_4ÀÓÝ«,5:Àì¿øóæ¥À_x000C__x000F_ü_x0010_r¨ Àê{À`_x001E_CÇ"_x0018_µÀXG\5¦_x0001_¢À_x0001_B|Kwû²Àwé§»_x0007_ ¡À©Å¿²&amp;_x0002_°À2N7×  À¨ßcTàtÀ_x0008_BáñË£À&lt;Ó_x000D_% ÀÛ³Õ¥À¤}¡³À[ã&lt;_x0010_§À_x0004_¢OâQh¢À_x001A_&amp;goÀÀª_x0003_AÕâÂµÀÊ«F_x0002_¨ÀDÚÛØ´À¬ñis`¢À_x0001__x0004_hO_x001E_Ö_x0005__x001F_À»n»ðéõÀ_x001B_	É	´³ÀG_x0016_å_x0007__x001D_u§À^ÎWÖ#[ÀX_x0016__x000C_¥ÀíÔf_x001F_Î©À	a~Ç_x0003_º·ÀâÓOÛÏÔ®Àtä!Gã»¦ÀæùÏSl®À¦\]ÍÀòùÚ»ÿvÀIY}*òÀ:C_x0003_ü,ÚÀ)m¬Ø8¤ÀÏÿÉ«ÀjFëÜÓ?ÀCU`z¸¨À4ùiÇ2úÀï³g__x0002_bÀr®É{oÀxÒ¶ÞÀêß¢)_x000C__x001D_À$Tuå¡ÀFð}¾5¤¢À3JÁ&gt;Br À8OßÒ_Ì­ÀX }b_x0015_£ÀÂwÄ_x000E_|£ÀÐ¹s&gt;X¾¥À°ð4_x0001__x0002_zöÀÆ_x0018_·_x0001_tªÀy+ÐIÜL¥ÀJó;ÒÒ¼ÀaBÊ À õLwËÀT×\ÛPå¦ÀÀÃ_x0005_;fR®ÀÌîÁÀæ7-ê¡ø¢ÀcJ|¥+¨À^W¬#} À*ÄXWõGÀøDS1À7YE0[_x0002_¨ÀÑ²_x0019_|ß¢À_x000D_s_x0003_lõ±Àax´E_x0004_½ÀØÁs_x0005_¶ôÀ$+Et(sÀ_x0014_ùÉÆóH£ÀKÑ~Õë¶ÀÒ_x001E_ï_x0008_!_x0001_©À_x0006_£j5¤Àb_x0006_Õ¢À¸X±M®9­À&gt;sCSKô­ÀÏ|ÃT(íÀêÓ\\b³ÀWQ	ÿ»«À&lt;2ÔÅçªÀmû'_x001C_f¢À_x0001__x0002__x0001_Ïéeù¡ÀÈ÷ÇA!O°ÀVOã¦À*ýg:vÀ­¢¼_x0010_&gt;¨Àÿj_x0019_ d_x001A_¢À¨l·ø)_x0019_¤ÀCJ&gt;èÙ\ÀZ^_x0001_°Æ«À@0'röØ¥Àf_x0012_? ÀSÅÝêd!©Àmn15 4Àa·_x0014___x0014_.ÀÁ_x000C_û7?_x0006_ÀWJH*²À~Úì_x000D_Ýv£À^_x001F_þAù_x0007_¢Àqñ·#z£Àv_x0005_tëÀÇnßó×h¦À_x0016_`_x0017_¥²À&gt;*Pìp£Àéë^Ãw½ÀÔ¯)½À0{ÃV&gt;)À(%xÅ_x0004_A°À_x0007_,ýR¤À\¬|_x0002_¡À_x000E_(p%«=Ày=±tªÀøë_x0007_-_x0001__x0003_ßÓ¥ÀvW&amp;t¦Àb«_x0004_;b_x0003_­À¶¼¬§û¦ÀY;Á­|êÀr¡¬Ø_x000B_Î¡ÀÄö*_x000C__x001F_¢ÀRóNÅ0é«Àü°tÈ¥¢À~«h=-°À_x001C_¥ÜÈè´À$&lt;zzê_x000D_£Àö\,_x0006_l¾°ÀjØÃxg«À_x001E__x0001_Ø÷¨ÀZÓÑ_x001B_ôø°Àü?.EZÀ¼_x0002_¿_x0012_M³ÀÞ»ôw¯_x0005_À\ÿºU_x0019_À²ë²Ä¨D³À~9ýz_x0016_¥ÀAåÙÔQÀÜd×(K·¡ÀQP§(Õ¸ÀÔ_x0008_¼m§ÀÏOx_x0013__x0019_¨À»L[A·®ÀXO_x0006_ª±Àtä3o_x001A_©¢À3ZeÈ0áÀ]ÌÕrfÀ_x0003__x0005_²=ûs¦¥À_x000D__x000B_ _x0002_±ÀtãAqi¤À_x001F_pb_x000D_¡¡À8íªlÝ_x0019_ÀïtØ_x000C_Á¤Àè§_x001F__x0014_Wô«À¥_x0019_Ù(_x001E_ ¦ÀÐÊ¼_x0007_6èªÀÄuI_x0001_7À.6¹¦ü«§À"7¾yôªÀä&amp;³Ù_x0004_¦ÀòË?_x000B__x000F_µÀImK×~¡ÀÀÑç£JÂ¥ÀãP§b¥©À&lt;ýl_x001D_d±À2_x001B_ò&gt;_x001A_¬À_x0013_ÊüµÕ¬Àbìð_x001B_ªÀ±óeìÈ®¡À_x0011_%_x001F_9_x0018_;¥Àÿ,_x001D_Ä&gt;¸ÀÑÕK"²ÀOa¢ ÀÌ½_x0010_n//À·è_x000C_r_x0002_g¤À_x0003_³î+ÙqªÀfcÈ¦¿£À=FK«  À_x001E_ÂqÁ_x0004__x0005_ÏÉÀ8]qÇK¯Àd_x0002_ñNñûÀ&gt;¹!¤ñ~Àvc_x0004_Ï²À3äß_x0001__x0007_À_x001A_Õ¿Bi(®ÀPeÞÁÌ«À_x0005_e+MÓèÀÀ¶¾.­Àâ_x0007_óõcÅ®ÀèÁå¥ì~À_x001C_ç¹fÐ¨À}&gt;_x0010_#¸®¥ÀFöñ}@Àdk_x0015_K¼?ÀfâSüK_x0003_«ÀÉ'©çK£À6àåL_x0010_±ÀLdþ,ë¢ÀbØF_x000B_¦¤À_x001F_ÝéÑ_x000D_°ÀU±p´w*¥ÀÇö¦ÎÍ¦À,Î&gt;Ö_x0014_²À0ÿô*¯ø§À{K_x001B_M¾ªÀ_x0017_ÙÒ_x0003_á ÀßÆd_x001C_¢ÀØa_x0006_ùÒ¹´À÷@î@\þÀÀy2Ù.àÀ_x0006_	Ëëu/èÀÖÆ_x0002_t*ªÀÔc¾{_x0005_²Àé¡_x0002_Ô¡Àk_x0017_ÜmßöÀ_x0010_¨xdEÒ¨À¾ÚP °°ÀaJgá_x0008_£À¸kÝª4tÀ Ô_-2_x0002_À&gt;ÄJfD¨À_x0014_KO¦ÉÀÅ S_x0002__x0015_Æ À_x0010_|Ül×Ï´ÀJÀXR4G¤À_x0008_°WðM¬Às¨;&lt;e"§ÀÚèh@1ÆÀ|Ü@_x0019_¤À_x0004_ÀPù(_x0010_¦ÀÜ÷µuÖµÀP%`ø_x0016_ªÀ¢Q6d&amp;ÀÂò§çõÀ¤Bôl_x0005_µÀÒèÃ8¢À|ïO=È_x0007_±À'¦Æ_x0015_©À®h=¬@_x0015_«À{PiÒ_x0001_ÀÂ_x001D__x0003_¤ÿÀD¦1_x0006__x0007__x001B_#®À©¶5ô¥À|{f_ ²°À_x0014_8·û	µÀýB_¯ÀF_x001C__x0002_Ã_x000F_¤Àd¥_x000D_¼ålÀÄ/_x0004_u.À$öWËb¸ÀÏ_x0007_ÐI÷À­#Ñä_x001F_\¡À®Ï_Àõàë+*°¥ÀbÇª2ª¬Àp*q"aÔ¤ÀFázBJ­Àæ²&lt;£À·&amp;±Æ¬_x0005_À_x0018_Õï9Ñ_x001C_À_x0013_/V«D¥À_x0014_vz_x0014_¦À_x000E_pJø3ªÀMwÁðô£Àp_x0018_þFIÑ£ÀFN÷`d£Àb·Iª_x0001_¿À²0ã&lt;ò¤Àìi§^ÀÅm{\NÀ¨À6 ®_x0003_ØHªÀî_x0014_½«x¦ÀæR-'}À_x0001__x0002_b3ãéÀ_x0014_`$±_x0008_ÓÀÑï£U_x0003_¾®ÀÃ3Z`@À_x0006_¿Î¨QÀ¼_x001C__x0003_DQ´Àï6OçéÄ¤ÀÆF\¡ð¨Àê_x0017_B)Â¤À_x0005_õ¨SÕªÀ*»eÖ¥À_x001F_?(_x0011_¤©ÀüÊIìÅôÀ¦/üÈ_x0017_³À*(jj_x0013_^ÀæÖ§_x0019_Â¨À6C7gM©Àôýaî¦.«À^&gt;_íG¶Àà_x001B_¦h(í£À@j+YÀT_x0016_2i)ì¢Àwo$_x0015_¸_x0013_¥Àh_x0015__x0007_Ëý¦À~­Û'²²¢À²^¢ÛÀ_x0018_m_x0012_BG¢À´,G,¡ÀJ_x0019_Kìu®ÀjVB_x0001__x0007_}¤À.Oòe§¡À0U_x0016__x0001__x0003_ú&gt;Àmè|_x0004_ÍÀUJüÙÀä©_x0003_'óÂ¥À_x001A_ ö!_x0012_u®ÀÈfM|A ÀÞ_x0013_Ê,JÀ_x001C_81_x000D_¡À`_x0004_O¯õ³«À_x001B_[o,¤ÀsS¬ü_x000E_x¢À+\eRÎø¬ÀæÏÂãSYÀÚè_x0012_3Õ±¡À~÷_x0018_Ð_x0019_À_x0015_u(ßs¶Àû=s§&gt;*¢Àó¿"£HÀç¸ÝÄ_x001F_â£À;hÈ_x0017_À ïsxÆ2ªÀàá_x0002__x000B_Ã À_x0010_Ñ_x0014_ýfÀP_x0018__x0016_â;Á°Àvç_x0010_pú[ ÀPq÷;Ð_x000C_Àîno¬Ý±À2Rx´n®ÀNM{YG*£À_x001E_]YßÍ_x0002_À«5c_x0002_í¢ÀhÅ$L×[À_x0001__x0006_r@x2O'§Àöç	zXÀ0g°À)_x000C_¥À® _x001A_õîÐ±ÀÚqä_x0015_¨_x0019_ÀÏ`yU_x0005_å«À=2Çu[¤ÀoVU_x001A_ø©ÀnñRÇgeªÀ_x000F_â«A¡Àÿ¦ý®ôá¦ÀMÝKò$PÀÁ]M_x000D_³°Àk_x0002_Ìûz³À_x0002_©_x0006_Þ{yÀÇÜq)ÊÀ¦:_x000B_+MdÀ!l¨¯y_x0006_À¨ìÌ¨ñÀ|}G_x0003__x0004__x0014_¶À_x0015_Xà·{&lt;£Àu0(_x001C_þÜ¤À¡YuÌ§Àx_x001B_³ÀM#ïÂ¯¦Àhý6ñu6½ÀÌ­xYWW§ÀÎ&lt;ÙÀkþ1ð_x0007_p¹À'¦,í_x001F_° À"Ò);^}¥ÀÍ?C_x0002__x0004_3íÀÙTæÑ`õ¡ÀÊ_x000D_$_x0019_¢À_x0015_§  ½ãÀTs)¡­À8P¸¶Bÿ£Àze1U#¤ÀZ­_x001F_@å[ÀL'Æ_x0010_À"5_x0017_ÒsÀPX±sj_x001F_³ÀVbNUíÀÞÄ"HÀ_x0007_5&gt;_x0015_ýÀà_x001C_	×b«À{jEQÄì¦À©ÍÏ¯À_x0010_Yl[¦ÀgÀgÞÜ_ À6zR]ï!¨Às_x000F_Ki¤ÀEÜ$ãÒ¢À°_x001E_A:_x0006_çÀ_x0003_D9_x0001_ÎÀ_x0018_øË,å´­À¹_½_x0016_£ÀG &lt;^²ì¥Àf_x0005_Ýb6ö¦À`äs_x001C_aC§ÀL3_x0013_		¥ÀsL%¦Én¯À5sWÀ_x0002__x0003_cÁw&gt;ó¡Àó«¾Gòê¨ÀØ·.Ãq½À²=)îOD®À&amp;ç»IiªÀðP¼ßx¬À_x0004__x001A__x0013_xÀ^Ë·_x001A_34§ÀÖW÷_x001E_&amp;«À+áÏ#¦=§ÀäBÍS¨Àul¥_x0001_:¡À&amp;ê&amp;_x001C_¤À_x0016_4{P¿r­À_x001D_»r4"\ºÀ_x0008__x0013_¸õ#8³ÀlªUäáy²À?_x001B_`Z¡À}°ÊïäÀ_x0018_@ÇzS_x0004_®Àâ­ÎIÂ_x001B_ÀeÞx4Ñ§À²_x0010_³Í@*µÀèÞÕÁ$éÀ÷u6Hnd°ÀZÁ6j%ÀÈ§Ï_x0004_ß¦À_x000E_&lt;+öÝ=¯À^_x0010_³eÍa©À_x0010__x0006_£_x0019_ø¡À_x0016__x0014_í[#µ¬ÀÀÓ_x001E_Ê_x0004__x0005_¡_x0017_©À_x0004__x000B_öºÀVâ_x000D_&lt;|ÀsMgPõ4®À&lt;¾D9^À-0AßtÀ_x0004_êº&gt;ÞX°ÀÓ_x0006_8Fþ¤À`ßZW*À±t'_x000E_¡À_x001F__x0003_M_x0012_¨ÀÌ«aöG¾ÀÔáú!Y&lt;ÀÖ_x001E__x001B_H2¨Àþ_x0002__x0003_þ_x000F__x001E_¢À2¡ÿÿÑ_x0015_½À2¾_x0005_Ãt¡À¯`¸",Ñ¨À$a©_x0001_ÿË¶Àä_x0007__x0017_ä¾Á À+mY¥«¯ÀLÈÔÚßp³Àu²Ý_x001E_!»À¤æW@ÀAäÃ¥âv­Àg±ÔãïÀÀò:Ñt¶ê¬À÷ìø_x0011__x001F_¸ÀÂì_x000F_£RSªÀVZ2¨l¿À¯&gt;_x0019_vÈzÀ®7¸_x0018_²À_x0001__x0006_a_x0016_ºe¢¦ÀÉ_x0007_qnæ¦À¡_x0007_ú~\µ§ÀNÇñ*¸s¤À_x0014_ý/·_x0007__x0002_µÀlx¾8ªÀqõjü¤¡À¹fÏMó À+·0Î^_x0004_¢Àèõj(Ý£À_x0005_Q_x000C_h!"°ÀÌ6PµÅxÀV{¼A_x0017_`±ÀY ¨Q4£ÀÌô0/Ñ_x0005_«À_x0006_7¢@¯ÀUïá&lt;·ÿÀ1!âþêÖ£ÀyèÜG®ÀÜÒ0Ây­Àk^q]+Ï°ÀÅ@RÂ	s¨Àæ_x0015_ªW¹Ñ¢À¶ÔÙ¾@q£À¼¡W"E_x000C_¢Àñy?þÀ­	FVÂ À\V_x0012_Ò¹yÀ5E&amp;ïnÀèIF_x0017_]£Àn¼_x0003_ev_x0012_À½ÞF¢_x0002__x0004_;_x0006_¨ÀfâWÓÎÉªÀª,½ào|­À¯õíÑÛC¡Àêu_x001D_5p_x0006_¤À_x0011_M_x0006_ÔdÄ¡À_ç&lt;«8P¢À_x001E_!Ôm_x0003_ ÀÇ)-aéì§À¸ãTZpÀqA¸.ý¶¢Àæw_x000D_´0ÀÎÜo÷½À²YO¨wÞÀ¾w8¼§Àî_x000B_a¶QÐÀ][ELÑo£ÀjEFÉ/ÀÀw.OC_x0005_.§À÷_x001C_û¿ZÀ_x001D_ÆY:=À_x0010_&gt;_x0018_×±À4i_MP®À}t^Ï¶À¾º²«_x0002_zÄÀ þ?Ç ÀD°B"­ÀüÁ_x0001__x0016_Å¢ÀD~_x0008__x0015_ ÀýËÒ\ÈÀª¾e?³a Àb¢ð_x0014_À_x0001__x0005__x001B_ÇL_x000B__x000F_¬¢À_x001C_71cú¤À_x001F_ÖJ2`Ö¡À_x0014_'7§_x0010_À_x0011_,Î#y¸¬À*Oº¨À¬V,+&gt;_x0002_³Àýé_x0002_ª-£À7@_x0003_ªGáÀX_x000F__x0018_=xÀ0º­®Àu¡aúK»À\I_x0016_näÀ&gt;D\jÀC×ÿN_x0003_v¦À&amp;Ãó.î¬À&lt;ÒÏ§À_x0005_Q_x0004_lÙÀµ´hÕïÀ÷¼§_x0005_*´À®ê«f_x0005_KÀ_x000E_®¸&amp;ÀØ@9_x0011_F³Àèþ=2;^¤Àûü¡;À|+vK_x000D__x0014_°ÀÚçÅõ ÀÅÄ÷gÀ¹ü_x0013_þ~¤À\+_x0006_¤±¢À,½øæûÕ À«_x0017__x0019_*_x0001__x0002__x0005_SÀ fó_x001F_p¢Àâ¶2_x001A_¢³ÀJßµ(Q¶ÀðÌmÊÇ¥À\aÍå`0ªÀ#_x001E_Aó°À_x0002_+!&amp;±Àd±c²ê©Àåò*úÑ£Àþ·ý©_x000F_å À=äâLÊ¢ÀÍYÄê_x000B_¢ÀÞ×Â70°À&gt;ñÁZ	m¦À+÷ÉÞ&gt;¡ÀùJl_x000E_½_x0017_¡ÀYR_x001C__x0017_Âº§À	âw_x0016_ «À_x001A_äëë&amp;¬À¶ied±À¦Ò_x0016_LÞH¥ÀðqKÚqÀÏd_x001D_ø_x0003_º¡À_x0016_þÑãï¨À8æT9ÓÀ ì¾'ªÀõÌ5;Ð¢ÀîOa§¯Àlø_x0017_J|_x001B_¦À®z*ù»IÀ_x0017_ä"ÓÒ_x000F_ªÀ_x0001__x0003_næ_x001A__x001F_¬"­À_x0017_}i_x0013_¸Ç¨À_x0003_i%±.É®ÀÐµhB-«Àa\Û$ÕS¤ÀWF&lt;¶¡À@Ê|E8¡À¢È²TìÀA.)¤2B¢À»P2âM¥ÀU®&gt;%¦£ÀÈ/ý_x0017_#µ¢Àr4_x0013_Iå´ÀYhÄEXÒ À¬_x001A_A3¤À*_x0002_LÞ_x0010_ÀpF±`B_x0001_®À_x0006_¶_x000D_L©§À_x0010_bð_x0011_Ð¢À«G_x0006_ªÊ1¦À)_x001C_Vºè¨Àö*_x0008_äÌÀ_x000C_ttg¨Àü_x001D_å}¸ÀùJ@_x001A_&lt;ö§À^S5_x0003_âÐÀcUh¢À°âTÝê_x0016_Àö,ÓÇ¸ À®_x0016__x0008_v¼×¡À*yò£»ÀósÓe_x0001__x0002_Ç3¥ÀHîÒV_x0007_x°À^,%HZì²À_x000E__x0004_q&amp;Å_x0018_¡Àà3GL&amp;_x0016_Àðí_x000B_|©ÀÈ5à_x000E__x0013_,©Àeõ +­A±ÀCÓìM¶ªÀæçTö­«À_x000C_c.ø]Ç£Àî$é%;ÆÀ*/¯_x001B_'Â¡À¿äÁÃN¥ÀhCR_x000C_Qw¡Àâö_x001E_üìC±À¢Ê?o ¶¨ÀÍ/aÐg£À­1 c5¿¶ÀIÎN °À|Å#o&amp;ó¬À@¿_x0007__x0012_Àþ$vkq©Àh6¸c¤xÀlÓ_x0004_ê3À_x0017__x0002_ÃüÀÐò³I&gt;_x001B_ÀRªÕrÍâÀútÚ_x0006_'¡ÀÀ_x0019_X_x0003_¦ÀaÃgÓå¼Àþ×Önk_x0005_²À_x0003__x0005_&lt;1_x0005__x0019_©À^FtFKþ¯ÀZ×íJ¶Ò±À`=|µÀèûó­¼³À¬ð_x000F__x0002_GX¥ÀA.Ôé_x001E_´ÀÈÏ_x001F_w1°ÀÈ!@`r®À³rÖæ³'¢Àfôº¬	©©À·¹ÖÙþaÀ!Ön*]¥À|NXÛ¤À_ó5Þ_x001A_¤ÀZÇÝ$Ò²ÀÆ¤Ç&gt;Ü_x0015_À_x0004__x001A_cÆÛ¶ÀÚyqk¬ÀÿãI¼¬ÀMqsí`øÀ_x0005_ßU:_x000F_­©À¤¯_x001C_ºñhÀ´nÃLü_x0004_À(k_x0006_²ÀÉýüåâÀ¾Î4ZÁß«ÀÂ_x0004_ËÍ;Ë¢ÀÎúâ8GÍ³ÀwlÀêÀüm_x0001_ú_x0016_'ÀL_x0003_Ë_x0001__x0003_{w§ÀJòÄuo§ÀÂd3k}ÂÀò_x000C__x0015_2-§Àüt£(IÀÐ×¢ß_x0017_¢ÀºÇ©Ø&gt;¦Àºt_x0002_¦©À_x000C_TDo¼¢À(Íþ_x0003_¦ÀÿÅN¢¢Àíº]_x0001_Ó7¨ÀÌùòñ¢×ÀÞoë5é¦ÀJ 5RÒî¢À\i_x0002_)õÀd	¯E®,­ÀhAÝþC¦ÀZdtá_x001C_ÈÀçÓ;¸9¼À&gt;µEÂåJ¬ÀJ_x0002_ìB¯ÀÒ_x001E_Ê²ÛÀ_x001A_®Èß_x0013_Þ²ÀrëEyÞ§Àò¸_x0019_§üN¡À}_x0004_íAÔ_x0014_À&lt;ÅñVcÀ+_x000B_EªÀ_x0006__x0006_c·ÀhÓ(_x0016_À²þ_x001A_~ªÀ_x0003__x0005__x000C_¨_x0012_[íÀ+¡«ËPl§À´_x0001_­(ü!´À·¢ý£o/Àé?_x000D_»&lt;ÊÀhp_x0013_pg£À&lt;ÍÆ·qÀÆvS»qÀ_x0015_[Äj;«ÀË/­Ý±_x0003_¨À_x0008__x0016__x001F__x0019__x0002_¦Àí;s®}©ÀTg,¥À9-\ÆcvÀµ²[g÷ À »9¸p9¦À3¾t®¨À_x001B__x0004__x0019_ÇS¥À´¯Ù_x0008__x000B_,ªÀi-ÛÕ¼ÀÞgAÏå3À_x0002_ïO·_x0001_·À*_x0001__x000B_Xxê¤À_x0018_×9Ì©Àâç#5_x0005_À&lt;½²ïTÀW¼"X_¥ÀQÇÕ_x0002_ªÀzÌä_x0017__x0013_õ¡À?®6ç- ¢À3AtU©«ÀDM¾+_x0001__x0002_üÝ À¿ÖÏ¸Ïå´ÀÀ_x0019__x001F_D¤À_x0001__x0006_üQÀ_x001A_ggQ·_x0007_À¶±_x0007_¹_x000E__x000F_Àµ{&lt;n·_x0012_¨ÀHºµf¦ªÀn±%×éD¥Àì2ix_x0006_"À6)^ªÆÀ!\­_x0007_"¿ÀÁ^P&gt;Ó¢£Àr'0£»À}Ø~èf_x0005_©ÀAìZ_x0011_¯Àö_x0019_7*_x0014__x000F_ÀÂg0ÇÅßÀÎ´Õ6_x0015_=­ÀP{æ¨_x0008_½¥Àv´.ò_x001A_V­ÀÊr9ÿ¼¤ÀdRs1È±Àá_x0012_9 û«ÀòÎ¦_x0011_ Ày	w_x0004_À_x0010_é$-_x0014_BÀîÓÁÏ5À|ï3cÅØÀOà\_x001D_JÀï%¹Öl À-ÎÝE_¬À</t>
  </si>
  <si>
    <t>1ddcc7ac93e1d8f7398b580cc9904c7e_x0001__x0002__x0011_TÌ_x0015_xF¦À¼ì_x000F_iÙt¨ÀºhOA_x0004_¡Àå$*J_x001F__x000B_ªÀ_x000C__x0014_ã!L¬À_x001F_£æî_x000F_Àÿô¥wµ¡À¢ãk{|_x0008_§ÀG@TüØì¯ÀB¤}OÀPóª!&gt;ÀE_x0002__x0007_z°À9¤Zà¿ ÀF´Kcc&amp;ÀøÜ×S©Àj_x0010_â s_x0005_§À¨9_x0001_}_x0006_ÀT	aÑ_x0017_É°À¤U¸xr£À_x0013_}??M|«Às»©¬Ä+ÀÐ/©¯HÀ±ü_x001B_#ÈÀcláu:à§À@ÓÓ¬°ÀØ_x0011_ì§_x0001__x0014_£ÀB_x001A_ý7¡©À¹æ=%m­À.pG_x001E_ÿR¦À:£ï¯VÀ2[Jóä:¨À_x0004__x001F_u_x0003__x0004__x0010_¤¬À~cýP	`­À&gt;TÓÿ\«À_x0016_5dÇÀèuïðþÀ_x001C__x0017_A¯À8_x0018_çÐs_­Àô_x0001_tfw±À3Yßa!Àò¨ ,¶à­Àþ®(lrÜ¯À&amp;&lt;_x000D__x000C_s­Àämª¼aÀ¸}¨Æ	æÀÐýBöè:À_x0006__x0011_uD£~°ÀÊ2_x0012_ÉG Àÿ_x0002_I-[Àï­fb"Àé¡±_x001C_	 À_x0006_|Ù8,É±ÀÚU'¥N:¨À¡z_x000E_gÀÒÜß§Ú¬À_x001E_"0fW¤À@ÑómäA¬ÀÖÓÈÍ©3°À_x001D_ãýfÀjë_x001B_ ÀòíD_x001E_[À4 øU_x0006_³À(_x0002_Ò?©£À_x0001_	öÕ.½_x000C_¶À'd_uò^¤Àj9$ïÕ¤À²ÐC£¦Àôàa_x0015_8_x0013_ÀÓJå:_x000C_¯ÀLQQêc°Àeºã3Í¬ÀôïI%b_x0013_ÀËp;%­ÀÐø}óÀ_x0007_¹su7¢Àôk·~u"³À!iß¾Ùe£À_x001A_sÚmOù ÀN 4I³_x0002_À_x0008_W_x0005__x001D_á[¢Àø´_x0004_vów¨ÀoÚÊ3_x001E_ÉÀÚÐHµ­­Àåi½¦À|Nê_x0014_ù¨Àl Ò°À;_x0018_õÀ	M5d7À_x0017_Ä´ À¨Á¶^¦ÀÆ&gt;ÔºîªÀ~sôÑ°À¹8_x0003_eP´ÀÕf_x0006_ÌV«Àô|_x0015_u_x0002__x0004_&amp; ÁÀ£?ðù!C¦ÀpáÁ6àÀ·_x0002_drâÐÀË_x0002_wF_x0011_ë¥Àä_x0018_½§¶³À@lÇ_x0014_À_x000E_Î_x001E_Tv§ÀÒ_x0015_&lt;%_x0018_¥ÀÆ Óï[[¡ÀeC·)ÏuÀÎa¸D½'Àè¥_x000C_w_x0019_ÚÀ.°½±eÀ¾ìÿeýªÀø_x0018_qA«ÀjgR=R¨ÀÌ ÌÍ_x0008_w¬Àäó_Aç¬À_x0016__x000C_*q³ÀÀ1[»ºÎÀ_x0014_þZ¨Àj_x0001_ãÞ¸ÀR/:uÏ« À_x001D_uwçÀIÌ+©_x000D_¨¤ÀëI§¯"±À_x0007_Cà^¨À_x0012_"øå_x001B_À­*plu_x0007_°À_x0008_P©ÀÃ¦À_x0003_*ÙfÏªÀ_x0001__x0002_d8ºÀ¾*¤f_x0002_¤Àèyb_x0017_eµÀ4`_x0012_ «¨À_x000B_JKúÀ:ÛÏÙ°À_x0015_µ÷Àc_x0016_·À÷¬FpøªÀÊgÆÝ«0¡ÀX±e4¯¦ÀÄ"'"NÃ­À)_x0019_Wº£_x0011_¤Àð{³&gt;Úç¥ÀÜ19°À_x0006_²À9ÇM5äªÀUÒÛ12®À_x0011_®÷.ì¤À-7_x001E_2â¥ÀßÆò½ò_x001A_¤ÀÞlít¬ÇµÀ`)¿*§À_¢I%ªÀ0£ÇÕl_x0014_°Ày_òhÅ·À_x000C_0æ:§À1þ¶8K¤À3.bUf¡ÀÖR¤_x0004_+_x001E_ªÀl×ø»ç¥À»cTÊ²¼ÀDH_x0003_"hR§À*8û*_x0004_	u_x0011_¦Àj¸[&gt;J%¥Àex_x0005_øáÀ?_x0019_¬_x001C_õ£À_x001C_è§Î§CrÀüB¦Ï^_x0001_£À=_x0006_r)ú¤®À·_x000F_æ_x0003__x0014_¤À{}s4, À_x0002__x0003_Në_x0016_°ÀØ_x000B_ð&lt;êÒ­À_x000C_ÞÕ_x000C_ßÎÀ`È_x0012__x000B_¡À§3ßå1§À^Ë+_x000B_L©ÀLìÁJ©¡À8ÅI¸Q©ÀA_x0006_Ñ¶*l¥À_x000B_¾úä?õ¢ÀG_x0017_Ó¿E°À _x0007_3s/'À&amp;_x000C_r_x0011_À¬À;ÖPÖ§À9ÄF¡Í¨Àà_x0016_-éò_x001F_À6'l_x0019_É§À¨ÎÏ_x0006__x0008__x0018_¬ÀøÎî.J¤À£xïµF®À»_x000D_+µ_x0003_Æ¾ÀËJâÆt¡À=_x0012_¸(rÀ_x0001__x0005_h¾I'_x001D_(À_x0004__x0003_ì9À­_x000E_82aÓÀþ_x0017_à%Ð_x0005_ À.&lt;Ô#¸Àìe¯R,vÀàô*§äG¥À+Þ)²ª¥ÀfÏì_x0007_éj¡ÀaîºJÜ_x0012_ªÀT°s¶ÀÐêöæMÀ×k_x001D_}D£ÀàSæMÀ$_x001F_p#ÝÀ_x000E_õËÎäÀRÁñÎ{éÀÖ=ÜO!yªÀnÃ_x0002_Â_x0016_§À-¢`a_x0002_?­ÀCõD_x0006_§ÀòÖOzÑÛÀ\kZ_x000B_ÈøÀÈÐ)rLÂ¢Àô	×¦,À_x0012_·îËø¦ÀtârVFÀ_x001B_2aÏZ­Àþd÷÷Ñ¬ÀD$U_x0008_põ®ÀBJrô¬À_x0010_ u_x0004__x0005__x0002_«ÀT,å9*_x0012_¢À¶W)ºã¥ÀÚÑá¾õ­À³M/P1¦À;_x0017_á&lt;ÀnDÍVGá²ÀV°Ì_x0011_yÀÀb'¸¥À-\¥¨°í ÀFï_x001A_EmË¦ÀÍîH¡«À©º	]_x000C_lÀÌË_x001D__x0010_6ÁÀ­cpÀÎÍÀÖ¥ô¨À_x001C_J6¢ÏÂÀ$­¥_x0019_¢À]úåIc¥Àù_x0013_d2{¡À_x0006_¯_x000B_À"·Àê_x000B__x0001__x0004_ÉÀÖBRü9­ÀÚ%ÖûxÀÕÇÈÙÝÜ ÀPCæë¥_x0001_ÀìT_x001F__x0001__x0011__x0011_£ÀÆÛô_x0006_íÝ©À6à;Ê]_x0014_µÀ¾å _x0005_Ï_x0015_À å)þC`¤ÀÜÕ_x0003_%ªÀ_x0001__x0002_ø_x000F_¶_x0011_¤¤À_x0018_I?OÔ_x001A_¦ÀâÄâÀcÔ_x0001_?´À¢ªråÖö»À_x0002_q`Î=²À¬&gt;~Ö¹6©Àti_ÍDdÀ!·1c=ªÀºõã]BlÀæVÅð1cªÀÐF_ìôÀvñÏ¤L À_x001E_ÓÁ¥v)¡ÀE²¨_x0013_Àe«:D)¤À¸9¶_x000D_N¤À¨_x001D_UÚ%r¤ÀH©&lt; ®À&amp;1/Cú@²À_x0015_?I_f0¤ÀÛ­)Îç£À{Èouz£À&amp;+_x001D_uÀ½&gt;eHod¦ÀRªñ_x0001_ï¨ÀÛÿÙü² ÀJ¡pa_x0006_AªÀ3¢qÍ¢ÀpÞâì]ðªÀÔ?y8-¤ÀHm_x0002__x0004_6ñ°Àx]ÞP¥r}À«CD½ì®À&gt;_x001B_À_x0010_8HäE`§Àihmó_x001C_Ààü	_x001C_w­«ÀæÅk_«5À¹ÏÕ_x000B_w6¦À¾§_x001A__x001B_úÀ_x0001_û5ÿ¹¦À_x000C_I¨_x0016_§û¤À{	ì_x0002_ !À¡A\_x001D__x0013_Ó«À_x0013_z_x0004_I_x0018_1£À_x0003_gG3­ÀØ^&lt;&lt;xÀjÁúùê_x0014_ÀÎ±AýmW«ÀØwiÈ_x0013_Àä_æx_ªÀ_x001C_àêUÂ£À¼YOdv_x0001_¡À\çñÞþ°ÀÞ_x000D_	hÃ\­ÀÚ_x001B_+5ÁÀöé¥ªÀÍrëgëZ£ÀË_x001B_8B§ÀX·nA}²ÀîO@Ç¦À_x0014__x0002_wËø¡À_x0003__x0004_Øöìn²À_x0002_ÉfKÆ}À?ô½Ë¦­Àyg¡_x000D_-À¼_x0003_ñ_x0001_±Àà©ø6Ò§À_x0006_e£ºYÀià À=Ìä_x0014_¥À¸_x000D_©_x000E_á{À3¶2ÀSDnª×Àcâ'é^äµÀ_x0019_bÅ_x0007_¦ô¢Àð »aNÆ¨ÀB@_x0018_ñ¡k¢À|sáS¢À_x001F_Þ5_x001F__x0002_ÀÜÀìN|¦À¯¶_x0017_Ý{¦ÀN_x001B_1CÜÀ+×»9ÈÚÀ¡ß-Çðb¥Àx_)U_x0011_ÀÄ_x001E__x0004_Å®®Àø}PªÀò/%ÍÀÒ­ývfsÀ_x001B_ BÕM_À&lt;ç\Ã»Àgâ@Ø!¶ÀÝÉÇí_x0001__x0002_¤ À¯¿êy©À_x0006_oí.­E«Àuâ}_x0005_ð_x0004_¤Àóæ_x0007_QåX¤Àä³ØedÀ_x0008__x0001_EÛo¤ÀèÅjÈR3³ÀN_x001E__x0012_³_x0008_À_x000D_ûÌ Àî²l{ý_x0011_¥ÀmÐÈ&lt;¢ÀÆíÛ#©­ÀúçoóM#À¯]_x0012__x0002_À_x000D_ðÏççW¸À/ï}VÙjÀ_x000C_Iº_x0013_5Í§À[|Fhi­ÀÚ W%å©À¨gxBû(À0+M¬G_x000E_­ÀáRI_x001F_WÀ_x0002_zÅnØFÀR&lt;¥áÛ¬ÀòbT·¸_x001E_¦À¹§OVDpµÀ¡ |;°ÀVK£ÏÀp8dª²«ÀÊG9­þÀ_x0007__x001E_àÜLªÀ_x0004__x0005_aä\üõ2¥À_x0003_M§Å§ ÀÅ_x0013__x0016_¢_-¬Àßx'µÀ_x0019_rº: ¥À2fÇ-;®ÀGOiÀ#À!&gt;_x001E_4E¯ÀúÆÖn¹©Àmì_x0002__x001C_#q¶ÀØ1¿_x0007_çêÀÞ_x0004_n`ú)°À²üÔ_x0004_S_x000F_Àçè_x0015_­­ÀNZkí æÀò_x0003__x000B_áà£ÀúrÜo}aÀ³uÕ¯uIÀæ¥å¨À_x0004__x000C_³_x0017_'ø¥À Ý6_x0006_£À@[£ó_¨ÀA=¡_x000D_C¬À?¿ Ùå¢À_x000E_*^Eùè©ÀÃMTwÈ¢Àã0Xs_x0001_ÀÂ÷f_x0005_·$À:]a¯e¬ÀÄ?ÑÞA7ÀÀ}øYÜ¨À_x0014__x001D_õ_x0016__x0001__x0002_Þë«À*³+_x0016_¸óÀÁ_x0015_1Å©À_x0004__x001F_ÑwÆÀ+o5_x000C_Ï3±ÀÑq´ÿÕ¤Àø_x0008_!¶°{Àï_x0016__x0017_Ga\®Àtæ_x0010_ç_x0003_¥À1*}¸_x000D_s´Àxië_x0017_1Ä£À_x0011_rø)øò©À2ùT²_x0001_cÀÁ2-½³p¾ÀÜG_x0013_§ÀëB3_x000E_9ü£À®_x0003_ÍÃ¾ë¡Àní·´±á«À¶$ÊrñÀ_x001F_çî_x0019_¾¶¤À_x0008_¬ãá_x0017_¬¤À_x0010_Çá_x0013_¾±ÀÊ®ßBå¯À{_x000D_ºê­ü¬ÀÄ)_x001F_¯1ÀÂzÜ¢Q:±ÀÌÀ¼ð/¢ÀõÒF\À_x001F_£Ø_x0010_Á²Àp_x001B_ÑmÿÀ_x0008_hÂvú Àò_x000E_Qüý¤¨À_x0003__x0004_SÛ_x0016_º¾óÀíRTÿ¡¤Àtr^¸yÒ²ÀÏ6wc£À0ö/m_x0017_ªÀÐ_x0002_üïÎ] À¾ Æ_x0008_ÌÀ_x0010_0ßLÜ±ÀÀÖù[v¸À_x0004__x0012_cINÀ ;ÄE¸ÀÂ¨_x0014_Þ¹À!(ð'Â½¢À´bãì+ó¨ÀWYú¡_x0016_´À®µª§î~ À=_x0008_¨_x0019_.À_x0001_§#ãÑSÀÔ{Ì$©ÀÁ;Â_x000B_wb¦À(²_x0006_TMk¨ÀäÂö§ÀÆx°_x001F_åö¥À:r¾_x001E_GìÀ°Hf~®À"«ëÆÑ_x0007_©Àá¦Ä¡Å¡À_x0018_Áþk^¯ÀÛß&amp;V¬Àÿû³ÉlÀÞ1Î?XõªÀ_x000F__x0004_·V_x0001__x0002_DÀ©_x0007_ËÓ|¢Àaâ6ÇÔ­À~_x001B_	C*ÝÀîñgph}¹ÀA_x000E_¦0=H®Àj$·±Í&lt; ÀBÃ ËÕªÀ~©M_x0005__x0010_¯ À¾dÛìî/ÀjÛkS âÀ_x0001_àÖÿªÀ¦x®a«"ÀD*S÷ÀÂ&gt;Þ5_x0018_Û¨ÀX_x0002_åÄá©À|hÆuç9´À»â|çÿe¡À_x0017_Â_x0016_©Ç Àr§§9¬À&lt;§´Eà¯¢ÀÇºÆÇU¢Ào_x000C_­Ý¹ÀÓh¨1M&lt;À_x0019_G¿gC¥À_x0007_7¨REªÀF :7ÃªÀ_x0016_í¢1_x0002_¢À0~_x0010_êñªÀû½*hÀn3&lt;Ë_x0004_§À¥xvZ À_x0001__x0003_M_x0002_DhS¡ÀZ¹)_x0005_AZ«À|q3Ke¤À^iæÆAÀry_x0008_YÅ_x000D_À±{¦m¦À`¤F0ÌÁ±À2&gt;8ê_x0019_mÀ _x000D_÷éZÿÀæV&lt;ÉTµÀ2öd`á¨À_x001A_³_x0017_ã»/ÀÇ§c/Àé}ÈB7_x0016_À_x0004_n_x000B_¨X¯ÀTp_x0013_[Ö¥À´-ô_x000B_ªî®ÀÚÑ»_x0003_@X¦À_x000B_í%¹3Ý¥ÀÇT0=5Àî¡b _x0015_ÀdcãÊD[±ÀÎÇ *&amp;àÀªÞ0_x0015_¼i¤À_x0001_G&lt;CÐ³À6@Ì¶â±Àu_x001A_/ºã©À`K¡©À.+_x0019_ê²ÀÌ5_x000D_ÜY$À6²_x0011_µKjÀcG_x0001__x0002_D°À¯þPå§¥ÀzË×ÂÞ£À_x0006__x0002_Fæ+Àµ¢a@§ÀíÅ¸]8èµÀÎW!&gt;³£À7»T_x0006__x000C_­¨Àºwk(Ò¥À_x0016__x001E_#UÃ&amp;À2{_x0010_ºÀXúTÕ#§À%½uR¬À_x001D__x0006__x0012_/~¥ÀÎ*åm_x0019__x0004_¥À¤îë-V¬Àn«¸éÀZDÓÁ_x001E_¨Àê³RNf¯À¬åR%µ¨Àâ_x000D_ëäB	ÀN&amp;´þ¯À'°½ÌQ¦ÀÖ`)¬¼¥µÀC_x0015_%[Ü¡Ày^4ek§À_x0007_Ç­-ò¢À!h&gt;ªzÀ_x0017_H£hE¦À&gt;=¤À_ßr«s$¬ÀEÉð_x001C__x0002_§À_x0001__x0002_Ï®õMÀì_x000B_2þÇ?«ÀÀ´Ö©0«Àêÿ§y½´ÀªÙ_x000B_ºAÀV^-ª-²Àæé_x0018__x0013_yý­À¯ü»æ&amp;_x001D_¡À`Ëé_x0016_kÅÀ_x0014_ù£ðÀm*÷\eN¡À:é_x0014_H&amp;°À*16í1·Àù§&lt;JÀäª+ôÀfÂ[º_x0003_£À©o¾j£ÀuO/DëëÀòHÌø_x0007_ÀG+_x001C_8ÀÜÖtdäW¤Àð ý:6À$ñéã_x000E_À_x0018_÷kC_x0018_5¦ÀZqäI9_x000D_²Àþ_x0015_àõ¸¢Àl]_x000E__x001C_×ä½À`Ä²Í{_x0015_©À_x001B__x0014_½_x0005_Ô¡ÀBã_x0019__x0012_Æ4«À4Û4_¼ÀÈÆ¬L_x0004__x0005_¤1¶À_x0017_åU_x001E___x0002_¯Àà_x0003_N;Ê¤À_x0017__x0019_jb_x0019_'ÀPÛ«ptZÀõG¢ñvÜ©ÀtO_x0011_lP©Àª_x0006_ÈSZÀ§K_x0018_J_x0013__x0014_¹ÀÍ\©È®¬Àèw_x001F__x0014_¯ÀnIjWÎ±À×äkè_x0019_`¢ÀüLª{ À¡_x0005__x0017_ôµÀ´L-_x001D_Ç §ÀìÌ;àÀ_x0005_¼RõÆÀE_x000F_JkÆ^§ÀCÀüÖ Àd_x0002__x0017_Ú««À§?(~ÏÀÂÔ%#¥À0` Ä8À_x0008_Ew8dÚÀDæ6_x0012_HÞ­À_x0008_:¥M/_x001A_°À_x0005_¬åF`jÀV_x0002_Ý_x0004_äÂ©Àgu½öIã±À¥h_x001B__x0001_®À¨ê¦p_x0003_ÃÀ_x0002__x0003_µ3_x0011_SbÀKÇ1_x0008_¦§ÀûBW_x000B_ÀÀOäðÂ«±ÀáwmÔ_x0016_ÃÀÆ_x0014_Ô¼«Ö§À&amp;é_x0010__x001D_­Àæ@Áí_x000C_«À_x001A_ëÅÞ¯À ÿ#èiÌ£Àø_{fTè§À,h3ä¦À´£6°$V¥Àò_x0005_×jV ÀG_x0019_ÊFÓâ¢ÀÍ_x0016_`Ù?®ÀÐ7³\ ¥Àz£f¿¾¸ÀÉàðÈË%£ÀÎõ'¯.ËªÀD_x000E_`¾§¦ÀÓÞ×_x001A_ÞáÀ_x0006__x0010_ü¦&amp;©ÀÄc_x0016_öI_x0001_¬À:»òÞz¤ÀrwcxâÀÐlr_x0016_æ7°À¯%J·MÀÊR¤õÉJ¦ÀÐc­ÇQ«À»3Ç90Àîì¿_x0002__x0003_Û}¤Àö¢{¾_x0003_µÀ0¸Ä¾Y\¬ÀaJG?`i§ÀeÇ§(ìÜ»À_x0011_ó_x0002_]_x0001_W¥ÀÞÀ~_x0013_èÀ¨aæô¡³¡ÀþkJö_x001F_u±À}»_x000D_ÜX¢À¾L=û'×¡ÀTÚÃ×kò§À_x000E_Â0ò_x0011__x0010_ÀÆãyö~ÀA{_x0014_ÎÀXèZ_x001C__x000B_°ÀÔÕ%¢À(Ó±]©z¯À|uÑ&gt;óÀË	,Í_x000B_¸À0ç{_x0018_M¦À2:QRY_x000D_¤À"ÁÚ}ý­±À_x0018_è¾_x000C_ÈÆÀNj k±Àâ	&gt;_x0006__x0018_|ªÀîõ Èï±Àåf_x0019_Ê£Ààz_x001F_h_x0001_À_x0010_B_x000C_ÀRçói¬À_x001C_3_x0017_ªÖ_x0010_®À_x0002__x0003__x0004_v¤d_x0017__x0001_ÀÓ&lt;æÔ¸À°o&lt;_x000E__x0001_£Àg}Á1¢À:ý¡_b¡Àþ§OvÀ_x0003_-_x0006__x000C_£Àí^¹í-T¤À1Ë±_x000F__x001B_Þ¥ÀTºüæ\*¦ÀÎÐBóÞÀSÅóD_x0013_£À²l»f_x0018__x000C_³Àh%_x0013_oX§ÀâT7U_x0003_ð¦À(ýeÇÐ¨À_x001A__x000E_EÑ¤_x000D_ÀîÆìMÿ®ÀV[ô¿?ÇÀ¹_x001F_ëxÍC¢À@æ_x0018_¯¦Àw^ôáÿ_x001F_À.-ðÊ5&lt;ÀÊl])ÂÀÌØÜµê§À`ä§J·ÀLîz_x0015_ÈTÀ}o¿È¶îÀQBb?jýÀ_Õ\¥  £À4û_x0003_Ûvú¥À&amp;2&gt;~_x0002__x0003_ÛØ§Àð_x0005_£U?¨À_x0017_R._x0014_n¡ÀºLã:6­À÷_x0007_H_x001D_Ó À}_x001F_½§£ÀØ_x0011_w°£Àr_x0017_|8¨õ±ÀeQijÃ¨À°9Ý&amp;_x0014_E Àê.Iç¸ªÀp(ô,tÀªtýæÅâ¡Àc_x0017_²È¤ÀzÄq«°À_x001E_8n´_x0014_­ÀEz_x000B_¿û_x0015_¨À'_x0019_uë_x001E_b«À öuXÿ¨À¿¨«S_x0004__x0018_¼ÀÞ/Ì_x0014_g_x000E_§À¾æi^`t©À^¯´,ö;À\§´üÀOUt&amp;\¦Àô_x0005_4æëP±À¦ÏÉÌ¢Àj¾òi_x000F__x0001_´À°_x000C__x000D_W¾³À_x0004__x000F__x001A_c_x001E_âÀö-n_x001E_«Àé©_x000D_ÞAÀ_x0002__x0005_d¤_x000E_N¨ÀZÂ:êv8ÀÐ_x0018__x000F_N_x0012_`À_x0001_½Àöpj§Ñ³À-_x0004_Aé4ÀàÐZúÀi_x001D_8­ö¢À|7)ja_x0005_À@_x0016_ÈµªÀ[m¨ï"ÀwRæ_x0013_ÃâÀ_x0014_&lt;2É_x001E_¡À¨XE_x0015_°£À|Ê¿UÖ_x001D_¬À°_x0013_¢kë©¢ÀÂ__x000E_QvÅ¬Àôqx{ÀÀø»º½ÅN©À´®SØd_x001B_À,°kt¢VÀÀâGº-©Àê¹iÖ³À_x0003_¢5öû²¨À_x0016_Sc´Á¸ÀÙþOÞRlÀ°?ã´ÇSÀDÑ¢ ëlÀ)»_x000C_uò¢Àº9p¤ÀFø79A_x0008_¦ÀîÛ{«_x0003__x0004_2µÀ_x0002_ðc_x0001_µ«À¶DÅ»¨À©Â?õ_x001C_À_x0005_¡Óöð£Àä&amp;5ñÀü5ó&gt;*fÀî*°.4²¶À[uV^O±ÀÜ÷_x001F__x000F_.±ÀàyXÓÊÀvÀN0E:Àd+9Â+À_x0012_ù_x0008_pÀ®¡¨ã­ÀØÉNÊ¸ý¯À päAt¯Àw_x0017_¹zãªÀ0kõV`ÀDEq_x0014_+y¤ÀcÓB_x0011_¦À{ha\_x0014_¤Àe)©M.ªÀâÓ_x001F_&lt;Ø À_x0016__x0008_qÜèÀv¯FòJ°ÀÃ¹³ë_x000F_£Àäèè_x0016_¤À5ãe©tÀ_x0017__x000B_~_x0013_M®À&lt;)®y¢À­Ó³Eðÿ¢À_x0001__x0004_?¸©¹§À_x0008_Û`E°À_x000D_Ðþ&gt;rÀÉ_x0003_×ggò¦Àx1¬¼Ø¾¤À¡ºë_x000B_)_x001D_ À!TW´a®¦À_x0010_&lt;Ë|¨ªÀK__x001E_TÝD­ÀÛè¡å:«ÀÇMÀ-½+®À_x0010_BI"´_x0016_À©MÂV¡À@3\u_x0002_Àñ_x000B_ÖTê¦ÀÍ§yÇd¦ÀÎ¼_x0018_Þöæ²ÀÈ_x0016__x0014_PH¡ÀÈ_x0008_]E69ÀeóV_x0017_ À6Û°óE¥À6_x001D_X[í_x000D_¥ÀÀô_x0005__x000B_/a£ÀÑÙå_x001C_ðÀjjè7)ª¯ÀÔ_x001C_5_x001B_ü¦ÀÛ$PÚ^ªÀå_x0016_8ïè4£ÀK¢@a°Àðî_x0005_s3DÀ´yüÄ·ÖÀ Pdî_x0001__x0003_lñ³À(Wp_x0005_ñ À(FíÎd¤Àß/ï{_x0012_§ÀôãÃ;û²¬À&lt;Ðw`aWuÀ»ÞÕÈfæ¢À@MÎß_x0003_µÀ_x0010_ûU£Þ¢À´_x001D_£åë¾Àæ_x0014_zÕÚÀ,n_x001A_m¨À»iºÓM À»pKE_x000F_µ±Àbp&lt;aã¤Àþª¢ðÀ`ÀÂ¬_x0002_­ÀX+_x0014_Ò9ÝÀ¾U_x0018_ø(¬À1&amp;{z-·À_x001A_¡sìÿ@¦ÀRÇØFòÀ¦c.àRÜ¦À°_x0001_TòÀD ìÎx`ÀãÃbÁØ¤ÀôÊ¾Nb©ÀLÍÌ*E¨À2»íw*¨Àt!Ðo	¦À´'jr¡À+¤RåÀ_x0001__x0003_Ék_x0010_O_x0005_G§À0ß_x0002_inö¥À¦Å®Ék0²À¬t@¿Ú¦Àô_x0001_UØqCÀÇÕã&lt; u¤ÀÜ¤§_x000C_¤Àt_x001E_{øgÑ«ÀbL´`ø¤Àx_L_x000C__x001B_8£ÀÐËÈ4X&lt;¹À¯»*°7ë ÀRlª_x000B_ýÀbÓmVªO°À²¤`¼±Î°À½_x0001_A_x001E_Ýð¦ÀÉ¢_x0007_!%¤Àèù_x001B_¶°À	_x000D_]CÄ§À_x001A_D²SÀ´â¢Z¤Àb×ì_x0012_ee³À5¯Ã­ù¢À^_x001A_YÔ*æ¶À@\.+ö¬À ù©ÀN_x0019_nù¯"¡À^_x0012_vþ±_x0005_°Àü_x0018_`Eº¶ÀþÑB»_x0016_®Àð±2_x0002__x000E_XÀnÁ_x0001__x0002_û_x001A_ÀñÔet[9§À#Ú_x000D_e«À_x0016__x0001__x000C__x0002_À=½û_x001B_ø¢Àm®x_x000D_ÀZ6Zý9©ÀüKÛ&gt;)°Às-~_x0017_iªÀj/©D _x0006_±À¬4Ì{_x0015_ÍÀðu^_x0008_Æq¤ÀVÔAü_x001A_ÝÀ6Äõ®«À W­J_x0007_¤À@õ4SÎÀYÉê_x0012_ò®ÀêÈÅ's¥À_x0012_[o`¬ÀÝFI±²¡ÀçõSjl×®ÀøÃæ¯W¢À&lt;Ñ_x001C__x000E_`9À»]'µ_x0013_±ÀÇTvÿÇäÀ®L_x0011_c À®L¿qHvÀî0%Ö~®Àð)2`&amp;´Àç8_x0013__x000B_Â¦À¤ÿÃk[sÀ_x000B_;,_x0003_æ¬£À_x0001__x0002_Üha"À04AÖS_x000C_²ÀzÂÓ=¥1±ÀÛùÎ¯ÝÒ¥À_x001A_X©0_x0012_¤À_x0019_!²øÀi¯{Ý`i«ÀK0R¶ÀH_x0011_¨ÀðÖ!²y¨À_x0006_mëM«À0_x000E_ÞÏm¸ÀþÛZ?lÊ¥ÀÄEF»úo¦À_x001C__x0012_^­_x0011_{«À_x0010_B_x001D_§æ}À@Zñ¶§ÀÄrÁDý¢À°)Mðwß¥À%¡ÛÝ_x0018_¾ÀIÄ	³¼À0[W-ùû©Àþ'¼tTµÀ_x0012_*êW_x0019_Ö¢ÀñuPÖ¥«ÀLÝs=»¦ÀÁú¶¤»ªÀ|GÁÚz À7«ÑJ²¼ÀÐíM&lt;_x000C_÷«Àsí±_x0017_ÆX¨À_x0014_k_x0001__x0001__x0003_ü¯±ÀõÚ_x0004_0ÈöÀ¦&amp;\_x000F_¡ÀÊ}"ýa/À¦C_x0005__x001A_«ÀÉh»_x0007_É£À_x001C_bÆÝÎ§À÷9ó_x0003_\ÝÀ¾Q_x001C_²ÞÓ©ÀàóPy3ÐÀÏ©@GÀðµûªÀr&lt;JÆ#TÀþ{_x0001_&amp;Ä¬À³Ä_x001C_¢èLÀE½Õ^cÍ·Àù6ÇÝ_x001E_`¥Àúð0£B'À¬_x001D_þ±ÅÛ´ÀÌñá:üÀ_x0012_kí_x0003__x001B_C©ÀÂ_x0003_ÓÁÙ¨ÀÔÿ~ ?_x0007_¡À°E_ãÞ©À£_x0002_b_x0008_ÿ¹À¦;_x0003_¼ë»À¤¾8_x0017_)À3_x0013_\ëM~¢ÀÀY_x0011_ç¡Àc_x0012_·À9óª_x0014_N¬Àz4_105ªÀ_x0001__x0002_°}-_x0004__x000F_¡À_x001E_äÀ'_x001D_G=À_x000B_ôQÈÌ-¡Àp/d1dÀÊ_x000F_?}_x001A_Àpét_x0014_¡JÀ2¨_x0016_!0£À}_x0006_3ÍÂ¦À3Á§2ºÀôØZzýÀ(qÕ/yË¤Às($ÄöÀ°_x000B_V7_x0006_=£ÀNâ¦?[+¢Àî±&gt;ø_x0004_«ÀºÞ-ùú°À_x0004_±Q_x000B_¥ÀþoÐéæ¦ÀYâèLe±À&amp;dæ&lt;"_x001C_¬À¬_x000C_-ÄªÀKí.ªyï¥Àì_x0011_ñyr@¢Àn@º_x001D_ö_x001C_À^W!_x000D_n_x000B_®À_x0014_üÄé?µ¢À_x0018_¾êN ÀwÓì(èÓ¦ÀäÝ\q ÀÊâûk-²ÀB9_x0001__x0002_Z¾²À n¾'^ûÀ&gt;_x0014__x0019_õÿQÀ,°ày ÌÀ½tÙÙÀñ_x000B_;Å_x000F_µÀÑÉ_x0013_4ÀH²aPt£À$Èq_x0001_À¢ì¾êt°Àô_x0007_F_x001E__x0001_ªÀó«;åÎ¢À²YW_x0013_à¨Àü3Ø0×ÓªÀðÞÌÚq¯ÀÎé_x0007_~ï¾À%§­_x000C_ü­²ÀÞ©_x0007_7è²ÀQÚ_x0014_z¢Àóa8îIÀ¿'(_x0011_¼Àd_x0010_·PCaÀdÞT/®À²Ôe´Ç¦ÀZ8qÆ|_x0014_¢À_x0002_'lÇÿ ¢ÀE×_x001F__x001B_¼«Àm`uÍ£À²¯äMßú¥ÀÎÙ-Q[íÀË4A_x001F_ì£À$f=_x001D_óº¤À_x0004_	_x0006_Ä_x0004_£_x0002_£ÀÖRLñ¥ÀóËÁ_x0016__x0005_°Àïgð_²À6ÈRß5î³Àöây_x0001_À¿_x000B_hVI«ÀÑOì)q_x0011_À?ü!_x0007_§À_x0006_²§Î¸]¢ÀqjÌº±À*ª'lÌ´ÀÄ­Ýã3_x001D_ÀDÖÇ0À ?nð_EÀþ=ców®À[Rb_x0008_¨ÀºÎ¿(K£À®¢_°¦ÀþÍ_x0010_j®f®ÀöãË6í$£ÀÚï"_x000C_$"À_x0003_Û	à%²ÀÝ6Õ¿ú_x0006_£Àj\&gt;_x0018_­R­À~{Ñ5¨kÀ°+ññó_x0018_­À­m\í]£ÀªA4_x001C_!n¢À_x0001_N§³$®À_ûú_x0018_I¢À?zh_x001A__x0002__x0003_"¤À_x0012_Wc®	³À²Ñ_x0006_ßÀ'¶{-kÄ«À©_x0013_¤Ô(ªÀü¼É\¶Àÿ#t À_x0014_Mx³À*4|Y_x0007_Ï«ÀõöÌ^©À.Ð_x0007_"¡Àäc_x001D_°&amp;À"¶¡§Ù¢Àn`Ík¢ÀLá¿WÇó§À&gt;¼À_x001C_¯K_x0016__x0002_Àï_x001B_+t/p¥À6»¥_x001A_	¢¥À_x0014_WÌ³_hÀ_x0004_ã_x001A_1_x0006_¬À,_x0003_õ¨?[ªÀn1ÅV_x0004_À³ªTºÀ¦CÖ(ïý±ÀÙ6AA&lt;;ÀÆ×háGM°Àô-×EÅÒÀ_x0012_ßJüª_x0001_¥À}	9_x001E_L_x0008_À;Ö£ô¥À]ç&amp;üä±À_x0001__x0003__x000F_Ük±rßÀÁùvÚp»Àtú?ãCoÀº÷«Cû¡Àëj¨ø_x0018_·¹À4èý´_x001F_ÀÒì8µMÀ8_x0015__x0008_¹Àþ0þ!¿À_x0008_²0FeÀD|´ëÙF¦ÀM'[_x0010_ÐÂÀºãð], Àî½rL¯À{s¿6LÀ_x0007_o_x001F_î±À ùo­B¦ÀY}_x0006_6Á¬À¤_x001E_ÕNV£ÀH.Õ_x0015_XªÀt__x0002_Û­À¼¤TIûÀû©C9_x0016_ Àb_x0016__x0004_W¼­À2f±f9ÀõÛÒ4~1¹À~¨Jdµ,ÀÈ|_x0003_¯_x0011_Àgª_x000E_txÕ£À7nøvE¬ÀoS/û_x000F_§À_x0004_Mm_x0001__x0003__x0004_m¨ÀéÅ_x0002_"Õ¨ÀZ_x0014_h7¯ÀnWV¤nÀJL\;£_x0014_¨ÀJ_x0004_i"_x0012_¯À°k_x0019_à_x000F_À¼sg_x0005_&amp;¥À­{SMµ¯À_x001C_Iß'a¥ÀK/{õª©À/½$êÉÀJ¸_x000B__x0014_et¬À£±MÍ¥À_x0010_ªJ	á²Àð?¡»]Û Àå_x0005_&amp;Ñ¨¦Àh¦p°Óú¬À8ó_x001F__x0019_Ñ¦ÀX3QÁÀ_x001F_ÒÕ!/¦À3ªüo1Z§À@ÈYØ®ÀüyýSj`¨À_x000E_Á_x0004_R¡¤ÀÊÈ¥fÈ­À`Àû³_x001E_³Àc¬_x0001_Ü«Àx@öÙç©ÀjâÑê_x0006_OÀFêÃ!_x001F_ë°À	{¬35 À_x0001__x0002__x001A_¿_x0012_Ö·{±ÀÜÈªFV¿À|JM?!0À%¹äÀÈEÌÃ_x0008_k¤Àé_x0012_ôwx Àª¦_x001B_K¦À ìÛÉ_x000E_À¥¹öDr%ÀÁ-On_¾¡Àü3g¿à9 À¦8;@©þ¢ÀÕ_x0003_ôÿmQ°À_x0012_ú¹J,ÇÀ_x001A_ &gt;_x0017_Pu¥À0T_x0010_¶nÀCH½ªåÀ²À_x0014_E²_x0004_ä¾¬ÀÍt_x0012_ÒV½«À_x0012_~j½­%ÀQ_x0007__x0008_ØólÀ«'JÁ¡­À&gt;ß0Õ_x000E_°À_x0013_G8ÐÏA¥ÀTÊTÖ½§À_x0004__x0004_vö©ÀPºeAÀ¯_x001E_Bè*ÝªÀJm *_x0018_ÀðG p¡ÀîâÉF/Ý«À®è-_x0002__x0003_ú_x0012_¬ÀO	Ô'øÀ¶ó,	¯À\¥f:@"£À_x000F_kìJ®ªÀ_x0001_»ºÑÈ4§À,_x0002_¹_x0010_p¬ÀDÅ|³­Àøh_x0010__x0008_zx£À\v_x0007_æ¬¤À_x001E_½oÅºÀjýÑ _x001F_Æ¦Àz¼!®/tÀ¿/&gt;_x0002_ÌÀá@r¤] ÀRý/ÈÔÀÜ	_x000F_Ó&lt;}¡À_x0016_Yjl¶Ù§Àø1;Ý$§À?3i=L_x000C_À¾g#¦íÀÃOçíÜ¢ÀTÔá_x001F_Ü°À67p»£§À¼UC¥ëv©Àb_x0007_ëPaQ¤ÀR_x0014__x0014_¡1 ÀÈÅCNj*¯À1 &gt;	( Àj©çØëÀG]X8eiÀ_H{Ëi£À_x0001__x0002_büØ_x0014_J¢À·Ö_x0010_øå¿Àm¤ÚWL¨ÀãiVá¬Ý³À?Y_x001B_×ªkÀYÀùNT¦À¹T&lt;¦ë¨ÀÕp_x0001_Pb¤Àö³M0ÞNÀÕã1&gt;\'¥ÀÎëwî|¯ÀÎ_x0002_#!; À_x0001__x0001_ÄG,v§ÀiX-úÂÉ¡Àéç_x001A_Ú²Àî:4mZ_x0003_À_x0003_+§_x0012_t«Àúë_x001E_T*âÀÁ¸_x0008_~a	¥À àÞ°ÿã¦À2Y&gt;YÀ©Àop_x0010_ÀL4®Dpk£À_x0007_!Ìæ_x0002_À:ÛÕkÀÿ%_x0016_ÞO¥ÀGXKÓ*§À_x000B__x000F_ìE|Às8~ãQ7¡ÀK7éó¥ÀLQS£,wÀAË+W_x0001__x0005_é§À:£×ÜÒÉ¤À_x0008_aÅqÏÇÁÀÏ_x000B_à¶WòÀPr²¬ªÀ$kç÷e©À@_x000E_[_x0018_¢I ÀðèõtÒ|°ÀxD_x000E__x0013_ÒÀ_x0016_µJz#²©ÀÐþá3)¢Àóíé?&gt;u¢ÀSrsU_x000F_ÀÀ"ã¿¼À½¬LÀÞ3_x0013_à_x0008_°ÀóAdÏÏê¢À,%_x0017_è2B£À*_x0017_I°ÚFÀúALs_x0018_¦ÀÂû©:þÀKQSÃ_x0014_/Àò_x0016_B_x0002__x0014_2À_x0003_EÐd\À¸E_6U£²ÀxRgMµÀÍ©+EðÀÑ_x0004_ß_x0017_©À)OqÝ_x0004__x0001_¨Àá~Ñ«_x001E_°Àá_x0014_ÛJ#_À&amp;¾·HóÀ_x0001__x0003_£ãvvtÀnÍß_x0013_¬Àþ_x001E_W×§ý§À?Ü·³_x0015_Àë5_x0018_Í{¬ÀÀä_x0006_¾_x0015_òô¦À¼S-ÁýÀüfEyøþ¥ÀHïÚÂÍ¤Àî©_x000E_Õ½_x001A_´À³º_x0018_É_x000B_z À«_x000C__x001F_H@½¡À_x000F_&amp;úíé£À`Ñ(½©À¾©)Y,_x000E_±À]¼É¯ÀVj9_x000D_PCµÀgÁk_x0002_."¦À$_x0003_låjÔ£ÀèC©_x0006_k_x0013_³À­ñmìY-¢ÀüÙmªpÀ£ÄÊÂQ½£À_x0006__x001A_(¤[À´.Ý½==À/bÌ!¸À_x000E_ºÐÀ&gt;ð@Ìª&lt;©À_}_x0016_R_x0010_¥ÀeáÚ-§Àþ&amp;}0Ú_x001A_±À}q_x0003__x0004_¬'¤Àd ¹_x0002_\_x0005_¶ÀMZ_x0016_P­jÀ_x001A_eÉ8ÛåÀf_x0012__x000E_n¤ÀnUÖÇ¤e¥ÀWï`5B_x0018_À_x0005_Ï|_x000B_6»À=ï&lt;_x0001_}ã®ÀH[àå_x0014_$¢À²ÁmÙ|0­À_x0006_Úþ7p²Àe§Öÿ/©Àtþ2o¡ÀN×_x001B_6+é¤ÀØoOeÀ.X:_x0012_º£À¬°VN_x000D_Á§ÀzÌ_x0017_àðqÀÅ_x001B_(&lt;îë°À¼	j_x0019_!ÀE _x000E_Îü¡À_x000B__x0006_è_x0007_-ËÀÁ|h_x001A__x0012_ÀÎeá2µÀÌ*e³â³Àø_x000D__x0012_ùV_x0013_ÀX¿;\S©À&amp;ïk_x001C_'GÀÑ_x0019_Ðë°¡Àu k_x0001_	_x000F_¨À_x0004_Ø3_x0016_ßï«À_x0004__x0006_6_x0016_ÛÀ%FQä_x0010_³ÀüúPoë³À©Ù_x0004__x001E_ÀÛd_x000E_ÿ_x0011_Àà¯{lØ¢À__x0011_¨~/¥ÀØáôÖ"É¬ÀfÇÖF´Àèù_x0010_0&amp;b±ÀPó_x000E__x0016_ºÅ°ÀÌzõO}ÀTÙìXvÀN_x0001_Ã»Z@£À*±4aÅ_x001F_¢ÀØ_x001E__x0006_÷´À	jæyÂ ½Àæ_x0005_µE57²ÀÌÃS£&lt;¥ÀÖei{$¤Àz9èpßÀ_x0002_éJ_x000D_`À´¬òt7_x000E_®À»È~á]¢Àÿì_x000F_©þªÀZ7&amp;8,¡À·ø"Ï¥ÀÚ²ù9_x001E_Àè©D_x0003_¿T±Àiz.±_x000E_NÀEî_x0018_÷W_x0006_°À&gt;2g_x0001__x0003_"NÀÆ_x0016_¶_x0014_F£À[{_x0001_äA¡¬ÀKÓÒìõþ¡À:¦üfWÀ _x0019_[c¨®Àò#yÆ¾ÀL+_x0014_Î}_x0004_À	ÕÐ'£ À M_x0011_]ÑÀ¹çP!½¡¢Àð Ø¶BSÀÏÙTôÌ¦Àoä/ã_x0002_Ì¡Àx_x0014_Þ­§Àm_x0003_âî ÀÒjö±º[¥À¿ G9H±À_x000D_#ýEùFÀßyH¾~£À_x000B_5¶dÄu¡Àð_x0016_ãMÈÀ_x001A_WR÷KðÀ×f³æy_x0001_§À,²^x¯À8©õv¬Q¡ÀÆÜvS«À?\_x0002__x0013_¨À_x001E__x0002_AÙA§ÀÑ_x0010_¼íÀRbãÅe¤¶À_x001C_mö) ?²À_x0002__x0005_w_x000E__x0007_4ñ+¬ÀèO_x0010_mnÀ_x0013_Ì®°ÀÀP/_x001C_újÀ_x0010__x0006_Ù58¦ÀÚÉ_x0004_À¬´¶äÀ5Ù_x001A_iò_x001D_©À_x0006_íôi ÀÇ_x001F_õ§¤À#c}\Ì­À_x001E_¤_x0014__x001D_±À_x0010_dó£F¡ÀÍáî©Àà2®­Àýã	bªÀv_x001B_¥ÀBÀ=W¶u_x000C_*¨À^/f@¨§À¥2¸ÔªÀç^FÏf^À¯îB0_x0008__x0003_À	xhÆµ¡ÀÐhæË+¤Àk_x0001_±p_x0010_Àp _x000C_è_x001A_¥ÀôR®» ÀÕG:Ñ_x0015_¦ÀÄÌm[*wÀídfÂÄ¢Àð-Fó_x0018_W¦ÀP®G¾_x0004__x0005_u_x0005_ÀR©¬åè¢À_x001A_Ä5-«À_x000E_ûä*`_x001F_°À_x001C_ú'	y²À¿È~çÆ§ÀU´#©ÀþóLk^´À_x0010_	_x000E_Ø_x001E_ÀüñÆ*X_x000C_À&amp;@Á¢À_x0010_EXD!Ú³ÀN_x000F_1¢ÙÀ_x000B_bm /¤Àîú!ÍÀÚÞÀ¿_x0017_lªÀÕÔÊ-{_x000B_ Àô_x001D_"õ_x0004_÷®À`¥)'ØÍ¬ÀÚ¤_x0005_\ÞM¤À½_ð6ñ®ÀAz÷j¥ÀKP¸_x0003_³ª£ÀþLFÀÝXSndø²ÀJ°_x0017_¡Çù¦À=ÀÚ³aç¢Àº	Rù_x0002_À_x0007_á­}å£Àp3÷ õz¤À!ó¯)_x0001_ÀùR£më=¥À_x0001__x0002_Ö_x0003_oQ_x0007_¦À_x0019_ô|+_x0017_°À¨UxeÀ×|oÝóÀâ_x0016_BÓßâ¬Àé¾_x0005_õ:k¦À	_x0013__x0014_&gt;Þ£ÀÂÌ}óf¡À_x0016__x0016_ÍÝý¥À_x0001_\Å_x0008_ñ¤ÀSc_x000C_¹s¥ÀU£¼´À}Ö_x0019_³¥À_x000B_êE&lt;nÔÀÙ.ÇhÀtaÍÿ~ªÀ1FØÁ¹H¤À&amp;³ìÑÜÀý¢x T_x0002_¡Àïè[+cE´À_x0001_rvÑú­Àxu3ì_x0006_À.Ø;°À*þ-¸ZeÀcXyQ0¥ÀN¯ïÕ6§À_x0011_P~ðòÀcó!_x0015_ªÀ_x0016_7àà_x001C_¡ÀÏbÙ_x000C_Õ À¦ü¥pÀ¡Àº_j_x001E__x0001__x0003_Ê»ÀG_x000D__x0002__x0014_À²¿ì;¯ÀÛ_x0001_5è_x001C_û¢À^Qq÷n¨ÀÎ_x000B_ºÀ-&gt;_x001E_!T¢À_x001B_Ö*jâEÀ_x001B_};Ôí½±ÀU@dÀ@ÒJ¦(±¥ÀèÖln¥Àø_x001E_3_x000F_À¼Ú*i_x0007_£Àü]`JIw À_x001E__x000D_.Ô5WªÀÊÑ³àk&lt;§ÀyTÜm¢©®À_x000D_ëýÅZMÀòó\_x0019_8©Àüç´ÔOµÀrÈH9/¦À_x0012_dçø££À=ÑÛ© À¦â¢°´ÀË¹Ã²])£ÀÍu*© ÀNÜ}þ®_x0019_µÀ_x001B_'¯!/H¢Àð¨×RHy¥Àøò"Ã4q­Àè¡Ä¯À_x0001__x0003_èhPhÐ£Àp_x001D_I°ýÀo_x0003_B¶¥À:GÅ7Mj®À_x001B_rÈ³å¥ÀJi®ÿ¬À¹¦_x001E_³9À¶_x0010_òé¯ÀÿciÛSzÀú&lt;ô÷_x0010_ì¦À}_x0019__x001A_!"	­ÀÌ÷í¢6_x0019_¥ÀÔáì£oûÀ`_x0003_Ès" À_x001E_ú­ôÚ¤À)mñ$X¨À°ýÖßÜºÀ0¿_x001C_©Ê- ÀgM_¾¸£ÀQèïß»+«ÀJuÃÚ_x000B_ù¤À_x0004_ÿÔóßg¨À¢_x001F__x001D_y_x0002_±ÀÏû7NwªÀ_x0002__x000F_ÐG;±À-ñW¶TÀÊAAÎ_x0015_ÀÞã[ª¡ Àä_x001D_:_x0002_í¾ ÀÀ_x0001_._x001D_$¬À&lt;j§)»ÀZ_x0015_bà_x0004__x0006_Ãz¨À¡t_x0010_ö_x000B_¦À¬æAXðgÀ`{íL_x0010_¢À_x001E_W{²¦§À_x0012_sP²À2Ä¤£w¤ÀÆÉG\ÀÝÊÒ_x0019_¶_x0001_»À¶Ñ~zÀ_x001E_ì»½Õ´À{æ»sË°ÀFW_x001B_&lt;_x001F_Ä¨À_x0005_Ø]×ÀCýñDðÀÎ» ÏÏÈ­ÀÑ_x0012_Åfã¸±ÀVÌó·	²ÀZÊ¾ÈÀ|£ðÌ@¡Àæª??¶R Àjð¸¢_x0002_¤ÀgÖVÍÐH¦Àµ_x0003_ÐZ§ÀV*¿­_x000F_SÀo_x0007_S2rG°ÀØ*5_x0007_¨ÀdYô_x001E_s]Àf*¥°ù«ÀfÀÀÆ|ý®À¹®_x0017__x0010_(ÀZ¬¹eÀ_x0004__x0005__x0002_'_x0002_?|ÝÀ.¬wyOß¤À&lt;0U_=À"_x0003_\Ôç_x0005_Àkê_x0011__x001C_°ÀjÁ¿(¤°ÀFTf[ëÀÂ_x0013_Æ_x0014_õî¦ÀÔ/_x0019_àSªÀ¼:sÒ¡À_x0018_¯v&gt;&amp;®ÀB¬îh_x000E__x0006_ªÀÞ!zB_x0008__x0001_ ÀÄÌ_Í:¡À/_x000E_NaX_x0004_¤ÀhÜ­_x000C_b¸ÀYu_x0018_6_x001C_¬¥Àò_x0006_ãÎÁÞÀ¢ï_x0003__x000D_úÍÀDÎüÀ_x000F_¹t_x000F_E¥Àé_x0013_¢¯k,°Àíp«û £À_x0014__x000C_¦%_x0008_yÀÙ_x0014_Ëû¯oÀ2p¢üYB³À¾VÛÓÏÀÞ|_x0006_!TW³À8±ÕMßm¨ÀH_x001A__x0014_ÜïÀü¸ÅØà¸®Àla÷_x001D__x0002__x0005_OÃÀzÍÑ_x0003_è«À\ü8_x0015_s#¤ÀÐy&lt;8­AdÀÞ4¹m&gt;]§ÀÂÉ_x0013_sï§ÀÀwÜ9	_x001B_¢À0LÀc=®À¢£qµZ:²ÀjW_x0018_½û¢ À:_x0019_+tÎ­¤ÀÜBô_x0001__x000E_FÀ²¢1E_x001F_£ÀuD8³Ké­À¨{_x0011_â²±À0êÔ	d4ÀdåLlyóÀ=CÎ£u¾¯À¶p_x001B_G«&gt;ÀÏ§pÊ´ÀË_x0017_²½a?³À_x001E_h\Óá¨°À_x0004_Ow l²ÀssÃ_x000C__x001E_¥À¶öïwÀ[_x0001_ß¡ºÀ4uÖÚd_x0015_ªÀ^sé4J¦Àì¼ç3À6°g_x001A_¯ÀEpÚé ÀB+#_x001C_²À_x0001__x0002_"â)spÊ¨À²j_x0007__x001A_t}±À^bÅo_x0014_Àv&gt;ï¦z¨ÀZ_x0019__x000F_÷nªÀv_x0001_9_x001C_ð¸Àz_x0016_ÞÃ_x0011_¸ªÀÆ/¤´_x0012_ÁÀ:]Y¾¤ÀãJ×_x0007__x0003_4£ÀH$Í_«(ÀÝ -Øú¸ÀÚêü_x0001_Þí¤ÀÐL=îå¸¡À_x0016_z¾M-Z¢À6PaµÀÞ ¶)?À¥(xðPA©À_x0016_{S_x000B_À¸îI©½_x0018_¦À\Þ_x000D_Ë°A°À_x0006__x0016_]à ÀÕ¦_x000D__¥_x001E_ À´xqzHÀl±_x000D_!¨´À[&amp;_x0008_Â@ À_x0002_R[âÕ°Àô_x0018__x0010_¨À.}ì±êµÀI5ü_x0008_,ëÀX©ëèÚï À_x000B_/ý¡_x0003__x0005_lv¨Àré¯@w¦ÀÇ3OLø_x001A_ ÀÀ±³.×_x000F_¬ÀÈîÙÖaÀu ¿ôÀ_x0002__x0004__x001F_8å­À_x0003_ø»\«Àrw_x0008_ªªÀ@x=_x001D_²ÀÚ£_x0007_W®À_x001D_}å¶_x001C_ÀÉJÊòý@¡Àrø_x0014_´À'à[Í&gt;÷Àò_x001A__x0011_ïÏÀünqB­ÞÀ_WzÍÑ_x0019_¡ÀÍxò¿Ä À+;i®_x0001_¬Àäñuç)±ÀD¸Ó	_x0011_ïÀL&amp; n_x0015_V¤À_x0008_·_x001F_´À°òAÒáj±À"_x0017_&gt;ìÀü_x001F_à¥á¥ÀXEÃaEÀù_x0003_Ñ25À %K¦sñÀÛéõëÀþ@å½\hÀ_x0001__x0002__x0017_1®ïKG­ÀÌ¨LÊ_x0018_NÀ)u À«Ü9`\yÀrÂÎ_x0010__x001F_Ð·À |ÏY°ÀPÌñmò¨À©ÃãE¤_x000C_®À²_x000F_ä ïÀ¸ö_x0003_»_x000F__x001E_£Àz§ê"_x0003_À×áPwRY²À!muø£Àõ'o9÷Àª©¸³||À_x000E_/U_x0003_Ñ_®À Nµ#,À¶½_x001C_sbó¯Ào´_x0004__x001B_¡ÀÜµ®oÊ¤Àn£eF~¯À-_x0011_8È NºÀÅbE_x0018_ç¥Àê¿{J§ÀGRè_ï¢À_9Xø©6 ÀÞVú_x001C_7Àüã|}m¸À!_x0013_Kwû§ÀF}#gv¯À_x001F_Îõj*f¦Àª$ñ_x0019__x0001__x0002__x000E_7¤ÀÀ§0+ÀÎþp$²ÀPÝã^ÀNOñ§i£ÀL1_x0017_ ×¶©À_x000F_­'é_x0005_É´ÀÔo_Ç'&gt;À_x000F_ÈÒ¡À_x000C_U÷_x0008__x0019__x0019_ÀÉkgB&amp;ªÀQÎ¸]ý¤ÀïÖ_x000F__x0001_Z¥Àèo\é°Àæ_x0004__x000C_/7«ÀÊ_x000E_	_x001C_¸ø¦ÀIÃþW_x0012_"¢À`]$GT¥À bÄk¢Z¯ÀTN;PßD£ÀT½Hµ ÀÎOdó]r§Àë_x000E_ìz&amp;± À_x0004__x000C_úHêÀK]£°À_x0004_ðVþ6¬À#ö·biÀÉßÝÀK_x001E_M_x0006__x0016_G£À]ì_x0014__x0017__x001B_À_x001F_§üô3³ÀÃÖÓ£À_x0001__x0002_BsGPP&lt;¦À|_x0003_S0vf²Àr&lt;DÿzÀFê_x0008_olÏ¤À_x000D_×n×C[À¯|{£À ô²jå©À²_x0017_Þsl&gt;ÀôÛ8_x0008_³À¡Ôù_x0006_ð­ÀLúø"Ài÷¿|q_x000F_¨ÀD@m×½Á·Àø_x0007_ @_x001F_¦À£&lt;ÚlzI£Ài#ªUmÄ¥À`Ã|¾O¼£ÀÆ ÞØÀm¹9Ñ_x0011_òÀxåXütÖ¨À³¤Y3_x000D_:ÀLìôb_À$L8NÛ$°Àúëãì}¦Àþ naN¦ÀWöùPVÀ|pG_x0006__x0002_À*_x000E_Æ*_x0012_¡À_x0013_¶l+#åÀ?_x001F_|+äÀ&lt;Aú£¬Àhú¾­_x0001__x0002_ß&gt;À_x0002_qf÷¹ À¤vILÌêÀ8&gt;døëI´À|iÀÕú²®é¹ÀÍ_x0016_¨"ï+£ÀÒ_x000D_â6%#¥À_x0019_1Ô_x001C_]* ÀOåÃÏI}ÀìñExÎä ÀHäÜv_x000B_ÆÀÎ¶-ÝOÀBçcV¨ÀFøéßîÀ"_x001A_nø#¤À³¸ÞYÑãÀ9cïEÕÀû¶·Ñ7¥À_x0018_[Òô_x000F_À¹6ÅÀ»Ú+!Á£À_x001A_åC	{lÀÍ1_x000B_CMÔ°À2n_x000D_¶B%¯Àr_x000C_:­_x000F_ÀØ_x0003__x0011__x0019_äÑ{Àd'·TÀ¦_x0017_iÀîYN¦Z©±À"¡	_x0016_Üo¡À_x0008__x000D_)_x0007_¢À_x0001__x0003_{ ®i_x0006_¥À3ñ_x001B__x0016_ö_x001F_ºÀÅIËÖg ÀFÌ&amp;´À`A_x000B_g¢ÀìÞ~_x0014_[mÀÅÛw8H_x0003_ÀLkÅL$_x0004_À8¾¿Mõ¸À_x000E_[û0 ®ÀOÃö··¯ÀØ7nV_x0002_Î²À×ÈKQ¢ÀLÛ_x000D_íë³·ÀðúÛÈ¿À_x000E_:_x000F_ÚµÀÏzKd¬ÀCWÈ\º2£Àu¢!²e}ÀüeykÀ¯¤Àà;ZïÖ­À¸&lt;½b@À_x0008_*°Ûhc¡À_x0014_"%ì§ÀJ¿+X¬@¯À§hÄÄ 4©À_x0008_!u"r¬ÀxbXkIÇÀ0MEb)ÀjGÔ½¥Àåb½¥§Z¥À¨Ú_x0002__x0003_M±À*oSo_x000F_+Àø#F@£±ÀÍ,ob£Àd_x0018__x000F_="ÄªÀPJVI´¤«À\5_x0019_¿íz²Àô_x0006_#_x000D_¦À°c&gt;â¬À x"	ýµÀÿ®ø6_x001C_£À'_x0006_ú¨¢ÀbbýñA_x0005_¦À2Ç_x001B_´¥ÀU_x0007_Ý%_x0019_þ¡Àð£¸X_x0004_þ°Àwÿ¥í;¤ÀøQ/Û"~À2 _x0013_¼d9À*Õ]êRì±ÀªÔ¯.*±ÀI½`£u_x0019_À¦_x001E_ûû À®&lt;_x001C_¬À_x0008_ÏÒ"Æ_x0001_«ÀÔ_x000F_nÕð{À;&gt;ç_x000E_Ào2´_x000F_ÈI°ÀsôÇ&amp;Û°ÀÛCá!H_ÀKµ$%ÀíÀAå7x©À_x0003__x0004_­?ñ_x0006_ _x000E_£Àð`ärSá~ÀC_x001A_\AÀØ£v{eZÀõ_x0004_hªz³Àfh¿ÌkÜ®Àÿk×_x0014_°ÀX:*Z]_x0018_ Àü_x000E_s_x0002_×¯À4|'ÝRÀÔ~ò7_x0005_ªÀ_x0017_é_x0018__c¦¸ÀÌ·ÔäùÀ_x0011__x0018_Æ@*ÀN[.ÍÈ©À(iûå"d²À\+Þ¥_x0017_¨ÀyE³¦Ø2¡Àìh4]¡À_x001C_äEÈüv³À´_x0003_[ËÅÄÀf¬¢__x000B_i­À*_x001C_É*¸ÀaÑ_x0019_»_x0003_¸ºÀ=h»9Ëµ¤À¢:ûN="«À_x0001_¸¤G´¯À¬ÇoOÅÏ¨À±täÁzqÀÊO(À_x001F_©Ààt_x0016_÷´}¬Àjoh§_x0001__x0005_Qù¸Àu½¸_x0001_g¥ÀÑøgÚü§ÀLmÄ]ð_x0008_¡ÀØV_x0006_¡®Àõ¡po_x001D_ÿ¦ÀËÒ«(ç³À¸µ¨	 é£ÀÇÜGø[QªÀ_x0011_3yxk6¢ÀÒÞzkÀJÜ_x0007_$ï·À,*_x001E_¶¤¬ÀäZI_x000E_n¿ÀV¨^$¨ÀM_x0011__x0006_"¬ÀbÝb_x0008_¬ÀlâÔ÷»é|ÀL_x000D_1B¤ÀÉµ~þÍ¤Àj6"ÂäZ¦Àe_x0003_¤ÔCÀÐêu´ÀàVR-.¶ÀÉôâ_x0008_~ÀÑÚ_x0004_VÀvÍ_x001B_jÚ*¥ÀDýAÅ_x0015_Àÿ	© U§ÀàÛOæöÀ_x0002_ÏõJ¼DÀªÎvþJ À_x0003__x0004_fLO!¬ÀrWÞÚ2:¥Àj%ù_x001E_¡Ö¦À_x0014__x001D__x0006_?E¬À_x001A_&amp;òéß_x0001_¢ÀÎ·bF«cÀ¡1-ñ¯Àÿ5°Mõ¤À`²_x0003_µË&amp;Àóî2ÒÀÿñ_x0006_´	«ÀQ_x000E__x0008__x000B_G©ÀµÉíV½¼À}ßýÎ_x0002_,¢À_x0005_*Ü_x0006_þl£ÀMsÏ&amp;;¨¨À_x0008_}Õ _x001E_µÀjÁyÞ[\ªÀü¹Y¼èVÀ_x001E_h'°Ç¨À©·#7`¸¥ÀØ×@DgêÀlTË_x0004_kÀeØ_x001C_KrÁ»À&lt;¿EQéiÀÅÆ½:Ò_x0011_£À_x0008_]áÞ¨Ài:l0¢À8;þe&lt;ÕÀ{³ SK¢Àäªë_x0008_±Àÿ	öU_x0001__x0005_Ú¦Àº_x0018_TÇ3?§ÀiðÓpÀ_x0011_D_x0005_TÉMªÀðW_x0018_A=«ÀÜl7ÐÕæÀäñY¥¨À_x0003_`¥8Ä±ÀT_x000B_ð¼S/ Àæ^&lt;À1¼.tÿz¥Ài¼ÂÓy;°ÀÇ+âIÃ¢Àû_x0002_kÿ¥­À²ÍTÀS*«Àd;+WÑÔÀgÉ _x001F_£À_x000C_«©K¥ÀD»'TÊWÀò_x0003_xí£F¶ÀÒOÁØ_x0005_±Àx£_x001A_c¤Àêý2Îr_x0007_ÀâC_x0008_uÐ°¤ÀÂTVYWé²ÀlÎ7üT­ÀZ_x001A_Ç_x0001__·Àp¦þR&lt;À.vÕ_x0004_	t°ÀT¶]øûsÀ_x0008_Èl_x000B_¯À÷_x0004_^3Ûn©À_x0001__x0002_±j&lt;_x0002_Ú¸ÀIaÒö­À5(¢£ÀyJdÆ\· À_x001A__x0013_9s_x0018_L¡À~6_x0008_¢a£Àº©lçâÀ c¿»®À(úÌÿÖÀøX_x001B_2uÀäÈ_x000F_,¯Ó¬ÀR_x0005_ÅÑEÏÀBL_x0017__x001B_Ü'³À\ÌSÒ^_x0006_Àx+-üÀ×ø°ÀU¸Dw«À,K«Í@ªÀüÛ_x0006_}¡¨À{ÿÂáìàÀlJÌd_x000E_²Àx7ïtSC­À.tvJB_x001B_®Àñ^mM2M£Àv=m¦À²L/_x0006_%ö À6qç}SØ£À²``@-À UûÏÐà¬À»®¹_x000C__x0008_R¢À å*ë¯À[¹J_x0001__x0002_-.´ÀÃÐõ6'ÁÀÿ&gt;.0 À¹WJz ©ÀgY_x001C_Qc¢À_x001E__x0006_´À^_x000D_º5½YÀfX(A_x0019_À_x001F_X2½Â¥À_x0001__x000F_Z$_x0013_[¬À_x0012_ÑI®Y³À_x0001__x0008_OJ3zÀ¾&gt;[_x0002_8ªÀh`³cxÀ%N&gt;15·À²æ©4±ÀÖV.ðÀ£ÀÇ@ÀãQ­£Àâ__x000E_Ì7© À®@ëT_x000B_F²Àî¸RO¹¥Àä#øôh³¤À¥)_x0012_·®ÀªÀ_x001C_~_x001C_4}í¡À_x0016_K©4#|ÀÒ¬Eåã°À§l_x0017_ê¢ÀÔêÏ:_x0004_ªÀªä@rsº¥À¥é-8I§À _x0002_üqÅ´ÀLë3¬À_x0001__x0003__x001C_I¼Xv¤À?Ñ»]p_x0005_ ÀêÎ	£p À6_x001B_­Ö_x0005_¯Àb_x0003_§úQ¡Àþ!jµ©ÀÕâ;ò§F°À¢C_x0012__x000C_ªÀÞ_x0018_§_x000C_ó°ÀÆã®7ô_x001F_­Àpéã5vû©ÀX­v&amp;ò¥À_x001A_ßd{©Àj_x0016_`¢À.ÒHïuAÀÉ_x001A_©_x001D_±SÀP@[ÊÌ_x0008_®À_x0019_íÕô_x0010_å¡ÀÛ,{¤	?¤Àtg¡_x000E_î3ÀÚsÀv©ûªÀ¿_x0008_=³_x001C_3À¸_x0008__x0010__x0012_-h§ÀÈä&amp;p´Àª}#%+À_x001B_8çQý£ÀÔ$_x0002_²À«ÛxßX¡Àµó·±qé¥ÀÐK$Æ=_x0019_À|?_x0016_¯@6¬À)¿æÔ_x0001__x0004__x0006_·ÀÈ¿m×Ký¨À}tÙ§×j¶ÀJäj|°ÀÕUH%¨üÀàA_x001B_ýÀdCÀ_x000C_ÀÎ^À_x0010_	_x0002__x0006__x0011_Y£Àg^¨¿_x0014_ÄÀ_x0006_ðK_x0015_¢ÀFéÝöf³µÀògöJ9®À5½ª®¼_x000E_¦ÀÂ_x000D_VÕ_x0004_Ø©À}¯Åæ¦«Ààbèzí¤ÀrÆ¹ÕÊØ¤À_x001A_V]av6¨ÀP0PðtyÀè&amp;_x0007_É3/²ÀníN_x000F__x001B_ü¦ÀJþ(_x0002_V°ÀÌC_x0002__x001C_þh À·_x0017_£ðÔ/«À80æ÷ý¦ÀN_x0003_¼ÊÀ±óÓòQ ÀúK4À(¯§À_x0004_,&gt;'¿YÀÞyð}_x001F_¤ÀðOx_x0014_Ñ¬À_x0001__x0007_d_x0013_g[À»_x001C_Á_x001A_¨ÀzëÌ·íÓÀf(Íw-¼¯ÀSh_x0006_iÎÀFúRÀ_x0001_À(ÐÞCÀJ²À_x0006_µ óå6Àä[±Zz¦À;Y¶òå§Àt{×f#¾ÀF	/Þ'©Às_:_x0002__x001F_ÀÄ&amp;0 («À¼_x000E_Ü5_x0015_¬ÀOá¬_x0007_{K¹À_x0014_u_x001C_¡k ÀÊÐ_x000F_ëoT¬À_x0004_øûRÀÑ¤Àð!k¡±­À_x0003_NáúVd¡À[í|_x0016_É_x0015_À©·Û'./­ÀYÑ:_x0005_[®¢Àqä`8¤ÀÆò_x0005_÷ÄÀOÛ.P ÀîÃc§_x0017_¯À/!_x000C_ø¸¤ÀðwÓ_x0019_uD¢ÀD_x001D_ûv Àb¿:S_x0001__x0004_t}¢À_x0014_3Þ#.¤À~_x000F_í9'À3X_x0018_§;©À_x0004_ºuA¸Ý¡À2_aÞy^ªÀr^	{_x0014_úÀèFEu^¦À_x0012_ýKe|±§ÀUns¨è©Àüâ_x0013_/y÷¬À_x001F_?NÝ	·À©ããP±Àtìaã©_x0012_¡ÀòÆt²ÀzmØ_x000B_¨À_x001D_3­º`1¨Àöp`2Ü¥À_x0006_À¹_x0019_«À&lt;jàDKN¯À}­4µÚC ÀªD_x0003_ùûÿÀN%æ__x0017_@±Àò]nT¯Àhcz_x0002_J®ÀPJÏ¯Jç­À÷g·@¨À°tg¼hÀ?ºg_`¡À¸ÌÊ! ¢À&lt;Á-:Þ` À?í®_x0008_Z/£À_x0004__x0005_=î~_x0015__x001B_°ÀLÐl.ÕÀ"îÉ_x0015_í­ÀiÆ¢_x000E_³Ààh×_x0004_gjÀ°_x0004_-ÙJ¥ÀË­_x0013_=ù­À¡9¦B¯ÀB¯_ßÏ°®À1Âo`å¢§Àn6$x5¥Àò»ìÑÀài^_x001C_7ÀçþÙ®Àtö¥+À=RûáEÔ§Àü0OJ¤yªÀ0Ó±ÊKn¢À|íz_x0001__x0006_ À_x0006_xYÒWµÀæä_x0004_#_x0013_À»03Â_x0017_À2*ÄO_x0006__x0003_´Àr°)©_x0004_M¢ÀÛîn¬Àâ×òI×ÚªÀt¦_x0010_òª¤ÀE¦	*:þ£ÀÆFèÀËÀ&lt;_x0006__x000D_î0_x0002_¤À_x0011__x0006_cå	Q¨À_x0011_¯o-_x0001__x0004_¬È§À_x000E__x000D_~¿«ÀLÐÍ?Á¥À0Ë_x0010_¸UV´À'CT3Ú¡À©_x0001_cO)0§ÀZï«ãå7§ÀØÝé_x000B_t¥iÀ¶2%hÀhó¶_x000B_ëz§À&gt;n nfÀ²sÆä_x0002_Õ¢À®nõ~â§À_x001B_W_x0017_ªû À _x0001__x000E__x0003_aµÀP6ì²ÍI¯ÀÞ3»^t²ÀõMr5ïÀ9û²_x0012_»À?Ób¼Æ©ÀuåÕÒ¦ÀOü2äß§À_x001E_L&amp;À'_x0002_åÆïÕÀ_x001A_7&gt;Àä_x0014__x0014_¬Ø(¡ÀI8_x0016_¸ï}¥À¬_x0004_·_x0013_®À"~ùØÏ²À¯\_x0012_u_x001C_ÀÜ?rtù±ÀòvEp¦À_x0003__x0004_Ëú¿·i¯Àû_x0010__x0016_¥_x0014_°À÷¦äà_x000E_ÀïÅ´ý_x000F__x0013_·ÀMg_x001B_|_x000D_§À,&lt;_x001C__x0017_&lt;ÀXYÌ¶ÑÀêPID ÀÅ°´¤½ù£ÀÊÿß¾õüÀøQp°³Àç4ÉK¸À,ý	ts«Àrà_x0013_ç2q¬ÀØ_x0003_dCdÉÀå¸Ñá_x0002_ ÀÜ.1¥À:_x001E_¨ÑË§Àf_x000F_x_x0017_ÀÊj²p_x0005_ÁÀL_x0003_H,J?°À¬LÊ~ÔÀ$ýCp¾ä¤À^"­ J³ÀI(a&lt;a'±À	D_x001D__x0001_4mÀÉÉüÏ_x001A_£À_x0006_ô	_x0015_³À_x0001_1/¯Ú«À$®&gt;Þ]-®À"_x0012_Tò_x0011_«À6´hY_x0001__x0002_¦©£ÀÖ½_x0010_Ìo_x0010_°À_x000D_tU¢ùÀç_x000B__Ù_x0008_ ÀvJ:?3²Àé_x0004_ÐA%£À27oìv°ÀÌu_x000F_UÀãÍ+/D¨Àª·×ÇF¥ÀÉº^#:¨À¸­tÔ:d§ÀÂ._x0017_¡À£(s?Í,À2}Iø+%Àø7æÞ_x001E_¯Àù_x0017_2»4¯ÀºVòtÀ,§|cÉ¢¯ÀHüµKòÓÀ´ØG!_x001D_0±À_x001B_¡EÓb­À6æô7zÚ±ÀÝõ_x000D_eÖ¿¥ÀFÈ&lt;è_x000C_Àf}Gl_x0010_ªÀkbºêì¿À_x0004_S¾"£¥À&lt;¡ê³À¢_x001D_²Ý\©Àz¦NûU¥¯Àæ|PÓî©À_x0001__x0003_ä[À%±¯©À_x0002__x001C_[^¨nÀÆMTlKE§ÀÈÉ´0N²À¶¾q-_x0019__x001D_À,¤~3ó{¥ÀÝ_x001D_Ò_x0005_·µÀ&gt;ÏÄÐµÀ_x0002__x0002_§&amp;ê±À´Þ_Ç£À}¦_x001A_¿¢À_x000C_¼µ`Jj¡À½å{ÃÀ[úËõÁÀ_x001E__x001B_ÒÒ_x000F_©À·E=x&gt;©Àþ:2_x001B_î¥ÀÑ_x001F_Ìn3´¥ÀqgsælQ¥Àú¨15©À j^{p§Àå\_x001E_í-¦À§M&lt;_x001A__x0001_ý¥ÀÉÄC_x001F_ À¸&amp;¨º¬À «½r©ÀWþþåÀB´#uI_x0004_¬À_x0018_¢kxü_x001D_À_x001D_8od©ÀV#·eÉÌ±ÀvÚ§_x0001__x0006_}£À2m_x0001_}Êf§À Îý1©³¢Àvj_x0007_[_x001C_(£À~_x0012__x0015_§R¯À&lt;0uaÉ¦À¾K§Ì»&amp;¤À\_x001B_Ý=3Àn`Dò¼7 À_x0010_ü¾¤ê?À?ùÊh¿_x0008_À¹_x001D_zõ0_x001B_©Àj ß_x0011__x0008_©ÀLD_x001C_1ö1À0xGvP£Àø©=úeºÀ_x0005_ô?_x0004_¤ÀQ_x001D_¿ª	YÀ°_x0003_:ôÇ¯Àß,ÀuØð£À&gt;62­Þî§À_x001A_¦ã_x0016__x001E_­À_x0006_àâü\ÝÀ_x0002_ýþë*_x000B_¨ÀøÏy_x0006_A½°À%÷ Ã,À_x000F_í_x000C__x0007_é À"x1ÏVÀ_x001E_Ï_x001A__x000F_n¸¦Àÿ*	[L À¸²0	_x0008_àÀ_x0018_8.lóâ®À_x0001__x0002__x0008_Îõ_x0018_K¶ÀûD%$çÀÊ_x001D__x000B_&amp;aÀ%!s¸°Àïÿ]ÇG3¤ÀMöûq³©ÀÂrJÿÀ|&amp;£Ü@À(_x0010_P[»_x0008_³ÀÍ º¦wà¦À'\Q©Ài±_x0019__x000D_j¢À_x001D_ÉÌ«ÊÀÐ_x0007_^O(	À81[Ò5À_x0006_kØD8á¶Ànp«³ÂÀXx¡ì_x000C_|À²UlÀaBÀØ jó5¡Àõ!ÔµfÂ¯À_x0010_ÎçÚì À_x001A_Cy_x0002_¥Àâ÷è5ÅXÀLæOø_x0011_\¾ÀÖt:@Úk¢ÀÍ&lt;Ü_x0018_à«¦Àô_x001C_êP¬À~:ãV¨±À\_x001A_#zSÀ.Ð_x0003_Ú¤&amp;§Àp)Ä¡_x0004__x0005__x0003_ÀuA1/_x001A_§Àÿø«ànÀf°Òï¢! ÀÁøi?¯£À?Óp	æÀ\_x0002_°l&gt;À7×FõíÀM_x0019_òÕç½¨ÀR_x0004_K,l°À=G"h_x0001_.¯ÀË±zØ­À_x0019__x0017__x0013_If¸À o%Z°¯À_x0004_@ÃßâX¶À*Ö¤ªyÀJØà¢Àv)_x001C_ÔpÀñ_x000C_æü_x000E_¤ÀÊ×ß_x001C__x001A__x0013_À¤_x0011_SÜ^;¬ÀÚé7_x000D__x0007_ À_x0019__x0017_È S?¢Àú_x0012_-+Í°À_x001B__x000D_Z_x0003_Xé¹À_x0004_?_x001F_~_x0019_©À_x0012_ËL3Çs¢ÀE_x000C_Iìâ´¤À_x0019_ÒÒ_x001E_«þÀnÕÖ¹ì×¥À:[ñâCÛÀ¾±b¼_x0014_å³À_x0001__x0003_=	ÓI¡Àùêô%W\ÀÆÿÏ_x0003__x0011_¶À_x000D_¦fcÀyn}@_x0012_²§ÀT_x0013_åÿ_x001A_ô¤À`(3_x0016_ÍÏ¯ÀÑ/Õì¹PÀ²Ì_x0014_ÂæÀü÷õÐ_x001B_À|&lt;R§"6£À¥W5[b§À¶_x0014_ÂÎ_x000D__x0010_¥À@SÅ"µq¨ÀûTþd__x0018_À×Yâ"Àô_x0012_ôg¢Àh¶0Õ_x0004_¡À_x0014_jfRþÀ_x000C_j8_x0019_«ÛÀ|Ì_x0018_~6_x0005_ÀÏG³l"þ À1_x0017__x000F_×_x0014_À4XïfÀ_x0011_ýj?º§Àã\¸Ô6¤À_x0002_¸B_x0017_ç«¡À-ñP»¢ÀÐ¹Bvnë£À]¦TÙ¥wÀ.®.cÅÀúya_x0001__x0003_9¥À_x0015__x0016_ÅøÝ(ÀÂÍI¨³Àâ"_gr_x001F_ÀLö¦À_x0014_qÑ£ÀÑ_x001A_ºätU¦Àø×ª¨Àõâ×_x001C_¶ÀÌ÷¼j_x0004_R£Ài(êòi³ÀÆìsÔë_x001B_¤ÀmÃß±ÀÐLñmqð©ÀÜ²5_x0016_»¡À8»_x0014_ÿæâ¥Àè¼e3ÜÀ_x0011_êþé_x0004_À_x0002_=®_x0013_Q¶ÀN³çò_x0003_ï£À$yu}{(«À_x0004_ÿl±Q_x001E_®ÀdÖ'4úLÀðÝ{È¡ÀçÁU8¥À4Ù{¤|B¡À_x001C_b*¿$¨Àæe&lt;$¡À¨_x0011_©3ê	¬ÀZpV_x000B_úªÀ_x0003_lç¢Ú%ÀmÚ¿iHu«À_x0001__x0002_ø_x001D_½_x0008_Ó£À&lt;¶/í_x0008_Ö«ÀÜ#Â&lt;}K¬À§e_x0012_|ÞÈ©ÀÈh?AXñ¶Àt'¼Øð]À¬NCç ÀysÔW³À Â'µ&amp;;¤À÷¯~8lÀ!8_x0010_Û_x001C_»ÀðíÒ-_x0006_VÀöÈ­ÃÚ§ÀÑJ{H ÀüÞzvÀ`_x001C_ÄaÆ©¸Àé_x000D_ÆÇ=°ÀY§'¹£À¸2Õ{Àxp$ÒCñ Àæ_x0012_&gt;dq±Àªl_x0014__x001A_éZ¢ÀV_x0014_ã_x001E_&gt;±À/ÕÕ±C5¢À4]óéy¡À_x000C__x0017__x0008_RÐ©µÀm_x000C_¦ªÀhÂ)Ã_x0001_ À[	RÜØá ÀytSÃ6Á¡À"PéW¹«À:xíû_x0001__x0002_ê­¢Àíÿ_x0016_üîÀ4_x000D_FÚkáÀÒ»¬ÿ%ú®À÷0_x001A_²À$®n3À=Ü_x0001__x001E_=0¬ÀJx_x0002_gÀ½sYüW²À&lt;ê¢ÿÔ¦¥ÀjN_x0015__x0013_ÿ²À £×Tð¬Àlw5ý»À*EüxÀÈ aåu¾­À_x0013_ñd¬[Å§À_x0018_»£_x001A_ó¡ÀJ°_x001F_jCªÀöÝ¯ÈÙ(­À¤â}_x000B_{×À`ýÒâo¥À_x0013_¶¡¶&gt;¥Àöt~ç#_x0011_²ÀBêãÑÂ®À+7æ,âÀÀ_x000B_ï,ÏïÔÀ÷Ñ¼â«ÀÅ@Í¸_§À"Øì_x0013_±ZÀ_x0008_§U_x001A_sÀuå¶/c¦Àø=+ï_x0013_üµÀ_x0002__x0004_Hè÷_x0004_Ó_x001B_²ÀãÐW²×_x0019_À4_x001D_ú_x0001_U2À&lt;p"_x000E_ÅÀôÏk:=¶¥À×»xRú£ÀôïÂÒ_x0013__x0014_­À/jqÜºK«À_x0008_ÌÀ2¢Àk-$¾ö¤À¦?8f&amp;°Àh+pò.¢ÀöÜ)Ä À¤óa_x0003_À_x0004__x001D__x0012_3¢±­À_x001D_ËGÿD¢À/µ­_x001B_H&lt;·ÀOèV_x0007_ªÀG¶6«°ÀNÀâ_x0005_ÀXuü¢®ÀÄÁ;_x0013_»ÀPò*J_x0005_¯ÀK_.ÄgrÀ]~vÖÚÀö=ÎYè ÀI_x000E_ù_x0011_ÓÇªÀnº,æðÐ¡Àð_x0010_ä1¨h²À ­Ú²b²Àjók]s§Àµ_x0019_þ)_x0001__x0004_)6®À&gt;Þd_x0001_©9°ÀLQÎãk·À	%Ùx³¦À|{£f°Àre_x001A_¯þ¤§ÀP[úg©ÀXÑÑ_x000D_«À¹&lt;_x000E_»Å±Àÿ¥æ_x0018_ÀC§®.çòÀ_x0014__x0002_"*	«ÀÝ³îùµÀÖÊcÌ¿¢Àf£/¯çÀÕ_x0003_"%eQ²ÀÎN0ÀÍ«À_x001A_¡S_x0015_ À&lt;7]ühÀ¢Ø@±Q¯Àb0ëF_x001C_(·À_x000C_ÝCSÑÂ£Àg_x0001_3®/°ÀÊÇÇDËÀN¡þ_x001C_îR°À-5ícW# Àa_x001D_&lt;o À©ÍtbÀ_x0012_£ùÑ_x001B__x0013_©À	­&lt;òº¬À¼_x001E__x000B_!_x0018_Ì­ÀF&amp;ðdÊQ´À_x0002__x0003__x000E_èÆW_x0018_êÀz¯«m&amp;`£Àns,SP3À_x0016_*_x0011_ê1¬ÀÅUëíì©À_x001E_rCSHÀªâeÙJÀ_x000C_3ü_x0019_F·ÃÀÆ_x0002_\_x000B_{À×]×RÇ¢ÀS,_êä¬ÀÊ³ÿ_x001D__x0005_,±À)ç\´ã£Àøø5Zw1«À&lt;Bcq6·À_x0018_ß\#sÀ_x0018_qwºAÀ2Ø|ßÇ_x001B_À±ÿÞºù"²À_x0002_ûe_x0008_r,³ÀÊ'2ÕÀ_x0001_©À!ù´IÇ¹­À_x0016_AÞ­|§Àn&lt;NÀ_x000B_f?ÖÀØ!_x001A_;_x000C_§Àä/GÄ=¢À?©Zø¬À _x0004_¡ÜÏÀ7¾_x0001_8´´À4óýU74¢À_x0006_ø:·_x0004__x0006_æñ±À,_x001D_ÁC_x0018_À}ÔA_x0005_ÆÀ­àùØ÷ÝÀ&lt;5]ò3¥¥ÀHj_x0003_f¡Ë À)_x0008_ü_x000C_m³ÀÂµèôÂ_x000C_´Àÿ&amp;&amp;ªJ¡À_x001A_PØnÀ4®òØ¤TÀ8§PñÏa®À)&amp;Þ©Àø8îÜ°¯¨Àmû'°ÈóÀ,_x000F_x_x0004_¨°Àò_x001E_9¹§À0¸V|¶}À_x001A_½¨o¢ÀZj%|_x0004_À©Ù/_x0001_Û±À_x0001_Á©Ù¶ÀâDÁBw­ÀBËúÜ=EÀ¬ËÄ¡ù·ÀÇÔ@J_x001D_]©À4¶§0t±À³Êíô_x0007_¯ÀÄÉj\_x0002_w¥ÀëðÈà~³ÀY+&gt;_x000F_çì£À 1þG+IÀ_x0001__x0005__x0008_ðVõ_x000F_v²À÷5È|-¥À&gt;¬|äþýÀ_x000E_¯:Ð¥ÀÞ¢¸®Ùl¡Àóý¹â' Àì_x0002_nÇ	!²À¼ºãbÀ.©ÀI(&gt;_x0004_h£ÀkÕº_x001F_ÀþgúÆ_x0004_À¢¨`Ê_x001A_³À¨ù½÷ª¬Àu5k]m±À×®pa&lt;ÀjáXö{:¶ÀÔøÑÉ_x0015_¡ÀÏ_x0019_`ä1r¦ÀâÓµ­_x0019_ªÀ²_x001A__x001F_%©Àô_x0003_gb:TÀR´bK 0ÀÔ_x0011_3 À9ÂÖ³-µÀM{·?ñ«ÀÅ(èô¾À_x001A_Ù?¥Î3À[UAËìa°ÀÐä*º²À´:Çy_x0015_À³AÅÀ[Üùo_x0002__x0003_Ó,ÀmE	Ò5ã£À_x0011__x0013_é_x000C_Ä«ÀÔß»o¨¹À_x001A_¨vÇÆJªÀN«"úÊô¨À_x001D_nOô'+¡ÀÎ±)ª_£ÀFQ$_x0011_Q,£ÀÅ_x000D_­j¨ÀíµC2(1¥À'Q¾Ñ¯À_¤LÅHºÀ^èW|_x0006_¹¦ÀÐ6ô_x000C_·_x001A_ÀeX'HÀËüKªÀÒ£ó_x0008_§©À6Å_x0019_ç}À_x0017__x0015_Z_x0019_&amp; ÀêÆgJÌO£ÀÖ[ ¾×°ÀWÑ_x000B_a]_x000E_ªÀò0Û¦/c¤ÀP_x001C__x001D_ò'ªÀ_x0001_âØ?h8 À¼ÙÏ_x001D_ï×Àt]_x0010__x0005_._x0013_´ÀÜ_x0018_R_x0004_±ÀAÑoÝ®=¡ÀJVÓBâ°À_x0004_½t÷_x0008_À_x0001__x0003_-S_OIVÀÍ+ßaÀ_x000C_Êÿ_x0015_±ÀHérÓ4À_x001E_Â­_x000E_kßÀ@Âëá9Àoiè·ñÔÀÑ{@_x001B_1À_x0001_h³ÊüùÀ¤N_x0012_g_x0001_Í¥À§ï½.o5ÀP4À5Y!ªÀ.ÑÔ®_x000E_ Àd!Ú_x0010_ûé¥ÀGb(5Ã¤À_x0003_q À&gt;IGq¢TªÀÝÍÎP_x001F_¡À´ç&lt;5X©À¤r)H¬À@ã)Îà¥À§õ¡,\°À_x0003__x0016_°+_x000D_¢À&gt;\ÿ5Í1§Àò_x0014_èx÷ÀÒÂNBáªÀUQºiB£ÀÐâ_x0018_+üT«À®É_x0008_'C©¥À.D©_x0002_³(¦Àîv¢ýdÀtî_x0002_Y_x0003__x0004_ôÀ6µµQ%À©ÀÜ_x000B__x000B_e\~­Àítñj`°ÀjFqó_x0014__x0008_À°_#_x0015_vÀ_x0012_*í|¤À_x0011_°3Ò@¿À_x0015_Êó@m¡À_x0002_ßò#d_x0011_¥ÀH-°¼ÚaÀ_x001C_ôKKfÉ ÀÐ÷çän!®À4I_x0001_ªÀÀ¸j`_x0019_+¦ÀHÜR_x0003_%ÀÞ¶_x0016_»­}´À_x0002_X.ÈF¯ÀgÆ_x000C_hÜ¢À\üvU®ÀtðåP_"ÀÂR4#Þ_x000E_¢ÀÐ)6Ìz£À_x001D_LK§ÀeñuLAêÀ«Ã@_x001E_y¡ÀMÏ\j§ÀÁÇ AãüÀ_x000F_æ6ÇÀÇþ½ªé²²ÀÑ@È#_x0016_I¹Àâì_x0018_¢l°À_x0002__x0003__x0011_/0LYS¢À4á ð×©À`_x000B_ÝèbÀ`¾_x0003_~.V©ÀË_x0017_Î_x0012_:_x0001_±ÀB½eW­ÀI`Í_x0007_ç{¡À_x0016__x000F_&lt;_x0018_¼°ªÀöYNdO À½¥_x0011_xæ®À\jì-x¤¦ÀNª_x0017_Sþ¼¢À&lt;c_x001C__x000C_x_x0018_«À$äØ ú£À_x001D_=$¨f§À:JÀ@'°ÀìÿRS¥À1£ø$+KÀ_x0011_v_x0010_÷âÀo_x0011_VB§À_x001C_:Ýj°À_x0011_ûíÚN·²À.Õ1B°Àbé&amp;§À¢@ª¢ÛH²À,2m	h4¨ÀI_x000B_Ë	p°À§ÎÚ÷]¸¢ÀÊ· Î ÀÀÔþ.D´£À_x0016_¶_x0010__x0014_[®´À_x001E__x0001_0_x0001__x0001__x0002_9õÀN]ë_x0016_¹ÖÀ_x0014_Â_x0019_8*­À,wl5_x0001_§À_x0016_ù¦ØÀB²_x0005_óÅ_x0016_¦À_x000D_õø«¼£¤ÀÐÀ¥_x0011_¦°À_x001B_°\)±À_x001B_ÁNÏÞ Àî_x000D_²_x0008_ðxÀ½F9³åJÀCÚ_x0019_övGÀ´}7rFÀE_x0008_0ûÎ_x000D_¨À¼^÷j À?½_x001B_Ì}¨À)#iYAÀè_x0018__x001E_îÒ%¢ÀÎYxnÚº°À¬Ê¹_x0003_öá¤À²v¸ÏB°ÀdtÒA§¤ÀáOØ_x001D_[À×xD_x000E_oN¢ÀRÿ*{D_´ÀW{]-£À_x001C_-zM«À;­Â»´À_x000C_Hu_x001F_ë£ÀÍ#_x001E_K_x001F_cÀÆ6Ö@B6À_x0001__x0002_P¤§fï}°À__x000C_tQo¤ÀLº)ø­£À0Þ_x000E_zyG±Àêò´Ó!_x0013_²ÀÿH_x0001_F2 À_x0016_/¯_x0014_é¡À8_x000C_I`¸ÀÆ&amp;Mº ÀãlãÉ_x001A_B¨À$÷_x0011_pÿfÀ_x0015_×ñ¤5´ÀãU_x0017_¿¦ÀÊ~ßÙdØ¨À{H;_x0002_1Ä¢À6ÂSÑ'ÀõD&gt;DM¿À8û/  ÀpÚ«&lt;5£À¢ëªø_x000E_ÜªÀÎÆxîs±À{®UbÕ±À}Äw²,¡Ày_x0017_iCB¤À?_x000B_J¬m À-¤_x0012_4U£ÀÉêÝ_x0006_ö.À&gt;Ë©_x001C_¨Àjé:6ªÀÔZÂ_x0007_G_x000D_­Àâd{!F_x0008_ÀH¢_x0007__x0015__x0003__x0006__x0002_ø´À¦xAÍV±À3|íqû¨À(6jªóØ¿À¬y \9£Àz(Y_x0012_ñ«À&gt;2}h_x0011_.¦À_x000C_e´;èÀ'_x0004__x000D_/@ïÀôy_x0012_­Hr¢ÀÌHaÏ=¤ÀÈÁpÍ_x0013_¢ÀÇd²¿Qí¨ÀèðDâånÀ§_x001D_-éáW À?f¤Ò§·Àè»çÔè¢À_x001C_}&amp;äªÀ,e_x0018_gFÀdãçl{®À"¡Úâ¨3¯À"q5·ÀéÉC¦ð©ÀÒe´ÓZ²±ÀÆæ¢Ã½_x001C_¤À³Ì_x0001_c_x0004_/Àl¿=ûÖÀ	ÖMÖ¢¨À è8º·B©ÀD¾ÆêW_x0006_¯ÀsWÌ_x0005_ &amp;¨À@÷_x0014_Q$À_x0002__x0003_híûªæ Àfÿ_x0008_Óñ(§Àô/]c§¢À©ß3ÿ_x0011_*À0Ûpëªá§ÀXÊî{?~À%©rÊ_x0012_ ÀIö_x000E__x001E__x0001_m¤ÀTòGqDF ÀeÖø÷S_£ÀOìK_x001F_*ÿÀy_x001E_ð9@R±ÀÙR@é@_x0014_§À¤s	ü×¬Àïày_x0004_u#À*:_x0005_Ä_x001B_ÀowJè]Â«À`Rj°ËµÀÜeþ«À^Êe3£Àôç_x0012__x001B_Þ£À(Úú_x000C__x0001_ÀÇ£(Î¦ÀÞ/_x001C_}[¶ÀÈóÙþ&lt;úÀa|ooÀÙì42¡À_x000E_Ð_x0015_ï_x000D_éÀÈ¿y _x0019_É³ÀSñ)yCÅÀþ	Ø¡	 ÀYNDb_x0001__x0007_«·¬À_x0007_àpF­_x0001_¡ÀuS2øÀÈS_x0016_7þ©ÀÚP£º_x001C_öÀ«ï_x0013_Â_x0004_7À&amp;Ê_x0017_úéõ°À|³»îuÀ_x0017_zÄ!ÒØÀ_x000B_ÓpPæ±ÀÓþ*7?£À_x0018_ÔT_x0001_À¯_x0006__x0003_g_x0010_¦À3ÍR*oA¤À®7àÊFr¥ÀÀ*å·(À¤ÀB_x001E_ëA©4¡ÀóéK Àu}ê»_x001C_&lt;¡Àpþz.ËÀ_x001B__x0005_®_x0002_JÀNCã_x001E__x0014_Ê²Àè¸s¨_x0015_À¶_x0015_ÁÚÕ·«À(¢@~VÞ¬ÀTyÅjÞÏ©À¯ÍÞ_x000E_Ù£ÀÞ­ßùÐ¤ÀHw¡bÏ­ÀM«}]¤À¬á_x0013_2¡±Àä3ãj£ZÀ_x0005__x0007_}¢Ï]_x0006_À|ø&lt;oÀ8L_x0005__x000F_mÀekXÅ£'£ÀñþOÞT³ÀÃhµhÿ? À_x000D_à6úçV©ÀÖÖ­'àj¯Àö©ä!&gt;!À_x0014_r¡*?_x0012_°À¡g¢£¢À_x0008_;_x0004__x0007_X6²À]_x0010_ô	.ñ§ÀcÜS£Àê_x001B_Tn¢À_x0003_"_x0012_ò÷¹À_x0018_&lt;p$[¨Àíèéq6nºÀèþ_x000B_«A·±À4»Îµ£AÀ@yjH©.¨À	¥Q9`ÀòóX¹¸À´hSÍ¥a¶À_x0017__x001E__x0002_^¢ÀÈ¤tÐ iÀ°`&amp;E_x000B_ÀÄ¡0_x0011_R·À_x0005_¬$mªÀ¤à0eM®À_x000D_×Ã»3±À£_x0001_ï_x0001__x0005__x0004_F±ÀáÔ³_x0019_ÆÞ¤ÀB`é	ÄÀÚH_x000C_}?\À&gt;`ÇæÀ_x001A__x000D_Í%'À§­¶v_x0019_®À©y¥3ê¨À_x0010_ÓÏ»u±¯À&gt;tçZÀ1_x0019_h²Å À|¬ çd¢ÀIË_x000D_ß_x000F_¸À~R¼©0å£À6L_x000C_È5RÀ;íªéÀU_x0003_?w£À:À_x001E_µÀÎ_x0015_eÓ²Àmã¥(_x0001__x0008_¨Àò_x0010_]Ðò¡ÀÀ¡(ß$ÀàC´Öñ_x000F_«ÀÍ-ñ/ ÀÚs´ý³Àý]'K·¯À Ê£^Õ§ÀÓrÒ=xªÀ_x0008__x0015_ÐnMÀâtÃ¢ÀQø8:_x0002_®Àut­g¡À_x0001__x0002_vµ_pO®À2_x0013_§Kè¤À×æ_x0003_Æ¥ÀPðÙCC&amp;¶Àë_x0018_)Q À@¥2ûã§ÀLs¤_x0017_ÅÀ°XñJ¬ÀÌ.é.&lt;¨À(-&lt;¨ À_x001A_y?*õ À¤è_x001F_À&lt;u_x0014_¢°¬ÀsÿÎ	wª¨ÀbvóàS¨À_x001C_§«8sÀJ_x000F_õa)h´Àº~³!r#À¼Ñ¦âÀÒ{ÍÛo©Àuö]ìªÀZú)á]£ÀUp;ß_x0004_£À³µ_x000F__x0014_¦ÀâÃ¥·À6ßòE4_x0013_À_x0016_§EãÀb#ª_x0005_º¢ÀêlQ{Z£¦ÀDâ¸Ñc ÀD!]2ëÀÂ/)B_x0005__x0006_{_x001F_ÀPiÎ5Ø²ÀÕ	«ËBÉÀT¿¹_x0008_¢Ào¸¢à­À_x001F_án6U;ÀÀÚqÆ*|¶À/|i_x000D__x001B_4¦ÀÕõÎÀÕ_x001B_³â´ÀÃ å_x001C__x000D_©À_x0002_¯_x0013_N§À4@·÷ö,À^eïÏ3¬Àp7o_x001D_A¤À£ÑÃñOÀ¢ ß· AÀºz¤#BÂ§ÀÐî_x0012_&gt;@Àf ç'Éñ¡ÀþÏ_x0003_¢ÀÞ__x000E_Ý×¿§À_x001E_@oH\À Wëg¯æ§À_x0004_´f­À¯lªGÚ°Àk_x0001_Ï*Mß°Àa¦¦Tö¯ÀXÝ?_x0002_µ_x000B_¡À*3H	2¤À§aÝ¨Ê¥À°TÍ_x001A_o¶À_x0001__x0003_á.8E¡ÀZ·Ý½9_x0001_¢À++ÇààÆªÀ_x000E__x001C_=ç²¯«Àúi·tÔÀ^_x000C_P./¡°ÀX£¯{¼¦¢ÀRÅ&lt;¹Ã´À_x0018_©#A/~ Àb5_x0015_t³ÀÏö3'­À_x0019_8_x0005_ÅÔ@Àn_i¥ÀÈÑx	 q«Àk_x001E_ÜkU À4_x0007_¡^k®À«_x0002_)ûaSÀ_x0012_Ó_x0007_¡¡À4H=*çÀbMQë_x0010_ Àí¨ú¥ÈxÀÆj_x0007_I£@ZÅL_x001D_¯ã¡@æNT~á_x0005_À½Oc1áx½@«_x0005_Ì_x001A_,ªÀ/_x000B_lÆz¨ÀAqJa={ÀÀv_x001F_]½d_x000E_@Þ"imV¦@ärðpk@¹Qè÷_x0001__x0002_þ¡À×&gt;EÒï@Û_x0001_3MÂ{ÀSf_x0017_âÀuÉÓ0_x000B_ÀßDÖN|°@,ÔbfÞ²@ðÔÃñS_x0014__x001E_@T_x0003_tZ)BÀ®cuµ=³@Ü_x0017_Ôq2m@ 9s,®@ªóÇ_x000B_{ÔtÀG×_x0019_½_x0007_°ÀBIéÛ&amp;\¥@B¸£¼°@å®NÝ_x0012_ÜuÀÍ_x000E__x0001_ÊnÁ¨@ã#bWÏ®§@kÛ¯kbt @_x0008__x0001__x0001__x0008__x0001__x0001__x0008__x0001__x0001__x0008__x0001__x0001__x0008__x0001__x0001__x0008__x0001__x0001__x0008__x0001__x0001__x0008__x0001__x0001__x0008__x0001__x0001__x0008__x0001__x0001__x0008__x0001__x0001__x0008__x0001__x0001__x0008__x0001__x0001__x0008__x0001__x0001__x0008__x0001__x0001__x0008__x0001__x0001__x0008__x0001__x0001__x0008__x0001__x0001__x0008__x0001__x0001__x0008__x0001__x0001__x0008__x0001__x0001__x0008__x0001__x0001__x0008__x0001__x0001__x0008__x0001__x0001__x0001__x0002__x0008__x0001__x0001__x0008__x0001__x0001__x0008__x0001__x0001__x0008__x0001__x0001__x0008__x0001__x0001__x0008__x0001__x0001__x0008__x0001__x0001_ _x0008__x0001__x0001_¡_x0008__x0001__x0001_¢_x0008__x0001__x0001_£_x0008__x0001__x0001_¤_x0008__x0001__x0001_¥_x0008__x0001__x0001_¦_x0008__x0001__x0001_§_x0008__x0001__x0001_¨_x0008__x0001__x0001_©_x0008__x0001__x0001_ª_x0008__x0001__x0001_«_x0008__x0001__x0001_¬_x0008__x0001__x0001_­_x0008__x0001__x0001_®_x0008__x0001__x0001_¯_x0008__x0001__x0001_°_x0008__x0001__x0001_±_x0008__x0001__x0001_²_x0008__x0001__x0001_³_x0008__x0001__x0001_´_x0008__x0001__x0001_µ_x0008__x0001__x0001_¶_x0008__x0001__x0001_·_x0008__x0001__x0001_¸_x0008__x0001__x0001_¹_x0008__x0001__x0001_º_x0008__x0001__x0001_»_x0008__x0001__x0001_¼_x0008__x0001__x0001_½_x0008__x0001__x0001_¾_x0008__x0001__x0001_¿_x0008__x0001__x0001_À_x0008__x0001__x0001_Á_x0008__x0001__x0001_Â_x0008__x0001__x0001_Ã_x0008__x0001__x0001_Ä_x0008__x0001__x0001_Å_x0008__x0001__x0001_Æ_x0008__x0001__x0001_Ç_x0008__x0001__x0001_È_x0008__x0001__x0001_É_x0008__x0001__x0001_Ê_x0008__x0001__x0001_Ë_x0008__x0001__x0001_Ì_x0008__x0001__x0001_Í_x0008__x0001__x0001_Î_x0008__x0001__x0001_Ï_x0008__x0001__x0001_Ð_x0008__x0001__x0001_Ñ_x0008__x0001__x0001_Ò_x0008__x0001__x0001_Ó_x0008__x0001__x0001_Ô_x0008__x0001__x0001_Õ_x0008__x0001__x0001_Ö_x0008__x0001__x0001_×_x0008__x0001__x0001__x0001__x0002_Ø_x0008__x0001__x0001_Ù_x0008__x0001__x0001_Ú_x0008__x0001__x0001_Û_x0008__x0001__x0001_Ü_x0008__x0001__x0001_Ý_x0008__x0001__x0001_Þ_x0008__x0001__x0001_ß_x0008__x0001__x0001_à_x0008__x0001__x0001_á_x0008__x0001__x0001_â_x0008__x0001__x0001_ã_x0008__x0001__x0001_ä_x0008__x0001__x0001_å_x0008__x0001__x0001_æ_x0008__x0001__x0001_ç_x0008__x0001__x0001_è_x0008__x0001__x0001_é_x0008__x0001__x0001_ê_x0008__x0001__x0001_ë_x0008__x0001__x0001_ì_x0008__x0001__x0001_í_x0008__x0001__x0001_ï_x0008__x0001__x0001_ýÿÿÿð_x0008__x0001__x0001_ñ_x0008__x0001__x0001_ò_x0008__x0001__x0001_ó_x0008__x0001__x0001_ô_x0008__x0001__x0001_õ_x0008__x0001__x0001_ö_x0008__x0001__x0001_÷_x0008__x0001__x0001_ø_x0008__x0001__x0001_ù_x0008__x0001__x0001_ú_x0008__x0001__x0001_û_x0008__x0001__x0001_ü_x0008__x0001__x0001_ý_x0008__x0001__x0001_þ_x0008__x0001__x0001_ÿ_x0008__x0001__x0001__x0001_	_x0001__x0001_c1ü«Ïß¢ÀHJT_x001D_l®ªÀLf(_x0016_À=:%u~¡§@d °&amp;¸¨@`³Y3_x0006__x0002_@O·_x0006_îo¶@qëG_x0015_%_@_x0007_(fue%@ú¡èÞçÉÀ¶_x001C_.M-_x0005_­À_x0006__x0007_Ü7ä.)+nÀ_x000E_ úþ.£À_x0001_è&lt;ô°@È×&amp;\¦^À¨ü«Êq@|D_x0011_ä.q@ë ç`Â¯@þEæñ©wg@ù£ig@@¶ÀÈ«±ö'²@ÛQA|»À_x0016_ôQ¥(À{P@Ûðì4uÀ_x0010_sè_x000F_Ç~n@EØ_x000C_}ÀÅÁúJëÞ¥ÀiÐ"ûo¤@w_x001B_ve%Àûæ_x0003__x0002_ @_x0019_v_x001D_AVïpÀ_x0006__fv_x001F_ñc@&gt;Fõ³"@æriMÀ3ºSâ·~ÀP_x001A_·­k§@~oJ2rd@kõ³ÖO¸@G_x0012_Zú]ù²Àvå±)_x0005_Î@ghw_x001A__x0014_]À_x000B__x0004_/q_x0001__x0002_,·Àã´!?þõ£Àï¥øy¡£@±J^7m½ @-:Om~É@`ð¡;cä²@è _x0005_¨ÀáÈÙMõ¶@.ûF{@#_x0002_àzÂq¥ÀàThk=@_x0006_dZ|ÀF¢Àõl_x0005_xX@ç&gt;eº­À®E|¥'¦@`© Yq@_x000B_DÔÈ¥À_x000D_×°ÔûÞ­Àí¬xG¸u@àthK«)@÷ÍÎÑî¡@T¥·_x0015_ùd@$_x001B__x001C_£Àæ\W¼ @øðàx­_x0003_¢@ªEÌ_x0012_¡%´ÀÂ{_x0013_ög?§ÀÓ_x0004_î«Rm§@	_x0017_ÑK@¾ À&amp;9_x0019_éæ°@H#_x0008_øûÙs@þ¤Ç!3 À_x0003__x0004__x0006_ô_x0016_3ÌÀíTL_x0019_CGÀ&gt;~ÖúhdÀ¾V·_x000F_7=@_x0001_O»·7Tª@wq¯m_x001F_6@ÞU¾ý¹¾ÀË_x000E_}13ÀH^2_x0005_@¡¨þn_x0013_¹@&amp;àÄ©À¶Ï½_x0011_Èé¬Àýc_x0018_OE_x0012_@ìãqç¼Î¢Àþ^õ½:³¤@EêvA¶Â@{»RL	ù¤@_x0017_èÁFV@_x0003_7_x001E_®dk7Àã_x0002_øX²À_x0007_ø_x0007_J¿ÀrGK!*¹À.àáJbÚÀfÉ­ÀNrHÝ¡@ü!oòeMÀ_x001E_/ÝÃ¬@&amp;?kÛ¸°@ÀÝ_x001F_÷R_x0016_@ã¯ÌQÆ¹@z»®_x0017_A_x0012_@·dF÷_x0001__x0003_Ü¿@1+_x0006_g«À;&amp;ßZ;_x0007_·@ßÚÜÜû9¹@Ô6¦¥¶@W;±÷Cq«ÀÕð4$_x0017_@}qÖ_x000E_@_x0012_]À±BÚ @_x0013_BNÖÓK°Àùóõf÷tÀºæ	_x000F_S{@SJÁM-©À.±HÝôÏf@Xr¯SjÀåë_x0014_$©@÷`Ëu§ÀÚG_x0007_"y@:|¼_x000C_,¡Àþ_x000F_\_x0005_f´Àv_x001F__x0013_ôcÀíã¨ÖVBÀáÓ_x0004_ßM´À§z_x001E_Ë @X£Òn ÄÀg.EÝh£À_x0010_ÐÊ÷À&amp;@Ì*_x0002_=½±Àªk¦ ÀiYõ_x0012__x0005_@_x0016_#_x001D_î4»À¡¾_x0019_É7@_x0001__x0004_È_x0015_ie/?µ@óÉîk_x0003_@¶±Ùi¡À|_x001D_ÔÍ  £@É0"|¸{À_x0013_¢_x0015_*_x001A_qÀ_x0005_ëO_x0015_ª@_x000B__x0017_¹ÿ¢@G_x001B_¦_x0016_¯ºÀÉÕyJ[ú±@ô¢9áÅ@_x0016_¦_x0016_´«ÀµS_x0018_¡m;À_x0013_zW,P_x0008_±Àrá¦_x0002_)_x001A_À¬õ_x0004_E `Àÿ_x0017_®ÆÀë©jO¦À_x001A_¶BÔ.Àá|?_x001F_¡@·_x0013_&lt;Za_x000D_ÀD_x0008_xÐ´À,^îø^ÀÇ¼e`T}@ÝzÉ'Ú|L@×iLçÆ2¥@­_x0019_Óâû£¯@³;¾JÒ²@Úé4n7î¥@_x000D_ºÈ	ÎÀÎèlÊ%F°@¨: _x0001__x0004_0Á§@aÑ¿¢ÿj´@â£N¡)¨ÀÊxö»@-¬Å4²½@Åõªv§_x0002_´@üõnq_x0003__x0018_½À2i"ÙáFÀ8Ö;&lt;EÑ¸Àî_x0012_)©Àµ¢ÉíG¢@ã.¡øaÀ_x0001_þÓÔ&gt;$@®J_x0017_I©À³4³#¥@mJîJ$¸À	æÈ_x0010__x0015_«@B}8)òÏa@!È­× @8îw_x000C_@|°"SÔ@fS¬áÝ9²@Ä_x0019_±Ê_x0015_@BKdèÅÀïèYÚ6è|Àª¡_x001D_w§i@/,¾«À_x0017_ØoV_u@¢T¹î´ÀKøÒ·Õî²@æÅx Ó_x0005_wÀäCäúRû @_x0005__x0006_±ÁõÞç¡@ß+¡1ÐÀ_á;ÞÈ¤À¡Ï-Ôu«@Vsgj_x0003__x000C_¢@&amp;¡_x000C_äj­À,ç.ùýN¤@~¶_x0011_/_x0012_¨À_x001D_3_x0015_W_x001A_c§@qehª·²@«+{¾_x001B_a|@e»ÈÓóÀ8_x0001_1,#À&gt;K'ïÇ@Í?U½ÂÀúÐmOë³À_x0006_&gt;Qe´ÀÊË?_x000F_Þ³@9§¹I¢@_x0010_iÒAÀ4_x0012__x000D_Êº@JNès{«ÀR·%2_x001C_rÀ§îÌú\îÀyò_x001E_¤fO@e­û_x0010_·@_x001E_#Dâ_x0004_5À¦&gt;=eÂ¿À_x001E_YÎÎ£c¥@ká¦Ð_x0005__x001B_@åÀ_x001E__x0002_Ç»@`äÿ_x0002__x0003_'iÀêçf+×/£@.xEþc_x000B_ÀÏ­xòEÉ¤@çx_x0007_³¾@mkÔÔe5ÀÒanÒ·@n_x001C_X q@©x:  @;»iaÀ_x0001_ù¯#è_x0007_À_:%Ï(@_x0018_p_)Ï@&gt;çAÝ_x0016_¦À	ð;ãoê¶@ëgÖÒ¥á¯@_x0015_4ùé4;@£ý¼¸åX@sÓ¨0¡@y9¡\_x0005_^@Q_x001F_Ñ_x0005_¹k@Ì­ê_x0014_ö©À;(×S¥¢À_x001C__x0001_¦À´ÀÌSj?$ì@Q±µM@.Üw$¬½ÀzÏ¨×ªÀ2µ«°_x0006_ô@pJ1_x0008_ ÀQ½R¨ÁÀ _x000F_Zlw|S@_x0001__x0002_Ò_x0019__x000C_KÒ~§ÀOQ­%g­s@?Þ®@~|ÀTB»_x0007_ÄÑ´À_x001E__x0012__x0016_&amp;¢ÀXùZ_x0006_Êä @_x0004__x0012_ÞaLß­@ÂF_x001E_+8¤@Ó_x0012_È&gt;ÿU@÷Yû_x001A_¦H¯@x¥º4_x001D_±Àþfà=æÈ§@ÄUO¼n@_x001B_å_x0018_¥ Ô£@wö_x0019_ä_x001A_q°À¢ÖÕñ'lÀÿ_x0014_+_x0001_c¤ÀXó¦jÀòÚ÷JýÉ¸À_x0001_»»u@dÜæWú·@²-Nz@÷;¾bü@_x001E__x0019_¯mE_x001F_£@ºøg_x001E_$À_x001B_Ç½¤«ä@8NAh_x0006_g@Y(íÃ_x000C__x0014_­À³5Z6¡ÀâÖ_x000C_È*ßÀj¶C¤sôE@s_x0005__x0007_m_x0002__x0007_Ð®ÀE1¾_x000B_JÆ®Àé¯_x000C_ÝçD¥@Zg¥ÿm½£@îõ¿Wa@_x0004_u£AÀ&lt;§@h!rFï¸Àj_x0005_s_x0018_Ð¤´@*à!/S;@Ü ¹£qxtÀ1ïÑ-ÓT@SÉ_x0013_Aú@J_x000F_¨°ò_x001C_AÀ¸RÊêl¢@«sM_Çev@v[_x0003__x000F_D£¶ÀBÖ_x0013_½L§@âÎ_x0001_-_x0001__x000E_°@§Yâ_x0015_z2¦@_x001A_¤2_x001D__x0004_"µ@&gt;ÂEE÷Ö´ÀÄR1Ê_x0006_¤ÀS£½_x001C_ðÑ@@¡Ub+@&lt;³b'}ÀÛ4|EÞê@Å6f?Þ×À8{2å@ÌÉr4Øûu@Y_x000F__x000D_¹¨Àò¯½ÞëÀä_x0014_þÇ\¬@_x0002__x0007_$ëÿ÷_x0016_éÀþÀZc[@_x000F_Ñð6ÀVîºo_x0003_r«@_x0006_á¡dÿ¼ÀsuéæÀ#ÞKc|@e_x0010_gj×zÀ_x001F__x0014_{~¤£ÀPÉå_x001A_À_x0003_K¶	×_x0007_rÀWIT¸_x0006_·@Dö_x0001__x0004_ð«À_x0005_Ø7õ¬dÁ@_x001E__x0012__x0016_	ï»¢@e¿ë_ëøÀÅt^a¯À_x000B_²¶_bºÀÌhg_x0014__x0005_?¼@`öòC´6@wjW¾7%ÀàÄUÇÅ1ª@ë{Ñ7_x001F_ÀGá}¬7¬@A×x.Ù¦@Û(_x0015_Ë_x000E_=@ÏUa¹_x0014_À°ÈÑ¤ YÀ$ÝT}AòbÀÔÛì_x0004_dI@k2ôZ&gt;@|G&lt;_x0003__x000C_Î_x000F_´@ý_x0004_&gt;VµD¶ÀöýsÞÀ_x0011_¼ß_x0008_Ñ/ @_x000E__x001B_¬ÿ¦§À´TBG&lt;_x0007_½@ãÁ_x0007_2WÀe_x0001__x0010_^;Ò­@_x000E_áDFHÀ_x000B_õzOÀéOo±dD@ÆÈÝ|iBÀfIÓ	ÀdO_x0005_æ-V¾@ì4§¹kªÀ5«"Ð_x0008_²¡@þìçâ&amp;¯Ààw_x001A_­ô_x0008_À0Ôô]_x0002_gÀ\IH9xÄÀ_x0007_æ_x0006_þ×§@h3ãTvÀr»#vÀÔº-ð)^@cÒ¾Õ¼ÀØTÕ­!À¨|íO«\@~jþtzÀÙ_x001A_)¤À¿Û°×C@_x001F_Tw b @w_x0002_Ó&amp;ôÀ_x0002__x0003_ugêÅÇ¬@ÐY·srv@\JÅ©ê@c_x0016_:¾¬ÀÝöä¢À]ZÏ¤=8|À»¹ÀËjº¦@Ð #¾_x0001_û·@W_x0005_è¼_x001D__x0002_³À§¦ñ,µF³@gæ_x0006_søs@ÉÃE´@_x0010__x0018_k¡_x0016_V@'_x0010_í_x0005_5~ÀÝ¼¨_x0003_®ó@TÞ_x001D_ïâÀÉBpÂÓ¬ÀÂ}»vª3ÀÃc_x0002_lj_x000B_¤@½è°ÔxGºÀuÓí/+±¾@=ÿñ TYÀ_x000C_ÀC|&amp;"¶ÀòGi·®ÀËº_x0019_;0*¦@J`»æÑR¡@pU{_x001B_v¦Àù%ÁL6r§@ðá6¯ÀàO,ÐNqÀ8ZÐ7ÀHÄêó_x0002__x0004_-Ài_x0014_}Óbµ@»ÜèDhµÀa(çF®±@}1èü_x000B__x0001_°@4;å.~@_x0016__x0004_A_x0003_¸|ÀºK+\sÂ@_x0017_z_7_x0015_(¬ÀµöÌø_x0001_Ô @dYì_x0015__x001E_øÀÌJ$_x0018_3@ :_x0001_ªÄ«@õ_x0015__x0004_ZIÀ#å^_x000F_®ÀÐ)_x0004_°@dn]_x0018_2¹wÀûNjÿk¥@ü²qP_x0015_Ðd@ï5ú¹@õ²I¼K1¿@óÝ³°	_x0011_@ø+*¥¨Àeô¥E¯Å­@PÂÐª&lt;­À-_x0004__x0005_Ì(zÀ_x001D_µ#&amp;°À}Ï¿_x001B_ , @nZÓd;¢À»â}§ÙºÀj'Æie±À_x001C_ý¦=f@_x0002__x0003_JÉ8|½aÀJ_x000E_]C_x000D_ñÀ²|Ýçq¶À[´\bÿ§ÀJÂ3Ek¤@j	ñØ_x001A_@ù'[T_x001D_ÁÀ1­WmÎ_x000B_ÀÁÕAøöÀ?_x0018_§C_x0016_D¡À_x001B_(Ðäý_x0001_À_x0002_Ð3y²§¼?Ã'5÷â³@&gt;]âZ2ßµÀ_x0004__x000B_VÂªéxÀÈzl=¬g@à¾Õ·¼¦Àh/}_x001D_µí®ÀÂhºû;x{@_x001B_?t_x0017_lo@K«CLfY@_x0004__x0003_£[}i@hyÛµÆ4¯À_x001A_Áö@Àq%_x0008_lå.WÀ¡£±¨"ë@A7_x0005_Ê2ÀÒ_x0012_¸9´ï§@DýýM@yÄlë_x0013_£ÀÌgpíÀKôÉ8_x0005__x0007_Ú!@`¤UÿÁÀÐX&gt;óóxh@_x0019_»8ÚØÏ³@¥Ìßº?`uÀá_x0010_%Y´¹@¢í(Bé¨ÀûGø_x001A_­@Ìi5iîZÀ_x0007__x0003_q&gt;_x0008_À_x000F_£Õ._x000C_©ÀÛ*rÏLJ@f_x0002_©­ra»ÀE_x0007_ò7@êI½â°Àwxvçø×¤@¹_x0001_p_x0008_8ÀÀ¢Ô®0ý@XôB}£_x000F_@xCþ_x0002_«À¶ÞgGJ·§@~CÊq´_x0006_ª@Öo¦§pÀ»`N]ò¢@¤_x0005_	ÁL_x001F_À_x0004_Ylj¾tÀèi])·xÀÐl ,	¨@_x0001_H_x0012_iô_x000C_ÃÀ®× =ßÎ@ä§uºQ¡¢À?~_U@_x0002__x0004_º¨)]Cf@§ü-[³ÀÀy{_x0018_4PZÀHÁ!8_@°{ñÆÛµ@~TúÉ_x000F_,°@óß}_x0019_z@¿ï,¼_x000B_¯Àb7G_x000E_r©ÀSåm_x0013_9w@Z×±0õ®@ÞýÐ§J·À_x000D__x001E_Ë8_x0015_À&amp;ÅÚ&lt;a·À É	±°ç@Ãª_x0010_­ç.¡@_x0016_=èß±ÀIýî¬·À3­&lt;¤âè¬@)?Þ©Øæ¹@!_x0013_kVþ_x001D_@ã_x0003_l!p°À d8Ôà±@-Mh_x000E_°5¦@_x0012__x0001__x0006_¥ ÂÀ´_x0012_!%´Àco_x000F_1j~ÀlLÁ|øx À¡h	ÒC_x0007_@ _x000D__x001D__x0014_?À²A¾LÄ@P16Ç_x0001__x0003_ì&gt;ªÀV©G¨Ò&lt;¤ÀÈ'3Mì:@&gt;µ_x0007_Ö'îÀ4N¾\¶À_x0006_ûì3)À£ÿ×_x0002_eÀ_x0012_×_x001E_°¿ðÀ_x0006_ÀauU&lt;@ãµ5A_x0005_@§ó¥SH§À&gt;"xÜÀ_x0006_èÐúî§Àl _x0014__x0012_ÄÉ§Àð{õË°^¤Àís_x0004_ÎE'V@ÁÆaæúÀîî¥²É@£á_x0001_# ®Àß	íGb%±@NGÜj_x0003_*gÀ'Ô®¯åK¢Àç?\À@Ê´º-³À®õº9d@Æ_x001C_©ëúQÁ@_x001F_à_x0003_ù_x0006_ÜÀlWw_x001A_@ðö_x000C_0d@_x0019_Da0ç@½Uß¦À¯¢#ôÎ@_x0003__x0004_}_x001A_+²£yÀ_x0008_CAô	Àq7¯_x0002__x0010_¾´À_x000F_ÙÑqïë`@_x000E__x000B__x000F_¬ru@~ÅfÖ¦o@A_x0016_@ÙçòÀ2¢Wþw@®q(^¿¦À_x0014_ëi`¦@´öQ½»À×Ãt,£ËÀÂ$Y*é)À[@2âC&amp;ÀB8òGÁ @ã|MG~@êø*_x0001_³@»ª_x001F_ÍgØÀ0_x0006__x001F_ø_x001B_µÀ_x000F_æÈ_x0014_1ÀwÝ_x0003__x001E__x0004_°À®èÊ_x0006_yQ@ærÊJÚ¹@jS_x001B_ü¶@Ý_x0017_¹¸õ @ô_x0007_Áq¥jkÀ}_x000F_9_x0017_&amp;NÀÓ^Ão9ÞÀa_x0015__x0002_îV£@_x0011_´¹¢©À"ÚHU@_x0015_nPY_x0002__x0003_Ó&lt;´@`Ë¾¶Í6Àè_x0012_5ô¢Ü¦@\ZÒñ7ÄvÀÙ¶R4_x0014_§¬ÀW½Ë©R¯@É_x0007_Ü4|^¹ÀÊ¹_x000E_r{²@Ù·9*§¬@y P_x0012__x0005_8vÀfz²ÕÇçX@T{&lt;_x0013_A@{%_x001A_|ôm¤À6_x001C_iç ªÀë5&gt;_³¶@òÁ×u7°ÀØw2_x001B_°@ÞÍ_x0014_Ëv§@òf!1Â@¤¤4_x0018_'?pÀ_x000B__x0014_8df/@Â5×$í?Å@=P%T HÀøödN9_x0006_ªÀnûó¥ÀiLÀÛ2S¢@{T_x001C_§U¦ÀJKu¹@5²è:+Æ@_x0001_Ó­d·¬ÀÄõgáq_x0001_µÀ²kJv[îkÀ_x0002__x0003_cæçº:£ÀQ#×ÿ ÀüAé@·wH_x001A_}»@ëI_x0007_FÐóÀµ_l&lt;sã³Àà/2¦Æ¤@þ¾^=/¥@Ù&amp;_x0015_Kû¦ À_x001C_Ó_x0001_çµ&gt;·ÀxÏ[¥V´@_x001B__x0012_óe_x0010_ À£ì_x0007_Hñ¯À}ù_x0010_ßðç¿@_x0013_Ü)3¹@1ÍÅz¶_x0019_¢@u0Mò3Ê¯À¸ñ_x0001_»rÀ_x000B_Íø#í¨Ã@¯W«)²À?_x001D_XEÙ@É¹_x0014_²¨@ÿXA½õÀSZ#»«£@õ£GÝý_x0006_@Ñ«øÇ?òxÀãËe6oÀ_x001A_°_x0005_í_x0014_?®À0O_x001F_Ï_x0003__x0003_@|²ñ"r]ÀFÃJI@V_x0016_Ç&gt;_x0004__x0006_Û¶¤@îU¨_x0001__x000B_ëÆÀf¸ªÙúAkÀvÓS7Ã_x001E_ª@Ïâ×.Ê´Àå_x000E__x0001_vÇ@§Ñ:_x001D_0Ù¡ÀNMÔÉèÀ9¥·:¯ÀZGÐ_x0003_mY¦@êÞèûµð&gt;@_x000D__x0014_á²rD@Ìÿ`_x0005_QÀrEL2&lt;pjÀ¼U_x0002_ß@Ú_x0007_­F1©ÀÈ@yØ_x0016_­°@{8úý_x000F_0À'&gt;¯_x0003_E¬@F©þ¦"p@ç_x0002__x0019_þ«¼«@_x0019_ù_x0018_À6_x0017_ZZ_x001B_X¦À^ãÊ"-¯@OZ_x0008_TH×@»»#Ú&amp;«ÀØ­½ìãôlÀõÙ?mg¦À©^8`_x0018_µ@`_x000E_¢LHnÀÖ\CXz@'®ÜÓÒ»À</t>
  </si>
  <si>
    <t>054d272edcf36c7240bb24853b354012_x0002__x0003_G_x000D__x001E_|_x0008_£°@@9lS£_x001E_À@_x0010_km³]4®À)i_x0001_ßºxÀ¸Ë±+ÞJd@üÂÊ.ó±@èg_x0007_v³@iç_x001E_&lt;j_x0002_»@¸Êebò ¦À.VþÙGzÀ_x0019_]6ùÝ_x0006_¡Àò_x001A__x000D_»ì_x001F_±À¨ZùÀ _x0015_y@`ä©KmÀ	×MçëÀ_x0004_?8·ýT@C­ÿ¨À¿_x001F_ýûIY·ÀÃ:p6_x0014_Ó ÀEÇp²ÀREÜ_x000F_¥àÀO_x0007_{t_x0010_@¦Æ7u] À¦Òäã´@ø6|-oÉ±@ç"_x000F_g8À~Q_x0001_l@&amp;-26)°@x±;jðÓ»Àëý¹41G¦ÀOpìýeO|Àóì±&amp;_x0002__x0005_»¤±@Zionµ À³_x0006_^_x0017_@l_x000C_H@eùõ¢@7É}7_x0015_|@_x0007_x}eÀMrï¤_x0003_s@^O|l @k,!2@/h-¥±ïªÀ_x0003__x0002_ãø¹@Í|#[¥¨À´ÀÑâ©À_x0002_bÁØê»&gt;ÀÒÓ@_x000E_ËÀ-·_x000F_{uÀôÇ]_x0004_}îÀÏÌÞ¾çÄ@Õh_x000B_hH8¡@_x0003_nLÂ]_x001A_|ÀR³_x001B__x0016_¡º@b,w±)¤¡@yÏ Bî@¡yÜà&lt;6¥@_x0007_©$åßÁÀ}"´Dß)À*;HW´@ôÊÝ°_x001F_´¡@ëÁØ£À_x0015_(PFë°@Êá_x0001_)ÿºt@_x0002__x0003_Hh*\7_x0017_@Mj_x0001_óÏµ¢@| _x001F_®ö¢À$_x0012_Se®iÀÛ¿kÀEOê°!Qr@û_Ñ¼çK¬ÀW'I_x000D_?0x@ú$osz¶ªÀ½¦×Ü_x0010_À¿©!Ü_x001F_±¨@S_x001A_`H_x001E_x³@àÄF|_x0011_¡@3ûôÓò@_x0004_?_x0016_ÔL£@¦ ÇP|_x000B_o@1wuFÆuÀ©_x0015_ýüã@ ekM¥À_x001E_½D_x000B_Ã¤@5§©ºÙ¢À1-ï {~À×û´¬)|@l_x0005_¥æCû¦@"¨û_x0007__x000E_¶@_x0003_hõ`rÀE_x000E_Ì_x001C__x0006_»À~¤¶Ö¤ÀÌCcf¼F¦@_x0014_méå_x0013_±@¿¦Ý5+¹Àu_x001C_K_x001E__x0001__x0005_àû¦Àùk×~²À@3´u±@_x0012_|0_x0015_^ciÀe÷ì=«p@!ðh8?¤®@b_x0003_OÛJC²Àñ: sõþ®À_x001C_¨ß±Í¦@ò_x0014_Ø_x0006_'_x001C_¾À¹½òT±ÀÚ×_x0007_ì0õº@åÒu'_x0019_@_x0008__x0002_¦_x000D_k@ÕÎµN+ÇÀû_x0001_G¦fK¤@s%ÁRÅº¤@"Ñ	l&amp;Àó$7_x0005_#ÓÀÑüãEÚçuÀlªbUeÀ_x000C_ôùÎÀ¡@_x0004_a^ú{´Àíû_x000E_kyÉÀTªsp	 @òìâ?èÀç±·Ù_x0007_À¾i_x0014_ºm@+_x000D_Ä]Ä0Àôçq]§OÀmú·Ìn¡À'ºQc©@_x0002__x0003_z½øoÉÀ_x0014__x0015__x001B_[êµ@åHLÜ²À,Ö£_x0016_ÝÀ§Í_x0003_É?_x000B_@%G¬¤­|@÷xKIò_x0001_@Mä´íøâ}ÀB®~¥ ÍiÀd}§ì_x0019_ÁÀ[ÝõÕ	À×|Â¶À Ez9_x001D_@þ£_x0004_V©úÀ)b_x0003_1Æ@·+c_x0017_ÆN¢@_x000D_ZGdRÀÒJUü´lÀÛkÿ|qþµÀI ú_x0011_:­¦@ûÔ°ô9u@_x0003_ß_x001F_'îê¨@ÙÝ{°pµÀjqáï¨ÀÞÍ8Õ°iÀ)´8«2°@_x0015_â¼ºÌ¨@A_x001F_0[ý¬ZÀÖn­9®¢@Va_x0004_ÇArÀU'óoKÀd=ã_x0001__x0002_{_x001B_ÀÜ_x0013_¼s¡¡À(gå=È¡À'°ïxÐ¥@{.£ÉzÀ ÑBN_x000C_ì¢@_x0006_ãe·_x000F_ @_x0013_Yg_x001C_õ^À~²ÓGqÀç_x0019_3ª·§À_x0004_û¢7«@l_x0005_/R©À¡²«±) Àîß_x000E_ü_x001A_ªÀÇ·®1|@²T^ì«¨À_x0005__x001E_þBÀx6kõð_x0001_ÀL#¾°ÀùS2Ù__x001E_³@ù_x0001_Û÷&gt; ÀçzY=_x0012_¬@_x001D_+Ïï`ª~À¥3ìfÞq±@_x000E__x0008_Gm&lt;ê¿À;aÐºX@)ú_x001C_ØGÀ­ÍÙ	À_x0006_À,ÑÁ°ÀÎk¶%8OµÀ=¶Ý²f§Àö^·_x0012_À_x0001__x0003_ÊéÖ_x001E_à£Àæ^Þhÿ@ÍÝ_x000B_}­ ÀÆúJ21£Àê_x0005_Ü8@ä_x0018_¡uÖ_x0008_À½'i)ÀgÐDVhÀ7`NlGÀÑGÄë_x000E_p´ÀÒÄÞgcÀ&gt;ñX_x0008_¯7°Àí_x0011_¡ÆÀ°ëÃQw§À_x0012_ÑÿÖéÞ@¤_x0011__x001B_gLaÀÚÇ[Côá¬ÀÐx_x001A_&amp;3¶Àoj3³~L±@_x001A_b._x000B_1«@Ê(^Ñ_x0018_¦Å@zÏ{º@l_x0010_¶\ÀÀ/J@yÇb@á'7¶_x0007_a¡À×r\ó_x000F_Á@`ç _x0002_ü§@#ÿi¼àr@_x0003_&gt;é_x0014_Þ_x0010_oÀ_x0001__x000C_¥²_x000D_À@Ò=¾`;e@ó_x000B_1_x0002__x0003_Z¬À_x0002_ÜÆÓ©õ²@pÇut¡bÀéWò_x0001_©À´v;Q%ª@Á¥Hiü´@b0ç·å±@|¡oïÐ @-Ä_x0012_X &amp; ÀÊQX$Èh¥Àç¯ts@Ïp_x001E_Á	­ÀôE³?¢ÀÐ÷MgáO§@ßø8ï¡À/Â²ô}é³@[s_x000C_ l¹ÀH¸±Æ_x0006_@_x0014_Uµ+ÈÀçÍ´²þ+{À_x0019_Ü_@Ýs¡ÀÆ4	æOL¹À_x0001_Jt¹ËñÀDÊiÞT±@Á¹ÍÓ_x0011_À¢õhÚ_x0006__x000C_aÀ_x000C_â!w½=@_a_x0006__x0019_h¯ÀéîÌ°_x0018_è©À1!»@»°¯ÀzÎécaBÀÑþd_x0008_â@_x0001__x0002_|_x000B_°o½©©À©´»~5ø@û8ñêÄ À^`/$@­_x0016_¥LQÀWoä4l$¤À_x0003__x001E_ÙS}5À£Ô_x001E_'©@qO_x000F__x0005_Ú¼@7¡Q}:Þ@¬·%_x000B_P·@ÜËfÑö®ÀºûnOûÈ©@sg+_x0011_9µ®ÀiSl¡:z@ºzn2ñ¡ÀkÆVm&gt;¡ÀH_x000B__x0011_ó@|o¦_x0012_·@_x001B_jÔ»7¤Àð5Å²b¶À#q¿ùt|À"±.ETVÀÇà0}{ûj@`C&amp;_x0003__x0003__x001B_¦ÀxÑ·_x001B_j@_x001F__x000B_4»¯@éº¨R_x000E_[Àø·¿k_x000B_P¡ÀUo`}"SÀ·U½¹8@¿ÅIÒ_x0001__x0002_	cÀ§`Ti©@_x001A__x0004_8®Y_x0019_ Àà_x0018_1¢ À ¯ºÕx£eÀr®PByÀ©"4ÛÒ@@ã/@óå²À_x0015_UB¢E_x0001_ @úwO_x001E_ªO@©Ëú2E²ÀÉ?°Õ²æÀØ0Ì$G§¦ÀÝ_x0019_-ã®ÀAÔÄXÀbÛaá#£³À÷Üß_x0012_ËÄ·À_x0006_XÎrô-¬À4rH_x0002_QÀÝäi~õÀ¸Àd_x000F_rNÔ²ÀËÎûSù?¦@_x0010__x000D_ÈBÏ&amp;@±_x0002_ÿU#ÀÇ¸wRF @N£¦×_x0019_Ø°À­Äë±´@fÔ_x001C_xìu¨@Ê/_x0011_T¯¦@_x001F_|ì_x0011_#©À_x001A_ÇÿÑ_x0001_@áðe¸Uµ@_x0001__x0002_u_x0016_&gt;:¢@L:31à¥À3 ¢_x0003_­²@r_x000B_ê}%À+_x000D__x0019_òë£ÀàSãµ»À8¼´1üÏ@J«_'ç_x0016_@5_x0010__x001F_0@_x0014_Ç_x0016_QÀ:»Î¹_x000C_¨@_x0012_EÊï°ÀnscÎÉ	½@È/Qª¬@=)_x0012_`¸@_x000B_0ÿ¥_x001E_Á«@_x000B_úÐ1¤	µÀ8ø%mºÀbùÃ_x0004_·ÀNz)_x001D_ÅÀ ÒJ%Â'À¾4_x001F_®Ö@°_x0006__x0002_§Ð{xÀÙÌ¯i_x000C_À©@jÈ_x001F_l_x0005_@lå_x000E_éÀGùu_x0018_ëÀøÔéÈAðÀâÎºÍWÛµÀá^¬HeÅÀÈSXH_x0011_ýeÀ9_x0001_ØÔ_x0006__x000D__x0015__x0002_{@´ú{ÊÂÐ@iÕ	'¥@ÜQ}¨_x0014_¡Àñö#_x0012_v/°À9\FºùÖ­@¹[O_x0001_¸¢ÀKM¬Nn@| ,ðÄ«À_x000C_O¾Ø_x0017_®@_x0016_	?_x0003__x0008_¦ÀG_x000D_S_x000F__^~@=_x001B_lvv.¸@Ë´WC_x001E_¯@ñc§è_x000B_ú³@»ÿ_x0003_"_x0004_¤@q¿)ÏyÀ_x0007__x0015__x0007_5¹âÀ_x0013_Æé_x001F_Ô­Àå\_x0004__x0010_½_x000E_@_x0001_Ë+pª@¸â#â_x0003_@²";Òó~µ@nöÚ¸E_x0005_Àù_x0004_¿gº w@¡I1©¥úÀT¢³ÅìI@_x0004_ÀVå8çw@þGwv¶ÀN/_x000D_À_x001D_Þ|´_x0015_@yÆ_x000D__x000F_DÐ¬@_x0002__x0003_æk7®V/o@ÜÅ_x001C_ø¤À4nZ646²@³«R·_x0002_§¡@²%vK_x0017_@¬sãb`@ßü	¸@¢w«¶Y_x001E_®@_x001A__x0007_n^Y°@_x0002_eÐ_x0016_´pµ@_x0010_¨_x0019_¹%Àüóõ9§£À¤L÷u!+6@¢Nðn©@¼MEF@ÄnÀ_x000F_^×_x000E_ç×@¦Y:Ò¯@ó¦_x0006_lK_x0006_À¦.¥_x000B_§_x0001_hÀ_x0012_zë®ÞÔ©Àýµ_£DË@x_x0018_ÙÅ^sÀÛ_x0010_/¡n ¤@Êl£ @ò_x001E_W_x000E_ÜQ@æê}GêóÀEð&amp;_x000F_÷¬ÀºMwÑ§À5÷F¡_x0008_ÀËÏ$,&lt;t@"X_x0014_`3]Àkf|Æ_x0001__x0002_ï_x001F_±@ÀØïb©ú§@Sº_x000D_ @6®d³¼íÀÈè¦Xe@Ns@{À_x0019_pÉï À_x0014_1pÙFy@_x0015_ª#_x000E_¨ÀÍÉ¿)í_@;ßÔÛºÀz©¤vºp@®³·»Æµ@âL]p_x0005__x0003_ ÀÍYöûuÀÀjxJYjÀ;Ù _x0013_¨@VS@Ùà/ºÀ{°÷qÀ{@7w2_x000F_]¨@kÓé¢Î3|Àb_x0002_Ý£®Àô0âÝ7¯y@L&amp;ÁKU@®K(à{h­@Zë¤ºÕ4À_x000D_åÛì_x000C_:y@_x0013_,ø'e_x001B_´À_x0011__x0012_¹_x001D_¿{Àìzes6áª@_x0001_¡AK&gt;Ô$À_x0006_Ýü_x000F_ZÀ_x0002__x0004_Â5Km}*@|¹µ_x001F_]öÊ@"'Ëd|­@Ë{u¹¬4«ÀA¡zÒ_x001E__x0014_¥@äÉÔåNÀã\ÙT^½À_x001E_Cvh_x0010__x0007_u@Õ»¥Y_x0017_M@_x000D__x0001_â[¯Y¸@_x0008__x0016_¼û&gt;`@Içjº§@lÚP°_zÀ7ÈmÔX'@ë|OWq_x000D_z@Í$âïÑoÂ@_x000F_É²ÉTôµ@e_x0005_#WÀ_x0003_Ñ¨VøX¥@_x0017_#_x000E_R@_x0014__x001B_9$_x0015_gÀ|ÃÀA_x0006_À¿¯°_gÀNÂÑìÙÀrÇ\Ëj_x000F_À¢g_x0006_ÜÑµÀå]íÔÄ³@¤yá._x0006_ÑnÀ_x000F__x001E__x000E_²_x0001_À¥º_x0014_VKô@f&lt;¡iwÀ,ÄZ%_x0002__x0003_h_x0014_À_x0005__x000F_ @ÏöBpá@*!_x001D_7­o¦@çZî0¡ÀmÓeÖY9²Àkä&amp;¤_x001F_ÀÛ½_x000B_*Wþ¯ÀQ¥_x0008_n­@Ò:_x0006_OI=cÀÂneåyBÀ_x0014_nT9¥{¸ÀòÃ÷AREx@vz8¥ÀE£ã2À_x001A_Û¶_x0011_ül@:_x001B_mç¤ÀÉð)!_x000E_ðÀiÛ&gt;ß¼_x0001_}@`ó(°kÅw@êH3]SÔ¤@ÝÀ_O@­@+öáT(¸·À¼&amp;¡_x000B_WÓ£Àz_x0011_Êü¬@f`â¦U¡@+UÈæ¢@_x000E__x0005_°øø@ªkÒê¾¡@e5X¶ú9ºÀÃv\H_x000F_|À_x0012_u«g:µÀ_x0003__x0004_#,ÛÆ¿@R¾úÐD­À05;ÈÔH@PÑ_x0017_ÝtªmÀùÎÁ^"·@å+!_x0011_¨=£@°Òí)'ÛÀä_x0012_§_x0005_èIo@ÅÍjÐ_x000E_¢@;¯&gt;ù¢¶­@_x0014_0µgõ@¼Ì_x001B_ú[_x0017_ºÀé&lt;_x0004_6_x0012_µ@TÒEä[;¬À6~Ì_x0011_ ¨@n/\t´xÇÀ_x0001_	ån} À_x0002_2_x0011__CªÀQo_x000B__x0010_(»b@Æ_x0001_ü×É&gt;@u_x0005_|nÉ_®ÀZ3ÚÀàSñ1ÀñØ+*Ì_x0003_¸Àè^d#dK¨À(¾å²@÷_x001B_^_x0012_{ý§À¦GV$RÎÀY¦zÁµÀ!Ï C_x001C_±Ài¢;4ðÀ/G4Þ_x0004__x0006_OOª@)¸ÿ__x0015_;Â@è§¹_x000E_¹¤À_x0005_ôÇê¼ÀK)Gd_x0017_+¶À¦cß«0µÀx3_x0008_î®_x0008_«@_x0016_­%Õ¥À Ý×WC+«@0Ë0Ú#_x0017__x0017_À¡+RºãÀT_x000C_K7µÀñÕ©ÀÆÆHÐxÌÀ Nc/&amp;@&amp;¦ul_x000C__x0003_@ûýç°P¡À[µ2wtí±À!.2_x0010_&lt;|ÑÀûi!_x0014_Àu_x000D_ï]o¯Àï_x001E_Ù)Ú_x0002_qÀMggcjÍ@Þ|ýr¡@_x000E_ãbî/ÀÏL~/&lt;_x0015_­À£µ&amp;wö¤À;d°h~°¸@=#»O¥À_x000F_$x_x0001_«°@å¸ºX_x0019_²@&gt;,4Û&gt;¢@_x0004__x0005_k_x0019_æÉ!À_x0014_ì'âl£Àqö_x0015_åJ«£ÀÐ_x0016_x-_x0006_Àðr:¸ñ¬ÀÆ6áù³À4_=ê½À_x0017__x0002_&amp;0"À~Ð.*±Ö£ÀÖ¹í,£ÀÝì_x0016_UÌ°@X k3çÈ®@ÖÚJoÕÜ¶@¢Ñaþ3_x001E_©@x_x000B__x0012_"@ç¢ÿu@î_x0011_Òm¦±@::õ_x0015__x000B__x001D_@(z±ÕôZ«@_x0016_ _x0012__x0019_hr»@¶áî_x0016_¼£»À_x0013_LÈ¬ÛÁÀà_x001D_¢´¼³@¯ú_x0003_øf%@ijÊ_x0005_eS@«ü¡y­´@&amp;ÍÅ_x0001_ã?@,6D._x000C_ü@ÔR·ÒÙõ@¯ÚkL¾À18¸´@Ý"pZ_x0002__x0003_·Ò~À;¾¾EðÈ¡@íd_x0013_2µ@ùxf°À3°h¢ðÀ°èÄ ó§ÀÐÔ}_x001C_«z­À´_x000B_ùû«@_x0001_ã0R¥ÀexÙw|r@?_x0014_-wí¤@ñ_x0015_&gt;_x001A_dD»@±iÁÄu3´@_x0018_ê&lt;&gt;_x0005_¥ÀOç_x0011_³ËÀ@á&amp;¨ÁÀX±ªÞTiµ@-ûþüC¢SÀ:_x0006_fN_x000E_¤ÀSÓ´!Àó¬½¬£@[¼Ñ¡À_x0018__x0019_qIõq¸@% ÙpÀïºèÓ_x0001_Ù®Àm_x0004_ÃÕW:^@¹ê¥~ À²tk_x0010_Ä­À_x000E_+A'N«@:Ä_x000B_fð ¬Àw_x000D__x0015_dÕ§À¹MÇhzYÀ_x0002__x0003_#,Ç·¤@_x0011_íO(Ò_x0019_¸@[ ,SÊ°À!kîË_x0005_¯@ôø2-ø_x0018_À&lt;_x0014_÷¤ib Àä+ÿ)¨ß»À£Y7!uYµ@/à$ÿc¢À6ÙµåG@C_x0013_ÝmyºÀùÌã_x0011_ÏÀÖiWç3ÐªÀ·_x0016_KÐ»£ÀR;ºÆjc¦@0#ÃYÈã´@ÑÛ0£@t7Ä$K¶@}	é½'¡À«0¢_x000F__x0001_ªÀðHwpØb¨@Z_x0007_Ó_x000E_§t@2ûÆT¢@å_x0014_Ñ.3_x000D_ª@¶Ò»?æ¢ÀÛ_x0002_¾_x0016_ë®@6_x001D_ïöª¡ÀòÛJ)=_x0002_¨@2[á&amp;ÀE_x0005_÷_x0002__ß@d}²=ÕlÀï°_x0012_8_x0004__x0005_`¡@´_x0018__x0007_KdµÀà¸]_x000C_Ë­@n½Ôi¡4l@w_x0004_«Ð@s¾³÷]_x001C_q@_x0003_~_x000D_Ï­À_x0002_×g¢«&lt; @_x0005_èÇe@±_x0015_-G«%@æu?D~@YHôV±À_x000E_wìöÐ_x0005_´@ó¦v._x0003_ÌÀp5V©&gt;+Á@l¨È_x0006_æ£@_x0018_» ­_x0006_@ñ$9NØ@rÓ_x0018_s~_x0010_@C~U7_x001F_Õ²À,f(DZ³À _x001E_íè:V@c+§j_x0017_¢@ëÇÀÀå_x001B_µ?Z¡ÀðÑE/M@5ÊcÍáå@Ö¬ã_x0017_@ßKîª&gt;gÀä+¸38_x000B_±@_x0001_öI_x001F_ª}À_x0008_»QÂ@_x0004__x0005_E{ÖõçFÀþIá¿ä´À7ï8L%" @ÓH·Ô_x0001_¨@]9_x000F_×K£´À,_x0008_E¹¿ZÀ_x001D_É4g_x0015_·@±Ü£_x000C_Û[ÀØÌû9î@ _x0010_9¾Ëz£À¦+ô«·À¯~U7Å_x0003_«@Ä&gt;J_x0001_E®@\¶±Ö¿¢Àî*¶CtÀr¿$½·[yÀWðK_x0011_ÀsÝ²ÝÊÐ@!p£À¾_x001B_âÿl@b!çÖ þ¤@"ñÑî_x0012_¯À·_x000F_b_x000E_·À£íB4@_x000E_ÂC,×dÀy{ö¦£ÀÖ;ñH¼0À&gt;È£¡®¯@Û_x0015_LËçÑ@_x0002_Fô_x0007__x0019_ @»k«p³@PÚîá_x0001__x000B_¹;Àä¿ýR_x001B__x000C_ @ Ç_x001B_®´zx@d	TÅÛVÀt:£ñ_x0004_iÀ@Ïú÷$@ÒÆ6¤_x000D_}²@)zUß/Æ©@_x0017_H¤¦@ßÉn2MuÀöu+_x0005_ïv@e÷q¿2?²À³ÙÆ§P¨@ºpÂ_x0012_ý£@a¹0¡ÞÀ©»É¼£@9ßU@SìLÒÀ_x0018_Àûuä_x0003_^¤s@ö¡³ýÊÌÀ_x0008__x0002__x000C_ÑÝÀ¶_x001F_`èïu@x_x0012_|hî@`aÔÏíÀ_x0007_JÕ.òÀSÆ¸©q@DR,ß¨@µ_x0006_¼Uc«@¾ÝnQ	@±_x0015_&amp;ß#¬@×É,õZF®ÀA0*_x000D_P²@_x0001__x0002_@¦]²à¤ÀÜê@1± @vU¥è3e@¬Æ_x0018_§´&lt;¤@ íô©À¹àïø®¢@_x0017_²û)4º±À_x0012_:¥Ú_@¬a§Û40Àñ&lt;mb@§¬Ú;åôªÀ.ÔÊQÀ_x0019__x0014_¬¡a¬À_x0008_ÖGÈî¢Àj]§×¬þ@ÍÇÅ_x001A_@&gt;+4F'@ÇéÇ5_x000E_ÂÀ_x0018_dn¨@W_x0013_ý0©ø¸À!6IÁíù¨@	d_x0016_1×@Ótû?n@²qö_x0017_E±ÀîÕw_x0001_»R@Ó+ì9]e@_x0012_'ãÊ_x000F_@Jß¯µ&amp;ÀGÎÇ@8­_x0019_aCcÀÛGúx`®@ÙÂª]_x0001__x0003_·À¿f¢@Êi\8I_x0004_¹À7Áðu_x0019_u@7Qù_x0011_µ_x000C_³@ñ[9_x0017_$_x001B_«@Ê¸|c_x001E_v@_x000F_Ë/y´Î²Àh$û­hj°ÀÇÍ¿ª_x001D_ ¹ÀÖDb½9¸@/ÑzOÆX¢@_x001B_Ha_x0001_®²Àäö_x0017_ãl_x0006_@/_x001E__x000B_w³Àä1Êmá¨@B²¬_x001A_èì@ï_x0002_3ó_x0010_r@ðGy_x0010__ªÀAø&amp;MQS«@7¢=âüp®@_x0008_ÕÛ¿°¹À²»_x0004_iÆ¿@¹b½¼¯§@;@§´H¶¡ÀÀ²zJÊoÀÙÎåü]c´@å_x0012__x0019_×ÆÀ¨_x0019_(ýJ_x0018_©@©nÏù~u@Ú ª ZÀbEVS¥t¼À_x0008_	_x0004__x0003_ÅTsIE@ºMËlá{§@¼4_x0003_ÈeµÀ4ñ±ÎêÀéÀö_x0018__x0006_»µ@_x001C_X]Î½À_x000E__x000D_;o¨À(@%¿Ûq@²_x0017_4qËÀ_x0003_¥*«\_x0002_£Àã?d\ÀL]ÞØ¼@]ÓºÀJqg·àÀð± ¡´gÀ_x000F_n_x001E_ØÀÉ°@/gc1Gy@c%1¶«9©À"æ±æ_x0005_¤@9G ;_x0018_vÀ@T#_x001C_ÒÀ×|3p_x0001_Á@º!Ê_x0004_Z@_x001F_Sú~ºô´À¢óçï_x0017_!½@Íqæ«"°@ô_x000E_NÚ_x0010_À_x000B_Ú_x0005_Kµ_x001E_@ìÒlýÀQ&amp;EÎ_x0003_wÀ_x0007_uÓC_x0007__x0018_@où_x0011_Ê_x0001__x0003_äÜ®Àå`+_x0001_©@^}¯\_x001D__x0008_¹@8 _x0014_ÁÍ_x0008_­@icþÀ_x0003_Ñ,?m`Àá×ü_x000F_«»@'4(Zd\Àù³ùÀz7À_x0014_´z«+8@_x0011_yØ_x0012_hFÀ#Í¤@á¥@¥{Õ6Û{@î_x0019_n@d_x001F_@£8ôTw¦À@""_x0002_p_x0008_À(,É·ä@Wã­ y¦@F$[³?º@PÐè¡"_x0017_«Àz_x0016__~Þ~@¿6Þ v/Àõë4ì×À¿Üa/oü­À¬Sc2M«À_x001D_­²_x001D_¡ç@åþ+_x0019_@_x0005_»ë¢â¸@p_x0011_B_x001F_Ë¢ÀJ'¦c@×x8RüÀü_x001D_1©îàÀ_x0002__x0003_K6ðêö_x000F_¡@­_x0016_WY*q@Æà4=Í°À_x0007_×·ô¾t¢ÀÉ±R_x001B__x001B_#º@¤¸Ao¢À&lt;ê_x001E_C/¡©@i62Ä_¥@å6¤#°À²ö_x0001_Årú´@^:6v¸_x0015_xÀ_x000E_TgèOÚ¸@w_x0018_ë_x001F_Ö@pÊvg À²}6¬Ào)Ô÷Ùu£@S	÷Ðf@lüK-î ÂÀ¶Dñí)F±@ _x0011_4ï³õ@(éñ1é´@-7v,¶À¤À_x0008_âL¸@îÛ«¸_x0019_@Ù_x0007_§vè@føXQäîÀþK,8¿@näáSÚ³@_Gî.kxÀîãê_x001B_b½@_x0006_&amp;}¶4sÄÀ_x0017_4l³_x0002__x0004_Ú_x000D_²ÀÏªi.Ì¡@RáÑ'±ÿKÀZ_x0003_7ë_x0012_ÀJ±_x0019_F[«v@}Hldäº@ã±)!o@@û_x001E_âÒy±@þCùµ±@ò_x0013_¯sò?¨@Q#_@_x0018_ô¸¹/cÂÀ}¹ç Üû«@q_x000F_s¾!­@^%¦_x000C_¥@P_x000B_ÑM|é @ãFÓÁ®@·A¿íMú{@k­_x0017_È½@NËªCö¾ÀxO7FÅªÀiïÁ¯ÀsP_x0016_é{{¤Ài_x0001_Òûr@ úæ_x0008__x001C_keÀ6QþÍ;7tÀÎß_x001C__x0001_@âF&lt;©d@_x001E_$n_+À@ia¦èdÀ_x000F_¢¸_x001F_"Ï·@kQ_x0011_Ó/·@_x0004__x0005_en}@_x0008_|DyjÀ^íÇ{@ÌC$_x0001_-ÁÀ¥|`_x0005_®@|p½òªtÀ(_x0015__x0005_¡_x0012_°@_Î~#X@ªù+fkû@X@P,ò÷À©ñÐ/ÒÆÀ7_x0013_o¿ª@_x0015_½ý ï£ÀÒÉAÉ±j@´||É´@âÃ2_x0013_À£xøC_x0007_1R@ÞD¡_x0012_jíµÀM1,bÐ@(þ9Åç_x0005_|@z_x0010_Vþ©¦@R¤ö_x0019_Ì_x0016_@ÒÅ¨W&gt;¯@Ï'L°_x0003_ï¯@`æ4_x000B_]X@&gt;ÿàî_x000F_YÀwü¸#_x0014_¤À§XÚ¢y´À¸ôo~V¢ÀWu_x0002_f¥x@h×¿#_x001F_¨ÀÞ1²_x0001__x0004_'ÆFÀ_x0005_TÎÔR¤À_x0006_Ë_x0018_«ª@m«_x0014__x001A_´÷À³ÛAÿâö@Ù_x0003_Ù~Í_x000E_@+Uûµ^³@!»cÿ&amp;UªÀ_x0016_!ïº±@ã0Ã_x000C_°³@ìò]XFÞÀN.÷_x0017_Ú£ÀQ_x0017_XØUÓx@ _x0007_Î¿ÀE­@Ã}ü_x000B_Á¨ÀÔàEÝw}@Ó_x0002__x0019_õÏâ¬@z«èmì©À­Î©ÿr²À3øq¨_x000B_ªÀ¥BÁ{hÑ¡À"_x0004_@_x000E_Ó_x001C_9_x0015_n¢@ìÓºr	¸@×ÃóyQÀ_x000E_C.ì¥®À)¶d3YvÀ_x001F_]¼L£À¢(¹;É£@äµ¿Å_x001D_ç«ÀnâïvyÜ¢À¸SçªS@_x0002__x0005_¨õÍíæÄ¨À¯Ã_x001D_0ï½²@¨ô¼ðN×ÂÀMÔîl²lÃ@_x001C_=0_x0012_I¬@_x0013_¼þ VÀnIÉìõo ÀA÷_x0006_b¹²@¶©bZ;_x001C_@ª¼U_x0004_Å`r@³Ò_x0001_&amp;û©@_x000E_øµ_x001F_ã´@ú36ïÖ{¤@¡_x0016_.~@0_x001C_÷pÑ_x001B_§Àÿè¶_x000B_?­@lØ{_x0013_¾k²@!|&amp;_x0018_ýÀ_x0002_JRøÜc°@&amp;4+7Ü¬@-9_x0019_òÿN@P¢_x0016_Ò,ì«@õg_x0015_(%Ê}ÀEl¿i*@_x0002_°KÕ_x001D_Å#@_x001A_R·±nwÀóMû{¤ÀäMsì£¬´À_x000B_é¹á@q}=_x0003_´ý­@a(V»pÍ@_x0013_¯[_x0003__x0004__x0001_À£ã_x001E_ÔuÀW¼û	ýÀGGÌ'§Z@â_x0005__x0002__x0010_¥À,xÛ-J@|êâqÀxx¤%'`²@1_x0016_E/@.Ï¤bÞ^À@W½ß_x001A_úª@þØ!Á¥_x001E_ÀkDGm@G_x0006_rºÀ£?;Ûá¶À7Ë_x0007_ã«úª@É«_x0010_nc$@â_x000D__x0016_¤$J©À´_x000F_' Sõ¦@COÔeÉ³@Á'þÐ³@_x0016_?_x000B_Æ-nyÀ½ñS\Ó£@_x001E_rr°4­ÀpòÏ_x000C_U1ÀÊ¹XÞµÿÀn&amp;IiÀ¨K&lt;&lt;ý@ÛµÙâÖáÀ]|?öX@¯ºª_x000D_E°@úr{¬a_x0008_@_x0001__x0004_ÛrJýâÃ±@þØ^Õhy¡@§tv"@ô_x0011_¿¦Y@à&amp;øf¤Àò'Ìã)@#á¶ïkyÀdE5_x0006_@µÀ¦QñRÀÖÀøIá_x000C_9Ã¶@íIÜ_x0013_ÛÀ_x0013_ZxG¾y@_x0003_~_x0016_&amp;v@_x0019_{I_x0013_u¤À¦ýÿlOÀ_}PÑ_x0015_H½@hÓQ¥ê@ì_x0012_ôÒ*St@7Ad_x001C_À)_x0011_háL«­@Î`_x0018_yá@J½_x000B_B'È@ÿýeí@k_x000E_&gt;As~@ :_x0018_&lt;Åª¢À0IæÆvÀ¡V'FÎÕÈÀ_x001B_2à_x000E_Öë¦Àäæq_x0002_ì_x0018_¹Àò½5_x000E_lªÀ;ÁÉ³À/äñ_x0002__x0003_~õ­@hÝqYò[@Í®ë$ª@_x0010_RHM_x001B_`À¨þ_x0017__x001B_@_x000B_°H_x0002_§µÀôaüÓÈª@_x0010_·ð(;n@Î¤¨¼_x000E_$@ÍbÄKgXÀ_x0001__x0019_ÏÁ@_x0008__x0001_ÚïsÀm=-Z@E#®_x0002_¶ª@_x000C__x001B_{ÂE¤@+Æ÷_x000B_O@öÍÊ«8ªÀ¬oãýy¥@.HUXö±À(_x000D__x0015_Îå­@q_x0004_â_x001F_@^Ò_x0014_EÀ±_x0002__x000D_&amp;Àg]E6o¡@(¯Ýû£@UæònIÀ_x001B_|Çå_x001F_Û¨ÀJY	Ý_x0017_ÀðÈ¸!£í¢@§/±ÕZ²À'Ñ(t{´@î¬ðßîÀ_x0001__x0002_¬!K_x0012_¿óª@gÒm¦s¥°@ax=âäÀÙì¯=v@LÑÊº¿Àüc2Ù¨_x0007_°@j»QÞ\@Ýµ8v.8¯@iÿÛÜ»¶@ìt_x001C_u9]±@_x001A_µ_x0005_Á§ÀEù5Ô¯À_x0011_¶³ú¯·C@		`_x001C_ä ÀtR4[_x0006_ÖÀ_x001E_ïñ_x0006_ñ_x001A_tÀ_x0011_3_x0013_7CA@?_x0012_ºÕKº@}²Áµ¬À¬QM¦l²ÀÒóBãÜ&lt;°ÀÍ41hxâ£@­_x0012_ÛQG7§@CP:í²³@_x0015_ÔhrR»@ú£Ôsi¦¸À_x000C_cb¨àÀÝøoM_x0002__x001E_ÀÕ[i¿	¡@=+[Çx×´@[µµ_x0019_·«@ò_x000F_(_x0003__x0005__x001E_{Àã¾¨èPÀ6¯×¾G@ð%ÒP¯@ÈÖÐ[3ÀEêÄÑÎûÂÀÐ&gt;Ã_x000C_é_x001F_À_x0016_j{_x000F_Â­@3Åc-ö¢ÀÎk5Û¦ü½@}ù`.-iÀ5¬D_x0012_¤õzÀ9rã3[¸À¼ÆÎ_x0008_ú¶¯@VÍÁÛÇx@Zn«Â³°°@GiM_x0002_¸ë~Àü_x000F_ÎÚ¢@PÉ¾`'£@~_x000C__x000E_ÊêvÀ¶µ_x000C_ik7¬Àe³_x0004_¹ý@3Ì_x001A_§ä«ÀÑè¦½2Ý¥@§¿2_x0004__x0001_ãrÀð&gt;ÊVÄ_x0001_¥@­¨ÈNÎ±@d8a8|Ä@_x001D_´Z¿@¬0ýÎKÀn_x0006_0°ôÀZÂ°ûú~@_x0003__x0004_U%_x0015_Ö_x000C_§@_x0005_L_x0019_&gt;®s@_x0005_y5åù@ÅÔ¤/;¨Àç¶/Fçì¥ÀRKZ¸{à@¯åRmÔ_x0006_¢@4È	ÚvÀB|_x0010_&lt;~4¢ÀÀ;p@X©@ÀÉCkÐ°À_x0017_ÚÅ¿-î@^éÆæ_x0003_]Q@W_x001B_Ý»èªÀ)D{_x0006_ª9@_x001A_(J_x0002_d»@×	ç7$ÿÀt_x0003__x0013_þÓs@CÑïH&lt;Ò¥@uXG_x000F_ðÌÀ_x0005_%òÚ3:³Àïn;Å­«ÀnèÛd¥µ@âÏÊëa¦©@bM@µóit@­µ?ô_e©ÀTê_x0001_²@s3@Â°@5¢Èÿ©@_x0005_&lt;'ê6ÀïQ(at¬ÀaÍ©'_x0002__x0008__x001E_o³À±ÏÄ_x0016_Eü¨@¨_x000D_Oðîê@+_x0019_×µC@ÓàXLr@_x0004_û;$gOÀJØtR³@æ¯_x000C_ç_x0007_ØwÀ(LÈóc @?_x0003_43¸À_x0008_i«Ê@ÌÛô_x0017_¬?@Ã2_x0005_û4RÀZ'®{û³@ØèåãiÁsÀÌýa_x000C_V¶ÀC&lt;F_x0001_cÁÀ&lt;b_x001D_÷ã¡@íëú_x0002_§¥À±·³ÂÎÀö"Û÷_x0016_Àÿ£Ét¢!t@`¨bEý@=+YX_x0005_¢ÀüI{:µ@äC_x000E_Ô¥±ÀA kÇ@_x0018_ÿþ_x001A__x0006_`ÀÌ·%«¶Å@ÖÖà-_x001F_+ÀA»*_x0008__x000D_@©ñ~¢@_x0003__x0005_àã_x0004_þÔ³@ù=bß#m¬@_x0016_9J^T­À×S±â §À ïwÕJc@e:&gt;n­@Ô}ßKs-º@¦¶°?^/EÀ&gt;á½µi ¦À(	wÙÐÙ¶@Bzks|¯@ËKÞ`_x0002_ö@!3ëµÍ@_x0001_O&gt;_x001C_ÂD@ÑÂ|\_x0012_©@\_x0002_U7A@³ÀÁÉkÆ_x0010_£À@QÂEb@Ô&amp;¨_x0004_  À¦å°×_x0017_¨Àø#aB_x0001_¤@\_x0013_ÇLÜgÀ_x0004_"?§-~¥@_x0011_EVÆ&amp;}ÀY²[´l¨@Ö_x001B_¢&lt;É_x0008_À_x001B_7Øù¦@AF£~_x0007_¨ÀÍ@nkÚÀ}éøH\¢À4v·ÄêªÀªMÚ_x0002__x0003_±EÀ(h_x0014_7_x0005_À(I_x000C_AÀl_x0015_'Þ»j³@²1Õ_x001D_7¢À ¢	&amp;Æ_x0008_@2¬QgAo¿@_x0003_¹6cThÀ4!Å¹ÀäâFJ_x0001_e@å_x0016_wÌO±©@W¸_x0016_/C @i¦Ò{]û@¤:¬_x001B_âtÀ¿ÿìD°@º«_x0008_¡@å\lkOÀ_x0013_hW±_x0010_ÀTÏlfË=À_x001B_÷_x001A__x001B_°ÀoÀ8_x0010__x0003__x0014_¶ÀØZ|$_x0005_º@_x0001_&lt;L±¬µÀ@ÅÝô_x0006_ð¿ËC[E&amp;¨³@³½L_x000E_¯@Õ__x0016_nç½°Àv·Û{ÅXqÀ&lt;_x0007_ó Ø:ÀP_x000B_fÃH¦ÀºöC_x0019_vå£@ÿ¥@_x0005__x0006_xðû_x0005_ïí¤À_x0008_bmiëéÀíT¬_x0016_0§À¸_x0002__x0019_}¼@-öf`_x0007_vÀÄëjÔÈ°Àt_x0003__x001E_ Ú@|_x0013_8\_x000D_&lt; ÀPbn°¹@ù#Ä_x0007_{À,8ø¤ÃwÀ:±=¢¥Ào_x0017__x0006__x0016_l9¬@'6SÿÜ°À¼¤l_x0017_	@N_x001B_?_x0010_?ïe@FóäÁpÀfs¶0_x0001_©@[Ùk @M¬ù_x001C_@_x0001_ªÀt4_x0004_ù`¬À~oaÖÀ@dÄÆMwuÀ¿_x0008_=_x001E_«ß±Àì!ëÁWµÀ¾äúp¬@f_x0019_[Ò±@Ô«¤%c8¸ÀV_x0011_´_x0002_åa¥Àn+¦_x0003_5ÀÝí·-$^©@`¤¹_x0003__x0006_p_x000B_ ÀÖ£D«TgÀ_x0001_ÚKnÕªÀG7½_x0002_@ÀÐíPÐx0@çkqò_x0013_öUÀ:_x0014_×,Å´@m_x0016_ÿg²_x0011_t@Íð_x0015_&gt;ï¤@cÁ;	áP@$W}÷_x0013__x0005_@ÞN_x0008_³h_x001C_\@Õh²¥}ª@ír²²æ}ÀÆÛ©-_x0016_w¡@FJño,@§êh©yÈ@µQÃTÕBÀ=_x0019_.c½®@"¼Jä_ºÀÖA ú,gÀàÍÑ7.1¬@,Z÷_x000B_.ÀH,`òùæÀ¦§ñJzâ@.hAB¬ÀÛË4!Þ0´À¤_x0006_Y®WÀ_x0004_è,Øfh@ay8o?@¡À÷ºÌÀº¼TÔ¦~À_x0001__x0002_0~7"²T¬@ÆZ(Ê9¥À&amp;E_x0006__x0002_*¨@§*IÓÓ@#_x0016_ãc¤À=£_x000D_ò_x0012_a@¯èð_x0016_V+@Ñ_x000E_E_x0018_¸_x001F_w@%4?_x000F_º}@Â8/»sÀ¢£&amp;_x001D__x0012_Ð¢@Ix_x0001_/³À¦7~ùÓ5hÀywCëR¯]@\_x001D_/FD@vS² _x001B_®¤Àpß195þ¡À_x0006_!_x0002__x001E_\_x000F_DÀâ¯Xh²À_x000C_ÔØ_x0008_¦@_x001A__¾!@_x0007_üáåÛ´ÀuÝY_x0012__x0002_M¸À®â¤¦/ò¤ÀÊ;ÛsÀ+@1âú1s@êÆz:wÀ@¨té^¢@_x000B_.â`"@úüZÄnpÀ²º/Ñ`°@ê_x0015__x0005__x0001__x0006_	AÙ»@_x001A_¢Û´§@TG_x0016_8À5þ1ø_x0011_ ÀÍJ_x0019_I¦@(ÒwÜ@À&gt;Oe`@ãÔÂ«áÀøH__x0013_!_x0016_bÀ#1°ôe_x0002_À_x000D_fRT%ê¨À-&gt;Â2_x0008_ÆÀ_x0007_õ_x001D_3¿)µÀ­ä«Â­D¨@_x000E_XÊ¡-¯¨Àø_x0003_éÁ±ÀÊ_x000D_¬C_x0008_©À}_x000E_æhtÀâìBUXÀß¯'_x0013__x0003_@hx-2{Í@Y½_x0004_ë;fÀtÒÎre2@_x0015_t$À6^ÀÀû&gt;fpÀª÷Î@ò¼ª@)ç_x000D__x0017_8w@í_x0005__x0010_aÀ;àæ_x0001_ß2©@k¦W_x0012_&gt;¢@_x0018_ác.&amp;yÀ7¢÷ÑÚÖ{À_x0001__x0002_¨Ñ«¸½@_x0012__x0007_²¨¸@&gt;QØÕ±@FÀÐ&amp;»ÀºÆäÖ,ü@;ÃþÓâº¼@}'_x0016_)_x0018_#À_x001D__x0014_îÃî´@¢ä_x001B__x000B_øX¡À{)V­_x001A_¥À_x001D_Äa_x0005_rÀ°ª_x0007_²¼@ÍHÌ'ÍÀ_x0012_é_x001F_²ÊÀ²Á³¥ÈÎÀ_x001A_o­r§ÀÖàïcÅÀSgÜ}_x001D_æ¡Àà½à¿3¤À&gt;_x000E_XË ËIÀ=ÃòÊpñ©@É_x000D_,_x0016_&lt;# ÀÅ_x0006_ò_x001B_@Æ¶Rî_x0001_@³_x001D_ºO8_x001D_°@_x0003_uî_x0003__x000F_­@euâÌÉvÀÕoævp¬ÀQ-UL2'¥@Äæ_x0010_p¶@pgB__x001C_´¥@U*cG_x0002__x0006__x001B_ß±@_x0016__x0004_c;éÀ^_x0005_~¹Ô¥ÀÂ]{Xj¿Â@sê`ù_x0017_fÀ_x001D_É"_x0006_~À`_x0001_;n_x0006_Ï@L=sé©|Àñ&gt;§Ö @(¯/1õ@à^£$­©Àö+×ÊÍç@¦§7ÆP²À_x0003_ü­{»Å@²äno6ÀÞ¸Ø-­À$ãÍBN @êâ_x0013_z_x0019_,dÀü_x001D_B_x0002_°@bô-£[«À!a_x0002_OI	ÀÉ4s$_x001B__x0008_©@6A_x0011_ÀE=x®@g_x0014_ÿîA@¶? _x0008_Ð@I_x0012_£Ç @_x001B_w_x0012_F;¥À+ÌÍâÔÀ÷&lt;M&lt;_x0010_5¹À­Üú-@Ä_x0003_ºÆ_x0010_ù@_x0004__x0005__x001D_®´_x0003_«¨ÀX¼ /´ÂÀ_x001B_2_x0014_ÓH]À¢ÈÂ_x001D_ö±@ÞûK_s@¼ËzÀT_x000E__x0006_q·¦@_x0013_¨:XqK@ÛÑ_x001F_ô0©@:qKÂÓ@U,æÂ&amp;Í@h±«_x0018_Õ@È9làÇd±@Î_x0012_3O®¿ÀÔ_x0007_éq§;g@ØëóÀÁ¢î7È&gt;w@[1.DÀ5rô;½]Ày_x001D_q¨¡À__x0007_¨__x0002_ÍÀmL£Ëû¨TÀL_x000B_Wª­è§@wýï@&lt;ºz@fî©0¥ÀÃ_x0016_ó»ÏE°À²£ö¿pF¢@ö_x0001_kC_x001C_¾¡Àï6ÍÈÞªÀ_x0014_ìlÄ@V;Eà«@ò$qÇ_x0002__x0004_umÀ^îC-^½@è&amp;´Òÿ#cÀÀ:±·z8@é÷jý°À_x0017_G_x0016_~-³@j85þb¸@Ö`!_}¥À×¹_x0008_¥r´@_x001C_KzÓµrÀBªTÁ$F¨Àé-Ú¡§w@_x001C_Vk¬x@@íx	@¬_x000D_[«Ð_x0007_£Àã6tÁÒ¹«Àn,W_x0003_À§À_x000C_$kÙfÇBÀ#ç¹êóm@¿É¼.°@	ZêÚ&lt;ª@ fhi	_x000B_@üw¦6[dh@_x0019_Ïµ À&lt;jz`i@5_x000F_Uæµ@^¿~A©Ü@qéýs_x0003_«À_x0018_Õò½ö@Û_x0001_°_x001D__x0006_@íý_Î_x001E_d@Hñ&amp;,Ö¸À_x0001__x0004_Ù¸R!\À£N±¸_x001C_©È@t'_x001F_@_x0017_²À^1ïGwiÀZxd_x0011_wðÀÈ_x0003__x000D_Ò*©@_x0010_¨**3_x001B_§@Z&lt;:ry#ÀØ/÷îí_À-ÿKÄqêÀeü©rç~ÀåûxO_x000D_@_x000F_DÛA%Àa_x0008_cÓÇÅ@_x0003_½íòUÍ§@ðÚ&lt;fV(@i¾3z½À ×_x0002__x001C_Ù@om¬0ô§@²ñæßBß@äbùj±ÀA7îX&amp;k¨À_x0016_Aúêî@ö6{$ý_x0003_°À1ÎË¥Ïä¯À_x0005_CÂqì¹RÀ¾ëÂT´µÀ¼ôºô[@_x0016_Åâb+±À±½&amp;çg@ãï,¢_x0019_£@!Q_x0003__x0006_d&amp;¥À[Àtþß_x000D_Q_x0008_À_x0019_ìi ¶@óºíM$n@r£\ü_x0015_°ÀùDq_x0019__x001F_£Àãõþ_x0005__x0003_C@hçZ_x001E_pÀ2g+_x000F_Z_x000C_©@	PÉÉ¨@k&gt;g@Éi¼íh_x0012_¶@kU#j&lt;Ð¤Àmr²/é@fW&gt;t§¥@_x0001_;-Ä@,µ_x0010_( @QFÅù_x0002_ @ö¨r_x0004_*Àÿå_x0005_yûCÀ_x0003_+Uè6_x0012_ÀÛP_x0012_åÐ_x000D_»ÀÏ·L¼²@v¦ÊÈå@pR}5m@_x0012_Óò¾âV²@aÕÑË |¯Àu}â¼h1±Àz_x0012__x0001_ÒÍò¥À_x0001_Ð=&gt;úÇ@ÿQ?â¥@_x0001__x0002__x0005_ró"÷°£@H_x001D_È_x0007__x0013_Ï¶@u`V_x0010_¾5À_x0013_QjKN_x000F_{@xÒÃ]¼¡À®V©­V@!a¦"@Â_x000D_få³@`}±Ùî ¶@,ªÕ|¤@x_x001B_~_x000E__x001E_Àaö7tz±Àfÿ({ýÀ_ÃÏÓE¯ÀkÀæN^¿ÀÀÍWï§8@_Ò®W_x000C_Àà ¤_x001C__x0001_f@\w@ð«¬@Æ²|D]¨ÀÌ*ó_x0003_rT®ÀuQ×¨±¬@C·ØÌ@&gt;î_x0014_Î§ÀbÌê½)ËÀ_x0005_®¤_x001E_p«¿@Òóù*&gt;c£ÀÉ_x0005_0sÜ¼@Ý_x0014_`¥_x000F_±@Á'üÜÀUðK_x000F_åOÀFr_x0015__x0001__x0002_ÉroÀ´_x0019_Ã_x001C_*x@Ü#óÛ©³@an¨_x001D_Ô«¦À¸eÝ_x0019_ÍÀîÒáe~$@%Q!ãÄµÀ_x001C_W_x0010__x001E_íg @ä·ã;¯@ÐXê÷d ÀY\}äñÁ@\Cáb­Ày3nê¾_x000C_¬@XEýk_x0001_¤kÀg-Ö@}Ð¼¥À¼y],B©À|½áCpa¡@+øc£»©@_x000D_àþü9^Àq_x0013_ô^dÆ³ÀP%^NÆ¢@XùÑòPaÀ$Y¯b¹£@¾ðp_x0011_°@©Úo}· @_x0013_!Se}Ý@Ë©§b)@_x0014_8uÇ°Y´À_x0003_/ô3÷@wÀAÅd©±Ì£À_x001A_ÇÒk_x0017_¡@_x0001__x0002_{á_x0004_Rÿ_x001C_²ÀE50Xy@¼Á} ÔÀ@(¨jÀ1.Ê3aÀVÑÄ¶ð&lt;@Ù9&amp;Ñ/_x0015_³@_x0011_!_x0005_Ï_x001C_@}_x000F_¼yà¸ÀRëÅ«Â5¥À6W8«Àå_x0006_u_x000B_á1§ÀíübÐ­_x0012_ ÀU´0ÎÛ¶@­f_x001B_Ø%¡ÀÂ~Bz&lt;_x0015_a@¿ñ¿ÕJÃ@f@i¬_x0015_ÕÀÁ)îgí}|@¿=Å_x000B_À^öppªR@·_x0005__x0019__x001B_Ecy@Þwiý¤^°@FÖÐî³ÀÈÍO¤y_ÀgôE©ßsÀ¶R¬yÚ}c@s_x0010_¯ºÀ,HnD_x0002_U@_x0018_¤gm4£@·x°_x000F__x001B_·ÀÖ_x000C_Ïr_x0002__x0003_¤7@XAåA¬@t~Yõ59¡À}a÷{4_x000C_°@é_x0006_0´Ç´¨Àp`³À_x001D__x0011_H1[à£@Fq¸Ã{@+ÑZ·1R¢Àw	±_x0002_¬@­z,ÇVB£À_x001C_i\ZâÐÀ¬enlÂÖ@ZJ(_x001D_iÀ+Øì\Á±@8e	¡#6ÀïApÄ¨@*Ö:°@²@_x0002_£èñÀ¹z_x0008_1ÎË@@åÇ¾_x000D_sÀúÅÔç¾@ñV	@@Ô­_x001A_D_x0001_³ÀoÎå	³£ÀJTòOïºÀè_x001C_&amp;_x0007__x000C_ÐÀ!5Ì÷¿®À¥¹MU§ì¯ÀZ÷&lt;.ñ@ØÌ %_x0017_¸À_x0002_ÈêùÀ¥@_x0002__x0004_²¾'»ýv©ÀÈSßªY_x001F_¤@_x0016_ãB¿¦À±ÜGZ¬BÀuÏ=ÇÃÚÀ_x0003_Tñ_x0017_¤¹@Ì¿ªÿn@_x001E__x000E_­a¶@&lt;	)	`Ö@£ÜîWÀüJA_x0015_0À¶÷ëÏÅrÀk;?Õ_x0001_sÀzå´yZ¼@_x001E_X_x0017_o_x000E_ñ@p_x0017_Û«ý @ÌÈw_x000E_~ÀX®ÑïS£@R_x0002_Ð_x0011_Ó)@ELéèØ·@»2Mý$£À¡		s|¼ÀxÊ_x0001_®Å~@¦dà÷_x0007_§@ÐZ=3@¯ÃY)nW@¡}Ø_x0010_úäÀGÅq*1"À~ô°À__x0016_kÌ|w@cÊRó´@_x0001__x0013_3G_x0001__x0002_NÎ¢@'Z_x001B_¦ïÔÀb»©þÀmÖD÷²×¬@rw;«@_x001B__x0006_ÌZ¤{À ._x0004_J³@3ÅÑ;Ø@°l²ÓKE´Àô_x0015_&amp;a¯À7_x0015_Û_x0010_&gt;_x0008_QÀD±¬ïÜ_x0012_Àµ_x001C_6ç@¤ï´HU @F§Åµ|ÐÀMþ´4&gt;»À2§xÜLùÀÿièü;@9äY·Ê_x0014_ª@çôLrú@a¥4ú À·7_x0019_Óv©@NîÄýA^À_x001F_7û®×§Àd_x0004__x0007_0_x0001_§@Õ¦Ühã@x±_x0015_w_x0006_@@¤ù¼¶Cª@F7_"½H@² ¬Ã1À$_x0018_£kÇÀW&gt;_x0004_ÊB¥°À_x0002__x0004_­1¡¨@_x001E_Av6_x0016_@@¾-°/h«`À$slUÂÀ&lt;_x0004_)_x0001_;@³½*_x0015_³ó³@Röùv/OÀöÊL_x0002_Ùj@Y:_x0008_W_x001F_$®ÀÑ­sSÞ²À|W:_x0016_/oÀÕêÙÂÝ¬@´rÄÃÀF?°R¤@½_x0003_PüØk±Àéò_x001D_X&amp;À­´nØmÆs@QÙ_x0005__x0015_Óª@`'	ÕÄ_x0005_¦@-k­þ¸@ðâZ0±ÀRn²|lÀ@ÀéÑ_x0001_?@jy_x0014_0,	Àl	©Ã_x0015_À+_x000F_&gt;É×ÝÁ@)nÏPu!qÀ_x001B_Ów¢ÀÀi_x000D_zNË@ð&gt;Ê·ç«@^âI	ø³À3_x0003_.-_x0001__x0005_wÂ¸@taòµ@o²PÀ[ JN@1_x000D_qa¦äÀªH31O@Øu_x000D_÷Ùé¤@_x001A_²'¯_x0019_ø²@ÏMçVÔZ{Àq´å2¯À_x0008_	3ÎsòÀÀÚtó_x0012__x0014_k³À`b_x0004__x000E_T¥@_x001C_¯þ£³$À*ñ_x0015_NÌ£@_x001C_½¦õ+@¤_x001A_ß_x0002_dcÀ¥_x0008_8ô_x001A_c¤@ óHõæp@+õèî¹L¥ÀçÂï½÷À®r_x000C_â@@¸,YÅÀÎ_x001F_G^'@¨ åk: @O¯_x001C_*_ÀgïU&amp;ß@Xÿ~¿ÅÊÀµPxÿ_x0003_DwÀÕr]:_x0010_Æ@íÙU¬¦Àg½_x0008_eNËÀ_x0004__x0005_ÓÛìïN¤ÀF¦_x000E_3·@ØC0\Àþ_x0019__x000F_Zõ_x0014_¤@S©_x0017_Ê_x001F_;À0³X	l9ÀÀü_x001E_ML´@ÈúòÙ_x0001__x001A_¦@ÏÑ_x0001__x0016_Ó_x0013_À(=_x0002_B_x0008_¡@³Q_x0008_T0#¹@ÓzV	OÃ¹@CÅ&lt;_x000C_)@«ÀÄX½×_x0002_©À¼Ç	¶Q²@$T_x0014_9d@÷´Ú_x0019_ÇÀ_x0015__x000B_¥ÑÂ(]À_x001C_è½MÀþò³¬#_x0016_´À9$ÐÞÀ¿^]&gt;Q²À}ôòba@EÇRÏ"±ÀW_x000B_e_x000F_¬ærÀÐ¡_x001D_ÌKüÀÄ­¶Ìø_x0003_¡ÀÉ_x0006_&gt; Ké@gL'gAó¸@&gt;_x0011_Gâpô©@_x0015_6³îÈÕ@P_x001D_]_x0002__x0005__x0013_W@¾9n4;_x001C_³À;^_x0017__x001C_u¹´@Ì§÷Ã@_x001D_´ê_x0002_¯@u¶»_x001B_êg@{áJø_x000F_Àµèß_¦&lt;rÀ_x0018_CD2Ó·À_x001C_Tcû«_x0012_zÀÉ½½&lt;®@_x0001_1Ù¡¥@_x0011__x0007_-éørÀ_x0011_Ù(?XSÀÔ@_x0012_1õ±@`ÕÃ©_x000C_(Ã@_x0014_Jöé_x000C_³@NÅ®&lt;_x001A_ÀM_x0001_½®WÀÆ¼,&gt;_x0011_¢@Ô¶_x0017_pñ_x0015_¢À_x001F__x0002_î}/,®@_x001F_/QëÀNÛ©_x0004_#VÀÌOªo_x000B_î¦@_x0015_G,.µÀ_x0011__x0001_+_x0002_¸@¬_x0015_jß´Àe"é¼_x0003_¼ÀRuÛ2@FcgÑÙv@yZ_x0014_Á4Ç¼À_x0001__x0002_=±éö)~ÀHö×ËÉl@UyÂX²À¼_x0015_ÖnH²À!d¯½ÀyéãNÀ·ÀR@mfæ@tÊîG_x0012_Üz@RÉ_x000D_ _x0003_\w@_x0018_,3¯¶À»¡ùXüÀ%_x0003__x001A_«'óÀÔ¯Iä$¼ÀfíòÄ;w@5z_x000D_VUÀ/:_x0012_.±@ä&gt;Y/¶@cóÜ3±@Ê$_x0001_º0naÀ	ó"_x001C_z¼@Ùzãü0s[À_x0016_A_x0003_¼§À_x0004_²\¾hh®@2-\`9½ªÀ2_x001F_¸Vx[ªÀfÏÍ\_x0007_?£@B©£ä*&amp;ÀKüÊ¬ÿ ÀÓåÝ+S@_x0010_Û0]f¦@êµ9	@´3_x0002__x0003_èí@þ^¤¢ûÍ«À¶b@À8ø&lt;_x000E_!_x0015_@·È'î_x0018_[ @güÚd¥@*Æ_x0019_ùÅy¢@_x0001_UÞØ)m®À ÞÍeõ.¡ÀÏ¥Þ%lî±ÀægëÈ@UJZ_x0016_´@_x0010_Û*U)Àcr¾À¯økZYÀxò_x0012_&gt;J@_x0018_éª~_x000D_(@ñ_x001C__x0001_C&lt;_x0002_@	%ª7S_x001E_À]Ð½»iÀc~y@ßA8-À_ÄV?3_x0011_P@_x001A_ç_x0003_Ù_x000D_&amp;@3òµ·\á§ÀtÜÆ_x0015__x0002_i@ruAÉyp@s¾_x0011_íZvÀõ©_x0008_0¨À_x0007_Ò_x000D_Bñ6@Ã_x0008_¼Ö0_À_x001C_îÕå«&amp;W@_x0003__x0006_£õ÷@Ó_x0005__x0006__ÉµÀ_x0016_ª_x001F_¸G}¤À_x0001_¢ÏF{LÀò!UazUÃÀ_x001C_N_x0005_@\_x001D_íÆk}@÷_x0005_a­úÀãA£m@AúíÍ&gt;×«@v®_x0002_SÀ²ÀûA)cK@6CwÔ_x001E_xÀù?_x0006_e×u@E_x0001__x0004_¸û¢ÀÂë_x0015_§O @_x0002_Ìô±_x0017_ªª@qi_x001E__x0006_$@Vk_x0011_~!_x001D_´@\²õl­Æ£ÀblÒVÀÙ_x000E_ù·_x0010_ªÀZSeÅÏ@_x0017_.ð_x001D_&amp;ªÀ-±ÔÐ_x0004_´ÀÔ©Ñßß@_x0004_z/"ð@¯_x0002_-c=4ª@_x000F_54­p@ÊÃ@_x0018_RW@?W!ûö¥@Êñd1_x0002__x0004_DÀÐXÑ2_x001D_¬@çÅÿ±"¶@Mü@7ÏÅàÿ¦À_x0003__x0007_[ª!ÂÀÀ¼IãmË|@XÃväÀqbw_x001E_:ó@6_x0018_°J¹@.Ü3_x000E__x000C_q@`´ÅW¹¶À_x000C_c_x001B__x0010_S_x0014_x@,|ì?âÍ§À!,æ£X ÀXº&lt;rcÀÊÊFÏj´À·§IF!¢Àe_x0019_³ÊK@ÞÆ_x001B_@_x000D_g¢Àµ_x0001_¾tÀ_x0017_¡	Ñ=U©@¶1¬o¥y@ÿ~76c½À¯»_x0002_¤_x000C_ÙÀR_x000F_ÂªÑ-À_x000F__x0019_1î&gt;¤ÀÉ-Ä4Z_x0018_À¿_x0018_¢_x001C_÷ @¥Eìµ3@øEÊo«¡@uµQ¸7´À_x0004__x0005__x0008__x0005_Ð³É_x0017_¥Àÿ{)Ï@iU_¿óÌ@ó¨ædnÀìf.3_x0003_Ö«ÀîùR-2@Ñ_x0003_	³À*çâÄü.®@_x000C__x0003_Ù¼±_x0001_Ày_x0010__x0012_1Å%§À¥9}_x0003_ï©@s}_x0006_¶¤Ø¥@ð&amp; ¾_x0007_@_x0012_8à;¸_x0011_«ÀX=4_x0014_½¤Ànè¤!¶´@Á1ëËNò@¥4qå;@~ps[£ÀV_x001B_(^Àçª@»n_x001C__x001D_©À_x0002_·Q@±_x0006_6ï{*@§câöèxÀiÎy@or_s¹@¢´2Þ²êÀ_x001B_¹B_x0004_Ã½À[%x´¬®Àk_x0017_®/çg¢@uÁç"·À_x0004_uÙ_x0001__x0002__x0004_~C@Èã_x0018_¸Àö_x000B_Î2?Òe@|G¸é_x000B_°«@_x0001_Ì(À§g@ÐeC _x0011_­@_x001A_¨úï_x000F_®À_x000D_÷ã_x000D_Ò@R,E_x0012_Ms@_x000B_Hpåeù£@¨¿C´@òåg_x0001_zM@_x001E_MgYZ@©`8_x0011_ãRÀ_x0003_LðcM}\À3862°ÀãJ÷¯Ñ¬Ààpl!_x0018__x001B_¤ÀéÝßb\º¨À¿ÈíÆÁÓ§@"Úp0_x0004_uÀÆ_x001C_ÈFa@b¦èÄÁ@_x0011_7RI_x0003_M§ÀÂj@F[¹@l²Æ£Ã­ÀÀøN46:R¼@w	·F:i¬À_x0004__x001C_ùI_x000F_¦@T&amp;ö4Ã©ÀWuÊ{_x0012_­Àº_x0013_¨âùæ¦À_x0006__x0007_6ý_x0002_%_x0007_¹@òÖ[ygÙÀxç³¶&lt;¦À_x0005_~	ùCÀ¢ê¶Xk£@õkÓÓ_x0018_Ì±Àûsâ»¼ÀÀ»_x000B_RÞ@oÁ_x0013_/_x001D_À¢´´çÀg"Æ\_x0011_áÀj¼»ª`¡@_x0010_ÿvt_x0002_®À®ñ§¡;·@_x0008_FB_x0005_µ£Àë{}ú£Ø³À_x0013_CáýÀ£M&lt;äÁÀ_x0007_ÓzlñR@Õ_x0013_¿¿ØÀ-ê0_x0018_Ò´¤À&lt;1¾ZÞÀ·ÎÃKò}À´gçD_x0003_¤À1ß?úSn¶@3ÁÌ¡K_x0010_@ð!._x0001_@Â}gnÔÀÞ×ô"ÿQ@ªr#UXsÀIÊl¤_x0004_£@Î+Bj_x0003__x0004_v3sÀ&lt;_x0008_ XI_x0019_@Z~X_x0002_¡@ª_x0003_vÐIÀ	µ¿q=À@~_Ó\Õ@¹8hÊ_x000D_]ÀÜ©[KÓ«ÀÃ´7Ã¦ÀèÎ	6vÓ¶À¦æ°|á@AÎféVO°@Bø°EäMÀð_x0001_ý|Æ5À¢·ß0ÀÖ±ÀÆÕÍ\L_x001E_@_¸'2ß-²@^-,JA]´À4M[Îº@ìï¸UÚ3@BR£AõÀý«ÿ_x0015_}|¨@ë.F²t?§@_x0007_EPc¡À-sNÀ2ÂW )_x0008_À¹o_x0005_n¡ÀÕ¯_x000F_ÎÀ^@_x000B_Ù_x0014_y_x0002_Ç²@c	¡B@øÇÚD/¢À¡\}`Ø_x0017_@_x0001__x0002_|"_x000F_j_x0013_ @´TÎè_x0014_ÀG8ÓJ¹] @µuýë4¶@Þ$ïÂ)Ñ@ZôçMpÀ¯$KðGÀ_x0001_ÆE_x0003_Y£@;_x0013__x0014_x_x0002_§À°_x0002_ª½	À_x0014_Æ(Ð_x0007_ÞÀÀóYu_x001F_Á@ç/aù¢¤ÀIz°FNÔ¢À_x0004_êÒ}¥6¾À9ØIí'­@¼¯E1JWa@ü_x0017_(_x001C_0@ph{ÜfÕcÀðÙê½Ãn@ÝåO_x0017_hª@£­"òhÀýbHU@Ù¶;_¬H«À#_x0019_à÷~m±@¡G=ûAÀxZût`%ÀÀ_GTà]©Àß¡_x0018_ø~Â@58¦®CÀKX_x0018_ÄþA@À_x0003_ÿ_x0001__x0005_N¥«@Ì×Íþ_x0003_Å|@F_x0017_Óóªj¤ÀÓ;_x000C__x001B_gï@þ$Ä±UæÀ«5_x001C_?p«|@g_x000C_Ú¿Cm@Ô=÷nF¡@ùþ1ûZ£ÀµM®_x0012_ý(À{¨à_x001B_ÀÌ÷gg_x001B_?À«º2×¨@_x0016_ó_x001E_£î±ÀnE@C\¡¥Àqh_x001D_^z ¢ÀdºÎìaÁÀ²_w44@Ù[A#@ð­ÀW»cx¡@rÓ÷ÞJ¡@Ô_x0003_A_x0014_±®@y'_x0015__x000C_á®@qãy_x0004_%@´	&amp;,Ë Àé_x0012_S½½¯@("Nh·@ùnsìÝ±@Ç_x0015_/åÊB@&gt;E_x0014_ÿÚ_x000F_¢À_x001B_¡Ö	ý_x0002_­@n_x0013_!Û_x0011_§À_x0001__x0003_|t·[§¨@ÉlÅü@[:åbF¨@_x0002__x0008_ækîNÁÀ¬Ga_x0001_@o/Wè²@2öØZne@_x0003_»åÇ_x0018_ À¶¿é ®Àg@ô_x001F_Õ¾À&gt;0ÅrÑ®@¬üsec-ÀÂfäl8µÀã6ry¡é©@ÀØ_x0002_-@ÁÀR_x001F_ârÂ(£@95ÄÃrÀðÁsú_x0015_°@=7q­Lø°@M|,ÙÎ©¶@¹~'§Z¬À_x0012_©»¶Ï`@THÕ_x0002_çÖ @Ü.P¼"²@'ø~¬ÀV/_x0017_ï÷ð¡@¨´ú¹À_x0017_v%ïqÑ¡@òçªÀêBº©çÀ~~òE@LÀÿ$Øc_x0001__x0005__x0019_@^_x001F_ðí4FÀiôÕÞ+uÀv-0_x0018_åm@ÚÎq_£@#_x0008_Lu ÀÝ]¿_x001B_m@¿Ïém²@6@ô @5¼À8õ­Êb_x0007_@§²ÇlöÀGay©@_x0003_yÙðgÁÀ_x0017_®.)îýÀ`_x000C_´Cu°@_x0007__x001A_uO©e@°-ùñs²@ªÐk&amp;Öø@þxúÒë Àt÷ ò¿¢@þ 3w©À.ì^{_x0004_¿ÀÜ	Í@lo­[]¿@]_x0002__x0004_ÒmBXÀHÉú@nÑ#;u²@_x001E_j¬Þo@ôðÃc~5r@_x0017_0ðÃÌ@r&gt;_x0002_Þxª@è®é_x0011_ëeÀ_x0004__x0005_vÚ_x0002_c-ÙÀ_x001E_ª_x0006_-½	º@_x0017_º··X_x0019_¡À®6_x0001_À4­©Àæ_x0014_Æ¸%_x0018_À/½³`S¤@wÄþ@3Ä@®_x001C_înçËÀH_x000D_Dm+l«@ò8tºÕ#±@4G_x0001_ÙÝiQ@rôGYÀ¤q»IVÙ@³Ó__x001F_s*¬@QÑ¨¡®@ëúÖMJ¨@[Å3¢¦QÀ\ä_x0006_C|@_x0003_0c13N®ÀF]2õ_x001A_8 Àën(nhrÀ#mWlà¤@3¥^,_x0006_³@2_x000F_§wÌ_x0005_¤À4&amp;jkñg@g_x001D_u÷Y^@/CßmÃÜ¦ÀÀ!÷# À¥Íp¹Ó"³À!êÉ&amp;_x001E_x£@æÒxY­rÀÛp_x001E_ù_x0001__x0003_!ÈÀ©E·1¢ÀF_x000D_%ñèÀ¸v_x0006__x001C_U@½_x0013_ÆE[aÀ%(«_x001F_¢ü¡ÀA´±\©Ë¨@©`&amp;ë@½À½_x0012_³æ­À'ÑÁIòî£@\sy%@çÛ-_x0004_AÀË&lt;3¯j±@Í*ÙV4@jÞ!¸¬C´@s5Ú§¾@©7AÈ²@ _x001C_(óÀß£ýÕ¯ø¥À[¥ë^_x0005_G¥@Ú¥_x0019_6J-´À_x000B_%õdCÃr@e_x0012__x0002_æRì|@ãà®óçÅ@ð§zIU°@S/Ï_x000C_c¬@M««5_x0017_²@Û@|ë!â @ÆIÚ%koÀ}²¨Æ¬ÀÔàÁÎ9®ÀHVm¼_x0008_¶@_x0001__x0002_B«¥ð*Àä#¹_x0019_|µÀX@¤oüq&lt;À¢_x0014__x000E_"ÎÀM_x0019_TûG¯À°.SÊþÒ½À'ö®Ë¹¼¥@l_x000D_*â½±@ðo_x0011_M|üÀ1ý{¢§×À°utõNü£ÀqiJyò¥@CIº3 ;{À_x0017_¾]R|©ÀüK«K)¼@Y6ÜÿR@|-Ïç.X@´ðOQ@_x0001_r÷_x0013_.7@¸WÍU_x0013_ì@ÄSà0&gt;]¦Àa~B_x0011__x0008_~vÀ6ã&gt;H¬dÀj3Ôy_x0017_À@&amp;Û	¦_x0013_²ÀN_x001A_Á=÷õN@èë/j±tÀ#e_x0018_©µ@_x0013_!¨&lt;_x0008_±@_x0010_'):ûP¬@p³Õ´_x0017_£ÀaÆúM_x0001__x0003_@vX®ûß¡Àpæ¾ÂbÀô_x001C_ºwr°@Ôhò_x0013_Ma¨À*&gt;yI\¯@E¨T%@_x0003_O_x0004_V²À%_x0013_¶ÕëÙ¡@_x000E_f·)öÀÔ_x0011_í8£@zí)ùT@ïªÕ_x0005_8Ð½@_x0010__x0019_W,ª~®À0à²_x0001__x000E_¥ÀtvÒ	$ú@K×KA_x0002_@´_x0014_àú¹¬@òæÄL_x0013_nÀµ¤ú_x0019_@ôo_x0003_#ù_x000B_Ày97ê5@:ÑyºJÀØeRoè@cÓ8_x001A__x0004_À_x0004_ãÂj@XÀcÁ@$}@NÿÐ»±@Cª_x000F__x0015_j_x001F_yÀNQ\_x000D__x000C_ÅÀäí¿ýNµ³ÀÑfS¬3@_x0002__x0003_µÏa=âp@h!ôæZùÀDR_x0012__x0002_¨«ÀÐ0hÕ_°À³¯(®Ät·@ï1âc9_x001D_ÀÍ_x0015_ãïÖw@_õ8;Y½@·Q²Øów@ø:#_x001D_n"ÀgòÞ?Á@s¶±áÀjâÇêËÀ'_x000E_þ{_x000E_@Âz_x0006_ù7¦@QÞ_x0005__x0017_{g·@3{G´e²@ÒýX_x0001_¦¼@,f¶}@|Ç_x001D_T_x0017_¼¡@Àr_x000B_3ØkÆ@ÿ_x000F_øyw@®ð_x0019_5c_x0004_ÀÀZ_x000E_¥À³ÕµÃÀ6²Ø%@ú1J²@±5UuÙÉ¹@ôÔ_x001A_¦@»T_x0005_]&lt;+À$ë¿¥]ï»ÀBV_x001E_É_x0003__x0004_ªº¡À_x001B_­Êò_x0015_È À½]!epÀeª ¿JØ@d_x0008_·_x0018__x0014_Qµ@Íì^ï_x000D_ÀÍ$_x001D__x000E_g@Iú¥XÕ¾¥ÀU[Æf_x0007_@¡ör²_x0002_Àè_x001B_m½Ân¥@õÝà{@b´¥_x001D__x0006_Àù!m~@(_x000B_&lt;éó@{Y ¦o§À#yîòÑïÀ¥,Å\²ÀþÚÏYr@'_x0001_ì÷HÆ¢À_x0010_ÆÙl_x0008_ü«À¥çp"hÜ@µ&amp;K$àÀÓ$Ê=¨²Àzþæ_x001D_·² À%4ü¯iÀßÔ¬[~º¥Àòô¿aØCÀ,GÄjã£À_x0008_7L_x0007_À@_x0010_Ý_x0018__x0016_yi@w|¤zÀ_x0002__x0004_¶l_x000F_^1êÀ__x001D_ñ_x0003_Îä¨ÀLÎEeF£@.qvDª@ ìP©_x0019_õ@tóæk¥À·_x0005_æ_x0006_gd¯@ë{kr.@ÏRìfL}Àâp^&lt;#jÀ5T_x000E_C\PÀ_x0016__x0010_	/ü@@_x001D_Ó_x0013_aæK°@­Ìd_x0001_J_x001F_²@¢UHÿ\b@%_x0008_Út_x0001_@&lt;kH|\°¥À_x0011_ßoS@ÃlL_x0003_» À_x000C_lÍH@?É öÔ@r_x000D_È_Æ#Àß-R|Ë¥@1_x001C_uûrà§@A_x000D__x0002_kC_x001D_¶À¢?Z B±@Bì¼aUÃ£@6ãZð}¼ÀÅãd­gTÀ¸_x0008_U&amp;nçÀ_x0002_"T_x0010_@âLý®_x0001__x0002_æ_x001D_ªÀÎÍexuÂ¡ÀÏµo_x0004_«¢@&gt;öú_x0010__x0004_nÀÈ\ûeÕ©@_x0005_¼_x000E_Ú@TF®Ë6.{@,o_x0001_hiÀ.Ä¿ø@f³À4ÀLA_x0005_p@_x0014_4?ðXY@(h[t_x0007_¯ÀðZJ&gt;¼-ÀüIHq&lt;©@C1Á¶ÒF©@MþøqGåÀ¿÷^@O´À×_x000E_ññE²@eÄßfÀÒõqñL¨@s6Hþl ÀF¿"ßÖ¨@Ø°Ã¤Ø&lt;3Àöð_x0007__x000C_¡À5yÎ@®+!&lt;¯@ÖÂÀ_x000F_ß@_x000F_á¢p@¥@_x0006_o`_x000D_@®¾H¼Ï_x0018_¯ÀÄ·$aZø«À_x0015_÷£A±À_x0001__x0003_/UzÂÅ ¬ÀÕæõ:@ug_x0012_Ëç@4Q_x001A_ð`ã¢@_x0019_y_x0004_)@_x0003_¿Û °À_x0015_¬f,@óu½újS¾ÀÉ_x001E_ÁÍÃÖ¢@[F&lt;}Ä¬@@ÙÜ°úsÀVE\_x000C_ @%-p(°Ý©@ÄÅ_x0016_Lð­@¨B_x0012_Á_x0014_ö¡@g"¼Õ_x0012_±@Nø_x0017_¤_x001B__x001D_c@Nó_x0019_I_x0011_§@ÚÝX,Î^@^ÀáÙø¡@RsÐ%_x0005_÷@_x0008_¯&gt;°ì¤À_x001A_rð±@Ñ+ÌÏ!¤@¦JÂ_x0010_ã7oÀ)üFàä¤@Pùéê²ÀmC±â_x000D_m¦@pÙ´G­_x001B_ÀVõæXÛÀÔèþ_x0002__x000D_ÀGóç_x0004__x0005_þÄ¡@ÂÂÃ!r¥@Õi_x000E_vÒ^ÀàXU.Òµv@ío-¯F&amp;¨ÀjyBuÈB¡@_x000C_\ÕOj_x0017_ÀðY!¡ÀÈw(ÓÔÀH@pjþvf@àñOñIÿÀã³½K¿ÝÀ%õoÿ_x001F_°Àù/ß_x0003__x000D_²@B°«òÿ×«@±ÅKO¨À¤xh_x001A_lÀ³äP_x0001_H¦@_x0002_Ó;õ(_x001D_®ÀU,Æ&lt;«@ä8*x¬@5_x000D_A@av_x0019_ëüÁÀ­ß{l&gt;Ñ¨ÀPõ,¨Xø@~DëV"Àc_x0012_«Û_x0008_¶¥ÀN´,FmÕ°@$½6_x001E_~Æ£ÀðEqO:ÀïÇ¦jëª@¯ong¯@_x0001__x0002_O'§Á_x0005_ï²Àä°is»@§À©|Xzk°@_x0015_1_x000D_è°?®@_x000F_	1Bm@_x0005_ÎMCf4©@;Ô_x0016_§6³À£©xýÀ~@_x0005__x001E_ì&gt;@*}ìW@Tr_x0002_ý	±ÀÔÿ/ØK/ªÀâFÏa_ÏÀ@Î_x001E_`oÙ¤À'\âr^@C}¨îy¦Àh²ÖR,¯À¨X _x000C_"_x0017_Àoø Ö_x000D_Àýè±]oÀ¡ñKueu®À¶HN¿H£À²Ç¤Êµ@_x0001_ðäq(9@ ÷	¹£À_x000D_0ÉÀÆ¤¯ÀQ_x001D_ªÑ²®À_x001F_û¼¹G_x0007_@ç_x000F_=_x0001__x0003_D©@Ã»X&lt;'G@mWÑAA¡G@bÔ_x0001__x0002_8óÀdæÞèDÀUÆçaãÚ@_x0018_ØÈýÀ NÂ_x0014_¤¡ÀÎPld/»@ÁqÙÉõ¶ÀÂèÛÈ¤¤ÀMmü·(g@JÏ÷§¢À-_x0014_µ·_x0012_ À$®w.J_x0018_Ç@*ãÐõé¢ÀÖpi¥»À@T_x000F_W¢¡À:eÕÚÀÎ¯n_x001A_ây@@;E7²X@Äkü_x0008_£@¢_x0003_Ò×õ@Q#Û_x000F_L­Àèî f¾R@_x0002_©Iì_x0019_ÀÕïÙÏpÀX;éS^¦@+P_x0019_¤{_x0015_}Àµ*_x0005_i_x0016_#@_x001E_cwâçL@%På_x000F_äÀF_x0002_*÷­¥@u4.`§Fs@hRåJ@_x0003__x0004_m"W_x001B_p_x0006_«À®Ö£çEÀêäoOr_x0001_xÀ«Qú_x0015_½^p@«C	ÏoÀìÓ_x000D_SR¥À	_x0015_._x001B_Á@½ê¦ý_x000B_pÀp_x0002_¢_x001D_	@a­_x0006_!_x000D_ºÀ¨&lt;ë\0 @Oâ_x0002_ño9¡@ªMr~ÜfÀ\m3r¢]·@ñíßF¤¶¯ÀhSÔÛúÆ«@âIA­Ô]¥ÀDUTY_x0007_¿@ÌrHçõ¡¦@y_x0007_J£Wº¡@Q.üI÷®@OúC0±@9_x0011__x0019_ã«k½ÀUz·ã_x000F_¶À_x0001_9á ×¦@¶4_x000F_ÉÄ@é_#¡(@yM¼úªÀ~_x0007_Öé_x001D_«À}pÞ«´À¯µ_x0013_ý_x0002_âÂ@è©8_x0001__x0002_ëä¼@(Ë_x001C_{_x000B_¥@@Ïø]-åÀGÎú©_x000C_.\À3Wë5¨@üäÏI¹¦ÀéÁøRrÀÈh²n@3öÿ7jT³À(ë BæÀiË4aÕ©@ày³ôô@½S.£Àï_x0003_I_x0006_]ÀãþmÆÎ³À0¹ÛÎyÀÞ_x000E_¯4_x0002_Ü¤@Mê¶àvÀ7±è#v°ÀVBó£ÀR=_x000C_Ù_zÀ«1b¢£@²,ãe$¬HÀâê_x001F_N-_x0004_®@_x0012__x0017_F_x001B_0@6Nu&amp;ÎJÀ-ON¦v7@^#IÚÓ¨@+ðÝ)_x000D_[À5_x001D_¼-ö À_x001C__x0015_S7&gt;ÀhO9}JÀ_x0001__x0006_r_x0005__x0003_Â.6b@àµÃE¶N®@Ò=Ö±ÊÀ&gt;pi[_x001D_¤À2}Íìªy@q_x001F_ê_x0004_Æ¤@W£8Ä­M¶@&gt;q©2±]®@/é6yr @_x0001_-àëO&amp;³À_x0016_ý±Ñ!¡@Xl_x0001_²_x001F_Ú@Î_x0014_bhh_x0019_¯@X#V¨k@JLe£ó_x001C_À=eñ_x0001_ÎNxÀUJsiqÀ_x0018_|eË@·&gt;¯ëTtÀm®µ[Þ°@;¿I?ã_x0002_|Àö~Z¯_x001D_ÀîÏÙ¬é¢ÀQ¶¡},@«@&lt; )_x0019_@^_x001B_ïJ³À°#e-¿D@Ó¶*2À_x0010_{;£!M°À_x000F_0ô,&lt;·@_x0008_Â_x0012_ì%E(À .8}_x0004__x000B_Ñc¢@ _x001C_ù_x0007_$ÌÀ­°´1_x0002__x0014_@_x0008_«LMWÈÀ_x0012__x000F_ð¢2$@_x0016_	¥ìt@_x0017_&lt;_x001C_µëé@_x0005__x001E__x0018_{p¢@_x0008_EÔUÀ_x001C_=Jaü±©À={úc_@e_x0005_G!Û£@ÿ¬Ä8@¢BñêºÕ²ÀÓ_x0014_é"F&gt;¥ÀO$_x000E_µÀ_x0003_í"µ@ÊðaÌh¨@	­àÖ_x0017_ÀUI«5§@A_x0012__x001C_Ã__x0018_À2_x0005_´¤À§ù_x0005_í4À5W}_x0003_I À¨_x0003_ðmÐW@R_x0003_&gt;AsØ@{ópÍÀ_x0001__x0015_×ålÀ(ÔtEÍgÀàÐõ½Óô¥@ô£_x0006_?Ð@_x0019_3_x0002__x0018_àÔ·@_x0002__x0004_A5_x0012_?%T@0ØäR×±@vÜLí­ÀÂI_x0015_¶=³¸À_x0011_v%½Eý@Ü_x001B_.Ær[@|_x000E_ªZZ_x0008_¬À·_x000C_aü_x0011_%Àùõ*­Vó@_x0003_v_x0013_éí@jØúR1»ÀÝy_x0001_ZÙ{@²UWtT~@ô_x001A_®W1Q@®ï¶ÿµ}·Àða_x0014_Â_x000E_Ý³ÀL _x0002__x0017_ãi¯@ë_x000E_î uÓÀyÐ_x0016_ñ	mÀ­_x001E_cÓH®@­h_x0017_RÉ¡À1æ¯(°Àd¥ìÀÀÀºè¾uÇc@ :?R\¤@) EK­@«jÓ&gt;¨ÀEõö_x0017_)óµÀ ¢*__x0015_ÀçèÜaÜ@ï·qïÓÀ5Ö£_x0001__x0002_â§¢@ò&gt;DTuÀoÂ+gW_x0014_À,ÎÙû·PmÀ*_x000F_¼À__x0013_b_x0004__x0008_x@$.íûè_x0017_º@_x001A_Êv_x0013_±_x000B_£@Î£½_x000C__x0013_Ä@ù ùÐÕ¬À©é_x0015__x0018_sV@_x001E_b_x0002__x000C_dOn@êÓ_x0007_U_x0014_ÑÀy½ï_x0012_Ä³Àµªn_x0016_®á«@_x001B_ ó¢`®À_x0017_"|,~@_x001C_T?ò´¹ÀÎëFJ)fÀ´æ_x000D_Åì&gt;U@ÜMöö_¢À¡_x0013_9êùc@Ê|ÃÚj¦@&amp;ZòfE¦@Z_x0001_ø~_x0011_¦À_x0006_FØå"ä±ÀBX¬èeH@2Î_x001B_Ë{£À_x0008_Ä_x0018_lP¸@F )¹þ©@_x0012_ 2y¬@Tù_x0012_O2³À_x0002__x0003_øÓÂÚX¢@wY´!~J@`Ex¥LÐfÀÂ´¢Ñ¨º´Àõ[vú_x0018_³À_x000E_¤´h~¹ÀÄíÂp[_x0016_@`þo.u@tã2q	ÿ@vfT@À/6bY¨@kìpÎ®@éX¸ÝÏý¥Àµæ¼^ï@U{44k@¾ ÂR¢@ÐÓçGÅ@Í[v¿À¥À½h_x0015_ºº@uá¾`:p@Ý\év_x0003_¬@_x0011_R_x0003_£Å	@ÞM_x0016_gF_x0006_ÀòÀvÏ_x0003_µ@xWy._x0012_Iµ@Ö3_x0008_ÀLUk@ì]U_x000E_¸l°@W_x0005_ÔÂ&gt;«ÀÇ5_x0001_úFÒÀCFBÌ¸Á@&gt;?¬ÊZgÀ9_x0017_(»_x0001__x0002_[º@ú8°ÆÈH¥ÀMSJ."±§ÀX¤Õ Àß_x0010_6ó8­À§_x0006_Ðk¡ê@8_x0008__x001F_RÀwx¥WÀ/É¾&amp;ÀJfLECÊ@_Ü_x0017_£r@_x001E_@ÄÓ_x0015_ÀÂS	kÓ@Â2¶_x0005_s À9Òô_x0015__x0018_ÿ½@È©UÊÔÀ/BoØ²5 @_x000C_z»"ðxÀîßòÓ¸@ÛP_x0017__x001F_{¢­ÀOÐõZÝ@ÀÜC`Jª@Þ_x001F_Å_x0013_ËÙÀâ)Ü_x0010_«@_x001E_C-¤×ä@¡â@ûÔ@_x000E_ö»+´@´Y~èWô¶À¸åÌ**®@ôI&lt;D6vÀ&amp;ßyñ"§ÀÅ_x000D_ÛÂÊi@_x0001__x0004_ûªr_x000E_Ë¥À×u¢xø®@nw_*Þa@Äg?³@ÆR_x0019_wÿÂÀ94i_x0016_z­@_x000C_Ñ#D*@äYÀ]!é¡ÀQÞUZ¦@ª´.Qþ¡@H®çÆ)§@GÚFäõ|À_x001E_²_x0010_-	¯±Àþ¼z_x0003_¢ï¦ÀïÕ_x0001_Ü_x000D_Ã@_x0012_?eÄ«À]ÚI¨¤ÀÃ_x0013_:T±@@Ï_x0019_!&amp;½À_x0008_­2¯_x0018_°À_x0017_DÄaàÀÉ&amp;Ád+÷tÀH :)6ò@*J¬æä;À|vEE¯¢@d.òÜ·_x0016_¤@Í_x001D_¿dû}@¨ÃRoÐC¤ÀFô]_x0002__x001B_~@X2}ú_x001F_¾§@­·Èà_x0001_ª@*_x0005_¹_x0003__x0004_¹À¦ËZÕ~À(_x001A__&amp;¬ººÀ_x0018_HlB®¬À_x0015_úÖæv¤À·_x0013_çaÄz@¼&gt;Ç)AÀ¼_x000C_ª-Çul@5ÅA%CýÀÈªþVC_x0001_¦@_x0002_(`×Ú_x001B_@ê¦¹¹õÀ×ÎéGù±À_x0008_ÊÆK±@_x0001_±¿fl+¤À_x0007__x0011_\9§@%ìÅcº@«#Û_x001A_7À_x0005_6½çN_x000B_^@_x000E_0}á_x0019_À·õ_x0004_É}@lL{ÿ_x0011_$£@c_x001D__x0012_©À(­BI @à:%êAz¤@¨§àÃbx³Àâ_x0017_Ze_x001A_X¤ÀN©êO¦@å_x001A_&gt;Bº@úzn´L,¯Àx_x0015__x0006_q¦ÀlhÒGnx¡À_x0006__x0007_É®_x000E_îÀªÅeò3D@fÊ¡§XT@6¾P_x0008_3@/_x0010_®&amp;¼PÀ_x001F_¤ÄiøÀt_x0005_e|~«ÀÚÆ_x0018_­_x0008__x001E_³@ÃÒ¸ÅQ»ÀhDsB÷§@n'³9½@_x0015_«¦ñÀ@*Cb!mÿ¢@8633¸¨@_x000C_O`ÀÖWÁàIÀ[5!ie@`('		_x001D_¥@FjAhè°ÀÒÊ«^z@_x0008__x0019_j¡©_x0003_²@&amp;ò_x0017_¥½À³h_x0005_Ï´Î¤À^_x0004_ 6ÍÀ×Ä_x0007_O_x000B_@{Rjÿ&lt;¿@X&gt;»_x001C_PÀ©_x0012__x0011_ºíÎ@o_x0002_×_x0014_ÃÀÀ´É_x0005__x001B_ö}@[rå×2pÀo¦_x0001__x0002__x0003_K²ÀmA_x0010_*¸@ 1E#ø¦ÀÓq_À'K_x001B_6Ã¸£@N_x000D_C¤@D©80õÑÀ¬áó¾ÖM©@_x0014_!zþ¤À#êt½»@fLÝgªÀ_x0007_w£@ÏÜ:®°À_x001A_·±_x0001_¶/@fÛÅÀè ÀÏLÛ À_x001D_÷_x0017__x0001_}g«@9uw_x0019_ÂH@g_x001C_u¦@ÜÉ_x0012_0¶À@²²ã:³@0w!XÛ©Àþp_x001D_P/iÀK±	éÀQD¡I1@Ô°}MÊ¹@øcm_x001C_«@yî_x0001_±qÀ÷ÚúÝ&gt;@À_x001C_´hó§«@Àõ_x0008_)`@j*ZÃ"rÁ@_x0003__x0004__x0018__x0004_Âþ68)Ày_x0001_hV9çÀ*\¢í_x0011__x0013_@ÎaË«W!¥@4ÅÉ_x001A_[°ÀNv_x0001_Lê@)æ_x0002_\Ês£À;_x0001_¶LåÀÓ5§ýÎ@_x001A_:&gt;UEÀ_x000B_»+¶ï5°@_x001F__rhM_x001B_RÀÚ`Jò­c­@º­ ÀØ»À³¤@Nd_x0008__x0014_ß3Àm*àJÙ®@_x0014_ÈÂàs_x001B_@ÌÏêçx?Àª_x001E_ò(S³GÀ75®_x0016_Àµ~ø_x0015_Hlx@X¨_x0002_.A@Ü¨AX§@[0®q¹@Ã-1O@-àåw°bq@à¥ãÀÔù²OvÉ@T§ÆWØW@j¬×'À3_x001B__x0018__x0002__x0003_!þ@*çÉ$Ö¾NÀ&amp;Ý¾t^ª@_x001F_ÈoèVÀÉU+¦/ï¹ÀÄQºw÷N¥@Æ^×¬ ø@ÃÕÏñ_x001D__x001D_@V_x0011_@|W8®@É	È4®j@&lt;äØsÀZÎÜÙe^@bÇù_x0019__x0005_À	^^_x0001_,}@%ì^L_x001A_@_x0018_Æ_x0012_6·g-@_x0018_»Ye_x0005_²À},ÊÝ§@}_x001A_saº³@#Ó±×u!f@Ó&amp;¿D.Àó(¥¬À_x000F_ë_x0001_YJHÀ*÷ÎÏ{à @6ífÊidÀÉê°H¤ÀQK_x0014_VM1ÀÀzðß_x001B_{ÀÓê8ö_x0012_°@,72uø¢@Ø¾Ú@@àªªé¶Ù°@_x0004__x0006__x001B_nKë¨@YY¬¡¼@ÞJE_x0012__x0010_ÕºÀ_x0010_Î_x0018_oYvz@Uå_x0002__x0005_ÝS©Àó&gt;]_x0004_¼­À¯ÚÚÕ_x001B_³¢@8¨_x0015_µÎdÀÜ_x001A_"¯@¥x¢Û½M¦@_x001C_9_x0001_]áÄ@¸úÞÕ²À%¤ÉÖû&amp;@8m!¬À³t_x0010_½ À1ÕíÿQ¤@Pâå9À±HL2ÿÖ¾@è_x0007_Õ_x0014_;üÀ¸¡Æx|}¶ÀùÔ_x001B_«ÀÜÜH)é_x0003_ @xBJ¡¹»ÀÊîWÔ5.²À+U&lt;¡Àlo$_x001F_±ÀvzÎQg@BýkH~ÀØsXóçÀ_x001D_M²4_x0014_Js@Ïë¨_x000F_#«@¡¹a_x0001__x0002__x000C_¤À[\Rw_x0002_¢Àïõ_x000B_H_x001E_w¢@@^à¿Y@.©íO!r@C%õ.H £À(ô|ö&amp;;@!gO"¥±@_x000B_^_x0019_ì$÷¢À¸­Ë7¹­À~?¿¨Ä À¾ú1¢ðê¦@1}´'_x001E_¢Àøå­_x001F__ä@_x001A_Mc®À¯Ñîvï @Bu!@Ô? _x001F_¾¦@_x0013_O³èr¢@³&gt;_x000D_`Q´@1_x0015_.l_x000F_£¢@Ï²_x0014_ñZÀwuÞO·ò«@CÏ0Å_x0019_Ô²@\_x0002__x0001_ÀÛ8À+_x0004_ ÀÝ®Xõt&amp;¦Àús{#Ý&gt;ÆÀ¿¤1_x001D_ÉÇ @®5k_x0017_á%À!ù_x000E_À_x0001_v¡´_x0001_¯@_x0002__x0003_ïDjÐï±ÀÙMÓñ4¸@_x0001_E¦»Â¢ÀUÕî v{£@'n @÷æÅÀ_x001B_^ à'?@zÇj_x0008_kÀ_x0008_ÑÒÒMjP@_x001B_e_x0001_QÒ_x0014_©Àbq Ú@º@4_x0015_2©±@ß.ÆÍXÀ&lt;ÞU@élFÑ_x0011_·Àpk§(V»À©^L_x000E_ê	¥À#&lt;_x0002_4Ü@N_x0011__x0006_¼¦ÀQ¡c2@#sn*£ÀLº_x0010_³_x0011_ÀF¡Nî3¨@ÁÆÈ_x0005_ø*qÀpÚÖ/_x001C_@ª_x0007_¥$b@TU?ë_x0019__x001D_ @3½p@Ýyò*j´ @·_x0018_£H*ÅÀIÇ6r_x0015_ÀØ_x0014_&lt;{	¦@[ïá_x0006__x0004__x000E_:·À32KÂöo¢Àzèñoß&gt;Àn[«1ê@ÜsMEå_x0010_±Àmv@	DZÀV:ê_x0006_§À¨_x0018_¹ÔâÀëµ°\S_x000F_¤@Ó+ º4AÀ@o°úUb}«@_x0012_ä_x0005_ñæ @ä®ßW_x0001_¡½@ÇX_x0010_CÇË«@Ë_x0002_Ð÷_x0013_X¤@Ärè÷ÿi@fqM_x001A_Ú,­À6±¹Vg©@°Ù_x0019__x001D_TÉ_x0017_@«B_x0007_Å£@TÑ-Â_x000B_´ÀÊSAV_x000D_²@MV×Á«ÀÛ¾_x0008_ÔG0¶@©î2§@f¬'¿|À#-Õ_x000C_§À_x0005__x0003_"iO£À*_x0002_Èm	@cJ_x000E__x0017_-j¡@Ñ_x001C__x0007_Ãg¡@y|_x0017_Uÿ«À_x0003__x0004_ÖæKâi@P¢PÑ;2¢@®RZ`Ï¤@±±=]ZÉ@ê²q 1_x0002_@A@ný:Ï@h1ß@ÍKp@Ä`O5oW@§u¡bøµ@gºq1Ét@Ù&gt;v¹@5a*6_x0013_ ªÀW_x0013_ã(;Þ¯@#~)Ô_x0003_ÀFVZ_x000F_@ÚÂæ«¥@ ×_x0005_&lt;@ÅÏQ.VÀ;goÃ_x0006_ª@ïmOÁQÀô#ïÆÏV®@ È¿Á-Æ@£%´)©­@r_x0014__x001B_à²ÀïYjÍ"¸@¨(w{@_x001E_æ@m&amp;¡@¹´è{'¨@qR#Ù°À_x0001_X_x000D_ç@°À´­¾ZLQ@_x0013_»ð~_x0001__x0002_§À_x0013_rÚK¦u­@¢_x0018_&amp;_x000F_5onÀ®_x001F_&amp;_x000C_Ìª@öE^s_4¾@åTev@öK#t@Õ-eHÞ¯ÀKò²KÌF@d=?þVÝ¸À¬¢ÜI­ÀÌ^]Æ¦@j­°ù_x0015_¬@ÉÌ¬_x0005_@â_x0012_»c±}@c;DD_x000C_I@ÝºA_x0002_J¹©ÀäÐ(ÃUþ³Àãá2_x0003_X°@_x0003_Ã½D_x001E_«@_x000B_=hïöø¨ÀQëù3µa@^Miº²Àwe²4¶.«@±¨ov¥À]Õ¬¨¨\±À_x001F_E½p@*y;´`í@Ã³÷ÎÙ¹Àæ!'ûr@ÜËQé1_x0011_£@_x0011_ÿ_x0014__x001D_@_x0002__x0003_èhy¡xáÀ§_x000E_ÁÎ©À°²ôpÍ@ðã¹7KïmÀ _x0019__x0011_ÔÂè¥@ëÞ±q)ÀÑK'Öà?@÷_x0001__x0018_&lt;_x0013_¡@.s]¾ár·À)¬¬_x0007_?z²Ài{	FÜ1³@z#`.Ýøy@d«ø}B@Ô_x0014_®xÅ®¦À³=i@×1·@EË}f´¶©@ÑÊ_x0005_¦ª¶À_x001E_B2âéÇ@pEËö¤@QQ¢ö¹@_x0005__x001C_b,çT@_x001C_&gt;_x0005_ì-¤_@&amp;©Êx@+ +{G6Àþ-7ü_x0012__x0013_¦@EH`¾à¶À_x0010__x000D_*+òÀY¥àv_x0002_¼@ª=Rõív@VGm¬_x0014_¬°À3ýMÙBÐÀBô_x0005__x0006_2MÀÀÐlbw_x0001_pÀ¥W{ç|¢ÀxpGGV@ºl'ñDÀ P!²n@¯íÜp_x000E_ÀBÏ^¿Âµ@_x0015_;_x0005_5°Àda+_x0012_Æ¥@Õ_x0015_\[°×À¯_x001F_{¼³¦Àf·Ü_x0012_+¥À·._x001E_×Z§ÀÒ_zÍ_x0003_Â@³kLÝðõ­À@V_x0014_¾*ø@¼5VöÔP¬ÀN7¤çö@Ð®mê½À_x0003_Q-­h!²Àq@4±ÁÙ«ÀdWÊ+=@7PK_x0002_·9@_x001F_Dieuñq@!_x0008_Ôþ&lt;;@Ôh]îØ¾hÀ¤Ï_x001C_&amp;ÖÀ_x0004_¶_x0019__x0019_2²Àãu`&amp;¦ô@ÝC gC¸@Í!#)®@_x0002__x0003_Ãzzê½=vÀÑv2ùÖÍÀí`JÕf@º7ñL©@_x000D_{¨,¡@:_x001A_}Uß½ÀÀ_x0005_}G¹]¶@P^7*&lt;@_x0006_¶ìÝ«ÄÀëÂ¬a#»@mIZ©_x0012_@áÎÝ&amp;8ÀZò^¶ÅC@I¢á3ã ²@1_x0014_Ylª@mBÆ/On»Ào¯è_x0011_­A¥@×©õ;¡ºÀLÓµ§É-ÀYË]âÊ²@_x000D_ãFí_x0003_+¥@£_x0007_øÈa@;l_x0015_¶f@gO_x0016_bÜ¶Àe_x0012_HnÞ&amp;ÀûÑ_k´@ «¦²ì¨ÀìýdÝÝ¦À_x000C_¼§ÿ°@Êð]ÌÙÀk_x0001_	±+JÀ_pÕ_x0001__x0002_;¯@£I4ìÊ¦ @&amp;'pGW¥Àå[·°U1À#¢_x0016_0ë¢À¦_x0004_QQ_x0017_¼@X_x001E_3»Å_x001D_À]¼#"LÛ¢@zå¼S&amp;_x0013_@oã¤-ñH@Fo¯#W@í_x0013_í&lt;Ò°@¤§;@p@nZy»z@ý_x0006_pÓ*£À_x0015__x000C_g&gt;q@I¡&gt;Ú4º@&gt;÷êh¹@dhlBb«ÀN.ÞªÀ_x000E_½ÎZ6ÓÀ\h_x0006__¾£À&gt;¨¤%iU¿@_x001F__x001B__x0017_û¬@_x000C_-]qGg¨@Ë-_x0011_jÀ_x001F_@B9T1_x0018_sÀRØ«¥éÑÀyn!³÷Z@Ùö"þr@JÄµMü@ï¯³å&lt;Ü}@_x0001__x0002_/êzÀ¾_x001E_¥ÀµÝM$Z,±@thtÄp@­ö.fwÀ#à_x0019_Ä±@8_x0013_[­kÀ_x0012_ûÏ_x0010_G®ÀÐÛk_x0013_ÛèÀ³tö®ñ°@"-_}Ie@O?ý&gt;ïe@ûWüm_x0013_8£À_x0004_À\ÌÉM@áõÊ_x000D_Àq2	¡«¼@½2hCæ¯¡Àx2_x0003_Eâ À6G_x001D_Üì_x000F_°ÀÈ¿¼èo£À_x0011_Û$W]_x0016_Å@+0µÀ®=³oxfÀú[ïÿxÀ_x000D_áë`Ê@Måq·Ï¨Àè_x0006_S_x001E_h§@_x0002_C{_x001C_VÄÀÒ%ó@ø¯@Jbò_x001D_¬À{_x0012_KAJ¼¯Àr_x0013__x001A_Õ¹¨ÀiE¢Õ_x0001__x0004_/-K@Í3ç_x0002_§_x0017_§À_x0010_ðÁ\¦µ@¹íxÛã_x0003_~À_x000D_[!oSÀÀ_x0001_«¶¥@ÝD#_x0010_¤²@9_x0007__x0019_Øù_x0004_¦Àn\²÷ì·@@Ä;$aÄªÀBe6CÏª@çbç_x001B_É_x0002_²ÀBqÄ¤âå¦@ØÁÔk1ú@{òy_9­@i_x0001_M)CY@G9®ñâ¡Àè£@e_x0006_ã©@Xí@jg7_x0013_~¢ÀÙ¦»é@í¯_x0013_¼­@g_x0017_îú	Â@V®_x0011_Åñ?ÀGÕÎ\Ò_x0007_@!À&amp;§_x0010_WÀ§|_x001B_Ò0ÀµD_x0004_ÝÒ{©Àó&lt;Kôs°@_x0012_¶q_x0015_³¢Àj%ê÷KµÀÞ_x0014_cÙgÕh@_x0001__x0007_bh&amp;bÙ@G&gt;N&amp;sT}@¼LØO«À:½ØI@6_x0003_ËÖó¥À_x000F_ý`m¥Ûw@µTÀíÆ¶wu±À¶]IyÓ´~@ü*°ÞûÔk@_x0011_ÐÇ_x0007__x001C_g¸ÀÚ_x0002_bn_x001E_±@Û_x0004_d_x000F_ûÀ&lt;»ejß/À_x0004_-ñn"ÀÂ§¯K=@_x001F_2ÆJ?À~HY_x0006_·@Ýò»t¥ @]¦ôÙ_x0002_5£ÀpD_x0015_gVü¨À/#Zð6)@ó_x0005_(xÌm@deU\£À¼'OÓ]ÀÔr4Ü}_x0010_«@ð)ä±Û_x001B_ÀáðÁÎF.®À£Âµî&lt;[i@¦¶_x001B_iõ&gt;¦À=à?_x001F_ tUÀ_x000B_'ô_x0001__x0003_.ö³À|ç_x0014_­Ø{À'é_x0019_CÙ_x0010_¡ÀýF{ÖÕ_x0008_¥@rØëÞ_x001B_£Àµ;sõø¼À4ª×wÄ_@Î£1¡øÖ¦ÀW\oy¬_x000F_¥@´!LBiÂ°@[é$áîyÀ³vNIr@_¯=.§À0_x0002_452_x0014_@²³_x000E_íµqÀÛ8ô«ÀE«@9}ê§¾wÀ»_x0017_èGaÀ$zûóhÀú7?ÉÞ_x001A_¦@÷e_x000D_÷ñ±·@Z_x0002_XÔ°À_x001A__x0013_sßFõÀ-x?5_x001E_ÀGÏý¡`À_x000C_ÈV[@ u¨_x0007_Àº]ì_x0019_¿©§@è¾JH&gt;²¢ÀWùñ!§@¹ÑEï:@&gt;¯gBø¾@_x0003__x0005_ó	_x0002_êß°@HÐèx_x0006_§À7æ%r@_x0008_ãbG%F@_x0007_ß·2ì§Àð£yÑt$¤@_x0014_BØ_x0010__x0001_3¨À&gt;Ñ_x0013_w@Ìø_x0006_À$Ë_x0003_Ðµ@¿_x001B__x000E_ö¢@_x0004_þ HÀB° á&lt;Ö@_x000E_ó¶|¯3À_x0011_9ì_x0015_ýÀDûgÑ£\¡@Ëö_x0007__x0010_ð_{Àu_x0004_bx9}°À¸Þû_x0016_Ñ»»@½íÃxLÚ­À_ædëú»º@Ä¹m20®@ôº£z*¢@\'&amp;[ëÀ_x0012_¼á¦@3­@£V³_x0011_S§Àõ{_x001D_¤S¦@Û4~Ò_x000F_@4Ö?Ðk_x001A_À¢_x0002_ò÷;OÀ_x001F_éYPh¥@ÃYd_x0002__x0005_*á·@M_x0013_&amp;U@H_x0008_£_x0003_zÈ¦ÀÃ@ÓÆ4_x0019_ÀÀi_x0004_Q&gt;!?°ÀÖ1½Ï@HG_x000D_üÀ_x001F_6'_x0001_%szÀU¯£#0@&lt; ÌÁ6ªk@¿l_x000D__x000D_5_x0006_¢À®_x0003_m)²h@u_x001D_W_x0014_*@Æµå7_x0018_m¬À/fý_x001F_Hª@¾	xø.kÀú8[æq¸ÀÍ	´kW°À·O_x0010_æç&gt;¶@«½_x0003_î6_x000E_µ@¬óÐ_x0019_¾2ÀøÙ3Od1Àh3p»Rf£@°IH_x0003_±Àt½;_x0012_¡Àëq_x0008_º®À±9_x0015_ã9p@É_x0002__x0014_ª¼Í±À¸H_x0010_}¬V§@¡_x0003_$0x~À`æV{ @.Dæ9(ª@_x0002__x0005_|E_x0003_¹_x0007_ø?_x0010_Ó_x000D_8)­À¾eÎ"øe¤@Y_x0006_ñò®±@q¾dóÜ¡@©_x0012__x000E__x001E_j7À aÑ_x0007_C9¥@_x001F_Ð_x0015__x000F_ª¤@_x001E_N+_x001A__x0004_!¦@#H»"^À|9_x0004_S¦W@Ëê,^p0«À¥#v­_x000B_S@)^ÀQmÓ_x0003_(±²À_x0005_å_x0017__x0013__x0008_¬¨@6ò¼g _x0004_w@_x0001_TbO«±Ào[®PK_x001E_­Àá_x0016_w_x0007_Rf°À}¨S-V@ÿG­"Ü_x000D_¶@nÇÃ¯fw@Hàí_x001A__x0010_af@_x0013_º?¼£8§ÀÕ×ÐçwªÀ8êZo)ÀóW2_x001F_®BO@_x000E_¢9_x0008_¯¤@aÄüÄ_x0010_@Ââxí_x0003_·ÀsÍý_x0001__x0004__x000F_sÀ(õ_x0019__x001B_$»ÀD_x000D_¨_x000B_W]­À_x0017_}êÍÄL³ÀXª6çR±@Þ¤`Ä¬ÀB_x001D__x0013_Ãò_x0001_ÁÀp_x0001__x000E_ÀÉÆ_x001D_tù¤À}|ÄÆ¤@ºèó4´_x0003_µ@É_x000E_¼ö9R¯À]¯@²@_x0018_ø;é{_x0010_»@þI_x0013__x001B_@_x0008_ör·ÀÅêÍÈù¥@_x001B_Z_x0004_@pÝ·»@C&gt;So@+½LíûF@ÛH´³3¡@ÀÇ%_x0015_þÀ_x0017_`W¶)«À$ßg©P«@Kð_x0011_CÌð¨@nôû¥ñv\@ÍÕ[,ÒÀ!°ýO¢¾Àþi2¡@gèiÊõ_x000C_£Àx_x000D_`ÅV_x0002_@_x0005__x0007_gcfËDÃ@ö±Ó Ú_x0011_ÀÙç_x0018_:"è@2ÐF_x001F_[­@´TZ&amp;ÿ´µ@Õëù_x001A_6_x0004_±@»»ÌÖZL¢À_x001A__x0019_UÊ=À®)1YÆÍMÀ:kô_x0007_Zÿ@o%_x0015_xÿ¬@÷jÁÈ_x0017_­§À8+êÓÄ¢@­_x0014_)*_x001E_@ãX_x001F_Êî°ÀA_x001F_`H°zÀêÈDé_x001A_|º@ãôÔPò@_x0001_fûÐÀuÁõéNÀù{ªi$U¨Àoÿ8aËY©À1_x0006_B£@ªâø- À_x0001_3_x0003_Ø_x0010_@nq¾@%Ãy_x0005_ý@á{_x0002_-Å&gt;°@6ÍøÇþ¥ÀõµJþ¦ÀÁ©'ZÍ@_x0003_5^_x0002__x0003_]È@¼1æ_x0013__x0017_À@©¡þ;_x0013_¬ÀñüÇ¯þ@ùGs_x0002_ºÀªfþ`tg¾@_x000C_ÚÚk_x0001_l@A·t«Àï¯[ºùÀ@:*é§%.¤@Ë1Ú±ÀçXÏ,¤@p¹ñâ,0@Öt_x0010_¯®g@_x0019__x0013__x000D__x0002_ÄÀ=t½iøX¯ÀD=VÜ_x0008_kÀ_x000E__x0006_	¾!«ÀëøQ_x0014_£§·ÀãªZÎàqÀ9NXû6@20öÐb¢À"_x0012_W_x0008_ä°@÷úÄ:±@\;nÕ:b²ÀUf_x001C_cÐÙ¨@RñcÉzoªÀäi_x000B_x1@»hËL/@;N¼ÿ_x0007__x0005_@ MX*-¦À_x0012_ÍGêÊ|À_x0002__x0005_¹_x0017_Di³Àñ,}H¶·@&lt;ÜoláS@_x000E_â$LmÇ@Ó­u¬v°@:äXNâ|³Àê¡vÒ«­²@k¤_x0004_Uà|Àµ_x0014_´T/@'k1öx@2¿p¾@¨&gt;Éº&lt;|o@»¨_x0001_¨¤@__x0012_×{©¢@@_x0018_2Ï££ÀRM_x0007_»=¡ÀE_x0012_°âY_x0007_À_x0006_ó_x0003_­(KÀÓ²«ö²Ï À9á¡gs*¯@pÍ_x0003_«á¨À5`4E_x0001_¶@V§8u® oÀ^um#Ò@l7_x000F_ ¢À©Q$ZR°ÀÎ_x000D_*ê&amp;H±À\ª×\z©@}v&lt;\cg@8_x0015_È]¤À¨(¡@_x0004_y_x0001__x0002__x001E_¦£@_x0018_¤¸ÿL À®{Ág`À_x0013_-_x0014_Â¸`§@æ_x0005_µUâu¯@4êÃÃ_x0016_§Àézù)_x001A_wÀ _x0005_m»ªÀòÚêdy@ó_x000F_aRÖ¥ÀdëÁ§§@Ðn_x000B_ÛoÀ@WÑn ´ÀÀ4Ü_x0005_­À_x001F_ÐîÉÍ­³À_x001B_*Æ5_À_x0010_b_W_x001D_U@ÇßBwÀc³`È«¢À}Þ+?ÁÃ¶Àa¨þñ¿°@ö_x001E_;_x0003_1§@ÂÑ_x000E_G¢@T)§tÌk¥À®cTüÃÙ@nÎ«ï¾_x0017_§@¨_x0008_vÑb¨À«^Ù_x0008__x0005_¶ÀåT_x0018__"ä@ÁºJ¡ÀÁÎ6Måþ@,Î&gt;ÿ±@_x0004__x0006_2í0lÊ/@À_x0001_Ò9Ð±³@­G6&lt;_x0006_¡@_x0015_?_x001E_9k5´@J¦Ëû_x0014_ð¬@´­qzKÀ_x000D_e,=7Ú¡À¨4è+7·³À_x0006__x0002_º0ÓÃ@_x0003_Ã_x0005_ã"Ç±ÀÍ	_x000F_£·@_x0005__x0012_AáÎ¦À¶H#ÔC`À|#×KÂ@â5&gt;À_x000B_R?|k&gt;±ÀQ_x0012_3ÝgÀ~hëh´·À_x001E_Ùý/@7ßâ?ê·À1víb°­À_x000D_ï_x000C_gHAÀ_x0014_[tø±@Ó5_f_x0016_¨@CVÒ_x000D_r±À_x000F_) °x_x0011_@ÙayJòÀû_x001A_92:_x0013_@ýä l¡³@qÂÉzQª@ä8ª_x0007_ó£@FàBç_x0001__x0003_m_x001A_µÀ_x001A_ÄÉp@Ø_x001F_~úÒw @¼úêpÒ¾À_x0010_D½_x0011_g0@²Å_x0010_¡ À_x0002_mPaU¼À´½n_x0007_ù;¹ÀãHµfª@-¬ _x0008_îÀ7A_x000E_&gt;pb@±äåüDÀ©fuéÊ¨ À¦æ4RÆë£@-rÌS³@~`ÁéýÀ]×÷!_x0018_©½ÀËpò?_x001B__x001F_¼ÀF_x000D_¸eøÀ0á°&lt;Ñ¾³À­_x0005_]?rÀB$¡_x0008__x001A_¡@ýmA_x0003_¿@püâs_x001A_À?¢®ßÀ¾ox	¿¦@XáÜ¶K8@ú&amp;6ÙÅUÃ@÷wZá¾À®À&gt;_x0004__x000F_ÖjÀ¬ø_x0018_Åoj@òyDoÙª@_x0003__x0004_â1Ê6Ù,eÀD_x000E_l?]¶¢Ào¤JeÆ@òàIÁa£@mË_x000E_¿ëc³@r)¤_x0013_tÀ ÏÌÆÀ_x0002_zv&amp;À!@_x0006_x·'1@4²ý_x0004_p@ÄZ8:R#¯ÀQ®Ra§¡À_x0001_éìú,¢Àe_x0013_)_x000B_¡Í´@@Î¿ïB¾yÀú¡_x001E_äê_x0010_À_x001D_{_x0005_¬N¦Àx³ëiH£j@Èk_x001F_ _x0015_¡gÀ_x0013__x0017__x0008_Ü¯@ðá·9?p³@[(8ùl_x0001_¾ÀDeìEL_x0008_À­_x001A_\§ÀÀ_x0019_£Zy²À&lt;ÕGr«@µ1kÏ{@_x0013_·~]RbÀ_x0003_êAÝ«²°À ?å®¨@_x0013__x000C__x001A_½¾·@|a@Ä_x0002__x0008_Ú¶ÀBø­As @ü[_x0012_F@¼/ÇMz÷@V_x0005_Kq$¿À _x0005_í_x0014_ý_x000D_³À_x0006_eÂïÝd¹@(ïó_x0018_§4@]¥ÓZúÀ±x/W_x0007_?±@Þð%_x000C_=ÃÀFöªÌs@¤@íô&lt;½`NÀ@ü$}_x0018_6¢@çG`È²@}ÏÒ]_x001D_ÀïGiú¢@ùª:_x000D_Kô·À_x0010_&amp;WÐ_x0016_À_x0012_¬»rlHÀ_x0018_¸éÂ_x001A_¢ÀÖ_x0012_·P_x0010_¡@?u_x0006_ýÀdKÙgÒr¾À_x0008__x000F__x0012_;_±Àør&lt;ó@_x0008_Â_x0002__x0004_­@ïó_x0001_Ø8C@Ø¸Ô¢qk©À&amp;oèè&amp;¢@0_x0003_ Z]@z¿Z(Y@_x0003__x0007_öJF_x0011_qºÀ_x0004__x0019_¦.ìuX@_x001C_{â¤ÞC Àu/_x001B_øäÀ_x0006_ëlà_x001A_MÀBW]Ñ_x0017_s@±¬íá°À'dHÕf¸®@]½k2r¤@þOQÛ_x0013_±Àòþ_x001D_nnJ±ÀÞÚÎ6I¶@®Òû"_x000D_@`(Ú8Ó8±Àq_x001B_'´'§@,J7=u@ûNOB5_x0005_À{ù@MgqÀ¨¸'$]À¯_x0014_æMA7@¤_x0005_×rAÀ·ÆuÈr(°@£_}_x0001_¥@ú_x000F_][{¢À4?Ú_ËÛ·Àq¬_x0003_I|»°Àïã_x0013_	hG·@h¥µ"@M_x0002_IÛ·@\ïFkÀ[£?_x0018_/ò @äH_x0019_ò_x0001__x0002_©¦Àíß¿|jÀ_x0003_ÅÖv '@[vÏ_x0008_ã@._x0015_syp@Îå¼hÚ¡dÀjf"_x0001_æo@45WµÀëÊx_x0019_'_x0002_À_x0007_|"¨X-@òwK¯'@Ë	dùg«­ÀÓbZt+@~¾OÕ¹;lÀà_x0010_ÓkONÀU_x0014__x001A_°&gt;× À_x0001_p_x001C_B3xÀÕ_x0003_:uåÊ¯@mï×í_x0002_Xu@"ª_x0017_§&amp;#¾@\YIß_x0006_Å¬@ø2kne§À¿ã­ßê_x001B_±@àò0_x0004_£D @}­éGL_x000F_Àë.£º¶_x0004_@~úäò _x0010_¸À²7sÆNEnÀ3è°_x0013_@~(¨Òn_x001D_}@_x0014_ñ_x001C_G`ÀÔ¢~°¸rÀ</t>
  </si>
  <si>
    <t>de89c0225cfaf9a7b276c742d4cded6e_x0005__x0007_ºhOÿíF@/ÕÝð_x001B_¿£@^qø_x001C_b_x001C_ @P_x001C_b1Õ¨À#e_x001A_Q¡)»ÀßBua¹è@±M_ãôÅY@_x001B_$R»º @7%@1VZ@Jå_x000D_8Hm @ö%¡¥±@Bã)äÖ¡@¸àÂù)µ@#ªU&amp;6@û_x0013_Yj=´Àâ6®WÀgXæ_x001D_þÀ_x001D__x001B_2_x0002_ è@~Bg_x0001_¶À?õrG_x0004__x0006_PÀ4_x001F__x001F_8Í@LC´_x0001__x0015_Áª@Uwêù_x001F__x001A_¡Às×¼ÝMë@ôhWr_x0003_õÀRuEa©@q_x0010_½èç¹ÀÊ¤/S_x0017_§¤À¹&amp;©_x0005_çù~À~¡?½GÔ©@wTÛ­r@*OÁ&amp;_x0002__x0003_Èé¨@v¶ß)?õÀN_x0019_£ýë=ÀJ_x001B_$Y_x0008_°À£éwág¿À&amp;wÌqjÃÀsVzÍ½Õ¡À¡þ30_x0015_­@E»¡ºÀj	I_@ðjaÂÍ²@9Äå@Zu&amp;Câ;@å¾Þ^Ç¼¬À_x0002_£_x0019_+sÀH_x0007_ÌA6¦ÀÁæCF»_x0005_ÄÀâ_x000F_¨Ù3ÀèóIh;_x0018_@_x0001_}Å%e@Ò_x0018_F_x0004_Àhá_x001D__x0019_J_x0017_@_x001E_sõ¾T£Àß@êæøõ¡À0_"5¢²¶À_x0015_¹_x0013__x001A_'³@_x0013_FTÇ»TÀ²x2ÔÉÀÕ=_x001E_ _x0016_ÀÖ	_x001B_À.0(¯¦@ßÉrc_x000D_þS@_x0002__x0003_eê	òç|@¿H÷_x0018_â@È¯âúKªÀ©P_x001C_Yêú@o1÷HH¡À«{6Rr£@Éºló* ÀkHÒ_x001D_À`Æ4J)v@ÈØü__x0005_zÀ_x000B_±nì¤q@_x0001_§[Î³±À_x0013__x001F_u¿_x0015_£@GI0ü_x0013_îXÀQí°öS­@E:z`Ù_x0004_@eI._x0007_j½@|GI±Àóò~'£@"£7g·_x0001_n@Ä±%ì_x0012_®À_x0015_Ï_x0019_kÏ@EZ³»@õªRD[z@jã[_x0001_QÀÂn_x001F_õ/@`RJÏýÀöXn*è'À%5«âD§@ÙÊÊ±_x0012_@-FÌÖFÍ¦@ýô+&gt;_x0001__x0003_l"´@îÒ¹ nýG@_x000C_(_x0002_6I½À¡eÀ_x0008_Ä_x001C_¨@¬2¹Dt_x0018_¥@_x0004__x0005_Í®¬ÀnÜÔ¢#Å²À_x000B_É3|i}À®Z*©¬N À¸úKvßá@êGÛo;£ÀÃ¯Ö4{¨@ñV¾mÀôç~ú¿@ÇÑS_x0004_3¤@áh_x001F_»zu¹À¹_x0004__x0014_'_x0019_ö@Ç¼yC¯À&amp;÷Ux:@ç$È¬®@_x0016_QP±¢_x001F_¢@³¼_x001C_6Ó@r9_x000D_í¨¦@¢D¤-bÀÑuhòÊ¢@_x000F_ms,·wÀxÓ}óî±@:lâp©ÀRYF=Î¥@dð½Pi¦À_x0013_hgCW_x0006_ÀÝö0·6@_x0001__x0005_u¯_x0005_aµFTÀÁ_x0008_Ä-Õ¦@pÚ_x0003_Ã_x0004_aÀÞ	±0ïTÀ_x000C__x0014_·_x0004_=¡@MÞwdÇ_x0013_®@L_x0005_T_x0019_Y}t@Z_x000F_6¼{ã`ÀKûJ¢I@J¹_x0007_à³1¦À_x001C_z_x0007_íJ«a@¥ÃÒ±ðÙ¬Àf)ôö4&lt;Àeÿ_Ê¹À£d²ù~¾@h_x001D_R¸âÃÀ·÷ÏëÅ_x000D_@dqö"åÛ´@Í5_x0019__x0014_Á®R@Kxkd_x0014_¦À¹oøpY@¯·&lt;@ÚªÁ]D¥Àd*c©hÀ_x0018_+S1_x000B_q­À_x000B_¿_x0002_"_x0001_¥@L_x000E_¼·_@ùh0uh_x0008_ÀÖZ_x0013_.JÄt@z_x000D_&amp;ìP¡@Î`,ì_x001B_@AaAH_x0004__x0006_ìJ~ÀI_x0002_ät£À@LL8Ú³=Àh_x000E_hPG\@Uÿ·'øÀ_x001F_JV¶Q±À{~C=ÝÀëÏ+¼_x0005_p@G'í_x000D_@ê;)@º]éâï_x0015_A@öÎ^ºÀù°À_x0001_±áf.ZÀ5ÄµKÀsEzf"¢@WÒâé	}ÀF_x0001__x0014_&gt;_x0011_²@èLTÓô@ÔþÅ_x000C_3tÀ¸=Ò0@¯Ùró-¨@¬_x0007_UËRNjÀ»&amp;Â}æ§ÀLéjuÍr¨ÀããK½¹_x001F_@U¬g_x0012_À_x001F_ß+»¦Ä©À_x0003_tÝ¦ÿÀ6\¤_x0012_.æ¥ÀðõØ6(À"Üm¿¸S À_x0003_ÏO½1]@_x0001__x0004_@0_x0002__x0010_¡_x0018_À'ÐÈD­ª @_x001B_P_x001C_Së,@¬9k¾	À²_x001A_	¢+P¼Àk_x000C_&amp;_x0019_¬À01AÈB@õÆö=ì@ò×ù_x0006_Ï_x000D_¬À0Âv¤&gt;h@&gt;r¥´ñaÀ6Õ_x0019_î;Ç@©ûÈ,¡@²Ï¯8h@Ìèà_x0016_lc@Ð_x001E__x000B_.êc@[M5âT@Kýë.À0é(«@@%_x0010__x0007_Éwäu@&gt;¯Û_x0016_Zª@óýî_x0016_©@j_x0017_Dn_x001D_@ÕÝt_x001A_®@3²÷_x001D_YW¢@Ä}ü9Uè@s9tÁæ@]¾¹)_x0003_\±@ðÑëö_x0007_ Àì:_x0011_6á­Àa@!_F©À_x001C_cA´_x0001__x0004__x0013_@-¶B]¦À_x0002_MÉêØO½À_x0015_K_x0003_³!¤ªÀÙåÒ©×À$dÅ_x000D__x000D_¨Àè+ÈE|àÀnùYùè&amp; @î'SñÀµÀûi_x0013_Yx¹@²V³ØW¼@àÜÄÐF¶Àp½GT³¾ÀÀ}w©À_x0006_2_x0018_óeÀ±p_x0011_¡e¢À²WkTÀ/Äuøg¡À¥¡3½k¤Àîí`_x001D_¬_x000F_¡À)$_x000F_öP¥À%_x0015_(.1¥ÀÀKñ_x0002_D£À¡ Q_x001C_¡À&gt;	Âì¢À"û ;îõÀj½jWz¡À:_x001E_}ÙÀ¡¹_x001F_+p}¨ÀBß_x0007_®P_x0012_¤À_§_x0018_&amp;R¡À¶]seï_x0002_­À_x0001__x0002_Zl÷²~±£À¨V&amp;ÌÀì_x001F_í«À_x0014_]\_x0015_/¬ªÀà» ©ÿPÀû{µÑ ÿ Àö_x0006_IÕÀ_x001F_4d¬ ÀêìÈ©ø¡ÀÁ_x0010_n?ç¾ À_x0017__x0001_E°ÄC¤À¨¿EAçÀåÏhØS@®À3"T0­¡Àbw?j_x0012_+ À5âÊ^dé¬ÀbJÐRF±ÀH}oû°÷ÀÖYq&lt;_x0016_ ÀL=³ë%ªÀ.É\Ä_x0002_Ç³À¶&amp;1_x0007_D Àì_x001A_åhù¦Àä±Ç6Wp²ÀG!úo»(£À!1¡ÛE_x000E_¨Àé86â©£À)g×þ;¦ÀÏgsÖöÀ¥Àxú­#Ü{©À¡1_x0011_Ð/ ÀË¨Ö_x0001__x0002_*û ÀRu2QÇ(À¦YRSÐ[¡ÀÚÇEî_x0006_­À¡Qöw_x0001_¡ÀºAã~¾Àr'G B¡Àß¦_x0011_/4ã ÀÒ§¡8è¤À@Rù|_x0016_ À¡ÀÄ:ïÎ¡À_GÇoÉoÀ_x0001_,lnN¥Àñ%8AÙ ÀTOm¤n¤Àü_x0007_=(oÀÑp_x0003_¥QÓ©À¶¾_x0005_­;¦À4F_x0019_ÃÀ­_x001B_Ù£Àm_x000C_p»Ñ_x0013_ÀÍõYï_x0019_ÀA³Àvé6_x0016_çüÀ9ç]_x0010__x001D_´ÀZ'_x001F__x0010_sÏ£À_æMûz¤Àñ_x0007_VE±bÀBZdîó'§À&gt;EÒÚ4ëÀ¤¸"»U Àªú·­j_x0010_·À_x0007__x0008_¶^¿3çoÀ4hêTÀ	ôþÁ_x000D_ÎÀ*ÞáÍQ±¯À_x001C_#WS Àyöñ²Ê¬ÀÐA{3åuªÀaÉ_x0003_¡_x0005_ô¥Àº_x0015_&gt;:y_x0019_¨ÀöEâÞçÀ_x0002_Cµw_x001F_¢Àµ5wbä8¢À;íÞ-_x0001_¤À_x0010_×`¢À@_x001F_2Ä×¥À._x0015__x001B_0í4¥Àio(n®²¤À[W½4®	¨Àk¹ü\èÚ«À`5Å$_x001B_¡À¥_x000D_µK@§À_x0003_YÜ¡Ú_x0004_¢À_x0006_ÇBÃ'Ø¢ÀÏ_x001E__x000F_8¯Q¤Àõ6u¦À»µ_x001E__x0013_ô5§À_x001A_ð_x001C_+°¦Àï¶_x0016_®ÆY¢Àl_x0001_&gt;U_x001E_©ÀG_x0013_ç&lt;_x0015_À¨Þø_x0017_ï¡À_x000C_ÑN_x000C__x0014_¾¶¢ÀÈò&lt;tÀ_x0010__x000D_;½_x000D_M«ÀÉ)CÄ?V ÀºçL@øÀ_x000F_¾þ 3¤À'´5Y À2_x0010_ÕÞ©À_x000F__x001B_Ãð°_x0018_ÀÞ_x0010_â³/«ÀÚZû©,&gt;§ÀN«	¼«À_x0012_LÒvD¾¬ÀªqóC_x001E_£ÀîõD_x0005_qd¥ÀñZß@·¤ÀHHÆõ_x0002_¢ÀâOv_x0007_®é¢Àâ/_x0001_OqÀÀ__x0012__x000E_¦Yl¡À­_x0018_H_x0018_¥À-ì+Û$£Àã}¶HÊÀ³FÅ{_x000B_Í À_x000C_HdñâÀB+_x0008__x0001_ÀÖ`Ñ&gt;_x0013_}¨ÀÆ¸·_x0002_;À_x000B_Ü_x001A__x0004_­×ÀB_x0006_Sr¡À¥fÇ;Z]¬À_x000F__x0011_2_x0003_¤À_x0001__x0002_ºDÇP_x001C_²¤ÀÅ)_x000E_A}£ÀBZ¢ú^²À¤1-ÅÉ£À$w	ißÀU%+ê Àù)© |_x0002_¦Àîãê³[Ç¤À¾ÒnjÜÀ!Ä_³¢ÀÀ«¥^ÿ¦À¢_x0019_oªÀ9ø_x0010_í±¼ À_x000E_ _x0005_R À&lt;,æT¨À4cMÜ5Ó«ÀyäÌ_x0011_×£Àu_x001E_ºë6ªÀ_x0006_Ò&amp;ÇÛ¡À|µÎÇÞ¼¥À,·²_x000F_ªÀÄ°_x0016__x0004__x000B_0¤ÀâEã[)_x000E_£À_x001C_w_x0003__x0015_l­À[þA_x001A_}¢À_x001F_`(_r£ÀÈ¦¹_x0019_ÂªÀkj¾û¤À4/K+¢À_x0011_¢)RÀh°rks~¥ÀåÜ¿-_x0003__x0004_d}«ÀO8_x001B_À ,jÞ²À*Ád©©Àx$_x0016_ct«®À_x0010_Çò_x0004__x000F_²ÀÉD$&lt;8ªÀÔ _x0004_¥_x0006_ä¬À_x001B__x000F_&gt;¾{¡À¿0&amp;Óè7À¦Àº{qç£À~i_x0013__x0002_Ù¨ÀtÆ&gt;¤ÀØ$_x0001__x0004_Í­ÀO_x0005_^+sC¨ÀÄ9_~Àeø)*+ªÀðêå£#_x0015_¥Àñå¿_x0002_[ÀºNp$í¢À&lt;~Êw¡À&gt;¨_x0019_M£ôÀü_x0010_«`ýË­Àè_x0017__x001C_O_x001D_¤¢À¹Y[$ý_x000E_©ÀRàÖ6ý_x0008_ÀÈx$ÉNz¢À\àÙ90«ÀG_x0001_Ýl"ÀA'¤# ÀX_x0012_ÀJã+G À_x0005__x0008_Ïã_x0003__x0011_Ï¤ÀÉSÝ_x001D_ÀJ\[W­¢ÀÀÔúåÅ=¦ÀB_x0017_ä»Â} ÀOÓ_x0015_æÁ¡À°Mm_x000C_dæÀòºý÷}2¡À4Ö÷¶Ö_ÀÎr?Ôª©¥À¹3&lt;­¤À5_x001C_à$ªÀÙ"Íi?l¢ÀÉÆ_x0002_jS_x0010_¡Àt:ùô['¢ÀâÕ»v À²LÁ9´Àcº©í_x001C__x000D_À0YPîï_x0018_ÀYaÌôMÀÒ_x0004_GÀÖéè¬¯AÀ¾3'v½ç¥ÀB_x0006_0Lj¤ÀTwýéà«À_x001E_7_x000C_ô¢À!ó"Ü(_x0001_¡À~_x001B_|&amp;ãÀ~v`_7ÀÀ±(ú_x0007_¨ÀX±åÙ_x000F_Àx­¡â_x0002__x0005_9~À_x0004_ðåè4Àü¯_x0001_´·­À;Ñ_x0017_ß¸¢À¯ÖÛ_x0012__x0003_ú¡À_x001C_mÊ3ñ×£ÀÆ|Ô¥ÀÈ&lt;¶_x0017_Ê¡Àé¶_x0006_ä_x0006_¬À_x0018_*_x0005_¤_x0010_O¢Àg¿0mÑ_x000F_À4|¿wïÀ_x0007_ÍÍÇL¥ÀLH¿x_x001E_9¦Àíò!MI~¡ÀÆ»OÏ)£Àµ+ÐÝ®Î£ÀR_x0019_ÏÓÀ_x0017_I_x0012_"_x0007_¥À_x001C_@_x0002_01_x0007_¢À|[OA À3PÅl_x000F_ À*_x0007__x001F_J§ë¡ÀÑ_x0011_u	Ã ÀZ¡"Y¬Àt­MÀ£À²_x0015_vÊ-À°z~ëï_x0003_®ÀWôw© ÀÐáG*ÁB¥ÀÚ&gt;uþÑ£ÀvZ]Âã±À_x0001__x0002_¡M£è$¨À_x0016_$Té NÀù"Ú%_x0010_y¢À_x001C_PO_ÄÀ®_x001E_æÜr­Àøw¿®¡ÀÊipyô_x0001_«Àó_x000F_ã­e¤ÀsÞ_x0008_ÀS_x000F_û±æ¨Àu°Ì&amp;|&gt;¢À_x0012_jjç&amp;À«eÍBO¤À|_x0012_I4/t¤À	Íî4÷¶©ÀTáâ]·À$«(YÑ©ÀYÖ©ù_x0013_÷¡Àdé_x000F_ñ³Àµ°ÚªÀ]_x001C_Ià&amp;§ÀO¦Zí3À_x0012_f_x0005_M¡N Àõï§_x000B_×í¢À$_x0019_ÞÇÀðÏÌ~_x000B_£Àw«Ø_x0003_Ý¢ÀWÇ#þÍQ¡ÀëÊÓKÞªÀLëà%_x0019_¡ÀVIÍqÈÁÀ*]_x0001__x0002_[ðªÀ_x001A_Ãí`©T¡ÀªYäDG×À×À÷_x001E_¡À_x000C_&amp;¤pdü À_x001C_t_x000D_÷»«ÀÌ_n+t-ÀðvúQT0ÀÝmÛM}§À~I[&lt;Àoêë?¡ÀËAvC_x0018_¡À"_x0015_Íiª&lt;®ÀÇÖ×OF¤À¡%T»{ô£ÀièK_x000F_ÀÆò¤_x0006_aí£ÀÒ[øÔ_x001D_«À²@ixÐ¥ÀlzúA7¡À_x001A_Ñç¹øÀ«Y°J ÀÚìÉÇù¢ÀO_x0019__x0002_Pä4ªÀºfíèH_x001D_À.gÿXã®ÀÀ_x0007_Öa _x0014_¯À±åý9_À_x0014_C8ð_x000E__x0006_À_x0002_;"t]|£À¾	8AÇk¦ÀíÉ+,5£À_x0001__x0003_(; dé_x0007_À_x000E_Pû³·ÀÿàI)ÒÀiX_x0016_=å©À~_x0013_JdbÀ5_x0017_dªK¡ÀÀ¦äÊÖc¢ÀAÂèýÀ³3¢_x001E_YO¨ÀÌ&gt;_x0001_¸¦ÀzÃ+N¦À7¥ùÈÏ¢À_x0005_çà°ÀÑñFñG_x0019_ Àç¸_x0002_$_x0017_ê¢ÀÉÖä_x001B__x001E_=¥À+_x001E_úX0U¡ÀÕ{n_¯_¨À_x0014_yRËC¬À7=í5_x001C_¨À-?üUOAÀTR_x0006_ô@C¢Àº¬¦èÒ,¢À5ë°_x0006_«yÀ¾Z°P´#¥Àþ.­ZZ_x000B_©À_x001B_yòYK §ÀëY&amp;öþÃ©Àæ_x0006__x001B_ç°¥À1^S_x0010_ü¡À§Àû±VÀ+!#Ú_x0002__x0007_4&amp;¨ÀLèøûhE¢À3x_x0005__x001D_|¡ÀSp C_x0011_f§À ¡*|M©À¼_x0004_ìÈÀã¯#§XÀ8|Pp\_x000D_«ÀJ2k¨ZK®ÀòUÊt¸¡ÀÙfZ:±k«À&gt;_x000D_?4dQÀWþÁÌJ À_x0011_MPÖ\¯À/,'_x0003_	è¢À.«ÊÕ¸Àùò0Z À_x001B__x001A__x0001_bÕÉ¡À_x0008_é_x001F_T&amp;TªÀ®ÍØ:Òï°ÀçiK{¤_x0019_£ÀËñ¤_x0015_ö®Ào:³¬|¡Àÿ4Êà­¦À`_x0017_¦ü£Àþ¿_x001C_aØÀïF\ ûÁ À&gt;q}õ¨¡ÀAÌÇu©Àuë	èy¤À¶_x0004_ÙD_x0011_Àª_x0006__x0019_LB À_x0003__x0006_¸pxu¢¤ÀÌtùÞ_x0005_ Àø(¨ Àaz|M¢À1a)_x0014_çªÀ"_x0005_"YÀMéZm¢ÀO¼qu«¤ÀJÉÊHã|¡ÀàCÏî^À@c_x000B_p¡Àáa_x001A__x0019_&gt;p¢ÀK££ÂTy¡À~°&lt;Í£Àö~&gt;_x001F_®¢À_x0002_äT_x001A_ïÀI"¡Z_x0001_©ÀéñPö_x0004_ÂªÀ"gÜ_x0002_¥£À*_x0012_Ev¨ÀBô|M_x0015_&gt;£À)lî£À´òmwG«À¹êw£ÀöG¢¥¸§À_x0014_Y­k_x0003_cÀ¨Ì×ìV­À%_x0010_á_x000C_ºÜÀä_x000C_Ë®L¡Ào¤Ï¢ÀL*®ûq_x0011_«À¿_x0012_´N_x0001__x0003_bf¡ÀòAk)ïªÀ&amp;_x000C__x0018_3¤À_/Ð²j¬Àv?dp´O£À&lt;_x001B__x001A_X ÀP_x0002_må À*âÁæ¥À_x0010_§7_x001A_l_x000C_­À2_x0012_2ß À&gt;îà_x0014_¢Àiál&lt;¼õÀL3ßi$dªÀð¿_x0004_âÇ£À%qêi_x000E_¢Àë@B_x0010_Ñ¢À_x0012_f¼_x0019_JUÀÎ_x0017_1òó ÀúÂòûë  Àx%¶&gt;_x0005_À``Ù&lt;(»¦À­_x0019_·qÈ¡À}IJ_x001A_J­À_x0018_öDb¢À´_x0005_­»d¤À6_x0016_é5µ!¡ÀEaá6ÚË¤À_x0019_´©¹+p§Àã­F_x0002_{çÀ0Õ!N]¦À5,1é=ÞÀ/®²b¡À_x0002__x0003__x0010_ÄìWÀÔEÂû/·À{´_x000E_¥À_x0011_K1_x001B__x0016_¡ÀòÈÄ´_x0013_¿¥À·¤Â_x0003_àÀ&gt;ð5J¢Àh.·v£Àjnfùê¤¥ÀÒ_x000E_ÌLÎS®ÀLñ¬hz³²ÀT uHÀU=_x0017_$¡À-^_x001B_]É_x0005_¢ÀtCË{ÝqÀïúB9*¥ÀÄKº_x000B_¢À@ä®_x0014_¡ÀWo7âÉÀsCÑ(Ó£À&gt;N_x0001_åÐ_x000D_À|ÿÚí_x0007_¢ÀK²jÊ_x001A_¥ÀþloÅ^ÀÃ{©f¥ À_x001F_F/I/O£ÀâÚ­®i÷¦À_x001E_(¢_x0017_Àónçy_x0006_g¢À´Ð_x000C_Ík©ÀÃöO6(¤ÀbJ1T_x0001__x0004_Ý_¡À%&gt;G°¬¡À§æ×_x0019_¹À¼åW\}æ¤À­+{¸_x0010_¥À|_x0012__x0018_@è_x0008_¡À.ÿÓÍª¢À á¨|IÀCÑ_x0006_7ËÅ¢ÀÜÇÏ'%¬À2·_x0019__x0003_|_x000F_À1¶Ivì¯À#Ëùû_x000E_Ø¡ÀH¹­zÙ¡À;Å³j3Ã¡À¢'_x000C_Ð ï¢Àûí3$æ¸¡Àìá;Ýk«£Àc¿£|7­ÀcË@Ä¢À¸¥¯2ð¥À¨K¶\G®À5zB½SÀ¼F_x0018__x0006_i	 ÀÀ_x001F_^­æ_£À_x0014_®hÙ)·À×ìv]ªÀ_x0002_ïI_x0015_ûôÀ_x0008_KH_x0005__x000F_ÀÑ_x0016__x001B_ü£À?6_x000E_­hù À_x001E_aVM_x0006_À_x0001__x0004_ò#0â&amp;½§À0_x0003__x0010_ÃÊÀh-Î_x0019_þ_x000E_¢À}4üúb©£ÀÈñ:óX¨À¡hY_x001C_)÷À¸SXBÀe_x0011_¦ë¼I¤Àµ~¡rv¢À_x001A_øæ_x0010_6£À³_x0007_¯pý¡À¥ð:CÀ"füa~·¨ÀO_x0002_ú1°À:_x0019_ûÚîÀ^^'_x000C_¾¡À2÷ëe_x0002__x001B_§À½|y¾«ÀfáW¼ëÀ`ë-\ß½²À5V8_x0015_W À#ýKMÀ5Û\_x0007_,í¦ÀßlÊLÒ¥ÀMï¶TÀ3¿3ÁÉ, À¢_x000E_(£ÀÜdÀ]©ÀÚon2_x000F_ÀS¨rfÌÀ_x0007_W]¸¡¡À2_x0018_µ_x0003__x0004_®Û À8ýé_x000C_y¥À_c©ª_x0018_¨ÀqI_x0002_OèÀ`Àö©_x0012_ß§À_x0006_°bá§À_x0012_Oòç08¢ÀÓE_x001A_s@¤Àõ_x001B_ä¤¤À)MpC|gÀI´û_x0001_¦Àh_x0017_¬ï&gt;÷¤À^Ñ²f6¢ÀK_x0005_Í§_x000C_ Àñ!6_{¢À\_x001E_z_x0010_l_x0019_§ÀL·6_x0015_õ¢ÀÎ8_x0008_T=È¢À_x0012_$Pÿ_x000D_5¢À_x0002_È;K_x000D_5À&lt;prT÷ÄªÀ¸,&lt;wÊ§Àeza_x000D_^À\0tî¬C£À	ïwÉaM¡À´b¼_x000C__x000C_¥¦À2V(äÀ·{©_x0002_z¢À¤}p2¢ÀC1ù:_x001A_î©ÀOy+¤À¡¹_x001C_À_x0001__x0003_t_x0002_nB]å¢ÀÒ"[Ô_x000E_ À_ÐçY_x0017_£ÀE^.§À_x0015_aÉÛÀºÀÚ-6©4Àê2Y4©Àl6é&amp;³(ÀtÞ%ÈÇÀ_x000E_VQ¡ÀñÆ_x001C_¤_x000B_µÀlmt1©À¨¡Dt'­ÀFæMa_x0004_u¬Àðê4_x0017_ÉÀ'B'h_x000D_°ÀNðÄüwôÀs§Lìï_x0010_À]¢w&lt;°§ÀÊ_x0012_hI7ÄÀè`$_x0011_uEÀt~M&lt;µpÀl ¦m²ÂÀ4£Õ!²À_x0019_GNÈ¦Àë}©ÿ¡ À_x000B_Û_x000B__x001D_Àô9ÂbPýÀ}^G^fÀ_x0007__x001E__x0007_[ô6¢Àæ¦í_x0019_ÀÕ&gt;´_x0001__x0004_;¨ÀÁö4oîÙ¦À_x000C_ÑâéÇ¤À¢:ÿPÀýð_x001E_¢ä@¦À´_x0002_N°¥ì ÀnÍß_x001B_£À¨iÏV¤n¡À_x001B__x0001_eÈ¸¤ÀLâ_x0015__x0008_GQ§ÀSI²_x000D__x000C_í¥À$¢ýW¥±À_x000F__izøÀlz_x000F_û®_x0015_§À´ô0õ¢ÀÂ|¿yM§Àv/ßq	É·Àô@_x0008_ ð²Àj¥Ã¿_ À_x0002_®ÿþÍ­Àx'/³À~Äº\£è£ÀÙWää­_x0017_ÀÜ_x000F_mÃé¬ÀêC°6Y¿À6_x000F__x000D_Ø¶°À¹RPçëÀN¾Ú\¢À¶á_x0003__x0010_,Õ¡À_x001B_IuùêÀ_x0018_`ãH¢Àð§?»§À_x0001__x0002__x0014_ìÜ|@µÀzÑÒ6¡À&gt;I½©3g ÀÒöâ_x0001_î_x001C_¦À ÐF_x0015_üÀgz,_x0007_DÛÀçZÉµþ ÀÚË_x0006_iÝÀ_x0012_ì9¯þ¤À4Ú§¡£ÀDÔlaÀ_x0001_§äÈ_x0010_Å­À¬_x000F__x001B_½@¢À[¼ÍízÀcgtyYoÀ_x000E_VÞL$«ÀÍýé_x0011__x0001_¢Àè_x001C_3¹­À:__x0004_GqÑ£À¤¾ÌzzÀmOÊÚØ)§À_x0001_7Å¹n¯À:ù·G_x0014_¡Àá"ºÆäìÀZ×à\_x0015_ÀLß\ÈnK£ÀãÁÄ|jÀÅ6T=?ÊÀÉ$D÷j}¡À9:._x0015_î¤¢Àc§òYÆ ÀÆ_x0016_1ê_x0001__x0002_áÒ£À*AiÑ8mÀ¦wSØGÀþ^þÆ¥À]Î_x001C__x0015_	¥ÀÊÝ"Ï	ú¤Àì_x0005_Ë,mX±À@Æ_x000F__x0012_DÊªÀMZ_x001E_y¸_x001B_ À_x000B_îT¬_x0005_×ÀËÍZOëÀ_x0014_sV¦3Ày_x001B_ W¢À0_x0019_Bq{ÀóÙQÕàÀyr:_x0011_ýõ°ÀY­ÉK*Ý£À+q°¦À_x000C_v\þG°À_x0018_ù0%XØ«À´th³_x0006_¢ÀÄ_x0010_vp_x0008_! ÀN7Ê=_x000F__x0016_ÀãAÑQ`_x0002_¤ÀSR&gt;_x0019_q_x0017_¥ÀIÿÙüÆ]¤À ·_x0004_X_x0002_Q ÀCÈwCª­¤À3±Æ§Ô1¯Àöï_x0012_¬ìäÀU1B.¡À%Çïòxï¨À_x0003__x0005_!Z` ü¡ÀYâBÚì ÀÜ¦Ð_x001E_à_x0002_¢ÀEtÀ._x000F_¯98ÙÀ/`À4(Àôîvß_x001E_¡À\ãÑ8Z¢À·_x001E_UòÄÀJ×ÿ_x0003_ªªÀ¤ºø³|x ÀÁ5µ_x0012_{¦À¤(_x0016_«_x0005_£À_x0001_o=_x0005_¹©À&lt;«ÒÜÀitrÓ_x0004_æ°À^åhÀ­©_x000C_¸8"¤ÀåÜÈi¥©Àô(te^ÒÀhSz_x0001_ò¡Àæ©mD±±À7Úü(v0¦Àv×@_x0019_Ì/ªÀh=_x000D_à¢À¨êÚ){ À©_x0008__x0018_f¡I¥À=ó_x001F__x001E_õ_x0012_ Àí_x0013_J*	¢À¢a_x001F_kÐü¢ÀL_x0004_Q.À*¶§_x0002__x0003__x0015_&lt;À£áy¦y§À¼äÁL_x000B_¡Àù]ý_x0011_v?¤Àâ0&gt;r£¡Àt¡+_x000B_À¼÷_x001F_¥8q À~_x001A_(d¢q¡Àä_x0004_©æ'¥À_x0016_¸_x001D_Z_x000E_ ÀW_x001E_4&gt;¦§ÀÍ)ñÊc¿¥À¨_x001F_¦.·«À_x0003_¤'öw¨ÀO_x000E_ºK_x0001_¢ÀÔdn^O©À_x001A_DOÆ¡À&lt;å§&amp;I¢Àì_x0008_NwãMÀ¤èwbJ±ÀL_x001B_¡5B_x0011_¡À_x0005_ "VeüÀ%}?ÀáÃ_x0017_É¥¡Ào_x0008_f	;À÷x§ó%ªÀ&amp;Ùr À¸_x0005_@&gt;òÀêSÉæÌ¾À_x0007_/aLm@¥ÀD$èúzò¤ÀÅ°'©À_x0005__x0008_LöÚâ2 À_x0008_2ÆM?BÀR¸X'ÀË/}_x001B__x0017__x0007_ À9}bqP ÀûÛj¤«ÀY· _x0018_Ì¢Àp:ã4r§ÀQ*¤ã¯Þ¡À¨~Iìi_x0006_ À_x001D_$é_x0015_âÀåüÝhæÀÆ±__x0006_hNÀÁ_x0003_å^_x0004_£Àä_x0004__x0016_¥ðD¡À_x001A_A¸­õÀ¡À5oÕ´À_x001A__x0008__x0001__x001A_¾ÀLçUÃê¥Àgê_x000F_E©_x0011_ À6ä5_x000C_£ÀvBÑ_x0016_vÀiq¥ù¦À_x000E_¶Ú" À]Iñ~Rò±À@ä2ä»ÀÔO+a_x0002_F§Àß É(¦À$_x0006_Uþ©À|­¡·A_x0013_¡À_x0018_9ýÆG_x001D_­Àt_x001D_¦_x0003__x0006_F_x0013_¤À¢2¢ò_x0017_¤ÀAV-¥À_x0002__x000F_'$=`À_¢~DAé¥ÀY*_x000D_¶_x001F_¡À9RÀ=*uÀþc÷Tä§ÀQVÎ¥dÀ-úê°l`§À__x0011__x0012_@V¢Àî/ãõ	ý¥À"__x0005__x000D_|9¢À_x0019_W^Ú¬Àã_x0003_C¬ 4 ÀèvÆ ¨À_x0018_ð¦_x0005__x0003_ Àô$7Y:¥À_x0015_jÞow©Àô~¯ÔKìÀ¸}¢_x0004__x0015_jÀ§_x0012_âsR_x001B_ªÀÍª¨LLÓÀZ³_x000C_ ÀÁóJ8¥ÀG|1v} À&gt;ã_x0001__x0005_[{£Àh(kÕhÀR,üñ\ÀjJS_x0008_í¢ÀÊád(¦-Àßd´jbå¥À_x0002__x0003_ÏNøl"p ÀCL9G*Û¢ÀrØEÀíª°ù'Àªùd¶¤À!_x0013_Ú(_x0002_¥À}Ü¾~_x0010_À|Jß¬Õ¹ À_x001C_ÖÛ«Dà­ÀZÑ&amp;ÄûÀÆÆ_x0010_ä¢À_x0015_µ¼¹_x0012_Àô_x001D_¢/ôÀküi) ¨À³Ç¿!D¢Àºàù¸Ù_x001F_¥Àf¨µ8Ü_x001D_ À8Qã5C0À¢Üðó½¢ÀÆ2_x0018_Cø¦À$SV_x001C_©¦­À_x000E_ëzæ¦À_x001C_yÂ:iÀ_x0018_` VL¡À±*±£þË¸ÀF4_x001D_Èø_x0004_À·ânb_x0019__x001A_¦ÀR«_x0001_c9À´kÔ_x0011__x0002_¶¨À¥øú_x0019_¡À$Ù¶÷"ÀÄÓj_x0001__x0002_´o¤ÀDîAüåæÀÃàÝ\¢ÀÈÑú_x001D_¢À¬/ÔvlXÀà(_x0010_Z À0E_-=_x0001_ªÀ®i_x0012_t/¨À1Æ0¨&amp;sÀ\RÌB¡À_x0012_%56_x0015__x0011_À¨ÇëóVÀò#_ó8´¤Àmþm#º2¦ÀQ_x0013_ÙÂÜÀ(}%yh À*ÄýLrÀÀk÷_x0002_¨À_x0016_W¢ò_x0016_ø¡ÀÏWù¿ÀâDÞþ¨ ÀA¿OòÛ²¢Àû9_x001F_ý °ÀjÜ¾&amp;¡À¹z_x000B_Y©&gt;¡ÀÎ^f¦_x0018_ÀÚ_x0003_ÐÑ-ö£ÀrÝîu&amp;«¥Àô,i&gt;_x0013_]À_x0012_Æ_x000F_£ À³2wMAP¦Ài·Bz_x0018_¡À_x0006__x0007_x9¶eâ¢À8"á_x0019__x001E_ÀWþþ2À¤ Àü Ù`J¡À_x0014_»:óÀ_x0010_ôá_x0001_ª¨ÀÌdÛÛ­À__x0017_$"¿À.:~øÛø­À_x0005_­ 'pOÀ_x0017_sÚåÕ]£À ëÆ_x0008_Ó0À9ÊÏª¨£À+`Ph¥Às ÿß_x000F_L¬ÀôÚ¤çÇ ÀÙ_x000F_¼æDÞ«ÀWU|_x0014_À_x0003_³o3Ð ÀÁh_x001C_µå£À_x0017_(_x0002_GÏ« ÀæÄæÎt§À]+oný¥À_x0004_Ü`_x0002_óàÀ\(Ò©!À_x000F_p_x0012_Qþ_x0003_¬À2û_x0003_Ì­ÀQnlÏ¥ÀçDî=_x0004_$¡Àe 2ÁW ÀÕÚq¶±¡ÀLÊ_x0003__x0001__x0004_Ú§ªÀrÕjä£ã¤À];ªæÀ&lt;Y_x0014_Û·ä¤ÀZ»rÝÀÒw_x0001_¿?Àhö_x0004_	§À=~Ñ_x001A_ÀnÅ'_x000B_«ÀìÖÅQÊ_x000B_§À¨ó¹vÔÀR$í9Àzi+ë~¡Àì_x001A_×ºÀ_x0006_ñ4ix,ÀÎgh@ºÀË×v_x001A_.¤À9éÂ_x0018_Jz À{ÂÝÙ¤ÀN&amp;1vgÀy_x0019_ìg_x001F_¶£Àäã»µ¨jÀÜ_x0013_àæl`¦Àmýï³QÆÀÝxL¤¡À_x0004_¦Éf_x0016_+À_x0014_¤_x000E_n*9À~Ä_x0003_NÉ¢ÀªÜe[Ë À _x0002__x0012_\.0£À_x0007_cf«_x001E_©¦À¹ö_x0002_ÂO¢À_x0002__x0003_d_x001A_u4ZÔ¶À²kó_x001A__x0013_KÀM¶Ð§¡À_x0016_aLÎ£)©À~úvØ¢ö¢Àç§×\5®À$°h¾b°ÀJ_x0001__x0016_+myÀ_x0001_ü KÉîÀü¿:_x0015_ÞpÀPöD]ÛÞÀ_x0018_Êf£ÀB8fÄ_x0012_ÊÀ²Üá7yÀzòb­o_x0018_¥À¢XÃc»ã¨À{Wb_x0017_O]¥À SK£X À¸$7ïpòÀ#áÇ±À÷á¨&gt;_x0017_Àê_x001E_­=¶_x0013_¢ÀÎ_Ô!@TÀx¶+¶ü«À8ÿtPO_x000B_¬À_x0001_l_x0007_¾ªÀP_x001F_áö3¤ÀdÈf.YRÀ IT7Dy±À¬ç_x001A__x0010_­À@=CØÅs¥ÀìÊH_x0005__x0007_«À²$#_x000E_ÀEUÒ_x0001__x000C_ùÀX±6ÈJúÀ,¡Àl_x0002_öR}u¡À_x001F_Å_x0014_¿_x000F__x000E_©ÀNÈo÷7Ã¥Àòå-ªÀ_x000D_._x001A_¨&amp;¾¤ÀqRi_x001C_\'¦À_x001D_´|ÊMg£ÀFzÀ×gµÝ_x0004__x0001_Àyó¼¹fA£À&amp;_x000D_ñLà2®À_x000E_eØÝ}¢ÀÆ_x0011_¼c Àa')%Ù£Àf_x000F__x0015_5S[£Àä+üy_x0004_)À¤ª_x0006_¿_x0012_À_x0010_Ò_x001D_Ò_x0013_àÀÕ~.F_x0004__x000F_¤À^_x0019_b½+t§À_x000B_¨3¬9¯¡À_Qµ)_x0003_8¡ÀN_x0013__x000E_Pf±À}ªÀdÝÍ%À¾Ñä_x0005_ÀR_x0007_ùX®À_x0005__x0007__x001F__x0003_Û_x0002_Àº'ÌÈ,d£Àº_x0017_ûFX_x0001_À_x001A_âm?ÿ§ÀãO¸@®_x0017_¢ÀXÏî-ÆùÀ¯ &lt;P²£ÀÁòÁÜ¿p¡À	_x0006_Æ_x001D_g¥Àù¼­Blh¤À:V#²ªÀo_x0015_õ¯^G¶ÀËª;[À_x000E_Ä½ÎÇ¦ÀD_x000D__x0011_x¦&amp;À?V_x0004_øôS¤À¬u´ÓuK²À_x0015_=ÿ8_x0003_e¡Àq4õÖ%A¨Àä_x0016_$+i½¨ÀLivÒ¨ÀPÙ_x0012_?`ÀÊ_x0010_Ö¸ÓÔÀVÒ_x000C_U§À`À]¯éÀgwø_x0003_+À¦§*üß:Àaä³1_x0008_ÕÀþ5åß7õÀ Ôø¼fªÀ_x0006__x0015_¹ô[- À_x0014_£Ä	_x0004__x0007_y^Àä"0m£µ¢À_x0012__ÖD_x001B_Þ¡Àù¥[(FÒ¢À`Þ«}§ÀÃP	;~À_x0019_IÈ,}ÀbüÞ^_x0010_§ÀEøQì_x0005_3¡Àå8Hè_x000F_¥À,bß_x0007_ ÀÃUåNí§ÀyÉäzj_x0015_¨Àþ¿d¾`Ü¢À_x0010__x0019_Ë±{&amp;À´_x001D_¿èB­À'rgë¢À¹¹¯BTÀ_x001A_Ö¡Ñ_x000E_~ÀÊf_x0019_L]£À_x0003_®¹¹'-Àæ¦ºÕç À_x001A_(_x0017_1l¥ÀVà¦ü[»¤À¬­azÖÀc4?_x0001__x0003_ÀÇõ/­À_x0002_÷5ÇòÀs_x001F_½òq¢ÀÑ_x0006_ÏD2vÀbC_x0013__x000C_ã¡À»+ÿÄÀ_x0002__x0006_üëæ6ÿÀ¼U¤­#_x0001_À]'ðËÀÌßíE_x0010__¢À¿ºL*{" Àðê}xæ¡¦ÀÂ OBÔ Àýø¦{ÂÇ¨ÀÀ_x0018_cëï£À@f7ì_x000D_¡ÀÿâÙyh£ÀÈÖÚ(`§Àâ&lt;«_x0012__x000D_qÀ7ByÈä_x0002_¦À{SúUÖ_x001D_£ÀgÅÐÄ]ÀÏTÈNE¡ÀÞñ©_x0005__x001F_Ó ÀèßØbøÀûÅeÅÍ ÀoèæË;_x0004_Àl&amp;_x0003_ÏIÀÌ_x0005_ÿ5wÀl_x0008_;%åÀ÷¾C+£À¢_JT=ÀòØwÍÆ_x0001_¢À_x0012_ÇOÍ_x0012_û©À÷IT{´ÃÀ"§Jl À_x001B_h-_x001D_XÀâÃ_x001C_X_x0001__x0002__x001C_ë ÀÐÏø¥ù§À¶C¾!àzÀ_x0004_Ë¦ûªÀØ_x0007_v×ß£À_x0016_Ê(Îç¯À_x000B_x _x0015_À_x001A_Ù'S38£ÀùRO_x000E_j&amp; À0_x0013_úU´ÀkÜýR¦À_x0018_Á&amp;úàÀíD _x0019_¤ÀÇ_x0017_°¿tû¡À_x0012_áí³XÀ`5_x001A__x0014_~b¦À¯¡O ±2¥À.SýÜÀ/À_x0004__x0017_À2Z¥Jô­¥ÀJuw_x0014__x0005_¢ªÀ"_x001F_&gt;_x001D_þÀ³_x000D_Ñ{¨c£À°úóÃ_x000B_®À#øK)£ÀgÅàÀV~À	_x000B_¤9-§ÀSQ¯N!¦À	]¯ãÀ³Ä_x0013_&lt;«À_x000B__x0007_)1¨À®®¥çâá¥À_x0001__x0002_0Oì CÇ¡Àbµ__x001D_P?¢À°éëûÀa_x0008_®äæU¤À¨iÜ+Ð§ÀÏ|_Z¤À«_x0017_Oââ¡À_x0015_âsûÖ ÀJÁ7C_x0002_ ÀÀÎØÇ¥ÀiÀQuñ³Àn=n'ä_x001A_ ÀêLD6µ§À$ïykç ÀmÒTÑ_x000D_¦À_x0014_&amp;_x001E_rq§ÀxçfmwpÀ½ý­th\¤À^{_x001C_N_x001D_ê¨ÀÊ!½XÛÀÌmê_x0007_z&gt;À_x001C__x0015_qÆÀÂN5+URÀ¨MiÀß_x000C_á+Ëi¢À_x000E_TóiôØ¯Àª^]ó)]¤ÀJ&gt;_x0015_^gfÀYv¥Ï±¢ÀÞýÍôð_x0004_ÀXÐ_x0001_¸ÄÀ§À6(`d_x0002__x0008_z8ÀHµ_x0004_«¢À§x+aÀ_x0013_ÆI£À±_x000D_XsÈ©À¥)"L_x0005_¤À@8°º¿åÀ®=¯-¯ÀGâo¥Vm ÀÜàvvlY¡ÀÈµ_x0001_­DZ¨ÀîCåaì¢Àj2_x0015_\ß¦À:£Ò¯P£À]_x0007_È9²Àà9L"-Þ£Àð_x0005_ÁEtÀ­-IØY¤Àdòâ·ðÒÀ_x0001__x0006_¬J7_x0013_¦ÀïÖÒ¨ À_x0001_döÀH_x0008_ÍÓoÀ4kÓç!¬ÀÒ,1ísªÀéÍ2_x0015_º¥À_x0018_U_x0019_4«¢Àwrå_x0003_¦À}?/kÀ|¯À6_x0007_Ü{D¡ÀV	zE_x001B_¥Àäº_x001B_ö4À_x0005__x0006_:_x0001_¡_x001C_öªÀð\é«Â¡Àú2_x0007_Js_x001C_¢ÀÉDvG)¤ÀE_x001D_QA×¡À_x0002_ÐÚ¤(o®ÀÎ(±!îÀÖ¸\ö_x001C_ª¬ÀÐÿÙ)4¡ÀFû=N-{§Àäas¢ÆÀ*2Ö¨'_x0008_§Àý÷ÉªZ¡À°°_x0018_sYÎÀz±_x001D_²v À°ÀÂåT¯À¼§g_x0011_°À_x000C_YÔe7 À_x001C_¥ée_x000F_¾¯ÀVíÂ~_x000E__x0004_À_x0008_NÖ_x0003_À_x000C_4B_x0002_Ñ¯À_x000B_r59gÒªÀvo_x001C_ÔÀ¢À&gt;Ì_x0006_yÍIÀbkÝWÃV©ÀT_x0011_ìÒßYÀ*_x0002_Ý_x0004_«À®¼z¤À"Á¨òÚÍÀ*ò_x0014_$§ÀÉ	4_x0003__x0005_âð ÀûY&amp;nÍ_x001F_£À"Oî?Àø®e_x0005_+¥ÀâSÓ0 ¿¦Àûÿ¯_x0002_cÌ¦Àk³_x000F__ÓF¦ÀN_x000D_ÕÜ5«Àý0TÓ8¥Àª:Ü¬V_x0002_ÀnX_x0012_½hÀ]½_x0003_¤ÀæU±·\£Àþ_x001A_y@_x001D_¤À,_x000F__x0008_O¨_x0007_ÀfÜy£`LÀïÍpµ¼À_x0003_o6O"©±À_x000E__x0018_£;¡ÀÈ_x000F_¹*_x001E_¦Àö_x0012__x0004__x000D_IÀ0dÒsÞwÀøe_x0005_}ºK¥À_x0001__x0006__x000B__x001D_À"µ ÏM\ÀI­2%«Àó±½"¢À0£Ïõ©GÀ¬$ÍÏðU¦À ¹çBÝÀ{/69¼WÀÞÅôy_x0013_¡À_x0001__x0004_ _x000E_tø_x0007_¢ÀÀÌìsùz¡Àx_x000D_qw zªÀ_}Â£Á9 ÀèÅBÏ0_x0006_«ÀNã._x0003_ý»Àð[rÞ|ÀKË'¯öy£ÀÀÑ_x0015_@_x0018__x0013_ À¾Mè\¶P­Àf_x001E_õW£f«ÀÅ¶_x0002_%ÄÀ4LD±À_x000B_å¡Àø1ÙèÉwµÀØ~ùyÌ£À_x0001__x001D__x001F_T)VªÀ_x0005_]a®àÀçÒ»úqä¡À_x0002_·^aÂ¤À¼jå§&gt;ÐÀ_x001C_:ë²~Àòè_x0014_ø£ÀòP:qð¦ÀpÀÆ_x000B_4À2_x0017_jÃà¡Àè²­Ò_x001D_À½ÿ_x0007_¢À:Æ®©ÀÐ_x000C_8_x0006_/_x0014_¤ÀÙ:W=qÀyë¡Q_x0003__x0004_ÆÔ¢À&amp;zû&gt;&gt;ý°À·7vúÀ_x0016_ù_x0012_MaÀ_x0014__x0006_®êOm¥À Ýõ_x000F_/©À_x0015_îã/»¡Àû[bYûÎ¢À_x0015_Ä%tÛÿ¢ÀRµGò×¢À³_/_x0012_6§ÀÅ¶g_x000E_¯À@[_x0001_}6WÀ²÷ÌT_x0011_À_x0002_=ÛØ¥Àæ_x0002_,à~£Àü­»_x0006_°À ³Õa§¹§Ày!úJÀg½yÉÀÄ_x0003__x0008_õ_x0005_À¯Æ°_x0006_¾a¤ÀR`ã_x0001__x0001_£Ààö_x0005_DÀLýD_x000E_o£ÀØ_x0006_¾g§y¡ÀéÌ÷_x000F_(Ú¢À¬Ø£;Ç À^i¦_x000B_* À¾ømyy¸ÀØ¼_x001E_´I»§À%c!E	fÀ_x0001__x0003__x0005_4Wo8_x0012_ À_x000F_ÑçecÀbp	_x0015_»¡Ài¿Z_x0008_±i¡Àf¾ÿÛ½À¤Lqje^¢À2_x0010_JÀH_o%_x001B_¢À_x001E_¦'-"¥ÀL¯ÍÜïÀÐáY¶3`¢ÀnQ`Â_x000F_ñ©ÀT_x0002_¿f_x0012_À:¦^Û_x001C_¶ÀëSh]_x0014_e ÀY§j&amp;´§ÀL¨²WÂ_x0011_§Àg%ô½3©ÀðzlÅY8©À±¬Ý¡§À0ïÏÔÀc À¿õìÀK?ëT¥À®i_x0015_YÖ±§ÀWÕfR7»À_x0001__x0010__x0012_7å_x0010_¤ÀÀ²æ_x0007_BoµÀö!r¯VÀþîðP3'®À_x0008_ÅR©­°ÀÎ;_x0001_E»¤À`ìaè_x0001__x0002_í$À63&amp;zR©ÀãEøÞª¾À_x001E_a¸,Nú¬À_x000D_T¬cQm§À&gt;_x0013_óiu°£À´ðë_x0007_î ¥À*kÙº³À[6_x001B_ë`À&amp;_x0017_ÚÚYs¡ÀÙ+_x000F_dO¡À!-Êþe¢ÀØ£î@Çk¡ÀKdãAª!¨À¦,¹¢À_x001C_cIÂ§À·_x0007_nO_x0008_¤ÀOM¦À^ß¾FëY¥ÀÃÙQøu¢À&gt;_x001A_¨._x000E_Ù£À°)1ÿ­Àó·;X4_x0010_ÀÁ_x0010__x0010__x0012_¡À¸&lt;&lt;_x001A_G¡Àî¸Éª_x0014__x000C_¥ÀØníÞ_k¥À÷&gt;%¿i¦ÀÔ:ÞP@©ÀÎÞSÏ¬ÀW»v+_x0001_Ì¨À_x001C_GÜ1vªÀ_x0002__x000B_¸OË_x001F_ 0¦À_x0014_ýLô	_x0001_£Àú"=Ñ_x001B_©À _x001D_~¯÷ À.ÏX¨!Àyªlº_x000F_þÀ_x0014_P~G£ÀÖW^kçÿÀ*Ãq!ô¢ÀÚ8©­_x0005_3±ÀagõLF¢ÀÖì?þ¡À+Ýop¸£Àîm@­R¦À_x000B_&lt;H6(Ô£À#_x0011_÷ºÀ_x001F__x0016_P_x0004_K¾°À¶Û÷® 1À_x0002_ÿ³w_x001A_ÀV_x0008__x001A__É_x000E_§À_x0006_çÐ^#õ Àîó-ùñâ¥ÀÏ_x001A_Ø_x0007_9é©À¸üdþðï¡À_x0008_È°dL¢¡ÀÐÁÕñ_x0006_Àf_x0002_äHþ¡À¯¤DYö½£ÀÌ¡³Ô·ïµÀC»¹Tæ_x0016_À_x0003_¡_x0012_ú_¡À2'æÌ_x0001__x0002_ïÞÀæÇö@À_x001E_ìÞ­áªÀW_x0014_,»éL¢À	»&amp;³§¼Àu_x0016__x0007_:?_x0011_ÀþsWa,¡ÀcÀÊpc¢ÀËõ_x0004_0vÀ«^_x001D_n}_x0008_°À´\Ìý+EÀÄßtÌðÇ¢Àå¶b"ù¢ÀüÜ1û«`¥ÀXH+5_x0014_LÀ_x000C_Z} À$«t·Äß¡À¬"r}á¦À¹±Î_x001D_&amp;³¡ÀÑßÛs ÀàS5GÓÖ¦À=Ý2©ke¡ÀV_x0015_(pÀ¦À."_x000C_í¼¡ÀQ_x000E_ø_x0010__x0019_ À_x001E_ÈïÔ¨ÀpÁL_x0015_W5À&lt;úñàé½ÀÃÝ	_x0005_$Àª_x0005_Èã_x0007_r¡À_x0016_ï\4{.À¬ä5_x0001_¢ö­À_x0001__x0003__x0005_iª_x0010_,ûÀ;·_x000D_k¯S¦À_x001C_E_x0017_íP«ÀÄÆ¬üU¢À©V_x000E_\À¬z¾ôvI À½Îñ¼D÷¡ÀT=ôÏû¦ÀhäMeÐ_x0015_«ÀNß©ïð=¢ÀnÊ_x0016_àZ¨ÀÄ_x0004__x0011_LÀdk_x001E_vÌÀÁ UíûöÀÚehNÍk¢ÀÀÈµfv¦ÀyÏ@rÀì_x0002__x0015_õK¨À_x0010__x0010_Üê#¸«À³º_x001A_QÎÀ^+«_x0019__x0019__x0015_®À[C@Ï«ÀS&amp;öéV0¡Àg|ï_x0003_¡Àïùü¸À¸nÐmxÚ¥ÀÑ{Ðóù¦ÀØèöÆbÀ.5 xúÜ À_x0014_ÆDßa$ÀÉÜXÎâ£À¥qD_x0016__x0003__x0007__x001F_Àxz(¨À æ_x0004_i_x001D_¤ÀÑ(_x000D_§ÄÀºú³@T_x001C_À9äÐ%OaÀÞÛfÄnÀTTPÓ#&lt; À_x0002_xN_x001D_ÈÍ£À¦éì _x0015_o¨ÀaÝmÅ_x0015_Ã©ÀÕñ$S2¸ªÀÉ9`3ÁÎ§Àôïë_x001D__x0012_ÀÂ6Ì_x0016_¹ÀÄZQó¤À.C´Z_x000C__x001F_ªÀ_x000F_"_x0006_Id±ÀÎÐÐ¼ß{À7­V_x000E_=¥ÀÀm_x0016_¤F±À_x0005_~Ùâçû§ÀH _x0012_`¡À®p¤Ù_x001B_¢ÀÌöo_x0019_«¦À´ah¬6*¢Àý!³?ªÀòQ¾§áÀ¨ _x001D_b_x0001_ÍªÀ9íLõãÌÀÓ*\jÀPùâí«¢À_x0001__x0004__x0010_T;ÇªÀ_x000C_ÌÊMt¥À·î?Ö_x0006_¡À¦çÂïk' À_x000D_ô]_x000C_v«ÀB§¯xG¥Àºn^_x0002_{£ÀÚ)ù¿¡À2ùEÞëÊ¦À*;©Ä_x0004_ú£ÀÐ;i]Û¡ÀôÏºn_x000E_À]_x000E_Þüø²À_x0018_v×Þó=ÀêÀädâÀ-ã¬_x0016_ä«ÀEæèx¿_x000D_ À ª³Ì§ À&lt;_x001F_Éöt¯ÀÒ_x0008__x0001_q*&gt;²À_x001D_sy_q¦À¤­_x001E_}ä·£À_x001F__x0017_&gt;oDÀ¦O$![¬À`/¿c&amp;æ¢À+%Ä_x0006_*¤À	ò Èöf¤À[@_x0003_u_x001A_Àä_x0014_ZøÍj£ÀyÒ_x0017_gÆpÀA?É_x001F_2ÀXÊÓ_x0001__x0003_õM À_x0016_6l1ªÀ_x0016_Aá_x001E_èg¡ÀôtÝ®ÛW¥À!å_x001B_t_x0017_¡À_x001E_SÈ_x0002_ZÞ¥Àaë&amp;Û&lt;«Àx_x001B_È¶óÀËwÌúü¥À_¥ð6ªÀs_x0006_Ý½¾¡ÀÀ_x000C__x001B__x0001_Á ÀÌo p£À~Èì²'£À¸æ²N_x0004_¡Àüî_x001A_kªÀ(_x000E_+W_x0010_ÇÀ=×qM¤À_x001C_(ëÅp¦ÀTdþí_v¤Àb´ÁHé¢ÀPpÒÅ£©ÀêØAS_x0003_ÀzÅ_x0011_{¨À§¾_x0008_ZX¿ÀV#Y¤À&gt;°6_x001C_£¤ÀÓëÄ+ó¢Àée!ÅÍ¨ÀbTÇÐÇ§¥Àj_x0015_x|{Z£Àä~`0Nñ¢À_x0001__x0002__x0010_úÓ~TJ¦ÀÄìüG_x001C_¥Àn_x0018_ó^èÀ5äaÿ_x0008_¦ À_x000D_c	Ý ¥À:õ_ÿx_x0003_ªÀâ¤uºûE¨À?jx_x001F__x0001_ß¢À(pß÷+£À°R)£Ã¬À -¡_x0014_ÚÈÀJNhâÑ_x0013_¥ÀX(@gh¦À2æí_x0002_ü©ÀÙLÍíÀoÔ_x0012_íú5À_x0003_¯$é~¦À¢2ùVb¨ÀÀ5{÷[À_x001A_ò¯?¯©À&lt;©_x000E_Y¥ÀSÔË¢À5¸¦£i¦ÀÌ4DEªÀ³×¿¹¡Àé"ºñÿñ£ÀZÖÍhªÀ¯ã¸úð¨À|8é:J¡À]8!J_x0006_¡À:cÔ_x0019_bBÀ_x0001_iì_x0003__x0006_Ë¡ÀP"yïs¦ÀÌÇfÀLÔgª_x0008_®«À?_x0008_Õ¯ÿ¡À_x001F_/Ê__x001C_±À_x0014_R!_x0010_5Ö¡ÀbâB_x0002_÷¢À_x0010__x0001_^3zn§ÀwéÑ_x000D_À7ûÌ¹o°À¤&lt;ý`CÀ ùÕ)OªÀT´ÓfÑ°À£?×­DaÀcÊVù`Í¡ÀùðFUH²¡À.ù$_x001D__x0004_[¦À_x0003_JáuèàÀ_x0004_¦ºÐÕò¥À·ùºQÐ_x000E_¨ÀØ_x000F_ðÐe¦À®»_x0006_°(êÀB¤,ß&gt;ÀÍpáI¡¤ÀQö[_x0011_áZ¡Àé_x0005_+VO¤À/üè`u À×		&lt;­À8ìç%Ý¦ÀÊ]ÏØ~Ô¥À_x0014_÷øWú À_x0001__x0003_°a_x0012_!¦Àlî/~À_x0017_ûzÊ*²ÀS$|1X6©ÀúY_³ÀEö5¢§À_x001B_Öj7¡À_x0010__x0007_ôõq°¤ÀnÎr·¢Àê_x0005_-×5_x0002_£ÀÁ¶Z§/ÀÆ}îþÜu¡ÀL×Rw¢ÀK_x001B_+_x001A_: À3ñ_x0008__x0002_¶_x001E_§À,°uÆÅ©À_x0014_wÐ©¢ÀªâÝc¢V¡ÀË_x0006_uÛ_x0014_ÚÀ°_x001D_Ñ#_x0018_¦À®_x001F_kÐxÀ_x001A_#¯i_x001C_ À@_x001F_%Ä&lt;Àeå%ügÀz/_x001D_·~À_x000E_;K`©¢©À}£õ_x001A_'­ ÀÕÜåþ$òÀÌSÃr¤À+²~¬¨ÀQà*¤ÑúÀä_x000C_&lt;ý_x0002__x0003_Ï ÀÀÙÊ=ã¨Àøl__x0015_7yÀA_x0003_ 4µ!ÀTòé2Q_x000D_¤À¨_x0011_6_x001C_x ÀdÑßúº£À¦?bZ£ÐÀJè\Q	1¡À¦'ëxæì¨À±Ì_x001C__x001F_ÏÀzÚâj3MÀU½\Ý´7 À)&gt;µÔ\ÀñJ?_x0003_( À[_áÀIpë_x0010_ÀO¤ ís1 ÀCkÚ_x0004_-õ¤ÀnµìÀkÀ¸æ1x¥À{ös_x0017_Â£À\®D8&gt;0Àz&amp;¬ÈÀ^5_x0001_C_x0013_^°À_x0010_Ò½å´¡À{+A&amp;.rÀÓÑKZì)¢Àý3Ï$£Àoëa._x0008_Àö çbA§§ÀúZ³¸d©À_x0001__x0004_yrü*îä¤Àv(p_x0011_nq¤À_x0019_bú¡ÀÁ_x0013_îÊÁ¢À}^Cc_x001A_À³ûæíÀÜºj_x000E_Ì^ Àèzt{T£ÀÞ¤~_x0007_=±¤À=»¤_x0018_T¡À}ØÅó_x0005_BÀ\_x001D_·Ê¿£À|ýUMFÅ¥À_x0010_lMXªðÀékÝóÖ_x0013_¦À_x0013__x001D_Ò_x0003_Þ+ÀjY¤À_x0006_Dß_x0001_ÕÀÑ_x0016_?9dÎ À&lt;Ü_x0003_Vn¼Àa£_x0016_P]¡À`ô"Ã_x0015__x0010_ À_x0008_Ì¹Ù\SÀ¨µ-_x001C_â_x0010_ÀÃ_x001B_Þ¢ï_x0013_Àdá_x0006_äõÀ ªY&lt;'¤À__x0002_øÀ_x0014_Í_x001B__x001F_Ì¬À)`[¨¤Àãi÷§û_x0014_©À\\ñ_x0001__x0005_ÒÀì øÔ1P§À||Ü2¬ÃÀ_x0006_\ÿTç«À,À]éÀÏz]7þë¥À£Æ/fV¥À_x0005__x001A_R"°À¶_x0011__x001A_&amp;_x0001_EÀÍË7}é¤ÀcæÚ kÀ_x0016__x000F_lVT©À[qnåFî§Àä©ÏÀ×ÁÀXÄº[_x0016__x001F_¢À_x0001_Ù_x001D_áè_x001B_À:ì µÀ=_x0001_b©¹ÀèÑ°°9À_x0019_&amp;I¼½_x000C_¨À_x0018_ø_x000F_ÔR9£Àh_x0001__x000E_¤ßóÀÎq_x0015_ÎX¢Àø_x0018_ ´ã	¦Àö³$ò Àä;éÀJ_x0003_ê¹_x0008_¢¬À.P_x000B_¶´¥À(Nñµ@¥À2Þö_x0013_¿«À«r¥_x001D__x0002_¹À?_x0004_XdÔä À_x0003__x0004_äDÛ[$ÀýBb|@ÀÅJ³(D¦ÀÓ ºÀ_x0019_­;øQÀ±Ô0/ñ£À_x0005_ò_x0003_Ù1$ÀÉ&amp;)_x000F_^_x0013_§Àù4_x000C_¡À¶ËK_x0001_À_x0012__x0006_a/ÛwÀ9íeÒ¡À_x001C__x0012__x0006_X_x001B_ª¤À7Â)bè&lt;¢ÀÒ_x001B_&lt;A6Ú©ÀÉ_x001C_L_x001D_4À_x0008_î]IÙ¨Àí|E À{¾iÝ·b£À\=2A'¤À·{_x0016__x0018_E¤Àð_x0013__x0008_ÀÀ'9iO!É¥Ààé_x000F_ÉØÏ©ÀáÐÎ_x0011_`£À_x0003__x001A__x0004__x0005_À¬?8êÚ¨À_x0002_Wöö?NÀpÐ_x001D_Å_x0015_Ý¥À[µ^}gÀï;Êú[£±Àð#nX_x0002__x0003_7mÀo_x000F_&gt;1/Àå9ÆH&amp;¢À&gt;»Ë¹_x0013_¯À_x000D_5F=¢i¤À¯Ëoÿ£Àtü¨¦ÀÝ8æÑ/DÀNJ»Ú¶§À_x0004_l_x0003_Ç¶À_"e_x0017_$ À_x001E_ê1ÀOó_x0019_ù­ÀTÎ$º_x0001_ Àr°?¤ §À4ûtòÎ§Àp¹_x0011_)_x0013_Õ©ÀWÇ_x0013__x000D_PÙÀä·;öà)¡À Î~(¯é­À^_x000E_sú)À_x0006_÷¼pÚ!ªÀAöé_x0012_*ÌÀ¹_x0001_ihé¡À_x000C_eüúû¶ Àr8ÙQÃ¦À_x0001_u»Û&lt;º£ÀÀü_x000D_éÎ¤À_x001D_Zý:¨Àâ)_x001B_Òä* ÀgRØ_x0008_ë£ÀB@t_x0008_ZÀ_x0004__x0008_x5kqõ¨À_x0018_¾#T5ó¡ÀX_x0001_=_x0006_¶µÀª_x0014_D)*ÀþÅÓ+z_x0006_®À_x0015_*_x0002__x0007_K À_x000E__x001E_¦5Z(À=ý£«¶¬ÀáÒºH_x0003_¥ÀU_x001C_ð)Y§Àè¸ÈºáÀñÏÌò&amp;t ÀÄ_x0008_á½¡«Àv ÒÉQ"ÀøT¥fìG¢Àû·ß«¡À&amp;±=×µ§ÀZù_x0006_¬þ¡ÀF°­m£ÀÙC_x0001_öö_x000D_¤À2RÚ/²À|£Ë:¨À,öÝ(¡À%_x0015__x0005_8R¢Àaí¨T½£À_x001B_¢_x0002_3 Àë¢ú²«¥À`"qeè­¬À8â_x0001_ö¡À_x0012_Ø_x0011_°ZÀoã8ÁíÀ._x0003_Ûd_x0001__x0003_ÜTÀ®3²%7^§ÀW?Gó_x001C__x001C_À_x001A_ØwÄLÀ¦ßÆÝÚnÀ_x0014_·I©Àa_x0017_EJf¢ÀÎ¥ÐL¢À¢UÖ¨ñÀV³ëù8 À^×AD]§ÀWGÍ$ À	UÄrT¤À5v_x000E_+Ð_x001F_ Àa_x0017__x0004_ÅXÀp`_x0013_ÉA¦À9Ô_x000E_õfí§ÀÈW_x001D_CÐ©ÀÔ_x000E_K÷ï§À¨6_x0011_eg³¢ÀTåÃ!_x0014_«ÀØ_x0001_î_x000F_,µ¢À%_°'6{¤ÀÁõTsåÀÁ{åñ²ÀìÙg_x0011__x001F_À_x0002_\_x0002_ÎÀ´9¾öf­ÀyÍwed-¤ÀáÜF_x0014_ÞSÀNüWfãÂ£ÀÙ±[Ç_x000C_÷ À_x0004__x0006_z2FzÀ-GCk¾³¥À'¾RO¡ÀÒÄr;$ÀZ_x0003_Ù}|¦ÀVaÖ_x0016__x001F_¦À86]°*ñÀ_x0003_ö×Ø¤¡ÀMÕ_x0001_RH¡ÀÌëäõzü¤À=4_x0003_ìRªÀZ06\Òö£À_x0005_Àÿ/Ö¥Àê#þt_x0011_åÀ_x0012_Ã_x0010_k³£ÀØ¢_x0007_¢C ÀU\üîiÀR¶]A5´Àr_x0003_¢øà(¥Àx_x0011_C1¹ À&amp;ZñÖ_x0018_/¢À_x001A__x001A_Ð_x0003_\ À_x001B_8jª¤£À4_x0002_ö&lt;ô§À&amp;æíÀÄ5ÜÛn À_x0005_{/#ö+¦Àt@¨9_x000E_ÃÀö+Î:G¦À_x0015_3¶*¢ÀX¨=¢CµÀºÆûð_x0001__x0002_c`¤À_x0013_g(+u¥À8N_x0015_:ç¢Àº_x0004_5-ë§ÀÌrA²iÝÀ4Oë_x000C_^ À_x0012_Ño9ÆÀûª7mäÀýÎ4.e¨À£ì_x0015_V»©¦ÀÐ#Í_x0015_­:¤À¨nCåKR°À_x0013_YURØ ¤À­l4¹*õ¥ÀÞú6Æó£Àä4áMrïÀ©_x0007__x0013_êÄèÀØ_x0013__x000C_è­À_x0002_ ®_x001D_ÀB¶³BÌÀRì_x0003_´~S¡ÀâøËVÑ¥ÀlÐ@¢&lt;û¨À_x001D_,_x001A__x000B_!ÀK¬ÿ-¦Ú¦ÀlA¹Cæ1À"_x0001_¥¤H_x0011_À×±\q³À¤¶ÛI,ÀÎþâ9_x000C_¡À»_x0012_²¨ÀDAÙw¨0¬À_x0002__x0003_ª©±¡Ù¢ÀövÖEÅwÀÔO§Ì;À_x0004__x0004__x001E_ºÖÚ¬À_x0001_Å©C§Àa£¥XT¦¤ÀU_Ã_x000D_=©ÀOS¾­í¡¢À°ÐSì_x000D_À:6_x000B__x001D_À_x001C_»ÖÖ_x0007_WÀXb%½¤ÀÔ÷¬ÝF ¤À'InÇ&lt;¢À¾Î8_x000D_8CÀuMN¨ÂÀ©b8O_x0012_9ÀæX_x000C_YY¨À4ª§À)ÕÔ_x001F_À¿_x000F_íã_x0005_£Àöã)Ò6ý§À¸I-¥·©À'_x0010_ùÛÖq³ÀVªïùÝ:©À´ÛÕ·ðõÀ_x0016_'ªyH¥À2íÅ+z}ÀëáÂ_x0004__x001A_ÀbþZ_x0015_	VÀoêüöóÀn¡ï_x0002__x0003_@pÀìYê_x0005_¤Ày«Ñ)£Àö9Tí_x0006_¨ÀTáÇ©Ûw®Àá;dñNX£Àÿµ«_x0012_jZÀÓ;7_x0003_¤¡ÀÈ_x0002_ÎXúc¡Àô¤_x000E_ëÀ(7"ÿÆiÀÆ_x001F_-×D£ÀD_x001D_¶³U¦À»ª°È_x0018_¡À_x000C__x0001_`É_x000C_I©À¤ÃÇ¡bÀ _x001E_æÚâ¨¢Àjìm_x001A_4¢ÀkÇû¾À$IbN®¥Àñ}Ï×l|¥ÀÔ_x001F_|9ª5´ÀJºÜ£À«_x001B_f9 À_x0008_E'#qµ À¬{¡+À_x001D_¥À&amp;MÛW£À1_x0019_eéQ	À×K]µ_x0015_ò¬Àq_x0014_wÜm¡ÀJï­À&lt;#.A:¥À_x0002__x0003_Lýþð_x0014_£ÀÄäöäþ	£ÀWiJëªÀ¯óþ§7Àp_x0013__x0005_×ÊÓ¡À&amp;ás®}ÀfÏ._x0002_õ¡Àÿ!lÈ¥Àv2Näp¢Àr_x0001_M;_x001E_À_x0013_û è_x001D_7À6«^[o_x0014_À _x001E_Æ ª=ÀÇÞß_x0019_¡À*Ë¨_x0010_(¬À¢÷_x001B_¢¥À)GÄä_x001C_T²Ààóx_x0003__x0003_ÀþÖ©Ú«ÀþQÄ÷/_x0008_ªÀgÉ_x0005_½DU¢À¬ÈDú=©ÀJsàEóªÀ_x0003_÷!/íÀtï§!pIÀ_x001E_àÂB£À8{_x000B_u'´À®húu£À_x0006_ÏB°À1£_x001C_ÜÎôÀÏàÀúô¦À_x000E_|_x0002__x0008_0ð¦ÀÐ®òÒí³¦À_x000F_Àh6î(«À¸½ºË£À}¦}JØ'¡ÀÜ's\_x0008_ØÀ_x0004_×Lóµ®£ÀG')êÔ¡ÀcÀØµ_x000F__x0008_ÀÕÙNÓ|G Àöuç_x000D__x0001_a À{öÛ}b¢ÀF_x000F_T_x0007_À$°¬3ÀâæÃ°æ1À_x001F_o4ÏO0 À°2q·[¤À_x001D_ù_x0018_¡ø¢À_x0004__x000F_Â7Ï:ÀCãè_x0006_³ªÀµ_x001B__x0005_&gt;dÀkÜ_x0015__x0003_/¡Àzb_x0008_«_x0008_ ÀV6Ñ°°À{_x0002_ÜºÀ!Ó_x000B_x{gÀ4"O¶À¥8úAô4 ÀA	í(õÀ®Ù2g%Àf²Þ_x001D_?&lt;£ÀeEívrÀ_x0001__x0002_«¨G×¸m¦Àò"k" «À^¿cz³©Àr¦_x000D_.uï­ÀÁwØ8£ÀµF^&gt;¹=ÀdÒ"léÀ~O°Ò_x0008_³À0N6]_x0015_1À'NÈúSàÀn_x0014_s*£À_x001A_éÒ¢Ë¥ÀD]b_x000F_&amp;ý Àßsn1ï·¤À _x0001_Hº_x0001_¢À±p_x0013_ÝÉÀÔ26ùÍÌÀó_x0003_oªÜ¡À_x0017_dÝ)À_x001C_Á&gt;´è¢ÀPî_x0014_ñµ¢À_Èëà=_x001E_¡Àv_x001C_É]CÝªÀÍm_x0010_ý2£ÀM¸ á+£À·Ä»#_x001F_m¨À`_x0002_ÂË¤W§ÀxºÕ]Ã§À_x0014_y§æ¦Àìz_x0001_avd¢ÀrN_x0019_t¼¿¡À_x0001_F_x001B__x0002__x0003_qx¢À_x0003_ÂÛ~é_x001F_ÀÒ_x0013_,Ý=¨À_x0006_Sv=gå­À6µ:È;e À_x0001_;_x000E_©ÀºµÕñ¡Àa;DJÀ_x0010_°wÏ#¤À_x001A_£pá/°Àú{_x0005_9Þâ©À6^º«afÀË±ªNØ§À~P`¯£ÀÉÜ°Óø¥Àµ_x0007_0B÷X£ÀéFÝå	¡ÀLF_x0006_YRÀ_x0018_ëõ_x0006_{ÚÀú0Û_x001E_Àw#0ÀH¤À_x0017_[¢2ÀV_x000D_vÍ_x001D_?À&amp;_x0008_s*Àe¿ô?_x0005_§À&lt;ô_x0004_:Ö§À&amp;¿£²!_x0005_£Àåö(_x000E_ÀbÓKÎ_x001E_û§À_x0016_hµ:Ö8«À_x001D_ÊcÂ&amp;À£è-³¯ À_x0001__x0005_MqÉ¼£À3©oSÀ)uCÃÜäÀöáïýì_x0001_¨ÀÝ_x0008_²r´ÀX@_x0018__x000B_$À»ë ÝÀæª/¨®À½ÄMØüp£À_ÍV]î¢À&amp;ûùp"Àz28ÜAÀö¨ÖÎ³ÀPMídêÀ02XDú+¤ÀFÏ|Dh¡À_x0004__x0015_»ã¯¢À_x0002_éø2Áó¤À}È;9T´ À_x0001_¡_x0003_¢ÀÝG`þ¡À«s\xÀëïîgÆÃ ÀSh_x0004_SUÀá^0i_x0006_­ÀJ_x000D_	_x0011_dÀ_x0016__x001C_ÜKpÁ¦ÀMcÄ¶M¦ÀXh )®§ÀGo6öÀ¨´s±Àx_x001D_ý_x0002__x0005__x0001_À¨Nò_x0003_2KÀ$Kë"ú_x001F_¦À_x0018_&amp;Gè _À\º-ýÁÀõÖ_x0006_Ë_x0017_ÕÀ_x001D_MJ_x0006_W¢À½_x0005_/dÀ.`ÅG¬ªÀ¥èM'ÕÀ_x0015_`;|%Àa&amp;±^ÀZ_x0018_1_x0018_ç_x0004_Àô_x001B_ºôn¢À.»rì¤_x001A_¤À_x001E__x0019__x000C_¦p_x0001_Àü1¡_x0016_³_x0002_±Àû_x001D_ïÂ@ÀG¾kñ_x0015_r±Àôr+_x001F_¥_x000B_ªÀÂ´ÿÆÓLÀ_x0004_¨.×_x000B_JÀ#­Çlï2£ÀédµáP¨ÀÙbZ¯ã· Àðy6Öp¨¢Àxãórù¥À_x0010__x001E_÷tÀâ²O»ç¼®ÀL»ÁSÁ¤«ÀÐ"ãµé À_x0003__x0001__x001C_ÊäÀ_x0002__x0005__x0004_¬7_x0016_©ÀÄ\;9­À¤ã_x0001_Ìx©¤ÀÅÚªÎ!¢À1Å¾õ¹¤ÀC%0èUÀ_x0005_ó¥Y¶ÒÀb_x0004_x@pÀ&lt;ß`_x0010_!À_x000E_/¡Uº ÀûóXÚÍ©ÀÆè.uÀ Äöl_x0011_uÀþ¦Á\$úÀè$`n9Q¦ÀÎßÊ_x0003_ÖÀ&lt;\«áÖªÀ_x001E_eÈ9_x001E_¤Àâ[Ã_x001D_Q³ ÀþÄÄPOc¤Àd ]ò.¤Àè_x0018__x0001_Sä¨Ààåo|ç_x000B_¦À4´ö_x001E_[À#ðM@s+©ÀöW¥~ãaÀÌÚ%_x0004_¡Àvþir&gt;_x0011_¥À_x0005_Öîé¨¨ÀÐ_x0012_yÑÀÕo==tÀÇ¯¥_x0015__x0001__x0002_J» À2nµL7_x0015_¦ÀðÕvS¸ÄÀ_x001B_ÙZ¼_x000C_Àòq{èaÀ_x0004_AÞx»©À»;x~L Àè_x0017_u­¹gÀa_x0016__x0007_( À*,6û)§¤ÀatÚWÀ´}UTëé¦À_x000C_ìn#yaÀ_x0002_×\YÚ\Àn:o§Pa©À1zªQ_x0013__À/Ó_x0005_BÐÀÈÃ_x001B_ßÒ_x0002_¥À_x0008__x0010_Ì_x0015_Ñ×ÀTÀÂ3J£À£ñ_x0003_^[¥Àª_x0003_¾Ø¡À®Ãeq£jÀÜ2ùÆåj§ÀK ÌÖ:%¥À`_x0004_À­£À_x0012__x0017_£ßÀ_x0007_F_x000E_­¹]¢À=\VÏ¡ÀMpÚ Àe#çN¥À_x001C_â³Õ®À_x0002__x0003_,î_x001D_Í_x0014_[Àâñi#ÀÇ_x0001_wow¡ÀR&amp;xiîi£À2ì_x0007_OnAÀ_x0019_Ã¥ÀeÿE:÷¥ÀdÀZ±óªÀÙª¥¥«ÀB´ÐòÊÒ¤À²[_x000B_)¦Àhà._x0019_;Às_x0008_åÑW½©ÀÏ°Ôú_x0012_°À_x001B_kª Ë1¢À¨_x0004_Ê]§À:}g_x001A_¼ À#ªdõ`= ÀÀa?À®5¼ÈÄ;¡À6ìÿøH¸À$ï_x0017_N_x0012_¹¨Àv_x0014_Î_x0010_Ð_x001E_¯Àµ`óÕ@À_x0008_ñ{ÝÀÒþ~hO±ÀI_x000D_Mà/í¡À\N{´®;À"2¥§}ÀNúµ%¾_x001C_À¥èëwÕÀ@=_x0014__x0001__x0002_êÁÀ?Ø­n&gt;5À/Y/`Kå¦À=ça!áÀÃÿ°_x0003_À.õ«}üÆÀ6Âæ_x0006_:¢À8~´_x001B_~pÀ_x000C_°ôPÉß¢Àlä¨"WÌ À¶ñèã~«ÀLoi]²ÀeQàµý¢À_x001D_Ã,É¤À!+QýbÀ¢%_x001E_DMh¢À#8°oWÝÀ±Ï_x0010__x0019_«Àa¥êØE««Àh´_x000C_¶¦ÀþÊ&lt;,ÃÎ¥Àae(në_x0008_£À¶&gt;`ºv¥À©o±	_x001D_·¥À´|Þ¯IÀôzÏYDÀ_x0014_Þ¤_x0002_Ç»¡À4_x0003_bõw§ÀZ:d8_x0007__x000F_£ÀÑoÊþÉ¢À:=y)_x0011_²¨ÀêplÕ­À_x0001__x0007_n×h_x0007__x0011_©À_x0017_9_x0011_ún£À_x000E_ç_x0003_=_x000E__x0014_£Àö3ÞO3f¤ÀaH_x0014__x001B_ò¦À_x0002_L¶_x0016_Ä_x0005_©ÀòTîéÀZùÔlùÀðc_x0001_Ã'&amp;©À\Ö_x0019_~Ë÷«À6­úÃ¾ªÀèÄîGrÂ¦À¦_x000F_)DÀ¼éÆëRµÀ_x001B__x001D_®c_x0005_ÀÀ¤Ë×p Àñ¸_x0017_I¡ÀÞ(gcúNÀú$u¥»°Àªt_x0006_r¦,¥Ào;Ýº¬À&amp;­õ¯§À_x0017_¾_x0016_¢ÀWuõkÆ% ÀüYxs²_x0015_¤À»æAzì¤ÀØþ×_x0004_IÀZÍ_x0016_Àu»M_x000B_¿­À¶_x001B_[ ¡Àä4°Ë¢¦À¥·ÚP_x0001__x0004_úÔ£À]d4Z_x0004_¢ÀÛ_x0019_],¶H¡ÀyÃ_x000F_Ã ! À×ZhÚÜÀc­è~Ê¤À:ô_x001D_#C¦À^Øëü+À¤ÀÝ9§²_x0018_ Àhû,À ÝÓr¢À_x0008_rfYvÀ._x000D_¿Qd_x0004_©À£Z«E£À¶àÜæÈ¬À@`_x0016_ò¢%§ÀiV_x0001_®À_x0018_`ô#À¤_x0007_r&gt;1(À¾_x0007_zÐÕ¯¡À_x0003_×r¿zÀÎñÒ_x001F_ÆÔ§À_x001F__x0002_³¼_x000E_¤À_x0014_YVqÀ¦_x000E_t¥À$Ãéw`ØÀÒ_x0015_!Á³&lt;¥À¦á"K_x001B_Û®ÀG_x0004_=C§¢ÀÏxæÜ¥Àå_x001D_Ì1À`_x0011_w_x0004__x0014_¥À_x0001__x0003_û¤é&amp;&amp;\§Ào_x000F_ñ0_x0015_¤ÀªÖz· ^ÀR$\¤¦¡À¬ÜËÚ_x0017_Ä£À$_x001F_p'â§À'g_x0015_§  ÀiPßªh§À _?Ý{À]Eçjê_x000E_¦À»2_x0013_GÀ§E^à@!¯ÀF¼K×w·¡À0+°&lt;qÀa1ÉUÞ°Àø_x000B_;ð~üÀ¸ªÿÉµ¥À¹1._x0018_Áþ À¦·8iÀ{ÂoÇ²ÝÀ_x000E_¾4dô¡À_x001C__x0002_IcbÆÀã_x0002_óÓ_x0007__¦À2eäÓk Àn_x0003_s_x0018_ÀÃáuá#è§À¹¹/Ô_x0017_¡À¿h_x0018_s_x0003_¡£Àd4nrbà Àü]EP°ÀÀûWg¢ÀQ\¾_x0004__x0005_À]¦ÀdEDånÖ¨Àîæ0Û&lt;A«À_x0016_êÔcm_x0011_¡ÀëçF ©ÀXîöY_x0012_=¡À?_x0017__x000F_þÀºeH¨Þ¦ÀªI^ü&gt;£À8óÅj_x0001_S«ÀfÆ_x001C_R_x001E_À%vh_x0001_$ À_x0007_u6_G:§ÀbTM_x001A_m^¡ÀèÒÌó_x0008_zÀh_x0007_O_x001D_1 Àn_x0001_«¾Xé§À¡_x0017_L¡%¢Àf]»Âá©ÀªÉTURR¬Àéá³?©Ó ÀM¿ù_x000F_bÀQï =o¦Àè)xY*_x001D_£ÀyÁð_x0018_£À¨ma,À88ë:_x0002_À_x000D_Ó!¶Ì_x0014_ À/]¥Ð4ÇÀ%¦_x0012__x0003_¨6¥Àb'52_x0010_ÀT E_¤À_x0001_	ã0_x0005_}@P¡ÀUîÌq£Ì¥Àâ-FcHÀ:kÄØ¼¢À´u:_x0001_£ À6#¼_x0015_!¤À*_x001A_ _x0001_Dæ²ÀôÍôUû£ÀJ¾)Dx_x001B_¤À¨Ô)z¼À@_x000B_e`mÉÀ¼Å©_x0012_¢À:W9`°À,±´_x000E_³ À©ÑØ_x0018_Àgzm_x0011_¡ÀúöJ!_x0019_&gt;¡ÀÙfÝàÇÀ_r_x0013_"2§À~Ü_x0004_O´À¯×Îê_x0008_â¡Àæ_x000E_nþÔ¦Àº{í_x0007_£À²9¤³©_x0002_À#_x0007_:Û_À/_x0017_Ð_x0003_æý Àb\x_x0012_¤À#ñ=¡_x0003_ Àº=ÇèdÀO_x0006_§^µg°Àaµé_x0015_¬ÀjõK]_x0001__x0002_À}@_x0003_Ó®¤Àçk,»r¢Àä_x000C_q{p©ÀîYø"WjÀ"xó|¸Ø¥À­ÚÙÕ0ZÀ¶ÜàÇ@³«À-õVG_x000B_ À_x000E_ã&lt;òÑÀl?Ò_x000C_¼_x0006_¤À_x0018_a_x001E_3×¥À_x0016_._x0007_ÄD¢ÀêYaÆfÀl_x0014_@·¸r«À Í¥þ_x000B_ïÀÐÁ{±ßs©À­òÕû_x000E_þÀê_x0014_K._x0004_À jyÀU_x0011_0_x0010_¤ÀÎ¶ÛêÛ£À)½òi_x001E_ À»lÇù_x0002_'¢ÀùÖý	ëÀ:_x0010_!V4£ÀÐ5¯0ò}©Àua¾x¡iÀÂÅ_x0017__x0019_´ ÀZ_x0013_äm¯ÀbÚº}c¡ÀIÿ¡Cc¨À_x0003__x0005_N_x001B_^°øÆ°À&lt;³eqx ­ÀÃ°_x0006__x000B_ÙìÀÝØÀ_x0001_à»Àú_x001C_Ê¦Äþ¦À!_x000C_cKYÀäk_x001C_¹$B£À^ÿ	_x0013_À §Ú£_x0010_¦Àòµ`ÆeÀ¦ÖëeåL¥À_x001C_xn´¬¥Àxç_x001F_cê À_x000C_ _x001A_Ôý_x0010_¬ÀiÀ_x000F_Ê_x0001_KÀßí!r¦_x0002_¡À*Yyº·9Àü¯4_x0013_ÅÀ5ýnÀ_x0010_£À_x0019_Ãæø	¤À_x0012_J_x0010__x0019_ÀM;"_x0016_ß¡ÀK·oÌm$¢ÀÑvÓÆ?7À·S@_x001C__x001B_¼¥ÀGÒ(¢À&amp;ÿ_x0015_Í_x0004_ ÀTNç_x0014_[Ç À2kb_x001B_f_x0012_£Àlw4Ç-~£ÀÖ_x0017_½¨Î[¢ÀÌÙW_x0002__x0006_7À3NJ5o)ÀNp_x0010_Îø^¤ÀUÂ¡ä_x0004_¨Àèlî_x001A_íþÀÏ_x0016_b3¾À\_x0007__x0004_m£_x0005_¡À_x0012_Û_x0015_¯_x000B_!¡ÀUï#_x0004_©§À/k_x0011_AÈ À::@b À_x001E_îÿæB0À_x0013__x0012_ëñz ÀÄm_x0015_ºB¬ÀmôtPsÐ¡À"±_x0007_â_x0003_|¢À¾=ÒÚ$¤À9ó2µÌÆ¢ÀSàÞ@?pÀVÔOWí^ À`µ33!P¤ÀÈÐàå^ÀL&amp;Àtfx À¢¢_x000D_	÷NÀøëúAÏµÀSí7e¡À_x001D_L{«S£À_x001F_Ç£·3¥À_x0001_¥óô À1÷×ÐÇª£Àçà9J[o Àv#c_x0010_e§À_x0001__x0003_ìHìw®¢À:ü[½[ÀÚN_x0012__x0010_Ë«Àjqïàú©ÀüÍtëä¨Àä²­æ3¨²ÀZrg*¬À2¤ç_x0006_[_x0001_©ÀâI¬Ò©À.Q¯säÀ_x0007_)É¼¯ÏÀ¦C´I©Àê_x0014_Ý¯À"_x0008_2«£_x0016_±ÀT`M_x0006_à(ÀìG:ý¡Àb¬x;Àý¨À7ºíÜØ¥ÀK_x0017_:äÊh¨ÀÄ KqmÀ1[¾o&lt;Ð£ÀôÜv_x0002_¥ê«À$¹°PçrÀäg¾,dÃ¤Àá´_x001E_^ÑÀÜ_x0004__x0017_íGþÀÜÑÇ_x0018_÷©À2"×­¾¨ÀÙ.Á°À~ä_x0010__x001F_E¨À&lt;_x000B_É²4¡À_x0012_X¸_x0006__x0005__x0007_·¥À®Ñó_x0014_Â¤À_x001B_÷_x0019_òSÀð¬¡)À¾2µL.£ÀcqÒ~ÀÛ:ÂJÆÀ´_x000B_Â@Và¦ÀI¯$æj_x000B_±À_x0001_W.ªt¨ÀZ_x001F_PU!ï¬ÀÄ°èºqy¦À_x000C_eÒU_Ò¦À&gt;Ù&gt;M#TÀ Èß80A À_x001D_J¨µf®À1"Xñs¢ÀÏ_x0017_ÃøÔC¡À²/³. Àþhífâ3¢ÀßÿA¯ùÜ¡À'_x0003_O_x0004_' À_x0008_"ØÒ_x0007_À®ê6_x0006_§6Àä PÄ#¨À¾f&amp;ÿÝ¦ÀXg×mþ¬À_x000E_ûÜ-ök®Àc±f¤}_x0002_ Àz_x000B_.¸&gt;j¦À8¯Mì±%£ÀAå_x0008_g_x0008_¢À_x0003__x0004_8'_x0011__x0010__x0004_§Àêh:Í_x0001_Ù¤ÀI_x0013_»{Ì¡À,GÚÙ:¡ÀïÝoúq£ÀÀ[_x0018_Q¸¢ÀÜ3Íù_x000D_	ÀHàY&gt;ÀÞÁR·ì_x0015_ Àt¿É÷^_x000C_À,Ì3FÀñ(_x0004_Çz¥À cVÓÚ¤ÀÈ_x000F_²^ps®À&lt;ÂçØÅa¡À _x0019__x0017__x0007_=?¡ÀöÉê'u¤À9ó_x0014_k¥Àj_x0001_ð¡áW¡ÀÖ_x000D_ß¥ÇR¥À°O~£ÀKJC_x0007_FÀ­|@¦_x001A_g¬ÀK_x0003_~ÿý_x0006_ÀLaÑ_x0007_¦À±H;Ro¦ÀÂC¸Ú_x0002_ÀôQÃàcÀµ|	}C_x0014_ÀXÑjW_x001F_®ÀYÆVæ7ÀÜmn_x0004__x0002__x0003_ú_x0011_Àà&amp;]Ý×Þ À'b_x0011__x000B_et¢ÀðöE_¤Àîß_x0018_(BóÀ)\_x0013_w«À&gt;u¡ÀNo2oNéÀ¨®ÚûÀÃÅa_x001F_ðÝ À$òH_x001F_8ãÀ,	¾&lt;_x000D_£À¹×_x0017_n_x0005_ç¤À¢i_x0019_&gt;_x0004_ñ«À0ãðª5_x0004_°ÀÞÍ_x001E_û_x0006_¤´Ào_x001C_¥¢v¤Àvæ._x001B_¦ËÀ6ñ_x0005_hùJ¡ÀW¯°X_x0001_ ÀÃr_x0017_ù_x0011_£À;_x0008_v0¡ÀíhºxúÀ8ºbìG¨À:_x0016_½·N§ÀKpúö_x0005_¦À_x0002_4`MîjÀX·®s'±Àµ_x0017_RÜr¯¤ÀÚ ~Sw À}-¾~Ú	¡ÀpKb_x0004_ú²§À_x0001__x0003_ûÞ£ÇEÀx~ä³3¦¡À{-`l?b¡À¤¢Cv_x001B_Ê¨À­Ã\a&lt;º¡À_x001C_&lt;î¡À"ûHÌ_x000B_"¢ÀLßw¬@jÀ_x000B__x0016_¼ãÀ£0nXÀ®3T_x0002__x001A__x0007_ÀJî\0$æ£À¯¶E&gt; À³&gt;_x001B_ìjÅÀæe_x0003_l²0À_x001B__x000D_©ÀÂ_x001E__x0016__x000B_¤À_x000E_ÁK_x000D_¬µÀL®´?\c«À_x000D_¶?ü5¤À¸Ç_x000F_ò¦ Àt²ªIÚ¢¨À_x000F__x000F_üzA§Àé_x001B__x001C_zn·ÀJ _x0003_¿4¤ÀN	_x0014_?À+_x000B_OÑä¥À0_x000E_&amp;ö_x0014_ÀP/!Xh\«ÀHMò-À_x001E_½í%4i¥À&amp;æL!_x0001__x0004_#_x000B_¤Àf_x001A_¬â_x0014_Ë¡À½¡_ÊÃËÀU4=s£ÀÂ_x0014_§B¤À&gt;_x001E_:FoºÀ²_x001A_tÔ±À]®ãÛ-Å£ÀtH2SÀÁ_x0003_möF,¡À ±5ÙÔ_x0003_¢À_x0003_pÌ¬¢ÀVåNñÊ¢ÀS8ÇFç ÀÃ*$A®Àª¨:2ú*§ÀÚ=áÝ_x000B_À÷¤F5Ã¢À³ÊòG¦Àº3OÈ_x0016_t£Àz¯P´c%Àµ¿ï§Ò¥À¤þA£:'£ÀHÊ!èÐ¡Àº{±®ß¥À_x000D__x0012_6iP\¡ÀP_x0002__x0007_%;§Àh¨=í_x0013__x000F_ÀZÃ_x0016_ªñÿ¥À_x0008__x001E_Vâ´ÀÒâ_x0001_ð^ÀÏQ{_x0007_×À_x0001__x0003__x0010_Â³ËgtÀCC_x001B_&lt;Àõ_x0006_ü_x0005_á§À]^Õ}£À_x0008_¹_x0014_7htÀmgm²À_x000B__x0003_J_x0001_¦à¢À¤R´:fêªÀ¡DÀô»_x0019_é_x0010_v­ÀÜ-Â7ÚÀ{¨S_x0012_Kõ«À_x0001_o_x001D_n_x0018_ÀìÏb{;±À_x0013_n¸£À_x000B__x0013_+ ·ªÀx³å§Ä_x001E_£ÀQ_x001E_B.=k£À²	y_x0017__x0002_?Àq¨Åû|_x0006_§ÀþNqb_x0006_ñÀ²--àR ¢ÀP}P_x0006__À¨Ào'á¤j@£À ÔË_x0016_qà¤À	ÙØ_x0008_¯À=s_x001B_zÕÀÇåöÃ§ñÀv9_x000B_£iªÀ^!w_x000C_£Ö¢ÀZùðùr_x0001_ÀzÊ]_x0003_	_x0017_U¯À_x001F_¼ÒçÖ¬À_x000B_ÉOaÀnQKo \ªÀÓ7ðP¢À|p_x000D__x0005_´ß¤À¾"ÚÀÕc!Îxó ÀhZ_x000E_ä¦ÀÁ?ä¦_x001B__x0008_¡À'_x0013_£ÀnX]­Àü_x000C__x000D__x000D_¢ÕÀuL@-_x0014_Ý§ÀØB/r? Àt·_x0002_7?°À_x001A_Ìe5»4§À8^Õnÿ¤ÀsOµf¯À ´(èÀ_x001B__x0005_Ã_x0002_#_x0013_¢À0PRäñ1¡À_x0002_é._x000C_âÓÀ Rp_x0001__x0007_	ªÀµÛK6åÂ¢Àá2­Ú§y£À_x0006_;ìTO ÀµÎ4 k£ÀÍò³ÙÝÀ/D'³Jí ÀÔ±_x0018_¨6 À_x0004_úg%xfÀ_x0002__x0005_:_x0007_ø_x000C_"²ÀÚ¤_x000D_K´ÀÆÍ$+§-¨ÀÁTª&gt;_x0013_¢À_x0004_öJÍßîÀ6f^_x001E__x0012_¤À]-_x000D_eÆ Àòy_x0012_Ö9°Àgp_x0007_âè À®ìªÙÀ¶lí_x0012_NØ©À _x0003_Ù~Àhé_x0006_[7­À_x0018__x0007_Ü¨? ÀEa_x0001_%·£À"Tl_x001B__x000F_ À_x0015_ Vý¢À¹NÂCóVÀ©ë_x0012_â À®_x001E__x001B_$Fê£À{ÉÄQç(£À _x0004_û´Ó¼°À¿_x0018_ÐHÀ,aØ^9Õ¤À_x000B_n0º¢À_x000F_Ì¤2 é¥ÀæCx_x000C__x0006_B¢À*[Â#ßM¤ÀrCÚCÒÀ²UjKT§ÀjPäü_x0019__x0012_ªÀ_x0008_Ð@º_x0001__x0003_GÀ]äÐG_x0007_mÀÿêµ,ªÀÜQØCü¼¤À_x0015_¿if§¤À9é·l®:¦ÀÆWÃËðT£À´æ{`ªÍ¦À_x000B_ÄÇï1¦ÀÞ±=rHÀÖ_x0014_µ¤_x0011_ÀVZGä^mÀG_"H(¤À{ÌbÐ)ÀÃ_x0006_²_x000D_¿Ñ Àâ§2	ì¨À1ÉMYc¡¢À£_x001D_&lt;\Ë_x001F_­ÀTJ¦v3³À¸§DùzªÀ) È×ÀèñÐ¦Ã_x0016_¤ÀmW7ÀbBN_x0008_Ã8¡À¼¡Mwã¢ÀÔ _x0010_YÂ ÀC]Åz¤Àxkj)¦Àb(¨_x0002_9¤Àn\®_x001F_Ó§ÀëxfAÐ¡ÀJEI4·À_x0003__x0007__x001F_hÆû?û¢ÀX_x0001_ß_x0011_ÀÁ®À½è\v ¡À(÷]ÛÅ¤À¬3º_x0019_DtÀ:â®ùÜÊÀuZ+3Ûh¢ÀÈ§â2hÀ°cx»_¥À¢ñI_x0011_nªÀ_uÉÙ±¢ÀO9IúKªÀ¬ [_x0017_¬À¤yÈ_x001F__x0005_»Àryÿqí_x001A_¬À2_x0007_$db¿£À&gt;D(¡ËÀ¹IÎTÀ_x0002_ÒClv«Àb÷&gt;´Aì ÀÇ_x0005_8_x000E_À³®\_x0012_À¦õÁ¨ÀU_x001D_à7¶£¦À_x001C_ÛñZï±À®¤£÷E¦À ó3À¸Ð_x0017__x0006_rfÀ_x0004_$_x0019_v4W¤Àú_x0019__x001B_á7ÀÃútëZ§À¬_x001F_­t_x0001__x0006_ÝÑÀ	_x0005_@£¼ë£ÀÝbS3G¤Àt¥rQ­À¤;±ä+ÀøR_x000B__x0010_ê_x000C_¥Àª§ëZ¡ÀÐ_x0016__x0011_¢Àö+ÿ1ÀA¹î1_x0010_"§À"_üÑ#³ÀòÅÄj_x000D_¡À©Q÷©¬£ÀZFÝßx^©À_x0001__x0004_òjèÀÀ_x0017__x001E_å E_x001F_¤À_x000B_J_x001B_¦_x0001_&amp;¤À_x0004__x0014_M§¯¤§Àìjùá_x001C_À¨ÐãÍ³_x000B_À=¯fù1R£À^;k_x001C_r£ÀD_x0014_b­ê À_x000C_wÃjº-®À_x0005_ÇÚoÝ²£ÀBt_x0017__x001F_ç©À_x001C_}ÂÀ*ÿ_x0002_ú6¤Àí9¥_x0003_U±Àì§_x0015_ÏcY¢ÀtFÆ¨,¡À_x000F_gè]­À_x0001__x0008_Ð2)´x½§ÀàâL_x0018__x001B_ã®À8.§ÀêóÂ¾©_x000C_¤Àö³,UÀ(ôõÇÔÀ69á_x000E_Ð¤À_x0010_¹ Ù À}d&gt;_x0004_8_x0010_¢À7¾÷Õ¸WÀ7QR_x000E_,u£ÀítP©[_x0002_©ÀË¤ÛMÔ_x001B_¦Àª´_x0002_K6ï À2?½H?À¥ëw§Åq Àx¹ìsÏ «ÀaÈè°=À¶}ú_x0004_ÀüÞ_x0006_N¡À¨ÃªÎwÐªÀ#¼­&gt;_x0008_À®jØüÔ+«À_x0010_¶þhA_x0016_£À_x0007_ÔB*[£ÀÐÕË(?m¡À4Û¾àªÀ Ô3ÏÀ\_x0005_«þ_x0003_Ý¨À_x0002_¬MîË§À_x0004_¤WGdÀWr½_x000E__x0001__x0003__O®À´Ï«½«¤Àç2©_x0007_Å§ÀÝµðî¡Àa¶&gt;½É'¨ÀvÙÌwÅ¡ÀZ=9AuYÀ_x0013_ókr¾ýÀsîv_x001D_È£ÀmÚp"éÀ_x0008_ÙUòÀ9ºr8i¡ÀûêJ[¹¯ ÀîúÆF¢À_x001A_T_x0012__x001E_à¢À&gt;_x0007_×	¢Àô4¬d­_x0007_Àû7_x0018_É_x0016_À_x001E__x0003__x0018_¨_x0005_£Àì=väqÁ¥ÀR|P»N²¥À¿ô\@À2ó9^o,§ÀlV±TÐÀBC_x0018_o§æÀ X,UÜ¦À"¦Êç_x000E__x0016_ÀS@	_x001F_ÄI ÀZ_x0007_y;¨À_x0016_ÜÆ_x000D_=À«FÏ«_x0002_¤ÀwI-|a¤À_x0001__x0004_®ÈJ*,¬À:þç,£Àª©HåÝ_ªÀc[ÄIÀ_x001C_¸æBÖ£À´_x0007_¹Ú#) Àb¯H_x0015__x0002_ªÀ8÷ô&amp;Y0¥ÀìQà°Ë À«§\e¦ÀÑ¦ú³¡®À1_x0014_Ößx£À\_x000B_¸ú Àpv\ºmú«ÀKA$_x0010_	¤À&gt;ÉÕ«í¥À_x000E_8Ò¼¦?£À{_x001B_zò¤Àfã;x_x0015_FÀt¸ÎÜuÀó2nÖ¡ÀÏ&lt;útJH ÀÓ_x0013_«p³È ÀßÁ_x0005__x000B_À¾_x0019_£¨j ÀÒu_x0003_Pº"¥ÀPàgÈ°¢ÀH^_x0018_m)D«Àê_x000B_*_x000E_ã(ÀÖÀ¥ÙÀ®hIü¤ÀR4ç_x0006__x0005_	|§ÀõQÜÞx¡Àu¸_x001A_tRÀ*ä&amp;+E[À!:Ç´¤À÷Ýµ"7¦À^û_x0004_åè¡À~Ð[H1_x0015_ À`â[6_x0011_à£ÀûO9f©À0×@±_ªÀç_öz_x0017_À_x0006_Ñ_x000B_c&amp;.¡À*KfM²©Àíæ¶*"Àô¾câ ©À×XÙ#v§£À¼_x0010_¾àÀª#WKÜ&amp;°À¾.ç×ÔÀ~0_x0005_?Àò)Ñí9Àº_x001C__x001D_å_x0002_ø¤À_x0011_c_x0001_íßQÀ_x001C_gß_x0003_	5¡À|ê!ôÒ§ÀâÁ_x0008_R&gt;¯À_x0018_¼A_x001C__x0014_óÀêo·í,ì¡Àáõ!T² ÀåºA\¨ÀD_x0007_CD_x0007_±À_x0001__x0002_¿¶Jòê¥ÀJÊ_x0005_³ê_x000F_¤ÀÙÂ5T_x0008_â©À_x001C_È0î_x0015_£Àpç_x001F_"ºÀnârmL9¦ÀJè@i¸ÀýÛÈ9ÀoãraÉ^¥À|®¾åÀÏQà³¢À=U_x0004_ÉTx¦À_x0010_8¾£À^âêÌ_x0015_¦À_x001E_)¼Z¤ÀzE~§À~+U»EÀ\®:)ïÀ_x001D_K_x000D_zT¢À2¹y4ùrÀ_x0006_¤Zú8P¢À_x0004_Â®&gt;ªÀKhõ`À¸_x0018__x0016_ZVªÀ(_x0013__x0007_NzÍ¤À{UÑä©þÀCP&lt;¾ª÷ÀeÈµ_x0016_¦£ÀY |5&amp;°À_x0014_Q'	ÈÀ¦Mð¿_x000C__x0008_©À#¬¨Å_x0001__x0003_ðð¡Àlõ¢q½À¼PC_x0001_P¥À»k²a­À¯¿ñÍ%¢ÀO_x0019_sÝ³Ò¢Àý©®scø¨ÀtìtÜç´Àn_x0008_Öÿ÷0À=¡ãÛÀ	Ûbó½2Àâh;s¥¢Àñ¢q²$¦À¬§÷ïòÀÖeìû_x0016_®¡Àq}F-À_x0012_2 z|Q£À¦ª¡_x001A_d¬À,î»	_x0002_¡ÀÒ_x0011_²V_x0012_ÈÀ+&gt;õ!c_x000D_À*_x000C_©Üä5¤ÀD.¦1_x0015_¡ÀâE&gt;ì_x000E_úÀæE_x0015_­ºj¨Àr_x0004_Ð£ÀB_x001F_ôÍ¹¥À©cÚØðÀs@É À{3*LÌ¥Àiä|â ÀÌ_x001B_EÿHÀ_x0002__x0005_Äñ}?%IÀ_x000C_~yGÍµ À¦¨r)Æ¯À&gt;åÈ¡À&amp;_x0004_¿Í_x0001_§ÀuR-e_x0019__x000E_£Àl|¹p4Ú°À ß©#~ ÀZË4à_x001E_ÊÀCîkf}¦À¿Â_x001F_à_x000E_Û Àa°#ã®ê¡ÀfÎíëª À_x000E_&gt;&gt;c¿Í¢À_x0001_Åz8ó§Àüj_ûãÀ9òkE(©À¼-_x000D_1·ÀÎ_x0004__x0008_·½ À Õ¤"f£À_x0012_|yöñÀE_x0010__x0019_V_x000C_ò¥À_x000B_x¢ýÓ#À._x001D_Eù"ý¦Àgàóyo]ÀÊ_x0002_Ë¯_x0017_ Àö_x001C_ûñÒwÀM«¨?¢À0_x0003_L¢%¬À5ßl_x0016__x0001__x001F_¤ÀSVX¹¥ÀY4mH_x0007__x0008_ÐL ÀXÃ_x0011_¿_x0019_¿Àå_x0002_«W¼_x0003_¤ÀÈÇ_x0014_7E5ÀóvÌ3§ÀiaZ_x0008_À_x0001_ªµI_x001D_ÊÀø2ú'É¹¢ÀJì¦ÔyÀÆ$®B´qÀ¬_x0002_SO=_x001E_¥À+_x000D_Ëdão¡À°EAr« À9HA5óÅÀæ^xóî¥Àì_x001F_6t¥ÀÂLÁ©¡&lt; À&lt;bá_x0005_t´À¢®Ñ§Ë£À÷1ú~%·¦À_x0019_ðC_x000F_¾_x0019_¢À_x0008__x0004_³ç_x000F_ÀÔûZlÀÈ\_x000C__x0004_¹ÿ³À_x0005_ÐVì ñ ÀL¾f¦ÎÑÀ®_x000B_5©ò¢ÀëP^fïÙ¡À1Y.þÃ¡Àikÿk_x0006_DÀgT;²À_x0002_ß_x0014_³IÀ_x0001__x0003_|%ïö_x000D__x0004_ÀyÀR_x000B_¥¥ÀH²ëée_x0015_°Ànùö¤OÀÅ_x000C__x0003_µf¥À;¸ñ°[©ÀýÏÏ8þèÀàBøCN À`_x0003_A:¨;¤Àö&gt;ZëÎ¤ÀMaûÀÐJ°À·^ø[ºp¤À_x0019_ÍÉÝ&amp; À_x0002_u]¼êáÀûnØÌÀê}³lÉ«ÀÕbdKuÆ£À_x0008_Qç¹àõÀ5ñ_	²iÀ_x000C_üGXa¦À_x0005_:;~k¤À^_x000B_=7_x001B_°ÀiQ*_x0014_¨À"Ñ:d_x0005_£Àt¥¹%«ÀØjG¡Àöz«ç!_x0003_¥ÀN¹_x0017_uÀEz_x000D_ÊYxÀîLg_x0016_B­ÀóB_x0008_ÀLÅa_x0001__x0003_tÏ ÀF÷dïÚÀê³Ý½mYªÀRöw+ÀÇ_x0005_ôê¡ÀDîÜø»¨ÀR_x0007_c_x0016_¨±À\£_x001B_ËÄÀg®p3_x0011_©À2ÜP_x0012_¦À¼¶A1³©§Àg×thTÆ¢À }î%¨ÀÜËY_x0005_h¡ÀîË_x000C_û_x0010_ªÀÊVD°ý@¬ÀÄ_x001B_çr´7À_x0008_ÅRM¯¥ÀØÑ×¯_x0013_o©ÀëdF_x0001_&gt;¬ÀÒÅvß+ÑÀ	,_x001F_b0¢ÀdÓ©_x0006_vÀø_x0002_)\ò_x001F_ÀÆ{c_x0016_ð?Àäê§ÊäêÀØ·BÀUëv_x001A_¢ÀÎAªò ]Àª[WÏõí¡ÀìÆ:å"©ÀÊV_x0008_#UjÀ_x0001__x0002__x0007_ÌÅH ÀãOÝ_x0013_MS§Àf_x0012_ËC0¬ÀKC4/0ÆÀøÌ¶_x0003_»xÀÓÄ_x0015_Øâ À Ú«.Ó_x000C_±Àtä+Ì,ÂÀt?{_x001E_¦_x0005_ªÀ_x000B_g* Ây§À­ÈCÄ»ÀH_x000E_9¥§¨À|_x0012_G§°CÀ6ÄÿÐ@_x001A_¤À;¥_x0017_øC~¤À_x001E__x000D_TµÓ®ÀäÞbHkÀD_x0007_¶¤À§_x001A_^_x0019_£À_x0018_Ë$d_x0018_¢À_x0002_ì©KÃhÀn¤ËýÀ¤À©«cWs_x0001_§Ààh·où±Àqkü½_x001F_À2FTiÆ«Àæ±hu_x001F_¥À_x0003_âcÍ¡¥Àj$' QöÀÕc	ÏÐ­À¿¤ôdZ À8_x0005_¡;_x0003__x0005_K ÀµÐ¬À­_x0008_ù_x0015_VÀÿ+~Ìd¢À´q_x001F_&gt; Àü&amp;#Ta9¡À?G_x0002__x001C_1ÀoÑÖ¦_x0013_Àb­éWÑ²Àø1GU_x001D_¢ÀÛ&gt;oò£À²º:ö;ÀY_x0014_/æ}À·éÃÜ"_x0013_©ÀF;û1 Àn­çl Àg1²2×Ñ¡ÀC_x0010_¨"_x0001_¥À^CMÜÞcÀÞ¦©úp°ÀÔEé.¥À~_x0014__x0004_¼ã¡À)ò°"Zô®À´_x0017_-¡ÀQÅw\¡À¸Òd_x0003_¥ÀøÙo;aÚ¡À _x0019_&amp;þñ¢ÀvJ_x0008_|ÈôÀkÙP8¯ýªÀVjØ¥¡À^#ðE§® À_x0002__x0003_®Æ81_x000E_¥À/&amp;=&lt;|(§Ài²èÑßJ§À¸_x0012_âµ¤À5y[Ó&gt;ÀÅHm­; ÀuA,1WÚ§ÀjÛ_x001B_àó£À_x000C_Å_x0015_·mN¢À_x0019_0è¢¢ùÀÑ[°zÀcº$)¨À\_x0002__x0019_qo£À6®pvC¢Àåe|C£H£À&amp;ZÈ_x001B_zÀ\_x0002_._x0015_uzÀ£´½!Ê£ÀÒE¬_x0015_³À_x000E___x0001_Î÷«À!ý_x0006_&amp;³ÀlLH	£¤Àv¾df«©À_x0010_·ªpcMÀõ³ PÀoõ5É¦Àóô$Ç_x0004_¦À_x000F_ûü_x0005_mÓ¨Àü¬_x001D_\u¢À_ß×Ú ¡À7¿_x0014_v®(Àø"¸ _x0001__x000C_Gn¡À,ÿ±_x0008_	­À_x0004_X4_x0018_z©Àó_x000D__x000F_¡À_x001B__x0005_2d±æ§ÀLû®5'd°À_x001C_&lt;è}	ÀÝì[EÀC³_x0017__x001A_]¢À·r¢Úk¤À´_x001F_NÉxæÀ!Dy4_x0008_ À?ëP¤ÀÖw=!½&gt; À_x001F_·_x000F_¨¤À3Ë$ö0ªÀ&gt;ÜÉLUeÀ±3_x0006__x0008_Ã¢À_´ê5¢À±&gt;mÇnÉ¤ÀøOîÀ×O}ê|=À_x0014_7ki²_Àw_x0014_&gt;Ö/«ÀRæNÏªÀD&amp;ðé_x000E_À{u4*lÀ@9µÛÄ À_x0003__x001C__x0007_*cE¥ÀñºÎ,_x001E_Àk-@_x0014_À_x0002__x0005__x000B_¢¤À_x0003__x0004_S~ ¹ ú¯À_x0017_Ö_x0015_k_x0014_7 À´#$]£X§Àsªa¦.°¡ÀVWþäöÀK¢&gt;$«ÀÂIxY_x0006_´¬Àî_x0004_ZÄ_x0011_A¡ÀXÌ÷_x0013__x0002_ÀÔâäâ¢Àü+gÇá®À.&gt;¯mõäÀ`à_x000E_,Æ¦Àýó_x001D_v]¡ÀO7R¥­§À}_x0008_@¶_x001D_HÀdÞ¦:^¬ÀeÂny¬À)Vuc	uÀ_x0005_D_x0001_	³¡ÀôÇ_x001B_Cq©ÀÛF_x000F_M_x000C_N£ÀD/øj	B¢À÷÷+ëù£ÀafÚi÷Q Àê`ý£ÙH¦À÷/*_x0015_ÁÀ¼G_x001E_w¤Ü¨ÀÔ­¹ó¡_x0006_¦ÀÜNÞ¾þØÀ_x0007_¿ì]:£ÀEÕË_x0001__x0003_"m ÀB¸&lt;.&amp;¼¢À\Ë_x0004_b9¨À_x0005__x0012_Rä#Àïø+_x000F_HÇ ÀQ:6Ðq¥ÀÂÐamÀa_x0001_öÍ&amp;¨Àùç_x0014_hv¿¤Àµç_x0007_&amp;ò_x0012_¨À¦cSbáÀ7¢_x000F_øþôÀÌ¹aã_x001D_¡ÀÈ3ö²úf ÀZØ1&lt; ;¥À`äú[â¢ÀxÔ5!B§Àú%n_x0006_6oÀ&lt;ã¢Ý_x0016_¨Àt¶_x001C_Cp¡¡Àf_x0016_U=ªÀÉ$ZIx¥Àw_ñ_x0017_£Àjü_x0017_°(¡À#_x0002_Í)¾¢ÀÒ_x0006_×aAa¨À¦íz½±À¾n pã¢ÀÊ4BÐÀ@&lt;»Dn«ÀÈëf2_x000B_¤À¾?x4_x000D_¢À_x0003__x0006_Y°ÙÞ_x0002__x0008_ ÀÔ5JD× Àµ:-?f¡Àm"Mç*¡À±!_x001C_¾XðÀ`Nº&lt;ú¾À;jD_¤À_x001C__x0001_}"Æ¶ÀÚÙ_x001E_ÊaÀý¿¦.b×¤À½_x001D_©é:¡ÀVÓÓI/¦Àv_x0019___x0013_dÀk-r~¶'À&lt;_x0012_u¬¦Àìd_x001E_¡À_x0006_;é)é&amp;¥ÀÏû§_x0019_Ó;Àý.1òì¨ÀR!_x001F_J^¤ÀØ_x001F__x0015_Á'À_x0016_4Â\CW«À'wZÛ_x0018_Àp¹ËÀÌ¤À?ö_x0004__x0016_õ£À«/ÕÇ~¢ÀF_x0013_òæ¡\ À_x0005_1Í{u:ÀÕl~]¥¤ÀìJûf]³À¿É1_x0006_/ë¢ÀG²Þ2_x0001__x0003__x0019_¥ªÀ-_`Y¾¦À§¢e2ÿK¤ÀdÛ&gt; ¥ÀPô_x000C_­­ÀßÚ1ghÌ¢À÷=6[(Z¦À9óUM¦© À|ý_x000D_`YÀ&amp;wÅ_x0014__x0003_§Àkú£ð#_x0004_¤À*~\ïÆ{À {a&gt;*¦À6_x0013_a]-¢ÀzØéóµ8 À_x000C_çÝD§­À¸è&amp;ó8×¢ÀdÈ]ËmÀ¦C1_x0002_÷À¼Á_x0001_,¢ÀÄÌ_x001B_» 3ÀÙcl7¾8¤ÀCÛc_x0018__x0007_ÀÍà¡Û½¡ÀùØýg¶Ú£Àjo_x0004_J+(¦ÀÃ_x0008_=h¤¤ÀÀ_x0002_ëL_x000E_§°ÀlëwühÍ³Àªq¤/¨ÏÀvrZ_x0017__x000D_¯À×b¾Ùç¡À_x0003__x0004_~ôY²°¸À_x0016_·Ôa_x0005__x000C_ À_x0018_DU+!£ÀÀú$_x001B_ß_x0002_¯Àb_x0013_×´iÀ»Ríè«§Àiù©_x0018__x0017_¢À_x0005_Îkç_x0001_Æ ÀñY_x001B_¤+¥À_x000C_tæ:ò_x0015_À_x001A_È-D¸À_x0003_sô_x0001_À0L;_x001F_ÉK§À'ÅÖìb\Àù&gt;ÊR9ÑÀz_x0007_G6_x0016_·ÀÒmÔíï¡À0µ8ëë%²À_x0005_î_x000E_ìk}¤À%:S_x0003_Ì_x0019_¥À_x000B_Ý#	_x001A_ä ÀD_x000E_x'&amp;¡À¦ßãm¿Y­ÀÌ¶_x0008_($HÀÇY	*Ë`«À$ùm¼(ÀT¶Ü;¤Ào'÷B®q¢ÀHÃRe£À:üüÏ}T©À©¦åÒ}sÀ±_x000B_JÍ_x0001__x0003_ß:¢ÀE°&lt;_x001F_Áò¡ÀÓ÷_x0002__x0016_¶Àá&lt;«×yÀ6zN_x000F_è¨Àæ_x0013_Ô¶ê¤ÀØ¶7_x0005__x0016_ÀÊwcù¡ÀùÓ&gt;çôî¦ÀêRåÊ£ÀJs-"Ay À~§tÊäK¢Àð;Ä­T_x001A_«ÀÊb_x0017_{_x0018_áÀIf^«j©Àçê®_x0005_å¿ À^\}Gñb©ÀvÞCðNÏÀzÚ/?®¿ÀO9k³\¡£À=ùr&amp;dN¨Àmeà6À»ªö_x001C_í×¤À_x0006_US?wÀ_x0001_eÓ³_x0010_¯®À]®áø#£À_x0018__x0019_TLô¤À&amp;_*y¦À ÆêÀ_x0012_±áÅ¦ Ài2&lt;ÖêL©ÀKãØÔ¸À_x0001__x0003_:BÀôC?¦ÀZ÷_x0007_x_x001B_¨À:/ Îå¡ÀR;2¿°;ÀË|öÆ|âÀ§^GÍúÚÀâvx©¦Àµ_x0002_ahFAÀ_x001E_+H¼ZuÀ_x0014_N±_x0011_à£¢Àts]íý[ÀøÑ_x0006_) ¬À¼\þÒ_x0019_ÀéîÊ¿)À_x000F_HgRÀzÙßÂõòÀ¢ä_x0001___x0006_@¡À3Z??»ªÀé}¹¢¢À¤eÒWø£Àò´$5¸» ÀÓt_x0008_ Ú À×0_x001F_Õ_x001A_£Àªz#!üÀ$WÌ,î Àd_x000B_]tÍÀ÷ä_x000D_÷eÀê¡ª&amp;_x000B_G¥Àn²_x000D__x0015_1»¢À±qZöW¤Àî*Þe À[_x0016_£À_x0001__x0002_l_x0014_§À®b«¢À¼ÒB&amp;:ÛÀð_x001F_Ñ_x001D__x0015_ÙÀÃ*Ñ_x0016_l(°Àb_x0017_diÀ.¼_x0016_ª0©À_x0001_£_x0013_·©Àj_x0018_?½.¢ÀÔáOE©À[_x0004_í_x0008_Zh¤ÀÜB¢_x000E_(_x0011_ À½_x0018_úþñ¡À\_x000F_d§ÀzäÂ¼;ÀÖ¿n_x0010_K°¨À39÷_x000F_£ÀD +8]_x001F_ À_x0005_fpÆ-_x001A_ ÀÝâN_x0007__x0001_Àæ_x0008_Õ_x0003_ª.£À¤ÞÊ½0§ÀÀ¼_x0005__x000D_ïÀµCË¨"£Àõ9nE¥¬ÀÈ_x001E_´z±Ô À_x0008__x0004_nÔE¡À.ÊxoR_x0007_Àb_x0019_ÏGÚ³§À1gÉ%yÄ Àò_x0013_¥· À 6üª_x0004_À_x0006__x0007_VEä{¾B©ÀôÄÊ_x0005__x000C_°Àw_x0019_ÀH_x000C_ ÓèL§À&gt;ø&gt;_x000B_Ø­Àâpäßh«À©_x0016_"Î_x0006_¡À¡¼X_x0014_&gt;­ÀÔÓ­?_x0008_E À¬=5&lt;_Àü_x000C_Ó«\N¡ÀYÂû{Ä¤À_x000E_WKÒ´Àýqª_x0017_µÀD#_x0008_§_x000C_§ÀCìMÞÐ_x0018_¥ÀÙ_ú®¦À°à_x0017_ô?«À_x000F_¯g_x000B_ä£À_x000F_"ÁRÑ¢Àª_x0001__x0002_)k ÀH_x0017__x0003_1ÍÀæEü7¨Àm9(©ø Àï.F,¨ÀHÒ_x001E_ËY5ÀÛêëÜ0£Àpçµ°ß®À]OÐäAÒÀ-þ_x0017_z¿ÀK_x0013_$Ü×Àæ'ë_x0004__x0001__x0008_~£§À'G²¡8Àøö_x000C_½ìcÀSE__x001F_©ÀÁ,Üt¢ÀºÎ_x0007_ó_x0010_KÀ&amp;E4ö¢¸ ÀâB_x0005__x0004_ÚR¡À_x001D_Õ&amp;©_x001E_ÖÀB hzB_x0011_¢Àiº_x0019_å&amp;³Àj_x0003__x001E_å_x0002_8Àø©q	q_x0006_¢À_x0013_ ¬ M_x000D_ À&amp;í¤hT«ÀäÝ+,_x000F_ùÀ`³îûÀúÝM)W°Àó£ê­À´5_x000E_a¢Z«Às²·¥ÀÊÖ'ôLï£ÀLhØ_x001B_&amp;¦À_x0008_äý4	¨¦ÀSi/Ü´_x001F_À\×õñGá¬Àð!_x000E_`Ýw¥ÀZæ&gt;I^À´Ì_x0011__x0007_Ã2À¥¡1VÜìÀÝíø_x0014_ë!§ÀArëA_¡À_x0002__x0004_g-íj&lt;¡ÀO0_x000E_&amp;_x0005_¡ÀöäÿåGð¢À¸xþ®ÀÖ¹×ºS¢Àz²EhïÀí§	_x000F_ü£ÀIn:%`»£À	ä_x0015_Ë'7À{oÚÏGKÀZÐ&amp;_x0019_*­ÀÓz&gt;¿ÀúDôõÅ¥ÀJ4_x0018_öí À\· ÀáðÑ+ÀÇ^T_x0007__x0015_¢ÀØ_¿_x0015_ÍÂÀ1_x001C_P0 À|$ÄSc¯ À!7¿$W¡Àd_x0003_nÀ$dÍÀ¨~èé¦ÀZJjä¼ÿÀ¥ÀË áJ¤À_x0017_°°_x0001__x0014__x0013_£À_x0018_¬¹®â¤Àµ÷æS_x001B_?§ÀÁZx?£À#_x0005_K+H_x001F_À¼ýVg_x0002__x0003_îP¡À:#1_x000D_XÒ¨ÀN é&gt;K¨Àr_x001C_Ü_x001C_®ªÀä|_x001C_2ðçÀ,±[_x001E_IÀ_x0004_C_x0014_W¦À#Ê_x0003_²À8ñw×:RÀH?%\B¦À3\ùJ¤ÀQ_x0001_ÃwÀ}ç5_x0016_|_x0001_ÀÄ¨1®B¤À¬-Ìà!_x000E_¬ÀQ_x0001_.ÌzU£À a¿/_x000E_s¥ÀbvGI»#Ày.HÌ¯ÀäMçøèÁ«À°¨fôJK¯À·_x0019__x000D_¢±«Àóþ(q¬À_x0001_DéAÀÇDCgÔ¢À·BÚ®spÀ68ÀÖ|Xv¨À_x0017_¯~¥iõÀ_x000C_Vrb£À_x000E_³_x0011__x001D_zö¤À_x0012_0U¯_x0002__x0017_À</t>
  </si>
  <si>
    <t>a97cf9c127fbeb4758c61e83f96d8192_x0002__x0003_VöÓë°À^î§o¼_x0011_¦À_x000D_§îÕ× À&lt;ÛÖÛÀJ@Ô·ÉÀØ= î+£Ào_x0017_Z¦@¢Àà¨¯Ë±Àâf[QRRÀ¿Gª¢£ÀgT÷_x001F_¡À_x000C_izQ_x0011_òÀxÙwPÀüýq_x001A_ÿô¡À2Nw&lt;¢LÀúýIw&lt;-¦À_x001D_J_jb_x0001_¨À¨_x0019_v«_x000B_·¯Ào×_x001B_Ê"¡ÀeãmW| ÀjßÉY¡À|I¾æÑdÀw#ç_x0019_êNÀâí_x0008_8®Àô¿_x0014_«ð¨À$_D±Hê®ÀÐBXvÆ1¥Àe\§Z.ÀÒÜ­vuo¢À&lt;Ë¢Ì_x001C_\¦ÀÈ%òÚ¡À_x0015_`$£_x0002__x0004_&amp;ÐÀÃ{(_x0002_ÒÒÀlT`	ßÀ,^/8ìP¢À=1&amp;Ýº5¥ÀÈØî²Àpw{Àê_x0016_¶_x000E_ZÀl¦¥\¢£À_x0016_lË_x000E__x001E_¡Àø÷VÌwÀ¨"ûK_x0014_¯À_x0008_f23­ÀHå6_x000D_ ±ÀÝSU_x0001_ïÀ\JeSqÊ¡À4QÎ¶_x0010_À(zïHR£À_x0003_ì_x0018_çà¨ÀÂøÓæäªÀÅs_x000E_,öa¥Àr©dé6¦À­*[IÓÀüºõeV£À¯ÙSTÛl¤Àj_x0012_Ç?&gt;¾¥À¸LÄ^]×ÀÀ¯Ô-áÜ©ÀªZ_x0001_× ¢Àöï,}×°ÀÀùSý£À_x0019_øhAwÀ_x0003__x0005__x0016_²,×±À¥(&amp;nÒÀË~!à¥À;i_x0019_=7¨À IÀ`&gt;|t×±ÀM~Ö_x001F_ßm¢ÀãY6¿·Àç_x001F_½Ü_x000C_¡À¦"^_x0010_ô¨À_x0015_ÄÊ_x001A_°²ÀiÞDÀÎ$¦À_x0010__x001F_Õ_x0002_lÀïw_x000B_¸¼ ÀûûóEcú¢Àiß×"ð¤À´Sà±|±ÀÆi_x0011_¦j_x0019_ÀZã6V+¨À_x0010_¸gÖò%¥À_x0001_&gt;©¡À}X×Ê Àl^VïÀ(_x0004_Åì£¸¥ÀE)ßÞ¾§À¨6X&amp;Å? Àv_x0011_Ò_x000E_¾À3V·¡¼õ ÀÒ_x0008_ÆûÀ_x0014_%ãþ+±Àfp3H_x0002_¥À"1ù_x0001__x0003_Áñ§À_x0004_(|eËÀ7):º@¡À©eÚò.ÎÀÂHD(}Ó¥À\ªr­À_x001C_®_x000C_ê{d¦ÀÀ_x001F_©Q_À@_x0005_Z9b_x000C_¢À_x0016_é=ª®§©ÀadU_x0002_NX À_x000E_´ÜË6Ï À¹7æù¦À} Üp¤°À;UÞ"a¢À._x0016_A_x0011_Y©À"lO§ÀàÁ_x0004_Ú ÀOÊñÿ Àá_x0004_:N+] À_x0012__x001B_£$Ðµ¡ÀÜò_Y_x001C_ÀÓkÃX´FÀ`µn|ë_x0015_¢ÀZ_x000D__x000E_rY ÀÓ5­_Ú$­À_x0014__x0002_ãÜ,\¥À,Êg)·¡À§GL_x0010_#À};&amp;ê_x0004_S¨À_x0012_T^ïD¦À¤*:úø_x000D_À_x0004__x0008_Â³ó×Ào)-r_x001F_ Àü_x0012__x0019__x0017_Î¡ÀÑúd¤¯á¢À¬E"xë_x0003_£À~Ü=°j¢À^µ_x0001_Ñ§ÀwÖ¦_x0005_N¯ÀVp$Ïá[À";_x0017_Ö&gt;¥À2_x0007_ó5{¬ÀÔÛ_x0017_?c³¦À_x0006_¨7ÑÀ«_x0014_/Ö¦¥ÀÎpfu¢÷£À­ÞÑ_x0004_)¢ÀÁ_x0008_¤÷(2£ÀS&lt;ó§e%¬À_x001F__x001E_°×VÀ9Q_x0019_	À:ã_x000E_`ö À"ôøõN¡ ÀxMaÐJ¢ÀP_x001D_³ÂðmÀL³_x0006_/±ÛÀ_x000E_ú«Ùá¤Àhcgâ±¦ÀAþ_x0007_¤£À»_x0002_&gt;$JÐ¤À¢óëÀ_x0013_Ì°Àò_x0013_àÜ"À¿9æ÷_x0002__x0003_æ÷ÀZ5´+ý¤À@pÁû Àv¾uÑ¤À­iFôÕÔªÀ`ÒF1. ÀÄçÐ[6ªÀ&amp;y_x0001_Jë_x000B_ÀÜLßZrÀÛ_x0013_^°Üí¦À[àd[è ÀX.ËüÕ ÀvËX¢À¬#ULÚñÀ_x0011_y_x0002_,Ã¿ªÀè_x0014_Õ±:À¸jô_x0006_ÆÿÀ¾ú=ÀWÀL±wep¥ÀûÆ_x0019_º"0ÀßJt9¬ÀtkTÜ ÀÖVÊ¨ö_x0016_ Àîð*fÀö¡_x000B_ú¤À_x001B_,M{þÀ&gt;ÔÏû¢ÀÔáD&gt;	è£ÀÎúà_x0014_Õ«¡ÀÐÉ¢flÀ³_x0016_ÆIqK­ÀÕ¶HÖ£À_x0003__x0004__x0013_®ðyÀ6¶coºT À-VçoZzÀ(M/äeY£ÀvÉ¥_x0013_ Àt¥	ûÞVÀL_x000C_Oé2À_x000C_°_x001D_Ø5w£À_x0006_]Û_x0018_«_x000C_ÀR_x0007_¸·_x0014_Æ¡ÀÔt±Þ¨À@*â_x0001_Èõ§À_x000F_©_x0013_.,¤À]ÝîGÝ0¤ÀÝ}éÄß Àxq{HâBÀ_x000E_-×_x0002_ÐX¡À-gü_x0005_6ÊÀX_x0003__x0003_§¡ÀDj¥L½¢ÀxÀ_x0016_\8§À	Þ-­ð_x0011_ÀCXÕÈ_x0007_¡À_x0017_(9ê&amp;d Ày_x0006_­M|_x001D_¦À·áì_x0008_©i¢À8í_x0018_Z_x0016_À?®¶íH¡Àz_x0004_îîÀx_x0018__x0002_qw¶À}Â_Ç÷À¬ÊôE_x0002__x0004_ÔÔÀ7Þ@,ß¡À¨!Qn½À_x000E_dY#î±ÀF_x0001_'lÀ/ Î_x0002__x0011_ãÀãáO_x0010_$Àd×Ã$mÀã¢õ_x0006_&lt;§À\±_x001F_ÖÛÀ÷\®_x0019_L¦À_x000E_ò àÀ'"_x000F_|~_x0015_Àí$§ô_x0007_Ä¡ÀZýÄëVÀ^3_Zò©Àý_x0004_Þ_x001B__x000B_+À3+¬'	I¤À÷ãÆ*2ì£Àèj_x0015_¾ßl£Àè"ùí¡À®ù_x000F_¦À_x0003_ÃBÑµÀÍ1u\k¡ÀÖÆ_x0006_¤¾±Àc§5A;¶¡Àî_x0001_{m±dÀÊõ¢ÿ£Ày3l{¯À__x000F__x001E_ô´¡À_äÛK¦ÀgsH2¨À_x0002__x0004_B_x0019_DýÚz¦À¾°FyÀ¥¤Çñ_x000B_nÀæVîSyO¬À_x0018_Á_x0004__x0002_bPÀúø_x0003_ê_x0008_À¢À_x0006_Ê§r¦ÀDJö_x0008_5¦À(ð_x001F_±_x0013_ÀÊ7_x0003_¢Àµ_x000D_Þ¿Å¥À Ü®_x0007_ÅÀe;ãÃGÝ¢ÀÔ¯O,ÚÀç G_x0001_CLÀNsUbà[À_x000B_¾ªe±Àê0ÐPA?ÀÔx\½æ Àú§_x001B__x0005_ ÀVÚ¶l¢ÀîÚ_x001E_+&gt;á¡À$6_x0019_ðçU¡ÀÉ§9V'j¡ÀG_x000C_ÍÍ¥Àâ?Jwâ¥ÀÌVÈâ´ ÀÊ!_x001E_ÚÀøü*O¢îªÀüÕ_x0012_Õ%k§Àã³_x000F_ó©À±]$Y_x0001__x0002_õ¤À¯ÍÒù9Å¤Àyü¢4À_x0018_&gt;ÕAí_x0007_¤À&lt;_x0004_!àg`¯Àe_x0016_×ÁÀÆ_x0012_±·Â¥À _x001D_ÏØ_x000C_èÀËçvv¡ÀÃ1®`ÉÀ_x0019_Ù¸Ô¥ÀÓJ_x0014_)-À_x0016_ûT_x0012_IÀÀT¬Ã:_x001B_B¥Àå_x000C_Z_x0019_Îµ¦À_x0001_Ç	eñ¤ÀCÀ:Lä¿¢À&lt;_x0011__x0011_v¤4¦À¥_R7e£ÀJÀ	Û-£ÀÚPÀ_x001A_jÀ@Ï1R|@ÀB£]§FªÀ®Ñ½û#£À_x0005_·r×·a¥ÀlÏ÷é3£À¥VÅ_x0015_ªÀtÕÈF_x0011_®Àáîéy_x0006_Ààqu_x0013__x0016_f´Àj_x0015_g_x0007_"_x0007_£ÀµEP_x000E_c¢À_x0002__x0003_æöã?_x0008_¹ ÀÁJW¦áv¢Àp'?_x001A_#(À+yQc¯AÀX"_x001A__x0005_;£ÀxL£4ôMªÀEã_x0016__x000C_=£Àñ¢Z_x0018_×	Àú¤P¹± ÀÕ_x0015_'_x001F_)ªÀnØ¨h#¢ÀcÉ.G_x0001_ßÀÑ¬¤i À_x0006_?Xa£À.E»¢À´ïyp=oÀ_x001C_âhWÈF¡ÀzÎ(_x0012_|ÀÑB(UÒ À­xWh¬À9¿{·À³/ð¸ðâ£À_x0014_5%i_x0012_Àwx¼Ét¥À Ã_-e¥ÀfNO_x0002_S©¨À[ð_x0002_&gt;× ÀÕMÞW ¥Àà_x0016_hZñ¦ÀK²[¯ £À­_x001B_±ð¾^£ÀêA_x0001_±_x0001__x0002__x0001_ð¢À_x0007_J|s[À_x0002__x000E_h#¦Àb1®X;,À_x0001_þÙ_x0006_%Àa²Ë¦?¨À$ØûzÀ]ô}¯_x001B_§À#@2Øú£ÀÞ_x0015__x000F_+"L¢Àþ	Â½F§Àê 7£ÀÿK_x0010_&lt;Z7À'¤ÐßËÀ®gð^ÂÖÀ_x001F_ÇUÕ£"ÀrÑ_x0002_àNÔ¬À=|×_x000E_¡À_x001E_&lt;Ñ©çÀÈm6_x0003_¬åÀ3"£O_x0011_B¡ÀÁ_x001F_ÖÐ7¥À3âý¤Q¢Àüg³)¡À_sà±_x0001_²ÀLC®È¶«ÀO¦h1À{¢Ç_x000E_î(¨À`W*HëÀXkê¦Z¤ÀaÁ+yít¦ÀØg´­À_x0001__x0003__x0004_R²_x000D_¤Àf"¹Ö|cÀèÿ_x0014_p_x000B_À~z9sÂ_x0014_¬À_x000D__x000B_ð¢«À«é­7¥ÀÃec_x0012_ëÀl_x0005_/¢À²Ñ_x0012_ò§À_x0002_ósÓLÅÀí{|Ô«¿ Àtý_x000E_H ÀP_x000C_ú_x000E_ß£ÀÎâýøSÀ¶H½]e_x0017_¦À$ñ··&amp;5ÀÜ_x000E_½óµ À²j*_x0002_´­£ÀòÞLe=£Àöo_x0006_ÎÀgø_x0004_.Ñ©¡Àf_x000F__x0013__x0008_!g§ÀkRá ?°³Àï_x0016_çx5 À_x001F_&amp;+·¥ÀwK4&amp;5º¦Àà_x001A_ÿV!ßÀI_x0013_»`£¥À6ú&gt;Ã¾ä¦À_x001C_Øª,O¥À¡»_x0014_ó££ Àw¢®_x0001__x0002_9¦ÀpµL8·hÀh3ZÍ©%¤À»ìQí¤ÀÈð_x0012_¢m0À_x000B__x0019_1Ç=¤À|Ò`_x000F_fÀ_x001E_s_x0002_mßI¢À¿O_x0002_VÀCO¥e§À×wu7zÀ_x0001_æ_x0019_Î&lt;3¨À`R÷ÿg©À&gt;ÝË_x0010_¥ÀU_x0011_ÏD À®Ê&gt;¢w¤Àçè~Ñê¡Àó_x0007_ÖÈ®±À_x0014__x0018_Ìu£À"v¾ö_x001C_¢ÀÀÍ¹yª¯ÀýÇ%Ð¦ÀFÍdÔ_x0018_§À÷%hålÁÀ5_x000B_ý9® ÀykúÛÆq¤À~]$u¤É ÀCÏb\R ÀfÁµ¡ÀLåoå3 ÀP á_x000B_3¢Àí_x0018_fSc¤À_x0003__x0005_y­Bá÷ªÀa_x000E_Å_x001A_¡À£)UDµ¨ÀÜ50WÀ_x0004__x0016_hì~ÀþâÞFÊ/£À¼I-ïâã¯Àó_x001A_{&gt;¤À·ÈfmUÝ¤Àèj§Õýc¦Àæ.Dc¢À´^BÎèt¡Àæ{C~_x0008__x0004_¥Àk!_x0016_MÝ£ÀWtØZ¥ÀÂË¹uþèÀ_x0004_Íù£À¾ïÏðª§ÀP½·_x0010_¨º¡À,6îÄ_x0018_¤ÀHZS7°À[zeÁÕ£À_x0017_Ð_x0002_æ¢ÀëKñá¥À¼Øp¤Àþ_x0013_¬ÍUÀöûÂ¶Z`À¿ó_x0001_m¦À,}_x0015_Ü×²À_x001B_@ u´Àú%ÂF9Àà¦pÆ_x0001__x0002_z®Àîâ#O~ªÀ, ³*¤À_x000D_Iÿ):£Àµ_x0019_ô;m[ À7)Ð«åÍ§ÀlÄ¥s¼£¥ÀÒþjIÕ¦À	cÂ«(¢Àù?èª`Ð¨À_x0003_[_x001C__x000D_ó À#Â,ÌóL£À¶BcÛCR¥ÀÉEbw_x000B_#À!p;âHØ ÀÊW?±_x001E_ãÀeH¼µ_x0016_¡À_x001D_ÛDº¤À_x000E_)\ñmóÀì_x0014_î_x000E__x001E_¨Àð_x0013_=Â¦¢À_x0015_&amp;YØ_x001A_©À»¾Eu_x000D_F£À_x0019_t¤â£ÀÓcõÖ"À­ÎãV9"¡ÀÊì=CÏ®À/Æ_x001B_ª_x0007_ ÀÛºP_U À*óà¹ÀµéÚ_x0019_³Àþ¤=h6¬À_x0001__x0003_hØ_x001F_6g_x001F_ªÀà¹Z\¤¨Àú39×³þ¨ÀHö7_x0007_f¥ÀYD{¾_x001D_óÀ£¡Ï;Ë¥¨À´u½-_x000E_¥À_x000D_)À	µ°ÀÂ¢_x0005_.Û_x0012_À_x0004_îà2åÀ_x001F_(M0Õ À6q_x001C_¤Æ4ÀT_x0017_T;~#¡À_x000C_P_x0002_(W¨À.&gt;A`n À_x0019_v_x0003_cØ7¢ÀªìÝlx_x0001_À`Î|6_x0016_­Àþý%ä¦ÀF_x0007__x0011__x001E_ÿB ÀÆãtû/û¤À7!$Vwª¡À_x0002_\C_x000F_¨À.#´b¨¥ÀÒNjÅ_x0016_Á¢ÀTÑWlrÀ_x0012_@_x001B_8{	£Àb®_x0008_¿¦ÀçÿF7C¯ÀÈ^ì§À{_x001E__x0002_Ñø5À../_x0001__x0002_-Ñ Àí´XH2©Àëû¦Àr_Xâ_x001B_®¨Àã_x001C_LÄzÀ"îtêD.¥À79_x0010_òÀ{cÍ5¡À÷)/Êv¹£ÀSçsÂ0¢Àä_x0012_a¥&amp;_x0012_¡ÀfR_x0017_/l¬¨ÀÙu{	Ã{ ÀÅÿ²öÅû¥ÀKÃ+¤B¢ÀÏ°ç_x000D__x0014_Ô¡ÀvQ»9ïÀê«c_x0011_Û¸À-_x0008_êdOÌÀ_x0011_ncÞèÀlð,Ô£ÀÂÐ)_x001E_0&lt;Ào¤¨_x0017__x001F_åÀ*ÀýâüÀ}_x0010_ëôa ÀqaÖ+7ÿ¥ÀX'g_ÏÀ&amp;aÄöëÀöõÖÞUz¨ÀH&gt;_x0004_IÀÕ5â_x001E_«nÀ_io¿,À_x0001__x000D_È_x0017_ÍÖ	ÔÀB~õOa¾ ÀÓZG_x0006_ôÀlÍ_x000D_(ðHÀ'_x000B_øpÀ.Ì_x000E__x0010_ç_x001E_À_x000B_RÔüËä¡À8_x0010_BòÖRÀÖ11º À_x000C_K(fA¯À©@ç_x0015_ìÀßç¬inúÀíê_x0008_ë9ÕÀÃ£²Æ&lt;þ©ÀÖJ}ux¤À^«µø,À_x0010_K@ÀO5ßÀPVQ_x0004_¦¢À_x0007_$S±û«£À^y¨CØ¢ÀÕ©'_x0002_TÊ Àe_°L_x001A_ªÀ'¬__x0017_óÀ_x0013_ú½mú0ÀO_x0003__x000C__x0005__x0015_À:tª;Î¡Àu_x001A_j'C.¤ÀRilH_x000B__x0004_§À&amp;ü,£¦¶£ÀÌ´ç+M_x0018_À¢0á4_x0003__x0006_ýù Àñ9:è°þ¢À°?·ä´À`Qèõ_x0002__x0010_¢À´¤ØeÉÀ©ÀË_x000F_V -¥À_x0003_Ìþ&lt;Û¤À´A_x0008_ñÿ$¢À_x0012_íÑÅ=°À¢¦m&amp;	á À_x0007_ÄXÀ_x000F_ô"_x001B_òÊ¢À_x000C__x0008__x0008_tÐ¼¦À_x0004__x0008_ë_x0008_-ï¤À_x001B_Y·ÍEÀ_x0002__x0001_Û0ÅÀ_x0017_¯X_x0018_«À_x001A_íl_x001F_å_x0002_£ÀÖ]º_x001D_¯¢À&gt;=Ù©¾ÀÆÄ¯à3¡À½zÛ6ì_x0003_¤ÀC}N_x001B_ÕÀLÍä$ÀÏóþr_x000F__x0014_Àâ£@{5ÒÀH»¼¸Q À/úI«F ÀË9_x0005_v¥_x0016_§Àøß­¯ßÀiF9Ð&gt;Þ¤À(&gt;_x0018_Y¾¸¦À_x0002__x0004__x0007_åÏÝçÀÍ?\M_x0018__x001E_«À3y²x¨ÀlÇ¦siìÀ_x0008_§&amp;ïú¥À6§?| À^õ^.5ÀÜ6Ö_x0015_È\£ÀÍ2_x0010_¿GM£Àã¬¯k¨ÀV_x001F__x0003_GÀ_x0011_ñº_x0002_ÿ¡À[öxeI¥Àñ`qÙUÜ ÀL_x000D_¸'¾«À_x0017_"$_x000E_Lá£À=a_x0018__x000E_è_x000B_¢À_x0006_2×ø¨À­HÓ¢_x001C_V¤À±_x0001_/9Æ§ÀAÓL§À^Zj_x001B__x000D_£Àªþ:Á_x0002_AªÀÿ_x0003_ÔÙ!CÀcBÉÂptÀcÜú(_x000C_h Àâ9¶DÉ©À:Õçå¢Àr7¨£Ï8À.KÝ	ä¥ÀôcL_x0007_?F¡À3Sý_x000F__x0001__x0003__x0001__x001C_¤Àô_x0010_3?Eç¡ÀL¨Þâ	«À§8+Ñë¢À')(á£OÀ_x000C_Iâ_x000D_:ÏÀûè&gt;_x0007_Jª ÀHO:_x0016_° À_x0002_Îüø_x001C__x0008_¢À%_x000B_exìâ¦À_x0012_ÿÎ1TT¢À_x0013_ð_x0001_¯Ê À­_x000B_l_x0001_-k¤À°_x0013_ì÷à£Àêqµ_x001B_J` À.ZÑÏq+¡Àúét¦a=Àùxñ%¡ÀTÜSÀ¶µÿ7P°À³8ùÁô_x001F_Àµ­²É"¶ÀQ^_x0003_öî_x001C_¡ÀÔ®8g#3ÀE8£ë¦À¥&gt;É&lt;¤ÀxAÈÈ_x0001_À_x001C_$é¡5_x0018_¤Àï)kæÓ¢ÀçõÔ_x0002_§À_x000D_:¨B*¡À@ËáØ¸Õ¥À_x0002__x0004_b8¡¾*ÎÀd_x0008_h_x001E_¨Þ¤À\ëêI-_x000B_¢ÀIR_x001B_D_x001B_þ¡ÀÒzsÜÖ©À_x0010_û]¯_x0018_ Àk§÷$LÓ¦ÀÐ_x001C_&lt;äG]À~WØ¦Ê®ÀÅô¬ÞHè¡ÀP²_x001D_cÙ¾À¢¬_x001F_5ÊÀÙéÀ÷ÀDâ(ÊÞ|¥ÀÌbÉâ±ùÀ·È¢Àù²&gt;XpÀÝ±ÿÖ¤À_x0002_G©qõ&lt;¦ÀK_x0013_Ä	À	ëp¸À(iÀñÐy«À,-¸½ÙÀ_x000C_IÊÿì©Àª_x0017__x0005_ºÚ¢À[YtMÝ À¸ÿ_x0017_¡Ö_x001F_À´gîú_x001C_À¸¶ò_x0001_w¢ÀÝ·JB_x0016_Àó K_x0003_Û%À: _x0001__x0003_¯»Àö³c·ÈÀXâ»ÌÄ£Àjæ¦ä	_x000C_¦À½_x000C_7ßÓ¸¬À_x000E_Ü	ø_x0016_ªÀfÚÝm~²ÀtO®d_x0011_®Àæ¹qóÀÞmæwýÀ_x0002_vù7)¯ÀÎUA²L³À_x0008_nà_x000B_	_x0005_¤À_x000E_ÚïÀG!otÓ_x0004_ Àq-áHÁ ÀrÓÓ¼ À¥áhÌw¢À*ö¬1Ê_x000C_Àê¸iÓ¤À3_x0008_[_x000E_AÀB^?_x0005_t_x0015_À_x001D_/®gýÀxa¦Í_x0008__x0010_§Àû&amp;LÈf£À/TÆÄÊÀÚ{j¸ §Àqv$_x000D_.¦À_x001E__x0001_7÷ñ¨ÀzT]&lt;áÀ¨Ðªðû_x0002_¤À.hÀdQöÀ_x0003__x0005_ÍxÒH:À\_x0004_=¡¯ÀÕÇ¬Fé£À_x0014_ÉÛÜaLÀ°_x0003_!_x0003_ýÕ¢ÀèzÈ_x001F_ÁÁ£À_x0018_ WG¹ä Àh0Á_x0016_=ÀÊÒ&lt;«IªÀô$·Þ¹¦£À©±Kë¦ËÀ8L}Tð£À\*_x001B_`¢À@_x0007_Uü®OÀÒæ3¯À¶ÿ=m- À;_x001E_u´ÏÀ629ÞÒþ£ÀÔì¨dY÷ÀÖ_x000F__x0014_xï À_x001F_Â6~ô©À_x001C_@_x0017_lÂÀt`0J¼ ÀÜÝò­+³ÀW¹\+QÀ@i.¥½;ªÀlw"Æ_x0015_e­ÀS_x0006_´ß4³À%mË¦_x001C__x0002_À¬Áø°_x0001_¤ÀDú¶Òã®À÷^Ï_x0001__x0008__x0019_± À_x000D_8ûÐI£À{µÞ_x000D_¢Àf0µ*±¨À¯¿Ë ¢Àf&gt;m`²/¡À_x0019_õ±_x0011_ªÀ_x0002_Z}#V¨À_x000B_É ±©À(x©_x0006__x0010_¼Àã1ú^_x0012_ÚÀe_x0003_!#ò*£À_x0004_ÕmÓR§À,»w@¯v¦À:çT£s¤À²¿°íÏs¡À Ý&gt;Ti Àý½QÓEÁÀù¤áñ­Àþ¡^Vún¥ÀVðìæÛÖÀ)5î@=ªÀ¿³_x001A_/¯«Àh0oO¡&gt;±ÀûhÈ5Î¦ÀÅ¤"[_x001D_Àº~^_x001D_q¨À_x0007_0¤_x0012_¢À´']ZfÀ&lt;Ùð_x0005_ ¢ÀöAréG¬ÀT_x0014_XnÀ_x0005__x0006_°Ú_x0004_Ê&lt;éÀÎï$_x001D_§À[Ûîí§_x0011_¨À»~Ã&gt;ð_x000E_Àv·G«âÿÀ_x0012_ù¹¼|A¤Ài_x0013_^Dw·À§´òÆ_x000B_D¤ÀP_x0003_m±tPÀyvhßç§¬À_x001B_M¡ûÅb ÀN&amp;ÑJu Àbg¡zá¦À_x0004_»J1AÀ1ALñCÅ§Àò¶N|À¦æÜß ÀîÌÜ«#¤ÀD_x0008_{¨PÀ92àï" ÀÜ_x001C_L¼ÁÀ_x001A_±E]£À¥30Å¢ÀªÙÜªDµ£ÀÎßS_x000C_g ÀLµ/z_x0007_¦¥ÀábæÝÀaß]_x0015__x0015_F ÀI_x0002_&amp;Â+£À&gt;_x000F_p#1ÿÀ¹)9?'_£ÀãÊ_x0001__x0001__x0002__x0007_À\Ò*üÎF©À_x0007_xåû0¨À`ä÷Â7¤ÀcÆÉã_x0017_©ÀQÖîÌ©À}Ih¶¢¡Àì[´s!É§ÀéÐ4¶_x001D_ À"íð¿C¥Àò÷_x0016_X ¤ÀO"_x000B_MÀhìUiªÇ¡Àf_x0011_~Ë9¯¢ÀK_x0017_!RêÛÀYY²_x001D_ToÀ·&gt;&amp;_x0003_¡À_x0015__x0011_Æ0_x000B_J¥ÀÔp¸2{¿¢À:d¢K13«ÀºA­R"¤À¶_x000F_´aÛ§ÀÐmÁ_x000F__vÀè_x0016_R[Ä_x001C_¨ÀØõ2r_x000D_¡Àhä_x0003_z_x001D_¿À9µ«_x0004_Æ_x0003_¨À¦_x0004_Û»1üÀ$ðx§ñS¬À{v×tçÌÀì _x000F_Ê_x001F_ÀË¿rM#¦À_x0001__x0002_$æhÓ#RÀ²ó¼Nø©Àµg.¦¦ÀÀ×*k¨ÀlÏ]ñC&amp;£ÀP4î÷§À}_x001A__x000F_ðÀàÅ1ïÛ_x0008_ÀdUD&gt;è¦À¼ÄsÀj=:%FË¥ÀÄGºÉ_x0004_¸¡À_x000E_5óÚ]®Àxð_x0006_¿¦À±6êðÝ¦ÀjHiQ¦ÀÃ"[w	£À®G*p_x0008_¥Àl;ÍÒQ_x0005_¢ÀÒ#*/²¥ÀòDh±°âÀ±~õ!&amp;5¨Àý_x0011__x0002_ZÛ_x0007_Ài¢_x0003_ ¡À²(üª©À%&lt;,ØÀL&gt;¿]¶´À8T4EÉwÀ9ëD._x0012_}­À_x000E__x0011_TOÎýÀ_x0004_öe;º¾Àü%qm_x0001__x0003_+±¡À_x0003_Á6*Ú_x0002_ Àz_x0008_zËä_x0007_¦À[§-V·_x0011_¢À_x0015_Ðá¦»®ÀÜ¬ úÁk¬ÀñVñ_x0010_r_x0002_¬ÀÆV-µu§À¹èº)&amp;_x0014_ ÀZK_x000E_!ªÀ_x001E_ùÀ&amp;_x0008_.ÛÁÀâ_x001D__x0012_L)¥Àón!¼åÀü_x0015_À_¬_x0015_¡Àé9õ¶è¥ÀØ7¯òKØÀP9VD_x0003_¥ÀÚ¸´°Wþ£À3ð|ú À}b¼û_x0002_ö¥À²V_x000E_ÙÎ_x0013_ÀCáÀ¯e£À6¯Éâm¤À,HG&gt;¥ÀSá9ÔQ^¨Àè Ì_x0008_ îÀ_x0006__x0011_OxÛS ÀA!_x0015__x000D_"£ÀÉÑî+4ÏÀÌ_x001D_Û\¨ÀYZM¨Þ8¨À_x0001__x0003_%ÚIµùz¥À8Æ©_x0004__x0019_¦Àm¯ìûI¨À_x0003_¾Þ_x0007__x0012_¥ÀJï#&amp;À÷Á_x000E_ðÛÀf&gt;_x0012_¨O#£Àp_x000C_jh8X¦À%8pflr£À_x0013_ûÏ®¤×À^¦=d_x0005_, À³Q;pñu°ÀR9aNgæ Àæ¿l&amp;À¨&amp;_x000E_-gñÀu;d0´£À_x000F_£ÚÐ8£ÀJl,áÀzø"Ö*R¤À°AU¿À·_x0013_îãTeÀ¬_x0003_#ÖL¤À¡xèU¦S¥ÀIAr_x0007_üË¡À!V_x0011_Ò5Í¢À¸ÀÑúÆ£ÀÌ_x0011__x0002_}4©ÀÑÌ­j_x001C_S¢Àò&amp;_x0008_Ti£À)uóÐ|¢ÀåZþý»nÀn©_x0010__x0001__x0004_U¥ÀDU*_x0002_E¥Ài¾SÝÂ_x001B_£ÀæÞ8_x0016_ªÀ_x0006_aÉ1@¤ÀÊdþoO À7¯Ë}F_x000C_À,a _x0015_ØÀù¼®'DÀí®&lt;_x001B_À"º3_x0008_G¤ÀýLB¤ý1¤ÀVi(JÞÀÊº&amp;±_x0005_hÀ%j_x0016__x000B_®Ø¦ÀdH?wÛ¥ÀdÇVîÞ©À¹×´³OÀÑéÁZ{À_x0002_  BÀðw­HôúÀ_x0002_=_x000F_êöÀ`¹2ÆÀ¡À¸Ú_x001E_¤ÛÀ(½¡®ùõ¢Àß»½x¢ÀpïÀ{_x0017_Ê¦À_x0019_¹/ÈÀÓ¦	"_x0010_À4_x0015_,_x0003_ZÀ9â8âü@Àßz»ZG£À_x0001__x0004_EBPd¯ÀÄ¿üos ÀëtÆÆæÒ¡Àc[g_x001A_®À%_x000E_Ò$«b§À0²ax_x0014_¤ÀÀ_x0005__x001C__x0007_Àük_x001C_*ÀÉ*SÝÁ²À_x0003__x001C_®I§À¶-q_x0014_¢ÀÝ#_x001C_lÜ¤À8Æa_x0017_&amp;Àï#¾8é¤À_x001A_d_x0012_çÅ_x0003_©ÀO³ß_x0011_¶§ÀDãþâK£ÀqÎô6ªÀôA1õô¦À¾_x0016_	l À]ò_x0017_ã2¤À_x0004_M"Øð¥Àé¡.fÀÀÊî¸mß ÀjLó8£À~!LÂ¬À1	_x0019_ÝN~£ÀÖpÆÃ¹I¡Àø91BHì§À&amp;r^µ¦À®Cì¼çÐÀb_x0002_p_x000F__x0001__x0002_Þ_x001C_ Àæ_x000D_f¢á¤ÀÍ_x0017_Eõ^_x0014_­Àá_x0006_;[¢À . ÇùaÀæe¨~)ð Àd¥_x0006_vyìÀÊÔä_x001F__x0007_cÀ_x000F_u'íÆ.À	\FÈæ¡ÀÄ_x0001__x0018_·|õ¡À_x001F_eòÝÖ$©ÀN-_x0003_5É"¨ÀT0&amp;z°ÀTì1Á	QÀ@ÐàM\¸®À_x0003_;öâ°À&lt;Ü3Æá À}åø¨7ë¤À_x001B_eõÏU1¤À¬Síag_x001D_ÀéöMPû9¡ÀÂÔñi¥À×_x0005_½/&lt;¤ÀçÍ¬ã&amp;¡Àfr©6_x0008__x0002_ÀÞ cÿÆÇ«ÀU± È¨§ÀôV3_x001F_JùÀ¡_x000C_¯(¡Àá_x0015_no=o¥ÀNóÊÈ¿ÀÀ_x0001__x0002_HÍ©Ä.ÀS_x000F__x0010_´R£À_x0008_Ò&amp;à_x0006_£À_x0015_z82¯£À_x0002_hÂK_x0014_ÝÀ_x0005_9_x0008_72ÀWwqv¢ Àç®i«Æá§ÀuÁán_x0018_*ÀîÝÌ¦_x0003_ñÀSKzÁ9½À²hà$Ã¨À_x000B_Y4åf¨À~4ÿhB4¬À_x0001_ÜN»dèÀyYÞÎ: ÀF¦SÍóÀGj6G³_x0001_ ÀY Ô%_x0011_£À5_x0013_	!^+¢ÀnL¡_x001F_1_x0016_¥Àüæ [_x0018_²À¤£µPÊð¤À~ÙHj@ À_x0006_UÃbL°Àì,]«háÀugzh_x0005_¥À_x0011_-t·Ù_x0006_¥À-`_x0001_ù¤À'ç8 3Ù§À²'D_x0006_XCÀÚYÌ_x0002__x0004_ï/Àõ_x001C_ùïÇÉ¥À¨¬=F_x001A_ÀF¶îüÀ¹Q'_x0004_&amp;î¤À¨d/5;¢À.¶âitö¬À~½°R{¢À_x0014_ø«&gt;àáÀñ¢RMf¬À_x0017_ê«¦ ÀrÉ£`(¢À$ø]\Á_x001B_¡À¦_x000E_çH«ÀcÔ_x0003_^_x0010__x0001_À_x0019_ß¥E¨À"à¡¶Ò«ÀâÕ2êÈ(À¸Æ°æ_x001D_°À_x0014_J_x0018_]_x0006_À5T_x001E_Ê_x001F_ÀCÀ_x001E_ñÒãÀâ"·¸ÀU§À_x001A_g;k_x001C_Àæ¼_x001B_×ßÅ¨Àñ_x000B__x0018_"Ñ¦Ààá._x0001_=ÿÀ_x0017_o7¢M¢ÀLG_x0011_« Àó_x000D_åM_x001F_NÀâ_x000C_×p¤ÀÍ×µÂÙ À_x0002__x0003_K'`wS¤ÀÃÄjÀºMðþÌ¡À©ÁÃ¸£ÀWß_x001F_l½Ô¤À©Í»_x0015_³ÀÕ¹¤»Ý ÀTP_x001B__x000D_H§ÀlÓ¤ê__x0015_Àó»Ía²|À÷ãçW_x001E_ÿ¢À&lt;¹WaªÀ¥ðýPg¦ÀÖ#e&gt;¨À0'_x0010__x0019_¯/§Àgèh |¤À_x0005_Ìh¹_x0004_¥ÀÚ@£Ü_x0018_:À_x001E_0Wè_x0015__x0014_À·9Z_x000C_ùw¨À_x0015_äSiËÀ´6!j4È²Àh¿/;·üÀ÷_x0006__x000F_ÀNkÍñ¢À_x001F_þ·_x001A_n¡Àëá'áìø£Àµ4êÕ°Ä¡À(~ÐR_x0001_Þ¢À_x0016_¿7_x0010_i¦À_x0014_ïêI_x000D_£¥À_x000C_¹¸2_x0002__x0006_ºÀö_x0004_Óü¯Àv§à_x0008_?¥ÀçM¾6§À|.ló_x001B_£À"x`jÉ¥Àºò¼%À|MiTL-À_x000E_çÞ_x0005_,_x0004_ÀÁNo¥À?ÉØYßJ¡À&lt;]_x0016_8Þ ¢ÀÔÛÏß|À¬¼wC_x0003_À0+J_x000F__x0006_q­Àyµæ	s¨ÀÙ'{ÊOÀM»t¢A_x0013_À_x0007_-_x0012_W_x0007_É¨À3×6Àã£À8`4Û£ÀIKD&lt;__x0019_¢À_x000B_,®_x0008_½ìÀd+_x0001_4ÛÂÀluª¨_x001E_¢À®4lñÀÜÐØ_x0007_:©À&amp;q!,*À"Jñoùb¥ÀSe9ö69¥Àl_x0007_6_x000C_7¼ÀÇÚ2ÝÀ_x001A__x001B_#ÒR_x001C_ØÇ§ÀîÈ_ÛÄ¦ÀN_þÁ 6£À(îTT|¤ÀBòJã?¢±@G/*y¸@óNØñ·x¼@wÈÒ&lt;.D»@NHÀÏ_x0012_Q¯@"Ã¹tá½@2k%M{»@ç)èEÔ¯@cBGíGµ@ª_x0008_ã.bµ@PEä³Pi®@Pökq¶¾@Íâ&amp;^E¸@Ö­¨w±@`÷Ð`©½@_x0001_	_x001A__x001A__x0002_	_x001A__x001A__x0003_	_x001A__x001A__x0004_	_x001A__x001A__x0005_	_x001A__x001A__x0006_	_x001A__x001A__x0007_	_x001A__x001A__x0008_	_x001A__x001A_		_x001A__x001A__x001B_	_x001A__x001A__x000B_	_x001A__x001A__x000C_	_x001A__x001A__x000D_	_x001A__x001A__x000E_	_x001A__x001A__x000F_	_x001A__x001A__x0010_	_x001A__x001A__x0011_	_x001A__x001A__x0012_	_x001A__x001A__x0013_	_x001A__x001A__x0014_	_x001A__x001A__x0015_	_x001A__x001A__x0016_	_x001A__x001A__x0017_	_x001A__x001A__x0018_	_x001A__x001A__x0019_	_x001A__x001A__x0001__x0002__x001A_	_x0001__x0001__x001B_	_x0001__x0001__x001C_	_x0001__x0001__x001D_	_x0001__x0001__x001E_	_x0001__x0001__x001F_	_x0001__x0001_ 	_x0001__x0001_!	_x0001__x0001_"	_x0001__x0001_#	_x0001__x0001_$	_x0001__x0001_%	_x0001__x0001_&amp;	_x0001__x0001_'	_x0001__x0001_(	_x0001__x0001_)	_x0001__x0001_*	_x0001__x0001_+	_x0001__x0001_,	_x0001__x0001_-	_x0001__x0001_.	_x0001__x0001_/	_x0001__x0001_0	_x0001__x0001_1	_x0001__x0001_2	_x0001__x0001_3	_x0001__x0001_4	_x0001__x0001_5	_x0001__x0001_6	_x0001__x0001_7	_x0001__x0001_8	_x0001__x0001_9	_x0001__x0001_:	_x0001__x0001_;	_x0001__x0001_&lt;	_x0001__x0001_&gt;	_x0001__x0001_ýÿÿÿ?	_x0001__x0001_@	_x0001__x0001_A	_x0001__x0001_B	_x0001__x0001_C	_x0001__x0001_D	_x0001__x0001_E	_x0001__x0001_F	_x0001__x0001_G	_x0001__x0001_H	_x0001__x0001_I	_x0001__x0001_J	_x0001__x0001_K	_x0001__x0001_L	_x0001__x0001_M	_x0001__x0001_N	_x0001__x0001_O	_x0001__x0001_P	_x0001__x0001_Q	_x0001__x0001_R	_x0001__x0001_S	_x0001__x0001_T	_x0001__x0001_U	_x0001__x0001_V	_x0001__x0001_W	_x0001__x0001_X	_x0001__x0001__x0001__x0002_Y	_x0001__x0001_Z	_x0001__x0001_[	_x0001__x0001_\	_x0001__x0001_]	_x0001__x0001_^	_x0001__x0001__	_x0001__x0001_`	_x0001__x0001_a	_x0001__x0001_b	_x0001__x0001_c	_x0001__x0001_d	_x0001__x0001_e	_x0001__x0001_f	_x0001__x0001_g	_x0001__x0001_h	_x0001__x0001_i	_x0001__x0001_j	_x0001__x0001_k	_x0001__x0001_l	_x0001__x0001_m	_x0001__x0001_n	_x0001__x0001_o	_x0001__x0001_p	_x0001__x0001_q	_x0001__x0001_r	_x0001__x0001_s	_x0001__x0001_t	_x0001__x0001_u	_x0001__x0001_v	_x0001__x0001_w	_x0001__x0001_x	_x0001__x0001_y	_x0001__x0001_z	_x0001__x0001_{	_x0001__x0001_|	_x0001__x0001_}	_x0001__x0001_~	_x0001__x0001_	_x0001__x0001_	_x0001__x0001_@W)k+·@'w,ÿü´@_x001C_vw_x0004_\è°@ÊÚ·ì¡·@æà_x0017_à³@g¡ÚBM$»@ÉV_x0011_¤b¹@FÈycQ¼@Ö"ªdt³@ç¤¯¯@ÞY«M4¾@~K®û_x0004__x0006_ßßµ@×¶[Aà)µ@¢pÍK8C½@¾qÿ_x0003_^²@ÉÄÐ`W¸@T_x0003_~, º@9*Z¾@j3º¾;¯@çÕmÊù±@UÑ% _x000F_1º@_x000D_YJ^òº@Ã_x0002_#d°µ@áß_x0019_5ã·@_x0005_¦Á2_x0008_¶@Ë_x001A_e_x0001_º@'_x0004_ìê_x0008_´@Ùæ"_x0010_"O»@ÅÜº¾öÁ@ÂO/¤cK·@_x0018_»_x0017_áò°@Í_x0001_¡1&amp;_x001F_Á@¾_x0012__x001C_G_x0007_ÿ¯@_x0014_GF:y6µ@I©èxÅZÀ@8½g¬}»@!`}üùÿ²@_x0012__x000C_Â¿3¸@'t_x000B_èNY°@_x0012_Ê×'_x000C_®@_x0010_©=÷Ú_x0015_¾@û_x001D__x0018_ìô¹@­¼;¶6¸@_x0002__x0005_­»HÿZ¦·@=9ÂÀ_x0017_²@_x000E_Ðß¤À@÷ÌGÇ	±@ü_x000C_¢Ý_x001B_­@põõªT¬º@Á´ëù_x000B_S°@ùOPå±@&lt;5k!=_x001D_Ä@ü_x001D_umrëµ@_x001C__x0001__x0005_Ï¼@©\_x000F_òa¾@i_x0016_p_x000D_¿@_x0003__x0008_´ÿ_x0015_»@aH^Þc²µ@{&amp;LªMÕº@Ðàr«Íe¬@÷Ä3»,³@}ÂÔÀ½_x001B_»@ÉþñÈkå»@äÉû¿ßø´@Þr_x001C__x000B_«@Xü&lt;I_x000E_´@]ú_x000E_è&amp;ã¥@ä_x0002_?Â½®@7_x0013_¼BêÀ@½Èw»@_x0004_Ê_x0002__x0013_ì°¹@²3§$Y´@ÃÚ"Éz°@_x000C_NÑÀ@þrh_x0001__x0002__x0011__x0001_¶@$AéÒaG½@?b±ó#_x001D_¸@Ôb·7ç¾@ÊñÀ4¶@¤uoÐ_x000C_i»@jÌ&gt;_x0001_Õ«@eçX_x0007_E½@¢y'Õû¯@ú­Ý?@À@eV¨¯F*¸@ÃÀ»Å3¯@¸_x000D_L?Gª@\ÂWcõC¯@ð¸;y'æ½@4Ýæs_x0018_#¿@ : hù9¹@_x0007_!_x0008_è_x0010__x000E_¼@ÂÃ)_x0002_ÿñ»@r_x0002_bå&amp;Á@í_x0006_¨f´±@åçâFS_x0005_´@qÏX\À@_x0019__x001B_Ìë2±@(õU_x000E_v¹º@Í_x0018_ëø_x001D_a¾@GÝÈÝ@¹@ç«~äá¶@"6E&gt;_x000E_¸@_x0012__x0018__2Â@ÐF»	Ù­@Òë_x001C_±ÌÅ¶@_x0001__x0003_ª_x001D_ün´³@5kòÄ_x001F__x0002_·@;C¥Oð·@xNºò_x0004_º@dÝ«h¾8º@.K;gÝ±@·2äìò¦¹@_x001F_Þ¾µ$´@´8e¥¾@_x0002_ûÝv]h´@ãÔ6%u­½@¾T{}2i¶@T_x0001_ÙV¹@B{a`_x001C_·@_x001B_R£Ñ²@%P)üU¶µ@ä!ÑYZÜº@Â/Ùm}±@yIRF®º@ M§5Pc­@½½mVÆ»@x gE½@ø¼¬Þå²@ßª+_x001C_Af³@ç=6_x0018_²¹@¾ìYOo³@ê¬_x0004_¸Q¤@&gt;öÒ	¤ ¦@µûÇ¤úB°@ï_x001B_è¤±@«%_x001C__x0013_·9µ@A_x0019_÷ª_x0001__x0004_ò«¸@?ÜW*b°@_x001E_ÑÓN¨@zx2¸¢@_x001F_å_x000C_}ó¸@_x0016_Y_x001F__x000E_«@_x0002_²T3àe¸@ýe Æ%·@#?­¸ÿA¸@S¶_x0012_å_x0019_C¶@è_x001D_1msþ¦@+_x0005_@³@X_x0003_&lt;¬²@$JDÝý_x000B_¸@)p	Å,ì´@3É¡3t¾@15ÎÉ¾l°@CNüC_x000E_Ë»@¡Æôt(©@_x0001_ßÒ´@c#MC:¾@p§_x001D_Fà¯@jM£µÿ²@X_x000D_úÕ$ñ§@Ú{k"	TÅ@ÌVâ2gÀ@ú_x000E_l$ê¨@}!ÓGÝ_x000D_½@G_x0010__x0004_Ö¨¶@¨b»._x0008_³@_x0017__x000B_ÔýÇ_x0011_¾@ywÓ7¯9·@_x0003__x0004_¶_x001B_&lt;ìêÂ½@-ÇdÒä´@X_x0014_r&lt;Rµ@³¾ãV¹¿@6ÌÙà*À@|O¤p»@]Äþ©B»@_x000F_éââË³±@_{8Ó_x000B_·@_x000E_Å&amp;_x000D_Ñ«@B¢1ãÀÁ®@çà¡aÖñ¹@èÜ­/_x0005__x0017_¹@´¬!_x001B_°@næ¢_x0007_/³@)b%BÀ@uäÈóá_x001F_¼@µí¼0²@¿u_x0019_½_x0011_ð·@n{_x0018_v¦c·@át_x000D__x000F_±±@_x0002_Ì_x0003_y«@§"ÔkÃ¼@I_x0017_:ÈÎ¨§@~D­¬}¹¨@·I®C²@å,¾îr·@Û_x0001__x0005__x0004_.Ä@mÜLRs¼@u½È_Å'¸@b8cÑù¸@ª×ª_x0002__x0004_$£±@QF\!_x001B_¾@$Ó,_x0008_í¼@PÇY­áù¶@£ÙÕ®g°@¿k'!Ñ§@çK_x0006_ÓÙ¸@²g+w~íÁ@&amp;aCâf_x0015_®@#ÝÂ&lt;Á_x001F_³@yn&amp;ÀºÀ@á@Ö#-_x000E_±@&gt;	_x0012_ºÔT³@Ø,îr²@k""/r³@yø²@¿f¹@%_x001E_F;_x0008_e¿@_x000B_XåÒséº@¸Îë­ôÁ±@Éýí(qW»@Òæ=àl²@ô_x0017__x001D_U¬@õå¥_x0011_[ä½@ä_x001A_Å_x0016_À@_x000F_¸+¯_x0003_e°@X_x0001_Z¡Ì©@o´Ò¦s³@=u3}Ä°@_x001D_v,?\_x0011_·@¸½NÈm¼@F»;W¶@E».ö%´@_x0003__x0007_â6wÉ¹±@¼êÅ¶@_x000D__x000E_\$ð_x0008_¼@@fëÈÎ·@_x0001__x0006_-ï¤8²@þÜ_x0011_2d_x0008_°@	Çëyñº¸@:Ld¡p_x0005_­@þ_x000D_1Ãdx½@ªU¾ýðÄ¨@NðÏ§½q¬@d_x0005_¦	fk²@¼£&gt;n·¸@L{xüç¬@ÿÜ­C_x0008_ë³@úxmkCµ@ ?_x0019_Xry°@ê,ëÍ®³@æÛPÇ'µ@Íûâ$¶:Á@É_x0004_é2.²³@_x001A_^¤#_x0017_³@ðv_x000C_'I0¼@_x0019_S/þóÞ±@û_x0014__x0002__x0017_'¹@ÅbíZo«@P&lt;÷=1³@2vyÂJq¯@Å¿2Ê¿@´¤&lt;¨¿@R_x0001_3_x0010_«@_x0007_ge;_x0001__x0003_a_x0002_³@ØõiK¾7¼@6ÂºC¼Å@]#Ä+_x001D_µ@MP1¯î¹@¹9ûÐµ@`_x0010_ 6þ½@PÖÙÐ_x001D_*²@Hîj³_x001C_²@¶´Câ´@zð±§²@Ý¶5_x0010_®_x0010_Á@£"f~Ë1´@s©W±@ktÇ@³@_x001A_.+2M_x0010_­@²v_x001B_áù¬@8ïÊEµ@`7§-î¶@´UÀ*`»@_x0003_ÄMõ_x0015_D«@3XT¹î_x0016_³@._x0011_ÜA_x0004_8µ@_x0018_:ÁÌ¡¿@N$³ñÒG«@m£þ©Vÿ³@h_x0016__x0013_Ð"rÂ@OS_x0019_÷¸@Y_x001D_rÂÂt²@ýb_Þ	¶@&gt;ëÈTÌç²@Åp[³@_x0001__x0008_éÙSnÚ½@$´ÌÚêµ@;/ä_x0016_ï¾@_x0006_Éhô_x0010_ã»@ô^8_x000C_&gt;°@^Ûùó¨@o#llV±@¨/4w_x0010_À@×s_x001E_-ÏÀ@B¤éî°pÁ@U¿D_x0001_Á_x0012_²@·@E_x0003_°@âb_x0005_Q7(º@ÿóB¢³@\_x001F_&amp;à¸@:_x000D__x0006_§ô¯@Ä.ìx_x0007_ã¹@~PÈ[\JÂ@D$!f±@,/+Í¿@äØ5µ¨¤@_x0016_Ð_x0015_eØ\¬@B^ÍÄö­@ýEîjlö½@IL_x0017_öòC³@üÒ©_x0011__x0004_µ@_x0006_éZüÙ¦@/_x001F_§)Û·³@o(}_x0002_Æ_x0019_²@WìJ_x001F_?C²@&amp;¢µ_x001F_t±@|2e"_x0001__x0004_ukÁ@¯Ì}cö»@_x0013_ÍB¤(½@_x0018_6Ì8xA¸@ó|&lt;¤Ä@Ç=ÊÛ¾@_x0018_}ëÊ;¦@j^çÓeô·@^)_x0011__x001A_G_x0016_µ@ËÝ¡_x0012_³@xðû\(³@[më;°³@ZVxà¡»@_x001D_q*o§£³@¯ª´l»!·@_x0019_¶M¶`×³@,´}YÂ³@ÁÿAû´_x001C_°@u_x0001_¶gâ³@G,á ý3³@ÝI_x0018_º0L¿@KWÚ$sÈ±@jg²(	ª@²j_x000D_]Ø±@¤6x	_x0003__x000D_»@Þ´´kËÊ±@Ì²N· Ç@_x0002_}4¿}_x0010_¾@ÝE±ñ	­@úÇ_x000E_Þ¶@\_x0010_zØú¶@_x0005_-L^ëÖ½@_x0002__x0004_9_x0016_æ*_x0001_ç³@°ùI|¢6©@|¿±)9_x000C_»@¶og­¬±@OÄ#$_x001E__x0005_¿@4Û_x001D__x0001_I,À@&lt;Á_x0004_e_x0003_Ö°@Ûõ¯_x0017_î±@Í_x000C_!÷rè½@ýÇ&lt;¦GÀ@!ÂAØhÏ½@:ôÚ¯´@Úæô4µ@ÎÿBQb®@¢Õ|§;³@6\hUÁ³@Sm_x0003__x001D_»°@}VaÙk²@Ñ_x0001_c_x001C_+µ@%Òj¶z_x0018_¹@çäÅC×µ@LøØ)­@_x0006_£*kÀ@j¤~øG'´@¬À~Y)±@b}UÇîÂÂ@{8090¹½@9_x001E__x0014_[X_x0007_²@J_x0006_ð©í¶@_x001F_xåS_x0012_µ@ÑÛ_x0015_»@C_x000B_.U_x0001__x0002_c±@_x0003_ ÙñYn¸@Ò¾~Ub¬@j_x0014_Ýv³ß¶@0+Pñµ@nâH_x001B_Sº@&gt;sKÖç°@2j"û§|¬@G·_x0010__x0012_ú¾@°¥ñÇAÁ@(ïÎW»'¿@u;«?º¿¾@)?f¾ÎU»@MÌ_x0011_`QÚ´@_x001F__x0012_Ã)±@_x0019_ãºA*´@Ù_x0002_íï¹@ÿF¬'Åç¸@¦s¢w-»@³$`_x0016_¶=¾@ss_x0010_	xªµ@0²¨_x000B_j°@¾Ì&lt;_x000C_.´@H&amp;_x001E_çRº@¾üp_x001C_Ä#°@kÀ{_x0006_ ê±@¿~`_x0001_ku±@º_x001A_Z_x000D__x000F_5À@w·i¥±+¤@N_x000E_©ß_N¼@ÅÅ^_x0002__x0011_¶º@_x0018__x001E_CÛÓX½@_x0005__x0006_û=Fý{±@&lt;§L_x001F_­;¶@R¤üJA³@_x001B_¿MÒ_x0018_°@P½e9³@%[¥nø¶@±ºè_x0005_õw°@ÛgC@_x000F_¶@²iq'%¯@ùNÝÆ_x001D_´@lÄ_x0002_9_x0001_C¼@fÊþ½_x0003_£°@v{_x0006_,6_x0012_°@(ÀÝ_x0015__x0017_a±@:_x0018_¸øNÿ°@_ý'_x000C_ÆW¾@´ªQtô1Á@_x0004_Ð[°ÔÀ@ß[_x0012_úÍÀ@_x0005__x001B_ È_x001B_µ@fM_x0002_Q4Æ±@¾#¨/íÀ@_x0018_ÞB~+³@T"Íb$µ@Vf°_x001E_Ár·@­_x000B_áª_x001C_æ±@·_x0005_ú_x0008_ã°@x|$T¸@¶_x001B_Áæ¢´@Po_x0003_Ö¿ ´@j_x0011_^D´@Ñïü__x0001__x0005_¬ã´@5_x001A_?_x001B_¹@¦VmÙð­¸@ÕûUjP²@·üÔ¢hüÄ@(ÈÚÎ.Â@b´øÀ¹@^Î_x0014_®_x0012_h¶@P½i=Ó±@_x000E__x0010_Ø"¶@oq)Ä¬½@NÒ¼±Z,¸@Ül­_x0019_Hh¾@®±Q{¹@»®Lô:±@_Ò(S±²@g},¸Ï?´@Û+L· 1±@O@n}Ñ¹@-¼_x000B_J¸%»@(SVo@¯@$k_x000D_%_x0005_´@éºhß_x0002_o¶@àyFSáü¶@òùÞ=_x0004_¼@÷ê";6¹@T=$@~¹@Çx&gt;¢_x0016_A±@T(ý!/Ë¯@@_x0008_Èü_x0003_îº@\²ú(_x000E_Á@â´"·\Êµ@_x0002__x0003_ÓOwªá¹@(h_x0005_ÉAÍÈ@£sI4°@_x0013_Ê"ÎØ´@_x0019_«ÐYO³@ç³Þ½é¸@	ëMñvúÂ@È]tåß·@¯Q$g_x0002_Y»@ÜR×:¸@_x001C_%U_x0006_WO½@ÙÂ_x0001_À_x001C_¸@ÛçÈBÿµ@_x0019__x0004_2Ñ,Î»@¾Â"k´@ÎU\ÃóÛÁ@_x0006_	X:¶@ñÔ67_x001B_È@Û_x001C_E_x000C__x0003_Â@g%.²@L	iXîaÀ@_x001F_7RÎ_x0003_ÉÂ@&lt;Ç$t_x001E_gµ@IÅtÎk³@¼Å{Ó¾³­@f5tÈ_x0018_ ­@Jº´.Q³@óZdhM²@ê¿táH´@ÑI_x001D_áÞÍ¼@¹7n_x0005_ØÈ»@þú:2_x0002__x0006__x0012_»Ã@ÿa^»Õµ@J_x001A_D_x0006__x0001_³@«X5oE±@ÁüËè Õ³@õ Bôº@¾Wuæ+â¶@\_x0012_Ð%{³@_x0018_Ë&lt;À4ñ«@Ò³e_x0003__x0005_¶@ÛäèÝ·_x0011_Å@u¬bêò_x001E_¶@®$g×­ª@ðvV_x0004_·¯@/	$ág¼@_x0019_Aò²@öÛ°Ü!Åª@Î@Ää@²@e²n+~¸@_x001E_RµCkBµ@ø¨Oëá	¹@Ìý²_x0010_5Ã@ö/0£(j¯@_x0006_ådºë·@´ñ&amp;_x000F_Ì¹@ceè¬©±@_x0010_±¨_x0010_ßæ­@èhûYØ_x0002_¯@0Wi¸@¿q]´CÕµ@ÛFî_¼¼@ØÈ	A_x0014_rÀ@_x0003__x0006_L	¦	_x000E_º@h_x0004_Ç×¥±¯@?l8Cú_x0005_²@_x000F__x000B__x0001_ÌÑ_x001F_´@Ók%_x0001_³@ÁÌG¼_x0016_2º@'7_x001C_	·@_x001E_Eýû¤¹@¸ÿqeY«@_x0003_Êkcí¥@±Ö_x0008_Cé·@ZÎHÈ¦@\2k¥Y¹@×_x0014_¦}Á_x0006_·@BÒïÙw¶@:¤xÓO4»@Âí/F±©@ÕAØ9Óº@&gt; 5Á°@_x0006_mSeg°@_x0010_f¯r_¦@íÿ_x0019_É°@­¢ÇáP°@{_x000D__x0003_b_x0007_µ@¹Vs8·@_x0001_MópÍ¾@aÏ_x0002_ÊÓ:³@Ã×ãâÀÀ@Ë_x0005_]_x0005_`À@_x0002_ÿ½ ¥@Qð óhùº@ÚØ_x0004__x0004__x0005_Ë³@Do-´¯¡¹@_x000E_=_x000C__x0013_öº@ÿ6_x000B_¤1¸@ö½?_x001B_·@m{®zô'³@(àÛ¡CÄ@Ëü_x0012_9ÔË·@²¡åw_x000D_Â@_x0003_ç§¯@èæÆÝâ¿@=(¸p_x0013_±@1¿STvÂ@íg_x001D_à_x0002_	Á@@_x0005_èU²@_x000E_¾¯Ñ_x001A_¹°@Z§âð%³@º_x001E_CÚ_x001C_¨@Sâ_x0004_¿Æ¾@ã²xÒßâ¸@YTs·×Oµ@òñ1r_x0017_¼@!§uwê¾@Þ	±}Ì³Ã@Ö5LKÈ°@z_x0008_dõv Á@Á;_x000C_,·@¶OóÝ¸@ß_x0006_ö_x0002_Ñ4±@_x000D__Õ_x0012_ÏÚ¸@§WÈ_x0001__x0015_µ@tÞÏtº*¹@_x0002__x0004_ÝCh_x0012__x0014_n±@&gt;._x000C__x001B_áª@hm³áª@B¡_x0013_èÉ«@_x0003_Ãi_x000E_4µ@b_x000E_c_x000D_ñ_x0016_À@Z_x001A_Ì+ZÁ@ô_x000D_Ú_x0004_\_x001A_¸@ðW@}Ý}·@@è_x0018_vS±@£a¸d»²@é®i½÷´@ä(¸hZ³@_x000D_0Ï_x001A_°·@Ü½_x0004__x001E_µ³@ 3_x0010_¤Þüª@zõ_x0012_û.²¹@_x0004_ô@¿Â2¼@_x000F_U&gt;)¹@B_x000C_&lt;ÚÆ~¿@_x0001_÷Ê_x001A_i¶Â@¸Ú+Ì²@Á?Ýo§@¹_x0017_d_x000D_'±@Ìhî*QC³@xöÊ_x001C__x0014_³@Zrbz±Ê¹@@?o3¬@ó_x000F_°lÐ¹@èÝ_x0002_ÅS¯@\ü0¦æH¸@®_x0003_»L_x0001__x0002_nÖ®@_x0010_7Og·@fEY&lt;-_x0004_­@_x0005_{/`¬Å@(Ò3_x0018_À@Sz©µµ@&amp;_x0003_}Ò·»@zgGuZ¯@é_x000F_,C¸Á@5« ^ê.±@¤±Áä¥©@1_x0019_1õ¼@Ã*ÙÃs»@?_x0001__x001A_U§ë±@CÂD®ÙÖ²@Ì2§5~ó±@Öu·¶@DL=Qv²@5í£_x0015_å·@éXK_x0011_z·±@Ì¶:ú_x0005_´À@V_x0017_GE´@oÐ"N°@õû«Ì_x001C_·¦@_x0013_ëÙÍ¶@_x0006_}¶A\´@kÃÝý¡W¹@¢_x0004_*õ°@Ë±+F¯Á@_x001D_á°½¼_x000E_¸@¢êó_x0004_(;´@_x0018_Ìôo³@_x0001__x0003_¬4½ë±¬¯@Ä_x0006_y*­@²y_x0011_´@\_x000B__x0006__x000E_@Á@_x0001_ë»`)°@N)_x001F__x001A_½¤@vÑ_x0018_î_x001B_`µ@2_x0008_m×é¹@A·_x001A_º@_x0002_¡6SÄ@_x0011_ÊÓ×±@®_x001B__x0011_lM&lt;§@­4ö¡wÎµ@=(¦î£Â@Ó_x0011__x000F_Ñ!Þ·@_x0012__x0015_§úw±@~Ë,6Ù_x0018_Å@{CW	Þ´@r*@!¿@ÃÈ_x0013_3°@¤®#ß\¸@IfäÖôÕ½@@;sÁ×¸@¿ÚVPUï»@{)6_x001D__x000E_O§@Ó¼!H%¸@áýò4AÆ@)qQ_x0016_Ì³@áO_x000D__x0001_½8¹@ó_x001B_@è_x0004_´@¾0_x001F_]×è¼@Ü{_x000C__x0004__x0006_l_x0015_·@Eü_x0016_ÿÓÂ@*¶.¹S¼@pp:Li¤º@Î¦qü­¯@ÄÜ¹!Îö¶@®3+ nN³@¸_x001C_Phµ²@úxÄ¿@|æ½¶¥_x0002_¼@!Ä:_x0005__x0002_F°@Ï!_x0007_äµ@	t]¨_x0005__x000B_µ@»½÷Fó_x001D_¸@s_x0004_©8ÊèÂ@é/3­·µ@#j/â·»@·¼¶¨_x001A_Nº@ø³ç_x0003_p¼@VÑ_[®@ùG_;ß&lt;²@­ág\²@¬p7ð?³@1¦6b_x0001_¾@áy@ïFµ@:1åÜ6²@u4Æ1ý»Â@Ån§ºÏµ@Cw«`à»@²±c×ótÂ@î,[_x0016__x0001_ß½@Ê®Ù½@_x0002__x0003_ù/;Ö;7»@Þ;øá¨@²SsJ_x0012_±@ZËqev¨@\jb"_x001E_±@6|_x0001_h² É@àJhzº@R_x000F_kÎª¸@Dæ/ÿ8è¶@å=TýZ¶@_x000B_½ëÆ._x0007_±@Q0«õ"¨@8|òPG_x0011_¤@à|gôÌº@_x001B_N³ü_x0008_U¶@ôñ&gt;_x001F_Z±@Küö,µ@@Rÿ½nb¸@pÇ_x0001_¢VmÁ@©]ÒD·@_x0001__x001F_¤.½Ã@»rÍ_x0003_zH»@hù¹e @Pæ¢BÀ¹@jÄî"ÛÔ¯@_x000E_ét-_x0007_­@_x0008__x0012_|&lt;³Þ¯@c{g³I³@IEü¼Ê_x0006_¸@B Ñ¬_x0015_Á@×Ûl_x0007_=´@6*ÿ_x0010__x0002__x0003_~4¿@XÆbÝ?(»@÷&lt;¹=%Ã@Bt#°¬®@ÖY_x0018_à±@s_x0001_¡w5º@_x000E_A/¬_x000D_¬@&lt;û£Jv¯@Êc¥8f·@Óè¤:Úæ¶@ÐÇ'ñ_x0007_X¨@=S_x001A__x0016_Hª@/ñÚC#µ@-îa¥;¹@\,BNwó®@»_x001D_h_x0015_­@ÞRÌ¾²@à6¥Ìm´@iz_x0005_-&lt;ú³@#&gt;áòµ³@_x001C_=_x001C_§µ@_x0013_ÇH}¦@_x0017_M9M^µ@_x0013_½³ì_x0016_°@pÃÒ6¹@Ö"äï_6·@®q½Û®@Ìh_x001F_ºv¬@Ú|GåP±@ ÷²_K®¶@Tå_x001F_éz»@ÚY;E/¼@_x0002__x0003_&lt;Ô×Jµ@ÛóîCÉ³@#Ð_x001A_/ÁG¦@ò_x001A_¤e5À@êeÊaW3°@?±÷_x0019_@_x0018_·@ÃêàÜ%ª@7ò*3fs´@_x0008_«ËµM·@Ïà,_x0011_v9¼@lîÿ_x0011_P_x0005_Â@+fw­Þr²@ÏÐ53CcÁ@°¦ |,·@Ä_x001D_îc_x0002_·@ñxh¦À`µ@.ÐµBK°@{X¶óJÂ³@µÒê¢¨@éSg.Á@_x001E_³p_x0010_Ã@@ì _x001A__x0001_l¯@_x000F_¼:_x001F_U´@öZã_x001E_þ7º@Úù_x0001_£Ù¶@Ö_x001E_åñÿãÂ@8:,/­Û¯@ãô54Ù.°@Lc¼_x0007_Ç@2TFy"¯@cÞ@ ¢w³@a/_x0001_{_x0002__x0004_û±@¢÷N­F_x000F_°@0Ç"_x0013__x000D_¯@Å_x0008_¶@ÖV	²à_x000C_®@Þ9³_x0017_RÀ@êèæÈ«4Á@LãÃµ@FR_x001B_dvº»@©Û_x0013_Õ|oÂ@_x0012_6L_x001F_²Á@yü¡_x0002_Êç¸@È&lt;t¡²a´@_x001E_ö_x0010_ÁlÏ±@zcõt u²@(o.&gt;Lf±@,Ú¦!ÑÌ°@_x001F_³¾Ö?àÀ@ÌÿOî.ñº@f_x0002_KÌà«@æ;_x001E_.Å_x0008_¾@ùR#_G_x0006_·@ò²PBM­@»ßx]Ô¸@âÆE__x0014_±@½_x000E_ÅS¶@TJ.íKµ@;À¸&lt;áµ@¯&amp;OÒ,À@_x0013__x0003_b_x0001_¸@ÒÏó{_x0001_é¸@ºªKX²@_x0004__x0005_yõ®_x0013_µ@_x0010_Iª(Û\¾@IÕ·I_x000E_õµ@ÜFU_x000B_­@b!m~¼@ix_x000B_=_x0005_òÁ@¨r_x0005_µ¯@_x000E_È_x000B_¤Ê¼@_x0012_g¹õ:å´@¿_x0008__x0019_b«5¾@=0ÝtÙ6Á@ÏÂüêU@²@Ê ×Íi½@©M&amp;íKøÁ@óch%h¿@Vá~zßÚ¯@%·_x0001_Ùµ@¥"FT¥¼@&gt;íÅ«,Á@4Ûó7J;·@M´_x000B__x0013__x0007_à´@Ès_x0002_y|¸@kCæ_x0003_ïV²@«Ô»©fÄ@ä¯àcaÁ@X%é_x0013_ê§@_x0002_&lt;qú£{´@3±C¡Ø»@Zß_x001A_üA·@\¿3h_x0008_ú±@¿WÂQ\±@FÌ_x0012_V_x0001__x0006_ë¿@M¤_x0004_MS¿°@_x001A_½ªÕS·@v.=øs©@w¬@¨sÝ·@_x001F_×u°@_x0001_Ûú_x0001_½µ@µ_x0016__x0003_6X°@_x0006_.ÜhÄ²@^Å,¾?«@ô_x0001_àcH¶@Æñ¦©£Àµ@·_x001B_ÞÀ¯±@_x0018_$,ÉÌ¥¹@ Ï¹«¢¯»@Ë\l_x000D_²¬µ@ j8êÁÓ®@K_x001C__x0015_Ró_x001F_±@ýÒÈI¼@·;ææ^ý²@®p_x0007_C&gt;´@²=y}³@üc~é+Ê@)_x0005_[_x001A_oèµ@;Õ÷8·´@Ô£	×ÍÃ@_x001B_&gt;_x0002_ÆÑþ¿@-_x001C_w¥_x001B_Y¹@3ËÎ|é·@ª.ä¨(¯@ý2_x001D__x0008_µ@__x0007_OÒ½@_x0001__x0002_þ²q åµ@¦w®f©k·@õ%Ç­@wIÔ/·¶@Þ_x001A_É_x000C_Ý³°@E"·fà²@PÇïíðµ@¡;_x001D_¡L-º@eÎ·2 µ@Üaã_x000F_[÷¼@çsW)5´@d¬#_x0004_ÃÁ@Ec:_x0017_¯¦@ö ýg{h¸@.j³_x001F_¡@½@àzÜ8ËÏ´@ÍÈ½@_x001A_£Q÷X¾¬@ñ¹_x001B_ù_x0001_»@/Ü£I÷´@¦rÆ·@6_x001B_ÁÕÌ©@98¡b@_x0011_½@$pÑ-U¹@z}_x0001_aÍ¹@Åm/3âS¹@_x000E_y_x000E__x001C_¼@¨­ªOýÂ@_x001D_öR_x0010_²_x0006_½@~é_HA»@+&lt;¾$ rÃ@`_x0010__x0002__x0003_Eª@Xó§jJ«@_x0004_ß_x001D_jÇ3´@(ÈåC_x000C_­@_x000C_'»n­µ@_x0008_ÃDÄ_x001E_Ã±@X\}¿¹½@¬_x0012_µÔ©@_x0005_â._x000D__x0003_é²@_x0010_þ¹çî/¹@x_x0007_2Õ_x0015_ñ¶@2/¨)öh©@FV¿05Â@Xõn¯ñ´@_x0003_ñ^k_x0014_¨·@Æï´zÕ¬@*l)Ñë¸@Æs_x0017_·@QÅB5èiÂ@_x0001_O%µ_x0002_¯@§Ö_x0010_¡ö_x001B_¾@âßbªY=³@®¤**zÉ¸@V#äw` ±@Éúm'r¹@uðÙ¼@øËúÚ©§±@7©_x000C_e,²@´Ì_x0006_w_x000E__x001B_»@ºöãÚ¨@Å_x0019_Åe=²@_x001B_¤_x000D_j½@_x0001__x0004_øÔ÷£K°®@8þ+î_x0011_Èº@W_Þ_x000F_¾@ÙãÃfº@_x001D_Ö%%Fî³@)_x0005_G_x0005_ÚÂ@_x001C_R	@i¼@fÙÕær°@¯hKqµ@_x0006_2$c_x0003_F¹@×:w_x0007__x0010_´@Õb_x001F__x000E__x001A_Ä@µ÷ØwmÉ¶@X|JLô6­@_x0010_Ã"·²@8_x001D_²6í®@ÂóG_x0017_Lãº@ÁÔs]!ä°@ÖèÍcc`º@£µ:_x0008_1	±@Ïnô7¸@¢¿&amp;_x0006__x0012__x000F_À@8ÎkÕ°ù§@W_x0014_E_x000B_»Ë¸@Ì½è6¶@½^nä¨ÃÅ@i¬_x001E_G±@_x0008_£_x001C_¥µM»@ÐÀ ,´²@f_x0002__x001C_ç,DÀ@&lt;¹ç2µ@Å;_x0001__x0003__x0005_D¬@^o'çxi¹@_x0010_V8[â_x0002_¾@Ñ´,³¨¶²@ÉÃsRÁ@¯_x0015_£_x000B__x001F_±@#Ë_x0007_&amp;©¿@ã_x000B_MB_x000B_²@¤Ô3/X$¼@ÐÏr_x000B_Ã·@Âè,Ï½Ç©@_x001E_ãee¸¿@ßê'_­@&amp;\ÏÖ6¹@Ê_x001F_æ_x001D_Óüµ@_x000F_X8_x0006_Ù§´@º_x001A_Â3	°@f9Üò·@WM)Y¥7´@_x000B_îÇ_x0011_G¶@¿4¸0_x0002_¸@*/¸Ì^¯@Ú*_x0011_ëW$®@-åm½Â·@vä¤Þú®@Ø¡d!o¯@PÎ_x0003_0¢@´@ÇJPêl½@Ð_x000E_­d¯@=¢À±ì_x0002_¿@_x0014__x001F_ _x000B_áµ@Ó¼«½úµ@_x0002__x0003__x000C_éß_x0007_ð¶@ÇÞplºn²@?^Õz·@*¿Ëtx¯@_x0012_;_x0018__x0014__x0014_¸@_x0016_¦êPÁµ@JôRë´@­¨¥/Ô"±@øtÊÔ_x0001_¾¶@ïÓ_x0011_^2Á·@9»dÐ_x0006_?´@ù$^Á¶@ä¹]_x001A_]$Á@D°é´ke¸@)C±1À±@5½DÔ»@HrþwWÁ@_x0004__x0006_$®tµ@¬æ|§e¶@õ_x000F_`_x0007_¦°@SÏÏôåï´@¦CVÓ·@{xÙÊÈµ@&amp;ÑÍÉ´_x0002_º@_x0004_¯'_x0017_Ñ­@©Cáwê³Â@b_x0017__x0018_o*rª@i¿"ñR}Ã@_x000B_	#².ßµ@3:^²ÑLµ@Êtá¼¤@Ã3'_x0001__x0002__x0018_¬²@æ_x0013_IóK·@ªí¼_x001B_Ý»@iò_x001B_HØò·@ÄÉÌ¥cÑº@÷3¸_x0018__x0014_¹@ÎT!ÿ¥·@_x0008_ô¶_x0011_q¨@ôZªå·@J!í5~¨@ìüV·R»@_x000C__x000D_Nd3ýº@8th]ê"´@5_x0004_dØÝÀ@Ox_x0013_´²@Ý0_x0008_W=*Â@ã_x0003_ÂJ£í·@_x000D_¿÷~¾@ÑZnì|ª½@îÜ;þ×V·@ÿa}Sâº@D(\Aà¥ª@_x001C_úòeíä±@ÒLú·c_x000C_°@o_x001A_.Pü°@Ì~ÓêïR³@_x0017_LÌPµ@íRééÁ@_x0017_ø¨À_x001F_µ@»é¦^¸@_x000F_Ò_x0008_µja³@-^{Ê³@_x0004__x0006_Elcm_x0014_¶@_x0015_rò_x001F_ñ_x0019_¹@·s¤&gt;E_x001E_µ@î×_x0019_X²³@_x000C_[_x001B_þ¢¥@­í0swÀ@¾ÑíçÛ³@X®_x0001_ôæ´@ù§_x0010__x0015_¼@Zü¦±@«Íryÿ±@Â}-À_x000D_zÀ@Ø0ëAí¯Á@Hn_x001E__x000B_Kóº@ZÆ0PÖ¥@Ë8Ó _x0017_½@ïXauòBµ@_6_x0012_K_x0005_H±@1_x0015_¬õ:º@:ÙOîÔ1¾@L¯_x001C__x0014_¥º@eÏhÀöó³@_x0003_DTU_x0001_¼@_x0001_õ½_x0007_ì»@B`1"ß¬@Ø³_x0017_Á*Ø¬@	(ÅÖ1A·@_x0014_4È_x0002_©@ìz5þy_x0017_¹@qÏÔZ²@ø6»d[A¾@2Ì-Ê_x0001__x0002_Î¡¸@/ÖøÈÈ¾@a_x000C_UØ`°@l_x0002_[´i_x0012_¸@"«I_x0014_X#¬@,º$Wé¯@ÇãT#v_x001D_³@ÆÕ_x001F_Å½=°@½_x0011_7r»@ø_x001D_&lt;Ä¾@¡uî_x0002_Æ_x0016_À@§z_x0017__x0012_È²@&lt;&gt;V¼Þ°@â_x000C_ñ"¦É@M_x001F__x0004_æ7³@OÌ_x0008__x0010_Xü´@Ôc@â+)´@Àäæ¡Å¯@éª_x000B__x001F_ï³@F úÿÁ¯@Ê¾É®±@*3Cé.¯@j_x0017_}yöÅÁ@x'Òây¼Á@£÷3_x000C__x001D_}¾@c/5dÅ¾µ@;O¿Ù¿@c_x0016_CÂ·@JÅì_x000C_ÿ­@95×_x001F_Xz¿@^-ç½B®@:ÐjÖµ@_x0001__x0005_%£°à.l¸@ÇR%_x0003_k_x0008_Ä@K_x0019__x0006_©´@®4¢Fd_x001F_­@¶I\0¯Ïª@±÷Éà¾ ·@_x0019_"&amp;Á½@_x001E_3)½¯@F&gt;&lt;þÀaº@O_x0017__x001C_ ²Z¼@¤9ëö×í¶@Èqv_x001D_Ol¬@Ðç_x0008_W£L¯@_x0016_ÞÔ¾[Â@¦Õ_x0004_GMª@nOçfÂ@j(^ä_x0015_²@fß³­¾´@ÈFbu_x0004_K¸@¨åò²@î¨A|*­»@s³³_x001B_j?À@:í_x0002_têL»@ö²_x0018__x0013_/¶@ÆÃÃ_x0016_ðxª@|Q9B¤;»@©³O_x0013_´@#\_x0017__x001A_Ü¼@_x0003_Á[&gt;EÃ¸@'_x0016__x000C_gØ¶@Ît÷d9µ@Óys_x0004__x0007__x0005_I¾@wHjöÔ ½@øC_x001C_BÖ¥±@{$FÝt)·@í£öN3â±@%ÁºÇä±@ÆRÔ¼ÿ°@31#6A_x0002_´@|K_x0017_1³@Ü8æ7é¼´@x_x0006__x0013_g¯À@Ñùèe¹_x0015_¶@7ÜÖ±©µ@_x0016_x¯¤»@¥ÐÜªµV³@_"ß÷TÙ¶@)±R7KT¸@¯g"p_x001C_4¹@Æ :»/µ@u&lt;e_x0006_R±@^35¿Á¹@ÿøÍ»V÷·@_x0014_­]_x000F__x001D_¸´@fªðrÚÌ½@§5Ê·¹@K_x0008_a_x0003_m§@áoª®@-_x0001_à¦Ù³»@PÞ	èÙ±@´_x0017_ô"iè´@çÒxéýø¶@p°ï.­_x0011_µ@_x0002__x0004_ì¡ÃÆÀÁ@_x001F_Ð´¤5°@ô_x0002_æ@PÛ±@bõ_x0018__x001D_T_x0014_®@¢Iø_x001A_àÞº@}I_x000C_uË²@S~ÍÔ´@¦¨_x000B_ÄÖÀ@Sý«þp0±@_x001B_MQ´@_x000E_lc_x0005_·@tÛé½!¶Á@ð_x001E_e,_x0017_N¿@øÕ¦¥¸@¸è_x0011_l2À@õ¼_x0001_¬Ð¸@_x0014_DÍþ¸@8_x0003_%¦_x0012_¼@yïæAÝ²@NJ¥$_x000D_q¾@@yÞÇdèª@®a_U#1²@'¤9_x001B_P±@Ë_x0012_+ºs_x001E_²@j_x0017_í»vÀ@;êtCK´@ö_x0014_M¨·ò«@òÍ_x0007_íª@×ßRí_x0001_ò³@$_x000E_~Ô_x0019_;­@#å(mx_x0011_¹@*Ê%»_x0004__x0005_+°@ëéð|´½@»Ã_½_x000D_­´@R}2ÔP®@EWqq_x001B_Æ@êÊðBßZ¬@ÿ¥6³ñó»@LÔ¨{ª@i_x0015_¡óà´@ùZRMF_x001F_·@^:¯¶\¹@_x0002_ú&gt;k!_x0012_À@+ Wà_x0018_±@_x0012_û×~_x0003_Â@WÕ_x0001_ÔÃ@_x001D_w_x000C_ä²_x001F_¹@ÈÉ:éôÊ°@?.%í¾@ä«_x0010_ì_x000E_¶@ÿ"_x0002_ÕB_x0001_´@eÓÈ ²@³aÜã8À@l_x000B_tÝ1²@²F_x0015__x000F_/ð¬@`ß_x001B_Yø²@@,úÛ@_x0019_¸@¦ª¶Y/Ä­@TVMÊ»Ä@æáUÇ¨«@_x0008_¢µGµ@_x0005_ÚÙ_x001B_Z§@_x000D_T?×}2¹@_x0004__x0007_Óuò?_x0014_ô¶@LìÄ_x000D_7l»@y©`§¸@»\¼úóëº@TÖw_x0013__x0003_ø­@²_x0011_·ð_x0012_8±@.W ¦_x0015_¥@ì8:&amp;º@_x0008__x0014_¿Ë _x0001_¿@®_x0001_Õm«.¦@_x0001_M$Ý_x0013_»½@_x0015_¹¶3¨Â@_x0004_ÏS¨©­@àWç¬@_x0006_ëó¢Â´@$Jà^ÈÅ@-èl¸]¸@çáÁìà¥À@6nÄ_x0005_Ä§µ@ÏÎ_x001B__x001E_ik·@_x0010_J\SÚó¸@Öÿ_x0002_V°«°@&lt;_x0011_é¹@_x000E_Z2ð§_x0011_«@af_5±@ëÖa³³@®cqñøûÀ@Õ"(ÈÀ·@ '_x0005_û½@_x0016_h_x0011_ï_x001B_\¨@DDÕ³,$¹@2â®_x0002__x000D_ª_x0004_³@Öuá^«Û»@÷Z_x0003__x001A_ü_x0015_½@#{ÌàS±@Ü_x0005_î_x000B_}©@mJ¨þ_x000B__x0011_´@~ý&amp;ACð³@;Ê_x000D__x0015_%µ@~_x0001_ÿ¬¼¸@_x0019_ã;ì¢²@ù?ù½¸@eR	_x0001_ª?Ã@ó¤®_x001B_É´@¹Þf"k¶@µBÒ&lt;g¶@_x0010_b	cö÷²@¡s8C´@ad_x000C_S_x0011_¨À@/S¸hWÁ@Û#¨_x001C_Ñs¿@_x0008_vµlµ@èö:X»@tÎ(Mªî´@S?ºEs¶@ÏøM_x001F_-µ@_x0007_gÖ__x0006_¿@Mn_x0006_¼aÃ@&lt;ÉÔÒÉ«¹@¦/ñàÍ²@_x0017_/_.ILµ@±?J_x0015__x0019_B´@¼Ó5 þ¶@_x0001__x0002_ñYx¨!Ò³@5Ôe½@Iô«)}Â@6ª_x000D__x0010_Ë¹@ò é®@£o$gÉµ@Ïsßþ¾@J¯_x001E_O³¯@¯÷õg]²@Î)_x0003_P=¼@_x0001_½éwµ@ÌäÇ_x000C__x001C_´@_x0017_Ò_x0011_³¥»@Ð;çaD$Ì@½°ÝJî#À@öJº_x0001_÷³@Ié¼ð#_x0014_°@Ïð_x0008_æZ	µ@O|·=cø½@~x_x0012_6:tµ@%oÞµ¿@1%Ï_x0005_xF¶@Ôz_x001F_8_x0005_º@v_x001A_éÉ	Åµ@A³Øåµ@ª3sû¨Í®@õF_x0010_¿/·@¯ÜÆïþ½@ð_x0011_&amp;t¦²@x@3ç9_x0010_¹@_x0019_e0M"²@lE_x001E_Ü_x0002__x0003_=§¶@dyTaÿi³@_x0007__x0015_/ÈäLÂ@ý&amp;ã&gt;¼@·CJ_x0011_×Æ@72Ä_x0004_«²@Üíy_x000B_Ù÷¯@Xá¿$_x001A__x000C_³@`Q¨b­@S$Ê_x000E_¥²°@nH]Õ «@¤®_x0004_T_x0019_ª@è«§¾v6¼@$A7ÖöOÀ@$d_x000C_I¦Ã@_x001B_¬4¼ÙE´@Ì_x0006_FØÂ·@ÁTxÒ\á¿@q+_x0003_äÏ_x0005_µ@Aù_x0018_@ï°@Ð`i%Î¯@ngDÚáº@¦_x0015_)Åö©@sXì/ÿÎµ@ðíþ_x000C_A¦@gÙ_x0010_j~½@ZÍ7 `x¥@Ê7gbÊ¸@_x0018_Ý5_x001D_±@Sg_x000B_\N_x0001_±@_x0019_ÏÈj»@`6_x000B_¤±¨@_x0001__x0006_paZÁ±@)Å¡_x000C__x0008_¼@æÕJE_x001F_g¯@_x0011_µ_x000F__x0006_´@"ÄOm_º¶@ D»$÷F§@6ªîPµ@_x0006_ãÌ_x0004_z'·@_x0016_Ç¼|NâÀ@ÄþÐÌÝk±@Ç(ÆÂ_x0008_½¼@3_x0002_¼²@ÖK_x000C_õ_x000C__x0011_©@»9g*SÀ@¾_x0007_Ó_x0001_@¢@Õ_x001A_CàèDÁ@yÐ¹¾_x001E__x001D_¹@u:lI§§²@/_x0005_ m*ªÀ@´_x001F_F_x0011_zaª@¸vL1Ì¼@pÿ&amp; N¯·@sÖ{î_x0013__x001F_À@M_x0002_LKÑ²@]_x0017_ÉÄD°@_x000E_#_xE_x0006_½@Ä´_x0003_.)çÃ@t±áã&lt;³@­æ[²@þ¤IV#º@SN_x0011_%_x001B_¦@_x0005_ÿ_x0007__x0001__x0002_¶LÀ@W=±Ø2·@_x001E__x0004_¨¦_x0004_¢@èý±²±®@Ýî·¯×»@GÅÐ3§_x000E_¿@®[º©.ë«@­_x0017_cMV_x0011_²@'@|Va²@¨=Åé¸¹@çÛM@_x0019_¨¹@æÿ(¶_x000B_$º@÷úØ]ÄZ±@¡ýá.d´@qW¯_x0004_ÃÄ@þx¹ÿ_x0002__x000C_°@DÆPÒk¼@_x001A_´¼cB¢¶@Êt&lt;'²@X§¼æª´@µ_x0011_Ñ_x0010_Úxµ@VjªÜo_x001E_¹@ýä$h¾@è}ü«_x0005_«@xîÙåÉ´@¡_x000E__x000C__x0010_¸@ySánÛ@Ã@ib6iò»°@	v®ã_x0019__x001A_¿@Ù×öa©¶@â_x0011_UQ_x0013_Sµ@ëý³Fßã³@_x0001__x0002_39ûÍ{U´@v_+_x0006_¸³@_x0008_îVUL¬@«_x000D_	}eÀ@_x0010_ß_x001E_+¼º@ÌM_x000C_¾Ø¿«@&amp;ò_x001A_î_x0004_Ëº@uhþ_x0015_÷'±@säQiM±@ÛÁ_x000B_ûÈð¾@R_z§HÁ@VÄêËÎ¦@ã_x000B_	{À²@©ói_x0004__x001E_Ðº@_x0012_¨á±@~µÐ/½;º@Þ_x0011_	áã±@´r!·@$æ`Ê¶¶@z:¯×F¸@¦uËúç½³@ËÏ";_x000C_Å³@_x000F_ótQÍp±@É¤ãÕ¬@hÿ$k£{Á@_x000B_H-T1_¸@nzV$í¹@»Ý`H·@MíÐf?²±@_x000E_ÞGa_x0006_µ@-]eoº@2gC_x0001__x0003_d`´@_x0001__x0016_-7»@eP_x0012_Ã[^Á@VK_fÙÂ@_x0002_Ä4_x000C__x0012_J¶@©_x0016_+øcKÁ@vç,2S1¹@]2ÑCÀ@à\Â`·@¶ knËg¹@øH!©]ãÁ@ò¡ÿå¸_x001E_¼@ÌnåÂ¾@P°Å¤£?¸@pµ	ìÁMµ@ÐÚ*fE_x001C_§@H	_x000F_¥@nEV%³@z_x001A_ù2¬·«@@	_x001E_^¾¥@è&lt;ð9¯@3 &lt;ç~µ±@Ìd_x001F_PX©@§_x000F_äà_x000E_¹@_x0010_Ò`t*·@«¶Ñ~_x000D_°@_x0002_8qr´@î\_x0003_´!¶@c´ÀÐ+¶@Ö_x0002_'!¬ß®@"þ4Ó±@p+¡:×T¾@_x0002__x0004_Ì©Wä,Å@üt_x001D_EÚõ¶@-Ê_x000C_ËN¶@ïÍ}~_x0003_Á@_x0015__x0016_e"_x0004_¶@ê]n^"ö·@Ùø.öÃ³@¹èá?b_x001D_°@h;UåÐ¶@ï;8JZµ@	?U¼b(¶@jü­_x001A_ò½@ÿ_x0002_ÉéZá³@bSGgh¥@_x001F_G´&amp;ëÆ¸@Ø_x0011_Iaj_x000B_¯@VÍãE_x000C_&amp;¹@]­;©@¬¦_x0004_Î½@l_x001F_nÍ8¥@½|´Ç¼ôÀ@ó·Hý³@M»ñà_x001F_²@¥µ_x0010_ÛÅ_x0012_¶@ºò_x0002_àÍª·@ògKóR­·@1!¬Ý¦´@_x0001_Î1ÿÂî±@È_x000D_E{ævº@  Àq_x001A_¨¬@_x000C_"iòÆ£¯@_x000C_¯_x000E__x0002__x0007_jÂ¦@³_x0015_ _x0019_bV¼@_x0005_âÂï&gt;4³@ð»ÔF¼@_x0015_;`¬m²@Óhï_x000B_e¿@&amp;_x0001_»1*±@²H_x0016_TP#¹@!©L-_x0006_/°@*f~_x0012__x000F_¶@?wÉÐ¨íµ@ÚG&lt;4ïoµ@_x0005_:¤_x000E_Ø?Á@9ôÃoá¸@è´m|©j¹@Ã6 O°@&amp;H_x001C__x0004_Á@-dÙbi¨±@$Ô|V¯^²@uIÍ_x0005__x001F_µ@¸cVhÀ@_x000F_«.ÀJ_x0001_¹@UËÀÖ°@â²3°@_x0012_¸:X¯@À_x001E__x0017_¦_x000C_»ª@ÍB½+°@D_x001C__x0003_i ]«@ýã¿ñ£¸@Fs_x000D_ÿ_x0017_ Ã@lT á×Õ¸@Ô¿ù_x0012_¯@_x0001__x0004_È¸¬[Ò_x0012_µ@,ãGó_x0005_¶@ÔÇÒñ«@³Ãý£±¶@ö\eDpp¸@¼v¢0"°@¶ï_x001E_JÀ@}V¹½ºº@  _x0019_°u¹@_x0010_?ï_x0011_Éý·@RÙ_k_x001C_S¶@¬Þ{eÏ7Á@s!¨og±@¬¸l&gt;áÕ²@7E#_x000D_¼@_x0016_UìÑ³l¾@lá}Ç­õ¹@þL_x0004_ÐY®@_x0015_ï~¢?º@Ñ-û_x0002__x0007_¸@_x0002_/0*Ö¶@GÊ¸µ_x000B_³@P_x001F_,R×!´@0_x0012_-íXçÅ@qÑÚç¼@ ½õ5_x0003_µ@@@É¦!~²@I_x001A_s(Á@ÓdaU_x001F_º@(Aùò2,´@@m_x0010_©¯@ÏÐ,_x000C__x000D_IÒ¿@^_x001E_Â¯JÁ@Ö_x0001_T¨:²@Ñ;_x0019_ÙH&lt;·@Tn_x001F_¶@Â³¶tØ¼@_x001B_¾&amp;_x0002_c²@² ^°Ýþ¬@_x0015_k_«$²@Üx	6_x001A_´@_x0006_X\+°@_x0010__x0007_¤ºXµ@¤Ûàäº@Öl&gt;¦Åì²@!û_x0003_vÃ¶@_x0018_tùlûõ±@çûÖkE×¶@ñCD*¹»@|B_x000B_Q_x0002_ª@¯/àµÁ@ºâß!×³¬@ò]|ë&gt;H¥@éÒæ_x001D_l5·@i_x0006_n_x0005_Ã¹@[_x0004__x0008_ä|±@·Ý_x0006_p·@£_x0019_uN`õ²@8*S	§Y½@JAíÆ¬¿Â@È8_x000D__x000E_rü©@5ÛØû°@q£ùË®¹¶@_x0001__x0004_jæ©OT_x0006_»@ïÚ_x0004_À@;ªFí¶à²@9â_x000C_¯K¼@&lt;¾I_x0015_à½@¯Í_x000E_èrT²@_x000C_s øm²@t_x001F__x000C__x0012_Ge´@lt­w_x0003_½@ås|_x001D_¡²º@ªEo'Aµ@Ílæº_x001D_H°@º{ÂH¬@1=Çø{¸@_x0002_{!±å¶@_x0010__x001A_@kð­@Ë3í_x0001__x0011_À@&lt;{áÜÂ@²5v±!¸@Ýwµ):_x0019_¶@üí^²@¢A®LB|³@#ENF_x0002_;»@PÌ:_x001D_½Ó³@ú+Ý¸¼Z¾@b·¨Ñ#_x0010_³@[_x0001__x001D_Má$À@í)`|÷å¶@_x000B_ü¦O¿¿@Élµ^õ¸@Æ¾Ë`è¶@-m¥_x001B__x0003__x0004_WR¾@ýsÅ±J»@S«jÙ_x000E_Í¶@Â]õ*À@zAá_x0004__¶@¥_x0001_%¶[µ@ýfÇ»¥i°@Òô§ãµ@.]_x0016_C¾_x000F_¸@v¿Mâ«@Î2	êËY¸@(£°ö¬Á@xãÿ®{PÂ@!:_±èv¹@¢|Ý&amp;_x0001_¾À@bcÜ{!Ï»@¸µøÑL¡@B£´ù²@Z_x0018_W/¸@:ªÉÅ_x0017_tÀ@T%}×mð¯@ ÈÏ[ó¬@þðM.R»@&gt;Ø\è~_x0004_»@_x0003_[ _x000B_t¬@êÜ§ÿÛ=µ@&lt;L_x0011__x0007_Þµ@DßØ_x0002_'¬@_x000B__x0006_ðÖÎpº@¾É_x0002__x000F_¨G³@¥_x0002_³Î"_x001A_³@oCTòÜ¶@_x0001__x0002_'loI´@Ö¸_x0014_üðÈ@Q_x001B_V_x001D__x001E_ó¹@Éæ(ÓB¸@Ø_x0011_:ü_x000F_¶@¼ÍÐµ1´@XN_x000D_ÞÜÂº@Ëäv	Áº@bÙ­Qýà°@Xu»Áßí©@#{Å_x0001_¢¾@zH_x001C_4_x000F_Ï¶@&gt;&amp;ç?NÝ³@¦Svær¥@5 '|1°@EÜþ:_x000F_û´@Äóú{_x0003_±@(`kyÍy³@Zyx&amp;Ù_x001C_·@'k&lt;«Ç@_x0002_t¤ÂÎÚµ@ª~e¼ê·@±±Ëò_x0003_·@m¢5n0¹@Ó;h_x0002_ã¸@¦¨$Õ»@Ë©Ô;¾Æ@4y÷&gt;c7¶@WÍd_x000D_µ@åò«ï¯@Å×ÿ¯_x001F_â¸@K5_x0003__x0005_Ê·@%Û_x0011_à_x0010_§´@È0f_x0002__x0011_­@8È{_x0011__x0003_µ@"]5_x0012_?_x0011_¶@ªååË_x0001_ß¹@_x000C_ã;ß9Tµ@þ0¶®@ßÙbÙRÈ³@Ó%}ê£H¹@·_x0011_2ÇÔ»@|Ã?ýÚ»@¦û&lt;_x000D_¬ª@uSQ*µ@©\M(´@¶ Ø1ø±@_x0005_Ø{t1Ï«@_x0002_-|_x000F_¹@%H¥_x0011__x001E_½@euÝI²@n£à×Ìi«@Á@®[.µ@ù¥ÊØ=:´@ñK`fµ@_x0001__x000B__x0004_½@è÷Q_x0006_¶@æÄÛE_x0007_·@êeäíä)³@«_x001E__x0013_vKk¾@®Ìø¶¼@®\H_'À@mÝg´û#´@_x0002__x0007_v®z¬_²@å¤åWº@1Ý /N^³@4Ë_x0001_ê#G´@_x0003_-7a5V¶@éÆ_x0005_Þ	¹@_x000E__x001A_®_x0011_y_x001E_°@Ä÷È7²@ÂãÞ_x0015_o¹@åå|_x0017_hÁ@ÀL\ê+±@+ü`p2¸@à_x000D_Ê7¹@unÙ³_x0010_w¶@´ï»AIÈ@$/Ô_x0017__x001A_À°@¼¾\&lt;õ°@_x0010__x0017__x000F_ÞÑ¸@Ò ÝÐ_x0012_½@T_x0004_q]×5µ@G7¸ö_x0003_Ã@2ÌÂ¿]]´@Ï¸&amp;g%à¼@µF_x001A_üh¼@³}¦;ÁÀ@£÷_x0001_ø_x0019_hº@&gt;_x0007_±Ä7_x0001_µ@7õÚY6¡º@Ä²5I3_x0001_°@1T0¨#²@æ_x0011_üFpÀ@Ó_x0006_à_x0001__x0003_o&lt;´@W°_x0012_¹Ûsº@dê©|D_x001A_©@_x0015_Iá_x0015_®²@:?îPæ´@_x001C__x0002_L_x000C_¢µ@_x0010_Y_x0015_ù¼@b_x0018_NWµº@«_x0016_ÀÊ¡$½@'p5_x0015_¿µ@|µ¢5±_x0006_º@Õ_x000C_qª§N½@_x001D_Iw4¨@Øõé_x0008_æÎ°@úÒ_x0017_Æî¶@E_x0002_ã¡_x0013_´@_ÞO» P¾@C(võ;°´@,°Múo²@KùZÐþ_x0015_¹@i_x0013_- û²@2(_x001E_©­@Ý^ðé¥»@ûÁ_x0015_ -¼@7KÈv;¹@!vÅôý¿»@_x0014_6Çßá_x0017_¶@­D{ø+¼±@_x000F_?È|ÚkÀ@_x0013__x000B__x0005_k	Í¸@_x0003_¬WU ·@ª«YÝI³@_x0002__x0003_ãµO8­¹@_x0013_KÍzhå²@_x0008_¤Kº«@]7¶8Oµ@®_x0017_ÒOkª@Ït_x000E_`­²@Ú,TdN·@¢µF(-´@=ù.4ô¾@lh1_x0015_²@X$F3Ç°@à&amp;Mj¦@¡èÆÀß¸@¦¯yÐw?¯@6L,xZI³@_x001A__x0002_iÀ_x000C_l´@ÒÿÎ8_x0001_·@yà_x001C_Ô¹±@üb_x001B_ñµÁ²@b¡ë¢_x0007_Ú®@Z6%aÉ»@é÷jqüT¾@C+H_x001E_'¾@Èä¶¶@OB_x0017_?Á@_x0003_	­'»@E&amp;þ¸@FP"'Ã´@·Vm;°@_x000C_0_x001E_Y_x001B_¸@õ_x000C_.öt7µ@_x0015_¹e_x0001__x0002_Þ±@û,-.¾@f&amp;Ëä6!®@zè½m,Å²@A5aÀ_x000C_Ã¸@º=Öåñ¸@ °½àÐO¶@ÃÒÿyþ§@]¥¹Ð³µ@àôT0K¹@fû6_x0010_-­@â1,cé_x0003_¹@Ãòë§&amp;Â@YÏ_x001D_ØVg½@LIÚM_x001A_Ð¬@ª_x0011_Æ:_x0004_µ@_x0006_ó'p­@vÖ_x0017_0òO­@Gàùò´@Åc"_x0006__x000C_3À@Bs_x0012_13©¬@wÀÌ_x000E_VÁ@«Üª_x001E_»o¹@vf6v(¬@úõ_x0011__x001A_1 ±@_x001A_7	ï¹@_x000B_±_x0001__x001D_´@ÆÙG`¦_x0006_¯@è§°[°@öBÚÔB_x0008_¹@zõ~ª_x0016_ ¯@¼Ýû&amp;¯³²@_x0001__x0002_ç1«ýO±@îXuÁ®@æÔ&amp;_x000C_i6«@Ñ¬'Wº@ùðW=7ª³@Î	{L:·º@_x0012__x0004_ÞÿÓ°@ÁKTÊ_x0016_@¶ô_x0014_D·@¾º¦^ÔS´@t_x0017_&gt;Û`t¶@0GÄãÀ@Ù*¦.7º@GJåçBÞµ@´µdI_¯@¬K;*³@.KþZÛÁ@¾tÀFÏ¢º@KtzöWµ@H_x0011_$(aÀ@ñ¼aë@_x0008_´@äFå¡§½@Ê¬IÜ|o¦@¥_x0001_¦e´@_x0014_S\_x001C_\½@«[8l~À@Aß4Óè^À@È^«s,Â@]0M§ù_x0013_¶@[_x0003_üÌ`&gt;À@uº­dK³@@Ï&gt;µ_x0001__x0002_à»@_x001E_\$½íã¶@9Å_x0010_ã ßº@x@Bk`Tµ@W¨a_x000B_·7¶@t_x0013_e9³@îè_x0005___x0010_;Â@àÍ_x001B_v«@þñ\Â_x0001_V´@úÙ³£ ³@!ªhÝà¸@¼_x000C_ÜþØ³@jÀ¬r_x0014_çº@ÇïÈS8ð´@	°%Ý~ À@_x0001_ì_x0002_¯@Ë_x0016_$DÊ°@·ï_x0014__x000E__x0013_×¹@5ùt*¯@0yÛ©@Éæ#è¼@rk$¢¼)©@Ñ'Í,»@_x0004_LJ-|&lt;¼@i9¶Ô·@;J_x0006_úü_x0008_¸@Öë_x000E_Ól·@ý_x0005_ÆÀnEº@p ÌP¯@p-pzÚA±@bË_x000E_2®@³¢îª×´@_x0001__x0008_£&lt;Þ_x0005__É¹@æc_x0018_WÉ³@Í_x0011__x0010_èÚý³@*ÈÏH¸@2VêcÅ°@ñw*_x001C_¿@:1m_x0005_Ü½@7U8_x001C__x0001_Â@É³øÄ®&gt;°@K$ºí+6±@_x0001_Ýq_x0006__x0001_µ«@_x0013_§_x001F_c¹@·JËtþ²@*Âº0pZ­@zÎ¢»Ä³@´Þ6'Af¶@_x0002_ôxj_x000C_½@6CEÞX_x0001_´@$p_x0003_ñ_x001D_À@y©_x0004_&amp;±@æwx_x0014_rzÂ@ÀfÅ!_x001B_¶@¬#.`gò¶@+õßù.Æ@^þ,¨5¯@_x0007_ñ@Á¸@_x000E_%_x000E__x0014_ÂQ´@~Èhàè®@xªãÇ_x000D_´@"å_x001C_"¸@þy_x000D_êü¸@.Ç]_x0001__x0002_±³@Ã_x000F_aÝ¬@_x0001__x0015_î)°@k&lt;=ÿ¥´@Òm_x0004_·ï²@#Àp&lt;Mä¹@ô_x0006_nU²@x!@'Îº@_x0012_gEû_x0019_¤²@ö_x0019_ð_x0003_V8¹@bënå´ÿ¬@_x0017__x0011_ z-±@°Ê¥±è¨µ@²Ñø&gt;²@·Ï_x0017_á_x0007_*¾@Xps&gt;½I±@s_x0011_ÿ3CÚ±@_x0014_U_x0015_»+¸@_x0014_¾ÕuSÄº@YÎcà;¿@ª_x0004_m¿@úð°gN&lt;º@_x0018_¦&lt;¸_x0014_ßÀ@NÓþx|óµ@Ê_x000E_P«_x000C_æ³@f´Þ±È¢¹@î*~Ï.º@A®b_x0018_ø£¼@-+H_x0012_lp¿@&amp;âl w»@®XvqRp³@¿ã³Ñqþ»@_x0001__x0002_xxÙ_x0012_»´¼@çÛÔ8_x0001_Á@Câª¤ÊrÀ@Åf_x001D_Tpµ@ÔFW_x0015__x000D_J´@1Ö-!Ò·@JS"Á?³@_x001B_Öül³@öiás_x0011_­¬@Éñäî·@ë ¼RòDµ@DÌôÈû)º@_x0007_Èå¸@ºªßªË²@»b×}8¾»@aí"q²@;å_x0010__x0010_\°@5wÏáÁ@÷ÇBÌ¡²@Ê_x000D_@rÖÁ@®?o+²@Âê¸_x001C_ºª@½&amp;Ðã³@ØfAíN_x0016_©@«Ë©J²@µ¦@~=º@ÎÓZ¼_x0003_¶@_&lt;ÿ¡ÑÛ¹@Eÿ^rä¸@ÁºáH6¶¶@R¹´|5Û¶@Fý_x0018__x0002__x0003_¶»³@_x0014_BQR¼è¤@ÓMF.¦÷¸@ÜWcF«&gt;µ@«K2Q_2À@1"a_x0014_¥³@F_x000F_YB²@_x0004__x001B_{¡Dú­@_x000B__x000D_o_x000B_ä²@Âù3¯	Ç²@Ùßã_x0010_µ_x000B_Ã@y¾ró#¸@\éMþÃ´@_x000B_üµ@ý¡À@§µZ¾@&amp;)¹_x0002_üÁ@0}_x0001_ø`¼@F1môc_x000F_´@ø_x0015_íH¾²@_x000B__x0008_V¼Éº@¬µ^_x0017_CA¬@%T_x001E_Ñ±@_x0006_O-1~°@"ÐÆ;Ì±@Õ_x0017_Å6~p´@ï%ÁY¡ø³@'ÆÄB=±@P]_x0002_÷ù6¸@j1èÿÐ²@íõÎo»@=]ÐÿQ¼@_x0001__x0002_ocÞ´S¼@_x0007_v§ïé£°@þÊ#_x000E_?_x000E_·@×oZ#*³@[¤òó_x0004_²@Ï_x001E_ô_x0001_"·@dB¹¢p½@«º_x000F_7ÎÜ¸@YìKý¨Å@-h;WÀ@\&lt;1ß+³@³óßÕ/¥@Q¸´_x0005_\·@ÞkO_x0012_bQ¶@|ïëöª»@5l£èüÃ·@x_x0014_Ì_x001B_©¾@J&lt;ej4½@ä5_x0001_×_x0001_Ô²@Aì«Cº·@_x001C_¢#²-¹@ENé±qR¶@Ê(°hf²@d3_x001A_SVÀ@øázv¸@½µ×_x000F_²@lø\ô6¶@fò_x000C__x001E_é_x0006_²@_x001E__x000B_ÅÑ&gt;_x000B_Á@8÷_x000E_d¸Üª@¾iJ_x0004_åÞ¶@_x000C_â4_x0001__x0002_Óx±@P_x0014_a[þ°@3ò°ÐQ;µ@ xîmÊ_¹@lå8Ô¶@ZîÇs½}´@lJ&amp;_x0008__x0014__x0019_·@»¥Øº1_x0017_¸@_x000C_kQ,'_x001A_²@_x0004_¢_x001A_ø;H®@_x001D_ì²­±@·Bu±|²@Ó±óÃ_x001E_¬@RW L_x0007_°@ §_x0013_¼Å¿¢@%_x0010_zÅ¼@Hï±_x001E__x001D_ª@À¬~_x0014_ÏÂ@ÃÌáã½@r_x0018_ð'0À@ú_x0005_¦Ý_x0001_®@²¸Öù_x0006_Ôµ@Õ;ùµ_x0012_±@óÒ_x0001__x0002_ì²@ÄêD_x0002_òJº@éÑ8_x0007_Y·@TÓ¿_x0007_*º©@ï_x0002_fÓÎe´@ÜÇ%ô_x0001_ç¿@ù¯_x0001_ÅSÁ@_x000C_Jî_x0003_-¼´@§½K_x0018_Ør¸@_x0007__x0008_y¬_x0018_EwÔ°@¯=_x0014_ í3¶@Zÿ8òF°¹@P*_x0013_(Üm½@i^%h_x0011_¼@Ó=_x0002_]ß9±@ñ¸_x000D_KjF±@N_x0018_I_x000F_½º@õ!#_x0001_6E²@¶ñ2µØ_x0018_À@`_x001F_(ø1·@+ð~êø§¿@X_x0019_d_x001A_%e¼@Þ´Õj¦@{³¸²qé¶@Àaåêv_x0006_¹@_x000C_.ô_x0004_O°@¢Zóò_x0010__x001A_±@?³_x0018_",¹@°û_x001B_ï»@Ú¸Q{·°@ñ$WËW3·@_x0004_ÿ_x001B__x000D__x000F__x0006_°@ÙúU¿@LPZVbä»@~_x0010__x0005_®k_x001D_«@I-ýED|¹@ÖU×Æ@_x0003_~Yk¥Ý¿@BoØK_x0011__x001E_¹@ÔÙ×È{®º@´Âq_x0002__x0003_ðo©@¶nÏ ù'´@ç'Â_x001B_,í·@s`õ]¸@_x0015_÷&amp;&gt;¤µ@UN´qµ@P¯köV¨³@_x000C_§(úèÐ®@¥Òdýg_x001D_µ@ô@ôÆ}«@J_x0007__x001D_|_x0015_¨@_x001E_ÂDõ_x001F__x001A_µ@ßÝ½uj·@zhÆàåWÃ@s=}®l»·@	Ru_x0012_·@Zte*Á@ú¶*_x0017_'\³@¤E_x0008_'(Cª@`	N_x0014_vÀ@&amp;8y	r´@Òr»:_x0010_»@V\ã_x0017_Ï^©@_x0005_Ëgp´@êÝ§]ã¾@)«1¼@_x000E__x0003_ª/|=¸@Ìâ4WÛ\¶@¢ßÒÄ_x0001_±@ÊnséM¶@»Aq_x0014_¸@_x001A_¹*ÛíÅ@_x0002__x0004_ÓÈxd_x0019_´@_x0013_»wÞíL°@Ôa_x001F_Z·@,¡OËþ¨´@G-åêÑ©¸@È!`+´@_x0004_°_x000B_%¶@BGÓk_x001C_½@Ü^ß_x0008_eÂ­@­_x0004_!+l_x0014_°@&gt;úÜ¦è@¹@¥;óþÊ»½@òQi½@zxSÆùK®@_x000D_YòÀÉÄ@ôÃ_x001F_ã¯@+ª_x0002_ÿüz²@_x0005_|wZ_x000F_Â@i£¦b2T»@}U_x0001_ðñK³@,c'¤J¬@÷ãg0Ëµ´@Có^Ï_x0006_À@ÌOCÏv¼¶@i¯¥Ä á³@_x0003__x0016_¶Á3a¹@(W¬@¸_x0004_YÄ_x0006_³@Z~tbè³@ÄXñ5´z¯@ÍÑ¯_x000F_µ@³»ya_x0003__x0004_W}¿@ó_x0006_ú_x0003_¶@eÁÞÀ_x0001_M³@¤æ3#¹»®@_x001C_ó_x001E_=m¶@^Ò_x0002_³ö¾@ðÍ­ç.½¶@ýÁ¢0HB¹@y_x0006_V½_x0004_³@Ý½h¿Ê_x001E_¾@*·îÜTr¸@ÜÉ£´_x000F_Æ³@_x0004_À]w°@ÿ_x0015_ ?·@±_x000E_ôÿ½_x0002_±@,`_x0019__x0004_Ï¾¹@uöûh@»@²)Þ¥þHµ@èÌ]ö@»@óX,_x001E_Ci¶@_x000C_À;ä_x000B__x0005_»@_x0012_²_x001E_W_x000C_´@_x0006_%*¢Ô_x0002_®@^Iýy9%¬@s1mÚ&lt;¿@_x0006__x0003_ª&lt;¡®@l§´{»¶@²qï¼@_x0005_³@®Í²@©@.L¬rK_x001D_¼@~yWÎ&lt;õ¼@°è½óùÀ§@_x0001__x0002_¡Ä©ô±@gpÇrw9¿@_x0002__x0008_øq_x001A_ÌÂ@bR&lt;¼H}½@_x0014_Ô5a¯Â@_x0014_-E¶`{«@äD&amp;Ú0[ª@p|_x0011_IRn¹@ÕÕGô²@_x0018_ñýÛ½ª@ÌT_x0015_¬u±·@Ñ¥&lt;E±@0kÎikm¬@þO-±¨q·@ä´®_x000D_VVµ@Ý|ÅJì°@þ ¹/ýÁ@cúå_x0016__x0019_»@"îÉB¯y¾@ã¡_x0014_£l´@ÙúÀK±@¿úÚ¹I¸@ö8¿éÌ·@éhµÁô³@Ï_x0010_1®Åè°@_x0001_{´ýIµ@_x0012_ß`i:¡Â@8¼pp|­@íËiAé´@f.ÁS.Æµ@&lt;ÌÉ=_x000C__x000F_·@!iB_x0001__x0002__x000B_¨@R_x001B_åuôº@_x0010_Þ_x0005__x001D_´@_x0002_þ&lt;ø_x0011_²@}&lt;aój´@nÞÑ'dÚ¹@1=w700´@uÜ¨¼±@=a×|L·@ô_x001D_}6Èc²@À9fJf¾@Aé8_x000B__x0008_µ@ò,_x0008_õM¬µ@_x0005_5_x0017_V.c¸@¡~Òb±o±@_x000F_v¢Ï_x0013_·@ýðÜ2L·@e¦Ö¹@0Þ_x0005_ß_x0005_Ó¶@R:¤¤¡°@F;©!_x0018_7·@tô_x001A_Ç3Á¸@7òG2o_x0007_½@7_x0011__x000F_õo5³@¼R©Zñ·@ rÈ -³@_x0010_ÿ_x000D_JÆ ¸@¸Õw_x0004_yÀ@ê¢à:¼@i©ý_x0010_»@¢~½VDº@dÜ Bº@_x0001__x0004_ãº_x0003_Ä_x001D_Ç¿@ñpÀ¶@)øX ²@l¢$~_x0011_X²@Å_x0019_½A_x0001_·@_x001C_y_x0004_D|´@Ç¡ó9b´@_x0014_ÖoÜªµ@_x000D__x001C_æ­¯°@.p´¥@Z§ðª­Ó­@_x001C_-&amp;*Ê²@_x0002_'"jF²@iLÍmuéÆ@6ñ_x0012_õ_x0004_±@¾_x0010__x001C__x0019_2æ®@¤-E¹³@ì/JÆ¾Á@_x0003_Ô_x000C_rôx¶@8_x0007__x0006_IH¯@_x001E_Ù}*èª@ 2:î*)¼@ÜÒ_x0018_F¸@ù3ÔSb²@Hpùs_x0006_²´@ ëU_x001A_¶@LeÑtÅ²@þ$·ÿX¸@2ÇëñÏÏ·@¢J,eÖ|¹@_x0016_x±¹@áª,Û_x0007_	s8³@_x0013_aÚ'Ã@ÙO°kÛ(º@ZAÉù­Ã@¼¹ú_x0011_e¯@Õ¡)ÛýEÀ@_x0019_´¥Ç½±@ýmftÎ¨±@_x001A_(éÎ@«º@gûÉ2²/±@ædÿ_x0004_í½@¼©J&amp;uÁ@elD´kµ@Þa¾_x0015_wïÂ@ö_x0014_&gt;õQ²@;&lt;êîô*¹@òvÏ_x0008_³@_x0017__x0003_´²kÒ¶@½Ø4óO³@_x000E__x001F_d¿_x0001_]®@7_x000D_¦²@Ïñk¿_x0002__x0006_¥@M_x001B_xDëä¼@è`+/­¹@%GZËE¸@ô_x001C_Eª@Ã_x001F__x0005_[_x000B__x000D_µ@_x001E_T|ÜéO·@¶W_z°@¸£á_x0013_4·@j9_x0007_æ\-´@à_x0014_)¢«@_x0001__x0002_°~U;Åú¨@Rxb3nº@_x0019_d_x0015__x0012_	î³@×,õ§@¿Ø_x000E_úuµ³@{¸ì¤ú_x000C_¸@õB:Q|²@¿ä-¯þ_x0010_µ@[#!æËµ@p_x001A__x000F_Ý_x0005_[¸@iå%;_x001F__x0010_§@Iú[rÁ@$ÛU_x0005_v1´@ññÊâ·@`]Í¹¹@=+mÂ&amp;µ@¢K_x0016_+ÉÃ@ÿû£xji´@ÐwÊS³@ã~ »@XjkÀ_x0015_°@_x0018_¿DZ"§@þÙa\µ@ì¸"ª@_x0012_£Í/	S¸@â;ÑîÐ_x0013_¼@â|ýêgÉÁ@¥;Å_x001B_iA¶@ª×ihòÀ@ oï½¢.¹@V~_x0004_â.xµ@j,__x0002__x0003_¹¯@_x0010_KnòÈ_x0004_¶@^Î^ù0­@x¯	cÉ\º@¨8_x0001_Ì±@Ò²C¯î,·@â9]¡BÔ´@h7z²Èa·@ÏhÛ_x0010_oß³@_x000E_ç9X½@;Ã¥w(±@nÙ,ò_x0008_©»@NÐJ_x0006_b«@°­¯üÑ¬@|4ÊÕk8¯@/_x001B_ýrà¯¶@=_x0006_Î³^_x0014_´@ªuèÆXØ²@%å©2Òr¹@ú7_x000D_C)¿@c_x0017_s+1µ@ØÏ405¸@¡_x001A_¦=?Å½@­¶X M_x0001_¶@± _x0013_-Þ²@ªv"þ_x001D_Ú¹@«qÑWëØµ@pþpG;§@¿P_x001F_J¶»@[ý6_x000B_Rg´@_x0007_ìëÏî²@_x0012_]U_x0012_Ò_x000E_µ@_x0001__x0002_²_x000E_Ó=­@üøCGM$³@¶ÿ_x0018_Ç9ëº@"ò¸C¶¹@)_x001E_¢_x0013_µ@_x000E_á_x0003_,@¶@¼LÜ gê³@º³d§S°@Å_x0004_¯þfL¶@mó8U¸@ª3T_x0015_Â@fæj½@!r_x0015__x001E_°@_x000F_?Ä_x001A_)_x0005_Å@.ÐêÅ«@z_x0007_y_x0008_A^¥@]¤Y6_x0015_ò¶@ø_x0003_½Y-Ä@_x0006_uÆtMí³@³eÊ_x0010_º@&lt;1´¤ÄÃ@=*ãf_x0014_²@øé©z7½@/¦_x001B_h¸@_x001F_*h°_x0002_wÃ@þÈ3$û«@1»öqI~¸@Xh+m¸µ@Âçëzâª@ÿ÷³@Ïp/L$s³@ÀpØ/_x0001__x0002_ÏÂ°@úUOÌM´@}Ù|P³@_x0012_ó[» ¾@ö	_x000E_Í&lt;¹@®ÎóÆÂ¬@Ø;5á°?±@úZ7nd³@ê_x0007_Kî_x0011_¬@$=ÏöÅF·@PoÜ_x0002_©·@A_x0018__x0018_iì_x000C_Æ@&lt;"É_x001D_*½@_x0016_|Ú+æº@÷_x0003_À_x0003_Ã~³@Êõe¥_x0012_Á@3¤é_x001B_idµ@lô_x0005_E_x000C_²@}_x0005_m¤²@Ê÷&lt;7_x000F_³@~%_x0014_ÙÀ¦@à_x0004_¡ÎWº@I©[§_x001E_º@kÈ_x0015__x0008_¥èº@©íh_x0007_¤·@´ð_x001D_F{´@¸¼6ð³@;_x000B_·¹@È4¹×·@d±ïjÒ_x000C_¹@EwÀ_x001B_±@_x0005_=|¸*µ@_x000B__x000D_ð­H(½@§Ga­ÄçÀ@Ûx_x0018_¿½@_x001D_	»µÅç¿@fU²_x000B_»¯@_x000B_øm¦_x0003_ü±@è_x0008_^¢|b¶@ò4_x001E_*_x0018_¸@9ÿX¶@¯y|µ&amp;·@8^;ý_x0015_aÄ@)_x0007__x0005_þ½¨@ _x000C_ºÉ|À@_x0007_ðHE_x001D_²@_x0003_Oß4|b½@Ã±_x0004_eo´@/kc1j_x001A_¾@Ôæ¸Uff´@i_x0007_L_x0018_ñYÂ@_x0007_ñ oô¸@ÙUµ¾²@õÒ]ÏD·@_x0006_-e^c_¤@äyç[)_x000F_»@_x001A_ë*À®í°@ó_x000F__x001B_E·U¸@_x0008_n3¤ë¬@»ø_x001B__x0001__x0013_¾@È_x0015__x0002_Y«@ºé_x0001_Ã?²@¾=ÖòÂ@yjçæ_x0001__x0002__x000C_×¾@Ý_x0004_ê´@#TßÈ±»@Qç'_x001D_Iº@_x0019_¦Ò7Ï´@Þ¢;&amp;¯ Å@_x0010_s1XtA¼@ôë_x001A_ñÖù·@_x0010__x001D_¯_x0002__x0016_Z´@|A»s_x0001_Æ@sFÜÆ·@Ë´¬;P~³@°Øfñ´·@F¿í=_x001E_è±@$D§D8¥¶@¶e&amp;i_x001A_®@8¦k.¸@7_x0016_xb°@îËb&lt;_x0010_·@Z.ÖS ²@_x0007__x0017_¶D¼@ädÖ,Ü÷µ@_x000E_±/ ²©¼@úMy_x0006_è¹@sþÁ4Âùº@àïkn¼"¸@Fö¡_x000C_&lt;_x0016_«@Â$kE{Þ³@Ñú_x0011_"u¶@R_x000D_³,_x0017_¸@f	Ô_x0013__x000C_¢µ@]²Ùo»å°@_x0002__x0004_UÇÿb±q¿@¦û^@|ç¯@á5D_x000F_Ùþº@ú_x0010_)7â¬@¦Ûq³@`íÖñ+½@fÎvêåÂ@É|$Ô¤ÖÀ@P5wüç«@m5Kë\Æ¹@r¾_x0012_E_x0004_d±@»_x0015_«ÿ¢_x001E_³@®Q&lt;b©²@çÿúi¾v¤@&lt;Û^Q¯@£o!!_x0017_H²@_x0003__x001B_	ª±Ú·@6à°W4 ©@ðG!!9`²@l¼Dø_x001B_ÜÀ@cÚÍã_x0014_º@a4_x000F_n_x0017_Ô»@¡ÒÅb¹@·°Ù+ÉÀ@«×yÊ°@1²Ù9&amp;(²@ÆÏ_x0001_c5_x000D_·@õ·_x0012_6¶@È_x0015_Ãç·@m«ÃÓ¹¹°@_x0004_{( É¯@íoçÒ_x0002__x0003_uç¹@0)f¶ª@_x000C_a.%ª«¾@Ò! LÇ³@ÌX èÖ«@±÷¾©«@Ï(+ÁaH¼@ì4Ñ¢}¤´@pO× ³@&lt;Hùº_x001E_º@@§¨8Ãù®@_x0007__x0001_H_x0018_º@­k5ð#9³@I_x001B_Ð_x0010_s¾@Cä&gt;Äõ¥¼@Rä¡¤¯@)bU_x0019_Ì¶@«½?_x0012_Q_x0018_´@_x001E_Ü[qG³@ÂK_x0007_ûÁ@ÝA&gt;|Ò»@ø÷ÆöÝ@Ç}	.®´@Ü4ñ^¿»@AÂ_x0008_U»¹@x¡ßÎ´cÀ@·ñ_x0004_;&gt;Â@(6ÿ×u¨@$#j·Í¬@3=_x0005_2_x001E_¶@µ®5¨_x001C_¢»@Ókz\:­¼@_x0001__x0002_k*xý´@EÚ_x0016_vrðÀ@c¸Æ´Áµ¼@Ëi&lt;°Rç±@U;©EE°@Ø×Z­@Á¼_x0018_\_x0019_¹@+ü©_x0012_öµ@B9ÔG)ì®@+¾_x0001_¡¡Á¿@RïÍÏ­,¹@2dàh/©@«=Vx_x0016_¿@És)Ã²@_x0011_î_x000C_x°_x000B_±@§:Â_x000E__x0019_@¸@Lì}_(Óµ@_x0006_çM®Õ¼@£Ö¬u+e£@¦Êfßô~¶@©_x0005_ÿW&amp;À@ÁõªÙo4´@s* EFYµ@j\"_x001E_tÂ¼@ÀÞ\GW°@I]@_x0001_èº@_x0006_Éyn½²@f\HQ?¾@Þ_x001E_ý_x0015__x0017_Ð±@ÅÏRÝR´@Yn¹ÝÝê¹@ZhØ_x0002__x0004_$w¼@DEdú_x0001_P©@Ù¢yù¿°@í_x0003_}}µ@&amp;&amp;_x0001_qâV´@	+ÉX_x0003_´@_x000B__x0004_GvMîº@,&gt;{Ðÿä³@Líc{°@­@uÐ_6æÐ»@_x001C_8§mÞ­@Kßû²@@_x001E_"ùPE¼@ñ_x001B__x001C_¯¸@µüB²·@µ^_x0013__x000B_bÓÀ@Ñ_Å1õ»@_x000E__x001F_5º¯º@øÂ_x001C_åc_x0007_®@«ÐeÙíû¶@_x0015__x0002_¸}eº@¢âÖQÐ0·@öòÁê_x0011_¸@$ã_x001F__x0013_1®@=+_x0011__x0006_÷¹@æ¬OOå_x0016_µ@LÁ&gt;$¸@C¸_x0015_t£À@Ã_x0003_®(_x001B_Á@_x0008_×³vn´@_x0019_§ÌUqt²@Õ{4³@</t>
  </si>
  <si>
    <t>bd3d158a0d4e095e487185d5cb2898b7_x0007__x0008_!¬)ã½@f¸_x000D_{h_x0013_À@NÝ4ôµ@Þè1ÁëmÄ@z¥r_x0003_ýZµ@n3_x0006_n;½@:å@}Ý¶@ì_x000E_6^Ãûº@_x0002_@rî¸@X=Å_x0001__x0007_¼@_«Î÷µU·@ÞºÄ@Bô±@B¼_x000C__x0017_¡´@w_x0004__x0013_nBÂ@ä´Xæl°@_x001C_ûí_x001E__x0005_Ð¸@j£Y§P½@L_x0013_VNEB´@/xþ_x0019_¶u·@³U³XOÜµ@*?í´hì»@õi_x0010_% I¾@6îÁ=º_x0005_¼@_x000B__x001B_-Å¶@&lt;ÿ']°,½@_x0019_}øÐ²´@b¿_x0016_eÍ_¶@á_x0010__x0002_5_x0014_à´@Â=_x000B_!Ç&gt;®@×Õq³U¹·@ö;û·@_x0003_È­%_x0002__x0005_ssµ@Sfjç5,Â@ÝÐül_x001E_Â@a¬_x001E_5Á_x0004_·@Ü^$ò!_x0005_®@(ÒðÒ£·@_x0005_Ìë=-¹@\Þ;Ù¬@_x001C__x0006_­ 6ª@³_x0003_BÄÍ2±@ùûêò ³@á]ñ8_x0011_º@1g'«)S½@¬_x0010_;ô0Æ¸@Õ÷_x001A_s¾°@^£EDýù¯@Þ_x001E_Ñ_x0007_0º@ÿ*àtê¿@A D_x0006_Ê×°@Pmç4Ï©@¸þ:±Î¸@¬{1b±@_x001D_åäwIº@LÉ_x001F_Xü®@µÁ_x001B_ØÎ%¶@&lt;-DÓ§S¹@²¦_x0015_|¢T®@:©­HÞ¾@¨$TßÅ2²@[_x0011_Ám·@_x000C_6`Z8µ@H_x0001_2ºG²@_x0001__x0003_%Þí oS·@_x0008_©AkÒN±@:óÃ_x0013_h­Â@¥W_x001F_ß&gt;·@;Ëd4äµ@ÕÚ_x0015_E	cµ@_x0012__x000C_·I·À@ÁòxS»±@ïOú´µ@\êM_x0016__x0016_u°@»Gßã:·@-À|îI±@_x0011_tÀ·¯@_x0003_ÎÐ&amp;µgÀ@VA©_x0013_má°@"ÀnQL°@²1_x001E_ÜÄ£´@1_x001F_	Gã·@_x0010_üÂKö´@OkvÃ´·@cºÜ_x0002_¥µ@[4qr@·@Z±3@/}¼@â³g"y©@ü0_x001B_â¬0»@._x0002_ÿ¥C·@áÙ+4}§@r_x0008_z_x0006_´@HÉHZ¸@¥þHiË¶@/¹Ð´¶Ì´@^¦w_x001A__x0001__x0002_k¬À@¡#_x0019_º@Õ¿_x0016_çä_x0013_¡@â±ï£S	¬@_x001B_§UÞ°¸@	Ðà_x0005_È8±@ý³2]-&gt;Â@´i_:¼@íQéÃ&gt;.º@_x0003_2c5ú5²@µÌik_x0001_b°@¬;ìNw§@Tß	!_x0018_®@@®E_x0001_gù¦@¨ìÄþ¢½@aaÐ_x000B_§@$}ÙðiR¹@Ãê_x0014_´@¥ÛäiÏ¶@kµÇÿ¤_x001D_º@£w?àg±@«äëäE®@ðîh²ØU¯@_x0012_ÉÛ-±@)u»àUñ½@ñ,ÚÍp²@Õ¼õ_x000C__x0003_Ò±@_x0018_Ë_x0014_|sw·@0EÕ_x0017_»S©@½3â½öJ±@Ì«5Æ_x000F_ë«@`ÞÞnh¬¤@_x0001__x0005_ëD#èÕ=¹@âr¬_x0002_Vº@²þÌDÙ{º@}EL®5¹@ñMa_x0018_]°@÷¼jñ±@r;Q_°@s¥úBL1¿@þ±_x001E_2&gt;ª´@6Sèö¡¼@§¨2¸¸@û;è_x001C_#³@2Þû_x0016_'l¶@¶¼_x0001_Ød,¼@'9ñ_x001C__x0003_V°@8__x0004_&lt;F÷°@p¥¥ûuÂÀ@|S'6Sèµ@N¸ÔÞ¶P¶@_x0018_ôQ¸ìW¶@þ'6ª°@Ýz!A§@xi?ª_x0016_°¿@r_x0011_è5½¾@&amp;*¿¯¬@BÑGQ®À@9£uD¢À@&lt;M_x0016_^¹@_x0003_)¢Ivy´@l¤_x000B_-ô½©@_x001F_EÅ`À¼@m5_x0005_õ_x0001__x0002__x0007_I±@côÝ_x0015_~Y»@P8¹¬ç¹²@_x0008_&amp;»F·³@,íö·¦­@¤Eb¨.ì³@EM_x001D_ÊÏ²@ø0!_x000B_ÁÈ²@¯¬8ÖKP¹@òoíZP¬@ç~îßo´@Pâe_x0018__x001A_¬@ÏsÏ£ªò¸@_x0015_óÅÜØ´@x±Z%ã»@_x0007_å_x001F_Ô°³@dRUÁ£¿@ð~hÕÃÄ@æ¡_x001D_uº@ì¥=_x0002_wï¸@ß0_x001C_AÖJ²@Â|éäCº@_x0019_ù_x0002__x0008_º@Ã½ _x0016_ l·@Râ~z¢´@/V-¡Uµ@ÔöH_x0011_¢¼@6ª@{@`ñ_x000D_6Æ@BêÙÉFE¾@:_x0005_@Ç¹@á=oF±@_x0001__x0002_Â¢ü¬K º@|EN@4¸@°äÇ)¿@c§_x001C_x#µ@|¶h|·@Ô)ìµgrµ@&gt;&amp;É_x0003_$¸@Û½ë®Ë½@¤T¿$_x001C_¹@U®ÁÆ¶@æ_x000D__x0010_J¦Á@ÌÚçñ·@·W8ÛZ¹@v_x001F_I Á§°@_x0013__x000C_Q¹'°@B© ¸_x0007_û³@÷ël¾áÇº@_x0006_ëòí·@5ñÎf²Ìµ@vA÷_x000E_µ@DI¡&lt;s²¸@´1ô³¢½@çEv¸@CRDy	×²@³1çÝÃ@§_x0003_B·In³@»_x0014_+À@\W8C&amp;!­@SCª·@aQïm¬K¾@l]M*ÄP¸@rÿ_x000C_ç_x0001__x0003_ÏÔ«@è·*¬«@À®_x0001_õÐ´@_x0014_"ôàË¼@_x0004_Cèrn«@â§ÌW¼@üÌhU)_x001C_Â@_x0015_ÒÏµTõÁ@d\l_x0013_º@Mái_x0001_Ò¾@iµ&lt;_x0001_Êc¸@"Å£T©°@_x0017_3_x001C__x0002_È´@üï°èa¶@Ar(ßöß°@ØÛÎ¾"ò¯@_x0007_ÀV¼³@_x0011_y_x001C_XB¶@_x001A__x0007_ÝÉt·@;NèQw½@_x0004_rX_x001F_c´@Ö×WÅ®@cÄªïJº@:ñ¡òØ¿@'_x0018_áý×º@_x0016__x0018_²tF)¨@_x0006_°)1Ç_x0005_´@ATàXX°@Hýü_x001C_ã¾­@­DÚÊå¿º@ÌïÒ¬^°@Åª¡|_x0004_°@_x0001__x0004_æÐ§8Î­@3`u´_x0015__x0004_¸@»E,3ê²¿@!K¼x1n»@Ù_x0012_0ýµ@Îy÷¼k¹@hFâB¨@¶|sÞùd«@ú_x000D_pi½@°öÃD&lt;À@$	þõÈ¼@Ò:ÏòSþ±@Ò×Óó_x0003_Ê·@Â*z_x0008_&lt;×º@¹þ(dû´@ù_x0004_,õ¼@¦]@QÀ@T.y|×þ¸@-àþ_x0011_r²@_x0019_©­nsÁ@d¾BgY_x0001_²@òúvwi¬@@MVÓjK¶@_x0017__x0014_-½û±@«X_x0005_w±@&lt;Ó~Á_x000F_0º@¹ô_x0015_Ö_x0011_¶@_x000E_ç§	èÄ·@ñA._x0002_Ø³@Lw_x0013__ãÈ¶@ `_x0015_Ï_x0018_û¹@_x0008_ßàH_x0001__x0004_¸@9#»_x000B_HÍµ@6+TÆbº·@9b_x000F_	FI·@¦«_x0007_.Çz±@"'¶_x0019_¯@_x0012_qLTB3³@_x0002_´¢_x001A_OP·@¶"_x0014__x0019_Á@1-_x0016_¬áp¹@ß÷ýbº@_x000E_ì_x0010_cçb¯@è¥ªè/½@ïù_x0007__x0012_pt´@_x001F_2Ì	cÜ´@&amp;v*Ï_x0004_µ°@_x000F_ôÆ UÄ@iÖÇ_x0018_É=»@E(ü)/½@ûø Xø¹@Ø¢Ú,ò Á@äq_x000E_{Z¿@NL¶Ñ¢µ@óÿ9]h²@YÂ _x001B_åÂ²@üpø0©@}Õk_x000E_»µ@).á÷³@É®püÖ`¶@ÂfÃm_x000F__x0010_³@ÅyÇ-±­@4bé_x0001__x001B__x0003_º@_x0003__x0004_àîÚ¶â¢ª@© _x001C__x0004_V¼@à=ö}2Õ²@EêÓø­²@_x0017_	._x0014_­¼@_x0007__x001B_± æ_x0005_Á@©» %²@`mt_Ècº@]¤:óBï¼@2æë¯+º@ÆéÏ¬C[·@_x0001__x001B_ä¢Ðª²@£­u]V¸@_x0001_Z-ûÎÌ²@ËDEôùµ@ßq_x0019_d¶@á_x001F_ìíOÃ@È__x000C_þ»@i³ß4Ù¸@}U_x0012_î¼@i¡_x001E__x0002_^µ@¢)_x0012_uMÈ®@eI¸Ò³Ö¸@Ö1®ãÁ_x001C_¬@DB"_x0013_:D¿@ñw®3yá¼@Zi/'¨R·@_x0013_ë!U[¼@ÚúµVÁP»@JÅ÷!_x000E_¶@§_x0011_®!%¦@ß_x000E_Ò*_x0002__x0003__x0008_³¾@ß¤Ì_x000D__x000E_ë°@2_x001E_ý/.Ý°@ù1m:&gt;¶@F_x0017_¡_x0001_½@v_x001E_õZ¿º@_x000C_¥Ü:|½@ùLRã_x0005_¸@-aerìµ@èÉ_x0014_]èXÁ@öÚJj_x0011_®@ÊF5ü_x0007_E­@«_x0017__x0013_a ´@l_x001C_M²Ô¸¾@M_x0016_0Óï¦·@íHqeÁ@Jð?Ìn­@µ(¦£{_x0011_³@»_x001F_i_x000C__x0016_¶@_x001A_&amp;Óøk®@Ñ:Ìê5Ú³@gìÑ8VþÊ@äª_x000E_/_x0018_¿¬@L-÷_x0018_T$°@[:T/a¶@Ø?_x0003_[_x001D_¶@_x0004_D_x000C_jü)ª@X_x0008_\-Ì»@&lt;èÛYÙ¾@¬ÝAF9¤@¤Â¾Þi_x001D_®@_x001D_Ý¿²@_x0001__x0005_çq÷×¶Ý°@_x0003_"ÿL¸@ûsæ¸_x0006__x0011_°@Òg\§(®@&lt;ùäb&amp;³@°Ï_x001A_Â°´¾@¨ÓôÍéÐ³@wkðqu½@¥¿ô_x0014_/´@´±_x0014_?o°@(l]_x0013_E¹@äm_x0001_¢§@Ól¶=´@_x0016_z@}g²@¹K¢F³ñ°@ôO_x0012_}Ñµ@àJ_x0002_ET °@_x0008_ÂÓSN¶@²Ü&amp;|Åh®@k3_x001B__x0004__x0006_Jº@´qÑ2ð¥Â@~Ìiëº@ÚÆC÷c²¶@¼±¶Våª¶@åJüÛ¿@ty¸õo_x001B_²@ÿPuPL_x0012_»@imZÁÈ@_x001E_ài·®@)_x0007__x0016__³@_x000F_Kf-û·²@_x0011_q_x001D__x0001__x0004_êE»@î^XKÄÏ¥@r_x0010_'JX_x000B_²@~")_x0006_ôD¯@Drv_x0002_²»@b_x0012_íW_x000F_´@×liõ_x0002__x001B_´@¼É_x000E_DÂ@ûOÎ¯10³@¸ÍÅcÔ;®@H1ôà_x0016_·§@Ò_x001C_ÌÃº@¹ïs»ç½@Ü®öãMÁ@%Ïß¶8:µ@üNç;¦®@zãu¾&gt;ùµ@v_x0017_ö_x001F__x001E_E»@´??6å À@à Mý_x001F_3­@öæDÿ£_x0015_¸@ÊxÆ"_x0003_»´@_x0004_;¯_x0004_­¥@lEQZ°@:îöÀã®@«âñC7´@_x000E_b5Ç_x0002_·@ÐlrOC¾@{±x¤Z·@~e+³¸@H _x0005__x000B_ü$´@à-ªÀl©@_x0001__x0002_¦íý_x000E_ï_x0016_¶@:êîj®@ºé2_x0019_Â@«Æ_x001C_/`±@èÏbÈ3¼@øfa_x000E_gÚÀ@Ì¨&amp;Îï±@æë¯ðÊf³@Þ!^K¥_x0006_©@_x0017__x001F_Y`¬³@&gt;ñx(ÔÕ±@å_x0004_ªf:xº@_x0003_Áv9C¹@ÊQ½O_x0005_Ê±@rÎÀÎK¹@&amp;Úº[¾y·@ö_x0002_ªû¼¹@RÇvÀ°@(k_x000B__x0003_½º@SS¾ª_x001B_çÁ@¤Õ_x001A__x0011_å×¶@y_x000D_6i²@ªÌt¼ÏÔ³@_x0015_xä¹¯}º@	yÓÿñN´@ËX5òòÈ¸@ü_x001B_´Rq°@)jÍ¹@¯¡~¡7_x0003_³@_x0007__x000B_Z\åï¢@_x001C__x0017_m_x0004__x001D_+®@¸Ûb_x0001__x0004_g´@í¤&amp;Iî&gt;·@_x0007_²}ýðª@éÁ5Y_x001D_»@ù_x0003_J_x000E_ðÜ²@4Åí_x0017_}Ä«@ E¥ë	\¾@_x0001_øZl%P¸@xi_x0003_3Vò²@ìsÉøÏâµ@(Ç[eµ_x0002_À@H_x0016_`ï8\¯@_x001B_:_x0006_'_x000F_^¶@_x0004_îÄ¤æµ@R!M2_x000B_³«@°¶5Ñ8»@_x001A_RÜVXµ@	Ì9Tü¾@þ_x0013_á×è_x0011_¨@ÏLÜµ@ä¾lGu*«@¿ûíeH°@Ã0¿nÂ¾@çöÝ_x0016_Cý±@VBG_x001E_1ª@Y!	\~N¹@ò&lt;ü=¨@æðuVÊ´@V_x0003_ìáaµ@Ô"¤_x0002_Þª¼@i´Êãs¼@x_x0006_Òt®@_x0001__x0002_±ØÏþ¥@_x001B_2¢Ìm·@,ÅÈVÒd©@bÄUó_x0004_q½@Î_x0007__x000C_&lt;loÇ@æ`üº@qïï¿@5&lt;6£ý»@AõfNuµ@G_x0004__x001F_«Â@mÆ_x0019_Ès&amp;µ@P_x0005_-HG­@ZÆVGÖ0¸@bÑÐ~·@yOøNÁ@ËÅó®'ïµ@â_#,Ù·@_x0006_0	_x000E_³@_x0005_`;mÌ¾@¤S¨_x000B_¨@ó_à·"³@G_x0005_ÂRiz´@øfÊ2&lt;2«@è_x0014_'L²@+{w_x000E_U!¹@¸¸þh,ÈÁ@$£}#ð!Á@Âì}v]¼@õu	wGÙ³@W¹aÝùÇ¶@÷4|_x0019_³@üyÆ _x0001__x0002_ÝÓ¶@ÍWK0O_x000F_Á@¦`ç¼_Q²@7_x000D_/X_x000B_¸@G*_x0017__x0011_µD¶@ÕÔ6}üj°@K_x001E_[h°Ä@¨­gû&gt;³@¬ÛÍ½^ö²@ÄW·²Nñ³@qSÝH¤Ô±@ÌÉéÚÑ±º@Èÿõ¼_x000B_º@_x001C_OA^_x001B_&amp;²@¦_x001A_1ëõä©@]Ïé$¢¸@U¹tG¹@é_x0019_Z_x0013_J¡µ@NÄ_x0004_uwn³@µd_x0004_=Gø¤@0$_x001B_¯»@W+.ëMë²@o*ÊÕÕ´¸@àM_x0010_7ø_x0016_·@«&gt;`_x001E_}Ä»@ºçµ_x000D_²@f¬g7¨¸@¬Êèë_x0005_À@µßì_x0004_i±@_x0008__x001A_PÀp0¶@qD÷¤	½@48o÷_x0005_f¨@_x0001__x0003_»=+¿³@Së÷!_x000C_À@L^Ø¿@H_x000D_ÁéÔ	¾@(d_x0011_ã®¿@_x0012__x0008_Ý_x0014_®¹@¾¸7î­@¥óíl_x000B_JÄ@O,J_x0016_)¬°@µã¼Ãb¤¸@KçE_x0002__x000E_¾@ø	øó¿³@"¥¿iú»@lbËd/£@v;_x0008_`¾´@Ò_x0006_Íi_x0016_±@_x0001_øgÙ½@á_x0003__x0003_¥³6³@_x0005_ÂmÉl »@IÐñtñ²@ß_x0001_çeù½@È")hïµ@®$BRO²@Ã0ý¼@¬U©bÝ¼@®`æ~_x0006_ü¯@æ_x000F_7¶Îj¶@û_x0015_§_x0006_0¹±@ALnèÌ_x0012_Á@#½|µã_x0014_º@WÂ¡Nl÷À@&amp;Í\ý_x0001__x0002__x0016_d¼@þ½´ò³@0|ñyº&gt;»@_x000B_F7s·@êhI\_x000C_µ@/Rã1Ó¹@n@_x001C_ 0sº@°·)¹e»@Ýçáýí´@ûÐÌS²@rdQðúW­@c_x0018_©MÅ³@%_x0017_f_x0012_¤ê±@¨[¿¢R«@g9:Õ{µÀ@ÊÖ¶_x001B_½@Þ®îà²_x001B_­@vöxdmÃ@E°_x0007_¼«w´@´äÔ_x0016_ã_x0003_¤@kÿRÙ °@3ÄC¬O"µ@G(¬³Í´@].+hÜ¶@ÆèkÄt¸@±2F:õÂ@Ê0±î°@xñ~:¯³@ÄÕîÄØ^·@N¤ÁÒ*_x0019_¯@_x000C_U ¯¤hª@¬OÆ·@_x0003__x0004__x0016_~ñe·@_x000F_Ë_x001E_Ì¹µ@p½9^Ë´@kÒRí)ú°@ ÍèÂM¾@Æ²i+½½@¦7ÝMÙ­@¹JÍ ¶@ßÆa³@«_x0014_¼ëãv»@]ÑÃ¨ñ¸@öü_x0001_Ñ_x000B_®@¥k	k\í´@_x0012__x0002_á%&amp;ª@ÿ_x001E_131_x0014_¿@ëJ_x001E_J®É°@8°½m_x0002_½À@_x001B_h²¡¾&amp;°@&amp;mÒ²@_x000C_ÂJgÙµ@j_x0006_®õÁ¢µ@91îõ©Ð@£³_x0010_¤QÃ@_x001A_LGü²@ìl y_x0002_§¸@V._x0015_í.´@ìÎßýÞ©@×ôN ë½@N/}Èîô®@þô².ú¦«@wd§_x0007_¨³@Zã_x0001__x0003__x0001_â¾@ &amp;ÿ¥s/»@fÒy_x0010__x0008_»@U_x0017_]® G¸@ü±g·_x000B_q¶@ú_x0004_ËQ×_x0002_¶@µñ_x0016_#IÀ@_x000C_§ñû_x0005_ñ®@Æq/[È­@,aOöü¦@hGõñßQ¨@³"W°_x0010_8Â@Jè;â_x0010_5¼@¢¼º_x0003_Ü°@´R |3¸@ieÔ­_x0017_¾@¦9ðyÖæµ@_x0005__x0005_¬·T&lt;´@_x001D_WdÄ_x001B_1»@p3¬pÐ©@ÛlÊ¦ª_x0017_°@_x0016_Ç2;¼@CFÐà¶@_x000B_ª¡®usÄ@_x0002_î¼1Ùà±@g¢ëNÊ¾@G´Àß´ª@Á5-)Ã@}»,\v¾@PkÕ]À@ï ¯Óo±@^_x000E_Ðá²@_x0001__x0002_H_x000E_Ìº_x0006__x000D_¬@Ä %gF°@¯_x0007_vÉÙº@_x0018_ÂXpb·@¿9eÓíé»@F_x0003_T³@|_x0007_÷_x0005_Òt«@NïLX¨«¶@½)LMæ¸@c/,=\Æ@dÑ_x0014_èKÊ½@Y¥(²@l£n&lt;GØ¯@0Ïè÷_x0003_°@Ñ­0Zé±@0£í¬8_x0002_©@_x001C_ßU¹²«±@d]s@'¸@_x0001_nl@P7¬@fã²Îg"À@¶Î1³_x0008_Þ¦@¢:í~Ø!¸@¢G2_x000D_Ì_x001A_³@hÂæ_x0018_[ó­@Æ*TC½@ôrÂ*»@dýE|7Oµ@srCÒÞ¹@Ñ-G÷(¹@MÖò1Æ´@ë8ÅmDº@Ð¯.ý_x0001__x0003__x000B_þµ@	ï_x0001_¦ÇÅ´@_x0007_Zëæ´@_x0002_^ï¡ò=²@&gt;·Ü_x0004_ç_x0011_¦@6_x000E_æQjµ@+0_x0018_;Ñ³@ÍiO_x001E_ÐÁ@ÔÈ_ê!/¬@_x001D_gôMÄ²@_x0018_ÐÎ_x001C_ô¿@_x001F_[²_x000C__x0016__x0019_³@_x0004_ôs®@ª$qdjy­@_x001C__x0015_c÷_x0012_ç²@Ð+J°«_x001A_À@ÒP_x0007_âþ_x0012_¹@_x000E_Ð8Û´@6D{_x000D__x0015_Íº@»åãú´@ÑPÍc½@ß(Õ_x0015__x001C_º@ÞµÇ'_x0011_ð±@+­ÝVç_x001A_°@]Sgoº@¿@º=Ôî9:²@_x000F_þòàm¬¾@gvæÜ®¸@UJ£TèÀ@ÇÖI1¯µ@vvjí_x0004_®@¡'_x0005_o_ç°@_x0002__x0003_=Ë_x0007_Ë³@/ß+ì¡¿@_x0001_Æj-_x0004_l±@ãù²yA&gt;Ä@p:_x000F_[»@T9i_x000E_­£­@¢ ÀôØnÀ@2(Ë:-´@U~;°X"½@_x001A__x0013_ál²@ma`»@à\PL_x0008_º@JÌæ±§l¸@ol×"¾@ú¼UN¬¶@7&amp;X|Âµ@ð_x0006__x001B_¾Ûä¯@yä_x001E_51Á@úÉÄöQó¿@ Î½ðôç©@_x001C_,_x0019_Av±@d_x001E_,À	³@Ô#8¡+¬¸@_x000B_cõ£I¿@_­gí_x0010_Â@_x000F_K±Ç0¸µ@É_x0013_yÛ"3µ@ò_x001A_8ÕÉGº@¨%_x0008_w¹¼@ú_x000F_ÑD7±@3]Ì_x001B_¾µ@Çò/p_x0001__x0004_{µ@­D2Í_x0002_5±@PÁÇ_x001F_l_x001E_»@èlB	;_x0008_Â@åðÇ:¦_x0003_»@ØHÏsl¹@¾L_x000D_Ð_x0001_Þ±@svhc²@Øýß=¿@_x001E_^¸Ú3º@½_x001A_±Ho¬·@D*gçö±@Ëørðø°@.í5­}³@\@Ñ	fµ@¶ç¤À´@JL³_x000E_±@¨LÐû_x000E_±°@)p§aµ@Ff8+jº@_x0017_ûÀ!°±@æðÆk|z³@CS¬Óz¶@²üiaÁ Â@¡@JS­[¶@Ð¢Tü_x000D_K»@NJéJöÂµ@ï^d²8ÿ´@ÿ©1)x¿@_x001B_ÈKÄûE³@ªa°_x0008_ñè´@_x000D_¦F/°²@_x0002__x0003_G*I®ê_x000F_±@_x0011_eÕY¿@4|_x0010_±@¹ÜÁ_x0015_÷»µ@Éì_x0016_Lò_x000C_±@ªÄ_x0016_Ç´@·_x000D_Üñº²@v+èÄ9Ñ·@oáxHÇ¹@ï_x0008_*ÿ"»@û`÷¢ý¹@i­·NÁ@A£ù_x0007_ ¶@å3;+O°@_x0006__x0011_bÚ5¶@:_x001F_Rç÷¬@_x0004_£¦_x0001__x0018_³@M»¸-_x0014_÷º@}_x000D_îèl»@¦Älö¶ô´@¨#UôxÌ¡@éC_x0010_ªØ°@_x0001__x0002_Üb¼@w(:ò?7³@á4W%°y¸@ô_x0001_æ=Üµ@¶9ì_x0013_;s®@`Ð_x000C_å_x0005_%¯@hêjNëpÆ@Õ/_x0019_%_x0003_À@Ö_x001B__x0019_Á¨3²@ºi«_x0001__x0007_½ú±@Ëfy_x000C_Ý¸´@òñ!È_x0015_¼@¦¿¬&lt;_x000B_¹@N_x0019_Þ«~_x0019_¾@èp_x0013_{i_x0004_À@H¼auÐ·@àîÄ -«@­SâôÜ·@aN©ÅU.Ã@M_x0005_mL±@Ýr_x0010__x0011_¶¼@ýZ'ïwc¾@"Ú]W®@,;Ûs U·@RøòÛcµ@Ô¥³ÿý´@ÔÉ@Äë ¬@yïÍÌ±´@t_x0006__x0001_bÊÀ@?¯_x0003_( °@M=»x·@'öì2Vü³@ù\ÆÃaÒµ@_x001E_A_x000B_&lt;C+¶@J5_x0002_Kw©@ðåQÿ·@×÷/ïç»@ò_x0012_6¡±@_x000C_ÕTà_x0002_vº@{}ÝfÍ@µ@ó¡RÁ}°@_x0002__x0003_¥y_x000B_;¯²@3«ÒÁ¬1³@¶|(ëÂ@à&lt;¥¡µ@_x0010_É+-"º@}Y[Åhc»@&gt;à°V¸@YoH_x000C__x000C_D¸@ö_x0007_WÒ'¶@ôÐoH[º@_x001C__x001B_öÖ)»@÷ü¾_x0018__x0002_«³@eM~X´@ ]qcØ±@ìµ_x0002_ã_x0001_{¸@êç_x0005_x*¼@»ca¥H_x000C_¹@-V¯ÆA°@Àô¤dª@(x~Þm_x0001_¸@J¿ÐÍDú¹@8_x000B_FCø¸º@0ç_x0015_ç_x0012_±@Ì_x0013_ªèÚÕ¿@LÍ9» ¶@_½êÇ@|	\_x0006_#_x0003_°@¬&gt;§ÿXÀ@Ð#_x000F_G®p·@ÈùÐ§!®£@!=çsq_x0003_Á@¬_x0003_$°_x0004__x0006_·²À@qÄèXôÆ¼@ôÇ®æ.¶@@EÂ_x0011_oµ@_x0008__x0005_RR~_x0001_¬@_x000C_¥&amp;_x001E_°ò´@äðíñ_x0006_¼@}_x0007_Óà2´@ÛQHb§³½@«ÒH_x001F_e²@« td&lt;Á@£ÿÏËJ°@_x001D_!_x001B_½]¨¼@_x0002_bt0^¶@ÏàøÇÝ¶·@Bâ_x0002_*'O¿@z_x0003_3+¢´@:_x0012_c&gt;½@Üð\_x000F_£@AËöFôÏ¼@¼Ô¤½_x0017_~¶@íØè_x001A_Jn°@é,Ôx-Ð¹@?kÁ&amp;¼@$8_x0005_G³@âçÞ!ù»@PêF´ï¬@e¸#nÙ_x0015_³@Kbªê²@·¢_x0012_µ®@D%¡_x0018_&gt;½@,/kß©°@_x0001__x0003_Çg&lt;_x0008_By³@_x0013__x0018_gwCô½@_x001D_s_x000D_h­Ý¹@§*¡ôÞ	·@âKÆé¸7½@[{_x001E_'Ô½¸@jÉË_âÁ@ÍªëLº@yÉ8¶'¿@¯þ_B³@ ·_x0016_õÆÁ@\Õ"ý_x0001_;¹@G	Ì*¯­@¢_x000E_þ­_´@ý¦ñ|_x0003_²@l¬ËÇÂ¾±@BÞ°ÛbÂ@ ð=Q_x0010_ù±@­cïoD¶@ÐãGj¸@ç©$_x001C_¼@´E_x001A_öáµ@"Õõ,¬¹@Ýä¿jÀ@ÂÉ}ÆM³@Ð=ó°O_x0002_º@Ê&lt;Ù×J³@·/pwQ·@n`²Ú=Vª@åÝ¾_x0007_%º@d_x0002_=)Gº@Wµ²Q_x0001__x0002_O_x0010_°@Z _x0014_y_x0019__x0004_¸@¸bºÄ¤¥¬@_x000D__x0012__x0005__x0006_&amp;õÇ@x._x0012_}ÞÍ·@ ½{aü´@èµ|_x0003_mÒª@:Ù:³e²@ìî}d_x0003_²@¯®æ_x0017_¿@s_x001E_}$Æeº@¶R?ýÑÔ¾@_x0014_Ãüv®@_x0006_xJía±@¬_x001E_Uúå±@Vþ/3Í¿@ÚTÔ¡©³@N«sÆ@_x0010_¯@çì _x0011__x001F_Ã@ Ë_x0015__x000B_3µ@½ªè¥Èµ@ZxÍ¨ä]³@_x0010_!òz&amp;"ª@,_x001B_ðÐeÀ@_x0014_r_x0019_±_x000C_Æµ@#pè_x001B_ôTº@+?ìjC¼@ÑI®¼Y¼@W_x001E_«ø§-·@ÏÜL¯½@_x0004_Ó^^r²²@ã_x0004_^lîâÄ@_x0002__x0003_Ë_x0002__x001E_IÔ*²@`Ô[À_x000C_º@ME_x000F_}&amp;_x0012_Ã@FEÚ¶ô¼@í¾[Z$±@x_x0014_çÕ·@_x001C_!i&amp;Ô§@_x0007_}	õ¬_º@óS _x0007_UPº@:[ê¶@°@_x0005_C_}gÃ@ï/µÆÉNÀ@&amp;_x0016_ö._x0014_s¯@1ª_x0002_ª±@xú¸_x001B_.V­@lEP½¬@Ù§&gt;_x000F_+µ@_x000B_'Ä8«@è)F¾_x0002__x000E_º@¼3û_x0018_ÂÒÁ@ë³Öe3ø°@8£_x0013_É¿@s_x0015_fV_x0007_¶@@§c_x0006_®µ@%mqê_x0004__x0002_»@_x000C_yã m9¯@à_x0008_Xw8®@n_x001F_ëÍÜ©²@ß_x0001_ð/÷$°@Anë¢&lt;¿¼@_x001F_b0Ôä{Ä@Â0Aµ_x0001__x0004_­K·@iZôd]º@'Z_x0019_ÔT°@ïç_x0003_G¿¹@åÚ'tQÍ´@@&amp;_x0001_Â@_x001A_n)Ö_x0017_ë¶@6ËplØìµ@_x0002_Í¹vë_x001C_¯@Í&lt;m_x001A_±@T_x000B_ýVÉó¶@&gt;^_x0005_ÚOï¨@ó_x0010_	H×_x000C_³@Ä0o_x0018_BX¼@_x0012_Ùr²J¹²@¶ô_x0011_ô-¶@³tïÌî©@¸vÂdÖ·@_x0002__x0015_®8b¶¬@Çöt]_x0014_Ã@_x0013_ºÎ¬.2¶@K!_x000B_Wn·@XK[_x0013_Öº@jÕúÇ±@êÌ¨_x001C_½Û²@ÂÎ­þæþ·@Ú&amp;rëj³@ääPwÃ@+ï_x0007_û_x0010_t¸@Gë´° ¹@_x0010_ÆÓÌm­@õìI*ø»@_x0002__x0004_ÞýÌ/ZC¸@ð¤¤«´@VËÅO{À@­_x0015__x0017_­²@ª{þÿ¸@Hh_x0012_«kx²@,âÿÜcG¾@{( â ¥°@ÃÃ\þí2º@:Æ|Á©@y¾Up[­¶@C\ú¼@4L7»@;û^Pù³@/_x001A_r	7_x001B_µ@åó_x001A__x001A_?=¶@R_x0008__x000D_Ã©Ç¨@ôþò_x000C_öÒ³@_x0010__x0006__x000E_²½,¶@päÁ_x001B__x000E_Î³@b_x001C_B~S¸@@_x0001__x0001_6òü¶@©[ö3C´@½±Ö	,Á@_x000F_Õ9,&gt;´@£ðåPS³@}ur³¶@´}U?»´@_x0003_»ðì°@MH÷ª!Y±@_x0005_ÅB_8_x001F_³@_x0012_¹8x_x0001__x0007_w#·@ (ßdU_x0019_Á@ÙÕ}òª¹@!ÞúaÃ¹@Ø_x0003_æÝ!ìÁ@hYÁÅÑF¹@f_x0013_ËØßu´@Â_x0014_?õê¼@_x0012_ß_x001D_@±@:%_x001E__x0005_®@h$ÅnK½@ö½uþ_x000F_T½@Á?úÇZY²@&gt;_x0001_©®x¹@©³4¾A°@»iüá×Â@_W_x0011_»20¾@MÞI/:¶@î`d+v¼@ZÛpñ±@h._x001F_ëP°@Ä_x0004_fNÚë¾@|û¤À@_x0018__x0002_¸³_x000B_ ²@Ö_x0006_L!L_x0013_ª@^|Æâ±@vøv_x0013_Ûê­@c¯´L_x0013_%¼@Î*Nõö®´@_x0018__x000E__x0016_id·@2rC(ôX³@W8®û¡±@_x0001__x0004_eEÅLõ¹´@êãnòÂ·@à¶\¼@=¾¥f³9´@&lt;"¼(°@½ä-B_x0002_²@j¥¥Ç+¯@´ØcW*¸@!vQ&lt;Hº¼@)_x0013_è_x000F_;¼@_x0016_§_x0012_#&amp;mÀ@ô~¥&lt;eï½@_x0019_¿ S³·@jW_x001E_æoÍ°@\£ïb«z®@Ñ_x0012_-2TÙÁ@Õxßfº@/_x0006_[¡uä³@ÌÁ_x001C_¾¶@BýVWµ@ø,¨Òµ@v*_x001C_$ï¬@_x001A_Êe'x_x0017_´@M«ÒU5Å@óM~ÐÀ,±@É¬÷y×_x001C_Á@³Ðø2ÀL¹@=Ûµ·¹_x001C_±@L¶@¼_x0003_¸@|E'+Ù²@}!ð+z³º@¦¬pÛ_x0004__x0008_Ê°@Äq*_x0018_ð¹@Å¯_x000E__x001E_·@dç_x000E_³_x0002_²@Ü´¬~_x0005_Ã@ôæù¬_x0010_À@ø%óñCÂ@þ#ÇÑjQ¸@ßÂ_x0001_9_x000B_^½@C_x000F_ÅÓ[¹@}UÆ¡°@ó]dY_x0013_³@_x0018_6[NA®@3Ö_x0005_ãE?¹@ZÓ_x0005_UwÁ@|@;Ñ_½@yo8Ù¨°@_x0010_CmúÒ_x000E_½@^°nÒ_x001F_Ò¼@#&gt; `Ý¤±@_x0003_Ð_x0006_Ð_x0012_Õ¸@YKùë^ä¾@ö1x=t¨@_HãÓ¬\²@6_x001C_+T¶±@o¤ê~¾@ßHñÜ`ÇÀ@Ñ_x0007_¿K_x001A_P³@²ÇkÊy²@|æ7TJ½«@_x0006_Ò¬¯§@{&gt;z_x0001_À@_x0002__x0003__x0001_ÉÒ··@r3~üªn¸@¤µ~ËÔr­@÷îºrtIÇ@Í+zøÀlº@®½_x000D_åøÅ@?	_Q±@h/fê~_x0013_¾@y¯Ýrµ@öo?Å¬@ja$u_x0001_«@O$rßÎ¹@¿».À8#¶@ÿ_x001F__x001E__x000C__x0011_¶@û32oÎ_x0006_³@ ¨{I¹@Ü³ÐoÑ¶@¶ÓXøó²@_x0002_:îÉÉ·@&gt;ëw!µ@S_x0010_Eö_x0005_±@XYÅ_x000B_ûÀ@Mþª_x001A_Gµ¸@_x001C_Ý:ã3=±@_x0013_öLl¾@fT_x000E_rÉ²@ÓÕ_x001B_©i_Á@%Þ!_x0003_r¶@XØ-Å£¹@nÒ«ª¤Þ­@pBzQ|°@'s_x0013_j_x0001__x0002_|Ú²@Y&lt;_x0002_$x´@WÍ_x001E_üÅ£@_x0016_¢po&lt;Å@÷Õ6À@{¢_x001B_¾Á¹Æ@¬_x0002_àÂS»@sº_x0016_ÔïÁ@¹~Çle@°@Nv	»°©@_x0006_r/èI­@e¤½êì±@¾È¬@}v­@Z[ÚøÚ«@±V².z»¾@O A_x0010_[)¶@:\_x0013_ãÃG»@ª`÷L :À@;Û	©ÙÒ´@J/F9nV³@_x0017__x0005_â¦Ö9¸@Ócã½¶@%ÒÔEüþ¶@ìß´WR®@9µ_x001D_Ëa!»@²¤ú_x0003__x0008_æ¦@tò¾FþÉª@»PÒi_x0012_h³@Àñ_x0008_@!p®@Pöóòó´@`Î¼4 R¦@_x001E_{þ4Qª@_x0003__x0004_û~òxÉi´@¡&gt;S_x0008_.¹Á@._x000C_2òumµ@d#¤ò_x000B_´´@'ÇG_x0005_êj¸@2S5Û_x000B_ª@¥Î¾ËSÎ²@|ñ_x0019_2°Ò²@'s»"5/À@ÛÞýÊuw¸@*üØy±@Â_x0001_ýáÈ·@Æi*²V°@ú`Î¢5®@:_x0014__x0007_Ôð¼@Ça¢ÆÐ¿´@!ÓÓ_x0013_f­@ä=_x0002_±~±@_x0004_ Yà°Z´@í^=_x0005_§³@I	s_x0010_ËÃ@$×"[hûµ@`_x000E_	_x0016_Ù¹@¦1eº­@6ê:W®¾@»_x0018_è_x0013__x001D_þÃ@ý_x0017_3_x001C_º@ßâÕ{_x0010_±@*u/Å×zµ@u´'_x0001_ÿÌ±@'¡±À¥µ@_x000D_}¾þ_x0001__x0003_-ÚÃ@ïniê_x0001_°@g½v»_x0018_ÅÀ@MeßÕ$°@þÕhg©º@³h_x001F_ËÀÇ·@Ý_x001D_ÁÖÕ¥²@_x0015_ý¸£ÁÕ´@íÇãcè_x0007_À@jcËØÛØ¶@)X=©³@cé­_x001F_s*§@éµôÍ«.·@§ _x0006_'ïÀ@0§k¿Õr±@i]ÝLd² @Hßqñ¥³@]O_x000E_þx_x000B_¶@UÑ­çã²@£ØËHbÒº@Z_x0002_ÞB÷ª@ç©EÂ´]±@xÇþÈQ­@:d_x000F__x0012_¯@ÆB9üëù«@K=n¾âÙÄ@]·úÎC_x001C_¶@UJ&lt;´}òÃ@×³J_x0001_UÕ¹@'0LËÙº@ù_x000E_YÆc6¿@Ô½P2hKÀ@_x0001__x0002_§_x0004_(ï_x0006_¶@ökò_x0005_5%Á@¾¡_x000D_,²@ é ã¾@u¿½Ý_x000D_¹@è«4Yÿë¯@_x0014_·&gt;-\õ«@æP}cL+º@!Ç¯ÅJOÄ@ÏmXß¥±@ÃýV_x001F__x0013_ì¶@_x001E_A_x0012__x0012_ÁÆ»@sl¬_x001E_¦y¼@¾ì_x0014_-A¶@±k#D§Á@_x0016_àÚ|í¹@?%_x000C_"z²@:ï`FîiÁ@_x0017_·Ù ÷²@ÚÅ]çr_x0005_¬@_x0001_ mÐc»@VÛ*¨¿@©ÂÊ`êÃ@Âì_x000B_U«@ÿK\­¼@Á}9sc»@(øyØÀ@&gt;_Îà2m³@ùúÍ!¬´@Eâ´ÌÐ´@f_x001B_ÞÆßÁ@ÍV}Ï_x0001__x0005_Üã·@o_x0015_.õ8°@DÍêb6Ä@âÌ_§Õ¨@p0¢ê'¢Á@ò_x0017_{ÛG_x000F_Ä@_x0016_×ìÐ_x001D_â­@;dgÜ¥½@ùÂÝ#é³@á_x000D_µ`¸@ðrÝw}Ø¸@Ò:íæ»¸@_x0007_Pµ_x001F_?ÿ¹@)'/_x0010_d¹@¤nK_x001A_[·@_x0008__x0017_ð_x0015_Èù²@_x0011__x0004_Xª]¶@måËYfü¸@XNþ^,¬@_x001D_0¦`À@3ëÚ_x0016_UGÂ@¨ðLGÓ¸@~ÿÿ¡_x000E_àÂ@uÄ_*ó_x0004_¹@_x0002_NøÈÛÚº@L_x001B__x0003_4­@Ï_x001C__x000C_«? ¸@ álgº@i_x0019_s`¾@å_x0007_ÿm\²@_x000C_À_x0001_ä5Í³@Ò=_â²@_x0003__x0004_To±]À@y0fë]_x0016_»@p'ÿÑ.Î±@Á¢Ô_x0019_ëÃ@;7±ýÀ@[~*þ8¼¿@8.Ý×L:À@çÜ@Ý_x0001_¹@_x0002_:wvû²@Iàæ5a_x000D_²@gÍÜ½ÕÅ°@_x0008_4(ñ¹@D1TÁJ¯@Å	Ü_x0002_µ@Ä\S&gt;_x0004_Å±@%N¹ ¿·@w·ê_x001A_|·@_x0010_®]ä¯¾³@ï2|¾¹@3_x000C_.÷Ã@Fc¶Za¸@û_x0008_Ô_x0012_³w²@_x0008_	ö×µ·@Bcìäf¬¶@WÑ_x0017_$±@Vu½G_x001E_¶@6_x0007_çO*|¤@©g_x0006_~*[»@76_x0008_®gÅ@ÏÜOõwy»@àqV¡q³@¥øÇd_x0005__x0006_Ý{¾@x%&lt;{_x0018_1¶@_x0012_çfú²@|4%_x0012_Ü¸@_x0004_Þ_x0017_|í¿@±_x0001_­W¼@$ÈÚÂÊ°·@_x0017_Ñ.v0U¶@H_x0012_áR;¸@`_x0004_ñÑ_x0012_á»@6_x0018_-¿PÕÀ@_x0003_ë	_x0017_(X·@ì¡_x0015_o_x001E_G£@{¶_x0004_;]³@j_x0011_Ç¦Çõ³@_x0019_æ)þlg»@dÏëI¨@_x0005_ë8_x001F_åzÅ@,ÿùtó_x000D_À@iÀîQ³@QXÀ_x001F_¸@Ê a{´@·_x0002_gð_x0010_µ¶@^z¹­`&lt;¶@ü´e_x000B_î_¼@Ò_x0010_;'lå¼@}ÇDá?hµ@}_x001D_ø_x001F_³·@_x001E_Sá	»³@Øg__x001C_¿µ°@¢_x000E__x0010_P»¬@k _x0019_²¹_x0008_·@_x0001__x0005_´ü_x0008_Ênµ@µ¤U.u½·@_x0004_aÎ·@àï_x001C__x000C__x0005__x0008_·@_x0010_ú¦Ì²¼·@__x0011__x000E_¦&gt;|µ@I¢_x0002_f	¿@ã%ÌcÔ_x000C_¶@_x0008_nè`bA¿@"*À%®@_x001A_	_x0019_dð¸@&amp;°_x000F__x0017_Ý´@ø¾(Þv´@­2Æ¤Ê@«@Òhö_x0004_¾@4ô;ó¢Ã@0æÝåÙM®@uÁW)+.¸@ø_x0001_._x0011_Ïº@ê®_x000C_u·°²@	_x0003_|G ÙÅ@Æ·6B_x0001__x001F_¯@²á°0_x0005_Á´@ÈMÉÊ91½@íHZøj°@:ãC-²@=g¥Jf`·@î×E2Ï~¯@4"º#%¹@®Ò¹é²@X±ÿ_x001C_È|®@võ¶¿_x0001__x0003_=º@ö×ð&lt;¶@ý`ê_x000E_²@_x0004_ã^_x0001_«@u	æ_x0012_D¹@ùz^1Ô0Ã@ãîAº¬@K_x000C_æÐ«·@×_x0003_ié©±@ì¯&gt;Ï|¼@«_x0016__x001F_ÔÖÆ½@_x000E_óââ·©¶@L_x0019_%¿@´ÐîWÞ	º@iÅ¯ÉOK´@³n_x0006_×®@]äj°p°@¹_x001C_O¹@¨`_x0008_qX¿@§liÆÎÎ¤@_x0018_3:ÄáE¶@_x0002_@_x000F_\i±@·-3áÛ»¹@¤»:å©º@Óiå´@ë±¥X_x0014_µ@ÇËÜûÍTÀ@ds_I^$­@_x0008_Øb4]±@÷5§Ùjê¸@A¡v_x0006__x0018__x0018_º@u;ðià£¹@_x0003__x0008_²ø½ý_x0005_9©@Z&lt;GÎe°@³»_x0016_¨_x0016__x0003_½@f_x001E_Ü¬ÆÂ@_x0012_ï_x0016_ù¾@Ýàz:£Ú¶@W®¾_x0001_è_x0019_µ@U2âô_x000D_»@6&lt;Ýd½@R,*_x0008__x0019_²@å\_x0017_Ùç£¾@_x0002_L(ÉeÃ@U&lt;_x0011_ `®@þ(Ï£I7°@ÌJËæÿi§@Ã_x0011_!$)¢°@ñÄÈÓ_x0011_Ä@^+_x001A_Mß²@±fujû_x0012_´@¤_x000B_ôÆö´@o{_x0014__x0018_Â@_x0014_5_x0008_÷u³@×Ñi_x001D_ð»@_x0004_ÓÙÒå­@ëÛª[_x000B__x001A_¶@¤)îö¿Ô¼@_x001C__x0007_¶óc§@Z_x0018_A@_x0003_q¸@½~|%U±@íY,ø¹@ËWÅM_x0006_¾@Y·mÍ_x0001__x0003__x0003_¿@ì(¬ÃP_x0008_»@ðÆð_x0018_3¨»@b_x0008_Ûj ¼@_x0001_ËÂ­³@_x0002_©ç¬ö¿@_x0013_Ù½Ü_x0007__x0012_³@o¢è·Ó$·@.òÄÏvµ@&lt;ªkÓ#¢·@½à_x0012_ ñ·@ôzï`¿@_x0008__x0016_«OUP´@°Å],O¸@ÆY×d3»@háBÖw_x0012_·@í\kz½@ë _x000D_ûT_±@¹KybK*¶@"åzx_x0011_.¿@/_x0018_6ÊTÂ@/5H	8²@ñ_x0001_B³I½@«Ïkà	ÏÁ@CKnJ_x0016_Ð³@z_x0002_Ù°@ÆA®uñÄ@ß£/J°¾@èaàæL½@L_x000F_£3ýÕ´@ÿ&lt;rél¼@ò_x0017_BåÅj¨@_x0003__x0005_~_x0002_Æ_x001A_Uh¹@_x0012_ÌGöµ@_x0001_Æm¦_x0014_"²@]»öËé¹À@_x0015_1~²@ì±xá»@Áj×Îp¼@üºâ_x0007_üÝ³@°í_x000D_*À@ÐJ^%_x0005_¯@ÿM/XÏ°@_x0014_\§é½@ã@öÛ;²@wc¾®ry¶@iÞ?´À@5ù_x0004_w_x0013_d³@q_x0002_¸öF_x0016_º@²´ÿ¡«»@_®öØ·@'¼Ôd_x0012_ì¸@5_x0013_­_x0002_T´@U:_&lt;±@~ª%_x0003_À@Örs_x0004_Á¯@w¶?Zq µ@æ¢½û_x0017_¼@_x0010_]ß;¯a¶@üUë|y_x0004_¶@{¸Ñ_x0012_Ð¾@ø/£ÀÂ9­@_x001B_FÆC_¿@¢}ªU_x0004__x0007__x0018_&lt;¸@¤VÎA_x0013_Ä@£ª´øTÍÀ@ª_x0017_µ&amp;WW¬@®§}®@=_x001F_náL©@AÚ¤+ïÀ@UZ¹&amp;Õ¾@"_x0006_¸­Ê¶@_x000E_·ªz²¾@¿þ_x0003_^_x000F_º@¨/³å:°@Û2_x001B_PÖ£@Zk;á·@Df_x001F_+¨_x000F_¿@_x0007_!s\\Ú²@þÏ_x0008_hÙ´@¡h+xa¿@ÜÑNÒÐ°@ tÓéæ¨@¿«2¾·@Ð­ý5¶@©bP_»@ðím_x000B_±½@~É:&gt;b±¼@_x0007_(¼×w_x0002_´@ÖE_x0008_»@_x0005__x0001_ûÍÖ±@9ö_x001B_N!´@)È*¼úç³@ÃÃ&gt;ô_x001D_¿@Öqg_x001A_¿_x000B_¨@_x0004__x0005_ã($1ö¹@ÖÔt(nç£@!_x000E_À2|¾¸@áÊ¶@ÅÊà%½@ì´Yô}¯@ÛJ-_x0015_bC±@°W¶½_x0003__x0015_»@ÌÁ_x0007_¶èø¾@ºI6lÛP¹@½\Xu$¶@Ø	O_x0001_*³@-[­s3Z¶@äU_x001C__x0017_²@/_x000D_PN8J·@b²D/}_x001B_³@_x0011_ãøí#·@â_x0011_&amp;µ'³@ Q¤®_x0015_½­@_x0003_¸¤­DrÅ@%7éEq-À@_x0013_ù_x0016_A&gt;³@sZ_x0004_._x0005_O¼@ìWÏÜ^·@^ûA®y¹@êºL_x0015_Ò²@f_x0010_×w]½@ø~X_x0002_ü»@I_x000E__x000E_WJw¶@þ_x0004_3£8¶@_x001F_úg_x000D_6´@¦J¶)_x0002_		¦¨@õá-¶©¹@GÒ_x000E_¼g·@&amp;ã:u#«@øt_x0018_mò±@ÏÖ_x0018_é_x0007_¸@_x0004_ qT¯¸@Ð¼º_x0008_½»@|AÃà·@_x0015_@enR¥@K%Ý¹É»@Nêô³@¨@(6_x0010_µ@Í&amp;Q_x000F_ ë´@÷f°6	Ï³@ûïk4Í¾@#_x001C_¶_x001D_³µ@Ö_x0010_\aËUº@P×oÜËÁ°@Z£[C$Ä±@x_x000E_»Ä(¸±@2bä`8ü¹@_G-®V½@_x0006_*|_x001D_Y_x0005_±@ö4Å¹ã¼@÷n	Á*ÍÁ@äC"þ/²@&gt;·;!(¼@_x0018_õ^yEA³@jb_x001A_©Ð_x0014_¬@r_x0003_o¤ç»@_x0001_·x{ò¿¸@_x0001__x0002__x0006_ýN_x0013__x0008_hÂ@&gt;£ìG"æÀ@_x0017_ÿìþh³@M_x000F_À_x000D__x0001_°@j(Öö	Y³@òÔõëF¿@_x001B_{¨h·@¾*ª7Ç³@Ó)]2U_x000C_²@ 6ÁÂ_x0008_²@@·»W´m¿@Úy®|¯´@d&amp;Ð&gt;`³@¿Îgk_x0008_¸@_Çò_x0010_×·@3zXº@¨Ú_x001E_~k5§@Õ@§_x001A_VÁ@_x0001_ó}×&gt;¬@k¶4×/?º@g½oÁNâ´@Ry_x0007_¨(:¨@_x0002_°~2¢÷µ@^ë4vV_x0010_²@Jûzº6¸@jEÜÞµ®°@Èà8$	´@Oê_x0003_¡ò´@P	(í¸@ð _x000B_rü½@êc°£Dü¼@_x001A_#_x0001__x0003_ú}µ@?ÞÜ"Èe³@ui#JÅ@gY[òµ@³?ÒÄ_x0015_À@Ý1Â®¶@Á	_x0014_$û¸@ûv d°@è?3ÞkÉ@xÎê&gt;` Å@_x001D_ºì±Úµ@J_x0013_ð_x000C_óQ¢@Á?9Bèº@w¯¹_x0006_®°@¬ª _x0001_ZÂ¶@_x0017_­_x0010_ã¼@í5D}C±@Ïn«B_x0002__x0019_Ã@nóû4s0µ@Ü*_x0008__x0002_Þ_x0016_­@_x001A_J$úT±µ@_x0006_À7TJv¿@æÕþ_x001D__x000B_£¯@_x000B_X"TKø·@_x0002_,ÖÕ¶@+Òí»@´e­CEô¦@¢çÎ,Tæ¬@_x001A__x0007_h6b»@-»Îuuþ´@Ïô_x0015_BÛ·@­¾^Æz¶@_x0001__x0005_QFb4_x000E_º¸@^_x0013_K0W\Ã@\ùr¦W´@Á_x0017_Nº@_x0002_·_x000D_î½µ­@} _x001B_u_x0012_¹@oí_x0016_h°@#[_x0019_vò´@dýSi_x0018_»@ºØ_x0013_öÑh·@î_x0003__x001D_)7¾@RGùBÛ¼@R_x0004_Jê2½@àÞ«Ò¬²@2+B_x0007__x0011_,­@ÈQz_x0017_Ó_x0004_¯@ÕÀ~^1_x000B_¸@ÀOIAx³@Z_x0015_ª_x000F_Ó_x0001_²@À_x0017_hÑÈ¬@_x0014__x0011_tJd&gt;ª@Ñ8_x0008_Ð¦º@Ý4hcjj±@øC_x0007__x0003_È^¯@ïULívª@cQ®*[eº@qÛHa·½@_x001C_ñÈ2´@×È/÷G³@_x001E_F¸öÊ^¹@;¡[!&lt;µ@òOký_x0001__x0002_m@¶@_x001E_î):à§@è3Cë%iµ@2üxíKj²@¼_x001B_L_x0010__x0010_¼@xQ}bÏ¨@/æÑ_x0002_`_x0019_¼@|_x000F_­¤5ù·@_x001A_3öê	ã®@UÃp,ñÁ@d¼ß_x001B_,Éª@Ö««_x0014_ó=«@_x001B_ð+~Î³@Çê__x0008_¾Ç¸@Ó0Ñ2Jv¸@ýìl&lt;ËÍÀ@GQT¼xº@|Ngë·­@µª(Dã£³@Q{½_x0008_ôPº@÷ï%§@¼í_x0010_µ´@_x0010_áD¾&amp;­@Ý·=º@_x0013__x0011_é®_x0002_À@{)ñþÁ¾@ð~Ý~²@Ñ_x0002_s~T±@ºTÑâêÉ¼@ïô,Cb°¶@J«_x0004_Cëð°@_x001A__x0016_Hô~!³@_x0001__x0003_n$/UÒ_x0018_«@U_x001A_2Ï_x0010_&gt;¸@/ÚñJ&lt;_x0003_µ@äµ;T[´@mÆ±#2	¹@Ö`ÑÃØ¢®@2_x001F_#íE²@ _x0005_ttv±@¶ïÂ®¶@¢_x0002_1_x0011_/Aº@_x0002_èÂ@A_x000F_ÉwJ'³@_x0016_._x0016_¬l²@_x0018__x0007_¥d®@X8J°ï8¬@å_x0014_6Ý¿N´@_x001D_Â=_x000D_ì»@_x0014_{ã Þ»@¶N_x001B_GI°@_x0016_þquµ@ý;_x000D_E·@Y_x000C_##6¨²@_x0019_´R_x0011__x001C_¸@eÇióÕ³@ÜîÏ¾Ù·@v/X¶èáÁ@8%._x0005_!=°@z$NL²@Ù»0{ë³¹@«¢d!¡ò¼@¾óêÓ®õÄ@üè"f_x0001__x0005__x0011__x001D_£@DÕÈÕ®¼@+_x001E_¨­P_x0018_±@SýH°ÿ¹@ÒÞ}ïFË®@¿&lt;,N½@_x0002__x0016_QApIÃ@æ=Ôé°@\§=©Á@5hAm§D³@AÝÄ]ã&amp;¶@Q|6_x0003__x0015_µ@&gt;_x0015_±Ûâ¸@VE_x0006_t_x000C_´@ÄPÙ:1³@ãb*Ù&amp;[º@d»»#åM¸@_x000B__x0001_M8_x0010_VÂ@ÁMY_x001A_ª@qâ¨ØiÄ¸@0}:ªG"¹@»%[`Å@òê_x0016_´@¬úc-]¶@_UE_x0006__x000F_Ã@ñü~»@ CÞÒÊµ@Îl_x0004_ø_x0018_\»@á_x0014_æ_ºµ@&amp;À±#F¶´@ô	ù_x001D_Ì_x0014_¯@^1ªÁ¸@_x0003__x0004_$a{*r§º@CxHÖ_x0014__x0001_Á@÷HI&lt;&gt;Í±@_x0003_öR#lX±@¸Q_x000D__x001D_H´@Ö±Ê	c"¼@HÏB·@#_x0003__x0016_Wµ@Î_x0002__x0014_Ly®·@ò_x0001_ùA,(¹@B_x0019__x0006_Å%8·@vÈxÇ´@Þ"A¬&amp;¸@Wrê¶@ëU_x001E__x0007__x0019_µ@o3_x000F_W ´@¤|r5ìg»@"ê_x001F_ù_°@_x001B_É_x000D_­HÚ¾@×_x0015_½_x000C__x0003_Ä@¼{ÖÅº@|_x0015_]vô°@Ç_x000E_±ã¨Ò¼@öW'KJv¶@á|Wtõ_x001A_½@©úÅ9r±@D{fÙL¼@ r_)"±@µA´ÿëô¥@0K×OÒ°@ »Ô7 t¹@áoÞ_x0001__x0006_ã¬@*_ô[É­@I_x001D_J_x000F_j(¾@ªUã_x0007_ë³@ðâ÷_¨µ@ø¹Oµû¸@RJ±¦ÀûÃ@Ø«"Í_x0003_~®@¶~_x0005_8_x001B__Â@_x001D_7Zô?µ@ïê|êªÀ@É_x0013_Åð´@¬	Ûmò}¬@Úú_x000B_ùi­@RýÐ^_x0001_¹®@5ÅÄûÕ_x0016_·@:rùÇ_x001B_&amp;½@+oé,µ@_x000C__x0015_:_x0001_±À@¹&amp;_x0002_h&lt;×´@­_x0002_Z$I¶@Æ_x0019__x000C_¶@_x0006_MA?,_x0016_Á@JìD¾0_x0019_½@|?7õ:}º@¡×2Ñ°@#V_x0008_#j?±@	Ïf'#Â@©F{¥õ·@OË4wA_x001A_·@à_x0015_Ç_x0004_ä¡¶@ÚjøL-º¯@_x0001__x0002_	ä\=µ@c8µoLÚ°@(!;¬_x0012_c³@_x0014_»ðIÑ½@Iº¦[_x0014__x000E_µ@_x0012_Y_x000E__x001D_æ|¶@&amp;I^$_­@Ý×¨P_x0016_¢@ÒR£¶@_x0015_öqâPå°@º¡þ__x0017_kº@_x001E_«&lt;I_x0007_º@·Iø"%¶@2jùµ°@_x0017_%º-(_x001F_½@;7O3_x0014_½@Àðp[Q0°@¢_x0006_Úªq¶@ÏùZgå¶@è[µQõ±@z|üU_x0017_,µ@Rtð#»@_x001B_nÔúh¿¶@ð_x0018_J@Â@£ÏáØe¹@HZn&gt;9²@å÷¡ý»ù´@_x0012_²Ê:.àÃ@_x0005_×W&amp;_x000D_±@Ï&lt;¤-&gt;¶@_x000E_céµ@v"_x0006__x0011__x0003__x0005_Ù_x0001_½@z#ëÓÅÀ@p;«\Ð¶@ä_x0010_Zí_x0010_´·@_x0004_×è_x0016_£]·@&gt;Ê·Ú©@_x001F_gdm_x001B_pº@½)é«K\¿@À¸Ø_x000E_)À@È_x0001_&gt;²¼@â|Uw¨^´@ð¡_x000C__x0014__x0007__x0012_º@T½,_x0001_¶¸@°_x0005_¸_x0011_BU²@¤ÓO_x000D_´ð²@H°~X¡@ÏºJ¦»@_x0015__x000D__x001D_£ðº@éy¾øðÁ»@¾"ð&lt;×³@5¯×õ÷¹@Ä¿¥«©@ÅK_x0001_4f´@¢0y}T¿@z_x0012_9¤]¹@_x0013_&lt;_x0002_mg¸@ì¦b­DÃ@8~¹@`Ûö9bÆ@ÐC_éå6ª@_x000C_Ôño³@ïÁ_x001A_Õ±¸@_x0001__x0004_r«e¼(¸@_x001E_=½_x0008_²@²õÚK¸@Ò5QU_x0003_½°@XI_x000F_Ïx+¾@¨%wßq©µ@Ðâz_x0003_¨@&gt;a´¤Ñmµ@LÈÙ«³@Pi×W²Ä@@*PY°@_x0005_U|Häp»@á À=a´@*ñ,ÚmYµ@úR_x001C_½Ð¿@;A-Êi¿@R0ÒÂ@Ò_x0017_³¼cÛ³@_x0008_øz«­@	Kc¨¨_x000B_¾@rOQäÏ´@ðl_x000F_\·°@CÕÇ$¼_x001C_³@?h§·@_x0017__x0019_VH_x0012_´@»5LËyµ@åÁT#Ç±@Ù§^yÃ@í¤Ãáµ@k(Ö_x000F_/µ@õè_x0002_¾=·@ê_x000B_)_x0001__x0004_ÂÞ´@KäP^í_x0017_µ@r\Tý4¹@N_x001D_'±w·@ÿÔ|Ð`L´@?Ò_x0012_o_x0015_±@g¿M÷3¨¶@´Ê8zIÜ±@v½_x0018_}³@ÜIvæ°@z_x001A_ÍtÆ¯@Vê)Û¢Ä´@_x0004_Öóîuþ³@_x0008_éd7õ8´@OÄ]µ@×kÐg_x0003_¹@0ÝEµ¹@Ö@Ú²Ç¹@ì¼ký E©@Ì¦³_x0005_ºÇ@;&gt;w¥oõ¶@æüvwÀ²@_x0018_|µkÿ«@k_x0015_Ér½@,Áòü\µ@ö­_x0014_·@jÓ®´ã¶@®uõRô|·@eg¡^µ@;VHö»@_x0002_AÏùÿ¸@_x0007__x001A_¹(ä:Ç@_x0001__x0002_è¸%r³_x0001_¸@e¹ñW5»@ÚÐ_x0001_}¸=±@Âà^&gt;ÝÙ·@îÒy_x001A_Ðæ·@ï_x000C_=_x000D_r¸@	~_x0002_V·4²@\©%ó÷¶@M´¸&lt;r_x001C_À@_x001C_A)¬S/¯@?ð´W³@­¯C£t/³@ eÔnÑ±@Ý=/#7|¶@n	Áê¶@qÿÑÂ9°@Xâå?¼@+g[Áv³@³¢éñ}_x000C_·@¾[_x001D_U_x0003_»@%D+]»@H_x0014_ÒX¤d±@XÏ=9··@Ë_x0001_Oh_x001C_µ@×Ùüü·@Ô%hN«@`ýR¿@&gt;°_x001D_ö|0£@å "«¨@ßh_x0001_{_x001E_·@å×_x0008_T2¶@oÝå_x0001__x0004__x0010_t·@rb_x0011__x0012_$¾@_x0006_ì"wë¹@S©+9²@_x0002_#E¤©P´@RN@ÔgÄ¹@ÜtÉºN²@Ó)xìGÁ@ËÍ â_x001B_À@¿_x000D_Òß_x0007_ü¿@¿ÌËâB·@ëÛGïm¶@e_x0001_Ù_x001C_(·@A:äáv_x000B_´@yØ_x0010_´ªÃ@0cç_x001B_d#±@n0rYÒ½@O|_x001B_Ì_x0007_±@}è_x0004_ûÞzÁ@Ìg·ìÕÂ®@½½|p´¶@p¦H_x001A_×x·@+á_x001F__x0003_í±°@,éïT_x001B_¹¶@K[DI&lt;û°@î_x001A_»_x0014_Sº³@Û@Y®¡£µ@z_x0007_G_x0013_Ð_x000E_ª@{l¹ÙÌ¿±@T²/Ñ¡c¶@¢K_x0016__x0008_mÑ¯@_x0016_q2Ý§@_x0002__x0004_'RÅQúiµ@±núÃmº@ðy½Ñ´@øÑ¹_ÿ-²@ï_x000D_¤ÅFÖº@p¤¦¾@q_x001F_«ùÍÔ¹@K·}éwù¿@ï#J;Ö»@ÞIo¨Å§@_x001F_î]_x0003_³Yº@«ÍÛ3¿@ù}jQ«¿@&lt;ãANÌ­@QøKSÆu»@{, Qu´@6_x0007_d£ü_x0014_³@ËÕe°@_x0011_x2ê_x001E_²@__x0007_[Ê_x001E_´@AÈÀÄ¶@²»_§Ã$«@_x0002_Ö»¶@T÷tÕÜ¼@ÎXóí²@	Þ&gt;L9æ¹@D_x001B_GÄ@s×Ás°@÷F|jÃ»@Ì'ýþ­q²@ø}&lt;áöÂ@Ú¶_x0001_õ_x0001__x0002_k¡³@_x0005__x001E_"Ó$_x000B_¼@ÎÏç_x0002_¨®@Êâz_x0013_/®@_x0014_7!	¤¶@ØÕ_x0017__x0003_õ´@¥p_x0007_ôä_x0012_»@±_x0004_`ÓeÝº@j°&lt;Ð®û·@Îj_x0014_µrº@þv(î_x0010_Ò¢@Î_x0015_[G·@G_x0002__x0004_Ì³@#Éö®½¹@_x000C_í²®@Ì/¸ìÄL¶@ìbdhkÇµ@Çhü¶Xà¹@Éøç5ø®@NÎôeø©@&gt;«Ñ®_x001E_)µ@[ií&lt;ø¸@=¼'y_x0019_p¶@7_x0005__x000C_ëCÁ@I¡A[W&amp;Ä@ÄÍ×r_x000D_x¹@"$&amp;_x0016_´@Á«6À'/²@l7Ð^úl±@Z¼¸è}_x0007_¹@²J®_x0013_b³¹@O÷m_x0010_pùÀ@_x0002__x0005__x001B_è4_x000F_Ã´@éDÀ_x0012_¿@o_x000D_ÇóÀ@z_x0013_Õ*Mê¾@£%*Íc¹@ª¤1Óß»@gíïN_x0006_¶@æÒ´þço¾@_x000F_/Æ_x0004_¦¶@4¹0òª@jÒ_x0018_~´@_x000E_Çrþ/¿@X_x0005__x0014_rÁ@í¿_x0002_ê9¾@úâÉÃèÙ°@_x0016_¶]N-°@_x0001_¡ò@å9½@_x0002_Z5ïø¬@éÕ_x0001_2,¿@#JyV´@¿z³zÙ¹@í_x0019_²ÌÏÇ@Ã_x000B_ñ:Ã@_x0003_?Î¸@1zrðÖÄ@zïn6Ùª@Å_x000B_e¤0ó·@nkä¹@ìHt BÀºÈq_x001E_ÀÏ_x001B__x0014_û.ÀÑtâG_x0001__x0002_¨1ÀÞ_x0016_³A¤;ÀJñ¤ÏõÀ_x000C_^_x0011_`_x0006_À	_x0001__x0001_	_x0001__x0001_	_x0001__x0001_	_x0001__x0001_	_x0001__x0001_	_x0001__x0001_	_x0001__x0001_	_x0001__x0001_	_x0001__x0001_	_x0001__x0001_	_x0001__x0001_	_x0001__x0001_	_x0001__x0001_	_x0001__x0001_	_x0001__x0001_	_x0001__x0001_	_x0001__x0001_	_x0001__x0001_	_x0001__x0001_	_x0001__x0001_	_x0001__x0001_	_x0001__x0001_	_x0001__x0001_	_x0001__x0001_	_x0001__x0001_	_x0001__x0001_	_x0001__x0001_	_x0001__x0001_	_x0001__x0001_	_x0001__x0001_	_x0001__x0001_ 	_x0001__x0001_¡	_x0001__x0001_¢	_x0001__x0001_£	_x0001__x0001_¤	_x0001__x0001_¥	_x0001__x0001_¦	_x0001__x0001_§	_x0001__x0001_¨	_x0001__x0001_©	_x0001__x0001_ª	_x0001__x0001_«	_x0001__x0001_¬	_x0001__x0001_­	_x0001__x0001_®	_x0001__x0001_¯	_x0001__x0001_°	_x0001__x0001_±	_x0001__x0001_²	_x0001__x0001_³	_x0001__x0001_´	_x0001__x0001_µ	_x0001__x0001_¶	_x0001__x0001_·	_x0001__x0001_¸	_x0001__x0001__x0001__x0002_¹	_x0001__x0001_º	_x0001__x0001_»	_x0001__x0001_¼	_x0001__x0001_½	_x0001__x0001_¾	_x0001__x0001_¿	_x0001__x0001_À	_x0001__x0001_Á	_x0001__x0001_Â	_x0001__x0001_Ã	_x0001__x0001_Ä	_x0001__x0001_Å	_x0001__x0001_Æ	_x0001__x0001_Ç	_x0001__x0001_È	_x0001__x0001_É	_x0001__x0001_Ê	_x0001__x0001_Ë	_x0001__x0001_Ì	_x0001__x0001_Í	_x0001__x0001_Î	_x0001__x0001_Ï	_x0001__x0001_Ð	_x0001__x0001_Ñ	_x0001__x0001_Ò	_x0001__x0001_Ó	_x0001__x0001_Ô	_x0001__x0001_Õ	_x0001__x0001_Ö	_x0001__x0001_×	_x0001__x0001_Ø	_x0001__x0001_Ù	_x0001__x0001_Ú	_x0001__x0001_Ü	_x0001__x0001_ýÿÿÿÝ	_x0001__x0001_Þ	_x0001__x0001_ß	_x0001__x0001_à	_x0001__x0001_á	_x0001__x0001_â	_x0001__x0001_ã	_x0001__x0001_ä	_x0001__x0001_å	_x0001__x0001_æ	_x0001__x0001_ç	_x0001__x0001_è	_x0001__x0001_é	_x0001__x0001_ê	_x0001__x0001_ë	_x0001__x0001_ì	_x0001__x0001_í	_x0001__x0001_î	_x0001__x0001_ï	_x0001__x0001_ð	_x0001__x0001_ñ	_x0001__x0001_ò	_x0001__x0001_ó	_x0001__x0001_ô	_x0001__x0001_õ	_x0001__x0001_ö	_x0001__x0001_÷	_x0001__x0001__x0001__x0002_ø	_x0001__x0001_ù	_x0001__x0001_ú	_x0001__x0001_û	_x0001__x0001_ü	_x0001__x0001_ý	_x0001__x0001_þ	_x0001__x0001_ÿ	_x0001__x0001__x0001__x0002__x0001__x0001_t3~\ÎÀ¢lÞ«¡Àj_x000B_&amp;_x001F_ÎÀ}P_x0015_.À7©v3ÍîÀðÍ8:ñÀs_x0019_ÚièéÀBÀúlJØÀ'Ý"£+åÀ_x0004_]y÷À&amp;hFGN¬À'a_x0019_W_x000F_ÃÀ©_x001A_RX_x0014_Àm#æóK¡Àf¡Op¼oÀ.{à_x0002_ýÀ8_x000C_R``ëÀÀåE _x001B_nÀw_x0012_Ã]_x0010_À_x001E_¾I_x0003_ÀÇC_x001C_¨tÀ®ð_x0017_vùÀ»ÄÓ(jÀÀ/Ò_x0004_3_x0007_¨À/_x0019_s8À~Bû7 wÀ ¨¨Ø/À_x0003__x0005_CÈE4ÿÀ_x0006_éê_x0001__x0019_À_x0015_Ô=qÀ_x001C__x0005_/_x0012_~¶À\_x0008_¨_x0012_À£´3ø8À/¢_x000C_'YpÀ²_x0012_R7èÇÀKgCËÁÀ@)M4öÀoä×U_x0016_óÀxÈ"¥&lt;ÀfP_x0013_Ù/À|5ÄbIÀ.Ëå²DöÀó·E#ÄÀøé®m/À_x0004__x0001_ÖóõÀ(ÈÔ_x000C_&amp;üÀ_x0014_1¬³ ÀD	yg~ÀyÒ%_x0018_·ÍzÀ*¯Êí·|À©nË¯.ÀiÜÉ_x0011_æ¡ÀUÍ.æÀö¯+_x001E_Þ;À£Ò I*!ÀðÐçÆÀ\_x0002_ÿ"DÀ_x0012__x0004_­_x0011_Ð¶À_x0006_÷_x0017_æ_x0001__x0003_ýóÀ#¾ð¢ÀbÅÈ_¬ÒÀ,ûÕ_x0013_tÀbÏ'OeÀÖ &lt;%ÀâØ:_x0016__x0017_À÷ _x0002_xO&gt;Àð_x0010_tùÀ¯q_x0016_.À|ñ&lt;!àÀä iC3^ÀP\*¥HbÀEÔV|}ÀUF_r|òÀ_x0018_ µe§;Àq¿ù¡_x0002_òÀ_x000C_ök_x0003_iÀ_x000C_~£Ü}ÀËx}_x0005_¾À_x001D_çð¸_x000D_A¡À_x001C_Ðr	pÀ._x001F__x0004_ïÅvÀ_x0003_9s#_x0001_À¯ëCÚØ.À`3Zd^ÀQ ¤â¯ÀzºÞÑhÀQò_/¾ÀÒâ]zÀUùº8ðOÀ|_x001C_%~)À_x0001__x0003__x0019_`EÐÀ¯w7ºðÀ¥0_x0016_¸À_x001D__x0016_råJ;À_x0011_Bßm_x0012_À¸·WBHÀF¶$øà@À1ªoÿ_x0015_À4Á_x0019_VñyÀÕãRóõÀÎ_x0010_¯_x0014_Ã_x000F_À¥Ï»àÀç0¸íâÀÑ_x0012_ËÀ\`äÇ¸L£ÀûÒz¡ÛÀºÀ_x0001_øéÀÀ*liBÀçú_x0013_7o&lt;À«BS_x0013_zÀ·Dÿl_x0014_¡Àjë×;=_x0002_Àx9,m&lt;_x000E_À{_x0004_ËýC¤À¼:k}kSÀBû¸Ö£¨ÀmPÈ=(À#XeÚÓÈ~ÀiÌ_x000C_úpÀ^II}~À¹_x0007_ÖtÀ N_Ì_x0001__x0005_À¦8IÀKÂnçNÀJÕ_x0004_ÜÃÀLñä¼~ýÀöÃÑI9îÀ¢×_x001A_=;/ÀèHÀ_x0003_ã«À+yÀè^_x001A_À_x000C__x0002_£¶ÞäÀ@_x0013_m$Ù4ÀÓ.JÀµLÁ	nÀê¼ _x001C_KÀê¹hÉkÀ®©ÒËÀ÷&amp;¯_x0001_åfÀ/0;_x0017_`Àý»Â_x000C_ÞíÀ_x0016_Çµ}JÀ_x0011_ê_x0013_¶Ù9ÀzûÄ_x0018_GðÀ¢Æl¬¿6À_x000F__x0008_Í_x0008_úÀÐÇþ_x000B_ÀFK_x0006_»#À_x001E__x0014_yáÔÀý_x001A__x000F_&gt;À¤½µ_x0007_¨À_x000E_Köq_x0002_À_x000B_««`ÀøßÓËIöÀ_x0004__x0008__x0005_ò_x0015_ýÜ À_x001F_~x_x001B_R_x0016_ÀsTL÷_x001A_¡ÀÚ&amp;Ë+²´ÀKáð	ÀYõ1-xc ÀôtÎC_x000D_¾À$0Ñ/_x0016_À_x0006_äp¦OÀõ­@³æÃÀ_x001E_ô°{V$ÀR³Ã¯À?%Ê_x0002_0_x000C_À_x0003_¿r_x0011_À~íÑÅG¦ÀæÇ¸_x0002_âXÀÐ¹¤gÌÀËì_x000D_ºVY§ÀèÜU_x0014__x0012_ÀZTG/÷ÀéÍ3_x0010_åÀ_x0001_mÄáÀnÑ_x001D__x0016_&amp;6À	MÀÅp÷ÀóYÃýl¬{ÀçT_x0005_+êàÀÄ.p_x000E__x0014__x0007_ÀÒgäN¤ÀºO¹²WmÀnU(_x000F_ÐÀÆZ*µ­Àé¢)_x0003__x0004_4OÀêiÔ¥_x0007_¡À¶­ÿ]èÀÞ_x0014_!?k_x0017_¡À²8MbÀ_x0017_å4ÿxÀ&amp;WZÇÀÎÀ%_x0015_½v±8À~&amp;gs_x0015_&gt;Àô_x0011_Þ0À*ª_x000E_ó~_x001C_À_x0002_o»[_x0007_¸ÀT_x0006__x000C_Zà½À~_x0010_9T|ºÀã/X8Àvú¢Q;_x0006_ÀnAÉX_x0007_¦Àèç$T¡À¢1j#òù¡À$R_x000F_êÀ	XÚ8{À@_x001D_Ñ*_x000D__x0011_À_x0001_Twqé£ÀÚ¼Ô§ÕyÀæ_x0002_hZ_x0014_ÀíM`¦	À_x001B_ý_x001B_ó!ÀÚÊGj_x001F_¬ÀÜ{ªÚ`Àè9_x0011_Ú#À­$/²¿À_x000F_¼»_x0002_ÎÀ_x0002__x0005_KOø¥ÎÀãöÉµtÀ¸Íy¼Å¬ÀêÀIúWÀÕX2ÓÀpjöð=yÀÄä~"_x0008_SÀà4~IyÀð9RµÀ¶ZÍyùÀ*C_x000F_'BÀC4Çü6À²9ÛoÀJr7_x0001_ÀV¸_x0004__x000D_h_x0004_ÀúÁ_x001C_ejÈÀt¢·_x0019_[ïÀ_x0005__x0003_«ú.7ÀZs_x000D_1«Àë±UÚÔÀ'¾à6Ä_x0010_À¨_x0010_S$²ÓÀW'ú_x0005_Ö»¢Àg9¨UûÙÀ_x0017_ÓJ"¿7ÀY_x0010_Âf_ÍÀ/&lt;CVÀÊ¾OPcÇÀNá¿Ï¼vÀtw?LÀ_x0016_7_x0003__x001D_)JÀFËû_x0003__x0005_SWÀà_x0012_Ê©sÀ¤¿Ä	ÀB~º&lt;À&gt;_x000D_£ÌI#Àâ_x001E_v_x0011_--À_x0017_¢FÇÀfå®À`_x0007___x0008_±Àôxo_x0004_Ø3À×_x001E_ì´_x0005_À¶êÖ95À ,þ÷ÎYÀb=¨è§DÀjÀúÆÀÐ«~ürÀ`ZMxæ)À}MÈk+ÀJ³~ïÀX_x0012_YßyÀI¡ÔÔwÀ;þÅñÀuPí©ç.À_x0001_TkQ¨ùÀËÆ2üÊÀP_x000C_¬ü'±À	5½¨À¾_x001B_Ú8À_x000D_`ØÀ?ù¦¤§ÀÿDb«uÀ"¥ÿ_x0002_zÀ_x0001__x0003_äþ_x0005_%_x0013_À£iÔ9_x0008_Àlq*olÿÀfÅKu*!ÀËÒ¸¤Å{ÀÁ_x0002_Ï_x0019_È\Àê_x0005_É3ÀÃÎ7øßÀÏ²`¼çqÀT_x0006_xVü_x001E_Àf1I_x001D_Ñ¡ÀXás8SÀáãÙa_x0013_!}Àù^	©/]Àfö¿Ø=`À_x0002_iÆ\À_x0010_DDÀÐ#_x0016_.yÀÂmr¥À¸ÏÂï9ÄÀ_x000B__x001B_xS²ÀG+ñ_x0017_À³_x001B_%J_x000D_Àâ_x0015_ãÓ$9Ày_x0006_I_x0005_Ãt¦Àn¶Îd_x0014_À4	_x0001__x001A_W"À}è&amp;¡À_x0015_}ó}ýFÀ7(j¤MÀ@*l_x0001_¬À¯ õ_x0017__x0002__x0004_¨ªÀl××;_x0013_}Àz5p_x0005_nÀA:_x000B_ÖÀZ¯î qÀn8ë©íÀpõà]¾ÀÂ.n_x0004_¤À4Dà_x001D__x0002__x0013_{À&amp;f_x000F_\:'Àê_x0006_{7þ|ÀFHÍõ²¯À2iXmÕÀÖ_x0012_×ú5À_x0013__x0016_Ç²À-§¾¯XÀgyÁ_x0019_Í;À_x000F_,RÚ\ãÀù,_x0015_Àg³Û;/ÀÙ·_x000C_rìÓÀ_x0001_wih`ØÀî_x0007_Äºn_x0016_Àpv_x0003_!ìÀ^_x000F_¥Ù#ÖÀÉ/û7ÂÎÀ4/JÏ@¯ÀÉ3_x001D_ãGsÀá&gt;6q·fÀ_x0016__x0012_.¢ÀàÒ_x000E__x001A_;À_x000F__x0015_(ñÀ_x0001__x0002_k ³M*À¦£lÖïªÀ3ÚÊÎRÀ_x001B_aòðÀ¼^_x001B_*ÀÈ­\±(	À}îÏåòV~À0JjçSÀÜgn&gt;úsÀ_x001C_zÑú÷ÀrOÝÂ ÀéBÜ¦ð_x001A_ÀãX'@IÂÀ=ÚzeU¨Àâ×BÀ`LÑßR¶Àì_x001A_Àü!Î£}À_x0014_6%2H?Àì`LD_x001C_LÀ7íù_x000B_]¬À_x000F_i?oOÀfNXBÒÀØ±ñ±#À:8j_x001D__x001C_ÀæWsà¥yÀ+Ì~&lt;&lt;ÀSCXÐvmÀ eC{$½À~õÞ_x0003_'y{À|´8¯ÝÿÀ!`Ü`_x0004_	³_x0007_À_x0010_Û_x0016__x000F_Ø¢ÀÛ_x0010_­QÀ_x0008_¼:_x000D_Î_x001A_ÀãwÖ$MÀNX_x000E_À¨Ï¿w¦©À_x0004_I©Âcñ À×ÏFóßÀLÆÂ_x001B_5À¨\ ½ãÅÀÌ¥_x001F_ÖkhmÀ0jö_x0004_Ì_x0017_ÀäDüFÎVÀ_x0007_Ø¼â9_x0013_À_x0002_?üù_x001A_BwÀ­öH*§IÀ_x0018_¡«/_x001D_ÀöaÆ¯'±zÀá*G_x0011_z_x0013_À_x001A_Ñ¶!rGÀv2¢à`DÀh_x0001_Ò¢KÀÆÖ_x0012_À8fÏ_x0010_ðÀ ßH1qútÀÛ®cºwÀí_x001A_È¹iÀjk_x0006_µ_x001B_À_x001F_²_x001C_}xÀZtêªòÀ_x0003_V|_x0005_yÀ_x0002__x0003_ëÊæ&amp;FÀÂ_x0014_BÔÄsÀö_x0012_ªÑÉ8À«®_x000C_½mÿÀ&lt;]5oÀW£¬Yµ{À¦tG²é`À¼Ém_x001B_.ÀJï¼(pÀÐ#ÊHÀ¤À_x0002__x0016_¤ª_x0003_ÀýP¿M_x001E_&lt;À½Æb=9Àb£z&gt;f'ÀòøÈ*Á:ÀR1_x001B_ò_x001A_gÀhWV¯]À¡]_x0012_N&lt;=¨À_x0003_t_x0018_¢ °£ÀÐ×ÊAº/ÀxW&gt;_x000B_Àé{zÙÏ%Àny¹_x000D_À:¥C_x0011__x001A_Àð$ê À\ø|gV¿ÀÎ'_x0017_GÀõ_x000E_íGQÀüò_x001E_ø9#ÀÀI2¨ÑàÀÿ_x0012_SÁÀó_x0001__x0008_Ø_x0001__x0003_ç|À_x001C_N¶_x0018_ÃÀô_x001B_rÞå@Àªµ_x0003_têÀ­ÆÀQIÀÍÏ°u_x001D_³ÀvºS×³èÀ#·u´ÏÀ_x0013_&amp;B*RÀ)B©[ÀàÒ_x0013_	UÀ:2²&lt;õ¤Àj_x0016_'_x0017__x001F_+À½_x0010_Ç1iÀØ`Ä-_x0012_ÀäLÙ\²ëÀÆÅSn1À¨º_x0013_w\ÀZCÃ!&amp;À¤i]Ë§ÀA_x001D_Lû/ÀE£©8_x0014_æÀ?]÷ùX¦ÀºD´wÀa«ñF~£À$_®êúÀ» *À_x000E_£Ç_x001C_JÛÀ[ç92ÀÆ;(¨ÀAqLÍ_x0010_ÀÖ_x0002__x0003_7w_x000C_¡À_x0002__x0003_siÑ.R¯Àïm¯~ÐÀVYÅ¤_x0008_gÀ¨|wëÀI._x0011_Ï ýÀAÇ£pT_x0006_}Àv1Oh_x0014_À]Þ2GVÝÀvE_x0005_À'Ë'Ïi¦ÀÃê&gt;¥_x0017_Àm/MÏÑÀKå_x0013__x0008__x0002_£Àð£ryæ_x0004_Àä4ç6=·Àî9_x0004_î×N¡À_x0012_³³;Ànuè{Àf_x001E_Üö 4À_x001C__x000C_áÅ­;À"!_x0015_ Ý8ÀÀ^m6ÎrÀØcCÉ{u À²À_x000C__x0008_diÀM_x000B_·wåÀ_x0013__x0001_=åÀt(ëC_x0013_MÀï©Ö0®8ÀÊ°_x0016_ØëvÀóðQáAÀ¢©ÍÅ4ç ÀM=¼_x0002__x0004_Ù¯oÀ´/´ÀÒ&amp;ÍfÈÀ_x0011_o)]_x0016_À@ÂXÎÙÀÑ2V5GöÀÎl_x0001_	_x0005_À¼_x0013_N5=îÀ_x0019_~ÂÅA*ÀÄÎ@KÀE&amp;@1À6¬ú,aÀÈ½¶wÐT[À_x001C_X×¶_x0004_¥À-¯#ÀÊTêçõÀôâ|	¸:ÀI_x0011_ ¬'MÀS/¨ËÀI:_x0011_&amp;÷1À\wæf_x001C_ÛgÀ_ðQx¼Àñµ¡VÀ_x0004_êðð©À2_x0011_c4äÀ8Ç_x000D_H-oÀº#~_x001F_ÈwÀú_x0015_ü.Î ÀkO°¥âÀ82å_x0003_`ÀWf£=ÿQÀ&amp;_x000B_a_x001D_±{À_x0002__x0003_­(m{ü(À|(» Ó_x0018_ÀÊöãÀz_x0015_ÀüxäVÚÀbÊ­Ô_x0017_À_x0008__x0010_Õ¹À8þ_x0001_ØrÑÀ|Jìè	ßÀ}sÉ _x001A_{À_x0008_êHÊÉQvÀRN_x000B_Û¦ãÀ0*n?ÉùÀØ}`Ók§À_x001D__x0012_ûd@OÀU)ÜõÀPþ_x001E_½ÀL{ÿ©_x0018_¢Àå_x0003_ ¨,ÄÀ_x0004_5¥¹$JÀ&amp;³ã­½À_x0015_¥ÜóÁQÀÒïÝÜ2óÀYâòSíËÀB³Â~n¢À,ºðÖÛ_x0005_Às_x000D_Ô{Àë¾V2_x0013_ùÀ_x0018_ØÜóDyÀíæ&gt;À¾_x000F_î61]À _x0002_µÏ2ÀÌë[_x0005_	ÈÀ_x0013_äØ°_x000C_Àð_x0003_¼_x0004_ÝÀXìF@uEoÀÞjAãÀÀ@Ì&gt;niÀWÖF§r_x0004_ÀÑ_x0001_úI@À»`ã´ÜÀ_x001F_n¥.J,À»_x001F_b@Ð]À¨BÊ¿6DÀ	2_x0003_}MÀÀ\O¦_x0012_£À CFc6ÀH0-_x0007_¾RÀùd;GÀE~_x0001_´ûÀ_x0008_åcéçÀÎºÖHÀ$&amp;üØÀ´À[ít_x0012_&amp;*À_x0001_çé_x001F_À¸aJ_x0002__x001F_ÑÀ6@_x001E_påÀ¾ºÃL_x001B_¼ÀLºÎ_x0012__x0016_À_x0006_È1¹8tÀ#"A_x0001_¡ÀÀeC%è¢À(ÍhV1_x0002_zÀ_x0007_h+;À_x0001__x0004___x001F__x0007_/ÁÚ¡ÀüEöó~«ÀÌ{m'_x001E_ñ{À_x001C_ï	9é?À¸´_x0018_!í[À|+þ[åÀã)ø­Àr	_x0012_uþÀf_x0002_îÜHnÀ_x000E__x0019_åÚ[_x0002_À_x0003_Aá§ëîÀZäD	À|ÿ_x0013_dE®À_x0001_Ó_x001F_xÀøiÅÇ:¥ÀÆ´ùzK§À[ÈQ½ÀÛ|À¶_x0007__x0001_(_x000E_SÀB%_x001A_ÀÇYß¯õ&lt;À©_x0006_A9_x0016_À±0_x0003_NÀ­ÀÞüÀ_x0001_7;À~#ë_x000E_Ý¼¥À@Qó/+³À_x0012_ÎÄ_x000B_¬ÀÚS.¦6¢À«ð_x0015_¨_x0019_À³_x0012_:v}_x0018_ÀÙ¬u_x0018_-«Àð(kL%þÀ;Wvë_x0002__x0005_µ¨À4à	ü~KzÀ&lt;Ñéb_x0007_ÀU7*Ò²_x001D_À­æG|DÀ2_Âð³úÀy;5#À_x001B__x001B_qÖÀB_x0008_qô¥ÀjM^_x001E_|øÀ2g4YFÀý)Æá_x0018_NÀRHJ·ûâÀ8-¢-àÀ_x0008_ò_x0001_U6À_x000C__Ëv_x0003_ÀÛÞBÌ_x0018_'Àï_ÚsÀíh_x0006_à_x001B_ÀgY?º¨_x0005_À1çìºÀ5©½1ñS ÀV`_x001D__x0004_5#ÀQõ(òÃ¤À®òä;*ÅÀ´öh®ÄÀe_x0007_!àáÀ¿TÖ_x000B_¤ü~Àäº]Z®ïÀvLµLÀÞauªÞ$Àê&gt;ôÌObÀ_x0001_	ñ/mmÞ_x0005_Àð*¡¶_x0007_ßÀÆÏ¿½yÀf¬$p[&lt;À²µ&amp;í¸+À_x0018_B_^bÀÝu_x001A_ª$]Àî)_x0004__x0006_éÀä÷ÚÂ		ÀÆ²nÞõ_x0007_{ÀEnv©o,ÀyMµÂÞÀ-ïê¼_x000E_ Àq#Ý_x001E_"GÀ:ugÍ´_x0003_qÀRqíN¥À_x0004_ã*Ã_x0005_ÀÏÛF_x0005_¹-Àb^Ö_x0002__x0002_ÀO_x0019__x0017_ýA!~À,/î_x001E_¸Àº!W _x0014_À#ÐPs±ÑÀâ¢6×dp}ÀªÏO¬RÀr6 øºéÀ_x0003_Zðâ­jÀ#_x000F__x0008_XjnÀuû_x0006_ÞÁ_x0003_ÀÖ_x0018_É,À,úsÑ_x000F_ÀV_x0019_Î8_x0001__x0002_¨%À"í_x0004_]ÀuºC_x000C_ÔÀ4ñ_x001D_Íb#ÀòE7y©vÀ9`_x000C_ñÀ8¸_x000B_ù~ÑÀ_x0006_y,_x0007_·5À_x0016_.ö)7À.dï³é~À0b&amp;ämÀÛ[_x0019_}À¦_x0008_Òè*_x0013_Àz²ªa4Àæ_x0011_è·»À¸»_x000C_(À_x0006_¢µéúÀSbÔåÀ_x0007__x000C_ð_x0005_[À7N°ÑÀ.¯R×£ÀCðúS_x0002_ÀÆ_x0019_Ûë)ºÀÅ§5ûÀN_x001D_ÆÎ_x0001_üÀ@÷ÉÉ\XÀ_x000C_ë_x001D_Î¬ÀZºüA´ÀwÊHÔÀîMÒ_x001A_øÀé¾¸¼¼_x000F_Àø0óP{À_x0002__x0005_ÞèKþ ÍxÀåzSÖÀß_x001F_ô1¦ÚÀ_x0010_F2O!ßÀV.	æÀ¶6øÍ_x0014_!À¹·_x0018__x001E_òµÀ_x0010_[ú6¡À£¹!VÿzÀm_x0002__x0017_örÀ(]BÎÀáåcªù_x0005_ÀÉ=m_x0010__x000E_¨ÀJ47_x0004_óÈÀ_x000D__x000B_·jj)ÀZª]×ß#À¹R×4E8ÀUé_x000B_¿RÀ|ú@'OB~À_x0005_d_x001F_Å_x000E_FÀ­íóÄÀ_x0004_üW5®ëÀrq_x0004_Ù&gt;îÀ1L_x000D_ü_x0008_À¯~ùµØ,ÀÇx#ÍGPÀä_x0016__x000B_6JÀ½_¬ü=Àö6Î_x001A_³À¡E÷lPêÀ_x0003__x0001_þ°îÀ|¶ù_x0003__x0004_Ã­À¸_x0007_Sº_x000C_Àh_x0008_Ì+fÀ_x0003_$»|_x000C_ÄÀDbÎÊÉgÀÀAlÁIÀÒ×¼±_x0019_rÀ\}É&amp;áÀ&gt;C_x0001_Ñ¢ÀÔ_x0003_Sþ¢ÀÅLk¿|À¦_x0005_"ð8À&amp;HÝAíÀ_x001A_É$9ÀÀ5})u_x0002_ÀÕì_x0011_\ÒÀ_x001C_òÃq½Àìª¯ÅÑÀ_x0014_R_x001B__x000B_ºÀWå_x0006_DµÀ_x001D_ûlÀ¡ª«ËA}À HÎãH_x0004_Àºâª?èÀ¶ïÀ^4DÀ+Ä§uÀ_x000C_["^¥~ÀYµ´|À¸_x001D_²_x0011_!/ÀxÛu_XÀ^_x000D_±ÀÐüw/íÖÀ_x0002__x0003_õ_x001B_òÇ´áÀ_x0003_|¦»ÿÀ&amp;c'±é»À'gCÈ_x001A_À_x0003__x001F_ÿ§±{ÀJ_x001E_*b¼%À6 ]}À@_x0003_äíúÛÀ¢ÄÓZò£À_x0019_µñÚÀ_x0003_ôàªSÅÀ_x001D__x0012_°_x000E_],ÀÒµßô×ÀÓ¯üT\À_x000C_®ÙüzÁ{Àp¡_x000E_ù2bÀÄ_x001F_¯_x0005__x0007_§À+_x0004_ùNf¥Àmw_x0017_^°Ä¡Àï_x0007_Q_x000B_½ÉÀä±_x0001_¼ÀÚâÒö+À_x0010_}$	êzxÀæjô_x000C__x0017_}À"í~9HÀ,_x0004_7^¤cÀ¹ _x0005_DI;ÀÊÕÀ_x0014_NØÀ}bÜhÃÀ7DpP¡¢À°2wùOÀ¢_x0012_Ä_x0001__x0003_	þÀ,å^V(ÀqC¦_x0006_ÈÀÓ3ÇAµcÀÁq&amp;|ïÀIóUúGÀ$µvïEÀÖ_x0017_Ê_x001E_j_x001A_À1;«ãÜÀÀH_x000E_U$UZwÀÉ­WÈ®ÀÍ÷	íËÙÀðbJ ìÉ À¼Û¼®1ÀÙý÷°ÁÙÀ1jB%*ÀèñöLìÀ RÝ_x0017_&amp;À_x000E_Íê]'ÀDBSH×_x000C_rÀbß²CÀ¸½rô~_x001C_À_x0002_$àúÀ°åzÒ_x001F_À×M}çë¡ÀÁ3ðý3ùÀ´_x001C_6//À`E{wAÀ=©±_x0014_Àó¹_x000F_âÀ*å»;ÐÅÀû_x001E_~M'À_x0003__x0004_b0G_x0006_¨_x001D_©Àª»Z°"Àíÿ_x0002_nÁ¥Àh¶@GPÀÖÕÅàT:ÀÒôÊ©ÐÕÀ_x0002__x000B_nªpÀ&lt;Ú_x000D_	¸óÀ+]I_x0010__ÀÀ­±¶ÆÊÀ_x000F_MrÔ«À´á_x001D_]Àt_x0014_°ljÀî¿*æ@³Àä_x0018_ïa{±À$_ÏgyÀVÓFq_x0012_?yÀæ#y(-OuÀl¨¤ç*bÀK$¨`êÀ¸ýÀw¡2Y_x0017_ïÀ_x0003_»ü4¡ÀÄL°Ga_x0001_ÀØ*P*ÝÀ­ß ¶ÁÀ!!àzêzÀÐAÄ~Ä,À5VÛªP_x0003_Àî¬ÿØW\À_x000F_'¸EJQÀ|B_x0002__x0003_±}À8´m_x0012_&gt;Àsÿ._x0004_b_x0002_}Àò:¼BÀ¸¦mhfÀ=fÅ÷À»«Ñ&gt;P_x0003_ÀMÜ_x0001_8_x0012_zÀHlÙ_x001F_ÄÔÀ_x0008_ûTÖtÀÚ{é_x0005_L6ÀvNUF)ÀdÞ_x001D_×õÀÊU_x0001_#wÀj_x000F_G+À·a,Ã¸À!Ew\ÛAÀÇÌ{xíÀW_x0011_ÇÔ\+À8ºx¸²À_x0014_s«¬À_x001E__x000C_õ%&amp;ÀbýÈ&lt;zÀ_x000B_7 ïÀb_x0002_JÁ¸_x0018_Àkø_x000B__x0015_ÀMñT_x0002_ÀF®HéÎ]À_x0018_	AâÝ_x001F_À_x001D_Þ_x0013_PÙÀ_x0005_÷²Ç¾ÀUWWþØ_x0012_À_x0003__x0005_úfÈ­l§Àã=ºáÀ3­ßÕÒ'À¼,¨af_x0012_À5¶zùÀzäSúªßÀ_x001F_­zCöC¦ÀËw_x0008_´À®QHáAÀº8¯"«1Àÿ_x001F_ÊkJ_x0008_Àü_x0019_ZÞGÀ_x0003_$W"qÀ¨À¦gý	ÍñÀ~pí¾·Àn¯z_x0002_rºÀ_x0001_èKjÏUÀV@_x0008_h¿À_x0017_hÊrUÀY_x000F_ñd_x000C_µÀÙgW¿¤ÀVp{O­óÀD£h*XÀTk_x000B_¤$åtÀ¦%l|_x0006_À4ÏÄæ_x001C_ÀA_x000D_{¥ó0Àô­$xÓQÀ¿_x0017_G	&gt;À/)5	ÀÖ_x0013__x0004_í_x0019_çÀyôôq_x0001__x0002_[QÀ¤ËóvÀC7êßÿÀ6V$ørFÀPäÿEIwÀ=ÏS*È¸À6 ÂÊì_x001D_ÀúIÎÜ¸_x000E_À_x000C_kÞHÇ'À¨â¬_x0019__x0010_LÀd¤O}2{À«èÈ¤À×;ÒEÀ:ø_x001D__x0019_¤ÀÚ4-_x0016_S¡À¡î¢ý¦ëÀ»:Íg¤ÀW¨@Û{À&gt;®pþ_x0018_Àú_x0015_oéÀ¸Ð_x0002_×føÀÖ-à_x0003_iîÀY¹_x0006_¶?_x001E_Àz_x0011_&lt;QÀ^½¿¦s_x001C_ÀÜd²PB_x001E_À	_x001D_$'ÀæôØÐÀü_x0014_3_x0014_À_x0001_ðgÌÈÀ­_x0004_ã bQÀ(ç3óv_x0003_¦À_x0002__x0006_6dÑÌ&gt;dvÀÄ&amp;Î*Å­À?eL_x0013_-.ÀØÛa:ðÊÀ_x001B_AÈ_x001F_&amp;·}À/%~HÇ¼À_x000B_5ÅµÀhOl¥iÀd_x0005_at_x0010_sÀÞrmB(À^_x0006_GC¢è|ÀäÐ%à_x001F__x0010_Àà¿`q_x001A_BÀ÷êüÀêzÀM¾Rú÷0ÀßWØ_x000C_gÀÀm'_x001B_±_x001E_ÀV_x000B_Ú-ý%À~(_x0012__x0001__x0007_ÀÌÇ(tlßÀ¯æ_ÔðÀ¬1É_x001A__x000E_zÀ_x0007_LDí_x0004_¡Àê«:_x0008_ÿLÀ_x001D_ù²3iÀøNï2_x001D__x001F_À_x000E_oÑ³cÀªI_x0004_ö_x0006_TÀ1Ò	'_x000B_ÀÖ_x000E_IX£³ À_x0003_óxý_x0016_ Àñ _x0001__x0003_²ÈÀm7þ6&lt;Àº_x0003_Ì­4ÄÀGE.À ¼ù}]èÀöä_x001B_ñßÿÀ&gt;UÝ_x0001_k!À{sûëX1ÀÉ}=5õÀ_x0008_&lt;_x000F_£ò&gt;À§§cøê±ÀivyvZÀrÈ0~_x0005_À¼ñÔñ_x0018_Àº#2ö_x0002_ÎÀ¢^^À_ã,¥fÀ6·¤_x0002_|ÀââI_x0001_ZÀ`c _x0007_{À4):_x0010_ÿÒÀ_&amp;WcÊoÀCÅ__x001A_æÎÀx}7ö§vÀEp._x0019_À|_x0010_~wUÀkysòÀÊßûc|À%N$)è·ÀàFo_x0003_ /Àå64Å!Ð}Àh°Ã À_x0002__x0006__x0015_'_x0001_VBÄÀ§yEÎkÀØ¢â5ÖÀÌ_x0012_i:É1À_x001E_6qÏ_x0003_ÀNù	:êÀ´&lt;_x001C_øôÀÂ°_x001C__x001F_àÖÀ_x000F_eHó]À øiWØñÀ$BþÀ¼­_x0004_zÎÀ_x0006__x0005_Z/_x0018_9ÀHõ¿jXÀÿH½_x0004_À¸¤ûJb¾ÀV!®ÌégÀ_x0017_¶ÙÉÀòÞoqÀQ0x_x000C_6ÀÚòÁ@Õ´¡À¤óçM¤Àç{_x0018_ÕúãÀ_x001F_÷	mÁÙ}ÀªXyúIîÀ:_x001C_Rí_x0002_DzÀÉKa&gt;#äÀ2ûì¬døÀ"ÏÀ÷ûv_x0019_e_x0010_ÀO_x0003_`ñ_x000E_þÀb_x001B_°_x0001__x0002_ÙËÀ_x000F_*$Ûl¡ÀÎl_x0002_Ý@ÀOT_x000D_÷ó5Àþ_x0011_&amp;_x0001__x0003_ ÀÖÐ]©É¢Àz_x0018_ÙÀìÀ(GmÙÐÀH_x001F_ú³_x0019_&amp;À_x0008_f¿aÀºë±L¸ À#,k_x0008_R_x001F_À®c°%bÀÊjBsÅÀÐýÊ"þÐÀÐÐiJÁ#ÀÐ¢»&gt;°_x0003_Àc¦_x001F_¤ÀB¦¼»æÀÚ_x0003__x001E_ÒVÀ'n(C)¿À*%hß²!qÀ»üD¶õÀì|_x0007_SÑÀ¯tR_x000C__x0010_ÄÀ|ç&amp;f_x000F_ÀÖ_x0016_C§_x0005_ÀMË_x001B_1ÀY,;_x0008__x0004_qÀC_x0015_þROÏ{Àæ__x001A_fÀ«6[ú_x0007_À_x0002__x0004__x001B_à_x0003_¡ìÀdp_É_x0004_Àà0jóÍÀ_x0017_[shÄ_x001C_£À¹ÊD_x001B__x0010_ôÀç£âY*À°§áM{v|À0½³¼{xÀÕå±¡!À[ða !:ÀÕÿ_x0018_Rö9|À_x0019_)_x001E_%À_x0003_è_x001A_w#âÀ¥ÑôÛ_x001C_À_x0006_ÄM_x0016_x½ÀO_x0001_þØöMÀë^6Ú¢ÀõþìåÙ_x001D_À5_x0011_L´±\À1GØ.ÆîÀ9Ýµ^WÀ¼Ú_x0013_»Á_x0005_À}Óáv~¡À@QAg«À_x001A_}U_x001E__x0015_OÀ_x000E_,cÛ_x0008_ÀöJº*ïÀÛÍ;áËfÀàyH&amp;;ÀöÚ(E¸ Àµ£Ze¨yÀ¤:Ô_x0003__x0005_iÅÀS²Ý©ÀôBh|ñÀ!ø|_x001D__x001F_eÀ¤ÏA_x000D_GÀ¹__x001F_[Å_x0002_Àµ\h2â4ÀÔL_x001A_«À_x000E_rR²¼ÂxÀb6÷ôÀ_x001A_M_x0018_c|?À ­±}kyÀ_x0018_[/_x0004_À~°T,âÀì_x000E_g¨áÀK^TèyÀÍB^®~À_x0005_ÈðàEÀi_x0001_C½jÀîA¥ºþ¨À'-h_x0003_rÀL¤sS`À.r&gt;_x001F_ ¥ÀØk_x000B__x0012_ê§À_x0012_Ô¨}À4N?æÀ¸_x0003_t_x000B_Àó×_x0019_­°þÀ^ç_x001C__x0017_.`Àä[@"ÃÀ!¾2U_x000E_À7&gt;"LNÀ_x0001__x0003_ú}r»BÀï_x0014__x0017_z»þÀ&gt;eÒ_x0018_ÀL;¦Tç_x001A_Àüézlº6À+v_x001B_0ÀÀ­_x0015_.Ü:¸¡À_x0005_ÊõÔ:ÚÀ)òîÛ&lt;Àæ{_x000D_jØ|À_x000C__x0007_ñnm/À¬Ï_x0011_Í_x0002_À Y¢¾ÈÀ47$	ÀÕ ½_¥Àú§?@yÍ|À[5ÕdÀ¸íJ7fÀ_x0010_#¸¦cÀø(È_x0018_Ê]À­e|xù¢À_x001A__x0005_ÒÍ_x001E_vÀ Ü_x000C_¼»wÀmu¿³IÀÝ¦6ÒÀÖîùÃ_x001B_¶ÀOF4÷¯²À&amp;Y_x001F__x0014_½{ÀÓ¼±_x001A_aÀ±¶_x000F_ëÀt2¯_x0014_·®À¼)P_x0001__x0003_kªÀÖá_x0008__x0019_tzÀÂSBÞñ;À¡5_x000F_ÂüÀP_x0007_øQzÀ[S_x0011_KL§À_x001C_Ö-_¥ÀÐ_x0019_jÉ#ÀnÑ V_x0002_*À&lt;n}!uÀÑ¤»#ýgÀ_x001A_¶ój_x0003_õÀO{jqÀî_x000E_CÿDÀ²yu¾fÀÌ&lt;u_x0001__x001C_­ÀÈÉ_x0005_À6g²3eÀ_x0004_ºÛó?Àê¥ }R À_x000E_²Kæ_x0014_À²±*_x0014__x001E_h Àâ_x0001__x0005_'îÀ¯6¤w_x0014_À{lJ1SÀ£yÂ~Àë&amp;^_x000F_lÀ_x000B_ë)¬Àd_x0012_~\Àù5þ_x0005_dÀ$_x000B_0N_x0012_Àp¯oUÀ_x0003__x0004_·ÐQð¨¦ÀzFgÅsÀH²v_zÀ_x001D_ØQ&lt;rÙÀ62Ï©¦_x0003_ÀYòc©À»©ÀÒxÍ_x0019_+¤À_x000D_!Ô_x0007_*À¤-ÓoùíÀ_x000E_P+ì¦yÀ]:_x0018_÷À´,ÖÀÎ:Âyd ÀH:»U[À__x0006_PùJÀIÍ¡Ïã¿ÀnXJW$ À~ý[G³°ÀDµû_x001C_XÀúìL¢À?¼Õe&gt;À¯Ý»JHôÀ_x001A_WÛÏ¼Àw4_x001F_2ðØÀ"µ_x000B_ÐæÀÅ_x0016_SÆ_x0002_ÀLbï_x001F_8 ÀjXÀ·m±/rôÀªÐM_x0001_ÀuÐÃJÀ´E_x0001__x0003__x0010_ÜÀ¹_ÐÉÀ8RSÕ· ÀÐA·ûdÀ^Äú¢òéÀÏ¡\ç_x001A__x0008_À_x0016_i§ç|cÀ_x0018_0yñz¡Àx¾BFT&amp;À¨¿èú_x0005__x0002_Àd_0þK+Àùá%VÀJ$zô&lt;JÀ_x0014_(.u_x000B_À*0AÁLÀ£TY_x0017_ÙvÀc+E(_x001E_À49EÏTÀ_x000F_OÙFuÀà0?_x0005_lÀbBþ$4°Àô_x0015_|_x001D_æHÀÄpôªÀX_x001D_!ÐÀlLÏÉõÃÀÃÚ	_x001E_OÀJ¨¬ÆâÀ4á G(îÀ_x0012_"Ã À_x0005_îo»ØÀÝY_x001E_ûÀÂbhå§òÀ_x0003__x0007__x0005_áæÝdÙÀ_x0015_%Ò¤ßÀªxo=8²Àb_x001C_¦ó£À~;yr´Ì{Àh&gt;wèÇÀ¶¦¬&gt;ÀEyyê]_x000D_ÀøÔïlå±ÀJ+£_x0010_ðÀ°RóÉ_x0017_ÀbÍw5ÁGÀ4ý;|Ï_x0014_ÀÑ_x001E_È¤!#À_x0002__x001F_Áu_x001D_À_x0001_&lt;eÛÀ_x0003_s=_x001E_T_x001C_ÀÙØ$/¥çÀ#»&gt;D_x000F_ºÀé|è-3ÅÀ_x0013_9_x0013_J9®À¶*/_x0004_ÏÀ°:_x000C_ÎsÀ$EðûÔGÀ*÷¨{xÀ0ñ¯Í_x000B_¶ÀÊ_x0006__x001E__x0007_1ÀÅÀ¶º¹2ø6À¥êèÀ¾Íë6@.À_x0011_N_x0003_³_x0002__x0007_hhÀy&amp;]_x000C_dÀ_x0004_Béqy)Àú;Î]¤_x0014_À9¶üÏ_x0008_&gt;À6_x001A_ËCJmÀ´"_x001A_kc.À=[Mµ/ÀÀyóÈ¡m«Àv_x0019_À7}À«µu·À_x0004_ùB_x000D_À§Q_x0006__x0001_ÔÜÀ}¡¤t{`À_x0011_÷&amp;ÐðÀÕkx`aÀPPP&gt;_x000B_²À¾'0¶«åÀX_x0018_m*_x0013_½À`å_x0005__ÞÀLm¯M_x0003_ºÀãe½¾aÀf_ÇßÀb^ÉKÀÂ¦×_x000D_j³À1§¨(yÀ¡É1_x0005_©õÀ;:_x001A_+ ÀL¥¤RzÿÀ^øt_x0018_u9À_x001F_ú_x0003_&lt;ñnÀLÄ°ì¿zÀ_x0002_	._x0007_Ò¬ Àaé|º_x000F__x001D_ÀìÁîÝîkÀ~¥CyvÀñ¢Ç±Àn_ÄB£_x000C_ÀØ±_x0006_ËÄ#À_x000F_º6^_vÀ2þ_x0016_ävÀõ1ó¸m7À÷zÝÀ¡=Áá_x001F_çÀ¼ñTÅX~ÀayWð6À­ ºm_x0001_ËÀ°_x0004_ZÊ¬¡ÀÌa¿ÀT.a¦Z¦ÀfÓÏ_x001A__x0016_¢ÀÞ_x000D_?ÅÒwÀ"ÏÏ¤8À![ÂG_x0007_~ÀOwVBä¾À_x0012_3²ü;ÀLVQqîÅÀx0r¼ÌÐÀÜÕÖ_nÀêpo&amp;¿_x0003_À8íi¨ÉãÀÖ]_x0005_mõ_x0008_À½»RÌÄÀT{_x001D__x0001__x0003_9:¡ÀÖ_x0002_RðÀlix_x0019_À_x0001_ã\m3ÀqÙV0À â_x0012_mÀh¡ClN_x000B_Àv¤_x000C_èUiÀA¡ _x0005_ãÀ¹)cÀ	1WÒ À_x0016_MÛ_x0004_¶!À~&lt;^Ýñ¬ÀÓîuà©Àl#ü´_x001F_zÀ=_x0001_ûhÀüêT_x001B__x000E_ÎÀÉ©®ÍÕsÀ£Z/âÀ.!_x001B_JQÀ`£_x0005_Ê,_x0003_ÀmD;QDõÀ_x001E_1Zê8Àæ%v&lt;Ò!|À_x0008__x001A_èÕ¥ÀV­ñï_x0005_ýÀë_x0019_±yÒÀ¯¿I³Àr¸_x0005_õ &gt;{Àw':À¤HK{¸¤Àø¨_x0015_ÓlÀ_x0004__x0006_ù¨ß:°À_x001E_ÓÓÌû_x000C_À/|N¢_x0001_Àþ_x001C__x0001_á½ÙÀ¸c;$g_x0001_À-_x0002_MÙw_x001F_À·¶3)MÀÌ_x001B_	V¹ÒÀÚ_x0012__x001E_EÝÀ¼üÊ¿6ÀN§ïiÅÀEùbl	ÀnÕZ*ÈÝÀZ-ÙÜ!ÏÀÜ{ÔI`ÀÀ;ïD´k_x0003_À_x001E_!Ãþ¬ÙÀ î¬k#¦ÀØRú±PÀ_x0007_r_x001B_3É¯À¾*_x0016_BàÏÀ~t_x001A_fÄ_x000D_ÀRøÆQ2À_x0001_µ¡ÝØÖÀ_x0007_öñªÂõÀ²Ùå_x0005_N-ÀRÜäÒÐ_ÀT·èÚ_x0007_À§&gt;ë«^ëyÀzfÀ&gt;,_:§À^i ³_x0002__x0006_=ÀÈÇ_x0013_òYÀÂ_x0001_Ç_x0010_0_x0012_À|_x001D_·_x0008_ ±Àd´VÁÍÀÎ_x0014_gÀ[_x0015_¦_x001D__x0015_Àì-m8ÖàÀ_x0014__x0013_=%_x0004_sÀãNàï¡À¿¤=)_x0004_ÀZG?ÀJ¹^ç;À_x0010_0¾y¥HÀ9J_x0001_u^À9r_x0003_1áÀ_x0008_¨~ÄÙ=À.ÎeÕ_x001A_»À¡ýû×U³À_x0005_«C¯¹ÀÕ8_x001E__x001D_ïGÀãº3pÀî_x000F_µõ';ÀäÅ/¡ÅÀ"ºÉW;ÀP8V}_x0007_ÀÐ¨ïú_x001E_Àlð+?¬ÀØ´YjYoÀÀÂ¸ãç1ÀwnØÙðÀ_x001D_­o_x000B_|À_x0003__x0004__x001A_ÞÇÍ]À­.kå:Þ~À_zÛ_x001F_ßpÀ&amp;_x0011_ì¼&amp; À]k0P" ÀîF·|x¯ÀL_x001D__x001C_ÉÀ=Y©pMñÀ¾X\(_x000C_ÀúmTÀzR¡qNÀÅ_x0001_{îJÀ0\;@Ö¼À_x000B_ûþMuØÀ*à_x0018_(ìÔÀï_x0016_%ée£ÀSôÊ!þfÀ_x000E_ñ¹ZÅÀ{_x001D_4PH3À_x000B_ße7À#(wl_x000C_ÀØ¶Í|·Àjm_x0012_b4À¸µaÖ_x0010_À4ÄÎG0]ÀÂSP0ÀH°&gt;_x0004_°8À»æ%z6ZÀ_x0002_;_x001E_(xÀ)x_x0011_AôzÀF¤ð=}§Ài_x0006_N_x0002__x0005_i(À^Ó¸1§µÀT¤#¨Â½ÀÂi¬_x0001_ÌÀéÇý_uÀðûyu_x000B_ÀéN_x0010_êÀ·0¹H&lt;|Àt#_x000D_=¿À êªvKÀ_x001E__x0010__x0018__x0003_·½Àè_x0001_G@ZÀÃ%_x0005_¯g_x000F_À,w_x001F_Æ¾À@*ÿ¬À¤7íQ/tÀ´]9_x0004_ÎÖÀìâ×	°_x0007_Àý¯Õ_x0016__x0005__x001D_À_x0014_ëcð~À_x0006_\Fv*Àh_x001B_å_x0008_ß_x0005_ÀÄà_x000C_½U¿rÀ÷d£+À2_x001F_rñÀ_x001A_y[EJÀ_x0018__x000F_o«M Àð£i)ÀIXÞh¯äÀ_x0016_òÿà_x0014_xÀ_x0002_ØÑ$ÎßÀ ËÍ¸@À_x0001__x0002_Ç ÑÛ¨ÔÀGë[Õ¿À_x001A_Ê^G_x001B_ÀÀv',úÀØÁ[_x0007_z"À=_ø_x001A_BåÀÞ5Äã;Àd~)3»)Àn~o-pÐÀ{±pNÿ*À:^À(ØÀ_x0001_¦æEFôÀñgÃ7ÓÀaÈù7ßÙÀ0_x0018__x0007_È«À®ÆðuÀ}_x0002_ìoÀù{%ÄÆMÀ_x001A_UXÓÝQÀ4	'&amp;ùªÀQµ¥ßRÀ&amp;_x000F_jsØÀ\è/&amp;ÀP§_x0018_ÝhùÀÛÔ_x000E_ã_©À1=å_x0001__x0003_Ày_x0012_p7RÀ¡W×öÉoÀÌ_x0016_Á1,_À,g&amp;ò_æÀ\ààBÀë¤_x0001__x0002_àYÀAÉztV¡À_x0016_HÓ´ÀÐ»_x000E_Ý1)Àp8µ_x0005_oÀ0U_x001A_ñBÀáÅD8U,À}_x0008_N_x000D_þ6À_x0001_Að_x001F_	Àä|õ¾ô&gt;Àòø¯PP_x0016_Àÿ{b_x001E__x0001_®Àäÿ$´.À{«Z?úÇÀ_x0005_m^¡ÀúÒv¦»kÀÇ/`ÀhÄíJÙ_x0008_À_ÇÎ_x000C_²Àü_x0007_¬ßþ¥ÀTx.b|­ÀÃJè_x0016_ì?À_x0016_"£}À`ÇNÙ`À_x0002_½Cp[À_x001A_þ_x0005__x0014_ÈÀ³¿ÅQYÀÀ(R°Ý-«ÀÕÊÓ_x001B_gÛÀ¡p_x0016_VÍÀ_x0011__x001D_y-_x0018_Q}Àøô:Z_x0014_ ¡À_x0002__x0004_`0_x0010_vØÀÄ_x0008_q/SªÀÄýÑ_x0003_JÀY	{èX#À_x0015_æ·ø ÀÈßrB_x000C_»ÀpÝ_x001D_@.ÀÑöö_x001B_ À´¾àùÆÀEÔ&gt;~ÿÀ·½×ÒN_x000D_À|1[Ë^'À­F%®GÀ_x001E_þ½ö5­ÀNñËùÀD»-À~DÀ¾¼øöÀÿT[ÇÀBÍ_x0008_·oÀÏþ,ú^iÀ©¡¤Àë_x000D_èÌ¸_x0019_À¨#ù7_x0012_À0p=@õ_x001E_ÀÒÒYâMÈÀ_x000C_F&amp;L_x0006_ÀÒ_x001C_þÐbÀìêG{ÃÞwÀNb$¹À¡_x0013__x0001_}¦}Ànµ_x0014_Û«gÀEsõ_x0001__x0003_ÏòÀ3-0æÙeÀ_x0003_u_x0015_5ª`ÀÙR/ç?À_x000E_ÆÃíÔÀz3ØöµÀÌ3¯d'gÀö^[_x000B_Ð_x0016_ÀÃóøMÀT ª_x001F_:TÀN}Më%À²·^VDÀ.t4K&amp;ÊÀ"h_x000D__x001C_èÀýà,«^ÀÇ_x000C_;ú`¡ÀÙÿËË_x0017_ÀLw_x001F_&lt;;HÀÆô*¦sÀsó%)À ÞÙÉ_x001F_À&amp;|Wþ"À¡]ÉõöOÀ¾PV_x001D_RÔÀjÚÁ»¨³À Îy&gt;¹9À&gt;ÿ_x0018_t3ÀÔ_x0006_z)_x0016_%uÀ5~&lt;J_x0002_ÀTe_x0015__x000C_ôÀb_x001D_UýìÀn_x0013_×FoÀ_x0002__x0004_X3kCÞÀX­_x0017_¬ìÍÀ26e_x0017_¤ÀlQ®aÀå±,_x000C_ì ÀíqÁ!6À0_x0003_F*ÚÀìÜzJ`ÞÀ`0&gt;IsMÀ*&amp;TS{Às©_x0019_»§À0òw_x0001_)LÀ×[ð]_x0015_ãÀöSá£ÎLÀA!,o	À`F_x001C__x0002_ÑÀÐí¥Q÷¡À(P÷;W±ÀñûdYÀßp[_x001D_!À3_x000B_Å«%À]Qvo9aÀ¿æÊ¬µÀvýlì_x0006_`À_x0019_ª_x0013_Ó_x001E_ìÀp[@­_x001B_îÀM_x0004_æK¥À\µþ_x001E_À8F&amp;t^À\._x0013_9ZÀ_x0002_&gt;_x000E_ÃôÀ_x000E_'EZ_x0005_	aiÀYýØÊxÀí_ßñ{À4÷îÏ ÀüªþD×áÀ_x0007_^x}VÀà,´-¾À3¬êÏèÌÀ_x0018_BÏtÙïÀdóòeF_x000B_ÀÃ¶®åB÷À¢C0	¶ÀËËC_x0002_ïÀØUâÞÀD¢_x001B_[ÀC_x000E__x0003_:ôwÀ¸_x001B_P_x0001_j_x0019_ÀaÒó_x001D_ðÅÀ_x001E_H£â	_x001B_ÀQú¶]­éÀ_x001A_£_x0016__x001F_°Àso4_x0016__x0013_CÀ_Ó_x0005_­x½À9ý]û_x0008_¿À^ß)v_x000E_3À·_x0018_ÃöÉÀ _x0005__x0004_À/_x0005_ü·èûÀÒ¥_x0006_®/ÀÿW_x000B_ÀÈ³$`ºÕÀ¯ÓÑonÀ</t>
  </si>
  <si>
    <t>0c9cf414df5569a20da5b8361ae1a751_x0001__x0006_dÆâ¨bÀ^(8Uì¡À_x0016_æ]\tÀéÂ_x0014_3m, À^¯	_x001C_»ÀÎÁô&lt;ügÀæª­_x000B_[À_x001F_æ­Ô À[~ÿJrÌÀf£ðÕ_x0012_àÀÛD]	ÃÀ3b_x0012_V_x0008__x0011_Àú×_x0006__x000D_x¢ÀÞx	|FMÀt%¡î_x0003_À¸ýjÊïÀ±&gt;iùÀò0_x0006__x0008_³¾ÀÜÛs4,Àg_x0002__x000C_-CÀìÎ×ÛÀ_x0012_À_x0019_ä0trÀj_x0004_: Í±Àðü	Á»À1³Fbï¿À_x0016_"FàEÀ*}7`@_x0015_À`í±~ÉçÀÒñÐ.ÞÀ_x001D_³_x0005_ ¯À_x0004_íÜEÀ!ï_x0015_?_x0001__x0003_PÌÀqâ¥|ìù{À}»§_x000E_ÀaºkÀÇI_x000E__x0018_ÑÀ_x0006_E_x0002_U1_x001A_ÀÐtZ_x0018_µÀèO_x001B_±uÀ (_x0006_ì£ÊÀÆ¿õÀ¹ñ(hÜ¯À/¼ÂÒ_x001C_ÐÀ¼¤î8àÀ:J_x0010__x000F__x0010_ÀØ7?©åÀïêÂFÀçêðr_x0013_ÀAôÀæÀ'b7(ÀZ¡¨%À_x0010_º­e Àzk'~éÀ7lPâ_x001C_À&gt;ÿ_x0018_QÿÜÀ³Á_x0002_Ò,Àøg,Òò_x0005_Àª_x0001__x001A_=UjÀ«_x0008__x0010_éÀÔ_x0016_hfëÀ_x0003_!*	ØÌÀ$JªÅRÀÉùBÓ½À_x0003__x0004_l_x0019_²¨SYÀ_x0013_P9(#À_x001F__x0008_Ù_x0016_HÀ£¸[2hÀã[AbIÀIoß_x000E__x001B__x0005_ À_x001E_é_x0010_½É¥À,ú6æoÀ9 è_x0019_Àú_x0012__x0017_åY_x0005_ÀÞ\[uh_x0001_À_x001A_°Ht=ñÀåx»ÒS§À±Âù%ÀV%ü_x001D_©ÀR3ð7&gt;1ÀþÓ,ÌPpÀ_x0010_ó³_x001C_ÈÀ³_x000B_Ê®uÀ_x000E_Øì|2ÀWWSpÀú_x0016_aì½óÀ2_x0014_²ûuÀ_x001C__x0002_9AZ~À{njÅmÀT,WaÀ6U9_x0017_ÁjÀÃx_x0017_=,Àµ:PÀ_x0002_[À_x000C_Ù_x0002_MÀ#ã_x0013_ÿÀ_x001D_bå_x0004__x0007_çÀ&gt;§Þ,ÀJ_x001B_»H¨ÿ}À_x0008_3xYÕÎÀ_x0003_ýlÀ[×äJÀsM¯"»À÷èèaÏ_x0014_À"zØ©ÌÀ8Åê¡ù1À¿ö:¾}ÐÀÜª_x0017_H¡ÀÐÒæÅ_x001A__x000C_ÀÑ¸ÆÍdøÀbó`p_x0005_ÀÆ)ýü4(À¶çdxÀ`ÔDóÃ_x0001_À,ìáPXÀÒV6©»_x0017_À­d&gt;9_x0017__x0014_À?/brJõÀ_x0006_Ýs·KÀ_x0012_Vº_x0001_~?Àäsâ¤jÀ~{_x000E_[À)*ì×#_x0003_Àû	ñÁ&lt;üÀ¬óå_x001E_ÊMÀNô_x000C_æ¦À_x001B_·_x0002_?Í_x000F_Àcs,_x0018_ÄÀ_x0006__x0007_G¦F´_x0005_Ç ÀO´(_x001D_ÃnÀKÝ`ÕÁMÀþXMl_x000F_À_x0008_b¬°_Àr_Z]_x0011_Àè¥~_x0017_64À+|n¿ßÀ_x001A_lå4«À_x001E__x0002_Z±ÏÀBÎäÃ¶ÀéµÈ4_x0017_Àã	_x0018_dÀ_ìÒ¹À+_x001F_¢q_x0001_À2_x0017_!V:ÀrÄ/%rÀÌ@$IÀ0|l&amp;9_x000C_À_x0016_³þÉ4ÐÀÈ+i_x0017_IÀ|ø_x0004_sÌsÀªÚã^þÀn¢ØñÀ_x0016_g_x0014_¢ë¼À?½ÀvBÀrR¶Û}ÀøBÍZ_x0003_À_x0008_¶Ú3,|ÀÔ_½À_x0015_M_x001E_(À/ÑÊ¦_x0001__x0002__x0015_ÌÀeûqeGÀÇ_x0018_ïbý_x0005_À_x000E_M÷{À_x0001_³hVSÔÀ&lt;8ÉÖ¨ÔÀR@_x001C__x0012_À	Í_x0002_`eÀ=Ç§mÀ_x0018_à_x000B_±ÀQî±´¼ÀGÞ_x001C_·X_x0007_ÀÂDnX!uÀÄQ_x0004__x001B_ÇÀ ¶_x000B_];3ÀÑé_x001E_5³uÀxú/ãÀÕtÌ\À`V÷pXñÀÙ"c²úGÀþ_x001B_¬êfÀ-À_x0014_Fq_x001A_À8_x001B_oHOyÀà¾yE_x0012_À¸:,_x0016_Ào_x0005_=¿ÀZ_x001E_EBÀR(¾#_x000E_\ÀhU&lt;LýÂÀ}_x000F_6À~¥a_=íÀÓÌ:_x0014_°ßÀ_x0001__x0004_ÕÇ~àÀI:_x0016_¨À$³_x0007__x0017_Ó#ÀàºJêÕà¡À¸¼_x000B_E\ÀÊ_x0012_4OãÀ_x0003_ö9í_x000F__x000E_¢À_x0002_YÞ_x0012_¬çxÀâvòË_x0010_òÀºÁ_x0004_¾_x0014_µÀÇWÞ;A,ÀöÅ¤&gt;d~ÀLóÉ¼'ÈÀ!ûïcIKÀ_x001B_t0ÀZÿÐ¤_x0015_2À_x0014_[Vÿ¨¡ÀAÆôÀ+ÀTãd$8«Àü¿_x0013_ZÀ^)_x0005_.òiÀkÖHµÀÚÄA81ÀË)ìóÂÀ¢ÓÅãn¬Àî°ö§ÀÛl7½\Ö©À\_x0010_MSÓyÀ&gt;_x0005_caaGÀÍ(=_x000E_´Ä¢À»ä_x001F__x0011__x0013_Àu_x000C_8ß_x0002__x0003_wÀ(²Ôn1TÀaäÜ­sÀayö zÀ_x000E_fÀ¬_x001A_°ÙÀ§À_x0008_ðãã%À|-o·ÀdÀÐ»_x0001_	«MÀð\OÂ¯Àq§N_x0001_cÀ_x000B_&lt;ö§iÀ¼£Ë&gt;åÀ\s_x001D_å°À_x0016_ñIk_x0015_ÛÀB_x0018__x0019_1LSÀ¿_x0011_/Ò_x0005_WÀÈyå½êiÀ`	o9ÀÆ_x000C_OÍY~À_x000D_?YÅÀ_x000F__x001C_}Ò¿À}Ã¨e$_x0015_ÀU=°¾¨_x0013_ÀØ^ÅüöÀØ#^ON"ÀÛ_x000D_5µTÀ_x0004_Ç¨K.¹Àl-Ì}·zÀÞ_x0008_ó/TÀÕ´¸®HÀe_x0002_]À_x0001__x0008_cÖ_x0002__x001A_ëÙÀÌÁ:ÀïÈ"ÍL_x0019_Àh_x0013_À_x0003__x001A_À«ÀI(ÀxÆl%ÊÀ	h(_x0005_CÀ°;^ò_x0016_7ÀèhÓ"n_x0016_Ànîêð_x000F_À5é¨@@À5*	$_x0004_ÞÀ|á!éóÀ»À`É_x001E_À4osmÀX`_x0015_ÚéXÀ_x0006_ÞÉWÖoÀàG6/³ßÀu Ã§Àh¼îë,¡ÀxPMm²xÀd7T=_x001E_ÀÆ2ðÁbxÀ|ÊÁHùvÀÌºÃìu5ÀGk¼b°ÀÎókj¦Àv­j	lÀ_x0003_ó_x0013_£_x0007_ÀLc¨IgÜÀì_x000F_'»¨_x0003_yÀ_x001E_Z_x0013_¬_x0001__x0002__x0015_êÀ4zrÀØ&lt;H¡¨À_x0017__x001F_¥õÌÀwW¤&gt;MÀrMÍìmÀ(^Ã~]_x0006_ÀhÇ_x0008_u_x0012_ñÀ_x0015_à|_x0007__x0017_ÀöHó*_x000F_xÀ.hÈ¤ÚÀ1é¯ewÀk"Â¾ÀUWò&lt;À_x000C_ÞO{_x0006_üÀ®¦Ël3SÀp+¬ ÀF³îð}¦ÀB_x0001_ÏÚÀ:=_x000C_ôvÀð_x0010_¹Z_x0018_Àr_x001F_¦èÚyÀ_x0019_j_x0012_µPÀ_x0019_©è@DEÀ_x0001_gà(ßdÀ_x0012_õ§hÀ±ÄÞé`HÀhòï+n_x000E_Àßhµv:CÀGÝ|	fÀÀÔ@eÓ~ÀÓMã_x001A_ö_x0003_À_x0002__x0007_ï_x001C_W·äîÀ_x0002_#VÌ°|ÀIÌÖüâÀ_x0002_&gt;_x0017_~ÀÜyóÙÏÀ²V§?À_x0013__x000E_Í.~À(_x0001_õdfÀ´ü±_x0016__x001D_»Àöd,Ö$?£À¼_x000B__x000B_d·À&amp;H _x0008_6"Àj0=ÿïÀÃçCEÀ?_x001D__x0008_öÀ*H¬?À_x0008__x001B_ÄÔË	ÀRß_x0003_hl_x000C_xÀ~Ì¤É_x0005_·tÀ_x001A_vÂÖ73 Àv-xÚZ¤À_x0018__x0012_°Õ#¸Àk_x0018_&gt;MtÀL®_x000F__x0006_wÏÀ@XåXx¯Ànº	ð)À'kní.À|L_x0004_k_x000F_ÜÀp!ä«7|ÀDúz7TAÀ_?_x001D_h-v}Àd._x0002_	CÀäC¥ÂAxÀî:_x0018_9"Àîþ_x0003_º×_x0017_ÀMï	ÊÀ®_x0016_Ô-ÕÖÀP`ÁzCÀ4næÁ#ÍÀjrÔÓ|úÀ_x0007_¢sÍ©£À¿C°_x0011__x0003_(ÀÎuA5ÏVÀÊ;pÌÀÒ_x0015_®ÛE¡Àî}à\ÞÀGfc5lÀ_x0006_i¤BL´À_x0019_PK²½À_x0004_Å¼²_x0011_iÀ$(ËÊÀì.BN4ËÀ6)_x001B_ÅîÀV_x0005_¾=WÀÚ·¦V_x0013_WÀò_x0003_V_x0001__x001E_´À_x0010_,Üc_x0017_Àÿló_x000D__x0018__x001B_Àô}rÿ¹Àîý_x0007__x0015_ÂÀ_x000F__x0008_M$Àf¾«Ã=3À&amp;ó4_x000E_"À_x0001__x0004_6!#³¢ÀLFÞu5êÀ_x001D_ý¿î«8À¡¥_x0010_õ_x0010__x0019_ÀÖÚ¬3_x0016_À ïpÂÀ«^êÇ·Àb2_x0002_q_x0011_|Àcïï0ØsÀfòÒä_x0003_À_x001E_H±_x0002_C^À!¿@ÄáÀºK_x001B_Ð8Àf4f_x000B_sÀõáX¸î°ÀEOÊÆÖöÀÉõÞÆe_x0010_À?Ãr_x001C_þ ¥À­npæÊðÀÜõoÞGÀöV_x0013_o-EÀ[h*_x0010_+á¦ÀÝÄm½_x0006_1À¯ÿ2zÀai`îþ_x0008_À¼vAáßÀ_x0016_É­Í_x001B_fÀ_x0007_¾ú­ùÀ^³_x001C_?aÀíÛ¶%_x0018_iÀÞ`Aj&amp;ïÀÈ¬ö¨_x0001__x0003__x0011_ÀTd)Ú_x001F_%vÀÔJ¼Æ¦_x000D_ÀÑÝ_x0008_®ÀÝr­|.ÀÃ_x000D_º ±À¤_x0014__x0002_.÷ìÀ_x001D_;åUÀtµuW[UÀrá§d_x0012_ÀD${°h_x001D_Àæ°Ø%»#ÀÀ+áÇÍÀHø§_x000B__x000B_ÓÀç]Ù9ç-ÀÇFÀä #_x0016_»4ÀºPª_x0007_À.sXúýÀìð°Àêå¡´o_x0014_ Àð-["=_x0012_ÀXµ"ð_x0012__À»êÂ_x0019_ÀÉ¡ò[5SÀc4;ó|ÀÄpçõ_x0019_;ÀõÁ_x0016__x0007__x0003__x0014_ÀÏj¯K!ÀÃDÂO{}ÀàK¾_x0018_ê`sÀ(TêDéOÀ_x0003__x0004__x000C__x0010_¼_x0001_=YÀálÎzí_x000B_À ½®ß.àÀr-´_x0008_TÀ_x0006_é6Æ_x0012_Àâ9³Ë&gt;À» _x0017_uìÀ¬|@¾8ÀTú_x000F_êCbyÀ&lt;_x000D_¹_x0013_öÀõà¡r¤¾ÀÑç_x000E_A=À4_x001F_ÕGrÀF&lt;·ÞÁëÀ_x0018_×³¡þVÀ(­g_x0002_nÀN%ë_x0015_Ö!ÀçÓË¯#ôÀy_x0010__x0007_ûÀä&lt;N2À_x0001_ÔSÍyZÀbAqvqÀ_x001A_ÇÜ¿À³\+FÀ`¹NÍLÀ"ø¿_x0016_ªÀ\Å_x000E_jâÀ¨¯p£»À%_x0004_jÃþÀ§Ég	ôÀ  ñ¹_x0015_Àn_x0004_ùå_x0001__x0003_[^À©¿_x0013_#VJÀ_x0003_*¨¶qÀÊ¨_x0004_ñÀyÐ±ë¹¤ÀDàqt|_x0007_Àà½îÝÀÊ;õUç.ÀÀ¥NÀ÷C_x0006_ÔZeÀP_x0015_?é_x0003_dÀ©,ß_x0016_À_x001C_ª_x0016_{-õÀ¬ÓèÛ.SÀ_x0010_£R:AUÀzÝ§ïê_ÀyaÌÂ³_x0001_À$í`âÀ_x001F_HB_x0016_WÀMxöð=¦ÀÚ=Á_x000B_^ÀÁ4	./_x001A_Àü«_x0004_YX"À5\×_x001D_ä¡ÀEýq¨À©_x000D_å_x001C_ËÀü#_x0016__x001B_V^ÀìÑ{ä_x001E_ÊÀ*áDÈîZÀ_x0002_!×ÖÀ$W_x0006_úÀuK¶D*À_x0001__x0006_¨VÄ¦MÖÀTÒOzhÀØFa¸}À_x0012__x0010_ º_x000E_Àð_x0003_+««ÄÀ_x000C__x000D_Çz_x0016_À8ë¨,À\ZÚ5_x0012_À²_x0007_ß+oqÀ¼Åµ_x001D_ÀÎOb¿¾jÀ½1ÉÒg4À5Ã/_x0005_ØÕÀ_x0008_sð%&gt;ÀòÖ½_x001A_À_x0004_V4ÉðÀa2ûeèsÀ_x0002_Ë®_x0004_§Àº;_x000B_ÖNÀÞÐ\"îw{ÀCânËiÀh4ÏÓðÀßS[RÀÈ|½©Ã_x0001_ÀjF[^AÓÀ§¸L_x001C_ø!Àdd»ã:´À_x001C_TÑÛ?À#µóöËÀµy2o¡ÀêÅ£r4¼À4ÙU_x0002__x0006_9À4_x001C_æg_x0013_À£öé3$ÈÀxs#²«2xÀàÝî_x0010_-À_x0003__x001B__x0017_¶(¢ÀÊ_x0001_w"PÃÀL_x0007__x0018_Y1¼À2ÛÆi9ÀDVU_x0013_­èÀ@å¨{ÀDÙ_x0014_þòÀCÓVEÀ._x0008_=í_x000D_À_x0004_ðÎ5¹qÀ_x0012_[3_x0006_jÜÀVMÙ&lt;_x0013__x0004_ÀjÿË,nNÀì@Gy|@ÀwÕV_x001F_»~ÀÈ³ÿhn)À¨fÄ44ºÀæ©ä.Â,À_x0012_ÉÆWo®À2v°$zÀ:_x0011_ÚÚ_x001F_ëÀýìtxÀt_x001E_I³òÀ^òò_x0013_ÎæÀ¸2¸ç&lt;À½zf&gt;_x0005_ÀFÐ§×|À_x0002__x0005_¶RÃRû_x000B_ÀôfSàÀ¢_ëû"À&lt;LæÀÒå&amp;I nÀ©_x0016_Iÿ"_x0016_ÀØ®Bk_x0002_ñÀ{ÑhØ_x0013_pÀb_x0003_W_x001C__x000D_sÀø&gt;[¤À¢(R4HiÀ_x0002_èé_x000D_À|ÝB#'ÀðHÌ{_x0017_ÀìÃ_x0018_ñê_x000C_À÷XL)ÞÀÚXeZÀß½_x0011_Ë0LÀ*E`_x0003_x_x0019_ÀÒ½P_x0001_þÀú_x000D_+PÀx²®ÎdõÀ_x000C_&gt;°¯hêÀ¦æi¡zÀ ùÇ)×À©¬-ù_x0011__x0004_À	[ÑÒöÀ êÀªïu§QÀ·Óe©Ñ#Àéd»·_x001F_ÊÀâÅ%S_x0001__x0006_4üÀø_x001C_ÕºÀøX¥_x0015_mÀ.KÙêMÀ_x000E_*p _x0007_£À_x0018_?_x000B__x001D_:sÀpg&amp;¢KÀsÕo_x0013__x0010_À«=IÀÌr¦:¥^}Àh;Z¶QQ£À`ù§_x001E_ls ÀN_x0003_®ù¾_x001E_ÀóÂ_x000C_wmÀØÈ_x0008_ªÅ^À%Ò6g_x0018_À_x000F_i)jÀëNú¿ÄbÀqGäÀ_x000B_Gºwõ_x0015_À¨ý{ª(À;íòÝÄÀrÜ_x0007_jJ{ÀöúæoxqÀ@À²!±Ó~À_x0004_ß_x0001_ò|	Àhñ|6_x0005_À_x0010_ùÍ{$pÀ_x0002_0Ùò_x0011_À¬7$À&gt;FÀ¾_x0007_mÈÅírÀZ=QâéVÀ_x0004__x0006_B=qË¼~À1¼_x001C_å_x0002_ÀQâ_x0019_iÀ_x0012__x0007_éñªÀ2J_x0013_©ÀZ¼Hç|2ÀnÅ_x000B_ÚS¿À0dÊ| À"ßÜ1_x0007_ÀßqQBu_x000C_ÀbBá;ùØÀ?¨Gl&lt;ÀÖO¢&gt;JÀr@#ÁÀËK]a_x000D_Àt_x0019_HßÀ§_x0017_{4DÀ_x0008_¡ä»_x0002_¯Àb-GÑwbÀÀ_a1ýlÀÝ}l_x001D_µÀ_x0003_¬\-ó_x001A_À­Ða"_x001C_PÀÚª_x000C_Æ»·ÀxHß_x0004_qÀÜ(5¹RcÀ55nF5WÀL¥=_x0003_¦5Àº7ëkÀdqÙ4^êÀ_x0001__x0005__x000F_W´,ÀlÇ_x0003__x0004_OÀ0_x0005_¨ÃÞÀQ¸Û!VÃÀQ´ð_x001D_:À¿ú¤&gt;òÀÀ_x001D_¼é"VÀ_x0014_¼ÎúSÀà£1¥G0ÀÁÄxÑ­À®½ _x001D_ÀÐôsÿðÀ+1_x001E_þÀi%KuÀ:¢á_x0010_üÀr_x0007_VuZZÀÂ\O¿Ù+Àzq»Õ¤CpÀo_x0011_´Àëqª	5kÀ_x0001_w¾~_x0002_ÀÂ_x0019_àr¿_x001D_Àrý?"{Àï_x000D_ÚeiÀN_x0012_Ül&lt;_x000E_À6¦FJ4¡Ày-(mßÀÏµ&lt;A³ÀåÝJ/ü/ÀFößO´ À_x0004_Þ½_x0007_¹À³âLì_x0004_íÀ..¨káÀ_x0006__x0008_¶?öðrîÀáÚÖjÓÀÒ¨°ÀÆ-,áÖIwÀ0_x0006__x0001__x0001_eÀ 0&lt;z_x0018_¨ÀÝ_x0006_?\/À_x0019_#q_x000B_RJÀÞî'íyÀIÝÿÀðl¨juÀPÔWm¥Àâz_x0003__x0018_¤LÀbrÓî_x000B_*ÀË_x0011__x000B_À_x0002_³'bÀ_x0015_¢»NÁÀd_x0006__x0004_EÀj_x0005_ãF3À_x000F_rKÀ:_x0012_b¬m!À!]_x0012_&lt;äÀ_x0004_1ÇG¡_x001E_ÀÉUÒ_x0008_ÞÀ_x000D_ù_Þ6_x0011_ÀE»}¢{_x000C_À_x0007_ë¾r"¶ÀgÞ o!©ÀS#ÑÕ\ÀËÁw)­À_x001B__x001F_QÛÀ_x0002__x0013_(_x0003__x0006_.ÀÉ _x001C_G5_x0011_À¿-S/¥¿À¯æ± R-§À_x0001__x000F_üQ^³ÀäX{RÒ­ÀUÁ¾÷ÆÀ_x0005_ûR´PåÀFs¶ÆDçÀÁóÆËÀæSÜØïjÀ&amp;evFâÀ_x0016_ò­¿À&gt;_x001B__x0004_ÀÄÀÔaâ]ðÀRÅH_x0011_`ÕÀËø;éÀ¡¶(Õð\ÀE_x000B_e_x000D_Ä_x000C_À)²*jÀÿbé_x0007_ò?À{%;ãÀqôÙ&lt;ÎýÀth ;(hÀA;jß{YÀ|±³ð¿À_x0014_`|µ0Àyi&gt;ëÚ(À¢s_x0002_,åÇuÀîwÍS¥ÌÀÊXöÀBbåBrÀ_x0001__x0004_u=ÁÀ+Åc¯Àw®_x0005__x000C_(À:_þaftÀà_x001C_eéXÀªÐÊérÀ±nÈÂÀ_x0010__x000F_$c_x0006__x0006_À2p_x0003_ì¡ýÀ¼ü¸£À½Ò@áÔÀíXä=À¿À:,	Þ6ðÀZ8_x0002_A°TÀÂl"_x001A_btÀÓú_x0012_À¸64ÜÇÀjGòºs|À'B«/3mÀã_x000D__x000D_Õ«Àåß#ÒO£À_x0007_§Aû=Àæµu.XÀ´_x000C_¼À¸1_x001F_öoÀ,7°Ui_x0001_ÀëÿWgjÀëQiqînÀK-­ª³À(_x0002_¤íÀ:Øª·ÌñÀÖ£Gv_x0005__x000B_8óÀÞþ_x0008__x0019__x0002_ÀÓ_x0003_æÒ_x0013__x0005_ÀÒí(#·¥À_x001D_ïÚLÀ¸;KhË_x0018_À®¹#_x0017_$À_x0001_.,_x0012_MÐÀ_x001A_+©5ÑÀ_x000E_N¯ÿ_x0001_À_x000C_¬_x0006_4{2À6ª!ÀqÉsè&gt;~À¾_x0005_tþc¬Àû)mì_x0014__x0014_À½8¥_x0004_ÉÀ	ô4öBÀÊÑýú@©ÀjpgÍîTÀ¬_x0007_$Üà¤ÀÂùùÍ_x0010_Àá_x0010_D`ß_x001E_Àà$+aÀ_x0008_Ê2@ÊÂÀ²¾_x0004__x0005_DÀ_x0016_¾8ø¯[ÀÁÎô_x0015_	ìÀ ©&amp;_x001F_À	\i_x001D_§®ÀJØ_x000F_d¶_x0017_Àd_x0001_!,ôöÀ8(%ÞÃ_À_x0002__x0004_£_x001C_£&lt;_x000B_ÀrÖ`¶_x0003__x0016_À_x0011__x0014__x001F_­ÀI+QîöÀoËÏÐ_x0006_ÀôWdÔ_x0014_ÂÀô2*_x0014_ÀÄ3F_x0016_AÀÞ_x000C_þUíCÀ_x0002_áwÿ)ÀvØÎöjÀÚ)l9]_x0014_À_x0013_K_x0001_Á¨p|ÀäÚ°©À&gt;ônT À^ýÒæÀv.9_x0008_ZÀ¬È_x0010_u³_x0019_Àã_x0001_ô_x0013__x0013_áÀ£Ëã=VÀ:/_x000B_IÀh_x001A__x000E__x0002_#À]Ý¢À]_x0012_ºÍ_x000F_ÝÀThÎ¹_x0013_À½yÇ0ÀÊîR=ÚÀ¼_x0013__x0016_ê¶pÀ»©Vù½¤ÀrÐÑÎÔxÀXL ¦ðÑÀ·­9_x0004__x0006_ÏÀ:Ì·Æ_x000F_&gt;À2¡ÍÎäÀÆá_x0017_ÜT&amp;¡Àÿ_x001E_&gt;À	´Ù¨Àçþ}hÑÀÀ_x000D_d_x0003_Àãöm³À"Çü0·_x001A_À_x0004_.Â^À5´AßïÀj_x0001__x0005__x001A_¹À_x0014_CTXQÀÃyÀÐ_x0011__x000E_À°åMå0À|ó_x0003_î,À¼~_x001F_ñpÀ0"ýíOBÀOá_x000F_ ûÀÆ_x000D__x0019_örÀ½0Tßi}ÀØëäÊ´À,®Ù*LêÀ_x000B_/¿ÀÊß_x0010__x001B_u'rÀ£Ô/ß&gt;_x0002_ÀÒ+ojÀèb;ýÀ. È_x0013_þÑÀ´GòwKAuÀ`Â9LÀ_x0001__x0002_Õx´Ï´£ÀxoÔ[Àâ_x000D_ÂÀ¨àIN#À¿ô_x0017_¼uÀ²é»b^ÀàoU:Àd_x000D_äC®ÈÀ}ñ_x0016__x0017_{À²_x0005_Ô¾6_x0012_~ÀipR_x0011_Â¡À¾îsåÙ5À_x0015__x0013_»yÆÀM_x000B_n¦UÀ_x0014_0Ê_x000F_ÎPÀ~`µ_x001F_ûÀZØ#ýEÀÐ_x0010_ÉO¾£ÀK@c?©lÀ4ôr_x001B_JnÀÄ_x0017_Í¡5þÀ$&amp;3ü§_À%æ­aÀø_x0006_ÖnÀ&amp;7P]ÙÜÀb_x0013_WcÇÞÀa"É«¶À2M#VõÀÏfÓtä³ÀY5z±ySÀ:2[3_x001A_bÀ­~ð_x0001__x0003_Z~À9Øæ;6À¾Ëí¶Æ»À_x0005_àÕ&amp;Â_x0012_À_x0004_Î+z×À¢_x001D_=-þÀvÌ¤¶TÀ_x0007_Â_x000E_wÀÀ_x000F_¦à_x001B__x0003_Àâ_x0011__x000B__x0019_ÒlÀì·Ö§%8À~é1r¬×ÀºgßF¢À&amp;Æ³w{Àê_x000B_×À_x000B_È_x0004_Ç_x000D_dÀM_x0005_pxÙÀÈ8C®_x001F_À _x0002_\hø&gt;¤ÀÈÀ|¬cÀ@©þn¶=Àìé¨ú½ÀáØØ!)À«,±¤IAÀX¯Ì_x000E_¤ÁÀJ_x0019_*#@¥À_x0004_æ)jÀ&lt;`Íh_x0001_Àä_x000C_iò¢À;7ë1ö_x0003_ÀrØ°À]!')À_x0001__x0002_	Å_x001B__x0002_ÀB¸±kzÀ=ëb¦SÀï$l_x001F_aÀgiâ_x0007_?ÀÕ.¾NÔäÀcï:U&lt;Àâzê.¥À&gt;~_x000C_ch0À¨wÞ)AÀµÆsÂÀ5YµÀm~©õû÷ÀQ{ßÍÀtuØ3,À_x0018_×S`¤bÀç­jÄ_x0014_Àx_x0006_2f&amp;+À¶û\õ¢À_x0010_+ápMßÀHü_x0007_^ÕyÀÎI_x0012_SÿÀUµuõ_x0006_À@¢_x0002_¬+CÀîÐÝÕW¤Àe^ÞM]ÀÒ»Íÿ«íÀÛÕVRïûÀnHÌ£À-uµ_x001C_G À_x001D_ó(üHÀÛlñ_x0010__x0001__x0003_dRÀ_x001A_èMLFÀî_x0007_Ê¹_x0013_Àf¾Ä$%_x000D_À_x0007_7ØÇÔÀFñ_x000F_GuÀTË_x000F_MÀÀ¾²D`ù©ÀD'v×5&amp;ÀªÓ§=_x000C_Àç¶bbâÇ£Àìô.Á]vyÀS_x0007_æNîÀ(CèW_x0012_UÀ¢&gt;_x001F_Z¶mÀÀÎñtfÀÆ¨Ä|q_x0017_À_x000C_=ùX8À	ûí_x0002_×À¦ZºUTyÀãJÍ_x0008__x0013_kÀ'iøíÀ3ÖÐ¹xÀ(óaKÀacdñ±À¦õý#_x000D_ÀL9_x000E_C7WÀ_x0005_+G.rÀÇaÈZÛ=À,ç_x0011_`t_x0010_ÀØË_x0012__x0001__x000C_À¢5zëUÀ_x0003__x0006_éªË#À$®¸iÒÀÖ_x0010_ZÇ+À&lt;ÚPìðõÀ£&amp;#úÀ ^BxWÀÃH_x0018__x0013_JxÀ )g¿|À_x000C_ÌÌîâòÀ_x000B_Á_x0006_ûeD}À1ºvÐÀÄ_x0001_É-YÆÀÄÒ¬¬7ùÀÁu_x0002_£LÞÀHTLçÀ_x0004_Þì,ÅúÀ?_x0008_üöO?À_x001F_ýBÓ¸ÀøtK_x001E_ÀØeÂ_x001D_ZþÀÿ¬w¿_x0010_Àê_x0005_júA­À~d#+'3Àè¹ûýr`ÀÒSÌ»mÀð_x0016_äßS©ÀÚú(ä_x000B_nÀ²UÃòÀ_x0015_â	_x001F_z_x000B_ÀÖ·³µèÀ¶ø8ÅõtÀËÖ_x0005__x0007_å_x0008_À}_x0004_ÿqQ&lt;Àöz_x0011_ÇåqÀàÌH]~¶À_x0006_9øLGXÀ½_x0017_¥	ZÀLC0ÄRúÀ\÷_x0003_}¸dÀúqþ_x001E_%À_x0002_#«?u±À9_x0019_"Àð.[ÃàÎÀµåÔ_x0016_À_x000F_LÂ_x000B_ÊtÀÚ_x0001_àDTÀÞ_x0008_¶'ÏÀÁ_x0014_[_x0011_.À_x0018__x000C_uýò®ÀÜoNþ_x000B_!À°Á(ã£À·1Æ_x0004_| À¢_x0007_ÚëòÔÀ+Ñs__x001C_3ÀMÄ_x0001_Ê°ÊÀ¢UzïoÀò`Q_x0006_½mÀ_x000C_~Â{ÀÜÓË§þÞªÀTüñØKÐÀ&amp;á_x0010_´_x000E_§Àp5ºw_x0017_ÀÚÐ_x0005__x0007_{À_x0002__x0003_ë_x0013_eE0lÀöóGu½À÷_x0018_T4½ÂÀï°_x0006_Q«&lt;À&amp;Ñ_x001D_ä]À¤±¥WK\À^í9lèÀösÚàV_x0001_ÀÖ_x001C_úÑ_x0011_ÀîsO,Æ^¢ÀKÞ_x0003_ÛÕÀ ^¹­À¤¢7`._x0013_ÀêÑ[/[sÀa§æz_x0011_fÀ·'zÚ®ÀÕº3J2Àìé_x0008_D6ÀDqaf?À	ñæï¶À8jhÙÅÞÀùix5µ_x0011_Àx§ÅU*}ÀDfâËùÀL¦ò®_x000F_¢À:à¤æHÀz_x0001__x0011__x0019__x0012_¼ÀãQã­Àº_x0006_ê÷£ºÀ¤_x001B__x000E_Þå,ÀZÕø/_x0013_ÀçÙ)_x0002__x0004_¡Àn_x000F_ëååÀ$ï®_x0007_ÂñÀ]_x0013_F_x0012_ÀIÔègÀ(_x0011_{w¬CÀårÌO_x0004__x000C_À_x0003_7Þ_x0007_:À½ÊS_x0018_À­ãY_x0012_6¢ÀQOèåÓ_x0005_ÀõVn¡nÀí _x001A_R[À=H)¿_x0007_èÀçïÎæ_x000C_íÀÆ_x0008_ªÅùòÀ~_x0002_$ª_x0012_ÀÜí³¬3íÀ_x0015_ÚMÞ_x0017_À3_x0005__x000F_U¥@À$9g:À:õ(¾&gt;ÀÊæZÙ!_x000F_|Àhá01BÀ,_x0015_}_x0017__x0013_@À_x0017_/Vt_x0019_á|À_x0010_-_x0001_owÀd_x000B_g¤CÃÀI¬!_x0014_cJÀã_x0011_Á«÷À#5!R_x0012_Àb¿^÷ÔÀ_x0003__x0004_¨C¦¹ÍWÀC_x001A__x001F_udÔÀÑÆá³CÀèv5ìæÀíü_x000F_Y ÀÀÐ_x0010_ºÈm À\_x0007__x0008_ÿ{ÌÀlL_x0013_Ä_x0003_øvÀa}_x0001_EÀ}v[ì_x000C_ÀIvG_x0007_ÀÊÅÂhý¡À_x000D_k_x0001_;wÀ\ã=0S_x001B_ÀëBq6eÀSÒ»®Ç_x001F_|À3[Ü:½ÀjÆì_x001C_º~ÀÎ8¼cÀ`_x001B_°_x001E_ÕxÀÁNd2ÀÍQP½Cù}À²ûJMÀ_x0010_²2MdVÀ wæãï­ÀÆÓ_x0010_ãÇÝÀÔiß{æÀ_x000D_Y}c_x0018_ÀôúT_x000F_ôÀ_x0002_i£qØQÀ÷ÓVÉD£À¿p[_x0001__x0005_	ÀD¹ð_x0002__x000C_»£À8Ga_x001C_×À_x0004_ÓÖ_x001D_§ûÀQ_x0019_Õ9ù~ÀàIÎ%_x001E_ÀÒ,)åÀP _x0001_¼î_x0002_ÀÏKRE7ÀÚ¹í_x001A_bÀ±?_x0003_iÄæÀÝ/t­© À6¸_x0019_ÕqSÀßmÒ«À··»ÀÌåøÏÎÀ_x0002_µXûSÀ¦¢_x0013_»^¥À-¡_x0005_í&gt;ÚÀ@_x0005_n°^_x001B_À¿ª_x0014_{_x0004_[ÀváÚ@_x0001_uÀèUé&gt;ü!ÀÀ_x0014_ThÀ¿buA¼À_x0002_*v_x001B__x0005_À_x0002_^éÅE	ÀD±(%ïõÀ_x000E_:¨®.JÀJn¬IEÜÀ_x0014_£_x0018_ªyÔÀµp±À_x0001__x0002_Õ4°êtýÀ_x001E__x0016_Þe·AÀ_x001C_ tã­pÀðçnNépÀF\~­kÀz¹%ç_x001C_ÀSé¹âÇàÀ»ê9ß_x000E__x0003_À#kÍÄMÀò,³ô_x001D_ÉÀðiýA»ÀÀ¢tlmyÀÃ¨¥i_x0014_ðÀ_x0015_ _x000E_à0èÀT­ &amp;±ÀûÛËS,MÀ_x0004_Pèf_ÜÀk¤à"«¨Àxm \*À±ãí_x0017_»·Àt?á86HÀon2TÀ^g¨Ø1¨ÀíÑ"äÀ%Ñ_x0006_jÀ_x0015_¸&amp;_x000F_ÛÀ'Ûù@WÀþÌ×_x0003_X=ÀH_x0018_ÔPï¦Àÿ¿_x0001_ÇVÀZ_x001B_ ½ÆËÀu_x0015_Ó_x0001__x0002_r_x0005_ÀuèÙ_x0011_(Àý_x000F_*»À e_x000D_øõOÀpVoqBÀæÀtþÀqÚÇ_x000F__x000E_ò|À_x0013_9g#_x0006_ÀÒ$OqÞÀ*&gt;{/_x001A_À"Oz_x000D_gÀjêûøCÀ»BrÝBÀÖ$þFAÀäLi6À¿¢ÑëdÀÛÐå&lt;vÉÀ_x0014__x000E_hC»À&lt;_x0018__x0016_«Àº&gt;7ÀSFÀxG±[.bÀ7Å_x0015_u5ÅÀ*Éøá2ÓÀ5|ÒuyÀCa~_x0007_ÚWÀK»qðHûÀ]_x0011_7Ð¿®ÀFÍ¥©çÀ¼¨MB4&gt;ÀÙ|Ã÷$ÀCäãÒÀpM&gt;QÐÀ_x0002__x0003__x0018_.yýÀ_x0011_í	ÞýÀC3âÔîh}À`)_x0011_\¡ÀÂó¢_x000C_¦¡rÀncbñüÀÌ® ¯AÀ¾2þ_x001E_GKÀ_x000B_Yå/úÀÂìæ&lt;ª8ÀÃFÛãxyÀP÷_x0001__x0003_ä4À&gt;.oüXÀQquÙ?_x001A_À_x0011_^_x0011_÷Àö÷ì¦eòÀ&lt;Ýzä_x000F_À7s3ñË_x0014_ÀûªªlÙ_x0011_À&amp;Ø_x000C_N]À"¤×JÉØÀ­Ê_x001F_õþªÀ_x001D_È1ã5ÖÀ/â:&gt;À	Áõ¶F~À0¯ë^óËÀ]V_x0016_YÀ8=]3o©À*{¨ß_x0010_xÀEù_x0008_¹_x001A_F¢À·_x0017_¼º¢ÀÇL_x0001__x0002_ëgÀç_x0014_òpÀ«êIÒññÀ}²jÔ_x0014_ZÀ¶ÃÑgÍÀ~_x000E_ké;ÀÎj±ïÔ&amp;ÀMB_x0018_ù§¥À_x0007_å1&amp;cÀ'3²	 À95¥&gt;J²À¼zm_x0017_PÀÒ;ýÀÎ.£_x0017_À[ÌÅ_x0001_MÀ**·Àú'¬Ê]eÀìeø_x001A_cÀ_x000F_µ~ÓsÀ_x000D_m×_x0004_T_x001D_Àå(ºÎ_x0014_°Àø6'½_x0005_ïÀzw_x001E_@²ÀÊK)8(âÀ_x0018_ Bá$ÏÀÚ_x0013_[E_x0019_Àÿ_x0011_J±ûÀ_x0016_6]l´_x001E_Àe_x0014__x000F_±?ì{À^ÌVbåàÀØºb_x0013_ß¦À_x0006_i_x000B_oQÀ_x0002__x0004_s¡NÒéLÀÆ_x000D_ìÆþjÀlWBL¢+À_x0016_Ï@_x0013_ûtÀ_x0005__x0017_öK_øÀÚ0L)¯¾À)Ù×EÀ_x000C_R5(sÿÀ^]mí?§xÀXt_x0016_ÇþÀ@L.eB£À_x001A__x0016_§á¦êÀYvýÁ Àôm	MWÀá_x0015_q_x0003__x0006_øÀáò`æ}jÀ#R§Ûu4À¥_x000E_äÊ_x001F_ãÀ¥,&lt;"ò¼ÀäØÊ?rsÀß¾_x0017_ÀlJi"_x001E_Àaûbû¡KÀ¤Ü3¨À_x001D_e_x001C_|a¸ÀÌëÀgUÀf«vzØ_x0001_Àz:*À¶¤û(_x0019_À^IÀVÊSÀ¤krÆÀ©_x001C__x0019_¯_x0002__x0004_â3ÀòM/Û?ÀP¬I_x001A_s¯ÀGóÚBruÀV_x000F_±ÇÀõð_x000D_CÜÏÀC|5ÇVÀ9i¯æ(À_x0008_ó©ØEöÀBZÜß»ÚÀßgÀDë.«}À_x0008_}S¨üêÀ_x0011_Ãèu%§Àª ¹é_x001D_%À¬_x0016_Z½À2z_x000C_!À5í«öQ0À_x0010_Y,g_x0005_sgÀè_x0001_ÒÿH@Àò(´n¡À§'kz_x0003__x0018_ Àj|t§ÀÎ0»è_x0004_ËÀ¤f|SïvÀUþ_x0010_ËÈÜÀM_x0010_â©JÀ²ÏK_¥ÆÀTñ(_x0007_À_x0017_ñ~ÇçÀ&amp;ßhQ*Àø_x000C_äÀ_x0003__x0006_Á-;RoÀ²9_x0008__x000F_íÀ$_x000D_áqëÉÀúºbúÀÿé_x0001_Rä_x0011_ÀÂCH_x001B_©sÀ°Ö¡0xÀ~{lúäÀ-{O_x0002_¢Àª]Ú³ÊÀA(/]yÀÕO_x0018_/óÇ¡À`Ýã}_x0017_ÀÁiÍÜúe À"ôe_x0019_¥À4k´ÒÀ2?z7¥ÀÔ_x0005_§'_x0007_áÀT|:f[©À_x001D_T_x001C_¼mÀ à.Ä_x0004_¼À(`°ÔÀAc	)a9ÀÏïaÓë_x000C_ÀëÞ_©Àk½¥üæ·ÀØx~½õÀ_x0006_$&gt;s&lt;.ÀÜeJcq¬ÀD{Di¸_x000F_ÀÀßVÏÇÀÐ_x0005_v²_x0002__x0003__x000C_.Àåö¶^ÑÀ_x000C_%M´-ÀÊ;{úÀÝÄË:BÀkÐ_x001D_2²½Àÿä§²fäÀGQ;*_x0015_ÆÀE·;Ýx&amp;ÀÞ9Ånq¨À+	ø_x001D_Í1ÀÙã}'¢ÚÀÛJ`opôÀ%·I 8À'5_x0019_øk&amp;ÀmXä_x0004__x001D_ÀË»dFú¢Àbmí:­ÝÀÇ$;ÿÍÀ.;¨Zü_x001E_À{e¤iÀ_x000C_7ÖEcÀnár_x001D_ª°À¿ª(þ_x0012_çÀ§íêÏÀ©íÇ$aKÀehQ_x0001_|ÀB±_x001A_Õ_x0015_öÀ_x0007_[Ig'HÀâ_x0016_jâªÀ¤®íþ!»ÀV_I#_x0007_²À_x0005_	Ã(_x0002_ÁÀ¿õªl¿ÀÊ×4KsÀèp_x0003_ó,Àò_x0015__x000F__x0004_p~Àd_x001D_ÛÀ,3û_x000D_ÍÀYí_x0008_¨À_x000E_-ú§pÀ=¡nãTZÀv°³ÄPÀº&amp;_x000E_F°ÀïÍíW_x001B_À¿_x0007_ ÑÂÀð¶ÚgÀ¨µ"ÜbHÀU_x000F_¾[Ài_x001D_+UÀ-©§¸?[ÀJÊÁ¤øTÀßÃØ#_x0015_¡Àïp¨@wÀ2§YÙ2eÀ­Ý½½/À_x000F_$º©YÀ3_x0001_üî ÀØ¹_x0008_J{¡Àh°¾_x0006_ì_x0015_À&amp;~_x0016_8À_x001D_ù_x000C_è0oÀ6(²Ï_x000B_ÀH&amp;_x0013__x0001__x0003_£ÍÀ"Ì_x0002_ìuÀ±Ìÿ×}"¬Àß¹su¯lÀ¾-¤&amp;V$À^JÅoAR À_x001E__x0011_a_x0014_Ï3ÀHÉ7o_x0011_ÀhnbYÝÀu_x0005_=´uzÀCPA°¥ÈÀØ©¨_x001A_»À`òËàMÀ;o¢$F¦¡À¬_x0007_a_x001D_ÀrA,éGqÀøW=îQ¬ÀZl_x0017_¡ÀF_x0002_]n¶À?¯ú_x0002_ÿ_x001A_~ÀDÛåÓ2ÀÞ=·ß ÿÀiõOÀpSZ¥À¤PVA¨ÚÀ¡{Ô¾_x0002_Àäí¤¶ÀÎa¢c_x0006_±ÀÄë}¶ }ÀáÉ¸¹N·À}àLl¥À&amp;ò#GÎÀ_x0001__x0002_È¸Ô_x000B_])Àÿ²»_x0015_À2_x0019_Á¢0±À_x0001_´ç±nÀ¹¬H¯VÀÊý+ØaÔÀ*4 'zµÀÌµ{¾½Àæ	¤¢ËÃÀ4¶màÆäÀ/_x001D__x000B_UÀê¦p°pÀúøµåÅÀnüî  }ÀÖÉj©;À _x0019_¹º-Àïz_x001F_s@_x000B_ÀNW¹-9UÀy_x001E__x001E__x0014_J~À­¸¶_x001E_çCÀ¹¨_x0004_öPéÀ#@_x0013_ûÀqb2_x000D__x001E_ÀîãÜTv1Àyíû_x001C_ÀFF¾¥C.ÀT*M*jÀ6´^ª~ÀpéÍ_x0004_¹À²)ìMã6~À =ª'´ÁÀV _x0012_×_x0001__x0003__x0001_ÅÀäÇô¹ÝNÀ_x000D_À3c_x000D_ãÀê1íÇ_x0004_ÀÈÍµ~ÝÀÖ °$ñVÀ%_x000D_¸Å@«À_x001C_µÊ®_x0014_ëÀ,YY¶êJÀ¢3_x0002_#º·À¬|/À6GO±¶Àp_x000F__x000E_xQÀ1Èv×eÀù}aAwÀLÙyÐ¡)Àî:±rLwÀ¿}Èu_x000B_uÀÑ\jw.À,_x0015_6d-ÔÀm_x000E_U¿"£À»ÿ³àê_x0001_Àq_x000E_²Ò_x001E_¦À^_x0019_P _x001E_hÀ_x001F_77II3ÀÈèó _x000B__x0018_À_x0002_l¥_x0006_Z£À_x0018_NRFº°¢À*ÄBÌ_x001F_ýÀ«òÑUªÀäMÄE@EÀ%÷\_x0013_"À_x0006__x000C_²Âó^Àf*¦±DDÀý_3Ü_x0013_4ÀAW_x000B_9_x0004_ÀN½¼LOÀÓÄÏ}ÀÂQDµ·À´¦ÇGTkÀ@&lt;£´Àæ	ê_x0003_ÀêÄ6UÀ½_x0016_mÖÀÏtÆ_x0006_iÏÀªf_x0008_À_x0006_+|Ïk_x001C_À&amp;·,°ÿÍÀ»®\ËöOÀ_x0011_^_x0001_ g"ÀAàÁLÇÀàúÁ·î8À$ÿ_x0011_Àuí_x000B__x0015_àÀK_pªTÀánSH´ß Àû	x_½B|Àa_x0005_J:À±X^;8_x0010_}ÀÅ{_x0007_R]ÀÒõöaÛ_x001B_À@öð­_x000E_hÀJïã	·_x0002_À&amp;ï!Ó_x0001__x0005_ý_x0001_À_x0002_¾_x0004_åÀ¦Há_x001F_õÀTl_x0002_y8Àr:±¹!åÀ_x0014_a3ËÄyÀø;&amp;¢CµÀ+bLà!ÀËf_x0003_V×ùÀºë_x0007_ÀàÙ`wÿÀ_x001A_)_x0011_Îº-ÀoOÐ»×òÀR¬¨ûWhÀ	%¹?¬ÀfÕ¨}VÀ+^_x0006_½jî¥Àìy0u¸_x0011_ÀÈâ»ÀµØ'aæzÀBÝñü:ÀìÁ7ÝÇ¦ÀsÃ_x0013_&lt;)À½´vxwÀ^¯_x0012_´akÀW_x001D_k&lt;¹ÀV_j#À_x0014__x0011_çÛuÀ|JËL_x0004_À-\v]ÖmÀÀFA,_x001C_ÛÀÉö_x001E_IÙÀ_x0001__x0002_gZÒBÀáß,÷^À´Âë×ø9ÀNISIióÀºÞ¨ÒÖÛÀ&amp;%6:]GÀ8ñØÀ.ðpaTÀZæ°_x001D_ÀB÷ïn1ÀHýC³wtÀÙ~É¤_x001D_À½"&gt;5X¡ÀýtÒä&gt;(À¾iYÁ4yÀ ÖèbÀÁ÷x_x0016_³_ Àv8 _x0016_yÀ9sïQPÀÖs_x001B_DÀ2·³¸_x001D_A ÀñØa_x0015_NÀ¦ z´UÀ_x001A__x001E_wdpÀÉ_x0011__x0018_0¤ÙÀd±£³NÀu&gt;zÞØÀð\wÀ9R&lt;Ô_x000E_ªÀÓ#-ç{ÇÀ\Ug^Àm_x000F__x000F_m_x0002__x0003_cÀAôéÀ?M_x0012_/IÀ¿EfÃ§À}~,#_x0018_`À Ó_x0006_áÀ6±@R_x000E_Àí[¾rÐzÀ|8"_x0019_&amp;Àak_x001E_|¬Àçyú1´°À_x000C_ãÂùLæÀ_x000E_À_x0001__x0018_¸ÀZàü³&lt;À0øÔêÂÀ.öQ_x0001_;	À_x0004_©(ú_x0018_&lt;Àú\&lt;¢ëÀÍ_x0019_ßÿÝÆÀRNcÀrì_x0013_YßÀËî«Y4Àôâ_x0014_½_x001D_¢ÀÓú¦gØ_x0001_À®sAÙ¥LÀ`Þ&amp;£ÀÉ8ÐN_x0016_À§Êñ_x0014_ÎjÀB¯_x0007_°À¶Z¡ÎÀcSÐ#ýQÀv_x0008_?lÄ_x0002_À_x0001__x0002_=¸/XRÀ_x0002_×ßÍüÀx¸_x0008_AÌÀzJL®ÔÀdJX3À'&gt;]_x000F_±&amp;ÀR_x0014_GY0wÀ_x0003_fè7	Àø_x0007_=ÂaÁÀ!BÐíÁÀ_x001B_¡ #¼¾}ÀV¥îæahÀp¥)þ,xiÀ¢v~{BÀ¸+z¤)ÀúO·~9À²]ø@hÀ2à¾ÅÀäf¿W_x0008_Àù¥=1ÇÆÀ0_x0002_ÔA×aÀÂþg¤ÖÀ6°_x001D_¦b_x000E_ÀhØÀ¥&amp;À_x0018_­»­N^À¬"¤*%Àµy7GÐÀZã_x001C_ÿÞÀ_x0003_§B¨RæÀ°2Y¢¤þÀYê_x001E_ãÇàÀü_x0014_O_x0001__x0002_ø_x000E_ÀÀgûz _x000E_À_x0017__x0013_@_x0001_¼9À´Ih:ºüÀÍ¯&lt;)~À¥L_x000B_ºíÀ YEµÇ|Àî_x001A_Ñ5sÀýÆÿ_x0012_OÀù¥Tv{ÀYÖ÷&amp;ÍÀôjÈû2.ÀPá¸nÖÀ	Nb]Ï[À_x000D_ºÝ±¤ÀN_x0017__f&gt;À|`^6^_x0007_ÀY{î* À*ÿxâ!!Àò&amp;òy3tÀaÂ#_x001F_1~ÀtªÅ¹á_x0010_ÀÏ'Q_x0016_º_x000F_À¥ãæüÀ_x0015_lý%_x0010_Àm1_x000D_tÀ]_x0001_·"_x0006_éÀi4Ã_x0011_SPÀ Ð#úMÄÀ_x0001_·Äx¯lÀ3Sð»+À_x001A_~_x0006_#_x000D_^À_x0001__x0002_¯_x0007_o_x0016_·À_x0012_·9øMÀ®_x0007_=_x0011_	ÀÖèUl_x0010_ñ~Àâ:ºà¦éÀ._x0008_³Àf_x0015_x.·ÀÅVl_x0002_ùrÀ+J(G_x0006_Àà_x001C_èd?À_x0006_72}­¥Àì£{½¾³ÀïY_x001F_è;Àôèþ_x0006_èÀ._x001B_IëqIÀ:Õ³ÑãÀ_x0006_Õï 5À¤²ÎÍpÀÞ,©¹À|ý_x000E_ØÂ|ÀðZÚà_x000F__x000B_ÀmR­­C¢À£_x001E__x0010_)ßñÀb«~ðÀda_x001A_q_x0005_À»ì_x0001_¤À_x000E__x0019__x0012_&amp;ûÀ"_x001C_à_x000D_VcÀK&lt;}_x0012_0[ÀAð_x0003_þÀ_x0007_*H}²_x0013_ÀrFbo_x0002__x0003_?ÀÚK*0ËÑÀ]Î¹L®ÌÀ¢ß_x0002__x0002_ä·À²Ò^AfeÀÛ_x0008_ã;ýÀ_x0002__x0012_Y_x0005_%Àá_x0017_Ü/ùÀg_x0001_Ù«_x0010_ÀH·&gt;Ò¡À_x001C_ës_x001D_À_x000E_#_x0013_µÀmë$Ë,À2Ø¤M_x000B_À£ÒCÅ_x0011__x0005_ÀùlÍÇºÀJ?_x0017_"UÙÀûß¸¹@ÀÈ×Ñ_x000F_]=ÀBQ Ë_x001B_À~å¶t¼SÀp._x0010_dÀ_x001B__x0013_(Â¾_x0002_À¨{_x001B_|óªÀ4á£ÑnÀkÄÊE}À_x0014_Ô¤fBlÀç_x001B_^ËOÀà_x000B_m3ü²Àìvû¯¡À¡ cªo_ÀzjËEjqÀ_x0001__x0003_É%¯£"ËÀßÜø²g¤À³zvb9&lt;ÀÙhH7\¼ÀLD3À"Ïæí5ÐÀì¼§è5ÀZ¾ÔÒ_x001D_À4osU-À#/z$þÀº_x0007_¬OÀlÿo¿¹ÀHî-_x001F_¸lÀb¿×,­ÀôSwñ_x001A_äÀ?àÕ_x001D_ÆQÀì_x0002_ØðÀÊü= Ø§ÀéQEZÒÀ¶èyç³¨ÀäbUPBÀyól«xk ÀÜØ÷ÀÕÀ*&lt;y 3À	T.² ÙÀ)OlTQxÀnÚÑKwÓÀ_x0019_j¶üæ}ÀF=Õ_x0018_QÀ6ô2__x0005_Àéú_x001B_8xÀ_x0008_¡Ät_x0001__x0002_ºòsÀ_x0002_{è_x0006_°áÀ_x0007_:µ'ñqÀî×ÆÿãÀòV©ÞXÀ_x001D__x0016_kw&amp;À'b_x0015__x000E__x0008_À'_x000F_&lt;_x000F_ÄKÀêçãl_x0006_¹ÀÝÏanM¢À_x0001_Ù,_x0019_ÄÍÀÎ?Q_x0002_áìÀ,×¿vV¾À.A_LÕ_x000D_Àeìd»_x001A_Àõ:"³9À±9^/ùÝÀ_x0006_MQÂÑ7À4±=§­øÀñx'Þ}À¡1ÐOÑÀ#õ_x0003_ ï¡ÀÕ÷HjÀ°{,Ù1°À´b¤ÇóÖÀ_x0008_lúÛ\ÀÒ_x001A_+JtÀàÇäi¾ªÀ_x0014_uó»GÀCÔ_x000F_A!À¥Ä\_x0017__x001A_ÀÃò0®­À_x0003__x0005_YNhµ_x0015_À#_x0010__x0001_îêÀu|Y,@À@bJl}ÀÅJA~OÀ4©_x0008_	JÀPsdÞs;Àä&gt;$|ÀÕ¥u4Å}ÀÉv÷³7$À¥ÔlýRÀ³ÓÜ	  À¶SPÐÅÀ¿_x000B_÷$ÀóMlR_x0008_SÀV Ý¬¨aÀvèD_x000E__x000B_Àºqõ(UÀ°_x001D_4_x0004_3ÀÄ&lt;aÓ.Ü À](":ÀÎ+"_x001D_bÿÀÆÐ7\h`Àl0W^ìî ÀÈÅ¹^Ë¤ÀÖ_x0010_²Ã¤ÄÀ­_x0018_,vÀ_x0012_U¸_x0002_ÒÀ_x0010_\âïÀðIa²_x001E_À%&amp;øÑ£Àfx×X_x0003__x0004_Ö(ÀL4°&lt;ëÀ·B±°_x001D_Àc_x0015__x0002_ÞìÀVOMwÖ_x0016_À/Àb±wÀ4åÀf¦ìÀÉ¯Ç_x0006_D_ÀÁhúÀHäIáÀd¦ËÕÇÍÀ_x001E_¶_x0019_À{g[þ_x0013_Ø~Àd© ÅiäzÀ_x0015_{ÞÇü_x000F_À?¼Í*ÖÀ_x000F_9l'ÓçÀf&amp;Iee)À`_x0003_ùK!À½Ê×_x000F_ùÀãb$b¯ÌÀ¡KÔ_x0004_®Àðyó3@ÀÎUA_x001D_|ÀR)ø%EëÀB ÿO(ÉÀ_x0010_ua_x0001_Þ!À«_x0016_È=vÀ¶§Ú)E_x0002_Àþ_x001F_ý_x0004_R_x000F_ÀEä­;À=¼_x001C_ É_x0008_À_x0001__x0003_~Ag0]_x0019_À éZÆá_x000D_Àù_x0006__x0018_ÖmpÀ_x0010_¦¹ãÀüH_x000B_¼µkÀPúMIYÀò*Ôdy ÀÖ}_x0019_a	ÀXþ,åÚ¥À´A_x000D_§Àl3±_x0007__x0007_,Àª@ï}ÏÀ¨´Aù_x0006_ynÀq¿J_x0013_À_x0014_}_·§®À­¹Nç;À_x001A_ø\Û_x0019_À+}zù~üÀ{L7Àboa°VÀò_x001C_i&amp;p\Àÿa¦_x000B_÷Àx&gt;úE3À/u¤?À_x0018__x0003_Â_x0002_2À_ØÔF"ÖÀ_x001B_wC_x0013_¤À_x0007_Ì¡ª5_x0019_ÀmyáV²À`ð_x0001_®_x0004_ ÀÀbª¹Ç_x0015_ÀBµmÛ_x0002__x0005_½_x000F_À¥«¨p'ïÀ¹°¨I_x000D_Àlµ_x001E_bÀô­ëcÕ5ÀvÔOó ÃÀ YÎ_x0019_¥ÀOòßÀ_x0001_b¸~3¶ÀÆhO_x0005_½ôÀÏ_x0006__x0004__x0001_'À_x0002_IRÛDÀ¶ª_x001D_8_x001C_À§2&amp;Mä{À¾kr=ZµÀ_x000D_@_x0004_(4_x0007_À_x0011_Á_x0002_Ïm À$ÆÀÌ_x000B_j¾j_x0003_Àô[É_x001F_Í]Àí5{_x0010_ÀÁöÀ´ªìEÀCÚGñ_x0004_MÀ`qWO¨À_x0002_½DÉå_ÀèB½._x0017_ûjÀ_x0014_ÎCOÀzjQÀ_x0014_ß_x001E__x0015_4À¯Ã._x0005_°À__x0001_ÕÂÀ_x0001__x0003_tÛP¶¢À-_x0002_at9×À­Ì=¯Àð©g_x0010_ú0ÀSzÐÐòÀbê¾îqÀD_x001E_Ú%_x0012__x0011_ÀÖóà7EÀÌP_x0008__x0008_EÀ_x000C_èÝ`Àäyf?KGxÀ"3Þ_x0017_ÚÀ`ÂcÛ$À|_x000D_¯¦~À_x001A_f(½WÀPÏSh£Àéø¯ºà4ÀÞwÀC_x0008_@í8¢À¯ìÑ_x0005_ÀG¶$ÜóÐÀÚ èôçÀÂ_x0014_ö8Ý)À¦\=_x0019_1ÂÀX_x000C_ÓÞ°'ÀÐJ_x001A__x0013_±±fÀ©ìU.1ÀÂzï7R~yÀ}¬99À[_x000F_ÇÀlò_x000E_³Àë)aÂ_x0001_	X§ÀË.º_x0006_äLÀÝ¾ÿqM8À5!_x0008_I_x0017_îÀV_x001F_Ì_x000C_À£ã 	O{À¸5ðÇ_x000B_ÀW_x0011_Â×QÀ2Û}ïS4ÀI]z¯·YÀ&lt;*¨H_@À_x0007_ö_x0008_dõåÀE7_x0002_×÷¾ÀrZ¨Ä¦PÀ_x0007_Ä¦_x001B_Z¦Àÿè_x0004_æ{Àéîa6½Àõé'_x0005_NÀ ;øÏ¥&amp;ªÀ_x0008_¿õ·tÀº.å_x0012_ÉÀ´d±Ú¨Àp_x0003__x0005_]²dÀz9­ä¨_x000B_À¬ë:­ÀÒ_x0018_k¥_x001F_Àph¦s[L ÀUÝ	¸¦&lt;¡À÷2ÎÀã[|ÕÀÙFé.ö_x0012_ÀDAö&lt;À_x0002__x0005_Ö{èi`¬wÀ°4s# À²_x000D_i_èqÀòJ_x0017_ê+_x0014_À çj8é_x0005_ À*_x0003_ùHøÀÎwÔP£Àc_x001B_ÀjÓóÀ¨íû:6áwÀ=ã"ü¼Àú_x0001_½vq_x0012_À8`tnCÀ]_x0004__x0005_?ÀÆü¿îúÀ_x001E_¥_x0017_`{hÀ4õéå_x0011_À563"#¢Àø_x0011_0ÍÀ_x000C_ÿ7RÀ_x0012_¥Uô4À¤¸£µ´ÀïóÀ;ñÀÂÎe uZÀhCõ÷¨Àö&amp;eÒÀpÌ)_x001C_:ÞÀRÎ½£_x0019_ÀÂÙæ´M_x000F_À²¹ò)§ÀÃI_x001F_HvÀÄÙÖ_x0018_¨ÀN%}ã_x0001__x0004__x0005__x0003_À9uq*_x0002_Àgå_x000F_ÝÀ4Ê«B_x0002_/À_x0017__x0006_qnÇjÀ{DÁH]Ç}À¥&amp;~EúÀ yË_x0007_UÌÀù,ÀÊ-;¥Àiù2÷ iÀÂb Þ®jÀÅ÷qýì8ÀªÖ¿dÙ9ÀÈBRÌ_x0003_VÀ+)_x0007_K_x0005_ÀÒOEj4ÍÀÀå_x0015_&gt;7ÚÀ_x0002__x001E_·ì"}ÀE5'¼WÀÄ@¯nC¾À¼_x0008_íøÔ¥À|5Pý¤wÀÓ}ÂË{«Àêrï^Àö¶º_ÈÀâ_x001A_.]¾À_x0008__x0012_«üþÀðÊ_x0004_Í#À_x0007_´_x0015_ú¥ÀNØ¦n_x0001_zÀk_x0017__x000B__x0013_áÀ_x0001_Îq=èÜÀ_x0001__x0002_½?NCÀ¨Qz­"Àá¤GZ2À-3(NÀiÚe	_x000B_hÀ_x001F_C±f_x0007_ÕÀ|_x0017_F¿ÁsÀâS½ GÀã_x0013_Øs_x0012_À_x000E_Õ?q~PÀ_x0007_çOºó¦À¯yo4­ª À_x0006__öçhN ÀEµ²­Ë:À¬ízVàÍÀ&amp;ïø/à_x0013_ÀA3îÀB_x0015_¶òþÀð¯ÈA¦À5²&amp;§¬À_x0004_íö_x0011_=ÓÀ*ð¯'\ÀÄÜÀ|À_x0012_Ýµ®zÀ`_x001C_ÔS7ÕÀz¦øXþIÀÚ_x001B_Xü}À\öþ?sÀ\_x001F_âaÀ&amp;èÑè*»Àpß/u3Àt_x001B_6_x0001__x0002_'ÀgæÝ_x001A_Àh&lt;¸ÂÀM'	z0¢ÀÚ_x0014_ÀMÀÅ,{É´À×àúU÷¬À¬NP$¡ÀQÉ¦rçÀg[ìÎÁ¥ÀÌßm_x001E_¨ÍÀüØï_x0019_íÀJÝX._x000B_ÑÀ_x000D_x¶µÀË`t¯õÀ~*ÕäÀÀÀdÞ±úÎÀCºÊ¥Ë_x0018_Àld¿ÕùÀ"Ã ùË¹Àe¢w_x001A_ÉÀw_x0010_ Î_x0016_À#À­_x0005_$ÀHm¬=®À_x000C_þK_x0017_À=í04ÀE&amp;ãvjrÀÚ_x0018__x0005_saÀÝù|¯#À~/×w8uÀw±"B¤OÀ_x000C_¡_x0002_&lt;mèÀ_x0001__x0002_&gt;_x000B__x0008_±ÌÀrç½_x0011_Àº¿^Ú±ÑÀ¢L^¦èÙÀöã_x0018_§PÀ8_x0006_Z*_x0008_À_x000E_;_x0005_Y¾(Àê&lt;êø_x001E_jÀ_x0019_KõvÌÀãT¹ÒÝÀVÝäÙÀjMÝOÌ²ÀÐUÝ²À\¹/zHÜÀÿ°üeÀy»Õµ_x0007_ÀÃ0_x0004_ãWÀ4·Ð½À_x0006_D_x0016__x0014_9ÀO_x0001_I%îuÀúóÃÀ¨£À´UÈ_x0007_0LÀ¤YÆÀ4Ë½°ÀMs±={Àþý_x001E__ÅÀ~Ì_x0018_@«À£àÃ ÜÀöÄ;­_x000B_dÀØVã	î	Àå_x001E_ÿ5ÊÀ=@_x0015__x0002__x0003__x0004_ÞÀ\¡°hÀIÑ}H"0 À¤ÌTFãÀ^Æ¸²8»ÀºªØÌ¢0Àëí_x000C_hóÀàÙ÷_S_x001B_Àl°Á9wÀé'7Êþ3À_x0017_©_x001B__x0001_À¦ê_½#ØÀ©ÍÍnÀ¶ÃVûÀ&lt;Yz#_x0011_Àà#ç*À¨||E­ À:Y=_x0010_=¢À~,ynqÖÀ9B_x0019_ÄVáÀP#(oÄ´ÀìIÝÈ}ÀÕ&amp;_x0018_mÚ_x000F_À´âÛ_x001D_.)£ÀêÈ=Q)ÀM¦ Q_x000E_%ÀLÙÿV_x0016_&gt; ÀÖÕKé_x000B_À_x0012_¹_x0003_Í_x0005_Àï+Ì_x0014_À8$xé}Àùò_x000D_ñÞÀ_x0001__x0002_:b4@_x0014__À_x001C__x0008_7QÀô#iÚJ{ÀhÝ_x0013_9~À(û¨Û·À´HFHV.À8_x001D__x000E_Z(_x0002_À"_x000D_8ÆÈÀ¦Òs_L|ÀzËÍOñÇÀ_x001C_ã_x000C_$³VÀ÷|0ÂMÀSXbýhÀ»·GxÀ©_x0007_äìÀ¬l§_x0003_èÀj7ô¡ÀðZ¨èÛ®ÀìößÈÕ_x0011_À]:íQ»&gt;À'__x0013_*òöÀÊÊËó-×À®l3-àËÀ§È¬Ú¦ À£&gt;J À_x0008_ÔÖsGÀ"v(_x0011_ãÀwD[_x0010_À_x0002_ÙQ_x0013_©ÀâZêÂö/ÀËã'ã¥_x000F_¡ÀX_x001F_S_x0002__x0003_^ÚÀ¸+ø·äàÀ1ºÞÀ_x001E_&gt;GñÈ[ÀQMè)æ_x000F_Àt§´W&lt;À-¯_x0018_Ð*À_x0014_*öÓ_x000D_&amp;ÀVbì@_x0008_vÀ2&lt;ýÔÁÀ_x001C__x000B_þ`_x0014_À BIQA¢À_x0013_`_x000B_ÊîàÀt_x0008_Â©uäÀT_x000E__x001E_ÃÓÀS_x001A__x0008_"ÙÀYs1.ÒaÀgéà¶óJÀxFqF_x001C_ÀFÂÚcQÀvâ÷)wÀä£î%ÍöwÀ)c_x0017_9x×Àê_x000E_°:4Àª§xN¸À»-ÊÉ_x000F__x001B_À½_x001B__x0012_l¢óÀ_x0019__x000B__x0001_U? ÀôÔWQÌÀG^úôÀñ_x0006_fÀ_x0012_ßëgÀ_x0006__x0011__x0013_É!k_x000B_@§À"7:_x0001_aÀjEqyY_x000E_À@¨B±dÖÀp_x000F_Ó@}sÀsäR(âoÀ\?:º²8À_x0016_&lt;Ï#ñÀ.oæ_x0008_k_x000B_À9¶_x0019_{_x0004_t¡À+_x000C_ç_x000D_'%À_x0018__x0010_Ó9ÕÀø_x001B_¥á¹ÂkÀBÜ§pÉÀ+v_x0016_DñD Àî	Ð¾[À_x0018_óCA&gt;Àx|Ü:ñÀ$_x0005_gã´Àlò%¸3@À_x000C__x001B__x000D_5¦ÀZ¸~%¶À¢Å"¨Q_x001A_À¶9vc@_x0015_Àøê·_x001C_À®È_x0002_òn À¼B-¬ólÀüú¡QîUÀ®_x0011_vAfÀ:¢:gÕ_x0007_ÀUá7ØõÀ¬_x0003__x0001__x0002__x0014_aÀWÇ__x000D_·À=ýµø`ÀD$óû_x0010_À_x0012_ºÑ3ëîÀÜj¯8_x0007_£À?ø,¶ÛÍÀ_x0004_Û_x0011_H®¥À_x000D_&amp;ÿ,¨µÀyè_x000F_;r£À®Îÿ¨¼ÀêE!u³À8¥Äíg¡À$`9_x000B_ñÀ²B%¯_x0012_C¥Àt(÷_x0015_âÀb_x0002_æülÀÈ_x0008__x001C_`þÑÀÐ5ce_À_x0016_$_x0010_w#À_x000B_¸ÆxhØÀ ¿ô²ÚÀ?_x0001_Æ_x001A_0³À_x0016_²_x0003__x0012_GÀè\ísÀ"|_x0003_¡R_x0011_ÀÛ_x0002_©j$Àöc}3x_x0015_ÀºØD'_x0013_+À[uYä_x001B_ÈÀæ{ÐÕ&lt;ã¢ÀÁ_x000E_"_x0018_ÎÑÀ_x0002__x0003_ÜY_x001C_úÕÀ.ËcZ_x0019_À¸Ò´ÿUùÀþ%N_x0019_Þ'ÀzIùÀo7;!À÷¨IÀyÀfs,ÏévÀ#_x0006_ß\ÁÀ1t«ªM[À&lt;Py	5cÀ_x0001__x0012_Pe«_x000B_À¼7Ó_x000E_æ~ À_x0018_c1Y)ÕvÀÑ&amp;tÀ_x0019_2ìDµU¡À_x001E_cQG&lt;dÀF'_x000F_&lt;%³À÷_x000B_`¡_x0010_ ÀxÁÔ__x001A_6ÀÈØwEÀPhooB¹À	×Ë_x001B__x001A_­}ÀñPÄÀÐÝ¿Ø4¡À®k0´ÏÀ?Á_x0015_¨6þ ÀÏð_x0011_!µ¯À&gt;:C×º©¢À¬÷_x001C_ÂÙ_x001B_À$&amp;³=àÝÀC&lt;a7_x0002__x0003_ÈÀ²¾ _x000F__x0001_Àá_x0002_©éuÀ!Hý§_x0005_À6éßæôÀ_x001D_òÚíwÀpæËÄÀ×nöÀtéHµÈÊÀ_x0018_«ÌE"ÚÀ_x0003_r÷Â*À'È\ù¯¬|À¡S2:(ÀÇÓq/zÀ¼ÂErÒÀ@85ÆÚ¨ÀþÖòáìÀíâ¨À[G!BÀ¦ÚÆÀ!=ð!|ÄÀqGÖó÷À.àÁq-Àûñöõ_x0001__x0005_À©îç9óåÀ:t9_x001B_¥~À|/GÀS÷_x0018_¨ÍÀEú&gt;Åò_x0011_À !q¹ÀUzGÃf%À_x000D_í¾3_x0015_îÀ_x0003__x0006_Þ6Ñ_x0014_9À.h~ÊXÀº¶'µ_x0013_ÀÒã_x0006_0µPxÀÌ_x0004_&gt;_x0017_§ßÀ­%r=ÀNòæ_x0005_ªÀ£YX_x0001_á­ÀÊWÚüfùÀH=¤XMÀ ¬bÀ8&gt;òïGÀÔ Ø-_x001B_ÀÝ¤_x0002__x0017_N ÀÈ_x0001_ªÀ}À¹g±­©À:ÒDþãÃÀ_x000E_þ_x001C_ÕPÀÎêð_x000E_$Àî"DÒÊÀwä­ëÀIlæÛhÀPÓõ_x000F_ÀXì$ò¦À_x0012_~PHPªÀ»ux)_x0014_fÀ_x000E_ë¡Àw×ÀôY²Þ$lÀ$Ïg_x0018_À._x0014__x000E__x0004_ÀÃ=¿- ÀUÎ®L_x0006__x0007_Y_x0015_ÀÆ4_x0002_¼CÅÀÜ_x0005_o0À£(²â&gt;Àã_x0015_AäÍ_x001B_ÀØ­Ck²ÀOï´æ 3ÀU©Ô~_x001D_À¤s?Ä^©ÀêÎõÕ_x0017_\À0õ=Ú-nÀ&gt;3_x0012_â_x000D_uÀ_x000D_Îé&amp;ÙMÀ_x0002_*òõ¤ÀÐ9\ÆÀ_x0004_/1B`ýÀ4¸_x001E_ù±À_x0016_ÒlÅÀ_x000D_øý5_x0003_6À&amp;Å_x000B_áR!À.Ú±8}cÀf^ÑÝÀ_x0011_®&gt;Í¨"ÀO/µ_x001B_¯ÀiF_x001E__x0003__x0013_ãÀxÈ_x0019_ÑCÀ,ÝiÛzxÀ_x0017_0Cf¯ÀÑB_x0010_í_x0001_À_x0005_æ_x0016_ÇW ÀduÍN_x0005_À®æ3Î¬JÀ_x0002__x0005_ÝÅÞý¯À?wþ_x0013_|ÀNëÕ ×À_x0014_³)»*Àá&gt;OuçÀ&gt;x6HÀSò¥#À.|gLõ À`ç¯_x000B__x0002_üÀ_x000D__x000B_Hdr¨À_x0008_/e¢ÀÔÞ×¿_x0004_JÀÍ_x0001__x0008_Ñ7ÀÎ¯_x0007_vÉ_x0012_ÀÔ©¼®ô_x0008_À¼éµ¨´OÀY_x001C_Ó_x0006_,À_x000C_"_x0010_%ÐMÀ_x001D_xznèËÀ©_x0008_Ì.À¯*&gt;_x0006__x0015_Àç1­_x000D__x0003_\À_x0002_+ü6ÃÀGbfh¢ÀêTwÚÿÀ­Ç¶+¦ÀP©¦vYEÀF]ýê_x0008_¢ÀÙ_x0011_h.TÀµ_x0008_IvÀîÄ½îtÀd_x0018_ýy_x0001__x0004_V3vÀÁî0Ói_x0004_£À¬¼öãÇ¶ÀÚ_x0013_{äòÀ/êïÌÀ_x001E_YUùåRÀ¨-xY_x0017__x0004_Àpç_x001C_Ü¹Àn_x0004_ñ=µÀ"Âî´_x0004_Àk­ô&lt;7À$_x0002_.ÄEÀ2X_x0015_z³ÀHhq_x0008__x0018_¨Àu*Ñ_x0017_èÀ*N¿È^Àp]_x001F_öÀX_x0011_ÞZ_x0003_À;[Ü_x000B_5À[ô_x0007_/_x0017_Àx:l*8VÀn¯ÅôYÀz:Æ³}À¥Ãv@×À¨\Ng&amp;ÂÀP{ÝLÔ~À!_x001C_tù_x0012__x0004_Àâ_x0016_×lÂ£ÀCA_x001A_VÀ¼o~_x0010_­ÀjOD ånÀ§&amp;_x000D_lb|À_x0003__x0004_ð&gt;¶_x0017_Ë_x0001_À5_x001B_1tñ'À©`æ_x0003_?À_x0016_cÛGÀ([?sµAÀÑ_x000C_V_x0015_»À{_x001A__x001B_x¿ÀÜ:J_x0016__x001F_ÀzG"Ê#ÀRÄÒÅ ñÀè=^Ì³àÀ_x0003_å_x0001_É_x0005_ÀÏÙKÓ_x0002_ÀûEj¡n§Àö_x0017_ÇlÄ^{À÷IDåjÀY_x000F__x000D_SEÀ&lt;_x000C_ºmâ'À·_x0011_¬ÖºÀÐ_x001A_d7¨À'.4$rãÀ±ÅµÿCÀÃl¾"qÀ_x0004_æ_x0019_û_x001F_À×_x0005_ÀðWaîÙÀâÈB_x0016__x0016_~À R ¿îÀù5oÑ3øÀOÛ&lt;äUÀ_x001A__x0016__x0018_7ïVÀfGØ_x0001_	NÀ_x0005_*_x0007_qdÀø@é´_x000F_þÀÞä_x001D_«ÝçÀUý$ÿ] ÀÝ_x0018__x0004_àÿÀ$_x0010_ªv£ÙÀ¼Wmß[¢Àµ_x0012_öÞö¦§ÀÝ _x001E_¥¯ Àâ¹&lt;Í1ÀEt_x0010__RÀò¯Ó_x0008_@À2}_x0003__T'À_x0019_ôÖ_x0012_ÄÀP	YÊ%ÀhÝ´1ÃÀÿ_x0006__x000D_þÀ_x0012_q]_x001E_ À*á_x0005_z-ýÀô'Ì«GÀYyÅI&amp;©¤ÀgÛ_x000D_	_x000E_nÀ/Ò#çâÀ&lt;_x0002_98¶|À3M'¼µÔÀ	¥µ_x0004_EëÀÒdÎåzÀÙ;_x001E_ãÀâ_x0012_ë[¨:À¦ú«$×´À(_x0006_Gã&gt;À_x0002__x0003__x001C_àÈd¶Àß2-hÀ_x001B_ïº1À¨º_x0007_A¶­Àú'ª¦ïÀÀm_x0016_è_x000E_G_x0012_Àd8ôúÀÎ&amp;&gt;_x0001_pÀ;_x001B_âJ_x001B_èÀÂw³IÈV|ÀÈ_x0013_ÎyqÀæRx5@ÀÊñ×ð¢vÀÏ±0µ¢À©-_x001F_âcaÀx*ã	Ài1?ÝÀ&amp;aLý@ÿÀÒòX+_x0015_À_x0014_TV_x001F_Ô£À³'À_x0008_ÀÈl_x0006_/4ÀÌ_x0018_?Ý2õÀ=.J_|9ÀjjÃ²	ýÀ°_x000C_ÔÇW{Àã¤CÀe¶À_x0017_$b@^ÔÀ¶ZYfaÀò¼æ«ùÀ &gt;(¸ûÓÀ_x001E_+;À_x0001__x0002_á_x000D_¤ÀN_x0003_`W~ÀëÙ_x0014_6ûÀpTZ}QÀ8pÊñÄÀ7_x0008_5SÀt¥Éq_x0013_ÀX`à?À_x0015_XÎJªzÀs&gt;Û_x0019_éôÀù_x0004_¥_x001D__x0012_¢ÀqÎa'7À³íb67À_x0012_î_x001D_zÀÜ&amp;HêÀ] ;³2ÀuÄ¯é_x001B_À_x0003_îÚ­®ÀàcDÔ_x0016_À÷	ZàÀ_x0012_@{RÕÀM$ïÙ?2ÀDàeÂ@À¨À:õaÀpE ÿ[¢Àdo/R¹À_x0018_1×Æ&gt;ÀøBÍx½À\_x0003_Í,¼À_x001E_­ÏØÀ4ëR3¦dÀÈÄê:À_x0001__x0003_0Ý¬ëQ¢ÀfUF[3¤ÀÓ³Û°ÇÀ@#èímÀ@_x001F__x001F_ä=À_x0019_b_x000B_¤+0Àô§ÿq?YÀ2É_x0008__x000C__x0007_ÃÀ_x0002__x000C_ØÍ_x0006_|À´§¢lÀXÝðÄ_x0007_À1!Ð¡À&lt;v+©Àªñn@Î¢Àw´ûYÀ&amp;tj[)_x0019_À¯|n_x001E_mÀÀ}ò[÷_x0005__x0016_Àê_x001A_nià7À;ÊâçÀì{aS|Àa"±f_x001B__x0004_ÀT]¬ÁËhÀªù_x001D_§nÀGe5]Àª`!ª³QtÀnÞj°-ÉÀO9WÄöÀSáöh© ÀÜ_x0012_å?´ÀQ×S½ê ÀlLàN_x0003__x0004_Â/ÀhülâîËÀÃ8é;À¸üÎgEçÀ4ñB²m_x001E_À.}s]À[öCÞ/À_x0014_7&gt;ï:¸À+_x000C_ÏuÒÀ"«ÙÕYÀ&amp; tÍ_x0002_åÀØ´ôóUÀ¡À°B_x0016_´£_x0018_À~V"GøCÀØHÔ§2Àµ³Ýî¨_x0001_Àë&lt;_x0007_ä À¶ÔÝûÀ_x0003_BEY_x001D_OeÀòÉãÁ4¾À~F_x0002_§µ5Àô_x0010_ùEÀzï	£íÀå&lt;ºbF±À°K_x001D_(_x0002_óuÀ1Ôf[_x000E_À_x001B_¾y´ ÀÔåQXÝÀw²_x0014_pa_x0003_ÀúRì¬_x0002_ÀÐ±Ê¤X_x001A_À¸EÀ«ÌÀ_x0005__x0008_PÑ´_x0004_Àèê«qÃñÀ6û çÀ$.[÷\ÉÀ¨F¿BÀHÄ_x0003_þpûÀ_x000B_4_x001B_9&lt;ÀàYõ_x0001_2hÀJåDlöÀyb'åçÀN¦£ãJèÀlÉ¢TèYÀB§vÆ_x0006_LÀ\f'§àÀ§Éøº§_x001E_¤À®ñ[«³ÀÝÃÄ{À¨¢H¸f£ÀÐO 7éÀj¿!Æ~2ÀÒ¨ð?oRÀJ_x001F_V_x0007__x0002_ÀvK|_x001A_xÀ_x0014_~H¥ÀÈ_x001A_i _x0011_À±._x0018_|$ÀÔ^_x0010_u_x0001_&lt;ÀÜÓËÐ8À_x0011__x001E_¿¸öÀ_x0010_}_x0004_µoÅÀ\h?Ñ	÷ÀB_x001F_P_x0001__x0002_w_x0010_§ÀÒ¨Ê4_*ÀÀ&lt;5ZêIÀE6_x001F_ À_x0017_Må_x0002__x0019_/¡À¡.÷o )¤À&lt;ÿËðµÀÔ2¦[Àho"Ô÷~ÀØÈkw2-ÀA_x001A_¢_x0005_1À_x000E_\ÿ!fÀçôùÖgÀ¥_x0006__x0010_1æÓÀ_x001A_d_x000C_VÀòo_x0010_8_x001E_]À¨ÒÖ*À_x0004__x0013_ `Î4À¼ON!§À½_x0003_ñÑM­À_x000E_â°DÖÀ¤çÛêÀ¨_x0011__x001A_íÔqÀ¦ÅW.WÀÒÙÀ¢f~qôÐÀä¨÷/Ý£Àøu+;KdÀ9»Úm;À2[YÀq6Ó_x0010_À8nùH¡=À_x0001__x0003_WÛnIéÀ£_x0001_v_x0012_ÁÀ|¶ó_x000E_$ÀuëÊú_x0003_Á ÀX¦$g@À$Õ_x000E_ÚaÀJ_x001E_ídïÔÀ_x0002_'û]_x001E_0ÀÐÞSÇûÓuÀ´Y³_x0008_Lø¤À»_x0017_»cõÀ®«Æ'&lt;À8Uü_x000C_ÅÆÀºûaéáåÀ_x0016_&lt;_x0001_&gt;_x0006_ÀN_x0001_ìÎHÀ_x0019_+âçH Àx-Òr«ÀøYh=¬\ À=wÆB_x0013_ÀI!Ü_À²(8_x001B_Ø¼À,f|ÝipÀ_x0005_¤Þ_x0018_sÂÀÊÐ~V¦5À_x0006_ðÕ]5ÀîùÐhi%Àì}E:ÌÀÚ²É¤xÀØ¿R+Às.jJL}À¸Å_x0001__x0004_+ÀÞ_x0015_ý_x0007_ël¡ÀÊLÎ^9 Àz&gt;M_x0010_øÀ£äÍ_x0007_H_x0008_Àüj_x001A_pt{À&amp;Ý_x001B_:eÀñb~pÀdÝa*FRÀ_x0016_¬:CÍÀw¤Z¬.&lt;Àu_x0019_¶À_l]LæÀìß_x0002_tlÀ}¯û;CÀëui_x000E_ÿ£À(¥_x0010_±½_x0018_ÀRXÙ_x000F_À´èmÿôÀ%ÂÏå6&amp;¡À0_x0016_nïÕÀ_x0005_£_x001C_~Lº À¸þ5Õ²ëÀGoBD_x001F_ÀÒ_x0003_QOF{ÀÁËÀXé$À&gt;#S`­ÀLE®{À~iñª_x001F_üÀb¨®À 5"» TÀæoÍïÄÂÀ_x0002__x0003_"_x0006_ä8£À_x0001_þ_x001A_/$zÀê¦_x0002_&amp;«À44ÊÄWÀ_x000C_0!º¦À_x0008_]ÿ_x0006_»`ÀïUL õÀã_x000C_è_x0016_´À»d_x0004_K_x0005_y~Àî_x0013__x0018_8õþÀ_x0014_Ú7_x0014_EõÀÔ_x0014_0~àÀkÄö:üAÀ_x000F__x000F_RaøÀî\ÕunzÀB»¿¥7ÝÀ_x0003_£ß_x0018_L7ÀN_x0012_^À_x0004_!Þ_x0003_º_ÀX0=ÔÀÆI­xú,Àÿú+¡À_x0002_{èÓJÀûiÇqÀ8AÀ¦ÍÀ_x0015__x0001_á*{&gt;ÀÎë&amp;éÀ_³xjWãÀ¶ÝC'_x0001_õÀ?dñ¸rYÀµotXÀÿ'ãÑ_x0002__x0003_gWyÀ×``þå%Àx!2L_x0001_´ÀIl_x0018_²À_x0008_ÁÈ_x001B_+ÛÀ Ma½Wv¢À­#qpÚÝÀW8Qw6zÀ_x000E_¢+,e×ÀïÐd©ÎÀ´_x0012__x0019_Y_x001D_yÀ6[W©_x0004_ãÀ_x0003_u3Í%ÀÈ®:&lt;_x001E_ðÀz»£Öf_x001C_ÀX_x001C_CMGÀ2;b_x000F_òÀìP¶_x001B_ÀÀ«òúëÆÀá0¡ð"À¾º=_x000C_¨ÀæòìÏÀ$ÑÉñÒ_x0003_ÀïÂõmVäÀÈ_x0003_YätÑyÀ¢°%Â»úÀ_x0012_×Êä¤À_x0008_¢ì:|ëÀrOÿ_x0001_sZÀç *i¬íÀ_x0008_W_x0003_K­dÀ_x0007_q]oäÀ_x0002__x0004_VÇy_x000E_!=Àè_x0005_R_x000B_GËÀ ¨näÐÎwÀ#¢û,hkÀ2ÍV°	hÀÂ¿æaLÀq	¶-©ÀàA_x0010_1¬!À 'èâÀ9C|UhçÀ¾H¤° À!Ð²ã¸Àøh_x0003_#À./¾_x0002_AÀ ÎdÄ&gt;òÀý?¯tÀ´y ZhÀ$Ã_x0001_-0ÀAï¦_x0002_ùÀd[\*ÌlÀõÐ&amp;ýSÀ\}æ]idÀîÜ&lt;_x000E_k×ÀÏj[w6Àö¹ÕV93£ÀQ&amp;u_x000C_#ÀzËz#÷¢À^ÑfºÀAu_x0014_þ_x0012_ÀÀjFVHéÀÆôVf_x0001_ÍÀ_x0018_-VÃ_x0001__x0002_ÍûyÀÊrK²Àà^	RAÀA/_x0010_RNÃÀVeaÛÃÀ4òÒZ_x0018_âÀXóÊ§sÀïÅ)PãÀ@Ë@ëCÀôæqjÀç_x001F_Í|_x0014_9ÀH?½Â{À^w]_x0008_97ÀPÙuöÎ.À#/~"_x0001_âÀ_x0016_ãè÷ñ@À 7ß_x0019_]´ÀGÔr5hÀF·cÜÀ®¢Ó_x000D_¥³ÀøÑ	éVÀÖÚ`+_x0019_ÀhQtÖ_x000F_ËÀ¸ðôpÆÀ¢ËÀú¥À%½qÁ×oÀ_x000E_eE¶aÀh_x0012_sÀØßñrCçÀLk&gt;5ÒÀ_x0019_¿'Û qÀ´)ÃW¬ÛÀ_x0003__x0005_¦3ÂZ_x0019_wÀ_x0012_èÊêÈfÀ(Í(4_x0014_,ÀºuR(À_x000B_°úÄ¡ ÀB_x0004_ o_x0010_ À_x0019_1|_x0017_PÀÂJÆ±Àn_x0001_H¯G_x0005_ÀuvY]Ð'Àb"Ê±JÀ_x001C__x000E_³	/ À;ÛÊ_x0010_lÀtØs^ÌÀKQB_x001B__x0003_ÒÀôGí=ì_x0019_vÀ}¥âxþÒÀ®j_x0010_¦ÆXÀÕ_x0006__x000F_×Àç`ý§¼ÀÀ_x000E_õîä'ÂÀ_x001F_+òÃ_x001F__x0008_®À^«ÎÓv/À_x000F_ï	é[À«Yå]Z@Àï_x0012_u»_x000D_Àò_x000B_¶+dÀòßÇ¿n.À3­Í_x0017_­ À+Ò²_ÀrI_x0002_ÖK4ÀØ&gt;&lt;b_x0002__x0005_oîÀÁ6_x000C_M®~À×\ü~RFÀ_x001A_hÁ	èÀÏ_U"LÀ÷we»÷®ÀTh4&gt;_x0018_ÀDz~äÅÀþ¡yÆBNÀ_x0002_òµÍ_x0004_üÀä!½sæÀyÂørs2À;_x0004_¨6ÞÀÐ_¨×_x0012_À½¹òLÆ_x000C_ÀÆ_x0015_ÓÏ*ÀV_x0019_\u%ÀÒ*¾-'-Àò°È¬Àslß8_x001A_ØÀ8EÊõóÀ(ö_Úñ¤À¸_x000F__x001B_ªÈÀéÍf§¿DÀÖkÙÒ_x0001_ ÀA½üæyÚÀ.e_x001C_1'À_x0004__x0015__x0018_ìoÀgEÇLÀ_x0006_`ê¶.7À_x0003_-ÚUøÀÒ_x000E_óÜÍÌtÀ_x0001__x0003_Ì"Vn²À1Æ_x0007_®TGÀ_x0014_Aí^î¸ÀøÒ_x001A_9îæÀ`ì_x0019_È_x000F_~ÀnÆãÔÀ·["Z_x001A_ÀÃå7æ_x000E_íÀÖHÓdu¡À_x0006_à¼NFJÀ2_x0002_J_b_À²ä¿¬áÀ(-pd¼ÀýÕõ3_x001E_*Àõß%_x0006_Àø+úíAÀªEåAþéÀÞìh_x0010_÷Àn¸¢&lt;ÈÀÄe²Ê¸@À&lt;2¸_x0007_ÂÀ_x0006_wôCÀi¦Þ5øÀ¸X.ÖÀú[vÇIëÀ ©+ÆÀåUz_x001F_YâÀd¦ù_x0001_UÀgÇâi_x001B_À¤aY²­øÀê6_x000F_+ ¥À_x0002_.`_x0004__x0005_(À¬ïí®_x0002_NÀu_x0019__x0001_¹ÙÀ¹¾ËÔAÀ^o _x0017_5ÉÀ²Ñu3~_x000D_wÀhîTÿÀ&gt;6×_x001A_¨_x0016_¥À¨Ë?_x0005_îÀ°.xnèGÀÇ§»ÔnÀ4Ï2)»À|ÞB¿[ùÀLÜqÈä£À_x0002_lQÙåÀH_x000B_@Lp£À&lt;ûÖ3ÀrH_x0013_sÀäÌ_J_x000D_ÀD¼ÐÞ_x001A_ÀÀ6_x001E_´ìÀÆtÑ_x0005_ÏÀús^eÀÎÿLãùÀ³$õÞg¢ÀFæ_x0006_&gt;_x0008_=ÀdæH¶~_x001F_ÀÁ_Ä»À_x001C_þsg_x0018__x0003_À,11¨ÒÀ~þÓ_x0013_8_x001C_À¤¬£M_x000F_À_x0001__x0005_´¡}3ÀÒ[Æ¶GÀøÔ5_x0018_ÀTx·wÀýÉÕò.RÀ_x0003_Bx_x000E__x001A__x000E_À_x001D_þ_x0014_ÚëÒÀ_x001E_ª#_x0002_ÀHyKsÀxé6YßÀu_x001D_ÉÕb{À¤Ùihù À&gt;2­äýÀvÒjÉáÀô Á'èÀ:?×ÏÀ_x0004_`W_x0011_p¬À^ÛèÅDÀ ûh_x001F_ãDÀ_x0012__x0008_#8IúÀ¾@åÀ{Ñ8d(ÀªúV®d¤Àia&gt;_x001D_úÀT\_x001D_q@ÍÀÔ¹a[F_x001F_À_x001C_DÇÀÄspÝ6%~À49úcù_x001E_ÀÒ_x000C_Ü½-À_x0007_àNî.cÀ}_x0014_»_x0001__x0004_óÀ4ÄKIsÀ_x0002_¶È5wÑÀmm®×ÜÀD}wþ®_x001F_À¬O_x000C_%	À3¼Á_x0011_äÀ ö0ªÀiæg_x001C_8fÀä_x0010_-kPãÀÿÉà8eÀ!2«;ÒÀ¥Ó_x0016_ÿè¤À¸ÂN&lt;Rs¤À°ñÓ4ç;dÀT°vgÀB©#Ð¢ÀÏ6#t°nÀ{_x0013_SÄ$ûÀß¬\&lt;AÀf_x001A_û#rÀdnq_x000B_x¿Àd&amp;9Å×RÀFYLp6IÀã_x000E_B©üÀª1I_x000C_qºÀ\æw «ÀtÝ	Ê_x0013_sÀ«Ú¡ù/x¥ÀÐÕ{&gt;à}ÀÀe.ÒRxÀ@õæ_x0003_À_x0006__x0007_ó_x0001_ÉlÆÀ_x0004_&amp;;Àá¹º$À=m_x0007__x0006_×À_x0014_|_x0002_ÉÄqÀ"_x000F__x000F_Å}ñÀ_x0013__x0019__x0008__x0019_?ÀÝ¦ß­ÛÀÑÑ_x0005__x0011_cÀi_x0004_ÊÍ©p¦ÀåÇº0S«À_x0016__x0002__x0017_Á±&amp;ÀzÔ¤³óÀÈùc_x0011_ÓÀ^þÙ_x001F__x000E_ÀJ_x0003_zÍªÀækÞ¶ÖÀü_x0017_«À²XôosÀØnK¼Ê)À_x001F_´A¿#ÀaúMaeÀxaßT_x0008_ÀV+"dáÎÀÊÝõÞ_x0002_òÀù_x0004_ö£´±¡À4ê|9ÐóÀ%nGÀzÞ_x0013_Ù_x000B_À_x0002_lýCõÀ²_x000E_ô2²_x0015_Àj_x001B_Pµ_x0001__x0002_yÓÀÎI®ÙÆêÀ=¸Rß5ÀLFð&amp;Â¸ÀâM_x0017__x000E_0ÿÀ?_x000D_b¥ÉÀ½þß­yÀ±?a¶|íÀ»é=jpÀ¬u2§unÀ6T._x0011_F¸Àµ¿*5_x0005_À[ÉP_x0019_|À&amp;_x001D_ªÔOvÀIRRe·]ÀÂ/!_x001E_òoÀ²GÇ+Õ¡ÀÁÉ|Ï_x0013_³À:"_x0012_¶ûÀ ÀM5¯LÀ%%xRÇÀ¸_x0001__x001C_´À_x0005_»^ç"^´@ú_x0013_gd+À0=ýÅ©@îp[0,_x0016_@¢ÄÏÛ`c°@¨=iá¨@R»[ð&lt;_x0016_§ÀààäêL=¸ÀÖ_x000B_h_x000C_¡À&amp;¶sl¥À_x0001__x0002__x0004_L_@1_x0010_§è_x001F__x0014_ÀÚH®K|°Ànïù¶_x0004_¯­@P«`ÀÀJ?ba@yr1®«Àus¥ÝÀ!°@kß_x001B_¼0Àö#+@N¯@â[,¥Èq@X_x0014_ùþG@ÙÒ?³ô&amp; @T¸_x0007_X£ÀXÜE_x0018_yµÀê­)f_x000B_.§À_x000C_´Ê¾µyÀ¬_x0016_ÉáÀ_x0012_g¦µQ@_x0001_1_x0006_OX¦À_x0001_¯µ²Öa_x0017_À¾_x001E_±Öçf¯À\'ÌÀ´©ÀÎB4Ki°À¶¿Î-³ÀÊåÇtõ²ÀZ}_x0017__x0010__x000E_YÀ_x0019_O!ÇÇc³Ààÿzò ¼|@_x0018_WD#Àlt@Æ,£è"ÀiÈ_x0001__x0002_â°@æÁìGÅ"´À«W²§îÀ3¹Øñ­À_x0008__x0019_¹·_x0004_L²À#ä_x000F__x0003_¾À_x0004_x:Ëñ_x001B_©ÀÖïHCFZ¦ÀZ½Ç´@=_¥º³Àáù` rOÀ_x0004_9_x001B_¸î²ÀìwC_x001F_¾'¥Àéy{_x000C_kÀP¬_x001A_õÀÄÄÏ_x001F_¸hÀQ9øû_x000C_À_x0004_N´ÊmÁ³À[ÇÅ_x0018_À°_x001D_y¼2¤À ±&amp;4õ¡À_x0005_Â°T_x0002_À±õOýr°ÀÀïÖ	­ÀdÏÆ¹®À­è_x001D_´B @G&gt;F;h@¶þ_x001C_6ÉQÀ´Ä\ì&lt;@îu)à @¦@$Ç_x0007__x000D__x000E_ZÀå¸R¢a¸À_x0001__x0002_Ù=_x0011_þKs³@~_x000E_õ_x0002_,£@D¹_x0018__x0008_½ÀE[¦_x000D_ÿ¨À\ô6Mî«ÀÏE_x000D_gx·ÀÖéJeNðÀ_x0005_º:·mÀfÛ=7à_x0002_@ä4_x0006_ËÞ¤À,èý&gt;:«ÀÖ5Üëh¸ÀÒËM,ÍÀþÂàª^, À_x0006_s²c4_x001D_²À"±S_x000E_À_x0001_O÷RNAÀ¸xj_x0010_c¬²ÀÞ¡XÀ_x0013_Ê­ÀH_x000B_£_x001C_v@aº_x0010_5îÀú(å¹õ¢À:0È1_x0006_F Àhù{ýÏ@_x000D_ôÐ¿ @&lt;HàV_x000B_^À8qb²¥À"Å±Ì ½@ú_ô³@ô%Ó °ÀCOÙ³_x000C_À_x0015_V_x0005__x0007_X¥±ÀäGö¹l`yÀH¸r_x0015_@öc_x0006__x001A_â¤§@®_x0012_{¿¨@(¥SùeÀ_x000F_Öè_x001B__x000B_¬Àv£4Ô_x001A_¿À:H_x0004_©#ÒÀZ&lt;_x0014_àªÀ`!_x001C_H~)yÀ¬¦_x0010_ÏE¶À®i Áa@~_x0003_èiK¬À¼_x000E_Ý¡iÀ.¡g¬Úx@_x0011__x0013_Z_x001C_«§À¶_x0014_ÌñÂ§ÀÚñ"b¢ÀpÜVS@%_x0004__x000B_@¥À°rÿ{YÀëüÉÈ¦À^¸ak@ÈD3w@¿ï_x000B_ãÚ³@X_x0001__x0017__x000F_ëq¨@+÷À¹=À_x0004_Ó¹ð&amp;å@&gt;ÐÖ_x0005_¿®À¹æå_x0002_&lt;À3¼_x0003_ ã¨À_x0006__x0007_Ì¤ÁwÛW@P_x0001__×ÀÖWVó²À¤¥B¾\Û¢À_x000E_ìI$)¯ÀäíÀ¼2ÀÀj²R_x0019_¶À¬_x0001_t+!_x0001_sÀø?ÀcëªÀ#é"&gt;_x0003__ @@8&amp;_x0012_p\@)ÍÊ!­À@gÚÕÀîLÿ_x0007_#ÀDZDlÄÕ@ú_x0019_U5þ©À4ñn8gWsÀÊê'±»@ÓO0ÏØùÀªú_x0005__x000E_½Û@_x000C__x0004_EqèÇÀ'Äpç¡­¥À UE£ÝYÀ¸êù§_x000C_´ÀÐ_x0002_yTÔâ¥ÀPÇ{®»×n@_x0011_Î®ÉþrÀtãþí©¢Àx×%E§aÀÎüÔ_x000C_À8ß,/V£°Àz±ï¡_x0003__x0004__x0019_rÀÂQ_x000E__x0007_C_x0013_¹ÀÎ_x0006_î`ýë¢Àé7	_x0013_O¤ÀbKèpTÀÞ)_x0018_ô_x0016_³À![vÎ_x001F_±ÀÊ¹ëmñRÀ`ü«Å¤ýªÀ@ï×Ì@s@b$¼øÿY¤À«&lt;4öÀs¿ÈIë/­ÀØ	7_x000F__x0008_wÀÈ}Æ"É×@ê6¼²À¬¡Sév¤ÀL_x0004_WTÜ_x0007_¯@ú&lt;Rë¸}­ÀD9Õja¥ÀÉÂë_x0001_ÀR8¤_x0001_ðT¯À÷Í_x001C_dÄÀH§6ÿñ©¡À_x001E_F¨R_x0018_¢@Ðá°éI§@Ø´½ÿ^°¦Àh¸¸4z_x0003_¤Àe1E&gt;Æ¥À_x0003_Øû_x0002_;¨@¼_x0003_ãhò_x001C_ÀXÂæ¿õìqÀ_x0001__x0002__x0001_ã_x0012_q&amp;À0±X_x0008_¤@2"±(lUÀàß»|I÷¡@`|~Æ5^@?¥_x0017_@¡À´â¶âL_x000B_©À@_x0019_õyµ´ÀªX4ÁïV±À´G×ÅsÀ¥_x0019_ú'ÃÈ«ÀÊ_x0012__x0015_½tj¦ÀG_x000F_ôö¥ÀdÏÍf0¡Àp~ûBømÀèÿ$ÌËºÀlÛ|¡/ç¡@Üp_x0017_2[+ÄÀ_x001C_Ò°Ö­v@ð_x0014_1¼z®°ÀÀ_x000E_K'±U»@hW²È¹Àn5È÷\À^Þwß,_x0013_£À_x0006_Qéàé­ÀtÞô¸^´±À_x001E_ã[Ö+§ÀR_x0013_"d1±ÀàÃK8íY@_x0010_Pôùåc@@ ¤_x0019_Ø(=@â5î_x0001__x0002_ô³«@³~2Ù?¢@JU7©_x0002_À2»²TÇ§ÀîË]ý£_x0001_Àì®_x0015_èl6Àûn^µ·l@ª_x0016_ä"ÆTÂÀÜ­ê³KW®ÀbSV]P¦@¶t·îT|@ö_x000E_Ýò¢mÀèk-X_x001E_@åÚz_x001D_DnÀ[KÞ_x0017_W Àþg6zx£Àó§Dû_x001D_À£`gýâa¾ÀüõgÍA°Àð£K{÷km@@6_x0005__x0010_TÀ(ìæ!«»À9#Ç&amp;À,t¦%r À=òE_x0011_PÁ»À`¶í_x0005_hÀ_x0011_c_x000C_Ì?YÀ_x0001_'ò?_x0008_@öÍqZÓ£ÀHò~xéü©@v_x000D_Ó	pÀn_x0015_zÒg¬À_x0007_	*¼@_x0008_+ª@g\_x0001_Ç9: À×ðJSwÎ¢À_x0007_®m_x0002_]ù_x0002_ÀLÌýN_x0004_ª@vØ|EõÀ_x0014_Á[mÛ¢À &gt;_x0013_wø\aÀ7Àm!sÀ.3aç©À}_x000B_Q_x0013_jÀàûÝTT@åf_x0005_UÐÀ`É[è~À±pzàF4¸ÀÉ_x0012_2­¯¢ÀL_x0002_ìí¸@XÜ_x0010_ã7±ÀkñhéOb@¦))°îkÀ\ÇmÕI§À_x0004_ä@RªÀ_x0006_Þ©_x0002_ø\Àcê_Çþ³@4#¥]È²Àj£¸M ±À_x0002_z¥¿M_x0003_ÀÀ$dË_x000E_âkÀ$ÏÈQà¥À_x0012_÷"Ë8KÀ\Ð%_x000E_§@GÌVÖ_x0004__x0005_ósªÀì{ÿ#ù5³À&amp; ïC¥À_x0010_Þ0ëL¤À"_x0001_µ}_x001F_²ÀEàC­¢À$_x000E_¼K_x0017_$¤À¿¥cPä×À_x0005__x0011_,AOHÀ_x0012_Ò_x0016_ÃÖó©À@_x0003_¢u´ZÀ¢pJòi¨À ´t_kÀaæ_x0017_À"¤ÀÌtô·À&amp;_x0008_ÀpÀ±À?¬yrhÀ¢i#4Àæ_x0007_,iµ¡Àr3MLÍ°@¼Wÿ¯Å_x0016_@Ö)÷_x0010_CâÀtFoVê_x0018_tÀç_x0016_bÀ_x0002_µû$[@®Àn_x001F_£MuÀøÁfÃ06¡ÀÃrLåe_x000F_¸À9&gt;	L½§±Àø	òU_x001C_8 À#_x0005_×Ýc¤ÀÈÙé_x001F_ÿ^À_x0001__x0004__x0004_2Ý(lÀÀÊÓ5ëë|ºÀkÐÚþÅu£ÀäG~ 1@®ØÔQâ³ÀJ¶õ­_x0006_ÀÓg_x001B_*©¬À´¬¼_x0002_y¶Àwb[D±@ÌUf_x001D_³#À&lt;Ä­(_x0001_wÀ_x0016_°k?VÀÒ3M8F/¬ÀÖ-iE(×³À^p¡¸_x0011_a¢ÀÈ»[3x@x)_x0003_}ÀþêivÀÀXâ3@Z-q}LÀEÍ_x000D_Ç_x0006_l Àð*oºÊ£@.]GÕN¿ÀIÿ_x0008_=¦ÀÐÞôÊ¨½x@p-Î+ÿtÀ_x001E_Õ²´_x0017_PªÀï%¦»ª­ÀòM_x001C__x001B_»@¡À®§f' ¯À¤eýX}c±À_x0007_¾­ã_x0004__x0006_Eë£ÀìQ°/_x0006_Ü²@øî»_x0008_'Y@_x000E_xª_x000C_¼8£À.P_x0005_£ÀmÅJCm#²@v_x0012__x0016_v+_x0005_ ÀhÓUË¶f­À_x0004__x000E_¼_x0010_§@¾= °GÓ§Àõc£_x0016_°¡À@_x0012_«éhÀ_x0006__ÀkaIZÀÓ_x0001_Cª5À&lt;üC¨¦:§À\&amp;oÕ³§À_x000C_.K8Å ¯Àýù¾×ÎxÀ à©«_x0007_s@x¨ðû\£À`¦¯&lt;¶°ÀàÏ0_x001A_wÀ_x0016_¨_x001F_´¾¥ÀU(»_x0012_G¼ÀèØ!_x0012_0©ÀCÂ,_x0002__x0001_£ÀBÔòu+õ«ÀÊ»4_x0003_å²À|;òòí$@OíÈAÀà_x0003_«oÛQ@_x0001__x0005_øî_x0011_{å¡wÀ»Í{Dàã¦À¦'_x000B_Y&lt;@&gt;ÚîÊ_x0010_u±À(f3¤@O_x0004_Z\_x000F_¶À_x0010_¨á'VY@ êØb¡Ph@qµ¬bosÀ.¼Û¡êùÀaI=IfÜ±Àp0ÅÄ+õ}@pÅ_x0004_cË°À°ö×%c!bÀ$v_x0011_Ôo¤ÀXâ_x000D_àè¢ÀÙ+Æ_x0014__x0002_R¡ÀÕ_x0017_ÌQ´+¤À_x000C_æ@¡ì·Àx_x0003_GGQ\ÀT&amp;F_x0017_¦ÀÊ_x001F_¥À¢ÀÀæqù0×I@ô&gt;vj|_x0014_°À-èÌZÇ	£ÀaÒ_x001D__x0002_9©£À_x001B_©5-_x0001_Ö¢ÀÞG]_x0016_Â¢ÀÎÍ_x0015_ê¦ã ÀÄgóî_x000D_\§ÀÝ|_x001C_À¸þf_x0019__x0003__x0007_³£Àn_x0015_39_x0002_ÌÀos!%PÌ¦ÀÌS=tÉ@ç÷Kí²@ÆtP_x0011_ÓÀ_x0003_h_x0012_©%QÀúù!_x000B_D¡À·¯_x0007_sø(À¶lÞb¯À:4UÙ¥ÀÜù£¥¥ÀãÁà_x000F__x0004_¥À]+±XotÀ($Éç_x0005_w@$ºe_x0015_(À4Å/Ð·Àe_x0007_¬TÀpßâ_Z®vÀZ_x0016_ð!,n©ÀÄ¨¸Ãö_x0017_®À_x000F_`_x0012_Ç À,%®äY¦À¸~*O®A}Àt¿±¤_x0008__x001E_´À_x0010_ÿpvr#´ÀÀÈ:~Å@µÀý±_x0001_ _x000B_çµÀ1i_x0006_UûÀsWÅC_x0014_ÀÃd_x0011_Àü&gt;9!ìÂ§@_x0001__x0005_Ð{R	\@°þÛ|^@Üw_x001D_ÔÀ¾xþO¤R¬À?Wy]ÁEÀ¾q -¬@_x0012_bÑ).¯°@ÐØÅ+)¼¥@	SMÆ?¶@ß7%_x001D_ÀÁc²Ñ&lt;¨ÀÙ"] bEÀÞ Âë¾¥À_x001F__x001B_¢½vÂÀ¢,¢_x0019_À­Ì§uH"À6'/7´¥@k.E_x0006__x000E_PÀH_x0002_h#Ëu@~ÉWEt{@¼ÏÎñ¼pÀº_x0004_AX¸À_x0008_m×ZòW{@Þ5X%éÀ_x000E_¥¼ébÀÅ"oÓ/°´@®;_x001F_ç²ÄÀÐüy\6SÀm_x001A_;É_x001C__x001C_À\_x0008_ÊÁÀºðN_x0003_@°d·X_x0001__x0008_ã.±ÀÈ¢æ_x0011_0M@^EuQ°ÀäýN÷©À¨-îeä^°ÀpQ(é2é¨Àê&amp;j @;_x001E_|'´@lc£ûèÂ³ÀèC«¾~vÀØõ7Ù&amp;`hÀªÖ PþÀÂI?J°ÀÍ°÷ãäAÀFiùÍÉÀ%8 ß¦E¸ÀUîuû¬·ÀºªÚ_x0017_¢ÅµÀFb_x0006_6¤Àö=eÖh¢À¯_x0001__x0004_NúÍÁÀï_x0016_Ä¸&gt;³À0_x0010_Ç~=¸¯À_x000E_ËE©Íü©ÀlÛ_x0006__x0003_XÀ@ÓFë_x0005__x001C_$±À_x001F_ð_x0004_tv²À®_x001C_¢_x0015_{&gt;±ÀX_x001E_öZ_x0005_£À_x0018__x000D_ÚÅ_x0005_½ªÀ8CÃÏÎ_x0007_}À_x0002_v?ãú¨À_x0002__x0004__x0016_÷õ¥áe@§O&lt;ï_x0012_¥ÀÐ¥{¿E@ñ:Î aëÀ8ÐÐD¤@AE´_x0003_z¬À0,_x0004_oÊ¡ÀT3_x000C_âþ¬Àå®Øñ»ÀÀ_x000F_»T@@èüþð;ÀÀ_x0008_9v°üpÀ^8¦ý·_x001F_ªÀ_x000E_$YþÄl©@8 X$Ç¡À_x0011_0_x0003_)SÄÀþÉ¦!K?@jÙ_x0003__x0001__x0019_©¦À eÊÄ¬He@A/Ex÷@È&amp;¡³DÀÔ¡´èo·µÀ_x000D_?3kÐS°Àµ#²fÔÀJÉ_x0019_óÔ©Àð$6þß¬ÀÐÈiÏ£G¤À+&lt;ÀK_x0012_À'Ø)Êw¸ÀÓ¶÷-é§À_x0015_%®ðDH°À­È³X_x0006__x000C_-k£ÀH1]_x0004__x0002_	¸À (x{Àtyâ;U§Àà_x001A_PN@km{ÙQ@þeêÀ_x000D_§ÀjQí'_x0015_¥@_x0018__x0005_ÎK$ÀB\Q_x0012_Ü²À_x0015_´_x0001_eª¤À ÇúAuÀ(Êq~ÀzÑÙKU¬À*_x0019_B¨À©Âú_x0007__x0012_³À_x0006_l_x0008__x0003__x000B_n¥@_x0018_FP&amp;fRÀ,ö4s_x0008_¼¢@8[dÉâ@;[iæq=¢À&amp;¨Ê_x0019_£¥¯À_x0018_§ÀcY¯ÀÄµ¿Ì	Ì§À*=_x000D_.Í±@Ð_x0017_O@Ã\ÀîÑ1!ê²À&lt; Á_x0018_:¼µÀ.øm_x001E__x0016_«À9¯§S_x0003__x001A_¯ÀLë`z_x0003_{Àþ¦_Eß¾À_x0002__x0003_Qpr?¦À¨¢	±­`@èd_x0001_)PóxÀÄ;ÊÍ¡®ÀÚøbÎz_x0006_À¸¸Nã£Õ@_x0008_wmrã±@C¡éÇg½À_x0008_Oô?ªÀâ0ª~¿½ÀBs_x001B_hèØ¾ÀZeìÿÐÀÃÏ.:ôÀU	_x0014_3ÀüÄ~ùP@q%*±¼ À_x0004__x000F_'àE£ÀÄ.vº¼{@|_x001D_x©ØÀ²[ðÀ°''_x0013_._x0013_@ú`%ü@°_x001A_`_x0006_^e@&gt;z_x0016_À²Àå Ä´ÂÍ¡À_x0003_ñDGÍDµÀ_x0007_`&lt;_x0004_,¡À@Nþt/Ér@|×ÓòÃ»@_x0014__x0015_)@8	·Àü:vWÝµ@îÃ|u_x0002__x0003_Z£ÀÔ}_x0013_n¼k@h)]_x000B_À0â'~@v¿,%_x000B_J½À_x0010_@,:_x0016_D@»íÞÊ¾»£À$9_x001E_È_x000F_)@$_x0007_K²oR®@ÝàèïO/¿ÀîaÇ§²¤À/Ñ[-íÀ$O*¹_F¬Àìãqµ?Â ÀRÔcåÛLµÀÞð :{¤ÁÀÀYckÊ¢Àè©ÔDÀe Â±,ÛÀz)z&gt;Ìw³ÀàAý°£&lt;~@_x0004_©_x0014_uO°ÀÃZ_x000C_!Þ°À|gÐkHßÀkNK.S ÀùB#ís@¿À¨n¡À±3¡ù_x0013__x0001_¶ÀàË9:_x0010_×Àp(egÀ:É®è£À_x0002__x0013_,Â­0À_x0001__x0002_2 hêç¥ÀÉûo:kÀt°Ð_x0008_ß¥®À¦_x0005_ôn$Î Àí_x0001_ w¦À@_x0006_M¡iK@öpCè§À4X'±À°²dÉ;¡ÀØç¶)_x0002_©@´ªâÑéx¬@Ê÷Ë+¸À_x001C__x0017_Ï±°À©ª¾n_x0014_À_x001A_:3ÔÀ0gÈ_x000D_5©ÀhXXr§³À_x0001_ÖM4ÁÀãSg¡À ¬T_x0019_²À_x000C__x0005_qgMÀ_x001A_ÚAI¹_x000D_¨ÀÂB_x0013_Ã£!®@'%èe5À(h_x0007__x001F_J+¬À2þ÷®­@&gt;Ï©_x0001_Q£À «_x000F_ôF¬®@_x0010_q×éO(xÀ¸Î¤«F¥ÀÆ,Nnº{À4Øf4_x0006__x0008_¯ÜÀøÊ&gt;q_x0012__x000E_ÂÀ_x001A_Ù_x0008_Ð¢¹ÀwWª_x0002__x001C_wÀ¬·ÊÔ	,´À&lt;'Räc@HÌMòº^xÀ^éÀ_x001A__x0015_òÀÈ°T?¢u~@ uí\g@²û²ùÀÞì`_x001F_lÀ_x0010__x000D_Ô_x0002_Ê@õ3§_x001B_ÌÀ0Ê¶%·_x0017_°À·º£«ÍQÀ_x0014_ãÆê_x0010_´À£û$0gT¢À+-»­9V¼À_x0004_óZ!¤F®À/!¸ñì´À_x0010_û_x0011__x001A_.Ê@_x0007__x001D_m;¥¡À³Õo)_x0016_ ÀQsï_x0007_»À_x0003__x0005_ãEË¤À_x0001_°ëNÄ¡À®`0u_x001C_£À¤8Ûî¡À_x000F_xU&amp;Ú;´À(pf_x0005_õ@¯_x0003_o%À_x0002__x0003_Ïû&gt;?_x0006_sÀ!79^ÈÖÀÐP`Neo@Ê8'_x001B_ÝÀÀª Ý^´À£y94¡ÀZ_x0002_³@MÀÒÙ_x0002__x0007_uµÀÏdãr¸Ào,ããNÏ®À,m`_x0007_@_x0010__nø;@PÞyÆ²!ÂÀ_x001B_n£jd @².¼®_x0019_¤ÀE%ãÔî3°À_x0001__x0011_ð¸m#¶À?'_x0012_Ï·À_x0008_c_x0004_bò@¼O®,n±À_x000C__x000F__x001E_e_x0002_o@îÛè@9À`&amp;7Àb&lt;¥h¦§¨@_x0010_&gt;	ÿõh@6ÿ Þ¶©À,¨hÉ@Ô1_x000F__x0010_0À+__x000F_æÀ¨Àïß^HuÈ©ÀÎÉ¸³àËÀ(«V_x0001__x0002_ØHfÀ®÷_x0004_@&amp;ïÀ¦b)©ß®ª@Húf\_x0005_yÀ_x0001_½"I­ÿ À`ôÁý1+À_x0001_àÍMÅ´Ù¿TûW@^_x0013_@SÈXÊ[À_x0013_2òB$3®ÀÌd.ÃÀ¸©h¼C}ªÀ_x001E_Îåë¤FÀ_x000C_èí@¨(¸_x001F_þ_x0013_u@_x001A_hÎu®À2V½P¯Ë Àb®²JEÀÌL_x001A_3|_x001E_¢Àí VáªÀI%[$À£Ï7_x000F_Ê_x0017_ @XJ_x001C_PnÀI×ÊDàÀ·F_x0011_«ÀLÌ¸±ÌµÀN_x0016_QóK«À_x0010_y.k¡À¿©û0_x001E_¥ÀéÈí-è½À_x0001_/Ä­q@ ÀdÛ_x0007_¿bÀ</t>
  </si>
  <si>
    <t>ef1a2ee37d8249a200742c64913f9773_x0001__x0002_Éþj½p_x0018_¸À_x0008__x0017_ksÀm7Òß£ÍÀ¼Þ­¯ÍY @°ÚI3Z¯ÀRæSÀ_x0007_Iµ ú±ÀUè_x0017_ÈÁ³À_x0015_ÌíÑºÀ¨eóÇy@&lt;qú_x000F_ Àý_x0010_èBjt«À¸góJ!ZµÀdSÁÆçÜ@&lt;_x001C_L	®À0Å_x000D_pÌ@ÙRë÷²½ÀqSqô:| À_x0001_îï_x000B_Çf`ÀéßXDb´ÀÚW_x0014__x0011_³ÀNÒ©sÀÀÑW5(Â±ÀÌÕ®}¦À^ÃtÂÀÙ´yÌºú·@_x001E_/_x000C_ä¬6Àh_x000B_9þF|¿À°¤Õ}7_x000E_c@8_x0014_8nò_x0014_­À Lí_x0014__x001C_©Àð|¼Ï_x0001__x0003_N®VÀ¬_x000B_`9[í@_x0002_ÛQ_x001D_ÐÀÀ_x000D_O%¶KÙ¢À_x000F_ &gt;ñçÒ¶À®_x0012_+	{a¬ÀÜøL['@°éóAÇüq@t¢#V ØµÀJYò&gt;Àjô®¯Õ,À\ãõïéi@x_x0002__x000D_-__x0005_À¶MÝ¬C°À_x001C_î»'äyËÀòá3ÍyªÀþ³wx _ÀÄzê¸4_x0003_~ÀQ¯_x001D_A~_x0006_±@¦_x0012_ø_x0018_À;¸ïF;Î¾À¸gpñ÷ø¢À|_x001A_[_x0012_ÜwÀv¤¾·_x0010_0¨À²OmPU§À_x0003_I0á9Àº_x0008_eÌ_x0001_Y¡@æ_x0018_ô¼­@P0´û5F}@Öä!ã(@"_x001D_._x0007_z¦ÀÁ~'dóÀ_x0001__x0006_©_x0016__x001F__x0017_U¯¶ÀZ²©b	dÀÞÿ+mÃê®ÀÉa¸ì®·£Àìï&amp;¨ÀÊ_x0011_]ÞÄµ¢ÀLGH¹_x000D_/@ü_x0008_¸ðV¹ÀlV¶_x0006__x000D_@H2#ém±@pèvÀà¸,Ìf±Àê+¡µ¨À$_x0005_=JI¶@u_x001C_úþè_x0004_Àê'_x0002_¯æÀ¶Æk¥]7»À_x0019__x0010_4ÐÁ@ú9Ëë,¤ÀYv _x0006__x001C_°À_x0005_?_x000B__x000F_¡@Jv_x0003_,·q©ÀDòRÃ%«À_x0002_x_x001B_&gt;8_x001E_À Á_x000D_ Rh@´u_x001D_|À_x0017_{²õ¹À4Ñ_x0012_L;_x001E_¤ÀÑãh_x000F_l@ Ýj±öjÀ Ð_x000E_°¼_x001C_ÀV}ða_x0001__x0004_GH¥Às÷Ú_x000D_xë±ÀÎYÎ=óÓ±À©¨IjÉ£ªÀou uÎÄ´À4_x001C_ _x0002_M·À_x001E_ï!Ä&lt;ÿ@_x0018_Àï_x0003_|§À¦ù$ÀÀ[PU9w@_x0012_ý_x0001_:«@Á'ï]¶À_x0016_'JÐ_x0010_PµÀ¹}_x000E__x0017__x001A_A»À§F©Ò¤À¦$_x0010_MÔTµÀ2¶ûæà¡À@@Þ_x000D_¡_x0002_f@©³·iÉ"À¶ÂqeZè@$Xì\BÁÀàË&amp;¾F_x0005_iÀuAôP_x000D_;À$»_x000C_D­¨À_x0010__x0006_·äu]@ÖA_x0011__x0016_¦R·Àë¿F¡ó°@@_x000E_Võ¬G@_x0004_Ex-èâ§À~çÊJÃ6µÀüow#öºÁÀ°_x0006_¼ið/p@_x0001__x0002__x0018_'_x0002_6(ÀÒ_x001B_¾ü³­À_x0001__x0005__x001B_F1ÐnÀúf`ãÝªµÀ;ò7I­Àvn_x0011_Äõ¸Àà°Ô»W¾Àsõ_x0016_MZ¢ÀàÐ_x0005_ûSa@Ò³_x0019_1ÆÀf_x0003_H_x0004_TÀð_x001D_7b_x0016_f@´_x0006_|_x0016__x0008_º@d_x000C_Tÿ_x000C_v@ÊtÃ°_®ÀOtMó«ÀÒÈz #@SÏ_x0005_öªÀô_x001B_Z&gt;_x001E_V²À_x0001__x001E_Ø±Û_x001C_@³ýcPÊÑ²ÀÜ60.5@ï?ÎÊ_³ÀêãÂR¤ @b²b	+¹À	_x001C_Ðb'À¤_x001E_%Ø­ÀtïIcÊä@Ån£sÞc½À*|_x000C_µÐôÀê_x001F_Í"_x0011_ûÀé_x0018_××_x0002__x0003__x0015_8²À(ÞÓ_x001F_j·@X-%÷ðýw@êâF`_x0011_Àì'B"ú}À²±'QÁR£ÀCWôö_x0012_ÏµÀðÀô(qåµÀ®_x0013__x0001__x000B_fÑ°À_x0006_Þà_x0004_Àh-r$±Àîé_x0005__x0015_&amp;¥À^u1_x0015_Uu¾ÀüV;êk@}¦n	sÀ&lt;Â¦_x0017__x0010_®Ào)`÷IúÀ_x000E_	_x0008_µ8@¼&amp;Þ°Àã'_x000D_ÎÃ°Àéxd+ñRÀöÐÃÊæ_x000F_¤À¾{¹ÎK²À_x001A_H³uÀÀ÷_x0005_IHl@6_x001A_ÿc_x000F_ç¿ÀQÈBRêÀøÅp9ÅÀî*a)!E@Y_x0008_¶ÀÝLãýk;¯ÀÆD_x0011_é°¨À_x0002__x0003_pöåþ,°@~jT§ó_x001D_±ÀHÊ_x0011__x0016_´~À_x0002_¶ìÙê¤Àðµ_x0017__x0018_©wÀ %¿¬@_x000E_*?X°À¤A#ÝóØ@BÇ¥b»@ð_x0005__x001D_H§w­Àüá¶îLÉÀ`=sÌVD©À´¦_x0008_É¶ê@_x0004_~Õ_x0016_hÓ @mI_ÐO*¦ÀÐ-uÚ"ß¦À°¶}Ln_x0011_q@_x000E__x001A_ïçÀ°Í_x0007_å÷v³ÀÈzÒ_x0005_O­ÀB._x0016_`z©À#_x001E_ThjõªÀ«¿¡Óz@QQë(Ã¯À¾T_x001F_åð}¥À4ø_x0015_ë\RxÀ0T_x0001_EïÆ¿Àb-¢_x000E_v^¨Àð(±&gt;_x0015_ÍaÀ)ýâsóºÀ#÷Æ)w«©À³a_x000B_Ç_x0001__x0002_t-¥Àvßzìî" À#ô íé¶ÀéPO_x0015_·À­C_x001A_RÀ!kÏ_x0017_Ä¥À[®Y7¼M À3ûyÆ_x001F_ÀÍOøSÀd%´(.ÊtÀÞïÚþ_x0014_³ÀÂ¶R¬Ñ¨À_x0001__x000D__x001B_¢%gj@CñY¬IWªÀ_x0006_cßÓò¤À8K,IJq@ø³d¿ö±½@PgSÙ² À|X5òÀÃóÊVÊºÀÕA6¹Ë°£À	_x000E_¢;²À_x001E_0¸sËÀ_x0017_jöEÅ°ÀZ©4ZHÀêhÂó_x0005__x001A_ÀX6|-àxÀ;êsêÀÓ_x0015_¢"Ò¯ÀP&gt;ë(X@`n{ÏÊ@Öó_x0001_%J:À_x0002__x0005_$LP¤¸ÀÏÇÖ3_x0012_äÀ_x0001_Ð_x001F_lý£ÀPeµ&gt;_x0010_Ñ¸@½ÑU¯ê´¹À_x0006_Åíd~AÀÉaf´À{øÎ`k@m}Â¢y©ÀÌ}nÍ_x0013_\@`æäS,´µÀ°þ÷7Ä@¼þ=ÚÖ¾À_x0004__x0010_­!Ö@é±U8_x001C_=°ÀºBæÂÊ¤@ÿ4^0ú «ÀÌ à_x0017_¥3@¼f®¿_x0013_ÀÞX=ý¶ÀFÂätC£À¤¯[²ÀµÄ ëH_x0002_ºÀ8,¬_x0008_ÙZ¤À2_x0003_TN_x001F_Àp°_x001F_HPI¡À&lt;_x001A_K_x0015_WÀ5&amp;Ó¦À\ålÀê+«ÀÊö_x0008__x000F_¶_x001A_À4JÈØ'@õrÛ_x0001__x0002_¨ïªÀ_x001D_Ý_x001B__x001D_§ÀêÇåÇ¤ÀÎ£Ã_x0001__x0008_Û@8OS}¥£À²+²ë¯(´À_x0002_Íj³&gt;`@cÊ_x000E_#ð¼©À¢Ô£9ÝW´À}C¨q(åÀ_x0001_æ_x0018_b Àd_x0013_=Y¸6¾ÀÚ_x0012_ÎÚ£Ú©ÀÊùzJ¬ÀÒÚ×'Û§@$_x0007_©i@ËC_x001C__x001E_ºÀf)´ÀØÅÓ±@@_i­!õ9ÀfqbX¯@´çI§S¡@LCÇ_x0012_þ¥@_x0008_CQ_x001D_2ÁªÀ²êüSU³À'T_x0013_T¯Àx·}pèdpÀ_x0012_-ÔÐx¼À&amp;kT¨eµÀ«uP£­uÀP¸0YwÀ±&gt;Ð§~¬À_x0001__x0002_þ¾Td_x000F_À©ÿ;_x0014_ÝaÀ²ò?_x0003_ÙÀã:ûõ/³ÀBß?;áÀhºw@ëúc_x0007_ÀDQüë2âÀE/ÅS_x000F_°À³_x0018_ù_x001C_¾ßÀm1AÂÛ[¢À×$_x001A__x001B_©Àøü_x0010_¥µÀ~DÇEp_x001B_¶À@vsS­@6á:_x000E_ú ¨À_x0019__a·zÀÆ8_x0002_¯e8À_x0014_ìåóU©ÀR¨Ý¦ÌÆ@_x0018__x0014_,àÙ@°!J&gt;@x#\«dÀ¨x9ÇOuÀ¶èWºÀ_x0001_Qò?´Õs@äÂÂ¡Öí@6æ_x0011__x0018_÷@¸Ê_x0008_q9£@_x0001_y_x0017_Ájw¥À_x0018_¥_x001C_fáÀÖ_x0013__x0002__x0006__x0008_@jºÆ9}_x001F_«Àµã_x0004_¹%®ÀãØ£«_x0014_µÀn_x0018_@=#OÀ_x0016_g~{_x0010_±Àã$¯rVÀ ¡j_x0018_ÝaÀ@Êõbêà­ÀÒ_x001E_õÎ_x0005_³ÀÐWY_x0003_EXÀ@¬ðÔõK@£:xWz²Àyþà2ÑOµ@ô&lt;ì_x0004_ªÀpè_x0016_7°£À_x0016__x000F_Ç_x0013_ûò§Àf!ç¿^îÀ¼MïZF0¶ÀS_x001C__ðí¼À_x0007_û0XÀ ü¨`.Àbæ%ù¦Àð3_x000F__x0015_Z@àºdÞo@2_x0001_à£Ì³¯ÀFc*kø²Àb_x001D_Ë{_x0016_ÊÀØ¼ÑÍp@DMn+P«À*îWþbÀøú_à¦s}@_x0001__x0002_5kí_x0010__x000D_¥ÀÁª×&amp;^h²@_x0016_t¿?÷]¤ÀÍRößrÀÒ'KþÁÀF=-|?çÀ®Î©÷ö£´À2ºhbî¢@î_x000F_tZ_x0017_À_x0014_S ÷ßqÆÀP_x0017_ïþCuÀ_x0001_uìç¨ÀO® è8É ÀÔÍÓÖ@YÀV î-¨À_x000E_%Mù³®Àçg_x0003_7Á£À0_x0017__x0004_­hëÀhbofIQw@Ñk4_x000C_À"óa_x0005_ð³ÀÄ`¾D`ß@÷!Ö­¤ÀpÒw7¬§cÀ¹Ý@_x0006_µ_x0010_©À 4	¾Ò{d@ B¶f	§Àï¾«#¸À"­_x0015_{f_x0017_ÀÊÑ~c¨µÀÀIn_x0019_D@_x0012_2_x0007_/_x0002__x0004_ØÂÀX_x0017_¶_x0001_eÀY8ÿL+À³4Ì¥O®ÀòT¬n¬ÀºM_x0006_|@ÔêÈåÖ_x0017_À_x000C_Üá#Ds@ËÜ_x001D_oÁÀfîà·(ÌÂÀnyh¢Íj¢ÀÎ§»ß¯@_x0013_I?ÀERS©`­ÀÊï0÷F±¤@Ö_x000B_íÀÉÙÀ_x001C_¯_x0005_y_x0006_ÀYs3ïo @:¢_x000F_8Ü±À	_x0015_áXìÞ´À_x0018_í_x001C_d6®À_x0008_t`_x0010_hÀüß_x000F_àà4¬À%_x001A_Z³ÀL&amp;Ù(x?§ÀRbÞRüµÀ~_x0015_»|_x0003_2½Àÿ__x001F_Ërø§ÀÑKâwS £ÀTÔ¡B9¤ÀÄ×¥Ó_x001C_¬À:N(Ó_x0003_¿§À_x0002__x0003_È¡·E@_x001A_âd_x0012_"ª@·oæiH·Àð¾3_x0019_CGrÀÐáòVrjÀ_x0007_û¯ý0 @;Ä_x001B_ð©ÀR&lt;BøÙSÀ_x0010_Uû&gt;·À-Ñ_x000B_2ß ÀN&gt;cnÍ@è¶Ý_x000C_}èÀXôV¤ö¿²À_x001A_/_x001C_©Ô_x0007_µ@Az©$Ïª¹À8PÄò	&gt;§À Íõ\Â&lt;u@cùÈxf¥À	¹'[-£À@_x0011_«©A¢¸Àð½¬Ù_x0016_$¯ÀV ei_x000E_¥@Ë&amp;&gt;V)dÀ_x000D_9=Ù±Àö×_x000E_áÐ_x0013_ÀÒÝyN½ÙÀ$^ö_x0001_ÎX@ð¯©ÍìR°@Cté¾¼°ÀNßíèï_x000D_¬À*]esÑ¦²À_x0014_i1J_x0002__x0003_¾³@_x0012_]_x001E_L©×«À_x0014_Ê-ò½@à#ß,_x0012_Q@F¾&amp;+Àìâm_x0006__x0008_sÀ¶_x001C_jºxãÀ_x0015__x0015_1Um¯ÀÈ¥_x000B_AÀÂI_x000C_4c¹¥À 	°¬| hÀXÆ&gt;º¼@ÿ]ý_x000D_ ¶À077ãÕ3p@_x0001_Ð¼%I_±À H_x000C_ßýt@ç÷äX)À4R_x001E_ÂÀ8f3_x001B_ì¦ÀY_x000F_\©ý·À¸ª\.¢U¶Àô=÷ÀCzÀ"iö+(¢À_x001C_Ü_x001D_P©Àðhç¦¸§À.Â¿Ë¦@â5@¾;ÝÀPfÐ/ITÀ,û&lt;­ÆÔªÀô¯ ÊÑ¤ÀÊþØ_x001C_Óç¯Àdÿ²¨sÀ_x0003__x0004_ÀêGÏÅ¬À8fw|²À_x001B_Ødï»¼ÀOQÔùñ_x0011_¸À{Öº-·À¬_x0014_U×N_x0007_¶À©ßòaX_x0006_²@3å¿MeÀM®-u×¤@½Àt§°À u´&gt;çÏYÀæÛè_x000B_ò¥@V÷½·±À_x0002__x0018_$¾/úÀ_x0017_uðß_x0003_¯À®e9_x001A__x001A_]«À`,úÊâÖ_@H¼Ø@ík}Àì©b_x001A_Ú×³ÀÎ¯Ð_x0001_Þ:À_x0004_u·yUF¥À¼~÷{ûd~ÀÈX0RÈ¬ÀÁ2¿ÏNÀvÑÃé\n°ÀH¿;`§¡ÀÖ_x001D__x001D_ÇC×±À,FoG=Â@!&gt;¬¡¤³¦À_x001C_^ùè@_x0005_¢i1áC«Àã&amp;¶_x0003__x0006_äÜ¯Àº÷lf£ÀÆwxÎÁ_x001A_ÀA4ÐPÀÏãx_x0019_¯¤±À_x0002_wNe ²°À	¹_x000F_±¯À5'ÐdcÀ¬+_x0001_-_x001D_á{ÀNÆ]a_x0018_ªÀ(½?	Æ¼@2G!êÊ@_x001A_ºY®Àà_x0001_óÿ@_x0012__x0005_¤E}_x0003_¬Àt¬_x0008_5±¡²ÀÜJ,ùÀèÌ±Ù_§Àb4/z{@¶À¶Pì6¸û«À-±M³9ÃÀÀà÷_x001A_¡G¤@òºif&amp;¡¡@À_x0018_Ó_x0004_)m@r³SÔå,@k:¥À_x0007_CámÇ±±@|}_x000D__x0010_¡JÀlÏ$QÀ%Kÿº$À_x0003_	:_¶T@ ®©	± @_x0006_	\ÎgÛ]ü®À~Û`_x0007_Àf[ùA_x001E_¶À;øñ_x0011_k°ÀÜ]È_x0001_ØÄyÀä_x0008_^49_x0013_§ÀÉ_¾(ã©Àè¶2É°{À?Y h:^²À­ye_x0005_â¼À0Fò¨a±ÀÐ_x0004_oC`-ÀºyÕ_x0002_ù ÀÜÂFq_x0018_úsÀÁõW/ÓÀvé _x0019_º£«@lýóç2_x0014_»À&amp;ÁH%_x0002_'³ÀôpùËk¢@µiã_x0015_L¯À:Ve^®¬ÀÀ¥_x0013_ù£@J}À}ô¬À_x0006_Ê"Ä-À_x001E__x000C_ÕÁÀ°qª_x0014_;õX@_x0018_&lt;lÀS_x0006__x000D_PÀVi!Y|±À"_x0003__«a²¨À_x000F_ÿc,ð$À ñ¼î_x0001__x0002_S_x0016_@Ý+bð®¾¾À$5îø_x0008_ À:/¯ìááÀ\÷	Ö|À¼Nñ&amp;i·¶ÀtØDS­ÔÀ¸îÁr±±ÀÎHèùù¼@Ur_x001D_¯ ÀÇx_x001A_B¿ÀHL×¢Àt1\_x0017_LxÃÀDHÝ¹°Àwg_x001A_{_x0017_ªÀ [$ëú¤À mô0¶~@_x0001_ÅCsôivÀêÖ=½ Àu&lt;ä¸¡±Àú¯?ZúÀ6þMDÚhÀ¨î«Ù^À_x0002__x0015__x000F_èù_x0018_ Àö!/Ê/_x0005_¨À0$ewº[ÀlÐRtõ¤Àý_x001B_öÈÀ_x001A_[UÆ»×ªÀA;_x001C_µ¿µÀ_x0010__x0011_À_x0005_ÂøÀ {£²êk@_x0001__x0004_Æ-_x0012__x0010_ÀÈx¸·Õ]·ÀÅ1ç_x000E_YKÀU_x0018_ê_x000F_+¡À_x000C_'%_x000B_ÏÑ@[£_x0004__x0002_Àî^µë[¥@­AÃ×OÀ@öÂ2½v@y_x001E_7_ë_x0003_¯ÀªL_x001B_!ÀÈ3R©ÀJép5_x000C_øÀ_x0007_nNs~_x0015_ ÀMÆ=5¶@c¸Ê9´³À_x000D_v¥¸êÀP`_´½c@úUÄQÀ³0ÀÈ£kÀ*¤¥ Eÿ¡À`_x001A_f1 À(Né_x0015_¨lÀ&amp;ÓìèÀ_x0004_LêÀðéBÂË¨Àâ9§pæ_x000F_µÀ·ûdR_x0007_Í±@_x000D_¸Õïn¢ @&gt;jd]|µÀf¨C{éc Àÿ¿Ê_x0005__x0006_$OÀ÷Ñ\¿ìÀÀ¤_x0015_Þ_x0003_©ê°À_x0010_ü#ø¶#@^¼»Í¡ã£Àx_x0003_îó+.r@À±ª0_x0011_@6&gt;³úc= @¹Þ	­pÊ³ÀñJaÐ_x001E_Í¥Ààô_x0004_M_x001F_¡À$#_x0008_Þ½À½ýãÀùÇ½_x001C__x0005_±Àp~`_x0001_0~À._x001D_0ü_¤ÀÔÌtøöíÆÀ ê6[ãrÀÙØ½¢ÀVñÕ6ÉÌ§@©À_x0010_Ö¡ÀÑÉ¨[9²¥ÀP_x0019_;jû_x0002_­@® L¤_x0013_À|CÝ_x0013_é©«À_x0010__x0004_!ý Ki@TâõÊ_x0008_²ÀNx55Õ_x001B_@_x0016_KmËµÀ(Y~¨[KÀXL_x000E_2Q@-_x000D_OS±À_x0002__x0003_´/9_x0019_t¥ÀK±Rh§À®^±ô)0@_x000E_Z	| À~0öô_x001A_¤@Ò¤7kã¥@TyG_x000D_¤@GR_x0003_¢£Às(Þ×¨Ày#_x0006_S_x0001_cÀT&amp;IÛä³Àÿt¾HðÁ@xá®ÇÑé`@ _x0014_§è*_x0011_À_x0016__x001C_ëñ;¥À8T2/,º@áÉòd¡ Àvæ¡Oy¢À1à(»¦ À_x0014_ÖrõÙ@ûL:±\¥²Àç!ÊÖþ¥À`ÃQr_x0019_"uÀÂ¸Q!_x001F_§Àðã\¸ó5¦À?xµíÂb³À°_x000B_ZºÀÀ5í_x0011_/Àq'_x000B_aÄ^¡ÀÝÉæ'4¯À_x0012_´_x0011__x001A_¢ß¥ÀMw÷©_x0002__x0004_cùÀÈê!#nÀÓ_x0003_¸*§y¤ÀÜ_x0006_ÇÕ_x0012_«ÀK#_x001D_hÀ­ò_x0012_ûÈÀ|·%Al|ÀæþË½l³ÀQb7rµÀÀ_x001E__x000D_±ÅÀðùlpÕHªÀï¤ìÇ_x0012__x0010_§À~¤Õ_x0016_C°ÀR!_x0001_R+°À\ª&gt;åÄ@¾_x0010_xHW£À 2_x0003_g«¬À\Ê,5§÷ÀüÜ;_Àpì-ÛÚvÀÖøKáÀX}_x0006_­viÀÂõ_x0017_'_x001B_\­À;ã{¤­ À!ÕxÔîáÀDßÏæ_x0002_Àð:2¹{ÀÀ¤·GØÀà_x0015_1`'Ëa@Òd`ÈÄi¶Àæ6ÁPý_x0005_À[FÛ²À_x0004__x0006__x0003_Û2ÙrØ¸Àh_Ó®às¢ÀÄ½j_x0001_¼ØÀ²_GÕF_x0004_¥ÀL`ä:1_x0014_¢@ìâ_x0012_!iÑrÀÞwé_¨Àúehöî°À_x001C__x0019_'ïðÚ®À®ÃH_x001E_+´À®a$[úÀìV 4¥ÀôñúðëÀex?_x0008_ë_x0018_¡À_x001E_ÀD	7²À(6¨%÷_x000E_@^1ò_x001C_ù§À;fûªÆv«À*_x0004_&amp;ïê@Ï7²BÂÀtñÙCë_x0007_@_x001C_}ýÿ0@_x0010_ïÍAÕÒ|ÀR_x0006__x0002_Éo²À÷Ø _x0005_´ À¸_x0017_PwêÖ¦Àb|Ä&amp;9ÀÁ.(_x000F_R±ÀTï®¸¿J@ÈÌÁ*ÍØ Àz_x0011_ÅÿU±ÀÿÊ)_x0002__x0003_ÞÖ¥Àþ&lt;L_x0001_	¢À	Î¼ô)Ð£À	~0÷°À_x0012__x000E_|:~ZÀ2_x0011_U@­@¨eÑkkºÀàv_x0015_¯Q@Î-­8r@¯À´ãÆ/ë@3dAÃ°À\õ/Þ©ÀAFv ¹]ÀÖët_x0011__x0011_¾@ø=_x000B_*±Ày}LBä7À_x001D_Vk»²À_x0016_bÕ&lt;j¹¡À³üTÖ(-ºÀ0Y_x0014_1ÒPÀ(§1ùU À¸%êþÑp@Gõú²Ç¤ ÀÎo&amp;iÌr®ÀÔGÅWrsÀ.ÕGuz@_x000F_nÆS¯À`_x0016_æmGÀ!_x0019_!Jñ_x0011_ºÀ|-PÎ¢@_x0002_nJ®¡@muïöµÀ_x0003__x0006_ª/~_x0015_åäÀLF_x0013_|t@w¿C1§òÀöÛÛñS ¹@°2E3&amp;¬À&gt;ÊËÄ_x0013_JÀ_x0003_sâCG¨Àò7_x0005_åOÁÀ¨[ºJß³ÀùºÔ@L_x0003_ÀÊ2¡dÀ_¡¬ÏB_x0008_¼À$1)Ò»À$xmN¶Àð!Ûî´_x001F_µ@û_x001E_Î_x0011_µÀÎüJÌ=3§ÀTÓ÷w_x001C__x0004_uÀ_x0015_y_x000C_Rxb@N×_x0005__x000F_c°Àð2_x001C_Ãî¹Àé=E«[_x0001_ ÀêÛtH_x0017_@¥ÐDÓ_x0002_	ÀÕ:9¹_x0014__x0008_À_x0003_9\¨G_x0011_r@|÷V´_x0017_¤£À8¥Äw¦û³ÀÄ­Æ@8w­À0&lt;úêÃ[¡@PPSíâ_x0011_t@¦ïÙ4_x0001__x0002_ðI©@"¬D*.³ÀEMµ_x0007_¨ÀÞÒ_x0004_ç\&gt;´ÀB[5¡@wWZ¤*°Àð®­HQ@àòëÐß@9Sê?M³@ÜË lb_x000C_À+Br_x0003_©ð¥À9_x0004_ÈY-Â¡À,ì¹:&amp;Ï´À,¶È_x001B_RîuÀ(´B^z@_x0002_îh_x0005__x0007_&amp;­À _x0006_ÉÁÚyÀF_x0018_ð÷9è@^8!G}À«¸[c6¼¯À°*-5H_x000D_@¥_x0016_×_x0014_Â²À_x0001_u¯ÅÛÀ_x0008_Î{P_x0013_ÃÀ`ºÝj7&amp;BÀõZì_x0003__êÀªR6]½Àê[_x0008_Ý_x000D_ ºÀ8[_x001B_£ïÀ¦\ë_x001D_EÀ%_x0010_%`\À¼_x001C_G¡H¦À_x0008__x000C_M_x0001_­¦4À`¢_x0005_xÅB~Àà1~ëÒ"ªÀ_x001C_^(±ÀÆC{ªfÛ@jÀ¯_x0017_(¨@A1îÀ_x001B_\_x0007_nÖÜ ÀañÁ¥DÝ¹À ÝÁè»º@n|ÁÕÐ@Þ__x0003_{Ø¤À+æ_x0006_¢Â=¡À$Mþm	_x000B_³À ×mÄ_x000F_ã¢À¬ói_x0002_¨3@&lt;Åã+­ÀE`®kóÊÀ4·_x0001_]YÀ172Õ¼Ã@¯N6ÚY]ªÀ·:¼2ùPÀB-ºÈ¡µ@_x001A_·g|kÀ_x0004_E¤7dr@oÅ[ÒÆy@Ro_x0011_ð¼³À&amp;â5r_x001A_°À_x0008__x001B_J¨ûf¤À¶Ú4Æ[½Àl}wÂU@~&lt;N÷_x0002__x0004_±hÀEPP§¸§À Õó,_x001B_«@_x0019_²_x0001_}Ð¹ÀÏ±Xî³À,²,XßÚuÀÔô¥ämD®À/ïÍé~ À´é7d½ÒÀ¬c÷e;Z¤@$×úÐkªÀ$¯®na¦@D&gt;_x001B__x001A_¸°Àg5©f´À¦Õs8_x001D_qµÀø§fÒHwÀåê0	Ø_x0010_¬À\wR5T_x0004_¦Àvöý¬£@0¥ºh¬z£@á!zýÀx®ÀfÏ_x000F_²ÀJÏ-6+W@Ç.åh©À¶2³_x001D__x0002_ªÀÈêZ¦Àº¸Û8_x0017_&amp;©À_x000C_$³DðÛ@æÑP_x001F_m@°À­©ûd¯A·@@*ª_x0006_1ªÀ¹þ_x0003_Ó¸@_x0002__x0003__x001B_:M_x001D_Ïø¡À$ª°1t·À_x0007__x001B_§p½S²À5¡2[:ý À@_x0019_h¾bÐÀxÇm3ÀAá&lt;µÀ&amp;	_x0011_-_x0011__x0003_¹À_x001E_Qð	_x0013_×À¶¿·_x0010_@_x001C_ÀÕ_È-_x0017_¥À_x0016_(K5_x0005_ÀG?ãGC«ÀõU;Õ|À_x001E_Ñ8ÿgÀhAý_x001F_@_x0018_åÛ½ß_x000B_qÀR?óxçÀ_x0014_B_x0012_&lt;ÀFå¢»_x0003_@øÐ¤ £À2¯IzÀ¸-°Ýeþ@lXÇ_x0007_ù8À_x0018_FÓÛÓmÀpç?Î[@#g¼Å_x000F_¼À_x0010_Rýu¹Àív2i¤À¹»a¢ÄÀZVsÔ_x0001_À üÚ_x0002__x0003_4li@0__x0016__x0010_SÃ«À_x0018_î×Ø}Ü§À_x0006_þö¡À_x0016_Æ/ãkäªÀ_x001F_2ÁhðDÀÜÝ½¤kFÀ¤«nw·À8½p®¦°À)Å_x0018_¿e·ÀO_x0014_p_ÿ©ºÀxÎÕ_x001D_èa«Àn_x001D__x0010__x0006_ØäÀj¨ñk_x0004__x001A_±À_x0016_ë_x000C_ng§ÀÌo±ÕýUÀ^_x000B_ÙZ]©¯À9HLü_x0007_¢À,_x0010__x0014_´­|À_x0002_³âÁ¸[À&gt;øÿ_x0003_`ÆÀEÄTø_x001C__x001C_ÀB¤  ÄëÀ_x001E_¥ÄÅ(ãÀ¼æí´_x0006_¿À8Êj_x0001_1Õ©À4ÝV&amp;@Tz_x0017_¤?dÀ"_x000C_­4óÀ¨++_x001B_9`@8øRKskÀ&gt;ù,Z¥À_x0002__x0004_l_x000C_ûÀ_x001B__x0011_Hàk_x0001_Àì_x000C__x000E_ãZr@È_x000F_!	±ÀÆ"_x0002_ì3ÅÀ¬[Ê©q­À\Ìù¬ð¡ÀÀ}±|!¡À ÝJâ´³KÀ¹0{Æ_x001D_p¡ÀÀÔ×ÙV@_x0002_¶#=ÎÀLf,´¾W³À_x0018__x0015__x0019_êå_x0004_²ÀxLiç®@_x0006_©vè¾s@8ã}_x0002_À6À:'|_x000F_£À cZÝ²@¯ó_x0005_p¸Àæ189aZÀ¤ÎG/F°ÀêÇn_x000D_ç ÀYLºh¿_x0017_·ÀB±B4Å§À_x0003_K¸Bá_x001A_ÀÆô®¨_x0008_«¦ÀP_x0007__x0002_ªD@Heaè ÀÈHÊ¿_x0004_Ã¦À_x0012_g­_x0007_t6À,_x0002_Î_x0002__x0003_ñ«ÀlD¹:ö¸¢ÀÐ¤2ûr@ÚóQZH±À(WÍ7;@-T-Í§ÀpÝ1¿Î­À_x0019_ò$þ_ÞÀiÇ_x0004_+o­À&amp;W}Å^5ÀÀ\³÷º¬Àá}á^ß_x001C_ ÀáVå®­À,´ºõÀ_x001A_³ùE¦À_x0002_è@*_x0018_@ä´_x000E_ÅÚ°Àú_x000F_¥Ë_x000B_5¶Àù¥_x0001_ÑÎªÀ7üè&amp;=5«À'jÞzÀs1Ç£¦w¡ÀØí#ãS··ÀMË½U@ë9Þ]]³@p(ÒQ&amp;kÀ4¬eÎ9x§À}§áø&amp;VÀî_x0013__x001E_ø¡§ÀîÇ_x0013_±SûÀ°}3_x0019_Â@@Ìª)ë_x0016_À_x0001__x0002_BÅó0ÝÀl¸_x0017_½wØ°ÀÀ81gt¤©Àã RkÄÚ±À¹Aèx_x0013_GÀr-¥®Öò¢ÀPdæò£À¤Ù!ÀEr±À_x001E_@Zdq´£À=_x0006_½²|¬À¯Á!7±À£¶ÕoLÀÁZÀÌX_x0001_ðÔ@i7Ò¦@WÓþdëÙÀö_x0019_¼&gt;£Àò$(Ê¹L¹ÀÐM_x0006_í3o@e¸&amp;%_x0006_µ¬ÀÉ_x0002_ßÃ#0À#ËÁÏ_x0006_GÀ_x001C_5/ôÀ&amp;J:D@&lt;è_x000D_ ÉªÀ]SÊ¢w@P_x0019_ÿpå}@_x001E_êxðH¨ÀD[¬ÊK;@ íSwÄZ@_x0016_zS&amp;K¢À_x001C_?Ld_x0001__x0002_ PÀxô_x0003__x001B_7=Àhæó5V¨À_x000E__x001E_3 X­Àb_x0017_EÚr@¿$= w§À÷NHÌÀ oû_x001C_Ø_x0008_jÀºP¶ü#®À%ãÞêvlÀhû[åsÀ\_x001B__x0014_ÕoávÀ|&gt;Zv_x0018_u@oWJV8³À&amp;ÈæÿàÓ´À/¸Më¡2¢À¼xÒ~³Àô~µq_x0018_ÚÀâd_x0011_n«¥Àh_x0016__x0019_/rÀD_x0004_+Ýð¬Àz%_x001B_{Ç[ÀBÜ»_x0004_À_x0006__x000F_B¶¾@nä¦¦@qX_x0004__x0014_ÿ¡À¢^_x0001_ª1¦@Ä_x000F__x0001_R_x001A_g¦@V	¾¢_x001F_À*+Uô ¥À_x0004_Àç@ÀÀ$Ò²¹ÊÀ_x0002__x0003__x0012_VéXÇ°À_x001C_ÄLª±ÀÝ_x001C_oT._±@èVwX"°À¸´jÊø.©@f_x0017_p_x001A_n¨ÀêÁï£]?ÀîâÕ_x001D_Ý_x001A_ Àâ\ÆÈÃ @À'_x0015__x000D_KmÀò^{}ÿ´À*Ú«¨À_x0016_ì«_x001D_³ý²ÀY!+q_x0001_H§Àö2Û¨.¯@°-ê:éS@®p{°¬@/_x000F_ðõw}«À­Psr_x0005_Á®À­UøpÐ¡ÀV¶ÄB©CÀ5?0_x001D_À¿¿¥m!¯À$!_x0001_(_x0018_ã±À_x0018_r_x0002_±5ÀÎ¼¸dÀØ°K.è±À_x000C_}Â°ÂM¥@ü!TÎ®ÀÃ^«æ_x0012_ÈÀçðê)ÔwÀP*¨_x0010__x0001__x0004_MªÀ/_x001A_jÄl£ÀÉÇ½Þ@ªÀp_x000F_.5Åz@Ý;D¸Àì-òY£@@ýºÓ_x0003_e@Ô^Eò'¢@(_x0002_üæ²ò¯ÀúöæÝÑ|ÀÀ£`Qý@ð©+g­xÀ^ø ÐY@{!EØÀ_x000C_å_x0019__x0008_#óÀ_x000C_¢_x0005_Â~_x0013_@@_x000C_ÉÛ¶Àlyø]ò@ÄyÖv`K¢@bøF­bºÀ8¾ª_x0016_¡. ÀsÎÙu±À_x001E_ü_x0016_%NÀ_x0014_ÍbùO@üÙ!ÃÀVcªqÀH_x0018_Ç|_x0006_¡À¸i_x000B_xùÒ@¼¯&amp;¥G¢À_x0014_ÍÈ8èÀ5D_x001F_Ç­s½À"N¯n À_x0001__x0002_ôÌÕ£@{_x0010_ §À©0L.ô_x0018_¾À!MZ¥_x001E_?¢Àõò¶p_x000C_P´À["H_x0017_¼¶¤ÀXhI_x000F_6	ÀÀ`ûÖ:ÀD¹PóçÀU9­»¿Ó²À\E*®_x000E_@±_x001A__x000E_9À_x0018_L_x001B_wÛ¥À _x001B_ºÌ@¦#i/¸ÀÔie·À6§×¢ÀWÑ[÷A3À_x0018_Ønæ{c@_x001C_9@Ë¾Àæ_x0005_0/&amp;s@¿èÒd¾_°À¤l!h¶ÀêSjäÌÀ´ÿûn¶{¹Àr$Mloõ¨À&lt;±þorÀOî_x000E__x0004_^Àø"&amp;G%@LBì®À_x000C_ýS,§¥ÀªûË_x001A__x0003__x0004_[_x001A_´ÀÄ_x000C_ójñ°ÀUt_x0001_?À²@¨¡S!å«°ÀK[¯;&lt;ú°ÀÂ_x000E__x0006_V~à²À±½´¶× ÀH]!Ä_£À8/_x001C_¯*P@ú¢PF£×ÀÞIï_x0018_C£À\Q¥O@&amp;_x0011_Î÷,_x0001_À,c&amp;L_x0011_ÓÀä¯Á.Àls:k±«¡@L÷&lt;Ã_x0005_µªÀôa	W§Àf+|M&gt;@Õ?~ÉU´ÀAR½Ý³Î¯ÀÎ_x0004_m£@Ex"sQ°À¸ÓèÊ|~À¡M_x000B_´¶À.Ë_x001F_:âÛ@ê;ÀX«@QuX__x0017_«ÀD_x001F_ùLU_x0002_@«GûæS¦À½#_x0016_®ß@T¿Z_x001D_½õ@_x0001__x0002_f²©4b³@²ÓãMÙ?ÀJJO_x0017__x0013_±À_x0018_Ì£92Ê@];í~:²Àø9Þ_x0016_B³À_x0008_SÜ~n}¢ÀSTqh"H¯À¿Ôg®@WÔQÉôª­ÀbrHÁvÀYtZ_x0013_°¬À_x0008_æ_x0007_YB5rÀ0h}°_x0011_°@&lt;àò	À{ñìÜï£À"I¤$¢ïÀÇ$QÌ¡kÀR}ÍmÕ}À_x0008_¬_x0013_¤t`@Ò2r_x0016_½®Àø7vBé_x001E_{ÀViëQäD§À~õ;YWæÀt1 ·£À}_x0005__x0004_l¶ÀøPw¿µÀaÑ5*xö­À_x0001__x0017_Ãª_x0008_,qÀ_x0001_W_x001A__x0005_3Àæ£úÑ`¦ÀV$U¯_x0004__x0005_V_x000E_«À£dÙìað³ÀøâDÖ;¢À_x001C__x0011_Òy¾«À¸/BÅ_x0011_¡Àý® &gt;R_x0011_¦À¸Æ_x0003_´á_x0006_¦À/¼_x000B_Ï¦À_x0001_×T	L©À¥!ÐÂ©ÀpH§¶_x0002_-À 6­Â`O@Þ_x000B_díHÍ«À$_x000F_Õd¨pÀ\é},ªÀ`Q¢ú@þèháYÛªÀÊ_x0016_MbÈ¨ÀLZøc]®@nÑjnxªÀ@9ióÀäÜ_x0012_Úêü@DîÄïÙ¡¥À_x000D_´À_x000E__x0011__x001E_£À¬_x001D__x0002_§À°e@È_x001D_À}­ª»ú¬À|Ü&amp;¢¥@âKuZç@¿xPuÀÂïCî_x001D_¯¸À\_x000D_Â_x0012_3[@_x0001__x0002_&lt;¾K_x001A_utÀÈ]w=Hz@_x0012_P:qJå§ÀÉÉ!Ü?½À¾ëW&amp;(®ÀDÃ_x0008_ì_x0015_þ±À°Ùm_x0014_¨À*N_x000B_¼_x0006_z @!Ù¶_x0016_´ÅºÀ ~ZÞpÀGÚ:Q_x0008_,À.ë ä_kÀÔD_x0003_ÏÛ§ÀèàÎ¸ÂÀ_x0013_¯O'¸ï²Àä_x0015_MRC§À_x0012_°»¨í¢@ï'¬¾À(_x000E_c¹ÀB¥9F-À0?PH_x0017_¬À¶5ck{0«ÀÄ=_x000F__x000C_ÀF'9iâ£ÀpCê _x0007__x0016_²Àæªü 9À¥´fkó´À_x0018_ß=º¦@:};ÆÖ_x000D_¦@uv_x0017_Nbä¤ÀÈ~ÒCZ¡À²ßÁ_x0004__x000F_Ó@o_x000E_vÚí@_x001C_øå2Ò;@H+ÇvobÀ¬ímC@^ih±+ÕÀ4e_x0008_Ï_x001E__x0011_@p_x0006_]Npf¨Àêé_x0007_P6åÀ´?'®°²ÀÜ¾i	Dl¤ÀsjèS#£ÀÆ_x000D__x001E__x000B_7½¬@_x0001_b:©³®À¸-kóL¨À_x000F_MMpI¥À½êÐ{j±À$_x000E__x001F_:å@2_x001F_ &lt;?²À_x0005_Â=W¿9®ÀdQyàw²ÀJ 3_x0003__x001A_k©À=­E_x0018__x0019_µÀ_x0004_ÿpó¹d@¹¾Æ©Àn&lt;øx¬Àf_x0005_VÒm³ÀÖâ_x000C__x000F_ÒÀ`_x001C_w&lt;Ûv@_x0002_Eb×F©ÀÖùÑ_x0013_T@ìÈ$_x000F_­:À_x0001__x0003_÷¸Ä¢À×ÞÚãð¯À (Ko¼ô£@^Tåà(üÀÆ[ÎLí?¥@T[?Åø"À¸_x0010_ÂÀà_x0002_@ðÙ_x0010_À_x000F_ÿ À8Ì²~_ù¤@Ê4_x000E_ÇóY@_N:ÌS¡À_x001C_+}'a¿@z-|O¬EªÀÖØ©ÌÝ¤À·"¬Jy¤ÀÅçZá2oÀ­_x001D_Qé°¼ÀÀõÁ!«I@lòh!	ØÀ¬p_x0001_äÜº¨@ 3^U!zÀM0ýR_x001E__x001F_Àïiz·Öh@ô_x001A_¢M¨@_x0019_ì!7« Àul[f\µÀ`&lt;oi_x001A_¼«Àó:Pþü°À47ÛßR¬ÀrÞ=b+~@_x0004__x0012_¾m_x0003__x0005__x0005_¦À_x001A_-½ÞdÆ«@RÌ9­ó_x000D_¥ÀÐ!Ö_x0016_¿¸ÀÀ`Z_x0001_¢©jÀk_x0015_è!_x0004_CÀ¾[êP*vÀ|2N¨½_x0013_ÀÛÏ_x0017_yç¸ÀFP%µiªÀ_x0003_³2`Ë¨ÀÜäç"«Àül§yÎ·À_x0016_+lÁÌ¸ÀÀä_x0003_÷'w¦ÀÈÂQ_x000B_&lt;ªÀ8î]¯wÀ_x0004__x0012_ÃÝõ£@_x0004_@QäÏD¢ÀA@8¨e«À½QôÃ¹­Àsg_x0016_X"¸@@R2cî=EÀ4ÈZ:8%§ÀÓ	Ì³)=£ÀøFHá:iÀ_x001C_&lt;½\ö³À_x001C_pôFi7ÁÀZÉµße¦À²_x001B_÷ýNÀÀ_x0002_@£yJ@_x0006__x0019_KDÇ£À_x0001__x0002_¬¨w±ß|ÀbµÿÅ-µÀ_x000F_âÓ_x0011_À ç_x001D_E=°À	qö`ó¹ÀGN_x001D_NÿÀT¼Ðàr*Àß6öñ7é·À×=°;8o¶@æÅ¼_x0005_ÐC²Àã.÷$F¶À²ÛøhDÀ_x000E_í þºÀ£_x001E_iø/_x0001_ Àçu¯'_x000B_ ·@}ìÆÛ¥¦Àê±S·+=«Àü«mÚ°.¯@«n«Âþ,­ÀB¡;]ÀÐ_x0008_3j_x0007_fÀfóü¶_x0017_Í³Àì_x0017_û_x0002_aÀ:x GyÀ9q)YÚÄÀ`{Y`Õý¤ÀRYØÄ`Å®À5îS¯]§ÀV_x000D_'Ä­¡ÀrArÉÆº@Öõð_J[@0©=µ_x0004__x0006_¸ À_x000B_Ð_x0011_U_x0004_¡Àþ_x0019_ð¬À_x0002_ÎÀ)W¸@*®aãuÝ¬ÀÛVà_x0008_×µ°@rÌ_x0017_[_x0004_3À¸}_x0015_n«HÀ ¯S¾×ÆÀÐ¦hëwjÀ_x001A_Xbºï@^ÞÆ6_x0005_¤@$ô7VÇu Àì·pNQ²À¬¯z=¦ØÀC1³éï£­ÀòÑ³Ê#ÀpÆ_x0019_¢«P@¤Nñð­«À^Mz¢»¶À&gt;_x0002_»þ_x001C_¡ÀÄ;ömøÿyÀ_x001A__x001D_åU½u£@µ¸_x0016_Ü_x0003_·ÀytÕi¨À¯Àoêí_x0015_Ë®À\îd_x0010_KsÀè_x0011_W&lt;ò{@ X¤}3=¬À6¸y«^­À»·_x0001_xtÛ´ÀL_x001D_IÀ_x0001__x0002_~^÷i_x0012_­ÀpJY{H¬ÀÎ/k_x0006_LÀ_x0004_àNä4ºÀªg¤BøÀ@âäã¶@ó_x000B_¨_x0007_±ÀÄDIû´ÀªÑûA_x000E_Á¬À`L7=Ê_x000D_{@öOT&gt;@*Ë¥&lt;¢@Ü±¡taÄ@Ò(Kf³°À°¦_x001E_×_x0019_@DèÄ®·À_x0001_2îP]À´ûõÖtÃ¶À®&gt;­µE_x0007_À¤mv²D£¶ÀàAO[AÖ^À_x000F_ê«Ø¢À_x0006__x0001_§_x0012_g@TÝ±&amp;l«®À[ÐgË¤Àórß)`y¯Àræ¯{@|ä¸_x0014_±·ÀB(e:ûÀc_x0012_¾þp°@½Lÿ©¸Àâ_x0003_{_x0001__x0002_®L¨@àîëMKj@½avxý½¹ÀJø_x000B_vjÕ¡ÀlMiétÀc_x001E_QÕ5´À aNk±ÀÌÊÈ4q@8Hé)_x0017_©@	_x001B_§®ëüÀà&gt;õÙ¦¤ZÀà_x0014__x000F_Y¸àB@ÅýRtÀµÆr/êT¤ÀlL¤oñoÀoì²­`Àµyqk_x0012_ÀÀd"#²ÀM_x000B__x0005_«ÀÔ[Èq_x0005_¹À"Ò_x0004_a}£ÀÀßÞo°_x0002_;À\+¾J³ÀÁüo_x001D__x0005_û¸À_x0002_7Ña?¦§ÀP5ñ¹Ô_x001B_dÀ&gt;ÕuUh_x0012_º@Er_x0001__¬ À_x0006_Â½çÔÀ¨	4¾nuyÀH!ñu_x0004_@dÌ!E	_x0004_À_x0002__x0004__x0010_Ä±_x0017_{_x000B_y@!vÀ ³Àçªz¤À38ñ¶¢À/á£û¡¦À/¾_x0017__x0006_ê¯Àâ­%¬!¹À_x0017_¹÷øó¯ÀàÖ_x001E_ù¬TÀ&lt;P_x0011_ÉêbÀcæÍg¼ÀF'éÎc@\#_x0007_xÎÙ@¹ÇêV_x001B_cÀÿÈj_x001F_^À_x000C_c4ªåªÀ{Ð_x0006_^	³ÀQ&lt;@À+õÀ_x001C_âäa­ÀcKÈ9ºÀô¶á:ÖÀ{ÀlXÕ£_x000C_z«ÀWû_x000B_}Û°À7_x0001_ë ÂJÀ~_x001E_ûáPt²À¾¹Ñ ¨À$êj©_x0003_ @ÿ_x0011_7¡²©À_x0018_CîõlÖÀ*ÒÎ_x0004_Áa¡À¢ÜP÷{0ÅÀ8ôzM_x0002__x0005_QEÀ_x0004_HÔÓ_x000D_À·Î3gÀ¦À?íú/¥'¬À¼åV8_x0005_¿©Àh°ÿÇ(@Ëmåy_x0003_°À_x0005_m_x001A_ÉØ\°ÀûÞõ1Ì°ÀÈuôb_x0007_­Àµ¥=µ§|²À_x0018_RM_x001B_9éÀ&lt;ßËoS_x0016_¢ÀÆ$oÚUÝ¢@&amp;2íÕCù¶À@_x0008_ï_x0019_=µÀpÏFGß*@¹_x0004_­×"À_x000D_ñ_x0003_ñq_x000C_À¹Ó5_x0016_B¦ÀN R_x0001__x0014_¤ÀÒÌ_x0008_H*@ÙÈ_x000C_ìÀÀõ_x001C_÷(_x000F_ÀæxS_x0002_-g«À%_x0013_W/l«ÀÚ³@^\Ï±Àp¼-µg@_x0005_¤_x001A_.Ù_x000C_À_x0012__x0005_s°ÝªÀm§©ô O³ÀÐ&gt;¿«_x000C_ùÀ_x0002__x0005_÷ÓßµN¯ÀÜ_x0010_÷4µÀ_x000B_}°_x001A_@¹À_x0014_j5á_x0004_ø±À2$	­íÀína&gt;@_x0002_|"&gt;ä_x0007_Àx_x001D_¢[VrÀp¾`®ÀY²juúÍ¶@©¸¤Á­_x0007_Àèê_x0015_ÐP x@Ûô§s~´@_x000C_~5£À½fsTî¢Àt&lt;(~¤À_x0001_VÍu'©Àu |2_x0011__x001A_µÀöbw¢¯©Àä]_x0003_wôÂÀÒ!q|ÀM¾9ú¹ÀàeÍ_x0017_Q;aÀCèÑí{À¶·r_x000B_H_x0002_§À0_x0016_¸ð5_@ñ_x0005_5_x0003_©ÀNg_x001E__x0007__x001D_µÀ`ÝðÕ2¸zÀ_x001C_Äè³ÀEùÉJéÀÕ½_x0003__x0005_ó_x0001_À ý0	ç³xÀ7ðå_x001C_ÎÀ$6@ÍôÑ}À¦÷f_x0004_ _x0005_Àt¹1Ø¶À_x0005_&amp;wÁ½À­_x0013__x001B_h@_x0002_ë@`ÌRäÔÀ´ñÛ]"µÀ9jZ_x0015_!ÌÃÀ_x0014_å_Ó@Ûu?ÀÀjÅ_x000D_ÈW	@±_x0018__x0005_Õ´ó @àÇüïp«kÀh¡/_x001A_^ÁÀûðÇ_x0019_[ø¯ÀúÔ_x0012_:'*À¿ÊÂ3_x000C_³@EGíò³mÀ_x0012_Y½_x0007_ÈöÀkë_x000E__x000F_À¾_x0007_ö»'ªÀ_x001E_ÙÕzÎ@@_x000C_]_x001F_)@dGdã[_x0002_µÀãÒü©]¥À_x0010_jhKËÀDã_x000E_@ 6Ø&lt;p³@_x0001__x0003_ð½_x0003_i_x001A_yÀ_x0002_:Óô_x0006_¬Àx_x0001__x0004_º,±Àö_x000F_ç^!_x001D_Àø 9e¢ÀA4l-¬Ð©ÀÀ3Â%&lt;unÀæ£_x0001__x0005__x0002_¨@_x001C_GØÎg·²ÀÄs¾_x001A_Í@³À@¶sh_x0006_8«@IêÄiBû£À&lt;©øX_x0013_»ÀPá_x001F_._x000D_ÃY@ÐøaTcc@&amp;_x0015__x0017__x0007_[@ê|½Cæð±À_x0003_IÚÒ_x0001_w¢@/y_x0013_Óã@2Íø!_x0006__x0013_ÀjÛ±	µÀp8ôÊÄ§^@®_x0008_[w/_x0013_°ÀK¦¿¹NÀ+&gt;RpôªÀÛ«9v`Ò À ÚÂ	ì/~@ý#w_x0014_ýå¹ÀÓ_x0004_áÊ¦ÀcñUtàÀ´-yPpÀ_x0008_?¤_x001E__x0001__x0004_ô[«ÀÔ;ÒÅoö¤À°Ç?ß?4nÀ¨V²°³u¶À_x001E_{^0ó¡À a_x0005_I#YÀ.¤é²x_x0010_À_x001C_¢/4ÖÀÉ8oWw¢Àoeà¹ñÀÌy¸_x0003_R¥@@&amp;&lt;_x0006_J¡W@àPs9£Àflü-_x000C_¬@Â¸}_x0001__x000F_­@5b³3-P©À_x001A__x0004_(_x000B_À¶À¬Ê§NlÀro$ÛÀSwI0®À_x0002_¢W÷êÓ°ÀÐ_x000F__x0019__x0017_¤ÀSÂàp±À_x001C_NÃé¯ÒÀTDYDõ´ÀæékÑäB@äl%õ+C¢ÀÐ&gt;_x001F_1®%³Àp_x0012_ñz¥À_x0001_^c_x000E_Ô_x000B_@y­óØ£ÀpÃK_x001B_R¥À_x0003__x0005_:_x0010_î:ì¤ÀXQàú0¯vÀº_x000F_æeÀ/õ®ÿ¼æÀÒS,¦Ì_x0002_À_x0001_é_x0006_ ÀÄH:/©(µÀRaæÓ¹_x0004_Àè_x0003_)f°¯À]+r_x0017_ÅªÀØÛ%x£ÀÐn="ðf@°U¬±À­Oï°mÀî!PÖÀ¯_x0004_í¤³ÀÜ_x001A_ms'*@Â¨ö±F{¦À½CPÒîÀ+iÝ¢­±Àº_x0004_í_x0013_ºr¹@ú_x0003_%v¯pÀ=÷hA=É@\_x0002_ _x000C_%È@Eâ+lãÀô®ª.¿À_x0013_4¹À§'Å1­ÀÀ±_x001E_áÎ_x0008_±À4çÌv0@&gt;Ë÷Ò­ûÀ_x000F_:x_x0007__x0008_ðû¥Àyü_x001B__x0013_©À |"ä¹ |@2m°&lt;êÍ¨ÀÓNmgÀ_x0006_ü_x0002_L©À@©DúÎýOÀ¯`³Ò}±Àz4I¦?¤À5Â_x000B_@p©®À_x0007_Ö_x000E_Ë_x0013_À_x0002_Æ¯W;À±_x0003__x0005_´_x001B_À'ª_x0015__x0007_°@a@ÏT¯_x0011_£À8~xòØV°À_x000C_ò0÷u'«ÀÏ9Þe&gt;(·ÀÆ_,kq@@ÎÃj@cÀP°+_x001A_g@UØ!¸Â£ÀÈ®ÂÝ®x@¥b7Px¼À@ù²|ô_x0008_VÀ_x0008__x001A_'_x0001_ÀÚÜSô_x0007_À_x0015_7LJ·_x0006_À_x0011__x0015_êà(¦ÀÇ_x001C_7i²ÀpF¼_x0004_ÀBLB`ò7ÀÀ_x0001__x0002_çoÄ^Ö_x000B_£ÀÎ;çÐð¢À[ó¨ÿyn¤ÀÞÍ¸ûë§À_x0008__x001C_^§Âå­@_x0004__x001F_ÎIyS¨Àô_x0014_T_x001C_H_x001D_À_x0008_@È_x0008_s_x0001_bÀé&gt;*è_x0015_£Àèh±"'b@_x001B_\½içZ ÀVV&lt;ê»dÀ	^½ÀÓ@.´ÀææêøþO@_x001E_fx_x0010__x0002_¨@«,9_x000F_oâÃÀëôÊK_x000C_ø·ÀÔÁäöø7@Ì3êFº­Àl	_x0001_úÀ"ý®fö«@]xlè_x0008_ÀAá'þ½v ÀèÚ_x001A_7`ÀfT¥Ì²qÀxÓ_x0004_0_ ©À_x001C_Rp¿ÀæP_x0015_Õ¼³@é6½1Þñ¸À?×É_x0018_a}¯Àr_x0012_Ë_x0001__x0003_»5°À±Ú;º+ÀJº_x000C_d4¨ÀÓ¾o_x0013_t-²ÀéíÑÀGï À£%øÒåkÀ¶:$ôx_x0017_ÀÈt_x001B_Ýêè~@´h_x000F_GÂ_x000C_ÁÀ0þOn_x0012_s³ÀÃ _x000D_°0¤@_x0006_§ãÓ_x000B_¶À¾_x001D_ÊnÂö¦ÀªÄ¢ Ü®ªÀ|í,¾ ºÀ`þNº!¿¨Àº}0Á$°ÀØ3eV½À_x0005_Î_x0015_S2_x0019_À_x000C_¬X_x0017_@~DadÀÈÑzagzÀîÿ_x0002__x0010_h~Àå«ù©Àn_x001B_@,iÏ©Àæ\=ðFá¶ÀÆ×_x0017_FÄúÀ@kyÂu@ø	¦ØzÀÃ_x000D_ëÃ ó°ÀóF_x001C_³ÄýÀ_x001F__x001E_ÐRÜ·À_x0003__x0005_ð!n_x0016_xÀèÃñ§_x0013_@L¡V_x0012_ü_x0003_¢À Û¯ÙÜânÀÒ_x0008_i~@ë@_x001B_Z)_x001B_@_x0016_WÇþ94³À¸î'YÀ_x0004__x0008_ÒÀB_x001F_´E'°À@fè_x0006_K3@¨ñ!9_x0010_î¯ÀxG­ÕE_x0003_ÀÈ=ÚÓ7WoÀLh_x0013_ÕA@~z2bò¶À_x0018_o	­N ÀdPGS¼%¦À¶_x0012_T_x0002_é_x0016_¦ÀráDßwÀ¾q¥=¨BÀ_x0014_Ú0CWÀ`C&gt;_x0002_YXJÀ_x0001_Ý î_x001D_s ÀxÖ(2o¢ÀXÝ¨x¢«ÀýÈ_x0010_ 5_x0010_Àû_x000F_W\¡Às_x0014_{ºÀ(Ì{ëg1Àáãövh´ÀzDw~_x0001__x0004_ªÀ=þý'B«ÀÀejÆáa@4Ô_x001E_§W@&amp; ÒEjy´À_x0002_ÊÌÐ¹o²Àâb$«îlÀ²ösõßÀ_x001B_o©ì_x001F_ Àe¾zoÏ À_x0003_SLq_x0006_jÇÀbgøÀâÁÀÍ_x000C_ÉÂÀ²_x0010_ö@Ë _x000B_e¾Ó¥Àø+¾¨çDªÀü­ºBKêÀ_x0012_bhEä·Àvø,¸À?Ò_x0003_ÒÀÁÀ°z¹@#Èb@ãa/¢À4ûy¶e½@_x0001_èËÀ -@r_x0013_­0.P@RMY?³x¦À¦SÛÉ!_x001B_³Àp¢G.ªÀz._x0003_=¡@_x000E__x0006__x0016__x001E_	:@Õ[_x0001__x001C_]¸ÀTwÀlX_©À_x0002__x0003_$JtÎ~4¥À)~Oè¢À¾÷I*Õk¨À@ªpÀU"òKÿÀ8ª¦¥ ?ÀèXê_x0016__x0015_®ÀÔdÓt@ä;S_x0012_6ÀÔòà§§À@~3¹YªÀO3`(À_x0003_®\[ßa¦À,Þ¾×T0Àz_x001E__x001E_ìÐ®À_x000C_~_x0008_R_x0010_ÀD¹_x000B_Vb²ÀÏ2ã\zÀzov½P´À0_x0001__x0016_M_x0012_ðÀ²_x0008_2+_x0008_©ÀiFÜVVÀhç]q¸p@?¹8__x0017_@*l_x001F_fBÀþ¨ôª@_x0017_4¶/¯Àb_x001F_e_x0019_«À!_x001A_ü*£Àðß¿uÀØme_x0004_Àä·u$_x0002__x0003_àÒÀÀ5©&lt;ó+¶À(¶§_x0006_`§@VýÅËQf¡À_x0018_òÈ9Ç@ªA_x0013_þÀ¤X_x001B__x001B__x0016_ÑÀÄÏR_x0002_I;ÀD#_x0015_éØÀØ0¿;¨°ÀR'C¼o0¥@¸ÄØ_x0002_ZjÀ©Á)¤â¢Àü_x0004__x001D_@_x0018_¨Öô_x000C_µÀä7ÐZtÀÖÒ`\8À_x0017_(Éw_x000D__x0012_¯À_x0014_ü¬®À`DVÍ1­À}¯S)áÁÀ®O`rÈ_x0017_±ÀvD_x000D__x0015_¦O@xáÃ#«@¬dÝK»¥ÀR_x001D_ý0bÀr¥e±ê_x0019_­À_x0010_û½Ã2µ@h§Ô]á À_x0006_	ùÛ¶¨ÀnÛX_x0005_À_x0001_\W_x0013__x0005_©À_x0003__x0005_æÙQúì_x0005_«ÀÝQj¤{°@,¾_x0013__x0002_w°ÀªÔ-â°Àì_x0001_&amp;íGZ®ÀNûD¢\¹À¡y_x000F_X_x0017_Àà_x0002_Vd@À2ü¬_x0006_$¶ÀvËþ_x001F_[á¨Àn/hñ-ÀÀ_x0018_¡Jú=1@q_x0004_¶è"»ÀàÓ_x0002_·½_x0015_¨ÀP_x0005_³¨:y@V\_x0018_$E@¿_x0017_©	}¡ÀQæóe¶ À`_x001E_RZx©ÀÌ_x000B_XT«ÀX_x0016_j_x001B_Å@4ßôy*§Àói®jÚ­À_x0004_q_x0018_:_x0016_@æpÌ_x0007__x0004_@À¢_x0018_¶Ñ«ÀäÑëÞ­ÂÀÐry?½°À_x0002_Õß.¼£À_x0002_|®¡á¢À¸}§ß_x0018_â¬ÀF·w¾_x0002__x0005_¢S±À_x0008_ïÀr:£@À_x0002_Õ·Æ/°Àz_x0005_sú|¨Àl¿ªæEÚ«Àô"Pÿr_x001B_À§_x0017_u§_x0001_@_x0014_O^ñ¯@0Þ&amp;Fby@{a@FÁ_x001F_ÆÀ¦=ôWSãÀ5¦àÓÏªÀ£y]2¢Àpå­©@ÞÛqN_x0006_¥ÀöYÀDA@à_x000F_K%ÝÃÀ&lt;k×m_x0016_À0&amp;_x0011__x0019_èn@¸I$¥À`)¬,	:¬À_x001D__x0003_oýÀz¿_x001A_)t_x0019_¨ÀX&gt;ï_x001C_£bÀB©*T_x0012_Æ³À_x0002__x001C_¤ä¥*@LÂ:Öýõ@Ýºhy*Àü_x000D_2üAÀ`×çå^2ªÀúõÖ_x0010__x0004_0µÀ8·/_x0016_U,À_x0003__x0006__x0002_Z¾_x000B_9RÀ_x0013_É_x001A__x000B__x000D_¤À_x000E_§þ~¦ÈÀhË¥_x0018_·r@D_x0010_"/¯&gt;¥ÀBÄÚä¼{Àw,½mËó©À.ö_x0013_ì­Àà/±gp¥V@`õµ._x0003_ðF@_x000D_ ì·_x0016_¼À&gt;ØÖ.ñq§@Ü³ ÂÛÀì3Âåmq«@\@_x001B_îFÕ¼À¿	_x0012_è5Å¸Àxðû_x0011_ôÞt@rÞ_x0005_°ðÀ½%Ü«9©ÀÊ¯kÙ»Ï°ÀÚ_Åï_x0007_À_x000E_­ô3ÊÀ@$?ºÄM¼À¡ð_x000D_m,À'Ú1i©²À°üÞ-W¬Àò_x0003_BJ¤¥ÀÊ_x0008__x0013_µÀ_Ûz_x0001_f£À_x001A_¹¢_x0011_( À_x0004_kö0·À;X¶_x0001__x0003_j%À_x0005_Î®_x0013_L¯À_x0003_3ÃM1µÀPp\KYµ²ÀÄ£=Ø~Ä}À°µâö_x0005_`À@eì¹Þ¥ÀøÆÉ×®À¢½±PÿÀ_x0008_&lt;@K@(»Q)?@t­_¹¥¤@À+ÕYÐ&amp;¡ÀP¸Ã¿ã¿@Öç/Pk$¡@&gt;_x0008_K_x0002_Y¨ÀóÏ_x001F_¥._x0015_¬À_x0019_ùvB_x0004_.ÀBw@s_x000B_õÀ0_x0007_z PZ@Ô_x0010_&lt;§ÀPègvby®À¾3oªG=ªÀÏdÀkØ®½À«GCÈ¢í®À2éröN¬À~ÑCÖîØÀ&lt;¢&gt;_x001E_ãç±À¹¿L0äCÀô©_x001D__x001B__x0018_²ÀÉbc_x000C_«»¹À^øºûÓ §À_x0004__x0006_Ãª_x0017_@ßXøõH½¡À\×[$\È´À,_x0018_r#9ØÀ}½Iñd½·À_x000B_âôy(á§À_x0016_§7ì$YÀåµÑì_x0007_£À6d_x0003_ËÜ¢À&amp;|_x0011__x0012_YöÀàm¾7ÍBÀq:õ _x001F_p¨À9Å/q©CÀ_x001E_$Å¹_x0005_¶ÀÀ)ý_x0019_5¸¬À¸_Â_x0001_ _x000C_ÀAXT_x0004_äÀI}kbþ²@©"F(_x000B__x0008_¦À_x001E__x0004_ÏÚöµÀ\l7 ~÷§À0,G ;¡@0óú©½ºÀØPËmkÀõoBÆ­À|:×TÏæ«À`_x001B_[üû¨@ý3	C¡À¶ÿ¤OxÌ@ÊÇp³y¬À_x0002__x001D_­vrÅÀë¡_x0001__x0002__wÀ¢®_x000F_TÑ±ÀÐO¿]R`@*¶ÇðXy@_x0008_cî(£Àò_x0001__x0018_óßgÀ0ö9ÊæÀÀ_x0018_ûÉ¬À&lt;j_x001E_2`{Àzè=¾ÜÀÀsÒ{§ÀW§RÖ©Àé­òï³± À|Ì_x0004_ÍÅ_x0013_°@:­k¢Ê³ÀTk$_x0016_ò¨ÀbüÁÉ_x0005_Àî`(_x001E_¾ÀÇÙY1ÀþÜjeol¡@jdÜDÀø_x001A_}Ò__x0012_¨À¸®ËÞ¤À&amp;6_x0007_la@AäÒÜÏÂ¤ÀÎrW[»À_x0006_×_x0007_9_x0007_m¨ÀÚKÇµ_x0011_¢Àö(_x0017_&gt;Ø°@z¾U»OÒ@Ñkã¨Å_x001A_¢ÀtS_x0010_Ö»ZÀ_x0002__x0003_xÊö	(pÀÇ×_x0016__x0011_ú»½À_x000B_btlv|°ÀVëa·_x001C_è§@?,[fs¡ÀTk_x0016__x0004_;@L_x0006_ª­ÀpÃFxýJ§À_x0007_Y_x0003_@ÌQµg}&gt;@_x0012_5Ú5Àe±ÊÏ¿M¥ÀÜB_x0005_[_x000E_©À¾~ªò9¹ÀLW¸#ÄÀ_x0005_U58À ¤sÈCÀ*èG?Ó³À_x000C_=ûÈïJÀ.1YQ%@à_x001E_aÃ_x0014_²c@ú_x000D_ëåÛ¡@ä¹&gt;ß&amp;à«À=~}»QMÀ ¤Ða_x001C__x0017_¤@_x001A_É¹2¡À)~!¡¾ÀèJðÐ¢@H³»z@_x0016__x0005_TÒ_x000E_3£ÀÀ_x0001_ïÃ¾PÀWµÃô_x0001__x0005_¤+ÀëW_x0007_Wc2@uXÏ_x0016_b,¢À'Û´ÀÚà¼V¨À_x0004__x0005_â¿[,½À\2¥´6¡ÀAPÔEQ¤ÀÀzét9¡À[¨¾eäá¤ÀØ¡Ò àt§À_x0014_$5¦gß©À$)½ú¡&amp;@é%Å+_x0008_°À_x001D__x001E_afóÀ¶M_x0008_B\À}Ãýk ÀçÆ&lt;5S°À¾_x0006_ÿ_x0003_ÈìÀåv©Ú»Àõ¢;û3µ@ø¡¯KÏ_x0008_§ÀÄ(²&gt;_x0016_£À:P,r¢ê@_x001A_j¡ÀAÖfOn@$BÒ:_x001B_×´ÀäïJzè@Hß{©_x0002_®ÀØ½ùtánq@d}D'³ÀhZ´83À_x0002__x0003__°i&amp;Xý¡À^E½@:´ÇÅ4Þ¦À_x0008_å±¤À]!ïbQ¢Àq_x000F_vª¶,À_x000E_¤_St´ÀÅáèzéÅÄÀÐ3x¦b¦À0³µ¾_x000C__x0008_À¶Ó(wë_x000D_ªÀL4Vîè2­À&amp;^p£ñî@ºb_x0019_EÐÀ¢_x000D_; aÅÀj»³iÃÀkÒÙé6¦Àî)?_x0014_q¨¤Àpå_x0006_4ôx@._x0001_·ù'7ªÀruX_x0005_@\h±éå	ÀNwðË_x0005_n¶À6¾Â¶®ÀDN&gt;rÎ À¼Ùmmk@{[Þ_x0004_ÞOÀûâO_x0013_£³Àõ_x000E_êeDÀÔ»?o¡@¼HUÛm0£ÀØ0ÿ_x0001__x0003_¦@þà-³æ¬@8×»29}r@°_x0017_"vÂÀØ×bA9ÀD_x001B_2î%¬@Ú­ß¤ÅÉÀj|@ó_x0007_ °À½pûá&lt; ÀÌ3_x0002_©´u©ÀpjÀ8_x001B__x001B_@ÿrÑ¯À_x0018_p#ÖÇ±@2«5Ø)À¹Þ3tvè¬À@cSr²@&amp;ì_x0012_g¨ÀN^a¼p¼Àu=ý³*ÀÉ_tëÈ°ÀÀó*ÉZN²@ôòD_x000C__x0003_ªÀ±_x000C_¼Q&amp;²ÀÙ©Ä	&amp;°À¬ÜÌ_x0010__x0017_ìºÀ;Çp_x0014_©Þ¢Àz§@¦´À¦S_x0006_íÐh¬@¸Co5_x0012_¿¬Àýù?ú_x0010_°ÀRc_x001A_ÄÒ;À_x001E_/cÁG¡@_x0002__x0007_rm_x0014_ÒF\À_x0015__x0013_^à´t¡ÀPô¢¥D!oÀ2_x0007__x000C_ÿ»Àößá:ÀL^¡?4RÀ_x000F_õyíGµÀôuM{_x0005_gÀîc¸JjºÀ-ñ _x000B_.5ÀMXÙ¹Àit0Æ}a²Àp"÷ä_x000E__x0006_°À6×&lt;&lt;_x001A_À&lt;¶ÁÍ_x0005_ À´p¨g¤ Àæ[þ2_x0011_îÀð _x0005_PÛ~À ,2YÔ§À_x000D_*b¶q_x001D_ÀÐÍ³@e{@´Í¦p¢þªÀ¼_x000E_pAÀØ&lt;²-m®À_x0011_~/_x000B__x0002_®À± ÛËJ£ÀöÈÅUEÄÀ^¨÷I4gÀkûõ_x001F_zÀÌìg_x0001__x001F_¨À20µ!_x0010_l@à7_x0003__x0004__x0001__x0003_&lt;_x0006_FÀ¥ 4xÏ§À_x000C_9ØôÂì°À°CU%W@è°¶ó@ªÓ_x001F_'ó¥Àjü_x0002__x000F_½6ÀÞx1u3¢Àm_x0014__x0010_Ö5¦«À%-Quq°ÀÐø_&amp;_x0015_²§À©Î_x0008_CáÀê¶_x001A_ì7ºÀ,ÇÖPÀ¢_x0018_¦¥/@Á_x0007__x001D_Ë§À_x000C_ÍïiA2²À_x0018_Õ·#ÄZ¥ÀÈÚ.wÀ¸_x0001_/v@X_x0001_|ÅE¹À¼¸EQ,ÀT ¥¯÷³ÀlÙ B0,}ÀO_x0019_Éù¥¤À-:Z9­@ÀânU*ù¢¿À8`¯Hò@l!aè:zÀ=ÿû_x0013__x001E_y Àþ_x0019_\ÝuH£À_x0007_A_x000D__x0005_Fk§À_x0002__x0003_¤ñÝ_x0017_9@_x0014__x001A_|Ñi@ÒR8§ÀÝ¤îcÀ¦÷_x0008_P²À5úÒZÞ¡ÀrM_x0010_±?¬Àµ]äü¥ùµÀ°J³ÚU@f³âÒÀvYdýjbÀùùµ¨Ñ¥À²¯_x001D_0M¹²À!§ó5Q°À|i'Ùwí§À¾}©_x000C_X·À_x0007_'`ªÀ«ÙOÝ_x000F_¨Àd@â(_x000D_?À_x0018_Ô?×é¡Àü_x0012_öWÂÖ@_x0002_7ê8ü­ÀW;¤Q_x0001_­À_x001E_´´_x001A__x0015_­§À*Và_x0019_Wî£@jÒå_x0001_&amp;O¨ÀJB­xâ@û Û«ÀjÑZ£À÷ÁîÖw£ÀË_x0011_Åc	7Àj­Hq_x0003__x0005_k³ªÀÈ§T_x001D_$ÀáÌ9)? À_x000E_B»¿fÀ¬ÛGü°@}&amp;,ìýU¡À:_x001D__x0006_²À4_x001D_öæÌØ@i_x0013_s­K¸À_x0005_9¾l$ñ À_x0012_Òü|¨¶À _x0006_(_x0015_Ò}@Ò2¤¬Î²À_x000C_×GU{@JLR_x0004_a¬©ÀW4\ã{ÐÀÀ[æôeôn@"®z¤*4À&lt;°_x001B_±Àë{_x0003_L¬B²À_x0010__x0001_R¡9eÀ°uSEÝgÀþ~Ü_x0018_§ÀM{õ[àb¨À_x0002_;y·_x000F_j¡Àøö4¡¿.ÁÀ.§kVÛd£@ëºv_x001F_n£ÀÀàV"}@KK¤oTÀ(ZÁ¹½_x0002_«ÀÜÃU» À_x0001__x0003_³3/.À,¸û8_x0011__x0019_À&gt;Æ_x001C__x001C_l­À¨açHT3@fj9Ãô»±ÀR_x0004_Ô_x0003_KÀÀÍÖr¦=»ÀÙø_x000B__x0008_À_x0018_ÍýBÄ¬À_x000F_k; ³@~þfsO¹À_x0004_ôQ_x001B__x0002_pÀÊÑ½'_x0018_Ý£À7_x000B_ÐU=%·À®²¿IÝõ£À¥_x0001_ig®À_x0006_N$_x0014_ÀT{Ç=a§ÀPF¤3ÈR@¹°&gt;Káª¥ÀÔÆ:ó#Ï³ÀFWºD0À¡V&amp;@_x000E_·ÀU,ÿT¿«Àv'V_x0003_&gt;R¸À_x0001_½Ú®Ò0,@¶c3EÑ²ÀHì_x001D_Ío¶À¢Ê¥TÀä"P{wÄÀê _x0011_M¡À_x0018_X¼n_x0001__x0003_ö|@¦~bY7ÈÀpéD-2m@ZLÆ_x0018_ñ_x0007_ªÀAH_Àâ¸À (Ô*@ßq_x0005_$ÀBl9_x0014_±@¸ìÏ5I_x001B_±ÀÀ¢oFÀà	0_x0017_|¤@&amp;Ó_x0015_Û_x0014_SÀ_x0003_b²#ßð¬@ÊGFa?ÀÎÿ_x0005_Yj¼À_x0013_´ßD7xÀ!ûÄÝõ8«ÀØGe_x0006__x0005_ÅÀ^öC\sÀè²ðÊþëÀz_x0001_h|¼È·ÀÈÎçµ°«À°ú_x001F_pÿä¬À&amp;VCÙ&lt;éÀþ--À_x001A_ÐÀ_x0001_úH|°#©À_x0010_½#è&lt;í¬À_x0016_I_x0002_Tâ_x0011_À/hèÀÀT3øôêÀH%_x0011_ÿÖm@0æ¼¯_x0003_s¯@_x0001__x0002_*ÐÆ{Ý@_x0002_¯e_x0003_²ÀÌ ÉÅ}C@ço»ª(ÀÙõZ_x0007_0éÀ_x0001_gµ0õÊ@1",¶Í´Àïs_x001D_O_x000F_À²@ú0uKCR§Àz÷ÑMü¡@:Äõ_x0002_`@g§©ª_x0003_¤À±&lt;x_x0008_µÆÀ¯I_x000E_ä&amp;¾ÀàV_x0007_P-!@Ê&gt;6É9ÔµÀ8¤ÐóyÀbRwaø@ÂIãF;d¶ÀÐûDøQ.@|^\&amp;ÊÉ¡À ë2û-_x0016_k@_x001C_D¾£*¥ÀL_x0010_3Ë@ ¢juú_x0015_Àq#õ-¹Àx_x0017_Þ »¨À!\_x0019_ä.EÀ_x0003_:_x0004_÷g_x001E_³À¸:ìÓð¤Àg®4·wÀ/nHà_x0001__x0003__x0013_ê£À/À´"ù_x0013_¢À_x0003_ÊµNzC­ÀB}/í¶ÀJ_x0015_ý&lt;Në¨À_x0008_Eæ_#¡À"ðà_Ê±ÀÛ*õ%rK¶Àj«½Ë~_x000D_¦À¶_x0003_ó_x0003_nÀÉ_x001E_ìo~À­÷&gt;lcD¬À_x0002_à¥À+À#|_x000C_Í_x0018_ª¥À`_x0010_íC_x0004_^R@_x0017_}¬_x0008_Ö¬À_x0008_nW_x001A_ÀÞøSêh\²ÀìÂ;s:¤Àâ_x0003_ÎáôÀæyÔn_x0016_ª@_x0002_3ÄÝ_x001E_°ÀpßÃ_x000F_¹j´À_x001C_?Ó©N ­ÀØÂ´ëåÌÀ`_x0002_R]¿_x000F_j@ú*?âÚ¦ÀMÞ¶1 =¶ÀhòØï_x0018_fÀ|_x0019_q³_x0007_|Àm©_x0002_"ÉÀÀCÔms@_x0001__x0003__i_x001C_áGà®ÀÌö_x0010_ÒÀjÝTÊ+ã®À_x0011__x000D_)Ê«À ÂÌ²ÀvÙIL`È¢ÀP"d¢iW|À±ÿ°áZ°¾Àµ$Û%ÏÀ"_x001B_&gt;OÀÀÈ4iÝÀn£ò_x000D_Ö±­À²§2n_x0005_e©ÀüA9_x0005_¬À¸è_x0019_*&amp;A@Ù_x0018_¶Z¦·À×_x001C_¨º¶@¢Ë_x0014_þÚn@øÖí,W!@RtZ_x000F_-°Àè_x000F__x001C_tÀ_x000E_G_x0002_5@êº±©!	@`9²+PO¡À(¿ÆÉê³À7±Hæ0ÀÜ_x0014__x0017_y!×ÀC_x0015_Ðw@ì×_x001A_XxÀ_x0005_eqj`Àçí¿|Ù¬Àsoq_x0001__x0002_F®®À_x0010_k_x001D_ÀEd@¹3ÔXÀ¿Àu?_x0011_¥àÀ|_x000C_KEvu´Àü{µ¿h]©À¢¥ÃßXñÀ ÁY0E»H@¸îOBÀI-Hc_x001C_¢À¼r0Ï:@ ËÖv@pG*Ê2,gÀGãßg_x0006_ À$,Î±jä°À*u»_x001C__x0018__x0005_·ÀHu_x001A_4Æ_x0003_¦À êr_x000E_²Àà_x001C_Ë_x000F_Ü_x0018_xÀ_x001C_.çº_x001D_¦À,&amp;5²Àë®_x0015__x0007_(¢À_x0018_ÞÝXâµ@¯Y÷J3(¡À¾êì^_x0015_ÀùáÕÞªªÀ×SÁPK!±ÀjNïó*Ô®À.(­E¿½@ð×¹½¼³À_x0014_Ö~@¾×_x001D__x0014_­_x000B_À_x0002__x0003_üuUÏ²À`_x000C_-Ç¯RÀc:ài&gt;·À_x000E__x0007_*º_x0016_:¡@èo»@òïÿuÍ¬ÀÈ_x000B_[	_x0012__x001F_©À_x001E_ýÊ¥ÀðÍ°Ïv-®ÀV_x0002__x001C__x001E_Ë@Ù·f;¤°ÀH;s]¡³ÀuJ%z¤ÏÀh9¤_x001B_ã«Àî_x0008__x0001_ØA·À¸¹¥_x001D_WÀ¸ªÉR]y@_x0011_þ&amp;q§À¸_x0001_æã;_x001D_³Àf jñ·À_x0018_Ä_¿Ú±À~i_x001E_Í¦ÀJïZb_x0011_¼@P}IÂ1vÀð_x001D_~¼_x0012_BU@ºÝ1}0+À"æÍ;[©Ày_x0019_ø©Jã¯À#§«¬¥Àª9ÎÙO¢Àé&gt;_x0003_~»À4é,~_x0002__x0005_ç_x001B_@(yjôÀzVî_x001A_×Àäa°_x0015_A_x0014_À?ì5«¢·ÀðB_x0012_V=Ux@¬7_x000D_õØaÀtøk÷_x001F_¦@÷X¢_x000F_ï©¯À´ÓC¨´ÀHÞnMÆ{@âyÀx_x0001_ÀÝ WDÃÀ_x0004_$×£ ¯ÀwcOú_x000D_®ÀC¦ï_x001F_d_x0003_¡Ài_x0004_¨ä°Àó,RB´ÀìgÊçÔ@¨À_x001A_/	þÁÊ²À_x0001_Ó:qN¥ÀÈPR§æä@°qµ_x000B_xÀ©/ê$*ÿ°ÀnJ®d*~·À"ã³2Ó@3ZÛct£À ©(í_x000D_@·B¯[Ç±ÀjapéJÍÀ_x000B_¹_x0006_ý=¼ÀÔ½íøe«À_x0001__x0002__x000B__x0016_.3¼ÅÀî/fÞ+j@à_x000B_ûáwI´À_x0001__x0015_zëØëE@x+m©ºêÀ²¤ÞÞQB¡À\3sÓú@@2Åw¢°HÀH_x0005_R§Àçú¾Íà_x000E_¢À~X_x0002_'_x0013_*³ÀF¯±ìÂÀ?hÃ_x000C_ÀÀ8IQ3æÇ¶ÀoÇ]å_x0014_Àü3ñB¹¤À _x0004__x0016_6û¦À÷qµz'_x0015_¡À@_x001F_{«ü_x0001_@@(Zúg$)@%ýbÆÀ_x000C_æ?òvaµÀìYØÝFL­ÀÏyq²@'¹_x0017_v½ÀÉ__x0006_Å+"¼ÀMêkUE¤À?êåø_x0006_¼®À8dÖSpÀ:àbIiÀ`°_x000C_ÀÅÀº_x0001__x0003_Ý­À¶Â5ÉNª@ë_x0002_üÊ4·@_x0004_`ºá§¦@û_x0018__x000E_¢Àü4_x0014_Öçé°ÀàíûìÁ²À_x0014_ÁÉØíø@[0_úcpªÀ0è"Íj²À_x001A_[[QaÀ,°µr¥_x0014_´À0+þÄög@,~éâ×ºÀ$Î_x0018_ Í°@rÈ¸ùûCÀ_x0010_Û#_x0018_®¸ÀmªTÒ2¯ÀHÈô@Õ	À,Ñaò_x001C_Í@ *áurB{À$Óh	´À Ò_x0015_æçe°Àu^_x001B_Y}´À]qÒÇQµÀU~é?äÀ¼Õ[RòKÀkIXÛ Ààh³_x0011_g ÀX¸|ÏTª@_x0010_;}*{@¼c_x0007_p{ã@_x0003__x000B_þ«Ä¯ãÀÙÙA7À¨*øñuÍ@)¾k­ÀºîÈó6´Àæ_x001D_äQZ¨Àl¨&gt;å¸~À 	Â_x0006_¹CÀZ%×¼Câ¤@Ð÷qØQÒ_Àæ_x001C_v&lt;&gt;ÀÑiºéÏÀöu°hÞºÀNU6_x0002__x0015_¶À´!LN_x0017_wÀ2&lt;_x001C_"_x0001_¹¤@O¹1°cùÀ&amp;¾£_x001C_RôÀ_x0004_L:-r¨À©#Ø©À_x0003_£ò4À´Ebçö@ªwø_x0018_£À(g*á»gÀ_x0008_	"è^\t@¤o_x0014_­±ÀðÍ¥T@Ðx_x000C_¼b/lÀ_x0007_Åñ@WÀrçÖGö²ÀVä_x0005_»_x001B_'@kaûß_x0001__x0002_Ô·ÀÒ__x0007_TB-®@2?_x000C__x0010_c§ÀrbÑójh@J_x0011_£­á³À¬7J_x001B_Àà@_x001F_Ãd¬ÅÀÜ_x0011_CcÂµÀº#;Ïø]Àf½à¶À_x0001_ìUñü	?@´&lt;±æç×¯ÀÚ&amp;|iù®ÀöÁl]ôN£Àofµd@àÒÉgS_x0004_³ÀPÁÞÈWW©Àº5ezß£@îùÆ¦À¨ÅÅMk@Ë{z°×£À6AÓBçªÀÊê_x001D_%Ö±ÀbÖ¨ÍZuÀ¨Ó-®X²ÀÄ¤¿è@H)8Wcô¢@rh`³º¤À_x0008_`âër»À~6Ð¿j§@_x001D__x000B_f¿_x0018_ýÀ´H¥j&amp;@_x0003__x0004_îÎ1çíºÀÖ_x0006_ÍuÀÜp9PÍÀf/_x0003_ç¨ÀÕ&gt;#:É¥À² ñ_x0014_òN·À®o,¾À_x001E_ÀÐÂL_¯% ÀiµjÁ4d°ÀNñîÝ¶@NÛÖD+y¨Àõ]i­¤À´íKQ_x0019_¦@+_x0011_Ý¸$_x001B_¥À\Ez}æÀØ±äZ² @Õ¦j1_x0001_¸ÀÉãîJê Àt _x0002__x0017_§@_x000F_&lt;N_x0006_£À_x000C__x0018__x0017_óñÁÀnõ 6ñÀ`{'@SÀ¦3Uo@ã¡À_x0008_ÏåîzÀæ]B+\®¯@_x0014_ÑÍ&amp;µÀÆ®`R&lt;ò @GR1_x0008_ÀÍ_x000C_¬Ã3¶Àxº^_x0008_9@y£ö_x0001__x0003_%!À|#h·I1ÀÀTT;kØæ´Àzg¤dVÀ8a÷âå¡À_x0011_ZWã!_x0002_ÀÀ 2ï6ðb@_x001A_(4d¬À»wÝt_x000E_±Ààdâ_x0007__x001B_@PÚ_x0010_ß_x0003_|a@_x001D_Pª,	c¸À¹sýð¾­ÀMÌÁe2À0¦a2áu@m»_x001C_Ôj¹À²l9r±À._x001F_L¯ÉÀÖþÒLÜõ¦@0^_x0010_óÏ¤ÀUØó	æ½¢Àp P°Z2n@^eûÎ&gt;j¬À_x000D_nRµ®Ú°@vÎBe'²»À´ùO#Å,{À_x000C_2ï¨¬÷¥ÀxÕ#&amp;~ÀÀQ¥µØ_x0004_h@Åéâr²@©À_x001C__x0017_i1_x0016_@W?~¥À_x000C__x000D_¤×ë¿PyÀ/ÖGÛ«K±À ¤ÉÎêHu@_x0004__x0004_äu&gt;g¢@D\ä²±@_x0012_ØCLjÀ`õ_x0004_K®À¨ðÔI_x0012_"@È,LÐ_x001E__x0012_¤À°"År*_x0017_ÀS%5u¼cÀd¥_x0001__x0008_{ù@fdð_x0005_«À\Êø6/	ÃÀeµ!Ø¥p¦À@_x0018_I5ó]À_x0016_{¼_x0007_gOÀ:	.ma_x0017_¯ÀhÍ{_x0011_½ eÀª;_x000F_"º#¢@Ô¹êày_x000B_®@pÇ£²ßø¨À¬Ö_x0006_d[°Àj¢X_x0010__x0003__x0017_À _x0017_qÓ1¥MÀÂ_x001E__x000B__x0002_ ²ÀNÎµ¦;±ÀpCà÷,»ÀR·_x000F_.º¨¬@õã0è_x0016_E¡À¸ùÿÈ@à_x0004_Oö_x0003__x0006_ãÃ À_x0011__òp1_x0004_¢Àkò@äÀ¬òA_x000E_ö¶Àa(_x000D_ºÀ(è+ÀÆÀrGÅÃå¾ÀQ_x001C__x0005_,À_x0005_Q$la¤Àfáº­z¢@_x0008_1pQ§_x001D_¹À©S0_x0012_Ì_x0001_¡@`¿Ð:ùM@_x001A_kíJ¤À¾1ÛjÒF@_x0006_ÇÊ»]ì À°©ì¹æQÀ|ÒÍ_x001A_p&amp;§À9 wºø¡Àu_x0002__x0006_¹_x0017_^ Àh_x001E_Ð`^3ÀÔ¤]¡µiµÀÚ¨H­@8J&gt;¤yÀt¹u_x001C_-_x001E_·ÀI²þ_x001C_±À³_x001B_W»xQÀ­ó­xáJ ÀH´_x0007_¡Æ*t@mw_x0003_J_x0016_A¸À@Û½aàÀÀ¸_6øÔq·À_x0003__x0004_Zßè _x001B_¦ÀËìG#eý³À_x000C_OOÌ´_}ÀrÝkßÀ	·ø_EÀ¼Ö_x0001_\¢@.åY©:@Ý_x001D_Å_x0011_gÀýÔ0ÐßÀØË_x0006_DY¢À_x0004_NÕà_x001B_½ÀwðÑ¸À_x0014__x0002_kÿÇ@\~Þ5sC±ÀS£_µ"ÀÇ_x0010_SÔ?¿Àê)?Ã¼¶À_x000D_H³ðk¯ÀÑpDÅ¨À1Ä¥}ú´À_x0008_æ_x000D__x0019_Äp@JaàÓo À_x0008_éÐþLj|@þßIÏäÀÒ4"É0²Ànà9ÎS_x0007_¤Àö_x0015_öL@Yf@&amp;_x0003_åú¹À`Ð÷n@Á³¦Ð¨À_x001B_¥_x000B_á_x0001__x0002_6ü¨À&gt;_x0015_¢5 ¬ÀÞ_x0014_Pn¢@øõ_x0002_U_x001C_@Î\Æ«Vº«Àå©Ü_x0002_)À_x0001__x0005_Jbíì]@*_x0018_~÷_x0007_²ÀÑÕ_x0010__x0015_­:°ÀD_x0005_Þh¥À@g_x000E_kP@v_x0005_ÑØþÅÀâm·Mõ¬À`tm· ´ÀB_x001A_ìþx_x0014_ªÀ8ÛÛ~4@ò_x000E_/9¯ÀÙÛYó_x0008_À_x0001_jÉR?ÀdRV¾ò_x0010_À4JvíaÀÐI¯Ë2¬´Àÿ)QñÀÑÉ}pÝ¡Àq_x000C_à,ñÀ©Ã_x000B_éÝÀî_x0014_Ò_x001E_ÁÀÝGEÑØ@ä¯f$ÚDºÀBÏá²À¼°Y36i°À½=Wkr_x0003_À_x0001__x0007_x_x001C_Ëù«¡À{Ë_x0008_± »À_x0014__x0010__x001B_?³¼¦ÀoÁÿmWÀ_x0002_ª´P²¡ÀV_x0018_o&gt;²À¶_x001E_D·	@_x000E_]c½(©ÀèÑ_x001F_:yÀvùkâË @Éä!G­À_x001C__x001B_Zé_x0018_èÀm­D6å³À_x0017_~~Å_x0003_±ÀX&amp;ÂË/oÀn_x0006_WÀòÿ§ÀÔd_x000F_4@Þù¦$|·À#%UÀeÀ_x001D__x001D__x0004_\¥t@$å&lt;Î¦Ø@PûMò´Àv¢tD_x0014_Ô¦ÀÄvURÈqÀNØ_wÂÀÐ 1W¢¢À_x001C_xÌÔÎÚ @s)$è_x0018_©À_x0011_æACBºÀÊ°ðt\_x0017_ÀÀæ_x0001_¬Þ À¤ö_x0005_j_x0001__x0002_G_x0017_Àø¬_x001C_7_x0017_ì«@¤*±ÀñªÀØ®J&gt;æÀð¯Û"¦åcÀ_x000C_¦â0ÀÞ/SI¶ÀX.G+û@RÔíe=Ë¤@¸/,AE¥ÀxdG¤¹¨Àü &lt;=g@]âºÿ_x000D_ç¤ÀÒZ²¡¤Á·À`ó_x001A_pF|@_x0016_v¢éëkÀõíïµ_x000F_`À_x001C_Y÷Kx@M©'!k.«À_x0013_åkY_x0007_WÀÊ_x001A_ÈüoC§À_x001C_éîãÍBwÀ_x0007_Á$2î0À&amp;âó©_x0006__x001F_ Àø°ç_x0005_u	@p£Ç_x0012_}Ã­@_x0018_Ñ&lt;_x000B_¨À_x0006_´ÖØ2l°À_x0008_S_x0003_Ò_x0008_5¢ÀxðË_x000C_DÝw@%+ÄË_x001E_¥­ÀãÿsZ{_x000C_¢À_x0003__x0006_ EÁ4¢ÀÚB_x001E_¯«À,_x001C_Â×Ò_x0011_²À¢w¯Ûë&amp;²@Í?åu­¦´À_x001A_Gj_x000E__x0007_¢À±ÍS¬ÞëµÀäí9¦À0Ý_="Jx@ÎãÇ_x0002_«vÀÒ¾ÖøõÍ²À_x001F_Á_x0001_Ëª@_x0006_ìÒsãð§À _x0002_ðè©Àh_x0017_éÞßÈfÀôkwÒk	@é¬H_x000D_¢øÀsÔBþBRÀ®¹;*£ÇÀ¨_x000F_w½_x0011__x0004_v@Å&amp;þ_x0006_$ À«VÊ4_x0014_ô®Àa`T_x000B_aªÀ:_x0005_°y°]À~µ"p*_x0004_À"º¢Àò£®%ñ@)_x0004__x001B_®IÀ2iP!K¨ÀÆb'¤²TÀ^÷ß_x0002_«©À°,Õã_x0001__x0004__x0008_æ@rÙb7ñß£À_x001E_þ±&gt;ÕÀR_x001C_Ö_x0003_:\³À6'ÛýáºÀèô9c#Ô¢Àh¨#ÔO&lt;­À_x0002_û_x000E_ïÔÀÀg&gt;M_x001A_@ìÀI?^_x000D_­À$Nü7}¸¡ÀäIÀM4vÀº"Ðxû½Ào{fó¤ªÀ_x0008_ïÐñ£ÀÀLC/KP@ÛºG"¾ À|j Æ3_x0017_°À@ã÷üú!¬ÀZr1À6_x000C_&gt;G	¨@¥:_x001B_¬{ÀÑ¸3³{@_x001B_&lt;¿´R­ÀcÉ_x000E_6²À³ªf|¹ÀJ¦U_x0006_OÒ£@xnkª~)@òÄ^J¡À$;ÕÜÀ«Ûv1 À&lt;%^À_x0001__x0002__x0014_xñÝ¼§À.\e_x0016_S­°À5^/Dm¢ÀâÓáÌTÛ¤À_x0006_CFîÑ­Àh3º*À¨¾¯¶ÇªÀ_x001E_vXôd¬À_x0001__x0011_¥w×wÀ_x000C_F^e»Àn\&gt;¦°Àë1Û@dµ¥ÀdnìêÀâzÞ_x000E_-ÀÜÉ"3rî@dO8æÃ±À´_x0015_à2¬£À,7­Àr¥À ÷_x001B_$_x0016_ì«À²lBÒå¥ÀÚ_x0017_Í±¢ÀbÅgynæÀê_x001E_jq_x0018_¦¢À&amp;+rÒ1°À2naÿ¬¤À:³_x000E_UÆ¯Àiµ_x0005__x000C_i_x0012_¦ÀVb_x0008_9u­ÀX+ÊSæù~ÀRÏýã_x0004_±Àj_x001C_Äsb_¦Àrbé_x001A__x0002__x0006_êi³À_x0002_fcâHs@0÷_x0017_³ëãm@ó&amp;{ú¡ÀBD_x000C_Ìè@ñØ¬äÚ§@4[_x0006_êN6À=_x0004_*Âo¥ÀP_x0003_×_x0001_E_x0004_§À·_x001C_cÚ8¥ÀðÌ%ht¦v@n_x0007_z®À¨Õ_x0015_ï4^§À +(ÔE³À?+g¤ÀÖpå_x0018_¥Àk¦ºÙPöÀ_x0004_à8]Å_x000C_ÀFH}O¦À_x000F_(_x000D_ß_x0015_ÛµÀ"_x0006_ýZçÿ²Àîë_x0006_ÝëÀ#Ð³_x000C_¼ÀP¾¶Ý_x000F_¥@ ×}&gt;/;³ÀT_x0017_S_x000C__x0016_¤Àà¡ím!@üææ°ëÀ|_x000E__x0005_«[À:\§ãë¡ÀpTá%d­@_x001C_IvV¸N@_x0001__x0004_09àÄ@m[fÀ¦À»¶«¤§À_x0016_¿Û_x000E__x0002_]±À¬_x0015_e·Òc¥À\_x001D_ ^±bÉÀ_x0018_ P(½¤À@}Ë6étgÀ_x0012_O6_x0001_Ð¡¡Àm¹±dõ;ÀV¬a4_x001C_@ç»¸ÑV«ÀqBÈe_x0015_ÀQÈãöäèÀuõßúÂr¨Àf_x001C__x000D__x000D_¶À´ÚæT½°À¤¢.Ãg¦ÀõZ__x0007_ÀÃ-zÛ_x0019_m»ÀØ}_x0015__x0005_?óiÀZ_x000C_#§Ë²À_x001B_Á_x0006_w_x0016_ÀRAQïA ÀºaÔ_x0013_©9¡À0_x0015_¶_x0014_{±@²_x000D_l_x000D_zEÀ$$ijæW¶À6ÓhS_x0003_´À`Ê_x000E_p@îÊ}û%sÀ_x0016_sög_x0001__x0003_ç_x0017_´Àê&gt;­V_x001B_«À_x001D_»J_x0007_Ðj·À_x0003_{^k_x001F_¦@P_x001C__x0004_A%xÅÀ2Ä_x0015_°À&amp;2Pëj)¨ÀgøõÂ×_x0011_¹ÀÀúOïº7@|ó_x001D_ËÙ_x0003_ ÀðASè_x0006_y¡À_x0004_Ò(¼_x0008_@`[³C¼u@UáÍË?°@ûc_x000F_# RºÀ_x0008__x0008_Ø4Ç!sÀco\«q@FÔ,ëõr@T9ö`¬_x0007_¡À_x0004_»×0¦Àô4%X$ªÀügu¨_x001A_Àmm²0°_x0007_±À_x0001_þ_x000F_&lt;_x0006_À¾7_x001B_¥¬À_x0003_Q'_x0007_cÀ\ØCó³G¨ÀÎH_x0016_¤Ñ ­Àdwd#¶À_x0010_`u+öÀÈB³_x0002_ÿ@_x0010_»/n_x0018_@_x0002__x0007_?øµP_x0005_ªÀ ÌÛ_x0004_À_x0012__x001C_jïê|³ÀG_x0019_ _x000C_^ì¦À|o^¡PM³À°_x0008_{zÝ@#$Þ_x0013_®À&lt;@Ica]@¸?]Ü&lt;¤ÀZRÖ`5¢@²c#u£ÀzM#¹¢Àà¶ç_x001A_Ö_x0006_|@=ð_x001F_Àø£À|»(°I°ÀõÄ4_x0004_7«ÃÀ_x000B_C_x001A_Ëz¢À°Â_x0003__x001D_»ÀôÐIã®@UeÊÖ¼À?/©aù¹¿Àè_x0007_Ed À(_x0006_²Ö¢Þ¦@°_x0001_¦ÄL¹@ºÈw_x0004_üÓ À»vÑE.z@K¡ÔuÇ_x001F_¦ÀJNj@·«À`f&amp;_x000B_aP¬ÀÞã*"Ô¤À¯ÈZ²Àk¦_x0007__x000D_¤ À_x000B__x0012_	_x000C_Ð»ÀÅð\_x0014_Í¼ÀØi=wÝ­ÀÖùù8P_¥À:39¡ä¦À±ü	DÀ¹_x000F_[YóÀG!	·_x0003_°ÀâÆ[_x0001__x0008_@tº}_x0016_Ý9«ÀNX?Bûr¬Àööj_x001B_n¦À¸é_x0018__x0018_zÀ­AWB*ùÀ_x0012_*Â%Í±À_x001B_2ÒcÀ±ìé|A²¦ÀfíNæÕ÷À_x001C_-Ö_x0002__x0019_áµÀ@(é_x001B_!mÀ_x0007_V«$55@p_x000E__x0008_g+ºf@âéï£ÀHõ_x000D__x0008_z_x000F_¡À&gt;2Q¿í¥À_x0006_ï$?,À_x0004_A9}qèªÀC½(y©¨À3«_x0005_-_x001D_¤À_x0006_³þ¦ÀHòL¦öÀ_x0002__x0007_¢ðwÇ_x0001_¦ÀÒg¬º»_x000C_@@Ù_x0005__x001C_³ø|@°Pô#vXÀöÔx(P@¹òÈ(²À^PÏ_x0010_¼À_x000B_õ_x0010_8¢Àô`­|æÀÔÏO_x0011_ã+sÀ	GëÞ_x0018_ ½ÀV6&lt;Ôñ@Ú[_x0004_2W:¦ÀX}_x0015_!_x0013_À{Ý_x0013_{ÛE±À`¿_x0006_W_x000C_°Àþ_&gt;_x0010_Ú_x0016_©ÀÀ%¬0ºûª@ê­_x001B_í"¡À´U¿G·rÀazÌÕúN°À0ú_x0017_É¦¨ÀÒÿ¸_x0003_¬@àuÝä"Y°ÀÌú^ÿNétÀ±r_x0005_èùÀ_x0006__x001A_@uÀä%_x001E_di¸¦À_x0019_8µÿÀ®@uÜÊ0ôÀU_x000D_ÛàEÀøÝq:_x0001__x0003_¦@:_x0005_f_x001B_ñn´À_x0010_vë^ÀUþD,ý¢À_x0016_D	§µ#ÀÜf¨ìÝ@K&gt;{L¨À_x001B_n$ÔA¨À¾üäï&gt;V¨@×WôÖü_x0003_¤À`ú-Þõy@[òXÀ/âë_x001D_®À_x0010_Ù¹$+_x000F_@¾èÉí¹@ôlîL¥¢@Ü©_x001C_°_x000E_¢@±à&gt;X«Àz_Ö_x0008_ÙÀL1®@Øû&lt;_x0011_¹s@_x0001_'_x0005_¤£À_x0002_ÓS¹@_x001C_@_x0001_o]8k@t_x000E__x000C__x0018_=_x0001_§@ÔRF_x0012_V@:Ù_x0005_õ_x0013_ÀÚòÌJ_x0012_CÀ_x001E_í;Àò#»Àv_x0007_ð_x0006_7§@òìã±©=À²¥½­_x001C_@_x0001__x0002_f£R4=ÁÀ_x0008_)ªÐ¿¡À_x000E_=_x0001_ÇÇs@Ñ·£ùENÀÜÄÃ_x001B_óºªÀhµE9b}@h¥p¶,y@ºgÈ_x001C_û*©À_x0001_ÿÐÙÙ`À43edR @?_x001C_gf_x0017_z±Àª0Ç`¾¥ÀHþ ¾_x0001__x0011_@_x0010_ö_x001C_ÖÃ-§@ËÐS:&gt;È¹À`ìKxZ@þ¯ÒaÓÀ_x000D_Æ0º¾ÀÔ¶ëê_x0017_ÔÀÀÈüV¦ïÀxÆR0_x000D_*@§Ov£L´À:\m¤¢_x0011_À¾åòf© À_x000D_ü¸(À_x0002_»³¬¿_x0017_ÀÙ_x0006_ì3=·Àr_x001F_êÇ_x001D_ÙÀÌÊ:}¦ÀQrÝUõ¾À²_x0016_ËX ¬ÀLÃwJ_x0002_	=_x001C_À_x001C_Øn_x000C_Ý¸ÀD{¿)/J¢Àè÷wæ_x0006__x0005_­Àkø6_x0010_µÀ¿©Õ_x0003__x0010_d¦ÀT*_x0010_À8_x000C_Â\_x000B_Ð@¸?_x0005_5pN¬@¬ÊPÔ]E@`_x0007_Q,°À´_x001A_âfj_x0001_@s&gt;Ç4­h±ÀFy­_x0004__x0006_¥À_x0008_9%üólÀ¤î_x001E_ípÀòN_x0006_;_x0002_@2Ù®kÉ[ÀdÓÓ_x001F_5LÀUH_x0006_&amp;sÀmWdyÌÀ¯Ö_x001E_ªªñÀP_x0010__x001B_´é!¨@ø¥ÊQý±À¶5î&lt;Ý_x000B_¤ÀôÜ` vû@È7fñ~À_x0014_¯mp¯À@!à_x000D__x001F_v@ø:wÏÌ£Àå8U¾àzÀÜ_x000C_¢öÜ®´À_x0001__x0005_îj_x0002__x0013_¥ß»Àês6?ãªÀæ­2ê·ÀJëN]¬ÀÜÃ¢Lû¢ÀQlI_x0018__x0011_ @XÇc)i_x0004_q@sN´ÂÀn³_x0002__x001C_Öµ@úCtºo@pt½Cr¬À8µ5!×Yp@r_x0014_cH.Ó@Ö7¨Ì_x001A_ÀÐ$ÇÈªZ©@b÷»R ÀF1µFÅ¾±Àê*N¬³Àª.°_x001F_$¨À_x001E_N#_x0003_(K²Àd._x0002__x001B_·§ÀÔ5üÞ_x000C_V¥Àª_x0015_]_x001D_Q ÀDSx`ä@|À&gt;S]_x001A_LÀT§S*&gt;4ªÀ_x0007_-~_x0018__x000B_Ð¢À.3ç_x0004_éË©ÀË_x001B_MFxÀ´)_x0011_Ü@à¢Ä¬Àj@G$i_x0002__x0003__x000F__x0019_À¿Ò06¼n¼ÀCy8_x001F_¯SÀÐµYÉÝ1 À'Ç&amp;¤E¾À_x0010_8Í_x0018_85UÀZÌW__x0004_À__x0011_ ½ÀÅ_x0010_k;´ÀÈ(um¨@xúfÍ_x0019_rÀ@Ûk_x000F_%_@°_P4_x001A_®Àf_x001B_ôÐ¢_x0004_£@_x0008_W_x0006__x0001__x001C_» ÀÏï_x0012_®.´À_x0002_ç¦ç_x0004_}UÀp/(uÜz{ÀÄ_ÍÉÃ¦Àâ_x0003_HQç©@'H_x001F_¯`Ü¤À¬ ._x0015_JkÀßq8|vò£Àè»d)3NÀ_x001B_æâÂµÀìba)'f²À¦(v¡-9@ÓP®FäMÀ_x0016_Æ_x001F_ºªX¥Àø_x0008_%äu:ÀöYÃÃ¡£@ãö_x0011_=hÙ¨À_x0001__x0002_úµÝwÙI©À0%!~_x000C_ e@°_x0014_Û§3Ý|@@Y1®äKWÀ_x0008_	àÎIv@ÞHf_x001B_w_x000E_ ÀÀ³ú®};@t·ê¢$Þ@|êovë©À_x000B_áÃÇ_x000D_Þ«Àø%_x0001_ÀªãdÀfÿqýz¢¤Ànüòw§¡À[_x000E_ëü®³À@£Ä|µ&lt;À_x0014_ýJ_x001E_Ì~ÀÌ$.Åø@]pïÉ~{ÀÀ.ÓÞNC@ü_x0010_¿¡Ä_x000F_@÷8CLæ­À_x0012_"üò3±Àbû_x0007_WxwÀÐ/»`?ÀJ)dZxÀÜ_ ¸Ô©ÀäBJpúV@XÅÔè_x0003_t¦ÀwÍ:7ëÀ,où¼¨_x0008_@Gv²Íô¸À Ò%±_x0001__x0003_"_x0005_®À Fû)*¬\@æ·³°%ÀöPU¸kD À8×h_x001A_¦À¦GI_x001B_	nªÀ_x0010_¥a»S¿ÀÆâdÏç»@)_x0003_yýÇd­ÀÐí±©À#¿»¥²³ÀÝJ_x0006__x001E_Û¶Àp)_x0002_59_x0001_À6§UB¤ÀÌ7&lt;&lt;§£Àb`Òg6ö¹@_x000C_ünup«À¾*ÑÔá3¥@_x0018__x000E_%ñÔ_x0006_ÀâÓ|j_x0007_U¢ÀCX­í@$¥À_x0012_JÃýå7£@ô*òæPp@Ð_x0005_°_x0014__x0018_£@Zò0_x001F_ÎáÀ_x000C_Ð_x001F_M×¡@@_x0012_a{*­Àër_x0002_o²À2àº¸_x0010_ü²À0¡d@E,d@Pn¬·=À_x0008__x0019__x001D_fS#@_x0001__x0005_:k7iPÀxûÕ(WÀÀ³¿8¼=¡ÀT'Ëp_x0008_¯ÀÏñÙ.S³À_x0008__x0019__x001C_¬o eÀ Ròz ¤³ÀÂ7l(tB£ÀErì_x0018_ó'ÀÈ_x0002_@;ÀgZÆ¥@_x000C_E­ê_x001F_^¢ÀþÚÛÝ·¢@LáK¨Ç»À6/ä²­À"è&lt;bg³À~C*Ú_É@_x001D_ô[æ¶À":ý¼X­Àr;_x000C_?ÇÀ&amp;l_x0018_Ö¨ÀÒc_x0007_f@ÀàùëG_x0019_ê\@û_x001B_ÏÉý	µÀí*|çüÀBÞ°$Ùë@àkdÅWÀ_x0005_|_x0018_LYÀ£_x0004__x0005_¼_x0003_^¯À__x0001_å¹vÒÀ$¨+î_x0018_¢À ¾%Ò_x0002__x0003_»_x0001_²À_x000C_ð´4_x000B_4§ÀPS!?¶Õl@._x0015_Ñ½s·±ÀÇxÄ_x0008_a_x0003_§À6Is òÀx l h®À_/ÎÍ\Àìë%é_x0018_p­ÀXSb=cnÀ_x0017_bû @#©_x000F_r7ÀÍ_x0004_¼ö_x000B_å¢À _x001A_Q_x0006_QªÀ®_x000F_f1ÝÀê)"AíÕ°ÀF{X_x000E_³ÀÒ7_x001D_ÙÎ¶À@!	_x000D_z@+¼_x0015_ ÀÁ8_x0017_¦À(ôEKõ@ÓÌ_x0007__x0013_ °À Lçy|Àú»û`es¤@àï£§Àð_x0013_¼°µÀ5_x0007_dDû_x000E_°À|N]*db¡ÀIäZ_x001B_Ä²ÀàL6¹mµÀvk_x000F_;Ê®À_x0003__x0006_À1ap_x0017_Õ@ \Æ?m§À Ù1,Àøm!k_x0010_Á@3ÅÖ/_x0001_ÌÀåbèÒç¦ÀàèB_x0013_³qÀ`;ý_x0006_ÀþÖ:õL¤@Ä_x001A_±_x0008__x0010_¥Àò:_x0005_ÊNÙ®ÀÄGHÓx5À_x0006__x0019_äè_x001C_ÀÖ __x000B_£¨À@_x0010_à3´@_x0004_ÁÅßúÌ¨À{:/üÛo³À¤v/ÐÀ¸±ë_x001E_ªÀèXIÎuª@_x0017_¶_x0002_ À_x001B_»ñ¥WßÀï3ÞÒé·ÀYÍ	_x0016_"ÀÕ&gt;äÿQ¨À0@äu_x001E_´À_x0016_0}%_x0001_G£@÷Éä}Ä¨ÀÈîhªz#³ÀÁà.'o¯±À90§i¬À&amp;UÃK_x0003__x0004_Óx±ÀÓ³_x000E__x001D_­ÀZÐ_x0012_×#i ÀË«½w¨À²Bõ¨zU»Àç%_x0010_|«_x000B_¿ÀvµÐå1_x001E_Àto_x000C_¢}®Àì4nÂ¶À¨h´QÕ@EU?nºÀÐ_x0018__x0016_ªùªÀ_x0003_yª\,,À`®«Ã_x0006__x0001_t@¢_x0019_ÂÞS«Àê¬{·î¢Àm|g_x0001_&lt;'£Àþ=_x000B_vPCÀôîÎà_:ÀÎ;_x000F_ö±ÀÄ_x000B_d÷_wÀb|n_©À_x0012__x000C_×2_x000D_ÀÔ-_x000D_w_x0016__x0018_ÀÀ²wªÀ~@{_x0002__x0019__x0014__x001A_ý«À"î&amp;pÉ¯À41µ_x0019__x0010_c°À*_x001D_øyµÆ@@% _x000B_;¯À@_x000D_@íSÀÇ_x001B_PuU¦À_x0001__x0002_?Ë@+¬£Àüp,&gt;	ý§Àldóa`À6§(nO±ÀgDËk·À 5_x001D_ôU@_x0012_._x0001__x0016_Ñ¬ÀC_x000B_Õ¸ÁÀ_x0001_ê_x0003_kLµ!@_x0017_}a2Ù¡ÀÖ_x0002_7±±æ´@ ^L{_x0001_M@ëÐIAÀ_x000E_Õf£¦ÀÔÄsã×?Àì_x0007_RÀtÐ)H}óÀx\@f½¡@#rt_x0005_µÀ~]Ô(0ÀüÞÎè¬­Àú_x0003_®]é@M°êüq¤À´øËö«ÀT2_x0015_±Ú±ÀfVGw°1¬ÀL©wHÄ£À@ÉÝÎ_x0008_7À¢_x0007_kÛ¥Ò¦@_x001C_@jØÔ«Àq'!¤À_x0003_9yj_x0002__x0003__x0018_ø¼Àé=ãµ²H À5Q_x001B_G@ÀC!w(gq@(³lì}À\Bà°À.ö®àz©@èë´§Z{@öL_x0006_X«¥@ùÏO8­À/m@9$G²À_x0012_(ÒSlÀX#__x001B_ó­ÀX(_x001D_n¶oÀy¾¦ D_x0008_¥ÀÀ8R):}¸À0¨sï«§§À_x0004_kC*JÀd_x0007_6²2À~X(\«¼ÀhI_x0016__x000E_Å5ÀV_x001F_Z`´D¯ÀØ_e_x001C_¡µÀ­_x0002_ôÚ½ÀÅ\·Þ}Àì-F_x0001_²ÀUÍJ_x0012_`¤¤ÀzæÇÚhE´À7ý#Åèî¨ÀõO«½iÀ_x0006_e¦ÆñÎ¸ÀFáð¢À_x0001__x0002_Jí¸¹z¬Àð½_x0010_[Q¾[À4}já_x0004_É¤À8«¥G¸À~ÿÓP_x0016_0´ÀÁé&gt;=^_x0016_À6'úÀÀ¶âzv¢K¨ÀÀcÅ_8ÍZ@­$·dÈ8­À_x000C_ºßÉÀôÇ2Cÿ@ÚEN_x0005_×ÀÈãI@\P\w_x0008__x0017_ºÀHÞ_x001B_#ø¤À80Í:¤¡À¾_x000B_rÑ°À©@BezIw¬À_x000C__x0014_âÔÀ¸À«&gt;Øxmå£ÀÕBT=S®Ài¨²%¤ÀÄg_x0016_=®ÀCÁlv-LÀTrCèØoÀgýì4ñ©³ÀVâ¨*9ß±À_x0016_4ú[ûm¯À*_x0008_ô$_x0013__x000B_°À¢E®`ÖL§Àì(³À_x0003__x0005_v[ À¬ÀðãN¦ÀÑí±R°¹±Àð_x0018__x0007_+_x0004_[À°+9úÏÀ_x0002_OpZ®¡À©CcYÁ¤À_x0002_0®Þ_x0002_3©Àý$¤êÅ¢Àp¡$½À_x0003_¸Ù8{!9@Øw®_x0012_Ç´À_x0010_V¼£ÀÎ7±_x0004_@s_x001D_Óu&lt;tÀÆmXyp¢À1i_x0003_ô_x000C_-¦À(Æ_x0018_®_x0012_ÀrûUÆ_x0008__x000B_±À¨_x000F_´&amp;ð©À÷&lt;ø²¤Àð.áß«lÀÜ_x001E_ Ë0¡@"Õ¸W¿ÀøÉ_x000E__x0004__x0015_-@1bâ&gt;(0¥ÀDk,õ®À_x000F__x001B_^ç»¤À_x0005_}g8[¯@úÔ_x0001_Ñ_x0006_Ü³À._x0002_/§ªÀp¥k±í_x001D_ªÀ_x0002__x0003_ti_x0010__x0001_+kÀèf ¤k§sÀHjk_x0001_Öª@huÐmÝMdÀ»_x0001__x0001_Ûu(Àò_x001C_§£fÄ­ÀâóAe-ÀÄ*½n_x0015_±Àb_x0007_;=|¶À0t°õ@ÄÛÓf_x0004_ñÀÀ¹ü_x0003_¹À,2s9vá@í¨È.¦Ø§À®ÉÇ _x0019_@ÖûæÂ¥À&lt;T=4eÓ¥@K-ZGä_x000B_¡À¥-½@ÇÒ­ÀØ3z_x000D_¡@dÙXX_x0013_»Àµô_x000D_v_x000E_è²À]á_x000B_AL®À_x0018_1xa_x001C_ @E»ßÛä¤µÀhË¯(_x000E_K@Î_x0018_¢Õ_x0019_¡@Ð	z_x0011__x0019_´ Àbpnì¿ÀÒûïAðGÀÔ_x0002_òhã·³À¬ýPû_x0002__x0004__x0005_V§@ _x0002_i=@*ñÚx1cÀ_x001C_æ_ú»Àêm¬_x0006__x0017__x0012_ÀÊÌà&amp;¯_x0012_´À`Çp@ej@NÓMýt°À½_x001F_¨¶ä @«&amp;n,­@_x000C_Y1öt-ÂÀ Wç_x000C_A@ØÅ_x0001_ìºÓÀ%_x0003_Ñ7¢&gt;­ÀgÇ_x001D_mL«À²*÷ð%ÀÀÔ_x0001_YÒ-RµÀ¾ÕnñZü@A÷tjn_x0017_¡ÀDqì¬&gt;©ÀR¡4ó^ ©@ÅEN$_x000B_¯ÀÕÞ_x0017_Ø_x0013_ô·ÀÍðWD£ÀRaì¹ÃÅ¯ÀÚx,)ð´ÀÜA_x0007_EÂÀ¾_x000F_®¬_x0005_´À$7¥n¯/¼Àdn7Úë»À_x0004_WöbjÉ¡@ufEÜSm À_x0005__x0007_±öÒ_x0012_! @ìpûâ×@ _x000F_¨«ñö@"©~{£À8%Còk¡¬ÀÊ9_x000B__x0003_YÀÈ¿nêª@ÛúØ#´@ÆsØÚ&amp;JÀT;ôÅt_x0001_À_x0002_mL³Ð£À(­é_x001B__x000E_´À_x0004_túóßñÀððô[¨ÀÜð:ÆsÀVg_x0004_·_x0004_Â@à«½n÷wÀÆ:_x0003_'$ÀDpX"@KèÂE#ï°À?Zê×MÀ_x0010_ä_x0006_I{@«åoG_x0002_Y¬Àö¸6=À¨àÛ"°®v@L¦Å³@lz©7úpÀ_x0010_iw?½û¯ÀËþ_x0008_cÀøÊ*_x000D_@_x0005__x0008_áù_x000C_xç?_x0004_ÁB_x0001__x0002_^ÊÀ$_x0008_®«²MtÀÐBã_x0011_Úu¹À_x0015_ÉFG®£À î=/Â_x000B_HÀüE[jgÌÀ&amp;IH«@¤[~g÷ À_x0001_OÓÐ_x0003_@Èæñ©_x0018_ÀëÊÎ§ÀÐ[S_x0003_èCcÀu_x001F_pÂK»ÀlàÊTÛ]vÀ(_x0014_&amp;¼6®Àé¶ûpwÀ Qéú_x000B_eªÀR«Ù¦_x0007_±²ÀØÏ Ã_x001D_ùz@.þ?g@ÚûÜÃ_x000F_ªÀÖ_x001E_ô?º´Àã	ÎkÙ8·À¸ñ¹v2vÀD¶_x0015_0Q¶´ÀL¤Sa÷_x000F_@Üþ_x001D_!tÀ~×ú]ë­À_x0001_(è|X@7Úa×°À_x000E_ªg_x0010_¶ÿÀuÑÈ»_x000F_½À_x0001__x0004_¤$_x0010_F_x0004_ÀO:ük_Ý¨ÀX %â´ºÀôì_x0014_µÕCÀ TA¢_x0013_©Àb²ç`»±À_x0006_2ßmMÀ²Sà¼_x0013_¸£@&amp;"tK±À¸x¨&amp;qÀm=Ä_x001D_Ó¡À _x000D_ñ_x0016_·ÌQ@_x0001_W¨_x0003_´®}@,mÄ_x0007_@ØCÐÚK$}@ô_x000D_ñZ(L¦ÀÝCXY $¢ÀvA}_x001B__x0002_¨À"ô_x0016_ó_x0018_Æ¤ÀÜ2Nb®ÀÐ_x0008_Hä/xY@ÀMo_x0019_Ööj@òP`_x000F_FÀV­´#[3@F|u_x0004_Ê³Àï·n@èG¹ÀR_x0011__x001A_¤,5 À«_x0013_âCt¡Àë)ï_x0003_KÀõ×_x0018_ÄcÌ¤À_x000E_^¼oO§ÀNW_x0002__x0004_Ø²Àçï_x0017_@JjÀ Pðx0x@ _x0002_þS\1¤Àæ\:ßr³Àü­+vµî¤À_x0008__x0003_·ùÁ´ÀD/L7©ÀÐªè?ö-¸ÀàÄÕc7ig@_x0001_fÝC`±À´Qé¸_x0013_Å±À_x0016_AÄÊ­¢Àß5Þ¸Eæ´À_x001A__x000D_À2Q?À¸7a¡_x0012_¼À_x0018_¿EBïÀoH$LöÀÖhi#_x0018_¶ÀÛrë&amp;_x000D_Àmþ#ó¦Àà8Ñ`îÎÀl%_x001E_)­×½ÀÚ\´sZ_x001C_@Èc&gt;Uj#ÀdfbþüÀ/^Ã_x001F_·ê¥Àit_x0003_£Àª¦[_x0012_îµÀ;h0w_x0001_Á°Àìª_x001B_k·ªÀÐeì_x001B_ËzÀ</t>
  </si>
  <si>
    <t>19d79aa3ca263c206c0acca22bd322dc_x0002__x0005_ð»GÐ¸,v@q_x0014_°oõ À©V¼_x000D_k´À_x001B_DïÂ_x0001_Àò_x0017_b!2À¶Ë«½$¯À5¿°Y~ÀýÇ)=@_x0002_?ïV_x0014__x0004_ Àº_x001F_@5_x0003_êÀ_x0008_! _x001A_ñ¦ÀÜ°³ë_x000B_§©À?~K_x0015_"¦À_x001A_}OrÀ ¤CtµLÀE&gt;¤_x0010_VV£À_x0018__x001C_ÂÀ¡tÀamÒ`V¶ÀP1´Ö_x001B_/@_x000E_!ÝOz°À]5ýà[µ«À_x0014_,[Ö¨@_x0008_Vú_x0015_S_x0012_@_x0004_lc|_x000C_@	k«ë$}¥Àª÷_x0015_øÀ°µ+ @@°½m_x0018_r@þ§»PÛ¯À_x0013_&amp;LÖÀA_x0013_°ÀÆ ÀF\w_x0001__x0002_íî£À²F¹}§µÀâ¥S_x001D_jTÀ_x0001_ò_x0019_s+²À¤#_x000B_^ÛÀS(ü7À_x001A_0j«ÀV´|¤ÆÛÀæ çÖÖÀRíÙæ[¸@@_x000C_¯ÒÑhÀ}_x000D_WdÆ_x0001_°ÀøZ\9Ñæ°ÀXØï_x0014_å@_x000C_ê@BRÁÀêiÑ_x0013_¶ÀÌÒkm*|À¢_x0013_¾[À_x000D_.]9ª@ÀøàõÆzÀz¦%£À_x0001_~ñEf@qÅ¡ªÍÀÓco÷Ày&lt;öøqÀï_x001E_Å+ðVÀ_x000D_Ç_x001A_x-@_x0001__x000D__Í.ó±ÀXpæ_x000B_MªÀ_x0004_ÁBRÃ¶À­w@êÌÀ _x000B_ýÌ³òDÀ_x0005__x0006_\æ_x0003_îIqÀ^%&amp;Éa«ÀC¶{k^»À_x0002_o{_x000D_óº¾@xµ^gº¸À_x0005__x001C_ßuà:@úÇïÔ1ÀãDÁ_x001A_vÀ®#-õU½½ÀûD_x0011_Sd¦À\Ûõ,ÃÀîô8¦ÀcMÄGé¨ÀÐ}b¿@PÑsMóTÀÓmê/À_x0005_r_x0007_I)Àd]ñc_x0016_aÀÀV&gt;_x001B_äV Àz,Ã7ÀúÀ_x0014_­ßö@Ý8Ù_x000F__x001F_gªÀ"23÷Õ_x001B_¨À@ô	"_x0008_@_x0012_ä|Ðy/@_x0008__x0004__x000E_ºVÝÀ),L_x0001_Ò¸¦À&amp;R_x001E_FÆd¿Àø.·ð%w@L°_x000D_vuÀððë_x0013_À¬¥¨y_x0008__x0016_V¸ÀéRNóøhÀ_x0010_r_x0016_ì_x000C_vÀÀï^ûïeÀx¬KX_x0004_X¤Àù_x0003__x0005__x0002_ùÀ(IÌSô~u@ ËÈ£_x0014_f\À5Á_x0014_p_x0012_ Ào³9ª#¦À_x0008_:²_x0013_:Ù&amp;@@¦&gt;_x000E_rÀ¥ñ&gt;¦À_x000D_iàÕ­óÀlBÃºôòÀRM_x001C_X$2¦ÀAù;_x000D__x0006_DÀ¦¸_x0010_Ò_x0014_u¯ÀÔ:_x0016_âÀ¨ì_x000B_vð_x0012_£@Äê_x001C__x0007_§À_x0019_Ñø_x0001_P¨ÀÏ©_x0017_âÜA@_x000E_Å_x0011_d_x000F_ä±À,c9¼H@ÀØ%¥Ç_x001C_cÀ\	k_x0012_ÀÕz..lqÀZá)w¶g©ÀËöùt)À_x0015__x000C__x001D_þ+_x0003_¤ÀÀ_x0010_V_x001A_í±À_x0001__x0006__x0012_ðÊ_x0006_ìæ®À4&amp;Ýøú_x0013_·À_x001C_«qB]´À_x0008__x0011_Þ½õ¿´ÀÇ×`Êk®À~ço"Àv¬É°8°Àn}_x001A_5&lt;_x0010_¯À´Å_x0015_8¨À_x0012_j$%ÏÇ@[~_x0002_Õ_x0005_¢À^Ài$ÍÀÂêq-)¤Àã`Óp_x0006_»Àpen_x0016_,'ÀÜ	¾_x0015_&amp;ÿ¤@p_x0003_y_x0010_À¥pÎ¶pL°À0L_x0019_×±Ài;æÄ$Ê£À°_x001D_ÛN¯À_x0008_ÇÂ°ÁõµÀ&lt;K×	2Ç¢@H¤6m£Àä{ÙoB±ÀÄ¨¹ÌÀî~_x0019__x0018_H³ÀeÃ|'´_x0018_À5Ãò_x0006_¡º@zì0$ÀÀ¶_x0014_@:_x0004_¼{_x0005__x0006_ÊÂÀ#µ_x001E__x001D_¨Á¥À:JÇ_x0013_¸xÀÄ¡¨ÊçÀ´_x001D_ëñÎ²À«fåµË¬À/­REÁÀ_x0002_3`_x0003__x000C_1¨Àb©A¡í¨ÀPU éwà´ÀMl\AJðÀ_x0015_n_x000F_¾»/¢À¿Ó_x000B_¬¢À8|_x0012_´ÿÀ Ã_x000E_w_x0007_SÀBöAíõø°Àè_x0017_Y¸©À_x0001_Þ_x0015_*±@ðlÕ×ìÀ¨Ø5^ùqÀà®?R_x0005__x001F_]ÀÏ_x0016_k\½J­À_x0010_Áõ³Û&lt;±ÀÈ_x0017_á¡x_rÀRq£ÀD­$»_x0016_@S_x0003_¡­9¨À©]Ãz_x000B__x0006_¶@¥×É@!¸À°gùöu®~@2´áH«Àæª_x0004_îQ¢À_x0005__x0006_#¿ôsä_x0007_«Àj[ÅÖ{zÀç_x0012_hg×ÐÀà/huãð|À0°Ü_x0001_Ã¦ÀÀv²zø`@v«_x0002_Æ ¢Àû¡	Ü_x0003_ÀxD_x0014_w_x0013_Ò@B_x001C_x²cZ±ÀNyoïa£À¬_x0015_Ú_x0003_/_x000C_pÀ?ÈdØ¢À_x000F_aC°ÄK¡À_x001A_&amp;MÚñ¢À_x000E_ÈrãÎ§ÀÉ^%Ü¦Àð_x000C__x000B_H¦À_x000C_¯¶ã2ÁªÀ»Uyx¡À(»ÒÆÔ£Àâ&lt;%_x0013_¦À8nó·U­ÀjÌ_x000F_?Þ À_x0014_r¶ÏÏ_x0015_¨ÀKr9Ä&lt;£À_x0004__x0010_._x001A_â_x0013_¡ÀØÎ2uº¤ÀÎ²ÞEz/¦Àb_x001D_l»­ÀÐàÃ=[¡ÀÍA_x000C__x0001__x0003_iU¡ÀDVÃ½©ÀÙÆ÷_x000B_ì À_x0010__x000F_­p_x0010_£À®_x0004_÷;:_x000E_À}_x000D_w¯É¯ÀµT*¡ÀÞÇ)A ÀÀùOd¸¦ÀÄX_x0008_V_x000C_Àiß­ü_x0005_ó§À_x001D__x000F_á³o~¢ÀÐ¦ñ&gt;r¡ÀS_x0002_~_x0012_N&gt;¦ÀpM!¾E£À T»Ý_x001F_¢À¥k_x0014_MMGÀë_x000D_ª:þ¨À4_x0017_õí_x000B_ÏÀzß_x0016_øÆ¬ÀV_x0002_,.lÀõ­í;_x0011_¡À~·Ø_x0018_(¨ÀÕV«hà¿§À/_x000B_ª_x000C__x0008_¥À_x0018_©Ó~_x0012_¢À´ò&gt;P¥À±ÜiÅÂ¢À½ÌQ¯²¢ÀæüMà¦-¦À_x0007_3=O«¦À£ÁVwãÀ892¥_x0012_pÙÀz&lt;äKÁ8ÀÒî»+­Y²À+_x0011_É_x0007_kÀ_x0001_988_x0002_988_x0003_988_x0004_988_x0005_988_x0006_988_x0007_988_x0008_988	9889988_x000B_988_x000C_988_x000D_988_x000E_988_x000F_988_x0010_988_x0011_988_x0012_988_x0013_988_x0014_988_x0015_988_x0016_988_x0017_988_x0018_988_x0019_988_x001A_988_x001B_988_x001C_988_x001D_988_x001E_988_x001F_988 988!988"988#988$988%988&amp;988'988(988)988*988+988,988-988.988/98809881988298839884988598869887988_x0001__x0002_8_x0002__x0001__x0001_9_x0002__x0001__x0001_:_x0002__x0001__x0001_;_x0002__x0001__x0001_&lt;_x0002__x0001__x0001_=_x0002__x0001__x0001_&gt;_x0002__x0001__x0001_?_x0002__x0001__x0001_@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X_x0002__x0001__x0001_Y_x0002__x0001__x0001_Z_x0002__x0001__x0001_[_x0002__x0001__x0001_\_x0002__x0001__x0001_]_x0002__x0001__x0001_^_x0002__x0001__x0001___x0002__x0001__x0001_`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_x0001__x0005_w_x0005__x0001__x0001_y_x0005__x0001__x0001_ýÿÿÿz_x0005__x0001__x0001_{_x0005__x0001__x0001_|_x0005__x0001__x0001_}_x0005__x0001__x0001_~_x0005__x0001__x0001__x0005__x0001__x0001__x0005__x0001__x0001_l_x001C_ySÔ7¦ÀðÃ%s\2£À()ú_x0003__x0018_:£À$!¶÷_x0017_ÒÀ_x0005_|SGHí¨À`÷La¢À¶î&amp;w:ËÀ~÷u_x001C_&gt;¡À-gâ¸_x0001_À_x0001_9g_x001F_7£«À¿`a_x001D__x0017_Ä£À_x0002_h]_x0019_·©À»;ãÓîßÀq&lt;lð&lt;]¤À_x0002_jÃ°S ÀVö_x000D_4{æ¢À³£Ö¸ªªÀh¯_x001A_?áÌÀB+_x0017_ù¨ÀÓ²Øêå_x000B_©À_x0015_Xä[¢ÀàZ_x0005_Æ²Àª	éÏk©À»ÝÖ_x0005_ÂE£ÀÞ½pÄ_x000C_¡ÀÖyÀà/_x0004_¥À_x000E_-ë_x000E__x0002__x0004_¤ªÀ.B°ÛbÀ_x0018_¸h_x0017_ÙÀ¥ÀBT_x000D__x0015_õ_x001C_¡À"_x0004_ÖÍè Àõ!aÞsï«À.á_x0001_Ä_x0010_¢ÀÙ_x0004__x0001_×Rn¤À®ÈÂÀdÀÅÊánA¬À	_x001E_	$Â¥À½F]úÀ:É"j;5ªÀöÇ[^£À_x0017_l}Ù¢øÀ_x0008_ÄW_x0018_k=§À_x0010_°º5ù Àò÷rmGÍ¦ÀA_x001F_ï_x0014_t¤À|«@i¤À_x0019_¸ý_x001F_´è¥À_x0007__x0006_DÏ%¡À%JsWb£ÀëÙSX.	À_x001F_¼leÀ_x0017_§ì¹x À$/Vµ¤Àª_x0003_Üç_x0014_¥À¨êúz)5À_x0006_b_x0008_«¢À;q_x000E_»©ÀQ9KÜÅ£À_x0001__x0003_^_x000B_ó@ý2¢À3_x0012_ûóî¡ À¹ßª~+£ÀwzOØ¢ ÀÄïÏ_x0011_õa¤À´%áòÁz¢Àc°ã5fÀnõ_x0010_ÔW®ÀpÄ2ðpü À_x001B_ªH_x0005_Æ£À¬D"Éa¦ÀÝw_|_x001E_§ÀéI_x0001_êÔ¡Àe¢j À½I|ÅàÀ¼¯õÁT§ªÀØ_x0008_¯æHxªÀÐöãÀ¿¤À©_x0019_6H·Àbek*¦À&amp;_x0010_EuÇp ÀÐÆ_x0002_VXBÀJ_x0001_íÇCa©ÀzÏþS°È¢À¹Q?ö_x0008_¡À2¦{F ÷¤À¤qîDw Àÿÿv_x0015_¡À_x0011_ð)O=s¨Àf}¡©ÀsÆU¤c À_x0014_._x0001__x0002_o¢À&gt;8Þs¤À)øò´»ä¢ÀÆÿÜ¢_x000F_¤ÀQáÿÙ©ÀÊÔ@H¥Àö×_x0019_uµõ¢ÀB³Í_x0008_{¯ÀèæèÝÀñ_x0018__x0002_Â~º¨ÀÙÿc_x0012_*Ù¥ÀYìVòeE Àx¿u_x0015_k¡Àêü_x0004_À_x0018_¢À.GçOë¥ÀÚØ2¼p¢À_x001C_+yª¼¬Àõ±|õ58£ÀEy_x001F_òY.±À¨_x0008_ò-_x0005_¥À9.Îô\c¦ÀtoÉ7¤Ý¡À_x001E_³âò_x0011_î°À_x0012_éXò À3~_x0008_B' Àêe^]_x000C_À¬ü?HW¸¤Àö²@Wª¤À?¼+²Ò;Àá_x0003_Í­ À¢Ô_x0006_T¢Àé_x001E_4 £À_x0002__x0004__x0006__x0002_gg×í À/þFE{¨À¿	ÃÑ)_x000E_¡À`.,Ç_x0004_¡À_x0016_æ}_x0005__x0001_¾¥À¥Ø^Sj_x0003_«À©1FÛúÀçÀÜ_x0011_5¡Àéßÿ7´¡À,_x001D_rfÂ¤ÀâFYçIÕÀ=BgÀ"À_x0015__x001F_¶Û ¥ÀæÓi»¬¦ÀÚÔô«ÝOÀÑ*_^buÀsîl_x0008__x0002_¢ÀÜ÷QB_x0017_*¤Àü_x0003_#!Z_x001B_£À~ï£_j À¼¶_x001A_§s)¥Àª_x0016_Ü_x001D_X9¡ÀÈP¸mæwÀPV·aX°ÀîÍOt_x0011_ê¦Àr5ÍÎ¬À_x0017_Öbg»@£ÀM4xXÖ¥Ào0còü_x0004_ Àik_x001A_(àX£ÀL_x0015_5½µ_x001C_¢Àìå$_x0004__x0006__x0018_ÀÏÄtÏ_x0014_¹ÀÏS_x0003_"â_x0001_Àìl»úÀÞEQãyåÀx]UÍ­ýÀ5Ø[Ú@N£ÀµÇÓãû£À«&lt;$)ì¥À_x0012_ë¥ç³ý À8òþ&amp;¤À_x001F_Ð_x001A__&lt;o¡Àt!6µ'hÀ¿ýü_x0011__x001E__x0010_ÀU.-èu_x001D_¦ÀÖÏö_»_x0013_©ÀT½:Q£Àze3Åµk¤Àp7ÄÿþÊÀe^úÅ_x001B_Ê£À_x0005_ÕµcÀ(P\e°_x000C_¡ÀRÃï_x0002_»È¡ÀpX_x0004__x001C_ûl¡À7Ã¦×ö¥ÀØ(¢Ö_x001A_Í¢À¾_x001C_U©ÀzDs_x000D_á«ÀyÖæ__x0006_¥À_x001D_È°èù¢ÀQamS_¹®À¨¶__=¡À_x0001__x0002_7ÐXåx¬ÀÂ¤êxlÄ¡À²¥§[¢À-ñ¡¿ªd¤Àí×%'E ÀñÔ&gt;&gt;&gt;ÀYDøcýj À_x0008_ÿ¼-eÀgÕÕ¹·¢À_x0003_£væs_x0015_£Àt_x001F_\ÎÚv¤À&gt;J7úfeªÀF_x0006_t§ÀPa_x0011_èþúÀÈðTãè ÀÜÏ_x0017_d®ÀM_x0014_£Mç2¡À¶µp_x0014_1 ÀoE@]Ã_x001A_ÀÛê_ÕÒ¢À_x000D_Ú×_x000F_§ÀÕï[KÚ¢ÀÀ5_x0008_8o¦À_x0001_ù^0¡ÀJìÍ5éã©ÀÉ_x0012_	³¬¥ÀØ $¦¥À6öR»¥À,Ç¡Ç_x001F_ÀØo¯_x0012_°ÀÎ_x0007_¤ó¯ÿ³ÀÏÒÒ_x0002__x0003_Úv¨À_x0010_£Ë|Ê¥Àüw&lt;_x0012_õ¯À,ôÞB¢ÀKGÓU:¥À0#ÒÊªBÀà_x0019_õ_x001C_z¥ÀË«_x001E_àq7 ÀT¤ý£Àcªebd~ À_x0001_q_x0012_~"_x0003_¢ÀÀ1ïY/]ÀÀ4Ôµ_x001C_*¬À_x0004__x0006_Ý¹7« À3ß_x0016_Òþ¡ÀfçJó8¶ÀÑ_þ@kÞ£ÀðUl:&amp;_x0013_¡Àî¢ºÜdì§ÀT*°*t#¦À®ì_x0004_^¡¢À,Iiùú¤À_x0018_5ØëB ¥ÀÞÐ_x001B_]s¤ÀÖ_x001B_P_x000F_&amp;¡ÀLõ0uÛ£ÀÒüYi#¢À_x0008_¼Li¥ÀÊºèê· ÀØbäG¦/À§¨ÿ_	?¡ÀçEö_x000D_r¤À_x0001__x0004_\x½&lt;Àÿ ¶=°Àt´IoÆ¨ÀðÎÒ®rLÀ0ÑØ_x0010__x001B_ì¤Àü½;_x0004_K¥À7_x001F_æíôe¡À7_x0001_=_x001F_¥À68j_@_x0001_ÀÄkF'°ëÀA"Ná_x0002_6©ÀÃX)Á-¢Àlç¡ÆÇÀ3a§~lt¥ÀÃaS_x0007_÷ ÀãÏÊv_x0010_¥À2ú?_x000E_6_x0011_À_x000D_[ú_x001E_Êð¡À[H) À_x0001_¯'Ïâó¥ÀMÑÁ£ËK§À^ð_x0003_t®´ÀPêY·¡À&amp;þ¼SÃ§À,Ã7¤À _x000C_¨bUÓ¡À_x0012_~ê^Û°À_x000D_'_x001C__x0005_ÝÀ^æÝ;ä¤¬ÀE_x0007_å³^®ÀD_*I¢À_x0013__x000F_ùÂ_x0001__x0006__x0016_µ¡À,n¯,_x001E_o£À5Î¦Eø¤ÀKq8rcM§Àû¥_x001B_TRÀd8kÒY¨À_x0003_Eyè©À2(Ú3_x001D_À¯_x0014_i_x0005_½ì À6º_x0013_%_x0001_¥À»I£®eâ À9]_x0017_®_x0004_;©À¶ÆÑ¼n§ÀÄ9Ö¡XlÀ_x001E_9;Ì° ¤ÀÔäèL[¤À$_x0002_º_x0011_GÀ_x000D_Q_x000B_an×ÀI_x0004_P_x0019__x0015_¬£ÀÒÆ|øÀP_x0001_Ç'.¡À@=ÉçI¡ÀÏKº|÷©ÀdX_x0019_!_x0019_£À£¹¹°9áÀÞ_x0008_ó½ý¢ÀÐ_x0006_¥Ò×£À¢Õ1&gt;²À?Àý[p¦ À.+¾°ð¤À_x0002_Ý_x0002_GT¥À_x0001__x0004_öCþÓO1ÀJÝ¶»æ|²ÀÜg&amp;_x000F_·P¡Àg¢GNK ÀÔú_x0016_{É¦À`ÓÑ_x0011_#¥Àî£Ó-Û¥À¹`Z³¬ùÀÆÍi_x000E_¨À¥ý_x001C_l!§ÀG_x001C_@]®}ÀBäãÏ"µ À°·Þxñ©À~Õ,³À_t_x000C__x0004_Éú¦ÀGÈ_x0003_K©À~^èº§Àï_x0002__x0014_ÖÎ§Ày{Jô_x001A_£ÀÍK·Ú%¡ÀÀÕäØ_x0011_õ¢ÀÌ~WÿÃ¥ÀìÍ_x0006_¯_x001E_{Àôc,Tl­ÀB¥Õ¥ïÙ¤À§CÉQv À=­.«¥ã À*©.«´¶ À_x0018_zè¢ÜÀËxÂÿD_x001B_¦ÀØ_x0015_+àzÀ_x001D_/_x0002__x0003_G¾¦Àñþ.í¨ À]6ðä×ÜÀ&gt;£emô À_x0001__x0015_&gt;^&amp;£Àì_x0006_Í_x0007_Ó_x000E_¢À$j_x000B__x000C__x0008_§À`ÂV_x0017_Çå À0É«!_x001F_§ÀÀ,d_x0013_µnÀð²}½Ê£À_x001C_Ñ¯r¦Àí7Ãa±é¢À_x0003_r#_x0003_§À¶Ç/þ´¨ÀZz'@ú@¦Àà)'ñÈ)£À§_x0012_A$õ®À_x0015__x000F_£ÙË£ÀÌº_x0002_¿§¦À)Ï;¦ðªÀIò¨_x0011_,¡À_x0007_Ny_x0013_ÈØÀkfrô_x001B__x0015_©ÀWÚb[ûo¢ÀÁqr_x0018_&lt;ø À:-WüI¦Àh~&gt;Ôgù¤Àôz´$_x0013_±Àss_x0001_b¢À¬Æ_x001D_°Î_x001A_©À²±@¤¥À_x0001__x0003_OËªÎF'±À2¢vèÖ_x0017_¡ÀF=_x0002_ò%Q¤À?_x001D__x001C_X_x0004_¡À@&gt;©Ä_x0012_X§À	&gt;£¯· ÀOCTÑãH¦À#_x000C__x0017_-«À[&gt;_x0004_þ~v£Àú_x0002_ÊhzºªÀ&amp;Ó_x0016_¼_x001E_!©À¼¸f_x0011_Ö§À_x0015__»pOÀ³Ïb½Ìj£ÀL¿è:a©£Àvä+_x0005_6Ù£À_x001D_eqf¯Àç"ÿýÕ9 Àê_x000B_¢ÓÔ§ ÀlÞ&amp;U¡À_x0008_¾¯«/©ÀÉ_x0016_GµrÅÀÛD°þ&lt;cÀCý.ä_x0010_¨ÀÅéh³_x000D_¦À_x001A_ï_x0019_öÀ-?5Ä+À_x0003_L_x0004_ûu¡À_x0005_0üÞ{¢À Ð¾¥u¦À(¯R_x001B_mÀ5A'__x0002__x0003_ü!£À"_x0003__x000E_._x0005_u¤ÀðßÜ.¾\¤À²\ëeÇ±ÀÁPº2êgÀgIÿ5_x0017_Àö¿_x0006_ìË¨ÀXµ¶^ër®À¯ëÇãÀ3ÙÚÕ£ÀC§_x0001_4$L¢ÀO¸®T¸ªÀF®¿u¤ÀÉú¬ÜÓ£Àý¹L_x0018_÷ø§À7©þy¡À2A¶×À_x000B_Ã´µ·¡À_x001F_ñTp}¢À&amp;¢_x0005_ÐÁ£À`è&lt;Ñj¶¤À²!_x0018_b¹£À§_x0001_0GÊ_x0018_¤ÀZ¬À£ò¦Àé©Ò3ôÀl.%_x0006__x001C_£À°]	,Í®À_x0013_Ã"Ù&amp;¥ÀÐNüv/h¢ÀÏ,Ð:z ÀQp­_x000C__x000E_´À²_x001B_Uæß_x0002_¡À_x0001__x0002_jaÂ+b_x0002_©Àv È~_x0014_£À^Ý.Ü+ù¥ÀB³ó?x¢À_x0012__x0010_ð_x0014_®¨¦À#e3ñ¨À?ýùMú"¤À_x0005_ø)÷â_x001A_ÀI«àß~_x001B_¬À1·y_x0005_"¢À(ÂgÑEð¢À_x000F_¬7 *¡ÀÕ?_x0017_G` ÀÙvý^À¦%uÃ[ À_x0017_ã_x0010_ÚÂ´¤À0C@Bé¥§Àº¥;AµÀ0]F$n¥À&lt;§1À©õ­À\¨E'_x0003_0¡Àªÿ ÚÄÐÀÉU=_x0008_±Àú2dÞ0ÆªÀÆëý ¡À]¢ü¡à¢À¸Y	M _x000F_­À_x0006_]{D¦À2oB_x0006_*À_x0018_R¾&amp;sÀ|kÄâÜ¢Àh§íâ_x0006__x0008_Õÿ¤ÀÈ_x0004__x0016_$ÐÜÀ_x0002_pM7¤ÀFL´U½_x0007_¨À8o£¡Xª¦ÀÈ¯_x000E_Áu¢À9ÎjUtÀ¨¥jV¡ÀÒ õ¾®À£ÖØ_x0013__x001F_ Àxo±]Ý¤Àüø_x001B_^j¡ÀHQØI_x000C_ªÀ}Äs¥À&gt;Ù_x0016_¨ÍÀªÈABñ À6kYJÄ£ÀDøÇJQ&gt;¥ÀÈ_x0006_R1õ¡Àø_x0003_ÎJt©ÀÃ(yW8¤À6_x000E_\4?j¤ÀigDÆfÛ ÀÎ ÑG!_x001F_¡Àr(è_x0012__x001D_§À®á¼Iî_x0001_¢Àè¹iNÂB£ÀW%rÏ_x0001_¦ÀrU$£sÄ¤Àïa¿JE À;_x0005_¼]ò2©À*ÉØS&amp;\¤À_x0002__x0003_v¡~wP¿À#&gt;§³_x001E__x000C_ À5&amp;Þê¯¥Àø£×_x0001_¤ÀÎB.×Àê_x0014__w1¬À.o_x0004_¯ô´ÀZ&lt;å¦À/_x0002_¾_x0004_Èb°À÷_x0003_Â&amp; ÀÔpF_x000F_f_x0015_À_x001E_5ÈsS¢Àë©=5À2ü_x0017_8_x000F_è¢Àþë×4¥ÀcÃÝÀ%§¡ßDìÀ¢:õ_x0018_3¦À_x001A_ºo_x000E_µ§À¯T±õ:º£ÀoFÓûì_x0015_À²×Bxí¥ÀèÊso,³¢Ào=_x0006_ó À&lt;¨wÉ8ÀÅªå_x0010_#_x001E_ÀÉ_x001D_9/q¡À¶»p_x0006_À«¤Ö@Cþ§À_x0004_ê{¡À©JÌC_x000D_©ÀÈHê_x0002__x0003__x001F_g«À 94¤Àññk_x000B_vr£Àm*_x0015_÷^_x001C_£À_×_x001E__x000D_TK¨ÀÂ&amp;*ÈA¿¥ÀÚ­]¨®ÀX4éÑ¢À_x0018_Vi¡U2§ÀfdtAX³¤Àò:_x0002__x0007_&gt;	¡À¨ô÷÷¡Àñk©¯Û¦À_x0012__x0002_ _x000B__x0001_]Àg(- Àä8êw$`ªÀlPçzf¥À,!_x0012_Í@}À§¿úh¼¢ÀñK_x0012_'¿G¤Àx£	_x0004_Ä ÀX35p¢ÀHS¥yÔÀõ£{p À²tú+S°¡ÀÏÉtk°¦À_x000E_êt5­r¨ÀPµHC¢À_x0008_&lt;WUè½£À$w9£À}Ê¼ ÑÚ¡Àv|Øö²×¡À_x0003__x0005_0_x001A_¤f-¥ÀnÖ_x0006_M¤ ÀK&lt;ÖT­À*=Mq¡Àv_x0006_g_x0003_æ¤À¾éàIF.­ÀÄ¦µ_ªÀ¸ñ_x0011_Ã_x000F_À_x000E_v_x0011_v¥À_x000F_ãów*;¢Ào_þ_x000E_1¢ÀÄJþjøÛ¢À_x001C_ö°4(¥Àj{?Oª¥À'`å_x0002_õ¶¨ÀÓ_x0004_è&amp;_x001E_?¢À${è{V¦¤ÀÁ$¨_x0001_Át¨À0p}_x0010_¡ªÀºpµo*¤ÀyýñO_x000D_n¢À°~¢Hï ÀBd_x0004_ô¦ÀæW|ÔV:¨Àx¢§¶_x0001_¡ÀÂî¿´]I§ÀÂGfÅ¤À®ß=Ø«À¸Ñ«ÿJ¸£ÀÆ~úÃ­ÀÕ×*Èv_x0004_±ÀÊ_x0007_U_x0004__x0007_ÚÂÀpÀ²´Ýd¨À(¦8a­±À`z_x0005_ó_x0011_ ÀÞ_x0014_$ø²l¨ÀT2¨¯ÄC¨À_x0016_zLìqÀ_x000D_i¢_x0018__x000F_À¼¿J^vÀÐexM&gt;À9º+êAê¢ÀD_x0006_µ_x000E_JÀê4N&lt;ø¤À$_x0019__x0001_vÑ¡Àç&lt;aè0n¤Àú$å_x0015_ûS¢À_x001D_¼¾w«§À[ìE_x0010_o¢À_x0002_A_x001B_|`©À'%ÇzÝ¤À,Gºû+¢À_x0006_ý_x0005_×¥ÀÀä¿+~À_x0012_B_x0007__x000E_YX ÀL\l\à©¬À_x0015__x0001_&gt;u¦è¨À,ãàòÿ+©Àdâ¾¹¦ZÀ_x001A_D&lt;Ò_x0004_ À_x0003_Øu¥4¢À¨h_x0013_h_x000D_R©ÀpócÆ:À_x0001__x0002_ÉÕâï£Àï	íÇ¤#¢À_x0019_bwÆ_x0004_{À¸íà¤kûÀ0øÿ0À°_x0014_yÄ{= ÀÉS»À:(?°ÑÀR7vÖ"ôÀ_x001D_ë¬:Ð£ÀäJ|²{_x0014_¡À×u2á_x0016_9ÀËªùkù¡À/ó¦f¤ÀàÒhÆÀ®_x0018_s¢kÂ¢ÀzTO:_x001A_¤ÀloÅÒ- Àk]fÛã`À|¯Çvb¢Àú¾_x001E__x0002_§Àü_x0006_Y	¤ÀøõY¦¥¡Àêé_x0016_®v_x0018_§À¡&gt;ø÷_x0004_¨ÀXÕ	_x0014_j»¦À0OE_x001F_wÀì&lt;Åº¢ªÀ·_x0002_;SÀ_x0010_òí_x0001_Ày_x0015_ß]ð_x0012_£À&gt;_x001D_._x001E__x0001__x0002_kÀºGoº¡Àw[Õ¡_x0018__x0003_ Àm,6JË À^}Z{¢ÀêÌ¿_x000C_ À_x0002_ÆTT"¢ÀÆ$_ò'_x000B_¢ÀÌJÁ_x000E_£Àª°þh&gt;{¡À=Rfyê&amp;©ÀRpÖf¡À£ÏjåÒR¨À  _x001C_èÀIsún_x001C_¡À_x0006_ÓJÏT£Àj­_x0016_ur§À~Vkp_x0001_¦ÀP_x0015_/öÀl]f¯r_x0008_§À°Ûø\×EÀfqØ_x0007_Ê¦Àew¢|¥ÀÑLû_x0018_hzÀ¶P_x0010__x0014_¡¨À_x0003_­Íú ÒÀadÍu&lt;¤ÀÃ¥@¥b¡À3·_x0004_k£À_x0006_ß*4:§ÀNÃâ_x0018_©À]²Í­À_x0004__x0005_zÁ0±_x001B_Ñ¡ÀËá_x000C_À9ªÆ_x0004_&lt;®ÀýdPë_x001B_uÀÏ×_x001F_þä¥À$/AÜÒß¥ÀÁ÷óYý¢ÀeX9_k¢À¨®¢¡IôÀñ@Ø#Àì«¯¬Á×©ÀÌìfûC2À©_x001C__x0014_|`}£Àaµ~*{O¡À__x0004_ä­EîÀËo÷Ä!¤ÀMkG&lt;.ë¨À ëô&lt;©u¢À¥%9¢_x0013_+ À_x0005_Ú\çÕNÀº6«CÔÀ_x0005_VÚ-¡Àné~î@B£Àï[éßÉQ£À_x0002_2o_x0005_ø·ÀÒ_x0010_Ý/kØ°À$ýW¾2¨Àå_x0002__x0019_®ªÀ_x0010_o_x0001_9S_x001F_¨ÀÅ ÂÖ¢ÀË[y(§ß¡ÀRû_x0003_*_x0001__x0002_Mê¡ÀèÔø)°_x0003_¡À/Qé&gt;7_x0015_¢Àïq¾_x0008_	HÀÓ_x0017_ ×Ê¤Àuýgo'¨À:Nâ6 Àÿ\3ä_x0017_©ÀD_x001A_'hÏ~ªÀI+ú_x0012_¥ÀF1_x0011_`L ªÀm_x0008_Í_x0005_ À°;x"¦d±ÀUáT¿¸ç¡À3F¸cÄ¢Àßº_x0005_?¡î¥ÀøÊyA}¡À_x0006__x0003_¿BàÁ¥Àx_x0003_á.¤ÀTèÈç¦À^Ì¥û©_x0019_À{äA_x000C_ºÀ_x0004_åqÌô¤ÀòÅ/^i Ày»zªßÀë^½jÀÒ_x001F_ÛÜWÀ0_x000C_T%Fû¥Àýr@ýï¦ÀÉð_x001D_FÁ ÀÞ+8@¨ð¦Àþ_x0014_òs©À_x0002__x0003_ÕG¨À=UÚr« ÀKßó_x000D_ÌÌÀ¤ÁQ¡§À_x0010_ôd¡Ì¨À_x0004_á,M°Àñ_x000F__x0007_-ßÀ0xJâ_x000E_©ÀZ»c_x000F_[ÀrÕmN_x001C_ À_x0012_g¯¥F±ÀmöD©M¢ÀþH	*¸¬À.b4­ÎN¢Àô&amp;.áÈ©À­ÁÃa¤ ÀúûÇx	þÀÄn^{Z×¦À$5fézÏ¢ÀàñtøÙ§À&lt;iþ]|i ÀÐòîuñ¬ ÀÚÆå^§À8nÇ	]Û³ÀVgô¿ÀúÊ4_x000D_Àr«`#f$ À·CªáÃ¦ÀÖºR_x0013_¡Àí_x001D__x0001_F£Æ­ÀQK2»}_x0018_¤Àâí|_x0001__x0002_w ÀjSÃ_x0006_×§ÀHÎ5_x001E_D-«Àêo­º À=Y²|Ò Àu¶Z¦À( &amp;àÓ·¥À_x0016_«¯g£_x0010_ÀH_x001E_õ%ú«À_x0012_õµçÀMc_x0010_0pz¦ÀïJ6ê4}¤ÀÈ^¼_x000C_Z½À0_x0014_wÓ_x0011_ý¦ÀÖ7ÈáöÀ¡sçéX¢ÀÙ0sÌÌÀª_x0003_þywçÀí=i[Ë£Àð§y`î$¡À_x001C_LfìõQ«ÀJl|_x000E_¤À¢ û¹°ÅÀ/7¬Ü´¡À&gt;	À¡ÀyÄ_x0008_ßxú¡À_x0001__x0003_RÔÀªé_x0005_"6À_x0006_EtßúÁÀó¬àÀäÀò³EÏ)À@vØa¢À_x0002__x0008_Ó_x001C_¿bÀ_x0012_àI8¢ÀáSkÍî_x000C_¨ÀzV	íwÀô8Õ)g¤À©­f_x0014_¤Ày¢_x001D_Ä¦[¦ÀÎ_x0004_Dêp¦À_x0003_d_x0018_¢Y&amp;À»_x0018_È©ÀÄxSÑò­¥À_x001A_þo¨É«À¶ßtE£ÀÆ¯Â_x0003_¢ÀqQ*UÊ)¡À_x0016__x0010__x0018_ü_x0005_ó®À²X@ l,À¤_x000E_è_x0006_¦¦ÀdüKû§ÀhI×5¿T¢ÀDU©î1G¬ÀÕ_x000E_ÏÀ¦_x0014_éæ£À¿Ú¸ÞäxÀÑ$?y¢Àp«u%¤À*Nß	®ÀQÍ_x0007__x000D_¥À_x000F_¡ÝfÄÍ¡À¯¢M¶§À}ÒçmÔ_x0001_£Àá_x0003_Õ_x0001__x0003__x0016_Á­À:_x0018__x000E_éU£À _x0001_ç¥À3Û_x0011_pÔ¢Àfòä_x0013_`8¥À®é·¿z_x0013_£ÀI_x000C_âc ÀÎÿ_x0008_T_x0007_óÀ&amp;o(ñ_x0011_`¦ÀGh$SÓç¨À_x0010_5 "@Àªõ_x0013__x0003_Ô_x000E_¤ÀrçÕÏ¢À&gt;	jú÷^¤À8Ö_x000D_fd¡Àä¢M¼Ë¢À_x001D_)¼'&gt;_x0019_¡À¹x¤II¨À#'_x000E__x000E_§À4§Iq`§Àl÷;i¬Ð­Àì½+òÂ À&lt;_x0005_È¶­Á«Àh£Ëý¤À,Ó¡ðk:À_x0002__ÅÓk ÀvÎ{¶ËÂÀ©LÉ_x0004__x0014_Àk®MÌ_x001B_¡ÀtØ'¼Ç_x0006_¨ÀE¤Uª7d¥Àâ÷_G'_x000C_¥À_x0005__x0006_´_x0003__x0002_v¤À©o_x000B__x0007__x0005__x001F_¢ÀË'H_x001E_;O¥À[èÇ]ã¢Àz)auÙÛ©ÀtLº¹Äµ­ÀÒ}í³_x000D_ú¥ÀoÓ¹¡ÀI'_x000D_;¯¯¤ÀZ©_x0017_&amp;Fb ÀÌAa«øùÀ &amp;_×â( ÀZ¦ºÌ¨¤Àgª_x0007_ûÿ7©À0COIbå£À²Vc_x0001_À_x0010__x000D_&lt;ü»"¦À¨-¹\  ¤Àn&lt;ÏúÌbÀ¶b_x000E_"¹«ÀU_x0002_þÀBÝ5_x000D_cü¢À_x001A_¦å_x0004_ß¡À7_x0006__x0014_¢Ç.¢À4¤×¾£À\ÀÖå¬t¬ÀÊÓÎÜ×LÀ_x0008_%ñxE©ÀÛE·¦­¶¨Àþ|_x000B_+E¡¡ÀX_x0010_eH+¢ÀH°?º_x0002__x0005_9¨À5&gt;ÄKü&gt;¢ÀÈF\jT'À_x000B_]_x0003_&amp;7¨ÀæQaòw_x0015_Àà_x0001_@_x0019_å¢Àæ,ÓÛºø°ÀþÈJVNc¤ÀÝw¹a_x0004_¦À.¤Â¾-¨À¼ã;ÞØÀ¯Ëe}ù¡ÀÖ*é¥_x001B_§Àîf_x0015_*_x001D_¦ÀFmì@_x001B_·¡À6G3'£ÀØè[£À&amp;0_x0010_ÁÔR¦À¬íÉ_x0017__x0002_³À|oX_x0015_ ÀØÊÀe#¤¤Àúò0_x0008_Fú£ÀfØ/A?¦ÀÇ,+÷ê¨ÀÅ_x0010_Nö¡À_x0005_E;©´ÕÀ&gt;iy:Ê_x0002_©ÀÏAD¥À¥îpÂº_x000E_¥À_x0010_À~Q_x001D_¤À'¡@ªô¢Àâûw7* À_x0002__x0003_6%òËgÁ§ÀJ_x000F_ÒÝà¦Àq{"Q&lt;i©ÀÒ¯X±'¦À¶K_x0003_à´Ø¯À»Oñ_x000F_S¥À¡m&gt;{¬_x0016_¢ÀÂ{¨"¿§ÀçÅ\íÂn¨ÀÎ_x0004_*«Á/ÀÐ&amp;¢_x0015_1¡À"Ð&lt;48ã¤À&gt;¬8XK¤ÀfÉ_x0001_Å¸À±Ò)Ôõü¥À¥ê//ö¡À_x000E_8ÎNrÖ¦À.jsV*ÀÍï7âp7«À6¬]Ú£Àº¶±GZº­ÀmË¥Æ¤ÀZæ_x0002_¶¡À_x001F_Ûé	_x0015_¥£ÀSà¹È}¤À1Ç_x000B_zi°ÀðKóHó¡À_x0006_ãÄþ&amp;§Àxæg¼È£©ÀG1eè_x001B_$«À;_x0019_ÍHl¦À_x001B_Ö`_x000C__x0006__x0008__x0005__x0007_¢ÀÜÞy÷É_x001E_À¢¤ö_x000C_Q/¨À}å_x0013_î. À}ò»¯r¢À8¾f/£½À×eê6¾¨À¿_x0013_Ô'lÀ%._x001F_ÀTÀ_x000C__x0004_©Áåª§Às_x0011_®3á_x001E_«À{_x000C_eÃÀþóÖ0Û¯À@î_x0003__x0007_0¥ÀÏ1*Ñ¡£Àù³_ö]öÀ_x000D_{_x0006_~QÀTÃ¤À_x001F__x0016_ç_x001E_«À3ù_x0015_Xá·¤À]nõ*_x0001__x0019_ªÀP:Ñ]Í5ÀNÁ_x001B_hu±À1ÿ_x0002_7p_x0013_À_x000F_¿HÀÐðbÜ9¥À_x0013_;¹"º	¢À­o`_x000B_Z£À@Çð)¼*ÀÇ}§Àî±Ë_x0018_À:`·dQ~¥À_x0004__x0006__x0007_qªlC¤À*}+ðæ¯Àa_x000B_ÿÆ£ÀÚð*g¢À£ïì_x001D_éZÀE¬Q_x0008_Ì ÀÂkÀóQ_¯À_x0003__x0008__x0007_K}g¥À4\cáüÈ£Àn©Ö_x0014_ «À1úþ_x0005_(Àì¤¢'E¨ÀzÑ_x001C_¥ÀQJÑ-M¨Àî_x000E_fÝ,+¨À{¯_x000E_án©ÀÜUñy¤A Àð_x001C_-Ù_x0002_J¡ÀàxíædÀ-þ^Ñ³Ç¢À¦r_x0003_åw_x0014_¦Àx4Úuu£ÀFH|Y¸ò¡Àggf_x000C_]¢À¢&lt;_x0005__x0001_£ÀìÃ¡¤À Í!RÊ,À°µ.}P°À{BûÎ[Àh,ÕëP_x0015_¦ÀqÀYrOç ÀðÎ_x0002_õ_x0001__x0003_R ¤À\_x0012_BHOëÀ÷_x001B_ZÏ'«À&gt;ùa_x0013__x000C_M©Àí_x0002_1¼q À4	ø£À_x001C_Z&lt;ù_x000F_Àã ìç~¹¤À8bö¬ @Àña×&gt;ü&gt;£À_x001F_C_x0004_U'¡À`ß_x001C_Á;_x000C_¢À°còï{ÀnØªVIõ£Àm|Â÷_x0016__x001F_£À=/N_x0012_ç¡¦ÀbgtäF®ÀP2Ô~K3¢Àtq5L¾_x001E_¬ÀvR¾_x0011_oªÀä"l_x0008_#êÀ&amp;äôÈ¢À{³´¬¤Àñ40-ªÀÿ"o®f¢ÀzQèÓdF À_x000D_íºt/ ÀC1ÄØë¨ÀúnnÒût´ÀG¨r='¡À£:_x0005_éì¦À_x0012_T_x001E__x0019_~H¥À_x0002__x0004_ÒrW_x000F_¥ÀdK~ºé¬À_x0010_X?,`Ö¥Àvu¦À_x0007_z¦`c¡ÀòEc´ÈÀ¥e¿Á_x0018_¡À"ìãÕì|ÀÈý_x000B_äÝÀ_x0016_êJ_x001A_Ö¸£ÀüGrÌ_x001B_®Àæõ_x0011_Ç_x000D__x0019_¢À_x001C_DÀ:ó2+iG¤ÀàFßô:Ø¦À4ãøf(¢À¢@z}_x0002_À 6Ó_x000E_«¢¥À_x0013__x0013_,î2Å¦À_x000D__x0019_0µ¥¤ÀiW »¸É¦ÀÏ¾¯_x000F_Áq¥À_x0017_&gt;_x0002__x0012_IÀ_x0003_l@_x001D_K£ÀÚ£_x0010_2kÝ¥À&amp;_x0004_ÖH_x0002_Ô¢À_x001B_ÒsQ6¢À©_x000E_ª%ÀøsfOT©À_x0001_:*ú"À£äB»_x000E_¦À_x0004_áý_x0001__x0003_yû¢À_x000C_²_x000E_tÀ_x001F_ ghM¢ÀCG__x001D_ôk±ÀÐ¾³à$¢À¨ntn®£À(#ËUÀbT56PÀf&gt;w%æêÀÂð+)ý¢À÷CâXBR¤ÀÌ_x0018_®!ié Àà¿ f»£ÀÅî7kùÀä¹_x000F_ ÀG¾û÷å¨À_{[Â¡À ^Ø H_x001D_À_x0002_hÖã13ÀP¸Ê_x0019__x001E_(§Àn5ýÌ·× ÀZ0à]R¨ÀÄ_x001B__x0018_mã ÀÖL§t,À_x0006_jñ_x001B_Ç¦À´Pc_x0007_¬¥Àâ#kº_x000C_£Àf¸_x0017_à(V®ÀÁ_x0002_ò¥¤À;¦NÀ_x0019_hòýÁ©Àôû:Øü?¦À_x0001__x0002_t¯»­_x0011_Àè_x0010_¸&lt;À²ª;#&gt;ÀØ#,vÀþÐ;_x0017_`UÀ_x0017_W)°ÀH_x000E_bÐfþ¯À(ô¥2Å¢À¯ª_x001E__x0006_» ÀcË_x0012_ÓJå¦À¶ÿ_x0004_cäCÀT2/ºÝ"£Àn} wM¯ÀÈv²|Î®¡À=$/ºÊ¤Àç_x0010_XR"¢¡ÀÇÍ2_x0010__x0011_ª¡ÀM´Ø_x001E_ß/¤Àá|Wz_x0012_©À0Á`VøF£Àç4¤ª©ÀÜ«+ ÀÄ´¹P­Àza&amp;Ua_x001E_ À7àOr¢ÀEF-²ô5 À»-ª_x0013_# ÀA_x000C__x0015_îá¥ÀÖì¬ø µÀ»_x001E_dëAl¡À_x001A_I·7ÉòªÀ&lt;êº_x0003__x0004_Ôø­À-_x000D__x0013_D_x0008_ ©À_x000D_i¥É7Àþ1Î²m_x000B_ ÀÆÜ¦ä@§ÀtG^µá¡À7dÒAN¬À_x0014_õ _x000D_8²À¢ÛÓbùq¢À¸~´ß¸À_x0008_pJ	{òÀ)_x000C__x0002_¡ë:¡À¬¯oÚ_x0012_R À_x0011_Zy_x0006_¢À_x001C_ëx_x0001_U+¡À&gt;$r"å¥Àb.Üv"u­ÀJê_6_x0010_@©ÀN7Bg«Àb¾=W°â£ÀÌofõÍ=À¹Ù{_x001A__x0004_¤ÀAMKqÀZ®·_x001C_p©ÀÄj®ýö_x0001_´Àé"amT£Àh-lfgªÀ_x0014__x001D__x0007_ô6é¤À_x0017_NT3"¿Àm]~ª_x000B_Ð¡À¿úvèü_x0014_À*_x0005_TÃW_x0017_¦À_x0003__x0007_TéIQÀT8_x0011_O_x0002_¦£ÀüâËú÷Ã¤ÀÔ_x000E_ïYõ{§ÀÞ_x0012_roÆ]ÀnEl`ö£À9kb_x0015_ÀÓÍjç_x0001_ÀïQp8_x0008__x0010_À?ÝUèÁ5Àg_x0018_*	[«À¼C_x0004_V£:ÀüªõÉF¯ÀÕ2_x0005_ÙÙ_x0010_¡À_x001B_¢D_x000F_*©¤Àûº°XÎJ¢Àª{[­_x0006_²¥ÀÕ]_x0019_/½¨À _x0004_6iÒ²ÀªÎëT;¯ À2{!ßØ;¨À [&amp;Z~ÞÀ_x0012_E_x0015_Á_x0002_A¡ÀBê9âèÙÀ|öDG¢ÀÂæ°¼¢_x0005_¡ÀvPÏz_x000F_m§Àg©ìøø/¦ÀåM´B¤è¤À8ù®ÌBv¥À_x001C__x001C_²ÀÔZÀÁÿ°_x0003__x0007__x0004_¥À£r_x001E_6Z¤Àú`&lt;O®¡¢À_x0002__x0019_X_x0008_éí¥À_x001B__x0001__x0013_FeÒ¡ÀÊz0 Àa)Å)|_x0019_ Àyþ]:â°ÀX_x0001_·´OA£ÀHÛZ*ñ°À²_x000E_Pê,;ÀÝñ{Èå¢ÀÉ¼£ùg¾°À,¶Ú»£[ÀVéO	­i¢À/_x0012_ïí¢À¤¢Yêÿ¬ÀáHã`ÑÀÈÑ_x0004_ÞJ«Àÿ^W_x0004__x001D_®À&amp;ZFµÒ_x001C_ªÀ-Ìþ%Ý À_x000E_ç_òx§ÀBG&lt;};«À_x0018__x0017__x0004_ô½À|CgÇ£ÀÒ«ÿ_x0013_k¤ÀßS_x001F__x0010_Ú_x0006_Àr_x0005_"U_x0016_ À¢b{ÃxÀkm_x0004_²vý¤À¹¬"xÀ_x0001__x0005_jOs À`¡ö^£Àä_x0002__x0005__x001F_!­ÀôG?{DwÀú*Ç_x0018_ª¡ÀÀöª±#Àh_x0002_y_x0007__x0004_©ÀoÌWGN)¢ÀÈV£_x0015_äÕ¡Àf#Õ@B§Àr°ÿÔÅûÀuÂóµd_x0003_ÀÙPÕÅñ À÷Û@Sk¨À_x001F_±-4_x0003_ À!­é¾+×¡À_x0004_'ï¼Ê¢ÀÛaI|L7¯À]e\ka%¦ÀXÞ­aþ¢À¾eáç[ÀÓCÝìËà¢ÀÑ;1¥Ù¿À_x000D_ k¤¡À÷T^I«Àm¡!@º À\Sy_x0001_uÐªÀ_x0018_}0UZÂÀ*ßÞ´G°ÀÑ&gt;óß°¡À¥¨ÇZÁ_x0007_¡À3Y_x0013_p_x0003__x0005__x0012__x000E_¥À±9ÎëF9 ÀÍ,[z{ À_x0010_×5(Ç¢ÀrZ&gt;êÀ_x0017_ÊJ_x000E__x0001_¸¡À_x0018_4_x0012_D¦À¬&amp;¡_x0016_ºÕ¥Àx'¡jÁk À®ó_x0017_iÖõ©Àf%ût^À_x000B__x0006__x000D_¤­ÀÓ_x000E_'_x0005_!ÀLÉ&lt;óC§ÀùÜ&amp;£_x000F_L ÀrØ_x0002_5Ý4£ÀÀ',?_x0008_ ¡À_x0008_Ã&lt;Ê¯§À°$qT5¨ÀuÓì_x0018__x001B_¡À]_x0003_Fÿ_x0004_§ÀH2Þ©¦¦ÀL¶Z&amp;á§À_x0008__x0007_D_x0016_â¦ÀÂ_x0003_ñ°y¡À­G	cÇ¤À_x000D_ªI.Å£À_x0012_i_x000B_-*¡Àø¾ÙX_x0017_¢À_x0014_&amp;Q_x0013__x0018_~¢À:W_x0015_æ5¦ÀÛdÆ_x0016_~_x001C_ªÀ_x0004__x0005_}LvÈ_x0008_®©ÀA_x0003_ûa:h À6é_x0011_R°GÀ_x000B_®w_x0018__x0014_ÀpÄ_x001C_]À_x0012__x0011_¤_x001D_Ää«ÀN_x0017__x0016_J:ªÀ'»Óãu»¡ÀX;3X¸*Àª_;d À·­él_x000F__x0018_¥À:ÓÅJL_ÀºÑ&gt;aL¡À_x0001__x0018__x0008_Àªt&gt;#&amp;_x001E_¦ÀÞ#_x0018_ÛT£À6v_x0002__x0005_Àd¡À_x0018_fÉð}Æ¢ÀAiÞ_x0008_ À&amp;@_x0003_p)¡À¨Ý_ûd«¡À_x0016_±_x001F_$._x000B_¤À°Tj¶R_x0008_À3Ú²÷6@£À$_0Ãh§À_x000F_74^Ë'¥À«`_x001F_:&gt;E¨ÀÓÑÎ n¢À&lt;9õ ³ÀÍ_x0008_ÌÔ;À_x0007__x0019_±ü{¦ÀjuV_x0002__x0003_x¦À_x0002_E_x0007_Û§À¬#ßÌA_x0014_¤Àd¼nþ¥À(_x0012_¯·_x0008_¥Àë_x0015__x0015_!¶Ð£Àê_x0019_ÃéÞÀ8PêàßÀtµu³§§¤À|;'	_x001D_8 À@æ(wªÀD_x001F_¢_x0014__x0007_£Àº£ß×Î£ÀNAw);£À_x000C__x0001_PºèÄÀZÜAÀÚÏ¦_x0002_&amp;­ÀöàÕ_x0002_¨Àn-SgÆz¤ÀÐ5;ÍÀ=G_x001F_­óþÀVÛ}Õ¦ÀClRÖ«À÷nHõÄÀÙºñr¨Àé27Â®ÀPVäþïÞ¢ÀþÆ&amp;¤ñè¢ÀêÓtø,­Àõ&lt;_x0018_@_x000C_¡ÀÓ¾)¡ð ÀÕ_x0018_Sé£À_x0002__x0004_z_x0001_É)^À_x0016_Q%4Ûã¢Àl_x0018_]t_x000D_¦À$!\VCÀÖ®E|©ÀD&lt;.ïë_x000F_£Àoß\æjÈ¥ÀXWCnV_x0003_£Ày÷½¥ Àtð_x0008_/µ\¦À_x001B_á¾¯ar¤ÀÖn'Ëß£À_x0008_ËEæû¬À{x_x000B_õõkÀ£&lt;g'¢ÀTa¢HÉ¤Àq¦sº§_x0007_£À°w_x0007_Ë2oÀåIñY]©À¿s®½°¢Às"â_x001C_¨ÀnUµ_x0004_ÃK£À@ÎÒÏÀü_x0003_YáÑÀ·a&gt;¿Nv¡ÀW$_x000C_~¬À ô.5¡ÀÐÜ­ q¤À_x001E_1_x0010_$ÕÀ|Ä]!±À_x001B_6}_x0002__q¦ÀÐ)_x001B_X_x0001__x0003_¨FÀ¢ÓÊ À[b÷Å&lt;À§È»e_x0004_ À¨Q9ª!¡Àvs¢t_x0019_2¬À _x0004_§Å]¡ÀÐaW@_x0018_£À]VÔî©¥À'JÑÆ¯¡Àw·ú¨À¤À&amp; ÊL,&lt;À0DCÉÌâ­À_x001E_MÒØ À©öµX À¬æÜjÓ©ÀX=Î~1¢À_x0006_¸ç(·}¦Àwô_x0011_i°¨¤Àó:8_x0010_Þü­ÀFd^,P ¢Àµ8_x000B_îO£ÀÇäíý¤¨ÀJø?´»¡Àsµ0_x001F_¶À²sSîéãÀä_x0006_Ó¯ÒäÀ#_x0002_¨À?¬_x001A_«ÁÇ¨Àá¶q3=/¢Àa_x0002_&gt;¼¢À %hzØ_x0010_¢À_x0002__x0003_3å|Æá£ÀË3C[_x000C_ À±ÍúLzÈ ÀDRÄ_x001E_¨ÀÖ=_x0002_mT{§ÀêÖ.ú_x0013_ª­À_x001C__x000D_9å_x001A_«À_x0008_9·ªg±ÀßÚHw¿5¢Àp_x0005_(y§À¢M8MôEÀ_x0013_©åDÅ_x0015_¡À"×ei XÀÔRåîá¨ÀîO:´ Àm·_x0019_ú ÀüJ6 ßÓ¦ÀÀbÊðè_x001D_¥À_x0006_:_x0015_½×3¡ÀRU_x0001_6i" À3_x0017_hÏ_x001B_©¢À¬£U!¥§À)Ç_x001D_|¬À2rî¡V£ÀÎMA_x0017_hn ÀÓ	_x0017_GZw¢ÀÈRdYN§ÀÛ{R_x0014_³£À(\$Sá¬¤ÀBô¦$_x0005_ À2zgîÑ¦£Àj_x0012__x0006__x0008_iØÀã§_x0015_nâÀR²p÷|¡ÀXÖ°;_x000C_²¨ÀD_x0001_l»_x0002_¤ÀãØÌ	I ÀG UQÀiÏ_x0004_¿£À¯_x001C__x0017_Õ_x0016_¥Àö«{6W¦ÀH-%ø­|¤ÀH¼ÃNRX«À@^²»_x0014_üªÀ¿_x0013_a_x0018_;Q¡ÀèrìÅO«À_x000B__x0007_ÝQâ0¨À_x0017__x0007_¯Çð¤£ÀtWRÐh£ÀDnàÛ®ÀÌ_x0019_iºõ_x0017_¯À#_x0002_ëBµ_x000C_¤À_x0006_SÚô_x0010_­¨À^%¢B¨À|tÏk_x0014_ªÀH-©_x0004_Y¦ÀIøk_x0005__x001E_¤À_x001F_©*/	ß§ÀþgÂ¬_x0003_­ÀæÂ·À&amp;*Èä_x0017_À¨	åÚ£À½_x000B__x001A_¨Z¥À_x0006_	_x0010_¿_x0008_&amp;ì¥ÀþïÏlÀçÒ%¤À&amp;À8Dh_x000D_Àö-Å#O¤À¯â´0lõ¤À/rA×1 Àc_x000B_÷s²ÀÒûÅR(¤ÀPù©ø	§Àz²r_x0016_QÀ9]ýQÐ¦Àd °F«ÀY_x0017_î_x0005_¼¥Àf(XãßÀáa_x001F_Ï_x0003_£À\ok¾:¢ÀÜÛíp³¦©À")JTWïÀEðv¥=¨Àj_x0012_/4(EÀi9._x0005_KÀ¶fMÊG¡À_x000C_Äsª¤À_x0014_G_x0001_ªÑ_x0013_¥À_x0004_:qiFRÀMÎ,_x0013_d_x0016_£À°Ws\èx¢À½£_x0007__x0014__x0002_ÿ¢À¾È_x0011_x¾FÀ4Ã®«Àócàk_x0002__x0003_=©§À²ÒQÅPp£Àk©Q|À_x0002_B¹J_x001B_¾ À}$}_x000B_@ö À]_x0018_)zw¥¢ÀIA÷á0]¨À¥rà_x0012_×©Àçû6ö_¨¢À0_x0016_f_x000E__x0004_%§ÀÐcXó_x001C_G Ào#ßQó±¢À¹°ëº ÀÊ=É»í? À_x000E_¢~É_x001F_(ÀÂa£Àb_x001A_TÁ£Àâ¾×ÄÐ¸ Àvú_x000D_kµ¿Àö·W[ÇÀ_x0018__x0001_]¦=¦ÀéwRiÀi_x0013_õÓ_x0017_£ÀK6_x0003_Ø_x001D_9¢ÀÇì_x000C_­Ö¥Àj_x0008_/Y#8À	æÁë;. Àü¥ÚU_x0014_ÐÀº&amp;û_x0004_£ÀG_x0006_ôEÎ'¥Àõ.ôï¸¡Àg_x0018__x001A_Pp_x0006_À_x0001__x0003_"ò_x0015_æMÊÀÖ(N±nÀðh@¯¿«Àa=Õ%ÆA À#z}_x0007_¹¦Àã$GII_x0005_¢À_x001D_¬oÁÀú¥û_x001E_îÀ_x0018_´)!_À&amp;uu^³ À_x001D_r_x000D_A_x000F_O¡À_x000D_Í_x0002__x0010__x000C_£À±ÅÚ²ÿ©À)Kt_x0004_0ÀÏuª_x0019_ö£¥Ài_x000D__x0018_Ýø¥À ÎiTÀ!uÈ¤âf¡À×ª%ïk¡ÀïÕÚïO|¡Àð(:_x001D_¤À\ÌòòPÀaÊ²_x0014_¥À_x0011_¦7}¹ò¦ÀðD_xý¡ÀÎ¨è'¡À=_x001D_A0Ìï¤À-®¯Fº»Àe°íüú¥À·` $æ¡ÀwÓ@Ul)ªÀ¬q'_x0001__x0005_QmªÀ¶äý,4ÀEsy_x0004_p ÀD_x0002_â	1í À_x000C__x001A_&gt;-¼¡À ´2¬¡ÀEHÿ¦_x0011_hªÀTÈÓÀý_x0019_ÀhõüJ¢À¢;ÃQ;¯À_x0019_m&gt;k#«ÀfÄ¤zý¬ÀÉº)ÚOÁ¤À_x000F_,Ý9r_x0003_¢À_x0018_#KãMIÀwòø|ü# À]^1k5²À_x0010_ÿ À1Á_x000B_Ë_x0012_#¬ÀCO6Ñ©À_x000E__x0015_à_x001C_Ú À«º*_x001A_«_¡À ðÑ~Ñ¡À K Úf§À0÷v¯ªÀ_x001F_6Eã5ú Àm_x0017_±Ò.¤À¿Wú_x0016_£O§À_x001C__x0004_ ýª®ÀQL{_x000E_ À?_x0016_âjh¦ÀÂß´ì»	À_x0001__x0003_ôÐYoÖÀ_x0001_ü'0O©Àãï\¹1Àá&lt;°Þô_x0003_¢ÀZÈ~?5&amp;°ÀM7ZýúÅ¢À_x000E__x0007_QµJ¡Àµîìôý¥ÀÉó_x0001_â5ÀdNvj²_x0004_§À¿_x000B_h»"- À¯Ö ®I¢À°_x0008__x000B_óf_x001B_À_x0015__x001D__x0005__x0019_Í£À÷ËEå[ÄÀ¢)é$ÀÌOþ_x000D_¢ÀP_x0011_sïaÕªÀæ6Ä Î_x0010_ ÀÎ_x0001_7¹V_x0012_ÀÙdKÀãUê¡À=Ù½^:¢À?Kar°Ð¦ÀN_x0011_e9Ð ÀNÙ¢[(¬À_x000F_´_x0006__x000F_ZsÀ_x0003_ùýl¹ÀVnÛ¢ªw¤À_x001F__Ê&gt;_x0002_Àî¸ðÈªÀß:0_x0001__x0004_µ£ÀsJoïûL Àñ_x0008_ f_x0015_ÏÀâÒ¢*N°ÀHl_x0002_GQ§ÀB@ùÅ$¢À·åÉ©¢Àµd©_x0004_3£¢ÀTÝ+ZK¹¡À4wv£_x0004_Àð_x0010_§­.£À)¿SC®r Àgr@£3'À:oZ_x0013_5_x0016_¨ÀøEV_x0018_±¤À2mZEáÀDn¯´Ñ£À	ÖÏ(	¦Àöôròíi§À àN¢§ÀÊ_x0019_¯êÙ¤À$Îàôª»À¾5ümÆ}°Àò¼1´Ò_x0003_À"û·_x0007__x0011__x0005_£Àð´_x0006_/:¡¤À¤E«_x0014_À}¿d¦À_x0005_B©¡5¤ÀÙ"Î2Í6¤ÀsÚ]_x000D_Z¥À8¾+=¢À_x0001__x0005_NL "ÐT¦ÀôPwüo«ÀáÍ2cík¥ÀS»G_x0016__x0016_ÁÀá|úw¤À·ô_x0003__x0002_U¨À@þKÕå©À%ëòy¢À_x0015_	éÅ÷ À6:@#©Àråãºøð¨À/À³ÑÚÀÈ¡ßÉ¢Àl!ó À	³Õ_x001A_N_x0001_¡À.!Ö_x0004__x0019_ À»~ÃÛaï¡À¢ô´_x0017_ä¬À¾_]ÇõÙ¦ÀF©Þ¦ÀD¶Î(U¤À^tÿX°@­Àúö møà¥Àú¾&gt;üxªÀ+«äl_x0005_À4ÛÇ¹_x0008_¤Àìõ/¿e;£À[ãÒ `[À_x0002_þ¿©Q¥À5bÔ/¡À_x000D_4s©r §ÀTáÂ½_x0002__x000E_àd À_x0012_Sö,¢ÀÖ_x0002_}û­À_x000C_Ç_x0008_ÖãÛ¡À'å÷Æ_x0016_h©À4_x000F_uã3¢À\_x0005_XÔ_x0013_¤À®_x0013_Oz0"À_x001D_('#¢Àp Ï_x0007_%¥ÀÕx§_x0001_Üx À{_x000D_pg¢À\uT_x0005__x0015_åÀ¸röb_x0017_¶£À_x0007_q_x0019_öp_¤ÀÿÉ©% À%à_x0011_©&lt;ÃÀäLb²ÀOÀy&lt;³_x0004_¡À_x001C_iH&lt;î=¢À_x001A__x001B_|$Åì¦ÀcT_x0006__x000E_+£Àp@-¥z¨À½eîèØ_x000B_§Àtw~uj¿£À¥	n?}U¢Àc©í¹6´¤ÀNêÀç_x001F_F¦À_x001D_ _x0003_å\§À_x001B_Å£a½_x0019_¨À(Ãjÿm£ÀÈáü,_x0014_k¦À_x0001__x0002__x0005_{£_x001A_nÀ¬(·?ÞÀ¡nHbRÀ\N2Þ §ÀÌúrÿðÀ_x001C_©M]«Àz%þQ¦ÀüôÆlí©ÀÒÍ_å&gt;&gt;«À_x0008_O_x000B_æ&lt;æ¥À©maó¨ÀÔ´ûJ_x000B_u«ÀgàÁ_x001B_þÀ_x000B_Ic{B¤À`ê_x0006_®¤ÀÞåv®£Ý¯À_x001F__x0014_ñ¤c¬ÀÀõÕ&amp;Öj¢ÀÓ_x001F_&lt;]çªÀå{] D? ÀüX_x001A_ã¦ÀßJCù_x000D_À8L-7(à¨Àºû[ÏÐÀÈðæöªÀúà49¬a«À5ZÂUà¡À)íÓî9¥¢Àô¿øu1©ÀD3½{H À¢å íïÀ1·Dá_x0005__x0006_­£ÀèsB_x0005_â¡À_x0004_h.ÌªÀÕR&lt;_x001E_¾,£À\Hü³ ÀÐY_x001A_ò½ãÀCÓó_x001C_d_x000B_¡ÀVØv6_x0004_8¦ÀæóÎB_x0018_Ò¦Àcùâd£Àß4ä5_x000E_m£À,RXODÀÄÍ_x000C_)¡À3tYîtÀ_x0001_v&gt;çlï©Ài_x001B_8A.Õ À®ê¸%¯&amp;À9ç£¹¡À°rÁs¸À_ÑòûÀtËçMÉÆÀtß&lt;¬+,£À4©wfe~§Àã¶µ_x000D_®¡ÀÍJÙc_x0006_Ï±À|§µG÷§ÀNÄÿCßiÀôlæÈ³ªÀQ_x0011_ë_x0002_ £À|_x001F_$Ë7¡ÀÜ_x001B_«¯T¡ÀJ_x0003_+Cj¦À_x0001__x0008_þ!·lK¡ÀªØÁä_x0007_(£À¼ðO¥_x0002_«Àz4X_x001D_¬¢ÀI_x0004_0^.B©À*b@ë)§ÀêèÆw¯©À_x0004_ÛYRÓ±¡ÀíÛWóúÎÀ)·q|6¥À²=­_¬¢ÀI rì_x0010_®¢À_x001A_s_x001B_ç*[¢ÀcóRZd´À_&lt;A_x0010_r¡Àø?ù3ìÀ©SÈÆ¡À¨L³_x0018_d£À_x0004_¥\Ñ~_x0006_¬À± ²æÀâ_x0005_^'® À&amp;Ýyë|ÀÕ_x0006_¦_T©¡Àd¶êP À&lt;ÓÆuÚèÀ_x0011_åÂ¯¶ÀP_x0015_9Ü¤ÐÀ_x0001__x000F_9$IaÀ_x0018_tÅ_x0003_ä À7üãÄ_x0015_ÅÀ=?;:_x0010_¥Àâp_x0003__x0005_¬ã¬À'µ¼þe À~~ç¬åÓ¬À"nUtÀíü_x0001_¥ÀW_x000E_RT÷Å À Ç¤&gt;6÷ªÀú½_x0012_¸	]£À_x0010_ÉÆà¥À­mb%¤ÀqyÝWÔ.©Àî-ê3ô_x000D_¤ÀsE2_x0003_èÒ¤ÀP&amp;5g À×Nï¶._x0010_À_x0004_ß¡À_x0003_~n4y«À'?_x0017__x001E__x0002_e§À_x0007_vL] ÀZÆGÊ%ß¤À3!×Ë`	¬Àê_x0014_c¥ú¨ÀxÚÅ¦/ªÀ_x0008_Î¨#æÀ_x0013_\g«qiÀ°_x0006__x001F_ã_x0001_ñÀ ª$ÖÃ_­ÀvjI2_x0005_çÀÎÙÜ½_x001B_¥ÀaÇ_x0014__x0012_Àê_x001F_Ó_x0004_0.¡Àçöl¢À_x0002__x0003__x0006_&gt;_x001D_ Ñt¦À_x001A_X_x0014_d©ÀäFg&amp;Õ¡Àû¬_¿ÝVÀqÉr@_x0007_ÀEýúÒ)kªÀ_x001A_»hIÒ§À@I_x000F_DlÀ |~©æ°ÀÞÔ_x0001_p¦À"ìÜ/0·¥Àè_x001A_f7A!Àþ_x0003_T_x001E__x0019_£À_x0008_ÐõSð£À!8D^ï¥Àdû/e¦Àù_x0013_æÞy_x001F_ÀÞôáS¯À^!±``½Àf/' _x001E_S À¨ÁEpg®À½_x0014_¥_x0015_[&gt;À_x000C_þÍG ÀAà_x000B_ Ï¢Àr*&amp;¸ÿÀ_ù_x0001__x001E_¿a¡ÀëS9_x0004_R¢À_x0007_ _x0013__x0001_ç ¡À¨Zí_x0019_Äw¦ÀÈF_x001A_6ÊW Àj_x0003_MÎÌ½Àõ7(»_x0001__x0002_³ìÀ¨_x0008_×9ÇùªÀ\·@.oÀ_x0016_lnI_x0008_:¡ÀðßÎ_x001E_ì£ÀýÑçBK¢À_x0008_ÒÉ¶dÀ|#ø¨ÀYY_x001F_¾à£Àu#°Z÷¨À,]ýBçeÀÜC"z³o¥À?~·&gt;RªÀ8Ã·ûy_x0007_À`¤Ô¿¨À³¯ùä¦×¢À_x0011_ß	÷CÖ ÀQSOQºÀÞ×_x0019_5_x001C_ÒÀbp®óÿð£À/(_x0019_¹  À(	_x0002_­í£À\_x0014_7Ì± ÀA^¾Q·} À_x0018_ør; ¡Àx_x001B_RàqL¤Àpdeaí¢À4ñ"Üx¤À8z¬_x001C_ÕA´À»rR¶r_x0005_ªÀð´ÛYM¦À÷-±e­ ¢À_x0002__x0003_cÇ\_x0001_äË¡À0Î©·3Àq²r@_x0016_ À²q}ðÀÑ(KÜ­Àd1LSU°Àì&lt;kqÀsÌù_x000B_¡Àh_x000E_{ÊÏÀÞP.ê¡À;HÔð#À_x0017__x0011__x001B_g§¢Àû_x0015_éåN Àþ£è_x0001_Ç_x001F_¦ÀTTp_x0008_Uö ÀLÚ±Û3X¢Àòÿ]BRTÀù¯_x0018_Ovê À¬¤þØÚÀt¡F4_x000D_hÀ°í&amp;¤_x0001_µ¥Àx¸åÐ_x0011_O¦À$9|ø_x0019_ä£À¦ê_x0014_[{À9¨x¬4Þ¦ÀÜ_x0010_:_x0002_-! ÀUª©Ï(ú¢Àh¥½jDi¦ÀN3À_x0017_ÀËYG£_x0017_b¡ÀGeáÀ®uÝÍ_x0001__x0002_W¥À¾²nöâ¥ÀDx¡¥_x0008_¥Àß¿ÌÄnqÀLú(Ê.¿©ÀM,sJz¯ÀV%ï7_x0002_à©À´_x001C_Å'/ÀÍÙ?_x0012_&amp;½ À*á3¦Àí+Ýé_x001D_¡¥À_x0014_Úü¡À½ü0	H¡ÀÖ`_x0016_ñx©ÀÜ¢~ó.I ÀÐcÜ]7¨ÀíBëÆ¥}£Àg_x001D__x0003__x000E_ÚÀÙ_x0005_ÊÕ ÀM}rê ¤ÀòNûï® À©éï_x001E_oÀX¯&amp;bë]¡À8C_x0015_F$£ÀÅ+¥ùÐ&gt;Àw@eãj¥ÀemÀR_x0012_±¡À°OÜ¿@À_x0004_gÙ¹_x000C_«À_x0008_.äÖ[­¡À_x001A_}ÒS²¦ÀËe(	4ÛÀ_x0002__x0003_YÓ_x001C__x0001_ï À3o×,ó¥Àu{.^ùÀâ·u_x0004_[ÀiKq*&gt;¹¥ÀËôrë!¢À«ßa!\§ÀòK_x0006_¯Ð½¤ÀsZ/ýX2 ÀVt_x001C__x001E_R¹´À_ðE_x0013_¨ÀÌÒúÇb¤Àm /DTb§À¤+#ÈÏ_x0006_°À{d¡Ñû À*Æc{«"À§X9#]«¥À_x0005_t_x0017_äÍÏÀáöû²ÍÀÞiÓ#ª*ÀíÈÇ¤í¡ÀÂÍMÌÎ¿ÀjÚ9¢ÀÞàHÑ_x0001_§À#ö¾À*Õ¡þ£À3Ï(ù²Â£ÀF_x001E_¹clú©Àà ëA4¡Àt£§'Ü`ÀM:Nc6,¨ÀÂ°_x0012__x0002__x0005_8û¢À_x000C_¾þ_x000F_e¤À Vn2 Àÿ£Y(_x0002_À44ûâ»&amp;ÀÞ©µ¨ÇÓ¤ÀªpgÀ§À_x000E_î|óy§Àø³¾ý?¢À2ü ó_x000F_Àa½ù¥%Ã¡À&amp;|¨_x0012__x0013_^¦Àø,_x0008_¼¨ÀXéØê_x001F_£ÀçÑ_x000D_wóÍ£Àµêq@e£À_x001D_;ìj®¡À¬OÑ2_x0016_¦ÀNFôkõ_x0003_À§Í_x0003_µ¢À;«§À_x000C_zr:¦ÀÖWg×_x0019_î¦À#4_x0016_eÇ¥ÀÄ_x0004_2_x001D_ÿ&lt;¨À_x000E_¸5*|ÀÙî»±_x000D_§À_x0001_,d.Àl_x0003_øBrxÀ.XªH!Àh]¡À*jè&lt;¾.§À_x0003__x0004_`Ãs_x001A__x0012_ò¨Àè?&lt;]¥À*`Pu&gt;¢À$ó_x0001_Ñ_x0003_¯À¤a_x0001_¬ðÌ¡ÀÊR^hëC£ÀäAé_x0008__x001D_y¦À¯£-92­Àá_x0004_±áÈ À_x001A_IË*_x0012_¦ÀÉ×]J¤À_x0004_¾fzEÀ ÇÔØ«À^u·*Õ¨ÀÉ_x0015_9E_x0008_£ÀYtzß	£ÀW_x0008_&gt;õq_x0002_¥À?#?Êÿ¥À¹ß¾åY¥À¶P:µe©À_x000B_j®¤Ü4¡À&lt;ò_x0011_²ç_x0007_ÀLÝ_x0005_}s$¢Àñ3[Ì_x001A_¡À6 @Ë8¦ÀF?Z¬¶ò¢ÀiB¡1Òx¦À÷:.þoÊÀæ_x0013__x0016_ïvHªÀ¼_x0008_Ö3Ì£ÀÁGÛ«ùÀñ*­f_x0001__x0005_F¢Àá_x0011_V0øÀùÑvÎ¤À_x0018_k¶jAI¢ÀÑpYº_x000B_À_x0002_ó26ó§À¨m÷hÀ_x0014_´,.Hn À=0]=«¡À?Éa_x001E_í¡À_x0004_YÆK­À4_x0018_Q´îÀa¸}5jÀ ý¢3ªÀ9çm_x0003_AL¥ÀÖÏ[}S&amp;À_x0003_ý&lt;o"¡À2Ûëö´°Àa'¥)Ê¥ÀHTfÀ¨ÀÝ/0L¨Ø¡ÀÊ´yÓÒ¥ÀÐðAE-á©ÀÈÔ:¶¾«ÀAisà_ï­Àü@¥_x0012_ªÀÌÆæ$®b©À ,Y_x001B_d¢ÀR7¢_x000B__x0002_(¢À¿Â·9PÚ§À1Y3NÁQ¡À_x001B_'Y¼xp¬À_x0003__x0004_kgJ_x001B_ÑWÀf&amp;©õ_x001C_¨À_x0003_/L4_x001D_ÛªÀ8$ÏðWyÀHÉ9I_x000C__x0002_®À¥t3	{ ÀOÚÓ÷`¥À¢5/|¡_x0004_À±«_x0018_µ#®À_x0005__x0006__fýE§À_x001D_ýmZÿ±À®æ¯dÀ³­§ÀdÛ_x001D_ùE¤ÀQ_x0007_cº£¡ÀËâ3¶ÉÀ_x0018_^_x0001__x000D__©ÀýìWl§À|òùRÉ¡ÀÉçÚÇ	ìÀaH_x000F_´*«ÀcEPìaÕÀ´Ç:ÿÀµ.WM«Àª'_x0008_2ÛR Àý»ZJt[À _x0018_±¾Ð¢ÀO¼NÈSÀ«h'Ç&lt;£ À_x0008_pd,_x001E_À[êM4®n¥À¶Fóå_x0001__x0002_Û£ÀäÆC¿8§À_x0006_Hq_x0005_&gt;C¦ÀlB(_x0002_6_x0010_À,G£n__x0004_¢ÀüM¯_¨À_x0008_ÝõÅÊÇ¤À_x001D__x001B_Lz	é¡À^±Öù-ßÀêg_x001A__x0016_¥À6_x0001_×»þªÀ_x0006__x0014_õ¯ý«À.I_x001F__x000F_Ê_x001D_£À4úÚ/¼ÀäCë^®À4þvðY ÀeéÏ¬mÀ9tl_x0001_R¡À_x0010_­¶F=À_x001C_QÎ¿Ô£À2Ðº-"À_x0007_nÄ¦¤Àá©_x001B_£_x0018_T¡À²jB,¢À³Ûn0£À£4ýü¦ÀÉ_x0018__Ò§yÀ_x0018_}Oi_x001D_±À_x001C_(çlµ¼¤Àë_x0017_ÕÛÎª¯ÀJc`æ#ªÀ_x0019_hø_x0013_ÂÀ_x0001__x000C_4÷_x0006_£ñÈ¡À+,,ñHøÀLü;É[­ À¾¤§_x0015_ÿ~£À_x0012_óM£Qð Àç1EÀ	_x0002_Àò01_x0015_ ¦ÀÓ½_x0003__®À­_x0005_p§¥Àwp_x0008_#¦ÀBðj÷0¤ÀØP_x0004_B¢À*áSi_x000F_¡ÀÔîx_x000F_ ¡­Àpç}ÿðì¢À.²_x0007__x0007_¡Àû_x0018_E½¨ÀF¥i5êê¥À/G1Ü¹A¡À"È´:ôÀµTñ[,ÿ¦Àñãÿ_x0007_¬¡ÀlÒ_x000B_OvÀ_x0001_º¬¹_x0004_À&amp;ð0Å¡_x0017_ Àúª¥º°ÀÐÛ_x001F_´| Àk}{r_x0010_¤À_x0002_Î_x000C__x001D_*À=VOp"§À6TNVÔ_x001D_ À~_x0016_%_x0001__x0006_êS¤Àê_x000F_°ºq¦À1_x0016_èBá Àj3ìÄ_x001C_§ÀÜ_x0002_Ñ Àmp­ÕÀ_x0004_ý (_x001B_¡Àª)£_x0017_ªÀl&amp;×9mÀ_x001F_Þ Sh_x0003_Àª¥¯	µÀÅªÃv_À#ÈDØ*-°À»_x0007_R_x0002_¿À_x0011_I_x001D_À°_x0001_³À§g®_x0007_/§ÀMv[ÓÔ§À_x0014_t_x0005__x0013_S·§Àr_PÔ©À©dè^Tm¢Àú_x000E_j_x0019_ô¡À£U_x0001_d¦À`P_x001C_j[â§ÀgÕxÎµ»À®?_x0006_P_x000F_[ À"ô+ÁÀÜ~¶_x000F_ü¤À_x0001_|¾¡µ¥À2{RÞgm¤Àó°M\Ä¨À7_x0002_@²þ£ÀP_x000D__x0002_;_x0001_ë¡À_x0002__x0004_¬_x0006_ÙW8!¡À_x0001_ûªu2_x0013_ ÀðîÝ_£ÀZÂn^¶¥Àôìb~g_x0010_À)"´Ñq¡À_x0015_-Ã¢À_x000E_pÎàÝ¡À^0[~ìÀÖNó¿Z_x000B_£À"_x0011__x000F_ëñ£ÀÂæÊÙ&lt;­À@,ãøµLÀ¼è¨çK!¨À_x0002_#EBSò£ÀÍ_x0004_qð¶À	sJêe´ÀT?;)£¸§À¥u_x000B_18¡ÀHªS÷VÀOÿ y{Z¢À_x0001_nÛïh3 À±ýä_x0002_²ÀH®ï£ À!_x001B__x000E_¤ÀµÆS_x0017_±«£ÀO«£_x0015_¢À§p_x0008_]Ï¡Àº3[Ìx~À'Á_x0011_9_x0018_ ÀÁQ²_x0003_§À_x0012_©K%_x0002__x0005__x0016_#¨À]TÀ_x0006_§À2ÑU_x0001_ú"¢À½8Þ¡7 À4¤ 4ÔÀ"p¥®W£Àf&gt;Æ¤ À&amp;$³_x000D_¨A®À_x0007_¿_x0019__x0016_ß£ÀÞÃTóvl£ÀZ¿_x000F_âÚ¬ÀÞª:¹Nä¤ÀRº_x0010_8D§Àá° À	ÿrh»A¤ÀúUjúÌ¥Àà´ÇF_°À,$ ÀAã 6ª¡À_x000E_ëºõæt¡ÀÁc¢ÀéöÌÎ±2¡Àêê_x0003_D¥À;	qÐR£ÀoÈE_x0004_Åq¬À[[Ïê'¤ÀZÖ¨îýö¡ÀPùzë-§À._x0007_OÒüÀ"7(¦ÀÒMPÂÕv§À@	z²_x0019_©À_x0004__x0005_ÊL&amp;&amp;Èÿ ÀÁã_x0012_a£À_x001A_ý;n9¢ÀÁµà§ÀÒ`xé³¹ ÀÍnJµ_x0004_¢ÀÖHH_x001C_°À2 ;ù%À_x0019_aeGÜ©À~_x0018_@_x0011__x000D_À_àý9_x0002_EÀ%±9«Jj¨Àz_x001A_w)_x0003_ £À_x000D_uÁ9ÿI¥ÀÜ´¼r§¨À³A¤_x001C_; Àpø¨)äÀÏþç&amp;_x001D_¡À«ËyÁwV¤Ài][Ýæ¯ÀÃ÷c&lt;¤Àõi#BÀïº+T¡À·ê8_x0017_«_x0001_¥Àô66_x000D_{_x000B_ªÀªOÂÕoÕ¤ÀFBÓONÀb¿¹¸_x0011_®À_x0006_2cÓË¦Àª]Cõ®¤ÀF_x000C_¢_x0002_ÊC À¢N_x0001__x0008_1°À_x0003_C¯_x0019_ê À$_x0017_3ë%èÀâËé00^À_x0012__x000F_À¶E¡À5_x000D_¿_x0002__x0003_aÀ0V °¥ÀJïÅc»ï¨ÀÎ_x0007_ÁIÝõÀ_x000B_q|#¡À¾&amp;ÂZËÀsQ¨:ÀÖ}cÛ§À¶_x000D_¬	¶«À¨1²ä_x001A_q£ÀUÄþ8©¥ÀíÉâô_x0001__x0010_¢À£_x0019_&amp;_x0004__x0008_`£ÀÈà_x001D_ó©À	aé_x000B_³_x0006_¦ÀnWP¦P¦À_x0016_þTOHµ£À°ñÁ%ÝÀx{}¥ÀK¸zGÑ°Àw°îÙ5©Àþ¤_x0003_ä_x0001_§Àºb_x0017_fÀêÍ0_x0005_h¥À®?@_x0017_°J£ÀY_x0017_;_x000F_i´¥ÀÎµKÿ ?¤À_x0001__x0002_WF¹©B(¡À6~-O_x0016_¦À[!_x001D_ØÖÀ¦KÌkò ®Àr_x0015_$zºÀX_x0017_D¥Ýs¢ÀÙ$|°æ Àâ´ Ø_«Àßã!?Â¹°Àþ	_x0014_$9£À~·¼ùÉ¥ÀO°h_x0019__x0005_ìªÀÎÛÆ×+æ¨À·Q_x0001_ë,ÀÌõJËû?§À½©Àtf±ÀÃ§SûÁ Àã+_x0003_ºëÀLì5¢¨À¦j-²á6§ÀÞkA_x000E_¢À_x0017_ªüÒè¡ÀohH=8_x0018_¢ÀJúÁ°Àï À`C¾Õóg¤À²Ú_x0016_±|Àp_x0011_è¹?e¤ÀíÔ_x0004_Þ(§ÀQV_x0006__x0012_Æú¡Àdþ$À_x001A_Û_x0017_b_x0004__x0005_ûÖ£À°lõT Àt_x0003_½t9÷¤À_x0010_%è2z¥ÀM1Ôê¿[¡Àk_x001C_´a_x001C_£ÀPÑ0Â¾a¦ÀÊ½_x0015_LêY¢À-@_x001C__x0001_&gt;ÑÀÍ(¨­E¢À]j¿Ïåê¦Àuyy_x000E_ó£ÀjPÌ_x000B_°¤Àôr/_x000B_Ôí¬À¬Wðzñ À{H6¼MíÀ_x0001_¦&amp;_x0003_èI§ÀUlJÛFj¢À1§ØPù·ªÀÛÛ6\¤ÞÀM_x0002_o4,À&lt;Xé-±¢ÀÄBF6Sv°À ì!ÈXªÀ?$}O© ÀòNf\¢À=Ð_x0005_è3B¦À°_x0016_äÑÇ À_x0016_÷#§À©ªçpÃÓÀÉÚ26úB¡ÀR¾hR§À_x0002__x0003_n¢_x0008_Ó+_x001C_À¬5çz²À¢÷v¢÷¦Àoä3û·	À&gt;P_x0010_W~Ð§Ày&gt;_x001C_w_x0008__x001B_ À7ö_x001D_7H©ÀdÂÿS§£ÀõÏ_x000D_JÐ§À	mð|¡ÀAÙ_x0008__x001C_´!¥À_x0006__x000F_×_x0006_m3¤À¶_x000E_ç»MªÀ~.×_x000E_¤ÀÂÓ_x0006_¿97ªÀÚ_x0004_SPâ_x000E_À_x000B_ÓÎô§i«ÀïGe¸_x0002_¤À(f_x001C_8É³Àul&lt;[&gt; À_x0012_¤Wôè£ÀcæÎu_x0002_ë¤ÀÃa@ºù À¼_x0017_É§ÀØÑÝM1¥ÀDHk_x001B_k§Àuh*nÚ¬Àÿ;¾Ð«ÀpªÑad¤À¯_x001E__x0003__x000E_È¨À_x0001_]GÌ_x0008_~­À_x0011_Ñq_x0001__x0005_HéÀÙ(¡&lt;ô£ÀfÍçq_x0010_e¥À¨ ÌP£ÀÕü§Ð¨ Àç­Ç¸_x001C_½£ÀÜsFÁ¢À¢¶]ý_x0014_÷ÀÑ´ë_x000F_/ÀÎ³uâÃªÀ½ |ß8M¤Àm«_x0002_ò¡À´Úf8	­ÀÒ'ÈçÞ¡ÀøZ&lt;*3¦À4_x0006_Ô/Üh ÀbmR_x001E_ò¢À%Za¬Î¡À)dñ[µ_x0002_¦Àp}ø}£À+¯ÌÆ^ó¤À7â_x0001_ÑõÀÂx_x0008_uÀ,¢5_x0001_¨À*÷³ÒI¦À]Ù@±_x000E_±¤À_x001D__x000E_jwÕy£ÀÉÔ_x0007_9_x0004__x0003_£À_x000D_3ü¦ëì¤À°Ô¡ÀaÉ§_x001B_5ºÀXÿåÃ ¨ À_x0002__x000B_¾­X¿M¥Ày¸î_x0011_¥ÀêQÒ~w¢ÀÍ]_x001C_$8©À²w;g À_x0001_¬¾[¯¢À_x0007_øW;¦À_x0015_ËH¨v_x001F_¤ÀxÈ}_x001C_W¢À0_x0013_Ë;_x0006_¡À¼_x001C_òlCå À8(-ÍCà¦À?3¦/£¤À_x0005_ªÑ$ÆÑ ÀÂ_x000E_)E:¢ÀA_x0004__x0019_&amp;¶ÀÆD¿2EÌ¡Àe_x000E_S_x000F_²À	õí_x0007_!~À×0æ"¢ÀFÖ&amp;)Å¦ÀªØº:^À Ì?_x0011__x0019_ À	a©_x0010_¢À^¸_x0016_&lt;eÀU¾7¾¤ÀyEo¢Ë_x0008_°ÀÈ_x0003__x0001__x0012_2Á¢ÀXø±ûÛ­ÀìFH_x001A_¿dÀ¼îÊÿÝ¨Àæb~3_x0003__x0004_À;HB+²¡À_x0006_fd¶À_x0018_5³½i_x0015_§ÀüKön÷¬Ào_x0019_o_x001E_ánÀÒHüL_x0013_m¥À_x0014_õ/q£Àw³°Ì«Às.må+£ÀÁ6ú_x0007_Ã¡ÀÓ(_x0017_¾pö¢ÀÆ_x0001_OÙ4n£Àm_x0006_SIçÀò]%½_x0007_&lt;ªÀx¦U_x0006_ß¥ÀT¸{§Ø Àµ_x0003_-_x0008_ë_x001A_¤À_x0018_ÈC@;_x0002_¡À~_x001D_¤±_x001F_õ§À_x0012_­K¤À_x001C_A_x000B__x001F_¢Àr;~[5¡ÀP8å¿_x0016_¡ÀÆÕO_x0001_Ï¦À`_x0018_r°.Ã¤ÀÉ_x0017_k:ÜªÀ_x000C_"âÏÓM À/å1_x0019_¯¾¡Àî_x0017_ýS¡Àñt_x0013_µ=ïÀöÊ«S_x0016_bÀ_x0002__x0007_ h_x0005__x0019__x001F_z­À~ù»7\¡ÀÍ	ð:ß ¢ÀÆq«p"À}-¤¦¢ÀáÊê_x0013_¼ÓÀªÈ:A_x0005__x0005_¤À_x0014_ÂMN(£À[q_x001F_ÒÀx_x0001_NäwáªÀ§_x000F_üËX¢Àå_x0012_¤À_x0003_å?Ò	£À¸&amp;93+¥ÀêjÜsÿÀp!ß}ÌfÀí_x0004_²o~s¥ÀâO	Îe£ÀGìÿ^õ_x0018_À#E_x0017_oùÀW_x000F_Ë_x001B_¦À}5¶ï_x0016_À3_x0016_«þ¥ÀØ{_x0014_!D¥Àjl_x000D_£3D À&amp;Ihµï¢À±|q@©ÀÊCufté¡À­êóÖ²uªÀ¡R³ôÀv/_x0006_uë©°À4.PÕ_x0007__x000E__x000D_Ø¤ÀÜ¦Ö@0sÀØ¡âì_x0005_¯²ÀÙøßê*§À6öD®ç^¢Àæ¨­[_x0013_ø¦ÀrN¶Qí4À6Âúlö«ÀW_x0006_¾_x000B_n¾ÀÏÕâ7.²£À_x001E_àÏÈpÀºÂ_x000C_@yü¦ÀjÖ_x000D_¸?_x0003_À_x000E_ÁÙz¶¦À]_x0008__x001A_øD&gt;¤Àvî2ª¥Ò§À Oxk»¤À_x000E_R_x0007_$¤À½.u4øÛÀi× §À`'ÂÞ_x0018_¡«Àø;øç&lt;ô©À_x001E__x0017_öP_x001A_§À_x0002_d¹ÙìX©ÀJymB	EÀÛ^6³¡À_x0011__x001B__x0003_Á5£ÀÞÜ_x0004_J,+£À@ÖKVÀ0_x001D_åð_x0013_Àþ&gt;b_x0001_Z¡ÀZBµðæÇ°À_x0001__x0002_¯ !'¡¢Àz4	m#z£À%_x000E_B0¾¡ÀÕ6Æÿgf«ÀhÞU_x001A_ùÖ¨Àj_x0010_L*¯@ªÀÅ_x0004_ñYÃv£ÀÃ;2ç_x0010__x000F_µÀo§|ûÑñ À\ÑQT§ÀK^T_x0003__x0014_cÀÊq_x0008_9ÿ¨À.¥ í_x0016__x000F_ ÀºÈçô' ÀBHDÏç§Àöª¶VØh¬ÀìÄø°FªÀ_x0014_n(äûÜ«À.¡°o·0Àv_x0007_vá¦&amp; ÀT«hA±/¨Àê&gt;ëÁã_x0013_¦ÀÞ_x000E_­Àv©eR­¾ À3Ø¢(_x0011_ÀLh_x001E_Ài¬í&amp;ë3£À_x0005_èß#2À2Úh5ô£ÀÔlO³Àù X_x0017_Ä7£ÀhY3_x0004__x0006_«¤À»{njç¤À_x0019_tÇÄ&amp;Y¨Àmkµ1§À~½)9ÕO¢Àû_x0001_êã¥ÀõÓ¡ó_x0016_l¢À_x0005_àÍ5:¡Àµ]._x0015__x0007_³¨À{:;q²¤À_x0015_/)Z À/_x000E_ð	©À_x0012_èÁÞ©ÀÌ_x001D_ß_x0012_XÄ¥ÀL_x0017_»4CªÀ.__x0006_éo«À_x0016__x0012_aÃ_x0007_½§À¨_x0010_þU_x0017_«Àøb_x0008_¼ÍÀEoj×]ú¢Àa_x001B_ÚV¨ºÀÙ:_x0018_vÀÖ_x000E_Vy)¦À$¢¿_x0002_ù¦ÀÒq¯F_x0003_ÂÀ_x0008_Pk°À\j]1É§À.iïRØËªÀkQ_x000B_¥ÀáUÒ_x000E_¶Ç¦Àf*N)®ª Àµ¶P_x0006_ÄÀ_x0002__x0004_X×o"_x0006_Àl[ëæ_x000C_£ÀË_x0010_µ6^³À¡9ØºÜ_x001D_¡À_x001F_ïµXÌ¤Àu·à_x0014_¥Àêq_x0007__x0001_å.®Àq_x0005_K_x0015_ö¦ÀÓ*_x001D_]ÊVÀ_x0005_&amp;_x001C_Ô¢°ÀdºÔ9â_x0010_¦À÷£]#§ÀÎ=_x0016_cH¢ÀÒÔ\(¥À,_x000E_¿_x0015_x°À¶À_x0003_(S£À¤Ïç2¤À;&lt;·æ°G¢ÀFÅ5ÁI¡ÀvÙH³¦ÀÌÊjh_x0017__x0011_¨À!Gÿïr,¦ÀY_x0017_LR¢À#«@z±_x0002_ Àö¬TEíÀóèÌµHD¡ÀºI_x0004__x0012_n(©ÀfX¶¡L¯À_x0007_S¯Ô¡ÀªFçn{á¤Àf±òî«¨ÀÞk^_x001B__x0001__x0003_(u¥À$ÑÍG7w¥À|55Y*¬ÀYÜÐ&gt;Ü¤À eÚÔÉ7±À_x0006_gÞµn¤Àv_x0013_T_x0015_KàÀRmh¥_x0008_¤ÀÛ_x0005_#;PÀl`&gt;ë!¦À Bîö¢À2_ÕlQ À¼+gåDL¢ÀG?¬²áÀýóf¿ø¢ÀúÄtåoÀþöP}ÏÎÀú÷ª_x0004__x0015_Ñ¥ÀX*-u4öÀ?_x000E_î_x0002__x0012_Ü¡À(áw_x000F_mº¡À_x000E_¾ae¨ÀU&amp;gÚÓ_x0008_¦Àé)°¿(_x0019_À&amp;9¡_x0017_X+ÀPí_x0017_¼úx¡À_x0008_Ë;¬Bd¬ÀÓX±Ø_x0001_×¤À¢ÊJ_x0019_O	À_x0002_®À¿yU§ÀÍ4Z6_x001A_À!_x0014_1Ë_x001F_Á²À_x0002__x0007__x0012_¢	|ÃG§ÀoúLÆO¡ÀJ_x0016__x0007_{pæ¦À¤ÛÂÈmÑ¤À|¢ÃIº§À¯bØ_x0001_§¢ÀãÎ®Ç_x0003_Å À]´k_x0007_é½¢Àº{@	tÙ¦ÀÃ&gt;mx6^¤ÀXèË¥À^[_x001E__x000E_HU¥ÀÇ&lt;¼_x0011_¥ÀX_x0001_VxE_x0005_ÀÞ)x¢~À=_x000C_åx_x0007_y À|rÊ}á±ÀoÅ~Kæ¤À*òþî¿_x0006_¡Ào_x001C_Å$M)­ÀV¢ì_x0017_§À¶²KE_x0003_¡À_x0016_jÔok}¦À_x0007__x0004__x0019_;îhÀWpºçP¯¦ÀP­Rü¶1£ÀÐJmN¤Àh	:É_x000C__x0019_¥ÀôòB_x0011_1¦ÀáºÔk¢¢ÀÄa_x0007___x000B__x0003_§À_x0019_Â)_x0001__x0002_Ç`¨Àd2µÏÀâØù_x0013_¿;¥ÀR+:Ñ£À³©L_x000D_y®¦ÀÕ¡ûü_x0012_§Àì7,_x001F_õP¢ÀÜ[Í\&lt;¦ÀöÇ(iÆ_x0003_ªÀOñ? YÀ¾$Þ·_x001D_¶À09Ë:à®ÀÓÇ_x0015_ý_x0007__x0019_¬À·°_x001E_&gt;,§Àï"K_x001B_Å¥Àeó|_x0003__x0014_¢Àr_x0005_p7_x000E_â À_x001C_´ü5£À¾Ì;áâßÀçPç¡_x0017_õ¦ÀD|¥G­Àt1#ô_x0019_¢À¦_x0018_g$DÀ4øõ_x0006__x0010_§ÀL_x0011__x0018_cðÀÉs;_x0018__x0016_]¦À_x0001_â(­_x0019_ñÀÖÎB_x0014_³_x000B_¦ÀgÅëàH¥À6cÉ¢ÀÄjmâUp¡À)½³;y¥À_x0002__x0005_ªè$½±¦Àê¡ü_x0004_ÀEãqfé_x0016_Àq_x001C_(_x0019_ÝT¥À;R-C_x000F_V¤ÀÑ_x0012_2_x0018_ao¡À¼Xô¥Ö¤À_x0011_#_x001B_Û@Ú¢ÀE:¼¡À{Û¹¼)¯À½_x0001_u§é¥Àw­d:ÿÀ[_x0008_SSï¤À"ú¶k§K¢Àë_x0017_[ÿÿ£ÀM_x0004_nþ¶¢ÀÚ·_x001B__x0016_^¢À0?Uk¤¾¬ÀU£ïø© ÀÕÙïY¼@Àú¬;u=^¥ÀÉ®}_x000C__x0014__x0003_¢À¦ÿF¡À_x0016_~¢_x0016_.OªÀeï~4Ç»¢ÀyFÁµGÀ:_x0010__x000E_p2_x0011_À_x0016_S°wÀÙ^öI_x000E_o À®+ë¤À2íîµ ÀPþÝ_x0002__x0006_áI£À=óD¡ÓÀèét_x0006_ã_x0005_§À_x0003_&lt;n£À_x001F_`_x0014_Ãf£ÀÐªÉ}m¡À_x0002_»._x0010_£ÉÀúBï¨E£ÀV¹O?¨À´ÜsñÀí1uðAÀNß_x0002_*[«ÀÔ¬$µsÀTÇ-5à§ÀHó4YÑ_x0003_ ÀuUá´_x001A_¢ÀüxDT6¡À_x000D_TÅ7À©Ì!ß§Ó«ÀÝiIÌe'§À_x0016_8Äw&gt;t ÀÞkU_x0003_À_x0015_3Ä&gt;=Z§À\_x0001_½\HÀì&lt;½_x0015_Ô©ÀÂ®zO À_x0016_ö(:åe¢À_x000E_UMñÜ£ÀWJ]_x0012_*G ÀCv	»ö£Àð¼²_x0004_§¢À¶ûít À_x0004__x0005_ç¿fý¿Ù¡À§.M(@m¦Àt§É)) À_x001A_ò-$ À¥TÓÄ¥À^ªãÂ¨À¾8ð_x0016_8¡À&gt;»W½6«ÀÊ-Ðx¨À u_x000F_Ú{­ÀËc[]_x0017_À´g¾_x001F_æÝ¢À8_x001C__x0006_ÒMÀ_x0011_Søú*¿¡ÀÖ~ÅB¡ÀUFh Ú.¡ÀÀ_x0007_åºF¥À_x0006__x0019_J_x000F_­¤À_x0010_n.·+ï¢À®_x000F_Ógo¤À8¡_x0003_Ã¢À¸?ÐË©À[°?^ª«À&gt;!gCãÄÀ§Í4 Þì£Àã_x0003_K_x0001_Ù­ÀPõSi&lt;¡ÀJ _x000B_n¦À'}£ü; ÀzJ2_x0010_ À+¬¤_x0002_z¤À,_x0008_yU_x0001__x0002_M À_x0018_Mxcó@¥ÀÑ.Y¤¢À¿"Ú_x0008_¹£À_x001D_Í+-ØÛ¤Àë9:Ç¾ÀéÅ_x0004_*Ï¥À¯à6	Q¨ÀËÀ_x0013_çzÌ£Ày´5M4¥ÀmÍåæ|£À&gt;7w_x0012_Àv¡À__x0015_&amp;=C£Àº0Ìaº&lt;¥À_x0011_}+â+Z¤ÀÖL¬C£¦À(°5¡Àü¹ËåuÏ¬Àt1Åq_x0013_¡À»åV~¡À®µg-F¥ÀG_x000D_nÀj@ÇÀéM¤Ày©B°N\¥ÀªmÈoÞb±Àdê4«[ÉÀ_x001D_¡ÈvWo§À!y_x0018_ ªÀ¨7¤´P_¢À_x0015_#Æ¥À_x0005_Uë¸±¥À¸	_x0006_Gh_x0002_À_x0001__x0002_/è~è Àvè_x0010__x0002_ù¦À¯¸ç_x0006_¦Ü¡À×öâò_x0012_¢ÀíÎFÀàÀ1 _x0002_úYÙ¨À©û_x0002__x001A__x0005_¼¦Àt)_x0007_òýV À³WÙø³«ÀyÙ¢À*S²ÉëçÀÈÊ"|DX£À4_x0008_Øó?¨À-³zªn9¢ÀfÀy-ë£ÀgÖÈ¦;&amp;¯À0_x001B_3Ì!°ÀA°*À`òã_x001E_§À|$_x0014_×h¤Àf_x0003_¹¤À6y(O_x0015_ù À_x0019_Æ¬í!û ÀóXO_x0017_h§ÀºX\LÉ§Àï×«¼!Ò¡ÀÄ¦-.X4£Àþ($OZ^¨À®gGRÀT_x0001_77¡Ài_x000D_r¼êÀ?ò¤Ä_x0001__x0003_Nu¡Àgã_x0014_­(N¢À ì_x0005_t3¶¢ÀÆÐ&gt;Ë«ÀoqÏ£ÀqãÊ¨_x001E_£À©Ù_x0001_Ó%ÀkÎü¨ÀYàÆªÒ£À!%__x000B_f¥À\*µØ"ÉÀÂêÆ8_x0002_¬©À3F¤oG^ À&gt;´ö_x001E_fØÀ9Iæ%¹(Àp`ÉÃÀb À§Ïÿ­|ÀWWmßt À4X!¦üKÀ_x0005_K¿_x0018__x0006_ÎµÀ&lt;Ç; `¡À4½t¶?Àë¸r¸)¤ÀüÉ»¥¡ÀÁänP_x0017__x0002_ ÀÀmU[£À_x0001_+V_x0012_H¨ÀuÇGëC_x0011_ Àñw_x0011_ëìLÀ£ÚÒÆi%Àòá9kd©À8õÀúà¤À_x0002__x0003_üB1_x001A_óÀ®ÀJ{~{3ÀU{ââ_x0015_¢ÀÑXÁ±ñ¤Àoâw£ÀHþÆ6¢ÀþµnA¿h­À´õDÇÊÀô­òÃ*_x0001_¢Àæ-gaØÀ8ã÷Qeô¥ÀE~ôÓâ®À8ð¦&lt;º¸¨ÀSâPi£Àj_x0008_¡Ì¹äÀÊÛLÂ§ÀmÄÿ29¤À_x001A__x0007__x000F_Øp¡ÀN ï_x001D_Ç¡À»^_x001B_,± À_x001D_/ÄÖ(*¢ÀdÿÉ¼R¤À_x000B_½%ÊÀî_x001C__x001A_Î¡Àîû(Î±³¯À_x001A_Y_x0011_ºÀÿÑÒc¬u£Àali«N_x0007_ À·Å¾û_x0004_2¡ÀC(Ùç À&amp;põ_x0004_ÀÀî"Ä_x0004__x0006_^m ÀsL(YÎ À@í{ª¦_x000F_¢À|û;-¶À_x001F_å¡Àç,I_x0004_÷¼ÀÆ_x0005_¼a§	 À_x001D_µº_x0012_7­À~è0Ã_x0011_Ø À}_x0001_Âþ½Àw_x000F_	XºÀÎ*¸Ì¢À_x0018_¬rP| À-Ró½_x000D_Æ ÀÉ_x0018_½«ñiÀE_x0004_Àyól¢ÀLÕµW_x001B_^À,1àßÀ³_x0007_.lÙTÀ&amp;K^õ1¢À@ÊãØ½À)£N1£À_x0004_¸ýxMÔªÀRËl_x0005_Ùa À}Q¹K° À_x001A_á¾_x000F__x0002_&amp;§À@â_x001F_K &amp;¡Àè^_x001A_ñV¥Àb§Åüß¨À\_x0002_þÅ¥¥¥À_x0003_©·Ä0¡À_x000C_Ãº5©_x0018_¦À_x0004__x0005_þG=	_x0012_J¤Àü_x0017__x000F_o_x0012_¡À£È~#¡À_x0003_Èº)Y§Àz+¬%n_x0006_¦ÀwZ_x0019_¹æ¿¤À_x0014_ª6²$S¦Àâ¹Ì@C_x0016_¢Àåj_x0014_6&lt;vÀ_x0014_d_x0015_D¢À¬ùÇl©Àxfr,öÀÒRPà|¨À_x0012__x000D_s_x0006_´_x000C_§ÀèÓ3òû§À_x0001_&amp;ó¦Î+À|U û:}«ÀÌ¸Á4¦À&lt;y²¼ ÀaÄpº'À}ò¯aÌV¡ÀA_x000B_[Bµ À¸¥kå-Õ£À0(OCQ@¤À^ø/_x000C_~ÇÀt{Ð·ô¡Àaìì_x0016_#£À 5_x001D_Y ;§ÀÙKØc/_x0001_¡Àámub¨,¤À&lt;ØnöUC¡Àn}_x0002__x0005__x0007_Fã¨Àè9?LÀþã?x¹µ«ÀÊ¤_x0016_ü0ªÀ_x0001_a_x0007_ëÀ,+_x0013_ýÀ_x0004_¦À_x0005_3_x001A_Ï_x001A_ ÀÙA:»wÀ¤F_x0004_¥Á¦À_x0006__x0007_ÜÁ¥ÀNÿv ¢ÀZ»Ò&amp;Øc¨ÀÇh£ÿ#¤Àÿ_x0014_HãÉÝ§À~Ì.a¿¯À½¬y_x0015_Àê¬Bh_x001C_0 À=®ñï£Àa§®f£ÀÝT|ê¤À°è»fn_x0010_¡ÀÒ_x0002_QO_x0010_ñÀj¬Ð'¼À_x0014_Ò=_x0015__x0014_«À°+ª§'Àd¼R¬0Æ¤ÀÜ_x0003_òc_x0006_µ¦À_x001A_@l:[ÿ¥Àrë¨ô20«À@_x000D_DL7½¡À¢Â:_x001F_9Àû_x001E_4I¯À_x0002__x0003_ãÁ_x0007_µõ]À_x0006_"_x0001_õ_x001C_Àb=[Z À_x0014_.æ¼×_x000C_À=ÐÓ9çÚÀh6ï®£ÀÆpi3aÀÇßvI£ÀÍYºÔ_x000E_¬À&gt;_x000F_¦+M=£À)Õo_x0018_Ó ÀòîU	¨À®¿Amè1ÀÞú¡Âóç¤Àô_x0005_WÀF·÷Ø¤Àn3ãD©À_x001E__x0013_¡øu¥À4îHS¡À±æ_º_x0011__x0015_¤ÀG-zø1c§À¢6¯7Ý_x0006_¥À4ÎÛtÌ§ÀTR_æº«ÀëzAg¥¥À¨Íó_x0010_|£ÀæÑ_x000B_uòÊ¥À?icÿ À0_x001E_"w£À&lt;_x0003_kI`¢ÀL´¤_x001D_¬«À_x0016_Ö·_x0002__x0005_[±À2s'_x0019_(½ÀX¶Þ¬r§ÀYgf«¢ÀBü_x000D_e_x0019_½·ÀHo{-2#¡À`#8Ö¨ÀHîÅ§À7Ü_x0011_D¬§¡Àý©PÅ;¢À_x001C_-1º¢ÀÄ_x0004_ºWW_x000F_§Àíæm1N¨ÀA_x0003_ @F_x0006_ ÀÐvNÓç¶ÀDû_x0013_©¦À=ÏíYH?¥Àiäh2¿¦ÀvÍ}:_x000D_¡ÀDGÕø_x000B_¡À_x0008_CÍM7¥À_x0002__x0013__x000E_3ÔÃ¬À_x0014_­|kËH¤À­_x0015_Üp°ÀæÒç§À&amp;PX_x001F_ÙçÀt£6=_x000C_¬ÀT% $À_x0001__x000C_c«_x0015_À7½¶U«À@_x0016_Ó}Ù¿£À#.A_x0010_)£À_x0001__x0004_Rü­rß¨À%ÚC_x0013__x0019_&lt;£À°_x0014_º=ÈÀBà_x001C_2¥°£À_x0014_0Xãì¦À5Àq¢£ÀlªÔ,]¡ÀÞ ¡_x0001_À¤ÀÑ_x0010_Þ¹x ÀnS_x000E_¬¢¡À»S_x0005__x001E_¢ÀVÓ_x0003_«ä¡À_x0014_öy(2´¢À¾pKì¨-À{íEëèÎ¥À¯TFø_x0010_¤Àç®È¬=À_x000C_×e4¥À_x0007_ðOòûÊ À1Ù_x001C__x0002_ðÖÀóOÄb£ÀoÍAw_x0007__x0003_¤ÀiL×m@À¼9Íøï»§À@ý__x0018_¦Àó_x0002_+îØÀðËqè¯Àæ0l_x0007_&amp;¦ÀðO];ÀÀ£2Î°Àê_x001E_Þs|±Àp85_x0001__x0003_6_x000F_¡À_x0008_×Á~_x000B_¨À]e_x0017_k_x0008_¢Àø)_x0017_I®À´%é_x0005_õÀî$×#Ó­Àá÷àQ2®À)óÊ´øè¦Àg±Ó_x0004_X_x001D_ À_x0002_B_x0016_i ÀÌ&gt;¬Z;{©ÀÞàPùÚ©À®ðîÛ[ôÀIn4Ú¦ÀèÕÖï À[¸ZúèÀ&amp;¬f9ÀF$ÿÇ\_x000F_°À_x001B_ùkîã-À_x001F_¶Õs_x000F_tÀ,¬´_x001C_N&amp;²À_x0008_ÝÄÀN_x0004_¬ÀgSn'£À¨61åô?Àþ¶_x000D_rÌÀÜP½ô_x001A_ÀÂ[`¥½ÁÀ78_x0015__x0018__x001A__x0016_£ÀHÝæO¡À§$èÔ¢À_x0014_Z¾Ýª¦ÀÌ_x0004_äv¡À_x0002__x0003__x001F_RSi¬_x0011_«ÀÑ	P_x001B_=~ ÀCe³T_x0018_¡ÀÖ_x0007__x0017__x0017_VFÀÙò"¿ÀEceÞæ¦À$_x0018_-_x000B_öÀ_x0018_ÿN¨üú£Àz¶Þ×izªÀ_x001C_÷ç¾1§¤À*E:_x0007_¨Ï¤À¤í{!]_x0016_§ÀÌÓ_x0018_WõÆÀ_x0003_eoXY¥ÀÈ«a Q À\±±i¥À_x0008_M'_x001E_®h¨Àd7$_x0007_¢À´ÈX{¤Àï_x000B_©'FÒ¢ÀO÷Ì3e¡ÀbìåÔ¨IÀÄ_x000C__x000B_|_x000F_Àd7	¤À(QNã+Ð¢À×²_x0011_¾EôÀ@_x0017_ÞÌ°y À_x0019_Þ9ð_x001F__x0001_£ÀôÐë_x001F_§À_x0001_NÉäe ÀÑQP)ëD£À'_x0013_À0_x0001__x0007_FÔÀ_x0014_&gt;_x0016_/º¦À_x0005_r_x0007_¥_x0012_¯£À?Y|_x0010_7_x0002_¢ÀÑ ùPÙ×À8Ø_x0004_h¦À_x001B_ËúÝÊ¢ÀÉ_x0002_u+Ì3Àö¥í_x0011_­¥À_x0006_t4SS/À [9¬Àô_x0003_¤_x0003_	¡Àåv4°¨À°µÅS¬ËÀz_x0014_±§¢ÀÄâó_x0017_&amp;¥À­kµoÅy¢À¿ßÅÝÀ¬&amp;dÞx.¢À_x0018_ô­³ñÊ¡À_x0003_ÔY¹_x001D_¢ÀÞé¡Ö_x001E_ À_x0012_R=`ü:¤ÀL	FY7 À§M°É§À¯Ý9¢À_x0017__x0008_ÄêÀÑ#|_x0018_EÈ¬À9üeÓô¯¢À§@³_x0001_%¢À_x0016_rëÂ©í©À_x001D_èF*ÌÏÀ_x0003__x0004_]_x000F__x0002_×WÀÈ_x0005_ÞéT¢À×Ð®`òÀÖàÛB]ÀfÝã®ñ¢À_x0007_ð9_x0004_`¥À4ý«þ¦À{Ë¡ÕöÀ_x0002_kÂ«÷¥Àý_x0008_¬¬À8"o¨_x0008_À_x0001_@g1¢ÀrÛ±ÍÿÀJ_x0006_¡"î¤À{¡¸6ü¤ÀBÐÍè`¡À~~GF£ÀuÊuÒÀ_x001E__x001B_X2!t¡À4ÆCqÁ¥Àz¬w_x0016_ÿ	ÀáÇ®î¥ÀÔ½*@W¦ÀM©%îXÖ£ÀèÑ­Ó*¡À_x000C_³4aG	À¬ï_{ã±§Àø'_x001F_à¤ÀH¶_x000C_ò¡£Àdùñ_x0012_9À¹~Î«ÀØ_x0004_&lt;_x0004__x0008_¢_x0014_ ÀºUh§¬Àáºpø¯"°À_x001E_³Òw_x0007_¬ À»ÜÙíVÏ¨ÀE2Gr_x001C_çÀx&gt;É~_x0016_¤ÀR_x0014_Æ_x0003_¨Àî[äýQ¦ÀÆYoW¡Àmf_x000D__x0017_þ¡Àh{Ø»&gt;£Àªü8Â_x001B__x0018_£ÀH&amp;p_x0007_6À´ÝÊ½ À;Wñbé0£ÀØ*;­OÀ_x0007_àf_x001D_²û¡À*_x0005_¸&lt;j£ÀzV¸_x0006__x0001_ÀKRÐ_â¡¢ÀZúnÊcF¡ÀÜØ_ÈSZ¦À_x0010_ÿÎÐhÔÀ¬_x0002__x0011_ £ÀxjÐHª$ªÀ_ËM×Â¿ÀaÚ^3z#ÀVÃ94_x0001_±À£SGH¯Àp&gt;f¦ÀVÅy¡X_x0007_«À_x0001__x0005_Tx__x001B_]ªÀÁhºèå§À_x0003_ºÝÏçM¡ÀØ0iFe2ÀÌbÃ_x0015_ûþÀÖû_x0008_«:³¥À¸_x0016_Þ_x0019__x0019_fÀr«7íU_x001C_Àe-`RÊ À|XU­£À_x000D_ÓÅÛUÀ´«w&amp;_x0011_£¡Àn§-8OË¡ÀÂ`zL&lt;¢ÀN³È¡¬ÀÅ¹_x0006_Éæ­À_x0019_ËQV§Í¢À6¡Ì_x0007_ð±ÀÂ@`ÿ|H£À6O_x001B__x0002_ì¤À`_x0019_Ã2§¦¡Àw_x001D_:ùk£À_x001D_÷«d!ÀÑQQú¾1À0iR¢ÀZ_x000F_w=_x000B_Ï£ÀLc_x0004__x0017_Bô¢ÀF1¤-²¤Àüm!ýA¢À	)_x000C__x001E_ð§Àðáî`Ú¨Àê 1_x001D__x0001__x0002__x000D_¦À)»Jbßô ÀåÉ_x001D__x0004_¬q©À§3ÐÎs¡ÀÎÞ;æÎÞ¡ÀÑò´q²¦ÀÊ;áªr¥ÀñØ_x0010_yÓÀbÞ'~¼_x0012_§À2_x0013_w_x000B_±_x001A_¨À_x0018_øÒ{º¢ÀÁ²/_g¤À_x0004_3_x0011_o"fÀJÝèQ§À[sFö`¦À_x001C__x0003_³M_x0002_ ÀSc_íÇ§À*í`L¢ ÀßØi_x0005_Ò&lt;©Às_x001A_V­L§ÀÃ)Ðw&lt;£ÀjP&gt;û_x000B_Â¦À¢)v´G£ÀåCâ¸´²Àµ_x0018_È_x0016_9óÀ¦AãÀNEZñÅ7¢ÀI«zGÿ±À´[ôßY¬Àul×_x0006_ Í¥ÀÎen}_x0011_²ªÀB¬þ_x000D_#s¡À_x0002__x0003_sIåîÀ&amp;¹Fºb@«ÀïÐþÈ½CÀXò_x0011_è_x0014_ý À{_x0017__x001D_¤ú&amp;¢À¢ú¬±MÀ_x0003_ö_x001A_)ÍªÀAõ	_x0012_BåÀ*¡×4öÀ^4*Êgr£À|·0T·_x000B_¬À®\_x0002__x000F_ÉNÀ-_x0006_¨&gt;£À'¼ç_x0006_¢£Àù×¨5Lä§À°Tª_x000C_£À9d_x0012_~eâÀ_x0013_Ç[_x0019_ö_x0013_À|sNxëM¢Àz_x0013_[Ëx¤Àrtõ_x0006_i¨À~Î´U¢	¥ÀÏr_x0012_&amp;4óÀ_x0010_`_x0001_?ìÀ­k'P&lt;Å¡À¤´L±&amp;À´Õñ£9£À,øÞÜ_x0016_rÀPß¦@ÁÅ¡À_x0015_ù)_x0014_ô+¬ÀÇ_x001B_Ü¥À ê©r_x0004__x0005_¾	«À^'_x0007_Ö_x0016_ À[&gt;\xS§ÀGY_x0005_/z_x0019_¦Àò_x0010_MÙùZ¬À=ÿ¶=f§À_x0019_?Bû£ÀÐÜØ¤4°À^_x0017__x0002_W5¥ÀþqX6G¥À_x001A_x_x0001_¸_x0016_ªÀÏPQÔ À:~¹ÂÌ¿ À_x001C_¾©Ð¥À¶òèï£¢À_x0006_Ð:xÐ=©ÀN·_x0007_Ü÷Ï¨ÀÝ þëV£ÀuÇxVX_x000E_¢À{¼w9Ê¯¡ÀÀª¨èLÀÈÎÝa°`¥ÀRñ&amp;_x0003_åi¤ÀèÊ_x0015_80¥À¡]][¸¦À_x001C_ÂúK¤w¡À_x0012__x001A_ñ³Ø2Àêpë_x001A_ø¦À_x0012_TFæZ­ÀßÞ_x0017_B¥À_x001F_4NMÎ¢ÀÏ8&lt;_x001E_Æ¡À_x0002__x0004_j_x0010_3aí`ÀÙo:É¨©ÀfÞP¢ÆÚ¤À-O2¦´_x0019_¡ÀbÇ7²ð5À&gt;b¢Å¯KÀ¯-Ý§ø±ÀøYîÌI£À£ÅväÞ¢À%Ë_x0004_W§¡ÀÈR\r4©ÀÒ_x000C__x0012_²´¦À«_x0010_þcÀë_x0003__x0005_`_x001E_©ÀÍ_x001D_èâÚÚ¦À6sl2¤PªÀ¸},½ó ÀÏ6!ÀÀ À»gNØ¬À`Ë6Í&lt;_x000D_ À¨ªsi_x0003_LÀ¼æÑ:][©À'Ñ)M_x000C_¢ÀÄÌ¹MÁÀííS_x000F_Z¤À_x0007_úPÅWýÀJ6ä_x0015__x000E_ À_x001C_Û_x0001_¬_x0016_¤ÀO¡	8_x0004_¡À¦$9vz_x001D_£ÀûÔRx_x0012_À_x0014__#_x0001__x0003_0»À_x0008__x0012__x001D_#¾_x0019_«Ày_x001E_%Î¥ÀÀë\C±¤À²#8¤Dl À_x0008_üe,÷ ¡À´_x0018_¦5Á¨À?#ÞvV¬Àñ{xü2ý¡ÀÙS¤¯ÒÀ(Ûë´ø©Às]Ü¯@Ñ Àp$®6_x0008_ À÷_x0012__x001D_mÜ1³ÀØRä°åýÀ_x0001_.°_x001B_ÿ_x0019_¢Àäq­m¬´¨ÀÄø_x0019__x0001_á Àh_x0002_Ú#x£À+¨Xe¡ÀªÖÃ_x0005_Ð ÀjG_x0008_ª2¥ÀTG³¶À_x000D_ú©Ã¢À¬z&amp;(®Àö!ê¸]ÎÀî@#a­ÀPÁ%tÍî£À/ûE~Ë_x000C_ÀIHõØ;¡ÀµÉ°ÀÚ_x0004_D_x0017_ì¡À_x0003__x0004_DÛTWW¢À[_x000C_¼ÍÔÀ¢®fÍO ¦À$30\¿=¥ÀVI;n_x0001__x001C_ ÀBòÙ¿ô¨À7æ_x0014__x001E_¡Àí´,pü%¢À_x0016_JíëÅ©À_x000E_Ì¼"«Î Àsðt_x000F_/À3/p"¥ÀY®·CM¥Àt_x001D_ÈØ?¢Àz¯©CÀ½â¡_x000D_¨ÀÕ_x000C__x001E_¥À©e,ä(ÃÀÁ1^$%¦À	3#NüM®Àý5á4¤ÀÍ,ÎiÙÀv!_x0010_²9ÀÆ)Ä²_x001F_"¥À·&gt;Èc®ÀAY_x001B_â_x0001_ À	úîÏÁ¡Àz±éü_x000E_%£À_x0014_D«/«À_x0012_à9_x0004_S«À¾I_Æx£À_x0002_qå_x0002__x0005_óa¨ÀW`SÆz¢À+äµ&amp;ÀÎ]$µ;ÀÈëþþ_x0004_þ®À_x0005_+¾Ë«_x0003_¥À©_x000C_ê'_x001A_¢À²Ð3Ê§ÀE_x001D_­ô£À¾Ò_x0015_"½ý£À_x000F_zä£/»£ÀÚØ1aûWÀÖò1ðu À$*(_x0003_Ðù¡Àb8_x0001_u_x0007_¤À\ÇÀ£® Àö^8ï¯ÀííS¤ÀDèÔYê§À60_x0010_ËwT ÀJçÜf_x0011_¥­Àå_x0012__x001E__x0010_#ÇÀ_x001E_ëh&amp;i¡Àº_x000B__x001C_D,¤ÀJÊë¡ÀaÃ³¨fÄÀî¨WÊ_x0001_KÀ¹_x0004_F Òõ¤À~$¯p À¶A¸DÍm­ÀK:î_x001B_Àä7X?C À_x0004__x0005__x0019__x0010_¦_x001A__x0001_|¢ÀoIÀ,Ç¡À(_x001F_E~Òü£À_x001A_ÖÚ_jÀÂ*ê¡À6ÜÊ±_x000B_"¤Àh£;Ñ~À²è"mÆÀÜ§Á À¹_x001D_5ûÂÀ¢_x0010_3ó{¨À1_x001F_é´X²¢À¬û4À_x0018_T¿÷æ¢À_x0008_ñ_x0004_â ¤¯Àþ_x001F_FVO À_x0015_³ºâ £À²Óâ¸ñÙ¢Àüa¡mÚ£§ÀG4_x0013_sÀ6[h_x0015_Ùí¤Àõp¨ÓR¨¡À_x0008_W_x000C_Ù¾¤À¢0_x0013__x001C_n9¤À½ñ"_x0003_@£ÀYh~£À$þè!w_x0002_£À_I_x0014_g%eÀB^s}9¥À&lt;Ï_x0010_»ªÀÑ3t+c_x000F_Àqj&gt;è_x0005__x0008_5	¢ÀW8|Úí_x0005_Àà_x0002_·®©ÀãÃH_~  ÀD_x0006__x0013_'?/¥ÀÈ?ó%¥ À!©1°_x0016_«À_x0008_ùýKbó£ÀA¦·¨ü¤À/¢Çúg¡ÀÔ_x0004_Nì­`¢À|wwåãªÀ¦*N	ÄfÀÚ³À_x0016__x000C_°À8ÖÓôÞ¦ÀÊÌç_x0003_°²Àÿ®Ç9ë À_x001C_=eÀ99ùÙ_x0007_Z ÀyÖJ_x000E_©Àà&amp;W_x000D_·lÀGÚ_x0019_¦ò9À¢|Ê_x0019_L9À_x0006_óFÿ¬§ÀÕ7¯_x0010_õæ©À~ÃêÎó_x0001_ªÀ¼~#è½¥ÀùdrÉ_x0019_¤ÀZms_x0018_ç¢À`P®¨ÀKmr·¥ø¡ÀÎ9cFúÀ</t>
  </si>
  <si>
    <t>37817fe4b9aa1dbaeb9f4dddbf2c878a_x0001__x0003_Õ.&gt;Û ²Àh_x0006_Ø#äÄÀÕÌç©IÏ ÀÒí½(Éé«Àcj7_x0003_íúÀ$ü_x0002_âf*£ÀºE_x001C_ÍØ_x0013_¢À]È_x0008_·Nð¡À_x0016_ÈçUÉ§ÀßW_x000C_¦_x0007_££Àz_x000F_yrv_x000C_¢Àdôþ_x0008_ö±À.ee\À²É$LÔç£À´¿Á_x0008_M¡À% hoCe¨ÀCrWéè¯¨Àj¶ë_x000B_ç%¤À)vÉjõ«ÀD!8µÑ%¨À¡_x000C_Ï(´À_x0007_&lt;§¬Wa¤Àä'çº©À1jÚ_x0017__x0015_A À,ÈYE:c¥ÀJGs$â_x001E_ÀÄÄÆÄdÊ­ÀÄfÚÈ£À#÷wÄ_x000E_«ÀÚ¥z«_x000B_©À _x0013_ôóp©Àû@²_x0001__x0002_Jc£ÀQ¸ÖÀD­ãþ´ÑªÀ÷Z_x0007_æz¡À_x0017_RÑ÷ À°ú³9ßýÀ_x0007_²_x0008_l_x001B_áÀtDCuØãÀ$i¼-Õ±©Àõò_x001B_þ_x0017_¨ÀÜ^%ì±¢ÀYI&gt;çfYÀ91¨_x000B_Â_x001E_¥Àìjóïê£À´;_x001D_?_x0019_n¦À)îØwÝ¢À$h_x000C_½°¢Àâ-_x000B_Ü«À_x0005_¯Y_x0011_sq¢À­_x000C__x0017_¤_x000D_£À LÝNo¢À_x0006_¾Öä½¢À}r_x0005_	Ê¯ À(_x0002_SìM¦Àw|0sJï¡ÀåÞþÀá¨¬_¢ÀÚßö ©Àfs_x0011_PÐ_x0019_§ÀüÉ±}åÀø¡ç_x0004_¨ÀE	íì_x0017_E¢À_x0002__x0004_pk,ìyèÀ_x0010_Û9ªÊ°¢ÀiÁÖgù) ÀXø8L9ÀâAÓØ¬Àr}×+h_x001D_©ÀÈ'?DMî¢À`ÀÒ3~¸¢ÀÐ6ëÔ8À{Cj_x001D_X¤Àw_x0013_çKP4 À_x0013_ÛÐ_x0010__x001C_ÀòÏÒªÀqØs\~;À¢q«7¹ÀÂXkÝö¿¦ÀðOÝD_x0018_`À_x001C_È_x0015_æ5ÀaÄ"¤k¥ÀxfT_x0003_Àº-Z_x0014_e©À«(_x0012_B§ÀåqÎ²_x000E_¡ÀEØ_x0012_vÄ_x0012_¤ÀÊ¿_x001D_ÔÀÔ_x0001_¢_x001E_:KªÀèøäû,À_x001E_N_x001A_Lÿ«À¤Pë³¾èÀÚ5ìÇ¥ÀO_x000F_³d¤h¢À»ö3_x0001__x0002__x0003_Â)¢À_x0012_h_x0003_/º¥À_x000E_0ÁbUÀ_x000D_#è_x0001_£À_x0012_kÏ%_x0003__x0014_Àt_x0003_ïQ+6¦ÀÌ8¬Ñ+¤ÀIöÈ_x001C_ÀÛ+	NÙ ÀÄ, ñF_¦À{`H!x6£À°Ý_x0011__x0004_Ø¡¥À&lt;"´X ¡À|_x0014_^öÜÀ_x0013_&amp;Òn)ñ«À&amp;(Ñà]£À°¥é_x001D__x0004_¤ÀEZ}§§Àï®yÉÝ£À_x001A__x0002_éñ¥ÀImPÚÝs£Àv:®HÆÀà_x0001_¹Àª6À-r¥ÞÐ¤À/!_x0018_eÉ£Àó×µµñ¡Àõ5ZK À_x0012_¢Ê%2¥ÀzÚP¹7¨Àõ·AíZÜ ÀoP_x0010__x0004_rN©À_x0018_@+yAÅ«À_x0002__x0003_¬µ*_x0017_ØªÀíí(©À¡À¤õ_x0003_·h¡Àk©Ãp±°À4_x0019_öÜá«Àþo8D§«ÀÃ¤&amp;z`_x0014_¨ÀÜd¥_x000C_p¨À_x000F__x000D_âHØ¥À0ðÎ6ø¢Àü|o__x0004_r«À_x0001_²¶;ð²ÀHÇs2Ú0¤ÀzÂ×@¢Àºnb7¬ÀïbtÁ©À_x0006_.,hIã£À^nç7$a¤À2©_x001E_[3[¨À_x000E_¦_x0012__³©Àv`¥&lt;¥ÀØ_x000C_ÚÚ%Àít_x0010_Dî¢ÀÇ_x000E_d_x001F_¦¨Àîr4	aÀâùùÈ7_x0003_ÀÛý;ÊV5¢À"¬¢ÐDÀsÍ_x0016_pù¨À7_x0001_«_x0012_äÇÀÎó $E¤À &amp;G_x0002__x0003_$¡§Àj@7¶Ê¢®ÀÛ3*y_x0018_À¨§r_ À2V	Q°¨£À2ÄZ_x0016_Vü¡Àüµ_x001C_°_x0019_Ò§À0_x000D_¶èEx ÀÊæÑEÑÌ©Àº.ëª_x0015_¤À¤þ6_x001A_¦ÀK_x0004_Öýþ£À(%g$À`¢,_x000B__x0014_£ÀïY_x0006__x001C_Lõ¥À¬w^ìæU ÀôÂþò½Àz_x0019_þîJ¶¢ÀµÊ_x000E_izTÀ?j¡ïó¤ÀU*¤ØG¦À2]väå£ÀHn_x001E_(v¢Àøfäß¥û¦ÀEz©^¡ÀÔ_x0019__x0007_'ueÀÒ_x001E__x001A__x0017_=µÀßóú§ÔÀQ%ã1õÀ3_x0001_IÙ_x001B_R¥Àg_x0005_Üw§À_x0013_@¹Õ#£À_x0003__x0004_Cõ6ô_x0013_¼±À2÷?ï§Àsè9À%8¶= À:+©Ô/£ÀA_x0018_=8òLªÀ¥±ñ8£-¤ÀLB0z®¥À_x0013_;Ü_x001A_ZD¡À+0õ_x0002_³Ù¡À´_&gt;_x001F_S,¥À9ûä)°_x001F_ À_x001E_Í¨LaO¨Às¤¯_x0018_8ÀxÄ¿_x0012_IÀ»¶qÓ¥ÀH{ñµ§Àéñ_x000D_°eÀ ¿82C¥Àxê_x000E_ð£ ÀDÈì9±¢À:ªßÅV{À¼R-Põ ÀXðm_x0007_*a£À¦_x000B_õ»ûR¡Àü£ê1_x0001_MÀ"_x0018__x000D_]´©À½ØÁ_x0008_iÙ¢À`¬ïÕ_x0005_©ÀêãÁ_x000B_êW§ÀÄÌ(qô±À_x0008_û4_x0004__x0006_7£ÀC46	ö§ÀCÔÍZ À_x0005_a²ô^¥ÀVtj½¿WÀh·$ä¦À_x0018_©Èº¦L£À%@X_x000F_æH¡Àñ_x0008_6_x0010_³£À_x0016_fså@Ó£À¸è_x0001_í_x0017_¶¡À_x0002_á©áæ£À&lt;óTæv°§ÀZe}äÈ3À2*cøÇ«ÀY_x000D_»Rm_x001F_¡À_x0006_5_x0003_ì;¤ÀlC8?_x0012_´§À_x0008_,êúÎ¦À¤_x0003_2À8ÿ [à_x001B_¤À_x000C__x0004_[á )¥ÀÕÚ¦k3W©Ààzaa[_x0014_­ÀõóðønÓ À&lt;37@.Àé×_x001B_¢À¥on\»¤Àd_x0013_÷LåÀCD£x_x0002_óÀSÖôØÚ À¦!_x0014_tt¯­À_x0001__x0003_¨.~ã!_x001D_­ÀÊÂ%#.Ä¡Àï°_x0007_f =¡À»2_x001D_¼_x0005_ Àý_x0019_iè£ÀSnÐÎ@¡À|_x0011_Ö_x0012_vÜ£À¸-Æ[²0¯ÀÏ¼3_x0015_Q^Àv(5®5¯ÀüÞ½{OÀ(pîZ~©À¼w_x0004_®ÀPÖ&lt;±l¿ Àî_x000B_ÿ¶.¦À&gt;eÙv¼Ë¤ÀîñÀ¯ö¹ßbÞ¤À)jú]£À2¨Þµ-¿¥ÀòA¼V¼ê®À÷ßzï¨ÀGå^î_x000F_ñ¢ÀêË0&lt;â¥À|Ü·ÀkS_x0013_&lt;Ø¡À}YAÔ8KÀrä§ä_x0012_ ÀÁöÆYÜÀ=vëX^Ã À_x0008_(_x0011__x0002__x0001_8®Àî§Pi_x0001__x0002__x¥À_x0001_ºr)³YÀ|NÓH!ÀÉÖÝ_x0014_Àýª)Ü§À_x0017_}?¡ÀÏe"_x001E_ÔÀÇ:8_x000F_ÀVhõ¸pÀYÖ-åí_x0016_¡Àª_x000C_®.Y£ÀnÊ©hÃN¥Àè5T_x0019_}MÀAÑñ?³{¦À©v_x001E_dï©À±[i'ªÀÚ-P§ÀîÒ_x0015__x000C_Oñ¡Àêc²·ÀB,)³_x001E_¤ÀV{Y_x0013_¨¥À*[¹5Ã{¥À_x000E_ÓWWn«À&amp;ûYá°Ó§À¸k_x001C_§»ú¤Àeøb*ß£ÀÓ½ù$GÀ(¦ræ´­À_x001B_Ù_¾ÀªnÂ}?¢ÀMÛ\C-ø£À_x001D_«{ç{¤À_x0001__x0003_èØ_x0010_{Õ¢Àî´/3_x000F_ô¬À¡·¤§1¤ÀFÆýnvü¡ÀÙÀQ'f¦Àg8^8l¥¤À_x0006_îET5 À_x000F_ñ¯Ã_x0001_}¢À|cH;¦ÀéñOð_x0002_­£À_x0013_!ÕÍ»¯À Vi&lt;_x0006_¥ÀQ^ÐBk_x0011_¢ÀÂéÂ-®!¨À_x001F_¼F©D¤À³Àñ/_x0003_¥Àv(ð­À'ó¢pí§ÀrºÚ]°£À_x001A_)[¸©À&amp;³öK¥À¤M²üÿw¯À±MÃ*À`¦_x000E_áý®¢ÀT:_x001C_KÀP=ûØóýÀwf_x000E_¬¢À»ÜP$¥Àñ[Ü¤Ú_x000B_À_x0007_Ü¡àOâ¡ÀÅ_x001D__x001E_³õÑ¤ÀoQW+_x0005__x0008__x0004_6§ÀUb-é»Ð À¬±_x0014_ØJÃ¥Àª_x001F_¾Aû©À¿ín_x0001__x0007_sÀ%É" \¤¦À;³óhÀ]c¢aÀ°£bÐ±Ààm5úw¡À2êv_x000B_SÀ&gt;þ_x000B__x0007_Y¡ÀËö­d+X¡À®AJý§À_x001A_¾m\Ì Àò¿­\ÕÞªÀÒqâ`ZK¤Àªp_x0007_í&gt;?À_x0006_ñ_x0008_4(íÀk_x0004_)V¨Ààb_x0019_eï«À³_ßm$¨ÀÚÏÿº_x001E_P£ÀZÎ£¸=eÀé¹ãÖ!¡À_x000D_ôöc¡ÀÖ:£Í_x000B_I±À_x0002_4_x0005_8ùðÀõ)¤£ý_x0014_¡Àä&amp;+Ê_x0003_¢ÀþO®­_x0004_®¦À(ú¶¥_x001C_;®À_x0008__x000B_õk ÐÛ  À_x0001_ÊÊhgÀ_x001C_ï'àjV¦À¿&gt;uH_x001D__x0004_¤À`_x0006_oód3§ÀvS­_x000D_Ù¤À_x0010_Û_x0010_¶j©Àª¼U"_x0017_|®ÀÇ½¤\_x0002_'À&lt;îùB À4áþ°#0Àè4ðºËþ¢ÀÉ{¼¹ø½©Àv_x0018_/_x0012_¡À®1óï}_x001B_À@èßæÀÿ¢À^´k±Ü ÀîM3æØ§À÷_x0001_;Â! ÀSÓ"]Ñl Àa&amp;_x001A_[SÀ¨¨'ÐS£À_x001A_F©_x0013_D\¢ÀÀ6¯hU À_x0003__x0007_4f À_x0018__x0011_8=î£À_x0012_	_x0015_+@ÀÜàR¦9Àuã+wë ÀÄÃ_x0005_J¨ÀBáÝ{Æ¨Àx?t7_x0001__x0002_$D«Àn0ù!_x0007_9¥À_x000C__x0018_ztþ}¡Àm kÎYe¢Àâ_x0007_ýå' À³_x0010_í_x001F_ô=£À«poö_x001C_¥Àô^úæW­À¦%¿ýë²À_x0010__&amp;º£Àçå¸Lt£ÀÑ¯_x0006__x001B__x0018_·£À(èy_x0019_ÃÀÀ@}rªÀíö_x001B_A¸À"*ß_x000E_À_x0006_ã=_x0019_ð§£ÀâíwFÈ7§ÀBpü_x0003_ì_x0006_®À_x0019_É:L,À_x000C__÷Z=ãÀ#w½b¡ÀÜÜ¦TÏ_x0013_¤À+ÿ¤NP¢À²_x0013_$©mc¢À6È)ãÙ´À=ÏÕ'³É£ÀÃÆMªÀr!PJ&amp;_x0017_°À_x0013_ïbgÀ,VÇ ÖÞ À´;ªFî(À_x0001__x0004_õÌ1üýY£À"±mÿ·ë«À¿Ñ%_x0002_¦¢Àd_x001C_^é_x0007_¤ÀgÅÇkh¡ÀæUCì³À|º-ì_x0005_£ÀÏj_x0015_ß®_x0010_©ÀkßùÒÀªÀ,iÔè¥ÀbÖáy«¨À_x0016_&amp;©_x0013__x0019_K²À_x0006_âi¡À|´_x0015_	A¬À&amp;¿?íF¤À²)Y_x0002_§ Àö/ûÂ_x0003_©Àúë0þ´¢À(à+kÄÀ[èÚ_x001A_W£ÀÜüK|_x0003_6°ÀÈ!È¡À¦a/;Û ÀàéM¸HC«ÀÙ_x0002_êg£À°_x0005_´¥üÀ	ãç_x0005_MÀö_x001E_ÂR¨¡À&amp;ÔF`¤À¢À3|ËÔ+¦À_x001C_ÕÜýl¢±À¤-÷_x0005__x0006_à¡¬ÀëÝ'6¸ÕÀ .î_x0017__x000D_£Àj'_x0012_güÀ	_x0001_ûï_x0007_ ÀÏß#Àd¹ø	u§ÀÔ_x0002__x000F__x0010_ªÀXybQ ÀÌéh±ò¤Àè[ª®_x0004_¡¦Àîû8_x0007_À_x0001_"Ðl_x0016_©ÀÐ/i;¬À:qç¥À_x000C_ñ)É_x001B__x001D_¢À_x0006_GT"_x000F_ªÀÿ¨R^t7¢À²Á:bÀBÌ"T^¬ÀH/Bñr¤À®_x0003_ÌD4¨À8·ào¥Àd&lt;_x0017_  9°À´É&gt;ÀÇ_x001E_g\¥ÀÌÌÍe¥©ÀêËGýªÀ-ð_x000B_	W_x000F_À_x0010_mc+¿§À7§3Õî ÀÏF_x0016_dõ¤¡À_x0001__x0003_6C&lt;bÀ_x0019_öÔÓQÀj6Q7_x001A_³ÀÂ?BØå:¦À!ú÷Ã£&lt; À`ô_x0012_Ö^Î¢ÀÆ.]u£ÀMqÓÝóî¬Àaó_x0003_³_x0002_;¬Àë@ñ_x0001_:¤À¶_x001A_u×(¦ÀõA#ü_x0019_£À¶zÙ°» À!YÂÚ·¦Àµå.9}I©ÀÖ¾ ù ÀÎcj_¥À°?g_x0016_E¥À´Qè_x001A_W¨À&gt;.9¢ÏªÀ_x0004__x0017_ù_x0011_¿u©ÀYT­K À3càÙVØ£ÀôÓlVªÀOû_x0015_û~Àªírg~¤À@¸Ó5õ_x0014_ ÀU_x0002_Cñ30¥À_x0001_´®&lt;J¥¦ÀµG£_x0016_ÀlÍ¹¥wv¢ÀxIi_x0002__x0003__x0004_ñ£Àt_x0012_P[À¼ãT¨oÀ*Ój¤¨À¯ÈÙO_x0010_n¡ÀìÙµ¦+\¥À¸3­cwîÀ;þkÙâíÀf_x0012_p_x001E_½£ÀrJ íL_x0019_À];_x001C_h=_x0011_¤Àòì|&gt;§À_x001C_ÌÊHY[ªÀÇ­Ïç({£À[_x0012_å'×ß£ÀÎ¿KB_x000B_ÀüíùoÀ'ò^_x0013_Ú ÀãêM$_x000B_ªÀ_x0011_å|rÓ¢À_x0018_ikð=§ÀÒåä*ÇÀÃÓ¦ÀiêÃ	!¡À£_x0001_÷ñ#F¤À¹®A+Dy®ÀÔH@°ÀËÒÚK,i¡Àµc=ðhJÀ´^9ò_x0002_®§À2â*¸&gt;_x0014_§ÀÜz_x0004_£À_x0003__x0004_U_x000D_°Õ_x0001_ì¡ÀÔÝLÏ2q§À_x0018_8Ýip_x0019_£ÀnÔÔ_x0006_£À_x001E_îf`jÀvz¤åQ¨¥Àèÿ=r_x0013_¿¢Àò©ä¸aÁ¡Ày¥\w_x001A_ÀÀ	©AP¾¬ªÀüàj_x0001__x0008_­ÀmAl¦Ä ÀãyÐ%ÿ¤À_x001B_ËsØÚµ ÀjãÇ¦Ä¹¢Àåü2S$¡Àt/m_x0008_·¤ÀÏváE_x000B_`¤À9Çðòn¤À]¶Ýò¨¨À_x0014__÷gÀ/÷_x0002_GÀ_x001F__x000C_ÆFÑÀ¼0âª_x001C_À^W3¤yÀíÝJª£À_x0019_gI8_x0011_P¤Àîxø¦cõªÀôoÜ_x0010__x0010_jÀè9_x0011_¬È\£À\_x0017_=¤ÀÞ__x0006_þ_x0001__x0003_G5§À_x0004_ó_x0014_L ôÀ_x0003_àQ¼0_x000F_£À_x0013_ð_x001D_µA£À_x001C_ýâÐñÀâ_x000B__x0014_ò´lÀn_x0018_Ï)Àí}Il¤À{_x001E_»òy!£À*_x0011_Û4_x0003_²À_x001F_¨@÷´Á¢ÀZ°_x000B_rôzÀ|±åq_x001E_?¤À$qâÕyÀ_x001D_g-	t¦À`Nþ«ÀX½_x0010_Ê_x0002_¡ÀÇ°ScUªÀTÌé&lt;´®Àj_x0015_.q²·ÀJ@ãb²£À_x0002_%Oi­ÉÀ_x000C__x0003_Ô¸´CÀå_x0002_|OÍÀ)átÜx­¢À_x000B__x001C_Oå¤À_x0016__x0001_¥}_x0014_ÀVz_x0004_M£À{'$Îº¥À¤x_x0008__x0008_~¸ ÀZ=LÐ¡ÀY!$ªp_x000B_¤À_x0002__x0005_l]_x0013__x0019_ò££ÀÎh³xwÀ_x000D__x0010_¦U!À_x0010_ú_x0010_¨1è¡Àæ\vµÀÅµÉíÚ¡À7è¿i©_x0001_¤À!­ÃõZÎ¬Àô¨9|_x000D_¶À*ãÏO/À7³SE² À_x0006_t10¢À(qáná£ÀÂ+_x0017_þF¨À_x0015_«þUjÙ¤ÀMSïnr À_x0004_¬_x0003_µì1¤À"dÜc_x000C_ìÀèUªÀ¦Î aÿ¡À|_x0008_ßkiq¥À@_x0012__x0019_Ê£ÀG_x0019_Ã:@±À_x0012__x0011_ñ¤³v©ÀùÏ#_x0016_½¢À_x0014_&gt;^H_x0006_ªÀ8_x000C_q_x0004_ À$)w]éÀ_x0012_^_x0012_ST°Àîx_x0006_9¥½¡ÀU3:±£À_x0016_4­A_x0001__x0005_},¡ÀÐ§6[Àö_x0002_}X¦ÀþyZ/£ÀNÕH_x0004_»P±À_x0003_Ð¨pV¥ÀxÙ_x0017__x0012_Ê¡Àâ&lt;ío_x0018_À)jO4=ÀbR_x0015_@¡µ¬ÀFòÃ7_x000C_Àü_x001D_	M¨¡À_x001B_`_x0012_µÅ\ ÀSºæ_x001B__°¬À;ÄÏöQ¢ÀÕ¾°®_x001B_É¤Àþ*áv1´Àr_x0016__i*D¯Àd³é@I_x0006_£Àm|_x0010_gc¤À}ô_x0006_ÀbJ À_x0006_­eo_x0019_äÀhóðÁk¯¥Àòý7/[¤À§_x0019__x0006_î~¡À_x000C_=ÏVV¢À	,Ó%_x0011_¤ÀzEÓ!kÔ¥À`ê²£¥ÀDÁíñI¬ÀF¦]$.¨À`ð+84_x0013_¢À_x0001__x0002_|þ3úr¬¤À^_x001A_&lt;ë¢À¸zK-v£À$zï;_x001C_¨ÀíJ _x0011_¦À_x0015_õ"á®¢ÀY ¶VkÀÁCw_x0005_X¢ÀìJ{h_x001B_À_x0014_LÎ]@gÀø²5|¬_x000C_¦ÀeÀí´ïH£À;Á_x000B_ai¢Àâ/_x0016_è×»«Àb#Ò/´Ào£Ê_x0008_©À¬)»)m¬À8°_x0011_*¥À._x001C__x0005_fÂ©À$¿_x0013__x0004_ðS¦ÀbºÉX^W¯À.¾=Ô&lt;§ÀþËCjüB¤Àv­ÅTê2À_x0002_?Û_x0007_X_x000D_À¼!oßpÀèÕä=¦ÀïPÑºÅ¥À%èH¬UÄ¢Àú_x0011_Wâ³M¬À·°¼_1.¥À.ÚÕ·_x0002__x0003_¹­À êÂÄ¨_x0017_¥Àg$}	. ÀÒ=Üá²¤À®,:;¥À5èBÆû À_x0006_Ï·ajàÀCïõc(G¡ÀÅÕKÙ¤É¤À&gt;É_x0016_[åü©ÀÔÐ2K&lt;$©À*ÿù¥Àù(1ÆÉnÀn_x0008_Ô»H¤À-D,æïÇ¢À_x000F_Ï´3Wù£ÀñÇ®'S: ÀÂÐpY¤ÀçR3\	à¢À"¸f&lt;P ÀþQ^Óõ_x0010_­Àðí½_x0001_ç«À_x0001_^«cnÖ²ÀÎV_x0012_+Ï)©À_x0013_ó_x0016_,rqªÀPQPvÂ¨À3Ç_x0002__x000D__x0016_ë¢ÀÙ¬½É_x001C_|¢ÀyCöf_x0007_¦Àn¿;L, À_x0003_ !_x000F_ÈÀH_x0001_ON*¢À_x0001__x0002_êp# b¥ÀxzÝ_x000E_ª¦ÀÞ_x0001_]¨«ºÀé?6Ý_x000E_ÀJLòá ªÀLu	F_¡À77¨¼R¦À!&amp;=åÀ{ùÜ*xé¢À5DÉ À3_x000D_Óî_x0017_c¢Àõ_x0010_@(&gt;ªÀCq.þ	¤Àn¸Ö_x001E_9¡À¸?e_x000F_§À$ëÊ°T¤ÀÚÍÅd¦ÀiÍ_x001D_yÖi À_x0008__x0015_ñ\¡À,&amp;büÀzý_x0002_Ä_x0018_w À_x001E_Õ¡ÒZ±³À _x0008_c¶±ØÀEï_x0017_\Ð¥À#ÅNs%¢Àwt¥/î¡ÀÍmìÀ«ÝÀ_x0010_kÂ.¦À@SU_x0006_¤À_x001D_z_x000F_ku_x000F_ À_x0014_¾$Û}äÀ%pÝí_x0001__x0003_þ_x0011_£Àô_x001A__x001C_¾_x0003_¦ÀwÏkOÆ¦À©7b_x001B_b!¬ÀÅ8¤B7L¦ÀÈÎß¯æÀVNâÍ ÀZ_x001B__x001F_uV_x0014_ÀßßýVy·£Àz¦ìt¢À­úÖ À6F£_x001B_JÖÀèÊ7R°æ¡ÀÌëDã¿¢ÀÔQñ_x0010_ÈÀ¤Ññ4vÊ®ÀòYð_x0013_ À_x0001__x000C_¨Ø3_x0006_ÀðpJ_x0014_ýÊ©ÀÞþ`ã|À_x0004_M_x0014_D]À_bÈ?±ÍÀ¦xÐB!¤ÀÇ7f%jªÀô®MÄ_x0002_°ÀncvR³Àª'¯{ÍÀÝÙc9/_x0014_¬À4&gt;E&lt;Í3À¿·íMµÀs¥.Ë§µ±À_x0008_.@x©5¥À_x0001__x0002_Å/qqS2¦À_x0007_as2_x0003_&lt;¡À_x0016_B"Ý¬Àõ7ÑãÝ¤À·éb©_x000C_t¢Àò¹ÜIX¿¢À#iûIÔ¢ÀG÷Ñç²¡À«v*_x001B_s]À^ü]´ë À®À_x0017_GÔ¤ÀÌÖä¾ìv¦ÀÒÛ+÷ÚzÀÅÛh³Û%£ÀZlÂ_x000B_Æ¬À]dktÀ-ßC£ço£À_x0019_¼_x001A_m-£À~Yù_x0010_&lt;þ ÀTLHt¡ÀqÍù_x000E_"E¡ÀNs°¢O¢Àx_x001E_!êÏrÀ_x001C_\WeøË£À_x0006_[1zó¥ÀÓ9Â_x0002_ç¡À_x0002_8C_x0017__x000D_¨À_x001A_&lt;-¶©¨ÀÜ_x001E_ã¥ÿW¡ÀIó|[cªÀ_x0002_^R9Y_x001B_¢À _x0005_~D_x0004__x0005_?_x0008_Àèu ³®_x0006_¯ÀáÐ~/_x0019_À¹_x000E__x0015_ÆÍ¦Ààª@_x0006_«£Àü_x0016__x0017_Í Àl_x0017_Ï]î_x001A_­ÀÊ.¥²kÚ¥À2c\±µÀßö_x000B__x001D__x0005_¯Àw_x000D_³Ýû£À¨]ñ_x0008__x0005_¨ÀmXcL³§ÀÎum±RÀ ìTLºÄ§À_x0010__x0014_­ÝRÀf{_x0019_'J®ÀÙ_x0001_M¬ZóÀÐU_x0007_²l3«À_x0005_k_Àê©ÀH_x001B_ÅÈÀá/ºÕÝ#¤ÀY}¬¢_x001B_×­À_x0003_«¦ÀÒ4,­z¤À¯ßAfÙÑ¥À@Î¥7aÐÀ´_x0002__x000E_Ë*ªÀúç_x0011_+_x0017_ÀQ_x0014_ïg±«ÀÖæ_x0008_àJÀb_x001A_É À_x0001__x0002_{vBÏ¨À_x0005_l4{¡À½ÀA_x0017_Í2 ÀÇ4«/øÀ ±eCn¡ÀöÙ£u'D¦À\q~½­À_x0015_ÞZtÈ` À¿=¬&amp;;Ö¢À_x0005__x0001__x001E_­gÑ®À9g)®ó¢ÀbÀüÁëÛ¢ÀI:_x000C_a¿è§À¾*ü°?¥ÀR	sÒöë¢À]é4üåÀnã\_x0016_ÀPèûêZ¡Àò8õbÀ/Áò·s_x000B_«À_x0010_cH¤ù§À_x0008_FIkª¢Àa3©Gâ¤À¨0¿7pçÀ´RdÔÀ¤ªÀ¥_x0005_óF¦ÀçHON3ê§Àä_x000D_._x0015_J¬Ày_x0006_Oþ\Ñ¨Àºê_x0014_Ê]§À}¾_x0007__x0008_Ú¹À¾$ì_x0003__x0005__x001D_g¯À+¬ÑÞ¡À3[_x001D_é@¨À_x0005_§iØ¢À_x0012_ccpê£À«ÊÉÐ.ç¥Àì} nµä À_x0001_±CÚ_x0017_¤Àè¿±è¶ðÀà´_x0010_;¦ÀlsÒ_x001F_BÀ}_x001C_ê!Àñ1«Óèo²Àþå1Å¡À¸Á¸sí=¤ÀÈ_x0012_ÉÞ¥ÀÌ=;ÂØÀ_x001A_ýPS¢Ài¸å{_x0015_W¤À'Ð_x001C_ÍÕ¤Àù¬Þ}_x0004_Y¥À_x0017_aa¦Àv¦ä&lt;0§Àx_x000D_Ü¥ÀÇ|ó_x0007_©ÀJS_x0006_ú¼ ÀpÎê'}©ÀBõÈ _x0012_¤À_x0002_*í¸Ü_x0005_ÀvÏSÐ_x0019_9ªÀº_x001F_ØE_x0016_C°Àüûÿ_x000F_ªÀ_x0001__x0004_.rî¬É/ÀúOòy.Àõsq!Í?¡À¨PJ}_x0019_EÀe_x0002_Ý¶WÀÉVjæ)Þ À&amp;ÐÐq­p¤À=0¡ÑdY¡ÀidH/Î¤ÀæÝ_x000F_òãmÀÌ_x0016_»íÌ®«ÀL_x0001_Bý!!¦ÀîQ`R©ÀRòÈ_x0013_O£À ÀxMás­ÀêËË3)¨ÀoryýÀ_x0003_-_x0007_Qc³À}$_x0007_à|_x001C_¤À_x0014_¯íR; À_x000B_ðrÊ6¥À_x000B__x001B_ÐV° ÀA¿'£Æ À»[_x0012_»_x0019_¥Àf_x001E_t-¡À_x001E_¸ïþ¼@¢À÷Ó¯_x0013_5  Àb§ùêuë£À¿6/îôð¦Àmu?{_x0016__x001A_ Àû_x000B_ö_x001E_¨°À¡Äåó_x0001__x0002_q¤¹Àq÷Fd¥À_x001B_õF_x000B_Þ6À¥Ïµ-p¤ÀØô7'ãÀ_x001D_øDWë_x0005_¢À4_x0013__x0003_ë¤4 ÀC_x0016_Ì ÀK]3úYÍ¤À§_x0006__x0008_	\ À·Î­¿à¡Àû}ì&lt;N¡À(N_x001E_*©P¤À+ãö&lt;²­ÀêÚ_x0002_¯_x0005_¤Àf´XD¢À É6LzV Àm«uÒ5_x0003_¦ÀÔ¤'³Ê^ À2FöTÀ_;'¶¤ÀdÏßÁ_x0001_£À²;W_x0002_ã¤À_x001C__x000C__x000D_X_x0003_©Àê_Ý«3Ñ¯Àâà_x0005_±ð§ÀHÀÌ_x0004_UñÀâOz_x0008__x0008_ªÀ|É_x0001__x001B_¢A­À_x0014_hV§Àú_x0012_ÄxÔþ À"Òdk_x001D_£À_x0001__x0003_µ/_x000D_qn}ªÀæk©ÛP­À_¢Ài´ì­À;9Ùp§À_x0004_®.3_x0004_M¬ÀQçGiûð¥Àê_x0019_óz_x0008_À¾:êv©¨À_x0006_S{ÀVºH3³l¬ÀÓ(r_x0008__x0015_»¡Àk&amp; ÙÀrP±W,ªÀ_x0015_fPV¶Ê¦À_x001D__x0002_¿_x0018_M´£À:-×îU£À°á&gt;%3G­À_x001B_cñZ¯À¤M_x0014_7_x0015_¥Àë»_x0011_è«ÀHl£³ZÀ}í­_x0015_±ÀmSs¢À'$¦*Á¨§ÀÒÈé-õ_x000C_¢ÀQy2þõ¡Àèð©ö[_x000F_¦À×_x0001_»çA¢À¡"ÉÀ_x0012_«R_x0004_¥Àb_x000E_ãþðá¢À/ßÔ8_x0001__x0003_¸Û¨À×_x0002_ôk3_x0008_¢ÀjS«íÏ"À6_x001D_»¢ÀöÊ3%A¤ÀI~Ìp_x000E_½¤À_x000E_®jËÞÀzw{+êÀÂª_x000D_¾Ù£ÀÃ.rë¶îªÀï0q=;Àu&amp;¦dS°À_x001E_JÜ5,ÃÀ*Ï_x0018_}w_x001B_¥Àæç0ñ-¤À´&gt;ÚÜ ÀÖ $á Àî#gðÀ,¯ãÄx¤ÀrÄ	ÝV¦ÀÝ_x0015_TB«¢ÀpÝ¸oVÀ¡þÀv_x001B_à À_x001A_VT0_x0014__x0011_£À0tIÍ3¥À_x0016_î_x000B_í]Ç À§½PÛ¢À_x001E__x001A_XfJa§À°(E®F¢À.ú=õÏ¤À`årÂ,¥À/½_x0003_?_²À_x0002__x0004_Ïè·óº¦¥ÀÆ`£À_x0018_àÜ8Ë§À¨Î±OfáÀ_x0004_üD ­_x0012_¬À¼Z#ÙØÂ Àéär$s£À)ðMÈ§ÀQì_x0002_&lt;ª¸ÀD¿6C¡À$§W_x0002_6¤ÀªÈb©_x0012_¯À²_x0007_x_x0001_v³¢À_x0006_øØ¤_x0006_¬À×h_x0013__x0004_ÔvÀg_x000F_SV_x0003_[¡À¼_x0011__x001F_ªy­¤ÀýÔa|O¥À *ûN_x000F_ã¡À_x0003_ÔMÕÔ ÀJð_x000C_Þ2£Àtß³¥õ³ÀVíUª£]¢À_x001F_Z¸_x001A_¥À¥(Qõ¢À_x0004_"z¨_x0014_2Àê¡LÇ¥Q¬ÀÞÕÈA¥ÀB_x0013__x000E_¦? À(Zé_x000D_O_x001C_Àj	µ_x001C_JÀ\Kú]_x0001__x0003_m®ÀYòÄoù_ Àâ`#e£ÀÐ'&amp;ÚÓ¡À¨¯g_x0006_Ý¦À-öîä©ÀêßfH¸÷¢À_x0014_$HÔ£À_x0011_µ!½`_x000C_¦À¬«þwÀ_x0006_ÀÑ34K_x000D__x000D_³Àp'^_x0011_øã¡À"ê_x0017_Då¡À! ÒHî_x000E_£À_x0002_°Ò_x000B__x001E_¨ÀÈãnxS«ÀöbÌ[ã¡À^_¢×_x0002_!¯ÀÏvÑ-÷£À_x0015_g_x0011_"ù¤À{&lt;µîJHÀ_x0015_SC´Då§À»í&gt;Ò0ÿ¡Àÿ}DQØè±Àæ_x0005_¬XÃ¦À_x0019_T_x0018_Îä£ÀF_x0006_úêÿÂ£À±CÚCÀ7Yø­»¨À/G²Ug£À~¹Î»CªÀqOfÞõ_x0010_§À_x0001__x0003_t9hòë§ÀúÙ_x0005_Ô_x0016_®ÀC@x^pÜ±ÀËÚ|Úfu³ÀÆ£©¢ZÓ¨À8×µ¨N½¦À$_x0014_ì?¼£ÀÛ±^N££ÀùßÆÊ¨ÀÞàvü[À_x0010_c&amp;?ìé¡Àë[ëáô²ÀáKüÓ¦g¨Àv6gèÝ_x0002_ÀúDcJ¡Àá;!]¬V©À@(z_x0017__x001B_±Àô_x001F_é¿_x001B_ÛÀTÎónpÀeESº×ùÀ¤_x0012_ÃË¦À&gt;Â_x001C_ðö_x0006_ÀP0xö½P¥À_x0012_Ã&lt;ÇÀ]NBR-.£ÀÿÚ3uö_x000C_¤Àô3ö_x001D_-Ð©À ÃCßv«ÀÐm°Õâ¢Àpô9c\ÝªÀ÷_G¡Tã À[û_x0015__x0003__x0006_vÖ¡Ài_x0002_¥h÷¡À@wô@±á¢À2u¶_	~¨ÀJf_x0019_X[&amp;Àº1Û_x0005_î®À_x0016_ªf¬¶£Àr!_x0015_:¯K¦À%/c5ãÀDã_x0006_n¨À}K_x0004_&gt;íÀ_x001F_û,£íÀ£À_x0001_øØÐd¢ÀöGîA_x0016_©À_x0005_Ó§ç¤ÀÌièÀzß À\&amp;gNVÀÖÇàê_x0006_£ÀÉ4L_x0001_¢ÀàßL_x001E_	£À,_x000D_¤Lû©£À¬á¦fO¦À(p_x0006_MÀ*_x0014_Ì±±À¼µ²_x0001_³¨À¬$_x001D_u¶°ÀS,Óñµ¸¢ÀÕ¬c«+©À0ª_x001C_è,ÖÀÄ1d¿_x0012_£À_x000B_1Ý_x0010_þz£À[e/e¾ªÀ_x0003__x0007_ÉW°ùÜ£¤ÀÚãC;êªÀ_x0001_¡²ð¥À¼s¶x¥ÀÑ_x000F__x0006_µYÀ®vðÅN¤À`_x001D_IPKæªÀ_x0002_øNø{Ø ÀÆá¦«{¥Àý|C_x001E_óÀB_x0012_Ûn»ÖÀJ(©yïÄ©ÀXÜ_x0006_Pu¤ÀàÙxûÔ(¤ÀL#¼_x0001_d¥ÀpÙ~ä¨¬¬À5îO[6% À&amp;R/nµÀ}é¸ÃD¯£ÀV,%&gt;[v¨À¬ÁÉ=3¡À_x0016_tA^=0¢ÀÔÇ§¶º±Àü³A_x000B_N£Àj_x001E__x001F_/¬À_x001A__x0004_¿õ £ÀÑ,öêF§ÀÌl²»_x000F_T¥ÀÕó¼_x001E_Te À°^C¥À_x0014_óÀ&amp;üX¤ÀGT_x0004__x0005__x0001__x0002_c@À_x001B_tXÐÀ2ÎrzÓ¦ÀP¤dv¡m¯Àt8Jd¢¤À©3\$9«¯@¸qO|ÖÉ¸@C¨,¦É·@_x0011_}ÿ¸_x0001_)³@à&amp;îçÐÃ@|_x0019_Vw¤«@_x000B_Û]Æ»@û_x0004_Du`¹@õB|´@Î_ßÈ°@öHÎ«C_x0011_³@7j¯º^Ñ²@Ì²öÜ¼À@6_x001F_ë_x0001_³@ìwYëÓ¶@_x000D__x000B_i¨±@ñ_x0015_ÒÛÑ³@Ã²ûæ_x0005_µ@ÇÊ ¦+¶@._x0005_m³¢ú°@v¨ô&gt;Ùâ±@8µãtVi·@21_x0019_Í^Á»@8ì¼"÷_x001A_´@SMx·@¥B«_x0003_û´@2ú10_x0019_¨¸@_x0002__x0004_µ3y·@Ê3_x0003_¯O%¹@ÂøØM¼@¦ûP]_x0013_¤@¶ê®7ü½@U_x000E_Ñ¿@4_x0002_4(K·@¾ÃªLÍ·@¥X¡_x000D_Ó¢´@YÞjF¬²@6-_x001E__x001D__x000D_²@Ê9¾_x0005_Q°@_x0011__x000F_»_x0014_x¾@-_x0001_5û®@W?åÑ-´@·ÏâlÍ´@(ö_x000E_«=¿@"-¾_x0001_ó±@*]¾1­5±@5DE¹@-máp_x000C_ä¶@_x0005_%Ý_x000E_'°@¥¨Ú)¶@SI¥òÓ´@KV_x001B_¢_x0011_b¹@¬Ñï°@¶_x0016__x000B_µ¤/²@¸4µ8E¹@âxAs¼@´¹fö_x001F_¹@ña`_x0001_ôÃ²@2¨î_x001A__x0001__x0006_0Gµ@Â¶Ü_x0006_óØ¸@Y¢95®2Ä@Ñµ¤_x0016_ë¹º@ð_x0005_Ýiu­@ø:v".¶@&amp;_x0003_¡#Í¹@k_x0008_cß+¹º@v¼w&amp;¾&lt;°@_x0007_ö°F¦­@OAÎ]Pé³@Î_x000E_ûº¨´@,Ê¦ñû·@¢úË]«¶@¥·_x0018_¯@?ü_x0004_P_x0019_¼@¨_x0008_ùR7º@Üz{_x000B__x001D_¾@´_x0008_*_x0006_Æ´@Ö\O&lt;åÝ³@A'Fºí¶@8¡_x001E_S-³¼@_x0002_ßË=Ç·@_x0015_¯¯_x0003_³@_x0001_k ö½¼­@âØá±×sÀ@ªÃ#ÝsÈ³@#V;.Ê@1(ñ{´,´@í+~@:Ä@_x000F_ª¿~j`µ@¨­`æÍ_x001C_²@_x0002__x0003__x0018_c4³ &amp;»@ô¡Æe²¬¾@Jb×Î_x0014_µ@_x0014_c_x0012_m46»@}Lòå_x0015_º@É¶~Ììº@&lt;R_x0017_^¡e²@_x0008__x0005_3_	º@!(Ô$·@ ¬·'0¿@cóÖ3;Æ¶@Rh_x0008_ó$ø»@v®_x001F_{ýº@\µ#0¶@òsB&gt;5×§@(K_x001F_Â_x0004_»@ý	o_x0013_¹@ Ò÷)_x0018_È¿@,¾¡ò¸¯@o9TOå·@íaF4±@|ê_x000F_ý_x0016_¯À@ðP|f¹X¶@J9ýHíhÅ@*©ÛÁ@·_x0001__x0011_×ÿ»@_x0005_Ø­êí³@h_x0014_«_Zä¼@Ìñ._x001B_ëc´@6c_x0010_Ù½©²@f'Vµ¼@&amp;ØÁÚ_x0001__x0002_ñ»@@_x000F_²Oð¶´@¬_x0016_À+_x0019_½@_x001A__x001D_kº@Ä]+_x000C_±@øª[Ë¹·@pD_x0004_¨_x000F_ç»@Ä®ÂÂ_x001A_µ@/_x0008_5ÀhÝº@¹;TFò³@&amp;6ÈØð@½@)r©§þ²@'H_x0003_!y¬@ô+½Ã×³@¤	_x0017__x001B_¼°µ@ªé-³@R@^¥¾@ _x0014_Fé,£°@XP_x001C_*b)µ@OLÊä]±À@_x0019_ÒìµAï»@!nû´_x0013__x0016_½@_x001F_¬Ì/øÆÀ@ÁýL¸K·@$º_x001F_Ú'ø¶@_x0004__x0010_`7#á«@%s¡¾Ò³@½ØðÏlþ¾@·_x0006_µjÎ¿@p_x0005_ìÁ@fòÚF=Á@_x0004__x0012_3|²@_x0001__x0002_ûÒÅN_x0003__x0014_±@j÷µÇ1³@VG3Ä_x0002_Â@V£?Z¢±@MðòÓñY²@u÷E²râ¼@µ_x0018_­_x0003_sw¶@_x000C_®h_x001F__x000C_²@¸3Öðsá·@_x0019_&gt;|¼L8¸@=R_x0017_Ìê·@_x000C_¡FúVmÃ@ÂÝ`M_x0011_À@ÓêÛT_x0014_·@Ø²GU-9¾@&gt;a_x001E_z&gt;³@è}Tú.¶@ü'É_x0003_~©³@ÒCÒ¥|Æ@.à½ð¹@rxG[*s¶@Xéz\X_x001C_Á@÷aK_x001F_î´@«TÐô&lt;¦¿@X8_x001A_ïç¶@ô\å_x000B_,iÀ@_x0014_`Q/_x000D_Ã²@&lt;XÚï½@-kb'/µ@:Ú_x0013_ÂÔ¬@_x000B_|Åé	9º@Xÿâw_x0002__x0003__x0013_X¼@Î_x0014_uM' ±@Z_x001F_Ú_x0004__A±@êBÂ_x0002_¿@l¯9¢*·@[°ãîÃ¸²@R£âä³@! K3_¯¿@_x0017_Ñ´°@(	ßJ&lt;¶@ß·RÒåÖ¬@zÝo_x0001_ç/º@_x0006_P®VÿÐ@_x000B_*±;ïË¹@ÍsóÎ¸Þº@_x000C_ñ4·@9_x001F_3}_x001F_m¶@|I`_x0002_Û½¯@âk1Wµ@vbÚêà½@²"¯fÊ¹@*?âé¾Ü¹@õ/þîpýª@Á»_x0018_ôuo³@R%y ³÷¹@5?ÉJº@8_x001B_M³¾@Np|ª|rÅ@_x000C_`¸Ý_x0014__x0006_¿@fÑT[¨»@û÷6ü±@&gt;iHÏ°@_x0001__x0006_Vg_x0004_©ø_x0019_µ@Ë`À5$¸@9À	_x0012__x0007_fµ@6«H D´@r_x0003_½ÀÇ_x0016_Á@ÞÝh_x0002__x0001__x0015_´@è*}}'¹@*^_x0005_ÙÕ°@a_x0013_Ì¶B¸@_x001D__x000C_hö³·@ÑbjOõòÀ@´Ú_x001D_®p³±@)eqÂ±@b?©_x001E_ÕÁ@S$¯;;_x001E_´@äûÈ!E!¸@Ò'_x001E_[Ð»@Ú{pbO¾@ÎCLæ{Ë@¸é¡õîù¼@ºJÎ#b´@_x0012_ûºÆ¾ô¼@*i¥@¾@Îy|r´@Þ_x0005_÷Pm1¸@ÿsÿÕPfµ@ìÖö_x001F__x0012_d¸@j;x9²@:Ã&lt;¹z¯@£_x0016_A4-V·@fÌ(_x0002_¸°@¶?%%_x0001__x0003_w·@µ_x0004_Ø[_x0005_¹@vèÍ_x0019_[ì¶@²ô­³@v?lbµ6²@¯òbµ¿ÈÀ@Â¯6¡`±@ªzÍUr_x001B_»@bC_x0016__x001B_±@¸e¼Þz­@ ¤V&lt;¨¡»@À$¤¡bl¼@Uûm_x0004_m°@_x0002__x000E__x0015_È7À@®ñ¾_x000D_ô±@Z¨Þ6=f°@_x000C_û-n¶¹@p=5ßÛ¸@éÒÖ	Ùr´@à_x0010_É_x000E_÷D¿@ý¤¶¡&lt;_x0005_¶@ +R_x0012_»@ðÒ[L_x001D_¼@"n/»8_x000B_¹@_x0001_¦_x0004_ÂÂ@×mõ¢ß³¹@ 9_x0012__x0010_ø2¶@_x0008_ø=yëHÂ@_x0006_Ø?ÑOÁ@Ú_x0010__x0016_Ì¿¬²@~5_x0012_	:±@_x0006__x0016_än­¹@_x0003__x0004_â£p0'Â@~y*2£Á@èD~_x001F_º@"_x000D_ÊÐº@Ñ(_x000B_tû±@_x001C_ÔZ¶á ²@_x0003_Ø^Æ[Y¿@ù±¬]ü9Á@æýáµ@¬Ý Â»'Ì@ªÕxWëº@¾é_x000B_BÆ@|¼_x0002__x000D_´@øÏzxâ»@%t'BÁ,Á@/I]C_x0003_»@v)/òÓ·@Ü;b|L²@&lt;._x0010_³^t°@÷vñ_x0001_-¼@_x0006_Ý_x0008_4ç¹@ÿçT.ºµ@§@7ù_x000E_°@;_x001E_K(ô±@×Ø!¨L°@ÄmoqµD²@X¬'S_x0012_¦º@_x0016_}6OÎ²@_x000D_ù&amp;d_x0003_³@ODÑV¹¼@~Í©¦¡·±@ÆîL-_x0003__x0005_î|À@8E8ÒBåÅ@_x0003_{:v"·@EÅn#D¿@_x0001__x0016_á«¿@-Ib²¶@ÇîmVyËµ@_x0005_5Óx¸@LÉzFº@hÇÛ%¾@Ü_x0005_éùÂ_x000E_º@äR'ë	ÉÇ@_x000C_°~Y@À@TMJF_x001F_Ð®@@ÔuxÓ»@B¯_x0004__x0015_ª²@Cç?Br²»@áëÙf_x0002_ÄÅ@KX/ä&lt;7µ@¥j´Uä¿@;¯)Ó²@lW®Y_x0008_C±@º_x0005_x¹ªÛÀ@`£æêm½@ëe úå´@ê¦)TV´@6{L«´@&amp;p_x0018_!2h¾@-òÕ_x0019_hLÀ@V_x001A_µû´@¬´5ûÀ@ïâ6Ù_´@_x0004__x0005_Oý_x000D__$_x001E_¹@-{N ¯@¶Ð_x0003_px1²@B ´¯íq¯@É¹æû$Ç»@ºy,ð0Í@g_x0012_¡ï_x001E_'µ@x²OiB_x001C_º@ _x001D_¨M´ª@4Ê»h¨èÁ@_x0002_©åXn/·@Èé÷Î¿'±@Úß3vâ¯@\úQ_x001A_è²@%sÍ®·@þ.lÐ·@@íEü:ª@VHfËv¾@$_x0001_¦_x0006_X4´@,P;_x0014_j¸@ìÚøBH±@ÈêÙHöµ@_x000D_r¯ûb&lt;È@´ÜJtÇ^²@Uzpç¼@¥_x0018_ß_x0013_·@.L»w§@ie/Ô´@a7n_x0001_í¼@+ _x0012_¿üú³@áM;?b¤´@H_x001A__x0001__x0002_ê¼@¸¦p&gt;Lú³@¬_x001A_Rÿ¶@ª_x0015_yI_x001F_Ã@7;æ?j»@ìþ3Æ÷°@cú8kgØ°@B^­8Äo¶@dn,_x000C__x0007_è¸@m¬_x001D_îP¿@¯ë^Ã¹¬@F×¡1µ@ägïÛÄ@_x000F_Sq_x001E_eQ½@×\î'9³@FW_x0005_láÀ@!_x000D__x0014_L&gt;³@³_yà|,¸@F#ãê©ÿ¶@4._x0002__x0012_¾»@ðjoÏÚ¶@_x0015_ÜRHÑS°@üv&amp;¦¬Ã¹@þ_x000C_pð_x0017_*Á@C_x0014_AÈÂZ·@Ø3fÀþÈ¸@_x001A__x0011_ÕÝ_x0007_DÆ@N_x0006_v²n=·@tÜyg¿@ÐÁin¯@_x0013_C0_Û_x0003_»@»þ:2Ö_x0003_¸@_x0004__x0006_º¢_x0007_¾1´@H_x0005__x001E_#¦µ@ó]_x001E_«À@¼	`ñjøÃ@{R_x0001_kK¹@@_x001F_¼lÇÖ¼@_x000B_5â'+º²@`bâ:tÌÀ@_ªºÓî³@_x000E_Å_x0002_6±@~PÈD_x0002__x000B_±@ìR_x001C_ý©±@n¿¾Ô_x0013_­Â@×_x0007__x001D__x0011__x0016_´@XJbK_x001C_³@¾}_x000D_{_x0019_Ä@Û_x0019_%}º@AïrcÈ¸Â@ªÚuâúÃ@©Á0ñéº¯@#¸4^Î$»@j/ZÖ°@&lt;þ_x001B_Ð_x0005_²@é&lt;[_x0003_í¹@Þ&gt;ío_x000E_K­@~;ÒA¯¾@$§_x0015_µÿX°@sîá{R·@Ð_x0014_í_x001F__x000D_á³@zom_x0005_z¹@Æ¥ªÏ¿±@âÍºÍ_x0001__x0002_d]¹@TÏdYj¹@KæèzÈ¢À@jîÇÀÀ@_x0018_(·ÃpK³@ bË_x0015_òJ²@06_x0005_ËsÔ¶@==ux_x0019_½@®_x000F_Û»k¾@8­H_x0015_¹@,Ò"ê²µ@ë©w_x0015_d³@_x0001_¤^Ï.¿Á@H_x000F_¥yp_x0006_¶@YZ­»ÎJ¶@hâ´:ÒÏµ@_x0001__x0013_fá_x0014_c¹@5t´»µ§@·±|DáÂ@Në_x0013_½@_x0012_.±u¹@­U	ÿ»@·ÉÛt)±@B´3°³@LeJZ º@q¦wÛ´@.}¶]KÁÂ@ÚÁ%Di¹@ALÈ½¹@_x0008_Û;Mëµ@ßáFp¸@9]_x000E_½@_x0001__x0004_pµ¡§bC¿@&amp;ÏVEÝP¶@Ëmg5Á¾@lîñ¤±·@_x0004_æ¿=¢·@ÁªÌ³@üeÔ¯¤z²@_x001F__x000E__x0003_Q¯2¸@À_x001F__x000E_v_x000F_³@ôR\Ê°@íLá3Iº@õÁ±0½@Üèç3-Y½@I_x0018__x0006_à©@Ów$YÌÁ@è_x0001_PÖ&amp;i²@û_j\wÛ»@*_x0001__x000E_Bn_x0014_½@_x0018_`ù8cm¼@5_x0004_´¿üÆ@&gt;Úr_x001C_Ù²@Aß_Ó(_x0008_¹@^"({_x0002_¹¸@'0D­_x0006_½@L¦ouyÿ³@NSBÙÄi²@·ì%T[í°@¯M9oL½@_x001A__x000F_dãt"±@®_x0005_ìV'3µ@,%¯ív±¬@(V¥_x0002__x0003_W7¼@ì§·Hz¹@_x0008_¥_x000E_._x0018_±½@´M|Ò$_x000C_½@fòvé-Â@ê¹_x001E_ø§æ°@\_x001C__x0001_¨»»@Ä3êÞkr¶@v,æ}Å@Íog5´@2GÑ	ãÅ@½Lû3/°@ÓY¾o)½@VÛf8ë³@ýv?.}¯@ìÏ,ýd¯@ÖD_x000C_ý;®@ÔnQ-³ý»@_x000B__x0014_$ÛÂ¶@_x0016_V!_x001C_@'´@^6Pi®°@l¤È5²@ø/ãÅÐµ@_x0008_xÄ²å¹@_x0016_c¹EÅ:²@[v',#Õ¼@_x0012_ÅzÚäµ@9¹d]ÛÁ@æ{!ÅÔ»@xñ_x000F__x0005__x0014_º@IáYû_x001D_­@ÈGOú¹¸´@_x0001__x0005_[f_x000E_À°@è_x000C__x0003_ºÝè»@'Wýîo¹@_x000F_ÝÊ5]½@_x0014_ïóº@_x0007_á_x0019_yÁ@õ/Bêµ@â¸ã_x001D_QU¾@Å2iË3_x0008_Á@0 ;Äg°@ÓµÏÁ@¡9d¸sNº@ lØÂ	-¾@µ_x000F_â}S¹@½¶_x001E__x000E_-Â@_x0008_Ýë_àJ»@£èØöP´@ÑC&gt;Åû!²@eSYë¹@]Ç6_x0004_·@l·ò¯_x0010_à°@ü*_x0008_ÆT®@ÿZ¼½¿@_x0016_ôC!SÅ@Zÿ_x0017_&lt;îÃ@n_x0006_]_x0007_Øù¹@~H_x0013_"_x000D_õ®@lÖw_x0001_èE¸@Ó­¦fjÁ@5_x0013_®_x0012__x0002_a´@=OÇÅAº@zöó_x0002__x0003__x000C_×À@þ;dØ¿F±@_x0012_Ø%_x001B_~Ù´@t½ïÅ_x0006_Â@^_x0007_ÿKáª@_x0010_vä_x0010__x0015_º@sÂ_x0016_2º@_x000E_{_x0013_­0(¹@þ_x0017__x000F_ö8¸±@=_x0014_	_x000E_lþ¸@_x000F_¸_x001B_½ô·@¿S_x0013_eq´@Z×KÇö·@_x0016_)D_x001E_íz¶@_x0003_§by«·@ÐÝT7x¤¸@Ü´PLéÁ@BÙ¿¯°@¬áDÛ¦·@_x0007_§_x0007_o·@c´nËh¶@_x000F_Ø_x0008_4_x0008_þ²@¨EÇ\¶©@¡ûc'ßÀ¥@¨ú_x0018_6(²@©_x000B_V{!Yµ@"e§ÂÚ_x0017_À@ª·ø¶@ô¼ÖvR)·@wÛD[2»@Ôåþ¬&gt;_x0002_¶@&amp;_ð_x0001_Õ¶@_x0002__x0004_Âít¾@_x0017_.¨aLÃ@KZÜpÏ¶@Ph7F8Ê@5$_x000F_{Ò}¾@ð/æW°Â@¥oéÝµ@=~ÀIã³@Þ`0ã_x001F_âº@_x0015_«s´i¹@i«Wêµ@{´v!¶@LÛb÷[S°@÷×õJ[.À@öU£ªr_x000E_´@Ü¶&amp;­,]¿@4ù/½@³_x0002_É¼@°éÛyõ_x0007_·@;Ù_x0012__x0011__x000B_C¶@ÚPtN·@æy_x0004_á¸Á¼@kaö_x001F_Fp±@¯1®d¶²@8Öf pCº@&lt;)ºj¦_x000D_º@§_x0019__x0011__x0001_g_x0014_­@b¡ð%7¶@o_x0003_má½@Z_x0002_£®_x001A_³¹@qE&gt;¤N¤Ã@´_x001D_L!_x0005__x0006_BaÄ@_x0001_ia´d·@OHKFD'·@_x000C_ªÐÌÈ_x0019_¸@_x0003_:,ÜËâµ@6	ÞO¼@1yî_x0004_µ@_x0002_¬t·äñ¼@ËÅô_x0015_çÒ²@fÒ6	_x001E_P±@#åÁ_x0006_ýç¹@Zå-»@X!U½ñ°@í*ô+e¨·@._x000D_.ËV­·@_x0010_©¶wÆ±@_x001B_³Ð.¨±@_x0014_nq ë®@êÛÀÆ§:¼@º&amp;öX¤Ä¾@ÔÞM²@~_x0005_ú{l¬@{Æï$¼@¡_x0007_ó_x0015__x0012_ã±@§¤7½@F\E0_x000E_±@ÀçU±[º@Eêñ÷;´@ðEYÏ@_x000F_³@_x000B_±Ð5À_x000F_¶@Ë²[Khò±@ßPÊiq·@_x0001__x0003_ènsÀ«¹@Gâ§«_x0003_=µ@ªéÐ¤¢Î´@K)_x001D__x001A_EÀ@w@_x001F_X¶@ä&amp;ÒÀ_x0008_¯@_x000E__x0002_ïç[¹@P¶i[_x0001_É@®°¹^Á@4}pÓ-±@ëCÆ_x0001_¢µ@;_x0017_qn'^¸@xÝäjå	±@_x0005_é!Öº@(âÙxÊ¶@ú%£_x0006_¨_x001D_²@Ê_x0019_­´3º@ævËÂ;-À@JV)&amp;#Á@Èe3Í·@,¥¬.Ì´@¼O0ÐÈÆ@ç¸0E[[±@ÿÆ«5°@û&amp;#\ÙÐ´@_x0003_!®êðb²@§_x0001_]G_x0019_ßµ@b²_x001A_Í_x000D_­@õÃ'ù%®@l_x0005_¢Y?»@1øç	å¹@_x0004_w-_x0001__x0003_-d¹@ï¨Ê{M³@n_x0004_©à²y®@&gt;_x000F_Ð&gt;rn¸@_©+_x000B_þ]¹@&amp;pP\Uº@½¶ñz@U¿@·µ±_x001C_Yå¸@Þ "á¹@c^8+¯@]-e_x0013_;ã¶@FÚ&lt;NgF³@æ¬g»öÙ¸@_x001C_1e_,R¼@Ñ_x0011_åµ»´@f1oçµ@_x0008_R&amp;g³@_x0004_/¦þ­_x001D_·@öDæÌ0a¹@@f_x0006__x0006_µXÄ@É!këN²@5_x000D__x001D_?_x0004_¨@ó_x0001_:n_x001F_ñ¹@?j_x0017_o»±@¸D'q²@[à®í#_x0001_¯@^4ÅOoSµ@3ZYîRª@_x001F_/Þ]D_x000E_¹@Wnù_x0016_±l³@¶_x001D_H`_x0002_ª²@ÆùÍ}²j°@_x0002__x0003_ÑÁæ_x0003_ZÂ@_x000C__x0015_E_x0003_'ß¹@ßÃ£'=ä¸@[BcÒp·@_x0001_Æy ²µ@vÓ³ø¬Á¹@´«ï}Á@n±ÞÁË»@n&amp;_x000C_Ú_x001C_¶@}µùñF³°@~SH_x0003_øÆ¸@}éàª_x0019_º@Nm]Òéº@ã[^º­Á@èùM¯`N¸@g°ç)_x0017_±@Ü,ÑíÄÊ¾@h_x0004__x0012_'¢±@\Ù¤ïø±@Î_x0015_±£½@cuf(XRº@ÅMk#¦Ü³@vküZbÃ@ò«cÕ­n²@L{ï¡¿@Ó_x0002_|á¨¶@ãÏé^R¸·@ÀE6_x0001_÷½@Û.e\q¶@Äâ_x000F_	}Ì@nÄ¬­D_x0012_»@¢°*_x0013__x0001__x0008_«Z»@e+_x001D_)_x0004_½@_x000E_"¾¶Õrº@æ_x0007_¡_x0019_J7»@ÃH	²%¼@¾5U8_x0013_Â@nsÎ¨_x0012_IÇ@¬ÇÆØÁ@_x0006_A5_x000B_º«@[Ô_x0014_Pù´@T"¥_x0005_¡Â·@Å2¸6Ñ´@_x0003_ÊeÙ_x0001_´@_x000F_L«!OÓ¿@e¡ãa¤7º@yy\¾Æº@_x000D_'¿¿è¸@©ÄÈ}­#µ@3HÀ_x0011_J¯@y_x0002_å¥èÎ½@õ_x0010_Ð¿YÄ@_x000F_ÎW åD·@øªn2BÝÇ@ßL+Üµ@405k=8À@8_x0008_ÇÃ_x001E_®º@_x0001_1Ôº@´:´á;m»@ Ãñe¸¶@dxxiY`º@&lt;Ñ¤®çtµ@(,j20,»@_x0007__x0008_Þr¢ïÅNÃ@$Í	«@R_x0006_±ÑT&gt;»@Æ[û.á´@Ñ¯¸â_x0003_º@eèMj'»@å_x0001__x000E__x0014__x0005_´@w_x001C__x001F_Ø&lt;¯µ@·_x0001__x0004_-î¶@C$ú_x000C_Wº@oøï_x0013_IÉ³@_x001D_]Ùè£½@Íõ	_x001C_¸²@,&lt;Mÿ&lt;QÆ@ùVê_x0004_;Õ¸@§»h|°º@¸ê_x0002_°¶@_x001C_ö¼_x0002_÷±@aõ¡RR¹@üL­ôÀ@^Ðâ?Û¹@_x0010_Ö¡¾¨º@_x0005_ìçD|µ@`ôÏ7&lt;Á±@¸¥³¾v·@ùá¢°c_x001F_¿@_x000E_$ôJ ÚÃ@×_x0004_³HP·@ÜpÕµ¾5¿@_x0015_ä¹»_x001D_¸@_x0019_òpÃ_x0013__x0018_¶@¾_x0007_ÓÆ_x0003__x0005_©_x0006_£@¥ÜÕ-Ä@RØ¶_x0006_ó¸@ðUì_x001F_Q²@êÈ²¶7_x0004_­@N/&amp;ëI³@lâZ_x0003_Ð¼¿@_x0007_µo¥¶µ@_x0007_ ÚÒ_x000F_©½@ETÚoik¿@ÖMäkM ´@Q_x0017_um³@_x000E_+Ö_x001F_·®@Í;ç¾@´î éa·@â_x0017_DÒHs½@_x0006__x0016_Ïì_x000B_J±@ÍC_x0006__x000B_{@²@âBÎ«ó»@VÐÚIýFÀ@´­l½ã³@®_x0007_$ðb=Ä@0ÑCÌéT¥@_x0002_"Ûï&lt;­@Ùº5n¡£@·_x001D_2+Øñ·@_x0006_¶IÌ_x0013_¯@_x0001__x0019_â®Ö_x0008_Å@¯Gp_x001E_Ä¶@ì7"T_x0011_¯@wÊ$_x0018_p³@8 ëôjöÂ@_x0001__x0002_Sj_x0002_!¿@î_x000F_÷]©º@²Ë¥ë!¾@_x001C_34ÐÞ´@1QñÇ¬@Ù$´-ý¹@âï¸2M¨@_x001A_àíät·@!¥ó7&amp;&amp;µ@;À TÃ@_x001C_¬eúYÛ¹@S¡¿à_x0003__x000C_´@xd_x0008_Ó¤¸@o]YùR@®@qÙÒ¿¸@ ¤lª@à_¿B§[Â@Ñø°ê&lt;´´@"µô§ÓMÁ@ë{j=¶@ü_x0015_®_x001B_ß¾@ÛbÞ¥G²@2X]Õ¼ÃÀ@:9£'é¹@qÀZ_x0002__x0006_²@0¶7_x001D_w_x0012_¾@_x001D__x0002_,R²@DJ9¶@iÄôW~µ@_x0018_³sDØ²@PÖò_x0004_ø'»@gÊN_x0015__x0003__x0004_¸Ð¼@B_x0002_0bÑÆ¶@c&lt;_x0015__x0015_Êä°@ 	±!T§´@Ðí¯ß0Á@GQâ_x0001_Mþµ@s]_x001E_U^¿@_x0002__x0016_¥laF¹@_x001F_¡1èèÀ@Ý_x0014_ôÓ_x0019_¹@fþ­êëâ²@è»FÞ½@ òãù%À@´l%Zì°@®&gt;iÐ_x001D_«@_x0007_µEÄ@ÆúØo7è½@ðZ_x0011_Á¢¼@H_x0008_{_x001F_ç¹@  ø_x0015_Å¸@½ãÖ×¯¶@|7Ú@µ@_x0016_Gæñ$­@b|ÇÆ@¡´@bHÎlM_x0013_¶@tu_x0003_~$°@_x000B_åBh ¬·@_x0006_¦kc3«@&lt;6-}_x0018_I¸@W\-É_x0006_¤·@Tº_x0011_éH¿@ô&amp;ßª/¨¼@_x0004__x0006_n_x000B_~òh_x001D_´@^@èÈ=ú·@µ¾@½Å@b-§_x0001_åÁ@&amp;¨Ê Ñ=°@â_x0015_4a=Hµ@[K_x0012__x000C_}§@XÆ´~­j¿@ H±U|Å°@_x0016_^ÙÚ]S¿@*°¼_x0008_²@P(Q±Â@ò%¿]¾@GÂÏìú±@EÈÔ_x0007_»@$j×&gt;_x0003_qÊ@_x0006_â´*ê¹@ÙN¿º_x0005_À@_x0011_yåÀ´@ê$_x001D_µUú¶@øqöy­µ@h&gt;ä_x000D_ÆWº@ 'Î´ì²@ä/Ø)]¨@_x0019__x001B_ü_x0002_²@e!UzÂ³@úx@Ñ»@¦)¨_x0001_¡ù²@X_x0014_¾W¨µ@_x0005_û_x000C_Ñµ¤±@¥_x0013__x001E_	kÂ@Y	8­_x0001__x0005_Uq¾@_x000D_ã3Ãm±@ÿ_x0017_IK°@Q¡&gt;¼¶ò´@b_x0002_äönµ@_x001B_	§§³@¤$_x000B__x000E_À@¦	_x001D_×Þ2Æ@5Ãp_x000D_ªÀ@k7êóÓø¼@_x0007_Rö²_x0003_.Á@_x000E_ÌÁ¬º@në_x0001_ù!¦@½_x001F_7_x0010_q&amp;§@4_x000C_4ÉÃ@_x0003_ïâ_x000D_´²@ !²_x001B_kÇ@³Ùaó³@D»¯³ï¸Ä@%e¿.WQ¶@ÇY4s(¸@ïÄÏ¸î8½@0zÑ_x0016_´@´µõ_x0004__x0011_´@å _x0016_ç[ð¬@_x0001__x000C_×±ªµ@-å»T¢³@_x0016_ãôw¸&amp;¹@êÞ¼ôk]º@´_x000C_Do»­@Èq_Zñ²@_x0006_)b°F¸@_x0004__x0006_¶_x0012_Âø§ò¼@«Z¯&amp;TßÀ@ÀÉéÑ»@âfNÌ7É¶@_x0010_J_x000C_áÌ@ÄªÐñÒ%½@:Ú¿J¾¾@JMA_x0019_´@y&amp;l}´@(ïI¦	¾@©":ÚÊ®@ÀÞZÅÝnÂ@BQËÉºg²@Þô`(ÿP¸@_x001A_P__x0003_»@§_x0014_\[½@7p_x000F_³Q¹@È?úÓ¶qÀ@ºmÄ+Ò°@³_x0018_?I¿_x0018_¯@$_x000C_Få?%¶@¦'è_x0001_Ó&lt;¶@©)z_x000C_»@_x0002_ÅÀïór±@_x0012__x000F_Ã_x0002_Ðj¼@à_x0005_Z ùA»@ªh}"¼@ÇÀÐ®À@I_x0001__x001D_ÅgÆ²@ª¡Üm·@§ú¯²@a1tÒ_x0002__x0003_a¥µ@¢oâ¨2ÑÄ@qj¬_x0011__x0017__x0019_±@:¶å'¶@ËgÏ&amp;½@£:&gt;_x0016_ï¥Â@e_x0019__x001E_LÉ¾@¬¼² &lt;_x0007_¹@¬¿úèYÃ@&gt;_x0007_M5~»@_x0004_Ä_x0011_Ôið´@L÷¬BíÚ¿@D`Å_x0006__x001A_-³@pFÂií_x0012_´@Hs93Ðï¾@ðÕÆ|ªÄ@rvº¨%Æ@_x0008_jC&amp;_x0005_ä°@._x001D_}·|·@Ñææ`x¼@È_x0008_m·@TË­	Ò¶@/Íä_x001F__x0014_r±@A-G_x0013_I½@È¡bÀ@_x0006__x001D_/_x0001__x000C_RÁ@¸¹qí]k®@òpá_x0007_Å@ô£lzM_·@l­7o(«@öÕ_x0014_å¨ì­@î¦\_x0018__x000B_®@_x0002__x0005_!#Ó,¡°@-'_x0003_zÆ_x0016_»@î¥¦ûô±´@À¼ð²JÀ@ül7_x0011_»@q«Î­&amp;_x0010_²@fIFhÃ@Á¸7mÑ³@ÿ×&lt;KÎ_x0006_¹@n_x001D_øzÄ@_x0001_,Áq+¶@¢M24þ_x0018_¿@Ò)z_x0004_¾@ C«I¢»@Ì._x0007__x0002_^µ@d¹_x000F_e_x0019_Å@EU_x001F_!Ú²@j_x0003_ _x0008_³@N`ÜµP?´@.ª_x0007_ÍÍÀ@¯Ø[q&gt;m´@}_x0016_Ô§µ@¦½¥"ÍÉ@_x0015__x000F_'uF_x001A_¼@r¿_x0014_ù¶_x0004_¼@U|s_x0004_{{®@	îÝM·@º_x0008_zÊ°¨@_x001E__x0003_·Õ¦_x0004_¸@Ø_x0013_iZÍý¿@ M_x0016_?Å@=?Â¹_x0001__x0002__x001D_^²@_x0007_¸wª_x0017_}½@õ_x0016_N_x0017_L·@`-_x001E_FÒ¼@}_x0014_O1/_±@«Jp÷|§°@îU¢_x0002_'_x0010_¼@ ¢¶mÖº¾@ìÃ_x000D_µ_x000F_ç½@_x0018__x0014_µPx¶@XAò$µ@:çx_x001F_l´@öý_x0018_(¯@v%9,#·@#?Ú»&gt;FÃ@Üt(Ï³ª¸@¾:2§ÿ7´@sÿLÙÆC³@ì~³Og¯@Ø_x001B__x0007_%_x0002_ä±@£_x0005__x001F_mÅ·@y}þµ÷û³@¥A«_x0012_£_x0015_±@_x000D_ý¦½iÂ@øåÔµ@_x001B_c×(v·@Úø_x000F_ T1»@\ô^øhÛ¿@0ÈST"´º@¼ÛÆÀåå¾@g'uéq_x0001_º@C£æ»1¡¶@_x0001__x0003_4xÌæ0*º@À_x0008__x0003_}óÀ@tª÷Õj¿@ãdîù³@ÖÞyIR_x001A_±@®°~~¤À¹@PbË'f»@`ÍTrtQÀ@ÀF£jÞµ@n1_x001B__x0018_·@ø+Õ_x0004_Á*²@Iý­Ø_x0007_µ@Ã8$_x000C_KA¹@ÆÂíéB#¼@?w|ËÙª@l®ëi½@h'I_x0013_4F»@læéîë´@ÞSr÷_x000E_Å¦@Ô¼1îIt³@F0Ñ×É&lt;¸@	_x001A_ôY´@L¨íÂÓ_x0003_º@R{_x0014_Ðé Â@Võ»l5½@fHd®é_x000E_¶@_x000D_i/k»}´@£_x0002_R4,µ@Ó+cõ»@_x000E_°ÏúMb½@ânrÁº@6òW_x0001__x0003_Ù3¹@¸,µ¸	³@OXk¼B¬@âo+;_x0019_¾@_x0001__x0002__x0005__x000C_÷û¹@µ_x0006_QºWÀ@TyÊÁ.X¾@a´_x000E_4	î®@·ªfÊ±_x001E_¸@o¢&amp;½"½@|ÇÇvð³@_x000E__x0014_@è_x0012_W¹@È÷s®!À@_x0010_Yzü&gt;¾@é¼+FB´@WÙ_x001A_Y_x0005_³@)2aÍ¶@6ó_x001B__x0007__x000E_Å@V:®È º@NGõ¢Ú¸@_x0008_-»T½_x0014_¾@×³0ê	_x0007_º@ÿr|Ä+È³@gúü_x0007__x0006_»@ÜÝ[¡³@G_x001C__x000B__x0010_Ï²@#_x001F_Uw&lt;¼@ çãZ_x001B_¹@Ê_x0006_|bÜ*´@_x0008_»_x000C_]Å³@_x0010_ÞJ¿ ¸@_x0015_IOÓÁ@_x0005__x0006_â5¹ê¾@('_x001D_ïMR¾@Zó4t.­@_x0018_E_x001A_ÿ[Îµ@0_x001E_¾_x0010_Ä@pW¥¸@ýh&gt;Þ¸@2zBaCÍ¿@ñÛ_x0015_¼P¹@ÒÁð_x001B_'0¸@Ä¬çæ_x0018_Ê@_x000B_P¢xU\À@¾_x0019_ÎY6À@`AÊK[º@Wì_x0006_¡Qd³@_x0018_¸è[!+·@oq¡!~qµ@_x0008_okÃ_x0012_±@5+Àz_x001A_!¸@&lt;î_x0015_Ò²¿@ãÍîî7E±@ÿ_x000E__x001B_ÜiÞÂ@a8Ñï_x001F_»@êÄÑws´@×Ð`A¡_x000D_µ@ _x000C_xOÇ®@°¥Ø_x0002_±@Z3_x0003_ïº@£ºÜ_x0001__x001B_:¼@á§Ð=²Û±@_x0004_½(&gt;¶@ªÝ%_x0001__x0003_XÀ@r­.X¹¬µ@rØÎí]®º@¾Ö²¢°Â@[@L0_x0006__x0008_¸@¸_x000B_p=ºØ·@U_x0007_kÑr´@_x0013_'ax_x0004_´@õ¯´®f_x001C_¶@4åÈtn¹@ÔÔàèåd¸@J³_x0007_uy·@C_x0016_Ñ²@6{¹1þ¼@,_x0016_kñÊã½@eTM¿wÜ¯@ïJ_x0004_þCº³@à_x0003_)_x000E_þ°@Lò¤Ù5±²@¾Wg_x0012_{,½@Ç+¾Í¸@gîÇK_x000F_´@XC_x001C_JE1¶@ao,H/»@_x0016_[;ß)½@înì³Ùe­@Ì_x0011_äÚs_x0011_²@_x0018__x000B_&lt;_x000E__x0002_3­@_x001E_è³@~7kÞÊ}¼@¤{_x0017_îÚº@_x000D_ýL_x0010_ýÀ@_x0001__x0003_}µ}{À@Gë«Ù:ü°@ýEfô.´@$ÛòÃ±@ _x0014_±)#¾@ý2_x000C_;¯²@ åÄ±Å@N_x0010_¨ÆWª@_x000F_Øi_x001C_ç³@51[ñØâ¶@Ç_x000B_*³Ð_x0006_³@_x0010_9¸QpôÃ@÷5(p{_x0002_¼@_x0015_Ê«÷³@1áµù¯¯@¾^dð¾@h_x0015_¯]Â@È¨kG¹@&lt;p_x0008_\ø8¿@J`9Ûõ²@_x0005_²_x0002_d_x0002_±@vI_x0003_TÂ@ÿC©ÈT·@ggÚ°Í_x001A_°@:b;j¨!´@Tc&amp;¡hº@²Iñ_x0011_®@_x000B_º©R²@,JèÓô¯@Ã¬x(=Õµ@Øa_x0001_±°¦º@_x0005_U:_x0018__x0002__x0004_DÃ@º_x0010_XFîÀ@vb¯T7C·@æ_x0003_Áµ²@JÇV;k_x0019_³@.B_kJ¶@`1©_x001F__x0005_Á@_x001E_ãë¬À@ØY´_x0014_¶@&lt;_x0010_QÀ·@WÙ²_x0010__x000B_Íµ@JyÌ_x001C_·@_x000E_äÏ½@¸_x0017_Ü3VLµ@5Hk=õ]©@k½?_x0014__x0008_Ú»@ä¢_x0003_Gà¶@Ì_x0006_P8_x0001_µ@acª_x001D_»@ûíw¸Á@:^LÒhÛ³@5_x001F_ô_x000C_i_x001D_³@P_x0016_ÄA¿@6_x000C_e#¶âº@1¿Y	±³@F¦§_x001F__x0001_ÉÀ@zB9÷á_x0015_¹@¯L4ù_x0018_Í¬@._x000B_â&gt;Â@äY¥^´@X:2àã*»@¤¥Á%Fð±@_x0002__x0006_$_x000C_ç(iº@WÓ_x0005_,_x000F_·@B_x0006_c¡Ug½@Á0/Îu¸@ÚË{ø³¼°@Èôk`_x0001__x000B_¸@Ó®=²}ìµ@ýÁqýmÈµ@¦ÿxÁ_x000D_!¶@_x000C_pÔÓ73½@CxvµXC¹@Ó[4¶«@_x0018__x0018_-3_x0003_ý³@f/¹p·@`;Sq:Üª@+'¯ñ¾f´@t_x000C_Q[ì´@ê_x000F_¶ &gt;Â¯@Ó+þ**·@_x000E_åV	_x0018_¼@d)ÌB3´@w0óÂzG´@hFÿÇ&lt;¹@.U»l/&lt;±@_x0006_ëÙn_x000D_Æ@®?_x000B_(Ú¾»@"IÌözÆ@_x0011_J{°@_x0004_'_x0018_4j¬@_x001C_Ú1áÌL»@Ìbþ[5¹@_x0005_ùâ_x0002__x0003_|¹¶@ÌwI·Ø¡¶@»ÀÝV&lt;lµ@ù _x000B_±q6Á@_x001C_¬¿s_x000D_°@mÏ= r­¸@©'@ùU³@ër/pà¨@}¥p¼¶@ès_x001E__x0001_Å@Ieò_x0018_púµ@ráë@¶@_x0013_©_x0013_w²@`òn¥n¾@6÷8w&gt;¼¸@2_x0005_ci¤×º@s¬¤zz³@}aµ)H.·@Jú,8&lt;N¼@_x001B_ÎÝðiÔ³@,_x000D_Â _x001A_´@hIÂDÄN¼@»á®´@_x001E_6àÑÉ¹­@4_x001C_Ú­@Â&gt;__x000E_­´@!z_x0010_ù_x0015__x000F_µ@__x001A_Ðü=_x0016_À@_x0008_écÚí_x0004_·@£_x0012__x000F_ÁÇÂ@a`gÆ¸@Öqk#Ç¹@_x0002__x0003_°u_m­@¯6û_x0007_¸%·@_x0016_|_x000D_6s³@$Bñº_x0019_«µ@_x001D_ÑÞ]­6³@w+6S©µ@Z_x001D__x0019_Ôo#¹@^D¢G*Ã@Á¬óa²@_x000C_²&amp;uâ¹@3_x0018_°à_x0018_º@ÊÏ[%0¾@õbz_x0017__x0010_m·@Ø"»uêk´@½¢E_x0008_Ë_x000C_º@_x001A_¾_x0019_ü±_x001A_·@	_x001C_qõUoº@?È{í¼ÍÂ@_x0014_&amp;/¸_x0001_´@_x0001_%¬2^¶@\baÞ9P³@ðÌ0vü¡µ@b7¯q¹»@yy«PÜ³@31/x¿@mO5L¿%°@ó¿y£_x0011_¨@ Í¨6teµ@a]~_x0017_½´@Jñt¿@·c'ú¦µ@bß¢_x0001__x0002_¸È²@¾m\_x001A_»º@ÅA_x0012_Öà_x001A_³@³ýÜ!°Ñµ@KÒWï²@_x0003__x0005_Gm¼»@í_x001E_|Ôt·@Öï_x0010_JY»@º;½K´@Ûëáé½@[ÇkøR¶@L7A_x001C_#÷¸@»r_x001E_1¸@_x0004_¢©Ìi_À@(ÉéÒh³@_x000F_è_x0015_ãµ@åMî¿_x0017_°@&gt;jíô1´@üúÙj©@[½Î)3¾@»ýMº@y_x0012_vS¼²@_x0005_a_x0018_4*¹@ôçs[£¹@áÎ²e_x0017_»@{àÙØbg¶@ïîª_x0016_½cÁ@k7Ó_x0004_fÙ¼@æ ÀIâÕ®@à ã¨]¬½@Ië_x0004_°P_x0017_©@&amp;?å_x0015_¸@_x0003__x0005_ûa±o¿´@¬ò_x0002_D·~¹@óà(ãL_x0013_µ@¢YóÉ»@sùÑøh¸@Â®gMD/ª@+%³ã_x0002_÷Ç@.Ø(¬S}»@;Ð6Ì \²@3u¼_x0001_¶@_x0014_ *_x0017_x³@`à]Ñ¨½@Ä÷AÍW®@Æç³íß»@iF_x0001_¹'_x0014_Á@¹µ`_x000B__x000B_¼@_x0016_¿_x0010_0Ô±@í;"Ü¨Y»@¶òæÕ	3º@]R[ÂÀ«½@È¼ Ü»@¢%_õ_x000C_¿@14Ì_x000F__x001B_À@_CtÏàµ@`_x0001__x0017__x0004_ç¯@¶}_x0007_y_x001D_H·@öÉÕ°@ÛÑgës¾@?ªä&gt;f·@Å®H_f¹@_x001F__x000F_^éÃ_x0007_±@*_x0010__x0010_Ü_x0001__x0002_ÛAÂ@|¶çc)_x001C_¸@_x000D_f¥7à¶@¬ÔBA¹¹@·Gà§;¹@)ÿ4Ú _x001D_½@+¥ è¿@_x0003_Ï_x0010_-Ê³@ñÅC(ùµ@ª~÷_x0010_í¯@)ÉfwPµ@C?ø_x0012_"°@oÝ(]Â×¶@ªRK_x0013_«´@R_x0006_ñ)ýÄ¹@g¢J_x001F_¬@_x0016_¹¤Nµ@Ü¤©D_x001D_3°@PÆ1Ùº@ËJo]Á@_x0013_ö8¹@u3&lt;_x0018_W³@JÂÇa³@g_x0012_@ìzÁ@?_x0008_¨¡¼¼@®}Ï¯Á¸@:A÷_x0019__x0006_Ã®@&lt;_x000B_ÖÝÿ»º@:t0ªÃ@ôplv¼@!ED ´@ÿ¿ûb_x000E_½@_x0001__x0003_Ã_x0013_E?z_x001A_¶@C+«*·@`÷9²/1±@Ë/3-wµ@dâ§ß\b¿@¦1Ufé¨²@_x0019_5tUF´@Oè¸_x001E_I»@_x0014_i\»cµ@Rw(ÝC-¸@*Ñ_x0014_'ê±@9ãTÓ¹@ "Íý(²¸@´ð0 WÅ@ÆÙÞ¢(Å@Â/_x000F_w¬»@í£dÏâ¸@ÀSË_x0001_rÍÁ@~Ë]ôuM±@_x001C_õgèª@»@_TÆ³=À@¯_x000D_¨_x0019_Ô_x0012_³@&lt;£(õ:¹@´*É4ÕlÀ@àî|Eä³@¨_x0002_¨²£À@áKH_x0007_ñ)³@(_|=gh±@_x0012__ÕË_x000F_§@ViÎ§#©@´k_x0010_¸@°Ec_x0001__x0002_©ü»@w_x0018_ÜD#Ã@F&gt;Ð&lt;È·@E)ýÌ1d¿@º¾öEO;³@C_x0005_ÿË»¸@æÙ_x0005_çº½@ëNÕôÞ·@|%Ö;¸@_x0016_«zR}_x0004_±@øÓ9éö°@m9¤A_x000D_µ@¬g}¶@7`6P×p½@¢²?á_x0018_	½@_x0012_E²7·@_x001E_¶¬_x001D_,¿À@_x0015_&lt;ªCé_x000E_²@9/pÚ~;¸@Ìt*S;·@H_x000B_¾s¡W»@Ük=¢Ãmµ@âVO'K¿@Óp«µÿ³@_x001E_»»®¿å®@ÿhÆ7!È®@¢_éSÕé°@Bý©¸«@æ_x000F__x0001__x0015_C*¸@û°¶\f°@}þÓÏ¦ú¹@ùN&amp;Y±@_x0001__x0002_Z-F±¾¹@E7\_x001A_Ëª@6ïè_x0007_k³@;w´wiÈ·@Yp_x0015_o#¿@¦÷xè}¸@Üþ.»@TÎ4ù_x0002_Q­@­ZÕ~{ü¼@Þ÷¡y_x0004_"°@8_x000E_°_x000D_ZÀ@R4e/{Ú°@_x0004_ä_x0001_;¥®@¯²µ¼@YÈÎ­8·@_x0010_/ô_x001B_­±@_x000B_ôã_x0011_$²@Èó_x0010__x0012_¬:¿@Ü_x0010_d_x0019__x000C_´@ØCqs_x001F_3³@;3&amp;;ÄÏÀ@µ\ÄAvdµ@Þã(_x0015_¸@a}u4R»¿@tXüé0²@{Ü_x0005_7I¶@½Æç»³­@_x0002_6ö_x001A_nZ¾@Bs	ñ_x0011_¾@X_x0019_:Åè³@0ìöM_x000D_ØÀ@0&amp;o_x0003__x0004_æq«@¨µ_x0019_MtÃ@ÌQÀ&amp;­@³B´_x0004_µR¸@Ä)-ÃÄ¸@Ä_x0008_¶@w_x0016_]_x000B_³@·«¾~¶@s8_x0013__x0011_Èë¹@"c«EÈß®@-²xE´@M*_x0002_ó58±@r_x0008_0±@új½ZÊõ¿@_x0004_YÅÏ·@ø+_x0005_^æ´@h_x000B_z²^ü´@-Hi¿%Ö±@ë,Ô?&lt;ý½@"o®u_x0007_X·@²(/W´µ@D¼¾¾¦´@®AB2Õ¾@^JDäb+¾@¹_x0008__x0001_·¨¹@øÉ_x000F_% ¡·@_x000B_l&lt;²@âáYFÀ@(E^×Z¿@°¸FkWo½@¿aÐï¬ó¡@2³Të¼®@_x0001__x0004_å¡ë_x0014_^æ·@í8ÞÞ_x001A_²@6GÐ.àº@Oû6#o´@ÁM ªÃ³@rWÏµó°@¥]´éç¬­@«{ãêÁµ@÷¨½&lt;ÿèª@¨öbD Ã@¾_x0015_1_x0005__x0004_Á@ÚÖ_x000C_1¤³@*©2Ä_x0008_[®@Tê_x0019_ñ¸@_x001D_qìB#»@íK½ró¿@¦2¾ADµ@_x0004_U»@Xª_x001C_C°_x0003_º@8_x0015_ÿ!±@´l_x0001__x000C_¼@"¶÷§_x0007_¼@§¥_x0013_eÞò«@=]1Ôp»@^¼&gt;Ù_x0004_Ã@_x0002_cÃÛ¢L²@hgnÓÉ´@wÖü»ô¹@(*%+Ý®³@Ó34E_x0015_¶@j­Ü0H_x0019_»@Ve¥_x0001__x0003__x000D_þÀ@äw¯«½pÄ@ÊTàé_x0008_D±@ã]û]Æ½@¤Ã¿_x001C_mÏµ@_x0003__x000E_Q_x000B_Wzº@*U*ó6´@%:lkaÀ@ÿ¬_x0014_Â@õ_x0018_:rè_x000B_¶@&amp;fw@nÛ¬@_x001E_ä,5pÆ@¨õµK¿²@:ÑÉH®@@#_x0008_R_x0004_d±@O_x0004_ÆÖ³@_x0002_6$È}½¸@0(ú@»n¾@÷_x001A_yL¸@¿\[õE_x0005_¾@îÌÛj¥°@__x0015__x0003_3¸¿§@|8Iö/½½@xèÎÌ:(º@_x0011_c_x0003_ßÿÂ@x9â[hÁ@¼­5Æ¡1¿@0Ó}û÷F®@x½_x001B_1U_x000E_µ@}üA7µ@_x0018__x0016_î|í_x0010_Ã@È«þb_x001C_´@_x0003__x0004_wý@|ý&lt;³@Gjâ%6U¶@:÷ë_x0012_S¿@ôt"_x000D_Æñ¯@´´Ìï_x000E_®@{Kûlµ`¶@øè/5õ^¬@zF_x0015_ÓÀæ±@(ä_x0015_ãø_x001A_Â@,äe_x0002_¶@ º/äY_x0018_Â@.ºØFT³@tÛ_x0017_ñA¼@¦ÎGä_x0011_¼@Ï;	×(£¹@uøú/;!±@têúz¼_x0011_³@#£!Fñn¶@þ_x0018_¶_x0001_¯@%ok«r¾¸@Àm¹Å°þ»@,E#ÔõÆ@Ü_x001B_ÎÁzK¼@'b	ÿ_x0001_j·@¾_x0016__x0005_Ò®@_x0014_ekÆB·@çrç&gt;°@_x0011_òF©¸@%_x0007__x000B_0±@È|U_x000B_®®@¨%Ì¬À³@.¢±H_x0004__x0005_2ó¾@G_x0002__x0013_ÌÛ®@è«õÜÀ@U­Àø²_x0015_³@m_x0001_eÍô²@_x000D_rØbE¹@_x001A_ÇhSÐ_x0008_º@L­_x0001_-_x0012_¯@¶hÐ·@¨*U«@¥íØ^¸j­@äÇÚ¬±@µ Zrï±@_x001F_n&gt;·@Î·.y_x001D_C½@¤`ßn`±¶@Ö_x0017__x0012__x001A_~«@b*_x0001_0´@/ïÜá¶@_x0001_ßèÁÁwÀ@®è_x0003_ôT"»@sÓ:m½@än#À@_x0001_­ô_x0012__x000F_;Á@Û§4¿±@_x001C_&gt;_x0011_W÷Õ¿@)ôõ_x0016_Ê¨@tý§²¿@ _x001D__x001A_E÷º@Zú_x0016_éá/¹@M³Ýbø¬@p¢o@_x0017_½@_x0001__x0002__x0001_"2ÚÃ·@ìl³E¾@£iþ}]ª@rVI_»@N-Ö_x0002_Ä@_x0012_,_x001D_êC¯@j$üº@_x001F_Ý_x0002_´:­@Õ?6k»´¼@bÁw!:¯@gz&gt;m|3Â@l¢_x0004_ð&amp;¶@ñl².Íµ@%¹úÄ_x001F_õ¸@¨êí%Á@©À­Æþ~·@éý_x0004_¥¸Qµ@1&amp;Z4¡ý©@ÔÛ¸Êä¶@ï_x0002_zæ²@´ÂJÊf_x000C_È@Ô¥;±@½.Ð))´@rË_x0014_9`µ¹@_x0010_wCs·@ñ_x0012_&amp;_x0010_[n±@Ì©ÁÕ&gt;2Á@ê(Ùy§Ï´@ûJË¹×ñ¾@Æ¬Æ,¦±@ x¸¬Ñ·@TçWk_x0001__x0002_Qåµ@_x0012_HK4¡2¿@_¨ËCÀ@µ@ï£ÑÇóÌ±@ÈnûTëó´@¼ògd¸@_x001C_[8åÚÂ»@_x0013_¤y:·@nµ!ük_x000D_±@òWÞ&amp;%w¾@_x0015_à_x0001__x0013_À@Æ]ëÄg_´@úA¥µ¼@_x001D_s_x001B_S:´@uâzþ_x000C_À@4f×IÉi»@³3Ï_x0013_¶Á±@¨¦Éç^»@fª!_x0002_K2·@®I¾eVz¾@_x0002_è_x0012_þq¤Á@8N :³À@Ì¬KÒ´@Xaÿ:_x0014_I³@4/p_x000D_é¯@t×§¸_x0001_ó¹@Ø{ëe^°@_x0017_¼_x001A_#_x0004_·@«zéõÆº³@¨7|	»@½³F'I~±@Ë¹¤ B_x0014_°@_x0001__x0003_âë¹-Á@_x0019_ùÉK'Ñ³@./gPºi°@?J»ïµ@sÎW»=°@_x000D_äòÑ_x0003__x0002_³@Æ	@Õ_x0004_ÖÀ@0C1¦¯½@!E|¶_x000D__x0016_¶@I[iF{æ¸@_x000E_õ[/_x0014_³@ª|òp½°@îßáT_x0002_kµ@ÊÛë¯}º@_x000B__x0016_fCLº@à Â_x000B__x0010_¹@©&amp;K_x0018_l_x0016_·@/~`uv»µ@:º_x0001_qâ¾@÷d$_x0019_§3´@mûjFº@Ê»;=:´@ ¸'_x001C_G¶´@B_x000D_ä_x0012_¿@ß_x000F_}P®µ@ø×cûê¹@Æt×Jùö¯@Ib_x000F_l~î±@³3Ò@$¾@¦Æ_x001D_óÜ¸@¦VbÎ·@ÈÓUM_x0002__x0003_oÂ´@t{"L¬@0ä;ö_x001A_º@M_x0007_ð¾¶@Ä½¨"_x0018_¸@x¹_x0019_3¸@l_x0018_z¿À@}OIL¸@_x001B_.½ÀTì³@_x001B_,æ}·@4lgÓ_x0007_ÅÄ@_x0002__x0017_:Jø«@áÐë_x0008_w³@]ßeÌð°@_x0013_ôo1vðÅ@Q_x0017_9½´¿@uk§1_x0001_¼@_x0007_e5b¸@,f©_x001E_	 ³@0ÎQ&gt;·@?"ø¡l±@_x0002_$öâxe¾@0azîqÁ@#_x001F_÷_x0014_oo·@1m!Ø0·²@_x0005_y_x001E_=À@µ3ç°eÂ@YÍ"VK±@W÷û#Ã@[é};-æµ@$Gh_x0003_BÀ@_x000D_®â	KÅ@_x0001__x0002__x0003_¼Ö °±@:'ççz_x0006_Ã@ø_x001F_}_x0011_®@`x¹eEÂ@º¥×Öo)Á@2__x0012_ó_x001D_½@CFW©Ëûº@5â¦72ïÀ@33ÇXÃ@j0L9e¼@_x0015_B×4w¸@_x0018_h_x0002_tê°@u.§GØ(²@ü".á¿@~h:²Tü¶@j9ç}ä»@¡_x0016_ÖusnÁ@¨6{$´@E´èP£¹±@_x0019_uÃpW[¸@g_x001C_Òdhµ@çÀ_x0016_ÇÇ²@Jè-Å!8¹@_x0002_Þ3Æ¸@£xM_x000C_1À@¡Ù_x0010_sZ°@Z_x0002_OÚ(µ@&amp;+·ûí%Â@ÇÃW»)åÆ@_x0007_«Ì~½@oYY_x0018_¾.·@	ß#ó_x0002__x0003_·±@!µ__x0005_´@¬Ú&lt;Aq²@Þ_¡ü­¼@äá\_x001E_þª¼@_x0003_Ì_x0015_2_x000B_ë¸@4ÅI×	¶@_x0012_^Óïê-°@_x0006__x000F_­ÁCT¼@¬nÄTqi³@&amp;_x001F_&gt;²@Àî&lt;_x0003_'¼@8_x0011_à×­_x0013_¿@§®Ø_x0019_:x½@v«Ätcº@ÐZè¾¯¹@Dÿ©"+ª«@0·_x000E_q6ºÂ@!Öu¨ð;µ@Ìm½_x0008_²³@¶_x0001_Cý	Àº@~YÂ_x001D_c]¼@ekßÓ´¶@_x000B__x000D_ççõ¹@Â#&lt;Îq¼@µ§?&amp;²@ÌAf3ìÀ@ :~à2®²@Æ¨_x0010_µ_x001F_}³@¬.ïy?=¼@ð|g|¦±¯@¾yæ%Ú³@_x0002__x0004__x0011_¦§Qå³@Á_x0019_úlûAÁ@û»¹ ¨¯@#c¿_x0004_D´@:yE$×ï½@Zâ¸¤ù·@S4O(¿³@bþ&gt;³5_x0014_´@ð®E¥S½@^À_x0001_7À·@Ç§'_x001E_ñµ@­M/ÞÃ¶@F8Uâ¶@_x000E_WÀX¬lÆ@¼ÞfÂ@h#_x0004_!^¶@_x0012_8úO_x000C_5´@éJÛTÑ±@_x0005_ùNl0»@´évÓÀ@lù_x000E_7£ª@ÍÙA_x0012_¤²@ê­_x0004_ª-{µ@µ7¼ýÏ_x0004_À@ú_x0003_ÐþÃ¸@è|ðÝ&lt;¬±@ÃùäÙ ¾@	V®·ÿ­@+û¸k_x0019_´@¦Ë_x0010__x0004_´@4_x0012_¾_x0004_¦¶@!ê_x0013_ä_x0001__x0004_ç_x0013_°@µÎ_x0015_gì©@5r9g4²@@ü$­òÄ@îfRò ÓÂ@L~½+_x0003_Â@ë!_x001B_xÂ@_x0018_F±Mµ@{ëèÒG´@±_x0011_sÂxßÄ@/1¥Ç0¶@_x0002__x0011_üñü*¿@Æ)Úè×û¸@_x0010_N×Ã_x0013_QÂ@[.B¥Ú¶@_»Ç_x0012_Á£@(Ûï° ¸@¹i¯í_x0019_É´@é_x001A_5Jµ@y£Æú_x000D_³@8ÿÇUØ&gt;¹@ÓA«#Fµ@.¾81#Å@:{kðÛ:º@èbMªÕ_x0008_³@¾@ÖÜoW¿@8² á¤¹@BámóÅ²@úÃßf+_x0015_¼@ãþH_x0014_Ùµ@4ö?ÔÊ_x0010_ª@d_x0017_t 'Ä@_x0001__x0006_7¶±ô¦À@Ù×T_x0014_ÓÒ¾@_x0014_óç_x0008_/ÍÂ@å]p¸G°»@o`Éõ7®@TýßØ]È¹@"cÿ¬6¸@îoºÚ¹¹Æ@GÀ_x0017_YÃ´@P+»ÍxP¼@_x0016_Þ'è]Vº@´½¦_x0014_ÿº@/$Yæ_x0002_Ä»@¬pÐÓ´@0Á:¯&gt;4»@Ú·_x0005_&amp;½Ã@uø¸¤¤¤@Ò¡´V_x000E_;°@W_x0004_;Ëùº@_x0006_{ß_x000C_¶@ª_x0017_ÇèÙ¤¶@KXlß­9¶@y_x0003_ëÏ4³@p »_x000C_ß¦½@M_x0019_o@·@_x0006_Ô2¦	_x0019_²@xBÓ/×»@Hê_x0006_`â·@5´$Íöà´@ÅÅ__x0001_¼@qðP¦ÓÁ·@§m7ù_x0002__x0004_²u´@é_x000F_!__x0008__x0003_·@øú:=P·@à¦¬1l°@2_x0003_]e®@pQ:2ÙÁ@,?º9°¼@²ëÑ±AëÀ@N5ã_x0001_¾²@Õ­9dÄ(¿@$ôþ_x0010_&gt;¹@·A³çè±@ËÆÝ­)À@æ¸ðNt°@_x0014_Qª_x000E_eýµ@_x0004_frí E»@Æa~_x0001_vµ@cUÂµ@:E_x0014_ú_x0004_¾@J÷;uzf¶@7ãñ!7®±@f{&gt;¹^_x0007_À@Îetu_x001A_º@ÆCÌÏp¢Â@øI|-ª¬@_x0019_¯,Â_x0004_§¹@ì_x0002_0Àwè¸@Úç¸K_x0010_V²@_x0010__x000F_V£o`°@_x001D_µÐþÛ|¶@oäd£ÀÔ´@±ùåT _x001D_¶@_x0004__x0005_J{[¡z´@_x0014_k9è°@Qr_x0002_C_x0013_¾³@vt JÙ4À@f gst´@_x0007__x0003_6wÒû²@½(lí¸@cñÝI¥À@n._x0012__x0016__x001F_³@)k}î½@fôÏ_x0001_ÆÁ@µ{ÜU±@ÕÓ¢_x001B_Ç&gt;º@Ý±ð¶Âª@_x0008_F¯#¯@­¹Ã3S»@_x000B_8s_x0014_DÁ@N(Ï_x0016_à@³@MC%7_x0013_v³@£ ¿1)I²@ãçù7,±@6¬Êu	³@sáMDæ³@íçõ_x0016_O`»@ÒíÊÁ_x0017_º@Q_°îßb³@éT¿²P.¹@IºIïÂ¸@°¥G=å½@_x0010_ÙÌje`¹@Is	rÙÀ@,ñ_x0001__x0002_ÅF¶@ås¾¶@á&lt;¢WâÞ³@¹_x000C_­¤_x0004_O±@tÉ_x001A_¸@ôÕS(þ³@¥w	_x000F_õ$À@ï_x0018__x0007_þ§Ü·@ZÓàæÛÎ@`ífýpPÀ@»EÆCÂ²@L6Æò!³@P±¿5û»@_x001F__x001B_.&gt; E¶@2Únl²@ge®5¸@¾`L;ÜI¹@ I_x000D_ï$²@ÞØ2O_x0008_B·@g3Ç_x001F_ç§@×_x0019_$éGË°@Å¦^ £¸@ý¨A¹ÎÁ½@ìÂz_x0016_ÆnÀ@¼Úý¥È@*è_x0011_Ýc9¬@&lt;_x000E_Â&lt;´@äâ$tT¸@5ÍÍ¼@1´órBº@{¿Í¬@.G·q_x0018_±¹@_x0001__x0004_òPA*Ü²@"çðBwë¬@Løöç¿_x0010_Â@¦ÜÉQ,²@Gú"°_x0011_k·@FÙ_x0002_ð~À¸@_x0011_Ü÷ ßR²@_x0008_0cÕ+µ@Õ¬p¸@ÊÓe¢_x0002_º@_x0011_òátÔ«À@KXÙàÇ±@¸{SR_x001C__x0012_Ë@_x0003_F'Q®i´@n'îîH¾@ñ_x0015_%·¼@9mË_x0019_Ñ,°@ZQ^_x0007__x0004__º@_x0016_·Å®¶±@_x0001__x001B_úÄ]J·@]º¦?]À@ªL§M´@B_x0007_röÁ@_x0014_Û"Ì_x0003_¶@Ä@ä¦Ü/³@9f²îµ@_x001A_g_x0014_p«õµ@rÐeó¹@_x001B_Þ¦-µ@¦_x000C_M]Zª@Fêû´×ÈË@p¨q&lt;_x0001__x0003__Óº@ä.ÝÁ@Xö_x001F_ù´¸@ô·_x001F_5V?º@Ü¼!uO?¹@Î¼z2¬Ú·@ò.Û_x000D_+®@hcìèòÖÊ@_x0011__x0012_(5ÃÛ¶@r*~Sìp¼@W_x001D_e_x0001_`º@_x000E_Ô¼¿Äôº@+1_x000C__x0015__x001B_´@_x001D_ïM·8_x0014_±@ÎµÅxík»@¨Óð_x0007_vÉ@ë_x000D_¬_x001C_ö¤º@½_x0015_Z;Ö¹@äÅ¬8©g¶@Nç9Ú9P»@*Ösül±@ØTïVBf«@èl¿_x0015_x_x001E_»@	á2_x0008_¼ë¾@,îÔ_x0013_V°@ÝöBÕ_x001B_¸@p[ê_x000B__x0008_¿@Á&gt;k·@°Òÿ}t¶@æw_x0016_î_x0008_¸@ÝSU_x0002_í³@)ÌUtÁ@_x0002__x0003__VÀ_x001C_¾¼@_x001F_Wòhö­@#OôÑµæµ@_x000B_4_x0005_ôí(®@dÓÅMv»@_x0019_UÓ:ì¶@Ôl:bÊÅ@ÖÞny2ê¸@_x001D_¸_x0019__x0014_æ·È@R¡3ä&lt;t¸@/j_x0010_ì¸@"ô÷èµ@_ôêö©Â@&gt;Ó:_x000D_¸@n_x0006_w!²@ûø9åª³@o¹5Ì¥ ·@Õ^ë³@`%Æ_x0008_\ë¤@µ4hþ÷·@Üû+%Î®@'&amp;_ÂtÃ¸@Ä/ëÚß_x000E_¼@QÆì0_x0015_z²@°Ï.ö´@?¡DÉ±_x0016_³@®_x0006_ë6±@íb_x0001_¯·@û q"Þ¶@_x001E_ño@·@¡j¡È¶@ÙkÚþ_x0001__x0002_²_x0007_Ä@$¨+f¢8»@ê_x0005_Õ&lt;¡µ@¯Î?ø%²@¹_x0015_9Ö¹@2JJH¸@Þ]1_x0018_,·@¢§5¸üÂ@_x000D_0!Wb¶@YaÉÎ_x0015_Â@_x0013_¯Ç_x0014_¦@1?7ºÝð·@|&lt;Ü_x001B_»@dÊ¼_x0016_s+À@ëÐ¡	¸@¯ò=µ¾@v_x0014_oêè´@®}9_x0013_"¯@_x001D_þW!=´@òéà6@´@Ê9VëÂ²@çyY9WÁ@®(F_x0012_­@hÝ_x001F__x0005_$¸@&amp;»ë¯_x0018_^À@²Â½_x0012_À@Ç5øÖµ@_x0001_O_x0019_2à¼@K_x0007_yÙm¶@Á÷kx|¡¸@SÞ¸¸ÿN¿@ÃËt_x0007_£{±@_x0002__x0004_´_x0017_Ì\T¶@þK±â´@ß_x001F_Q_Wµ@$òK¨¦·@#®é/RÂ@öÂ+»ÈÂ@¼å£_x000F_$³@Rúß¹jn»@É¢Î_x0004_Á@Ý4ª:ê#Á@j©êGöÎ»@I!NñÃ@²£A®¾H¯@üXiÂÀ¶@p¤ÌqóeÃ@Ù!í_x0014_ù³@b©e\Ô½@ì_x0003_ÎÚT¾@îwS_x0014_yº@ÊúÃ¼@úôùÈ_x0001_´@'I_x0016_Q	¨¹@ßcnuû­@_x0006_£®öî¹@ü_x0017_RD)º@ÔEÇè¾1¯@Â÷uR4_x001F_Ä@pïw^_x001D_µµ@_x0018_}_x0005_]Å@_x0016_¸_x0001_}|´@ôñ­ ¶@ä£g_x0002__x0003_À_x0019_²@^WmxJ±@__x0001_(7­@¶%_x0017_·/¼@_x000F_0T½z_x001B_¶@{µ_x001C_`É£Â@+gÑ_x0005_êMÀ@4-_x0011_)æ6Î@`!Á_x001C_'À@88i U·@¿ÞáfÐ¶@&amp;_x0014_cñM¸@:7þÜ*¶@_x0014_?Å_x0018_º@õ¨sô²@\Â/À­òª@á7ñj¾´@ëÐªÑw5°@1_x0003_ZEµ@z_x000F_Ó±@å¼Ã3¶@ýW_x001A_µ@kµ@\ð§`_x0015_6¼@.*µY3Ã@Ò¯W_x0018_X^¬@?WÏÄ³@¶H_x0016_Ä_x000F_TÀ@Y5¬o¼Ä·@F±ç¾1Ç@_x0013_68¤6ÿÀ@}Î_x0004_õ=»@¹Ón~v¯@_x0001__x0003_"è½_x001C__x0008_·@Ï_x0017_û^æ4½@Þ7ÝXL®´@Û|_x000E__x0011_¯BÀ@_x001C_XÛfè3³@q3K ¬Å@UCr_x000E_:¹@_x0003_=wgëûµ@_x0005__x0004_×Û_x000C_³@_x0014_:|êÛ°@îßâèÎ©@_x0002_§J_x001B_2À@_x0004__x0006_rå=»@¤íq¥	¹@ G	Áµ@.³Ù¼)°@P/ #|³@,y¹U¸:¸@_x0013_oÈ_x0019_~³@Âó]·×¾@É_x001A_q:&lt;_x0007_¾@ß_x0004_E	é`³@_x0007_)Ì%_x0019_ãÃ@¤Òå¦ñÂµ@ëÃdêÜ¸@Qù×µ@¹ìv5Ñ)Æ@RrÄ_x000F_*S´@ÁýD_x0006_±±@Îæ bÏë±@aÎNÏÆ±@á ðe_x0002__x0005_hÄ@F{|z=}¹@ê#&lt;ö\ÂÁ@nl_x0003_´Ï¡´@â¤leN5¹@_x0002__x000E_ó[0ú¸@_x0018_*_x001E_/+Iµ@Ð_x000C__x0006_ü"Å@@_x0007_KrA_x0002_²@ä_x0002__x0010_Ù_x0011_øÀ@a_x0001_ôGt·@hÑ_x000C_[4Y³@èáæ]µ»@MµÒwC¶@Ï_x0011__x0001_¤nÒ±@8_x0012__x001C_M_x001B_Zº@² -_x0007_Ã¢µ@_x0002_°1#Â@_x0002_O_x001E_LÌ°@ba²ù"À@ôðÿFî¼@H@dj_x001C_u»@¶kÞ¤ØÈ@Ó"_x0016_ò/mµ@_x0016_Ìó¿_x0015_:»@_x001E_â¾Ñ´X»@_x0005_yDNÆ¯¸@l?dï~Â@`p±ç1æ¾@p&gt;@^_x001D__¸@_x0004_ò7á_x0008_¿@ôE_x0001_ !®@_x0001__x0002__x0010_à_x0003_«_x0017_¹@§Ý4¥ú±@b°þÂq»@**ã°²ßÃ@ë_x0015_Â&lt;8³@_x000F_ïºrL¾@ÕÏ[U£³@Þ-&amp;9[²@ÂaPcÈOº@_x0014_%Å_x000F__x0003_Êµ@8"*r â´@++f_x000C_^é¶@_x001E_iQòÏ¹@Â&lt;C_x0007_à±@^[_x0013_8_x0013_»@ 7ÆéZ¼@àmå{²@ü9&amp;î ¹@É7}e¶@_x0014_×$ß¿@[&lt;h_ÇW¶@_x0017_uVy\V°@1%±ÚÆ³@EÓ¯ãµ@x¬ÖM@_x001C_½@ðãîìæ¶@ÊÂW×¹@@O6EÔ_x0011_¸@ÈA21ì¼@'R_x0007_[þ·@úO¹&lt;ÿ«º@þ¦Û*_x0001__x0002_û^³@nÑÂ_x0011__x0004_¡±@ÚÞuõ9UÁ@Po«_x0013_ °´@ì6cð_x0011_½@|%3ËlU·@ïÜTÓÏ/À@3H³sLØµ@_x0011_"*×Ý+¸@®UfxÉ@_x0010_Un²`3·@v_x001D_sµ¿@·_x001A_F_x0001_¶@¨k*_x0003_:³@ÜJ6£T¹@Z;wn¿@¸¼¨_x0002_!Ë»@ùJayÆ@P®2ÿKô³@ºBØÅ_x0010_¾@Áõ51RÆ³@Tì²¡KÀ@hq&lt;à`µ@¦MîÈ´@z ,O«_x0019_À@_x0018_¼	t»@@F¡$°@øÙü#ò"º@×h5ôN·@SP§S'ÿ²@ÛQà2_x000D_»@{mg_x0006_þá»@_x0001__x0004_Ì©Wî_x0010_´@©v×Yx±@¨º¬´_x0005_7¹@07¨¶­@PWfÏx°@_x0018_¾ /Y\³@ªËþ£_x000B_2²@ÒL¶Ä.O¯@MÌpÖ`_x0003_°@i# §Ho¸@:n¶1º@Ãmi_x0002_`¸@_x0016__x000C_ÔF|_x001F_¬@&gt;%F_x0014_Ä°@×ÿ&gt;DÇÜ´@±_x0010_q¶@_7&gt;w´@_x0013_.¡Çw±@Ý_x0015_|^4?¶@ÌÕ^ì·@_x0002_*Á-ü¼@ÍÈ_x0001_À¸@_x0016_¿2_¶@w§_x001E_8`³@Ùþ$ñh¹@t_x0008_+¯åLË@Â8X¹@_x0001_7DàÈº@Aî_x0010_Åæ6À@WáZ_x001A_Ë¼@ø5_x001A_.¼@	UV_x0001__x0004_Õµº@|¨Å@_x001B_¥dbQ³@[_x000D_6xî´@çùÙÿÂ@fYLÁ_x0007_ªº@^øÄC¯¹@õt_x000D__x0003_é_x000C_¹@ã_x001E__x0014_Uö/µ@`¿ñ9å»@®__x0004_3Ðõ·@Õ_x0004__x0014_oÏÜÀ@vÃæJº@Â=PB¶@Y³ï±_x0013_¶@&amp;Ú_x0014_¾tµ@ZÈ¸*p	±@_x0002_|Á°G·@_x001F_c° é®°@_x0012_»\ï¶@Ö[È,_x001B_Æ@ÿ©_x000D_Î³@GY/9Ó¾³@?ìÂr³@%&lt;¦ÍÌj¤@!¹Å$¿@JrW:F_x000E_Á@úZ"oê_x0006_º@\2¤±&gt;¶@Ôõt~#«¾@¶Á=µá7¶@1ý¥²·éÉ@_x0001__x0003_Îi2ÇÄ@ïÅJi_x0002__x0017_·@2O_x0008_&lt;Â³@Xëåõ!·@ÌLäm?Á@rM_x000B_V_x000E_³@I5¡²@ÄîSÌíµ@p®¯NU´@í`_x001B_Áu^¼@üBÀ_x001B_Þ»@ÑZ»IÁ°@¥_x001E_ÖØj¶@!×KZ@¦¾@âÈë^w°@cd¸9:´@ªHìKp¿@_x001A_ááYÈ±@Ub¥¢É²@_x0008_ôMµ_x0013_]µ@fgw·à¾@¬µ¼Ïþ¶@QæÑyÊ´@h±©Ñì½@êA°É¥±Æ@_x0018_}ð¦ê_x000C_½@êæª1_x001E_¶@´qãðt®@_x000E_ù_x000D_/Ð@$èØ_x0017_Wµ±@ð¬L_x0006__x001F_½@Sáü_x0001__x0006__x001E_Ò¯@ÂÓ_x000E_Q;«®@FÑ ÕÕA«@u_x001F_Ê_x0014_±-¶@°Oz5¾@Çd_x0002__x0016__x0004_ð²@Ú«7_x0005__x0014_!¨@èf(b{&lt;½@Î¢*Z_x001D_¸@ìÈV5kñ¸@çW_x000E_S2¶@~h±ògSº@¾_x0010_HÃ·ëµ@2_'ßÍÃ@ÌÜÎÚÂ@´j¨_x0006_îmº@@#Ü­*@®@JbrlX²@±jÅé³@éâñv¿£¿@_x000B_qe_x000C_ù±@¾_x0019_n_x0013_#½¾@ Mþî²@MúÆ^°Á@§®W_x0007_éÁ@Ó;`Åj_x001F_µ@_x000C_¸$ñCÀ@à_x0003__x001F_êhº±@F5BC.4±@üØÄ¸i¶@96`0M©@ê¬_x001D_&gt;h#³@_x0001__x0008_{è2²@Ì»_x001A_¸l[¹@åk	/Ë«@dý8Ù»Þ¼@Vx­@ýqÎånÖÁ@@ÝèfÈF²@ÏÝðØ¶@¡t_x0010_¥´±@ò_x0011__x0011_&amp;O½@~æ_x0011_Àp¹@_x0004__çUÞ¡Ä@v3¥û»@_x0019_@9»ÄÁ@_x0003__x000E_&gt;.´@_x0002__x0006_p&gt;L¹@:¶7ä4_x0014_¹@!_x0003_-·l®@²_x000C_*ñpÀ@ºcl¡oÜ¶@¶~é_x0003_ÉÃ@Òj9F0º@Z½BÁ_x0005_À¶@ØøªXwõÁ@ nJ¬è¼@ç_x0007_|_x001D_õ´@Yø'¬°ô¶@Ð®2_x0001_¢_x0006_·@"°;FFY·@×Å9Ó}_x0004_¹@Þ§V_x001A_Ü¾@_x0010_Î¹+_x0003__x0004_¸~Ã@¶ òÍ_x001F_ÏÀ@vÃtT½@¡9!_x0019_¼_x001F_°@½_x0008__x0013_ñ_x0010_´½@Å_x000B_$Zré­@èý_x0019_;Ûp²@$xninA¦@~_x0015__ñ_x000E_è³@´Òa7¶HÄ@kVà6L¯»@Á_x0006_rÊ_x0016_¸@±¹$õ4-³@ðõ¨)_x0004_¹@buryÆ\·@ö.e@I¹@æØ|¯U½@Á_x000C_ÖÞ±@´'§ý)²@_x0001_¹ÙM¼±@ïfy½@¦$&amp;{ È@ùTWf1æ¶@£¡_x0005_h}µ@®(x)QÄ@Îp$+U:·@úëÐ_x0007_ò»@aa_x0019_À_x0002_º@úêµOWa¶@ô	»_x0016_Ã@¿	©_x001B_\_x0003_¹@°h«ð_x000F_4µ@_x0002__x0008_ð£¸¤»@t¹_x0004_Äì«@0	/av¸@rB&amp;_x001D_P¶@(m%Â6µ@_x0001_rGþGÐ³@A_x0006_r_x001B_©@0r¥èéâÀ@§Ì_x0003_ÞçÝ¹@õ{"JØº@àMÑ)D·@ùÒÊ_x0006_%º@_x001C_:$Oµ@¤Ú¶¼Aµ@ë_x000F_BÎÿÿ¼@f¢­5_x0005_Å@_x0018__x0014_ú_x0019_Úgµ@	Z7_x000E_Ó¶À@_x0007_´å_x0008__x001B_¾@ö³¿1¤±@n~¤¾@®.K¹û¾¼@ÆK¦ä¹@&gt;S[ûÇ_x0017_±@º5ÞVÙ§²@EæÕ}mç·@ûõÞ¶§µ@vÓ_x0005__x001E_8µ@¥]ÄÑò¸@S\É?	Ñ¦@^t9G;À@¨	JW_x0001__x0002_×°@ü2'êý¹@Â_x000C_d%¿®@ì²©Æ©¶@ì!é·@Ñý:_x0002__x0008_hÀ@jX*t«»@_x001E_/mÕL³@cp°Áµ¶@ýÛ\¢lý­@t_x001A_ÑÙ_x001C_¯@ÔÔâÝ6¬@ÂÇ_x001B_(ÄÊ±@ZØl	Åª°@_x0004_êP3ÙþÁ@_x0014__x0007_L_x001C_eþ´@_x0003_!Ñ`fÿÃ@äá*Ìx´@§=@h×ò¶@¸´eúXõ°@_x0008_á\ÖYÎ¯@KF]I.µ@«]ý_x000C_3V¸@o_x0010__x001B_x^º´@_x0013_°U¹_x001C_¼@ÔiS½ÿ¬@4TáIÅµ@»Ù©PrÀÄ@Mw7V!½@h¬±¨À¯@á_x001D_»0Ã°@lßÊª6¯@_x0002__x0003_Á-×´wÈ»@I]Z@w¶@`æe:¨¶@¦1"&lt;]´@6»`K±@£( _x0005_í·@÷r³µÚÐµ@¶_x0001_R_x0012_Z³@OaÀU/v¹@CWåöB_x000D_¼@¼Ý,)_x0006_a·@"bàÆ¼·@=ß{_x000F_¥A·@ÐCâ÷£z°@{Ø»è_x001D_º@Ø|Nr_x0003_6¶@åë_x000F_ê	²@+¨_x001D_|º¸@_x000D_e:ôíw¸@-Ò±Í¶Á@ñ_x0019__x000E_ö \¶@&lt;ü&amp;æjÄ@®;z[Ôà°@ä+ÙÜá°@ì¸Ìè{£¼@N_x0011_/_x0019_î·@_x0010_ÙHáK³@e§M_x001C_1ºµ@)&amp;RÇ_x0002_´@8_x000F_$¹C»@Ä_x0013_hUe½@ò\Ã_x0003__x0004_·@&amp;_x001E__x0002_Ø­@*$úl_x0016_¼@ç!%á¿¬@_x0014_·ê_x001E_úðÁ@]_Óe|´@ êË_x0007_Ô¸@*~Ò©¢ÇÃ@Êê·´¢¯@U2äô´Á@_x0006_®Ì¶ÝÀ@Ø6»Ü_x0010_µ@Þéó¹t³@~²Ý¶@hf_x0005_±ã Å@F®_x0001_eÍ´@4ç6JT²@*£*ÀÝm´@\É)Ð3ô°@@Cn;°Á@¬Z¬Õ³@ÊÇ_x0010_.º@_x0004_z0¥°ù²@Ëñ_x001D_ÅÛ¶@'pü_x001D_À@K@­¨8´@Ð_x001B_ó_x000F_Ã@_x001C_­ ÿ±@ó.gWñ¿@Ù&amp;Û|x?¼@'ì±@·_x001A_îk@%µ@_x0001__x0003_B_x0019_u_x0017_¤»Á@=J8à¸@ÄY\5È¼@_x0008_d_x0012_MI´@ò¥ &gt;_x0002_â½@¯Eá´³@´Îú*N»@P1ò_x0012_ÎfÀ@P_x0008_ÕÿêÀ@ò,_x0017__x0005_W®Ä@_x0013_uÚØ´³@¦P_x001D_J&lt;·@MLÎü_x0014_1¬@ÉÌ¸[XaÁ@_x0016_d^¡_x0019_	µ@F)'0I_«@ -#`	µ@6:s&lt;³@®øÓiWÈ¯@J*r¢­@Îx_x0002_Ã«@Ùµ_x0012_k_x0003_¶@¯RÉ_x000B_²@m¢_x001A_%!õ¹@6Ìâ§_x0001_°@¼ýÏ©0c¼@¶c0Þ_x0004_µ@ÚS*÷TÀ¿@¸oÞ,.X³@û	Ó1_x0007_µ@	ý=C´@c²ì_x000D__x0001__x0005_ßX­@Ô´_x000D_¼|{¾@¨ÿ6_x000F_Å ¶@P)ì_x0015__x000E__x001E_Á@qW_x0002_åÀ@ùµ_x0001_«Ü¾@_x0001_¿8×6:¶@[¼(&gt;óH°@Ñ^\T]¸@èåu+ÃD»@_x0016_N2»@ò#´»òº@Ð_oM[µ@²KÃ{P'¬@ïþ`N/Þ°@,Ó`â?À»@wäùÊ=¸@8_x0012__x001F_£&lt;º@R¥ý°@*~_x0003_jø´@ýJ )Çè®@_x0004_^âQ_x0018__x0007_²@¤J£Õ²@_x001E_ý½öà­@~Å7âÞ¹À@Îåª}GÀ@òw·oÂú±@8·]k¯@_x0013_áBk_x0018_²@ôç_x0013__x0012__x0016_¯@_x000B_¡4_x0007_°@ÞÍHá`±@</t>
  </si>
  <si>
    <t>54fb4e02cb98c9724f110572c1f9315e_x0003__x0007_â_x001E_hV¶@~&gt;æ`.ÕÃ@¨ÅûÛ[ð¿@_x0012_1¾@9_x0015_U_k¹@ÎÅ×_x001B_ôpÃ@¼(_x0006_"Ó¼@¤]_x001D_òaÛ½@ÔRy_x0012_#æ¹@ÀPÀ¶@ËÀ_x0003_iÕÊº@_x0005_;*kÍÄ@Þîu'~¯@_x0008_ªÜýÑR©@TÞZ	¯½@_x0008_/¹®¦¶@Ö/ÞÙÈM½@èáB#C°@_x0002_å³_\¼@Ý_x0006__x001F_ÆY´@Ô&amp;wâä)±@%_x001A_îº@NáWï±@?_x000F__x001D_)Â@/úGü_x0001_b¶@"Y%hÁ@6_x001E_æK¿@3C_x0004_ï_x000D_¸@¢s}tÁ³@ÛíZÔÎC­@"ÈØçDtª@nû_x001F_Û_x0001__x0004_°¬·@\ý²Z³@êâ_x0015_j_x001F_´@_x0007__x0017_øQhÅ´@êx_x0004_¡½@_x0019_¿Å»Ú0É@.Ú_x000B_ÙÞ¶@Ð(íÍ#3À@*HúÓ£õ³@zÓJ[f±@À_x0015_Æ­½¹@jF"ó,¸@6¡Õ9X¸¹@ø_x0005_¾¯±@ßsÃG¸@eZá²@dÇ_x0018_ÀææÂ@Ölöòï7Á@}kÐÚÒ°@b_x0004_oé7Ð¹@^9_x0008_#_x0002_¹@ö_x0002__x0008_×_x0008_Ý±@_x0004_·_x000F_ÿ9oÁ@B_x0003_á°°§À@¡C YB¾@Än_x0012_E-Ä@ÞtÑ¥l_x0008_²@p®zÓô:°@L_x000E_zé_c°@ª2_x0003__x0007_r¸@:ê»SÆu°@OöZ±@_x0004__x0006_Ö¡RU_x0001_´@_x0017__x0019_ø&gt;°@YÈC¨¸@0_íU¼@¨4L¤_x0005__x001D_¿@_éêö´@GþÜR³Á@µ_x001D_ÐÆµ@Ó7ÖËLs²@%_x0002_P}_x0011__x001F_Ä@ñ_x001D_Zh±´@ ç?âa±@&lt;ðâç89¹@æx_H@¶@_x001A_¦à#]²@ÖAË´bµ@&lt;_þº µ@ .?¡¹½@xfµ"&amp;Á@BvxøÑ_x000D_¿@.1ýµ@NÊOT«@Q!ÒTq½±@°xÅhNÄ@&gt;Ë]_x001D_¬@ßï+ÙnD³@t_x001D_jT_x0003_M·@_x000E_50éé¾@t±Ê_x0007_G¶Â@«Âzå_x0005__x000C_·@ö_x001E_\`z»@ù_x0001_g _x0002__x0003_Ýy·@_x0004_¬¦03©@ÈÝñ*dôË@/`_x0007_ë3ò²@æW­_x0001_»@°±Ià¹z·@È|-±_x001D_±@ÉìâÚäÎ¸@7&amp;xÙ¼@¦Õ1_x001C_²@\{ºÃ@t]ÉnêÄ½@_x0008_&gt;OZú¥©@_x000E_`1_x0002_±@»Á«_x0014_	ñº@¦Ò,»º@D_x001C_a£¬@_x000B_Þh_x0008_6B²@pÊï_x0018_°@ú_x000F_c_x0002__x0016_¹µ@&gt;Ø°õÉ^®@9°-H£¡À@ÊcËR#¹@r_x0008_ê_x0006_8ï¹@_x0005_çzå}yÀ@ÖVKa¦Õ­@_x0006_{_x001F_VaY¯@²Ø_x0006_²_x0011_À@_x0017__x000B_2XÞ²@è»kÜTÀ@&amp;¡oÕ´@Ì¸5_x0012_â¶@_x0001__x0004_p\YØäéÄ@ñú-Ü°F°@¥_x0007_5 _x0016_¿@üøð_ÀÂ@6²ÈXo¼´@Í_x001C_tå×_x000C_ª@ÊâI_x0001_ÿ·º@øR÷_x0003_4r³@Ï«Í_x0014_Ä¹@2þµ~E°@gò_x001E_¢D¼@(Íõ_x001E_ã_x001E_º@V±iÎ³@JS¬@pN)T_x000D_¾@ _x0016_!(¼@BQS_x0004_	q±@Ý/âU4S·@_x0010_nÎ±3â¬@fSe_x000F_È÷²@Óä¿_x0019_®@XÑO_x0007_º@_x0008__x000C_6±i±¸@ü_x001D_+_x0015_&lt;³@g(_x0002_IÐ@ý9Ñ_x0004_@«Æ@&amp;¼3~ë¿@ê&gt;;_Ãº@¯_x0017_¥*O ½@Â %%._x0006_®@@9ö2Î½½@lÄµ£_x0003__x0005_ËÖ¸@np_x0014_÷¹@_x001D_@jwz¼³@ìÑU4|¼@9vá_x0014_oË¸@2&lt;nªX¥³@SJ¥cÅ@_x0007_k9!R\³@]ÓA°·@¯Ö¿{1jµ@_x000E_äð-»@Å$ ^ ­¶@Î¯ý ¥¯@¼üúÓGçÄ@­A5opö©@NÙÃH_x0015_»@_x0018__x0015_W_x0002_p¿Ã@_x000C_SÜj«@_x0008_W7D_x0001__x000F_³@hó×_@Ë½@wx¡µ_x0010_0¼@â_x000E_ñ=xº°@æÞ¥_x0016_¨¶@U_x0004_ßàs´@J]îìì±@_x0011_=|²8´@:lÉ_x0008_´@_x0008__x0012_ÑDÊ±@e¹@t¿*ÄL¶@~_x0007_b_x0018_W#¸@0Â¥¨¼@_x0004__x0008_ÁË®]IK´@ÒüéñO&amp;´@y_x001D__x001F_·zø²@ô¼æÖ_x0006_Ì¹@á%_x000B_ó³@$4÷¢_x0005_¼@í|ð¶ÞCÂ@_x0002_"_x0002_¾ëV·@Zh9ûô%±@¤µp_x0015__x001A__x0001_·@`D½ôéúº@_x0002_xé¬_x0007_À@_x001F_T*0ý¤´@@	ÄÜ­ª@C_x0003_é¬{À@$OK_x0004_x²@pÚmà¶¹@Îîâa\·@pébêñµ@êÐ_x001B_Ó-@±@^3DüÐ®²@¥XC_x0011_[ð­@Å_x0002_Ç?Ö·@_x001A_è!_x0007_WÏº@ÎÐýM°@Å_x0017_.&gt;_x001B__x0010_±@vËÙOÆ¼@ÃA´ç_x0005_·@îô±÷¥·@_x0018_ÛhBÕØÂ@_x0019_	_x0002_)Ús±@¾Q_x0001__x0006_jH´@BÐrC°@°ý%íÛøÁ@Â_x0005__x001E_	R(³@	_x0018__x0008_ûÓS´@Þ·&lt;DX_x0014_µ@:ÜÑ¸ô¶@ÑvJ·@RÆ_x0002_yÜ~´@bV_x001A__x0001_µ@î_x0003_,§5 É@üj_x0010_DìãÁ@ï_x001B_oÊ¿@¢_x001F_+y¯@üïìÂ8,¬@_x001A_ªîJúÇ´@p#:éÃ³@æ¨\äv´@_x0010_cÇ@V[²Ô÷´@½|ÚÌ¼@_x0011_ñ4÷»@G_x0017_ð0£´@tbëct&gt;·@ªÉEöº@X_x0004_Ôªòà·@|±Pþº@Åö¨Ü5·@ê%_x0019__x0012_ª@m_x0008_P9_x0010_Íº@\]á&lt;²@.¾äî0_x000E_·@_x0003__x0004_ö_x0002_lótËÀ@¦E§Í»@_x000B__x0013_.?¯@ßVúHjÀ@ß½? _x0019_íÁ@_x0011_¨l&amp;=±@_x001F_·jf_x0008_&amp;¶@D:Å_x0001_0Ø¶@§Ó+xÅ@5Wæ_x0019_ó°@j¸¦-æÀ@zÊUá³@¢ñ_x001C_bQIÁ@FÝïìÃ@ÛSÚç´¶@zÖ*»-±@ò\ßfw³@µ\¶9d·@HnV÷ _x000F_º@Ñ(_Öö¹@&lt;¯_x0015_9À@WÈeUlo²@¶}v£¹@Po[£_x000D_Ä@ _x001C_ü-ÁC²@_x001F_!Öf`ø°@Çó_x0018_}³@î_x0010_æ g´@²S´ÒØÖ¥@C¼_x0004_ß³@_x0005_t_x0017_°Kµ@§¢ç_x0002__x0003_8 »@`_x0016_D´_x000B_Ë¸@lH¡s­,¯@Ånþ¶³@ËÑÆÝ_x0001_'±@&lt;¬Ü_x001C__x0007_¸@|ÊKyÇj²@WÏÈÑæ±@äËã-ÌA³@ö¾ûóæà¸@ae¤zÏ}º@% «@È¬°@2ËÞ\JÂª@òiÙd_³¶@z%+÷qXÁ@ÈåQg:Ã@	_x001D_gÆ`£·@ÆEÈ_x0007_¹·¶@ñKù_x0001_r¶@&gt;&amp;Ã|5 ¹@r`¬ñ(¿Ì@´¼½N¬¼@_x0018_ä_x0012_ë_x001F_¾@_x0008__¶îÿÊ­@ñ_x0003_w_x0005_|»@MñH_x000F_gOµ@^d¥¦º@g_x0008_«Ñ_x0004_?½@ÜMMû$½@úÌéæ_x001C_b¸@È_x000B_Âà4»@Z¡ÞÖµ_x001E_³@_x0002__x0003_ïAÉ2´@G_x0011_¬}ð¶@b_x000F__x000D_~´@E¡V¶i_x001E_±@ÔþÎsÞ°@'¾ô~_x0013_h´@ð"6£t_x0002_¸@MzòMr_x0018_¶@k_x0007_Ô_x0011__x001B_¼@x»ª´vÈ@-`_x0006_ò»°@ÎjY_x001A_y¶@Ð_x0001_eÐ_x000C_¤°@?+YÕ#è·@ÿ&amp;Áev³@_x0010_è5_x0001_Â¶@h_x0017_ÉS6Q±@_x000B__x0007_»À ´@Ê_x0019_E§@dÒôøº@qçZC!²@ííP¬Ï²@ªèú°@ô%%¬ù°@7c~ûJ¸@Ô/âÝI´@üp_x001C_Wùqµ@h_x001F_0ã¹@7àº:X(ª@_x0004_[Ê-:_x001F_À@äA\ðCv¿@Þ L2_x0001__x0004_ã-¸@Z±Gç²@_x0003__x001A_Ü{êç´@²Ðc_x000E_¢²@Þ¼_x0015_]×¸@rý¦A_x000B_ú¯@aE_x0007_ª_x0002_·@`3¼_x001B_ß´@´â_x001D__x0003_Á@õº*_x0015__x0003_¸@7^ÊÝàÑÁ@uQ[&gt;Á@ét­Î0fÀ@!?«ÝÃÙ±@É_x0008__x0013_1ÄÂ@_x0016_ÿÑ¶@#!Þé¸@È­GÀK»@í_x000C__x0003_y_x001C_®@`¬÷à_x0010_Ç@ìÃ¢ÄNÂ@4	h",%´@&gt;Á½_x0007__x0007_­@lá`a_x0017_µ@_x0002_Ï$÷gµ@«uwnÓ³@T?à_x000C_Â@4p]Áö±@ô¯¶è®@"c× 0¹@&gt;&lt;NVRqº@QX_x001A_ _x0015_µ@_x0002__x0003_¨&lt;Ù_x0014_ù¸@¥3û3Ì­@&amp;ÅèÅ0wº@&amp;_x0004_gah`²@¦Ml/p´@_x001A_'½¸|_x0019_¶@âtaHÀ@Ò_x0013_¯Ýç´@:Ï¼b[²@½mì@_x0013_Ú´@¨_x000B__x0011_û}«@_x000F_àêõ_x000B_¹@Ö'Ý¤u²@ØK~OÀ@^B_x001D_%B³@Àiî®Ý¿@eÓ_x0017_Kï­¾@±èÓ¬_x001E_°@ì:Ð£{´@FÙmu±@OÀøuæý·@vfÊml¸@Kt£··@Õ/qÃÝ\º@¤_x000D_ÏXöF·@ÝÛÒp!³¶@_x0004_ÈU\_x001F_¶@Ý{2\!·@MA_x0001__2_x001C_±@¼û±~ü¸À@²² »v©@¡«é_x0006__x0008_e_x000B_µ@üUçÉÃ@ü?XöÓ_x001B_²@vF_x001C_2qÀ@`_«n®@_x001A_'ã³@¡_x0018_÷_x0004_§¸@Ù?UÓ_x0006__x0007_¯@Ìt¹Y(ZÈ@_x000F__x0011_ÿ!ä¿µ@_x001A_ ë_x000B__x001B_#²@j'¬¹(«@_x000C_ó_x0003_±@B¶ÝHÐ¹@7!_x0008_ &amp;X´@¾ª_x0015_ð~ó¿@!_x0016_°P°@Z_x001F_ï_x0001_÷j¾@@L0_x0005_WÂ@WXÖå±@V_x0011_3Jµ@¦#iO'¿@¦¸K]_x0013_´@_Zw+Â_x0010_¶@L_x0002_³IÅ@¬ò_ó¯ê»@®â_x0014_¼@ùÊ&lt;z|ª@ïée_x0016_L5µ@(æC(Ls»@Í_x0006_c«ð»@(7_x0004__x0019_¨®´@_x0001__x0004_/z=#ûxÀ@&gt;³nw¹@vÉÌ¸@9 mÑ¤³@f1r÷¾þ¹@?Bð6_x0019_Ù´@ä¤Û5Ä­@¯OÏV	°@LV 4íÍ¶@_x000F_¤WS_x0013_x³@£ÿéÔº@2D8/"«@³_x001B_ü,xÁ@»L_x0003_D_x0019_(·@ÆÏB_x0010_¬çÃ@ãòÞ`£º@4h¦+@²²@&gt;æïÎ/²¹@þ·{b_x0016_Æ@Ù,Ü#LÉ¹@½è_x0001__x0005_"ÒÂ@UþØ~Ô?À@ù²Cú_x0008_ÕÀ@_x001D_ªi?_x001C_´@_x000D_ç3}o±@ZEFö´@Ê+.X½@bÿF'_x0002_¾·@hj÷R1×³@ýÒä&amp;´@_x001A__x0007_ÀCR!»@òJÏw_x0001__x0003__x0013_éµ@ñæ_x001F_4ºÐÆ@¬9ìF9¸@=[9X¸@*¾_x0004__x0019_¡°@qFü·¸@D_x0013_|_x0010__x0004_Î´@Ëk_x0011_èÅ¾@õ¬´8Q®@ì_~´·@É-¢ûy¼@½_x0007_¬Pãº@Ö(n_x001B_EÇ°@sñ_x0016_üÁ@JM,&gt;A~¿@_x001A_ý_x0008_/Ë¸·@`6faØÑÀ@_x001D_*&amp;ý+²@Í49¹·@4_x000C_L\_x0003_¾@¤6_x0002_Fý}¶@|lµm§Ö¾@_x0014_wWÌýÂ@ÐqDhlkÀ@ý(kÃ º@_x0003__x0003_ nê·@È9*hkº@^_x0007_*Òiý´@&lt;_x0006_f_x0008_M´@Å½´8³_x0001_¶@_x001D_hÀÃ¾@Á@_x0012_L_x0014__x0006_Î¶@_x0004__x0005_JâÚ×_x0019_ì¸@ÜR`_x0014_çº¹@¶hq.ºÔÇ@&amp;f³Ç"¹@oËç&amp;bÑ¹@4Xï_x0001__x0014_Ì©@`çÚj±@W_x0010_AÎ´´@öÕkØ-¦»@KvïÒø¶º@S¨}Ä³@!_x0006_¹]_x0002_²@h	(´¾@¿(¤²·@Is%³¾@jï!ãg³@_x001E_¯_x0015_3!º@xÂ#tìÁ@®_x0016_H³_x0014_Å@5³ß®ÅÄ±@¸ü_x0012_ì_x0019_«@L%¢æR(À@×_x0008__x000B_ß¿@SËn-b»@_x0019_m?_x0003__x000F_5º@&amp;m*fß·@N ±_x0008_æ5º@´ûGØ_x0001_e´@×Ã354é¨@äÇnWÑ´@¥~Úä·@_x0014_)_x0001__x0002_^e¶@\ÑH9ðò½@$ß£òªø¾@òú2_x0011_Å~À@Ù]ËtéÆ´@_x0001_ª@_x0011_¹@~_x0013_¼À@ýhê_x0010_xx¹@j¥õW²@µ±vP_x000C__x0019_¿@z_x0016_Çt­@ÞýpW´@¹w5_x000C_jÀ@Ô@åÆÕ½@¥Ký_x0002_ß0·@úC_x0016_êI«@CîZA~_x0018_¹@_x0013_ÑZò­y¿@3_x0013_%_x0019_íÀ@	¡_x0010_uic´@¾vçm_x001D_­@~æ_x0007_ÎÀ¾@¾Xºð%Êº@__x0002_*Øª_x0017_·@`8h5_x001F_P¬@4pA_x0014_°@ÌÙòû=*´@ÒÆkð+1³@Ãfç8¶@VúºV¯@_x0006_©Pa_x0014_Ä@-yoz^±°@_x0001__x0003_yV»%m¾µ@_x000D_É§&amp;3±@_x001F_ò;),h¹@ºL_x001D__x000C_»Ë³@õÿ/¾\¦@¼¤÷pIY¹@ÅY_x0006_O¹@¸­L±7Æ¹@\òÚdFÀ½@W±h^§±@0QÃJeF¼@&lt;7}¸@_x001E_jÉa}¿@}_x0002_¦@Â@_x0016_®É~_µ@Úd±¯À@Àg§"´@ÙiÀ#Ä@ì4i_x0006__x0019_²Ç@Þ-Z,#½Á@èÙ¾)Îuº@u_x0017_\C¤4¼@çP_x001A_?_x001B_µ@¸Ï,"_x0012_±°@w³e_x0017_Ì¡¹@Ë±§v_x0001_/µ@¡2¶oÑÅ@OÏÅü_·@¼M{ü%iµ@~1)"^_x001D_À@u_x000C_*¤_x0014_å©@Äzà_x0001__x0007_OÈ@_x0014_õP|±@W+ªñö¬@ü,#uÑ¸@u_x001F__x0015_Ø_x0006_T´@Ö{}uGy²@7èÕ5%AÄ@_x001D_\¬x¥¼@¹_x0005_±Ä²@hõ¶j_x001D_Â@_x0001_&gt;¢_x0006__­@­gå_x000D_:y±@ýÉs_x0011_3_x0011_º@CÕ7C¶Ý½@Ì_x0017_rj#²@}ÇBGT»@·8 KYu°@&amp;_x001B_YVO»@G_x0003_Ø)_x001B_·@_x001B_3@ä_x0008_M±@¥_x0004_#ç¸@Â_x0008_µ@RÎ_x000C_ìª@0½g_x0019_,i¼@&gt;£pä9æ¿@Ê¡ÿ`8·@'­'å®Ø»@NÞa(_x0008_ÉÁ@²_x0017_ ¶Kº@Â_x0002_áÖr3Á@·í ?ÛÛ´@l×còX7¿@_x0001__x0003_½í_x001A_áM0°@ÇÜ_x0010__x0019_Õv»@_x0001_lî_x0018_&gt;Ã@Ñ¤Q­_x001A_¼@ö!_x000F_Za&gt;´@ÃdtÖÕ¹´@äÚ9¶2¸µ@£tÁòÜxµ@ykßÆ8l¶@øo_x000F_ÛW³@_x0019_d§_x0010_5Fµ@_x0011_0Ç]Ç:À@ubx&lt;³µ@(_x0012_÷øOJ¬@_x001B_úæ¯Ï·@¹RÊ©@* _x0006_Â5Á@?R_x0007_È±S½@e&lt;±Oï¯@ãVÂ¼@¼6`Û&amp;¾@Æ/×a)è¶@Æà§÷Ö´@Áà_x0019_y¢º@7kÛ¦ÍÀ@MiäHof²@(­_x000F_Àv¹@µs2ß¥³@¸oNÀ®@_x0002_YqÉ|Â@_x0012_ÐA&gt;h±»@Ú°óA_x0001__x0002_HÁ@ñÁMbÆ{¹@_x000E_Ð±_x000F_Å±@Ðêþ)lÖ¨@¹ÒëH_x0004_Æ@ÀàÕé±@óh\Ä¼@m-ÉÁ|ó²@ûÌöÓ¹_x0019_Á@ëÁBÙ£t²@	n¿µ@0_x0014__x000F_`¯¶·@N_x000E__x0003_Z_x0011_°@ÊWv2l²®@L9²Â@U&amp;¤_x0007__x0005_Â@~çç_x0019_È½@ÝÅ9¤¯ôÂ@_x001F_åå+lÁ@ª_x0014_/4Wu¼@WW_x000D__x0013_a°@hÚÉ¾úÁ@ø°´Ë½¾@ Gx49ä·@	¨äÙ_x001B_¿@_x0002_¤E_x0016_æ+¹@NBô6Áý±@_4°PâZ´@P­{_x0014_¹@_x000C_EÀ&lt;ó·@_x0005_,¢É/_x0001_µ@_x001F_«_x0002_8·¸@_x0003__x0004_Äe@)»@Ìè¸@ZÊr»N²@9.Ó äÀ@I¥££ ¼@_x0014_å_x0004__x001C_y°@!ïRüE¶@ck²_x001F__x000F_ Á@Æ÷HRÇyµ@à_x001A_ç7"*¼@_x000C__x001D_Sô_x000C_Ä´@&amp;Í_x0019__x0002_ü½@]¨½@^mC4o°@ôy_x0006_·@·ý_x001C_!Âÿµ@j¢ÈÖO1Â@øåEîØî»@ÞÆnÒ_x0004_×¶@_x0004_:_x0008__x001A_á3²@1pÙyÌQ¸@¦_x001F_"4·@ÄWû.±@ÔHêë1¼@_x001E_(Ád4eÆ@ÿþ7e³@HZi_x0016_±;»@¨¥}B¨ª@üX$_x0001_Q©·@_x001D_ê¿ÛÛ·@´E\&lt;Áº@5W¡ó_x0006__x0008_Òq¹@3Ýæpm_x0002_¾@£¿Ù¬V±@F_x0011_¸R·@ý_x0004_.&amp;:|¶@ÄÎhvÔ°@&lt;ç6ì/Å@]±è_x0014_õ§@º©J[Éé´@Ò[_x000B_&gt;îk²@	ìùÆ9¬³@Î¡Îè_x0018_]´@&amp;&lt;_x001E_Õ_x000B_Ò­@¶ã®_²@Ê¨j|ý¹@b=]_x000F_À@|_x0001_¿nYbº@º!Ø÷Á@_x0010__x0007_Ï!_x0008_³@(_x000B_Ú~¸3¯@K¢ÿ¸@Q_x001B_96_x000B_°@zXu_x0018_XÌ¾@Éà:ã¨»@üÙ²_x0003__x001E_ñ·@}(4)p³@­ÂF¦´@ûÿ_x0005__x0011_¼Â½@_x000F_Û_x0008_²2Z¼@g_x000D_¨9¥¥²@5iäÒ_x0017_µ@RèT=µ@_x0001__x0002_åÃ;ÝN¶@_x0016_hB_x0007_/§@c³"ÚÀÀ@ý½ÿ ´Ãº@ Æ;ÙK¾@0ëÔ_x0008_z¥@ÁU&amp;_x0015__x0015_bµ@ÙÑ¨®Ë·@DVì_x000F_É²«@àoÚ¬*¨@¥6?çÿÐ¶@¸&lt;øv_x0003_c­@ÅËgÏ=¶@Tt©_x0012__x0018_³@\hUIr(´@+&gt;µ7@Ú¶@_,ç(Q»@{¥{cS±@Rÿ.½_x0013_Ã@_x000B_ª_x000C__x001D_¾@\?÷Ð_x001D_«²@,ÿSG¹²´@gªÓÛÜµ@_x0010_ûÑ _x001C_¹@_x0001_*ÃrÂ@ T&amp;»@_x0018_ë/W÷¶@=_x0011__x0015_QÁ²@¦P7§RÀ@#ú_x000B_¹Þ¸@"è(ß¯@Úfþ1_x0008_	¡5³@Å_x000C_­hd_x0008_Ã@ÉA\q&gt;_x0001_º@uI¢!1W²@ZC_x0007_íZ³Ä@_x000D_)L`¥»@R9T,Q/¸@ª­Á_x0016_%±@	_x0002_sqW±@üÒ#o`¸É@tÞö_x001A_ð,·@.iª}¸@ìpëb±@AzC¥l·@ÀnÈ_x000F_Jî¾@rçå_x0003_¯&gt;µ@ïñI¹@¥ôÈ_x0005__x001B_é²@_x001F__x0014_;Ü"è»@¼ñ&amp;jÎ¹¸@o	j¸³@&lt;~S?Pá¿@ú¹=ÄIÆ@ ®2Ê_x0010_ï¸@ª!×Dh³·@Stø)Á_x0006_Á@[?_x0002__x0016_¸@³__x0010__x000F_O¶@Ò_x0015_òâÎ±@DBð#§_x0004_À@ØÀ¼în×²@E@¢ ÎZ¶@_x0001__x0002_ooªë¢c»@¯1Ê_x001E_µ@&amp;+Æ'ÃÚ±@*_x0002_û_x0010__x0004_´@å_x0015_Àß±@²ôçÀ_Ã@·é£ASÚ«@ÒM,kòÌ¶@F©_x0006__x000C_FK°@	¨Ç_x0008_Ò¶@µü^;Æ@Ã¸\_x0011_~°@0)x/_x0005_4À@_x000E_3C,Tv®@*/_x000D_r£©@_x0008_}£¸~Ä@G]÷ìR³@_x0012_í_x0004__x001F_×ø½@6ùÔEûóµ@_x001E_k·r7½@~_x001C_`oµ@_x0012__x0004_é®O´@Ò=DKÃa´@m_x001D_t%Qh¸@,&gt;?ÎøH¨@Í*í3~³@üÉ«ûöª±@këâV{b¸@_x0002_0}®_8¼@AÕ.å´E¶@®B)2Ï_x0018_Ä@,î®_x0001__x0004_|·µ@-÷_x001C__x0008_Wj´@1ñ_x0004__x0011_8FÁ@_x001B_NôH@°@0_x001C_éâ¬¶@ö¸`®çeÁ@VDNJf»@¬é_x0015_Jf_x001F_·@_màøâ®@_x0018_×A~¦°@[áõÿ_x0003_¶@QI7-Ùý¶@zô_x001D_Gì¹@_x0015__x0019_/²¸@þmY_x0008__x0007__x0002_½@í©òð_x001F_¸@rG1_x0001_±@ÆðÚ_x0011_`¿@B1@µ/³@p&amp;ï"¸@¯o¾HÇ³@_x0004_&amp;¼".Z¹@]ç@-:¸@`é_x000E__x0015_Å@TÇÆÙrk¸@ÅPíp·±¶@ÌÉ_x0016__x0002_H½@.ÎAÒÂ@_x0016_äSHÿ·@SuôÑa¼@YûF¥\À@wl_x0005_Ò_x0002_³@_x0003__x0004_¢9×g·@Ò{¸ÿß´@ååuáð¶@8l×¡_x0016_µ@XäÂó$_x000F_Á@_x001D_×¢±@¼"_x0011_àsÌ²@òåØ`À@§_x0005__x0012__x0007_´@lLª¦_x0007_¸¾@¶Æ¹_x001F_örÁ@3_x000E_ýÿ¿@tïV+R³@_x001E_Ä`©À7°@ÂàpèN@.+NùTÀÀ@øé_x0001_2Ü°@	Aa¶¥¹@óNþ¢o°@^OcTO.³@\ µ_x0012_dk¾@_x0004_÷&gt; _x001B_µ@PA_x0007_Ó':µ@^_x0015_;ùJ«@¦Y®_x0014_õÏ­@_x000B_[Ú­4M¹@_x000F_ï$?DÃ@V81Vl¹@_x000D_ã?V_x0008_Ä@Â_x0003_uK¼@B¼ó¸_x0002_{±@äÁ¾ï_x0002__x0004_ô³@ _x0003_Ðk·(·@¶}u_x001C_mU²@ápnôA¶@¿Zgk­A´@+¾x=Ó»@I)q«2_x0003_µ@ºKÐ®»@Ø_x000F_ð_x000B_æñµ@A¬Åñ_x001D_ª@­ä÷3@¯@l_x0013_yÐÉ&gt;±@þí_x0003_¨®Rµ@f¨1ª5rÄ@ÒN3ÎÛlÇ@zì ñ´À@_x001B__x0010_.ÄEÀ@_x001E__x001E_â4¶@1QÇ_x0011_¹@Òkâýd·@y¨jÄî»@Ùàë_x000C_¾@R¦.o´@ã×÷Ê]»@j_x0014__x0018_D|_x001F_Ç@ó½t_x0008_c¾@Ø	"hzÖ»@ü¼Ì²@Ú6+_x001F_·U»@¦W¬µ@&lt;&gt;_x0012_®¡	À@,_x0001_»_x001B_j{¸@_x0001__x0008__x0006__x0017_Q_x001C_Â¹@ld§¬Ò¸@b_x0011_ ½`d¼@1½ fð¸@_x0004_(_x0003_ÿEú¾@_x001A__x001F_æì_x000C_Ê@ÏÌ®_x000C_1¨@Â\¸u_x0002__x0002_¸@_x001F_9Á¤¬£¶@^w;ñ_x0013_n¹@gD¢3_x001A_ç±@N_x0007_R.5fº@¶½_x0012_,_x0004_°@S»_x000F_¥w_x000B_·@X¹mÀ_x0010_í¿@ðNÊ£½@æ_x001D_O_x001A_¡·@é Õxpú´@üæ§:g·@u7ò/¦_x0016_¹@_x0004_»_x0012_;×½@áAF(Z¸@{Q8·9Òµ@¾;1¨_x0005_¼@_x000E_«4@Iº¶@2ùÀ«ôÀ@®á_x0003_yëUÀ@@PÅ_x0011_§³Ã@ø¤=i3c°@Ø_x0004_RÇÊ_x000B_¸@cÓ²³G±@&gt;©_x0017__x0001__x0002_ñµ½@_x0003__x0018_$_x000E_-½@«òÞ®Ç¯µ@_x0011_ZvÄç¨°@¸ÿ_x001B_?ÙÏ°@:_x0001_P±æº@å«Áp"´@_x0007_}ÿò_½@ºÐbÐaÇ@â_x0006_øá@¸@ýtõjx´@_x0018_WÁº@K\öX_x0004_Y²@ò_x0015_Ö_x001E_ÉÖ±@¹Õg¼@À¯¶sh?³@_x0008_&gt;¯A P¾@üµYµò*¹@°M5Ñ_x000E_|¿@åP_x0013__x0016_\Ò¹@_x0004_£$òrÀ­@_x001D_Ån,d¦¼@n;Õ'_x000B_´@=:ðõ±@Ðf_x0014_µÞ¶@¼{_x0019_¼@BH_x0011__x0007_,°@ÉÅ·¾@½³z¦Gº@´ÔÜØ.ü¶@^È_x0007_'6®¶@z0[eÛ¼@_x0001__x0002_&gt;¯0F_x0011_²¾@_x000F_4æTà_x000D_À@+©9¶ãÇ¸@6G¶ïÜG¾@óÍ_x001D_w'ø¸@RÃ 0¨¾@ÿY_x0015_»@Z_x001A_Ö¶K²@ÈBºJþÍ¾@4û±±@;h£¾@Ñ?öê=Öº@Í»l×Àë½@_x001A_bùkÌ_x0015_°@`Ì_x0013_xÁ¨³@ |ÆH¹@¤ßËi;a½@ð&gt;`lxÇ·@_x0002_)¹ø%K½@_x0001_[Ý`D¸´@&amp;:%#D¬@µ®8_x0010_þt¹@¸²*ã?©@`]ØOj¼@àîFÎøä²@_x0015_ÐÀ_x0006__x0013_·¶@ìp_x0017_%hË²@_x000E_T9 ã´@3.ÐaÂ@/h*â¡Éµ@ùÂ_x0015_ý_x0003_(¸@Ô_x0013__x0013_º_x0007_	_x0001_*½@ñÖ~_x0018_JÂ@b_x0018__x0012_½6_x0004_²@Äp»÷µ@SA_x000F_`_x0003_»»@k;JõYÀ@®ö_x0002__x0006_¸@_x0005_þYr_x0013_×¼@h5f©ªº@h_x0015__x001B_ûîµ@âJmjÁ@Ú_x0005_yEA¶@LTèÃµ@´¥o¦Oû²@æèêå+±@_x000D_b_x0004_lÅº@ÚMAì_x001D_÷¶@¼ø_x0012_²_x0003_²@ÿF ÆoìÇ@áó·8¶»@_x001B_#í¨(Û°@J öU!3¹@_x0008_q'ùÅ@Ê ¨_x0010_¸@¹X_x000B_i/¶@ è*_x0008_]EÁ@{?l_x0011_r»@!9|_x0016__x001E_û¶@2[_x0017__x0014_´¸@9yT_x0018__x0019_M¶@üi!_x0007_²À@Æ&gt;ûO_x0012_¿@_x0003__x0005_·Þ_x000D_Ò¨¦@Üì¯$iý¿@ Ë_x000B_$_x0019_?¸@ùIè,{a¾@~ÿ~Üäµ@°²×?îÂ@5d7_x0002_°@.w_x000C_ÍZ«@Ì_x0001_}\_x0012_¶@ÛOÁï·@²8©ÒT¸@¶]?X²S¸@_¿¸!_x0015_³@çÇUµ´@¨ÛfÉpÂ@ð½@b×µ@_x0004_w_x001A_o¨jº@L	AÆS{´@"MósÒN³@V[ø¼¦n¼@Tn_x0012_ÿª@OÙá_x0016_Èµ@Áe.º@'4äÈÂ@ê!4_x001B_¢±@ì(wj¶@RHæ%5_x0003_Á@\ËOi*_x0017_²@ª'ô{º@_x0002_÷»5ñ±@{ÔÁJ·@dC.¶_x0001__x0005_hÁ@&gt;Ø¡_x0003__x0016_¸@Ô©XvÀ@÷Ù%³Ñ_x001D_µ@Xô+3÷¶Å@Í|È¯_x001C_¥·@_x0016_Å_x0005_¸@X­N/õ»@Mºö_x001F_²@³_x0016_k_x001A_¹@ ·Á%Å¯@¨_x000C_¿õ¾¹@n9jÄ»@¸B&gt;åDº@µBÇÜ·³@qË§j#´@yÁ_x0016_KQ·@i4?èË¶@~NPr_x0002_&lt;¾@_x0016__x0012_tËÞ·@uå²:§·@rêïz_x0007_´@ÒôpÖµ@DÓd·½@JVÂR_x0017_¸@()é&gt;Ö'µ@_x0004_;Ü7ú½@I#Ü:-¶@xb_x001D_:´ZÀ@_x001E_ _x0002_Ë_x0004_¿@$$ca­SÁ@8_x0005__x001B_ìíV¾@_x0001__x0002_»_x0007_I£tº@_x0005_Z+O°@_x001A_KWPÃ¼@ô¥wpd$º@9Fí7.´@P²é_x0004_²ÜÍ@¹û¡X_x0013_Õ»@X'~Ì&amp;·@_x0003_³}ò!µ@$Ü¼Ýh½@°Û0Ëõ'°@-U_x001B_"¤µ@tK)éÀÎÁ@ð_x0006__x0007__x0012_º@7Cfòy_x0007_¶@dky¶nò®@&amp;@_x0014_(+8¾@,n_x000D_'¥F³@¬bJ?ÛÛ²@SÍ-1þ¸@Oö§_x0017__¶@D+é³K¿@Àè_x0007_k_x0008_V¹@%0_x001D_Ä¥ ¼@ù_x0019_V~%_x0017_³@¡_x0014__x001E_a²@XdÄ_x001E_4«¹@uõ¹õ¾@¼XIp~1½@6ÆÁÀ&lt;Â@Èè4p4-»@±ëÙ_x0001__x0004_Ì¬Á@ÎX.g9¾¾@ÀÍ!x_x0016_ ²@_x000F_;cºk¼@ÁÓ__x000E_O]³@ùd}§_x0006_½º@Uotµ­Ö¯@_x001D_-/_x001E_|¸@}rqÒ_x0005_º@Æ÷DÙø_x0014_È@_x001B_õTèeIÀ@xaô©êÝÁ@±·_x0016_+Ñ_¾@a[p_x001D_µ@ñ¥1Þ_x001A_v²@1]_x000D_~V´@7ÐwR_x0002_¶@CPû:/Õ¹@yfg!Â@_x0010_¸ê6Ú¼@_x0015_ÈG_x0002_í#±@þ_x0018_]ì_x0008_»@n_x001F__x0003_u_x0004_R±@_x0016_­¨&gt;·@5V%±&gt;	´@i÷À(*¹@T¿¿Õyò´@Å_x0010_»S}òÀ@NË³Èß@¹@j!¿\×vÁ@ÂB{te¸@v®_x000C__x001E_íü·@_x0005__x0006_ëÁ_x0015_tÎ¾º@îId¼ÑÓµ@Xé_x001E_¹Æ_x0001_¯@*(d;Ë@_x000E__x000E_-&gt;¾@Ó_x0004_uæ1¹@*&amp;c¼©@áCD¦Ä@ØNfk&amp;°@ò{êTu_x0002_¹@ìÅü&lt;Á&amp;º@Vbãkå·@°_x000D__x0001_¶@z¼^(ß¾°@t	' å|°@°&amp;pz5Uµ@]EÝt_x000C_ ·@Èbiê´@®K_x001E_aÅ_x0016_¾@q_x0018__x0013_+ÃcÀ@_x0015_Ð÷_x0017_7¸@G^3ñ¤êÂ@_x001E_ç(³@Ø d¾N¹@-Å|Ù³@e©ìf¸@m=ÎM_x0004_ú®@_x001A_êÄÕ0Ø±@Æ=äº`X°@BP_x001A_Q_x0003_Ã@-üÊ_x0015_Hg¿@Ô_x001F_m¿_x0001__x0002_)_x000E_²@`ã	j·Õ¸@vç_x0004_»¹@$há	eß»@®Îëq¶@p_x0007__x001D_£{WÊ@_x0002_²ø|Z¼@ö	ÊW=º@#KÝË1à²@îDþDkÜ·@_x0005_#Ïõy{³@¸È{|¯@Dç¶íÖt½@÷îÕö³@fpËà&amp;µ@Mñÿß_x0005_´@_x0004_° vIg±@ô_x0015_©q_x0011_¶@å]U5Ñ¾@.K_x0012_~oo»@¬áä°e_x000B_°@û$f_x0003_¬²@_x0010_1â|_x0018_­@q&amp;Xó´L®@,´ÄÔö®@	D"ç0KÁ@ØÒUÉDÁ´@:_x001A_ tÀ²@Ì.f±:½@+x5`»@ûrêÝ´@8f¥ï-²@_x0001__x0002_Eñ!«ñ³@ý1)]ð_x000E_»@[_x000C_ýÖ5ª@¬=²ò_x001C_´@1_x000F_ ãdd²@D__x0013_ãÆy½@Ò_x0007_¤8_x0007_,³@9¹¯ú_x0001_×´@zî6_x000F_É@­é }_x0019_µ@³7½#_x0003_¬@}:äE¸@neÿf²@_x0015_¼_x0007_ËU/Á@.ëfÔ	¶@èR]Ó$s¬@¥ÞÏ	 z¶@©¶ð?^³@ÍàæëfÁ@_x000F__x0010_~c§Ò·@òû¯½p­@Ú.Ökø¹@}ý2_x001C_¬@r$I	_x0014_ñÄ@ô_x0003_!ò%¸@=2|TlN´@\éA_x0006_°@_x001B_7_x0014_[7Ô²@A_x0007_¹_x0001_Æ±@ åx_x0014__x0018_´@JWz¾h´@Üwð_x0002__x0003_ô´@µÖ_x000B_®±@ÉüªG°@t_x0002_êîå­@TÈû½_x0003_¬@íxñ?ö_x000D_Ã@*_x0002__x0017__&amp;@Ç@+&gt;_x0016_C7³@æÔ¼xOv¶@fù=é:_x0017_¶@íl8´(@¼@8gÚ_x001C__x000C__x0013_º@Gq_x001F_'¸À@X_x0011__x0006_¶@ÞññBÃÀ@Á²?µ@ÃK&amp;±Ñ_x0001_·@á_x000B_ç5_x000D_Ã@@¾ËÇ¸Øµ@qT_x000F_þ_x001C__x000E_¶@_x001A_RqÐÔ¯@cñ\ ­¹@*FHd¸@Ø_x0001_|â¸@ ÎÙ_x000B_¼@_x0005_²_x0012_Ãkr·@7²Â_x000D_ä[±@2_x0008_7Í1±@3k_x000B__x001F_Ø´@U±³Ï°¸@©_x0012_Ø!4Â@vÒ:ÏA°@_x0003__x0005_Ï5_x0008_áùÀ@£Ï¯ø·@¢*É½ôÔ½@à_x0006_YÑ_x0016_åº@ÁG)Ê¥¸@P§_x000F__Dù»@ÂÝÚRWÓ½@plÁ÷j¡Á@ê§¨_x001D_¤½@¡Ò¦Å_x0011_´@Íö}ê&gt;À@'ùiIk°@5ý_x0008_ÏC¸@r«±à@º@_x0006_q-ìê²@È;_x0016_Õ·@_x001B_æýáÄVµ@i·ÄMæ°@,_x001D_Oæ_x000D_d¶@²i\2GÓ´@&lt;fÖÂ@20_x0002__x001F_e_x000C_µ@zc@Û½9¥@î_x000C_RX;þÁ@p_x0015__x0004_Î_x0002_µ@{ä,fE:À@åÁÀµ@â§Ãµ_x0001_ó¶@çdY_x0010_¾@ÄÂ«Åé`¸@$Vh_x0008_ýö¦@_x000E_»¾_x0001__x0003_uö²@Ê_x000E_1Ü¿@¨íè^ª¹@´Ç_x0007_æ4¶@«_x0012__x000E_'Qñ´@aæÒ_v±@_x001B_&gt; V_x000B_ª³@²{mî._x0017_¸@_x0005_Iðb fÅ@óÀÎÔ¦Ùµ@s¥z_x0001__x0005_»@·_x0002_l?¶@þá;_x0019_|e°@Æ4£EA²@ÝC³È-p®@_x000B_ÄV_x0016_8µ@b ¤}?øµ@_x0018_¦²/aE³@øaÆÎ_x0011_/Ï@xSü_x0010_µk±@;zöW8²@6ëÛÚØ_x0008_¼@Úuï4ð.±@ô%M_x0002_´@ó_x0016_P*_x001C_µ@	Ûâç^_x0014_¸@à¯p^f]¶@¿_x001D_ç¡EÒ´@H½By_x0018_´@^Ã_x001F__x000F_D¼¹@JI¾Ô_x000B_Á@`Î;_x0010_ó÷³@_x0001__x0002_ÖÌîþÕ´@_x0006__x0005_¾»¹´@Î¸FYº@Øß¨À@B~L?2µ@Óð#¨ª·@Ü°/·@ZA°qã¿@Uuk"_x0004_â³@¼8ÃË\»@ïhl_x0017_c¹@J~_x001B_úä²@_x001C_àµ[_x0011_Ú¹@üÐ¯pÚú·@²^_x0004__x0013_­~Á@ÿ÷¬Ï_x001D_°@è½¤tó_x001A_Ã@í}qnÄà¯@|_x0019_W?àË´@6 r;y,¿@ÒÛëDZ©´@àçóDþF¿@j¡)&lt;ÈÙ½@ý_x001B_KyÌ¾@__x0011__x001F_@º¹@Í_x001E_'ªçÏ¸@P_x0008_¹ð«´@_x0007_ðé8°@ñì3l¸@ÂÒÑ¹@Þômÿc½@­úËÀ_x0002__x0003_ï_x0018_À@!QdèÕ?·@e7Ôü_x0016_¢¸@ÀX_x001B_æ÷4»@þøÂ¤ó£²@F{­\×¶Ã@Î(cJ³@&lt;÷_x001E__x001F_YáÁ@ÔmL6_x0018__x0010_»@N_x000B_x\+³@ÑB_x001F_f$¶@ÂM_x001B_á±@äQ§Z³@H_x0006_¤._x0011_\´@I_x0001_¼d®@_x0018_Ü3_x001B_k¹@3D&lt;ØM¤µ@¹ÓïÁ@ï(T®.:·@_x001B_,t8s_x0001_²@öªå:CÃ@AUEwJ_x0019_´@IAg(}¶@up _x000F_0t¨@_x0001_f_x001B_Ü#¶@­@_x0006_`Ç@ºßNâf¹@iá_x0005_$Á@}N|ô¼@~_x0019_[S_x0011_±@à_x0012_«(¶@;d¤uJ_x001A_Â@_x0007__x0008_Ý¯(_ë8Â@\=@ì#¬¸@É_x0014_³ _x000D_·@r[6µß¹@ßÝÔúÀÁ@	¯_x000E_æYÁ@_x0014_býÃ@Ý-_x000C__x0011_&gt;Ûµ@]fÛ&lt;_x001C_Õ±@ÞQ(e_x0012_·@Àºò6¾@_x0005_Íjõ²TÇ@R³ò_x0014_¤Wµ@î5Þµ@_x001A_Òr¾C_x0012_Á@|3^_x0004_!µ@2¼mÒm_x001C_³@N_x0012_Õ)ÝP¯@_x0013__x0008_è°¿°·@¾C_x000D_Åe¼@Ó?ñ_x000B_ðE¼@¼±Øí.²@®_x0006_r0´@ÎÆE_x0002_·ß¸@BhàYµ@Ú¢_x0017_u¬@áÎ}_x000D_s°@r¡gdÚê¶@_x0008_h_x0001__x000D_Ìº@ú_x0017_èò~¼«@z6_x000B_®°f¸@;_x0003__x0010__x0001__x0002_#¿@_x000E_rø¸&amp;â´@_x001D_Õ êÍ³@ä_x001D_8NØù´@_¨¾_x0010_ï]°@°t5®¬Á@&lt;Rø'&gt;©À@_x001E_à	 ¯@µÓÈ~û¸@[~ÇÁB¹@_x0013__x0019__x0011_ëp_x0012_À@_x0011_ 8Ã@ÛPAÝ_x001C_À@_x0012_µ®Æ*Þ¿@®kV_x0011_\_x000B_º@"ð²(¹@s_x0005_h_x0019_öÆ¼@ê8¸¢É¾@Ã_x001B_Á@G$±_x0011_©@8U½Å~ª´@_x0008_O_x0018_§Ê_x0015_²@Â|ó{DÅÃ@j!_x0013_§½µ@}yÈ°[¶@¶¶@ºÎ_x0016_!_x001A_î²@&amp;1_x0004_æ»¬´@¢éã²@V%6½@XÖBxñ¶@Â`_x0011_§Ú²@_x0005__x0006_ì|_x001E_¹Ë	¿@ÁLo~Ã_x000C_·@:Y,Ò¨R¼@z"*[ly´@_x001B_m_x0017__x0001_SÄµ@ª_x0001_rÊì)È@´#úÁ	·@"³ÏÕÛõº@Ôâ»D3q°@DÆ±eä_x0014_À@¸è¬&amp;_x0014__x0002_Ä@XuÐMaC½@©NÆ©Â@l¥3D®@tµû»ÿm²@;q¶ËG¬¶@+_x0017_pSî°@öç:Xm_x0003_½@{´%H:²@³ÿí¯ÆT½@ÔÐ£6[º@egC_x0018_µ²@0!.½èÂ@_x001B__x0002__x0004_â¦²@ß£_x0016_)»²@Ç)_x001F_ç`ÉÒ@_x0002_Äi=^¯@-|Õ¢_x0014_²@²s.b®àµ@º_x0018_iF2K¹@©_x0018_¢²_x0013_²@ÊnÂ2_x0001__x0002_Ï¸@»haFH_x0003_À@¼ýÕÎ°@	/Uü_x0003_@¸@Ó,Õ²@ðáé¶@ÉM.5Í_x0005_©@_x0019_e	V\°@úQcÜí´@_x0013_`e&lt;þË±@&gt;@Ú_x000B_iJ¶@¼_x001F_OXuð¶@Ï	znuL¼@{çCÚPe§@S²ûX;¶@6Ü±@Ý³N&gt;_x0010_Á@HÔÝeË³@Öáÿò¿{½@au¬!¥d±@W¸h_x0003_¨±@VÀñµ°@È*Á$å´@&gt;ïh_x0018_Uì»@÷³V9²@_x0016_l°&amp;.­¼@)^_x0019_ÏÖô½@Ì8_x000B_ì _x0012_¸@_x001F_Ú$'&gt;¸@h_x0016_4¸@_x0010_Wi&lt;àöÀ@Ô"Ôö¼@_x0001__x0003_b_x0004_±hã°²@ÿ|ÉÀ_x000E_b¯@¦MðÈD¶@I¸Ëô²³@­L¢Éª|µ@iË@_x0002_%ùÅ@_x0007_þó f³@n@}ú³Ç@iÀóÑÊµ@Þ¯§_x001B_°@_x001E_Ãcþ³@¯	O_x001E_E°@¾¤Í¾	Éº@s_x0001__x000F_·{¼@E8Ë,³¯Ã@_x0019_/_x001A_93¸@ø ½Ôz¸@sIòÈÝ·@ð!½D«kÈ@li¾_x000B_.ìÈ@ asÏÍ±@_x0019_wÈ6Å@où÷_x0003_ìe·@Üê]×ñã´@II1_x001F_&amp;_x0012_¹@ù¼½²Á´@Wó_x000E_R´@¦3N1 Tµ@ð]¿Îh±@"­Üü"µ@´@Öq¼ù³@LÛYÛ_x0001__x0002_X2®@XçÜ²Ö³»@J_x0008_ _x0012_¼@YäßëË¬¸@­o_x001C_àÖÁ@2¾Ý{_x0008_¬°@DdªPì_x0011_²@ÀÀm³Û5µ@e_x0006_«KÂ@_x0003_ØX@r¦Á@_x001C__x001B_&lt;x_x0010_µ@ _x0004_Ö®_x0019_»@ù_x0001_Åì_x0017_1´@;Ô_x000B__x0002_ïC¾@_x0018_¡ÇÏ0ÖÅ@Ló§T9¸»@ô-@¨Ö·@¸æ¨Â@¬1øÍÝ­»@²±%½@7º¤ö_x000C_e¶@_x0011_RzzTµ@o¨Ã¥ý¯@¶Y¯xºÚ¾@_x000F_­±Æ_x0018_K²@ªçù²_x0019_tÂ@7ÀrÒT±@8_x0004_&gt;_x0015_Ðdº@²ÝR­"êÀ@´öËzÔÆ@ªü¾wÔº@6­­â»²@_x0006__x0007_«Á_x0005_ÿ­®@aA7þ±@¡,îù´ µ@ôÒäå\¶@-	§Y¸@ÚZ%¦ðº@_x0003__x0004_~j_x0007_Â@éÔ~àÛ±@TSè^ÆX·@_x0016__x0002_×é_x0013_À@¼=I6Â@S¢_jÚø¿@J¦\y&gt;C¼@|6ò}´@÷[_x0003_Xtw»@_x0008_WG²Î¹@ÿfh]·@T_x001F_]²Â@DfhÆE·@sàªÐ±@@Å_x001A_pF·@¬ûøaIp»@BÀ_x001E_Ç_x0001_¬@MÔßÌåµ¸@"ï®;~0¸@Öå_x0006_a`;µ@8ºèÂ·¿@O_x001A_je/Ã@Õ­¹_x0001_ÁÀ@F)Ä§_x0007_WÄ@rÈ#fÄ@ÖíÝz_x0001__x0003_ídÀ@ÿ ´dâ_x000C_¯@ÎàØ_x0005_ç_x000B_À@.eJ¨]O³@$i¯_x001A_~³³@&lt;ÎÎ;°´@-¼_x001C_\O½@w9_x001A_¦´®@Â|SKÆ¶@@²ógÀ_x0014_»@_x0010_ÒµÑÚ	·@é_x0015__x0011_ðÀ@8¹_x0012_ò,¹@\f_x0002_d!¹@_x0003_Õ0îº@Xe[eád¹@4^_z-º@_x000C_õ×ª_x000F_½@D_x0014_S­:Z¶@_x0014_:m_x0017_§&amp;¸@åUkû_x001B_Ï³@0Ðlº@_x0008_ÙP&gt;n±µ@_x0016_=Ç_x001F__x0002_tµ@pÙÇô¸@×o~'º\¸@_x0004_þß@÷ò»@ì@eÆª@ðOQ±_x0010_«@Ü­_x001A_.ëm¸@w!çÂìµ@:_x0008_ø»@_x0001__x0008_ì)j²+c·@C±_x000F_Í"_x0008_Ç@iÁ1`£w´@°h	K_x0013_¼@ZÊÜu é¼@êÌ_x0005__x0016_®¸@TÝ])äô´@ôvJíÒ·@(Ü_x0008_ñE#¯@Wú_x0017_ôs_x0011_·@p ,TÝ¸@wäë©r¯@[¬¤êÃµ@Æ[¬¶÷_x0001_Â@_x0018_;_x0011_:Ã@BUw.ä,º@Óµ¬£ô	°@'Åal@²@è_x000D_·Â)°@_x0002_,(__x0004_µ@(ë_x0004_[û_x0010_·@_x0007_¼­_x0015__x0019_°@ôÙW&amp;ð¶@-_x0003_´_x001A__x0017__x0010_¸@D_x0005_×_x0013_·@XÂµFe_x0006_±@SýÓ"½·@m¢_x000E_/åB²@¯_x0005_è;øâ³@Iø_x0011_Ü¸oº@_x000D_UÂÅBµ@_x000C_ùj_x0001__x0002_ú±@KÛS²B\¾@ÿS©óy¸@)TCk³º@N_x0005_Sq³@£M¨¾¹ «@[O~¼µ@ëÁ_x0002_Ð_x0012_¸@V*#Jö¶@Ò4o1*Qº@V2?#FÉ½@­n¬_x0004_ª]±@FÉéùÂ¿@h_x000C_ÕÄ¨@(&gt;Ô2æ¬@ Sicº·@Lôÿ`o_x001E_Ã@_x0017_Ýü_À@µ²í_x000F_E¼@¬òÖtw­@_x0011_O_x000E_¹Tí²@_x0019__x000F__x000D_þ6ÿ´@ÛCï3ª¶@a¿Zlë²@M¨ÒÑ9²º@Í&gt;ïD5¶@U_x0010_bE­@;&lt;dßKÆµ@à_x001E_%_x0019_·@Á{Ýf'Úµ@7_x000D_"8_x0006_\µ@ÐËJ*_x001B__x001A_³@_x0001__x0002_ÎºäO®Jµ@ãKÀö²@vå_x0014_o³@_x0015_Tx¢Ý²@rAJ¾§T¹@üÇß^Ûº@_x000E_§¾-Åçº@¢ËÉlßº@03W_x001B_Æ¿@ôÁ^¬×«@¥c$GèV¸@ë!áú·0µ@VÛ¶&lt;_x0013_®@3_x0010_N¼H=½@_x000E_©¶îÇ^µ@hå_íëI¸@ÎXëG¾²@F¨Ï_x000F_q¸@ÌîLö¸@¿ñ=n¢_x0003_¹@²¸ÌÃ?³@ï_x0007_ÀÒ ´@_x0018_ô'EcÇ²@Ãýz_x0019_@à³@÷qÂawµ@nlÒµùG¶@ýlÿóñ³@³'±Ë_x000F_¹@´'*_x000D_ã_x0017_¾@Äá,ýj½¶@`vº@[+®y_x0006__x0007_¾,Ç@iôÜ³Þ^¹@ão_x0004_Xs¿@VvU£)e»@E!ZÌ_x0003_¿@2 ²¥ø&amp;³@ÊÕ³+ø¨@ØþX¸%º@ÖÒäâD7´@+_x0001_mJÝ)¶@t_x001D_2_x0015_Á@néü&gt;g¸@ò»»·@b_x001C_7f-¾@_x001E_Ù _x0002_À@6âO¸@C_x001B_©»³@AAÓâ·@þ¹~äÂ@OiXÜ _x0005_½@µ_x0018_7!&amp;»@üª_x0015__x0003_£¶@_x001C__x0016_Áz_x0008_¹@~_x0018_Î¯9º@	K&gt;jMÊ·@ÃîZM¡rµ@¿9û¼}²@¯÷0n`D¸@(_x000D_])¸@_x0013_[¼¶@äÊ}T·@~:2|»@_x0007__x0008_´	Jê©»@HÐ{0ç*À@ÑÌ!Ùzµ@Jå_x0001_ÇÁï´@_x0016_Ý_x0007_EDÙ¹@¾í#vñG³@_x0013_ü	_%_x0006_µ@{½_x0011_þHï³@y,?ªNE²@ü&gt;QJ´_x001F_¼@@;MPº@ÏlÂÏCµ@Pÿxj§:³@_x000E_2î±_x0007_n³@­u°Ý9^±@pÅÏ_x0003_Rº@ ¾&amp;­¹°@[z_x0002_ðÁ_x001E_²@p}M9r_x0001_À@W_x0015_XtD¹@¨`91_x000B_þ¾@¸h_x000F_?±@_jE³{·@Æé³&gt;ÙW¹@T1_x0014_ P_x0004_³@ÓQzZµ@tajÂÁ@üB&amp;¾?F½@ù_x0002_àÐ_x0002_EÅ@¦º&lt;_x0006_Ê²@ªgULÒ«@nÂ_x0005_4_x0001__x0003_Ï¼@Ln}ÇÈ¾@_x0010__£.DuÀ@BuÝ½_x0015_«Á@n7"º_x001C_~³@´_x0005_9L±Á@ðîMuµ@c~_x0002_£¸¶@jÐª;¬º@¼øß3ä×Â@_x000E_¸^ÝÌ¯@*zÌy_x0010_°@!_x000C_Km­@¬Z¯Ò_x0003_»@oEhðÂ§¿@_x0010__x0016_ö75Ä@:âõÊYóº@=_x0012_ØVH²@_x0002_Ñ¨f¡×©@¬C_x000E__x0004_x¹³@°Rµ:w ³@Ä_x0015__x0007_¦_¸@jLøµ5×¹@ûHoC±@_x0002__x0004_9·_x001C_t¹@pa_x001E_¹s³²@o_x0010__x000C_éMr¹@n_x000D__x0006_Øîj½@ôÑ_x001C_úÆ@Æ¶A8´¯@FWCk_x0014_p¶@_x000B_qea;Â@_x0001__x0002__x001A_`@0x(Ã@þôBm¾ûÄ@_x0007_:´_x001E_ö¼@TÞõdj³@÷ô´µµ@NC¼©WÉ@ÊÏ_x0017_ÆÜz½@$B¼IÇ¾@_x0003__x0003_v¶°²@yr¢_x0017__x0006_¼@Ñü_x0016_hÙÒµ@øm_x001E_µ@Úu¿LÊd¬@+7Ç`_x000C_g²@Þ*÷IÅ¶@Qø\Í_x0010_®³@t_x000E_á0_x0017_µ@»¡È_x001D__x0010_¬µ@D¸Õ¸#³@È¬&lt;Âp{Á@«_x0017__x0013_9ßÊ¶@¸fÒÊs¸@ (î\ù²½@S4s½©z¨@tú1dÞcÂ@MÌ¢_x0019_2°@0ï2òÒ¸@ú_x0001_K~Ù_x001D_¹@ár¸i$ð¼@ýÍô_x0005_dº@OEßéåÅ·@©pÓ_x000F__x0003_	6°@Ã\ü.K_x0015_²@ÍHô¦&amp;Ä@"$:¼c±@_x0014__x000C_`B¸@Üú_x0008_RNÁ@Â-ÄsPn°@¼yÄâ6²@Òy¾+6·°@&amp;_x0013_&gt;ØZÌ·@XùFTôµ@örõ&gt;QGº@XÐ·±?6·@!,ñøÂ@áåëÝÙº@	_x001F_tP~J½@oKU_x001F_ý²@Q_x0002_n!R¥¶@_x0005_Iä#¹@_x000B_´·û,«­@_x0012__x000B__x0004_ÐÕ²@_x0006_úúl¬y»@¾_x0012_Q_x0007_sº@kð{HeÞ¬@ò0çÇó·@p!×$Ðá²@¡b¾Yý%³@]_x000C_×ÕGµ@F9#ÒK´@_x0014_ÑÍ§»_x0010_¿@Ì)_x0001_¾@·UoÛ¢²@_x0001__x0004_×«k=Å@^«ïùº¼@qW_x0004_À¥í±@I_x000B_Ï´½ò²@ð öÀ_x0003_ûµ@_x001A__x0007__x001E_i¿³@êåØNñ+´@ERVnU»@_x0011_© ¬@_x000C_|_x0006_#³@À¦ÎÜ½´@óô\·@ú^&gt;Óô¥@ü___x000E_¸@¬¢thÞkÉ@´_x001C_ðªñÂ@èÁ:_x0019_Íu½@8îoÚ]r²@³«1_x0002_È	²@_x000F_ÏÀÚ·¼@9v_x000E_yæ_x0014_·@Î+$oµ@ão·@Ú}ô/[T¬@zÛ=ÚbÁ@n|;7N_x0010_Â@ZôC_x000B_&gt;¿@_x000C_ál_x0001_EÞµ@¤±g_x0013_®¿@³F-¨ÙÆÁ@_x0014_Û-8B&lt;²@cg_x0010__x0005__x0007_/±@_x0006_Ò4¾¸@_x0014_G¤_x0003_Ç@_x0013_?îîê*°@|£ØÃ©·@9ã;rº@E,èK_x000C_àÁ@`Þ-á¾@ÄE|Wø_x0018_Á@À.þ&amp;7Îº@(ÛM8H^·@Mñ°XU³@´W_x0008_1õ¼Ê@_x0011_Ýb®_x0011_µ@D£oÑH¶@ß¿Cí¸@ÈbÐB|G»@ä_x0010__x0001_$'!Á@p¤,_x0007_ÉÅÀ@xá0'²,µ@_x000E__x0007_}R{å¼@qRZDgº@\³¹Ø´U¼@«&lt;½/ÀÝ²@ ÷Õ_x0002_½µ@¾ ¬¬@ÔÄâò{	½@_x0012_Ã_x0002_}:µ@ì_x0004_*_x0018_µ@¬_x0002_Èñ:»@1ê9Ç_x0004_³@_x0004_K_x001D_ØÅK¶@_x0007__x000B__x0004_ïÛ®·®@g(ÕEù¶@ÙÅg_x001D_Ë²@&lt;àQwà¶@PSÉ_x0014_Ôå²@_x0001_T_x0012__x001F_³@-c_§²@´þã_x0011_"jÃ@&lt;n½ä_¼@P!Úô·Î·@èiÜXÆÂ@*Ø?.^Ä@NÇ ¤T½Â@Yòy^s§@¾ñ&lt;Ý¶"¶@û·Z­P¹@ÏKZ¥_x000B_µ@ôl_x0010_yDW¼@Ö&gt;0_x0015_ÍëÆ@&amp;$ wÃ@¼»_x001A_	_x001C_·@T_x0008_!¸õ_x000E_¹@Ñc¾ù|c³@_x0011_M&lt;_x0002__x0012_&amp;Ã@_x0003_&lt;ß@[µ@þ_x000D_,È\Æ@_x0006_lx8µ·@{ßÙó_x001E_¾@ö_x0005_ñï_x0016_0Ã@JÿL8Ù³@¶ã2r_x000F_ý¸@¡ão¸_x0001__x0002_{+º@* À?_x0014_J¼@Â2ÅXªÂ@_x0012_}^æ,ï¸@cØøQ_x000E_û¿@ än_x000E_u_x0007_³@`ôÐ_x0017_(±¼@~é¼ðµ@_x001A_îÖ@_x000E_ôÁ@HÀª¿VT¸@©:H_x0018_¸@ÁÐÖÌÙ·@_x0001_¨ùû°@XÖè}_x0010_¼@Vúøì@pµ@_x001A_áõ§Ã@_x000C_&amp;_x000C_d©¿@(¹§_x001C_Wóµ@È¹åCèº@$÷$_x000C_pÀ@ÔI³£éì»@ih¢¬X¸@®Ä_x001B_=º@~ÛÜÄÀ¼@_x0001_\_x001B_áÏ,¶@3åÉ1@xÂ@ÿo_x0016_0¯@Ü&lt;)*R¶@aÀ¹m)¹@î¦nÚQÃ@¶Æº:_x000E_+¼@³¥_x0015__@¿·@_x0001__x0002_ì¤h¢ëÇ¶@mCu¢ø$¸@v	_x0011_Y_x0004_Èµ@».n_x001D_1P²@MLDJÈ@_x0005_{ód_x000B_²@¿Ju:«@=$þ_x0013_p_x000C_±@³)·_x001A_¶U´@_x0008__x0005_ïÝÃ@öeu_x0015_®0·@ùÊá]D[½@²úÉå«@&amp;õ{Õæà¼@_x001E_?þ_x000E_¸@¾.Ô_x000E__x0010_·@:ra§¥»·@o`I£_x001E_{º@_x0007_á/ò_x001E_=¾@`ÜóXÇS­@þ^¡'w¼@xá_x001D__x0005_0_x0006_±@hÕ©Q|e´@!³üH·@ÍsÅ¡º@_x0019_Æâ®]¿@"_x001A__x0002__x0007_ÿ½@]¿&amp;Á¸@¼WÉ3ô½@àsdvf¾@_x0004__x0012_¿ÞÃ@p_x0014_ß£_x0001__x0002_»½@O_x0004_ôè¾µ@ÊÛoî·@¿#³¬³@H}ÐbQ'Á@ï_x0012__x000B_S]µ@L*Ù±7_x000D_¶@ÕuÚ4Ò¶@Â¬z_yÃ@ç_x001F_Ì½$Çº@Y»ÿçéé²@&gt;ã=)nÏ°@_x0013_¢õ;?Í½@ôgSu2³¸@_x0018_¨®u¶@Üú©vû8µ@§ùtÆ¡û¾@ò_x001F_	SBB³@Ð`_x001B_ëº¬@ïv_x000C_Âóx³@C4\Hª@.¼g_x0006_®°@_x0012__x001D_ä_x000E_}IÃ@ÓX¹Õ±@2åxÈT¯@óìÁÄT_x001E_·@_6_x0001_Û¸@ÓfZÅ¿@¬_x000D_LÙÕ¶@Û­À¥Ñ#½@ª4þ8Þ­@[_x0010_f¡[Á@_x0003__x0004_RS¬@h»@n_x000B__x000F_f¯P´@}D_x0006_wx_x0010_³@_x0019_&amp;EîìÄ²@xQIz#wº@_x0019_ù²&amp;³@wqÇ_x001A__x0013_µ@_x0014_Ü³_x001C_J´@Ñ_x0002_:+²@ørÊµ@Ìi$òÊÝ¼@Yµºi!³@_x001F_Á,iÌ=²@_x0012_Ãß_x0001_Á@C¡&amp;Z_x001D_!À@9ø«(ê³@¶ºìx¾@Ã@9_x0019_#ÂXU¶@n_x001E__ÛL0®@àÈW)&gt;¾@§ê³£.¹@_x001A_j®Ô_x000E_Òº@þåLÈÓ½@iÅG¨&gt;´@oYZÕØ¿@bÅö¹Ôµ@MSÁ&gt;)¾@J7mÄÞG¼@oXÙ_x0007_G[·@b]çÖû2¼@}ÁLøµ@RÈm¸_x0005_	tE½@»¾-µÑ½@._x0012_ YÆ_x0001_¸@³Ó¡¡~²@@_x0006_÷°_x0016_¬@-,ô_x0005_J|¹@P/¸^zµ@_x001A_~"Hêº@|ç9Kë×Ä@_x0001_-æ_x0013_±º@_x0017_ÑTº@½Þ_x0016_ùg_x000F_¬@_x0019__x0006__x001A_õ_x001F_Ø·@´´ïUÝÄ@	9-¶³@`­_x001E_É*µ@h_x0017_½Ú|¼@j¯±	MÈ°@í²	5zß²@_x0010_ê_x0003__x0007_o³@yÚ8qÄ¹¨@í¦ÜÜ¶¯@%Bu$9±@ß!_x000F_6S©Á@U/&gt;½º¶@_x0018__x000E_ßèÖ	³@_x000D_`/¦®@( ¡H°¦³@_x0010_óß_x0004_F¨À{ZT:_x0008_Àx&amp;uv¥DÀÏWb¤_x0002_§À_x0001__x0003_NÅÍG»@ÀxÁç!?^À(ýhÇaMÀ yTRqAÀ²*"_x000B_À(8baJ_x000B_Àxü_x0013_úSÀ_x001E_Jå=EÀÒzöWÉ_x0017_¥ÀègÚ1_x0006_ÀÜLûÄþÀ[»_r_x0010__x0007_ÀÀEp³L«ÀÑÑj_x0002_]À!mú`ÊÆÀëç­_x000B_}À®&gt;¢L¿Àvgâ)&gt;LÀaNØv¢2Ànù_x0017_ÛË»yÀIþÍ¹ÀÚÿ£ôãÀD|_x000E__x0010_yRÀ|_x0004_ú=_x0001_ùÀðoY_x0003_ÂkÀ_x0006_qá_x0008_zÀïwÞÀ{+_x0004_üìÀÐ/ö_x000E_h_x0010_À/"Ú_x0019_ÀÐqÜ,ûÀ&amp;ÊÝ_x0013__x0001__x0002_@ÅÀ¬Ì_x0001__x001B_q'ÀªæÑ~òVÀVìÚTÀ_x0002__x0001__x0001__x0002__x0001__x0001__x0002__x0001__x0001__x0002__x0001__x0001__x0002__x0001__x0001__x0002__x0001__x0001__x0002__x0001__x0001__x0002__x0001__x0001__x0002__x0001__x0001__x0002__x0001__x0001__x0002__x0001__x0001__x0002__x0001__x0001__x0002__x0001__x0001__x0002__x0001__x0001__x0002__x0001__x0001__x0002__x0001__x0001__x0002__x0001__x0001__x0002__x0001__x0001__x0002__x0001__x0001__x0002__x0001__x0001__x0002__x0001__x0001__x0002__x0001__x0001__x0002__x0001__x0001__x0002__x0001__x0001__x0002__x0001__x0001__x0002__x0001__x0001__x0002__x0001__x0001__x0002__x0001__x0001__x0002__x0001__x0001__x0002__x0001__x0001__x0002__x0001__x0001_ _x0002__x0001__x0001_¡_x0002__x0001__x0001_¢_x0002__x0001__x0001_£_x0002__x0001__x0001_¤_x0002__x0001__x0001_¥_x0002__x0001__x0001_¦_x0002__x0001__x0001_§_x0002__x0001__x0001_¨_x0002__x0001__x0001_©_x0002__x0001__x0001_ª_x0002__x0001__x0001_«_x0002__x0001__x0001_¬_x0002__x0001__x0001_­_x0002__x0001__x0001_®_x0002__x0001__x0001_¯_x0002__x0001__x0001_°_x0002__x0001__x0001_±_x0002__x0001__x0001_²_x0002__x0001__x0001_³_x0002__x0001__x0001_´_x0002__x0001__x0001_µ_x0002__x0001__x0001_¶_x0002__x0001__x0001_·_x0002__x0001__x0001_¸_x0002__x0001__x0001__x0001__x0002_¹_x0002__x0001__x0001_º_x0002__x0001__x0001_»_x0002__x0001__x0001_¼_x0002__x0001__x0001_½_x0002__x0001__x0001_¾_x0002__x0001__x0001_¿_x0002__x0001__x0001_À_x0002__x0001__x0001_Á_x0002__x0001__x0001_Â_x0002__x0001__x0001_Ã_x0002__x0001__x0001_Ä_x0002__x0001__x0001_Å_x0002__x0001__x0001_Æ_x0002__x0001__x0001_È_x0002__x0001__x0001_ýÿÿÿ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×_x0002__x0001__x0001_Ø_x0002__x0001__x0001_Ù_x0002__x0001__x0001_Ú_x0002__x0001__x0001_Û_x0002__x0001__x0001_Ü_x0002__x0001__x0001_Ý_x0002__x0001__x0001_Þ_x0002__x0001__x0001_ß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÷_x0002__x0001__x0001__x0001__x0004_ø_x0004__x0001__x0001_ù_x0004__x0001__x0001_ú_x0004__x0001__x0001_û_x0004__x0001__x0001_ü_x0004__x0001__x0001_ý_x0004__x0001__x0001_þ_x0004__x0001__x0001_ÿ_x0004__x0001__x0001__x0001__x000B__x0001__x0001_ÛoÝß*À8_x001C__x0012__x0016_P0£ÀlcÇYÇJÀ%°AÆ À_x0016__x0001_U_x0006_ÝÀLW_x0019_ÿÞÀ&lt;üÈ´s)§Àê6Ä1n_x0013_Àføë_x000B__x0003_¤À×_x000B__x001B_«_x0008_nÀ:ow(åÀóý¯,JYÀ_x0016_Ó×Ö´&amp;ÀYîMZÓÀ_x001C_J~À~_Ö¤ 	ÀU_x001C_d_x0016__x000D__x0010_À_x0002_ýSÎÀþ!ÖB*åÀÙ¯¶&lt;À©çftâÀ·_x0005_i¶ËõÀRÒ_x000C_0EwÀ,¯!]_x0008_ÀÇ.Àþnü#ßÅÀX¿iø°À_x0001__x0003_z­U'´GÀã_x0012_®â¸_x0007_Àp_x0008_/_x001E_Ói À_x0018_^$¡_x001A_¡Àm(_x0014_CÚÏÀ_x001B_UÏ\CÀÔ~µ_²À&lt;ûéz[À¾ág_x0002_=åzÀÔM_x001B__x000B__x000D_¤ÀÈcèÔfÀFy;À_x0007_nÄ­À¬&lt;O´PrÀJ_x001A_k%¡Àd±b$_x0011_PÀº_x000E__x0006__x0018_d_x0004_À_x000C_ÆLù_x000E_³ÀçßJéÜÀ	)`_´À¼é_x0013__x001E_ÀàÉ.s\_¨Àí]M£¾ÀÝoÙÀÀy;Z¼â¹ÀXÙâë9À_x001F_5,úÀ=ûÆÙ_x0015_À¼1ÆÜíÀË4_x000E_¦+ÆÀÌé_x001C_þsÀ	ÛP8_x0003__x0004__x0001_÷ÀÚ_x0002_Ëú¢_x0012_Àµ¶vìw_x001F_ÀVPø_x0011_,b¯ÀÔÿÔi­ÀX_x000B_áM~3À&amp;C]óÜEÀ¿_x0008_»_x0017_±yÀxüÛ¯É Àº6_x001C_	ZÀíkH]AGÀ_x0018_^71mÀé]lë`ÀÍíÊ­ÀX;ëC~«À9Ö_x0002_VkÀ_x0014_(üÈÀV#_qAÀÜ2;ÿ¡£Àôà8`ªxÀv%¹Ý#ÍÀ01¦6ºkÀãµ­!¤À¨_x000C_¹EÂÀ£¿æ²b Àþ{Quî©À*_x000D__x0003_ÀÒùòJÄ_x001C_ÀJ£;}©òÀ6Õlh_x0012_dÀa0Zü_x001F_À_x0004_pd^;À_x0002__x0008_&lt;'ô¦^_x0007_iÀov¹¥'MÀÖW_x0019_´eÀè¬¾$ã_x0011_À2ªöõüÎÀj`ú2 ÈÀô«âë}´ÀG¶{1ÓüÀQ.hú&amp;À¤®bi_x0004_í¨À"¶Ã_x0001_e À¢rfzjÀ&amp;_x001E__x0005_&lt;ÈGÀ_x0004_ è©äÛÀyS´Ø9ÀVÕ1RÎâÀèûÒÄXÀ_x0016_wþ9çÀ-ª0_x001F__x0019_À_x0010_V`.¾yÀ$æ_x0006_ÏÀ_x001A_Ïéðe£À_x0004_Ì_x000F__x0013_#¨¤Àry{QWcÀu´ì%Àd­EÀ´,¼_x0003_hÀõ!@¸¿À,9_x0010_IùzÀ`©»"¡ëÀ_x001F_¦0KGîÀHõÅ¾_x0004__x0008_EÒÀävjÀdÀñ¥C»Àx¢³(ÀN:nT"AÀ&amp;_x0008_`ÌÀºÓÞÑÆ_x0008_¥Àªà¼ueÛªÀ9ë®a²GÀÏ±7±ðKÀ_x0008_Ì"s_x000F_À\Ûc_x0012_À¡¦ô®*Àx2_x0003_e\áÀ¦Û_x0001__x0004__x0012__x0003_ÀÏ£Òä{ À_x0006_®Ûº¥ÀÜÆz3_x000C_ÀTRÎó[À&gt;_x001B_çÊÃÀt_x000B_g³ÆÀf¢^&amp;_x0013_ÀîèÜ&gt;/zÀèÄ_x0002__ýÞÀÑê=7Å_x0019_À.I©ºÓÀ_x0019_·éQãÀØ­Kl¶×|ÀÑ_x0018_³×ÈÀ_x0005_d6ûâïÀ2MX¡ì¹ ÀRFQ¹_x0007_ùÀ_x0004__x0006__x0019_ÔàkÀ_x0012_$&lt;g_x0006_MÀ¶_x0001_áuâÅÀ×_x0019_pÀJ9â£ìÀR_x000B_øÀßúL2¦_x0012_À·Ðk8ãhÀzû°z±¡ÀÍ_x001C_fk3OÀ_x0011_Y`úUÀtýÖd¬ËÀÂÃ_x0006_ÊQÐÀ-4Bß#ÀÀû0_x0019_¥/§À§ê^p_x0005_Àf×_x0011_¬±À_x0006_ù_x0006_{üþ¨À_x0018_4Â_x0016__x0010_ÀR÷G¶1Àµ_x001A_Z_x000C_y_x0014_Àè_x0010_JÈ_x0002_À_x001E_bäºá¼£ÀFt_x001E__x0014__x001A_âÀî&gt;7\çX}À_x001C_îZ°ÀÂ"Òá+ÀU&gt;ú_x000B_L)À;_x0010_5ìÌÀ_x001A_Ï_x0003_Ï_x0006_ Àé_x0012_nQ_x0010_ÒÀ7[¥~_x0003__x0004_y#ÀlK,_x0018_¦1£Àn_x000C_×8wç¢À¹¨_x0014_÷_x0005_i«ÀJ_x001D__x000D_J_x001E_NÀjÅÀoá{ÀJ_x001D_C	DÊÀÔó¢%_x001E_ÀÓ¡_x0016_¦ë,Àw_x0002_Ö_x001B_w¼Àvµiç_x000E_{À_x0007_ _x0008_ªÀÒ_x0014_ÅøB°Àºªþ´âÀ_x001B_¹þbçÀ³×pßE_À&gt;[ë_WÕÀ¸?GK®C°Àiw±ëKÀ4wÀa_x001A_À¶~@Q_x0001_çÀZgX¦ÒH­À¨It9dRÀ¸\_x0012_ó,|À²õ_x000D_ûÀz_x0016_ÚK)À,,e¹_x0003_Â}À\V,_x0011_ÄÀ`L_x001B_m@ÃÀædqìzÀ¹}aÉ./À¨K!Q gÀ_x0002__x0004_jV_x000E_úó´¤À·_x0012__x0016_òªÀY¥?ÿºÀCÖ«s¥Àb/µã_x0002_ÀÚÍÈu¿?ÀÆNÕ_x0008_¢À_x001B_rè_x001D_}Àî&lt;)Gá¾¢À&lt;_x0004_A`Àc_x0002_'ùáÀ_x0003_ÃâbìÀJ_x0015_í! ÀSJ[_x000E_¥ÀÝñ(Àî"¦,ÀöFn­ÿÀd^Cv_x001B_VÀ_x0004_ú¾9_x0003_À§HÔì_x0011_Àq²½H, ÀÅ_x0012__x000C_&amp;ìIÀ_x0016_Y_x0004_~Ù?}À _x0001_§ì_x0011_¤À_x0006_?N`cÀ@Ù\ýI'À^Z²_x001A_À²ÚþÂà2À-òãÄþÀê.7ö¦Àj_x0005_ Ù?äÀöu¶½_x0003__x0005_¨õÀÚ_x001D_K_x0008_i8ÀNÂ£f©ºÀª?»ÂþÀN,_Ï_x000E__x0014_{À'T_x000B__x0015_¥ÀÓP_x0014_gVÀ¢Á/_x0006_4Àúi_x0002_]É.¡À¦ÐÆq}«À_x0004_â¹¿_x0019_ÀÚ~Ê_x001A_lpÀìI¢ªCRÀ_x0014_TW8À½_x0010_©µÈÀ½jW$§ÀOÓé_x000D_`kÀ¢}h[OÀøPlÉÈÀ2_x0002_÷LðóÀAËDldÀ{_x0001_xMÀ@_x0015_yÕ±_x001C_ÀÁÍZôÀÏ´_x0004_kNõÀf7ÎÑßÀ_x0010_ÐáJªÀ8!ÈiÀFm_x0011__x0011_²¿¤À_x0005_pïDS_x000D_ÀD´Ý"_x0012_ÀÎôV_x0014_&amp;zÀ_x0002__x0005_|æÅQÀÀº¸&amp;9Wþ¢Àø!ÔòÎ­ÀjÃòF_x000E_À8áþ´²{À;ay¨kÀl-Q_x0003_=qÀ[wZö_x0001_ïÀo!SAªÀhQ._x0011_îÀ_x000E_Êï.ñ~ÀßçÊÜÚsÀ	&amp;è }ÑÀ _x0011_S¿ÑÀàI¥Ë#ÀÊ;_x0005_&gt;	kÀ¨!Ï\[ À_x001A_,GÀÑ|g¤kÀ¾M ê_x0008_âÀ:_x0005_ä2Àqq_x0003_CÊÖ¢ÀøáI+s À"{_x0004_¥jsÀ_x0016_Æ!¸ÒÀ6_x000F__x0003_Û$	À^¨ÿ_x0013_ÉÀO¾ÅÐ.SÀÞÇpáÕÀÎ½_x0017_NQÀ~v_x001C_ÄEW¥ÀÅÚT_x0001__x0002__x0001_¡À»(¤ñÈÀÁA@OÀ.4q£ÀÓpù¨H_x0010_ À`HaºéÜ¡ÀØÓñ©v¯À_x0016_ÄuÀn_x0017_0UÀR_x0012_¸Ð »¡ÀÊ$íòÆÀ¬RÓïÀ_x0005_3éz_x001C_À_x000C_Î®¸_x001C_ÀÂ_x001F_R1&amp;p¡Àø'_x000B_Ø2$ÀÒÜvéº_x001D_À,SÕ%À'_x0019_0¤ÓVÀh_x0016_2_x0005_ëaÀV2Èâd_x000F_ÀNÏÇÕÀ`jÚ_x000F_~æÀb=ª¾0Àæ¤kÒýzÀÊoï0u¥À4V¢_x0004_wÀnü@£_x001B_ÀÊçÀ×*@_x0014_hrÀ`ÛÅû-À8._x0003_ÑzéÀ_x0001__x0005_¤,7©ÅÀ_x0007__x0004_H_x001E_À7ª4û¤À_x0011_tº_x001A_ZvÀø5_x0013_å+jÀ4ÄT)|~Àý=¤ À_x0004_×?.gªÀv¸^UfÀ.ÐcÞW) ÀÚG_x0015_~xÚÀå\_x0003_ód=ÀfÎYìé_x0010_À$_x0007_t³="ÀÅ_x001B_òl§ÀC_x0017_ïøÁ_x0002_À4!º_x001B__x0002_ ¤ÀF_x001E_vòÀ8È¯_x0001_âÀþ|²U&amp;ÐÀ_x0001_kEÌÀÿ&lt;?ö¡=Àxãû¡À°?¹»À_x000B_@ö_x000F_Ð«À@Ò_x0015_7ÀZ¼_x0019_#ÃyÀ_x0012_&gt;*|úÀyãÒ²ÛÀÀ®º·HãUÀ¸ û_x0005_g"ÀU­_x0003__x0001__x0004_[WÀª!+ú¹dÀä	;¡XôjÀ+Ü­ÝµÀæ£æ_x0005_.ÀÊªú_x0008_øÀNøÕ_x000D_!¢ÀÂßÝÀ?:|_x001E_Àx_x000B_é¢QÀÞ_x0002_8_x001C_æÀØ¯­öÔv Àh%dk£ÀB&amp;9_x0008_¦_x000F_zÀ¤^_x0015_òF¤À_x0015_=3°GÀãcäs;Àg¥MåNÀô_x0018_èì¥Àî½XâÀnzVÁSèÀÀ5_x000B_@#_x000C_yÀZ,V_x0012_SÀbØf_x0007_5ÀÆô_x0007_tÀà_x0008_?j9À_x000E_ 	3$ À_x0003_¤Þ»éÍÀ:Ã_x0011_µ¬¡À¨o©N¡=«Àæëåj3}ÀÂR§bàÀ_x0001__x0002__x001A_uvLQÀ_x001A_èÍÏ¤ºÀ«¨Bè÷À;NÁX´	ÀI·_x000F_mâ=À®&gt;ÛÍZ©À\âK%_x000F_ÀÝ_x0007_Ó/_x0010__x0006_ÀyLçxÀ_x000B_0Ð·û{ÀÎEc½ÎÀ_x0016_Ä/À_x000B_èÕ¹FêÀ56õ(ËÀFl_x0002_¨À¥6ìÚÀÚQÅ _x0005_À_x000B_×~ÏÀ¨É¢5:Á¢ÀáºH}À_x0010_o2_x0005_NÇVÀÌÆk_x000F__x000B_mÀ_x0012_ZuÅ×ÀeïÏzFÀªìºyw«Àà¯c×)1¤ÀÄ»D­ù_x001B_ªÀÄ£ù§/DÀ(°\L,Àê×çV®ÀÊuí¨³¹À&amp;²½_x0001__x0003_XgÀ_x0017_Ì_x0004_¶º#À_x0018_Ý_x000C_ÛF_x001E_Àz_x0008_WB²À¾ä~óD¡À8íÛbFÀq×¨Ô­ÉÀ_x001B_îûï^À)á³h£ À	bsý±ªÀ@3|{tõÀxe­²¶À"	À)À_x001C_T§_x0014__x0006_Àü Ln¨"¢ÀòY&lt;çxÀ¶NeL×õ¢À_x0010_Ç¬_x0006_rMÀVB'HíÀ|Õ¼É«¼Àðô»_x001A_û_x000C_ ÀZ¡âqÀAHH;ìÀ_x000F_2_x0001_T³¬ÀW»Ê*øÀc,µ_x0002_ÕÀ~ &amp;KñÀõ7E_x000C_(bÀü_x0013_­ù¡ÀâÊ_x0007_ë¹oÀ_x0015_÷Å_x0002_r¢ÀLõ:E{Ï À_x0002__x0004_F_x0003_¦1{ÙÀªèXÅø_x001E_ÀÌ:oÐÀaÎ7³JÀGdéU©ÀS_x0018_î&lt;&gt;ÀÁ]_x001E_ÒÍµ¥À_x0016_mÁ_x000B_)ÀÃÓ+[&lt;lÀøÇ¨Ç\ÀG¤+l±ÛÀ3QWL²ÛÀ_x001C_)%Û_x0013_Àó¶4x¯ßÀM_x0003_Æ£-íÀhL.XáÀÌ/å©´ã¢À@¢/ÃÙÀ_x001D_Pç~*¡ÀB_x001A__x0016_¡ðÀ~®qüNfÀÄ´g;©À¢çE§ÀrÁ£þ_x0001_À#`Ù¥SÜ¤À¬µ.:À_x000C_`ç mÀ_x0015_|Îü+¤Àìl&gt;"m¡Àe_x0004_FSy À_x0012_A9_x000B_5¥À_x0019_b_x0008__x0001__x0006_cÀ&lt;È\_x0012_¡À_x0002_Ñ¢ô_x0004__x001F_ À³_x0006_C_x0018_+L¡ÀY÷à´tÀ²jP¼ª}À#0_x0017_I+ÉÀÚdåçÒ&amp;À8_x001B_ôE5§À-_x000C_Ö÷_x0008_À_x000C__x0013__x0014_ùÖÖÀxkCÛ´MÀa_x0005_BóôÀÿì_x0012__x0002_P¥Àn£Ìa^ùÀJqX6_x0018_TÀ_x000B_/_x0003_äÀ:u_x0002_À=uWpSp£À(_x0011_J_x000B_¸ÀH.ßÀ_x0018_¶ÀÝ/_x001D_¾¬`À¬_x0012_XYöÀ_x0002_Î=òlÀ2Û²Ã? À_x0016_^E´\q¥ÀUëÐ¢_x0017_¤ÀÔè__x0005_¢ürÀ²_x0013_io	ÿÀ_x0010_Ç1pëêÀ^ýÌ,ÞzÀ&gt;Þ¯8	£À_x0006__x000B_õ¬;?óÀä_x001E_ûtìÀ_x0015_;¤u{ÀÓ@s_x0017_%FÀ­(Ga¥aÀý TM_x0010_SÀÏH]!v&amp;ÀÊz¬_x0002_Ë_x000D_À9Ç_x000F_3Î	À7ú×]ÀÜ¯_x0007_y_x0012_£À|¦ói_x0003_ À_x001A_îl9§ÀÀÎ_x0008__x0001_k]¹À¢^§ÀàçêeèfÀ`¢ÀªÅIÀº hdDÀyBt6¾bÀ»òn'ÀDÖABÀt_x001F_üË_x001B_À&amp;_x0004_k_x0005_÷_x001B_ ÀÎ_x0003_ ®5À$E_x0004_j=@ÀU¦ÖÀ&amp;Û[g_x0016_ÀèdøakÀ_x001E_c_x0001_è_x0013_pÀË^Á.UÄÀh_x0007_o_x001B_ú+À,Í[ë_x0002__x0003_.ÒÀ:*³ÓÃÖÀ»ì@_x0002_¾}À=_x0019__x001E_ùk7À_x0019_ÃH	ú¢À_x0015_CÛóQÀìnë)NÀ_x0006_z_x0015_B{ÒÀ_x001C_áF´ü_x001B_ÀìOâÕ0À_x001F_V_x001A_3&lt;ºÀ-Ú°îµÀÌ_x001C_¿_x0018__x0004_ÁÀ±r_x0010_`5K©À_x0014_Ìôq%À´_x0007_+_x0006_¤À_x0018_5h·ÍÀ&amp;6§}pÀ2_x000E_QÚ.í¡À¿SB²ÁÀ_x0001_DÅ_x0006_j_x001A_À´¡ÞìeÀ_x001A_Ë×:õ¦À0Ì õÈ]ÀL5AM,À_x0018_/ã»eÎÀFõ	OÞÀ0BÂÉ£À$°·_x000D_à~ÀÞ_x0005_ÓBÀ*_x0017_Ü\ÀUÐß~¤\À_x0001__x0003_Äm²ã£ÀÅW_x0003_éýÕÀ,_x000F__x0010__x000E_rÅÀ8ªÙèTzÀ¸1_x000B_j&amp;ÃÀ	Ö`réÀö_x001A_tóÀÀf_x0006_Yí×_x000E_À.¬q_x0011_æÀ µ;LAÀí_x0002_IYÔÀç¿4®¶êÀÍ4¼gøÀÚ'§µÑ_x0006_ÀNâ¿U,HÀâ_x001E_VÍ+À¶_x0018_«Ë)À×3$nÖÀÚ°MÐîÀîos®_x0004_qÀàÄnXðÀå_x0012_©R_x001A__x0001_ÀC02_x001F_p¤À_x0003_Éq	7!À&lt;wÜ¹å À_x0016_T ô Ê¡À8UB8e,£Àp(U{À8À_	E-_x001B_À2È9MØ¦ÀÚ_x001D_èç_x001C_"£À_x0001__x001F_h_x0001__x0002_¶7£Àæº¥÷À²_x0014_«¥hÇÀa_x001C_Â_x0003_ëÀú2ÜòXÎÀf¶$ódÀ¹þ@_x0008_éÀ\¬KÔ¸À£ûe_x0003_Àv£H³ÝÀtkêü_x000B_À±Ñgy®¡ÀXKÌÙ-Àa Ú_x000E_HÀ¸Q¬ÿÀgLbw7pÀ²4^Â!ÂÀD Û9O¤ÀÞýq¼C_x0015_yÀ|_x0007_zL¨À¶°_x0007__x0003_ssÀÁgö&gt;_x0016_¨Àã­Òû_x001F_oÀE¶åÀþgè_x001D_2ÀTßÍ¦À+eÊñ_x0014_4¡À_x0001__x001F_¦ÜNdÀ&amp;ñO¼Tx§ÀÀ:îö_x0003_~Àb~aél:ÀçÖ°ÑÑ_x0015_À_x0001__x0002_r÷¦_x0008_A ÀHdéÑPnÀ|_x001B_a-_x0018_øÀ+_x0006_"5ÐÀ+_x001A_oR_x000D_Àº_x001A_ÌðZ_x001F_«ÀK9ñ_x0019_ê{ÀÝhVm-ªÀ(-O+Ô&gt;À|jPjéVÀ_x0013_^UMz¸À_x0006_R_x0016_K_x0017_"À?(B_x0012_À~2×_x0013_©"¦ÀP¡õ«@ÀýWD5Þ,À_x000E_ _x0011_Ý_x0019_æ|À_x0012_1p°_x0011_À5È"Üz¢ÀC/b_x000C_/_x0018_À?.ò_x0018__x0013__x000F_¡Ào»yÊ¼À*à_x0011_@'Û§À¢*yðô_x001C_ÀR_x0019_û_x000C_&amp;À_x001F_ßOìÁÀêÈðaÃÀ~_x0016__x001F_-ÛÀª8T¦_x001A_¯Àpj:_x001A_©¤Àqì"Ö¤ÀA_x0014_e_x0001__x0002_ÚNÀh¬_x0017_VÀ_x0012__x001B__x0017_Ú´÷À_x0006_9eã¥ÀLY÷qn÷¢ÀeB%_x001B_âÐÀî³_x000E_Ê|èÀÈ7Ñ_x0007_ù6¦ÀgÞS+CÀtç_x0016_Bß}À®äµhuÅ¨ÀX|tBùÀi@©º«¦À_x001B_ÕÜXj×ÀXÀ¿b­Àß|_x000D_jÀ_x001E_Ï¤©zÀNÊTðK°À¨Âþl_x000E_Àèèc÷À_x000C_-1±ã¡À`ccL±ô ÀZÄ¶ïèËÀ'_x0010__x000D_!=ßÀ8_x0018_«DA*Àq+Ý´tÀ&amp;½ù_x0016_aÀL¸	T_¢À¤¤$o$Àz*O¦"Àz_x0002_q14 À¨ÉòoôÐ¤À_x0002__x0003_¼¼ÚÐM½ÀÜ _x0006_n »À| %EÀp´ò¤]ÀÜÖ3&amp;_x001D_?À¯ÐÞ³À[°LÞþÀÿ£!¢RÀ{Ñ¿.*?À_x0018_-Z_x0002_,¤ÀêE¯LyÀä_x001C_»ÀÚÊ³ Àzþ±ÕçÀJj@ÇÜbÀ½«u_x0001_ï_x0014_À_x0016_SlË¶ÃÀî_x000C_ðådÀUÝsú#_x0002_ÀÙ_x0016_¬J¥À8èr÷1À!L;Ö7æÀ÷+c}Ræ§À®_x0002_ÿ¹"]¡À:OR58¡À¼¢_x0007__x0014_IÀV&gt;¸Ú¼ÀlRQg÷ÕÀâá_x0013_ÔMÀ-¥(ò^ü¢ÀR_x0006_pE¤ÀI]íÐ_x0001__x0002_ãgÀëì,î`ÃÀ¶ùáq;YÀÎî^+íÑÀì~%ÀE@ý_x0019_äÀ"_x0018_5h©ßÀ_x0014_Å_x0019__x0015_èÀ¨Ø/ca"À_x0008_÷§;ÁÄÀoR¤ã&lt;ÜÀä»æ_x0010_¤ÀÄü1$þ¡ÀFê\O/óÀ1*_x0006_z£DÀU_x0008_¯XÀt_x0001_¡×?_x0001_ÀPëmAÀO_x001F__x0001_aqÀ1:Z·bbÀúÍ_x0017_«&lt;©Àä_x0014_À½uÀ_x001F_íõúª`À(ôql_x0014_¤Àoûò§T8 ÀÞ'ÔÂ×íÀbu4ø_x000D_ÀÆÅq0skÀòÂI¿YÕÀ_x000B__x0016_Ó@/Àl¡ÙÈoÐÀÂÏà_x0002_DÀ_x0002__x0004_p ºÂ§WÀ§&amp;H_x0007_À_x0003__ßÔª_x0004_À0þæÉ8ÀØ)Ý&gt;_x000D_ÊÀ-_x001B_¶_x0010_À%~0#¡À¢_x0002_Îb8s¢ÀtG}aÓ´Àµ8°HºÀÀIÉfþÀ6Ëq_x0011_±Àb"ð&gt;ÀD_x0001_¸&gt;:vÀD&amp;Ü_x001E_Ày5K_x0005_ú¸Àþ¸­!©ÀmÈ_x0001_.nùÀ_x0018_Ó!yW_x000F_vÀ_x0010_^Ïó×À`ð{%c£À_x0006_h_x0004_Äà[À½l¨9óÀ_x000D_¨ÍtÉÀfÅYfÐ_x0018_~Àµ_x0001_N_x0001_NLÀñË­¸oÀ|û_x001A_Ø_x0019_zÀwýh_x0017_ÖÀk.ë_x0010_SÀ:üÈxÀ~³È_x0004__x0007__x0012_»ÀíÑ9[ÀM_x0010_­ºífÀÚã4ÝKÀ_x0005_p·9_x001C_âÀZ1±Þg0À_x000D_ILÁô¡ÀÆ_x0019_ü°kÞÀ¸ý0æ_x0002_zÀdÇÁA_x001A_ ÀV*@)2ì¦ÀÖ_x000F_ß^D_x0004_À_x000F_yáånÐÀ_x001E_àÿËúm¦ÀT_x000E_fÀÐ_x001C_Ó¡À*ÀF§_x0005__x0003_µEÀÖO/æ_x0006_jÀI CäáÀI«ã&lt;¾ÀP­2_x000D_àÊ^ÀÖk®ÜT^ÀfâHÆJÀñC§_x001A_	À%på­ôâÀOv²Q­ºÀèà:ë_x0001_EÀ¢;Ù¹ÀÂñÉ¯uÀÂ·¥¸_x001D_À;Ñð17lÀî)_x0001_óyûyÀ_x0001__x0003_b_x0016_ÔF®ÀUmM×_x0002_7Àg¤uçNÀ!²Ñ­EÀ_x001C_{êÚÀÔç_x001A_;èKÀ-_x0007_a¾- Àxù4Jçö¤À&gt;¦§jtþÀ_x0001_åé1oÀBö_x001C__x0003__x0006_ÈÀâée´åÀ°LßO+À°_x0013_Â dÀ®Ä:ó_x001D_ÁÀXé_x0002_#HôÀ¶_x000C_ÉºíïÀl_x0002_+§_x0007_ÞÀí#°CÊÀJ­ÿ_x0018_'éÀôy_x0011_ßÝÀz4©_x001D_À&amp;_x0007_ÌP_x000B_Àª{ÑBö ÀnB4dKªÀ6Z"H_x0001_uÀp_x0015_$Z=¬À9HèÌv_x0011_ÀÌö§ÑcnÀ_x001C_x[ ÀÉ=_x0014_øÓ_x0011_À8´&lt;;_x0001__x0003_hÀ¤åFRYÀÌÁÃ¿t¡ÀÞ½mLëÔÀ_x000C_a_x001B_aÀºÊixÀº_x0014_s[ÀP`½½óiÀ_x0015_côpÀáNI;,¡ÀúÙ2d¬À_x001C_!ýÄmqÀ_x0008_½"À&lt;@Àáë-~ÍÀvÀ¯_x000B_À0å_x000F_ÿ¹*Àd]ùªÀ_x0010_Þ£(?ªÀÓ5,ë&gt;_x001B_ À"¡ÐäÀ_x0004_V_x0008_À@ÎÆÏ¥ÀÇz¢À+À¶a¬_x0003_¢Àª¢ï'¯_x0010_°À_x0001_ïÇ_x001E__x000D_À#Fê&gt;£À_x0012_Ø_x0002_ðyÀ 2n|k_x001E_À¤oØÝ$pÀÔ"\_x000D_ÀAÛÛHwÀ_x0001__x0003__x0010_mýxA=¦À°ÄH9_x0016_²ÀÁ_x000B_XóÀ0àQEëÀf]ZÙïJÀ&gt;Y,3t:¢À`N©¾ÿ_x001D_À²(Ë?&lt;tÀ:óËIò_x0017_Àf|_x001C_9N±ÀG$+ÀÙßE_x0014_6À}{_x0010_ÀÂÃ_x0007_­h&gt;À{ö!#_x0006_Àâs_x000C_@_x000C_À\wB©À`®_x001A_M|À_x0001_coNbÀ_x0005_M×ÂfÄÀ¾_x0004_·ðÆÑÀHÚAg_x0002__x0007_ À_x001A__x0016_µî­QÀx_x001F_!³aÀ_x0005_Ï­øÆ_x0011_À_x0016__x000E_éTPÀ5§±ÑÀß6__x0004_öå¢À_x001D_ÞÃ_x000C_çÀ¬bý¾_x0005_Àc_x0007_ñ&lt;_x0013_¢À¨|_¶_x0001__x0003_X £ÀãðfUÂÀ]BcF³ñÀ`¢·8â©À.+_x000D__x0004_Àâ©ààsÀ7·¼GêMÀ&gt;¶5Jj°À"BT|_x0015_ÀI_x001C_WqÀº¸Ä/vñÀÕ"è;JëÀ¶TTDð· À_x0010_dIãgÀ8_x000E_¼[_²À?\_x0018__x0019_?ðÀ-Ð¹E_x000F_ÀRÜK²R_x0003_Àé1öÆþÀy»»äõÍÀ-_x0004_$åÞÎÀý_x001B_n¥¡ÀosútËa¢ÀÅUòZÿOÀ&lt;_x0002_VÖ§PÀÐÑ+P¦ÇÀ¤Ó¹]saÀ_x0007_ê°À_x0016_38¸hLÀ_x001D_;êL0À_x0003_ð_x0014_|¨ÀuéÂ&gt;_x0019_.À_x0002__x0003_Ò,a_x0019_}pÀãWaVäàÀ_x001E_`"ÀÆ?mÚ_x001D_;ÀMÑÝåìÀü_x0001_ÔÀ­¸À_x0018_ûÞ=Y£À~_x001C_i}°ÀÚÝX_x001B__x0010_À¡}µCL2À¶+ä¯k¡À@«Í\c=À¨Ä!grÀ_x0010_£´ªÅ_x0007_ÀVº°¶_x0007_ÀØØÔÖïÀL#_x0008_(sÀ5ÍYÖÔNÀü|Þ)}W¢À*k_x0003__x000D_äÀÃEKº":À³_x0019_V²!uÀÈµaØ%_x0006_Àdï_x000D__x0004_Û6À\ ôò[À¢º*ÇÀ¶=×_x000D_K£ÀÈXãýhÀj`(s@h£À_x0004_^¦	_x000B_°À_x001A_¯+g¬ÀÔrï8_x0002__x0003_Ä À½e5_x000E_@ÀxÔ_x0002_FïYÀ_x0010_ÃÔIvÀº³ó¿RÃÀ*Äe9m«À6×Ö¯9çªÀ_x001D_ÝÔ_x000E_ÉuÀÿ1C7\À_x001C_Ædµ6éÀC©=Æ_x001B_Àc^_x001D_~+ÀhH³¬a7eÀ÷I_x001E_ÞÀÚÀ_x0010_AYúsÐÀÒ_x0002_­wpÀëijyÁ©À_x001E_¹_x0007_`¡é¢ÀÑ(¨·h3ÀN_x001D_¸üM1ÀtÜ(n_x0001_uÀJ¶_x0011_©ÊÆÀHOk_x0006_åÌÀ¿Ù«_x0017_ÀøËüÿK_x0018_À_x000F_ÀÖlÞH'AÀâ_x0016_ÄvÀ	¢ÜüÕ_x0011_ÀI%._x001C_ßÀø²Y_x0007_ÀÍryrÀ_x0002__x0003_æ¯$PÜÀ_x0006_}K_x001D_£ÀÇ_x000B_/ôÀ¥ñ_x000C_üÀÓ!xúÀjéF5ßÀ¦?å¿À±eÊWÈÇÀ ¿~ÝÀC_x0019_¨ªqÀÌÏ¼cóÀyÙ*ù"ïÀòÊv_x000D_Ï×Àz¿è&gt;ÌÀR_x0019_:fF£ÀÊN¢}Ù¢À_x000E_ÐSIÀx#ëWaÀF¸§ãÛÀÍÏ3·À_x0001__x0019_ _x0017_ÑÀ`Q¢­ÀÙø¡W»_x0007_Àê¯_x000E_²ZÌÀäøç_x000F__x000F_;ÀÔ×Hµ{_x0003_ÀcP¸XÀ5.ÕQ\ÅÀZg	&gt;T¬¤ÀÀU_x001B_VÀ6ßy ÿÀ0Û\±_x0002__x0004_==À®ùÊý÷óÀNL_x001E_Ù_x000F_¼|Àv9A_x0005_#À§TÅ_x0004_ À_x001A_]_x0003__x0004_äpÀiKÕ_x0013_À_x0005__x0011__x000F__x001F__x0001_ÂÀ!µr__x0007_ÀZq}J(`À_x0007_|ÊRßfÀ:_x0013_«¤¢LÀt#uê\¶ÀG_x000B_«â&lt;gÀ² ûçvÀt©ÿý¾ÀH}´ã6ÀÛÃp³¤@§ÀÜ!ÜÍvÀõuØ»¯_x0001_À_x0001_æ{_x0011__x0003_¦ÀÙ_x0011_1B_x0016_ÀqM&amp; À¢Ku¯_x0008_ÀW`â#ÃÏÀSX;åÀ(÷x&lt;Àðtï÷Á&gt;À&amp;Z_x0012_6´ÀíÝ·!KbÀÖ_x0006_"@±dÀ&gt;Ì_x0017_)¢)À_x0003__x0005__x0012_-çîôÀ¨ÎqGÙÀSkÕ{_x0004_ÀHX_x000C_)µÀ`_x0012_S8ì§ÀÔ¤_x001D_ó&amp;¡À_x001C_©,þ?À_x0003_S8=HÀù_x0019_p9À[&amp;¿"w!À4_x0001__x000B_M1ÀÎôFì'~Àªâ?2ÀÅèÀ(r`Àüú)nÀ&lt;ÁÄ@¹ÀêJ«_x001A_¨ÀQ[o_x000C_«ÂÀy÷MÀ]½¯À;éìÈ©©¥À_x0013_{KY@?À#î_x0004_»m£À3æ»âÜ¤ÀØ¸&amp;wH	À±ÉFÃ*ÖÀhÑ7¡_x0010_À¸w}¿ÙÀ&lt;gä¡_x0002_À_x0006__x0001_ØDó\ À[ÇÇ¿_x0018_åÀ¤«`½_x0016_KÀÙ_x001E_xt_x0001__x000C_| Àäo	Ko¨¢À_x000F__x0011_®XÀéX	_x0003__x0012_¼À~8(ÓçÀâ-_x0002_È¢¢À_x001E_#Ù_x000D_¢ËÀÂUï;Ý|ÀBW/Wò3¥ÀHPE$4¥À_x0001_D_x001C_Ç¨¥ÀBÏ_x0016__x0005_¹À¤ê£d2_x001A_ÀÚ=_x0008_ª§«À8_x001A_T(q~§À_x0006_Å_x000B_nÙÀ»ù_x000B_ªE£ÀäP,t ÀÑêG'²¤À³	9¥_x0006_ÜÀT¶YâÀ½_x0004_Ï_x001E_?QÀ|Âtêù_x0007_ ÀÙÿÎ¹BÞÀúc_x0001_°àvÀTc"Ï À;®_x0004_$¢À&amp;9´_x000D_ÆæÀý)¹á¹À©xWb]À_x0005__x0016_¾òh²¤ÀÊ¬_x0001_×ùÀ_x0001__x0003_Ò½ª¥À`£eÀÅ3/ëÙeÀdØk_x0007_¾_x0005_À ¶cYÀþa7úa{£ÀÓÿ_x0001_ú_x0016_0Àd%¡ð'D¯ÀþÑ¿À¶Nà@U_x0019_À_x0007_§?LÅ¥À¦ªÔ*ÕÍÀ£xÖ_x001D_®À)eÑ_x0001_AÀIÄÌFN¡ÀïnÈcè¤À_x0006_	_x0018_{+À_x0005_©)Õ  Àd[²_x001D_À9èäEZQÀô_x0006_¢¸C¢ÀÒx_x0015_Qh&gt;Às»wsÀ°¨èdÀ?s2¼p§ÀW_x0010_9ä_x0019_ÛÀeÎÁ\¢À2_x0013_ô_x0002_±áÀë_x000E_R(À_x000F_bT¢­_x001D_ ÀBò?Qõç¨À]Ù@_x0001__x0004_$¡ÀÒ:vÞ_x0005_¥ÀÓïºV¯^À_x0004_ClãÀ6¦}F¯ÀÌM0n_x0003_¥À¢¢°ÛÝÀÕÇwð+SÀÖú'§¡èÀ4¹ÆâXÀþ-z8ÃÀ"£_x0015_û%Àjû*AÚ²Àû_x0014_?di6ÀÆ_x000F__x001C_¹_x000E_À_x0002_ Å_x0019_EÀ×_x0013_KK®ÀÀE[;À,ba$¢À(_x0004_J0¿%°À(OÑ#&lt;½À¹Ò¸¯K!À¬5Ê»À¦­é6ÌÀ!_x001D_~_x0017_gÀF(é_x0018_âÀõx´âE©À[½}{bÀÖ L®ü©ÀðvôK~*À_x000B_¼fó~uÀ_©v»+À_x0001__x0002_¶	ãtzÀÃiæSÀSkæî'Àð»#_x0008__x000F_Àn®m±¸§À_x0017_¼1É)0ÀCû8¶ùhÀz¶Ç(? ¦ÀÛ«Ã"ºÜ©À0(Û	*(À(l_x0015_A©jÀÇ'Ætã&amp;Àt_x0013_¸å_x001A_À{Ð_x0018_È.çÀ6¸_x000D_"&amp;_x0017_ÀamËÓÀc¸Üª_x0002_ðÀ_x0013_¼Dwß¸Àº_x0014_&lt;pëÆÀT¤&amp;QBÀÌm¸ë`¢À_x0008__x001F_c_x0015_ÉögÀÕ¾YÚ§jÀ_x0007_ñjjúdÀµ*@AtÀÎ}_x001D_Ä¢Àã~_x000E__x001A_MÀnOÀ&lt;`À&gt;O8$À{ÌÞßÀ=ÕâßêÀ_x0004_£¡ã_x0001__x0002_,KÀ7®N¸ïn ÀAÖe_x000F__x001A_×ÀÓÖu­Á¯À$2à¼fÀ©lYjMÀÂØ§º_x0001_ªÀâ×ë_x001D_ìÀxªW_x000D_ß_x001A_À_x000F__x001A_úÞ!{ÀÈºêãEÚÀ Þ_x0008_o¤¾Àø_x0012_ÏäµºÀ_x001C_°·+ÂÚÀaÑ|(Àu_x0014_s­6ÀÖZ_x0005_%À¼ê|å¥Àl¢11_x000F_¹}ÀíreÄÀ_x000D_¬]_x0019_ZÀ3Y¶ôÉÀ@_x001F_~é²À¤*$nþ¤Àf÷_x000E_ÕÀä­5uZ'À?Ø£B}ÀýEY^Þ³ÀêD3 nÀæ_x0010_à|þ_x0005_Àð©_x000E_Vg¡À5a	_x0016_/Ô¥À_x0002__x0003_ËÌJ_x0002_ÃØÀ&gt;;,¿sÀ9~K+Àr°_x001C_â¢ÀÁÖ"ÌßVÀÆÔî_x000D_À¶Îç_x000C_ÓV¨Àddad¯ÀögL_x000C_ñZ§ÀvMo½%|ÀÕÜApÀÔW	%oåÀ\_x001B_^çÊÀ¼&gt;EÈérÀã_x000C_½B_x0018_Àî°mõ'ÀdXÃh­¢À.x¸KVÀïÃÒ_x0015__x0001__x0010_¨À_x000F_KCu4¢ÀW_x000B_¯îM|ÀåÊ&gt;­dÝÀ²©î¡UÀ;K*'­9Àü ÀÀ_x001D__x0015_ À&lt;,h³_x0004_ÀÕI_x000D_¡í_x0015_ÀæÌÔ´$:À*°Õá¥×À2LÓÀ9¤_x0007_Ü_x0008_ÀJ÷A_x0001__x0002__x0019_øÀÇO[J£À(ôù4_x000F_ÀÀ¾òqcÀø³ÀÎÿ&lt;ÆñÀ9Ø_x000B_@%À1z_x0019_ònÀgâm¸À¾9Ó|ÁÀJüB$¶¡À2k	_x0012_Ü¢ÀzÍX¬Ë_x0014_Àõ¯R©_x0006_À_x001E_¸¬_x001A_Q,À_x0019_¯~KÀ*_`ºÀ¶ïvÀ~wå_x0011_i»Ài0O$ç_x0014_«À¶|P_x0010_õ¥À8=^ïQ§À_x0003_	P·	UÀ°ðä½ÌwÀ~	kMå_x001F_À%gZ"äØÀJsµo¦9yÀÁ¸_x0018_!»DÀÀÓhåÀ{·V¤bÀg;2ÀÌ(~bñÀ_x0002__x0006_mI¾Z_x0013_fÀ0`_x0001__x0007_&gt;Àþnf{âÀIª&amp;ØpÀ¶ ïWDÕÀØ.7aÎ®À_x0012_zëw	|°À¼_x001B__x0011_3_x000E_"ÀÖá;_x0014__x0003_ÀªL_x001A_.!h¤ÀyCWÕrÀÌîäÛ¿ÀÂ_x0011_!oôøÀä&gt;µ¸GÀLÄr·ÌCÀÐ_x0011_¤â_x0019_ÀuXB_x0016_uÀ4û_x000C_Ì^±À½ÚBÐCÀk¢üKº_ÀÐ8w¯7ÀÜ¸¤ÊÞ3À®_x000F_k&amp;oSÀäºÆ_x0015_=zÀÀø L_x0012_À_x0004_À_x0005_wÀÛy_x001E__x000D_&lt;þÀ,±ï Àü_x0007_öâ)ÀRùnG,À|ÁõÉVÀèr¼_x0002__x0003__x001E_ëÀøNv&gt;9À$²N5¯ÀtéRµ6ÀJþí&lt;rÀ_x0008_äp`{ÀÉiñN6_x0013_À_x0012_lËÛÀÃÚ_x000E_3y+¬À¦WxªSÀJ_x0005_rH·Àìw_x0019_ç4ØÀÞ?ÌÌTBÀ®´æÜ¿ÞÀrviÛl¥Ào¨}_x0001_W|Àõ1­\BÀl_x0011_ìÍÅÀ)yMc·çÀUàO_x000F_c§À¤äÄÀ\_x0014__x0011_ÇÂÀz};ysÀ¼XñÆ_x0015_§tÀâ_x0010_O_x001F_¡À¬&amp;£_x001D_ÓÀSGkÀ|ÀMgÍvnÀ ¾¦_x0004_ûÀc1_x0019__x0005_ÍÀÈ¦JüÀ_x0016_Éj_x0006_gcÀ_x0001__x0002_A¢aÈ_x000D_GÀÙ$¤¯_x0019__x0001_À__x000E_Â"êÀÌIì]tÀ(Ö_x0015_ÇÀIÆ7$ÀIs©AÑ_x0001_ÀßæòÓð3ÀR|m_x000D_ç ÀKì_x0015_Ó÷ÀkÝôËàÀ±ÚÉ¦&lt;¥À&gt;Ôb¹_x0003_BÀ&amp;d_x001C__ØH¡À_x000D__x001D_°m8ôÀð,óqÈÀ_x0014_Ë_x0002__x0012_oÀüÔ9_x0013_2Àþ*_x000D_þ,n¡À_Õ#¹À_x0006_%XÞxxÀê'Â¬_x0010_¡ÀøBn_x0003_ØÀÊM1PßÌÀ_x0014_\!½À¦oÅ/Àÿr¦_x0002__ÍÀ|_x0018_Bp!ÀùÅ/²À$¤s°º°À¶_x001D_xüY_x0008_À&gt;Ù_x0001_X_x0002_	J½À#Ñ¹_A"ÀàØ_x0015__x0013__x000F_ù ÀvM_x000E_¿&gt;\¡À6½ñ$CÀx`­Dg_x0008_ÀSyÏÆ¾ÀÆ=_x000C_iÙÀ_x001C__x000F_?þ`5 À!QgåÀ"_x0013_Îì"èÀ°×wÀâF ^_x0007_¹À^_x0001__x000C_TÎHÀ_x000E_XÿÉ¹ïÀ-Iï¼£ÀÆÉø.À£À_x001C_ræÁG@¡ÀØ'_x001A_¢_x0002_ê¡À_x0010__x0006_ÚñÖÁÀúªd(4¡Àj¿s_x001F__x0014_À*¢W_x001B_¼²«Àu_x0011_ÏV_x0003_#ÀP_x0005_$_x0016_` Ànâ"(_x001E_ÀJ"åÈ«ÀÎùìØÚ-ÀfâÌ_x001C__x000C_jÀìG_x0004__x001F_Ý³ÀÞ_x001E_­_x0017_ÚÀô$_x000B_##_x000C_À_x0003__x0004_ü_x000D_=(þ¤¡ÀJ_x0002_/_x0013_§ªÀ7?4À£'dá¦ÀÂÃÒ#ÜyÀW¢¦jÑÀaYÇ|Ó¢À:UVÀ4¢É*CÀÊ	¯h*µÀÔM±B¢ÀBCuÿä¶À~æBçF_x0007_À_x001B__x000D_VüsÀ_x000B__x001C_'©³À_x001C_(ìà×_x0002_ÀÔIÀÉ_x0018_úÀz?§½øAÀ¶'é_x001D_JÀXE1pf_x0006_À¤-RQ½Àb¨ý-\À¥á×*&lt;éÀþY(*_x0007_¹À1Ý½Ó_x0001_òÀÂ(å'!É¤À_x001A__x000C_3_x0019_0Àc'N_«"ÀÕ¿ct§Àâx_x000F__x001C_ÕÀ°YàååÀ8S|²_x0001__x0002_¶ÎÀ__KFæ_x000B_©Àµ&lt;y3£À{kp&amp;ÃÀ_x000E_h-×À`¿¢Ãå_x000C_Àså±{x_x000B_Àl XÖæ£À¥ è_x0010_zÀvz\çÀ*ó±'5¢À"M?ITüÀô	Ö_x0019_ÀyøÍævý£ÀÖÚ|j½FÀ¸&gt;_x0003_¹û¡À`_x0010_V&amp;ÄFÀ&lt;-¡§{ À¨Yyd^PÀÖ.TrªÀH¸¹X_x0016_/À?[Ì_x0004_ÀßyV±ÀÀ/ølAÀ&amp;ÜxE_x0007_'Àèé}hë¡Àducq¥¤À5A«Ã_x0015_£ÀVçLÑNÀæÿiî_x0001_ÙÀh¯x_x0018_¢ÀëÒ©_x0013_J·À_x0005__x0006_ÏÑ=ülÝÀq_x0013__x0014_Ó_x0006_À~~_x0001_-Àük÷æ_x0017_§ÀJ_x0002_ÏÕ1À¼ú_x0003_{{ÄÀÈ ¨V_x0004_À´ÈÖäüÀú÷_x0004_j'qÀ4½Zü_x001A_g¤À_x0006_gUîd¡À[LNåq§¬ÀË÷f_x000E_²BÀ¿:_x0005_^S]À_x0001__x001E_`³_x001A_pÀ_x0012__Î??ÀÃ¿lØ§ÀÌ_x001B_C ÀU1ì¤5À'Ë­ÞNÀaö aýÀlÕnõ£À_x0003_àÈe;üÀë¨6}zÀÓ¥ÏUÕÀvéJì9vÀè_x000C_*Õ_x0002_grÀ2O}_x0002__x000F_ÀÇ_x0018_+_x000D_dlÀ_x0006_®_x0007_@ÀÓÅ_x0015_yV_x0008_À´Mzß_x0003__x0004_A÷À»ü/1À*î_x0014_.w~À*Lz)ÀNuê%þÞÀ©_x0016_$¥ºÀa_x0004_lãâ«À2_x000B_ø_x0001_ÿ_x0004_À1ÜM!_x0001_À%(|_x000D__x0008_ÿÀê©È:ðÔÀ_x0018_QÌT_x0016_ýÀþ#ðI_x0013_Ô©À¨+(_x0011_"¡ÀX_x0001_8_x001A_ÒëÀàæ«BÀ:CKØéÀ³1¹\ÁÀ·8ÿ_x001F_á¡À_x0014_/~ _x0003_ÿÀ¥TfqÀÔù_x0002_Ò}cÀP_x0010_UjCfÀëº4_x0008_ôHÀNc_x000D_# ÀÝ_x0003_ÄÉ¼7À¤©ßrKÞÀ_x0004_¸_x0019_%}/ÀCUîZ_x000F_ÀË9M_x000F_f(À8LÊ¶Rî¡À*{ÇÖMÀ_x0001__x0002_é2ÿÌdÀ¸_x001A_Ät_x0003_áÀ_x0013_ïî&lt;[Àé¬jàã¤ÀuùC_x0010_¯_x000C_À=v*çÒÀ_x0002_Ï,¯´#À~.Ò5¤4ÀÚÌÃqÀ¶°CÔ$ÀýäÄ9Óï£À½nÞß®+À,*ÆÀt©çÌ{À*ÅkO5ó¦Àï%_x001B_f_x0006_XªÀh_x001D__x001D_aáÀ¨ùÙ;¤Àå|¥î-àÀîÏC_x0002_Àn;qÜ ÀË_óü5½À_x0014_ÓËÈÏ¶ÀLG\úÀ6±`ÛýDÀ»5Éà¡À¬ê_x001F_ÝhÀ_x000E_®z¼c¤À1ÁRlÜÀ¬_x0001_³¯À:¦Ã?	&amp;¤À8ÊC®_x0002__x0003_ã_x0019_À|¬[\»À©_x001E_éDËçÀ_x0014_Bþ_x0012_Às©kÚ&gt;¬À Hp¶,&lt;§ÀÈAº^À¡7ÍÖÙÀÈeÞ%À üa·GÀð®]ËÏ²À5¾í¢_x0014_Àæ#$ëZëÀnrsµ_x0012_oÀxì.*ôÀÔ _x000C__x0018_ À_x0016_K+/ñ_x0002_ªÀ_x0006_R_x001C_üë¤ÀêÏ·Ô	¸ÀÚ6Btì¨À4hÎÙÀ`%m_x0007_êÀ¯Ò¿&gt;úÀ_x0001_ø¹_x0016_ÀÒ&lt;ï2xùÀÂÌ»W^Àh_x0017_ÈÒíÀ.O_x000B_þxG¡Àt_x0008_Ü~#ôÀ8ã¿°.ðÀÞÏÂÀ´g0C%À_x0001__x0002_eÀuw_x001F_¬Àë_x0008_N©.Ú¡À6í?.¸¦À¼_x001B_áþÀ®SaZ¢Àî_x0010_6Â¡ÀV-Þ¹I~Àü÷9Ç³À£_x0018_ÄM_x001C_À`È¬÷IÛÀñ$.EÀãØ¡còÝ Àð_x0019_¹­ÄÀÇ4V5©-ÀH·_x001D_sù_x001D_ÀjÑø÷pbÀÊØÕgÅÀA´Ç~!_x0007_À(Mh_x0001_]*ÀÓ_x0015__x0014_HÀÐ~Ç'&lt;ÀÒ_x0019_f÷}À%*4"¢ÀÀ(ÙâØÑ ÀÈêÜ.íKÀ¥_x0004_/½×aÀ"yIg°JÀ¨ç¤Àk7FÖ_x0016_ÀÔg_x0007_lëîÀBËS"G4ÀFlàÑ_x0002__x0005_¯Ä®ÀÐçCØBÀó_x0011__x0003_©À_x0004_mª&amp;\*ÀðcÓú¼õ|ÀXØfpAÀJ_x0013__x000D_õð¢ÀB_x0005_@È¬§ÀHLDÄû_x0015_À¯!+äoÀv±^÷hPÀ_x000E_G*§÷QÀo¤ÏØüFÀÀx!qÀÚ_x000B_³ë_x0004_ÃÀQu_x0019_é_x0001_À²_x0012_]_Û{Àkº«ØEDÀJùß¬2_x0013_Ààâöâ_x001B_À¢_x0015_P(_x0012_%À_x0010_÷^øÀÓm)_x001D_¿Àx·ªQÀüOõÏZÑÀç@¿¿eÀÛÈ=_x0011_À&lt;=c¬s_x0007_À"k.¤:`¡À0ßGÜé4¦ÀÝrzý_x0007_§ÀbÎþÝÀ</t>
  </si>
  <si>
    <t>e93a55b3d7a4adae90dd990413de6168_x0002__x0004_JZÊ¨9ÀðìU_x0008_sÚ¦À,&lt;F_x000D_oÀ(j#ñt¨ÀKÑ_x0012_/À[ÄÍvÑÀX_x0001_ò_x0019_d_x0003_ÀæMõ_x000F_òÀ&gt;&lt;ü¥_ÞÀäæ)ûÀ·_x0013_öòãyÀ_x0014_ÜLÔ#ÎÀ'7Á&amp;_x000E_ÀÕ_x000F__x0004_Ö·Àíç+,2Ü¥À´Sùß._x000B_Àg_x0013__x0013_4_x000B_WÀ_x0012_(c%gf Àmov~;hÀÐ!kCó{ÀÆ_x0007_§æÀÛ"AÒÀU¢ÿÓv_x0004_À@8ÈÜ²/ÀÂÜhè*AÀ=v;s¤À¸¼½T3lÀc_x000F_íù¬¹À_x001E__x001A_ÜÀ3 &lt;u[_x000E_À$ÃÖÁ£ÀÓØc_x0001__x0002_ö!ÀËßR-_x001F_¢À +ðþ6À£Ð8/CÀFÑ&amp;Ò¿yÀ_x000E_K»ýu¢Ày`f_x0006_¶|À_x001D_Rñ$kÀ8kýÁsìÀö_x0014_+Ô.Ààíx¤aÐÀ e_x0019_¸nÀz_x001E_øAyiÀ¤#,ÀçÀ²Ç½~ÀÍÙþ$±ÀÂvc&amp;XÀ²Uz{ÃÀóï_x0010_d1nÀ 5tðÝÀdZ¾k6À¢%¨¦ÀÎXqèÉÀæ3_x0015_6}uÀM9_x0003_M×i¨À´$îI#4À&gt;º¦ À4_x000C_¼jÀåÌþ± BÀ,âå_x0015_{¡Àú!û_x0005_UÅÀJª¿Y0À_x0003__x0004_ÝW.ÕnÀnKÂÖó¡ÀÃøédÛ_x0019_Ày©·âÀè_x0003_¦_x0010_ñÀDQ_x0012_µïÀJ Âý8¯À_x0018_]Y_x001C_¤ÀìÜ5$zBÀHü=|éiÀØdX_x0017_xÀ³ µ;{­À´{ÏÈÀQUÙ"_x0005_À_x0003_ùÁu»£À]J©µÓÀ_x0010_AfÐÀ°Ø§às¤ÀzçÙE«À¨³YäaÀîÂóo!\ÀÓÕMK_x0001_½À¾=@°ÁÀ_x0005_L_x0018_ÀÄ_x0017_åõ_x0002_þÀiÍåéÆ_x0019_ÀúJwhû_x0008_ÀÒ8ÛØÀÖd_x0019_M¦À¤²i+_x0010_LÀ	ÀîÀ'Ue«_x0001__x0002_EÀDÙÞ8À_x001E_í[GÀ:ÑÏ_x0012_1;À_x001C_ cÿÞÀ_x0006_ üzÿ\À_x0006__x001B_GV§Àó|j² À¯yÖp­À_x001E_·c¿À[§¹_x0004_ã|ÀÎ[GUúLÀ3¯·Jö×À_x0014_ÂÎ_x001C_®ðÀ®2ÕRÀÍ&gt;|p_x000B_þÀ_x000C_Ðï!'ÀX ï	a_x000E_À_x001D_`!ÀðÕåÅø¡ÀYæ3¨IüÀ+_x0016_C%K¶Àl_x000F_"_x001D_­À_x001E_®©2]NÀ½QãO3ÀîdJ_x001C_7èÀSõ6:­­À&lt;-Né/7ÀW{.hµÀF`0 _x001A_QÀf_x001E_'Â¤_x0005_À_x001A_XÖôÀ_x0005__x0007__x0014_·]0¿À©äY®I&amp;ÀÕ_x001D__x0010_ô(±Àtö(ìF5ÀÀ_x0006_1ê`À_x000D__8þZZÀ_x0010_×­¬'¥ÀÎü_x0002_²ÀdE_x0004_ ¦À½_x0005_Õ_x000C_àõÀ`¨¸~Z_x0018_ÀÇ"_x0012__x0006_§ÝÀV×ã_x0001_O£À_x0010_nmyÞ,À	ý5&amp;:EÀóVM_x0002_ýÀÌ\_x0015__x0018_SÀ`)}Ý_x0002_Àæ]Åo$À:c÷ü+_x0011_Àès_x0012_g_x000B_6À_x0014_ª´PÐ#§À¦é__x0004_Ö× À|`)è;À¬{÷_ñÀ|_x0003_Óio À®Ì_x0017_;öÀ;è'·_x0007_À¥0_x0012_ ¹; À_x0004__x001C_6eÀaÉ­DÝ*À ®ø_x0003__x0004_ï_x001E_ÀìÈ+Ø_x0003_À~£3_x0012_w¡ÀíÕ¦_x0005_+ÎÀpð¿o_x0001_À_x0002_,(?xÀ"Æ¿#&gt;å À_x0012_Æ½î_x0010_À$ÔÀqlÀ_ð_x001F__x001E_øFÀË[*_x0005__x001F__x0013_ÀH[âÞå%À³_x0004__x0006_oÀX;\ôÀ_x001A_f¨@!ÖÀ¼Ç_x000B_ã~_x0008_ÀÍ©$y¤F¨ÀÍ2Å¼ÊÀ_x000E_"K_x0012_ÀdÆÇ_x0006__x000D_¯ÀZ$¼ÕmüÀCGùW¬æÀsÌ)%ÆÀñjÕÎYôÀN§Ù_x001F_x+ À¯Ï_x001E_ÈÇÀ0º%Î¹¯aÀ0,¥ì_x000C_ÀB¼¯¸åa¡À_x0011_Åÿò_x0005_ÀÔã|_x0005_ê¤ÀòÂxxÀ_x0007_	5s\3vÀ+&amp;ÐÔ]À²ôTbí ÀN_x0005_:êÀ¯Ô_x0003_ÍÀ·Eí_x0005_£ÀJ.Ú¿¸ÐÀm$7¿8ÀEÁâfuÀ_x0006_¥Ü¥_x000B_ÿÀÔ}¡÷_x000F_FÀçÅ_x001F_ëìd Àñ)[_x0005_`À_x0018_G¥uêÀúÞ×¿rÀB¹¦W6À~\$ÀN_x001F_l(E	©À±_x0002_&lt;,rsÀÎMô=`Àâ¦ÓÂÖÀ K÷3{ÀêÙ_x001A_1{KÀ¤ã|ùsÃÀò_x0008__x001D_ñyµ ÀüécÂ1¡ÀZÙÕ`À½ n|ÒÄÀ_x0001_¾ïº°£Àh=þêkp¨ÀbÇ_x000C_KÀ&amp;_x0003__x0004_ý_x0001__x0003_¨ÃÀ¤Æ(ÃÔÙ¢À¦°Éß»)À«#¤_x0004__x0005_ýÀ5Ü_x0017_í4_x000F_Àula|öÀ?_x0015_LÈÔqÀVù}h¬À}ô_x001F_ÒêÅÀ_x001B_ððáeßÀ 7´!}À9__x0019_ÕÇÀlxù6NzÀ7z³Ýäñ¤À;ÆD C_À¹^i´[tÀlÖ-]kÀÀ_x000D_H+GµÀnûÀ+èøÝËrÀ}á»ÀÄïO4ö[ÀªÆ1_x0003_ê_x001B_ÀT_x0006_WÞ¢UÀII¥¡ÇâÀBÞ$:ôÀÌ_x0017_ñ ËöÀlÆ_x001F_8äñÀú&amp;|_x0015_Àj&lt;r3_x001F__x0008_ÀZ_x0012_&lt;n÷_x0002_ÀâzNRUÀ_x0005__x0007__x0002_Eã_x000D_H( Ààñ¸ïW_x0012_ÀÇ_x0010_³±U8À½A½_x001A_Å_x0001_ÀAÂC÷_x0007_ÀÆ7qÛEÀÐ_x0006_F¿ÜmÀó6¿}À_x001C_Yzþs¢ÀWW"@_x0010_ÀyeÞôg£À_x0019_P_x0011_HLUÀúTàO{À_x0016_ñßù®À&gt;d'_x0018_¡ÀJ½²/IÀö¿öboÀ_x001F__x000C_cJ|Àg#gÍ_x001A_À¢_x0014_eÄn}ÀNî¦ÀÎ_x0004_6Þ_x0018__x0003_ÀÙ×RV£ÀÏ_x0008_Ó_x0001_ÞÀÚ_x001D__x0002_¦rÀ.+MÍÈ©Àj²]Ä ÀÒ&lt;_x0016__x000E_m"À©_2óU÷ÀcßÄÕ§QÀ_x001C_¼Ö4ª#ÀÖÿ#_x0001__x0002_·ßÀ_x0015_äÄÚLê¥À0_x0018__x000F_ ZÌÀ_x0012_ýH¯/_x000F_ Àì8ö	Ï$À¿_x001A_ÆÕµ_x0006_ÀÆöÀbIÀ®`_x0002__x0011_ZÀ ý]|àÀgã¯¼dÛÀÎ½Âõ_x0019_XÀ?1^üÀ0_x0003_ÞÑ:¡ÀÔ+f£À£î²8¹:ÀóöPSF¢Àhá2yÉõÀ÷ò%¥ÀCåe\ô_x0018_Àú©ËQZâÀ«_x0003_Z+_x001D_ÀZå´þú££ÀË¿5·¤À&lt;G[å3{Àú"ÊâvÀ9±°PåÇ«À_x001A_ò¿þÿÁÀ + +xÛÀ"=_x0002__x0005_îÀf3ÓÊ¥ À¢I3ñm'¡À_x001C_fíI_x0017_À_x0002__x0003_ÀaÎ1ëÀ_x001A__x0017_#äà3À¥Ðc|Ì¡ÀB´ý_x0015_áÀ_x001D_´·m ±À4_x0004_§Y¢À_x001C_«XÊ1_x0016_ÀggîÀ/_x001E_Ñiì`À_x000E_¤Ù|_x0006_Ài2#Ç×À¢Mï¾áÀV_x001F_ðò_x0014_{ÀýÞZ__x000E_À8UY@'¾ªÀ|æBÀÄ@7{t1À_x0002_ý _x0006_½Ó ÀÜãR4¶Àh_x0008_Ñ_x0015_9£Àx	6_x0008_À_x0002_wÅX½À_x000E_ÒÉÎRÀ_x000D_ê_x0011_øâÀ:Âö¦ýÀcÌÀd_RT¡À6ü]åâÀ¶RÔ¾_x0001_Àk×&lt;7£LÀ_x0004_ôäù7¥Àô_x0011_}Å_x0003__x0004_ÿÀôÜn¥zÀïÌáó¸ÀXÔbÕUÀ_x0018_çæêÀÀ¶m_x0002_ðaÀ0tÁeÑÀqNJ@ÀgK}ðÊxÀ_x001E_F_x0001_¬]­À¢Ò¦ôrÀß_x0012_]Ò_x001E_ÀwVß ¡À_x000D_%d_x0003__x0008_CÀ_x0013_ß·ÌêÀìy_x000D_í'ÉÀÊîÄ÷ÀBÁïÄÝÀO»õâr_x0001_£Àð°Q¼t´ÀÌë?_x000B_X£À®`Öå Àhm_x0017_pó×ÀrÔdÂB¤À*ÝhBBÀH¥ÎS½_x001D_¥À!ÿEâH£ÀÀY_x0008_öÜÀ@^_x0012_P=ìÀ^hª_x0018__x000F_Ô¬ÀÀÝÿÉJäÀ_x0017_*û_x000F_À_x0002__x0004_Ä®_x0006_¨M|}ÀP_x001D_uj$ÀÚ¨y0C_x001B_§À£__x0008_^ÀT._x0001_qä.À)ríè_x0014_a±À_x0006__x0005_R	_x0013_À²_x0001__x0011_ù¹ÁÀòïó_x001A__x0002_ÀþgáÆÕ"¨Àð@sèÿOÀÈ(úè¡ÀcupÀ_x001B_¹;íÀç%3Y_x000F_ ÀþþÆ£Às_x0016_c_x0001_ú«ÀRá½ar8À5ÌXÓÐ À[ùk&amp;vðÀ_x0017_Ý4_x0005_1Àgû¶&gt;¸À ~\MÇpÀsFÅÒ:&amp;£ÀÔ7HzFÀªÔþWÀGN_x0018_¢_x0012_Àz_x001D_ò¡¹ÓÀ!_x001C_c_x0003_ñÉÀf_x0008_O6!ÀÅUª»´_x0016_¢À]ÚÝ_x0008__x0001__x0006_¦À!_x0004__x000D_ÚG¬À¤¥Êj_x001E_tÀÀÍª_x000C_q_x0007_Àä¶½C] À&lt;O_x0019_¢ðô¥ÀEpÜ¼_x001C_uÀ-Å_x0010_è,À A¾S_x000B_UÀnJSd·_x0003_~À·e_x001B_³ÝÀ;®_x0005_\À¯µ4[IÀ²¤3þuÀ²_x0001_}_x0005__èÀæ²&gt;N_x0003_ìÀæ÷_í\u£À­cËì¬5À@¨æº¯âÀ¼ëu¬iÀTV?_x001F_£~ÀÀF½ÏòS À_x0008_æ]zÂ{À_x0015__x0014__x0018_@í@Àx2yÎ_x0002_j¥À_x0010_Ê©Þ	ÀW¨c#ÕÀºê_x000D_¹_x001D_ÀXñúª®ÀÄ/$BÀà;ÝNæ·£ÀÒk$ÂHuÀ_x0005__x0007_·ûIé_x0019_°À»(_x0006_7Yb©À@sHN_x0018_?¡À Á¨´6¸RÀÿCM£ÀÞ¯×Î8¢ÀÛ_x0001_ïÌ+Àøjù°_x0019_ÖÀoØ()Z^ÀF®$MR2ÀÈÙt_x001A_ÀU=fÀU&gt;Æ&gt;gßÀÃÅ_x0004_·zÀÐ3Ïi_~À_x0008_?ÇsÀÐ§]·µ0ÀX73,Ï.¢ÀnÁ&lt;_x0001__x0001_(À_x0002_IjíÄÀ_x001C_äJ À áæ_x0004__x0016_«À$Gàwª£ÀuÛ¨_x001C__x0014__x0003_ÀØp,Fá+À_x001A_ËìtÒ1À_x001E_3³Ö«ÀB;v£rË¢ÀcU3¼IOÀÄ¢ Ö_x001B_jÀï¤_x0007_´ÀÝ_x000D_äè_x0001__x0003_ÍÅÀË¯ÞEêú§À¨qoÃÇ_x0018_jÀ_x0013_`Ú(T¢À_x0013_mUxçÀlÔ_x000D_ÉÃ¦À_·_x0011_1x:À_x0001_¸õ)À¦É°p3DÀN!´_x000F_·Àfâé;|_x0003_¢ÀÚæAÝ.Â¤ÀVZÿðMõ¨ÀHuM¡ÀD-å÷¦ÀÞ_x0007_©ÁL¶À=_x001C__x0017_9R@Àà/Èÿ_x0010_nÀÆ²_x0003__x001B_È0À]Û)_x0012_bÀgÛ_x0011_ÍdÀ_x0018_v~U_x0014_ÀªO¸À¤íÀÄ+ð}:ÀÄ®ÿAä%¢ÀKW×_x0010_ÀÈT_x000F_±À_x0002_±Þ&gt;wÀ¬¡&lt;¦|_x0018_ÀvÕvYñA¡ÀY_x000B_ZÆ_x0001_ÀÈxyQ[À_x0001__x0005_¥Ü_x000D_éí=ÀÏ¦ô~ôEÀá¢H_x0015_~_x0002_Àk_x001D_ÐHvÀ_x0010_§_x0008_,oyÀdÜæx¹Àð°ö¯£À¾Â-¼0¡ÀDÏû_x001E_êÀÎÒäÇ~_x0018_¡ÀÊ[ä_m_x001C_¡À]êf¸à_ÀÈ8%#ÀeL_x0011_Åº£ÀxÎ2±·R¡À1 pø6x Àn_x001F_«_t4À08í{&amp;CÀÚØø××çÀ¯TÛ_x000D_ÍÀ¾_x0003_îuÁ4À¶j_x000D_iãÀ_x001D_hU0\ñÀ9U?TÙËÀ_x000B_ý KÂÀwÂí2À½×ó¡ÇpÀ_x0017_J_x0007_dû¥À_x0016_Å_x0004_¢zÀð¿!_x0004_ìcÀoÆÏü³À°Úæ_x0002__x0004__x0004_QÀ`µ«á Àá±ïXÀå|Ì	uÃÀgËSâà±À_x0015_¤ä¼@Àâ¢¬ÿÚ¯ÀÆXy«k|¨Àè_x0014_ÜKÀ.s=v1Àr³_x0003_ÐÀöµNÀa½7ÇÏñÀ'"êË^:ÀtÙø:àÀ|ùFÐÝ¡À¬´Må=¡À_x0010_°_x000E_Å¤&gt;Àü|KÅÕ¬ À?é8ÆÀ¶ïè$%À2¢O'_x0019_{ÀÌ¿DYê4¤À[_x0001_¢ÀRp9_x0019_çÀX2d6(QÀ&lt;._x0016_s_x0004_òÀïz:3ÀTÉ-o^_x0007_¦Ànó-_x001E_¸¢À,_x0019_CÎ_x0008_)Ààj:_x0008_£À_x0001__x0002__x000E_·2\"À$¡qtSÒ§ÀV6ú_x0011_À\,eÀHPð1ø&lt;À_x0008_K~,_x000B_Àâ+aBEïÀ_x0014_¸úÀ$aOÀ´_x0016_½Ûð	¡Àú·_x0014_ËÀ_x0008_é4x_x0006_J À£B:þÚ)À®4µ_x0015_¤2ªÀcc¯U`ÀªJµëùYÀ6_x0011_@c_x001F_À«_x001B_[÷¹Àëu9yE£ÀÎ·ppÀ®_x0001_éW¨Àò_x0004_¬}Å¤¢À:Ö&lt;w!Àe^_x0013_ê_x0004_À^fÊpEÌ¡ÀY_x0014_óKÀ¨BÌt·À2VÏY ÀdØ_x0003_ù_x000C_®¨À_x001A_¯|IÂÀé_x0004_%xfÀþ_x0002__x0007_É_x0002__x0004_/CÀ°J_x001B_09¤À_x000F_ê¡YO¶ÀQ*AÓ_x000C_­ÀÕ!Ä·owÀç=Î¶q_x0011_¢À(Á°§	¤À²Ñ_x0003_H_x000E_À_x000E_é*_x0012_/_x001A_¦À¾J_x000B_º­_x0016_ÀX&gt;ÕüÚÀcØÌ=2eÀ kQ_x0013_ÚGyÀ_x0001_TÖó\ÀZ¢_x0005_è_x000E_\À×¯"7«À·àj_x0003_l÷ÀNKì0¿_x0013_§À_x001C_&amp;ø(,cÀxþ_x0006_ö6À;Àù_x0003_XÀ§{ºþ/Àå³Y¼2­À«¾gâØ_x001C_¢ÀvrÑ|¢½Àÿ_x0018_3TüÀWßÏ¤ölÀ6¸²¿M¤À&lt;;o_x0008_ÀÀÌ_x000D_ã9À1Y2ÀºUìFÀ_x0004__x0005_ôÇ_x000C_lF©¡À{_x0018__x000D_Ó~À²g±=úÀ¶)ôçõºzÀJì&lt;Ìõ;Àb,Î0"ØÀ´_x0016_Å/Ì_x0011_ÀËsg$ïÀñ¸xÈÀl7ÑÇÙ¡Àl²\ÍfÀ0î¿ÌúVÀá¿{ÀI_x0007_8jDÀMOÇ.lÀLB_x0007_Y_x0001_À;%:ÁËÀ Ò_x001C_öA_x001A_¢ÀÀÞ7_x001C_Ê_x0005_£ÀLu&amp;øÒ¡Àü_x0007_³¦ÀM§õ¿À?ç_x0002_ºÀB·r_x0007__x0001_¡ÀðÑ ÐP_x0003_ÀÎ¦_x0017___x001F_ÙÀ)'fGÀGA´ù:âÀ~Í_x0010_«bØÀoiá0´¡À®üeP&gt;ÀÈ&lt;úz_x0002__x0005__x001D_îÀ:_x0005_d2_x0019_À Ñø_x001A_ë­À:_rÀþªÀù£HÀ¬?µ_x0003__x000C_Àa~&gt;@ _x0015_Àu¹F¨Àz_x0015_ÒÊX%«ÀXÚÚ(ÀüN_x0016_mÀ_x001E_3¡a_x0003_dÀ4)_x000B_À®Óß»]ÀÐã1Ü©æÀâUL®ç×À_x0001_55ÉrÀ_x0012_íTi½6ÀÖÝÌèmÀ,Hí_x000F__x0007_ÀN·SÀí¯ný_x0003_À¦qg9§£ÀUs_x000D_`{ÙÀQ4+{q_x0004_ Ào_x000F_\ÀòÃÄÊ^¥Àê_x0015_ï_x0011_À_x000F_aëy_x0014_À&lt;¯zò}À.-/_x000E_ÊÀ?M_x0002_IÀ_x0002__x000B_üt!_x001A_ØãÀôª_x0007_`PÀ_x0018_,Ii6qÀfÔ:i¦|ÀÜïÎ_x000D_Æ_x0012_Àn_x0014__x0010_Á×ÐÀÎê1{_x0012_ÀßÐÅ ¶À&gt;®"n±(ÀÂ¯%_x0005_Á¦ÀR°ê­©=À(;¢%×¶À¾ê÷ïÀ1[1»ìÀô"ci_x0008_&lt;Àà@M0{À,õ©ÿLeÀXÑ ÉÀG@­;ÀNÃb_x001B__x000F_¸À¾¼×	°Àà½_x0007_xOÀdï_x001F_Ã_x0001_À_x0006_4£ÞC¦À·\_x0011__x0004_§À_x0003_;éL_x0006__x001D_¬À^Î''Bg¢À¬XØ_x000B_Àl,ÿsÀ_x0010__x0002_Mü#ÀÒá&gt;/ÀÐÌ÷_x0004__x0007__x0006__x001E_À-YcI%AÀVcò_x000C__x0007_ÀÂá_x001E_xyøÀçj_x001E_ë_x0008_ÀTlú¹þÀ-Ã&gt;æ_x0003_ÀïYHYUÉ©Àtº_x001A_h6¥À&gt;Vpò_x000B__x0001_Àw_x0005_qå7§À6_x0010_·c_x0015_gÀ_x0017_ao8_x0004_aÀÔucÿSÀjÌ_x0001__¢À&amp;ì3vÔ_x0013_wÀÅÂ(þÒÀLì_x0012_dª}À%µÓ_x001C__x0007_Àt`_x0011__x0018_:À_x0013_°¦O¹À[¡ÎÝ_x0012_mÀxý_x0017_ºÀ÷_x0006_ZÔ¡Àÿ@'i_x0010_Àú_x0006_Éó6ÁÀ.ï_x0011_»v¡À($_x001D__x0014_¡ÀtV¶WýÀ_x001A_íÑE_x0002_ÿÀq%Y?9ÀÊWâ'ßÂÀ_x0002__x0003_PB&lt;)'Àz_x000C_çûÀçU_x0005_a_x0017_À/_x000C_óZ¡À_x001B_à¨{ËªÀ$@úv¥vÀô¢»gÎTÀyàr&amp;f,ÀkP._x0012_À]{ò3ÀW}ô_x001F_¡_x0004_¢À&amp;G©QÊLÀþÆÄSÀþ*_x0004_J{À,@þðsÀ_x0004_çT([ÀHltìC£À[I¦_x0013_5ÐÀ6µ'mÀ¨F_x0007_¬Dì¢ÀW²ü§IÀ"Ë=£ÇyÀØØÔ_x001B_KMÀrBÞ3À:ä_x0001_ÆÉÀÖ_x0012_JQ_x0001_êÀ²t_x0015_Ï*gÀlURãÂëÀìÎÐ}ÔÀÏÕö_x000F_w_x0013_£À¯6ªø¡_x0011_À_x001F_tÚ1_x0001__x0006_ª¸À¢Cäõ,¦ÀJ;,äÀ¢AÔ¥ÿ¡À-XcdúëÀ1²_x0013__x000B_?yÀz`í­À_x0007_ÞI_x0002_ÄÀô$S}_x000B_À=D_x0004_ÀºàjÃcÀ_¯_x0005_5o° À$rÛWÀ§ÀÆó_x0018__x0003_'AÀçÓg5Î&gt; À_x0013_Ò"z5ÀÒxJAÀ¨_õ_x001C_]¹À¶ÕB!XÀFUfBZÀ_x0013_Ú	Î_¤ÀzDêyM#À&lt;ÒRèoÙ À%U&lt;ùp¯¦ÀÚ1³à|³ ÀòìÌ_x001E_7wÀ_x0011_ëw³ÝÀýlØq7À_x0013_ÓC9¿À-:Â _x0010_µÀv/_x001F_NNÀ¨/À_x0002__x0003__x000D_-õ&lt;R_x0010_À_x0001_Þy¶«u©ÀkÖ¬!ÖÀi¯Dx¹¢¦À¯5à7_x0018_uÀµÓm_x001B_Ü_À_x0004_t¼_x000D_Ú_x000E_~Àu[CÜÀU_x0010_7o¯ùÀð_x0005_s'QÀ_x000C_tì_x001B_/­ÀÈVä0g\À»	&lt;a,À¶!{µpÀï'rÛNÀ_x0002_)¼&lt;_x0012_FÀ+æ_x0014_g2 À"_x0018_t¯«hÀ}"_x0019_CY¼ÀòéxhU¥Ànkð	5ÀA_x0013_ToÀ"lBÀê_x001A__x0006_§_x0002__x001B_À&lt;ä_x000E_ågÀ¸ uHÀ¢5ZQÌÀ_x001E__x0017_u[s3À_x0017_ßQ2_x001A_ÀN²ûÝÀÖ_ÈÒ_x001D_WÀ¼â_x0011_L_x0002__x0003_0ªÀx_x0017_0U_x0014_ú£À×_x0016_@O_x0005_ìÀ_x0014_	ÖO_x0012_¡§À5w?ì¿àÀ_x0001_(ijÀ¸_x0002_¢ò_x0016_À?RÛ¹©¡Àf_x0010_^çðÀâ_x0010__x000C_Wì£À¶_x0006_È:äwÀ´­f6¡ÀTMÝú:iÀ_x0010__x0005_[õ_x0015_ÀIàÈ¬_x0017__x0006_À:¹õã_x000C_øªÀ±ã¥gLÀSâÇ_x0010_XÀsÒ½Vû_x0004_ÀM_x0018_3TßÀZ5T3«À4~²ð{HÀP_x001C_Óv©Í À_x0006_÷Îà¾Àp6°waÀsjEÏÀ24_x0006_ÉÀöe7¦dºÀF×_x0003_m/bÀÔ%´g[ Àµx	¢vÎÀmÀ1aÎÿÀ_x0001__x0002_ù_x0013_zlÀX}àéíÀ¶ã0ð-ë£À(Í{Û_x000E_À'½?÷óÀ ¼È8ÀV_x0018_t{À_x0003_ìT"ÀÁÍ_x0011_ïèØ¨À¼85¿lÀöªÆ_x0006_cÀÁSë&lt;ë!À."_x0002_¢_x000C_¦ÀÊ=_x000D_¶ôÀÅýj¶r«Àl=(¶|ÀÚÂ½+_x0007_ÀÔ:{ãßÀ_x000F_FM=¦Às_x0005_mÖHÀ§_x001E_hfpÀ³&gt;C·ÉÀ5ë[ß7À_x0012_E6ÃôÀ°Áöí_x0013_À=!®:äZÀñ_x0013_ùãÑìÀ6d_x0006_ùÖqÀPñ,ã¢¤À_x001E_'_x0005_¨JÉÀ_x0018_{3ÔoJÀûý7Ý_x0002__x0004__x0005__x0003_ÀwÂ¶[¿3À¬úwöfRÀè	ªíËÀ!¾_x0017_¾¨À©_x0004_E5À ç-DïR¤À¡KÍà6À_x0001_Ûµ_x001E_&gt;dÀ¬=WIî¤ÀmY$ÿ¾_x000F_ÀÔóH[ÀÉ²S_x0004_M±¢ÀÌS;_x001A_ÈeÀ_x0001_ÁndAÀ¿r_x001C_·dÀ(OXsênÀ­VàR_x0001_%À ·­GGáÀ6s_x0005_+_x000C_ÀroI%ëÀÒXÖÜcGÀ¥óÀ¥¨Àþ_x0012_Åö¯ªÀÝq_x0014_xäÀRm#¹_x0003_óÀânZælÀZÒOä	¦À_x0015__x001B_¿µ_x001E_5À]Ó¨ZuÀð_x0015_¹Û×_x0002_À©¨j_x001F_À_x0001__x0002_Ú_x0013_Ö0{Àâ·|!/¨À`"_x0004_ÿkýpÀWoÆ¿ª ÀMóý_x0017_6À_x000B_òÏ/BàÀÐËy¾_x000E_¢Àjã$xQËÀ_x000E_¹ÃÙ¯éÀ!¤¼¹7ûÀà?_x001A_ù÷ZÀ/i_x0001_&lt;ÊgÀ@TìYÀ`ÂÁkÀ¤hvN|F{ÀÀÍC"ÀÀû¾AðÀ:_x0017_g^Q À&gt;ßÉ:øÒÀjãúÝÀÞe_x001C_È÷_x000B_¤ÀW¡ÿ»K3Àv­ú¯ÊÀåè!à§ À_x0008_ßV_x001A__x001F_nÀ®SÎÉâîÀ&amp;:¦Õø±Àú_x001D_l_x0019_uÀÎáâº¼Àr8 ô8´À×à$_x001D_+À_x0013__x001D__x0002__x0004__x0010_ÚÀ¼"óûØµÀ_x000E_T­ÉøÙÀñ,/³_x000E_ÀvºWÀðÀ?_x0013_Ñ·À_x0002_°_x001A_zÜÀV)%ÓÿûÀÕÅ¤_x0015_ÖÀO	QÕçvÀ_x000D_EßÆ&amp;À_x0008_HêÀ»À_x0001_Û_x0008_è_x0001_Ï¢À 4ÅÕ_x001B_÷ÀhÞ¡&amp;	£Àcã6ÀJÓÀd¥ÁÙÍkÀ_x000D_dòZ½À_x001A_ÒÓnEÀdÚ[¹GÀÃÍL°À_x0010__x0016__x0012_|À»!BUIïÀìn_x0019_X:çÀí)ÜÑävÀ_x0019_§]RÀ"_x0001_ñÊ_x0003_ÀëV_x0011_^_x0017_À\×ü7Àß x¼	À_x000F_à%q2ÀÚâóÝDÀ_x000D__x000E_ôE/Ôª_x000D_ Àª}¯2s¨À_x0015_û¶?À_x000D_&gt;ù_x0006_a;ÀØ}x^qfÀ'Åj8À7-Õ9ªÀèGÄ_x001E_À_x0008__x0001_ZÏ_x0012_pÀ^CÑ_x001E_Ü§ÀP_x0004_¾_x0008_¢À_x0006_¼B_x001C_ÿÀ§q_x0003_Ñ	®ÀF_x000E_~_x0015_p ÀVÿ!_x001C__x001D_Í¬À_x0003_ 8^ÓÀêîÙÞ÷Ç¥À_x001C_â`ù=»À&amp;Ôc_x0005_QÀÔ_x0002_°æ:ÆÀ_x0013_±ÀÜ°ÆÀ¹_ÿ_x0011_|À2ÑDÛj¬À.:4µâ~Àá¿PètYÀ_x0007_ñÄ9ÍÀµ,cúô_x0012_À_x000C_ýúÁøÀõ\}ZÆ_x0018_À"_x000B_ÖUÎÃÀp]Ï_x000C_4À_x0011_fô_x0003__x0006_ÈåÀ	__x0008__x000C_¢À° _x0011__x000F_µ©Àp4oÅÁ­À¢³k~À^ýÆNfÀÀë«~ÎÛÀçÔ3î5¤ÀÉ5_x0001_üN+ÀZídì	=ÀÄóë@ÀH÷$%5ê À9jø~	]À_x001E_;_x0010_[¥À,Ë{.þ:À_x0004_S_x000D_N(/¢Àþ¨FÛï´ÀT_x0014_++`2ÀÖß«3_x001B_ÕÀ7_x0003__x0005_ý¡E¥ÀDÔÞó§À_x000C__x0002_ncPÀì±þXD ÀND&gt;¸ì¼À(/°¨»Àêe0¥_x000B__x0016_ÀÁQâ_x000C_ÀÍÔ/\¬Ü ÀÍ _x001A_ýL;À Ãd3ÆhÀ½Sz2_x000E__x000C_À_x0006__x0014_/7» À_x0001__x0006_HgW_x0004_â÷Àê%¢ï¨õÀ_x001A_04Áð_x000B_ÀKOô0Ð¡ÀTÆÑÊØÀ¦ëÙ«bOÀý´¡Ö¼¸À_x0012_dâm]ÀÜ&lt;Ç@£_x0002_oÀúO;Ì¢NÀìÊ¯ãÀ¶_x0012_®_x0013_5Àh±îó_x0019__x000F_ÀG_x0014__x0007_[ft¦Àª-åïòÀ_x000C__x0015_©q¥~À_x0010_¹_x001D_@_x0017_aÀpöô_x0002_}¢À_x0003_?_x0001_	TÀ2_x0008_Ê_x000D_=½¥ÀÊ²_x0016_YãÀD_x0005_` Àù]&amp;ö&gt;À(_x000F__x0012_.À?A_x000C_¾TCÀGç2¸0ðÀÞêN9¾_x001A_Àý^yÅ\j ÀÐW[*ÀöÀu18'ßÀ$_x0015_;ûðÀ!&lt;_x0005_a_x0003__x0005_q_x001E_¢À¢SR_x0008_FÀ#_x0018_o~c¦À_x000E_ÁòÕ_x000F_=À_x001B__x0019_,ÊiµÀß.]_x0004_©Àº@^ÃÀðCEX\À+_x001E_HI¹EÀR"mð1_x0001_ÀH_x0016__x0011_ÏÖÀ_x0012_t__x001D_£ÀÞ&amp;ß9ÀÇD\M_x001C_-À,ªr_x0003_ÀzÞ	_x001E_S/ÀOT¤AG À&amp;ß«èµ¢À"¼Ã_x0018__x001E_ÀìYõÌ_x001C_Àº_x0015_³hõâÀ^ Y(©Àì_x001D_¨©Gl Àè_x0019_2ÛÀPÄ×¦þÀÑB¹$n\¥À_x0008__x000F_§_x000E_ÀL#_x0002_µÅÀîÌÇ]§ÀßÐJ_x0019_å©ªÀ@*&lt;rÀ×"Ð[¨ÙÀ_x0003__x0004_Á_x0002_0Á_x0007_¤ÀãZ×T(¨Àü_x001B_´í!ÂÀ·:ø_x000F__x0018_À_x000D_3wl=®¥À4U_x001D__x000D_ûÀZ\Ý_x000F_{[ÀÇÇ_x0001_Q¢À­:ÑÞ·ÈÀbVEËF¼ Àw¼(Ñ£À_x0019_9']UÌÀ\1Wa À&lt;Yÿ À_x0014_Cù_x0008_¾À_x0006_h¨_x0010_ÃlÀVjSwÖÀsË¯}À_x001B_½LÀÀÅ&gt;áþÀ_x0015_áñÑriÀ¦¹ììçZÀL_x0008_fÍÀ_x0010_[_x000E_¬_x001C_.À_x0001_Éì_x0016_d ÀRósm dÀó#­c_x0012_Àð%Z_x0013_PUÀÂµöô¦Àì1#"E¨ÀÎw6P_x0014_úÀ_x0008_´_x001B_ô_x0002__x0006_»ÀóN_x001B_0uNÀ2Õ¨Å¤_x0016_À_x000F_Åc3eEÀ_x001B_"¯×_x001A_Àyðá_x0003__x001A_Àp2\#S6À_x001A__x000E_N_x0018_îóÀ*_x001E_n±_x001B_À!ãÛwKaÀBÍ&gt;R_x000C_À´YI_x0019__x0017_À4__x001C__x0016_Æ_x0014_ÀNpf®ÂÀw§ëhí_x0002_ÀZ_x0004_¤¿_ÀýjOgÀâ:oFÔ_x0014_ ÀÕ_{ÛÑ%À¤î¨(ÀÇ±7K»\À9êh&lt;Àâô_x000E_ýÀBQã_x0012_ç¦Àÿ_x0004_Eh_x000E_þÀlê_x0005_ª}ÀÕç_x001A_Å§tÀhæ_x0001_+_x0007_ÏÀü_x001B_þÇÀ@v¨	À_x001C_¦nØIÌÀz¸ÛÙçÀ_x0001__x0005_¦ÝÐ]À_x0016_òÒ\JÀ$Lôh7	ÀF_x0011_%¢ÔxÀ~d	 _x0003_XxÀÖ&amp;ë{NîqÀ(_x0003_8@ý À5,_x0017_y_x0008_eÀ_x0012_%2#LÀx!úø¢ÀíC¦¿3À@A01üc¢Àål×«%£À_x001A__x0015_9	^£ÀSRð§ÀãWg_x001E_×ÀRãR_x0015_À_x0011_zeýµÀÐíØV_x0006_ÀR^ú¿ÛÀâZ2ÍpÀç½_x001A__x001D__x0010_ÀFó_x000E_Ý»ÒÀ_x0002_­_x0018_G_x0006_o¢ÀÒJ×º_x0018_À&gt;_x001E_ç©ÀS5äÅÀÀa¶_x001E_]þ-Àd_x0004_Ä_x000F_AÀOÇ ÓEÀþÆÀ¦^_x000D_£À|oT_x001B__x0001__x0003_T6ÀæÎS_x0002__x000F_«ÀP_x0007_³ÒR¢ÀAÞù©ÀC4~)G¶ÀÕ$Å´ÀLKB_x000B_hÀ¬G_x0001__x0010_ØÔ~ÀRÄ_x0014_&gt;Àk_x001C_9ÀQö5\î±À"Þ"q³À;=kÐ®ÏÀGs®_x001F_EÀ_x0005_±c±e_x0004_ÀéñD¿Ú_Àê9ö´¡ÀÖ_x001A_Z¿öhÀÎ#_x000F_O¸ÀN¦Øó¿À_x0014_mZ_x001A_AsÀ_x0014__x000F_©_x001E_[À_x000C_û_x0011__x0007_{3ÀË rÉöÀds"=é©ÀeJ¶'£ÀÊÛ&lt;°¬À_x0003_!»ì_x0002_À-!Ã_x0013_5¤ÀB&amp;d_x0017_ZíÀN´_x0013_§&gt;åÀÐWdp7uÀ_x0002__x0003_,_x000F__x0004__x0001__x0008_×Àt¥`¿'ÀOéU%¾Àíñc!á/Àl4Õw¹ÔÀ_x000D_à±ì&gt;6Àú2¨R£ÀD¡¦_x0006_nnÀ·Ec2ÊÀ_x001F_¸­uHÀ_x0014_¡_x000E_¾j_x0016_À¸_x0014__x001D_	_x0001_¤¤À_x0015_w&lt;"hÁÀè2R À®Y$Îk|À¾¸ÈÕ_x001F_ßwÀUÔ-À_x0018_9+ç¼¨À;45ÝãÀ,p_x000E_ø£À¦_x0013_¿7ÀJ];;áâÀr_x0006__x000F_þØàÀ_x001E__x0006_UCEæÀº}bä£À_x0001_gÍË_x0015__À.Üd$À_x001A_±_|BªÀ_x0007_5z_x000D_Â_x0001_ÀbdZ1H¾ÀýÁíø_x0012_ÀÂàÏ	_x000C_x/À_x0004_¿gþ_x0014_WÀ-_x0001_Àl¡ãÀ0æðI8¦À_x000F_yEðJ_x0007_À_x001A_"¹®çTÀò5zs^ÀÁã@ÖÃÀ ë§\ø_x0001_À¾_x0008__x000C_À*ìÎSNÀ·_x0004_·öEaÀ_x0002_Ü_x0016_K-Àg_x0002_è8]À_x0019_ÞßìßÀ(ö_x0014_Ù^5¨À_x0016_Ð_x0011_»_x0002_¼À¤´ÁåqãÀ,_x0010_DåÀ¿Ýs_x0017_ÄzÀCÓ°&lt;ÀvÄHxÀ_x0007__x0003_t²¢³¥ÀNñW°qÀH´&amp;_x0006_ö¥ÀÆ8ýõºÀ1:xÐP°À%]B_x000B_0TÀ_®§%.qÀêVVAßpÀ¨_x0005_û_x0015_WÀ[ó¬!Ö¨À_x0001__x0005_¥ÚS\³ßÀ~9&gt;3À¢rzUe¦À`úh_x0014_Ñÿ¦À_x001C_Óu¡-}Àì_x0019__x0011__x0002_[À_x000C_z_x0001_ÑäÀ_x0011_k+_x0005_ÀËZÌÆÀ"üU7hTÀì _x0013__x0015__x000D_ÀÃ_x0013_&lt;87 ÀÙÞÜá#qªÀ­üøÐ¢ À"!_x001F_#UÀ8&amp;ó i@¢ÀCæé¥q¬À_x0016_þ_x000C_1Æ ÀDä3Ns£À3nÍôøúÀ¨3ÔÈqÀ£®Ó°«OÀJwYXkCÀ|/_x0001_¸Ý¢À_x0015_Q_x0004_1ÁÀä^à À*Ûµ_x001B_°ÀPÍl{à ÀÒ_x0015_n~Àè_x0016_#v·þ À_x0008__x0003__x0012_æ£&gt;À»_x001E_!_x0001__x0002_ãLÀ©·&lt;ÈÀÖ'À!¡^éÇCÀ2è®	h¡ÀâÌ	µéÀUyAèÀ_x0008_¬ÐºýÀa*e\G_x000E_ÀI4ëTÀ&amp;_x0013_ù_x0001_óÛÀýõÚ_x0015_Àè_x001A__x0008_¨À6³#_x0008_	À®È	!_x0016_hÀZÚ_x000B_·_x000D_}ÀÒÏh,ñ3¢Àþ¨]ÒA_x001E_¡Àæ_x0006_qè_x0006_ËÀäöVÊðÀDKgÌÀZé:½#ÞÀ¿@xß±À:¤7_x001E_ç.ÀR¨XéYÀ§_x000B_uWÀ1ëÐSÏÀ_x000B__x0007_Ly®À`\c­uÀ§-¡¿ÀxSq\_x000D_À¤oëkOÀ_x0001__x0002__x000C_ô/véÀR_x001B_äÒeÌÀ§Þ!Ö_x0006_#ÀÌR"µÀÞ4_x0018_úÀ4_x0001_ý,W¬ÀXK.R_x0013_Àªhð+pfÀ í=¡/'¢À_x0006_0nÈÚÀËª_x0007_héþÀîlB¦X&amp;ÀoÂÇ§^ôÀb½Ø°ÀÍõåß_x000D_¯À_x0007_9ÂÕcÀÝ##s¥ À_x0012_æý|Ã_x001E_ÀJÙ×ªI¬ÀR_x001D_»_x0016_§j¢À_x0011_91ç_x001A_¥À!³^{/ÀÂ_x000F_FqÆÀÇg4íÀ#Z'iûÀkÓZ£QÀV»¿ôJÀ _x0004_ÇtQÀ÷Ò_x001B_3Þ_x000D_À×é5ÛF_x001D_À_x0003_eµÚ_x001E_À~}¤_x001E__x0001__x0004_¶ÛÀNG®\s|¡À¥qÎ=wZÀw Ì¬ÑÍÀ#Á®|É9À`G_x001A_ævÀP¯{³¾Àýâgñ&amp;Àþ\/_x0014_fæÀ_x0007_*ÃO_x0011_BÀi_x0011_)@B¦À_x001D_³Æ_x0005_@_x0019_ÀB_x0003__x000D_t¨^ÀkNò_x0005_ýÀÔ·þ8ÄáÀçqö_x001D_\À:_x001E_^ñ_x0002_ÀÇQá)_x0019_®À¤nÖ¢¤À®8§­ÀÉR¶&amp;¤¢ À&gt;g5_x0016__x0005_¡À_²2Y½ôÀaÊæ¿&amp; ÀV_x0013_a_x0016_À÷wÌÈÀê_x0013__õ¯À#Ò´_x0008_/eÀj4¬_x001C_$ÀñnÔ¢r¡À_x0017_CÇ,À~J_x000D_"ÒÀ_x0001__x0007_¶_x001B_QÔ°¡À`Æ:ÛÅZÀ_x0014_w´ØÑõÀ_x000E__x001F_ÈÑýæÀyGOIûÀ®Aî_x001B_è_x0002_¢Àåz_x0008_ßÀÜ_x0006_HÃ@_x0004_Àü@]¥ÞÀyØÐÔÀëó*_x0008_]_x0005_ ÀøüÓÕÀã)l!À7R÷y_x0008_"¡À)pfaåRÀg}_x0011__x0015_NÀjQïÌúÀ ù*ãHÀ_x0003_{É´­8ÀVAÒ|³À4Ó°U© ÀÀ#kµÀ_x0014_påN!ÀøÔAß«ÏÀÖÙÑçËÀ_x0001_©A¦H{Àº&gt;)ÌB ÀÞ_x000C_f&gt;ÀG_x0011_£,üÀ¹Í¿_x0002_QêÀà1¶._x0019_¼ÀK_x0015_@_x0003__x0004_P_x0019_À"íÇ_x000F_®ÀãR_x001F_zãjÀq_x0001_Å_x0015__4Àj?¾0âðÀ_x0008_"ðF­¨ÀÔnßË4_x0004_ÀºèP2M_x001A_¡À·È_x0018_¹ÀòúÇdì=À^_x0002_ÔK_x0014_Àª eÌÀvóÁÀÔö¬¦{LÀwRyßú¡Àl´ªµ¨´ÀÊ\JÜ_x001D_ÀØü	à¯¢ÀÂñN^¤À§p_x001F_îÔ_x0007_¡ÀøiäK7j¦ÀN`@NÀ®Üjaæ¬ÀÄfrù_x0005_¦ÀÝ_x001C_¨ÛÀ[å1ZéÀ»°ù÷ÿ\ÀÜÔ_x0004_ì¡Àk8.ªTßÀ:[m]PÊÀ^8R²TÀà=Ü¾_x001E_À_x0003__x0004__x0019_Êi_x0019_Àö@_x0014_Ý[¥¥À;ø¼ü­%À_x0016_mL³À¹Ã_x0012__x001A_]À_x0008_&amp;_x000C_sÀC_x0013_tñ_x001D_L§ÀÔJQ1üÙ£À_x0001_ØªÍÀíÀù\n¦©À_x0011__x001B_SÒóÀ_x001F_PÂ_x0003_*¡À:g1C^ØÀr_x000B__x0001_ÇeèÀLëÖÀæ¾ôQrUsÀ¤K_x0017_Éì1~À®tXËåWÀSh¸ûNØÀ_x0004_7Q£ÛÌÀyåf_x0016_¥ïÀ_x0006_C(_x000D_^áÀ_x0016_K_x0002__x0018__x0013_ûÀ_x0002_7_x0014_Áí_x0010_À\/ó@Í_x000C_ À _x001E_ï_x001C_ud~À_x0016_0«Sá®Àyo_x0017_ô_x0005_Àò°_x0011_#_x001F_=ÀLbÛâÀIs__x000E__x0017_¨Àxú°._x0003__x0004_ ¶ÀT_x001B_xÿAÀØê@fÀ_x0003__x0010_HX*À_x0012__x0014__x0005_ñë À½_x000C_j§&amp;Àï )Ð_x0002_Àä_x000B_oSØÀt_x0017_ÿqÀ¦@+Eb£ÀÜ/»bä-}ÀÕdÓiøÀ¬.Ìz_x0011_Àw'B_x0010_.ÀZfð®s Àôg_x0014_8É­À_x0018__x000C_iAÍtzÀåröwäÎÀûï¥ð}±Àts{êXÀ_x000D_K{¡VýÀKªdI¹¡ÀÂ_x0019_ÚNE±À_x0001_iÆ_x000C_+¦ À:ë_x001B_8À[=8=ý¦ÀºPëv_x0011_eÀ_x0006__x0002_ó¢_x001A_Àa5k­×ÀràïÁMÀýà¥K®ÀÌIPÃ.ÎÀ_x0002__x0003_ûæ¦%×^À}j¶ÀÀ_x0016_..¹7§ÀL_x000D_6öe©À|ð»]À¨.¨¬0rÀÖUbtiÀ_x0001_ñJ_x0019_À¦À_x0004_Â_x0007__x000F_2ÝÀúõ]-ÀêèJ½_ÀôxÛÆFÀ_x0015_å°_x0005_CÀJ_x0014_Z_x0005_ÀÆK=^=ÀÛ¶7Ó_x000C_EÀqÙØøniÀ¶¤_x0008_ÚñrÀîå&lt;"ÇÀÑH0n_x0008_oÀäN_4Ç­À_x0010_MõÂÀ:_x0001_mè_x000E_£Àû~î³±_x001D_À_x000E_¨_x001E_}_x0011_À©$d ¬ ÀÔ£504(À5K1_x0008_.À$¼_x0018_àÀ­e©µ¥Àfàaf,ÀÊ\_x0007__x0001__x0003_¼À|_x001D__x001C__x0007_~ÀE~Õ8_x0005_¦ÀpAb@Àý2-Å,ï À_x000E__x0015__T*ÀxôIÚuÀ÷újÁ|¥ÀÀ_x000C__x0006_rÂS£ÀHøaµþ¡À9Æ»ð_x0019_ÀÂþUÀ_x0004_À_x001C_î9úZÌÀ6_x0008_ñw¦À¸®aÀ_x000C_ï´Zí±À7Uâ¶¡À@ËÐ{g_x001A_Àòð_x0015_g¥¡ÀD_x0002_^_x0006_ïU{Àd:_x0017__x001E_k*Àé_x0010_S4~­À^`2Àsèb=¯ ÀýR_x0010_öO¹À_x0005_ð¬	_x001D_ÀNEc_e·À³Aªû×|Àå_x0002_ÀÐfÀP×_x0014_2ÅÀ?Å:\ý_x0013_¦ÀúÈMÀ_x0004__x0007_ÂJ¢HÀìå.M=À^ìÆ§óÀÜ±NjyAÀ fqäÙÀÆÌdJÀ_x0019_Ç;F	=À¾ãOj_x0003_ÀÎS±k®À8·_x0003_"m_x001C_À1¦£(ôÀi«õÂ@3ÀX8Hº_x0002_}À_x0019_&lt;RM À_x001E_CÊ_x0006_À_x0007_ÄuX·_x0003_ÀÁ_x0016_é-ÙVÀ¢ë6_x0010_Ù¢À_x001D_|ûT_x0003_À@QMåàüÀôËÆ5ºÀ_x0001_Ä}±ÀÐ¤_x0005_9QµÀ»û|ïÓÀÒgk_x001B_¤»¤ÀVx_x0018_ÚÓÀ²¼ßöÀ¬Ú_x001F_qC^À¨$ÄÏÀ?AáüyäÀþÄ2#´Àpô£;_x0001__x0002_"L ÀþüûÜ3ÀJ:¾ ÀÐHCrÓKÀÖ_x0019_À¿OÀ_²L¥ÀÛVÁÎÀ¶»u[" ÀS^#ô³Àµ²¯mÀ·mT^ëBÀ+ªèÄÐÀê0ë1_x0014_íÀüº5´÷À¡ãE¡}¤À_x001E_²_x0003_¢eøÀ_x0014_Ì_x000F_£VÀVY`ZËÀ&amp;Däµ¤ÀÄÚ6¬ÀdÉ7©_x000D_ÛÀ9ËYvÍ¸ÀÍÃO_x001E__x0011__x0018_Ào! _x001E_â_x0017_ÀäxL7ÀIÀT_x001E_ü¤HÀy=[¥·Àaz_x001D_0H|ÀB#C)xÀ§N_x000B_pb¿À_x001E_y´æ_x0008_å~À_x0012_q&gt;/_x0014_Y©À_x0002__x0007__x000C_6aa+À³Á­²B¥Àôüès_À&gt;YéoY~À-m'#B.Àb¿æµX¤À_x001D_à4tXÀ?its_±À@°ÆDÀOÝ_x000B__x000D_À:ÕODJ_x0001_ÀO%_x0006_Ìù{À_x0005_v_x0001_ìUÓÀ&amp;_x0008_Àã_x0018_×ÀñÓL_x0008_ÀRAG&amp;_x0004_ËÀkUæ_x0006_ZSÀ±_x0004_Ñ¡ÀR=_x0003_\ødÀÖC)hJÀÃÜzHG:Àn÷ç±ý {À_x0018_±$Û¤_x0012_ÀÀ_x000D_v¾Àª^c"aXÀ¸m¯dærÀÕýÄF_x0008_V À_x0015_×ÚvwÀ,=?©¦À+øê_x001D_À&amp;MõsÀÀ~ãòÉ_x0002__x0006_±ÅÀ¿wþ¯W À_x0006_dÚ~=-ÀtoÜF_x001D_D|À¢U)£¶l¥À!Ñ_x0015__x0007_WÀÝÍó!^À¡6ÒüÀ³Ü³4R À"÷_x0001_Y_x001F_À´³×Õ·!Àké²ñXUÀ!}²AòÀãÒcTAÀF7]_x0005_ÕgÀ_x0005__x0015_%¼ÀÖsTÔÒkÀpj_x0006_Àïí,CÀ6J_x000E_ò |À Ù_x001C_yÀä ¶¬÷¡À(|YÀ¥úÀ¥º%¦°êÀÄ»ùÿ_x0004_À\9j Àb÷{`_x0003_g¡Àõ-éÐÀ_x001C__x0010_üªíÀ.ü2«íÀ&gt;_x0005_ºB8À4_x000B_Và~_x000B_À_x0004__x0005__x001F_ÄèÖÀÕT¹9 À_x0002_ËOÅ_x0017_ÀÜÜ&lt;[_x0008_/Àîó_x0013_yÚöÀ*©ÔwxÀÔ_x000D_"¤Cå¡À9q_x001D_à¢À_x0003_K&gt;%_x000B_À´2þo$`Àá_x0001_Á-_x001F__x000E_À9Ü,[:	¨Àl]8XÀÅùSv{R¦À6ÌFéaÀtE_x001E_ÍL_x001D_ÀÉ_Ü"ÀFH_x000F_4N¢À`Hc¬À­ÕpøÀ,à_x0002_¯_x0019__x0006_Àñ«_x0011_¡_À_x0008_©lg_x0003_Àí×Qî_x0010_ÜÀfðÂGë}Àà6ª(_x001E_£À__x000E_³_x001D_ÀjÅ}¾1óÀ_x0016_¿Ú*Â¥Àþék+ð¢À_üU_x001B_À_x0016_kð_x0001__x0003_SÃ¡ÀoÃ·êÀ®Ï×_x001A_eÀàÑa_x0003__x000C_³rÀV¯u  À¥ZD_x0018_hÀÐß½¨_x001B_Àê²vðòáÀ_x001C_ç,gÀß­ê&gt;_x0003_ÀÌ_x001D__x0018_ö*àÀ´£æò À_x0005_©y©ñÀ´ç\éÏ¢À8_x000B__x0010__x000C_aÚÀÞ&lt;ÛF¸À¹QÏ_x0015_àÀ-fÃ;55ÀÐ_x0019_ÂÁ[æÀ_x000E_­ôiÚÀõ_x000E_qP4"Àt_x0015_ÅãñlÀ_x001F_'·zÖ_x0010_¬Àaz+iZÀ_x001E_*$f§ÀÈûø¹#À_x001E_4K`ÀøÙ6,üwÀ_x0018__x0007_½kÞ£ÀÑF_x001C_ÀhÏa_x001B_õ_x0018_À»_x0006__x0002_Â¸À_x0001__x0002_J*þÿ_x0019_qÀ_x0018_x^_x000B_rÁ©À}ìú_x0015_½ÀÈÏ³ùíÀÇÝ8_x0019_Ý%¤À±wZ8WP¢ÀÝ£!Ç~_x0019_À&amp;U}ËiGÀSú_x0016_W?Àúø¨5aÀî_x0003_fÁ-°À´rCàQÀ_x000B_¤Ïvô¤À¿Ô4_x0007_P_x0019_ ÀþS_x0012_QHÀ)²Uøï_x001E_À×÷¯_x000E_H/ÀÌ_x0017_D©3&lt;À6û1Îò¿À?;ê~D&lt;¡ÀB~vÚ:ÀñJ_x0007_¦Àççº:§rÀ@ÇíÓw¥À_x0003_ÄÊÌTõÀ¹lqbÀ_x0012_&gt;dF[FÀ¥BIú¢ÀAH´uÀ*ó²uHÀ]Ä6ÇoüÀ!,W _x0002__x0004_û¾ÀÞáTÌ1Àî_x0003_¬_x0001_YÀSY8ö&amp;&amp;Àb\aùÀÊCrOÁ0À·_x001C_A_x0013_ÆªÀfCäù@ûÀXVkTzÀÑÅýBo_x0011_ÀN_x0019_áÉ¢À_x0011_(4Ü,³À?ÑOj×RÀFì¡\E¢À_x0018_SQEUÀAÄúIÀïÊçwÀoáeÀôFð_x0016_ÀûvÎ}_x0015_\Àê£Öò+\¦ÀÄ_x0005_Å5¦¯ÀÒÌ1È_NÀ£fu¿ôÀ\^ _x0015_ÁÀ%&amp;_x000C_:5ÀäMw_x0005__x0014_À_x0014_ûÆ?_Ài_x0003_¦Ù?óÀ QóDÒÀ[÷_x0006_§¦ÀüÄöZ_x0003_ÆÀ_x0005__x0006_¦/TRÀBÑ _x000E_*¦Àr©_x000D_´Ó'À_x0001__x000C_4_x0004_À×_x0012_ÛK®Àþ_x000D_ðÌ_x0016_9À¼È_x0002_®ùêÀ&gt;¾p( ¢ÀÞ®Î¡À2";:úÀ&lt;ÕÞ!À2w.*	ñÀ³*_x000B_N4/ÀfÊúùTlÀªâµÖT¤ÀÊsÙ_x000B_oÀL¡Ù°\ÀsZtIe¡À.¤zä+¶À_x0018__x0010_ÑWÝÕÀ\_x0005_°m_x001F_ÅÀ_x0010_ÑÅ¾)µÀÄ8_x0003__x0014__x000C_ÀÑÇEz&amp;QÀÀÏPÈ_ç À¨'ß±_x001B_Àn¶ÄïOç¡À_x0016_7¯&lt;üÀJQC$¡Àª`¾¡,BÀËF_x0001_ðÀïku_x0001__x0002_öµÀ#®_x0017_nÀQ_x0002_\«_x0006_¢ÀÙÖb_x000F_kÀò¯Ã_x0001_ªÂ¢ÀìªÓX«©À²A8í«FÀ_x0003_é]mÓ À4Ö·ÌáÀ%qs_x0015_VÀ	¤_x001A_û_x0019_ÀBgÌÙÀÌ_x001E_.OJ¢À{þ_x0005__x0005_&gt;¢ÀÈ_º_x0006_rðÀ.î_x0007_í-Àâ_5ÌÀ_x001F_ø®D À[À{·Ð$ÀÊö¬ïÁÔÀ¶·Ô$À(Yà§ïÀ¢þ2äSÀ¢¨ã_x0012_UÀ_x001D_k&lt;ÅûðÀß_x000F_]ÔÃÀAí¯ù¹+­À1_x0003_pqÿÀâ³Â_x0017_&gt;~À6uÜ%upÀEu*|ðÀ¿Ü_x000D__x001C_ÉÀ_x0002__x0004_¬]6r¢±ÀËH¬oÀ|u¾_x001A_³Àð©Íw#³Àn IM¦Àýø¥R!À_x001A_®Ý_x0006_V_x001A_À&gt;þp_x0002_øåÀêÌKºª¢Àø_x0015_ j¢À_x0001_ÀËæC_x001F_À_x001A_h£¼NZqÀH_x0008_Szk À_x0002_Îu'Ó_x000F_À,çE/iÊÀDÙ¼eûYÀ4¦ÜÖÀ_x0016_ìº3ÁÄ£Àyÿ#·À¿hçâÀ_x000B_Ü«äÜÚÀ_x0002__x0004__x001C_cméÀ~]_qïÆ Àç_x0015_}¤_x0004_pÀá_x0011_ý2÷,À@Z$_x000E_ÿÁÀz9_x0003_ÝÀdsg_x0008__x000F_À®ãà*b_x0019_À¬®qÀÀ =Jw¨ÀRý_x0008_È_x0001__x0003__x0001_¾À&gt;`-0_x0013_'À@û_x0016_ðÚÀ¦_x001C_Å&gt;Àú_x0001_;â·ÀÚ£¢_x000D_óÛÀ¾_x0018_&lt;º_x000F_ÀÈW­Àzô9VýãÀÅ_x0004__x0019_JBîÀï_x001D_"¨8Ào_x0014_:añ_x0002_À_x0002_÷ß¦!Àg_x000D_¿.HÀ_x0016_z_x0010_ ^Àþ]=û_x0010_~Àúí_x0007_Â+À ÎÇ%ÅÈÀÊ=LìymÀO_x0013_ßÆ.À_x0015_LÙìzÀ2;¦ý7À_x0005__x001C__x0004_W¨ÀÈæy°_x0017_À` _x0016_ëo¤Àì`´°À¥_x001C_vÍ_x0008_À¶x¶&lt;¬À·½0Ð¯ÀhÛ(_x0008_ä©ÀbA_x001C_QawÀÌíPÞ_x0008_ìoÀ_x0007__x000B_f±_x0001_Öc£Àý|W_x0003_¤·ÀÌG8ê9øÀ_x0005_j©\u}ÀîyKv~Àë|_x0007__x0005_	?ÀýsJ"À_x000C_ðLÏùmÀ_x0007_ÀìÿäÀÅ_x0004_w4?À`pT¦EÁ ÀdyÏÌnLÀØMå'ãÀ+ ûCIêÀÈodynÀ~K/_x0011__x0001_¿ÀI{í*5À¢©ÇD^0À_x0008_¥Ñ±«À_x0006_É;¬_x0001_¶Àkâ/_x0011_=À_x001B_5´rz_x000B_ÀÃè\`æÏ¡À»Ü,¢ÀÑµÅn_x0011_x¢Àó7-L=ÇÀE ò¸_x0018_¢ÀJ²K8ÀT3ùL_x0006_Àv=pà÷t¤À@¤Yµ_x0002_»ÀÄôl_x0001__x0003_®r¥ÀuYî&gt;_x001B_ÀÞÃÃØÇÀhÉ&amp;HYSÀº_x000C_êeyÀÊ[èMËZÀ(ò_x000F_9 #ÀBOð_Àl_x0008_ ÖÃÀ	ñlÙÕÀtN_x0004_UjÑÀó_x000B_³u^À0é±s¾¡ÀÂª®.þ(ÀÏä1|Ð½À^n_x0004_Äô¿À2¾_x001F__x0008_ÄÀ_x001B_&gt;BNÒÓÀ°"1îìÀê&amp;H7ØL£Àb{Z_x0018_XÀí&lt;_x0019_5ë®À½8V_x001C_ðÀ_x0015_ÏZMdÀÒßÂ À GuýZÀsßæªÖ¡À:mFu¤¾ÀÜ@àv_x0002_¦À)r¿÷^"ÀÔ0_x0006__x001E__x0014_¿ÀÔ©Ô#ÑÀ_x0001__x0004_¬C_x000B_åòÀäKk/(ÀdMÍ_x0010_ÒxÀÆ_x001F_·C#£Àò)oKFÀ6ãø_x0002_ÉÀ=U_x0019_#òÀÑh_x0017_ÎÀ(j*ú±Àµ%¯À·aÅúÀÎ_x0016_)±ÕÏ£À±51ÿBkÀ,ÀÓAÀ;z=_x001E_Z«¢À_x0002_£_x0019_·²À&gt;sece¢À$Ë?M3àÀOKú6÷À´_x000E_ûÝÏV¡À	TÓÿ&gt;À&lt;óAdÀî§°ÍWÀ©ÞÜ1¤À`-nwæ&gt;ÀÝÚ6	7½À_x0003_._x0002_õÀ(!DåÀòD¿¹¨À_x001C_,xÀX_x0012_;®_x0019_iÀ@_x0004__x0006__x0015_ê£À+¿¯á_x0001_üÀ_x0002_ò¼ÛÀ_x0008_¥°Ùp²À¶_x000C_½çÀ%TÐÞ6ÖÀ_x0014_Lýj_x000F_äÀ?µÎÀû_x001C_;ëwÀ@f¼ÀÌTç_x0008__x0005_¡ÀÂ£eû_x001F_6ÀµuÕ_x0010_m À_x0012_I¶¤¥Àrr®v.nÀÞ_x0001_c ÀÀ¢²_x0017_íÀ¨G_x0003_^v_x000D_ÀWRÌÙÛÉÀ!_x0007_ó²ÀÍ_x0016_þrÀ4Â¡_x001F_SáÀÈz*¾¬À9¼ìÔDt À_x0010_éLU_x0013_mÀÎ­_x001F_ÉæsÀJ9#_x0016_°À`cIðÄÀþåÅ_x0003_«Àë³jÕK3ÀÄhö©TZ¢Àvô.$_x0007_¾À_x0002__x0005_AO¼\åÀÂÁjy·Àx_x0002_áw!iÀø4íö-RÀØ³ï3_x0004_fÀ_x0010_àO_x0004_úQ¡À_x000F_¤]G\ÿÀÃÉkî[cÀË`+ègÀÏ_x0010_3w'ÀRy_x0012_´ÀÎ©SZHÀV7ñ'.-¥ÀM«_x0006__x0001_&gt;ÀC_x001F_¯cWÀ&amp;=+`JoÀrW_x001B_ù_x0010_?À_x0008__x000D_]Ð3À»âKÍÀüÅ·_x0016_ís¡À_x0012_s3ÓÀõèüÀCIúY_x000F_À¦Ý_x001F_#_x001A_µÀJùÂ_x0002_é_x0001_|ÀsÙ°$¥ÀrDRõçÐÀÀ!khÏdÀZµ_x0017_ö»ùÀi%öW À'á_x0003_ßÎ_x0001_À_x0018_´e_x0002__x0003_O_x0014_À1:»è|ÀÓÛ_x0019_§£À_x000E_²­lxvÀ8"_x0006_õÖSÀ¹Ì·ÑÆ¡À aÔÁ}Àj×UÇ&amp;¦ÀV_x000F_Â±2°Àí_x000C_W_x0006_X$À-Íbv)JÀÛÔ¿`dÀ¨zÖÂð|ÀBOåÙ}[ÀyÜêÀÞ@Ä_x001D_	·ÀËba_x001E_!Àö`Å_x001D_âÀÊBwOEAÀ&gt;_x0013_1ó_x0017_ÁÀÆ_x0001_¡.4Àùí¬_x0005_â¤ÀQ¸WjÀjÈÌAaÀT1ÅÅ6j¢À_x0011_Ý±©_x0018_Àà-Or_x000E_ôÀ­$°Ýw³¢ÀÏ×zcJÀüñsÀÌÓÀ5¿ÀwyÀN­p_x0011_L¥À_x0003__x0004_s_x0002_C¸qÀN_x0008_ÅçÀèÆýrò°ÀÕÎé[ÛÀ(xÌ&lt;3Í£À%dÈF_x0001_ Àömÿ£»_x000C_À*_x0004__x0005_t@À4AÔT¨hÀ±Ù²âD_x0005_À!þ!î¡_x0013_À8ÄeËÀö_x000B_-9å^ÀÎ¨Ì|À«¨²ÙÀÌr_x0002_%@¯À&amp;G±&amp;h©À_x0016_nØ_x000D_Ã¬£À`È_x0016_ À_x000B_9à,NaÀªÜ®qÀm}â_x0005_ÀÜ_x0016_Ò{_x0011_ªÀ ÝÇ% _x0018_©À_x0014_P;¶ÀóT4±÷´ÀF_x000F_ìîÀàk(¦ÀÐç=X!ÀFÊ_x0015_£±Àø÷êk¸À°&lt;ê_x0004__x0006_zÆ¢ÀÂ:7_x000B_?¥Àî(Só1wÀ_x0006_üÕ¼ÈÀ°Ï_x0002_]À_x0008_¡À-BI²®ÄÀ¡²¶Ì_x001B_£ÀfZQ_x001C_áÌÀ&gt;ôM¥îÎÀß¦Y_x0005__x0005__x0014_ÀÆE_x0001_¬À:Øy_x001F_þ6pÀ_x0008_iÓöÂ¨Ào&gt;pã_x0006_)À_x001E_A qÐ$À³³/¢¢À Ïcè_x0010_À¿_x0010_Ï8®À%üòÁ&lt;*À®9_x0001_¬À&gt;1_x0002_TÀ_x000B_D%Ôz_x0006_ÀÀ²»_x0004_ÎÀÐ_x0002_wÀ¢_x0003__úòN¥ÀaëûÀÓ&amp;Êñ_x0008_2À_x0012__x0006_ÓÎ±£ÀÑ×È%±{ÀNÐ_x0004_5sÀíMÇýþ_x0003_ÀÚEÉÉeÀ_x0001__x0002_R¶_x0014_À¼LkÝ3DÀ{&lt;_x000C_ÆÜÀ¶ÊûHxJÀEàè£_x0010_À¯Ey_x0011_ÔÀÔw_x0006_scÀ½Ý£kùªÀ6_x0003_S_x0017_	ñÀ1ØZ6oâÀ¬%ÒjxÀbe§BÀ&amp;?ÍÐ_x0012_ËÀ¦òd¤æ¡¥ÀSG#µÑÀ2Ô=3Àzv;ÜsÇvÀ_x001B_«_x001B_í À{!_x0015__x0015_® ÀªAÂ@²Àlön3¹À0pßÀ·TaåÓF À_x001D_v¨Pc_x000B_ÀèùÑ'À÷ê)¢àÀ__x0015_Ù¡ÀãöÎm¥ÀeEÐwJÀr_x0017__x001E_pÖÁÀÎ±ÀÍ:À^æê?_x0003__x0004__x001B_À_x0003_.ûI#±À_x0002_÷_x000C__x000B__x001F_jÀ_x0001_JxA_x0018_Z À_x0012_!oóÿ!Àþ/_x001B_åYÀV¾àà}¢ÀÖó_x001F_ÒsÀ½Oµ+ÐÀïÏÙâ#À8ÁêTóÀÞå`)¾~ÀL~y_x000E_Àfè`_x000C_´$À*V_x0018_G_x0015_¡ÀRv_x001F_ À¾º(çÀ*¶gnÀÐ"½ûÔ¢ÀÁÚ^_x0014_/ À_x001E__x0008_äËíÀ²óR¬¶ëÀmjxd_x0011_ZÀòÈ¬Ù´©Àw¯ý7£¡Àã:¿,åÀ¸¼9zon À[JÑô+çÀJsÀU½çÆçÀó__x0001_Á dÀ"_x0002_ÃÀ_x0006__x0007_ÿ*^Z_x001C__x0016_À@k8{õsÀ_x0013__x0019_¨_x001F__x0019__x0005_ÀRßÇÑ¯ÀRQ)]I³À.WX¿Mø Àb_x0013__x001F_À_x001E_.ÀDòÂ_x001F_PÀB«½þ¤_À_x0018__x0018_Uº%ÀL_x001E__x0015_'yÀFÈ;aºÀ\L·*;À__x0013_fÀ|~þ_x0003_¯_x0007_ÀXoÿU_x0002_À*Åm_x0001_¼ÀÞ_x0019_]ß03À&lt;M¡_x0007_À¾w_x001C_ªM*Àîµp_x0004_¨À_x0014_á_x000B__x0012_×O¡À_x0010_e_x001F_z­ÀÚ¥¶¡LBÀép#*._x0018_¦À_x0015_ss\#! À~_x001C_és_x0013_§ÀT®úÌrÀìg¬aðÀXÞ8:8ÀZ)±+®}À×LS_x0003__x000C_ôQÀcù®¬¿ ÀØÎw_x0019_¿]£À¥Ræ;ÏÀBáQ{ÊÎÀÝMÎütÀäì2âï0À_x0006_y%1Æ¤ÀnÎ,_x001C_¤Àü|Ü Ô_x0005_®ÀôÔ_x0005_!ÐöÀs'JS¯£ÀOB{ÒOÀPïÇÑ_x000B__x0002_À&gt;_x0006_e|&amp;SÀ.	ì?f³À_x0004_ÃFc|+¨ÀP}_x000D_w¡À.Iy_x0018_ÉÚÀàzËé§zÀâåA»êÀú¯¥\uÀNp_x0001_`iÀwíF½é¿À*KNíÀqTÀ¸fû_x0003__x0004_R¦ÀcàÙ_x0008_g_x0007_ÀÊà_ßLºÀöò¸O&amp;ªÀtY»½À)ÊYåÎ4À_x0001__x0002_âKè4_x0016_À£_x0003_JÝ³yÀMb_x0007_ÿ_x001D_ÀS_x001A_Ê­ÀIqç:­À_x0002__x001E_tcßXÀ½¯Bë_x0007_À_x0002_V_x0015_¦=L¨ÀßÃ_x000D_ïÀè%Í_x001D_À°· !?¤ÀôqD-À0Js%µWÀ×ªòþÀü_x0002_&lt;BÖÀ_x001C_&gt;õÀÏ¨&gt;PûxÀ¤8\:%À(¾	nÀ¦atÖJûÀÊã_x0018_\´SÀý'ò´"Àþ_x000F_òQ/G§À_x001E_±ÿÚÒÉ Àcüs[ÇÀê2ð_x0004_6|À§Ïlî²wÀ,ód_x0003_Í¤À²¨çÿ0À¿¦³F\¤ÀõC^ÀÚàË_x0001__x0003_áÀ$mÐ_x001D__x0006__x0018_À_x0018_ªþ_x001D_.À&gt;0Å¡À7Ð=êÀ½_x000C_½*Í!À_x001B_,Ç*WóÀNÍ´Ê	xÀÈæ_x0019_À&amp;_x0004_Ò5¸¦À!âÉî:À ÿì¼RµÀÜ_x001C__x0006_vÖOÀn0ÍK«µ§ÀA1CA÷àÀ?ûÏ=ÕÀ Ò NÀBÄ/ôÀÒ_YÿhßÀG&gt;~Öt_x0005_ÀÈ`²uµÀåõ?£©À@ãµu_x0011_2@^ðÏ_x0001_ÚÀ#¬îÉî±ÀR»'¢(åÀ_x001D_B_x0010_:ÀÊx°hkØ¡ÀÎÃI¦&gt;_x0002_¡ÀËJålÀX{¸KÀeÉ® N À_x0002__x0005_Ò¼ÉÂ(ÀGXÀÉ_x0017_'óÿÀI*îújÀèÉ9ø$GÀîmÿ%þÀR+|È£À:¢_x001B_,´n¢ÀýÙ:ä[Àv_x0019_w3 ÀþúÓhJÀÜµKh_x0011_À«	·eñÀì¹ø_x001E_þlÀÑÂóÝ)=À_x0005_ê°;»P À8_x0013_½CÀ8n/®5À*Õ(«²À¥0gGÁÀò_x0005_+_x0012_t_x0018_Àÿ__x0007_Ç¹À_x0001__x000C__x0004_£ïÀ_x0003_À´×XäÀßr	_x001B_·_x0014_ÀTOÖÀÂÝ±_x000B_Ày_x0010__x0017_ñ_x0012_ù¬ÀrôBc¦NÀ´N"¯L©À¸PÅ*×À(_x0012__x0013__x0008__x000C_J¤Àæi{íVÀ@_x0001_`_x000E_ÀÆðptøsÀ4b	É_x0006_Ö À_x0002_êWòä\À&amp;P_x000B_æ_x0013_ÂÀMê)+ñïÀL_x0004_-dLÀÁç98£ÀËÒý,KÀ°?Sy£§Àû_x0015_xñÀö_x0002_¿]_x001C_À:Ö=å½h À´_±ó¦Àw³©_x001D_ÑÀvÛfÄ@À^;±_x0005_5ÓtÀJ_x0013_d`ÍÀ¢Û{¸Ä§À&lt;ÈÄP#Àí_x0005__x000D__x0003_½ÀC_x0014__x000F_åÅXÀ2·:¢ìÀrO;yÊ*ÀÒòB1_x0001_À¥_x0004_1¬Êñ£Àäy_x0001__x0008_0jÀM_x0007__x0008_u¦À&lt;_x0001_tçdÅÀv¿èÕ¯À_x0001__x0005_Eç¿_x000F_ÈÀV(¤åÀÝ_x001F_«¾À.;b¤0¥À÷d÷-8iÀ_x0002_$¦ï_x0001_-¦ÀMÕ_x000C_µGõÀRYÁÕ#4À|_x0015_$±YÀÆêøYOãÀ.o½dZ¦ÀSâ¢_x0016_k­Àu_x001E_ "_x0010__x0004_ÀPÁ¨@ÛÀ×~£ÀªÂ×-cTÀ¦_x0007_Õ_x0001__x0019_?ÀWõGtÀ?¤ÚÕð0À~õXï_x0012_éÀò@GtÀ_x001B_2A_x000C_wÊÀñ§fÇ{ÀbÖé8îÎÀy_x0004_Î_x0014_Ï×À§.íåæ±ÀÔµîAÓ&lt;¢À_x0006_oM_x0018_À³Ï_x0001_ÈøÀ_x0019_c¯öÀmÀ_x0016_(_x0003_$õÀÕÒT7_x0003__x0006_ÛÄÀ2_x0017_¥³À,D	$ÇÀtyy_x001C_Ö¦Àý_x001F_=Ð9ÓÀ_x000B__ìfÃiÀshd×À/éë§ À;	_x0007_ò¬°ÀEÀX©_x0007_ÀÊÇ-JÀÁ_x001F__x0005_üùÀ_x0004_qª*ÒjÀ`¥ÁzkVÀ_x0012_Tø_x001E_ìÀJCaU_x0019_ÀL¨1Ä_x0010_-À_x0013__x0002_Xn9ÊÀj_x0001__x001F_¹_x0015_À!Èóö_x0015_À4:ê]£ÀN*iqVÀÀ£[´ß×ÀeV®ß¡`ÀfÇ/·îÀE&lt;»Ýd_x001C_ÀmË¨Ê¾â¡À£_x0010_ªaY¥À_x0011_¼Ï_x001A_Àk¼½=ÀÀ*_x001D__x001C_À3[kr¨Á¡À_x0001__x0002_ Êhf ÒÀ¸¯&amp;_x0002_ÞÀó_x001F_Ñ²5¥ÀbP^_x0010_*_x0001_Àxú¡Ä©À,ö÷£$_x0005_À_x001C__x0011_Él_x0006_õÀ¢Ä_x0006_$ËÀÛF_x001D_cx£À_x0008__x000B_ Hø%ÀÃ_x0005_dº¥óÀºã½_x0012_¤{À°(^¤R_x0017_ÀV&gt;_x001E_zZÀE£_x0010__x0008_ÀVapE_x0007_z À_x0011_ÒgªÀ_x001F_`_x0005__x001F_ñÀ¬M©È_x0007_uÀ­C_x000F_G(À¼ZK~C_x001B_À_Þ¡£.À_x001E_[J_x000D_f(À¶ Ö_x0017__x0017_ØÀ¢_x0007_¨ÃÀ&amp;³Jº4À D[_x001D_§¥ÀÇkW_x0011_vÀ¤ñ³¼£¯§À_x0018_¯)@Ê¦À);_y+`À{#vß_x0003__x0004_¤EÀüè9®Ø¥À¨ug	À"ò_x0003_¥ÙÀÑÀ3û Àéä+/_x0013_ÀÏß&gt;e-¿ÀUb_F_x001F_ÀÚôß·9$ÀË¨«â À¸/Íïvc¡À_x0018_l_x0013__x0014_ß|¦Àh¤JH£ÀÔ&lt;GEvÀòÚ2Í_x001A_Àë¸Â×7©À_x0002__x0005_²_x0017_7_x0011_ÀTrÀ_x000C_¡À®`¾_x0014_KÀ§a_x001B_sSÀ#_x001F_«*°:ÀØ&lt;_x0019_â§À_x000C_æJþÀ(/Ö_x000F_¢À#F_x0017__x0010_~ÀLÆ|¿4^À\ç~òC_x0004_À}óçÁ°#À_x0001_¾ß_x0014_ÀÐx_r_x0003_+ÀF#%ÇrÀ_x001A_¤Ò_x0019_ßÖÀ_x0002__x0003_Tg£±ÀÞkþ_x001E_&amp;à£Àºp¢aD^«Àä^Ø_x0001_GÀxJ¤þÀM»Ô¦kÀuu_x0007_qð	 ÀÍã8Où®À·ô6«w¥ÀÄîÓ&amp;äÀµå_x0005_b]ÀbØ_x0005_xÀý½ªÈcÀÀ_x0016_áE¿UÀ³pMÃzsÀÚÐ×yWK¡À_x001C_R ×YÀäØ_x0014_©½_x0003_À_x0018_îÛ_x0018_ÀC$ÓÀ_x0002_p_x000E_UkÀÀôeP÷_x000D_fÀô¶¿KúÀ2_TÉôÀ¨Ue3GX¡À_x001C_àðcdLÀ=då:gÀ_x001E_d½_x001B__x0013_À_x0018_gnaÀ1Lá¤7À¶Wt@@ÁÀ_x000F__x000F_Ï§_x0003__x0005_ÅÑÀX_x001B_K*«_x001B_®À_x000C_Ñ*h~¿ÀcÈ=°_x000B__x001C_ÀâIÐVð¡ÀEdÂð@ùÀ#ß_x0006_;1&lt;À^X¼(sWÀ7GWÀ 'íÏÔó¢À´_x0015_³ÛçÀxéU_x001F__x0001_üÀT_x001D__x001D_¨_x0012_hÀj°_x000D_qéÁÀÅaù_x0004__x001F_RÀ´2Z£À&lt;Ü_x000B_Û4ÀÜÙÖ_x001B_ÎÀTö/_x000B_RÀW_x0017_ ÿy¸ÀJÂÜÖYÀ_x001C_Çdrw¬À½]\_x0011_¨À«»Óé3¯Àò+P_x000F__x0007__x001F_À_x001D__x000D__x0017__x001A_îÀ_x0008_*Fz_x001B_)ÀÊ&lt;_x0002_PÇÀØ_x0004_+â_x000B_À$ï¢ùb4À"/8wb¤ÀÔÈØü5À_x0001__x0002_0°t¨ðú ÀWAfý}¢ÀkxI_x0001_XÀªtà_x001C__x000B_úÀ²ëÓ{G¢Àý3Ò±¼-Àb£¾³À_x001F_§û'_x0015_À$e½À_x001A_ Àv_x0002_ûN)À_x0002__x000B__x000B_f®KÀvsy]ÛúÀÀeÊW]ÀÞïyÇ­ÙÀ«pKf_x0019_ì ÀPU_Î(¿À_x000C_Df_x000F_nÖÀÛÝ_x001A_xÙÀ"ìàöÀ©Q!/lÿ£À_x0002_sQ°KuÀdåøÇ_x0005_BÀw_x001C_ëU_x0007__x000C_ÀFÁèû~Àæ]MæÀ_x0017_5rBöÀ_x000E_ã%¥_x0012_&lt;À_x0007__x0006_?æ_x0001__x001B_ÀÑ_x0002_¹ÅÛJÀe0K§_x0007_ÎÀ^°Þ_x000F__x001B_­ÀË8)¹_x0001__x0004_¯¦¡À~¹håD_x000D_À_x001C_¼:À§yÌTÓI À&amp;«_x001F_Ø{WÀÖ_x0018_&lt;d._x000F_¥ÀüZ[4À&lt;¯K_x0011_ôº¢À_x000D_Ïí_x000D_ÃîÀr®Úçy«ÀÂ_x0002_LèÔÀÌÙ»ñ £À.eE ì¼¡À*pÂ¿YwÀPSÂ_x0006_»»ÀCÀ#¿íÁÀ&gt;Ì_x0006__x0010__x0012_¯À_x0001_£3gJÙ£Àn¨7%gÀ2iB_x0003_Àëù¡peË À®4ì]§¿Àà;NË6Ö£À_x0016_â8_x001F_{Ö À¶Û¢Ö]À_x001B_q_x0008__x0018_|ÀTòÊß°À®}»_x000C_RÀÌü¢¯\¥Àc«/ºÎÀú"_x0017__x0001_ÀOmöLïÀ_x0003__x0008__x000B_²aÉëÀ_x0013_Öø6í ÀáÚÑ7~À°"_x000F_ËýÑ£À*_x0001_b3¥ÀQÏ[¾xÀDzf_x0006_Î«ÀJÑìX(Àe=JÀR_x0004_F À?}L-&gt;¨Àãz^ÆRÀÙð¤l·_x0011_­À&lt;_x001F_W_x0016_ªíÀ5v1%_x001B_ÀÌ¬W!¥ÀÒdÎ_x0004_}À&gt;:_3¢r¡Àõ_x0007_ÈvÒÀ_x0010_fýM¡À&amp;a_x0002__x0018_ rÀ_x0014_`tôÀ_x0010__x001E_e¢Àû5ß_x0012__x0010_ÀoLMÑÀ"*WÈB^¡ÀV_x0006_í Àh|_x0016_$By¡À_x000C_H_x0005_Ë¶YÀû_x0005_/Îñ Àfó: ¢Àt@_x0013_L_x0002__x0003_ enÀ_x0018_B Â}_x0019_Àí´`õôÀÏ±W£úÀÜc&amp;£*Í¥Àl&lt;øB¡ïÀ_x0016_iPaÕÏ¢À_x001E_4úi}Àn_x0019_Ý_x0019_wÀHöÇÁ;ÍÀ3~eÝÇ¡ÀhkM£âÀ{à&gt;Ý§%À¦ÇÜ_x0019_EÀfd~Ç À6r_x0017_ÙÀB D7Ò ÀÆ²Ô[ýÊÀs_x0001__x0016_F*óÀé_x0007_C!äÚÀp0_x0004_#(Àn-ê_x0001_ÀBìø&amp;Àc{Ò_x0006_7À?ð-*¥ÀÚuüüLÕ¤À6_x0015_©_x0013_À6Þ:Àzd_x001A__x001A_`_x0017_¡Àüù¢_x0008_8ÀÄ¿p_x0010_ÔÀ_\àþÀ_x0001__x0002_BVV_x0016_úÀî;_?JÀ¬ÎU	À	J:Ì¦JÀ¸Ý±ºeñÀú|Ìmd~¡ÀxËFY±iÀ~ËtP_x0019_­ÀE_x0016_fü¤ÀzXÑ´|mÀQ;&lt;} Àpó³÷2ÀT°À[?_x0001_ÀÞrýNû¸¢À°Vy»7ÀGÖ+&gt;ûIÀéX_x000B_E1DÀ¤ëB)&gt;Àá.[o*¢À4oññiÀôQ&gt;ï@aÀÄ&lt;_x001B_]ÀËô_x0002_lTÈÀp8fNÀëi³­õ§À_x001D_1ö=Y¡ÀXÿÔ_x001F_Àªô`&amp;1 À228ÀIµx°Á£À,Û§ydDtÀ0¶_x0003__x0007_ÒéÀM_Ic^ Àªc¶ À_x000C_Óo¹_x0001_À©£èÔwÀ`*Ü±u¤ÀÀëÈÎÊÀ_x0006_¶p_x0003_JÀ4¿þÎô2À¾èkÎü¡ÀÅ½_x0005_ßjÀÖ+~	GÀ~	ò÷«%xÀc7fËe¥Àºÿ`_x0016__x0019_xÀ.Üä{ÀÀÓÈÀ_x0010_ÐÚK'_x0004_£Àkz|±½_x0012_ Àí¬_x0014_üÀ¾/±_x0012__x000E_Àq&gt;üÄµ®À`Ç'_x0012__x000D_;À÷_x0002_I¨&gt;ÀÉýÐÚ!ZÀæ÷_x001F_ÆÿX¨ÀÀëöuÑçÀU_x0001_BöEÀ0¬Uæø½À_x0007_µöåaIÀâ.r[ÔÅ¦À_x0004_r4~_x0012_	À_x0001__x0002_T}D,ÀxÀ·,ÙS_x0014_À_x0003_ñ*óÈÀ&amp;8ÄêÀ¦inÈà_x0004_ÀÞå©Ð_x0017_ÀW$_x0005_¨À*ü_x001C_\ßNÀ"a¤ÉÀ§_x0002_ÄEvÀ·'_x001E__x0011_@ÀÙ&amp;£µÀÀ¶W½Å/À®_x0016__x0002_FU¦À·ab¸N_x0005_ÀøõÈÕÞ3 ÀNL_x0006_Úo_x001C_Àê,X°¸¡À	ÂÎn:À ?÷ª_x001F_A~À_x0006__x0008_â·7Àv+57±ÀCsv3Nî¢Àmç*Ú¶_x0013_Àf&lt;/é½_x0011_ ÀÚÙoù0_x0001_Àß·§ûpmÀ_x000E_òÆ}&amp;_x0016_À¹_x0017_À~³2_x001E_r_x0018_£Àz_x000C_´*(°À¶£L_x0007__x000D_üõÀ7_x000F_  _x0013_À¶yî®ÜÜÀ£|ü_x0011_r ÀÂÊ!ÂÎ§À_x0018_	_x0019_zºýÀ_x0004__x0001__x001E_2À$þ&lt;Q_x0013_À_x0016_W®a;cÀ4kóìÌ^À?O^öVyÀ°ÀwÍÀg?2zÀ]RU~/ÃÀjzÿøÀ}ÎmàÛ À_x001B__x0008_û_x0002_Àô4ó_x000E_a6Àüh]iNCÀJ»qÇ_x0002_À_x0006__x0014_ýýÝ·~Àô»÷âß»À_x0005_i÷æÀðT(µPÀ_x0011__x001E_ñÁ@À`oH7×!ÀºÀ_x001D_w_x0003_·À_x000C_eìûÀV~§Z_x000B_ÀdØ]óù.Àqë_x000E_xÀ(ã·_x000C_n_x0019_ªÀ_x0001__x0003_&amp;\Ú[&amp;ÙÀÇÇQYóÀ2ô&lt;«ÃÀô®¥ÕñÀ°îMÍÀb`µ4ÖÀ¤°N`&gt;ýÀ¼­²µIÀº9H¯©ÀeQÏ¢ÓzÀÜ$i"oÀ©_x0015_z=µìÀm!Âz_x0001_Às_x0018_\_x0007_ýaÀ_x0002_õáÚ³À?AôPÏÉÀì«_x000D_vmÀU:àOø;À_x000F_v&amp;uÈ~ÀÎ:èß{ÀÄÖEpdÀ.ÀvàÀ¤_x0006_¸Ø[ÀN_x0001_ÚðÌÀ_x000F_í£¹:+À«_x0006_¬K¯D¡À{IæRJÀF´:yÀbÂ[~C¶wÀÓ¯È8Àè_x0001_h¡À;À_x000C_yP¢_x0001__x0003_iÀT@5*ëÀ_x0017_ô_x0015_þÐûÀ¢GÔ_x001C_pÀ_x0004_/j9ÀÆVA3_x0014__x0017_ Àÿs_x000E_§*/À6Þ_x001F_ê_x001F_ÀñZèWAºÀë¬ÆÀ_x000F_5ÕöÉ_x0001_À©õ¦_x001C__x0002_¶¦À)_x0014_ü4þ_x0014_Àì_x000C_+ÒñÀÈr_x0005__x0015_(À_x0002__x0011_^&lt;æÀïaaOZWÀz$}|À_x0010_¥;AÀ_x0012_w¼_x001E_S¢À_x0001_.._À@7¯ò'ÕÀ$×õ}9À_x0014_]¨ú*Àì]øTÔ$ÀuHPü'À_$b(1¢À,±®ÍïUÀ¿1_x0004_ë_x0015_À_x001C_É·¨Àr8¿²OçÀ_x0010_óu«t_x001B_À_x0003__x0006_F«U¶*À~¤(ÝÀ¸ àM¤Àæî=_x0004_åUÀ_x0004_?h%\À\YxZ_x001F_ÀÕA5yÒ_x0006_Àt¯EÞÿTÀR)äÜ7 ÀØeºÒÞOÀªd~buÀ_x0012_ÐÚýy¤À_x0001_^Äp_x0002_Àí_x000D_;W°H¦Àç¥_x0014_À^ÓY_x0006_;LÀY²t_x001F_ÉÀb_x001C_ë#_x001F_ÀK_x000F_'«ýßÀ1Â¥ÖÀ_x0008_ùëHÊôÀrf¹êW_x0011_À_x0005_èRÀfÛð4îb°À_x0014_*«_x000E__x0019_Às¶äåyùÀzj5_x0004_¸NÀÔ_x001E__x0001_ü_x001A_?¶ÀöØgm#Àº_x0003_n_x0017_À­ÆK¢Àúß¢û_x0003__x0006_¼ÒÀÏëú&gt;rÕÀT@_x0015_,~¤ÀJµì)&lt;À^&amp;+_x0017_ôÀD_x0001_g¾¹*Àµe_x0016_0íC«Àven&lt;_x0017_`¤À_x0007_l_x000B_=_x000D_ÀäINµ1lÀ"_x0002_æG¢.À&gt;8Âx&gt;À2¿_x0008_ÒÉR§À¶wíI0ÍÀ·èáøÊÀÈT«CK$ÀU_x0012__x001B_À:w_x001F_¥·ýÀn_x001D_¼ºÛÀÂä	/)À&amp;&amp;_x0014_K¢À_x0007_kÀIzÐÀÔ0x_x0003_À_x0019_§×dGÄ ÀÐÚNÙ?£ÀN7_x001B_òÀ_x0018_® coÀLðÁ_x001C_¤À0YrNbÀä_x0016_WH_x0010_À0a¾Jé_x001B_À_x0004_3_x0005_ü¤À_x0001__x0002_Z®1ª§ÀÄÚg&gt;YÀ`$¡XúMÀÜ¦»vÇÀmâ5';¤ÀyÝÊÁ:_x000E_À¸ó5Lß§ÀèÂVÁf_x001D_Àq§LÀîS_x000C__x0003_»ÀÅÀEe:eÀÇ_x0012_¿%B_x0008_ªÀþÅÈØ_x0007_ÀGåjðÀ_x0017_átXÇÀÀ¤ûõÀ_x0018_ Ý/|ÓÀ_x0016__x0011_sÁ!À IwvDÀÐc£ª_x0016_Àº´)µ%Àö¸øÀ¡ÀY_x0003_	O±®ÀäT¿úiNÀ_x0019_&lt;_x0011__x001C_·vÀ1_x000D__x0015_ÀàF§ôÀÂÓ½À¡À4hØI#PÀíx,,_þÀµ_x0010_{ô¥_x0007_À L|e_x0002__x0003_çYÀ!e_x0007_¸ý_x0012_Àæ_x001B_YW´k¤À±Üx;ðÀ~Ä~_x0002_ÿÀQ_x0013_áA)ÀÒÍ¡¦2À _x001A__x001C_0Y_x000D_ÀÄq[%8À0q«é mÀ(®K´ÿÀ_x001E_Mü_x0001_ýÆÀ/*Úÿ®Às¡´.-Àg"Î_x0012_ë¡À«o^.¬ÛÀÖã¹·_x000F_¡Ày&amp;É°¹À.ÉÝ+à_x001B_Àò|_x001F_â÷±À]'¸_x0016_À"_x0010_&lt; À,m[\¿À÷Ó­?À}_x0012__x000B_r®À_x000D_Ú¡öÅÀHôv{_x0018_?Àz^÷_x0019__x0013_æÀÔ¶gäW}ÀCÖ¥_x0002_ð_x001C_¤Àâ_x000D_ëcÀÙÑÜSgÀ_x0001__x0002_Ò/í£ýÀÆø_x0017_&lt;É_x0008_ÀÔ=ò  À¤RèhÌÀÙàpÀøq_x000C__x001D_wÀ_x000F_&gt;_x001A_/ÐÀ÷Òp_x0008_ÀÄe_x0014_&lt;À¦e	=ñÀû _x0015_G¾FÀ_x0014_]3_x000D_ÔÜÀüaáÝ®0ÀJð_x000C_ðÀ_x001A_ïÂ°{Àax_x0006_ábÀÔ:-E¬À¼èHvOÀtÐ450³À.f­¯_x0001_¥ÀG.ë¥Àº_x000B__x0005_Pì_x0005_£ÀôR³À_x000D_VÀ'®ÊÊ[úÀè,ÈgÀè3Ov2Àé_x0015_×¶C^ À_x001C_!ù§GvÀ&lt;_x0007_ó_x000C_§ÀN1_x0012_³xÀ\Ë8_x000F_AÀâ ¹_x0001__x0005_LÀÎSóÒVÀBúQ°Ê_x000C_Àu4£å©_x000E_À&amp;ÞWLÀd°B½»?À_x0006_e_x0013_î)£À¼_x000E_ÌÎ¨À]³Ê¯ÀÌ©¦¹4À!qmö_x0002_ÀÊwïj_x000C_À¿¼/SQ_x001E_Àd:_x0008__x001F__x0016_À&lt;æ_x0004_?²´£À²|¾_x0003_ÑÈÀ!Qw¿WÀÒ_x0018_ÏxÀü]c&amp;(KÀigïêm_x0014_ÀTÉWøÀ² åÊ_x000F_ÀM1Û³ò©À=_x0017__x001C_J6ÀV_x0019_ëD#6Àv¯5vÀêàir½VÀ1/{_x0017_ÀÜÃnº;£ÀVizF?_x0014_ÀUÚ×F]µÀÂi,_x000C_À_x0001__x0005__x0002__x0010_Ë.ÀÊ;å«°ìÀxËÛ=uÀòó_x001C_W{À].ú8_x0014_À_x000F_³!_x0011_ôÀ_x0018__x0018_¯ÇÀGKí_x001E_Ø ÀG_x0004_@ã% ÀòçTÕ½ÀÄ_x0011_þ²À_x001D_ÓÓR7k©À´lÈØ_x001C_mÀË_x0003_äPHøÀ"_x0001_ÿ×_x0001_À!øT:À_x0012_øáË;À)&amp;V\_x000E_¡ÀTiämuÀ_x000F_ë=ÍR£À_x001A_»R'ó¡@_x001D__x0008_ð»þ£²À&gt;ÞK#ìå¬ÀäZ{= @Ù¢¶¸C_x0001_Àlk»_x0006__x0013_õÀ)j­_x0005_@ç&amp;Ç_x000D_£@"E_x0017_ô¹°Àk¾!ä²À~|mÍ°À/Hù_x001B__x001E_c¿À3B©Ù_x001A_¶À®Å´*ý!«ÀîãÜ EpÀØV&amp;þÊ«ÀØd_x0013_E_x000C_Ñ½ÀÇ_x0005_hÓI¶À·¸1ç_x0019_ºÀÓÎ4wÀ_x0018_ø5ÞÌ«@_x0012_I_x001C__x001D_Âh§À_x001B_Àqòtþ¡@¼}J?é_x001F_z@N*Îòf_x0016_À,W_x000E_VÀEâÍ_x000B_ÖÞ²@_x0016_ì|_Â@åýòÈ´À¼-!òMÀ²¶^[f_x0013_¤À_x0001__x000B__x001B__x001B__x0002__x000B__x001B__x001B__x0003__x000B__x001B__x001B__x0004__x000B__x001B__x001B__x0005__x000B__x001B__x001B__x0006__x000B__x001B__x001B__x0007__x000B__x001B__x001B__x0008__x000B__x001B__x001B_	_x000B__x001B__x001B__x001E__x000B__x001B__x001B__x000B__x000B__x001B__x001B__x000C__x000B__x001B__x001B__x000D__x000B__x001B__x001B__x000E__x000B__x001B__x001B__x000F__x000B__x001B__x001B__x0010__x000B__x001B__x001B__x0011__x000B__x001B__x001B__x0012__x000B__x001B__x001B__x0013__x000B__x001B__x001B__x0014__x000B__x001B__x001B__x0015__x000B__x001B__x001B__x0016__x000B__x001B__x001B__x0017__x000B__x001B__x001B__x0018__x000B__x001B__x001B__x0001__x0002__x0019__x000B__x0001__x0001__x001A__x000B__x0001__x0001__x001B__x000B__x0001__x0001__x001C__x000B__x0001__x0001__x001D__x000B__x0001__x0001__x001E__x000B__x0001__x0001__x001F__x000B__x0001__x0001_ _x000B__x0001__x0001_!_x000B__x0001__x0001_"_x000B__x0001__x0001_#_x000B__x0001__x0001_$_x000B__x0001__x0001_%_x000B__x0001__x0001_&amp;_x000B__x0001__x0001_'_x000B__x0001__x0001_(_x000B__x0001__x0001_)_x000B__x0001__x0001_*_x000B__x0001__x0001_+_x000B__x0001__x0001_,_x000B__x0001__x0001_-_x000B__x0001__x0001_._x000B__x0001__x0001_/_x000B__x0001__x0001_0_x000B__x0001__x0001_1_x000B__x0001__x0001_2_x000B__x0001__x0001_3_x000B__x0001__x0001_4_x000B__x0001__x0001_5_x000B__x0001__x0001_6_x000B__x0001__x0001_7_x000B__x0001__x0001_8_x000B__x0001__x0001_9_x000B__x0001__x0001_:_x000B__x0001__x0001_;_x000B__x0001__x0001_&lt;_x000B__x0001__x0001_=_x000B__x0001__x0001_&gt;_x000B__x0001__x0001_?_x000B__x0001__x0001_@_x000B__x0001__x0001_A_x000B__x0001__x0001_B_x000B__x0001__x0001_C_x000B__x0001__x0001_D_x000B__x0001__x0001_E_x000B__x0001__x0001_F_x000B__x0001__x0001_G_x000B__x0001__x0001_H_x000B__x0001__x0001_I_x000B__x0001__x0001_J_x000B__x0001__x0001_K_x000B__x0001__x0001_L_x000B__x0001__x0001_M_x000B__x0001__x0001_N_x000B__x0001__x0001_O_x000B__x0001__x0001_P_x000B__x0001__x0001_Q_x000B__x0001__x0001_R_x000B__x0001__x0001_S_x000B__x0001__x0001_T_x000B__x0001__x0001_U_x000B__x0001__x0001_V_x000B__x0001__x0001_W_x000B__x0001__x0001__x0001__x0003_X_x000B__x0001__x0001_Y_x000B__x0001__x0001_Z_x000B__x0001__x0001_[_x000B__x0001__x0001_\_x000B__x0001__x0001_]_x000B__x0001__x0001_^_x000B__x0001__x0001___x000B__x0001__x0001_`_x000B__x0001__x0001_a_x000B__x0001__x0001_b_x000B__x0001__x0001_c_x000B__x0001__x0001_e_x000B__x0001__x0001_ýÿÿÿf_x000B__x0001__x0001_g_x000B__x0001__x0001_h_x000B__x0001__x0001_i_x000B__x0001__x0001_j_x000B__x0001__x0001_k_x000B__x0001__x0001_l_x000B__x0001__x0001_m_x000B__x0001__x0001_n_x000B__x0001__x0001_o_x000B__x0001__x0001_p_x000B__x0001__x0001_q_x000B__x0001__x0001_r_x000B__x0001__x0001_s_x000B__x0001__x0001_t_x000B__x0001__x0001_u_x000B__x0001__x0001_v_x000B__x0001__x0001_w_x000B__x0001__x0001_x_x000B__x0001__x0001_y_x000B__x0001__x0001_z_x000B__x0001__x0001_{_x000B__x0001__x0001_|_x000B__x0001__x0001_}_x000B__x0001__x0001_~_x000B__x0001__x0001__x000B__x0001__x0001__x000B__x0001__x0001_È_x001E_é0Rh @8¯rä_x0004_Ø°ÀÌHñÔ¢@½ÉñZ_x0002_À&lt;ajÿìt@ûÂÏ÷`_x000E_¶@ËµÎ©Ó` Àx_x001B_?ÎiÀU·(_x0018_Ô@ëÃ=T#£ÀÐÿ·Ê¥À_x0001__x0002_±BÅàcÄ@ªZ0&amp;^@ØÓá­x@_x0008_IÕ¨_x0014_ã|À@_x000D_º×,&lt;Àín¥}«_x001D_²À{ìfÀÀ_x0010_Ð÷_x001D_éÂn@oñaÔ\@6D×à_x0019_@U¢d¤@"F;é_x0005_«@¸£î²á§Àwºìò£À_x0015_+_x0019_Ü;«À_x0016_i½ i_x000C_~Àw~5øÄÀóÀg(_x0010_@Yê=Ë~³À»¡J¥hÀ_x0001_ò6K¦\¸Àu_x0014__x0017_;ºÀ}Ò­sòÀ_x000D_ß&amp;q_x0010_÷@¸+_x0010__x0013_ªÏ­@ý_x001E_Åÿ³À_x0008_exÉÀÐù}{ï¤À¬_x000B_«_x0015_;@í­_x0019__x0015_@ú³ß};¤ÀÃ¤Ä_x0001__x0003_¸À$¾ö_x0019_gb£ÀdÕëMÁ| ÀÊ[©Oåb@_x000B_ïÑ_x000F_	í¹ÀtÀ¼ë`ËiÀ$_x000B__x0017_|@0Ñ9_x001E_ùÍ¨@QàhÄ7@FË_x0002_ª±À.Í?ôÀ$Ð£è³_x001C_¡ÀäèÊ_x0010_¸¤ÀvIj_x000F_-¹@7Ë_x0017_­Z¥@7õ+æ}Ä@­È_x0007_Ì±@00©Ö#Àw&gt;&amp;)&gt;±@ þ_x0017_/0 À_x001F_{]2É]À÷o_x0011_{¨ò³À³%_x0011_ÇPÀ0¹_x000B_O:_x001E_¬ÀJóJ_x000E_J@_x0012__x0017_Õc_x0007_ÍpÀ é¢ñ8[ÀTmT@Ëp­À_x0001_?qCEf@ði^_x0019__x0018__x0016_«À_x001C_c»³'ý§Às,­°g@_x0003__x0006_( _|À_x0003_ 2ó_x0018_%MÀw9V±@öR7À¨@iögì_x000D_½À±r©ô¼ÀZÁ(µ_x001F_Ë¥@r«¬þÊGÀ_x0015_~÷"À¼_x000E_;¨, @FÛ@]ßI«À_x0008_¥á¨Àþ_x0011_ó6¡_x001E_uÀ_x0016_6?Z_x000C_¢@PÀÂ_x0004_äôÀêÖPå-_x0004_À_x000F__x0004__x0005_ð++¼À:VûD¥@þ&amp;ú|¢@f¹ÄØ%°ÀQ_x0001_àÇûÀ4ý1m¿Ä@_x0010_fÇ×_x0007_YÀ7},_x0019_²'¤ÀÚgèW3°À°åt0ÿÀ\m8u@	ß¬êÐÀr_x0018_4$óÀx_x0002_è!´_x000F_´ÀW\ 	_x0005_À8_x0012_2h_x0001__x0002_v_x001B_¦@Zû«¾À¹ßte_x001B_¸ÀÏ_x0016_ò,ú{¸@_x000B_Ö_x0016_ý¿¶@Ôÿ¤]ÆÀ;?¾[	°@´/#%_x000D_cq@b`«¸5ªÀÆù«îKÏ¹À¡«_x0017_	Ø¸Â@´H{Ó_x0008_­À_x0016_Ìë¬Ö8¤À_x0015_qM4Në@_x0015_d_x0006_/w_x000F_ÐÀlG­|x@ö´_x000D__x001B_%$À_x001B_òÊVõ³À_x0013_ZÄÚñÂ@&lt;½_x000D_u1£@`z§ð¯À_x0001_ý_x000C__x0014__x001E_=@R§¼­ö£ÀS_x001D_fût"Â@Øw	i~øj@@¨¯)À ?î§_x000F_}@_x001B_¹céÀõg_x0014_lÑ°Àºç_x001A_(¼¾£@v_x000E_A¥@TèXAþâÀ_x0001__x0002_=O«ªìb³À2«l}*£À0ð¡ª@)c¸&lt;¢ @&amp;z¾L£@·_x0014__x001C_ÀªZ¤¤(bÀ¿bM_x001B__x0011_³ÀûÞÖËñ@)xÂÞDðÀd'_x0008_&amp;ë_x000D_ÀHæ_x0011_OSÛ«À&amp;UQ_x001D_ñ4­À_x0014_2_x000C_£@¦Ó{ø_x0012__x001F_±@P·³dgÛÀL¿´ñÀ@Éòè²lµÀÞa_x0017_&gt;èªÀ?ßv_x001A_ÀÀöæ{?g_x0012_À_x0010_A_x001F_Û6ÀZnÌþ³«Ààn|_x0005_ÀÙ&gt;M_±×²ÀO¥ø2_x0004_@¨	ùuj¨@B) szwÀ¾¹høÎ¢ÀáV_x0008__x0018_v½°Àf~¿ÝùÑzÀ _x000F_ß_x0001__x0003_;Àí«8ß_x0018_¥Àh]ãXZ²@_x0001_J·Pù @&lt;é êx_x001A_¹À½ÚÍâ_x0003_Â¥À|-á¬5@P_x0011_s;_x0008__x000E_«ÀÚÍn¨ÀXÄb_x001F_íõ`@XFAÔ^ØvÀfÈ_x0010_üL²ÀPbAóW@qQbKÀÒIñ$_x0001_Àpº_x0007_!) @dÔÌuÒJÀÒ_x0005_x)ó¬@2_x001C_AÑ©À	dÿ®gÀ½ýC%ã÷À|÷ö0ÝÀ=Ä_x0006_)/_x0002_¸ÀD|õl²À_x001C_8¨ñu@òìç_x001F_J_x001B_yÀD0Ä&amp;O¯ÀMÈÎlhyÀsçÓ§%Ó±ÀDnHi_x001D_¡@ß.dÑ_x0016_@è±mzK±¯À_x0003__x0005_à©$ÜbË¬À&lt;ë!mÅÀ_x0010_Ò_x0002_ævZ¨À]êø5VñÁÀD{_q{ÀÇÐÅ/VuÎÀý_x000C_ÆJµÀÀ_x0012__x0004_\_x0019_fÀ(h_x000E_y6_x001E_Às_x0001__x0002_^?(´À:P¾ã@~.~T´:@Ò&gt;_x000B__x000D_&lt;Ô@Tôl_ôq©À¾Ò?¬¡©@÷&amp;_x0016_lÂÀlF_x001C_»ºE¢@^^yt_x0006_¦À^¤Ol* À0_x0011_rÎ_x0004_@_x0008_@ÑñoËÀ_x0006_¿ôö¿Ù©ÀÀ=a'×K@Ï¶¼õ9w¶Àx+/§s@¥RÕ¨SÙÀEi(_x0019_»À´oÞ+_x000F_cÀp®®]éT©ÀøÁ69òÀhZ\RÝJ¬@_x0012_bñ_x0003__x0004_Pg¥@Z§ÐrÅøzÀfÉ®|£xÀë]í	À_x0002_Á¨û¦@"Âf¯ªÀ¨ä_x0014_/7_x001F_¦À9_x000D__x0011_b]ÀÆØZ¦Àp`M+.,À:Tú&gt;)´À(6_x000C_qPz@`ZXºåå@Ýÿ6±À8þ§~ø}¥À5Ó:ºMZÀ@Ë)¬ó¹`ÀÂ=_x0003_dã§°@ÛPàÁctÃÀL¼Yl_x0002_@2ôhÐ¿|¡ÀEZÐEÔµÀÛ:Ý±~ÀX_x000E_Ã^_x0003__x0002_vÀî@ëbeÀ}©;_x000C_£»ÀéÀC_x0005_ÖÀ_x0001_®3à_x001D_¿Àlc;4zÀá_x000B_*Üû@¾AÉåjÀ«#Üø¿À_x0007__x000F_qzn³ÅÀy_x000B_SYbUÀ_x0004_MðmPK¤Àkm*¡Ð´@U²çjÞ_x001D_@|9=2¡@5_x000D_Ó¿ñV»À$;ªqòØÀÅ_x001A_Í_x0006_¾_x0010_@¾&lt;VÁæÀ«ÑLgÇ@U­¬i_x0012_(±ÀÈt&lt;9§'¯À©­»ùQ@°	¿kæ_x0006_ÅÀ_x000C_ÚÀSå¸@¬¾qù?_x0003_±À\¸°ÚÚy@\©èhý9wÀ0ßÖ_x0005_Ï±\À_x001C_+9_x0013_fLÀÒîe8«½Àá_x000B_«ìg_x0001_°@_x0010_ ÿ_x0002_-ZÀ¬_x0008__x000C_¥³îªÀ·O$¤@6p!Ç_x000E_5@&gt;õ_x001E_&amp;ë²À_x001E_îØNC·½@Ì ^ð_x0004_¢À\{Á_x0012_'¢À¦Nø_x0001__x0003_3@Âï]_x0001_	¥À_x0010_Y¡@_x0010_(¨Ùp@Ëù_x001A__x001F_É_x0001_°À¼NM Í|Àx_x0003_õóQßoÀhë_x001E__x0015__x000F_ªÀ{0ZúõDÁ@HT_x0015__x0019_é¢À×qÕ_x0006_þ}ÀR®-}ÓÞ²Àþ_x000E__x000F_~òi@_x0002_mAÞ¦@P3Ïn(zÀDî*¸m@DÎ½&lt;émÀÌ0Ðj_x0002_A®@ê ·uCÀ_x001E_³¨_x0012_á¯@àü_x000D_Áe¶À_x0019_S*r]ÀhÎé_x000F_áo@_x001D_j¦_x0015_¶øÀàæ¦/.-m@ÊÒ±_x000E_½Àä¬ÞÉD_x0013_¨@bdÒS+³ÀS_x001B_Xßä¤À©_x0018_Ç_x000D_¨»°À·Î;FÆ»À¾ïÝ«¨å±À_x0002__x0004_pØ_x000D_ÿÖ ÀªÅd)*¨À_x0014_O«i³_x0001_ª@¬_x001C_÷4âv²@Àºq_x0019_ùÿrÀJ¥½Å·&lt;ÀÀd_x0005__å¡ÀúÖMO_x0012_tÀÉ½_x0001_T'@SÍ«2bÚµÀ¿àyÝ_x0010_ù°À?¸ù_x0003_±E±@õçq_x001B_´ÀíØ_x001C_ÕÅ~ÃÀ Ì×:ØOÀü_x001C_Ôº­À_x001D__x0013__x0001_ï(@¸«G®lÒf@ðy/Àqh6üÀåU¶zÀÕíò/IEÀDÌîl©À°À/¸_x001B_ «CÁÀQ5ô¹À%¬=¥_x000C_¥À_x0013_ÏÜ¬å@3ç/_x0010_Ù¢Àö_x0012__x000C_ë_x001C_±À_x0016_P5 j­À.­Ù¶¸À¼¦æ%_x0002__x0003_¼À÷¬1²À_x000C_/0AÉÀÑ_x0016_!MÀå_x0013_Á%®À¶_x001F_Ýf¥_x0007_²À¸1+ë8¢@ \Ê6_x000F_@¿+O÷Áe²Àrö hñ¦pÀ~àPóòÄÀ óÓ_x0005_,®À®	C	á_x0007_¶ÀZê`w_x0011_@ÜÂöÙ,_x000F_¹ÀÊqhð_x0012_È¶À_x0014_²òf_x0012_ À_x0017_Ë#ò_x001C_Àl&amp;´gònºÀ;ËCö;±À©!8Æø¸@ü_x0004__x001E__x0011_QÕÀ_x001E_Wbbt	°ÀPópk_x000D_À UÏQõ*°À¼Z·hZz@ûnìQ@w¥_x0001_?N© ÀÐ1/pÔed@Ï&amp;¡Ê¤@¡E%¹ª@-Ò9 _x0017_lË@_x0001__x0002_8)¼P§ÀÀ_x001B_jÒPS@èáH»R&gt;ÀòÂ=¹sÀ_x000C_{w¬Â_x0014_·ÀÚ-ºðS®ÀÚÍºb?õ¸Àa@5Àz:¦Öª@_x0001_ª_x000D_ªC"¥@kMB~¥@ó¤p_x000D_@Þ_x0003_gÞAÀÌ.t?jÀúE_x0005_4UÔÀÒ"ÛÛ$¢Àu&lt;ìæêpÀ_x0015_{h:uQ@¶_x001E_Gn*Àö.ö¢Àìä¬O_x001A_ô°À_x0014_Mó³p~@FÓOqáhÀý_x0002_^¥ÀAXÿ_x0008_é@øÏ%­³H¬À?µ½ s®À_x001F_Xö_x001F_?è§À:_x000B_Ã_x0005_V ­Àú_x001A_ªù^¡Àª&gt;ø_x001D__x0001_ÀJj¤­_x0002__x0003_£@û3ñ"äv@XÄNÀ\xÀLãåòõåÀ{¥)A+±°ÀÈÇ;__x000E_â¡À Ú5f^íw@b?,ÏOÀøòé_x0018_ëÐÀà&lt;ïzÙÉ@Ö(nó©ÀP¡Í·ö}@_x0003_ÌÞø_x0016_|ÀÌ&amp;Ì"ë¡ÀÞ÷&lt;Õ_±@ÐhlÏ­¯YÀÒPÀ_x0003_Ö¾@ÅXÜI¦ýÀªûñ!sÀ_x0013_	?Ùã ÀFÕ Äã®À,c&gt;nW`ÀÎ@_x0007_½r®À£ÐM6y@$W8dÏbÀúø+D*ëuÀÂ gÞ@_x001C_Âv£_x0001_`¢Àì"bØ@Äê_x000C__x0012_TÀ_ÍägàÀ©_x000C_BJÒÀ_x0001__x0004_Zh&gt; ËSÀR_x0003_êQÈ_x000C_ @¡_x0010__x000D_ÁÀðýûôºqÀ_x001B_ ï»ìu²Àt¿lØøÀ\¯l&gt;íHÀ_x0001_bÑtÞ(@0#¬9_x0017_Àÿh_x001E_$QÛ°ÀVbµ±ê_x0018_«ÀTÇdH´À_x0012_þã@÷2Àº¢:%_x0004_ÀÌâ7 î_x000B_@ÎJâ,1î¡@n¦ÈxzÀ¤_x0004_Q_x0006_K(¶Àüî_x0006_)ÆµÀÄÔ7Á¸_x0005_£@ìV÷l,yw@Y_x000B_Nðç@]Dé9þ¸ÀPd¿&gt;KàÀcqÒÀRÝ_x0002_À&gt;¡ÀJ0Û­"@îÏ&lt;Ë ª@.&gt;P¢r­®À¬½ )ú¡ÀUcÚtÀØVÑ_x0001__x0002_±À}åíóÀ-ø²1Þ"¡ÀÝðã¢ÁÀdÛG¼árÀ_x0007__x001D_þÙ¬À_x0006_¥%M1 vÀòjY·ej¹@Î(_x0014__x001B_m¤ÀôR_x0002_b£·~@ÚèWøãèÀõ8?µT¤¶ÀÂ_x000B_ó|Ô÷ À¾æ£_x001C_Ä°ÀG_x0008__x0003_Çe ÀpM0i_x0012_Öµ@(fÞT9À_x0013_½7Ú³w@`_x0014_½ÌËÀÓV4Ì×ÀÂ8gæÔ³@_x0010_ÃºÁ±Á®À$ Ö)_x0005_¡ÀcBUôm¥À«í_x0001__x0004_(ê À¾Ro"ÿ¬À4aÅ})Àb÷}Â¥@iâ´x=¸@_x0010_ìÓF¥@F"rXc@x«ÚurÀ_x0001__x0002_ÐßDê_x0008_;¢Àl³nMç_x0001_®ÀÚ_x000B_×µ¡ÀJãWhÈ @i/·VK¼À¡ª 6ãj@PËCRÖþy@EÔpã_x0014_mÀ8âì| WÀ_x0014_g_x0007_±I¸ÀRºÀ_x000F_#Àë°ñ;úf@&lt;¹Ë³BØ£@¾r'xS@Ó]}_Å_x0016_Àà»«ÂÌ_@}é_x000E_·O£ÀqÞW¥èÀë_x001B_~J" @v(q_x0004_:¢@h&gt;_x0013_C%ÊÀº"N¢#÷@&lt;_x0010_³âÙÀºæÏõ¨HÃ@¥/Ô7kÀ_x0016_^ÑqÌ±Àâ±ÓQ¹ð²ÀLØç;+á @G_x0019_²_x0016_~5À.u_x001A__x0001_'7¡@_x000C_î+_x0014_5nÀ¸÷_x0003__x0004_2¥À_x0015_VdÐ¢ÀÄêÀ_x0018_X±À_x0016_µ¼À&gt;c_x000C_ê_x0017_Ú¬À&amp;°FüWsÀÝ_x001D__x001F_tIÀ»b¶}_x0016_ÈÀùqo_x0006_@ØiF/+~@lJo£hq@_x0003_ìhÁ°y@Ì_x0004_eb_x001A_*»@¼øfãÀit_x0017_l¾ À_x000E_uºV_x0002_É@_x0003_JÕ]YL_x0001_@ÅQÒ_x001E_MÜ@Ý+¢ÌÀ&lt;_x000C_©ÊÀ_x000D_³ôís¥À_x0006_m¶ã_x0008_w¸À m0_x0002_õÀOßg&gt;æÄ@·æÎ§½³À_x0003_Á_!N@¨÷ñ_x001B_èwaÀÓòõ_x001C_ð_x0017_´À0V3Í{ªÀöô_x000B_lÍÀ]	8®@&gt;Ò¾ ®¡@_x0001__x0002_üïx:måÀ1gSXA¦À@júÀPÀTùNÊÀë	8Ç8®À}	´b¡Àêðºñ_x0014_J°@4ííHµÀ:hXÏ®ÀTØ_x0016_ö÷dÀ_x0004_¸Z¹5¿Àx÷ð¢%¢@«¯J;_x0002__x0013_À_x001F_0_x0008_v9÷²@G±,7&gt;&amp;¡À Æ_x001E__x000C_%¤À°_x0014_=_x0017_¯ªÀÁt¹~Ô°@Të_x0011_¤¡_x000D_mÀ_x000C_Q¤ö|zÉ@_x0017_¤_x000B_ÖÏÀ[°í"·@º §7©¬À6éàÍÀ@j°àF[¯¨ÀZ&gt;	Å%·°À3?Tâ°ÀÐ6" _x0014_£Àäÿ»Æoc¿Àûê_é @?ÜØmíºÀxãß_x0001__x0002_Ì_x001E_Á@tI_x0005_Ï*dÀ_x001A_Êð±~Àn?W¦¦@§»rq+ÁÀ¸®ÉÅdzÁÀJl_x0001_í°ª@ÚöíÅ Àþ_x0004_¯n¹_@²LñJ§ïÀ_x0002_0´m¦¦@%0ÖÚJ&amp;¸À_x001E_ªÒðG_x0008_©À,|ãá°@ð£éY"@_x0013_¶Y_x001F_À16è[Ê¿Àßä_x0013_ÓfkÀ@ÙäEpAÀ$ó_x0004_Ã¢V¶ÀÎÂ(_1«Àó­äË~U´@ê¬	ï§_x001C_¬@íLâ_x0014_WÀÀÀ´Ã9æÃ¦À.´_x0017_X¬À6%Z_x001A_Oo§@_x0012_¯·Õ_x0018_?ÀpC,òâ{Q@zöN|DYÀùB_x0002_lµ@ª|øq _x001B_µÀ_x0003__x0006_ïM±ÀK¹@2ZLº_x0003_@µáãÔ@:___x0011_@j_x0002_Øÿ¥@NÁÃW_x0019_ÀRkï£~¡@À)Éß.¥À_x000C_»õ	ÿw»Àj$_x0013__x000C_Oÿ¢À_x000E__x0004_FRÇ¢ÀlkEYnÀêÂåóû|ÀÈ³'MAß¡À6ï³óÛ²ÀÜ_x0018_åÐ_x001A_»À°o^jU@l8ÁîhÀ_x0015_àÝDçÀ_x0005_Ä8VÍÀKz_x0002__x001C_À_x001A_Ù`__x0017_G¨@ÑtKÖ`Q¸ÀãB:RÀ#\D¯&gt;ø¹À:ñÓ½²¯À­\}@_x0005_Á@_x0006_cdö,_x0006_¢ÀØ_x000C_ÖÓån@_x0014__x0018_h82=ÀôÌ_x0001_Þß¯Àß¼?_x0001__x0005_(µ@Ng¸_x0003_h³À%?G².@ À_x000F__x0014__x001A_|ÑÊÆÀ 9ùã¬@Â_x000C_øe_x0018_ÈªÀ_x0004_F¸_x0006_Yw@õ:¯-=¯±ÀÂ_I¤D_x0014_£@_x0008_ü5q¦Àì_x000D__x001D_Q#¡³@¼Ò%òI¯ÀÈ_x0002_sÍ©@ª¿{£&gt;@Þ¬LmtÀ_x001D_5ï=e@DÞFÔ_x0017__x0011_µÀ_x0008_½Ò&lt;zÀt­k¾²O¤À`ìKOrZ@6Ã{_x0011_0À°_x000B_¯^ ¿À¤±ï_x0001_Þ}À_x0014__x0013_Ãð®À2üst§ÀGY_x001B_=¸À¾'º_x001A_°Àëï¶!·-ÂÀûZÐT_x0003_j²@W8h_x0017__x0019_ÀÚ6¦_x000E_/À°f×§À</t>
  </si>
  <si>
    <t>29ceffb2113c3900fafbe2787b21ecc0_x0002__x0006_sÚÈp@_x0016_·_x0005_0Å_x0001_wÀ_x0002_&amp;_ÁÆóPÀÚòÕ¾¨GÀ³T[YMrÀevt_x001A_RÀó«_x0016_ñÁ¡ÀÌqh_x0008__x0008_ünÀ¤öÍÙÀ ^!æEÀ&lt;Nv_x001E_|cÀ_x0004_?5 ö@­E6iYÀ_x001D_#º*@DPp^J³Àæ¢c@ôÀc|ÿËª&gt;µ@ ³_x0012_rzÀ÷JÉ_x0015_@x_x0003_&gt;e¬ÊsÀ7ÛuÝ_x0018_@&gt;äBÜg¶ÆÀdjÑ/åÀ__x000C_tÙ_x0014_[·Àôªõ_x000C_ Í«@_x0008_ÑØ_x0010__x0015_À_x001B_f_x0010_hn¨Àü@ØªámªÀÈ_x0017_mbùqÀHúÙ®À\V[@®·¡À¾¥_x000B_V_x0002__x0003__x0011_¬À`ËyÖ­@_x0016__x0006_ ÀßBC_x000B_à©ÀµÓ.*cÀ­_x001E_Ü_x0015_/À4c_x0012_ª_x0015_»¦À'Ðt_x001E_}»¶Àf_x000D__x000C_¿=ÍÀ²Û&gt;¢IV¢À,LÉ¡c¢¢@	å9 _x0001_Ë¡À3~_x0019_²À_x001F_; &amp;	d°À_x001A_Õ¼C.¨@#©«ÞÿVÄÀIÃrÀP°½÷_x0012_«@_x0016_P¾µ&gt;¦¥ÀH2É?¬ÀR¶4ï_x0011_ ÀµöËÝ;¥À4¾¾ïÁ§Àq{vç¯_x0015_À&gt;·ßJÉüÀx¤Í%K@X;l¸|-¥@_x0012_'_x0014_dþ_x0015_pÀ_x0014_ø_x001F__x0012_¾¤ÀP?:{M"À\Â((_x0003_¨À_x0016_4±ª@_x0001__x0002_ÔtJê_x0005_FgÀÖ2ä_x001C__x001B_~ÀD|GþrÀS^\Á_x000D_±¦Àib¬_x0003_ÕÏÀ¸_x0002_q¹À_x0016_ÁXU:£@ú(²_x001B_,Àözà²Ý]ÀÄY*[$å¼ÀÍÞ|S0Ài{ÙDP»À0B_x000C_beÀA_x0003_ª²Àêoé_x0019_¡ÀÇ_x0012_Fó@ní_x000C_ÀNÃéK_x001A_³À_x000C__x000F_G¸¯8nÀÄ_x001B_rê_x0016_Ö¯ÀôÞíxè_x001F_q@û®Ð%K À­¡1-K_x0008_£À._x000E__x001E_$æ[¬ÀÜçï_x001C_G+«À$ÇÖóÖ¯Àºvmh_x000F__x001D_À_x0014_~;¢cTzÀï¨ÂiO¸²@&lt;_x0011_×&lt;Ø²@:^æ'´r@_x0012_û_x0013_n	_x000B_°ÀHR_x0015__x001A_=§@+ß_x001A_v_x0006_Û§Àx¥¸_x0002_àe@¶R¬_x0002__x0004_wÀ¼_x0015_Z9¥'¢Àý*?È@rÖû+_x0006_«À$GG¼¤ÀiÑïX·ûÀcO6´[Àr_x001D_ú­@ü_x000C_­&gt;i)À0_x0003_k.gÀ_x0012__x001D_\8ÄÀ@¥u{¸¬ÀH×­_x0018_@,x¬ÀÈxwp+3Æ@â«#Î¬±@`ùUx_x0005_ñL@NúL0_x001B_§À_x0007_·³ðN´À½Ð_x0006_oÆ_x0001_@dó~âÅÒÀtï·&amp;qK´@¶lº¡ÄÀ_x000C_þc_x0002_À]=T·ÉÀ0_x0001_)_x0010__x0008_Ð¬À_x0017_Í¹üý_x0010_À.õ_x000E_+±À_x0001__x0002_öòÕ_x001C_H´¨@_x0006_åTdµ²®@¤¨_x000D_Ô}¢@¸_x0015_ý`Ô¨@(ÀÄ_x0008_v@|_l_x0007_M®À÷5,_x0015_Þ'µÀ_x0018_PY[_x0011_è©À9ZNñÝ@R_x0004_)ögO@F¡Ò_x0011_¯ÀiÄåø¼¨À"}.ïôÌ¹@(K£ÿ÷ß¬@Ä_x0002_*d§@Á_x0010_"ÛQ@NLd_x001C_¥À	þâm[O@¸ù_x0014_}»GÀ´¿_x001C_À`ùo&amp;¥´»@_x0011__x0003_@îl¡¸À¬±4U_x000B_ÀûcÂA-_°ÀBp|_x0017_cÀ6OsÕ:À)_x0010_2¿G©Àk*E¿¸ÀD	4¤­¼À_x001C_ÐÃùír@L§N_x000C_z{@H°_x0001_	ò-§Àmn:_x0004__x001E_ÀS_x0016_pN²À±¸ú*}ê¶À«x_x001D_¿_x0018_&lt;À_x0002_Ð_x000E_&lt;¿ê¬À_x0016_(ÃóÄ­À2_x001D_Ò§_x0006_!@à8¡Ë_x0019__x0003_·À¤6_x001E_+òPmÀ¼Rò&gt;Y£@ü)ô_x000F__x0013_À¼iERL®@BAò_x000B_îsÀ4V!¥³fÀ_x000C__x0004_¹ÇOÀD_x000E__x0005_úÀ_x0008_¢_x001A__x0018_!ß¡@°É_x0007_JLx¯ÀJ2ê	_x0002_ª®@Ú_x0010_Z~7¥¡À2ñHx@¦_x0019_FÿØx@_x0002_²:ñ_x001C_R¯ÀÚbæÒ@ØôE[OwÀ¬_x0003_-á^¤@_x001A_r¬&amp;y©¯ÀÌúé&lt;éT¨À¬Ç^_x000D_ùÀ&amp;Ã_x0008_²_x0006_m´À¶!7_x001B_F@_x0001__x0002_ü¤2@µr@m¿_x0019_d_x0008_fÀÇGó¥í À¢æR&gt;ÝðÀ)çÎÎY³@H4¡iòÝlÀ|ÿ¢j¤£¹À¿º	À£_x000E_mç_x001D_ºÀÃ¨±U@_x000F_©V@@_x0003_n±R«_x0005_@ö;r1Q§xÀ_x0004_ÝöÑ¤@mÅ_x0008_a+@[Óõ©Àýú_x0013_àÇ/£À á÷!OÃÂÀº&lt;®jÆÁÀFy(?ùw¤@Æ_x0004_rùt@XBºj,µ¯@_x000E_'ÚPÀ{oa+_x000D_Û·ÀÆëË_x0002_¶_x0007_®@nÇ_þöµ¢@_x0019__x001B_s¤ÛªÀ:·a_x0010_®Æ@;`É_x0008_aÀüf_x0007_'®z@{í&gt;_x001B_½£ÀTéA_x0001__x0002_¢¡ÀGú_x0017__x0011_@@üÿ4!¿ÀllJÓ+¶@û	vÐäÄÀª&lt;Ì_x0017_Ó\À¤_x000F_a9°f¢@´H_x0010_¤Øæ¢À¢ÏÏ}g÷¤ÀbhùÐ-@_x0018_üt´wqÀØö_x0002__x000D_H0qÀ0_x0014_éAûª@ÚúRI5ÀýdÁ_x0002_ñ=@(:füüÀHN_x0010_dáÙ@Vêù,¡@_x0015_¡ßDÊ¿³À lÛYîk@_x0018_ãÐÂ»­À?ñh¦ï0ÀF¬d_x0007_@[X(½Ó@Àí9N¸À_x000E_W¥ùÆxÀ$áS½&lt;gÀ|$tvö¢À³_x0003__x001C_)°ÀÀ¾ª¦$RÅ´@:|G¾ò±@_x0002_iÞs_x0016_@_x0004__x0007_T_x0002_¨î'&lt;ÀÇÿq³Ô}À¼_x0011_ïIª­Àò_x0015_@Â_x0013_Àe½(6@¸À Û_x0012_AoýNÀTã&lt;0Ëd¢ÀËC_x001D_&amp;¶M±ÀèÇ`²¼@$;|Ì¯¾@Ù)öàåÜ°À$_x0003_ës¨@X:|_x000C__x0015_¡@_x0002_zàø£¢À¶` ÌW¼À*_Ñ@_x000B_¤@òhï-@(_x0005_ó_x0002_ÀtÄô%µN|@_x001C_ëzs@_x0012_$4¯tÀ_x0016_¦?é.`£@g®ë_x0010_¶õ³@Ì'Û{¬Àë¿KÀ±×rç{ÀºJÝPªÀ=´¤_x0001_AÀ}¶¶e#)Àùx)fAR¿ÀÝ_x000F_8/@Ð_x0006_Ü_x0001__x0002_ô$t@_x0001_dyÎGÎI@ÕÏÞ_x0019_IÄ°@&lt;Oû_x001F_B³Àµ`_x0008_çÀúÅuý¤ÀÒ;_x0013_¸·£À¸tZêbG¢@½þ\ÀLí@N_x0015_¾ÀBÏèi_x001B_Ô´Àk£&lt;v%H@_x0005_µêbÙ£Àª:Ë6£6®À_x000C_pæt-¥@ÐU_x0012_3Äe¥ÀgOò¬ê_x000D_@`ó% "_x0006_@_x0010_Ì·efI¦@îàGªQ@_x0010_Èz]&lt;uÀ¸_x001A_OëÏ©ÀoøãJ»§À{.ôX´ÀÖÉ_x001E_ËH·ÀvòÔG÷­¥Àýxá£ª¹Àù¼&amp;¨×qÀñ&gt;UPñQÀ_È&amp;L_x000C__x000E_Àp8	_x000C__x0006_ÀZ_283F¡@_x0001__x0003__x0011_óDtÀ&gt;£©\sµÀ(r\Ú£ÛÀ²krs÷n@ö­Z-¤ÀU,w±ç ÀÆ¥T]hz¢ÀÖ_x0012_ å_x001F_[«À¸ØÇöSÓ¡ÀÈävÂu?}@×9®á×KÀVõT]L_x000D_¸ÀÌ_x0013_4]¡À¬Þ{üÀ`eh_x001A__x000F_@b¶ÄV¤ÀÖRzFBÀXç mKUr@;Ëaçe/§ÀñO-Vcr¡À[Ø(_x000B__x001B_Î@rnöÚ_x000D_²À,æº_x0012_×É@(#{NäpqÀÄ_x0002_7ù&amp;ÅÀ¸_x0007_lmry@L_x001E_LÒ _x0005_§@å2ØÎ_x000D_Àè-r_x000E_¯/¡Àß§òçã_x0017_Àf[øíøº@û_x0018_:_x0001__x0002_TÀÀv®f$§À±ò^ËþÀxô¯Ë_x0001_T¬Àt0ÜÿI{@çIéXËÀÁ_x0007__x0019_°à´À²·ÊT­&lt;ÀDð=Ð5H¤À/Ç0h@§¥ÀË£YfÅ@ÿíâßÀi¨_x0001_Ë©¸@_x0008_`ò~ws¶Àrho"_x001F_@_x000C_gðó¤ç¦À-r_x001D_UªLÅÀá\lzÎ±ÀÜ'Kz_x0002_eÀ&gt;\æ«á#«À_x000E_	_x000F_c²²Àâcân\À_x0005_{%«ÍdÂÀhJH¤¢À_x0018_ã._x0003_,jÀ¾s{5~À¬±ZP«@zS¡.`¾À²¾ï_x0008_þË·ÀV³3±)­Àè_x0019__x0002_GÔ0Àz?iÑÒ%À_x0002__x0003_x_x000D_hl¤kÀ\î*_x0007__x000F_¬@(ïKºu@D{w_x0011_t@¬o_x0019_&lt;£À_x0001_ª_x0011_­»À_x0016_Ô _x0019_ûJÀÔ3ÖKt¹¤À ì&lt;äuÏf@tGÚbÐ³ÀK¼ãMZcÁ@ÃzØ_x0011_9^§À/eÚZû@Þ¥ú]Â±À_x001A_X2Aë©À_x0012__x0017_\Çe1À_x0002_­.Mz|Àæ'vó8À¶Ú)éº&gt;À¼ðÝjÝÅÀ_x0016_fèÝU*ÀBû_x001F_ý_x001D_uÀX&lt;m\¤¤À8·_x0004_Ý³q@F	_x0008_Q_x0013_GsÀÈ29½ÍÅx@ÊD®Nñ¬À_x000C_w_x0002__x0013_³b®@_x000C__x0002_M6ý¦Àbtï÷[_x0019_©ÀOyUÀ ÿ±_x0003__x0005___x0013_@&lt;_x0011_ö_x001C__x0008_¡ÀJàiô&gt;©ÀA_x000C_4,^ã@à8iv7ç@5Cb|ÿ­ÀÉ_x000B_¡n«VÆÀXù_x0015_x¼À!_x0016_U©Ä@é+&amp;ÍtÂ@T8Z;S¡¨ÀØ5Cdpg@lú÷ëØÕt@Ö-_x000D_N½áÀ_x0008_uWº?¦ÀÞ?¯åÞ«@aA_x000E_¤_x0001_¥±À\v:óµÀôÿµ^hÀÐ]q_x0016_ð@óØ_x0012__x0019_î@[2«\Æ_x001A_@_x001E_ÆNH©@@®É{X&lt;bÀæ¸Ê=Ä¨ÀQð\_x0002_ê¹À²ò_x0011_4®ÕÀ_x000C_vþ&lt;e«Àb z8áU´ÀÔ'ÀÞ~«ÀÐ_x0004_Æ¾4&amp;ÀFøÆð_x0019_:®À_x0001__x0003__x001E_£_x0004_b_x0018_­À!_x0008__x0010_aÊ#°À_x0002__x000D_ÌTAÀÍ/@õÝ_x001B_ù½Àµ¦J2@0&amp;åFÛ5¢@`æk4Mö@Ù¸u9üÀ.½¬+!%ÀÀ@z_tÀÚ¦Õªa_x001B_ÀÝÂÙjÅÀÀVôÚE©¡¶À"û_x0003_ùé¥À8ááv;g@ÌpvíÀ_x0010_93_x0007_b@hÞ_x001D__x0016_£ÀbA¹_x000B_´_x0010_¾@_x001B__x0001_ÿO]3·@¶6Pò6·À*¸n_x0016_g©@º|_x001B__x0019_U_x0011_¯À.È_x0011_±mwÀ±C¸ù_x0018_à¤À¬_x0016_b3µ¤À.gHMSÀ_x0001__x000B__x0003_ì+©ÀâQÌ±¥_x001E_©À7=î$"WÈ@Ì@È_x0002__x0006__x0006_ë@©¤òî_x0004_ËÀ!B'¹½²ÀFÂ2_x001E_O~À{ÇÀ_x0016_e¼À$@üZµ@@¾×_x0014_7¿yÀmãÁ_x0007_É|@ ·u&amp;V@@Ã3Ý8_x0014_e@|FOàíµÀ7ä|l®Á@á·[$ÿÀB§_x0011_ów@ÆV_x0006_ðëS¯@&lt;&amp;_x0005__x0015_¾Àj"ç4rÀ¶¶N@¥_x0003__x0002_BÀ&gt;â_x0017_s_x0013_rÀÚ_x0008_ß_x000E__x0003_ ÀO^_x001B_1pÀb_x000E_¥4ÿ6ÀU\hH¼Ò¥À°-Xë²À`éègW_x000D_¬ÀÛ_x001B_!3½È±@êdt&amp;ø_x0017_¸@É¢À+_x0010_}µÀ1_x0007_%×&lt;²@44ÜN¹_x000C_¤Àh1Ä_x0001__x001F_e@_x0001__x0003_Ô_x000C_2Wg;­ÀO&amp;Û¤xïÀz¨_x000E_';¬À~bu_x0011_Ç_x0015_ÀzJÎëm¨À$à2n¾*À_xq[X¡@&amp;Ý¯¥ÀX®µ5ZÀ;³¸b_x001A_ÀE³N©eÀG éXà À&amp;ðGÙõ_x0017_¿@Bä_x0002_íû*@9ÿÂ_x000F_N8ÀØóçá@XIÈ_x0014_8åÀì_x001A_H¤ÇÀÊëog) ÀðI_x0013_Á¡òY@ÁD&amp;_x0003_¾óÀ!ð_x001D_N¼_x0013_ÀDõQ_x0013_|v½ÀbÿrðzÀð1Ø'u%ª@ã5ë~_x0003_ÂÀ_x0008_­²¡À`øâ_x0012_ð+xÀpýõQv´@æ­}K#²ÀB7Ñ?_x0005_¯À&lt;Ê[_x0002__x0006_]]¢@zðÊÉl¯§ÀW¾R¼¢¬À­_x0001_¾$»ÀgdP_x0010_6ÀM4ÚTÄÀjKæËÀj3À°@¤]È×R¯Àäé2£@ñÓ4Ø´Àó_x000E_g_x0014_ä_x0011_¶@Igò¬£À_x0002__x000C_¯ÇÍÄ@¯nÓpZÀÞPÛ_x001C_®@¤!ÎÀA°KÀÀ_x0010_`Óæ_x0004_@Â5._x0003_Àn¤ÀÆjçõkÀl_x0015_eRC@ÞT®Ê*º¢ÀHóÜî|c¶@8»Cä¡bªÀÀÙè;_x001B_VÀ-K_x0019_w@Ñl½¦4´À_x000B_ëÙÅÞÀÀ9´°~+¼ÀÊNÑn{_x0013_À$ª _x0005_¦À_x0004__x0005_´$Ì+_x001D_Uw@bÝÚê_x0005_Ô²ÀWôZ¬A´@B_x001A_"´Ì&lt;À=°_x001E_1ÌÀÀÊÈ"óVÀ{y_x000B_nL®ÀÉ_x0010_ìB×À_Ê,_x000C_ÀÀøNäÍ.¦@_x0007_qÊ²,z@ð·E_x0018_Ik@_x0003_Ìü;þªÀ_x0005_5_x0008_«¹ÀlÞ ~Àôò¿Ã~ÀÐ@_x0001_1h@á¿ _x001D_k§À`ï_x0011_÷­ýKÀ\9Æâ­ç¤@oÕC_x001A__x0002_´À1³ØW@À\_x0014_ó&lt;_x0014_§@_x001D_=òfc#´À¾ç&lt;M&gt;@PsTÀ_x000B_w@ °5é½J@_x0003_¬ø3_x0002_OÀ^i_x001E_çW¡À,ÂF_x0015_wÚ}@v_x0008_9Ä°_x0018_¢Àþ7_x0001__x0002__x0012_²@Åãç_x000B_·«¶ÀåmüÂ.À_x0014_ÚÊDxü¯ÀÃ¸Fp*ÍÀh´Á_x0008_´y¦ÀLBÚ ÿ À _x0019_}:©SÀ,Q_x0019_Ä°y@¢ñ§*g,À{_x0008_()_x001D_Í°ÀÊÑ-Ýã_x0007_À_x000C_èvxÀîèÓLÈÀèò8_x0007_¢À\Sí²²7v@Ö	¹$:Àà?°#_x001E_ø®ÀQdÎBFA¡À@å&gt;UpÔs@p@_x0006_ôowÀÎïþ_x000C_²óÀ_x0010__x001A_$C¥ÁªÀúÆ~Â?½@_x0001_hÚ¾ñ_x0012_°À_Á_x000C_«A9±À0Fk®éA¤ÀÂÍ2 ¡@¸Ú_x000B_áÀÂ_x0004_L_x0005_äÀÀµW6ÖV@2åSöøÀ_x0002__x0004_É/­¾À rc·Àð$ô8ÊïÂÀÔ-¸¢¢@®l½|=a°@_x001A__x001C_Å"9ÀÕ½_x0006_.«¶@1½NÌQÀö$Ë$	ß¿ÀÇ/my_x0001__x0001_ºÀî°ê'¥@ÚàG.8e°@Epv8¢ÀºÓíd­ÀJ¨ñ_x0015_áà­@$tUC!®ÀÀã.áY_x0003_¬ÀÛg½?&lt;@§@_x0006_N9_x0016_¼À´Xñä2_x0013_§À_x001E_vÁRºË¯ÀæK_x001A__x0006_å¬{À6¤Xo-lÀ ö_x0019_Ö=¤À\@ï_x000D_í`Àû°dìI»À2øoõ_©À^&gt;þ'Á3¢À4â5ÿG_x000F_ÀÀ®_x0005_ÎÌÚ&gt;ÀÆ_x0005_­Ð3@tÂXç_x0003__x0004_|·À6fK§À|üùzêÀì T²_x0012__x000F_@BÌ_x0016_cxr ÀÜ8WêO¥ÀZ_x0003__x0019_k_x001D_êÀ Û_x001F_f8À_x0003_¶²Uµ@@k§Ü&gt;eÃ·Àº8m©¢À$¼ââÉ²À.ÅX5t¯@Z_x000C_«çb@4ÍÅ_x0012_ù ´À_x0010_GOÌ¬À!KaXAÀÉæ_x0010_lSÀ0_x001D_íu±ÄZÀÐûtXAdÊ@ÀC_x0002_Raá«À_x0004_	øcÄÀò_x0001__x0015__x000B_À_x000C_Z(Q¸XÀ'DÎé_ÀhâÊ¼¡_x001A_«@ªMó×õ.¦À¿8ù_x0011_À`A2S_x000B_ À*b_x001A_h²ÜÀø¼ú(w_x000C_¡@PZ6õKXXÀ_x0005__x0007_åUà	8{Àß]¦¡_x001D_·ÀAå_x001B_ä_x0006_Àhì{ÁIvÀMoÕÍ¸À_x0001_¨òf»©ÀE_x001F_`	@ÿÌPºW¦À_x0013__x0003_ÚN"¨ÀU~_x0010_@ä´´@_x0016_3VËý¢@j_x0004__x0017_¥ö&amp;ºÀø_x001F_"æð®ÀköªÓË¦@kÙ¾Î£À_x0002_ÕhÇ)«@¼wÒ_x001F_hYÂ@¤	_x000B_ôv°¨@ÂÅ_x001D_d3`¦À¬[Cì_º¤@ÙhÂ&gt;_x0019_À4_x000B_ûýÇæÀNÂ7¥ÖÌ¡ÀãÁ_x0016_£ë´Àú#_x0006_g¤@&gt;Cáô5£À&amp;tu0%a¨ÀÍðXºu±À¯{Q£}ÀÀöömÓÄ'uÀ8Tu`]v@»å_x0008__x0001__x0002__x0003_ñ_x0015_@îQjìz'ÀMJx)¶r¸@ÖØ/õ_x001A_`¹@#;}_x0002_ñ_x0017_³À±·?MÆÀ_x0015__x0006_d_x0006_@õ¡ÀBEz2Àv&lt;/&lt;&amp;À_x001C_½¸üé@¸n7®»)c@½áD$gã´ÀûþÀp¦ÆÔ&amp;RÀcª=é¹²À«ò«à£Â@Fh®¨dÝÀÖ¬·__x0001_ Àþ_x000C_Dx_x0016_ À±_x0018_ùïÃÀ pU}ÜàT@IÞÜ&gt;ùã³À_x001C_¦"Ôè°Àj_x000E_Û×û¬ÀwY_¨$Ú´@_x0003_´¥[eÀ¬g_x000E_9 Ü¬ÀÔ``ÿá¸ÀØge0ªlÀ_x000D__x0005_RñTºÀß¿ç¥çq¶@ï¦_x000F_m_x0015__x001B_ À_x0004__x0005_®Cu1uÀ70»¹AHÀ*;}*_x0008_´@ªL_x0018__x000C_\¤À_x0002__x0013_ÀªHÝÓ¡³Àçg¦_x0019_.Ð¹À+CÕÙéL¹À_x0006_h&amp;(ÀF¨À°è_x0015_ý°@2&gt;±°°2¡ÀË+4_x0003_À(Ú±_x0001_TÝ®@_x000E_v&gt;_x000E__x0015_ì¡ÀúHQv}gÀ_x0005_ËÛ_x0017__x000F_¥À.J_x001F_|Ô @F¸ã@ÓÀ(_x0003_8_x001A_(FºÀw_x0016_PÍ§ïÀÀj}_x000E_9·ÙÀ(õÞþ_x0017_@¬h½àyÀã_x001B_á_x000E_qêÀæ_x0001_Â£ÖM @:Ó¤±]¯ÀFÁ_x001F__x0010_ö_x001A_À_x0006_¿?Ö÷£À0§%%ù6l@C×[h²À¸ôìùo¢Àò_x0011_#_x0012__x0005__x0006_#þ¢À	_x0006_Öú_x0015_7°À_x0011_ä±ëÀäw;°;8´À¤'å¨lÃ±À$Fõ?=s¿@ÚUõqzÕÀúþêCbÕÀL'ÓÑÑ²À8¬`gµ­£À[¢_x0003_SÂÀT·_x0018_H_x0014_À&lt;8¸ûX¡@pÄ_x001C_ÅÁ @°·¡Rè¨Àä~_x000B_Ê1Ó»À¸8ãØ±ó¿@®0m·fsÀÇÉ_x0007_à¬@®_x000B_­Zée±@N1¢òâµ @_x000C_ø©Ó2À¸]M_x0004_¨~À@_x0004__x000F_¡À_x0018__x0002_*û_x0017_ @&gt;Võz`_x0018_@+7E	Ký¤ÀýaÙ~O ÀUo_x000C_Â9'°@´_x0001_W_x0008_vª@~_x0012_È_x000C_Z@ô¶C#Ö|w@_x0003__x0004_N4'éYH¥Àg5Y+\xÂ@øü¿ÐPV¶@ dn»áuH@@_x0010_J]ê	3ÀÖþ¬U6³À÷ni.ÀñU¿¼9À¦Üî,jª®ÀëÙÄéÞðÀÔÊ%/@¯À·©Ù_x001F_"AÀ2°ö­À`Û²}=À2å_x0012_V_x001A_¯À©«¹_x0011__x0011_Ä@ºvõ6ÀVqeu:é¥@./æ3À9B_x001F_{A¢ÀôjYþ«À-ÙêL¶³@pÖfL½ñ´ÀËP¤T³ÀÓ_x0002_-_x000F_V+@©¬ÂüªÌ°@øÚ_x000F_¯ÊN¬À_x001C_vän¬çpÀ~3ºG;ªÀTNHò¯W«À²Øùç0_x0001_¼@/-_x0005__x0002__x0003_x÷·À+÷&amp;VÀ»t&amp;èPùÀ¬)§mÀèá·á_x0019_ú¥À_i}_x001C_ïÀèÎÍ×ç/eÀá_x001B_v£@@Ð_x001F__x0018_\èÕÀ[sð´ÀÐÞ²_x001F_Ø_x0005_ÁÀñ¥óKÀ©Ôõ9;@-_x0011_	î{DÀÉpùÎÉÀêÇ^~©À_x000D_NãÆl5@&gt;CéôBJ¦ÀÑ_x0002_°yOÀ$à§@Èù@Dâÿ_ñ¤À´_x0004_5TÀm?k_x0007_KO@ä_x000E__x0005_Ùñs@ðe^ûÂÀà±_x000D_ïm@ê¶èÞóá±ÀYë7b×´Àª_x0001_°_x0010_çs«ÀèôªL_x0014_~·@ª1$À]ÀJ÷õA2_x0019_Ã@_x0002__x0005_êÇ­_x0005_ç_x0015_°À½2dA°ÀyÌXåjuÀ®êà¤_x0019_¶Àb_x0002__x0010_Å¼ÄÀðA®ÝÔ,W@jªÁ×D\ÀìÀÔ/\±À_x0018_ûÏ_x001C_Á@&amp;_x000B_|û_x000B__x0004_¬@ÞðÆ4ÀµúCé @	_x0001_ü_x0013__x0018_g¥ÀX_x000C_+qÔn@îãYÎáó­À`3_x0002_ô_x0001_¢À$üëÎº@`ïJ¡&lt;r@$Ìã­DÀêGwX{À®_x0005_ëïÿ´ÀÀü$ô«=¢À_x001B_ÖÏ_x0012_ª_x001C_ÀgB_x001D_^´Àê_x000D_D_x0011_¸_x0012_ªÀÁRÂ¶À)_x001F_luÐÓÀøî¨_x001D_ü¿ÀM`_x0003_²À0í_x001B_ø_x0013_À¹_x0005_U¹dÀ_x0007_`_x0016__x0001__x0002_ö À'ùL4Å_x000B_¨À_x0003_ZTFE¦ÀzÊy)LÀ#_x000C_?ªêì±Àe[_x001A_P$_x0006_ÀÛ_Ýî£À·FiEÀ	¨b£_x0018_ÀfQË_x0001_msÀ4ñ_x001E__x0002_1ÀJ·5¦^%©ÀÀ_x0014_~xé2NÀì5_§»ÀðÙ®]_x0008_À¢9 â·Z@TÛfû×¿£ÀÔ´G_x0003_Y¤À¸"ÜÓûuÀ_x0012_ÎhUXÆ£ÀX¶öAÓ_x0004_ÃÀ(gä1À0¹À_x0012__x0014_´Öû¹ÀâZ_x0003_NE_x0006_ªÀÎ_x000F_°ænÀdlêuU%§@b+e#ô@Ü­{9ÀFòT_x0008_[Ç²@:_x0006_üËÀ_x0001__x0014_Ò3Þk@_x0005_a¾¨À_x0006__x0007_§Æ_x001E__x0002_¼NÀ#_"Õl¹¡ÀzÛò@8°@¤t_x0001_Nó¦ÀðKÚès&lt;³À°EP+wõÁ@È_x0004__x001D_¬@Ù_x0014_³8û(ÀæF")®¦À_x0006_\2*_x000D_gÀfº??¡@~_ÕÝ_x0005_³À_x0018_Çhø_x000B_©Àz[H"àËÀ¸vt_x0008_ý­ÀÃ2ð2ÀwLek¿µ@Úè§_x000F_ÉÀ`ÿ7rÅàÀÀ5â¾BjÀíu1_x0007_yÀ´&gt;Ø_x0003_ûp¢@_x0006_eÈGÀ°WûÿÀv³èÆà@à[_x0003_çHdÀ­ëªE®_x0007_´À _x001F_Ü-v,_@Bé'x#v«À_x000C_÷¹þ9®²ÀXù}PG¤À_x0012_+K_x0004__x000C_u/±Àt0¯nÀ¦¤»Uf&lt;¨@uo_x0012_;ø±À&gt;uã_x0001_À_x0006_æ%5«Àà¹V¢|ÀpÞ	²a`µÀ_x0003_2XOÀp_x0017_ú¿z­À_x000C__x0001_©§?_x0016_»@ÀIèÑ@Ñ®_x000C_Q_x001E_ÁÀl._x0012_á¯Ø§@éú+HûÀ¼_x001A_½åæ®@:º~_x000B_Á@0FUX_x0008_Àº¤Tº5Å»À_x001E_&amp;±$_x0013_ÁÀÂç(x_x000F_ÙÀx­_ì²£@_x0005_»¸¦$À&gt;uõ¨zÀRèù_x001B_Bæ@3_x0017_xnÀÙó¶m_x0019_Àx_x001A_1Û¸±À_x001A_c_x001C_h_x000B_¨À"ìä,®ÍÀk9Ît3_x0002_À |1_x0007_±@_x0001__x0002_ÐEo}c ~À¥r_x0019__x0018_*@_x0004_Q÷_x0012__x0003__x0013_£À\ª/i*dÀ!t°Ï¬ÁÀè³ÑÕm©À$øs5_x0012_À):_x000D_Óm}@&lt;4æÍÓ_x0018_À$HÀ_x0003_ÓÀd!_x0007_RjÀ õAèþ~²Àì&lt;RfÀ]Æ£¥GÀ N/Ýÿ®ÀÜ'!_x0006_@_x0001_Ñs}L1@¹Æ_x0006_ÕðI@´1_x000D_É0µÀNìe_x000F_°&lt;¼À_x0001_ã_x001B__x0012_KO_x001A_ÀÚBfS¨@¥6AIäj@pÒ2kd·À$	Àn_x000E_©@¯CÓð^²@^ÇÖÉèÆ¦ÀÈ-Ó_ú}@òm'§Eo@|l!¤WvfÀ|Ê3_x0014_À_x0001__x0006__x0002__x0005__x0011__x000D_A@õqÎ³¶l@X&lt;±cÀ¼³:_x001A__x000C_S¨@¡c)½o_x0012_@±rE_x0012_c_x0014_À:¤g¾ÊÂÀêz×7	3­@&amp;kçÁÀëªy¢¾¸@¼ÚX_x0001_¼À)Mv_x001A__x000F_¹@é-ml¤ÀB§^-g}Àot_x0018_j*\£À_x0003_S®%f×¤À¹_x001F__x001C_Mj¨ÀpM_x0008_¯4«@ð@x_x0016_Gö§ÀÝ#¡N­ÖÀÀ.-ý_x0016_ºÀê¥D%`ºÀ«_x001E_öäéq@Üµ¦Ð¦@Î¾ÞÂ_x000D_SªÀ8_x0012_@D¥ÀU¸Ó¬­ÀF6£X_x0004_ÀÀ_x0017_#¦5&amp;@@yÃ¯1sr@¥5óÞ¯ÀÌ!_x0016_©L| @_x0001__x0003_ºÎÈ) @_x000F_~é_x001D_Àf'$+Ä¡À&gt;¢_x0016_¶þ@Dáø,@2ép`÷Â@"\-ISÀfövY0 À¨L«Pð¦u@_x0018_qKw»@õ)ÄPlÖ@¬_x0008_lv¸À5z£d5NÀ¥°_x0011__x000F_°@ð_x001F__x0002_KÀ_x000F_¼Àúb§à«³Àî¢Fw®j¤@°ò¶?6ÒÀg-Ãï_¸@&lt;Y¯©©Àlu«GgÀ'§¯_x001C_@-Â@_x0017_KRRÌ§ÀY_x001C_O×Í÷@nþ¼Ü}ª¢@¢#(RJ_x000B_£@Ìk¯xÜÀ_x0012__x0001_H' ñ¢À2ÛåòÍ´À¨/nÁØêÀü+"µÀ]\_x0019__x0001__x0002_H½¤ÀÁÙ_x0015_KÃ3ÀÀd\xÂF¬Àð25Ý_x0007_F´À\º`_x0010_×¡À¼_x0003_®ð(©@_x001E__x001B__x0002_G~+tÀs3_x000D_*¸@iþ]È@íx%ÐºÎÀ* ¯løæ¥Àf¡O=Â¢£À)uþýÀ¿z_x0003_@6b@Â_x000B_®ðkÉ@&gt;àûê§ÀÑß6¢O¢À_x0003_yõ}¼À7ñz/­ÀÝ_x001A_f_x0017_´@4	l·\&amp;}@l0_x001F__x0011_÷¯Àè¬_x0017__x001B__x0015_¼@&amp;Ö86¥@Ä|_'0D¥Àk8ÔaÎ¦ÀP@¼d±ì´¶À_x0011_ ®}±Àì	_x0016_Ë±Óq@_x0011_4â±f@¶ÕÔÉ	À_x0001__x0003_®v|¯¿-ÀG!_x0005_ÿ×ÿÀ¤`_x0007_ÚeÄÀz&gt;ß1(_x001D_@ü_x0007_[mBtÀH%ÿ@&lt;(ãß ¤ÀÎc·)Íî§À_x0003_ ú§$_x0007_ÀÒ?¸ùr«@ROÎ§+6ÀÞ[_x0004_ú2­À~PVm¦÷@M.)Kx_x000F_²ÀTqt6MÂÀS2f_x0017_~Àÿ&amp;_x0008_&lt;x@ÛQÀ®¤@åt_x000C_«Ê$À¨}BßUb@\-_x0015_¾S¤ÀØÖÑòv¡@«¸ú×_x0003_¸@2t[ÒÀt4_x001D_»_x0003_À½'æ·_x0002_v¡À_x0002_² í©rÎ@+û(t;§À_x0013_#;åÀ¾ªko°@fKÿÊÆÀAnf£_x0002__x0005__x0004_/´ÀËÒ³_x0016_ÓÃÀ#ï¡¶ö~±ÀÂôA¡ Ð¢@¦ÞÓRÀ_x000C_|#Ay1À»_x0006_hÃwG½À_x0007_ÕFP_x0005_Àh:òêÎ©eÀêêÂg@¨;£Ê«8i@¨Zf«â¢ÀDõ³P@J_x000E_tÎ\(¦@_x0010_áMª/À6	ôß_x000C_¢À_x0015_§|÷³À_x0006_l_x0013_yÊJÀ2n&gt;i¼ÅvÀ½Úá_x0005_`$Ä@;1$Ã\ÁÀ6ÿb_x0003_·ÀKÜÛpìPÀÄãè¢¹¯@S_x0013_ëÉ_x000B_@Öc7â_x0016_k¦À@àJhîIÀ&lt;ØI_x0001_¡Àh¹_x0012_ë_x001A_Ù~@ALBO#)ÀìUòÁb @ËÝë~Àg@_x0002__x0005_;å_x001B_Ba@#{¸{¢S@ïZlçºN@á _x000D_ôa@P¾ÂiTu@PãîaåízÀâË¯^¥@þ-¶n_x0005_½@xsò_x0007_Fa@'t©â#ÁÀÀ£¿´·À¢@ëøCÈ®¡@e ip_x0001_ªÀD;³Øö¦À_x0018__x0015__x0010_}º_x0008_n@|µ´úÛ_x0016_ª@ã-sÇÐ@_x001C_ùÀ/Q¬@³=_x0008_­°ÀQ_x0004_#Õ²ª²À¸pàjægÀ0ùhWJ°{@®ôC_¸­Àªß®	Vþ@_x000E__x0001_÷_x001D_ÿ_x0003_À¬ªéÙa¤À _x0007_ô+íÌP@Ð]`ºÀÛ_x000D_ÆáW_x001D_£À_x001C_)_x0019__x0015_=P²ÀùË_x0017__x0003_o±@Ñö_x0003_~_x0002__x0003__x000E__x0004_ÀÙ_x0017_)¿Ü&gt;¨À_x000D__x0006_A|îÀò&gt;Ê³¯qÀThq_x0002_IqÀ_x0006_D!lU¢ÀÃÕp4Þg@¦¾ÛXo_x0015_¥À@{_x000E__x0019_£RÀÖMR+°ÞÀ¬ØiÃpÀí#_x0004_m_x001B_HÀ_x0015_ç	üµ@PDMÍÌ¦@2CTwËÀGÜ_x0008_¦5ÞÀ³_x0010_Ü®Àêó¾¯F	£À	!tµ²^À_x0006_ÌCl_x0018_¯@_x001C_a|ÈÀð_x001F_´õnÀøu_x0010_k\¨Àú?_x0008_´°À_Jp#L=@Ç_x000E_þG_x001E_u@	ô_x0014_è_x000F_À@Ú4À4_x0001__x0019__x0015_}¸À°_x0017_¨Å_x000F__x0007_¥À_x0010_â$ï23@EÆÍõð_x0001_³À_x0001__x0003_ÄÀr_x0006_EûªÀRL}|Ac¤À»éÎ_x001F_2YÀpù-o²ÀÈgFßsÈÀ,É&gt;!À%Öõ}_x000E_¦ÀÀïã±ß_x001B_0À!y`xo@=Îþñ ÀÞ_x0018_ÜDÀ&amp;CÔdÐtÀ$Ð8_x0007_ÀX_x001E_~__x001F_¤@Îû±ÿð¢ÀÔ?ÁlÀÀÑÀµlÑ¸À¶6ê§/»@t¦Û²¸£À Ö®§ÍÀµu=[À_x0001_D¹)_x0016_ÀDQÐ·@f~@iðÖ_x0012_0È°À*&gt;-t¢´ÏÀ [oÙ¿lÀ*vù|¯ÀHç_x0019_b@¥ÀhÛ_x0012_E}_x0002_¢@¥§Êe´Àg´'õ/@KÕ}_x0001__x0002_çiÀv#âÃ¯_ÊÀ_x0007_øêfÔy@_x0008_Ä_x0019__x0012_ÙÀü$ü¬_x0001_¢À¤HI_x0016_¢@_x0008_~Å_x0018_¥@Ü_x001F_tèl|@QJ'Z&amp;_²Àÿ¦¥pÈ@¥p_x0008_u×_x001A_@_x0001_þ³2Aã©ÀÅYu~d»¥À3ºwá2²Àîõí&amp;ß·ÀÔÃ_x000C_ÔªÀ8'¶J_x0005_¤ÅÀî0_x0017_R»Ó¡@rÅ?í0_x000F_zÀq-ÜF@]¹ah'hÀ¨51ß|@qy|´ÀSªR_x0007__x0016__x0012_³ÀÔiïÆ&lt;x¦@_x0003__x0002_o%_x001E_Ü³À¾8ªã¹Àæ_x001F_#§9MÀo¨¤á_x000D_À_x0008_õ^Rø»®À¤Y_x001B_þ/_x0013_`ÀÍ_x000F_d_x001A_ÄÀ_x0003__x0004_ã_x001C_tNF_x0005_À·vìJª_x0002_Å@_x0018_P_x0019_­ÏbÀáö¥î¬Á@[ý´_¾¡@FþÄ½Àv!ðNw¬@_x001E_^n f­À_x0003_w_x001D_½F@·_x0016_PMkÀSBä_x000D_ÀJ_x0016_&lt;õ_x000B_ð¦À_x000F_î¼ñ_x000E_¿À_x0018_õbÛýDÀ_x000E_¦~ÀÀ'X:_x0016_ÀãþâÇÏí@¼`÷Ô®_x0006_®ÀÜÛ_x0003_/_x0001_7ÁÀF_x0001_{ÿåÀÛOu{Ô%¾ÀYGÏ(\¿ÀTF4¸ã§hÀ8zNÒk_x001A_Ààîxð¤@ONe¶aZ@|rÐ¼¶À_x0001_Éøo¢@àê(jmÑÀú_x000B_Ñ:ú³À;ûë1ýg°ÀÐ&lt;»b_x0001__x0003_ÜÀrwrG»«@¤_x0018_»J_x000B_¨@Ïl_x0002_­À`ö_x000B_5ËçTÀ½£0ñ¸¥ÀÂQÖE±ÀÞä¼TiÙÀº?(³Àqx_x0005_³_x0019_¡À5pºÑ¥@&gt;o_x0019_Rã¡@jgÃ¯KåvÀ§/_x0005_{§Àj[Ü¤~6¡Àr±²_x001F_¼À_x0004_¶V~ì«ÀVà¸ªÄ¤³ÀÐIÌ!NÀ¿	¯y;à@À_x000F_e÷ùÁÀ_x0005_LþþÄ@¥%;_x0012_zÀàRKX_x0005_Àé]+#"_x0015_@´¹Ìap­@l|/B_x0002_,£ÀÀ²R¢ä15@ÖÎy6_x0011_ÎÀö_x0010_»vl¡@ÿ_x0007__x0011_«_x001C_5ÀDÆ`ø¦À_x0001__x0003_æç_x0007_Á_x0015_¹ÄÀä_x0014_´=~ì¶@òh@Ã\`®À®RXÈ= @ðñ(_x0008_ï_x001A_¦Àð¤Û[Í_x0010_£À·_x0011_¯¸XÜ³@*Óu_x0016_¤_x0014_¬À_x001E_çê"szª@ôãÖË_x0015__x0018_Àù_x0016_ë»ÄlÀ2Aâ Û{®@ì]6Õ¢À°_x0002_$E_x000D_§À-O¬_x0007_òW@FÍÞ^@û_x0007_Ü¸ÈE@_x000C_ç`´q§ÀLG@í,V @ÀYÁé³ÀÐy2]$;YÀ_x0006_M§ËS}À:\Á$êÀT¸ðH_x0011_lnÀ8MSðÃ£ÀxF_x0017_åM£À:ë õÀò©Ñ¾À¶óë[WûÀ_x0018_&gt;/éì²Àn_x001E_Ú@íÕM¿_x0001__x0003_1 À_x0012_­N4Ô£Àýö%rÿ@P_x0007_¢£Ñõ¼ÀoÚo­3Àßä¹îÙÀFf_x0018_K@VÓ_x0015_Ã¤{@õ_x0018_/¸6°@ð¢T¯,ü¡ÀÉý±ªkb²Àø_x0007_ÍuQ¡@9µ8*_x000B_Ô¶Àb'[_x0002_øÄ@üþ#­ê!ÂÀpó_x0014_äòf_@^¿ðä_x0001_]¢À/²á_x0018_HÀºÒÞV(ªÑÀ_x0019__x0011_Ï&amp;ì¿À=_x0017_?Ù³@àV_x0004_¢Ñó¾Às6V_x0007_ ÀÛó0À8@_x0017_Óe#%øÀ··×q_x000B_.ºÀæ3¸`»ªÀb_x000B_UÀ¢Àr×Q¬õÀâá+õt  À±²«_x001D_ÃÀ/^_x0015__x0004_V&gt;§À_x0002__x0003_mÊVm¥À@äÄ_x000C_jY@ôîÖ/¨ÀH_x000C_iN¿rÀÐåÃ9TìÀ×¤ê_x001E_ÍÀXt×¹!À_x0002__x0017_Ñ*l@ýIÍ-æCµÀ%ÙPær×@ò­v@jÚ­ÀÜÍÿ,4Àt¸¢cÂ«ÀÃ_x000F_=´Õ4@_x001E_¦Ágë½À@ó_x0016_=';ÀJÒ­{÷ß®ÀÓµÉÀ=Á@(MZK6rvÀ@/þ_x001C_¦(¹ÀLåßå:^­À.6_x0017_&lt;!£@_x001E_îþ_x0014_ÝÀ·zc7µÀ _x001E__x001D__x001E_ögÀ\SóOûpÀS|·À¼Ë¾rÚ¶ÀÂð0Ú¡Þ£ÀØ_x0001_ÆpavÀu-¥_x0014_WÀÔug_x0001__x0003__x001E_¤ÀÌ_x000B_ì_x000C_À3Õ¬9%ô À¨ãD_x000B__x000B_@cH`¬/_x0019_±ÀGp_x0011_!(À&amp;§ì_ÊÀ²Ñ*l¬À²_x0003_lÒ_x0006_¡@+sºC^@NÉªâï_x001B_À|û_x0005_A^Àg7_x0005_.õ@°WØïà?À&lt;(_x0003_¹·À_x0002_\[ò*@Q(õ·M§À_x001B_VJrL»ÀÑty1@ò£Zå²=¿@£_x001C_àÈ9AÌÀÒ¿ MQ©ÀkÁªØ_x0007_ºÀNct?"ªÀ?¡Ói·@Öý»cü_x0004_µ@_x0016_á_x0008_7·­À&gt;EÏ,¬À_x0001_ñ¹uøwmÀ_x0015_Þý_x0003_I&gt;´À¹pÊv_x0006_À0ÄÞ®0°À_x0001__x0002__x0014_¶÷K_x000B_»}@ÖFF¾ó@ZÆµp¬´ÀÿNÁ¾¶Àdxú"&gt;ç¨@øÄx½v4@f²ãÅ¾÷ÀÆÕÊpkbÀ­ÂÖD_x0007_=ÃÀpV7¿"¦ºÀ_x001C__x000B_Ö§D @x¼ôCâp@J_x000F_2Ææ¿@_x0001__x0006_ý´_x0019__x000F_À¬ b;_x000B_R¢@ÒØ³]6§@¸ø»%w@t -%@µÁÀE¦ÿãÀ}Ïê6¢ÀÈµ_x0008_X¹¥@ø_x000C_áY_àv@ª_x001B__x000B_ÆÀÀm¾GUÀ:Nßì_x001C_\¢Àm?üÞ&gt;ôÀ_x0001_ø+¯{fFÀ_x001E_ÙÒ®H°ÀÇ*_x0008_Î;_x0015_@¥Ï$_x0012_²±@v_x001C_HÓ½@xÀ¨3¡_x0002__x0003_ø_x0014_@¸è_x0003_gæÂªÀæ~iÏ%x¤À§Eñ¡£«@$_x0019_#P1ºkÀ&gt;ô@m¥ÀÛßÇ_x001F_Nª@ý_x0003_e£b©ÀòÞ_x0002_{Öj¥À^õ_x0012_Gd2¬ÀDoa¡*Üs@ø¤õi_x0003_¦ÀçãæDÀý$Hu°À"¨_x0001_O_x0010_©Àp0_x0004_R_x0007_À"qæ®âÀ"íc}ÀPµkOþÀ&gt;$a­-@ÿYæ_x000C_@´_x0001_Ô·iíÀ2ßN1à¢§À\v_x0018_#¢íÀÕ!¥£G¡ÀpCR_x0017_ªÀ)Z/_x0007_7«ÂÀ4»ÿ_x0008_Å±¡@Z -éÀü¸íöò@÷#bIIkÀîXì_x0008_u4¬@_x0002__x0003_uDÔì°@oÿÅ;ÀÑúæ\l°Àl¸&lt;&gt;µx@_x000C_(ó_x000D_õÃ@~1HïºÀ|_x001A_ú_x0004__x0017_ø¦@&gt;#5ÍKVÀÎ¡Is@ï©åõÿ_x000F_§ÀvåPXÀl$_x001B_¨·À_x0002_ÄH@X`P}pt§@ôt_x0016_½æCÃ@ IÄ_x001F_ÂÉE@0	åÙ¸to@èßBßå_x0019_À»&lt;4ö!±ÀN£°'³@H$ª:Ù£ª@I	É\ÁJÀXh«_x0014_[_x0010_À_x0008__x0001_³_x001A_$×À­·o¸ò?ÀÐJX=m¨À_x0018_nï+6j@´È_x0005_o~_x001D_À_x001F_àÒOUÀâ%ÄÕw`À°Õ©{Æ*À.:F_x0001__x0003_y!¥À L_x0015_ç÷`Àý_x0010_[\cÌ@0J_x0002_:À9_x0014_Ó_x000B_Ä§ÀÉÖQr_x0012_|ÀKlB¢az°À@åL	_x000B__x001D_À_x0001_¸Z R¦À_x0004_©b7æª¤@¿ú½|jÀRå`XÈã¦@¢Ç_x0006_/¸É¦À=Ývf¯¢ Àîç_x0017_]1\À²TÖìÀÝÚZ º@B¹òG_x0008_±À9_x0016_ZA¨A¸À úä©_x000F_2¦Àö-.J·À_x001E_©·j&lt;ø@P_x000D_@_x000F_TÀDØÄ^_+p@'Ûe_x0014_k@²ÌæÕ£À_x0005_kK³Hø¶ÀÙàÙ_#ìÀ5¦êV¶@W¦(ÿ8àÀ Í_x0017_K_x0010_¡ÀNÀ¾LL@_x0001__x0002_~VGKM­À31jÛ%¼ºÀÄÐ}±hX³Àæ¿O¯=[±À@¨_x0001_ _x0018_­ÀýÆ¾_x0016_¹@_x0014__x000E_-¿¡¦¡@kaln_x0018_@_x0012_P_x0013_±5*À|"ý_x0010_9ï­@XïíÀ¦@ç­$t[h@w§ï_x001D_ÇG²À¹W_x001B_A¸_x0008_¤Àr ÷_x0007_:À²:@©@ö(d_x001B_à±@p¶¨r@_x0003_Ø_x0011_¼Ì_x001F_À­Q;_x0003_­ÀäC_x001E_yá£@_x0005_«h4ÌÚ ÀdæUªù9¾ÀGÜ9_x001C_¸À_x000F_´qÀ@@Múâ¦À_x0004_O*_x001A_Í_x000E_¤@ì("o¶À_x0012_[_x0002_r©À"¶ê_x0013_JÀÄ¸!5oÀÔ4¹*_x0002__x0005__x001D__x0014_¤À¼2ë£sÀ*_x000C__ªµe¡@_x001E_K!â&amp;E³ÀÈ_x001D__x0019_ëeKÀ_x001A_äÉR_x0005_Àô_x0015_1K|@Ðk/N|\@ ³_x0017_[«Â¤ÀÖ§ó,Í_x0004_«@é¤i¨u°@&gt;ñ7_x0014_§ZµÀ³ïZÉÝ9ºÀÀ_x0008_Ý½?n@TÊ\Õ×À_x0004_¹__x001E_ÖB¨ÀrëJ¢»zÀ7ÀôyV5ÀgãÊ_x0008_,µ@_x001A_ã_x0003_.p±À|Ü(¿ê`¯Àfi`hhºÀ Ckî~¢ÀI_x0019_Ïw_x0001_@|_x0010__x0017__x001B__x0003_±@úÄ}½_x001C_ÛwÀà_x000B_7_x001D_-R@âf»ïç¿Àf¾CÝùµÀ^_x001A_[Ä!º@Ì_x0017_G¤úÈeÀÃe÷ff¼@_x0003__x0006_°_x0011_ùpm¤@8Î:v_x0010_gÀ tî_x0011_Kê¸À_x0004_2Bím_x0018_À¶ÇÀ±6Ö¦ÀÀá_x000C_D[«@¿ÿp_x0005_VÀ_x000B_YWó-ÿÀ¥£¸ÑZ_x000C_ÀÞ«ö^3¡À@CôDö!¼À_x0012_èÛM_x001E__x0016_¢À[{_x0016_°Àz@¨ï§UgÀìù3$¾¡ÀòÆ_x0010_zÙ~ÀÆðé¸wÀÃÚhÌ&amp;î¤À`ß_x0002_#Ð_@_x0002_Ó@¹&amp;Ài_x0010_[À«+_Ö²ªÀw¾_x0001_]áÙÀGãÆ´RÛÁÀOT¹_x0003_VÀÒàs_x0005_4íÀbëô_x0011_Ì¦Àý"L_x0017_®ÀAõµ_x0001_CÞÀbÑ_x0002_°À¸¦¥ÙÁÀðç{_x0007_	XÀP«{6P_x0004_Q@ç_x0008_ÈÉªï·ÀÂÞ_x001E_}À²×Üùi À_x0004_5_x0018_ó¨ÀP_x0006_'Åw©À_x001C_õÖ(Ï¡ÀiÖ]/3ÿ@þ¦ó;ÌÍÀ_x000D_Ó°ÛùCÀ.Y^_x0001_0$@Y_x0004_Ñá¶À¿°?$ç9@_x0008_ÕðMGþx@ú_x0012_[_x0001_H]¥@ö$èßÀ_x0007_BN_x0007_p`_x0018_ÀL­_x0005_®,ÀqøµðÕ	À]ûCº_x001C_jÀe¹À.º£_x000C_ÀkÉ»è¯çÅ@;[{_x000C_»ÀBqÉ¢±À_x0013_JþÞ²À0_x0005_kevÀÊÀ_x0003_]!Õ_x0005_@_x000B__x0004_\ÑÀ.ä_x0006_	g_x0002_²@ÂÊ_x0003__x0008_*À_x0001__x0002_!@!Ä²À9û1_x001C__x000D_o°ÀK7_x001D_46_x0001_³@¼§_x0010_VFE«@_x0007_W%óÚ¼ÀTUÍ _x0004_§@~²æû¥$ Ààö«ø)¢@_x000D_&amp;4_x0003_ýÀü_x0019_Þ¢_x0007_Àìq«ËIq@²F"NÌKÀXj&amp;&amp;6_x001A_°À0_x001B_ÄðZ«À._x0015_D?]Ä@ÆEAð¯À$Lw%ÒT@_x000E_¹f._x000D_£ÀÈq_x000B_Ë§À¸f8BjSÀBKOfjS@}~7øv·ÀX+N1¼&gt;vÀ°ÿ°Âè¢@e'§¥°+@ì]¹EË@Ò,Níä§sÀ4¦#DhÀøÕÈè;²ÀGWgÖûÀûØAV£ÀËÃÎ\_x0002__x0003__jÀ_x0004_ÅdÔ+U½@_x0002__x001E_dÄÀ_x001E_U@Ø_x0015__x0016_sÀP_x000E_'½_x0001_¦ÀP{2Ó_x001F_ÀcEb1á6À9_x0012_Í¸§À_x0007_ö3ÀLp_x0008_¨£öÀÿ_x0003_3§T@BsËú&gt;KÀâ3X)Û­À_x0002_Öh+­_x000B_@Â·uåÀ¹ÀT_x001A_µ°ÀöP_x000F_Ê_é§@ê_x0016__x0005_&gt;ç_x000C_ªÀÕJûØGLÀ`_x000E_°¼ObVÀ«3ûM¥Æ@éi#IîÄÀ¬ï!0WÀÎ·0£ÀÀ_x0001_û%q¸À%vÑs_x001F_³À_x0019_³Ö¢¢yÀf´Óü/Kµ@tÆ_x001A_hªÀ_x0001_ÿàÛÅ¡À´ ¤ô	¦@PÙß_x001F__x0003_kÀ_x0003__x0006_i_x0018_ê^ ÀZ7ÒëënÀ_x001A_d³±^@ø¬wªñü«@â`öUo¯ÀÄ¨?®_x000E_°Àö_x0006_Ò_x000D_ÿ·½Àpr	©8pV@J`ä_x0012_ ¤ÀZêåû B«À¦¸¸ËÀõ_x001A_À£Ö@Ô ád_x0005_r@_x0002__x001F_ÜÖQÞÀúnHÑcåËÀ_x0017_Zz_x0002_üû@«W/5ZÞ¹ÀÐípîKÀËô2}{¥Àç¶4®_x0002_À_x0003__x0004__x000E__x0019_;3@À-ÃbÀÒ]Å8a«ÀººîÃ_¨@ÏûsNW&gt;£ÀîL_x0010_Ko¯«À[O8	á»@v_x000B_¦¯?Àø(_x0010_SÀýZ¤_x0001_C@Ô±.G-êÀ´_x001F_(_x0002__x0003__x0006__x000D__x0004_­@Shò/¡ÀdÃïè½Àì\e_x0015_À§(/v§ÀO	D¤­ÀF_x0012_~}À_x001A__x000D_e_x000E_!q°À´ Ø¼yÀÊæsþ¬ßª@P3_x001C_¸ÉÀÂÂ¯NFp @ðÇj7Ej@Ü_x0014_ÀÈÓrÀiI1J_x0019_(ÀhÓ[»ÿ_x0003_ªÀ_x000B__x001F_gdW¾À¶×Z6~Àð¿¥m_x0018_%@bS³Z¤tÀÑè9&amp;À*_x0001_Î_x0005_ÀÊÐÏ½ÀWÉç_x000B_À#Û¯7ÏÀ÷gÆiKÅÀûH]îGÀb_x000B_55öÀ@ÎUðó r´@¨#(½_x0002__x000C_i@I§¿_x001A_§Àð#_x000E_À_x0004__x0008_7_x0001_£³ë¨ÀÊ£_6¶_x0008_yÀ8òM_x000B_p@³ö_x0010_t{@_x000D_$_x0010_x7À¦fñ_x0006_õ_x0007_Ç@·ñPôç³À ÊR_x001C_pXWÀýìíhF!ÀÀWµ7ÄñµÀ~å_x001F_}@15åx@5@\_x0016_hª|Àâì_x0005_AÉ{©ÀÀ_x0002_yfÀM4nè\¦ÀHóUÔ³î¬À`E_x0003_2¡¹@b¹ð¯0À_x0004_±-@×ä]À×¢^´@ÞçgÍè¡²ÀS4_x001E_Ás³À_x001C_ö'ÓÐ¸À9_x000C_Ù¹øvÀâí_x0007_Áñ­Àxc_x0006__x0013__x0006_fÀÿ¶_x000E_z£Àú»µø²À ÷ {³-|@/Bñ_x0005_¯ÀèwD _x0001__x0003_ÈsªÀæÃ_x001E_åíÁ@ÂAAN_x0019_¤@2vVóÆ-²ÀÄN_x0017_1Vã«ÀV_x0005_ñ_x0013_euÀút_x0019_FU­À|qÁhÀQ¢ÈIÀ¤84ñ®À¯_x0014_qµ5T@®äön­Ö¦@ðaEÍ_x0007_Ë¨À&gt;È78©À%_x0016_È_x0013_üà¹@&lt;¶2G¸ãÀ}_x0013__x000B_$°À´±O^TºÀÂÍÝ}M©°Àm0Ý9¿Àh,ýp@_x0001_gQ_x0006__x001B_B@ð×_x0018_ÅÌT]@x»Æ³°üe@~2j+[ªÀ_x0015_á("Ø@ì45R_x001F_ÒÀóc­hº@|á;H£_x0002_¡ÀÂcQ2@n_x0013__x001E_s³Y»@xG¹ñT«@_x0001__x0007_éJ¬?âÀø¼À_x0014_4AªÀÁµÄó\æÀ_x001D_s_x000B_ì À+ÜLXÒÀ9MpXd@uÖ&lt;C¤o@_x0016__x0006__x0010__x0005_Û@¬;_x001E_±uÂ²ÀiÆðÿI@UÉãc³@_x000F_0â@8Ç_x0011_bÀ@Þ¾=h&lt;@(Ag©ã¥À1A|+ÌcÀí_x0015_$¬_x0004_¾Àô_x001E_:xÀAH?VZ_x0003_ÀXZ§ê_x0002_ºÀûIÝÙ¯ûÀ`T~ÿ×èÀ à_x0004_2C_x001D_L@3òæëÀFÙº¹ñ!@­X#+_x001E_6@hlÂ¤Yº@ú.rÇ¢@Èéü_x0011_dý°À¼9_x0007_³¦@}?Os×Àh_x000B_¥1_x0002__x0004_­Û¢@rÆÆ¿DÀzV¥ØÎýÀ]«&amp;_x001A_@!À _x0011__x000F_¥§¦À¾_x0011__x0014__x000C_u@é_x001A_7TÃÀ_x0012_®ÍéEÔÀSeO®T²À%ð_x001F_L²À@L'ÚR@yW¯üöÀÞ£º¨_x0012_Àl aWÈ´¦ÀÌ5_x0001__x0016_¡©ÀFöæv£@Vnnt_x0018_À_x0002_%É+=2@nchK¼À²s_x000B_ËÅcÀÌÆCÆÚjÀN"óÓðWÀìv×âÒ_x000F_ À° kã{õ¨À´r«@®Àb_x0003_Y8ÀÍ_x001A_y.:²Àõ&gt;_x001C_½8³ÀMÖÍ@Àe_x000F_Ñ`ûÀBØ®è/ø@äý_Î(À_x0001__x0005_öàCô®R£@_x001B_HR_x0008_Îø@¨ë·â+¤ÀF|÷rDvÀD)@dG@à_x001D_ECì«Àê_x0015_e_x000F_H@@¤6#ïãqµ@_x001D_ý_x0004_Ô´À°_x0019_&amp;d.$SÀèÐ'ímÀÀå]¿ã_x000F_@Ì_x0018__çºyÀ¢_x000B__x0005_¿À÷gcu:@°@N%q{«§ÀYMpåÒ Àn|_x0001__x000E_À.nlM¤@_x001A_Áiñ@i_x001A_Ï7.óÀêrHZ]¥À_x0010_Õº¢znm@%_x0003_ÿ]G°À÷_x001E_U_x0002_Æ¤@ _x0019_"_x0005_B@Ñ°_x0014_q¦@T(ñß9$®À_x0005_ëÞ¢DpÀBu_x000B_r;À@ñhf_x001B_d÷@*±Ý_x001A__x0001__x0005_6AÀÆp4OÞÀ¼£o~XÀ¯Ì¼)LZ°Àn'_x001B_ònøxÀÓöv_x001A_[éÀx)Ñ	_x001B_ÂÀù_x0011_Q¡ÀJXVL1»Àéq_x0005__x000F_ül±Àÿ!ß»ÄºÀæù_x0018_üñË@¯Z\·_x000E_º¹ÀpnÍÚõñ¢ÀÒ3yzJÖÀHOxÉif@¾à_x0002_¤Ào@&gt;Ä_x0019_nt­ÀÈêëð%ì¢@R±_x0019_ ©ÿ¥Àà0`­¡À½Rð	_x000C_°ÀåÓÂ¿¸zÇ@½¡Vep@õèÎí)Às_x0019_±_x0011_ÂÚ¢À_x001F_{ò_x0003_ªÀà¤NßïK«Àú$ú_x0004_Ç5ÀäN¹!²¬ÀÎ¤_x000C_'@b¥x*µãÁ@_x0001__x0003_	ä¯ìZE@²*1¢ÀÁùä&gt;M&gt;À_x0015_ÏR'Àä_x0015__x0013_}è§nÀ·*Ñâ×*½ÀÀ_x0008_Á+Éc¬ÀÀ&amp;O`Ä{©@MvIsyÂ@©&lt;f) ç@à¾µB©¬À¬ð_x0005_·À_x0014_ö`W]´À%}ê.Ð®ÀüãDqÆ_x0019_»À·1`Bßø@NZôñnE@_x001D_ÓoeDÀ_x001A_A¯ÂÆ§ÀßZ:_x0013_8 À/Ò_x0002__x0008__x0013_BÀÞÜ ?ÝX@6¯ñ54£ÀÀêK_x0011_eT@Á_x001B_¹Ò^:¨Àùû«_x0002_². À»^_x0019_{8¥À.ð_x0017_V¼@ÃmyÕ_x0014_G@R_x001D_¬ÀÐ8õcË·@b1ßY_x0003__x0004_¿ÛÀH¤¸_x0012_6_x0014_`@Hj_x001F_éÁ`À_x0006_HäVZ¤@,	ov]kÀYíI7û¤À8¹_x000D_÷¢®b@¸hñ°_x001F_CÅ@néGiy @:øÏîä8@Á{(¨ÀÎR_x0019_ë		À§ëøÄ_x0005_½Àx_x0002_ôCÞ_x000C_¶À_x0018_Fe©#ÀöMBb«£@î¬ØüdÁ Àâ9Ù³Àè°SöÀÔ_x001A_nî ¬@´¶Sd½TÀ_x0003_jÄ_x0018_!	ÀD¼ò¸ç·À0½_x0008_ÞwÀ8ç_x0017_d:"u@ÔôNFÅ_x000D_{@§®ÔPkÁÀb0&lt;ßC_x000F_À¬õ;Ä_x0001_Ý£À0_x001A_pß%cu@_x0018_z"ü\z³@É!F­S¿À_x0001__x0002_M]½«rO°À¬h¼µHl¸ÀÌ_x0003__x0015_ÈÍÂ³À1ÍÝ¿¡yÀ"Åë7ª@¬_x0001_¾£ò_x000C_µÀó_x0019_àX@DHÿ3§Àª_x001E__x0001_û_x0016_°À_x001B_º7Sod@úUd´@c'ãã·üÀ_x0010__x001B_)Z_x0003_[À:sØÛ_x001A_}¼@_-¼ÌÙWÀhoRËÇ'r@_x000B__x001F_Þ"0@À|/õÕD~@ÈÖ:5ÎÝÀº¦á`_x0001_À·»`¥óÀÜ7ÉPh@ÀëÂXîÀè_x0019_Ç±âmÀÕ¹§-Q§À³ë½_x0017_nÌ£ÀBÈ_x001B__x001D_ÀqÀ¾_x001A_.×î,¼@_x0019_¹_x0002_´T_x0017_µÀªÊF¸¤¯ÀÂ©xÍ¶g£@]?×+_x0001__x0002__x001F_:Àó_x0005_:¹TR À_x0019_~_x001D_8°À,ý/Ì¦N@_x0014_ÇA_x0019_¡­ÀsPõ_x001A_@¹À·¨óÌÀùoß_x000D_¡ÀH«áò¸À Üb_x0007_ãb@æa,Y¹WÀ^£ §S_x0002_À "öÅ¡Àg_x000D_àÆ±z·À¶_x0018_±?_x000B_ÃÀÂîùèi¡ÀØè_x0014_ÊHÄÀ%_x0017_ßV°@.'j0©À`|ùxKÖÀ°_x000D_Mt°!T@¶=_x0013_R_x0010_À_x0019_hZ`_x001F_µ@ú1@£Á_x0013_@|a*Æ_x0004_µÀBç&gt;gû$Àu_x0015_ûîò_x000B_ÀböÄ_x0006_&gt;}¨Àos×Üþj@pz _x001A_»¤©À(mqÆ²ÀÜdÁ÷¥À_x0001__x0002_Ä_äva§@Èðd¿/Mt@LÂ_x0008_è_x001C_ùÀ¥hV}_x0019_	Ò@¤Ëoæ9µÀ¢Ôüî5	¯ÀÞ±ùðµî¤@D¼&lt;ÊMaÀØ@J_x0011_xH¾@¡SQDd@ö´º@Ðj¢Àú7g_x001B_ò¹À#üuÐ ßÀ_x0001_{C?¾À_x001B_Ö4ßD¸@äÞìÓ_x0017__x0007_s@:_x0012__x000D_B¦´À_x0011_±£)L@ä G`1À_B_x001B_{ÆXÀàx_&lt;6«ÀýK_x000D_·_x0007_xÀ_x0006_Ó_t+N·ÀÄ¨-)mcÀA­üæ±ÀôÇ°ö±°@ÀI¦û_x0004_±À~2'È_x000D_À­-_x001A_#_x001A_o¥ÀøG»=_x0003_/¯Àvòo&lt;_x000D_¥@Fvîr_x0002__x0003__x0015__x0008_À_x001E_ßm¨Ü@ÞmkêïÀ_x001B_ºSÙðA°À`_x0012__x000F_ýZ`½ÀNÁi3À/_x0003_ÆÛ@¿ë_x0016_V§@ØGae½ÿÆÀx}É_x001D_}ÀÚÕ_x0012_êÛTÀá¾´pßæ½À\\­C,ÎdÀÔ5À7q&gt;_x001D__x0004_À/J3ÿ°À«*æöß_x0001_@^ÑÑñ]@|_x0007__x000D_9|éz@íüµq!@Uc 3À_x0003_t_x0014_iD¯@¼eXË+hÀXÞ"_x0006__x0014_¢À~=³6´@_x0016__x0004_¬ ªÀcMäÃÜ­À_x0014_â_x001D_¯C«Àò&amp;¹:Ç£@_x0016_ôÐÐzô@þ_x001E__x0011_2¿Àza×AÅ_x001B_¬À_x0001__x0002_Áï4aiýÀ"'_x0012_¯YÀ_x0012_ß!$z£@iéA_x0015_Ï@Ðâ~¸ÏÀALó´×y±@C?#`_x0003__x0019_¨ÀGâD_x000C_Ï­ºÀÊ_x0008_ÞVäÀ`]ZÛR@B_x001D_$ê¿¢@]þQq_x0015_@[à[-ÚwÀ§ëô$®@ñ_x001B_9Â-õµÀ$_x001A_&amp;¬sÀÌÏU­Î¾Õ@y_x0003_°b½èÀoäH&lt;m ÀÓí_x0019_A-ÿÀpH3ã!ÎÀ_~zß@Ã9³¼ÀîÑ×Aâ)²À5WhÛÿ²@j_x0012_J9_x0002_R@ô7Î&lt;Ày¶çÎá@ÍO_x000F_YD©±À°h¶Vdx@P³Q_x000C__x0006_³@¸Zx_x0001__x0005_È_x001A_¤Àü_x001E_òmÏÃ@#Ñó_x001A_¥ÀÐwEYYÀ¨»7Æ_x0007_×¤Àvxÿ_x001D_ÒÌ@V`8@­@Té[²¸Q@TÆÑ°ê£ÀrÄ»ÿº´Àj{TÕ·0´@FÈ!ú£8@K:°jÇÀÀ!_x0003_µwµ¸À@|òDmKÀÛ&lt;² x@æ&amp;\²§À¬¬Dñ_x0012_ÀÛ_x0007_6»2_x001B_ÀtÚ²Æ_x000F_¶@Ì_x0005_é tP|ÀØ_x0013_øüÁ­À,ª·çUe~Àm¶%{ü[ÀÏò$_x0002__x001E_µÀ\h_x0014_k@²_x0011_Çé[Æ¯À_x001E_\ø_x0004_T¡À"í °|t@Î£#ë_x0015_¦À«9a¾:´@ Í_x0001_¤_x0006_§QÀ_x0002__x0003_HÄ£FÀ÷{Îj}_x0011_¨À£°SÝ}À-Ä_x0019_º_x0006_ÇÅÀ-Â8?@_x0018_br/?§ÀìûÍW[ÀW_x001A_áx_x0001_·@_x0008_B_x0004_Â`@_x0016_z_x0018_ðñïÀôÐýu_x0010_ÂÀ_x000C_ÉµË@z_x0004_î_x000B_Ø¸ÀYx$}_x0011_³À_x0001_â;$nà½À(°UW¥À,Ñ_x0001_=ËÀf)_x001A__x0010_f+À-¯ß&lt;¦À_x0015_ü"B@Íú9Ä2@_x0008_yWÂÒØ¢@ªõÁ?Þ_ÀÒ}s°'_x0010_·À¤ô:¨@1_x0007_ù¤Àg-Æ)æâ³@ù'ÛF Þ@Ã¢¡§Àxa!D¡ÀNÍsã_©Àø/µ_x0001__x0002_ÿ¸@2[ñúq¶ªÀÀ¡øHc@Ð&gt;üRøx@u_x000E_h;@9ò×ìÒÀ _x0001_ùÚÓ_x0018_¸Àà|ÒÂáX@ð%»Þ±UÀSît;;6ÀM_x0017__x001E_òE¾ÀNöäÔÀVª¨^%µxÀj_x0001__x001D_8_x0002__x0010_±ÀxP:¹_x000E__x0001_À@*Qù@i]À/,!ïÛ&lt;À_x0003_ë`UÂÀÚ5±_x001E_­@jo_x001D__x0007_ë£ÀÀw³_x001C_YÀÿ.!RY ÀÝ§7_x0004__x0018_À@¿å+^@ ¨ÿ¶_x0001_Àª_x001A_v¿ °Àß_x001C_Ç}@@ÍÏ_x0012_øg@@TA_x0010_¨}@ÀûËÉ_x0004_{ÀÎ]&amp;U_x0003_ôÀø¤ß¢@_x0001__x0002__m±Í@hDýçÁ^ÀÌ_x001D_@äªÀÁP:À»À'_x000C_`¥ÈÀ¢-_x0012_ «o´À¸rSH±@¡ÇKå)þºÀÛØEÇ@_x0010_._x001E_Ô_x001D_Ò¤À&amp;ô_x000D_Å­ÌªÀ`xë)C²ÀIÓaÀËiÞ½fNµÀvöóCËð¡@ÈlñôW_x0017_ÀcWÛsø²ÀU¸Nf ¢Àð·ÀZ@Jª@~_x000F__x000C__x0017__x001B_à©À _x0008_\_x0017_oÀ@+O¼v[tÀÒÄ:¤¬ÀrIÆjJÀ¡®RbFÀ¢@ïp¤5¤ÀÅ_x0004_«^À_x0008__x0014_2e3óÀ?H^¤+µÀ¢"_x0004_û§ÀRÎjç_x0010_Ànvór_x0003__x0004_G_x0012_@ ê¡øél@bå_x001E_¾À¢±×¬A¹À´_x001E_Oeõ±À_x0005_à@5ÒL°À{C11Q_x001B_@Î¾O³_x0003_4@_x000B__x001A_(É¾ÀÄrdÏP«Àk_x0010_~Zz@´=Z,a/®À(Zè-Ú]ÀÒ_x0001_r¼_x001B_b@ßo,dä§À0zBÅ@â´îÕuÀd\XM§ÈÀ:&gt;_x0006_Zõ½@á_x000B_ÇÄ_x0012__x0001_@¶Dl|ÝsÀù_x0002_iCö´À®çª:"_x000E_@ _x0011_ÉhN_x000B_¬Àæ;){µ£@os&gt;.cüµÀ_x001E_ÊI£±Àv_x0019_HHªÀ°«fñÀeÒ"þ ö@¢C$k«_x0016_ÅÀSýóïK@_x0001__x0002_ªðÑ(`Àñ¢s_x0001_ÐJ@nÞL=ñÿ®À¦Kç)³_tÀüeVïãhÀ.ôØqJÙÀó&amp;_x000E_èW©@¨_x000E_¤ð_x000F_@&lt;~»¶i3ÀàÅÈ3ÇA@ùG6yú°À¨â_x0010_é@àuzMÑQÀÝåý©À_x0008_(,__x0012_ÂÀvjöïÑ®@îâ_x0006_ï®¶À`-ÑEt6I@È?_x0014_»¿tÀ"ÏÛö²@_x0018_ÿÆq»_x0002_ÀÒ_x0013_ù!_x0018_¤@­_x0004_ÍÀåD¢À£û]¾@$Å½Ä@_x0003_éº#)@.æÛÖ¦@Ø6Y&gt;AaÀ&gt;.F|S"¬À°ÎîØI_x000B_À5â¶_J¢ÀVk2[_x0001__x0005_ªÄ Àï_x0013_×G¹@(å¸_x0007__x0008_ À_x0004_&amp;Ðt_x0014_áÀCtúè½«@°só_x0006__x0019_á ÀRøj+á@¾!¯_x001B_zFÀ((2E_x001B_¨ÀO¾_x0003_sø7¸ÀôqÖAÎªÀJfÈ±{äÀKòý_x0007_,Ø§ÀÔ:~I¡À5Ñ_x0017_S&amp;¹@l&gt;-RÂ,ÀÈhÐyÔm¡ÀÌZæå_x0004_ ÀOÓÈÀnæEÿÎ¨ÀÂ}çþoÇÀ_x0003_zjZ_x000D_ÀPYEF_x0005__x001F_À_x0007_T_ $sÀæ$ë6fÀJV_x0002_²U@|À_x0005_Yç{¤¾©À_x000E_+2ÙîÀoÅ§Ü³@_x0015_½_x0008__x001F_%£È@ou_x000B_°Ã]@Ï	ÉOm×À_x0002__x0003__x001A_XßC´Àf2_x0006_¢0±@\±#ÿJ:ÀHÄN.êm^ÀIËv_x0008_·¹À_x0013__x001A_ñÁ	d@º#uçx¦ÀÒÆ_x000C_«ÓÖ»Àâì~SÐÀù¬_x0015_³@_x001E_/îÒh À8]:¾«À²_x0019_þPÉ'§ÀóÑ_x0019_½¸t@_x000B_»9K$@í	Q¬±@úO_x0007__x0005_¯µÀÖ_x0002_X&lt;ÛD©Àzþµ_x0008__x0014_4 ÀÔê_x0001_ÓÜÀ~^&lt;©'4µ@E2kôðÀ9Ñ`â(qÀ?Ø_x000F_LÀ_x000E_Z?üñéÀ_x0001_i_x001E_@ñ_x0004_ôÎz§À²Hè½_x001D_ÎÀ®ìRW)¿À¹¿õ_x0005_»±ÀßkFWåê@BÔí=_x0005__x0006_U»«ÀP|ú_x000D_XIÀï/_x000D_æÈjÀJyE7ãtÀ÷jií¼ÀÃÈÏ_x0018_ìØ À¦eL_x000F_Û¤À·ø5J#ÀÏê¹=büÁÀ)Yß÷_x0008_ ÆÀ,Öî_x0015_Y©Àû_x0004_(8+ÀÛZ¬K¹CÀQ7ýÙ$Àó_x0001_úã¯@_x0006__x0012__x0003_H¥À÷FjkjÀ_x0003_&gt;6kX§À_x0008_º5¤ücÀNóú.¤@ª@Þ7és_x0008_y¨ÀwÞ?Üº@_x0007_ÕÀî8$é_x0015_ÆÀô%¶+À_x0017__x001A__x0002_¶jÀ@£ç G_x0015_ÀÐ¿îky_x0007_¨À×_x001D_Õ_x0013_Ã¹À_x0016_A¦²_x0007_Ó@/1q]O²±ÀE)t\1¯@_x0001__x0003_ð¿De¶ýtÀ&amp;_x0002__x0002_§ËâÊÀ"=¨nÀ@_x000E_ñ*¬YQÀrÉÎÏ^¯@D_x000B_¼×`@Ðx]9VXk@_x001C__x001B_A_x0011_P¢ªÀúù®½_x000D_"¨ÀR¶{$¦ÀÛaN°÷êÑÀ_x001A__x0002_II£ÑÀì~_x0016_úÓ¦ÀØ_x0018_XR_x001B_­Àoô_x0011_+É Àú_x0011_¼*xì§À(¥*ü§À(ïe$;©À_x001E__x0019_¤ÓÀCýå@Hý_x0006_æ_x001E_@,A_x0019_I#!Àr{­-y®ÀeØ©áð`ÓÀÏ¾M_x0008_ÏrÀ	Q£:H¢ÀÆ]Hf¥´@ÖrÃÁÊÀ¼?ñÎÀÉâ`i_x0004_×@#_x0011_V_x001A_ÍÀb_x0013_Ñ_x0001__x0003_ûÜ@,_x001B_dH@j¡^Ç#_x0017_@yM/6»@ÆÎùã¤·ÀdÕ«ñuÀ_x000C_ÙS5måÀ`«¤uq¥@iÌ_x0002__x0006_@vÔ-ù¢§Àk&lt;ÑnÀÖ¯TÀ=@oZé(³Ý·@xgèf_x0013_À3_x000C_]1ÀknÊ_x0003_÷gÅÀfNMæFªÀP_x0010_(J_x0015_«À_x000E_¥"$­ÀÝÐ9æ¿ÃÈÀRÆ6ô_x0010_1¸Àw;ót´ÖÀZÜ| ªA£À_x0010_-uí¢ê¨@6%³HÀé4À&amp;MíÍ¯·@"÷¸ëÀ_x0004_zÖ¡äM@Ú+_x0016_Í·@Ði³±ó½ÀHB¸gÈw@_x0003__x0005_¾F;ñ¤&lt;À¸F_x001B_¸é®Àlâ_x0019_k_x0011_#À°ÇV_x0003_iì©@V¾ì@9i¢@d¬æ&amp;]Àd¿p_x000F__x000D_iyÀO¡6O9À_x0019_¥¸v+NÁÀ¾J_x0013_k«³@2_x000F__x0014_&lt;øª¸À:ÖÞÊþ_x0013_Àü_x0011_`_x0010_K±À·²¨Àâå_x0001_Úæ°À1péí_x0002_@À_x000C_óÜ&lt;£~ÉÀ¦úÕ!dÀ¢K_x0004_§D£@ð=+bô`@ÐFvÜ:±@¶è[_x0010_"a¬Àjmd95À Î_x0005__x001C_À_x001E_L¶d«Àf&gt;|+E_x0016_À_x0017_rüFu¡@´]f:SÀ_x001C_{x_x001B_Q®©ÀÀÏ_x000E_ô_x000B_­ÀMK_x0016_pðÀ@:_x0001__x0002_´Ë@ÄTµDrý±À_x0004_f×PôÔÀÎ·SÛÇ¼À©®eXà+À3çjxÜ´@àÛ8³áb¿@D×Ó_x0013_-ê±@LI)£À_x0001_ÈNÇ#õ¿Ei½¯^KÀ_x0003_¥­û0ÀÅSÄ¾­s¸À~_x0007__x000D__x001D_6K§À~a«î_x0019__x0016_@Þ]_x0004_@_x0015_¯@Xýá]&lt;O¢À9:¾þFD@F!Æ_x000F_@DÀrl5ïc_x001F_À_x000E_ÅÓñõV{À_x0010_¦tËy@²Çä÷ m@ö|Yù£@`QihÀ_x0001__x0019_"r_x000C_¯)À¥y_x0001_¥_x000B_c°À¾ÄÃ5ºæÀwÿEÑÖ¾Àf$=¿÷«À_x000B_mï!+e@	0&lt;¤Â{À_x0002__x0004_mrùåañ¡ÀÄò_x000D_Hê_x000D_ÀÖoà®ÐçÀÝ#é¸úÀåHÓhå_x0001_À=õ¼þÀÀfC½·®ÀæQür\À`z¢.MgJÀ\(ôÀ_x0003_:©äo²@@Q¾ ¼pDÀºp%÷ÑªÀ_x0016_Ñ_x000E_!^§°ÀÈÅ_x001B_`À JDÑ%è¡Àws_x0003_åÀ#båZ{öÀöö¡"=Æ¬À§&amp;Óf(±@ü·3¤_x0006_}­@(*{:MÔ©ÀAÊ&lt;ô¤ÀÃ_x001D__x001E__x001D_¶òÇÀGQ9O¼À_x0014_ú_x0014_,_x000C_ÖÀg_x001F_UØ¸@å_x000D_ÏÆ×ÀÜÛ?_x0011__x0011_T¦@Õ¨=ê²_x0008_@Ëþ_x0008_,(ÆÀ&lt;_x000D_R³_x0002__x0003_Ò_x0005_`À_x0010_ÞÆ­»r@7ÌO2_x0014_rÀó7_x001F__x000C_hÀKè+G'³À@,¤_x000C_9ÀÁFy&amp;@·zHmÀ0¡än£oª@=Î±ñÀ-Uã2&amp;À©Ã;jß@(¨ûÚÅÀ`lÇ'_x0001_NÀBÝd«)ÀÓ_x0008_eì,ø¢ÀM_x001B__x0002__x000D_ªÄÀN¦_x0018_D^©@rw¤¶ @jvÌ§Ú_x0017_·@_x0006__x0012_!*`_x0005_§ÀeÔHõ9h¨À_x001B_Wp±p¼À~}_x0013_q_x0007_«@þém£_x000D_Àéa~ùF°ÀNÇ(Sq»­@ô+ñ¼¥&lt;¯ÀÕíBW¤Àð_x0010_Ü_x001A_§@NÌòÎ¶À¡Tqq¨x@_x0002__x0003_)Ó_x0001_¬Ø¥Àr¯åÒ·À_x0010_K	Ãú²ÀðO§_x001F_Â[ÀÚf_x0004_D¦e}À²òÂNVÀsÅ_x0002__x0013_·t¦Àdu_Éö¯µÀ¾ì_x001F_.R¨ÀôÎ_x0010__x0007_ÅÀôì|îZ@pHýÖ?H@$ü¥Z¹sÅÀæýk_x0015_ÀV_x001E__x0016_Y¾h@5/3d_x0019_0³À_x000D_Kvx;ß ÀØKEõÓÄÀd|«W×óÀ~;ë3¨¤À1µ-ÃÀR­t ÖÍª@¶]_x0016_À^]ª@r.ÅÄ28ÀDÖþïªÀBdÀ_x0018_£UÀ}U[ø&amp;¬À _x000D_ðÓ«ÀÎ"_x0001_ÎÀí®A=¦ÀIt§Âi#·@qdP_x0002__x0003_JbÀÝæÎQì_x0002_µ@÷_x0001_´}yÀ_x0004__x0016_'6°À²&lt;è_x0011_u½ÀôÊ_x0018_£©Àæv¢²_x0018_Ú¥À¬êÆA=XlÀ_x001E_ÄûææÝ¥@PþtVÛWÀÃ	sÚ\_x000C_±@^_x001E_ôd×¶@u%ÿt_x001D_u¢À^fÛ×£;±À¤ÈhºÕ·ÀºR;_x0007_îyÀðQ×£ZK\@²Úç7_x0011_À=Ý0R@ÕÈ_x001D__x0014_lÀ(Ç_x0012_-ÃÀîL½ëâ·¿À'ðëºí@ w_x0006_`~_x0004_qÀ3þØ¦@¬_x000C_lsÀyàÔ_x0010_"ãµÀ@_x0007_l):ÀÀ_x0010_w;øîä¨ÀôxI¶×ª§@]`t_x000B__x001B_@ìxto5iÀ_x0001__x0003_;p-Vµ@²jnûêÀÿ±_x0015_$_x0003_\Àî_x001B_§I3¥ÀÎòÆk5Ì Àl¬÷ÞcÀÆ_x0017__x001D_DNÀ+¦Ùs¤ÀJ*P@GO­@aß"yW±ÀPJÈ_x0012_í"¨@¢´óÃ¡Àé_x0018_µÆrõ¹@6:£Î±êÀµÍ;bu_x0002_@¤3¯_x000D_\¤¨@DÅ?ë&gt;·ÀX]£D®½@kc¡t¢À¨ÇÎë2@¦ª_ssÌ{Àú³Ý@¬JÀ³_x001B_Lû@6Yú_x0004_»GrÀ_x000D_wãgùbÀ¶lÓ&gt; :@ðþ_x0016_qX£ÀäEx_x0004_ðª@¢_x0014_&amp;~r­@rÜRtÐ_x0018_®@U®Wïâ¢ÀÊÁÿú_x0002__x0004_s{Àú&amp;8Y4«À4²¿:ú À¤®s1W[ÁÀü7W"ÀÞ&lt;¨î_x0015_È@_x0019_÷è*4´ À_x001C_\_x0003_,îÀF¨FóÀu@_x0002_ï:%rabÀëxÈS·_x0001_¥À;´TÝvòÀ§Uù5Ó@Od)µÐ°À DVIa@Eò\_x0003_1\@¼¿_x001E_-_x0012_¬À»;[$Û«Àà÷FÞÜ¦À&gt;»_x000D_6À²ÀêTÓ§À-_x0014__x0016_³vâ°ÀDiþ¯µÀþ¹.¥oÀÏz_x000E_±E@Y_x0004_ÆòTb±Àt$ÇÀ@_x0006_&amp;ª_x0011_.£À_x000C_-îÉw À¾HÕ^fÀy{A½_x0014_]ÀÀ½QÂÕÊ±À_x0001__x0003_)_x0010_GK;\¼À:ð·,&lt;ÀÈDåEÞÔ®À_x0016_ôy«¯¼À_x0016_-_x001E_tn_x0013_¡ÀV_x000C_üTóN@\VR*¨@,Ë,_x0010_ä @èË_x000B_4;À½@&lt;dioy³À_x0001_ï¹_x001E_1ça@@Ë°7Ó^@_x0003_êÄVn·ÀÀTÒíç_x0018_ À_x0001_ê¤U_x0006_ÀµmxÛ¸@áÿ%àù²¥Àµe¹Mh9@íÍ=u´Àø?»ÆÙÕ¿@üÜ¸Y²ÀVÞ&gt;r»À÷=ùÍÐ¦ÀÔÛxReÀ¯!àÈ¼À­é_x0003_U@áRøÀÇx©_x0011_H£Àék_x0014_½{¤¾À_x0018_qÁ]ÀL&amp;ÏAÚÁÀT_x0002_Ç9_x0005__x0007_WÈº@¡RY%´¢À~Öõ_x001D__x000F_­À$of´£O·@k_x0011_ôX0º@¨SE©WÀXÚY&amp;_x0004_ëe@¯ßuÀ½_x001E_-:_x000E_®À×_x0001_qä À,7jm,£¯@Ù¼Ü_x0019_ÀøI_x001A_Ér_x0005_¹À®!_x000E_T´ð«@_x000E__x0012_Ûë÷²¨ÀT_x0002_ôäú Àê_x0008__x000F_XªÀ_x0003_e¨ÈéD À·å·ÿ¤ÀgÆ¤ah@iq®)À¢s_x0006_Ê$³ÀÀ_x0016__x0014_¯«|h@6§°_x0018_VÀê_x000D_ìuÀø_x001C_WÂsÉ@_x0005_\Å¨`¯@ø¢|·d@3qNÍË³À5z¬_x0008_*ËºÀ_x0005_&gt;_x000F_.P°AÀÀÍXµýÀ_x0004__x0007_Åµ_x000D_²À(²q6&lt;0®@ãÇæ­YgµÀdÁÛG³@NNûî½p³@&amp;%MTu?À54_x001F_º¦¦Àä_x0010_EÁjxpÀîcî\ÀF}a£	y±À¬Ö+ØCÀHÑO&amp;p¢~@rÜX,sP¥@gìVÉëï²@.Ï}OuÀF X\_x000C_oªÀ7ªs5ÈÀÄùdÒô§@×¤)'Ú¡À0¨WTS@tS}_x000B_m@¦M_x000E_q¦ÀHÌ_x0005_^çÐi@ÆÚÔ¦Æº¬ÀrVæI§¢ÀèµÃåV4 @_x0006__x0005_¹½òçµ@_x0002_%S_x001C_K!À&amp;_x0003_5_x0001_®IÀ8ø¿æ³@=:ãÛd¸ÀÐüÑ,_x0001__x0002_}ìÀÈÅ!i&amp;OÀ_x0006_ _x0001_Â&gt;~°@Læ@Á@t@àvâ	É¡@ º3gêÀÂ_x000E__x0016__x0010_å_x000B_¤ÀØH¤JL#¦À3*Ü3K¢À¶wóø¢¦ÀêY4Öä¼@_x0005_i5¨ÆÆÀ_x0007_e%ÎrÀý_x000B_d£¬ÀØyëÄ?v@&lt;$R&lt;8ÊwÀË°éØ'f@_x000D_EAsÿØ±ÀÑ=PÙ`À?UQCâÀ_x0016_Ã;|ºë¤ÀRR~\Óõ®@ÀIx¯£}TÀ£í7SV°ÀÉ_x0012_A;³Àpbo±ÈðÀÃ%wú#|ÀSéNV0@³»Å1%@v:ñáµ¯Àü_x0016_SÞ§@¤aÇ¢[ À_x0002__x0005_&amp;1ôÑ@S"[i·@°h}¯M(¦ÀPAê_x0019_öªÀ¢_x0011_Éì¬uÀ]\åN²@ã!_x0011_i	3»ÀÝûm`À`¶ÀbëF±[Ð´À_x0004_~j« ´ÀiÏ*Q&gt;¦£À}Ê_x0006_1¤À_x0012_Á	¾çÀ_x0016_ìPÀ×@¤#úu\ÀÄÌB&gt;ô¨À8I+Á×_x0002_¨ÀPE·_x001A_4±ÀFË,Õ3·À0¶ßÉ6ÐaÀ%£ã¶´ÀÍm«;nÂÀy8ÃÄ°º@q±ZÀ²:_x0004_¤À8_x0001__x000F_óJ°ÀÙÕ¿_eâ@Ý_x0019_!,k±@þ)_x0014_ôy»@¹Ê8ûvºÀ_x0003_T¦_U¦ÀÖ_x0003_¿Á_x0003__x0005_X@_x001A_ëüªÒ(Àf^_x001C_]±@ý&gt;ùkÀðcú}«_x0001_vÀW±ÿ5a·À|û_x0019_Â °@&lt;Zõ¨(¦ ÀÐu-ö¬ÀÆ&amp;àÍÀk+:ÉÊÀH÷¹¬S-}À&lt;Òhß_x0012_D­ÀàjïåÚó\@_x001C_nÉ¢t©­@P_x0018_«èK¢À_x0016_l £u¤«ÀUõ'_x001B_b_x000E_³ÀÄPô_x000C_­¤À3êêãk{ÀàéGmÀ,tAÖ!ÀÑ8x^À-özv@Ó¦åë_x0002_i@¨gFØa­@j§_x0004_¤®ÀE_x0005_Ún_x0014_¸À_x0006_ÙIRTö¨@Å)îw_x001E_Û@*]V­×¨ÀÑøà³àJ¨À_x0001__x0002__x0014__x0004_ì¦Àrá#Õ+LyÀ_x0008_®S¼Dk¬@öõà+kÀ(_x000F_ÕÄÔ_x0002_«Àªïc94x~ÀHòôÛ_x0013_»Àd_x001E__x0002_õd«@"mÖ7@¦@ô_x0018_ààö0Àú¤_x0014_GEöµÀ7@Öð£@(J7´êçh@_x000E_£eê_x0016_ÀÛoò7_x0013_@_x001A_òº×4"@îõ_x000E_äù´À*¬|_x0008_i#¥À(¿	:ÿ_x001F_±À_x000F_äã_x0010_@o?YÚ_x001B_@H_x001E_7N¼@_x0002_ÑÑ_x0006_%9­@_x0016_S³°@Új_x000E_ì&amp;ÀòÑ·_x0016__x0016_±@þæ²cLÛÄÀQ_x001D_ý?_x0017_Ü@_x0014_«|©Fp@·;÷;J·@Td_x0014__x000E_ö_x0002_p@¸Â}_x0002__x0003__x000F_-q@Ô_x001B_1_x001F_w£À1±¤¼Zo@ÆwõÞÛ_x000B_°@_x001C_Ý=Múq@¡)M+ä±¸À_x0001_¼bVt@ØøòYÌ2o@§ÒEí-&amp;@_x0001_ÔeY&lt;_x001F_³Àdò_x001D_·°ù®@ô°uJªÀ_x0002_êåf:fÀTþ_x001D_é­À¹_x000B_$a_x0001__x0002_Ç@¶m¾_x0002_¿¨ÀR_x0019_ËÀ¿À¿	ÿ#í_x0006_ÄÀ_x0017_ó,^Gc¹ÀjHÑe\ë@H]_x001C_îÝ·@_x0019_Íºø_x001D_µ@8y«9¿µÀNlº8fzÀ8Å_x001B__x0012_$À@ñ$è_x0004_U³Àô_x0004_ù|?,ÀlQsIM§@_x0002_ðë_x0016_ó®À&amp;ö²}aC£À©_x001B_7_x0018_jU@±Q¶_x0008_dÁÀ_x0001__x0002_«_x001A_wô8_x0005_@1µ_x000C_ÍÒ@ÙV%¹î@i_x0014_Ê·Ø³À´o_x0016__x0012_YuÀY 2ß^³ÀÀº¹1HFE@*zôµüÄ¢Àé-_x001C_EY½ÀÐotb|7s@5}$ZÃÀDS:ÃÙ·À_x0002__x0002__x000C_¼Ï1©@d7³ðwvÀ4."öúv¥Àr}Èö)ª¿ÀbO7`0À§à	ðà@»$ôÄpå@àÅS_x001F_x×}À_x0014__x0003_Fä`À§Á&gt;·"ÜÀ×Õ-~ßÀÄRcbë-°@Û7FÙ©¦ÀÁB£G¶ÀQÕ"E-À_x001A_þ·Pß¹ÀÌÆzeU_x001C_Àð¨s%è@ÚË}´àÍ©@_x0006_÷÷_x0016__x0002__x0003_¸r¨Àl³gNô­¤@uÒ0F/@fÃ²ü_x0006_³À2ÐÒ§üÖªÀ6@óþ¡ÀTUrUyZ©À2üMÕ"À5¼5çG@»Õµm¶µÀÅu2àI¾·@ÑÀVÚãÌ@¢'4Uï£ÀÙª	~l_x0019_ÀÈ.E=oc@ ª_x0011_^¥èDÀö­s_x000C__x000D_÷sÀ¬w ÕÀH_x0001__DÇ|ÀºPß5ï@ìõûÐðnÀIý÷x«¶ÂÀ~cwð_É§@VÕOÎq²©@V÷{óÊ×À0ûý°ý£@õ¸¡Áâ8@_x0002_Éõ.ÀcÎnØI8¶À9Öû©@_x001C_ËCm&amp;_x0001_@ÖÂö?.|À_x0001__x0003_`¦ý&gt;­S`@ü0_x000B_U®Ìu@tù¦'Ý_x0013_ @Ê¯&gt;®yÛÀÀ{ÿøtÀvôÀrÀàé ¡II®ÀQK½Ï­­À_x001B_ÒH\À$Gw|éc§À_x0001_av_x001B_üÇ_x001A_@|V»$ô°@;j _x0001_rÖ¸À_x0015_ÙýÀ_x0008__x0002_ìoìv@¶_x000B_PÞ_x0001_ÇÀ¾'ß´5¯@òVä®-pÀD_x001B_)Æ_x0010__x0012_À_x000C_)+Bò@\_x0012_$9Ø@ô¢'n_x0002_çÀ_x0012_§ÿ_x0015__x000B_.¨À^pê_x001D_³À&gt;Æ-_x001F_¨¬ÀïûmO@À¾y1í]@KUÆÅøöÀin]¸_x001D_ ÀÑIè_x0008_@@_x001C_X¨_x0006_ÔÊ­Àx8¹_x0001__x0002_Oë @«_x001D_#®Ü_x000C_@Ý=8ö_x001F_IÀvÂ_x001C_g­Ò¯@v_x0014_DaMÄ½ÀHËøuh»À@¤_x000F_FÀ¿½ö_x0003_=Ç³@_x0016_þÀh_x001A_!ÀÇØ*×@¢ÔvZ_x000E_ÄÀU ¦i_x0008_@_x001D_©×äÖÀ)6ñ_ÀÐêc&amp;_x000C_	iÀ.ó«.ZD¶ÀÜF_x0017_¿´@(A¾Lq_x001F_²À_x0017_À_x0013_Ç:·ÃÀU_x000C__x0005_Z¹ÀÐá(JFÈ¥ÀôcÅMW÷«À¹ý_x0006_ÿ£3@`ªJ¬D_À)éIª¹@;Ýq¤í8ÄÀãÊ$M_x001E_sÀæ¨½HæÓ­ÀÙ©üv¼ÀGD¿_x0017_²À¨ÊTu7_x000B_©@)÷çíÖ±À_x0001__x000C_2ªRyäñ°À1iÂ²dÀ_x001F_âµ_x0017_yðÀ3Íi_x0010_ã}ÀÇp_x0005_{H!½À$ÏkîÀ2`A|_x0007_G§À.Ó²å_x0007_¡Àø_x001E_&lt;°ÀsÑà°F­À_x0008_JDï1vÀ½¤Kmð@_x0014_òBZý¶À_x0013_åÒÊRÕ³ÀÓØù_x0011_ _x001A_@&amp;6&gt;â_x000B_Öº@_x0004_ÍGÖ®Êr@}ØÙf@ ÕOáuz@(_x0003_	ÀÍ_x001A_÷y.À2g\¯÷ÀáLù¤_x0011_¦ÀÄZ*Ö:£®ÀEÆxÂÓºÀÒØ_x0006_òòÀ É=TÓÀb_x0002_ÓÙ_x0001_ÄÀúo"W @*(2¡øZÀ¾×/AøjÀ¶õn_x0004__x0001__x0004_ÙN³ÀÔ@+_x0003_ ×«@Ý~&amp;9_x0005_õ£À.";ýþv¤ÀÛ¥_x0010__x0006_+@w¬{kÍ ´@Ë§ÅÔ_x001D_À_x001C_^_x0004_^h°´ÀÙý_x0018__x000C_¬Ï@%ÓzÌn¦À¾ä+èSL­ÀÚZ5_x001E__x0004_@FÓú¯À_x0008__x0006_M ÈÊ¢ÀÎ%?ßE¨§Àcu À]mîF¿B±ÀêÒjÿ¥¬@aÛpâL£À_x0011__x0005_:º À«¼dÈ@Ù_x001D_½2ð@ñ4_x0006__x0003_k_x000B_À_x0008_ì.Û3À;z_x000D_Bsû@xøUåoÀéÚÒ3_x000C_¡Àö_x0002__x0011_pí³@ÔK8&gt;§À¤6g_x000C_S©À5)¡Z,Å@_x0008_é§ÊyuÀ_x0002__x0005_møw_x0002_Ê½ÁÀm,&gt;_x0008_lÜÀ_x001C_úß_x0010_SÀJ_x0003_Në0·À?_x0004_Õ0Äª°@Ä_x001F_0ÔNpÀË&gt;_x0014_=~Q@`{»_x0012_LÀJÓ_x0014__x0012_«§¨ÀCKöUqÀNòµ_x000B_@nyÀtü_x000D_X_x0008_}À&gt;tä_I(¬@Ø_x0001_ã9¸^À2¿]1_x001C_²³ÀC_x001F_kÂ¹À@,sÛv_x000C__x0012_s@ãQa'[@_x0007_ã_x001E_}\@bÝ_x0006_N_x0008_«ÀÔ8ò3íÊÀå(Ö_x0007_¦À_x0014_ZúÅ/bÀbO	2´_x0016_­@rù,}õ-¢À\çÄîÀ_x000F_/Ô=à@_x000E_Wn_x0005_÷¥@8ñ_x0006_K"ï´@àä}1_x0001_aÀü ìÐ¯ÎÀIY4ÿ_x0006__x0007_pù@­ðq%¿4Àõ0_x000F_goÀ_x0004_n_x001C_Á=Å©À_x0010_8Yè:¦ÀêBÜ_x0006_)Àx+/§)£¨Às2×Û±À½o !2_x000D_ÀÃ_f_x0007_ÀuwJL¼À_x0010_ôT=n«À¼sVÇ_x0013_Ò©@P_x0017_Ö¤À°"_x000F_EÄ@þ_x0005_ãNBÀ¸xø_x000E_Gò«À¦_x001A_(Ï ©@ÍG¤Nh@_x0006_@­aï_x001D_×?_x0006_Al_x000E_r?@§_x0011_Ä*,À_x0008_Â7c_x0001_x@º½öÚ_x0002_¸À_x0008_·þLÛ¦ÀT}-_x001A_MÀ8_C½`n{@*dö±¢@ØµnKlu¹À ¦eO_x0003_ÙÀdðÒ%b³Àð.§÷¸_À_x0001__x0002_9.-ÍÄÀ,9tWçª¡ÀãÕ_x001E_.M¹@»Z~¬jåµÀ_x0005_¿_x001D_ ¢@çÐÍ4=G·À1_x000F_|Ô¢ªÀÚ½EYÏ¾@A QëxâÀ!0@ÀMÀ"«Â%³|ÀÖ°íhû @ÿ|X_x000D_ý_x0004_@_x0004_­{²ÀùBº¾@Ü¦õê'¡ÀD÷iggÀP	a¦µ@¦#ã=dÃ©@­¯o­_x001F_\À_x0008_oA^°_x0003_eÀf_x001E_ð_x000F_V»À_x001A_/û^a0}ÀºËe¦Àrê_x0008_½àÀ_x0017__x0005_úÓ_x0011_L@8Ïo_x001F_Íi@£ §´)!@tæö_x001C__x0016__x000D_Àë^iÏ-À3_x001C_PßºÀØf_x0003__x0005_î¾À$U4íLÀqc§A_x0001_ÀÒ_x000F__x0005__x0011_¡À_x001A__x0002_çV&gt;¦À.UØµ$À_x0006_³}_x0010_[_x0004_}À6ºzÂ_x0010_ì°ÀiEï=&amp;ýÀp+~¨ÜcÀ´ÕóYZÎ~ÀZéW@_x0011_Gv-_x001F_¡À_x000D_ [Ýw¡À¡_x000C_ÄÚ_x0016_r@~MmÏ¡@Þ¾ä|±½ÀûÌZ'F§¡ÀÄÇw9(¢ÀùÅª_x0017_ßåÀj |_x0004_p_x001D_ÀKtH_x0012_¶ÀèúÒ·@§ÔÃr¾Àä¹cÞ´±ÀÆéÜÅ}À÷µG_x0018_Ôð¶Àå}Òñë_x0013_´ÀÔÌø_¯À_x0014_)~&gt;ÀÌ½û«ÝËÀÝyí½-¿¶@_x0001__x0003_¨ê_x0015_Ì_x0008_ë@_x0018_7ËB_x0005_©À_­_aÀþáÿ,VÌ¸Àb¨ÚÀev @_x001F_¬:WØó¥ÀäT^¥wg¾@~®¨^UÒÂÀ{¦é=ë1@Ï}ÁÕ3ôÀ¼_x0005_ojVqÀ_x0006__x000F_p¶ÀÈèµÕk³À_x0002_ÛIÂ_x001B_ÀwìòÙ*¿´Àt´Cöù£@ì¹Wgp_x0006_§ÀW§øMíx@_x0011_ð_x0003_ÔPAÀ@_x0006_j ÉÕ'@0ÁµÐ3ÿªÀ*zoOùÀÀf»µ§¿@À_x000B_\ú\¬@Üêû^qÀÎ%ðqx À£ãþ­L_x0011_@Ä_x0016_R\_x0008_5cÀtË_x0005_P_x0016_hÀ¸(Ä_x0017_±Ó¨ÀDx±^_x0002__x0003_'_x001F_ @C_x001A_ph®À#®y_x001D__x0019_N¡ÀFÍÂÅç_x0016_©ÀNì»ïã_x0013_ÀJwù_x0014_ªÀ&lt;_x0005_eÉ¸@@©_x000B_÷ze@X×cgWq À ÛêOU¦@Vÿ"]jÃÀõòð~O Àì_x001C__x001B_)_x0002_À4Ô¼G_x0015_ÍÀ÷º£_x000C_&amp;ÀD5jÁ_x001D_¢ÀÂTzÚ=_x0001_ÀÀ¯`Ôæí@3,_x000E_ÿ_x0017_%À_x0008_WdÜäÀÀãY»¥ó¢@n÷.eÈ_x0017_@_x0003_pt}FÀÆ_x000E_¹âô$¡@*|gulM©@"Õ_x001B_Í\}¢À.á8ô¸ÆÀ}©|ö±À_x001C_Ol_x0005_¡ @_x0007_Ù*&amp;_x0004_°À¿Sæ*ÃC@=ÑJ_x0015_SÀ_x0001__x0002_¾s¯~Ýk¡Àÿ¯¼$vÀ´²_x001D_Þ}%À¦t]v°fÀ_x0001_Vß_x0004_Çm@Ø(ý8¶9½ÀXpX±@F_x0005_ìí-Ì¤À_x0001_@çæÏ_x0005_À-ä_x0017_0ù- Àþ@_x0017_ðC@3¸üÝ¨ÀÂ)ZâqÀ^jÃ6ÃOÀ'Lv Q©ÀNñÌÂ÷µÀ:&lt;~H Àw	H_x0013_¼øÀ3ûRÊÀUÌï¾À0_x0018_@ñÈ\À,ÁNg¦À²pt´_x000F_õÀÝÊ_x0011_,°ð@ÄS³spaÀ_x0002_Òï_x001D_È¤À0_x0011__x0004_!o@ÀûZôl_x001E_ À0JV"_x0002_Àøm ¿É_x0010_¨ÀðÏÃîr¦ÀTî_x0003__x0007_ý ÀÄYó_x0005_ºò·@_x0008_Ù_x0001_b¯§@_x0014__x000D_·ÖÀq·_x000F_{Ý¡À_x0002_%_x000C_é½ÂyÀ_x0003_	 ¯&lt;_x0013_@w·¸_x0019__x0001_LÀÀLv#0e_x000F_À¨E(Q.{@hìÿêÀ@(_x0007_3E@{-ôx`²@Láó_x0002_jÀVï&gt;9ø_x0010_¦@"_x0012_ú·_x000D_±ÀgÍ ÓwÀú£M_x001C_!ÄÀ_x0018_ùtû_x0011_ªÀ®¼jÎì¥ÀÒË$^ÕÇ¡@Ë?ìéq£ÀVxå_x0006_1²Àí¹´!|¿À_x000B_M{	éá@_x0004_&lt;X&lt;Ð_x000D_@äi×»á¤@tÂl÷ÆÀRûa_x0001_wö @0vïò$}À-ó_x0004_ÈÒ°ÀÔ´éð¨_x0014_®À_x0002__x0003_ºÍÛe@!wÀf Æ¬ Ï±À_x000E_F_x0003_®¦³ÀÒîJ_x000D_G	Àv_x0001_^_ÀçÉ¤Ù{áÀðÝÒ(°Ê¥ÀR_x0015_j¸_x0006__x0005_À|Ws]À_£ÀíKn³ÀE_x001C_Â¢'ÀvÚØ_x0012_§@µZmF.§@Èµ_x0006_åÀ0_x0005_Ä°(¬ÀôàdÞÀî@¨]û¨ÀÍ_x000F_c1É@_x001F_3×w³_x001C_@:MüíñÉÀ¾ðÕ_x0006_C2À|W5\¾¥À8nj4¢@«#ØÔòü@ø_x0011_´¤KÀr!$/}´À0pßu»gÀ´9_x000D_Ö¼À_x001D_ÞZå¤µÀB`0r_« @¦å7ÿÙ¬«@@·E_x0003__x0004_(b@_x001A_èzl·À/5_x0006_9«À Fc'_x0002_¨@jÏÊÿÀûNqz½_x001A_²@_x0008_Z¤_x0012_ü³@m_x000F__x0015__x0016_­À"E3_&lt;³@Ö×£¨ÌÉ´À._x000C_sâÀ_x001D_/²IÅ£ÀðÉÄ_x000C_AÀæ¼q_x0004__x0001_À¯ÀÜØ½|$Àz@1ÝÆ+f@¯°#AäßÀFXs_x0004_×ºÀ¹Î\½CÀòèxìÀ 6¢0N@ý_x000F_;_x0004_Zë@1ßÃpq@9.ãp°¼°@ãB7&gt;¿»Ã@Í:ÿèÀèXJQM¦À?ðÛº¯ÀÊDjñÆpÀ_x0003_ëÞ&gt;_x0017_lP@EÿCìÆ À_x000D_IÔ_x0015_&gt;PÀ_x0001__x0002__x0003__x0018_Ç,ª@XöðqD¤À3µNë1T±À£¾_x001E__x000D__x0015_ À`\¨_x0010_ä»e@ñé7ÏÃ@Ì_x0019_{q$¯ÀøÍ±Ã-ÀJ;D_x0012_ÖsÀZõ_x0004__x000B__x0004_¥@üz8c¶@¡U©? À2fÆW_x0017_°@ ¶_x001F_¥r²À&lt;AÀT!§À@0ð_x000C_ñ¯¤ÀãApD7¹ÀàÊêµH_x0017_¢@¯VóÙBÁ@²D»L®uÀ$/NX_x0014_S°ÀÆWéS0@»@ÒëüÿD½À d¸_x001A_ô¡À_x000E_7¿Û_x0002_¹ÀÓ(ð_x0013_ÈÃÀ ÙÎÉ]p@ßa_x001C_Î ÀëëaCQ´Àí¶ÔÇ?±ÀÐÞNÂÉª@Ä¡c¼_x0002__x0003_d§@±Cg¯¦_x0018_Àª_x000C__x0017_¦/CÀÀödHcð²@_x0004_0å@@_x0008_'2 e±À¬2Oóçx@ÐÊyUÌ_x0018_wÀàESUa'£@°&gt;,_x001C_Õ[@_x0018_JU§Ya@ü_x0017_¬V¦r@_x000C_:_x0011_Ô_x0008_Ìp@P{ÔËá»ÀPd\_x0006_S_x0001_v@_ªÔ.¤@pæ]Mmb@_x0018_­ï¢_x001E_@ôzï[­ÀzG_x0007_lÌä£@À_x0008_kjb 9Ày"ÃCÉ&gt;»ÀÀêoCy,²@ì]q5òºÀa2ZÕYà¶@_x000E_§/_x0007_@ÿ¦Àðíýü-2ªÀµÇazòÀ.yU|ÀEÌÙx?¶Á@éÝJ®_x000B_§À]+&lt;_x001A_XÀ_x0005__x0007_.áuÞy3ÀÀ©£&amp;²k@t5gdÃÀ_x000B_d_x001E_Yo_x000C_ÀD´r`$@§@X&gt;_x000D_?OçfÀú_x001F__x0007_4yo{ÀVÒËGÝx¢ÀlÚj_x0013_zü£Àö_x0015_Là¬«À®¹±À÷Uq_x000C_ù¡¥ÀÚÞ&gt;Ëå½@²\]tÉ²@@h'fðÆ[ÀÎæÕó­¢À_x0005_ëºN²CÀ¹	?_x0005_ÀrÀB_x0016_0ÏÀ´÷;ª¹µÀ¾_z¨_x0003_CÀDÑ"X@½_x0006_¬_x0002_çwÀPlé_x000E__x001E_¤@ªÄ°1_x0006_@_x0005_N¯_x0004_@&gt;ó"§y8À]µP_x0012__x0014_Àtá2*oªÀb_x001D__x0016__x0007_ú¯ ÀÝ_x0001_EbS_x001A_ÇÀåò&lt;_x001D__x0001__x0004_zöÀ_x0002__x0016_¢W}Å©ÀåYÁi×xÀ_x0002_þ©=À8}dÒÀß®½_x001E_L3¶@_x0002_´ýÃ]_x0012_@ÖËmÉú©À-8»"@7¤ÏnÉÀB¤Â1&amp;¥À_x001E_·Úß_x0012_ÀÆ5¡=ÍµÀ,;w_x0004_ýkÀ_x001A_Ø°_x001F_ÀP/³_x0005_ë¯ÀP&amp;~_x0004_R¯|@Á-&lt;ÙBÌ@»NØfÉ@_x001C_|-æ]!¶ÀØ_x000E_,N5«`@Ö_Z@; À´ðQ6èÝ©@%ëÑJ´·À_x001E_@N¥ í¢À5ª_x0003__x0001_)|ÂÀ×ôµO_x001E_°Àd_x0005_ÚG²@±§_x0007_ñ~À_x000D_Lú4Ô¡@_x0008_nKÂb_x000D_²@ê[ÈXÝÐ£@_x0005__x0006_D/ år@1PÊÄ£±¡À¬ä0Àâ¸³ÀG§ºº áÀÙ.Cí7Às FZP~ÀÇï_x0016_ü_x0002_ÀK÷_¼¨í@u_x0019_F¶_x001A_à@\5_x001F_)³@0D:Àà_x000E_ÀVo1øÀ³{_x0016_jÀ?QÏöM£Àgl:®@_x0005_üì_x0011_*å$@ï¦wû¾À¯uEÜ­:@_x0003_+Ø7&lt;_x0001_@ÒW/wÔvÀFÙ\_x0012_Ä_x0004_À¬uwß·¨ÀÄ _x0005_µÀ'^¿»`U@hÐU*j@Ö|#oÅT À¢¨vÈu¬À|T_x0019_¬'Fy@tP_x001B_ÓæÏ£À?q±_x0013_Áµ@¹KU}8ñ±ÀmE_x0008_7_x0001__x0005__x001C_õÀôü)_x0002_çÀ4_x0017_U¸½}À_x0004_u_x000E_{.TÀx[¾ïúyÀZ+_x0015__x0006_P ¯Àüð-&gt;¥ÀKdä_x0006_v_x001F_À¤_x0002_ÜÈJ³Àô_x0005_;Ï{@ý;Ô%,¡À}^B_x0008_,·ÀZ^Jp«¥@î!_x001C_öi©À³VKLÂ Ànä _x0002_¥ÁÀøÐzÜ!7y@Âë!×=ÀÅ¹|i¬@bÉäÆ°¯@¼_x001C_1kq±@ÿ¬^´_x0006_À_x0003_×o´a¥À4]¼_x001A_bÀD2ÔÝ±®ÀB2©ýQ~¹À_x0012_'DÃþ ÀUð}@6@&amp;êhKÈ¤@àÄWæE¼@í3áye@_x0012__x0016_àbÉ@_x0001__x0002_²ÐÏ_x000C_ä@`¸ð.ü¤@¶_x0014_Åè¿@ù_x001B_¹_x0008_À@UÙ§½Õ¢µÀ_x001B_{_x0012_øj@O7îß­¢ÀØ©_x001B_òg¤Àü÷ïrÃÀ_x0001_®9áÄ.@î¿~èOÀÖÁ¶À_x0003_T/ÎÞÂÀ Ù_x0014_ Õþ¡ÀJzNeÀZû7J7Àøoº(Ü¢ÀOß=½Àê`Æ_x0011_í @S_x0005__x0014__x0007_Z&gt;°À9é±ÒÑÁ@½4³+@þ5_x0018_n¹@çg¤U_x0007_@tBf7¡À_x0015_kWÊ_x0012_¥À_x0006_[_x001D_ FÀ«@-ÏCIÍ¾À[´Lß°@_x0010_£ªxÉ~t@øïÀÎÌ  @§ÂñE_x0001__x0005_]7À_x0004_MÙpV´µ@Ò©C÷_x000C_À_x0002_Í^²u+¥Àb_x000C__x001B_ÁYÀzÎ°_x0004_Ò&amp;ªÀ0×+;AR¹Àão­3_x0012_ÀÒô7°ÀÎÇã_x000C_û¦ÀÅ_x001F__x001A_Ã2Ý¥ÀËC3_x0003_å¸»ÀôÊC_x001B_¨º@'ñ¯7«HÀ¿û2§_x0003_%@XÞË×_x0004_ @Â_x000C_íÌ_x000C_±@OÏ6ô@_x0015_q·L]²Àèå6³1ç£À_x0007_æÏß#Ú±@G¨ÿÙ×³²ÀijvóñÀS&amp;¯W)' À`ù_x000C_igñ¦@­_x0007_ÖT±*ÀÒM+ïºÀÇòx_x000B_Û¦@_x001D_Ç«y%ÀÙ&lt;c_x001F_Z[¶À_x001A_MÈ&gt;²Ö À o_x000B_áÎðÀ_x0001__x0003_P_x0007_¶,_x0004__x001D_ÀtÓ_x0007_ó_x001B_ªÀ@/{\(©À|ì¶_x0004_8£À®¬_x001B_¬SÀ_x0006_¨"Ñ|_ÇÀ¢.ß7=_x0001_À+(ûG_x001B_£ÀÜð_x001A_ÀÎ]¢wöÀ_x0004_êJf_x001C_U­@¿.SÐ¦Ä´ÀüÉÅ¾9@9$â_x001F_©»ÀÊäå_x000C_ï°À|_x0016__x0010_8R¬¬@ýÃ³í÷3³@Ôf_x0002_/Ó1@¶gMü·À;ÔnóAºÀó°_x000B_DÜs£ÀÁÖ_x001E_O¶À_x0007_~ÊMë/¶À_x001A_¥0_x001A__x0016_À6',½z}@±Ú4[\@Wr|Ã^¦@_x001B_¢ý'À"Ì5-¬¶¢Àí©&lt;Ìî@Ø~ «Ê©ÀX_x000B_ò_x001C__x0004__x0005_eÌ¤ÀàPAçwIÀ_x000E_í_x001B_0@&amp;ÃGBG6¦ÀB0cô*sÀÈ_x0005_ößÃÀ£K6_x0004_roÀ ¶e_x0002_¦PÈÀÛ_x0008_¥£ôí@q_x0017_]6ûÀ8E_x000E_¢À"ß_x0003_2Ì+À	}'$}«À }D*°ÀÒ(_x0019__x001C_ÝÀ`+²_x0003_lo@ërú.ÍÚÀ0";èöÀ°`Å!ºóV@@;¨(ü²·À*²ó0S¥À Ò3HÂÀV´ò_x000F_p¬pÀs_x001D_G)¬À_x000C_Ä_x0008_lôeÀîAñøT¡ÀîÅwÙ_x0001_©À©aÈêû(ÀdwÒvbý»À°O²ÚÀRÿ¶Mto¿À_ôaSd´À_x0002__x0004__x0001_åµ)Ìy@±Úõ	§Ñµ@&lt;_x0017_@Æ_x001D_ÃÀ_x0010_hCYµÀ¦³_x0003_ÉÝ§À¤_x000E_SÊ{±£ÀîG*RªÁÀ¨_x000D__x0012_5ÌÀØ_x0002_³Û¸Vµ@HYTêoÀÒ8±IÀØÕ_x001A_Ä¯¢À¤^î_x000E_Ä®@íª~¯Ö¾@hëO·0±À_x0018_Ö'@4¯ÀH$î+Øï¥@_x0012_¶Dà£_x0014_¡ÀXW¿+f£ÀT_x001B_ò3{|@âNù»ÚÀArDq§À½F°KvFÀä¼åm_x0011_ºÀzï°ø½¬@s#`_x0003_ª@ær_x0006__x0001_¢ÓÀ( Ä_x000F_Q¢kÀ4^´½û·ÀúÍ_x0002_âÌ @Ri_x0018_@_x0002_¡®_x0002__x0005_o@²Àt_x0006__x001F_ÀQþ±À\.°¯ßH¤@¿kå¢°À	ù}_x0003_®¹@Û½/é;t¥À_x000F_[(_x0003__x0007_@_x0001_Q:_x0007__x0018_ÀÀr¦o#Ü @ô_x0005_ÍÉ_x0011_Æ¨@_x0004_W*¤@@Û_x0011_XoÀ_x001A_NIö¼@:PLu~6@ÅgK%'ÀÚ_x000D_M¯¹ÀZW»zjo¬ÀøQ³YúÀTm_x0001_I:¡À_x0006_	F}ë)À¸¡G$+Çv@b\_ÙvÄÀ±8R]IÀkn^äkR³@äÿ&lt;¬_x000E_°ÀP4xâÜÝX@8Ôê&gt;£ÀîNòþqÅ@ È_x001C_Ó^7²@¢òoZ©À] _x0010_º@9 ·áº¤²@</t>
  </si>
  <si>
    <t>99fc73f2f7912d5cac2e9b456aa4e71a_x0002__x0003_qOÊ©·ÀÖ¼aáÂÀæ1®ï_x0005_·@ºÒ_x0006_×0Àj,RQµÀÐå¡²öÒ`@_x0017__x000E_;5,n@`ÆåAÇµÀØÈLn(£À^1jÀ·÷@_x0010__x0003_Tp$ºdÀ3¨÷ØÓ¡À_x001A_¿Ïy¦@öT&amp;­|Z§À&lt;¿Ä&amp;æ¾ÀíÍ_x0016_Ì«ª À¹_x000C_õ) P£Àða_x001E_)Ñ¶Àh×*_x0001_B©@náF_x0008_Ñ@þ_x0013_Õü+ðÀ½Kbç!í@v_x000E__x0008_ø;_x0001_©À_x000C_´D©n£À_x0018_-øAÀR:=ªyÀÀf@.þ_x0001_$£Àù@ÏqôÀ_x001C_Ð]_x0018_ @l&amp;_x0019__x001F_£ýÀ&gt;_x000F__x0016_f-z½@1À_x0017__x0001__x0002_IsÀ_x0006_|SÑ_x001A_² Àx¤É_x0015_]®Àvà_x0019_ÊæÀf_x0003_¬º@J&lt;G§ðçÀ TáºÂåY@7µ;æ9ç¤À666S±@ _x0012_{ýù{@¬_x001D_¸~|}À° _x0016_!qj¯À£gêWD2À§øf|°Àì¾tZ_x000F_4À¯iÚî|cÆÀÂÚt~{§ªÀ_x001B_ÇðÈ6[@_x000B_p»_x0008_ÎÇÀÑÅå¸®À_x000C_`[¡Àtiê^_x000B_À?_x000E_{Qg ¢ÀZá×	_x0005_ÀÐNÉupá@^å½¦ÀÒ8Wkï	 À(Ê«ÿ3lÀ¤©Î§&lt;Ç®Àaó¸ñE$@p_x0004_oÂ¯_x000F_¢ÀØkLeÎO©À_x0001__x0003_ð$ó_x0003_¶_x0012_rÀ¢ôSÌ_x0004_°qÀ_x001A__x0011__x0007_Lîg¢ÀH_x0004_ÍÏ7@	æï:ö@öR	þÌ¶À:ä¼Â&gt;.ªÀË_x000F_	7VÀã?ÇÔvXÀpè'ÀÀ·ëð_x0014_²ÀPï_x0007_9{À_x0001_HÛm}ZD@¡áo­`tÀ1~ú+åzÀí_x0007_"FÇÀ&amp;Îã&amp;/Â¬À_x0002__x0010_;¥ÀÇ¼"âE_x001E_¹ÀÀæQ¶$¨À\*4½ªwÀ_x001A_Se·{å­À×vð|óâÀ&amp;«3ë±Àè`_x0001_Ñ4å¶À_x001C_z_x0008_W²À_x0002_Å_x000E_b#·ÀY_x0006_Jïº¾À )´|_x0006_¥À^;aËXrÀ9úO_x0003_µ©Às¾_x0001__x0003_ä @bJÐ£°À_x0014_^çM_x000B_ÀÄM§ãÁ§@_x001B_ ¹ôV_x000D_@uòúðÀ4qHV ó»Ào!×^Ö¾À`¶	[@_x0014_ó)øí_x0017_¶ÀOYäáÈTÀ_x0012_ù;8¨À_x0012_|b À¬aÌÒ×@÷7_x0016_}K@¬¸Ùù,:À_x001C_k\´A$À_x000C_¦4ÊF_x001A_¤ÀH¯z_x0002_7¨@®AGpqÄÀ=É&lt;¹lÝ¢À(_x001D_#k±ÀZOS_x0016_ó¬ªÀ_x0017_{¨×1À®÷ªEÖ_x0001_|À^_x0002_çJ­Ð«Àp÷l;¶Àc·_x000C_ÞÓ ÀTÍüýÊ«ÀäVfJ£ÀJ½¿HôtÀwNZDãÀ_x0001__x0007_´d÷ v_x001B_qÀT F©ÀA_x0017__x0012_RÀc_x0007_ºßðë³À@I³ä´L Àþ&amp;o_x0019_bÀð{îÔGÀ:$+* ÒÄ@Ã_x000E_ª_x0005_'ÀÃhA_x0014_¼@	u¤+Ç¤À_x0018_fB¡SxÀx8&gt;U2:ÀV_x000D_bñIj£ÀÓ.»¬3e¡À_x0010_¼a_x0003_­ztÀô;¹BÀO_x0006_úJxp¢Àâàû_x000E_"ÀFnspI¡ÀéÃ|a_x0004_¸ Àz¬ÌJ_x001E_B§À_x0016_FPVMÀÁgûñZÉÀ _x0007_`¶±À_x0001_ùyvd@ÈEÐ¥ÀW¿yµÀ¨_x0006_(Ì'{À½Øfò	ÉÀ×_x0002_,àïÝÀé«Ç_x0001__x0003_³¹ÀÂ­¾  yÀnÞÛÀ8zÁ)"îÀ8_x001B_¤6öåi@¬3u¬É¬@íè1¹=A¶@ÔÓ4Ä`@yÀ 4*fÀ²%o­»ª@÷¾³§R°@ &lt;U¢Ø@dòi¿_x0003_L¥ÀM_x0005_0_x001D_w¾¢Às_x0008_]Tê@"e_x0008_ðÅ¾À{8á³D@À_x0006_ðPÛC@'Æ_x0001_ ÓeÀª@Ï´ëk®À¶+kÃï_x0012_±À¢\_x0019__x0004_#b¡@ ¶|&lt;ÃÀwjî­¥nÀ&lt;Ó0_x001D_b©@n#_x001C_t±vÀäµÂ­i®@×}Á_x0019_@×§Íj_x001F_¾Àz_x0004_ß¸X/¾@åùù_x0002_ZÀgJ¸õ$6¥À_x0001__x0003__x001A_L¼_x0017_Û¨À¡rvñ¦,µÀð_x0005_Ç{ãAh@_x0008_u_x000B_û_x000F__x0013_³@£õÊáÒÀ&lt;¾*ß~þ£À_x0018_ê#'t@±ÛB+È&lt;Ð@]èaÕÀSu(_x0012_¹À6Mè0Ò¦£À-ú_x0010_Ð8ÀzÎ!û{;@te_x0002_%øóªÀ?À&gt;Dª@¨´âqv@=Ò_x0010__x0014_'_x0007_Àln^	ëºcÀlbÅ­_x001C__x0005_£À¶ Yå1`ª@õE_x0011_©6ÂÀY»Q@ÇÀü¾S?Ò9¤@é)ócRi¹Àè±o¹Èðc@®tj_x0010_/«Àdð_x0001_²_x001C_ÿÀÃ%ïÖ_x0017__x0003_ÆÀ_x0013_9_x000B_^_x0019_ÀÆûTÑ£ÀL|%?À®_x000D_®(_x0006__x0007_QÏ¡À´&gt;_x000E_:­¯²@_x0008_×°ªU³c@A'_x0003_Ò×¶@Õ_x000E_»ùä£Àl±W6¶iÀÀE/6²á{@_x0015_H~Ù¼±@ÕÝ*#_x0017_À_x0019_RÑz@°ç_x0007_&amp;xÀô_x001E__x0005_:]²Àª¦Ç_x000B_À(_x001A_"l¬²¦ÀïÏv»¥ÀEº_x001D_w\^¡Àï`_x0011_JÀýï_x0004_íêÀ\ÜI½FÀ~£©¾ïH¬ÀV+*V_x0015_ªÀºÖ_x0019_ôWÒ£ÀCýá¥À&lt;'28î_x0010_£Àcô_x0002_ü¤ À'ó_x0001__x000E_1_x000E_©ÀÚÅÎ=._x000D_¥À_x001D_éÍõ|¢¡À_x001F_~_x0014_Å`ª®ÀþÏ_x0002__x0013_Ùg¢ÀÈÔ3¬æ¢À|_x0004__x000F_5sµ«À_x0001__x0006_`ÖM)R¤Àäâ_x0002_û(ë¤ÀÔÿ'_x0015__x000D_¤À¯Ðëm«ÀH=_x001A_lr¦À_x0015__x000D_i_x0006_E7Àj,»Ö©ÀFªVä|§Àüöí2ôªÀl/Á0\Àl_x000C_Ó_x0013_ý À&lt;2²õæ8ÀxÂ4_x0005_Ó¬¡À«&lt;Øx:ÍÀ_x001E_s{ \«ÀÌk_x001E_|¦ð§ÀÜZÇª³À_x0010_7_x0006__x001D_?P¥À0¶ÛM^«À¬.&gt;½7°À6KI' G¤ÀO_x0018__x0019__x0008_@ À¸Ã£ym7§À,{#³Àe­À_x0014_hpy_x0004_ñÀ#_x0008__x0001_éFHÀÈÛÕúÈÀ9_x0003_¼ñP¼ Àûp|!¡À_x0005_W¶ÙxL¢À¢_x0005_ú~ï©À°¾6_x0001__x0002_ã¢À_x0004_§_x0018_FÝ¤À®´3Â;¡À5GJ§_x0014_¶¢À!©ík_x0014_#¤À_x0015_Ê¨QI¥ÀäR}Ëë¢ÀÉä¹} À_x0001_Äyw£Àô$7t ¦ÀXPg&lt;_x0018_F¥Àå¨g×¬ Àïó§Çøò¥ÀÌT«m¯À_x000B__x0017_Á;Ì² ÀM1ày¢À_x0010_O&gt;_x001D_¥ÀwkÙ³-¢ÀÕå_x0006_oý¦À_x001E_OP_x0010_KýÀ$xNcÍQ¥ÀQý|Y.£ÀNÈ;hs*¡ÀGîa_x0010_=¡ÀT8_x0001_=G¨À×_x0017__x0017_t_x0004__x0011_¥ÀÒÐûå_x001E__x0017_¥À_x0007_ñS»ôê¨À_x001A_C_x0015__x000C_ìÀ×E§õ@¬ÀþPôFòI¦ÀMîÉmÁ	£À_x0001__x0002_"ñ?_x0008_Ú×¡À¾ç_x0008_4d¬À8ôº:j§Àªiè_x001B_! £ÀBô»¡Ó¨ÀbsÎ"M¡À[Yb¡À¡_x0015_LÑ¹W¨À!*_x001C_øèÀ_x0003_0ÂÐ¦À_x0014_3¥r_x0003_¦Àvõóî¯Ã±Àq,_x0019_è,éÀ©õ´±Ð³°ÀL1_x0012_Ú¹Àsg`ðIÀÊ_x0018__x000B_z_x001A_ªÀ_x0001_G_x0012_t&amp;*ÀëÀ_x0012__x0017_È¸À(*UW¥À¢zÖ0_x000E_¦ÀÃ6dF_x0002_ÀÁKÔZ¤ÀV*}T¥©¦À[ÖÿR¢ÀØàÄ?5×¤À¿_x0006_"@ÀÂ_x001D__x001E__x0007_S»§Àä÷Yô6¡ÀèÓß÷Æ_x0010_°ÀÐ_x0018_·2/·µÀ¦Ö^ _x0001__x0002_EX§Àf_x0003_z_x0013_£ÀÞ_x001C_N²¤À)-Ã_x0002_À!_x0007_×O¹À_x0018__x0019_ù_x0019_L,À¼&gt;ý&amp;I_±À=¯N# À¸JÌp'¢À'?¯Nè§À²_x0006_¡ä£ÀøÐ¶Zèí­Àð|yM ÀOÖ_x0002_Èê£À(MÉ_x0005_y­À_x0012_B d;¬Àê_x001D_hl)íÀ_x0012_+å_x000B_ä¡À¿ÑAò° À1Á)Íò.£À¬_x001D_2Ô[À3_x000E_7¿ÀÄÂ_x0011_Ø±_x000C_¢ÀûmVW®Ú¢À§_x0015_Á_x0008_%µÀ*&gt;ò_x0012_¥ÀqìÊ_x000E_ä§Àµ_x001B__x0006_Zü·ÀÅÑ³ê_x001B_¦ÀKÝÍ_x0013_Æj¡À5QahÚ¨À¦Ü(¢À_x0001__x0010_ã¥Ã_x000E_Ð·©À._x0003__x000F__x0018_2ÊÀ_x0010_ç¡"¥ À_x0019__x0006__x0010_9ªÀ8~	dM¨ÀGòÇá¤À_x0014_À_x0001__x000C_§ÀçI«_x0002_O£Àüñ¹4©ÀÏØeÇ_x0007_;©Àæa_x0019_ÒGjÀ%Ï)_x001B_¯¢À_x0001__x000B_F@¶_x0018_¥À_x0004_êßjÑ` À|ß·¬_x001A_Àß*!ôJ(©À_x0008__x0015_Ë]X_x001F_§ÀN_x000E_·;_x0005_§À^Õ,_x0015_» ÀtK&lt;_x000D__x001B_äÀUKOo À»½_x0002_´À4¶"Ç¾Å£À²§F8-¥À61úÀu_x0006__x000D_f Àçìó_x001F_ ÀöÂã×6Ù À_x0004_µTSö¤Àíôà(pFÀ?_x0008_¾._ÀÀîhºî_x0001__x0005_-¨À_x0017_côðe©À*lô2HB¶Àâ_x0003_üÜ®µÀmÆ_x001D_u\¥Àr_x0014_m_x0004_w¢À¼_x000E_3wëCÀýI:ç±£Àp¹ÀU_x0002_ZÀªø_x000D_¤gX¬À_x001A_6áé5ºªÀW_x0004__x0005_ý¯Ø®ÀXns_x0019__-À_x0016__x0018_	si¨Àº3_x001E_MY¦Àv_x0013_µq°£À_x0015_ÓäSV¤¢À­\*3&gt;_x0013_¨ÀEÑ#4:k¥À£_x0004_LÓL£À0$¥9Í&amp;®À¹É´Xä¥ÀRfSYÖ&amp;§ÀÖ_x001A__x001D_É_x001B_©ÀÄ,_x0013_i Àv×|V_x001A_À×ß_x000C_ýµ¯ À¬·Èâ_x0019_£ÀI«]ð­Àà_x0008__x000C_ê¡ÀôíòC6È§ÀeÁ_x001E_!|©À_x0002__x0007_  ×Õan®À¶Zôo:_x0016_¨Àd_x0002_9_x0008_¥À_x0012_¢@î]¢À&amp;Û_x0010_Iø¦ÀÉS_x000E_ôÿ§À1_x000E_s5à£ÀõýIq·í£À_x001A_êâå6¿ À«é8_x001B_¥|«ÀKº_x0017_Û ÀÓÝ@îO8¤Àö1d]¥«ÀÝÇ_x0015_çî À®j¨êaÀ_x0010__x0004_/úqEªÀ_x0010_ë_x001F__x0005_Ò©¸Àù&gt;AÞQØ¦ÀB=w³¾ý¨À_x000C_{úy_x001A_À!³_x0007_â£À&lt;³ùmn¡À_x0017___x0011_XA_x0015_©ÀðýgNË8±ÀtúÃ_x0007__x0003_§ÀûªÆx\fÀå.úÃ3{£ÀV_x0006_Æ×Ë¼ À_x001E_~k5À¿Ú¸§xF¥ÀûÆ½p_x0001_¤ÀÜÙô_x0001_	ÿO¡Às{X_x001D_¦ÀØ|5åÀ/ã_x0014_W¯Æ©Àe8H_x0002_[Ï©ÀEy_x001C_ÍgÝ¥ÀÑÿ_x0017_;_x0019_LÀ;_x000C__x0011_´_x0016_Àd=_x0008_ÉÀ%½P4MËÀ`&lt;_x0016_´_x0007_X À¨_x000F_ûq-VÀã²nÇ_x0008_Á¢ÀÇ¤j_ÌQÀBÂÜÝ_x0004_¢ÀQ©Ûa¢ÀA_x0016_?k¨À_x0006_jÕüëÀU\w¹u¥À7}vN,¢À,__x0006_	^À_x0005__x0013_bÎU À=_x0005_NEY_x000F_ÀU_x0003_V0_²ÀèûB$$ÒÀðLFÆ%T«À,úè³I°ÀvñH_x0014_3ø¦ÀÛnü^ÖÀ´V_x0006_J_x0016_¨ÀR¾6«,õ¤À_x0008_É58=&gt;À_x0001__x0004_6_x000D_\8_x000F_®ÀZÆ_x0004_Q`7 À¡y)Î¥Àyf/ôp¤À8í§mÀ.=n_x0008_(û ÀTV}?_x000C_¢´Àâ¤C×ä¢À¶¦9»f¡ÀüµÛó¬À_x001D_\Ú®6À¿8Qïñ_x001A_£À_x0003_-åÈj§À_x0014_C¬J¤À«_x0002_À¢ÆæÆ£ÀÀÙ_x0005_êÛÆÀ"_x0017_®TÉIÀ{«±iNª¤À_x0014__x000B_ ÔÀnëÏ:äV À_x0019_=5_x000C_4§°Àý±Õd«ù¢Àf´Ì+·¶Àv:'Ç6£À_x0012_½Bå­ÀxO¨&amp;_x0004_h À_x001A_ÐëL·¦ÀÚÇé_x0007__x0007__x001D_¨À#_x0003_]v¥Àx¼ÙjMo¨ÀÄ^V_x0001__x0002_ÌT¤À_x0002_G_x0001_ÂSÕ¢À_x001E_#Ã%ùÀtj¼V¥À_x0014_ïÍßºÚÀbug¿h¨ÀÏ9_x0014_i_x0002_á¨À=¹ËÉ³Àºz©ÉÉÀ9£¸±¡ÀÎ¦fiÐá¯À/_x0010_ËË¬ÀØ(¬è¿§Àâ+zRTG°À§_x001E_ìJØf¥À.W}þ_x0003_ªÀJKÜñxÀ®B_x000B__x0016_ýQ§ÀÜÎ³o¡À#²Q§=Ä À6~,PS±ÀÞ_x000B_åPo¤ÀBrZ0'¡ÀÅÁ_x0013_¸)È¢À_x0004_\TÎf¢Àõ_x0010_ð_C§ÀØ·¢/­_x000B_ªÀ_x0005_qÌ^± À[1Wó^¡À_x0018_f_x000D_5y0¢À_x0015_@_x000F__x000B_-²¤À*ý_x001F_	v¨À_x0001__x0003_Æ*Â!_x0003_§À2"Ö$ù ÀÃ,ÛR¦Ò¡À_x0005_Â\{¦ÀªÞ_x0018_,T®®À|{Ó2C+¡ÀÂ=Ú_x0007_QÒ¢ÀÈµ¿Ö§©ÀÕÃªø_x0002_F¡ÀC_x001F_r^ó£À¨9¯¦!«À_x000E___x000F_­ïV¤À²_x0003_µ_x0011_¡À í:nü¡Àomê_x0019_ À	¢ÛX_x0012_ÀÀ\ì_x001E_ï|oÀHãßéÖ£ÀÀ$m:¸9À¥7?þJ¦À#/h_x0012_\ü À_x0018_vTB!Ï£Àf5¨!þ¢ÀwÛ^_x0015_§¡À_x0003_½q±ÀÂF4È _ªÀ=Û5h2«ÀLø\\ÇÝ¡À_x0016_×È¡¢ªÀ_x0016_øM%M¢ÀA¶®ªd©À¾ääï_x0001__x0005_à4¦À|¬è_x001A_P_x0005_®À¯ûËEÅ_x0012_¬ÀIüUXjÀ?RÖd_x0006_£À;©_x0012_-S# À(Îëì¨Àtg_x0018_=ìÀ_x0002_õ_x001A__x0013__x000F_C£ÀbÙ5dQ£¤À_x0018_=_x000B_=¬fÀßªåQz À&amp;³IUµÀÒ¢fÉ¡ÞÀXD_x001A_-Ðb°À_x0018_¦Æä¡À¼ùÚ_x0003_Ð_x0004_¨À²eojé_x0007_¤ÀvxéÅ¸¯¦ÀB^M1ëGÀò_x0015_ú`XO¤À£k±¯`ì£À_x001C_s¾ñð¨À_x0018_¼_x0019__x001B_ñ¤À_x0018_x_x001E_Ð_x0019_£À_x000C_ò5_x000B_§¤ÀÌÞ[ú#¬À_x001D_Dá_x0019_¬¯Àtâ%û¦Àµóúbòâ£ÀÁêihK)À£â¦²Ú¥À_x0004__x0005_i©l¶_x000C_°ÀfºB;_x0002_¡¢Àþ[í_x0006_¦·¬Àe£ÿ·+_x0003_ÀÞ-_x0003_ºV ©À_x0011__x0008_06	¬ÀHB5à,©À_x000C_©(ÎNîÀSY_x0004_UC¡Àa£J©ó§À¾nnáÀßÞÁXþé ÀÕ_9Õ_x0008_©À6[bQÀ£Fa'¨ÀWM×çaV¤ÀTGêhÀÀ_x0013_¦iK~§Àl±1_x0012_(ÀµÌ_x0007_&gt;ºå¡Àr¤_x000C_»Í)£ÀÈ+ÍiÄÀP	y_x0007_y¶­À!d¦xá_¡À³z_x0012_ùÊ¢À(õÔmp®ÀYf_x000C_5¢À"o³Í±­À9?$µ_x001E_®ÀÌ ë_x001E_£©À"§_x0011_¼=¤ÀÔ_x0001_ªd_x0001__x0004_Ñ©Àö´ÁÐZ À_x0016_iµ9_x001E_§ÀÚ_x0007_ÿ_x0012_ÀÒ-Ç_x0016_°l§ÀLBàÉ¥Àë¼(QÀIÚ«ÀlL_x0007_+z¦ÀnóÂäÞ ÀãØ_x0002_´õ¥ÀøtHð_x0003_P©ÀÖ=mù&lt;£ÀíQdô9¨ÀO`¬¹b!¡À(1ÛyDÆÀ9ý¦íÄ£Àÿ_x0010_¦Á±¥À(@öS_x001E_°§ÀNôRy÷û²ÀnáÍ­À%?|4b`À9·&gt;_x0017_ÙÂ ÀN%¥8_x001A_¼£ÀÀ¿**¼À£_x000D__x0019__x001A_ü¤ÀÌteØE´Àf_x0001_â¡àM£ÀrS¸_x0012__x0015_£À_x0011_Qîxn¥À´Mû°Mm¢Àe_x0010__x0007_ßl¹À_x0001__x0002_0_x0008__x0004_±yß§À!$!_x0012_Ú¡¢À7m$þÀHN		F¯ÀVFùÁ¤4 À_x001B_æ_x0012_Ê_x0013_§À+¶qê&lt;¨ÀNDúâÙN·À_x0008_ùEËÒÊ¥À0B½§Ì¢ÀºÏ:õNÅÀ¡4ôÀ®a_x0016_ÜH¡Àoªh_x001E_øsÀækû¹_§ÀÚð_x0003_H¦ÀX_x000E__x000B_ì_x000F_¥À_x0017__x001D_;ð¦m§Àê'_x000E_ÄL¢¬À©2_x001A_¹_x0016_ßªÀb'ú@0g ÀÖæ¤ü°¤À¹jü*Ì À® -ÿ_x001F_À_x000D_"Y¥× ÀÿoÞASHÀNbUÃ¤À+Â;e¬ÀçÈ_x000D_2Ö³ ÀdÖÏú_x001E_Û§ÀuüÃáó­Àä³Ôë_x0001__x0004_Ï[®À4_x001E_"s£ÀÒ^1L¨À\8rC£ÀÔï_x001A_`½ÀÝ]¡Û®¡Àz_x0018_ë´Ú¨À8s½ÂÁ£ÀßrÀ´_x001E_B§ÀvéøN_x0003_Ù©À'P°.¨ÀOÅU5¡ÀÄ52êø¤À×Ìq-á¤ÀOÆa²ÀU_x0003_¦:Øø¨À+­_x0013_"óÀç¢Õ_x0018_ò£Àøt&amp;¼ÂÜ·Àö_x001A__x0011_*!¨À9-_x001D_-ÓhºÀ#Ä:$n@£ÀWdÞ:-_x0001_¥À_x0002_ë$_x001E_£À!v.&lt;@Ù¦À"ë_x0001_\À¨fó±Ô£ÀÌè¬·¾ÀÁÊ¬@D¤À:8_x0016_VÈ#¨À{_x001E_»&lt;¥£À_x0001__x0006_\ºs°À_x0002__x0003_±ÊC¤U¡ÀÚ]y_x0016_ÚKÀü¶ß À~_x0007_ÚÄ¦À_x000E_0¨m.° ÀzlÏ4¿£À(b_x0008_y¡¹¡ÀV_x0019_$ê_x0010_ªÀl¹Zk¿=§ÀçÙ9(wäÀ_x001B_»:ë¸¢À_x0001_Iç;5«À¯Ù39À_x000B_¡:&gt;À\*&gt;ù)§ÀJ_x0007__x000C_°w»£ÀäxgßQÀ&lt;ë£HØÀÖEO_x0012_¨Q¥ÀE¸à_x0007_E«À®_x001A_DÙ_x000E_«À÷èqÍÄÀ4l_x000F_x¥¨¦Àö½_x000F__x0002_«Àå?*ZáÜ À_x000E_(Z_x0007__x0013_ À4N­A¯,À(_x0011_#9¡Àý"X¦Ë¡À^_x000B_ÚæÀ £À_x001B_g§ô§«¢À_x0017__x0019__x0004__x0007_Z_x001A_¢ÀÌ¹VÛ_x0001_&gt;£ÀÆã_x0018_\À$³À4äâ]D÷ ÀÒ_x0007_!±£¢ÀàÐCdÀo[Zý¦À¾¼))Ðv§À_x0006_©í_x0016_HÔ À_x0002_£ºÑ_x0011_ËÀ8}¨×åÀÜ_x0013_}Ñ5¢Àð Ø(i¡ÀÄ_x0018__x0018_ÑÚf§ÀENiB¤À_x0011_\}_x0001_¢ÀhÎ50sïÀ¤GÒ	2¨À_x001A_³ ©EÀVÔ,wÄªÀ ,tîW¨Ààa_x000B_¼KßÀÄôÙ\µÀ._x000F_ý_x001D_	»ªÀË£Ï_kN À­èvI_x000E_¢À+P3_x000C_Nr©À¥ÃÞ_x001A_ø£Àr=6^_x0017_9À_x000C_û"õ®À_x001C_æÕ_x0003_a,¢À_x001C__x0005_+op¡À_x0003__x0004_âép¾Z_x0017_±ÀÖ_x000F_¼Ù_x001E_û¡À®â_x0019_ À~r½_x000C_MÁ ÀÎ}Û¡ Àg³P_x0011_z¹³ÀüaS~0¦À_x001E_7Z.3Ò´ÀIË_x001A_\¢À(÷*¶¹±À_x001B_Cµ¬ À_x0005_Å_x0006_5ªÀÖ_x0019_ü&amp;åc®ÀÒ(+Ç`¥ÀÂ_x0001_þÈÄÂ£À§Çôþn_x001C_ÀD#¹_x0008_}¤ÀK3Àó1 À_x001C_óÂ`/°ÀÓkô2ÖÀ2&lt;ì_x0004_Ø÷¬ÀÈû_x0003_6A_x0016_¯ÀóO÷_x0002_ò¦À	Y«ü/§À¼òÏA_x0019_È¤ÀEj=_x0004__x001D_£À½_x001F_ªJÏ¢ÀÎ÷c_x0005_§¢À_x000D_´øô¥Ã¢À²@õèOI¡ÀEYÏ Àn²¥_x0003__x0004_¡À_x001B_xjà\¾£ÀâD dÀ²Xe¸çAÀyP¤À«ýxrÀ¡ÀeÀ_x0014_t1ÀB~^dÞ£ÀsØ&lt;Óî¥À¾_x0001_³å_x0011_Ày`tw+1 ÀÔ._x0012_W¬¿¨À"ýò§Ë«ÀzÉyæ©ÀÆªRÜëÓ£À_x0013__x001B_-t§À2¿a_x000C_òÀ&amp;_x001B_&amp;á+§À÷øoäL¤ÀÛÂDO ²¢ÀEuÊ;Á"£ÀÇ_?ä?À_x000B__x0018_gü¦Àsg¦b_x000B_¥ÀpÐ¦Å$;¢Àù&lt;_x001D_&amp;½¢ÀbÜ_x0004_ÆB¨À_x001B_½_x0002_Êù°ÀÒ_x000E_Í¼F«À!8vÿ¯7ªÀV[ºÀ 5¡Àl_x0017_2{Wü¢À_x0001__x0002_ÌóSÀ§ªÀ8_x001D_ÇV³À_x0001_ºâ|8î¥Àxwí_x000F_&amp;_x0019_§Àº-_x0012_þ¼®ÀÐÄ¶Ãí_x0006_ÀE©2_x0001_©À&gt;uà_x0013_À6×ÇëÐv©ÀÔçydÇ÷ À|5Ê©À,_x001A_)Ç«ÀT_x000F_MvD Ào0~m/¢ÀÞ2P/41©ÀçÿùiÕ¥Àþ÷0U;¡À/½¦_x001D_ñÀüè]í_x0012_æ­Àz£_x000B_º­ªÀQËnR_x0016_&lt;¥ÀÙ;³_x001F_¢ÀýPÙhÔ­À$Óç¥¯ð ÀíüÄ_x001A__x0001_¡À;ô_x0016_¸_x000C_u À_x000F_×_x001C_°Àða_x000F_ëË_x0014_¥À¡¬æ_x000B_·¤ÀÖÃ=Ù	p¢ÀÉ@_x0018_N¤À_x0012__x001D_Ð_x0001__x0002_ªÀ×ËÉe_x0011_ ÀÎÂ\_x0001__x001F_²À_Ï&amp;_x000C_;¤À¬_x0012__x001C_ ±¼ÀÙ7×oþ¤ÀÔ!±ôµÀª;_x000C_7\5¥À³_x001D_ä#ªÀ¿O/_x0013_ÎÔ¥Àk°È7XÀküýÛÈ$¢ÀÄä³ÃÀÀò}:Á_qÀ÷skÇÃ0ÀË/ÿrÏ©À	V(Q¦Àg_x0007_z_x0002_(§À{§Û_x0012_eÆ¡ÀsNyYó ÀY}¨k9­ Àt­Ëô_x0007_ ÀøgdÏ_x0014_ÀH.ý_x0013_é¤À§¤	¡x¨À_x001E_îúf£Àu·ÓìØÚ£À´(ã_x0016_åô³ÀøS±_x0012_dÀOOg\w ÀÂFUª~È¡À&lt;8%6#&gt; À_x0001__x0005_ª2Ð"aÀ_x001D_øL&amp;q ÀP_x0007_½_x0002_ú²´ÀðN_x0006_¡ÀðVüñ£;¯À-_x0010_Vð_x0007_°À57)ÅYÀ&gt;ÞÀ±Ü}¡ÀÔ¼· Àlfï°À#ÛM¼¥Àöt1%_x0003_Ï¤ÀÚTnYDÀ:~Ã_x000D__x001A_«ÀÐÃØ¨ç¤À_x000F_;_x001F_c«À_x0012_±'§À¤SR.ñ_x0004_¬ÀÈv_x001E_[¡À2ÿvÐP±Àr¯_x000E_¬|A¥À ýOì_x0003_ÀÁöZø§CÀ6øØ?_x001D_ë§À©¿Æx_x0018_¦ÀòÒÚö_x0015_À·L_x0013_ò_x0010_¡ÀP`åæÚÀ»(&amp;p_x0006_Û¡Àp_x0006_iÖ£¥Àjø¾^îT À_x000C_"ï@_x0003__x0004_ÿÊ¤À2Ý8D_x0011_­À$o¨q¨¡À5_x0001_1¨½À_x0008_Ä~¤®ÀxF,Ô{±ÀN3_x0015_×ï¡ÀajhádÐ£À82)§À_x0008_JüÀÂ©'Â¬·®À,GQÖm_x000C_ÀØÔTÀòëA¢À8[_x001A_Âe«À²j²Ö7ÀôíÝ_x000C_rZ¨ÀL¼®_x001E__x0012_¦À_x001F__x000F_ì$_x0012_öÀif§F½&gt;¥ÀH_x0011_&lt;@¸À8q½A´Àw÷ö_x001E_¾¦Àü¶ÜºßN¡ÀÙ_x0002_D¸Y£ÀlÝ_x0002_×hÏÀbÉ'^Àî~(9Á ­ÀÑËÌ¡À£Àý_x000C__x0002_µ¢ÀâKËÕ¼gÀP+Ó¥À_x0008__x000B_@¾÷«¡¤Àèü¿îðç¥À\Õ_x0004_HÞïÀþN°_x0012__x001C_¤ÀC_x0014__x0002__x0002__x0007__x0002_ À_x001C__x0014_¦xÕO²À2&amp;_x0015_ÈÀmÒÄD¿ ÀõSÆ_x001C_!ªÀà7CÔå_x0005_¢Àa_x0011_9·_K£À_x0015_Lx½'¤ÀHY_x0006_lÄ»¥À£æI²ñ£Àg÷_x0001_?_x0011_÷¢À]S&amp;_x000F__x001A__À_x0007_Å_x0003_ü£ÀÚÚ§qÜ©À5îâfx_x000E_¡À÷î/Ä¸m¡À¢RÀ~*p¥À`z¼_x0004_Ì¡À_x000D_Õ¦Â°n¥À_x000B_^ñt¨5©À¿ÈBÕ Àn@J[52°ÀWKéoÀgf	0ô¤À½°cÅ_x0011_¬¡À_x0015_BÂ¯_x000B_©Àî/º¦_x000E_U¢ÀôÔA_x0002__x0003_î¬À¿¹Âí4ZÀÔ.Cwj«ÀoóNd´Å¡À¦{÷Ám «Àlx_x001E__x0001__x0006_ À×©.%_x0005_¡À6í®eÛXÀ_x001E_Ú@¿ÁÀ]Þp×Ô¤Àn©ÚSq"¡ÀtµµL¶_x0005_¯ÀN&gt;XÆe ÀþØ	e{_x001A_¦Àa$¹uÐÀP"_x001D__g{§À_x0004_ÓYÝÊÀ_x0003__x0013_p"Ó! À¦Ü«,"¢À^%ÝÄÿÚÀf_x001F_f/¥Àz8ÛðØt¢ÀôÀ._x0016_çâ¦À¶_x001F_G¡ðÊÀ_x0008_ÚpNö_x0008_¦À®Ra2±¢ÀV@ÖûTªÀÛ¾*d²À_x0008__x0007_s¤?U©À¡gÝ_x001B_°¬À"RÊ_x001F_sE³ÀfPêÔ§Á¤À_x0002__x0006_üöfJtÀ#_x0014__x0007_øÀ*)2¶ÏÀÈ'Ïj"À×~_x0003_R ÀLæï{ö£ÀF_x0012_L¹­Àù_x000E_ò_x001F_À^úÃÐPà¥À_x0017__x0010__x0006_ÀhùOf¤Àë)j_x0004_ ÀH_x0012__x001F_Ûx©ÀÀ_x000E__x000C__x0002_Ô(°À'y`BÀ_x000B__x0018__x001E_H&lt;§À_x001D_Ó¤%N¡À_x001A_=Zö&amp;£Àeëà½]ÿÀb;ð_x001D__x0014_þ­À,_x0019__x001F_9ã ÀÞhÆåï¤À_x0010_û\à&lt;Ï À_x0013_5gZx¹ ÀA ¯búà±À°Ô_x0001_ÌÅ£À_x001E_&lt;Rß_x001E_À·fGÂ¡À Ó_x000E_sAu¤À^_x0004_¥JÃ¤Àÿ_x0005_o¸ÒtªÀpöód_x0002__x0004_ç	ÀÔ_x0010_âî[O¢ÀÖ_x000B_ÕÇ_x0001__x001F_¦À§¶ª\ÙÀ¦^Û¥À®_x0016__x0017_WW¦Àd@væÑMªÀú[\æÊ©Àä}eb`ÆÀÍ¾L¨ô¢À¸æó4§À _x0013_F ÀëhN/Ôë¡Àesì%§Àozö}Ê°À_x0008_×Ânyt¦Às_x000C_;¸EÀ¤|fü"µÀµõb`H°ÀG#Ãþ½ZÀÞ[¼/&amp;_x0012_¢À"&lt;òé¬[À¤_x0003__x0010_ækO¥ÀñÌë¯5®À_x0010_ÉEk	1­ÀØì´¾»d¦Àk_x0007_Ó®À?f}_x0010_#À¯.V*1Ý¨ÀÖ¿â¹3¦©ÀJÔzí_x001D_¢ÀÑÿ_x000C_j´¡À_x0001__x0002_²_x0005__x001C__x0013_B_x0018_¤ÀÜÃÁH¥ÀÆ_x000C_NüÀê_x0001_7x}Àü_x001C_e_x0008_._x0016_¬Àgh}À]ø_x0003_%½_x001A_¤À±º´¯vÀäI_x001F_D¦Àø G5_x0019_¤À44½z£Àn:µ¨À\?÷ø£Àÿã´©ÀLøã²_x0011_|µÀØè½¾i,À¤ _x0008_W#aÀúäl¾_x0019_ÀV&amp;Éý_x0006_¦À\' _x000C_oVªÀ®_x000B_Òpn¡ÀXÍJ2+§ÀjeêØNáÀ_x0007_ç+¶é´¤Àæc¶C&amp;¦Àj÷ºïr©À®mbq£À÷V¹@|C¢À¼þª_x001E_¢À%T0#%£­À[÷E&gt;yÅ À¢_x000C_:_x0001__x0002_Ý©À`½Wá«Q¨ÀXÜ¹Â¹º¢ÀÞ&lt;SSA¨À"Ò_x0012_l3¡ÀáÅg_x000B_$¡À$}\¿&amp;}¡À_x0012_ÃÅ£ã§À_x0002_WaWeÀ_x0014__x0004_¤§AWÀó«ÃÌ0º À×{?I÷X£À.l^'KÉÀ8q^_x0008_-¡Àµ}¬òJ9¦Àd¦È°pÀÈºØ1Í¥À_x0018_¾!þú§ÀÚnòNW±À:é¬ÞíÀ_x0018_W$£_x000B_£Àâõ_x0016_Ê)_x000E_£À@x_x001C_lÎ¡À*¼¿Ü8 À_x0005_*dqÙ_x0017_ÀetÁ¡§ÀkópªÀNîå$u¢Àï_x0018_j\.¬À_x001D_Éª¬Ù_x001F_§À&gt;D¼3r«ÀÒúlÙ_x0003__x0002_±À_x0005_	eUîý¢ÀzªH°ª¨ À_x0014_J´¨_x001D_7³ÀI ÃÀþÀßöõÙÀæ«N+å_x001F_£ÀTú_x001A_i¤v§À¾õ@2:y¦ÀÊ¤_x0008_§Àñ_x001C___x001A_ä¦ÀHMyñè¡ÀÝ&amp;Ñ_x0011_nÀv_x000D_Ç_x0001__x0007_¤À"Ïúâ³ÀÉuC?kl£Àè_x0017__x0004_EÀ@~0_x0006_n´Àì_x0003__x0019_Ó_x001D_« ÀÍMößÉõ¡À_x001A_ZøoÑ¼¦ÀwY}4*©À#¹Ök_x0006_À&amp;µ%LÐÀEDÙ²åÀ¶+|"9Àt6j_x0004_u5ÀàøÆi¹_x001F_ªÀ;O±_x0002_È5 À`}úRÿ¤ÀôÚWý,ü«Àèm_x000E_ÑFÖ«À_x000F__x001A_[J_x0001__x0004_mÀ_x000F_öëfÌ¡À«ícY_x0019_©ÀäÑò¬år¡À|_x0005_=(è±Àé²»îxÀ©ÅÓÙb£À¶=ô_x001B__x0002_íÀxb¶+pÀ_x0017_Ë_x0003_ÿöU¦À&gt;Òê_x0008_À5a:Z%¦Àµ½jáùð¡ÀÎµ_x000C_ À7ÿ¦_x001A_Î_x001C_ÀxNí|¢H ÀC*yvÛò¨À_x0015__x0008_$Øw¤À_x001C_a_x0012_°©¦¡Àë~.U_x0010__x001A_¤À.Tï;Ê£À}{ÎÎñ¾¤Àèô|BçÀn\ÑÎu«À­^_x000F_w·ÀÑÛ¡ÕÀÙ ¿ À¸`Ru`M¯À¹_x0003_"Ó¥À°_x000F_p4ü¨ÀNª_x0017__x0003_¢Àl¦×áî_x001C_¬À_x0004__x0005__x0016_PGµ¬À«îóæ_x0014_@£À\-_x0003_åv¢ÀY:ÇEÎÕ£À)_x0019_¯Ê_x001C_©À_x000E_R¬ _x0019_!¢ÀÜ $füs­ÀbWéw²À_x001A_-[½KcÀ_x001A_½QV¡Àr1SæÍ=¤ÀÇ"i¯U«Àÿ_x0007__x0011_ã\¡ÀÃÉ_x0019_°*¢À_x0014_óC_x001D_ÄOÀà3ËUVÀãS_x001C_@«ÀÂsç`¹~°À¤IXÅ£ÀÖe"ØSH£Ànäù_x0005_¢À.^æþIK°À;ë¼i[¦¥ÀÏR_x0015_6_x000C_·ÀÂH' _¦ÀHjS_x0014_ì_x001C_Àà¨_x0004_#2Ü¦À_x0002_³ Hq¤À&lt;_x001D_9ÛD_x0001_­Àî^³ÙP_x0019_À¶_x001A_z_x000C_.ü£À_x0017_ EÓ_x0003__x0004_Å¢À_x0011_DlÈÀì_x001A_ëm3»®Àåsy_x0004_2¡ÀÑ+_x0003_Fi¦Àöû£.Àô*TÞô Àû_x0014__x0012_ÏÞ¤À½D_x001B_0|,¡À]ÃGÀ_x0016_È#_x001C_ÀzÀck_x0005_&gt;I¨À]¶W¸urÀyáæÐÛÃ¥À&gt;Ò*È¡_x000C_©ÀôÌ6y%£ÀÓ_x0003__x001D__x0002_±ÀÀqì­n_x0018_ªÀ¤ +Æ¤À¾¯2³.¦ÀÎà_x001B_Xa6¤ÀþLzVS«ÀÔ³9õ½ Àõ£´¤Y¢À¾Nð~©À¹_x0018_Zã'X¥ÀïåÜ_x000B__x0010_§ÀJÈ¥ ÀÖmÊ_x000C_déÀn_x0001_Û8­_x0004_£Àñê`qtÎ¬Àr_x0001_ïad¢À_x0001__x0003_ÁZ_x0012_©5F©À`oQá_x0005_ÀýqiPfªÀ_x001A_ú,ñ_x0003__x0014_ À#_x001A_x_x001D_:À_x000F__x0007_ÌèNÀÿÝoFÐõÀ¯_x0017_}²8¯Ànïâ©½À²ÜÜ&gt;_x001D_IÀ.(C,Ð1£Àz_x001B_+¡¡Àæ_x0002_*+F£ÀÝ¦a_x0014_s¥Àä|¸)/æªÀ§¦_x001F_è2Ò­À_x0004_ts_x000D_ À»½_x0017_æ¾, À'	¤@ZûÀÅãGí¬ÀKd~:·°À¥íÁã_x000D_¥ÀL_x000F_¼ìðL¥ÀÚêúÌ¤ÀI%Z_x0005_©ÀÞe5ÞÀN}7«À¢§-'X%¬ÀÌÞK­Ç Àcsj´Àµ&gt;ª ©À_x000B_d_x001A_ò_x0002__x0003_«¯Ào­7bzU À&amp;ÿÿT_x001B_i¡À_x0014_o(_x001A_]:¡Àâet·_x0005_©À6µÂð±£Àý_x001A_kbìî¦Àb9yíqì«ÀánÆx&amp;¤Àh0L_x001F_ï¦Àh0ú¥J_x001A_­À4_x0015_|¸N£À¡!®àI_¨À_x001B_Êù_x0008_Hû¢À_x001A_hX ¼¢À_x0018_$¨S_x0008_ À_x001C__x0018__x001B_;ë¦Àg_x000E_à°Û{¨ÀÌÅ_x0015_³¦À	_x001D_4yò_x001E_¡À¾²Ñ¯_x000F_¤À_x000E_ÉÉBú_x0001_¯À_x0001_yÞI:¢À§hÄU:¹ÀÌ¼_x000E_âÕ¨À_x0012_£7dOU£ÀqÒØÜ_x0014_­À¶,Ùéé¤ÀÅ&amp;Ú¦ÀÆìÐ¨l¦ÀÅD$ h_x000D_À]®Åï_x001A_±ªÀ_x0001__x0002_ö½³Î{£Àæq:È¯8¢À_x0018_B_x0012_rdRÀ~A1KÀZÖCw}]­À\Ý_x001A_É§¬À_x0001_"/´B Àü_x0006_®Àdo«ÀY²4Áåø£À_x001E_­_x001F_/7ôÀ6þöªòÀ_x000E_ÄË)Ù_x001B_ªÀNÖßÂ÷v¥Àg½&lt;?Éô¥ÀúéõãG­ÀÝqPèÁK¢Àì5É´59¬ÀF_x0006_d_x0002_Ë_x000E_¨ÀTÎè¤ÐdÀð¤ï§¹­ÀWòq¾ø¡À_x0006_µ_x0015_k_x0016_¢Àiw_x0015__x0004_XÀð'x{ì¢À,?s~&amp;¥À&lt;vÏcÀn|SlA` ÀÖÌä'¸«ºÀ¾ýÉâ_x0010_ä¥À9x°Êmv¯À7wôÅ¤ÀµsÑ_x0004__x0006_±'ÀAD¯&lt;`¼¤ÀD+9=_x0019_@¢ÀªéxÒªÀíuü±2-¥À8]yÝwÀ¡+_x000D_õÀ_x000B_qqÑ¡À?8g°H¨ÀNÑTøÛ¥À°;Æ_x001B_¬À_x000D_R_x0013_Ä¾£ÀÝWñx¡¤À_x0005_Vüòê¥Àáoqb¡.¥ÀÒ;_x0012_:¤À$@.PVz®ÀL_x000C_6!)©Àæ_x0011_ûâ¦§À4X&lt;¶¢Àn_x0015_î__x0014_ü¥À+n#_x0015_ðD©À_x000C_±&gt;SyÀ¢h¯¶7¤À_x000D_ïäô¡·À½.&amp;7Ò\±ÀO_x0001__x0018_*_x001D_ Àn3_x0003_ËRÀ_x0018_#¢ìaªÀ_x001C_!A_x0013_T_x0002_£À_x0007_®è$²_x000F_Àß_x0018_´(Lí§À_x0002__x0003_'_x000F_g«yÌÀ¡ý¼Xe¢À£ó ÔuÖ¢À_x0007_x¬)Â¢À;¾jA¶¦ÀØI=ûá«À$y-.»¤ÀZJ _x0017_ À=±7á¦	¡Àá½à£Àöêftê\ Àù2Êií¬£ÀÜÝþDËi£À!+SQÃ÷¡ÀN&gt;Ff§ÀKê_x001A__x000D_áÀÌi+&lt;IÀÀÉ9ì_x001B_ò§ÀÐ­ï`Üü¢À²@FXÞÇ¡À»Ä'Ó_x000D_À°HW&lt;°mÀÝ[Å@_x0008_Ò¯À&amp;_x001B_²(m_x0007_À_x0003_¯A7iÅ²Àö¢ç\?¤ÀÌeòÞú¬À_x0001_ÝÇùwÀuB7Þ¥À36mÊLD¡ÀîxVP9Ô§ÀÈ³×_x0005__x000B_2¬ÀUÔ	UóöÀ;ÝÊd.T ÀC,1ï8ªÀ_x000F__x000E_:Ë¡ÀVH_x0017__x000D_Ö`³ÀÆÐ$°T»¦ÀH[e-_x0017_³À_x001C__x0006_¢´_x0006_¾¥Àæ/ßuo À_x0005_àîÀë_x0001_Ñ5oÔÀG+	k_x0013_¡À&lt;¨vÊ«Àê^R_x001F_·E¤À`_x0004_µfmF§ÀifGVpº£À_x0008_fÅ?e_x001E_¬Àæ&lt;_x0012_Ü5_x0003_À.íöãµÀ¶@p_x0017_³«À_x000D_ëVW¤ÿ¡ÀånO/'À_x001E_³ïöìÀûIx0¨À_x0002__x0007_;ó_x0011_(À´îûTL´¥À¹!X'F_x001B_ ÀJ^éÚzÀH/½Ò¥Àx_x0005_³T^zªÀë_x0005_çèÔHÀ_x0002__x0003__x0013_&lt;ÞöLÀ1X_x001C_âL¡Àõø[kP·À³[¼Ì&gt;¤Àãa0·/JÀÖÑÃnÉ¡ÀÈï9_x0006_ÜÀáö£å_x0016_oÀµ?á¿ö~¦À_x001A_9ã¨_x000C_0©À¨7Õþ&lt;¸«ÀtIKóEÀªý\§À[_x0015_	Ñ?¤À_x0008_í'íÁ(¡ÀØ.Ô/_x0014_²®À_x000F_}Æ_x000F_öÜ²Àð)pÞiä²À	8ÈJôx¯ÀÌåðmÝÀä\	bÌ©À;¯_x000C_ÁUç ÀÖèë.û¤À æE÷»7¡À_ÄðgN¥ÀÏv&lt;k À_x0008_¼ûqæ_x0001_¥À_x0015_ñv§Ùè£ÀõµnR¢À_x001D_Ì¨\JÂ¡ÀÔ¼²ó_x0018_Û©À_x0012_W²{_x0002__x000C_D=©À´_x0016_|_x0002_¤Àô_x000C_AªÀ)	A¬îî­ÀK]úâ«£Àé_x0005__x0008_9¡À9i§_x0018_¯À¨»|5À¯N¢iHg£ÀÀ[2·q¡ÀØú¤C_x0004_Ø¢ÀoST_x0005_¢À9®`Õ²_x0008_ À·}J¡R¡À¥¨_x0003_åhà ÀR±_x001E_[üÀ­4_x0016_0_x001A_ï®À8Ùn½/²À}_x0013_ X_x0007_«À_x0006_Ï&gt;_x000D_P~¨Àè_x0007_1ínÀpæ*HRÞÀÂB"µMÀääÄ[`ÀÜZ¿~y«ÀÃÈS8£ÀÐ;Ð_x000B_{&gt;ªÀ}§ói'M¦À»_x0005_]Jç¡ÀðNTH2ÀË. åÔ©À_x0017__x0006_Q_x0001_g!®À_x0003__x0005_ºeÌ|¢Àâ_x000C_Æ£&gt;2Àä ¿Îåb­ÀÕ®\Ü_x0015__x0002_©À'Ö_x001C_Ü×¢À.òqo±¢ÀýÀ§_x001F_=«À©ÚË¡å§¯À.u·-Ô_x001E_°Àój½ÚÀ0sÎ_x001E_¨¡ÀæãU_x0014_ý±ÀWôó_x0015_r§À¸xm_x0018_£À"%ÜÍ&amp;Ú¤Àc_x0010_)¼_x0013_£À/¢Bé² À?·_x001B_Ëë¡À_x0012_?;_x0004_ýP¡À­gÈ4HãÀ_x0014_;=º_x0003_	¥ÀÏNïö¶¨±ÀF_x0002_+xþ¦ÀÊ_x001B_-þª¡À_x000E_Xp_x0004_U¥À&gt;ÍO_x0012_ÝÉ­À6áÜuÀ»¬_x0018_*¦À$pGõ(àªÀ_x000C_HÉQnôÀß5FJ_x0001_¦ÀÖU»¢_x000D__x000F__x0014__x0003_¨À´¯a_x0007_}£À_x000C_Ê=r¡Àp|]2 ®¡À»_x0001_»¶¾¦À_x0013_Jaï«¦À°~Zp_x0015__x000C_¨À£_x000E_ÿ£Sp¦À¾¹_x0012_þu@¥À_x0008_è_x0015_û_x0001_ä«Àâ»º_x0006_+z­Àd¢	\^Àèá®6áJ©ÀÑ	_x0014_F¥ÀÂú_x001A__x0005_¡Ð¢À&gt;_x000B_ÕÌ_x0004_£À_x0013_ñ§hò[¥À	õÐ_x001D_ýÌ£À_x0006_V_x0002_°n¡ Ào_x0018_mwùÊ ÀSÀóÜº¡ÀîæS_x000D_sD¨À_x0010_]^($£À,&amp;òZ¡ÀOÌ_x0002_7~¡À_@_x0004_ÉÀ½Ôå_x0002_I£ÀFUù¾BÇ¤À¢@}9MªÀÖàÛ9ó5À&gt;Ð¤ÑE ÀÂºNxúL³À_x0002__x0003_ÎÅ_x0015_©ý_x001A_§ÀlxüÎ_x0011_£À_x0010_4ÇB_x0018_=ÀÉ.æ©Ã À_x001A_ã_x0005__x0006_Å³ÀZxÔì¢ÀBOÒÚT¡ÀÕ&amp;øåõ ÀÛáTM¡Àp_x000E__x0015_Ó_x0015_Ì¢À¬ù!_x0015__x001E_¨À\û%Z­À	§Û_x0001_þ§Àô÷Ì/ÿÚ¢À¬ÛÐÄ`ë­ÀX«¸Èø"ÀfÃÙøª_x0018_°ÀÒ_x0002_ÒÆA£ÀTE_x0008_&amp;±À{ÄÅ"}©À¤Lp¥ú3¦ÀS"§LZ¤Àí)â_x0017_4Ô©À~¼o£À#¿_ _x0019_¦ÀÞÙ¦Àªô½ðj4ªÀk"5è&amp;©ÀÆ_x0002_#`rÀÖ=æüÿ&amp;¢Àú_x001D_.æÑªÀ$_x0017_=@_x0002__x0005_aÀ_x0010_:uvë¥À¡?¼ßMÆ¢À_x0012_ªgNû$¨À_x001B_zXrÀ²_x0005_`2Á_¤À-AFQqa¥À&amp;Æ­?£Àø44*V¢À0?Ø_x001B_Ho¡À_x001E_÷£Ï+p©Àájr¿Ë&gt;¡À4_x0004_¥_x0016_t_x000F_¬ÀmË2·¥ÀûfÂ"h¤Àý&amp;P/¤Àì¤¶z%å£À_x0001_ãÏå¤¤ÀuèÔNS¦À2Yþxª_x001A_ÀåS_x0011_.Ü7©Àa»_x001A_ÊÃÀ¨ÀK)lÜýçÀÝi©)P_x0018_À__x0015__x0001_Qcy¡À_x0006_/_x0003_1Z­À«×8w¢À²)ÇK8ÀÄIÏ2Gö¦ÀO=,ÿ¯®Àb÷B_x0001_¢ÀY'%þ¡À_x0003__x0005_4¶&lt;éäÀ¦¡öjøÞÀ.E_x0011_´áwªÀ©¿Úü÷å¤ÀbÝ_x0006_TÀ_x000B_ÀßL_x000B_0ß¨ÀG2òÅ3î¦À¶UµÂªÆ¢ÀdïoIä¢¨À_x0002__x001D_oÁÉ_x000D_«ÀN_nÀ_x0011_§À&lt;wO¨§ÀXi7_x0008__x0003__x0015_¬À_x0011__x0007__x0004_t,ÀùÌ_x0006_¶ÿ£Àe÷6_x000F_O{ ÀFÓ$@ªÀ({Ðà_x0001_¥À0é%é¦À_ZHî À|Ù¯_x0004_Ä«Àjïß»_x0018_§À}VWåú£À´Ê_x0010_ýÅ_x0015_©ÀÐ_x000D_#V@À_x0012_ÿÉW6®À\éYðCÂÀ÷_x001A_±.Ò§¨ÀÏôÔ_x0013_¤À_x0002_ª?pÙ¢ÀþP5xè¢ÀIWÒð_x0003__x0005_(ÍÀ»Í_x0006_èë Àxµ __x0016_À_x0002__x0018_&amp;Í5)¬À_x001F_-¾Á·¡Ài"4eô¦ÀEúþgXÀxÀ@`ÀR_x0005_ÍCÕøÀÆÀy¹b¡À'¬r_x0008_é_x0004_°ÀUç¿H¨ÀÃä#ZË+¥ÀNõñïÁ¤À÷\_x001A_Î_x000B_¤ÀQ_x0010_=w_x000D_ÅÀ8¹_x0004_¦Ä´¦Àb?&lt;ÇU¸Àüî_x0019_9¿°À_x0001_Þo_x001D_\g¥À_x0012_øvyÝì¦ÀR9d*¤Àb_x0017__äáÀ_x0014_Ë_x0016__x001F_g¦ÀÍR·_x0005_Í£ÀÊÊìþ·_x0010_«À	!²í ÀhúOv_x0007_eÀÌ_x0011_êQQ1¡À_x0013_"6×L@§À_x0019_cº_x0008_ÓIªÀYè"%LÖ¡À_x0001__x0002_&lt;_x0008_¬Ã¤Àº&lt;s%&gt;ÀOÆ_x001B_»ö4¡À¼)´ÄÙ_x0015_ ÀöZ_x0013__x0005_ªÀIÖ¦_x0004_¡À_x001C_Î¿dç¢À¥?í_x0015__x0017_D¢ÀíFoóêØ¢Àþ´aá÷yÀ&lt;ÒNË~_x0007_£ÀVLò+ÊªÀUÓ÷l_x000D_¡ÀRwDØ	1§Àz'@6z¢ÀeÕk_x000F_4¢ÀBÀ_x001E_Ï|j¤Àq.yYÒ¦ÀÆñ±I#ªÀÔòÖ_x000E__x0008__x001B_¨À_x0008_íë&gt;BÀî_x0003__x0014_{V%À8­3ÿ°%ªÀåÂn¹GúÀh8_x000D_/hÆ ÀÕºelÝ­À¯mÒº&amp;öªÀõ&amp;"Út_x0007_¦Àß1þà&amp;¡ÀêxÀü£ÀªVw¤ÀÈ 2_x0001__x0002_sh£À,.nçÑñ¥ÀôR»_x0017_Õ¤À.bW[ñ_x0019_§ÀØÙºÀ{jè9è Àqä«¿_x000E_­ÀêÌÛüÜ¤À]$&gt;-£À_x0002_4yì®ö¥ÀÄoÍ¹Tc©À³ívç»l¡À_x0001_a;_x000B_ÍÀ¾°_x000B_ªæ¤¤À.§45À _x001F__x0010_W!ÑÀ_x0006_}+P_x0002_®ÀÔ)û&gt;À¡ÀÃI3Q4£À_x0005_#ñBP¢À(yöÃÑ¤À®ITÆ¡ªÀÂ02òp²ÀÉÆ(£ÀyÑòNÅ³ÀG¦_x0013_¡À_x0016_,Ñåô§ÀPcN«À_x0014_¯ßÃö£Àü!H_x0007_ê§À|û_x0015_ãZÀ`LPWâ'ªÀ_x0001__x0002_t`_x000E_­h§À.bQr½o ÀJ¾Lg'¸¡À_x000C__x000E_ÜÖ¿_x000E_§À-/*]Ã_x0001_¤À¡H ñMøÀÚÄº_x001D_M¢À_x000B_wæ_x001E__x0012_ÀK-Yãu¢À-Mø©åÀG}¯¯À÷TýÔÞ\¢Àìø³X_x000F_A±Àc(À_x0018_&amp;E¢À_»	F£ÀÖ4_x0010_À°ã®Á­uÀK?cT¾ À3¬_x0004__x0017_ôo°À³ÙN_x001F_+$©Àòù_x0001_pËÀìyq¡_x001A__x0016_£ÀF_x0006_Sæ_x0011_©À_x0002_Ò·ªüÀuÏÃ1v¤ÀD]?_x0012_ºu À¼Û§âÕ¦ÀÕÑë_x001E_?_x0007_©À_x0016_?ß¢I¥À2lÜp¥ÀQÒ87¤À&amp;vÅü_x0001__x0007_X?¡Àâ(úê±©ÀÔKq¬6À_x000C__x001B_ö!²=¢À"_x0004_0 ÕÀ¨¿1Jã¢À¨£C°Þ©¥Àv_x0017_)Û3x¢À î.Ð&lt;®À(uJ_x0003_©ÀNë=E²éÀéÛòjî¢À@¥yj À_x000E_ÿ¿¯ÙÀnOû,³¤À·`BêCö«À xü@_x0005_è¬ÀÇ_x001B_z_x0017_ ¡ÀüWP4ß«À_x000D_°íý2k£À'_x0011_Ë´?_x0006_¨À_x0011_¾M;£Àîµ_x0008_VµªÀPTHN:«À«_x0002_+ûcÀáÀÂd`¦À_x0001_û«ÐJ.¢Àz:Ê5&gt;_x000F_¡ÀþJA02¤À¦­_x0011_¾ÈÀ_x000B_Ø²Üc&amp;Àh_x0018_3gp¨À_x0002__x0004__ÝuÚYY¡ÀhØÝéY®Àbªmòï­À¸Ûµ¥ñ¡³ÀM¥1_x000F_À¹³_x0003_­UÚÀM3Ás¡À÷ÊÂÓ°sÀâ_x0004__x0001_³§À6ÉÙè=°Àc·°]_x001F_Ô«À_x0012_1ÉS¢; À¬ñr±Í¸¨ÀÁ%¬ôÌ[¢À_x0018_N©Ø{Àà_x001F_z`~®ÀlxÇÈ ñÀY*¸ ÀFr´ôy«À_x001B__x001C_«öåk¥ÀìË_x0004_§À_x000E__ò%§çÀ¨m¼_x0006__x001E_¦ÀÚ¿CÒW ÀÃ5©P¡vÀÎÁê6ç%¡À_x0010_Üí U.²À_x001F_´TpX¢ÀøWÑsQ ­ÀÚï²ó-4°À´à®Ü®¥À_x0013_Æa¯_x0001__x0004__x0001_5§À)ìÞð-³À.'ËC}y¢ÀÂ3øEÀ®ÞaãJ¡Àrü_x000E__x0006_~T²ÀJ_x0001__x0010_=q£Àu ÉòùùÀã_x001F__x000C_JÄ¤À_x0012__x001A_ü_x0002_m²¥À._x0006__x000F_|{ÀÔ_x0003_¿nóÒ¦À_+)_x0002_²&lt;©À_x0010_3_x0007_¸_x0006_E¦À½_x000D__x0007_;MMÀ°_x000B_ºSsb¬À&amp;_x000E_öD[Ì¨ÀÕmr§À/´NU_x000E_9¢Àü¸È0úý®Àádl_x0003_°ÀÉØ_x000B_¯_x0012_¢À^:àºÝ£À´ø_x0019_½rÞ¨À_x0012_TÊ_x000B__x0018_ªÀ¶Óêå¢À(_x0014_S¡¯£À:_x001A_°M©¤ÀñJlà8r¢ÀÙ"_x000C__x000E_Ñ ÀØ!DA¦ÀýK7ðµ¡À_x0001__x0005__!×ê¡À0µ,_x0003_5ÀWÁ_x0008_	_x0004_¤ÀÅGÉC_x0007_*Àf½Ç!_x0012_jÀÂÄäv%²À&lt;b¾7S¯À,n­6¹¥À_x0007_&amp;,#|/¦ÀNÜðFj}¥À¼ø_~£ÀA_x0001_v×tÀí_x0008_ô_x001B_±5£Àz!! ²ÀB¸²V_x000F_lÀ(|}Uk¢À-_x0004_auï{¥À_x0003_uè_x001F_[ç£À*ë¿¹2¤À_x0002_X&gt;¾«Ào×Rï»4¡À©ïK_x0002_¤ÀgbLx¥¦À$_x0007_uk2³¢À¯ÎxÊ!Àïeó·9_x0004_¥À_x001B_R2vø¡À¢_x0001_ì_x0015__x0015_BÀ_x0010_»ûW×³À®)éÐä¥Àþ	_x001F_ø%_x000C_£À©Ô2B_x0003__x0004_)_x0016_¤Àé_x0002_©¼­¾°À¾v_x000F_&amp;ÝÀ_x0015_`êáò¢ÀÎD¦_x001A_Ó¸ÀR;à_x0019_6À¶à_x001C_ÿ¡ÀbGú_x0016_Èf¬ÀÀY±(ºÂ¨À(½Pæ:²À_x0014_R]IñãÀÎ_x0008__x0001_3÷Æ­À_x0011_òG1i&amp;¨Àd?ò0£ÀT_x0010_.ìßÀ{-GÉW©À¬_x0005_}¢À4ù.Ûà´ÀQwô0ýÀtèÁn?G©À^·ø®¹t ÀÐÚ»^_x000B_¤À¨aÕ£À¥ÀÒ~ß¬À©øèÀ_x000C__x0012_d:£À_x0013_r4C_x001C_¢ÀíV5$y·À¶_x0010_äþ¶Àª_x0008_*K×¨À	ï_x000B_¸ü«£ÀäÒÙM Å­À_x0001__x0003_ÞÅ^Ìáì¥À+ø_x000B_úÀ½_x0013_äÐô: Àªy3°¦Àyö:¾ÌD°À_x000B_5P9îªÀ_x0019_¥yÌ»¨À#Ðu¦øÝ¦À_x0011_ðJg¬À¦g0*Þ  ÀºJ·_x0008_¡ÀÝdÜP£Àü{óá&lt;¦À_x0008_âh_x0014_ë¦À4T{ª.®ÀF\æ:A¨ÀôlÊ*¤Àp£sîX*¡ÀöË¤ÉuZ¬À¼ÁÈ1_x0007__x0018_ÀýÝ.ÄÊ¢ÀÊx$$-À2Ì#&amp;#ªÀW«Åw"À@Ùf_x0002__x0019_¯À_x001D_q"i,÷¡ÀL`ôõs¡À¾1¼Ñ_x001C_-«Àºº¡Øö_x001A_¥ÀÚBÑ$pjÀ²ñf¯¡À&gt;Ê_x000C__x0001__x0002_¥±¬À²RlO·ç¨À²V_x0002_gOâ¡Àxøg©¿ÀõóÑÈ¯Àð)?ô¦À÷-_x0004__x0014__x000C_]°Àª_x0013_«õ£À|y"É À`&amp;_x0007_A_x000D_Àµ3è_x0016_3¦À0÷_x001B_îîÀÎ_x0003_å=G§Àæ*|§r(ÀçÆ¹|ToÀ{¸baÑî¬Àì+~½DÁ©ÀÔýõèí À_x0010_ÍP&lt;Â£ÀN_x000D_¸'ÚøÀÁº6@zÀðµ­Àâ®Û¶ñ ¨Àþº×_x0010_;÷§Àe_x0012_=ã(¦À«Ië­î¤ÀÀ4È÷ÃÀ_x0008_ZÓcXÀxÈ_x0011_¨Àüôé¿_x001C_¥À+Í¯2©À¦ø¼Kú¥À_x0001__x0002__x0011_=¢¨_x0008_ªÀ)ÑÇ«(­À+&amp;½¥ÓªÀ_x000E_)õX:¢À;Í	1TÀP_x0004_TÞÀ_x001D_âs!À&amp;_x001E_«92HÀò6fõ¦ÀëèµØ_x0018_Ô¬ÀYÎ_x001F_Óè¨À!e,¡ÀH_x001A_'Ê£À%ë^[d_x0005_¤À.CÏÜ_x001E_À½S_x0008_ñ_x0014_ À_x0001_|øK9x£À[ðÔE$¨À,_x0004_7_x0002_Øb¥ÀTØ%_x001E_RÏ¦Àò_x0003__x0017_ÆÏ9¢Àä_x0008_¶n£Ø¤À6ÓRéü_x001D_À}a¨h#ªÀd)Ì{î_x000B_¡ÀÚruVðc¥À_x001C_&gt;l)»Ã£ÀO´0Û_x000C_£ÀÐ»U_x0015_ Àð+é×ÞÀA/_x0012_æ;æ£À84_x0015__x0001__x0004_ó°¥À\ ûèç§ÀàÄÐÎ~{ªÀÍ"ÎÀ_x000F__x0004__x001F_o©¥À&amp;Dn_x0002_þ_x000C_§À`Wôà=¨Àem|î_x0001_l¤À¶L_x000B_p_x001E_ÀÐ"'Â=«ÀÞÊÂ_x001E_Ó À¡Q;õ¦ÀÈ'6¨_x000C_¥Àt¡ç_x001E_³Àç'6k_x0001_À^/Õ_x0018__x0013__x0002_§À_x000F_ÎÃ4_x0012_°À_x0003_¢¢«i¥Àêm ÀAëÝÌ»%¥ÀÇùaÞ¡ÀØO5xÖÿ¨À_x0004_\gÄ¹¬ÀIZ½­_x0016_4¡ÀÆ_x0015_Â_m À¼_x0008_;kò«À:-)±u®À_x0005_³_x0014_¤&amp;)¡ÀÎ_x001B_â¸_x0012_¯¤À¶(áÁö¤ÀñdrP«©À¼_x0004__x000F_z_x0010_ã¨À_x0001__x0005_²ú{ÕU¹À·\¢oÜ¥À_x0002_üá~½6¨ÀÞ_x000E_Ðì	_x000D_ÀJy­_x0005_@§ À_Û_x0019_µò¡ÀkÊ_x0008_%§À]kîº3¥À|)»f_x0002_¦À¥{\½BÀ¿ú+·¨x¢ÀD$3Óà_x0018_ À_x001D_Þ¿Lð±Àhù,±Ã­À~_x0004_cA_x0019_ð¨ÀîÃ_x0007_C#N­Àä @ J_§ÀLr_x000C_tróªÀ£w5_x0014_Àªò/_x001F__x0007_¨ÀLµ®¸ÒÍÀ²3ê`æ¬¤À Ô·ÇñÀF{_x0017__x0017_±ÀE_x0007_z5êO¦À¶Ç_x0010__x0003_:ªÀáß»äÂtÀ_x001E_"__x000B_õ]§À_x0019_¨ìp_x0013_z´À§{)^©À±_x000D_ì=S¦Àðèú_x0003__x0006_J¥À®´_x0006_hm¦À_x0008_7Î%mÀ_x0016_ñEÿù|­ÀÂÿ_x001F_¬_x0005_Àö¦rÒ±ÀÖi_x0004__x000D__x0017_Ù§À´_x000D_æÂ¥Àô}Ï®$ºÀ¥ÊWX¤À.ó$râ ¥ÀlEÑQ	À¥ _x000F__x0003_#¤Àa_x0012_hÈ×c¥À0_x0006_töý¢À"²åà5. ÀU_x001A_ß6A	¦À½n¯ö¹¢Àz5þ·!À¹÷&lt;5DA¦Àf_x001F_ÜÝö_x0014_¥À2ÅEKC Àfà_x0011__x0019__x0006_¨ÀrÕSm¿¡À9&amp;_x0002_ÙÍ;¤À/xåÚÙ¥À~àBk_x0008_¤À_x0010_¢È_x0001_å¤ÀHýß8÷ì ÀðûT:_x0008_¢ÀJÁ&gt;m¨µ£À_x0005_´Ê]_x0013_¦À_x0003__x0006_sÏ_x001A_*L`¥À_x0002_GGsï ·ÀD_x0011_Ãcú¿«ÀÎ_x001C_3©R©ÀBé®_x0017_RH¯ÀJ¦ À½ãÒÿ?_x0012_¸ÀÍs\3f¦À_x0004_½_x0014_AhmÀ~EHJ]¡ÀêÞe%]À ÑÝ×Ùù À(_x001E_ÅR_x001D__x000D_®ÀÑTw¨HI¤À å_x0003__x001D_c¤Àg¦8*.§À_x0007_àðPeÑÀ6¤£ßç¦À\_x0016_n_x000D_£Àðd[Ûk§À¬_x000C_!`À¡À»¨~¸¾7¥À_x0005__x0005_§­ô¡Àa0_x0001_=w¤Àk"B:O«À:mcAp_x001E_¥ÀòÑ÷«5¦À_x0014_C¹_x000E__x0015_'À=¯Î/m£À%_x000B__x0010__x000C_®©À*ùOÉLÀ_x000D_*_x0001__x000F__x0004__x0005_Yô£ÀOeÈ¶Ç¬Àj²î_x001B_ß¶À&gt;î¾¬_x0017_] ÀhWGS_x0004__x0002_ÀaCz@ÔÎ£À »á{¼À"«²_x001C_Û|Àlq!â:t¡À°G_x001F_X/¥Àû×ÞjÁ§ÀÂ_x0019_ÕÔ'¡À&amp;/_x0008_Õ1À_x0016_n¿gõ¢À__x001A_Ò.¤ÀÜ_x0006_xh¤Ô²À¢+GËMÞ¢À(3Ü§b À_x0013__x0003_ç?ÂÀ:Ú;*_x0018_L¡ÀrÐ-Æ¹1¢À½lO_x0001_FÀ¾?Þmß©Àeçr_x0019_Àâ_x000B_76O_x0002_Ày@G/³À_x0006_:3c¯]¥Àå_x001E_æ3H«À	°,ÅE_x0018_Àî×m¡ÀØ_x000B_)M¦£ÀTÙq*û_x000F_À_x0001__x0003_N|-NØ¡À×Ð£xªÀX_x0013_l;_x0013_9Àº¾_x001B_&amp;©_x0013_¢ÀÂaYÕ Àl_x001A_H½¹©ÀäÛï_x001A_u!¥À!Ùâ_x001D_Ó£À_x001C__x001D_æ-øÀ{°MØÀH_x0002__x0019_¢	À_x001B_ê¥ÎÛ£ ÀuÈ í_x001A_ñ ÀµÊÀoÅJ¢ÀÚ(ë¶_x0011_À®"f±¦¯À¾é	K!¤ÀÌP_x0011_È-À *_x0019_=ÐÑ§À1Ü´&lt;6Ë´ÀQÈ}¦°g¤À_x001D__x000D_/¥¡ÀI0F¢K_x001D_¢Àª]NgA©Às¿	¡¸¢À`PªU9®ÀPI® Àâ&lt;_§o§À_x0012_ºéH»ÀÖ]-\ À_x0017__x000E_«¿j£À_x0018_êú_x0001__x0005_E!´À±0_x0004_2ÄI¦À¾_x0011_ÓÍ#¦Àìç_x0001_Á¥À3ÂrÃ©ÂÀ³¥{£6¢Àáu_ðÀÇMÊö_x000F_b¢À_x001E_%^Jñ¢ÀZ®å¡À¹¼NúÏ¡À&gt;¢"!¯ÿ¢À«8^±_x0001_¦À_x001E__x0003_]W_x001B_¤ÀH	Ô´¢Àõß@v_x001C_å¨Àw;ZM=_x0005_­À_x000C_oÄ3°Àì_x0012__x000B_'Q©À2­K¯_x0002_bÀúnÌ_x0013_°ÀÝð²U9£À_x0017_ÛÿîÀ À_x0008_ ^^g®ÀCFÀ2ªð¢ÀÀ_x0019_u¹K±À²,¯ËöP¬À×_x0002_J:t¢¢À²(_x0002__x0008_3AÀ}ÉXÂoÀHãçë_x000D_ó¤ÀhJ+¯½²À_x0002__x0003_«£q_x0001__x0003__x001A_Àa¼&amp;*uá©ÀK9_x000B_¥á×¤À1õ5÷à£À=Êñú¶ ÀØí2'+?ÀLîq"(¬©ÀZþ'_x0013_rØ¥ÀV¿éªÀ_x0003_÷ÿÊ£À7?§s_x001A_£ÀGsÀûzé¢À ³_x000C_Î_x001B_1±ÀþÞ£_x0005_ÙÀÕ_x000E_x_x0007_é ÀyX­â7_x0012_¤ÀVÈ¥­`À]d_x0001_Gã/ À÷|pÙ¡_x000E_¦À¬_KT&gt;_x001F_¢À_x001C_`J_x001D__x0004_¸À&amp;k*_x0018_¦ÀõB'Y"_x0018_§À_x0013_ö6äÅ¦ÀâÜTSé¤À¢ZUýz¡Àlò¶-¡À¢4&gt;_x001B_­_x0012_ÀPúÌá ÀZ¹ýªI«ÀZÙqM;£À_x0004_ã«B_x0002__x0004_?¨À_x0007_÷lÑ À_x001A___x0003_æ Î²ÀÄÚN¼ãOÀjÀ`e-¶¥À_x0006_Å]ÙÀp^Òñ_x000E_\ÀàCê«B,Àb¼° \§Ày_x0004_O²_x0017_À_x001C_óÒd_x0014_£À5ó?_í£Àz_`áÀæcÚgpr¯À_x0002_|_x0015_þüUÀ%SÜ_x0007__x0011_ÓÀÔ_x0004_È o§À_x000E_WTZeì¡À_x0015_à9­|¡À_x0002_DQÜ¢À"§è_x0015_Àº'_x0001_OC§À¦VÛå_x0016_,¨À{ùlõ#ã¬ÀÒ_x001B_µÁu­À	~_x001F_ôÏ À_x0001__x0001_Ss À´ã(h £À{ì)4ÙÀiíwH§Àì]ä/£ÀªÈ)`7°À_x0003__x0006_Í9ËCy_x0017_¡ÀñÈ~iîó¡ÀO0°_x0008_Ô¢À_x0003__x0002_ukÑÑ¨À_x001A_8_x0018_Fìå¢ÀånJ_x0017_ÀÐõÍ«_«À}_x001B_ÌÞùï³À¶_x0017__x0001_Î9Ü¨Àø_x0004_@|¡À=Õ&lt;ÍÄ£À~jºñ_x001E_­¨À_x000E_«¸j_x0017_*¬Àë_x000C_Æ_x0017_ôiÀ_x0005_ÉÃNA%¡À_x0016_5d#Á À"Íé_x001D_Ö§Àn$(á¬ À³÷IËÇ¦À÷jP_x0008_À(ª#ÀôÂø#í¨ÀìmJ9¦À/_V_x0014_¸¢ÀWàhëbçÀù³_4{d À2§ª_x001A_æOÀ¬_x0002_G_x0006__x0001_¢À_x0015_ Ã&lt;6§ÀOU|þ¤À_x0008_ªeðÀW¤À+	òò_x0001__x0002_¼_x001D_©ÀÏ&amp;r_x0017_¤ÀÍv³8xÌ À&amp;Ù«é$¤À%ÀTÊS_x0012_¤Àj³²F±Àî!ÿ?:À,ÑSÚ²À­_x001A_ _x0014_À;ÇH-J¨À:â¶-ÙÀ¶¸~¢ÀH=,£'_x001D_¤À[°q?_x0005_§À_x0002_ÀDÙ,$¤ÀDµæÃ3ÀvÖ/#f¨Àh__x001C_å®_x0013_À)Y¦#­ÀzD,Ë³$ Àîy5Áào£Àî$Ðð_x0011_ÀÍ+ö¸Y³À3S_x000D__x0005_f¥ÀúÆÐîÇ¯¤ÀI_x001E_´¯_x001B_ÀÅ4|-[¥Àâv_x0018__x000B_+kÀÎ8_x0010_§¦­À_x001C_Spi¢À_x001C_cä_x0008_©£À¬_x0014_Ò_x0008_«À_x0001__x0002_Êp_x001C_§ßÆ¥ÀÁ ­èv_x0019_¡À9_x001E__x001B_Á3íÀîÓÀ_x000B_Ád¨À5._x0011_£ª£À°_x0011_ V_x0001_ÀNüÿhy{¬ÀÀ×ª³ãÂ°Àýl=_x0004_ÀÈÏ*ß¡À¶ìà-¤ÀUN/_x000C_%n ÀÓS_x001C__x000C_ÀCg÷¯½¢ÀÁëYy§Àa¬Rd¦À.9ip*°ÀÜ_x000C_IýQÊ°À¼F=ùÏ¬§À_x0013_kªïZ¡À¸5?Æ\±À5þø8tÏÀ_x0006_ÈW	H\¤À	Ë;Ã_x0018_¥À_x0004_Ðhï À_x0013_B«±±¤£À%å§Ï_x0007_¢À_x000E__x0016_Nxl À úAb±ÀFê_x0005_»©[£À_x000E_J[Ð««À½£^_x0002__x0004_k·£Àp_x0017_2N¢À®äX±L_x0015_Àó8­÷± ¢ÀRop+ªÀÆØrÆÀ§À_x0006_­iQ3Ê ÀªPÌÀJ_x001D_Çzí©Àéq7d _x0006_ªÀyÐ)9_x0003_ À_x000E_z_x0017_I´§À¼S5x6S¨À¹\1ÈE®Àÿì©Rî£ÀÓ2ï¹ö!¥À±P²VKF¦ÀØOFæ?JÀ«_x0018_¿¶@M¤ÀãÑß³Ô\Àê_x0007_3×øÁªÀîÔo_8¦ À0Ë_x001C_kÀ¢À¨GI©À_x000E__x0001_ufþ¤À"Òkã¥ªÀ¡§¯EÐ¡À),Tê_x0004_ªÀ\K]c#×¡ÀÚ_x0002_×¨ò¥À×ã_x0013_Î¥À£lõ[;l¡À_x0001__x0005_úQ_x0018_UôµÀX®_x000B_Üu_x0003_«ÀÔÊÒj¥¢Àÿ_x0017_D[§À/_x001E_)Ô}^¯À\ ÁºÛ£À¯ ¢_x0003__x001F_û¤ÀÒ_x0002_õ=»©ÀØ8¨5Ê¯ÀÄb|A¢Àÿsu_x0001_G_x0013_¤À_x0018_q&amp;_x001B_¢À5=¶3¢ÀÙÓ'øìÀ¬BgÇ±e£Àg|é_x0012_v¡ÀLlrÜÀÌ_x0004_mpm#À¨ÜÃc_x001E__x000D_¦À_x0012_|~Á_x0005_~£ÀY"Sã«§À_x0007__x000B_ûûK¤À¶&gt;n?6À§ç&lt;Ó¡ÀIàöúKM£Àª³ØrÏ¢¯À¸ýÌ_x0001_3¼¦ÀH_x0002__x000B_ë]¡Àè_x000F_¶¾_x001D__x0001_µÀ/2p_x001F_ä®À²;î¯{â¢À"ü)_x0004__x0005_÷o±À$/iç* Àï÷¬_x0007_±Àövæ´_x0016_Ê±ÀQ&amp;W¼_x0007_³À¶¶_x000F_o·ÀÏ_x0003_MLã©À_x0011_Æ_x0015__x0001_hs¢À]9:1G¢ÀªiÔÅÍr«À8_x0015_O_x0018_q§ÀBÿÕ_x0002_+¤ÀÝP»8FÙ¡Àÿ"h&gt;ÍQÀ1BñäC_x001C_«À%_x0007_ëzs¨À_x0004_9ÉûR²ªÀ¡¯Ü&gt;¤À_x0018_Â_x001B_åÑ¦À·4l±_x001E__x0003_ÀÈ ÓGâÀp_x0012_×k|6 ÀRBBàgûµÀ´`_x0016__x000E_Àb° ö¯±À£àIå[É¤ÀíV_x0014_t¸q À_x0014_Í¿ï¥©ÀkÌäX_x000F_ ÀòFîJËøÀè*_x0002_é|Àæûê¼?Ø¡À_x0001__x0003_SKÕ_x000E_SÀ·_x001A_F¦ÀÎ^Jâ­ÀL8|._x001D_2¡ÀTVfçð¥À_x0003_)g_x0008_¶í¢ÀM»î_x0001_á¢Àt:)MÒ]À4cfW®«ÀÔ.¢é¦ÀÑ1G4¡¤À_x000C_.,EÒ®Àùù¥ÀoÈ)?4¤À@KCIv~ÀL¯ú÷É¡À[î¡ÂÚ(¤ÀÎ¸(Î+°Àùð_x0002_O4É¨ÀIN&gt;)z¬À¬_x000E_Õ&amp;ÀjÖ^Êa¡¥ÀN_x001C_×û_x0015_ú©ÀT_x001E_æ_x0001_X| Àv¯ïw/´Àm*_x0008_2MÀs_x0003_ÆØ(ªÀê¸ÿ4Ë¨À¬O«¥^ÀizæÌW¦Àh_x0019_a:¦À_x000C_}ã_x0002__x0005_À&amp;f\_x001D_["¤À&lt;ÒÁäTå­ÀÍ¢ ¢oÂÀ:hO%i½°Àâý©_x0010_¦ÀuæPÐyä±ÀIH:a­p¢ÀT°ªÖÆ¨À_x0011_Ú=wJbÀÌB9È°Àd! §Àªõ} áË®À\`õ%_x0010_À_x0010__x001F_r3å À_x0006_M¼¸ÀË¬ _	Q£À¦0Ü]ô©Àß_x000E_mÕ¾¢ÀÔè_x0003__x0003_·6¯Àí4J¥ÜR¦ÀÖ!Rä¨À Æ_x0001_ÿ¥Àq_x001F_ãå¤Ài_x0016_ly*ÀÈaàªpº¨ÀF^´_x0006_äZ­ÀøF¶ê£Àát¯ªÀlÿpØ¾_x0004_ À¯)Q¡ÀÈ£((¿¢À_x0002__x0006_Vý$¸¤Àé0!¾©À jñ§ã¡¦Àx)Ô¯»à§À¡/GÏW®©À_x001A_a²o¢ÀÝºÀ_ö¨ÀÔßàNd±Àx_x000F_ÈW_x0005_¥ÀPqÊ~_x000F_â¨ÀNaüÈlÀ_x0005_ÕÉpÕú©À&lt;`&amp;úC_x001C_À_x0004_EÓ0­(¨À®Å=ïI¢À.r;ËV¡ÀnI} 2_x001B_­À8LÁ_x0003_u©À:Ø_¥¿vÀn»zæ¬½§ÀêÞ½_x001D_IO¨À®fåÀþ_x0004_¤À_x0019_Í_x0001_ýa¡Àù_x000D_öx@iÀ£H¡À¼°õ¾Ë¥ÀsLh±j À0ÿ:iz¤À7uC³§ À6¡t¾0}³À(Í×G°Àt3¿_x0001__x0002_üÀ&gt;t'Vn­ÀÉ+èã)¥ÀÝz²çTrÀÊÌ_x0017_Q®ÀB KÙ ÿ¤À?·_x001A_~eÀXhÉNw_x0015_¡ÀFv_x000C_í_x0010_À37KE«À	_x000B__x0015_ó¬À2å%@¨À[ýl_x0014_U´ ÀîI_x0010__x0019_ä¢ÀVm_x001F__x0011_±ÀW_x0007_7_x000D_Å¤À"çÎ©Àbm&amp;{ô²À)_x0005_ÆG_x0005_L©ÀB;Í-«¯Àæó½Àì(#?¢À_x0004_ò60±9¯Àë8$KZ¥Àt_x0013_XÈl©ÀH_ñ£Àl¾[á`¤À_x0004_½3_x0004_§]¦À.ÎñfBw¡À©,_x000C_tÜ£ÀÌÌºéd`¨ÀUgoÌ_x0002_¤À_x0001__x0004_Ç­B Þ_x0006_À×_x001C_WíÝfÀ9þs?²±ÀQÜrÐ®y¡Àâ±ÂæóB²À¨_x0007_ób¾]¢ÀÆÚÊábó¢À_x0016_~e2Ó&gt; À6È¿ì_x0002_ Àq_x0005_[~¾8À_Iï}¶²Àî/6&gt;/ë«À?Zß/¹¦À¾_x0007_²àX«ÀÜçsQ©Àª÷WA}ÕÀ¹_x0018_IìGR¤À=3ø:a¤ÀNð_x001B_­ÀUþéo_x0016_	¨À¦$_x000C__x0002_ÀÆ_x001F_¿X½ð¤ÀîôÒO&lt; À$_x0003_¼*Hà®Àé_x0013_ôÉPÀä&gt;jpê÷ªÀ$üqÉìëªÀ6QÆwµ_x0010_§ÀÅQÜÈÚÀ|_x0001_»u±+±À¦Qm!ÎÀèl_x0017__x0014__x0002__x0006_}ªÀ.²«§À§lJck¤Àè_x001D__x0011__x0007_QE¤À6õ×¶«Àðìì_x0011_&gt;e¡ÀðÓîÙÀ_x0019_¥À®°Ë2_x0017_À_x001E_cMç%¤ÀØ_x0002_º_x0019_ô©£À¢í_x0003_(î½À»ïò¢ù¤Àê`Ð_x0001_¿²¡ÀóÔQ_x001F_F&lt;¡Àê_x001C_ü°U©À_x001D_?c ÀµAÙö!_x0005_¦À?ÇrÑ±t£À4ÆÎÄ_x000C_±À,_x0018_e-_x001D__x0008_¯ÀÎP±xD¢ÀTC=-ÿß¤ÀE,sÿ_x0003_5¤Àu\)Ðb¨À E	×ûúÀß«%^¤À_x0008_ 7_x0005_V£¦À ·+èfJ À§v_x0017_Q_x0013_¯À¨_x0004_é1_x000C_À»±gö?þ¡ÀÉ@b°óÜªÀ_x0001__x0005_Ä0×&gt;SÀ¥ÀH÷§_x0017_(ÀÍûq_x0002_j¢À®_x001C_5u_x0014_¡À_x0018_9_x0010_¬z§Àhöê_x000C_P{Àºo_x001F__x000D__x000D_Àò_x001A_À&amp;T£À.¿1ò_x0010_¨À7£²á)«ÀÍï®FPÐ¨ÀÚËÝ_x000D_V&lt;±ÀVq}ÞúÀ_x0010_7åkðZªÀ¸Ï×ÆÆ[°Àï[_´PW¡ÀÛ_x0013_Ë_x0004_¦¡À:Jw³_x0014_¤À_x0005_Ûb$,÷Àlùæ)M+À¾Q_x001D__x000B_¢À6§ds$_x0007_ÀÁþ#ÀãÀÚBxsÍ§À²¡_x0007_W"W¨À¸£F_x0017_þÀp »C¦À¦°dlÛþ¥À¶_x0003_N×¤¥À_x0006_­µO_x001F_rÀ²ï\;x¦Àrq_x0001__x0002_j_x0006_ÀæbJê_x0006_£À'PYé_x001D_À_x0002_±ß¯_x0012_ÌÀôè¼_x000C_¿¡Àr£RÜ?Ä¬ÀnÒ¤Mëd§À|£Säû7¢ÀÔj.-£H¤À¼ÈñþÓÉ£Àm¡EDdx¥Àù_x0008__x0019__x0014_K¥À`+_x0019_í_x0006_ÔÀm©_x0017_T_x0001_ÏÀêf¬[.¤À%_x0018_[Ò_x000D_$ À+¹Ö&amp;F¡À`_x000B__x0016_Oj¨Àô_x0008_¯«;¦ÀÆ#ðjé_x000B_¦À_x0004_áãaúæ¡À1__x0016_[)h¶À&gt;_x0003__x0003_ãóÀ$p8ý¦Àø_x0003__x0016_µGïÀÒRÉ1V§Àx¬3Õh¥À%ýÙ&gt;1{¤À|vW¬Àµ2_x0002_S¯Àr_x000C_A-1G¦ÀElÌT)£À_x0001__x0006_Gç¨_x0006_±+À&lt;c¾Hm¤À¨Od:ÛPÀg5A_x001E__x000E_¨ÀÐ_x0016_£ÍÆ À¶;_x000E_¯¥´ªÀ¹Kø¼V?©ÀD_x0010_Îq¦À6±_x0004_*Í|¥Àßâ&gt;kv¨À_x0010_¼HÙsÀd»Ê¿Él¯À_x0012__x001D__x0003_·s_x0010_¢À*_x0006_:,Ý­¢ÀúGT_x0015_TÀ*'­nÂ_x0004_¢Àê"¾d6_x001D_À{èé_x0013_/³¥À.án;-©Àl_x001F_Ð6õI§ÀVÌÓ0¿£¤À¦_x001F_Q#­B¤ÀÈC'O«ù±À_x0011_grè_x0005_¤ÀÝ]/ã_x001E_£ÀÓG#_x0012_ûÀ£ÀaG\/bÌ¥Àº1¿_x000D_!°ÀUX	&gt;J®ÀÊ_x0002_&amp;Ç0 ÀÑ_x0001__x0001_bz¥À_x0005_^_x0004__x000F_)» ÀZî_x000B_|m*¥À³þP1)îÀP Ohv£Àãx«_x0013_eøÀ_x0018_3§§À._x000B__x0001__x0019__x001D_¥À¶1d+¾ÛÀ¸*£¾_x0010_À¨)¾'ti®Àµ´­ß&gt;,¤À:_x0015_J¬n­¡À_x001F_Ü_x0001_¡ÀRVY)è«Àµ®óR\_x0002_«À	_x0015_¥Ãþ££À4ÿ»ïU¢ÀH_x0005_E_x0007_Ã®ÀL-à_x0003_ð£ÀHË3_x000E_°¥Àx©ÍjQ¤ÀÒ#Sÿ» Àv¼Vv¦Àd_x0008_îË_x0003_ÀQ_x0002_mI¦¢À0ñ6¨S¥À¿eNæf±ÀE _x0004_è_x0006_¥À|c-ZRÀØ¸ú_x0017__x000C_©©ÀMc_x000D_´¤À¿1¤É¢À_x0001__x0002_Õñg!î_x0011_´À&gt;ræ_x0004_&lt;;À_x0014_ÞOÇ¬À/d þ¼ÀÑwaº6±©À%(9³PÀÀ_x0001_¨_x0004_&gt;ú¦À~ÊgwKÀ&lt;_x000E_Pp6£À2	·¥_x0019__x0001_°À:ÊøfFÀÿ_g( À_x001C_`©À_x001E_J!Âut¤À§ì´¦À2¢Àp;55`§Àlf®bH£Àb1ñÀ)gFXXûÀ_x0008_!L_x0015_;È£ÀôI£¨Q¡À_x0019_2rÏC£ÀÉ%KRï[ À.ò_x001C_Z¥Àz67éWÒÀ¾î¶±nÚ ÀtÉññ¬ÀP_x001A_ù_x0019__x0008_¡Àp¬ÓßºêªÀÂ²_x001B_TÁÔ¦À_x0010_±Öw%¦ÀH÷u_x0013__x0001__x0003_As§À_x0002_ø ÀSîMÈ ÀBLx À$ø¬®ä°Àd7D4É?¬À¸ÜQ¦+£ÀÿõHÛ% ÀñíUÉi¤ÀÄäJ _x000E_«Àé:t_x0004_cÀ2,&amp;ÆM¥ÀÂR_x0014_K¨Àcôo6}D£À$Î[[I×Àµ}_x0008_²Sû¨ÀQ_x0012_\Ôµ_x0003_¤ÀâÎìG¾ªÀ^UQMs À_x0019_@_x0003_Á_x0007_ÀX×_x0015_&lt;À»_x0008_Bx_x0004_Í¨ÀtK"¿_x0015_®À_x0007_2&lt;¯ À ÖR´¼£Àó¨f¸ZvªÀ±|hÀ~¢À/¢_x0008_Òá£À_x0003_x_x001C_7$ÀöA^þx§À"_x0012_°Ãì_x0008_§À_x0007_5d)¢À_x0001__x0002_Wò_x0019__x001B_ªG±Àh^']SªÀ2Å_x000B_âUU§À*óST¢Àik0^«Y¨À0ÿ ¦Y§ÀÂ|±%5²À ¿ÿ¡_x0003_m©Àq­{9_x001C_ë¢À&gt;J$À.çn~"À_x000F_UÄrÑýÀÓt_x0012_$S­ÀD`_x0014_Jß¨­À¡Ó_x0016_ø©ÀÏnD_x000B_¡À·_x0012_`_x001D_£ÀQ÷w_x0016_ûÜ¦À¹ÐI_x0002_5 ÀGÁ¥Ù}_x0005_£À£_x0016_ìàs_x000D_¯ÀéWôéØZ¦ÀÊO5éÀ¡Àð_x000E_¨h£üÀL/¯_x001D_ÏÀó¨_x0006_x· À¶dÀÁ¸é¨Àkö8¡À_x000D_òý_x0007_ç¤ÀÐ`º¤_x0017_¥Àüh_x0018_±g¡À_x001E_¼;õ_x0002__x0003_èëÀÜþô`5Ö¤ÀÖèò_x000B_¥ÀýØG³¨Àó ¿.EÀ/scÀ´§ÀòÀø[Z§¦Àf_x0001_Ôt£ÀºâÁ-ë¥À4_x0006__x001F__x001F__x000C_§ÀÛ_x0013_cÕsQ§À­dk'¦ÀFë£Þ¶¡ÀìM=}ç²Àà_x0014_ä#¦Àp_x0010_ýÃ¼®À_x0011_Ñ#_x0003_#_À4ú®&lt;Ü¤À÷ýáC¯3ÀK_Ú;û@©ÀÜåË» ÀwT1«tìÀ$ï¾ú)_x000E_À__x001D_!ªo¼¤Àpeß_	ÞÀðN_x0019_ÃGäÀó_x0001__x000B_À_x001F_aªßv«À_x0019_1¹¤ÀN_x001D_ÎúãÀå¿_ï§ÀÌ&lt;³`^¦À_x0001__x0004_Ç_x001C_4)_x0011_ÄÀþæ¨ß_x000D_­À¦ªøRjÀ°áßêG¡Àr@|+¢ÀbÌXÁé&lt;Àª×¹Æi}¤À¡¼kÀ¢ ÀHf´´ÀÌÏlQÁSÀÅ)øi©ÀÎýÓ%­8­ÀÔ0_x001E_'t¢À½¦DDçÀÉF_x0001_A°¡À~fGí´£Àb©:k¾À|t_x0004_ô_x0001__x000C_À_x0008__x0004_ÆD¯3 À_x0002__x001E_íxÀqì¥±D_x0010_ÀÂQ)¨÷0ÀûÍÎZJ ¨Àn¿_x0007_Í¬¦À~Á_x000C_m(¡Àjø§NYP¤À_x0011_¿¨ÀÕ¤À_x0018_Ëï_x000C__x0003_²À_x0012__x0010_±_x0008_Ü,¥À@ë_x001F_wr¤ÀÞ¥'}³p®ÀZÃ j_x0002__x0004_%°ÀÁ¿VlN«À ¶_x001E_AX7£Àªæ]`¼1¤À_x001C__x0003_}&lt;þÀ¿Ûmµ À¨_x001A_ØÀ´é£ÀòuÐ+¤¦À=~SnöÀ3&gt;q]KÑ¤Àô8ß&gt;+#ÀÂÇ×~ü¢¶Àà*f$Ñ£À.¹û_x000C__x001C_¢Àý_x0005_Fha¼¬ÀZ³RÝ À&lt;4î#ö_x0016_´À_x000D_O¢¥±¡À£¥_x000E_0wÀ"P«ÛTNÀo)á?|èÀå_x0010_î_x0001_¶Ó¢Àcà_x001F_ËlÕ§ÀºÇ{rËð§À.=lüh_x0017_©Àq¦_x0019_ï¥À LUÌrµÀÿ]ò;¯¢ÀÈZ´å¢3À¦²_x0002_;Û±À_x001A_)_x0002_µÀãØApTL¡À_x0003__x0004_X}ã%Â| À_x0017_ÝdZl: À	·GÝª ÀrE_x0015_Q_x001D_I¶À[ ¬æ¥ÀÛÌ_x000E_4÷ä©Àî!çÙ%±Àà|ù_x000C__x000F_e¤ÀHà_x0005__x0019__x000E_¦ÀD_x0002_Ù	×§Àùó9WkÀ_x0002__x001B_0õi¬À&amp;M´5Z$¡À!Aàö À_x0006_¯ùJ0Ã¡À_x0019__x000C_¡OUQÀí_x001E_.Þ±¨Àe_x0008_Z©À_x0008_R _x000C_2¥À_x0013_nàÔ¡ïÀ_x001E__x000E_ Á"£À {_x0001_ _x0004_°¯À_x0010__x0001_yV»ýÀ²FÈ^ª_x000C_¨ÀÜ_x001B__x000B_Ì_x0006_m¬ÀZ_x0001_}_x0010_±£À_x0007__x0006_3¶_x0007__x000B_¡Àet0o¹ÀÅAç£lªÀRï­hhVÀK¶_x0018_í½£ÀùÆ_x0002__x0003_Ì¢ÀdîS_x001A_ß8¨Àn_x0002_¥_x0007_+ÆÀúàD_x0011_Ã¾¨À8à{ß_x0001_Ä¨À_x001D_¢ì`¤À_x0015__x0019__x0019_¥)=¢À_x001D_6Úë*ÀØ2ÈwÕÀú_x0011__x0002_._x001F_¶À7éÁ+_¢ÀQ¯ê[_x001C__x0012_ Àdk§_x0005_Á¬À6Vt_x0002_X0¥ÀøL)-yWÀNÊåL_x0015_¢À_x0004_#4L1æ¦À_x0005__x0006_(hÎ_x0016_¤ÀDo©Á$®ÀE²@oº9¡À¸SC9It¬À_x0017__x0008_²³©À`Aµ_x000F_²ÀÒÔL¾~ú¨ÀFv§_x0018_ú_¢Àª/;ãÝ­¦ÀBà©éç«¤À(®_x001F_9åÐ¥À3Ý_x0004__x000D__x0011_¡Àq_x0001_ª_x0012__x0003_¥ÀÊÀË Êµ£Àâ¾¾U_x0014_3 À_x0002__x0003_ÆE_x000D_·M}¨Àå;ºiär£Àò§oGÛÀÓ¹ªÔ^ Àð¡(Ð@_x001E_À-Z_x000C_ÓØ¦À&amp;NÜ_x001F_3ï¢À_¼xþ¦Àn_x001A_úù_x0016_ªÀpúkÅñðªÀD_x000B_Ê_x0014_(¨À7^JÙÈ£À@ÈùÏÎ¡Àðã¨n£Àd+âPi«À7_x0004_ûæ¿«Àúý¬\¨À*ÿ°ðó¢À3áª¡À_x0010_Üó|ÀDs#a"õ¨Àxa_x001E_}m¥À%E£á£¡À¾X ûK¥ÀÍK9!&amp;)¯ÀÆ]«i¢_x0001_ÀÅo%û_x000F_5¬À2M.b_x000D_kÀÐÝü?ö¸ ÀH0L·-¤À,Ô¹=}ù«ÀúkÖ_x0001__x0002_±Àlã=¢·ã¤À-_x001D_(úÚv À¾»á× ç®ÀÑÅ_x0018_×7_x0006_©ÀXê¿£¢ÀæÇ§¤_x0006_¢ÀÊÇÛ¥ÀTNç_x0004_ÑF£ÀVOÒv_x0013_Á§À`/¼9¥§Àjwþö¬ÀÚã_x0007_üÖªÀ oj.J4À&lt;'`ÍµÀÖ_x0016__x001B_&gt;_x0010_[©À=Ü6¼À_x0004_÷þIÀAÓY§Ö"¥Àò_x0003_ôÝh0«À&gt;.Òëôþ¢ÀH_x0014_F³$|²ÀOH5yP Àæ9_x0011_¸_x0006_v®À¹XzÕ	¾¤À ÓU_x001F_äv±ÀVBÍ±J_x000F_®ÀRoöhÚÑÀ9ºßh´ÀKr5ãÝ¤À_x001B_Ç&lt;À»YèªÄ¡À_x0004__x000B_iaQ@_x001B_¯§À(qo_x0013_ê¥À£ð ûí_x001A_¡ÀÂ_x0004_A¥_x0002_ÇÀ·t_x000F__x000F_ÒXÀ_x0014_#Ö½1_x000B_ À6`D_x0007_aM¢ÀÌ$_x0012_ÆS8°ÀÁ:áB%YÀdA,{¿©Àµha i­À_x001C_ »cÅÝ§À4Â¡_x0008_Ì¤À:ÈÄMÌªÀ_x000C__x001C__x0018_&amp;H_x0003_­Àf*ÌT]¬ÀA_x0005_,_x0003_¸¤ÀoiK_x0001_®ÀÌ¤Hù¦¤Àü'héºt¥À&lt;Ä_5OÓÀª9_x0005_¾É1ÀHÍ§Qc· Àê}#_x0013_u§Àô&lt;çðÑ¥¡ÀØ×Ó_x001F_z_x0011_²À9p_x000D__x0011_~Ï¥ÀMF[c_x0002_¢ÀL_x0006_çÞ±p£ÀÔ_x000B__x0012_Yª	 Àø®&gt;_x0017_}¥À%Lïç_x0001__x0003_HÙÀu³ _x000B_ùÃ¢Àú'r§I_x001B_¡ÀÒà$çµ¦À_x0016_ÈK­"¦À$[äV¡ÀrrµcÀÀÎ0ô_x001B_D¥Àa_x0013_yÄ`3Àm¯Á²_x0015_E£ÀYª)_x0011_è¢À_x001E_Ê4Å®§ÀæãIuw&gt;­À~jÿm±Àùñ?y³¡À_x001A__x0015_²0N¦À_x000F_úsKhûÀ¶º_x0015__x0018_¡À:_x0002_Ao@m²À_x0010_³_x001A_*_x0002_]©À_x001C_zÍªi'¤ÀÞY_x0016_XQ¨À#_x0014_µ¬ÀÈx6,¤_x0005_®ÀòDØº_x0015_h©ÀQ³)Üj¢À äÜk#¤À_x000C_	h_x0010_Ä	ªÀ·_x001B_Ú+&gt;_x0001_ À8Mfïå À·´övL®£ÀûK5{Ñ£À_x0001__x0002_2é_x0016_²2_x0012_®ÀbsjY+¥ÀæuºçäÀ?_x000F__x0018_&gt;ò¡Àµï«_x0001_&gt;ÁÀæ_x0013_J±_x001E_ÿ Àî¡_x001A_×DË£ÀèÝàd³í°ÀÖgt´6¦À_x0004_&amp;_x0017_»boÀüEýjµ«­ÀERn¯'£Àl_x0002_«+¦À$Î¶#_x0019_¨ÀO¸jå_x0001_¸ªÀ_x0002_ÃEÎj¦À_x000F_±÷_x0015_,£À_x0006_ýlÁ ¢ÀzÄ_x0019_T¨Àz_x0004_f¥&lt;\£Àicæ¼Å¨À_x001F_H|íÀi´gUá À¼äO_x0011_&lt;Z¦Àø¾Îß_x0019_×¢À:_x001D_/¤öt¡Àj·£gÃ°ÀýV_x001A_-@¦ÀbÛ_x0002_¹ÀõÒ¦¬_x001D_æÀf¶_x0001__x0002_«Àïæ_x0003__x0004_ÙFÀ7_Ä¯eá¡ÀÀ"FåtB§Àãv£nÙQ®Àbz_x0002_ß"©ÀV_x0002__x001B_éë_x000F_ÀÞL_x0014_.¡À_x0003_ñït/Àï+ÕZÒ©À]Òªð8À?ZÝg¹×£Àî¶É»_x0003_ÀaAy¯_x001E_* À+Æ­_x0019_9­À¹Ã_x001C_úñ_x0010_¢À_x0019_RæC{³À)Û_x001E_©_x0011_¢À×aH¡À4Å_x0001_3Hß¡À_x0012__x0015_Fµ&gt;À7Ã_x0004__x0015_x¸°À£l|$_x0016__x0008_¨À°å_x000C_ê_x0006_ À¢t#®&lt;¢ÀA]s'_x000D_Q¢ÀÒ_x001E_jUI_x0004_¡Àh@xéÙ_x000E_¥À¾¨BO³ÀaÁbÉ¯Àû_x0012_E3!×¦Àì¥ßì_x0018_Ü¡ÀÂ%ó|NÀ_x0005__x0007_fi_x0013_½Q¥¥ÀÂ%=Úù¥À_x000E_ûø¦¯ò À 1©¯)¨ÀVµïï~BÀ_x0005__x000D_Å[e=£ÀZäS¬_x001E_S¤À"þ_x0003__x0001_¥¬À4_x0017_ím¦ÀÒy*_x0003_d}À&gt;Öµ8_x0003_º¡ÀÁ_x0016_Næ_x001F_¥À8ñZ_x0007_°Y ÀJÀ´_x0008_«ÀÒ¸_x0002_a9 À\¢&gt;³_x001B_ ±À_x000D_¥wÈÎ¦Àô	(NØ¢ÀPìJÊ_x000C_aªÀí¼³v}¢À&gt;ê×_x000F_ß¢À\U©ÊIi À¾Â_x001F__x0002_¬Àxaú[_x0006_«À1_x0006__x0016_úcb¨À¨«õlRý¥À=_x0007_Fö_x0012_¢À_x000D_`Y_x0002_SÀWd_x0017_%_x0004_§ÀÈ:º¸®À×_x000D_ª¨Yz£ÀcV_x0017_ý_x0002__x0003_.£¢ÀJ=_x0013_¯_x0005_Àv(õÌ&lt;°À,Ìe4_x0015_J¡À6ë7aV¡Àr©SSÑÀ6¡Ê_x0012_F_x000C_¤ÀYî_x0003__x0019_¢ÀÖø¼Ö¨À.§õÚß ÀºÞ?À+(Î1è ÀÿÒ[t_x0003_Àp6_x0011_q3&amp;À!_x0018_¦À_x0007_bW	À¢À_x001A_dÉz¢ÀÂU_x0004_Sê³ÀP_x001F_\.Îs¥À_x0001_Èùy*­Àwtµ1Ì¨¤À8wXÄk_x0007_²À¶ßÛ_x0004_	µÀÙ_x0003_(UÀ«!_x0007_õ«Àj¼{Î}k°À	æ&gt;ÚÝfÀ:}Hë¯¦Àf	ò_x0004_;^ÀÀ_x0014_?_x0018_¤B¥Àã¬ØØ;À_x0017_P^¨»pÀ_x0002__x0004_ËÖ8_x000C_H¤À_x000C_X2_x000B_8ÇÀ¸l¬Ü¡Î¢À^	ÉÓí¤ÀN_x0001_ëé¥À:×óP­æ§ÀoÁðàòÀ_x000C_ä¬ÙK_x0017_¢ÀNµªN-¬Àî_x0003_éXÈ*ªÀU	UY¥ªÀÉf8!Ý ÀÏýà_x0012_;¨À_x001F_¼2(À{Ò_x001B_*¦À:ØØ_x0008_£ÀYmòt(£Àß«½Ö_x000F_À£a¯É_x0003_®ÀÐ1çò_x0007_Ð°ÀªÊ AùÙ£ÀÒ¤q«FÎ§ÀjTw°¢Ê¡ÀýDÓF2ÀâÙÃÚ ÀéeªèÛ¡À¨_x001D_ÉJ0¹§À±AUdø À?³@ÓIÀ¿YFáS¢À§ÐRª#r¨À6_x0011_A_x000E__x0002__x0003_(HÀìôp_x0015_ZÀpê*_x0010__x000C_5¨À^ÚíÎ*ÀÊ_x0001__x0015_´«¥À|ýÂ¯ÄCÀ´%éä\À	v¼	Q£À­«$¯' ÀºMùYÞÀ¬	v§_x0010__x0006_¬Àl,é®T¥Àlé_x0016_(#¢ÀYyÄ-§ÀÖa_x0018_Ø§À*_x0001_¢	e¾«ÀwU®_x0002__x0014_©À{U-µe¤ÀT|ñªY Àä³U¹àF¤À¾Ã[GÌ_x0017_­Àab~Ú:ó¦À¹xH´U=¡Àü^ôHÐÀ"×_x0008__x0013_ë±À´vy«_x001F_&gt;¡À0V_x001E_Nch±À	§_x0018_%¤ÀÒPo¥_x0001_±À_x0001_ªÌªÀßï_x0010_Án¦Àøâ5ûw¥À_x0002__x0003_³ÏÏã°À_x001E_YÿîÖ_x000D_¤À_x0002_,!Mñ¡À«%A_x001C_å¢ÀÆ_x0012_ÎýóÞ¥ÀBVÄF_x0015_¨À¸_x001A_7_x0010__x001B_ÕÀ4¦Zc­£ÀÕad_x001F_©ÀÛ_x0006_ûhq¡À_x001D_ZM¬¹ ÀãDÂÀM6_x0014_nIÙÀ&lt;-ÅãjªÀ½OÍ¿ø¢ÀyID_	¤À =_x0006_Èä¦À_x0010_ØÛØ¥¨ÀÌñ	"_x000F_ÀçIás6(¢ÀÅ!¼e_x001B_¨À^ù$YJÊ©À_x0017_øëJ_x0001_®À~_x0012_³5ò[¤À÷É§Àü2ÑÛ5_x0002_©ÀS@_x0016_ô`«À_x0017__x0011_ÓýS©ÀAª~éª­À¼É1·ùñ¨À0_x001E_B¯æÑ°À_x0002_âÐ_x000C__x0001__x0004_ôÀÇ6þâ© À_x0011_Â__x0019__x000F_á¥ÀæúÏrªÀ_x0001_å_x000E_)/a¦ÀÄf_x0014_/¯£À7à|_x0014_2_x0014_¢ÀÙÃ_x0011_4¥Àõ_x0002_þ_x000B_	¢À|¡ÃÞ¤ÑÀ°Wl¨Àþï_x0015__x0005_±°ÀÆçHl&gt;_x000E_ªÀ)äzjÃ*®À0$Jæõ_x0003_Àê¹§Ù_x0010_y ÀÔÇ3F³¦ÀõÏ¯c5¨ÀúLÿàéµ§ÀëÚøESñ®Àj_¼iÎ_x0002_¨ÀÒôB(¤À?¹?{B¢À&lt;P0)o¬ÀÕÈ±Ý_x0014_ÀÃ¹_x0003_â¤Àñ4¾¦_x001B__x0016_¦À«ÔpÛ%µÀÀp_x0013_&amp;õ£ÀÀªêHe¨À|j._x0011_Rb À¸%nU_x000B_nªÀ_x0001__x0005_22AGÀ5é_x0013_è_x0002__x000C_«À7e_x0005__x001C_ ÀÚµ&gt;¨_x0003_þ ÀÈÿ_x001C_eÁe®À¦|Ì0À6Ê6_ÎU¨À¼={_x0019_#§À¸õ_x0002_Ù_x0016_ÀÉ_x0013__x0004_èÅ_x000C_¥À&lt;+_x0002_|ìú¢À|_x000F_(ÃÃ§À_ï_x001D_»¾Þ°ÀA*×trx¡ÀW4üQÖ°À`pÀ!_x001E_ÇÀ_x000E_Î2Ý§À¼èY_x0018_©Àz_x0015_©i½Â¢ÀÝ¯ý¤a¢ÀÆFÍ/¨ÀåU_x001E_ÍªÅÀ&amp;:æfl_x0003_¡Àrþµg8_x0008_­ÀKuàG*À½{_x0006_S_A À²æÊëÑ¬À üt¯©À»^v_x001D_¡À¢$Þ_x000B_0£ÀÉIÙhI¢À_x001F__x0017__x0005__x0002__x0003_HK¤ÀA_x0015_ÃO-!£À^¿sbâ_x000F_©À_x0008_ÜaÂ¯ÀOÎ_x001A_Rsÿ©Àv%i/1´¢À#ëôéßb©À_x001E__x001D__x0008_å ¼§À2Ü_x0017_1ªÀ_x0017_Z(§¦À6Â_x0004_Ë½¤À_x0005_Hïß_x000F_£ÀþmÆv_x0015_ª±Àv_x0010_ÛÀ_x000D_záxú¬¤ÀÉJléÎÀ_éX=Ð±ÀLø_x0001__x000E_·£ÀH¯!NÜ§Àp_x0016_î¬YàÀJë9AÖ/¦ÀÈ!C_x001B_H¥ÀTNq4úÀl|7°ê_x001B_£À«\,l¢Àë/_x0003_ÀsY¤À_x0004_¤0Î²À_x0014_[g«Àfÿ4Ã5»­À¡iì_x001C_üØÀ¼_x0018_dN_x0016_ÀVõÇ¾ËÀ_x0002__x0003_o_x001A_I±£²ÀÐ_x000F_z_x0001_Ús¦ÀZp7AëÀ_x0015__x0016__x0003_X$Àø-C'Èë¢À¾Y_x000C_/ºµ¡ÀØ_x0019_j_x0005_d¬Àzî}ï~È¦À®è_x0006__x001A_oªÀáÅÕV£Àà9rp/Ï¨ÀX_x0013_âðø®ÀÚ^©È¸¢«À±V~_x0012_q'¥Àä³âÊ¦§ÀJ(q_x0016__x000B_°ÀÓµXò¨ÀàEH®;N Àªûê_x0010_À_x0002__x0012_ö{¢À±ÇP_x000B_f+ÀX_x000E_ô§ÀUúÿ¹p&amp;ÀîcÎ_x0014_óÙ¬À³ô¿«Í¢À4A_x0014_à_x0012_ªÀîï#½YB¡À_x000E__x0017_@¹ªÀÚIÞv¡À^Ý5_x000F_;À_ÝÜúÒÀÐÇ"Q_x0002__x0004_Ã_x0004_ À1ç¶J½¡Àc_â·¢À6ÖsUEàÀ_x001B_Æ±_x000D_·¨ÀÕÈ 5¤ï£ÀrÛ³ÀÖ_x000F_\ø5kÀ&gt;'úM_x000E_¨¾À&amp;:ªÖ_x001B_HªÀôÇ_x0015_ª8§ÀØÎ_x0003_&amp;F­À|àx_x001E_øm¢ÀÂyHeM_x0012_¥ÀèvºB_x000F_Àâ_x001B_4Q_x0002_QÀ_x0015_v_x0017__x0017__x0012__x0019_¡À¥&lt;C¤Ø×§ÀP$_x0016__x0017_é¯À¾0iæÀî¤_x0014_¸¿IÀðÏ`öÀ _x0017_ürØÀ- #§0Ò¡ÀýºË_x0018_ÊmÀ¸~_x001F__x0001_¬¨ÀnHÆ_x0012_ðîÀJ4íWbzÀ_x0008_àÆÊô°ÀÜGÐðþ£À²)ÁiÎ_x000D_¬Àò/	ß7;®À_x0001__x0003_÷_x0015_Æu£À_x0003_LÙ(øÀ§~%iÖ_x0006_¡À¶_x0008_×ÿ-G²À¡_x000B_Z$/VÀêÜ¾_x001E_þÖ£ÀÜw(ÀªÀ®"_x0014_X¡À+_x0012_Öf9ô¥ÀÖÒ_x0002_2Ò±«À_x0012_p_x0010_hú|ÀChrÓï«À_x0001__x0019_ð&lt;_x0016_¡Àö~ð¢l½ÀPÓø¤q+¤Àÿ_x000C_ý£À_x001F__x0019_ç×ú	¢Àô8B1+á ÀâpÍ_x0014_À.Ég íÆ¡ÀZøGå_x0014_3§À[_x0002_z_x0007_.q¢Àá=Ù¢a_x001B_¯ÀÐzN¬ÀÇ&lt;Ó_x0004__x0005_PÀÝ_x0004_XB_x0003_CÀ4Yp²§À»5k³_x001B_ÿÀ=¢ÔÚæ(¥À¢µ½LÍY²À}¥_x001C_qèêÀ¦_x0019_XÃ_x0001__x0003_o$£À_x0003_v&lt;!WF¨ÀÒÈx?ò¥¦ÀØë+_x0006_D­À¡SÀ·^¥Às²ÖtYE À_x001B_¼6_x001C_¼Í À¬ââ\_x0008_z°À_x001C_íðõªÀ°6_x001E_ûû{¤À¨@Äw¡Àôìñ_x0002__x001B_×ÀØ9U4¦¿ Àö2ôÜ)2¢À´ Í¢ÀVZÃÔì_x0017_¨À'â.ZçªÀ§_x0004_©³ÄÆ°Àì_x0011_§¨X¥ÀX3É±À&amp;¥t_x001A_Ì¢ÀÜ%ÁX Ñ¢À[üF_x000E_×Ë¦À^g_x0010_TO§À­F-Ì¢À²J_x001C_§T®ÀÅÝWo«À_x001E_@y­û¯À_x000C_ß_x0002_%&lt;/À7vMM ÛÀ!ùÎy__x000D_¤Àõ&amp;tÊA®À_x0002__x0003_eÊ_x0018_Øõ4±À¶_x0017__x000C_úU£À{_x0018_LM_x0001_Ò«ÀB_x001A__x001A_&gt;Ê¤À"E(J°ÀìÜÿ±x¥À&lt;©=ÀÕwÀ*á!ãÇ¥Àm¦Das±Àxï'_x000F_Å©À_x0006_sãô@­À4fÑßÀ@0Èý:î¡À¹×u_x0016_¤£ÀÀÐº_x0003_À.Óñª ¨À_x0001_\®£_ À_x001E_3{_x001F_¢À_x000E_¸´_x000C_£´À]ù_x001E_"¯ÀÁ_x0002_ßhÆ§Àãù·±OÀ&amp;{ÏÊÊ_x0002_£Àdj[_x0006_À¯ÀÊñÂiú-ªÀMÉCDÀ:Ô_x0016_jÀÔ*æLm£ÀóQèZñÀ¡¹ï¡ÄÇ£ÀÎ²øMg7¥ÀF'm_x0004__x0005_hy¤Àú"¼:a¡ÀêðbX_x001A_¸±À#ð=¶¯¶À¹¿BñÕÀØ BªQ¢À%#ºA_x0003_I¢Àæßñ½_x0008_Ð¤ÀÚA+_x0001_C«À_x0004_QXÙ®À'L_x0019_l$ªÀÚ´Rný¶§ÀÂ´_x001E_WC¥ÀV;Ë÷_x000E_ü¦ÀTÎ_x000E_à¥À+ÄñR¤¡ÀÕ_x0001_,¼Û¢À_x000C_¿_x0008_cÊ?ÀKDûÒìr°ÀMrÛÓã£ÀU7òfÚ¤¡À`ËÖxF£ÀW¡.{Ü¸¡À¨0_x0013_·z¢À*_x0006__x001C_®2¢¥Àì_x0007_¹ãP^¤ÀÍ}Z_x0002_¤§Àèã_x001D_ÿÁ£À\³_x000C_ä~©«ÀÖ_x0004_Æ	j&amp;À_x0006_aõ?@Î¤ÀµPKÁ7¦À_x0001__x0003_Nôsõþ¬À_x0007__x0003_¿fï¡Àu7à_x0019_Ó¤Àª&amp;DÛuÚªÀ¬Ù{5TKÀäÜ_x001F_B0çÀ_x000E_þÒºÀ_x0007_ò_x0016_ ©¢ÀwYC@×¥À".Öa³¯À\8¶_x000E__x0015__x000F_¤Àd[½4ÑÄ«ÀÊZÆ_x001A_ÀãÛy^_x0008_7¡À[_x0019_8GÆË¤ÀÁñg*6£À?_x0004_ù_x001A_×À?DÂ×­Àêó¾Ã©Àvf'ð«ÀÎdÅÍ£^¬ÀY_x0005__x0017__x000C_³ÿÀkô¾µ_x000E__x0002_£Àä74_x0014_¡¡ÀrUuf§ÀH_x001D__x000C__x0015_Ú¤Àzæê¤sÿÀ¸_x001F_µ´a£ÀRöD$¡/ ÀÉx¸@:é¡ÀçW·¢Ù_x001F_¦À·²8´_x0001__x0002__x0014_Ü Àõ?Y_x0019_ûªÀF_x000C_}¨£Àó5GiCÓ¥Àæ6VOÜ­¤ÀÔ~,BNÈ§ÀÃ°¿&gt;ðÀ_x001E__x0007__x0006_JÍ¢À-¶­Ái¢À&lt;tJØL À_x0003_½RÀÀ(£ÀeÁ+DÀÖ³tv¢Àr_x0001_Qbùü¤ÀÜ_x000F_×ËÀ²_x0006_^M»À4/_x0011_ÇWÀÇ_x0018_:©À9¬½£ÀK-6¦àÀÏá_x0016__x0004_a¢ÀPÝü)£ÀÉàXÁÎ© À¬@yWà¢Àèzñ«ÎªÀ _x0004__x0010_lÀÌo§&gt;É_x0006_°Àq86ù=«ÀêÊTHi°À_x0016_ÃÂNüF¢Àí#zÄ¡Ò§À yÝN««À_x0002__x0003_Íâ¹¾E¬À_x0016_cöét¯¨ÀÒò_3´¤Àéc_x001E_û4© Àz®z°BªÀ½ðIZëØ À´èì6¢Àâ¾Å'¯6©ÀÉb7Åª¬À	¬D.û¥ÀÒ:¿/ðµ¤À²_x0019_b±òªÀt¼æ-,$À¾09±Ý«ÀP_x0003_Þ[à§£À^ø_x0005_Ñ_x000D_£À¯Î_x0010_çÄ¢À°|$_x0005_a¶À@õ_x0007__x0017_À{Ê§·_x001A_ ÀÒtD_x0004_= À_x0018_Àú¬À&gt;x$?u_x0018_£À9»IvÓÀû_x000B_Ã}s£ÀéR!,_x000B_@§ÀøÇRV_x0017_°Àâ©»øÍ	À_x000C_Õ_x000E__x0016_E°À+3Áò¸n¤Àú:C_x0001_g£À_x001E_sÈ¥_x0002__x0006_åº«Àæ_x0011_EÍ_x0003_¢À®N­Ã­ó¥Àör«_x0012_21¤À^a$L!c§ÀlJ¶ãÕD¥ÀKÀ§_x001D_Í¤À_x001D_EàuÌ[¦Àh=² 0©¨ÀrTãzñ©ÀÈçþ¤V­À'Í`É_x0013_õ ÀyópTO¡ÀM_x001C_ÌéªÀ?oÒ¡»¢À_x000F__x0004_&gt;¢ÀØþ_x0005_ È®À¼s_x0017__mÀ:-9a¦P À_x0001_:»j-	À·VÆð£À2(2²h×ÀÃì¬ì«xÀ_x0006_6®¤NÀeamõOãÀ^©®Ù£Àð_x000B_Û@7ÀÂ@hÆ¦:ªÀ2_x0008_M¹_x001F_ÖÀdø­ä;O­ÀÚ@'NX«ÀPªj)Ù_x0019_®À_x0001__x0003_ÒÇ±¡Ü¢ÀAô_x0003_Øó¤À"Ï¢7ÝÀ!)Ïjdå¬À_x000C__x0007_/-ÀnÐü¹_x001C__x0002_¦À¼PÖy_x0010_©À®¦ç%°JÀy_x0013_2¦WhÀã_x0005_¶kÉÀÅ¥¿ÕàÀ_x001E_\p0xf¢À°G¤O½µÀ¥¿~£nª¢À¹¾a+¦ÀÞÍø¹´hªÀÀÁ_x0018_ l«ÀBhªÎñcªÀ#¢A«ÀL;Y_x0005__x0004_£À_x0002_ÂS5]_x001E_«À«yÇp_x001F_¡À_x0002_ÂÌâA¦À_x000E_àÛ:xÜÀÀ{|µyÀ±Þû+AÀJ_x0014_Çµ_x0001_Î¡À4P?Éã%«À¾ü_x0015_b£ê ÀTv´É/_x0010_£ÀX¾ôÎé£Àx=vÔ_x0002__x0003__x001B_G¥ÀTýµI±_x0017_¢ÀvÄ"B_x001F__x0019_ÀteAÓ9=¦À%½iâ¨_x0015_¥À_x001A_@#ª_x0016_ À`I_x0001_§Mx¤À¼+S¶«`ÀjÔí_x0005_²§Àb@íZ_x0013_¢À¼ê,_x000D__x000C_¢Às=Åe¼³Àà{6µÀþ(Ýz©§À_gÉ@_x001B__¥ÀäÏ¬_x001A_Ó#À$	ý]ªÀ_x0002_?°Àt£KÖ(°À®C7 N®À¥_x0008__x000B_Ø_x0008_¤ÀqC;ÀZQE_x001C__x000F_=¤ÀØÛwY_x001A_|«ÀÊù_x000D_Wë_x0007_¥ÀC½dr-£Àâ"á®÷¥Àìên_x0017_o¦Àvâ&gt;O8«ÀãÌF3ø©À· 6ëwâ¦Àäe«JOß£À_x0001__x0002_¢_x0007__x0012_L¦À_x0006_¹_x0007_´¯¢À	-HOÃ_x001B_¥Àæ@ü_x0008_¼¡À¨IÒUîe¡À)ü÷ù_x001B_Àu~Ê4#§À_x0010_/_x0001_³LÀÎ_x001D_z	Û§ÀQÒö;Qã¤À_x0012_ëç2C¬ÀÐ?hÂHÅ§À`r¬í	s¤À×ªK±¹r¦ÀëØ4ÉÀÑÿ±²N®°ÀÐÌ_x0013_ý¡Àp5ïN_x0012_¥ÀeÿøbO_x0011_À9|§&amp;Ù¡Àf»_x001C_æÕÀ7Çÿ_x0007_¶)À8wÑ@Æ	¤À_x0001_êÇÎ_x001C_±À=_x0013_y¡¦ÀÉR¶Ål_x0001_¤À%_x0016_D( À_x0017_³ÍÃoÀÇ&amp;ùæÇ_x0018_²À¤ä®ÉO°Àðv­±@¢À@Ì]_x0001__x0002_À^_x000F_OËÀÎöF÷¦2¯À¢¢CHS¢¨À£þ%DÖÀ¡ønR¼©Àý_x0016_7_x001F_án¢À|«ã&lt;´¨ÀyMPxàÀ%½{Në2¥ÀÅwT¬Ãs¨ÀêVµæ¥¤ÀþÝ´Ã¦À÷ûá_x0003_5À¡dCj _x001E_À_x0004_]_x000F_ð_x0012_ÒÀþ+7ÏãÀ±ÙJ0SÀNá³ÿº8À°'q_x000B_ã³À·_x0007_3 _x0004_¦ÀÛ}å¡sÀäãÀçTÀ\	*LÀ÷enÄ_x0014_¡ÀL¼¸_x0007_ÑjÀåWIçÛû À_%H¨Ý¯À¡§÷£Â}¦Àz«ÖÎG£À9ç,¸jø¢Àù5ph_x000C_¤À</t>
  </si>
  <si>
    <t>10194214c1948ebb66d964d527b51b80_x0003__x0004_fì\_x0018_C££ÀIÂ?ã¢ÀÄvlè~¥À¶WÑ1_x001E_¤ÀT|&gt;Z_x001E_ªÀßÙª¦ÀñÒ!ïÁ^©Àp_x0006_ÒËÕ¡À²33uL_x0004_²À_i`_x0011_&lt;Ã¦Àmå¯«ÀøD¼g_x000F_É¢À7tv÷ñ½¡ÀÚ9æÿ²;¡ÀíIvÖe_x0011_¤ÀnCÍ¥X ÀZ_x001C_þ¦ÀÜ[ËéÄâ¤Àðmüuí¡Àðwb²1¦À±ù*4S¡À_x0013_¨;Ë_x0015_ÀFV¥0Õ»¯À__x000B__Ð"À_x0019_¾5ÃÀF_x0016_ì¥ÌÀ¢bôoý Àz4=W¼_x0003_¢À_x0002_òp_x0013_ò4¥À_x0008__x0001_ù_x0008_¢À9)Ãx£À/Dç_x0004__x0006_ÁÀL«BÝTÀ®øñÙë¬ÀÚ)3-a_x001F_ÀòC)_?º¥Àqñ_x001B_è_x0018_¬¥ÀÈ¥zòïýªÀ_x001A_Z@Ùq¼ÀÅÝ_x001E_'E§À.Ë,mûÀ_x0004_ó-²_x0014_ªÀ_x0019_ÌD8i¢ÀUøØ_x0018_]q§À¯XÐqªI¬À_x0012_ú_x0002_öù§À²ìy=ýè©À¼ûÐzêÀA*æ¤À@1_x0001__x001A_}ó²Àq_x0016_SKß¤ÀøÁ¡_¨À_x0005_¨4ó^¢À£à_x000B_ça À.|Ø_x0018_Ö~Àäb4T¤ÀB_x0019__x0003_O9_x0012_À&lt;7Èß_x0011_QªÀ¾/]àþÀ.i°Ê­W¢À_x0012_Ôfáh´À_x0016_cOíÀ²_x001D_	Ðâ³À_x0003__x0005_íâÕ_x000F_öi À&amp;7.2_x0008_0ªÀë´rã5ì¥ÀM,ÕïÀ^úWÜ_x0004_¸Àn_x001A_NkÀ;_x0001_"l"WÀFÝgâfÀÚn")_x0002_%À½B¨Àþë5ß§À_x001F_¾%£@_x0015_¤À_x0011_ïç¥À-oA2(«Àû'õÀ}Hã¶pÀ_x0004_"Ì»XÀUB{}_x0007_PÀö&gt;­ÜC_x001B_¢À_x0016_.ZSrÀ$_{ü°"¬ÀþÝ_x0012_´¿_x0016_£À8dÈüªÀ\H¯;-¦À¨A_x0008_­ßèÀdFJÏ&gt;3¤À1!¶Y©°À_x0013__x0017_Fn¨sÀÆ_x0004_ÂúõÀõ{ÜRu°ÀÕJ£¿¤À¸É%_x001D__x0001__x0003_ë£ÀÖ¸I¡{_x000E_¢ÀÒ¦_x001E_&lt;_x001A_À°Â®_x001A_hÀB%XY©À³ôC~-  ÀÖÄ±õÏÈ¤À_x0012__x0004_üñÆÀ¡½TñË§Àd.l_x0013_R¦À_x0016_]ÁÀ_x001C_LìDï_x0002_À_x0004_ñ©¡_x001B_.¤À4µ÷dÖÀÀÎõ¢¤ÀþI_x0012_ß)¦À:B_¥\¦À·³ óÔÅ¥Àþ½,ôÀòÇ¸c¡ÀMC_x0012_ ¡À@ nf6¥ÀßÕ_x001B_]¡ÀK»_x000B_`Ú¢À¦_x0011_÷¼Àx_x0010_zÀá_x0012_£ÀÆçWÄ¥À¦^ì(¨ÀTS¡0	ô À_x000E_ÔZ\©ÃÀñ"Àù6¶ ÀÄF@w_x000C_r¢À_x0002__x0003_÷;ÛbÈn ÀGøâRw¤ÀóPsÉPÙ¯À_x000F__x000C_QWV¥Àþ]_x0014_Æ®À&gt;_x000E__x0011__x000F_¸¥À&amp;Q_x001E_å¥ÀWÔw`_x000B_À"·ÿÃàÀÇÛ¬¢§À_x0016_Ç_x0006_Ç¢¢±ÀÑÁ­0A½£ÀbûñþM£§À*ÛZ_x0002_(5¤À_x0013_¸\4ÏcÀ_x001B_hýU'9§À"~ÔÅªÀ¶2¡(þ0¨ÀêâeMÚ¡À&gt;±Ê¯_x0001_À¼oÎÍ¨¢Àx²&amp;ñÀLëe2ê¡ÀÞ`lÕb;¥À_x001F_[Â_x000E_áÀIÿÝ_x0007__x001F_¨Àø_x0002_ÿ¾É À´õ£K×°ÀOÂÇô;÷¢ÀH¨kàÓÀÔß³[cÀ_x0011_Óf&lt;_x0001__x0002_P¥ÀëÂ¿_x001C_â´¥À,°U_x0018_C©À¶ h@_x000B_ ÀÈ'%_x0008_ È¨ÀpiìKiÀ®_x001C__x0008_HÙ¥À&amp;ñS	ì.À+j_x0012_3Ã_x001D_¤À&gt;Fè"ã_x0014_¢ÀÙ_x0016_Ö_x0018_ái¡À_x000E__x0010_·rá¦Àdç,bXªÀ´dË_x0003_¤ÀÂ_x0016_4äã_À*Ö_x0007_"¬¥ÀZKÚßÈÀg.ïÔuÀ~sì­.Ù¬À_x0010_³_x0019_èQ°ÀlZ_x000C_ð0Ð¦À=ædÀ_x0010_ç_x001F_¦À_x000D_ücêÐ]©ÀdM ¹éþ©À²å_x0015_¥JÞÀï¶_x0015__x0015_ÀB À­LßÐ+£ÀMaÌ_x000E_e¢ ÀñÂ¤×_x001C_ù À?|vJcÀçÉñóá§À_x0001__x0002_FõFNóaÀZÑàzÎÀvqÐ-£¥À°&lt;ÚÊ(]¤ÀCBÈ§â¥À¸*¦Û&lt;R¡À'üna¼¨ÀiæJ_x001F_CÆ§À:_x0006_næé×¨À_x0002_¿û¾e8¡ÀLB:xúð«À¿úq_x000D_é§À·+üõ+H À¥­m.4W°Àðcõ³ÌÝ©Àù_x0013_NO{Ì¢Àú­àc^À8¢qÎ¥Àqbà_x0015_j/¡ÀÛÌÃ_x0003_'¤À_x0014_E2¾9¦ÀÿóN?Ù« À,n0_x0001_®z¨Àè_x001C_VU¦ÀÔªw#!ÁÀ_x001E_Mú¹ ÈªÀ,ÊÖ)1ÀZ_x001C_¤~9´£Àß z=¿§ÀdFÆW-_x000F_Àø9sxÎï¢À¨¦Òé_x0003__x0004_@³ÀÇ_x0002_Èãà2Àk_x0012__x001D_-ØK£À_x0003_HjäñÀ_x0001_¤.pE_x001C_§ÀÈ|ûåÎ@¡À_x0002_ÿY+_x0012_¨ÀçüÉê|ÀÙu¢&amp;¯ÀìÀri&gt;¢À±³=¦À±CÎ_x0004_¤À²§±ÕlÝ¢À_x0011_@ÐÀ8í¯Í%§ÀÄL¨o'_x0018_¢Àäú_x001F_)¤À`¯_x0005_ã©À&gt;GÛd­Àgh¥ÑË¸£Àþ_x0008_¶0}§Àôù\ÇïZ£À_x0014_«@²éO À@³!¬m¶¢À:_x0005_Á\K¡ÀjÛ_x0007_%_x0003_?¥À&amp;.ágÀNhµªçÀØ8å_x000D_²rÀÁðÒ_ÿ«ÀêPÉZ¢À_x0005_³æhS£À_x0002__x0005_TéâeÇ À­¦©gN°À|·^û¬½Àn_x0016_Õ±¦_x0014_§À}Ce^_x0019_¥À=!Y_x001D__x0010_}¦Àf_x000B_.õý«ÀÉ¯_x0013_Íº¶¦À_x0005_=~ªÀO·ÂÐ£À_x0002_Ð)·Iø¥ÀÊæÓhË§ÀÂ²_x000C_§½±ÀS´/_x0017_î? À_x0016_	_x0001_Èt§À	ê¾@GG Àg_x0003_J_x000E_ä À_x0019_TÀ;¤À_x0004_õ+Ëè¡°À&lt;j±_x0008_GSªÀöýmrWB£Àôª1²Úð©À6Ìü¤N¦À_x0017_o-Í]À0_x0005__x001B_ýh¢À"¼Â_x001E_çâ¡ÀØ1c^ÀÀJÍä²?À_x000F_¯¨ÂIö§À¶mÆÚM_x000E_À_x0017_¯öF6­À:_x001F__x0001__x0002_¤â§ÀAð;çú£Àú2jsÕ¤À4_x0008_¿·)o£ÀTôQºñ±ÀIAtü_x0001__x001E_­ÀÜR»Ó¯À!DAÀWÅ¡ÌI À9Úô)l­À¬5Ý_x0002_i Àä~É½).ÀÄÀH_x001F_(´­À@ã#D«Àãä¢_x0016_¦À_x0006_ :~ ¯À_x001E_¸ÆÅcôÀ³_x0008_ìóP^£ÀÄa»N©À_x001E_pp´ð©À_x0005_êeê_x000B_¢Àfàdx¨ÀyR_x001B_uc¨¨À_x0003_öý±áÀ_x0006_§_x0004_®ÀUéü_x000D_Ub¯ÀÃH/Xq+£Àð½öná)À4;« À û[±Î±ÀØ¦LC_x001F_ À`Yê¾¬À_x0006__x0007_(»ÝÑÀà£]é{û¡À÷_x0001_c4í§ÀuG¦§? À_x0004_Luª¦_x0003_¡À}h_x0016_¤{¡Àë¬Òw%Â«ÀR^}Ø®_x001E_¥À ý çõ¥À-Í?"i_x001C_£À¥ì_x0015_@¼ä¡À_x0016_¸7[¹£À_x0014__x0018_°ÕU»¥À_x001D__x0002_*dI§À_x0008_÷¼![¢À_x0006__x0005_¹$pÀçù°Ì¡ÀC_x000F_ºÍæ£À3Ó_x000C__x001A_¡Àlæ&lt;_x0014_. Àþog7r~¤À?*¦?A~ ÀRiòI ,¯À{HX§A× ÀÔ~[fL§À Fðá~æ¨ÀÁ	¼ïÄÁ¯ÀºC¸üVÀÊìÂ_x0010_L_x0003_±À_x0014_Ô4ëÜ§À3CZP¨À_x0016_c*S_x0002__x0006_j'«À¼"ð¯ÀÖl6Qâ}¢À&amp;	Åîl_x0013_Àø+_x0011_Ø_x0019_ÕÀ[p"Ï¡ÀZÈ©Î_x0019_£¡ÀÆ¡{¾*£ÀÁ"HWC¤À@X-_x0003_`cÀëÖê3_x0006__x0014_À _x0019_:Ü_x0018_H¢ÀÞDÄÍ­À(Ç{°3Ú ÀvèÒç|¨À_x0004_¤õ}7úÀÛÀºÇJd¢À~E_x000B_¨¨¥À_x0014__x0018_¥ÎOY¢ÀzQé#T¦À_x0005_Æþ¼0¢£À¡Ü_x001B_Ðz6¡À®n»±_x0015_~¥À_x001A_×iÌKªÀ+Á¢ÀbYªÀwÚÙPË_x000E_ ÀÒf9[_x0002_§À* bÔZ_x0001_¨À_x000E__x001E_CÈ¸\¡À&lt;[¼_x000E__x001C_¦Àª©£âç¦»ÀnÂ_x0015_£ß¢À_x0001__x0002_dµ£YÇ_x0005_£À¹Ù÷ãg¦À4H_x000D_­qó©À0Úµ+Ô¡À7U_x0005__x0017__x0004_ÀªpCmte¥À(_x001D_&gt;_x000B_Z ÀhÂ=qáÀjÛÝÙ¿ÀLä_x0004_©íO¬ÀÞ9@oaT¡À0Rð_x0007_w_x0002_£À ýW	I£ÀÎ ¶¢ß	ÀÈ99^2ªÀu_x001B_xF_x0016_f¥ÀAÈ_x001C_a¥ÀÔ!/s\¦À?%_x0019_·áÀ÷Ý_x001D_g]£ÀoG[=ÜªÀ]\ä¡Wc ÀºÕÃXÓÍ£À_x001E_ïlÿV£Àªi&gt;¢b¦ÀÐjPÏÔ¡ÀYU°Hr¥ÀÓXÁ;ôÀýæ_x0001_¨_x0005_¦Àô_x0008_]¯_x0010_K§À»üG²¿¥ÀÌò^_x0001__x0005_hf°À&amp;¨Þ~5¦ÀåXn_x0012_9©À¾^¥çü$À¯ºt_x0001_qÀò7%_x0002_fS§À_x000F_{©&lt;÷¨À#_x0019_£¤À­¦è°ÒÀ¶')ß6¬À_x001B_@è§¢_x001B_ÀÄ_x0003_Ó_x000F_!ÀÆ@¬äþ:§ÀÝo`àÁ¶©À§Zòº$¥À,-g_x0011_¦À`uÁ&gt;=¦ÀÊ·k_x0008_1Ï§À"Þõ_x0004_Q?À[F÷æ9 À¹oeþ?h¡À³`«_x001B_¦À_x000B_14©À*kêh£À+L±_x0008_"¢À_x0017_oË_x000E__x0001_¤ÀÇü"jÑ¡À_x000F_Û×1i¤ÀVg¦3_x001E_¡À5øý^ÀáVrò®.¢Àj&amp;_°À_x0001__x0002_SVx_x0012_¢­ÀUPº_x000F_~$«Àlæ_x0004_À9*J_x0006_g#¥ÀüÙ¼&gt;&gt;¬Àà&gt;g_x001E_©À#lg×oº¤ÀTO¥å_x0003_-¤À_x0008_&amp;Æ9ë¹§À÷¶ö#J£ÀÖmhÿ[X£À÷ö_x0011_H_x001C_¦¢À_x0019_ãN&amp;_x0001_+¨Àä"o`_x0018_b§À_ÉîEá@Àÿ#îÓ_x0016_MÀ{t¡ÿ¶ª¥À_x001C_wì¹&lt;yÀ)û"_x0016_§Àªã_x000B_eXÀôªï­8óÀ#_x0017_½{iÛ¤Àïú.í_x0019_©À_x0012_ö_x001F_lvåªÀ_x0004_6ÇòhÀÐ_x000B_`X"_x0004_ÀøKDÕyÀÛ%Y{!©ÀB¹Rúß¢À°¤lEÃÀ3Ýð´_x0011_¨Àg_x0018_å±_x0001__x0004_Üh¯ÀÖ{hÒ_x0008__x000C_Àê9X_x0002_ ¤ÀÌLð_x001C_p%ÀÏi®óR£ÀÓËsÜQ£Àã)Ö)¢À ô|_x0001_&gt;º¦ÀaûN­WP£ÀçÃÞSÎ&gt;£À3n_x000D__x0003_A¤À'-_00A¥À|U#°¨Àël_x001A_ùÃ§À¥e#	JV©À_x0003_ðpôõSÀZIÌ+­À_x0002_LÞYd§Àöä`8KuÀmÏÐ8Å¡Àtâ_x000C_³ÀË[_x0006_Å À_x000C_ð28ÀéDá©bÀ=&amp;/_x0019__x0005__x0018_ À.H_x000D_êÚù­À´¼Kgt¨Àù_x000C_¹ôé¢À¸ù8_VÚ¦À,òfÁH_x001D_§ÀòZTÇÁÀDÇ|£ªÀ_x0003__x0004__x0018_&gt;°_x0012_Ý¡Àí]ëwól¥À_x0012_@¯_x0011_°ì¤À(N_x001F_×N¢À_x001A_\ÏWÁ¯Àp\_x0015_¸^2§ÀÎ÷ßÜ|¡§ÀNGydúy¦Ày7bW¤ÀèÆ_x000D_fÄÀúSòÞL_x0002_¡ÀÍð½_x000C_¡ÀèùiªñY¡À_x0011_¾;¯gå¡ÀRÙ9ÂÞÀ8àañG®Àøol_x0001_ÏÀzSb?_x0010_¤À0fpK_x001B_ì ÀPRÖWð_x0012_§ÀÞ. ·K«À}0_x0014_P_x001F_E±À_x0014_¬OOªÀA C\_x0006_ò¢Àô_x001F_ËÃÌô¬ÀÒ ¤_x0015_å_x0004_¥Àã¼¹ý½¦À½_x0006_	ú_x0010_«ªÀ×»¢Â_x0002_°ÀmÑ­]}_£À$PG_x0016__x001D_¡À7lÀÂ_x0002__x0004__x0007_pÀãík¯7¨Àfy7A_x0008__x000E_ À_x0014_åUé:EÀ,2ÿj°À*-,ê6ç¦À^ÏÙ/ÀÑ?('¨ÿ À»¸_x0015_k±À_x0010_}fÝÖ¥ÀÊ¹¶ÖE¸À{,ÏøùÀ_x0006_(_x001E_¹JGÀÒi¶]Á À,,¼Ìÿ¨ÀêÒQ-B¢ÀQ2kO_x000B_! ÀJ_x0001_*¤©À_x001C_"¿_x0006__x0014_¥À@³5_x0007_"2®À&amp;{V}Y¥ÀVÂµ¿WÞ ÀD¸èoæ ÀFôê£Gü°ÀË¬¤!=¥ÀÓªS}¥y¤À|UbÃ4k©À_x0003_Ä_x0018_µÖ ÀÈÒ_x0007__x0011__x001A_ÀÒó_x0018_=¬À_x0005_ä´©cy£Àî_x001B_á¿Ð«À_x0001__x0002_üÞâ_x000E_r¬ÀD{aë¬À_x0012_U_x0004_ïìÀ:[WIæ¡ÀPþdUk_x000F_ªÀúî×	`Ù­À:Æ_x001B_f¸£À_x0006_Â_x0016_ý¯,À&amp;*m½ÀÏØBÎ«ÀUpµGÔöÀjétmË£ÀÉjôy¤ÀÕá×RdÝ£Àpà48P_x0005_À|W´_x001C_§À;SD_x0007_Z¾¡ÀõÄ­á²¨ÀÛw¼ïýc£À_x001B_^iÁÝ¢ÀâÚ&gt;Ûcþ¥ÀiâÿC²©¡À?ÔBo_x0014_µ Àï@ÃJ@¤À¸!Lä¶¥À_x001A__x0017_?_x001A_ª¿ÀP&amp;h"{_x001C_¡À*iRvA+ÀÎÿ¸s ±ÀÖ¼c	zä À_x001A_y{ãÞ¥À_x000E_	Ý­_x0002__x0003__x0012_¡À_x000E_5_x0004_«¨Àíy_x0001_¹;¢À­·rx_x001A_}Àk}[c¦À_x0002_6vfÒ¢À_x0013_ÓÙ¦°ÀüÒUc¬¹¤Àeýg_x000D_¢À¯)ðlàO£ÀÞ³æÊwÀ_x0012_ÿug¢P¦ÀdÎ_x000B_!Ì_x0007_«À¨"L/ÀF8PUFèÀ8¤p°l°²ÀÎÄfÂ©À²«ÚÁå§À¬_P&amp;£À¤d_x0007_]À?¯Àäy_x0017__x0007_ ÀTó0ÐP§Àø9_x0005_Q}ªÀ$àÅ_x000E_£ÀØï_x0017_Q«À÷|ÿøt2£À&lt;Î_x0019_³k¦À(vF¥"£ÀËÀ_x0014__x0006_ã ¥ÀÒ_x0012__x0015_&lt;¢ÀÚrêÄ¢À@_x0018_2æÖ¢À_x0001__x0002_@ds0¹*¢À`._x0014_ÏµÀ_x0002_áÎÀCh_x0003_Í¬ý¡ÀIÄïbJT¥ÀÚÝÓ6&lt;À¡¹~=;§ÀÅÇWÂ_x001F__x0006_¥ÀÂR_x0017__x0008_]£ÀEõ0Q#£À.62ú_x000D__x0010_¡ÀØw_x0008_¼y¥ÀP_x0013_¦!Í.§À_x0015__x0014_Sºy ÀR,»ú¡ÀÙ4å+±±ÀþpCó¹ê¯Àµ_x001C_¢´c£ÀÉ#pöZ§À$&gt;0Ëb¤ÀR_x0007__x001C_ÜR¥À_x0019_U_x0001__x000D_&amp; Àm_x0016__x000F__x0011_&lt;Z¢À×OW_x000D_¡ÀDGHÈE³£Àsm²k_x0001_c¢À6[ñc:«À_x0015__x001C_N[#_£À¤ö¼Äù£ÀÛÝL¸H¹Àd¯=ðôK­À¸©²f_x0002__x0005_`ì©À¡=ÝàMÀZ&gt;_x000C_mÀç¯¹z ÀbF&lt;_x0005_¼ÀiÎ®ú÷§Àôoç2_x0006_§À¸Q5þ&gt;ªÀ¤XÇá&lt;1¢ÀØ/:ä_x001B_ÛÀ~·£\ïÀba:K ÀA_x001B_Vñú_x0002_Àû_Ä_x0010_;k¡À´úì	£¡Àùö³!n Àn	_x000B__x001E_7 À³O"¯_x001F_·¢Àà1_x0016_ÿ_x0012_¨Àf	«¿_x0005_¦Àá*ÕÁØ_x0001_Àn6_x001D_H9_x0013_À&gt;mia¢Àö=J_x0003_À_x0018_)¯W$¥ÀÞV²¤_x0017_ ÀöN*2À×¹Cÿ»8¥Àp _x001B_#ÞÀß9~=G_x0004_ÀV_x000D_Í(µØÀ×PeT#¨À_x0005__x0006_*_x000D__x0015_&lt;ñÀ-_x0005_¹±å_x000F_ÀbA_x0011__x0003_¾ªÀSfô?°ÀHô~Â¨À 7;â_x0002_©À°«¹l0¤ÀôQ#8ÀG¿Ûýk_x001C_ ÀÝ[x®À¬ãî@(v¦À_x0008__x000C_n*9¨ÀéÂ´¸_u¥ÀÕ¼¶_x0016_ÐbÀ]ãp¾_x0004_Ò Àü2§Ñ#(¦À¼ÇïÐü´¯ÀÆN¾±+^ Àw^Úè¨ÀBFÖî_x001B_«¤À­R°_x001D_' Àöd?Bh³Àà_x0001__x0003_f_x000D_3¡À.Dãºç£À_x000E_`b9ûR À_x0014_ú_x000B_,J¡£ÀªR,1L¥ÀH_x001E_Ýi1g¤ÀT!CõÀ¦À¹_x0003_Q_x000E_Ë¥ÀJHºÅ_x0015_jÀ_x000C__x0008_û[_x0002__x0003_Å.©Àz+&gt;WüÀË°h¦À¢Ù_x0002_U*"°Àf_x0011_+j:¥ÀÅ×$k¾²£ÀH0£¦Àî×Â&amp;(Õ£Àìû_x0012_Ì¤À1Ò"Ý_x001C__x001F_¤Àí ÁºY÷¤ÀA¾¦ÿö©Àóg­)÷¶¤À_x000E__x000D__x0001_p²ÀDà¢U¤ÀÊu´+xä©À~Ã_x001C_(¦ÀÚ÷_x000B_^d¡ÀìòT_x0019_Í¡À­Âì1p¢ÀHgD:Ò_x000B_¢Àr+«ÑËéÀ_x0008_¶_x0010_f£ÀÌÎåº_x000C_À¨ú_1Ç_x000F_¦ÀØ²àN0_x0008_§À+Gó®Ñ1¥ÀêÁÜ­Å´¡ÀT_x0004_×Û} À_x000F_ÜË.vî¡ÀÁÓey1§¥Àò|þävd¯À_x0001__x0002_{:¿¿/¦Àq_x000E_pä_x0010_¡ÀØã¯b}Ä¦À£Q_x0001_ÏV¤À´¶úçë¤ÀíUÍ:¤ÀHÑêú¸WÀ_x0015_ù_ÿ¯¢À_x001A__x0005_¦çDÀ_x0004_NÃÈ_x001B_¨¤À/ýeê²D¨Àû£býÀöÁ@V´¦ÀPwÒ¥Ññ¤ÀA­|/j¨À/9½{j_x0011_ÀUfsØûs©Àî6ÏjÊÀ].òº:¥ÀTèÕ5°³¢ÀãZ_x0007_¹¬²À¿=;ÚÑ ÀUyÛÝìÀÞ{Ò_x000B_)ç¥ÀSÔ½¼Mñ¡À÷ü­¬Àh¹xë_x0015_«À2k@%x©ÀGìã!Ù«À_x0006_}í¯z`©À&lt;ÕX©$T§ÀE;1_x0002__x0003_í«ÀÌ¤ç À_x0017_ýý¬Àvð¡QÃ|£ÀfÈoWÀ\¢á°¤À_x000E_ü¼_x0007_MÁ¢Àî¦Bo_x001D_tÀ`ø0KÙ[¨À÷_x0015_|Ehù¡Àúc_x000F_",¦À;$Óó°ÀñÏgÂ!¦À´fi_x001B_O¤ÀåèÄg©ÀðµúÍ&amp;¥ÀÀT`Ö¼ÀôÏ_x0006_	³)ÀWÀo&amp;é°­À_x0006_§U$"£À_x000F__x0002_èò£À¼Fx_x0016_ÆÀ¨eúô}ð¦À¡µE/Jn§À¾8Ì3Ìá¢ÀXp3¼À\¢ Ú)!§À9;_x0011__x0001_ú§À^±³o¤Àn­&lt;å¬À¯UÕÊËÀ&lt;"_09À_x0001__x0003_à(pGÎ¦Àã;$£0W§À«­½tÇî£Àªyû±!§ÀêG,øq_x0007_À_x0014_Wöm À_x0014__x0015_®9¥À_x0002__x0004__x0017_³_x0017_£Àì,V¸§À_x0014__x0004_Ù:Ëx­Àá=bei, À6_x0018_Ó_x001F__x0012_«ÀrV9¦#¢Àé	Ä)!4§Àj%Ã}öù¢ÀÿþûQÎÝÀ$&lt;'íÜ°ÀEÏ¹£±ÀD%y_x0001_Àp%'DU`¡ÀAg"r}ß¦À4¬½#§À0ypü%¢À¦Iô¨_x0011__x0010_ ÀhJ®ÿÛÀóÚ?þÀfØ×@gÀ~-gNú¤Àª¢ì\õêÀ_x001D_Ù¨l±è¥À¨!:¶Ì_x0007_ªÀUËwJ_x0003__x0005_ø.¡À®®×8êÄ¢Àê¶4·_x001A_À¸_x0014_]_x0011_³ÀLéF_x001B__x0017_£À_x0017_{_x001A_ß ÀûÈÞ_x0008_ê©Àµþ_x000C_Ç(gÀ_x000B_jÒÏÙ_x0012_ÀÞÒ¯ÙbÅ¥ÀOtc&lt;lü§À]_x001A__x001A_Â_x0005_Í¦À®&amp;1_x0002_ë"¡ÀV$_x000E__x0002_¦À&gt;P-Ñ&gt;õ£À_x0017__x0004__x0015_¨ÔÜ¬À¨À¢_x001D_qÀpì_x0005_QpW¯À°P¤Zt^®À·Ù¹aïJ£ÀÓ¤_x001C_÷wÀD¶càsJÀ_x0001_£)y(_x0018_¬Àbä_x0004_:øÀtOº¡_x001E_ À_x0006_¤Î¿|ðªÀ(Èv®Ë_x0002_ÀÌ¸_x0008_2Éñ À¨¯tà¦À#ÙüÇc¤Àô"GF«¢ÀSìÆÍIÌ¦À_x0001__x0002_°#[_x0001__x000B_§ÀyP)i­ À|ðñMà¦À3îo]ôV¢Àn_x0006__x000D_ùÇ¢Àß_x0005_&lt;xâ«À_x0011_V_x0011_3¨À­M/MJÈÀ¡¨_x0012_¸l¬À_x001E_ÄFT_x001A__x0001_§ÀÌDûvÿ¥À_x000B_&lt;pJ)»¢Àm~_x000D_Ñß¡À_x0019_³ZOûÁ¡ÀZ&amp;äªsm¤À_x0004_8æü_x000D_§Àá¾Z_x001E_Ñ" À_x000D_þ_x0017_·jz©À~ò_x0017__¡À30Ó_x0004__x0004_£ÀJzM&amp;p?¦ÀûH~çÀs_x000E_$_x0007_Ù£À¢E8ïªÀÛ»!gr À¨_x0010_­_x001D_dÏ¤ÀQ¾FB¦ÀÌb_x001F_MÀ¿­p%o°Àv_x0016_ö9,¢Àmø_x0017__x0008__x0002_À0¦9h_x0001__x0003_+þ£Àùþ,©À`	1_x001F_·gªÀÝ_x001F_½ µ_x0002_¥À¾YSd_x0002_DªÀ4Zùõ;Ø©ÀB_x001D_;æ_x0001_ ÀðZv§ÀÇíb¼oû¥Àjb\Y¨ÀJ_x000D_wpª_x0015_¡À_x0008__x0019_kõi¨Àw	_x0011_¡À'a»ðäÀáëY#Ø2¬À¬_x000E_SíÀ¢Å s_x0004__x000B_¬Àz=ÑÀÉ¦ÀÂ4QMÔ¦ÀNÙxÝ_x0017_T£À!!³æ«ÀWKt­¢ÀÓÀé43ÀüÁD£QÐ§Àù¹E(dó¯À_x0016__x0012__x000B_oÓ±À3Óø&amp;_x0007_¡À4_x0018_)_x001D_ ÀmÒbðés À§îMMv)§ÀÔ¯'Ñ¥ÀX!_x0011_ôIÂÀ_x0001__x0002_¸Q¼ê®À,;géV°Àn_x0017_?ZÕP±ÀdeKÛ}®¦À#Â_x0002_$A_x0001_¨ÀEøAg^F¢Àò¾Tc_x001F_*ÀTóR¹Ì£Àn_x0014_­_x0010_Å¤¦Àwå_x000E__x001F_ü©Àt® _x0003_;ßÀ¯5) ÀhoÝàÀ 8_x000C__x0001_5£ÀðÔ®sBÀ5_x000C_áDfR£ÀC%&lt;úZ%­À_x0014_µ[²¥Àª_x001F_Dv¦«À_x0012__x0015__x0013_Àx_x0001_&amp;3£ÀùigÅ¯¢£À'ÇÅOß¬ÀBø(A~¦À8Ø£²mêÀÎ½_x0015_wr£ÀÊwÍ²^ ¤ÀÐ_x0010__x0002_}.\´ÀHØ·d£ÀË¼ñk_x000F_Â¦ÀðxÐ_x000D_Ô À_x0015_O_x0017_Ô_x0001__x0005_¯¡À£¸×y¤ÀrNzÊ7Q¡Àü¬~2_x0013_«À_x000D_°"3}§Àé¨*s­ÀµâU·Ò¤À_x0007_ n¼Fî¤ÀÞméî°¦À|_x0013__x001D__x0006_:ª¢ÀQã}¯ê°ÀwPÈÈT;£À s¤_x0017__x001E_£Àjî¸n¨À»º©èté À*_x0004__x001D_¡À|Ã_x0004_LÀûF£Åý_x0003_£Àjé_x0002_´ëT¬À_x0005_£9Q#_x0011_ ÀìîòÀ_x0013_×&gt;g_x0002_%©Àm¢t®_x000F_ À*3KtÀ4_x0002_Óõ ¦À¦_x000B__x0003_p_x0018_ÀìÞ§äØªÀ°¶;yQÀÈ_x0006_$_x0011__x0018_¨À)(Ç­ÀxÅ_x0013_á8Ð¬À^_x0001_&gt;_x0005_¬ãªÀ_x0001__x0004_È1Zi§ÀÆ_x0014_­ð9£À_x0019_+£Â_x001B_Ç¦À¯Kz:ys¤ÀêzL _x0019_«ÀbîX-ªªÀJµI§xWÀPa]©M§Àµî¾_x0015_è¡À5o_x0003_¢ï'À¿úL_x001B_PO ÀÌ(ÀÎ§áµÀDì\îÀ@$å;c¢À¬êy0|¦À=/;_x0015_§À«ýÊ/N§Àæ¶øM_x000D_ÇÀNÅñ wÀ¿üi]_x0019_¢À_x0005_7£t_x0003_¥À:uAÿÑ=¥À_x0016_Q¥~2ÑÀøÕV_x0013_Ý®À¶o(_x000B_=À&lt;ü_x001E_ðG«ÀÔJiùfÿÀUÔ¨]ô%¢Ànné\O&gt;¦À£]_x0005_mú_x0002_¤À´_x000D_.A_x000B_¦ÀL'C³_x0002__x0004_ïÝ¢ÀLµP_x0001_ËÀ_x000F_76·_x0004_¥À7¼Ô_x0001_ªÀ½Tö_x0007__x0006__x000C_©ÀÕVMNÝ¨ÀÇ°kY+ À¤¬qT_x0010_ªÀmÀx÷¢À_x001C_Bo2_x001F_@¡À_x0013_¡l9n¢ÀCÚÑv!Ò¨À ×¾!&lt;ªÀ²|pu_x000B_	À]tÀÜ­@_x0002_Àõ¯ðD_x0011_8 ÀV_x001B_ÝªÀæ//®¦`¸ÀÞ_x000D_[_x0010_XX¡Àú¬922À¦H¾]¨ÀJÆ`;½¥À§ì6ö¢ÀíÜ-q¥À_x0019__)_x0013_b_x0003_£ÀÐíê(èÀcã2¥1£ÀÊÚ@VÂ ÀÒÛ$Ê@Û¦À$(øË°Àm~MëÍÈ¥À_x000F__x0010_OÕ²H.¢ÀqÔû¤°À_x0002_Î}N¨ÀãÝ_x000E_êY£ÀßÂ;ÖÏÀ§sLÊf÷£À§l0ÕÀ¤ÀÂ_x000D_ü×p¡Àê_x0007_&amp;þ:,«ÀÈ§ªXª¤À?_x001A__x0006__x001D__x0001_cÀX_x001B_ËöN]ªÀ}_x0005_Â¢a£À/{áø§Àh÷ò À_x0014__x0004_²íåü¬ÀEAz+O¨¢À&amp;qª·gÎ À_x0006_ ³m_x000D_|°ÀÆl |À_x001C_¥ÖÏA¡ÀâÃ&lt;·+¸¨ÀI#À"_x0013_ù_x0002__x0003_E¡Àr´	q³À¡"`Só¡ÀÎ_x000C_iÓÑ¥À?Tú5_x0008_k ÀÔ$_x000B_Ë°¢ÀÖ%àGÏm£ÀÓú¦ö¿¦À|ò_x0005__x0001__x0003_ý¤ÀU2§È¨ÀùÑ`Ôö­À%xlþÝ·¦À_x0018_ÚDEÆÀiü_x0011_&lt;¤_x0010_¥À@ÚÄ_x000B__x001D_À°öRd_x0014_¦À_x0012_Ãy_x0003__x0007__x0008_£ÀQ|¹n©À_°{=E{¢À¼%¿áòF¡À)_x0002__x000E_YÛ.«À4P_ë(¥¨ÀòÀûàf À6Ñ½|¬¢À6_x0016_OÁ¥À¤|ÞüãK ÀõJ_x001F_x¡®ÀLä_x000C__x001F_°¥À^¢6bÔ¬À^/áÝ_x0014_¦À_x0018_bþ9/­Àä²)yî°À_x0019_ù_x0006_h_x000F_¢ÀÚ¸U_x000D_XÀ%»CÅ¤6À±!ÿ_x0011_¥ÀáûÛÔfc¡ÀëB0½_x0006_1¬À!_x0017_®M©Àp2F5H9¤À_x0003__x0004_ú¬_x0017_Ôª_x0002_ªÀ½_x001B_¾_x0014_«ÀÊ¢çç_x001D_è¡À_x0018_3~²Fj¥À¬]ÿ=â À·'b'_x0016_§Àb_x000C__x001F_S½»©À_x000C_ñ¯4#¿­À&amp;ÙÈ8Àríe¬¢Àw.+¹&amp;§£ÀÐIØcÀ_x0017_ã+s^ À.42bl¡©ÀÞü³`°¡À&amp;«¬À~]÷LuÊ¦À(¶Ï~;Ù¨ÀÃ_x0017_só¥£ÀO3yõÀ³R&amp;´ª£À_x0002_KEÈ`£À2ì&amp;Û½L¬À_x0018_Ã_x0019_ÿ³±Àp¤:b¡À_x0004_}V_x000D__x0001_£ÀrZàjà¡À/%Z_x001B_â¡ÀiÅgìúçªÀ-_x0017_]Í ÀD'Há¨ÀO_x0005_ª_x001D__x0003__x0004_Í­¥À_x0004__x0017__x0007_am­¥À¸ÌÞú_x000E_Ð¢À½_x001A_ÀÈha7¦Àê£¹Â¦À½NA*æ_x001C_²Àé_x001B_#¢E0¡ÀÜ_x0004_,µ_x001E_ö¡ÀïäµÃ¡À`×rlf©¡ÀÁ¶Üc¿R ÀP_x0008_Ûµ_x000B_C¡À_x0001_yB_x0010_0±À®_x0012_%k_x000C_Àå	µ2ä£Àç+¥Y§À¤_x000C_pÜv¬À7=µ%Ì¤Àå_x0010__GåÈ©À,_x0011_n§Àá_x0002_D5ëÄ ÀÜvÎÉk»¡À$,_x0005__ÅÝÀH_x000F_pÝºÀ_x0019_û#Ô¢ÀÅÎî'l£À¨ÿ",_x0018_&gt;À¶åÖ¯ØÓ ÀhNRzt¦¦Àò¶6@q%ÀóY_x0002_&amp;_x0001_¡À_x0002__x0003_²Ögðw¦ÀJÔ_x0005_òV¬À5Ð_x001D_?§À{Y1Æ©À-ûÄÀº ¸@è ¦äç ·@P_x0001_»]ëi¼@pv(ÊsÆ@4ì{Ðº@LzW_x0011__x001A_iÃ@}_x000D_¶5Ú¡¿@_x0003_úöÝµ@ê_x0017_âJ+}·@à9`y_x0011_¼@¸_x0014_|~ú½@`÷ið0_x0017_»@*KfîÀ@2:_x000F_?»@Û¶ ÏÀ@_x000B__x0002__x0002__x000B__x0002__x0002__x000B__x0002__x0002__x000B__x0002__x0002__x000B__x0002__x0002__x000B__x0002__x0002__x000B__x0002__x0002__x000B__x0002__x0002__x000B__x0002__x0002__x000B__x0002__x0002__x000B__x0002__x0002__x000B__x0002__x0002__x000B__x0002__x0002__x000B__x0002__x0002__x000B__x0002__x0002__x000B__x0002__x0002__x000B__x0002__x0002__x000B__x0002__x0002__x000B__x0002__x0002__x000B__x0002__x0002__x000B__x0002__x0002__x000B__x0002__x0002__x000B__x0002__x0002__x000B__x0002__x0002__x000B__x0002__x0002__x0001__x0002__x000B__x0001__x0001__x000B__x0001__x0001__x000B__x0001__x0001__x000B__x0001__x0001__x000B__x0001__x0001__x000B__x0001__x0001_ _x000B__x0001__x0001_¡_x000B__x0001__x0001_¢_x000B__x0001__x0001_£_x000B__x0001__x0001_¤_x000B__x0001__x0001_¥_x000B__x0001__x0001_¦_x000B__x0001__x0001_§_x000B__x0001__x0001_¨_x000B__x0001__x0001_©_x000B__x0001__x0001_ª_x000B__x0001__x0001_«_x000B__x0001__x0001_¬_x000B__x0001__x0001_­_x000B__x0001__x0001_®_x000B__x0001__x0001_¯_x000B__x0001__x0001_°_x000B__x0001__x0001_±_x000B__x0001__x0001_²_x000B__x0001__x0001_´_x000B__x0001__x0001_ýÿÿÿµ_x000B__x0001__x0001_¶_x000B__x0001__x0001_·_x000B__x0001__x0001_¸_x000B__x0001__x0001_¹_x000B__x0001__x0001_º_x000B__x0001__x0001_»_x000B__x0001__x0001_¼_x000B__x0001__x0001_½_x000B__x0001__x0001_¾_x000B__x0001__x0001_¿_x000B__x0001__x0001_À_x000B__x0001__x0001_Á_x000B__x0001__x0001_Â_x000B__x0001__x0001_Ã_x000B__x0001__x0001_Ä_x000B__x0001__x0001_Å_x000B__x0001__x0001_Æ_x000B__x0001__x0001_Ç_x000B__x0001__x0001_È_x000B__x0001__x0001_É_x000B__x0001__x0001_Ê_x000B__x0001__x0001_Ë_x000B__x0001__x0001_Ì_x000B__x0001__x0001_Í_x000B__x0001__x0001_Î_x000B__x0001__x0001_Ï_x000B__x0001__x0001_Ð_x000B__x0001__x0001_Ñ_x000B__x0001__x0001_Ò_x000B__x0001__x0001_Ó_x000B__x0001__x0001_Ô_x000B__x0001__x0001_Õ_x000B__x0001__x0001_Ö_x000B__x0001__x0001_×_x000B__x0001__x0001_Ø_x000B__x0001__x0001__x0001__x0002_Ù_x000B__x0001__x0001_Ú_x000B__x0001__x0001_Û_x000B__x0001__x0001_Ü_x000B__x0001__x0001_Ý_x000B__x0001__x0001_Þ_x000B__x0001__x0001_ß_x000B__x0001__x0001_à_x000B__x0001__x0001_á_x000B__x0001__x0001_â_x000B__x0001__x0001_ã_x000B__x0001__x0001_ä_x000B__x0001__x0001_å_x000B__x0001__x0001_æ_x000B__x0001__x0001_ç_x000B__x0001__x0001_è_x000B__x0001__x0001_é_x000B__x0001__x0001_ê_x000B__x0001__x0001_ë_x000B__x0001__x0001_ì_x000B__x0001__x0001_í_x000B__x0001__x0001_î_x000B__x0001__x0001_ï_x000B__x0001__x0001_ð_x000B__x0001__x0001_ñ_x000B__x0001__x0001_ò_x000B__x0001__x0001_ó_x000B__x0001__x0001_ô_x000B__x0001__x0001_õ_x000B__x0001__x0001_ö_x000B__x0001__x0001_÷_x000B__x0001__x0001_ø_x000B__x0001__x0001_ù_x000B__x0001__x0001_ú_x000B__x0001__x0001_û_x000B__x0001__x0001_ü_x000B__x0001__x0001_ý_x000B__x0001__x0001_þ_x000B__x0001__x0001_ÿ_x000B__x0001__x0001__x0001__x000C__x0001__x0001_sj'³þ¿@@_x0015_®y_x0004_»@j b4¡»@_x0012_~_x0016_W_x0010_½@è¤2¤h¿@_x000D_'óÂ¬Ã@èCfeAº@&lt;P"¾¶@lsß¦¥'¾@_x000D__x0018_YYFÀ@H_x000C_F_x0005__x0016_%»@¨óCö_x0003__x0006_%`º@ìÅ´ÚØ`»@_x0006__x000C_,f_x0001_Ä@¢ïhptÂ@Ê½X§v¸@sèN,Y½@Ú½wÃ»@1^Ròlº@É_x0011_Ëí³;À@\kiÐ¼@_x0004_lB_x000C_tËº@_x0016__x0015_p°_x0014_¹@°'%ãªÀ@_x000B_û&lt;_x000C_Õ¾@èô!©_x000B_ãÁ@ß_x0007_îº@âÌ4ry?Â@ ùW¡¨_À@rÃ×Í¥t¼@%ä-o4#µ@ÌÜ»_x001F_Aº@_x000F_óR²YúÁ@Ù_x000F_¾_x001D_È»@¡_x0001_Vï]¿@8¥Ý¢Ñº@Bä_x0001_Ùò©Â@g#~©CÌ·@¦_x0018_­|À@_x001B_^§_x0003__x0002_o¸@²TC_x0005__x0010_À@gk@¥j³@9_x0017_ëF¿¿@_x0001__x0006_¯Ýµ;ôÝÀ@cÒø¹ô&amp;¸@^_x0017_«ì±¾@\_x0014_&gt;gÂÁ@Ø&lt;$q¥_x0002_¹@Ü=_x0003_©QM¼@ÚÍv_x0016_Y¨½@.??Íª¹@ãûS~_x0016_0º@÷Àuèº@2_x001E_¦§¸º@îJw[F-½@Èí{@£Á@\_x0002_s-F¾@]óë:Á@âEj_x001B_ÚX·@_x0004_§f/¶@P§ÊìØÂ@C¼õ91¹@c]-q£-²@&lt;_x0007_ÊÑµ¼@Jï¨_x0011__x001D_öº@ö¤Ñ!qäÀ@°r_x0012__x0005__x0003_Á@&lt;×Ýÿbº@å_x0011_þeÁ@ïñÊ_x000C_¾@_x0010_¾_x0001_Êº@Rp_x001C__x000D_õ?º@`ÁÎùåÁ@¿Iæþ5Ê»@_x0010_Ô5_x0003__x0004_Ö¸@_x001E_¤ß7¸@1ÛÎ_x001B_ÄÊ¹@½å"bº@Ýö:Ô_x000E_½@XMÄ&lt;¾@ÒlYàòBÄ@~[_x001B_&amp;¨¼@¼m_x0005_ñóÌ¾@R¨Oj¹@ÝÇf&amp;¥_x0001_Á@Å-rÖ¨Á@ÁÁJ¿@&amp;/îò8j¶@^è_x0018_¥û¸·@ãåÍ¹/À@LlÐ&amp;îö¹@JÿQ&gt;cÆ@WRÒñ9_·@¾Ø_x000D__x0002__x0002_¼@Û6^ºß¾@j_x0010_ËÂ@e\%ÎS´µ@î_x0017_âÜ¼@_x0016_«lZ0_x001F_¿@N_x000E_ÍPØ¹@pº_½@2àájÀ@`ùù_x0013_ßE·@÷zèY½·@_x000F_GYÕµ@ÿäª@·@_x0002__x0005_!ÇÄß¸@ÝR¦£_x0001_¿@@{àn¬ñº@¥_x0014_D*&gt;¿@¼ÜÚÏÒd¿@Ä²_x0014_Kâ¶¼@üIÿ«º@n_x0001_V%_x0006_í·@Ä{kgæÁ@ÈjÏ¸$·@ÝVr_x000F_½@3×_x0010_¬t¸@_x001A_}®@m_x001F_À@¦ÁÉH·@_x0001_EH_x001E_Àâº@aMÄè·@HW1aÁ@2zR_x0003__x0018_°µ@Î´Ç_x0013_'l»@o_x001C_+§ø_x0004_¹@d=SÐ]½@ê£à¾@N,÷_x0019_+»@ËT¯à·@àj]KÛ¸@»²gH~»@©Óßzû_x001F_º@Êg_x0013_ðp¥Ä@Te)/z_x001F_¸@_x0013_~_x0016_¸ _x0016_Ä@~Ûïg¼@&gt;nï³_x0001__x0007__x0016_·@~KÈ[=Á@qw¶_x0018_ð»@»ºGÏß¥µ@ü+b{H´¸@R'»_x0008_»@½BÔ©0À@n¬(¾Ã@N­íµ¤½@nïÁúQ¿@ê|Udº_x000B_¿@_x0003_ó§Ô®¸@_x0002__x0003_ø3täµ@&amp;dRe_#´@FÌ`Õ3ù¹@ÄBÌ_x001B__x0011_Â@Å_x001A_HÈ»@_x0008_fÏèE»@_x0004_2Õý¶¹@ÁN¬_x0007_ß÷À@ÎÌ_x0013__x0006_¬¾@Î¡_x0005_»¤F³@Ï9uÖÁkÀ@D_x000D_p_x0008_ Ó·@ÓAÐ¼@Þ_x0007_½Â@îF¤Æç©½@Î_x000B_ýØFÁ@0A_x0014_:{Ä@_x001C_¼Î¸@_x0008__x0017_`]·@ºÄdµº¶@_x0001__x0002_Ô_x001C_kîÐÎÃ@¨syÒõ_x000F_Â@þ2Ç]_x0003_4Ã@&lt;!êõb7¾@S_x0010_Â÷º@QÄ_x0005_}Ô-·@öçnä¸@â$0])_x0013_·@hóPð?ò·@Ø¼Ù6ìv¶@ÇH¯_x0006_çª»@ÊPÑXº@C±Í`/­½@ñø	d?Ã@¼u{}^Å@f_x0015_½©»º@&gt;Uj¬vò¹@#"îÆ_x0014_½@ÚÍà À@Ñ_x000B_ï¯_Ã@Lôæ¥üÅ¸@.¾0_x0008__x0018_]À@Äæ³A_x0003_ø¿@ágjÄ¶@aÊÌ2×´@V®*¢_x0018_¶@_x000C_ëS²·qÀ@ØÂçËJ_x0006_À@æþç_x000D__%À@i?_x000F__x0016_j¿@¦HÍÏ ¾@¼bEQ_x0001__x0007_?µ@FD|Bâ!À@ø_x0014__yÄ½@%_x0004__x0005__x0007_¢·@¹É¨I£ëµ@ÈA_x0006_ôüG¿@F&lt;_x0013__x001F_óNº@²Þ[já¸@Ø®×¨!ô·@K_x0001_y_x000E_Vpº@o¼ô¼@â9_x000D_vsÂ@VðªÒ¶@÷`k£÷©½@þsú_x001F__x0019_+¶@Zeªä57»@J_x000E_¿Êø4¿@è$Óv_x0002_¢¾@ÊÆký_x0018_Á@7éçD_x0004__x0010_Á@n_x0019_­xÓÁ@K_x001A_Ä¤©_x0003_µ@X®ýR!_x0019_²@Dñ¤¸Ãµ@_x0007_¥¦8é¬Å@V(e±_x001E_I»@¶,$Þ_x0019_º@ØÝ&lt;R¿À@¬Ñeêæ³@ A&lt;_x000E__x0010_Sº@â­|8º_½@ÿxM_x000C_=Ãº@_x0001__x0004_±&lt;´TÚ_x000E_»@¬´|îb«¸@ÚøÁ_x0012_=Ã@_x001C_å#?_x001B_·@×_x0013_¦fpÀ@P_x001A_iÕo¹@_x0015_¦_x0003_!|Z¶@Kî'*Ëù·@û_x0003_8ÈÀ@_x001B_á¼7CÈ@_x0014_ÃÏ_x0019__x0005_¯Á@_x0014_º/8Ü_x001B_Ã@Ìßá¾­¿@zû!@£´¾@l¾±P_x0001_ó¸@IoU+F!»@_x0019_èõ¿¶+Á@_x0001_,Åýþ¹@b¼ýYvªµ@:Uö*7¹@"V ^8Ê¸@Òðã_x0012_Á@&lt;_x0015_ù}á·@*±HéÔ¿@_x0006_ÙTyÖ¹@L·¬7À@jk_x0010_þxÞ¼@Ô_x0003_&amp;OÁ@_x0007_i×¡Á@PT±ìò_x0002_º@ø'\â·¸À@D/¾p_x0001__x0008_	·@Ý!Âæßu¾@ÞàoÝÓý¾@XÛvÓ³Ú½@â_x0005_ùßÛïÂ@æ_x001B_á©Xµ@_x000C_©Ë$ú¿@A¦LùÞ¹@£ûv³ÚJ»@ÁI Ã$Ä@6Ø}vb¾@`_x0015_®e¢_¾@ÊÐJµ¼_x000D_»@zJÅO_x000F_ÊÀ@_x0012_ÑÔ°Á@Ö_x000F_. ¯x·@Jºù~å¿@·ð_x0002_|«Á@ÆÚáç^\Ã@ì_x0004_¼@t_x0006_!­V/À@_x0007__x0008_'oãº@_x001C_@±ÑQ6º@X;üÿÀ@V_x0003_ùm×µ@bÒÖÆÄ@_x001E_Ë¯,ò_x0005_¶@_x0008_¨j]Ò¹@T'·8ìÞ·@(7ËZBÃ@&gt;·õ¦ý(º@ºÝP_x0007_^(À@_x0002__x0006_¤ñæ_x000E_4.¿@É_x000D_8¦Ð¶@_x001E_XK+-¸@D$íßE ¹@É_x001A_¢j_x0015_³@³å7 _x0011_nÀ@å&gt;"Ö¹@:7þ_x0013_¯·@Ôõ{T¾@6s¼2¼@B`Ð$·@/wQÖ½@p)íO_x0004_Â@r§¼UBjÀ@¥9"·@`ZyUÌ&gt;¾@^xä4N*´@_x0008_xßÈäIµ@@&gt;¨;ëaÄ@_x000F_HVÁH²@°_x001D_&amp;e_x0017_Ä@¬Îµ_x001E_µ7Ã@_x0005_#ë&gt; !³@®w[ú_x0003_S¹@_x0011_Ý_x001A_[ØÁ@ìGýÔòï²@Ç_x0014_ÝëÁ[¼@_x000C_iX½©»@ jÝ0Þ_Ä@_x0004_O1}Äxµ@x_x0001_"ýÁ@sqü_x0001__x0002_Ø¥¹@÷ïp1sG»@pð:Ã÷Â@.»øò~¼@ ¥Ym2³@ªt_x0004_Á0½@7_x001F__x0001__x001B__x0010_7µ@é¤sí_x0019_·@_x001F__x0015_Ã_x0003_Ü¿@¾XÒÈ^G¾@OM¨¥¸@\_x0018_/¨âº@¹sm_x0018_ë@Â@zóF_x0004_¶@_x0008_÷jÿ+âÅ@Âj7ª¼@_x0018_Á¯ó_x000E_À³@¤BN_x0004_M½@_x000C_²êÁ_x0015__x001F_Â@ßLü·@á`w×Åµ@_x000D_Âí dª¸@Ø_x0010_â_x0014_~¿@_x001E_ä°ù={Â@Ð[ê_x001D_µ@"_x0008__x0010_3¶@_x0014_MÛÅ_x0014_Ë·@nú*Ø_x0012_µ@ÇÞjUä¾@sG¯õSÀ@?ó9xÄ¸@_x0002_EÎ_x0010_Ñ¨¹@_x0005__x0006_¬_x000F_JÜ	·@&amp;®À¿Ø¼@_x001D_á$*B½@_x0002_ù´Ð_¼@Â+_x0015_º¾@ÑàEÒZ0´@¸;¢-ªÂ@_x000F_§Þ&gt;_x000F_N¿@ÆÌ_x0015_ùl?À@Õ3_x001E_²rµ@NõÏeÍÁ@_x0004_û_x0010_"V_x0001_½@Ähwl_x0001_ö¾@ôÇH#ú_x001A_Ä@_x0017_}¨Í]¹@7S:îÚÁ@FÌ+³¼@z_x001C_¹û;Ô¶@dÚ6Ýí´@¼Æ|Å¼@_x0004__x0003_'ø&lt;¿½@Oó¬_x000C_`êÀ@W_x0006_¡úmµ·@ÿ^_x000E__x0012_ì·@ ¬_x0016_X¿_x0013_º@ú­9_x0010_ç½@ð#(&gt;lµ@_x0019_r+2&amp;8À@=îÉÿõ¸@r\_x001C_T¼Í¼@ÚQVÍÝº@_x001C__x0011_Ü_x0001__x0002_qä½@ë_x000F_ jõøÁ@½Ì8)Â·@_x001A__x0003_Â.ä_x001E_¹@Âvú_x0012_¾@8'É_x0010_C¾@Òá{T©þµ@I^3Ç*·@£úõÉ¼_x0002_´@ô_x0006_ÞJ_x0006_f½@:1¢¿À»@kâ.;_x0008_·@à\4þ¶@N_x001A__½ùÂ@}©7´@£!K²³@@~M_x0015_TÊ½@ _x0004_m_x000E_Â@PRUÿ_x000E_¦¾@_x000D_}-VQñ¹@¾Ã_x000D_í&gt;îº@ì¾_x001F_;ÈX¾@¤±_x0002_d¾@pÌÎÿr¼@ü8NwL_x0011_µ@B_x0019__x0017_'®_x000B_Á@výJ_x0001_ú,¹@Hßµ¹°ð³@µà¾ssw¼@zÐ)Jyf½@n5%¡ÐH½@tY×é!_x000E_¼@_x0002__x0006_y³r´·@¤s®l6W½@]VÒØ§â²@_x000C_éc	_x0010_Ã@_x0008__x001F_BeÂ@é{øÅ_x001B_µ@à«;(B_x0004_Á@&amp;wQù´@ÀÜ×¯Á@P_x0015_Þ_x000E_FòÀ@\Öêùµ@æv__x001C_õ¿@_x000C_©*]ë½@Ú°f!ð»¿@ÝÕ»Â¶@_x0011_E³½_x0006_YÁ@_x0019_!g¯]W·@¤çG=À@ïw¨=kì»@6ÔX"_x0005_À@J¼°Ïx¼@~_x0004_ýcEÌ¼@KOß_x0003_fÄ@d»_x0011_2&amp;¼@0Ð_x0006_Üø(À@ð&lt;KlºÁ¿@æ)¬_x0001__x0012_©»@?ÌLËÀ@/¬À_x0008__x001F_$¸@\õz_x0007__x001F_èÁ@¨òICµ¶@ªÆ_x0003_¿_x0001__x0002_/Á@õV_x0011__x001E_L»@Ú®M;ë¾@~Ïäb;»@Äþeóðº¸@+ý0ÀKô¼@X¦$_x0003_l4¹@Öúçý	¿@ÿ6ä_x0012_ÍÜÃ@IR×:Ñx¸@¬Mîýa¸Á@&gt;`²N_x001F_ðÀ@Ç+?fá½@,LiÖÑG¹@ ®Ên_x0007_»@Öçë¿k¼@Å¦ã§eÁ@Të0wº@q_x0007_°p×®½@ã-n_x001B_­À@£ c9ñÁ@_x0010_;Uédáµ@'ö_x0005_0@a¾@®¥a|.{¿@^#X9èÀ@Ð#_x0001__x000C_»Ä@òGáW§v»@&amp;ó_x001A_:F¬Á@_x0015_òåRéàµ@;AÙ_x0003_9º@×_x001A_ÿA¹@$B´2:_²@_x0004__x0005_=¡ZècÀ@_x0014_Eå}o&lt;º@ð_x0001_X×ùÃ@_x0002__x0003_&gt;ácº@5Ã1G_x0003_´@#º2p}¹@_x0011_boK_x0018_À@În8j¸@º_x000C_ß-iÈ¸@¾¥Û8?¶@$-(ÛHmÀ@Õ£ëëAÀ@R_x0005_Y¸@Êß3ð©ôº@²;]6¥¸@)Îìµ\i¸@JÌ/ö½@âÜßi½@p£G4½@:PØ²ÏÊ»@ä4:¾Æê¸@I`ý1&gt;¼@òø4_x001B_ò¶@_x001A_¯°~Ãb·@ï;#Q¼@ú-Q½´@V_x000B_¡õBíÀ@À_x001B_,ÑÈwÁ@è(_x0003_\-_x0003_Â@hÅû_x0003_YÑµ@O966³Â@d¯ø_x0001__x0005_?3»@¢q_x0014__x0012_¼À@öÐÁzÀ@BÓü	þ¼@_x0002_µ»Ã%õº@V·Yx`´@_x001E_P©_x0003_Ê.Á@_x0002_ '_x001C_é½@¨kÿ²Ù_x000C_Ã@®#Ï_x001A__x001D_»´@d_x000B_ÝÕÉ¼@Aë&gt;_x0001_·µ@t\¡(Ã@B½_x0010_×äòÁ@.Ñ¼ÁU½@ü6	E¹@ö%_x0006_ÜE¥³@Ô?79Qõ¼@Ñ_x001A__x0011_*ÉÝ¸@¸2@l_x0008__x0015_²@`bsúè»@¨õ_x000E_Åº@Ò4dòÕÂ@åÁ¾_x0004_½@ä¢bI]Ô¼@Õüë×Þ¼@_x0010__x0008__x000C_¸&amp;¬¼@Ï_x0004_ý_x0004_ßÂ@'_x0011_@_x001D__x001E_?½@¦ûsÿ_x0003_¼@!éò9»@µf»@_x0001__x0002__x000C__x0003_SÐ.ó´@&amp;¡ca_x001E_¥Â@&lt;]s_x0018_Æ»@â@§Â_»@_x001E__x0007_Ü1_x0016_¹@_âíÒÑ²Â@Ì_x0004__x0008_C_x0018_EÃ@à3QV»À@G&amp;*Ì0c¼@DÏ¢Ë½l¶@NÜz_x001F_w@³@C4#ó$Â½@]eyFÓµ@NóÉÀÃ¿@\_x000E_GLR¼Ã@(eÐÇÃ¹@T,ùè¼@ZÆ ´ýK½@ßÈÅq¨¿@,½Å_x001D_½@1þ&amp;_x0007_æ·@Áì_x0015_¸@jp| Þåµ@£?QÊ§¸@]××_x0018_5Æ@ºó{Õ²@_x001C_#ó_x000D__x001F_¿@Úðæ÷Å½@rdwâH_x001F_À@U¬OúDÀ@"¤»Ñ®?·@ò¦_x0015_¬_x0004__x0005_&amp;¾@¨éb,3õ¾@Lu_x0012_²m¼@ù:\dçg¾@ÿ»_x0005_?,¶@_x0012_Üo_x0014__x0014_ÒÄ@þ&gt;_x0002_û^¿@0ð_x001B_È_x0004_R½@òÎÌAÁ@ÃÍyTó_x0004_º@d"Ñ_R«»@¼_x0003__x001D_cÀ@ªZ[YÜ»@JT¡nâÁ@ÛIF&gt;)¸@]_x001E_qu_x0013_þ»@EºöH¨§¶@T(_x0014_"É?Á@a&amp;/½6Â@å0áÅ¿@¬_¼tk^¶@¦{_.å(¿@uüüø¹@R[þ_x0005_ÔH¹@?qt4`úÀ@¬ÒÂ¹ûÏ´@«_x0001__x0018_n¿@õ;4	íxÁ@¹_x000F_³?ÄeÀ@Õ_x001C_ÃÆ¶@0!1å_x0001_¶@¦&amp;®ì?ãÄ@_x0002__x0004_¤ù«_x0015_`_x000B_»@¶×_x0012_¸z?¶@¶ØÇ*íÁ@_x000B_¦¿@ñ_x0001__x000F_D&gt;½@íhjlÀ@(V'g¢¹@·_x000D_éîc¹@újùçfÂ@­ñSD¡ë³@PÔdöSÀ²@"=ØÖ`»¼@¬zjPù¿@&amp;W_x0005_C»@Úß@6~4µ@^ ¼{¼»@û_x0013_|ÊÈbÁ@_x000C_(±_x0001_ëÔÁ@+Ø_x000E_s_x0003_Â@R'Ò¯}"¸@+.êµÏ¡½@zÊeé¹@÷[Ü_x000D__x000E__x000E_Ä@_x0002_â`^»@æ_x0016_¾KW6³@«U¶Æ¼¾@Â_x000D_ý8À@©¡áùL¸@é­¼_x0013_;_x0008_Á@_x0019_\Ì_x001D_iÂ@_x0001_þÇP9¸@¦ù_x0012__x0001__x0003_¹½@Æåí)»@äÄðVÿmµ@ )`x_x0002_»@&gt;4_x000E__x0002_Ëû¸@n¤°ÚiÂ@±»ék_x0014_s¸@Á	æ|w_x0004_À@úmáEº@Ë´Ú=­´@_x0008_ÜáLR_x0017_¼@ß_x001B_Ö _x001E_´@£Õ$`´ ¹@^«_x0006_ßd¸¸@xÆÁÚ	?¼@â8_x0004_wø©»@[dó÷½@-_x0003_QOñ½»@¤¯Ã µ¼@@_x000B__x0017_FV¸@3µ_x000C__x001A_#²@l_x0013__x0008_Q·x»@Â_x0001_*@6¿@tp4»àÀ@_x0007_;ç¹Õa¹@_x0005_n_x000D_m_x000B_Ã@'t£ô¹@ÎDycUáÂ@&lt;_x0008_â0Á@~¿G¿®À@­MÚLP»@ t_x0006_³@_x0004__x0005_ÝÞÆ¶`wÀ@|I©3¦Òº@*ÌT¿@Õ_x001F_Q± _x0004_´@ºdî;_x0017_·@_§ê»þµ¾@x\ölÃ@Y&lt;K	h¿µ@Kº@)Y_x000C_»@M"o¯uZ¹@@,Ñ¼@×m_x000B_¸¯ËÄ@á_x001A_ðÂ_x001D_¶@_x0003__x001F_O®Á¹@æ_x0001__x0012__x0002_Úº@ËÇùß/Å@°Ïä_x001E_°Â@ mºµZ¹@ØIG¿¡¢À@_x0015_ê.&gt;Z³@$~_x001C__x001E_+Å@wÒjþ_x001E__x0015_À@{æÔ2¡¶@¹¼öf»Â@6 µià¿@O_x0007_g_x0010_x¹@_x001F__x0010_KË¼%¶@¿ÑçOAuÀ@_x000F_«_x000D_,À@ÆUá_x0010_`»@_x001D_¸(µÂ@^U_x0001__x0002_Ýµ@j¯_x001E_\_x0018_¹@î&lt;øÆ[»@PB_x0018_F_x0003_·@ôÙO_x001C_9^½@N_x001E_X&lt;º´@JÊáÈ@T_x001F_âä«Á¸@´v)âF½@_x0004_&amp;3þ%J¼@ÊK½¬´ÌÀ@átZàsD½@Ü:ÊTÞ_x0007_¶@¨g3Â@Î¬ú¤©Â@ôÿô	Qq·@¾¥íYûÁ@ZÖ§Ârº@qê¨Ø'·@¢Â_x0008_*aï¸@zuÝ_x000B_Ó¿@*H_x0004_æûH¶@øÓÎÓ"½@0GSÞcÀ@~åWêw=Â@»d_x0005_EKº@¾ÖCLÖ¼@ì*xó_x0019_¹@_x001A_ÿü_x0016_è¼@­$_x001D_&lt;5À@z"ìÂ@ÊgÖ\Â@_x0001__x0003_ºÞ@IÀ@|Ð&gt;è¸@P_x000D_u¤_x001C_l¿@Ý_x001B_\Õ_x000B_s¿@êq_x000C_÷M&lt;À@Ù\OÑiÀ¸@_x0019_Êü_x0017_Ã¸@WZ_x0010_+d»@2Ê¥_x000E_i_x001B_½@ñüq¡Å¶@¿Bô£tÄ@xFÈ·õÂ@`°×R¶@L¬µÜÁ@_x0004__x000E_¬p_x000F_¼@úÕÍÎ­Ä@é_x0010__x0015__x0010_·@j_x0018_¹[3%¹@þ=ü¸K¶@ÖÁ@ùoÀ@`©Õ]§¼@À.¤Õê_x0012_Ä@_x001F_W²Îà¹@¯ÇliCö»@Õ_x0012__x0015_v¿@_x001A_Aº´	¸@¿_x001B_Eéæ»@U_x0013_±&gt;_x0005_0½@¢ßÇ¸R¸@ ÒOW°»@6_x0002_U¿@ÚvØ_x0001__x0003_¨¯º@&gt;+W§6Þ»@Ê2"#_x0012__x0015_·@Òñ»¤ß_x0006_¹@^geß¼@hf_x0015_Ñ¶@^%ÀÍç1¿@\_x001F_lq4_x0001_¿@ö_x001A_/ó±Å@î_x0005_îNqº¶@f`#ý°¼@jz_x0016_´2º@ÑSs±Z»@'¡éÍ_x0011_Á@*¸¨Â_x0003_½@è'2PzÀ@ÀDb_x0012_¿@§ð¼_x001D_½W·@dP@_x0002_P½@X¿X6[§¸@(Ö&gt;y¯¹@sé9:Ýº@µÌ/Ã_x000C_¹@ÌÄ_x0011_i£%Æ@ü_x0003_¬? _x001F_¼@±ÆëÚ´»@ DÙ_x0008_s¾@mWÎ(_x0016_¦½@jh f&amp;½@¬9_x000C_ÑÞ6Â@_x000D_9°X_x0017_þÃ@²_x0008__x0013_oÅ»@_x0004__x0005_W§ÜO_x0016_r¸@&amp;_x0001_yv?,¾@¦±_x0001_Ý;D¾@äËè_x0006__x0011_KÂ@`A¢8_x0016_º@bµ_x000E_0¢Á@_x0003_ü_x0006_zÃAÀ@@÷¹Ýà½@4Ow]7_x001F_½@fTMf0¼@H½+_x0003_ñ¸@ªSµ~Dº@øÇ_x000B_jÂ|Á@å-¥»@Òb_x001F_-:·@¼@Ã¡´®¹@³_x0018_©_x0012_¾}²@èX&lt;Ara·@¯ÝCûÄ@_x0002_V-Ër½@^__x0005_Å®À@¢QªÅ_x0017_Â@~aFéf¸@dJ.¼´@ÈÏ_x001C_Sµª½@:)_x001F_½Ë§À@ÄÏ7§öÃ@x~q®¬½@Ç¹×Ü_x0011_M¿@_x0007_L¯0L³»@·¼_x0017_5Ô³@L Ú_x0002__x0003_'º@_x0008_xuOy4¶@u9¬e_x0008_ò¿@"wÃ¥ÌÅ@?½E».î½@ErgÓ÷¾@¸p=Ç¸@"Ê_x0014_§÷À@F¥p&lt;ï-Â@Öä_x001B_D_x0016_V´@_x0004_ùJµ_x001F_¿@-"3$¼@cØQ3úÁ@]_x0014__x0002_¥¼¸@¢m^1%¼@ßð_x000E_MJ%¿@_x0006_l_x0008__x0005__x000D_»@ÐÆÄ¹_x0003_¾@_x001E_;[:ðµ@_x000E_WàðC_x0006_¶@ï_x000D_9ò;º@È=mByu¾@:ú´ëcä´@_x001E_Ó18#_x001E_·@_x001C_,þ¹4º@«'îï_x0019_c¹@ÞÒéýx½@]¯_x0015_Ö_x001B_¾@Zc:L×^¹@_x0006_Õ0õZ¿@(ÎÕ½tFÂ@_x0001_ùáÁ@_x0001__x0004_¸_x0007_(_t½@ü~4ùbÁ@8¤´_x0007_#·@0¦¾_x000F_@¹º@K6»1o5Á@î´É¦Â@à¨_x0018_¯l&amp;¼@&lt;Ä_x001D_±¶@_x000D__x001B_ål?¾@,ÝàC_x0017_Û¾@n8_x0002_JiÁ@5xØ´£¿@_x0008_Î~_x0002_¹@ê*VpÖ¾@ÜÜ¿dñã·@æ_x001B_ðò¯À@_x0014_¸Å1»@±+deÊ_x0006_½@ÒÒ ,À@«iuüÌY½@lêË_x0002_µ÷»@lKeî}Sº@íÝÃ_x0007_Va¸@(Xæ&gt;¹@Ò1IÌÀ@áÛ¼_x0004_¼@N]é\ßÀ@p÷&lt;	Ga¼@L÷ì_x0003_4#¸@Í5±¼@`uÄ._x0019_¿@¡ÇøJ_x0002__x0004__x0006_2½@¢Ü5_x0001_»Ã@¬g_x0002_¦§À@¶Þ¦ÅH_x001E_Å@Y½jä¯ï¼@Å:&amp;4_x0003_Ä@_x001A_Å,Ä:Â@8¹¬*Ü·@:hª_x001E_nÄ@vè&gt;&amp;@xÄ@rXi¦Ã@x:{¢Ñ_x001C_Ã@ÑtÛ=¿@Æ,_N«Âº@?ÃK_x0002_éØ´@nU%Ò4_x0005_Á@Ä4W_x0012_À@j+_x0019_£sR»@_x000C_(°s_x0008_º@_x0018_Î_x0006_G×_x0014_¿@dÐIðã´@ÿõJº¤»Á@D£°ù­¶@_x000F_¦Ð|£»@(__x001A_¨À¨º@F_x000F_ ¿_x0011_Â@_x001A_ï~¸hê¹@R_x0017_&amp;¥_x001B_¾@6Á_x0017__x001F_çQº@_zC¡v!Ã@Î««Ç¤Â@_x0014_(K^ÙÁ@_x0001__x0002_Ú©ÔcëW¾@qÁ÷¯`¶@®¨ëF_x0008__x001E_¿@ðÈßbT_x0019_¼@¾	&lt;Æm¹@îÕ¡Â@ú_Vp4Â@_x0012_z©"Ä@ÆTÞ:';½@J_x0004__x000F__x0002_|k¹@s_x0004_WÏ©¸@*t_x0010_V¸@_x0005_0þéé·@_x001B_¥_x0006_ _x0001_oÁ@ÓÂ_x000D_8·@Ð¶­ö/Ù¹@@w&amp;Ã@°ÈßVÔ¯¾@¡4C¥À@DZ}Â@}.«Ã@_x0006__x000C_¹`"ý¾@¦v6÷ÁÜ¹@ìiO¥¯jº@nÓ_x0002_ñ¶Á@_x0018_½sÈy½@æ_x000B_ØÁÔº@Äç²K¾@¶÷w_x001E_µ@`ýk§\Ç@ò5H©¼@÷!ð_x0018__x0001__x0002__x000B_Ô¸@@hÁ_x0004_Lë¶@¯4:­¦Á@Xú_x0014_¢þ·@tRpóå_x0007_Â@¤&amp;½6I¼@_x0016__x0004_xT¹¸@@ëÄaÿ¾@ÝTpòÐ¿¾@Õë³ÂÏ_x0001_²@_x0005_NãÑiÑÂ@ôv¾^ÞÉ½@°Ö½ sH»@Ò$-s_x0017_Â@j,N`ïÀ@_x0008_õvP}À@UHaPÚ¼@ò]}~µ¹@p_x001E_dzÍn¿@ÔþG­°\¹@PÉ_x0017_Â§Fº@ï!_x000D_¸@'É9½@¼ÅIÔ}À@õRKûÁÖ½@|¦V»ñD¼@Èf9_x0011_Â@£AD®º@9_x0015_À_x001F__x0017_(À@Ç_x0004_Jº_x000C_%º@_x0013__x0003_`o'ú¿@ÏÄØæ_x0011_Z¾@_x0002__x0003_pÝ¶¨®¼@ðüÞI_x0013_&lt;½@¿Ñ|èka½@ª7âWÝh¹@,¥E_x0018__x000F_Â@_x0015_ °©c8»@©\W×_x0004_Á@¢5u_x0016_ZÅ@d'5DU¶@_x0006_S¶OÏÁ@i_x000C_¡êyÂ@híbÂ_x000F_!¶@*AYø_x000D_èÀ@2_x001A_ûjÐÂ@¦_x000F_Ê5Xö¿@r¬e`|ã¹@"äá_x0001_¤ÑÀ@ÂP!óMïÂ@¼bÐùök¸@ÜÕ68û_x0008_À@5&lt;¿*á¸@lu_x0008_ä*_x0008_À@_x000E_@°p_x000E_Ü¾@"äK·¢ëÀ@SÎ_x0011_éì¿@7_x001A_»¬À¶@¬£ó__x0003_"Á@¼àF¦d´@8-A»@²ürüå¹@_x0010_Z,_x0008_»·@"òø_x0008__x000B_?À@¶S_x0003_çg¹@âSÙô:ÿÄ@`ªÁD_x0003_h´@¿.49ÛQ¿@î_x001F_R	éº@ i|ëÎïº@ð!P?(*º@ ëw_x0002_ ½@îciïÀ}¸@ü­_x0006_¢Î·@È_x0004_WgôÕ¹@²K'ª¹@t_x0017_¤Îà ¼@âa_x0008_röÓµ@)o_x000E_ç²¹@ÔP¿¡_x001C_&lt;Á@ÊË¸=,¿@_x0002_pAþ±Â@hµzÎt¹@Ès_x0012_Aæ´@Ð_x001E_ÒX_x0017_FÀ@_x0005_Á_x000B_&amp;2½@Ø¤D_x0014_´À@L-³=_x000D_»@ì_x0007_8æ¨AÂ@_x0002_C/q²@ð§§¯)¿@.|]9º@zu_x0001_It»@¶l~Lý¬º@[6Þ_x0003_¸@_x0003__x0007_à¥þs{í³@zoU _x000C_Ä@$¬åVÖ_x0003_À@&lt;	4UÔ º@_x000C_P_x001A_&gt;Ñß¼@f¼ðái|Â@öµrm	»@ °n%ÅÀ@_x000B_D_x0007__x0005_ÞJÀ@õó;#Sµ@zÈ5é9¹@cÙErM²@®èé³áf¾@0£s_x0016_Ìº@[+ú-Á@êilIO½@0ÁEuFíº@(ÛóTòÃ@Z_x0005_zä_x000B_¼@Dg_x0011__x0016_"4¿@_x001C_·äU´@nrmSL­»@lr8±®¡»@ÚÝn÷}Kµ@_x0006_·_x0011_(_x0008_è½@¬[0öç_x0004_À@6,_x0016_××³@¢wPÐE¿@»»_x0003_¤À@_x0002__x0007_7&lt;_x0005_¼@~lxR_x0001_À@©É£_x0003__x0004_NoÂ@¼Hb~°]À@ÍPv±B_x0004_Ã@`h8Í%»@F}	_x001A_ÝÖ¾@¶C:,À@&lt;HxQÄ@¦ ðaén»@FT×yýÂ@õ£"¨_x0013_Ã@8ýpÉ«³@È[¯ÝÀ@d×Íy¾@kg__x0008__x0018_Ã½@¡0±ÈÀ·@C×P1â_x001F_Ã@Bzlm_x0001_ã¹@úrÜÅ_x0006_(¾@Àí.)K¹@_x001E_/_x0010_]©¾Á@ìwu¤QÄ@õwh¨»@½lé­ôf²@_x0002_qFeÄ¼@_x0004_q F}ßÁ@ÑFþ`K·@èá_x000C_·@­@j9ÉlÄ@pð-un¹@_x001B_±ú°×5À@øØnõ_x0005_Å½@_x0004__x000B_Cq¨«·@_x0001__x0003_ìªºêeR¼@ú gEáÀÁ@_x000F_dL7ZÂ@¢&lt;FßWÓÂ@ÌÜ!}®Àº@fjéB²@F ¥IÄ@±5Ël¼ ½@Ä^_L²Ï¹@_x0008_Ã&gt;CÕz¼@0_x001E_\R¤R¿@_x0002__x000C__x001C_±ñ&lt;À@Ì9&amp;ÝGº@_x001E_eZ9ÓkÁ@¸Y½g6²¼@_x001C_ R&gt;¸@_x001A_Ø¦»@_x0016_2Ô·2 ¾@Û_x001D_fÀ¼@)[_x001E_s©(¸@½2!¶@ìË)_x0006_R¾@BaFñsÕ½@Î&gt;9_x0017_p»@®Ï/¢L_x0014_º@±nÁ^Nûº@ïZ/Õy_x000E_½@ ME_x0007_¾@Ú¨ +¿@$e&lt;ÆnÀ@.P_x0002_õ\º@t&gt;_x0018__x0002__x0004_¯Ï·@ö_x0003_ úÁ¼¿@èaÜ¤l4Á@ÎT%?¸h¸@_x001C_còïÓ¹@_x001B_:KúIÿº@1_x0011_¦0_x0014_±¹@¤_x001C_¥p9_x0001_È@h_x0004_Ë ¥À@?ÖL¹@êÙðMÂ@Ä_x0017_ft_x0004_Á@JJMÇØÁ@7_x0005_»Lý.¸@(ïdã´¹@_x0012_¤ºQ_x000D_Á@n%×á«÷¼@Ö­tÿ_x000D_T¼@cbF»@_x0007_#LD_x000C_¹@æÎ¯èK¼@_x0005_A¡ä!½@Ï_x000E__¼7´@N_x001B_5^_x000D_Éµ@|Ü(_x0005_¹@´Ô_x000F_&amp; »@~Ûóó+Âµ@à¦EÃfg·@i_x0018_µ¸@óø_x0018_¿¦è¹@öeª=_x0019_»@«_x000E_T_x001C_¶@_x0005_	_x0001_Ð_x0010__x0013_zq¶@D­_x000F_ÖúÉ¹@V`À_x0001_n¿@HÄ¡_x0007_Ý_x0006_·@,¶ m¸@&gt;Ëwzim´@=Ò:_x0002_)ßÀ@ãÏº:_x0007_À@ú_x0014_ «½@ôÝ_x0014_t±Á@_x0003_Ä»$¾@©­_x0017_éo_x001A_·@¶_x001F__x000D_÷à¸@vFD+w¸@È~å2×Ë¹@ÞõÀg_x0004_²@$øëFx¸@Tøï·Þ²@áót)´Á@­DÉ_x0018_JF¼@&lt;[5{_x0007_º@kÍá/ÆÀ@_x0008_­,Q§}·@¾_x0008_ hýÙ¶@_x0014_øÉ"UÙ¼@ý|v²Øl½@_x001E_&gt;_x0011__x0002_¬íÀ@f[F·ol¾@[_x000C_r´_x0013_Á@¶`´ÏÕ»@vï_a_x000F_Îº@UìL_x0003__x0006_Õ_x0010_½@°aE!_x000B_ù½@ôsôJÄ@V¤µY×¸@£¯Ô£Â@L­_x0010__x001B_gº½@_x0015_K®¶@e½£_x0013_ßµ@«ýtY9½@_x0003__x0011_¡Ü_x001D_¼@½TÉH_x0012_k¸@ÚÒ_x000B_Cs¾@_x0002__x0018_ÇC¹@ÂoMÒÁ@&lt;~_x000B_iëèÀ@R_'GÄÂ@_x0016_J_x0017_ë_x0007_Ú´@Ò_x0001_É1µ@ÚØæ!¾¹@WK~ç*µ@·ê÷¨Â´@0[ãÉÛnº@O_x0018_ºp¹@&amp;ÅÂæ8É½@33¬"wÂ@°e_x001A_C_x0001_¾@Òx_x0004_«¶@_x0005_yàçàÜÂ@Y¶®#tê¼@ï¨HÙ+·@	ë¨i-³@0Jm_x0010__x001B_PÀ@_x0001__x0002_kÿÙJÅ¾@_x0001_xË[¹@DÖ%¿@Óh¬î§a½@ÜÌ_x0007_ÿ³@®)²À@þOàë_x0008_º@_x0004_P v~ÌÃ@a¯´~Çµ@_x0001_LSI¿@ÂÕâÄ_x000D_À@ÄòôsÉ/¾@°1/_x000B_ _x000C_º@2ëê,mbÀ@t_x000F_/_x0012_æìÂ@R.%½_x0011_#¿@cCDfSå»@cä\_x0008_	¼@»òN£½@JµÎ_x0002_Ë¾@5¤Ê_x000B_ò,¶@P~³ÛÑ¼@E_x0008_gã|¹@K?ï0w»¹@i7ªbâ½@è_x0002__x0015_=P¥¼@ä®;Åe_x001D_Â@`Ç«¿yÏ¾@à7ú M+Ã@ _x000C__x0014_s¶MÀ@ì~Ã¤±g¼@Øò_x000F_q_x0003__x0005__x0001_£¼@_x0002__x0002_d	¼e¸@ª{Åêpáº@Ì¤=Ã@-&lt;YÎW¿@NÐlA,_¸@_x0017_ûì¯°õ¼@t_x0004_yéØöÀ@Mh_x0004__f_x0014_À@ãop^ìº@®pM©zÐ»@Ö+LvWÃ@µS0ºé¼@)&lt;;øe¿@2(Ð«øíµ@_x0016_ë_x000B_åÄµ@;_x000F_×_x0003_8_x001C_Â@_x000E_u½fº@¤_x0006__x0002_ö·@kÑ_x001A_é³,Á@ðÙÐ¼_x001C_	¿@^¢çP¶_x0014_¾@Ò'_x0005_É4U¸@Ö3é#¼@¤+¶&amp;jU½@_x0007__x000D_­)A¸@ Û×²ãkÀ@"@®}Zº@p]ägµ¼@^Çü}R)À@_x0015_ê	_x0010__x001E_¤¶@aãaë¬ Â@_x0002__x0003_$ôÄ²½Vº@´Ä)éíO¿@_x0016_#:ðgþÁ@T!_x0015_	ùÄ@z_x0006_3èß_x0012_½@OÀ,¼ÄÃ@ÍaÉ2À@¾_x0004_Àä¶@)A9Æn`¸@Nì_x0012_·QÁ@&gt;_x0013_cI[½¹@¤ó_x001A_1Þº@ÚmÅ£Õº@é_x0019_"YÀ@Ü¤,çìóÂ@C_x0014_ã#S»@_x0003_uEÍìzº@úµIo%½@ß._x0014_S¼@_x0014_ÞZ_x0013_&lt;¾@J³¤}Ô¸@iq_x0017_8@µ@îëM43¿@_x000F_Êø¾»»@*)"À¹@µÛ-¾ü»@	À}s_x0001_Â@u¼ËìØ_x0010_¸@&lt;7ÇÞ²½@ÚWÐ(Â@_x0003_³_x000B_»¹·@_x0007__x0001_*t_x0001__x0003_'F³@ÑÐxguí·@D*ìÓQË¿@,L½OÂ@_x0008_íYûZ;³@_x000D_±¼ÀÎTÂ@)_x0008_æÀ#Ê²@¾ÛNwäÙ³@we­/[A½@\_x0002_{°V×½@ðBSÈ©Ù·@Hh$à¼@H½6Í"»@,nôÞ|¿@ëý®ÙV´¶@aãjì~&amp;µ@©_x0007_Ï_x0014__x0004_»@ ¿2ßÜR½@Å_x001E__x000E__x0008__x000B_³@¼_x000F_T_x0012_.»@½æógäÃ@D¶´6½@ä_x001F_­º¡òÃ@É»íÓó(»@ôNâqÀ@¨n_x0004_°_x0012_··@¤®_x001B_¸V_x001A_º@_x0010__x001B_5_x0016_³À@Ïóg2Ã@r_x0014_ä.Q`¿@_x0002_ïylÍ_x0010_À@ÖVÌ5ß¾@_x0001__x0004_¼×MB_x0003_¿@£pØBÂ@_x0008_q_x0002_H_É¶@OÛìÐº@_x001A_:{¼@¼R¥ x§½@_x0012_Cî&amp;±N»@öÙÊxÆ¾@ø!J]Z¿@í_x0006_7½_x0011_¿@'_x001D_+iiÂ@­OZ®_x0018_À@#&gt;ýHÀ@à³;_x0014_³@_x0007_Ï¶S_x0006_·³@²ó'ÛÁ_x0010_¾@}CùÈs½@ä_x0001_-o×·@´	Øð7»@¥_x001A_fìÅ@_x0001__x001A_ÕÀ_x000D_ ¶@6¯%_x001F_¿@¯aÇ,vÏ¶@Ö TlA×Á@Ò´ ßG³·@Þ¼&gt;Öº@_x000F_³o_x0018__x0011_µ@|¼ÝÁ@TwÓìõÓÀ@kÕ_x000F_ÉZ¦±@þI_x0011_ñ:ùÀ@°w)_x0001__x0003_Æ2µ@Fyn_x0010__x0002_¶@6Þ¢®å±@Î¥e_x0006_ ¸@"tÈËdôÅ@±ÚÝ»@2E8_x0010_¦Ä@ªÓ~&lt;Q·@íKU_x0006__x0011_»@v_x0019_6t½@Á_x0001__x000E_|°·@_ÄcÓ/K¸@ö´¬_x001F_VÀ@_x000B__x001B_Zÿii¿@¸_x001E_Õaâ½@¶Þü³@¹¸_x0017__x0004_ï½@ØÕ_x001E_ÔBµ@TüW_x000F_q¹@h²¼S¿@þ@$°Ã@:¶¯_x0018_ÎÁ@Gð_x0014_?_x000B_º@CéÔdã_x001B_¿@~Ã_x0013_§UYº@*^óç3)º@½`g«_x0016_DÂ@_x0003__x000F_PMÞ"¾@/NýÑkD¸@_x0003__x0001_îÏÀ@oºðÛL\½@Ò:¾û´@_x0003__x0004__x001C_bùbÛRÃ@\._x0019_Ê_x0013__x0013_¶@è_x001E_{ç¾@QûKVhÆ@ÌO-,º@¬_x0002__x0014_Y¼@_÷7ì§¿@~\_x001D_]­²@Aæ_x0017_3¼@)¤ë:·@âÞöpÀ½@_x0011_¥çU¯f³@N*=vÕÂ@x0£.~	À@&gt;9!pÜ½@Í×ªY_x001C_ç¶@Ý]Ú¼wK³@NÈÒ;¤ú¼@,p_x000C_Yß:À@ø_x0001_R_x0008_IÐÄ@ZZkª_x0018__x0010_º@_x0014_L_x0003_lý½@¦Hâ)ô·@?l©-À@Ðî__x0010_	½@ÌÔlÂ@&amp;î_x0005_ÜÁ@Ò_x0007_AöM´»@2po°ªº@x&gt;_x001F_éC_x000C_»@¼Ñ ½Ãú»@©àM×_x0002__x0003_hü¾@¾ýêÞ¶@6Sy¼[%º@_x0016_³³ÝõÁ@â¼_x0010_Oá~¸@~¥"_x000D_W¸@F¼?YÎ}³@ì¡_x0012_Â@ä7ÃóáD½@¶1ð{^¨Ã@J_x0016_5Åf=¸@ÉY)ÃÂS½@ í+íÓ_x001E_¾@°HÈØÁk¾@§³c&gt;¸@Kä¬£ÙcÁ@¸ý+ùW¼@øäaè`s¸@n¬~_x0008_	Æ¾@ÄFM]fÃ@çüÛqÁ@_x000D_ÇÑ»_x0019_Æ¹@_x0011_ÛÌ½Ä@*¨ó_x000D_µí½@j_x001F_»àº_x0012_º@_x0012_É²_x000C_`Á@R_x001F_¢8Ýº@g£ïºI·@2Ga_x0006_&amp;â·@¾k6ï½ÑÁ@_x0008_¦o§_x001C_~Ä@+_x0001_IÏ_x000D_À@_x0001__x0002_ÈÞ£^þ¼@(³óS_x0013_s¶@_x0015_ÎsÿÁ@ôÐ	ÛkÅ@_x0008__x0006_pkæ½@08_x0003_Éº@dl7._x0008_þ½@Æ$öUÂ@_x000C_´õÉ%Ó»@6Ï½@ÜíxBØ¼@¨ºpªÚÐÁ@h\]êO¸@¾§ÜÁHÄ@P(u`a¸@_x0011_á`zæÙ¾@qO_x0008_çî·@ý&amp;Ì[ï²Á@xW_x001F__x001F_s·@´_x0008_þÃÉ¹¹@zÉ«Õ@=»@Ö£_x0013_Ô¯ µ@VÈÓ	¯¨¼@´O¹]r_x0018_Ã@Qw_x0007_?¹@ÞúÂü]_x0015_¹@¡?GâÛZ¾@_x0002_aö_x000D_z¸@*_x0014_t[lÙ·@ÇhHâ{Ô¾@À/¦¥´@ 5û_x0001__x0002_ì;¼@wé?Û_x0013_U»@hzïù^ç¼@/_x001F_±j³@Í,`§Â@´'_rº@öõÊÕ1¼@`Kª¾ñ_x0005_Â@ÐÙY$ÉY¸@_x001E_ã_x0007__x0004_+³@R&amp;MD¼¦Á@tM©Â1Á@E_x000D_²o(»@s½7ãOí¾@ÌÏ_x001B__x0016_au¹@Æ_x0005_¥wz¶@øý¢&gt;äñ¼@r¹ìÅí¹@¸éÏ-9»@S_x001F_ 2_x001A_¸@Ò¦Æ_x0002_Xk·@Ïw_Ûû½@r\_x000D__x001C_K_x000C_¿@¾w_x0016_ú« ¿@»!_x0001_EÒÁ@ú@à5i(Á@ÃM}-¿@þ/hø»@na?¶¥_x0015_¿@ Â_x001C_±_x000E_6Â@ îBU½@ùÀÁf0zº@_x0001__x0004_¤TàCª¶@TDí«¿@ËÉÂ&gt;Fµ@º&lt;_x0005__x000E_êÁ@:{[åà¶@$_x0011_Öz9À@Ü_x0002_¡ºÚº@N§@ÃÀ@ÌÆwB2À@s_x000D_	¥Ù8´@_x0010__x0017_ÏæÀ@õ4êôJ'·@Yµ9 9HÁ@8-·§_x0008_¢¸@Fcà_x001A__x001B_VÁ@baí¼@â{_x0016__x0011_Dà¹@§ÏâU{À@ô.­'a¿@T_x0003_Üê9À@î"²_x0014_wèÀ@süeÉiÀ@è²¡_x0008_¿@yHF¡_x001E_¿@J£R«\¹@_x000E_é­±_x0004_º@ÎÒ_Rp¹@ôObí}b¿@!Ä&gt;ô8À@qÿâ¼@Í]j±dµÅ@p_x001E_'M_x0001__x0003_¦CÃ@9Ö·¶Á@4_x000F_ä\ûHº@¦-1ÀèÁ@ÂyÔõ§µ»@²ºMX¡ï»@ZÔÞ×sA¹@ÀÆ_x0005_ÖKÀ@òì^{uÎÀ@C_x0010_|_x0002_ò½@OÂH_x0019_ë_x001F_¿@@8Æ_x0003_ag½@Àr.wâº@íý-¬_x0001_µ@ÍiìZAÝ¹@~«Ý?DÌ½@¡æ£1¸@_x0014_·ì_x0012_''Á@µ-_x0012__x000E__x0016_0»@+ã¯ìè¾@	0E_x000F_âµ@&gt;_x0011_»ãT~À@_x0002_~_x000F_ø·½@_x000E_¼×_x0005__x0010_·@Ð_x000D_y¯_x001B_»@_x0002_w¨_x0003_À@À*;_x0010_±½@rÑ_x0007_Ã_x0001_$¹@_x0018_^_x0018_WL_x0006_¾@l_x001E__x0001__x0005_£_x001E_¼@r8Äj-;¶@®°_x001B_$µ@_x0001__x0002_9?tÛ·ò¾@:yÛ¢OM¶@ÛX_x001C_b¥/Á@$_x0008_ñ,jº¾@`&lt;?_x0007_tu½@ö(kXô´@_x0010_¬ÑéÒ*Á@_x000D_&amp;zâ»@Ô_x001E__x0013_Ïì6·@Âó_x0013_×;]»@ ~l_x000F_éÏ¸@,RGà%bµ@d-´µÕÁ@@1' dý¼@.3¦=ë·@¡Ð©Á©¾@^_x0018_Ú*.3Á@_x0017_ç³C_x001A_vµ@D%ªW)»@¦+}vBÀ@_x001D_BÂøQ»@ñWA.2O¸@ÿævgD»@If9Þw!·@ØÂö.Ùº@Sç®}I´@Ì&lt;Þ'ïÃ@a9©F*À@rÅåi:ÉÂ@Fënv8ò»@BÛÞ¦&lt;Æ@_x0005_d4_x0002__x0003_¥]¸@AØk¶@@_x0018__x0015_æÖ	¹@y®ï_x0016_çº@£ðA½b»@¼.9¡kµ@_x0012_2´âDS¸@Éä_x0005_Ú}º@×_x0016_´ÐÀ&lt;µ@b±¾âÝ.·@v@n4m@¾@X_x0016_hI#º@_x001D_¿ipy_x0010_À@Þ	¡zñ¯Á@®ó©dtÄ@jÒô_x0001_Úz´@kà¾È`´@À_x0019__x0018_¯º@ª}ô½¾@Z¸ãW0Uº@`¶A__x001D_¤º@ÆU_x0011_Rº»@ä©*ëå»@ÅG\ì Öº@txÏÅX"À@_x0019_ãµé_x001B_­À@¥_x0015_R_x0017_`¹@õðöPÐ_x0014_»@*_x000F_¦¬~¹@¾Ùì½HÁ@.ÎGàaÂ@§ZN«®æµ@_x0003__x0004_dÁPµ}Îµ@ü_x0004_»nÕÀ@¦_x000D_¯.x¶@N®è^_x001D_ð½@|2Ý3»@4_x000B_á7Ò¸@ à{t&lt;´º@èWs6-_x0004_½@@eø×_x0012_Â@¡2sXaU¹@¨qm_x000E_ÉgÁ@Ü_x000C_üFü/·@ÁCö"_x0002_»@¾ýÓ_x001D_ì½@3iñe_x0015_Â@_x000D_Ðã_x001D_ØÄ@lò_x0004_mö[¿@_x0002_·Éåüiº@ï¡`¥[´@fI[þ¬U¼@nw_x0007_ë¤)¹@¹`*;_x0003_ã¼@*=_x0001_pÑÀ@_x0010_6_x001D__x0008_Á@$f*Å_x0008_å¹@ªòQC&gt;_x0018_Ã@R«'_x001B_±þ´@ªO¤ý_x000F_è¾@t¾_x000F_°Ð;¿@ûao;¿@óãPe-TÀ@ðÌÖ_x0001__x0003_Æu»@~ñøb_x0017_¸@¦_$ÛÀ_x0005_Ä@upá_x000E_:¸@_x0002__x000E_:,È_x0005_Ã@Aò_x0015_âM¾@¾¥jDß%Ä@9+iÛvÂ@\¡HYºÀ@D(l_x0011_©ü½@ZfÎ[ØxÂ@_x0019_å¦¹@_x0004_I¤Á!»@2Z_x001B_rKÃ@í÷=c»±@_x0005_8·_x0017_AÀ@_x001E_V`ogÿÂ@_x0018_/¨MÈ&amp;¿@©%ï_x0012_C¸@_x001F_ÚmÜµú·@_x0004_/&amp;]hÖ·@ÏF_x001A_÷g¸@_x0012__x000B_½ ð_x001B_¹@äÏKÏ`éÄ@­#¶-_x001B_¿@`Q_x0012_DI´@+_x000B_¢ùyw¹@_x0001_jãüö¾@N!g7ºM½@´_x000F_]Ð_x000C_¼@ZôÝFÛÀ@/¾D:¸@_x0002__x0003_{S¨*´@Ô_x001D_³_x0018_ABº@¤_x0004_)7y]¼@P_x0006_ÿ²@X_ÎþXÀ@ze¿ ð&lt;º@nzì3x¾@_x0013_y´ÝÁ@½h»a#pº@Ø__x0008_¿¦©¶@_x001A_tYÉ´@Æ9Xg¼tº@å÷Xn2x¼@	_x0007_S·¹@°ßàÖs·@_x000D_56_x0001_ÿQ¹@¸_x001C_®=_x0008_c½@3ûZôV¹@D{o½@Ø_x0010_i_x001A_%9¹@FÄª ¾@ÐØ(§}x½@Bî .¸ä¼@\V«¿¾@pèùQ$»@Þó²ý­¸³@6*ØX_x000E_O¼@;{_x0018_9w+·@À`TÃ@N+Üâ+_x0013_¼@ÀAö_x000D_æ	Á@Tþ@p_x0001__x0002_»¿@ùbg_x0017_N³@­:rGD_x0007_Â@Nq+ÊÂhµ@zc¬_x001C_·@DM_x001E_¾¸@_x000C_ùªû=_x000E_º@N¤ù3ÂÀ@BÕµ_x0014_úº@AnäY\¼@ÈÌÕÝÍÀ@¤RÝ\iÆ»@`£úÅí¼@¾ñv´@|úÜ_x000F_«@µ@_x001A_¹_x0010_^¾@SÁB_x0006_$lÁ@^_¦Æ:ÀÀ@Zºþ_x001D_ðbÀ@_x000D_x{sXI¾@x¨N" ìÃ@Ù·ÖÂY_x000F_·@À7[ÈÁ¶@\©yîÁ@¤D_x0006_È²@!6¸@&gt;mÜm8¹@_x000F_ûÄÕ0¾º@X	Ô(_x001D_Ä@zkÚ¬_x0012_Æº@¸!*_x000D_¿@M ZÒËÀ@_x0001__x0002_êì_x0002_ÔÇ·¿@t]³_x0006__x0012_½@pB¿_x000D_xRÁ@_x0015_Â7_x0005_ºÁ@rû¸Ç&lt;¹@!KE_x0010_c¹Ã@1_x001D_¸³_À@\Ø¯ÆÂ@_x0010_xÎx)Â@­8W³µ@ti¤¡!É@#%7Q`µ@f_x0016_^NkÀ@èmæó¹@&gt;¯À-_x0001_zÀ@Òº_x001D_7 º@ò`ÓÆ³BÁ@hçür©C¶@PWg[K¼@ÓXg_x000B_Ûº@ü&lt;¹ü1Q½@V62vÛ0±@¿M×°_x001F_NÀ@_x001A_VTúG_x0011_¼@ÔÕa_x001B_ç¹@0_x001D_Í¼_x0018_¹@tqÑWê@¶@gÛ°ñ&amp;»@®&lt;ÈhÚÔ¿@¸_x0015_[_x0008_pã¶@^íz_x001B_e¾@p\£Î_x0003__x0005__x000C_½@_x0002_Á_H¸@mê¦&amp;_z¼@épá_x0016_ù{º@h½ÁÄ_x000E_D½@\®FD¶@ð	}_x000B_'Â@ÄÈ_x0002__x0006_²_x0007_¿@&gt;FÌd¦²@_x001C_ÜôT\%¾@Æ_x0012_Û~_x0004_T¹@ìèÏÈm·@öÁ?_x000B_~µ@»S4ÿneÀ@³r_x0015_]iÍÀ@xÇÞ«_x0012__x0019_½@_x000C_¯27Å@Êí][§Ü¾@Là-A	¾@_x0003_I°×&gt;aÁ@¸©âß3¸@dóý¯½@l_x0010__,Ôz¾@ a{IHw»@ö7_x0014_"2½¿@j51}_x0001_e¼@Cèû_x0011_#Å@_x0018_r_x001A_D1_x0018_¸@	®_x000E_ð¹@$_x001C_é_x0002_p_x0006_Á@¦	}Iª·@{xÝ¾@_x0001__x0002_:=Ì|`¹@øÎE¼Æ@(OPÜe¾@'_x0017_Èó%è»@Þhð µ@®nù;çê¹@_x0012__x0013_¥*_x000F_?¶@D_x000D_ÐE¯¿@©öm02cµ@4=3+´óÁ@®©@ ï»@è_x001B_6K¾õÀ@íDÜØÃ_x0019_Å@#_x0019_]½A¾@aJ_x0007__x001B_Á@&gt;iûÉÁ@éuç¡_x0004_JÀ@ÒF_x001C_\»YÀ@$D=°&gt;@¸@_x0008_¬wã½Ë¸@¥§ú¼@PV_x0007_ö!Ã@îÂ&lt;_x0018__x0016_´¿@ø-J rÀ@Pí.þº@KØ$z(Ø½@ÚÛâãìò¿@$4å0ÃGÇ@Vè;ê´¾@aTó_x0002_5´@#qc½¼@Ê²à³_x0001__x0002_ù_»@ÝéÛr·@^&lt;OÌòÀ@¨íÕº®[µ@~äý_x001E__x000B_¾@½Cýx&amp;¸@_x0018_Êh÷9±º@_x0001_ÖÙ¯yUÁ@9t_x0006_áÖÃ@ØmFã_x001B__x0005_´@|@cÀ@Y_x001F_ÁÂ¯»@j/»z_x001D_¸@Ú_x0005_àf{¹@h_x0005_&lt;·üº@_x0016_Cð9ÑàÂ@¯£s_x000B_xÀ@÷O¡ñ¬¹@ÓêH÷·@$è;/_x0017_¾@ÔÌÍAâ¸@Þ§ËTÆ@bR_x0007_÷Î{½@4îG¡¸@mÛZ_x000F_f¥¿@_x0016_¯zI½´@IÃ_x001A_ÅÌµ@*Ñ·l\À@omvH_x001A_¿@&lt;êÌ[ôµ@¨_x0019_n_x0002_¼@,ù-ÉÏ"º@_x0002__x0004_6Û_x0001_IÒ»½@ZùÇ´¾Z¸@¶-W}ØÃ@_x0006_Á¸u§ã½@§_x0017_L§Ë»@qb60ºÁ@üï_x0019_µÓ³½@Ô?s°T·@&amp;nßoâV¾@eÓvîé¼½@¦Op_x0004_p¿@ÑpYx_x001E__x001F_¹@JÓ_x0002_vH©¾@¤_x0013_©À&gt;	µ@¥û¶^³@Pÿ]3u·@$ÑÊ_x0003_ûº@öÅB:£@¾@`©#bâ°¿@vðÏ_x001B_â|µ@$m_x000B_¹@êZã_x000E_E_x000D_¶@_x000C_:ÓÅ~l¸@_x000E_´û_x0015_¶´@pR_x0002_2Á@_x0016_XÈ}µ.º@ÈÎ_x0018_Y¾@'íÒdÀ{¾@4YÛÛé\¸@¦¼[è_x0016_¾@Ú zª¶»@à¨Èe_x0002__x0003_ìë¼@!_x000B_æ8À@ôÓ¡D_x001D_qÁ@_x0008_Ngó_x0004_K¼@x§g·OÑ½@b³Guì¾@Ú_x0014_BJ×ö»@§Çï-,å¼@â_x0004_ð¬VÁ@»¨áÿÀ@*;h£åÀ@ýÖ±m_x0004__x0014_Â@®¸!BOi¾@M_x001E__x0001_Ä!º@Ú&amp;Ë~¾@Lº_x0006_Ñ_x0010_ÕÃ@ûºDÿ[º@N|UúîuÁ@P!±_x001D_$´@jÉ_x001B__x0015_¿·@_x0011_5+·@êï8óÆ£»@ãë_x001F_Hh»@6¤9_x0012_ñ¼@úgjÂ@¡ÏÚó_±¸@Óy_x0011_Zy¹@¼£ªhË;¹@¶_x0019_ í2E¾@3VËµ*d½@âebæ0À@bOütøïÁ@_x0001__x0003__x0018_þ_x0004_&lt;#?·@ò&lt;	êÊ¹@öôg¤¼@+Y¥ Ô·@4ß_x000E_YèP·@£-­¹ä¢º@Â_x000B__x000F_Ö¶¹@üêonÃ@_x0013_ºÎæ»@¢ÄËXR¹@ÓUó_x000F_ö´@¯#!Îº@Ê_x0019_qÐ¸@à®Ñ&lt;Å@_x0008_i)Yµº@s¥æÍÎ¾@ù%ý±¡ô²@_x001C_Ïqº_x0002_¿@»r8_x0012__x0008_X¹@ú©´Q±6µ@_x001E_ '£Ã@)&amp;_x0007_·_x0008_¸¹@x+ J_x0005__x0006_»@$j|½º@_x000E_gk_x001A_¸@_x000C_þ~PÊ0¿@^î¡÷oO¶@fâ4aÀ@á=_x0002_¾@zê%_x001A_m!À@_x000E_F±S²@æþÔX_x0002__x0004__x0003_%À@+Ï³oAÉ¸@'å[Or{·@ÌÞT_x0017_5»@üýgÈhÂ@ÚßX0r@¹@Få_x001C_IB_x0010_¼@±`UG_x001F_üµ@Æè­%1=Ä@YÙpEÄ@øÏ_x0018_Ãx¡·@_x0017_ÓË0¼@ß*¾å»@_x000E_Íôu_x0017_¿@Ò_x001C_FÊ_x0018_Û¹@}ó:7Ì@À@pWdÇ4W¾@Oá×_x0016_b.À@°b_x000E__x000E__x000D_®Ë@±^pú&lt;½@Í¬;Üâ»@,ÀR_x000D_ª·@_x0001_µP_x0008_¼Ë¼@_x0010_&amp;°çaÃ@¬÷Ó»Ýµ@E|_x0012_{À@Ôäc×æ_x0010_¹@öêøRsÁ@_x000C_°,«î¿@CôàºA·@_x000B_Z·»_x0003_Ä³@¦_x000B_&gt;ÖÖdÃ@_x0001__x0003_Æ'}_x0005_p\Á@}r7,½@£èé_x0010__x0008_»@s¡¬E% ¼@¬k¬ðíÌ½@_x001C__x0002_×ê­¾@z_x001B_3E¿OÃ@k¹Hâ/_x0012_¶@°_x000C_#f&lt;m³@-_x0006_Oöù_x0012_»@ärÂ_x001A_ÇÇ@Ô_x0007_6ÚÊ_x001F_¾@£ú]Ã_x000D_Â@_x001C_3Áºn_x001D_¼@4OKxø¶@R)ß_x001A_ç»¾@)\¶¶fe¹@_x000F_U|¾_x0006__x0016_½@-¨_x0013_ÅÈW»@&gt;ÙÎ_x000D_Õ_x000E_¼@¶Eh&gt;S·@QÝa_x0017_btº@¨¢t÷ÓÄ¼@.P=àÙ¾@_x000F_}Çkó·@_x0019_Îc^ãB´@_x0016__x0007_m/B?º@Íl).±»@¨^ø|p_x0015_½@Úúº½@j©©pÃ¾@Þ-;_x0001__x0003_e_x001A_¼@²¡&lt;ÀB¼@G.$$Òº¹@Ôýå¿ö÷Â@úæ¨1¹@_x001E__x0017__x0017_Óø³@êjH¿_x0012_¸@¸Â»\GÀ@er¦_x0003_B@½@^_x0013_È½@©ÕÕYi"¿@"6å3@¿@Çñ¤¬µ@¸ÊãµßÖÆ@hF±Øhº@YyÐ\ç·@_?*#·@Ìj®©Ñ¸@äÓG_x0014_hº@ðÞ_x000D_×z¿@ôA%¹÷¶@®81FY³@&lt;PN_x000E_¿@ÏI`C­µÁ@ô_x0011__x000D_¯_x001E_Á@[T¯ÕÕ=´@:u.Tÿv´@Js&gt;Á@À`|ÁÊÆ¾@Uo?ÅÄ@Á@_x0002_!9º¿@Ç9¾$X'¼@_x0001__x0002_IøQ_x0010_+À@}":5Î¼@ :*y»@p¥X9^ÚÂ@_x0005_÷:cÂ@öú]æ¬À@kå&gt;¢§º@´_x001D_pÃW_x0004_¿@$+ïÝ¼@p¥7§_x001B_´@¥t_x001B_zt-¼@¼(»LqB¾@_x0016_+ëXdÀ@ÎíÂ|µ@¹¯XeÀµ@À¢µ'vÖ¸@_x0015_ËäÓô¹@û\E`à´@_x0004__x0008_üé´@tÿÝ'À@rp_x000C__x0002__x0001_¾@®þ,¹Ìd½@C \_x0004_Ó$»@.DEÃ_Á@RfaL$PÂ@P®ßb´@)ØYè_x0012_¸@ÉV)ó_x0016_¼@ñ:¢_x0019_;Ä@K*Ä)ÜT¾@jEFùÐ½@¶ÐI_x0001__x0003__x000F_FÁ@_x0004_^iÌÀ@(_x0016_ÛºbXÂ@Ôl_x001C_k_x0015_»@_x0014_Nd_x001F_~³À@,|WíØ*¿@oÜ*m_x0002_Ø¶@Å_x001D_¢þô¶@_x0002_ûöêº@_x0006__x0007_»_x0012_6ê½@ôcT&amp;"½@%WÃ3·@Òîs£_x001C_Ç@ol4¬½Á@a¤`±»@¦¼¶£ÈÍ¸@kU|~Â@²¯á!K¸@OPBt6ÂÃ@_x0014_õ_x000D_,©tÀ@ªÏVûà»@jQ+(ô%¾@^ÓQ\*r¹@°_x000B_wD_x0011_ñ½@b@Iº@BdúÃ·´@d+Û]¼@g `äùU¶@«M_x0014_&lt;¶Ä@Ò_x000F_ÈÄZ¼@®Óï_x000F_QÃÀ@{çÙËy_x0018_½@_x0001__x0003_ýReì­µ@búUQ§´@ýbx¾_x0008_Â@ì_x001F_di¶@ì¼?æ_x0008__x0003_Â@ôÛOÍ.¢·@_x0003_å9ÅÁ@7_x0018_$Ò¹@*¨â_x001C_»@ZÞäXÀ@õÅD°UÍ³@_x000F_£_x0002_*UÀ@p²È¾	[½@à&lt; ­¿@Q_x001E_U-ä¢¾@_x001B_?¶2_x0019_¼@_x0002_ct=ÊÕ¼@WB-Y,½¶@è_x000B_ÀÃÙÛº@.~9Ü¾@$h?àl¿@&amp;;htÍ{»@G_x0006_û´Q¡¾@äøn_x0015_ú¾@vêÑ®xÐ·@7U_x001A_vÛ+À@Ñ¬~¹@òÌjüQeº@Úÿõt¼@Þc´+AÃ@êÃ{Ò!½@ÄcR_x000B__x0003__x0004__x0014_¿@_x0010_~_x0012_{,¢Ã@M}jRV=¿@åD)Uj_x0007_¼@_x000B_	\ÄÓ¼@ _x001C_ó_x001B_ºÀ@cý_x0003_íÌr³@_x000E_5Â&lt;_x0008_²½@Ü-_x0008_ÈfEº@þ.Oð?´@ÇÉkLù¶@4y_x001E__x0001_ÄÄ@ãûØ&amp;9¿@_x0010_­nn¹7Á@£0Ç¨»@âÆºÙÙ²@Ä_x001C_v mÂ@)*k_x001E_Ùµ@`æ_x0004__x0016_ù¸@jº"ÝöÇ¼@ÊÎ2y_x001A_¡¹@8 ÐêÂ|À@_x0002__x001F__x000F_ß¬LÂ@ü÷ùµ@ffiÙgÂ@¿ç{¶@ÞÞ\Ãái»@_x0008_²¨N0Á@°µÎâ`ï·@ÁÈ-Òµ@T~¹ì®º@RtR×_x001C_Ý»@_x0005__x0006_nÉçG)µ@J^_x0015_ø%Øº@_x0005__x0018__x001B_äÁg¿@|Ý2,:³@u»+¤·@RvlZbÜ½@´kx³_x0003_Ñ´@vò_x0011__x0002__x0004_½@_x001A_¤×W_x001B_Í¿@_x0012_4ÜïÛ¾@_x0010_Äç{VÄ@úÿ_x001A_Wrmº@V¥,Ò¶@;_x0018_àß³@U¥¼lôº@È¦YR_x0016__x0006_¶@¥Y¬_x0015_¶@|¡ô\9¼@_x0012__x001D_0ïS"¹@:ajóü¹@¬¥_x0004__x0004_ýÀ@)ßâ¸Ù¸@_x0018_§_x001E_hý?¼@H4\¼@;ñÒã¬PÀ@úþX ÷f¶@`Ú2_x000F_W¾@Xæ{¼¿@_x001B_ Ü¶0_x0001_Ã@_x001D_ËÊ\_x000F_²¸@Y_x0004_brn_x0011_¹@ÛÞA!_x0003__x0004_â{´@+_x0005_|°KÂ@_x001F__x001B_Ö:|nÂ@_x001C_?0_x001A_\¹@O_x0015_Z¤¼@^æÝê}_x000C_º@¢_X&lt; À@ø_x001B_Óaºl¿@Ü_x0011_d$¥½@ïzF~+_x0008_½@Odà_x0001_¸@â6_x0018_÷É»@_x0012_­­_x0008_¾´@[b³_x000E_Ò4Â@PªZxvì¼@@ú&gt;_x0005_ÁZÁ@f_x0004_»ZåÂ@²_x0003_#_$`¼@¾:3"_x0008_´@&amp;Ñ6Ú¿@ò©ùì»@ì}CÃcaÁ@¨_x0002_õA³@Âï/5Í­¼@ºa_x0011_ÖeÓ¶@ºwë._x0001__x001F_º@¬G_x0007_Þ»@¬&amp;[|_x0005_Y¿@2÷ßá9¶@_x001D_¹¯ç¦§µ@_x001E_CÄ!·0º@Ü¤c|ß½@_x0001__x0005_Lz=_x001A_Õº@ÈnZÁ@úðâÃ/Õ¼@êC¬_x0002_a»@#åz¯¹@)Ï_x001B_·M¸@äF_`_x0008_µ@_x000E_µÚÄ_x0019_³Á@r_x0017_é/µ@D_x0001_8Ù¸@àw_x0003_Ñ_x0015_/´@@¦C_x001F_éÁ@U°"Ø¸@éî[FxM½@ðô_x0014_Xµ@_x0001_¼p¸@:÷ùJ£À@ÀVñá_x0003_c¸@KH#$ì~·@Ú._x000B_"»@[éý£F@À@xAÝù¶_x0017_º@_x0004_^/(À@hò4p8²@,Èt«%¸@Ð`f¦Ã@ì£&gt;r½@¼½ý)pÃ@¦ÆQúM^Â@Â}!¤_x0019_MÀ@£¬_x000B__£·@ºj6_x0005__x0007_#X½@%ÖH_x000D_º@ÎbÂU®À@ e_x0006_d_x0003_G¶@úWVj»@ýÚyßÆ_x0004_¾@råàP_x0015__x001E_¹@»ºðÆ¿·@cë¹_x001B_À@Â½ï0Þ½@üz66Mz¸@ ê_x001E_ ;_x0019_À@nc:hÜ¸@_x001E_L4ÐtÃ@LQCRHNº@ppHÈ¿±@´³Óû_x0008_Å@_x000D_9_x0013_ñD_x000E_¸@Â5_x0002_ua¶@-r_²ÿ_x0014_¾@f-þ_x000F_û+»@NµÅa_x000E_1»@_x000D_ÚeúBÀ@÷904Å¹@,ìÁ_x001F_rÊ¿@à¸\häÅ@6AØX¯ »@_x0012_§[_x0001_È:º@¨_x0013_Yt'³@_x0004_OVó2½@RK±qífÁ@VjCn.Ã@_x0001__x0003_#¥¡ÿ_x000B_ÛÃ@4EµZ;ÞÂ@Ýitß_x0013_À@¡o¥ê_x0017_»@ª¬_x001C_W_x0010_Á³@_x0004__x0003_ÌÁYÁ@õ:û_x0015_"¾@ÑÎ_x0007__x000D_jµ@ù¬_x001B_¿º@ÎçÊ_x001B_Xñ¼@p _x0018_$½@Nõ Ç¿@_x0005_ÂOÍoÌ¶@$æÑÃ¾À@ _x0002_;u¼@¬_x000B_yß»@_x0002_yâä_x0004_¼@ø_x0012_V6,º@d_x0010_o°SF¶@JÈ_x0011_CÇº@ä¬nq_x0018_e¿@ÃÕ¼´é_x0003_Â@Lxw¹»@È É´è¶@°º*q¡ó¶@*çñi½@ÈÑy!_x0002_À@!éÛ#;Â@z'_x0018_×À@-b0ý­)À@BÂAÓ²¿@¬õ[$_x0003__x0004__x0007_¸@p_x0005_ÆOé¾@®_x000E_gâD¾@tl6Æg_x000D_Å@cÔ9ÐJ½@Â,'£_x0013_»@é´	0BÁ@_x001E_ðgHI&gt;¾@&lt;_x0005_½QÓÂ@{_x001B_ýò±@ñ2&gt;©À@Qm´EÌ¹@©	ß~ÿc±@¸ÂØG·@gÜQòYÓ´@ØÃà	½@"Ö¼zÄ¹@tÖ_x0011_ú(¼@ðsÄ_x0003_LÀ@åWI_x0001__x0011_ Ä@_x0017_=Èª.¼@µ7b{½@ëüÛe»@_x0008___x0005_¯_x0005_¾@Æ_x000B_Ö_x0012__x0002_Á@ÇÝ0_x0018_}»@ßZ_x000F_1î¶@9S_x0007_ÐTÀ@Þ{Yúú¹@_x000C__x0017_:M0_x000F_À@Ñ1÷^_x001C_¿@¢ñY«r¹@_x0001__x0002_¦·Cè_x0006_Á@3î;ÅÕÞÁ@[~t«¶@úP^ih¾@j_Uüu¶º@[Ât¨_x001D_TÂ@ê»Ê¹@Ág_x000F_'Uè¼@_x000F_Y¦á¶@_x000E_Yå¦PÃ@Úh·L®Å·@µÒ[ê/¸@ñÎgµ_x0018_r¼@6é¡í¸@ê_x0002_Ë:"N¼@nràÇ¦C·@°¸lµÂ@ÞÀx%eg»@ü×~ÓÎJ¶@øôàë$qÀ@_x001D_Ýä¹@¨'üé»@NS}ùJÃ@*­!þhàÀ@âÆU$ñÕÀ@¤Ôtpâ©Á@_x000E_ëóNÒ_x0002_µ@èKÆËö0¶@Ä_¸@½¢£Û×QÀ@÷ëå_x001F_Î_x0006_»@l[²_x0002__x0003__x000E_¥´@ò®h&gt; º@ßU_x0014_x·@ì,9Qk»@öq_x001C__x0002_(_x001A_¾@_x0019_:&amp;KPµ@,·î¿_x0010_iÀ@ÏenÚ¾À@(ÇB¡|_x000D_³@ðË ï÷{À@E_x0017_æ§&amp;¤¸@_x000C_í=óÂ»@H,¶ _x0012__x0002_À@ýEéÇ6¼¸@Ü?¤!"¹@Ò-_x001A_ì$ÒÃ@¿Qn&lt;ìÂÁ@ã_x0001_à#_x0019_À@e¿ó-¹@d,Ä÷Â_x001F_½@C?ûnf3½@_x0012_m©ò¢_x0013_½@NC&lt;Wñ»@/fèjú¸@ø_x0010_Ý¢NÄ@f\!_x001B_Ø¾@_x000C_©³vó¦À@ê©_x001C_0&amp;Á@éÇ£¬_x0007_À@È_x0008_@_x001D_WÁ@1_x0001_m_x000E_º@èº.ÍÌ¶@_x0001__x0004_àxP5+º@zà!öÖrÂ@ÒëæÇN!¾@¼dé-L¶@_x000B_2s²¸¿@à_x0006_Pæ~¼Ä@_x0015_lw@hä³@Ntß\Á@øvåª¸½@¢_x0012_¨÷°_x0013_¿@l¸}vCº@^öø\¸@_x0004_ýd7ÿ_x000C_¹@;ÖÉè·@}Z%åºÀ@_x0015_D%±_x0008_þ¿@åwkã0Ð¹@ð_x001A_wg»@º´!_x0003__x000D_¸@îìM_x000B_±P»@Ü¦Í·©º@&lt;ò_x000E_±¿@()_x0011__x000D_¶@²¸*Qõ`Â@BEMþ_x0003_À@ÖÃ!ãqá½@èÍ`ra_x0010_´@-e_x0002_Ïö¾@ÉÕ¦|kñÀ@­DçE×E¸@ÆL_x0001_XPp¶@óÄfØ_x0001__x0004_¬Kº@¤_x0002_k__x0013_­¼@w_x001A_È2_x0008_k¿@`àÕºr»@¸âÝ\¬¾@Z_x001C_qÎì§»@_x0004_({ø_x000C_Å´@E_x0005__x0005_ìßº@õ_x0003_h/ä±´@àÜµç+Qº@_x0005_qàñë½Â@¸Ó¢àçÈ»@Så_x0011_Û_x0011_Ý¼@Ð'V_x0004_1«µ@_x000D_ã_x0015_O_x000B__x001B_¸@\"_x0010_êj+Â@7T&lt;há´@À°ÑÎ_x001C_[À@ñ_x0013_àÀ]º@"³À@fçÂ@úö·y&amp;_x000D_º@6êàÁÁ@_x000E_ù±_x0005_÷L¾@¥G_x000B_}NÀ@kú_x0017_ÐNÀ@:!Rcg=¼@RÌÊz ÿº@Ã_ß÷Ë½@$i`(ûº@ï%Fn_x001E_À@_x001E_jÙ_x0001_ßÁ@É&amp;ì^%²@_x0001__x0007_Á¦ZG¸@T_x0017__x001E__x0013_Ä@p²úþ±º@LÔ]O¬Â@ë/¶j9¹@_x0019_byRÆ^À@|õÙô³î¼@ÇÇgÇJÍ¹@¬O_x0003_9Îê¼@ÃÙ)Z¾@F¬4²IÀ@½/lÜnÀ@m	H6$¶@_x001E_(.?ú÷µ@~Br_x000D_ÁÀ@üë$,NÏ½@¼ $¼Á©¹@»_x000B__x0002_ÜÄ@¼¾»°5Ã@Ê´Wöd½@Y'_x0010_YËü¸@_x0005_£S v³@Ö_x0004_Ú©¥º@_x0006_ì"AI¹@&lt;à.Ò³@¯®*¤_x000F_¼@ÎàAùräÁ@fü^Ãº@²%gØé´@æÓÒØì	¹@ü Ê(HMÁ@dhçu_x0001__x0002_¹¿¶@Pq)àÁ@ÊÏÞÉ7½@_x0003_k­Ï»¶@Å_x0007_Ó_x000D_¡º@à_oùXxº@`¯_x0017_JeÅ@^U'ú4Á@|¡%Y¸@&lt;"âYO°À@Ô¥_x0006_Ý_x0015_½À@úÀ_x0016_¢jº@ÒÆm\_x0010_¸@¥z	÷_x001F_³@¡_x0011_ñnPÀ@Ø¬ð]3¾@s»áMMØÀ@À¤'Á@ö¹zéÛ2À@l Hî»@n._x001C_\_x000D_xÅ@ô³Ü«w¥Á@JyÔ%´»À@èÌ1*_x0005_'¹@6=ÂIÂ@Ëa0Ü³@0àÛ_?¹@eJ=\D¿@gÓÿ$ö¶@Éª½Ò±_x0001_Á@¡Ô`P¾¸@&gt;0	Ç½@	_x000B_1_x001D_ù¡Ã@à5_x0012_gÐÀ@Èü_x0005_Æ-À@_x001F_01_x001E_ThÀ@8M_x0008_ çÁ@°«iQ)¯À@R_x0005_y_x000D_Y´¹@iÞ[tW¶@¦¬JË&lt;´@_x000C_Ì_x0003_ïÃ¸@_x001E_Bã'*»@6åq_x000E_Ëk·@Xyé)}_x001B_»@½ro_x0008_²¶@_x001D_Z_x001E_À=iº@ÐÇ%@{Á@0_x0001_Ëqg¼@_x0004_a°_x0014_÷Á¼@_x001E_U_x000D_».¾@LëJÖ_x0006__x0002_¼@áV%Íä¿¼@=_x0018_'­ÜuÀ@¼¡Yc,¤¿@_x0007__x001E__x0017_úª&gt;µ@d)»_x000B_ ÇÁ@$Ç «_x001D_ø¼@úè_x0010_+¹@dgÓ_x0010__x000C_Ê¸@!_x0003_{²â½@­þ~Ä0¾@$Mxïâ}»@èp/õ_x0001__x0002_B_x000D_¹@Æ'4'_x001E_Á@Üß\R|¼@ãÑçÆ;»@ÐÓ_x001F_ÀÃÀ@ß&lt;*[ó+µ@.àÂð1_x001F_»@DÙ_x000F_ØÃ@_x001C_R2Lå¿@n¶¹­+¸@À\è®Q_x0003_À@1²VAMÊÅ@°Y\46¹µ@æºb&gt;_x0005_»@¾Vw© ·Á@\n½ö`º@²vG#Ý=Â@­_x0013__x0007_Ó_x000E_Á@¤kÊN¾@ÀÑñA6Á@ªKÛP¶@¸_x0013_ç|TWÂ@UóÛ¤1·@YÜ²o@¼@}*â¸_x0010_á·@Û]êº]ZÂ@DJ4&amp;¢å¼@Va°®Ëè´@p8 îÝ¸@Ö[«*_x000D_Z·@»ûc_x0012_»w½@`þTã:»@_x0001__x0003_«ÖÀA_x001D_»@¶·{[í»@p}~éem·@&amp;8__x000B_ÄLÀ@ÆHü¸_x0018_=¶@XApî¸&amp;À@V2ï_x0006_CaÀ@NPéÆpÂ@_x0016_Ïgì½@ÎN8YÃ@Ïk`k&gt;º@@?.£KÀ@õ#YT&amp;¶@_x0015_Ö7­_x0018_D¿@ýC®6f:À@ÙÌ_x0011_xð%À@µ¸êï_x0018_Á@À²úàBX¹@Ë{VÜ_x0002_©½@_x0011_¼ìß_x0014_µ@_x001B_2#(&lt;Å@OØâE}¼@_x0010_v7_x0007_¹@ïcú½bÈº@¯5ô}F·@_x0008_n_c=Z½@z½.,u¿@`ÔÃãd ±@_x001A_ðo2!Â@_x0002_µì_x001A_L­¸@_x0014_Jã­¦À@º*CA_x0002__x0005_C¼Á@f_x001B__x000E_©5º@Ç&amp;_x001D_ß_x0002_¹¾@¸ÍR«µ@_x001C_µ_x0018_=»@U*ÿjS_x0012_¸@`¤Î±ª®Â@×£¯ÀË´²@²Â¸Êî©¾@J	Ø¾»_x0017_½@m&amp;÷T?¸¼@£t*$_x0003_À@7k¥_x0012_e%Ã@{¥ßïË_x0004_º@·¤_x0001_üÁ@Ô1_x0004_ü_x001C_Í¼@úÏ!4ü¾@À®¤Ü_x0018_¹¿@!ux_x001A_½@t/eq_x0005_·¾@Ò_x001F_ÿP¸@Íz£_x000F_¼½@P`Ø\ ¼¹@®¢_x000F__x0008_º@k_x0010_æÓ:¬¸@_x0004_£)÷Z¸@¾_x0015_¸Æ=»@¾F+Ý5×º@t_x0005_×uØ_x0015_Á@ðN¦yë_x0019_»@ò7ÞzIÆÁ@Ä}«ù6Û½@</t>
  </si>
  <si>
    <t>7811fb93831e99f7f6d75ba4a0a8409e_x0004__x000B_ëÁ_x000D_+À@¸_x0018_Ug¿@YÛ\û´t¿@ïMÓ_x0002__x001A_Á@NËuêÂ@äE_x000E_£_x0007_3¾@H-Ù|M»@n_x0010_¾_x001B_À@´Q¨¾u_x0011_½@)VáØÍç¹@JzU_x0014_ÎÊ¼@À»A*P¥¶@l4V_x0008_AÉ¿@½_x0017_Dß_x0012_Î»@RNÞ¼Á@î§,xÊÃ@ ¥+_x001D_»@.J_x0018_­è[À@ýÈ_x0006_Û4À@ÿå]'ó_x001D_º@cjsø ´@¤°¸P4	º@»rñ¸Ä¾@|"_x001A__x0003__x001F__x0005_Â@dr_x0012_½.¶@£_x0012_d|»@æã¦bââ¸@N/_x0005_ï _x0003_º@B½4µ#~½@&amp;¥U»s_x0001_·@Ðñ_x0014_0ï;½@öÉ_x0005__x0006_NÀ@¶_x0003_Ì_x0002_Í¸@`Y»@è%Á@_x0011_\	_x0019_ð'¸@_x0019_#_x000D__x0010_lqº@Gãýæ!¼@hÿRÀ_x000E_þ¹@_x0004_Ï Xë,¼@ßQ_x0016__x0001_Á@vìØÀ%Ã¹@_x0012_¿ö©ß-º@F_x0002__ÎhvÃ@Ty@ëàÁ@ônFØ¾µÀ@Ê²|Á@ä_x0011_çMQÖ¿@{U"_x000F_èç¿@Ua£êU_x0006_º@êù='º@_x001A_Zl=ô3¼@Tmæ_ê_x0013_¸@"_x000C_i0²¿@n`»³@ð6¢ê}_x0018_¾@µsx_x001B_ÖÄ@ùeõIçoÁ@_x000D_Ôv§_x0002_¾@¼S±ï ´À@X¾îÖq½@&amp;s®_x0018_!Ìµ@ûæxªÈÃ@_x0003__x0005_×6Ëú8s´@rð«D-h¶@_x0004_&amp;°~N¼@ol_x0018_E9¾@ø¼Wâ^¿À@bkE_x0001__x0019_fÀ@_x0014__x000F__x0010_V#»@¦ytV\ôÄ@Ny°m_x0005_¸@À\ÇN~å½@_x0010_ª_x0002_F_x001D_À@gÁ­±fÀ@_x000D__x0019_`I¾Å¼@_x000B__x001F_3¹@_x0008_Þv_x0007_ÿÀ@«Z~f0»@ak³À@J¶þ»¼º@IÒÎeñÃ@÷°gM¦ÐÀ@ÜæIÝ&lt;/»@(_x0004_æµ_x000B_¶@Xð¹ä»@Ò-7+5½@_x0016_ÝT¤y¶@b6Ö;MöÂ@_x0001_5ã_x001F_d¸@_x0008_ZË^»@J¦äáu½@ÙìÔ¶JÁÃ@G5ÎÇ_x000C_½@Ðá¬_x0002__x0003_yR·@¼î_x001A_²ÂMµ@¶®0ÉdrÁ@_x001F_G¡_x0001_ÆÀ@@æ_x0003_ñ%¼@6/_x0010_ô»@v=/|WÀ@T$®Ñ¿@­ò4_x0015_¼@_x000C_gËuÎ¿@§á¼&amp;q½@Æí_x0017_ô¿Ä@þÏq_x0010__x001E__x001C_½@js¬x"í»@û÷¤dÂ@_x0001_ãíÝ_x000E_¶@}_x000B_öØ\¿@ìKÞ±_x001F_º@_´¹_x0018_ÊÄ@_x0014_^aAéº@zv!õ]Á@"_x0006__x001D_#½@n¬~®æ»@¼;_x001C_ï¯¬¹@~Ä$ÀÉ¹@â¿åì_x001E__x0002_¸@_x0002_RÀ@î$9â&gt;¼@ß:R¹_x001C_º@v&amp;ôwr»@ç_x0006_màö`À@_x0013_é\o}½@_x0001__x0003_T¨Y0Â@"hÏ0Ü*¼@lS¡_x0001_Ñ_x001B_º@_x0014_÷\_x0011_ó_x000C_½@ômï4i°¸@R­_x0006_¨óÎ»@Û ´À;Â@¨_x0006_|À@Ò6'[	¼@O}þ¸»@·_Á_x0006__x0005_c³@__x001A_öú_x0005_À@(Æ#W&lt;¸@ã}o0{Ð¿@®/gt|Ã@¶w´ÛäÁ@_x0002_¢{_x001F_¬¥¼@¼Z¡_x0015_ÐcÃ@½_x0008__x0005_A¿@üª¨ø1´@_x0006__x000F__x0006_êdÍÂ@l{Uø&lt;_x001C_¼@ª_x0016_aªæ¼@4#ÂÏw_x001C_À@ã¶Ïææ¸@èNy§|~Ã@ôw&gt;¡ßÀ»@æ!ñô»@ Ï¡ RÁ@¬i-m.Á@X_x0019_&lt;pâ¹@\¹Û½_x0001__x0002_Ø±Á@ÈIõÐÃ@¡æ"¢Am¹@ìpr_x0014_\!½@¦Ù_x0010_Á_x0004_º@ªN'ÿc|¹@'	 _x001A_Á@Þ?_x001F__x001E_}s¹@!_x0006_Võ¶æÄ@Àù+«_x000B_½@ÐØ_x0019_¢_x0014_Â@X.ý_x0015_Â¾@\_x0001__x0006_¶ZÀ@õ´ùêùÐ½@|&amp;D_x000B_À´@£_x000D_aP	5¸@ñÜ¿ò%\º@­«_x0001_3_#À@ö¤_x0016_;·¹@_x0002_XØ-_x001E_À@ô½Ö]g_x0012_»@_x0015_ã¸tÃ@g$¨Cìý·@"_x001E_6_x000D_d¼@?¸zÎ£òº@(¸V~)·@ÿ_x000D_b_x0013_:¿@_x001C_@»_x001F_!¼·@@Ìçi²@¦ícÇCöÀ@_x000D_n|¡ÖÇ·@ Xü6ë=À@_x0001__x0002__x0002_9_x0010_³½@_x0008_.ó½@·5_x0016_ ß¹@_x0003_»$_x001E_»¼@_x000F_&amp;é´~æ¹@ìRÌQúC¼@¨A°_x0007_E_x0012_Ã@® ªM/Â@æ±ïþ+_x001A_Â@à_x001F_ç³ À@üõÈU_x0006_ù¾@\N!¡-·Â@nlÖ^syº@Bï]5ÛÁ@´²åúÂ·@_x001D_*LN½@¸i.oUe¼@v}Ä¬çÇ¾@¤[§_x0019_­kº@´@¤_x0012_CÇ½@RÖ¨¥»@P0p_x001C_ÍÁ@/5_x0008_N+¸À@_x0007_ï£H·¸@rÅ_x000B_åV»@dem4Q¾@&lt;_x0018_aõ¹@É×º½@¨ÏÞD»¥º@ÒHcàÍë¾@,÷þðí¾@ oA_x000E__x0001__x0004_ÄEº@_x0006_Éè·_x0014__¼@ðÊpÛ¾@á1ú¢¾@b8á_x0004_,_x001E_¾@xêhMg5¾@ö_x001F_È«À@dg_x0011_åvl¼@_x0017_,ê~¯Û»@p%qSßo¾@_x0006_ÃöÛ6_x0015_Á@nã_x0012_À_x0015_´@,©¿sàe¹@ÿ^ïRÛ¶@éÁÝ6©º@^{8_x000C_òßÁ@à£"#Ò½@_x0002_UF_x001E_.ÁÂ@JC=â_x0005_Y´@XqÇ»ÓæÆ@¼-G¹´@~Q_x000B__x0004__x0015_/Â@_x0008_^7_x0013_õ¹@_x0004_&gt;!©rÃ@ð3ífµ@²Bv_x000C__x0016_®¿@\k¯Îvº@(§·ÅÑ·@ø±Ó¿Mº@Ä&gt;(¹¾3Á@öé´Ô	¶¸@m_x0004_ê-_x0003_¾@_x0001__x0004__x0001_öøL`âÂ@ðØ4°KÅÃ@_x0018__x0003_Ó9Ó¼@ÃRp!¶@ú£só&gt;ø¿@_x0013_Úë¥}Å@0nE]Æ´@ì_x0018_Á%î\½@Â·&amp;_x001C_¿Á@ÄTxy}¸@ðá[Çéç¸@8ýÉ_x000F_¸@)~KØ­¼@2O_x0002_P3¼@,_x0017_fl"¼@t°þG.½@_x0004_õ_x000D_mn¾@,1J_x0012_åº@T®óüÌÍ½@_x001E_-_x0013_O¾@Üg þ´¢½@_x0011__x0001__x0015_"ÞÁ·@õ2å_x0017_õ³@LiîÆUû½@Z¶h_x0010_Ü¶@·RlÃóqÇ@WKuÍD¬·@t©_x0005_YG¾@/9ªÔ»@ëÖJÂ¹@ì_x001D_Pû_x0008_|Á@'Ýî_x0002__x0003_B#Ã@_x0012_³_x0012_mÓ¾@Çp?Ü_x0008_»@_x001F_I_x001A_´"¼@±¾Ø_x0001_q¿@ú¨xAYdÁ@Ú¦Ýàn¼@BÌ×ñ|½@gâ÷1¼@\_x000F_óáGW¿@{î_Hm¶@Nª:i}À@M_x000D_¸c¸¾¿@®	ÿâÊÂ@ô_x0010_M}ÆÁ@P,Þ¶ÒÁ@jX¨)­ð·@4½@øäi|Ü:¼@F_x0010_²:a_x0002_Â@ùÚSj_x0005_µ@rïÏj½¼@RªÝ_x001C__x0016_ ·@b/Ì_x001C_,ýÃ@÷_x0002_¼cXé¸@:¼ _x000F_ÞN¶@Uè¸µ@f_x0018_ÈÂüzÀ@¾nÊ&lt;ä¶@^[_x001C_Å|_x0003_¸@?SwCÂ@°íu+¾@_x0001__x0002__x001D_vØ_x0011_øº@Í_x0019__x0014__x001F_Ø·@(J._x0011_Â¶@(nfNuÀ@bBb%ú´@B_x0006_î¦n¸@$s_x001E__x001B_A¼@Fxñ_x0002_¿@:&gt;8ý¹@Ò¤¶Â_x0007_\º@ê_x000F_Iþ®¼@,ëõ_x0019_¬»@9*ÿtg6À@ä\¶d_x001F_0¹@Òxd±½@1}ÓôÐ·»@à¸eð« À@Ò½@_x000B_Ñ¹@ðªIÿórÀ@Ü_x001F_lÒ3»@aôÒÚÇü·@]/8¾@Ë!Lá2­·@D_x0010_bß½@B2=}í¿@Y_x0003_]$j·@ÊEy_x000E_»@Ô_x0010_~{&gt;Â@_x0016_àìß_x0015__Â@ê'ëÛfGÁ@öR#i_x0019_½@GýEb_x0001__x0002_ö&lt;»@Ùp:1½@¶;+ÁE¾@ÑÔ²¶®»@"³ÔÂ,Â@x_x001B_ËZº@©8»u2»@_x0008_ü_x001E_ÑÚ_x0001_¿@«ËðSe&amp;·@Lb#AKµ³@°4)_x0007_çO¸@_x0018_4övµ@ì_x000E_«Qô·À@´e½_x0018_4Ý±@é!Xk)¾@ÕùÔ'2_x0016_À@¨ð{_x0005_=Õ´@vlmjî_x0004_Ã@ñÒ?¥»³@À_x0015_b_x0003_9¢¼@PäEÅÀ»@O_x001A_G_x0003_9µ@2÷kM¾@z°Üînl´@_x0011_æu_x0014__x001D__x001D_º@fY_x0012_«.ìÁ@_x000D_Ý)TDÁ@ÁÕç¤¯\Ã@êÂQ©¡_x000B_·@P_x0005_cZ}ºÁ@_x001E_\!È$_x0003_½@~p_x001C_&amp;:ïÁ@_x0001__x0003_VÞ¸IäÂ@åòk#¯_x0019_µ@0Ê*®I·@dÉ_Ü!5¹@;ÞQOya¼@_x001D_Y_~_x0018_¹@Fê·³+_x0016_»@_x0010_ë«P/»@²)UÛN®»@0_x001D_Ä[kÙ¸@_x001E_Bør¾@_x0008_¦.ÚvÀ@àß%q	×À@&lt;¾jD?ø¹@RöÀ«ä,¾@-èîQµ@Ý:VÜYá¼@Fá0:¿@_x000C_Ô°_x001C_Q×¶@®_x0018_éú[¶@_x001C_&gt;D_x0005_Á@_x0002_5z_x0015_1Üº@BÍA ¢¨¸@±p_x0010__x0001_ôì¹@6Êô_x0008_á¿¸@ð_x0012_	_ç,¿@Ö._x0008__x0011__x0012_¦·@_x0010_iÞ_x000B_7ÔÂ@_x001A_-ø´Ã@_x0013_³+Q¼@¼\_x0004_0õ1¿@	_x0014_nA_x0003__x0004_Y\´@òó_x000B_Ê¸@Òñ_x001B_«Á@ë#-ßâ¾@,=î±Á@_x0012_¶¯ü£³@jÂ_x0011__x0001_½@_x001F__x0018_ãqG_x0018_»@hþ_x0014_#cY¶@]8 'µ@¾_x000C_!A-"¿@4æò3_x0019_õ·@dRØÔÒ_x001D_À@_x0012_ß²p»@ú=br_x0002_ü¹@z_x000F__x0006_ì¾-À@rZµ£-·@êeS_x001D__x0014_0À@ìCLñÜ$½@à_x0015_Â_x0003_XÀ@tEüê#"¹@öK¨Ð%¹@%![èk_x0012_¼@²£®`:Á@â+É%ý~¿@_x000C_?_x0007_I§2Â@`;g/ø[¸@¦­çÃ»@8Ï@}Ä$Â@_x001C_¡04à_x0005_¹@qÑlèj½@¡õ_x000B_m	TÁ@_x0001__x0002_§ð ÞA¿@'"¯ø¼·@N9	~Á@nk.Q¤û¾@_x0018__x0012_ mL&amp;Â@.ë_x0002_ÓA¸@v_x000F__èk¶@´k_x0004_eè ¸@Uûçdº@¸L_¤¸@æë¢6_x000F__x0015_º@ÀN_x000C_"WÀ@®Üæ}V°¶@úØ_x000C_Þx;Á@@»òxÑ¥À@;^¨daR½@í	I_x000E_)½@Ñ!ó_x0005_¸@þ%ãçõg·@ô_x0005_=_x0005_×Å@¢ïPA¥½¹@[_x000F_a¢ëT½@_x0004_¶Ðû¤$À@]2àOÞ¸@½`¹:ÓÀ@`ñÌU¤¾@Úûf/LÁ@_ú±K*À@N_x0002__SÁ@_x001B_3@2  Á@N§ÞOÿ»@åhjÂ_x0006__x0008_YR´@_x0014__x000F_i@ÈÁ@r_x0003_³xC¼@_x000E__x0007_¶²@S¾@t)%N S¾@SÅ~_x0005_~º@.ç_x0001__x0017_À@È=_x0014_v_x000C_´@¶yÔ_x0016__x0018__x0004_Ã@_x000E_ö_x0016_¼@(kü,V¹@hîMîÿÄ¿@º³ÕüÄâÀ@_x000C_Icç_x0011_Á@_x0003_tâSGXÀ@_$²_x001A_ µ@h³$Èb¶@Úïz¬ÿ_x0001_Ã@Râe}+ÈÀ@^¶nß`¢º@E_x0006_AáÀ@_x000B_µ]_x0013_U¼@¾ á¨¯_x001E_Á@VO_x0007__x001C_Ð¸@/ý_x001E_ahUÃ@K_x001A_ô_x0002_e9Ã@6_x0004_Ö004À@_x0004_¾ËÍvÁ@ÛÑzl_x000C_Á@*ñª@{¸@Êû­!_x000B_¾@b[n°]z½@_x0004__x000C_ÈÉö®¡»@6&amp;_x0004_¹@W_x0002_/_x0003_ùh·@ÙPÂíÑÑ²@'¦_x000B_Óº@p_x0017_;c_x000F_¾@·nÔ*ù¼@&lt;¶Á§@=¹@3ÓøØ_x0002_¶@^u_x0017_þÀ@ÈRVºýÀ@3_x0008_0_x0002__x0011_Ç@´èì{î§·@MÁ³9ø_x0007_¼@º@Ëh(vÁ@a´ÞÎ&gt;zÂ@:i®_x0013__x001B_Â@r³	+¬¿@R_x0013__x0014_Oâ¹@OJ4óÀ@Q_x0017__x0006_2_x0018_À@Y_x0001__x001A_c|_x0005_¸@±!A_x0017__x000B_÷½@"òP_x001E_	º@rPÓÉWîÀ@_x0018_ÎþÒ\Â@_x0006_çSWº@&gt;ããçàº@_x0001_¯ ·_x000E_¹@ÀäF_x000E__x0015_¶@2»=¬wµ@0á«_x000B__x0001__x0002_þä½@ÐKêº_x0019_»@Ê¿tñO½µ@^vôh_x0018_½»@j_x001B_ýI¸@_x0006__x001D__x001E_¿¤ê¶@®]_x0005__x0012__x0016_¿@,~É_x0014_®ß»@a\JÙ;À@%»ñ²´@ÞØ·¹áz»@´_x001C_Lã_x0014_K¾@ÅÛ&amp;ç_x001F_¼@Ù½D=ô_x0011_Ä@I¸ûÙ_x0017_¶@Ë¥%ëAUÅ@ïÂ	_x0012_fº@Ç_x0002_±A0¸@&lt; +jÜ_x0019_¿@^ùÖ_x0013_(LÄ@Ê)ñ1ñÀÅ@¶GóZµ@_x0016_¢~ïW¬¶@$õ4âMÔ¿@9&gt;_x0003_kõUÀ@_x001A__x0015_ÎæTM·@Õ²_x001C_B¸Â@aV=§ûÀ@°Â¦É?_x001E_»@nÔ_x001F__x0013__x0018_a¿@\ÈÞ¡Â¹@øÑ,Uê»@_x0003_	1´³9øi¸@õÐüoîµ@x	§CÀ@ñ®¤Çº@î.y_x0017_2¾@ê´ÕBÏ»@_x000C_W+ÁaøÁ@É_x0007_$È¢_x000C_¸@_x0002_Ö_x0019_OÁ@_x000C_àcÐ6À@tÓ½¡í¿@å×ì1¾@H,	_x0001_¼@9_x001A__x0006_¦¸@yâfm_x000B_ó»@²aì*ëÁ@ô¯MKÇÕ·@_x0005_Êeh_x0003_¶@à¨L,_x0008_/¿@È_x0002_Õñ.À@DVlÌÈÁ@`_x0010_CdD¶@N4éú*¸@_x0002_ñ±îF_x000F_»@Ö¨_x0010_¹Sl½@S#fùy²@P0s~bØµ@$_x0008_+_x000F_¯7¶@D4_x0004_jf^¹@¤ã§&gt;Afµ@&gt;¾ßM#-»@Vå_x000C__x0002__x0003_2o¾@·Â¸Q¿Â¼@xº_x0019__x0012_Â@_x0004_R]Ò½yÀ@B¢8õ_x0016_¸@¤µÔì¨·@¾ö©_x0002_1Ã¿@"±LSµ@fåw;{Ã@®­_x001E_ìÁ@òL#½_x000E_N´@ëÇ-_x0013_À7º@_x0006_¸®k¿@/ßÑ"À@L)Oð¼@¨-A«¼@sì¸_x0016_T»@Vúz²_x001A_»@ñH¥ Ý_x0008_¸@hEüëò_x001C_Á@Ò6M³Ã·@r°3f¼@UöR"úº@ ßª2ÏëÄ@_x0011_×_x0001_±p·@¾-_x0003_ÔhÀ@¡a_x0001_&lt;O;·@ýü¿á]·@ribº¥»@nÀ]MÚÁ@{_x001C_æ_x0017__x0013_À@!{© º@_x0001__x0002__x0019_¸|©·Ïº@J7¯¡_x000E_À@®_x001C_V_x000C__x000F_À@_x0014__x001E__x0003__x0001_f¹À@TðööÖ©À@nß#òÅ@*%,I;¸@#&gt;ÿðb_x0011_À@_x000B_«ÂU)Ý½@P_x001A_Þ _x0010_ÝÀ@³&gt;;¦TÃ@ej&gt;.säº@S_x0008_âÊ;¼@¸p_x000C_ïÝ¡¹@ì©ËFÛÂ@×U&amp;Lµ@æÆµ@_x0004_õ®ÔH_x000B_¼@Di[Ú5á¿@Áy.kc|·@òò%¯Á@Þý_x001B_Ð¸@½S_x0018_M_x0008_Ä@b¼}õÓDÁ@åàz´ä·@s`çøAP´@³qw_x0014_z¿@ÁSF_À@¢_x0016_ëíhß¸@áø_x0018_Îz@»@~¥ñçn½@Û_x0003_{_x0003__x0004_vÖ»@e¨JLÀ@.ú¢hæ¿@¾_x0010_&amp;n2À@Ê_x000E_ÿ ×o²@¯	ò_x001D_¨¨¾@1?Þm¼@Ò_x0006__x0001_ÅÆÓ»@_x0002_[Åóº@l½ÚU·@ýû{:_x0001_³@þVxZà\¾@²Ñ¾D¹@_x0001__x001C_]_x0015_Y»@®¸S#Vº@*	cF2¹@¯±(P81À@¢¡j'ox´@2ÿLêÿ¶@tk´&lt;yêº@ó5Øå«_x001B_¹@_x0015_Õ5Â@²YÐB½@âìúÇ_x0010_ À@ÞÅ_x0007_uR×¾@Hæ_x0012__x0013__x0002_µ@èD+ÞpÄ@ËP:nî¹@ôä±¹@¨½ÕTpò¸@B_x001D_ÓJõ¬¿@*Æ÷ô)Ã@_x0001__x0002__x0004_ ~&amp;Aº·@zB_x000B_âå®´@ø_x0015_É_x0014_¼@Ô{5pX_x0017_º@_x001E__x0011_fgÂ(½@gzòÖÌö½@:&amp;uC&amp;Õ¹@½r_x001F_KÂ@,ól¤&gt;¤¹@Mt!È»º@Þ_x0007_ö_x0011_ÎYÀ@ðã^©5ã·@9ÍÊ£ ½@tª­ü¸@PK*]_x0014_Ã@ûì|eÕýµ@_x0004_C~_x001E_ j¼@®·À÷é"»@¾Ú1}¿_x0012_À@&gt;jTÁ7Ç¼@jÜí¸ÑÁ@îI9­»_x0006_º@ga´5Ý´º@ÌGËv_x000B_XÁ@v_x001C_ô_x000B_a¹¹@¬/7wIQÀ@_x000E_­»u_x001B_6¼@Òò6[Ä@¼GãLÊµ@®ý-¿ËÁ@ÜÂ_x0002_[Á@-wñ_x000D__x0005__x0006_+Â@ÞÀ_x0019__x000D_ÀÂ@8&lt;_x001E_ë*Á@u.\_x0008_¬dÀ@_x0018__x0011_ëÈ µ@ß)UÄº@aYsï_x000F_¿@Ô}¨Óoï¿@°	î_x0003__x0016_ÚÀ@ÞaaÙ_¿@\h,yÂ@_x0002__x0018_}ð_x001C__x001B_¼@ÍÄÏ*_x0018_¯³@_x0012_&gt;JnÀ@9G_x0003_tPq¾@çp_x0004_ÇH¿@@¨ç\¼@®'rB¶@¡_x000E_t_x001B_ðWº@ÜáÑ+Â@%ÒmX/¾@õÒ+_x0004_]¦¶@-_x001E_¿_x0001_}¾@KP_x0003_]·@_x0014_«õÖÉÀ@8i&gt;ø¶½@_x000E_Û\Þ¿@à_x001C_&lt;Ks³@Jl7ª×¿@_x0006_Gn{½@3CAÇÂ@0­ÅóÁ@_x0001__x0002_8Yç_x0004_Ï³@§8#H_x000C_À@¦­\ú3ÞÃ@ø'&gt;«¯Â@ÚKk_x0017_Á@Öet1N_x001E_Æ@äb_x0001_µðº@6fzN´HÃ@Ñ#D3n§¿@¡ýl/]7º@v&gt;Õ'ùà¹@°Ékâ38Â@¢ü^ìlnº@ë¥|5Ã_x0004_¸@o_x0006_Z«ë·º@×³X²¹@lzºÙà_x000D_·@-ìÝ×À_x001C_À@I«YèC_x0011_·@_x000C_%T_x0017__x0012_ª¸@ÿ´¾&amp;_x000D_÷µ@ê_x001D__x000F_mÃ#À@_x001A_7tA¾@/(ÙÏå¸@óê_x0010__x0019_4º@_x000D_vR6}óº@ÎîÆÓæ·@P_x0002_Gr©,¼@~ÖFµ#¾@N¦ö×:Ú»@â£´7xÁ@"_]î_x0001__x0002_¹¼@3´5_x000F_ûe¾@¶ðdyó;Ã@¶M£æM_x0017_À@ßÕW¬_x0001_¶@ÄÖ:]µ@cËô_x0014_¸@njÚ«GÂ@)ÖX¦$¼@_x0019_cOÖµ@~¡ï¼@	 ½u¶@øßlýL¼@Ènù@²Üµ@úè_x001D_;ù¸@^)_x000C_rc¶@÷­ëº@¸äýÊpY¹@ØTä*&lt;¶@X´ò(Ëv¾@»xßÍÒò³@l£q¨Q!º@¬p{¢_x001B_]Ä@&lt;RW¤åX¼@ÁC!_x001C_»@`,?»»@ön^ÌÜÖÂ@d"äFÐ¦¾@zW_x0001_ËT_x0017_·@F©Â_x000C_Á@ùú~Ø³¶@èj¿ø²@_x0001__x0004_)	É Rþ¾@4ôwÿ$¾@:MØãN_x001E_½@ã}í_x0003_&lt;O»@8MStâ­½@X)_x0001_	_x000E_Á@4_	Î¶s¿@¾whjbãÀ@ÓìOñ(çÀ@6èó,º@ÞÎtÿ¯¸@he}_x0013_9à¶@¾ÔÒm_x0002_À¾@Å9	HÈ_x0014_À@6jÔ¾b1º@	a§°&gt;yÀ@j!_x0015_å:¹@R¨Ü£K«¿@³Îdk­¯¼@°Dl(Æ¿@2&amp;¹_x000C_Â@ød\UlÀ@Ê/_x0010_8&amp;Å@_x0014_"k[G¼@0öìxº@¹¹rúÄ@)'IUù@»@'Ë»qÂ@î£*»@_x0019_AïÄ}Oº@à[±U^H¼@ÞÒ±P_x0001__x0002__x0012_½¸@_x0019_Å$`À@á_x001D_p_x000E__x000C__x0010_¶@d2©Éz\»@ùü{_x000D_fO·@\ÐæZ#_x0019_¾@üÁ¹4º@a_x0010_ÜV_x0007_½@_x0007_¹­º@Ì1,¨µ@=¼½ØÚÀ@ù¤Ø±@_x000C_Â@_x0008__x001E_M_x000D_(¼@ï¸ÉÛ¤µ@_x0004__x0005_I´9Á@ÂBùzYÂ@þ¼!oF¿@¹km¼×Êº@W_x0001_üô_x0016_Æ@Ô¶º²ö^Á@Wê"´Ê·¶@P_x0002__x0005_/øû¿@ÐÇ~}´½@4_x0019_LÙ_x0014_&lt;¿@_x001E_k}_x000C_I¯»@Y _x0005_ðèÜ·@*t_x0014__x000B_ÎKÁ@O8'¹@SkRé¡Tµ@À_x001A_ã$ÝÖº@X®Êûf_x0004_¾@_x000E_½[ÕásÀ@_x0001__x0002__x001E_·á^îoÁ@J­×°¾@5IýÙZaÃ@Ì·xhÌÄÁ@N©_x0003_HÕ¶º@s4-að¾@cUBêlÈ¿@"_x000E_eó9_x0016_µ@Wù£t!_x000C_À@»_x000F_ ÕÀ@¦·pÉô_x000E_Á@¡ÀÌæ¾@l_x0013_mùjÃ@£6ãÚZ_x001C_¸@¼ãüH_x0019_¸@MÞ_x000E___x0010_¿@×ÊvNUz»@ð®Ë_x0003_ìÀ@æ`3&gt;À@ªö/r&amp;Ã@!/½_x0008_BTº@§ëÌ=º@4.à"ºº@¤á_x001C_A;õÁ@_x0014_óç-B¼@f·CÈÒ¾@N¡#(î¢»@i9_x000C_C»@M5¹Û¿@~çTéÁ@nt¸è&gt;Î¶@_x0014_é_x000D__x0004__x000B_µCÅ@0¿ØhP_x000E_Æ@ÓËPBYPº@&lt;WNw[¼@ÍåkØ?Å@×r0M_x0008_ìº@Uç¦çòÅ@Äç-Cým½@,EÛj½¾@Ôý8AéÂ@yU*dº¾@Ò_x0005_Å¢_x0010_À@¤þ4Å7âÀ@ 2ôÑ¹@°_x0002_þ¼_x0003_¹@à_x001B_DTûµ@)Ú³¼@Úts²@z_x000F_CÖ_x001A_Ã@Ü+ëÔ 	Â@8®_x0001_Jo+À@_x001B_ºumÀ@ý,~+ÛT¶@Y/S_x001E_¶@nqÃùNÂ@ü¦+Å*¡À@¨uÎ±®Ã@_x0006_?XG±_x001A_À@_x0011__x000D_¿kV_x0007_·@UY_x0013_ÔUÀ@$z_x000D_*XCº@_x0002_ä[Áðí»@_x0005__x0006__x0003_I_x0017_«_x0016_À@cß[³_x0003__x001A_À@¸,_x0011_ý_x001F_0Ä@©ý]Âá»@êèûr_x000D_¾@f«¶@ìÏ_x000C_ ÄÂ@ SÌ¯ãv¿@;qÓ\y¾@BçÙr_x0004_¹¼@ÄÌv×_x001E_÷·@_x0002_~¯_x0001_sò½@æ_x0007_6Ù©¿@_x000E_£¦ù_x000D_ØÀ@_x001E_þ_x0017_nX¶@Ä¶ÄÜT»@Êí_x001B_½Ø»@ú|ýÝú)¼@þPäÖe$À@«_x001F_?&gt;Ð¿@¹bªÜ_x0008_r·@ëh@dµ@ÅéBõ_x0018__x001D_¹@JBntõö¿@×AÂ_®_x0003_Á@Pèa{³@p¤®~ÿ¼@O=àÖ"¶@@Ä!LR¨º@R¶%¥£¼@¾*_x0008__x0005_Ü¼@ð$ÝÕ_x0002__x0003_ø_x000F_º@®Ò:h_x0006_¶¹@0÷f]¾À@_x000D_¡'_x000E_ô¸@#ôK|û»@TC9r_x0010_À@_x001C_Ú³1°+º@âÄ°DhµÀ@vX·%_x0016_õµ@ÔJn7ÅP¼@"_x0001_¯_x0016_tM¹@_x0007_¼)ÔPÁ@ÇÝ±_x0019_èHÃ@D÷¤ÕØÀ@u¹"êÀ@ªÌzÛX(»@°»3¹|ÁÀ@(Îm­ÇóÀ@RÍØ¶Á@tùý_x000B_¾@À¹[£¡µ@b;P¾bôÁ@Ø_x001A_n=|ìÀ@h_x001A_ú¯,_x0012_·@R{¿A)¶@þ0Jr_x0013_´@²Îÿ¾jÂ@cõP¡DV½@*¥à_x000E_Y_x001B_º@ZUÕRªÃ@.Q_x001B_»Â@~ßäõÑÍ´@_x0001__x0004_"_x0017_#ÊÁ@³_x0012_×ÓBEÀ@L;_x001E_)ÿ_x0004_Á@ØBØÅ?Ä@Þ\ýøª¸@¿âJ_x0005_³@h'ã_x0007_Å_x0016_Ã@_x000E_frB_x0018__x000B_·@mÝø÷(Á@WüÉÎ'Á@_x000C_³ÏI_x000C_d»@§uÒÞc£¼@ØâÅ_x0017_Á@zË+S?¹@ü_x000E_ñ}¼@f_x001B_ÑHÀ@DÛe+÷À¿@^VÚüstµ@Â»Gº¼@DVs_x000E_à°À@úK_x001B_îS³@_x0019_d_x0012_^¼À@_x0010_Ú6¤º@ò_x0001_£ÒÙóº@N1ÿ_x001C_¥À@_x0003_xõ_x001D_¼¾@9±(;Æé¶@/î/\?7À@Zw_x0018__x0002_%Ì¿@ôxlnbÁ@ì¤ÌÀ@ÂRõ_x0006__x0007__x0006_gÀ@2_x0004_zõ_x0015_WÄ@ó9(åÊ¡À@_x000E_]³_x000E__x0006_½@Ü_x0006_}Ü!¿@èG'_x0018__x0003_¸@J­¡E¼@mË^§eú¶@_wBÝÁ»@*^\Í*å·@²òÝ*ÎÃ¼@&amp;ÔÇ^Ý»@"_x0002_fÔJ¹@[á~IZ6¹@&lt;Chcºµ½@øXïp¾@Ö9ÍS?_x0017_¸@Æ©_x0011_^À@@_x001A_|Û½_x001F_¶@Çø=_x0005__x0002_Â@Mõ×S¹@_x0006_ÖC_x0012_Ø_x001E_¸@ÃZ_x0004_ÌáÜ¸@FÖK±¸¾@ü5+,_x0001_»@_x0008_Çö}H¾@²óïcÔ¹@U:_x0001_ñÂ¾@ÄuµøÁ½@àww_x001F__x0013_ýº@Þ¥D_x0005_*+½@_x0016_®÷_x001A_0_x000C_¸@_x0001__x0002_ºYF­O_x0007_À@­VôòÈ7¶@tL_x0019_ÿ¹@_x0006_s¿VøûÀ@ßÀÉ]Ü/Ã@$:&lt;2L©Â@0k Ç_x000B_ÎÂ@±_x000F_*·uO¼@×t@;|Á@Ðks8¯¾@Zä4É9½@|ÎÝ$&gt;	Ã@$\õP¾@¨X¢_x000B__x001F_~Á@C]àÜû»@ÈK_x001E_ Á@â/8³_Â@rD&gt;_x0010_0¼@¢ûÊàÉ·@²,_x0003_m|¸@!W¸Ö"¢´@_x000F_¬_x0003_®øñ¹@¦þø@·½@ðË0½ehÁ@~_x0005_so´@À¡Oóà§Á@æôKs]s»@®Úy»9,Ã@M£_x001E_ê_x0010_ÄÁ@F¾¦/¾@F0í_x001F_»@{ ­!_x0001__x0002_´È¶@_x0002_W£JÂ_x0011_º@M_x001D_½NlÃ@%.¸Ë¾@s)hH³µ@@Úe~¼@tG¡=d_x0012_¾@ÂÄÕlæ¾@â¶ ÒØÏ»@é_x0011_®àMÂ@E_x0015_Lá+¿@@îXGìþÅ@á'Ø_x001C_F½@N  h&lt;SÀ@X¾jsê¾@q_x0016_7Á@L/gvú6¿@uR´¹=Ê¼@ªw±À_x0005_\Â@â0]8)×¿@q¼{_x000B__x0017_½@ñâuNi_x000C_µ@àLý_x001C_¯±·@.³4mÃ@ÐÆfDÀ@±c]ë)ÿ¹@_x000F_­äqµ@0¡3¢8Á@îÇúÝà6¼@ÄÓ¼øpGµ@¡¡kD_x000E_½@&gt;hþrÝ¶@_x0003__x0004_¦µ+¡¾»@ù¼ÃÔX ¹@¾Hºr·@z"Ì&amp;_x0012_»@¦Ér"'½@_x0004_ôcÿ»@|Q×r_x0018_¾@Hæ¹þ¶@iFq_x001C_¶@üÐï¸@¦mÂüÃ½@ªª ¾"J¶@÷2_x0006_®_x0002_ÅÀ@_x000E__x001F_5ÚnH½@&lt;X¦a¥¾@_x0001_3fÿ_x0013__x000E_»@!ñ_x0004_!¼@ìf_x0004_¼dü¼@tå)k¾µ@[¾SSMCÁ@§ÂJ­Åª¾@:0_x0002_:µñ´@ÙyÞN¹@þv_x0019_Ç·@_x0010_ªûÏ°4·@Æ_x0010_Ï¥;¾@±0¿F#Ö¶@{Þó²¸@æÙ_x000F_Ö´@`Ø_x0007_Ù½@j³ï·@Mw_x0013_ú_x0001__x0003_'w·@¶ð­_x0010_¢é´@¸a"_x0019_ñ·@$À2ÃPÁ@v3¬U_x000F_½@XaMbR´¼@A_x0001_ÿZ£¾@µé9#_x001B_-´@Pn_x001A_ ©¿Â@©_x0004_ÅäØ»@F_x000D_U·@¢Æ_x000F_Ù¥_x0010_Á@,?Ùd¹@:@_x000F_YÊÁ@_x0019_3é!Á@NÉ_x0013_ëÚï¾@!_x0016_&amp;Ì¯À@_x0017_ºZîª¿@ê_x001B__x0001__x001D_û½@â]W×Ô»@ï¦éX¼@v)å&lt;Kã¸@_x001B_- ÷¶@~_x000C_ÌyÁ@è_x0012_Ôûäæº@L"\_x0016__x000E_Â@_x0001_¸_x0002_½°¹@ZMÜ7¦»@kq_x000B_¹öÆÀ@´ð¾Úð½@GçÞ¼@úñ_x0015_F¶J´@_x0004__x0008_@)ò_x0006_âúÀ@DÀrÞ_x0007_ ¿@RÑ;Ë¢¹@k_x001F_¹¬_?»@_ý¬ê¸@ðr_x0007_j-µ@gv©~_x000B_í¼@S%Þ_x0006_þí¸@ÌMÄÙg±µ@´èûÁàÈ³@_x0014_½%q8+Á@ _x000F_l_x0018_zµ@mþ÷DÂ@_x0015_&amp;_x001C_3ì¸@¨î¨wÙ»@é_x0010_¼ÖóË´@}`_x0003__x0004_J¸@_x0001_Ë¬_x0002_Ù¹@öÖ%Ä"_x000F_¿@ë_x0005_}üÆ@F1ß_x000B_$,¹@'8¶_x0007_þI¾@Ç[d²Ç»@j;zT ÒÀ@Ù_x0010_¯ï»¸@²8&amp;nÁ@êù_x000E_ï*jÁ@âq_x0017__x001E_ç9¼@TÇ#_x0017__x000E_ð¶@ðI%)äjÃ@\Ú|ÁÙ¿@JwüÂ_x0003__x0005_r5Ä@`4_x0019_Y:¾@&amp;_x0002_;_x001A_¹@_x001E_&amp;©ÿ0Ã@u#_x0017_¤¾@ÞBS¥L½@\N_x000D__x001F_*·@\20Úæ_x001F_Â@ò=ðe¹@i_x0012_O1®·@¼_.CF¹@IÔ	Ï_x000F_¸@æoy©Ï_x0018_·@8=+U_x000E_¿@tBJE07½@tC¸_x0013_Ú¹@Þ_x0004_²_x0001_ùh¼@~Yiw±À@q_x000E_µ§+V»@ÖÑ_x001B_óÏe·@;G'Á@cÌ"oð¹@Ô*_x001F__x0007_¸·@_x0002_Tâø¶@5hïdµÂ@RâìZ¢Á@ûY`¬R·@Ìl_x000F_¥òýÁ@¦r®_x000C_z¹@§6åFoÁ@c÷_x001C_Gó5½@L_x0019_àk7¼@_x0005__x0006__x0008_wùÄ%9Â@,ô¡d¸@_x0004_%(ý³@hY+±=½@h_x000D_¿©Ô§Â@Ìb_x0008_÷°ìÁ@_x0014_WÞ§B²¿@ê¸`nGo»@PbeâÚÀ@Pµ×tÛ¹@cx_x0010__x000E_c¦¼@]ÚøYW¼@¦Ûf¨¦½@_x001B_}öÊP¹@ü£ó_x001B_U_x001F_Á@&gt;È·_x0019_Á@-_x0018_øéÀ@g±Áe_x0001_»@;9ª*¿À@¸§b_ X»@_x0015_-ã_x001E_taº@5_x0019__x000F_/sÁ@Ð_x001C_ü!¡f¹@ %Å´@2´}_x001A_ôJ¿@LÜ!¤Â¸@³-Ùô_x0003_Y»@1{_x0002_À@ðíz5õ¸@_x0018_!9ïï.¹@-_x001E__x0010_[Á@ÖÔÿ_x0002__x0003_ðÀ@"ËXËù»@1¢_x0015_Æ@,¥_x001B_´àÁ¹@_x0003_{dpQ¿@ñÿí_x0011_°_x0007_Á@_x0018_¤»P¾@¶_x0004_ï×Ã@&lt;(ß}½@¨_x0007_Y_x0003_|_x001C_½@uLÆuÅº@F&lt;È½À@l4_x001E_$·@6_x0016_St@½@¸KrÜÀ@h)SòÀ@LV­È¹½@¦g  (¹@/ûñ¯®_x001D_¸@ü^_x0001_®ý¢Â@G_x0001_Èú¯,½@_x0013__x0017_ ¿l_x0002_º@GSºº@jñØ}q¹@+ñ;§d®¹@8ÁÝÒ)k¼@VÜÚ(o¿@S÷Ö^_x0002_ê½@QH_x0015_&amp;·G½@"_x001D_ñÙÐÂ@¼R Á@¶f+ »@_x0001__x0002_n^_x0018_ÖÅÀ¹@_x001B_vf£\¾@Âd£¥_x001D__x001C_¼@ê_x0006_þT'/½@tmn£_x0013_T¿@_x0004_J­_x0001_Ü^½@é6¼à¶+¼@ªëþIh½@_x0005_qØä_x0013_®Á@¸AÖ_x0013__x0010_ÝÁ@-%¡ _x0016_¾@_x001D_À-2¬"Â@_x000F__x0006_S.u¶@Fé	¢¿@&amp;Ü¿æÂ@ù_x000F_òfvñ¸@^ÐÌau_x0008_µ@¯£íÁ»@{VÒnrÿ¸@Ìª&lt;½_x001D_¾@¢­F¢¾@Ö5_x001A_¢¶@Nô_x001E__x001F_ºw¾@_x0006_j(uÇ´@°2#ààÅ@}N¯©_x000E_¾@ôä38HàÃ@ðíE²zs¶@Àn_x0016_QÂ@æK®2ÍÒ·@ngF)_x0002_Ä@qó._x0003__x0004_¸¶@á(&gt;¤8v¶@ü(FèÁþÂ@,÷?"«´@B¢þ4_x0004_]¶@8rà¨³@ZÔ53åÁ@þ¯_x001D_à_x000D_Ôº@Q.`Þ÷ïº@ ¥¦ýã±»@ÉnÄÁ·À½@hÛ_x0017_Jô¾@uëð=`·@TÑ'Ê¨À@_x0008_Ì#ë-¾@-çìMØ¿@°Éd	À@lóúÝõÆ¶@³ÙH&lt;SC¸@nûí^+q¼@f_x0001_Åßøº@Ü±t_x000B_$Á@t_x0018_Ýo_x0006_mÁ@xùK_x0002_Ý¶@_x000D_ðua¶¼@ÄÀHßyLº@¨ÿçîï·@ø÷4YÆ¾@_x0008_*Àu_x000D_Àº@´_x000B_õcIÁ@¸_x0008_ÆL×»@\´p8¢#¹@_x0001__x0003_Ïì÷X5¿@!"#0_x0002__x0006_½@*O07¿@_x0004_7o©iÀ@Ãø_x000C_·¾@Ï_$r7­¹@*_x001A_SÕ_x0003_¾@6"î¨_x0003_»@ô³GÒî_x0015_Â@Kñ_x001A_Þ¶@¿._x001F_!¸@qúaÛOó¾@í_x0005_ºîõü¿@2_x0015__x0013_B­¾@´XÝÉdÁ@ö1_x0003_ùÌ»@_x001E_f:²:¿@:#¡¼@¾øf59_x001D_Á@X,Ú é²@5öÃedº@Fü8Ë_x0019_|¼@íÅ_x001F_:ø½@ìPÓ|ÞÀ@._êÙHÜ´@Þ	ØQÛ¼@2 _x0003_}Æ=Á@Êë £jÙ½@¥4_x001C_Auû¶@_x0002_K¿/_x0003_»@­`WÐÛ·@´1'ß_x0004__x0005_¿¹@y]-ÃtÏµ@XÚ_x000C__x001D_È£À@_x0013_@_x001C_é_x0011__x0016_¾@_x0002_*Æ/½ã¿@)ÀÕ	_x0007_¼¼@_x0012__x0001_Ô'¶@¨x6Lä¸@ö_x001D__x000D_@_x0010_Á@´ðKäªÁ@PÐT)Ï¿@Mæ_x0017_z©Á@¤U_x001E_{_x001C_Ô½@2?N)_x0008_Ì¸@ #wc¶è»@÷´¬½@VÖ¨i»@Í_x0003_+EkÂ@N_x0015__x0007_G½@BÞAÆ_x0016_À¿@Þ&lt;­&amp;º¾@(ºv·@ñRÄý_x0002_À@d§XÉÎ¹@_x0003__x0006_KÒ¢·@à\æ}¿@¶Êþ»@8¾é{f¼@ÞDÝ¿äÚ¸@Bo|¸¶À@_x0018_÷µ1ì´@j£½[Þ´@_x0001__x0003__x0001_ØÆ)¼@3$Lìv¹@]¾ÐR×Á@ç±Pãµ@_qµjÁ@NYàVù_x000C_À@_x001C_©_x0004_ÔÛÀ@zïþR?¸@ï\îç_x0008_À@âËá:ÈÂ@(ù8Ã­H¸@|)ÊV`Æ@ºÞ ÇGDµ@_x000F_e¶_x000F_Þn·@Ô:ÿ~Ô§¿@NÔá.³¾@îYPãáø·@îU°ø^_x0010_»@_x0002_W_x001D_íº¿@,Ç_x0018__x001F_j¶¸@H_x001C_0­Â@ç·_x001F_­Á@¸¢_x0006_,ê©Ä@Vü[æÚÃ@RxÕ`aè¿@¦«¿ÿ_x000C_ÐÀ@j^É_x0001_¸@øN_ß_x0006_À@îâÏRJÞ¹@¶´¿@_x000B_©CåÃ®¿@,$Cö_x0001__x0003_xÀ@H«þºN¿@`¤2ÓÁ¼@*£Ñª_x0013_/Ä@¶©ê,G¼@híÝ_x0005_º@Ûà_x0003_ÊÀ@-Tu¯¶Ä¶@Z_x0004_ ^º@Þo"çÊ¶@º0_x000C_©ôÀ@'ô(»î¾@_x0008_Ó«5ê½@9U!Ä+³º@´bAñ_x001A_éµ@_x0013_ÆÂhb³@"ó±Nà$Á@_x0010_Ýuiú?¿@É£_x0015_ðy¦º@ÒVÔ£EÁ@µÌÃÈZHÂ@VT_x0002_?ÛÁ@¨	£¤ó)½@^[ê_x0007_r¾@\³¬§¹@|l_x001B_¤À@àÝ_x000D_3Ù¿@\_x000F_çE¯«º@®XqÀü¸Á@%É_x0019_Ê¾@Ø_x0005_µØÌº@/	'ÐÂ@_x0001__x0003_¸_x0015__x0007__x0002_2p½@¸^_x001A_ÄbØ¼@e_x0005_Ä¥Ã@7ÉG!r3À@_x000C_:ááÜ¹@Xq_x0003_îÃ@3¿Æ1ÝÀ@_x0014_5½_x0006_¤|º@BQýÂK¿@H?¸_x0003_jªÀ@+·_x000E_dC¿@¹ð1Ý¨_x001E_Ã@áUdÀ@_x000C_£6Åy¼@Ñ¬_x0011_KÐq¼@@¡¾Æ¢µ@ôU_x001F_Ø¼Í¹@hò§Á¶Ã@Ä»\ìµ@~ªûd t¼@_x0010_É"_x0008__x000C_¥¹@S·ª|_x0004_Þ¾@K\Öw_x0008_¸@þ_x001B_Â_x0012_,Ä@­Ù_x0001_m¹@-ß_x0010_kÝ_x0013_·@¤¯tçÇJ¸@â=zMå|¶@Â©Ñ¶@_x0008_%ç_x0006_Öü´@BÙ_x0014_8Â@_x0012_¤y_x0001__x0002_-Å@ºfjþI²@9í_x001F_Pí_x0015_Å@_x001A_ñÇ ­Á@&gt;Ó§¦¿@íp_x000F_Yù½@_x0007_l§òÂ@¼}Ãã»@°£JY(Æ·@ÜHmk¿¹@Í|_x000C_a_x0006_¼²@¼Â¿ÆIõ»@dL_x0016__x000E_ÎÆ¼@Óäª,_x001A_´@ëè_x0019_Í=Ã@Æ3'@³Ã@ã.êêKì¶@$]%JX¼@v(°¹êùÀ@M1_x001E__x000C_z¹@_x0003_I!]§Ã@Ã_x0006_úO·@_x0015_&lt;v½@R_x001D_S\yÀ@±JÁöÑ¾@pÊZîú·@g!_x000D_÷®Ú¼@Ø_x0013_øÃ·@_x000B_êtÁ@_x0016_$_x0014_¸¤c¿@K[_x0010__x001A_]3·@tÑÁ_x0007_Ã@_x0002__x0004_®Á:\_x000E_ÄÀ@Ç_x001E__ÐfQ¸@¸42ÏÅÀ@z_x0008_cyp_x0002_¾@yiÁÍÍ Á@j¼NÂ»@%æ_x000C_é.¼@bU.SYäÀ@Dµê_x0002_SÀ@L5g­IÁ@pé^_x0010_gJ¹@Þ#eÑ³l¹@´_x0013_ï¥Bo½@_x000F_&gt;@ý ¿@òb_x000D_6_x0003_Å@ÎA_x000C_2«¹@Xµ5¦wgÀ@àòØÇt¾@¤¢_x0005_¨r_x0003_»@7¡_x0001__x0010_²Ý¼@_x001F_NÒßçµ@j¸QÑ»@Ý°¡é¸¸@ò1ó-ç_x0003_·@ûÉJ¾XÁ@Ò"Â½@p5cð¸@;gu_x000E_J½@^µ´Ôq)Á@r:ù_x001A__x0018_Â@*Ïø»§¾@_x0010_Õ_x000D__x0001__x0003_Ï·@ÇØsÛjxÃ@,_x000B_Mµæ_x0019_Â@»Yo'_x0014_¼@J4Þêò¼@ðriBro¼@Fd1Ó/@Á@ÒG{ù½@ªBÿíÝ·@Z÷ý«Õ¸@NtL_x0004_Á¼@Ü_x001B__x0005_=±h»@Î_x0006_ÉÃ_x0019_7¹@-jÊÂñ·@Aûco­µ@¨&lt;Ë³@lgòåòµ@p*xÜ_x001C_¿@ ç¸Ycgº@t ®bÕÁ@©ç¼ëì½@×_x001F_ ¿@Â_x0004_'`¾¸@µÀùð(±³@R¢ÌCÀ@.0X½x&lt;Â@ ÐÙï°åº@ãrþ_x0019_ÙÁ@_x0011_ù~å¸@º_x0002_dN#²¾@Ý#cöò:µ@¬àýÃ@_x0002__x0003__x0012_Íõ_x0001_Y4¸@OTÖ_x0017_Á&gt;¿@B_x001B_ny_x000D_¼@f&amp;SHN»@èµ¿AçÀ@~­};DÎ·@£S_x0016_ú·÷¸@Bí;aë¹@È¾ßÇ ¸@YO_x0003__x000F_þâ³@Ôqj¶×»@Ðdäò_x0001_º@äÝ2z£L»@ÆNRëÁ@_âõKfNÁ@_x000E_å_x000C_qu_x0011_»@Pé_x0008_¿@_x000D_ã6fý«»@àÒ©t_x0005_f¼@þ©_x0003_Î8½@ôZ_x0016_ã»@ôÛÒ»@½S5*Á@ØÒ`ª Á@#_x0004_ôá m¾@9Ó_x001E_f\ù»@J¿Ëwº¼@à	M3Ün¶@Û/q~£¶@RU _x0001_Ô½@£_x0016_&amp;N|IÂ@A_x0012_áq_x0001__x0002__x0005_í¸@¼1·ö¸@ð{6_x0014_½@ÔM!ý©oÀ@nÂèà2º@Kµ2ôÕ¾¾@½uoË*,¸@ÚP·@çï;_x001A_Ü¢¸@_x0002_ª²1õÀ@(ê_x000F_@wY¿@ºMQ·À@õ0; _x0012_W¼@`_x0016_ãzÒF¹@¦_x0018_ÞR_x0012_ë¿@ÇRÛEPåÀ@?(_½º[¾@¦¬z¡4À@_x001D_?_x0006_ù_x0006_	Á@Ì½Z_x001C_6âÃ@¥è£d|B»@û.4ÆQ¶@q_x000F_«_x0012_¾@Â]ê:µÂÂ@þ¼f_x0007_µ¿@æ_x001C__x000C_­Ì÷Ã@_x000B_É¸ø/µÁ@4þw_x0018_ü-¸@;¼F¯Õh½@ÎnVÁ@Épë_x001C_0²º@=MËoÙÀ@_x0001__x0003__x0002_ÎPâ¾@¢_x001B_¾AgÅ@ÄO¦Û_x001B_C·@HÈÖ0W¾@_x001E_6ÏAOÀ@@=µ_x001F_ÝÖ¹@È}7)Ì¾@_x001A_¢_x0013_ y_x0013_Á@ï´\»1Â@å\½@V_x001D_§æÀ@µQð_x001B_ñ¦·@~|_x0005_ú¹@_x001A_+¥O_x0002_¡½@T°F2iÄ@¤½ï1À@8Ù_x001E_·@?.^u´Â@UU_x000E_b¸@mõ7¹b»@¢_x0001_ªÜðÁ@Òó ò-Ò³@ÂC&lt;`\_x0011_¶@_x000E_1¬Ê[¨¹@ÎnK©_x000B_ÌÂ@ÜÅ÷_x0011_À@¶Ô£þ@¶¿@ìö_x0004_8TÇ@Ô$°PÅ@0Ã¢Â@¢oåÄ»@ÀË _x000E__x0003__x0004_\Ó¸@¢,ScF´@RÈ{_x0005_¯â¿@RÚUFlº@¾0ÅÅú¸@_x001E__x0015_p1ºtÁ@ô_x001A_÷WØÂ@ .òÿp¸@j\±4ï¶@¾Æ_x0004_ý_x0002_5¼@O·)/¹²@L_x001C_x~¹Â@&amp;¡»ÀSHÀ@q2 [ª´@Â_x001C_õ³_x0015_º@"7Ø40¸@iPª@9ð´@ìþÎ7ùº@4ôÊÜq»@n(µ¤½½@ÈI×¢u¹@_x0001_$áÀ@_x0001_	Kg_x0019_µ@x&amp;V·@Õ_x0011_Ùüî¹@j®Ê._x0011_Å@BÖÎäùµ@_x0006_Pì`_x001C_Á@ã'ñDÿ¹@_x0002__x0003_;Î/¿@¤÷u_x0006_jÏÁ@©_x0005_®³é½@_x0001__x0003__x0016_b_x0015_e_x0002_-Á@ªV¼Z5²»@µ$òv¼@,i3³¼@ì_x001C_èe_x0011_Á@_x0005_$_x0015_¸»@Æ_x0019_Åö~_x001E_À@¼æLOÖÁ@Êvú&amp;¬&lt;³@ÞLÜ¿_x0016_®¸@Vübðp8·@Ú¯Hº@Ädý*ñ_x0001_¹@¼ú-Ú·@F_x0016_÷h¶@Í¬u¼@ïVØý³¹@	_x0017_æhÁ@%_x0008_ÅÄ´@þu/Ï¼@_x0014_ª_x000E_ û¼@ 3uw«Ã@ß9©äB_x0017_¹@ªS_x000C_¾½@_x001B_S (¿@ùÇ;I_x0002_KÀ@ð9^g_x001E_`¾@a´ Qº@ÆÉrfa*½@e¾5M·@Á0ú·_x0004_¿@fD&lt;0_x0001__x0002_»Pµ@_x0007_íÏ_x0003_½@¾¡M_x0018_)Ä@Å_x0018_ùÆ¹@ Ý+ê16»@¤Æºþ¼Á@²Xð=V	º@D#";Æ¸@:ó`ê*ý¶@íU_x000F_	î²@2¸g´_x0011_m»@¼ýeSP¢À@þ­Þë_x0016_À@¢º_x0008_ÞI»@_x001C_øàÔ·@¹R0ÏüÀ@Q&gt;rã¤Á@_&amp;Ó_x0013_EÂ@Æú_x0017_Ð¾@PU~µ'»@Vµó¾P_x000F_º@_x0011__x0006_å²°º@ø k|8º@,fD»`¤Á@Ògv_x000C_7¾@È_x0003__x0002__x001A_oMÁ@æî|2À@7µÕIÌ»@·NËPñÚ»@¼ÉaÙ.¼@¤cV*À@fNf1¬&lt;Á@_x0001__x0003_FhúGº@Â©AT±i½@F_x0013_±©_x0013_àº@VyTä_x0004_:º@®®²&gt;Ê¿@0ï_x001D_Bäã¼@üQ9_x0001_íx¿@_x0014_ðeûÀ@_x0002_YýZ|éÀ@z`÷Á@ì_x001B__x0006_`)¹@!ãkNè½@l¢_x0013_¥d4»@&lt;;_x0017_¤&gt;À@Èl½Þó¼@_x0008_'õFn»@ Ìå_x0011_º@È¹òV»@Tÿp_x0011_T¹@æSµ3_x001C_¬À@Zõy×ÆNÃ@y]­ìôe¶@_x0019_¡S_x001B_ÀÁ@¤_x000C_Í_x0004_HÀ@ÀD¢»Î±Ã@&lt;ÓÑh£¹@Ú[·@ú_x001E_å&lt;_x0014_Íº@~©rëm¾¼@ÖE_x0016_hvk²@`ÿCUµ@(J÷õ_x0002__x0003_ÂøÀ@:g¿Á_x0016_Á@ÔJDãÖmÁ@ÚMj |¶@¿QQ±_x001D__x0013_¹@ÈÁsSÂ@_x0014__x0007_-Ï¼D´@£ºCáG«º@_x0010_@ÿ'â_x000E_Ã@_x000E__x000D_Æ''À@_x0004_²ûN÷¹@û ²xÃ½@þ.º¥¿@_x001E__x0008_AÖ%ñµ@Ö£ø_x0008_¥ÂÀ@Ûã[EµöÁ@Ì_x0014_w_x0015_L·@v¾_x0006_N^¯½@$6ó~éÀ@P_x0001_V'Â@j'ÌÌaÀ@Ü_x0015_»Ð_x0002_À@ð{r_x0016__x000F_¹@_x0005_­¥_x0018_Ò¿@Ò¨w&lt;Î½@È0ñ=_x0011_¾@°ýt8ÜÇ¹@ÀR4ÇþªÀ@­dCñ«_x000C_¾@\LAJ»@ªÁq%vu»@50BÌ·@_x0001__x0005__x001A__x0002_P¦q6¾@°2ÂrÓ)¾@B_x0003_-§½@âö_x0004_-û_¶@_x0005_a±Kp¼@4_x0006_dÜø_x000E_µ@v¨Ç©2¸@¨lZ£ëÂ@ö|Xø1Á@&lt;_x001C_G_x0017_´@CõÈþ0_x0001_·@-ÐÌy²:¾@cSÞ_x0016__x000B_À@FÐ¸_x0008_«j´@hË3`YÀ@F}VÉÀ@Û·Ë°Úµ@£=ËyÏº@L¤QþO¹@Í2á0ê¿@Âa°²¾@+²Owþ¸@ÈO-³_º@)'Bexº@_x0016_&amp;.ó÷¸@OF}åÝ¿@dþoý×¼@_x001A_êD`KÁ@Öë\ý´@4ÔX¥Ûß·@QÐ3_x001B_wb¼@ÈÔçG_x0001__x0002_úq¿@Ý#â~V¼@£M¦­]¾@_x000D_JÓô½@_x001C_V_x0017_[W½@_x000E_0Ko $¿@úÑÙÉ·@_x0019_¼_x000D_7¬¹@eÐBã(yº@Ï{N1_x0005_k¾@Ò_x0008_n¼_x000D__x0001_¼@Kk_x000E_µÛ¨À@T`ú¢¡U¾@À_x000C_`­FÀ@¡_x0011_"¹Ä@_x001C_Ã»KÏÂ@_x0012_y²ý;5Ã@ýh´èÒÀ@kÄåI`L¸@pVRÃ_x0013_3¹@¿½Ò6[¶µ@pYü7LÃ@J$_x0012_Oð¿@G&amp;L\V¿@,JKi'b·@®Qá¾@ÙÝ_x001E_â_x0005_`³@ÅèkFj¹@|;1È¾@_x0006_tw_x0011_ë_´@"ÆÔÀ@+Ærl²@_x0001__x0002_¤I§­ÞÂ@"BBÅ~¶@Ðu_x0018_l»@~Û³&gt;½@@ÄÈI¦SÁ@×ck *Â@_x0016_ÁL_x0013_p8Á@(ôU_x0013_8¸@QòÁú+¹@å7`¿¼@é&gt;'OWoµ@Ú,{Å «¼@jÃaÇsû¿@_x001C_ÚsÚ_x0012_'½@Éô_x0001__x0003_ÔEÃ@]ønbÂ@ç_x0004_0=³Ä@¢Í XpÄ@7«9p_x0019_t´@·°7÷Á@lÄ#_x001E__x0019_º@3n­ôã¾@_x000C_¬&lt;f'_x0014_¹@&lt;_x0003_´mñº@¼pÔëÿÀ¾@ö¶ß	4,½@¼_x0006_C"£&amp;º@öT_x0002_ß¿@V_x0008_%KÐÈ¹@¡_x0016_#¯ï´¿@ÙÖ^úÁ@ò¸6)_x0004__x0005_z¹@?ÐÕÏv_x001A_¶@ëkÒº@zíu¸@25_x0016_Áõð¼@¼8o$ÄÆ@4_x001F__x001C_½J¿@XÐ_x0013__x0010_ªÀ@(Oxaj_x000E_À@`_x001C_tP¾1Ä@¸Å_­w¿@úÆôª_x0012_¿@â&gt;örÏº@8_x0003_.'9_x001B_Á@Ðö_x0012_ _x0016_Á@µÝî]Ø¸@Ìèïà5¼@0=µtu|¿@´hH_x000E_¹µ@ÕàC$ÇÍ¾@äø_x0019_Dy/º@êxµXv½@Ï_x0001_a!\¾@*¨Ö¸Ú¿À@ê¬1î³G¼@:K_x0007_©Áº@Æ»Ù&amp;òÂ@X¹Y_x001A_oÅ@+ÍU¼@à/yØ_x001D_Áº@_x0006_£_x0007_Të»@¼Ç»v_x0002_IÅ@_x0001__x0003_¿_x0019_àÃ@_x001E_óÑÂ	ZÃ@pÀr®AÆ@ÔågvÐ_x0006_¿@NáHëËÂ@S_x0013__x000F_¢à%Á@í?øtO¶À@¸]_x0006_¸=N·@t|N¦×±À@^ÔèËöZ·@_x000C_y@Ñþ5Á@ÇV_x001D_µD;Ã@%=Z´_x0019_¾@4ÀÑ¡^#Â@NmÅø½@Ñ_x001F_Ê_x0001_Ch¹@VÄ_x0010_ì Á@_x0014_Ã£AmñÁ@s2[~ûÂ@DÕU`Q8Ä@æ_x0008_w÷ä À@óD_x0005_c´¶@]wÍ_x0017_¼@¶²/½^Á@6._x0013_U²õ¹@Lñy_x0002_Ø_x000F_¾@¼\_x000E_å4¾@ß°_x0012_Â#W¸@à½g|¾@nVCYõ½@=õéèÂ@S_x0002_i_x0002__x0006_úæÃ@:H_x0002_oúÂ@üòKÕ¼ø´@ÌhÍu[À»@_x0011_°_x001E_õ÷Øº@²:+?ç_x0005_¿@n»ìá_x0002_»@ª¸18¼@À¤#ã×_x0005_¼@!N¯_x0005_½@r×@Q¹@«_x0002_?VýCÀ@áf¨¶)Ä@Dµ7_x0012_E¸@_x000F_È[_x001F_¶·@reº@è«×&gt;#ó»@ä2äÙ_x0005_·@zMk~If»@¦Ø0,ec½@ØkV+Mµ@¾àL¿sº@hÈ_ô_x0001_À@_x0011_F#ÿSÃ@ßF_x0008_K_x000F_´@~~Oqf»@'ÚÌÃ_x000C_e·@TU¦_x001D_g¿@ÿ¹}Ó_x0003_À@}	_x001E_ÙÑk½@$Õù_x0004_P¿@_µ!X_x0008_^³@_x0004__x0005__x0019_Ú¥¬»@Ó_x000F_ Ô·¾@Þ$Þ_x0012_zÁ@æNåV_x0008_¾@¬f_x000C_]À@`:c_x0007_ÎðÀ@(Ò÷³@0_x000E_qD²T´@_x001A_­âe _x001E_Â@ÔqDîÈ¼@Ò[äÐ1¶@_x0003_o3_x0003_í&gt;Á@êõÉ_0_µ@öæßYæµ»@Ë&amp;Ðp_x000E_0¹@LR×;Ã	¾@ÍèøUÝ}¾@J«_x000B_óOÈ±@Ñ_x0001_½F»@½[ü48¿@´ÀïÞ_x000F_¹@`gN³¯_x0015_¼@øpÒ_x0004__x0002_½@²q~0&gt;Á@¿_x0012_¾¸JÁ@³_x001A_åB"_x0002_·@-«aÿ	À@±ßöã_x000D_Ã@ØKo¡y·@ú°&lt;&gt;N¡Á@AwEx±»µ@XÐ(l_x0001__x0002_ø¤º@EXÙ©ª·@¬Ñ_x0002_8Äº@`_x0013_Þ]·@_x0017__x0013_Ó`'¿@m_x0008__x0001_a¹@,_x0008_L(Uº@_x0011_{¸hO¾@!nµÈùé¿@þI%.Ý#º@:Ñ!µ¤&lt;¼@8°wÔ&amp;¾@Üü_x000B_À@#b§*Ò½@¾=ËÉ¾@_x001A_î_x000C_¿@^ÑxÈ_x001B_#Á@z¬æðeµ@\	®4ÆÑ¾@®,­ö_x000F_x»@ãÌ8¤0À@ÚJ9/5·@F·_x001E_¡âuº@ ea._x0002_ñ¶@¼½_x0016_¥4ÇÀ@Ðeª7[À@ÄûV_x0013_?¹@_x0017_8\9fù¼@_x0006__x0014_çvN¹@j8_x0005_ªö¼@)_x000C_¾#É¾@*L+KI½@_x0007__x000B_ó/púï_x0006_¼@zwÌ	¶@6a¿£_x0012_¹@_x000C_èÖ5aóÂ@°	êõ*!¸@å:ÜJÌÁ@_x0016_Ýþd¼#Á@qeé±ÄD·@/@][s_x0018_¼@`_x0002_I_x000E_g*¾@_x0011_z_x0012_¦_x0016__x001B_¶@_x0004_Áv¦RÂ@_x0002_ûó	._x001B_À@`_x0008__x0015_-À@ä£9_x0019_­_x0017_¿@"e_x0005_ã&amp;´@($oØTÁ@¶içð_x0019_³@_x0010_¿uÒ=ËÁ@y_x0008_5_x0008_T¸@¥_x0001_(Ñ4p´@òl.b_x0003_c¾@8c7´^¼@'µo=²·@Ð[RËL¸@:,_x001D_9©öº@_x0010__x0015_bhÔ`¾@,Qj_x001B_YC¹@9ª_x0004_ê¯·Æ@ñï^ãÒ_x001C_¾@1?+_x0018__x001E_[»@D_!Ì_x0001__x0002_ïvÀ@_x000D_ÓI\ù¹@_x001A_ã\¿¹@x²:ñ¿@_x0016_òPqG¿@(K@íÂ@5.cù_x001D_º@{Ü_x0017_\h_x0014_Á@_x000D_~TÙ¼½¼@_x0010_ùú÷Ù¶@ôëÿÂlÃ¶@_x0014__x0013__x0007_4d·@Ò_Y\Òº@g+0W³@¡_x0018_$Vº_x0017_À@pMAè#Â@~Å_x0007_huÂ@ìIZ!¿»@Â÷A&amp;Ý¿@_x000E_·Jº@_x000E_ò_&lt;·@?_x001D_Z_x0003_U·@VªÂë_x0013_¾@ÀºNÛpã¾@7Kd¶@Ì'Õíy¾@÷&gt;WÝ,»@Æ9 Ôó¿@eÑmáTý»@_x001A_E}Â2·@høå0¹å¾@øZ+¥Jÿ½@_x0002__x0007_ÂIÐC·¶@òÇªä´¸@zxn_x001D__x0008_¹@ñ_x001E_ò=¾½@_x0002_@¶#¼@:bª^#_x000E_¾@Z_x0016_òÇ.^¼@TØ±ûý¸@BÒ_x0005_j_x0015_À@ÖvX_x0004_Øó¶@¤óRú_x0008__x0003_¼@_x0012_ÇsÀ@BqÅ3&gt;LÁ@ÚZ¢j¾@c¥ç¥t=·@ô¶O&lt;çå¶@Ïö¹`½@Ê_x0015_ADÃ_x0001_¾@_x0010_·±I¥_Á@zTOÍ_x0004_b¿@çGnÙã¿@ Y«yhú¾@v_x0006_ðãÎ^¾@Têý$ªòÄ@|DKÎ_x0008_¹@IÍ9Ö6èÃ@²?º»»ñ¾@Ã.©Àá5¶@_x0002_ïE_x0016_=À÷_x000F_ )yÀDå_x0014_,pÀÜ_x0006_±Ì9:²_x0007_ÀQ_x001E_/½_x0001_/Àgj""y{À¾_x0018_!Ú&amp;_x0018_À_x0001__x000C_99_x0002__x000C_99_x0003__x000C_99_x0004__x000C_99_x0005__x000C_99_x0006__x000C_99_x0007__x000C_99_x0008__x000C_99	_x000C_99:_x000C_99_x000B__x000C_99_x000C__x000C_99_x000D__x000C_99_x000E__x000C_99_x000F__x000C_99_x0010__x000C_99_x0011__x000C_99_x0012__x000C_99_x0013__x000C_99_x0014__x000C_99_x0015__x000C_99_x0016__x000C_99_x0017__x000C_99_x0018__x000C_99_x0019__x000C_99_x001A__x000C_99_x001B__x000C_99_x001C__x000C_99_x001D__x000C_99_x001E__x000C_99_x001F__x000C_99 _x000C_99!_x000C_99"_x000C_99#_x000C_99$_x000C_99%_x000C_99&amp;_x000C_99'_x000C_99(_x000C_99)_x000C_99*_x000C_99+_x000C_99,_x000C_99-_x000C_99._x000C_99/_x000C_990_x000C_991_x000C_992_x000C_993_x000C_994_x000C_995_x000C_996_x000C_997_x000C_998_x000C_99_x0001__x0002_9_x000C__x0001__x0001_:_x000C__x0001__x0001_;_x000C__x0001__x0001_&lt;_x000C__x0001__x0001_=_x000C__x0001__x0001_&gt;_x000C__x0001__x0001_?_x000C__x0001__x0001_@_x000C__x0001__x0001_A_x000C__x0001__x0001_B_x000C__x0001__x0001_C_x000C__x0001__x0001_D_x000C__x0001__x0001_E_x000C__x0001__x0001_F_x000C__x0001__x0001_G_x000C__x0001__x0001_H_x000C__x0001__x0001_I_x000C__x0001__x0001_J_x000C__x0001__x0001_K_x000C__x0001__x0001_L_x000C__x0001__x0001_M_x000C__x0001__x0001_N_x000C__x0001__x0001_O_x000C__x0001__x0001_P_x000C__x0001__x0001_R_x000C__x0001__x0001_ýÿÿÿS_x000C__x0001__x0001_T_x000C__x0001__x0001_U_x000C__x0001__x0001_V_x000C__x0001__x0001_W_x000C__x0001__x0001_X_x000C__x0001__x0001_Y_x000C__x0001__x0001_Z_x000C__x0001__x0001_[_x000C__x0001__x0001_\_x000C__x0001__x0001_]_x000C__x0001__x0001_^_x000C__x0001__x0001___x000C__x0001__x0001_`_x000C__x0001__x0001_a_x000C__x0001__x0001_b_x000C__x0001__x0001_c_x000C__x0001__x0001_d_x000C__x0001__x0001_e_x000C__x0001__x0001_f_x000C__x0001__x0001_g_x000C__x0001__x0001_h_x000C__x0001__x0001_i_x000C__x0001__x0001_j_x000C__x0001__x0001_k_x000C__x0001__x0001_l_x000C__x0001__x0001_m_x000C__x0001__x0001_n_x000C__x0001__x0001_o_x000C__x0001__x0001_p_x000C__x0001__x0001_q_x000C__x0001__x0001_r_x000C__x0001__x0001_s_x000C__x0001__x0001_t_x000C__x0001__x0001_u_x000C__x0001__x0001_v_x000C__x0001__x0001_w_x000C__x0001__x0001__x0002__x0003_x_x000C__x0002__x0002_y_x000C__x0002__x0002_z_x000C__x0002__x0002_{_x000C__x0002__x0002_|_x000C__x0002__x0002_}_x000C__x0002__x0002_~_x000C__x0002__x0002__x000C__x0002__x0002__x000C__x0002__x0002_-_x001F_ßvÀÌ_x0005_ÍÀ@Ê_x0003_§_x0017_ÀTb«cu7ÀÖ7Û_x0003_ÀÀ4Â+ T$À8®®kÀU_x001F_EÀ_x0019_#?[_x000B_ÀÆ\_x0016_yrÀ_x001B_9ZpÀ?§à¾z¡Àhw£×Àü_x000D_ææ9p£Àµ.:ÁSmÀSÿãyçÀàät¤_x000B_iÀjÔ_x0019_Ð6¡À_x0013_éé_x0003_|À_x001B_!(_x0012_Ú"Àå_x0004_ì,ÞøÀL_x0010_Ô"SÀËO{¡Àz =_x0016_À_x0001_¡g(¯¡À_x001C_wfòÚ¦ÀþÓ*©¬À_x0003__x000B_2ô×UoÀ¼»]_x0017_FÀÆ]¡í±¦À_ÿîÙ_x0002_Àè©_x0008_¥}_x0004_À­Ñfß}À_x001C__x001E_D¼	À$yÇ&gt;³Àâgíª_ÀºTÅ³ØÀì!;a_x000F_Àoo»òD_x001C_ÀG&lt;éÙàîÀ_x0016_3ó¶À½ÀÃ_x0013__x0005_ûñÊÀïAñ Àào¬FË_x0001_ÀøÏ­ÓJÎÀ_x0007_Åþ_x0012_À¼&amp;Z(u'À_x001A_¿"M*¤À_x0006_Àåï~ÀZü)&amp;°Àµ_x000B__x0015_Í_x0005_)Àú8_x001D__x0004_ÖÀ¸Ê(¨üÀ¥.5_x0002_þtÀ_x0004_rG¨eçÀ|MåÇðÀ¼_x0002_ÀoÇùÂ×ØÀÎ-_x0007__x0001__x0002_fU{À=|_x000D_Ý¡ÀOLé_x0004_À_N¢ÔÀH-G_x0014_(|Àt#G_x001D_À_x000D_ÿóén_x0007_À4"Òé.Àü×`úµBÀ_x0012_:BØi§À¾·³-49À¬_x0001_J×?ßÀ÷e"@_x0005_FÀl]_x000F_u¶}À¥µ-_x001C__x0001_ÀÑ3@Ù_x001B_·À$"Zö4ÓuÀ­çvf­eÀw÷x&gt;_x0003_À&amp;³àûªÀùø_x0007_V*SÀw.Ð"À¤°_x000E_{À_x001E_u Í¬ÀoD`Ð_x001B__x0012_À´wOG¾Àr4¸µÞZÀôÄë87À¤_ª_x0015_À½%GB_x000F_À6öÆ_x0001_¡ÀÚN×¬À_x0002__x0005_$ò#ÀH	_x000E_­À®W¡À·¸_x001B__x0013_[À_x0003_­6Àiö_x0008_¦DÀ§±×E»_x0019_§À_x000F_×¥Ðû¿Àíç_x0008_gN$Àrð¢Û&gt;_x0013_Às¥_x0003_óx¬À_x001E_ÚÛ©k_x000C_À|4XÅù6À«r´]_x000E_À3T8,	_x0013_Àä-_x001B_¨)&gt;À§_x0001__x0007__x0004_)?À$ØÈN¿ØÀ,_x001C_Ü³_x001A_0ÀÚëèh_x0005_À¼m0vêÀiZÅZÇÀæI¬ýH©À£_x001F_#è&gt;ÀT_x0003_jä_x0005_|ÀEÊ!ä_x0014_ÀÉëÄÚÀÿMCü¡GÀ_x0017_E[ý²'À!ûÅVÿÀê¹H¬_x0019_ÙÀn`_x0001__x0002__x0018_×ÀÿKtTÀ_x0010_\]Ë?ÀÑ_x0011_8_x0018_gvÀ"vç«qËÀRW;÷,?À®_x000E_!²2ÀJ_x000F_¤a_x0002__x001A_Àô?p_x0004_ùÀã¥m_x000E_Q*À_x001C_	OD;À¯î&gt;Æ_x001C_ Àp&amp;_x001C_+¥{ÀôöÞïÂ-À_x0005_Ñ&lt;òÀäÀÈ_x000D_~@¿ÀÔ«yïò0ÀÙ_x0018_Ê_x0019_¦¹ÀÓÌ¬&amp;ÐÀÂvá_x0004_7±ÀÖýlÛø~À$Õ½ [ÔÀº_x0012_(ñ_Àâ½¸át/À¼O$¯z±À"·¿3ÀÈ¬Ûç^À_x000C_©»¾À0¬ÈQÓ?ÀÞB_x0012_«1nÀO_x0016_4¥ÞÀÖ^ÒCÀ_x0001__x0002__x0006_Á5`xÀÕ&amp;X©QÀ_x0006_Á'(cÀS_x001A_fÈ¢Àx0B[! À9±òôñAÀìâÂ±UÀH£Ï³©ÀîôÉ6_x0001_Àò_x001F_µná)ÀNë_x0015_ ¹Àp°_x0008_Ål'À¶UPk_x0013_Àè5,Å@À¥nå!hÀ\Ç(_x000D_ÊÀfL_x0013_qºÀ½¾¨_x001B_C_x000D_ÀêFY_x000B_;ÀÏgû\:cÀ+à·y_x000C_ À¶:çd`À(O4xþ\ ÀàÅª5yÀ2ÛÀïª _x000D_`À@üÛ_x001E_YãÀÔÚ¢ú_x0008_ÀO¢Æö$ÀÄQMåNóÀ+_x0004_bÙ_x0016__x0001_À  â1_x0004__x0006_Â'À÷uâ{ÞÀ¶çnÊÀo#r_x0010_yBÀÍ_x000D_R³±÷À_x0016__x0008_£_x0005_»Àõ*R_x0002__x0019_©ªÀË÷­ÀL9=L_x0001_À_x0003_â	_x0018_·_x0007_ÀùiÜLIÀÚÇ_x0019_&amp;$úÀË\RxØþ¢À_x0002_À_x0001_1ØÀx,éôÓoÀ]êòå2¡ÀXL_x001E_ãaÊÀ%Ò.¼_x0011_GÀJ_x000C_×~ÀdtôHÎ#ÀÔ_x0017_Ý¿À_x001F_U_x000D_FèòÀÞ×Àú´ö Àà54±ü_x0018_À½ ÷^«À/ºg¦Àæí;oóÀ^NqïÀ¾N¡#rÀ6%FkßÀ Àñï$@Ã_x000C_À_x0002__x0004_ª¢LSD[ÀäåP&lt;ÀîÇÌBÅÀ_x000E_' "BÿÀf0YëíÀsHpë_x000C_zÀN4JW_x001A_ À.³d(_x0007_À_x001C_÷_x0001_ÆÀãô%æèÀ_x0014_ÀWÛ=rÀúÜÒd-&gt;Àÿ:9×§ÈÀ¼_x000B_ÿjÀÚ¬ý_x0003_ÛÔÀ¦.n_x0013_À_x0006__x0003_3_x0017_Â¤ÀW_x0001_HÉIÓÀ_x0007_F6qZ`À;Sµ%íÀ­Çð`´ÄÀ_x0003__x000B__x000D_­.À)_x001C_å&gt;ÿÀ+E0@Àèß&lt;=_x0002_ÔÀXXH_x0016_aÀ_x001B_Ç/X!0À_x0001__x0006_D¦DÀdeñS_x000D_ÀmFÂO#ÀèY¶§3À®í)_x0001__x0002_¯À_x0010_PEs¿ÀDÄ Æ_x0012__x0017_¤À&lt;½'UKC¡ÀLÿ½ùÀÀç_x0017_d°Àà_x0005__x000E_$UÀghE¬bãÀ_x000B_Û_x0017__x000F_dÀu_x0005__x0017_]ÀP_x0015_6HPIÀqÐ(äÀ°_x0011_Í_x0008_1ÀÚ¬ëµ,KÀlNZd,ÀÈÆL*À¸9ò¥U_x0007_ÀÊâí§À×´¾ÁËÈ ÀôØY±ö?À0{&lt;³_x001C_WÀ_x0018_gòô BÀrQÕ^0À_x0017_µÜQ*À_x0016_/ý3_x001C_Àó1Ä_x0005_©_x000E_À5_x0011_¹fä*À_x0011_9_x0015_Ñ_x0013_ÀtzÈ´5ÑyÀöÕñ_ÑÀ__x0018_é¤lÀ4Ohw×"À_x0004__x0006_.NBm:ÀàB¦|À!_x0003_ï_x000B_ÜÀåÌ¬A_x001F_ÀÚTÀaýÀçÇÎË3ÀÊyäÚeÀ'z_x0001__x0002_×À.N¨_x0011_3ÀúY¨"Pº¡Àþ~_x0004_$ü_x0005_Àø×YNüÀ}_x0002_¬ 6ÀýLøÝÜÀ2"bFGbÀ´¤ÁØ½ëÀyÑà_x0006_&gt;Ààw_x0012_*§`Ày_x001D_nÜ_x0019_ÀAÁ³_x001E_À8ý!¼ÛðvÀ_x000C_t_x0007_J_x0011_¡ÀBwñÀæÀ_x0008__x001C_Lï+ÀÄ"ÏÂöÀ+KÅ&amp;ÉOÀ÷_x0002_Åý¨Àö£_z]ÀÅi/ë8?À¢úlõÀeîVëÜûÀrnv_x0001__x0002_É±À^_x0013_§½ßÀT+_x0011_©ÞºÀ_x001B_òëS¼ÎÀáD¨iÝÀbFØÐ_x0011__x0001_ Àð,èÀÑÉÀWàlWýÀ©uÞÞ9³À¦_x0010_ (5¸Àl«ÐÍØÀ¿Ï_x0010__x000B_WÀLås_x0006_f¦Àð_x0008_WgÀ²V"8ZÀa¿e_x001C_ç`À²¾_x0002_©VoÀ6_x0003_Ú_x0018_ÎÀ0_x0010_ÕS_x000F_VÀpxÕ_x001D_À¤HjV__x0018_ÀT:K ½ùÀ&lt;ð	íýÎÀ.3_x0002_Pi¡À]U¼Í_x0017_À`aÿ_x001F_¶_x0019_ÀðòRy_x001C_ÞÀ«ë_x000F_·©_Àã_x001A_4MzNÀËD_x0001_ç­òÀ6Úåµ_x0014_OÀ`Ø½+iÀ_x0002__x0003_,íD\¼ÀêTÜ_x000F_Àð__x000F_â_x0007_%Àº_x001C__x0011_:Dâ Àh_x0018__x001B_ ÕÀ6fù_x001F_ÙÀ(b "ýëÀÉ+²lÀ[OGuÆ^ÀxÂCc_x001C_ºÀÔk_x001F_~DLÀÛ_x001B_iüGÀ3öK	ÓÀ~|óv_x000D_§Àlt:tÀã?_x0015_çÂÞÀXeZ÷Z³À²Ùï¸À«û{_x0001_ñ(À`mYàÀ¸ç:?OÀ°åP×$À_x0002_Îí}jÀêïjÌ0ØÀlªB õqÀ2©9½MÀ_x0003_Ú_x000D_^ÀôJ0 òÀ®ôÌî¾©ÀP^CT^UÀ®îèj_x0010_ûÀ9JÖ_x0001__x0002_n÷£ÀO1y&gt;ÔÜÀ_x0013_ÕlôèÀÞzÈ_x000E_Ô(¡À_x0006_°1¼lòÀD+µ(_x0013_gÀ"µ]©5ÀÂ,Ö_x0018_±À+±BJÀ¦.ï&gt;zÀ31z0hÀïÞh¹]_x0008_ÀÅÁFÒvÀ¼_x0013_p]Àp5L_x0007_ïÖ¡À¤Ø{_x001F_9À¾_x0006__x0015_½ÀÀÄ_x0008__x0002_ý_x0017_Àø)+¶ÿÀl_x0012_+îNÀª`_x001E_ì}¦Àâ]_x001E_N_x001C_pÀÅ!8] À±'¨gõÀîä~1!{À!o/±n¶À_x001C_SÝ¢¬¡À_x0016_ÂW`¬À_x001F_Âþ±qª¦Àô|òzJÀ`üXI ªÀõkÊó¯À_x0006__x0007_ÌÛ=SíÀ¿_x0019_ýIÀâvåª_x0014_ÿÀ¨à?y=À¯"_x000E_â¬9ÀíÙcÜNÀpQ¶aÍ·Àk&gt;üÕB¯À¦ù}íc©À4|{b4_x0014_À_x001C_Ý1·º_x0006_À¶a¿Ú¥À¤øt_x001F_yÀ_x0008_{_x001B_VÀ¾¦´Aq¨À	¡_x0005_kHÀ^IáÏgªÀ¹n_x0002_ÀíM_x0018__x001D_UÀ7úI­À_x000B_m9;à`À½ÎN_x001E_À[_x0007_Ü{Û_x0014_À¸õÁÛzÀ¦@ ¤ÀUè[¸sâ¢ÀØxx§C¢À÷J@¿"Àbm_x0004_ýôÀ`C£|_x0001_ÙÀRÌ_x0003_"ä£Ào[_x0005_	-ÚÀìs¨*qÀÓlñÀàÝÇ±¡2À;5ÅÎª À!ò[3&lt;À_x0008_}Z*w'À&amp;Ä_x0014_í Àm£Ý_x0010_&amp;_x0004_Àë_x0014_ÃbÀv¾~'_x0011_ÊÀ(ðÚÉê¦¥ÀÔ_x0016_eÇ_x0007_ÀìÅ]IPSvÀT~÷RßËÀÑÁýTÂÀ2_x0002_ÃÕÖ¶Àöp_x0006__x001F_qVÀOØKú_x0017_ÀLciÀ@ê)_0AÀª_x0003_Áçó3À\_x0003_j¦æÀ~`ÂÑmÀ{+©tËÀÖî£wãÀ /_x0017__x0004_p À#¯¦_x0005_¸_x0001_ÀÙ_x0003_Èí­IÀ15DAo·Àê_x001F_aäÇ;ÀÆ3s£çù¡À_x0001__x0004_Ðëí,ÌÀ1Ð§£`À"}åLèÀ_x000D_vÿ_x0013_@üÀ29_x0003__x0006_ÓÀÀ¹å¹À¯)uWÀ§_x0011__x0011__x001A_iÀf¯yÈH½ÀÜrî._x0017_¿ÀX·1ÈÖ¯À@`Ý¬Àsgº_x0016_ÇÀmo{mÀ_x0018_ð§ÑÀNÜªÂ!ÀEíëpçÀJêôs	pÀDjâ_x0008_¾¤¢Àì¦må_x0018_ÀL=·óÞÀ¶ÈQãÀ_x0008_aÊõ	À¬2ýü² ÀªÏíºÀ_x0012__x0016_û¢À_x000F_1»,gÀ&lt;ÆÂý_x0016__x001C_Àrý¥²ÀÞöKÎG|À_x001F_IÀ_x0002__x0007_cd_x0002__x0003_÷ÀAú_x000E_ãðÀÀ÷_x000C_à_x0010_à¨Àt)Z#¼eÀ@_x001D_Àîßä§H£À]_x0006_ô!@_À=¹ýÕÀ*_x001C_\³%_x0005_ÀÓôRïÀ_x0003__x001B_Í¿ì¯ÀnÛè_x000C_©_x0006_ÀlÕ^D_x0014_Àe¥Ù÷²0ÀB«)sdçÀEm~·îÀ#_x0015_Ò_x001D_HÀM¿ÒW¢À¬ü(ßzÀv6/öÀ&gt;_ô,¾ ÀÑ.-Õ]À8É_x0002_ÃÚÀ¤8_x0005_4_x0014_"À_x000E_$_x0003_OÝsÀÄÏ_x0001_IÊÀ,¶(}þúÀ±oãÀ%.À_x001D_^Gü¥iÀ@_x0010_¾5ÿÀÀ~®'_x000E_÷ÀÏÙ_x0017_ikÀ_x0004__x0007_6_x000D_ËpßÀæèÕS'äÀ%:_x0017_}_x0008__x000F_Àò»©È_x0002__x001D_}ÀE6u$¬4ÀÇ_x0013_:cÓ8À¢í_x0018_X_x000C_Àï	Aµ_x001C_VÀèP_x0011__x0001__x001A_±ÀÆ£_x0006_ä_x0010_KÀ²*é_x001F_úÀòÈ%×i´Àü_x000B_eNÀ_x000E_ü_x000D_hAÏÀª_x0005_'mZÀââC_x001A_B_x0004_À°¾RÙÎWÀÉ#&gt;îmÕÀ:²6è£À_x000F_ÈP9_x0003_À_x0003_VÏz_x0006_ÎÀþE[àkÀ_x001B_¸1[_x0008_üÀö_x0012_PDn;À,7ò_x0015_i¼À¨lócÅßÀ_x000C_zÞMt À&amp;¢v¥A^ÀAgñõ&lt;ÀÖ³ÙAóÀÇ_x0003_Ûú¢èÀ'b_x0001__x0003_LÆÀö_x0002__x001D_%»¨À¦.°À&gt;ãÔ_x0002__x001B_­À_x0011__x001E_H¸þOÀ_x001F_	ÖáRÒÀq!aÅ&gt;À${2©HîÀ®_x0001_*{ö:¥À_x001E_ÇTû_x0013__x0012_ÀHg+Y ¶À&lt;÷%TkÀ\=¹ÍÍÀÑ_x0002_]ß¥Àim9:MÀ($Àë}§À¤µwÙÀ.U_x000F_7_x001C_ÀôTwÎ("¢À5£JpÉÀæû¥_x001A_0Àx_x0014_àÀütÀÑÖ@4Àè_x0001_dÁ¨¿ÀfOþ»aAÀyä_x0008_ÀUÀ0£_x0018_ºGÀ|øEÖ·ªÀ;¡\jÀÇm·ïE_x001E_ÀÔ_x0014__x000B_|v­À%Ó®Ê ¡À_x0001__x0005_¡µ·oÝÀ||Õ"3ÊÀ&amp;g`Y¯?À&lt;våvc¤À&amp;\r!ÀdSÍ_x000F_K_x001D_£À^ßQ_x0014_Àë^ú_x0002_õùÀ´ØxÀ_x000E_8Yä8_x0016_À-·$ÊÀq·ªPrÍÀ9 _x0004_qQÀ*r-7/²À¢ãË_x0003_o@À±t+N&gt;À_x0004_®¿°nÀ·w_x001A__x0001_î¥ÀÍPù÷¡ÞÀ_x0002_ß·±T¼À_x0018_Y3åTÀà?´°T_x001D_¡À½Ïø¸ÿÀ_x0004_9,Ëº Ào4_x0004_©ûæÀE!`ÌÀZ_x0007_|ºîÀ%þ¢_x001F_TYÀ2_x0003_S£À5xö\ÀJvøõhÀìxê_x0001__x0002__x0004_åÀ_x0006_(Lª9¾Àbk_x000E_áÎ À.ÆLð`À¾ÉÙ_x0008__x001B_~Àá[H_x0007_þÅÀ¼6]îøÕ À_x000D__x0013_ý¦_x0004_ÀøkîúÞ_x001E_À¬ÉìÔð-À=é§WöÀxÕ_x0003__x001B__x000C_À:bÃnÀxÑ¤t_x000B_Àú.,åÚÀðBD_x0013__x000D_ÀF²9_x001A_yÀ_x000C_~Ó	ÐÀÕA_x0005_ðE¨À_x0011__x000C__x000F__x0010_¨èÀ]¥ß¢hÖÀ_x0016_ç£g.À_x001C_a_x000D_}FÖÀºéHCGÀ»+Ü B_x0007_ÀMOFJ¬oÀèÐ_x000F_óaÀ-_x000F_é:À¶Öy©DÀµáÓ Î	À¶[_x000B_m;GÀ4ÓÃ=À_x0005__x0007_#êÐ¥_x001B_À|yÈP_x0008_²ÀB¼_x0014_¶?¿¡Àx¥ÖHDkÀ_x001A_ÜÆxµ³ ÀÁPÚÝ_x0008_ÒÀ4_x001D_/NØ|¥À`ö$\dæÀã­B_x0016_RÀîþ_x000B_ _x0017_ÀæÎF\E2À_x0003_(9&lt;×±ÀÃXÆ~ÀýÌ!ñQÀ.µb1JÔÀO_x000F_-§l¹¥Àßj_x000D_áeÀi&amp;çþ6À^)¦ãÓ¹ÀKür¤¦À_x0012__x0001_éï¬À_x0004_PåcXîÀhâÉ_x001C_,¬Àæùß¹Dß ÀÉû_x0006_ÏrÀ;_x000D__x0002_L¥À!FÑRiÀI_x000C_Hñä²À¸ñbè;_x001A_À=¡£ð\_x001C_ÀþïÐÂèW}ÀôY÷ù_x0001__x0002_e_x001B_Àv_w*sÀVÝç	ñkÀX_x001F_c¡À²"Âa£À}ÆË_x001D_%ëÀr½_x0015_tÃ½À_x001E_vwÞÀk@_x001D__x001A_ÂÐÀd_x001C_­À_x0008_qÀ;_x000D_íÔ_x0004_&gt;À_x001D_Ù!¤À¢µRxm¾À2²½ÃÀ oSÆÀF¥*fI¶ÀHMä_x0014_«@ÀÅ^õãyÀ²ig­ËX¢Àüæ¿ñ_x001A_ÁÀ,_x0007_+½sYÀýevà¨ÀRZ,oTÀ³4uª_x0017_À8_x001C_qÀ_x0001_á,jÀÖ#_x000E__x0013_ÀÏmh9­üÀÌêZ²iaÀ_x0008_8_x0007_y×ÀñýG:þ]Ày²õ_x001F_N"À_x0003__x0008__x000B_£°_x0002_}ÿ¤À´¨"J_x0010_âÀ tÊ_x0004_Ï¡À_x0012__x001D_nÿ~Àü-Q¡¢ÀÆ£ÕÄÀ¥½I_x0013_:Àº¡.,ì¡ÀDÜÉd'vÀ_x0004__x0010_ë} À?2úö_x0014_«À~_x0002__x0016_±ÇÀtÇ_x0017_H¢ÀîæjpdÀà_x0005_FÀõ#À ´&amp;g_x0014_À:Çµ5ï_x0001_Àì{Ï»ÔÀT_x0010__x0012_5Ö/À_x0017_	±~qÀ g$¨&gt;"ÀðüÄèyyÀo_x001C_L£6`Àð_øVfwÀ_x0006_u¼©uÎÀ^^cá_¢À¾_x001F_»¨å_x0003_Àf_x000F_ïõÀÜêObºw ÀÚ	C'À½_x000D_/Ì_x0014_ÀL_x0007_8¤_x0003__x0005_|MÀÔR;Þ^0À_x0006__x0005_ËÀoÀ'ÂÄë±%ÀvAH_x001C_ÀVVåÐé+À(ÔÆBÿ.Àùö£ÈLÀý_x0016_¯¥À;8ïÎâdÀ§Ïï_x0002_?À`Â_x0005_9ß_x0004_¢À"ÒÐ§óÀjiæP£ÀþÿØQ KÀ_x0006_6&lt;ëÀ_x0012_vÀLÚYÖh1ÀØ,Ïp¡ÀD[²Sº À9íêp_x000C__x0018_À¦ÌªDZòÀVùÛKÕÀ¼nKÈz4Àð§$]½Àç£_x000F_°ÀL°õ,À¼_x0001_d~¹À¸_x0018__x0013_Û_x0017_¯À×$_x000E_)À=sÖ|_x000D_4ÀdÏ^4,&amp;ÀvÜCþÀ_x0007_	üØÔdoÀÜ_x0007_¶Ñ À`._x0018_ûªÀr¢»«ÀôªMoÁÀ_x0006_ZÌ=_x0001_Àz_x0010_µ9ÅÝÀ°oî«æUÀðL1t¡ÀÆXxÊÞÀ¡8¿*_x0018_Ä¡À_x0006_ù~Üt¥À)ô3¡°ê£À ­;WýÀØ.ÿÕÕmÀ_x0005_®m?z_x001A_ÀZñ¾_x0014_ÔÀ_x0006_3Ï#W§À¼Öó¹`_x0008_ÀÙû_x001F_ÉWÀ~çQ´ÀÒù_x0013_¶_x0004_°À,_x0010_³_x0002_uÚÀ­­ä~Ï¼À»ß_x0012_EÛÎÀ¨_x0003_C_x001E_ëüÀ3ììm oÀÜ_x001B_2_x0010_&gt;õÀãxw~ô_x001B_À¸oÿ0NbÀþ¢);_x0003_­À hU._x0001__x0003_ämÀÄ[fuøQÀÕû5ºÆÀ_x001B_Ñ;u_x0002_ÀY_x0013_`6ÈçÀTGÒ]Ò{À5îi_x000F_dÀ_x0014_Üd_x0019_°À4óëåc¢À Çñ_x0013_ÑÙÀàÈÏ;_x0019_ À+¾ÒÆeÀV^4ÙyÀï_x000E_ð­uT ÀøvÈ_x001F_uìÀ*^Â_x0007_ÀèH;Ñ(§ÀoÂ_x0006__x0010_ÀmL_x000B_°öÝÀv_x0008_ðVòÇÀ _x001B_½Ì¼ôÀLD_x0014_ÑëÀ*ÊH4âtÀ_x0004_®?¤X7Àð_x000F_wgG ÀÉ¶ÒÚÀ³¤_x001A_úm×ÀF_x0018_Í5À·;§¨"&amp;À_x0001__x0005_lQ_fÀ'T+¦ÀKdÂîÀ_x0002__x0005_¯E¯_x001E_DVÀÐs¶®ÀôÅ6e¦3ÀÚh=×_x0018_¡ÀÐÖ!/·«ÀrJæEE§À^Àv4*JÀtBÃw_x0011_ÀJ: ÜËÀæ§á:_x0019_ÈÀëÝ!N_x0004__x001F_À^®_x0018_RxýÀØTâ1_x000D_aÀz;_x0018_=À_x0015_Ñ{_x0005__x001F_ìÀ_x001A_×}	¤À"²_x000F__x0006_Àf_x0007_ÓtÍ¹À:8«§ÒºÀz_x0019_Þ!£À\`§p©_x001F_ÀQ6ê_x000D_À_x0004__x0007_öDÀ_x0007_O_x0003_õ)À´_x000E_Êx¼%ÀI2ª^dÀÉErU_x0013_.¤ÀÄ_x0015_³±A5À_x0001_:DÉ\RÀ_x0017_K1ÀxÀ)¡._x0003__x0004_ÿ_x000C_À©æ/©ÿ£ÀÒukVÀB6Ð_x0006_ëÀÃBÖ_x0011_éÀÙËÀ_x0005_®_x000F__x0008_ÀÒ_x0007_K&amp;_x0002_À36Àz_x0001_À¦Ï{ßÃ,ÀD_x000C_ä95À¬8_x001F_òfÀ9ÚzZ¦_x0013_À VòZê³£À_x001C_EÃ#_x0012_ À_x000D_5r!ã*À&gt;9_x001C_ÖAÀ*oÀT ·%Àî_x0004_w_x0012__x000F_Àð_x000D_Y1&gt;´À¼Á¢}ÀdÙ-tÕÀ,ºµÞG¢Àü\»À(ê9%ùÀÖõXN_x001D_ÀYs¤öÉNÀ&amp;_x000B_ÂDSÀ%_x0008_ÜÆÙÀ-jJXªÀâ_x0017_t`¨c À_x0001__x0003__x0019_÷¼I©_x0018_À_x0001_¼ÒrÀñÖåÅæÀzQqõÀ	~xü«_x0010_À2Ýg*äÀ_x0008_»´ÜµÀ_x0006__x0014__x0019_ÀzÅ_x000C_[¾Àfê.$ÓÀB+GÀÆöGÝLÀl+©&lt;vÀ_x0016_* I_x0018_×ÀÎ_x0007_RÓKoÀ7UC6vÀ}_x0006_¤ÖÀ¯9m¼_x0002_ÃÀ_x0018__x0008_mwMÀ\²Mdè_x0018_ÀP|_x0007_Ì_x0016_ÀHz_x001D_S£À_x0019_pÿYÀ¾lÁ_x0012_ÜÀ_x001D__x0016_¯¿79ÀÒ_x000B__x0013_g´ÀÎiz_x0003_;îÀ _x0002__x0013__x001F_tÛÀwZGqC^À$R[·ÀÀÚ#k¯\À5I´Q_x0004__x0007_\íÀ ÿ_x0003_),À$_x001F_ó¡AÀzîj&amp;_x001C_À_x0002_-îÒ«_x0005_Àõ¬,_x0007_òÀÌ"[u_x0008__x001E_¥ÀnÕßwÕiÀªâOÓÓ*À2÷È8À´ZÝ(ø"¡ÀC¬_x000B_!1£ÀF&amp;wW9ýÀ`Z3¦=uÀúB¼Ç_x0006_À{[NÞ@À^eÜ­1 À~«¼²[À_x001F_YH³iÀÍ_x0019_àà_x0010_À^ôgé ¡À=ÿì}!ÀLÜXÈûÀÝi:£9_x0010_ÀzÍóÎ­â¡ÀÔ$_x0001_À¢ÉéU×À1_x000F__x0002_©¿_x0012_À.Þ_x000D__x000D_ÓüÀÙc£Ð®_x000E_ÀØ÷ÕLTÆÀ_x0002_|5	ð_x0017_À_x0005_	Øç_x0001_¼ûÀop_x0005_æª+ÀP=2ÖÀ_x000F__x0019_&lt;®_x001A_ÞÀB«/#ôÀ_x001C__x0012__x0004_&amp;_x0003_ÀÀ¦½ì­DpÀp\_þ(_x0004_À&gt;ßRêE;À(£»Mã Às9]5¼Àv¼G_x001D_ûÀa*;¼xÀ_x001C_{È0rÀ¤QtTtÀ{_x0002_çÁ_x0019__x0002_À	+ý:_x000B_·À-Û×ÅÀï_x0006_E¤À¬³­Ú¦Àëâ&amp;M_¡À_x001E_×öTRµÀÂ¡Cµ5÷À¡_x000E_ÄÀ_x001E_ÓüÀ^oÊò_x0008_&amp;À¼.¢6±¡À¼á¢w"ÐÀÈ§ºn@Àï½èÀ_x0015__x0007_hiËÀ_x0010_(û7_x0002__x0003_(_x0001_zÀm_x0001__x0001__x001C_Àîýì_x0010_LxÀJÎÀ8_x0014_ØVO¥Àr9ëÝÀÞ_x0002_	ak¨À0ÔÀslyÀ¥¾5è6ìÀ@XÈùé¡ÀèÉÞ¦,ÖÀ&lt;	ýäÀ=P6õÀ_x000E_;_x0002_bñÍÀë%8ì[À³æ²øVõÀª¸ù_x001F_2À_x000E_O×(±vÀ¹·_x0010_ÝÁÀOW_x0013_!qSÀzo·´}õÀtnvA§²Àh³&gt;µ·À¬¤õñ¤_x0019_À_x001D_2}ÅËÖÀÈÿ_x000E_&lt;Ê_x000E_ÀeÕ4à[^Àt³_x0002_DÀ_x0002_g_x0016_`ÁbÀéÞfWþÀw«_x001C_B_x000D_À`u¼6ú_x001C_À_x0005__x0008_2~ì;iÀòáÀB_x0013_ÀÔ»­0GÀ_x0018_j:ª©À&lt;QùìäÀ_x0013_ÌQWÀ2 ¢Î+üÀc7{_x0003_°ÀA¬UY)ÁÀÌËøÏûÀy_x0002__x0005_µWÀP_x001A_¨Õ¼Àu_x0018_dÍ6K ÀË$pZ¡À	_x0014_µJnÀG`¡,Àö_x000B_-ÆL}ÀÓÍu7À¬_x000F_&gt;L_x0006_}À]_x0013_NÂÃÜ¤À6B_x0007_FR¡À`(j À&lt;3rµ1À¹¢R=ÀQ`þr_x0001_Àúï12VÀÍäÈÖ§ À_x0016__x0004__x0006_º_x001D_À_x001A__x0003_±¡eÀ°¸_x000E_K/±À¾BE9¥À_x0016_p)_x0007__x0008__x0001_zÀ_x0010_)¯­Í_x0011_À_x001C_È^XÀ¸Y5_x0010_û\ÀiÏàüÀZ¨_x0006_­ÑÀÜ¦_x0003_ÀÍm_x000D_2·UÀ§¨÷ÆCÀÁAz&amp;íÀB«_x000D_^ùÀ_x001C_yÖÚèWÀÈø_x0010_*ÔÀ_x0001_6s_x001F_§À­}[ÀÃïõw8GÀü¶I_x000E_hÀM©_x0012_¶æÀrÉþ_x0004_-hÀ_x0003_ï_¥ÀÀðzôÏ=¥À_x0015_ÍÎ	¥.Àëj}eáXÀIðê¥²À_x000C_£Ø_x001A_,À_x0002_æ_x0008__x0005_Àû	xaÀÊ*BÀÒßx_x001F_ À_x000F_î_x001F__x0015__x001F_¡ÀQÕ6×ÒÀÖü.+guÀ_x0001__x0002_p*9_x0011_ÊÀON.À_x001D_Àò]éVcÀÂ`þiyºÀ_x0003_*T®_x001E_·¡ÀÝM¦ïXÀ­¡ó¨À¡ÉÎÐ9FÀx:_x0010_0±ÀÆKÚ_x0018__x001C__x001D_À¦¯M/ÃÏÀ´×8R_x0003_'¢À.v»ÿ_x0003_ZÀã,hhÀÈØR6ÀôUÚÄlÀÀ¾¦{_x0015_¢§À=ÄP_x000C_oÀÙ]ÄÁFrÀêOÎé_x0015_ Àª1_x0008_ÀÖ,ûg±dÀAÒï~ÍÀ5_x0004_aêÏþÀ%ãðÓØ_x0011_À 2Y5¼¦À¢XìmÀØÆoüÖPÀ_x000E_æÇ¹ÿÀ_x001F_bæ_x001B_«6ÀDgô²ÍÀ²U;_x0001__x0003_W_x000B_À ¬©&amp;_x0017_öÀJV_x0019_À=½|3ÚÀ;a_x0017_À_x0019_éælbÀj?Hy.À¾[%þ¢ÀXêuë©À_x0008_ßd_x0015_9ÉÀä£ê²`QÀQ§oeTyÀ {±­÷¦À&gt;NÅ§õÏÀ8Ø'*¯äÀÿl_x0014_ÈïÌÀ1'Ñ¤!_x000E_À.by ÀS_x0013_E|ÀXØ_x001F_Ó¾-ÀN_x0002_-®ÀNÈ_x0015_JÀt¡_x0004_´Â_x0017_ÀZQáå_x0006_ÀÄb_½SÀÃU&gt;_x001E_°ÀÂ4¹¸sÀ]_x0005__x000F_²0_x001B_À_x0010_û÷2Á$Àé%Y×_x0016_ÀävHÏGÀ)­eøVÀ_x0002__x0003_[¢_x0012_ÇÍuÀèæÇ\±À¸_x0001__x000F__÷À×.Rw_x001B_À­_x0010_ÂöÓ/À_x001E_RG/wÀÝ@Ûó³£À_x0014_ÇRv	ÞÀ_x001E__x0013_8À¬_x000E_)Xÿ_x0003_À_x001D_¥gÒ¥À_x0006_1´ÉÀ&lt;Î£Z+ÀpÃ%_x0017_%ÀÞ_x0013_à$ñ¦ÀX_x0016_Ò0_x000E_ÅÀØî!_x0013_)ÿÀúlúÔ]ÀT,_x0005_/fÀNÙ6_x0005_=À Àµô;õÛÀMfæ8KæÀð_x0005_ÆÈ}·Àù$_x0001_ÔcÀý"«ó×ÀxiAg½îÀ~+©ËÀK»òÓ/À2ÅYwãÀ_x0002_K_x0007_b#À¥Ì¶_x0007__x0001__x0002_),Àkm_x001B_þÀdu%T~qÀÁDÉtÀRØ¿_x0004_À{gõð_x001A_ÜÀìæh/;À_x000C__x001A_ Ò&gt;ÏÀ_x0004_õAÖ_ÙÀ¡çÿ¸ý!À¶Á YrlÀ_wÇZö_x0008_À¬ôó7µÀ2daÎÀÏÌõÈT;£À_x001A_ÞRµÝÀ9¹ùAärÀu(_x0010_5âoÀÞ BÀI×+ðÀ_x0001_ÔGÍlÊÀù6_x001D_Ò¨ÀÊ#1`(Í~À¯Æ_x0006_±ÚÀ\!÷¡YÀ*½.m`À8âgÐ¢_x0006_ÀÊ_x001B_~ÙjÀÐ)LfïÀ?ËÒ[_x0006_À_x0013_ÆÀ_x0019_.VÀ`ÈOoÀ_x0001__x0003_s?¯4LÀjªZ@¿À_x0016_ÅDI5_x0008_ÀÀxÊ_x0007_ÀÉÒ`_x000D_ªÀØÜ06U£ÀösbÝéÀ_x001C_Å@%ûÀ_x001F_0ï¿Àý`²=ÀîãQA_x0004_XÀ¢%õ:$À`¨ù_x0002_ñÀÖ*¿1÷À&amp;¤íÍ¬_x0016_ÀA¸_x000C_¸_x0004_ÓÀ_x0019_DÝ¡ÜÀ"o£É;Àô_x0015_V¾ä~À³Nc-j)À)ÔY¤ÀÅµ~¾QÀá_x0018_§À¾ÜSÏÀà_x0003_`_x000D_ä|À_x001D_)ÜhH«ÀÏú_x0012_&lt;_x0013_ÀåÍã¢IÀô_x0001_qyÃ_x000C_ÀGk&lt;[íÌ¡À`,s¬ôÀc£%_x0002__x0004_2ÎÀÊW)£À_x001F_þ_x0014_Ë²ÀØ`¨9)P¨ÀCãNTÀKõâX®ÀÓOA_x000C_ØÀØj_x000F_u5À_x001C_÷_x0012_¤ÀG¸_x001B_¨Ð_x001F_ÀR8ò_fCÀnåU_x0015_]«À¾ô8ió«ÀcËàdÝìÀ(¢ò_x0004_pÀv_1óÉÀXQ·34GÀREÜb®?ÀeX_x001C_m/»À_x0018_»åT¯À FÀå3£À°&amp;+$:À½VÖ_x000B_¢5ÀÙ¿_x0001_WO5À_x0002_á¡éÀ¿ñÕ1_x0015_Àá_x0019_ÈÆSòÀ_x001C_+ìÀ8ôÛ%ÃÀÉÉd )ZÀ_x0017_û^_x0005_ÀP_x001B__x0003_:	E£À_x0001__x0006_7bÎ1)3 À*	°dBÀ_x0012_)HÒÒÀÙRLáòUÀó _x0002_ã%ÓÀÔ^ÞEÀ®«-!Àw	Ú¹EÀù7ÃO60Àx²t¤ÈÎÀ°çÙã;öÀ)_x0019_Ô~BOÀ_x001B_Ëåñ_x0004_ ÀÜ_x0010_YPÚ´À´ ÖxpÞÀ_x0003_Zÿ_x0001_{Àô_x000F_£_x0001_Ï¦À_x001F_=³{BãÀñ_x0005_¬ße{À_x0004_|_x001A__x0001__x0019_µÀª&amp;¦Ä¹¢À_x0010_¼²¦3ÀöÀÍÀ&amp;=ò-d¢zÀÖÅÉ&lt;a_x0004_ÀzÄº¼§À¶sÛÛ7HÀ§n¼þ¥ÀÁÞ_x0017_ÄfÉÀèrÿÑÎwÀJÜ^"ÀTe\_x0001_	¡7À±ûp_x0004_ÄóÀ![³Æ¦À&lt;_x0006__x0013_µO¸ÀÉQV¿Læ§Àò_x0008_ì°HrÀmº_x0002___x001F_À¨Fdg_x001E_¾ÀX£÷ú_x000B_¹À$&lt;ðo_x001A_ÀÕ¤!k_x0019_YÀC$c`RSÀyÓH_BÀ(¢0*ÄÀLðò¯JÑÀÍ©åòiðÀ_x0018_RÜõÀékíç_x001F__x0004_À:gk_x0014_÷­¤À\´¹|}À½Z_x0007_Àay"ÀdÇI¹Ü'À+/_x0013_Ì7Àn_x001A_ºOÀJ_x000D_ò2À_x0011__x0003_±_x0005_t5ÀYÏ_x001B_åÀø_'â3_x001B_ÀÌ_x001E_f[ô9Àú_x000B_¤ë÷ÀÐ!Ö_x001C_Ì_x0002_À_x0002__x0004_«r×feOÀ¨âÑð&gt;JÀ|è&lt;g'ÆÀ~_x0005_aU²,Àå¡´£~ÀÜY|(#À¨ÖqtÚâÀõ7ç_x0008_ÀkqÍ9)@À_x0012_Ø^ÚÀJ)¿lBÀ¿ NËïÀrSºÀ\lá_øÀV`ãË¾ÀópðãÀÑå&lt;_x0007_tÀÙ_7_x000C_ÀÖà_x0012_ùé_x001A_Àèû&amp;SÀS_x001F_LIµÀ®_x0005__x0003_Ê\Àä¿_x0001_ªzÀÎï_x0014_O_x0013_ÀêO/.Àzý_x000B_&amp;LÀÜ+XÄ¾Àöé_x000E_«ÀÀ_x0016__x000B_&lt;¥$À_x0004_ZõiÀåèR_x0007_Î¹À®ØÏQ_x0006__x000C_ÁÀHèVÓÀÄße}_x0010_À]¢{_x0007_fªÀTÉØ·YÀrKr×_x0005_tÀÛ_x0010__x001A_Å±1ÀÞ_x0003_(L_x0001_Z Àf_x0019_Òb7ßÀOê®ó§Àª_x0019_u÷ÜÀªqGr¯ÀøËkt{{À¾­XÞµÀ_x0008_è_x0019_ZùÀTÆÑaMÀð_x0004_¥}rÀ_x0008_;¢¢¼ÀÑÀ!¾(À	gç_x0015_WÀ	7_x001F_ØÀÖøêû_x000D__x0010_ÀAs_x0008__x0011__x000B__x0018_ÀÔÞ}ÐPªÀX¨	e-þÀ _x000E_ú¼r¦Àº2z_x0002_Ô¹Àj½ÊmÕÌÀ´B~_x0015_tÈÀ1 I\öÀxMÔ{ßÀ\T¼¡È#À_x0001__x0002_r!ýùdÀ¸â]ÀeÀ¸Ùÿ&lt;À#ª5\À¢îæ%ëÀ3û_x0005_|îÀ_x000C_x¿þrÀ_x000C_f¨ÀÕ:'RfÀÀ	b_x001F_Àà=;À|XF¾W®À±©_x000E__x001E_G¤ÀpóÚxzäÀx:ÿ×_x0008__x0007_Àèüêé_x000E_fÀá&amp;=ÀYÀµè¤_x0005_ÀÐá0ôH{ÀóÑú_x0004_|íÀ_x0003_¯_x0019_IÑÐÀuöp©ûÀÐ¬ _x0013_¹üÀ)_x0017_1ÝÀ_x0002_ÀDéz_x001D_2Àõ3ÄCçBÀ¦Îû¡ô_x0004_ÀnÒ7	Õ_x000B_À¿_x0014__x000D_Ø_x000D_~Àp?­²	hÀ^ºkÃÆýÀR_x0014__x0002__x0003_ÃðÀ®$i%ñXÀaOiOÇÿÀ_x0007_¤_x000F_|Ò|ÀËÃ{âóÀ£0ÎÀ[òK]6cÀXz .² Àº¸DÆ_x0006_Àh~³¶ÍÀ_x0001_Ð_x001B_?3À­$£Ó¤À0.{¦_x0008_À"³H·ÀeA7`I»Àûpgx4òÀu¬cl_x000F__x0006_À`Bæ÷¤À_x0016_ÎïÆáWÀ¤ÁÕ´³ À(¡Áçè|ÀÈªÜù¤øÀ¼-è_x0019_w0wÀJÿÛ¥_x0007_çÀ_x0012_ çáíTÀÿ^ét_ÀÜt_x000F_P\À2R3ÄÝ}À;uG_x0013_ÅÀ_x0017_}Ï{ÄÀìéÍoòÀí2à£À_x0003__x0004_´H_x0010_JSÀí(_x0012_p°ÀÆ²©ÏÀÈi5ô¬°Àå¤â;÷hÀ9_x001F_éÈÈÀ¨ê_x0008_ÿZÀl·Mü¶_x0002_ À1¬ÑFáqÀÔGû»7òÀ2ÍÙa_x0014_ÀÌ_x0010_¶S+À¯è!¶Àe±7øRÀ¢ú_x0012_Â¢£À%Ïñ_x0001__x0004_®Àt¯_x001D_)Àn_x0001_M@À^x'ÀÀqP½V_x000E_ìÀ`t4Ð0_x000B_ÀF¡¤3_x0018_ÚÀË_x0005_aMëÀ_x000B_OcµHÀ÷_x0018_Ï± Àdl_x0008_lÛéÀ@Àgò3«Ào&gt;}d_x0012_ÀÀ_x0014_Ke_x0008_`ÀýÌÔÛ}ÀÜÆ*'qÀø{{|_x0001__x0003_MÌÀ«_x0010_-_x001D_ÀòÎÝ¿sáÀã_x0003_üBÀ_x000F_V­ä§À°âSo	þ Àü°Â{â}À_x001D__x0015__x000B_9_x0011__x0008_ÀV_x000E_V:ÍOÀN_x000C__x001E_=öèÀ_x0006_ó(Îb_x0015_ÀÊ6­Ñ!DÀ_x001E___x0007_*§Àôì±À_x001A_Æf_x0004__x001D_[À&lt;ïtì«ÄÀ¤àG:_x0015_Àº+é'_x000E_À¸2!G°]À8.òñzÀùæ_/tÀìø{_x001E_À_x000E_#ÅWlóÀÏ_x001D__x0004_Î¿ÀUü_x0002_5^FÀY^*±®À=_x001A_ á8úÀ_x000D_&lt;²çWuÀå´ÿ!¥À_x0010_ö°²¢Àø;_ÏÀ_x001F__x0008_¸!=À_x0004__x0007_DSíl_x0003__x0013_¢ÀøHÙù¾qÀ?ôõèÍÊÀ_x0002_µ_x0001__x0008__x0016_ýÀ$ijüZ_x0011_À¿_x001E_4Å¬À&amp;ëÛÂ_x0015_jÀÊ_x001F_Y&amp;*_x0005_ÀI·¤^Ú¤ÀÏ±S×cÀôømØ_x001C_-Àçö¹ß`À£_x001A_z¤À(¾Xü Àx«Ç92ãÀ©ä¯_x000F_øÀÜ NØi_x0008_À_x0017__x0018_(D_x0017_À0G},x|{ÀF_x0006_X_x0010_aÀTºb×Àu&amp;cú_x0002_íÀb_x0014_ Â_x000C_þÀh7óê&gt;6ÀlðE_x0001__x000E_ÒÀ@e&amp;ÜiÀvì+ÀÚW`_x0003_À`jÅÜ_x0019_øÀà_x0008_ô½ú§À,q_x0011_ÆñÏÀ]Yÿ+_x0003__x0005__x001D_/Àsgà/V Àz_x000F_ÉW: À_x0001_!NLuÀ_x001A_ð¸	~áÀ &lt;o¤ðôÀ_x001F_{ÇþàÀEâ­s_x0002_Àu÷iylÀ`Å9À_x000F_7njÜÀ¾QGÇÂ_x0007_Àt}_x0019_Êi|Àî½­ÓWÀ_x0016_£ªfg_x000E_À¥H°5?ÀÛÓu¨@ÇÀ_x0004_E_x001E_ì_x0013_qÀa¤&lt;_x000D_ÏÉÀ¢_x000D_`/íÀ91_x000B_5Àw³ð_x000C_ZÈÀÜ	?Ô_x0013_À²a×æ»ÀÙ»_x0007_ _x0011__x000F_ÀêjsªczÀr?³¥ÍÀn¸_x0002_$.Àò.îT£Ô¦ÀÂaBlMÀpÊ_x0004_®[Àª¿_x000E_WúÀ_x0001__x0002_s]ßÌ[MÀxPä ´Àk_x0010_¥#&amp;ò¢À_x0012_	_x0018_iÀç_x001F__x0015_=m$À³ÖuúÀ_x001A_WrQ_x001C_ÀÜâ^È-ÀX³S_x0017_: ÀòøÏÖ_x0004_OÀÐíÂîy_ÀI_x0011_JÈ"ÅÀ{ÏôBèÀT~éºh¿À8_x0008_¾_x001D_å5ÀVyµÀ®­ôDÀÊéypzx£ÀjÅºN8À*i'3ÀQÕ_x0014_ÕjÀÔî7_x0005_ÓÀÂolÃ_x000E_ÀêÂæöô_x0004_ÀcÙ_x001C__x0017_|ëÀGJzg³_x0013_Àë_x0008_YzZÈÀ,m_x001C_Ez¥ÀÕS&lt;s!íÀ%îà;îMÀµ2q_x0011_À&gt;ïµ_x0001__x0003_ëPÀ_x0001_iC._x000B_:ÀÀGÃ@ïÀ ¸ï ´ÀW_x001C_ÀÝïÀþîr_x0019_ØR~Ào_x0015_sagäÀúXF5TÀduòÀûsÀ4ãoVdÈ£À_x0003_ß5HÀ&lt;¬p9£nÀÐéÑwIuÀµhé3?kÀÆâÜv¦À_x001E__x0002__x0005__x001A_|Àæ6éY§¢À5Ü¼\]¥À\__x0014_Ä®¨Àâ_x0008_ê_x001A_éôÀÕ­@«ÀÂÈxçÀ§`dÐlUÀ±_x001D__x0015_5$_x0016_À,V_tsoÀþý ,Ü£À_x0018__x001F_ÐÚÀ¨ü|}ÀBö%Â! Àùì§2ÍCÀx|N¯;"À_x001C_]¿Ô1FÀ_x0001__x0002_iàíÐ¸ÿ¡À_x000F_ì»5çÀöKÙîÏÀv_x0014_UòëÀ2ýñ!5À{sqæ¸ÀÊ_x001D_§âÀF¬ÃZ _x0014_À_x0006_	ÒbÂ«ÀºÅ_x000E_TÔ?À©`÷_x001E__x000C_ÀÑÇc_x000F_~/À2y_x000B_Ó»_x0005_Àè_x0003_ÍàÁÀ~ D_x0019__x0006_¶À_x000E_&lt;ã^_x001C_èÀ_x0006_dÙ]¥ÀFXg7'À_x0019_¶ôÐ´Àd@_x0016_òÂ_x0012_Àã=n1g_x0003_ÀåY°¸£áÀÞµ¤äÀ4ls_x0008_»^ÀR_x000E_(l;Àê¤G_x0018_TÃÀº#"±»Àâö¬:#ÀFëSlK$À=_x000C_åü_x001D_¤À¬×_x000C_6yÀßÄçì_x0002__x0003_¯ ÀñSËwWÀ¼f_x0010_,yìÀ.d¸.¢ÀsJD§ÆÀ(JGÍ½ÀÐ/3m_x0005_Àò×2f#ÊÀR¨óÎwÀö3O³ÑÀ_x0008_Mÿ®ÀÂéå9ó®ÀÛ³_x0017_USÀeB;ÔÈR¥À mÐ}_x0018_zÀßØëSÀ|Ër¥[¬À]äªr¡Àkp+ð?À_x0013__x0002_¾_x001D_~ÀÅ	j;DÀ-ôñ_x0015_³cÀ0u3º5ËÀæÁ_£ÊÁ À×dT$À_x0019_Õ_&lt;6_x0014_Àê×À?À²HÏûüÀGª_x0001_¥d¯À_x0003_wÊ²æ À_x000D_ÁÅÔ'¦À­iÚNAÀ</t>
  </si>
  <si>
    <t>a2c564bfeb0f94f7ccf7433db69fb2d5_x0003__x0004_&amp;i +Ð¢À_x0002_8Æ;FNÀäQg÷MÀ@_x0015_í2OkÀhÏRÆYÀ_x0016_´_x0008_7Ð.À:#ß_x0005_^´ÀÐh³À,&gt;À)_x0001_tÕáÀ_x0004_P_x001D_È¯Àz°æ_x001E_,£À_x001A_+_x0012__x0010_d¢À5+¦-ÚÀ_x0007_'_gÀ_x0018_.UéÍ_x001F_ÀzmÔ]½Àrb.9æÀÌ©?_x0018_©NÀÏÞ¾$TyÀJ×ôå£¡ÀMÏýnC¨À^gI¢ÝðÀ:§wê¤Àøñ%[Ì À_x001D_ð#\©À{%à_x0005_iÀ.&gt;0ëëMÀ_x001A_C}ô-U Àø6qÄ_x001C_À®J_x001D_h_x000D_À0_x0006_®2Ã×Àñ3£_x0001__x0003_º%À_x0010_²F_x0018_yÀ¿)ÈbþÀÆz"hÀK_x0014_rw;ÀF¬oë¶_x0015_ÀÞ+¤úøÀî_x0002_=&amp;DÀøÖQº²Àhv:î»ªÀ0F M_x001A_À7÷_x0018_e_x0002_À²4sÀ*×Z³PÀñ_x001F_ÀÕkÀè¥j_x0003_Àði¨î'ÆÀÐd[Q\ÀîÈ~N®À¼H÷ÆáÀç&lt;øùEîÀÐçí_x0005_ÀÜ°	_x000B_Ðc£Àã©®_x0019_IÝÀ:Ù0 QµÀ.NuÀ;ÛLU_x001B_+ÀÍü~SJ_x000E_¥À¬æ·_x0013_¡Àqj#£À£_x000E_ëW°À4¦_x0012_×lÀ_x0001__x0002_' ê_x0003_!BÀe,#-3À_x0004_)I[ÒÀÌº/_x0008_§uÀÌ=äa?¡ÀW§K+q$À`üó(_x0008_ À¨_x0013__x001B_]=À_x000E__x0017_R¥ÀÈWë.£pÀ_x0008_Å_x0013_)ÝâÀìàÛ1¾ØÀ- _x0008_»_x001C_Àü&gt;á&gt;_x0014_¥À aY9Àf_x000D_ùËá;À#¿ù·ÀÐíÀ_x0010_¼sÀ\Àþ3\À¤¨½1lÀ¸Î)3À_x0004_hÝÊ_x0006_/~À_x0005_`qæuF¡À4ØqñÙÀ`ü&amp;ü:Àé8ö|¤ÀOaÀ_x001C_±uÀñì©_x0014_½ïÀq²{_x000D_VÀÄ:2ÍpÀD=JæÍÀYwÐ&amp;_x0003__x0006_#{ÀµøõüïÀ_x0002_*Ïn?ÀÄM²_x0002__x0005_ÀJ5«_x0007__x0003_dÀ`å8hçÀ¥p||\¹ÀAl_x0003_¹_x0013_AÀ÷_x0010_+¼]:À¡ðh_ÁëÀ²_x001A_P-d_x000D_À×%Së7@Àª²ß_x000C_íÀ_x0013_³ÕHÂ0Àb?6(¾À &lt;Cë'ØÀZÆ(þ_x001D_ÀÎeÍRÀ{¯v@AÀ{&lt;±.:ëÀ7vIµÀÎóÐPÐuÀfñ_x0006_ú_x0006_WÀ_x0014_¥_x0015_ ÀõR"ômÀtQâ¯_x0004_À4%_x0010_06¤À÷üô¨À±gî_x0018__x000E__x001E_­À³Ñ§"§À¸_x0015_5¯À+_x0016__x0001_«&gt;wÀ_x0001__x0002_¼)£ZÓÀ`jX_x000F_À.#g*Àº½À`§¥À_x0011_tu_x0002_ÀeÒdíË¢ÀD¼x-ùf¡À_x0016_B8AVðÀ*å³_x0001_üÀ­À_x0003_ûÀ&lt;jÛÏ_x000D_pÀ,_x0018_øê¸|¢ÀT»)_x001A_?1À_x000C_@Gn·Àn%²C)ÀBbû¸àÝÀ_x0004_uñ;#ñÀÁ{7~ÐÀl² G&amp;¸Àþ;iKµÚ ÀF0NE§À«Ùn`öcÀVSy_x001D_&gt;À_x000D_¡íü_x0014_%¤ÀømèÑ§B{ÀdE^À	ÀFÉå7¬À'	KUóÀ.ë]_x0019_ =¢Àé_x0014_Ã_x000D__x001F_{À¿ÊQö_x001C_À_x0016_ï:_x0001__x0002_ËÅÀð._x001F__x001F_ë_x001A_ÀLd_x001D_HßmÀð_x0015_çqÆ ÀN+è_x0019_0ÀI_x001A_ÕQø+À-_x0015__x0001_Z­À(³_x0004__²Àm¯bR&amp;ÂÀ_x0004_;_x0008_Ë_x001B_îÀ¬w_x0015_uëÀâHe ½³À_x000B_R%îÇÀ+ÉrÖ¾Àg0H_x0010_{ ÀÈ_x0007_[I)ÀqóÉ×X¨À½&gt;Ð_x0013_$ÀSf_x0013_îêNÀÛHó&amp;ÀdÃwV×À±r4OÀ¦X_x0006_ÿÀO_x0019_ÌÀòbKnM_x001C_À\ÁZv`ÀvDª:b_x0003_À¶èå_x000E_ Ào?X1	ÛÀ¾Vq¤CõÀ}lw28À'ºXÔÀ_x0005__x0007_ÛxeÎÀNmÓÌ	¤À&amp;æ_x0006_øÀê._x0007_PÀ1o_x0004__x001D_éÀg~N6_x0008_}ÀÄ_x0017_Âo¹À4_x0003_¦çÀr{`ÀßRÀ¬ûÝìÀ_x0004_8BdÐÍÀªÊcKráÀbÏKYL_x000C_Àª½s_x0004_~Àx/ÒÀè:W_x0013_:À_x0010_ØÀÜ_¥ÀÈrÝÞã À¸òÁ#¡4Àáî%_x0019_ÍÀ k_x0014__x0010_`ÄÀY_x0019_ê_x0001_À¼bÕÈ!VÀr_x001A_) _x0006_Àt_x0008_ß_x0014_£À_x0002_¨íà½Àü_x000C_ü~£À_x001C_ß4_x0019_÷ÀÂÁÕÀ³_x000D_µr¤KÀV*¡uÑsÀ_x001C__x0002__x0003_¿GÀÇÎúû,¢À_x0013___x0003_@jÀc+¸&gt;ÀÏ_x001D__x0001_À üÈ«hÀE±&lt;Ñ&amp;5ÀYnYg_x0011_Àü£_x0019_#À"TRúÈ!À&amp;/'²¡ÀÈ£½Â EÀ1_x0007_Mm|1À&gt;_x0006_º¨_x0010_\ÀtA¢5À_x0004_³^b,ñÀn9&gt;Z"ÀÚÆÔ6ÅÄÀ+_x000E_\ªHÀ|O«YªÀ´ìpu~ÀAX¤gÀ@_x001E_ÖpÀ%Äá»4À8Ñ_x001A_ªÀ+BØî¥À¹_x001B_5pó²ÀºXÞN¾~À_x0012_ðâÕ*Àÿ»¢ëÀ.ÑVØ±À³]_x0001_%Ñ_x000E_À_x0001__x0005_S ÷ñ}_x001D_ÀXâÐ½«ÀÎr$xs¡À)«øWrdÀ_x0017_C_x001E__x000D_!_x0017_À³_x0006_:_x001B_À¯Â*|_x0003_jÀÞF_x0001_(ÀT^ÄáëJÀ¢ð_x0019_¥+6ÀZF§sÀ¿_x0011__x0017_ôr«À*_x0007_÷÷¸ÀU_x001C_{¦m"À´#*,l¼ÀÀl_x0008_6§Àª_x0010_fpºÀ_x000B_^_x0003_ÖdÀp%gi_x0002_nÀQÛ_x0013_àîÀ_x0012_ZôBi¡ÀB&amp;_x000C_JMEÀ_x000F_&lt;²é_x0004_eÀn$u_x0005_}Àû÷÷è.LÀÄ9=õ¶À_x001C_4ì×,Àä&lt;ÖMÎÒÀRÆoZÀÀù´_x0016_öH£ÀìË¼_x001A_árÀª_x001D__x0002_&gt;_x0001__x0002_æ¾À[)d9è%ÀÌ»_x0004_ÎÇÀ_x0019_5s_x0017_ À²Äæ_x000D_À6¹9ÒW¨Àõ_x0007_×ä[¡¤À"¡_x0001_:30ÀÁ|_x000F_©ivÀç;~ïÀò¼ÛBÀa_x000C_'1uiÀÖ1!^kü~À3C~_x0008_ñÀ±YÚ±:ÖÀí_x000D_srÅfÀºlC`zAÀ_x0019_?9«ñÀÀT\Z£MÀù_x0006_Â467Àjq_x000B__x0001_ÙÀ_x0005_¡î¾Àb_x0002__x001D_m¹_x0007_ÀÐÂ_x0015_«nï¢À«_x0010__x0012_¥IÀj_x0019_ÞZú(Àð¯$xxÀ¼sEÞÍvÀ_x0014__x0019_4NÀpìSí&lt;*À_x000B_ø¿²âÀN#EÿMÀ_x0007__x000B_±÷ð'À¼_x0019__x0015_"ÿÀªw¬ß/_x000C_À_x0008_Q×_x0006_þÀ_x000D_ÔD&gt;3xÀe¥3ñò£Àjb$L_x0005_À_x0004_¡«×*ÀT¢NR_x0015__x0015_À¦ÇÍ	_x001B_£À(+¶LÐÀêR±Ï|WÀ,Ù­£6À_x000B_y@_x0010_À¢Éþ_x0007_+fÀªµ?ý_x0015_Àö½]_x0011__x0002_òÀº¿^mîÀHéÄ.À¹xf2Àß/(òD Àlç)ÖÏÀ._x0006_Ò¤ðTÀö}¡O_x001A_°ÀXÝ_x001F_( Àð_x0004__x001C_9WáÀòà_x0006_°^Àµ©_x000D_Ñæ©¢À_x0012_y_x0003_x|£ÀÖ_x0004_ çÀÁ¬n£a_x0001_À2Çf·_x0004__x0006_¿8À¥ÆçåÂÀ'²QÒÀê_x0001__x0002_½WM¤ÀÍ_x0017_GÂªiÀédl _x0014_ÀçHr_x0017_}ÀÊºz_x0004__x000D_ÀY:s:_x001F_ÀB¸y|À@_x0006_ïÓ&amp;¹À_x0019_ü¶!_x0018_ÀÊ_x0006_ËÝ*µÀ|Ý_x000C_gÖÀÜ=Ð,_x000E_ÀåTQZOÀ_x0008_jS¥²ÔÀ_x0006_¢.ÍlÀº^Ì_x0003_þ`À$ü`ÉSUÀbb_x001B_¬OçÀ_x0008_ç5d_x0005_8|À&lt;_x0014_.½DÀÚ_x001D_¥ÊýBÀ#EïöXú£Àø_x0011_ÓUÀ+'BðÂÀ°NÓeÎÀF9}Êe5À¡xÐÍ_x000F__x001A_À­ó²³&amp;À%ç(}_x0005_À_x0001__x0002_é¿Ér=À%mÒè_x000C_ÀÖ$_x0002_$ÀüUIË_¼ÀøÒ÷bÀÎ_x0001_SÀ_x000C_ÃÕ_x001D_a`À5%q¯ÜÀ¦Ü°åÓÀ_x0012_\Ñð_x0001_ãÀÚ*&amp;®f?À¨KF°¾Àä¼E.î_x0011_ÀÆ_x0019__x001B_Ü©Ú¡Àqªã_x000B_À}À_x0018_BQoL_x0005_xÀ¶s«µ½ïÀ&amp;dy_x000B_À¿J_x0007_À8&amp;®ÈûÀ«øXÚcDÀ_x001B_/ Ï[À¬ßk`[Àv_x0012_#[¸ÀgV@¹Ë¤À7^_x0008_éøÀo'±É&amp;_x001D_À¾fpEÀÄI_x000C_§ãÔÀÐQ4QÅ(À0jgLdéÀôÛæ_x000F__x0001__x0003_äZÀ¢_x0010__x0019_6ÀÀæm÷_x000C_½_x0018_À¹Ó_x0014_Sp_x0002_À_x001E_^qB_x0006_À+Î_x0012_ÁóÀâß¦}«_x0003_¡ÀP_x0019_aJ'_x0004_À$÷_x000E_ÿ_x000F_GÀ79_x0001_Û8¡ÀèN!u&lt;ÚÀ$_x001A_f_x001C_¬ À|ý3-ý_x0014_À)/4Ø7_x000F_À&amp;õÐ'nð£À+å×_x000B_dy À¶/­Îèn¥À49ãFÅÐÀ+eòHé_x0006_ÀH#+?x,À_x0014_FzqIÀÉleöÑWÀÃ¦_x000D_Àú"_x0007_ùÞªÀ°yðA©ÀhMÄaF_x0017_Àg_x0006_KZÀz¸Ndº\ÀÊ	,ÇÒÀ$	¡¨K¡Àà"À±MÀt_Ìå·À_x0002__x0003_Ùä­ÌÄtÀ.¡Ír_x001C_CÀ`	zÀÀ_x0001_y¬øÀ|öØ_x0001_À¼éÏGÀ_x001D_®ZöÀÚ+ÂµlÀØ_x0016_E&lt;_x001D_À¢_x001E_t1{Àiü&gt;/ôÀ7t½	îBÀèd)_x001C_Àº(VYÆ÷Àê_x001D_ìE*À=O@;gÀ=jí&amp;#Àù?ý_ÉÀ_x0012_zæsÀ BÒÔí(ÀW/Ûv_x0007_¡ÀMå_x0011_½ëÀ3Èqë,_x001C_Ào}È_x0005_À_x0002_uÁf_x000C_|ÀÆ-á&lt;ç§Àu§ú_x0017_Àn4XÀ À³ñÁ_x001C_îÀbæUúD_x000F_¢À+ëÄ¢À_x001A_iÌ_x0004__x0001__x0003_ÅxÀï_x0011_'ÆýÀºÍ:ÚKsÀ2__x0002_²_x0002_Àã!UèMÀhÐvs²îÀ&lt;ÅßØÔ¡À_x0018__x001F_&lt;²W×ÀÂæÛ¹æc¢À^¤t$¹_x0011_À2ý¥I*ÀL_x001D_'&lt;ëÑÀp¡¢&gt;_x0012_Àù¾âç¡À6_x0010_ÓÁñÀV_x0016_kXjÀ&amp;&amp;8Øm¡À_x0007_î¬DÑÀým÷_x001A__ÀæDÙÞe¥À9½=&amp;¬[ÀDGÏÁjÀãAôøë_x001B_Ài_x0003_!­mÀ_x001C_b _x001E_À¶o²¥,ÎÀ_x000E_¶ÆK}nÀ´e_x0005_mqJÀ_x0010_ÍìÞiÇÀf¤ö$À_x0019__x0008__x0016_3]OÀ5úåuÇÃÀ_x0002__x0003_"?d¢O¯ÀI&gt;\Ú.ÀòRM¡»hÀäcÝaB¡À_x000C__x001E_Á_x000D_@À¦ñÈñ©ÄÀ"­_x0007_vXJÀ­ÓÕSÀ¶_x0015_kàâÀ¯/ØbÀú$u&gt;ÀÔ­Ñ&gt;ÏPÀå_x0003_AÖª÷ÀßiØÕZ¡ÀÁ_x0001_©ÀB2ÇÙHÀOp-ù_x0010_ Àà¹z_ñÀ_x000C_æ¯ü_x0004_ÒÀ²Î9_x001F_­äÀâxÆð«ÙÀ_x0016__x000B_sIbÝÀ(¢´°«äÀ-cÚ%_x001D__x000D_ÀyÇ_x0016_@iÀÀÛ_x000B_&gt;aÀm¬ÑEÃÀa]=ÒùÍÀ"3)_x0018_"À_x000D_ut_x0005_À»r`Á½TÀî°kö_x0001__x0004_(LÀTz®îÀ&lt;ñ{äÑ?ÀD»îqø&amp;À*_x0003__d½çÀ0Ú_x000F_ùÉÀ#÷¾`¾ÎÀÈ	_x000D_©øÀP' ÐÝO¢ÀÞ)DÓÀä©,!jg~ÀµÃtÝ_x0005_´Às_x0003_sïÙÅ À[_x001D_w}vÀ_x0002_{_x000C_¦ÀCz(úËøÀ5Óû_x0005_rÇÀWÍò#ßÀÊUÑÕlVÀ·¦÷ÀØË3_x000F_`9À·_x0004__x000C__x0015_Ï¥À_x0002_$ËÿdÀb¦_x001A_8 À4í°×ÉkÀtþ_x0014_!%_x000C_¡ÀÈ.ý_x0004_êyÀÅÉ[¼À,5sÀ;ßi³ôÀ¨ñA)/'§À_x001B_ÅIÃ_x001A_À_x0001__x0002__x001D_ÐL`êÀ©#}æÀì5_x0005__x0007_ÀX_x0019_Â1»ÀàQ»È_x0002_À­H!!%" À¦Ò9yÀZ?-zÀåÚSÐ³8ÀX÷¬J_ À5.a;ùY¦ÀWNc }ÀýI_x0010_f0ÀTÆ¨nM_x001B_Àá:©_x0004_(rÀ_x0002_r²SÀ:Ëé®_x000E_õÀ½_x0014_Á_x001A_ËVÀ_ÕXTø³À_x0018_§Þ=IÀ¾ùgê¸OÀø_x0012_*èåÀÆ¢ít_x0017_bÀ_x0005_¶5ÒµÀÑ_x0008_à_x000B_·ÇÀê_x0011_@+ñÔÀæ_x0005_3ð_x000D_À¨Ñ_x000D_}À|NÖ-ºÀ_x000B__x000D_øÑ_x0016_ÀÌ]×g_x001A_À[Ût&amp;_x0002__x0003_)ÈÀ_x001E__P\õc¤ÀìD;_x001E_&lt;RÀ#ltÈâmÀ#[»Õ¬À·§;²ÀþKÄä_x001C_¼Àô04æ«ÀB_x0004_Ì)øÀI_x000E_.ÎâIÀZôsÛÀ·Û_x0017_/3&amp;À¬¢	0À¦Z8·OÏÀÁM~_x0013_ÖÀìF_x0001_fàÀ_x0001_¸KãÀ?ÈMøÀ)\lÇöÀIy_x001D_üúÀd ;®ÀÊ_x0002_§l(_x0006_ÀÒqë°ÀÀìîáÃ_x0017_QÀ²	¢CSÀÚÑë¦_x001F_¡£ÀØV#èÈÀlobà¤{ÀP_x000E_Vz_x0016_ÀF«U.%¢À_b~Q&lt;LÀæo®¸À_x0001__x0002_¨|S24ÚÀ"ÞÇüÀÿHÂ_x0002_ÄÀ'ÞnÏÀÿ¶_x0013_FàQÀ}Ò±ögÀÏþ¼öÀ¤_x0003__x0017_äÚ¹¤À_x0007_v}bK®ÀÅ_x000C_æ_x0013_x;ÀmÍ7ô*Àº^Ë¡?ñÀìwÖîÀã­]½epÀtÈe#pÀ|ª½cÀÉù,×ÄÔÀTó9·²Àýø_x0014__x001F_B6À^5±ÕrÀÈ+=	Àb/]CÑ_x000E_À\_x001B_T.ÀC»ì]3À_x0017_¸z3iÀÎµä¤ÀD:E;;ùÀwDÆ^¸*À_x0018_Ê_x000F_}¨_x0013_ÀØ	a¡ÀúË±ÚÃÿÀ|_x0012_!o_x0002__x0003_ÒèÀ_x000B_!_x000E_P_x0010_À4Nÿ_x001F_¯¡À_x0015__x0012_ ^Àöp¨ßÀàR(ûÀñ×_x0013_{r_x0015_Àõ1ÂW_x0013_.À_x000B__x001F_OÏÀ¤\Öp*ÀH_x001F_éUÀD}_x001B__x0018__x0018_Àµ;pÎáKÀÒ_x0004_Á¯À·úãq@£À¤_x001E_áì_x0006_¡ÀÆë¾¦À¨O7eáÀëòá!{_x0011_À3_x000B_càþ_x0003_ÀÀTsCHÀÍíðÀðë¦_x001F__x001D_ZÀï«ë"$ÀO£áO_x0001_ZÀ!gm*_x0005_Àî`8¢l7 ÀÈKØÖ\Àø×MÀa4.Ç_x000C_À¨ã´åÊÀ$l"ÜÒþÀ_x0001__x0003_®1òÔ0ÖÀægÆÞ;4Àçôu+&gt;_x0004_À²ïñ­ewÀÁ_ÿÑ® À4âý£¨ÀI_x0001_W_x0018_[À£þÒ_x0015_+ÀýÅ_x001D_É_x001A_À¥&amp;;ô_x0018_íÀR.Q_x000F_À_x0012_Ê%ànÀb½Ý±wÀ_x001E_UßwJé Àë_x001C_ér_x0004_eÀÜê¢¬À«Üâl¡ÀkwîÀí"À«&amp;o:_x000F_tÀÌ«Ì\lÀÈ½¨/À_x0014_FE_x0002_Àä_x0008_5_x0012_JÀò^ÂùUÁÀáÎ§×XÀ\Ü¤¨$ÀI¸Ô#£_x0013_ÀÐ«:_x0001_ÌrÀ_x0012_è²ë¢_x0005_~À"ÃÕÀLÛ1_x0016_&lt;ÀÐM-_x0001__x0003_ÀÑkC»^òÀ¾ý_x001E_#£_x0002_À«ñºEÀÍïÕ¹¸ÀnäjÀlùAúû ÀÂây÷ñ¤ÀlIî_x0008_À_x001D_	èQ_x0008_fÀ_x0018_Û¿_x001B_°À4§üÀÈqË"íuÀÞÿÒo_x0014_¢À_x0002_ _x0001_ÿ¥_x0016_À9&lt;9k&amp;À¢â×_x0016_j_x000C_ÀOJ¾ò»ÀÖ;_x0008__x000E_ÙêÀÎ_x0014_ìÇ_x0011_ÀZ1c¢À!¿N_x0012_À_x000C_fÆ-äPÀô7×®tÀJI°68UÀÂf&gt;|Ç¡Àö®_x0014_mÞ¯£À_x000C_[ÜØÄÀ_x0015_/r_x000D_#_x0003_ À(TlAèÉÀ¾¶D8¶À_x0004_äþ3ë_x001A_À_x0003__x0007_Yð_x001B_µùÀ¯öº_x000C_ìÀ@×¶ë¯À_x001D_ýÆ9À3q5¡»EÀ×_x0015_S²ÿäÀ*òüÀØ½Ä.ÅÀÐq_x0001_dÀÆMÛ_x001A_(ßÀª)°c_x0010_+ÀzäÌ·$À_x0017_ÆÀP¨ÀÕ(ÔvÞÊÀió_x0002_¬_x0002_JÀÜûÀÇìeþÚÀ¯_x0011_Q T_x0001_À]³_x0004_RLÀ_x001E__x0006_2A/ÎÀõÏ©Á!À_x001A_©æ_x001A_^úÀ¯#&lt;AàÀD_x0017_3å;¢Àõ³Ñ_x000B_fÀlÝXàÀÀ_x0016_-3ã¯Àp ïÚÀñ Ft¬sÀ_x0005_MøZ:ßÀ_x0010_{ÛiîÀ¾ìú_x0003__x0007_ùÀ8¿_x001B_íi_Àµ.ZdaÀ¿ÏÆ_x0013_üÆÀwèÂüwÀ_x0001_¤_x0003_|_x0005_À&gt;°¯_x000B_·Ç|ÀÉ_x0017_z_x0006_dÀÊ_x001B_Áú+ÀLÓ.D}ÀF¡åqÀ_x0008_ÓâC_x001D_Àld_x001A_+ÂÉÀ»õÂîykÀ_x0002_7_x0004_é0ÛÀÖ_x0004_Ò¤&gt;­À$UÞÑ+ À:Ï&lt;äæÀQw3À¤®1Ç_x001A_9À¤ùÆ_x000F_Às_x0016_YÂkÀm9MÓÜtÀúµ?=PÀÒ¨À|zÙÀ¡_x000E_§~´wÀZ^Á^&gt;¸Àl×O¢ ÀÉâÈã/À_x001A_^ñÓÛÓÀ¸±½_x0016_8¨À_x0010_­B²è_x0015_À_x0001__x0003_ªÊe7Õ&amp;Àz$ÞcÛrÀ_x0007_=ÏDÀöªÐXYlsÀq!`¡RÀ_x000E_ºjL£Àûw2ä{ØÀ®l&gt;ä9À`ð!8À£x³ÙW÷¢Àà! (_x0016_eÀú±BâÇÀ_x0002__x0001__x0017__x0006_`¢ÀUcÙ&lt;_x000C_À¸_x001B_(Z[UÀÂ"_x0008_ÒNÀ_x0010__x0010_Ð¼cìÀB±ðëßÀÉÇä]SÀÔt±RÀ®_x000F_ðsÖ¢À­fÓ÷\ÀÚ}óõÍI¡À-àwÁvÀÇÂB1;KÀÿB¡MW)À4&gt;/Vî_x0008_À&lt;P×Bj+À¦ØÆlÎÀKâMgl¢À ÑýoâÀ^K_x0014__x0002__x0003_H)Àù_x001E_ü]ÂÀîê¿_x001F_©_x001E_ÀêÈbÌ_x0007_À_x0010__x001F_´aÀ_x000E_þBä_x001D_êÀÇ(*ÏPÀÿ¡Ù®kÏÀæeÌÌ_x0001_ÀÉç­¾ö_x000B_ÀB[«_x0013_À/¤ÂõÀ: *\PÀl_x001F_Ì[ô}¦Ànäî8HÀâ_x0013_È¼#À&gt;ìkv=­¢À&gt;qò_x001A__Ài_x0011_,[FÞÀÀIq÷&amp;Þ¢À,T]_x001F__x001E_qÀE·Íá_x0013_ÀìJayªpÀ_x0013_{KK_x001D_À_x001A__x001A_ÄÏÀ¢¯sæá'£À_x0012_îu'©ÞÀ4§~'0Àú#À&lt;'áÀ¤å©_x0013_@QÀ _x0019_ùs×À_x001E_¿j¨z¦À_x0001__x0003_ _x0002_U26ÀBÚ¤éÀ[_x0010__x000F_À á|o;ªÀr}Oô¼À9ªè¯¨) Àõ"[³ÌZÀ4_x0019_D½_ÀÎÜÛ©nâÀÔ2{ÀgÀ_x0019_14]±ÀäKËdæÀ_x0010_W«üº_x0003_¤À.öØBcÀ¶wÂØÀpY²¤ÀÈb¢ÕùôÀ_x0004_ébV¿ÀÁ±]_x001E_³PÀ8µ¯h¹äÀáê^:_x0008__x0019_ÀvØ$"tÀËÌÉÝ'ÀM¸_x000D__x0015_|_x0015_ÀßØTL@ÀÂ'[5o½ÀUnðáÀÿËçõÏ0À*,_x000B__x0016_x_x0012_Àlf_x001E_ÕÀ _x001A_T}ÁÀ¬ëG_x0001__x0002_½ßÀÍf|_x001E_¨ÀB©c_x0018_Àµàqr)À¥8úøp§À/Ù_x0011_`+^ÀqMº_x0003_ÁÀÚ­úZrÀí_x000B_`WÀwÀ_x001F_ýÛÀò_x0001_²iÀ-_x000F_I»D³ÀCCC58_x000B_À_ÌSyxÀtºw_x0001_Ä_x0008_ÀXúkí{3À¨±ßLÍ£À¶_x0011_s6FÀ°¸Ò «À,à'úÀÈ£eÌ8ÀD$_x0012__x000D__x0015_ãÀëâXÍíÀS&lt;_x0006_£MÀß$\¬)kÀ_x0015__x0004_ë®r1¦À	OWR»_x0016_ÀÎ¸EÖÜÓ{Àò_x0016_j&amp;Àt¿ hv¡À\S¤^¾WÀGÊjLÆ'À_x0006__x0007_ +Ó'_x0004_Àxh_x000F_3ªÊÀXb_x001C_wrÀ4å&lt;¹ÿ À`å`_x0013_ïÀÈiVÄdÀ"_x0003__x0019_TÕÀ&gt;ù±û÷À×¥X]Þ%Àæq$-ÐòÀ_x0013_ÈßèæÜÀrÁµ!ãÀo_x000B_1û_x0017_À¶¨ªT£ÀÂï'ÙÀö¡ö¶(ñ}À_x0005_a_x0001_0_x001C_¤Àê¥,vtÀPìû7dÀ±dtCRÀ_x0006_ F_x0002_v.¡À,PÝCÀºß ·T!À|&lt;ÿØÿdÀRSnÙ¤óÀÛjZvOÀÊæ&lt;Aö)Às_x0011_'ª]À\äú&lt;_x001A_ÀÞ¸}ÄÀ®È_x0013_qÀqÔI_x0001__x0003_,ýÀÜ§uäiÀDÖ¦o]À`ëùÿÀ¾²éË1_x0011_ÀN'¿v1À®FÁÓ¤À7k"ëÀN_x000B_/mÀø_x0004_õ_x000F_È_x000B_ÀìÃïØgJ~À&amp;¶_x0010__x001A_¢_x000F_À8Z¥ºökÀ¸w3£_x000E__x0002_Àÿ,ûR¨ÀÏP_x0004__x0013_7³ÀvÎiZÀèú[Àû{ÀOÈ`Ì]äÀR/Jö@b ÀÔôý¨ß.À§_x0012_6mGiÀÓ®_x000E_C¹¹À»\Ã(3sÀ2l_x001E_þ_x0003_Àl_x000F_ðÜ²À_x000C_ÃNÂ£À4RË²À*û_x0019_8rÓÀky_x001D_°_x001C_À¡¦ÇÿáÀþf-"ñ±À_x0001__x0003_¶ìoöíÀ¯Ã|0\À_x001E__x0003_^P_x0019_tÀ\&lt;­¢»DÀ`_x0002_o0ìÀ÷h0ÀRü¥{ÑÀQTÀ5_x0015_ÿ¬PÀ±xè_x000F_¯Àll_x000C_À_x0002_ÊÕTñNªÀOÖµ5%!ÀÌ®KÜ!ýÀ3_x0002_á_x0016_È&lt; ÀMÅdÚ¶_x0004_Àëôv+_x0018__x0018_¢À_x0006_ö_x001E__x0006_^qÀf_x001D_cßÀ_x0007_Ø°=Àß_x000C__x0016_G¨À_x0015_å&amp;ä_x001A_À_x0008_î³çÂÀ÷gáÄÀ$t4å&lt;LÀ_x000C_IÏiºÀ7X,þÀöÙ8ÀG_x0003_ ]2ÀlÅÓCXÀ)pûE@ÕÀá_x000B_¯_x0003__x0004_&amp;HÀN]"@W À_x0007_]©ÎhÀ«´_x0013_S_x0014_sÀÌÑØhË_x0013_À$«_x0010_#_x0012_KÀ^·[_x0002_¦_x0010_¤ÀC_x0007_µGÂÀ¾_x000E__x001D_Ü À8ðc_x0007_À¯_x0007_N :ºÀöî·?àgÀX¤¼¡%ÀH£¾£Àsÿ¡_x0008_ÀªF_x0012_¶]¥ÀQ_x001B_"è_x0012_À_x0001__x001B_sÖ	_x000B_Àü\sÜ[_x000F_À³_x0019_òËûÀbÜ_x0014_k+À_x001A_oÓ¤uâÀõ|D¼¢1ÀÈnõ²|XÀ6ÛGs"/À:ê,ÿBÀd_x001E_?ÙxÀÊØø¾L:À!ÜJzíä«À~O8'§_x0010_À^SÌ»CÚÀRÎ¸3úPÀ_x0003__x0005_°m@Ùa_x0017_Àì~LÀf_x000D_µÀÀ&amp;Äû:ÀËèë2&gt;OÀ_x0006_ê_x0001_ *{Àâ_x0008_ùJÀäcÑÿÀÍð¥Sæ¡À[_x000E_îüêÀÜO_x0017_ÇÀï=ú_x0002__x0018_À~qÏ_x0014_àÀx¨Á£ºÀr8U±c*Àn-_x0004_û_x0019_À;¨üÃyæ¨À_x0013_síÌ¼SÀçRúórH®À|óMWYú Àà&gt;ûãáÀjþN)#'À_* kuÀÖá^w._x0017_À_x000C__x001A_MçYZÀÝâËÿ\À¾À:Y¡À:_x001C_Ò_x0008_?À&lt;(¯ÏRÀ_x000C_=3=¸~ÀZ­e]°À¢Ï,_x0002__x0004_Í  Àôß·ÜW%ÀL3ò¯ò÷À1k"/wÀµEC=±¢ÀBdúú®©À´d1í¹À_x0016__x0017_^`t_x000F_À}æBY»àÀDÕn¸À^_x0003_cA.TÀ_x0004_XÝ¡Ð¢À_I¬°¸ÜÀÍ`\ÿÀJ»Ñ]økÀ_x0010__x0016_?`_x0006_ÑÀÈþÆgÜÀÁ;u§ÀÿgêÀñ_x001C__x0005__x0017_·Àxf"0åÀô-Ø/»_ÀMÅ»ÈaÀ RÕã·¼À³_x0002_Ô_x001E_6bÀ^·Mq±MÀølÔ&gt;_x0015_Àö{ô©CÀ6UÑ@_x001F_qÀü¥y_x0001_ Àë':ì½ÚÀnM__x0018_HÅÀ_x0001__x0002_D{&lt;·_x0010_Àb_x000F_	Ð%~¡ÀÒÞ_x0013_È*üÀTæO¤ø¡Àþ_x0001_º¶Z¯vÀËÞ_x001A_9_x0014_òÀ_x0011_»_x0017_!ÄÀq6Ô½cÀè^Ê¡QÀd_x000C_ÏV2EÀú)_x0007_¶zFÀ"_x001F__x0018_ÎÀ(ÍxR¦À2íÂì­ÀÂ&gt;ö'x_x0013_ÀòVHHvÀeµb_x001B_"ßÀ_x0017_qËL}ÀT§vbñ2ÀØ_x0015_WñHÀ_x000E_âÙ]ÀûÖ?Ü&lt;RÀ_x0018_ÜngÀ	}_x0003__x0010_t ÀjDÙu¬_x0010_À¢VïF]_x0018_ÀðnH7³VÀð_x001F_vh"?ÀºßátGÈÀï""·VÀöÑ¢Ç,ÛÀÑ$/_x0003__x0005_Àªu¬_x0004_ÆÀøØ-jÀj_x0001__x000E_§_x0011_÷¥Àê,  ÌÀðVÏþYÀÕökBãÀ_x0019__x0017_]Ý_x000F_À S¡öª_x001E_À_x0015_ÿ\nÿÀ²ËöÖ¿ÚÀÞ/_x000B_ñ_x0015_:À´y;ZR{Àð_x0008_úê,}À5&lt;¶r¦\À_x0017__x001A_Êl»À_x0018_°í'À(Ê_x001A_åÀ_x001B__/_x001A_À\i_x0016_XBfÀ_x001D__x001F_"ÝoÅÀ_x001D_/ÔÅÀ BÇÅìÀèaU_x0015__x0006_¥À:k%R·À&gt;_x0013_ïèUÀÜAYBÈNÀ[_x000E_S_x0002_îÀÍ&amp;À¦mÀCc_x0001_`½ÀÌ_x001E_áTD_x001C_À@ùùMÀ_x0001__x0002_ _x0016_j_x001E_¥À_x0003_(þÛ_x0012_VÀþ{oIUJÀ&lt;.¹SqÀãkÙ§ÏtÀ_x0016_WÞgP_x0006_¢ÀEBBvÀ-Ì­°ÔÀ_x000C_ýô_x001A_ÀìÓH{\nÀ÷Ê"_x0010__x0004_Àk+_x001D_+ãÀ Ðâü=À_x0003_Î_x000C_Ø;§À_x0004_v[³VÀÿªmöÉ3À_Úæ¡À¥«dç[hÀÕ_x000F_#D¯_x0012_ÀùÀ&gt;Í_x001C_ÀþãókøCÀ¶@uGq À!¢S;½: ÀïúîÊê®À¶'@_x001B_OuÀàÒ(ÇHÀVæGì¶À7M[ÿ_x0015_ÿÀÕwêº À_x001A_5&lt;_x0010_ÌsÀúþHÖ³À'ã_x0001__x0004_*£À4ß&lt;Ù~À1_x0005_Äf¡6À"_x000F__x0016_: ÀâûPÊåÀF2F,7_x0002_À­pF®_æ¯À¬,®ÌùmÀâñZîOÀ!P§_x0002_4	ÀÎ_x001F_Ð#y¹ÀÌét2FÀÒ3ÛúY+Àìõ­_x0003__x0016_ÀXMOà_x000F_z~ÀÒÞúK¿_x001D_À_x0001_ñ_x000B__ÈÀ2_x0001_#»ÜÀ_x0004_{'ÄÒºÀ_x0011_¸¡Ó ÀÚ+vÞë¼ÀYJ:áSÀþüáÎHÀ]O_x001E__x0013__x0015_hÀ.{çWÀ_x0004_TJSSÀí}¦MÐYÀ½"om/DÀ^QÇ&amp;ÝÀÀW0e&gt;eÀvëö­(ÀC_x001D_{_x0014_À_x0001__x0002__x0008__x0006_ã_x0016_cý§Àæ.T¥î_x0003_Àâ°_x000B_L:À$~=Ó_x0001_À_x0012_~Yõ/æÀÒÐxà@ÀQñkµZ=À_x000E__x001B_4¹6À_x001C_¸æ_x0015_42À¨éwjÀ8hLé?ù¤Àfx_x0016_¥JÀõ¤JK_x0017_À_x0011__x001A_ÁRH7Àq_x0014_QýÀÖqÒÄÀ';ÀXÀzb@à_x0008_Àk¤_x001A_oáÖÀåBOè_x0010__x001D_À¶â{"rÀÄ_x0010_öz KÀèI·£Çh¢ÀÁpÃåd7À×¹x]À¹_x000E_9ÀN_x0004_1æ/9À"Ü·ã¦wÀ__x001A_ÌþÖÀ¨]½Z5_x001D_ÀÒPØëÀ­Yê_x0002__x0005__x0005_ÏÀ@G5}ÀÖàx×ÀLëY°Ï_x000B_ÀªLÙ_x0008__x0016_`À_x0002_¦_x0012_j@À8÷Åb_x001F_HÀÖÎz&amp;YêÀ_x0014_:(G¡Àóö¡_x0003_û_x001C_À_x001F_ãå»ZÀ°«FÀ_x0016_«_x0006__x0001_\NÀË8¼ÃÖ3¦ÀÀ"¬G¢£ÀËÌ},\Àp4:_x0013_9_x0004_ÀI!UùÀÅ¬æT%Àß§_x0005_!¦ À¥r_x0001_\;À©°¼ñ.tÀ|«LÀ_x0005_ÆcqzÚÀNÇÐSº-À_x0012__x000C_3x¨À_x0002_PÂ:ÁÀ:_x0004_±À_x0016_Cç_x0017_2À#$Ç_x0007_YÀT×\ÞçþÀ_x0005__x0006__x0011_öØÅwÀ_x000C__x000D_&lt;_x0005_£È½IÀìA_ _x0002_âxÀÒ_x000B_Ko_x001E_ÀX3ï³(ÇÀsTÞ)CÀ3hÜÀ13¥íZÀ_x000E_f_x000B_å_x001B_ÀÐZ_x0004_ÞÀ_x0007_=ýa _x0014_À_x0008_ØyÿJ½À_x0012__x000B_i±_x000D_ÀB_x0003_o¨vÀt¡$H£ÀþM¼VÀb_x000F_ä¿å«À6TXüyÂÀa_x000F_cÊ%ÀÎÆj5ÀFI_x0001__x0006_À	Nþ_x0013_±ÀúÈ\_x0006_çÀGmN6­À_x0017_é_x0010_Ø¬.Àö¥´ªÀø½kéÀ_x0015_MrÀã_x000B_£²,Àó_x000D_å¤À±nçpÌ&gt;ÀZ5áðÂÀ³\Ú_x0001__x0003_"^ÀëÀa*GãÊÀ1®ÃA01ÀzyëEWÀ%¿y=¥À_x001E_O®VZÀD÷^;&lt;_À¸_x0005_25ÀTÍ;TA*Àûp}ç^À(ýã çÌÀ_x0015_~wu'lÀ§_x0014_v(/À{Ü´k·^Àe&lt;äÈ¿ÀÏp:°À_x0014__x0002_=3µÀ,Z.wâ¸ÀÂ)&gt;À,_x0002_Ô²0ÀÀÏ:î£ÀùÀc|#ßGÀc¾_x0012_á|$À^C]©·éÀò¢À3ß³ZâªÀ_x0018__x0004__x0019_yØ¶À 0k&gt;¨à¡À_x0012_+³ãÐ À²Jâ_x0007_*vÀtÑû¡_x000C_À_x0001__x0004_¾K.8À»eG}¶©ÀÔêÊì_x0014_À°l§ÅÀ»ÄX M¡À`½¿î!5À_x0012_Å_x0002_­f}À_x0014_÷DÉ_x0003_ôÀ3&lt;Ð_x000D_b_x0002_ÀçßòÊäÀÛ}kp_x0001_À_x0002_V~"`£À 0_x0012_«ÆÀ*ô:h¥ÀÊÂ»_x000E_¦ÀüÎ_x000B__x0004_RàÀ2ßW_x0007_¢¨À§¸_x0010_[À¾;Ï+À_x0016_L_x000E_K_x0015_âzÀD#8½ÙDyÀÁÊ¼_x0012_qÀt_x0012_î/ÀàÜ£~HÀ_x000F_ó_x0015_æ¯ùÀ¿Ó{À¶ül¤äÀq_x000C_!Z»èÀ_x0011_ÒÅÀä_x0013_¨Èú+¢ÀXZÑÆ°6À¥¬_x0005__x0006_ë¬Àì´_x0002_ÍÄåÀFßUNÍÀ)4a\`ÀÁÔ_x000B_WyÈÀ_x0004__x0007_Å@Ï	ÀIÚ$¯_x0004_ªÀ¶¿f·S_x0004_ÀscÃÜåÀ´°#kÀJøëýÀbDù,_x001C_~ÀÄÇÒúÀ«ý0-ÀÇ_x001A_¬KwÀ,¶]ú}IÀ_x0016_Ð(JÀ2Óì$uº|Àñ¹æw_x0008_ª£À-¢¢f@ÁÀ_x001B_ý;b_6ÀrxÜ1¥_x000C_Àïbk©¤À`Fý_x0001_c_x0015_¡À¶}ÂyÃLÀØá¬DbªÀÄ5Ð_x001D_ZÂÀ_x0003_ô&amp;ÀOÀ$½%³À_x0018__x000F_¯^_x0017__x0018_À{³©RìmÀÐÕ_x0007_wöÀ_x0003__x0005_¥ßÙ·À_x001B__x0005_ÇïÐÀ.A]=öÀÐë_x000D_ßºÀÜ_x0001_=f9ðÀ_x0012_¹_x001A__x000C__x001F_ÀT7ý»V3Àð'Êô]À_¯ud¼¯ÀªÎm_x000E__x0001_ÀXò _x0008__x0019_ÍÀ}^(dÀ¬__x0005__x000D_\ÀZ²½4ÀQ_x0015_aÿÞ_x0017_À®_x0004_o*ê_x0008_Àá¶Ü_x001B__x0004_ÀÆ£ð5P­ ÀFëç]Àlb_x001A_µóþÀþ7jÝ(À_x0013_Êü0·nÀ @½	À3hÈ_x0005_Àq©I:LíÀÉ.4^,À¸ö\yàyÀ_x001F_ñÕ(HÑÀï4ðU# ÀNä_x0011_ ÀV7µâ[_x0002_{Àzå³_x0002__x0007_­ÐÀÀ|fq4Àÿ£S½Àq 6DçÀãs[µÀç3u(ÀKJÄaí0À!_x0005_F/Z_x0007_ÀåÆOXw_x0006_ÀÔ9_x0001_4õÈÀ½ôòÄ¡Ài×òµÀ_x0016_èØ'}ÀV"_x0002_«:À# 4_x0002_!_x0014_ÀÂOÃ:ãÀ*ñÔF]uÀ_x0008_s_x0004_Ò,ÀFèøëûzÀM¯¶5ÄÀÜ¸zÀJãF×hzÀM_x000E_Ä¸0sÀnDûïÀÈÙÐGõ3À|_x001D_Ë»Í®ÀwÃ#-_ÀêÙ_x0003_3_x0008_®À®_x0013_òUª× Àt=¬×ÜÅÀ_x001E__x000B_J_x0010_YÀN¯£"_x0014_¤À_x0001__x0002_ÚüÀRVÀX~£àÀöºOmLÀÖ´:1_x0014_À£_x001C_»_x0017_"ÖÀø:øÊ»ÀÂg}_x0004_bÀä_x0008_â|®¢ÀDtñÎÖäÀÐ7f_x001C_/êÀ_x0006_³F~,6À_x000C_ô}_x001A_~À_x000C_Ê_x000B_À^½+_x000B_ÜÀê ò_x0017_1·À^_x0017_ÑÀóSCu_x0011__x0014_À-Éÿ¤ÎÀ÷é.$èÀ~C_x0015_@3îÀÓ9ôæÀzÀä2^dPÀ_x001C_X²_x0002_8À*}Ó¼OyÀèÌðMâÀ£Ð'7ð© À_x001A_äßÍúÓ Àáñ_x0019_¥À'4Â8^pÀí_x001D_y×[Æ ÀX*ÆÜ0_x0019_À_x000E_~U_x0004__x0005_UmÀ{Þg&amp;üÀûe	í¨_x001E_ ÀxØ"óX_x0003_À¤õæ&amp;ÌÀäÛÓx\_x0008_£À3·ð¯ÙÀ¢_x0002_x®uÑÀ_x001B__x001A_k6 Àwn\­_x000E_©À_x0002_F¶²À0_x0002_QÖ ÿÀ|P_x001F__x0019_C8}À_x001F_dÀ_x000E_x¼,éÀä:üå	_x001A_ ÀMêWï¬À^_x001E_pá»2À&lt;Ð¡ÉgéÀF´,¯N'ÀHV²± À0A_x001C__x0011_°ÀW±4ZÀx^_x0001_¿¨¶¢À_x001B_u_x0007_ôÑ_x000F_ÀÊ_x000B__x001A_Ïf|ÀµeeÓ_x0012_À`xË¼/ÀxÆ]izÀpLÎ]U¡À_x0010_v­_x0002_ À_x000C_KèÍÌyÀ_x0001__x0002__x0004__x0001_ïCþÇÀ¢âü_x0015_ÙæÀð,Ùb8À³1$3dÀÖß_x001B_wÀ6(_»_x0019_À¢À_x0004_+HõhyÀ_x0008_ªÍ¯Àê5Ã¢­À&gt;ÉËc­ÀôTóÒ;À`ô_x001B_@À®Ñä)ÑÕÀ,¯¨ãyÀçë³_x0005_æ.ÀËK­i½À'|¦Æ¿wÀNé§)ïÀVfûÒGoÀ¡È6_x0005_À4Y_x000C_á4ÈÀ¾ÜEÆq&lt;ÀMÕ\¸ÀÜµü_x001B_MÀ!ÏÍ7ÀMó_x000D__x001B_ÀðÀº°Ý$ÚÀH¦7#°Àv5*KcÀÐ_x0003_òùÀH%oÃMöÀ¦C_x000D_Þ_x0001__x0002_H2À_x0016_YA_x0018__x0008_Àà_x0007_!92À°Â_x0005_ÐïôÀl²©_x001D_W7Àìä0eÀÄ1äjSãÀÄ_x0018_/kÀë.v1n¸Àlt_x000E_IðÀü°C~ózÀâ¤;«ÊÀSx~©bÜÀîlIà³_x001D_À}w/_x0019_ÀmÈ*ò À_x0006_H_x0005__x0003_GI¥ÀÞÆVVÀ,TT_x0018_71ÀEÍ	¿ùÀ¨T4 ÀÈyÏÐ³ Àà$\t Àq;ËõÀ¢Ái_x0003_'¨Àv_x001A__x0015_Ly¤À_x000F_ å=zòÀ3ìá_x0013_,ÀN»"g_x0012_/À2²,ÐN£À1j²,æÀ_j_x0016_]ª8À_x0003__x0005_34|++!ÀÍ3Òv¾À_x0002_|ùðA_x0013_À½JØ})4À5ÏÈýªÄÀ_x0019_ryª¿ËÀè_x0001__x000D_0V,ÀâÈÑ_x0003_D À¸¿ÏH¬HÀ_x001C_Õ÷ÊÀ_x001A_¤~B+_x0005_À«f¥_x0011_iÀ_x001F__x0019__x0004_=ÖôÀèl&lt;¥UÀ´ýg_x000C_²_x0018_{ÀI¯NÏ_x0007_òÀè_x0018_;dò#À6_x000F_õ¹:À-_x0017_1À_x0001_\Àú_x001D_qxfÜÀ_x0004_ð_x001A_Àâ5.ô¹ÀñI}»E/À÷x¨_x0005__À((oYðÀ_x0019__x000C_ÌOËàÀ|!Ájâ´À¹ËÜ(oñÀaÊfp_x0019_ÀQ½_x0003_îýÀ|-,¨?_x001F_ÀS?_x0004__x0001__x0002_lKÀÐx!¶QÿÀ¾ÈpÝ_x001D_Á¡ÀßË}Bb@À_x0006_`Âï¦_x0006_À@ØÛ_x001B_¨!ÀßkÄÎ´4¡À[Í9_x000C__x0019_À­;T$_x0013_@ÀVªÎÀ_x0011_40¤À_x0011_wÃm_x000C_À××w¦tøÀÚó»°Àª2¾f/ÿÀ¾JS&lt;}ÀÜî+ 21À¹Ì`ý_x000D_ÀÿWî.¢À¦cèëé²À_x0008_/Z _x000D_2À_x0003_©4I Àlø_x000C_D²DÀ6$9dßhÀ_x001F__x001E_&gt;¡y·À?½½¨?¨Àôbµ^_x001D__x0006_ÀU9è{¬@ÀÇáÅÐ_x0019_À_x000B_} Ô_x0003_©ÀïËËÍ7À¶ð_x000D_ªÓ¡À_x0002__x0003_Åó_x0005_H4Àê	8u8óÀköØ®_x0012_À~,ôKï¢ÀÆ`R=R~À(_x001B_ö¶]À_x001A_Lò%"À_x001A__x0002_±_x0013_ÒBÀêY](Àü_x0017_{_x0019_W:¡À&amp;_x0007_R0"|À3¦¼M¶Àü_x0007_õþ_x0001_NÀØk¿Ó¢óÀ{Êÿ^ Àn'ªflEÀ0ÝY1DÀòòÐÌ\Àð-BHÀ+¾°´»ÀÆÁá_x0007_À êfO¼À.²óHø­ÀNqº&lt;eÀ_x0001_S.ÓÀÀ0¼nDÀä!½L¨úÀ±úa¹ ÀÑ+g_x000F_ªxÀ_x0006_q]ÎÚÀlyE¾&amp;Àd6è_x001E__x0003__x0004_¬_x0018_Àò	0&amp;çÀ²_x0002_SÏ_x0005_/¥ÀàQPDÀ_x0018_ç¤5O¶À2ÑkÅç%ÀTô_x0004_ÅÀ³_x0015_×t»À´Û°ÕáÀîK_x0013_Ã®Àöùr_x001C_ØÀ_x0007_g³H%ÂÀúÜú[À_x000B_£¦ÀBà]±\_x0006_Àä_x000D__x0008_ÜL Àdõ_x0011_Á&gt;Àf¹¢FNk£ÀÖík¢À¨y3óÍÂ¢À¢X#ÎàÀTåSähÝÀº&amp;edÁæÀêÀØ¼{Àì_x001B_J._x000B__x0011_ÀÃ"?ñÀ_x0014_w¤_x0011_Às¥_x0003_´xÀ $þ_x0010__x001E_À;,_x0001__x0008_6Àze_x0019_K¼(À_x0017__x0004_=pÀ_x0002__x0003_XóW&gt;&lt;ÀXI?|º½ÀR£¹_x000D_ëÑÀI_x001D_©_x0015_tÀ´eÔ1_x000D_«ÀÓnÀcxÀ_x0008_Ä´#_x0010_À_x0015_"µ¹´¥Àzpì_x000F_À1SÍzÀ®Ç_x001B_lç¾Àn°dÀá_x0004_À3ç_x0015_À_x0001_dñ#æÀh_x0001_(_x0007_¢OÀ/*_x0007_jC_x0014_À¨Gñ&amp;^Àd%õ8Àäi\o_x000F_åÀ¸o·_x0016_¡À)_x001C_9®8À*_x0010_g¾ÀÐ=_x0002_=ÓõÀçí£½TðÀôÆ`_x001E_4_x0010_À3åL#©ÛÀ8)Å¢_x001C_q¤Àá¾éâ_x0008_èÀdÊÕÚþ&lt;À:¸vzã_x000E_Àïñ5n_x0011_ÃÀOÿ_x0001__x0002__x000F_¯ÀCZîâ÷9Àà¦_x001C_¼_x001E_À"u_x000D_|hUÀÈ¾ÿÿúÀ_x0015_Ï½Î¡³À_x001B_y_x0014_"~@ÀW&amp;_x0007_é­À_x0018_^_x000B__x0004_.À]ÙÄ¢HÀ¾?Ô]ù_x000D_£Àíü¸éòÀÆ_x001F_"_x0010_´ý¡Àà$ÑîBÀ¸¼`ô_x0018_cÀ\WùßÀØö¬õæ±ÀðÎ_x0002_¤ÀÒ_x0002_e ÀÖæÛÎd´ÀØM_x0014__x0019_À$o´V[' ÀdmÅl¨À_x001B_p:LÀ_x0006_ë2Óî Àµ_x0010_YàÚQÀè_x0010_®_x0002__x0003_MÀR_x0018_&amp;ÀêÀ_x001A_æ=äá²À6¥â_x000C_*%ÀË`@¸sXÀðªfµRñÀ_x0001__x0003_¥A_x0015_4ïÀ+=Æ_x0003_À_x0005__x0010_Ó ýKÀô'_x0012_À_x0016_QÝa½ÀÊÁÓ8F~ÀTëñ_x001A__x000C_zÀ0üZÝ_¤À_x001E__x001C_ãÝ²_x0011_À©5Ki_x0012_ÑÀ?í_x0016_¤hÀ_x001A_~¸w_x0003_K¢ÀÈ_x0002_2À4S&gt;_x0001_BÀ57¾¸aÀ_x0011_nG_x001A_¶ªÀÚ_x0003_ÕÔ_x0016_¸ À¸Êýí½À_x0006_dÇ¥ùÀt5Ï­ÑÀ·t}_x0003_Àû2Ôµ(À||UµëqÀGOðg»_x000F_À	ç4/À À ñ¾\_x000E_ÀÚÝU¶|b§ÀÍ"PÿnaÀ9HO§_x0014__x000E_À«½r uIÀ3ù_x001D_LÀ ê_x0002__x0003_Â0¡Àóê¡_x0001_JÀL:_x0019_ÅªÀ¨ÑíÆélÀÎløÖÏÃÀ´ 	áÀPÑßÁÔÃÀè Î;ÀõÅ	[°ÀD++¬éÀAé"¿&gt;_x0008_ÀFÊ_x0005_âËÀÊ^ª_x0010_«_x0018_ÀVHÑ_x0019__x0010_À=Ó_x0013_©À¤­ul NÀh¦_x000C__x0012_7'Àö_x000F_þ )!À_x000E_ätÄ`_x0019_À_x000E_êÚ_x0006_ûvÀfd_x001E_ÆrâÀ¦ÿYgG¼Àÿ_x0012_Õp_x0013_ÃÀ_x000C_Ó¢îjÀqYLÂ(À1jÄLëÀ7¶úÊúÀ¬_x0001_Ñ_x0001_¥ÌÀnÍÁ"À¬ñ&amp;±ïÀ°6_ð[zÀä*ãønÀ_x0002__x0003__x0008_uaµ!rÀx¾}ÞWbÀ96µ_x001C_]À_x0019_;áÁ~ÔÀ¼¸»_x0014_[âÀa}®Uæ'À9pµ¼_x0003_ÀFÛÇaÙÀ,MóÇB³À¸MfåZÀ)_x001F_é;âÀÄ³Lî_x0001_NÀ¿_x000E_Oä_x000E_ÔÀðF_x001F__x001B_ÛÀyÏè_x001C_èßÀvÁQÐ_x000C_À_x0019_Óã@a:À"¢Zá"À_öëæ_x000E_ÀÜ1-iÀîÁ+ýÀp_x0017_ÀiA_x0018_ÀuÂß_x0012_=¬À_x0018_XÐÈ_x000E_À¡¤)|¥ÀJ_x0016_îÍ.Àç;_x000B_ÀÎÀ¢e_x0019_ßÀm_x0007_PÛ_x0001_ºÀçþÎs_x0008_À _x0012_±&gt;ÀòÉï0_x0003__x0005_À]Ú@ÏÒ_x001A_¢À~_x000F_ÈÀãaå´ßÀ[]a8R_x0001_À Á¿èå¢À_x001F_Ùýïé«Àh_x0002_VÎÀë_x0003_·UíÀsÌ¾Ú_x0008_¡À)¾×Êi=ÀA®G9KYÀ¹E¨[dÀp_x0016_E)_x000C_Àº¦o*¥5ÀX_x0004_svxÀÀÚüù_x0013__x0012_àÀ§_x0004_ù0CÀZÄßùoÀ¢'~;_x0014_ÌÀ´@¬Æê{À__x0010_Ä_x0010_ÔÀ»ÞÁ¦¦Àæ$~_x000B_À_x001A_½_x0006__x001A_ÈÆÀ__x0008_hw¢_x000F_£ÀÐ²#âÀß Ü·ÔÀt,c'_x000F_)ÀWBúôç²À*æ}õ_x001B_À_x001C_ÒºùÀ_x0001__x0002_|_x001F_¹CGÀ&gt;Ð]¹Ä&amp;À_x0003_{¯_x001E_DÀ~P°_x000F_ÎÀá%A ÀÀ´  t·&gt;À¶_x000D_ûºHsÀ&gt;éksõÀRéUð_x0016_¦ÀQ8tg§ÀöoDE§ÀzRr À0ÀkáÆÁOÀÕ¢GAÀN1°w÷À9_x0005_~ ÀäX_x001C_GÀþÐþb9BÀØ!_x000F_ÚìÀÝJ49À%2]VÿºÀSÁ&amp;ßÀ¾¤/èÀÓÂÉ ÂÀe ×LÜÀa|Ô8p¢À¯k'î:Àå:ê_x000D_Àk5³Ç_x0008_ÀÇ+S=¶ÀsXbæ_x0006_À×' _x0002__x0003_ÚÀþ*Í/ÚXÀ¡CÁ	_x0017_ÀüU«_x000D_ÍMÀßù¯_x0014_hÀèbáê ÀéráÄ_x0001_ÝÀsv¼åÌ`Àßñ_x0007_ÖÀsvÞt_x0016_À?+°¶ÆÀº	ç.û¬À_x0002_Ê~¶®îÀmÕgZ¥ÀÂÛ+_x0016_ÀwCÆäXÀØÚÂ³+À|#¸hÀÕ|_x0012__x001F__mÀ$=KIÙpÀ_x0008_Vm_x0004_øÀæ_x001C_`µ2À1_x0015_e_Ë_x001C_À¦õî_x001E_µÀè¡_x0017_X_x001F_ñÀ_x0003_°_x0016_ÅàÓÀ~°^_x0012__x0004_À_x0017__x0002_]HÀ41vÜ_x0008_0À.:ñk4uÀ×eÄ;;ÀLOd_x0014_ÛÀ_x0002__x0004_òwaiG³ÀÒ9ÜNUÄÀ~_x0001_Æ_x000E_v1ÀéN_x001E__x0003__x0012_4ÀØKÉZKÀW_x001D_ßûÀÔßzgM«À_x0007_UÏ{À£_x000F_rÝFÀHm®¦éÉÀõß._x001D__x0014_ÄÀ 6¦wÛ_x0002_ÀÖ[Vðf\À*èÔÔj_x0002_Àb&lt;ñ²rÀ_x000D_jeBÔ1À«)LGñÇÀâXÄXÀ_x0003_2w³ëÀc&lt;_x0005_Ã²øÀ_x0014_(l_x0017_c_x0015_À_x0001_| ÁÀmÀ_x0011_¤¶oû_x0014_Àb]%_x0017_]ÀD8qÝRkÀàâ_x001E_Í'Àrî» \Àè/'ØÀÃ^}»Àe¾ð²»ÀìO\vÀÀÐMV_x0003__x0004_·oÀlSkàb¼xÀÑÏûÉÀzw¹L_x001F_`ÀhìM°7¢À/ôÅnÔÀ_x001D_RÉÀúPdd"3À9Ï7_x000F_,÷ÀM¿ÀoßëÔi_x000C_À_x001E_Þmy¶;À_x001A__x001F__x000F_úôÀd_x0008__x0014__x0001_À_x0002_1»"_x000F_ÀôÖ¿óélÀ_x0010__x0017_èpÃÀL±Õ?ï÷À®S|_x0005__x0007_ØÀb_x001A__x000B__x000C_-UÀ{\Cäv@À&amp;¨_x0019_!HÀH_x001A_Bç{À_x0002_Û7zLÆÀ¥_x001C_nDnÁÀ_x0005_Ü$MÍñÀ¼G®õÀº¸µ¸ÀnHí]µ¡À¯Í,µÇ³ÀÃêëvÊóÀ×í_x0003__x001B_À_x0005__x0006_ùÉ%EÀ :úR_x001D_ÀÕì¢L_x0002_ÀH:ÔÞwäÀª4ú_x001F_4ÑÀÓ9W	­À_x001C_ú¨:»À¬é $wÀN_x0001_;ðÄ_x0010_ÀòÀÝ y^À_x0004_fÕª,À]û¸VÉn¤À#DÍ7-_x0006_ÀÖÏQ_x0019__x0006_ÀÀ(U_x0011_×êÀ¨_x0011__x0012_4	À&lt;_x001B__x0011_"lÒÀGOakÈ_x0003_À¨_x000E_ãâÎ[ÀÂÌ_x000C__x0011_BÀg[¢_x0016_µÅÀÆÅÙ_x001B__x0016_¨Àæ:yoÀÊ©?Úo¤ÀLJþeïÀ&amp;Ýa*_x0001_À_x0013_a¶#ÂÀ`µÔ_x000E_ÈÀ·¥õædÀ´0#:_x000F_ÿÀÛ&amp;_x0004_H¼~À_x0013_Ú_x0003_w_x0001__x0002_DøÀD¿A'RA¡À_x001A_i¢bÓr©ÀÄt´Z±ÀÐLñ¥SÀ6Q¿dÀ_x0008_\¾_x000F_÷À«_x0005_Ä_x0015_£À}_x000F_	}ÚÀëÚ¡ÀÖÀº8j&gt;/_x0002_Àh:ýñ_x000C_Àð¥-8çÀBÿÆmå_x001F_¢ÀCXhYáÀ­ª9&amp;%Àh«ÔÁ6À¯AÈ1T¢Àf­$±ÀN¯öXÀà®Aò¦Àë_x000F_Y¯/äÀùýdîÀKû4Å­À@j}½¡ÀúË_x0005_é1®Àöj§ÜDæÀÊ_x001B_þoXÝÀ_x001D_=yÌ{KÀBÜh`å¥À%Å_x0014_h+_x001D_Àü_x001C_û&lt;_x0008_ÛÀ_x0007__x0008_HÁù«ÀÎ LV_x0008_ À_x0016_oiçÓvÀÑí+mÀ´_x001D_@ÆØ@ÀÈ]_x0001_SY¢Àöºíë__x0012_À 61ÞF@ À Ä¾dÅÀà__x0004__x000E__x001A_ÑÀ_x0018_]_x0018_ºÒ3À_x0002_ÔÃ"|&amp;Àáà,¸q6À_x0014__x001B_#3úywÀ¥_x001F_F¤ÀP_x0002_¥Ð_x0006_À÷_TçÖÀtGû_x0006_ Àou`2_x0015_Àêo`K_x0003_À'tú_x0005_6À:"O?_x001A_5 À¹:¨H_x0001_]ÀX¥IùèXÀ_çÅ}«À|^Ý¤_À_x0010_¡ÑÀp¾g_x0006_Àf¾më]bÀfúÝ_x0008_zeÀ¹[_x0006_ÚÀï_x0005_^h_x0001__x0002_É3ÀýÁÕÛÀÇ´_x0018_X»ÒÀ	À_x001E_æÞ)À_x0005_AÙf_x001A_PÀ$§ï 7#ÀÍÊ_x0012_lLÀ_x001B_°_x0003_ê_x001D_À¬+rb Àâv&lt;N§ÃÀ_x0010_m(5ÓÀºPz0¨}À°©ÐvQÀ_\vvåÀLìr+,_x0012_Àøq_x001F_§tÀ{ë 2kÀ::âònÀmÞ_x0003_ÖÝzÀOÎv§dÀÜ\k1ô À_x0012_iºÍw¡ÀV_x0001_£ÁbFÀ!çâqÀ_x0001_Z8úb&amp;Àb¡¾à9bÀ«®8ÑÈÀv¬_x000D_@_x001A_Ài©ìÁôÀÛ_x001F_j{¹PÀMYp_x001B__x0003_À©?d	¾À_x0001__x0007_1|üLñÀæç_x0015_³ÀlVTBY_x0005_À_x0016_õB\ÂÆ¡À&amp;3Í_x0013_g,zÀ$Bú#JÀ£_x0018__x0004_Rm©Àf2qR)_x0003_ÀÓd«&gt;&lt;£Àæ¼_x001E_ã_x000F_À!eXâzÀæ7¨_x000C_ÿ_x001F_ÀÈ7_x0007_\±Àtg9C\9ÀED_x001E_ÀÄAòÍ*ÀBZþÈÀ_x0016__x000B_q§õÀ@0_x000B_Õ_x0013_¬À1úíÄ-Àfxñ¶urÀî_x0012_kuÓÉ¡ÀRé#ò¼¿Ày¼_x001A_°DëÀp	}_x0002_F¦¡Àe·\#[Àê&gt;=;À0&amp;±Â¢ÿÀ_x0008_8¢ÀZ{¥_x0006__x0019_ªÀ%_x0010_~RÀÓÀ©÷_x0001__x0002_´&lt;À²ZÈ.éÀ§üïµ¡À©½jHÀW-fá{wÀê.âl_x0008_ÅÀÜ2¯@¦"Àl7¶Ë£³À÷VÎ=Àòû	ÇÀòÙ½%´¢À_x0015_p¸»Ò~À^Õ½ÓueÀê_x0003_ÝÇfÀOâÑÇ¾áÀÄÞ)IÜA¦ÀÚ&lt; ùõÀò×àÕ¨À)(_x0011_8e°À¥ÜÞ"å{À,Ç2ó¹À*¦OÜDÀÈ7£¼pºÀ&gt;¿ÍÇ\F|À«Ò_x0010_u_x0015_	ÀÌ9ál³£ ÀfYó¶ûÀØDjÂÈ³À4'$ß(À_x0012__x0011_Bï À¯Ùcl_x0008_?À¶_x000C_×®ßrÀ_x0002__x0005_Aõ!­bÀºç:²'¡Àåî÷½²_x001A_À&amp;WM6kpÀy|ê¼²_x0006_ÀX_x0019__x001F_}Å_x0004_Àöù_x0003_¸Ö£Àx»bä_x0018_Àz_x0015_[_x0011_q=À!!Æ_x001D__x001D_Ç¥À&amp;?_x0017_áÖÀ7\_x001C_MçÀ³ãV_x001A_}ÀÙúðùDÀ_x000B_ÇÞeÀB}`HDÃ£À®ßtøY4¢ÀI­6ÜïîÀR_x0014_.0¡ÀÃ_x0003_±SÉêÀ¤k?qòrÀtY$_x0001_'íÀdRî^ÃWÀ¨¸WAERÀÓ)lãM_x001E_Àr_x000D_'ÚKÀÁö_x0019_ñÇ_x0012_À.Ö_x0005_®/]ÀÉs_x0001_Ä)ûÀFµ_x001E_F_x001D_À&gt;¾¨XÐÀï L_x0001__x0003_À×Ä ÆÀ_x0018_ ®yÝÀ)ÐM_x0018_9À`26ÀfÀwCq2ÀIi®5_x0002_À¦Å$²ôMÀÄ_x0017_â¡MPÀ_x001C__x0018_÷_x000B_À!/"üD(À°VÆ(À_x0008__x0015_Ö[ÉBÀx AmùvÀæYÓ$ Àº_x0012_Òt Àz&amp;#é¢À_x0010_`_x000B_1çÀ&gt;ÐzÍhÑÀèhÙwÛfÀb¸ªd°À_x000F_Üé%·ÀBq³{ÃÀæÎ:U=¤ÀÇësveîÀ_x0019_i_GÝ_x001A_À__x0010_-ÇÊÀ¢_x000B_ë_x0001_¢ÀSûÐ¾_x001C_|Àá2°å"Àá_x0002_$ßh,À¼öI_x001B_·DÀ_x0003__x0004_u(¹8/À_x0014_6æ¥5À_x000F_ç7*õÀ!÷_x001C_b¸Àð6¬UåÀ_x0003_ÜþÓ/_x0007_ÀÎxt37$ÀÜ_x0001_ÑÂÖÀ|}¥è -À_x000C_&amp;;å:ÀÉÜAåÊÀæ.òÀ,=(ýÕÀø@ùª·	À©ÿX¿wÀ_x001B_ÞênÖÀÞÃbdúÀ¥`_x000E_Eî4À¶RàïÀ¾ÐàI¥9À"?Ê¼|LÀ._x0006_üÌÀ_x0002_î_x0018_ÕÀí­`êÀ_x0018_®_x001D_MfÀÄúi_x0016_Àc°Ã&lt;ÀG9m_x001A_lÀý`_x000B_jÒÓÀø_x001E_D5yÀÉ_x0008__x000D_q_x001C_lÀ_x0004_	k·_x0001__x0002_·§Àv®Üã_x0008_Àõ·aû±Àr;á®¶À®!Xz9ÀV¸í_x0006_ÀÅñ°K&lt;À_x0001_&gt;ÂÅ_x001B_Àç_x001D_Ù¤_x000F_ ÀêB[åÀ&amp;S/*¨¡À 7MÞÀ_x0006_×(_x0012_´ÉÀåã£À_x0014_pRÿ|À$Fs_x0006_+ÀRqÍJ"ÀäýFJéSÀf_x000C_PèIîÀ±êÂ¶_½ÀdbyîPÀ]²Ê3CÞÀ¢÷é_x0005_¢¯À_x000B_#ÊÜVÀ ¢»ù7À0!d\ÀÍÕ8É=À)¿¢Èù)À:ªâåÕËÀïO;÷åúÀëz_x0008_ý±Àòâ|&gt;¥À_x0002_	õöà?C.À"Ü#FëÀÜ82¡IÀBÒàG_x0011_ÀI/éÇ­Àq9bYÍrÀêYz´ÏfÀØnÒþ3%À_x0010_óOmãYÀ_x0007_rì´À_x0012__x0008__x001B_HíEÀ6¾FoåÀAðÕ_x0019_b«À_x0003_æ¿É¿À[L7À-õøÇÀt_x0004__x0001_¿×ÀnhÑ_x0002_mÀ¬_x001A_ µÞýÀsAY¯_x0005_gÀ÷¹÷£GÀÙQ_x000D_µÀ8I½QÅÀ'Dþ_x001F_&lt;ÅÀÀÞ_x0017__x0006_òÀ_x0018_gýqeÀÍòÓßÂÔ¨Àp(7_x001B_líÀ_x0010__x000E_,~Àâ_x001C_uü;tÀdve-izÀz_x001E_®_x001B__x0001__x0005_(ÆÀ&lt;²Ë§À_x001E_¾ÜAYùÀiÓq_x0001__x0015_ À°hhôcÀ_x000D_Ç a_x001B_ÉÀ_x0014_æxK5¬Àº:íË_x000F_ÀÌ0r	Î*À_a4	Ày?"85ùÀ?:g-ÿEÀ_x0015__x001A_¸_x000D_æÀöÅ·_x0010_.À-°Kª*"Àð_x0002_1ºRÀðn_x0017_ó/Ày_x0003_m[ÀÓ_x0013_¿@_x000F_hÀÐ_x0015_cµô_x001E_À4_x0006_gýÀOTà¯À_x0004__x0003_²ææpÀl_x0014_üàN&lt;ÀUèÚ*¹Ô¢À!qv_x000D_À?|Õ!À(_x000F_õ_ôÀ¨ý_x0005_¼;7À_x0014_àJÕ_x000D_À_x0018_sõèÀÊ_x0001_y¤¼rÀ_x0005__x0007__x001A_²ùG%_x0001_ÀjßE½À³_Ç_x001E_þÀ_x000C_v^nùÂÀG_x000C_Üç_x0015__x0008_ À»_x001C_K¸À=_x000F_X~À&amp;¸å=ú~À¾»_x001D_"PÀØÊ_x0014_Ã.¯ÀXÓå_x0003_eeÀ¨ÙR:=ÀÆ_x000C_m´'Àà³_x0012_'(.À'{.`JÀ§_x0004_ù¢ÀÐÐûC½ëÀ"¿¥eãÛÀÀ_x0011_Q_x0003_±EÀ²ô_x001C_&gt;%Àrà!_x0005__x0017_øÀ*_x001A__3ñàÀý-RhFGÀJ_x000C__x0003_Ù_x0003_ÀX`_x0001_T`ÓÀâ?ºI_x0013__x0002_À_x0007_S«£bÀ#_x0005_÷ÈÀÀò_x0016_Bìß7À_x001B__x0006_ÚæHÀ¶}«°_x0008_ÀèÄ6£_x0003__x0004_°ÛÀ¢[î_x0015__x001A_ÀöIÉ@¡jÀ_x0001_wé_x000C_ÎÀ÷kûIÀä-Á_x0011_óÀ"_x0006_Z~Àt_x001F__x0005_z¿µ£ÀXxà[[UÀ_x001F__x0005_.ÀiÐO&amp;À¥_x0003_BµËpÀÚ«K]ÊôÀ®ï_x000B_ÎpÀ4_x001A_*B À?0nàÀÂI_x0003_&lt;À_x0010_ðÆ±èÀ(êx_x001A_«À_x0016_eÖEÀ"ëå~À§]¯»ïÀg`^±1sÀ`ýå¹¹áÀz«@½qcÀÖ(CM_x0002_³Àvzu.À±³b@BÀ6!Ã©ÖÀ4¿ã&lt;ËÀi??iEÀ_x0002_¯¾ìC¢À_x0001__x0002_ô2óf\ÀiÄÂÀ6åZ_x0002__x001F_&amp;À_x0007_ê0±úÀ¬ÙO|tiÀJ_x0012__x0008_ÝnÀI_x0004_ÿÀ`ÁK4³ÀCäÁ_x0015_¸0À^¼_x0001_­·_x0012_À_x001B__x0010_(üEÀ7_x001B_{_x000D_J_x001A_ÀJ'uÆKÀbÅ_x0008__x001A_'¡Àù»Û8À×:ã¸g"ÀÃJr,VQÀ@Y}ÜÐÀ&gt;_x001F_ræêÀ±_x0002_w}¤¼ÀÞ_x0005_üô@èÀv2¢gÀý &gt;	JÀ§_x000E_Þ¨_x0001_Àf_x0007_mLæ¤ÀT"ëÀ_x0018_Káô¶&amp; ÀÁßNûÏÀ²8qøõÀ_x000E__x0013_½_x0013_ÃÀNH6s÷!À*Æn_x0002__x0001__x0002_·_x0019_ÀK_x0011__x0012_¶Ï3ÀÑæ_x0016_¢ÀâïbäÚÛÀÀ^~eØºÀ­Hé_x0013_ËÀ_x0002_^ÞËÀ/[T½_x001C_NÀ òôÝ¤À¦_x0003_*ëqÀñÇ§5£À+ìK_x000E_7ÀßSUì_x0004_BÀ_x0006_\×_x0013_û[À³Ò²gßlÀ_x0001__x001E_j¼±ªÀ_x0014_]× è¶ÀeÓ"¹)KÀxû?¡À_x001E_6_x001F__x001B_Àþ#_x0005_Íµo À&lt;:²¾jÍÀìÍ[Ô¶ÀLÜ$_x001D_),Àz09Ã5µÀìDö/ÈªÀÅlWÛÕÀ_x0016_7Â_x0015_sÖÀ_x0002_$e^ó%À^¹SiÞÀx_x0017_%_x000D_TOÀmÂº5À_x0005__x0007_Ï%µTàðÀ DØî9ä¢ÀÙg°mQÀgJìÍÀ°YbÊÃxÀ° ã%@À&amp;pùÀ_x0001_÷Àl_x000D_÷Gû£¨À÷Ù;ª_x0002_ÀM_x0006_;ÁjÀ/_x001A_,_x0004__x001C_\¡Àí$Ùï°ÀØîè_x0012_´êÀäZlG_x000C_}ÀjFï!_x0005_ÀèaêOÀÜ¥TS¹/À^úÕeLÝÀ)PÈ%Îk Àw_x0014_ê&amp;_ÔÀ.ºQ3¸¨À@9_x001E_$`ÀNa_x0016__x0002_öXÀe}Õ_x0006_ÀÿÅ__x0003_%À_x000B_¶02¡_x0007_ÀqÑõçÀÂ_x001B_G³_x0011_Àd¬tÀ_x001E__x0016_s$HnÀ?SE_x001B_j ÀÄAi_x0001__x0003_á_x001F_À¨2_x0017_ÌBÀ-µ¹ï_x001F_ÐÀJ_x000C_aï~jÀ2mì+À%úéøÀà÷#â,T¤ÀÅ`±&amp;!èÀb'_x0019_±éAÀÚ_x0016_¢¿ÀV_÷FÀZøWÿ_x000B_xÀ](-Rþ.À@ª&gt;_x0005_£ÀqÁÜæ°À5åÂ_x0004_BÀrÈø±/_x0004_¡Àm=_x0002_íhóÀlÖè³h'À¯S;ç`À·õ_x001D__x0012_Ü?¢ÀS{èÄ_x001A_Àzá_x0015_í*ìÀF®ùÀ`rË×^ÝÀ_x0018_¯Nç¯_x0004_ÀðNYc¡£ÀE[ÊøzÀè´_x001E_q}Àêz+º~[À²_x000F__x0015_Fï¡À¡*_x0008_aÀ_x0003__x0006__x0005_¡_x0015_n2TÀZ_x0016_82´_x0006_À_x0006_\Ö+}@Àíµjí À¶í_x001E_BÀ+Õ_x001A_eZÀÊË2)¥Àð_x001E_G«ØÀ²ÄÑ8_x0013_:Àôì'W_x001A_ÀXZ¤u_x0015_ ÀÆÝ_x0011_×ÛµÀ¶4X_x0006_¤À_x0017_¤CÖeÅÀ£nwXÏÀç_x0002_ñ)_x001D_nÀ_x000C_&lt;XÖÌÀÚÝ%ÒO9ÀÝJ6 [JÀH	&gt;ÏAÀ0ìOv±ÀÁ'A¹_x0004_jÀ&lt;=Ã°ÀF_x0015_ãZ¢À¶ÓÌ&amp;(À_x0016_TS¶À{Ü¸Â:YÀ!Tþ_x0001_ÉÀ_x0016__x000D_5]'éÀ]_x0015_îs=0Ài _x0014_O.ÀóQÓ_x0002__x0007_X1ÀÀ1=_x0015_ÿÀ)5{5¤À0RzÕ¦½À_x0017_ï¹daÅÀàê¶ÞÈ¸À±óêûÀ_x0001_÷½EÀ¾ÄB#×¶Àc¢r,ÀZùôìiéÀÁ_x0002_q±ÀÀ8²1¥_x0003_¹À\·ÞÖû2ÀD2êåÐ_x0005_Àîñ/ôò÷ÀÇéÁ{§À¤Õ¬_x0013_=Àýj_x0016_¡À_x0019_­ý¯*À_x0002_îMn½dÀº}_x0006_ÿ_x0002_&gt;À;r§0Ç}ÀfòÀ+]£ÀïS«£R9©À_x0002_y¿å}À&gt;ø¿áFÀÂRíàqÀÍÁ±À_x0004_«p=ÀË_x0016_yÄ_x001D_f ÀûO_x0003_ÿ¾|À_x0004__x0005_uRHõÖËÀFÞÿ±ÔÀ._x0011_DùÆ`À'#_x001F_ _x000F_ÚÀ(_x0001_ . 3ÀI»gkÂAÀ_x0007__x001F__x0006__x0010_í²ÀÓxè0Ê¤À¾µløÃãÀÝ1±t£À_x0013_:©¶+s¢À)Å.ä½Àõ¶æjHÀpÕù¦Ô©À«k³_x001B_ ýÀÌ_x0014_§_x001E_=OÀ_x0007_ _x0018_8À_x0018_·×d}ÀÜ«V+GÀãÃ¹K_x0007__x0017_À|·×­,ÀÄ+åø_x0002_¸ÀjA8_x000B_ç1À~*ò(H	¢ÀÂ&gt;'¶-À_x000E_`_x000E_¶Y(À_x0014_°-¬ÆÀò&lt;_x000D_þí¦À"È_x0003_uyÀXËäìØ¢À&lt;"µs´gÀ_x0008__x0018_¬ô_x0002__x0003_¶^Àâý}/-_x001B_À:_x000B_Ñø_x001B_Àvaêp+	À"lxaKÉÀ=ì_x000B_¶ÁÀNlÀ__x0008_§À=C1¿³À.î®µ_x001D_ÀËCö©/³Àá? d"À$s]eÀ_x001B_ó RÀN¶_x0006_&amp;_x0008__x0017_À&amp;Êï;ÁÀ_x000B_. P"cÀë_x000E_VßVÀvh3hAÀ²s¥pQ ÀÒ_x0004_ÀbÀ _x0005_I¦MqÀhÒ58áÀ_x0001_d4h_x0006_Àç(_x0016_w_x001F_ÀEÍpäÊûÀQ_x0008_ßÖ@¦¢Àg_x001E_%Zl;À)ÑÑòÄîÀÁÖNª&lt;ÀÂ_x001C_¢KäUÀ&lt;Ï_x0001_SÀ:_x0015_N¯À_x0001__x0002_díÏFMÀ_x0018_¦_x0006_ôÀoî956fÀØj¬5ÞÛÀðÓ1_x0003_È7ÀÂÂ¨_x001E_wÀo\¯Üà(ÀÉÔ¢ñÀ%n¿YÝ+Àp=ºÿ¡kÀ~}gØ¬ýÀ®$üÐbbÀÃ4"ÇÀ½À`Q_x0011_¯N¡ÀU³w[ÛÀxkLRÙkÀ©Óe_x0014_|ÀzMO gÀ¼_´,ÞrÀÎ'þ)\ÒÀÜuÉfþ_x001F_À_x0016_)3É¦EÀC1Q7À_x001A_ZÝ)À_x000C_k6òÀ_x0018_* öÀ÷ÖÄ©WÀîö3/·îÀÃã0 Ï7¡À¯ÌLú¢ÀÁ_x000D__x0014_ó_À¢,_x0001__x0006_!&lt;ÀÆRôMÀfJÝÚ¾7À?	ðC_x0007_ÈÀ¿xº_x0007_×ÀyÓìýÒÀ-ßÇº\)ÀV_x0003_¤ö*¡Àê(8ºÌÀ_x0012__x0019_ÃL@hÀhÚFï;vÀpÃ"~èUÀ_x000B_l·UÙ¬Àè4û)ç9À&gt;FÂÑ~À/®_x000B_¡áÀ_x001D_BB9É+À2Å_ÒçÀ_x0002_÷ï¿¯_x0007_ÀÆ¨)	_x001F_ÀùNb ø¦Àv*oj ëÀ_x0004_¾.XÑ_x000D_Às:÷KÀ;"å­ÅÀ_x0005_N}ÙÁÀÆ_x001B_×WÏÀöý½_x0007_À-Ìþ_x0006_tÀ{µî¤SÀ_x0007_[ô_x0013__x0014_À_x000D_»_x000C__x0003_úÀ_x0001__x0003_V`(G_x000E_bÀ5_x0001_J¾Ö¢À_x0010_;~p{O ÀHDÙ®cÀ*Ï	_x000D_HTÀu¯{h:&gt;Àð¦z¦ÀµÀxÿÎ ÀÁ`_x000C_-GÀËÆÉñcÀ_x0001_ØCoBõÀ´_x0015__x0002_¦©À.»k)MÿÀª·ç3«=À{nä¸\Àh,gö5_x0015_À=õT_x0015_÷eÀ Ý_x0005_v_x001F_Àtõ2©ÔÀÔx8_x0014__x000D_ÀÖQ!ý¼À\X©=H¶Àþ×d9ßÝ­Àb¥7^µ-ÀlèV&gt;!Àìôá¸ÛÀ¸òv[íìÀÞÇªÉ_x0004_¹À´*÷"ÆÀvN_x0017_À*M"îºùÀ_x0004_p\+_x0005__x0006_8Àò­_x0015_DÀ:ÔCí«éÀ_x001B__x0004_ÓòïÀ^cñw«þÀ§Åíª?À¤[Pí?_x0014_À/©³;p_x0007_ÀþOé_x0017_e)À_x0002_Ä&amp;ÓaGÀº¾ò{ÀEêM_x0007_è^À_x000D__x0001_uSÀôSB[¾ÀIû_x001C_¡/À_x000C_Ü-_x000C_®Àx£&gt;ÑÝ;À§4ºxÕÀ9g¢zµlÀf8ÍÞÒ_x0010_¡À_x001E_$A¶×ÀÜ-èX|FÀf*ç_x0003__x0017_À_x0005_K§îÄ|À¹è±ØÀ_x0007_Æº_x0001_ÀáQ«_x0018_õMÀtýð_þÀ_x000B_ÏªØÀP_x001D__x0007_×8gÀ_x000E_§_x000D_6,mÀOÀûN_x001A_h À_x0001__x0006_*)0_x0011_ÖÀÜ×!	|À_x000F_¶àÖJÀI^jãHÀØþÍ±pÀ²ZV^¿óÀØ_x001B_re&lt;©ÀÅU]¯Àþ£N4bÀ½9íÀ$OìAÀ&amp;ìòùÀ_x0002_LÎÁÀê^_x001F_/_x0002_(À_x0012_	Où_x000D__x001E_ÀÜÀ_x0002_î&gt;À,ÑñDU}À_x001A_Ó*òXÀ.¹YFâ_x0010_À3_x0003_cB_x0017_ÀÜ.ñQd&gt;À_x0007_=sÃÏÑÀ!_x0017_[¤ÔÀ_x0015__x0005__x001F_]?ÀA_x0005_+»ØùÀtd¹i2ìÀ_x001E_ÝæáÛÀ®ÎáoÀèÊ3¾ßÀ_x0004_Y2?hÀ©iÃ@fTÀpºú¥_x0004__x0005_UÀ&lt;®A_x0012_!À2f,TµÀ¶')_x000B_ikÀ´´_x0012_ÍUÀj_x0001_[y¿öÀ_x0016__x0007_ú)%ÀÄª_x0017_ªþÀäqâÞ(À½-Ù_x0018_(©ÀP_x001C_¤Ä{ìÀ_x0007_³DWMÀ8_x0019_²2_x001A_ïÀðÆ'0PJÀx_x0018_»9_x0014_ÀÆf³z_x0003_NÀú²r¤¿TÀn*|Z_x0006__x0004_À@°_x0006_Æ¬ÀÛ7ÄIÅÀ$¢ìÝ_x001F_ÀÄ;§4©dÀþ¼_x0012_DÀ_x0015_ñFÝØÀ2å_x000E__x0002_lÅÀe_x0004_ìoÆÀy_x0013__x001D_ÖìÀþ&gt;¢ãAÀ(Ç';Î@Àh-_x0010_,Ó`À_x0013_,_x000F_.b_x0013_À_x0003_Ô`_x0019_dµÀ_x0001__x0003__x0011_	Ë&gt;4-Ài¡Q¶_x0008_®À@_x0003_8­æÀÝSÊ¯5+À ZRÈçÌÀWæ!^Ç'Àg?ÃôAÀ¯MÐÀ_x001F_°òÈÀðXM;À_x0004_üÖ£1SuÀÆVbVHÀGl½ãÐÄÀÕòËãÀ8±"÷íÀ7Hµi. À "Nh@ÀßótjÀÈÝ³èéÇÀ¤ô|ø3ÀM_x0014_`ÆÀæ¤k*_x001E_ÀüàèÎ]dÀBüá¡+¾À@_x001F_ù³É_x0006_ÀÛ_x001E_HYdÀª¸ïªÀvxM/¡À9ªÓ_x000F_0ÂÀÒá[ÆýÀaA_x0002_±öTÀø\ê_x0006__x0008_Ç_x0008_À¦³_x0015_½_x0007_bÀ_x0008_&amp;´ÃÀº(ª_x001B_fÀn_x0007_3!_x0003__x0018_À_x0004_Ìqf&amp;yÀ\Ï·_x0007_¼!À-oSÆÀÚÔx©l$ÀèE_x000D_ò]ÕÀÐH¨7Àm4V§ÀRµøÝ°_x001B_À¤8VÌþÀN_x001C_±ÓÀ³_x001E__x0007_t|ÀÕ£0ÉÍ©À!,G@ýÀTì:rÙ_x0001_À~_x0015__x0002_Ôo[À~ìr&amp;â	À$§{æÀ.OYÀàÝ¢MÀµgjGå	ÀÊïôWÀ7m_x001E__x0017_E_x000C_Àð_x0018_º_x000D_gOÀq·_x000D_G£¡ÀCSûÙKÀ ßU_x001A_ ~À©Xø_x0005_»§À_x0001__x0002_:t§_x0016_lÙÀ)¶j_x001E_IÀ8·&amp;_x0003__x000B_ÃÀhg¬_x0003_£Àì&amp;À¸yÝÀ_x001B_høÚÀîvN~§À&gt;íê_x0008_?JÀü_x001F_"Q/ÀS_x0018_Ý ÑÀ¯pØßGÀµ_x000B_n_x0016_èÀ*MeôÌÀÓ_x0006_(N_x0010_úÀR_*ë_x000F_À6ë|RÀ,_x001D_Eî-_x0008_Àî^àxáÀÊIô ÀÒ¾?lþ´Àâ#2jÝQÀhIÛ¡È_x000B_¦Àï_x0013_*=D¤ÀÎØª»-­ÀjïEY^À&amp;ÙUN_x000B_ÀÆ3ÔÇ§ÀÉ_x001C_JsÀYó_x001E_o(¢Àn|_x001A_O«é¡À*!½8_x0007_ÃÀ_x0008_Æ£_x0001__x0004_Ç_x0015_Àd2_x0004_\BWÀz'Mña4Àt	)ô!rÀª±hÍ@À_x0003_G_x000D_[úKÀ¾(_x0003_ØÓ4À_x0007_Þ	tÀV&amp;i4ÇÀ&gt;qás À½ù±FÂÐÀã(#ÏJ_x0007_Àê¼yY(ÏÀô¬ñ}ÈzÀ\uÿÃ_x0019_À¤ô_x0011_Ò.Àgbr_x0003_1ÀÚcuèvÀéz&lt;À½ñ§_x0004_yÀlZ¿É¾ÊÀX_x001E_Ì]úÀþé/¹àÀphá_x0017_ôZÀõdâ_x0016_8Àà53EKãÀºd_x0008_Ô¯üÀÌþ2ë©`ÀüWa_x0002_äÀ_x0004__x001C_Ðë&lt;ÀWË~]ÏÀ[)µi/À_x0003__x0006_jï_x0005_§_x0015_ÀÔäNX¬TÀ[¨±ÒDÀ _x0002_³ì_x0005_~Àz¿³#ayÀ´±ývÀe_x000E_c^	XÀü4._x000D_Ò_x000B_Àµ5ÜTáÀó,h&lt;U²ÀÚCû_x0003_¶óÀ&amp;¼dRÞÕÀ_x0018_ï_x001F_6Àltây_x0001_À_x0008_Q2®µxÀ2»&gt;¤óÀ_x0014_¸m*gPÀòs¢A¡À¦´$&lt;ÀH_x0017_ç_x0011__x0013_ðÀÛ_x000E_âóD À&lt;òHªwÀ.;ÿRçÀ_x0004__x0005_$Úï1À\_x0008_°"_x0012_Àå±ñOÀ,=T;J_x0008_Àõ¼%-8ÀPâx¨LòÀ*2#_x001F_#À_x0010_)£ÌQwÀö&lt;LÝ_x0001__x0003_´ì¥ÀûLi®¿qÀH_x000B_5Û_x0011_Àv7_x0006_G¦ÀÀ)õë_x0003_ÀÄSåÍS¡Ào_x000E__x0002__x0018_þYÀ_x0016_¸_x000E__x0010_¼´À&lt;IºìdSÀå¦§zéäÀÀÆ¬õ²¼À¦pW.èòÀ!5ðÜáÀ«Ï,N§Àðs ÔMÀ,õ½,Àç&amp;T .À"ÁÕ{Àþ_x001E_¾ÃºßÀý%Ô#tPÀQ«8ªÀiJ`2ÀLGåaÎÀÕÆÒMk_x0011_ÀÜApeÀµc ·À_x001C__x000E__x0001_àÀÀf	_x0017__x001C_À*^À4&gt;_x001C_ÀÇÏ~!²9ÀÚUmW¸Àià¿J){À_x0002__x0003_Ä_x000C_á¢ÀQl*ÈÀ_x0014_EA ÀGm¶×_x001C_ÀÜVõí²3À_x000E_À¬á©¯À½_x0010_ñ À[{)ÌÀ±y¹¸Às0WuÀªæ~Á(ÀC2$ö?hÀÄD¯¿`À¨ËôªPÕÀT®ë÷®nÀªs,¸Àwßóç?Àp_x0008__x0004__x000D_ÿ:Àª´§3_x001C_$Àøù_x0003_ÉëËÀp¦=sÑ_x0008_ÀÀ.&gt;¬­À__x001E_N&lt;¾TÀèv«_x001A__x0011_$À_x0006_"`ú_x0018_¶ÀÉóý¢À_x0015_Ï_x001A_OÛÒÀÚã§bËÀüPvÚqõÀzGhUr_x0019_À_x001E_%WD`ùÀà_x0001_ñ_x0001__x0001__x0002_Á_x0010_ À£_x001C_æ_x0001_\À6#¼_x0012_"SÀÆíëAÁÀ/ÉØ0À"éWiTÎpÀÜ ð6ÿ_x0013_Àº_x001E_o/_x0003_À®ÌÚÆK_x0001_|ÀS_x0005_ú_x0013_ïy¢À_x000C__x0007_á½-À¾õßÀ½éÀ_x0013_%ç&lt;ÀI'_x0005_ã_x000F_ÀÀùnÅböÀVPG_tÀð_x0012_°v_x000F_À_x0006_ÙÊD_x0006_ À¨tNØÀóSS_x0019__x001A_/ À_x0018_Ç£)Ô	ÀJè_x0002_Ì_x0004_ÀR_x001F_æ§lQÀ;º±ô©ÀÆð_x001A_{À|	tªÀ?¼KxYÀ5äÖ}áÀHOÄ¿QßÀv_x0014_d0x?À»Y­¾Î£ÀX«9ö_x000C_IÀ_x0002__x0007_qó_x0012_V,}ÀÅ2$ÊëÀÔ.°gÀç_x0004_ü_x0003__x0010_Àä»Êá=®Àv(V ÿÀMfºh©À2±ñl'À6_x0001__x000B_ÆÀ9_x0005_Fõ»nÀxÂ_x0005_`6xÀÁ£¹òÊ5À_x001A_Ø$ÿÿÀOJ_x0016_jOÛÀ_x001D_è»=À°ú~ÕÓõÀlêÆ_x0015__x0003_À*ç_x0012_ïÈÀF_x001D_gx&amp;ÀÇo(%ËhÀá=µp^½ÀHA*ü#²À¾¬Á;_x001F_À¦6_x0008_c4Àö_x0006_x¦ô¡ÀxH/#»ÀÝ:íw ÀmåÆ_x001B_kÀx·Hä_x000D_½Àþò_x001A_8ÀcWÀ_x0016_À­h"_x0004__x0005_PRÀÁß`Á7ÀÔ_x0001_ç4§À7á_x0002_|_x0008_õÀ_x000E_ºì µÀÓ6U1_x001D_ÙÀ_x0018_Á_x0018_c´À_x000E_ÖßÀ_x0003_þ:ö[ÀÅè&gt;ìÀ_~_x000F_­ÀÖÂÿE-Àr^¹Ð¦À½ËüÅ`À)×$[±ñÀ¡ç¬fíÀ{_x001B_dûê¼Àqâ?_x0010__x0012_À_x0011__x0005__x000C_¦ÎÀl,]Ê_x0006_¥À_x001D_Gc_x0015_6SÀX{9/&lt;ïÀ0ê¬_·rÀL|_x0002_(ÏC¤ÀøÈ_x001B_mHm¤À0~Áã¢#@_x0018_°»»ºmÀ°Ú³}@ü[ÚÎ_x0002__x0005_¤@`¤_x000F_§Mí¢ÀhÉÛ`D9¦Ààmö¥úÀ_x0002__x0005_°8í_x0004_¹ÏÀ_x000C_Az_x0017_ï´À_x0017_^A¢ø@Àj_x0007_÷_x0015_öc@ ¡y@ N^#Û·@8úÈ·%Ú£À_x0002_Û_x0002_ªß_x0001_@`c_x0016_bãýÀp­(Æ¤ÀÐ#@¹®À@yPËz@(¨8åbD¡À mÆ0"t@ ûNðY³°À=â_x0007_K_x0012_¢Àp'_x0010_¾¡U@  U_x0012_qÀÔB}gT{À¤p_x0003_ñå_x000C_¢À¸·è2G`À_x0002_s%u_x001A_«g@0=J_x0017_}À_x0008_¹s_x0010_ÞÀðF__x0004_ÀÀ_x001C_Þ%_x001B_°À((bë|J£ÀÀWBÆò{À`ÉîÇ±_{@Ä¿XßªÀMÆ2·PÀ_x0004__x000C_[_x0018__x0001__x0003_wß¤À_x0018__x0002_&amp;~t1@ÐGÝód¯Àð_x0010_0IÐ§@8mÂÌS¦@_x0001_z9_x001B_Ã©À´¢1_x0001_x¤ÀX_x0016_`M_x0017_7@¤è+«¡À Ë07_x001E_£À(îÑ_x000B_2À@Ù¥Á]@ìÑ_x001C_7Ë£À¸ø§fa¡@õòîÄ:´À5G_x0013_¬ûqÀ6W_x001A_Xâ³ÀwYpLù¤À8|å@ØÀ¼*é_x0010_[Àð6Þ_x000F__x0006_À_x0001_¤¸N_x001A__x0007_©Àÿó_x000E_àÀ@ÄI0I7m@`{òÛ¯@Æ¥_x0019_oÀÀU_x001E__x0002__x001C_¯À (BÆÏh@`{E5_x000C_,@ÀbÅ&lt;eZyÀÐ1^)Àg£ÀÐ]_x0001_Â_x001D_T@_x0002__x0003_0r&gt;üÀàì1$kXÀè¶_x001B_Ô¸Àp½Æ3¡ÀxØx_x0015_Ö ÀB¢WÚ°ÀÌZþS_x0001_¤À_x0018_c_x0006_öK)@Ä.Ò«è¢À«÷»Y÷ZÀ ²p_x0015_M¤Àþ-_x001B_Ê @Öã_x001C_pB@¨¯É^¾EÀ_d_x0016_¿7+ºÀØ²¥à	_x000C_@0àJ}º$ÀÄ'Åã_x0017_ÿ À¨åáï_x0006_Ç Ààã8°¦À@ï-'@Àô_x0013_[_x001E_Á¯£À@Á_x0002__x0016_n}ÀpÌNÀñÍ¬¶Å¡@&lt;_x0017_iX@_x0002__x0015_yëT5À¤ÙÆ½_x0011_y®ÀÐH_x0018_-Æ´@*v³C1à°ÀX¾¿ü0?ª@Àìþå_x0005__x000C_E¿m@@_x000D__x0005_·¯_x000B_b@ÀsíîÉ_x0015_À.8F{Z@_x0003_øh³À`ö²á¤û~À¼ÇÊÝà§@_x0008_ (x_x000E_£Àp_@ìÀ¨f_x000C_ýè_x0003_@8°ò_x0016_øÍ@(ýÏdäÀ`£¢_x000F_'@ô_x0015_Qc5ã¬ÀÈ`:!ÜÓÀ0ZbS´Ààö	 _x0003_¹@p_x0001_]Õ£ÀÀø¥_x0018__x0002_q@P_x0004__x0008_Û_x000D_2À_x0005_¤Ô_x001D_íéÀ`_x001B_èÀ_x0007_à¶À_x0018_æåY²ÂªÀð_x0006_ûJäç¤ÀeQ_x000E_W@ :¼59úv@_x0010_4Ã¤òJ@3±ºDG·Àxì~-¥ÀX¨tÀa·pQ@,dµâÜp§À_x0002__x0008_T_x0006_óåÀü±ÀMk_x0001_d]@*UÙ*ö²Àt·³zø¡À]õl]=_x0007_¶ÀóüÃ»Àø_x0001_È¤_x001E_ýÀÈÌ(¸ÐÀèâ\_x0005_-@_x0002_)d_x001A_Ëx@ ;w_x0007_lÀ0	R°ÀàS	8jÍ@,_x001D_q_x0013__x001B_Q¤À_x0018_gð+_x000B_Ú«ÀÌu_x001C_é_x001F_r³À|aëÎõ°Àtò_x0016__x0013_³_x0014_¡ÀèHáNï]@r+yä±TÀ¼*QÕÕ)³À(ê_x0012_Ü0@08,`r_x0008_ÀH¾ãö½ù¢À_x0002_tH&amp;_x0013_6h@í_x001A__x0018_ò£³ÀXOÔl*4²@&gt;Ö7_x0006_YÀäßÍ_x001B_èf@hjk)ýa@ÐHó_x0004__x0003_k£@`E«_x0002__x0003_0¨®@^AêHänÀ_x0002_bHØµÆqÀ -t_x000B__x0017_yÀ_x0002_"_x0016__x0005_²®y@h`zTÿ_x000F_@@_x001F_rX¹,j@¼åjJHÞ±À_x0010_ù»½3 À4_x0016_îscß«À_x0010__x000F_Íq¤å @kWD'Ù¤À_x0010_©à¡@ð½Z_x001A_Dþ@_x001C_Ûåµ¹£ÀrH$áéÀ Aä9Å®À¸ß_x0006_-_x001C_ @®&amp;@VÄÿ±À´ï±ö ²©À_x0002__x001C_	Ü÷ÀÈ9lEÀW_x001F_~á¤@Èþ_x0001_í¥h@ °Þ_x0008__x0015_@ÀæÞ|_x0013_@(¯ÒTêÀ_x0002_{gi8Ë¼ÀüþQÕíÆ¡Àç"ÎO§¶À_x0002__x0005_´HîoUÀÜø_x0004_Û¡Ë¡@_x0002__x0003_"éí_x000E_`¦@0_x0001_ëß×Ò@ }@Rµ£ÀIîýÇ$ ÀðÝ#Àà&lt;f_x0003_íZ¦ÀÐÕ#_x0003_MÀ8¯@´dÚ0_x001B_e­ÀD¸c3_x000C_´À_x001C_ønè_x000E_§ÀX¤ô`&amp;AÀ¼þ:_x0002_µÀ(2û6øoÀtæD_x0012_í¡@°t:xÑ¿¥À_x0002_ö?_x0012_öÀàs§È¦@è_x001D_LÄÉÜ@à´@g¨@ð_x001F_mwÀÐ$¦_x000E_i@@_x000B_ü°*bfÀ0ï_x0010_ÂJ¢Àr8áfWÔºÀüÿêúØ«Àð#&lt;Bö¥À½£_x0002_cÀ_x0002_4XÊ&amp;Z@x^ë»ÀÌ}zi§@°_x000E_3_x0001__x0002_'1¢@¨jyò±_x0017_¥Àåê/CùPÀ¸_x000E_jHzQ¢À(/ØRØ@x%Ð/@Ðo_x0003_G_x0002_W@ÐÞ°º_x0001_À4IJ,Ûß±À =%_x0005_:ãÀ_x0001_¸®8_x0003_Õ'@_x0018_SR._x0016_¨À¸æwqF³@xwÒþ&gt;_x0002_À_x0008__x0003_7ØMÀX_x0003__x0018_Ú¨¸¯@ Ð¨_x0014_Ô¦À0_x0014_²&amp;¸­À6yð?Õ²ÀÐCa°£«À7ékÏ¦´ÀÀ´ qÀl@0_x001E_Ök6 À_½_x001E_ù	À)t­Àlú¨À®À&amp;}¬´T±ÀÀÞ_x0008_ØP¿®ÀPõúuÀXÐÑe×@Àð)±(_x0001_I¦@Hª¢gÀ_x0002__x0003_°¹« åÀ8	§C°G³Àâr¡E°t@^ð_x0003__x0001_@³²À_x0002__x0018_\÷éñ_@ p_x001B_&gt;_]@H¿M{°ÀÈ1AqþÀÊõ_x0019_Ò _x001D_³À0ÿ"ñe-ÀPeÁ	¬-À0Y_x001E_]¨©À`Úl_x000D_Çj°ÀðTeJ@ø_x0016_6T§zÀÕÈ"_x0014__x0003_Á·ÀÀkó_x001D_@_x0004_êbä'µÀäiÈþ_x001C_¸ @`_x0018_çÍn ÀÐµ¹£_x001D_TÀÀÌÃÃb@ ­¢Áp@_x0002__x000D_n!hÀ_x0002_iê_x0019_@@_x0019__x0005_ÄÑüh@¼ÈzÙ(Æ§ÀGZvÀ@h9® Ú[À_x0007__x0005_ñø@M¶Àà3-¸äÀ&lt;_x0001__x0002_ÅZd@ÈîÁWÜÀp0DC[_x000E_ ÀhQÔ_x0015_à`À"õ_x0010_d4uÀàý´"aWx@¬_x001E_ÉÊÀ@«Ê%ò_x001C_²Àáú_x0007_l_x0005_µÀ@£©á÷@_x0001_hÂ¥_x000F_"VÀ@&gt;ºï/Þ@ °ªl!aÀç&lt;ºü_x000D_·ÀTg_x000E_Ò!¢@),_x0019__x000F_e@Ð9ÒZw@¿_x001B_NCVÀè(¨2@J_x0007_©ÀÞ_x0013_²À_x0008__x0008_OúWÀ°FY@e¯À_x0013_g¨ÀàËx!ÝÀGÜz´¨ÀlÿCÒÈ-®À_x0007_F½-±ÀK_x0011_@{B´À,_x0013_½æþò¦À0Ö½ÒYÀàÖ´Óy¢À_x000C_i¥ñ_x001C_±À_x0002__x0003_è_x0016_á¯¶ÀÐêfÉïÀpõ®_x0015_.@ù²!»LµÀÐI0.!®@°vHk«À_x0002_Î½ç¨À¼÷§Ä!S£ÀìÙ¤D	$¤À¨_x001E_8áÒÿÀüï!Ào_x0001_¨Àp(®_x0016_ÃÀøó#}8©¥@èÑýhÀð`Ôr^eÀp_x0013_éâ_x0019_ôÀ@,îý¬À_x0002_ËF_x0017_*À(bðÃo_x0014_±Àðë_x001C_®þ»¡ÀØQÈ³t@ÀîC_x001D__x0005_"m@-¾¶ù_x000B_{À $3íê{À_x0010_áTkÓ§@SräD^µÀ(çOäÈä®@ÔÍí¼_x0015__x001E_¡ÀäÆÈùfÀ ûÎ_x001A_ËdÀØåîEx À\_x0001_nN_x0001__x0002__x0015_þ¡@À_x0015_"BæaÀ@º_x000E_¤sÀÂ_x0014_Ãù(³À çl_x0002_£´À K_x0001_ÌJ@¶ûË_x0007_{¢À,Q¸ß2¦@®_x001A_#¹À&lt;m:_x0001_Àc©À_x0010_Ñö¦INÀÅÂ_x001D_N\S@_x0008__x001E_»Ç_x0012_±@ðbM¾__x0015_©À_x0008_oÞÚÀÐ®Ü²ìr@S_x001C_Í$&gt;J·À_x0018_§uZ@h~òH±À_x0002_¢Î¤@¸_x000D_õI@8¹PÌäï@0_x000F_Ñ=T´Àè&gt;Èwl:¢À_x0010_Þ|¢@à÷k©:á@T¾óÜ&amp;¤@8ÏþÀXHøïê¤@ðÏåiç@`)´«ØÀû_x0004_STb¶À_x0002__x0003__x0002_ßL80MÀ_x0018__x0013_úbÿÅÀä_x0015_ç;_x0001_C¹ÀH_x0016_®ä(ñ¥À°)/_x0010_{¤À_x0015__x0008_0ª@¸©âÄÏÀÀ_x0019_Y Ïn@H_x001A_HXM1±À^w#î_x000F_¶À,\ºõ À _x0011_féÀDS÷_x0017_±,¥ÀPgI GÀVÄ´0@Pñ}a(_x0011_@_x0002_q+Î_x0008__x0002_À&lt;=×S½«ÀkG­ÀµÀ_x0002_Od$E_x001F_tÀ4ìçÑúx¦À Á_x000C_¹_x0019_À0iDK_x0018_À(÷æ81À@÷µâîiÀÈ&lt;öí_x0016_}ÀìYêô±ÀÓÄEvÉiÀ_x0008_ïïj©À|jWøê¥¢@à_x0002_C°Qz@@y_x0002_å_x0005__x0006_Á1~@xt*Ê_x0001_¿§@Lñx_x000E_ü¥@`_x000E_÷_x0016_{@ép"_x001A_H@Ôzõõ^²¦ÀP`	3ö_x001F_@_x0019__x001B_Ø&gt;ät@ .cÖ%\@0æ°#@¿@_x0005_²;"Z@°×µV«À8_x0018__x001F_aX£@ènxÒ/ÀHìL+lËÀÀ_x0003__x0003_é`©@hòòØØ²À|n_x0004_A´8£À0/_x0003_já@XhG_x001A_V¸¬À`_x001C_»ß|@°U"5|©À_x0005__x000F__x0011_©B@¨õ4þî¨À_x0005__âbÙÀqÀt¨_x0002_@ð9_x0005_yqÀ`je_x001B_}@¸!õzû_x0019_@èbS®	@´¸[n©À@ Å¸r8{@_x0001__x0002__x0001_+É[MuÀ`$_x0019_qGSÀX_x0008_(ø*QÀLî_x0001_!Z²@À²åÿû@`@ð×4ÜÀ(Zÿ¿òØ°ÀÔW9ð¢©Àè­æk¨À_x001D_SuN6ªÀh®Òo£À(ÕE¹èM¨ÀXÓì¹_°ÀÈ_x0016_ÓdúÀ@ÞÈÁ×ãxÀº`'JVÉ·À _x0017_È0_x0012_sÀDØ_x001B_¹^Ö§À_x0007_Å_x0006_JfµÀÐê^5|Àâª_x0018_hò¶À¸ò[ïÎ£ÀÀ©_x0002__x0019_o§d@Â¥wæ¨Àà·ër9p@à#ªÿ_x001B_uÀ¸8È&amp;ÀN;~)¯¸Àø&gt;¢­ºÈÀ¤ÓT¤ÀÚ1X=@Xü_x0003_k_x0001__x0002_6ÀõnxxzÀÀÿ¢çcmv@üÿ(_x0018_Ô¡Ààç+c9_x0004_­ÀÂ_x001D_¶À_x0004_©³Ð_x0003_¦«À@`Ñhò6@_x001A_«½¶IÀ¬ãWËz«À°Ú¨]ì§À¨Í_x000F__}ð°À×Ó?­M_x0016_»À8ÑlÄ®iª@Ì_x0015__x0011_ðºÿ¤À_x001F_#_x0016_L_À¤Ä_x0017_ Ñ¥@0iÝi_x001B_ÀéË¡·jÀÄ*°_x0017__x0010_¦ÀÀÙ£^d@èA"Ê//À`áÁ²_x0001_üÀ p¨À,öl³Uì¥À_x0010_Ái¯aÀ_x0001_mxC_x000D_ìd@_x000C_;;ä2T©ÀbÃG`»¸À}H¾!~±À0_x0003_ÂóÀÀ_x0007_6_x0014_qÌe@_x0001__x0003_0_x0007_ó_x0008_^l­@ì_x0018_p_x001C_.Ã¡À ÖØéº_x0017_sÀXp°7ÀV¤ÄÖ±À&lt;sÜÛI#¡@À¹×.E/ÀdÞt/Ã¤@8%µ|«_x0008_@_x0001_@Î}OÃ_x0004_À`óC&amp;ø}@_x0018_©iöÀÀâ6!¿_x000F_ªÀ É4þÍÐ¨À_x0001_µ~éf@èbbßf\@P_x0006__x000C__x0012_ÀÜ_x000F_¹öb_x0019_¦@_x0018_5%úØaÀÐÿºÆ¦@Ì[L_x0010_ÔªÀ°H_x0013_É©¦À8ÃB5À2=ùAn´Àð²§êt ¢@_x0014_Y5mX¡À_x0010_¬C&amp;X_x0002_@\öHÑ§À_x0008_î'_x001C_¼§À@UÌ±yÀè·_x0010_aÀ w__x0001__x0002_ô_@Øèâ)¢-À¨Ùq&lt;@_x0001_ÔH+Ì$^À,´_x001F_ _x0014_@_x0018_ìkÔ\i«À°¿ýWö@ÀAb_x0010_rg@ð=ë½_x0002_ÀÌíDa÷¯À¸_x001A_@òâ_x001E_À_x000C_&lt;a¼¸Ú±À¼|	/:ê¨@¨(æ_x0004_¯ã@x¼ëGuC£À,rçUÑ¥£Àp¥÷_x001E_c@_x0010_ó&amp;_x000E_UÀ_x000D_w_x000D_Ú`í¹À0ìrRÀD\ÂM¯Àì:±¤kLªÀ_x0008__x0013__x001E_eú©À¬{_x001D__x0014_Ü²ÀHG_x000E__x0001_T_x0004_ÀÚ°5å±À_x0001_-ªP@Ê:)!c@Àù=_x0013_¤~À_x0001_¥Ä§E@Ã_x0005_uÇ©%»À_x0001__x0010__x0017_MÄ_x001F_À_x0001__x0003_`ºgÁ«Ì«À kDmÀTH®%Û§@Ø ã_x0011_ùÀ¨hEÚ_x0014_ÊÀðT_x0019_%À }æªúH¢@àV¡'h@¿¨¨~^é·À@_x0016_/´§À_x0001_úÐ¡rÀ 5&amp;_x000E__x001F_À³ýN¸X@ «Ë»âÀh Ý[»@P]Qh3@¦ÀT³««_x0014_¥@_x000F_]Î}³@°W$· ÀÀTäU4v@ØBS§_x001D_mªÀ$k²gô´¡@	ëéo¨ÀPëu+úÇÀà²ï^Ør@øQèsV«@ p°_x000B__x0001_A@`!_x000F_:ÀJ_x0006__x0011_ftY¶ÀÁ2&amp;S_x0002_nÀÐ--w$?@dûà_x0003__x0005_Éù¦@_x0003_Q_x0010__x000B_«W@_x0004__x001B_$¨3«ÀX%vÉÌ¨Àä#­D¿O¡À(Y_x0002_ä~I­@ ozø_x0018_¡À ¤(}GÖÀ ?c_x0004_&amp;}@Ïp_x001E_óJ@È?r&gt;ÎM@PH_x0014_ý°À@0¢X°_x0002_}@@6·Ì_x001E_dÀ°_x0015_Xë_x0017_¤À ,$D6À0ÜìÔUÎÀ/]io&gt;À Éñ~@_x0010_'_x0012_"Ì% @ðüuÖ@¼õâ&amp;£@@§Æñ_x0016_À0_x0001_E_x000F_@@s¯räÀ0éý^¨Àð"ò(`\@_x001B__x001C_^ð¤@à%ËxÀ_x0010_µ_ÎÜ_x0012_@ÜÕK_x001E_I£ÀäË_x0006_õa§À_x0001__x0002_Àý)îJ3¡ÀÆ_x001F_W ãR¾À Ý|9Í$xÀ\:ÄQå¡ÀÈ_x0003_Õ©À_x0014__x001A_ÞV¥^¢À_x0010_^böÙ@Ô¡_x001C__x0004_g¢ÀD}%åb7¢À`n_x0013_Âë®À pèÍ~@_x0010_li]LcÀHfP_x001C_@T|.õ@¡@è ð`q À¿ÍÂ@Ì×¡9Ù_x0001_¬À`ÕÔÊÓ°À8J_x0004__x001D__x0006__x001F_°@_x0010__x0001_T@`S\&amp;ôv@/ÚÏ_x0018_l@P×Gj_x0016_@¸QªÝ°À|Ä?o÷_x000B_£Ààûµõôu@ØzUÀ0ÝEó·XÀ_x0001__x0012_ A_x0004_f@_x0007_ÎÌÞh9»À`/â1;,rÀhêYî_x0001__x0005_¨:@ð×²ÝÓJ®À0A_x0019_]Ä¯ªÀèrÏ_x001A_LÀH_x0004_¯Å¿6À_x0010_µä\¶	Àèë_x000B_H_x001F__x001F_©@3ÑPò/«ÀØKþ@_x000B_¯@ (YË=À@m0þð	¯À_x0010_~*ÄÜ_x000C_À¬_x000F_ÄÜ©À *¿;Àïï_x0006_A_¨@À=	µÀÀ_x0014_nÛ¦@_x0002__x0016_ÅúÓ_x0002_¼À_x0018_ÝR_x0011_4dÀ_x0001__x0019_FÒêù@p_x001D_¥çºÀLø ó^À_x0018_	/_x0012_ìSÀ@_x0005_òTévÀàöä_x001E_TyÀÐêá:LD@_x0018_ºæÈú Àé·O_x0015_G«Àc÷"À¨_x001E_ËK©@sn_x000F_Ö{µÀÏ±_x0003_÷Q@_x0001__x0002__x0001__x0010_EMÄ_x001E_@è_x0001_ý9Ü@ëÜÅdÀø»rÈlb@~_x000C_¸¨ÀHT_x001B_·_x0005_ä¯À_x0001_Àî_x001E_¯$C@_x0001_ø²_x001E_æ*À¨VXÇ«À_x0001_w2öúæÀ_x0001_,èã»&amp;@_x0008_6_x0013_í_x000C_]£@0T»9&lt;Àê³È¢¢_x0005_²Àð_x001D_õéÀ¼­¬¤&gt;© @ô²5*L¢Àà_x000D_Ð$_x001E_J´À&lt;_;+_x0017_À°À_x0018_þ_x0019_4j¤À +Â*_x0016_ªs@ qágÀ_x0008_ ¾8õòÀ_x0004_¬_x000B_"ty@Ì¿Ö®_x0011_¹°À¨k¯Ø_x0017_pÀDU(_x0004_&lt;l¡ÀÀó2]GÏlÀðäT³~_x0001_Àp³èckÜ§ÀP_x0006_'®ßåÀoyí_x0003__x0006__x0002_¤@à**©ò£ÀÈã3Öÿ@`ë_x0015__x0004_¾ðuÀ(®&amp;Ñtù@D¦_x0016_äS©@_x0003__x0010_KÁzÒ@xt&amp;øÉÑ@_x0010_!j_x001B_&lt;ÛÀ_x0010__x0005_jj_x0015_±À_x0003_I_x0002_énA@_x0003_Üuë1*ÀàyC_x001B_¡¢ÀÖDÉÖTÀ(Åç_x0007_Ï¦Àèm_x0004_å_x0019_+µÀñýnC­@_x0008_ÊªÖåÉÀ8á_x0005_ð_x001A_ÀPÐ_x0011_þ^(·À¾?_x001C__x0005_4Û²Àt_x001A_k_x0004_ÊÉ¹À_x0003_ö_x0014_Ì_x001E_TÀØm_x0018__x001E_¥À?¥_x0006__x0019_üõ¸À@èa_®À°í_x0011_å@P¯m¨_x0001__x001D_µÀ_x0019_1NÞ§ºÀðA§{À_x0003__x0007__x001B_É|äyÀ¸d_x000E_ªÀ</t>
  </si>
  <si>
    <t>32c024ff5d5a3400c690d57a0c95d0af_x0002__x0003_&lt;_x0001_°8S©ÀèÊ¢_x0014_Àðóy9ÀTDÇI¼ ÀuFñQ À`$n¬Ü=w@A_x000D_~º\ À_x0002_Ç_x0001_Ñ¨@áÉjÞWÀ C_x000C__x0005_ì|ÀÀ_x0003_3|){t@$Çà§PW¢À¼ß&gt;_x0004_	&gt; Àør¬ÓÔ­@_x0014__x0015__x001D_r¼¯ÀHë Q¼À u;dðÌ|ÀPäÜ_x000B_8@ÐÃ_x0003_b&lt;ÀH$ÜxÀ-£@Ò¯ê°À¨üéÓû_x0018_ÀÀÚ:ß,¤jÀìVårÞ¸À@oc=§o@_x0002_¼d¡¨u@_x0014_Ý_x000F_½À_x0002__x0015_ØknWÀ oö´À&gt;¥¨³µÀ@íõÌq@_x0002_ÿÆ%_x0001__x0003__x0013_£}À°·`&gt;D2§@´=¼ûZV£Ààÿæ.k@_x0001_â&amp;_x0016_~¤ÀÀág°c	¡ÀØP{.yã£@ÕØ¨ì¸ÀLÆ e´ë Àä\êk  ÀD´ÈªÀð¨_x0015_êxÝ¨À_x001C_é_x0017__x0008_P_x001E_«À°_x0011_S`¼_x0011_Àp¿z_x0001_é9@î_x0005_uR¡¡²ÀØï¡&amp;B¦@H_x0003_×_x0001_s{ªÀ W4³À_x0018_ò7_x001B_Ã£@p:+.§Àq÷¨jy·ÀÌw¹	èÇ¢À¸ÞÚ$@,¸_x001C__x0006_¨À@TÉ_x0004_Ø_x0005_cÀÈ»_x0002_é1¢ÀÀnÔ`øm¦À&lt;dF_8 À _x0010_Â±@lë^ÿlØ®ÀyÇúùê~¹À_x0004__x0006__x0011_(G"ÀÈÝ_x001F__x0016_½hÀdj_x001C__x0006_¤_x0005_¢À&lt;jB&amp;±À¿0_x000B_@9_x0003_µDÕ´À *r%Áw@ÀÄP³ûÀà_x0003_M_x000F_´À`aàÏÎ3{À_x0018_cÊÖ¯Ë@_x001C_\ÛmI@¢À_x0008_÷_x001B_9U@p­Ë À_x0002_pqMµ_x000C_±À_x0014_&gt;y 2x©À°_x0008_Rë{Ä@ _x0015_}ö_x0008_ÁÀ¤VEæ@8ÁãulÀÀ@! ¯Æ}Àhr_x001D_+=_x0001_­Àt2H_x000B__x0010_a¡À`»&amp;¥«°Àð¹J²ÂÀ_x0010_:M%_x0013_@`êÕî3ïÀ¨fÞöÒ*À_x0004_¨wÙ="|@ßûRÀ_x0004__x0008_sOGO@¼ôl'_x0002__x0007_íj¹ÀÐ_x001F_ØðB Àü Þ6D¶¡ÀÀ	1fÜÅw@´JGHï¬À@~­Ç*âwÀEÏðB@à_x0017_+_x0007_Pq@@Äæ(ðÀ@ÖN!NÀ_x0018_RºÕÚÀ@d_x0006___x0002_ÃÄ­À rÁ8_x0019_IÀx®Û«¥Àhá_x0010_´â_x000E_@`¦³Xx@ÆõåÅØ¡@ìm&amp;_x0019_ò_x000D_¡À@~_x0003_°Àü_x0005_­\Öî±ÀÐukBl§À_x0002_#û_x0001_âhÀ _x0019_­ì_x0011__x001B_À-§èä´GµÀà¯â_x0003__x0016_[@1_x0006_g_x0003_{@_x000C_m ô_x0004_' ÀèwýY:¥ÀÔÈ£¼}¬À_x0002_N_x0017_ë i@&lt;_x0015_§³=K¤À`_x0011__x001E__x0017_ï\±À_x0003__x0005_´R_x001D_È¡å«À¨â2û.¤À`&gt;_x0001_&lt;¸¥@0UGjå@(Jã/À _x0010_i_x0008_¨¤À_x0012_³a·ÀÀK¹_x001E__x0016_¯tÀÀÊn3µD}À`÷ge_x0006_ÀÐ"cYö_x0010_À°n(«@Øtl_x001E_°0£À t´l_x0008_Àà­\Ê_x000D_"u@z¨@_x0018__x0003_drÀ ºä[üÀX,Q¥4_x001A_£À_x001C_µ¼ÓF}Àè_x000F_&amp;zÃ@@éÊ_x0011_þ³Àü_x000F_Ý¹Õ¨¨ÀPk_x0002_0ºÀ°_x0018_´_x0004_èÀ_x0003_o"r\¶nÀH2³~m7©À_x0003_.«PAÀ@×_x0006_°VÀ è_x000C_ü8À@Á·&amp;F&gt;b@À$M¨_x0001__x0002__x000E_~eÀ_x001C_¡_x000E_v©Ü¤À é ­IÀ_x000C_@_x001D_?°ù @Ô.Æ¥@ _x0006_`l¶@ _x0015_ç§êÜ@_x0001_UvßAPÀ³õ«_x000F_WG´ÀÜ^_ô¤@ 0ÏUÖG¡À`D_x0011_T±ì­@@gÜ_x0015_Ý8oÀ`ZMªgçw@ 59	ÊsÀ\g9Ø_x0005_§@ _x000C_ùUÔ_x0003_À¨Ó¢¤´_x0013_@à"ÇG@XÈi_x001A_q¯À`×ÂéojtÀØ%é¦õF @``Þ­õæ~@&lt;ú¦àE_x0012_¡@xm_x001B_®À_x0001_á\ç@Ûª_x0014_d­À°_x001B_ëoÕ@ ¯V¥¯@+²?­ð_À_x000E_·i_x001E__x0011_î²Àxå&gt;3@j À_x0002__x0006__x0002__x0017_zÀ.À _x000E_©2@À M¯9Õ¦Àbù©AÀ_x0004__x0005_¡5Ã¬À_x000C_3_x0012_SÐP£@¾ö»Êë~¶À¸_x000B_/üÀ+BpÀü`a_x001C_ï£À_x001C_ñ9òq«¿À_x0002_}Ò´ÜuÀÄ¢LB Àn_x0001_=ì6°Àð=µÊï@_x0002_¢d_x0016_¼$LÀ °qÑ±»pÀ¡_x0001_¿«sµÀ(@iÒ#À`_x0014_.A°w@_x0002_¾vDZd]À@#âÍÜ¥ÀL_x0015_þª,¨Àô?À¡WÀx±{_x0018_@èr¤ßÆ @_x0010_LRµ ×¡ÀX7_x000B_±@4_x0003_¹_x000E_8ý¤@°çÃ?ÖQÀ_x0002_ë_x000D_4îaÀ U_x0003__x0017__x0001__x0003_¸_x000C_À_x0001_Ø_x000E_w_x0010_ªMÀ^ý|_x0019_º3°À2åçG_x001D_´À°÷|U}j²À_x0001_ Í9	Ö5ÀPfúsÁ³Àh½ëU_x0014_V@FF56£ÀD_x0012_2e_x000F_y¡À_x0010_íá_x0015_)@Bñþé ±À@ãÙV¦wÀ(_x0002_ÎÒ¤±@Pñ¤MÎÆÀÀã_x001A_v'Äc@°x_x000C_ö@|À_x0001_¹E`ésÀ_x0010_RG¦@òø%_x0016_¡ÀpJ¨à_x0010_Ñ¦@@Z|§eÀÈÕ¢Gi¯À_x0010_ùñ*_x000E_.«@ðã_x000B_|c@í68þD®ÀpýD­_x001F_ @,k#_x0016__x000B_'«ÀPÉn¿?@_x0001_IöS÷¡EÀ8#ß9 @ÈVBÄB@_x0001__x0002_xiqu{«²À@¾kmÙ_x001E_À0"_x0008_Ñ'@ø·(`²À¸àTáþÀÙ¯Ò_x0015_¥À¨_x0005_jW.ÀHàÛr_x001A_z£À8Ùæ?_x0007_C­Àà_x0011_àç®4zÀ8_x001D_ë¬ÀìGç_x0018__x0001_]©À x/;@àµDòÀc_x0002_Û!¤À_x0001_'á¦¢_x0018_@ÀP@î¾4À`j?C_x001C_£@®ÀC¿êÀ_x0001_1Æ5!ûHÀ&lt;pn_x0013_Ù¢Àh"ç}£¦À_x0001_ëâ_x001A_«»¤À_x0018_Ýl_x001B_zÀ_x0014__x0010_ô_x0010__x0019_§@X6kyÕÀø$VÙðª³À¤¬%ØÈ¬À¹h¬S¹À¸Y2ýîdÀÀM§Ñ«Àè_þ_x0001__x0006_ØÈ À°:à_x0005_¿uÀÐöL²S¿À_x001C__x0001_Q@½L¢@³_x0002_n8B»ÀàÂÛÚ@èYÅ_x0005_lÀ§9Íz¨@p©5_x001C_!_x0012_@U_x0012_²X_x0012_@_x0018_òè_x0014_§Àzê_x0002__x0012_x_x001D_°À¤h6_x001B_µÀÐ8êÐ»«@_x0003_|2ë^À4_x0018_E_x0011_¤¤¢À´&lt;Ìïð¨@4dëNóx£@ j÷_x0005_óÏ@¨ø_x0004_0o.À _x0011_×³Ü{À0êçÃûÀÒT¤þe±ÀÐ_x000D_M@Ãâ¾óú®Àp_x0005_úÿµ_x0001_@_x000C_._x0007_©ÿU¤À(ÖµÜÉ|£Àplÿó@x_x0001_IWØ¥À°)¶¿ë£¡@°"Î^ÃÓÀ_x0001__x0004_æhPÄä°À_x0018_4,G©À5RnECUÀ_x0019_ =6Àà_x001D_FH"§À 4FÑ_x000D_%ÀÑås "ñ¾ÀÔDg´_x0003_ë±ÀÀ1åÞ£À 2À.Ó4ªÀµ£ªi@`_x000C_¿AÜÀ_x0001__Ó_x0012__x001E_4DÀ_x000C_,SÌ;U¤@ ¤x_x0012_Ï¤°ÀÈg_x001C_L§ÀPuÒý}#¨À_x0018_¹¯4ÍÀð æO­ÀâÐX_x0008_Z\³À_x0001_ui4\B@±°ÕÆ7§ºÀìeG&gt;?´@_x0001_OQû_x000D_/K@_x0008_+ì»«¬@`\òõÛÒ@èÉá}ÚãÀB°+ÇÀì[Ä$%æ©À_x000C_d_x0014_µß¡@ûÔ_x0005__x0014_Ë_x000C_»À0Á_x0002__x0002__x0004_å¿»Àx]ðPê@x¶n_x001B_Lü¦ÀàfqhcÀ8ÃqâÂ@ 7é¿_x0010_@À²Ü}ôk@ð\Ë_x0017_Á`À_x0002_¬_x001B_t_x000C__x001C_!@_x0002_ÙÅALøÀ`§cöÜzÀ_x001E_×_x0004__x0015_Ü³ÀÀ ¯1§xÀdÀ_x0017_Ñ³T¢À¨Jz_x0013_»ÍÀpÌ$¯ë:À¸õ{´ª¯ÀVBPj@àè Ç@ Äð^=tÀà3¸8å_x001A_@`Ç8èå_x0011_ÀÀ_x000E__x0007_VzàsÀ_x0002_Û_x0001__x000F__x000D_²À|ßñ_x0003_6_x0012_¨ÀølÛ®g@¨Àà©_x001B_ª¦À(_x000C_¨ò{_x0014_@ mÑ¥OùÀ}^9,£À_x0017_ïò2 À_x0018_³ÎWJ@_x0004__x0006__x0008_Äy¦L @_x0004_qµ_x0016_¨_x001C_@È"Õ:W@ kä7AwÀ@1¿D¦_x0017_h@Ð_x0006_;'ÃÀá_x000C_7G_x000C_±À_x0004_²#nñ@F7­ÏÀT_x0013_µW×¾¦@Äû¦_x0010_°@pûn_x0017_¹_x000E_@°JG_x001D_@_x0004_Í0¾]@¼ªÅ,_x0001_N ÀpViW_x0015__x0011_À_x0018__x0001_Ýª7_x0015_@l/_x0011_Þ²À0_x0007_9, ©ÀÈlFÊJ@2¯=¢C^@Àþ·_óárÀÐOuÕ$_x0003_À4GÕS´«ÀBPu_x0005__x0007_²ÀØèKßj@pvårh´@({Inè_x001F_ @ð¾23¯@0_x001F_Fâ_x0002_ÄÀpºò_x0019_½È¤@ð_x001B__x0002_ñ_x0001__x0002_¾ÉÀh_x0011_f¾0¤@¤l% @_x0001_	ÕåoÐÀ¨_x0006_bÉõG@h*=¸¾Â©@'qô&gt;Ñ³Àº_æïwè°Ààù_x0010_æCÀçÉbQwÀ@zKî/À_x0001_ð_x0013_~À_x0001_D«í©=#@¸&lt;TØ±À_x0014__x000D_&lt;á@_x0001_ÑFÕ&gt;ö{@ Ö;ñ±BÀHFù]Ù@øè&lt;P_x000C_µÀ_x0008_¡B*Ò·«À_x0018_0m½À=_x0012_¸*¬@°´¾âÏÊ£À }_x0006_b_x0013_+À_x0001_t_x0008_ae/@X_x000F_h+ À_x0001_ãÒMÉJÀÜóìñð_x001B_¤À8§_x0005_ì_x001C_À(ñÙ5þý@_x0001_6ÜLyÀ_x0001_;mke|À_x0001__x0003_ØûNÝcJ@wÀr´\@P#(Æóû@ä_x0004_L'¶°À,BS"A_x0018_¨À.cÙ(PfºÀ_x000C_µÄa¤ÀÓñ[_x0004_\èµÀ°ù)ÎÛ¥@6%w§_x001B_±À 0nqÍÀ ¬Î&lt;g_x000E_À0_x0016_ªÖ_Àà_x0013_Æ0qÀXDÄóÐ_x0004_À6ñgËoÃ¾Àh¤åi_x0019_À`_x001D_ÛýÊÀ_x0008_¬z/ù@àÄ#ÁdJ@`Û_x0007_Î«_x0002_À`7Ë|=@_x0018__x0010_gÉÜ¬À_x0001_´µ@`@àWX\vÀPõ_öÞ8«ÀXk/=ã·@_x000B_sÔ/x@@oÆØØa@ü¤Øú_x0002_q À¨á×i8o¢ÀUÌü_x0004__x0005_ßø·À_x0017_SÒGo_x0004_´À_x0004_Ö(×ÕÀü(4aÕs@@ç­_x000F_wÀÜ_x001C_â´ÀÜ_x0014_µk(¯­À@ë^_x0001__x0012_!`À@ÚF$8aÀüÖ¤çX¤À Û¡&lt;·ß¬Àðß»"+¦À°Z@'PÐÀðnø]ÊÀ _x0014__x0018_ËâñÀè#_x0017_d_x0005_w À)_x0013_$ÿâ@xã_x0010_ÍÀPmà`_x0003_¡@º.4:iÏ²À$ ¾£Ð @è¸×¨£Àhô¿,É	À x&gt;Ü|q@ÀÉüx¯À8Ãn2j_x0003_Àè_x000C__x0018_}Ê¦À­)7_x001A_¡À0_x0006_9qÀ4÷Ø_x001C_¡@_x0002__x0016_ê_x0010_¶²À4¡È«t°À_x0002__x0003_û¥9_x000B_kÀ@¨¬é#À°uÒ2`TÀ&lt;ªê:HG À_x0001__x001F_Ã_x0012_¡Àí_x0002_hËÀTâWØ¬ÀP²­Í6]¡À_x0008_Çî_x001B_áø­À_x0008_kuKv¥@°¥Xf)¯À¨¸¼/28§@ØW^Ûy¼ @_x0002_§_x001D_ÚæKÀ`ÈÙ_x0007_¸À@Ô_x0008_áqÀÐoóúl­À_x0018__x001A_V_x0014__x0012_~@_x0005_±WJë @P»Ë/¢À0__x000D_Cß,¯À`_x000C_xO_x000F_À@BÞjè@_x0010_ÌæÃní«@nCo_x0001_©À@tSæ_x001F_²e@ ö*P#F@_x0008_Ý^ºh¡À0:xÐt_x0001_°À_x0002_ü_x0014_¦¼D@_ÿ_x0019_éÀÀúé_x000C__x0006__x0007__x001D_@°°õò?Ú¡ÀÜÍ:ò\ªÀÐ_x000C_w	UÀø'ò²À0ö¼D#À_x000C_½_x001E_%ÐzÀWPGõ«À_x0010__x001E__÷ÚÀ¡_x0003_;F¤À4Ô_x0004_)Ú¬À8Õ_x001D_áêá¢@ø_x001D_mÏ¸WÀHJæk}@_x0012_kÇ&gt;µÀ$¹ÉI`¨Àx_x0018_t_x001F_@Ì_#&gt;_@_x0011_Q_&amp;Ä@,¸:c¦À!ßN¶S[ÀÏÓØMÀ²Íq¨Ä¨°À_ÔÐvw ´ÀO¨_x0006__x001F_ò·ÀÀ3_x0002_¡sÀrÀ81Åcª¢À¼ëä_x000C_Å®¦ÀÀ&amp;ç¹Í·oÀh+ý_x000E_*_x0005_@ þ¨_x0019_äÜ¨@_x0001__x0007_t%caÀ_x0001__x0003_Db-²_x0018_À_x0001_ÆqO_x001A_ÃÀÀ"_x000B_·OícÀp§tÃÑÀ`½_x0019__x001D_=@_x0010_JCð@àMTü}~Àrn&gt;üÀ ^¢È_x000F_ºÀ £àÄz#À@øvsÐö@ð¥Ø÷|ÀÐú_x0015_÷ZÈ¡ÀmÝÈ¨ÀðµÎ{]*À`c&gt;_x0005_X_x0002_z@4;¨þ*Ý£@_x0001_Ò_x001C_¼_x0001_¼ÀðZ÷À_x0018_®J¸¯ @è8÷0_x0012_c»À_x0016_âÔl´ÀÀAjqÚ¢mÀ@,F¡=ýl@¨¼JWzÀ¤Âm|× @_x0015_¯ ·À÷	þ±Àð}ªµ¥vÀ$ßÌ_x0019_F¨ÀØz·_x0014__x0005_¥À_x000F_Âº_x0002__x0008_ÏÞpÀ_x0010_$x_x0018_ Ï°À,V0Åv¡Àt¡_x000C_&gt;{¦ÀØgÅ_x0003_Ù¦@`%¿WoÃs@ P_`ÕÅx@`6ÜÅV2¥ÀP_:A_x0006_^¡À_x0018_ 0×i_x0005_À@'k´¹@&lt;êÝ]_x0019_Í­À_x0012_üYgN±À½2_x001B_írºÀÀ³_x0004_è}@Ùóê¼À42Í7_x0001_J¨À`3C¥,@XrÒÄ8@_x0002__x001E_¯_x0004_þE@V¦üüõ°À_x0004_Ã/_x0012__x0005_¥@|ß;Paa À°·XÆ_x0018_&amp;ªÀ_x0002__x0007_êÜ"À¼¾®_x0010_¤ÀØxÀôÀ_x0004_þ_x0016_njÀtå:ã{[ À(Õâl@såÇ¸ÀÀ_x001A_'%þvÀ_x0003__x0004_TXxùË_x0006_£À_x0003__x0011_ÑXM@_x0003_Ë6 TS@@ñ_x0010_&gt;Ö iÀh_x0001_VÓ`®Àñ_x0003_öH À_x0003_ÆLkí I@å@ÃÑ!ÀxAàAX¨À_x0010_6ÔÎ¶À_x0003_¾h¨Ý&gt;Àò\&amp;À§@_x0010_þõSÚ@Ð_x0019_RÜnÀãf&amp;Ö`(´Àí0xü@ +^±üÀÀ_x0002_TJêp@$_x0004_F_ÏÇ°Àà÷×jIÈÀ`E¨z@_x0010_ño9_x0004_²@_x0003_Eì_x0014_@ÒI¿þJ¬À4_x0010_û_x000D_¶_x0001_¡Àà_x0012_èJ¡Àô=Ñ' ä£ÀPªÅíj,@Dý$r/_x0011_ ÀH_x0004__x0019_ÆÀ0$3»k¼À@ö{N_x0001__x0002_7:¥ÀàÔl_x001A_MFÀ`kÃßâ|ÀÌHXa/÷ªÀ¸J_x0005_COªÀS@wÎS@ýÏ_x001F_(À|6MX±À À_x0001_æJ;©Í9@+»éÐÀ_x0008_MÉ3S³À __x0019_[SÀÀC_x0012__x001C_Í\¢@ d5_x0003_:_x001D_@H_x0005_ã2ú¤¤@´¼_x0017_vÈ§ÀpJ§ÝÌÅÀøRÇa^@È_x0003_°ºÉ¨@8£Îô@@Ðªzô¿¦ÀðÈ_x0014_Ù F@`_x0007_&lt;6×³¥ÀØ¼ð $ÀÜüÞÆ,§ÀÈÔ+_x0005_Þ"¡ÀÀxª1æqÀÜ+|_x0017_yÑ£@Àá'_x0004_k_x0017_v@À_x000E_@_x001D_ì_x001E_g@HX'¥@ üb!_x0011_}µ@_x0001__x0002__x0001_\!k¾bÀ_x0010_z__x0004_ß^@ôÎ·_x0010_Ñ­¥@h_x000E_tÓÒÀìµÇ6ã°ÀÀèQÀãÀ¹VÃ¼³À¸U(Nû¢@Lz&gt;ÛÒ_x0004_¡@_x0010_U\_x001E_þ®ÀÈ!_x001B_;BÊ¢À\ªê?_x0017_Ë±À_x0001_àQßÇ+À¬3&lt;$Í¥Àlù_x0010_{"Ã¯À­_x001C_õª³À7¹¢¨s&gt;·À8ß®3m¨ÀR:_x0017__x0019_ví°À@B4@K¥À òQYüsÀèX_x0013_tâÀ ÁªÔü@0_x001C__x0003_¢3¬À¤á_x0013_Í£À_x0001__x0011_²8Þ¥À_x0002_¦y®Á§À|Fð'¦À=´Ué_x0001_ ¹Àhyì_x0010_¶_x001E_¬ÀÀ_x001B_~fûÀ_x0014_ëó_x0002__x0005_up¡@_x001B_ZÝ	jÀÀ§_x000D__x0004_Hc@H_x0011_¹»y¾À`P­ý_x000B_N@UPÔO00µÀÐqH_x001A_À_x0010_àñÂ8À¨Át±ê¢Àÿpñ0V·Àðå"ÊEHÀÐóõ+§@_x0002_Ñqu×uÀH_x0019__x000F_bÀð?$èTUÀÜVÔ*~Ö¦À_x0010_/¬7Ð@Ôý3_x0001_ë&lt;¼À_x0008_¦_x000F_«M[ÀàÀfÒÐ´ÀG!;_x000F_L³Àà¸û­s¦@_x000F_Ðe_x0014_\´À(ÅÔ_x000F_Ú_x000C_Àp_x0003_C»=ªÀ`e;$_x0004_@À34®_x0003_¡b@Ôá`H¦ÀÀd?n1®Àà_x001B_M5÷v@øÿ4_x001A_ÖÆ@_x0002_FRFx,2À_x0001__x0003_Laâ_x001F_â«À_x000C_ õtü©ÀT÷?o_x0003_@¤&amp;*þ¿_x0018_¯ÀLÃÑ5,±@ð.pLâÀÅWõJ°ÀÀQÊWùÀ_x0014_`©$Kº²Àò_x0007_Áxx@_x0001_£}±9_x0018_dÀÀÛnþ®h@&gt;ë=\|¬@8_x000F_|£«@Ã±jõ´À¨¤âÚw@p^kÄ\(Àà_x0008_®Õ,`zÀÔXëõ@¢ÀDä_x001C_Ù&amp;d©ÀÐ§êÆõ@àG	_x000B__x0006_õ£ÀÐ_x0011__x001A_äÍ@ ÌléÎZÀk`¼À¨&gt;_x0002_ûÀXü!_x0012_kÀ0i¹¥@X_x001D_a^N1@(c_x000C__x001B_Î_x0001_@ .¤õs@È³G_x000F__x0001__x0005_XÚ@ Ù¦yÀ_x0008_61_x0013_;¥ÀÔÌGq_x0016_ À¬ Ì°è¨À8áöHP @Xx\­Mw¢À0rqùôÓÀ_x001B_í_x0001_Ý»ÀøÞr+¢@ xÛ°De}À@æ+x_x0010_@H{¡ú_x0015_À_x0014_ý§_x001D_6¡À_x0006_Á	~¿²ÀPÅÄ_x0002_l@±Õ_x0003_®À_x0001_BroSqÀöT;ï¤À_x0004_Ê_x0015_ç«À_x0001_sH§Ç_À`_x000E_ìk_x001A__x0017_ÀàÇ?_x0017_SöÀpå/yÞ@`~\|À0!F?)ß£ÀÀ½áeÿòo@|l:ù«ÀÞÊ*¿@½Àf_x0019_Åõ7#°ÀÐ_x0019_}ã½d£À_x001F_Sq@_x0001__x0002__x0008_Ý-_x0013_þu£À WTÔ¾ÌqÀ@÷YÚ·ñÀP_x001A_Ú_x001A_ªÀ_x0001_Jµ_x0012_.@à@í9ÀP_x0007_»~¢@ôz÷_x001E_Ý^ À@@-¢£À_x0001_¤G³	rÀlJÒ@ØPW]ÏAÀ°6Ù9hõ¬ÀÀõaÂ£À)Ç*_x0012_º½À_x001F_æòÖY@XZ/_x001F_q@@¯µ÷_x0019_À ´ëßÀHËµ_x0006_@Ð_x0018_)r6#@Ì_x001A_[¶_@à¨XEÏ@jïø_x0003_2ÀÀ¨ýg²£s@pGø_x0015_?Àém#»ÇaÀàÄî!æÀ¼s_x000C_Ûå®ÀP_x0008_PåÝ£«@àf*?oKÀÀW{,_x0001__x0002_5Ko@= ßîÈµÀÓÉ_x000C_|äb@_x0001_ÀÈìäôÀ4RÜt§Àrü8}V_x0019_½À++Ä_x0006_µkÀ°Ñl¦ºÀPC~#|±À`'/A±·Àü_x0014_w_x0002_4_x000C_¥À¼a|qÖ¼¨À_x0007_BÜAÑx´À_x0001_%AíÔÀ_x0004_­á|Þ&amp;®À_x0008_:ÃP*ÀÜ_x0010_]Ðzö®À¨Õi+æx¢@ìêT	Ën£ÀÀ¶òÞâOy@_x0019_½$ÁÀÿH«Àp)¡ÿÀ(Ü3iôKÀ_x0001_Ó_x001E_ªà×Àðàx_x0011_RÀ(½mY_x0018_ÑÀxÇª_x000C_g®À_x000D_ ¡¦ÀD fDo¸¨@_x0001_LOD._x0013_ÀØÀB¨=ÚªÀ_x0002__x000B__x000C_pR_x0001_-¡ÀHuyLú_x0006_À¤heK=ÁÀ_x0002_= ©88\À8Äz_x0005_ÍZÀ(¼½¶Àhb_x0015_W@H¯ßq¯À`Ý;v4y@(èi[ ´ª@_x0002_°³_x0016_*4@xF_x000B__x0005_Ôô@_x0010_£RÇÝ À`W.pX@_x0010_d«j-«Àz-Jß_x000F_²À`_x0002_R?_x0017_z@¡Ô_x001F_I¸À,@	`ý¥À cf?v~@_x0002_f8Éj_x0005_¡Àè__x001C_n_x001A__x0017_À _x000B_à_x0003_ð£z@Àt(QVXeÀ M§½@ âSc!&gt;À_x0008_[_x0004_u×ÀÜN(w¤_x0019_ ÀÙÕê1´À¤üÖ¡²ÀèÞoÝç@ _x0007_|,_x0001__x0002_hYÀø³¥(_x0013_pÀ_x0001_ü4BÂ=À gS7·@_x0001_ÆS_x0008_ï5i@ÐIMO¯ÀÔ~c©ðF¦Àp®_x0013_ã_x0008_ËÀ R£äÇéÀÔ~nÒ_x001C_¢¤@_x0001_+'s@¸~9r+_x001F_§Àp§ çzÀð½ºW*ØÀÀOuW°dÀÐ_x000D_{K@_x0001_y_x0018_7ï@x_x0019_j&gt;¬À0$°RÍ@JÀÐ_x0011_Ê{@ö"_x0014_Q¬µÀ f*{Ó_x000E_®ÀbbùO3Ø²ÀmÔ¶Ãp`Àð&gt;_x000E_âÝ@_x0001_- k±+@Àä_x0004_ÜºÕn¨@TÁ6é¥@?}Ãf·´Àd_x000E_CÄ°ÀøÆ_x0005__x0012_@À`ç_x0002__x0003_@_x0004__x0005_àv¼¦|ÀHëFÜ7 ÀâbÂÎw³À81Ã°I£Àè_x000B_¦_x000F_CÀ îë&lt;KÀ_x0004_Jw`´ÀØUÍ»Ä.À(_x0005_Çûµ_x0002_¬@_x0004_b%öQù¥Àl¤ÖÍ_x0014_þ§À0_x0003_ÝðY¨À_x000E_8K @h¾_x0006_ß!pÀ8¾§Ô¯@«À /Öî_x001B_ÀÛðîs·®À_x0004_Ê)4½i@_x0010_Q_x0001_ÇHÓ@h¯½°R@nÆ·»ÀÀGfªÃ4cÀìssÆ_x0006_¤@À;_x001C__x000B__x0006_u@0_x000C_ÀÆ¢R®À_x0004__x0004_Ôt_x0012_r_x000D_ÀÈàúºHªÀÄ9_x0013_Û­ÀÌ¹nÆä´ÀÀ_x0019__x0014_ý¢_x0008_o@"'Úï¨6µÀumêz_x0001__x0002__x001F_ø¶ÀÀoþq²ÀPZüíK@(%»(&lt;ó©Ààï_x0017_Ù À`z_x000F_0¶a®Àx¿¾¼L×@ |sk_x001B_¬À@â_x000B_ôÓxÀ@b ¿Ó@p¹§ÈªÀ8ÓônGÎ­À0®#_x0006_+¯À_x001A_:óa@p¦¼'_x0002_ÀÐ_x0015_éW	;@H_x001B_û_x0004_wÍ®À@&gt;ÎV»@øåO_x0014_¯ò¢À_x0019_R&gt;fÌcÀ_x0001_ã2±S@Ø_x001E_¯y=_x0011_ÀxwËn_x0016__x000E_@ ¥U¼IªÀèël¨ÚðÀ _x0012_Êãn+r@Ài|_x000B_¯ÀømÜ|ÀÀBÏ¯"¨À%_x0019_¼£À_x0010_ZªË_x0016__x0011_À`rmôäÀ_x0004__x0006_àÆ_x0002_ý_x0010_ÆÀT½YvÛ»¨@ ¼Ô_x001A_[w@Dq?_x0003_¿V¡À_x0004__x0013_j²ªF@Húù_x001F_H®¦À 0éÿÐZ@Øóª¦_x0016_ÀDLczB¬À*s_x0002_"ïÀàhxrû]~À@@×8èÉ¬Àð£dcq@¨^ÊÈÆñÀ¼ç¶]¥²Àø_x0019_=ú_x0014_1©@0_x0018_d¼J_x000F_Àµ@_x0001_C+¡À_x000D_NÞÞ÷*¶ÀÐþº_x001A_¤£ÀÀß|J_x000E_ÀÒ¤u¡|\ºÀ_x0004_@Ó^¢%À°¨«_x0005_Þ­ÀpÊ»Ävq@ð_x0013__x0003_½zô@@­_x0001_Î_x0017_õ¬@l´Ã_x001E_­ð¡À #´p¸Àx?6²É)Àx³8ÆP¦À_x0006_[_x0002__x0004_¥8³Àè_x0005_÷_x0003_â_x000C_@p4àµZdÀ@Í.Ù_x001A_ÁÀÀ_x0010_&amp;{e@Ø{_x0018_Oç1Àø_x0016_´f$Ú³ÀP_x0015__x0013_k_x0003_À 2É¥ô×}@D p\ÎªÀ_x0008__x0005__x0002__x001B_;!@pü¬IËÀ¨éºB_x0008_E@_x0002_?°ãtñÀ_x0004_ë¸_x0002_qÀP_x0013__x001F_dÀ_x0010_Jµ­_x0001_9À_x0008_/ØYt¥À \_x0003_âÀ|;¶ìÿ½À0'Å_x0011_ûÀ5LüÏ@T_x000E_â8±ªÀ_x0002_jÞn_x001C_© ÀøY¡òñèÀ`m¸Õ[d@à0_ÊÀ_x0006_¦@,_x0006_Ée_x0008_P«Àè:É_x0008_«UÀ_x0002_Áà*p¬@À|_ÀEX«ÀÀ_x0010_ï_x001A_÷òÀ_x0001__x0002_ öåÞ±@_x0008_¥HNlü¢Àn_x0013_§qf±ÀL&lt;ûF ¢@°_x0015__x0019_o1¨ÀL¥_x001A_N²Q¡@4f_x0012__x001B_Ê§À_x0016_ò2)ÎÀÇ_x0010_;lÀÓu£W_x001C_§Àæ	4_x0012_³Àÿì¾xÀÂ¨ë§ä°À$+WzÀ&lt;!h±çx§À_x0001_kÒÝkÀÙV_x0017_Ë_x0010_Í·À_x0001_Ói-*á@xÊ°83{À#uýlÍj@btAuRÀ_x001C_wYW6ø»Àè¶ÿ¼I¥ÀààÇ_x000B_Ðñ Àr_x001C_ãIõï²ÀÍß¬ÒÀÀ6¢_x000C_]9x@ø§SõâÀ0Å¿_x0013__x001F_å@p²¶W/@üË®ô	¦À_x0001_üõi_x0002__x0003_ XÀä]_x001C_'cû¨ÀHYh)vµ³À8ªy§}¯@_x0016_îÎ; w±À@]_x0007_ý&gt;_x000B_k@_x0018_5ÕÉéU¦@`Jó·¼@PêÚµgÃÀ`J_x001B_}e|@åøQ%@t&amp;(Süë¡Ààr§.4ÿ@_x0002_q»ð@ çTtkÀ¸¹_x001E_ôåà®ÀpÔ)ÒÝc«À_x0002_R¹ï@°__x0001_V@³üÛ´¾À0lÜuÝ-À`Ef_x000D_Ë:ÀÀ7»ÅñÀPqÿ_x0011_;¦@ó¬ý2 @ªg	ÇgÀ@BUUÀI°ÀD_x000C_%U_x0013_9­ÀÈ¹Ïê£ÀPÈkÙ	À@d4Ú@K½¢À /N³ÿx@_x0001__x0005_°k¦+ª©@p"íÁÂ_x000C_ÀÐÊÈPSk@_x0014__x0004_¡úÚ°@PØÈ­_x0014_°À_x0010_oèÌQÀXà_x001D_í_x0014_À_x0001_rÀ&gt;TP@ _x0013_8gÀ ¢ú®öxÀ_x0001_­âOíM@_x0004_©ZM¸Y°Àp _x0005_Ù_¤@°À_x0016_YË1¡@æÝsülmÀ!íi.®ÀBÚ_x0011_D;ÀØõ(_x0011_þ@ØöM÷Ô+®@P¥,Y§À¬µD³a@9_x001E_I$lÀ®_x001E_4êwÀH¬j3s@lru¶Ë À XQª:xÀ°^_x0016_ÑaÀX_x0006_ôj$®ÀH_x001B_£_x0003_V7®À(#n_x0008_±PÀô¹p¯¯Àh_x0002__x000C_º_x0002__x0003_7ÌÀ`¥$!LÀ¦&lt;²Öõß´À¸_x001D_³Î.@ §Ôr7@_x0010_ëõn&gt;@È©=FÏÀ_x0010__x0018_hhVÕ@ß³kï¿¥À B/¬.@°Ô5XÁ0@_x0008_´.Ü_x0019_ ÀX-üa/½Àd_x0008_õÇ%¹¢À¨èfB¨Àx+~þ#í@8M_x000E_*¨@F_x0015_Aðª@_x0018_º(7Ö@ø?ÿõ¬_x0002_±À °O/÷}Àx¸ (y;@h_x0003__x001D_8dB§@ÀÒÊîxi@Ì}èh¬?±À?khw¿h·ÀÐÒ½SãR@¸§PSª£@puÐîí@å_x0005_µ	ÚÉµÀð_x0015_ð_x0001__x0013__x000F_À\Z_x000F_o3?°À_x0006__x0007_ÐU¸tû@`:_x0004_`¿X@-ÕÐ_x0003_æk@L?¶³_x0014_þ¤À¸i_÷í_x0002_À_x0006_Þ~/Ì1@ÀKo¼^e@_x0008_¿m²ÀXÑ08_x0017_å@}Z_x0014_m¡}´À HÏØI} À÷±²¿nûµÀàÜN_x0003_ÃqÀ&lt;mØKCo ÀDá¬P'°Àw8ú^6·À°å9Á_x0006_%À&lt;Ý¾f4¢@@vi²äkÀ_x000B_Ð¸D0Àèå¸ý_x001E_ÞÀ¸½Ú^=§À(+!³À_x0006_²_x0001_~àÑ^@_x0005_åúO_x0007_s@@fð«À8´ê¸Òé£@_x0015__x0016_·Ã;´À_x0006_	×$¾2°ÀÈ_x001E_oÃl.¢ÀüDÉµðk°À Û=_x0008__x0002__x0003__x001F_f~Àx_x000D_Õ_x0014_³A@H?FA_x001E_À_x0002_×æÀ¦ZÀÄû@²Àåß*¢¨À`ñ×&amp;À_x0010_!ÖùSÀ_x0002_àÌáß@ _x000E_ße@_x0002_õ­æ«p@_x0002_5&gt;Qb«@TêKea;¡Àpñ¼Â_x000E__x0001_Àlx/ñÓ_x0015_¨@DéTYOªªÀ°29)2ÀtQLÛªÀÆnjA²_x0011_°À$¦¯Tö£@hGt6'¤À_x0002_O²)_x001B_ÓP@è¾¹º;	ÀXÊÏgi À|Z_x0017_XCå¦À`|Y¨¿À@ÓÂ9]_x0018_@_x0002_ (±ù_x0003_ø¿@lt#w@ðã_x000C_25À4í¨.«U±Àóv_x0010_Ù$¸À_x0001__x0003_°ëB#ò¤£@¨_x0002_k¾¸÷Àxbaú&amp;g@ÒBûË¯¥ÀÐÜW9}$ªÀAHþèmÀ 	Eüé|@_x0010_Î*äLÀ°©+Xy_x0002_À ù:ü_x001C__x001D_ÀX¾ðdÒÀ@è·°6@Ðõ¾0%_x0001_³Àx%t[ûäªÀ`#y/¿_x001C_ÀìÿÀq2©ÀÍ_x0010__x000B__x001D__x001A_¢@\Ô_x0008_wè¸¶À´_x0007_«_x0005_¨ÀðÀé_x0007_£À¸õlo¨¨¯ÀàçÞ±»_x001A_ÀvÙØ`ÑºÀ4}®NO!¥Àp$õäôcÀÙÿOôVÀ2Æ_x0001_H_x001D_¼À_x0001_Õ=g_x0003_ÀèvÑ_x0008_»KÀçÚ_ò_¸À_x0001_àÛ_x0014_Ô1_x001D_@8ìsÞ_x0001__x0002_,@_x000C_°ipw_¤À'Xèä­_x0010_·ÀrÊuÆ}ÿ¸ÀÜíK _x000F_­§À÷Èö÷RÀÀJÇ ör¤À$úg^ýðºÀýÖ°¢ÀÀài²Î}@$ü_âÀ_x0010_:¤_x001D_X_x0008_ÀÈH_x0019_àÀ_x0014_ä§+¹U²À[cgÐ@À%,ñfÀòXòÙü¶ÀP_x001F_yiL|¨ÀãoÕò_x0008_è¶ÀØÙ_x0019_øçÎ@ ¤ö£þâ¡ÀÝ_x001D_õ!¶À_x0004_Þ|9	£À(zP6)¦ÀhÈ.®ü­±À_x000C_Bº]K¡À0fRÍ°@ôí@²@v©ÀÐÑ_x001A_ên_x0010_@(SEy õ¥ÀhmMñÞ_x0004_«À_x0001_°rþºVÀ_x0001__x0003_\­EiusªÀ_x0010_¥¯jS_x0002_ÀÀtx~êGu@°Ãt_x0013__x0005_Æ¥À_x0018_¥_x0008_záÓÀ Ú¸&amp;_x001D_À_x0005__x001F_jk³¶À_x0001_|·_x0011__x000C__x0011_S@Ñ[ Ê@&lt;õê_x0018__x000B_µÀ|¬mÆ®Í¢À_x0016_I­¢@_x0001_èOùI@¶ RÉkµÀ@RÉJñÀäIC_x0005_ìm¶À0ÒîTùô@h_x0001_ñ;Ó_x0006_@_x0001_ê?Î_x0019_;À_x0001_u9£@_x0001_j{~À_x0017__x000E_n&amp;¡ÀHå|¥¹l@¹nH_x000E_÷@²8Ö#_x000C_Ï±ÀÀ9ÃÉ`z@0Dr±­®À_x0001_Y0àé`@Hoeû¨TÀPÌljïÑÀð¥`B_x001F_¹Àäªm_x0001__x0007_+±Àôvc_x000C_* Àô¡Nd%¬ÀÂ²|ôu¼ÀæïÓ ¯ÀpC©aÀbñ÷?@_x000C_³'¬îß Àà_x0004_k_x0016_3~À¼_x0006_¡{®ÀÀ5_x001E__x000E_|¢@Pçå&lt;CÀ_x0001_¼P,w@*ÓPñ"r°ÀXH7\®À`f_x0005_ï«ÀwP_x001A_i§À_x0002_äpè¸³À¨fqË²À¿yÙYÈz³Àøë_x0012_ÂãÀX¤äiLÁ¡À@£B_x0003__x001F_bÀØ«~ËIÄ¢@_x0008_´9l%+ÀÏ;XÀÀëH¼Û¦Àhs	v;@_x0010_%h_x0017_qÀôÒrHpK ÀXh³xbíÀl,ãu£À_x0002__x0004_èk_x0012__x001B_?°@x Ä_x000F_@¶F_x0003_³À@ÌK_x0001_V¨®ÀèUX_x0016__x0018_Àp¥õ3_x0018_Î§Àà°"¦!À_x0002_²ñ_x0013_Vö[@CsË1_x0008_Àèds_x0008_8@ô_x0015_þ+Ù_x0015_£@_x0002_\_x0014_8_x0004_í@_x0002_;à?ôOÀ`½S_x001D_Ð¶@p_x001C__­r#À_x0002_Ü³¹ö8@ ¶¾i|À07|Ààð_x0004__x000D_·tq@°_x0018_=.]¼Àþ[z_µvÀ_x0002_#_x0002_¨×XWÀ xI_x0007_»÷À,_x001F_ä9Äí­Àp=swÖ_x000F_£À&lt;ç£òÆ¯ÀLâ¤PP©@ø¦­øòÀØ_x0018_ÍãÝÀðËSjzå@_x0002_î0A¬@¨F%_x0001__x0002_-|À8ÃÛkvÛ À¨%"ûÙË@¸°7êÉ_x0001_¦À]âÀðíFÞ®?ÀHªþÏ@psA@s~À¶_x000F_Ý{V@`¿Yìã=@ÄGyÐ]¡@ðù_x001B_qb_x000F_À®_x001C__x0007_ F¶ÀÜYùþo¤@p_x0017_3HìYÀH_x0002_àÌþVÀx_x000C_O¾@_x0014__x001B_t_x0012__x0005_ï¦À{ÿNïEºÀ°+Óí/¾@¸ú²KA@ÈD_x0005_pò_x000D_ÀÈ}3ÕS@_x000C_Eg¸R;©ÀðO_x001C_ÒmhÀÐø~ªfÐ°À¨õ"·}Àýè*æåq@ktHO#3¸ÀüY_x0008__x001B_¡@_x000C_RR_x0008_	Z¤À_x0001_øAA¬¯@_x0001__x0002_`#7¦k_x000D_¸À áL}:@_x0001_¹:#_x0019_*L@_x0001_Õ&amp;×À _x0005_à)´Á@ð_x0004_-c¨À@v_x0008_ø¦ùy@ ­Õf|Àh)u%_x001B_À¬ÙE_x0018_c_x0014_©@ùË_x0015__x0019_i@P_x0011_¦07HÀÀ_x0003_[_x001F_HqgÀmW2_x0016__x0002_@_x0010_.øx8@_x0001_	_x0013_ss@ðÔs&gt;P+§À Ô½@ïÀ¾çr¤°À@_x0013_¡½y6ÀøçöF²À_x000C_9_x0005_û_x001D_£ÀPsc3 ÉÀÀTYì¤ÀÐ_x0017_õÃ_x0016_ÙÀdÌ[ÔÊÃ§@Xµ)O%ÀT#T¬_x0002_µÀüÁõ¢@0_x000C_#Óð_x0016_À_x0008_9ÈOa@lòÕ_x0003__x0005_É©Àt_x001C__¶Ñ7£@_x0003_ä®Q¢$&lt;@`Ú!%zÀ\Èiúõ§@Ð6ûÔ£_x0018_À¸è×Î£@ð_x0002_6_x001E_¡¿¨À _x000F_þ±_x0002_S£ÀÀn`TV_x0007_¤Àª¡ü_x0006_Ì²À@E¢A_x0002_CgÀøQ,z#j¬À@(_x0004_Û?Àø_x0018_j½,@Ø7_x000C_)é@ ·_x001D_R"_x000C_Àcþ_x001B_&gt;ÂwÀéÂ_x001D_s@_x0018_Thâé´@ØÐ_x0001_!_x0016_Ì@àõÚ?7ÈÀ_x0010_Ðk½_x0016_k@øÅq_x0010_ ì@Ü¾v5_x000B_¢@@¤F:°za@@J_x001E__x001D_.@Ào_x0017_êu¦±À@e7??©À cìò{ÊvÀ_x0003__x0008_Âµ_x001E_Ð7ÀÀ|X;|@_x0001__x0003_°&amp;ÈpÀÀ¦?k(@È_x0017_UÜSa@RÙÅÕw@TR%F1)¥À@ù¡_x0002_Cª@ ³÷Ó`q@°_x001C_;î}ÆÀ_x0001_wlCü@PÓ·b^À@_x0010_Ð__x0014__x001A_LÀ_x0001_)__x001D_Mª@ cÿ¬ªpÀðÆbÜ]@P_x0010_"_x001E__x0016_[ÀÒ½6ë_x001D_ÀÀÀ_x001D_âè¤~wÀÌÉ¹zÀ°C}²¢-@T2øö7/¦À_x0001_JX_x001D_{EZÀÐA³Kò_x0002_@ÜÅ_x0010_9y£ÀÁ_x0019_|Þ:²À¨Æ@ðN:¬¿­À 6a`²¥@P_x001C_m'¢l@_x0001_*±¼&amp;Ë@0;ð8ÎÀ_x0008_Ã5!;@ðn_x000C__x0003__x0005_¾_x0004_¢@ ­_x0005_y@8R¦@È~_x001F_@0»_x000E_FaÀ¨úB8Zp©À_x0008_xz¦Bè²Àr¢t À_x0014_^ó_x0007_. À Bí_x0001_§ÀÈr_x0017_­_x0017_ÀÜy-½Â±ÀøýOop-@0_x0012_c0CY@ =+®è_x0013_y@_x0003_¨fÝJÄp@ÿ8ôºÕ³À¨^_x001F_30¬@_x0003__x001C_Ï_x0013_ºmBÀÑñ«8m@Ì²_x0002_Â=°À¨_x000F__x001D_ öÀ8	ru|^À ){¼Ìq@Ð@ef@häY­¿ÀÑ&amp;§T±·Àpô_x0010__x0007_ÙÐ @8öò_x001D_ó&lt;¢ÀtÊ}¨Øb«ÀÀ³_`zîrÀ°n_x001F__x0019_ÀªÀ_x0001__x0007__x0010_·_x0003_ä×¬@è©·õ{Õ©À_x0001_ÀjeBÀ`½vä@`8cÃLÀ _x0005__x0002_ñ`«@èÐÙª]¥ÀjÉÕm_x0004_²²ÀÈÞ_x0016_S_x000D_©À_x000C_Ay¥b£À_x0008__x000F_ØL@_x0010_µ¼';·@x¤³»_x001B_N«@_x0008_°iO®¬À0?­_x001A_RÈ@pÌ_x0005_@_x0006_^©_x0001_ À_x001E_K ¡@ U_x0007_æâ&lt;vÀ`4ÑÆÖp@hp$Ýµ§À_x0008_H_x0004_$Ã#ÀÛÖy[PµÀ`_x0007_'{s@H^pz	@Ð_x0018_­$wTÀÔþÛîø6¤ÀpzvÆprÀX&lt;b°­·À°ZÏi¦@_x0001_Êú`_x001B_R@È_x0014_ý_x0003__x0005_åx}@_x0003_ácfè_x0019_wÀH¯âV|l¢@ÿ_x0013_0k£_x0018_´À_x0018_c_x001A_ìX¥À@ÓIâ_x0002_èyÀ ._x0011_oÞ	@`L¬åÈÀLGôYS¶À_x0010_aªóåÌ@`_x0012_¬À é_x0006_)_x000C_¤@á__x001A_a;³À@{_x0006_#Ù+@p5þ_x0001_Zþ @ 0áW£y@8_x0012_ÎlL®«ÀààØëzÀ_x0003_FÃQû¯FÀ`"_x0012_QúItÀI_x001D_`~PX@ &gt;ü¦¥@lÅWyX§À xÒDe_x001B_q@ôU·_x0004_&lt;8¸À_x0010_6n_x000E_×¯§Àú_x000D_rÀh_x001D_ìf_x0007_¡À_x0003_|µip×C@_x0014_Æ&amp;N7¼À_x0003_ºã_x0016_	ÀhÞ7&lt;K%²À_x0001__x0004_Ä_x001C_]ó0ª¡À _x001F__x0011_èo_x001F_@_x001F_¾X2k³ÀÐB_x0002_róÀ°iNÜ_x000E_ÁÀ8_x0005_ì²fÔª@-3_x0015_ù3­Àü#Ö_x0004_$]£À8È¯qR'@´þ_x0003_dÀ_x0006_ªÀPY)*@ì{Ý´{R«ÀÇö|1cÀlµrY4¶ÀL_x0005__x0003_$?µ¢ÀXÙÁ"ëªÀ;síôxÀð¡c´kÀà~8_x001D_5q@n_x000F_&lt;t®°Àã_x001E_¡ÛlZ»À_x0001_ºçÖ#1@d_x000F__x0007_ï8,¡@hSb59À_x001C__x0004_{oê ³À¼ ÿM_x001B_I¢ÀÈÅÔ7À_x000E_ô¾_x001B_¨À E&gt;ì_x001C_ÀÀ/¥_x0004_»Ä¢Àlñh&gt;âé­ÀÄÆan_x0004__x0007_h ¨@_x0014__x0014_ªaW~¡À_x0010_ÛZ_x0005_@t_x0001_s´¤À_x0018_!ý_x001B_'©À_x0010_	ïÊá·ÀQ¬J¯ô½ºÀt_x0006__x0012_ÉÜeªÀ®ÄÞP§À,xÎ©_x001C_®ÀÄeiÓ v¡@`úëÛ^@HÇ;õwMÀÀjj_x000B_¯wÀ(_x0003_Ò_é§ÀÈÒ_x0012_´úÀ&amp;@HåOºÀ_x0004_.â`_x000C_j`@p¨¹inÝÀ ¦¡wú¢À(	IåÌ_x001E_ª@ qCÀ}àz@_x0004_;ÿéâ@@\×C}_x0012_lÀpÉ._x0012_JÍÀp_x0002_`ôÀG¹¸_x0008_×À@ñ´  Í~À ÖJ_x0008_2@_x0004_*ó·&gt;ê3@_x0004_ª_x001D_cWs@p?ö^Ì@_x0001__x0002__x0014_Örh¢@_x0008_-[Éø©À_x0013__x000E_w;ò÷µÀÀÀ½îz_x0002_@Âè_x001D_7_x0011_T±À_x0006_º¨_x0008_j@_x0010_¥KÝ7ÀÀõèýàÍ@@LRà~ÀhÀ@_x0017_=2©r@PÌ\9_x001C_À`ZTpÙ§ÀÈü;¬Ã)À_x0008_X_x001F_ü³@_x0001_Ðþ¹\1À@ø¦P3n@à«yá@_x000F_c}éÀDu¾»m«À$ò[µøÀTÃÛdÇI¬ÀøÁ_x0004_ÆS'@_x0010_d_x0019_Ý¯@âÊ_x000C__x001E_O@(zÇ@ÀqaÓ_x000D_p¼ÀÀ¯DUziÀôüÕM_x0007_°Àè_x000C_? ª@\j¸gäC¢@_x0010__x0004_r_x0014_ @T&lt;µ_x0001__x0002_ýl¡ÀÐÇ-³ªÀÓ_x0011_Êz»ÀÐÚ¿yIãÀp¿_x0015_[:GÀ°8Ú¬C¥À°Ö*_x0008_Ä3¡@cnIÒ¡¸À@0×t_x0003_@PA_x000E__x000D__x001F_¥ À_x0001_Î¾Hãx@ÈR@¤±Ð¶@(Qeþ$_x0006_ÀLlÇ_x0016_ß­À_x0001_Ú¾Ö_x0008_]ÀT_x000F_/ySp¬À¬úÁÇë¢@_x0001_âm''±@Èô&amp;U¿ À`×'z_x001E_bÀøGMtÆÀ_x0018_g=_x0014_­_x000B_¤ÀPÙ7_x0012__x000C_@0ó¨PÿÀ_x0001_SzÆíÀ@Áh	«ïÀ_x0010_r$7(_x001A_À@HfzÈn@_x0010_Í­_x0012_½¤ÀP_x0012_Ô°ÃÀôhl/­ À¡ÆäMI@_x0002__x0003_°_x000B__x000C_Æz@Ì_x0005__x0014_b´Ñ®À_x0002_ÑÏô_x0001_zo@`¹é¿xKÀ®._x0005_ÆyÀxãOq¤ÀÀ_x0011_¢UCô@_x0010_\W¾îv@HF_x0007_ëÀ_x0010_¥üår¦À4Ny(ô¤À_x0002_?%a_x0008__x0010_W@_x0002_¤_ÃYw\Àvû]8]´ÀÄ¹´_x0015_ù±À ´¯ê\0vÀl_x001D_WìÍñ«À©ú¤¢Ç¥À`yøÔÀ°_x0015_÷1 À¼±vHç_x0002_£Àhñä©j3 @àiÓ´Àø¬úî_x0015_I@¬O FË³@´íÍZÉ¤©@°UñYª@8ôÚ_x0018_mÀpÉº\ö@j_x000E_ýþÁ_x000D_°Àø`38»¥¦@éÝ_x001D__x0001__x0006_$RÀ o_x001E_!ß@ð@aÙw@_x0001_f_x0003_²®Û@tÕK§S5¨ÀÄ_x0013_2¯}r¦Àl¬Gp_x0005_¦À@Dä5r@@;_x0003__x001B_âü­Àð¡éJ_x0006_@È_x000D_ü_x0004_:À_x0001_­ÆcÓ7@Ðñ_x0005__x001D_IrÀ¨¼ñ³'_x0002_À "×(÷ÿpÀ\'Â$PV°ÀÑ=_x000F_¸t@¨WdÙÀ_x0001__x0010_6_x0019_lÀð_x000E_?a*_x0018_°ÀÐ_x0008_S2Àp­Ûú_x0019_¼@Ü×_x0014_¶_x0017_³À0YUÑ2ô@´_x0019_ª!ÜZ©À @ÒKLÀ¤oÏuÝ	¥À _x0015_×t½tÀ&lt;_x0006_ð_x0014__x001A_¥ÀpÓu³á@ÌÖÜà_x000D_©À[_x000C_ø°À_x0001__x0002__x0001_~w_x0015_ÿÇ|@À_x0004_ã_x000C_E{ÀpòÙå1O@_x0001_Ü«äO·Àh0,¾Ô¯¸À¼kíÊi©»ÀX_x001E__x0014_iªØ«@é_x0018_¿GgÀl;ÆÃ÷ð©ÀX_x0008__x0010_u_x000C_vÀ[f¬`À¸ÀlÆÀ	¦ÀPq¯`§À_x0010_ÏN_x0018_.?£À°¤_x0008_l«_x0018_¢À_x0001_Ág_x0001_¾QY@/s©3h¢@tÝ_x001F_Qw_x000E_¢@¸`n¤E_x000F_¡ÀÈ}í¡èô¡À`5H%p@x7ÿøZÈ@d_x0017_nÙ_x0008_©ÀwPÿ_x0013_al@_x0017_ _x0013_ÍÀ"ËÅ³ªñ±ÀØÀih`ì@ a°eÉpÀ9Ç8¥@_x0014_ÖÀ @À!ÃÔbÀDÚÞe_x0002__x0003_Á @`=då¿¢À_x000C_¦~v:e¨À(_x0013_ÓÃ~#¬@_x0002_ç'_x0018_G]@ 2s!$ÒrÀp% é@`î«í¾à}ÀÐG*?Q8ÀàÌKõP-tÀ_x0002_UÀ_x0011__x0018_Çq@Àâi_x0018_Ùy@ÙÅ¡&lt;µ_x0019_¸À¸p2sÀhÃÜ~ê'ÀôÖ7_x0008_U¥À_x0014_	Ë@§¦À.ÙéÀÜÀõ7Ö| @@È×/_x001A_³À_x0018_!_x0003_S_x0001_ÌÀPý\`@è&gt;k ÀÈ_x001E__x0010_vê$@ÄòÕ&amp;j¡@,Ü	iJ\£À9f&gt;@H¸À_x0002_üDÞÀÈügùn@8_x0005__x000F_Z¥À LÔyú¶zÀlÍ¾æ¬wªÀ_x0001__x0002_ ×èÂr¡À_x0001_j÷Ø}LRÀ`yz¥æ_x0017_{@xlPñ¦ÀàXÖd¤À_x0001_ø_x000D_Jt¬^ÀPìæd@_x0001_Rã_x0010_M@0#¥(ì_x000D_ÀKý\@_x0001_ve®ÞªÀ_x0001_ú¡Ê&gt;æW@4à£W©`¦À æðC°UÀ_x000C_IQÜ @x=Aú(©ÀÝÌ¶ä@_x001D__x0004_Ã@_x0001_ÏC¿x+|@Î_x001A_ø-ÀÀ¸ä_x0003_öµ¯À¸T°Ó»À_x001C_(¡ªÀÈÒº½Ó@À_x0013_iÑe}@_x0008__x0018_qÇÇNÀ_x0001_½¿¥u¦i@_x0001_=N§~£À_x0001_!K_x0011_¿út@ ÊÎF_x0001_@¿ê#_x001D_¢À@FSî_x0001__x0003_?_x0017_@&lt;a[¤Ù_x0001_§À`åC%E@h?ÙRÖ_ @À¥)há|À_x0001_P¤vE/=ÀÆÚñuª@(_x0002_x¤½À@¨§'ÀÈn@À±ºÝ:©@$&amp;ôf9_x0002_·Àð_x0014_±&gt;ò_x000C_@0w&lt;@VaÀ(Z_x0007_( @ø_x0006__x001F_y_x0010_À@¥2WbÀ°¿bX0:ÀÀjÊA|À_x0017_µ©C*Ã¼Àh_x0019_É_x000C_ÏYÀP_x0019__x000D_åÍÀÀÿ5Ù_x001F__x000E_l@¬~u[=ªÀ ï0_x001A_Ä@@_x0012_@NNÙÀ_x0014_±}®î]²À¨í8»Ï¯À_x0001_»Ý£_x0016_}ÀÚt»L¸ ÀLK9_x0011_&gt;x²À`ßqàCo¦Àø;¡CÔÀ_x0003__x0006__x0002__x0004_]±#ú²À_x0002_µìðs½À@ÝH*'_x0002_~@¨súÛ|À Í½%÷_x0001_yÀà/Ù¬Ø@ }d_x0010_ÔBÀ½qÌ£_x000B_¨Àà¥ý_x0002_L_x000D_ÀpýÓ©¹`¥ÀlTÉm$_x0001_¤@h¦É4ìºÀä}Ü ¨Àjp$6³6²Àèé`_x0007_`á¢À0~Ñý¬Àpm¸&amp;Ç@`oO,wþ«À÷Á$¡Àà­nblÓÀ ò_x000D__x0014_QÀ÷_x0008_NSR³ÀWÖ#t´ÀÌ#hñ£@ _x001D_ZxÊÙtÀ_x0008_;{m_x0005_ÀPsÔpð¢@¸¿£A©ÀpA_x0015_xÅÀTú£M¦Àhæ_x0005_1þ_x0007_À`M@_x0001__x0002__x0004_À_x0010__x001F_NIµÚ@ºF ï_x0006_Å´ÀXa7!0¬À¨ª³{C¹«ÀÀ]¾Å*g@iø_x0012_Å/À$_x001D_¸»È¦@ÐuïIÓØÀh5Ý_x000B_B_x0018_¥@0_á'§È¬@à{_x001D_Hì¤¬À_x0018_È¤¥¡KÀ\+êÃ±­ÀxW[ý@áA9ü À_x0018_}d½àI@_x0011_)I_x0005_AµÀ_x0008_ÞÖä¸ªÀ _x0016__x001E__x0001_X5qÀZRlÄÿK±À0S5§2@Ð_x0013_Ö¯¯_x0018_@(¢J}¬@ï_x000C_$Dsï¶À¸Û_x0007__x0011_x_x000C_@À@:_x0018_FÀ@:¤ËF5e@@©ÑéhoÀ$/&amp;÷Ìâ¤À _x001E__x001E_ò@ fPVsÀ_x0001__x0002_0_x000B_ÿ~8~©À@_x000E_Ìv}_x0017_À2áUÄlÃ¸À_x0008_ìä_x0002_^XÀx'æeºÀD_x0004_£_x001D__x001C_¦À&amp;F_x001E_ !_x0008_°Àpû8LÀÃ@_x0008_ÿ_x0007_·]ÀÐÐ°8sÀ@#s_x0019_l_x0002_­ÀªÉr;kÀDE¼¦²À_x000C__x0019_ëZeÀKwf_x001A_§À{k_x0008_0ñ´Àeøó¶ÍªÀÙM×éW À¬¼Î¥ õ¢ÀdðöhØ8¨À È,ü ÀÄÍ­GÂüªÀL=2_x0005_ÝÂ«À 7!*@43~_x001C_²¡@Ðhða_x0006_ÏÀ_x0008_õÓL4ÀÌçõÉÞ±ªÀP[yJé_x0013_ÀðÌÑ6°j@dÒ/&lt;£@¡|_x000C__x0002__x0005_OQ@!_x0018_|ñÄ¶À0Á_x0005_tÓÒÀ`"ßÞx@ÀÏ¨A¤¿fÀ_x0002_£ç_x001E_8ÆK@ö±Sñ@ðö¢Î_x0005_W@Àº7§©@¬Ôþ¦K¯Àp_x001A_ß2l/¤@_x0008_ã_x0006_¬;±¨À@íDë@hJ5Í7¨@ÀíÉÇÑ@@ÁÊ_x0011_e@p°µÀ_x0018_Ô@Xu÷Ý¯À(_x0012_Òµ½À_x0004_z3_x0016__x0001_¯À ¿ÍÒÌ_x001B_@`_x0017__x0007_«(asÀp['êæÀáÇ/_¯À_x0011_£y³_x0007_¹ÀP\ö!üð@ð_x0007_f¨£_x0003_Àê%Ü²íuÀê'Âë_x001B_­À8°þgôª­À_x0010__x0016_ï_x0010_À_x0002_Ç)_x001E_@_x0001__x0002_ÑÒ7]À:(tn@£ÀÄGs ó@Ñ`+ï¬@l¨p¹_x000F_@¸¬Ô¯õgªÀ¨¦Ax´®À@½_x0010_O¬À°AVZ'w¤@À_x0008_1zÂá¨Àîà@¹ ÀÐÍ_x001E_ÚÖ?@àq_x0013_¹	ÔwÀ¬)°ØR¡À áE¿x@«_x0014_t ¶ß·Àèéw[­ÀHÙ_x0015_Æ[l@ _x000C_@M§rÀ)ä½°@Ü0{KîA¤À I­_x0001_T@ l-´_x0013_£À0,_x001A_§Æ@ø4ì×êºªÀÀ~è_x001A_5rvÀ@·¨OT {Àüèd×Æ¿ÀÀÉ~§pkj@`ÐÄnm]uÀ_x0010__x0018_¡H_x0001__x0002_$û@P_x0004_x&amp;i¿ÀPs¾ð6À1jª°UòºÀº=ô$­ÀÐ»þäJA À0¶;à_x0011_@P¾òò×6ÀD)l&lt;[±¼ÀD_x0012_°Zq­À_x0014_Ä¹Ö_x001E_£@ð!_x001F_Sý_x0006_@¿&amp;*ãoÀ_x0010_kØÍûÙÀ°0¡þ#]@¨ÒIN_x0008_ Àêz_x0016_Ë¤oÀ(¤_x0016_@?ªÀ@êØeo¤{ÀÄø/³\°À¨öX¸ú£Àà0re_x0005_1@X_x0018__x0005_NÖ­À\=UÑ}@@Pv_x001E_&gt;µmÀ@'c@ñ@Ü4É^¸¥À_x0002_ç:_x0007__x0011_±À_x0010_ÖØþ1«@8*_x0017_ÈhÐ@_x0001_Õa NT@`ûLN_x0015_*À_x0001__x0002_ í_x0013__x0007_Ùt@DïµýÐL©À_x0007_mÐh/hÀHgÁ2ÀàA_x000B_üÞÀ8_x0016_Kã¦¥Àýý}U5ÀHµ³_x001C_¤ÀX_x0013_öÿ_x000D_F@_x0001_3°@`R¡¢:åÀ_x0012_»Ü¼Ë´À\qúO»¥@8ìÃ	/_x000D_¨ÀøÉ_x0014_4@¤_x0018_1_x0006_o_x0005_¨ÀPÁçð_x000B_TªÀø±#¨aÀ`H[U_x0015_À ÕP®gy@¤_x000E_ðÙ~n @lÃkÁ_x001C_¼¤@à³¼|·ì@p_x0011_a'_x001F_Ý®À §]®Rt@ø!Þ_x000E_ü±@_x0018_¶½Ø0º@X_x0001_oÅ_x0008_pÀÈ~IK¨@À	0_x0013_!*@° zX4ÀP¬û_x000E__x0002__x0003_Od@_x0010_iûCoÀ8´ÝT9 À$iÜiõ°¡ÀtömwVì§@ðwgZ¶À_x0002_h_x0019_ÑöÁ@(Ê½Àl_x0017_À`/XWWrÀg¹7$óÀ ({+¿ÃzÀvÄ_Íé °Àà-nZ_x0016_vÀPGWýP±À@dxBªÀEëÇ?{@_x0002_PçÁyr_x000E_@@:Qö#¶©À¶ý,X@_x0004_PYÀ«"³À|1_x0012_Wù±À_x000E_%Ë¿0§Ànõ£ò§L¼À_x0011_ÿ¡ÃjÀsfx@ÈÙµÀ_x0002_E_x0019_6v¼@ &amp;·¦_x0001_¾@@c&amp;¾[dw@]¾õ]SÀÍ½Á%¹Àð=O__x0015_lÀ _x0012_vç¯@_x0002__x0003__x0006_\ùädÀÝr°Q­ÀøêX&lt;_x0006_Àï_x0003__x0010_Ñ@v{¶­Ð»À´·Ò¬À Qrs1@ðgäG%gÀø*Qæ Ààê_x0001_`Ü°À °F_x000D_ÁuÀÐW;_x0015_+À_x0002_ü;Ü÷âÀÀ³²oöÕ¤À@ÞÏ_x0004_åávÀ_x0006_Ê¤Á_x0006_P@pvÐ_x0018__x000C__x0007_ÀPé_x001F_6_x0016_ú¡Àtæ\f*Î©À[É=&lt;K¾À 'Î¹@_x0002_ _x0012_¡Bö?HùMlr£À ñr_x0003_C@@R¨?·xÀàu#³_x0012_ÀNÖuÞÎj¸À_x0002_Ú(_x0002__x0013_CÀðº ZÁÀ8cÕ_x000F_*À`¦Á| w@_x0018_½Ü_x0001__x0003__x000E_ÞÀÀqìäÀ@_x0006_°'_x0002_j@Èßt]'ª¢@höð'_x000E_@Î^FÀM_x0008_ËbäµÀÀðÓéo@@~¾Ò_x0012_@ð6©¡îx@Ð5ÀØ:ÀdÆð¨öê«À"_x0019_pe£À¾_x0016_«_x0011_nY±Àßv\_x0019_&amp;¸À(Á¾6]Ü¢À ¤=_x001B__x0012_sÀæE_x0002_¶íÀlçßYX;£ÀH+_x0008_×$û@ÛfcÞ7³À`ñ»~3wÀ8]_x0016_b_x001B__x0001_«@èÃHö_x000B_Àì½ª_x000D__x0003_z¨À¦|U_x0015_d²À¤[g+³°@_x0008_·PuÍ1À@_x0004_Q~sÀ¨Ë»p	ð@Ð_x001D_#L_x0013_À-¡Ý»´k@_x0001__x000B_H&lt;ÐùÆ+²À_x000F_¾hL@À igá@`_x0002_èé¡@&lt;tÁ_x0007_²®ÀÀ_x0001__x000D_rùâÀh(DÁ§i­ÀpvÅïû-Àûÿà"Î@@¬Âg¤CiÀpS	ïÜ_x001D_Ààm²qÎkÀür7ÉT1³ÀìÉ_x000E__x0001_¨À&lt;#é_x000D__x000D_/¥@`pÝØ	vÀ|:ZEF_x001D_ªÀ_x0008_[1rçª@âV_x0006__x000E_¶À¨ÿ;Ü´À(çiñ·¾ÀàôÑ_x0003_IÈ³À_x0001_&gt;%£"/@ìÅõ_x0004_¤À	»/\@H ÞÄ¾~À&lt;3äp_x0013_¤À°_x000E_ë_x0005_`¿@x_x0007__x001E_)@àK_x000E_ÀàAgìvõ@&lt;Ä!ö_x0002__x0007_p¤@ ÔVwHs@LÜR_x000F_"¢ÀÝòÏ_x0001_ÀttKÑ¨"§ÀØÉ_x000F__x0006_9@j_x000C_;_x0014_§ÀÐ­_x000C_'I¡@ðMÄF³£À AB^ÀÓ'_x0016__x0018__x0005_ @0sV_x000E_WS Àø¸hæØwÀXmêH4³ÀP¡Òú__x0005_ÀÐ*Ì¾_x0003_Àx_x0003_½_x0004_à@xë£éX@_x0010_þ¡ o°À(-_x0003_IÈ@0Ô¥¤¸,Àp/_x000B_[_x0010_¬ÀÛÌidC¨ÀÐ3ä_x0018_¥á@ DÛ _x0011_³ÀàM_x0002_òV)~À@H._x0007_6b±Àà÷_x001E_Àp=½`ÀÈA³¨b¡ÀÔVaCsÔ«À$àG_x000E_æª¤À_x0001__x0003_4+%qp¥ÀPÕÿÊø_x0014_Àä!á_x0005_ñ¢À0mø_x000D_é@|¦´ÛP!¨@zÄ_x0002_Ô_x0017_@,$a_x001A_ò'¬À&gt;&gt;÷#fü²À²ÄÂ+¡@À_x0007__x001E_.+_x0017_Àp_x000C_ÃUð?£@_x0001_m`±LËgÀ°ZJÉ¬À_x0001_èn	@åîøã{A³ÀÀÑ_}_x001A_ÓÀ_x000B_gT	b_x001D_ºÀ_x001F_`¥çÀ@_x0002_K_x001C_Ï@ðë2ew¢@~_x0013_Y©§À µ]øz%wÀøIz¤À$·3_x000D_²Ç±À`_x0014_áò_x001D_Z©@ÐlÅñwÒÀ å&amp;_x0017__x0004_@_x001A__x0013_¬F¤@\|_x0019_ôí¡À_x0018__x0007_z$`´­@¸PN3ï¥@_x0010_Rø_x0001__x0002_µ@P?L`Ñ@Ø§ÎÏ²ÀÀû·6_x0007_pÀÀé_x0008_ÅFî£ÀT_x000E_O9¤ÀXèh_x0006_K@'_x0017_µW¤À(£a­¤Àð³~j@Ð.{$tµ@ _x0008_I.:lÀ_x0001_¸ÀkDª=@p]{_x000C_%Ä°@Àj_x000C_ÏZÀX,ït¬À@*2j_x0003__x0007_±À_x0016_?ûÒ@°ý_x001D_­Þå@À§`~É_x0018_@&lt;ÌÂ0ªÀÀh_x0001__x0008_UjÀS0'õç ÀHI;Ò­_x0014_À´_x0008_½!Jd¬ÀÄäò v¦À`nò_x000C_Gù@Ð_x000D_g38ÎÀ¸ÂòuÉª©ÀàE\g¼ÀÀ^Þt_x0017_²@_x0001_Á_x0012_¿¬Ã¡@_x0004__x0005_ð'\3«´À_x0018_m\NG¥@H¾_x001E_ÅX'ÀJ°â®©¹À_x001B_=ø8À ¶@.³À_x0004_)E/=/NÀ0cHe·H¦Àêí1ÿùA±ÀÌ7[¦vÀ®À_x0006_×_x001D_ö´´À{¤_x0015_tþÀ`P_x000D_Ý@"md_x0002_y4¹Àxâþûº_x0003_ Àøb{d=_x0006_¬ÀHæ¬¢úµ@ÀAè_x001E_@°!ìnuyÀ_x0004_O_x001F_ÝDJÀRr_x0017__x0011_Æ¹À@ùÚÂ±_x0016_p@_x0014_kI å²À_x0004_Å7-+eÀ_x0004_{3_x0018_¾ª@p*´gt?À X&lt;Ân_x000E_¢ÀH_x0014_£_x0001__x001D_À£%oè¶À@µÞ3VúiÀD¯ed/Z­À`åí_x0002__x0005_VñÀðS_x0010_C·Àå§åÀ0Ð6_x0001_À,_x001A_¾ A¥À_x0002_î_x0001_ûÎPk@l¬¨@àJ³U@_x0008_Tiä_x0018_NÀÀòñ*@`t}ýR_x000C_À_x0008_Ùå¡ÆAÀH02_x0018__x0013_¥À@äÞlYtÀ_x0010_¹9`À0äJúNÀËj	_x0017_*d@_x0005_!Y¤@úê_x0008_À±À0_x001F_ðEa[¡@`çÃý¡'À ©ÒmOÀe@¿â#_x0004_¸À@¤("À h_x0019_b_x0003_D@¨=õ8·¬£À@Sn,ëÖjÀ_x0008_»lø²§@_x0004_ì÷_x001E_U@c§¯¼_x000D_kÀÀ¬p1Ü·ÀÀ9_x001A_¤À_x0001__x0002_	RÖÜ_x001C_Í³ÀÐÁ¹þ·;À_x0001_®-_x000C_egÀ|Ø_x001B__x0006_Q²À(_x0010_ÒoÉ¥@À_x001B_Êqw_x000F_Àø@çÕbóÀ@ËIbCb@_x0001_³V._x001F_±qÀK_x0006_¾Ó¢Ààè·${À°_x000C_çsèN@¨ü_x000F_&gt;K_x0003_±ÀÐÑÃ_x001E_Z¥À\rÁ¿e¡Àp_x000E_ÊgûÀp´_x0019_¥(À_x0001_síÝAda@P;Chv¤À8©-R§@È!_x0007_t®§ÀH_x000F_&gt;(;&gt;«À W_x001E_Û_x0005_@ÐzXÁ^?À¨ÛÃ·Ù_x0003_£Àøú£Ã+_x0015_¶À_x0008_©Æ±^_x0018_¤@Ng_x0014_(zÀflpñ2°ÀÌåzcÃÀÈ_x0015_$H?ë@_x0001_8$_x0001__x0004_ªjU@`D_x0019_Wô@´sr@7©ÀP½Ü¹}ÐÀØÄÑ_x0013_FÀ_x0010_ _x0003_Ò_x0010_¤ÀØç© ±À_x0001_ý»@¶,IÀù?¸üÄ_x001A_¹À_x0010__x0010_çt¤ÇÀì½Ýí}²À°_x001D_¦ø/ÀÈ_x000D_J^_x001C_@§À°*dÂÎÀÐÄt¯Þ_x0002_§À _K´}~Àè¢³_x0013_K¥®À_x001C__x0004_XÔ°_x0013_¯À_x0006_´_x001C_Ñ`@Ô¡Åñ+©À¨'ühh@ÈåÁÅÀ¼ôrÕ_x0002_£@¼MäV6Ã£À_x000E_£Á_x0018_9±ÀZj£N(¾À¨_x0015_&amp;ùÏFÀqþ÷Â@Ç¤FÙ_x0014_^@ÔÞ_x0010_Ä°¬À¶S_x001C_Â²°À4_x001F_6Þñ5¦À_x0001__x0003__x0014_`Ú_x0011_ @0Ñ£³F@4Iû+ö4±ÀøÑûG#À K,Ä_x001E_ÜÀ÷_x0005_ýø¸µÀ&gt;_x0002_&gt;_x0004_³À_x0001_O÷ÆÀýzÀØã¾ÏúV¦Àpê	}'Àìj÷©_x0003_ @*¹7=Ø{³Àa=ýè_x0001_[@ðQR_¸À àÖÈCÀ_x0001__x0012_:nìþ`ÀÐ_x001C_° À_x0010_Ðöïã_x000F_À ÿÄÅÓu@Àòoº_x0015_at@`ÄÐiÿ@è@|RÇ­À/ ÜÒ-X³À)îïØ¹Àö¹Uåì:°ÀÀ~áòf-À1o_x0012_ía_³ÀP_x0002_óÒ2Àíã|ï_x001A_Y@T_x0002_~\D£@ÉþÞe³ÀÈ/_x0018_Ð_x0004__x0005_ûÀàòïûBÀ¤É_x0017__x001E_Î_x0016_®À_x001E_I_x001F_i±ÀÀIÀ¨à_x000D_oÀtâHez~¦ÀìgìÏ¼¥@ðlhÐCÂÀ h_x001F_y_x001F__x001A_~@h£ÃáÀ  _x0017_ÉO·@,xxîê Àìª]ÁÂ¢À_x0004_pþ:_x0006_5pÀìUßi¦À¬$_x0019__x0002_GV¤@(_x001F__x0011__x0018_ÒÐ@°ÿ^É_x0006_-À_x000C_óK~¢À_x0006_¥®_x0019_ü_x0001_´À@{'ô;_x001A_t@(ö8÷_­ÀÀ,Ï_x0003_)!`@_x0010_«_x000E_Zs@_x0018_&lt;_x0019_±x@¯óªõ³À_x0010_#F´âGÀ_x0004_}[P1;¦@À_x0006_Ä¤hÀ`_x000E__x0011_Ö¶@ùr&lt;ú/@¨_x0012__x0010__x0017_!®À_x0001__x0002_ Ô¸7¥ý@_x0018__x000C_ñ_x000E_ú·@P_x000F_¦6ï_x000C_¤À¬àmß½t´À`Å_x0006_2ûA~ÀôêªÍ£@D_x0018_SqíS¨ÀâÍ_x0004_îo)±À{ïÐXÀðÅüú©ÀdÚJ_x001E_ëÀàî_x0019_p#@ÀF&amp;-èTÀt_x0015_ø_x0018_»R§ÀØhOÜÕ@Ì]C:×¯ÀÌåL_x001D_3§À¹_x0010_®x_x0001_@@dhÏ§_x000B_À_x0001_@_x000F_,¿UpÀ_x0008_n@êÁy@Ðð3¿_x0004_ Àn²X:yµÀ ý&gt;@¹_x0013_Àôù_x0010_wþä«À(bA÷_x0001_d @°Æ_x0003_ð_x0017__x0005_À4îã§_x0015_¢ÀPf_x0017__x0002_xqÀÀÍhgæi°@NÌ,bÀT_x0007_¤#_x0006_	Èü£À@Ô_x001B_ÀÐO]_x000B_f¯©À_x0010_ðNÜ´ÀÐ£Ié@ Ï.À_x0005_v@â%ý_x000C_xÀè÷èÔl_x0006_ @è.ªLñ? @_x0004_'_x0019_ò¾ÏµÀ8­Ú_x0019_6~À§·óëÕ¶ÀÈÔu ¦À\0N©À&lt;{Þ}Ð¥À_x0006_ 3@61_x0013_À¨´_x001F_T¶£@ *z_x000D_|pÀ_x0018__x0016_Ñý¢~À*Òp_x0001_fÀ@èC³ý{@ä?kK°À&lt;_x0003_ùvk¥À`ÎV_x0015_ñ¿r@ Ê_x0002_ÇØDq@÷rÏàÀHõ 6ö_x0006_À°kLþBÀX_x0001_Ù_x0002_:@púâ­¥_x0007_À7!ÐÜø³À_x0008_èSõ1À_x0001__x0004_°[ñ_x0007_÷@ø{r÷@ì_x001D_á_x001F_³@H:ã_x0005_ïÃÀ¨éY}uóÀ 4-_x001A__x0015_ËÀ:É_x0013_4_x0006_Ê²À&lt;dYè-¬ÀÐys?ÿÅÀÈæ_x001C_èPÀ Ë»_x0013_Ï¯À_x0010_j_x0002_ì@_x0001__x0003_iýÊr@°«ÔpW-®Àà¸_x000E_~õÁÀvu591s²À@Ê·âó_x0014_ÀPf¦-¹ÀBPþë4²ÀàG_x0019_d@_x000E_D§À(`yí¡ÀøkÄû_x0003_ÀÐz3^@8¥J_x001C_	X¥@p_x0011_QØ"À_x0001_òÆ5_x0017_B@¸_x001A_aç5_x000D_À_x0008_Õ7_x0010_×IÀØZº®!\@ â«ê_x0011_À âçD_x0001__x0002_FÀ0_x001E_ý¾¯Àp_x000D_°âlQÀ ì)½byÀ_x0001_mQ,AØQÀð0x_x0008_=¦ÀPëÀE3_x001F_À0pûô¡£@x­_x001E__x0010_ô!@P^âÚ@ÈÀ.A¬Ñ0²ÀXS_x0006_6«O²ÀÌB _x000B__x001E_©ÀÔU¨ûb¢À_x0001_C).X6V@¤¹À×V=¡À@þ)_x0011_:¡À_x0008_Î^_x0006__x001F_¦À _x000C_.ÑjEwÀ Þ!Np@`^«_x0004_@°ì&amp;3Þ¦À§¹É7Q´À8Åê§n@pÔjÖÃb@_x0010_ÑÖ°Þ"@_x000E_ÿÊRwYÀX¦m´k_x000F_À_x001C_åKVÉr @ð°_x0001_/A«@_x0001_(¡õo_x0007_?@_x0001_\_x001B_/_x0006_äh@_x0003__x0005__x0018_Z[û,»¡@Èh+YE±À_x0003_}È'D@4·.øoÂ¦À`®;¶ûÀ(@,rÀ`\àóÀ_x0004_ÖyÜ_x0015_?¢@P¥_x0004_BWc¢@_x001C_øÑêØ¦@ÔzÖ_x0001_9Ò­À@]±/¦Àx_x0007_(Z À_x0018_Díª_¢ÀÒ¼`fd@à³½I~_x0007_@ÂòÌ@ø¬ÆÛ&lt;­ÀDw-3åû°@°È&amp;x×©ÀXø_x0002_ÔÒQ¥@À_x0010_ü2Æ@S_x0012__ImÀXòíÅ1­Àðéÿö¡_x0006_@ºàÉ_x0019__x001A_Á°À,YÓhÞä­Àî&amp;[GÀø×@_x0005_ÀàºÔa ¯À4vþj~E¢À M"_x0001__x0002__x000B_yÀ 6yW_x0006_z¤À°¢NÙ½$´À¨_x0006_ï8©À_x000B_¼ï1/nÀP5É·(² À0,Æ#¦À8_}Æg_x0016_£À@¥DBoÊf@J²ü_x0003_I²Àððw_x0004_|ÅÀìk+êpP°ÀÐí_x0002__x0004_nÀàè×uþ@¤YðHîÅ£Àæ,»`U@8\ZWÚ_x0015_­À`d_x0013_3_x0018_³À_x001C_ó\IV¯À oxÙv@uâ]÷_x000B_|@ _x000E_#${ÀÐ¡_x0017_´í$Àè_x0015__x000D_] @°ñY? ·@_x0001_b_x0006_¥Æü§ÀÐ-_x0002_G#¬À_x0018_Bô²_x0015_®@Ì¿jI_x001B_«À +W:©È@02nk_x0011_ÀX(#NòýÀ_x0007_	°²ÆY&gt;åÀàÇb_x000F_4FxÀÔ/VWUh¨À|Sî-Mª¨À\aiÊÑ¡@L­_x0002__x000C_ýÞ©Àð_x0018_Äg_x001E_@_x0008_ßî_x0001_GP@ PJ»_x0006_uÀ_x0007_X_x0019_=¡ÇN@PÍ·&amp;èÀ p%%¥ÀLÈÈúÌß¥À_x0010_]°ÓpbÀ_x0008_/ök/@ð72ßñ­Àp«u´å@_x0007_õÊ¶_x0002_Pv@'Ê¡_x0013_àÀ_x0007__x000D_b&amp;ÛÀ_x001C_ò_x0018__x0005_£@ÀH#_x0015_þs@(ù`G@_x0014__x0008_ia _x0003_¥À_x0010_Ê_x0008_ÚõÀ@_x0011_8_x000B_çÀ@_x001B_ÚåB6@pôD_x0012_ÄëÀ ÿ(ÎË_x0018_¯@ KO_x0004__x000C_T@ðæf!X¬@`Øü[_x0002__x0003_õB@(,RÙÕlÀpÆGS%ê@_x0016_¨}¯_x0001_ÀÈß·¥ªÀ_x0013_¤s5_x0017_²ÀP~ÝÔ¨À XJlP@_x0010_I'CvÀ æ_x0017_é	r@@¿_x001A_b&amp;_x0014_}ÀðÈ¦k Àp9GÖGCÀ_x0002_Ôv ½î¯À(Ø¯hÀ®ÏK£s¸Àp_x001C_ÑH	Àø3Äd½±À_x001A_ùe¸NÀ_x0010_ùêqÀ_x0010_ á±_x000E_¯À_x0002_j½øäYÀ@_sFÀàM_x0018__x0004_æ@_x001C_a_x001C_¼½­À_x000C_«ü»ß¢ÀÀ.1QSµ@XÕ@ÿÏq@ª}G_x0019_&gt;û°À*!Í%§b°À_x0002_0¸í]ìÀ[Ë¼sQÀ_x0001__x0003_p8ÓÛ_x000D_¤À_x0008_òÌÓç_x001D_À\Pîþ­O¥À 2ÈËtnp@(ö"·|ï À "CÕKÀÕ¦ºþÿ6¿À8_x000D_f²ÊÀð@ôÜÀ_x0010_rn	ñÀ_x0001__x001A__x0007__x001C_aÀ_x0001_C°äâl@Ð«ukþÖ¬Àhú_x001A_î|Àv_x000F_IºG¹ÀPí¨bÈ_x0003_@p_x0005_ï8&gt;¦À$6;YTD¯Àùãi- ¡@¼FyùæD¨@Læ_x0018_«¥À@]×-:õ@_x0001__x0002__x0016_êÖV;@Ô¸Õv_x0018_¦À_x0014_'Ýý¡Àü_@%Ã'¦@PAß_x0004_ÁÀ_x0001__x0016_1_ÌÀxßÞ9À_x0001_fü®`ð3ÀÏ²_x000D_µ@`Ú_x0017_0_x0001__x0003_ðú@_x0001_j_x0007__x0006_=Ë5@@Mä_x001B_@à:8'Vør@À_x0010_#ô&amp;pc@|_x0003_c¤À_x000B_ÚÄÜòÀ8¶rÚÀ`){Ýr@àíz=À_x0001__x0017_Røw/OÀ(`×_x0010_»$À_x0004_fU¥·¨ÀàÛm&amp;_x0001_x@_x0001_«AÁò+[@@¹åQghÀ 11äÏ_x0001_ÀX_x001E_ªï_x000F_¥À||ó§ÀÀ¦{Ü.@X½N#T:§ÀfIã´NÀÄf®ù²À8=3È_x0002_¦À_x0001_\@_x0013_TiÀ0ôÇ¸é@a²´­ÀXd Þ0_x0018_Àl¯Ôê%¥ÀPj_x0014_9@ÀlvFçÀ`¢_x001E__x000F_Â_p@_x0001__x0002_0¡´_x0002_Ûí@°_x0015_úÛ,@x_x0017_'üç¡ÀX(çAÕÀ R_x001C_ë?@@ÊL8çû@@­¼_x001D_¤_x0011_ª@°¸`_x0004_UÀ´~7a'¢À@G¬µHìz@0WùÄ+ÀL`)¬ÀP(_x001A_nOýÀÛ¤î½@x0UF'¤ÀHí¡©=ÀÐ	JÿëÀ_x0001__x0010_$_x0007_çZJ@8ó·çA¬@_x0002_O¸±À_x0010_Ù2_x0018_B?¯À_x000D__x000B_P^_x000F_@tÂ»©_x0017_°¦@ _x0015_k¡é_x0006_Àp·Ú_x000B_®ÀïÌÆñ©@ VóÁ_x000F_ß@Øø7=_x001F_ ÀÚerC±l´ÀÜ½»X5«À°6;\_x0018_î@ Ò04_x0002__x0003__x0016_hu@¸¡ìG@àm´ò\WÀ a_x000B_ùÄ»À_x0010_Ìvj @8Å¯y¯¤À¬äö×?YªÀ¨+b_x0001_ÙÀ°_x0014_:DGÀ`ì_x0010_ßí@_x0002_Ö_x000B_y®@¨,Y=GVÀ°oð_x000E__x000C_@ì_x0019_ÂÀu²À,ê_x001C_k=¤@ ïÛN!ºÀÜ|uëf¦À_x0010_4«_x000E_§N@À«èëvÀ_x0014_¦tKÎA®ÀP_x0016_I#îÀ_x0002__x0018_V_x0017_W_x0004_BÀ@Á_x0013_ànr@ s7´yÀd"ý­ê_x0013_¦ÀÀIO_x000F_QiÀÖäÏ­_x0007_´À¨_x0007_¡§Q+ªÀ_x0003_½ýÁ¥¦¾À²	vÁQ¼°À¸ýÙÞÒ_x0006_«À|ß=zÆ5¤À_x0001__x0002_ÅÓ-$ä¹À_x001A_ùæñ¶±ÀDUY³s:®À *ð_øézÀ õÐ_k¢­@ÌÚ_x0014_ö%÷£À`H¿òÿô©@ð¿a­mbÀÀ_x0006__x001F_OÀÀ¡&lt;Ì3m@°&lt;_x000E_Ò_x000B_v¨À¤Ð®Z)_x0001_ ÀdÀ&amp;@n±À åâ;|@àt|#Ö@_x0008_\IxMÀ _x0007_©&gt;Ã ÀÀø(`ºPsÀpÝªpóÀÀ(55N¥À_x0001__x0013__x0006_l_x001D_[dÀ0Õ|ÒâÀ [_x001D_ïÀÞ_x0007_=N°Àèpl£ï¿ÀèT_x0016__x0008_¸)ÀÀL¤æR_x001D_ÀÀ:_x0002_&lt;_o@p~Í_x0006_mXÀ0Ï_x0005_ó×@  ÆhXr@ _x0015_¥=_x0004__x0006_o´uÀ¼_x0001_Ì_x000F_;¢À`ÅåFü@P_x0018_îISÀVRÒ¤ÀË_x001C_àAÀ_x0004__x0003__x001B_#-_x0011_KÀX7ió¥@à_x0006__x0016_Ë]v@ ÓÖ¨vÀ_x0004_ÓÔÌXÀø_x0016_Û(ÖfÀt	¹#qÐ À`T&gt;_x001A__x0005_t@@/fÐò~@@1¤Û_x001D_ulÀÈË_x0007_1¯³ÀÐI9´®@_x0008_[,]Ø@ôkú¡@P_x0007_ÂgzÀ_x0012__x0003_¹Ñ¶²·ÀÄP_x0012_ò¬ÀàÔ_x0001_ËF|@°úSÒÐÀ#ZX¤¨ÀpÒF@ZÖ¡ä;±ÀÀ_x001F_â_?}@_x0007_L\À_x0013_·ÀX_x001F_åõ¢_x0002_@8$ó_x0014_`À_x0003__x0004_ |ñNà_x000F_À4CqU=m¢ÀD_x0010_3#ªÀøæ 6 @à¨_x0015_Ám­ÀÀÔJE9øq@Ü4~_x000C_¦ÀÂ_x0001_5¤­À`hÂ p{@Øm(üâÀÀ÷aÔ.Zn@_x0003_4'ÜMRFÀÌâdg5¥ÀÔH-R&amp;¯¡ÀÛÅÇËj@`õ_x0004_º8À`N¬g=@L¥­ÃÈ^±À¤A_x0003__6¾©Àìã_b_x000F_ó«À@y§¢|@Ð¯Pí'#£À ¾(È0ÝÀ@Rù@L®RÐ¢À°(j_x0002__x001E_ÀÀE_x0012_&gt;ãx@ú_x0014_T_x001B_@æÚh³p_x0010_±ÀÈb¦þ_x0018_@ ÿ_x001C_7_x0019_^À ¿£\_x0001__x0002_ãp±À°íÝ®_x0005_dÀéøéDG±@Ðeju¡@_x0010_=éõ_x0015_­@à`âåFÀdP.ÝÀ N]ù$@_x0001_'3Í@@È²Âæ_x001C_@ Ñ _x000C_uÀ`_x000B_ÈY_x001B_Tr@Pùµàô×@Úyv_¥@ (%_x0019_.À_x0018_çGnÌÀàµý:_x0001_üÀ&gt;H_x0005_ù@ ]ô§À Æ°©À_x0011_b¦õü´ÀË@_x0011_æ¬ÀMÊjbG¸ÀxyÜæ¤Àxö®[ëÀð ÑC¬ë@øQ(âÝýÀ_x0010_e©]ÛS@`_x0014_õ¦£À_x0001__x0003_j­,ªq@àô_x0016_O¶ À_x0001_spÙ=M@_x0001__x0003_o¡|uÂÀðôÖ_x0017_f@¸5Ú/B@¸_x0001_c_x001D_æ©ÀP1. .@_x001C_	x9É) @_x0010__x0007_Ã±C§À¶®C_x0016_ç@0åd¶:5ÀÛÑØ·Æ¼³Àj=¤ýâX²À¨_x0006_,¬¥ºÀ_x000D_OyWü&lt;³ÀÌ_x0002__x0008_Á²z@'·VE_x0007_@èT¶Ò_x0019_4¢À`µñGÆG@Àí7ÈH_x000F_@þÖ_x0008__x0015_)°Àð¬rWå?­Àï}2ðá²ÁÀfãý%§ÀÄ©_x001F_]*_x000C_¬À¼ogeÐ@Â£ÒRYÀÜ³3_x0017_xÀW¨n_x000E_¤¡µÀ_x0001_«áü&gt;k@PÓu_x0015_F_x000E_@À_x0003_V_x0006_Ö_x001F_Àddwô_x0018_@P140_x0001__x0002_Ë{@0âóJ=_x0002_¡@A÷ëÀ8%C_x0018_i@¬_x001E__x000C_ª¢Ö¤@Hò_x000D_Þ»¥Àî_x0016_¦oÐ@à_x001D_´xß@D´£__x0016_ªÀà©CºLÀ ^õûù3À`1+u~@@&lt;=ðªå@`R#¢{z@@çaÀ` pA@ã@0 TP¶@à§åJ0@À¼Ó_x0007_ÝC¦À!ú~&amp;s«ÀlMS#ÊÆ±@8_x001F_¹§@ô|-¢ÀýD_x0003_7õ¹À²k_x0018_Ú¡ÀàdµhÃ_x001D_@°)_x0018_¾#@è_x001F_P×1æÀ_x000C_­	¿ÉØ¢@`ª_x0003_¯(¦@¨[Ù§Àj[Ö_x001F_êÀÀ_x0003__x000D_ä`_x0008_ä¡¥Àü,Gn(²ÀÂ¸8Ðìæ±À\ènZÀfê÷_x0002__x0019_Ñ½À^ú}¤$_x0001_ºÀ´Ñ½¹_x0011_©À Na/r©À_x001C_¯0_x000C_­Ø À¦êq_x0005_À`Ñ=_x0015_D_x001A_Àp{$å_x000E_@N;ÀlÀµN¬_x001E_îÀ_x0008_@eq0²@À/_x0005_kõpÀ@_x0013_5ÐV$ÀDTÔ_x001C_­Ù¨À¨ØºPÀ_x000F__x001E_".7bÀðtÚ	_x0014_³ÀÀÂßi*: @_x0003__x0007_ð.M?@¼\ðt ´À_x0008_.¦T'£À4üè_x001E_Ç	©@Å4É`K@_x0015__x0006_ %_x0004_ÄÀ Y_x000B_` _x0012_Àz1_x0017_DË¤ÀPÐxÀÈQÎÄ_x0002__x0003_ñl¿À¨¿6!_x0015_¼@À ªé5À_x0010__x001A_/_x0002__x0007_¯ÀÀ+_x000D_8á­@Ì_x001B_Þ&amp;~_x0001_¨@_x0008_ð©Q«Àà÷Ý_x000B_gß@Ý`u_x000C_s@æ_x0003__x0018_R@¸©£_x0004_'k@÷_x0001_íA_x0006_@8Æ_x000C_|¨À@'A¸_x0003_$ÀÌfõ9+Ö¡ÀüV_x000B_Ï1*¢À02ý§&amp;@HÂ/Î&gt;ÿ©À 3 f@àÜNÅà@_x0010_­zê|_x0018_À¨G·ÀÝÀ_x0002_Ûò¾Ã1@ÀÏ^ï%(À@¢zBhpÀT_x000D_%=¼_x0016_«ÀB¡©4õ¨À°óV²T°À ßWu0ÄÀ`Òvï@_x0004_w_x000C__x001E_TL¡À`_x0007_EÚ_x001D_qÀ_x0002__x0003_Yoèk¬ÀÈº#xíÀèn	%ô%@8ñíÌp?¶ÀØ§¸µ!±@ Q_x0008_NY¯À¨!g_x001A_@_x0002_T÷Ö_x0014_ @PÛY·þ®@p$½¾åÄ@÷InÀèØ_x000B_@ _x001D_Ì_x001B_u@hÁr¤^;¤À_x0010_4g¨Àà¿Én_x0013__x001C_p@p_x0007_&amp;_x001C_÷Àh_x0004_äCC´@ØG[_x0010_"²À_x0010_ù:_x000D_ÉýÀ_x0002_ÇWÐâ_x0018_µÀØhnaêÊÀÀ}ïM²@8_x0019_ê¶@²û2S"¤À_x0008_4_x0018_,O£À|¥ÕÂc¤Àhlr·©À$XÝ9_x0005_¶À¨_à_x0001_@!f_x0014_ôýæ´À@´Î_x0002__x0006_ínÀà_x0001__x0004_å¢ÀlÐËÁV_x0012_¦@_x0002_V­_x0014_ÓoÀL56Ü,X®À°5@_x0016_ò;@@!ð_x0007__x000D_ÀPÄTÝÀ_x0002_S_x0003_ã'¤h@èÝî_x001E__x001D_íÀ(©Ut°_x0017_±Ààå¶·_x0001_»~À_x0018_Ü¤ºÀðöðbÀØ0à$TªÀxòëØKaÀd_x0010_±èë°À_x0002_A_x001E__x001F_ZÀ_x0018_Ps_x0014_´_x0016_À¸_x0014_ÃÓñ@_x0018_\®3f_x0001_@H_x0013_Ð_x0005_Â ÀàºÂÆÀ _x0018_i¿tÀ_x0002__x0013_½_x000F_Ø­À_x0002_S_x0017_8ÿÀ4ÕXí"À¼áà&lt;ý­ÀúqX@à¥Ãÿr³v@à¼ü_x0010_ÄÀ æFBç¦À_x0001__x0004_@¬wylÜi@_x0001_µë_x0015_*@@&lt;ñ_x0017__x0008_§ÀÀrÐ_x0006_S]y@1æ¬r²ÂÀÐð1_x0002__x0010_¿@hîªãéêÀ¸ÜÏ_x001A__x0003_ô®Àçu(¬À_x0001_8ô°9%À´½rÙ©_x0010_®À@¾_x001B_HÐ.@2_x0001_â«¯ÀÀº6©³©@´_x0001__x001A_ÕmÀHKgY_x000F_­À¸Ì)z@°éO,WÀì©_x001C_D|¥À_x0001_¯¢}°T@Ä«'_x0004_£@¸§ãÇ¸@à½_x0017_GrÀhÜ_x0001_øDÀ_x000D_EØ7;¹ÀÀpr2_x0005_Ê\ÀìZoKÌ5¶ÀØ_x0010__x0013_}:@P:_x001A_W%_x001A_@x_x0010_¨ºèaÀ8B_x000E_þåä¥ÀÐÇ¯"_x0001__x0003_Ð@_x0014__x0002_G(­À8_x0002__x0014_zÀ_x0001_Ö_x001B__x000E_ÚÞUÀÀpôZ_x0018_ÀDL_x0008_Z#«ÀxA¸~¢ÀÕ_x0016__x000B_Èp@!bþÀLKÀÛê@¢À_x0010_ü*[kÀ(Ù=ûdÀ þ_x0005_(_x0008_@_x0019_h/~_x0005_ç½À_x0001_)Øv:3_@ ×_x0003_À@ØíÔ_Æø¯À_x0001__x0002_)ß2yÀ_x0001_a×2_x000E_§OÀÈæo¸Û¢@Ð²M/&amp;÷@h.£Ï´ÀÔí¿_x0003__x0007_P¡@="Vÿ@ TÓ#y@p_x0016_%A_x0015_À`º¹3_x0016_Õ¥Àé©ý4bÀ@RìèS¾@Py-[@ÀTÔ/p¥÷¦ÀÐ,«C+hÀ_x0002__x0005_Àý"Yò aÀìã|_x000F_òÿªÀüBÿ¿#]«ÀÈ7Wÿnu¥À _x001D_3_ïÔ¯ÀäFF_x0003_­_x000D_¥@`_x0007_IT­_x0017_pÀLÆlþo¡ÀÀ39_x0014_@ØÞÌv#FÀ Eßq¢À¨ÞQÍ@@ÝÈ^_x0003__x0001_V@_x0008_¨)Å!fÀ0_x0015_ÈÖñÀXáÚ}Ñ§ÀêH'Ð.´À_x0001_{¢wAÀð_x0008_:Ä}¢¤À_x0002__x000C_3§âFI@_x0018_0°3:À°5î¥À½PÛ_x0004_z@ ÔæeYã@XÿN_x001C_CoÀp$îó_x0014_^ÀØñ¬ÒÒ£ÀðMåkÀ_x0002_#èýdÀÐÌÄz@hOä7£ÀÀ·3)_x0001__x0002_Aç³À8Døï/À _x0016_ÖFãPÀ©¢?¡bÀ_x0001_ VÛi9À_x0008_%_x0001__x0010_ü_x000B_°À_x001F_Âð_x000F_XµÀ 9À9{@ ^oo@sÀ°b,+ÀÂ_x001D_U×À_x0001_K_x0003_¨Ö±G@h!/'&gt;\@pZ"¢ãÀ,þ©7§Àp§½­ÎhÀX£ôxÎÀ_x0001_ùyù_x0018_8À(£a`é@·ÒoÍ¼´ÀxâÙ¦ÊÀ_x0001_?"ª )n@¨ÕK_x0017__x001D_fÀ_x0001_D¤§ÒÃµÀÀÌ7qI2¥@íæS²Ààë¢© _x0002_À°µ8]³~À¬°p_x0001_ãµ¢@_x0001_)8ô1_x0012_ÀRMÃú_x0010_§@9k|3¾@_x0001__x0002_ÈdùÌ7 À_x000C_¢h«µp°@iùC@Ó¹%vxÀhRÄ°òªÀ°ÔQ0_x0006_xÀ _x0011_¿}@HÜþÍ«@d¸éHËÑ ÀàóG¨8p@À_x0015_doÂiqÀ_x0001_a]¥5hwÀ ._x0019_Ù³éÀ¼@¶§À_x0001_M¾_x0007_àÀÈÝ9®ê¥¢ÀP6åÂA³@`Àíå$?ÀÜúÒ×&lt;÷¡ÀÐïTnÛ©À¤E³ß!Ç©Àòþæ+.°À°é&amp;î@0wÆ6Ð²@äBa­ÀØ_x001A_+¬	_x0019_ÀX)nÎÝ_x0007_@¤Ï_x0011_T+l®À¨8þ	y¬@¨ èq_x0019_±À4Ð|Ã¨X¬À_x0001__x0010__x0001__x0002_Â_x0008_n@àÀ`7U¢@ \ÁwuÀ0_x0017_c¨ ¢ÀÀÒñÃkÀ_x0010_õmêL¼À½²Zü|&amp;¶Àøê{ætÀà%×ßÑX@ÈLÒRZ§@§bNmÀLq4¬_x0002_w¢ÀH«ïÝw_x0013_Àà_x000B_-ÕËw@tµs&lt;d§À@_x0013_öwÛÀCøÒ oÀÐÖ_x0017_ì×@`gxã+t|@0|¼-	i@øÈR_x000B__x0017_®@°¾6J¥:ÀàXÏùl.}@Â&lt;y?]¹À_x000B_ýßQLÀ_x0001_wÍ8ä¿aÙZ¦L©@0}ãß4d@p/r_x0005_w£@ ,×2²oÀ lU9N@ä+IÖÏå¡@_x0001__x0003_ _x0007_Þ_x0011_v@_x0010_¦~t2Ànä~©ÛÀð£X_x0018_Ù­À@_x0017_KuüÀX~ÛE5¥±Àpl¸ÊÀ!_x0018_×AÎV@øáõJ9¡@è_x0006_(j¶ÀpíÜ_x0002_Å_x001E_À`ë|pÀÀ_x0006_5:íeÀ°*_x0010_´áÀÔµPñøè¯Ààyïo{À¨s#_x000E_Ä£µÀ"Ï@VÅ²À_x0016_µ|a¾c²À_x0003_Ûésâ{@ðãÛæçøÀðP)ô_x0004_,­À\9ÔÔ$:¡À`Ñ,¤_x0017_Ç¦À@C¿Ä_x0013_´À_x0001__x0005_eX­_x001A_o@_x0008_M±ó8!¥@ QÖ_x0003_@Øê¶ïÛüÀ&lt;ö_x0001_Í_x0011_v±À_¦_x0016_ª­W·Àk;Ò_x0001__x0002_±ò¿À8î¥è`ïÀ¸½þé?s®À@±Bolú@@=C©×Îy@PL_x0018__x0016_Û@¸_x0017__x000E_ªsi¥À4ñ_x0003_ú À°ç|ò"9À°h?&lt;aþ¡À°_x000F_9Àó'æ3_x000E__@îÛ*òF°À\²a_x000C_¢Õ´ÀÜ_NHÃ¤ÀHyp_x000F__ºÀ&lt;u%%0î¥Àø]­õ§À`!ÑÀ®:Àk¼áQÚÆ´ÀÀõq_x000D_lÀ_x0001_¶M/|À@$_x0010_ßº_x001C_@pI¾ª_x0017__x0016_ÀLÛ²v@_­À´þÛªSÇ¢@è"e@¨&lt;jÑ@_x0010_j±ÖÙ2@,+¾&gt;ÀÐoÍÝåâ@(Þ¨.@_x0003__x0004_°ÕS-ÌÅ@_x0003__x0012_uÊ·ÀË?Åó`À Ï_x001F__x000D__@s®U«¶À°ÎQ@pVTëñÀÀ_x000B_ î_x000F_uÀ ½_x0004_K_x001B_@$¿_x0018_kf@¼(t´T°Àø_x0005__x0005_¦}@l8(Cú_x001D_¤@pR=ÞI@HÛ;.¿@@uÈþ\À4sUú_x0001_%£À_x0010_üJ# ÀÌYö&lt;îV¬À°ywRµ_x0011_À ¯ÿúÈt@_¾s}@Àî­y½@àëzÔñ¼¡ÀD¡cJF¥À0(£}S¬À£Å_x0002_«À,÷|&amp;Fö´À_x0008__x0007_û÷©\@À_x0006__x000F_þÀ §§h§ÀÈKqR_x0002__x0004_Ï_x0007_®ÀàÄ|Q_x001E_@ ëká__x0017_zÀl_x000B__x001C_QEh¤À@_x0014__x0012_¬×@à©:oYzÀÐÊ_x001F_r¼À4ù÷(áV @Ð±_x0011_^À@_x000E_ô	_Cy°À_x0002_0_x000F_Þo_x0004_7À0Ó_x0007_Yæí§Àä'_x0003_æ¢yÀ_x0002_ò^özv«À/¡Ò!¸À°Ç_x000B_ÒéÀ_x0002_Å_x0012_söCÀ0{Å_x0001_ÞÀð­A_x001F_½À$x²)ù¡@PD]óìË@°/;_x001A_7@ü¶úÏËå£À_x0008_ttH¥À_x0002_~JQ¯ûyÀ_x0002__x0002_Ô&gt;Û¦¡Àt_x001F_z_x0014_¶¦À_x0008_ßÅá{«ÀÐ×NÃ}\@[©à.a¹¹À¨z´V´¬Ààña*_x0002_}À_x0001__x0002_Z¥uÔçNÁÀ¤[©ê¹æ¼ÀØsbo´ ÀàïiE¹DÀð½ ç¹oÀht@WÀüw¯I±¢À_x0018_óü,{¯@V[ô_x0011_c@P»qQØçÀ´;þvÔ¯ÀP*+ÀÀU¢³ôÀ_x0008__x001A__x001A_ºÆ©@'v Æ!§@°öÕ'6½À@ã»ÁÍ4lÀ_x0001_[_x0012_ïO]À0²~½Àrb0L_x0006_­±À°Wwê_x0003_Ñ@p_x001A_qMïnÀ_x0018_,(à&amp;H§À Ckâ}À`vª^5ÀÈÈVñ&lt;À`fjË_x0010_À_x0001_à¬ªÀdÛ[_x0012_x^°ÀÐÂ E_x0018_Àôü¥èc|¡À`%_x0007__x0001__x0002_+»¦À¨&lt;µ_x0017_½@_x0010_ÆÄÈÂôÀ@_x0016__x001D_h$&gt;ÀE°_x0002_REcÀ _x001C_ä'ó_x001D_@Ç_x001C_ûêh@p_x0016__x0005_çØÀàýÛtÀà_x0016_¬IæÄ°ÀXZ°·aP®ÀÀj_x000B_Î6pÀÌNýê_x0004_M¨@ 7Ñ¬ï¤@à(7èø@vû«ùÞÀp,!û_x0006_~@(i?/¶¬Àp©¸`¬À|ÏI_x0006_3¯À_x0001__x0014__x0008_ä«és@_x0001_!6U¤_x0008_ÀP·&amp;[ë9À¸[c0$OÀpu*2OÏÀ06_x0006__x0012_I¡Àt#É­Ó9¬À_x001C_#|!í[ @4S_x0018_¡ò¦@_x0018_Ni]yÎ¡À0©vç¦_x000B_ªÀmÆM_x0018_·À_x0002__x0005_XÞ_x001B_¢¯ßÀHãØÇ_x0017_'@úð¾2°ÀÀ×_x000D_ð	ªÀ@^_x0005_vix@_x0010_;Än8À@¨Mi$y@à¶_x000B_t@èÑvÉBÀd='_x0003__x001A_¢ÀÀçKû_x001B_@ÈA©ÙwãÀ_x0004_JË_x0018_f@xEÑW%²«À¨ýÂ_x0004__x0010_°@Ü@%ñI_x0003_¢ÀåÆ¦Sï³À ®ÈÑÞ$|À@_x000D_\_x0012_ÏgÀà¼Ä_x001A__x0006_îÀHÒ°ång£@Üÿv_x000E_lã À6Úawm@(XÇtWqÀ_x0002_À]_x0006_½Æ_x0011_@¸_x0011_~A_x000B_ À´K`ú¯ Àü_x0001__x0014_ø_x0012_«ÀÌà§90¤À IíË@_x0002_Ëbn²inÀÌ÷@`_x0002__x0003_ò£@ »}_x0001_@°@ù+YH@¼ù¤@·Ì¶À ý0N½À#+s+ö¾Àh_x0015__x001D_Àb²_x0004_	_x001C_C²À°_x0008_I:3dÀ_x0002_§_x0013_´¡[@_x001C_!_x001B_"`H­ÀÔõêÎ¦d¥ÀýÜúÖ_x000E_ë³Àðò_x000B_Ïæ@à_x000E_ëKq@2¦ÛWc@ÓXJÛDÒ¶À_x0002_kólÀ iÿ½Ç`@tÇ7U~@_x000C_²_x000F_Nå§ÀÀHÁ¸¢¶{@h _x0019_Üf_x000C_@ðïèF°N¢ÀHËéßÁF@à_x0015_¨ À íñ@À_x0018_Ã¼_x0007_Y®@`ØË_x0012_¦«À¨*_x001B_n¥À`´=q@õaÄÌ¡À_x0002__x0004_Àñ%o®ôÀ_kÿ¨À_x0002_7a6¨_x0001_HÀ(k ë)°@X±ìAJ´ÀÌ´x_x000E_Á¹©ÀL¾3l¯	³À¤_x0004_&lt;A¡ÀÀ6(ÖE¹|ÀPÈ+oKZ@àxú«}À ~äW_x0002__x001C_@¨ut_x0011_Ã±±Àh+QÊë?@_x0010_¨9?£ @VEäî¥±À0ñÃ~æ@_x0002_EÄ=µ¬V@p*3,®@@©µ¨ê+a@ÀW_x0003_"À`%Kþ°Ð@Èó5M+¨§@À'çúI²ÀpÈM¤@ R_x0011_iSý@_x0002_|FL_x0006_*QÀ,ß_x0003_êaÒ¥ÀÀ²±2û³fÀ zÉÍB@À_x0001_E/À_x0018_ÿ8_x0001__x0001__x0003_7ÒÀnªìÍ!¹ÀP¿ª³M2ÀàÏÙ§U±u@àf_x0018_\_x0006__x0018_@_x0001_ÅLpA,s@¤Ý­U&lt;¤À Eü	_x0014_@àÃËÐ½«@`¢N¦_x000E_|À°K&gt;T@_x0018_©ÀÄPs-_x0002_¦@@Ùo®UkÀ@_x001A_@ôÁ{À$EÞeÂá¦Àà_x000D__x000F_'5&gt;~@À;1ÌÄÀ#ï_x001F__x0019_²À ¬_x000E_NâÀ\e§_x000E_¡@_x0001_¦VíoöÀ _x0019_ÓÞ);z@¬ÿ5rÀøI¦X/+@_x0001_ãNGÀXç©ö@tæ£p©d À§òEäÀ@_x0010_%y_x000F_(@;@$_x0019_rÀvÛ_x0004__x0014__x0010_@jyñæ¥À_x0003__x0006_8 ôÎa£Àx_x0015_8,[}@À_x0013_Éac@PP:×¸ïªÀ_x0003_»m£BÖm@ô.®Ê¶¡À¨_x0001_»±¡±@êÜÀ@)_x0001_V»K@¢ËAóÓ±À_x0010__t_x0007_À_x0002_eD_x0004_â©ÁÀ°ç_x0019_M¡_x0011_@Üéã_x0013_¬ÀÜÈÏRR¬¢À_x0010_OÚ)0Ý¯À0;èoÑ@dØ_x001F__x0010_Þ¡Àh£Hx:©À_x0003_Ê.Ã?t@À9°_x0007_ñ@°¹°;Ý@P&lt;¥IY@H_x0010_%MÀ0üObó@(V\V_x001D_Ã@üa%_x0004__x0005_î©ÀàÄ¤n@X,g,b_x0018_À _x0018_Ê~a®sÀÈ«u¿¶è¦À°×_x0004_?_x0001__x0003_¦*ÀxñU¼|f@&lt;Êó]X»¥ÀðÌ~Æx&lt;¨ÀÀª_x000F_ªâÛg@ 4oª@`_x0016_Ô{ÀÀî_x0019_¥­À¨)._x0018_J£@T_x0008_*h_x001C_Á¨À_x0001_)QäÕÍÀx[J_x001E_¶À,({&gt;c_x001C_¢À8YK4ý±@_x0001_|_x0011_T(ÀeÀÀ_x000D__x0019_|öfÀÀHëÕmÀàA.M¡{Àü®ÿ=$a@p¥°¦°)£@´-¸ Ó_x0012_¤À_x0001_ä¼ÀÐRn_x0011_y6@_x0001_7¢_x0016_à°}@×ÜÀ _x0016__x0011_á*_x0011_@` ã¨n©@ð=u_x000F__x0002_y@À_x0005_æ0_x000C_³À`ÁHö^À@81ÖÑ(f@òi|¹À_x0001__x0003__x0003_ÌéÔ¸±Àèzz_x001B_+°À_x0001_Ïö_x001D_"@_x001C__x001B__x0013_Ð_ªÀ_x0001_xG=¬Ío@`Æ]@Q@Ð_x0005_ñÖóÀ8Ì9àÞÀ_x0019_=¡Ñ¶qµÀ_x0001__x0004_ô&amp;½_x001F_d@ä»å2¯g ÀP_x0005__x0003_«@Ø'Ø£#ÌÀ°Ã^À_x001C_ñ@_x0001_@k¦@xEoÀæ,½_x0016_@ÈA-	Ï@@Êùá@_x0001_u1á@U1ð@?Ô·À ¾Jÿ=_x0004_@Ð_x0018_o×@_x0010_Wd2ê²ÀpÓç|WÀ`_x0014_Îª¬À@ù©Ëv@¤¬ªg¤@`_x0012__x0002_¯@¾²^¡@0¶_x001F_ùª|@ÔzþÓ_x0001__x0005_á_x000E_«ÀÄçRL_x001B__x0005_¢ÀðÍª~NpÀà"_x0013_Oý@TKS¨Ô)¤Àä_x000C__x000D_gÀ(_x0016_à0_x001B_¡À_x0001_tú_x000D_-@0_x0010_KØ{j@ÈM_x001F_&amp;¹µÀª;KrV¿ÀÀ¤ã9¸À(_EìÑÀ¨§y³OS@_x0001_}âÐXØÀÐ*dºP¥À_x0004__x001B_#¥ß¦@àÊäP@ÀÿÂË[îÀ¨,À_x0003_l£ÀÐ_x0007__x001F__x0008_èô@_x000C_ú;üM¥ÀÐÖÈ@p_x0003_Ä_x0016_P#¨@°Xç_x0008_§Àeð®@¤(v.À´_x0004_ÍX&lt;&amp;½À_x0001__x001C_ØñõwÀØ3_x001D_pSÀhr5_x0002_ª¥À_x0001_"Rwl{À_x0001__x0002__x0010_)ÃDN¡ÀðYéuL£¹Àà_x0004_C~JÍÀ`_x0011_	õñF¯@P_x001D__x000C_TÍy@$h&gt;iQq·À Õ±êxó¨À&lt;HýãA÷¤À°,ë?%@$ "/æó¡@³e_x0014_c¢À î	_x0018_®_x000D_Àüí_x000D_@_x0001_ññ_m@à"_x0017_Í-#@¤²N_x0002_äd§@!ãå³vÀ°5â9ªy@_x0001_­ÞÏ_x0008_EÀ´+»ÂPt£@ÀÆ9u®@¨JÿFÀ@içÇNàqÀ_x0010_4b_x0014_v@pÏT_x0002_]@`Épp(Ò¡À {t«U'À_x0010_ÖÝ¤¯¬ÀtÕê(l¾§Àè¡ê$y­À_x001A_	,{g°Àpþ!ä_x0001__x0002_¦ÁÀÐ_x001A_«" áÀ ÿ¿ªY@3=9½'¢·Àø_x001C_ýe¥@@ôyÉ	x@0%! @¨¢Ý @´&amp;2D.¢ÀÀÙëox²cÀPñÉV1@àãÏ@À_x0016_7å_x0011_@2_x0003_v"}À ´ÿÔ&amp;Ó@-a·±ÀÀÈvá±¥GÀÈ3[_x0017_ @¸Î&lt;1T@8¼óp_x0003_Àø¾jßÝ À°xà6þÀ ;"Ò_x0019_Àp__x0019_Û;¡@À_x0013_¾^Æ5fÀhKMz&amp;7ÀdÀÞ®ÀÀ`ú×¨zÀ_x0001_8_x0002_bèm@è"ýRéÀhó¿5a@àlÌÝ_x001E_prÀ_x000C__x000E_p_x0002_Ú2+eÀ`oéCSv@@ÄµµYË@Nìq:¯À8×¤Å_x001F_À@µ\÷¿ßr¶À_x000C_@±v®G@ÈML÷ì_x0003_ÀÒyBÀ_x0004_Ý¹g]¨À@ù&gt;_x001D__x0007_À@_x0007_n:_x000E_uÀhqéw£ª@ìJâz¥À_x0008_ÂÊ_x0014_¬À°_x0006_ãÄÇ¡À	_þ{_x001E_¾Àë_x000D_FD_x0013_S¸À_x000C_ÓÚ|â[@°:_x0001_ã¨yÀ_x000C__x0010_µj¸_x0018_@¸M_x000E_d°@ iOìÝ@,_x0019__x0015__x0015_u£À_x000C__x000C_| ß[ÀÀºk_x0010__x0016_gÀ@_x001B_!}_x0005_¶ÀÀÜÝã_x000D_z@_x000C_}US_x001B_9`Àd zr«Àp_x000B_¿ÉÀ àÝÕ_x0003__x0004_#V@ð¶sa@¸³î3À(qîå×ÀÀ¿ìTGùgÀ¨7N+x"@_x0008_%_j#£À_x0002__x001D_ÓxÀ?c=3òR@_x0010_ÄüÙ7@T]MÙ$ú§@ïÝ¬ä«@_x000B_ÑX[½Àø_x000C_¢£_x000F_B@è+*Ï÷Q¬@H(Ç|j_x0013_ À5¡,6ü_x0013_µÀ_x0018_Ù_x0001__x000E_*s¯Àp2ä°&amp;aÀ\@¾oSt¥@Ó+&lt;9#¡ÀÀ_x0015_p:¨ü~@ TiruÀ_x0003_@ß¨ÿ@7@_x0010_%¡_x0005_ZZ@`;æ_x000C_*sÀ|"o_x0018__x0017_­À_x0010_ÍÉ½Àtý_x0007_ôëÎ¤À_x001E_ñ××·À@rí©%jÀ #s&lt;_x0018_:u@</t>
  </si>
  <si>
    <t>dbb0f95826068e8854a7faccf645f542_x0001__x0003_¨n¯(àu@ÔÖÅ@|ÀÀ\{ÓÃÀà%Pû$_x0005_ÀP_x0016_fL4¿À0¿ü)_x0005_2@ðÞ(%ÀhÃu´L½ÀþnøHIòµÀ_x0001_v_x0019_;]Rf@4ÒG¿WÏ¨À°&lt;hôFÓ¢@&lt;8¬_x0002_¹°¤@_x0018_«ý¾Ø@X3{»q_x0019_À¼à 	Æ«ÀCm_x000B_`Í¦ÀÐ_Î¿¬À$^ÿüe¡À(Í=_x0011_²IÀ`s_x0002__x000C_¼@_x0002_/ºà @È}*áÑYÀ_x0010_{°Ùó@d*ìfÉ¨@È,yr&amp;_x001B_ Àð¸©ío*@@&amp;}êÐU@ ÌÒqu@è*:ÓÀ_x0008_S7t^ÁÀoóC¶_x0001__x0002_Ýf´À_x0017_û^Yãv³À=vìÊñþ¼ÀHJÔÿð.£À@¿þ©rg@Ðk ?W,Àø_x0011_õ=ö_x0015_ÂÀ`&gt;_x001A_¡:è~ÀzÀ_x0007_¬­@_x0010_µÒ¡_x001C_ÌÀÐÔ&gt;_x0018_¢@_x001C_LiDÑÀ_x0008_ÉÑ¨ À@_x000C_-Ê_x0008_À_x0016__x0005_î¶ßµÀhñJÆz¡@â:nÀKÃÄC³À@9-Ò¦_x0006_ÀhQ@í«@ðP_x0012_¶XÀ@?_x0004__x001C_FÀîeÕéÀ°ÞñÇ3hÀ&amp;_x0013_BÉ@À_x001F_P_x0014_ÝVxÀ_x0001_Ð­_x000C_£àÀH`½i¥§ÀÔµóF1¡ÀÀ_x0001_E¥å·Àû_x000E_ÝS'mÀà_x001D_NxÄY¢À_x0001__x0002_Àc_x001A_ÝÂ_x001C_l@ ¦PÕ_x0016_ý@`°_x000C__x000C__x000E_)ÀHÃ_x0005_i0À_x0018_½&amp;Ø´@ðÈæ_x0015_ÕGÀÐ_x0003_§Ê_x0016_|@¸mrÿQÀ_x0010__x0016__x0010_r_x001A_Â¤À¸gr_x000C_ø_x001D_@_x0001_õµ9bÀ(ÄÔçB^§À8!Å_x0010_â^¦À_x0010_xÓúçTÀ_x0018__x0016_Z%JÀàÒ#Êê¿¢@_x0001_éFC¤@_x0001_Ü6×@_x000E__x0004_+*_x001B_l²À §§¬_x0006_]@Àôà3\¤À°_x0010__x0015_±K@_x0001_cj`áu@Ìá4'¬¡@_x0001_m_x001A_ä¿þ?_x0001_+º :¿iÀ`@ÞÆ}ÀP¦:_x0010__À¸Òï6_x000D_@_x0010__x0018_¡@ £}£Á£À`¶ù³_x0002__x0007_ïcÀ0L_x0015_ku_x0006_@Ð_x000E_çí_x001D_ÀMÄ_x001E_¸¸ÀÀX¢xS?dÀ¸®ù¦\àªÀlÊ_x0014_Pc_x0011_§ÀøÌxð@ K?_x001D_ÎÀ_x001A_NìM±À_x0004_Eªuö¤@x_x0006_ï6£À_x0010_y_x001F_XAÀ_x0002_k»¼*±À6IÔ.-Ê°À±w£Da³À_x0002_H&lt;£ÛSÀÂ._x000F_e@8÷}-_x001A_·ÀµIÌÀtZh|æ&amp;¨À_x001D__x0001_D°À_x0013_ o ú¬@_x0002_¾¼Ç§_x0005_:ÀÈeîL  Àä1-"À_x0002_ªà«Þ8@ N¼\¸~@Ø_x0003_ìl¼£¡À@ÝÏ2ò @DÓ:ÞÒß§ÀàÙLlèí®À_x0001__x0003_°;Né_x0013_&amp;@_x0001_{@+l-TÀx0a ÑÀ_x0001_{èÏrH@_x0001_k/²Z@øùx-ÀÐÑôÕÀ kaIÎ¡À_x0001_ðAN«_x0002__x0019_Àp\éí²·ÀÂìÙØ}À_x0001_Ä´¯ÚÀ !Ò¿ÇtÀ_x0004_Ýw#x_x001B_¡ÀPÕÁ¾ôÀÐ²iâm@R±âÀ0AÎøâÞÀpåÁæÀPÕÒ¯ÃÀ0ú}ýÐªÀpµ¨ï^£À_x0001_Ù0zA0À 4_x0016_ÄE{@ÔàSÏr±@ TÆs_x0014_«@`_x000C_CÂÑÀàw·NnÀ¸&amp;RØ¦­À :&lt;³À`í_x0006_=ì_x001F_@L!ô_x0008__x0004__x0005_I{§ÀàgðýïÊÀPÜµM$¤@ Æëý_x0011_3Àd_x000C_©+H£@"`·\©À`_x0016_2×¬ÀC3&lt;µÀÐ_x001F_D-ÊØÀøÙ_x0008_.h#ª@_x0002_á7QQÀÀºÔîÀn@xn-¬ç@æN-Êô²À°4oOIÀø]ÿÍý@°KÙÀÀ¼FFøÀà_x0003_rór@ÀÑuLWvÀ_x0004_Sè~ýf^Àùr¯_x000F_SÀCÙ&amp;ÀÜk_x001B_Î¥@ê®_x0001_pÀX£_x000F_kÞ©@4Í_x0012_aå@¥@xEUMa_x0006_@ yà2_x0015_ê@_x000C_kÞ_x001A_j¢À`¶û*Ò@ ßEÐº0@_x0002__x0003_@_7Éê_x0002_@_x0002_ïÀMâ·§Àrwe¸¤Àð²Õ_x0006__x0015_I©Àn_x0011_qÖ¿£@|LðbØR¦À_x0002__x001C__x001B_¼Ýt§@ u_x0013_ÄæÀØ%ÝÃxÀP_x0006_y¢_x001F_@@\Ì_x0001_wvÀØ£ìwâÀRêöüÅ¡ÀRòáþa¤ÀÐÍ¡Ó?¥Àyúv_©T£ÀSÍ©©Bý©Àjè_x000E_Â|Å¦ÀÐ)è2·r¡ÀÀès¿¿*¡À`¯~ANýÀ_x0013__x0015_y¿«¬À3NÌÀ'J¡Æ_x000E_Ñ§À×þÍ_x000B_Y¡À_x0018_ÓË2®¤ªÀ+¼Ñ½(¨À_x001B_Ô$g!_x0017_¢À¶_x0008_×yÀxñs&lt;ÐÀoÇ_x0005_Wæ'¤Àª¯_x000E_L_x0002_	|Ç ÀÈo"0¼Û¡ÀYO´D¡ÀrõÐfm_x0002_ªÀ_x0011_	_x0004_×¢ÀhLÏd£ÀB®ÂµSg¦À8¬ÿöl_x0005_ Àñ_x0010_i))¤À_x0008_F+@¶¥£À_x0007_U×(s £Àl)3í°,£À×k°_x0005__x0004_&lt;ÀbÓ_x0007_z_x000F_ð¦À¾¶Ì¿ëé°Àä=Ý_x001B__x0007_*¬ÀC_x000F__x0006_úM7¤À¬ýðLÀ¡Àk&gt;nõß¥¦ÀÜ_x0001_£,,¤À%CÌs_x0013_¡À _x0017_¯$}¬À¬"ªþRåÀ_x000E_þ'Öo¦À¶!Tå+¡À-|ÀHU_x0015_ÀÙ_Pn¼¡ÀH¿\vÀë§ÀKlcTã¢ÀÈºÃ_x0003_?¡ÀìH_x001C_uá2¤Àp Í_x000F_ki¢À_x0001__x0002_$_x0017_ïZ"¯¢À9åE}Q¤À:æBÑ*³©À×'_x0017_SË¡À_x000C__x0001__x0001__x000C__x0001__x0001__x000C__x0001__x0001__x000C__x0001__x0001__x000C__x0001__x0001__x000C__x0001__x0001__x000C__x0001__x0001__x000C__x0001__x0001__x000C__x0001__x0001__x000C__x0001__x0001__x000C__x0001__x0001__x000C__x0001__x0001__x000C__x0001__x0001__x000C__x0001__x0001__x000C__x0001__x0001__x000C__x0001__x0001__x000C__x0001__x0001__x000C__x0001__x0001__x000C__x0001__x0001__x000C__x0001__x0001__x000C__x0001__x0001__x000C__x0001__x0001__x000C__x0001__x0001__x000C__x0001__x0001__x000C__x0001__x0001__x000C__x0001__x0001__x000C__x0001__x0001__x000C__x0001__x0001__x000C__x0001__x0001__x000C__x0001__x0001__x000C__x0001__x0001_ _x000C__x0001__x0001_¡_x000C__x0001__x0001_¢_x000C__x0001__x0001_£_x000C__x0001__x0001_¤_x000C__x0001__x0001_¥_x000C__x0001__x0001_¦_x000C__x0001__x0001_§_x000C__x0001__x0001_¨_x000C__x0001__x0001_©_x000C__x0001__x0001_ª_x000C__x0001__x0001_«_x000C__x0001__x0001_¬_x000C__x0001__x0001_­_x000C__x0001__x0001_®_x000C__x0001__x0001_¯_x000C__x0001__x0001_°_x000C__x0001__x0001_±_x000C__x0001__x0001_²_x000C__x0001__x0001_³_x000C__x0001__x0001_´_x000C__x0001__x0001_µ_x000C__x0001__x0001_¶_x000C__x0001__x0001_·_x000C__x0001__x0001__x0001__x0002_¸_x000C__x0001__x0001_¹_x000C__x0001__x0001_º_x000C__x0001__x0001_»_x000C__x0001__x0001_¼_x000C__x0001__x0001_½_x000C__x0001__x0001_¾_x000C__x0001__x0001_¿_x000C__x0001__x0001_À_x000C__x0001__x0001_Á_x000C__x0001__x0001_Â_x000C__x0001__x0001_Ã_x000C__x0001__x0001_Ä_x000C__x0001__x0001_Å_x000C__x0001__x0001_Æ_x000C__x0001__x0001_Ç_x000C__x0001__x0001_È_x000C__x0001__x0001_É_x000C__x0001__x0001_Ê_x000C__x0001__x0001_Ë_x000C__x0001__x0001_Ì_x000C__x0001__x0001_Í_x000C__x0001__x0001_Î_x000C__x0001__x0001_Ï_x000C__x0001__x0001_Ð_x000C__x0001__x0001_Ñ_x000C__x0001__x0001_Ò_x000C__x0001__x0001_Ó_x000C__x0001__x0001_Ô_x000C__x0001__x0001_Õ_x000C__x0001__x0001_Ö_x000C__x0001__x0001_×_x000C__x0001__x0001_Ø_x000C__x0001__x0001_Ù_x000C__x0001__x0001_Ú_x000C__x0001__x0001_Û_x000C__x0001__x0001_Ü_x000C__x0001__x0001_Ý_x000C__x0001__x0001_Þ_x000C__x0001__x0001_ß_x000C__x0001__x0001_à_x000C__x0001__x0001_á_x000C__x0001__x0001_â_x000C__x0001__x0001_ã_x000C__x0001__x0001_ä_x000C__x0001__x0001_å_x000C__x0001__x0001_æ_x000C__x0001__x0001_ç_x000C__x0001__x0001_è_x000C__x0001__x0001_é_x000C__x0001__x0001_ê_x000C__x0001__x0001_ë_x000C__x0001__x0001_ì_x000C__x0001__x0001_í_x000C__x0001__x0001_ï_x000C__x0001__x0001_ýÿÿÿð_x000C__x0001__x0001_ñ_x000C__x0001__x0001_ò_x000C__x0001__x0001_ó_x000C__x0001__x0001_ô_x000C__x0001__x0001_õ_x000C__x0001__x0001_ö_x000C__x0001__x0001__x0006__x0007_÷_x000C__x0006__x0006_ø_x000C__x0006__x0006_ù_x000C__x0006__x0006_ú_x000C__x0006__x0006_û_x000C__x0006__x0006_ü_x000C__x0006__x0006_ý_x000C__x0006__x0006_þ_x000C__x0006__x0006_ÿ_x000C__x0006__x0006__x0006__x000D__x0006__x0006_!_x0007_éÀ%´Ý5t¦À­iÕ¸£ÀÊ¬ãá½À¡À_x0001_þúä¢À¯_x0001_:=¨À§PñÜg À._x001A_&lt; £À;Ò_x0007__x0014_:a¢ÀµÒÊgÎÀe	¶V9ë¢ÀÃj_x0008_Íh·À-g+Ë¸¤ÀG&gt;g#_x0012_¢À¶_x000D_	.}¢À)LkÝt¥À_x0010_¢æ_x0005_²» À;ýÑ"®f£À3pÇ7.¥ÀI®ð×I"¤À_x0004__x000F_m¥Àå+ï.9_x0003_¢Àù_}&lt;Z§À_x001E__x000F_/ø&lt; ÀU@Üß~5¨ÀÌ_x000C_ìÍî£Àå_x0002_Ø_x0001__x0005_¤À_x0016_Þ lË¦ÀRT5ô_x0003_ÞÀZåÂ¤®£À_x001F__x001E_ ÀòÂ_x001A_Äx ÀÞ­_x0002_KÀ;zÒg_x001F_ï¤ÀDñì¤%ï£À&amp;º_x0013_·Àb3¾,_x001F_ß£À×Ò"Xª+¦Àú5yà¢À_x0012_°EÙZ_x001A_¢À_x0010__x001C__x000C_]ZÔ ÀXÅC_x000B_ »¯À_x0013_î»këªÀÑè_x001E_Ä2:¢Àô9_x000E_öCé¦À³¿Ðë¿ÀD­æ	/e©À(K«eVÌ¨ÀbãÓÿäXÀ¥VKáÓÀ²Ú+À	µÀlFg^³h À_x001D_`³Ú-,®ÀsÂR_x0015_¥ÀæÔ^¾_x001D_2¨À_x001B_Uj?Ð°£Àô_x0004_JÅt À=Dx_x0001_=£À_x0001__x0002_ü³}S_x001B_½¢À_x0007_åë?£Àµ_x001C__x001E_\_x0016__x0007_¢Àx$_x000B__x0016_ê©À®D´æq¥ÀBÓÝõO¥À¨_x0006_G_x001F_ñí¦À¥ý/Â_x0017_e¡Às_x001F__x0004_î#Ü§Àö²W£ï¥¨À¤¬&amp;uù_x0004_Àº?|8Àì_x0018_°ýaÀâ3òÁ¡À¼T_x0013_Z)jÀp_kÀÔ¬_x0014_%¦Àµ_x001F_P5Àð:,ØÐÝªÀæk_x001F_Ôý Àµ_M_x001F_º¢À¶®%_x0014_QÛ¥À_x0014_ Ô7´t¡À_x000E_´á_x001B_`¢ÀòFù±$£©Àæ!ãÌÑ¥ÀÁé%ÿ£ÀRO&amp;KFªÀ_x001C_p³zÂ¥Àçïô×Tc¦ÀW_x0015_Ô!v_x0011_À _x0005_\º_x0001__x0002_f¨Àç®þ+»À ÀLð_x0007_°(¥À_x0005_Ã= `¨À_x001D_¾|Ù÷¥ÀªfJdp@À¸å@öèÚ£À±_x001A_C_x0006_¸VÀRfpÃ§©ÀîÆôaÊ¿£ÀP&gt;;ÀïÀ&gt;SwJ«ÀÈz/+C¤À86hÙJ°ÀË	ì_x0006__x0013_££ÀÿHs3-¿­À_x001E_yGÞ¬¥Àyxyd_x0014_¢ÀÔ_x0005_uXæ«À{÷èÅ#y¬ÀEÞg_x0019_H5¡À¨è{ß_x0015_°ÀQâêhÿ ÀöUó5[¤À_x001E_êÊ{ø À(ñ£É_x000C_ À_x0003_o_x0018__x0014_à¤À_x0010_&amp;G&amp;×î¦À¨÷ô1Ú¢À°.4P_x001A_²ÀÜ ìf_x0012_ §À¼Âb_x0008_&amp;_x000F_¦À_x0004__x0006_«àó_x0016_ùÀé÷	ðß¢ÀÄðDå_x0005_¤À`È_x001E_lÄ[¥À6³ÀÐ$ÁüÀèW ·¨À7lß0kÀo_x0003__x0002_DP_x0015_¥À_x000D_{_x0011_O7a£À £,Mþb ÀH/¿ô=¡Àà°­_x0014_I¤ÀÒ_x0008___x0019_N1Àµz¯_x001E_S ÀAµ_x001F_8B£À6zôÉ¢À/­_x001E_à_x0016_tÀ±W×WC6¨À¤U_x0013_P/í£À_x000C_fMm:£ÀX_x0018_L_x000F_¤_x000B_ Àó_x001C_}rWÀ,ê9ÕQvÀ_x001A_DçxÑ£ÀÎ4Ý4R0«Àûj$Î8ÍÀÆÝÏ_x0001_î¤ÀÞ_x000B_Ï_x0013_Ü¤À?_x0015_}ÒôêÀHN4Õ´Á£À5«w_x0001__x0004_K§À\ø4P(Ü£Àï¢~D½T¥ÀQ_x0004__x0002_9À&lt;¨2-l_x0016_¦À2¤_x0012_Þü£§Àó§ò_x001D_MÀï_x0006_b_x0019_#¦ÀÉÍ_x001F_ª_x0003__x001D_©À2T·|À0ã?½;Ù À_x0006_{_x000E_8_x0005_ðÀ#MÇ Ñ¥ÀyFßænÀÀå=õ_x0010_¤Ào¬éN" À+¢¾©ÌÀ¬ý^8k_x000C_¥Àä_x000C_]¤±Àì1^öp¦ÀÂ¢v¼yù©À:®ÜÖ/x¨ÀRÕ¨¡² ÀPîú¦\·©ÀQ Å­ÀK¬[Þ±_x0013_¥ÀÜeêðùÀ~ª_x0011_AÑÀn¿º^£ À4÷N_x0004_è¥À?â_x0012_¯r¥À¼WÑ\¦¦À_x000B__x0010_ýP_x000D_yð_x0015_¢Àå©ðáñ®§ÀU	jF_x0014_´¤ÀqKâA_x001E_ä¥À_x0006_Ä\&gt;Ç~°ÀòÎóîÀÀV_x0007_WUÿÀ)¡M_x0001_Ò¥ÀÅU_x000D_Ð7À_x0003__ü¹«Àþ#fe]Ð¡ÀnB|uÄÀ[b8ÃV·¢À«­ªÛ¼¢ÀÃ=¬."¢À_x001B__x0002_²Ìñ¶À_x001D_¨÷_x001B_Ý£Àâ¬¿Ü¢Àò¬pó"sªÀ{íº[Ï¤À_x0004_úíûþeªÀªíYó_AªÀ_x000B_Çû&lt;_x000E_ ÀØ_x0001_®	æS¡ÀY{£_x001C_ÉÀ.¸¤¿@ ªÀgh&amp;eÀCT¦ À&lt;_x0008__x000C_f¥À_x0002_kxàIk¦ÀþÏHæ®ÚÀ_x000F__x0005_½_x0003__x0005_¿&lt;¡À_x0017_+tB_x0006_Ñ ÀN»_x0011_kt À`Z[ ¢ÀË¦n_x0019__x0002_¡ÀøNw±Ñ¢ÀÓèò-eQ¤À{_x0012_{w¢ÀvqÚ¨À0ia_x0006__x0019__x001B_ÀÇ._x001B_,:W¥Àm_x000C_ß_x0004_Û? À8Ó_x000C_ÃéÀæ|y_x0019__x000B_¨À¾kÚ	  ÀØ0I:_x0001_ø¥ÀþÌ;ÉÇæÀ _x000C_~+ä£Àoøô_x000F_îå¦ÀW_x000F__{$ð¥À ä_x0002__x000B_õ_x001A_ ÀzH®_DD§À&lt;Ról_x000B__x0019_¦ÀÊ¦gM_x000D__x001E_§À,2»»4 À¬¤8»E¢¡À_x000E_´PsÀ'Ì__x0018_£Àa 3Æ94£À_x0017_ÖÆüY ¡À{ÜÐóÇºÀÓ:xo°À_x0001__x0002__x001C_/¾ÀèRÈ¾À*¬ÄÇ_x0012_¨ÀM2¦T¦Àâ_x0018_tig Àj4ÌÃ¬ÀäùïÕGÀüãc_x0013_£Ài_x0001_bâÀ·Ëu]__x0006_¢À o°ÉC¢À#È¹%§Àâ_x001A_.cí#­À_x001E_æ£×}öÀ_x0018_}_x001F_o_x000C_¦ÀÅ_x0006_m½N:£Àut×z  Àì_x001E_%Ô:è¤ÀzÁ¯ã£ÀÙö_x0019_F$§À	ÄÆm8 ÀnËß]Æ ÀWÿ&gt;R_x000D_»¦ÀØ_x001F_H·J¢À29_x001A_-	0¢À¼oè_x0011__x0002_¡ÀAb~K4£À^´õK%À ¯Å4"©À®Ç_x0005_ºÛ¤ÀÄd_x0007_H_x001B__x001B_ÀÚ«Bº_x0001__x0003__x000E_Ì ÀÈyÖ_x0002_ÿÛ¡À}À_x000F_o_x000C_À_x0010_â°Â©&gt;À7°8ñ_x0016_¤ÀþF9-t©À=Í`-,¡ÀàC_x0018_T_x0006_X À_x000D__x0012__x000B_(5¤ÀÈZ®&gt;fðÀh16¥®ÍÀñÿ_ÃñA¢ÀüK'L_x0019_£ÀðD@µ_x0017_Ñ¤ÀüÿÂó_x000D__x001B_£ÀÒé_x000B_Þ_x0004_0£Àhî_x001A_VÀUoò0iï À\ûÓ1êÀ_x0018_`M_x0019__x000F_À4îæLb§ÀÀla_x0019_S©À!Ó_x0011_,î«Àa¾_x0019_ø®F¢À»KMãêº¥ÀT _|AÌ£À©_x0008_1`£?¡Àà_x0006_ó7©§Àmêfô&gt;2ÀÜ|!3õ¥ÀCB\ À¡9ë¬O§À_x0002__x0003_§°C_x0013_%£À;Î¥_x0014_9¡ÀÂ|æOõÀÀÚw_x0016_¡À°Ëº½_x0003_¿«À_x001C_n_x0005_b¬¦À?þÂÃ¥ÀA9%ñ½q¦Àp;ÒlB¡ÀdÍ¹ZÂ8¦ÀqÆê_x001D_ÀPLÒ} À5v_â¢ÀópÎ« À¨¸ÞP_x0006_q À.è¸3_x0016_¢ÀÔ)_x001C_¹±Ô¥ÀÎa÷0§À@_x0005_l÷Àój_í¤§À_x0019_-"cÏ¹¬ÀÊ9|'ê§À_x0011_qÓ['e¦À&amp;kÉµ_x000C_ÀÔâ¼²æá¢À_x0014_lÃ¥þ_x0006_£Àçõ#_x0015__x0008_À_x0001_þî"F¥ÀÒh¨ÇIÀ|ÛÚ_x0016_«ÀqK8 £¤¤À_x0002_â_x001F__x0001__x0003_ø_x001F_Às¨£SaU«À)Éµsó¨Àîé`Í{Q¥À_x0006_t_x0013_Eò°Àab/ÛE\¦Àî²8ñ~7¥ÀP¬$H_x001B_§À=ÙñÕú_x0014_¢À¤Å_x001C_Ç*¨Àë"Â±_x001F__x0005_¦ÀÑZsýýÀÔ_x0001_]ø]t£Àå_x000B_ÑC#¢Àrã_x0013_a_x0002_;¨À_x0013__x001A_(íÅÀnW`_x000F_ÛVªÀ=Ï$âð0¢Àd!FÏóèÀ_x000D_m¤áà¢ÀçËS1%¥À&amp;hTN¡À9G'Ä¨À²K_x0010_×'¬À-½ÅZ¤_x0008_¤ÀW8£_x001B_ñ_x0002_¤ÀÚí·È|¤À®ÓSE¶°À I`Cç¢À@C¿om£À_x001E_[ýPØ]ªÀü¿¥_x0004_Rs À_x0007_	$ÕäÀ9Pé¶%ð§À7Y_x0005__x0007_&amp;¡ÀgQ2ây}Àò²3H3« À_x0002_xYMÀUÍ³ºíd¤Ààmí!8, Àí*Øg¿ ÀJ)AdÀK¨ÀE|~îe ÀöÆöj¤ÀKÐIïkÀ(«ÀÜ=T_x0012__x0004_ô«À×5û`N!«À,ý9Mu«Àkõ_x001C_Gà¡ÀJ_x001F_J_x0014__x0006_òÀJ_x0018_(NÉgÀ_x0013_öT³_x001A_ñÀ9_x0001__x001F__x001F_b¢ÀÀ¨ÒùÅ,¤À_x0012_UµÄV£À²!Õ¢¦À¯_x0008_VÌ~¤Àj=Ná©À_x0012_ÑJ d¢Àúé£§¸ü£À¦,#q¡Àó_x0003_G]·_x0003_¢ÀU¦Â_x0001__x0002_!¬ ÀZ_x0017_A­®£ÀýóÉ¯jÀ&lt;!lÁ7£Àcè÷ÙÉç¥Àª_x0013_ä&lt;Íß ÀpÂ_x001A_ÑiÀ_WøËp¤ÀøÂZäù¿À0ùP_x001B_Úã¦ÀÖUÙµ2@§À6W9^¦¡À&amp;_x001C_õ³_x0011_­ÀÌ®Ë_x0006_öé ÀÃÕAD¹ ¢À@´?âÚ³À±_x0015__x000B_pñ¡À_x0010_ûÃÞÀÀÁ_x0003_oâH¢ÀèÒ¦ùF¤À[JÂ¹¸_x0012_ÀxVæ_x001B_¢tÀdãKT¡ý¡ÀwTÙ^î_x0007_¦À._x0006__x0017_¬Â±¦À_x000F_Æ¨À2×Ì¥ÀÊÁ¹Aðñ Àò}¡U§À_x0014_ùÖ_x000E__x001E_ûÀH|$_x0001_@À_x0011__x0006_IçmS£À_x0003__x0005_ÊÓðHÚ¬À|þí©Óº£ÀRÔ}ïí~£Àï_x001D_Ï¢À|`Îã?¦À_x0003_]úM©ÀBÐ_x0005_¾_x001F_o©À¶Gÿ²À£Ò_x000C_3	À_x0018_a¸:²f Àu£3a._x0012_ À{o;´5Ê£Àí¦_x0017_ÿJö£À_x0006__x0002_ cÞ_x0006_ªÀ£Ê_x0012__x0008_ç¬ÀºKP¶6Ï¢À À_x001C__x0004_ïá¦À_x001E_ë$_x0001_&amp;a¥À¤Ï+ c.¦ÀdQé	_x000F_j¤ÀÒ_x0006_ó¶_x0011__x0015_£ÀºuG_x001A_ú¤ÀæÜ_x0002_#Å/¨ÀöDnNiÕªÀà &amp;ØDÀFêu_x000E_àÐªÀ_x0016_³&gt;_x0019_t¡À_x0005_HïÞ©ÀÆjGTÄ_x0007_¢Àñ¡MÕ_x0004_¤À4SO;_x000C_ ÀÍ×_x001C__x0002__x0004_!&amp;ªÀE{pf¯¤À£§¹´Ê_x0018_¤À¾4cWÿJ£À¥´ÙbÓa¥Àö¤¨Ñ_x001D_ À(_x0016__x001C_ó:¥ÀBk"BVèÀqyÿ\©¡ÀäÁZrê ÀÇè#_x0014_B_x0013_ÀÞ'í¨_x0001_¢À~)¥T_x000F_£ÀøÃ;×Í £ÀG'c?B£ÀÃFjöK¤À_x0012__x0008_ø©DÉÀh_x0010_*r_x0010_¦À8Uö Àô»_x0017_j±ÎÀW¨d Ê¢ÀdÐ"#_x0003_v£ÀÊÓvÀU_x001D_£À´_x001D_Ææ«_x000C_¡À;£|¸`¶ À×CkÌ_x0004_ ÀpZ&lt;»_x001E_ÀTÜ;_x000B_¿@¢À³|½+£À_x001D_hRÑáÀêVf_x0006_S¦Àé&gt;ikªÀ_x0008_	F¿¾ß_x000E_Àp¾Öz© Àù^Xÿ_x000D_£ÀÀ_x0008__x0018_ÃÐÀc=_x0010_%§À_x0003_q»çõÂÀæ5&lt;BÞ¡ÀÅ¶¼_x0008_» ÀÛ;@_x0001_}£À»_x0017_	4¾ª­ÀvHñ´¾¡À¦.bl_x0018_¦À_x0005_µÀYø¾¤À½Ï1SMó£À_x001D_â´®¢¦À]_x0006_ó_x001B_2W¤À_x001C_|_x0004_¶n¢À_x0003_i=²_x0004_ ÀGN^èÀ]Ú?É_x0013_¤ÀðM_x0017_¶_x0003_ê¥ÀrÕ_x0011_§QÀ_x0003_¾Qã_x0006_±À²_x0004__x0004__x0007_ªO¥À9_x000D__x000E_ß¢À÷_x0010_á`*¡À*v­Js½Àº_x0002__x001D__x0006_êcªÀé~ñbÏÀÀÇk_x0016_¤Àizi_x000F_*¶¥Àh_x0019_ÔR_x0005__x0007_Õ½ÀmXDx¥Ï¢À0ï*ÉÕ£À§P)+8_x0019_ À¿^lóÀ©õþ&lt;À£B­_x0014_B À_x0001_ñk¶mKÀ&amp;_x000C_Û_x0017_Q¿À­wíß0ë À¼gHäÞ_x0004_£Àô×û_x0014_¡Àì¹o BÀc_x000D_Ö_x001F_? À_x0006_#òJÄ ÀÓ¦æ_x0008__x0018_©À³.pNé«¥Àx_x0012_&amp;ÔÆò¡ÀéÈ8fæ_x001D_Àâ_x000D_ÞÖj¢ÀÃ¶:_x0016_io¤Àßx9'_x0003__x000F_ÀGÞ_x0002_«À6n_x000D_*9kÀ_x000F_\=_x0003_/?¥ÀÊç)¹c3¢ÀuG§S.¡ÀPHA_ðÉÀ¯ûr_x000D_Ü+¤ÀH_x001B_òe¼»­ÀuùZ3®À_x0012_gzi_x0003_¡À_x0001__x0002_tO_x0004_o)£ÀÆÖ_x0001___x0004_ÀZvü¿ú¥À~î±¤rÐ ÀqM®_x0006_7®¡ÀÍÓuó»¥ÀV%,v}Ü¨À{O Îým¡À¸~_x0010__x000E_©À0¤ð¶Õ¤À­ÚÖÅÃG À_x0008_ìå(£À¨®Ù_x000B_¦À©ªÝo Àp?&amp;;ì¢Àæ«fÏ©¤À_x0010_@Í_x0007_B©Àw¯¦ÀH±_x000E_e=ÀS²'eÄ¤ÀFøêl¥À¥_x001F__x000F_òñ&gt; À¾ÍN¦ã¡À"Ò¨áÀW¶FÞÉ£Àî_x0017_ükbÀ®_x001E__x001F_i¥À¿Â¦øKÄÀ"_x000D_ü'' À_x0016__x0016_§r«À_x0013_#¼_x0002_{¤À´À³_x0010__x0002__x0004_º¸Àþ[ÒH^Ï À&amp;ÔY½´ÀÆ¡&lt;_x0002__x001C_¢ÀLRû&lt;_x0018_nÀ@_x0014_ÌÊ¡À¯£÷À_x0005_(F¶4³¥Àj_x0007_ýq4¤¦À´ñ¾ïÚ¥À©Gl.ä¯Àp"À'¦À_x0001_Z$É¤¡Àw¥_x0013_®Ï$©ÀÎu|#·¤À^_x0018_Ú.Òr¦ÀûòÙLA¡Àé?«µS¢À0!W´Ù6§Àw(_x000F_Ò¶ ÀõE£c÷À«wö.WY°ÀÏÜ²L_x0001_¡Àc_x0003_ûäjfÀ¯ã{óÝ¦ÀBÌN×§_x0005_¥À|¯3!EÀb]a_x0002_qd ÀB_x0001_wvaå¡ÀÅ_x0013_].ØÀÞzàY=ÀD_x001E_é4ÕÀ_x0001__x0004_#~	û£Àí_x0005_p_x0008_^¦À_x0003_a2¤À_x0001_2vÎÛ£À&gt;yXYV¢À!«ÞÉ`W¡À_x0001__x001B_ÿ&amp;·óÀ²Î)°_x0018_¢ÀN£,S¨ÀòªÑ¦_x001D__x000E_ÀÚÿ³D_x0011_ÀçgyÄ¦À£}_x0002_a_x0003_A£À_x0014_Ç©R§Àä«âG_x001F_³¦À±P´*VR¤Àãÿ¨â_x0010_¥À­ í_x000C_W·£ÀDÜ_x0001_2¶{«À÷KºbÀB|,_x000F_À·õ_x0007_b¨ÀÅïlË«Ñ£Àètaï&amp;_x0011_ªÀè7Ö_x0002_©à Àéæ(ÍÌ²­ÀË\¡Ê,_x001D_£ÀÇt@_x0010_Í_ÀÙ_x0006_ZçÞi ÀhÛÞ«À9Iµ_x001D_®_x000C_¢Àä²©%_x0004__x0007_!o¥ÀfÿÇýç_x000F_¢À Fð©¥À×NÞ$ À2LãÐ¥À&lt;@_x001F_¼¢À_x0002__x001C_yV=¹¤À_x000E_x_x0013_[Æ²Àë_x0007_×x_x0003_¥À ãü_x0018__x0010_·À5dµJ_x0012_uÀ¡X¥_x0015_»À9¡:Çq¤ÀïùTËúò¦À2§Úv}®§À´_x001D_à,_x000D_À§_x0019_¢#0°À_x0014_&lt;õ6&lt;qÀ«#_x0015_z[J¢ÀøNiïÆÀ_«M´V¤Àý_+¹£Àù_x0006_èö_x0004_® À_x001A_hð¨X6ÀË_x0007_­¬ûÀ$r_x0019_Ï_x0018__x0001_ Àª_x0005_ì_x000D_jÎÀÑÚ¶à¤ÀÏ²Ýò_x0019_¨À¼2óôßú Àj[_x0005_;°¤ÀÍáéÛ_x0002_æ£À_x0002__x0003__x0008_§£_x0017_ÿ À¸*ÊbLÀÁ@_x000D_Òx; À_x0017__x001B_BK_x0016__x000D_¡ÀqìnJÀD³¡ÀK/J_x001C_#¡ÀþBý_x0004_¦À¾	d_x0016_÷ÀöO¦Ü¨À_x001A_LÇ¶ï_x0008_§À_x0016__x0002_ZpÀ]ñFë¬K§ÀM²gb¤AÀ2m£àçÀk©Dþ£ÀYF_x0002_x÷¡À;F&amp;O=2À ï5_x0014_ÎêÀ_x0010__x001D_%þMÀòHT~Õ[ ÀÌwpÍ¨i¦ÀÚ_x001B_H¢ÀLTÈ_x000D_f_x0001_¤ÀlfÛ_x001A__x001C_ÌÀ¨_x0012_r¯R¡ÀÀ÷A_x0003_&gt;¢ÀgÄ_x0019_«uÀTúÀX_x0007_¦ÀÈRÐFøuÀ_x0010_U_x000B_Z ¨ÀHx§_x0002__x0003_¤§À3_x000F_^`ù(¦À_x0002__x0013_¯_x0002_fÀ­óZ¥j1£À_x001C_`kcÝ$¢À|1½Î_x0019_N¡À6HÅQ*%£ÀúÆðçyk¤À_x001D_é¥N¢À$C9Î À,¦UQÔzÀp:vÜK­Àß¨¼:©#¡À#}àû¦ÀCÁúóqÀYªX¥ÀW*ù'%¨ÀõÐ?_x0015__x001C_¢À«_x001A_¡À²_x0011_pà4K¤À^ÚQ_x0013__x0014_¾¢À2¥J`LL À¨_x0003_z9ïÎ¥À¿i¾À ÀÁ«_x0006_î_x001C_°ÀÄØ"R¢Àf_x000C_¿3ï­À_x001E__x001A_Ä_x0018_TaÀ¡S¬ì]¢ÀyòÌÀ_x0001_Å¢À~8L«ç ÀIÆ¥CÝ¡À_x0002__x0004_Ýféø{¹ÀRT_x0012_b__x0001_¦À¥¶ìÜ)å¤À3.&amp;5ÜÀÖ·¡À97·ø_ëÀ-_x0007_Ló2ÀÉ_x0003_*íz©À$ïC_x001E_ªÀ_x001B_Dt_x0008_ýÄ¡ÀÕ¶dÀ0%_x001B__x0016_µ£À}NEê«ÀiVb+I¤Àüjs_x000D_Q(À¡ _x0007_K¡ÀË^é|£Àý_x0019_2üÀÀË±_x0012_&gt;_x0006_¦Àøµ¯r­ÀäÆu_x0013_ð¤À_x001F_\¯¤§!£À·ÜiÛÓ¡À?ú_x0018__x001D_¼]¡Àþ_x0003_uThç¡À)o1ûQÀ]_x0011_/ð]M£À¦_x001E__x0018_3a¡ÀùOIÝfi¡Àd5vìU¤Àf|mÿY À!¥_x001D__x000B__x0002__x0004__x0002_°ÀÿY1{9 ÀÓ¼¼él¡À_x0017__x001D_õ)_x0010_6¡À_x0001_²/&gt; ÀÈ±¹Ë_x0013__x0014_¥Àõ¸_x001C_­ _x001F_¡Àj®ÌÃg­ÀscW_`_x0008_¦ÀÜ_x0003_Ã_x000D_-¡À®SÈ¬7&lt;¡Ài_x0017_äÌ_x001E_ÀM_x001A_/4_W£Àë\Ü~j¡ÀVíP&lt;¢À_x001C_È_x001B_®1_x000E_À_x0006_=ì '¶¡ÀÛÌ!u"_x0015_¡ÀWz¬á_x0010_£Àë{2Ã6Z¢Àp|P';©Àbm_x0005_û¢ÀFÑø`ð£À¼_x001D_"'Eð¤Àð£Ps¡À²_x0016__x001E_3d²£Àé IFã©ÀKYüÀrÚ¥À|!x7 À_x0010_x}Æ.¥ÀÀF_x000E_°_x0006_ À&lt;Ú\9ô©À_x0003__x0004_"æº:!±Àza¾H_x0016_§À{J±ïK¢¢ÀÑ @²K£À_x000F_ÔE´_x0007_§ÀB_x0005_Öå»¢ÀV¯¬vÀÿq¹_x000D_&lt;ÀEXê½nO£À¶_x0003_1¹`«À`Ü3ÍRo¨Àú¹Ô¿R  ÀF|çÎç²À4$j_x0002_§Àþõ;_x0017_lþ¦ÀË_x0001_ÛDxÛ Àâë_x000B_¦fÃÀf}%@_x0017_¦ÀF_x0011_Dm'ñÀ&amp;NQ´-¤À÷|iÎÝ¢À~³Ã·»k¥ÀÈfF_x0007_§£À¨_x0002_f5GJ¡À_x0001_ÎìµÀ2ë_x0015_Í¸OÀÕël¸½Ü À÷ê_ ^J£Àì£I _x0013_Ï¡ÀlZHDf-ªÀû_x0005_ágnÄÀhÐ4Æ_x0001__x0002_þ×©À6_x0003_7'R_x0005_¤À*H_x001D_&amp;yÀX W}¡Àémøc_x0019_¢À_x0010_õ+ã½»£Àò¯ÚÍM¡¡À(¥_x001C__x0014_íÀ_x001D_â _x001B_Dü¢À^è¡6Àf´_x001E_%¦¨«À(H²êÏé¤ÀCÁ;`èV¡À_x000E_YwÔ¡ÀÚljq_x001E_¢ÀóîÜ?´^­À¸Y&lt;|H¥Ài_x0016_#ÕØ´À_x0012_z«@ À;Ò«ºÆè¤À"Èh'G¨ÀªvYð¨ÀëÝ·_x0007_Y\¡À_x001D_úU¹_x0004_¡À C_x0011_ÖæQÀãok~)i À_x001F_¼Pµ&lt;_x0015_¬ÀGÅ¢HB ÀÜÜfë,¥ÀÂã¶ã%£Àé6nM_x001F_¤ÀjÜ¥SÎ£À_x0004__x000B__x0005_¾úÀ·½±Ò¢ÀTQ9_x0011_k ÀÌb_±Ý À_x0001_=ª=w_x001C_ÀzßnëëÀ	æéº¡À1J-~(|À¢_x0015_'ù¡À_x0015_ávßÞÀ&amp;¬ÎÊ¦Àã_x001E_8¨À¼û5ºãS¥ÀÝh·â´)§À|Ðït~P¡À_x0014_êîËÀ_x0011_¼¨¾_x001D__À"&amp;eRÀ=ÏT0¤À=×VÌs¦ÀJfi_x0003_3±«Àå¯_x0008_Zò ÀiÕ)vBÀ\ÂÚ ÀÊ_aUê«ÀÐ»ôC4¤ÀÂ¢_x0007_éû¢À! _x0006_ö Àü _x000D_*M6£ÀRè_x001C_3 ÀïQ%_x0002__x0006_ÀV}_x0001__x0003_O_x0004_¤À6Ó§Y§{¤À_x000E_l__x0018_òë¥À_x0004_&gt;ö2T ÀxRe«|©À&amp;_x001D_:}}õ¡ÀWÎ@kë#¢À±Æ¦pQêÀ&gt;ývý(P À_x0002_çy´ ÀxcóAØÀÎ&gt;Hs¥À,|±7`Ú©À¼_x0013_1VZþ£À8ÝYtIAÀ¸ =ðCÆ£À_x0001_O2­Øý¬À.75ë_x0002_¦ÀcÊH_x000E_¡À &amp;=Kÿ¤À_x000F_*yI§À99âO¢~ Àÿ)_x000C_®£À_x0016_?c_x001F_Í_x0013_£À)Q_x0003_ãö­À¢TV_x0019__x0017_¡ÀÞ¢@¿¾¡À|¿­ú±Àùâ_x0008_ï­ì Àôóq_x001D_ì¢À­Oüð¯Àø_x0008_ê5	×À_x0002__x0005_¡r_x000F_pf"ÀÐgÈ_x000E_ ÀjøÉÏ©Í¡Àb;¼_x001F_¤ÀMn;L_x001A__x0002_¤ÀüSl_=+ÀOH_x0001_Òñ1 ÀKÄó[¢Àj§_x0017_+]v±ÀÇ#oü¢¤À$5y;Àf´ÿ±k{¦ÀÂ(Byô¦ÀTsrw]#¬À3&amp;_x001D_â¤Àñüó!qä À¢_x0004_DâÀ¥_x0011_}î_x0018_À^?"÷gë Àeº'_x0014__x000F_Î¡ÀòÛp¼1¥À_x000E_~p%RÀª%Ø¼F«¡ÀmKð°ÀÆ_x001B_Jh]¡À~e_x0001_Ùå_x0003_ ÀÞ³ô¹- Ànöú=# À°º-éUô¥À~ 	_x0002_£ À#_x000E_J««ÀtÉD_x0001__x0003_I£ÀõÐÊM_x000E_ÅÀx_x0017_R Àè&lt;[ÀæR£Àø¬Ó¦îÑ¡À4àWíSY£À&lt;Ó_x0002_1²À¡_x000D_	_x0007_Åý£Àêú_x0011_OÒ¢ÀÓîß¹=¡À¡iî	£À_x0010_yF_x0019_E¦ÀDäh6U¤À¬DT½P3ÀR@ø_x0005_ñÀàF_GE¡¨Àÿ^_x000F_CåÀ_x000B_µ6h¼¤ÀØ_x0011_	¶bÀÁEv_x0003_Ò¦ÀX_x0001_Ïú5_x001A_¥À,_x0011_6i;¿§À3·uý_x000F_,¥ÀÉ¿Zûn¦Àº²MU¡f¬ÀøÔÛÐðhªÀ#k;2_x000F_À¢À¸_x0012_0_x0005_ËÎ©Àtõ¹þ2 ÀümÀí¬À_x0010_v­hè+§ÀÄÎÿò¯T¢À_x0002__x0004__x0006_aÅz­Õ¥À±8Þ\þ	À/n¯ü_x0001_£ÀÚ1êÒ._x001D_¦ÀBÃÉ P¢§Àý­5&amp;M À9s¸_x0001__x001F_!¨À_x000B_µ$èìä¥À¯Nfhsz¢ÀÍz_x0011_ýþÀÞ_x0004_6g÷¬Àzf_x0003_;öõ«À0B(ö_x0003_À_x0003_gv_x001D_k ÀZdXcgèÀÒtrã£À_x000B_û¤`l_¡ÀUO_x000D_sX©ÀIRòyÃªÀíØÚI¥ÀX_x0004_ñ.²¨Àp-Ö_x0019_ËÍ«ÀrQî^T©À?jUé{ÀûÊr?Ò_x001B_ªÀUÇ¢bF[ À_x0003_þ¦_x0019_ØÀ`ÚïGãl¨Àß§s{a¬À3Äæµ¤À_x0010_J/¬l À)5ìZ_x0004__x0005_&amp;ÙÀRò7ïÅ¤ÀÆ5ÏÕ¤i¯ÀüÞ_x001F_ÆÀ_x000D_åï_x001D_Ï¨ÀÏª)__x0002_ù¦ÀÍÍ0c~¡ÀØ´#g6E£ÀY¹Ö£ÀêÊLPµZ£ÀªÒZ£À_x0008_¡Iÿ&lt;Z¥À_x0019_ÖÃRû÷ À«_x000B_ ¯/öÀ_x0018_xÀ_x0003_»£À°*Ì_x001B_À/T _x000B_Þ¤À¢7_x001D_9,úÀopÐ_x000F_` À_x000D_coLXÀiV²_x001B_À©_x0001_Ç_x0011_]ÀÐÕQ|_x000B_p©À'oÖ¨±ÀbÅ±Ìì ÀÎ¡_x0015_Û³£ÀâJobK|¡À¼y§9_x001F_?¤ÀÊu¢\_x000B_~¥À_x001A__x0013_SùQø£À)öË¬hÿ£À_x0013_ç°8	²À_x0002__x0003__x0008__x001D__x0001_´¢À8_x000C_ÑåúÀãâ1_x0005_Ö¢ÀÂ!×bÅ£ÀÉ_x0017_Ï*í_x001B_¦À_x0002_kdûÀÐcsé&amp;M£À_x000C_jÆa_x000C_¡Àæ_x0018_-_¡À±f6¯Úl À_x001F_ù&amp;ehÀ_x001E__x0016_ÿ¢¡À_x000E_Aç=_x0012__x0003_§À_x000E__x0005_^ÏÍ¢À ú/È$®Àª_x000E__1aS¢Àe_x0008_Ú_x001A_H$ À»Åñ8b¡À¤éj_x001F_¤¡À¸_x0005_ËôÎ À]òZÙnÏ£À5_x0007_6`_x001A_Ó¡ÀªrI_x0008_\/¨Àñ_x0016_d³´ À"SÏ­ ç©À¥_x0018_Ns~&gt;¢ÀìÂeÙ_x0014_«ÀêX_x001A_U_x0018_ÀÈ&lt;Ô0)_x001E_Àl}_x001C_p¼_x0006_Àã _x000E__x0012_¿Ç¦ÀlËÏü_x0005__x0006_ï_x0014_®À7×Ä,ûì À_x001C_Î¾U_x0011_Ì¡À n_x0002_z`_À)U_Â_x0014_À_x0012_l/j_x001C_£À}ø_x0002_&amp;É À£ç­_x0017_âu¤ÀÔLðä_x000B_Ø¢À_x001B_BjG[_x0016_À÷ðëØ_x0012_£À¼vãüM_x0002_¡À¤¦ío1¢ÀÊUÔCrD À[¾¶KC^¥Àæ_x0013_Ôa ÀDq Ìgà¦À,_x0017_ý_x0019_©Àë«F8çì¥ÀHp²¹_x0004_õ¡Àe¿?_x001A_§À¬Ó]_x0019__x001A_¡Ày_x0008_«õ¢À7_x0003_Ñv	À_x0016_Þý½' Àëêa©_x0006_¤Àð?ÇãêQ¦ÀÊ"_x0001__x001C_¤ ÀKºYÁ~¨ÀåÔG_x0002_Õ£ÀPôQ¿»¡À_x0017_C#®¸À_x0008_	uÈÍD_x0016_¥ÀðáÕªªÀ£å¼o"l¨ÀÊ_x0004__x001A_ë­À_x000D_/={E§Ài¬_x0002__x0015_ÛvÀ4Ø_x0018_ÛÀs_x0005_mï_x000D_¥À_x0006_PXýuªÀê¬_x0018_4_x001C_Á¬ÀQ¢Hó¸©¤ÀèI÷ñ	 À.'z-d÷ ÀV¶©_x001A_a@ÀgQ_x0013_ÿüÀ	Û_x0002__x001B_w ÀLBY_x0011_À¢ÀÕÈ°TX¡Àâk´H_x0001_4À_x001A_ÅêòÀ_x0014_ðö¤ÜÀâò_x001F_û¨ú À_x0003__x0015_·ßê¥À¸;p2Ñ¥¡À²Ö_x001B_Àf_x0007_¡ÀS´_x0015_Û°¤ÀIà_x0019_4 ÀÎ·¼¤®¢Àh´¢¾J²ÀËî¬»°¡À®_x0001__x001F_1ÞÆÀ_x0008__x0008__x0003__x0005_t¥À «r_x001B_vs§ÀbáëCï5®À_x0005__x0008__x0004_¢À([_x0011_tx¡À?±ô_x0013_ËÜ«À_x001C_æÑu}À &gt;Ö_x001D__x000F_ª¡Àt²{*_x0019_Ü­À_x0012_Zæ{T_®À.oxÏ-Î§À_x001C_¬Þé¹À"X4¼çT¡ÀüÎÅíû¡À}_í±5I À&gt;Ôì&gt;µ¤À_x0014_ßLïÑÀ_x0005_FÓ_x001A_µ¦À¼_x000C_ê_x0001_¶¦ÀN¨o_x0003_+£À`ÂP~­_x001B_¡Àzßb_x0008_=§ÀA7×ì_x001D_ª¢Àt` Fú§Àï/´7À ¨Z8:íÀ*+PÖRïÀWÓ=_x0002_?t À_x0011__x0017_Û¼²¨ÀnâòL¡À8OáöCÀ[l_x001F_¼»¢À_x0002__x0003__x0006_4x¸?§À_x0012__x0004_7_x000C_¦ÛÀnrv×ìN¡À_x0002_¨òkÿzÀå»Ç?VEÀg[®ñP¢À½_^«&gt;_x0016_Àû$&amp;q_x001E_ Àiµ§S£Àµ¡²ô¥À±ör0F5¦À&gt;=·fjÀÒûÆÖ_x0004_À­à{_x001E_\_x0006_ À_x0017__x000F_Î.°£À{ìPUb À_x0014_&amp;%R_x001D_«Àø_x0018_pÎ*ò¥ÀAØ´_x0006_ÞR¦ÀF ©¢þÎ¦À¶±N\'À'pó[ ¨¡À5;ßK«À&amp;OFÐ¡ÀRoPÿé&amp;À_x0001_,¶­·ÀdÁxz-p¨ÀJÅÙ5	½À2F²Ãâ¡À¸§Ý®Àÿ5³FÎÛ¢À`¯Ìò_x0002__x0007_@ÊªÀ_x001A_¾CuÀ¾³À®¤_x0003_æË¤Àl$ª:HZ´Àìy_x0011_}K«ÀV&amp;_x000C_ãQß¥Àt}f_êÝÀ¯Â¶­7_x0008_¡Àeì.©×&amp;¡À6_x0015_8òSÀr·ê«â®Àª»²TIæ¡À°_x0001_ügQUÀNE0e9£Àï¼,öâÀX_x0004_Sz_x0006_¤À^@åî'7Àîm¡U,À#`ó^0m ÀÒ_x001A__x0005_ßÿÿ§À¶½¿·F\À{ä8Ó§À¢áþ[m¤Àèý_¢Àjê»£¨_x0013_ À~_x0011___x001D_=¡À_x0007_(è!h¤ÀûXGB_x0007__x000D_ÀZ ½î¹¦ÀTÝéCÀ¸ñÌE±ÿ¡Àivå1qa£À_x0001__x0004_ZÅèâ8 À_x0017_ï_x0003_\¨À@Zw@ Z¤À`_x0001_öè_x0002_QÀ¿%ß«ÀûáºÝU¨ÀZ_x001D_!ZT§ÀQW5ìÃP¤ÀRµ!ÙL¨À_x000C_¨J¬¤­ÀknwV À²K;LÜ©À,#¥·{Àhýt3_x000C_§À°Z_x0002_}H|£À´_x0006_T%ÕÀ÷¬ÿ÷B_x0014_ À7&amp;¨H	 ÀÄlh¾ê¡À¯ª6hT	¤À&amp;$4+.ÀJP_x000B_CB_x0014_À_x0018_°K¯e¢Àì¢_x001E_É¯~¥À_x0010_§¹k¬À_x001A_u_x0016__x001E_ú¦§À'V_x0006_3£À(ÞùÊåÙ£À¶Ïp_x001D_&amp; À%Òh½¨£À¹ 7tþ¦ÀR¬¨e_x0001__x0002__x0007__x000B_¦À+Edääö¡ÀBT¬/×Î¢Àéªô0&amp;l£À]çùûYp¡À_j_x0017__x0001_ÀñÝD·(§À)ñdi£ÀdÍý­TÀ¥_x0003_.XUªÀ(_x0003_§ÓýÀ_x0001_kuÑ&amp;¥À´âAå_x0015_¤ÀqTÊRC¡Ào&amp;Þæ6§À_x0004_N	J° ÀwªMÿ;É¦À¼ôú×È_x001B_¬À_x0007_Ï¬õÀBëf_x0010__x0002_ Àî]jM_x0014_D ÀÉTª_x001E_.¡ÀÅUÅÄzÀ¥Àêõè¤ªMÀL:_x0018__x0015_×n¤À*FEv&lt;£ÀÁ_x0004_ºó¨À+$mo&amp;¡À_x0004_`_x001F_#!¥À_x000F_nä_x001D_¤À_x0002_M¤êi¨À_x001A_qµ_x001C_¨À_x0005__x0006_ßÐ!_x0004_¡À¸ª)Ãw«ÀP.!"Äf¦À_x0006_³­_x000C_éÙÀd$,òWQ©ÀbÞîÛ_x0004_§Àxçh"Gö¥À(R`MD¥ÀÛj_x0017_y{¦£ÀïtÚ¡îã¢À¬¦_x0015_!ÂÀ¾HÅdµÀe¼pÚMÖÀº_x0015_/_x0002_{£ÀÝø_x001F_o_x0008_³§À(ýù",À#gªÀgJ/Âÿ¤ÀÄzoQÂ´¢À^Þ_x0014_ÎÝF§ÀJh_x0001_ ¢£À`_x001D__x000C_ÀÒ¶_x0015_:Q·ªÀZ,)c_x001D_î¹ÀÀ_x000C__x000D__T¤®Ày\¯_x0012_§À_x0007_¦&amp;|è«ÀX1§{¥À_x001B__x0018_±5JÀ­`-óâ_x0003_Àë^ÎÊÀkú#P_x0001__x0002_9¥¥Àw½í_x001D__x001F_²À_x0012_fÑ^J'£ÀÿöeoT¢Àÿ-I$¦Àâ¡[_x0005_ªÀh¡_x001A_*oL®ÀïËM­Î£À[&gt;¦¾¦ ÀeÑÏE¥_x0003_¦Àü,ä_x0007__x0011_¢À_K$é­vÀ_x0012__x0002_¬¬67¦À_x000D_ÑEñ¦ÀÚÒê¢Àð_x000D_êÁÑä£Àý+^¸¶¢À_x0016_Å«gÒ À.µU#1_x000F_¢À%ÁZ_x001F_	_x001D_¢Àç+BáÆ¥ÀZ}7¢Àk¥à]w¡Àµ_x0013__x001C_Hñ¢ÀÂ¶õ}RH¥ÀÁ£4ÀáäyRÄw¦À[eàúÑÀÎM©ï_x000C_¢À8.SÉhÀÇüËØ×_x0003_¢À[¦_x000C_U`ªÀ_x0001__x0002_ñÏsÓ²ÀRâ5n1CÀÈ7%jªÀ_x0010_Cz´¢¢À_x0010_|\G_x001C_]£À2öªzë° À"LJêÂ¦À%&amp;(9c¶À!½´2äG£À«_x0014_÷&lt;HÔ¢À_x0003_kþ_x0014_¦§¡ÀÂì_x0016__x0015__x0012_ö¦ÀßûA[_x0015_Ú¦ÀXªëRÃ£À³F&gt;?@_x0018_¤Àê=Ñ_x0017_r0¯ÀCßïð§D£ÀôYªÀÈD_x0007_1Ê Àz_x001F_¼_x0013__À_x001F__x0014__x0006_uM¢À,¸_®Ú@À_x000F_4{_x0016_³¢ÀüÓHR¢À«HNÑ_x000E__x0018_¢À÷ac@:Àrê«UBò£À_x001C__x0011_9À4hêý¥ Àà?$&gt;ãÀæ&lt;_x001A_.Ë©À_x000C_åp5_x0005__x0007_&gt;Å§ÀÞÈ$_x0006_É£Àý¨½r»1£À).µj",¨ÀaL_x0019_pÉ8¨Àõ0õl¦ÀJî_x001B_®Àt_x0001_þ0_x001A_cÀS¤c_x0006_hÀ@/í Àxún_x000D_©H¨ÀkIé¡À_x001E__x0002_Û_x0006_¦_x0019_ À9^eóªÄ­ÀPÖy_x0018_Ì¥Àd	T_x001E_À_x0004__x0005_¨^¥Àm_x000F_ªKòÀÝ_x0003__x001C_R_x000F__£ÀÕk_x0005_5£À²µZÇóÜ¢ÀW¦_x001E_M­¡À+XêÐ._x0016_£ÀnzaQ¡À_x0007_ÝIpn¾¡Ànìçs0¹¤ÀÈ25&gt;.B§À=°hfÍxÀ7Â"Y¤Àà_x001F_B ·À+Ð _x0008_ÀÏ73ÑÿÓ¦À_x0003__x000C_hêÑárê¢ÀyU¥K"£ÀÏâ_x001C_nÆ ÀÒ©Ôn¯¡ÀîÂO[Ú_x0017_¨À_x001E_Ó_x0002_t_x0005_&amp;¦À#	/Ô_x0017_È ÀW_x0007_ýöäl¤ÀÊó5,xÚ¡ÀC)_x0013_~3¥À7_f(Î¨À&gt;1ûEö À_x0004_ZÊ×¦s¨À¢èéÓã_x0008_£ÀfºõË4¡¦À_x0018_Øøò4¢À_x001D_¦½­-Ë À_x0002_£_x0007_o´£ÀM/,*ÒÝ¡À&lt;d3°2ß§À_x001D_ÍÚ_x0006_E_x000B_ÀN¡_x0019_¿'_x000F_«ÀjªëÖ¢Ë¢À¸ºç³¯ÀæyÍY¯¿¡À¬Æâ.ÏÀ\Qb°_x0001_-£À3ÉÞõ¥À²ñGè¨ ÀS¨z_x0010_O{À¯£_x001E_}7­«À1',_x0004__x0005_Á»¤ÀX&lt;Ñ`_x0018_À$È·Û&gt;©Àªÿv_x001C_¹¡À¼Xýøæ¢ÀÜwDØ«¥Àl÷ÈQ_x001D_¨À_x0004_T¤_x0001_¤_x001E_¬ÀHdÁ_x000F__x0017_£ÀXÐ(§IçÀAçd_x0007_9£Àc_x0004_2=¢À_x001E_ëjkd¢ÀUmä_x000C_úAªÀö_x001A_\À_x000B_§èíé¯ÀÂáNªÀ_x0004_¡ËÚf¢ÀÚà_x000C_,å©À¼_x001E_²\Ö§À Zjª³g°Àe_x000D_¦âªÀ£¡	l_x001A_Àp¨¨ð_x0018_ªÀ!_x001E_[_x0003_L¢Àç¹D	_x0007_?Àú6]êÚÀÐM ü5ø¤ÀYì8_x0002_sæ¢ÀVvàþ¡À_x0010_®û¾vÎ®ÀG_x0005_¹r,§À_x0002__x0003_çìåm!¥À²Á5_x0011_g¡À*+ÏÌ2_x0014_¡ÀX¼±_x0015_I[¦À_x0005_'_x001B_ß_x000B_¡ÀÎÏÎçlªÀù	ÂþUÀJ²ß_x001E_À»¡Þ´÷¢À_x000F_¿Ü¹_x000D_ ÀÈ$_x000E__x0012_£À_x0004_b&gt;¡ÀgÔ¸¡Àê_x000B_óècÙÀ_x000D_ÊÒ»¦À_x001C_aëMãKÀmöÎ]ëq¬ÀÐBÙ5?ÀÞ_x000C_")¸Àäo¥¢À_x000D_½g_x001A_´Æ¦Àþ_x001A_¦}]¢À+PGhâ; À\ÞÕdÀ (YW}¡À`__x0001_:.ÍÀÄÄ±cb¤À±þ«8¡Àüêú¤À;2'G§À¾Raaò¡Àæ_x0013__x000F_s_x0001__x0002_"ØÀÃÇ_x0018_:ÂÀ_x0017_@ÅÏy¡À]¥fhÀEn_x0003_KK¯ÀeSÃíøÀàté¸µÀ¿°_x001C_ç À¸_x0019_\B_x000E_&lt;£ÀZ»_x0010_M^¡À_x001A_û¯£)fÀé,É¨Àkµwø À^â_x0016_"yÀÏÓÕ_x0003_s_x0018_¢ÀÅÌ]_x001A_£À_x0008_Ò·Í¸¡ÀúÕú_x0005_íãÀ_x0016_Ã¿\_x001A_ÀtÝLIý¦À£"íM2_x001F_À&lt;$î_x001D_ÌtÀ¸f¢ÌêÀzgÀ}±¡À;_x000C_6Ä_x0012_{¢À«¨#«A³À_x0001_\Wár§À³®0_x0002_ÀfÀ4Á0_x0017_§À²lâ¥_x001F_l¤Àp´Ñe_x0010_¬À]&amp;ßë­¡À_x0003__x0004_IL[æé~¥ÀPú_x000E_Ãt_x0017_£À&lt;ÂNLØ¢ÀVIDÕÀ®_x000D_¾$¨¦¢Àè¿e_x000B_«À_x001A_÷_x0018_R³£À¶U{_x0019__x0008_¥À_x001E_Èå}m¢ÀF+È2Ð¢Àö«eôKS À[UÞs"£À;`Ñ½ÏÅ¤À^î4_x0010_Kz£ÀÇ_x0001_8È_x0003_§ÀKñÏN_x0019_À²ø»Bõp¥À_x0006__x0001_&amp;É_x001A_ëÀÑ¶pó=¦À_x0005_$­#º¢ÀCýÐÄÂN À¶uªGMÀ`_x000B_6ªô,©À_x0014_,H4¢Àµµ¿Úþ£À÷õp?_x0002_¨Àf_x0010_Ã¾¢À0úoy_x0001_À_x000F_§_x0002_ª§À`hÙÇv À7H_x0007_Ä?&lt;¢À¡"_x001C__x0001__x0003__x0011_Q À%F@ÿ¤¤Àähý¨V ÀºLÿï]P¥Àö_x000D_,~só©À¢½ÅÌ|¿®ÀA¥&lt;3¯ªÀ_x0002_¢Raø¢À_x0006_±J¢e_x001D_¢À¦í ,Í£ÀxÁ_x001A_ÌàÀóD(#¢ÀYÒËì­J¡À=_x0007__x001B_Æ)À_x0003_É eØïÀ¶xº_x0017__x001E_£À&amp;í7!N#£À]Í-_x0018__x001C_¨ÀÙtúæ À+Ñ»®ÀÜ-ãÛÙ^ÀGÎó%|f§Àc+EM'¤À#dR0£ÀÐ½,°¤&amp;ÀÒµzå_?«À_x0013_ck¼_x0006_·¡À8_x0018_Ô·W£ÀÎÉ-©¿É¤ÀÅÔ]Òc ÀùÂQ_x000B_Ù4¡À_x0003_Ã6	ô±À_x0001__x0002_÷Ê¶Á¤ÀãÒTDÙ^Àz;ÞèÃºÀâÉ&amp;C_x0012_À|Kª%¦À52Þ¨¹à¤À_x001D_Ò4\¡ÀwÌ&gt;êP´¨ÀüU_x0011_^ÀÈ²Ûx~ªÀÌs_x000B_B×¢À&lt;æ?Ä¸©©ÀÁ]ÎßÆÄÀÜQ1Â=?¡À|à~¨NÀµqºh×ÇÀù_x000D_x¦eÀt&amp;öåö¦ÀáKVÞÀü¶Gÿ¢ÀZýY^)L§À_x001D_lÔ4í¤À¦n@Å%¢À_x0004_ke_x001C_äÄÀ_x0016__x001F_a«j§À°8¾ì_x0006_§Àb¶å`ð£¨À°¯.	¡ÀS³²}_x001B_¸¢ÀLìÞkºÕÀí%½°SÀ_x000C_Z_x001D__x0006__x0007__x0002_7 ÀÔTæu¢_x000F_¤Àî&gt;JÈÔ%¦ÀIÌ_x0011_¼Ï£ÀÁ{_x0005_l¼¤¢ÀZ_x0018_s|_x0002_¥ÀãPÒ³`¦ÀNl_x0006_P³Àe¬ ùÀ ÀøQZ_x0019_¾À7Ò_x000E_&gt;¥ÀÐµCVØ¡ÀBÓjïI¾ ÀSÃoðMñÀ[sßT Í£À_x0002__x0003_Ñ¢7_x0001_ Ài)?IM¦ÀÖK¬¹'U¥ÀìU_x001E__x0016_üd À8KP¶¸¼À17ÃV¸ü¥À¥_x001C_t_x0002_}L¦À_x0001_ÛÑxÒ©À5_x0001_0,gì¤ÀÉÑÆm¬Å¡Ààý¿y_x0002_ Àtf¾NÐ£ÀÂ@_x001F_%í£À­Q8_x001F_Ç®À_x0004__x0019_ÔG¦ÀÖ_x001B_45E¤À©ñ6_x0005_&amp;N¦À_x0001__x0005_Þ+JUmÀù\E&gt;5¥ÀÕ«_x0017_ÀD=¯;'§ÀØ68(_x0015_©À}!Ò¼Õ¡À4_x0007_ùZ_x0019_íÀª_x000E_¹uÀS75ÿ&amp;¢Àñ±â=×_x000D_¤À_x0010__x000C_Ø_x0014_fF¢À_x001D_Ge¾Æ7¤Àx&gt;ïñp²ÀþÆî_x000E_§Àr«]_x0010_A¦Àklñ_x0002_;t¢ÀÚ£§_x0012_*?¢ÀoÉë¦Ì ÀvfâôV ¨À²¥_x0015_ªóR¤À¼¦'_x0013_Mû«À7¬:º¼Ì©ÀÝ_x0004_S}£À{¢	½¯&gt;À_x0006_0õlüÀ#cXÔð¢À,_x0013_v_x0013_«Ì¡ÀU_x0004__x001F_-µ)¡À_x001F_òù_x0003_ð`À*_x0003_FËçß¡À KOÌQ£ÀH×þ§_x0001__x0002_G¥À´_x001A_¨Qw£À_x001F_ÔÆdÖ»À_x000E_«Ï°8¥À R°´¡ÀêBË_¥ÀôÕD&gt;,Î¤À_x001D_åAày Àk§íï_x0001__x0010_À_x000F_ò.üëÊ§À]Þ¸¥&gt;ÚÀ]{¦¿îì¡ÀXnPÈ_x0013_¢À­TòW5 Àª}ËMÊù¢À'-{ä&lt;¥¡À";Åb_x000F_Û¡ÀLÿÂ´ÀÅ¢À¿&lt;®+-¡ÀkG_x0002_9~£ÀOJÔ£À_x0012_HkMw¯À_x001B_ìô¼_x0007_Àõ/£R¦Àd_x000F__x0017_Ã`_x0018_¡ÀJ±¿âa¢À _x0010_}Ü±¤À»V«Õ¦À¹ãi $£ÀÜÈ±_x000D_òf¡Àí_x0003__x0002__x000D_Ù¡À_x0012__x0012_B©Ç£À_x0001__x0003_4í×Ç}úÀoþÛÛ@"¨ÀÃ_x0006_hì_x000D_ÀÃK_x0004_&lt;×§À$È${&gt;_x000B_§ÀÈDJ*¢À¯^Ä_x000F_¥À:_x000F_ë ú¨ÀÈ{rn¢ÀÁCn_x0006__x0018_¤Àó{@_x0001_SÀ[A¢ó6mÀ¢X\±k.¬À_x0007_ä¹ï¢Í¦À°þ¾Öõl¢À_x0002_	±ð_x0011_§ÀéÛ_x0012__x0016_&gt;ù¤À¬79SÆ§Àß DdW_x0006_¡À¢&gt;k_x0008_·ð ÀO¾_x0010_rt6 ÀRø}Í7K¬ÀÓ_x001B_ÉÝ_x0012__x000F_§À_x001B_vÆï{¡ÀZF·¥h_x0018_ ÀOwé ÀÙÑ_x0018_y¦À·qD_x0015_ÀÁ¤ÀÊÆAÉm«Àü_x0008_,f_x000C_¤À_x000B_{ÜX`C¤À±³JÛ_x0004__x0005_wÀX«}è%¥À³K&gt;$_x001B_ó¢À_x0004_uñC¦À_x0011_ÃW*û¡À*E¿C©À®tùLa_x001C_Àhó_x0005_-0°¢À_x000C__x0006__x000D_t_x001E_D¡ÀËê:@b·¦ÀövÝ:!_x000D_Àk¼ÈÃ;À.çÔn·m¡À8f÷_x0001_Î¶£À¼L,_x000D_Ô2À½u_x000C_ëê_x0019_¢ÀÕ³ß_x0002__x001B_sÀ_x001F__x000B_r¢Þ¥À=x¶®ZªÀJ_x0014_ëÛ_x001C_QÀÚà,siÀÑYY_x001D_L¤Àö®_x0003_¹¡À#_x0014_9µõøÀêfh´_x0012_ À%bØ)_x001E_à ÀÀ_x000B_&amp;£4&lt;¤ÀõãÏÖÆ¦À&amp;4X_x0004_D_x0014_£ÀX]ä_x0016_Ë¢Àm»_x000F__x0017_t1¥ÀÞêø7ª7¨À_x0003__x0005_ã_x0019_O3¥ÀU»%§ø¤ÀDÊ_x0002_MåO¢ÀaÐe4u¥Àìøe O®ÀTHçÜ0aÀÔ-³î±À÷KeÃÑIÀP+VSxd¥À_x0002_B¾W:À$gÂÈ¬¦À$ë&lt;W_LÀnHäá_0¢À³auY%4­ÀÍ[ÖõÈ¢Àìrq[¤Àbmá_x000F_æÐ À54A3ÀßôÒ¼Æ¡ÀÝ\ó ÑÀÛ_x0013__x0010_iô©ÀÕ_x001E_é_x0001_Ø¡À_x0006_Ñ_x001C_A»¨À§á{õá¡¥À@XHÎ)¦À¥á¦OL@¡À¥ Â#è¢Àò_x0019_]Q:_x0014_¨À_x000B_,Ý_x001C__x0004_É¡Àk¢K2 À@Ó²_x0003_û@¥Àï×_x0019_÷_x0002__x0003_ÑÏ¡À_x001A__x001C_ºÃ¨¢Àó[ÏzØu À__x0008__x0011__x0010_Do£À_x0019__x0014_a_x0014_¡ÀÖ_x001B_Ù	P¨À_x001B__x001F_[*T¦ÀÃ@Ã'Ï¨À;üêSU°§À_x000B__x001F_èõÏ À_x0019__x000C_¸_x001C_ÎÅ¢À*RÜÂÀQ¿d°õ Àcï7S£cÀ_x0017_[_x0010_ÀíTpYA£ÀÇ_x0001_6]Au À_x0015_Åka_x0019_¨À_x000D_ò²·R£ÀTA}2ëU£À²ô_x001F_VË­ªÀhX'ÆØ&gt;¨ÀÐw²`VÀ9|&gt;øUµ Àre³²£ÀKV¯Õkê¤À'	þf_x0016_Æ¤ÀßÕeq£Àç/È0"å¦À·íER_x0016_¡À¥SqÑ_x001C_¥À¸Ü»á¥À_x0001__x0003_¦t+ÁîR§ÀÅ&amp;iòÏ¬À£^_x0012_}y¥À&lt;ÏY=þÔÀ-(^_x0013_$Y¢À_x0006_¬ÌU3¤À_x0017_ë_x0014__x0011_cV§ÀÓNäkuÀäÏe_x001D_w§À*)Dä´:£ÀçmìëÝv¢À¿_x001F_32_x0016_À¦·ËFCÿªÀ:´Á9z¥ À2|zPÀ8þ-_x001E_Q¢Àì°_x001E_òþ)£À:èú? À_x0002_.b_x0010_zÀ_x0017__x000B__x0007_¤äv¤ÀPð&amp;_x0004_¥ÀÉd_x0003_Â`¦ÀüØ¡¦Ib²Àñ;8×ß¤À_x0008_ds_x0002_³À8_x0001__x0003_5Á ¤Àð×8 Gÿ¥À1×\´ô¢ÀA_x0005_¼ðY_x0002_£Àib{N¯zÀë8hÓ_x0010_[ÀY)_x0002__x0003_ÆÀÀ³e6o²¤Àì}_x0013_¢_x001E_À2§+þ}_x0012_£Àf~ ^VÀó¬uUõÀ|å|¡_x0005_À_x0015__x0001_Rþh£À_x001B_Ð_x001D__x0002_ÀÒ_x0001_¿_x001B_»ÀfMpßäÀ·Ýáúâ À_x0005_G½¥¿_x0005_¨À±ÞýGM] ÀG+5ÀÔ¾6«²è¢À_x0001_´BÈî¡ÀâÎ&gt;_x0001_¥À_x001A_=%§¨À_õVó_x0002_£ÀC®ò£]£Àc\Èúì_x000E_¤ÀuU_x001A_ÌÆæÀ6»BÝp§À¨³s'*¤ÀÇ_x0019_~S¤H£À8"^¸M§À´Re&amp;¢À _x0008_M É¿ªÀ_x000C_L;ÖØQÀ_x001A_ñ_x000F_9^£À¹Ó_x000D_çV¦À_x0002__x0005_^d§Fâ¬À?'¡º;¨ÀL_x001E_QdØ^§À^¬_x0011_(nÀC_x0008_»'¡ ÀL8è{¾Ë ÀAÅõÿ  ÀÔU¬_x0004__x0003_£ÀÄGë#_x001A_ç¤Àý£GÖ9ÛÀÄ#_x0007_K¡ÀTlÄYWÀõ¹Î_x0014__x0012_U±À_x001A__x0016_&amp;@¢ÀXÄnýÁÀ.AËù_x0014_ ÀLz®=ß_x001F_¥Àø_x0006_[¦GÀßMî_Î±¢ÀÆÆ~gP_x0006_¢À üénK[ªÀÇ£ÍÆïÀY#É{_x0004_u¡À_x0018_Q`7]Àb_x0001_yë´À8_x0002_Ä,¡ÀQ%t,¡À~È»ËÀ_x001B_å_³k¢À_x0002_æ_x0004_Q\	ÀJZï+åþ¡À¨2_x000D__x0004__x000C_,Õ£ÀÔHì	OÀÍ_x0005_ãÂ]¤À¹^w­._x0005_¡Àw;½qå£À×{|ý¦À­JÎ_x0003_?ß¤ÀöB¢KRù£ÀN_x0015_Æ·ïz§Àµ·¼_x0001_þÁ¢À¥O.#Õå¡À@[ï^ËY À¾Z&lt;Tÿ_x001E_¡À_x0008__x000D_9_x0010__x0011_þ¢À^_x0017__x001B_ _x000D_ÀMë­h¤À6ãqß½¡À¶4sg_x0001_`£ÀX_x000D_ìþ_x0003_¨Àeá_x0007_J"h§À´^Ü_x0011_Ñy¤Àðì@º¿ü¨Àõkð_x001B_5u¢À_x0013_¼%£ÀÑÉ¯*g£À_x0002_	8loòÀÊb0Çv¥Àêúqv_x0006_c¦ÀØ°û3_x0012__x0011_¤À_x000B_U,_x001C_¡À½ã-VÒ.À@ãÏÜ À_x0002__x0003_]×]½ó¡À¿áÆ9GÝÀ:hè¢Y¤ÀÝnâ®¯ÀÝ&amp;¿¤ÀbA_x001A_lVµ«À¥Û­0äZÀ._x000C__x000F_ªe¥À_x0011_«0S_x0011_À_x0004_D_x0008_ü1¤ÀÆBj±ÀÁ_x001E_@&amp;_x000E_ À¿@*±¬À¨=j¶3_x001F_£ÀÂë`_x0018_O¨Àxf_x0001_¡À?Á²æ_x0003_£À_x0017_©Õ!À¶íÝ7¡ÀÁ&gt;Âö Àè¢ód(wÀ9ã_x0016_éiK À²\¥²ôò¤ÀëÁ_x0006_Sú_x0002_Àª_x001E_êC¡Àðã¸Þ¶¢Àã _x000C__x0016_u_x000D_¢ÀÒÁ^À½µûpmÉÀ«][&gt;s¢À0¾#U¤ÀÄy¾µ_x0003__x0007_¥À_x000E_rVEØ6¤Àp_x0006__x0005_ÖDõÀe_x0005_eæ¥©Àü½ã$vÀ_x0004_«ôºãÀú¼_x000E_WÔ©À_x0005_¶^tQ&lt;¬À®È¸£¼¡À_x0014_ÎcZ_x000D_¿²À×_x0015__x0012_á¢À×û\»_x0001_)¡ÀvÐ°¶·G¢Àûì{Þ_x0005_9ªÀÅ_x0019_G²É~¡ÀZ:µh¥ÀÞn DÞ À_x001D_'e_x0002_õo¥ÀÅåØ_x0019_å Àªj]Ñù_x000F_¥Àðà¹"Ð«À0ác$l¼¥À.W¡§ÀWºÇiñ6¢À_x001F__x001A_£$ßS À_x0006__x0017_	ÀÛ±_x0012_ã4 ÀÞ°&lt;FÅz¢ÀXct|ÉÓ£Àn×Émý¥ÀpÕõ_x0012__x0011_ZÀr¶&lt;þp'£À_x0002__x0005_H¤_x0003_£Ài_x0010_R_x0001_~¡À_x001B_Ë	M¦_x0008_£À¹í¦§ql£Àºü\_x001A_è¬À§¡'¨ðs°À¸d_x0010_Ï¯¡ÀÔ=_x001F_ØÿÀnQ¿_x000E_¡ÀËòöù¾¤À_x0013_úæÛUW¢À_x000E_ÜýÏ=©À¾u²8ê_x0007_¤À_x001A_â?aS¹À1-_x0005_½Ê£ÀáÕ»_x0006_¡¡ÀNIØÒ¢À)ÙcCÿ¬ À¾_x0004_ÐóNÀR_x000D_×pQÀæAq__x001A_[§À3_x0017_^Àþ À_x001B_Yw_x0019_£ÀÖ_x0010__x0013_g¡ÀT$õÛx¥À_x0013_¾¥7ÁH¦Àn×è8ë(¢À¢CÈ_x0001_ú À½_x0019_Ù_x0007_ªÀ&amp;_x001C_-^î¯¨ÀØý_x001D_¤ÀòD½_x0001__x0003_¶6¢ÀsÙ_x0005_Ýá ÀÜ_x000B_Wí&lt;|§Àì?aó®£Àz!_x000D_+È¼¦À_x0010_¡8Í7}ÀPèLpÀ¯Â_x000E_`ä«À_x001A_=Xs_x001B_«À'Ü_x000D_Ã_x001D_ À¦ZHoÙÙ Àèò(y(½Àk_x0003__x000D_¢¬ø¡Àª§fj¥À¦§m+¡À©êGn¢À_x0015__x0007_î»,°ÀÞ)î_x0010_w÷¦Àow_x001E_ük_x000F_ ÀÛñ:»¡À_x000F_½[Ï:_x0002_Àý_x0015_Ì_x0004_U¦Àû#t J¦§Àû?`ö À_x0007_&gt;Ã*óK ÀÊw_x0016_õóK«À_x0010_m@_x0014_V¬À._x000B_ÈAÀ¸®GóJ¢ÀªëôÄÐ»Àm{îä££À§@sxæ5¡À_x0003__x0005_Xc·Hi$¢ÀH¼_x000C_¹E¥À_x0003_Ôy÷­B®À_x0004_8§À¬&lt;]úÆªÀP_x0005_â¦À°iÃC_x0007_¬©À+A=$¡¢ÀÇm_x000B_u_x0008_[¥À_x0007_Ï_x0008__x000C_ïÛÀA_x0015_å¤î Àü_x0014_Ï_x0001_¢À¸¼,[¶'¢Àå:kR_x0017__x0008_Àú_x0001__x0010_¡_x0015__x001D_­À?Á¹Þ0ÀS´Êë_x0014_£À_x0018_#¯_x001E_ À_x0002_Lù&amp;.À§MÌµ ÀL_x000C_6·¥À_x0007_ûrì¤À6[)H}~£ÀÀ:|Õx_x0012_§À.¥MÞÂÀÆÿ¹Y;À_±H)«_x001D_À¯Ml´Gú¡ÀUàY_x000D_eA¦À_x0015_ªÝý¬¼À.ÿ¿&lt;ð§Àëðø]_x0001__x0004_°¿ À[Î4CE¾¢À/Ã^zÜ_x0016_ Àµ¸O_x0011_v¡À­oy ù¦À¦£_x001E_£ÀFÎw­h±ÀgÖ[U.ªÀ=_x000F__x0003_&lt;w÷ÀpJw»Ù¡ÀìãçÖÑ_x0004_À#NÚ÷&amp;±¥ÀÚ¬g$_x0012_c¢ÀLM©´¥À_x0012_X|&lt;À_x001B_]!_x0003_8«À¡ØÊÈôÀbõ¦f]8¡À_x000E_2F½÷­£ÀoÍ÷N$ã¦ÀÇ}9Êø¡£ÀÖÏUÜFC£ÀwÈa_x000E_ÒÀL¦fÏ¥À÷Ã_x001E__¢ÀÔ,ÊVæë£ÀóöoÜØÀT_x0015_sKÀ"s&amp; À_x0011_×HãâÀî/é&gt;:q Às_x000E_~_x0002_§êÀ_x0001__x0002_"_x0007_ß÷L.¤ÀRúb¬ÿ¦ÀÓS"_x0019_¼]§À_x001B_N¤3Q¨À ÐÙ_x0015_±©Àçy_x001F__x0008__x001E__x000D_¤ÀìC$9_x0018__x0002_À_x0014__x0007__x000F_¸Ø À	.wâ.¸ À,Ï_x0007_¾ À!&gt;×h¡È©Àf'­1_x0012_ÉÀZçòüË±ÀfåÓnAØÀYN¢À_x000C_Ó£À*ÉÏ\ú¢ÀúÐ¹&amp;Ä¢ÀÅo:Ç.¡ÀjUÂNî©ÀØàÂLÇÀ_x001A_^qþi4ÀÙ+_x000C__x0003_ë§À®9®_x001F_À_x0011_èÿè¥À¼Á_x0010_4? À_x000F_ï/¸_x0008_¢À?ÌºÛË£ÀÛv½î/ Àâ6È±D!¢Àð%MåÌ¢À"`Ð_x0012__x000B_â¨À_x001E_xg8_x0001__x0002_FcÀäóf¥±Àª¨îy+QÀ_x000C_¸_x0016_æ¯_x0006_ÀË_x0004_5³N8¦Àu]_x0006_{QS¡À±ày÷­F À¢§Y6çÜ¦ÀX&amp;zÒÚ¡ÀP~¤?eN¥À¡½_x0005_ìø­ÀöÃ®8s¿«ÀþP$Èc¢À ý*wò°À_x0018__x0013_Óë®[¡À½{³h§-À¶ßr_x001B_D¶£Àoãõeè£ÀëX Z,}¡ÀNm_x0010_û»ªÀëMh­;ð¢ÀÚ&gt;©_x0005_¥£ÀG²7_x0011_	ð¡À\!&amp;û±¢Àr_x001C__x0018_i_x0017_¡ÀÚ_x000C_ñ«m{¥Àí&amp;ó5_x0005_¢ÀámÛ­`©ÀÜ_x0018_3sö¤ÀJêuþrÁÀ5×uA:¡Àâ³ãåêòªÀ_x0001__x0003_.MH,À`Z'KÒ£ÀNºãuw$¦ÀuÊN¡© À¸QÅ_x0004_©«®ÀbÃ­5_x0002_VÀ_x001E_ºæ¿£Ë¥Ày±ç¯äEÀHVz§¤À$Ù_x001C_ÑÂ_x001D_¦ÀR_x0013_X"eÏÀL¤¢À_x000E__;Ûµ¡À_x0008_#g µ ÀK^	äÀvd_x0015_þwÀ¤3Ö7_x0012_ÀÃ¾4ÐBÄ¡À_x0002_¾K8_x0017_Ó°ÀCÀ¤÷_x0012_¥ÀÔå¸&lt;¿¦ÀèZÒ4è¢À`°_x000C__x000E_´Y«À- _x0016_&amp;l ÀÅ¾5ÇÃ¢Àîv_x0015_J±Ç¢Àì_x0004_ÙÀck_x000B_ñä$À1mðQU¡ÀO}~¯û§À_x0002_RFFtÀl¢óc_x0001__x0007_Â_x0001_©ÀuÊî1GÜ¢ÀÇÌÅ¥À×]Áy_x0016__x001D_¡Àß_x0017_ôÝ^¤À_x0003_5ÀM¹ À²5P_x0017_x¤ÀV²kiúÀm_x0006_«é À&gt;]+_x000D_ÀôRø¸M_x000C_®ÀÉ¢_x0006_ê&gt;h¥À£ã_x0007_ _x0005_Ò§À__x0002_`*~N¤ÀÞHU_x000C_(m¡ÀºÏäû×Ò¨À-ONS´¥Àö_x0004__x0012__x0015_ÀûÉkáA±À²YìÄñ¡À_x0018_äù_x000E_)s À&gt;¨(sªÀäPø¤Ú§À¦¬ÁZ«ÀÂ_x0016_V¥À!ì¿Ms4¥ÀÊeWL_x0001_à¨À+?/§¡À»EÙ|jM¡ÀjÍ£Qx¢À_x0002_Xig2_x000B_¬ÀÿZ_x0012_Æ±ï¢À_x0001__x0004_Ñ6Ñ=ÀøÈ¦-ÁeÀ@v#{rë§ÀlÕQw±=§À&gt;jLu«"À["FP?£ÀË_x0011__x0010_·¨ÀüMÚb2£À°U¯¡V©À0_x0012_'Ù¤_x0005_¢À_x0008_R/+áÐÀ$_x0019_S`¾ýÀ_x0013_/fd_x0003_ ÀÐTýD° ÀßÒÿ_x0016_»©À_x000C_ÉíÈÊ!¦À§RýB$_x0019_¥ÀìÉ4"÷«¡À¼g_x0002_kÄQ¢ÀS?êøÁ¡ÀºàVæÚÀÑñ_x001E_p¸% ÀÑIjB _x0016_¥À!dO½C5¢ÀÐõð_x0004_àªÀm«ÆÀHßþB À­_x000D__x001F__x0002_?ô ÀN&gt;lßÛÓ¤À×YOn^ Àæ_x001D_Ð_¢Àþuõ_x0001__x0002_&lt;y¢ÀLú_x0007_Ë"òÀ_x001E_®*.ZÀ)ºtÒÉ§ À«x_x0001_ÕoÀf½O;£¡Àw1 iý£ÀôÛ9R_x0003_¥ÀÏ_ÊÄçP¡Àp©ÁË¹%¤À/Ô_x0014_ ÀmªÁÀ_x0019_oeïdY¢À*Ñè5?rÀ·ªÅj ÀI_x0007__x000F_e÷0§À¾hÈ_x0014_DÂ£À_x0017_{øe`ó¡Àçñ_x0019__x0004_§ÀZZ{²æè À*+	}qW§ÀÅ§'qÀMLÅëÒ¤À¼¿"K_x001B_©À4PÎÊGc£À(±_x0011_aø£À  ¸_x000D_îU¡ÀÞýyîÊ À_x001C__x0002_C\\8Àºõ/_x0004__x0011_À_x0007_èÒâ¿¢ÀT_x0013_Ûë%é£À_x0004__x0008_*_x001D_ w À!*æ¹@¤À$_x0004_RUÔÔ¢À^çD2_x0012_lÀØ_x0003_ß_x0002_­Àüû,`ÀgV½f_x000B_¥ÀSS_x001D_ïº_x0007_¡Àìï6±ï= À;"ªÓc§ÀÓÿ]nù À_x0006_;VlÅ_x0010_£ÀØ¶e=F¡À5W_x001C_­\¨À_x0005_*º]¥À§7ÓM©ÀÇw_x0016_¯Æó¨Àx_x0013_°o¿¢ÀØö¸_x001E_%¨ÀìDLNÈÛ¦À°Q$,,ß¬ÀW_x0014_iMf¢ÀÏÕªã,¢ÀØwKK¤À4~æpn À3g¥ÊÀÑ^k #§Àýó8ßÖÀvye¬W«À=ì¾HNÝ¯ÀÍ³_x0001_¬§À¿{D_x0003__x0004_4ÜÀ_x0008_8eWB¨À_x000D_v_x0002_«£À&gt;ë_x0019_±ä¡À_x0003_Mñc_x0015_$ ÀÊ-çì_x000F_s¤Àl.p±_x0016_¯ÀWSí¦K¦ÀþêRèÇg«Àî_x0006_DÑî§ÀBX_x000F_b'¬ÀH¦+V¨ÞÀ÷_x001F_Ú_x0012_D¬¢À£°Ô¸ä_x0019_®À5Éþ_x000C_U À	ýé*O«À6XÂ_x0007_LÀ_x0001_éOSÜ£Àÿ¨hÒÐ¦À3ÿ_x0014__x000D_[À5èµ&gt;_x0018_À¯G¶E¦À¾ ê¤À@ýª_x0017_ó_x0015_ÀªWkÓ¥À5IÓõ·ÀÕg«õÑ©ÀñÐ±õv£À_x001A_~Y¤_x0019_ì¡À_x0006_aõ·³2§Àw*ÿ|¹¥À¬_x0013_ö_x001D_T`¬À_x0001__x0002_ö³_x000D_OQ ÀwÛf¤5_x0019_§ÀëÏÏ%â_x0014_§ÀÏl¿5_x0010_÷¢À¨ýûÇEÓÀêùl{qÀ÷dè^¨§À=b¯_x001B_ÚÀ_x0012_­IÍ1ªÀô³$o¢¤À}{Õ¸_x0018_¢Àøj¦4-¨ÀÆÙfóüì¨Àc.}ÌÉ¥Àø¡_ä¡V¡Àñº_x000D_0¤§À6K$ÖÁ{Àï%_x0001_sTA À_x0013__x0001_`Þ[ À½.´º}§Àf1Ø À _x0019_ýÈB¬Àa_x0005_Æqî_x0019_À_x000F_dðHêóÀà®\²¢À_x000C__x0007__x0003__x000C_iÐÀúÔWy¾(Àö__x0004_Pÿ&gt;À_x0014__x0004_­U¤À_x0014__Dä}/À	ºQ[VÀ_x001E_ñé¿_x0001__x0002_àc¡À®j_x0011_ 1HÀ6;Ë-_x001B_¦À$û_x001B_ÚB_x000B_£À3_x0013_ÞÎ_x0016_Ê§À_x0001_&lt;Ý¯ÚÀ¼j;¹ÐÄ¡ÀðÏíqXÀ&amp;µ¹\¦ÀØÝ_x001F_2?Â ÀcYª|Íí¥À_x0010_º\_x001B_	R§À_x0002__x000E_k_x0019_^_x0002_¥À÷ôM«4h À±r;®¡ÀêV@$rj¢ÀP{Vá9ÀxìC­À"ôï_x0003__x001E_ö¡Àú`_x001E_Ê&gt;Ê¬À.¹_x001E_³¡À*qþp^m§Àxÿ_x0010_ ÀÓ_x0018_§¥À¬ØBÖ´Àú_Ü4!¦ÀÜÒÅäWü¡Àí¬R81À©Ö`c7]¨ÀÚºÆðôÊ¡ÀºÂ&amp;K}À_x0010_¢	'JÀ_x0001__x0002__x0018__x0014_×H©ÀXIìYØGªÀÔÅ¡s²}¤À©_x000D_átÎL Àd÷ÂWdÀÊ_x001B_÷SÖÀT" X½¤À=ø[F7°¡Àf&gt;ÛÚ_x0002_¡À_x001D_Æ¾¿À,¥ÀMu#¦)l©Àk_x0001_)JÂ_x0001_¡ÀA_x001F_±ºß¡ÀàÒèx³©ÀêÅt½ÕÀª®T}Û*¥À¨°]j£ÀÞ_x001C__x0012_Ù_x0015_t¤À8ãÚ¢þ:¢À}_x0011_K³QÇÀN~7^_*ÀÔ5_x0003_¥÷_x0002_®ÀïÑ³Ë¶ü¤Àç©qî£Àõ:`DÑó¢À¿+á?í©ÀC¼C¢p¡À[¿h£À%:C«Ø £ÀdUçK_x0013_E¤Àä@°;¡ÀÉ®=»_x0002_	AÃ À á`;ß_x0011_±À_x0002_dyZB¥ÀL"àEÑ7§À_x0014_1s?a(¥À_x0003__x0001_m¼åê£ÀìÒ?±Â£À~h_x0019_Ü_x001A_+¢Àxc_x0007_ç¥Ç§ÀYjwl3 Àþô=t¢À_x0018__x000F__x0012_²Â¢À"_x001F_{_x0014_È÷À\ásÖÈÀU¬&lt;½_x001E_L¡À¿gµÀ_x0003_¡À,XPCè¡ÀFËl¤à¡Àûa_x0017_ZêÖ¡À_x0008_î_x0005_P6êªÀã_x0006_H»UÀØ_x000E_:_x001A_W¢ÀçÛ©Z|r ÀÎìý_x0011_¡À:,*=ë ÀK|~¡ÀCÎØ_x0004_Ä ÀÊbNO§â¡ÀÚ!ÉQG À¼úÕ§À¸õ_x0010_85ºÀg¯¿°«À_x0001__x0005_Ó^¶¾¦ÀI*8·A)ÀWC¿_x0003_§ÀÆ­!±#²ÀIBk-ÕYÀvùæ_x001F_×¤À ý_x0004_ðôP£À_x0012_#X3_x0010__x000B_ À |)@×H£ÀäÆu_x0006_Ø°¦Àê_x0016_Ö9øÀÄª_x000F_LS9¢À_x0017_Z×HG¡Àü_x0007_¼x6o¡Àü_x0013_ú¤8;§À]=§®½¥ÀT4ÐûÆ:À¢m=_x0013_òÀ_x0007_õ@Ó")À_x001E_:Ñt_ À¡¯ÙÆ¦Àªæ_x0004_­èe¦ÀÅa\0_x001C_ÀzûòÆ¯¡ÀEÂ ÜnÀ_x000E_ì ÏÉÑ¤ÀÉ_x000B_ÜÌùÃ Àv^_x0002_OÀü½§òL¢À^7V_x0007_£À_x000C_Î¥|¦À­"ý×_x0002__x0004_2%¡ÀéZbÄ2À_x0011_j0_x000D__x0004_çÀç'³ÓiÀ1}gÕ¡À_x001B_é&gt;_x0003_&gt;kÀ¼³¥_x001F__x0004__À=°Fg_x000B__x0010_ÀlIw·Ó¥À_x0017_êp_x000D__x000E_£À:ÿÄ¶N¦À]:CÖ¢À,Z·¡ÀÆõØ¤?ñ ÀÈiCé§¤ÀÙ}»»_x001B_¤À_x0014__x0001_5ê£Às_x001E_Øw9¥Àè1v£À Áñóà_x000E_¢À:¶²odÀCoË|_x001F_) À2ò´b* ÀVfE³$S¥ÀÑÉ)«ÀöÆEä¦¡Àù2&gt;É"E¢À	°Ù/Ä£À±¯³í×ÀbjxQÓ¦Àæ*ý¹_x0001_î®À4_x0002_óËrÇ¤À_x0007_	}°Á_x0019_à£Àv4^¨0¥ÀÊ¶_x0014_í¢FÀ`Ù_x0004_&amp;¡ÀGöv¸%^Àu:îS_x000C__x0005_À_x0015__x0006__x0006_OÖ¤À©__x0003_X ÀY½_x001C_]ã_x0011_¨Àµmu,_x0011_/Àê¢OÀ0kA=Ú¬Àe¿- NU Àøò_x0001_­À_x001F_7_x0015_)_x0008__x001A_ À_x0016_×i$C_x001D_§À"ûiCÔ;¤ÀåÇò´®_x001A_ À´Ómê_x000C_+°ÀM_x0017_Àã(¢Àâ_x0006_õÕè/ÀgÓ/ô5À=Tû	¢À!áBú_x0004_ÛÀ²DÈ_x000F__x0018_¿¢Àå_x0015_sX¤ÀªKÀò_x0002_°Àá_x0001_æÍïýÀ!	;_x0017_ ÀÒ¬¶J_x0003_h¨ÀU%_x0004_cg'Àø«_x0017__x0002__x0008_](À_x0005_X~o¡K¢Àßæ_x0012__x0016_~«¢ÀËy°ÌÀ_x0015_SJk/_x0010_ ÀØ_x0018__x0007_ÙìíÀ½w:_x001B_Ù£À_x001F__x0008_¢_x0001__x0002__x001F_¤ÀQÏÍ8Û§ÀÖJ¶6¾£À´è²Û_x0010_àÀ_x0003_«XÏ§§ÀÝ·U«_x000C_.¢ÀÑÖ»F¿£­À%_x0016_Äæ'¢À»V_x0006_ ÀRiÃ)Û6£Àv7aºøÀt_x0014_iÀzxwF[£Àü»&gt;_x000F_" ¬ÀõÀ·ØZ¢ÀÝL.: Ànbx_x000D_DÀ!,_x0018__x0014_â³¡ÀDÝD_x0013_:_x0004_£À«N'_x0019_z¡ÀÖ_x001D_Ì_x0008_³¦ªÀÑ|mãô_x0004_£À[ *U×È¥Àð~;ôÀN_x0005_ÝI¬À_x0001__x0004_¶«T_x0010_B¢ÀG;FgÄÑ¦À_x0011_úìSû&lt;°Àzå·þ_x001D_Ý¢À_x0012_ÑY_x001C_¢À£Àè¾îÕÃ	¡ÀB¨o×#À«_x0006__x0006_Â_x0013_¤À?1½FÀî_x0012_mÎØ¤ÀYFÀ³Q¤À ¯_x0014_£J¶®À«tëjl® À} 9_x0006_©¡Àv&lt;òlhÀYñÜÀgÕKg{N ÀÕÓ.Öü¡Àsî_x000E_Õ_x0003_ÀÃÞÿþ¥ÀîeÅR¦ÀÝ¿Ä"¸¥À_x0019_+_x000B_ôÇÞ£ÀÇ¬_x0012_væ_x000B_ À{_x001D_1,©IÀê_x0013_YC_x001A_­À·=ç¸v¤À/_x001A_Æ)² À/_x001E_,«9,ÀÜ&amp;/_x000E_øÀ¬pà_x0002_² ÀÞüÇÇ_x0001__x0003_è Àõô_x001B_yÀ._x0018_çÚ ÀK_x0002_½¥Ý©À4XÛê÷O¬ÀÞøÁjî¡À_x001C_ÁJùÃ£ÀÀ_x0013_¹ó(©À_x001F_ïFüÀ_x0016_z^s¡ÀÜÞUD3¨À½¸i¨À_x0005_³A:1¡À¨­_x0004_íÇ°ÀTæÍ¤À6 A_x001A_'ßÀÔ28.¤ÔÀ_x0018_¾Ê¢ À3p0  À&lt;õny_x0006_£ÀAÅ²_x0017_lk¢Àu©\©uÀ\_x0017_æbs£À³fr	«°À$·_x000D__x001F__x001B_¥À_x0011_9ô_x0004_tz¥À_x0010_o3K¡À&gt;_x000F_÷_x0001_pw§À¸åt__x0010_¨Àf_x000C_ÛüVß°À9_x001C_Vp­_x0002_Àý~_x0017_½ä\À_x0001__x0004_F§_x000F_(¾Ñ À_x0007_¯_x0007_0Z[¢À«h_x000B_.ÏÚ¦Àt´/àt¸¬Àñë_x0012_Úh¡ÀÄ0ðY_x000C_s«ÀÀi+j³9¡À~_x0003_ÎøíðÀü¢~IÙø£ÀÄû_x000B_·åä¨ÀñH!_x000D_¨ÀÝ3«î¬;¥ÀH_x0011_Ì=RÀ¸õ¡à{Z¢ÀÁ_x0014_¾&lt;{¡À_x0013_&amp;Ýd_x000C_¢À¿_x0017_þ_x0016_Ó_x0007_£À¾_x0015_à2zuÀ¶1&lt;_x0015_¬¢À_x0002_*9pÚÀ,I?_x001A_%¤ÀU"[,ê¢À¼8_x001B_¼_x001C_Ò¡ÀäQÒ¡À,[Á/:^¤ÀåÉür_x0016__x001C_«À_x0015_P7iäÀ±ª_x001E_Ï_x0002_À_x0005_ó÷­\p ÀG@ÀHI[ÀÀím6_x0002__x0004__x000B_÷¤Àöú¾_x0013_¡À_x000B_Ô[Q0 Ày/¢È¤À¼ÒÔ·½+À_x0012_W`ÊCð¡À6_x0015_6;$ÀòZLÒÎÀ._x0018_iÞ_x0014_ê£ÀVÚ¹ÝÀ¡Àdyp+1X£ÀT_x001E__x001E_{2¢À0_x0019_Øhq§ÀÐL_x0008_f'WÀ£_x0003_àl§À)ê_x0005__x0019_¡Àv"[U@ÀÐp_x001B_À¸¢À_x000C_|]¯ÀÿÕ#®½_x0005_©Àæëöj_x0001__x0016_À?ñLB_x0003_dÀÖ«9ë_x000E_z©À_x0018__x0013_-k¡ÀËwö_x001E_:¡À_x001F_¶CÛ_x000B_Àê[GEVàÀ2dts·n Àâ(K´éÂÀ8:¤ÞÓÀ9pvÈD´±Àè_x001E_1¹e«À_x0001__x0002_Þe3_x0017_Ó_x001F_À47üQA¢ÀRS»÷_x001B_á¡ÀþÄÜeã¡ÀÞIÀ&gt;²ÙÀè_x001E_u_x000E_`ñ Àþnm_x001D__x001F_¨À=Ô÷&lt;Ú¢ÀêóX	}¢ÀQ2âMPªÀô^Òié¥ÀªþÙ­¥À÷2_x0018_ª Àöª5=èá¤Àò]ÑQ:_x0008_©Àq	åoÖo¡À_x0001_bnpì¢À&gt;_x000B__x0019_ÇWÁ¨Àl+³ìÀ_õ\~	¢À[Ð¸PÅ×ªÀá®ß_x0016__x000D_ÀÃ3úxJ Àn_x0018_ö¢­2Àrìv_È¢À\B,RÃcÀé_x0001_%`_x001D_#À¢Õâ¥ÀºJ_x0006_4e±²ÀèÊÂW_¢ÀÃÁ_x0018_Íª_x0006_¡ÀS¢,_x0001__x0003_Ù7©ÀÊÄ_x000D_}ûü²À¾_x0017__x0002_D5¡À[N¿Ë0¦ÀøaSC&lt;ªÀÄÛ¹=ËÀ-_x0008_B$|¢Àù\dÓaO¡À&gt;_x0010_0_x0014_gÀv	ÊnÙ¢À_x000C_°ái_x001F_¹¢Àm7ï¶¶À_x0013_7hd¡À&amp;½Æ¢]Á¥À"r·Ûd'¬ÀÂP_x0019__x0001_ÀJôWÀVaÀøò³ÏÀ_x001C_UC£À±_x000D_Lñ_x0012_Ø£À{6¤_x0003_¦À?¥aI³9¦À_x000C_õYåÈ§Àª«²;Ãu­ÀÔLá*XÀû«ì¡Ü¦¢ÀVÚ%Röß¦ÀáE_x0019_I/_x0013_¢À]_x001E_7ÂlùÀ&amp;¾Áå&gt;¥À³5û¸	ø¡À~T³_x0002_â®À_x0003__x0004_Vv°ôÞ¡ÀóüåHBR£À_x0008_ú«-_x001E_Á§À__x0007_Ýï`À&amp;­'Hí¡ÀV'1û"¢Àv°7±J+À!7ØùÔ Àxiv&lt;ÀV°^«&lt;ÿÀn;BÛÁ£ÀoÓv_x0010_Þ£À=Eò_x0004_¢ÀlÁ¡¤1X¤ÀÁ_x0001__x0013__x0011_S¡ÀJ¡÷ú|º ÀÎ_x0016__x0001_sDC À_x0003_´~¬¬¸ ÀL@ÿþ¢À#\/_x0019_µ;¢Àtú.òxÀCDj%`x¦ÀaX_x0012_l¢1±À¡Õkª1À¤NEîÀY!±_x0011_Å&amp; À!áÙÍôó¢Àz_x0011_I¢À¶|î_x001E_Ôm À:_x000B__x0001__x000C_r¢Àëµààb_x000B_¤Àå_x0002_2_x0002__x0005_IU¢À_x000E_B&gt;_x0005_ÀWì£qö ÀmRJ_x0001_Àê¯¸Y_x000B_`À_x0018_u³._x0002_¯À]v`øÀ_x0006_)·Úm"¡Àvû?*LÀ/_x0016_Êß	¦Àð_x0003_c_x000D_¥À&lt;s_x0014__x0006__x000D_sÀ}Ú_x001D_¨¦À_x0016_GË/O_x001F_ À*-_x0008_úX¥À,þÞ¡8«ÀÍ_x001C_~kÛn¡ÀâÅø¶¶3¦ÀüºÆ_x000E__x0019_@¥À¨­ÒrE_x0008_¬ÀäÈ4¸À_x0018_ëû×TÀÚP·àM*¢ÀàÜÕÍ×¡À`ÍÕ2 ·©Àrm¼Ó-¦À4Oª{Ú\¢ÀäÐC_x0013_ÀÓCk¬_x0004_ò¡Àó7&amp;z¾¨À,_x001F_¥þ_x000B_p À«"½ï¡À_x0002__x0003__x0008_oÞZø_x001F_À/ÎE_x000D__x0013_&amp;¢Àâ±ÝGÊ¥À_x0004__x0008_ì_x0001_äÂ¢À©F 1î¢ÀsÿAkP¤À!`ãá 1 ÀR¸á§¦ÀÖTòJàÿ¡Àe´½ËÝÀ1Cã×©À_x001B__x001D_-ì²¡À] X=£ÀÌ_x0015_¤^Z¨Àn_x0016__x001D_ÀÀêÑy¾® Àâÿ8/jÀ_x0013_nSy_x001A_¦À¥åÞî k¢ÀáþX; ®ÀS_x0002_d}r¡£À×RõÖÛ_x0011_ ÀÜ_x0015__x0017_¬½Ì¤ÀóUA7_x0006_q¢À¦0xê¸§À¹4Ï-_x0008_3 ÀW_x0002_ºsºæÀÙ¦¾t#ò¢Àù_x0008_]´b¢ÀÒ×_x001D_ÎG¤ÀY_x0008__x000B_w£¥À_x0005_¤_x0010_?_x0001__x0002_I(¤ÀQÞ7µ_x000E__x0011_À^£s9_x001F_¡¥Àm/_x000B_W ÀÿÖ×¤À°V®HmäÀ¤ßP_x0014_ìFÀ_x001E__x0004_ÿþM­ÀUñë=ì°¢À¨_x0005_4_x0011_ÎÀB¾Ë»BÀ¼Ò¿p_x001B_ä§ÀXKã§À`³_x000E_dB×¡À+ÄCI2¡À_x0010_BÚÕÊ¤ÀüÐ\_x0016_ À»ë&gt;gÀ3@2 ÀG!Ù_x001B_÷í Àc_x0014_ÊWÚD©À¤6J-£À1jrOÀ¬ÄK¹k§Àcè_x0016_¦ À÷6©$TÜ Àé©À&lt; À¸Él+ëÀ_x001A_Lo®¥À&gt;_x0017_ù¢_x001F_ ¥À.è§LÖt£ÀnR?qúZÀ_x0002__x0003__x001D_ @zý«ÀÃ¥t_x0002_M¥ÀÚ_x000E_g	¡À3o°Û²Àr'#cõsÀìÎù~}O¤À­C/¤À_x0016_Loeþ©À2_x0003_ _x0001_½yÀÒ¾9Í¢À_x000F_¿ SPG¤À©l_x001B_Ò¾£ÀsÞ_x000F_3­'À=¼EÜÄÈ£À__x0016_5pw£ÀfÏ$ác¢ À·*îë^ÓÀ´þ¤Ù,y À_x0011_C=0"îÀa1¡	X¢ÀÊû6EÄ Àl_x001C_a¦?'ÀB¥ã¡á³ À$Þ:(ÀÌwwBô+¤ÀB_x0008_ï.þ¡ÀÞ_x0001_D¯'0§À)DGuÓ ÀN1ìÓÆ'§À½_x0017_4áA¡À_x0008_d·%/ÀXßí_x0001__x0002_oÚ Àe/Cìyz¤À¾­ÏËv¢ÀR?ê5]À_x0019_ð°õG¡À_x000E_qvÐòØÀ;Ê¢£ÀÐµSF ÀÕVýÖº¢ÀæÒPtüÀh "d¤Àýl4®ßÇ ÀïÀ_x0010__x0014_¦À¦ZèF¢] À0ºV_x0010_.;£Àn¼Åtà_x0015_°À¨_x000E_õÓ'¡ÀV¢S·8£Àê_x0012_}_x0008_Íc£ÀJ_x0008_$ £ÀÞ­A!Þ ÀX¡AÌ¼©À«Þ$-íÿ ÀK¾©^#¤À^}¥Êþ*À(jÂÛ¨ÀcoHïÝ_x0006_«Àæ Ï+þC¬ÀÚ t¿ÛÏ­Àæ³r_x0004_}F«Àfñ_x001C_D¡!ÀW_x000C_°_x0005_Å¯¡À_x0001__x0005_¸ù_x000B_ñ-ÔÀß_x001D_áG'¡À_x0010_HÄA5-¢Àñ_x0010_°aC¦À5_:_x0010_ù£¤À&lt;ô÷ÈO¦ÀæÍ_x0013_Åû¨ÀÖeß½?¤À8ðiNÂ¦À"-h`Òy­ÀûÌWÝó Àk°%,+4¢À_x0016_êÆõÃÀ_x000F_fÝ_x0019__x0018__«Àö«î_x0008_Ë¢À¶&gt;±Øû¡À	ijËáÀ_x0003_l_x0019_Ïèç ÀÞ?kú_x001C__x0013_¡Àz¶UxsÀÍ_x0019__x0004_%ïÀ8ðÃÀRyDê¨ê¡ÀÙ_x0003_	Â¤ÀO[d_x0003_Ææ Àé_x000C_À_x0002__x0014_§À2gÒ2ìÀ²¢÷À5b ÀÄA`Ú«§ÀYñ`5À_x000B_ìð÷'¦À_x000F_h,_x0002__x0003_ík¢À:=@pæ{£À0_x000B_·ÇÀ°À_x0015_ýÝ/ Àè©A&lt; 'À· ë_x0001_\iÀ"¡òiÜ_¡À_x0012_Ýß?_x0012_Àµ¡T²s¤Àg6QÛõk À&gt;Ø?)2^³À¬¤sÝ3À"&amp;Ír­©ÀFÁmK_x0013_·ÀCw	$xÏ§À$_x0013_Ññß«Àa~×_x0005_uC¢À4c±£^_x0015_¦Àxø_x0001_'£¬À¿ñ½øß¦À.¨|WçÀS_x001D_õúî¢Àð_x0014_"i_x001A_¡À}_x0002_ZoúªÀ´®Ò±IÖ ÀÊO=÷£õÀÛÙáñÀ_x001C_ðò_x0008_{Â¡ÀÕ_¼D¥¢Àö_x000D_#÷ÿ£Àq_x000B_ß_x000B_/&lt;©ÀàòÖ_x0003__x001A_õ¢À_x0002__x0003_×êT Þ*¦À»_x0018_ä|£Àýy&amp;_x0017_yå À_x0018_1_x0007_E¾~§ÀÎwe_x0015__x0007_¢À_x001F_c®õN£À_x0015_3rS_x0010_ÀF½¼$3¡À_x0013_Î¶&lt;WÀmg_x0001_#ÍW¥À]Øtä&gt;Æ¥ÀÐå Úz¦Àº¸_x0016_=å ÀÅíWÔ_}À_x0012__x001B_XV÷£À&lt;Qú·¤À{79,mT¡Àô7/	_x0005_¢À_x001D_¥_x0012_õ.£Àå_x0016_d]_x0017_¥À`"is|8¢À¥pþo°Àn¿ÔH7°Àa_x0015_9WXÀä¤_x0018__x0008_Àõ­õ;_x0003_ÀPÄ@@Àvêû_x000B_v¯ÀiÜH_x0002_¼_x000B_¥À_x0015_a¨+_x0017_J ÀèàäÓí¢À_x0002_£]×_x0002__x0003_P­ÀòtÐÏ_x001D_Û ÀËË©ÑÈ(¤Àqó(üqí¡ÀÏ)Ê°Ò¡ÀL_x001B_ó4ûÌ¥À5SÈþ¢À°¯à_x001A_o÷¢ÀAûl¡À*_x0005_CëÄI¤À9Å[ÉË¢ÀyA°C\äÀú1öæ£À_x0016_M¦¤À)í&amp;_x0010_÷î§À_x0004_¡É%_x0001_Ý Àå«aHwÀh.ÉC9j¥ÀK\¹'^_x0002_£À6±ø_x0002_£ÀB~Koã À2PÅbsÀ_x000C_ýop_x000C_3£ÀÐU= Ì?¢À_x0005_ýÂu}_x0014_¤À_x000C_5-R¥À½_x0012_V_x0002_¦Àz_x001E_ËJì À)Ê[ªÙ_x0007_À:×y.Ej¦À¤bÌBêÀ°½êØ¤À_x0001__x0003_BýZPÒ¼¤ÀùÂz÷_x0011_¢À~(Ôrç½¥À¶_x0005_a_x000E_é¢À¢±cT_x0016_# À^»sÕ¦À@zu_x0005_j¤À®IFêm¥À_x000B_µêåÀ	(_x0005__x000D__x0003_4¦Àª_x000D_þ¡ÀÌ@cA_x0001_ À¾[æ49ó¥ÀcT[eVS¤ÀëÈ¾'F£Àúã?1Ý_x000C_ªÀ°p_x001D_pÀ¢M_x0015__x0007__x0014_¿¨À¤lãQ»À_x0002_.°yÛ/¥Àñ_x0002_e©&amp;(«Àu_x0003_ÿ¨ÀL_x0011_{!S_x000E_¦ÀUô¦L À_x001A_*äñ¡ÀxÁ{_x000E_m_x000F_ªÀ@Xî«¶¡ÀM¾&amp;£Àµß_x001E_ |µ¢À¹_x0018_w@¾¦ÀóA&gt;Dq¢À´º½_x0002__x0003_&gt;,¢ÀÚ_x0018_tÜ®À_x001F_&lt;àVg®ÀGO6À`&gt;®Ø&gt;£ÀyßøÎL¨¤Àx/Ã³¥æÀZ*×§Í_x001C_À	¬|îÌ'ÀH3LíóÀ÷p³¶`¤Àbòì«Å§¥À¯_x000D_ß»ÿMµÀ$èIXêç¢À÷â_x0017_Z+¢Àdª	äÃ¨À¡_x001D_hà8AÀbuâg$¤ÀµuÝ°ÀR½û%L&amp;Àç°_x0010_¢Í¥ÀØÉ_x001A_*Î_x0017_ À_x0004_b)Ö[¤ÀÃún_è_x0016_§Àac!$_x0006__x0001_¢ÀäÂb_x0017_ ¤ÀÈ}Y:^:À®pd_x0017_øªÀ4Tg_x001F_¢ÀcP_x0016_Í_x0008_¡À_x001D_Î¼?`¤À_x0018__x001E_Q_x000C_ìF£À_x0005__x0007_ÜýM_x0016_4²¥À)QL¡c! ÀÒ' ¡u- À_x0014_X¡WðíÀ­';¤À_x0004_ÚkY:¢À'\%n?Ç¡À¯íu çÄÀYv_x0008_«/_x0001_¤À¾_x001F_½_x0002_\£À,yá]©ÀõUÂ§À_x0008_jp¡G ¤À¡Të0À_x0012_Í9{T÷À;{J]N¢À"ç_x0006_¾¾Ü¥ÀóaèÊ7"¡ÀJ6_x0001_¸_x0001_¬ÀþçÆf¦Àª_x0019__x0008_ó_x001C_k¥ÀÏñ%½KÀ4I3_x0003_~­ÀH³¢(ð¡ªÀû¼H\À²¡ÆL¹¤À| &gt;ªô¦ÀÉ­_x001A_Uª¡ÀF_x0005_ÞW_x001D_«¨À#d}gX¡À¼°8ÀÒâë_x0014__x0001__x0004_á_x0019_ÀðÞ{DMªÀ_x0002_¸Ýø×~©ÀØ`_x0003_._x000E_¢Àxg¬4_¤£ÀRd_x001B_±ª_x001B_¥À|Qµ_x0016_yë¨À_x0017__x0012_îgrå¢ÀG6ô°__x0016_ªÀX8_x001E_¤ÀÈF(_x0011__x0016_ À_x0007_¡¤_x0010_°J¥ÀÍ¬Ê_x000B_ðªÀ|âv_x0019_ü¡À4Öûæ&gt;(Àó§Ï[ÇÀÝ#Oãú®ÀaÌß_x000E_À(ä_x001E_yÂ§À¶GaÝ¦©ÀÐÈÍ]_x0019_¥À2oCæç£À9RÚm«_x0010_«À¾_x0010_Ë.½£À,D_x000E__x001C_¢À¤/&gt;¬)©ÀÌÅå_x001E_¦ÀÅ0V_x0010_G­Àw²ý_x001D_ÚÐ¢À/iÃ^­* Àe&amp;Õq À`-\øÖ¥À_x0001__x0003_åÿºV{£À_x0008_KÂ [%À&lt;_x0011_Õ¡À»b¤"Ü¥Ài*Uj¡çÀ?ÆÁI®©ÀN_x0004_Ù× À;_x001D_Bk¶ªÀ1ÇFÂ³¢À_x0002_ÆE¾vX ÀN}7z"ÀfgaîK §À$ZcSg± À_x0008_vÃ%e£ÀÚý_x0004_ª4§À_x001B_0_x001F_ÆìÀ_x0012_YþÜ_x000E_`¦ÀÝâó®Èí¡À_x0003_ò¶¸õ@ÀR'Ç§í¡¯Àó&gt;Á'J¤À_x0016__x001A_ã_x0003_£À_x0017_6_x0003_Þ¡ÀjknXç¡Àº_x0003_6Ør£Às*å­ø¥À_x0018_æÁ_x0011_¡À(ÌÊ£vüÀ§u ¤Àøú^À_x0018_ßÃ_x001C_» À`ÿ*í_x0001__x0002__x0018_²¡ÀGp¦#´¢À_x0002_5LBÆÓÀ_x0010_v_x0019_]À_x000E_¨Í¨¿©À5	¿·oû£ÀÊ°xcVÀ&amp;QñÀàñ¹_x000E_x]¥ÀÑ{/_x0005_À¿¦À,aÇbLP¢À¸{w¦_x001B_r£ÀÆ_x0005_X_x0011_'_x0001_¡ÀËÌz&amp;à`¥Àx¼_x0016_UÜÔ«À_x0010_:zè4ß¢Àä_x000D_|l{J¨ÀëÝF¦Ëh§À¢Ó=íèI§ÀïW½Qâ¡Àä_x0003_ÕFà_x001E_ÀÎÂ^+~¦À#£§Å&lt;¨ À"ìÒ41ÝÀiU_x0006_\º¤À4_x0012__x0006_ÃÀ_x0019_fàWs¥Ào´06ªÀæC94ª À¶ã¥ZÃ«À9[ÿ_x0015_|èÀ¥lÑøÝH©À_x0001__x000C_¹Óî¥À_x000E__x0002_^Æ¢À_x000B_ñA.s6¥À_x0014_9Âd­)À_x0018_§=eÏiÀJ»_x001A_Ê	ÀBJ{Ö ÀYH_x0005_«'. À*kª_x0003_¨Àþµ_x0004__x0008_¢À:bÂkGÀ	7GZ(³Àf_x000E_èIkL£ÀZ_x0006_­P;ªÀãaX¥ð@ Àu;¥)ð£À_x0001_åKu,ì¦ÀGç_x0002_·¢ÀÊU	1ãÀ\ÍrR|B¤ÀXÑ§&lt;_x000F_ À£æÚÖ»9¥ÀØÐRwÍªÀ_x000E_"ï´¡ÀÐ55·èÔÀµBK¯ ©£Àð%^¾Ä¤ÀftÜÞBâ£À_x0013_)ö°Ø!ªÀtv_x0007_t À_x000F__x001A_òmÔD¢Àýá_x0001__x0003_¬­£ÀðG}³Ã¡À·pÝX®¨Àû=|{¢ÀQ/Îu§À!²Îþµ: À¢¶_x001C_w©¤À_x0006_âáH`§À¦}b÷Ýå¢Àpxë&gt;å§ÀC#mcGÄÀl )_x0019_K_x0006_ÀÂ_x001D_"À7£ÀV_x0013_e°%¦¥À¿¼âAã£ÀÊÞHÅ­¢ÀP)_x0008_?.Ü¤À&lt;DÝ°®¤À3_x0002_úw_x0010__x0010_¤ÀÆ[ÚnÉ¤À|^²½JªÀ_x001A__x0007_v×Äµ¡Àa³_x0010_µ ¡Àpìj_x0004_­ÀU®6Iµ` Àúùä_x0001_¢À¡%}¡GªÀCÑ6Ø¢Àë·gsc©ÀÁ'_x0002_Äý¢Àêa_x001F_ªÀb.3°ö_x000D_¢À_x0001__x0002_a_x0014_r_x000F_\_x000B_¡À_x0016__x0015_ÔdßkÀs?_x001E__x0013_ ¢À:_x0015_µ,È¡ÀFú;Åü¢ÀèZ%8'¥ÀV_x0011_Ö¸ÀÒÂ_x0012_S­À+BlØ&lt;¨Àö_x000E_¶²½q¨À¬_x0012__x000C_6 Àû@n&gt;±À³ÐpdBäÀ0323w©À¬fÔ_x0012_T{Àê$_x0017__x001C_âa°À_x0002_åÃ&lt;ÏÀpåO.ê À_x0003_C'_x000E_«¤Àù4-££À¤2'ã&amp;_x0017_Àr&gt;ZkÂñ©À ·ÀlÃ`ë°%À_x0007__x0011_Kû¬nÀXJo'¯a¡ÀKe¯k"¥ÀÍ.N%±¥À; ¦_x0010__x0004_w¡Àÿô¸Àüÿ+¯PìÀ}f_x0004_¡_x0001__x0002_¦¡À²v£{ Á¡À¾d_x000B__x001B__x0014_©À¬åt©sî¥À.nRÞkä¢À¾_x001C_e´úÀ.A AÉ\§ÀivÛ²9û¢À	Í½~ÛÀ:âÎhé£Àõ*N|y· À_x0006_¦_x0019_ÑÈÓ Àö:/S-À_x001D_\·¯¦Àctx%¬À_x0001_!â$h¢Àºês!Àÿ'Ûl0¤ÀÂÞ7õ¤À¶1_x0010_ë_x0014_¥ÀÄ_x001B__x000D_}{H¡ÀÇÇxVk_x0001_Àf£&amp;÷¼ªÀ¸'ñ§ÀC§_x001C_­4' À®N±´¨Í¤À¤ó#e¢§Àc_x0012_¦×¦À%Lï_x0006_¡«Àc.ïC­Àt§nä_x001C_¤À2ÄMz(¡À_x0002__x0007__x0014_»EIÎÀ¤ÓÑ\ùb£Àzª÷v½&gt;¦À_x001A_Û(ÌPNÀ¾û_x000B_Å_x0001_n¦Àk*I_x0012_Mù¢À,Ãt_x0006_È, À÷ÎñJMI¡À1ÆÕÀï_x000E_Àsü_x0001_á¯£À¤fàÊÕ À¥!c_x0017__x0005_¥ÀMØl¸R¢ÀáàË{ ÀðÛ·åÅ=¤Àìàí|í{§Àcg_x0010_1 ÀÄÝælf©À/:È/¦¶ À­T«.ø§À_x0001__x0010_s&gt;Ý§ÀÂ_x0004_vM¨À5±'¹_x000D_0¦ÀÆ©(_x0008_ ­À_x0008_u&gt;x2¬ÀÇme,£ÀzÆ±ÝR1¦ÀE_x001B__x0011_Q ÀPf4£õI¥ÀÒ_Ã|¥À_x0018__x0013_é#Q¨À_x0003_(Xß_x0001__x0002_)È¡ÀøL'»§À_x001F_o®_x0011_¯À_x0012_ÿSB£ÀoÕ;óW¡À_x000F_Sqù£ÀÊU_x000D_ñ6¡ÀôÜËI¸À!"Õ[3´Àî«®ÿÕ¨ÀBÙß÷Ú¡À_x000D_­½&amp;¤¥À /F_x0002_R¢À~_x0003_lÙ:_x000D_À3Æ¬ù#¥À¼wÄR ÀðwyøÔ ÀBõwÅv¨À¦¹*Ë»ÊÀÿz¯_x0017_ À7ËS»¡À{xÐ_x0002__x001E_¢ÀØáæ¥_x000E_W¨Àþ9ÿ&amp;s_x000E_¨ÀMè_x0017__x0011_B_x001C_¨ÀþwP6"«À|"ÜlvD¢À_x0019_&amp;Ëå	¯Àk·àãa¨À%²LIÀbÔö_x0017_h¥À~S^ákò¢À_x0003__x0008_ÄÔEAã¤ÀVâî¼°_x0006_¨À_x000D_µ_x0003_Ååå¤ÀØ&gt;[Öê_x0007_À'_x000E_S_x0011_ñ¢ÀÒÍî=ýïÀ¼Å_x000B_,H Àå8ßVYä¡À«_x0001_Âà ¢Àó_x0012_jJ_x000D_º£À_x001C_ü_x0012_p®ÀÄ_x001F_lK_x000D_ý À_x0010_h _x0001_k£À¦_x001E_ï¹ïÔ§ÀìD]Sõ¤À±	0¿¨¡À_x0002_D+§ªÀ	Ø°y_x0019_¤À´7_x0016__x0019__x000F_¡Àq_x0019_|Fv¦À$¼àóÀu¡Àr.äÌ À&gt;&amp;­c×ø Àofª­j¡ÀÁ_x000F_ÖªõªÀY_x0014_7.	¹¦Àæ_x0005_8_x001C_FÆ©Àj!~_x0013__x0014__x0004_¨À?Mùsi±£À2ÉÌÖÈ_x0011_¤Àg¬¥ZYß¡ÀÐf_x0010__x0001__x0005_pÊÀw'iç'w ÀÛ3i¬¡g¤ÀÚ;_x000F_õM©ÀÕ_x000B_U1æ À¶übÀ¢À2|®A¥À_x0001_æ.²_x001B_ªÀlVO#M¥Àçk¤=àÇ¡À¼Ð­ò­0©À*nÍD¨;¦À_x000C_£_x0004_bñ§Àom_x0017__x0015_ ÀÄêi³ ¬¡ÀækÚ¦¬À_x001D__x0006_;_x001F_nAÀ­PS\/G¡À_x0017_µ_x000F__x0019_Õ±Àà·6d¨À_x0002_Ñ²Ë_x001B_£ÀCA¨_x001D_%.¡Àcr¬%äÀ_x0012_Î0ò5 Àeà_x000D_ýp¡ÀfTÌ]ÿ_x0002_Àf_x0003_{ºÈÀ²êï:5Ñ¢Àì¿¼¦Ù¢Àìè	_x0007_õdÀ|þ9®ðÀ2_x0003_·{P_x001F_À_x0001__x0002_hr+B/e¤Àuî_x0001_«ü§À_x0018_BÒ_x0013__x0012_¡À'^lôð£Àê¹t'8ï¡À_x000E_X_£´ÀV_x001D_/m_x0007_©À°,3Ã!a À =p&gt;Àª]7ôÂ@¤Àä&gt;_x0018_º~¥«ÀVë_x0015_Å±rÀèye¾D³À)Å_x001D_4_x0018_ù¥À_x0003_Ô^R½À°9ll_x0005_£Àk'÷¡Àå7Ói¶ªÀ(_x0001_Ðv³[£ÀÝõí)¦Àã¦_x0008_8Ã¡À.L««QÚ£ÀáD)ÛS]¡Àr %©À_x0016_Ê©¦ÀP_x000F__8uÛÀÌ!û Àð_x0014__x0013_1æÀIÐjè²ú¦À|	³4¥àÀ¬_x001F__x000B_ ñ¬°ÀS?Xg_x0001__x0003_Û¤ÀÖ³CO±Àê­e¹kÀKZà:xÀ.[}­¢À.@_x0010_&gt;JöÀÚµ³&amp;¸¡À¨tâlÔ£ÀjºhG_x0017_¦©À¬c_x0008_¨ó=«À@_x000E_fº¡Àú&amp;ÂÎÀ,ìa0_x001B_(£À4QÓå.¢À_x0001__x0017_4_x0006_o_x0008_¢À@R_x001B_Ý_x0014_ÀN§rIIºÀ&lt;2Ð_x0008_ÊÒ¦À«áJó¡À¶ZL@&gt;ÎÀ_x001E_Q¨"¤ú£ÀJ%FÂ~QÀP_x0001_E&lt;½¨ÀWA_x0004_+_x000F_£Àø­¹Æ$ ¦À94_x000F_[À±§À'Pa	-pÀn_x0003_sÂj_x0014_¦À¥_x001E_Ø_x0018_k2©À1A_x0019_üU¦ÀµÁI"ÜE¢À_x0006_ã&gt;u_x0018__x0002_¤À</t>
  </si>
  <si>
    <t>5921ee783b34b72f88aedd86317b6471_x0001__x0006_7_x0010_BA§À$_x0002_Öß_x001F_Ø À$ù_x0004__x000B_	ùÀÿ2®_x0015_le§ÀÕ9³-_x0008_u¤À_x0003_Ývç¬E¡Ày_x001F_$`¢¨À'_x0003_Zk| ÀÜC_x0019_¶BØ¨ÀÚtè_x001B_´LÀ&lt;ë´C_x0010_c¡À\â_x0005_ÀÙ&gt;¡Àþ=/Ó_x0005_ç¡Àw×_x0012_ÏeÀ.£9·q_x001D_ ÀEÛíá!´¦ÀA_x000D_Ç²õ#¡ÀÇÝDÅ_x0013_­¢Àm_x0008_'³¡d¡Àö_x0007_ÃvL¤ÀT°_x001E_×\ Àh°'2_x0006_ç­Àª°ÎH ÀÂG_x0014_&lt; À°÷w_x0019_:¤ÀÓËÛApI¡À_x0013_àL_x000E_9¤ÀÙëX!hÀÔ¾¯éþ+ÀN_x0006_äÅy£Àu¿*+ À+ÖÞ_x0002__x000D_ À2_x001A_OVZ¡ÀN¸_x0006__x0004_'¡Àê4Éú®ÀÛ×ûý£ÀÓ_x0003_©Àom_x0015_ØªÀ;	­;_x000D_£À´õ_x001C__x0013_×h¦Àg_x001E_O7¯¹¨À*kóñ_x000D_  ÀÉæ_x0010_ýî¬À8ýµ0DO¢À®_x0007_£ßÂE ÀaºQ¤GÕ¢Às¤1é»! ÀõZøô_x000B_¥À_x001D_4â_x000C_Àúi_x0007_H_x0019_ÀIJÀJ_x0015_¤ÀÚ©ù_x0004_"¦ÀéX¦Úq_x001E_¥ÀZ_x001D_h_x0008_-Ó¤À~Úc/À.èÈ1_x0013_ ÀG¼]_x0005__x0006_¡À_x0001_Ç§_x001F_ßÂÀ8z_x0005_¨_x0008_qÀ´3NM(Á¢À=±}©¬¤Ài_x001B_!T²\¥À¿_x0016_/cÀÀ_x0001__x0002_[ÌLµ9À ÀlmÏö_x000D_Ã©À sÞ!{ì£Àïª]ú¥À×+¡4]: À_x000F_ëÒºJè¨ÀMÎmÓq£À_x000E_sÌê%_x0010_¢ÀQC_x0003_ç'Þ¢ÀK_x0011_³²_x0010_¢À$»Ö8]¿¡À_x001C_!ýgÖµ¥Àñ6ï9©ÀùÊp· À_x0001_\üG.£À¿ _x000B_Sö4«Àù_x0006_ºaï²¢À°° ¢ÀáÄoI¯&amp;¤ÀÚ_x001F_r«¢À£Ü&gt;/;¦À6¤_x0016_D®9§À&lt;&gt;i_x000B_|À_x0001__x0011_®_x000C_3¦ÀÎk/eâë¡ÀÉ °m_x0004_×£À÷Nh4¥À_x0007_Ðs!Ç)¤ÀËÞÐP&gt;;ÀBp_x0004_d­ÀCJá83©À0¯_x0013__x0001__x0004_J¦ÀC_x001D_H2Ù À´½&gt;¹ ¦Àß/_x0018_5á¦ÀâÀ®_x000C_Q¦À?Zk2ÖØ¤ÀqÇ"³»À¯$Ì_x0001_ ÀBK@ËXB¡À_x001F_Lzh©ÀJ_x0002_vÃ1¢ÀØÆCyâ«ÀÀè)Ñtn£À5; ú?ÐÀ,:£}ÀãO¾_x0011_l7¡À_x000B_¶³e_x000C_g¥À_x000B_°_x0001_Éñ¤À&lt;¬èòñÀ¨PñiÌÀ_x0003_aò¹¢ÀvùA?_x0012_ÀÙi2þ4ÞÀÒ}^q.x¡À¼hd_x001A_®BÀú09b"ÀTîË_%Ù¢ÀÔöû8À_x0005_^ý±QÀ N²¿_H¢Àn7_x0004__x0004_x ÀL_x000F_Ü}I À_x0001__x0004_¶Ç}ù@ã¥À_x000D_Û_x0003__x0017__¥À¤¾§F)¡À_x001E_¼ôPS_x001E_¤Àµt¿½¡À_x0003_ä_x000B_ðò¬À _x000B_­ºÊQÀÆ_x000B_#ÆÀ_x0010_màîXÀ_x0015_Jy³³C¡À·Pª_x0002_8ûÀÙÊ_x001F_ðÈ¦ÀÂàÓÚ_x0005_£À#Zh)è£À_x0007__x0007_¬/ ¥Àxô±º_x0008__x0003_©Àt+b_x0019_5óÀ9ÇÑnìjÀÚöF;Ks©Àméª&gt;½£ÀßÏ_x001F__x001F_FÀñ_x0006_­íF¨Àp(½n_x000E_)ÀONÀ´. À,RóàÖ_x000F_©ÀFv¿ð2¦À¾B'_x000D_*_x0008_ À\B¦H.ÉÀ_x0006__x0013_Pk¤_x000D_§ÀJbú1_x0003_¥À£_x0017_Ì(}Y¥ÀÔ&lt;¸J_x0001__x0002_p©£À®_x001B_O&lt;·ÀèpÛÁ+ÀÜ5½ÎÈìªÀ$_x000D__x0017__x0008_âø¡ÀÙwâµ_x0012_¤À_x0004_W¼_x0001_OÀ:J_x0014_ü¥ÀÞ_x001A_îBK×¥ÀMDAÔK¥À_x0010__x0016_}y«À¬+	n!¯ÀIÆ,	?_x0015_ Àí0_x000E_^_x0010_ Ànâ¼iã­¥À_Óå£²áÀ¼b¾?&lt;­ÀÀjQ7_x0016_Ô¡Àª«²?2ãÀ8^¦_x0003_ÀÀ×«§sC¨ÀÔhÝ_x000E__¡ÀÝu_x0008_0¾§À	n¿õ_x0018_¡À4÷b+´TÀ_x0011_Y_x0011_:_x0010_¦Àl_x000D_w!7V­Àe.½@£îÀqÛ¶l_x001F_/ÀûèËþÍx¤ÀDÿS_x0010_yËÀÚìª¨%¡À_x0004__x0005_Ô@¸ÀÉ`Ï¤9ý À,åW ÀX6_x001A_ª` ¢ÀIå\-¦Àº9AG¤ÀvJ8KÓ¾ÀS ÷hö¢À_x0006_Ý£X_x0001_P¨Àú£_x0003__x0007_&amp; À_x0016_Úâ§_x0002_BÀ@Â-ÔvÀÐ¸â8_x0010__x000F_¥ÀÍ$¡íÀ_x001A_ÿ\ª	Ç Àqnà¥£À¿_x0001_ÍúMß À°_x0007_ ÀpP_x0014_Ø¿¤À_x0015_ª"_x0002_4À¿_x0016_Ñj^¦ÀëTÔ¼öó¤À_x000C_,A$îw¥Àªë¥Qâ¤ÀtlÖ_x0014_[ö¡ÀSØÇÐÛ_x0011_Àª6ù Àâ¤°0a¯ÀÍn#&amp;*_x0003_À6§_x0013__x0011_mA¤À&gt;@_x000F_&amp;e£¢À00_\_x0002_	fl§ÀÒ_x0016_SH#Õ¤Àå2«"ø&lt;¥ÀIÊ_x0001_ÚLO¦ÀÙoM·U¢Àæ&lt;ò@_x0006_SÀ4ßm_x000D__x0016__x0007_ À-_x000F__x0006_Îk°¢À`y_x0003_:Ì¢À_x0002__x000B_/²ø¼ Àì%G!nÀ|Ó_x001D__x0019_µ¡À[¸Óg&gt;£Àcº_x0002_¶ÀvÙ«c¥ÀáNÖ_x0008_Ë_x000F_£À`;å&gt;G®À_x0001_*Î_x0007_Ãx¢À_x0003__x0010_	R±¡À_x0014_àTõûÀ¨&amp;¦_x0011_.E¡À??ÊZ¬¤Àg_x001B_!)lèÀ_x0004_ºæWÞÀµ&lt;9¢_x0018_¡ÀÙ_x000B_¥^£Àu²eZy£ÀV­.vDUÀþõ¼0t¨ÀÏs_x0005_qÀ`úMJWÓ¢À?¸9Õ&lt;À_x0004__x0005__x0002_rÝaã¾¥Àýì*_x001B__x0007_b§À_x0011_lUä=¢Àì¾_x0015_s_x0008_·§À\¨Àxf Àâ7±¾ª¥À^å_x0018_HëøÀmê'#¥À_x0018_a]+0ªÀòuÒ´¦_x000B_©À¡ù¶_x0016_#_x0001_®ÀrSú_x0013_«Ý£ÀJ'E®§¢À #­a!À¡_x0008_¦A(9 ÀÂM~_x0018_O.­ÀN]X+$ëÀ1¤Ä~íºÀr&lt;h{ô@¯À@ð_x0013_Åq_x0007_¥À7_x0019_àO9À_x0010_û¸"-r¤À_x000F_ï}g Àæir,¹E£Àävéà õÀãu2göÍ À³H_x0003_Hu_x001D_¡À_x001E_LcDY-§ÀÂ¾:n&amp;¥ÀÇ5ú¡ÕÀ!W@#6ÀÜÁ_x0017__x0001__x0002_j£À}¨ÎcK_x0005_ ÀªOeð_x001D_¡À_x0013_*JpÆL¡ÀD:~E¢À wO_x0011_ú¡À3U¦s¤ÀðÓå@.À_x0016_Âì®À2ÛEvY¡Àâ_x0019_ãéi4¤À67D[Æ%¡À¾ÿ ávr¢À_x0006_I_x0006_ó0Àùú_x001E__x001F_ÑÀs_x001A__x0017__x0012_ÅÀÎ¹Q_x0010__x000D_¦ÀHÈéMîÀcØ{4JÀñîÆ=í¢À8'_x0014_6ú£À {Êh_x001F_°¦À¦aÙé.á¥À"Ô[_x000E_1¼ ÀÌà¿¶¬]ÀÑV¹4_x0011_ÇÀXíLHÆ¾ À¤	1;	À²vy_x0007_!¤ÀîÈ]{Ô_x0003_¦ÀôØªç}ÀÊ](ÿ_x0010_Ñ¨À_x0001__x0003__x0001__x001E_@ö|F©ÀÑ»à·-ø¨Àþ¥Y_x001F_\_x0015_ÀÈøÜ3§ÀJh©À_x0001__g ÷¡ ÀÅÖYæµ_x0002_¡Àb_x001B_vv/£Àö?Ql\À\'C_x001C_)IÀíÝ¶3.À¼_x000F_lÊ;À_x0002_½C^~ÀÀìè8ÀWH¹aÀMWê¥À0_x000E_iG{ Àé®õ#á£À¼¥Ù=Ý¡¤ÀÊÆ}_x0003__x001F_¢À2¢ú[ÏóÀJ¯_x0008_ÓaÒÀ5½_x000D_Öÿ!¤ÀæsóKê¥ÀtL §è_x000C_£ÀÔ"We6R¡ÀeÙß4Ê°ÀPXÚ4ùÀ¦i_x000D_§»Y¦Àã¼þÌ¥8¤ÀwP_x0017_Ó_x001B_®¤Àñc_x0001__x0004_â¨ÀM§tþë÷¥À"1I3Ðá£ÀæTÙç,Àc[á_x000F_àÀ=°_x000F_Ê~¦À§[®_x0003_"P¡ÀºÎ_x001B__x000B_]Á¡ÀF&gt;ö_x000B_eÀx{oß _x0018_¥ÀÎhÒä¤Àf_x001F_Þ»¬&gt;¤Àj_x0007_¢ø¥Àî_x0004_-_x0002_ÝÀ_x0016_5ªùfm«ÀnÿHìç¦À[ìXèÆÀ{~`ïõ¬¡À`$Ú×j_x0018_ÀBÏOçÅ¨Àl,4©Â À¯q	ÓmªÀN]ÚBGÉ¢ÀÉh}¡©Àº§ù¤WgÀDDaÝ_x000B_s¢ÀêbñÉ_x0006_¥Àüä]_x001B_I¦ÀðSGÎ£Àn}YUô¡ÀöFy»kWÀ#gsÎ¯kÀ_x0001__x0002_Âl}_x0004_7Àp_x000B_Ü"°À[=IF_x0003_À°¬k2:É ÀØÉþÑ­ã±À¨Ø&lt;ÃfZ£ÀØ9¯J/ÓÀ±¦19cËªÀMcÑL_x000B_¸£Àð½8DA´À`_x001E__x001D_%_x0016_¢ÀöúL±ÅÖ¢Àá£aZ4ÀH_x0007_8  Àõ\få¥À3 @_x0008_a¡À§`PÅh~¢À¿z,_x001B_ÓN¥À¦CÀ_x0010_æ_x0005_«ÀÓ]_x000D_¹Jä À¯Ý"_x000F_ãoÀ_x001F_Ì]àÀ_x001C_ïé·«Àhy°_x001B_¡À_x000C_ þ_x001C_)À~_x000C_¶(_x0014_ªÀ)eA¬£À|/ê@¡À©Ko_x0017_£Àe_x0017_RYk¯À æI¬¤À»D~_x0001__x0002_"nÀïgK#_x0014__x001D_¥À§_x0017_V4y¡ÀÒÆ³8_x001C_÷©À_x001F_Ç+w9¬À¡EÞÄüÀhjø·gD¥À|çTÙáÀáì Ñ) À_x0011_X4_x001C_¥À(y_x0014_qí_x0002_ÀÂZ_x000C_R_x0013_¤Àø_x000C_Ô_x0002_Y§Àt?)x¨é¢Àzëp´[c¤ÀWBf9Í¦À°}]_x0017_üÀk#_x0004_^_x0001_Ê¡Àæ_x0003_PÜ=x£À¾V_x001A_;l¡Àýë_x001A_l¤À_x001C_="Ã2¡À(k¶q«¤ÀêÐö®Àüß'*_x0008_ÀÏY°Óµ§À¾ñâ»fU¨Àvo_x0008_°ÀáyØÊ!_x0003_ À_x0001_ÍâF a¤À_x001F_í_x000E_«À²0èÔXå¨À_x0001__x0002_F_x0004_wÛ(_x0014_¬ÀØÄÚÄ£À4;ïK*[ÀHÄKðZ®ÀÑ-Y_x000D__x0014_¢À0rkF¯ÀM¡)Ë£¢À_x0006_e_x0005_^´Õ¢À_x001C_`°Úú À_x0001_2¨_x0014_¥À~Tb ¡ÀÂU´G×¿°À_x0003_íÖý?¢À_x0001_úrº_x0019_ÐÀ&amp;¸ô_x000B_| ÀúÝ?-2Àyfo°ö+¡Àº+'=S¼£ÀÐoµG{ªÀ.Lô!"À_x000E_å+;¡ÀJë"¶!¡À_x0004_ÓV£ÀB:YVÔ¨ÀX¨ÿ&gt;l¤À(Ò$ôNÀTOM·É¼£ÀH©Óím£ÀRÊÔ#TÇ¤À_x0002__x0015_½ð÷CÀAD_x0011_7^¯ÀuH_x0006_R_x0001__x0004_±ª¢À¬|¤ò¤õÀÖMÂK£À¬nªfð¬À£_x000C_àõå¥Àä¸»b¡Àî9E­+_x000B_¤ÀÍÖ0!À¤À\Ô_x000B_£Ààþ_x0017_¾_x000B_·¤À_x001D_é_x0007_NµpÀ_x001A_¼¤_x0011_Y¡ÀÌæ_x0005_.8ÀR.%§À\d_x000D_§Ì¥À_x001C_j0¾)¥ÀÀ_x001D_û*EÀö6,[),À6³ç¾_x0002__x0011_§À_x0002_`øÉîõ£À-m_x0006_{Ð¤Àu÷CÔó£Àð(_x001A__x000B__x001B_¡ÀRÏ*K0iÀéóAe£À,&gt;©TØ.¤À¶ÂïÄ--¯ÀÐ _x0002_ªÿÖ¦ÀZ,&gt;Á|`¨À4I`r,À_x0003_Ñ_x001F_ò¦Àrw¡*¢À_x0004__x0005_@v[ü_x000F_¬ÀÏÎÄÐu¢À_x0016_[zEh¡ÀSOÂÝÖÀ`Qy_x0004_&gt;À@¬_x0003_Ü¡Àd_x0006_G/º¶ÀÚ¨·_x0003_ðåªÀ_x0017_ûTàû3 À_x0004_ÌAcÑÀ#«5to¢ÀÑ7ýe¡ÀEE[ú9®ÀW6¢"&lt;¡À¯~ké¤ÀæüÌ»¸z À¹_x000C_á#_x0014_¦À¼· @ãE°À0Kþ5¢Àå'x¡_x001E_¥À_x0016_GèÁ~n¤À¿Á_x0008_[Àé_x0002_Æ£¡À!ÚÊû¤À_x0012_HG[º¥ÀÔÚÚWÀ_x000B_ÇÔ_x0018_ò¿À_x0010_Ùoº_x0001_£ÀÖ_x0019_p%_¤À_x0019_C_x000D_Â¢ÀÚÐøÆÿÀM_x000D__x0001__x0002__x0003_zÀýO_x001D_º_x0008_ À­ñÅÀ,£À ôðHÜ¡À§Ü¬1;yÀvzÜmºÝ¥ÀQ_x0005_2­3¢À¯IÑ_x0010_Â¤ÀU{äG¡À½/82$¤Àå§LFs¡Ày¶t&gt;_x0011_¡ÀÚ°s_x0015_P_x0003_©À9ðÛú_x0002_¦À%_x0012_R\;k£Àh_x000E_6ø_x0005_Àí,ÔMèY¡Àw&gt;_x001C_1XÞ¡Àh3Á]X_x001A_¤ÀwaÌ1*lÀÂEÛ#¤ÀíªQ#_x0012_òÀ_x000B_Õæ$«n£ÀÊ_x0003_Ùø^¢ÀÚ_x0005_`UëÀ¾Cæ¢_x000D_~ À¢ï÷á?X¦À_x0001_Óe¾À#UFþb´¤À²¾{9`­¤ÀS_x001F_cäÐÇ£ÀðÆ Yke À_x0001__x0002_º£_x001D_ý¤À.7wW@R©À¦_x0014_HrÛ£Àù«Ó3_x000C_³¤ÀØ×_x001F_}_x001C_ÀfB_x0016_ÌØ0¤À!ø_x0015_{ÀÐ&gt;9Ä,«Àë%ÂÆ`T¤À_x0001_Ù ÓlÄ¥À:hTk_x000D_Ñ¯À²¼á¹ÿÀ0bv_x0011_GjÀé_x001C_[xø¢ÀbÖ_x000B_ÙB¢À°{Wúµ£Àí-Ã¤ÀÇ²#3"ªÀ_Sûõ;¤À¡ý_x001A_¾Ié¨À _x000C_+âÀÚ_]ÀJF&lt;9¢À3cdÚ£1Àð[ðCÈé¡À¶_x0016_]©Ûß¥ÀQ­7Bp£ÀSú_x0001__x001B_D_x0002_¨À_ñ0áÛ§¨À´Åp£ÀfèØ®´u¢Àá·àá_x0001__x0005_Õ;¥ÀÉqÒC¤ó®À¨­_x0018_Ì+¡À±_x001D_à­¬¨À(?wli¥À'ÉÜfã£À¾Öu½ú°ÀGÌ_x0007_³¤Àê	_x0015_?_x001A_ÀÝë84¤ÀÖ_x001A_3`4ªÀ³?ãû`£À_x0019_KQ6·O£À±_x0013_\ö_x001D__x0015_ÀdSùi#À_x0008_ô¿ñ¤À%ÊM_x001D_â­À_x001C_ÿñ(ê|À;_x000E_V ¦Àå_x000F__x0010_Ñ( À®æÞ¤Ý¤Àê'®ÉÙ$ÀðêM,ÀÀ_x0003_¦ÎA¼B§ÀÝÉ*A_x0002__x001B_¢ÀJ_x0014_â_x0008_ÎÀC_x0008_8_x001C_ ÀbH·Z&lt;£À_x001E_k*Ã_x0015_(¦À_x0004_83(ÚÀ_x0004_ÌWa_x0016_EÀÄp~­= À_x0001__x0002_ÃÐ=_x0002_À_x0012_(±üá ÀÖÖ¡_x0014_%AÀ&gt;- O­ Àõ½t,É«À}ý	Âû À p0_x001D_Í À¬Î_x0015_36§ÀW_x000F_/_x001C__x0017_}¤À}§ïBBÌÀF@k_x0001_¥ÀêJ,PBÀµ_x0005_ØL¢ÀBßõÙ(£À/_x0014_PÏÚpÀMjRHo¤À¹r_x001F_e· Àè`_x0003_(,¶¢À.¹¹§À»JúüV¢ÀT-½¡_x0018_*¥ÀÖ­Î_x001F_¡À¦µ_x0010_Pu¦Àª¡_x001E_dvç£ÀªDÖÛÛqÀñó²z`¡ÀUþèo¾£Àè8ì-?ÀÇT×µÊï À¹&lt;ý2¯ÀK×DÀÇþÀÚK»)_x0001__x0002_¿ ÀµJÕ¥¤À_x001F_ÑÝü_x0017_£Àõ}êþÅÀ-ÇÄõ_x0008_À{.SwªÀþÙÃ¯ ÀIú»¯âj©ÀÔ»ÙÌRõÀln²#ïL©À_x0004_¡pDÀÉ_x0011_í ¢¥Àqë_x0019_£À$èÈ÷£À°_x001E_ø¤©$ÀfÒ_x001C_i9À\ã_x0003_H À_x0015_\Û^ø_x000F_£À¢TwúÐ£À_x0012_c_¤Àlê_x0012_p&gt;À_x0008_à¹×}¢ÀmV·s®Þ§Àè@_x0013_j¬À¬~#B=¤ÀÖù¡­w¤À$4_x0010_æNÑ¬ÀÍe¥À¹_x0008_­|i¤ÀÂÿ&lt;CÀ°¡8@G£ÀbùÕ/àA©À_x0003__x0006_}\Ã@_x0005_aÀñë_x0002__x001E_À_x001A__x0015_R¶(EªÀÊ&lt;ÒÙ_x0001_OÀ·1Vnh_x0015_¢À;ä÷Í_x0011_£ÀØG_*À_x000B__x000D_8Xó À¨R¤5§£À{(l¼´½¢Àù_x001A_l_x0018__x000F_¡À_x0005_Y$ê*ªÀS,×cz¡À(_x001A_ôf±_x001E_¡À&lt;Ýeõ¤ÀÞÅ¸Ö£ÀÆ)b_Ð¤Àëx¹\{øÀû_x0011_B_x0018_NÀ»H):ô¡ÀD)K_x000B_`á¨ÀD_x0002_e^j À5¦D_x001D_(¨¢À.NÉt?À$WÂRr ¡Àñv_x0004_T÷¥ÀxT3&lt;`á§Àë_x0014_DÁ£¦À_x0015_¡³¬Û_x0010_¡ÀÛ_x0014_÷¼_x001B_Àêl_x0017_+¾À_x001A_0B_x001A__x0001__x0003__x0019__x0008_¨Àû£-&gt;_x0003_¦ÀwÑ_x000D_U_x000E_åÀÈ_x000D_Ôáõ$ÀàÀÝp¨À·½ÁÃö£À,Óø¸»¥ÀõK.bÆ*¤ÀdÁn_x0015_» §ÀF6uçOÏ­ÀpË_x000D__x0002_Cï¨ÀbØ´ltV£À_x0007_Ú$4lÀÔ_x001F_j³M=¦ÀW6ÏÇ	2¡Àkèsò/ñÀ®×X¥ÁÀ'¶üb¯¢Às!öï0!¡À_x0006__x001F__x001C_ tSÀ_x001F_s_x001E_vßÀ"_x0015_£ÀrÛ¸%¶¨À_x0004_å5Ez¡¢À&gt;IÍuk_x000D_£À¶5÷_x0018_:3¥Àí©&gt;_x001F_à£ÀìÜö·y¨À¾_x0017__x0019_Éç¦Àfæ_x001A_¨¦À8_x0012_ég_x001C_§À^h:¡|§¢À_x0002__x0004_2KîF¤À©2UÁªÀ'IÅÎúÚ¢À­Ümpy ÀùÅÑ_x000F_¥_x0012_¡À¶Aî%q¥ÀiE¨ïØ§À*ðÛàÃY©À£Åìº¢ÀÅÍ`ä_x000D_´À\ýª_x0010_©¢Àë÷ý_x000C_=Å£ÀÖ 9Rî°ÀÑs_x000C_U¾Æ£Àz°{Î¥Àb%_x0003_ªËû À±o_x000F_»ëÀRI¾ú_x0013_À^_x0006_OÎu/§ÀÓa¢îú¢ÀJýÕ¿¥ÀÉK,*aZÀõ«iç®À{`Ö|X¿£À_x0006_ðSÈTá¢À@_x001E_pÊª À.cI_x0001_¤°À&amp;ÔçZ¡À_x0006_!ðE_x0015_¥ÀU¿ÔAÀu|_x0011_ó¥ ¦ÀzéSz_x0005__x0006_ûQªÀÒA_x0011_"HÀ@&amp;_x0005_ÙÝGÀ°f9ÉüÀ£?h_x0012_ÿ_x0001_Àcfþôf¢ÀDùU/£_x001B_ ÀòÂÍó_x0005_Àäê¤_x001B_£ÀC@øb_x0004_E À]PwC_x0002_f¢ÀÕN®_x0017_h¡À~õR%ê_À¬_x001E_GZ0âÀ_x0011_âj_x0010_º¢À_x0018_ØáRp¢À_x001A_Ìó÷©¢ÀBÇ_x000C_9¦ÀUð©6ßÀ¦ÀbWÌÎ¨þ¡À¸)_x0019_É?/¤À_x0003_×ýOé2¢À¨ëz0ÞÀÆ+)¦l¢À9oúÀû¦_x0016__x001C__x0003_ªÀ6À_x001D_{QÓÀ©FçY_x0019__x0006_£ÀÉNIrî§ÀP2¹Ì_x0018_ÀVã¦_x000C_6Â§Àë Zd!À_x0002__x0003_+ÌúBªÀr_x001A_üæmD«ÀÕg¶_x0006_¢À(­?·qG¢ÀRJµ_x0016_ë¦Àý_x0014__x0008_®÷Às_x0007_ü-ÀS¬¨ç_x001C_ À*wb¦/Å ÀO_x0008__x0004_pªÀhâ_x0015_{v¡ÀÛ((ôN¤ÀDe+_x0019__x001F_ë¡ÀèxæúÏ4§À ößFNd¨Àmm_x001A__x0016_£{¢ÀHy«&gt;½¥ÀZ;¨ü1Ù¦À¼Ék¤5©À]e_x000E_¯|¨Àñ_x0001_	©_x001E_ü¤À,«þã¤]©À7&gt;¶Õò§À¥6"±_x0014_ë¤À"¥ª\¤Àì_x0002_;!g¤À²!pØä_x000D_¤Àb[_x001B_ðPh¢À_x0004_í¾ÁìP§À%_x0018_hþ	¥Àh!_x0011_°Mu£Àä_x000D_ __x0001__x0004_hÑ¡À*!$Ç¯^À±\ÂS:Y À_x001A_bðm À&gt;ØLqÀ ¹"âpÀCÄj@b©Àqn(Ù~ Àìéû_x0016_ÛÀ_x000D_ÿ"_x0019__x0015_¨À¥ +Vñ§ÀÊºp²u×À÷­W_x000C_f_x0007_¤À@ÐPd_x000F_G¦ÀAó_x000E_¬ÒÀ,.·ÚÀYz¶EJ	¥À$*K1ÓÌÀV£I·öq¡ÀWã»m[hÀx&lt;Z¤ÀôÊÍ_x0001_y£ÀBE7Jª£Àú\®_x0013_8¢Àh&lt;ø¾ê¦À_x0013_*{Í_x0017_±Àù«_x0008__x001A_ïÀ=ú_x000C_À(4¡ÀÏçd^ï¥À®Å«£À_x0002_¹tÌwïÀâ_x0003_÷Ö¦)¢À_x0004__x0007_*i_x0007_ÝO ÀbàF°¥Àmü¯¥_x000B_­ÀìN_x0001__x0010_¿x®ÀÀ²û¹¡À·_x0019_=$_x0003_JÀ|(=_x0006_+ Àº_x0002_Û_x001E_#Àçù_x0013_ß0¶¤À"ß\8{_x0011_¦À¬_x0001__x0007_¾ "¥À_x0011_Õlà¤ ÀÒ}­ø³_x0017_ÀvYÙÙ_x0010_8­À ^pé_x0012_¢ÀÆ¶p_x0019_Û5¤ÀÀ+ôùÆ7¡À_x001C_Êÿ+_x001A_o§ÀZ¯Tö_x0016_À½çÝU3üÀ_x0012_Û~Ý¼y¢ÀÞÏ_x001A__x001E_GÀä_x0012_\=ó À_x0007_X§wæ_x0007_ªÀÚ_x0006_S´_x0010_j¢Àö²^öô£À_x0013_mù_x0016__x0014_ÀPYÇûfÀ$l²2õ§À_x0005_4cÀ"_x0013_Ó_x0012_½§Àæ_x0011__x0011__x0001__x0004__x0014_r¢ÀvU_x0010_YÌ§ÀXgª_x001A_b£ÀS{¶`¢©¨ÀËØ$U_x0008_¼À_x0014_áç´¢ÀQT½µ[½ ÀåûÍxmÀs½Xp²#£À6Z¡ ÃÀò/ê_x0002_ò| ÀÅ&lt;@ÍZ ÀjÒÇs´¡Àç#´êyíÀÛ*_x0011_m{¡À·¤»Á Àäµ2ãU ÀQ*VÞ¸rÀv@_x0003_æ_x0016_æÀ_x0014_w·ÊÆàÀXË09ýu¥ÀX``l6X¢À_x0003_m÷³`/¡ÀËçYiòÀäd:xr£À¤34RP3ÀÆºU_x0012_v¨ÀZ_x0006_h_x0005_åÀ¢"_x000C_À_x000C_p`ó¤ÀJ_x000E_l3:¤ÀÕôUlý¡À_x0004__x0006_Õ÷{P£À×j_x0017_ª¡ÀÖÍY[5è§Àv_x001F_Z¦³¦À L$ÁÀ¤À&amp;û_x000E_ËD( ÀË±_x001C_6¸È À_x001A__x001E_i0_x000D_Î¢À~¤(âî ÀÐo_x0015_hÓÀÎy_x000F__x0011_¥Àu}å_x0001_C¦ÀN¤0J¢Àêë¸ag¢ÀøeÏü À³Ù_x0017__x0015_õ¢Àuú_x0010_æ_x0005__x0013_ÀðÒÌ^_x0001_ À_x000C_BÝ|_x0003_­À_x0002__x001C_ÂG&amp;ªÀ_x001D_B'j«KÀà#'_x0017__x0013_ú¤À\_x0014_É¼_x001E_:À#If£À´Ø_x000D_(í§£À{	í_x0013_Õ/¡Àxr¾_x0011_F_x001B_¢À´ù¬_x0003__x0001_§ÀÉ"À~H£¡Àª))äSÀ¼Ñÿ_x0019_Ñ@¨À´år5_x0001__x0002_ý6À_x0004_~5?ú5¦À_x0010_îÖxÀÅâH_x000F_D¨ÀÙóØ\_x0016_j¡Àv¯ºº¤À«(|¹ÀêhrE¡ô£Àh\z?_x0001_Í¡Àéù&gt;½Ò£À¼i_x0011_ö¼_x0005_¯À)H±H_x0018_À_x000E_Ñ*âS°ÀÁÒ"%°ÀèÆ%_x001C_Ç¢À :¤ú¢ÀfzBÐÕ0¡À_x0005_´µÏnEÀ_x001E_³_x0018__x000C_¤Y¨À¸joVJ©ÀÞ6t_x0018_©_x000D_¡À,k[FÎ¡ÀÜÚM_x0016_³ À¯Mú±ø¨ÀUËQ+¦¢Àý_x0003_n·k¯¥ÀòpG´À]¿T_x0018_³À`ÌV|-É¨ÀÃ_x0011__x0013_t­_x0002_¡Àìúü1¾ À_x0019_¥Kc5À_x0005_	8_x0018_B[_x0011_éÀñ_x0008_Êd"_x001B_¤À,ã;¢©±ªÀ_Yì_x001F_©Àé_x0002_;x7À®_x0011_bÎ k¡À_x0014_S¦Q_x0001_¯©ÀÖæÕ/RÃ¢Àã1qÙ­¦ÀD¿Ê_x0013_Ø¥ÀáY_x000D__x000B_ò\¡ÀÚ¹È4 á´Àr_x0006__x0005_Y_x0004_ñ¥ÀâEý]ÄþÀà_x0003__x000E_]|*£ÀüÜFâ+¢ÀÞ@íK_x0011_£ÀÎ%5%[$¡Àÿù_x001F_|v\¢ÀU/NîÁ ÀØÚÜ_x0007_²©À(phÆ¿©ÀïAQ´P¢ÀÃQ_x0001__x0019_dÀTæsL U£À_x0001__x0015_¦WÜþ¤ÀÜÈâ/;JÀì_x0007_ íg[¡ÀzÊP¤¨Àþv }µª¦ÀÒJ_x0018_uÃ"À_x0010_íÚâ_x0002__x0006_9Ú¤ÀMA#_x0005_Åô À_x000E_ËwË¨Àû«rïì	¢À$«õùµx§À^Iõwó-À×e×:,À(t¹TÑ°Àzêµr_x0015_k À_x0018_®]_x001A_p=ÀÐUÒìü%À_x001A_þ_x0003_nÀ9HÊ;+"§ÀBé_x0017_Ï_x000D_©À4N6_x0002_ÕJ£Àä´¤°µÆ¬ÀÒ_x0001_¬S©¥ÀÁp®v_x0018_Ú¤ÀD_x0005_8[_è¡ÀU±}ú_x001A_N£À[©2=_x0013_¦À9_x000E__x0015_ü¾ÀyK_x0019_/¢ÀT¦]wù§À_x001B_9ZSp¤À_x0010_Ú$_x0008__x001F_´ÀSÞj_x001A_´§ÀGróÚ1_x0019_À_x0019_dâÂÎ¤ÀôÄ±Óþ À_x0004_êªå}¨À2Å_x0006_ YjÀ_x0001__x0006_ÿ[ÂÉ¡Àë®%£À_x001B_B_x0002__x0014_ù¬ÀLª_x001F_ 3_x001C_¤À0¿Y±$u¬ÀDüò5¥À?ÇU#UÀ_x000C_0Q9__x001F_©Àv_x0001_._x001A_Àû¹/³/C¥ÀçkU_x0016_À0Ó_x0012_:¡À{Ò¹à±-¥À#_x000C_8Ô_x0012_½À|o_x0017_*¶À®ç_x000F_©Àyû_x0003_ÔÀ:RóKîÞÀûQÅ=f¤ÀÒ_x001F_ËíL_x0004_ÀRo¦áÀ¯À*0LÓÀýFPjoÀù_x0012_Gù-¢À½,øÊ_x0008_:«À _x0014_±ì¯¯Àï}UÃ À_x001A__x0012__x0010_	¢Ào_x0005_½_x0019_¨Àp×?&gt;ÛªÀmºËw_x001E_À¶DË_x0003__x0004_µõ¨À7¼{ËÔ¤À_x0017_álÜ_x001C_¡À_x0002_þÝ&amp;ÆlÀüyÁï(f£À¿zã¯æ¥Àù^³1$¥À·Å¹ÀlìÆ²o¢Àk0Fkü ÀDüYæ_x0001_ À»Û.ñh¢ÀÔ&amp;Ò$_x0018__x0017_­ÀÛ(Mà¢ÀVly«vÀöî%«YzÀ_5«q_x0015_¡Àä_x0014_ÆW_x000C_£À_x0012_/CG}^À_x000B_EÄ_x001F_¢Àc'õ[¯£Àu _x0010_­£Àý©¼àe¨À_x0004_23(_x0012_©À_x0014_càÙ¹ À_x0018_D_x0006_£_x0013_{ÀÃUßY4D¤À	_x000D_ÎIY¦Àô{d`{ÀÖÃ.E&gt;À_x0008_9ôº_x0010__x0005_Àí3à%W§ À_x0001__x0005_M£_À_x0011_¥Àì´_x0005_4¡ÀÂñ÷QZH¤Àó¸íó¢À_x0019_¬XCÊÀ~Á5áÀBÙ@íßM À(_x001F_ììc× À³ò`_x0015_¡þ§À_x0012_©bÄ²Àºîíô§À£&gt;séÊÅ Àëuy·i_x0004_¤ÀÅ,à`%¤Àí1½ÓÀ6É_x0016_¬@£Àt_x0004_)_x0003_Àh²¹%éÁ©À#Ov__x0011_°À&gt;cä_x001C_ßá¡ÀC7_x0004__x0013_Ò¢À´9p²Ú×«Àí_x0010_§¥M¤À´cEÄÀ°Ñý2_x0015_£À?0åÍr0À#_x0011_i_x0002_¢À$_x0017_Ô#å¬À#\¥"ÿÒÀ9bv"ÓªÀÎGQv&lt;ÀI{ÍC_x0001__x0002__x0017_å Àè_x0003_»U£ÀðÊýÍ_x001F_£ÀqÅûØ¥ÀòÌ2$_x001C_¢ÀZ÷Qz×MÀ_$Òõ_x0003_¤À4§6Û5£ÀfJéÊ_x000E_·¢À¹¼¼_x000F_íà À_x001B_&gt;Æô^À_x000C_P­­®	¤À±£_x000B_0rÀtÒùrïÀÆ_x000F_S_x001A_oÀ8À3_x0002_ô^ ÀG[·a³ñ£À?«µX£À_x0016__x0019__x0007_#äw¤ÀÐ¢X_x0002_òi¡Àïi®Ýâ Àu9Éý_x001C__À_x0016_3D*ýÕ¡À@³_x001C_+b¦À_x0018_§c[ÖÀHÇ)îã¤À_x001D_H&lt;kØ£À®©§Ý¡ÀëÞ¡@j§À÷ÃE!yÀÊWR£N¯ À_x0001_Ã¸TÀ_x0005__x0006_G_x0002_÷_x0018_ÀºÚËP_x0010_¡Àâ7_x0007__x0019_ð À:_Ä.h¤ÀÜ@.I«ð¡ÀÖ_x0004_®.n0¡À*Ë×¾s;§Ài}5_x0014_aæ§Àl_x0013__x0005_}Nï¢À_x0010_pÉ_x0001_M¡À5Úä_x000F_F¡Àm**úË¤À)ð}´!f¡À	÷îûëg£Àõ´óuR£ ÀEå	;×B ÀßØÑå_x001E_c¥Àw_x0003_Blø¼¡À«øüH ¤ÀÉ_x001E_é] À_x0008_(aFÇ¥À¤Pª6X¬À`é¾[%;ÀÖû5nÛ-©À_x001D_?]_x0008_n§À»^¼ôO ÀKg6ÑcÀ\Ki'¨À_x001B_Øè	£À÷ÐòÛ_x000B_¢À_x000D_ä3Ò ÀybÇs_x0001__x0002_§ç¤ÀhùÈÀ|õ¼:Î6À¿º`_x001B_Àaô;¤ÀlCj]º@_x0014_L_x000C_c@¬º@B&lt;I±¿@÷_¯¦Õ·À@ê&amp;§±H_¾@!Lõx°@hg8_x0011_á¿@jv«_x0013_-¾@n`Æ¾Ê¬¼@ÂÞwÚÆÀ@Ü@ "_x0001_±@¿Ð¥ç­@ýC7/I$À@¡_äø¹¸@º¥¿¦¾_x000C_À@ØBY_x0008_þ²@p3}_x001D_a_x000D_À@²FØc:¼@BØ¨NE¼@5;rN¾@p_x0005__x000C_Jd¤»@ÜÖb_x0008_Ij½@_x001C_ñt6Û³@¢R:øb_x001B_¿@üÔôò_x000B_ë¾@Å¨_x001A_åÊÂ@"ÿ'cÏË¼@_x0005__x0008_ª_x0004_k(ø»@&amp;®C_x0006_èÄ@,W_x0006_/ò·@_x0002_¡¬À_x0013_A¸@ÿ§¾é~³@i¥æl·@Ä¡_x0014_gõ¸@Gz:¸¸Å@ g«_x000D_ûÚ¿@.Óiå¦¹@Ht¿M¨_x001E_Ã@_x000E_aà_x0014_·@Ü¬_x0012_êý½@Z»SÃ_x0003_GÀ@ÊëZ.óÂ@7-_x000E_%´@4þðþdmÂ@ø«¸­q¶@z­ÛI:_x0010_¼@N&gt;¸Ñætµ@kã_x000F_t¶@ïèä¶@_x0016_\gª³@Âsò_x000C_ÝæÁ@Ö³]3ö²@6âÏfsÂ@ÈË_x0007_[k¸@Ô_x0011__x0001__x000B_¼@Êüû¼@)E¸_x000B_Ä@:_x0013_­{Þ1»@ë_x001F__x0010_§_x0005__x0006_®³@_x0002_mrý W¼@**².âÄ@ÀØ¹D`+¹@_x0008__x0011_ã%_x001D_·@ÛñôáÀ@_x0008_%cëµ@_x000D_Ç{e²Â@ÞÄvÁ¸@¯üÂ\åÀ@PhqÒ_x0008_¾@"$^#"Â@¥%_x0011_| »@Ë_x0016_ÞíBÀ@ ÓÆ_x001B_2¿²@^y5ùº@îæqîí½@.np_x0003_úwÁ@¤_x0008_R#pJÄ@@}ï{é&lt;¼@_x0016_'¨HM_x0007_¿@KÜ´3_x0001_»@úpäã°¹@æk2²ÍÐ½@RÇ9Æ7§¸@*m_x000E_] _x000E_Ä@®JÖ¦"²@Möõ_x0004__x0013_ßÁ@_x0015_æeë_x000E_Ã@Xö8í®¼¹@¤3õ_x0015_&gt;ø¸@p_x001C_³oA³@_x0002__x0003_*_x0010_Ø°_x0008_¼@¶ÇçDÒÃº@Zw_iè7¼@_x0004_ t=Èµ@QÞM¡Z¹@È1_x001E_ã%Ä¾@ËâÏ3_x000B_´@èõþö·@dûM¨±¹¶@ô´fMÿ»@¶&amp;¹Ëd½@´[_x0008_ú'_x001C_¸@&amp;µx:_x0001_U¶@À§_x0017_6£¿@Æ7Awf_x0013_¾@âÙmJò µ@Uçµ@_x001A_V«ó·@üÌl&gt;Õß¶@¤møÖ³_x001C_º@mm-ÿ¬¶@ì_x001C_ÁE_x0005_ì½@_x0014_9×_x0001_KIÀ@lÂ6òjµ¸@~bÂ²ùÁ@àõIG_x000D_U·@®tÑ¯ùÄ@$´&amp;k7´@_x000E_=ì¤@¢¸@´?¹,o¸@rqJ_x0013_£°¼@l¸6_x0006__x0008_m¿@SõÄ_x0001_«Æ@U_x000C__x001A__x0007_WyÂ@_x0002_Õ}_x001B_½@_x0012_°ìiÂ@U¯ðiÝº@ªð¡ìOÓ½@vøS"_x0005_¿@Öë1j]¨Ã@·IÕûñÀ@4Y½\³6¾@_x0002_¹ãÞ"¸@4«ì_x001B_÷¾@ø:Çp·@Ûy^D/&amp;·@î_x0015__x0019_)è_x0003_¿@$oçÄ@_x0002_Pªc^M½@zÌ'2l½@ðÙ_x0008_Ïm½@à?W["¸@_x001D_øáÍbPÄ@°Ôë[Ý¾@¬Lû;¹@kÅÃx\øÀ@0p]@bc³@'ô_x001E_÷§[À@ªH_x001E_R)¹@  aá¸@Öa_x0014_²¶3¾@|_x0004_½ü¼@Ìfù=p¼@_x0001__x0003_ádÈø¢åÂ@·%î_x0016_8À@fÍ_x001A_M4_x0002_À@+_x000B_©ækÀ@Ls6ßx·@võR4_x001A__x0016_¼@ØëÚ½öâº@ðÉ_x0005_#_x000C_·@"A_x000F_|ô½@\£ä­Ô_¿@{aó4ÒÀ@JË2_x0003_ªÂ@ýp­{_x0018_¼@bÚ_x001D_ º@0D¡¢°@Ä(-_x000E__x0010_6¼@Ìü¤ÄûÕÀ@_x0003_síe_x000E_°¼@îtKE¿¸@09¾_Á@({#|%¶@´q4ôÅ¬¿@øºN_x0013_ºU»@_x0011_@Ä_x001C_%Ä@_x0006__x0012_v_x0002_vÜ¾@Ò½Ió_x0018_ü¿@_x0008_ö_x0013_pE¹@_x0014__x000B_YLô8¸@&lt;Z¡@â_x0019_½@_x0011_û9£ÖþÀ@4_x0011_ ½_x001A_»@p_x0004_T×_x0001__x0007__x0003_Nº@çþÆ_x0012__x0005_Å@Ò-é©Zç¸@&gt;ä,_x0007_7¸@ÛµÀ'p.À@_x0016_±H\_x000C_¹@H_x001D_ús»@_x0012_\Í&amp;çá¼@ ñìc_x001D_l±@¸àû_x0005_#¼@O_x001A_ eá¼@Ï±Hl_x0002_À@Â8»pÌ²@$w¢_x0004_ÎÀ@¹ÚÚÑ¹@ÆÃ²^åÌ¹@½(Æ?s_x000F_Å@.f!À@`~¹E9õ¾@zY_x0008_1,Ã¼@J§¯ÅA¹@Ê²ÿµ´è¸@ØO*_x0004_ªÐÀ@_x000E_Í*;^¾@Å_x000B_0:Â@b¾&amp;÷º»@e{DõtÁ@J{|7¼¹@®ÁdÍÌ·@_x001E_Ád±¢8À@þëL`]ìÁ@_x0006_½'i¾_x0015_¿@_x0001__x0002_t_x001B_Ø'7«¸@fP{ß/¬¿@Ø¯_x0005_pÏp¹@òcpZ¸@¤cVõè¼@pFzñ_x000F_·@úO;Ó_x0019_#À@ÕùôîÂ@HB~WTü¼@þ&amp;c±%Ü¶@¾ÑçÊq~·@#±X¿@bX4Ñ6º·@@´9NT_x000F_Í@BÆÕH»@?¿M´ÙÁ@Ú÷x²B@²@_x0001__x0006_¬ì`_x000C_Å@xí_x000D_Û´@_x001E__x0017__x0001__x0002_É¹@±iHF_x0008_åÁ@*Ä&amp;IiÑÃ@Vê,¢ÄQ¶@î_x0003_²c_x001F_þ´@F¬à/P¾@_x0010_#ÐìK½@Y_x000B_z¡ëH¶@S4áVìpÂ@&gt;Wð²r$¸@_x0016_#ÖÙ*ð»@Åî¥ß.Æ@_x000C_¿'¹_x0001__x0006_ú ·@Ê_x0005_XD_x001F__x000F_¸@Ò?³?jñ»@_x0006_×6ÔS¸@ôÕÞú÷#¹@W©_x001B_NÁ@ÜÃìô=¹@Ó#_x000F_ôZÅ@(6e¤¨_x001C_»@¾|¤ØN¹@¾_x0014__x0004_oçí´@Å_x0002_ÿ&gt;½¶@Pß°HÐz´@0£ùü£jÀ@^_x000E_dA¤ã¹@ZPÑ@¥Â»@\7î[6Å¹@Ï_x0006_Î¶¸4À@I+Ïã9 Ã@~lÕ®Xß¿@J¡6Ú_x0015_Â@zïÛ´ÝÀÁ@êõ»ÕRÀ@¼âØ°_x001E_@½@_x001F_ µµ@Ö[,þ~¼@Vrº¸n2¿@&amp;Mñ+t·@_x001F_mÀ@$öTTü¹@&lt;D(_x0003_¾@o_x0001_E(Â@_x0003__x0004_ôì9Ê¼@xñÃ_x000D_Ã@"0s5:¶@4]FÉº@h»æù±»@­O³f©	À@_x0014__x0018__x0001_]`º@_x0002_k,#,W·@_x0012_Ö8lwº@8_x0001__x001B_ªd¿@áLr_x0014_d¶@	{Iá¶@_x0002__x0010_{²¿@.:öµWz¼@eÖ|_x0013_1ÕÀ@6ëô ¾@Î_x0012_´¼º@l_x0019_÷§Àæ½@	_x0018_$_x000F_óÉ³@¡_x0018_Ãeü1¶@·4Q¦gÂ@L_x0001_ýl\_x0006_º@¶µñ:»@_x0004_Þ²ÍÉ_x0017_²@¬_x0012_ç_x0013_Ï½@.v_x001B_æþm¾@ÒÚð_x0003_K¹@`±.Ä_x000B_·¹@|4s ö»@@pç_x0007_Ö¿@ò_x0010_¢_x0019__x000E_"¼@êJpt_x0001__x0003_K%¼@_x0016_)X#Ä«¹@T¾¦	øÐ·@Ðr_x0007_4¹@°qåì_x0002_»@, &amp;X_x0006_¼@_x0012_y&lt; º@B¸yûæC¾@*¿]±Y\¿@_x0014__x0010_ËPe»@_x000C__x0012_%ù½@_x001C_-J£D+½@_x0014_£ÿc_x0017_ø¼@ ÁhSL»@_x0008_:_x0012_/½@ò	_x001D_ÿ_G¹@\½UânÔ½@¸_x0014__x000B_Á ¿@Vä¯\½@ÒØ1ÅÐÀ@v«0ì-|»@ó_x001C_äåî²@,_x0016_{´ºO¸@_x001A_32GL­¼@§y(hÎ»@so_x0002__x0011_HË@V'ôCD¥¾@¶íZ®l¬Ê@_x0002_=!27z½@4£Ø§Wr½@¦ÕÇá¯´@Üìm¨g½@_x0002__x0004__x0014_úE`×£¼@µéiÛ_x001C_µ@Ü?ýrF³@âA!¸»9·@f_x001D_²_x000D__x0017_À@PÖú_x0012__x000E_w»@$_x001F_0\Ë«´@ðêÂFT»@_x0006_:S/ÕúÂ@ÖÒ_´@b'X§ac¿@x®óðMÀ@úh0Ô_x000D_½@ ÜµëÀ@ÊUâJI_x0015_¼@&amp;è_x000F_û»}È@_x0017_h*"÷«µ@Ä"Ï¦ñ»¿@Ê(nB7½@:(_x001E_m\_x0003_¹@ð¾ìË7·@ôózv«¾@_x0004_º³_x001F_vº@úÌZ_x001C_c'À@_x0014_U)_x0013_ÈÀ@_x0004_+4ü_¶@øPòÃ_x0007_¹@ySÑÜ"Ä@b×t°Ü¼@}À_x0001_¥ÓÁ@ÔT¹@~_x001D_à_x001E__x0001__x0002_Q_x001D_¾@ËÙ{_x0011_@Á@,:ÒÇ#õÄ@öjXÍæ´¾@Gð_x000C_2Ç@ft/ÃÉ_x0007_º@FÒ_x000C__x0015_¿º@Ä!Ú¸ri¾@ø!F_x0014_½_x0010_¼@2Bþ#Q¢»@_x000F_2|_x0011_¡»@pÌÃ±H_x0001_¸@_x0016_úE_x0004_ò'Ç@Jþ(;·¸¹@H&lt;_x000C_0w¿@è¡| l¾@èö¶Ð`*À@&gt;ê(o»@_O;hv0Å@CRÇ_x0016_¹@¸á_x0004_H_x000D_º@}ßâ$Â¯À@lH	!×°¹@®#î½+Ù¿@ä_x0015_b üßº@rAÊ4Êõ½@ëx³IiÂ@± º&amp;[À@6ÿ5düº@ÚCÃ¥©Ã@dKqgvM©@h_x0010_³éEÞ·@_x0001__x0008_ZïÕc«x²@¶)_x000D_pè¾@Íò£å»@V'?_x0005_8ñÁ@Èr´%_x000E_¼@(^w·ÕÀ@-}Ù7nÂµ@I2³Þ¬XÁ@,Ô_x000B__x0013_²_x0011_º@LfM_x0019_©¯º@_x0002_Ö-÷ÝI±@&lt;_x0003_úéEä¼@\ã|ie_x000C_¸@.Ô_Ëñ·@_x0008_ê,Í"_x0006_À@R_x000D_*7	´¹@_x0010_Ë_x0004_vWJ¶@æÆÈ_Ä_x0018_»@BWÿû#Â@â#ÄW(¹@À3¯O¼@È_x000D_©ÆT´@SáñÁÁ@BÏ_x0007__x0010__x0019_a´@S§]_x0018_»@iÙ8YÀ@_x001E_áêÖÒ'¿@Usÿ`¶¼@TÏ_x0001_0Q_x001A_»@@G}u7+¶@ÞÖ»¯v¹@Î³,_x0001__x0006_r©¾@`a*§Ñ´@#K9ÝyÀ@`ßøQM¼@·àD$Z­@ýÙfÝ)¶@_x001C__x001B_Y Ù_x0004_¼@Ë¨Ãc00È@$ò_x0002_÷]¾@_x001F_ÔI½Æ¾@H§iè&lt;À@_x001E_Ñ^zlº@"¾Sq1Î¿@'ÙØ¸@ü÷X%_x0007_µ@ªò¼@p®°¿_x0017__x0002_Â@ôY·¹@_x0005_à$_x0004_Â@|ág%óº@°_x0008_?RÍ¾@x(rFº@Ô"ÔoP_x001C_¿@_x001C_@clº@Þ_x001C_z_x0015_¯¾@K_x0013_Í_x001D_AÂ@_x0017_Æå&gt;_x0003_½@R¬}9îÝ¿@´l_x001B_õÃ@©ýÿy¶@(×kº@ÁìlHÿ|À@_x0005__x0007_úî_)]»@_x000B_âÑèú_x0017_Â@$M_x0019_*Éæº@2L®ì_x000B_½@_x000E_À¾úÝ,»@Ðº\ò×A»@_x0004_¬cÉö¹Á@6¿ÎF­»@° A¢v½@R"Ë_x000E_=Ð»@´Tµ¡_x0011_m¼@_x000E_³]« ¹@©]Ô)¯@(I@¶¬»@È"a"1¼@_x0002_¿K©Þ¼@fjqº_»@_x0005__x0007_ï_x0008__x001E_¼@¢þ×±¹@ ñlÞ¿@¤Áçms^·@¹bÙº?»@"'Gð¼@ò+5æ»¼@Ù®D£èÀ@z_x0006_í_x0003_`¾@R_x0001_9_x001C_Â·@³_x001C_Òi,Ì@	²F_x0004_¸@_x0016_Ï3Òàº@}¤ dCÂ@ J+_x0013__x0001__x0003_µº¼@|÷_x000F_@À@ÐgÙ3âÅ@RÓÉOlÀ¹@NÏd	_x0018_ãÁ@y_x000D_àg[_x000B_°@~»ôbf_x0007_¾@/æãô9À@"ïLù-i¿@_x000E_lû#	ø·@%p_x0015_ýØ¿@(u7Bû·@_x001A_;_|Óº@_x000E_9_x0017_áS¹@üö§0_x0006_»@_x0016_\_x001C__x0019_0_x0002_½@~Rò1°¹@¢ºÙÅ_x000C_·À@,~¾Øã¸@_x0001__x0002_©&gt;_x001E_ò»@Ï_x0002_¢|­êÀ@ôà?Ô%nº@4!3Y_x0019_¸@_x0019_þ_x001B_-ä¶@ûHs{~Ä@Îª´K|´@U5_x000E_  Á@¸`ù«¼æ»@ÖÚ!_x0014__x0002_§À@åÄ_x000C_zÁ@Ìùn_x0010_ý»@(_x000D_zæ¼@_x0001__x0002_î·.ô|=¼@ZgPob®µ@¨*;G¸@_x0014_Îà_x0007_eÃ@ ÂdB¼Á@|é{t_x000B_º@5¶'ÐQ_Ê@0~&lt;%Ó´·@lzÂ´ù8¸@®î9Vø¼@_x0002__x000D_¼C§&gt;¹@Ê_x0005_w¹@è._x0004_&amp;r³@,_x0015__x0012__x0019_Døº@_x000F_7ÑlpfÃ@_x0007_J_x0014_zÞ®µ@H_x0004_ÍKg?»@´¯1læ¹@|È}Ôº@rüt§´@TÀ9_x001C_+à¼@ 5g*Å¼Á@fNr çÍ¼@¸	]xÄ@`Ev0!Ó¿@îíQZ_x000F_Pµ@d®mûEìÀ@Ì±}zñÕ·@4º6_x0005__x0001_¨·@&amp;gí_x0019___x000B_¸@:Ñâoh»@(s_x0015_ê_x0006__x000B_	Xº@ÞÐ¾³@£;_x001D_GRLÀ@:_x0006_:è d¾@¸ù~áÚÀ@Fì_x0019_nO½@_x000E__x001C_Yý}_x0005_¶@4&gt;O'¶_x0014_Å@j+_y²ÖÁ@²ÒÑ¸âP»@£r d±}Á@¼·_x000B_{º@Ä?°_x000C_ò¢º@ð|ß(µý»@&amp;¿-é»@&lt;3,¯Â´º@NToöpº@êÖ|ÿ3»@_x0016__x0007_½_x0003_f/À@0O_x0011_°EÁ@1_x0013__x000B_X&lt;±@¨õCf_x001B_±@_x0016__x0001_~nY¸@ô©¿SÁ²½@¾7Nõ(µ@ñòÐXÂ@*Ü_x0008_Æu-½@×YòîvnÂ@Z{x»fº@_x0004_gE_x0002_BÀ@öýEAÿð¹@t_x001E_oÝµ@_x0002__x0004__x001F_"àMóeÂ@|Hò,Î_x0015_Á@@÷Æ*#7»@_x000B_ý_x0006_!ëµÂ@x².x_x0012_6½@rçÔ% ½@¼ëWÕú»@¤DölÀ@°ÈyÃµ¿@üNzW½ÁÀ@æ\'LÆ³@ªÞ(Â@_x0019_îë_x001C_ÝÁ@&lt;wlèÏ·@]ù_x0013_%0¾@VZ_x0010_CâÝÂ@Ú/_x0019_;BÆÁ@DJÚ_x000E_)Á@bù«_x0003_ì@½@æ.'I½@4asé2æ»@Éí_x0018_6Ð)À@\Ú#prË»@Z&amp;&lt;»GÖ»@¨wæéÃ½@5`w¿V¿@R ù/:¥³@ûÀ_x0001__x0010_D/Ã@¸ùù#Rc¾@Ú§_x000E_½@X·oñ1&lt;Á@f&lt;Xr_x0006__x0007_Þ¤Â@R_x0005_[+¶µ@¾_x001E_ÉÔÁ@¼@à_x0003_«m`Ã@j_x001B__x000E_vA½@B®dÐ¾@_x001F_Ë°"%AÀ@*q_q_x0017_À@8_x0016_s/=ÛÀ@÷ºª¼@ª§M&amp;ä´@´_£Ð|½@bM_x0014_.º@ØPùêCÕ¸@öµH»"¹@0½_x0001__x0002_{_x0006_µ@"Rí÷À¿@r¤I ¸@_x000E_UÐ¼éº@ºj_x001E_o)¯Á@qC_x0004_û/°@_x0002_m{çF·@_x000C_(zÌ]»@oÉ&gt;&lt;_x000C_À@8î=ÖÅRµ@_x0016_1,I Â@§RöÔ_x0007_Á@¾v}ÁY¥°@oÖzC¼@_x001A_%_x001F_eÆ¶@Ö¨^ÞQ¾@Är¸S¯í¼@_x0006__x0007_"_x0015_»__x0003_º@#_x0003_®íî½@ó_x0012_GÄî³¶@±B/«_x001C_gÀ@N®_x001F_´}_x0006_¾@_x0004_¢2_x0014__x0005_¯¸@jRnÞ_x000E_3¼@Ð_x0001_âñÉ_x0006_Á@»5cz}·@è_x0017_Ý_x0006_¬_x000B_º@èËög_¼º@_x0007_.¨r0ã¾@_x0008_Ââ_x0011_Æ À@_x0015_=Ûá-Á@ð¬8oÚÁ@ }ßLy´½@¾£C_ÿü¾@â~©_x001A_Å»@Ö{¾Ê%¶@b·fh1A¶@ú_x001E_Ýëß±@RÕÅ§Ôn¸@"À'ã5_x0006_¹@¿¥¹~oº@Xy»özJ°@r_x0004_}ª|pº@ª^²9²¸@KëõRpÈ@_x0014_Xn_x0015_ÓÀ@_x000C_Ò_x0002_×§¸@),À'ûüÂ@_x0008_jA´_x0004__x0006__x0016_$º@ôò\þÛ¼@0ôb_x0013_@Â@rÑµ_x0005_à¸@ÙÆédÐ³@ÅSâ°·@,Î&gt;#_x0016_S¼@B:wø_x001E_Á@h8IV½@ò%ó_x000D_îº@¢I&gt;}G_x0018_¶@¨_x000D__x0015_þÕÛ¼@À¼ÎÈ_x0010_iÉ@_x0002_fLz_x001B_¼µ@Ü_x0017_ËSv_x001F_¿@TÖõ÷¾»@ òûÏé¾µ@_x000C_X_x001D_ý;_x000C_Ã@ÞáyÔ_x001D_ú»@êÃ¡voÁ´@¨Åì8¿@_x000C_ÚûÇ9L·@_x0014__x0003_ñ_x0006_º@_x0016_"57·@Jõû_x000C_Ä¼@_x000C_é÷,^+µ@v®×X'·@\ûmé_x0001_,»@_x0010_N[ëÄ´@è×_x0018_{Æ&amp;¼@¢[|k$Á@z	½8_x0015_¼@_x0001__x0002_\#Iüj×·@è)&amp;_x0017_å_x0016_¹@2º4éf_x0014_¶@¼ö^¼@N´ô¸¥±@ØçDl&gt;FÁ@Jº&lt;	ß_x001C_Å@®0~s_x0011_¿@æüÃÆ§_x0001_À@ø/¢hä´Ã@¬'ZVk1º@áJ_x000E_mtÔÃ@0d.b_x0005_¸@OÇn_x001F_À@æ­Nn_x000D_¹@ÖYÚÏËÂ¹@_x0014__x0006_óÊ¸·@H*:Òé¹@f/î&amp;ú¼@îKeaJ_x000C_»@ª_x001C_ÔOÜ¸@DâE¦×·@îUÊYÈf½@\_x000B_e_x0017__x0014_Ã»@_x0014_S¢µ-QÃ@1Z_x001D_|&lt;µ@¢ìV_x0015_Ú_x0011_¼@LAÈÚë²@îøÍ_x001F_ú»@O_x0008_g°ÔRÄ@2Ê_x0012_ð¹@tpDR_x0002__x0004_%&amp;¸@n_x0001_Î¸*Â@²£Æ·@	^ÍÐ»@x²rZ·@ZI[íæ»@Îr»¡Ã»@Baã¸À@®é#´ý¸@ÌoWs1µ@_x0004_td_x000D_¶@¢_x0003_9¶½@_x0002__x0013_&gt;ó#ç¹@&gt;®£_x0003_¿@Ô+S¾@òóK8_x0004_þº@ªÿ4ô»@fÝ§ëµ@T©¼n8¸@l¾{)=¦¾@U±GÓ¶@ä	q&gt;¿2¼@Ùm_x0010_Ts½@P+è¦á·@Ê_x001A__x001F_j`Â@Ì_x0005_·¾@Ðeòqj·@¸í ôs,¸@ðMQ_x0011_Çµ@ÐtKµMï·@øu³_x000E_:¼@_x0006_,XÒöµ½@_x0002__x0003_2_x0015_eøà·@_x0004__x0001_«sX»@B{¬_x001A_Ù²@ AJ[Äs¾@DÚ,þº@ýNÈr_x000C__x0011_À@*¥Ó?úÆ»@ÆÄ¥_x0014_ïC¸@à¹Ë$}º@4JôëÍÅÁ@ê¸£¡ÏB¼@@§_x0005_`º@äWE¶s³»@?'Q_x0006_øÂ@$ÂhjÇ±Å@bmO®IÀ°@\k":ú!º@I&lt;jp Á@_x0008_ìÉ_x0010_ë½@_x001C_Û¼g5¼@¨f¢Hì»@èPÈ_x0013_Â@ä	Oy_x000B_¹@ÂïQ¦TW¹@¨_x0012_Ï¤0ôÀ@||_x0010_«§°@E._x0017_§ý½@9&lt;©¨tÂ@Â_x000C_ZÁo_x0002_½@"_x000E_]ý_x0003_O¶@0z_x001F_ó-ö¹@,¯ë_x0010__x0001__x0005__x001B_¼@((î|Ø½@_x0004_üw_x0019__x0002__x0003_»@C%_x000B_íVµ@X&lt;E_x0017_¾@À´YT_x0015_»@Àz_x0011_Õ¼½@ê?àÈ»@º_x001B_w_x000F_¶Ñ·@§ÚÎ_x001A_(Ã@_x0019__x0004_d©^Á@¾Þo¸\"µ@ó1Ý_x000C_ö§Â@ôn(_x000F_ÖÂ¾@Ýö¼ÚicÅ@_x001A_ãï*ùÀ@},Ø_x000E_+Ä@¯_x000F__x001E_·©!·@dí8H»@à¹ #»@Ù_x0001_ÚEPÀ@R_(û»@RÕeÏ¹@Åe.qÏÇÄ@_x001E__x0014_HßÛ&gt;¼@J_x0017_º¦Øº@äè±_x001A_Wù¿@D³w0¶¸@_x001C_6®_x000E_­ÇÁ@Ô(Èé|½@GÓa£§&gt;Î@(_x0016_eiñ´@_x0002__x0003_4/ãÕµ@_x0003_|_x0015_ï÷â¹@_x0010_iÂ0u¼@|ë\&lt;_x0002_¤¸@L_x000B_	çº@àÅ¦dä¹@~ì¿V½@¹í_x0004_ÍwÁ@ô8_x0018__x0010_¤º@Øw6¶@_x001D__x000C_`²*À@VO_x001D_-º@p_x000C_Ûº_x000D_Ç@¼õ\6_x0013_Á@mòõGÂ@¤èÑ_x0005_À@âÊi$Õþ¼@ Þïi9¹@·_x0001_6VËÏ@Ü-Æ° Øº@&gt;ÆÖ=¨¾@k ó_x0016_Ã@®?_x0002__x0013_B Ä@ÜçÂH¿ÝÁ@ª»ât Õ¼@_x001A__x0016_±4@¹@^_x0002_£t_x001B_Û¼@ÌsªÂÎÂ@fr_x0010_®£°¸@`±´î*¾@_x0015_*jNÌ@¶ô?8_x0001__x0003_§¦¹@Öü®Rl»@Ps½C_x0008__x0006_µ@c³)Á½@ x)¤%º@¨ÈsµÇ3À@xCF{r[¼@4h\¼àGº@NM¦ð»@nn:Ø_x000E_¾@¦[p_x0003__x000E_µ@Ð:'ê\³À@_x0006_ª¬¢ÇzÃ@_x0014_ZÕ~vÜµ@\à¹¿ÁJ½@r= òy¾@äAÑc¶¸@¬Cæ&amp;ù½@Þ _x0010_&gt;3â½@Q³SôGnÁ@Pa:ð(_x000B_´@.×_x0001_uz_x0013_»@vÌå§U¾@¼Iá%ªl¿@­Nr_x0011_´@þ£­_x0002_*_x001D_º@Ð5õ$,¾@#N$/Ý~À@_x0018_Ìx­_x0015_¾@¡B1yûÁ@¦]ñm_x000C_5Á@µBýëõÅÇ@_x0002__x0003_ä_x0018__x001D_!¶@@;_x000B__x000F_Zô°@ZA¿_x0007_ÆÖ¼@ªýFC#Ã@.$fÀ@_x0016_l$y¹@£í¢_x0013_VÁ@ÀlY{_x0001_/¶@°×¿õ±¹@Dh²y_x001B_ÙÂ@ÀjÜÓè¶@zH4ó_x0017_·Á@@fÏvz»@pK`·;À@ÈÍ©Û"¶º@¤öTIÔ¿@!_x0011_AÌÇÃ@Ïï2_x000D_¿@äLà¢Ý=¿@à-@VVu¸@ ,¯ü_x0006_(½@_x001D_dùu_x0005_Jµ@äË²}Â@4%õ¿·¼@xÃîirÔ¶@J	¶dU¼@E´ï¢â¹Â@KsïXÁ@PÊ_x0016_ª¸@«jÿÒKÂ@æm!Øvâ¾@è®×þ_x0002__x0003_r`½@l@3)¾Á@H¤_x001F_Èó½@i~_x000B_N½@8_x0015_§É¿@ç¥Ü(½@U,&gt;º{Â@.È4ÆcÅ@àqÃK_x0008__x0001_¹@lÒ¾¦ Ë¹@Ô»/\%¹@dedzü²¹@_x000F__x0010_Õ.:¸@]FÏî_x0017_§¶@î7÷Öå%À@¸J _x0011_ê½@p¤G_x0007_ëÁ@_x0010__x0019_³_x0008_W@º@â^|G¼@ìDxÛ¦º@à,&gt;väÀ@_x001A_ÈÙ=_x000E_c¿@3y|Ö¿§À@_x0011_¯_x000F_ó)¸@l[_x0014_~d´@èØÑèÚ·@|QvYñ¹@Õ:²Ô³=À@AN7èñÆ@ìYúp-µ@v;_x0018__x0001_§¹@m_x0012_åU5·@_x0002__x0005_À_x0010_}_x0013_çÛÃ@_x0008_­_x001D_¼¡¾@IøJ°À@_x0004_®_x001F_F-º@xàJ¨Ç#¹@°ßqÃgÀ@¼K_x001E_´@ââT_x001F_Úº@"?¢HÃÀ@-_x001E_v~=·@_x0014__x0013_Çá²z·@Ã¤Â_x000E_ñÆ@È¾ôÏ0¹@YE_x001C_Á¬_x001A_´@Ä]³³Fµ@Ä÷ &lt;£Ì¼@¦_x0019_°_x0012_wq¼@äð¯*èÃ@ô¿_x0008_Pçà¿@¸m.Ò½_x0013_¸@þ«ÿ»Æ¹@5Ú_x0008_ºD¶@_x0003_c¾&gt;VÁ@_x0006_­Ù&lt;w×º@&lt;6e0»@È_x0001__x001B_8¢N¹@_x000E_}P¹@ÉD_x0008_o&amp;Á@PÔÁÊ_x0015_È»@T%÷×ì¹@V7×{_x001B_¾@¸Ú_x001C_Ä_x0001__x0002_]¹@&lt;»%8Ï_x0014_¿@7bÔòÜ·@Æ_x0010_Ö_x0014__x0017_x¹@z©v-_x0019_¾È@ÊÛ%N¯3»@_x001A_'¼_x0018_hêº@2ÿ¯S%_x0012_»@ôÿ:z¹@ü_x0001_ 2Ê°@:[ãePWÁ@æ_x001A_Í_x0003_¹@Z&lt;æ_x001D_¿@Ì|D_x001D_m ½@_x0018_7ïZWB¼@&lt;ÝñTÆ¶@ø_x000D_$^À@656:§_x000D_Â@ÂíÊ@w_x000C_·@`)c2¨·@$!Ä®xì·@C&amp;ócÃÁ@ 4.A)ë½@mý_x0004_³£_x0008_À@¡ó¸UºåÅ@ÀÂ_x000E_RT·@&gt;*O ÁÉ@_x0002_m×­¹@Ô@rÄ¹@hö_x0011_gª¸@6¹_x000C_4¶@ªò©\Ãöº@_x0002__x0004__x0019_~_x0018__x000C__x0014_´@.ÄÆ¶ÈË¾@æWOôØ'¼@F4Ù+v¸@Ü=_x0004_N¸@b§i_x001B__x000F_,¿@Þ_x000B_sàùÁ@ølvøÀ@]_x0008__x0012_ûÁ@:0Ö&amp;nº@áD°M¶@¦Ø_x001E_d_x001D_µ@qÙét_x0001_À@ªJ_x000C_&lt;½¹º@ÇÚ"þ|îÅ@A²_x0014_{Â@Dæ¡º@â¹ "ó~¿@ôßà;ÍL¿@¨_x0013_yÙ»@ê¹fqD¼@F4­6Î¼¸@._x0005_7Sô¾@n,ñ)÷½@_x001E_ü_x0003_ë-¸·@_x0014_3$O©·@¤¾EN¶@cØâõÀ@_x000E_ó²(ð³@òD_x0012__x001E_k½@ª©v?H¸@ÒîØÎ_x0002__x0003_¬å±@¾¾_x0004__x001C_¹@f_x0008_èÊ¼@Ì_x0005_D²æi¹@ Ïl]Â£¹@&amp;"_x0005_£Ä»@_x0014_Ð%~[8Â@Úh!_x0007_¥Â@iu_x000C_Ì·@ø¦2|Ò¶@¡þèÅÀÀ@v_x000D_Iè¯_x0014_»@F&gt;Y¬s²¾@LØ+;z¿@_x001F_âÐ|_x0016_¾@hçÓ7_x0015__x0018_½@ït_x001E_VÄ¦À@Ðæ³°E¸@»_x0015_pA_x0001_¹¶@V{õÌ%	µ@JXÌ½ ¨¹@¢ßJk_x0019_r±@hl¥¦ïº@ âa4\n¼@Ä[J_x0019_ì¹@6óº_x0001__x000D_F½@1o¤YÛ¸@ÞTÀ_x0016_q«¸@&lt;Æý_x0001__x001C_ÔÀ@rÛ{$_x0013_º@UO{?ºÅ@þ­wB~¹@_x0003__x0004_z;JW¡À@ZúS6½@_x0003_NYÒì^¹@"Öän_x000F_8³@¶xyÄ·'¹@_x0002_JòBgzº@ÄÚ_x0015_1À@ÐÐkµ_x0013_Ê¿@_x0003_O¹á--µ@f~1IhÚ¾@tÆå[¹@çÂú½?Å@_x000E_K_x000E_à_x0004_z¹@_x0016_ÌÈ_x0006_1¼@Ñ_x0004_­¹@ÂrhÝ­ø¹@b²»=|\º@*	_x0014_ÏÜB¸@*_x0005_x ~Å@_x0014_ÛÐÙà²@äGÑ l6±@÷_x001E__x0013_ÆÇÆ@Ì_à÷Ê¹@0|äHÂ@®Ñj\ÖÀ@(¼Ò&lt;Ë¾@®_x0001_¤¸$º@àÎ¬ÖÅ*²@C»ÍÖ_x001D_À@ÒÐÍ¼@tLN°¶@¾ï¿l_x0001__x0003_E¿@8z-±'·@¸Ê8å»@ø3ãh_x0013_½@Àåãµ%À@8_x0016__x0014_6_½@7ÕÕ½_x0010_Â@rÒQH´»@ºê@ù_x0012__¿@H÷Äm_x000D_ó¶@ú_x0015_uk¼@_x0006_9_x0004_o¾X½@&lt;1EÏÆý¹@_x001C_ò'#m»@_x001E_Å_X¼@'EÊc&lt;Â@OÏ_Ä@Êeºþ_"»@ØùV(us¹@vªÁÚn_x0001_³@_x0001_öËé£!¹@ûÁz¼@þ	©ÂUÁ@ÚÙ½Ç_x0006_Ä@_x001A_xK:o_x0002_½@d`_x0004_ì3_x0010_¸@_x000C_mvX]À@:C"_x0012_º½@_x0014__x001D_,Å &lt;Ç@Ç_x0016_õ#D_x0012_Â@Ë`Åò#¿@_x0004_jû§¾º@_x0003__x0004_ÊÖ2ÏÅ@l¬aLº@­ ßv=¶@´w]*â_x0013_¿@°±_x0013_Y_x001F_û¿@üBà5è{¸@æá)[©Á¿@´ª×nó¼@_x0004_	ÈB'á½@Xþz_x001C__»@æ¥Nø¥ôµ@¿=2ZÁ@PbÖªÛÄ@Ø_x001C__x0002_\è	½@òE¨_x000E_*É»@Nÿðo´@$Í&gt;T¼@¥#_x0016_A_x000C_º@_x0007_A×ðõ_x0011_À@ÄÝ, ÈQÅ@8æ¸Ó_x001C_÷¿@mRu4¸@_x000C_%¡Qÿn²@pL]À@_x000E__x0001_\ÜL·@po_x0019_È:Ê¸@Ú_x0007_´ÁÜÛ¾@¦Çê#_x001B_¸@æÀp%â¸@np:+ÉI½@_x0011_Ro_x0015_!&gt;µ@ÑõðË_x0001__x0003__x0019__x0017_Á@Ø[öyÿ§½@N_x001C_v:eò¹@F_x000E_©¥_x001B_½@"½A_x0015_©#º@HLNQÛµ@òbR_x000B_5Q¶@¬Ð¨4$p¼@$ßr¯S½@Î"ÕÓ½@dC_x000D_þÜ»@7Q%eòÁ@hô_x0013_Õö¾@vì_x0011_ì_x000D_Á@Ä#MÖ;º@¤_x000B_¢mÖµ@v£§Õf¾¸@m^l?ªº@*dÀ7_x000B_h´@_x001C_·yî[,À@VMÇj{r¿@èÒ_x0006_ØK;¾@ÚN1Á_x0002_ü½@t&lt;Þ_x0016_?¸@&amp;ÉÛÙ8j¾@@¢_·@²ß­_x000E_oÅ@ÎnU;¤,½@¤Ñ;ûÖW¾@fSË_x001A_G¦³@_x001C_¶æE-Ä@ûØ«Â@_x0001__x0003_f%²^·@Ý~Ê_x0010_0uÂ@ø_x001A_#}?{¾@z_x001A_Vvª_x0018_Â@vÃjÄ×»@$èJÛÒ¸@_x000E_¿[6¢W»@	u	C_x0008_·@¢qä7½@&lt;8_x0012_NIËÁ@_x0018_0åI_x0002_âÇ@àà_x0019_Ø¯WÀ@²«¹+_x001D_àº@¨ïÉ%¿·@¹{^cÂ@ñN¯_x001C_©Å@ 2S_x0004_ÊL¸@_x000E_T_x0019_F²À@¯®+lµ@ï_x0011_HÄ@Éî D_x000C_Á@Zl2aº@ÜZê³ï³@¢_x0012_2ú_x0010_9Â@j³MÝÀs¸@Ú~°_x000E_º@E._x0015_w_áÁ@_x000E_	}vú¤¸@@Ò _x000D_o_x001D_¸@0w{9¾@:ÃÚ=Á@¥)Ap_x0002__x0003_Ñ_x0013_À@g;¬ÍÀ@Ì_x001C_»_x000B__x0019_\³@_x0010_à[§$üÀ@ª§u¤í_»@_x001E_à´Ëiº@¶Ð®Òâº@4U{&gt;úø¾@X§6	ºª¶@!%]É¾@_x001A_6Ýbkª@H·¨!¥t½@B=_x0013__x0004_;µ@F¦ß\«Å@iW}_x001C_g*Ä@`_x0001_¿_x0002_¼@"_x0013_GF|õ³@_x0012_·j)øVµ@ØÏÄ­åÌ»@R%kÉ¾¸@pÔGT1Ë@Íf1Ý,Á@y+&gt;1øÃ@èZY\7½@êUÌ_x0006_½@XIUË_x0016_º@aàtÌê³@#ç¤SsÆ@à_x001E_×Èå·@¸îü&gt;i=»@¶R_x0011_c.¾@"¹¨(hÖ¾@_x0004_	¶¹Ç_x000C_'³@ÂîR¾úÄ¼@_x0002_e!]_x0003_À@_x0019_Å_x001A_qU)À@võ_x0005__x000D__x001B_³@¬ÜÇ_x0011_»@Rv°Xò½@XqXÉY½@°ìã½__x0005_¼@_x0010_ÔÝ{º@r­¹4q_x0018_¿@_x0016_&gt;øUÜ_x001E_¶@8^_x0019_&amp;1}¹@°_x000C_}g_x0006_k¸@ð^Wâµ¹@N5P&amp;¾_x0001_º@Eª_x0002_ýÀ@ªHÌ$ÐÀ@¾5_x001E_gÆ@_x0008__`)_x0017_ ¼@_x0019__x000B_4Î-À@&gt;Dáyeã·@òÒìÈÓ»@*ÊéS_x0002_µ@&amp;rµIW¾@V;¾¾¾@*ÜVâ»@¼(!=ÁB½@_x001C__x0007_b±Ý1½@\»²sJ¶Á@¦5·Î_x0016_·@´©_x0001__x0005_O´@_x0012_nþÞ¿¦º@³$ÇØº@`)Jì÷»@Ù_x0004__x000F_w;¹@°_x0002_ÅL_x0016_H¼@Ýjn_x0006_¹@ìU*@½¹@1~_Ö¬U¶@´*4pÅ·@Ò_x0003_Ú­µuº@_x000E_7F_x0016_¿@Ä°ø¢Þ´@_x0019__x0001_õtÎÐ@WÙßD@_x0005_Ä@²må±¶@ª_x0018_sÔ_x0004_ýÃ@_x001A_R'-ãû·@.ÏºéÎ·@-2sðÓ·@Èm_x000C_/Ý»@rS`ÉoÁ@X+Ýí_x000D_À@ÁñÁ@_x001C_vJ"_x0001__x0017_¿@oð×"_x0018_[·@X_x000F_×G­º@P9R,_x0011_º»@ºnó'Í³@ìÖ_x000E_¿_x0019_Æ@Eu_x0016_tRnÃ@´&lt;y¤r¿@_x0003__x0004_Øì¹ëtL¸@¨ZÓÏÈ¼@_x001E_dZ§b¿¶@pB3½@_x0002_¯¦ìõ¾@^_x001E_ZQÖÑ¼@_x0010__x000C_·i?Y»@r_x0019_íI¼Â@b_x0014_%ëï½@_x0001_Ë_x0013_øR9Á@ºdhF¼@TqõÕ_x0008_üÂ@äøÉ÷Õ¾@ÌðÍ¼@(¬»Sã_x000B_À@ü§¡Xª½@ô$p3ù»@_x0008_zÊ¼@i!Ä¯®Á@`8þ0vl´@ÈÅÇ¨,´@_x000C__x0016_Ù_x001E_À@@3uhÞ_x0005_½@_x000C_{_x0005_o£±@_x0003_xa_x001E__x0001_¾@z_âøÞ-»@_x0018_4ðº³Æ·@Î=1à½@_x000F_Ú¸ÂÖÆ@Ád&lt;_x0017_÷_x001B_¶@	DwÆ»@«ì$Â_x0001__x0003_y&gt;Á@§ÀhdÓ²@_x0016_u.®¾@&lt;d@8r[¹@`Eðñ¶_x0001_¿@LÏE_x0017_é¾@®»_x001B_à½¿@±#«C_x0003_&lt;À@_x0006_ÿ-Iéc¹@\ÃÒe_x0017_¸@¬ãçxÑ_x000E_º@´â&lt;p_x0007_{º@(Ì_x0002_;¶@_x0004_'a Ò½@¤2H²`¸@ø_x0012_2_x001F_Ë@&gt;D_x000C_²Ñq¸@¾!ë_x001A_?¼@¾ße¥Â½@_x0014_S_x0011_dµ@_x0002_Ü_x001B_%zµ@òJ¨z¾@Âþd)V¬½@d}÷J]¾@Î_x0003_ &gt;Â@dGÑïå»@þ]¢®º@ø9M°þ!¹@¤&amp;¨Äk_x0005_¹@nï_x0018_Mì¾@~_x0005_Ç_x0015_-r³@¢jë×¸·@_x0002__x0005_(g	!4¿@_x0013_ò¹Âw½@_x0002_CM¦¹áº@HÍDzo_x001F_¼@;ÐßVÀ@_x0005_÷mä½»@DÝ²B¿@bq/6æ¶@Zkû¢À@PR2³¤ë¶@u=Í¡Êµ@\sd9_x0004__x001B_µ@¤gZÇ_x0011__x0008_Â@&amp;=ÜÚ²Èº@ÌË|»@æ£_x0011__À@ªG°_x0001_?¾@_x0008__x0003_F§ÏÚ¹@_x0017_»:ó3½@ájÎ~íÁ@¶÷®1â1¹@²3××ìK»@_x0006_&lt;ãÅ»|¹@l.._x0010_u¿@Eáüï	þÁ@gå²$_x000F_1Á@_x0008_)É;_x0005_·@´¼Àr½@_x0008__x000F_ü;³@_x001D_2|_x0014_¹îÁ@nNC°´½@_x0004_G-_x0001__x0002_~¾@dÅB©_x0017_¹@táïÒ9º@¢w¨­i¼@ò_x000F_Ä_x0005_c¨»@î4ÖàÔ´¿@ü*_x001C_åZ¾@ÐFoá_x0014_Ã@ºä9j_x001E_É@DøJ;2;¸@ü¿ßw¥_x0007_»@_x001E_LëB´_x0008_¹@"¤S»¾@lÚ~ Ä@mþÀë9,±@_x0008_¼³[½@&gt;ìA^_x0017_éµ@F_x000E_`÷_x0019__x0016_À@à_x0016_%:_P½@JÝ)TËªº@¤;t¢S¶@&amp;y&amp;*º@ôXëëÙ9Á@ºY@_x000F_H·@Ø7f&amp;üÂ¿@ è±"zËº@Êá(çë¹@TÀR.:¾@ìT_x001D__x001E_¹@(Z÷Á@4ÂRîæ¸@X½Ù_x0010_¹~Ã@_x0001__x0002_P_x001B_X_x0012_Ã@¼Û_x001C_1çÀ´@ÎYoº_x001B_º@Ù_x0010_É6ðÙÀ@_x0001_¶ÎÏV¸@°:¦¸Á»@®Rï,6Á@L¹°Q=»»@^LPþ_x000C_»@ZúV¸5º@l_x0007_¶_x0018_×	À@øK¶Uê_x001A_Â@]_x0015_á&gt;AÀ@8¸h_x001C_Cº@6[_x0018_÷R×¼@VùYÀ½@$_"²q¼@%_x0006_JIÝ¶@@W_x001A_	_x0017_À@îA);Ö³@ÆA¹'ÍÂ@&lt;é×åâ=Ã@ÈÅh_«=º@Ü0Ó[JÀ@-ì~àÆÅ@ôï_x0007__x001E_-·@Ú2_x0015__x0008_ ·@_x001D_4_x0006_ÍËÅ@&amp;OY¤·ÀÀ@Òí·ö¸@\ÿrz_x0012_±@FL\_x0003__x0007_ÄQ¹@ÎC§F½@cðæ{I~¶@j»_x0018_â·@ÿ¨ãÙµ_x0006_Ä@nHÉq_x0002_¹@_x0004_©7&amp;7¹@	+_x001C_2%²@Ö[_x0018_+»@_x0002_åg&amp;¾¿@ÐÚì~Îº¿@ò_x0001_Z&gt;³¬º@ "ÏNÝ¸@Ìo_x0005_Ý£8½@DS'àÞ¹@?H¥a1@Á@J'ÂÃÿj½@¯_x0004_dw±@Ìø5»@¾Ú_x0013_½@Ê¨£¸¬¡¹@=_x0001__x0002_@µ@Ú_x0016_á¶@:¼ùéBè½@¹IÀÍØÀ@_x001C_èÏ¾*_x0010_¾@jL}_x001E_¿@°Ù«y_x0018_Q¾@ú±$2ýï¿@&lt;`+¥q¶@±&amp;ìAÁ@_x0002_¼è_x0017_x»@_x0001__x0003_¤J«+FÎ¹@@4_x001A_ª.	¾@d»º4[¶@H÷)Ks¡´@G°_x001C_÷aÀ@&gt;°°ØT¸¾@ú³¤½³³@|_x0008_D+ü_x000D_»@výBe_x0002_Ü½@´_x0019__x0013_ÍÃ@¦ÔÉ\Ø¶@dú'cNÁ@Ôrº·@¼ãðÂôgÀ@hx9ÆPú½@_x001D_õtMÿÂ@_x000E_v47Ä@£N=Z¾¹@°6ðM¥»@épÒ_x0016_³_x000E_·@R8_x0013_-Çº@+±I'ã9Ä@V)%_x001B_)b¼@"WªYfÍ¶@º@ùa4_x0019_½@è_x0003_Á_x0004__x001E_P³@öÌÕ¡Â@¢!Jü_x000C_y¶@Z¯:¶Mç½@P_x0007__x0010_ÜnA¾@_x000C_@@°Ï¹@~1º=_x0004__x0006__x000F_X¹@üth,Îß·@ÀN¬Ó\¼@h_x0003_XÝK¶¾@¶Óêæx_º@@¹Àô¹@~Qf&amp;%_x0005_º@LÙE¦aËÀ@PPßrÿº@Dt3F_x001A_¹@_x000C_Í·¶_x0004_¼@2Æo,8_x0010_½@!¸_x0016_]ÞÉ@£¶&lt;Jx_x0001_É@X/_¾¿¹@Fd_x001E_j=¿@_x0002_Ðgì_x0002_R»@_x0006_T}2º@þÈlKýØ¹@ÌX8Á¦_x0014_Î@ø:&amp;lbKÀ@Õ¾_x0016__x0004_6_x0016_Â@rS+l¢¹@_x0006_æ.ò3ì·@ºûCM;½@þº_x0004_Ð_x001B_Æ»@5îDû¾½À@_x001E_ûÈz`&amp;À@_x001E_}¾µ¾@"Á¢¬7º@ø;õVÁe¹@_x000C_I\Ï:¿@_x0002__x0007_ìÙ_x0005_Wê_¼@:ÿª!)F¹@Øi_x000B_¦_x0012_Ê½@Ì_x0006_¡_x000D_aµµ@ô&amp;ïgô·@~_x0006_ÎÅ÷·º@NÉåwáÈ¾@y_x0001_¾[@´À@_x0016_/6Çº@6§ZelH·@êÙ§¾@K³Êº@¬WÏ²¹Eº@ üxìf¹@_x001C_éÀ³²¼@®'Â7&lt;_x001D_¹@Ï&amp;k_x001F_|_x0010_À@a	2Ð_x0001_Á@$G_x001A_µ/_x0017_»@Óu£¥À@èÍ§W9Z¸@å­aÀü_x001A_À@åø"âµ¿Æ@`Â±êN\¶@ÐK62úû¾@E_x001B_Êñ¾À@/_x0017_ãÙK·@n~¦¨{!Á@_x0004__x0003_@²»@d¼²sÌ§º@¤ÑF©g_x0011_½@xFB_x0003__x0007_}»@ÑG·,¸@_x0006_&gt;Ù_x0005_·@^pxo°§µ@_x000F_RÆÀi´@åÄ¼_x0014_¸Â@2p_x0006_)ë«»@ØLºU²@Pb,_x0001_¼@&lt;ÆÃfpV¹@_x000C_¾{ädº@d~ãioÆ¹@&gt;	#qß]Á@&gt;Èôg_x0008_Ü»@_x0004_ÖBo´½@È\õ"uÀ@_x000C_&lt;të¿@¨	KfbÀ@*n?:ÊÁ@_x0010_Æ_x001B_öF#¼@²¥_x0007_£a¾@_x0007_ÃöÁ*ÔÂ@_x0013__x0014_7cÕº@ä½I_x0019__x0002_¥·@NJÒkqÀ@:¦_x0008_kj²»@_x0010_k4»@_x000E_U_x0013_x¸@~.K×eá¶@Dô½_x000F_0Á@òßx]µ¸@t´§Ò#¸@_x0003__x0004_.$¶S_x0002_¾»@0$@©w¸@ìÄC¬ù¹@d	-@_x000B_ô¸@_x001E_°oL!í¼@_x001A__¿_x0001_´À@'M¶ÖA¶@QÛäÔÓº@öo_x001C_4_x0010_»@_x0013_	ÿ%_x0018_Ç@lMÁ¤`ç´@[¬!G_x0014_?Á@Ù1z0lÂ@*_x000B__x001D_væ_x001A_º@)-_x000E__x0018_¿@Ó_x0007_Õ¤¡1Á@Tî_x0012_G&amp;¿@_x0013_S±_}À@x8"_x000F_FÄ·@Fã:fôÙÃ@¶*ÄºÌÚ¾@·ýÄÌµ@ ÔöQþÙ·@_x0015__x000E_i_x0019_»ëÆ@ÈU&amp;Ì»&amp;¹@*÷ÙêTØ¹@p¥9ª|o¹@	wåQá³@°&lt;°ÞÅ¿@ÎOvú»@¸ø¥_x0014_ÿ3Á@_x001E_Eê_x0001__x0002_MÝº@_x0012_ìÓÈ_x0018__x0005_¾@_x000E_óæ¦®Á@¼±ºòÙâ¸@Æ_·AH¶@dwí{ã¹@_x0006_-:_x0017_ ¶@u_x0015_¶U_x000B_À@_x0014_ª¢àBÂ¼@®NNbpº@f_x0011_Ý_x000C_GÖ¼@_x0015_Ù&amp;Ù&lt;óÀ@_x001E_t!Oº@_x001C_y£(ô=·@ÈäÞð_x001B_6·@®4C_x0019_Ü¸@^;__x001A_ò-¿@x§ðoâî¾@&gt;_x0014__x000C__x0019__x001D_Ï¸@d5ëÏ{/¿@_x001A_~_x001C_Òx2·@@¶ÃÉTÀ@N²®:Þ¾@\ãö&gt;_x0002_¹@V¹®Í¡C½@¿|¤á_x000E_Â@Ö_x000E__x0004_[¿Á@v[Ê6'²@d_x0010_å_x0015_¼@ãtå_x000C_´¸@ä]_x000D__x001B_Î½@y²Éhí»@_x0001__x0003_â_x0001_X_x001E_I&lt;½@Ô_x0002_Ùv/é½@ _x0003_OUÛûº@_x0014_âÛÐ¹B¹@¡Èt¶¶@M_x0013__x0001_2Í®@\'«å ¼@Þ?ÑèwÀ@_x0016_Óð;Eº@È¥S_x0017_oü¿@Î&amp;OÛB;Á@®â-ù9èº@&gt;( Íè_x001D_¼@X?¦Ì_x000E_¼»@_x001C_¸_x001B_÷0º@_x001C_öø)·¸@Ð_x000B_h«_x0004_À@j[ð_x0002_ÜTº@ ÝòI´@ÎÂP ®»@_x0002__x0008_pãÁ@N;=_x0017__x001B_~¿@ØÄÁï²´@ÚÙ:e_x0003_¼@BèÀt¶@¾R`_x0013_ë,¿@Y_x0007_Ú äÁ@Ö8H*J®¸@&lt;dß	'¹@_x0001_ØÙ:P»@Ò_x0018_ùÀøº@`"_x0017__x000D__x0002__x0003_#¾@_x0006_}ÈÃt½@*_x000D_	Â@_x0016_¬_x0011_=ÀÁ@F5(Y_x0004_¾@ªCl~ÇáÈ@'¾eps»@d_x0016_Ðõ	º@õSÕÞmäÆ@°/_x000C_#_x0007__x0001_½@`4gfn¸@_x001B_é_x0015__x001E__x000E_¨Á@®Å5-O$»@â^§+_x0007_¾@ÂÓ_x000D_s_x0007_À@ÙÜOÃI~µ@ÎNÀKQ¨À@Jý4£_x0005__x001B_¸@_x000C_G78q½@_x000B__x0002__x0003_îLÀ@S³ðió{À@úÄ¦{$_x000B_º@]NxÈmÄ@J¦ÓIÁO»@_x0018_x_x0019__x0014_Ç½@YZ®mÉº@2ÿ_x0008_[_x001E_¹º@:ô_x0019_âEDÂ@_x001E_Pmå©¼@ÈÛ²h_x0005_Ãº@R-5_x000F_ÊD¹@~©RÃº@_x0001__x0003__x0008_GÛV"¹@ä_x001A_$Õ_x0011_Á@Päç_x0004_Ù¹@"nS±¶º@Âøe¹_x0016_½@_x0003__x0012_.P¥Ã@®ae_x001B_4&amp;½@4ve¼¾@Î¡¸½Â¸@*¿aö½@ãÃñlÁ@H³¡ûO¾@ÞàøÄ2Ä@¹¨ùýc¯À@3»_x001D_F_x000F_À@==én_x0013_Á@uQ_x0012_pÀ@	_x0018_«DôXÀ@n_x0010_öÆ¼@îÔæF0µ@_x001E_EÕD¸@R×³k¨ä¿@xSÜT¥Ñ»@þ6?à@¾@&lt;[ã_x001A_½@Ìb»¯e½@Nnt¨_x000D_µ@x´à¨ð£²@a9wïmÀ@ØÚ)Xqµ@_x0002_Ã\¾@@_ç_x001A__x0001__x0002_¡Í¸@x_x001F_­_x0017_¼@_x0012_t_x001F_R_x0013_èÁ@ öXu_x0002_³@ðâ&lt;_x0013_y»@hrU¿³á»@/áµ{_x0001_´@p3_x0003_Á­¼@&amp;\9_x001B_¿¹@_x0017_=±³-¼@6 #%è¿@²-«ùüÁ@04øH_x0012__x0008_À@ê÷_x001E_d¼@¼§w'ZÄ@_x0001_Ðê_x000E__x000B_¾@~_x0016_[8¸Ð¼@Ð:_x0006_¾½@UøÅ©ÈC´@N"_x0012_6N±¼@åï_x0015_)Ã@îé³*é¸@ØÍÙ%M7Á@lò_x0002_ ÷_x0015_¶@_x000B__x0006_eb²µ@_x001C__x001C__x0016_JnÀ@^}è©´@Ì_x0017__x0007_XeÆ¼@_x0007__x0015_ýø}»Ä@èçà¿¼·@@qåz×±@_x0017_#Cyl®Ä@_x0002__x0003_`úú_x0013_H³µ@	*¤ä_x0016_Ì@º­_x000B__x000B_ æ¼@P¶_x0014_^4»@¢ Îâ*o¿@*oÞ©¨e´@z_ÈÛ¿@Û8Ò;IÏ´@_x0018_ÉYÃ$¹@ØCÌ£æ&lt;¾@boÿ'b_x0007_»@Ãæl:;_x000B_Â@ÁkÂþ^±À@¶YüÃVfÀ@H¸K¨·@þ¬´©¨»@_x0005_âoå_x0013_Á@Hé&amp;øç¸@ÑËzDBÅ@þn4O7ÜÂ@d|`ê_x0003_Ê¾@%_x0011_{_x000B_JÂ@AÌÆÄÁ@âëo-(ú¼@(_x0001_jK9_x0018_¸@t_r_x0001_æ¹@j_x000B_x_x001B_wj»@Î~ÂÌ¼@_x0008__x0015_íÌK]¹@J*v_x0011_uþ¾@^"æÕ.¹@bÐ6_x0005__x0006_Íf¸@¸Ö9°_x0012_´@\$¡_x0006_¦½@ÅLÖ_x001C_i³@_x0004_wq®§¶@P_x0007_)Yè_x0005_¿@81ÔY_x0006_¸@ÆÀéL¢¶@ØH°´0_x0001_¶@á,?ÅÄ@õÌ£®À@º=èÅHm¹@R_x0002_º1Ëã·@Â_x0003__x0001_ãÿo³@ÆÑ37¼@ê¾jëÍ»@ÚÅíá`_x0004_½@ª&lt;²:_x0008_½@®?_x001D_DÞg¶@ÌB0É¸@\2eÂ×?¸@_x0018_wZ.JÁ@ö;_x0015_¯¼@ðýc±(#½@_x001E_è`G_x0010_Á@_x001E_g_x0008_Ú_x0018_À@¼_x0017_¢A÷¼@|ÎK_x001E_É¸@	c_x001F_àÂ@ê-Ëâ½@_x0018_×»¼_x000E_À@!Û±akµ@_x0003__x0004_°¢WACÀ·@ÁËw1Å@d¬âNÀ_x000C_¹@&lt;1}ÜÑ]º@Á,_x000D_¿Ñ@~2¡âö¹@BÝåøY¿@Ê=_x000F_%c³·@SlG°Òº@iàµÀ£äÄ@Î¡)n¢Á@¼_x001C_bÐÝ´@ÊØd8k¹@X}á.y¹@StYXÙø²@_x0018_Úï¯_x0002_¼@*_x0001_LÇW¹@lIYÓgÁ@é_x0014_¹_x0016_±Â@zÍYð_x000F_²@h¦2»Ö?º@§ò&lt;ûMQ·@º0&amp;Õ_é·@NZRWuPº@¨ö!WM¼@_x0003_¼¬¶@.×KÞ¾,¼@ð¥Ê_x0001_Wº@}mÍ_x0018_¶@¶P:¹¼@_x000E_¯{ôí_x0019_À@ÚèË`_x0001__x0002_^_x0016_¾@_x001C_Ã_x0003_¾_x0003_ÞÃ@Õ#É-æ,Â@Ñ_x0014_N¶»@_x0001_À[6pÄ@_x0001__x0012_Ór¼@É²_x0010_L*À±@&gt;åîý	ø¹@D·rÆK_x0017_À@(¹eÈ¸@"#Gtg½@ÇN_x000E_à¾@_x0016_9áwúW¸@¬_x000B_Ùýú¸@R{ÕÙÅ¤µ@¬©_x0014_/_x001B_¼@(_x0008_ú¡Î×Í@p©ÙÕÁ@0smèÕ¸´@^ÐÀ-=¹@Ä_x0016_º]·@2_¢¢¡³@Ã_x0007__x0007_ßÂ@R_x0007_Yû«XÄ@ým²\SÁ@¶a+2_x001E_»@¬j£Êhr»@/ª_x001E_Äÿ¶@úLc¨R¼@6ZKh+¼@:_x001E_Àïó¹@_x001C_érW©ÍË@_x0001__x0004__x0001_mÝ`N½@µÛ£hä'À@V¬=kÑº@_x0014__x000C_ÛU­Z»@ÎxËðxaÄ@úÉçëxð´@@{`Z._x0011_¼@ªu^¯}_x0014_º@_x001A_ÌÂè½C»@,mv6¹@ªlÖaQº@Û_x0003_N-ýC·@:}5µ´¶@TRS·@X_x000D_¤ÔäÀ@ÆÈ«óM¸@_x0015_èüï5O¶@RJ4^+³º@IÔï¨û´À@ø_x0002_à¾@lÀÉJ°»@]qe³@¦ãtÎVº@_x001B_Læg·@PÐGñ½@ÂXc,·@WncT9Å@¶Å_x0011_3¾¹@ÎôQâ3¹@_x0003__x0003__x001F_¹@Æ¸ã4bÑº@X¾í_x0001__x0006_²_x000F_º@þí?j¿@VH±	_x0003_N¾@þýæj¹@ fl]ÖÜ¿@_x0019__x0004_¿_x0010__x001D_¶@Þ_x001A_{ÎL³@ v[ÐÍ¾@%ËxÔ¢À@çç/£æÁ@¦_x0011_,jw­Â@_x0002_´UJÁ@{¡_x0013_í»*Á@_x000D__x001E_c·@¯Í&lt; _x0008_MÅ@Pü_x0015_¿@_x0004_ÒE®&amp;¿@ø­	Üº@*ñIz±@®¸ÉòC{·@\ù_x001C_?U¹@Â_x000F_¾x©Ç¾@Ò_x000B_¦"æ_x001C_Á@â_x001A_Ý!_x0018_Á@hÑîd¸@Û4¢óLÃ@_x0002_#"zÀ@&lt;ÔÚ_x0005_ßSÀ@}N¾¸ÊÊ@wÿM_x0013_¶@µo°F8¶@úÎM4´@_x0001__x0002_´+bA_x0007_È½@_x0002_ªr_x0011_~a»@¨«_x000D_ä7µ@Ð_x0011_·òÀ»@_x001C_@Õ©½·@_x001E__x001F_*q@xº@ _x000D_Ô_x0012_ØÐ¹@vÒWÕ¶@®ÀÍÎwh¸@,£|_x0008_õg»@Zh6ä°¸@t¿ir_x0005_(º@ÚD_î×½@bñ_x001B_ã_x0008_¹@_x0010_ rV¶@LWT_½@t _x0005_ï_x0002_½@(N6PJ;·@tÈÄ_x001B_Sª·@Þè.ye»@øLÌ_x000F_¼@æM_x000B_¡_x0002_û¹@¾_x001C_:_x001D_G¶@ÂO_x000D__x001E_+¹@ø±íL_x0013_¸@&amp;&amp;Dp»@àTf)ÝZ¼@,¿GãBÀ@¢ï&lt;Ád_x0008_»@dù[_x0002_,_x0004_·@XÒÊ¥c¼@ÞÆP_x0001__x0006_Î¹À@_x000E_+ÂTî¶@_x001E_rE_x0019__x0014_`¸@X_x001C_×L_x0002__x0013_»@R²C_x001B__x0013_³¸@ÏYß~´@ßFsé[_x001F_Â@(amêKÀ@_x0014_;YSVg»@Ò&lt;¨ Y¹@$µUC÷ü»@ÆxÏ_x0014_±º@nh4·Ï»@Ö¥_x001C_ó_x0019_Úº@ÎJáW`¾@H^¼íÂ¾¿@üÒ1®Yþ¼@·{àmÁ»@_x0004_×ú5u[´@z÷|À(¼@íEß!íº@3#MJ_x0007__x0014_Ä@¶ã_x0003_µu¸@°²Ï-Ý¿@%st_x001D_·¼@&gt;QkÙ§¼@w&gt;_x001F_wT·@6¿_x0005_"¾@(¢_x0004_A5¶@_x0018_rc_x000E_Aº@`_x001E__x000C_~ÈË»@Ø_x0013_ü0í±@_x0003__x0004_Ñ_x0015_ßÉ_x0002_8Á@JrýËR¹@Þ_x000B_1íÃ@*"öæ"²@lÞT_x0015_¼³@8òøÔË½@d_x0006_ÍÐ.º¹@ÿàÍm\UÀ@j p~ý=¼@&lt;ÃnT_x0013_ê¼@«5ý&gt;NÂ@ÖXCC¿@8Ó`n·@]Ñ_x0001_ò¦Á@Í}ÄF^EÀ@&amp;5øC6¸@_x0018_vç_x0004_»@_x0002_ß£¶-Â@_x001E__x0017_-,I¼@9&amp;úÆ_x000F_¸@sK_x0010__x0014_Â_x0015_Æ@_x0006_µ"_x0012_o»@x¾Ù8©Çº@®¤|_x001D_Û»@_x0006_ºG»_x0001_UÂ@_x0012_wÓ·Ã@ªíÚË3¿@_x0003_ÌU&lt;·~½@¢_x0014_ÏHL¹@f\ráÂ_x000B_»@Ðäø; F¿@6Ù-_x0001__x0005_ùÞ¾@ :õæ_x000C_¾@¶eõc³&amp;»@¼øã»4V½@ÏÒË_x0008_HÐ¶@½Ï!\_x001F_µ@¼_x0012_Ê_x0015_!º@Ûs¢è/s¶@_x0004__x000D_îu_sº@\N_x001C__x0005_Û«º@3P_x0019__x0005_Á@6#_üå8»@T¢ Ò(»@dÌéHtï¹@ñsçO8»@_x0004_HHr_x0016_Ã@_x0002__x001C_/°.*½@òÞ_x0014_¯½@(ZI9=½@ÜX%mKê½@Î¦ðLêµ¼@_x0004__x0004_p$o.¼@^Ä`ÇMÀ@_x000E_ZÍ¡oÿ³@È³«|ud¹@R6_x0003_,[Ç²@_x0006_©29ö_x0006_¼@åçÿr_x0004_çÇ@Ú¶[k©½@sd3(Å@¾Æè_9vÁ@©ýQ*þµ@_x0001__x0004_ä©ÜØµ³@»_x000B_O&lt;Ç@¸_x001A_©Nöº@7_x0019__x000F_(EÁ@ÔÐ¦ºLp¹@D_x000E__x0002_z_x0005_º@8L^ iº@$_x000C__x0004_ï^b¾@._x0004_³8Ô_x0006_»@| _x001C_`Äµ@è_x000C_àÞ»@&amp;x¾&lt;U|³@_x0010_ù©¿_x000F_¹@_x001E_Ô/{çº@#ùºÀ@_x0010_$K__x0003_7µ@ú·¥³X½@¨¬Y`I|¾@ºéÌV.½@_x0012_\ÏDµ@´ÄY«ÄÀ@6®}_x0010_ï_x0003_Á@N§ÕDGº@µo_x0008_ Á@;£K¶_x0016_¸@`ó\Töç¹@N(._x000C_ÚÒ¹@â\zr%¿@@èªrÃ@Gý¨%_x000C_íÀ@¹Èã#»@_x000C_~»t_x0001__x0003_3¶@`_x0001_°te1»@Á:È»¸@4_x0007_ûÿÙ½@,M_Å_x0004_(»@¨©CxÕ·@³éølC¯²@_x0001_=i_x0001_½Rº@_x0011_C_x000F_öÊ0Ã@ÇaeÊu_x0013_À@w»T+À@ÚÉÂÊà-¶@A¹²&gt;À@Ôh±SÆ@&lt;w*{_x001D_¿@È_x0014_åqÀ@û|ùgÇ@"_x0002__x000C__x000F_$KÁ@_x0002__x0019_'WKr¹@_x0004_mE:5¿@`\´zeº@/ø£_x0008__x0003_·@ö÷´_x0019_Ü¹@HÄ»Q»@äYRSßÀ@¤·ËnÆ@bÝ§+t´º@òôºQû¾@´ðåMö³@_x000F_H33Â@_x0005_âªV_x001F_¾@ÌïIË_x0014_½@_x0001__x0002_.OSH_x0016_ó³@\ÞÕO_x001D_@Ä@fç_x0001_ÎLÙ½@j¼_x0015_V.³@_x001A_jQA~»@ó?_x0001_J_x0011_|²@X_OWq¶@_x000F_*©ðúÃ@_x000D__x000F_¦ê_x0018_¼´@_x0012_È°&amp;¾@{¬_x001D_£hÀ@ö"qã»@ _x000E__x001B_]ùÊ¶@ø²ôún¶@h`°X_x001F_FÀ@_x0016_¾¾zØ	¸@ÖcËÂyK¸@¤`£ _x0011_¹@ÊÐµaîVÇ@`ÝÞ4¸@´LìÖ½@HWk_x0011_¹@¦àú_x001E_»@,B» ·@MxXjvÀ@#_x0015_+ÍÈ@PPVä¸@º"ÂÀ@êÉåÏ%x¿@À(Y«Ã¼@êíý¤P\¼@ú_x0018_±_x001A__x0001__x0007_Ôí·@`?Xv×»@¨_x0005_g;k¹@Ègx_x001D_}_x0010_¿@b½¸ì¶)¿@_x0015__x0006__x0013_=Âo°@$+HÎ·@N0&lt;ëF¸¿@çD¬_x0018_Ç@«=±SÀ@páB¦Æ'¾@hoÿL«å¾@í©óBNIÕ@Ô_x0012_3_À@_x0006_Ý¨Ëð_x000D_¬@\ÿ¦Ò¡¼@¶«ÞZº@Ò_x0007_æP3ò¼@B¨×ìUº@]_x0005__x000B_JTÃÂ@*_x0001__x0015__2¶@ôaûwDÅ¿@QçwÎ;Â@_x0006_%)À_x0012_¼@ú±ÔÜªÂ@_x0018_;Õ»@Å¿êÛ_x0002_&gt;Â@Æ&amp; S(¶@_x000D_Ê_x0002_eAÆ@_x000E__x0005_QÛS3·@_x0003__x001E_®_x0010_òÂ@èL¥Î¯_x0004_½@_x0002__x0003_æÙvx\_x0015_º@S_x001F_w­½À@¹sõß#_x001C_Á@ÎÞ¼Zâº@°IØ!_x0003_»@Ð~.iBØ´@8O®h`¹@¾_x0016_¹Ú¤u¹@6X+: f¸@,dwöß_x001A_¹@0&amp;%¾@¤2ê_x0019_â¹@7©0_x000B_¿À@§¬x_x001D_\ÞÆ@u³¹MQÃ@ÆYz=ReÁ@¯^8_x0008_Á@ð»_x000F_gÄÆº@ÊÉëþox»@ÀEù_x0004_Õ_x001A_»@Ðî_x0011_üE$´@ü}¥º@_x0016_Ê¼ñ¸@®[÷Ë¤½@&gt;`M=_x0010_¶@R_x0004_àác¸@_x000B_´m&lt;:½@_x0012_ÿÜ_x0001__x0011_½@ øÐîÿ¸@@â_x001F_ºg¹@òÃ[%B%½@NàºV_x0001__x0006_yù³@ý¸_x0005_¡_x0001_»@ÄPq:þÀ@&gt;ÆÊë_x0007_µ½@~_x000B_å©ië¹@ðP_x0003_d:/Á@²¸.e¾@bgy_x0018_×*º@Oê|½@häËd1·@¢"_x000F__x0018_ã_x0006_¼@8~rÿB´@äÒ%Jhã¼@â?¾å_x0017_[½@\æ_x001A_L¤³¿@ºÖÆ«_x001C_½º@!Û_x0007_\5¾@8åËc_x000C_?º@ü7$¸o¾@ñË(_1oÀ@!Qº(ÀÀ@¨¤µ%'´@V_x0004_¶	»@º_x000D_(_x000B_´@Zy_x0006_ºT¿@30ÎÈ©Á@êíp_x0019__x0017_i½@4ä/ûRU½@_x0014_8_x0001_]&lt;Þº@7&lt;Íû,;À@:F+_x0002__x0007_Bº@T8I_x001C__x0012__x0014_À@_x0004__x0005_0_x0016_4¬ÂÂ@@K¨]ÕÎ¿@X_x0016_-É¿Ø»@¢:n_x0019_ô²@ârAêRt¹@_x0015_;d_x000E_¶@dÚgM^_x0011_¶@QµYFÏ@¦}l¤&gt;&gt;º@[JG_x000D_ØÃ@Ìç_x0015__x001C_èX¸@D_x000E_rEF¹½@á½éT]&amp;Â@°_x0014_w©_x0017__x001E_¸@&gt;ä3Iõ?¹@Ð&lt;_x001D_h·@ÖQó»½¸@å	"EJ·@¨8kr_x000F_¾@Ú_x0003_xÖ¸_x001B_¹@À6Kì_x001C_¦¼@$_x0011_Æ4Â@0%±_x000F_ý¼@&lt;gCÁY_x0018_´@Â(_x0019_å2_x0002_»@8¸_x0010_3u_x0013_³@Y½&gt;_x0019_Õµ@_x0004_bel¥¾¼@3_x0016_ï³*_x001A_Â@xn_x0001_ÕÈ_x000C_½@~_x0002_Ô?Lè¾@¦?&amp;Ù_x0001__x0002_' Á@Þ_x0007_þ,o½@_x0008_&amp;_x0018_mïÄ@°:ÇÂ']½@R³rEóµ@dôÇ,0Ê¹@ÚhÞèÔ¿@_x0008_h¿Xµº@ð_x0003_Ô|Ó_x0010_¹@þ	®ñÁåº@ã%u	_x0006_Á@__x0004_ÁÅ@(×Ú¥`iÀ@ÂP\ù7ö·@R4½Ý#_x0010_Â@¯_x0001_QsÀ@7h·@Lf¦+®´@´ý¸rº@ì¼Â*}D¾@ÂÜQ_x0002_úHÀ@èN;Ôü_x000B_Á@^ÇVÍ%»@À 	S®È@ÃÇÓ&gt;ÂÀ@H8fÒOÀ@ð¡°&gt;oß½@_x001B_è~5Ý'Â@ö-¨ø4_x0004_»@«&amp;¥_x001D_äè´@£æ_x0010_Æ2¾@_x0008_Ï$_x001F_+Ò¸@_x0003__x0004_H£ïÅ!Î¹@Xãý_x000F_µ@ºçX§l+¼@ò_x001B_Â"ç·@µçü+Ã@ñB_x0019_}_x0007_Æ@þ×ÀÊø¸@_x0010_©5`Xº@jËî_x000C_xÂ@UÄ2%Ì[Â@17Óg_x0017_×À@^_x0019_àß5¾@µY_x0005_å_x0019_{À@²_x0005_5g0À@!_x001D_^ Ö½@¼_x0007_çòÊ±±@_x0002_4ê_x0006_'¾@*³aÞy¼@è_x0004__x000B_&amp;_x0016_S¿@,ë2_x000F_Á@Käh\¡Ä@dªÕ`+Òµ@¾X8¸@à±ÃÏ'º@TÓFsª_Â@¨5_x000E_T¿À@&gt;ÕW¹é¥¹@_x0006_/5_x0006_pT¾@'ý4Íç³@Öf_x0012_	]¿@äA¸Èb»@¨_x0001_¿_x0001__x0004_Ég¸@F­Ä(ãîº@ð(ÀFRx³@:á¡÷]v¼@\Ý_x0019_I«)½@p©ó¹@+\_x001B_3GÁ@ ÷&gt;÷)­Ã@13{Ów)Á@+,F´ÆÀ@nõ2u»¸@ÀT-¸ã_x0019_¼@_x0016_o_x001F_ÆüL»@r_x0012_´õÝ½@À_x001B__x0004_Â¦ù¶@þí*átû¹@DDyòùÙµ@_x0010_°EF_x0006_TÁ@$[a»bº@ÈLé_x0011_ß¼@Z-Ùue¿@ZOov»@\¢¶öv§¿@Nc_x001B_&lt;8zµ@_x0008_Q½,2½@(ÜÙv!2Æ@³'Í8º@°ºCX_x0003__x0002_¾@_x001F_CÉ_x0013_Ë@â#¶¿aº@­TW¹[Ã@y"^=¹@_x0001__x0003_t-ëL_x000C_¿@ÂâÄ_x001E_5Ð@	&lt;skÀ@_x0018_:¦ç\Â@8_x0014_û¡¸@	jö2Á@ãsÿýÉm¶@¶jÙßê·@H!ñzÇ@¸Ù_x0002_.¸@XñçF÷6Ã@_x001C_Z_x0007_¾.·@ÝXÊ·Ã@_x0010_àùæ¬-·@vÝ£D¸@_x0014_]M_x0002_L¸¼@´ù}ñ"¶@LÈ¬a¦·@_x001E_Dp³_x0003_¬À@3_x0007__x0002_+{Á@¾Ô}_x0004_QÂ@FñU´?û¸@d0À4¹@ðT25ÀÅ@Ø³?9»@_x001A_ír;3¸@ÈH|s\Z¸@òüo_x0003_á¹@&amp;_x0008_,6ã¾¾@T¤tÌÝ¹@b¡¡l¶@Æå_x0008__x0001__x0003__x0014_¼@_x001C_w¬\_x001D_¹@öíÞ¡o½@8'yi-¨º@_x0006_¬__x0011_nhº@æs«Ýz¿@_x0010_!_x0019_¡_x0019__x000E_¹@Â&lt;	Kç8¹@_x0001_?ø¢¹@7ê¶@x=~×è_x001A_½@_x001F_æ@_x000F_BM®@ZÿÂ(H8º@² Ódäz»@&amp;tøüQ_x0018_É@/3Å_x0008_?À@1_x001D_|_x0013_¥wÂ@_x0008__x0011_*´Å½@Yý¥cÀ@_x0011_¡ªµ²FÀ@_x0002__x0008_Oò£p¿@Ô±ªÔë¼@~sº_x0004_7&lt;¾@Ì¹Cë_x0018_À@h×_x000E__x001F_¸@ô|èz}¹@0S¥oÀN»@_x0010_=_x0013_=÷Íº@.ÔÒÀ_x0003_Z»@_x0019_ÀKâ6¹@¦òQ_x0007_M´@_x0001_I×´¾@_x0001__x0002_Ü_x0014_À|&gt;_x0007_¸@_x001C__x000D_"H²}½@â*q_x0006_¿@ê_x0016_xðÉ¼@;D}4¡_x0005_·@:KOCøÅÂ@²ú!V¨&gt;Â@4æhhÀ¼@z_x001F_J£ý»@Ø_x001F_Öâ{¶@_x0019__x0019_Ï®°%Â@ïª£¸@¬·©®(bµ@d¬Óõ¾ò¾@©B ÎaSÅ@þ	!;Êq¾@_x001A_Ý¤x+Â@f_x0019_ò_x0007_Ok»@µ¯¶Ù_x0019__x0011_·@v,ðÕ¤É·@&amp;crm¸_x000D_¿@7¨,öìÂÀ@j¡£ð·B¶@4°ç1¨³@ni&lt;u¤¾@Î);sÎ½@ï¯!aùBÃ@s_x000D__x000D_½b_x001D_Á@&gt;vlá_x0005_Á@Å×Ð¬«¥Á@¾_x001B_´òÂ@´}_x0014_{_x0001__x0003_0:¹@ù_x0013_oÃ@¦{e´õ¹@"YÕ_x001C_Ks·@º0e_x001E_\#¿@&gt;3b&gt;ñÃ@_x0016_	gjÜì´@_x0003_U¶vZÀ@n_x000F__x0014__x0002_:ð·@q¢ Ûö±@`_x0019_÷d»Ï¸@üÚlÐ_x0012_´@©´¼8*·@ÜóæÊó~¾@_x0002_i_x0017_YQ¹@_x0016_K¡×B»@jmÜÜ®»@ø?¥Ì´´@X]ÿ e¹@ÔÄP_x0012_²@TÛì¶×³@ÊÉW_x0003_¹@¼_x0014__x0018_=MÊ·@Þ/»|º@ÈÁå[Ò:º@ú(^Í¬6º@GÄøîÁBÁ@xN_x0004_~[º@ëî-_x000D_À@ÖØCÊ@J±$Q»Á@qqË×_x001A_¶@_x0001__x0005_Ò'_x001F__x0001_-¹@ºÊâ²¥òÁ@.¶a½@æ4N_x0002_];»@á_x001E__x0013_V_x000F_rÀ@æ_x001F__x000B_yj&lt;¶@_x0006_Z·]_x0004_·@Bè_x0019_h¿@Küú/µ@ú¾ljº@Ì_x0003_U¯eÌº@ÄqÄØï¼@_x001C_&gt;9ò_x0014_¸@_x0001__x0016_&gt;­&lt;»@2v&gt;ðDÁ@c¯¨qø¿@òËá_x0003_×_x001A_¼@¼ÝrÀ@¦zþý_x000C_ç¾@r(MÎ¸·@²i2ôN¼@°PEMS_x0016_·@PÅÅôø®Â@´1(®½@öÒhf_x001E_RÀ@k¿_x001C__x0003_½°@´{ÇÍ,¹@ªûÃ~$¼@_x0008_-"R*¦»@È_x0011_Uz!3Á@2_x0006_õ¦?_x001D_Â@±M1'_x0001__x0002__x0008__x0001_Ä@åÊ(YØ6¶@âÕÌà_x0015_½@Zgx¦¾@Ç'º¬ÓÐ@`#í_¼@X§ÙÅ@Z|õc4¿@hù_x0012_§ä·@öAì`Ì¦Â@òð_x0012__x001C_8I¹@&gt;1t\¾õº@Öìæéà»@»æþ-ìçÀ@_x000E_{N÷8ò¾@öyÓE®úº@üó¿Â½³¼@ò_x0018_m_x0002_'Áº@Ïî©¾½ÕÈ@³áÄ4HîÀ@ÞW^Ó¼¾@ålýÅ@r;G^_x001E_QÁ@ÐÇ½Ýê#·@_x0018_ðÒð¢»@6_x0019_(ç&gt;½@&gt;ù_x001A__x0005_¾@°eE1GÃ@_x000E_A:ý=¥Å@Z'"±Á@¼_x000F_&gt;ÿ`¼@P@¨Äy÷¿@_x0001__x0002_Çð°UÞ³@Zv/kJÀ@Éms ,·@_x0006_;õ!i¸@SÚâ_x0014__x0004_À@bgP+zÀ@"cÔdº¾@&amp;WýÅ¾@âü_x0018_E_x0019_WÅ@`=g%¿½@w;àÏNÀ@Û£¾²_x000E_#Ã@Ljs¼TÔ¹@CÆ'Q_x001C_2´@6mbD»¼@þ3_x0012_ÏÝÄ@_x000C_TØçn4¾@¾Í_x0013_Êð»@_x0006_H-Ü§ØÂ@nY¢¶~¸@è_x000D__x000D_ô³½@TU¨ø1¢¾@&gt;ä_x001E_.ý´¹@$5C}ú0½@!&lt;ìyw½@_x0010_2TvQµ@¢Ø¿Lê»@ã_x0011_Cò!À@ñ_x0012_à£ëN¯@_x001E_ÌjMõ¼@&gt;(÷ïùº@Ú_x001F__x0001__x0005_*h½@TßÒq_x0010_º@÷àÐ_éàÃ@æ`¾ôSÂ@â Áâ¼@¶Ä®=_x001B_·@_x001E_ØE¸ö¼@¿ñ/Aº.À@:_x000F_Þ\ô¼@ÝZ_x0010_ÏpÇ@37U_x001B__x0011_À@Ô¢fºa¤É@_x0004_x_x000D_9õ¸@Øl¯vOÂ@0_x0015_=ü*»@_x000C_[ÁÕ¼ý·@´_x001F_ô4g¿@ÒSWÈ&amp;e·@Pcû¨Î¶@fìAY&lt;´@V8_x0004_£!º@GÞqw_sÁ@._x0003_P? »@Õ_x0002_·	5À@l'Ë9ö=½@É¯°áÿ¯@_x0004_¡Y&gt;sBº@#ø[ÖÖYÂ@_x000E_4Õ_x000D__Þ¸@µ¢â,À@&lt;ì´{Ñ·@^¶YÌn»@_x0001__x0002_Prÿ ä1À@¸8»|Xê¸@þÄ¡é²¦Á@æ_x000C_èå%¯¼@1V*0À@° ÖGenº@¼Ã_x0004_#¾@|_x000C_%Nå»@p7x'H½@úH`ôÀµ@_x0008_D_x000D_´$¼½@_x000C_`Íü´»@þäú*©¹@Ë¸&gt;ë´Á@_x0004_Äc-Þ_x001E_¸@#T0_x001E_3À@7Lä_x0001_·@8o_x000E_Q³¸@&lt;:É6iÊÀ@*Ád_x0017_n4²@È6Ì&amp;Ê»@µð,º@ª_x0015_S?_x0003_Ì¿@&lt;éJ 9¼@-_x0012_M_x0012_¹@&lt;j{b4¾@¸-µ_x0011_Py¾@4gÃp6¹@Ä@63]ëµ@FóËÏ·Å@²¤_x0011_í¿@Z_x0018_ûH_x0001__x0006__x001A_Å@Ø];_x0014_bê¼@l_x0008_È¾·@G_x0005_,ØyKÆ@ 4¢_x0014_"ÿ¿@ *îÐ_x0004_»@¤_x0003_%ÿ_x0011_·@Ì\Ì3_x0008_[¿@ª_x0011_&gt;ï¾@bªD_x001E_µ@â03^¶@Üä2ÙµyÊ@r(_x0002__x0001_º@âÿ$æ°½@l´ü_x0005_§ä½@Tú©2¬_x001C_¾@Itl_x001F_vÅ@÷_4·¿@ªUölJ¸@ Ì#¡_x001D__x0007_¼@ÄÑ:UêÁ@hß§#_x001C_Ã@ãï{z_x000F_Á@4(\Í§»@Â_x0014_oª¹À@ÐnÃhSº@ÖÙi[º@%ë©:ËÄ@d¬¿Ù¼û¸@\äº$ì¶@¤¨ÐQ^µÆ@Ë_x0016_±ÚX·@</t>
  </si>
  <si>
    <t>3735e24b40484a026992eaa23698fd50_x0003__x0005_|_x000E_`_x0017_SÚ¶@pã_x0014__x0006_¿¿@ÆË_x0017_²½@xFÒ"LÙ¸@_x0004__x0007_ÿ¶³Ã¹@]È_x0012_%¼@#ª=c¾¬À@Ø34}rÎµ@ámøË_x0007_ÁÎ@2_x000C_M	¡_x0007_Á@~_x0019_Çe¸@hCM¢_x001B_À@ðb_x0002_Fç¿@Ü¬çÄ¨½@	Ñú_x0007_lµ@@_x0016_%o=ºº@_x0002_ÝÆvB_x0015_¸@_x000E__x0019_£ð_x001E_½@BG»_x0005_;¾µ@ìµLÕ½@6ÈsªHÀ@ø_x0001_M½@W¢¥FÂZÁ@_x000E_Ð&lt;¢¼@¼à#8íÍ¸@Ù¤_x0011_îKº@_x0017__x000B_Àðu¶@eûnñ_x001B_Ä@(_x0012_5L+ü»@Îñ8	¸¹@xg_x000E_Cc]¼@øVèñ_x0001__x0007_ÉG¹@ÈÃðü~\Ç@n_x001E_=Ô´Ø¼@æþ_x0018_I_x0013_Gº@B«Â±©Å±@x×_x000F_tAñ¼@öQçùS°@Ö1_x0003_¸@¼fJ3¡tº@_x0006_6¡`'¶@ÈÖQ	Øµ@4¦üÚ&gt;ýÀ@ôrMëÔJ¹@^bim_x0016_,À@z:°ÚÇÒÁ@_x0002__x000C_5µ8¿@õ	VtéÃ@âçÃ18uµ@,_x0014_k_x0011_R¸@f®â_a1¿@f_x0019_Tzü¸@_x0014_áÀÖ|¿@V¬,kò»@_x0010_kS_x0004_é¹@6ö_x000F_e®º@®_x001D_P_x001D_ ÈÁ@ÚðunSæ¿@ª_x0005_ÏÒuH¿@Â}±¥Ê¦¾@$a"5kÀ@x¶Ù-¹A¿@Ò¥îÌ1n¹@_x0001__x0002_BZ£0¼@	_x0015_+%G´@y_x001D_%_x0010_AÀ@_x001E_^$_x000B_Ï¾@ÔÁ`_x0002_X~º@_x000C_¿¹4{½¾@"_x0016_u{ø_x000B_¼@èaîáT¼@ÎÆAAC¼@xoÿb:Ã·@Þû-¥_x001D__x0003_Ã@öüÖiÃ¾@Ðj¯°¡º@bu¹@!¸@,_x0018_d_x0004_¹@À|¯»~W½@Pr¦YI_x0013_¼@9©*Á@Úý@V9¶@qÉµ_x001F_u#Á@_x0012__x0004_"ë+µ»@òõu7\¾@pf¿¾Hº@Tk×x.Ý¹@6_x0014_¤ð_x000E_·@|»_x001A_OS³@]Cß»@Ä©}Ìâ¼@Ê}Ì:_x0016_ß½@_x0006_ÜN_x000B_äÀ@^®_x0004_Qlê¾@_R_x0007__x0002__x0005_ól½@ÂÉÆ®_x001E_Ë½@ÖmY_x0008_ûÓ¾@ÖJ¼ãû¶@_x0004_¥_x0006__x0019_	ñ½@_x0010_UûCþ »@j°[&gt;_Á@`_x0013_ñyÛ»@"øa#h_x0012_¿@èÜwÞ E·@¤6Æ­â¼@âÏ~íòº@pgÐ\å»@T"²ó7Ã@þÛ3j-?¶@_x000C_ªÃ¼íº@ô²¬_x001E_²â·@*B`Ôp_x0011_¿@D_x0004__x0017_f:Á@a"oxÀ@ÄâzwLÁ@+l_x0003_(Ì¹@ô¶[~Tó»@H¨ôpºJ¿@4-í!^ô½@ÄîÕ|Å@:÷v$A¼@_x000C_M¦wVr¸@_x0019_ù_x000B__x0013_¯³@6ïB_x000F_u_x0014_¹@|XÑ"_x0001_.½@qÔ	x_x0003__x001C_À@_x0002__x0003_^M7|a$¾@H¯Å-pî¼@p\é¿@;!Pèq(À@uYCö_x0019_Á@FTdßT_x001D_½@¸åÚ´ê!¼@V[}Ä½@_x0004_ü$»½@_x0003_PÙÖ_x000F_è¶@Ö_x000F_ÊK_x000F_»@*óÔÔ¯3·@T_x0001_Ü}Í¹@R´p#¤;¼@z¤Îs¤:º@ôÎ_x001B__w¶@}Ãr²ÎgÇ@_x0003_P%^.Ê@è_x000F_Íq»w¾@_x001C_SLl6ñ´@þf6_x0019_1_x000B_¶@Ðêý×çÈÂ@ÂpGµØ¾@x&lt;½î_x0013_ìÂ@_x0002_ÖÐ\°@Ä1o_x0008_6!»@²Î_x000E_ZÇÝ»@#_x0011_.Á@_x000F__x0012_	]'»@BW×cÙ¿»@°ìC¹SÐº@_x0006__x0001_ðÊ_x0005__x0006_¢_x0001_Ã@_x001C_¾_x0007_d_»@´_x000F_ÀS"W¸@ÒHPÍb½@E_x0002__x0004_ß¬OÀ@è(p_x001D_rî¿@_x0004_Ñ¢¼ö»@iL«{ÊÂ@_x0016__x000B_©_x0004_áµ@õñYK»µ@,ö_x0016_°Õ¹@D5ÉÊHÉ´@|Ôÿ	õo¶@%óü_x0002_[ß²@½_x0005_ÃØ8Æ@`_x0008_àªeí¸@2_x000F_¦}rÀ@¥'©°_x0006_µ@è®_x0019_F¢¿@L_x0006_aç2»@BôkñÒ_x0014_À@_x001B_F}&lt;²hÁ@p_x0005_Wh#¼@ÿµx_x0003_Ò¶@l!¡×Ðæ·@Èëí¬¸@]Úb_x0001_h·@_x0005_z¥KF×¿@_x0018_ÖIÄ_x000C_¼@/_x0004_h:þµ@´¡.«oÄ@^_x0003_?!_x0017_xµ@_x0001__x0004_ìí!Ûï¸@äL_x0002_Ê_x001E__x0005_Ã@íNBäkûÄ@QB-.¾@¨uvÕ_x0013_¼@F«À~/¹@èß_x0015_oº`½@Ú_x001F_\¸´(¾@l¢÷i_x001D_Î½@[ëÇMÏìÄ@1`jF¬Æ@_x0005_oî*VÂ@RUa_x0015_ßÁ@ª_x000E_¶:¿@Ê_x0010__x001E_÷_x001E_¹@U_x0010_Ð¶_x0005_ëÃ@¨öÃ_x0008_ÙI¹@_x0016_mw4Ü·@Rê_ýw+¸@*Ræ[CÂº@ú[_x001E_Õ;¼@°®¼@t_x0017_ß_x0010_â_x0010_Á@&lt;_x0010__x0014_ _x0004_"«@&gt;_x0003_¦._x001E_uº@ _x0019_}bbÃ@räiRÖ1¾@_x0005_Õìfà¾Ã@F¢_x0015_pÛ·@_x001A_h_x001F_2_Ð½@t_x0016_Wádú¹@m_x000C_Cf_x0003__x0005_sH¶@Öó?_x000C_f»@lÓ4]v·@^]jÂ@°³²Jvt¼@xy[2ã½@Êö@_x0001_¹@x~Ñ_x0018_%¿@_x000E_Æ7´äcº@_x0012_ºYKñº@{kô@yþ¶@Ù_x0004_©Y)_x0014_Ê@èbóõåS¹@{ëxvÏ_x000F_À@&gt;&gt;x_x0003_¸²@Q&gt;_x0016_s_x0019_ÙÀ@ö}Å5_x0002_¼@L_x0014_ëø_x0008__x0010_»@u_x000B_&lt;©À@ftØBò_x000E_½@è_x001D_yP­·@®M_x001E_ßo¦·@Yï\_x0007_o`À@|M_x000C_[Á@ÔjX&amp;¼@$¥¾þò¼@_x0004_qË$Á@_x0008_È]_x001F__x0007_¿@D) úÝà¾@ôúö}V´@Âåñhö_x0011_µ@ ¿Vi¸h·@_x0001__x0003_3Ô_x0001_ÿ(fÁ@(02DÁ%¿@zó+^S¸@7ò_x001F_ÈiÁ@9kn_x000E_fBÁ@F_x0014_î»@¿Ê´VÀ@²_x0008_(Î~R½@ê_x000F_Ñö´y¹@ÉÄ_x000F__x0016_Ì_x000F_È@ö¿¯­í¹@_x0006_vn»°µ@:£=~"'À@×_x0010_j_x0004_¶@è}(Þ¸@_x0002__x001A_¡û?4º@Õò_x0006__x0017_¾¾@_x0002_»ã0!À¶@_x001C_æ'_x0010_Dõ´@%ç ì¸@_x0010_Õ^½r_x001F_»@&amp;¦;_x001F_»@¤3°ÌNS½@è._x0019_Bµ@1{¦Wú·@æY@÷hpÈ@_x0010_¥¤ìQ½@Ò%U3_x0007_C»@|²\]Â@_x0015_càîúÅÀ@_x0015_¯ôÊ¿@Ü(r_x0004__x0006_ïã¿@ôðªW$ý¹@ºàÎÄ;_x000F_º@!ÈÝ§Ü»@ÖzX_x000B_¾@ÃºÚ­	ôÅ@_x0016_±y0¿À@·H¥_x001B_ÊªÁ@`¹rª¿@_x001F_µJ7ê¿@_x0012_°_x0014_Y#y½@°p¨Ðk¾@·_x001C_!«À@_x0006_%Ô³¤À@ër_x0018_ç_x0003__x0003_À@v}_x0001_#_x0002_^¸@d	/ã¾@æÈÃx1i»@Ìê_x001F__x0015__x0001_.¹@_x001E_ÇíÌi¶@º×¥ÔÑ¾@ä_x0010__x0005_µ¼@´_x001D_Òw_x000E_¸@ÜÚ¼E©±»@:Yo_x0005_a¹@¼þ½@½_x0019_Ë_x000C_ûº@%§¾_x0017_ßÀ@²î¿Ð{l¼@:Â©ªb¼@@îåkä_x0008_À@¾¿2¤z¾@_x0002__x0003_ÆÁÞù_x000D_·@_x0003_£KçËÄ¾@&gt;ßÆ_x0006_áÐÁ@_x001E_ZÜóü½@l²söÌÀ@;/SÝ Â@¼Wê¸¾_x000F_½@_x0001__x0007_o¥¦¿À@©@IØ3Ä@_x0004_r­ù¼@_c;:¸ÌÁ@ÄüºÎRÂ@Î_x0018_ÅL¼@*_x0018_Kàü¶@_x001E_ù5%r¾@ö	ïM÷ÿ½@üÚ)_x000C_~w¸@_x0002_Ü_x0018_l!Â¹@øl¨vb»@P£Rôí©º@¼"1_x0002_wÀ@ªÑÕÇnF¾@&lt;½òNöÁ@¢ºçÀÀö¶@·Dã».Á@b¤¯3x¯@é_x000E_®¶@½É*»@è_x0007_Ú¯6»@3½h6A¹@PILh_x001C_¼@"ó¢Ã_x0003__x0006_'öÀ@¹°$Àº$À@úVbID»@R3ÕÌ&amp;#µ@REK.ò÷¶@c^¤¦I´@oÉ¹À½Â@ì)ãqÁ³@7(Ò2K_x0005_Å@Î«qAfþ¸@Üé_x001A_²½À@,ÝØD©è¹@_x0005_*_x0017_«¶@Úì_x0014_à¹@Äg2Ã@%\'ÐË_x001D_·@_x0018_ÏûýÕ¸@¡ªçéâ´@AC_x0010_¥Â@¶«x_x0019_ÈkÅ@ª_x001E_¸ío¾@_x0004_Ë}ñ·@È_x0013_@Ë¯¾@×6¯OÀ@_x0002_i&lt;s¼|Â@"o_x0001_õ_x001B_Â@ì_x001C__x000E_âµ@`¾%!@p¸@tË¶_x0008_÷/¾@Æé£ýHº@PóuR¼@ì©ûi&lt;Kº@_x0001__x0002_[Î	GÀ@pti­ß_²@KRTa=¿@~¿³à\µ@8_x0013_øÈÝ¼@ú_x0004_¦aÄ¸@Ö_x0005_!_x0002_îâ¿@rReÕ_x0004_¸@J_x0013_î"þ¾@_x0018_-©Õ\:´@»T55Â@_x0018_iRË_x0008_d»@GEÚ&lt;M.´@øGÑDD_x000D_¾@HÊ phþ»@Ìh_x0014_ÍðcÀ@¦×3ëß»@¤_x0018_%ÞV½@_x001E_±3Í²íÂ@M³&gt;Ô%¹@_x0012__x0017_ÎAî4º@âel_x000C_ê»@DJÿyës¸@_x0014_y¸_x0002_ñº@¾9Àæº@ø_x0015_Øiá_x001D_½@vö_x0006_Â@Ê;_x0002_kS·@*ØGÖÄ@czì·@_x0016_(sù@áÅ@ÿf¶_x0001__x0004_¬Ã@5¡@_x0013_%_x000B_Ã@l)é%±½@_x0011_LÞ_x0001_³×Á@êö@êüV¸@XTVKõ»@¸N¸_x0002_ã£½@k_x0003_ßfÄËÃ@3 ÃÒ¾@ø_x001E_0Ó¦Á@_x0015_DñJ{¸@älØ¾z¸@_x000C_sä:ÐKµ@ìÆý³¬¹Á@Röoô%_x000F_¹@æ:¯)÷À@_x0012__x0001__x0002_^¶@¬Ó9èm ¼@++wL[îÂ@àÏëv°¹@__x000F_ªTï£Ã@Ú¶«wWã»@wýÂ_x0010_¿úÀ@@_x000F_tÄ@T_x0008__ÁÃ¿@ìF_x000D_¶ì	Æ@»Ü¢Ç)U²@êá_x0019_ÑC ¾@¿0_x001B_¬&amp;·¶@.,Ñ(vh¹@Z]Þ_x001E__x0007_è»@*î3m_x0012_½@_x0001__x0002_DõÍÐQ_x0007_º@"³®Æ|¾@¦àÔæ_x000B_5»@_x0014_¹°{,»@ÜB_x000C__x0001_&amp;¼@2æ)Þ¼À@ukäU ´@ÜÏHÈÃ³Á@^_x0018_	|»@ Ñ¿³oô¶@60{éÐe¼@ ùçd¢J·@ÈÙÆA_x0003_¯·@§6yº_x0012_À@vgËØc£»@J³³#ä¸@&lt;z_x000C_ÍE¢º@TÌ_x0011_Â_x0003__x0013_¾@Ù^É6ª_x0007_µ@Æ__x0010_æëJ²@f" ËÐ_x001A_Á@cNèqº@Ìö¤dÂ·@_x0001_Ðq]]`¿@kÄÂÔAïÀ@_x001A_­áËècÂ@6G	6D_x0001_¼@^¤X_x001B_)Æ@º±µë_x0016_	¿@&amp;ÖÎEäz¶@ìÜËÓÁöÀ@Ds1­_x0001__x0002__x000F_ù½@R±1¬K{¼@×Õã¢ø¶@®$xG*_x000F_¿@Öiñ_x0016_Ç@üEé¹_x0018__x0012_Å@¬_x0002_Pãµãº@4N?­´@Ëiêñ_x000D_ßÁ@|:ò,D!Å@_x0003_7±_x000D_oÆ@&amp;&gt;Ôÿ9¿@öá0¦O©»@æhÉ_x0015_A»@ø]^_x0007_½@Q_x001B_&gt;_x0002_j%Ã@-"e*é6Á@ÂÉ{OtÄ@ð¼~]¸@fÿ­ÉÁ@ÚÊ_x001C_Ìû°@¼gÖkÈ»@dèq"%¸@Ô,ëôÁ_x001B_½@&gt;ç)_x001A_à&amp;º@Ò^ê]_x0010_´@Ò:5ªÀ@øûì_x000C_x·@ª_x0001_½ÞVÀ@$÷ß	)Ô¸@°ÚC©ºº@_x001F_ÛJÓ³@_x0003__x0005_xA[ª_x0004_Á@j^Øît·@ÞTüÝÅº@ôy³g_x0012_È½@_x0001_^à5P9·@^*Î¡c½@_x001D_?Þp¾@ú_x001F_(Í)·@b-ïÆ_x000E_ª¾@Æm1ì½@|{_x001A_Í½@È{c_x001A_¨¢½@ò_¨]¦)´@SëËáp\±@P_x0014_Vju,º@\Ävr)¾@7;½rÿDÂ@à;_x0017_½Yb¸@(6_x0016_Ú¹@+_x0002__x000C_@Ã&gt;Ç@`dCfÔªÄ@_x0016_aMh_x0012_&amp;º@:¾,h_x001F_Æ½@¬ç4VÚ±@VÍs¸M¹@Îç"À?¿»@f¿Í_Æz¹@r_x0016_ëg÷dÀ@r[:÷_x0015_À@¾¿ûS&gt;J³@_x0013_+çMçÂ@h#_x0001__x0003_¸@Ô£O_x0008_³9½@_x0014_0u7¦´@*yÊGu»@_x000E_¥^³yÑ»@Îg¿þ¸¾@pùó,å3º@PNT²½@Lø_x0002_O_x001B_&amp;¾@µ8üîµ@úì¡iÆ¸@ë¾Æéð¶@!@g¾_x0003_À@Ð.ÿS¿_x0003_½@þûWÝ|·@2!Ñ9¼@¹sÖ[Ä@ÐÕ_x001F__x001C_}B¸@Ï_x0010_ë«I_x001F_À@â¾_x001D__x000C_Hg¶@HUò=[«¿@@_x0013_»_x001E_¼@pÿé_x001E_·Ûº@Æ-mÝïK¹@"Ü6iµ@ÞOÔAGÃ@Z]EG[7¸@Æ§OX¹@ªbT8õ`¹@&lt;_x0005_|Î·@âIOÎ_x001A_{½@Þ Ït¦À@_x0004__x0007__x001B__x001D_µÄ_x0001_·@êa_x0017_}Ì½@^ÿÀdúgº@ÒÐújn&lt;¿@_x0012_+qEóT¹@¡bù_x0007_þUÄ@°xõQ7ÞÀ@â_x0003_Íõ®¿@â°D0e¶@ûE_x001E_# ñÀ@$|l§¹@ÔÿVô"À@ÀcSá«Á@øÃ+jÌ.º@_x0007_90+-Ý½@_x000D__x001C_)ä¼@øÉLè½@$/`à_x001B__x0013_·@Ú47¹@ÈMC}Á¶@ßkX[¥½@2,_x001A_0_x0006_5³@ÖC_x001C_­7!½@X¬DÀ@â_x0001__x001D__x001C_~¹@_x000E_¸_x0012_.»@yFa_x0001_ýÈ@9_x001C_âo	g·@ðÅ_x0005_¤½¶@_x0002_ý&gt;òWÂ@ºëÓ]_x0007_¾@ÜËÛE_x0001__x0003__x0002_ó¹@NB&amp;:Ñc½@V_x000D_Ð`_x0018_xº@è_x001F_îÖ·@jÙðÃº@2:»_x0015_y·@º_x0010__x000B_;]_x000C_³@Ð C,ú¾@Á_x0008_Mwk©À@ßLiÈW¼@j×UÆÄº@¸ÿOBv_x0019_Ä@2%ãQ¾@_x000C_ïØ_x001C_ë¿@~ú_x0015_óÖ»@ëã3¢LÄ@¾ls±Âi»@ø9_x001C_%¡À¾@_x0004_ì_x000C_jvMÂ@¨Ê,Ùº@áE6(Á@Ftíã¼¼@`lÂùá¤¼@ÿ£_x0004_;½@¨_x0010_RJYÃ@_x001C_Þh/®¾@£¯Â,À@_x0016__x0011_Ñ$Yº@è&lt;á/îG¾@²Vd&lt;Å¥º@¨[XS=¾@q¤¤ Q_x0016_Á@_x0002__x0005_ærN_x0001_º@qS_x001F_O_x001B_kÁ@°øóI:¹¹@|ôÍDq¶@¬%­_x0018_·5Ò@¾a6¹@BÐ5_x0010_Oà¼@\_x0008_ÚÍÉI¿@bù¥­_x0015_9µ@Ü¡U}c_x0006_¶@_x0006_Ç¸P£µ@hý~Ôg_x0004_Â@X# zL&gt;»@ªaBÈ«íÀ@¸|YÒ_x0003_º@P_x0018_ëM_x0016_¼@Â_x000C_À¥ò£¶@0£_x0008_¾^»@¾©ÊÔÌ@2Îs~&gt;÷Ç@_x0012_^®dù\¸@j¤«W»À@y7G¾¾@ÂÖZt¾@¬?,C¿@ë_x0002_ÝêâÀ@_x0014__x0013_s´IÂ@z¥õQ`·@F_x0017_i|FÂ@_x0010_±rð½qÂ@»­­_x001B__x0002_çµ@p¶éÜ_x0001__x0002_,_x0003_¼@üÂ_x000C_¾4¼@_x0004_m§g_x0011_¸@X_x001A_Ë62%±@Õ_x0004__x0015_9À@_x001E_uK@¨&amp;½@~ñrëÂ¼@$8ÚY¼@T_x001E_`&lt;QUº@ÃÒxèÖ@Ã@ãÐ*¼Ã@_x0014_Öº@dÖ:ÛÉ¶@Ræð{Á@_x0018_î_x000D_Ñå½@®fk÷Ô¹@_x001E__x001E_â Á}º@AÎâîëÂ¶@æQz	°YÆ@à²ld©­·@¼_x0004_°X\´@Õ_x001B_&amp;þÚÆ²@ ;õ_x0006__Ñ¿@½=Æ^º_x0007_·@&amp;¼¬Å­(º@¡_x0007_Ø&gt;£À@`§_x0006__x001C_½@Æ:DáõÂ@þ3ª»@B\1õÚs¼@òóQ&amp;sÁ@LÇ¾«¡5µ@_x0001__x0004__x0008_Ì}.~p½@3D6²±@]Ö}ð´Æ@fVa¤Á@Nzy­ê&lt;º@RD¨Y¸ ¸@¸ÔKùÛº½@3ê£è^À@áÖ(´LiÀ@lÎ1Ç®_x0013_¹@ì?n_x0015_Çþ¸@_x0012_æBÁ¼@¨_x0003_Ì`»@Z_x001A_ð5µ@b*õ¥S»@²ÀØí÷T»@_x001E_6ü-_x000C__x0012_¾@­oró¶@^/óÏ^µ@¼2|E_x000D_¼@_x0002_ô²_x000D_Á@¤ÄÝW_x000D__x0003_´@4ë6["¿@ð_x0015_«±§v¾@µ#ÂGyÁ@_x001A_7Nî[Ë¼@úö6ûô&gt;´@°;t7_x001E_º@7È_x0017__x001E_DÊ@°³_x0004_h¼@{«[â&amp;_x0018_µ@×Ë_x0016__x0013__x0001__x0002_+vÀ@ë!ßÛÁ@Ô!&lt;ê·@|__x0008_¥º@D%)ì6G½@_x0002_Y_x000B_¹Ô¹µ@ü  _x000B_t/»@Ì¡_x0018_Ù¾@_x001E_?Ó_x0012_ë3¼@À_x0003_ÿ×bÀ@÷µW¨Ç7À@4p_x0008_:°½@¨"N¨_x0002_¿@B"SAñ·@[ßÑ¡Á@_x0018__x0008_¯4yÀ@_x0001_/æ&lt;çÅ@Ä¼8hëM¹@_x0008_Ó_Ùam³@8Ä?tN¸@Õä_x0016_ehüµ@âÏ¼Dµ@_x0005_S¨%¾mÁ@Âåy\5½@LÚZHôH»@âª¨á±¼@&gt;'_x0012_Üº^º@èò4_x0004_o_x001D_»@_x0005__x000B_Ä\¡Ç¯@JJøµ¢Ë¸@_x001E_îó÷_x000E_¼@ÃkP_x0010_%Á@_x0001__x0003_Ïc/ÿÀ@OäÄ_x0011_&lt;·@T¶îDÜ}¼@_x001A__x0011__x0011_Eçì¸@ÊÛ~ÆkA´@nÒô-$8¹@_x0001_k÷@RB½@_x0015_ _x0017_Ä_x0015_¤Á@CÉ'àÓÅ@Ï`²_x0004_»Á@&gt;²ëX¶@_x001D_ßñ_x001A_ñ_x0001_¶@w´¶V¼@(O§|ç¿@v_x001A_ã2þÇ¿@`_x0015_èì_x0013_¡½@^_x0005_1_x0005_DÄ@R_x000F_ý_x001C_ÇYÀ@_x0018_¦ÎYº@&amp;_x0014_·²j^¿@_x000E_Vác_x001D_¹@4,_x0016_6¾@ªø8U%·@tw~8ñçÂ@hÌsj¡»@ì?__x001A_¾@Þ(¯=Kô¾@ÜÊÈ_x0001_È©¸@:?p/_x0002_¸@°t&amp;êÖ¸@þ³uÖßI¾@ÐèÌ_x0008__x0001__x0003_ê¼@º[_x000E_º1½@_x0002_­_x0003_¼@êSËú­äµ@Øâ_x0017__x0007_Öæ¾@äD_x0010_ªÇkº@â_x0013_vÎÌO¹@tXQ«D/¼@®`_x0017__x001E__x0001__x001C_Ñ@\jÌ_x0002_Y_x0019_¾@||ÈÝYÈ·@¾Ûë¿@x81­¬¹@V:X?x&gt;È@`ì?ã ¾@Ó|_í_x0014_µ@Â_x0004_aá¦s¶@ým_x0018_w´@L¾ç_x0007_y¼@úâÇÑ¹@3Ý_x0004__x001A_ÛbÁ@hÝ_1Â@}Ð_x000F_&lt;1éÀ@ØÓõa6¼@ rv]¾Ò¿@Pí±J_x001C_N»@n2&amp;[0¸@R4ô4_x000F_c¹@^°9_x0001_º@_x0003_ÿ¶Ø-»@êÆfQð_x0005_Ç@°Ì_x0010_rÕ¼@_x0001__x0002_b5{)©Á@_x0001_×»\$½@¢_x0017__x0014__x001A_w´¼@´Ëì¿@HLíT`òº@_x0019_¼_x0003_Ä­Yµ@Ø7»Z¤¹@_¬ÈFãOÁ@tYv¨¼@ÛºÊ¶@°ÿÛwÝ~»@_x0002_§_x0015_¥¶@¼-:G¬X¶@~Ì¥bè¼@£úêñ½@Õ,6ÅÀ@&lt;¸_x001C_ò´@Ð|£­»@µG®¢_x000F_Á@º_x0016_þt´@n_x0015_íë_x001B_·@_x001E_Ù¥ý³@_x001E_°Y-_x0004_L¾@j²ó¦Æ®º@_x001E_ºmL+Ú¸@"ìiJZÃ@	t«4mÃ@_x0008_½H±Â»@ 9_x0019_ì¿@,ÑÏ]¶@¬6ÙnÅì¼@_x0003_&lt;¥_x0019__x0001__x0003_íµ@¥c_x000E_;ì|Á@yú_x000B_]É@â_x0002__x001C_äºò¿@|æ_x001C_¦¸@fÒ _x0008__x0013_Ó@ÆðÓWY½½@úO»9»@_x0018_hí	ÉÀ@`c?_x0010_½@ÖIÌf_x0015__x001A_µ@2ÿÊ_x0001_·/½@_x001E_Ú¢öÈ·@-Ë¹ÑàÀ@zb!õ´Â@_x0001_7_x001D_ºØ¸@Ôù/teIÆ@Z?ñº­À@56#¡-EÀ@¦íÀÉlÖÇ@_x0002_^?{_x0019_¸@ÈØ_x0015__x0013_Á¹@Y^Û_x000B_.Â@_x0006_¤£Ï¼@0aÇ'À@ûîEÆd_x0007_Á@5ñiIÊøÁ@¶_x000F__x000D_ý_x0002_Â@R$_x0007_ß¹@ ?Àà)»@åSDóIµ¶@mª¯_x000C__x001C_\È@_x0003__x0006_&amp;Qj:À@_x0012_uØ_x0005_2ô¿@_x0010_y°±t*¸@ª_x001A_íÈSµ@W¨÷ôò0³@Ò`C²_x0018_º@J$æ´àU¹@HÈW«éê¼@ìtU_x0012__Â@Ü]Érq¹@_x0018_9Y_x0012_Ä@ ÍèÊÍ´@úÂÕK¸@Ðó_x000C_V=kÁ@t¦«:_x0017_Y´@:ÅV_x0004_&lt;³¼@ ·ðÎ`·@­ôV1À@ô@}qÆ@ÚaÑv?»@xç_x0002_v_x0019_»@jÁ_x001A__R)»@¶_x0005__x0001_wn'½@_x000C_ìªM!õ¿@_x000E_¿_x000F_@®»@ÜàÙÊf»@"¡âîs¿@:_x0006__x0016_=¾@f'_x0014_4_x000D_¸@°îm»ÿ¿@ã_x0017_ÍË À@ÈÔ¦¼_x0001__x0002_õ_x0008_½@=æ#¿¾@_x000E_áY!{¸¸@2_x0004_×HTÔ´@À+Â¼½S¼@RîÁ:_x0004_·º@_x0017_¯Up&gt;_x0019_Á@03¼íe½@ôjºÊªÏ¾@ôùE9@Ó·@ÂO _x001D_x¼@&lt;­_x0012_õ ¸@Æ_x0002_o~¼@ àiödKÃ@Æhe+_x0013_k·@C®ø¾@_x000E__x000F_z|¸»@¾iá¡-ª¶@úYgf+¤¼@ö!$~\À@Â¦z¢µ@¸è!Óý¿@a°m9¶@Ò]¿z½¿@¸`½@Ê_x0007_Ý^_x001C_³@°D¶P¹Ö¶@$GÇ0¸@ÊÞ®ÔïMÃ@_x001E_Õ$_x0014_~³¹@*ñdå¼_x0014_¹@Üí_x001C__x0007_«_x001F_º@_x0004__x0005_X:Ð-}ø·@T~ô_x0007_N½@[n¿RÁ@b3q_x000C_Î¸¿@_x0016_Çu»²@_x001E_}ù«»@Þåû¡3¿@ "Z¹Å@¤êssi¶@ äî¶Må¸@·þ5_x0012_õº@Æ»Qçj¶½@®áÎTâ´@ZÚôÐÔ{½@^ü;S%Öº@zzTÑ¾@_x0002_wÐoëÉº@º|c_x000E_3·@_x0006_09Ia¸@ÁúÀv¿¼@¼ÜjMÁ@P_x0006_Õ_x0008_Ã@\úõ%^C¹@"6[Ð_x0003_·@Öb_x000E_ûnû´@Zj×äì_x0001_¿@_x0018_:*¤ðÞ·@.dÅ(¼@¤D³UË¸¸@4_x001C_6Ë·@t_x0010_°Æ_x000C__x001C_»@gLÄ_x0001__x0002_¶Þµ@¢OqVÖº@"­tú{«¼@_x001E__x0002_ÕÃ÷ãÂ@ /"_x000D_8¾@ØÚrZÓ_x0014_¼@.¥bÞzñÁ@á_x0015_É(_x001E_Â@DÕ×ÜßÀ@fWS:OÚ»@:nÈ²ô¸@R±ië2»º@_x001C_~s ¿@ú#wCA|¼@ ÷­å_x0012__x0013_¹@¢¨Y³(è¿@´É_x000B_{:ð¾@(U|bT½@`9â_x000B_Â­Á@²_x0001_EýçK¼@_x0008_YGO$P¼@È_x000D_ú4X»@Z"&lt;Ö¸_x0016_À@Ç`´_x000B_¶@_x0001_ä8"Pæ¹@9Lë_x000E_ÅÃ@Ú_d{«¾@:Ó_x0018_hh&gt;¶@à_x0014__x0016_Å1*¾@4_x0002_7ó·@Æ#¾vð#½@_x0014__x0003_qÆX­½@_x0002__x0003_âÈØN¬¹@jæYóä_x0018_º@¾ô_x001F__x0016_&lt;í¹@_x0004_7gÙú¦¼@ÖOÕJE¶@ªØnqbe·@Ô¸	M÷/·@¸_x000E_O_x0016_­¸@f_x0015_-d_x0019_o¾@ tlE¸@,c"SÞD½@~ónÕK¿@A_x0014_ÀC8éÂ@´£f®=¾@2Y0_x0001_é}½@_x0005_Yms4½@`îàb¿@ÎÑnh_x001C_`Á@ÞH_x0015_C&gt;û½@_x0012__x0006_p24À@T&amp;ú%º²@TnkDCq´@u¨ºV³¯@d_x0015_5_x0002_ÓR±@þL¹Â¸@øÎ-ßh®¹@`×H¤NY¼@O¸_x000C_1_x0004_Ä@ÐÞ_x000C_|Á@_x0010_ã]Ê·@?ýG_x0005_L?·@ä4ó_x0001__x0005_J_x0019_¼@ëÂ_x0016_®oµ@Çûü_x0005_Óº@WgFßNº@_x0017_¼à=m¸@Jåxbµ@ô~|xÀ§¸@ÒÇYHº@P_x001C__x001D_"!½@2W_£a_x0001_È@_x0019_W_x001E_sÀä²@\iWg¡6¿@_x0012_qÁíÖôÀ@ª_x001E__x001F__x000F_*$É@F±Wð¶¹@_x0004_°õJ±P¸@(_x0003_ }\æÊ@1_x000E_cðîªµ@_x000F_®nhâ^Ã@_x001B_´È_x0008_¶@4_x0012_÷zæaÃ@3ü¤­VÍÁ@p _x0015__x000D_¼@pnhH|Y·@_x0018_A)+Í@ÐæxµÀ¥¶@Fêájìº@XxUX;O·@ÖØ_x0002_?×²·@"WRRvÃ@²åv±@OAûkgjÀ@_x0001__x0003_:_x0006_uS¾@DB_x000E_;_x000C_Â@óßÇfÎÁ@¦%ö_x0018_§»@â"»¹@ÃÝ-³Ñ½@F»¶^Á"º@òIÔ+Ýu»@_x0004_Ücgi¹@JRO÷%¸½@D_x000E_#_x0012_¯½@_x001E_ùÈ:ÌH½@ªL_x001D_x&amp;t¹@æH._x0015_¹@D-C_x001A_Æ¶@_x0001_?_ã_x0016_°·@¦Cñ²"_x0018_»@Âh8C_x001C_v¼@j&gt;ûë_x0014_¾@6òfhò¬½@g~¼_x000C_0À@¾8·²]ï¸@Ô_x0006_@¸@­%Jë_x001C_À@¨ç¬9·@øÿ¼ËèÁ@_x000E_æÿ_x000E_¢¼@òñ]_x0006_H»@J_x000E_¾Wð$»@0j±EÀ¸@~^í^_ë»@æ¯_x0002__x0001__x0003_&lt;Ä@iûÎña¶@°lpò_¼@¦²hå½@^©ëE_x0012_o¼@_x000C__¶_x0016_¶@þi_x0011_¾A·@ÀSA_X"½@_x0012_v`_x0008_Ð¼@D£¥q·@É6#hÂ@ ç jòÖ¸@Sª¹_x001E_·@ò2QÚ§_x001D_¾@}êò_x0014_ê³@mÊ_x0013_èµ@ßWÈËÛÁ@À_x0001_Þô_x0003__x0006_½@º¶ýRÜÀ·@Ô[_x0019__x000C_hÓ¼@-yØÁÃ@1¸¼Ck¶@_x0016_«¹v¦»@ò_x001E_+Süµ@zþ%¾¦î½@Z_x001F_O_x0002_jï»@_x0016_l§½¨¸@ûÈ_x0002_®ÃÄ@_x000E_NâÿÐ¹@¤YD¯P	º@Õ±-_x0015__x001A_Ã@(T¸Mº@_x0001__x0002_ï_x0004_Ý´ÎÀ@r¥¥5½¼@_x000C_tÁ¾@V¸J×86À@HìÓ»_x0010_Æ@¸ 4þA³@þc¦Û¹@üÔE_x0002_¤º@¬ãã_x001A__x0008__x001F_º@éÿs¼by·@_x0008_^ nÖQº@â_x0004_+ÙúG¸@ghÚÜÐµ@_x000E__x0001_SQpw¾@tß#Ò×ó´@Húìï!E¼@Q _x0015_dÄ@_x0008_f°a_x001E__x0019_º@ªÿ_x0016_Çs4Ä@¢_x0004_¢`%º@|Ø@ä²¶@@_x0008_ë_x001D__x001B_õ·@(u|^J»@`Å_x0015_úy½@$û_x0013_Äþl¾@®©!/$¤À@íR°¼@_x0008_³Ý©ÈE¾@"³l²|Ð¿@_x0014__x0017_s)Â@¿@Þ7_x0005_À@üûss_x0002__x0003_"0¿@_x0003_ã:BÕÁ@_x0014_¿æ/¼@©_x0008_@L_x0017_Ã@_x0005_í _x000D_±£´@:ÃàvÕ´@½ù©$%µ@QN?ÓoÏÀ@¦¿_x0001_Ã@àtX_x001B_d|µ@d_x0010_³Þ£Á@ÊÊttK¶@`2#	G¼@Ü¸r¯¸@¾ìÈ_x001E_D¹@x]ÐB³»@H_x001D_|nR·@x"È+_x0017_v½@Î¹aHÁ@Xõb_x001C_Dº@_x001E_h_x001F_OÜ×À@8SY¸@ì¾@zqbâ9N¿@h*'èª_x0013_´@¹ó½_x0003_»@ô'#ä^ÑÁ@æÛM4¥+·@:ø@Eå»@`ª,_x000B_*¼@W9®ÚÀ@N_x000C__x001A_Ë/Â@w^´=¹Ç´@_x0002__x0003_ü9øN Å@n%o$ß]¼@Dï{x]¢²@~_x001B__x0017_?Óµ@h.;÷$À@ì¤rÄf_x001B_À@Ë_x001D_©[¿ÖÂ@Þ_x001F_K_x001F_´½@_x000C_a_x000B_(_x000D_½@Ëv±¢pí³@T_x0011_¿8¢Ð¸@-	@@»@'_x0003_3²	Á@_x0002_î_x0007__x0005_Fº@æüOmNº@DK_x000D_0¹Ä@àj_x0019_³1¹@Ø¡ jER¸@yíP·@îgérc_x000E_¾@_x000C__x0016_,\må½@Óc¤×ä»@BÍ9Iýõµ@¶+Õ{À@¼çSî»@_x0001_ôÐùaÁ@_x0010_¨TÄÍè¶@Ê_x0014_p_x001D_»@bn_x0014__x0011_ý·@Ú)C_x000D_òy¸@4__x0004_áã¬¾@0Ø_x0001__x0002_ålº@jXP¸þ^¸@,eþ._x0014__x0007_´@.Y3ûBr²@»öz{Ë@§^?À@_x0016_Âe¶H¾@Ô_x0007_Ng_x0015_Á@V_x0001_ÁRxG¾@&amp;_x0012_lL¼@'eP§&amp;qÀ@ÊOè¼Vµ@_x0008__x0014_¸;¤ ¿@øÞ¨ZÖ4Ã@Àî¡ZÏÁ@_x001A_To£®Ò¼@ÂeG_x0014_H_x0008_Á@:p_x001B__x0004_R¸@²ÊÌ±Ó»@Ö¹j8º@°Ã±=Ov½@Ø¹mÜ¹@/_x000F__x0001_B¯Â@VR	é«ê¹@¬·_x001F_U[ª¹@ZH¹_x0015_Ù»@_x0006_ùÐi·@ruÉõ°½@|_x0014_ÿNO¶·@ì_x0018_{¢ÆÂ@J_x0007_üÙÄ¼@_x001C_;8+²¿@_x0002__x0003__x001A_»i_x0010_Ï@äYºy3¸@_x0010_ÕêG¿@&lt;86Í1öÂ@Ð4$ß¶/¼@teC}ñ0¶@IN)±sº@îâ¿ùUDÁ@·_x0005_u_x000B_·@jÐ×§ªå¼@ØR¦ À@Ñ_x0001_=­7¥À@VÄzu¶@(oÍµ_x0003_m¹@«¿{_x001C_Æ´@¬Q_¢w¯¹@{NÇ@öleâÂµ@N_x0016_Aøî_x0014_¿@	7,|_x000E_À@aÓ_x0017_ôÁ@Ð_x0018_ÓõÀ[¸@F#SHîÌ·@¤[®On=°@_x0004_õ#h¶@ä¯æ¢7 ´@¹p_x0018_Ì3£Â@$ø[î"k¾@_x0006_½íh[¹@_x0003_àLý¼@xªÍ_x0019_ëº@ô*ü$_x0001__x0002_¯À½@"`Ô/¸@ðà_x000F_Ry¸@äéÔM½@~{!ZâL¾@Dæ^E_x0011_»@	&gt;'W4ÔÄ@àqT[Ç¹@oÊ;à_x0012_Á@Ú£A&amp;`&lt;Ã@ïpF®À@,Ýõ¸@_x000F__x0017_4Æ´³@f­&lt;ÊC}¸@ÔèhsC_x0016_»@úÍ¯Év¸@_x001E_ò®W:ðÁ@_x0010_D_x0008_âgÂ@_x000E_î£®ò¸@_x0018_kÜ¢ðº@´¯_x000D_j_x000D__x001F_¼@ª__x0006_P&gt;¸@zK^@õÂ@¼Z¼o´Ô¾@õ_x001E_¸_x000E_ç²Á@°·&gt;÷ï_x001F_½@_x0011__x0008__x000F_EÃ¶@ºniQÃÇ@êÉpñ61¾@f§Ìû&gt;º@ø[©°Qù´@QFÎî9¿Ø@_x0001__x0002_ãú*Mdùµ@E"_x0006_£¾@&gt;]&amp;å»î¸@_x0012_íaö»·@_x0004_¼_x0019_Ss¾@_x001E_ã_x000C__x0018__x0014_È@­×|8Ý°@_x001C_/s&gt;/º@À²&lt;Ù_x0006_½@,£ã_x0017_»@ZÚ_x000B_4á¹@_x0002_|)JK_x000D_Â@î_x001B_oÐ_x0016__x0016_º@ìê6_x0003_/c·@åxý´@hrBá±º@¬]×7E»@$$¿G¥7²@_x001A_&gt;«ôE+Á@!¡jëUjÃ@DTfRÈÁ¸@JÅa_x0018_ÿ`À@æHKv9"Á@´Ð6_x001D_D¿@Â!q^ßº@^_x000F_¬Ã6_x0016_È@F_x0011_E¦¹R»@÷­_x000B_¿@_x001A__x0005_	Õ*q¸@©_x0004_Yª'Ã@$IbÛ&gt;&lt;¸@Lo:à_x0001__x0002__x001C_ñ¾@_x001A_ÎzK_x0011_¾@0P³«m»@ÄQµ_x000E_ð½@ªdì_=¸@úÀâ2×«·@à_x000E_L/p¼@~Âì_x0006_·@F*«Áèº@!ig¼@Ö_x0019__x0015_g#	Ã@¨éR³Ä@PGÀ¹Ç¬Á@B._x000E_	@4À@BbH1$_x001A_¿@s-õÓÃ@$\ Ìø_x001F_¹@_x000C_×/_x001F_v·@Ô¦0_x000F__x0014_º@º_x0002_(aËaÂ@¼.WÂcÁ@DÑknj»@gIÚ²ÝÀ@ºâB÷~¯»@¼+_x001D_W±5´@º¤ßKëq·@uGÁ«£µÀ@óÚôÄ@_x0012_Qgg¥¼@¼ÛÑqÙ¶@(û´/_x001B_s¼@L4¶-,¶@_x0001__x0002_t{Ø_x0003_]_x0017_½@ð9W«Å¼@_x0001_Â¯£^½@D¤F¸¾éÀ@&lt;ÏU_x0014_öPÁ@$½ð2g@¼@_x0014_üäµtû¶@ºÂgÛ_x001F_¶@è;_x001C_EÕ¦µ@:xV_x0015__x001D_²@(l_x0001_ðDÒ±@@¿_x001B_úL	»@xq_x000B_±:¸µ@lSZ½_x0016__x0019_¹@z{°ß_x0003__x0001_½@ôú¤£º@iF=_x0004_gÁ@U[(l_x001D_À@_x0012_0Ôá¸@õÈÉôOÀÂ@_x0006_Um®ùÈ½@&lt;Ê½Ý¾@_x000C_DÈÐ¢½@ `/Çþ_x0006_À@ö©.&lt;	¸@öÝXXâ»@^_x000B_N´Ë·@`ù_x0003_Uþý®@å_x000C_i_x001E_%qÁ@úBàµâ¶@xOHÛÿ¾@ÞÌ"_x0001__x0002_^7¿@*¦í~³º@»¦Ä³!ðÂ@ÄD!0õ¶·@öò{õÀ»@~$Ñô}¸@Z_x0006_þS_x0014_®@Kqb½/¹@h_x0006_ö0¹@vè)hÃ@¬M¾*0¨¿@^~"D ¿@k°´Ãy»@È|_x001B_õÉ@_x000E_zº± À¼@d®Aâ_x001C_Y¾@2º8Êñº@¾_x0010_¡n½@¬_x0013_Ûä(ÿ½@tuãjÞ¶´@_x0018_@ü¿oÀ@j$M¢ÙÒÀ@^¤ºQ_x0005_»@_x0001_æ;µQ¼@Î­kÔyÄ@NA*oyÔ¼@´p_x0014_j¨×¹@ÝKAÛfoÁ@ÄÒ8ø+ÒÃ@.æã0º@Ä_x000F_¥_x0019_°@&amp;_x0006_hp¿R¿@_x0001__x0004_8_Ídûµ@É3æÍî§Ä@"\_x001D_¤ÞI´@}_x0019_})_x000B_!Æ@Ü`%é'÷½@&lt;Oô¸¶æÃ@h"Ý0q»@ÎË_x0001_fÿþ¹@Ðls[×º@_x000C_*Oº@+îÝ½-ÄÀ@£DEmÀ@_x0010_dök È¹@Ó&gt;ùGÜÀ@Âelb²@Ùù_x000C_ÕuÁ@L&gt;X|8¹@²Ë£®_x001E_¾@î{_x001C_ì¹@Ki_x0017_OÀ@&lt;Ø,¤¡¿@_x0002_^ÿ·@·°T(O_x0014_µ@Zhú ¼@O&gt;¿a¹Â@°£ñ¯#n¿@t_x0008_0]ãa·@óôºD_x000F__x0002_Ä@îó_x0003_SDº@ÄqÝ`Ý2½@$EìÜ(Ù¹@:H6_x0001__x000C_;»@G1Þg:Ã@A8Èx±·@:¹ÌªJÈ@øl C\»@_x0006_±çæ)¹@F=bÉ\·@Ð¨_x0005_!p¼»@,(v_x000F_»yµ@`óê_x0013_HÃ@P{Ô·½@ðÎk(¢.¸@r¯JV¡ñ¶@&amp;E5_x0002_ÇÀ@_x0016_èÏ_x0007_qË¸@_x0011_È¯æÿ	Á@&gt;õíz¯¶@xò.£_x001F_d¼@|æ¿_x0008_ÊP¼@¹ÌnLÑÂ@¶ß_x0015_Î_x0012_¸@.©ô9Ãº@¡«)A_Mµ@vr÷×¼@Çµs_x000D_y0Â@§d¯Z©óÃ@±'ËL#Â@Ì&gt;àj_x001B_Q½@_x0004_ï¶S_x0003_¶@HÙwpûÅ@ª51_x0007_úÆ@E_x0003_¸_x000B_Ä¹@_x0001__x0002_·Q-²IWÃ@ö¥ lÀ@P}~¦x·@Téi_x0008__x000C_²@¾ù/D©»@n_x0018_b¸@È}èb}¾@ï¥ÇstÃ@h´¥R_x000F_÷´@ÌcßQ}¶@î_x0016_°ùÈî·@@·ö_x0018_]±@ê]·jSíº@hÈ_x001A_§TZº@ò,ÍMj5¸@tðüÎ_x001F_½@ÈP¹ª[º@n_x0010_øIþÄ¸@`ØrëJ»@±9wõ%Á@DØúüéHÉ@ð_x000C_ùµ;£¶@¾+²c_x0003_¦¸@"{ÄÖ¶@xõC¹ÈÏº@&gt;=_x0011_It_x0014_¸@_x001C_z[Æ¢H¹@cHD_x0001_Á@_x001F_ Ä¹@_x0018_LjÂ@"í19§è·@_x001A_õÛ´_x0003__x0007_¨oº@,3¢®¶_x0018_¾@µÿU,rµ@¸y_x0019_ß_x0003_À@ÒPaº¿@&lt;Èu^_x0008_´@ß_x0006__x001F_ÃäQÀ@vTR_x001B_Q¿@bª_x001A__x000C_w_x0004_º@ð{_x0001_õ+º@z.C8u¾@ÒàÀã¦½@Þüªæ1k¼@`_x000F_mNaÖ¹@Bíu¢J¾@º×õ5NÀ@E¾²ìó6À@D­û~ýº@Ë×^$ðº@ÇÕÚ_x0005_#»@_x0002_8Ôr_x000E_¾@_x000E_;;a¹@_x0006_Eb_x001A_R	³@tÒüííI¸@êo_x0006_ëê¸@_x001C_âl³Ø·@_x000C_~XM¶@Ú°ì.$@¾@Ê_x0003_W¸_¸@`xC_x0015_QÃÀ@8_x0014_²«0+¹@/¾Û£	¶@_x0003__x0004_±_x000C_Á@|Â_x0012_Qç¼@º¥,ÛÇÙ»@èØâÎ7_x001D_¼@qÄÃïæÅ@_x000D_ýS±ÜÀ@lÀr±à[¾@"°f×f¼@ZA©þ,¼@N,4«ÑC¼@¤iV lc»@ö¡_x0016_ 7·@Ê_x0003_D¥«¿@IÚ$N¾BÂ@ÐöS^ñu¿@Lë+§lÌ¶@´_x0008_-_x0001_mÏÄ@rxþQ_x0019_ãÃ@¦YäE¯«·@`¬QTÆÉ@ÊK_x0002_h|ð¼@_x000E_Ì=2l·@¤V3n¸@_x0017_s¥Ìl¿@j×_x0015_»@-]_x001B__x000E_ _x001C_À@_x0010_ñ©¦»@_x0010__x0017_uo¢£·@ôX_x001E_&amp;B¾@_x000D_º¨vØ_x0018_Ã@##eFãZµ@Ëx6_x0002__x0004_Å_x000F_Ã@ªEåæÒñ±@_x0012_;¯_x001B_Éµ@-_x0018__x0002_,)Â@¾ Æ_x0012__x0014_3º@Ñf*£5ÎÆ@JJ_x001B_p_x001E_V»@ò;hmÍq»@_x0002_p§Ü§½@_x0010_h&lt;ôº@ÖmüÁ³F¸@Ü|+Ä@þ]_x001C_¯©Ç@_x000E_åó»­¿@rM_x0012_Íä2¸@_x0017_]î)Ï¼@nZ7;Rµ@Þ7àrË_x0012_º@_x001A_m*÷_x0018_¼@Ü_x001B_Ø-v½´@øPæ¢Ù¼@_x000F_._x0002_*_x0003_µ@l$9Å·@¦l_x000F_x\_x0003_¾@_x0018_rRªá¹@ñ_x0012_/~ÀÃ@Ì_x0010_«$À@â_x001B_aµ&amp;µ@sò&amp;R¥_x0004_·@¢D]_x000D__x0001_	¿@S_x0006_Úå=üÀ@ºãÇl¢·@_x0001__x0004_X¦Ñ¾}XÀ@OÔ\_x0005_¾@'ì7:bÍµ@:¬ß(®Àº@ÃÔ_x0016_T¸@ÿy_x0014_ÉÀ@´{y[²Á@öOè_x0015_Ô²@àÇÖi²@°¦Á_x0014_nï¼@d¬õ¼@HüUê1¸@_x0001_förB·@_x0002_+{ôÙ¼@Þ©½Êÿd»@ÐâÆ_x0013_|ëº@¤¤@ë50»@Ê®Í_x0003_¼@ùe(¨Ë@_x0018_¹\G¿@Ò«ÃO`j¼@f_x0005_{ê§æ¶@ÔÆ(_x0017__x0017_¼@ÐÌ_x001B_Ã¸@_x0012_íâ±±¾@l Ì£®¼@¦|µ_x0013_y÷º@¾gºð&gt;¹Ã@Øã_x001F_ØY¿@2ÉGÀéÕ¾@ÏÅ;èfµ@¢Vq_x0001__x0003_&lt;ªÀ@P($û&gt;¾@ïQ¼æ\Á@÷_x0006_L§jÄ@°p_x0017_n³¾@2_x0002_Ä_x0006_Ôä¼@\_x001A_l·+½@pÚ+ÝÕåÁ@!ÚÎg¾@0_x0005__x0013_ùðµ@lXY³¼@ÎíÐoÒº@_x001A_)&gt;üÁ(¿@/Á._x001A_¹À@ð_x001F__x000E_`Ñ&amp;Å@_x0003__x0005_¬Ì³@$5áð¤¸@(	&amp;7¥8¼@"Q_x0008__x001C_½@ «I,µ·@ÀÞ_x0010_ßQû·@Î_x0013_0Ú)b¹@HÊÊ*ó¿@Iaph¦_x0019_·@þ¡_x0005_ºÁ@. -å`¶@ßé.RÛ¶@zés_x0018_ÿÁ@o_x001B_}jtÀ@6R¡_x0017_?_x0010_¿@d4_x0016_]_x001B_»@¤Ý4­½@_x0001__x0003_òä_x0011_*3º@±ñ¡_}±Ã@}m8Ù_x0010_óÀ@:Ýx¡f¾@íÿt&gt;¿@~èwÇNp¿@T\-Ã@ 9ÿ¥_x0005_Ã@òa§b¹¼@^õzÏ¿º@qa4_x0001__x0001_Â@_x000C_÷#Ó¹@þuT_x001C_§·º@(0m&amp;3¹@¶CÅA£µ@pÿ¬F»@_x0018_^òý°»@~Æc¯gµ@VøúüØ¶@êºø[¸Ç¼@_*_x000D_®×FÅ@*_x0002_2)°+Á@º¿^?l-¸@_x0012_æ*_x0013_m¼@»Çj1»¶@´0%fa¼@ûú	»ðàÁ@é³íÈòàÀ@j_x0019_Q¿È×¸@¤Å·NµG¿@²¶A£?¿@Ô_x0014_My_x0001__x0004_0C¾@_x0006_&lt;Ü3ÐÂ@Ð§1_x0017_R¿@p§ç_x000B__x001E_#³@ö\h´í4¿@¦@_x0010_=S¹@XÒ4Âú¸@_x001A__x001F_ Ç_x000E_Ð¶@¯^\x_x001F_¸@_x0005_Ûý_x0018__x001A_À@´qó¥¿@Øy±i_x000F_À¬@½_x000E_ówA#¶@_x001B_¨cwhÄ@ºe¡X9ë¸@´ÁÍ_x0014_I¿@_x0001_U|Ç÷ú»@_x001E_)Ö-ûõ¸@_x0012_cæ¾?~À@Xlòs#À@"H½íR^³@Â;á¸_x0002_·@\ìÿ:^á´@_x000D_ü}*lÁ@¦_x001E_ào:cº@,ù _x0010_à²@ÈÖ)ÍÃ_x0011_»@h1Ü¯Of¼@¦Ã,ü¾@8:¥}Úäº@nÇ^¬ß_x0013_½@¬ÿ_x0006_Ù_x0003_¾@_x0001__x0002_B¡Mgß¼@/2)ç°@E_x000B__x001C_8Èh¶@¸t_x000B_G¿¸@_x0014_îáH£ðµ@8_x001B__x0013_AÚ±@¹üö©V·@æ(÷Û¹¹@iÎ ¤¶À@&gt;_x0010_Þ_x001D_ª¾@,7':KM·@\&amp;D·@®ÁGH¨ù·@B'rÔÁ@t;:Þh_x001C_º@çÞô~vµ@_x000C_I¿ù$ÅÃ@Õm]Ï_x001C_Á@Ôô	sÕ¿@xÇ«è_x001C_¹@¨_x000E_r|º¸@YÄþ|?Ã@@}ëÎ¯×¾@)õ¹GáÂ@Ek¿@`ñëÞ¹@&lt;!#ð¸@!pë|ü±@Æû_x0012_Zº@_x000C_26ðC_x0019_·@b­Ù_x0012_²À@_x0001_+~3_x0003__x0004_3l¹@î	ÙýF»@ _x0008_¼EET¼@F¶X ¶@¦_x0018_«­;Åº@ÊË«_x001C_8»@£Ø½ØÏ/­@_x0012_ÔÈ_x000E_»@¸.´«ãI»@J#ÒNêËÀ@ZÖ¬ä1¼@éR×GgþÄ@ô_x0002__+,úÀ@l\HÁ@z1Hrå¹¾@º_x0017_îmr±º@¬ °m)¼@ZÜÉî_x0018_³@R)çØ_x001D__x0008_¼@Î7-YãÀ@"}9ý2¾º@R_x0005_*ï¥_x001E_Á@®þo_x000F_¾@PÇ§ÕÙ?·@89¹×C¿@ÎS¶u4¹»@úJ_x0003_ò_x0004_½»@ÊZðØõ¹@I_x0001_Ý©N!´@°ÞËDb_x0015_Á@-_x0003_É¸_x0002_Á@`_x0002_ç|2¿@_x0001__x0005_ÌNÚn_x0008_\¸@ö_x000C__HÓ¸@_x0003_D&amp;ÃJ¸Ç@_x0002__x0014_Ñ_x0003_Ø¾@2¼î_x0018_¿_·@_x0018__x0007_øåpÇº@ú	ÀûY²@ÀW_x001F_éSè»@¬ T'¸@æ¼éKÑ·@ÆÐóÚÛ³@²R_x0008_ô·K¾@&lt;[ÑQX¾@b[ÚO*äµ@C^S5°º@ÀIô±ôs´@²øc_x0004_Jº@²Ð_x0002_ôÔ&gt;¹@ðWãM_x0012_ðÀ@öSÃ_x0003_Á@ìqYÇ¢ ¹@lm&amp;2M¸@_x0012_öXA&amp;»@`Uw+ï¤¿@sqó·AÄ@4¯ã!È¶@ÆÓí¶û¼@ð¨_x0005__x001E_Ä@Æô÷_x001D_VÀ@þõvæ_x001D_Pº@´Òw¿a»@¦ªßï_x0001__x0004_XL½@l¡y.Õ_x0019_º@|Ò_x0018_\_x000C_ç»@&gt;.úÚ½@0ø_x000D_Qäº@&lt;Ðf_x0012_¤»@®^¨é4æÀ@_x0012_ìÈ_x0003__x0016_´@ÃCÃ&amp;%ß¶@òÑÖò¿¿@_x0010_3_x001D_ÈMN¸@æE? cA·@_x0002_9_x0005_O_x0011_³@¨èâ¸J·»@2ª»NÈÃ@zU.åU¸@Ò6ºÖÙ¨º@b9Â@\ê°B¨c¶@¸þ¦ÿ Ô¼@k²_x0011_ dÁ@æY24]À@_x0002_+~,n_x0007_Â@h¼?EÉ_x001A_¿@_x0004_ñ_x0010_µ_x0013_`À@a©_x000E_¸1fÀ@_x0002_òÜÓR+¿@ÐÓF}bÛº@ðÅ¼ò)³@RÓ½5¡aµ@ë®Çò|qÁ@À_x0007_Ï4Íº@_x0004__x0008_nû_x0002_èi¸@_x0004__x0018_p	_x000E_º@'8ÒuìÀ@D_x0013_^:«½@Nî,±g=É@t_x0014_4ÓTÁ@Ìu¡f¿@_x001A_£K	x9¾@¸¾ÀsÈÀ@ÚèÐr_x001F_N¼@_x0012_;_x001F_ô0f¾@_x001A_iTZù«Ã@_x001A_æø_x0011_Ù´@,ý_x001F__x0004_sh¾@:þa@¾@öO_x001D_ô¶@9_x0001_ÄD&gt;À@w$è,_x0002_²@ñã_x0017_Töµ@_x0005_ù³x'Á@ÖøÈù_x0010_ª¹@{-jhÈ@Þ½j¤Òyº@M¤h_x0006_¾@Ô~3^¸@@_x0003_mV¾@rþ¹ë»@¯Ââ¡Ì¸@vl-&lt;àµ@Ê_x0007_N_c¸@µULÁ@QCª¦_x0001__x0003__x000F_Å¶@{îÌHw¼@_x0001_zñ&lt;â­¾@¾"_x0004_öµº@~Uz°ºñ¿@_x001E_¼ý¼¨¹@ò¦³µÑÀ@L_x0007__x0019_´»@è·zQ÷¹@"dPD´²@,²8åþä¹@ü3?¬5Á@F_x0015_D¦ÂO¿@/á6YÁ@ÌÕ \»@qáæÄ8_x0002_Ê@yèFBUÃ@~èb£ú_x001C_´@bsTÄøÖµ@\2|¥d¾@Ü×¸¦¿_x0002_¸@É5RþÔ3µ@_x001C_Jè¬b½@JñºNE{¿@÷½Y©¼@b·Åö½@TA_x000D_9_x0002_¸@¤H6s[»@f&lt;ùo_x0017_º@X½é;zª»@$¼_x001B_ÓQ_x0002_º@_x001E_\­Ñ¾@_x0001__x0002_¾_x000F_;sÄ÷¸@=sc»¶@V_x0014__Éx_x0016_Ä@¦c¸éÇ¸@øÔÉÙÃ°½@æ·­dnÊ»@_x0016_h_æUðÀ@sõÙ_x0017_ºCÀ@F3NT¢_x0011_º@_x001A__x0012_0leþ¹@røº°ù¸@¤_x001D_ÑÍ/_x0015_½@­l&amp;_x0008_º@_x0014_a|¦¨ê´@¤g_x0007_ëH÷¼@«³o«Á@BÎIãº	¼@(²IsÄ@_x001C_;Eiøµ@®/Øî¿@ÖÚïZ¾@æï§{o·@¦_x0019_¿ßò£¿@Èô_x0001_êeÀ@z}÷~Qß¸@_x0014_Ç*-í¡À@·Î8Ö?Í@¢´¹ÓxP¸@ÆµÖql2À@¿¯)º@Ý£_f¹@ ¬X_x0003__x0006_;¾¼@öHqP¾@æs2z¢Jº@t÷cü­ÿº@ÿC©x¯µ@Uå_x000D_á»@6Ha·_x0001_ ·@®$ù_x0015_yº@_x0018_=	¶_x000E_tÀ@p6Óóu¹@a_x0001_k_x0013_·@²Md©¶@¾? ;ÎÔ»@ò[g_x000F_À¸³@'õTV_x0018_·@Öí¤øáa¿@_x0003_	KuÅ@d¥A_x000F__x0005_¿@À3_x0001_yZ¾@?¥._x0002_£¿Â@½ð[°Á@NÕ_x0008_&gt;»@_x0004_bPÓ¶@_x0018__x0011_1½Y³@4ëæ3¡`Á@¨&amp;£i´_x0007_¸@Ì; °¹@_x0016_¸àVrA¸@GlY6!Ã@ÂÌ©æ;¸@B¼l¾´³º@OUíÊæÀ@_x0001__x0003_zÀ¹{õk¸@FÈÞ_x0002_%*¿@¦àÕ_x0017_0¿@_x0006_AçkgD½@¾%-Ç³£¾@¶¨ö9,}¼@_x0018_÷oÑ+¾@Ø¾³Á_x0004_¶@ú_x000B_¶ÿ±Ä@¦M`±_x0015_¸»@°IpÏ#Ã@MK ³@ZH3_x0007_a¹@]E^!·N·@¼æÅ`°¿½@ölw	¿@Z¼Æi¨{Ã@j[¹­ón¹@9z%_x0003_¿6Å@	/vÓ»À@Zu» "×»@v­íÔôSº@°÷ÞE½å³@¼¼ý"·@£¢¾îFmµ@5¦_x0006_Áõ¶@{ô.´@òÉTt»@Ì_x0018_·_x001A_{¹@ò _x000B_whÏº@_x000C_©\_x0018_ð¶@hÌ_x001C__x0002__x0004_Ów¼@][_x001C_ð º@´jlàR´@à@_x000B_õÁ¾@Wbj_x0005_Ã@di§'¸@â	¡6Õ»@f¦05_x0003_Í»@8EªÂ*º´@ÄÉæQ½@·|ÇÔ%È@6¢?±_x0016_º@_x0002__x000D_8Ïk»@_x0014_dú_x000D_ë£·@ºðl/E»@³áixÚÂ@öÐù_x0006__x0001_¸@Føo×Åº@LfGÙÞº@hÜ_x000D_í:¹@_x0014_ íä_x0019_¾@2oþ~À@Û_x0010_ºÜJÃ@VY§í-w¹@%\½o·@O9Ré]½@4º-ìÂ@ÊeøÆ¨¿@*(_x0014_XáM»@_x0016_ACù_x0007_¶@ ÝºïÚÒ·@i6Æ_x0001_7Â@_x0001__x0002__x0005__x0004_°-QQÀ@@}:ÿË´@¸õ&amp;×Û©µ@Èñ_x0011_°_x0017_«¹@4ùTv#¸@_x0013_¸ô¹@_x0005_Áh¹Q¬³@Æâ_x0018_L»8¾@-(¤P_x0014_^Æ@_x000E_&lt;@¡³j¹@t»_x001E_bÖî¹@Î{ÌãþxÃ@aà¨­º@ð÷Ò2³Ü½@)]R&amp;0°Ã@&lt;³Vø|»@¹}~.2Â@®"2Ø¨\¹@ÊT{_x001E_ìO²@EË)8fº@ß/_x0011_¿Ä@p.kÅ'Æ¸@.1ºDÃ@E?¾_x000B_Â@q¼,ó_x0001_­À@z1@T»Ö¹@:©´­ÖT¸@_x0006_çé_x0014_V¥¹@Z®®ÖÇ±@^Á_x0014_Ó³@ÔP6_x000B_J¼@_x000E_²]_x0002__x0004_+¼@É¯_x0002_ÞÂÂ@VÃT¼6À@^m_x0019_ð!°¿@&lt;ê-_x001E_óvÆ@÷¢à£_x0011_MÁ@^4jHI¼@IzÔb|_x001B_Ç@Wz_x001C_U¿@ SÝG0»@4_x0014_×¶»@8!µ@tyn _x001D_í¶@!ê®_x0011_ïÃ@F_x000E_Ã,*ó¸@ü9E¢ÀÏ¹@:^3@¼@¨`]¦Ëº@"Y³!_x0003_Á@"¦J¼@_x000E_ß_x000B_ï_x0015_Aº@j_Û&lt;äV»@Ø'G.Z½@&gt;?Û&gt;_x0008_Ä³@_x0014_S_x0001_BEgº@&lt;|xÛ_x001A_ µ@$c:òº@"5øâ.Í¿@¸XÂ[lÉ¹@À-ÿÅ¼@_x0008_} _x001B_J½@GdzÎº@_x0001__x0003_v;5³òÆ¿@ Ibø1V¾@_x0002_E/k¿@El_x0012__x0004_²@_x0016_M_x0001_Iò_x0006_¹@M_x000D_;_x001A_t³@~­ÁÇ_x001F_û¬@ïíwå_x0011_¡Æ@_x0003_(_x0016_û¤Iµ@TDÄT7º@zÃ½÷òô»@àIe_¹@ N_x0008_ý°¾@~_x0016_[Zd¸@"_x000F_=ö,À@ô_x0005_H_x000D_´@ ÿó}AÃ½@-ü´° º@zøV_x000B_UÀ@¯µÚ_x0002__x0018_À@äÐßzBµ@Î¨ð`4¹@fAv³_x0007_Ñ¸@Ý`MtÌ@^öæîNÒ»@ê_x0015_F_x000E_äþ·@ò4\©"W¿@¨Á_x000E__D²@_x0008_H_x0011_à'?½@&gt;à+¿î_x0018_¹@ÎÄRWÓN¿@xâØp_x0002__x0005_ØÆ@_x0007_úË¢í¾@ÆpÈl_x0011_õÁ@+¶¹?¸Á@_x0013_F_x0001_¼@_x0016_^Ïoå5¹@FÀuþ¿«¼@ òö&lt; ÒÂ@¨2_x0001_ó_x0003_«²@_x001C_b-ÀBÀ@ëÆ_x001A_fz¢Ä@òuÙÿ_x0006_)¸@~Ö_x001A_ÉG_x0018_º@ü_x0008_å$Q¿@³Ò|üÄ_x0011_Â@Æ´b[&lt;º@Úy£Z~ä¾@æµ+Wµ@Î£e£6i¼@Tî¥²·¶@¨Á=Ø­_x0004_³@lEfK&gt;_x0006_¸@äë6y¿@(4&gt;¤U`µ@ôß_x000B_iº@27"$ø»@ÁñÒ5_x001B_Á@_x001E_Lòií_x001F_À@_x000F_ÅÒ¦»bÀ¸ñ/xÍSÀLk4?±{À?:ý+¦¬À_x0003__x0004_?Îói¯_x000D_Àú_x0013__x000B_¶#ÊÀªiðzíöÀ_x0004_ÁÇÍ_x0017_À_x0007_bF_x0011_À_x0002_½Æ2 Àu¡p&lt;ÈÀ¤À¥­b_x000E_À.rµÀ´¹qu·¡À_x000F_wë_x000F_n¢Àç´¿_x0004_/´Àr¦-r¹Í À_x001E__x000C_«_x000B__x001A_ÏÀL_x0001_àK­²ÀÐ_x000E_g/{_x000D_ÀÉßtNÀV_x0013_?ùPÀÐ@#©ÿuÀ&gt;Úà"_x0016_5zÀ»e©_x000E_üÀ¼_x000E_H¯°~ÀðéwGøÀVÝÌò_x0016_À^²_x0018_ÑuÀ{ø4 CÀí½¨ ö3ÀwûGú&lt;ÀsÚº_x0012_Àá#½_x0007_~ÀÈhTQËÀøò¦9:kÝÀ¾ÛTeHÀûXmD¯ÀxD7nHÀ_x0001__x000D_99_x0002__x000D_99_x0003__x000D_99_x0004__x000D_99_x0005__x000D_99_x0006__x000D_99_x0007__x000D_99_x0008__x000D_99	_x000D_99:_x000D_99_x000B__x000D_99_x000C__x000D_99_x000D__x000D_99_x000E__x000D_99_x000F__x000D_99_x0010__x000D_99_x0011__x000D_99_x0012__x000D_99_x0013__x000D_99_x0014__x000D_99_x0015__x000D_99_x0016__x000D_99_x0017__x000D_99_x0018__x000D_99_x0019__x000D_99_x001A__x000D_99_x001B__x000D_99_x001C__x000D_99_x001D__x000D_99_x001E__x000D_99_x001F__x000D_99 _x000D_99!_x000D_99"_x000D_99#_x000D_99$_x000D_99%_x000D_99&amp;_x000D_99'_x000D_99(_x000D_99)_x000D_99*_x000D_99+_x000D_99,_x000D_99-_x000D_99._x000D_99/_x000D_990_x000D_991_x000D_992_x000D_993_x000D_994_x000D_995_x000D_996_x000D_997_x000D_998_x000D_99_x0001__x0002_9_x000D__x0001__x0001_:_x000D__x0001__x0001_;_x000D__x0001__x0001_&lt;_x000D__x0001__x0001_&gt;_x000D__x0001__x0001_ýÿÿÿ?_x000D__x0001__x0001_@_x000D__x0001__x0001_A_x000D__x0001__x0001_B_x000D__x0001__x0001_C_x000D__x0001__x0001_D_x000D__x0001__x0001_E_x000D__x0001__x0001_F_x000D__x0001__x0001_G_x000D__x0001__x0001_H_x000D__x0001__x0001_I_x000D__x0001__x0001_J_x000D__x0001__x0001_K_x000D__x0001__x0001_L_x000D__x0001__x0001_M_x000D__x0001__x0001_N_x000D__x0001__x0001_O_x000D__x0001__x0001_P_x000D__x0001__x0001_Q_x000D__x0001__x0001_R_x000D__x0001__x0001_S_x000D__x0001__x0001_T_x000D__x0001__x0001_U_x000D__x0001__x0001_V_x000D__x0001__x0001_W_x000D__x0001__x0001_X_x000D__x0001__x0001_Y_x000D__x0001__x0001_Z_x000D__x0001__x0001_[_x000D__x0001__x0001_\_x000D__x0001__x0001_]_x000D__x0001__x0001_^_x000D__x0001__x0001___x000D__x0001__x0001_`_x000D__x0001__x0001_a_x000D__x0001__x0001_b_x000D__x0001__x0001_c_x000D__x0001__x0001_d_x000D__x0001__x0001_e_x000D__x0001__x0001_f_x000D__x0001__x0001_g_x000D__x0001__x0001_h_x000D__x0001__x0001_i_x000D__x0001__x0001_j_x000D__x0001__x0001_k_x000D__x0001__x0001_l_x000D__x0001__x0001_m_x000D__x0001__x0001_n_x000D__x0001__x0001_o_x000D__x0001__x0001_p_x000D__x0001__x0001_q_x000D__x0001__x0001_r_x000D__x0001__x0001_s_x000D__x0001__x0001_t_x000D__x0001__x0001_u_x000D__x0001__x0001_v_x000D__x0001__x0001_w_x000D__x0001__x0001__x0005__x0006_x_x000D__x0005__x0005_y_x000D__x0005__x0005_z_x000D__x0005__x0005_{_x000D__x0005__x0005_|_x000D__x0005__x0005_}_x000D__x0005__x0005_~_x000D__x0005__x0005__x000D__x0005__x0005__x000D__x0005__x0005_±_x000C_6K_x001A_ÀºC]¼_x0008_À0_x0001_ò_x001F_}À¼çy_x0012_ôÀØ]%å½À¢d@\yîÀ_x0002_ql_x000E_ öÀÂ)x|Àü_x0012_¬y_x0005_ÀôâÓH_x001A_óÀ¤zTX_x001E_óÀ_x0007_y¦ºÀc_x000E__x0016_úºÀHî_x001C__x000E_êÃÀ0ØWÌ_x0003_4ÀeªN£ÀZ²_x001B__x0006_?_x0018_ÀäÓ×aEHÀÔ!0ÅCÀ×¼øÀx­F4ÀyË_x001D_¼_x0004_ÀfÁm#Ï³À_x0005_åB_x0016_ª³ÀÞ_x000C_@éÀ5èuRÌ_x0007_À¿¸/_x000C_%ÚÀ_x0002__x0004_Äi@ª¬xÀ4ÞºXtÀÄè®.íÀW9Ô¢ÁäÀäïel_x0008_~Àpd&amp;}.ÝÀ^_x0001_ÓXÓëÀ7ÎQtÀ¶_x0015_îÀCRGÞS Àk(PfX«À3_x0003_{³ÀêÍ_x001E_ê\·¤ÀL&amp;=_x0014__x0011_%ÀÍl_x0017_»à_x001A_ÀV|Á4À¼p?«±À_x001F_z¢¯KÀ=²_x0006_eùÀ@e&lt;t_x000F_ËÀî_x0014__x0016__x001E_$À4á¨0[_x0012_¡ÀuòöÇ¸ìÀ¡ð_x000B_f¢ÀV_x0019_¯V'¡À&gt;_x0001__x0007__x0002_¹ÀþËv_x0007_ñnÀ_x001E_oVÀj8fì|À_x0004_Å_8­ÍÀj _x0008_3ëÀë=}_x0003__x0007_JÃÀw&lt;i_x0004__x0001_Àn*Ç|_x0006__x000D_À·}4~ÀØI­_x0008_c/À§Æß%À¸Î)ûçÀ{0é&lt;^ÀL!Î_x0015_j¥À_x0006_ékØ.lÀbí+()À¿¬0¿2ÀM_x001C_"	ûÀÞE _x0002_.XÀ_x0005_-Ó_x0004_¨À_x0017_÷èCL9Àc,HñÀd[5JhéÀ(¤]ß`XÀú_x001F_XEÀÊÀ_x0014_¸ÀPÊf_x001E_8ÔÀ"·Ã}#|ÀÎ`.ÍoÀÅñ,ºÚÀ!m&lt;ü°_x000B_À±/ø_x000D__x001E_9Àì_x0007_Q§©gÀ FÛ0`sÀ_x000B__x000D_ïï_x0011_À)_x0006_üÉcÆÀ_x0010_Q_x001B_â5À_x0002__x0005_ö_x0007_ÌoÀdªbx).ÀÜaHB¬GÀ&lt;Äm²_x0008_Àö:_x0004_p_xÀ,_x001B_ÕXÅÀ_x0014_~wËÀ6_x0008_u.ï[À¾4ö_x0003__x0016_©À&amp;tïÌà_x0018_ÀÑêúÀ¥b Í¢iÀÚõ¾_x0016__x001D_À,FäÓØÀ&lt;ûªÑÀM#òÝ®/À&amp;ÜÌs{ÀÄ=ÊÀÖVeÀeÍ×¸ÕÀ_x0002_B©²¢bÀD_x0001_5µH©À_x001E_áWÛ0À÷ÊåÙÀsúP)8,ÀÖÕL7ÔÀ_x0018_®_x0018_ÙqÉÀRÎá¯ÀQXØ_x0019_°qÀ¾Õz«îÀ,_x000D_V6ØåÀ_x0003_ó#è_x0005__x0006_ÉÀ´§§nnFÀ_x0018_í24_x0002_ÀZâ®ÒÀæ_x001E__x0001_ë_x001A_ÞÀ_x0003__x0013_A"IÀku0ÀdÀäâLÇËmÀ_x001E_iÏoµIÀñ^J,ç_x0016_À9zc¤ëÀ_x001A_Ì¾ï)À9ÿS)(_x0003_Àr_x0015_{£»À¤áuÀ¶vú»kdÀ¸wÌ¸ÒÀºY1ÙEÀôû_x000E__x001C_ÀÉ3_x001C_\G¹Àogô=ýÀú¶_x0014__x001C_fdÀ$mêkÎÖÀyéIýI_x0005_À­_x0005__x000F__x000D_íÀ\Éëw{z À_x0014_¬12ÀC(½&gt;°À_x000B_»t¼ÀdÍ_x0006_çBÀ¹+kÀìQ©_x0004_@À_x0001__x0004_æç-ÀT_x0004_·Àak³Æ¥À__x0012__x0015_ÏÌÀ_x0010_SO}À@+%ÀÀáÇ§¿çÊÀöÓoè6À¥_x001F_zdv_x001A_Àc_x0012_¬KóÀ__x0014_ö_x0003_À8ã;ÞÀlÕo,öÀj/¿ËwâuÀ°×_x0002_a³¢À¸Õ`õÀÐaú®ôÔ¡À_x000B_Å_x0002_ãHêÀmó\ç°iÀi/HH¥&lt;ÀrËjUî_x000E_ÀØ³lòÀî?dJøÀÿAÍïÀ_x001E_á#vîÀñIJf&gt;{ÀØ\_8ÓÀÜ_x000B_2BÀÝºÒ®&lt;äÀ§Kö{ÀçföG_x001A_¸ÀÈb%_x0004__x0005_!Àµe¨bÒ À_x0019_h_x0010_Ä@°Àâ_x0005_|døUÀ_x0010_Àðj_x000D_ÈÀð_x0005_ÉqådÀ_x0002_15õ#Àì¬QÄnÀh_x0016__x000D_qy	À£_x0011_FHÀÛÃÇÉÀ8?_x0014__x0001_vÀ_x0003_GIp1Àº^OOàÎÀz¯Åy8_x001C_Àp×t¾À,_x0011_»^^_x000B_ÀÚ4_x0017_W3òÀÅúÿÄ¹gÀq6kdEÀ¬vY_x0005_5ë¡ÀQB±Ý½Àec_x000E_ï¶À~Ì¡iÑhÀ&lt;ÙwýVëÀþÕöÒ@À¹UÌiÉ|ÀÓ]_x0011__x0016_7TÀN!þöÁ²À¼å¿ß  À_x0014_sù_x001A__x0010_¥xÀ¹ÿ¹*IÀ_x0002__x0005_a²)ÉØÀ_x0005_ùÏeÀzË¹_x001E_ËQÀ^ sÉ_x0019_À&amp;5¶»ÀF¾"æãYÀ1%oÓÝ¥ÀX¹xõ´£Ày_x000D_e¯rÇÀâ 	Ý=_x0016_À¢©Óp}Àd_x001B__x0001_M&lt;Àz_x001A__x0017_Ù'ãÀ|cÅõÚÀ[¢¯«À_x001C_5tY&gt;jÀäÍ{_x0016_hÀZs_x001B_=e¯ À¨&gt;´¢vÀ2`Êê³_x000D_À_x0012_Â WØ.ÀªQ$_x001F_ôºÀäÂÔFÜ_x0012_À_x0004_ß_x0003_WzÀá]\½t¯À7b%B&lt;QÀ.êhkHäÀ'YásÇÀ`bù	bÀÀNÓHì4À0þ_x001E_LÀ_x0007_g'Â_x0001__x0003_æÑÀê)SÒÀ\ôÊÕ?­ÀF$!¼À4êÅå ª~Àà$&lt;½ÀÀÆ_x0004_ÔÇ-À:.5_x0019_UÀ_x0002_kRj´MÀ]ZV24À7Ø=ÓéÀÈ»i?À_x001E_qlÄ(lÀ±jÆqÀ_x0016_È'à0bÀÜ~v³»´À)%p_x001D_2¾ÀÎûöÒsøÀu¼[À_x0010_Àô$ü[ÁÀì{àü%À_x000E__x0003_æë­_x000C_ÀjñYóV¡ÀÖ¶_x000F_·#MÀ1_x0011_"VÀ9,É9^ßÀÏ_x001F_j_x000F__x0018_1Àøì@;1@¡À¡_x001E_%	k_x001D_ÀÀ`Ø¸ÀîÞ*ÄKéÀG²º¥À_x0001__x0006_¿j_x0011_¿h_x001A_À¿5Â_x000B_47À_x0016_5uÄM-ÀdÐògìÀd_x001D__x0015_XÖÀñ-AÒë¢À_x001C_æp_x0006_gbÀñ05Î¾IÀrvÀ	_x0005_ÀFþA­#±À_x000F_Gæ«ÃÀóÉ`g£²ÀI[¡ºyùÀÀÓ-RÄÀ³_x0005_H9 d}À_x0004__x000F_°_x0010_qÀ½_x001F_C kÂÀ¦T_x0013_À_x0003__x000E_Hñ_x0016_Àúê?M_x001B_]ÀYÇ Õ}À¤ñ±géWÀI_x0006_¿&lt;TÀ¨·Ç´ºkÀ@ÙgµíÀXK~n6ÀRØÉC+ï Àä_x000F_}_x001E_{Õ À`ökfñÀþ_x000D_zeì_x001C_À_x0019_Êº_x0002_À_x000C_é¨Å_x0001__x0006_µÂÀë¬_x0008_V×÷À¢_x0015_^%Àt_x0016_(2S-¡Àº_x0004_é¯âùÀ_x0016_z_x001E_ªÀT-_x001D_óá;À¬pO_x001A_`À¤¦X&lt;Ò!ÀÂ}ìº}ÀÐú#h¼Àøcm]_x0005_À¨Ð=}_x0008__x000D_À(|«®_x0002_À+G6{[Àñ_x0019_üØ´.À|0c¾ÎÀÔrF¿­ÀtòF'qÀ_x0003_¡ÇEë}À[QÛ!_x0018_À?ÿ]s&gt;À÷ïØì¯À6í°GÀ_x0007_aë`sUÀ_x0010_u³_x001B_­SÀªó²ñv(ÀYó[{n´Àr_x0018_o0_x0005_	zÀæÒMhg¾uÀ~SHpüjÀìÌ¥ùVÀ_x0001__x0002_\e,_x0003_«`¥ÀÑ[`Ö¨ÀÒG_x0006_BXyÀð;v¿»_À@7*_x0014_9ÐÀëDË@±áÀGHozÀä5ß{P6À_ýÙcL,À!°_x0018_ôµÀ&lt;tM®¥_x0006_Àþ_x0006_&lt;ú	ïÀÚ¸qà _x0006_ÀÚ_x001B_OrÈ¤ÀÙ`Å§%Àt¯¸à¹À;å3+ÄËÀ¿ÕoÉqÀKYE#ÛÈÀ\Ï`ÁÁ_x0013_À8M?Æ$pÀ_x000C_²ÕÌÀzâÊùÀÖ¤É?ÀÈ'/cÀ_x0011_ï_x0014_?ÀÖ¹_x000C__x0011_öÀ#óÇªêÞÀ\m_x0001__x0013_âÀ¤_x001D_Èï_x001C_£À_x0003_#±­ÀwR	_x0002__x0005_{ø¢À_x0001_(ì^³åÀì½ç¾&amp;;À"g_x000C_± À¸1;_x000F_:gÀ4e`ä_x0018_Àú"ÏÀêG­ý°bÀVnsªøÀn/ö³°Àõ_x000E__x0013_7ÎÞ¦À¶y}f_x000C_r©ÀÆo°µi_x000D_ÀCB0lT_x0003_À»zæC±rÀø_x0001_Õ§°ÀÂ|ßYEWÀØo_x0017_.²(ÀFó_x001C_°_x000C_ÆÀºó_x0003_J_x0002_[À6ÀÀ]ì_x0007_Ào+ ]_x0012__x001A_Àáµl!%¸Àr_x0004__x0002_ò1;À£À¸÷Ô­ÀcÏ³ú|*~ÀN1EA"öÀæÌ4¬À_x0006_Écw_x0003_0À}_x0007_êoÿÀöí_x0018_Ðï$À0Wr_x0012_}À_x0001__x0004_§é)Þ»ïÀ))ñãjÀA²WVLÀâ(ª!µUÀq3Å_x000E_¹À6Èxè_x001C_×Àj_x0017_³­+À°D'üÂÀ_x0008_Ã pÏSÀ|¦¶_x0005_ÎÀ¯½¼VvsÀìl]3Àïÿ_x001F_­3ÛÀ ¦O¡ÀßBÍ_x0005_ÀT´©åsÀT_¦dÀ7c¹c^©À½ñoö¨ÀÞm¼_x0003__x0004_Àp²1Sî©À º_x0018_%mÝÀ¾4u+_x0015_ÀÅÝ_x000C_£_x000C_vÀ2×Pî_x0002_Àe/_x000F_v_x0004_À_x0007_WgÀ_x001F_fúèwVÀ*´¥^%¼À4ó##ð¸À×=¿n_x0013_À_x0016_YWÎ_x0001__x0002_ÎSÀÛ¬_x0015_8ÛÀl_x000E_èØÀB£PL(¡À³ø w_x000C_"À_x0012_µe¼¨S¡ÀP¤`Xf À²Õ&gt;¾ÀÀ&lt;áÓ¹Ö7ÀþùáK£ Àr&amp;©_x0001_ÂÀU ÒU_À,6z_x0013_ë[À.4iLÀ\&amp;Ïx«¢À¸_x001E_â°ÀN5_x000B__x0017_²ÇÀéGQ__x0017_À¸6_x0004_mÀ×G_x0017_m&gt;àÀ',_x0018_þ_x0001_Àu_x0004__x0015__x000C_'ýÀhab_x001A_¬ûÀþ_x001F_»	À,Ûÿ_x000D_ÿ^Àb_x0015_PË_x0011_Àe2j¾ENÀú÷_x0008_cPÉÀê¾u©`ÀàóðÐADÀ8åÃK·SÀf2ÒøôeÀ_x0001__x0004_ºo_x0013_]dÀD¾_x000F_îöÜÀÙSO_x0015__x001B_ÂÀ_x001C_¨¸§õjÀ_x0018_^_x0003_òa`À«6M$ÀÓL%ÛÊÀ_x001C_¡}J#À=RµNâÀ=_x0006_gas·À(â¨À²K¶/À&lt;!~àE@Àìåz?åÀÚ_x0018__x001C_tHÀ°îö©âÀ!_x0014_%õîÀ _x0017_7X_x000D_À¯©¨xÀ»oU-,øÀ_x0012_^_x0002_ÃêyÀoô[±}Àì[6/WÀºàÅ9g¡À|_x000B_£$À`"°´QÀ_x000D_3H£E#À&amp;tHGV_x0002_ ÀÈ_x0010_ÎEçÀV+¬_x000D_¡ÝÀn´v18¨À²ãîè_x0002__x0005_ê	À+Ðe$êÀâµ_x001D_Ø°JÀLè'O; À[èÊxwÀ\'º¢4ïÀj5g_x0003__x0018_¾ÀÈ_x000C_düÀÓmïjÂ.ÀX_x000C__x001D__x000F__x0007__x000C_Àº¿¦iÌµÀ !be»À éç_x0015_èdÀasÑ_x0002_ÀÁ_x0015_ÜÇËÀ;A_x0011_á¼Àonã×´_x0003_ÀU;}ü ÖÀ"×b½¬?ÀÚw"_x0004__x0008_{À«Í_x0012_nK_x0019_Àm¶+¯ÛÀªc_ÑVÀÖ;¡ðåÀÝ8dùÛÀx_x0016_ÌÏÓÀ«_x0018_Ùª-jÀð[_x0015__x0001_hÀCìéD3_x0008_Àü_x0003_+À£_x000D_çNÜÀ_x0003_È_x000D_=aÀ_x0001__x0002_öóÞYuiÀ0ì[ÑÀÖê_x0011_ð&lt;ÀÎ&amp;¶_x001A__x0018_ÀîW_x000B_v_x0013_À¶ÙQ_x000B_ÈÀ_x0016__x0013_Éö#_x000F_Àe_x000E_óh¾ÀrÓÕêá,À7{ÇÀ¶+¡|°AÀ_x0004_ò7ë+Àz¥ú{ûÀVFt&amp;òÿÀwwrXÀäao³þ÷À³ß³ÃÁÀwT/VBÀ0ÆËE$ÝÀ_x0019_ÅE£ýÒÀ«ÁF:_x000E_}À¶}_ûÔzÀ_x0004_«oh~#Àö»_x0019_LÚ Àê¬_x001F_¯ÀÓyE_x0017_·ÀcÀVÀÅ­_x000F_@½Ö|ÀbÀ/_x0003__x0006_À_x0016_oÞç_x001C_qÀ¤_x0010_n_x000F_ßÀî³v¬_x0002__x0004_ÝÐÀá7¼·¹ÀúF=Ö_x000B_;~À*¥éÉsGÀð±D´¬*Àòp®_x001D_{BÀ)_x000D_wQ*kÀ_x000F__x0001_å.ÚÀ7äýè_x0005_ÀÏ¡Â%ñÀºíÆ_x0002_KÀ_x000E_;²Ì÷À@?¦	IÀq^n_x001A_ÀÚ½A{~À7hL_x0002_Ó7¥Àl6ÊÚÀØ)ç©BèÀöuéûÀåÎâì»)£Àj9/×J¹Àªï×'¡éÀ~É_x001C_¨{Àäö_x000F__x0003_ÎÀ_x000F__x0005_§Fß¾ÀVË,Þ[À584ÞçÀ_7_x0004_bl@À_x001D_KeòZaÀ6Í^_x0008_PeÀâ_x0008_93ÆûÀ3©9À_x0001__x0003__x001A_Ý_x0019_ÏÀ(Nô¨RÀ#l?QOÀÁ_x0006_|*À_x0011_åk¨À?Ã[FîëÀ¿ ÌEÓ&amp;ÀÛjõ±,ðÀFì?|&lt;_x0008_Àr*L7ô²À_x001A_½xI¿ö¡Àù	?Í_x0001_tÀGÙ²]ôÀÄ	D_x0016_e#Àp_x0002_A_x0008_ö_x0007_ÀzG(_x0002_ÃÀÝ©­_x0014_)GÀ®ëX8_x001F_Àþq[&amp;#À·¶dÚoÀÜt*­Õ_x000B_¤À"¸]_x001E_À{L}YÀÏ)9Ä«À+üX_¨ÀZ¥ß@mÀ2æôEý³ÀÙ{E^_x0017_éÀ¿Í`ùû5 À_x0014__x0003_N¤ÆÐÀ	\Se°_x0005_ÀH]i_x0001__x0003__x0001_aÀ_x0008_¬ÎÆuÀîßâÑCøÀ()®Àaa_x0006_0_x001E_{Àg_x0016__x000C_ÀÿÄw_x0002_fÀÛâ(O_x000B_À@_x000C_rÕÄÀÆëFùyàÀB:·_x0007_ZÀ~7ì,PTÀ5W_x0006_HÓÀ_x000F_*Ô½Ò¬ÀÜ/Õ¦ÀDÀ_x001D_S¸À0òkË-ÀBU_x001C_W_x0007_À_x0006_r|kyÀÏémª3ÞÀm_x001C_Ô¾1âÀG$Ô_x000E__x0003_MÀ-wR¯À¬},yhÀÈ]òi¹fÀÈDíÀDú_x001A_¯XÀ_x000D_ÜñØ	½¢À¸~CPÀ_x0015_î¥!UxÀ èUÞlÀ%_x001B_´¥­]À_x0003__x0004_%e¼ÎÑÀÇîÄ_x0018_ÀHT_x000F__x000F_/ÀR_x0013__x0019_DJÀ.¹_x000F_wì¤À_x001D_¶E«_x001A_Àå_x0008__x0017__x0001_ÑMÀò¹Æ]eð¨À.Ý¥è_x0008_ÐÀ8Ãá3ÀE©é_x0014_&lt;MÀ-=ñØìÀ¤Vó°BÀñ òô«ZÀgj_x0002_ätÀI%#6´À&gt;X©ïÑ¡À#ÝöÑîÀL²K_x001A_b0ÀÆCMK¤¡À_x0017_×5&gt;Ç%À#_x001F__x000B_tcÀè-ò%]À_x0004_~çKíÀnÛ_x0002_ÀÒ»'À~úIÙÉ/ÀùÞ¶úhyÀIãì2}À´¼O¡ö/À:Ê¥V_x000D_ÆÀîOKG_x0002__x0003_NzÀk¼Ât_x0017_sÀ_x001C_Å4_x001A_|Àà_x0005_V~RÀ~êGh_x0006_ÜÀÖaÀWqq_x0005_ù_x001D_ÀT¨Àº¤»ý0_x0016_À¼µ*_x0001_ý¼À6)ªv.À3Ð_x001A_Z_À_x0006_»J~ÄRÀ£¥{öxÀH_x0011_w]hÜÀ_x0005__x0004_Þç¬ÙÀÏ_x0003__x0001_UÌöÀ1¡nîÀ_x000F_cm³ZÀ"¯`ßæ]ÀºÀÿ_x000D_ÀãÕç_x0012_Ä¡À^^²_x001E_¡¤ÀJ_x0005_cd¹FÀ,_x000B_Öé ÖÀæ,²eiÀ_x001D_|«¥_x0006_-ÀÙÏ´oÀ)$zîÁ¢ÀöX0×_x0002_TÀÌFRÏ_x0018_wÀzx^_x0006_~ÂÀ_x0002__x0007__x0007_c^ø^_x0003_ÀôHÂ'\ÌÀ¢¾òÞm_x0005_À_x0007_Oýl©³À_x0002_2JÛã ÀÔØX_x0014_÷Àl_x0001_¼anÀÖ]¤%yÀ~º{_x0018_LTÀc)`':Àó.Í×_x0004_À¿³£ëKÀ.¬P©ÀFÑÒ´À_x0002_²»Ij_x0005_À_x001E_ïcOÀ´£J/òôyÀ_x0006_"¦ÓÀMbW)ÖÀ6_x0004_é[TNÀ@¾Õ*(À0@_x000F_f¢Àõ_x0005_5hÀI=xÍOzÀ¬_{mÃºÀòß&amp;ÀUÖ_x000B_êlüÀÈçÚz&amp;ÕÀG·_x0019_ü8ÀJÉÌð_x0012_Àx_ØXrÀÔÖÉÝ_x0001__x0005_(¨À/iPÉ_x0007_½À \Ô¢&lt;_x0013_À¶½µ­/_x000E_ÀìòØ_x0017_5ÀhÒ_x001A_°'Àª%ìq_x0011_ÍÀä`_x0017__x0012__x0019_À¢"£P;ÀTõ_x001A_°íoÀþ_x000D_jI_x001D_ÀÎPãß)À_Æ¶ôMÀ 8½×_x0002_õÀºr¸@9rÀ_x001E_¦_x000B_EæR{À_x0014_jàÞ_x0003_ÅÀ±#+oÄÀè7	=_x0016_&gt;ÀéÇ¡~ÍÀ`Ó¡3\_x0001_À_x0018_5_x0004_ãÞÀKdîl¨ÀÍ_x001E_!!QOÀzÐ~_x0011_ø_x001A_À´Ò øc­À^ÝKMÇÀþ×ám®À×_x0003_ð^òÀCÞA]ÀmR_x0017_éÀbÒôÇ$À_x0001__x0005_¼%Ñ[ýÀ&amp;}&gt;,qØxÀò°©ozÏÀUÊ1ÀMz_x0004_}Ô¥À*Û_x0003_ÂÙ0À-oª_ ÀT&amp;Qï=_x0010_Àª&amp;_x0016_½_x0002_¢Àâ=mÀÛ#Àý+_x001F_Ëæ¦ÀÖn"ú_x001E_TÀÐ~ÏwSqÀiuOáïÀpGë0ZlÀ¤Ì_x001E_KÍ°À`|C} ÌvÀ_x001A_j6µòÀ¢_x0017_?{ÊÀë_x001D_ÐOæ5ÀfÄÚÀ¯_x001A_²MòÀÃ_x000C__íPâÀp_x000B_Ô_x0007_ÀÈ¸GôÇõÀ®I_x0007_7Àßîòý_x000E_ÀÌ[5ä]ªÀæeÅûÖÀÂø÷_x001C_eíÀìïÍ7t\À¬ká£_x0003__x000B__x0011_ñÀÒ_É$_x0001_À_x0010_lòrÍÀSÙc_x0006_Ô¡ÀÇ&amp;ÝN%_x001E_¦À_MUÀ4^¸_x0018_!À^à¨ k_x000C_À_x0008_KÕõ1_x0014_hÀÝþnuáMÀ4{ ªGÀfá4`ÀDÒyÀNöµ_x0004_zIÀ¶,v#º_x001D_À¢_x0007_ó_x001E_:.ÀÙmä_x0011_ptÀw	PÅ}À_x000C_°#_x0018_Àfg&lt;ÀðU_x0016_íÀsNÙ4§À¸~þïÀøSÃ@®©ÀòÝ¼·*1ÀRà¼Î£Àò(ã_x0003_ÀW]éSDÀQ_x000F_vÅÀ_x001C_¹¬_x0005_à[ À_x0002_í9âÀmk_x0010_ýGNÀ_x0001__x0003_¦\¼_x001B_4tÀ®°(éQ'Àã&lt;¢]&amp;Àä_x0017__ÙþTÀ_x0002_½Sw²À_x000F_ÓÂDTNÀ&amp;_x0011_5Ç¤$ÀQëþôþÀÊÑ@À_x0019_OZÍ_x0014__x0017_À%HË2ÀØ_x0001_¶uNÀH·=¤À_x0004_n&amp;1À±6¯E}ÀW@²waÀÖ!o]}_x000D_Àn$/cßÀ%o_x000C_ ¶ÀÀÚ¹Oç_x000F_)À6Ï&lt;DøDxÀ\°ËiiùÀ_x000C_}__x001A_-À õ áÀâÁT_x0019_mEÀTÊ_x001C_H+À _x000E__x0003_aÀC_x0012__x0019_¯õ&gt;¦À!¾éÚ¦Àïí|þtrÀ_x000E_þ_x0010_J À|Ô_x0019__x0007__x0002__x0003_ECsÀ_x000C_þ_x000C_Á_x0010_qÀ:¼þ ÀNÃÿ¡8_x0019_À²µz¯_x000D_xÀí_x001E_ÄËãÀm{-w_x0015_(Àê_x0003_tóÞ¶À({¹êÉ À×\Mh­ÀO_x0017_[6EoÀì_x0012_÷j_x0004_ÀÒë0_x001E__x0010_ßÀéSkÎKÎÀÞ_x001D_u!cÁÀ_x000B_X^ÙïgÀxu~1_x000B_À¦ý·µ)¥À&gt;MEdøBÀ;µ¾wÀòB&amp;E©ÀWUº:ÀÚª &amp;_x0014_Àù¼P¥qÀÐï_x0011_8T_x0010_ÀÚ_x001A_QîI:ÀÀÂlÐ§_x0011_À]¡LÓå2À»_x0001_ãñØÈÀª:õ±_x001D_nÀ`_x000C_³}_x001E_ÇÀÇÎl\xÀ_x0003__x0004_n½à "ÀáaI¡ÀÖ_x001C_ÀõàïÀ¢&amp;q_x0005_/°ÀaàU÷H°À=ÞavÀ5ëîp;À(3ÒéæJÀ(ÙÐw¹ÍzÀWÍS_x000C_\ÀÒ_x000D__x0001_ýY`ÀY_x001C_ù_x0003_ÁÃÀ§à¹¨'cÀgó_x001D_²bÀ&lt;uÎ_x001F_ÀÂ_x001D_·¯âêÀþBØá_x0008_À_x000F_³_x000D_§EÀ_x0002_¾âã9À¼®PÎp§À¶STE¯À0Tb_x0003_)ÚÀðÄ^=_x0005__x0010_ À´_x001A_BgU~Àð%_x0013_DrmÀ¥zc#¹À;¿_x0011_Ö_x0013_À¾ _x000B_tÛÈÀ±_x0003_Ñ¶ÎÀc4«oÀØ®P5ÈÀB¿ÅÐ_x0005__x0007_,oÀ_x0011_÷ûw&lt;À G7&lt;ÀN¶s_x001B_	ÀªY¾%F'À#±_x0002_ÁLÀ¾_x0004_O_x0004_eÃÀÛü|ºtÀ_x000C_§_x0013_x_x0001_YÀM!U_x0006_ÔÀJÅ^«8VÀ¾¶ó&amp;OpÀJSÒ(e_x0001_ÀX_x0014_ì_x0011_1H¥À_x0008_u®e`?ÀW(ë$6yÀ¨ØÝý Àb¸ñËFµÀ_x0019_*è_x0005_e+ÀsÃü,©ÀÃ´i6_x0007_åÀ_x0012_wÂ/Àô=µ÷±x¡Àt _x001C_&lt;cÀF&gt;aãôÀ ¡ ÷ÍÀp_x0003_G4oUÀìAMÖBÀ%Re_x0008_6ÀÞ|/Ü\&gt;À¶M^2{ÀÒ_x0014_¦"²À_x0001__x0002_=a65RÀìqmå¢Àëâ+õÀ¤~sæGÀ0?yÀlµïdÛÀ;ú`4À:Ô_x0005_2GÀ5ñ»:âÀ_x0005_% ²-À_x0014_Kß'~ÀC7Ä8­íÀÕïÙfÀNécÕ%À_x000B_A£ÜÍÜÀ_x0013_}wÃ À7&gt;_x000F_,½íÀh%X_x000C_LÀìÖx¸@;£À^_x0002_Ô_x001B_¢_x0007_À_x0016_d¹¡ðyÀ_x0003_k¾ÞùÀbÑ¬L=¸À_x0001_7]_x0019_ÀY±ÂíÞ&lt;ÀôíÑ¢ÀuÖjøeÇÀ¼Î±¥6Àp.,] )À_x001E_^MÀúÀòÙ_x0002_a+Àjõ_x0018__x0002__x0003_ôÕÀc¨A¨bÀÁHNdÁÀRäâeÀD:_x0015_¾åÀ&lt;Æ_x0006_ÀPÅí±X¤Àð:Û_x0011_Ànë²_x000F_À:©~RêÀ_x0016_H!L_x0010_¤Àÿ_x0013_7GûUÀAÌ_x0004_Í¢Àgàù`ÏÚÀ¸cÒzÒÀÝàHüÀ¶ÞjÇ_x0003_äÀ_U¿Ç«NÀx_x001B_Ú¦ØÀ7º-äxÀb_x0010_D0'!À¬_x0015_©ºþÀ;ÑÕòSÀó_x000B_*@_x0001_NÀòõ wdÀóý4®­À1®ö_x0011_%À_x0001_x¤³ØNÀ¤_x001F_W\b½ÀP&gt;ÊÁÖhÀ_x0018_(íÆ_x001C__x0008_À±ìèyÀ_x0003__x0006_ëZ1vòÁ£ÀlwgT&lt;öÀ§È¹¢C&amp;ÀÛ®1Wd7Àápà©ASÀ;ê¶_x0005_ÀòÍÖStÀØÊäÁÄÀlOcW_x0011_"¢ÀÆT`²_x000D_ÀÉx|õWGÀDàÓðÀo3Æ[%À_x0001_õ e:_x001F_À½Ü_x0015_.Àel¼@¼ÔÀ_x001F_ø_x0014_øåàÀº_x0007_%_x0004_OíÀÉ_x001F_U`ÎÀ%mãaº_x001F_ÀÔow¹»3À²YäÒÀEW©v_x0017_Àw_x000E_q8À_x0002__x0005_WÅÒÀ0U\Ài_x000F_ ,ïÀA_x0014_,(ÂÿÀ)µÄxÍ|ÀôÁ£ÐÀXum2pÀ;»¦Z_x0002__x0003_ÏÎÀÑÂêÙt¸ÀY±v_x0012_ÍØÀþo_x000D__x0016_¥ÀÁ®9AÀKgM2À»o_x0013_8I¡ÀÑåæj«WÀ_x001C_bHfîÀÈs¤´îÀ®hì_x0008_ÉÀ"®Ú:röÀôâ_x001B_ßU´À2ks¡®À_x0011__x0008_§Ì¸_x0003_À 	b0ôÊÀÄß__x0018__x0017_2À×P_x0005_?¯ÀËz#ï½KÀîs=A,BÀ$_x0011_÷_x0005_JæÀJù)_x0005_®_x0013_ÀNïäDÚÀââ«sÀÂP_x0002_xì_x0016_ ÀÔ ±_x0003_ ÀÊÉDG]À2®Õ·'_x0003_À DY¶À@ä	flD|Àæ_x0014_ñã#_x0001_Àw$_x000D_\À_x0001__x0003_Zm_x0006__x001C_ZüÀ0ì7üSoÀ|I;p:µÀ _x001B_§	Àæ_x0002_»Ç¤½À#_x000C_ÿqG¥À74¹QÀî¤]hõÀ$H¹ÁûÀw_x000D_­ÎþÀV+©¯thxÀh;;µÀ°_x0012__x0008__x000C_ À_x0011_`@_x001A_=À_¬_x001A_ñ_x001D_Àzh°&lt;wÀæÇCÈ_x001D_À,x/&lt;4Àº_x000C_ZÐX_x0011_ÀøOpDÀ\ùZF¨©À®	H2ÀGZ_x001F_ÀâêGs©*Àlé­õÀZR«®¹_x0019_ÀvµE«öµÀ=X_x000C__x0010_¿OÀ_x0003_¤ÊiÀ¹ðªÅÖ_x001A_Àè/1§ðÀ×P^_x0002__x0004_|	Àp'ã³åxÀµXóFbÂÀÞF×¤_x0012_ÀûÞûOfÀµri¼¦ÀÆ_x0003_ÿR²_x001D_Àzy(_x001C_(.ÀÅ²7}vÀmü/bM5À_x0007_¹X1¬À_x000C__x0018__x0001_	NÀ·BÚ_x001C_ÝÀ_x0014_?ï_x0006_hÀ_x001C_¦wó_x0003_À_x000F_#¿áÊÀE_x0001_¡LoÀ_x000F_NóÂSÀ_x001F_²ã¹O0À_x0004__x0014_!£@À_x000E__x000F_§iÎ8Àg%_x001C_#6üÀ"°ë_x0019_ÅÀ_x001A_oó~u¸ÀÌ¨HgÀe5ð?¸âÀÝ_x0004_QP,ÀÛ*dd	ÀØ_x000C__x0017_(W{À_x0005_¾Ú;À¤:Ì8ÀÂß5À_x0002__x0003_',è¬þÀ8_x001A__x0006__x001A__x001C_À°ï¢_x0010__x000F_äÀ0ý_0.Àô5_x0016_	¶µ¡À²ëö¡_x0010_À_x000B_)ø_x0014_hÒÀ.±CÃÀÍ_x0006_Ð¿¦À¶o4±Àñ	_x0002_'CÀI_x000E_@s±áÀ7é_x0012_×ýÀÄÅb&amp;Àígî3CÀOV^¯HºÀ(­e{_x0018_ãÀo·µ_x001F_±UÀ{`_x001C_1Àhe&amp;ÂÄ%Àv8ýIâ_x000D_ÀÿnáÇ1äÀ¿®Â_x001C_GçÀ»ïô$%ÀÔJ¦EÔÀLÞ_Å_x0014_¡ÀÞ_x0012_½Z_x0015__x0018_ÀFNç)jÄÀ#ÙÄ_x000F_óÀAp_x0017_ö_x0001_À®ù¦I_x0019_BÀ~,ö _x0001__x0005__x0018__x0007_À¼%_x0003_6ÃJÀGÌÝîÅÀ,_x001C_+NKÀw_x0010_f/VÜÀ0jKä½Àßrß=ÀÕ`:¬À¤t_x000C_bR!{ÀVpg9À)Æm¿í¡ÀA×ypÀ¼í_x0004_IuÀÏêWx_x0007_DÀ_x001E_2ª_x0013_É9ÀMàßlòÀ±W²bbgÀ_x0016_ãPøzPÀ:bª §X ÀÎ*Å TIÀ¡9ª@jÀbÂM4À Ó_x001F_òGyÀä H¶_x0013_¼ÀBª¹áõÀ@9$ÂDÀ_x0001_X:`_x001B_4À,BèíÀ_x0003__x0012_h"¯öÀç ÂÏt_x0002_ÀN_x001D_ÆÁûôÀVÜA,qÀ_x0001__x0002_R§&amp;~ì{ÀCFB\7½ÀýVï_x001A_ÀU_x0007_@²xæÀQÊÝ_x001C_CçÀ._x0018_¬&amp;Ùi¦À_x001C_ã_x0007_×'çÀÄÍ+_x0011_¼µÀ0ÕIÉÀ¤ÖúòXÀ_x001C_ì_x0011_G=¬ÀÇËÓsÄèÀÀþìkWIÀMJ&amp;HÈ À_x0013_I{_x0006_ü|ÀÉFð:_x0012_Àø_x001B_Ó.ò¹¡À¼z%T|ÀdéãÅr0¤À ­úTn ÀEpë¥À$¿Ç¬_x001C_jÀãV»CÉÀ#£[ë'À¼&lt;w[÷&gt;Àö)3µÈÀ¶«+EÀsÌT&amp;HwÀIC)­ëÀ_x0017_@ÿiåöÀh_x0004_ãOÀ^af¼_x0001__x0003_b_x0001_ÀÊ@¶´KjÀCã)%lúÀ¸2Äe°ÀZ_x0002_~K}_x000D_ÀAðùùé£ÀR³S¿N ÀñíN_x0004_M+ÀðÛ]èMÀÈ^ÊÙÀvI µ_x001C_Àîi\_x0001_8áÀ8d_x0008_(éÀm_x0010_G(Z_x0012_À:8iÍCÀøSi.À	NíDî À`éÀsÇÀNúwÍ`FÀm~ÎN¯Àyñ¹@_x001C_ÎÀ±_x0017_áÁ"7Àào_x0012_ôk(Àícæ;¥ÀPw¬ÎéíHÀçÝ/eJÀ¼rûÊ´À^ï+!_x0004_Ô¢ÀTIïõoÀ!sNÔ$ÀJÇÀüº_x0013_ÀÈvoHëÀ_x0001__x0004_®a/ýsÀ¶²*sìÀ×9¥Þ¼-Àè¿g?Å_x001E_ÀÖÈ-|O9À`)%À5|óêÀ´_x0014_0$À_x0002_ÐÜ Àø9­èØÐÀ¶VFoÚÀjÒv_yÀîD¯_x0017_àzÀY2ÕB&gt;ÀêÎV%ÀÅO½·vÀÛ_x0001_k&gt;{bÀSZ8°ÁÀ|1_x001C_å;a£Àv4Ûk_x0019_ À®ýç_x0005_ñ6Àêê[ù_x0007_ÀÂúzïwÀç_x0014_»¶­ÀPò¤ÀÙðbg8ÀPàª&gt;w½À¨`Ù³ËâÀ§_x0018_z_x001D_ê_x0013_ÀÅîÏ_x0003_aÀ2ìvwfúÀõÂ­È_x0001__x0002__x001C_À_x0017_£Ì½	%ÀH_x0006_ÿ&lt;ZÀ_x0001__x001E_tOaÄ¥À:ÖÈ&amp;­À}ZaÝ¿À(F{ÊXdÀÀgdÆ¨ÀÛ+Û*ùÀ`ôpë¬Àmã5_x0018_¼ñÀ_x001E_Gr_x0004_ò¤À¢(_x0008_­6_x0016_Àð_x000E_ï_x0019_aFÀÞi_x001B_LÀpîyy_x001B_TÀÇ¤5ºÏÀ Zy»7$ÀüÝu'¥ÀÛ®J«cZÀyHpÃÛÏÀô_x001E_6TÉ}À_x0007_ýrzqÀåòÜ_x000F_À¸&amp;_x000D_Ð_x0004__x0008_ÀVÛ_x001C_°_x0018_P¦ÀB_ÿ_x0010_3ÀÁ_x000E_Ñç_x0004_À_x000E_Kk.sÀÓìrÓ(§À-o840¡ÀÄÝ\)À_x0001__x0002_ÑÇr)?§À¤_x001F_ìÞ[_x0008_Àï\_ÞBÀ_x0011_WY&amp; Àf©|uÚXÀ¤÷_x0007__x000E_YÀà©)r·úÀHVú¸vzÀ"Q§¬_x0003_À?_z}ãñÀàOä_x000C_½±À8_x001E_ÄÚÅÀÙ§#7áÀê8=ÃkÀ{Â®Àf=3'·HÀÝT·æqÀ©n3ÀðÙÚûhÀ¿ãÚhÙGÀÀ×sáµÀÐ¯_x0013_Õ)À¾°_x0004_NÙÀª«{«ÌqÀØ#f_x0007_ À_x000E_©.¥?À8¢_x001E_NõÀb_x0013_ùMìÀìc~7!_x0012_ÀïA±ßOÀ_x000E_.CyLÀ%_x0001__x0002_ N~À¶_x001E_íaTPÀ|ÂÈÐt8À_x0003_è_x0014_0ïþÀ} àR¥R ÀÖAþ)ø-Àéµ/øRTÀ0fº?øeÀ_x000C_+oAìÀQ4/ ZÀ$î×ðNÀ_x0008__x0018_þ*X«À_#Y²å]À_x0016_Fë°$(ÀþKâ_x001D_À¯_x0015_P ¦ªÀä`qR8&lt;ÀmÇÿ'À0aÓt33ÀáS§?ÀÈh(_x0007_'Àºn[F­À®_x001A_ªe°ÀÂÔÑu]ÀtaÂP¸¥À_x0011_ÚÈ_x0015_íðÀ®A5èÀS¹ßÎÀd&lt;x_x0011_f_x0015_¥ÀÎÁ_x0007_ì{)À (hýEÀVmÛÖå±À_x0001__x0002_~ß~mýÀ_x000D_øR"Àdá¾ô À&gt;q;_x0018_ÇöÀ_x0019_Ë`ÁÒÀwKosÀ´?E«À4ÁlïÀ[Ì_x0003_J_ÅÀO?q¬D²Àt4ÅäÀ_x0007_Íõ¼QuÀxO|ª6YÀRÒJ_x0014_ÔcÀ.7ÖIÀ_x0002_ÂdñqÀâç¦ÆÀ_x0016_1âÒÀUö_=\À¨_x0005_t.hÍÀ¨¹_x0007_³_x0006_'Àò¼ÚûófÀõøË_x0019_æÀ:TPëFÀ_x0005__x000C__x0006_lO¤À_x0016__x000B_ÕÄ4×ÀÖ_x0006_Jk_x0015_À­b»°Ë¦À_x0016_Ê}p¯WÀ¹~RêRÀ5©q©Z¡Àëß_x0001__x0002_¤FÀCó.â¾ÕÀ×ßá_x0018_¼KÀä_x001B_ß¦¤À	_x0013_V&amp;¢Àve_x000E_;!9ÀÔT´svºÀ_x0005_`ÖjãÀZFB_x0005_ÄèÀ,S~ì§ÀXÚâ¹[À¬$ÆÀ_x000E_dÂóh=wÀ%_x0015_5À8*%ãó¢ÀP¶¯t[À{öûE0ÀXvjÁÀaáóã_x0017_¨ÀÐ_x001B_àËtÀÄ¼Í_x0002_Àñuùè"Àªê_x001C_R_x000E_À4 _x0007_X&amp;oÀèí_x001F_ßYØ«Àqôd¿ÀËÆÇ?ûúÀÏBS$Àî3Êà^Àâ;Å/8{À¥Ä¿¾fVÀê=ñvYÀ_x0002__x0005_¦_x0003_¸;÷ÏÀL_x0014_ûZQÀÛ´]_¨ÀÆí³qaÀâ4xøTÀ_x0018_C|ÆHÀ_x0005_nÆ_x0013_®~ÀâÝ ÜÔÍÀFá-²òûÀ_x0007__x0019_C¥P8§À~±dN_x000E_ÖÀ_x0013_cÐO§À@&lt;¡J_x0015_À_x0010_UmíÇÀQÊÇÓP«ÀPè_x0003_cÀ_x001E_^_x0005_1ÀÀ_x0004_Üf_x000D_sÀöÍ.³_x0001_ÇÀ»t%=ÃÀ+ é_x001E_äÀêP2ØÀhVÍ_x001B_Å§À8_x0016_8¢óÀ¦&gt;IæÈÀãëê@_x0002_¡§À&lt;íÈ;îäÀp&amp;p:ô_x0014_ÀêG½_x001A_ê`ÀjØ4@Á¥À_x000C_® _x0016_À@zD_x0004__x0005__x0011__x0013_vÀ_x0013_/o3»?Àw´_x0018_À7ß4ù\Ào_x0011__x0001_î¿À_x001A_ÐeV:ÞÀyí,gÍÎÀ¡6YÀÓUð_x000D_¼ÞÀïáº_x0018_±ÉÀ_x0002_ªÂ¬È5ÀÌ1õ«G¥ÀZÀ.)NìzÀr+_x0001_?À$¥UqûÀ|¿þëmÀÙÄW&gt;$À	T_x0002_u¾_x0016_À~)iü÷2À¶i*XN¦À_x000D_}ôÿ¶À«_x0007__x001F_¡ÀêÓ]_x0019_À(öZÀ©¸ä4ÆÀó¤_x0003_»ã_x0010_ÀyÐüÀ@bÕhÀÇ_x0005_À*&gt;&lt;¿ä³Àr&gt;u}FÀ[_x0014__x0019_O5À_x0001__x0002_u_x000E_-@¾À~_x0013_#õBaÀúô6_x001D_ÜÀîf_x0017__x0019_å"ÀÊE_x000F_8"ÀHSýzÀy²Y²HÀ¤Ã_x0012_ù_x001E_À$ÔéIsÀ:±wÆÉqÀ0;ÝÀNUÀm_x0016_´ñðÀÑc Áï¤ÀBx"W_x0016_À¤NDL¥_x001A_À©éî$QÀå0_x000C_v6ÀùÏ&lt;_x0004_Ë»À_x0008__x000B_Î^ö1ÀèÌI7vhÀåþÑ_x0005_gÀ_x0004_öë@EÀu _x001D_Å_x0017_ÀA²_x001C_}_x001D_¡À\?85ÀêÊZ_x001B__x000C_,À­_x0004_á_x0013_8BÀD¡#_x0017__x001F__x0008_ÀÂ_x000C_Já)©ÀQàí_x001B_eÀ_x0012_*_x001D_iÀ¤s&amp;T_x0001__x0002_ÖÀ&amp;zð8ÎÀðÝõÖÅÒÀ´J³¹ó	À*Àë5XÀæ·m®¡À_x000E_f_x001F_nÊ/xÀÀnÅæ_x0014_À&lt;RXå'ÕÀnp_x0005_¹_x0016_ùÀ@B]ÈM®|À¶²4"_x001D_À_x001F_¼r~g~À¥´_x0010_õãbÀ¸_x0008_.´cLÀö«d¼_x0017_oÀÐÍ-_x0004_ÀÔq­_x0013_ÀzeFVÞ5}ÀÂÿé_x001F_úÀ¢l¿®&lt;À.gÞrÔÅÀ¼Ëú»À´ø:ÔôfÀP_x0013_µÍ*À_x0002__x000B__x001D_¿\Àuz._x0006_ÔXÀý¨¦8ì&lt;ÀðS'w¹Àü_x0008_üòÁÀ_x000E_ØZÀåÀ~óA«!*À_x0004__x0013_^[]@²ßÀð_x0008_S_x0011__x0011_ÀÊ´*¶_­À_x0012_kz¥gUÀá½è,*À¦_x0005_ßÃ½«ÀE+òy%_x0015_Àè_x0015_è]{À,A^º_x001B__x001A_ÀR? _x0015_.]À²\_x0013_JÕ_x0015_À+H~{êÀ_x0013_=÷¤ºÀ_x000B_}_x0017__x001E_0²ÀJ¥÷1´_x0013_À³_x0003__x001B_#øÀíÍå=çÀ_x0003_&amp;áUÀ¤_x0011_eX_x0017_m|À\æ	_x000C_OJÀ_x000E_ZùÀ^Ï®Ç_x0007_ Àvô¿_x0013_4uÀþlu_x000F_À_x0006__x0010_!°À¢ÃZ¤ýRÀlB_x0002_g_x0019_ÀËRé_x000D_^ÀÐ¾V_x0010_SvÀ_x0014_Õ_x0015_ðÀV}ûDLÀÊ_x0015__x000B__x0001__x0002__x0006_QÑÀÏåéÀi+¨B±9ÀÞ_x001A_Y!ÎÀ_x0018_=ÃÇ_x0004__x0015_À_x0010_ü%È\B£Àºd/¥±_x0005_ÀÕj!}¤ÕÀ1¶4A²ÀZñï_x000F_5À®gðFÒÖÀ_x000D_U6PlÀÝÚ­_x0013_zlÀ93_x000D_ÚÀÒó§a_x0012_£À]'@S ÀªzAr®OÀ÷ZM_x0017_²,À_x0005_²Ç9UÀÐM+_x001E_l_x0011_À;Ø¢1ËÀôÍqºÀG_x001A_+mtÀ_x0010_)²DhÀ­G_x0018__x0001_cÀ ³ÕÙ WÀäEñå_x0002_ÚÀã¢¤rå[À,~È_x0003_JÀ_x001D_1ß}²_x0004_ÀLa_x000C_O£À²_x000F_5À_x0001__x0007_æ~_x000F__x0011_&gt;À_x001D_H°&gt;À_x0003_À/¼wÀâÜæõ_0ÀâÝú4ÜÃ{À¢«:];¯ÀQ_x001E_Ç_x001A_üÀ¸ïPß( ÀIé$øuõÀwð!Ø À_x0006_Û¥÷_x0004_À÷cx_x001F_,Ào.ÂÓ!ÀÜt_x0003_aùãÀSÕ?½sÇÀn_x001E_Î_x0018_]À¨0v_x000C_[¹ ÀÁ¸ßjöÀ_x000C_©Bd¼À2ZmºÀ^:¨Àt9Ë-U_x0006_À(pæA«¾Àç@{³ÞÀ_x0010_XMÀnÀþ_x000C_÷À@ÐÞÀþ&lt;úÆ_x0002_¦À1n_x001E_É´áÀqvÖ«£_x0005_À2[u_x0018_ç{ÀöçÆ_x0002__x0003_RÀ}çeøi®À&amp;ÇËÚÝ_x0019_uÀXÀl@ÀÐåÚÅ_x001C_ôÀ !¾°×xÀP;¥,)wÀ®Í_x001F_»Àv*¾ù_x0002_£À2Ê©$JÀ"p_x0001_YC3Àþ²}}c|ÀNñ&lt;Í½À¨5yxÀÇ_x001B_»Ï­À_x0001_`¼C_x000E_À*uPÊ`À¾±p)Àæ&gt;r_x0019_)À_x0001_ &lt;_x0005_ïÀVâdv&lt;ÀÚÓÖÀö_x0006_"Ñ¥}ÀÛ£_x0006_-ÀÁqâ_x0001__x0002_ÈÀ[ ²ÎË^ÀKÌúµ¬À_x0012_µþ°Àô7A_x001E_qÔÀ,6t2õÕÀ¹°²Õ_x0013_ÍÀO¾Æ¥¶À</t>
  </si>
  <si>
    <t>38d4ba0ceba1532e41a8a843705da4f9_x0003__x0004_hÂ,ÀJ_x000E_mf_x0017_ÉÀî7¼À®z¡ÀJì þ['À_x0002_²G±]_x000B_À_x000F_És¥©À N©yÀ_x0001_ãCÍÀ	À¬Â_x0014_êYÀtÂ¾&lt;ÀJ~}JÈîÀD¾6»_x0015_ÀH¤iZQÀ%_x001F__x0004_b¦ÀøÓ³_x0004__x000C_sÀl#[Kõ¤À¾¢v¼&gt;_x0014_À&lt;ÿÉ×_x000E_¡À¾XSKæÒÀJe_x0012_?½éÀ©Ì)»_x000C_ÀÓ+UÇ.1ÀL2ÀBÀëõX=]ÀÜé8É-_x0018_Àj_x0015_&gt;	ò÷À Úù_x0017_\ÀA_x001D_ïË&amp;&lt;ÀÄ¦ð¸À0_x0004_ås_x0002_\À.ì^ÝüÀí¡xã_x0001__x0005_åÀ×árJ_x0010_}À:_x0003_q¾ó¡À_x0008_°_x0014_&gt;_x0004_6ÀR_x0004__x0012_yûµÀ_x0002__x001E_áNèdÀeK_x000F__x0016_P_x0015_ÀpÕ_x0015_tdÀú$ýî­_x001F_ÀÀÓ¼å`_x0016_ÀÊ,)a³¸À¾9.Çþ Àq._x000B_wpÀ_x0001_pÒGÀ_x0015_Ë]ç_x0019__x001E_¥ÀJ%Üÿt°À_x0006_jê)_x001E_À_x0012_Ý_x000E_cÌøÀú¹e}ÍÒÀ»$\)$$Àd×TµíÀxræÙØgÀ±?)??£À@[Ã¹ÀÀÿr{Ð´§ÀòÜlù_?À_x0018_	_x0001_¹lÀ"©¥í»±À¹ärDE8À´_x0004_ùÍ·_x001D_ÀÙÇ_x001E_ÄÀê,ÆRÏ¡À_x0001__x0004_2ÁBÌK_x0005_ÀGteþíÀ_x0004_5_x0003_ÁoÀñ_x001D_OqÀë{­X¿ºÀëó_x0005_=À_x0004_))]j¢ÀJø}|EÀâÆÊir-À_x0008_k_x0017_ $À¼_x0006_m[æËÀÆ_x001B_ËþÀ_x0016_}æÀô+úuÀF¢_x001C_÷uÀ_x001B__x0004_K2`ÀgÕÂ6;Àì© æñpÀ_x0015_ÐÉFg=ÀÁ_x001B_¬CÂÀXe/£¹øÀt*¾_x0012_DñÀuJN9¹£Àöxó3&lt;4À.!6Z(ÀÆµèJSÀªï0MÔ_x0005_Àd=h]_x0002_ªÀ_x0011_Åù§Y-ÀÚ2©çÀ¸Lø¸_x001C_óÀ_x0008_¬9_x001E__x0002__x0003_Â_x0001_À\ÎcºôØÀ_x001B_Ä4«\âÀi¯PÏäÀ©§	_x0017_·_x0003_ÀÜ²_x0006_[ÿ_x0010_dÀ&amp;¤áà³ÈÀÆf­fy_x001A_Àr_x0006_n?nBÀU_x001A_c©Õ{À`wÿô_oÀ}¡(Ø¶ÀüXÐ_x0003_T¢ÀÇÖ_x000E_¦íÀv³Iß'VÀDË&amp;á/¬Àn@äº¿À8_x000D_ÁE	àÀùÚÂf¯áÀÅ:USÀXßÇÅ´À?.¶bÀÑ³Þ3KÀNíÊIôÀ¶6Ý|ÀT_x001A_ _x0013_OÀp¡_x000E_C_x0018_À_x0006_	aºÀ_x0019_é3W_x0010_À¢_x0004_¾eqâÀ)¨£¯QmÀ°_x0007__x001E__x001D_×À_x0001__x0002_ùb¤OZU}À8?qV	À0§_ÚßÀ[b_x0003_ÁÀ¾¶×xð¡À3Ò3Ë}ª®À¥ì_x0007_¿À,KÕ_x0004_ÑÐÀrIhÿµÒÀAO¿Àb_x0004_?_x001B_éÀueM¦+À²ûè_x001F_MÀ|B_x0007_ÑÈÏÀZ81	_x000F_ÀRhW8À"²Î-ÀSÙ¸ÛÆLÀÎ_x001D_:¸"Ï¨ÀvA9Z_x0013_ÞÀSpz´IÀ:_x001A_~è_x0011_lÀt&lt;)_x0012_öAÀÙi7²g_x000B_ÀÒ£_x0007_Å.Àjþ?À:Ú«`_x000E_ÀÆß­þUÀÊrë¿#üÀÐ~+`úÀÇÒüýâ§Àlð_x0004__x0007_Æ/ÀÜZGý%ñÀ¢_x0008_-_}ÀÀ¼éM_x000B__x001C_ À[Ë®yG¦Àföu6ÈÁÀ_x0019_FFú=ZÀR¨}¢dÀ_x0001_®ç¤´òÀxÍ_x0006_ÐKÀFýçóÐÀ_x0012_ÇZì1ÀµÁQ?IÀD²Öß_x001C__x0002_À9j_x0005_ÀÈ}ÀÉt&amp;îÀû4]|À,àRi_x001F_tÀó[F¹,À&amp;S~óõ_x0003_À¢¡_x0008_«ðÀ.Æ_x0002_6kÀJ_x0007_¬ÔY¨À¨ú·ÓuÀV+t_x0005_µ¬Àá!¥rÀÁF"*¬_x0007_Àj|°Â_x0011_À_x0004_x(_x0014_~_x0003_ À½fCÂaLÀmâÒL"óÀæ¨6_x0004__x0002_À_x0003__x0005_õu·jäùÀÎI__x0004__x001D_ÀÆ¯bÿ}dÀ_x000B_ÀkB7À_x000E_ÀqèÇÀÙÇ=Ñ_HÀp:pãÎ¤ÀÎô/pFÀ´º±_x0012_4üÀ_x0016_¬E5Ñ_x000F_ÀjìeþÀª±_x0011_hV'À,ÐËÞµÀÿJ_x000B_À~¨_x001D__x0013_~Àì®ts5%À%%bÓKÀ_oç¼·UÀ_x0014_ú8K+À9rÿQæÀ$Ó-ÒvÀ&lt;àÙÀTfk_x0007_vÀs_x001F__x0002_h_x001B_À_x0013_&gt;çÂ¾ÀÈ¦j¿À9_x0001_4{ÀPøllqöÀË÷©)À_x0017__x001C_O_x0004_¦À_x0007_[yï_x001C__x000B_Àåpí_x0001__x0003_¸]À«è_x001F_Ý_À_x0018_L|k1oÀ[_x000F_¸7_x0018_Ó}À6M®¬ÀÒI_x0005__x001C_ò_x001E_ÀW°_x001A__x0004_À;_x0014_Ëô}Àóá;;H;À¤]¹ü²iÀ~©IÊ_x0007_Å¯À´H¿½©À5ã={EÀú.·2?À_x0002_¬í%ÒÀï_x0012_¥3QÀ÷Pv´0À_x000B_J_x0006_1»À`;_x0002_w¯á À_x0019_Énÿð}ÀNuCÀï³ÊÜÀ$[_x000D_õ·#À¢_x0008_÷ü_x001B__x0004_ÀÏÕuÙL,Àa÷_x0002_Ñ"_x0011_ÀøKfµh_x0005_ Àw«1cZ_x0013_ÀäZ«?Y&gt;À/Øô_x0011_¬lÀ_x0004_ÞKË£«Àö¹|©¿À_x0001__x0003_Ü¨ÜYZ_x001F_|À+_x000E_Sfp£À_x0007__x0004_ÖúÀ/~_x0005_ú4_x0013_À|LæùGÄÀ=*_x0003_&amp;&lt;¤ÀT±øåaæÀó*ëÀ.À$Cn?_x001B_ÙÀ\=1(¢aÀ_x0011_K|E_x0002_ÀÃæ0åHÀò¶§3ÁÀL_x0015_ø¼ß¶ÀMÊViL ÀÄªwÿ·À~J_x0019_§_x0016_À_x001D_&gt;_x0001__x0007_ì·À(Ð'ã«¦À"t0_x0017__x0010_ÀP3Ý\r_x0003_À_x0006_d_x000F_bÀüT/mô_x0013_À(¿á"Àz/ï¡_x0008_:À+0UsÀÚ_x000D_F_x0002_u±À_x0007_À' òvÀ#d\_x0014_»sÀ0*ö¦_x000B_À_x000B__x0001_ÕWýÀçv_x0001_?_x0001__x0004_OzÀn_x0007_àn_x0003_À_x0005_ÒêKE À&lt;ÖX ³À$JËãOè{À®ÎPtÀXd¢~íû¤Àcá_x000C_îîÀö_x0013_9íéhÀ_x0015_:K@N(À÷_x001D_¯ZÀkOzÀ$_x0017_â__x001D_ÍÀ_x0012_ÍpýÀÔºL_x000F_MGÀ_x001A_»Ýw)ÀTÿ+r_x001B__x000E_ÀlÁá²¿ÝÀ_x0014_lI¢_x000B_"À_x0019_ýý0NöÀ¤^xeZ¨ÀrSt_x0016_®uÀ!òÀÄgÇ @À»_x0017__x0013_9À¦i/KªýÀ1f_x000F_à;ÑÀã^_x0002_ÀÂÂówÒöÀ,o_x000F_A_x0016_ûÀ¸øYGÒyÀ$¡ðÀWôÀ_x0003__x0006__x0017_êA[ë8ÀíCê9^À¥ÖÌ_x0010_¹Àùc§rýêÀÕ¤sRÔÀ4_x0013_m¹3¤À_x0014_ÖÓò®ÀvX³S&lt;ÓÀÞ¯_x000D_×dÀâ_x001B_áÇHÀj_x0002__x0005_È×¼tÀèË~pªÀôXÍ_x0011_wçÀYë_x0016_Û	À&amp;SG_x000B_2Àb"Û#, À|¬ù»¦À@Ôº­e_x0016_À_x0004_ªQf±ÀC¼ÀÍ\£-¦_x000C_À_x000E_m_x001B_U_x001D__x0017_ÀÂ_x0002_¥ÀÒÂ×oÀ_x0001_£¯qªBÀ~æÃ³&gt;³À¡H½ÓëPÀ_x0014_íN5©À äirvÀ[xH8_x0006_À_x0010_iEÖuÀ|gcØ_x0001__x0004_chÀ_x0017_9ñ_x0006_NDÀÎ_x001C_æ_x000F_-ØÀ_x0010_Fë5î4ÀçÑ~J»* ÀlY_x000C__x001A_ôÀ_x001F_0þ÷E«ÀúÕÓh»)ÀnæF_x0002_À&gt;Æ7|SÀ#_x0012_1n,À_x001D_} IªûÀ0¬©ÌÀü?/x(¢À_x000D_ñ_É_x000D_]Àx_x001E_%_x0006_rÀU\Æá»ÀHû+_x001C_ÀX_x0005_ÛÌØPÀ¸Jî&amp;Ï_x0011_ÀÜ	m¯ÀýãéÙ­£À_x0012_î_x0013_2ÙÀº¦ÞOl_x0003_À_x001B_ÑÉ{ÀÎ¾¢g_x0015__x0007_À½bÀ¨_x0005_7ÿ`Àú;(¸ÍÀÿ_x001B_U?0åÀ_r£î_x000D_ÚÀ¬ÏbÜLÛÀ_x0001__x0002_úÆYÕ4ÀÆ_x0006_e7kÀ&gt;BC·À_x0006_+ÒÇ±ÀïÉ?_x0001_	"ÀþiµjáÀ_x0002_m:ü£ÀO0Ö&gt;À_x000C_détÁ_x0019_À{8çµZÀ_x0016_Uã&gt;CÀ*^î_x000E_¸mÀç_x0007_z²nÀ_x001B__x0008_ÚWh_x0010_ÀÜ('²_x0007_ÞÀÄÜ®Ã_Àc"_x0007_Æ!Àå_x0015_`k$4À·tÃª'À¤Dë%x£ÀÂãb_x0013_À'oYÈÀ_x0012_í|ð¼Àôwy+#ÀW¢'SðÀÈxVÄY_x0011_|Àà×âØ¦À\ÌÀÓÐ¬ÀZÕ®fØ¡À\Ä½ªÙÀý¶pñÐæÀî¢_x0006_O_x0003__x0006__x0013_jÀ&gt;_x000F_K1nÁÀÎÈ_x0014_Àï_x0004_c|1ÄÀ_x000E_Ç_x0018_cw*Ào8¦93HÀ&gt;²hÝÞÀÛT_x0015_í_x001E_ËÀZp9éçÀ(_x0012_¿z¬ÀlÔ(_x0018_À··ÂÀ«ãM#Î¢À«çÔ_x0001_lMÀ¥Ñê_x0010_À?ÌwÝ¢ÅÀ_x0004_3°¼ØÀ_x0018__x0002_£;À_x0001_¼IìÿÀIW _x0019_×zÀT¿dì_x001A__x001F_ Àp_x001F_{OËÀL(£YüÀvgZ&lt;ytÀHçVAÄËÀ²~_x0005_Î©NÀk_x0015_Ã_x0001_DqÀ?Q_x0016__x0007_À|	K°ïÒÀìòü_x0018_BÀhB½ÀÎ¶Àfê¼¹ÐÀ_x0002__x0005_P5_x0016_è³ À~¹_x0012_ÅwÀM\eHmÀ&lt;_x0012_zÜTaÀR	s²ó	À¦_x000F_âN¤À´6¨«¸Àt_x0008_,&gt;êÀË¸GÀîíÍpÀ¶_x0008_®k_x000D_!ÀÖ|fIÎËÀ]Z}ÇO?À&amp;«AfSÀ_x0002_Ûhß®Àö_x0010_R_x0017_zÀ_x0014_Z_x000E_µQ_x001F_À_x001C__x000B_µ~­Àï_x001D_þu¼_x0015_À_x0001_ÁÅÞ§À_x0008_ÔË@_x0006_ÀÀ_x0003_#Ý_x0014_À_x0004__x0017_ÿI¯ÀÎ,DjæÀþñ§xÎÀ²,Ø+_x000C_ÀÄlF¬«DÀîL|ó~À*_x0006_|_x0008_É¯wÀ1oåÆ(ªÀ0N²òÌ¨ÀÎ_x0011_êx_x0003__x0005_QLÀCu2Î_x0016_`À"÷5_x0001_ÀF_x001A_ÙÀÀ_x0012_a·YýÀ¬_x000F_¾ eÀßõå`°_x0018_À_x001F_¾ô¦_x000D__x0004_À³_x0003__x0004__x000C_ÀpATEÀ_x0010_@o_x001F_GÀ¯Bµ{ÂÀ{YL¿ïÀé_x001E_a~EªÀ_x000C_tmd¢Àbc¦E+ÀÂ(ýGn[Àâ_x000C_`óèÀPËâJäÀªüK_x0014_e_x0011_ÀÆ_x001E_ÚMüJÀ×_x0015_m_x0006_(ÜÀå¥48_x001E__x000C_£À_x0004_psÎÀË*¨iÀ¢Lï£Àä9_x0016_mvÉ{ÀBz÷H}(¨ÀôjüsK*À!æ_x000E_å!_x000E_À_x0002_+ÓâÒªÀêFr"£ÚÀ_x0006__x0007_é ·ñ­ÀÐ_x0015_DHpqÀJL_x0013_,©¹À~ÄC:©¤À_x0016_°V À/¸Míó\ÀÔûà_x0001__x0004_Àn_x0003_­µÀ8År´ÀÓ_x0003_ÝMI ÀÔ¾åÉmàÀ2´´DpÀÝ_x000F_Îál_x000E_Àêî÷³3À_x0015_£k_x0018_Àðu_x0005_gílÀ)MG_x0016_oWÀ_x001E_T{3ªyÀBWà1QÀEËC°%éÀù_x0002_Ð_@Àµ7¾ÝóÐÀ_x001B_­Ì_x0006_ÓÀÝ¸«_x0017_¬Q¡ÀÖ¬ùºÛxÀ_x0006_,_x0001_ÑÐ¦¡ÀÉSØkÀæK_x001A_2¦ÀE©ÀÄ¹¨ÀV°³_-PÀq]U¹øÀF_x0019_+_x0019__x0002__x0003_ËÀP¤@»fÀ´¦àãÐ»ÀÇÏhjµÀbõù§2À_x001B_]]jÖ	À&lt;õ)ÿ¥ÄÀþ)¡"AÀâ|_x0014_$gqÀ_x0013__x0001_æñr£À¼Â1õDÀ :Bò^À,5Á©©3À_x0014_&gt;ÁáÖÀòÝR,À2X¹_x0016_t7À_x0013_|ûcÀÓ~%QÀæÈ¬&gt;/ÔÀY¬i©_x001E_¾§ÀãÀ#ÅJÀ4cb¡U/À&gt;ÌYü´oÀÓh_x0006_ö_x0007_Àp8ðÕ_x0015_À_x001A_©38¡À_x0005_8,_x0011_ÝÀ_x0014_?A¿/ZÀ*_x0008_çÎ	¡ÀôQä5Àä¡_x000B_¾ÈNÀè_x000D_ó^ÚÀ_x0001__x0002_h%ùr_x0013__x0003_À¨ª!ÞTt¢ÀØÈ}&amp;àÄÀÄó.Ì)À_x0004_ö6ÊAÀú£iÜnÀ!_x0012_Jb¬}À80B_x0015_ÃÀ_x0015_EUãàÀJ_x000D__x001F__x0017_d¬À"Y¶ÉÈÀµë_x0016__x001B_;À_x0003_cËjVÀ&lt;V{ÈF_x001D_À[»½Ö&gt;ÀmÞn&lt;_x001B_ÀÏÕ|íÀ-EU_x001C__x0006_¶À_x001C_øVÄ;}¢À¶qÅTå1|À/_x001D_µÒ3äÀ6S¬_x001A_QÀ_x000B_ÀÁ$©ÀìKëu¬(Àd&gt;ØÃXÀ¹o%_x0013_ÊÀ'_x001B_}6¥ÛÀÀ·_x000C_Í;¾À-_x001C_³E_x000E_ÀG_x000E_ÒÏ,"ÀçÿËùpËÀ©6_x000D_(_x0003__x0004_UÀú·q¼ÇàÀ¯_x000E__x0002_c¡#ÀÁ_x000D_B_x000E_0ÀÐô_2¶·}À+øVç,­ÀÛÄM3eÀ¼"ÙBÜ(Àýè¬÷.§À,_x0019__x000B_À·K" Àj¶3î¥hÀe_x0012_"ÞlÀÜLªÏ_x0008_ÀÜ_x0013_bpäÀ_x0007__x0018__x0015_é_x0012_À¾æ_x000D__x0001_Ü·À_x0018_ ³_x0003__x001E_e ÀR·}_x0019_ÀNÙa8o.Àñõß_x001E_?ÀæïY_sÀ_x0019_4^q±ÀKwQÈ_x0015_ÀÏ¶_Ó¿,À\[RC. À_x001D_\Æù_x000C_Àâñô¿~KÀ$&gt;iÍx]ÀwÂsÚù À_x0008_H_x001B_õxÀ(ðS#EÄÀ_x0001__x0002_Ü_x0007_3T_x0018_ÿÀöá; ÅWÀ«f_x001A_Ài4Ð¦óÀç]ÏÀ°NC_x0001_½-ÀÞÆ\»Î_x001B_À´¥*æCëÀ²è²*FÀºaì_x000E_áÀ_x0016_Ø±Ó|àÀb[x  ÀÔ«×·Ã_x000C_ÀÅÑÑ_x0011_fÀ_x001D_®¯aLÀ¢óK_x001F_¡1ÀT­uÉÀbkG	_x0014_ÀZ±´å_ÀøÌôÏ&amp;À$~(iÚäÀþT¡_x0010_À_x001E_ÞPV××Àø_x001D_í_x0018__x0001_À-üCÛYÀÍ_x000E__x0016_¾u-ÀQ_x000C_`sÂÀ²jänúÀ*±n&lt;_x000E_Àá(õÉÂÀ©ù_x001F_ÎÀ_x000E__x001B_&amp;ç_x0004__x0005_4GÀ{?¤«HÉÀ_x000C_çÒ}ö_x0015_À¡x?äëÀ¨f&lt;¾âÿÀ¤êLöÿÀ/nlIàÀ d_x0006_ëµ©ÀÚ¥¾º_x000C_ Àµº!·_x001A_À¶ø£´³À&gt;W_x0003_^¯_x0004_À¦^ÄÆêÍ£À¨ÊÐrÀmF5©`TÀ_x0012_ð_x0008_·[MÀHO_x0018__x000E_lGÀ_x0008_\ß_x0016_«{À_x0002__x0008__x0018_d¡À_x000E_k³ñ_x000D_À_x0003_ÕÇgj¡ÀNß_x0011_ãä¹Ànt_x0002_¶kÀ¸_x0018_¢^_x0010_]¡ÀÇb_x000C_6&lt;ðÀ«w_x0011_â/_x0003_À£fH_x0019_ Ý¡Àà¨²äÍÀ_x001E_ßòúåÀJä_x001F__x0001_÷ÀÑÝ_x0013_DB_x0004_À_x001B_oRê_x0015_ÓÀ_x0001__x0004_8&lt;ÄÌ	ÀD&lt;5``F£À_x0012_$5T­åÀÐë¹_x0015_½éÀ¦3°_x000E_8zÀ_x0006_BVÆPÀÊ_x0002_ì¨?À±µ¶Mr¬ÀãÀ)IÀX_x0011_Àm½ÀÝQ¶ÊÄÀi(âÞ³Àþ!Jp`ÅÀºÅ[tÀ´%MË_x0008_Àºt!Û_x001D_À¦ð!jÀh?À`Ú£+¿©À¯0&amp;E= À¤W-_x0014_ ¡ÀyÙ_x0008_1_x0007_òÀ_x0008_£RßÀ¢_x000F_¥}çÀÒ®£RPÀDáæ¡JÿÀuå ÷Áæ À¬ZÒ_x0003_!F¢À¶+{4_x0006_ªÀf?¢Ni¤À×?á¥ZL¡À~tfÉ_x0001__x0002_sÿÀPn{91ÊÀ ù_x0006_N_x001F_hÀ)-ÏèÎÀ:Ö¿wáÀ_x0002_ _x0001_5qwÀÖcf¢r+Àç7$â_x001D_¿À7)ï33À¬¢DÈÀ*rçÀ_x001A_öZWÀàÙ¥àÀ±_x0019_8%h_x0007_À_x000C_lshåNÀ¦l¶LrwÀ Bð»8gÀ²²_x001D_Zæ7Àr_x001C_´wÚtÀ~_x0011_§¶oªÀ¤_x0002_,_x0018__x0004__x0005_ÀÛ§-*ÀºàÑ³ÀÁuã(eÀ¿_x0013_m_x0004_À_x0001__x001F_È^óÀn_x001B_FhÍ_x0005_ÀÓSN_x0002_ieÀ_x001B_ÁÂ_x0018_(Àð:ZÆzÀÈ´hÖE'tÀ®_x0002_US"_x0012_À_x0001__x0003_¢«1ÇxÀü©7hõ«À¶/»_x0017_8äÀÎ8®Z À,jKÓËÀ¤ôN¾àjÀ©_x0010_ÃDÀë5×-y_x001D_Àø6ÏòÍ_x001E_Àß¾;·Àêvò¦&amp;ëÀÔ\Øðz)À']A­ýÀÇ_x0002_vo_x0007_À_x0017_Ñ[_x0002_)_x001F_ÀÊÄ~TÀ$	_x0011_w¤ÀL{¢¹ïÊÀ_x0002_±_9Â0À_x0013_©áý_x0015_À¤_x0018_»°£3Àf¿÷§ÀÚZhòÀ_`&lt;z[lÀno_x000C_µ;yÀÐ©_x0011_ìÀ¢ò¹Ô_x0003_¥Àà¢'/X*À ÇO_x001C_)¡ÀX+«5ËÀ|®ÿ ü:zÀ_x0011_ÒS~_x0001__x0005_§ÆÀ_x0008_iÕöþÀ_x0017__x0004_¯ÌÀcêªoÀ=_x0008_HWÀ÷ÀÔð_x000F__x0019_ô À¢xX:×]ÀD]32}lÀ´$DµâÀò¶Ú\ùAÀâ÷,_x0010_gÀP_x000D_Û7À_x0010_Øb_x0014__x0002_{À#N¬pÀ¼ÎBôOÀ_x0006_8ËÀ.pãfÀ_x0001_¡À^nõêÿ9ÀHÈÁÓ_x0014_	À`ªrÀYß¢ÀÉÒ5_x0003_²À_x0002_:ypÀ¥M9RÏ»ÀL[ÒëÁ4Àb5ÞJ_x0005_©Àgç)AÒÀ\ècÈ¦!Àh_x0005__x000C__x001A_âOÀ®_x001C_Ø_x000F_Àãz±F×À&gt;(ì¤_x0006_¥Àn­ªd_x0005_ÃÀ_x0004_	_x0011_²Ù Àý0¤J'Æ¡À&amp;g#[_x0001_¿Àä_x0005_ûö&lt;ÀBdÙþ¡xÀélzªwzÀ_x001E_îï#@_x0002_¦ÀÃº_x0005_4_x0017_À8»+þA_x0005_À_x0007__x0018_|ö4À¸¯èO&gt;À×ðü_x0006_¶Àd¶ + ¶À¿e[:t À_x000E__x0001_@_x0005_í ÀZÑ_x0011_	/ÀF_x0008_,#_x0005_ÀÎô_x001B_A×Àü_x0003_32~ÀI/1LQ%À½Ë|_x0003_rOÀI _x000C_¢ cÀÐUÏÇiÀ_x001E_:!êyÀ_x000F_ëÄÁÀ_v§*¡ÚÀ _x0016_Mã[çyÀwé_x000B_&amp;_x0016_¡Àöâþ´_x0001_ÀFWßVÀZ G®iÀfÆl_x0002__x0003_÷C¡Àä_x000C_£à8~Àn°ÔSÆÀ¶_x0002__x001F_ª¨¼Àd	T}_x0018_ÀP@d´|À_x0018_â_x0016_ñúÀíþ¤Í'EÀD_x001F_Ñ[ßÀWS´°9oÀÜ_x0016_â ÐßÀÓ_x0018_û2×µÀî_x0001_.@@_x0010_À5Åv¼b°Àé5A_x0014_Õ¤À;ôÚ_x0012_¢VÀ_x0003_\¾ø&gt;À_x0008_f©5âÀUB}R6ÅÀ_x0016_SãwPÀDY1ÈÀX_x0008__x0016_TAÀJYm ¯âÀ_x001C__x0006_0ä¨À 4¤ÁÀDÒ{ÍÀÔ)_x0019_»ß[ÀäTG\[_x0019_Àß3_x0006_Cw?ÀÜ·Ùñ+À°J¶pÀ¦c"ì¿_À_x0001__x0003_-c7_x001D_êÀ_x0006_c%#_x000D_âÀq{k=_x0002_À{î·^À1EäÀUØS¨$À_x0008_ÓiáÀþüAÀ_x0005__x001E__x001E_÷À¦çu&gt;$ ÀRc8ÚÀDÚÞ_x0006_b/À_x001B_bö4ÜbÀÖ"àï?UÀ²yÕíÎ`À_x001A_Qö3,ÐÀÖë_x0005__x0016_À "BQ?.{À_x0013_eP»dÀ4_x0004_¼¾_x000E_d©Ày_x0017_¾ÀQG£'sÀÎ':Á´|Àù )í_x000E_ãÀ2hÏb"5À1y_x000F_ùÌðÀ¤â+ªÀÞEñoÒ«À_x001F_âéf_x001B_¢À=g¶öÇmÀ&lt;Ùµ_x0019_ßÀÍ _x0001__x0003_ÐëÀ_x0002_í_x001D_¥TÚÀî_x000B_¥ 6À;ÂÓÆÙÀ_x0005_®³_x000D_AÀqx«ç~Àk7q Àøö§¢À¨6_x0007__x0010_{_x0010_ÀOÆ­O¬ÀÇvÜÎ£À«Pþ&gt;iÀ~ÿý{£À_x0010_Ò8­_x001B_øÀ¨-ZïgÀ»zy#UÀðw_x001D_Ú¦¡ÀìÏö8·óÀIbæÑÀ5±_x0006_&lt;À\Éÿ}À2²ÖF¼ÀØLË¡_x0011_À)uD¸¥À$³&lt;+F÷À±A_x0010_=9À_x0011_&amp;dèªÓÀV_x001C_H"æ_x000E_À_x000C_ªZØß_x000F_ÀQæÙÀ¡F¥EÀÅsgÞ_x001A_À_x0001__x0002_&amp;!ò_x000C_«À)¹&amp;F_x0017_À_x0014_=¾ÍÛ÷Àò;u*üÀÕ_x001C_¸]ÛÀ6ÏzÍÀ_x001F_ÀMàAj5 ~À_x0008_×Æ?À*_x0010_¨_x0005_Àé_x001D_`¬RzÀ^_x0019_u_x0005__x0014_wÀWáZ_x0007_ÀÄ6óbmÀ*D_x001B_þ_x0008_Àn;»ÐÀÄða5UÀ¥ÀwxêÀUaØ®¸Àhd­_x000C__x0012_ëÀ_x0013_éfX?À.Ð_x000F_k'Àas_x000F_µSÀÈ&gt;ò&gt;ÀøØWUÀlÎ_x0010_*yÀzsÞ×Àù_x0004_ÔGýÀ´£_x0006_oQÀ¶/Áã'_x001E_wÀfhEÀ¨ðeºÚ(ÀTq|µ_x0002__x0004_7_x0014_À_c\LzÖÀÆÑ*ôÑÀ0Ë?#§ÀM¦eK1À$=Ùâ_x0015_À[_x0010_fz&gt;Ày_x000F_­Ã®~À¤_x0012_¯k¥Àû¾N1_x0001_}À_x000D_=ö÷À@ÂªÎøÀL_x0008_$ìêÀ!C×\HFÀCËÙ8ÀFUT22À&lt;_x0006_(eý_x001C_Àz[_x0017_!_x0005_|Àµt»_x001C_À¦©_x0016_%Àü_x000F_³2_x0016_À(T[Ì_x000E_À}H3__x000D_ À8Í¤cüÀÑvÉ¡XÀ_x001E__x0019_\»À@©j#b6Àá_x0003_à8ÀÃC_x000C_cÍÀ¶V½_x0019_¶À._x000C__x0011_À¨_x0004_¢_x0003_FÀ_x0003__x0008_uz«uBÜÀGÅïý÷\ÀÂ$·_x000D_A Àûæ__x0003_ÀTüÞí_x0002_ÙÀ _x0011_Ù~îÊÀóhÿ_x0005_|ÀHN_x001D_D§Û{ÀÐ_x0011__x0004_z_x0001_ÀôÛßïlÀ½ò[E¿À ú_x0018_èo À	yÐ_x0010_Àd§Y_x0007_;À¢_x0006_Pm[$£À_x0015_4 ´ÀÝ4ïíäÀ_x0003_é_x0013_ªøÇÀÍXïã_x001C_À|4§OÀu_x000C_³^0¤ÀÜ8EbîVjÀÌ@_±1À._x001B_ò¤ÕÀP+WT_x001B_ùmÀ¡Æó_x0012_ðþÀ_x001E_ð¾8ÌÀº{k_x000D_v¡Àn3ëß_x0013_åÀê_x0007_YøE*À¤_x001D_¾Í=^xÀÔ-Ã_x0001__x0002_1À_x0014_²_x0006_ÿIÀ_x0004_ï~ýß£Àê(_x001D__x000F__x0006_ÂÀ^zO.íÒÀ'×k¤=ÀNkn_x000D__x0002_WÀ_x0015_e"èÀòV_x0018_0´"À_x0018_ä_x0014_N°çÀ«1g/b_x000E_ÀH³_x0005_ÿÝÀbÇêPÀ¼{'3_x0017_À'Ñ[_x0006_Q_x001E_À_x0011_D®i_x0003_{À_x001F_?_x001A_YÇ$À@þ_x001F_Â÷fÀ®	â_x001C__x0005_ØÀí©jÖ¯ÓÀß@k×cÀ_x001A_uÍØÖbÀÂ1$vN^ÀVIMPóÀmUëÄHíÀþ°Å.ÑÀáÝr_x001B_fÀ_x0016_k£µ/YÀ«ñV×7ÀÜN;üâ¤Àû_x001B_&gt;&gt;XÀí¥w&lt;ÕÀ_x0003__x0004_Ä;yïÀÜ4¾&lt;aÀû-$çvaÀo7_x001F_b¬ÀØEñÛÀ1O¥_x0017_ÒyÀ6?ìOïÀ#G_x0014_À_x0001_$[dñÀ_x0004_¸c:\ÀNî_x001E__x0017_ß[ÀÐ]ùÑGîÀÀ£å¤-1À_x0006__x000E__x0011__x0002_éÚÀIã²W[ïÀáªÏüÆÀñÄ³ë©À[ø¬\åPÀÿQÏÝ¥ÀØpW»°_À,Ã¦ø_x0004_ýÀo¹_x0002_ÛBùÀ9áA_x0003_çÀêág¿B Àp:{FÙÚ¢À/4óÏ¾ÀáoÇ_x0011_ÀeÀ«M{¼iÀ_x0016_£ía)3À)y/±Î\À_x001D_&lt;º-À8-}Æ_x0002__x0003_¤À0¼ÏÅ ÀL_x0013__x0005_Øj¯À_x0016_£ÇA#ÀÉ]ÔLÍÀÏ==%yÀá]ö_x0013_À&amp;_x001C_û'Ä,À¥Òü»ÀwÀÇm¦)äÀ_x001D_Ð/$Ð_x000F_ÀÐÞ(Â=ÀM`Ü]_x0007_IÀ_x0004_Â´&amp;¹_x0012_xÀ_x001E_öá_x0012_¤À_x0004_]D_x0017_£ßÀcÛü_x0014_·ïÀ(ba_x001B_Æ À_x0004_ÌR¥»À¼Oå_x001C__ÀÛ_x0007_ò_x0012_EÀ_x0002_¥_x0012_ À0³_x000F_À_x0001_¸w¬$ºÀÚC_x0014_ù÷7À .ÙÀë_x0016_clþÀ^ô6Ú_x001C_tÀÜÔ_x0017_É¡Àú&gt;#}I/ÀZ\_x0003_£ÀA{ÈÆýßÀ_x0001__x0002_Ö¨yii ÀOOV~eÏÀ@¨ë_x0013_o_x0007_Ào Ù_x0014_Õ`Ànä¨5_x001B_À¥ä_x0001_ëèÀE¼RÛpÀ ár8YÀ_x0003__x0019_ênaÐÀîqulPÀ_x0010__x000C_Ï5mÀü	J(äÃÀjÆgEL0À_x001C_ðê]ÀÃXpv\iÀh5G£gI¤ÀN?ôª|ÀbF_x0003_À_x0003_ÃñfþÀ~·û À_x0001_ä]6À«`_x0001__x0002_á¬ÀVH»äÞÀ­Ð[]áÀÀ¯~c_x0008_À8¥Lx#_x001B_À_x000D_=µ©jÀ¾)_x001F_K8ÉÀf8zgüÀ*Ä\JýâÀ²t_x001E_ãÀ_x001B_ÀN_x0018__x0001__x0002_TÚÀ´×D"ÜèÀ½=§±°eÀæ_x0016_víOåÀ©Í6ytfÀ1®¤_x0018__x0015_ûÀ¢R_x0016__x001E_Ù_x0016_À_x000B_G/#yÀx_x0012_Ó_x0010_§À®HE_x000C_¶²ÀþErv-nÀ[ó"@ñ¡ÀÔ©5_x000E_îþÀé_x0014_õ*ã|À_x0010__·ÞxÀ%íþ·ÍùÀ0[¾\F_x0013_À!K,³fSÀâc'¡_x001B_Àfs22FeÀbªòÖ¡@ÀàÞ&amp;DîóÀ#ìqëÖÀI=__x001D_nÀàÉ _x0013_Z·À(¤Ð9À [ß_x0016_xÀm_x0017_&lt;dê?Àh¸ë5 À_x0018_SÊ*jÀôNd¶uÀ/ýö°À_x0001__x0005_d-­_x0016_;HÀØï_x0003_ùW¹ÀÎôxÑ|ÀvÜ8-YÀ?e´Ä_x0015_^À@\_x0001_ÚM$¡À~ÌÌ_x001B_¡ÀBMí_x0014_S_x000B_ÀÙY{N²ÀFÕÕv¸SÀXl×þ_x001A_ÀÚ ä_x0012_w¾À»6j_x0008_{Àk5KdÀACK_x0004_ÑÒÀ+ñ¬0ÆgÀlb÷9ì:Àå÷_x0018_N À2¯ZniÕÀ_x0004_L&amp;ZÜÀ_x0014_mø²FËxÀ¢ãé­ÈÀõ·é»|ÉÀÍu¸¬ÔÔÀó¿ÜÜ&gt;ÀS·b;ÖÀb¤Ú_x0019_ÊÀÝX©._x0018_ÀÛ¾_x0002_3ÀxQOfMÀRÝËiªÀ­_x0006_0ð_x0004__x0007_·_x0006_Àä³$«ÏÀ(I42z,Àtø(DtÀÁôÚ_x0005_¹sÀ&lt;_x0011_phoÀsu×&lt;_x0003_À¼,'_x0012__x001F_Àâ1AwrÀ]IPÏÀ×ñê®À4ÊCf¦À _x000F_X_x0010_¡À_x0005_¿×m]À[(_x0011__x0011_ÀÏ	_x0017_!ã_x0001_Àò~îGåÆpÀ_x000B_³tú_x0007_À»JL_x0011_S_x001C_À:ì_x0007_Àl:_x0017__x0002__x0008_Àa´_x0006__x0001_$ÀNîÚ¾}Ài#_x0012_tâÀß48Ø~ÀØ_FÈcÀ-ëXÒÀÈ'Wl¶¢À¨H_x0010_§_x0019_¥ÀÝX=ºNÀ_x0008__x0018_vþ)À8Ü34	_x0003_À_x0001__x0006_­L©¥_x001C_7ÀÝBJÔ´_x0011_Àj&gt;Ù_x000B_=íÀ²]PÉ_x0005_iÀ_x0018_"{E¡« À¦Æ_x0016_¹º×À±eQ7(QÀ¹_x000F__x0002_+`¬Ày.´È¦õ}À.ME_x0013_ÿÀ·÷J»&lt;¡À(0uz¬¡Ààtw&amp;}Àz_x001B_xâöÀS4?À2±Ä«?ÀKÇWÃG;À¨}ËKÀÉHpbÀJjh_x0008_£hÀËç_x001D_Ø3À¾/9üu_x0003_tÀ½±­om[ÀB_x001F_([$ ÀIê_x0004_³ÒÀ¤_x001C_7²YÀ_x001E_ ¶B9_x001B_ÀoÌ_x0016_Ð°Àô­úåyÀd23q_x0003_AÀ·_x0004_0ÂßTÀµíÃå_x0001__x0002_î_x001D_ÀÙ_x0010_C!À_x001E_r_x0014_Q_x0006_±Àê¤_x0016_8/¯ÀÇcA'S_x0001_ÀñÄiXÀË_x0010_íc#ÊÀjÔ¸åèÀ¿_x0004_¥½ZøÀ&gt;U87_x0002_¡À´÷ßÀÁÇC]òÀ_x0006_&lt;_x001E_Üê£ÀiîwT¡YÀÎ¸» c/À:$&amp;À2³Ìé#åÀõ¤ÉdÀ0¯Ô\­Àjr{íØóÀÉT ¥r¡À_x000B_ôºûÉ3ÀàùÞÇ[À&gt;,4XcÀ@nB-4ÎsÀr_x000C__x0018_ý¨À_x0019_³Ø_x0014_?_x000F_ÀÜîé«_x0010_¢À_5TÕ_x000E_À_x0019_h_x0011_¦'`Àáªlr_x0006_|À	¸AÏðÀ_x0002__x0006_	ÑRN&lt;xÀø²ëP_x0010_ÀÔqÀE nM2ÀõÍ_x0004__x001A_ÀTDIù_x0005_ÙÀZ_x0003_"&amp;ÁCÀÔz_x0006_F?SÀa_x000C_¥0_x0001_¨¥À_x0014_j96\ðÀÓ_x0007__x0008__x0015_`FÀTµ¢_x001D_øyÀÞv_x0004_"Yñ£À¼&gt;$¾8¢ÀTLµô_x000B_À(Øùñ­À¤i9ÀÀÜ&gt;ÞW®ñÀ0ßÇÈÆÀ¸]5ïÀü_x0013_µ_x0001_+_x001B_À¨_x0003_K¿À_x0005_ª¾1SÀ×¾!áFÎ~À_x0012___x000D_%&lt;: À¨·_x0012_ðÀwÂá¾@6À)ùõb~7Àù_x000C__x0011_e7ºÀå&amp;ó'À_x0004_.Í¼æMÀûO]Ý_x0005__x0006_¨À_x0019_Ø_x0012_NÁ~À3´»íÀ{97 ]ÀÖ±nÔ_x000D_ÀÙz_x0018_øÀé?`7kôÀ§iâG_x001C_²À_x0015_Yôz_x0004_À1¨eb9~À_x0002_@êþIJÀþ«Á_x0003_K%À_x0016_¤JF_x001D__x0015_ÀéÇF0mÀGVSÊuÀzÎÔkc_x000B_ÀVCµ«+¢Àw*I_x000F_ÀæfOb«À_x001C_³CÇ_x0011_&lt;À_x0001__x000F_ê	TÀÉS¯j_x0007_)Àv0ÃuãeÀ­ãUÆ:À_x000C_Wh(»´Ày¶å²._x0010_À¨§¹*dÊÀ¦-²_x0001_NÀA¯G(÷)ÀÀ!_x0017_ñ_x000B_ÀNOÔ'8(À7_x000D_HQ/*À_x0003__x0005_±¾±!_x001D_À¡_x0004__x0019_»ÿÓÀÔZ&lt; AKÀÌÇëã==ÀH!Õ&amp;À-Ë?ð9À_x0014_!_x0006_/À³ À»Í&lt;%üÀðs_x001D_É]À^í¾÷ÄÀö`Íér%ÀbÅ©¤e´À¤EÍ ÀÕäMÞeÀ_x0002__x000D_QäËÀðs-Ê_x0011_ÀlåA©0ß¡À?ó_x001C_D;ÐÀ#¢ÍyÀÍÀá¢lÀ_x001A_0W_x0001_Àò&lt;fÿQÀÔÂà	òÎÀ_x000C_Q	ÕZ\À»"_x001A_9?_x0011_À£=PêbÀxU%ÜVÀ_x001E_4_x0017_®¢À;¸1hlÀ¸+«àÀ&gt;æ_x0014_·_x000E_9ÀÛ°P_x001A__x0001__x0002_¦|À_x0003_B_x0008_K²ÕÀêÃon^ À}wË«&lt;ßÀ"É_x0019_¹ä7ÀØ_x0015_QÔ¿ÎÀÍ_x0003_*ÿq¸Àl¢ß`ºãrÀ¹ÃÔÐÕÀ*øÃ_x0019_zÀ¸£j_x0002_LÄÀ_x001E_ý´ôò_À_x0008_I©_x001F_ÀîD¬ÍpÇÀT_x000B__x0001_üwiÀLKN¾4ºÀüÍ_x0012_ß¬mÀ^)×®ÊEÀ&lt;ÞOr,êÀþ	ðºA&gt;ÀÙvEæä@À_x001B_Ì¢_x0015_«ÀE5QtrÇÀýÊ_x001C__x000B__x0008_# ÀlÚ|â¯À_x000B_ËÇ_x0017_ÀÌâ:Jª_x0017_À1I'*dÀÄ&amp;_x0018_V|õÀGd¼,7À|g,{$ôÀàØq¯À_x0001__x0003__x0003__x001E_îÌ\~ÀÿúìýÀÕ_wOÀ¶_x0002_ÙÜc_x000D_À*FÏÜÀÜ"&lt;Ñ¤nÀ­tOkÙÀ6mè¬ñÀ}_x0013__x0006_Àäbd_x001E_èÀ	_`Á Ä¦À`¼_x0004_ZÿÑÀ»ÂªÐZÀðeãfÙóÀWE_x0016_ùÊTÀv_Ê_x0002_&lt;À_x000C_¯\_x0015_¬ØÀÂ´³¤_x0017_aÀ²dÖ _x000B_Àjæõ~»ÀØhy­%ÀGþQ2 Àz_x000D_kÅf§ÀìðõÚÀ_x0008_®v42;À\Ëÿ_x0010_¤?Àæ7ë_x0018_°SÀxË5ø8KÀ]éa_x0015_§¸À_x0013_+öëªßÀ	óQ_x0006_ø~À:ë_x0001__x0002_ÙÁÀ_x0014_µ_x0011_G*ÒÀ_x0016_L_x0008_ÐckÀ´OâpÀ@c_x0013_ke$À¨D0:Àôà_x0002_`±À_x000D_ _x0017__x0015_¢XÀ|RÝÎ_x000D_GÀ'X&gt;±ÀC_x000B_$Ê,ÀÙqóÉÞÀ_x0007_ÀØeSðÀ¾K`%ÑSÀ¢_x001F_hh+À_x001E__x0004_1_x0014_©_x0017_Àfú_x0016_8ÖÀ;S_cjÀ_x0005_¡8Ì)ëÀGÊ:ÅûÀy2I_x0010_À08áÈ_x0008_úÀ_x0019_1àUMQÀ_x0002_ü²/_x000C_?À_x0015_2_x000B__x000D_óÀH'ÈwO¬ÀK_x001D_L_x0010_À¤_x0018_Ú´_x0015_Àü[9_x0014_À_x0012_1!/ÖãÀK}t{0eÀ(s/_x0018_|À_x0001__x0002_ª¦Ê_x0007_¥ÀI_x0008_d°BÀÓ-íÞÚÀ%5_x0016_KÀÆ8àNYÐÀº¡Ü	AÀZ0MÀ$³9å_x000E__x000E_ÀÜ5y&lt;ÑÙÀ3;F­VÀ³p£a_x0015_À|_x0005_&gt;_x000F_ìÀ¬	(_x001E_*À_x0018_}oØã_x0007_ÀèHèÀ$§âzbzÀºÒN|þÀ÷vêî_x0015_À_x0010_TîÀÀèÌþ]t¨À×°tspQÀ*öÁÓ¼­£ÀÁÒ:_x0018_ÉÐÀ6Æ/_x0014_çÀ_x0012_ÑÉwUÀä&lt;ècj4À¤X¡_x0006_Àì÷Òk¤BÀ_x0014_Ãpí_x0018_À´ZÍ½w¢ÀÁ)7?&amp;Àz»_x0001__x0002_$À;îÈiÀÒòò³äDÀß~ìÚ_x001C_sÀÞJ=_x000D_ßbÀ&lt;/ùæóBÀ»gªOþÀ_x0005_¬«kÕwÀrôR_x0011_J¶À_x0006_îìEÀ×v6Kh4À¿_x001C__x0001_SºÀ_x0014__x0011_îò#u¤ÀP_x000F_d_x0011__x001D_ìÀKÞ§¶¦Àd¬òNR`¡À?Òk_x0004_1ÀÒ¥©s­À4´&amp;ó¥À_x0017_¦ ?)³À_x0007_OË	_x0001_Àº_x0016_Ù~Àå9cãÑæÀâT"Vþ¢Àv}«_x001A_xÆÀ,Þ_x0007_ü¯eÀ6k,&gt;uyÀ_x0010_¼*]7Àõô_x0003_é&gt;,ÀËº§ë_x0010_÷À_x000C_FÐËÀ±_x0013_¨Ær}À_x0003__x0004_uG$©zÀ:e$Åã^À_x001C__x001A_õË=ÂÀ_x000E_ëü\j§ÀÞ_x001B_¾wo¨Àu_x0018_}ZP}À§_x000B_±®Ò_x001A_Àe¬äÈÀ_x0014_Ü_x0018_YÍäÀh×Î_x000D_tuÀxOç_x0014__x0002_?À¦	+]ÈiÀ_x000D_6ömÀ{Sg~àÀdÃjz+Àóí_x0002_^_x000C_À9Ã_x000F_ÚÀ_x0004_6ýDÀ_x001C_Ì_x000D_6§ã~À«ý_x0011_W_x001D_®ÀÈË¢M	:ÀÀ¶Ñ_x001C__x0016_XÀ_x0018_l_x0004_pg¢ÀÖ)õn?_x0008_À_x001D_ªp¡_x0001_À;yUÀÎkwSÀL_x0011_rGµÀb¶ÚÛ+¸~À¬}"­_x0003_òÀ´Æp_x001B_ÕöÀÆ	ª_x0001__x0003_{Æ¢À¼·v_x0007_L½À£á_x001A_ñðãÀ2Ô:_x000C_]ÀÆgTù8À_x0005_lª|ý¡À;7ZMu5À_x0019_³f_x0002_(ÀÂU´¨ÄÀü±fM_x0004_Àl+y½vÀÐ]bLôÀím3_x0016_GÅÀæbüË_x0015_kÀ=Ì0\&lt;ÀjÏUU_x001B_À(6#yBÀÀ_x0018_Ë£_x000F__x0013_À¤í_x0017_Rí_x001B_Àuw_x0001_ðÈÀY5ÏvÀFÞwN	ÀV´{¤ÕÀä_x0001_å:_x0001_À«uìZ@ À_x0014_±ÇEüÀNä_x0017_¼À¡&gt;¡y^Àë 1½nÀòZ)Nd×Àå$kB&gt;ìÀ_x001C_ÏÖ(CÀ_x0001__x0002_ØGK%ÑXÀB_x0012_Á&gt;NÀ¦2¨«(À5­~×#ëÀ£²ÍÐÌ_x001C_À¨!_x0001_gÀ,Mí:À_x001C_ý;ÓÂÀiTÝpÍÀ¤¨+ñnÀÚ_x0010_®éÄyÀ/ä¬è×À¿.ã_x0002_6ÀFïäÀ	 _x0011_Á­ÀQ¸Ùz_x001F_À4V!qC¬¤À_x0012_Ï_x0015_x_x0016_ÄÀGA_x0005_¯½ÀAi'zp¶ÀÈ·ÊÓ[~À`½¦iR/ÀL?pÆv_x001B_À5ö9_x000E_Ài}¥Éù_x0006_ÀDRO/3_x0006_Àà~Þ²©ÀtÂ_x0016_GÀ6w_x0010_À&lt;Ì$ 1ÀÛ_x0010_¡`ÀÆ¢¢7_x0001__x0005_éæÀ»3ÒZðÀ´_x0014_¤ß_x0015_ÀÃ©_x0016_ä|ÀRr·_x001A_&lt;_x0003_ÀQÔ_x000F__x0014_wåÀ_x0013_¼Ø_x0017_îÀ+»v&amp;nÀcL~©²À[±0KÀ°_x001A_L!_x0015_&lt;À)3!ïATÀø³_x000E_»ÀÚ\Ã(Ò£À6°¶&lt;&amp;À_x001A__x001F_hÄµ¾ÀT_x0014_ïÜé_x0017_§À__x0006_¦¹µ{À_x001C__x0015_RâÛÀZMÇ_x000B__x0018_½ÀVV`v.À¾G¬nÀuË_x0019_E4_x0011_À¨f_x0004_ä_x0002_À;H_x000E_Äd_x0012_À²3à¿ÀlD_x000D_à{Àb½½Aª_x0012_À4|y_x000F_ÿÀ~©O¬Û À#áoßÅÀÉKg_~À_x0003__x0008_Ì8	_x000F_|ß À_x0008_HQÈpÀ$~Ä£ÀÜ|Yp_x0015_0À´­§À`_x0007_¦óÀ®ï}a}À_x0008_&gt;ýû0©Àõºy@­EÀ²_x0004_#@ÂÞÀï³¦	_x0001_Àø_x0005_bõÀ,ÕYÅÀÜÚ¤k9.À;_x0016__x0006_Ðu_x001D_À7.Ë/·mÀ_x0016_ºÑ{ÔFÀ¯Ær'ÀlMµðCÀU_x001F_.ÄÛìÀ_x000E__x001B_NbVÀÊm_x000C__x0007_"ÀYùGýMÕÀ^ýü_x0001_'4ÀÛç&amp;m=ÀÉkw_x0017_à«ÀWfgECÀ_x0004_ÉC_x000C_À4P&lt;_x0002_À®ªÀ_x000E_î9vþ{Àð¤~_x0017_9ðÀ_x0013_¿_x0014_°_x0001__x0008__x000D_íÀ`0_x0005__x0002_JÀ­uT ÀÒÙ6uðvÀbÚ§I²_x001A_Àâ_x0011_ÂoÒ0À\ç*ÆWÀ)_x0008_"_x0017_FÀ«v¤(°s~À%þü©{À47_x0003_È¥ÈÀkk_x0013_KJÀâp¯ô!;À_x0019__x000E_ÄWÄÀÅü_x0008_õR_x0007_ÀºlÒãîÀ8;'D×À_x001E_ºÑJZmÀäoûPÕ´À_x000F_Æ_x001C_À¨®°'Ì}À_x0016_¿§0_x0012_ÖÀ§Ôw¾Í_x0004_Àä_x001F_é_x0016_e'Àª»cÀ¶·ÀòI[±ÉvÀ_x0007_¸ÅþÀ	Ytðv¶ÀòBüñÿÀèq_x0006_]-!Àb±/g_x0002_ÀºÀ¹àóxÀ_x0005__x0007_à¢ÀFfÀÖ©a._x0016_ÀÉ-÷_x0005_ÀëwÙçÀÁÁ_x001D_ÄÀØfe_£ÀZ¦§¢a·À®*îTæÀ_x0007_êöÍmÀYþàÏì_x0014_ÀºµyU_x001C_MÀ°_x0001_ô_x001C_À^3 DÀqcÊ_x0014_ÀL_x0004_(Ò pÀÈP¡µrÀ/Î_x0002_ÝY±À_x001E_Zej­u ÀlpiÓÀ°³t_x0010_ÖÀ×'ÓºÜÀ©åÝ÷ø_x0018_À=Ýw_x0006_|À_°¨ïëÀ\tëIÂ»Ài_x0003_FÜö·Àú}_x0019__x0008_]&amp;À&lt;ÎïéHjÀ°gj"dcÀ¨xß7ïÈÀB_x0008_½_FÀuÈÍ._x0004__x0005_sëÀûxÏlØÀá\úiþEÀùåùÏ_x0003_Àm=ÅUÀ«@Ð&amp;Àu»X_x0010_NòÀ­§9fÀöMUê_x000E_WÀ@MTd%ÜÀ¦m_x0005_ÛÀõ_x0002_ÔO_x000C_À_x000B_TN¹X±ÀØoUícÀ@·®T§Àß9Ë¥_x0008_ÕÀÖùØ_x0003_AÀ²Íîx?_x0001_ÀÀè¬k7Àâ¾µ1·À;_x0018_7Àög¾_x0006_À­:0©¢¼ÀÖ_x0018_×°yÀh³q{BÀþß?y±+À&amp;_x0001_½, xÀÜ_x0018_¾ÿ9ªÀ`¼î)­À#:¥×mÀÙ_x0014_nñ?Àl&amp;,GþÀ_x0002__x0004__x000E__x000E_9ÿkdÀÇ_x0001_û^_x0004_Àê¦­ªZÀ"¬Èì¤_x001A_À2å_x0018__x0003_À¥' ¶Å¥Ày¦OµáÀzÛ_x0017_¿ÀLFPVü_x0007_À|Àn³NÀ+_x000B_ayÕÀÊí¥RxÀpÏC_x001B_I-À¾¼'ÆóÀ'×!BSÀÆ4.ÊmÀ¬ëx·ÀÀLÓ_x0007_%yáÀD×à4ª]À&lt;:_x001A_1xÀ8@à8À¬$ü++_x0001_À¼ÚRM_x0015_Às[c,ãÀ_x001B_Q_x0001_£Àò+h'Ü_x0010_ÀÔyíeI£Àß¹hÛ+íÀ_x0015_©_x0003_61f¡ÀÖ&gt;Ø7äwÀ´± nî ÀZ®_x0001__x0003_@_x001B_ÀÂ²6Éô×ÀZ6ÑËÀê8ÙÅ_x0012_AÀÑòÀyÀ®Ø=-­ÀN-#_x0008_ÀÆM`Ë_x0019_&gt;À¶S6À`®^ÔåÀ`}Û_x0008_skÀ£jÇNÀP¦_x0019_ûùÀïB_x0012_)_x000F_À¯´ 2¡6À	Å_x0010_ífQÀIàíÀV_x001C_ýÅ£HÀåÒtlÀOö©_x000F_À^º°ÎÒÀbÝàR{·ÀÄ_x0017_l¹Ñ_ÀR¡æÀê³ö#`ÏÀÙjõ@³qÀÜü¤_x0002_½ñÀá_x0012_öÀ#º?82Àv:B_x0011_À¨ÜÈ:vÞÀ?Ç½i]:­À_x0002__x0003_©õXÛÖ¥ÀÞÖ{Ý¢À&gt;Jäç_þÀª&gt;A5X9À¼_x0007_ÓßÀ_x0018__x0008_Æ¼ðÕÀãèê_x0011_Û³ÀüZN;ßÀ`È:Ûe_x001D_Àf__x0007__x0003_úÉÀº",n_x0004_Àê/]{ªäÀPº-òÿuuÀTæ¾ÐU§Àò'æ_x0002__x0001_Àv_x0012_ø»@ßÀ_x0016_rò»_x001F_ÀB´~csÀ­ê-J°ÀE»¡5Æ7À­61F_x0003_¢Àß¹Ø1À©%	rÀ_x0008_}Â^_ÀÊ¡|étóÀ* ÛöÀ_x001C_)`LÀ_x0008_½19Â_x0004_À_x0014_»R"¶zÀAxVî_x000E_"À&gt;¾|6ë¹À(¿&lt;B_x0002__x0005__x0014_bÀ0_x0003_Á_x0001_Àr¨_x0008_£Ï¯À/¥¥_x0008_äoÀ°_x0003__x0002__x0004_séÀGêú¦?À¥ÕIÕ)ÿÀ¬uß:ðuÀb_x0017_¶ÔÚcÀ,_x0001_l®\ÀÎ_x0001_êl-Àdúnº_x0015_(Àù»/kÀDY#G2À·àþzIÀ_x0016__x000E_vC	À«BÐ_mÀÌ_x000C_¯_x000E_³À_x001C_Ghw¦ÀX_x001F_&lt;´_x0001_7ÀÃõ¬®?ÕÀ¥Ä_x0014_À&amp;_x0014_ÿ+£_x0013_ÀbaóôèÀ&lt;Ã_x0004_~{À¼_x001D_WÐvyÀÞ_x0016_ ;È¯ ÀÈö_x000E_ÖOÀÝ³.ù_x0015_À²_x0006_òé49Àþ&gt;B*}sÀyýY@2À_x0001__x0002__x0002_?¸ìSÀ_â÷_x0012_¦À8Ó{úx_x001C_ÀÌÆ-D_x0017_¡À_x0001_H¬#OÀEô8'Ë2À,yÂ_x0008_KÀrgé_x0010_ý³À¿ElÀ,dhDvÀßqJº_x0012_À³ªÌÙÀ»6´ÎðÀ*_x000C_Â_x0005_¢ÀA`_x0011_á¨À¥Ý'¬¸Àgî'¦øÀ#U+XG]¢ÀNY_x000E_«lvÀlÀ_x0016__x000D_Àp7ô£_x000B_RÀ\mf|%À_x0015_cÏ¸?À® º=àþÀeçãV}À¬Ô_x000C_ÿÔÀm9Øñ|FÀ6\GÊ?ÓÀ!¼[(RÀð2_x0005_&gt;/ÀÕvÛ_x0011_À_x001F_·{æ_x0002__x0003_îÀùôGÂiÀè_x0006_ÙVdÀ¯&lt;Ñ_x000D_'ÞÀRìM_x0003_êÀ#¯ç_x0001_2_x0002_¤ÀËï_x0017_VúwÀ,ÀªyíÀi_x0011_QM'[À_x000F__x0016_'É_x0018_À°.ÐÊBÀEÀL*_x0012_~ÀwP 5_x000E_áÀí¯;k,ÀÖoüd¡_x0002_À_x0017_ç_x001D_	aÀéKØêÇÀG_x0015_b_x0001_EÀ\(_x0001__x001B_À|[_x0015_ÊIÀ ~¹Õ¸ÉÀÜ¹­_x0014_ÀÀ__x000F_8ñþÀ@R{åÀT¡xÿY_x0011_Àag*ÔéÝÀíöuìçÀî_x0018_C_x001A_K¦}À#qôÜ/·ÀñAfÝ¥MÀ(_x0019_®_x0013_Àûð® ³À_x0002__x0006_×bÍJ&amp;Àø_x0014__x0006_jÀôÕ_x0007_§YO¢ÀqÎ¾À_x0014_û&lt;£·|À_x001B__x001C_¯jVIÀW_x001C_-]â+Àu_x0017_&amp;F¨ÀÓZÞ&lt;_x0015_ÀqÊ}ÞÀ ,_¶Àø¨7ÍCÀ©ßô5ÿÍÀ¾f_x0004_¾-| ÀÞò°T°£À±_x0006_îSåÀ_x001F_dªûÊCÀÓ_x0005_r¯"ÀÉ?_x0004_v*¤À_x001D_¸|w£À°0_x000B_dº½Ào:X­±À¿J«õÀ§yÜoÝ0À_x000C_ïïÄ¨ªÀWÏrø;mÀ-¸Ò[_x0001_nÀTiû À_x0008_	_x0003_çhÀ±s¸2ìÀxæ¹Ú·¶À`_x0017_\Å_x0001__x0005_ÝszÀ_x001A_î¥_x0006_ÀúÀ¹ =í»WÀ~®_x001D__x0016_ ¾À_x001D_a_x0001_7_x001C_ÖÀw_x000F_í~ð_x0010_À_x0004_,`º¡À¬}RuÀ{î¦_x0007__x0004_µÀn_x0017__x001B__x0001_$À_x0005_öÅÌOÀå;tdÀyëL½6FÀT[&lt;rÄ_x000F_¦À­Õ½Àì]`Ý;Àî.Ó5NÀÖBT_x001D__x001C_À6â_x000C_·íÀÖG3sÅÄÀêX»v_x0011_À~^4_x0003_Ë\À&lt;ÝÛñ£»À_x0015_Qöe23¦ÀÍ_x0015_GªÀvÝÈ~ôðÀå_x0008_&amp;$_x000B_ÀN_x0005__x0002__x0008__x0005_ÀYáø_x000E_ÀäD©ìk6À#5._x0005_²~ÀÏR_x0012_$ñÀ_x0002__x000B_ö¢_x0019_QzÂÀý®_x001B_~ÀJZÓfºFÀ_x001A_ÁäöÀëc-u3ÚÀÌ@_x0010_g_x0003_ïÀv®÷Y=À=lMy'ÀÇêT!mÀáU?_x0002_uÀ!_x0007_ÝÀ_x0007_&amp;9_x001A_òÀV_x0002_\M­ûÀÏÂù_x0012_áÀÒÉ`ÆÀÍ¶¿dUÀ_¢_x0002_ÌÀ¦)_x0005_ÓéÌÀËjµÃ4À¶¦q_x0001_õÀhZº,(GÀ_x0013_p£c_x000E_À`T_x001F_­"ÀK_x0016_ ÔfpÀA_x0004__x0019_w{[À_x0012__x0014_:È8¯ÀC&amp;4µ#ÄÀYíÇUÀÞ	^ø(À§_x000F_ó¼ÙUÀ"_x0008__x001C_¤.À_x0006_^=_x0002_	7_x0019_ À!Ó³M_x0001_ÀåRÿ9&gt;êÀã»!i¦À®7h#¿ÇÀ8åòDâ¹À67¦ +À#_x0004_ÚüV'À	Âë_x0014_&gt;ZÀ_x000B_ìt·ÀöÕz_x001C_.äÀ[êë°ýÀ®@òéÀrÞ#ß%_x0017_À¸_x0007_h¿bÅÀ¦XòC¡ÀÒãp_x0019_þßÀ®¡pÞ_x001F_dÀ"_x001C_á'_x0003_Àæ$6EÒÀb1*YpÀL³_x0019_ÀÎò_x0019_À@¼aêï_x0012_ÀX_x0010_X´);À(?Ìuí:À_x0012_F"Þ_x0005_À_x0008_p,IÇ_x0006_ÀXÄ_x000E_1;ÀZT¡°ìÀ50|ÃáöÀ|Ã.´_x001B_À_x0002__x0003_ßÎ¨íÀ¸\y'"fÀÌõ%Ô¹ÀÖÖ.0éÀ ôû¬é&lt;À/_pl·^À&lt;ÙY6ÍÀBßkû0YÀ_x001C_uk_x001B_7_x001B_ÀY¤ñYÕÀ_x0004_øípRâÀÞÎ}vXvÀt]¯S¶À_x000C_5Hõ|_x001E_Àf-»w6_x0013_À÷&gt;_x000D_Æ¯ÀÈJæÚ¬ÀÍ¼.à_x0016_ãÀü=3_x000B__x001F_À~ËÏ_x0012_öxÀÜÝ§MHºÀïC_x0019_Oj¢À_x0001_$´ÑÑ¯Àëp{_x0015_¦_ÀÜS_x000C_MÓÀPdÝ_x001A_S+À¨ë'ÕÀ_x0003_Ò8mi£ÀW!¨ÔÀn_x001E_¡Ì_x0015_¢ÀÒÏ^À:_x0004_)_x0001__x0002_Ý2¢À¦ÄbÊÊ2ÀÒ%ê_x000B_ÀF?á%ÀÊÛT#ãÀk´_x0006_áÀk¯²¸_x001B_Àþ·õÖsÀ¹_x0007_í!jÀ¡_x001E_ÇZ¾ÀAo¡,]À_x0002_nq²ÕáÀÆEðYo_x000D_ÀÑ	-¨dÀ$Q£°°ÀödLî^À[Ãæ_x0013_Àê·{¾À¥°"7ä|ÀnÛ_x001D_zQÀ_x0006_|_x001B__x0015__x000F_pÀ_x0013_ÌF_x0006_Àxb®­¸:ÀÎ	.¤À¾Cä}­_x0002_À×_x0018__x0005_7_x0008_ÀN_x0002_Üa· ÀY«bqWÀ.yM¢LÀ_Ö^ªÂ_x000F_À_x000D_Òÿ|.êÀFoÄ½~À_x0001__x0003_iKvÝ/ÀÚ7·¨}À_x0002__x0014_ò¸ß¬ÀäþCÑ.ÀåßBíøÀV±ÄQ1SÀáÀmj«À´õ_x0014_ôþ¡ÀO+ÃÑ_x001C_ÀnÒÊîÃYvÀ@_x0008_­êé»À¬SÀ`rÀý|_Ù½À@,|×ÃÀI_x0008_x_x001E_¶ôÀ&lt;^vÆ±À_x0006_BÁ\ dÀ"OíÁ]ÀxgâäbôÀ#Ó_x0011_lÃ ÀX¦Ì½UÀÜÿïäÀ]Dÿ_x000D_ÀÿM¥²2À¬ó_x0018_ËÝÀì1ïÃËÀ_x0013_ö_x001A_ËªÀD_x0008_&lt;À_x0006_x%²ÝÀ K_x001A_*À_x001B_D]¿²ÀvåÇý_x0001__x0002_¶³À2V=Ýa~À-Â@_Ç£À_x001D_¢h_x0005_26Àtl±PµÀ'+ÒÙLÀ·Þgy_x001D_£ÀDÝæÜB+ÀÛ[´KìEÀBí_x0019_ÝÜÀÊ¦¦òvÀÊ_x0016_·ÖIÀ_x0016_¬_x000F__x0012_ÞÀâÆ_x0008_Ã{#À&amp;±ñ½Àêß_x0012_?ÀÕ¶Ô(|_x001C_Àã­ôG_x001F_À_x000D_Îí9¶=Àäj_x0019_n &amp;À3ý_x000B_f_x0015_ÀÚ_x0012_fB_x0014_ÎÀ_x0001_k4UBÀð»_x0016_x_x0004_`Àp_x000D_í:ÀÀtÞ(éúÀ7Îh#À_x0018_x­ÌÅÀýHÑ²´ÀÒ_x001E__x0004_g5ÀþGÜ»7@À!*=),À_x0002__x0003__x0002_Ã×_x0014_²_x0004_À1!Ìµ-ÒÀ&lt;¶»êÊÀa_x000B_r[/Àmò÷_x001B_]iÀ"_x0013_iÛ_x0006_¦À_x001E_Ã"Z{À¦$h_x001F_ü¿À_x0017_nW)À^±$MÀL6_x0002_îüÀ_x0004_N~Ô9©À¦øß_x000B_»À 0_x001F_M;À9UgTÀz_x0006_dóÀl6îª¡À&gt;_x000D_B_x001F_æÕÀ@ù_x0019_7  À_x001F_}ÉAÓ]ÀÊlæÀ;À_x001A_o_x0006_ÀÝ~==_x0002_À]]L{í_x0011_ÀÞ&amp;^ôÑ_x001C_À]0_x0001_yÀ-¾_x001C_zÀ¨à_x001A_´¥zÀ[_x0011__x001C_Ö_x000B_À|gãUÌÅÀãSÿ&amp;úÀî¦­_x0003__x0004_«@À ,x ²À_x0008_¨§«¦ÀaèÜ:3ÀpÇ_x000D_ï4XÀ,1Md'ÀrR_x001A_tdÀºWâyÑÀp;å³$OÀ:&gt;¨_x000F_uÀj#i.üÐÀ_x0002_*?L¤KÀ·¢xQ«×À!ÇÑzr~ÀK©rÀ_x0001_sÊßS¹ÀÞû_x0011_z_x001E_Àns'ÓUÀÀ¶ñöÀg­3O¿zÀ¶¹Å¤_x001D_Àò*´aÀfR_x0003_·ú¢À uÇ/_x0007__x001D_ÀÐR&lt;ÖÀ ^vPnÀá¯_x0019_oAÀ_x001E_§mI_x001F_ÂÀñO@ÿDÀ=_x000B_ç^ØÀ &amp;_x0019_víÀu]vRëÀ_x0001__x0005_wrÅA½òÀ²aÇ¡MÿÀÑK\v÷_x0012_Àz[_x001F_Àó_x0016_¦SsÀ_x0003_ÊTkØ`Àì_x0003_`nú±À+g¨ÎÀhÿ²kÀ_x0007__x000D__x0002_T,ÀúùÇ_x0017_À§½RôbÀ_x001D_Î8@_x0002_âÀ`¤a_x001B_4_x001F_À_x001B_làLñÀóA|ä«ËÀ0ä_x0019_ð`yÀ_x0005_R2ÖíÀ_x001D_Ènx@@À&lt;X¾S_x0012_\ÀÒÛöîöÀöx­=·_x0016_Àÿpt©_x0001__x000B_ÀÉêåÑoÇÀ`Á¾Nâ´Àñ-Å.ADÀ_x0015_­_x0010_­¿À"nv_x0013_æÀ¾_x0004_ë À¥HX_x0019_À1_x0001_?ë8À_x001E_J£y_x0001__x0002__x001C_[ÀNÜò´$¤ÀG4Ù*ÀÔu_x0015_5èÀ^aÑïÊ4Àþ÷^1_x001E_ÀbÉ°ÀÙ­·U£À_x001E_j_x000D_»_x000B_ËÀEÞ];_x0010_ÀË;_x0008_£À_x0010__x000F_2uGÀnÙ@Â82ÀÉÇhL_x000F_LÀ¼_x0007_r¯N÷ À*us\2Àwø«ÀÀd&lt;2_x0008__x0018_ÀÇ_x001C_ù_x0016_À_x0006_ÁÊs/ÊÀ_x0004_HÕÊÍÀÊN¡ïÀ¶²éÀ¨N¬hÀ¤äÂ³ôÀÊ_x0016_âÍ5~ÀÍóg_x000E_mÀ_x0016_Å×_x001B_À_x000E_±qs»Àz\ò_x0003_âZÀÕý_x001B_)gÀå*Â@_x0004_À_x0001__x0002_Ô§Þ½3À_x001F__x001A_O:~ÀRUwGñÀ.öØ_x0010_3uÀò+º=À'a©N_x0015_Àe¯)¸ÞÂÀBú(_x001E_6TÀÑÞãÅiÀ$ãC¿À&amp;íµò¸À4Lów_x001D_2À_x000F_é_x0018_4£ZÀB_x000B_qi0¦ÀòMÔ]óïÀCë+¢8_x0001_ÀæýNvb_x0013_ÀÌ/%¤oÍÀñmï_x001F_1ÃÀáÛÚ«ëÀ^êãCbÀR¡?ÄðÀ1Â_x0003_¨ÕØÀrÅ|_x000E_ÐÀt)chRÀÂ=¯eËÄÀÁ5÷~À¬ßAü2µÀÜ¤´_x0001_%¢ÀÀ2=À¨óÈY@ÀlÙfà_x0003__x0005_cÞÀj_Î~=¢Àâ½ÑÕwÀ&amp;¼æ8ÌÚÀ.êbÍÀh9²)®ÀIWo³À{Ö_x0005_Ì#¼ÀVM_x0007__x0017_©'ÀéZ4¼ùKÀwC¤$_x000C__x001A_ÀFé§Í6µÀë_x0006_¼´ ÀNÖs_x0010_r8À=ïp2XÀÆ_x001B_ì»wÀðÞ¨_x0004__x0018_Àå81ù½·ÀV k_x000C_&amp;ÀÀBO:Á=¯À¨_x0004_¸Bh©ÀxÕkÆOÀÍôÆàÅ)À¹Âs6À;_x000E_©&amp;·ÄÀs_x0008_®_x001B_ºgÀ:(_x0001_&gt;Àf_x0011_7ÊÕ¥À_x0002_T]ù%ÂÀ´÷²`%@À¶»?_x001B_¢ÀXçÊodÀ_x0001__x0002_º?¥_x000B_×´ÀæÚ¨yÀi¿x_x0011_À_x000C_5	ËÀ_x001E_¼F|HËÀÀ[àþ_x000F_·Àtøg_x0019_wÀbbj6ÊÀ_x0004_ÔÓõ_x001A_ÿÀìa@ÐýïÀJ_x0015_ñA	ªÀùÁÔÀ¾ÞHî@À·ù_x001E_	óòÀ_x0010__x001B_ÌÝ_x0019_±vÀ_x0005_Ì¾9_x001D_zÀ¯Ú%RÀz_6åàÀ.0.jwÀ¦¼ZìëµÀ_x000B_øç_x001D_}TÀÐ/,srJÀÝGÄhWÀÖBJ^&gt;Àxâ_x0014_A²»Àv»bU¯_¤ÀÃ³îúÀ;Õ[5_x0018_À_x000F_J¢èE_x0010_ÀBe´çÀúÈúî_x0007_À¦r_x0014__x0008__x000D_³_x0019_ÀþSé_x000C_µCÀÃ_x0019_Õ_x001E_-À^óPjÀ=~Ax_x0007_LÀ:Î_x0006_ÔwÀÊF_x001D_­À_x0004_íÛ!&amp;ÀÀÕ_x0012__x000B_ÌÀìW¯_x000F_`.¢À^í³Ð¤Àl_x000B_2³]À:@´)_x001D_À·Ñ6ÏF ÀÊ²t0ÀKó~²üÀò6_x0016_¸ÒæÀ_x000C_ÿ¾mÀm%_x0017_#u¼À?vÜ¢÷ÀÑh_x001C_ã«ÀlÈÝj_x001A_ÓÀÖ­s÷ðÀcJ]û_x0002_Àùî_x0002__x0001_}1À õû_x0005_k$Àé_x0011__x0006_÷YÀ»&gt;_x0003_-_x0012_À¼æV²¬	Àz êþõ_x001E_ÀÜNþu_x0001_À~_x0010__x0008__x000D_ÄÀ_x0003__x0005_Î-\%´À°ââz Q ÀS_x000F_kÒ_x000D_÷~À×_x0019_¨eÀ®*Ð¾_x0003_iÀm~Bï¸#Àúª:AnÀ-u`p_x0014_ÀB2m6ÿÀR_$sE_x001A_ÀS_x0018_XpÀ_x0002_&amp;*©²!Àà½a0nÀ_x0016_ùPô}À_x0004_ñ&lt;jÆ À_x0019_Ãûà_x001D_ÏÀê_x0008_NÀ_x001F_FE÷_x0007_áÀ¸*YC;_x0012_À¸@_x0014_æÆÀW.µ_x0013_òÀhgI_x0013_À2¾gÄ¾_x0001_ÀÌZ1HúÀîÞZÐ_x0004_ôÀ_x0019_Ì+âÈÀê	qô½xÀ¾ìº¥_x000F_§À£¥ã¡ªå}ÀÖ|áO¢Àæm	×` Ànüû¢_x0002__x0003_fµÀ$tlAÑÀ_x0016_ñc_x001B_ËØÀüÏû_x001A_õÀ¸_x0013_¾äÊ[À1ôr½/fÀ~HðµÝ¸À&gt;_x0015_¤ÀºÀsN_x0017_:ÀM_x000B_|£vÀÄ_x000F_n`×kÀ°Uk_x000B_ÌÀï_x0011__x0005_ø2$À#_x0002_Y_x0015_Àçg_x0001_4º"À_x0016_ý»9ýÀ|¡¦»uÀ7_x0016_DÝÆÀ¼z|b°ÏÀ³ô³_x000F_¢À&lt;^Àü·kÀ$ï¡RlÀô}ÐáBÀ_x0015_ÑÔy¯ÀlÌ_x0005_©´_x0001_À°´k£À:W£3§À`;ðK§À*Äq¦Àþ¿ujIúÀ_x0012_GzaÕ&lt;Àâ=g_x0018__x000E__x0005_À_x0002__x0003__x0008_û£Ò7À,±skåFÀ'ëpÚÂÀpLËD¬À´iìA¼âÀ)E¸=æÀ~_x001A_*=iÀd¿OèiÀ¶Ú_x000B_DÀ]§lÕjÀ8+	"T¹À`6±fóÀ_x0008_Ãr¦yÀ4Årí_x001C_¦oÀ&lt;ø·W¦£ÀB¢_x000B__x0018_K8¤ÀÎñÃ_x001D_¿ÀÌÿ_x001C_ðÀA_x000E_.[_x0003_À_x001E_ç÷L~À_x000E_§Î¦À_x0017_Î~íÀ[¯_x0016_Ó&gt;,À_x0004_üwî sÀ¾zsiõ{À¢.ÕÅ¾ÀIÅ#­ÄèÀÝ@³_x001E_çYÀß_x0001_§ênøÀAr¨Ø3À¥_x001F_ÌYùÀ\*m_x0003__x0006__x001C_À@P!¯h¥ÀV6wö_x0010_fÀ_x0015_x_x0015_µ¾À­&gt;¢i±_x0001_À=D_x0008_JÀdÎ~¥Í_x0014_Àä26æJfÀh7+¡Àsß¼daÀYØ$'ËÀÿ_x0016_¼_x0012_ÀD&amp;ÎAÀ¤M|hkÀKmcÇìøÀ_x0002_eJönÀÁWlãÏªÀ1 _x0012_ëêÀpÎ|¾JÀr&lt;¡_x0005__x000F_³ÀÏ`&amp;G_x0004_ÑÀ_x0006_&lt;V`À_x0010__x000C_s*_x001C_UÀÒÍ½Lÿ-À/wa}Á_x0006_Àh_x0003_)­´À0_x000E_Âå»_x000E_Àg×ì.ÜrÀ0ìñÄ&amp;~Àuý1_x0013_~Àl¨)ÆpÅÀî_x0018_ÏkñÀ_x0003__x0005_J±877À_x0002_Í Àí_x000D_À&lt;û	_x000D_¡À°lZ¬U-ÀéÔ}_x001A_ ÜÀ(7»_x0014_LIÀ_x0016_Õ$®º8ÀC_x0011_ä÷s½À5³Ç_x0007_mÀ{_küé_x0001_À_x001A_ñc&gt;ò¡À_x0010_¨^wÀú_x000C_èÐB!À_x0001_ÂÚðÀÀ_x0019_)ÎÔCÀx_x000F_7µôÿÀn4ÃÁÀãÅúªQÀ+ßøÀt´½eùÀð	T_.1¡À% _x0003__x0008__x0003_ÀNø·õ[À%¥cÓ À$ÀLLÓÀS_x0012_L_x001A_AÀâïqÌJÀÈù_x000D_9TwÀ_Z_x0013_ôýÀýt1nÀ_x0004_9cÅOÀ'"÷_x0001__x0002__x0017_À'kÄÌÀÅÞpq[_x0010_ÀéíÉPVIÀ§î´~ûÀf&gt;QïLÀÌ/ZcjmÀ_x0017_Së1ÊLÀsuACßHÀÎö}IÄ«¡Ày¹WZà|À]_x0008_Ö8ÀP®!ÆH;ÀVÅ£ÓæQÀ³ÃLËRÀ[EëYÀ_x0013_&gt;ü_x0014_3äÀdé÷ÀoÀ_x001C_ü°jÔÀ1Kè¼é ÀñåÝ¡_x0018_ZÀtËº¡0cÀØét_x0003_Æ\Àò7ù_x0018_XÀ@ÈØVº_x0002_À´_x0008_lyÁ«Àôþ¶H&gt;À¸_x0015_«Ê£À²8dÙ_x0008_ÒÀ_x001A_íÎ³_x001A_ ÀD)RmDìÀîB½_x0010_kªÀ_x0007__x000C_Øs_x0007_XOÀØÅAÈKÀv2nÇ9»|ÀÇËªxØÀ¨h;WRfÀè¹_x0001__x0017_ÂÀLú1ÃÍoÀ]æ¡#ÀþÀs _x0006_·CÀj(_x0002_ñZÀ0x'_x0004_¡Àf,æë°!À±¸vªEÀR_x0004_°=À¬¿ßøëNÀ	 ÂKÿ_x0008_Àä_x0013_Û_x0002_&amp;Àoi¡µ¼Àu_m_x001F_¿ À_x0003_JVXä!ÀÈn_x001C_r_x000F_§Àµ£w.µ_x000B_ÀC1¾_x000E_4À`+_x001C_J7_x001A_À	r.#ZaÀÏI&amp;¨À_x0004_I_x0017_2z¿ÀÔj´_x000F_ÀÆwo6¼åÀ_x0005_.Kò_x0008__x0010_¢À_x001C__x000D__x000B_A_x001E_ðÀÖèZ¹_x0006__x0007_,~Àov÷DÀT¯ø[Ñ_x000E_À_x0007_¡ ,ÒÀ¾Ù7M\IÀàMò"{_x001F_À¸_x0014_®ý8áÀÅ¯Õu_x0004_À,Ä^»}4À)((_x0016_ôDÀÐHÛ{ÀtÏÖ$væÀÝíB¦?¼À_x0011_ÀìÀ_x000E_÷©Û\þÀ\6SâçÀØ5¼¿­ÀÒ3â÷Å À÷®? pÀþ¼ÁsÃÀõ¡;	Ø-Àa_x0012_v¸À.r¯ú_x0003_À9á_x0019___x0002_DÀ­i#0Àè_x0019_½é¯bÀh²P_x001A_Å_x0018_ÀE_x0001_1Ô_x001D_Àj¾6Q_x001A_îÀ_x001B_1Bh¹À_x0010_v_x0005_§ùÀï_x000B_»ò¢À_x0002__x0003_Î@_x001B_í_x001C_Àz_x0003_QÕô&amp;À ôcÀ_x000E_ZðÝ¸À_x0018__x000E_|Ä	ÀÙÛBÁçÀ_x0002_ÀÍJaÀhÊÐµfâÀ*_x0011_SÊ¤ÏÀöÑ&amp;_x0010_6À¾_x000D_:-_x0002_ÀN_x0010__x001E_ªq	À¦l"_x001D_ÀçG ¸Àêþ_x0001_`X_x000C_ÀDò:_x001A_8Àd.ðÀÀ_x0014_ö_x0005_ÔÍÀ¢+i|É¬ÀM9Ë;TÀ_x0002_±2¹ÝÀ_x0016_+gQköÀKé'6É@ÀcðoªðÒÀ_x0004_õ$%xvÀhlNtÀ_x0018_r§%Àf¢ú±×_x0007_À&gt;_x001A__x001B_Ü3îÀ¼ PbQGÀèCöAJWÀ¾N´_x0001__x0003_¨ñÀ_x000E__x0019_W_x0007__x001A_®ÀOù79k_x000B_Àjú)Q2À&lt;Â{¥À	ÕYéóÀâÚÐ°¿¡ÀÔ*á_x000F_Àr¶_x0002_ÂïtÀ¬_x0006_1_x000B_m#À©´®´'ôÀÚÓ_x0002_9àxÀøBçÕ½À_x0002_}8R_x001E_À°î KeÀnÙïÚ8À_x001A_âWeê!À_x000C_6_x0010__x0007_8ÀrÄ_x000C_gôPÀ©_x001F_ä_x0018_À_x0007_úq_x000F_qÀ61n5ÅÀ8Y¥s¯À_x0004_ÉÕmzÀ5ÔÍÇ_x001E_À&amp;­"_x001B_IÈÀt_x0003_ÊNàöÀôIá'ÜRÀlÖ_x0005__x0016__x001C_Àø?Ï_x0001_ÀbÐ*½ÇöÀbÅ_x0019_Ó _x0003_À_x0003__x0004_.ÁßlîÀblÙ_x0010_ÎÀÖ[!ü_x0016_õÀá_x0005_²_x0006_îÀ!¹þÆÀEö_x000F_¬ÛÀ._x0006_ZµRÀ»42C®\À¤Ñw¬ÛÀÚQSPÈÀÃTh_x0001_ìwÀí§1ö¡À~Ðqy¡ÀÛÝ_x0011__x001C_©ÐÀ"é^aÀ_x000C_îÚÞf¡Àb÷_x000B_Ç_x0007_ÀÔéCîk¢¢ÀÖáøØÀiÀìf×mù£À]·¡x_x001F_À[_x0002_éúúÀìò?yNÀÎß¹_x0004_#À_x0008_f_x0002_E^À¾ï³pÛÀ:)Ýü(ÀÂ»4(aÀn_x0003_X&amp;_x0017_ À&lt;C"-#ÌÀ_x0008_RºË±ÀTâc_x0001__x0003_L_x001E_À$|Ó_x0016_f_x0005_ÀZF_x0012_PÀgàß£­¹À"ä&gt;{I6À_x0016_6"i*¢À:_x0012_cÀð&amp;%ãkÀîs'^À bU8À_x000B_/çWGÀÐ_x000C_Ì¨Þ²ÀP¶z_x0016_=À_x0019_ËI%QÏÀHR Ü«ÀágX!BÀ`_x0013_¨géO¥ÀY(á_x000B_À_x001A_RIV_x0017_ÜÀºtäÎ_x001B_Àÿ_x0003_¨ÿ_x000D_À#x_x001C__x0008_ª0Àñe_x001E_ÀY_x0002_â_x0005_ËÀÂÑDÀÎ»HÀ_x000E_`2iÉÀÜ~ÍÂA:ÀF÷_x000F_eF½Ài¤î£üóÀJ§-È&amp;ÀÍ_x001B_JÀ_x0003__x000B_[_x0012_ö_x0008_¬ÀZÌêsÆÀA,_x0005_»À%_x0002__x001B_äúÀ×ÌÅ£^_x0015_À¾Æ!Z»¡À#_x0007_Àê6¾^{&amp;À0pØÍ;Àn6_x0011_ù_x0017__x0006_uÀ_x001B_Ö'À&amp;REÀCñc±#Àèé{%½À*}_x001D_Úï_x0012_À(ø _x0004_â¿À®«ÙéRÀFsTHúõÀdnÞ¥móÀ¾õCÜkýÀæ8ÀmEÀ"Må«À_x001A__x000B_Ö_x0001_9ÀuÌ_x000E_IèÀ¤ðøìSçÀÒþú{fÀÂì		knÀ_x0008_¡¡)øpÀ_x0017_¯ÚË3©À­ÿ_x000E_F_x000B_XÀäHØ¶Ú_x000D_ÀÙ´µþ_x0003__x0007_øtÀJsõkÅøvÀÁÐ58À«×²_x001F_¥ÂÀÞ=õñuÀl7_x0010_÷¨_x001A_ÀU¿£r"À 9ÄZ³À*s¤Å_x0014_3À"/_x001B_þúÀ_x0018_Í~_x0001_V&lt;À_x001C_.j_x0003_YñÀTíÙ{À_x000F_ý_HËJÀi:_x0005_ç)À_x0008_ï².\ÀCC!39RÀ½_x0011_gkÀ¼_x0018_ú~ÀÐ'Z1bùÀ:ÈPk1;ÀH_x0006_øïÀ²¼r0sÀtPä»éÚÀ_x0002__x000F_Zí_x0019_QÀQÍ_x0004_[ªÀæÒy^ºÀ_x0018_ùáÀ2=XZ¨^À_x001E_Úþöò#À#&lt;»À6Íg=´=À_x0001__x0004_g§_x001E_¶bèÀ_x0015_~_x001A_ãm°À_x0011_»kf?ÀÛ½Q_x0018_ÀÜ_x0001_ëXPÀª_x0002_l_x001B_à_x0016_Àá©_x001C_*þÀd&gt;_x0004_y ÀËD­éZÀ_x0002__x001A_ÆS_x0001_TÀÌÏjc¢öÀ;öSp?!¤Àé_x000B_ÚúÏÀi¡ãÐêÀ_x001D_à=ÀlÀ4_x000B_ô41£ÀÚ*KH·À £_x0011_D5À_x000C__x000E_¡_x0006_E_x0012_ÀcgßÀÌ\×K_x0007_À1W-s`ÀB#åfÕ6À T¢YÀ(92vÀÆòNë9ÀD2_x0004_ÚÀÝÆ_x0005_ÌAóÀ¶çñÇ½_ÀR©_x0003_¼À_x000B_×ôm¬©Àr+ÉX_x0003__x0004_1!À!¯ÂÔüuÀ,N_x0013_sÁÀË_x0008__x000D_ñpÀÀ¬_x0001_ÆødÀã¡£¿Àrð´5ÞþÀÜc_x0011_Ü_x0005_ÀúRCËÀZ4_x000B_ÈuåÀvv÷þ²ÀÎIó_x000B_À5ÊëZ_x0005_dÀùqßÈ[;À'» £ À¬á_x000B_tmkÀ_x0008_¬Êâj%À_x001E_&amp;qLãÀ2d9JÀÀ¢³ÊÀ9ÞMMTÀFÿÇÎêÀÅ&lt;\H_x0015__x0014_ÀÐëHy_À	|ú_x0001_kWÀ¾Ô9­_x0002_ÀÒ¡¡Ù À¹¬]]¸XÀ&gt;þá©6gÀ²p3p¤À4_x001B_}¶&amp;Àn_x0006__x0017_ìëÀ_x0001__x0002_iki²mÀ¼[ÜÀ_x000D_n)tâYÀ_x0008_,ã¾Û6Àð3Øð_x0006_Àp\ì¸gÝÀàtçHN?Àö_x0010_ß((ÌÀ"â±!'"ÀXµ×=É¡À_rÊ¿´_x001A_À_x000C_=ËÃ^ýÀF«ø_x0003_nåÀ¼¾[Àðz=ï¼ÚwÀº_x0019_Ô?óÀQ¥'Â ÀsKN0À_x000D_À¹ºÀPe)¡:À¾ç~¨_x0005_À_x0019_&amp;ê¡m!Àæ'_x000B_Ä_x0012_¥À¦_x001A_c´ÀÚèº¯Ü_x000E_ÀH_x0019_t[GosÀì_x0012_§~üÚÀ/Ä&gt;ºürÀ_x001B_OÚ&gt;¦»À_x000F_1"_x0002_áÓÀ&lt;Ìö»xÀ_x001E_fË_x0001__x0003_vØÀ¾C&gt;dÌJrÀÒ'zÃÓÀt¶÷_x0011_=6À_x000E_gT üÀ_x000D_Ñ¬_x0011_¥.À­(@;éÀ}"¤3_x0002_À«O X½}À¤½1¨!À¬ÅÉOoä¡À_x001E_Õù_x001B__x0016_*À_Ä^G^À¸¾§)ûnÀÚ½Ô4ÆÀ¦X_x000E__x001D_`ÀÝ ¾4¡ÀÖ¥iø_x0003_À_x0010__x000D_4ÙÀß=_x0018_ªÅÀ}&lt;c=.À4_x0004_èÜdÀb_x0005_9ËoÀF_x000D_:ç©À²k)_x0017_ýÀ_x0013_fDXG¢À"_/oÎÀè_x0019__x000E_ÛaÀ=6u_x0014_þ_x0001_ÀG&lt;ÁÀÆÔóyÉÀå_x001D_E_x001F_ê"À_x0001__x0002_Ùv¶_x0011_æÀ¡OëìÎ6À_x000C_z_x000B_Í_x0007_À¸^_x0013_eÞÀÂx\¸·À\'²-º/À4T_x001E_B­-À6X³*»ÀÔ_x0014_ñÑÀEÌeÂ_x000B_¦À£4cÑ éÀ,Þ\HìÏÀ/£ÚÔèÀ¯_x000E_QÁ+Àú¦vÀlÄ_x0015__x000D_©À_x000C__x0003_Éûø_x001D_À _x001D_0ô¬ÈÀ,_x0011_XJiWÀRPIÒÀÓÉáwó_x0001_ÀGgá.×ÀtÀÂeçÀ×KY_x001A_§ À_x0018_Ýn¿Àê÷O_x000C__x0004_t|À 0_x0006_RÀ_x001B__x0008__x0014_¸§ñÀ}äÊ?ÐÀqU|xÀ,ð4KvÀ_x000B_0è_x000B__x0001__x0004_ÿÀ¥JóóÀ¹l_x0008_qÀB2ÿJ^ÀC¸ÞMFêÀf`ÿî³À_x0012_Ø_x001A_Z«À_x0016_+O_x0002__x001D_À´å_x0010_Àu²òëxÀyóÂ_x0015_s_x0003_ÀJóòË&amp;ÎÀ&gt;æ~ù¬ÖÀ_x0010_ÿ_x0015_5À_x0019__x0012_OCÀ&amp;"ÕåK-À Ü­¦_x000F_Àä_x0015_}Ðq¡À4ÈÖñwÀ_x0007_×}ÌKóÀyLöuoAÀpÌä/.VÀ0cÑËQ	¢À_x0018_F	_x0014_ÿxÀ°,j- À!Ðvék¸À~¹ÌáãûÀD_x0010_l8k¾ÀuÎïÑù×À_x0013_jÌ}_x0014_æÀÇÞR½_x0006_&amp;ÀlÛjQGÉÀ_x0001__x0004_í_x001B_´2ûÀÜsþU64 ÀG^ØtlÇÀÌ_x001D_ªWXPÀ¢òöZù~ÀÛ_x0001_ÖkjÀª7M¢À?àúDÓxÀéÊ_x001F_v_x000B_ÑÀ_x0011_MóázÀñ14t&amp;ÊÀÐ 7T¤ÉÀ_x0001__x0014__x0017_	ÀjwÜüiÀ_x0012_¥A|ÀÆB"èÿqÀÄï]å]ÀøU6µIÀ·!¡ÞLìÀà¤Âè~¢À_x0007_ÃKõ À1_x0016_QIIÛÀ2{Ü]&gt;À½@Wdª3À`·¡ß_x001D_À. _x001E__x0002_V¤Àà1ÞÀ¬×NaOÀZW_x0003_CÀÎ_x000C_BÀÑ(ÀK°å|_x0004_ÀFZºI_x0001__x0003_ZB{À_x0003_(9ÎçTÀbFÎJÖÀ_x001E_O_x0008_bÀ×_x0017_ËñQ£ÀÜ_x0005__x001C_«@ÀdH`XÅÀµ_x001D_ó¼Z¢ÀùãÕõ+IÀ	/YúZÀ×nÇ³ÔÀ_x001E_[À/_x001A_À[0_x0005_@&amp;_x0001_À_x0012_6¾_x000C_À¾M_x0002_k{vÀ0q_x0017_îÀÆÀ75²ýÛÀÇÏ¹ë_x0017_óÀâ)_x000B_cþ£Àw(È\h À²4$åBÀ6³¤6O|Àÿõý³ðÀ_x0016_+TÀÀP'ÛÂ_x0007_eÀb_x000D_'O@ À°¡ÜÞ_x0001_» À¿ÍH«2À®¦YeÛÀÔDÒv8ÇÀ¤HbA\,À+Â#tÙoÀ_x0002__x0006_¨½o×§¬À&gt;Ö7ìÀx4ÒEÂÀ®ÄµÀ&gt;õä_x001D_ÓÀàr_x001D__x0010_Ý ÀV³Ü À\ºÃµÀ~s2±ÐÀd_x0018_Ì{×ÀÇ_x0002_Q_x0005_AãÀIÅ}_x0003__x0001_óÀ_x001B_n)VB_x000D_ÀH_x0004_Ñ¿TÀýï¢²rÀÈa¹yÞ¾À+_x0001_K^T³ÀaWÈ[T À;_x0007_ê_x000D_äÀ¶¿4X_x0007_ÀPÀ £_x0002_ï@ÜjÞF´D£ÀèXQ¬çÀìú|`4©ÀÀÊ_x000D_¤Ï}À¸_x000D_âé3À®_x001B__x001B__x0007_À¤¥_x0010__x0006_Ð ÀH¶Q5_x001E_À_x0002__x000C_þ_x0004__x0015_½1@ìV7®pN¬ÀP_x0011__x0017_ð_x0001__x0004_ZiÀ`äKíwnÀ tG~ç_À0)_x001F_úÁ£ÀVuEn«ý³ÀÐ_x0005_.b êÀ_x0001_j1Â_x0002_^À××_x0005_½©@Þ/_x0007_Ê_x0005_"°ÀäÖT q®ÀÐÿ½¯ë_x000F_¦À_x000C_(ð_x0003_Nõ©À _x0015__x0008_³®YÀ²RN¶²À¸dï]õaÀðpD¨¿_x000D_ºÀ_x0010_åS_x001C_ðÀ8óÌ¥7ó¨Àà·ä¨©@efÁ_x0003_Ty@_x000D__x0001__x0001__x000D__x0001__x0001__x000D__x0001__x0001__x000D__x0001__x0001__x000D__x0001__x0001__x000D__x0001__x0001__x000D__x0001__x0001__x000D__x0001__x0001__x000D__x0001__x0001__x000D__x0001__x0001__x000D__x0001__x0001__x000D__x0001__x0001__x000D__x0001__x0001__x000D__x0001__x0001__x000D__x0001__x0001__x000D__x0001__x0001__x000D__x0001__x0001__x000D__x0001__x0001__x000D__x0001__x0001__x000D__x0001__x0001__x000D__x0001__x0001__x000D__x0001__x0001__x000D__x0001__x0001__x000D__x0001__x0001__x0001__x0002__x000D__x0001__x0001__x000D__x0001__x0001__x000D__x0001__x0001__x000D__x0001__x0001__x000D__x0001__x0001__x000D__x0001__x0001__x000D__x0001__x0001_ _x000D__x0001__x0001_¡_x000D__x0001__x0001_¢_x000D__x0001__x0001_£_x000D__x0001__x0001_¤_x000D__x0001__x0001_¥_x000D__x0001__x0001_¦_x000D__x0001__x0001_§_x000D__x0001__x0001_¨_x000D__x0001__x0001_©_x000D__x0001__x0001_ª_x000D__x0001__x0001_«_x000D__x0001__x0001_¬_x000D__x0001__x0001_­_x000D__x0001__x0001_®_x000D__x0001__x0001_¯_x000D__x0001__x0001_°_x000D__x0001__x0001_±_x000D__x0001__x0001_²_x000D__x0001__x0001_³_x000D__x0001__x0001_´_x000D__x0001__x0001_µ_x000D__x0001__x0001_¶_x000D__x0001__x0001_·_x000D__x0001__x0001_¸_x000D__x0001__x0001_¹_x000D__x0001__x0001_º_x000D__x0001__x0001_»_x000D__x0001__x0001_¼_x000D__x0001__x0001_½_x000D__x0001__x0001_¾_x000D__x0001__x0001_¿_x000D__x0001__x0001_À_x000D__x0001__x0001_Á_x000D__x0001__x0001_Â_x000D__x0001__x0001_Ã_x000D__x0001__x0001_Ä_x000D__x0001__x0001_Å_x000D__x0001__x0001_Æ_x000D__x0001__x0001_Ç_x000D__x0001__x0001_È_x000D__x0001__x0001_É_x000D__x0001__x0001_Ê_x000D__x0001__x0001_Ë_x000D__x0001__x0001_Ì_x000D__x0001__x0001_Í_x000D__x0001__x0001_Î_x000D__x0001__x0001_Ï_x000D__x0001__x0001_Ð_x000D__x0001__x0001_Ñ_x000D__x0001__x0001_Ò_x000D__x0001__x0001_Ó_x000D__x0001__x0001_Ô_x000D__x0001__x0001_Õ_x000D__x0001__x0001_Ö_x000D__x0001__x0001_×_x000D__x0001__x0001__x0001__x0003_Ø_x000D__x0001__x0001_Ù_x000D__x0001__x0001_Û_x000D__x0001__x0001_ýÿÿÿÜ_x000D__x0001__x0001_Ý_x000D__x0001__x0001_Þ_x000D__x0001__x0001_ß_x000D__x0001__x0001_à_x000D__x0001__x0001_á_x000D__x0001__x0001_â_x000D__x0001__x0001_ã_x000D__x0001__x0001_ä_x000D__x0001__x0001_å_x000D__x0001__x0001_æ_x000D__x0001__x0001_ç_x000D__x0001__x0001_è_x000D__x0001__x0001_é_x000D__x0001__x0001_ê_x000D__x0001__x0001_ë_x000D__x0001__x0001_ì_x000D__x0001__x0001_í_x000D__x0001__x0001_î_x000D__x0001__x0001_ï_x000D__x0001__x0001_ð_x000D__x0001__x0001_ñ_x000D__x0001__x0001_ò_x000D__x0001__x0001_ó_x000D__x0001__x0001_ô_x000D__x0001__x0001_õ_x000D__x0001__x0001_ö_x000D__x0001__x0001_÷_x000D__x0001__x0001_ø_x000D__x0001__x0001_ù_x000D__x0001__x0001_ú_x000D__x0001__x0001_û_x000D__x0001__x0001_ü_x000D__x0001__x0001_ý_x000D__x0001__x0001_þ_x000D__x0001__x0001_ÿ_x000D__x0001__x0001__x0001__x000E__x0001__x0001__x0001_5_x0017_]¢RÀ_x0001_ð_x0002_ví_x0012_iÀ_x0001_«upÀ@ö'ïN­À _x0001_%¸_x0008_@0«Ü.¸¸À°np[fQ@Zà&amp;Õ¼Õ¹ÀP_x0003_;ð¶Àðe_x0015_×Àt+_x0002_üÙ8 À_x0001__x0004_Q_x0001_Æ±èdÀÀ@7äøKÀÈ+ÝàQ­À_x0001_ôêA4ÀH¥¯h°_x0004_À¨ÏÝÂù®©À@ÛÿPw@àÿ¨'´v«ÀÄèÎ+÷# À`N_x0016_ß)@_x0001_ñè¬õ_x000B_YÀXæÚM_x0012__x0003_°Àð_x001E_wß_x001A_OÀn«bm@Àx/µ4ØÀÀ_x001A_)ÔåpÀP_x001E_éMÀôP-®_x0016_%¢À¼0õ©&gt;ºÀl_x0012_àç¦ÀØ¥Ièp_x0002_À@Þ_x001D_\ýÁ À ­?éÓÀØh¦%+ªÀ0më®Sß£À0û_x0017_+éçÀè_x0011_³ªó]À4ë4ßL%¤ÀX9W£}o®Àô_x0008_f0ÿoÀ_x0001_Ø¼ L/@ AV_x0002__x0007_~º@0I;0ÈÀ°ø_x0001_{Æ@\DdYó¡À8/ò|q©Ààa!@êÀLÿà_x0003__x000F_ù§ÀåÇÎ@ìÀðIÝ¥À`âü8ìÀ°®_x0008_Á°¯ÀÀ	_x0005_MíBÀÀÖ-Öd_x0010_{ÀUóoÀ_x0004_­-à_x000C_±ÀpÑcó?À4{áßÿ«ÀÐ tÿ]«@_x0002_Þ§é_x000E_^@H¼{1z@f!,Þ0ÇÀÀ&amp;&amp;ÊßÀ_x0002_b¼_x001A_j@ÿ_x0018_§_x000F_y@÷{_x0004_é_x0016_ÀØñT:s_x0006_ À_x0002_K@ô4a@Å}EVÔmÀDð¹_x0002_Ûï¡Àpë,&gt;À4h_x0017_¡Î­À¯&amp;,@_x0002__x0005_¢_x0018_ï¶_x000E_±ÀÀ¶jËÿ_x0010_À_x0018_HÝ!y¤±À_x0018_8áõ,°À_x0002_ßJ"©k@ÚÊq_x0018_&gt;±ÀÜ?ÒWµ_x0010_¥À°N{F¡·@¬¢vÓÁ'«À_x0002__x0002_&lt;_x0010_w7@ÐÝxÄtÀ'G_x0003_m @_x0008_ÄlÍT_x0012_°ÀZ8 _x0002_Ô¶À_x0002_o_x0013_Ñ_x0003_¦À_x0002_V_x0019__x0004_xÀ ¿_x000E_*oÀH6$_x0003_)À_x0018_«*N±À@ºYñ_x0005__x0019_vÀÈû&lt; MªÀ_x0010__x0003_éöüoÀüX¢¯f£À_x0002_»"¡x@_x001C_zþCvD§À_x0002_ÏüÕ¥À_x0002_»X1bQ@ [Zs¦ãÀ _x0001_¢Ë_x0014_cÀÊe&amp;nÀ°b_x0003_¡äk¥Àðì_x0001__x0002_ÃM¯À¨	­¯]6À_x0008_þ§Dl½²À_x0001_y­ê]_x0002_{@£?åtâÀ|ÎqÄ	gÀ`Ýí_x001A_NÀ_x0001_pË( _x0001_9À¢ÓàÁ¹°Àhô«ný.¨ÀX_x001C_ùkAÀ@ó_x000F__x0010__x0018_Ø@Õ,_x0011_î`Àà_x0016_yÄ_x0017_@\è±_x0013__x0017_D ÀÈ[ÓÆ4¯À_x0018_öXuWO À$!ÞçPtÀxÍÙjzÈÀà_x0019__x0017_Ñ\ß@JZö@¤9_x0001_Ã¨À_x0001_ý×ª_x001A_ÀÔ_x001C_µ"²ÀÐç×¼¿"ÀÀ(_x0013__x001B_&gt;@_x0001_àW¾Pn@_x000C_cT¹8ªÀaMÞÀr»U_x0016_òÀ_x0001_`¡_¿V@@ÈÌN¶_x000D_À_x0002__x0003_ÐÇ°56¯À¼-%¢}¦À xÿ`+@_x0002_0¶_x0014_/0À_x0010__x0004_¥_x0018_n@@¡ít"À¸O·_x0017_íCÀ,_x0010__x0002_ÔmÌ¢Àà­ÛYòØÀÌd_x000B_÷»,ªÀ_x0002_PrÒÔ_x001B_À$:)ª=e²À¤þ±jî3§Àè9Æýjd²À_x0010__x0006_ ¦Â¤À|}éùK·À_x0004_m&gt;_x0002_¡©ÀP_x0012_³,ÞãÀ_x000C_ÎÊ\:1¡À ç´®¬Àà[_x001F_uNÀ°^¦Ø=¨Àb£,z¶d³ÀPxí|ÜÀ¾»~}¢@_x0018_¨hb§ Ài ]Si@X½_x0015_G_x001E_ÀÒ[§_x000E_5æ°À8í_x0001_z®³À_x0002_äXÐ0òI@À?_x0002__x0003__x000E_§À_x001A_;W!Am@ ÃªºÝ@xZÆ_x0001_Q?£À°Zý_x001A_ZÈ³À`¥Ò5´_x0015_@_x0008_WWØÀ0T¼&gt;@0}_x0018_ÀðÙÌùQ7@,"ÕÏ_x000B_,±ÀØ-_x000E_CjdÀ_x001C_é+~ÃD¯À_x0010_Ä?xvÀÈ&amp;_x0008_fS@À_x0002_Heh1!3ÀT¯_x0002_Í!7µÀ_x0010_Éÿ_x001A_"»À0¸UÅ¸=³ÀàÛJ( ï@_x0002_ÇÏúÖ&lt;Àôx_x0016_ôZk@èÏÕÄã2À\QÄëñªÀÐ4×{ZµÀ,Y_x0017_8¸¦­À°Ù_x0007_U(Õ@^ç%xá¿Àg`øf;µÀ@cù_x0014_à	t@À÷¹=Å@XR`5©À_x0002__x0004_Þ&lt;­Ð°¸À Ê¡f9¦ÀøÕ¼®7_x0013_Àùµ,rÁ°À_x0002_àëÎÿ£_x0003_ÀèÜ&gt;æ,¡À$ Â_x0013_3k¦À¼¦_x0007__§À°HÉE»qÀZ_x0014_ÊÌ¶À_x0008_øpKÎÀ [®¦âÀ8µèÞ´ÉÀMÆÏÌ_x000D_À(Ïz¿ÿ®À_x0010_-Ò°ú$À@þ_x0016_uÔC~À I¸±ku À^S¢Hh_x0013_·À&lt;Ø_x000D_PÓ^¯ÀoáÞ_x001C_£À_x0002_écÐª_x0001_vÀàÍÍ}À@-J&amp;_x000D_DÀx_x0008_e[ê×§À _x0006_Õ&lt;ãàÀ@¸AêaIÀhö{;D%ÀpÑ_x0011_mÍÀ_x0014_ß8M´b¦À_x0002_öÍ~´@ &amp; 1_x0001__x0002_áf@´BE¼§À %ÞÆõÃ@äåHN_x0014_£Ààû_x0007_ID_x0012_À@©$_x001E_¿{Àà_x0018_ÒÞ?@`kGEÀ°_x0011_ÝÙ"À0¶S(~%­ÀP£:û_x000E_Àl¤I{X§À_x0001_2uTC@8_x000E_MPã&amp;¡À3@.$^¤ÀB_x0019_ß'-_x0018_±À ÖE¶AÀp]³î2C@ÈáÈ¢_x0018_&lt;À_x0001_ WËómLÀ@Æ_x001A_Ç§gw@ë_x0001_«ºÀüZ#_x001F_fë Àîõ`k®ï²À¸vÕ&gt;³Àx¥à_x0018_®¤ÀG_x0015_#_x0013_/x@ÐLÞÇby¡@¯O.×¯´À@YÙU)qÀd¬v)¸X«Àõ¥ÄÑÄ¦À_x0002__x0004__x0002_¸çêL^¢À@,ÀÿEêÀ ¹Æ-_x0014_¨ªÀT]ÑÑ#Ô¦À¨ÕjøÙä¢À_x0002_UG_x001F_G#rÀÀpè¹Ø@Yéø_x0011_©À|c4ÿ_x0016_­À_x000F_Eúw_x001F_|@_x0008_ó²°_x0003_Q¢À@]Á{_x001C_¾À_x0002_Ó´_*&lt;@ÐCbÉ@b¥ÀÀl¤±	z@xÆÑH£¨ÀPX_x000D_Êã*À_x0010__x0001_RWÀtKº_x000B_À _x0015_úº@$H±_x0007__x001F_¤À_x0002_Üâ_x0017_ÔßbÀÐ~½x_x001D_@ÈÞ%@@ÀQJø²Àà{¦0GüÀÚíÕfæ_x0004_·ÀäN/yÆg¦ÀRq_x001D_'¸À ±¨ñÇÀðeÇa_x0008_À_x0008_ßÂ_x0001__x0002_÷fÀlCÀOb@°üÀdÉû«À@}KâhW@VMÑ_lÀ_x0006_ÚlôTºÀÀgD_x0019_O(²À®_x000B_Ò´uÀlN_x0010_ÌÕÙ¤À@lÊà©À :ù¨YÀVÃ Ã¨ë´Àzñý80Î°ÀtbðºÇ±ÀÐ_x000F_ET¬À|a_x0015_ð#N²ÀP;Ö±_x000F_îÀæï&amp;øhc@0íI	8¦À_x001E_´/Ì{@(,jrù«Àð8ÃTÂêÀpÊ¤¸À0úðY_x000F_@_x0008_ô_x0017__x001C_+±À2Ùy®xÀêS#ç í²À _x0013_è¹ÅÀ,ÔZÿ"_x0010_µÀ¤öÌX|°ÀÀÌÂ÷à¼F¦À&lt;»­¡¡À_x0005__x0006_XãÅ_x0003_U;¸ÀÜËFAì±À_x0005_HgùB%S@ hèÙ¢À_x000C__x0010__x0006_clÛ¨Àæ:ìÊö²Àa³ù|À@ô~#ÀàæKµ_x0018_¦ÀC«Í£SÂÀD°ãÈk¯À_x0004__x001E_!¸ºt§ÀD³k_x001A_X±ÀÀ/|_x0008_§zÀüÛl_x0008_üÀ¶Í~ÄÜe@Än·_x0002_^á§ÀfÜå_x0001_(±ÀÖ_x0008_IÔ À¿_x0015_iåó²ÀØàå/2ÀpSé÷Ï_x001B_À¸Fí_x000D_07¡À¤_x0018_jZ¬ÀàAàP5@_x0005_D«Þ+e3@ ÉÀ&amp;À¨y²¸nÀ´s,6ÑK¯ÀH·_x0004_´°À_x0005_¯_x0013_ÜÿtÀ_x0005_PÎY_x0003__x0006_ÐdÀ` ô­,@ð$wµ?_À _x000F__x001D_i_x0008_ §ÀHÆ_x0004_ó_x0015_KÀ÷?(¶-ÀtYYãÈ£Àü._x0005_=¯¦À0_x000B_Q9_x001B__x0005_§ÀàÏòõû@pyq_x0005_À_x0003_´_x001A_×þÍÀp_x0006_E}­À_x0003_0Z¾Wj@`ÄÈÜ@_x0003_*ÿF0HÀ_x0003_5_x001B_Õ_x0001_y@xÔ+4P@À_x0003_À+ø=_x0007_IÀ_x0003_á;.]À_x0014_tY¡¬Á¼À`mÆÀðzP=cÀ_x0003_,*æ_x0002_¸À\§¢ûf­§ÀÀ_x0012_d5_x000D_ÆÀðÚY¯«£À¨@¯`UÀ_x0003_'}ÃmüÀ`3ËÂL-@ì}DÇþ¨À¦xÖG!´À_x0002__x0003_à¯ÅV_x000B_UÀ`¼08[_x0014_À@H¿ñd·À_x0018_VB£ª±À´©T_x000D_Q]¹À@.ÝðtZrÀ_x0002_¢,ú@@~Ïl_x000C_f_x0005_±À\(XÂ&gt;¡¦À¬Q8$_x0001_µÀ¸Z ×Õ{¬À(:Æ[èÀPÜ}¿[¡À0ÚUoù@Ð00¤_x000B_À ²9%$_x0013_@ÀØçí|@èfÐ[Ç±§ÀÈý	ù+_x0016_À_x001B_Áê_x000E_£ÀðÅ¸_x001A_¼_x0002_¥Àü_x0003_!_x001B_ªÀNï÷x_x0008_&lt;°À&lt;ô\t¢ÀÈ¿$Å%Àð=_x0003_°_x0019_¶ ÀàG}â»À_x0004_{ 7µÀ¼çv_x0015_¯À_x0002__x0019_sPÄTÀÆÔl|ÂÀP~I_x0001__x0003_{õÀx¹Kç_x0006_FÀ$+wÚå«À oà_x000E_Áà@hõ)csìÀøÇÆ_x0014_QýÀ0dzòx×ÀHÖ¸_x000F_ ÀØMcxhÀjÏ7D#³À_x0001_:OOô¥À XeoZ@0_x0005_^+l4«À_x0001_0a_x0013_)/ÀÓ|_x001E_ÖÃÀ¬®_x0007_âÅ À²_x0017_¡Z¼À _x0018_r~Àì_x0017__x0005_ób±À@Ri¢²z@6_x001D_jöÀè.äDvÒÀ BÏÉ_x0014__x0012_@P ö_x0011_À`¤®õÈëÀ_x0001_ÞUB_x0004_@tU=_x0005_ú¥À`¿âXè_x0007_@´Ó1XÃQªÀð_x0002_«_ê¤®À`È¸¥*ðÀ_x0001_÷ËXÏR@_x0001__x0006_4\[æá_x0003_ À JÌ:`ÀÈÒ,=¾6ÀHFw[ªÀô9À_x0017_ëÏ¨À_x0010_ù_x0003_üTÀð|_x001D_¦§M®À_x0001_´§%¹s@ ÊÏK9Í@ð¹öýbO@ð'PÙ_x001B_@@+H2[°À®Fñ®y°À`lò_x001A_À¨_x0004_"¾ÀsÞv_x0002_zÀ_x0014_å3î_x0014_¥À_x0001_ÍÙ¹_x001B_|À_x0010_5äé8@xÓ_x0010__x0005_1¹ÀjP_x0007_á­f´À4_x001A_ú85¡ÀÌTYQ@å À0Á0p_x0019__x0003_À ôJ}4@°ß[ÌÜ_x0002_­À_x0008_Ä'_x000F_bu¤À=ùü_x001F_éÀô_x0006_	î_x000F_£À8¦ËwÇ&lt;¡À&lt;R0rN¨ÀL\B_x0003__x0004_é³~ÀTüzøÏÀàXû/£À`s_x000E_ÊdÀ¸D"_x0008_í®À_x0019_v!'Úc@@.¶µL:wÀ_x0003_É#â9|Z@@ÒÎ\D_x0001_ÀÀ $ªQ@Ê8;eÕRµÀT®F_x000E_îªÀlo_x001B_Ý6°À`íF_x0005_ÆûÀ_x0003_²òc_x0013_|À`yü²_x0002_äÀ_x0003_o0§òøq@`lÀ_x0004_Q¯À_x000C_ì+·ÀØ¶Ù¦ÚÀ@nÈ?	qÀk³1®¯À ö_x001C_rè|@àOå¿Ã]À:bÌ2_x001D_pÀxâÚàÜ³À_x0003_B»_x001B__x0011_@_x0003_5¾A²À_x0003_Æ¤_x000E_£f¨Àáø®_x001D_?¢Àð ·"ø¢@°Nù_x000E_Þ1À_x0003__x0007__x0003_#Ù&lt;ÛxÀè3ñ;!p¤À nq_x0001_tÈÀ_x0008_Càç`BÀ ë7ìb_ÀÀQÿrÀ²Àù¸b@@+1_x0002_&lt;F@~ñÅï"§²À_x0003_yè_x0015_o@Ð_x001C__x0011_@_x0006_7À ©'¬µ@8K_x0005__x001C_UÀ_x0003_eÊµãMaÀ¨a--k®À¨þ_x0013_¶}ÀÐ_x000B_]_x0002__x001C_ð@8k_x0003_ÝM§ÀÌçÓ	¹©ÀÐÏ7gêÀ¶f¬®E°À¨üú°_x0014_³ÀÖ_x001F_³uiÀ_x000C_KI)¨ÀèpÒÃ°¢À~"ìN_x0013_µÀ `v¹©@$(å8ÈÀ_x0004_¿ÈÃ_x0003__x0015_°ÀÒÔeoq@(³Èæù_x000B_À wç£_x0002__x0004_Ðº@ÔUS_x0010_½«ÀÑ!oË.À %­_x0002_À:4_x000E_¼¤À_x0002_H_x0015_¿õ_x0004_@Ã_x001E_ùðø À00ÃÂö¶Àà·VÂtÀ_x0002_¸/~¦_x0002_&gt;ÀdZè$§ÀÜ-	6Cy¼ÀÀ-L¼²_x0008_À´-ã¸¢§À_x0018_ò	eÀ.~/_x0003_À_x000C__x000F_x"-x¡À´¼_x0012__x0001_V&gt;¥À¼@çy¢À_x0002_u_x0001_üÀ_x0002_!¾m@èa#ìªÀ_x0002__x0005__x0003_UÀ _x001F_&gt;£Å_x000B_@¨ÒZ_x0015_x,À_x0002_4ÑÊr@Xºvß{:®À_x0002_­.³/nÀ_x0002_Æ4_x0003__x000D_øB@}_x0008_Þ_:£À_x0018_ý_x000E_­üÀ`_x001A_û_x0017_'+@_x0001__x0005_`_x0012_©E×_x0003_ªÀ°[DäºR@_x0001__x001D_­=S@_x0001_&amp;W@ã|À_x0001__x000B_½2ÂxÀÀ_x0018_@*Õ_x0007_wÀ_x0001_UR/I@@rÚ°ï~@_x0002__x001B__x000E_SÒ²ÀÒ´÷_x000E_Àüã 4_x001D_¯¨ÀHZ¼ÔÐÄÀ_x0010_ËQïÀ_x0001_#E_x0019_Û¦f@hï_x000F_,H_x0007_À°)mâD|ÀðMl_x001E_Ü£@:q&amp;ÂwC±À_x000C_#_x0015_î©À_x0001_Ï·_x0001_^l`@à_x0007_0Ê´ÀTÛ3@î½¦ÀZEÏTÔ°À_x001F_¶¨U×@_x0001_¸æVPÀ¬Ç{³ÀÀ_x0018_h_x0004_Î¢@Àu'©$/sÀ¤¼Ì¥¼¨Àh_x001E__x001B_é§®À ok_x001B_m@H_x001D_¶Q_x0001__x0002__x001C_ÙÀLcU_x000F_ªÀ wäY_x0001_°À@·KÊ°_x0008_@P¬y¦ýÊÀ_x0014_y_x001F_PQ±ÀTQ ¯²¹À@{(I¼XÀ_x0001_¸ß"hákÀøGYS:_x001A_¥@H:_x0014_fWY£À_x0018_áÏ_x0013__x0011_SÀ0Ê!¹á@ðÁÙ4yD¡@À_x0017_3'7Àìþ¯ À0é_x0010_hîÀjXbOw¶À@#Å¯Àð]&amp;Û5NÀ@E_x000E_"\À@_x0016_}[»¬À_x0001_È*Ün-^@Ä·5eÀÀªFLÂ®À®ý¥a_x001A_w°ÀðÝçPâÀf°[9t¾´ÀÈh`¦_x000B_¢@ÀÁ_x0007_d_x0011__x000F_ÀøËnõÀàôúDö@_x0001__x0002_X7_x001B_À_x0001_îü6rÌ_@ø¦ð"¤À_x0008_©Ïíåª¢@²àK1°À&lt;@^-¤À`ð_x001A_SÀ;¡n:_x0003_@Ø5º kWÀLÁ6ñ¸¨À TýÂ÷Àx{òBÄï£Àç¬qÅ²ÀÀYÏÝÓ_x0003_¸À`_x0017__x001E_ã@Ð_x0003__x0017_d_x001E_ÜÀ_x0001_)%¯(@àè=OC ÀüDì&gt;d¾À_x0001_òN_x000D_EÀÀRëñÃÀHê|O3©Àà#Ë¬jÀìn¼¶OÁ©À_x001C_J2ï­À_x0012_Ðæ_x001B_àÚ¶À_x0001_4( ç3@àÈ²A»¥Àh`_sC¢«ÀÐëxÕQÀ_x0018_²ø¿or£À0X_x0001__x0005_l¡Àq²Ù¤ªÀ	Ñc¥ À	FY {­ÀPl@ôÈCQµ§À_x0001_Ø_x000B_?_x0008__x0019_5@`)æùó­ÀØNw÷;4·À0_x0004_Ò¢_x0001_GÀ_x0001_¾UD_x0004__fÀp¦¤{DÀ_x000B_ü¼`@0yàÀê3_x001F_t»À@_x0018_,ÄÀH{b_x001E_ûÀè9i®OÀè__x0002_°ÀØ8_x0004_«E|Àzz¸Ó°À.3aB»á±ÀÜ$Ø_x0017_^_x0003_£ÀÈ._x001D__x001D_ÚÀ_x0001_1Ó)@F.W¢µÀèåÊxõ³ÀÐ_x0001_n:À_x0001_0c_x001D_ïç0@_x0010_ìßÄ6£ÀÀà_x000B__x0013_O©|@_x0010_Ý!©À</t>
  </si>
  <si>
    <t>197bc3c4fb19cf8f60fafdadb76971b4_x0003__x0005_ÀÎ^AhtÀ}[1±çªÀ_x0008_@,_x0019__x0003_«ÀÏ©ym}@Xrºñ_x0013_¬«ÀVµÒ'_x000D_³À_x0003_e_x0001__x0002_ùQ@ 0EÏ^_x000B_¶À ë'ÁËÀèU°AäÀP_x0011_ê¤c¶Àð_x0014_Ê_x000B_­_x001A_¦ÀìÊFÄûóºÀ_x0003_!"v!Ôy@|û¦ÀX@_x000E__x000B_Ü¦À_x0003_QU§@_rbwQuÀ_x0003_Õ§ívycÀ_x000E_@à_x001E_;±ÀL_x001B_TÁÄ&lt;§À©y_x0013_²]±ÀÀaÃ×^°y@ÄuÕÇé_x000B_¤ÀWÿÿ~?ÀP_x0002__x0004__x000B_ H@@ó!&amp;Cz@R4_x000E_âúx°À_x0018_8ï äÞÀ`A_x0018__x000E_~ÞÀ@_x001B_YÐ¨~À_x0010_Æ¨f_x0005__x0007_h_x001E_ÀàM~qíÚ@øLPuÀôl7_x0002_÷| ÀPª5"(®@T_x000E_{æí¡ÀìÀ]pºÀÜiø©k³À0S-_x0016_ú§ÀPHå%!À@'}ëbÙxÀ4*t_x001B_5M£Àà¥3ð_x0005_M À_x0008__x0015__x0016_	_x0005_ÒÀXùøuÀ ÛÛ"Àðe¯º²{£À@D6¢_x000C_Îr@PùavÀ`_x0006_q¹\À_x0005_Õ_x0002_[_x001A_-ÀI¾µã¼ À_x0005_t:%_x0003_VU@¨'ì±NÀ_x0004_%_x0017__x000C__x0005_2 À Ø0&lt;q@ÀÉT®Òf@ g"©@¸}Y¬Æ5ªÀ@_x000D_Ú4ä_x0011_¡À_x0005__x001C_¶_x0002__x0001_}ÀpâÖ_x0002_èÀ_x0002__x0004_Ió2_mÀNX¹_x0017_Ñ³ÀÄeQ_x001E_·»©À_x000E__x0013_6ØfPÅÀ8Ig ~£À@ø5&lt;qÀ`Ì³³OP¨À_x0008_&amp;àoÅ¤ÀôT_x000C_æY¯À`;_x0001_{_x0008_'ÀÈ[}ä+_x0016_À¨$C³Ô¡À_x0002_nhÉÉdgÀÌnÎ_x001B_Ý Ào6ÈóÀÐ×z¿_x0003_yÀx41ñ@£À*Y:¦åÇ²À`Ü;ö	À_x0010_RHþ3&amp;°À ³Úq­3ÀîÓÀ_x0002_Í4_x0017_@àÝ½e_x000D_Àô¨"æ¶À8hg_x0015_´À¨_x0016_/+6zÀ Kîeã$®ÀÜkëÖ_x0014_,§À`_x0014_)Üo:ÀðxvPWÀx_x0002_ß&lt;_x0002__x0004__x0002_¼¢À³86_x0017_ÂÀ_x0002_l"Íf@ZR_x0001_ØV_x001A_´ÀoÊ8rÃ¤@_x0008_HUæ_x0019_4À_x0010_Hwf_x000D__x001E_¯À µÅFwÅ@°¦´tWí¤À¸_x001F_HÅ){ÀL³ +W¬ÀÐ¿_x000F__x0013_À0¼¥ºmÒ£Àà(TüÛ¿À.ûE_x0001_ã×°ÀÈky_x0015__x0007_7À_x0010_R_x0019_Â&gt;R@h+µýÒ©À_x0018_2/U¤ÍÀ`N²ç¡¥ÀË°c«ÀæÓQP¼@ºØÈîR¤Àp_x0007_+_x0002__x001E_8±À_x0018__x000E_Ðxê*¦Àx&lt;ú«z¥Àø%oGo¦À&lt;f_x0015_ìo_x001C_±ÀP(_x0003_ð8@E69É¦À\A¨Î¿¡ÀÕ#+0À_x0001__x0003_nq_x000E_·&gt;Q¶À_x0003__x0019_¤÷wl²À_x0010_N.ââàÀ»µ/&amp;_x0008_ÂÀ¸ÿ~Á5 À_x0001_6MY@_x0001__x0005_NÛ]VÀ¨å[_x0010_¶_x0014_ÀÚ_x0011_LµÔ¯À°_x001B_;CMgÀàs_x0017_â±À_x0001_¡_x0001__x0015_YR@_x0002_,»h:²À`_x000F__x0006_õ"À`&gt;Du _x000D_Àp«_x0019_WË©ÀÌþrÜ1¾¨Àd±!É´À_x0001_ü ÉsaÀR¸Épe£ÀÐlå9¹"¢À_x000C_·X«º®À$_x0002__x0014__x0018_¦ÀÜwØ ²¡ÀÈ=Í×À¦³jj_x001F_/²À@%Ó¸xê}ÀÈnKr À°I_x0019_ëÀØ¸ü(ÛÀ@.3Üî^@ ã_x0003__x0005_d¥ÀÐû-_x0006_?@_x0014_«B ¤ÀÀUÑù£ÞuÀÄ)¨§ú"¥Àx@÷_x0019_1ÀX¦_x000C_xÁÀ$(Üövé¥ÀxÀmÇ ¶À_x0008__x001A_Í6ÁûÀÅoê¸n@_x0003_Ày®7_x000E_À¾fmÏüµÀ6]§	@G´ÀÀ_x0002_¯»ãÑÀÄª}jèä³Àö#@´ÿ¥À¢ÙªfÈÀPÉË/aë@0°3½à± À_x0003_aíXñÀ_x0004_&amp;_x0018_ø4´´ÀA_x001C_S4À¦ÀÐ±pt^À4_x0007__x0011_¹âÀ g6ÙOÀ_x0003_\Ê&gt;ÆólÀPbÐ¤À¨_x0007_0öù¤À_x0003_y1¨/r@Àµ_x0001_öwÀè_x0016_ÏÍ7|¨À_x0001__x0006_8_x0012__x001D_þ_x000C_¬Àè_x0002_¢ÿQ¬¤À_x0001_5¬&gt;@ðYwÉÀÀ0«Úr:s@_x0001_°Àoµì_x001E_ÀÈ__x0004_-×Ú´À_x0008__x0012_Ôå¤ÀÀñÃ(0µÀ_x0010_#âkÀ0®ÿ_x0011_ò @Ø§·-u¤ÀÀ B_x0015_9æsÀàcè)1åÀ_x0001_É©£Î_x0010_t@Ü_x0005_dI¹À v·'À_x0018_[_x0008_I®f»ÀfÙ_x0004_UwÀ_x0008_êðé¯À_x0010_ùíÃ|åÀ à®Ñ_x0019_bÀ0MkIõz@@²ª	t@_x0010_å#_x0015_­À@_x0011__x0003_pÖN@ÖúºÒo@Hã6³&gt;à­ÀÀAÚ_x000C_Yö£À^	üER0´À_x0008_Ae_x001F_W¶ÀÐt_x0007_¥_x0004__x0005_ËUÀ°_x0001_h_x0016_ÃnÀø¯ÂGÁ^²À_x0004_E_x0001_lxÐÀ02ú_x0002_î§À@ÍI_x000E_uÀåëù×n²ÀDfGv_x0003_¡À¨újÀ@_x0014__x000E_0¶_x0003_ÀÐ_x0005_gYmÀðç+rÀ_x0010_Þ2Ï#áÀ¹Ð_x0016_pÛÀ_x001E_ÈüRÔ£À8üîÒÎ_x0007_ÀPOb,_x001C_«ÀøRAL n¢À_x0008_r_x0019_&lt;À_x0008_#õí)yÀ·ð/_x0002_Àä£Î_x0007_ykÀÀ_x001A_º_x001F_ûp@`7¨ô2DÀ_x0004_ÔïÂþ¡n@_x0004_ÃàQ@±¹ü	§À°î³i¨À@{irå~À"/_x0006_Ð*N´ÀÀÿ)þ¨_x000F_xÀär¥_x0014_Òh¥À_x0001__x0003_X_x001B_ä¢é·ÀtÁLíD¸À`Z_x001C_ªDd¤Àà½ëôÐÀÐÙTÝÎ¬À`á¯TºóÀ0v Iò«À»CjÌÕ²Àà¦#Å{¤À_x0001_ÚëÂ±À_x000C_'V ²À`&gt;&amp;í\@_x0018_:©mj¥À\·ÿ·À Bkô_x001E_OÀ &gt;âÊØêÀÀÄc!¼·À`&gt;_x0002_H@ úë°Cº@23³_x000F_ºÀô=»nñ§ÀÊA56¹À Þmò_x0008_ÀøØÊ"Î«À8¸ÑsaÀ_x0001_ø´¸L­À_x000C_ðFÿeÑ¢À¼Xn¸u@ð )'_x000F_À gi/m(ÀøÃ_x001F_ç@X¬\_x0003__x0004__x0012_l«ÀR"`}@\_x0014_2_x0007_J³À_x0003_v_x0002_ £vÀçúþo?°À  û~_x000E_÷@° -åêë@^_x0006_(o±À_x000C_ÁT/£ÀhÎ£±ÀÀZj_dÀ@é_x000D_ã¬ÀB}Ï³ô«ºÀàz%Âî¾@¸ßÖLâ¶ÀàíSÚKÀÄn_x000F_æA´ÀBxÐ_x001A_ee@`Ì_x0006_t0ï@øÀ|ïÉ°À~_Öä_x000F_EµÀäEÊß$_x001B_¯À(Zö`	ÀP_x0016_§:ÀDZµ«ÃZ®ÀðL³3À_x0003_"MmÞÄ@_x0003__x0018_\×)@àMG·0@$Õ,ó·µÀÀëvËês@ö_x0001_WáÀ_x0002__x0004_:Æ|qÊa@è©R°VÀ(siúgºÀ´Â'"Uk¨À(òuù_x000C_§Àb_²ÈJ_x000C_µÀ_x000C_ü@Çôè©ÀHäðÄ÷ÀÂ9ºkH À@_x0017__x0011_èeÕ|@ ®_x000C_f_x000F_À@RSÓ¤|ÀÊÞ©CuÌ¸À&lt;åßoþ½ÀX@Fs$ü¯ÀT±C.¯À¨8låVÖ @hDÎD¼ÐºÀ_x0003_±Ü_x001A_åÀèàË_x0001_¨òÀàh§3s@_x0002_Ès %(Àø_x0012__x001B_~Iz©ÀP%³ _x0018__x0018_À¤3¿%ØÜ®À¨jË6dÀ²æGI|Àø »µå­À×oR.@Hs|ú°Àì._x0013_÷k@dóÌ_x0003__x0004_ý=@è_x001F__x0006_XIÓÀpøz{Ü©À %_x001E_Ëw£À8Þ_x001B_+¯·¡Àà¨É¾9&amp;À_x0003_]§_x0014_àV@ÌµÕ÷Ï·À_x000E_]îÙ¼½»ÀÙm¤·ÏÀ_x0003__x0008_}²~u@@ÆÎ_x0003_ÒqÀ_x0001_µÜø@ha¦ç% À(_x001C_[w#¡Àp±Ôéw@_x0003_ãâî_x000B_r@_x0003_ÀC¿&lt;À_x0018_iîãFº±À_x0002__x000D_èý²Àð¤cJ}w@,.|NØI¦À ÆÄ¹Ïç@ºt*&gt;Î_x000B_³ÀL_x000C_·_x0001_Û«À _x001C_r÷ÀlO»$A ÀÈôtk¹_x0001_®ÀÀé#ÖFÀhÎ×|VÀÀ_x0010__x0004_¯ÁÀÀø7l-¿ªÀ_x0001__x0003__x0018_â+ÛöÀ_x0004_­Ï=Þ§À¸ÒùòùÀ_x0001_Ñâ_x0005_wøv@ ù_x0001_200¢@à·dÄæÍ³À0£zOÀX¬U²±bÀ@´Þ=_x0016_ÀÈ6Ì(¥À\_x001C__x000B_$_x0004_­À@|k[=_x001D_@D7Æc&amp;b®À`²í#'xÀ`g©A_x0011_À@_x0012_l§NÀÌuÑäÀ_x0010_&gt;á8=²À``R_x0005_À{§ýÀtÀU_x001F__x0013_ª¬À_x0016_xÞÇ°±À¸m_x000F_§­­À´T?_x001A_-_x0001_§À_x0001_Ä÷_x000F_ôsÀ_x0010__x001C__x0017_=è_x0007_@àV_x0004_»N@ ¹KüúnÀÀ_x001E_Ú_x0014_ù0t@_x001C_Ýu_x0013_4ªÀ_x0001_Ô_x0002__S­6ÀÈî_x0010_¸_x0001__x0004_æª¥ÀÀÎ²Z°_x001A_{À,N¨Z¥Á¡À#½é~G@HAavPÀ@Åóo© §Àw6ËA²ÀÀ*©h%Âs@_x0001__x000D_Â¥«ÀÐÝý³çÃ@¢hîÉ_x0018_ë¹Àà¾ü,ô¡ÀìÌ_x0003_¾´n¥À_x0001_Â_x001F__x0018_vÀ_x0001_r©y}fÀ _x0017_¤ÓØÊ@_x0001__x001E_³È'©@,|¥&gt;v¢À_x0001_q¿_x0018__x0007_ÕUÀà|å¥7À_x0001_o)BÕÀP't­@ k*ÀÔÎ+FyÑ¤À_x000D_·¶¯ÄÀøWq?~_x0002_Àø*-ø¡ÀEÃ_x0010__x0012__x0003_ÀàÒPÏìÍ©À_x0010_5NRº¦ÀÀÑ_x0013_ë0xÀ`_x0011_é_x0001_\@_x0001__x0004_¬	àñ_x0003_©À_x0012_ÀcW4Àä¦B_x0006_dT²ÀÉô¡EöaÀhPÌL2 °À{Ë´_x0003_@@$fmT/@8¿}ÀÀs+s_x001A_Äp@d_x000D_ô¹_x0015_±À0'_x0011_:Î}Àx ª	ÔË¥ÀÀÆò_x0013_â_x001E_wÀ_x0001_eÛp0_x000C_ÀD(Ø4;ªÀà(Á_x0016__x0004_ãÀp¦L/h_x001E_@ª&lt;_x0002_¼_x0003_@0_x0013_ÈÑù)À }ö_x0003_@îÀ&amp;ÅeÀ®Z»f±ÀÊ¯H©RÜµÀUÝ _x0013_ÿÀH3÷Ë!¦À0ã¯tJÀø ¶ªÀHTuy¶_x0008_¤@ÀÒ#lmÀTyn¤w²ÀÀ_x0001_ð_x0013_Ç_x001E_@ -ú_x0001__x0002_®i@ò(»Óçr´À@ü¹ßÂ¬À_x0001_/_x0015_{.À_x000C_Ü)yTªÀÔ¤^_x000F_=õ¤À_x0001__x000F_aéù¨À7ø?_x0011_rÀC7_x0016_ã)­À_x0001__x0019_²_x000F_É*¥ÀÿfáÈ=@ÌR£d&gt;Àç_x0011_y2vÀ`ð_x0017_ÝÄ@8ww_x000C_ÞÀ_x0018_lªË2¦À_x0001_]µ*O]À@:ãÆ#}@Ô\¤À`Û2_x001D_ìR«ÀQ}ãëç@"bò$v_x001A_·Àh§Ï¦ZnªÀà_x0015_ÿÌªÀ&gt;èÀð§@&amp;ÔÒ¤Àâ4¯ªEö°Àøë%ÜÀÀwK_x001B__x001B__x0008_@(Ì_x0018_B5WÀÖ)³h¶Àð\uáRÀ_x0001_	6©RÄ»³Àð_x0010_s_x0011_ÉÀ.Òqã?£´À~#þ$5³À_x0018_ÍÉX À_x0004_&gt;¹"Nî¢À _x0008_·éu"ÀÀ?,_x0017_Û	wÀ`_x000E_zÍ¿5ÀF_x001C_9ïÚ¯ÀtO{÷c£À ÜK|@,¹_x000C_¯øpÀ_x0010_&gt;îrm_x001A_±À(ØÖfó{ÀL¸j\&gt;¬ÀDeö(Ã©¹À@¨_x0012_Ð©ô@0ÝÞ_x0003_@À_x0017_½ _x001E_1y@¼÷w_x0003_Ni¡À s_x0013__x0016_Ð@ÀèmEÑ*À´ß_x0019__x000D_Yx®À@q±_x001D_7À _x0008__x0002_r_x0005__x0018_«À 6eÝ_x0010_@&lt;Í_x0006_©aT°À@ÜRÜiqvÀ_x0008_ä_x0019_\¥@´_x0007__x000D_é¨ÀhúU_x0006__x0007__x0006_#À_x0006_~¾!¼ÀòL­¡R|´À|¢í'hä§À@_x0004_ô_x0003_dÀPó4$¬@¨À p¹K:@êÚ§3²ÀÀ_x001E_|uø©À¨_x0012_ÑM&lt;î¨@`_x000F_Ì5Ò@ÀpÕºî.À¨±_x001C_Ä§À0_x0006_§ô~_x0001_ÀpWNÕz`@kãk5iÀÔ®$D_x0007__x0006_µÀ@S=:®@À@©ÊÀ_x0006_Í_x001F_¦4QÀJ.¡À_x0006__x0006_×_x0013_±b@_x000F_}Û¤àÀXÛ_x0006__x001E_h_x000F_¢ÀtD'mA¤À`(Ñ´m_x0002_@_x0006_³ËF/×j@hV_x0005_änÀ°¼yuèÀ®¨c¿½Àf6-²Æ@,Ð­À_x0001__x0003_ AW×6Ï@¤`)®%¡ÀÀH´ÆWyÀøª7_x0006_£Àê°Ë5DÀ@¼nDÿá¡À¸9_x0005_w­À0?{R@ÖÂ+òUÀ¾ÀØrW_x0007_jsÀ0N.:3lÀ_x0001_]ó_x000B_¨@_x0001_K_x000F_(X_x001D_jÀÀ_x0013__x0008__x0016_@_x0008_ÂÎ`aû°Àÿ«W1~@8³1¹Àð[_x0013__x0008_NÀô_x000C__x0016__x001C_±©ÀÐU_x0005_|iÀPæpñ÷ÔÀy¶_x0007_g·Àìo(§Àðö	7%XÀp94&gt;ZÀ,íJrlçµÀÈaH_x0002_À_x0004_I±7­À _x0011_\4VÀ_x0001__x0005_õíÛr@`Þ´F)@Èþ{°_x0001__x0003_å0À{ry¦¦ÀÓ-ÚqqÀ_x0010_|A-OÿÀ p}Üé¡À\¨ðö_x0012_¤ÀÀ+¼ÕKqÀ "GÓö+À ­xÞ7ºÀpf»Ø¤À02wl¸¯À`µÝä_x001C_²À_x000C_^ìØï¨ÀXÔ¥_x0003_ÔòªÀ_x0014_~2nü­ÀgbûëxÀp¿:tOºÀ¾û&gt;0²ÀHÆ'_x0011_§À@_x000F_2&gt;5vÀ_x0001__x000B_Õ_x000C_"RÀ ®¦_x0015_@ÀÀ_x000E_¨_x001C__x0005_[iÀøá_x0017_¶[_x0019_À_x0001_ãI«ý@\d*{@ÿT_x0002_½uÀL¡Ê&amp;÷¯À¨ª&gt;â¤ÀX_x0017_C.SÀD#È¼:»À_x0001__x001E_u²G_x001C_@À_x0001__x0003_ØÈµàÆ£À_x0001_ýg¡»]À_x0018__x0019_¹þ_x0006_µÀàYÿÚÀP¥¤fbSÀho¯ËÀà	_x0006_âþdÀ¬É_x0002_ôÎ_x0001_£À_x0012_{ñÀYR·À_x0018_Âàìð@¥ÀÔA¥­²À@O@¬À¸{QÙ'¡À _x0014_±x@_x0001_èOIx6@h_x001C_övÒô¦ÀpXÎ$_x0002_Àxºh¦ïÀ~»°9q@dàjõë±­À@èØØ_x0003_Àü_P,g_x0016_¨À°_x0014_ÊQlÀO9ÜìÀq_x001E_êEþÀ0áÕÐË_x0001_ÀÀÊ÷­iOyÀøèc+v£À4"®&gt;©&lt;¼À@nGt_x001D__x0019_@@ýw_x001A_ _x0016_@°£_x0016_º_x0001__x0002_×}À_x0010_ªKÏÆ8À8Í_x0019_2¶`¢À`'%+r¶¦ÀJ¯¯-ûµÀÚz£P®±À_x0008__x0002_Pe/ý¥Àð~³Fn~¢À_x0001_ÒBP¢&lt;@øny_Ù%Àø5_x0012__x000E_Ú«À@Ò#_x001A_&lt;8@p+7=/_x0014_Àìñ_x000F__x0007_ÁZ­À _x000B_Â_x001C_ReÀÐóÁf#¿@$¶ÔÆW¢ÀÔëCîZ®¢À$f"*ÀßeãÇ`´À m_x0003_dP@`¯V"ÀÐÛæ_x001E_·À-¶_x0015_#£À\:ä_x0018_C©ÀåÏ_x0018_pü¹ÀÐ_x000D_Â2õ¾ÀòrVbSµÀt]}ï1A¢ÀA_x000D_RëÉÀpÖ&gt;£ö+À¬ñºxëª À_x0002__x0003_à_x0013_»5eÀ°3ß§ÀHtZ]_x001F_&gt;Àl_x0005_S_x0008_ÙªÀLÝHe±£ÀÀoéü_x0001_|@È±¸VdÞÀá&lt;_x0016_)UÓÀÀÀNÛq@@îjÑ_x0003_ôÀ(¦áÿ½¶À@¹ó|6_x0015_¡Àt¤_x001C_p_x0019_À_x0002_íO½RÀ±À_x0008_Óm ¯À_x0018_ãY_x0019_ûö¥À(ÌG5À ëÊùã½@|n¤]À¶?Ö×ò°À_x0004_aùOïÀÕ;£j@_x0010_¡;­iÀ_x0019_ù²eqÀ_x0002_G¾EC_À¤ýHMJF¨À¨®ÈTí_x000E_À_x0002_³üp¯ÀÔ}´¼Î±À@_x0008_ÇkM+pÀ%w_x0011_?ÀúÎ_x0002__x0005_MKÀøsÔB"É©À_x0002__x0004_pßù/Àü;¯ *°À0q7Ä?¾À_x0014_X{µ£b­À_x0002__x0016_s"\_x0002_o@bÛU&lt;,@hsK¥Àè?±C_x001C_ìÀ¤¢ÃÙ ²À_x0018_}»_x001B_¹ÀØ7Ë©¤Àd¬¨^#&gt;·À¼õò_x0016_ÜÀ_x0002__x0012_üðo@°*ºlý_x000C_ÀèÚD_x0002__x0013_ÖÀ@áàöÚ·Àhb¦igÀÔZÁýò£¥ÀlÞ_x0001_Û_x0002_«ÀÐêÞ4¬ÀÈeAÔ¾_x0010_ÀøÐ_x0008_·ÇÀ_x0008_9û¢V_x001F_À'ô(A_x0003_À²IÆo6¶Àd'ì!¥ËªÀÀÈ~wÀ&lt;hh  ¯¡ÀÈVHexÀ_x0004__x0006_rB7üw^²ÀÀG9KkOq@àXfA_x000C_@0õød³÷À4c-Xòg¤ÀT(%ë_x0017_ê¤ÀPö±¦ÒBÀøñ\µ¤À°$Ë @ÐsÞ_x0016__x000E_«À ÆæñwÀÔ|_x000F_Á·°À,f·_x0011_pº£À"{ps´ ÀxwJ_x001A_§_x000E_ @_x0002_úûÀÞ&gt;[ÎÀ_x0004_)OÐËÎP@wçáÉ§À@_x0018_ps_x0003_op@î	ïÑ÷±À.ë_x0015__x000D__x000E_°ÀØ¨~ÿÀ_x0004_Ñyðx_x0017_@5_x0007_)_x0018__x001A_dÀìºc¼_x0005_«ÀL{-_x0018_à¢ ÀÈ_x001F__x0006_¢_x0001_×¡À@éf»dr@è_x001E_±ëÛÊÀ,_x0015_ì"U= À_x0004_ø^N_x0001__x0003_¯KÀ_x0018_p_x0007_hkÀ &amp;ª_x001B_x5@äh_x001C_ä? À°_x0010_#_x000C_nÀ_x0018_]øÞ­æÀ_x0001_Xö8¡7À`[LeP_x001F_@üa;]_x000C_rªÀü¨fuy¬À43ØÖVÆ¢Àð¿_x0012_qÀ@`¶ tÀ¨&lt;=U_x0002_¤À¨xáRú" ÀÀò/=KÀ_x0001_Ñê_x0001_÷d@Ðì~öÀØHZ_x001A_nÀÀ îæ_x0003_À_x000C_N*~¼À _ê:õjÀ°õò¢`@s]'¬vmÀ@_x001F_8EÎÀ_x0014_få¦@§ÀÌIB_x0019_N¢À¦ï_x0015__x001C_éd@_x0001__x000C_VUÐ·Àöug_ö1°ÀØ÷2âRb©À°ÎoQ§_x0014_©À_x0001__x0002_À_x001D_Ò~öÀ_x0001_uLóNÒl@D!I  ©§ÀrÈ·4°¶ÀøÀÏ®æ*À4Ó³@N«ÀP{ï³X:¡ÀÀî_Ð4SÀFc.d²ÀØl_x0019_³âÀ_x0001_ËäçK@_x0008__x0001_¸_x0013_MðÀ 0i4Ñ@n}_x001E_|Üö°À_x0008_â­.íÀÄ«Î_x0011_Q§À_x001C_¨àU_x0017_U À_x0003__x001A_G@ð_x0013_XM_x0003_À )_x0019_ò"iÀPìðÏ_x001A_À_x0001_4&amp;;_x0018_B@_x0001_À¡(­ye@_x0001_ÓX âàx@ÐÚ_x001F_HÆ_x0018_ÀfN;³²Àð:ØÊ%@¬]|ë'³¢Àé#_x0010_§ÿÀ&lt;«§"]¥À bÒC ÀPøý}_x0002__x0003_È£À_x0002_	Óæ©Àh]?þä¡Àç	oipÀÀ_x001B_R*_x0003_ZrÀ@Óþ.&amp;_x0004_@@ðk_x0017_ä­À_x0002__x0005_Od·öZ@ÐëM_x0016_*ÀÐ_x0019_Y¥y´ÀÌAÓs_x000F_²ÀÀ?_x0011_(Y@i¸~±_x0018_Àðö5:÷ÆÀ@ðå9a§ÀèóU*À&amp;áÎã´À4­ù_x0015_y¤À_x0002_qt«ÌÀ_x0002_POPNÀEfa@Àç_x0001__x0012_WïÀ@_x0019__x0010_æ@è1_x001E_+_x0008_½À°_x0015_TÆÂ¾ À Ôn³­dÀÄñ/?.Ç¢À_x0002__x0004_g9&lt;@_x0002_8_x0017_·'@°ÅÝîb9@¶oÃß ¥À´v5ÖÀ_x0002__x0005_ÎL_x000D_ý~³À=ððOÀ8Kã¿	À )_x000E_¾Ê·ÀèÊ+5;þÀÀ@3èí}@_x001C_êúññ©ÀÐ Ã"S|Àßç_x0007_àÀ±Û_x0017__x0003_k@\½_x0001_ßk¯À^û:n|°ÀÔ¡Ê7}@jì1&lt;&gt;²À\ÙÛ:&gt;uµÀ_x0010_É_x001C__x000C_tôÀ ¡'	£À_x0008_®_x0004_ø%]À{_x000D_ú½W¶À_x0018_¬f_x0019_0ÀÈíD¨å_x0001_ÀDd3Ä_x0018_H«Àè3²ÃB¡Àø`¡W_x000E_À°_x001C_÷Ðn}@p4UtYÀ¤D:éöÆ©ÀÀM£ø­ÀÀXr§Ð	=À_x000C_ã¦ÛK¡ÀÀ²:èÍð¤ÀxMÊP_x0002__x0003_IÎ¦ÀÄ=C`ÄT¨À(_x0016__x0013_²{ò¬ÀD_x0005_K$ÕÉ­Àà_x001F_IÉï_x001E_ÀÀiX_x0006__x0018_Àtk1äØs±À|°«À0­×¼çÞÀØe\å´À_x0002_Y¿®Öµ\ÀÆÜ_x001F_·&gt;°ÀÈGRÕóÔ©À_x0002_®`x?åcÀ°hhñ__x000B_£ÀxjÔ;À,Ç_x000C_¬@h¤ÀP,0O¨sÀÀÛsvÖîÀ@deÏÇdtÀy¤Â×HÀ\cÃRy¡À_x0003_º_]}À8¦_x001B_pÁÀàöö_x000B_âÁ@7Õ_x001C_hé@_x0002_Ø_x001F_;_x0001_L@Z	_x001C_Û_x0010_³À0î_x001A__x0019_mn@¨à_x001E_ä_x0007_¤À¬Ù-ñÔã¦ÀÈ_x000F_áæØÀ_x0001__x0003__x000C_°Üè¡Àpr_x000D_&gt;M_x001B_À_x0018__x0002_Ú£À@$_x0010_._x0019_åÀÀ¹âün¦@8!§_x0011_^rÀ°Ã_x001A_¸]ÞÀÞ]_x001F_o@ð'_x0019_ê²:@Í_x000C_ZÿªÀ_x0001_À(z {5À0Í£5ÐÀ_x000C_öë_x0013_[\«ÀRá_x001D_;}ÀÀæOûHÙtÀ 4_x0008_©8ÀPp_x0010_ÓÙ®ÀvÉzÑ	ÃÀR{¡À@y¾$jÄÀWíM°À¨#_x000E__x001E_}ËÀÇh_Ê¬À@_x000B_J [ÖrÀ85¦ýKÍ ÀPA&amp;´üÀ8_x0011_{Ü}YÀ6kë6kÀ óÇ»_x0014_ÝÀ¬¶/D2_x0018_©ÀH_x0019_0¡g À°Y9_x0005__x0008_/_x0002_©Àô5±ë±ÀRÃ&amp;Fð¶À_x0018_#åµú.À_x0005_Ú'øôW@øËÝ_x0007_öÀPÅÛ:(«À8Øß,/¬ÀpÜ1_x0012_À&lt;3_x0003_âÔ±À_x0005_N¿Ö BR@P_x0010_/ØxÀx6_x0003_wÈÀàLÄ_x0001_1@@kXJÞ¥@_x0005_*MÈ~@Ü¯¯dJ_x0011_ À`µ?¥zÖ¢À a­ùS@`»!î`¤ÀØS]¸,ÀÀ}­°_x001A_p@ðù0i]ZÀÀÜl©Àðë*F_x0006_4©@_x0010_G=|±Àx _x0005__x000C_LçÀð Î}Rs¢Àüë_x0004_"n¦Àd«?PøB§À´_x000C_;Ù_x000D_ÿ­À8³¶Y"_x001E_°À_x0003__x0004_&lt;ddm_x000D_¨À`_x001F_G&gt;í³À¸È(_x0010_¥iªÀh#-Ìã_x0001_¢À_x0018_ó¿ÀD_x001F_Gò.r ÀÀ'9È_x000D_sÀp_x0012_áÿö»¯À_x0003__x001A_,WìO¢@P÷.m&lt;lÀPß_x0012__x0016_ÀÌF[Oe¸À8_x0005_vxÆÀpÚÚ¼é_x0016_§À¤_x000C_ÚHÙ_x0018_¥ÀLîÑT_x001E_¦À¸41ÈÍ`À4D¦;ì_x000C_´Àûf_ÀuUhá¢*ÁÀ ¨Ör««@0ú!;¤@ðµRr`±ÀÀ,_x000E_R¨TÀ`_x000C_Q_x0002_À_x0003_uRäÚú}Àd_¯øà¦ÀÀòxú6£yÀÜ¬_x0017_X¯À@)Óñ,JÀ_x0016_À²ñ³ÀÙÆ_x0001__x0002_#Þ²À8%´S_x0008_§À 6&lt;@ ¿x_x000F_V`¦À_x0004__x0008_à	ÐV¨ÀÀ_x0003_t]l@î`	_x0002_r³ÀÈÒùqÒ®¦À_x0018_z_§5¡Àª*&gt;µ_x001D_¸À rþÖSt@àøIZË£Àà_x0015_Ð7ÖÀÐi.)µq«À`Ç­7Dw@_x0001__x0006_3añ'xÀàFeçIÀ_x0001_Ü-z²GÀv}.ÎÀ Äó¾åýÀ@_x0015_+&amp;p@ ó¾ßý´À@y×Õ_x001B__x000E_À_x0001_svã@_x000C_-VVM_x0018_¢ÀÈ_x000D_Â_x0010_$ÓÀ_x0008__x0003_^Ó|\©ÀH«_x000F_&gt;GÀ _x0001_@èlÀs²kL¨À@²_x0007_FH©À_x0001_tW¾L {À_x0002__x0003_,VÄÇ,é³À_x0002_ËüÙ_x001F_þ_ÀÐ_x0001_£mûÀ`Tqg_x000D_ÀÄ_x001E_.;FP¤À@I_ÑÖ5À_x0002__x0003_R12_x0002_FÀP_x000D_5_x0016_HtÀ_x0002_×kÆ_x0015_w@_x0002_ûQ3 X@_x001C_R_x0010_°¹­ÀÑ@§ºu¸À/Ü_x000F_1¥ÀÈ3»9Lë¨À8üÎJ«¡À8»8ÑîP¦À_x0002_ôÇAÂTÀ_x0014_KÅS­o£À_x0002_fe¼lqQÀ_x0002_¢lÞöÀx`ÇñÌÄªÀÈ­Ko¦	À@_x0012__x0019__8_ÀXCGs¶ÀP_x0017_&gt;m°À@6Mô2Àè}°Ø°3 À_x0002_Ûi®Ù]vÀ1Û&gt;À¨ÕUB_x000C_¯Ààõ Ã_x001A_æ@!G_x0001__x0002_ìS£À ~,ª2À_x0001_ÉOÉV«~@hóúÝ&amp;×ÀX_x0016__x0002_ÿy¤¢Àx¨{rÀÈìª¤ù¬ÀdÊS|	¥À I_x0010__x0003_ßá¢À··×_x001E__s@@DÈÀx"q_x0001_~;®ÀP´ªS_x0008_/ÀX¤Â4;À_x0001_!¦¹lÀ0¬{[ª@_x0001_tø%Û7tÀ_x0001_¤IèÏ¬hÀèsK5¹À@¬ø¢«À_x0001_][_x000D_Á[À¼A_x0005_#ÉQ²À@BE¸t|zÀJL^6¤ÀÀÅqÆp_x0002_¨ÀÀv2ÍG @ _x0002_3{_x001A_Ø¦ÀH\6_x0012_ _x0003_À4Æo!¢À_x0001__x0002_ö(¥J@LW_x0012__x0014__¨ÀX£¹E¥_x0011_À_x0002__x0003_6rhí#´ÀR_x000F_^W³ÀHoü±_x0001_¶³ÀnîÛ_x0004_h@,JSâV®ÀX2a_x000B_ÓÀ0ñ_x000C_¨¤ÀN)ÄT`³ÀïJìì³ÀèÙÈ_x0006_°"À ÁZç}dÀÎ%Gõ ]¶À_x0002__x0003_zàSÀ¿Ã{#@@~±â&amp;@°F_x0010_½qÏ@py'è-@_x0014__x0012_&amp;Ö6_x0015_¤ÀÜí0ÈñJ¢À¦O1;f`À_x0002_øf©##@hzü¬ZªÀP¦YwªÀ_x0002_Ö_x0014_1_x0018_@°_x0015_5k_x0001_À_x0002__x000C_Û³_x0018_]@h2_x0017_£=À,ëÎe¦À´¯0q_x0007_À`¾¿_x0014_âlÀ_x0002_[Ïøâ@À }_x0002__x0003_qY~@dê3èRÙ¬À m"_x001C_ù¸§À¸F¿~_x001F_g¢À eñ±ïT¥À_x0018_:_x0001_Â_x0011_¯Àä	³2¾¥À"!+ô²ÀæÁ@@`k_x0018_7ö²ÀhÂ0¨À¸,ºéÀ_x0002_0¼Ò¿vÀ_x000C_Ø æ ÿ¬À ¾üJ,@¼Q YApÀÀÉÝñ3¬ÀNµ!zXp@X^tê_x0003_ÀjÀ4ÃÀ°»yØ@@_x001F__x0019_$Àh}p@CÀ_x0014_oÏ ('¢À¼_x0018_lîÏ¥Àà×:¬À_x000C_Å´_x001C_¡ÀÀ£ö8 L@_x0002_gõp5s{À@ïÑ	~@ g_x0013__äÀ@Q3Nûç{À_x0001__x0002_8ëÿ»z¤ÀtÈÍk|¤À\»ÂégÀ Wa%ÖÀ@_x0011_ÊýÏ_x0015_«À911¢²À")2D7a³Àè|@£Àd_x0008_á2`£À(R¸1©* ÀR8\±ÀÀx¬*uqÀð_x000B_\d¨ÀH&amp;³$w³¬ÀX_x001B_þX_x0001_ç¨ÀPn©t|ÀÔ°/M¥£À¼ýQoýÌ®À_x000C__s¦ZÀ(ÅIÀà¦¡À_x0008__x000F_,l½ø¦ÀÐ ì|%À Ka´mÈÀB#_x000E_ñ)¨ÀàM!_¤À_x0008_©RHÀÀÄvG³À2Éq3úfµÀPËË£hÀÀ Çª_x0008_À&lt;!{ZÀ _x0008_Ôæ_x0003__x000B_no@Hw¸ÍÀ_x0010_"²_x0003_¦$¨À×_x0003__x0004_%ÀÀ/^aø£À¬.G±_x0002_·À¿ô	·~@ yt_x000E_A@ðÃÃ_x0005_a@¸_x0007_éÇ×4À`Õ_x001E_M_x0012_Ù£À,ìê	8¿§À@Øô$Ð@p@_x0006_x3ÊÀ@ÛÁ)ûz~ÀÌðÅ_x0019_ìÛªÀ4q.[DV À_x0003_\_x001F_çôX@ _x0012_|NÈMÀ §)â»×Àb+vGé;·ÀÔ0_x0008_ÙB«ÀØJÔÎ.t¬À ©ºD6À@ÖI²Ó­¬À@MøÁa@¤oÇ_x0017_&amp;£Àð6_x0001_S·NÀì(ç»ð­À_x0003_xÅ)&amp;!$@(N_x0004_×_x0008_;ÀEË¨O@_x0001__x0003_(§Íø_x0007_ó£@ÀSBpïIÀÄ?ºÕ«À6,_x0019_ã_x000C_ë°Àà_x0002_«¬]_x0017_@`ü_x001A_Ù_x000D_ªÀPO9¥KÀ ÔÄ¹×À_x0010_û-54À_x0001_O_x000C_÷_x001E_eÀ@ý	é_x001C__x0007_ªÀp'à±¨ÀPÕ_x0004_Þ)%ÀpôG_x0015_ÅÀ°Ê_x0013_¾3Î§ÀfÖÕN_x0005_°À@WP\qUwÀ´	_x001E_\±`¡À _x001A_ ,Àà¦§1_x0010_À_x001A_l¸»_x000B_²ÀÀ_x0014_ÑÅyÀð}Ðh¾RÀà{_x0010_l_x0008_Àäùvî6T¤À0|¼2Ç\£ÀPÌH~½¡@À×¸ÈtsÀ(ê_x0013_P¦·ÀÈÛ%_x001D_ÊsÀ |ÙöNÀ_x0001_jM1_x0001__x0002_ø½FÀ¨x¬_x0012_À_x0001__/·Ü_x0007_@ô_x001B_D\_x001C_¥À0ð.äHÑÀ_x0001_þì³÷_x0012__ÀÈMwdO_x0005_¥À°ý)2¦À@_x000B_*E8~À_x0001_»ª&gt;£~ÀHJ_x0014_(Àt ø?­Àèé_x0013_Ónà Àh0¶Ì©Àðî äË»¶À0±"_x0008_®À@_x0011_Ap`_x001E_~ÀØÈ¥_x0012_ÛÀp6îú&amp;ßÀP`«_x0015_TÀ¬,ÜN/¤À_x0001_û W._x0017_lÀ _x000E_#~]eÀp´a?îÀÀ ç^&gt;ÏÀ_x0001_Ñ(_x0002_ËÓ~ÀL4±_x0004_¹£À`^W_x0008_°À-È÷®|Àü}ó_x0019_^ À¨Q_x0002_LhU¸À8ºL% «£À_x0001__x0002_2_x0002_Ï_x000D_$¹À\ª_ÞS5 À_x0010_J_x0008_q_x0016_À@_x0013_ØýÊ¤À(aÑ)ÌîÀÈvÃWáu¨ÀT´õqÒÀ !_x0001_|@4«_x0010_ö0u´Àpó_x0008_R ¡ÀÐÿ¹_x001D_À_x0001_NÎ$mÀ_x0001_XõÀ`icÜïñ@àØ}¸¤ À0_x0016_­»OÀü«h¥L~²À@Ó7e¦ä{ÀÜ_x0010_ºON_x001D_ ÀÄ"ôÝ¢À@`1_x001B_Ït@@j_x0013__x0002_sÀXÜ_x0018_aê_x0015_ÀØ\ÌKãê¬Àô÷´#_x0005_È§Àü»Ù¬Ã®ÀpkhHÝvÀ®°ýÇU²ÀÐT_x0011_}acÀÒOi_v±À¦¯1Úoø²À Ï_x001D_{	_x000B_×µÀø¤	Z_x001A_­À		¾©kX@ø¶	_x000F_àÀÀÌ zÀØ*ºÂ§é²À¸_x0004_VÙ&amp;ÀP_x001B_Ä_x0005_5@AÍ¨_x0007_ÀÀ_x0010_ë?R¹½À_x0005_seÀ_x0017_À@cú%FÀ¼_x0013_`dþ_x001F_ À	,b_x0006_Öª?À¨iµ_x0019_/_x001D_ÀAÝÈ¹mz@àÕ£«ÄE¡Àx½³¹_x0002__x001C_À´3»¾%F£ÀºgÌD_x001C_çºÀG½_x0014_ú§À_x001C_I$_x000C_Ä°ÀÑÿ@ À0þR_x000E_NÀ£À×_x0001_°2ÞmÀÐ£_x0006_µçë@ ¿1z|j@`_x000B_÷»í¨@ Z_x0008__x0003_.&amp;§Àd#ÂH½À@ñ_x0010_ØS"À0t¿kÝ~ªÀ_x0001__x0002_à`g_x0008__x001B_À(«gML¨¦ÀÔyc@_ÿ¡À_x0001_x\n¦6@(ÿámËÀí¸{âtÀ|E¼¬Àþv_x0002_¥ØÝºÀ_x0001_3¥¸TBÀ_x0001_·_x0003_RÊS@_x0001_Gsß[À_x0001_jý@_x0001_×4éÿ@þµGÜ°ÀDÿæú¥À\_x0002_û¹{­©À(ÈA1IÀ_x0001__x0001__x0008_%Ô¢Ã¿ðÕî]£Ì¤À_x0001_3væ[@`ò%2Û@ú£_x0007_p0µÀàÔd_x0010_p@øà&lt;p_x001D_­À_x0001__x0002_zÃú¯eÀøø_x000F_{&gt;u£À¹ób1jÀÌk_x001F_Àù¸ À`F¼dólÀ¬t5ùÞÀðHg_x000B_À@°a_x0001__x0003_Ro§À@è[J·zÀpw_x001F_hÁp¬À_x0016_ÄVÀzn¸r¯ø±À8_x0012_£áT_x0001_ÀÐN_x000C_OÕÀ_x0010_¬_x0001_©ÙÀoõ¡a@è¬Òþª£¯À¸%_«ñÀ'!_x0011_Na@xx_x0018_ßÄ~À@Ð7kMÈ|ÀUabâÖm@ØâÒV_x001F_·ÀÈPo©M_x0018_¨ÀèÛ_x0013_Jw[¨À0(_x000C_+IÀtT&lt;_x0019_°¥À¼_x0004_#_x000D_¢Àp åÚ xÀ°ý¨v{¡Àà_x001A_*_x0006_}¶À ¦_x0004_Çfo¡ÀÒ3gÒ_x0002_¶À_x0001_àôzÀàß²uÝÖ¤Àn_x001E_³P/´À8cn¢Å_x001C_À U&lt;ÛøÀ_x0001_òu3\À_x0001__x0003_7ñÑ¸®wÀ â)^ ©ÀÄÆ»¦_x0004_9¤ÀøÈR$_x001D_À_x0001_Cs»*ÔoÀÈTÉ8ÛÀ_x0008_M1)ÊÀÈ)cÆ|_x001A_À_x0001_wë¥tÀ¤¼JyÀ_x0008_ú¾e @4yÑuÀ_x001C_Jq#z¥ÀPþø__x001A_ÀÐ&lt;9DeÀl7â¾£Àlb¡_x0018_¢ÀPéÙn4¨Àâ	Ã{ÃN°À`_x0002_q»ôzªÀp[_x001F_,ÂÀ_x0012_`ûpÀØ²À(¢ïiì^À@¨ñéÀ&lt;_x0001_Ûªbã¾ÀÔ_x000E_»_x001A_¨À_x0001__x000C_¼ß[2h@_x0001_Ý·Ã?Lo@0Ãå¦_x001E_®À0=ÄWîÀèjáh­Á¬À_x0010_RI:_x0003__x0004__x0005_¢ÀòLtÙé]µÀ&lt; a_x0015_¯F¡ÀÜ_x0013_YºH:«À|p`D_x0016_Ä§Àà/¶xè_x0012_@ö_x000C__x0001_Y¿·ÀÄÈq(&lt;_x001F_©ÀP6Ç·l£À°L&gt;ó_x0016_@@äSÀÀÀPù`du@_x0010__x000F_¼_x0002_,¨Àø¼³¡_x001D_©À&lt;nÌµKþ£À_x0010_FJy°@_x0014_×¤åî¨Àèã´vRÀðÓeâXZÀ)_x0014_§i@(w	_x0019__x000B_ªÀàP3¸À,qp3û¦À 2|³×Ô@_x0010_&amp;Oz_x000E_À¶c_x0008_Ö[ Àt¬niyO£Àà`.º2À_x0003_aµ_x0018_È^À¨JÀQv9_x0017_À@fêRÔ@_x0002__x0004_èòêÐë­ÀÐ_x0018_ÍAç+ÀäÃfzçï¦À_x0018__x001A_êË·¤ÀÀ_x0008_ÇsÀ_x0002_Ð´:tG@lÖ©¹v¦À_x001E_êc¡ÈQ±À_x0008_ïø:Ç¦À_x0002_¨?ëçÃVÀdéÉ$©Ààâ¨Ðv@_x0002_ÆøYP@Ü_x000C_eU ÀÈ¤sc¯Àð)_x0008_8ëó@ ID\§4À_x0002_.­_x001D__x0011_cÀ_x0014_0U¼\®À-Í·î±À¬´i _x000B_£Às_x0005_Ä?®ÀÀ9Û&lt;_x0015_ÿt@_x0002_)âMe¥|@(Ó]_x0003_ij²ÀðVêß¨g£ÀÐå÷_x0011_ÓÀÈw!	#_x000C_­ÀÀjlù»ÛÀ Kh³¤À_x0002_/tðÙYv@0_x0001_Ä_x0003__x0004_ä÷À0ÓÄó_x001E_c À_x0010_¬_x0008_Õ_x001A_tÀ¨_x0011_.r5_x001F_¢ÀhXjDÝBÀ:Ôo\ù·À¨ÉçÐ_x0004_ «À°z¬$6®ÀF_x0001__x000C_L_x000D_)´Àèq[|¢ÀH.XËî_x000E_©Àëó v=¯À»Ñùf@5\DÕå@~åº_x001D_hþ±À .j$Å£@äF_x0015_X9á©ÀÀôé=X?~@ÀÅ\¨!îÀ$_x0019_2÷À³À_x001C_2_x0018_º_x0011_§À»_x001A_Û`v%ÀÀ_x0003_8äa¯ÀØ(ãåÒ§À_x0003_­ä½I'{@8_x0002_±_x0013_T_x0006_À-Û[_x0017_hÀðze¼äÀà_x0004_àÉ¨O@På\Þ_x001E_ÀXV/_x0018_qÀâV/_x000E_(³À_x0001__x0003_hdÙ-_x0006_¥¤ÀhÊÇbóÌ À@¬¸_x001E_£sÀ\LÕmi¯ÀCÒAö@B7jëh@_x001A_g_x0016_¸À¬ÈÕ³_x0010_H ÀTXB]¥ô£À`jÊ7 &lt;Àð@EÂÅäÀÐ&gt;Éüo$ÀXE(YùÀ_x0017_pDæk¤ÀX½¤á_x0016_À$;µcÓ­À_x0001__x0017__x001B__x0012_9Àü~=§·À\_x000D_Û³À_x0016_)%0ª@hþ0ök@àÝ·ÒÉÉÀø(_øì_x000E_¤ÀàR_x0012_C)Àm*HHÀpFÝ{_x0005_&gt;¦ÀÒ[yg´ÀL@4Cò¦À@¶¤L@_x0001__x0002_ìø_x000F_AÀ_x0001_pÉ^cwÀ_x0001_zÂÉ_x0002__x0004_BÕ@_x0002_Ð4ò_x0010_@+)_x001E_ÜØÀ@j_x0003_ö+(@È_x0019_-PÒ«¢À&lt;ã_x0001_wØ«ÀÏi®©¢À¢_x0003_Û5ÆtÀvT¥åû²À}iD_x001C_dÀ`B_x0011_¦_x0011__x0014_«Àð/@_x001D_	@Ö_x0010_ÀX©Ý_x0004_ÌÞ§À¨1Ú/_x000F_X¥À@Ù!º0@(Dh?ó9¨À¼	g Ñ0¥À@vN]_x0018_|À°k3êSÀHÛ_x000D_ôIÀ_x0002__x000B_¨^uÀÒkkû©À_x0002_`_x001F_á?É9@àÉ0YÑ_x0008_@_x0002_e	±1_x0003_Àä¬¥È¥À&lt;à»q¦À_x0002_ì-îçÃZ@_x0002_zÝoÀÐY¡_x001E_ôZÀ0¬«è_x000B_¢À_x0003__x0004_ÐËZ·ºkÀJ!0Gº_x0001_µÀ´¼_x0003_Í_x0002_j À,ºÜU¹«À ÙôC=u@Ôaº®·ÀÀÝVNmÀÀ$¡-Lr@_x001F_»_x0006_ãÀ`Õx¼@8C¬_x000D_^ÀÀF®_x000D_ïÀ$lAh ³À_x0008_!äõhvÀ¬ÏTÇUô§Ààç_x001F__x0017_&gt;_x0016_Àb4®}¼½±À2¬ÁMA¶À¶ûËþ¥_x0019_°ÀøÀT&gt;¯ç,¾¢ÀüP\S¬À@zð-ÎÀ +Îün_x0002_±À.mtÀ´?EÞé¬À_x0003_Â_x000C_ÓkÔ]@¤ù[vO£À_x0010__x0014_J¹ÄÀ_x0003_.÷PjÀÍt2°C@ ©5P_x0002__x0006_Ù_x001C_¢ÀÔ_x001D__x0016_ý`C­À@NÑL»@z_x0001_¦Ày"×ö|ÀÈ*_x0014_±Àpr²]ÿÅÀ@|x¤o£{ÀÀ¦ó[,²ªÀÐóZ_x0016_«À_x0010_Jù_x0013_ÂÀ_x000C_ßeÇF¼ºÀÅèuÌ¦ÀÈ*£ô-U´À`_x0004_H»_x0010_e·À@W*_x0005_s@_x0002_ÜQµÈ À_x0002_]D_x0003_ÞX@_x0002_¿t_x0001__x001C_hÀpfySYÀ° _x0007_+V@`Û{¦0_x0015_ÀQ_x0010_Ä¨ÀÐ×ÎYÊ¯µÀÌ_x000C__x0010_7C©ÀtR_x001A_ôk#ªÀHf	ÂKÀ¤RÖS·À_x0002_Qñ½Oë}@àÈHûáo@èïó+ÎéÀ@&amp;§_x001E_@_x0001__x0002_ÏÙ_x0005_ªÙaÀàz_x001B_ë_x0012_À_x0004_KÌ"ã@x_x000D_@¼Á;ÀdOÍ_x0001_A9ªÀ(¸EëHhÀÎ_x000F_kÞ±ÀxÌ¦t_x001D_ÀP³%ßu @¼§2f|À_x0008_ ¤?Øn¨Àbá_x0008_`@~n·ÁÀ¸¦VùøÀÀmvBÀ_x0016__x0001_Íç_x0008_³Àô/ÞT+&amp;©À°Ñï'_x0013_!Àðùë§2¤Àls&gt;l@44ô_£À_x0001_JzB_x001C_%ÀÀµÏãS_x0006_x@àº³_x0010_Ä_x000E_°Àà\_x000D_MóR°À&lt;"ôV(p¯ÀLÜRd½@_x0001_ ÐèBUÀÄË=@m³¤Àkg_x0005__x0018_ç ÀpqJFC@&gt;$t(_x0001__x0002_ÆA°À¨_x0012__x001A_Z_x000E_À¨á_x0010_ä^_x000F_¥À (÷8¨FªÀ@IîxÅÀ@ _x001E_ã s¨Àxì7·2À_x0001_"uüó)`ÀÐ%5ÏkàÀ(Ti_x0013_?	ÀÀ_x0004_On_x0001_X{@à£æý_x0003_@tPv·(¡¨À`×ú³7%´À_x0001_ò_x001A_K¶x@_x0001_I_x0003_.Ì¹À û_x000D__x0017_3À_x0001_´ìÝ$ÃD@ÌÍÙØpÀ@Ò_x0016_Yz@_x0001_¡Q)§YoÀ 4g3rÀØ_x0017_vLÅÀ È#"_x0004_%@T«çç\õ®À`D£_x001D_YÐ@@¤_Íf_x0011_ÀÔøØX±Àl{*YµÀ³+_x0014_Ù»ÁÀÀ}ø_x0006_Þ[sÀ!s_x000D_DÀ_x0004__x0005_Pä¯-_x000F__x0001_ªÀàÞÄZ_x0010_Ü@yYmêª¦À Jy_x0002_¬Àà÷Ü@ÀÇLªACªÀ_x0004_û/_x001D_(TÀHÆÏ,¹Àp»pÔxf@p¾-WÐ¦À0ÿ &lt;·¦ÀúìC_x0014_&gt;ªÀpwÃé«À	ýÃ³@ 8´ì¡Àü"_x0018_AF¢Àd_x000E_Âà¹²Àpæ©*4¸À4"ò«ì¡À_x0010_Aq&gt;Áª@´áaÛõQ¦À ³Tr/½À¤LÒZ_x001C_/±ÀHûVË(À_x0010_NÌuh¦ÀÀU_x0014_¨ï_x001F_¤À_x0005_ÿ#¹À_x0004_~1E¥_x0003_UÀð	_x0018_¯_x0004_·À¸_x001F_õOæÍÀp¿T)û¢Àh_x001B_Û_x0001__x0004_ìÀ_x0007_F_x000E_fz¦À_x0001_#_x0003__x0003_Ét@|}eª¢£À_x000C_Á¦_x0016_ ¥¦À_x0014__x0019_¶ËâÆ¶À_x0008_gÍôe³ÀÌ6CÕ¢À_x0007_U&amp;UÛq@Ø^ó×À@yEÇÎb@%_x0001_ï_x0015_¾ÀÌ(ÑÌç®À´àBU¦À`_x0019__x001D_È×@_x0011_ñú_x000F_¹À`¹(_x000F_ÝWÀPcËçåÎÀý$ºB-À ir_x001F__x0008_§ÀHr_x0007__x0002_:FÀ0FâsÎ{Àð3#ïøGÀx»Eü~¥À@jhÇhk}@_x0008_úf_x001B_t¦À0;_x000D_ï@ü_x0008_jØµÀ ^ûQC@ànA®µ$À×jü­­¡À,îÙÏÙE³À_x0004__x0005__x0004_}9	Ù=XÀi«©GÀèDÇÎ;¤À_x0008_nÞ&amp;_x001A_À_x001C__x001F__x000B_×ÄÙ±À`ÊMTi«À_x0018_$µ8t©¨À`ÄÐÄä¦À_x0004_9«¬{~@JÍ_x0001_N6e´ÀÔ_x0019_PÏ=¬ÀI,XfÕÀ¨óÏ5-À´Í.«ÀðÛ6nwÄÀ3_x0008_61@ë_Ä_x0018__x001A_u@¸[õ°`^¦ÀpúEzÀ`[Þ _x000B_ÀüRZ´4¦À´ÝXÒÓÅ²À0ÞüAª À°Ý)_x0013_4À¸9¡D_x0003__x000B_À_x0008_y#&lt;r_x0008_£À&gt;:ÿDb¤À OÏ¿_x001A_'@x]_x0012_ %Ð¯À@½;[ZÀ_x0014_G_x0007__x0002__H£À_x0004_6«v_x0002__x0003_íIlÀÀ_x001A_aÝÐÀpéV·£À¡Ç_x0005_à_x0011_ ÀP@Ë¦@¶&lt;µaë@_x000E_i`*{@özjr&gt;dÀÜ·úÌ_x0003_@ø´_x0013__x0018__x0005_ß¥À Ý¾_x0008_À@ûH,@Bâ?ñ0¸À°|&gt;h_x0017_¸@Àëöc=A}Àøç0_x0016_-gÀ_x0016_º_x000F_I_x001B_Ì²À°HyZ·^Àõ.e¢7rÀ¾øRõ3µÀ_x000F_=(_x0012_±Ày!µ. @ÈslíÀ:C^6°ÀxAÑ_x0004_Õ^«Àhº¶I$À_x0002_È¸ð=JÀa*&gt;ó_x0001_¡À² _|ÞC¹ÀD&lt; ÙÏ_x000C_¬À¼n/}iu·ÀxÞþy¦À_x0002__x0007_pVÏIê9@°_x0001__x0011_tîÀÕxpHUbÀÀ}àþ@&lt;áö§ÜÀ§À_x0002_^¬H_x0010_ÔPÀ&lt;yTµn_x0017_¹ÀæýdâG¸±À_x0008_îDh_x001C_±¨ÀÀ_x001C__x0005_ÐU_x0004_@_x0008_òKä_x0016_QÀFÒ_x0012_Júr@X¸ªÖh£ÀBç­:­ÀùDäV6ÀP1I?aÀÞØ_x0010_hÊ1³ÀàÕSÜ@ÀºäÂµT¡À_x0010_T_x0003__x0006_ÀB_x0002_%ßc´°À_x0002_Ø¬WLÏvÀÀ_x0011_[ýÏyÀ@¡D¿À`9ç&lt;«À_x0002_+_x0007_Àèòý _x0012_À_x0002_öc_x0003_FvÀ_x0002__x0016_ôª_x000C_ýÀ@_x000F_¨_x001D_]´yÀ$C$Y®ÀP¼ù_x0005__x0008__«@_x0005_ea_x0007_½J¡ÀhÁ:_x0004__x0001__x0006_²Àðf¥x_x000E_@ÀY_x000D__x0002_á®}À _x0003__x001F_ø_x001A_wÀ	ö¯@@Pªßðe¡Àh®j6WôÀà~tÉï&amp;@hG_x0012__x0014_;W°À´ ÙüÒÔ¨ÀþÕ'f¢@_x0016_1_x000C_Õ£À_x0002_å`Ä_x001B_ºÀ_x0005_¢àâTL@_x0005_ _x000F_¤&gt;"N@Üö3P Àé2hR;¦@ÐE	 9Û§À_x0010_¬Â·gÒ@Àm|pwu@@¢_x0016_¾L@|9úö8BºÀÒ»¿ÏôÀÕY/Þ¯ÀPCH¼ À`Àñ7ÆLÀðêÁ_x0006__x001E_§³À_x0005_Ç_x0003_P»¶m@Ðïó¡OîÀ(_x0010_à´²rÀ_x0001__x0003__x001A_lr9_x0002_²À*^qÒ®ÀÄÞ¶Ñ_x0007_¬Àär:Æ_x0018_²¦À¬vl[j­À@É3õ¨{@ÊÀç&gt;v¢À_x0001_u¯´L¾hÀ_x000C_ï_ôÑ±Àt_x0008_tÇ³µÀh|ÚÁyM¤À_x001E_]tÃ_x0012_À_x0018_\âB¤ÈÀÀoTXj´¨À_x0010_,uÇ*@_x0017_ç8¨ÀÐ®R_x0019__x0015__x000D_¦ÀLÔ¹/_x001E_£À_x0007_q9_x0014_Àè­Ü×zõÀ _x000C_¹8Àäë._x0005_¨À_x0001_áuhª¶aÀ2±0co@¸ÖcW¿¤À_x0001__x001E_0çksY@Ä_x0019_Ò¬À0ÅMA^Ì¯À¸Í?kP­À øßhç½À¨ÆÓTÀÈ1ê_x0001__x0004__x000C_eÀ`p ©à@0Æ=	Ñ_x001F_£À(_x0018_NhG¾ÀÀÈC_x0018_âkÀ _x0006_°_x0011_·½Àðz_Î_x0011_ÀÀà_x001C_PH*s@À?6~_x001A_v@à7Z6_x001E_@8_x001B_l_x0005_Å­À¾~_x000F_¸À@TàRÊ@¼Kÿl¾'ªÀ _x000F_èÊ!_x0006_¤ÀM_x0016__x0019__x0003_ªÀ 1®XÞ@6sÀo"d@PâáUö¸À_x0010_ÆQ¦x-­Àð8¡ªfÑÀ_x001C__x0019_à_x0001_A=¢À@B	_x0006_¨°ÀX|(ÑunÀDIø00£ÀNëQ_x0011_|_x0016_¾À_x0001_ åz³°_x0002_@&lt;\ 8p%·À`_x0005__x000E_nrdªÀuSÅ@¬§_x0010_¸ +¶À rª_x000B_NhÀ_x0006__x0007__x0004_!z@_x0006_¬À:ð_x001A_àiá³ÀÀk÷Êy_x001D_À8SmÄ«À,¹öM¡ÀðÝÇK´À¨Åþ@ã|¥À_x001C_àáfh®ÀXõë:àrÀ@_õa¾@°©_x001C_¡ÿ@@¹"Váú@¸/º¦NòÀð_x0003_¾ô«ÀÀlûI_rÀÀè²¾ó@Lñëì:À_x0006_þ_x0010_Ë_x0005_IÀ@_x001A_Å,J_x0001_@ò)Íß/ ÀÀ_x001B_~_x0006_ã~ÀøËÖL¥|Ààë_x0008__x0013_¬À_x0006_jí_x0002_´zg@&lt;ª$]¤À]G_x001C__x0012_ÿ»À@XLñëúqÀ8þß_x001F_ò_x0014_¬À_x0018_a:æÒy´ÀðjFÞAÀDb}_x0008_ÑD¦ÀP¡`3_x0002__x0004_`'ÀÄ·Å±¯ Àa_x000D_ÈÈ¥r@`ûÐ_x0001_ì_x0002_Àx_x0001_Ì³~À÷ü*ÎhÀàú=X_x001A_Ñ@ Ì_x0010__x0011_RÀà¤æØ^@Àß_x000E_ôÓÊ@&lt;_x0003__x0010_­Ý´ÀòÃ35ñ ¶ÀLò_x0016_×Í¹ÀLðdyZ¦ÀJÿ¶]s_x0002_²À(.Ã_x000B_º¦À_x001C_áCb}h°ÀÀ_x0011_$Áß_x0019_À(ö ºÀ`Á³S!ÀÊ`¢¥Ó´Àù¾¦&lt;@T|½ªÀz`·_x0014_e¥³À{4ÎChÀðÙ&amp;_x001E_ïÀ`/ú$1ÀàúÇ^9½ÀÜ9*©1X¢À(Y_x0019_~È¨À ¢_x0019_±¡@ÀW¢ÿ_x0012_BÀ_x0005__x0007_4_x0004_­¨©À_x0004_÷ÙÀÀ_x0002_"¿§rÀ(_x0014_IÔ-=ÀpT&lt;â_x0007_ÆÀ¸C¿A:©À@hø[Dp@ _x0015_øî¹ÀL¦0û®ÀÈrêëÏX°ÀàÔ¼Ùq(¥À í_x0017_&amp;P_x000B_À_x0005_ Å_x001B_XkHÀà_x0001__x0004_Z,A@Ðq_x0003_MBÀ_x0005_tæ¾ü!ZÀtSÌwe¢ÀÜãom¤ÀL/®ÉÛ ÀXâ­¶H¯À°_x0005_¿È_x0019__x001D_Àð_x0012_Ðy&gt;À¨«ðH­À°V§ü_x001A_®ÀÀÚ_x0005_ñ?À_x0006_·Ùðî²±ÀP_x000C_1&gt;MJ«À0ûõ\;À_x0005_ü¼Ë©ÀðXö¹CÉ¢À_x0014_r]¿×_x001D_¬ÀhÁ _x0002__x0003_3£À@ce°Ôq}À¸&lt;B\Gý§ÀH__x0002_uúø¡À$_x000B_(Ý¤ÀÀ±&lt;_x0017__x0002_p@tYõ­_x001F_­À`âz¼_x001D_GÀ°6%3_x0019_)ÀPÂ_x001A__x0005_¡ÀÀHÖôrÀè_x0006__x0003_(ê¼À`æ|5Æ@PÑöbzH@|£_x0019_ª£Ààä~_x0011_cU@_x0002_¢m»È¯qÀäûFí&lt;Ù¢ÀÈÞ+nX³À^b_x0012_¼+À@¸&gt;+úÑÀT6ð®¦ò­ÀÈ_x0012__x0005_kÀÀôq&amp;þà}ÀàH¶_x0001_©Ààø~µ®À_x0002__x000C_P¸¾âWÀPðW ­×À ÆÛhõ@_x0008_ ë_x000B_õÜÀ_x0007_=íÒ&gt;ÀÐN:A_x0017_ýÀ_x0006__x000C_ø¤Ã^µ_x0004_À Ê_x0017_Ë@gë2ãGwÀ_x000C__x000C_Ø_x001E_ÅqÀØBeÃÀðí£´Ô_x0016_ÀØZ'´t_x0001_ À@6"m3ýxÀ jk`@ _x0019_ê_x0017_CX@&gt;½	@X¹èÒ³ÊÀ@Þ°_x0005_ypÀ %=¤ÛíÀ Ú;FÇY¥À¤1_x0016_uh¬ÀÀ_x000B_%_x0002_qìÀwÄ^À_x0018_õÖùå£ÀÔ&gt;_x0003_e_x001E_¥ÀH_x000B__x001C_-f·ÀÖWZ¾²À±_x0007__x0002_Çe°À_x0006__x0016_X(_x001E_!BÀüIÀÊ·¥À_x0006_Üàáz]~À8Ü)_x001A__x0008_¢ÀèpR`¥íÀÄïJ\¸¡ÀäÅ\ý×.¦À*7úY_x0014_²À_x0006_¥_x0019_H_x0001__x0004_p:r@0U_x0011_cÔº@på)"_x0002_B¦À5µ_x0003_Ìu@Tâ1ÂÇå²À@J_x001F_J@pÊÈu_x0006_ À_x0008_ÌÐ±=ëªÀèJM§Oa°ÀàL"ÃDÀàS)_x0017_]­À_x0001_ÅÖôêD@_x0001_A=ôU_À°Ü?_x0011_9ôÀ_x0001_ _x0015__x0002_°Àð½X_x0015_ÀâÃj_x0010_4g@_x0001_6oT_x0003__x001C_[ÀÔ¾ÎïìÑ©À.ÏÌ_x0016__x0010_H°À &lt;Ì7_x0013_¢ÀðB²¼½&lt;À_x0008_ÇÉû À`¨ï_x000B_»°ÀD©ÿ¶§Àè(84\´À\­_ý_x0013_3¶ÀXþ7_AÀ _x001F_ª!6mÀÀ°ò7\@9ùØØg§Àðy_x0015_pM¦À_x0003__x0006_´½_x0001__x0017_¤À\_x000F_Vh­À%º_x0006_WKu@àO,54ÀJ;Wã§ÀÜÚ2N_x0006_f©ÀÀ¨6_x001F_·_x000B_@þI_x001A_u_x0011_°Àl_x0002_UPEÂ¨À°L|Ñ_x0004_@Àçjé@_x0018_h_x0003_øÌ¡ÀÄ6#Ñ¶¤ÀÈËßH_x0006_8¨À ¡¦Ä`@_x0003_l©¼_x001F_ÉpÀ_x0003_òª_x0016_¯MÀ`_x001C_AäÀ&lt;vxÈ¸¢À"_x0007_M¶n@ø~Tb*ù¤À@_x000C_7vvA«ÀVÄæÿÊµÀÀ,­ÇtÀUig÷Ààë_x001F_.¥°ÀüéÛ_x0005_cÏ¤À_x0016_\1\v@_x0003_óO_x001D_¸pP@È_x0006_),ÉÀPÝHûe ÀêÕÄ_x0004__x0006__x000E_j§À0÷ºÿ@_x0004__ò¿©¦lÀ`Ì¹_x000D_À0:_x0001_}]·¯À_x0008_¡µÂÀ©À`_x000B__x001C_í_x0013_gÀPùè'Û©ÀÀüeTz_x0005_zÀüñµ¾_x0013_ð±Àè«öpåÀ¨öÇlåIÀ`_x001F_`$£Àð_x0004_.lõ_x0003_¦À°¾Ö¡?¡¤ÀPÓ®û¦@¹[_x0014__x0013_À_x0002__x0018_~Í#J¸À_x000E_HÆèÀÈz_x000E_PT¢À@é_x0001_ÆªÀÜØq7F_x0012_¯ÀTOWêF§ÀüPd_x0004_l@@¨îR3©¢À`Û_x001B_3À_x0004_´dÞö_x001E_@_x0004_5âl\ìU@_x0004_A_x001E__x0016_jd@p_x0003_gk_x0013_Àcä{_×q@D»ãI6Ý·À_x0001__x0003__x0010_0`_x0008_ ÿÀ b]_x000F_ýÀDí,`q@_x0001_þýÙÄA@à_x001A_&lt;¥ky@_x0008_NI%[¢ÀpÊ[Ú¦À _x0002_gÔ·ÝÀè_x0014_ºúÀPKM´Mè¢Àü_x000D_o{_x0011_g¡ÀäÕ&amp;ê¦Àh&lt;OÈ@&lt;¥À$_x0014_Õ3æ¡À8WÃ'ÅÿÀ_x0001__x0012__x001A_._x0018_q@¹«¤u_x0016_n@ÔïÛ½¯À0_x001A_[Ds@ªÅ_x0011_ÅòÀXh]_x0008_(§Àðqv_x0006_Ô§ÀX¹h,,;ÀX^+Ô4²ÀHX§7_x001D_c¯À|j_x0019_rt¬°Àè(Vùß_x0002_¨Àb%åÔjq°À`#óo{@_x0013_/?²¤©À_x000C_ÄR_x000B_KM¸À(0[é_x0005__x0007__rÀ$ôð¦pä¯À"òÞ4_x0008_²À |¬O8&amp;À_x0005_cÖÖº¢c@öTô HeÀ rf(pÀP/xð¿À8f_x0007_µ_x0010_¬ÀÀ­å$Êz@È_x000B_û*P¬ÀÀ_x0016_mü·+r@²htÛ_x001E_²°À_x0002_izIÎ_x0012_²À°JÃßÃÀ`¬±ÙÀ_x0005_²=XØYÀ0}(Àxa\*M_x0018_£Àlù_x0006_VÀ`iã]X@ÐÚw_x0003_À_x0005_ýá`¦¢d@ð%éG£@@_x0001__x0015_meÞ@ÜRíOÎü¤À_x0005_ø	ú7ì:À Úës@À_x0017_²&amp;~Àª_x0004_®5õÀïÍ}ìµÀèTq?ÍxÀ_x0001__x0004__x001C_¨5æµä¥À :æ;*@_x0001_=å¦A_x0003_nÀÞ_x001A_ú×âz@d_x001A__x0015__x0015_söªÀäs#ÏW,¦Àvø,Eæ¡À_x0001_ÂJ£;äNÀ8ÅÊÊ|'ÀT)àj+«À_x0001_cv6_x0004__T@(¥_x0006_*L¯À`_x000F_ gý@_x000C_¢0C_x0002_·À_x0001_"Ñ©XÀèË¾6ì±ÀÈ«ä*ÿ_x0007_§À_x0001_øìµúg&gt;@_x0010__µ_x0019__x0014_ Àl&amp;6¬·¬À_x0001_¡1üD¥¨ÀäËÉù ®Àê_x001B_M_x0011_À »S_x001F_Ë¹@_x0001_f_x000D_V=k@$HrdÊ©ÀàÔ_x0016_ë!ÉÀßËyÓR§Àd0x2ö¢ÀàX§¡ÿ À y8_x0012_ª´ÀÐ_x000D_°_x0003__x0005_BO@_x001E_8©­YqÀèñ_x0017_¡ÀN_x0004_1æSµ·À0t#¿G@@P©å?Å@ð_x000B_¥h_x0010_@´Ec2¯ÀÐC_x0015__x001F_`@`n/^&lt;_x001B_@dEFµBÀä7*ýª²ÀÞ?0BD²Àø àcÔ_x0008_­À°F.V²À_x0011_vD®Àè\¾i£Àì{·¼_x0010_q©À_x0003_ õJTå @õq_x001A_Òb@#u_x0002_Úï@\+8_x001B_Â¢À`_øM_x0001_éÀä?7	_x000C_Y¦ÀH4ÈòÌè½À@¯_x0016_cðÖ}@¨ZÊèTÀ¼âùåÚ°ÀêR$ðxÀ@_x0017__x001F_E ÀhúÓ²&gt;@xMJàr@_x0004__x0007_`HÜÀ_x0004_+X_x0012__x001B_KxÀ¤èp´]í À`6;_x0018_¬À_x0006_xÔ_x0013_yÅ³ÀY_x001F_Ãå·l@ô±óo_x001A_¢À_x0004_ÿÄõ¥jÀÈhô_x000B_C&lt;ÀT&lt;a¾·³ÀÔ1²øâ»À_x0004_%ºyÀ$Î¤â¥ÀH_x0003_fÑ åÀ`îXXÄ@ _x0001_8Ò¯kÀà#áªS_x0017_°À@_x0018_q}A2sÀk_x001F_\î®pÀØ¬d»i­¨ÀÈØ³_x000C__x0016_×À_x0004_éã¥\_x001F_i@0Â4ú_dÀì]³ 1­À_x0004_¨óL"`TÀÂh/:/@ô¿þÆÚ£ÀP?_x0008_á_x0005_ÀÄ_x000C_*X;_x000C_ Àø64_x0002_X ¸À 8V9_x0003_o@h¤ér_x0001__x0002_ªò¯À_x0001_S/»íGÀÀvà_x0001_Þ2u@ªJèÆµû°ÀF_x0014_uµ½Æ´À_x0001_ S_x0004__x001D_³:@@+ZqMçÀÀznÏoxÀPU«9ÀË_x0012__x001C_Gz@à®ËY)@dû»t©ÀæÄsG¥ÀÄõ:ÍÚ¥Àÿ©³«OÀÊ_x000F_Ã-ov@`¬a ,À_x0001_ ¹®Ã_x0014_@_x0001_Þ¢8F@_x0001_ËMV_x001B_À@}´Ôª@À[APþÀÀ¦i_x0003_.[xÀ@æ_x0012_%ïzÀh_x0012_!ñÀ(óæMgÀÜA4Ö_x001D_X©À_x0001_jeIU7fÀÜ9ÆÞç¡¶À`AøÎ_x001E_@ThòàÀû®ÀÀméyV_x000E_q@_x0003__x0004__x0003_MÖuñ{ÀH0%FÿÀÀ_x000B_=­ÀPìKCIÀ&amp;¸{3Ò«À¨m£_x0017__x0005_v¹ÀÿÇé GÀ_x000C__x0013__x0001_+:_x0002_³À È&gt;ÒÃ@lÉrÛ¡À_x0010_9ó_x000F_ãÖÀTGCÕÀàqÅ&gt;uîÀàêÀP_x0003_ú@½ÁLäÀ;¢Ö7²À¨EtÛÎ_x000C_¡À_x0003_%[ß2@Ä¯¼¼ÖÉ¬À }é=øÀ_x0018_Û2ëa¨ÀÎw®ÕÀÅ±À@I_x000D_É¨b@¨@_x001E_c/·£À:'g"ð»ÀÐ_x0012__x0016__x001F_xÀÕ"~®G¤ÀÐ=ÚJô¥À_x0003_Qâµ¬YÀì&lt;5ªBx@_x0003_¼O_x000D__x001F_]À%Ø_x0006__x000B_[ö´Àx_x001A_m_x001C_@©ÀÔ½à{¬¸Àüår"äà¡ÀôA_x001D_?ß¦À0Ç¢á~Àà_x000C_¯	çÀ|]q{ñµÀ$k5¥*_x0005_»À_x0006_n¿÷HzÀ`yí$»¹À_x0006_`D¿_x001B__x0005__x0019_@_x0006_)÷êß\@ðp_x0014__x0013_3/@¨7Q_x0001_¢ÀP_x0004_f(@ ò×¥@þ_x0003_7¤_x0001_¸À_x0006__x0001_ëutRÀp¨[Ö_x001A_@´'dKò_x001D_´À_x0006_"_x0013_ºû£Àä_x0008__x001A_Ã«ÀhÖ×=/5À_x0006_/¨è_x0007_6@¥e_x000E_&gt;_x0002_c@ðl]_x0012_Å@t¾ïÏü_x0018_¬ÀP93«ÀxToýe'¦À_x0006_0#ð_x0015_-?@@Â_x0011_­ªÀ_x0001__x0005__x0018_c_x0017_ZHnÀ¬_x0010_îø°ÀØE'g¥£À@Píþå`@_x0013__x000D__x0014_¦g@Öö_x0013_ña~µÀÀõ`_x0014_0uÀ VåEEÀ(ö.ø{À_x001C_¯õÛE3£À°.¤¹y~ÀL_!7£ÀÀ;\_x0012_9 À(a#ªôÅÀð0Í"¿@P_x0014_Øí7±ÀPTævä$@à©]Â¼"@_x0001__x000B_R8Ö°_@¼_x0013_?M_x0007_ À_x0010_á_x0003_«1À\Ñ_x0017_:Qñ¥ÀdÊðö_x001F_ªÀ +ñq_x0014_èÀ`l°ªgÔ@_x0001_æ_x0004_,%W@¸,1A«ÀLÐ_x0002_5ü¦À@4;Ô¨£@øEjòsL´ÀJnRøoµÀKàâ_x0002__x0004_çí«À_x0002_­Ì½*À_x0002_cª_x0017_=PÀ|ÂBOc_x0011_­À_x0010_òðÐ=(@@ð!ú_x0012__x0012_®Ààwgf.@ )_x0002_'_x001B_§Àü°ä_x0007_4¤ÀÀÕª´÷y@8¨ée;i¢À¨»=N~K¡À_x0002_öI3ê_x0011_a@ÀzëR_x000B_\Àè¤yã_À`H _x0013_÷ØÀ`A?·×¥À°åí_x0016__x0017_À_x0002_÷Mé_x0001_a@hAdê_x0003__x000C_©ÀR¾÷6´À_x0002_Whë_x0006_/SÀÜòùò_¡À_x0010_{øw[ç©À_x0002_W»	0f@@ixön·À_x0002_@rdïånÀ_x0008_tÁÛõáÀè_x0011_ÀggÖ¨Àþ»I±À£tk`À4í2TÂ®À_x0002__x0004__x0010_®Ú¹KÀ_x0002__x0002__x0018_p_x0019_%æ?à¤_x0002_ü¹@ÀÑ´OT@èJ*J.ç§À.ö_x001D__x0018_ï_x0001_´À¬ï@	½_x000D_¯À_x0002_+|áºiÀ¬_x0008__x001F_]/Ó¦À¸mlM_x0003_¹À_x000C__x001A_ÙÇ´£À&lt;¯h&amp;â_x0016_ À`0²à÷oÀ¨_x0003_,	À·_x0011_×ð@(·ÚÅG®À^Â_x001D__x001C_Ü$°À&amp;nÏS-#µÀðõ[ÖÎÀ ÖñôòvÀ`±¡9õ@H¿n_x0004_ý¤@nÈ2¯ý½À Ëò?;i³À8ûì¯¹@À`±&amp;_x000E_±@H2S¢_x0005_ÀÐ!`PtÀ w?Í_x0004_ÀÀ_x0013_ö_x0010_@DQ_x000D_pQ¡­À_x0002_P__x0002__x0003_ø_x0001_DÀ¢rÿÃ]i¹À8AûVñÀ8"GÁòæ¢ÀÈyÅ_x0016_¨¬À_x0002_É^ Ù}@_x0002_¡ñïê¥ÀÐÊîÎêúÀ_x0002__x001C_*Ôe_x000C_~À[6«.q@r±£À_x001B_µÀ_x0002_ö_x0016_]Kf@`ý¶#YÀ@=j=bÀ|â¢ûy Àª¤à-_x0014_¶À@__x000C_N¼3¢ÀPícÈäÀà9)ª[1Àt+%-[§¶ÀÀQÐ&gt;âP|@_x0002_:Ô tèEÀ_x0002__x0017_&gt;_x0016_»q@ø"ÄfrÀ_x0002_Æ_x0001__x0008_)_x0003_Z@@Ãð½+èÀÀf%·Cs@Àd¾jãuÀB×p!c°ÀÀ_x0011_×_x0003_­½@_x0002_.C{©þnÀìQYí)Ù À_x0002__x0003_xh\áÖ´¡À :6©bTÀ@iv?Ã_x0003_v@À_x0018_Æy?aÀÌô^dÿ¸À_x0010_w¥»ÐlÀ$ßä\ì©Àø»[mÓa¢À_x0002_Ã_x0013_¤Bâ@Ô_x000D_q.h­ÀÀùÞ1_x0008_Ò@g_x0008_D¥V}À_x0010_F³ÓáÀ_x000C_Ð_x001E_&amp;ð¬À_x0002_ÆÃ_x0019_#3J@p_x0015_¡þ·À¨_x000D__x0016_HªÀ Ø¥	îÀVøß{?Àpa"b¸wÀ`_x001E_iåÕ4¥ÀìÙRû_x000B_°ÀàÀhU_x0017_ªÀà¼_x0015_e·À(ùâ_x0001__x001C_¦À_x0002_WÄ¨keÀ@=íEå(uÀ_x0002_&lt;:&lt;²W@á¬û¶Å @ §Ú*r@±?_x000C_Ë!bÀ&lt;T|_x0001__x0005_	§_x0008_¡ÀôÏIXÀ_x001C_¤Àp¥_x001B_oìzÀÜ_x0008_ÔJunÀ_x0005__x001A_Ð?¶UF@0R _x0004_8_x0019_ À_x001C_-D_x0006_vºÀðµ_x0007_U!À@¿MJ1c¨À\_x001A__x0015_Á_x0006_«À_x0008_hµ_x0018_ùÀ@Ó7J_x0015_~À_x0018_ÓÐP·ÀÀ$_x000F_n|@`«_x0014_pKÀ_x0010_rµËl)À_x0015__x0001_¨µÏ§ÀäMå`Ø]·ÀD?hx§À_x0005_ÉU¹÷&lt;@8Ó"Uu`ªÀ_x0005__x0004_\ë_x0007_»rÀhtP0_x0002_øÀÐ°_x0004_¾JÀ@ ¬vP_x0015_õÀ_x0006_H!°%¼À`¶LRÏ@üg_x0003_yÕ|¯Ààe#O6À@ÂÛ`¢PÀ `aÄ\Þ¤Àx,Í	RÝ¡À_x0001__x0002_(N[Ü£À_x0010_qÞslÀÈIÎùÀð_x0001_ÛÃ&amp;À¨Ò:_x0018__x000F_FÀxôüÄ_x0005_ÞÀ_x0010_Ä÷{æ"¬À_x0014_õ_x0011__x000D_°§ÀÀËAkØ³@_x0001_Bû¿cSÀxû·.Àèòâ%À@ñ_x001A_«ÇKpÀà6¦_x0005_U¿ÀÊ4ý²ÀêüÂÀMõ¶Àp_x0005__x0001_R§ñ§À@_x001F__x001A_ëÛÓÀ_x001D__x0016_ô³_x001D_cÀ@^»&gt;¶|À_x0001_2PázsxÀ@"j_x001C_·@ÈH§j&amp;kÀ`OG8³å@ ¡ý ®@_x0001_Ô¢m-	ÀÐB/6z@_x0001_å»Uû¿UÀÇ_x0013_À¸XôQzNÀð)C"³Î¢À&lt;aa_x0002__x0004_A_x0012_@¸PK__x0017_á²À0Q= ÛÀÀ@_x000E_Ü¦_x001E_²À_x0002_³_x001E_ó_x001E_À}ÀxÀ_x001F_T6ý¢À_x0010_v¬i@_x0002_ä§xM_x0014_À@TòÇu¯À6ªm_x0003_ÀlIêI_x001A_¡À@':Â_x0001__x0010_tÀ ¼õ_x0012_t À_x0002__x0006_v{¡U@@_x0017_{¦À_x0018_lc«_x0005_À_x0018_¤¦·À_x0002_Ô£0Çh@pòeB)©@!_x000E_¯ñ2e@à_x0018_&gt;Æß@TçÄqÔ±ÀHø_x001D__x001E_½À_7kt@\@8Ú_x0004_;¶ÀD®_x0004_·¢³¥À_x0010_ÜÁúÆ@xÚ±_x0001_¼Ï´À¨õ§rA×ÀyZë¦À`ôqß&lt;®@ _x000B_Z8»À_x0002__x0007_Ã2&lt;W(»À µX[1À_x0010_,HZ¦À@Ð_x000B_¬ÙwÀPZïÎIè¬À_x0002_ö_x0006_@{À_x0013_ëÕÒóÀT¹êû£À@_x0018_y´ø¬ÀÀ_x0005_=soÆv@XH_x001B_ÁqªÀð»CLáÀèà_x001C__x0005_lyÀ@_x0017_Ï¨ÂÀÚy ­_x0018_ÀPzJ^ÿ&amp;¤Àà_x0017_J¥Û@Ô_x001C__x0001__x0017__x0012__x000E_¡À0Ú_x0007_ñ_x0011_tÀL_x0003_¾ÖÒ¥ÀøÃTj_x0006_P©ÀÕ+c_x0010_}±À[D¼æ{©À@Âa [[@ åÄÿÀ_x0010_@à3Õ_x001A_p¢Àà_x0005_³ßm?À  _x000F_°Ì_x0004_ÀÀÞü­SAt@örÚª@Ò_x0014_ú·cÀ*a_x0003__x0004_µgÀ *«D¬Z@&lt;:H2aÀ4ù&lt;_x0003_£¬ÀÇÇû³s²À`_x000C_Ö&gt;D@LUef_x0016_G¤ÀæÂoÀ i+bü_x0007_ÀpUöqDO¢À¨E M»_x0014_§À4@GÂ_x0018__x000C_¥Àd&amp;GîN²¥Àß_x001E_B_x001C_£Àp?YëÓºÀ_x0003_QÅ!8µg@n¿_x0002_3 ³À½7¢Õ_x0003_¢À_x0003_@ýÉõ­;ÀDøzÊ¸È·À_x0003_&lt;_x0015_è+`@ø3Îû$C @ _x0017_ÌR¥@ _x0013_Vj»À àª®%À_x0003_oì_x0017__x0001_iÀ_x0003_&gt;D¤_x001A_ÅWÀÀ-SIÀ(UZúÀ8ÊrG½²À_x0008_n¸3É"À è_x0008_Û#oÀ_x0001__x0002__x0001_iY_x0017_ ØÀ_x0008_8_x0019_¯&gt;õÀ_x0010__x0017_qvãn@_x0001_8_x0010_S#À_x0010_p¨$À0´_x0013_ä¶Ç®À _x001E_&lt;ÏíKÀÚ¤âv¶±À_x0001_ùðRvÀ è².À÷Á_x000D_ðuÀÀ°©òoºÙÀ!±«_x0005_ÞÀÀóÅE+hÀ_x0001_w(_x0008_døc@\ÜÚk_x001A_~¦ÀøÉÇR¾Àl_x0004_Èo¦©Àl_x0019_ÉXú¡ÀT;N8:÷­ÀLø_x0008_Kt ÀðÆx#2@ £vÇ³Ë@ôUFç&gt;Àø]¿i^³ÀGWnÃ¤gÀ¾j-twÀ_x0008_Ã_x001D_¾¼cÀ Ø|áTÚÀÄY­@_x0001__x0002_^©ð¸OÀH±»_x0002__x0001__x0003_ªIÀ@3tBÝ_x0008_vÀ°SÙJ @à¡¾_x0001__x000C_m§ÀGü¨ÀöP­Ãè±À_x0001_ótF	"±Àz&amp;A1ßh±Àø@à.tÀø¢[lE±À¸ü6aÎ!ÀøØê`_â Àà_x0006__x0017_·áÃÀ`p_x001B_êô@8~æ:±¼¡À_x0001_µ]áÌ{[@_x0001_ÀhÊ®:_x000B_À_x0008_õ_x001A_lHÀ¥À_x0001_J@Èr0¢Àx¥Ñk'_x0002_¡@_x0001__x0008_9póFG@d_x0006_°²¬®Àh¼áÒãd«À`ÌÏüS¤ÀhÀ]_x0013_þÀ_x0001_ìò³'ö@_x0014_	(_x0006_Nm¬À&lt;ï_x0012_v _¸ÀZ¤øýóÛ¹ÀxÒ9'Þ¨ÀÐÖRb4³¸Àfþ½ÉV]°À_x0001__x0003_Àø&lt;¤6qÀL*_x000E__x0001_à¯À88_x000E__x0007_«°À_x0018_ZZÚþ²ÀPKÕ	°¬À,_x001B_ÒxµÀ°Þ_x0012_òò¦À_x0018_~F2ê.¢À_x0001_ávº`_x000E_Àè´_x0013_r½àÀÌÙ4k_x0016__x0003_¦À8Ù%cÔ¥Àù¿_x000E_æ@8_x000D_q(Æ_x000D_Àø_x0002_Î²ÀÀ_x0001_ktsÀ6¤æ@p9ºÀØ±RÄ_x0008_¢Àa jm@_x0001_òû··DÀ_x0001_zm(Ë_x0019_^À_x0001_G¬x@_x0001__x0008_u¨9ËbÀ_x0002_¡t¤À0æþBÌ³¾À°]oõ¸£À_x0001_e_x000B_Õ_x0006_P@_x0018_¶P÷uÏÀ¸MÍ§_x0005__x0013_À¸E_x0003_ûÎ[À_x0001_¢3´À`Ê_x0003__x0018__x0002__x0004_ô@ätq¶¡_x0002_¶ÀÀ	?üXât@_x0002_Cåº¸ÀT9Ê._x0019_	¤À`_x000B_ù	ÀÀÉSãú@ÀÊøó À_x0002_¼ ¬_x0013_ýT@_x0002_òÀ-:ajÀ_x0008_/=Äß¢À&lt;Ð\j_x000C_f@0ñ0Ü(À°_x000C_í_x001E_¯ÐÀ|ìßÑ- ÀxÒíõðH¢À_x0002_»O;`Àô#ôé¶¾£À´ç¿_x0003_ÖÃ¶À$	_x0002_G¥_x0012_¡ÀH_x0001_ÅmÀØq^«ùJ¤@£_x0019_j)lÀ¨\ôf´ÀBp?Å^ÂµÀßì0kr­Ààh(É_x001D_Àà_x0002_þ¬lVÀ(_x001B_@DWµÀ Ì_x0011_PdÀ.Mr¯.©À&lt;K-cCÔªÀ_x0002__x0003_ É Ç¯ÀxZ{_x0006_cÀ_x0008_Qz_x001C__ÀÐu'_x000B_r_x0005_ÀÀË_x000E__x0001_HÇ¥ÀÊCé¸÷@ö_x001E_¾¹fÀ_x0018_jæ_x000E_oÀ2õÖñî°À _x001A_&lt;·üÀ_x0002_Ú_x000E_@À@&amp;¬uÁºÀ@G?¢à¦@(Ð_x0001_Ü_x001C__x001E_ @dþ	Õ_x001E_)¡ÀH_x0006_ïxê£À`#O_x0001_0AÀ(n`~_x000D__x0016_À@vÅîÜÇ­À|!àBsÀÂ7¯v@_x0002_æ_x0016_u¡@_x0002_ôAe$_x0007_À@õdÏ_x0005_|ÀdøÊ¡ÀÀ_x001E_ò¹sÀpl=Rf0@5uß2}À_x0006_&gt;×þ³ÀÈÀÛ_x0017_½·ªÀ_x0002__x0018__x0012_ÜÃXD@@¤W}_x0001__x0003_B"@ðvô_x0012_I]Àø_x0019_Ñ,½Õ¸À_x0001_1È­!ÀÀ%U_x0019_Ç@ôäçEx£¼À j¶o_x0011__x001D_@8o¸²`ÙÀ`Ôã;ê_x0006_¨ÀDÛ_x001B_aªÀ_x0003__x0003_Ê_x0016_tÀ à_x001A_Ïð¢ÀØº¸àò±À°wÂ)´À_x0001__x001F_Y-s@t_x001D_#òYªÀ`;cÃ±_x0012_ÀqË¾ú_x0010_À¨Y_x0012_ãç_x001E_¡À_x0001_EMµGX`@_x0001_(_x0011__x001B_üÀÀçëG¼À_x0018_}åÈ¾+Àwr-wuÀ\:_M_x0002__x0016_µÀ`3E_x0017_(@@s_x000D_ív@_x0001_	Ê©ùÀ(x_x0011_Û4ÀN=B½ÎÀø06ÂÀk(Ï_x000F_À_x0002__x0003__x0002_áIN¿ì@HÙà"§À¸ÚeÍE®Àhâ¬t_x0005__x0017_ÀÀÆ£_x001C_i!x@¸_x0002_¸Ëzô«Àà_x0004_ó6¯_x0003_À_x0014_Óß·4ª¡À¨_x001C_é{rKÀ_x0010_ÃäØÖ@ðª0dË¨ÀJ_x001A_ÝÙ(h¼ÀÀrX_x0015_Á_x001A_À°;~.°ÀÈ_x0003_õcÀx_x0002_FôgÀ_x0010_1ì&gt;ºÆÀ¢1¨õ{@ÀjYi_x001A_ À_x0012_ó_x000F_¶VÀ¸í_x0015_*e¬À"=è¼ó¤²À(»Ù_x001B_©Àð»_x0003_økÀ_x0002_~_x0012_i+å@ÎQ£Q»Àðn@tx@_x0002_tÖ_x000C_£çXÀ¬ð&amp;_x0003_Ø*®ÀÖ8[_x000D_ôh@&lt;2ëk_x0001_¤À_x0002_ó_ø_x0001__x0002_ïÎ£À §¶_x0014_Üo@HÖ_x0002__x001B_EÀÀ§¸·-ÀÀÅ íû§À`ëª·áÂ@4e³adô¢À`Ùê_x0002__x0014_è¥ÀÀ_x0014_ÉÖ ÛÀ¦%EÆdá°ÀàK·zÀn°SM@è_x0008_x`qÊÀX_x0002_ëbúHÀ¯_x001E_	_x000C_ÆkÀ¬ááD_x001C_À_x0018_l;b÷õ¬À¹b6R¬ÀÐÉ¥532À¤YªðSv¡À¯)dl@_x0010_ÃXw/¥ÀÜcUÈ¹@¸µ_x0007_¢_x0007_@_x0001_ÔÌº¬9\Àhê@B2¥ÀZfOÃ²À@B!duÀ8_x0017_ëxýÀÈÊ1å?8¥À U_x0018_.9~ÀÈ_x001F_ã³~3¨À_x0003__x0004_ -DZï@±¦&gt;Ûk¢À`[üOTÀ_x0010_öïCÎÀàNßÈ¾@ ,ö_x001F__x0010_äÀp6»]$±@|àSèÕ«ÀÐMlmÚ_x0015_¦À_x0016_ùtJsÀ_x0004_,K_x0006_q@*t©N¡±À¤ÀîDC»À_x0010_Ä¹A_x000B_ÀT_x0012_äP¦l À!iiFy¨À°ËVÖ¯ @¶V{ªZ?´À_x0008_Þ_x0012_e¹_x0013_¨ÀáªKFèÀ0¨C±.-À_x0003_7ß¸±T@Å_x0008_YkÀ_x0008_¹	T¬ÀØ¡ýºß_x0002_Àxær3Ò×©À_x0003_cØQhÀ`­k*¢Àà,Îå_x0001_Ì@$Òô_x0017_X¡À_x000C__x0008__x0002_íêdÀx_x0004_Ç_x0001__x0002_M\§À0òûL	Ý@x6Ø¾(À_x0001__x0016_äÀî_x000E_[p~³ÀGØÈÞu@às0PÀüÿ&lt; p@ð*_x000C_Ã=Y@dËKV©ÀÀ:Öp÷k{@_x0001_y[½@PÃ&gt;Ä?À$BtÜW¨¤À,ªMò£Àü_x0010_Q_x0019_ÀªÀ_x0001__x0011_R÷ú)À@©T _x0019_@N?_x001D_¯üÀPCQIq_x0013_À¨_x0019_õ|ÀÀYáI_x0011_ÀÀîèk.hÀÀøñöÜvÀè©ZP®À_x0001__x0015_½Ú_x0014_v@h­P«_x0014_cªÀðö7_x0017_^À07»­_x0011_¡@°®_x000B_³s@Ð%âølRÀ`Gµ_x000C_ÉÀ_x0001__x0002_@¼ë¾ÇxÀpìÑMjÕÀ_x0001__x000B_Ýf¼«¥À$¦Þæ×À_x0001_Ü¨Éþ3H@_x001E_Ð·|ï¸ÀJ^¦5_x000B_fÀ_x0018_¨_x0015_Ð¡À_x000E_5l¸_x001B_³À_x0018_ÍËKQ§À¤¶´,_x0007_¦¬Àè&gt;¿SëÀ@ÒÈSâp@@9_x0005_yîðyÀ0É/ðg6¸ÀÒ_x001D_þ¨³°ÀÀaèTv@üC¨¥À0_x0016__x001D_k»@±[&lt;)µÀ~ØhÄè§À 3_x000F_|M@À_k¨=:{@,¶ddÓ_x000C_¶À_x0014_Hþº¼À ¸ùÂcvÀà«y^`À&lt;ÈL4ª­À_x001A_Â_x001A_@±ÀÀìý¡n	@ ¾_x000F_À+ÀÞ¿ª_x0002__x0003_A»À Ú¼vð&gt;À_x0002_1_x000E_«.(ÀxÑjé*ï¥ÀÀX?)ãØ´À@¦õeÏSÀH7Ñt_x0001_LÀ_x0018_q_x0016__x0015_{«À_x0002__x0018_y_x000E_|À0[+×ÙÑªÀ_x0005__ãJ²Àð)µ[À×:ùeÀ¦_x001C_@¯Àì_x0017_&lt;9_x0015_	ÁÀ m°ëk@ ðÓôÉXÀÀ©_x0016_[ÔÀf#Ú/ó¾°À@]Dj¸tÀèëF*_x0013_Àª_x0007_¾Ç)´À_x0002_¤y_x001B_uÀàÝ¥}[ÄÀàmõ2¢À8Ó¶qàÀ0ÚFê^@Xs03â­À_x0002_´Xåñ¢À*_x001D_ëAÛ¥À|îö*ù¢À_x0002_©Ø7Ñ1w@	_x000B_ü_x000C_c³øè¨Àpë$Wê@Ìê¼JÞþ·À	ÆkNF,@_x0010__x0015_x²Ú_x0002_À,8taµÆ¤ÀÀSí_x0001_	@6B_x0008__x0016_Z@ø¶0_x000C_÷GÀ@_x001C_êx_x0016__x001A_}@´G9_x0019_´J§ÀÔým_x001A_EgÀ	³_x0004_.2ª@ü-3.4²ÀX§R~`À _x0006_þéXM@àwÒë«®ÀÞ"ïªÀÐß£ºO§@È1ÔÅï¢À	èÆ_x001B_IÀ_x0004_Ñn_x001A_¤_x001A_£ÀX_x0015__x0003_ú_x0010_®À"'îÜ=Ï»À	_x0012_&amp;_x0005_c¨ÀðÕ_x0007_}þ´ÀÈFÅÁã¡@ørê,â¨À´YèÂ&lt;_x0006_¥ÀHÝÛ_x0011_êÀ_x0010__x0011_=éN @Ø_x0003__x0019_i_x0004__x0005__x001C_âÀPxxføÀZÎs_x000F_¶À4_x0002_è|­_x000B_¬ÀÀÿ+rÀò¶Ìa@@c|(_x000E_À _x0002_í5t¡À_x0004_¾$q_x000E_÷BÀàU¨¶Þ@J_x0010_Eè¤À_x0012_ZP_x001B_Ð±À_x0004__x001A_@[£qÀPËîÀpð®ì_x0007_7¢À@£L6ãçÀ8ô~_x0014_Ä¯ÀX¿qôU§Àc Ó8ä®@Æóâ´¶À@iÁ1_x0008_\ÀÂyR@ð²]qU À^õ|@&lt;;_x0001_Ü@â£À ¬_x001B_nI`@ çA´ÊÀh@,Ä&lt;£Àã¦µrÀpß_x0003_ô6±Àà_x0015_i_x0011_ÊÀ_x0004_Gµ_x0018_\èjÀ_x0001__x0002_üXM_x0014__x0019_ç´ÀH=¿®aÀ_x0010_[ÇÀ_x0014_é@_x0001_RL5_x0016_Ç{À_x0001_s_x0016_ÛÉ_x000C_[À°ôS_x000D__x000E_;À_x0001_ñ_x000B__x0012__x001A_À@1þÀ¸¯\jy_x001F_¾À,j`Â/®ÀÀ|LÜ_x000E_@¨+Ù$úÝ @`w×#i@_x0001_.Íl_x0015__x0015_À°à_x0014_L,@ÐnúEÒ3£@_x0008_ayî&amp;Àg8åf¤ÀÀÈPfÈà@_x0001_ÙóÄº@(n(©¥9¦ÀØðµÊ_x0013_¡ÀH_x0007_U_x0008_×³ÀÀ*¸T_x0005_ô@ÐLÏCÜ=£À _x001F_P_x0005_yÀt°AËÈ«ÀÀÏ_x000F_vµírÀ_x0001__x000E_åûç¶oÀè UAB_x001E_¨Àèoñ"J¤ÀàjQ_x0012__x0002__x0004_!iÀ_x0002_'»7_x0003_ãa@&lt;§+_x0008__x0008__x0006_¦ÀÜÃh_x0006__x0018_,£Àh£¥njÞÀ_x0002_ªýÇ2ÞiÀÐ3ßaüªÀ_x0002_§_x0012_2¬@ nÐ,ÍÀ@_x001B_=¯àÀ®_x0001_Çì~À´À_x0002_^dkgbÀÜ¡ýuý¼ÀÀ¢úÑ/¡@¨_x0011_&amp;^_x0011_ÀÐAÀêç@xrÃ6KÀ°Ë _x000B_@ï_x0011_Ì-"¬Àð_x000C_w;üt¥À_x0018_,¥ÔÀxt°ó¥äÀ ÍqPóÀ_x0010_Þo\´ÀÐ¢OU§»ÀÀª²Úc/À²9]²%²À@ïâ_x0001_½uÀ_x001C_»åQ ¡À`é=_x0013_ëØ¡ÀXÆÛO_x0010_4­ÀlC¨_x0016_·À_x0005__x0006__x0005_Ì|Í_x0010_:0ÀPd.¢&amp;¯ÀÀW$]ÈÀ_x0005_ÓàGÎnÀ_x000C_¹lðÓ_x0012_¦ÀHLA¿*À¬r_x0006_W£À8G_x0008_ÕòÀ8vT9ÕdÀ@ºv_x0003_ÿùx@Àôù_x001A_}ðtÀ_x0004_.Å¬å¶©À0_x0015_å÷öÀ_x001A_s½_x0002_%¶ÀÂ%-àì°ÀvÂ»Ö¼À´_x0015_'Þx@q:W¹_x0001_@_x001C_NYÈï ÀÈmjg¸"Àà÷7@ÀÅÀÀ_x001B_¸ÍÌ!©ÀxK_x000E_l_x0013_ÀÀ]}ÉÈ0ºÀ@#&amp;á D@ìÍW_x0007_«À0h®LT@ÞÙÞ+¤´Àà&lt;-U_x0015_^¡À&lt;'å_x001E_á¥À`¢ÊGD0À@%÷Ã_x0001__x0003__~@P_x000C_o_x0004_¹À_x0010_ºF	¨tÀ\J_x0016_%ÿh ÀÄrçk_x0012_ó À0Ånù@*KNuk½Àú=ô_x0016_Sú¶ÀIp_x000F_K²h@°òÉèeÀô¦ÅaõKªÀÀ_x000C_¸%_x0008_"v@x`ü¬ à®ÀÈ_x0005_ÃÆÀ¼V¸ÜD¢ÀÀyý+c|@_x0018_®yÚÀ¦%?ò´³À@_x0007_þMÖ~@A_x0006_©_x0013_cÀ_x0001_Ð6_x000F_ndWÀ_x0018_·r8Ü¬ÀXæ_x0016_ÿ#5À_x0001_Ræÿ·À_x0001__´T"°kÀÀ_x0002_»!$@ `W	¬}Àè ¥%Àpd·G¼¨ÀÐ§QJ)_x001A_Àx6sG_x0003_ãÀ_x0010_ªcp_x001B_À_x0001__x0002_@Z_x001B_5_x0016_r@nµMS°ÀÙ­v_x0003_ÃxÀÀPbw@ô"T_x001D_°Àø®H_x0006_ÊÆ°À_x0001_BK´Ð"À d_x001C_9«ÀÐ4G²Ùñ¤À_x0004_ÜàMS®À ö@~V)ÀÎÇÛe^©À:ôúX+¾ÀHw~-$À `iqÊãÀÀ1lÄÍ)z@È_x0008_7Þ_x0017_µ¤À¼29_x0003_ô¨ÀPØ(wRæÀ!|s«À@îm_x001B_lµÀ _x0003_N_x0010__x001A_Æ@6&lt;®8´t@hAPG__x000B_¡Àú¥ú_x0001_@u¿ÀÊ]:(®³À_x0001_`|û_x0006_@È«Ö®k!À`i8Pà&gt;@´º_x0018__x0017_Ä­À4;ÇfK¨ÀääÌë_x0005__x0008_½·©À_x0004__x001F_ì»ü¡À¨_x001E_¼yªÀ`¢§ISÀ ._x0006__x001F_Q_x001D_À@ªµ~_x0002_ø@®Õà9¢Àó_x0002__x0010_æ@_x0005_l!_x0014_¿ZÀ_x0005_v4d¶w@ÑÅ³Ñ_x0007_À@¬"G_x0003_d@`æÀÔn@_x0005_ýÓ_x0016_)·QÀÑ_x0011__x0014_%±ÀPÂ¬¢_x0019_@°i '¥~¡ÀY/3ÀàAÁ_x000C_ãêÀ _x001C_9.3¢ÀéÚ­À_x000C_öcùªÀâÂ´¤À4¹·àö¥»ÀÀ(z_x0001_G&amp;zÀÐ_x0012_äú9À0_x0018_[ô¢À¨@	_x0017_ÁÀ|²Bï9ÀÀÉ^w´B|@_x0005_É4ö*{ÀîZ_x001C_K°À_x0001__x0003_Ïæ}B°Àéâ2W-¯À_x0001__x0015_»&amp;×ñeÀ_x0001_É ¢]ÚÀT³×@3_x000D_®À­¯¨5ÀI_x0015__x0003_ª±ÂÀB]+p£M½ÀEJ!ÀTY*ûã¤À_x0001_¶£n¼ÙJÀ7Â°u­À_x001B_áAN3zÀÀÉ¡Ü\À õ_Å À_x0001_hEen@ðÜ)ÉKZÀ4|Îô;_x0011_¢Àà_x001F_H_x0002__x000C_OÀÒ_x001C__x001B_KBB³À_x000C_sM¾6@0À_x0014_6£ÀhT_x0018_;_x0013_:À(ò_x0007_4_x0018__x000C_À|ÖåbÔ¢À93ë£·ÀHÙ,×TÀÀõ_x001A__x0019__x0007_À¸4Ï( À óa_x0003_Z¤À  ³a¨_x0019_@_x0001__x0015_F_x001E__x0002__x0005_u_x0003_{À¨F_x0012_mÀÐ_x001F_Nðí§ÀåOH$nÀ@!_x0003__x001B_wy@¸&amp;d_x000B_Õ_x001B_Àxl_x0018_¨°¥À$Ay ¥Ç À²5Qj°³À\Z'æ_x0006_´¢À_x000C_y_x0018_^_x0014_¢ÀÈ0DïpÀ_x0002_&amp;AÑá¸}@ÀÏ_x0004_aÁÀ ÷mÓ_x0010_§¢ÀÀtÝ 6Åy@_x0002_ _x0015_QP_x001A_A@¸_x0001_ÙmCvÀð~Å r£°ÀøZûñKx ÀDÒÜ_x0001_ö±À@-'iÐzÀè¨¤Z¡À_x0002_tDètÂY@ÉµÑÿøÀ8GÉ £ëÀ7Ñe±bÀ´]ãÑ9¯ÀÈs3À_x001A_õøó¸´Àòë_x0002_ãûU±À@ê_x001E_Ezt@_x0002__x0003__x0002_O_x0013_E1rÀ ÙÊ°À_x0002_/|8½Ó¥ÀEù8d@àQ¾_x000C_ò©@@+Ï@_x0002_2£'Û5ZÀ_x0018_ßØZê­ÀÌp.·¶ú´ÀÐV,ÉkÀ8P;EÃ·¢ÀXWù_x0001_À_x0002_H½#æ¡À_x0002_ü¥óê¦À°Æ çNÀ@_x0018_£å@_x0002_³27_Â`À°°9µr!Àÿ_x0011_J\7ÀÀÜ?Z®Àø3e	SbÀ þø3_x001C_\À_x000C_À¦pªÀàïqÌ_x0013_@¨Kµ{@¬¿N_x0005_&gt;Ö ÀÐÓ¨û)®À_x0002_»W!¢.VÀ`_x001B_Ú«@@§-R¡Àp_x0001_ñ¯fÀ=ê£_x0001__x0005_ºgÀP¯Tx_x0016_TÀ_x0001_5ÅÂP2À_x0008_ê Ç_ Àôà|¨_x0002_ÀèMb,6¿ÀdÂFYÃ_x000B_§À4É+ð) ÀX_x000F__x000D__x001A_ÂÀüõ²ÂÅ´«Àð?_x0003_´äÀ_x0010_&amp;ø¬ÂÀÜÔlÅ¡»¤À0u­âãB¥À´(µÖlN©À`ÈÖ_x0018_þ	@0J-	¾­À_x0001_û£+¥{À0âVïà©À_x001C_é!_x000D_³ÀÈ9'ò¸¥À@6ë_x0001__x0019_@_x0008_GÚòÕÀ@._x0005_¶ÀÜô_x001C_ÙN¹ÀL9I®·­ÀÎ©ì_x0004_£ºÀ_x0008_!è²Á¯ÀÐ´Kb_x000B_SÀ`º#RE¿Àèa;=y¿À,#J_x0001__x0016_#¯À_x0001__x0002_ Ó6D.å@Ö_x0019_*cÝG²ÀHdHOGÀÔ#Æù_x0002_z£ÀbÚ_x000D_@(Ëi_x000E_&lt;©À_x000D_[Ç¼o³À_x0008_ÙBÑ'Þ¬À0.ý¼éTÀ_x0001_~Aþà1ªÀ`:ç_x0007_f§À¯*S	úÀ_x0001_$¸_x0007_oh@xbºXÿÀ®_x001C_ò3±ÀhÖiî°®Àèí+ÑØ@À8&amp;u_x0014_}tÀuu%kaÀ,áØ]nÞªÀ@,kU|Àà)Ã6ÏÀXe¿ËÌ¨Àþ£|kÀ/`J_x001E_¬zÀ@_x0005_¯zû¨ÀxU_x000F_Kz%¥À_x0001__x001F__x0012_t~@wÇ¶'kÀ_x0012_À] !;´À@_x0005_k*ø¨p@äO_x000C_^_x0005__x0008_fX¤ÀD\ç_x0008_Û¤ÀÀý³,àO}@t¼aVÉN¥À8_x001C_põÁm¡À¸A_x0003_._x0007_&lt;Àp°	9:Ç¡ÀxézÙné À$áß_x000F_ä¶À_x0004__x0001__x0002_V¬ À å_x0002_Ñ%À_x0005_XF7_x0006_(MÀ¨\z&lt;À0¡Î&lt;N³À`øÅ-ãÀ_x0005_ûÜÈ»e@ð¥ë¦_x000C_R@°)ÐóÀ Có¢È_x0017_@x`¶âÅ_x0018_¤Àp_x0006_ÇöÊ@ÆHµõQ_x0008_½À¶èß_x0003__x001C_,³À@_x0002__x0003_k&gt;\x@Hc¼PªÀ@îþ_x0017_ÈÀH_x0008_©Æ_x0019_À}_x0005_O¹gÀ§ïöJh}À§Ê\W  À¼è¥°ø«À_x0005_AòûX~À_x0001__x0003_P2Kú¸ÐÀP¼ØÏ_x000D__x000E_@,ô'ã7¢ÀÌéB&lt;º À;[Ù¢Àp_x0008_îmÑ_x0019_@$Qk¶|§ÀÔñ:lÛÁÀ_x000C_yom_x001E_A¦À÷C¹eø¦ÃÀ0_x0011_7ê68À8»êZÀ\hÊ.°ÀpGqA¡Àà2:Ý@ ³q_x0006__x001C_@Øî^_x0007_z¤ÀÐ¤0¨{°ÀØzT«ñ4ÀÔ²ÐKÀ¸e_x0004_/Ó:§ÀxàR £«À;_x0002_¹¿À`!Þæã«ÀÀ DõtÉ±ÀðÑX¹¾wÀÀ_x0018_êÞÀx³ÀÀ¡lyÑ²À¥)·îxÀ þ_x0014_ª_x001B_À0_x0014_/_x0001_KúÀ_x0001_B9_x0001__x0003_QÎRÀÐ³è_x0016_ÑÀ}cO¹@°`(]¢À_x0001__x0019__x0016_*æs@_x001C_ì¿_x0006__x0018_J¶À8ÐD&gt;À _x0005_'vé_x000D_ À4q­ùÑ®À_x0005_E,K£ ÀÌN_x0010__x0017__£À@TUQèAv@¼^ã_x0002_*¬ÀÐ÷I	ª­ÀÔ¿N_¥À_x0001_Dã_x000D_}À`LpN=À¼w Óâý¦À ð©Z_x001C_ºªÀÀYZ~À@Ä!é_x0003_§À_x0001_N¡¿ÇEV@Ò_x001D_ÿ±À_x001E_]l_x0014_½±À`tIßA.Àà_x000C_hÜQ*À`Ú«Z_x0013__x0004_ÀüÇ_x0003_ÇÀñ%_x0010__x0014_wlÀ_x0001_`|*\|À`sÅÂ×_x001D_µÀðßhK¨YÀ_x0004__x0006_t&gt;&amp;µAµÀhúªýAÄÀp`¤"_x000B_UÀ%§è¡IÀ&gt;F_x0005_û_x0011_y±Àíý§1¥À  ôgÌÀ µ·_x000E_@äqö¨cÀ_x0012_o^@÷À_x0002_&gt;O@ÜQ³Tì_x0005_¹À,_x0001_TÁ±½À`cëµ_x0005_©@¸Ïóv¥ÀÀëÁ@À_x0003_´ýj¡ªÀp*J:4_x0006_¯À FÐ¤PÀ@,IÎLÀì£_x000F_ú'´Àø#ÔÞ,i°À@D_x0019_©é5yÀØ\M[_x000D_Â®À,^iÔ³À´iVmø¢À`P¿_x000B_ÈÀ tÒE/é@¶ÏUzV[²À(_x0019_j_x001E_§À_x001E_YK_x001C_&lt;+²À¤7¢_x0007__x0002__x0003_ÏÃ¥À\_x001B_XP_x001A_~ À@U2L(_x001F_À_x0002_ÙûP¿ç`ÀV_x0004__x0004_S_x0002__x0001_°À@ÛÖ_x0005_^&lt;p@,Âö|Ñ^¬ÀÔ¾ù_x0008_÷ À¸ú3ÒÌ×­ÀÐrgäpyÀ8~Û·äØ®À _x0005_Cè@¸Çû¾2«À@_x000C_ÜòéwÀ_x0002_ü.ñvÀc@0Â¯ö_x0016_À@¦_x0006_ç$@.'S{ÀÈ*¶_x0002_o§Ààè±¯i@_x0002_aÛE¿ÀÈô7DÍ_x0006_ÀØÂ9_x0014_Ó À vûCB_x0004_ÀÀ_x000D_£4àyÀ°ÊcÙÀ_x000C__x000F_ÑoRã°À_x0002_Å_x001D_m+RcÀ?h®¸á¤À`É_x0018_Ãáÿ@0Ë+bb@æ¨½3Y´À_x0001__x0003_$_x0008_'D[ô®ÀtûNøP{À_x0001_N_x001C_ÉÀ_x0001_kú_x0001_AÁÀÈâ_x0004_ª½ÒÀ_x0001_\ï_x0002__x0008_O@xl¯úð¡¢ÀdZilg°ªÀ_x0018_ÇOZÀ¬À_x0001_xOÍÀ_x0001__D1_x0013__x0004__@_x0011_Û÷ÛÛ­ÀÀ!¢ÞóìvÀø_x000B__x0016__x0011_ØzÀºaä;¶À_x0001_B88Ì§@`2Õ=ÝE@@_x0016_Ø¯C@_x0001_Sn_x0005_È'b@ZG_x0017_ÀÀù$6&gt;À_x0001_P_x0002_nÐÐsÀà	y¦	¥@À¥l·À Ç£éºò@¨×*ýzi©Àá®_x000E_é/§À`¸Í»£ùÀ (Rg¾ÉÀ`A_x000E_ìr@P°_x001D_=À_x0001__x001E_D¯_x0001__x0002_Ã.NÀÈùtÌåNÀ´Þ|ÌMÄ¡À %J_x001C_e»ÀX÷a»á¨À_x0001_ÆÂi|s@à_x0013_ß·w;@l7ÞM_x0008_¿ÀzsóÙG©ÀÀ_x0019_±þÀplA_x0007_é¤À`_x000F_n[Ä@X½^÷*ì¯À¢¿_x0012_u¶¿¹À0ù±½_x0018_ÀØËþcY_x0019_ÀÐEw4ÚI@f5_x0017__x0013_b&gt;±ÀþÅ®J´À@_x001E_òg_x000C_åÀ_x000C_òm\ß©À_x0001_ð_x001A_Åÿ~@_x0001__x0018_,È~_x0018_À_x0016_áÊ_x000B__x0004_ÀèhÖX_x0002_¥Às«ü¨Àà¶Çw_x0005_ì@_x0001__x001B_RhÕJzÀý³Ýmb@ðÃ{ÛÉ¥§Àøú$}ï§À`É_x001B_¢!À_x0001__x0004_¢_x000C_Ð#¨À¸;Õµ_¡@Þ#±Èç_x0003_´À\JêÙ&lt;`À_x0002_;_x000D_ì7j@_x0001__x0013_+ã$oÀÖ«OÛIq¸À_x0001_ôM_x0011_©N@Pm'_x001D_à@@ô0]_x0015_ÆÀ_x0001_OxÔ3kzÀ_x0012_¾³-ð°À&lt;%Ë_x0016_½ÀÀ½ÜÓ:Õ@&gt;_~õr°À°_x0002_£8^ ÀÐøíM¬ÀÀ§_x0006_j]_@hîti&lt;ºÀ Fj	Í@7	÷Ac@ÐJX&lt;³xÀ_x0001_~_x0002_ßEGÀHÿo$µÀ ¸Ããb@dÛ4ÀI@¬À_x0018_e² À_x0001_P¿_x0001_ºz\@0É¢« 1±À`»îØáàÀx_x000C_ÎcX ÀÐ¤Xî_x0002__x0006_Lk@^6_x001B_s"_x0010_»Àn²Ñ®M±»ÀÈ P_x0006_ÀP_«£À ¯V[ûp¥ÀT_x0012_?_x0004_6£À_x0004_ßïrS¥À_x0010_nznö_x001E_ÀÐ£ïc_x001A_À0ã_x000D_g`À8Æ_x000C_9 À þ¥f¬À`vñ¥«À$ÒT{®À|Å_x0015_¨fÄ«À@ç&lt;l_x0010_×w@Ð__x0003__x001B_ÚÀÀë_x000C_§3b{À÷ý_x0016_ä±ÀPJÇÝ&gt;À_x0003_ß©j ÀÀýÛfHjÀÀî¥ë*_x000F_yÀÀø¿ÄÓzÀvzTK	±À\jò¬_x0001__x0016_¥À_x0002_ü³Üããg@ /¹-&amp;)À@ëÂÓúu@°_x0005_âõ±¦±ÀN\{ö»µÀ_x0001__x0006_ _x0014_Åq-¢ÀÀÂ\ÿß_x0018_À$ü"8ºH¨À_x000C_SØèðé®ÀÀx_x0011_«s@êÆQ_x0007_@i¶À &amp;X³Ö@LÉ_x0012_ï®£À@ùfmR¡À@4¸[Wz@$ªúuç£ÀhZÞT¤ÀÔèRéÿì¦Àº_x0003_½&lt;¾Àp«ä¤rpÀþ2_x001D_	q±Àèaæî)uÀÜfÀ§(µV-@_x0010_:Ë_x001D_û_x0014_À0_x001B_z`Ð¼Àð¼-_x0012_hÀ ï_x000F_Yª_x0004_À_x0001__x001D_Þ_x0002_=ÓjÀp2wd(#À_x0001__x0006_L_x0016_ü9T@@sîcfy@@£_x0005_ù:À°»Î_x0002_`@`ÑEÀK_x001E_@pd	_jöÀ_x0018_µh_x0001__x0002_ù_x0013_À@gGÝ:Àø$ì}ÍfÀ Y/EôÀ_x0001_EÕFÀ Ù)@þ@#ÏZ_x0019_¼À8¥ÓtLÀH,?Û kÀ¸ä_x0002_Ú0À_x0018_¼¤I!ÌÀß_x001B_âÀhq­²-_x000E_Àð_x0013_JlùP¡ÀRÖÿèw@äÔ_x001E_áF·Àº&gt;ßÅ¥_x001B_¶À°gd_x000E_æÀ¨Í6_x0010_ÉµÀ@-ÐñÙs@üí´Ù6¼¡Àà9YT)©ÀTã¥$_x000F_mÀúÛ$õ¬ÿ°À_x0001_ àâM_x000B_\@_x0001_$UÔL.iÀÐ¶î_x000C_ÁI¬À¨eÓà]à¨Àð_ÈÄòÀ¨6ðvx@ð=9ÿÀÔ_x000C_¶ÜS¢À_x0001__x0003_ ö$_¼½¤ÀpHI|_x0017__x000F_´À_x0001_Ø_x001B_DðU_@_x0001_Gï'ÈbÀ´Ðd_x0014_kR£À &gt;jM@ ¿_x001E_ÂÀ ´f@_x0013_|À_x0010_âvTB¨ÀPF*¹5À_x0001__x0002_*HzÀ_x0001_~¶ºýªM@üÝ_x0010_°pb¡À¤pØY_x000F_£¤ÀØ	+ìéÀ@süãSuÀöý_x0005__®°À °h5_x001E_-@`ô_x0006_jÈ´@(çÏQ»ÀVU´×õí·À(%ÛìP7§ÀÐ¤³P_x0007_@ü_x000D_ª¢Zg@°q¼_x000E_¿1§Àü_x0016_	íK_x0010_¨ÀðÂak`M¡@_x0001_`çÆ=_x0008_}@¬$­_x0012_þ À@_x0008_éÜJÀíDìöÞ«À´GjÔ_x0003__x000D_ ±À ¯O _x000B_KµÀÐ_x000E_Ö_x0018_mïÀ_x0018_µâï®6À &gt;¤ÀàåV_x0017_T@üq|¯_x001C_ªÀF_x0018_ùK¸|¾À_x000C_j8Àp7_x0002_¬ÀP^U8¥À_x001C__Èk_x000B__x001C_°À 9gÊ_x0006_ëÀpÏÌÖÝ|Àìrsþ0_x0019_³À_x001F_]ÍbÀ_x0003_ØÍè_x0004_^@ü¯r¹¿Àb	_x0001_ Ö-³À8@(ãpÀ_x0003_	Siß¾tÀ0M'_x0007_ÔÀúðÖô¬D°À_x0008_ÕS÷WÿÀkÙ9¿¢ÀÌF¼µ«Àhv+ÄøÀ`Oü¿HÀÌýá^±U«Ààç×ø_x0007_3 @0ÒD_x0005_ÆÀ@ñí_x000B_8@</t>
  </si>
  <si>
    <t>5dabfed1d7e8b6fb13ff603b9b6d83ec_x0001__x0005_rïh½fÀ_x0004__x000F_R[©«ÀpÑ_x0005_Àh£ï&gt;`ÀOø4_x0018_&amp;}À_x0014__x0015_V­Àæ_x0001_&lt;·Sw@xï_x000B_w=O¥À_x0011_j`ïÀfÉ`UºÀHS=ÄÀ_x0018__x001D_Ê¹È¨À022îÇ¯¤ÀhÒíGc¬À°lÖÃÏÀ¬¾_x001B_¥mÀ´_x000D_Ó¡Ù£¡À°x¿_x0018_®À`_x0011_. LÁÀ0³¶1¢_x000C_«À_x0004__x0014_+ì¢À$`·"Õ§ÀXØë£ÀLN0§m­ÀØ0á]VÀÀ=Klec@r°_x0002__x001E_ÐµÀ	§£(£ÀÀìµ_x0004_'wÀTÈ,ç&gt;¸ÀÀ¼§ßiáqÀ í_x0003_&lt;_x0001_	ÖK£À Üc_x0005_D@à_x0001_ßYé_x0007_À¨H´¡¬¥ÀàBè_x0006_d@_x0010_­ï±ÀøO_x000F_?eÀlé_x001A_&lt;\=¡À:v¿÷ÉÐ°ÀÐc_x0006__x0006_j¡ÀD&amp;ün°À_x0001_orÒ£À0æ$§_x0007_±ÀTÐV=«À_x000B_zÁ@_x0008_ç_x0013_£@1k³_x0017_$¦ÀÄçÒÀÀèö^L\sÀÚË_x000C__x0011_H±ÀÀäMsÁÀ@U9V_x0007_©À ðòãÅ_x0002_À0ëÑHpù³Àô4d$¿®À`_x0004_ï¡ã@ÀS¦äÈ¢À}_x000E_&gt;o@øèvL±´®ÀTS§0Ð(¬Àx¼è_x0002_ZÀd_x000E_D_x0003_qÛ±À_x0003__x0006__x0008_ô{_x001C_©ZÀÀ_x0005__x0018_A[pÀ_x0003_äõ±"ãhÀhPÔ_G_x001E_§À°ËæB&lt;}À?ïAâ_x0001_Ààú_x0019_&gt;Á_x0019_@°ls}YÀ`À¶)À"±S1|ÀlK_x0001_nÜ¥µÀÐ_x0019_±³$@_x0010_;Å©Ì@_x0018__x0007_¹_x000F_&gt;_x0004_ÀÀg_x0018_ZÛ@0]SFE¥Àü«¹j-¡Àà¿û7)6@p¢_x001E_¢ÒHÀàN¸+ìÀ8ã^E?_x001A_ÀÀ_x0002_7Ù_À_x0008_½ò_x0004_ÜC¤Àl/áÞk´ÀèÉ°Q*qÀÀ÷CæÛ_x0005_¢À Æeìà!ÀÈSÐßHÐÀP­%x5À@¡ìÔ_x001D_À¨_x0013_±_x000E_wL À´6&amp;;_x0001__x0003_¡À¨ÆÀ¸É)°À_x0001_óðOROÀ-}òÅ§ÀÀ#"©;Àè1þéÄ/À_x0001_kN_x0001_ñ@l_x0017_izì¼ÀLiÇ_x001D_lé·À_x0016_Ï_x0002_üï´À òPØ_x0010_pÀJáÂp_x0006_´À æ°S@_x001C_ïS&lt;Ã À_x0001_BÖÔ^À@1-÷yq@0©v_x0019_ÇÀ¨~ì×m À_x0010_z_x0001_À½#''*À6_x0017_ôzÑÖ°À`Ûrê_x0017_íÀèî²½J¡®Àð^ D_x000B_@°òa_x000F_âÒÀ_x0001_ÊÝðµ@øm_x0004_¹°é¯À_x0001_Éî[Î@_x0001_Ry6F^E@Àa2Ì@LlXhC¡Àü¯Îú²Å£À_x0001__x0002_&lt;_x001E_C _âªÀàzóK4_x0010_©ÀzÛz fô¿ÀdeûÄ¯°«ÀlÏ_x001F_l¦À mÄ2é3À`Ï_x0010_Ø¾¦À_x000E_ÁüÛè~±À@TíØçJ|Àx_x0002_,Cñ§¯Àhë*_x0003_Ê¡À4_x001B_éÐ_x0008_\±ÀÚ¨A_x0007_u@´,Oê1¼ÀPùf_x000C_«Àð»­v×&gt;¤ÀÀa×SÚu@Ï^_x0012__x0019_¿«À_x0018_À_x001B_*&amp;s¡À8¼7_x0016_£Àôð#_x000C_¶À¤(óRA2¡À0û~¹_x0011_µÀ_x0018_L@_x0005_ý³À¨Oål&lt;À`§²Ì_x001F_×@_x0018__x000D_ä\¶_x001F_ºÀ@½_x0008_+_x0013__x0007_rÀüOJ¥{ ±À&lt;½©,_x0016_;°À_x001D_/Í_x0015_yÀC[E_x0004__x0005_ÛV­À_x0013__qtyÀèY[b9ÀjAKÔHÀÈw¼H¯ö¡À¨ü¼m¢ÀÈä(e§_x000B_À`N´õqÀÌBeÜê0©À`z "f@°BÖÝôR©À »ø_x000F__x0012__x0018_ÀP\l3g´ÀZ»PqX¯µÀê_x0001_Z_x0003_l°À_x0008_°Ã¬ ÀIÒf@äû32µ_x0003_¯À _x0015__x001E_n_x0019_bÀ_x000C_¬òí_x000B_£Àpí_x0013_Àtë_x001F_lLÔ³À_x0004_'LO\Àà_x0012_ìïkáÀ_x0002_¹µ8k±À¡_x0002_Ì}·À_x0008_'À ÝPçqâ@FdÓ¤»W¹Àìhÿ!Å_x0002_¥ÀøÂ¥yÚ¢ÀÎÌ p_x0019_²À_x0003__x0004__x0006_E_x0005_Ô:³À_x0018_ú_x0002_E¬ÀüÂ¢_x0003_HäµÀ¸27Ð)sÀ¨ûÆ|ø¡@@_x0008_ÉÃ£^ÀXÞ_x0013_æw_x000C_À_x0003_î!NöðVÀ'CÎÅÃ¸À°¤_x0001_Èî	 ÀpR//¨ÀÈáÛ¡ÀdÈs?y¨£À_x0003_Ès({Ó¡À@)Ú_x001C_È«À _x0016_9qLy@ø_x001A_WAðæÀhî"°H_x0012_ªÀÀÜ8Jÿ~ÀÀ_x001B_Uf«À ×í3_x001B_é°À û(Ñ'§@¶ãÝåEn±À ~_x000E_·Ûª@`õ_x001B_4%«ÀÀ_x0012_Ü#_x000C_p@¤_x0004_ûÚz²ÀH_x0012_Bºø¢@¨Íe÷çÀBJ_x0012_ûV³À:V_x000C_×À_x0010_fT\_x0002__x0003_{DªÀðÇ¿Ú­À_x0008_@m¿¶+¤ÀÉ*Àt_x0005_ä¶Q ÀÈÖ³ï¥â¸ÀÀ	ÜÂ_x001F_À_x0002_8µu¸]@hë÷=r§Àx¾=_x0011_+b À ê×&gt;_x0012_£ÀÀ_x001F_0æMT³À_x0002__x001E_ð_x0010_Ñi@Â^Hð­Ü@3í_x0006_J:_x0010_@,Å8_x0006_¢¤@Î¿s#®³@ª_x0006_äv2'@"²J%¦@k_x0012_³³'û @á°d[e¢@ªµìB@Kº_x0012_Kâh @¶O_x0003_® @©_x000B_»PPÊ @W2_x0007_ôºÈ¡@:¨*ùßh¦@TBñ_x0003_Ô¤@Ê_x0008_y_x0001_S¡¦@mÞfo4$ @^&amp;NôÉþ£@T½v3d@_x0001__x0002_µ_x001A_j»q_x001F_@ìKõ{´á @ö×:~§@&amp;U¨oS£@ÆÓ_x0012__x0002_÷ý @?3è@T_x0006_¢@c9Ý} @râé]@Gh«Çë¢@¢ üÂ_x0004_¡@+Â¿M¢@ÈÖ¿Æ¤£@_x001D_MÛLÐT¡@_x0019_«"×2ç@¢ö_x001B_Âs¢@x×EWµ¢@3Ñ;u`ì @¬6wéçÕ¢@ð¨,«ä¢@ÕG:n @Ö_x001D_X0ÃP¦@_x0016__x0015_Ò_x001A_IÕ@².yj]I¤@Ò)Üáp_x0004_ @_ªtE_x0006_ @ÒÆÜ¬'@Yùéh£@®÷fvÌ@¶&lt;÷­_x0016_@±V@4S¿@øÒ&gt;jç§@ûú¾¸_x0001__x0004_Q§¤@+ºDYñ4¢@f?Ç_x0005_¢@F£hG@Ð_x0017_qÎÈ¸¥@-ö±Û«§@ÑÑë³S7£@_x0001_½fFU @tþÂ_x0003_@_x0002_%	Mul@&lt;TeÔ,@~×,z_x0011_L@(®_x0010_Û{¸@¶.ºîá£@¿"¨_x0001_¡@À'@Î£@Âó.!¢@â_x001B_Q_x001E_Yn@@ïÃ:×Ó@È¾_x0015_Æ¡@ûÐ_x000B_[ø.¡@ÄÖ_x0006_¿ò @ÅáÈ_x0018_5_§@_x0010_#ÉfÜW @êÌGääé¢@úÎ	 ?È¡@-#nõÖ@_è#¨Jr¡@J_x0002_/¡@.äU*6Ä@fÊ×UCë¤@¨þ;Òd×@_x0002__x0005_ÿ}ó¢¿¢@­é±°ë@L_x000E_í(Y@¥@ì(ËV*ð@åÄÞW]¢@á×z%£2 @_x000B_Á½Sú@_x0003_c_x0018_K ò¡@5×§îÐ¤@`¬ñy§@a£fÃ @ÌGÎp*@Õ£x@È@rÅ_x0001_'©_x0003_¤@_x0012_óL_x0019_ý@9Ó_x000B_´¤@ú|¢ª«@.øó¿¦³ @_x001E_ÓÇÙ»¢@_x0018_í2ST@éHw_x0003_Uï¡@ñÕo_x0004__x0004_@éñ¶Ü¥@zn{þ) @È_x0006__x0001_e¶ @X9Õ\DØ¡@¶=«Æ]_x000F_@øÞø÷©¢@~íÈä£@+_x0014_ýgy_x0005_¤@váÛ_x0018_ª@êxìú_x0002__x0006_C[¦@_x0017_Bb¯ @ÐY²dÏ@gzÃ¼±"@óÃäE¡p@1.¯kQ¤@Qì§V´¢@¤ëÓ,z¦@èu§á_x0001_¢@çÜa¹î$¤@î¥éCÖ|£@°t$Ý8¡@_x0004_:¸®5¥@¥å_x001C_L_x000D_@xØ«_x001F_j9 @nUgûÆ@1_x001D_¡¡@,_x0003_4ì¬_¦@_x000E_+,.ê¤@õ_x000C__x001D__x0014_l¤@V·Êú_x001F_ @ÜÑ*sÖ @û_x0001_Bos¡@*w2Umï@4U}.H @="0:_x0005_é @Æ³Yf@h_x0015__x0013_=¢¢@Úu_x0011__x0006_Í&gt;©@'|_x001E_^í¢@*©B®@wÃVÞW£@_x0001__x0004_îÔvl~@jê_x0003_¡=@0){æAQ@Â:_x001F_÷z-¡@T³Æñ_x0007_µ£@Å¨y_x0016__x001A_¡¤@Ü_x0003_Xý®¢@}x4¸_x0002_¡@n½|×" @6¿°.ë@Íµ¦_x0015_¢@g-Ä5_x0013_ @}Ð©¤_x001A_@â¿_x001B_óZ¡@:Ï!:@dFB]h¡@¥_x0016__x000F_È½¥@'á¬÷@|ã_x0006_î¬]¡@{q6!j¸£@Hÿ`,6®£@zÐ¤£@°â$u	-¥@_x0014_x_x0012_,&lt;J£@=_x0019_Ùm'#@ÎÑ_x001A_À @Tç¿d7Ç¦@}kÉÁá¡@Ó$rù»â@,°l@~7ì²r)£@¶ÜW`_x0002__x0004_Qß¢@_x001B__x0013__x0006_ª_x001C_@Ìëýd _x000D_@:'ÝÖà_x0002_@û_x0016_¥_x001E_P@Û-júq¥@±ö_x001C_/þ¨ @Ä_x001D_´,Ó¡@_x0005_rfÙs@ÒXÀ_x001D_ä@wC$laØ @KÆ_x0006_×"_x0003_¥@_x001E__x001A_&amp;¨*@ìT·x_x0015_Ú @äiûÌ(@_x0015_R1çï£@^²lN	`¤@)³_x0005__x0010_ç¾¥@d_x000E_ôü¸J@ÔåÐ¹_x0006__x0001_§@i&gt;±_x001D__x0007_ @_x0001_"A3Ç @Äë%_x001B_ 8 @ À½_x0019_@*9ËÍ@Ô_x0004_êý:N@w*:}ê@Ó_x001A_¿wu_x0008_§@ð_x0006_ü½é×¥@@-í _x000B__£@ÁÍ²¨ÿ¢@²qLõU8¡@_x0002__x0006__x001D_	2Ú80@a\÷ÞÍï¡@p_x000E_É¡£@´_x0002_Sn_x000B_@_x0005_¾ýP¢@ø_x0003_tþðª@"_x0019_|a_x0005_¿¡@A~eØKY¡@Q70¿'V @ÅDå5@_x0019_¢\_x001B_z  @)ãÆó@[	·Å[¸@÷YFaEÖ @(ÏþlÅÔ§@Ï´o;_x0012_¦@_x0015_y_x0017_$² @&amp;§ÿ_x000C_í @Ü_x000C_N_x000C_²H«@ª_x000C_o_x0001_³@+Wl_x0002__x0016_¢@KÈ0l_x0018_¡@=`M5_x001B_L¢@OrÐ` @ò|èIù@_x001A_¼,n¡@5ÎôÕ.õ¡@-JÜ_x0004_æÀ¡@°Ek;ê¢@«&amp;¿á±g¦@æPiT©ò@?î&gt;_x0003__x0005_l_x0008_¥@å+U%o¡@_x001B_ans¥8¢@ëÏ#ØE¥@*'ù!F\¤@ÍÎ_x0013_M«Ú@_x0003_(,6y; @m±^+0¡@ÿ¾ÂÕ_x0004__x0017_@zmw$£ò@ø{8_x0015__x0002_ë¡@²_x0008_iøõb@&gt;9_x000E_§_x001F_£@=¬ÕÓ_x0005_É¢@«_x0010_s&gt;s¡@"LZ¸`¡@w¦j»B@´¸D;é@uö_x0011_Ú&amp;ö @~Lz:IÊ¨@']ÏÎ¢¤@·ª¼:£@y¹_x000C__x000F_y­¤@È½%(Î¤@ÄÐc÷§þ£@hÂòG_x0001_s¡@ó]&gt;çz¢@~Í¬cÜ$¢@Äæ\|@¤_x001B_'_x0005_Jå @cqJ¦_x0017_ì¢@K¶ |r@_x0001__x0004_ªÆ_x0016_ê;é@ß½~;_x0002_ @àÌ%_x0008__x0015_s@3_x001D_ºXüE¡@þ¢:7n¤@$ùv±_x0014_@°_x000E_c_x001C_ÑO£@a_x0003_Ì#_x0003_§@¤ô³i8Â @hÙa}vu @+{æ~@_x0012_ÉÏÄG¤@jÑ²y_x001E_¢@_x0018_²Fÿ÷æ@mSÓ³_x0017_@V5ßÐ°¡@_x0003_Si`¥@ÍµÃ&amp;J @U]À?p§@Æ1sÙ@×WK_x0016_5_x0014_¢@_x0017_{¥ñX @VãMØÀb£@/®Ç_x000D_D¡@_x000E_2Ô¹ö¢@þ`Ëä_x001E_¨@ò4ÖìÝÝ@Ü&lt;ø_x001F_4¡@ð£tt²«¡@ø_x001A_=ô²²¥@R"¤ùq`¬@KæÏ_x0005__x0007_&gt;_x0001_¢@.·b_x0001_è@_x0014_|©tï´¥@îWÈw¶@î£þ×Jä @é)pËá@¨@È[_x0001_¥ñ¢@_Ñ'êÛ(¡@_x0003_&lt;Ô^p_x0013_¡@ÝÍ÷_x0006__x0004_Ú¢@¾VÌG¬¡@:]îÄf @T³_x000D_³Îà¢@ª._x0019_õ£í@T&lt;ùkÚ¢@ÃýU_x0006_ª¯¢@áöH_x0002_|¡@éKã6¡@ÐÛ+_x0015_p0¡@pfE4e.@_x000E_DÎ?V¡@9¯@P¼I¡@ÌÙ¯Oe@ë_x0007_º	CB§@¼ëé÷@výç¼By¤@ïE$©@_x001E_¦´q_x000F_@ëógï_x000B_Ý¢@±ê_x0016_ÜèQ¢@uúrÑM+¢@XKÛhNÜ£@_x0006__x000C__x000E_¼_x0006_íV¨@§z| 9¡@_x000D_-ÕKÄ @_x000E_`PäLr@ù¶3ô´i¡@»¨ ú_x001F_@­¹d¥ @±ZB;ãm¡@øÐI2²¤@ØX_x001F__x0004_©X@+¾u_x0002_^Û @_x001A_ÿ_æ@!-â}Ä_x0018_¥@_x0001_F_x001A__x000E_VÖ@ï_x0007__x000C__x001D_@õT¬Säè¥@Üü0á~k@â_x0018_Á j_x0016_@ðT^]_x001B_Z¦@U_x000C_­Ó¥È¢@à_x0014_¢$¥@Z_x000B_\Áha@â_x0014_Ãa-M@gîß=_x0008_Ç¡@Ky_x0005_»L£@_x0003_FBI©@S_x000B_JtG@_x0008_k¢_x0019_Ï¤@)	ù_x0018_@+³R³¡@hz¸@_x0005_Û¤@yR$_x0001__x0004__x0010__x0006_¡@_x0003_'&amp;_x001E_O¡@í_x0015_Äâ»@{X%Lf¡@\(´_x000D_z_x0017_@#ó_x0017_*¢@%6eÒÅR¡@UN\í»c¡@!f_x000F_È_x001C_¢@Ë~;G;¥@}È¤eÃ¿@­æÃ_x0015__x0015_ @¤×Ø}\_x0011_@­ýÙ¦÷£@f:ÌIâg@C{aµ_x0011_¡@ý*Áöê¥@fÿwÃ÷ @t]{ÏN@Sà:ô @_x0002_Wì¥¶s@ºU_x0016_¾¾_x000B_ª@¯'k)j_x0017_¡@y½Þq¡@SG¢¦\Ø¢@©_x0005__x000E_¼Â¡@_x001E_*ó+6¢@ºc_x0004_û ¢@¿ñxÍ¿H¡@E«uÐ)Â£@§_x000F_,3%  @ÃÅa0_x0012_¡@_x0004__x0007_lÚöx_x0017_¦¢@'Iâ7x @ÙX°yx¡@è_x001B_§Î@U_x001E_^yÞº@óÉ6§@¨K(O_x0019_°@nA_x001C_RÌ¿ @­çø_x0016_@Õ?A«á¦@pç_øt @z×ÞC@@_x001B_fBá_x0005_«£@OëùåB @å«_x000C_ä_x0013_¡@à%_x0004_G_x0003_ @_x0001_Zfþ5¥@_x0012_Ñ6¯ð@mKÏp@â¢@Ù&amp;_x000B_ùZ¢@«_x0015_ÐË_x000B_# @_x0010_À_x000F_M_x0017_ @XÙæ/_x0017_÷§@C@H @_x001C_©ÈËþ¬@¶ÔB] @_x0006_ô_x0002_ën¢@_x0001_fº_gq@ÄöLGm_x001C_¤@]b6ñ¨@^_x0018_LÌ¢@Ì[ 7_x0002__x0006__x0004_J¡@¯1_x0012__x0017_¡@c²©§_x0001_@_x001D_¨})_x000C_¢@Zî}V°¡@_x0010_)_x001E_ÜIÌ @!ÏßÀ_x0003_¡@ºõ_x0010_Î÷cª@_x001B_7¼É¡@l72Ù@åV_^_x001A_«¥@_x001A_Õ_x0010_SÎn£@Üg@»_x001A_¢@-Ð)Î¦9@àh[î.u@*/O_x000D_Ñ@V}Ò_x001F_@_x0013_Ç1~,@_x0005_¶n²_x0010_i¡@VZè"ä@%£¼.¡@§_x0002__x0013_^9@¸í¡­oG@¬ZÌz_x0005_@_x001A_­¥_x0001_W,£@ËÜ_x0007_Üð@_x0008__x0003_x_x0006_L¨ @_x000C_ÔÛ¢@öüHg@PX_x001A_Ù¢@_x0002_uß 3@t&lt;½×X¡@_x0003__x0004_L§¾_x0019_KD@¢ÓgÒÓ¢@_x0013_¼\à¡@Aòâ­Î££@b_x001D_}¥;_x0004_¥@_x0012_ÎÆv^¡@_x001C_ÿjT°¨@7¡Ã4_x0004__x0019_ @ý\_x001D_Qj±¡@m÷_x0015_Õn@f_x000C_yst'¦@NZõ-qÕ@ã.¥_x0002_C_x001F_¢@_x001F__x000B__x001F_¥r @Ý_x0001_ý8"§@_x0015_È5Âø¡@¸JÔ;b ¡@äÆÛCS@XJl@`ê¹åid¡@ð·&gt;vF@_x001A_A{Æ_x0010_q£@©7Ñ_x0006_DÙ¡@ôd6_x001D_Ê£@\Iî_x001C_¸Ñ¨@-Nú¢&gt;@¦ _x000B_ë@aæìó%'@Þ_x001C_[«@èFõY¡ @òOp°ÅX@çut§_x0001__x0002_qP@*|aÙ&gt;@Äë_x0008_jÖ@4KïæÂÁ¢@Í1A_x0002_,@¢[Ûß¢ @Bë]¨+R£@ýõL&lt;_x0007_ @£_x001B_ã}@_x0002_4Lâa_x0013_¢@Æi?*è@Êu0è_x0005_@ëº4i_x0001_ä¡@I"ÉÔõ_x000C_£@,_x0013_ø®­£@s8©^tå£@	åùAn.@C_x0011_\-¢@Z®ÐÁ_x0007_©ª@ßvK5n£@ïçÊ`6¢@xø®Ñn¡@ø_x0016__x0001_¿Í_x0010_£@qe.ÃQ¡@à¢V£?¢@ /w¥@_x0008_mB=S¸@ë_x000B_/J.¡@²a- ÄO¢@ô_x0012_$»@²ÒçÂA[¤@4N°= Â@_x0004__x0005_vÛ#_x001B__x0015_Â¢@ll_x001B_Ü_x001F_Î @È_x001B_µ/¯_x0006_@vT ä_x001A_£@bF@/_x0001_@@pwÄS @;¹ýºr¥@ü&amp;a"Æ¤@_x0018_õ4N7¢@n_x0007_êt_x000E_¡@#q±_x001D_'¡@á_x0012_ZI_x001C_D¡@n_x0002_×hÁl¢@åv_x000C_ö_x001A_§@x_x001A_bµ=ò@H» _x0002_â¤@_x0013_çDf@HïÄ?_x0008_¡@aÂ°7K]@ÌÄ_x000E_u_x0003_¢@ÿ$O-bö @§¬ÒÎû_x000F_@Ï;ßÙ#ö¡@¼nn})_x001E_¥@-¼J§@@aþ_x000E_E¥@Aºr]¡@CÁ_x000E_¢@_x0002_m®_x0008_j·@_x0003_"_x001C_EÀ¢@¶,}ÓX· @i Ôd_x0001__x0003_ö0 @j&gt;±O_x0001_¬ @¨ÚqÎ@\Ð¾yX@«m}ÓbO @;4=Ä[¡@_x001A_&lt;*Â­@åí0³¢@¾säù4@F/â´_x0013_Æ@ pÎ_x0018_[ï @7ºDéy£@»Ì×!¡@_x0012_&amp;P\±¢@ßP¥"_x0015_¡@_x0002_0È(§B@8ô{"4 @¤äg´×¢@GNs­v@¥·Ã°¡@®ÞO[× @ñáöóo]¢@òB_x0010_ôD@2~01¢@_x000E_Ðö¸È@óÎQ_x001A_À¤@ÁÃó	»ª¢@°¡7ëý´¡@ti4_x0010__x0005_ð@\7_x0014_'¥@Xföä @4f?5¸Ë£@_x0001__x0003__x0001_Gw_x0015_C_x001E_£@ö_x000C_÷W¢@·¤²²G¢@÷ú²Á¥@_x0013_1D0ÔÊ@©_x000D_Üw_x000C_¤@;_x0015_É7ÏÉ @Òç@r3f®DÀ@L¥µÁL¤@_x0001__x0001_¤ð_x000D_»¦@èµ_Ég@.%KF¢@GgM_x001E_pG@ÌE¿ æú¡@Ü_x0015_´nî¢@l4.yÃÒ@_x001B_K«.9¢@¾_x0008_9Î]\ @S£úòË@gY®º¶@Îp_x0003_+nØ@_x000F_æ_x0019_Ü_x001F_Ã @!L(Aã@_x0018_olt[­@=Ýz_x0002_¡@åC[e_x001E_@¨Ê_x0010__x0015_±»@cÚ_x000E_¤@½ZtÝW=¥@ÿéÛ_x0005_¥@J(_x0001__x0002_@ @lE]Q.&lt; @xmpUY¤@Xu¹?Fð¤@x6´{(:¤@/_x0001__x0013_¶_x000C_t¨@JÚ_x000E_Z:@¸ÚKÓ²J @Ègñ³å_x001D_ @`?_x0005_p#@6.ý¦FI@x&amp;äI;º@ôÏ)¯Ù@_x000E_Oå÷Q @Èù÷s_x0016_¥@Z)e_x0006_e @ä1¼¢t @Ï_x0004__x0008_è¡@&amp;¼gB_x000F_¤@B_x001F_jW-_x0014_@×mí0/¢@uüO^B¡@Þ÷2\°¥@¤CëÄMm@q_x0013_Bµ_x0014_'@_x001E_ßf+1@Ý_x0008_t%!_x0004_£@xú_x0017_æñ¡@²Íê_x0014_£@o×£ûýT@µßzC£@*ïy)Ï¢@_x0001__x0002_J_x001C_êxæ @]R 7G¡@Þ_x001E_Þìõ_x000F_¥@@_x0011_m÷Úe¢@*Ig£@_x001A_¹_x0008_ø³¥@_x0017_N_x0010_µ~_x001B_¤@?åO_x0002_¢@_x0016_ßÇÕD¡@|¨\f_x000C_£@ èËHµä¡@·{»T@åÖiÝ¨_x0003_£@­ãÛ.-@RÖ¼±}d£@óÓË¦&gt;¢@Ë8¾'Ã¢@_x0006__»Á&lt;¢@ð_VSã¤@µb_x000E_¤@È¾Ù¨@õr_x0017_uË0¢@_x0015_¤k_x0012_¡@_x001C_É"Îáæ@8_x000F_@lH® @«ý_x001B_[_x0013_'¢@ÛªS@´=µn$Ù¥@,`S6± @ÆU_x0001_òj_x0016_@:¼_x0018_Dp. @wèl_x0002__x0003_$O£@îé}*­~@,!r	{¡@?æ&gt;éd¢@ç_x0002_£Ör$¤@õÉ_x0008_p_x000E_?¥@Önzs_x0008_+¡@kR*ÿñ*@p/RC2¢@ü¦RàËþ¡@U_x0013_úWèD¤@ïl`â¡@_x0014_øËÈt¢@(Ë$@Ê"_x000C_q²§@_x001F_pO]þñ¦@=_x000D_rgüð¡@ÄÓ_x0010_í¨b¡@8_x0005_¥nò@Z¢_x0019_ð @ôm¨Ý%,@ÿã^_x000C_Ì¦@ú¶x©ÿ@øQ_x0010_3ù¢@%C¶Ph_x0019_@ë`_x0001_{¢¡@ÐW;¾O©¥@Ô9ÉÊ @33sJ8B @À_x0016_èèêµ¦@@É+ÕHÇ¤@&lt;U_x0001__x000E_ @_x0001__x0003_ïù_x001C_&amp;µÁ @_x0007_DHÝfC¡@v_x001D_ÉªÇ_x0002_@ó«¦]"S@úÏ÷_x0011_@tÞ¾c£@8Äº_x0004_(¥@¼ÍÞ_x0005_O¢@ÚÔ?ÍDE@-_x0007_nÁ_x0007_@[ÞSí!¨@j¥1Ókª@_x000F_Ø5Ùª @Ð'b(_x0013_\¡@½_x0002_Y+ÑV¤@ø!]_x001D_&gt;@ÚÁÍ_x0015_£@^Ë_x0003_.Ê@EÃ#Üýª¦@_x0016_F±_x0018_£¼¥@$_x0019_iìë@ðbLu]\@t3ä`_x0015_¤@Iþ_ÖæN¡@ò,¿tN¢@¢ýÏ­hN @Ã*@ZÞè¡@8ó?_x0019_¡@Àñ-æ¢@ð¾ó,W@öÖvCC_x0010_@o_x0005__x0001__x0003_6v @ü_x0008_õ=Áo¡@çN¯j0_x001B_ @_x001B_¸¤_x0004_ô&lt;¡@þ;Ñ_x000E_Î&gt;@¶S_x0001_&amp;_x001D_à @»0¯ÀE¡@,_x000E_9=_x001E__x0008_«@_x000C__x000E_ò_x0016_¡@¼@&lt;_x0014_üä @L_x0011_N¹_x001B_£@¿Ù6J÷B¨@Ùùe_x0005_#þ@tî.ñ@_x001A_½G!;@ú­é%@rq­AÜ»¡@í e7û@_x001C_ä¥`¦¡@?_x0002__x0018_$_x0008_é @_x0001_j0çÿ£@@òý]¼F¢@ê_x0007_Ð&gt;Ì@½×o"ü¢@nL²ÚT&amp;¢@BÊ^Ð ¤@÷xÚCO¤@_x0008_ì'¹ô@ÖªËÏ4@s4_x0013_oã= @&gt;ÿy_x0010_u@«Q_x0010_!w£@	_x000B__x0006_ï_x0003_ö_x0011__x0018_¦@T+DF£@_x000D_Ny_x0008__x000E_x¡@&lt;ú$@öwe7{* @çÞ_x0011_êV @Ã5/½Á@Buhç!¢@&gt;ßü_x0006_½µ¤@dm{[¡@(¼Ãc0¦@_x0012_¸_x000F_m_x0002__x0012_¢@=7é_x0005_£N¦@_x0012_#´#m_x0013_@&gt;²L)_x0004_@_x001C_ôç_x0013_@#_x0003_ÿ¬ùµ @_x000D_©ã_x001D_²_x0001_©@ _x000B_r_x0011_¢@ÔYí|å_x001C_£@[Äd7£@Ê×m_x0015_u&gt; @&gt;hôÉÒ3@¸_x0007_í¯Kø@_x0006_=_x0003_ñdø@çËÄwù@H×äI³¢@§»}Ö§¦@9JGë¡@±f©9­@@ø!,½Ö@²k_x0001__x0002__x001E_¤@ znlNU@qK°Ý¢@p4|ãA@_x0011_K,ïé¾@¡_x0004_«¤_x001E_ª¤@_x0004__x0010_AZQé@_x0008_&amp;ç_x0017_¡@ÓÊgé¾¾@UYîÁ=¡@ÀPÃÒ£@ð³_x0006_IY¢@_x0002_Åi'z£@ïè_x0001_Ò®¢@ö®/@_x0004_!@6oØAR@_x0015_ò§¸ýV¡@;¿_x0006__x0013_;¢@_x0011_µÖ¡@_x0013_®û$Éb¡@_x001A_ðªQ@ÉR°²¢@ðµSs_x000D_£@_x000B__x0005__x0008__x000B_Ê¡@"+_x0002_53Â@ÿL_x0002_	/_x0001_¢@q;T_x0005_Æ @À³_x0013_g'¤@SÌaÉ @:_x0015__x0006_ËT_x0006_§@,rcZ&amp;¯¬@_x0001__x0002_nûÃL¡@bCòÁI¡@R¦ìÉ¥@Z\Ëxÿ+¡@Vm~À_«@´¹÷X@ta_x0001_ÓBç¨@D¬uüÆ@àoþëÒ¢@Õ_x000E_*OTK¢@_x0005_ÖIèû@l_x0006_ù¦6Û¡@|ó*oû'£@_x0010_d¡a¥@râÀ _x0003_i@CõSÃ¡@b£`PV@?Ó|ê@@HÃ_x0015_¤q_x000B_¨@ÔæZÍ§@ !Â_x0015_4@£¢	@_x0019_¾ó0 @_x0014_DYuk@;4Á¡#E¡@$q}2_x0015_§ @[_x0013__x0010_â_x0019_G¤@ñû7¼Ý¤@^Â_x0005_ì_x0013_ @¦	_x001D__x000C_*C@v¯EüZ_x0007_@17_x0007__x0001__x0002_í¤@ª5Eíç@@_x000C__x001B_=á @\=_x0013_Iñ@ôßÅ%	§@ðOR¿\Z@½'ÅûØ @qÊH µ¼@2o[pV£@ACð÷D@D¶gÌ_x000F_ö@ªE¿xûD@?¤¹nÑ@.+7{¿¦@è0_x0007__x0019_U @h\_x000D_Êx¢@hÎ6Þ«@¼úpÛÏÝ@_x0003_lb2²R¨@Í_x001A_Ð! @!_x000F__x001C_A @(Iq1¯{@À_x001B_½x_x0019_¡@äÍý_x0011_}F @_x0016_W.TC¡@Å£iþ½@Ïd_x000F_Æx_x0008_¤@Î¶bÐ¤é¡@Ö¡nÉÈ @³!«JÂ@é¦_x001F_G¥@Z&lt;&lt; ¥@_x0002__x0003__x0016_OæUs@Âàñ{Ý@AúJv@þäÖ=Ø8¡@¨ÂÉ_x001E_	E¤@ ùc_x001A_ì¦@÷K_x001B__x0012_ëU¢@Kh]5¡@_x0016__x0010_×ù_x0001_!¡@_x0007_È8x£@¬E´ì_x0006_u£@(Jâ]b·¡@ÚuÙ9½ @ÏOW_x0010_µã@)?â¹£¢@Ùõ2È_x000B__x0005_¢@_x000E_öügK @ôâ9)+¦@²@=(Y@ÝOYã @"ù£CPÄ¢@_Zâ÷/¡@÷VabZ@^;Á"£&gt;¡@à´$­Z0¢@_x000B_-z¢@_x000E_Ty_x001F_B@&amp;P$É¹¡@0s_x001F_(Û¢@l ßr_x001F_ç@.±_x001D_P(¢@ÖO¯_x0001__x0008_6} @ì´Âþª@\_x0006__x0004_&gt;; @UI(ï:¢@û×_x001C_ZÏÛ@!·Wº@lI%Pü¡@êÁS±Õ¡@Ìd,Ø#ü@&lt;_x001A_16£@}É!7_x0016_	¡@4_x0019__x0004_4Mx¡@òÆª´(_ @_x0018_ó¢&lt;@Ò_x001E_b®_x0010_@_x0001_äõ!³_x0010_@H_x0003_'ít_x0003_@ÿÜ)íD£@ïÒæû_x0004_2¡@°S|/å¡@A_x0003_êòÈd§@_x001C_©_x0006_·9@)_x0017_ïý:¸¡@½îÉ-úW@öJE_x0005_}í@3¾&gt;Z5 @`_x0008_ý=3Ë@¶$½K_x0011_ @Ý%÷_x0002__x0010_¥¡@Ú­¹@1æµU&amp;ñ@©s¬L_x0007_~£@_x0002__x0003_øÆ¤×_x0012_£@ÂN1íïf¤@·dQø@·ÑÐ*³_x0012_§@sg_x0003_Õå_x001F_ @ÁÛÜÚ_x001D_-£@_x000F_äÜÂo¢@Dÿ_x000C_Ýø @v_x001D_ñ¡¨@½9:gÅh@BáAÕ{ £@_x0002_á_x0018_æù¡@½5ö~_x000B_¤@]3]mý_x0012_@}¡tìÆ£@ð¨pÙÂ@ï7&gt;ß@ëï$®ã@â_x0007_IXÐ¯¤@&amp;øÝXí @Ù×üÒ¬¡@´_x000C_Âu¢@_x001A__x001D_É¢`$£@{Õ_x000E_ ´£@t,~ó&lt; @_x0001_ü8VS^¢@ô_x0019_9¡@_x0014__x0001_m_x001F_³D@têKQy_x001E_¦@§&amp;!Y±_x0007_ @p 9|£@-_x0019_yx_x0001__x0002_"G@hz1Õ×_x0006_@_x000E__x0012_ S_x001F__x0001_¡@9Ñ}þí=@&lt;ª_x0015_¼})@_x0018_xb=_x001C_£@L9(Øù_x001B_£@),_x0017_{L@øÈ_x001C_§xn¥@`©Á»_x0005_(¤@9§_x001B_bã`¢@¿¸_x0005__êX @r¹_x001D_Â@iâb¢*M¢@Sæ_x001D_0Á_x0017_@dõ-7X§@Úu/UO'@^H_x001B_¬¡£@³ÖCð¡@U½`_x0004_UÕ¦@´«°ÈªJ@¦ð|Ô¡@+p_x0006_SÇ® @GÂ_x000F_J@«@:+VM_x0002_¡@?)èVAsª@LÄd²&lt;l£@èï5¢\¡@«9í¨_x0012_-@b:Qo @.?#8E3£@î~÷¡@_x0001__x0002_ééòS2¢@c(_x0003__x000E_¾±¡@I8x¬ý¢@lÓêÍ/ @.Ô« @_x0005_@ñ'"¾@PTE_x001F_£ @LÏ_x000D_øÜË@_x000B_¼ºs7±¢@´®Æ_x001C_é¥©@N£×¡@¼?µ_x0013_É@`ûÌ_x0012__x001B_, @_x0010_ãö/!£@_x0008_­©Ëã£@¹wô+å£@þoÙ+1&amp;@ö(rÀ_x000D_¶¥@Õ{_x001A_Ü_x0011_²¡@¹_x0010_ª_x0006_ùo£@;÷àp«£@_x0017_qçC¡@®3_x0002_ÅHÓ@S`½à_x000F_ @üÖu^î_x001E_­@T]_x000C_3_x001E_@\$Ù_x0019_Pµ£@È|ªw¢@ZÇõ_x000F_ÀÇ¡@&lt;_x0015_{H¸@n_x000C_ñXÐô¡@Ëã£_x0001__x0002_ï@¡@ÁÚFM¥_x0019_¡@Î²n(c@F_x001A_A-0P@Â|´Ú_x000E_¤@H@qó@»Àóx]µ@_x0002_H~I¢@Çz=þ	_x0015_¢@³Á9ä¡@}.Hé#¡@gd³­ØÌ @`n6~ãp¤@Üsc¾"@Êß_x001C_4+å¢@8²_x001D__x0006_@k´û!_x000D_¢@«|_x0008_¡Ñ2¤@ç²)÷Ò@³9áÕùÖ@½G`+7@äêúÆ_x0015_¨@këoSx¤@Ã3y_x0006_£@Ògì&amp;_x0007_y@#_x0007_#·°©@ÍÚ.×ýæ @±§,â¢@Ïnê_x000D_îó¥@Î_qò{z¡@a|	j¬£@ít¤(4_x0011_¨@_x0001__x0002__x0010_:$_x0001_©f£@È¾_" @Öº:hC£@îí&gt;ÏÊ¡@ DX_x0008_¸_x0006_ @ÖÇi ÑE @ÔAâç @¢:{wD¡@§rÙz?@æøÑÛÇ_x001A_¤@f%Ä!ðÛ@9JÊ_x000B_£_x0001_£@õ_x000F__x000B_B¢@¤_x0003_Ôä«£@õý]ê, @_x0006_OD;£@.*Ó.¸ @ÐÔö_x0002_æµ@3XmhÈ¡@_x0016_3_x0004_o[_x0016_¡@©Ið³U¢@G0ou ß£@G¡RÎ_x0013_ @v{P@ÃR`¢c.¥@y1ì­ãÝ@µÚÒ:u&lt;¡@$&amp;ÔY_x0002_¦@ÔÖaªa_x0012_@­×_x0019_i±Æ¥@Èxµ5o&lt;¦@{ÓØD_x0002__x0004_Q¢@ÓÕÂàE£@ 7_x000C_í¶¡@Z®_x0016_û_x000D__x0010_£@0BâÓÔh¤@ïýH/ @_x000D_+Ü¸¹@_x0014__x000B_åí_x000B_£@_±©wù¡@ä×EÚ°Ë@¯N_x0013_Ú_x0019_¥@Dy`?ñ@a_x0017_/_x0006_n¡@-CênÎS¡@&gt;/rå¥¡@'æÄë@_x0010_U_x0012_o¡@_x000F_ùC0¡@f_x0004_nò_x0001_^ @£ÈDBoª£@_x0003__x0007_ò(§s¤@töHy³£@B«´qð¹ @dõ1_x0003_lK@:_x0005_ý@Ì:_x0008_Ü_x000D_¢@ôÕGÆ_x001F_ÿ@JµH_x0003_£¼¡@ÍªCÒ©¸¤@¦_x0018_JÂÑ¡@_x000C_b_x0004_Ç1R¥@_x000C_uLg+¥@_x0001__x0004_á_x0017_Y Yp @Áh²q@|)8XA @OãfÅS£@_x0008_aaü_x0006_¢@f_x0002_ó~só@DþÉT¬b@®ow @ÅË_x0001_L`@@X²@£@/Ge_x000E_-×@yYCoC§@BìQ¡04@@´YhÅ¡@þÙÖ_x0012_K @dv _x0011_ @°¶_x0016_L!4¥@øÁ_x0001__x0004_U%@Ú¾@_x000D_ûO¡@ìcÑJ¦î@g:Hõ:@Ì#½_x0005_¡@ªy_x0011_¯D¢@Ïávò¤_x001E_ @&amp;_x001D_«+Ú_x0014_@¶Äyõ@¢@)ë @&amp;ûøh0_x000E_ @m_3LÓ_x0003_@:§@¢@Ô_x001D_:Eì£@còß_x001D__x0001__x0003_l_x0019_¢@_x0001_}Z·Ac¢@vð_x0005_7^ ©@&lt;ÉÆÆz @æÙÕ6ì@ @E¡àø¦@I?vE_x0002_£@à17"Æ@Z¾Ilÿg@_x0014_dæö_@;#n_x000F_D'@®¢_x0007_}æ®@¯9V3îS¡@å&lt;ló«@|çCJðÈ¡@¡dó&gt;ãt¡@±)?_x001B_@­jÈ·»ü¢@G­ýúÖ¡@X[¯Î7@"¥"£@ET¾x @9ôäÓF@).CëU¡@&lt;íó\± @&gt;Q¹=³* @ü_x0003__x0013_Ü!ñ¢@_x0018__x0013_ÝÛD:¥@Ë7h'¨¡@õEã7¯Ï@Ü|-U@/è¤ÎÍ @_x0003__x0004_=Oó	:¢@Z_x0017_H¨oL@ë¾¾ú$¢@c¡73 @_x0002_óØÌË¥@c2åýð¢@æõ@-Õ£@g'DÛbÕ¡@&lt;­1¤n¦@_x0007_[Ð,»[ @*]êÍ¡@&gt;n_x000C__x000E_«_x0017_@ó¨Y_x0010_¸]@ïEçB,§@_x000C_~2L_x001F_@À¡©õ%-¦@·ÍÃþ:¼§@_x001E_&lt;n@yÚËêÕc@â!÷¢¢@/+?¦Øµ@_x0004_#µPmù¨@×j·ÿñ?£@_[°M_x0011_w¡@;îò_x0008_`S¦@QMÆ´@¯_È_x000B__x000B__x0001_@:p_x001B_Zk¨@Y5STZ¤@Ø7í_x000F_{@$îe²M¥@_x001A_ñX_x0001__x0002_wÊ¡@2_x0019_G_x0001_kg¡@Ud ·ý¡@Sô$#Ù£@þ£uN¥V@b¶±_x001B_Ì¡@_x001E_zo.y	£@_C?ê_x0014_\£@¼_x001C_àË¸ @¡%_x0003_u¡¢@ºô=Ç_x001C_l@×@þa®@fë@ÙZ @ü»_x0004__x000C_ @l_x0010_wÎ×h@ÊFnôê@ù_x0018_Eó÷¡@_x001F_(Ëã_x001A_¡@I?Nvå¡ @_x0006_¼¼t:¤@µßé(]Ù¦@ê¤õÖ»Å¥@Ö	¯y_x0004_@ÆãF¡@º4ÂåÞ¢@_x001E_mæ}ï¡@p×íÙþ¢@ðDýÅa @ñ,¥_x0012_¤@ð_x001B_SõoS¢@¶_x0001_ûûàÓ @à»Bk@_x0003__x0005_áL_x0015_H @ÿ^ ù½ @(_x0018_R\ï,¡@L¥yÈw @üMÙ_x001E_ü_x000B_¥@è_x0010_¦¾p¥@5¹Å_x0005_mj@_x0014_-&amp;ÝF_x001D_¢@ Ã&amp;¨^T@·j$Àß_x0011_¤@ð©òÉ;¡@¹r4,+% @ï[_x0004_@¶r¨\_x0001_@¶jQ¹Æ @¾O@]$x¢@R_x0015_ÛYªP@÷\S@Â)¡@t_Ü,_x0004_¢@IÁpz@PiØxú³ @Þ¿pI_x0002_¡@ñÍÏK|G¢@_x0012_½È%÷¡@_x000E_Erfá¡@ëÌô³Ì@Rà¶ã¶@b¼7_x0003_Ç»¤@ï_x000D_§¶¦@f[ß3Ù%¯@Ý0ü_x0008_\¢@©_x000F_ª_x0001__x0005__x0001_¥@æ}âE¥}¢@ÉëªØÌ@B_x0004_Y±ë¢@Çõn±Ñw@Åä¯YÃc§@ o_x0015_Ú_x0002_[@´ä_x001F_K @°]¶Ç@ØL_x0017__x0010_P¡@_x000D_S2³ÃÛ @cöµOL4£@N@|èêÅ@_x000E_Ùä-f@²2¿£@Öº_x001E_1¨/@Â!Ö_x0003_Ù_x0017_¤@ëÅ¥?'÷¤@¨S aW@_x001B_^Ï§¶£@DÓJ%(@1^_x0007_»ý¥@_x0010_ìX_x001D_|~¨@!¢Ó_x000D_¯¥@i±a_x0004_¨@B¤9	W @Õ³IØP¢@@ÊÆ=û¡@×_x0012_i=¡@às¹_x000F_]¢@7Ë;ªG¡@eë®_x0017_¤¡@_x0001__x0004_Ü××#¼¢@&lt;\ÚÖ¢@æã_x001D_!Ã@=MÃH¥@Ú³·_x001A_Ç @¬"Ô_x0016_@¦ÐL¦G£@ØÏËÖÚ¢@ÉçÒk¡@u§;Ì©£@à'Z÷èF¢@Ö¾±õÚa@ÎC^g @ÁWx$ÿ_@e5ó[û@_x0006_[	_x0018_	©£@_x001B__x0003_ÕÑ  @Â$äû_x0016_ @(m¿h @½ÚQP@¥£@[_x0004_!UX£@»KZº@ÒUK_x000C_ß`¤@ä_x0002_ÈwÀ_¢@Øìú@þmh_x0002_a¦@XÖã\ù$¡@lÈmËV¢@_x000C_¹m£ö@à_x0016_¨Ý_x0002_w­@õ­ú/&lt;3¡@óÿÚ_x0001__x0002_¸_x0015_@_x0007_{ôÜps@ùI!øXí@Ê|4¥@_x001A_M3ÙÄ¦@Oªèñp@+(Â·L0@ë7×Ex²¡@D_x001D_³õ]@¯ÈL£¸É£@j_x000E__x001F_A¡_x001D_@~¯_x0004_%(@ïÁp_x001D_Ì¤@x_x0005_ÿ?« @­_x000D_¨:mü¡@UÙÃ_x0019_ê¥@b¯eRël¡@Öù¸_x0019_ÁÈ @dÖ\1f0¥@_x0016_ù_x0011_	:¦@ìYÊY_x0014_¡@Õæ _x0017_E@f¡6\Ê@kêlU¦@å{ÄAéû¢@îò6_x001C_Á @zîÎ@m¢CX_x0008_K¢@¾JÿýÎ¡@b»Eô/¢§@ôC¾_x0006_`x¤@Z¼ó¶Y @_x0001__x0002_yô©øôÈ@ù_x000C_M_x0017_²¢@D¤±}Ö~¡@ÀH_x000F_'2¹£@ú¿QYa¡@æx¢£8@oÆkÀé @b°Õ©@ñ+öÕ1ô£@FÃáxsZ¢@Â$_x0017_½ø_£@n×Sr½@&gt;â}´N¡@/IÒÄA¦@&gt;¶% áì@	þ¡í?Õ @£Söä_x0006_¢@¦[¥ý(ï§@Ü_x0005_©¡@|z_x0010_Þq¢@}Óú\û¢@Y¼ÁÀ¡@Æ_x0003_Gl}@þyü¨$@.00«@Î_x001F_¬ë @$_ñK=¢@½L*¿@Çé¢êg¢@(9$ÝØª@Ú!_x001E_:Ñ@¼IËÍ_x0004__x0007_\@æ64Må_x0001_@¢K@¼þ«_x0004_£@Ù_x000D_QQ**¤@I°!Õ"¡@5_x0003__x0002_´9]@¡\[°¯§@¨cÇÞbã£@Ã9_x0015_kõó @Ù/ÛÜXq¢@¯¾U_­.£@ J$â£@(_x0004_Ï_x0012_Ói@W%ëKu!¡@åpÐ=@þÐ	Æ'@\K_x0005__¡@¶ÔÛÄl¡@ÃÇÍAK£@_x0007__x0002_bIz¦@NuÁgy@p_x0007__x0006_¨_x0014_ @g_x0006_ü_x000C_rJ @²ÌPK°N¥@(r!¢±Ò@¤¶çÚ^¡@ßHÙ0¶Â£@e´s&gt;¹_x0001_ @s¶Ió_x0013_£@&gt;Å_x001A_¸¡"@ª;ê¡ÌÌ@_x0001__x0003_îJöà @ÿ[àôî¢@¤"uéÖ_x000B_¢@sÛ6l @Ã¹tw¾]¦@ª_x001C_Ü @ç$=4I»£@Þ§_x0012_á£@àZr(à¢@`ýõÅö_x001C_ @Üå&amp;×%@ý^Àò_x0007_¡¢@²WÙ\T¢@=+ÝÒí¢@kÄ¬èEW¡@£5_x0013_gQ§@TÅÿ©û @ñ_x0011__x0010_*Å@Pìá_x001A_S2@'(-2Pä£@_x0018_öñYr£@èñHñÞ3¢@ö++c @ZÈ_x000B_óBC¡@¦v_x0002_ju^@v_x0015__x000B_L¢@Ù_x0019__x0017_Ú@Ãpbë£@ÉºÜ¾P£@{÷®_x0012__x0018_£@Öe_x0003_Þ*ø¢@í»Íñ_x0001__x0002_Î\@Í9®PX_x0015_¥@³Ços¾²¡@â«_x0019_î-Ì§@½ä"_x0002_Z¢@Ïg5Õ#©@_x000B_JèùA_x001C_@_x0010_SDÓ}¢@6Tß¼yÿ¤@¤ñ_x001B_ÛØ¡@º_x0002_õºWÙ@_x000D_f\ÿ¸Ë¢@Â3W*E¢@vÙz@;ÆìÍ_x0006_i£@è´í_x001E_o@_x0018_wFèk @Àîn`Ó @iÄð®Z_x0010_ @dª.ÂÎ¡@#ê_x001C_¤ó@µtX¹ @ÞÈ¼¦_x001C_¢@6iï&lt;t @ûid_x000C_,@_x0018_.kÓ¦_x0017_@!_x000E_`8_x000E__x0008_¨@þåTgF_x0016_¦@ï_x001C_s_x0012_Õ¡@j_x001B_(\@À&amp;ùE}7b@ÔV_x0005_AÝ¥@_x0001__x0002_m_x0014_àøË¡@gÚY_x0011_×í¡@¹6_x0008_5@´ú·H_x0017_Z¡@çw¼9ð_x0007_¡@YT_x0003_Hï^¡@	»Ôdì@ÉA¥_#¥@=»$v$_x0005_£@s_x0012_U_x0011_ç£@¦kïNp¤@tj=è^¥@_x0010_±åð_x0002_ÿ @_x000E_L%ð¨ @\ G.ú°£@æK²fþ@ÓFâTã¢@µ+÷é Q @_x000F_óÔ¥ó @ïQI_x0006_iã¢@Z*Õ_x0018_º_x0010_¤@J§_x0010_À_x0001_e¤@mYÈ×¡@oYÒ'_x000B_@ç:Pø¶ @GO½_x0002_i\£@o_x0013_ã¨.!¡@Tâ_x000C_Õ@×Òk1ß¡@D_x0012__x001E_K6Æ @Â#Ú¢_x0001_@ôaà_x0001_	yË¡@â¸@g¡@	£Î_x000C_#¡@_x0019_~.&lt;÷P¥@YiÍ_x000B_Za @v3_x0002_h"@³=º	 @_x001B_g÷¹Ò@hQ:K­Î@ª!$YïH@hËP[þþ¡@á·gpÙ@¨ _x0008_7¼Õ¥@¸ª_@Á³Ç·Í1¢@B_x0003_¤&gt;\Q£@o{_x0014__x000C_¡@_x0005__x0010__x000F__x0012_U @N&gt;ô_x001A_/¢@Q_x0005__x001C_ @_x001D_Ý®£_x0007_F¡@_x0001_qäsÛ¤@ýV^Ñ`¦@Ê_¶_x001A_«@&lt;Ã²Ôñ@+Þ6ÆÔ/@_x0011_fË¨_x0004_Ò¢@°¢ç¡@¡_x0012_fD¡@:ÈÝ§O@ìmÊ¦_x0006_Ð¡@3VíX_x000F_Ã¨@_x0001__x0002__x001E_ãÈfE@r¬h[)_x0010_@âÉôÔÊç @ñ¹&gt;zð @:l;~_x0002__x001C_ª@Å-_x001F_eR~@QR_x0018_¡£@÷û_x000C__x0013_0¢@_x0017_rxzy¡@Ê^è_x0001_Æ§@â_x0001__x0007_F4§@uÏAº	6 @eÕ_x001B_}_x0002_£@LJ2`^@èÍ_x0004_Lãp¡@5R òtó£@_x001C__x001D_;Ù @²O_x001F_aê£@DKf¦_x000F_@ì_x0008_à^_x0017_&lt;@]_x0007_£_x0008_Ø @R±k&lt;{p@ËM.¥Å @8#r³ @ød/_x0018_p£¢@­úÃºìâ@ð_x001D_|pG @z1[_x000F_	z¡@ùy|­|¢@xµ7_x000C_ö¢@_x0008_j.ò·@þH¸m_x0002__x0003_¶¡@¨«Áõ_x001C_ @bH]	'@9®Á;(¡@ó_x0011_ðç_x001B__x0012_ @Ò+åUN@ßÌÖ&gt;%¯¡@Ç+Ã_x001C_§£@^¹_x0015_íË£¡@Érhô£¤@Èà_x0006_¡@"ù_x0010_ÐPQ¡@WrÁú @üÆÜz£@_x0010_v&amp;\mÝ¡@_x0017__x0001_ª@Û©_x0012_@B1_x0001__x001A__x0007_¥@¢_x000C_XNï@p¶«f¢@-)aö_x0003_b£@!p_ñâ@gãÀ_x001A_¾!@&lt;©Ú_x0003_Ü¡@/_x000C__x0017_Ü}¦@Õ_x0004_®­f @ 8OU­@¨_x0010_ "¢è¡@gWê_:_x0014_¡@,åsµ @^+YY_x0012_@xRBiÍÐ@_x0002__x0005_&amp;ÒXcJÏ¡@_x0004_Ê_x0004_uá@_x001B_Jpyº¡@_x0001_lµpð_x001E_ @_x000E_Ôã9| @rõNÝ-¡@N_x0003_¼¡U_x000D_@$&gt;p÷Á®¡@°5_x0015_ûG@_x000F_&lt;_x0006_õ¢@Áú7Ë?C@Ø* @/Ú2ì¡@ü¸_x000C_Jz¥@$©éµ³ù@lqeáÙi¡@m(_x0019_j_x000E_¢@ vÁ¿fª¤@ð_x0012__x001E_=@Ó@_x001A_'_x0015__x0015_Þ @þ%ÆSQ¦@ÅóÜú;_x0019_¡@Ü'Ì*ª¡@d|D`µÓ @|º!¦R¡@ÛloTÙ¢@³04ÙL¢@ð_x0015__x000F_£%¡@Ðà_x0007_¡÷F¡@à2*8©¡@'qéÓ¨#¡@2_x000F_V_x0002__x0003_Ä;¤@É_x000E_gaB£@%ÇZ_x0011_Åæ¢@%ë_x0003_àc @Þ&gt;ÑÎV@P2_x001D_'_fÀïd=0_x001A_Ã@k»{þ @gj,X#ì@ªãd_x0001_È£@Â_x0016_à*ç&amp;¡@@ç¹_x000C_ó ¤@8SG}Å¡@ìÓty_x0012_Ë¡@W_x0012_$Àá_x0010_ @ò=÷	+£@_x001A__x001A_kÐ@ñuº­þ¢@·h4´@Q/¡fÑ_x0005_@°}_x0002_koÀ_x000C_H"O«@_x001E_ô'¨@:ms_x000C_k_x0014_¡@^²Q9_x000B_Â@ârKÇy¢@ÏùËcr¢@Õ_x0002__x0010_l½ @³)T_x0017_n@uªÄÂ~¥@t½ä]gG£@ÿ¹f`%à¢@	_x000C_@¿ú_x0019_ùÅ¢@_x000E__x0004_Òt@¥Ì ^u_x0002_¢@Ã_x0004_øY_x000B_£@ø_x0018_ó#_x000F_@BÂ+s_x0017_«@Ä1í`	G @_x0004__x0018_in@ÿý¬½è/@XÞÝ§_x0001_ä¢@jèÖÌÒ_x0010_¤@¾"þ§¡@_x000F__x0005__x0015_³÷¢@ÈHÿ_x001A_@+_x0019__x0007_*Õô¥@_x0008__ÛU®I @Òa¡@O=E"n¡@H_x0002_MÎ @Q_x001F_û4@w³Ç²ÿw@_x0012_ý=1ª@ÌÐ(_x0014_ÜÜ@_x000B_h*}¥+£@ÐÿA¡@¯d_x0003_î_x0006_t@Ùgý·¥ @½à( Õ @.aò¸îæ¡@Öþí 9ú @«_x0013_­@_x000F_®êÿ_x0005__x0007_g%¢@PehÿU¤@-Épª_x0017_ @ób_x0004_dy¢@_x001A_a,à_x0012_´@a_x0003_juR @3]_x0002_Zç¤@_x000B_®Dù¨@9Nzx@Ø'¦yXW @­­&lt;L.ô@ÇK´´µB¢@,×jà#:@(#«#X¡@ìj¤è_x0015_ß@«\ï_x001F_©@¯¸×ì( @oÑH^µs¡@ÆÕã^ñ%¢@íÂÑ_x0018_Ñ¥@rÄæK&amp;H¢@­®¸!G¢@£ÕÀ¦w¡@¬_x0004__x001B_8V¤@Qö-Q8Õ¤@Î"Zx©@9/o_x0002_@«_x0001_³Ñ¿ú¢@áKÛ%D@_x0006_PöçrÔ@­3¨_x0011_aO¤@¢¹Â_x0007_Þ¡@_x0001__x0003_jbëF_x001D_ô¢@úÖÖÇÍ¡@a_x001D_ugáÚ¢@Ò_x0003_ RÌ_x0002_¢@_x0019__x0014_ì;ð @_x001F_÷¸)Ô$ @`Çë£#Î¡@_x0003_¯¼ô_x001D_@R½_x001E_ì O@XPÀ_x001C_¬@¸C Ê @Ù_x000C_{0ü£@¨aXý,¬@X4_x0011_=#³©@©±ÖW_x001C_Ñ@D/§tjÞ@ÓRáé`¯@ÞåßR©Ç @4ØáE¢@Ík]Äòz@;×_x0016_ó¦¨¡@_x001B_ë_x001A_	Øm@mAÂF4¨¤@\_x0019__x000B_Ì9£@_x0004_ÛîÓ~¢@§j§ñ÷ì@íÁ9\;I¡@_À°_x001F_¢@¨~_x0011_X)"¥@:_x0007_wç£@Â_x0012_&amp;£@ÀýK_x0001__x0002_å¢¢@_x0010__x001F_§®&amp;¤@¢gðßíñ±@5¥_x001F__x0014_I_x000F_¡@íØøÌê¢@À®[ò×4 @©Å¹n_x0011_Ó@_x0005__x0013_×Y/6@¢uÈjì@Ô_x0010_!ÕÌ­@CÕÊ*}"¢@Z|(¼&amp; @`ýÈ¶_x0001_¡@Ý_x001E_`SÙ_x0001_¢@¸½_x000E_Ìûº @¿ü-&amp;@X5KTG_x000C_@è[2w@¦¢@8_x0002_+_x0005_%e¥@{»ÌÔu¦£@t_x0016_æÐ_x001F_¤@«æ_x000E_Ý@­1%6¹Ì¯@ÈÝ÷@Ë§_x0003__x0013_£@}7KÓÃ_x0014_¢@Qv»/Þ¢@Ôm_x0018_ù@¬i«r_x0002_¦@yí¹r@¤¤òvç£@Ë_x0003__x0011_Ñ_x001D_¡@_x0005__x0006_&lt;rU¡@L§p¡@_x0014_þ_x0001_Ç&lt;@æ_x0010_3ß³	@?_x000D_Ûâ¡@ÜÉ_x0004_ë¢@¿A_x0004_S«T@ðd­¢@vµ_x0002_o8_x0007_£@øm	©Ø×¡@¾àm³_x001A__x0003_@._x0008_=f¾_x0016_¤@_x0019_=C_x000D_ª¨@_x0010__x001F_jPî_x0003_@_x0006__x001B_"Å_x0006_Ñ @ÍL0Þ @!£G% @ö`¿4Gº¨@åèÚ_x0015_£@2Û÷¹q8@©µ'û=° @=«ô&amp;þ;¡@»HWëÓ@§@_x0004_þñÏÑ¡@_x0017__x001C__x0006_r:ý¡@W_x000D_¢:úR©@°_x000E_,m)×£@|¬_x001F_Î²@)/i5Í @T^£/¢@©òj_x0011_¥@Yï«_x001C__x0001__x0002__x0012_ñ¡@6u:_x0005_¢@ÿÓÑja@S@ï¢@ý /¼J$@_x001C_öp´_x0004_X¡@¥·ùu­D @_x0014__x0016__x0004_@­Ñd¸Á@_x000B_Âñð£@gÂeô@$É2¹@x _x0004_æ¤@ùN_x0008__x0019_z_x0018_@N»y&amp;@aiÍ¾G§¢@8Ä_x000E_÷_x001E_ ¡@½_x0002_M¨@ÖûøÜè£@ÔpüíûT¡@@_x000E_ü[¼G@`9V+@_x0002_«ÿ`í)@Ô)q,e_x001B_¦@©þÿ+«_x0019_¢@+gð_x001E_@ÁÿL/~ü @öa-îY¡@_x0005_²-@d ÎõÔ@Â2W¡@ldÒ=.ä@_x0002__x0005_vjLw_x001C_ç@_x001E_5pb@ôð_x001A_¾¢}£@`úi_x000E_i	¢@_x001C__x0018_¤_x0003_¡@©ÄÃî@~Êk_x001C_N¤@sÊ5A@ì¬£¬+f@t¾hù¢@Öm_x0012_uÚ@t+"_x0011_@©@*Pó_x001E_Xð¦@º[;+_x0004_l¡@~(ÊùM~¡@G´ùÛ1à¡@¦Ì¢C$r©@a]H¡@_x0005_öÝ,æ¡@_x0001_g2ý_x0016_Ñ@®_x0006_Ïi_x001F_p @s¡_x001D_&gt;í@_x0010_Ç_x0002_Ñ_x0013_@_x0006_·	¤·¡@Âßå81 @ÍáûLºñ¤@ê_x0002_èýH@ÞZAÿ´@} Ga¹4@k¥"²õí @=S7ïµ @0_x001E_x\_x0002__x0005_{_x0001_¤@jöCM¢@+ÐRU*S@é÷ÂË@ë÷qáwõ¡@_x000C_&amp;c)¡@+à-_x0003_3@|ÁP!½£@rKpv@«f;\ò&gt;@)¶Pæ{@4óÅL½' @²¹KTÙ_x000F_¢@a`(²é @Ã_x0013__x0015__x0002_8¡@_x001E__x0011_»­Í«@8_x001C_ú|jU@£+£ @Ï_x001A_ú\²ì¡@­Ëx_x0015_Ðß¡@óeLX£@äÀ¡Þ·)¢@=ÖÞ*! @;_x001A_,ÏHF£@¿_x0002__x0018_$r @:¨X-v¢@æÿ»TvA¤@_x0017_k_x0008__x0016__x0004_±@Û4/nå¢@#Q?¤á¢@í¢ÂËBì¢@Ár.o,¡@_x0001__x0002_7Â%ÉQÙ@éÎ5@_x0002_ü/ÐÓ_x0011_@y@6±@!@&amp;@Á8µì¡@_x001B_X:;4¡@Ä%ÈN(X¤@¿NáU¡@Î 7_x0012_¢@m¼ú)µ @/³_x0007_=ü@õfî~"¡@¯ u_x0005_¡@â_x0018_¦ìe @ò&amp;ðá_x0012_ß¡@èªõ=¼@ÐÆ'wË¤@ëIcâà£@ü8K1J¢@ÁíõáîO¢@ÔTãåê@\Iÿ8½§@ä_x000E_«ïÁ­¡@6QÐ¶ç @­ì§__x0002__x0002_¢@BtÔãª~@úÞ_x0017_ãX¤@ü*ä¥@tºBìô£@ @¾¯s£¥@¶¸D_x0001__x0005_îy¡@Np6Íq¢@_x001E_²Jê_x0008_ @Pt°-@Í4ì¢_x001B_è @ògôc¢@_x0018_s_x001B_¦{¦@dE_x0006__x0012__x0005_ @_x0007_-	»Ü@ñIQW'_x0003_ @ßÝ³(S?¢@äÅW¢4_x0002_¥@¼@Ô(¢@r¶)IE @í7TÇ_x0004_¢@	í¨@C±Ãè«_x001C_@U_x001A_¦É_x001A_@_x0012_¬Õ©j8@ÆS°aX_x0006_@´ò#ï_x0008_Å¡@üÝV_x000D_«@_x0016_@_x0005_º¢@C_x0018_¥yÐX£@|A¿N@À ÝÑ_x000D__x0003_¢@½_x0012_¯²£@½lQôÍ_x0011_¡@F÷8îa@£X(ÞÈ @ØPôËû@Ó_x0006__x001E_öû¡@_x0001__x0002_ë=0Ê³¦@DNcUÕ¡@R_x0015__x001D_Ü@_x000E_¿E_x0019_Î@»+ø7*¡@H_x0012_è.¤@Ær¾¯$¡@XEL¥ôÙ¡@8òÃl,¤@x«ú[Ár@âªv_x000E_¨_x001B_¡@½NÎ»U©@ÑÞRkjÉ¡@xU?_x001A_ñ@_x001C_ë§@ªÇ!êÉE@ÆäµêéÚ @]HfÈ¡ @Æ_x0019_uF#¢@#_x0010_ôo¤@æö_x001E__x0018_M¡@ÔîÂxu¢@è¬¼'_x0008_®¢@Pþý_x0003_ù @ðïÓÆè±@_x001B__x0015_n°\¢@Aã:~Òh¡@ñßa_x0010_¹d @Â_x0005_á9¹_x0013_¡@g:xð¥@ºìðd³µª@_x0013_ÒÝu_x0002__x0003_%E¢@EÅÇÖO @5)­ëÔ¡@Ñ5ØA@gÍû_x001B_°@dÈ·_x0019_x_x0002_¢@_x0012_û_x001E_æ @ÕÔ_x0015_n÷á¡@ªÕÊ£R¦@eQUDY.¢@´e1ÚWÕ¨@{/ÂÖ_x0001__x0018_@üÎrZü?@Û#ª,¢@¡ÇÚCüù£@sryÉä@ß¦8×µA£@ÊþPE£¡@Ý_x000E_§Ò@_x0003_ÒåË;v¤@i²HUow@6çÔì_x001A_t¤@û5p¦½ª@cszþÅ@é§Åå@sË_x000B_i_x0013_¡@GÂ´{_x0018_W¢@ï_x001E__x0003_±_Ó @_x000B_ñ_x0015_'/,¢@°Úõð_x0019_¶@Ø¬_x000E_Ò¥@c_x000D_¤_x001E_°¢@_x0001__x0003_ð¼&amp;T£X@óãkqý¢@¨ÄÚ­¦@K:Î®_x0014_£@"¿_x0017_Ø^Õ¢@J_x001F_Ü³1¢@D:0Ü&gt;¬ @¨r¹o N~@r`_x000C_vkñ¡@úÅL)_x0012_£@ù÷B%dj¡@_x0002_¿mà_x0008_g¡@¤_x0007_Ö &lt;Á¥@ß_x001C_%ØE´ @(v_x0008__x0016__x0005_÷ @fAF!Ø1¥@GUÑË_¶¢@»_x001A_6ååî¥@£_x0019_ô~_x0011_2£@_x0001_~Cü_x001F_¢@Cg.2_x0005_ @ê"$)"¢¡@üS_x0011_ü_x0008_Ð¢@a_x000F_w«á¢@#^P(¡@1Is_x000C_]©@-ñÔWâ¢@\8S©_ï@khø|Nk¡@!ù_x0003_LCl¡@5X)¾ü_x0003_¥@ÒV»b_x0002__x0005__x0013_@$é7½¨¼ @|\½F_x001A_¢@²qá&amp;Ë½¡@ñ_x0003_Ê@g`Gí£@{Gá_x0001_b @__x0014_µaÎ @_x000C_}_x0010_­Û@_x0016__x0011_Ù¢Ý£@ê©bøÜP@)Â_x0002_¾ @Ãõ/¬@àþ_x0019_tv_x001C_¡@ª¼Ï¬@ú_x0018_pÖÅ¦@îq5`¦ª@¨*_x000C_+_x0018_@Ð_x001F_Â_x0004_öÈ¤@p_x000F_ø%g¢@óï«_x0002_Ä @s?|¢³ø¤@ÈÅ_x0011_Ã@3_x0004_Ð¯Ð @©DÌujÁ @Tkë1P;¢@:\¤Nâ @E_x0016_Z_x000B_x¥@_x0007_K_x0001_2ü@çÂÈ¾f¢@3 Ú¤b @t¡p·{u¦@_x0001__x0003_Cy¢8r¦@_x0015_w_x000E_Ï~Ú @ø]5%²_x0010_¢@ª2Tê¡@a§9½¦È£@p_x0013_·¢Ô @sZ$G² @~ï1.¶æ§@_x0015_Y[~j@ðÖè+"K¡@È_x0003_\FM»¡@¢ ªùR_x001A_¡@_x0016_ÅVm _x001D_§@[îOî_x0014_¡@7)Æh[@/.3~ÿ_x0001_¡@_x0004_Ò._x0014__x0002_@ã	d{_x0005_ï¡@Rbbi=L@ª&amp;Jz_x0004_ @_x001E_Nü8ç¥@_x001C_#_x001B_Ç{­@´um	´§¡@!ó#@K¹29_x000E_@«¨lÄù®¡@ø/v·±v¡@yW_x0013__x0016_;Ö@.¸49/d @þRºàø£@_x000C_YJ_x000B_û)¥@Ôgß_x0006__x0007__x001A_¡@d_x0016_!_x000B_(­¨@¢ãkÃ¤_x0012_¤@Xiº&amp;_x0001_£@J&lt;Æ__x001D_¡@Ò;ú_x000B__x0004__x0001_ @¬KJ7­¢@dpa7.ó¡@f_x0003_æ_x0018_Sv@ÙøÖ@²^ @ç²&amp;^£@$È¡è[§@ñ¬îp @ëÎ\ú_x0001_Ô¢@_x0013_H_x000F_j ¡@F^ _x0019_Ù_x0005_£@m%Y¦_x001F_@#_x0015_Æ}ö@_x001C_.0Eï¡@_x0019_(f;I9¡@O[	(s @ôv¹L|_x0017_@"#f?¸¨@ëÂû_x0019_Ñ @o_x000D_Hg_x0007_£@×4Þ_x0005_$£@Ë³q:_x001F_R @p\ÃÆÇ¡@1éØ_x0017_L6¤@À½_x0017_ËKº@_x001E_7uy_x0002_O @6FÞW{@_x0001__x0002__x0008_Íw£@T¬!õ´¡@_x0019_,¢@©S²A-R¡@Ò$éú8¡@3a#Uìñ @v _x0017_$s¥@D_x000C_í­\È@_x0008_´_x0010_ò²Ò @_x0002_)Eé(P@0_x0008_~¿¨@ª´Ñdþ¡@¨bWñ%ò @åí_x000E_ô÷_x0013_¦@_x0013_eCÎWå@Å&amp;ÌÎÛz¡@qn:FB{¤@Îs_m½^¤@Ò_\_x0006_Ù¥@ÝA÷U_x0002_A@äáàÄ_x0003_ @_x0010_!×J_x0010_6@Åtu,@»?0_x0002__x0002_@_x0007_cÒß£@^?;_x000C_ü@|joKÑ¡@T&amp;ÕÀB@OÂ!hM¡@±Ð[Ò¡@ïùH'ß¢@ÀÆ¸_x0003__x0006__x0014_] @ÉÔÅ_x000D_g© @ø_x0008_y_x0008_¶õ©@BªkmÓ£@X»øC_x0001_G@ô_x000C_oW¥@ÎTÞ_x001D_ú@ú_x001C_iAnF@x¼¯µÿ_x0001_¡@dL°Ýú» @µ_jï@ÚÁ¶Ü3@{,w@_x0005_¬§_x000C__x001F_N¡@âÝ°ÀqT¡@ìu!	_x000F_¡@_x001E_'óE2@CA¯ç_x0005_²£@î_x001F__x0004_sã @Èà_x0004__x0018_D@@s~æû*@è_x001A__x000F_ózW@RnÐ_x000F_£@_x0002_+j»Lî£@m_x001E_"6à(£@Ã4s©@ýó$¹£@µôiÐ¦_x0004_£@çí6Q¨,@å¶£_x0002_@_x0004_«nk?·¡@Å¹_ÔÀ¢ @_x0004__x0005_P|_x0003_ÇSZ®@Kÿ·ß @µ´3.£@(_x0013_ÛÂ @q[»ñ\J¡@b`ìã_x001E_ï¤@dßÏ¬ì¢@¾ÙÕûçþ@_x000D_Öu¸a©@z®_x0006_Ý2¢@ÇôÆo§@ØµAò$¨@§ÔÛZµ¡@Fsý¼ea@ÄA±Ò_x0012_¡@ÓÅ­;Rù @ÔO_x0002_o@£@^¼kÀÓü¡@_x001C_;ãÌ¤@~)ÕË³@Â¿ÏÉç@eæeJ¿¢@_x0016_ª_x0006_®ö­@rW_x0006_ªc¢@^_x001C_RBe£ @D¦úm¢@ôÉÙÑ[§©@_x000B_§_x0001_º»¿@ò°2÷Qº @«m¦_x0019_@N×_x0004_"j*¦@ÃÃN_x0002_	,B¢@_x0010_GÍ^I¦@_x0004__x0008_Ä@,O3´_x001B__x0006_¤@¬Ôëð9¡@ ë{/_x001D_¡@\ÉiE8÷@_x0003_/_x0005_âz´¢@­kÌX ¢@ÿÏ_x000E_ïÂÑ¡@ßç+Pþù¥@þ_x0015_&gt;õÒ¡@_x000B_ew¥@*r_YÁ_x001F_¤@_x0019_ñDU_x0017_£@ÍuÚ_x0008__x0012_þ¦@]^¨_x001E_¤¡@&gt;ÖVº½¤@_x000D_Öò@¢@_x0001_#lDÛ£@s@H­_x0007_@V·_x001C_´_x0014__x001E_¡@_x0008_¼,ô8&gt;¤@39ìÖBª@0»OÿY@ClØ¦hÐ@`I$~ÄT¢@Y¤_x0014_ù«õ¢@è={&lt;Ã£@ë¡¶Á°k¤@sGÖËe¦@ßHÈ¡@_x0001__x0005_¨HÒ·Çf @Bkû¤I@_x000B_¦²ø_x001A_i@«¥Àn-}¢@ÌMxË½?@$­+_x001D_8j¤@Û¨5îp%£@û%ÏÒZ¢@_x001A_jO¤C_x0001_ª@7å_x000C__x001D_,m§@lK_x0003__x0017_Y¢@RZ_x0007_Ü¼@_x0014_ÿ_x0004_¥ß	£@í_x0014_Sa@L_x001A_ÒÓÿ¡@#ô_x0006_vp¾¡@)·è_x0015_ä@_x0001_qUzG5ª@îÖMETæ@&lt;ÅµÇ@_x001A__x0013_]_x0002_ÓJ¡@D_x0018_°zÕw@¶u_x0018_*_x0003_¡@:)Õ©'@à_x0006_×_x0008_åõ£@\£@°î @_x0015_ØÒÀÄ¢@_x000C_¼þïä¦@_x0004_P_x0006_ØÐj@"4 äñ_x001C_¡@_x0013_Í²_x000E__ @Tiü_x0002__x0005_ù2¡@:s.c[@bÈ\i?¡@E~ÆÇ¹¡@E`Â@K_x0004_CEþ¢@ÌQì,ÃÞ¥@¢_x0014_¬MM¡@_x0002__x000B_kDv@^â#^ji¡@©_x0018_êO£@q!~_x0019_º£@¨êÎõH¡@Gî^_x0005_ @ºÉ¨° @Ú_x0003_Ýlu@Ç5ÛàåÍ¥@ÔnUú£ï @|ÏòUü* @_x0008_£ï&lt;_x000C_ @_x001E_w&gt;èÙ£@ö_x0008_?ûï@È½_x0008__x0008_í&lt;¤@EC'_x0008_1\¡@6_x0001_ìÝ_x0010_r§@C±K¡ep@_x0017_áw±"¢@Ü9r¶@_x0002_\=Ù_x0003_Ë¢@U"¢Ãªæ¡@_x000F_ÿ²Ç¢@¿rQÌ_x001F_Ö¢@_x0002__x0004_î&lt;ì_x0007_¢@_x0016_3_x0015_ä_x000F_k¡@ä&lt;ÂNr@_x0007__x000D__x001D_§{¡@fãOU6á¢@â(Paîô¬@¨/¸ñh@_x0003_Ð@SCô¡@^/_x0007_aYý @åâ]_x001F_~Ú¡@&amp;Ñ_x0007_=&amp;.¤@&gt;ÔA _x0013_Ã¤@_x0005_Tî_x0001_&gt;¢ @aÿ_x001A_}@s_x001E_uM+¡@áð2)w¢@\CäS_x001C_¥@-_x0018_ûS¡@×î4_x0012_6¡@]_x000C__x001C__x001E_!j¢@ö_x0014_æòÌ£@¤_x0011_U{@äÒÞnº{¡@¹mdéªü @®&lt;±ú_x0006_@xd_x001B_6¡@jE_x001F_J£@_x000F_xDùA?¤@N/"'ö_x001C_¢@ÏÉdé%¿£@6Wì @wü_x0002__x0003__x0004_»_x0017_¡@RY´,Ý¢@ý_x000B_0èùJ¡@ÂEPAî @â&gt; Á0_x001B_¨@gróêB @²NÔ _x000C_¡@¿;»¢@=_x0008_0¤¢@&gt;£_x0013_2l¯ @r_x0017_ðdW¤ @_x001A_x]|¡@¥{lÆ_x0003_Å @Ä)_x0015_%a¡¡@_x0002_§N_x0010_@_x0002_¤@ðÝ~gxÝ @Ìkôþ¡@ü_x0014_=F_x001A_è¢@Ê]«_x0016_¸_x0019_ @_x0019_OÁ_x0017_j:¢@ÄûCæg@Âç-¬2_x0014_ @´ðq_x000F_Uª@]êh/]¡@±G_x001B__x0006_u¤@_x001C_×;Õ^Lª@åÒSéà¡@,jªÃ"_x0018_¡@`ê}ºÚ£@(_x0017_ºB_x0001_@Ý=pp¢@äÊß÷*¥@_x0001__x0002__x000E_HÌ¢¼¤@V÷]ÓÆ¢@%ðÌzØ@®è8dÄ¡@_x0008_ÿWA@F9£Y  @HC¢t£@ÓC6oW @SÑÇ° @||_x0005_sÅu @þ¥¢@_x000E_8´çw@\^25_x001D_§@àÑtMÒ@?(Îä¤@b±_x001D_Özº@&amp;ðæx/£@nõDû¦@nj×É¤@&lt;n£g±Ñ«@÷_x0015_NsÇ@k®òéé&lt;@gÏí_x001B__x0002_t¦@+¦_x0010_$3¦@ÝÃËªq¤@f_x001B_µÛá@³tö&gt;@¡@!±Zé´ô¢@_x0015_ý÷_x0003_ó_x0014_@¶ºû_x001A_a£@&lt;poð_x0019_~@ _x001B_Z3_x0003__x0006_èg¡@ò_x0010_ý:è¢@$Ð&gt;£­ó¢@RàKÓäþ@_x0006_-ï(ã_x0005_¦@Äsv_x0019_@?Á!_x001A__x001F_£@Íñ{3DD @{yèç`@ºõ4@_x0003_øì½­@ð_x0001__x0018_ T2§@¨¢jü¡@µÖA_x001E_@Íe4ýæ¡@¸êùÜ;_x0005_@Ä6b6ðk«@·ÂMZ¡@«Cf#	¤@¾¶Ônnñ@­&lt;fÞÖ @_x000C__x0004_&amp;_x0016_¿;¦@ØQ_x0003__x001F_À£@Ò_x0002_I2%Ä@¤_x0012_¥1Í¢@een.Sò¡@u"_x0019_L) @Lñ á_x0016__x001D_@Z_x0010_Ðh?ë @tZ_x0010_lÈ|@/¯,hÓ±@â2_x001C_F&lt;, @_x0001__x0004_s²ªºº]¡@0Õ3)_x000D_@Âýº_x0012_1@Ò\.mp@p_x0004_Ro¢@_x0001_%ÕXÓf¢@=|Úph¨@_x001A_Õï1Æã @L&lt;_x0010_Ýð@8vÕùÓ@|_x0019_w("÷@Ò_x0005__x0015_ú_x001E_(@ oõ¨_x0005_ò¡@Â_x0007_ÏýÃX¢@é_x0003_Ó±u¡@L_x0008_i¡@ ÞÁ_x001C_¤¡@glà¤@èÙ4@/¦@ü_x0005_$ã££@ÖªªfBJ¡@&lt;ï'Ø]@`«BI½@Âÿ7U@1Ok*@ÚÇåþ@¼Ø§Ý_x0002_±¥@òn_x0005_¾@8¦4*¬¨¤@t³Ðù_x0013_ê@}«Àí­¤@_x0001_qA_x0001__x0002_g£@_ouv©¢@xFì	_x0018_X¢@_x000C_kLè9&gt;¢@Ü_x0010_ö_x0017_¦@È]ÇTÓÍ @ÝÑÇù¤í¥@5ô_x0006_ÿk{¡@_x0011_7çè8 @uÌÇ0]@@È_x0018__x001D_Ð@R)&amp;´_x0014_9¤@¤Ñ¿NY×¢@Ó|°r¡@N_x0002_¬,ck@RáÛ_x0005_«u£@­½_x0016__x0019_©@buç_x001B_ @_x0008_©iÔDî@uý _¨¢@»§p@Ýçkâêì¢@&gt;úvJ¢@È_x0010_ðÉB¥@Ôõ?_x001E_£@_x0002_j`¢@_x000C_áî_x0016_óÌ¥@Øt _x0008_Ñ£@_x000F__x001F_áç_M¤@[O¥_x0013_v8¢@_x0016_âíám@ÞÄ¤På@_x0003__x0006_é¦_x000B_ÿ_x001B_¢@$_x0011_À¹_x000D_¦@`ÆKÁ©@éÇ,¨F¡@VKqþ³@ß5_x0012_¹?¡@· Dó @®_x000D_Ö ð6 @-:_x0011_ä¢ @ eBæñæ@}cHÒx@u¯_x0001__Îò¢@¦30E_x0004__x001E_@l}¶\_x0011_¡@àÖ_x0018_ÁR@Õ-ï(¤@ýzo~_x001E_)¡@jýN©¼Ä£@X¢'ÉN@_x001D_m_x000D__x0006_@z_x0011_¥G_x0005_@¸VÓ&gt;_x0014_¤@§_x0001_g5¡@}Ù_x0019_ù@#ÍúÜ¡@+_x0015_f0ç @ÈlÐ@õ_x0002_¨@¢_x001E_ÁÖ[®@_x0014_êG«2¤@IW=B_x000C_@_x001A_öî¡@ÁPÎ_x0001__x0002__Ä¥@|QaÀ_x0012_ï@Ùèzo&amp;ª@Ûï_x0006_Î_x0006_£@·½ì_x0012_ £@9_x0014_j³_x0017_£@è&gt;àÌÜ@²['&gt;}F@M_7\GÅ @ÐÖ¤§1Ý¡@4²;2ø@hÕ_x0014_½ná@_x001F_ù×Ù¤@ïlè¡;@Â&gt;ì':Ï @_x0016_vÔÌº¤@Äþ_x0017_¦_x0001_R¡@»å&lt;³ø¡@7_x001F_ä0 @æùn@OÚ¡@¶_x0008_ËkB«¢@ª{QHM¢@ åy6¹%¦@­c¨LÂ£@äå¬Evo@lÜâI_x000D_¡@9"_x0016_Å_x0019_@@x÷íìA5£@Gl!O+¡@tcÐA.Í@Ì¾¸À¢@`ð_x001C_)5@_x0002__x0004_³LÎÜ_x0011__x001A_¡@_x0015__x0007_?B@¤9_x0006__x001E_ü_x001E_¡@6%Ç©@bjÞ©Â¢£@pýJy¦@$d~Ð@u_x001E_ôbæ¢@ÀqÈùAÌm@tÑÔ7_x001A__x0013_¡@Ø©«q_x000F_É§@ÑW86ïp¡@_x000D_%ßv°Ä¡@_x0014_NüóCÜ¨@ª´Ò± ¡@Nx:Ô|¡@&gt;°ÿëÃ£@Þ3õÆº@£ù°/*@]_x0008_x-ë=@¬GZ¦¥£@2CÁÐ_x0003_g@ÀÃbwJ @±ÃGi_x0001_t@_x0010_c_x0014_Ê ¤@eùÅcË_x001B_@È}¶&gt;o3|@±2¨_x0019_@K_x0006_Ð_x001D_s	@¶_x0012_£8@ûEYb@_x000F__x0006_T_x0001__x0002_ÿ¥@dªT_x0005_Æ]¢@²³f5¢è@T¤"_x000D_@_x0014_kfTw*£@ñT_x0012_¾£@¸Äø_x0002_N¢@¯ÒÚÖmm¢@°ÂkÕ¥¥@Y_x0008_âÙ_x0018__x000C_¡@Â	§½¤@_x0005_e5@v4,û@ »_x0006_q@=~B_x0012_Q¦ @OçA_x0016_lq¡@_x0010_jù«× ¢@Màä! @·)RÄ£Ü¡@ñ _x0003_Êl¥@_x0019_ìlñ#¦@Cd_x0013_Ë_x0003_ø@r1hQ_x000C_@`_x0018_öTí{§@¸)ë%_x0004_O@¶f¹ªÑ @O°_x001E_Rü@8·,ÞÎ ¥@_x000E_z²±äO@øÝÙÌ¡@ÓýFÁq@{ÔP_x000C_@È@_x0005__x0008_\)j~_x000C_û @'ÈÔä§ @ì«_x0019_)°@¤Öü¡@oi¦_x0005_ê_x0008_¤@_Æc²2© @°_x0003_5¬ @|_x0016_íroÉ¢@_x0014_3¼'G- @ÙxG_x0004_9¥@ªÑöä·¡@_x0010_µà._x0005_@ê¿h"L¥@d°¡# @í9Â=_x000F_ @j¦u"Â_@_x0007_À.·Ú@òïHK_x0013_@¶_x0005_S K_x0006_¡@Þ×=Lm¡@_x001F_è_x0002_fî^£@Þ?_x0004_x]¤@rÖ`&amp;²@å{f¾ËH¢@¿_x0014_U2¨_x001F_¡@|÷¹%ñ_x0019_@=_x001D_B_x0006_©¥@åR%zÈ	¤@_x000E_ë_x000E_Àò@Y_x0015__x000D_­_x0001_¢@\pÛü@zAtÙ_x0001__x0002_ö°¤@¡êBl @NJ_x0016__x0015_±2¡@}Ê_x0006_j_x0010_£@¬´QyOT@íË±Ë¸©¢@1¶SjÄ @òC_x001F_èwå¡@÷!þÈû/@àÞ·è3i @C|ql'@_x001B_)mÆg@_x0018_«Õõ_x0018_=@_x000E_3GS¨B£@¨@N_x0015_ì @.¸_x0006_wÌ~ @ªú$ÛÅ®@J&gt;JGö¢@«¢ýõ@_x001E_L_x000D_@Ôu_x001A_Å~Î£@ð_x0003_"_x001E_#@Àñ§&gt;,EÀ_x001A_¬(Ë_x0012_¢@XùùÝ_x0018_\@Ì¥¯_x0004_¨@ïp½Mµ_x0013_¥@Bv¼Kj@­°Û÷Ö³¡@_x0006_ã_x001E_§½_x0008_@Jõíñ_x0006_ @8&gt;pñ¶­@_x0004__x0005_TËÑ£_x0001_¡@z|hx@~8Ï=à@ÿL|(!Ô¡@Í³³x¡@ZñDõ`@SSé_x0005_F£@£oò+' @ý_x0003_/m&lt;_x0013_¤@ýÉÿ¥@' _x001F__x0002_Îk¢@9ª4fZ¨@ý&gt;H_x0018__x0006_ @JÔ¦@_x0018_hà_x000B_´ @bù®_x0014_,? @0Ýí"7 @X_x0013__x000F_Aî@;ò_x0004_L¡@hÉ*º»2£@0p÷AÛ!@àcÇ®ú@Ì·T_x0001_¦@#ãñïq @N4ZªW{ @v5¢_x0005__x0018_@ª?J_x000D_c @U!Z²¨¦@_x0011_¦ùiíÁ¡@²ûA,Úà@#Ý OW_x0008_@$íÜw_x0001__x0002_Þ_x000D_¡@"tdÃ'£@}¢{_x0018_¯M§@£ò_x0014_&lt;w ¢@®@Á_x0010_«ñ @]*_x001C__x0005_æ¡@ÇÚ_x001A__x0010_iÆ@öZ"0q@ù ^Ëwä@ °Dª±£@é.-µóú£@Ó_x000E__x0002_'A_x0007_¢@hód_x000E_Ý @Ù_x0011_awß @A6ì&lt;M¡@è.{Î³²@ÿxV_x0013_@©åIk¡@ªKAD¶'¢@_x0007_â~Ïß_x0008_¢@#Óº_x000C_ä£@aP­Ýþ§ @2E;}/¥@°ñ&amp;ãÞ±¤@æ+_x001A_°i @*ÌQr @Q	jtÐ¢@Ìà¯_x0010__x0001_ @O¿#`A£@ðÔ;_x001C_SÀ@ôG¹´s_x0003_£@' _x0001_ª¡@_x0001__x0003_Â}"ý^&lt;£@ëÉ¹Û{£@b]öfP¡@Ö_x0005_¹ü{¢@=Ó#m_x0011_Ì@¥_x0004_7_x0005_±·£@ð×%ç;@_x0018_C]_x0004__x0003_è¤@xB*õ¦@ÇìH$á @&amp;fV_x0002_$Æ@ò¬ù0éH@¢_x001F_ç&lt;_x000E_t¡@_x0016_MäÕÔ¤@´úh.¥0£@Í5_x000B_8ãø£@8Æ·ôP¢@$E0qlË @²Y_x0004_Z @Yò¦l@¹ûËä @) èeu­¦@ô&lt;îÐ_x000B_@$^_x000F__x001D_£_x001D_¤@ØYû$H¡@²_x000B_É_x0015_$¡@4±_x001C_Xò	 @_x0008_Àh9_x000F_Ó @òõû¹	¡@üÇ«ÊÛ­@À§Ì_%Ü@_x0010_n»®_x0005__x0006_ä @_x0005_?M_x0002_'Ð£@^mÃ¯_x001B_ @m¶{_x0014__x000D_§@sjYí_x0017_¡@-Úx_x0005_° @_x0011_  /HÏ¥@zJöl±	¢@_x0013_0_x000E_Ñø @àÛ°;¡@34_x0004__x0003__x0008_×¡@Ð¿ÅX¾¢@@	­&amp;G,@È"_x001A_¼"¦@ã¶!_x001D__x000B_ì@böfL½¦@Ð¨ÚEø"¡@BRÈJÏr¡@ðÂp¿e0©@_x001A_ ò_x0018_Ê@Ã[ÝÈ&amp;«@_x000E_¯%z«©¡@±ñq_x0001_ð"¢@Lçb»¤@®¥í_x001E_`¢@-6El´_x0008_ @ú_hÄH¥@_x000F_O 8&lt;¥¢@F_x001B_JÃ"@o^Yw_x0011_ @Af|eä@_]ß¶Û_x0018_¤@_x0001__x0002_|ó_x001B__x001E_ç¡@_x0002_?¬êºG@¿_x001B_¡bT¢@µ\_x001A_Ò_x0007_n@Cçæ_x000B_2«¡@_x0012_Ã_x0002_ ä¤@´ßÊ°c£@è_x001F_ÿd{_x0016_¢@Ì#LÔË¥¤@ÛÎúJh¤@7a_x0001_¬¥@w`D ¢@¨Ý}_x0015_&gt;Ê¦@"z,¶w¢@&lt;Ï-mHÂ @Òö_x0004__x001A_A²¢@+_x0018_ @ÁÑ;Å¥@Å´_x0002_¿ @Hvü9¸l¦@_x001E_9é_x0012_ú¬£@_x0015_¹¢aÌ @µÒòi.È @ä&amp;_x0011_ùÀ @9à!"n4©@_x0014_Ü_x001D_½½û @_x000E_Ó±ª¥@_x0014_9ÏX©~¨@DiÊjû§@\_x000E_~R1ë@À¦á_x001E_v\@_x000B__x0015_ö_x001B__x0003__x0004_3¢@,gØ¬ú¡@_x0019_0&gt;B_x0014_8¤@îÓ|t'8£@_x001D_ºòqlî@Ïãî©q@_x001A_IMÿÀ4@_x001F_çkæÃd¡@}Ñ8ý{¡@_x0011_7i¯Á¡@Wà_x0008_Õôq¢@,»W4¸S@´ æßa2x@^@¦µTK¹@y®#öNÒ@Õ_x0019_ÕM_x0006_ @ªC_x0008_úH @v3Âo_x000E_â @EýçR»4¢@ªÂ_x0019_[Ã» @Â¸Ã¢@á_x0002_ä:_x000D_ @öÿÂ£@_x0012_#_x001B_Ð-.@´áA/_x0005_¡@&lt; OP× @;àÕÀ°_x000D_@6ËØ NU¡@_x0001_ëé@¼¯@r9×S¥@pttÚÇf¡@_x0001__x0006__x0010_®uKÿ¡@_J·²³¢@®®¼_x0011_x¥@iÖç#:_x001B_@u_ú®¾U£@¢êS¾°ð¢@?N+y_x0010_¡@F¦0l¸9 @¨_x0013_fÍ­Þ¤@r_x0011_Gæ$£@Ü?²â¡@ó¶¤6ï£@Âñ,_x0017_`d@A£Ï¸üâ@$ñmÎ_x0001_@EPìõ_x0019_à@ðm¢%Û°@.F`ð@J_x0002_â_x0004_º1¤@Ò_x0013_îWí_x000E_@ÒÅs_x0019__x0015_@¾1¾5Gÿ¤@Bx_x0017_mç	¦@t&amp;_x0005_L§@¯Â\_x000B_Â¡@Ä_x001D_fr:ü @m)V_x001C_5Á¡@¹FÔi_x0006_@_x0010_]®æ&gt;¿ @4*à_x0012__x0006_¡@_x0008_Ê_x0017__x000F__x0015_¤@_x0003_\¸k_x0003__x0004_C¡@g 9OÏ¢@lµ_x0012_ë´Î@3³_x001C_Ö_x0011_T@¸Å_x001B_ùÐÀy@eàå?._¡@Ò§!\~_x0019_@åL ½@_x001E_¡@ø_x000C_9_x001D_ó@+è=E_x0003_O@Ü M_x0012_·@Ã£pÖà_x0002_@¶_x001D__x001F_DÃê¦@ÆùÚ¡³_x0002_ @zg7f÷ @ÍPYt_x0018__x0008_¢@ätè{_x0005_@¢@ïD_x0001_wYÅ£@Ïñ°Fz@IñêVÉ¤@oªë»¡@@ô÷Þä @þd_x0001_ïõ@")_x001B_tÙz@  _x0005_6Q@Uý»*ó@ägõáD©@´Ri&amp;Y@WSæ« @±_x0014_vDÙn¢@Æ§ 8ä7 @NÐAB_x001D_o¢@_x0005__x0008_û`Æ_x0014__x001E_ @ä_x0018_/ú¬Å¤@i0ì_x0001_.¤@_x0016__÷_x000E_Úâ@ÝÆ5	s @[$Mõ@Ïë_x0010_Æ@üÙ=Z_x0015_ÿ§@®8_x0006_ÎØg¢@_x001F_Eq/0L@±O_x0003_X¡@C_x001D_ë«¬p @æ;_x0004_î_x000E_¢@u}µ¯¡@×K(y¡@Ý_x001E_¼@uÆ_x0002__x0006__x001A_¤¡@{Ô&lt;I@_x0007_m¹þ¡@ÖfvÏ÷´@HO_x001D_¥@Í¡þ_x000F_¡ @°¸ø_.@Þ^ _x000D_­¤@Ço_x0006_H+¡@þK_x0010_Õã*¡@ ú+Qª¢@_x0001_¹P¡¡@Ò_x0002__x000C_Ù¡@ Ó\Ñ_x0008_« @Ikh_x001C_(@ÝÙÔ_x0001__x0003_7ì¤@Ë_x0013_Þ_x001A_êå@x_x0018_g".¬@;_x0002_Nº¿. @[é¦@%Ù@å¹O_x0017_¤@s`y#-ð¢@]"_x0008_í @_x001F_þöV @dò'£@á?QÄos¢@Ìi(·kk@`_x0016_RÄë¦¡@zÄ_x0001_÷T£@ÿ%õ_x001E_qþ@_x0014_'lE/½¡@ÙvÝ­ ï@ÊÍöÕu¥@·f5¨_x0008_q@¨P«#f¢@ËÀï¸Ý¡@\¯c«¥#@$_x001E__x0001_É]_x0018_@¶%d¯ìõ@×ÅµîÚæ@ÛoÄ?_x001E_¤@_x001F_úª.»@ÕoS#¡@C0Ð­²@_x0011_£_x000F_X@±1¾í8¡@ï_x0006_PGÐ_x000B_ @_x0002__x0003_%8Õð¡@_x000E_/w¹Iý@¯&gt;Ö_x000F_"£@Â¸_x0004_}Ö@J¯_x0002_£k@¯;ã³ÃM¢@_x0011_N_x0005_~¢@Â|Æý@ý`Ó_x0001_AO§@_x001D_±¢1úÔ¥@»èSÿlè@;w_x0015_±Ù	@ÇbaGê @Î&gt;_x0001__x0007_ó¡@#æ_x0017_%í6¢@àÍ~ÂÀ @:_x0015_¿_x0018_µy @%y1¨Ð¡@dM±ù_x000B__x0007_©@¢d¤á_x0019__¤@C_x000D_8_x0001_,¤@_x0018_aq{@Ùa_x0010_O¼ @Â_x000C_¯_x001C_¨a@_x001D__x001A_¢I£@d9_x0003_y0r¡@z+¯8_x001A_V@\_;ê@àûedJß @_x0011__x0007_w,e¡@+4CØ£@¯Ñß¡_x0007__x0008_Ó_ @mJÁÌ_x0005_Þ @Ê_x0003_¹£@ÊÖï{§@®_x0016_ë¹@&gt;íÊcvõ @IføÍ­_x000D_ @_x000E_ôn`ã¦@jSÊ÷d @¾w:&amp;¾@_x001C_F_x000C__x001D__x0002_¢@g¹A_x0007_	À@D2Ú¬¿¤@Yv¸qË @Ø­9À@IÞÄñv @x6_x0010_I5¦@\Æ_x0007_º&lt;@_x0016_±-.{@-ÐlIRm @ÁÌ9ì_x000B_¹ @!ëÜZá¢@×¼_x001C__Ú_x0004_¢@Kï ìY_x001D_£@l&gt;sr­ @i@ú¦#Rhp@H	#¡Õ¦¢@)ÿ#Q@_x0006_	.ÆÙ @è%Ô$_x0015__x0001_¢@À§a¥@_x0001__x0003_B!Å9_x001D_¢@_x0014_î¹ÅÚö¡@ôrR	à§@òð µ.Ä@2ÏÛ @÷Ëya©¡@e?WùrN¡@Ô¥æú_x0003_@-Q·;&lt;¡@_x0016_xñ@tÎô[@Ð½¡§@ z×3»d@_x0010_Á_x0004__x0007_8d¥@_x000D_h÷_x0017_m¤@G±IÙf&gt;£@_x0010_%E_x0004_æ¶¡@Lð¡	k¹@ðç {ÍÝ@_x0012_¿_x0015_§ãÞ¦@æ_&gt;:[ô¦@æ_x0002_ù,§¡@_x001D_lðr£@£ ÒPT @v¨_x001D_}4b@Úk_x000E_¡Ô@¦ZéÒ_x0001_ @d9-\s0@&gt;/Zîå¸©@.r±_x0013_¢@ùëÄ·~_x0016_¡@j"BB_x0001__x0002_W@?_x000F__x0008_ @dÆj @X¥_x001A_U&amp;¡@¤9ÝR_x0019_á@f_x0002_(¦¾¡@®xwt¬¡@i @óeú½§¡@z_x000C_ÄB¡@èõ_x0017_'@ý0ó_x000B_C @j­ÉÖ{¼¢@Nh4Ofó@_x001B_è)å5b¡@ï+é_x001D_$G¡@þ4W·à @N=Þè·X@¸°)­ÇH@_x0004_ä]§&lt;º¢@¨Yí°jÌ¦@Ô\½ê¢@Ü_x000F__x000E_Ûá@Õ!Êë£!§@À_x0002_E_x0006__x0002_¥@yjEî¡@Mcu;'I£@Ø½Q_x0010_¼Þ @2vjó_x0007_©@ªDOXP@Êîµu¦@AO¼ÃÖ¯£@_x0001__x0002_â`_x0004_]ù&amp; @VöU4¢@àj{E@ø_x0007__x0014__x0017_ïo¡@æ@_x0003_ï_x0014_ @Ú¬xí_x0004_@l_x000E__x001F_4ù¡@xÄ®3³½ @_x0006_Mùy@ nµ°¦@[ðê[_x000D_È¤@i´²Ca¡@Þ_x0010_Sâp¼¡@Ì(p_x0002_#@_x0007_¬Ñl¤@_x0010_³ßò2$¢@ÆõëÊX)¤@ªDG_x001E_UÚ¥@ìãd_x0012_Í§@¼¸µ0ö] @cÎCè¢@î_x0017__x0005_)«@ëù#ôÙE@}O¹­ÿX @__x0002_±t_x0018_ @Lz_x001C_{-£@_x0001_Â.}Ì¡@ª©D½²K @_x0003_(Êñ¦ç@_x0004_+ÛûÄh¢@½}Ú+Û¡@/_x001A_´î_x0002__x0006_Q¤@íØ;5_x0017_¢@^Úåe_x000F_@_x000C_í8DVC@ØËjRå_x0019_¤@çîÿ @è_x0017_í]_x0012__x0017_¢@vx¦4Ëî@(_x0001_áøUù@¿]d_x0008_¢@uï_x0003_y'_x000C_¡@Û_x0019_ÌÓ¦@e_x0016_è_x0016__x000E_£@äß­¯Mg@Î~¦Ø¬¢@_x0007__x001C_¸és£@®,ëO¨@&lt;ê­èç¶@hg§¡@¡t_x0004_¤_x000F_ß@À5¸ú¥@Úàç#&gt;¤@üâé_x0017_Bo¤@®ûº¯~|¡@¾åm&lt; @$úà²­}¤@F¶Ñ!_x001A_¤@_x0006_v!¨Ï@F_x000D_KoÃ1 @Õ"9C_x0017__x0016_¢@_x0016_´_x0010_õ_x0005_?¦@Ñ_x0007__x000C__x0004_*@_x0001__x0002_¿ìb@´Þ§@ßÍ{Ëõ¦£@`~X){ì¨@N_x000E_í_x0019_¼£@_x0012_{ò,y©@ªJóÙÔ@ÝµÂÅ¢@ë»µû¡@ñ_x0013_&lt;¯{¢@pÿ§2_x0007_¡@=_x0003_"2_x000F_Ã¢@«I°ÍAò¥@Í_x0012_þ¹_x001D_"¡@_x0019_Ûérô¤@~	Ì@lCl²_x0010__x001D_@PsØvq¡@ÂÕÏÃ¡@ô°¨¾û_x000F_¡@l_x0012_Á_x0007_ @k_x000F_0_x000C_¢@$äÀ¨ §@Ù_x0012_h	_x0010_Ö @Å¾à¦åÔ @Â¡æüX¥@¬Z_x0004__x0006__¡@RÙ_x0018_ØÜ@¢p×ËõÌ¢@¨² !Ç×©@N_x0015_ÄÝ¤­@u'_x0017_E[ @ï_x0008__x0019_á_x0001__x0003_MÀ¡@_x001D_h)§&amp;£@ø:Am_x0005_® @_x0013_Ó_x000B_·æ @¶&lt;ÉGhÜ@|_x000C__x000D_=T] @içª¬¹¤@#q_x0010_¼@¹Çb1c¤@{'È=Ï_x0019_@¨o¯_x001F_@_x0003_t²rþª@£Æâ_x0007_Ñ@_x000E_Æ_x0006_¸c?¡@XZt\¡@äék»b @F_x001A_ÌV@5¢@K¿Ú­34 @Ðù7n;£@×B_x0002_"T¢@$ILéRÔ£@u¿¬&lt;f×¡@Ò&gt;ÇÎ_x0013__x0016_£@óÔºõ£@ou®+@¡¹Mó¢@_x001C__x0012_Òüz¢@¸¶}P_x0003_V¥@È8±å-¨@q ¡@ë_x0011_1]à¡@}îG1Éû@_x0001__x0002_Úêq°T_x001B_¡@_x0018_Ú_x0005_û@Ts.£@_x0003_Æ._x0004_Je¡@ B¶³¢_x0013_£@àJRE¥¡@Ç0_x0006_êã7¡@4\`GO¡@?Ü_x0014_÷4K¤@Çp Ò÷º @w^+ÊC«¤@3e«UÝ @µ²Éá_x0008__x000E_¦@¶wz¸ @\x_x0010_]5g@n3µ+1£@¸ïØ9 T@^sv_x000D_ÿ¢@v(âæÞî¢@·ñ¶óî;¢@\_x001C_½õ 0¤@:V_x000E_®h¢@ §Âq_x001A_ê£@½e_x0018_	@ÊBpeÞ@uððaã¡@½?ùZZÜ¤@ðl_x000C__x0008_mz@-ÓWR¢@rf[cq @eÝI @q!æ_x0003__x0004_N @ÖJM_x0014_³ @¦8NÀ§@(I@ò_x0007__x001B_¡@&lt;¼ÚZ@e¤I__x0011_@asç_x0005_¿(§@xä_x0017_fÔ¢@_x0004_Va ¿@8V*î_x0001_@á_x0016_Ä#ÎÛ¡@R[§Epé@àEõ_x0005_×ô¤@°Èe¶Óí§@r-_x0015_ª @B5ÞÕM,@_x0005_.zÂ¡@þ_x001E_j»&lt;¢@bëÍÅØ_x0002_£@Âî{a¢@§°&amp;lh @65_x001C_Ò @þ_x000D_æºO@^ó©Þx£@s_x0005__x0018_÷¡@ÂÅÖ_x000D_J_x0004_@½WWÕ¦@l_x0002_@Ît_x0019_£@ÆëvPË¡@Ùâè:®_x0007_ª@¡ØLØ¾ @Õ8_x001D__x0005_U_x001A_ @_x0001__x0004_ä¾_x0001_dÔ¡@_x0015_­x7A¥@çå±È_x000F_¡@÷E1_x0006__x0007_@»¢_x0003_B$Ó¡@_x0002_Òñu»ù¤@*ÜoóY@Ûn Õ@N®å_x000B_@?%¥¦?A¢@ÆÞ, @¦`!7¬¡@¬á§_x0019_²s @ûhÔR¡@Ðk9ý @ei_x0017_Î8q@ë#Éúæ@/ª\×5¡@b{9þÑ¦@Ì_x000B__x0014_Ã«¡@*_x001F_}]³Q@ïø!_x0019_Lò @îo`s_x001C_¢@_x0016_gãW_x0005_D£@Bö_x0019_·#L @å_x0001__x0013_½_x000E_£@{,­s.ù¦@ÏÉlßG@?rA£@_x0015_Z~?À7¦@'&amp;?_x0016_ @sÈWù_x0001__x0002_3v¢@­_x000D_"¹_x000E__x0013_¥@³íÇ/©¢@m»?¥L_x0015_@&gt;íB ¦@ð¤"åin @âåMÆ^s@'w4~££@t²Æ_x0007_. @_x0013_³ãY]L@ÓðÿQN£@_x0018_Ã_x0013_f¡@{n_x000E_²_x0011_©@	_x001C_òÿ£@c¶)#í¡@°_x0019_3_x0005_Ë @ñ7?=&gt;_x001D_ @qí@êô=£@x¼³-p @ÒÑËÚëy @ðø[_x001D_xû@ö³°;_x0015__x0018_¢@ÛZÚ_x0006_¢@ºùÜÛÛ·@__x0014_mÂ¡@&amp;_x0002__x0014_¤@·Nóôª¨@"2@Ùþ@È_x0012_rÆ¯@Ã¾qI÷£@{kFyC_x0002_@l3ìW¡@	_x000F_ÂfQ2£@_x001B__x0005_Y-OX @c_x000D_Ù_x0007_¤_x0018_£@±_x001F_ÁñF©@ô#ã_x0002_`-¤@¢¹xò_x001A_¥@_x0001_ÎÑÛ¡@´ùJ_x000E_\¥@ñb_x0008_LtÌ¨@Ó7ÙíÏ@_x000F_Öõ4¡@òLÎÍ«¢@@_x0006__x001C_¾¥@E¹ÝF@wDü_x000C_5_x0018_ @ºm&lt;:_x000F_¢@p_x0008_j8»ø@5ÒW=f@µt_x0008_A_x0003_»¡@1ð;N÷$@?Ò,¦Þ@ßÇZ¡@Æ|¹_x001D_Ù@_x000B__x0017_1±Ý@_x0018_ÒLÂV@_x0014__x0015__x0010_¢Ýr¢@_x0003__x000E_m¹_x0010_} @n_x000D_í§Ø@_x001F_øaO¥@g_x0004_ÔÆ@p5s*¡@Z[oh_x0002__x0004_®@^ê¨_x000C_ÏO@Ø~öè¿¡@Ljò5_x001F_¤@_x0012_+ÅúÍ¡@=Å.þ¯@_x0017_w| |¤@¢óú_x0019_´@_x0019__x001E_¸F÷ @ò°Ó°G¡@÷]Að5A¡@_x0001_o]ãWl§@w(Hqö@|YÕ¾{z¢@É_x0003_;¾_x000E_¥@ÉÂ3=¡@¾j0Ì[¥@ _x000C_S~e¡@_x0007_ßï¸R3¤@áhNÑ_x0005__x0016_ @@ænmº£@´îi_x000C_pk¢@âà × _x001B_¢@m3_¢-¡@àn,+íÛ@]Å´fÝ@çË¸F2¶¡@Ð2ny×@]ZÇKÄ~¡@==â_x0016_¸´@îTÎÄ_x000B_·@ÀûÙ_x0015_¾_x0014_@_x0001__x0002_Lþí6ÆH¤@=d_x0003_ì¾¢@_x0010_i]Wï¢@ü_x0004_Jv|ß¨@ó_x000D_´hf@¡@_x000C_@3_x0014_/Ë@tå_x000D_z}§@_x0015_É_x0017_nIg¥@Îû,©ì@v&amp;3¦1N@°f¦&lt;ï7¥@0+&amp;ýA @kØ~Ñ© ¡@h¹ÇA¦@ã7Ôr»X@_x0017__x000D__x0019__x0019_¡@÷K+Í_x0014_º¡@Z£P·7@­ÿÍÛÏ@3éËÊÙR¢@_x0011__x0016_$	Zs@¤$ém&lt;7¡@¹¯_x0018_2uT£@Ê³eà@\_x0010_ó°ãÏ@øëð-_x0014_@83°DIm@R_x0005_Íu_x0018_?¢@_x000D_nÇ/4¢@Z¢$¯Ö§@xþØ²t¬@(ûK_x0004__x0005_óð@ÝÆèè¢*@_x001F_SþB8=¡@Äè¿ä¾¾¤@½É±_x000B_@Ô;ý_x0017_½{«@_x001B_z¨_x000F_¥@7ô§W&amp;¡@æÁçýçÛ@YÑnÒ: @_x0001_v_x0008_½Að@m_x001E__x0014_g&amp;¥@)ub&lt;Î±@dòfT_x0001_¡@éÐèí,¤¢@_x000F_k1_x000F_6_x000B_¡@_x0006_.Ý_x0018_^¡@*};l¥@&lt;_x0016__x0016__x0002_Ùñ©@_x001B_?MDÿâ@_x000F_ÚØë#¡@æÁ _x0012_»¥@Ma·¤@¤S_x0003_t_x000F_@E?éîÏ@Il¬M£@¾w_x0004_æ@d¬_x0002_-v[ @_x0005_$ðÏà©@!åüZ¡@lUnÃÙe¡@^PðjH @_x0003__x0004_ß+g*Ñ@´{½¢@LÁ_x0001_V®@×´ÑY¢@ð*é_x0012_S_x000F_¥@xóçT&lt;@}HU­T @_x001C_g®òþH@Tüþ[@êµ5_x000B_ã¬ @]_x0016_¦àõ¥@Ç}R"³¡@2J¬_x0011__x000E_¡@îgÃl_x001C_¥@]ÄdÚJ×£@TÛy½9@_x0015_%ÛÖc@)¯âié¨¡@ÎZÓ'ô_x001D_@Ï¿#Uä¡@#\½$Ü@½²_x0003_±nj @A÷fø¢@4	Óf@g_x000C_tcO¡@´Ñª²h¡@ûrï#¡¡@_x0002_µÙÊ_x0018_¢@³_x0001_s_x0013__x0015_£@º{_x0011_q|d@ï^H @Ði&lt;Þ_x0003__x0004_ë@éËþS}D@_x001B_K ú*¢@;+TË_x0002_¦@5_x0010_u^}¥@¯w*7å¥@_x0015_ôc©_x0001__x001C_¡@&lt;Í£@þûSWp½@¨?n_x001F_O´¡@Ì_x001A_Yr_x0015_C@*âñ_x001F_.@2íÍ÷æ0¡@Äa_x0010__x001C_¦ÿ@_x000B_³À{'6«@êlåf¨£@_x0006_¶.²Î¡@J%_x0001_É@ÐLÔG_x0016_C¢@¬ùTì;@]_x001B_±Í ¬¤@K:N$´@Ã¢Ð´Iþ @Vê_x0006_ý°¡@K¨çÊ_x001E_#¤@]_x0004_ª· @Å"¢I_x001C_¡@²Üøÿ@Rë|tèØ @hE_x000F_ÆMT¡@f|\e¤@p·¨?lç¦@_x0001__x0002_ &gt;æe_x0015_}@ÅÏ1%¡@Ñ¶¸9Ué¡@ë©ºuè @²!Ì_x0002_5ÿ @¦}_x0013_]s/¡@¬µ&amp;D_x001E_6¨@ùy1 @=/Óát@Ò|É]¹¬@B&lt;X`£@_x0005_^ìP: @ÿåï³¤ù @îJ£åD @_x0006_»_"i¥@_x0003_3-¡Wµ¢@ÇjLàì2 @S8Ä&gt;P§@_x0003_¡_Yö¤@À'_x000B_¢Ð_x000C_¢@Ê\·wk©@ _x0012_2¥d¢@vL¾sÉd@»Ö,³Ã¡@Y_x001A__x001E_3UÜ§@_x0017_%F_x001C_	¡@íàì_x001F_i¢@Ü`Ô_x0006_&amp; @^_x000F_ZNz@ÚÏN	 @W¨¾¢ïé¡@\@Ü_x0001__x0002_£å @t_x0011_::@·@«_x0016_4_x0007_QÐ§@_x0001_IÚßð@_x0010_ê£ÒÀ¹¢@ãÁ(_x0004_âØ¡@_x000E_3u&lt;¥@p_x0006_ºF_x0013_=¨@]õ_x0002_DÅ_x0012_¢@jµò©@È-A_x0006_×;@ä&amp;_x0010_ç¨@Ìqê£_x0006_¡@uIp#@ÖHÈÛQ@Lc_x001F__x0004_ÁÆ@qJ&lt;x @üâùÃ_x0002_¡@Là÷ïÄu@É_x001B_8_x001F_¡@¶(L9P_x0003_¦@ª¥aäÄ@k¨ÑL4¡@_x0018__x0002_X¢@w \_x0017_H_x000F_ @¦ûÆô¡@+°_x0007_ü¢@¼"`á¡@µ_x0017_ÈÏ;º @¤ÞEa¡@1²._x0018_»_x000E_¡@*GgjV¡@_x0001__x0002_r_x0018_¢k_x0001_£@L_x0012__x0011_þ¢@TH{(2b@_x0014_Yíª¥@}riÀl¢@_x0019_ý8f_x000C_ß@¼Êµ|v@W_x0007_¾D_x0008_¡@	¤Ô_x0008_[t¢@PÐ÷­y@yÿ|_?t¡@uIÏ rá @Ëx`j{_@5Añø¡@Þ._x0015_ça¥@_x001D_Q`vo_x0017_£@È±ZÑÅ§@m¢=º@J6ÿ!¶8©@_x001E_y{-_x0012_'£@y¦£¡@_x000C_Yå^.Í @dó^@]õ_x000B_AÈÐ£@ü²cÑ)@_x0008_cÀ¹@_x0006_!Ã)²@Ü©o6j£@-¹S\=§@»Xþ_x000C_u¡@°*I#Ç¢@õ"¸O_x0002__x0003__x0013_û¤@_x001F__x0013_ôa¡_x0010_§@EÔqú¤@2_x001C_ËõrS @.(ÂÞòî@â¢È_x0019_°Þ@&lt;»áÞì	§@ìL_x0012_=¤H¢@_x000D_±¾º5¢@i«97¢@8ü=\_x0005_¬@º¦±~ê¡@²&lt;BC_x000D_¥ @6Öæ¼ôô@Gº_x0008_Ãí_@_x000F_º¨äò£@rQ¯Ó.Ü¢@­5_x0011_£.¡@+_x000F__x0014_Èq¡@ÀÑ_x001B_m¤@-:çoy @/_x0002_ö_x001A_nÜ¢@QÛ_x0001_E @¡B¹	_x0004_ë @_x001A_vþh*¡@7/ñÈ:¡@_x0003_F_x001D_B¬£@P^c_x000F_K_x001F_ @ÖBè0 @ý _x0017__x0018_ª¡@&lt;xC¦@¼óæP£@</t>
  </si>
  <si>
    <t>3545c6434e77773d7a3e00a8ca0e4480_x0002__x0005_Ê»9Cf+ @ÉQêàöÏ @qBÈ{È_x000C_ @¸AÎ!_x0004_k¤@:·TÀì£@ÄÊOkWp¡@FÇ_x001E_ZÚV@_x0002_'SÐM¦@_x001C_kÜ_x0001_3_x0004_¡@Vxu}|Ó¤@T_x000D_8 @N¡@ø¡@?§_x0002_71e@È¾A8ñ}¡@È_x000C_u0³P@dÉÌÏg§@¯í_x001F_ÔW¦@_x0008_(_x0017_A|b¢@å`àAÓM¡@ô_x0017__x0007_2E@eHC_x000C__x0004_¡@©ïþæàâ @°ôöÌÈ~¬@³_x0003_Çy#£@{/¹W·¤@ÄðÈøü¢@	Ö_x0004_ @¥×_x001D_0Zo @_x0005_I_x001A_&lt;©@¦H_x0017_£f@_x0013_ça¾yO¢@¾ß³_x0007_	,Ó¢@Pÿn~I¸¢@ÄÞ_x001E_Â»¿«@{Dd_x0003_1¤@â_x0002_µò×ð @_x001F_ð7Z·¢@CénºZ£@&gt;°þØ_x001E_¢@hY_x0016_Ï #¢@_x000B_À%·¸x¦@_x0004_ï_x000E_jD_x0019_@ÃfSÙ_x000C_ @¼eV_x001B_û7@fVÔÚûx¢@÷GÖ_x0006_°@\_x0004_lM\M@$_x0010_Úá_x0011_&lt;@UÚ±ÍF1¡@_x000C_­_x000C_ÉÅc@Ê_x0006__x0004_å}¢@Ô:_x001E_å ¼@5_x0008_kë¡@÷]}mà? @_x0011_ÑdN£@P,ähÖ@G_x001E_ÒfÞä¡@K_x0018__x0005_UÞ?¢@J´]en@_x000E_p_x0001_0V¼@¼õB6r¨¡@ÒZÌQX&gt;¡@A®&gt;x@ @_x0002__x0003_Ð2¥1ÉI¦@õ~p8 @LÙ®]5£@_x0008_ÇJ8Ð @£¤9NÅ@b3´æå¢@,½Äæª@2µÍÌä@Ë]_x001C_ê @{_x000F_ê«åõ @¨Ö)_x0018_Ý@û/£_x001F_¥^¢@j$¢|7@+ÿ4Ð£@3BL_x0012_ @P"Cj{@Á)c_x0011_ã=¡@µô¢@²â"5á¥@_x000D__x0005_F~¸õ¡@û=¨nÑ¢@¶Éë½_x0019_µ¢@`|Ó_x001E__x0017_@LðáôÁ@âç½ÚâÖ¤@Þ:$éMÊª@d&lt;_x001A_ þ®@O_x0001_¨_x0011_@ÒF­p~ @^Qm$'@Ö_x0013_¶}h_x0003_¡@n_x0015_À_x0003__x0004_3½ @¯àké&gt;³¤@vtà5Y¢@_x0016_`_x0014_Ø¿@á__x000D_é°~@Îî®jp_x0005_¢@êrj@_x0002_Îþf¤@¢f3¡=£@+¢ûO=ó@óN_x001B_&amp;ð'¨@NfpY@Ù_x0014_?ñ_x0016_S @J=( @Ê_x0001_¸r®@_x001F_Úß%è¡@m_x001D__x000B__x0019_ @ô·½_x0012_ @Þ½¹Ù÷C¥@¼t_x0019_?z @_x0004_üy¨Ðb¦@ÙÓ_x0006_á5¡@X8!hÌÍ¦@ªhj_x001C_S¥@w©Õ @ü½§LÌ_x0007_¤@BûN_x0015_»@rX_x001D_ _x001B_@3Ù_x0005_Mk_x0012_£@©_x0002__x0004_#*é@ëâÒ)_x001C_k @îÖ°µÔ{£@_x0002__x0004_öÉÑáó´¦@79áï_x001B_ @v1c_x000D_­'¡@ Ø²ô@-_x0006__x0014__x001C_¢¡@Å¯,-Òu¢@¬OÂ0_x001F_á@¥ñp_x0012_7@q@ _x000D_^@©òÌÄò!¤@Ôr±;@o_x0006_7,@øùÝ_x0014_u@w_x0010_?^©@DL'4¤@$7Tno$ @ðà¹DQ~@tDB&amp;Ã¡@l®Ü«,ï @Ù¾õd&gt;@®äÄ¦A @_x001F_ía&lt;_x0001_@Ô¥àÏ² @_x0003_1(_x0008_¹¢@_x000E_÷Uè³Ò@_x001C_"¶=v¡@Þf"³¾_x0015_§@y|¦'Z£@:|(Ï_x000E_@¡*×Á¢_x0014_·@Õë_x0001_ _x0017_¢@ðx±_x0002__x0003_mZ @ÊG_x0002_Ê3£@Â_x001F_®:3?£@vò%!Ám @`[ñê}@Ùiÿxö¡@ÙL)ÅK9¢@\0467¯@v¤_x0011_ðõ¿@tY$¨µt¢@Öd @½ØéSNK@H_x000C_ÛRí¨¢@Ý1Ã×_x0015_ @¼Ä¾°A¡@Ê3Ð_x001C_a £@Ç6_x001F__x0001_z! @.ôÔí:L¤@ Æ-QS@àa,_x0010_Nw¡@W$Á_x001F_9£@isè_x000D_¤@Ë7©Õ_x0012_Ì @C³¦¾@]16í$@SQÓ_x0007_{ø @|j¨_x0015_±®@ó­Åú	Ý@¸Ì_x0016_¶j*¤@æ½ùTE0£@î(gïl+¤@V°ÞÈÂ@_x0001__x0002_!P0Ã_x000D_@'HJ+´@ÐÞS×!_x0011_@ÞÚÖl/ @AgDR¡@[CI¨@@ª_x0003_!WÏ @@pg_x001D_f¥@Þm¥_x0017_#Æ¡@&amp;µ¤âµk£@ÀÜSÝý£@±_x000F_ü_x0008_©± @_x001F_ZÔö_x0012_ @Î_x0019_ÕÐ#;@Á_ k:@hV¨£= @¨Í¼¼!¡@ÕÔ_x001C_Å_x000F_þ¤@y$W¹ú@pÍ_x001C_#Á@_x0001_Ø[¢@'ºaÌ§þ@|öû'6¡@ÁfÆ*S.§@_x001A__x0019_ãÝHS@t_x0004_Úv6£@Åò_x000B_Dºÿ @Aðxæ°@|{þ°_x0019_¼£@Ï_x001E_wZ¡@DdÉY£@^ðv_x0001__x0003__x0004_¡@nzáyP6¤@QÝ &lt;N_x000B_ @_x000F_Ý#ÏÀ_x0014_¦@&amp;0m¡r_x0008_£@-máG@«9öRN!¥@@?Kï^¢@ãºÊ&amp;j @_x0002_°QÂ®@ëÂa¡o_x001C_¢@±_x0002_û¯i_x0011_@l`ºf@JÂ_x0011_Ö¡@^Ï_x000F_!|]£@~s_x0011_Bø­@_x0014_C3¹]¢@B\ýÀñ@c&gt;_x0019_uu¡@Ø_x0010_ ±j¢@ÚC_x001E_#vW@&lt;Tzºp @JaÁ3;@6w¹£Ü @¾jæ_x000C_d @R^uÕ\ @î8¢_x001E_¢@j¥Ú_x0012_ùî¦@_x000E_Ü/T@­C¯Þj¡@M_x001B_å¾@¡@_x0014_ÆÃ_x0019_Î_x0010_¡@_x0001__x0003_ %*2ÊW£@Z_x001C__x0016_`¡@%_x000D_$l00@F¸`_x000D_@oÌj_x0003__x0018_¢@]qGÀ @^EÝÿ_x0012_Î¢@1úP#Á¦@Ã#Â½_x0016_§@_x001C_Ñ,9ÿ¢¦@Ï©ºdm£@~Ù_x001D_5Í@y&gt;ãfÝ|¡@/M«DU;¡@©²ü¬®£@ê9T8,S¡@r_x0011_qª_x0007_£@{½Ã`f*¢@BtRÝÔ@ÛoPÜ¦@8ñ¤_x0002_á@¢*Sñé_¡@x¥¾³_x0011_£@W{x#k£@T%¨h?k@ÙB_x0006_¼Á£@û&amp;ÓTi6¡@8eYÔÙÚt@§À_x000E_ÃÞÐ¡@ }:[¡@þû_x000C_£@AL_x0002_æ_x0002__x0005_Ø_x0008_@m_x001E_íYô¨@"¨tXá^¢@h_x0018_8¼sR@_x0004_Z§øµ¢@NÝáÂ¢@M¯¶ÃO²¡@hºY_x0019_ÿ{@ Z²_x0010_N2 @o$ü[_x0013_@4§¶rä¡@ûWvë1@MvÝ!Q¢@ì_x0019_$) @òã(5ò¤@*_x001C_o_x0017_°¢@Ô=Y._x0003_@$¦öT¿_x000B_@jÀÎf_( @VÉ`y`ã¤@ ³iÐÓ¡@ EºâZ@à[LÑ2Ë@å_x0017_ëÔ£@%¿ZýP @Z=½bJ¥@æ_x001E_ÐY¨¤ @_x0001_¦;,}'¢@æXã¡@Vü!ï§ª@_x0019_­Cë¼³@Jû¹²_x0016_ @_x0004__x0006_*ªg6¾²£@_x0008_û°KiM @¦î&amp;Ë @QÈX&lt;W£@¾X°+_x001C_¢@ò_x0002_´åß½£@ÞÆ__x001F_û@éí~O_x000B_¢@(yc±"¬¢@ª_x000C__x0017_P[£@\;­µ¼@ì?kÀ_x0011_¢@/g	fü¤@}Ä\Äü¡@V@ßt¡@Þé_x0007_£} @T6ãÖ«@_x0005_º_x0003_D¢@í Àq_x001C_(@ó K¹k¥@é4Étr_x0010_¢@ÒÀÐã1¢@@ðg±«@_x0018__x0010_ÁA_x0004_¤@)ìÓ?_x0001__x001E_¢@_x0001_zàNu¡@|_x0018_Òu®¤@o^µ¥ÆK@_x0015_B_x000E_ëÐ¢@Í_x001B__x0010_¬@¦Ù¿;O_x001D_¨@èMÜp_x0002__x0003_G¡@°±_x0017_Øý@òìÊ·÷§@Õ_x0008_'I`â@»â&amp;_ðÕ£@xÙW&lt;ë@âxÄÎ_x001A_m @\»_x0019_Û_x0003_¢@êàÉ*êû£@[&amp;â­×@&amp;^,g @eZõ¢@È3B4_x000D_@_x001E_ñòB_x0002_&lt;@ó¶_x0011_+*@¬£_x0014__x0001_üK¡@u*_x0014_¯ø¢@:9wN_x0018_¢@öU36á@ì_x0003_dÙ¡@Pï_x001A_	(@îÚ_x0017_W3À©@ÀN1Ê_x000E_:¡@Ä;§_x0014_,J@öü_x0010_gHð@ïëÞ 6h @C_x000D_Ï~e£@	Ï¥íÄö@â,¯é&amp;£¡@?íkÛ(Þ¡@ÏZúF´£@»_x000E_Ù¢_x000B_¡@_x0004__x0005_~_x0018_u}_x000D_¡@Ï·5Ì_x0003_¢@.íÁçÎ£@_x001A_Sm4@×¥ïÔ_x0008_× @þ\yí?a@_x000F_oE£k @:ã­i¢@äãzõ[ñ@Öô_x000D__x0004_-¢@Ûf´9¥@¯C{=/î @ñ¿¬k @D2¨|.Ð¡@óâÓÙQ_x0005_@Úhß(xó¡@Ô¹mö×Ó@Ø²±V¨{ @_x0006_/Á;©3 @_x0001_¶_x0013_Ç­¥@_úýt_x0013_¡@Q5³)_x000C_p¢@©â^â_x0012_P¨@O·©`Ú@áÙtpýÊ£@_x0002_ï	íg@*y_x001B_°_x001F_¢@Äß¡À&lt;_x0014_@wRÇ×i2¡@0òW@³áâ~R¤@BRG_x0003__x0007_c7¤@}~\Ó_x0018_¡@;âÞô÷@_x0019_º_x0006__x0018_¶ë @¹=°P_x0004_Ä£@ú_x001F_M7(õ£@c@]U7P @UL_x0011_;¤@¨¬½Ê_x0011_d@U|È¶¡·@Ø_x0019_Øx¨@ø_x0014_fÇ*U¥@mß_x000D_Hõãª@kgz_x0005_¿@FÆ _x0019_Âì@ç_nv._x0001_@4¡ù#¢@áxvÛ?£@ÓìÛJj¢@Â_x0018_Ò9@kýø#üp@èû_x000E_Æ_x0015_¢@_x0010_"èÿÅ¡@Ö1­Pf@_x0007_È­ @_x0001_£ÑßØ@´p-Av£@dý_x0002__x000C_~¥@Æ¦]­8¨@­_x000D_(_x000C_@yÏ	_x0010_vC¢@0Ö6Ã_x0019_²@_x0001__x0002_N8éf)§§@Ê$_x000B_µ @Ã_x0008_·©E¡@_x000E_çÞ_x0017_³_x0008_¡@,tÄêúu¡@_x0011_®KYþï¢@gjGDR¡@;=ÁÈY¥@&gt;Ë _x0014_@nLZy_x0007_¤@Æ|FY`ø @UE_x000D_N;` @cTð|ùò @õ)¿ËgÂ¬@x¾²´Âè¤@B_x000C_c¼&lt;£@ÛÏû#_x001A_Q¡@´Ü_x001D_ú¡@÷fNì_x0017_Å¢@tkß²: @o&amp;}í£@þ×ÇNñ£@³¨Ý¹ø@c®_x001E_e§«@pÜ½_x001F_c2@°¥°_x0015_Û§@ÞcðæâÄ@}H&gt;Ðù@o§;\/b¥@M_x0014_y8çí¨@ü_x0011__x0005_)_x001A_ @z5&lt;¶_x0003__x0005_?_x0003_¡@á"_x001D_¹¡@_x0008_É_x0002_¤@2`PÈÂ²@ÏÂñb_x0005_ð¡@&gt;ôgORú@¿ÉèEqm¡@èÌ"Ö(Ê¢@%]¸R_x000C_@ØJy£@ÍF¾ ·t¥@Ò£_x0002__x0003_ú¢@~ÿ_x000E__x001E_¡@êÖ_x0008_¦@~¯_x0019_M²²@1 ã£@ì_x0004_Þ(b¤@_x001F_ï7@Äb!à5 ¡@	_x0012_Eb­@zè$_x000E__x0001_¦@_x0016_Õ:2Ò£@³ðï¸¨@^_x000E__x001B__x0011_o£@Sí×á5 @ÂSªè5 @ÇìJ¡ÃÀ£@m» ^å¢¡@cæêí\¡@_x0005_-¨z:c¡@eÊlkÅr@N¨Öê @_x0002__x0003_»bM@_x0004_oÐ_x0013_»v¤@¼ÇÐý'3¢@ÀòÛ^Òù¢@_x000C_ý_x000B_)I_x0004_¤@ê(_x0005_&amp;,_x001B_£@_x000B_ %_x0007_û£@÷u)äK¡@mÔ±JtÉ@Ò_x001B_åyöª@±¨iF?I¢@¶F@g \7¦¡@ôó_x0013_ù¢@5&gt;ç_x000E_£@&lt;¶lÀÅB¡@pâÒ¡ðA¤@lÝ`1ßÚ¡@Æ'áÎX/£@´@, ÉÝ@ÈòÝO"¡@_x001F_l_x0015_¯e_x001A_¢@òc1³_x0005_ @B _x001F_?_x0014_¤@T_x000E_hU÷@,@_x000E_)Ó×¦@wFÇ¤t@$B_x001C_/_x000B_@,`_x0001_r_x0018_2@_x0008_kºyJ¤@8)çÆ0¡@@2R_x0001__x0002__x0002_9£@ågQèñü¦@_x0002_çj¡@ù _x001B__x0011_Y'©@þp»_x0011__x0008_2@!ÅH	j¥@£}ë_ª @,­_x000E_'j¡@Ð){±Û.¢@8ô²NÈ@bëÇ_x0010__x0018_*@üdb&amp;¹¡@¬_x0007__x000C_¸ï¡@úl¹íå@^ñÃ_x0019_Î@;_x0002_°_x0005_{ @2~¸L_x000B_@ûZ±ñK÷¥@òcNå7¡@N©$UQJ¦@L(¿Æ­è@R°ÌÌ+¢@¢¥qæF @º_x0015__x0008_âS}¡@cëÕÈ× @eJÎD_x0003_H§@_x001D_¯_x0019_ç2û¢@¼7_x000D__x000D_0H£@£^÷&lt;_x000D_¢@fLö_x0011_?¡@?_x0006_¤/ÐÜ¡@,ªÄ_Å¢@_x0002__x0004_µ_x000B_Õ_x000F_f @hÛsÐF_x001F_¡@~"ÜYÔ)£@£hí2ýâ§@Dzø3_x000B_¬@ñæ#åÛÉ@àÕÖ1åÿ¥@y^A¡@åÍÝY§@ê¨_x001C_¦L @oà!üv§@c¿v_x001B_Ø¢@ò_x001A_,æè¢@Ä--( £@QklL_x0001_Ì¢@øC[â(£@_x0003_îÈ£°ö @ìºI	b@¨OV8­¡@ÊÖ%Q}l@-`é_x0006_¥@aØ_Ð @1r'e£@»Ê±úà¸¡@ù¼_x000D__x0011__x0016_¡@-ÂO_x0019_i@_x0004_R_x0007_;á¾@Ã~_x001F_öVö@Ú©÷8@y|_x0008_ã¦@ª_x0004_ýL£@°Lso_x0002__x0004_}B¡@¦:*xc¤@d¢°&amp;§_x000F_¦@_x001C_õá@é¢@%ÿõèÿ @Pñ_x0003_ô_x0003_@&gt;_x0001_¨¦_x0016_\@Î_x0006_Ïçôn @O_x0011_f&gt;à@ÐF¥_x0015_S'¡@k¶»@S¢@ò_x001E_èÍËp@roÏ!_x000D_¥@|ðò¶1T¤@_x0010_»YüòQ¤@8ZÝôK£@¨²,I6@Ii_x001C_'ò@H1Zõ¶·@HÜ`ºn;@nv_x0007_Í&amp;¥@¤L¿F$È¥@n¹ÈÆa£@_#&amp;ç;¡@_x001B_Hâ n(¢@Îý_x0008_/y¹@.*±u½¢@Ø)|ß{@Î=¿_x0014_ýµ¡@L¥ØÜ£@ê,l"1i@ø¦_x000E_'&gt;|@_x0001__x0002_Ü®CÁ¢@KÿLo®¡@ú+¸I&lt;¤@TÞßç_x000E_®¡@c·ï9_x0001_b¢@V+0²ª@ÒÔJ7a|¢@×ë7û@0/,Jßþ¥@ä]Å_x0014_@f'U_x0014_A@Bºþõ×¥@_x001D_ÇmÍ¢@iøÑ²m¢@&gt;Ú{_x000E_Êk@_x0005_¢g­¡@U_x0014__x0010__x0015_¡@ ò®Ïçz¤@FÏ´3´@&amp;×%°Üº¢@_x001A_Ôåá@1ü_x0008__x001A_í_x0016_¥@Gó´W5¤@ÂR5rO @Ù´Çv/¤@_x0014_ÅP#úö@k1ÅþK£@_x001B__x000B_Öv @NæÉ{ò§@.ÉN-ï_x001E_@äèc¾Í@&lt;_x0003_4_x0001__x0004_^p£@P{ÄxÃ@'5Öþû'¡@PNÈË]Â¤@ÕMºG_x000F_@²Y#«Ô@n&gt;_x0001_`_x000C_´¡@Ïn¢_x0002__x001F_&lt;@Üí_x0002_yGf¡@ÁIå­Jø@fBÞüÿ® @/_x0004_E¹]V¢@©jÛïËÔ¢@6kðOK` @^à(._x001E_¤ @õ/Õû$¢@/C_x0017_3d¡@_x0004_­òçÔE¦@Òè&gt;ªè_x0003_¥@LGjÿVî¡@rlIm_x0008_ @Úê_x0003__x000C_7@g_x000F_­/ô@!)rb_x000D_Ä@t^_x0016_- @Í_x0014_dKC_x001C_ @¬_x0013_lÞ*ñ @r,_x0006_n_§@OÏ£@(ù´!@3ÍØÅ¿_x000F_¢@ _x001F_+¶_x001C_@_x0003__x0005_·úz¥_x0012_ò¢@p%_x0016_ÍI@#Ò¥j0§@\45;i£@_x0001_p_x000D_M@¤@g¸ß}¡@ãz-Äi¦@_x0002_ò©öjq£@ý§ÊS90¨@__x001C_hM~¬ @Ï_x0016__x000E__x000E_S¡@_x000D__x0012__x0001__)¢@3:ÌÑý´ @êÖì¤@_x0018_¢¾A#¤@»_x001E_Ç_x0003_F¤@_x000C_»ã_x0004_:£@&amp;ÖK á_x0006_¡@ÝåQ_x0018_A¦@s¬T­u_x0011_@3	¿ÙE£@HÎ;ÊÓ@mÊê_x0010_8_x000E_¤@ç¢L_x001C_çó¡@bä¬_x0004_¤@ÿ_x0002_ÀÇY6£@f÷_x0011__x0014_@¦-_x0004_+£@h&amp;r(îx @ß±ú_x000D_£@"ÅêÒª@ß¤«W_x0001__x0002_ñU@ª"%Ú_x001B_¤@©ÿÍ¸Å¸¢@ôùOæT§@ÊJ,¯«@ÖØÖß»;¢@kÐY_x0001_¤@EÓÀ¡@üq¤gl£@Ò¼a¥:¡@_x001C__x0004__x001E_ºrq@$ÍÃ_x0001_S!@Ç_x001E_¼ÅÔG°@È_~ÉV¡@»_8O_x001D__x001A_¥@ú)ã¶_x0016__x000E_¢@ú¨*ñg_x0008_@2W¤ù­I¨@kÇ6_x000F__x000B_@_x0003_è\P @B_x001D_.L@¡E_x0010_}'_x001D_@\éÓR£@¢VÌ_x0012_·¢@_x000F_èÛü_x0018_¡@/£!K_x0019_¥@vÐ_x0002_ê§Á°@ñBAÿ_x001C_@|ON÷Fs£@¦µÛ¶@_x000B_i!*=B@²³³Põ @_x0001__x0003_¨(Z»@_x0015_É	§aÔ @ó6LJõ[¢@Æ/[A¸J¥@Í&gt;:_x001E_ª@À¬_x001D_Ù_x0010_@_x0011_ôw6Ç¢@	b¬ÒHè©@ýKÅ_x0004_¿¡@_x001E__x001F_Ìc@óÌS_x0012__x0019_¢@§¤ÈÂ_x000E_ @ööR55¡@S/Âf¶¡@uÌÍpí¡@\s}b¡@~IÞ_x000F_$¹§@\ÜP¡@÷ÙZ¿¡@_x0001__x0017_¾¸¡@¤_x0019_Ôoe/@Q%_x001F_¡Û§¢@_x000C_·ÿ_x000C_0_x0002_¡@º¿³:¡@Í?Ö$a¡@ÌIÚ¹	¼@JÞ+&amp;º¥@_x0012_É_x0015__x001E_f£@¬_x001E_kÝ÷ @âkzÿ_x000B_¾¡@oú79§@yáÑË_x0003__x0006_	N @K_x0002__x0004__x001C_J¢@_x0002_Öµu\%¡@Ö¦Ïy@ ½¿_x0017__x001C_¢@þr¯åC @sR´Üª¡@÷_x000E_îûp@sêÑ5× @ÆyÛý¯ @:¡_x0006_¡,Ò@¤_x0005_°&gt;_x0018_¦ @ÞY%Y¡@j"è_x001A_/¬@ªÛ·IÖ¡@£»Á7¡@_x000B__x0010_ÿ_x000D_¢@QZ¢i¤¡@_x001D_Tr_x001B__x0004_%§@£OÐym@©q#_a¥@Æ^Ág?±@ÜÃ_x001D_ÆJ¥@·&gt;Ôó?¡@ÖÆ£é$¤@JÃ"½×â£@Ð,/$kP@_x0010__x0003_È,ª_x0001_¨@&lt;¿÷_x001C_@äs_x0018_§:@Õß¯ªº¾¢@_x001E_dCïÞ#¤@_x0004__x0005_äxà»·| @B¬%ò ²@^ûcº&amp;D¢@j_x0010_@ßuÇQç¢@.»ï¦_x0005_@j_x0015_`¹Sv@$z3@E¡@òØh©@BÊÙÔHª@1³ì_x0002_àÃ¤@«B;ê&lt; @ÅðGóh©@æ_x000E_¢¢_x0016_ò£@kø_x0003_2_¢@&gt;ìÛÅã@¹b_x0011_m¸Ú @Ï¤_x000E_³_x0008__x001F_¤@_x000D_+EÐ¾¯@B3ï¢_x0006_¤@_x0003_± Á¤@S_x0003_B_x0008_÷¢@KZÊ7¤ @²yàÒ_x0008_£@Ä%_x0004_Ý¤@_x0001_Äo_x0013_E@DFÞBú@{6"_x0004_¹9¢@_x0012__x0016_tÕ7@7_x0010_w¾¶¥¡@_x001E_(c\Ê¢@_x0008_:Õ¯_x0001__x0002_ÿ¡@°.º_x000F_§@ú_x0019_0Ha@Î_x0012_Yr¥@±fÕç£@_x0006__x0015_s5n¡@·L'|.L¡@4_x0019_G=Ý© @:W'cà¥@¶ÞÖ= _x001B_¦@_x0002__x0003_»c¿¦ @Ç_x0004_³Yï ¢@Aó¤_x001F_7t@¬£¸_x001D_C¬@P[1þÞ`@Óé_x0015_F¤@èý_x000D_Ê.¢@_x0001_á´WpÃ @~|V_x0013_óc¢@ý_x001F_BJ_x0007_±@_x0017_F_x000F_ÈÈ£@òØóÌû«¦@¥§ã_x000B_¡@Úüà]_x001D_Ü @S©¬®ùú@rnÎ·¯¡@Î-¬ký@íÀÑTù£@_x0015__x000C_\Ï	²@äa)9Mæ@Ôâw+2H¡@ï/¦%¢@_x0003__x0004_»aD¸Ñ@àÂ_x0004__x001F_CÃ@&gt;Ä_x001D_yQY@²§\ @0_x0011_:_x0005_Ã¹¦@¨àXú_x000E_&amp;@Òøæê_x000D_ ¦@1çÆã¦1@(I_x0011_~¤@h&amp;C*íÈ@"Ýif¶£@´Íh{_x001C_»£@i¶ õ¤ã@_x0002_j 3C&amp;¡@_x000C_g_x0018_@_x000D__x000E_Ú"6 ¥@C_x0010_ü_x0005__x001D_U¢@ÔaÖév¡@DÖmyKa¢@_x0008_s$á_x0016_£@6ötägç¤@.Ä_x001C_ÌØ¤@)_x0012_¸Â.| @&gt;"S°Æë¡@mìêàó¡@ØéÓ_x0005_V£@0Arÿ @¸%åPª @_x0001_þdkâ{@¨ª_x001A_yÆ¢@ õÂÑ|_x0018_@D_x0017__x000B__x0006__x000E_Ë¡@!öMÌ6 @,´B;¼¶ @¿ÿ`_x0003__x000D_¡@Ay_x0005_õ_x0007_ @_x000F_÷¡@Ò_x0001_&gt;_x001F_@äj_x0001_¶S¤@_x0003_¥1	cÈ¢@_x001A_3bÙ_x0002_ @Àkt×WÂ@~0xç¡@èH_x0006_c¨@\âÕ«Ë@_x000B_¥ÜÄº3¡@xÐM`r¤@£_x0008_s_x0015_¡@Ñß¥_x0005_Ýz¥@=æw@/¸51Ðp¢@_x000C_¦_x0008_Íö~@62N_x000B_@¼_x0012_äÃ?@Ç¹F»¢@5ôÝ¿£@_x0004_[¢ù¼¶¤@~_x0018_n÷DÍ¡@0_x0014_Þ S@_x0013_ÚÜeÆ£@ËB&lt;n¼2¥@³_x000F_18x@ê³¬ø@_x0002__x0003_r¢b_x000F_3A @ô_x0003__x0005_]ü@FkÕè¦@,£Û¥óè£@_x0005_®f,P¤@b_x0006_ÙÞtß¡@i«Ê»_x0005_@xßÚÀ1@N&amp;_x0007_:qD@êëT¯}D£@î÷a_x0013_È\£@­è/Íl$¡@õ:ù_x0012__x0011_¡@_x0005_oÛ®&gt;¡@¸µNe@ª_x0006_d6O&lt;®@%_x0001_mÊ[,¡@_x001B__x001C_#_x0002__x000B_*¡@Æ`ø|¿7¢@Ø&lt;_x0012_÷8°¡@&lt;_x0015_¬?Ã@º·j_x0003_Oéª@_x0008_ÊòâêÑ@¦Ña¾@pÆÑó¾K¡@÷ÏÍÆa¡@_x0002_°ÿ§½¡@WÝ¼B¤@_x0016_üîjQF¡@gaÞ_x0004_q@ã£",\¢@_x000B_5.f_x0001__x0002_8ö@ÏÝªð[_x0011_¦@KêýOQ @%Ì_x0003__x0006_iÛ«@h¬+lÈ @@Ö8þ_x000E_¨@«_x001F_Þ¤@&amp;ÁE¥z£@´¥óÝIK@_x001E_ê=_x0008_è@_x0003_ IC @­×¤g¡@_x0015_å,¡_x0019_a@'ÊÉ8§A¡@}×´i_x0007_¡@w!dìE¨@¯ÌÆSù@äè¡)_x0014_¢@&amp;óäÓ_x0014_¤@RF+ji@3Q+é¦@uBïm5@?ï_x0008_Í1¡@$5_x0001_m·!¢@X_x001B_0±q7¢@¹'_.å¡@Ö­v_x0005_@_x001A_ü0_x0018_|@«_r!$§@+a1¹µÏ¡@^bF]Ó@]©¬a_x0004_@_x0001__x0005_T-_x0018_8ÀÃ @ÁÅØÏj¡@°w( ¡@àúH¤åx@}6¡å°&gt; @_x0010__x000C_TË¸_x0015_©@)Cªs_x0010_@ÑkDD&amp;þ¡@;´X½ÿ_x0001_£@á/?säþ@_x001F_$2ú @&amp;Æá-Ü @xRzI`Þ£@ÜòÉÖ@_x0004_:8ºý @Z_x001D_4_x0017_=Á@õ_x001A_{_x0014_]¤@&gt;Ýb¢¾¤@á©tñåi£@_x0010_Åø_x0007_È´ @£,©íL @Äz´wY¡@ÂH_x0001_ìØP@_x000D_þd_x0002_*¢@¥	_x0003_I @Hxê0þ@¬Áb×v¡@~©MDä¤¤@_x0005_¨pÂÝº¡@k¬Äoß_x000F_¡@7_­tc¡@±vúã_x0006__x0007__x0012_c¢@zZ¨Ü:¡@Y·ñt_x0017_ @_x0014_ó_x001E_öíÞ¡@_x0016_ªL!_x0006_Ä¡@_x0018_8f½3¢@¤×k_x0004_â&amp;¤@|_x001D_=ZN@_x0015_ÞPÞ1¦@×_x001B_çÃ_x000E_&amp;¡@)½*5î/ @ñ_x0002_rä\^¥@é_x0019_t¦@7À¹÷_x0012_¢@tûÙµ£@Â²_x000B_üá¥@W_x0010_1Ø_x0008_7­@DL¾.%.®@_x001E_°8xà¥@¦ê)±¬ß@_x000E_ÈÈ5_x001D_ @µv_x0005__x000B_¢@_x001E_vªÕ×L¡@ðqµ_x0001_î@_x0010_Ðÿz_x0015_½¡@,î3	N£@þ"×Ê+_x000F_¢@?1'm\3¡@B$z,úÊ@ì Áu_x0016_·@_x0003_û @?Ä_x000B_ß!£@_x0002__x0005_iê'=¢@Ú­_x0012_ÌÏé@ó?_x0003_êÚ@_x001E_5&gt;»_x001A_£@ò·H_x0017_@Ë6Øõ¯£@_x0006__x0001_/Î_x0010_¢@*ÞÎ_x0019_ÍÎ @ÈWñlb @:},_x0016_U¦¦@_x001B_Tjo®A¢@d#ÅÉíc¡@Eä§2¢@Ë4_x0005_¼_x000C_@èP_x0018_ÒÌß¤@ÒLf^2@p]ðrÒ¤@òV&gt;äj @ñÙÂµµ¡@[L_x001D_LÒ @ö¯Rîí @òr5Öû@çÄn_x000E_íÏ@wg~ëBy¡@Hmo_x001A_½@ÍÓH²@ÎYI_x001E_Å@ºN_x0004_Æ¡¡@Ê\=a]@íS&gt;ä¹_¨@ÂÍgrÆ@_x0010_à_x0005__x0006_î}¡@_x0004_;º"6¡@ÔZÖ9_Ù@_x0014__x000F_³W°Ò¡@&lt;fâ¿q»@=ïòQ_x0001_D¤@9øÎ£L£@lä_x000F__x0010_&lt; @í0_x001E_o_x0003_¢@þ Äkôô @~u-GÚ=¢@ìÃ_x0005_*¨¹@_x001A_êZñ­Ê@\NÛ^_x0006_Ç@x7Æ".¢@¡$HÚî¤@Â}_x000C_+|¥@ú4ãÁ²ð£@Â_x0002__x0011_¼_x001E_`¡@úÐ°ù_x0016_-¢@ÁFiæ£@k_x001C_ ?Ô¤¥@Ã_x0001__x0012__x001A_¦@&amp;°¥{_x0010_è£@_x0004__x0017_&amp;¢@_x0003_ØpÉ¶? @oð'±þ^@7»"ï¡@»Ðé5_x0008_¢@0&amp;ËÖÜ@~V_x0018__x0016_¯¢@( Ý_x001F_û%¤@_x0002__x0006_z}ÝZ§¥@»ªc_x0001_H¦@J±S¾VN@_x0008_N_x0018__x0001_6¤@o¬M¦_x000C_@T_x0017__x000F_Fæ_x0004_¦@bR¥Âw_x001E_@ì5Ej_x0006_Ç @­OÏ!o¥@1÷õý¬_x0014_@yþ)å@FÛ`¨¢@h?_x0005_å@_x0003_%ªýÞà @_x0011_P!èÏ @ Uáù±L¡@äÂªlÿm¬@w_x0005_wý_x0005__x0004_@V_P_x0002__x000F_h£@_x0017_1Ê®i¢@CÄIÀ¹p¨@aß_x0008_~ÿ@¨5=#¶£@AÔ¡Dr1¡@F_x000E_VÙµô @|_x0018_Ô_x0014_Ñ ¡@È_x000D_½~é¿¢@&gt;ºã^®Û£@¬SU_x001A_¿¤§@£«=ÒµÜ@áI{_x0007_Ñ¤@A[õ_x0001__x0003_Ëâ¡@J_x0011_À_x0005_¸¢@o­rf@ÝªôJâ @û!2_x0005_ök¢@_x0003__x0005_áé_x0019_£@_x0011_+Ëæ_x001E_?¡@Y·|ïr	¡@FwL[ÄO¡@Æ_x0002_Ù~¥@Ã[|_x000F_/µ§@\_x0016_E_x0003_3@_x000C__x0003_~Ð_x001F_¥@_x0013_ãnÀq@¶s_x0008_u @Úû¼W@Ú¿øè_x0006_-¡@;S/y½¢@&amp;©3ô=J@»G5 ÖÎ¢@wç~£@ªxvY_x0004_Î@­_x000C_nïªë£@Áýqë/Ì£@»ÏáçC@À´PêÁ?@6_x001E_[ÿ¡È©@ìõ_x0008_q¦@eiùis» @@¥_x0017_Q/£@l]'¤@	XHJ_x001A_Ç¡@_x001D__x001E_Ã_x001B_eµë@j¦×_x001A_S@nñ¨2×¤@¾_x000E__x0014__x000F_¨m@¤8ã%Ò·I@2;æ«×åL@©wÌ\cQ@þ÷e!F@ZÊ8 ·P@¼¹ _x001F_VG@È1­6VM@R'òârG@¾_x001B_WU»UJ@z×Ö­:_x0008_H@BmßP`§N@¼àØóD@Èl_x000D__x001C_áJ@_x0012__x0014_:B¨6K@¸·Z _x0008_P@_x0001__x000E__x001D__x001D__x0002__x000E__x001D__x001D__x0003__x000E__x001D__x001D__x0004__x000E__x001D__x001D__x0005__x000E__x001D__x001D__x0006__x000E__x001D__x001D__x0007__x000E__x001D__x001D__x0008__x000E__x001D__x001D_	_x000E__x001D__x001D__x001E__x000E__x001D__x001D__x000B__x000E__x001D__x001D__x000C__x000E__x001D__x001D__x000D__x000E__x001D__x001D__x000E__x000E__x001D__x001D__x000F__x000E__x001D__x001D__x0010__x000E__x001D__x001D__x0011__x000E__x001D__x001D__x0012__x000E__x001D__x001D__x0013__x000E__x001D__x001D__x0014__x000E__x001D__x001D__x0015__x000E__x001D__x001D__x0016__x000E__x001D__x001D__x0017__x000E__x001D__x001D__x0018__x000E__x001D__x001D__x0019__x000E__x001D__x001D__x0001__x0002__x001A__x000E__x0001__x0001__x001B__x000E__x0001__x0001__x001C__x000E__x0001__x0001__x001D__x000E__x0001__x0001__x001E__x000E__x0001__x0001__x001F__x000E__x0001__x0001_ _x000E__x0001__x0001_!_x000E__x0001__x0001_"_x000E__x0001__x0001_#_x000E__x0001__x0001_$_x000E__x0001__x0001_%_x000E__x0001__x0001_&amp;_x000E__x0001__x0001_'_x000E__x0001__x0001_(_x000E__x0001__x0001_)_x000E__x0001__x0001_*_x000E__x0001__x0001_+_x000E__x0001__x0001_,_x000E__x0001__x0001_-_x000E__x0001__x0001_._x000E__x0001__x0001_/_x000E__x0001__x0001_0_x000E__x0001__x0001_1_x000E__x0001__x0001_2_x000E__x0001__x0001_3_x000E__x0001__x0001_4_x000E__x0001__x0001_5_x000E__x0001__x0001_6_x000E__x0001__x0001_7_x000E__x0001__x0001_8_x000E__x0001__x0001_9_x000E__x0001__x0001_:_x000E__x0001__x0001_;_x000E__x0001__x0001_&lt;_x000E__x0001__x0001_=_x000E__x0001__x0001_&gt;_x000E__x0001__x0001_?_x000E__x0001__x0001_@_x000E__x0001__x0001_A_x000E__x0001__x0001_B_x000E__x0001__x0001_C_x000E__x0001__x0001_D_x000E__x0001__x0001_E_x000E__x0001__x0001_F_x000E__x0001__x0001_G_x000E__x0001__x0001_H_x000E__x0001__x0001_I_x000E__x0001__x0001_J_x000E__x0001__x0001_K_x000E__x0001__x0001_L_x000E__x0001__x0001_M_x000E__x0001__x0001_N_x000E__x0001__x0001_O_x000E__x0001__x0001_P_x000E__x0001__x0001_Q_x000E__x0001__x0001_R_x000E__x0001__x0001_S_x000E__x0001__x0001_T_x000E__x0001__x0001_U_x000E__x0001__x0001_V_x000E__x0001__x0001_W_x000E__x0001__x0001_X_x000E__x0001__x0001__x0001__x0002_Y_x000E__x0001__x0001_Z_x000E__x0001__x0001_[_x000E__x0001__x0001_\_x000E__x0001__x0001_]_x000E__x0001__x0001_^_x000E__x0001__x0001___x000E__x0001__x0001_`_x000E__x0001__x0001_a_x000E__x0001__x0001_b_x000E__x0001__x0001_c_x000E__x0001__x0001_d_x000E__x0001__x0001_e_x000E__x0001__x0001_f_x000E__x0001__x0001_g_x000E__x0001__x0001_h_x000E__x0001__x0001_i_x000E__x0001__x0001_j_x000E__x0001__x0001_k_x000E__x0001__x0001_l_x000E__x0001__x0001_m_x000E__x0001__x0001_n_x000E__x0001__x0001_o_x000E__x0001__x0001_p_x000E__x0001__x0001_q_x000E__x0001__x0001_r_x000E__x0001__x0001_s_x000E__x0001__x0001_t_x000E__x0001__x0001_u_x000E__x0001__x0001_v_x000E__x0001__x0001_w_x000E__x0001__x0001_y_x000E__x0001__x0001_ýÿÿÿz_x000E__x0001__x0001_{_x000E__x0001__x0001_|_x000E__x0001__x0001_}_x000E__x0001__x0001_~_x000E__x0001__x0001__x000E__x0001__x0001__x000E__x0001__x0001_Ò_x0018_êôP@\?íáéK@ØÈçÞ/ÍG@m©ùO_x0014_P@:Ø_x0003_íåO@Áóy(J@~;ì_x000C_P@SV_x000B__x000D__x0003_H@_x0013_ì¿ÌK@_x001E_ìE_x0001_P@`_x0019_¸õ`MG@@·%_x0003__x0006_RôJ@Ð!&gt;¡'?N@äAØ1ÂJ@÷éMÂJ@øJM{Ê1L@@	þ§µO@Þ&amp;Û§E@_x001E_YÍ¾(D@Ñâ%÷ÊèG@§5Å_x000B_:A@È=Üp¥_x000E_Q@ÓäëK@ê&lt;7hHÁJ@#ÇøÂ_x0015_T@L_x000D_4_x0002_£J@èË!5 ,E@P_x0005_j{G@ü%ì@½E@U2[Ð®Q@_ü°Ü_x0006_P@ÉÜÐøItP@üCÉÉVP@4zm¹¬G@ão_ªZL@Àª_x0001_´nñL@¦_x001D_¯_x0013_Õ*P@¸_x0004_ðd%N@Ê_x0003_%_x0010__x000B_M@-HÚ¹ÎI@ìõQÓM@_x001F_l×5½P@p:B¢6Q@_x0001__x0004_²Xy_x0003_ÈÙM@_x0016_%_x001C_ã7J@¬%d_x000D_ZO@_PÔëßI@V©ô©_x000B_@@üeâ_x0006_þF@_x0018_ëy2K@#Þ´%ÃX@@Mü[Q^'G@°ÆJ²_x0019_$H@µÅo`÷îG@_x0010_#æz_x0017_L@v_x0007_0;6P@æVxÉH@z3ê_x001E_!_x0002_J@ýDè_]wI@|¥OÜG_x0014_L@_x0001_Ú³æº´F@þmýsÏ·L@	§£`%ÁG@¸(§K@è=$_x001D__x000C_K@^&amp;Z±èM@j¯-ß~TG@I;À%'¸Q@ª_x001D_Ly¡ÎP@:_x0002_*ñÂQ@J/_x000E__x0015_RC@_x000E_mÎ[ýWN@Bd}ËðP@2NzBÇB@_x0010_4c_x0001__x0003_éðJ@,!ÔbÈN@¾+	J(O@-¥úDÚ_x000D_R@¥N_x000B_5WC@ðÈjÿ?H@6]=IöF@­C P@ø§y¬ÝzK@Â+µ-ó£L@¤T%¤ÛËN@Vfñ²ØJ@_x000E__x0012_|pÙK@ÎüTL@Úév6±N@,Y®!_x001A_K@4è¡ö_x0011__x001A_G@FyNL²L@d?çÒ@zN@Ç1]_x0002_úG@ÙB#ÓF@&lt;\;_x0015_&amp;C@&amp;_x0013_7ÏrL@b`¬Y9®M@*_x0013_z&gt;fH@÷±3n¹M@_x0011__x0016_´®L@©_x0017_a£P@_x000F_	_x001A__x0013_ÈI@à$æ¹dûK@æèÖrôI@&gt; _x000B_äM@_x0003__x0005_¶w´uchI@Ó_x0013_\_x0002_ÍÿE@è_x000E_b_x001A_\M@äø_x0008_VPJH@âäPÑIL@&lt;ñÄÓxC@äi:]{kI@_x0014_Õ«_x001D_P@iç)/ïÀJ@_x0013_­"»òE@&gt;©¶´àI@k&amp;_x0002_ª9SG@Ä²Õ7ó&amp;L@êqUøYèJ@R¾øMÒM@u_x001B_pí_x0001_O@òb½nC^M@æ»È0p_x000C_J@Cµ:û¦M@_x0018_®pÑÔ·M@êá0ñ3H@S&gt;üãI@ÚZêFM@øc×_x0012_a$F@³àk*ëI@à²Æ_x0003_·N@_x0004_4-e_x0002_@L@ À"ÇF_x000B_J@_x0008_r*òçK@&lt;IÞI@û_x0005_UîlF@59ãè_x0001__x0002_]ZP@ô_x001E_Ó¾sF@ðç_x0016_¿X²H@¢ÿ3¨ÛGP@Ò]ùÐSoO@ø¶Ñ_x0015_üJ@¨_x0015_(_x000B_öI@$^9ÑÜÇN@´¥_íì0O@Þ_x001B_VÛóbJ@&lt;n¤'(ýF@¶Ìô&lt;W!O@v*øL@ôÇpÓuõL@ö_x0019_HC_x0015_]I@¹êk&amp;nªF@rÀ13_x001D_)P@®	È0éE@_x0006_Ue!L@¨_x000E_bayóN@xì6É!üL@Hòu_x0010__x001F_UM@v_x000E_X_x0002_oeN@_x0018_­¼CÜL@_x0006_7¸å÷K@û}âÛcK@ä¯J"VE@t_x0019_ÆûUkG@Ú=_x0013_*dG@_x001F_ÔvWÏxD@þ%Ö_x001B_kK@RÛÙøO@_x0004__x0006_¤|útæF@"fTôÄ~L@Po_x0007_LôØN@Ái_x0014_­EkQ@g_x000F_XóG@Ý	sã8P@_x001A__x001E__x0003_WªE@Ì¹E«_x0008__x0005_N@»kDñ_x0013_XH@_x0015_ÈUÞÈK@*lÀ_x001D_K=N@L="¬¾zF@4*¹çpO@_x000F_kTèH@1¡-6ÅM@o;_x0008_M@_x001D_ÄÚß³B@æB{C ÞL@²~_x0006_ëCL@ÇðÛcKG@ºJa·¿FO@}#î·ó I@_x000E__x0001_-aö_x001C_Q@k{_x001A_y¼J@¯_x0010__x0008_-Ê²Q@sê²`L@âÂ5»f_x0011_P@þ|_x001F_B_x0017_iM@ø¢Ci_x000D_K@"xheåM@%	_x0003_t£L@_x0002_¡£O_x0001__x0003_íNE@Ú|§¦Ý«P@Øù-½N@º]ü@ÎK@-:lI@t¾_x001B_`Ë¹P@_x0014_Ãð'L@QQ_x0004_AÞB@è&amp;BÞ_x000D_G@_x0015_ß«)ØÞH@øÐjqG@öb¦á&gt;J@%y_x000F_T9SP@@_x001A_RÔM%H@¦©D=\âL@ 0È`_x0012_LI@[b@P@C_x0001_Vb_6H@_x0012__x001F_äÚ[UQ@,æVóoI@¶[¯º!iG@|cÈ*ÙI@Ú_x0014_ÃÀüJ@R¤ØbyòP@_x001F_9eI_x000C_I@s_x0003_r¾ëHP@|­¸F@î}_x0002_ÞN@W]fçiE@àzL_x0006_~ÇF@&gt;«±ÓðL@êÖ`ÿÂJ@_x0004__x0005_×DÓyRP@!Àã_x001F_á_x001D_C@_x0001_¶¦í¡L@m[Ò¼¯P@d	V¨É N@´Úe{K@g7_x000C_ã4I@BaaêÃ&lt;Q@h÷I_x001D_ÇC@?_x0003_S±H@&lt;òSÐJ@_x001E_L,|_x0016_O@Üã»}ïAO@H²_x0019_`ÖM@a_x000D_Q¨G@´4UÝ#Q@©¿ÌÝ_x0014_&lt;Q@@_x001F_oïìO@ÆQ_x0007_vÜÑO@fh1£_x0016_L@$¯âÜ_x0019_/@@G_x0008_Þ ºF@ÄùYºªJ@1uÑGÇQ@³&gt;^¹&amp;N@ü}R_x0018_RM@óê1Æ1J@.[üo{L@6m±{uÔQ@h_x0002_1Ò|M@ÑSÃ{iÏI@ßy_x0019_?_x0005__x0008_ÀõP@ö_x0006_ à¾_x0006_H@¢¤C±_x0014_D@{N¨_x000E_¢E@_x0007_ë)_x001B_Q@Ô_x001F_Å^ ãF@àU_3D@ÿ._x0016_û5þP@p7?DR@ÜÂl_x0005__x0005_L@.?ó_x0012_uH@TÖd³2ÄN@t1oD®ÂF@4_x0014_ÁóK@_x0002_Á_x000F_Åü°P@Î_x000C_G ?_x001A_P@Æ	¸$(L@æ-j_x0004_NÜM@Ö~&amp;J@_x0012_?ZCP@ìKúåZK@;§_x0001_ÎP@\R_x0011_ÉZ7O@&gt;_x0001_Ü©D­J@þì®ÛD¤L@1ü¶¯I@dÉCÿ_x0012_L@éñ3îP@¹®6¸ÃR@ð_YÈçöI@_x0003_~UaîG@jtKîãNP@_x0004__x0005_vc\_x0005_ZM@¦´P3ÏF@Â¿LÿG@véQ_x001D_ºH@²iGðVJ@T·¼Í5ÊE@pàlC²5M@HT_x0004_Ð_x001F__x0003_K@`hNñ¤D@¤í½R¾(H@D_x001D_Bv._x0017_J@ÖxÂh"=F@Ì3_x0006__x0013_ÚK@r÷%V_x000D_O@_x000B_DÛúIÒJ@^a90ÓL@H(Y]s®H@À_x0011_Î½7yP@_x0010_­^KD@_x0002_fÃ×L@Lû×P_|M@²6/u)¬J@&amp;Ä¬W_x0015_J@Î]6xìëH@ÆæìõìG@VñNT_x001E_I@tü_x001A_%¨O@D_x0008__x0006_ÇùJ@^&amp;)õ_x0018_K@ºI+?_x0001_N@d¢àwN@Ð~dU_x0002__x0004_^äD@~Nâ_x0018_ßP@Hp;EàK@_Ô/_x0001_s®P@WSJ@lRK1.N@:\&gt;¹ÚL@_x001F__x000D_s±_x001C__x0015_H@l¼Þ_x0002_ÉI@_x001C__x0019_qæuÝG@`5ÔO÷H@6lA±tJ@®KW_x0017_jiP@T(_x0018_B ÊR@"Æ7_x0004__x0010__J@_x000C_â»¶WÑN@çþÉ._x001B_P@Æ'xå_x0003_ãP@_;_x000D_¸Q3:@Ä%\ÇDO@_x0002_Ø¿Ï~M@» %´ÃJ@\hH@à.|âéØK@_x0002_­q´.Q@&lt;Eíú=/N@¬'_x0001_ ¶F@uDQ@ÐoïóL@üRÆÇ_x0017_I@éeâàyA@sÝn_x0006_¢_x0001_K@_x0003__x000C_®$Éõ_x0018_~I@zÏÂÒ,¹N@ê$r5×I@&lt;Irâ6TF@Ø¤ôZP§P@P_x000E__x0001_N@_x0008_8çr%I@BSC#IwQ@&gt;_x0015_]Òk_x001E_K@ A+_x0017_°ÿK@ÄiR_x0010_í\M@_x0004_è¼_x000B_L@ðN_x0013_öãN@pÔ_x000D_×UBK@é;°cåK@U	«_x0007__x0005_K@Â5á¤¦L@r%Z_x0004_ÜN@r_x0001_òÅ_x0001_RI@ú_x0016_ë´_x000D_uL@Î!GN®ÀH@â 	Q@ Êø_x001B_sÓJ@î_x0006_ÛÐ'ÕH@Ù¨Ú#&amp;F@_x000E_ÖÝJþ%M@_x001C_OvF_x0002_L@Hl¥3¿I@ÄóÉuÎL@$"-pQL@üËï(_x001F_½K@ÊOë_x0001__x0002_Õ=L@_x0006_)Ë	Ü|K@Fc¡D¿O@_x000B_EQWåJ@_x0012_áË,nE@¤_x001E___x0013_+I@L³o*_x001F_ÿH@te_x0011_;Í¾G@t(á´ÇI@Ð_x0012_Ô[_x0001__x000B_H@Àª6¢ÉL@:bç_x0007_K¹O@bâ4_x000E_	ûN@*_x0015_? ûÈM@hnAuéTH@_x001C_÷i_x0017_ÎÇM@ä_x0003_È¨hO@û_x0003__x0017_ëC/B@{lÿÀÚO@Ï_x0002_0csF@])pÏåC@_x0006_|/RåO@_x000F_=ÂJQ_x0004_P@FºÁÎôMJ@½2+M@Lrj_x000F_"M@_x0014_5&amp;LøF@×/¬`zD@²=Ñ"+K@ö%[[ÿ_x0019_N@ÊÿÍÉ H@iÚø_x0002_ÐÿF@_x0001__x0002_k·OaæjP@B_x0015_¾BN@a[U¿çH@&lt;4ßi÷_x000F_J@P_x001D_mÓ´åI@ò²PqÇ¬L@(À	j\ZJ@½ç5_x001A_í!J@Þ_x0015_º_x0019_!&amp;M@ÅF]0S@_x0004_ÙÀ6M@,JkÈ+	E@_x0002_yÍÐb;L@xdÖãB¢D@~\_x0011_X´,P@_x001F_å:5§nF@6Ê_x001F_/ñE@Ï¥ÚBÇD@x°újóÏI@Ä¹~É_x001C_H@ú_x0013_&gt;_x0010_ÍKJ@8á`ÂM@_x0002_ºQR@DöHÜh_x0008_K@lôù&amp;O@¢¿¤X_x0012_OP@_x0014_"»¼£M@JSò-F@GÜ«M_x0015_Q@vÌÆlüæF@_x000F_|It]Q@æ£lÇ_x0001__x0002_ÐeG@ÐëJ@nIç_x0002_L@mEi_x0001_reP@¯C_Ú¬ãE@åGj-_x001B_H@Tu_Ö_x0007_N@6/þ²æ%I@_x0006_#G¢³yG@_x001C_O÷À_x001C_N@ÿÆ:É_ßJ@0_x0011_s¯J@H#q¾K@î] tWìH@ð_­÷ÖÖN@_x0018_mN»zL@°©&amp;nuO@ÖÑ°²âRK@ãw+_x0014_P©H@Àa÷ED@Ê«Ó_x001F_TO@²_x0010_Ì_x0011_I@_x0010_¿_x0001_¹¡O@ó9K_x001C_nQ@_x0004_ _x0006_ÇÇDN@Ä_x000F_cÍùN@$f´·_x001F_MF@óG¹èI@2_x001B_ÿcF@n)w_x0017__x000F_L@2ñt_x0007_K@¾OÆo×½H@_x0001__x0002_¦´8C_x0003_L@r£_x0015_6ûïG@_x0006_2_x0015_×]dM@b8¤C´"F@|p_x0014_áK@_x0018_Nv_x0012_ð^N@òt¬­J@rID|VN@öDvª_x0005_,M@HúKQ¯°F@Ô4§_x0019_%M@èi="QÕC@jZ0Ôæ¸I@Æ%Û_x0015_ûD@~ÿLÐA`J@FüMQLîK@&amp;rÚ_©F@ÿ¦VãK@ÇÉF@ \?_x0018_ªïD@3_x0018_(õK@_x0001_Zç_x000B_æ]O@2î_iK@@Ý_x0006_ªrM@bÍNjtªM@VÊÀÄ`êG@ðå¼-ÐzK@ _x001E_~$I@ÕûüÇãDF@©Çy_x000B__x0018_ÿP@6Q_x0018__x0008_aP@òhÖ_x001E__x0007__x000C_&lt;CL@Ðö4CÓÄO@7_x0005_V_x000B_¨rG@x_x000E_Ï£	J@eìfOaF@_x0004_º_x000C_l?J@_x0003_&lt;ÝéP@_x0014__x0019__x0007_Q@]O_x0006_CQ%E@f^¼-=ÂL@ëô	_x0012_?WQ@_x001A__x000D_÷+­,M@k_x0019__x0018_Ø&lt;P@w_x0008_áuG@äÝ_x0014_÷?M@&lt;f@_x000C_AXM@eÍ×_x0001_åF@;û_x000E_ovF@Ú_x0010_n|²L@Æ &lt;¬*±J@À_&gt;¿èM@4Ý_x001F_¬:I@õp	±M@°=Òó©O@_x0004__x0018__x0018_JØP@¦¼NL@âæþN@_x0016_~ò_x0016_K@%I¿^P@#â_x0002__x0002_pJ@_x0007_þº­ÑJ@@­®_x0005_ù§M@_x0001__x0003__x000F_]ë|·K@Ö¤9ü&gt;ìK@_l`=BG@²C_x0016_UË_x001B_K@_x001E_¯' _x000E_ÛM@^Ç_x0006_F@O½h#ÜùP@\f$®K@óù_x000E_Ö_x0019_J@Hâ_x0014_{O@Â-fK@P5¶úá5I@(OØÕG@V/Wñ_x0008_B@_x0008_î®¯öØC@X [«_x0016_ K@¹_x0002__x0018_sÂ_x0003_Q@_x001A_¢üðI@_x0006_ÑCÔ³­N@LC_x0007_gM@æ_x001E_ë)_x0002_P@8jREôM@wâáàðO@ÞzD_x0017_pêL@p¬&gt;¬_x000B_P@ ã_x0015_ò_x000D_ÃK@¼T»f¤¦K@ãÎÓâËJ@(Á_x0012_ QAG@ìac`_x0003_ÖJ@Ø\©P_x0005_BN@vÂV_x0006__x0007_u;K@_x0005_e[_x0004_-Q@_x0006_E[ÝvO@Ã_x0007_ß÷oH@°«Ú_x0012__x0011_ÉO@¬_x000E_5_x000C_FK@OÅ@®L@|P}_x0018_¯qO@_x001E__x0001_D§[	H@xVÇ_x001E_èkM@8rµw]M@¥uûãµëP@Ø^Ø_x0014_¡þM@ ¼$kóáL@Êþ&amp;_x000D_Ñ_x000B_I@Nßî\S@_x000E_¥Cf	ÔI@_x000E_­vê)_x001D_F@ª#_x0007_TÀQ@f§Ô»é9N@_x001A_´Ö6ÏK@_x001C_×ìågXK@¬~j­iN@'Á_x0003__x0012_;M@ËÒ:äzJ@_x001E_þ®S_x0017_ÄK@_x0018_u_x0001_Æê;J@ó~Ý:jQ@_x0002_¿ßÍçN@\Ô9H@´_x0015_Ëj_x001C_K@ Ö(ùxJ@_x0003__x0004_®Å¢_x0016_F@Î_x0004_Ð®?J@&lt;é&gt;&gt;IM@Pwt­ÉN@¶Ó_x0002_¨_x0015_P@ç_x0017_åB¬H@	`oY_x001C_P@¥8CºÉK@àº!îåìF@H_x000F_EJbG@ø,blíJ@j6!m?ïI@üyî`¤FE@¡&lt;^G@¨P@Ð÷KDðQF@¹ ÓÍ?G@_x0001_Xó_x0013_óÿH@ç_x001E_Ú ð%P@E­_x0019_c6'P@:ê6¨dH@¯¿¯V_x0019_ÉB@ÚÿTs×ÞI@ôÉz¨¡'E@ híc,GL@ý§²|fHQ@1a_x0018_+bP@ÂçZß 4N@&gt;ô®{}M@8_x0017_&gt;R´àL@tºÅw_x0010_N@_x001D_ËUeJ@éºÓR_x0001__x0002_ô4Q@à¯_x0016_»³ØI@_x0010_	8Å&lt;C@Ðàì­§°K@®Áï³äH@qÀ_x0011_ÔDK@þ½©1P@^Ô_x0012_0ÝÿL@¶Öª¥yaO@Pþp9ÔùO@$_x0008_i_x001B_2N@ß;_x000F__x000D_ÑI@&amp;_x000C_q¨uM@Û&lt;	}_x0007_HQ@®@jîW}N@J_x0016_¡µë_x000B_M@L_x0018_ç	°õH@R_x0019_[9åeH@\õ*óO@g¬~_x0017_P@p_x0016_VþR@ÿ$°ç_x000D_Q@~pú_x0012_bÖH@b_x0001_¦ñÄN@4XA~ø&lt;N@ÙýéP)G@F´znK@æ;HÊ_x001B_DH@Ù_x0016_iÛ=(P@jK³ ZK@@/rÁ_x001E__x0006_K@_x0010__x001B_Ô·X_x000D_Q@_x0001__x0004_þ&gt;·tYÅO@_x001A_o"y_x0003_mK@_x0002_ùD]`¾O@_x0010_Z\ô÷`M@,@&amp;Ðj_x0018_K@*p&amp;^bH@ðxÍ&lt;!ÉL@æÆÓ¤tF@rF¾º_x0007_O@õ_x0006__x0010_ÜK@®_x0002_57çL@ø¬«úZO@ZnUH_x0013_F@RH§ fºO@¬_x0010_(:K@náJsø=M@_x0018_HOù]K@ôíS_x0015_ÆN@pÁyÞòaJ@ÔI£_x0005__x0006_ïO@æD¸XýnJ@(ÕÒ¨&lt;_x001C_P@ÄÙjëI@6&amp;M­D#&gt;@_x0018_	âÑÂL@ja÷tL@«DÇù×¢Q@ø_x000F_Î°JêO@mQ_x0019_°_x000F_óG@°³E²ªN@0Ar_x0002_H@pù©_x0001__x0002_¨[K@ðÜ:@¿N@_x0019_Ç_x0017_Ñ_x0004_H@Ý &lt;_x0001_ð×I@BçOUK@ÀÁD²ÊH@"Ê¾j_x001F_K@§bâ¬¼P@S]"´©Q@âe)©§O@ä_x0019_rá\L@Æqwn_x0013_N@¨._x0003_I}E@ú¬Ò;«H@ Þb À"E@&gt;ÚÈÈÃoF@´÷(";I@_x0006_ ñª_x0006_	O@#_x001F_±¥ÃI@ä?ö Y¥M@_x0018_¸|tò_x001A_F@ä²©_x0007_4J@ô_x001B_WyT_x000C_L@_x0012_ô­E@Z;õÀJ@êà1ÖúM@®Ïî-_x001D_G@à!¡_x0012_$DI@x_x0011_@j0N@ªÞ_x0001_ÐN@&lt;Ð&lt;@¡J@p¸¼òQ@_x0003__x0004_ìë_x000D_Ð×5K@ó_x0002_-ÜaQ@nØq&lt;xíO@&lt;s_x000F_èÅ¢M@½²7úKyJ@f_x0017_´|ÂN@DD4_x0010_!E@ª­¸zN@¥ê¢&gt;õQ@ð_x0006_Ä0J@ö®_x001C_ÑEøD@nFM0ÆûN@n×T_x0005_èMK@&amp;}'_x000D_òçH@÷i_x0006_`~_x0001_Q@JÓ_x001D_7¬K@Ç_x0006__x0017_íáF@È ¤Æ¯kP@$r»¯*ÉI@f_x0013_ÉPgL@n£\ÁéM@j"æ=¬L@ü_x0017_¡%@ØK@_x0004_Ë¨5_x000F_£I@üFv$EN@&amp;×Ç]F@Â 1_x0008_X.I@ÀÕ/ðÓ4K@\*µt9O@^ä:5·LK@ì¶²xkMM@TÜ_x000E__x0001__x0002_ÃFI@ðÍ_x0017_×K@_x0001_yú=©J@PÐ8_x001F_TO@rq_x0011__x0008_xM@´B#ÅÜUJ@ü_x000C_I3¡N@ü\j6_x0011_EA@(¬·&gt;èG@F=_x000D_½ÊÛO@0_x001F_ÎtN@Ù"gÞÐQ@¤Eî!ó´K@I`00M@æ¶aåf'M@7iFÞMH@é38UM@_x0018_:Ý/_x000C_¡M@ _x0012_0g_x0001__x0003_P@_x0016_±_x001D_ROÎH@d Ä$_x000C_D@`]~ÅK@­+!R{ºG@zu¨ÆÀ¯O@ ¬mÀj¦I@î_x000C_ÇÌgÒN@_x0014_sù°ÌlL@_x000C_Ç7ÆH@°_x000B_ð¬¼'I@ÞÜäK@vÔ¶#'J@&gt;[Á_x001D_7E@_x0002__x0003_xZÏý¹J@lÚ"«9I@t¨*eQ@æ_x0011_ó7ë\Q@xÉ_x000C_ÇxH@j\_x0013_ï_x001F_vN@¾_x0014_Õ`ùÏK@ØC	jP@°:ðE!O@^Ã²Üû}L@¬Àå¦ÅËD@qú¡_x0004_ï´Q@rn^Õ¢¶H@¤4ï¸tËL@+¯êÍ·³@@-±m_x0015_ÐB@°_x0012_ò2_x0017_L@À×­½_x001C_J@__x001F_CWI@Ò½D_x0011_¥_x0001_F@TZ_x0019_ø_x001A_N@Ï(-Â)àP@Bq_x0004_ÄæH@Xè¹_x0006_ªN@x*¯åKmO@Õ_x000D_ÛÖB@_x000F_AÎó Q@Ä$Þ_x000D_ï×G@.®NcÛK@L±Ê´%L@iÐë­_x0012_ÛQ@_x0010_$û_x0002__x0004_mÐO@1QëëgRI@èæ_x0011_­Ö_x000D_N@´ô_x0001__x0007_¶~K@_x001E_ÊÁí¨L@&amp;.Ä_x0012__x001D_¬K@_x0012__x0012_ß¨{O@|597ÈL@^`_x0004_!VO@_x001E_ö­^3ÙL@Ï.c_x0019_J@_x0003__x0015_hUHI@n_x0015_ÙM8NN@&amp;¿°$S@E@ð_x001E_!ÜdO@~_x0010_5LÑL@R"féJ@Jw¡uælM@_x0016_O_O¯nN@#½_x0015_.)N@xB_x0006_E_x0012_L@º_x0003_ruGEI@RMªñ¶I@OÄ#_x000B_prQ@e¾2Â|_x0006_E@$ñU{ÿL@ zJÚ_x001D_ùJ@jV-Ã®_x0005_L@_x0006_º_x001E_;EXI@4ÚöQ´O@[{_x000E_êòãB@ÕIçèØ8I@_x0004__x0005_¸³*°×IJ@0ñªú«ÚF@ûØf_x000B_@:J@ÒÌ=íöH@_;©×À3I@àCÖ=ágH@c _x0003_ÁÿI@Ò¨&gt;sZ°M@&lt;_x000D_äU_x0001_ÁO@_x0012_]_x0015_NÅbM@øEê_x001A_qL@+_x0003_Ù,;_x0010_G@²aXêM@N5üâ=K@¦Ûûa¹öM@Îå¸_x0015_K@p_x0006_Ù_x0015__x000C_#M@rÑ®"ÚC@n&lt;óaP@	_x0007_4_x0014_P@_x001E_õw&lt;ÝH@Âés¹ãjM@ðÅl_x0011_·_x0002_F@e{8oèF@ÂV¾âJ@¾Y¶CP@üÿ_x001A_\G@"·ùÚâJ@_x0015_zùÜnýP@_x0006_[S_x000E_×@N@ìxí_x001B_¬N@è@_x0002__x0003_A{I@¬8ç_x0001_Ý²P@3ÊO¯§J@¸_x0002_HäÊN@½_x001B_jô_x0004_P@buhêëO@M_x001B_wÈ_x0013_¼I@_x0001_7«LôO@°¦Vûä2I@¼&gt;°?yÎN@¸w&amp;L@°2WO@¼¿~b\_x0016_Q@_x000C_óG_x0016_qÿJ@ëÖèÆI@x p_x0002_M^L@´Ál(|øI@_x000E_Æv¹ÙE@_x000C_zÉ²ëöO@Ò¸ê¼K@RÍRì_x0001_J@\åi(ØnM@r&gt;´êÆ_x001F_L@r_x0015_à_x001F_"N@:_x0013_zRòM@¶èd_x001A_bL@²¼=_x0012_?I@ Cì]·3M@ÚIBÝ6¦O@¼odÌHäE@!?`ßÝÝI@£î ì£P@_x0001__x0008__x0008_Å½_x0010_WD@y%*c¨_x0003_P@ÔM£®C@_x0014_@®ÄP@êð;ÇèN@^_x0012_]Ð[îQ@_x0015_²,¹ÛJ@N{¦÷_x0007_·K@»BâæåI@NCÕóÑN@:ëzë£_x000F_K@rèèn1ÊL@d"ø0*N@È_x0008_í_x0011_¤_x0007_J@·òVå_x001D_Q@:t:L@§öÐ£ÉJ@´ÅwZÀM@w_x0019_!°YG@î*ò\F@Ì_x0013_Þ[n_x0004_O@_x0004_»o_x000C_Ó_x001D_N@´MÝrå_x0005_P@Üü¤@fP@ËÇÝdI@ô°&lt;~çK@5}ÞSûP@tÌÖX/N@´J_x001B_âh«I@×:0&lt;zI@&gt;j_x0006__x000D_H@_x0002__x001A_ÁI_x0001__x0002_)7L@,Þ_x001C_ðI@pOX[¢K@Æ_x000B_ÝóG@¢_x0019_³Ú&amp;çJ@_x001E_ Û5Q@þ/k=øG@D_x001D_:±ZM@_x0007_èÎ²@O@ü_x001B_OóP@_x000F_W_x0019_o8J@Ï©_x0019_(N@_x0002_£W_x001B_`øG@J8¦_x0017_$¶K@0ÝxL©P@:#=K@_x001C_&lt;.÷&amp;_x0002_L@_x001C_oa&gt;L@ºóÇPáfM@XÓ1 ÊÛM@Áµ_x000B_ËiæF@±_x000E_ê³&amp;ÆP@t7-³\E@_x0005_è_x0001_Òñ_x0015_H@_x0002_ÕC_x0007_À×J@Òo£L2ïM@.®ÍW~Q@¸ä_x0011_(_x0013_K@¾-¿SâH@fÐíeÓO@lV±9_x001D_H@^wèÌ¡G@_x0001__x0003_VÝãxN@¶obí­$M@'ãµ_x001D_L@F_x000C_Ü_x0001__x0004_I@Z2C¦gP@Äá¿}î{L@&amp;s_x000F_©I@Òc[ZÀ°N@~¯çAV&gt;O@Z¦Â_x000F_)hC@BÙ:_x0018_+¬F@þVÄç]_x001A_N@_x000F__x000F_çæO@_x001E_Ë$¾P@_x0006_,eN@Ìc_x0017__x0011_ÝH@úú@óK@Ò°Èm¿_x0015_N@_x0002_Ý_x001F_-¤J@ÖÄ ·_x0004_L@ràáoK@ª²_x0007_ÑmQ@-]4À9E@_x001A__x001F_ÿ`ïMF@äºè¼ÆL@2Ë:5ÚeO@Í®Æ1éQ@ìZ_x0015_º_ÜJ@vÚ_x0016_wèæP@,,_x000B_TE@_x0003_Ó_x0012_O@:_K_x0002__x0006_ÕºI@tT7K M@Üá~¥wH@P_x001F_¹Ö®E@âÛ'±$ J@¶ötË_x0003_K@æ_x0016_] «¿L@ìKOLO@¤_x0017_3{R@@ÂÂÚÅP@0q¶_x0015_TJ@ë_x0001_¡_x0006__x000D_ÁP@¾½ç_x000E_(¹K@Þë_x0019_°áC@f)P*Q@_x001E__x0001__x000B_µ_x001B_ÍI@Meù3P@ù_x0002_Å_x0004_²áH@PÁ_x0005__x0001_u_x0004_M@_x000E_*ãmJ@í~¯|¤I@_x0008_u-y¯F@B^ÐzH]P@vx_x000F__x000C_6.R@uþ¹Á_x0003_J@ÂJ_x0014_pÇD@ºÈm5~G@tòE:J@¦4_x0013_&gt;å±O@ö¯	ÝK@ºþ¡_x001C_H@raa /çI@_x0001__x0002_èvû¹ÁÍM@_x0006_'_x001C_&gt;FäM@@ÄÓV_x000E_M@ÐÉ­&lt;bM@ÌR_x001B__x0019_Q@,_x0018__x0001_¼G@ðÄ_x0001_tK@\1ùjÖ_E@¬ïü£M@\{¹_x0008_-.J@@_x000D__x0008_¿çL@Î÷Lá7_x0012_R@p_x0001_^XqL@_x001B_iØ©_x000F_P@ØåD"¦ýK@À?5_x0017_¢¯M@_x001F_ïvæ5P@nïÉÄ´_x0018_N@ü~g² ÂK@Â3½Ä@tN@àêr*=K@*+ÿ_x0002_PI@Dt°T~D@.sUr&gt;@¸_x001F_4_x0007_ÚîH@\o`05N@c_x0004_J@TøüÌH@`ó×ì¯¸P@âÔÃa¶JK@µ$?oñO@ö_x0015_Ó_x0001__x0003_húH@ÔR_x001C_ííãI@¦D¾_x0018_àL@¢=FìJ@Ñäe«P@xÞWtP@üÀ°ú(ÒL@_x0016_£¶Äó-I@_x0017_ÂyÕ#_x000C_P@ú&lt;=æ¦_x001A_F@î²ùx_x001F_J@N}Ãm[¦G@_x0014__x0014__x0019_Þ=ëL@E`_x0004_»ú¯C@ÄGÂ·F@G@¸YEIÉXL@gô_x001D_°_x0003_G@~#¶6ÿvJ@Ìã(Îh_x0006_D@Hq¯Çz"M@Å·&amp;BJ@dÍoo£M@&amp;ºt".L@_x0010_R_x0012_õF@&gt;Òé'÷ I@ü'TþK@ÆRn_x001C_dI@`_x000D__x0018__x0002_-èK@#w2\_x000D__x0016_B@®"(ÇhQ@¤&amp;L]H@0Øt¢,EM@_x0001__x0002_&lt;çÖÃ0N@ÂC_x0001_#².M@5#÷¥±I@_x0014_.dEÚM@Ñ&gt;_x000B_wåJ@¬ÄP÷5J@_x0010_gV£Ü»L@_x000C_XvÊK@hò·_x0001_O@ú_x0016_vpÅR@÷ý¸$%MP@dYê3APN@jm2ºGÚI@î®¿U#Q@8_x000C_J@ºr_x0006_v_x0002_H@-¸ôÿCHP@d	DJ@ÖnWª_x000F_´I@_x0002_|8U¾KQ@^®Ëc"_x001B_R@êH³_x000C__x0004_	J@Zbö_x001E_;¾F@.¬_x001B_WjRK@_x000D_ÿLþÕI@V`^sìåH@_x0002_]ÃÅÕÐH@_x000E__x001B__x0006_½}=M@òßP_x0003_wG@H­0_x0003_CH@¿kåyJ@,X=_x0001__x0002_4¸M@°nu|±M@çàÐjÔC@ E4¸o E@_x0008_|ûSîL@_x001D_{¢(£E@{ß´'K@_x0018_äm¬B@¢ª¤]ýH@_x0012_â_x0017_âK(K@:Ê§ÄâoJ@¡¾Öa¿P@¬_x000E__x0007_À¢ÞG@ê¼!T®J@I_x0011_à(_x0012_Q@®èû!_x0008_¯N@T_x001B_°BÎoK@jÄ¾ÓL@7c[F@*8íðI@À&amp;¡_x0014_*L@®`nêwG@Í[Î¬+ßG@|Ø¿DL@LHf½Ò@@õrEDHÎA@¤-A=ßþE@&gt;Ï_x0016_¯J@"¨_x000F_xJ@«ÆoÐIÉJ@_x0004_ÂÌeÁJM@_x0008_Âeh&lt;M@_x0002__x0005_ÈÝÍ	hK@®ò`qÃÕI@ê+!ézL@r_x000E_B_x0004_AM@úHn®«ùK@KÎ_x001F_KTI@Ê­^0.ÆO@;´n_x0007__x0007_M@v¦~èÛF@±4OôýcI@|9¨}_x0011_J@_x001F_E_x001B_L_x0013_Q@¶?9u¡ÖO@±eùÏL@bÝlH$O@/Z_x000C_+Î¼C@À±î_x0015_°L@¾ûÅQ7_x0019_M@_x0005_éã oL@¥_x000D_pêýVF@¤ÊÐþ_x0013__x0015_L@_x0012_A_x0004__x0001_I@©_x0010__x0008_£_x001E_E@´ÊFnÚ&lt;G@R_x0019_¥áoH@zVSÞ³ÊK@s_x0001_ÜJX»J@ö¢_x0004_ÓíJ@_x0014_,ÎÏù_x0003_L@Ä_x000C_%2'%G@läÄ\}_x0005_F@_x000E_±_x0001__x0001__x0007_%L@Ì_x0003_°¾+_x000C_K@¢t¬_x0006_ |I@t¬hÊM@_x0010_¾&gt;3ØL@®bMÂ_x001D_ÒP@øÚ+_x000E_ËäG@w_x000E_ÃæG@æÜ«Ñ_x001F_P@\7¿h_x000E_¤K@hÁtRË_I@_x000C_vY¾M@7|¸EõäB@¸E©«_x0018_IH@0Ìý1M@_x001E_ì_x0006__x000C_YD@h_x0010_ö0ßN@2^dBÚL@NêaÑ£#N@_x0015_1_x000E__x001C_ÈÕH@³ôÏG@tã_x001F_ò_x0018_öK@Ýàu _x0004__x001D_I@_x000E_KxnK@_x001E_Áï:»_x0002_J@Ú_x001C_µÚ_x0014_O@þ`_x0015__x001B_æòN@_x000E_cx²O@ó_x0003_Ï!¡lH@_x001A_K_x0005_¦D@_x000E_GC_x001A_zÐG@Ö%~`P@_x0001__x0003_b_x000F_ÏÊTåP@®7c¼_x0011_J@H6:¬fªI@æ	/= K@\s_x001A_td+J@©TEÏ_x0015_2R@¨XðÔ_x0008_"L@&gt;ï_x0001_éb÷F@_x0014_SßÏE@_x000C_nÏ¦9@I@|1¶ Z_x0019_I@Òa¦&amp;ºE@l665^kN@ºìÔÁG@_x0007_¹á_x000D__x0007__x000E_P@ä_x001D_Ê·j:P@h_x0019_A_x001D__x000B_O@4Ö_x0017_óêO@ DÛþo&lt;O@·ÏgFH@_x0002__x0006_ÿäL@:¬_x001F_¦wNC@1_x0018_^q,P@r/*ê°E@Tí¶_x000C_¼H@rhã\H@_x001E_ßON_x0010_Q@à&lt;£æ3O@ä_x001F_Yzö_x000B_J@^àÌ¢é*F@(_x0019_h­yE@[°p_x0001__x0003__x0011__x001C_J@W**mnúP@îÆÄ«A@µÖ&lt;ÀF@Í+íÑ_x001E_i&lt;@_x0002_S*Fl{P@'­®Ã_x0010_K@°_x0016_×±±_x0004_I@_x0014__x000C_ãÀRèM@2#a{F@Þe®´N@°U_x001B_Ö_x000C_£N@3(ÐAYJ@$_x001C_Ík|uL@ç_x0007_åÀã_x0002_G@zkÍ®ÞK@_x0002_«`Ì3ÇK@=._èüK@ú°¶¬¨H@Ð2_x0017_ª	ýH@@çõð_x0004_P@ÐD6+«N@Ý]Ä8ÜI@«O_x0010_â¾J@@MF)|_x001D_L@ÎE§ø_x0003_¯I@Ö°#ðø¬O@4_x001B_íÞN@¬rÕ½n«L@8_x000B_³ëKL@ÚxN¤÷ìL@º_x001A_z_x001B_B@_x0001__x0003_þû-/XP@²ª¦ñqqD@_x0018_¸_ø*ºN@ï°	!ÕG@IõJ_x001D__x0014_K@FCZÖ¹J@ü_x0008_saI@N£ö¬;ZN@&amp;óNWM@_x000E_2çázüR@_x0003__x000B__x001D_&lt;ÌÑL@¨©Ôt3N@R¼ÐñùM@RÅôzn N@P_x0010_}»àïF@§;J_O@¼ÊÿþÝF@À2þrL@¨;¦NÏ_x0006_O@_x001C__x0006_ö\TØE@&amp;±àë_x0019_O@ê|TªÃ"J@*_x001C_+ÞP@®r_x0015_y_x0007_M@é¾Ñ[HF@òoý_x001A__x0013_XP@_x001F_cJÖE@)óº´½O@¥öhþÛ¦Q@ðdDà_x0010_¶N@Ð`àE}J@ø_x0002_ºþ_x0003__x0006__x001F_vF@d\	,(O@_x001E_ß¹_x0008_LÔM@ÞNS÷M@ÀÚ7_x001C_Î|D@I_x0005_ò#J@N*_x0002_YãëN@k3çÑ"WP@nÿyùQE@Øµ|YP@"_x0002_¥_x0001__x001C_L@V_x0001__x0006_	æI@_x001F_½_x0003_ãJ@ÒÈóÃHG@^_x0004_I_x000B_ÍßL@äÊÀÕBE@ÞN#0M@rodÊíN@{÷qwðQ@tô»W¶N@^TÁ¶_x0008_|H@G_x000B_'¬_x0002_(P@TÈ_x0012_m_x001C_#O@_x000D_µ	_x0001_AP@d6ÙléH@ÎèY9I@ð_x000E_C¨vÝM@|S&amp;¾ûâN@_x0012_JuÄaºF@xÁ+ÂI@_x0006__x001C_M[^²M@W{éJ@_x0001__x0002_ÐT*$_x0001_K@XA;ü¿¿K@:ügn6N@i/èSÖmS@ø£EMI@";¼_x000F_±B@;_x0001__x0015_á_x0007_P@_x0008_b#cP@ý_x001B_áAkQJ@¾ÒíëüP@_x001A_Ý!Ä_x0012_YN@ºÓ_x0018_ÿK¨L@_x000E__x0014_½ZøWF@ä»|&amp;B@_x0011_û¤f"JH@)}W&lt;küP@_x0017_;®ºpJ@x[³"­¸L@4©63­9M@È¿¿H@¬ KãÊN@_x0008_@©µK@_x000C_U&gt;B&amp;_x001F_I@¾Þ¿]_x000E_EH@È_x0012_¯\*ÃL@%ÂÒ_x0012_b_x0019_C@IÎ'´_x0012_uP@]Ê7_x0003_.G@)h¦ÌNI@`UÖè_x0007_I@ö&amp;jæSM@®¡e_x0004__x0006_lyN@bbí_x0013_dIK@Õ_x0011__x0002_ñêïP@_x000E_P_x0016_vã´M@áÄwP*2P@qHd³J@F¹EaÂP@¥g¥*$S@m%ºÍÝ_x000E_K@¼(Û&lt;¶G@zìNÊ_x0011_P@Ð¡ýñM@ÀB­ð_x0012_5J@ã_x0001_4¯bP@¯H_x0003_hÙJ@5á-_x0003_KH@aÄ,²!#I@TäU¤ÝPQ@Ú×_x0019_=&gt;³H@à(Z_x000F_çG@_x0002_Úsá_x0004_O@_x0011_ßa(P@_x000C_'Õ[÷ØJ@ú2Â_x0003_-nO@p¹5§±G@úà¾"_x000E_¾H@´µ,JL@@i¡wAnH@ï_x0015_2»XN@¹w]û_x0005__x0013_Q@¼*Z3G@C¤¨AÆâI@_x0002__x0003__x0008_1ó;.8G@0U*½_x001D_H@NS®Å¸C@¬OJÇN@¾zp_x001F_PL@;º»p1_x0005_J@©_x000C_ÎVH@ Ý&amp;ä_x000D_~O@jK0gJ@_x0018_8¤,EP@É9µ1¤×J@hË`_x0017_[oI@V:BÁj	L@8nG@_x0011_òrË»RJ@_x0018_qÉ·Ö_x0001_L@@¿ÖÅ`L@_x001C_gb«eÙD@.ó:ne_x0018_I@Ä®°;wJG@¸ú_x0011_ÉnÂG@_x0006_Ka±cG@"ß_x0013_CÉM@ñêkÒåD@N8_x0004_PM@f¬}$¬ÙL@¶9êÃPG@_x0010_R_x000B__x0018_IP@_x001E_ñ0;G@_x001C_ÎrfI@¶økðM@d$ý8_x0001__x0005_KµC@_x0008_K!òïN@ìº_x0014_BÈ J@!Ëï{J@t_ÁYÊHJ@²Ç&lt;©1ÏG@_x0001_Ç^_x0003_SP@®P¹F©E@¶ê½|_x0006_þL@/¸ª)FÅC@ý__x0001_?µH@_x0016__x001F__x0016_rLO@±þÚ$_x0011_P@È_x0015_É?hH@Â·t!k¾K@_x0002_bRP6ÕM@òÄÒE¶EH@VqÊNg&amp;O@:{v %dK@õSH_µQ@b+8Ò_x0003_N@i=^%µDP@ë%%_x0016_nSI@ï_x0005_I sGP@Ö_x001A_CáóxG@qH§=_x001B_H@.BÄ_x0010_#H@ÌÕ»_x001F_&gt;ÐC@Îv7_x0004_j²L@_x0016_4_x0010_|J@hÎÏqN@"0î_x001F_O@_x0003__x0004_]½ïë*iF@buc_x000E__x001D_D@&amp;ÁY_x001A_F@«1_x0001_4{cI@N+B·õAM@hæà_x0012_P@§lnþéI@ÿÿ³ÆEQ@4«î_x0005_"ÈF@RÝ_x0002_^øK@¤rã_x001C_9D@Q²W·d7P@_x0010__x0002_%Ï_x0013_I@¢&gt;¯Üò_x001E_K@¤_x0007_¦J3F@ ¶2ÜÏN@§³eb!P@à æM@Ü£%RÀiJ@_x000E__x000C_ðWGÜK@v´EÒimM@üð8£_x001F_ÐN@d_x000C_v$¬ÓN@_x000C_§Ê÷õÑM@n#Fåz+E@æ_x000C_ÿZÆI@Jê_x0019_4K)N@øµq0£rJ@PO¸hÙPO@ºö_x0016_ï£ÒK@¨3v÷I@P~&gt;_x0008_	_x0004_¬M@±IþññSA@_x0001__x0012_ÃûF@Õ_x0003_éÈº_x000B_E@_x0002_Ú»33D@0¿_x0004_}|ÐK@q"ÄM2H@ã_x0013_®_x0015_P@« ârdgA@FsAØë9F@_x001A_[$ÄÅÜM@ÈÕù$_x001A_ôF@Ä_x0014_($_x0019_rL@~íFÉcN@ySÙ_x0004_ãJ@~«_x0018__ùM@¢ÍEg#P@Æ©iN_x0018_ÖL@RÀìÁRM@:_x0006_ÞMEFG@_x0016_Úák*_x0007_H@è¿/I_x001F_I@ê\ºþIG@Ä´ì_x001B__x0006_QP@ò/k®äFD@Ã_x0008__x0012__x0019_lE@#ÒáÓK@La_x000E_Z`I@S:¼ÕnîI@åÒNO2	P@å"FG1íA@X_x0005_Ù__x000C_lI@_x0002__x0008_~ó_x0006_PßN@«_x001F_óI@lÔÃÍP@B-O#_x0014_K@HÃð¸Ã­F@:ùI`ÙÑK@_x001E__ð	³vH@r+¤áfûC@tø_x0005_õ_x0005_¼G@¶_x0019_)«â"K@*(Ó3ÉK@8âoÌÑH@R^ð_x0011_*L@`,'¤PM@LÝ2¡ÖÕE@¾_x0013_°,¿÷J@®Ü_x0004_0øoG@X&lt;c_x001F_hJ@Jh§¦Þ_x001F_G@+õ_x0003__bI@¾ûÙ--I@`IÄ_x0007_+L@*·íwÃF@¹õË=_x001C_O@a?zÌgËP@%/+p_x0001_P@_x0002_~QàÒH@à] -èL@X§o_x001C_"K@ç57ëG@ª³_x0011_=qP@ªÏÜ_x0001__x0003_ó¤I@Y·àD¿_G@à_x0014_ _x0014_bI@úPûé@L@Í®_x0006_b..H@ò±åãI@*_x001F_¡UyO@và¾;\K@_x0015_ò_x0017_`ÞS@R_x0008__x001F_ðP+N@T¿×OE¥H@_x0015_|¶d¯G@th,f±£I@YÓG_x0002_ÙÎB@$%ÄG@x ª éðG@_x0003_î±Ü-%P@_x001B_²1U°ºP@îøÝàI@~íPÂ&amp;óL@Ü_x0014_Ü&gt;UO@_x0006_ë3§L@ø cÎM@|+¾_x0004_=ìQ@¸·ý_x0003__x0012_K@_x000E__x0004_ºfROF@v0r2uI@¡.¿±ÊG@RCy_x001D_WÙO@C­W0_x000E_lJ@Ö§Ê®yH@f(ùNq~N@_x0001__x0002_­LÍuðE@XÚðRIR@"F_x001B_¿¹uI@¾ ºWpN@:_x001C_:.mG@÷näUè3J@r#?ýE@ª_x000D_×&lt;[ÈD@[æ¾'69H@_x001D__x0002_~è$-H@[*¡2_x0011_ÑF@¼_x0004_h6Z_x001E_@@N)¶í_x0013_8K@¬A)^íqK@oæmP_x001A_Q@hjbr_x0011_N@&amp;,\c½L@_x0016_OÖ.¤_x000C_M@¼×6bø_x0012_O@YÊ:_x0007_Ù_x0015_I@¼Ú¯ÁÕLN@Æ;;YPL@Þå_x000D__x0013_»I@(ÿ=«¶:P@_x0018_¸¬ñÞR@Þ|v#WN@,_x0002_9¶£aN@_x000C_è)ÓÕL@¢_x0018_Þe÷E@ûmyÃ¥P@Ì2¬*I_x001E_O@¤¹ ¾_x0004__x0005_nÿM@_x0012__x0002_S[%°J@_x001D_^ß_x000C_°H@fåVò)M@ó\$7E@àe_x001D_c.P@!_x0010_mµY_x0014_J@ðºÞdM@æ¾x´×H@èÂ_x0006_Ö&gt;_x0013_L@Ò}¬mÎL@nÓ´Å_x000F_L@ÛÓqlvJ@b[845*I@3:È_x0001_IPH@_x0006_&gt;Ö«ÞN@ÖuÞNÆ'N@îCâñaK@°U_x0005_ùo.O@Öã]ZÙ|C@&gt;ãs/ÞD@¸x{5kN@_x0010__x000E__x0016_FC@Æ¿§ïrO@_x000F_Îðá×F@º¼_x0001_&amp;N@tãGH&gt;ôK@²ÈLNQ@JWÔÌ#D@üc(ç_@K@ôÃÛKþL@ê_x0005_(¬_x0003_L@_x0003__x0006_¨0ì_x0011_p2L@¸[vÊ;_x001E_M@éR¤]K@ÊD"5:0L@nØ_x0005_³_x0001_LM@ÐCr_x0016_!L@dÜ_x0004__x000B_1I@Èç¥À(O@Ûhå³¢YI@¯u3¦müG@â¢_x001F__x000F_­¿H@AèÍ_x0012_d»H@¶pZ_x000E_J@n+#è2ÅJ@«J,Ð~NJ@ú?¸_x0002_õN@Ê/¤.ûH@ë#Ð°v&amp;A@î9ñ?Ò­I@_x001C_òX¸bO@*å"D@±»ý]`H@Ì@;_x0018__x000F_H@0ÏImo=H@¾_x001E_iMh_x0016_I@¦i"¯ê_x0005_M@_x000B_~_x000D_§`Q@ÀïVÞM@-9æôòB@)Ù_x001C_Ú_x001F_Q@i_x000C__x0012_è®ÍF@_x001C_	__x0001__x0002_æòH@Æ¡_x001A_:qM@ãç½ý&lt;ÞC@_x0019_ÌØµ©D@îM]¼:³M@|2HÕdK@B(¥×_x000F_ßL@"|B%ÓßM@ª6@Ë.G@,_x0002__x000B_}Þ²G@$=UÂ_x0015_O@&gt;_x001B_íÐ¡L@)û×¾§õG@D¦;b[íI@ ôîjÉöL@,¢C`ò_x0013_G@¬4_x001B__x000D_Ý_x0018_N@÷z_x0001_vóP@_x0014_+Ñh`I@Mô_x000C_ë_x0001_/P@Ës_x0004__x001C_¤H@r_x0008_Þ_x001D_öJ@x_x0018_ÐÐ¥_x001D_N@_x0002_ñØxÄJ@¶÷¯®G@=_x000C_6)Ã[I@lbü_x0017_tH@lP£ F¸B@_x0017_[äE&gt;N@Ò~a&gt;ZF@	ÆÑ9P@ù·Ç~_x000C__x001F_D@_x0003__x0004__x0019_DDÿ_x000F_F@@ï_x0012_ð¢L@x(Ï`Ú¤E@LnàÊQ@E¢_x0007_ñN@!%_x0005_§G@áM_x0002_"óI@:³Nø0ºH@¸bP´EI@Uàó_x0006_]CQ@´ð_x0001_od_x0016_M@§:}pK@_x0008_ü_x0001_+ØQ@ë_x000C_ÐrÐKH@ô&gt;ÙÚZN@¶ÆÊø¬D@ô)?M_x000D_M@:0uuK@Ô°¨3µL@_x0006_ 5ÝCN@®(X[ÏO@ÖÌÇÄ"L@` ¡#L@0(%P¿&gt;M@î#%ÖHº=@°_x0010_ O@ÎpõðiK@EX\ "_x0008_G@êvJÐÏÒA@ÞDº¶mbK@º}(ÌJ@çu{_x0001__x0005__x001E_P@8_x001D__x000E_&amp;P@_x0010_ö©ÎµM@¶®sÑE¼N@¦x'ì_x001A_I@®àOßtÝJ@^Wt¯íG@®7c¾ÍK@_x0012_ÚApFtG@[1¸_x0003_aNI@ â?Í±H@ó_x001B_[_x0001_ØéH@_x0012_a4_x001D_?¸O@r»¢bîfP@tÙSïýD@há	j¥P@¦'7Ð¹L@viÉ+nÝN@&gt;Uó9±A@_x0001_bdK_x0008_êF@@vµéAI@tÊUËÃúL@lPY¢Q	N@q_x0002_ãÁúÐP@kûÄycJ@PéÏg³E@x¾q[S_x0004_E@ÐÉÐjË3G@R«z_x000B_WL@ÂE?ã^F@0eã6EO@Zg@ü¹P@_x0001__x0002_]·bYæND@$Ñ_x0019_b²2C@`_x0005_wÍ_x0014__x0014_M@_x0004_¤Nq_x0013_K@A¨¢®xþJ@, ë_x0015_3úJ@Åø±¦J@ÔVå_x0012_ºAJ@_x001C_Á(*_x000E_:P@_x001E_&gt;_x0006_LjH@è_x0001_°&amp;eJ@8°~ý¤N@_x000E_»Æ»iI@cÁI@$_x0014_U3*M@l_x0003_ÑOÓÜO@Â²,ÿ_x0001_L@±_x0002_¡_x0013__x001B_HH@&amp;Ù!/_x001E__x001B_D@¸ÁCLkD@QÂ0ÁI@È§x,Ó5C@¾Ç_x001C_6G@°_x0014_µï&amp;H@Ò_Év_M@ØØªë&gt;I@ú;IJ@²¥^_x0018_VeP@L^Cã_x0002__x001F_L@tJíO@~È_Ñ[_x0010_G@ô²Kw_x0001__x0002__x0004_[A@V×¼:_kL@×_x0012_¶_x0001_êC@(Á÷¨ÁO@_x001B_@_x0011_F-ÊF@_Ø_x0013_¡CF@ZM¤ô©^L@pðvSÂ*K@ !_x0013__x000B_M@;4_x0019_ÿ:dJ@î`\Ø_J@¤_x001E_sEJQ@&gt;7öyø¬H@BYû_x000F_¿_x000B_N@ÔÒÑ¬êZM@ÔF/iq_x000E_I@^nÀ·	O@Kr¼_x0018_¬½F@_x001E_q·E_x0004_QI@_x0007_ùBäO@øÎNLG@ìF»_x0012_LfL@Ið_x0014__x0017_t_P@x9_x000C_ù­g@@ås;8YÑD@â_x0007_cM@|ogÜ#@N@_x0014__x001C_èõÃÎK@øº±ÁM@]v¹_x0014_ÆýI@JZÏ×F@°IÁd)_x0006_N@_x0003__x0006_¢¢úxÊ_x0008_A@²Z_x0017_ð P@¦Hv_x0018_ÓIM@_x0014_ãrû_x0003_D@¾ñ¥6J@ ök·/O@.5_x000C_&lt;Û_x0006_I@%iÛ_x001C_¿G@º_x0017__x000E_¶,O@_x0012_	»Çî÷P@¦eQ_x0014_¶!P@Ì_x000E_Æ¶ÔF@×_x0002__x000B_J@¾IÜØ^G@6T_x0011___x0010_E@à¯B ÐµJ@_x0013_ó½9K@ï*æt_x0018_D@aA_x0010_/Q@_x001E_½,_x0001_I@:×íÓÜTO@¹ÂÈP@bôÃB*©K@&amp;_x0004_%7ëØO@3Ü_x000E_ãûH@H_x0005_gV{B@ÈJà,D¤G@/Õ?Ù5H@º¨_x001A_% nJ@`[ÉèÊO@_x0004_F*NêK@öd_x001B_ô_x0002__x0004_QwL@ªH_x000E_I@FlxêñN@_x0007__x0005_8WA@&gt;×ÖÕ^Q@_x0007_ï_x0007_Lë»Q@t"ym¦K@Ö_x0003_65Å@@_x0012_ùºhWL@_x0006_ç_x0016_$fO@¹Ù+\«S@ÖÉ_x0013_ÓI@c%PÖL@þlê*0J@öÜHq¢aJ@°_x0011_Û7*P@Cô_x000B__x001E_=G@vßÅÅ+´O@¼¤Ú£uL@ÄÌ-Hü¶M@0)áÌªNH@ûXðÞgD@ü±å¬ ­M@p°3_x0019__x0017__x000F_D@_x0004_yÄ"³vN@àbÊ_x0001_ J@:.N¸E@÷E|6þH@Ðq4_x0010__x0004_O@rø`eM@jf_x000E_Ã{_x0011_L@Ò_x0015_ª_x001C_ÿII@_x0002__x0004_:V+×ù_x000C_M@¼_x0017__x0004_ßaAO@&lt;ÕÝãw)I@´%_x0014_ÈN@ù[­áÓP@ÖÓýÖ$_x0003_P@°¿¦éûH@¦_x0017_¡×_x001F_M@ÊD&gt;òM@Hº`W=E@n_x0001_zÛÖ_x0018_O@p1uMxI@_x000E_¾_x001A_«\M@d]_x0007_c_x000B_Q@ê(_x001E_'N@L¤íÂ/C@óÎ«|G@_x000D_,g_x0015_L@ôA#8ï|P@_x0008_ºÅ´êîN@3Õ!F_x0003_ÏQ@¤gçX?ÀF@hffk§­O@öAï^4lM@n1]8ZC@0b¦]_x0002_ÍQ@çq6ÿ_x001C__x0012_G@ªâûTL@_x0012_ùu=³,K@a¸ËfØQ@ _x0008__x0013_Õ}!K@s'_x0001__x0003_ò2M@à!vXí,N@®+ÆÇ?_x000D_N@_x001E_Y_x0005_ÕQ@ o0Ù$O@0®bvâJ@EPg¨ÕQ@DÆmÑQL@dv¥gG@¶&lt;oâC@ 1w_x0007_ò_x000F_I@Â#¢:K@î+L!XkE@_x001E__x001D_Õ²ßN@®P_x0001_Ú­áG@Fm­7F@Þêy3¡ðK@_x0006_äy6FýK@T¢Ð[ÃI@Z60k2PR@êL×Ú#gN@¡f^_x0008_I@%Ò"5O@f	âgN@_x000E__x0010_;QN@°å9_x0002_;M@_x000B_ÅoAP@æ_x000D_ªµrK@Ó0õWC*H@(_x0018_]ì_x001F__x0016_M@hL{o·L@âWS"ÓÑI@_x0005__x0006__x000C_6_x0003_*ÐRM@ÖFS_x001F_ÚO@x_x000E_TýO@Z1ë_x0001__x0017_²E@85_x0010_lô)R@­´ÉSn¼E@$ê ÂhIO@rç§ÁÊD@0h_x0010__x0018__x000D_L@àpÃXöE@4è@xñK@½_x0006_~Ð4ÌE@dU!¢&gt;P@¢,Ê`DAF@&gt;h_x0012_sM@¾+0ô0{H@&gt;%!p_x0011_M@_x0005_)«³cC@Ê_x000E_l¼_x0006_ÌM@ñÙ_x0003_H@`IÆèYøO@_x0011_¨ÔVùïI@¶Í_x0018__x0004_&lt;J@À_x001C__x0012_&lt;WG@±NÕ­_x0002_P@È_x0007_ätO@#P²9ÍP@ ´~W^K@ýûOÄí_x001D_G@\AyÀªQ@¸SÀù+N@znà_x0003__x0004_ýúF@_x0010__x0007_Á@ð(L@_x0008_ÐYûJ@Ìk_x001B_\NK@¢~$ÁpO@ÌK­Íõ_x0005_G@^UÉÀîJ@fì7®¬C@u©âN@Æ;ñ á{P@L&gt;ð6K@ì±_x0011_øXI@ IîÖ,ÜH@T[x_x000E_À_x0018_J@ÜéûøÖGO@07â^7N@_x0002_o¹.K@$¤_x0003_FI@MØë@:½H@O½ã_x0018__x0014__x0015_K@TàÁê+"Q@Þ}3ýß¾N@Ð*q§_x0007_N@8_x0001__x0011_l12F@H/ßM@ÓÖhÓ&gt;ÈI@r_x0002__x001A_2TN@$'^Ú*G@ÕtÖâË·D@0å ì_x000D_ÎM@Ö´$Ú_x000B_ÈH@lA9ìGGF@_x0001__x0002_ÐÈ­¡K@ÚnÛp_x0017_J@}_x0012_¯é\I@|`²}¾ÂM@ºrÔTP-C@rçÙýM@æü]_x0001_0K@fw_x000F_Ú_x0011_vK@¯yv_x001C_M@_x000B__x001F_D_x0011_Ö¸J@¨_x000D_C%=K@_x0018_r*Î^M@x#eT9B@ÝfeO@¶òÞ/5ïL@%_x001F_ ²¥H@&lt;_x001E_¯OÚM@ÇÃy_x0003__x0008_J@_x0018_I_x0006__x0019_U?R@_x001A_ÙØ_x001C_}H@iì7_x0011_îO@xXÐá_x0001_XJ@îÊ_x000B_XÌL@ðèûo²N@.ß¯ÆûóM@:Ê®Ñå3K@`Í6T}`G@Ïv¼_x0007__x000C_E@0ã{	oK@F¬t_x0015_M@ÜËp},ØM@ê£~¢_x0001__x0004_Ã4N@¦_x000E_Ö»ÁL@£*G_x0003_µ_x0018_H@ÏÁ¤®_x001C_dB@_x0005_nÎ{_H@R7_x0017_¢P@Ë6+±I@_x0011_gº?2ØG@+¿ò(­zJ@_x0010_hf1$G@_x0008_é9ëM@rGCa_x0006_½N@Rè_x000B_)à.G@_x0012_ÏNçL@@ó_x0015_ä!gM@æ­èÁ·ÅM@#º|éI@H_x0001_hdþµF@@µ&amp;_x001B_üM@ß+÷ÒLQ@_x0001__x0006_QmK@x%J?eP@2nôÄÕN@_x0001_ê§ë°Q@8Èe=&gt;K@zÃá©æJ@E_x000E__x0010_(`N@ÿÓêÍãG@É_x001F_ÑMÍL@À_x0002_Kð©µP@_x0001_Æ2ôkP@Îä&gt;BWK@_x0002__x0003_ìXA3ÐI@¦nsJYK@bN4o}O@£xÔ_x001F_ýP@é®¨E6D@¨òL_x0012_~»K@¡p©àe_x001B_P@ì9e^M@Ê»R³õ)A@ü_x0019__x0002_O@øñÆèÁK@_x0003__x000B__x0010_%UÄD@ p¡º1K@Ù²N#P@Ðî5¾N@¸eZW´L@Ê&lt;«ÚÙkL@©C`³0K@0_x0002_ù.S_x0016_O@_x0006_*Ø_x001C_ú¤L@Eí)§òtQ@ÂD|V/_x0017_H@Ì¤èG@G_x0006_ý;I@¬Ü÷k?ÕK@bEÇ'K@*_x0001_K»L@ìFþÊbÌK@Z=XÌ-N@fÊÄq8C@¦d%ôÕJ@øû«T_x0003__x0004_±LM@TÂ«§,J@¬¶gGµÔP@_x0016__x001E_NuaK@B,ª6ÊO@$qtº&amp;ØO@Þ`üW,ùE@J£cu&gt;ªH@_x0010__x001A_b,°L@ømi{^J@VW²òK@zpÔ_x0018_N@_x0001_$w_x0001_^J@ÈÒd0r_x0001_R@p=l*+_x0004_O@¶¾JLZI@^$ñx_x000F_ÔE@Â)µ{GM@=xü_x000C_GK@ÈI¾ßb"H@vðôåK@x&amp;êUùiI@x	:_x001A_$P@_x0002_Þ³µ£%K@_x000E_µðxà§G@ÖàsÙIQN@øær¨ó_x0013_D@Ì²¯aQ_x0018_M@à¸ï&lt;ZL@R/ðiL@Í_d}_x0001_B@j0_x0004_PsM@_x0001__x0003_¥WÆ_x0005_Ó_x0008_R@&gt;&amp;_x0018_L4D@$êÊÄ_x0013_U@@:í_x0013_ú	 I@¢8mÛUI@ðÖ]2·F@,_x0010_HlH÷L@îQ_x000F_´H@Ö¿ÎßBJ@øèµýû`N@Îh\_x000B_XïN@ZªW_x001E_Þ¦I@LJoËÅÞJ@_x001C__x000B_g¢ML@¼Ó5_x0016__x001B_îL@å]î_x000E_1J@ÒÌó¨ÔÉH@ÏÚÐ_x0010_(Q@øp,.·fQ@·_x000E_d½hµJ@Åw_x0002_+àµS@z[¤Z:L@Òc_x000C_ýYH@u©óÓ_x0016_KP@âg[Sn]L@I­Ì_x001A_ë]P@ä@©íK@_x0015_¾	è&amp;£C@_x000F_yT_x000B_|P@2ñ£_x0004__x0019_}L@¤zI_x001F__x0014_N@°w_x0010__x0011__x0003__x0006_r­H@_x0003_h_x001E_æËZB@ü]²ÎIE@_x001C_ì_x000D_VAüD@¶ä_x0011_¼:_x0007_Q@N_x0004_:]|I@ºw_x0005_Â@_x000C_R@i&gt;é8E@öoS´Z=O@ü_x0015_J&amp;i¿A@$ÐßUÆQH@^aHÚ_x0010_	L@ð·¾9´úO@FH_z&amp;¢K@_x0006_rÆ(fíM@Y·_x0016__x0001_E@_x001F_¤Ù¬ÞE@ôHÈ_x0015__x0016_N@*ÔÊÆD@r=:#ùK@D,È_x0016_óMP@ö½_x0016_IB@Â6ÙbP@M [ô*R@2°_x001E_BýF@ÜZþI@$m_x0002__.K@â¡ÇwÇ&lt;L@X£ãG0I@_x001B_êè_x0002_R@Úô-6ìL@!S_ÖJ@_x0001__x0003_LÃ79_x0008__x000C_O@_x001A_ÎÄÑö&gt;P@+2sE?F@²(_x0003_,òK@X­u+jH@ïY_x0012_ I@¬¢ãD_x0002_J@¢îñ[ôÅG@ûAqqä¶R@.ð·{ØH@_x0014_úiÏÜÛP@èkõ×£O@_x0016_ê¤(8|K@_x0010_*í£_x001F_J@]sX´¸N@Kææd[#G@nr²~O@&gt;)ý»UP@FN_x0001_YfK@ÏyïÕ¾J@Tó_x0003_éÇ=J@3q%kxP@ü_x0006_5QV¨K@_x0003_çñ_x0001_I@¾_x000E__x0011_)µH@ÕöP@ÚÞWj8PK@_x0016_hÎ8Ù_x001E_P@ª0^_x001C_ØN@«.Ê¾9J@]õ7iÒK@Ò_x0011__x0012__x0006_	þ8O@úóî&amp;2G@âª«=[¢M@ µ^_x0001_R@ n¯ñÊïM@_x0002_è61²aC@T3_x000F__x0002_ÆJ@Í¼X¹_x0004_P@_x0012__x001F__x0016__x0015__x0003_J@ß+ã½#}J@­_x0006_z;P@Ú'_x0007_»"fK@½aÞw_x0010_àQ@xÌ+ÉpG@°_x001C_³C_x0008_CQ@VRÈ´J@8&gt;ê¬yK@¨2jb_x001A__x001B_M@_x0008_¨)fzýJ@Î±qÝm_x0001_P@¨_x0012_~¹BM@úc;PK@¾î(Î_x0003_G@¼ÒBNH@ocò(ÃðD@|-öL¥J@©_x0005_g£czQ@@_x000C_OÙ»M@×¯_å!I@¤_x0007_x¯F@0qêJ7eL@_x0003_&amp;Ö,_x0012_&gt;Q@_x0001__x0003_3¤S}þ¡G@ìÒzÕ_x000B_G@ ]ß²J@J{_x001B_¶Õ°I@þcö_x001E__x001D_ßE@³_x0006_qC@N7o^BÄI@ÜkðáP@©kT:ÞP@ªò¶sÒlC@°R¬æ_x001B_O@X_x0002_#_x001C_Q@s¶&amp;ÕMI@DpÄY iG@f=¯_x001E_GJ@2QôgU&lt;K@Ý6Ö]	P@a^òØH@¯^ûî!®@@ó¤äF@À%1´ýK@q_x0004__x0017__x0004_Q@_x0003_¿ÍækK@x­Yv{BM@ßý°r_x000D_J@¦õQ,4àO@ÓpWGûL@¹Àä±C!G@ ¢	IÐÄL@_x0010_h¯Lo§H@ð_x0014_[½_x0003_&gt;D@**C÷_x0004__x0005_#¿Q@|±Ã_x000C_¸_x0003_M@Q|òuýÈP@¸¯°g©ãM@ÎÕ^_x0017_ÓL@R_x0016_È|O@Úja&lt;vÙ&gt;@ÙOPýN@Hþ_x0002_½M@h¼_x000F_»_x0007_³P@H£Ã²ãwG@_x001A_u×·õxI@|_x0014_@NÔéL@ôAâ+íF@2òD_x0003_uJ@&gt;/¥AHN@_x0012_&lt;_x000C_!_x001F_hO@n_x0001_]ïYP@dZÓÏyOE@zNÃàÅdR@&amp;ï[ÿÿO@iÍJÕ8G@_x001A__x0014_­¶ÝºL@Ô_x001B_°_x001B_Í+F@*i-=_x0010_3K@èdã_x000F_¿J@f%LÛÉBL@}`Ù&lt;3F@!ã¹i_x001A_nP@çéa¨_x0004_L@ØÚxý_x0017_H@Ì|jèp£N@_x0001__x0002_]U_x001E__x0013__R@_x0006_=Ó£GJ@®è@;&amp;C@À_x0019_d&gt;.F@ïdÕÑ¿I@ôíÇUÊ?N@îF76c-M@°,_x001E_­I@0ù_x001E_ÚMB@&gt;ÞÐV_x0018_H@¼[8³Ç?F@_x0001__x000E_é&amp;£_x001F_N@ØàÖ6ÏgI@Nã_x001D__x0010_H@Z°ð¨_x001B_N@ÀÅ_x001B_%çG@B_x000E_Í5^²I@Þ_x000D_¤¨K@8_x001F_ÅÀK`M@Zg_x001E_×ÒâM@¢_x0011__x0008_YON@_x001A__x0001__x001B__x000D_H@î|éA_x0010_N@:°lÀ§J@ägá&gt;³M@{:v§_x0005_Q@&lt;7ÀT&amp;_x0011_O@#­ïþÓG@È_x001E_0CçM@ÜëúytI@ðHÈ71«K@T_x0003_&amp;ï_x0003__x0004_V_x0005_P@ñ·2éjÊJ@x§u±TF@°a_x001F__x0012_|rR@P^ä_x0002_.¥L@jü_x0007_#ØO@Þø¿s_x0011_PO@C_x000D_Û6M@¸JbL@üñ¨Ê¿ûE@_x001C_TOõÐSN@®4_x0005_vH@Ør_x001F_ODéK@­³¤tH@lðísþN@þ_x0004_BvpL@Ê_x0008__x001C_±ïO@¨P_x0001_úh_x000C_G@p	¼çB`K@Õ¨5àG@_x001E__x000B_F@¬_x0001_zÌ5¿D@°jY¬j´M@$nmcN@D_x0002_v¨N@Î@Kôî_x0010_J@d(ñ_x0008_"lN@_x0010_©ÛH?WK@üOüe]*G@0y_x0014__x0016_Ç²J@­±WWLP@¿ùz1FF@_x0003__x0004__þßí¡H@_x0006_î­Ô_x0006_M@,l&lt;OI@µs·J@rÚ»7HAJ@À-CYåyH@82óT¼O@_x0004__x000C_¼ïÆO@\(ÿ_x0017__x0004_G@ÿväC¶J@|Ë"ÛQ×H@À(2¼^w?@_x000D_ÚúýN@§_x0010_®ïJ@Ýf_x0002_ ÍZP@_x0005_Ò#öB@Æ0_x0007_sãN@2-¼G@ÆAJ@._x000D_%òJK@ò_x0017_u"ÒÆK@_x001A_Bc©¦¡D@Ô_x0001_q_x0006_8½R@Ái_x001E_ä&amp;µP@\z©¹8N@d4°ÅÜ»K@_x0019_ç_x0015_:L@èÎ_x0018_Ö|dP@~7º'¨FP@@k~±¨_x0010_M@r¼x_x000E_K@_x0010_K/ï_x0001__x0002_Í_x000B_K@ÌCâDÊN@Î,$ M@Vú_x0006_¸,!K@B_x0005_ÌBË_x0017_I@`TØ_x0019_2sH@^NÛÌtåG@û_x0007_$G_x0019_H@*À8Ò_x001B_O@ü_x001A_õü{2L@_x000C_Ñ_x0011_¶!°N@_x0016__x000D_ø_x001B_J@.5s";_x000B_N@_x0006_k÷4¸I@_x000E_.p_x0003_úE@p5j RÿI@4ïeFEXL@_x0018_;´_x000F_¸G@ ò_x001A_^ò[J@_x0006_cMS¦DO@¦ëY_x001C_ÛJ@n?;ô_x000E_ÓN@ _x0001_mq{ZN@W¸8oõ[Q@l"Å	\N@L}	_x0001_ï_x0004_C@p±~F±(F@_x0010_ÇþâÌL@è#ÑlUN@¸Ê_x0019_´ÚÝJ@øª0ZÕP@ç~DðL@_x0003__x0005_î-»¤¹½L@(»£_x0007_ìG@2&lt;]&gt;_x0003_K@Tu&amp;Ï.~J@`H9*o[O@äÔ×DK@~{_x0002_Gw8P@_x0008__x001F_ÃuÄM@a0ù¸Ö[P@¶+ _x000E_gD@ð´_x001B_Ä*P@èHï¿"K@ëûÝ)Q@¶·_x001E_°nóJ@t¥Ýö_x001F_Q@_x0010_Ùu,%ÚJ@_x000C_äZD_x000D_OH@ìúºy4G@_x0016_ªù_x0017_	K@bÄ_x0004_·fG@_x000C_b×O,L@Øã^ö_x0001_FO@äþô¾_x001F_ÁM@ìP{2(0O@l_x0014_ó.ìoD@@s¦Sg_x0003_I@Äþ	YVEL@Ú_x0015_ÔýM_x0004_K@6'6}_K@ÂL^y»I@öµ}ï_x0013_P@6_x0019_Ïe_x0002__x0005_-K@ÄZdpÿPJ@ ²_x001F_ÎañK@è_x0001__x000B_ðxäN@ÖÎïkO@g_x0003__x0015_VJÐP@_x0005_9¾_x001A_g¥O@8½ÁÂ-O@3ºW^{E@@_x0018__x0002_ØÓÛD@Î_x0003_.n_x0012_K@¬9ô¹cO@´KðO_x0005__x001B_E@Þm_x0016_Ø_x0004_MK@ä£_x000F_hÖ7N@_x0007_ù¾ê_x0004__x0011_Q@íE©ªõD@_x0019_Ú­Ö_x001E__x0001_H@,è7±vK@@X³r_x0018_AI@c¶a{%J@¤[lbÚ8L@®©_x001F_!,O@"sw)kML@ÇCG3S@âÌÑÃH@JßÙü¥dL@_x0006_ë^j_x001C_N@µ_x0004_T¥3AQ@ÂJÇÆmoK@L_x000B__x001E_kkK@]ëò_x000B_J@_x0001__x0003_¯d_x001A__x0002_ÜQ@6YÍuèÞO@0mL±Ð±G@({®:Q@wç0Q@_x0004_á+¦siM@n_x000F__x001D__x0016_ÏíH@_x0014_Ö£åK@Nó{]Ç_x0004_G@Æèu¿G@RÛÍ"E@&lt;_x000F_jh=TC@9Æ_x0003_HH@_x0014_ÜáÍó F@JÅí¿_x000D_4P@Q¡XzJ_x0018_J@0°/¢OG@ºbmL@$õ¾à_x001C_ÄL@¨OaéòJ@\9Z_x000D_#xB@ Ê_x0016_ÎL@¶ÿªgºL@*[&gt;wÎ±L@~C7_x0005_ØC@\À_x001A_$YR@ueCXpJ@U_x0017_°3²C@²Ë°HüI@XlÍÍhL@³,Õ£3H@H_x0013__x001D_È_x0002__x0003_Å#J@NïÉQtJ@D²WJ_x0001_;L@Bha_x0012_&lt;N@Ö°JLM@â_x000B_jsRSJ@JyK_x000B_fSE@G ®ÄF@à_x001D_üi?@µRb	ùWP@_x0019__þÁH@(_x0019_^ÙDS@o½_x001E_HsP@_x0008_più;ÉG@\E/Ñn F@2ÈïtÓýO@R_{Ï_x0013_P@ïóÝ_x0017_L@_x001D_Á_x0001_:I@¾¢ÅìL@_x0015_á9qI@¦¤$^dO@&gt;WÈ&amp;i"O@0ÊÈ}¢B@"?s¾4L@@ÃJóRM@V_x0006_V¬_x0002_&amp;N@7&lt;p©L@Ìð³ÕA@ Y|M«J@,¥ÎCñJ@_x000C_± `$?M@_x0005__x0007__x0002_´2§$äP@1E_x000C_H4@Q@$5½°D@²B_x0003_ß&amp;I@Ué_x0004_æ_x0005_P@þH%ÌqK@O!ü-_x0004_ÊI@_x0004_µàdd4Q@õ}î ;P@LÅSþí~J@N÷Ô\XO@ÄöfÎ|¬N@vá(_x001C_+[K@aË_x0018_ïJ@ÍðL_x0019_E@¦¡FXqH@ºùÕy3N@")èïC@_x001C_Ï_x001B_àJ@p3ÙòïGI@ÔP_x000B__x001E__x001E__x0001_P@ AMÿä7H@_x000C__x0006_PN^O@¸O¤¿O@Kº_x001F_æ_x000C_=P@ÒI×o._x001C_G@Á_x001B_¨@7£H@_x0007_?PRL@szG_x0014_Ð§Q@ÏÇ&gt;_x0002_)J@U5ÞàÅF@_x001E_ê_x0011_ä_x0001__x0002__x001D_D@vâ»+sI@_x000F_øÉ_x001B_'Q@_x0001_!øª}_x001D_O@ûÃ_x001D_ì¤J@+WXÖñJ@_x0004__x0016_ÿvhÅN@?.°Z÷=P@_x0011_Ì°irùQ@.Ô©?É&amp;H@ô^]ÙÂK@úÅn«ÞÙF@_x0016_(èº9TL@¿û}9ÿQ@úTªæºìI@_x0002_tRa%O@0ÙYÍK@_x001F_À2I_x001A_÷G@Ê&lt;_x0005_¨CO@¸ÁzP@"ògRG@d¶@;_x0014_ºM@&lt;c#_x000E_M@¯I7_x0001_oR@9ëRÄ¸F@_x001A_2!_x0014_Í¥E@N´.ÚóH@?¼ª_x000C_ÂH@_x0014_´¢_x001A_ôàN@È_x0010_ÂÊ5N@Ë¾ñ_x0019_ìR@ë÷ØGNTP@_x0001__x0004_ÚF54_x0015_P@°&amp;µ_c_x0015_E@¶O_x0015_Þ7J@8½­:SQ@_x0008_®þß¬ðF@åv_x000E__x0011_'P@e|GÈJ@_x0002_/&gt;MR_x0002_M@n×ÐcF@¦ÓÂyØN@_x0006_Êö_x000F_£ÝP@9XOÏÄP@G!¯_x0001_Ç½P@ÎòþÛfK@!»(^¨JJ@||g7@J@ÞZ×®ýQ@ÀÕq_x000E_(×L@A÷jÿZD@_x0004_bÓÌxjC@Õ²þ]üH@jdoPN@}ÚïÎ\(J@Ði_x0003_ÿN@ÕG]QÕÏJ@Æ/vµ}K@Ó¶z¦]G@êÍ¦3É+H@N&gt;]ÆyO@°4¶E'J@¤ÈÍµD_x0006_O@²_x000F_£|_x0003__x0005_VjK@hp1J¢|N@²É4mL@z¥öL@úþ,6ááN@^f?ÖN@ô_x0007_ª_x0019_FP@ÜelE¼_x000F_J@·u°ä©J@,rÉðO@(¬&gt;;úáM@_x0004_x"uî_x0008_I@ns}¢ÞñH@¾_x0001_ð_x0017_èyI@_x001B__x0015_2Ç_x0004_¡P@÷/Ý_x0011__x0010_èQ@ùÃàËvP@±m&gt;vMÀQ@¬©B_x000F_P@ômåjÿÚP@r`_x0007_ñÜâK@ò_x0003_Â.ÞK@íøÒJ@_x0018_dp*OJ@__x0004_î_x0018_\J@®¾¥ëßõE@IÌ7I@ /?QºK@¸ß½\S-O@x&amp;"&gt;hM@f _x0013__x0002_üK@úÕÇdû¾?@</t>
  </si>
  <si>
    <t>b3ec9c4c9515bf5bd93cfc5cce7d9bdf_x0001__x0002_L|°¼ªÅJ@nÛ`y_x0017_E@j®_x0005_(·O@$1eõõ´I@XÈ_x0012_b_x0005_H@(_x0010_uÈ®%Q@dîÙH@wÆP¤IsJ@2oøÕªM@R´(á=_x0001_H@&lt;;õv±\O@fÔ¢ç£H@4ñÕr¶M@R`D_x0010_cN@ÆGºìÿÚL@JÓÞÈPÏJ@_x001E__x000D_T7M@À=úºÂËG@À\_x0012__x000C_Þ§N@_x001B_Ð¦!cD@Ø2_x0010_D@õÿÇ4c,I@&gt;ä^áMöJ@öü«ØèL@ÎÜ\,OO@DÊK-¶;N@ú°':a¿M@ì©sN H@zL_x0016_þa2N@Ò8_x0012_F@_x0002_©ÜÄ_x0003_F@ØË;í_x0003__x0005_Y3P@_x001D_ûYÆI@Õp_x0002_3C2J@´èJWe?Q@'©_x0011_DÒF@â&gt;TÂO@RÏÒû_x0016_P@hå 5&amp;E@²#¥oxL@Àû¾ìbK@*QïÓ8K@ÞÙ­ØèJ@d:l+aCK@y½qöciH@D±eæN@¹¯O^uQ@Èè1_x0003__x0004_O@_x001D_n¹ÐD@_x000E_ºîOÀC@ú¿_x0002_Ð_x0001_~M@_x001A_]ÅyúJ@´jöy_x001D_nL@dÜ_x0010_×_x0007_±K@_x0013_Ó6³ÙJ@æê_x0008_°CMN@¾Ò¥Ý_x0018_8M@Z`¾ã²!L@8Y,_x001D_1ÁD@tWÀÕK@¶ì_x0005__x0004__x0006_I@,Í5Å2Q@¼|ÅîÐL@_x0002__x0003_ñ£¹JP@÷µÄr®ÁP@Ñ_x001E_ùÆZJ@hâDXú3E@^ê{_x0017_M@4daG¨O@Êa¿¨ ÍP@rm*5&gt;I@ûqW¾¿êP@Z_x001A_ÝK@_x0016_ðYºðóK@8¾5¼ïE@^°m{_x0001_I@Ð¬_x0005_{_x001F_7G@_x0006_øh1_x001D_gF@æÙ	Â:R@ÎNÙdfJ@_x000B_0ªâ-P@_x0012_rVõ^C@k¯ÐÃÝQ@LÐØÑá;B@ò_x0004_òq³ËK@XÉ©lºK@Þ%+·aM@U·È®óqI@Íµ'ã_x000D_P@ÚåøâÓ_x0006_N@7_x0007_;_x000D_DP@&lt;_x0012_ÈP@X&amp;XVDL@BÝªCüN@¿_x001C_e·_x0003__x0007__x0010__x0018_R@(å'êu_x001F_N@t)ö\_x0005_K@È³½ÿjO@fÛ~&amp;¤6F@­_x0019_7fF@4#ÕèaF@_x0012_¾ÌÔ«F@uÐ_x0016_1P@þ_x001E_7aúIO@vUR¯K@ð_x0004_«_x001E_ì¦P@¦_x0014_ðË1O@¤_x0016_]_x0001_ÂF@õ_x0013_Ï[_x0007_S@#_x0013_ÎOáJ@dÑðnP@·bXß_x001C_G@v)©8(ÚI@Ü_x001B_Ó%àN@ö¼Ä¸Õ(K@;ºâ§_x001D_ÆQ@'¤\_x000F_Ê_x0002_I@þ{\OÃ_x000B_C@¦ÃêmJ@ÖØLlUE@o§9Q@_x0003__x0006_2°^0H@b_x001D_1¡RéI@êõ­JÔwO@ù_x000D_ÆqæÈH@XõgîôïH@_x0001__x0003__x0006__x001E_})5`F@}î@ÕáP@X_x0002_&amp;ý9H@ ôöØÇL@ìÆ@ã-L@|ú4,ì@M@µ_x001C_QhM@ò]ýTB@¾õeðP@_x0002_¡QÌ_x0005_O@®_x0006_ä=_x0014_O@bòª._x000F_%J@_x0010_ñrÞ&amp;R@_x0006_ÔÒ_x0003_PP@*1p,´ÍH@_x0014_þ_x0002__x0010_§I@_x0015_¦óÌ`ÑG@¥ ®_x0013_H@ú¡:VÿM@Ò5F_x0004_uwM@®$ñJ,K@_x0018_ÈyWO@Rfß_x0019_H@8¦Mþ+ÊC@_x0010__x0006_§¸¥dN@êO0$¦N@ä:s0^³N@t}0_x001E_rãH@ò{ ïã_x0005_J@(À7)¤ùL@¨_x001F_é F@X_x0019_¨_x0005__x0006__x000D_L@pä¯n×O@t_x0012_HJ´mN@ö¦´°ÊP@_x001F_Í÷/I@_x001E_¦å[M@tcMIê¦F@Òb+©kN@ w)ZÐ0K@H:ÆeÜ4H@6_x000F__x0004__x0016_gQ@_x0010_°¡[P@#°Ò÷&lt;H@z_x0005_bÀàûL@d+}º¹_x001D_I@ø^+~[N@ÞøLw½J@*E§_x0015_~B@JD^%1_x001B_G@¦¶UÆ!G@÷®(t_x0013_P@H¿þXVM@4_x001D_oÒÁN@tæK_x0011_zyQ@_x0018_oI9÷_x0017_K@dfhEG@ÐJ_x0001_mH@_x0002_3uP_x0003_¸H@_x0012__x0011_Ù«ãL@z@0ü_x0014_M@JkAC¨H@ôHÂÀÔÈN@_x0003__x0005_öòg8[ÙM@øz&gt;D_x0017_5I@4CM¿¼ÙP@LbÄèK@JVÁ*_x0010_O@í£|ÂýB@A_x0002__x0001_Q_x0014_G@H }ïû_x0002_N@_x0012_z£ÂòI@ª_-úL@_ÆöèH&gt;P@ÆÅX£HG@Î*_x000D_¿@M@_x000C_àU a­P@Ö_x000E_º_x0016_êN@Ò-y©NK@:|@Q&gt;4O@fC2G_x0005_I@_x0004_Qa _x0007_G@bÁÂµCL@R~éTîE@zhQ'ÌI@t)*rH@úmeÌÝ_x001E_M@üÞ_x001C_ÉçSK@âg©_x001F_åN@_x0010_5@_x0012_M@WtðÓH@roi,_x001F_F@jäI@G:Mm4D@p_x0012_¸^_x0003__x0005_¹_x0007_K@_x000C_v_x0010_Ê·M@~¤¤eöI@Öýjý_x001A_ÊP@_x0003_Ù²f_x0011_sK@ qÏ¼ÆP@ü_x0004_Á_x0003_&lt;N@ß­×)Å_x0015_J@´}t¦'ÿK@Qi³@ÖqP@ð0XC¾2O@@GÜ}P@¸¸½C@¯28Q@xsÓsvM@_x0007_e~{¨P@LF$ä_x0008_H@¢ÈÚ_x0019_nO@b®ÆÊÍ¹D@ø~_x0001_q_x001E_R@_x0002_T&amp; ­G@àcÿäSP@þIayÄK@_x0016_iu=J@_x0010_(Ñ"+NO@÷=í_x0001_G@äºIoäëL@u&lt;È¢_x0013_C@_x000D_ÿH@/Õëáú.J@&gt; _x001C_N@_x0004_ëv]DK@_x0008_	øÐ_x001B_0fmL@ì7(_x0004_FÍJ@èÃnb`VL@6+_x0007__x000D_ÕVH@DLÄ_x0017_3L@ý^k#ûP@_x0012__}¸èO@x±,¸ÂH@KÉ,z®ãC@'$ãÕµI@_x0014_Õë´_x0007_ D@Y®yCJ@ª$BvÅG@$Æ1AþÊL@_5ú,L@t_x0002_AÑ9N@ðøúÎåwF@|}¼;¢_x0005_Q@²_x0006_E"D;H@_x0004_l¹u	:E@v£Q®üÍJ@F­æ_x001C_½E@nA_x0002_.¡lK@'ÉÎ_x0019_ÖG@î-ëôªVO@nGb_x0001_G@Ú_x0003_C_x0006__x001E_J@û ª²GeH@6&lt;Æ_x0019_U³L@_x0004_ÑÃÑ»kB@²á,þçêK@:ÂèÞ_x0001__x0003_$P@@.¡_x001D__x001C_L@kài¦H@½ë±Ý_x0010_÷P@)Kbkµ_x0017_G@Ø½_x0010_6%ßO@äkù°_x0002_Q@Öß(`fgL@¢_x0004_§p¦M@h¯Ý_x0017_/K@N`M+7úI@³_x0003_§5QO@´~Ì_x0002_AÍO@}_x0018_Ú_x001C_Q@ªÅ'¼_x0007_ðJ@?Õ·âG@çô_x0003_nI@ÕÝ¾\EE@"_øí¢L@_x0017__x0006_­'NG@ ú_x000B_S¹mI@þ}EN¡H@ºù£'¥´G@ÚÈ_x0008_¤G@®`®/J@úÞ±l_x0012_F@XÀ²_x0014_	N@_x0003_mvå_x0012_ÄQ@2h!9·óM@¼?Ï,+_x0011_I@,oà]2M@xõ²vA?O@_x0001__x0005_`±°!:ÂP@¤°äy	F@p_x000D__x0017_X_x0003_I@ê_x0015_¦ªHK@¶(UQõ÷R@&amp;=9·ÓP@ª_x001C_b|6II@s¤$¿6KJ@_x0010_.ïHxK@¤âµ	þJ@8ÁJ¹ÏhF@mæ+r¼	J@újyç:N@`_x0012_ôxíD@xA¯eN@_x000C_Òâ_x001C_KL@|¼xÿâK@ç{Æ´a@C@Ô9_x000C__x001A_J@ìê_x001D_þfÆL@q_x0003_1µM@z_x000E_¬_x0002__x0001_J@rÍu_x000C_P@_x0002__x0004_îK3_x000F_N@Y?åøF@ ïÆ]óÆJ@ðz¿ÈôG@"¡!¤K@M«_x000C_M@_x0008_ü{úà¾M@VÍ_x0011_S-¡C@âÅ3_x0001__x0003_;¯L@L_x0004_¥½¤P@vØ_x0011_0M@x]n¾J¢I@¤^Ù_x0013_L@v_x001D_LWùÆM@1)ù_x001A_O@qv_x0017_¤¿F@à»©_x0008_æQ@$*­ÒÇ¿M@0+cZBO@|S_x0008_Ö jN@%~(a_x0017_G@^_x001A_c5üB@YE;a_x0005_E@ÂSw_x0013_N_x0002_O@~: _N@fÑ-ÙP@_x000E_$_¼­®O@x6~lQ@dgÛÊ­	M@YÈ¸÷ÅE@_x0007_A_x001B_ÆK@¾E/:vM@ì_x0016_ò±Y=L@=ÇFj_x000E_;D@Ð©ÏÏßéE@;u^.G@DÝÝ$µ¥A@ÝçÙû%sP@êNÒøáG@_x001E_¸¿64DN@_x0003__x0004_ò¸(_x001C_äE@9[.O&amp;P@8'õeÇE@_x001A_oxc_x0001_N@60~ìPN@è¼áæJF@º4*_x001F_P@VÝær_x0019_I@1:_x0016_P@_x001F_¡_x000D_ALíP@üÑxø9$J@_x000D_&amp;_x0001_ó_x0018_P@âÇªYP@T_x0008_7¶;_x000F_I@ò²Ý6^P@_x0006_b_x000B_®¸,L@@3×àÂ_x001C_E@Ù¾¤dD@_x0016_pt²_x0018__x000F_O@z½gëïE@!Ù]_x0003_oR@È%0?L@&amp;V§zæ¨G@?9N}³F@b¯8qQ@Nä³êP@¾	6j[ÈG@.NY¶¶_x0006_Q@_x0014_ÆÖ$O_x001A_I@MH_x0002_hðN@û52	_x0007_I@¢(ÿ¤_x0001__x0003__x0015_M@øe_x0001_?§ÈO@\Õð¼F@ð_x0012_ªËìK@0å Ò{ÁE@ÄW_x0014__x000C_kG@Esà_x0005_}G@«ÿldG@pf|_x0010_·ÛH@p®A_x0002_óC@C¯_x0013_^ã`G@íÂý_x0019_ùÆJ@p'$fÌ_x0004_D@Ã«e_x0003_\6I@&lt;aõÌ¯·E@øe¸ý}HJ@hAJ@_x000D_ú| _x0014_Q@Ó_x0013__x000B_jtK@rg_x0014__x0002_PZL@Æ_ßÓP@&gt;&lt;ñ|RzM@Íb&gt;_x001F__x0007_5P@×HÈK_x0016_P@HÂRÌ O@8_x001B_ ¡toN@L\ÿ}mI@ÃpãqáG@$Y9_x0004_ÿEJ@¢GwRÀI@®úäúK@ö]_x0014_xòJ@_x0002__x0005_7¬ëýð]H@&gt;W#0_x0013_M@_x000B_Êl*_x0012__x0012_H@¾_x0001_w×¬M@ö_x0001__x0002_c_x001D_M@wèDjGH@²ä_x0012_H_x0012_6L@ûÄ«èù»P@æB:®¤K@Ø_x0002_ú/,øN@µG¡_x0017_d_x0006_P@¦Ép*}àJ@#&amp;!sÿæP@_x000E__x001D_îÃÃKN@?&gt;ç0@}H@_»®1¡lP@,ÚÄÜ_x000D_F@Dü_x000F_ÀèH@_x0013_4G{_x0010_F@´ª¸z6L@U¢ÎÛG@ÃvJº;G@~ÿ_x0011_J@^É¢ÄH@ÏûßE{}Q@°7d_x0003_­E@t&lt;_x0004_/)eM@Ú_x0016_î_x000E_ú$L@õÿáT_x000B_P@¸&lt;ñËEM@:U_x001A_¢Ð'O@Ä_x0003_8g_x0006__x0007_kÎK@PÁ=@CK@Ö_x000D_};K@|Ü{}FJ@8Gv°&lt;I@bW¤¹ÊøO@rì¿x_x0008_ðL@JÂ$_x0008_K@-#Íû»L@²ëMQB_x0002_K@nü_þkF@_x0001__x0006_ªø_x0014_K@2_x0006_¬sCÿJ@Ü)Zû±F@:#MóNM@á¡ÆæK@Éú³#U_x0002_H@?_x000F_Ü_x0006_ÁôH@¢¤¥ö_x0008_ÌN@zD_x000D_Õ;RO@PZý_x0014_P@4² _x0005_óAK@Ù´­µÁN@_x001C__x0015_Z_x000C_°O@Þ&gt;XL]6J@&lt;+G.WQ@¶ãâzN@2r4ªBP@´ìyÑ_x0003_Q@X,J_x001C_)L@_x0008_:¶QATH@_x0004_{áÜA@_x0001__x0004_8¹×_x001D_2K@_x0008_áÇ¥_x0012_ýN@^^¦p°_x0017_M@j±¥3yL@*É­N@_x0008_§2¹1ÃD@t±àÅq M@*øwøH@s»Ë_x001C__x001C__x0019_Q@_x0002_qþF¾L@Z.KM¨EK@hÑj|¹sD@P_x0001__x000D__x0017__x0011_GN@_x0010_OU/-_x0001_M@:²ípçI@&amp;ARÓ³D@²Ñí°YM@2¿»²ùtK@¼ÈG_x000D__x0003_îM@_x0016_â²)*XI@&lt;ºÂp_x0013_aJ@d¯Å\ó»M@éþs_x000E_öI@®²=EhgP@®½*üÝK@T£Ï÷I@é6x}ê_x0002_Q@Î0%jP@_x0011_ï_x0017_ÆrI@¦&amp;ò_x0001__x0014__x001D_K@4»·¡K@lö_x0004_ë_x0002__x0006__x0013_+N@è[ÞëE@êbÖ}½I@À_x0001_Ùæ_x0012_hP@¶_x0012_³¦P,G@Ø°åðï_x0012_I@pÁ	çé®M@à/ÑTÕF@_x0002_Ð ¶sQ@ÂNh¸øP@:;v³Ü_x0005_L@JCÎÃP@K²^bF@èÅTtæ¶I@É_x000B_º&lt;_x0011_M@øþØîóQ@Þg3ÙqM@¾\ªYëP@ªÀ±_x000D_&lt;K@_x0002_Ô­oP(C@¤Õ_x0013__x0015_F@åKã_x0010_f_x0016_J@_x0004_J¯ïoL@SZõ_x0016_kH@ÀÅ}¨M@&lt;9#_x0001_ïÄI@®°X_x0005_6O@\(ZçJ@0&gt;0õ_x0017_P@"¤ îÑ»N@Pcbþ-M@O§_x0003_o_x000E_F@_x0001__x0003_PÉtUL@_x0018_¶ögGL@Rzä¿© L@²*Üm_x000D__x000C_A@âí¡øG@&amp;äË_x0010_3M@m_x0010_ÖÆ	GQ@_x001C__x001B_´ÔÕK@Øç²ì=_x001D_P@`ÃC(bL@À%¯_x0008__x001B_J@t_x0010_*Ù\_x000D_J@ øê_x0016_C$M@ê_x0010_2¢L@üÊo_x0016_²N@`p8J¢E@ÜJn_x0001__x0013_N@_x000E_òLyÖ_x0002_L@¬Ä5ûc_x000C_H@ðDÑ¨_x001B_L@ÊYsÕVáL@ÌÆñØÉüG@_x0006__x000D_2îÖM@&gt;Ð¬ö-¿K@_x0006_¤a«M@Û¥×_x0015_S@$PYo¡E@ÔÓ_x001C_1EòI@_x001B__x0006_5ÌÖ\P@ÔµõL@¦©_x0010_]ÒE@&lt; s_x0001__x0002_&amp;ëM@°Z86m0F@Þ_x0001_®h(H@Z=ÉÎ_³K@L@`ä_x000F_-J@Ì=©6wK@Ú@ÀgD@àÉ7H@_x0015_¿è£}_x0007_P@Õ$³_x0012_o¹A@¾§È&gt;¿_x0019_P@nÝ_x0014_Á*]K@rd¨_x0011_"SL@}]ò³íP@\!¥%/N@j&lt;gªD@,¶¾xâJN@¬~³ºO@_x0008_Yo5kJ@_x001A_¬øE@¸uoØ\yP@_x0018_Ç¢åmN@j_x0008_Nb_x0011_H@Ü_x001C_(I@D[ö_x001B_Ê×D@Â	¢FÏO@ÐÜf·N@_x001E_Ïñ#À_Q@&gt;æNéØàK@_x0006_îLç`K@X¦z ®PA@àÕMcmP@_x0002__x0003_ö/èì_x0016_yM@_x000C_ý#ÃN@ªÓÁ¶L@½m[N-£G@_x000D_TJ_x0008_EL@Fkç_x0013_è¹K@ôlo&amp;¹M@=FIwb&lt;H@_x000F_JEfsËH@p"_x0018_ÊëJ@Ê@/ùo3I@/öf_x001F_²P@B{	£ÅÛK@ÎïÜ{$ E@Fµ÷&gt;L@:;_x001D_Ã¸E@|©÷Mu4M@¢_x000C_"àH@j3t/L@ÌC·_x001A_ M@_x001E_tU_x0014_-O@ÌFÛ_x0001_d_H@f_x001C_åHTÑH@_x0018__x000D_I_x0018_L@höwwë_x0007_L@Ì×_x0014_Ú%D@ÀNZï´´I@cÈAú*~I@"=$Ó;M@hK@_x0014_M@ãþ¡@@JöR_x0002__x0003_ÌÌL@Øò&gt;_x001C_ú2E@SyûéÙëI@ ®UN_x000F_M@"iiý¿L@2&gt;åÕM@Ö_x001E__x0007_áÑTJ@èÌòÂ`L@|_x000E_âóJO@Þ ù@_x001E_P@¢É3k&gt;L@x§¸¼_x0016_F@j**YkJ@Èi#gtM@Od.­ðyP@4ù°O_x0006_¦P@Û¬T0pzE@Â4X_x000F_y¯O@ÆÍ1Î_x001D_`P@_x001A_þ¿ßf9L@H_x0004_îh3)M@äVÂp_x001E_N@_x000E_ùY_x0013_(áO@T_x001D_bÀZbH@Þ_x0008__x0019_*J@XÞ_x0001_@fE@_x001A_î_x0005__x0010_±H@þ_x000B_×¶YLJ@V_x0015_=x×K@°âqÜNpM@Ô_x0006_	BÈ_x001C_I@¦^Ü£_x0010_ÌM@_x0001__x000B_øÃ¾ÙÓG@¶÷$_x000B_*J@_x0006_uæ_x0001_M@JV~j_x0010_I@põ	¦N@A_x0019__x0008_Óª®H@_x0008__x001E_·~ "P@@s1_x0005_IpH@¸_x0017_ÎØäF@_x001E_L8¤³R@:ð^k5L@|Àr-´J@ªý"ÝÈN@Í_x0019_­ 6E@6#³¤L@µÏÒÉ,dJ@{v+©(èR@,_x0018_B8_x0002_!I@ÖÞÇ.ÿC@jcæH_x001A_E@÷Bø_x001C__x0002_Q@_x000E_Gãñ)K@_x0004_~~±\ÛO@ò£ëãH@Â_x0010_&amp;e8I@_x0019_-_x0007_éâOG@ ìyó/»K@¾è*_x001A_|ºI@ä_x0005_IL@hÚ)YL@_x0007_6eÏH@Úà_x001F__x0003__x0004__x0005_@_x0007_C@_x0010_a]ýO@P4Ö_x0004_pAK@6¦Þè|_x0005_J@¾l ;ýßF@XáÕ:_x0012_H@_x0002_à_x001E_ïIK@ o×7RP@_x0012_Q´PÁSG@Ñø7_x0001_L@À½ÌJ¦F@1³íï&lt;M@Æ®¡¼ãK@´zOkqxQ@_x001E_w0j[	I@_x0006_Eá_x0007_­K@ê_x001E_c%Á!N@_x001B_ÕÔ·@èD@&gt;ð¿j_x001A_K@_x001E_Åò*SÜN@Þ&gt;.H,ë@@_x0004__x001E_­iÓ_x0005_N@Pb._x0013_J@l6ã4³_x0003_F@_x0006_r_x001F_[?%K@þÇ6&lt;wÛL@_x0006_°â_x0010_"I@Þ »NEJ@tyûßNM@Ä%Ñ¡¡M@(C-ïõ¤M@_x0014_}ÕSäM@_x0001__x0003_Ú&lt;·þj_x0011_E@*/?f_x001F_äJ@_x0008_¯ÑÒQ×P@°¦_x0017_JH_x0010_K@ig8Ú¸K@þ_x001C_Å÷-]L@¾_x000B_(ÊàE@"û-T5M@æï_x001C_0­M@b×zéG@¬9ò¿^M@ÎGÜ_¥N@(&gt;=çN@n½¤Ä{ÈM@Po^ªSH@J)_x0003_}L@L_x0014_¡µ_L@T_x0011_S[êM@Ó_x000F_Ò)ä¯Q@Z½-±_x001F_sN@¸tä@K@L_x0017_]UK@¼1OéSM@88õÆøM@_x000C_â¡IüO@LjðäÓK@¸_x0005_&gt;I@J­BWRF@ÂþË_x0002_ÔN@n{j¾K@þÈ%p(ùG@Û_x0008_ô{_x0001__x0007_ÏP@+KPFB@ÀY_x0005_vI@_x000E_A!:UH@ØøÖq§RO@_x0002_ÌÉ´ÍÜL@_x000C__x0016_°ç»_x000D_K@¤_x0015_°!?G@qÈ_x0004_öC@&lt;´ÿ¦L{F@6¹z¾³®K@bY.·ÞL@ÀA_x0006__x0012_ÛRN@È5ñ#jYH@ÞE_x0012__x0011_ñ*M@äoLtQ³O@¼_x0007_ïqM@_x0002_lß_x0015_7ÃC@[Úgº8ÒP@vGÍ2P@_x0014_p*	,P@_x0003_[_x001D_\_x001F_mJ@_x0008_;§ö©VJ@º÷f®À_x0005_I@vÀ_x0019_~lG@ âAº¥J@Bs_x0015_¢¬pP@ÊkÈbÀL@o_x000B__x0001_FL@_x000C_åØñ.0G@&lt;Ôd_x0002_#¶I@ê[Óå Q@_x0001__x0002_dGôx_x001A_íM@ìÂòÓ3L@_x0006_!_x0002_¶ÂO@G4»_x000E__x0001_N@\(Ó)QM@,ÍÓýêoN@U/¨_x001F_J@x_x0015__x0007_èÍÔM@à±©_x0017__x0006_¿H@R³]O_x0007_M@Û²õ_0Q@`ß­CðêN@_x000C_J[þÃSI@g÷&lt;P@&gt;¡_x001F_ÝUõN@Ð8÷Q_x000E_L@Pä¡Á*_x0017_I@FÍ_x0013_ÿB@6|'y(]D@â±ÜK@_x0001__x0001_óògñM@_x0006_w_x0007_	pN@¨ö_x0003_ïzrP@Z\í[%Q@kß^ä.ÖR@]_x001E_»É}¤F@Ä_x0018_Ò_x001F__x0017_þI@DÛkñ«ùF@ªÏp_x0010_ä0Q@ßÅ*´¿=I@¦¥TmB_x000C_Q@iFCË_x0001__x0005__x001B_gR@ðÒczu_x0017_O@_x0003_%í_x001F_zÂI@Rò_x001B__x0008_HmP@_x0008_ÜJ¢¥J@_x000D_«wE0P@0öKO@¦¹SèéN@_x001A_u_x0017_çÃM@ñ\î&lt;@ú_x0003_;_x0004_,J@Ç_x0013_ÁKý£J@´}/_x0011__L@p?Fqü_x001C_J@6Ö9_x0010_æµL@­_x0013_a_x0007_ÞH@_x0016_ñU3·O@ÐKÏ_x0010__x0013_VQ@_x0012__x0011_àÙßI@¦rØhSO@z~ »=	M@G!yCYH@n»_x0015__x0013_² L@ÊCmé|×M@j-C_x0011__x0002_N@( ¹_x0003_)F@X_x0007_¾b`G@ì;ñ¯¦vD@T_x0019_·l¸ïH@\üe!M@8Ã åuL@q¸p«OF@_x0001__x0006_0¹}p£áI@àªïè"dL@¾ ]fsGK@Âã_x0019__x0003_UkM@DÛe2ô%L@¼_x000E_-à_x0001__x001A_M@ø*Iµù_x0012_J@æ&amp;¾n_x0002_7P@BRÑ_x0019_L@(Ñô_x0003_&gt;_x0019_P@z¼7ð_x0013_§L@Â¬_x000E_ÓJ@ÔpAFI@új&gt;_x001D_P9?@^¾E@ämD@]J#·,Q@$0 4B@®H´xÇcH@ªù/å_x0003_ÎO@úóÍ7ÈIN@æ_x0003_®_x0016_'L@_x0010__x000D_:|~Q@_x0006_Âý°WP@_x0011_·_x0011_²K@H£é?ÏyM@hz^FöP@¨æ#_x001D_Ð_x0007_Q@Ö_x001A_B´_x0012_©M@æk_x0003_	´K@_x001A_|_x0004_&amp;¯³L@_x001E_{"AÿÊM@_x0005_Ïró_x0001__x0002_6¼J@&lt;á§_x0018_ãH@_x0017__x0012__x001F_e_x0010_iP@ñÞÀTª@@M_x0018__x0003_mKÏH@úº9ÝêM@mÆus'âI@ l&lt;÷ÙnL@òN¢¸K@ÎV½±_x000F_üC@°¹lf_K@òR(_x0010__x0002_;O@_x0008_TÙ_x0007_O@|p7ùn}K@¨äÔA!qE@¬¢/ %hK@ì_x001A__x000F_º*éF@rh-nHôP@ÝÈ§&lt;YG@ _x000F_÷&gt;_x0010_âM@_x001A_½0:µaD@ðâÑ°ØÓJ@_x0007_y,©_x001F_J@ç_x0001_Ç_x000C_A@Ã²qÆÛG@ÜïÖÚVN@4O^'ÄO@r4_x001A_¡:+I@Ä\ÒêÐO@Þs~_x0005_ccL@²£Ä_x000B_ï@@þ_x001D_F_x0003_H@_x0002__x0003_&amp;3o\tvL@_x0002_ÛjtJ@½¦v_x0007_§¤P@yY;6M@0Sn[ýL@h2äÝ_x0015_tO@î¿d^I@Ô°Ôÿ@_x000C_N@&amp;M_x000B__x0002_S|N@v_x0005_ªO@PÐwdgGO@-ÚM,É4P@DoFM@Wâ¬ÉP@¹_x000F_Ì£?»Q@"ò;§_x001E_J@Âboï_x0011_¡O@:C (_x000C_{G@ÄynË3ÛI@xHÀÍ*_x000B_L@Ö_x001A_*@HôN@"_x000E_\û	MO@`ÄR2úK@´ÌÀ_x000F_M@&lt;R¡%éL@°Y·_x000B_VI@î¿%YÜE@_x0003_°fñ]ãP@&gt;¦´Ë¬¯K@w°GvO@`Ð»²ZG@ô_x0001_Úy_x0002__x0003_//M@Èc2ú_x0002_¡N@°7_x001B_#H@Æ_x0017_×-ëN@©_x001D_ýâIP@_x001C_ÆgëóE@ ó_x0012_M@_x0003_¾_x0018_Z&amp;L@_x0013_ÄÞ±fQ@Ðà_x0018_L³N@±oú`®A@_x0006__x0013_Öÿ­xF@&gt;_x000F_×Â_x000D_,K@\{÷lØÅH@Ç­JphK@ÚT_x0012_ÿ_x001C_P@8áûz8M@æ²O ~MQ@wÍ-|¶E@¾ðm41T@²_x0019_øB]D@_x0005_s_x001F__x0010_æjI@¾Q[ÊM@_x0010___x0004_[F@Zõ!BÛB@þrÿ_x0005_oeG@y"Ð_x0003_8O@_x0001_	¶üBD@z¼_x001A_FµÐM@´¥Tâ®_x0003_K@^Ø:æ_x001D_P@ð_x0010_¶­þ,N@_x0001__x0003_|kØ_x0017_UR@_x0010_F.¾ã_x0011_O@X¡x&lt;ÜJ@çH¹ÿ(_x0007_P@_x0010_u_x0005_Ø_x0008_nK@Æ_x0017_½õ*O@_x0002__x000F_&amp;WÔR@RÆ_x001F_Ù4nM@~&lt;qc&lt;óF@å¯_x0007_QÚF@)ÅËÖ_x000D_/Q@{zÀ«òoP@Ô¡_x0013_ú_x000E_J@b_x0001_è_x0013_ýL@X. ý/cE@xÏ²)B@ãz§±J@0Bî wK@Ù`¿ñG@_x0019_Áîpg¬J@´_x0008__x001B_jE@_x0012_Ë°7WìM@_x001A_gG_x0018_ýsJ@_x001C_«_x000B_j_x001A_M@,SsÐJ@_x001E_§_x0014_ü@H@:=;»AG@ª_x0001_!^ä2J@L_x0005_8÷ûVG@_x0012__x001A_ç_x000D_©K@Ø_x0001__x000B_|âK@Ð"À_x0001__x0003_±K@B*'P@kÃëvâyJ@ð5dTèE@5(ÆÖ_Q@ ëÍJ_x001A_K@c_x001B_ÖØCG@_x0003_Î¯úG@FÏÁd_x0005_M@ZÙ_x0002_u(M@H_x001B_QNðqB@_x0012_¡_x0015_Í_x001F_õN@_x0002_rgR@êWáÛÞÈE@ct ¨J@Ñë_x0006_líH@_x0003_7ÕáöéP@RvÜAcP@,F¥Ö¯°J@_x0011_&amp;Qp¯H@\lj_x0019_gN@9_x0019_ðuâcQ@lOôa9G@0ÔUw_x0006_J@Zã¼\ù'G@âý¢¸Ã_x0012_E@DH+¹#éO@ºp_x0018_­öêJ@à}£fªFN@n7Uñ÷L@(2$*»G@z_x000C__x0017_±íM@_x0002__x0005_BPÒûG@:o_x0013_n_x0010_L@üç_x0003_ÿÝxK@ü}bv}F@ðnD|7,O@Ç_x000C_O_x0013_P@Ø_x001D__x001B_×~_x0008_Q@rÅ¯y_x0015__x0011_R@ZúËÃEHL@_x0008_ý_x0012_j_x0001_ßM@õi@ò(úJ@|ÿ_x0016_h(âO@Ì$è^YÑM@¬qPr'L@_x001C_q_x0015_WÇL@¡âÐ_x001E__x000F_©I@`[±_x0015__x0015_ÚK@îí/o®_x000F_L@´"gm}gK@íåtP@¶7½ÚÄ_x0011_=@må #ÀG@ù `f_x0006_8P@8_x000B_òÜÛL@@Nz_eO@yÙKýI@¢mÜ_x0006_L@jØý_x0018_ÇP@¬¯bÝûI@£_x0004_¡dAH@þ'ª¡ÄS@´ÑBG_x0001__x0002_§ÔJ@!tóGqK@XK¾ù_x0004_áH@þ"³é&gt;oP@°WmÏ_x001D_K@Y?¦ÀwQ@^]O}]N@¬n¥_x001C_M@Zx(ë¼rN@ðI7ìØM@.¬nÏäQ@f/_x0008_1æ©M@Ä½_x001A__x001A_!ÇH@@ph?H_x0016_L@`¤Ñg'fL@à.­ÌúA@êá_x001F_ÏtDG@´-ÿÇÞ_x000B_F@ÄáXtßH@hêú=¼"R@rKÀiO@æøéq¡_x001A_L@×RæA@_x001F_ àLHBI@î_x0018_âÕåN@hì®O@,z8[ I@lÎz¡JòG@_x0016_ôtN@ÇVÂ°0P@òrÕÆ?KI@ZSú_x0012_¨õI@_x0001__x0002_ÞM¶H¤©L@4x_x000D_r÷_x0019_K@ò/Ei0#J@K t&gt;Õ7I@Âì_x0016_C.N@8QïÙ(_x001E_F@:¾I*CìP@Ô;O}I@pEã,¢F@¤Uü«WJ@¸¼_x0017_×_x000F_O@kxÑ?_x001F_O@nÔ§7RÚN@Ø!Ws1UP@_x000C_pÈ´_x0002_N@q3Ô__x0008_P@Ø]_x001D_ý!D@L»_x001E_iÔL@`ÏÎ ¨N@&amp;±_x000D_ÝúÓH@(_x0008__x0001_ÎPM@+I$æP@ÌãDÛ42I@_x0019_vÐ_x0019_zEP@NV4ç_x0011_M@\!ç³_x0002_P@Y)nå/ËJ@\D~G@_x0004_3_x0010_[§ÏO@ÙRÛE@Åp­_x001B_?H@Qj_x0002__x0003_OF@Ê´¡2d?D@jiÅ_x0012_hPJ@oe_x0004_×(I@6PqIV:O@êõ#_x001D_$I@$ïBW¯uP@T/R9MO@`Ýÿ;ÔO@_x0008_ÊdÕ	&lt;E@*¾_VÙ£N@ú_x0008_x9[#K@õ\1¨X¬I@	ÚÞ_x000B_aH@B~Î+gK@_x0008_	¬_x0010_cM@ð8·H@ì£._x0019_I_x0001_G@ÒTØ8çúI@sÕäc_x000F_Q@;¼oV/P@t.Î+ZHK@_x0001_	¼_x0015_¾'Q@Î£a¾üxO@âJ_x000E_ðCXJ@_x000E_®yê8M@}é¦ '/E@®X;ÞåîK@m1_x0015__x000C_7|Q@ò÷~HÒLL@è¡0ÆJ@Å_x0011_aVºÍJ@_x0005__x0007_ùY(J@bxº_x0006_ O@&gt;_x0001_Yñ_x0013_H@«OÜ#kL@ú_x001C_-ä*D@_x0017_7#eõO@_x0007_Fò¾	N@þt§_x0001_«YL@Ôo	{_x0003_ÎI@_x0004_ivÑFG@N_x0001_ØÇJ@Ã(A$L@º_x0001_÷oK@_x001D_	¾Ñà_B@E_x0002_¼_x0011_3ôC@âl96O@&lt;PêºO@ZÆ_x0013_¶á_x0015_K@Lwì¨-~N@y~ër³½J@¨þ8¯R@ØVLÁÃB@Ø¡B¨I@h_x0017__x000F_³C¡L@_x0017_?¿Ï_x0010_P@Û_x0010_E@ñ90_x0017_P@ ü\_x000F_¿P@H]_x0004_L;vE@;O³o_x000D_P@8ÞèaÉÝL@Qa½F_x0002__x0003_Á!H@Ò5â_x0003_÷J@ÐÉ¸æ§¦C@dç%_x0013_þ_x000B_B@àH'ð.uM@vÄWú]BJ@dÔ©_x0017_)K@Õ/_x001B_5`O@©}=pP@°!_x001F_2Ñ¶K@ÿV)ØËQ@&lt;KÀN_x0008_O@®à'_x0007_ø_x0018_K@_x0005_N¤_x000F_ÁçG@,"_x001E_WYE@_x0014__x0001_Î!êD@ 8êmDM@ò*ö[+I@Nw_x0019_m6_x0008_L@ÚÞ_x0014_eID@'a[òë®F@$àhÒZO@6÷_x0014_]ïK@XôM_x0007__x000E__x001C_H@DÃ]úM@,¯Å4J@:ÀzÃ=_x0001_O@þÚOªL@Ùd_x0016__x001F_ÓH@¸w_x0008_ÖîL@üêÂ_x001A_äSJ@lyH_x001D_p4K@_x0001__x0002_ÎÆÒh_x0010_öN@Â¬B#Ú*L@©NÚFÃG@DÎZã_x0013_I@^44øþI@Ü5o_x0005__x0018_C@_x0008_áW_x0008_¥Q@_x000E_êLõÁèJ@}¢_x0002_æP@ÚQo·ÁÒL@ähOSëTN@°¥Xé,D@òôê.P@X®FåKcM@oÙÄ£Q@ÚÌùKN@Ma¹ú²R@ø®ÙO_x000E_E@A«=á ÚP@,!Ù×ôL@_x0014__x000E_üø!M@2ÈJÀN@_x0012_³_x0007_FcjL@þ;mRL@»QÚõ`ÖP@jKL[ÐG@_x0012_5_x000F_lO@"sXæøµD@_x0012_h±`ô_x0010_L@²x_x0018_P@úã¤R¤O@:8,Ã_x0002__x0004_è\O@Ê/\_x0003_ÇO@÷&lt;«é_x0014_I@õyÁ_x0015_Ç¼J@*_x001E__W|M@~a0L@ô©K_x0012_ùI@ôv;ßÛ_x0006_?@ì4SÅ&gt;@å¡PO@øP|Õ§I@_x0006_±Ê©ÁI@lh\t,÷K@îðæáÉM@ÖMI6üRD@PwéáÙH@j_x0015_×=O@R_x0015_Ý_x0014__x001E_xL@ÈÕVÎøNN@ê	"åKK@'®÷v\+Q@Å¨_x0001_/LI@¶b_x0013_®N@³Ù(_x0019_5F@å_x0006_­÷:H@¬­_x001A_°¹C@àð_x0013_F@@GîJ@FøM,.ÌH@éÃu¹Q@ZøO{_x0011__x0003_M@ô"=ÖwiJ@_x0001__x0002_X8\ýßD@½xèc7Q@FrS;J@zãíÍN@|Kø¯nZQ@DM"ßP«G@æìÆXëM@gâ_x0017_½])E@Æ@_x0011__x0017_¥½D@dÙ_x0010_AâE@¾¹_x0011_Ù_x000E_ÚG@½_x000C_Oâ_x000E_¹P@öÞÞ?VI@åRiÐªP@cöLR@vÛ}D:oM@_x000C_ê½÷wP@ÎøãWÙðH@¼^%Ó¤£K@¶_x000B_&amp;M¨ÕO@Z_x001C_HÞ_x001F_M@(¿Ig"P@Ê_x0008_¿{â P@SNBÜ³P@¦Í¸ÊÄK@_x001C_Ô¬c_x0018_ÁN@¸ÒjK@Ã×nà_x001E_Q@¢1ó_x0018_ªG@_x0004__x0010_pù!_x0015_N@¹pt_x0004_!ºP@zêÙF_x0001__x0002_+æE@_x000B_BciÓI@ÒÊ`_x0012_ù»B@(.íp_x0010_'O@W¢ÌÌG@~`_x0001_é_x0004_XO@0Rg T*J@ÞwõêH@._+QvR@Ä_x000E_)uPI@¬f§ß=ûK@n\íþýQ@[ó­_x001B_;J@ú®¢_x000C_Î®J@Ðuµüs!C@ËÄ4ÔXR@÷ËÿayL@æÏ&gt;DÃM@UAÈÔO@Ãg8Q'_Q@@I÷OL@_x0014_)E{_M@nðgÂ_x0019_±L@ú¼_x000B_KK@ª7_x0019_ZaUI@|_x000C_lð¸O@ºL)E.IM@O+mê(¸J@d_x0016_­ã_x0019__x0019_L@Ö_x001E_q?K@RìUê½G@ 8Ö_x0004_Ö*O@_x0001__x0002__x0017_ôs=¢P@EpVÜUîI@\"É®.L@_x001A_Ä(L_x000E_N@¤±Q®C@ÚÉpfAâD@Pp·&gt;J@xl'Ó¥G@}ÌâV,ùH@àª²Ô[_x0017_Q@25K¡_x0004_N@øç³Å_x000E_YM@tS©_x001C_ï_x001A_L@ìÇº#M@_x000D_ÄÔÏPL@Ðé%sÿD@_x001C_àLJæ\N@pÈÅ_x0001_Ì1F@êænG@í_x000B_¤OP@È¾_x0018_e_x000D_I@Xs_x000E__x001C_þ_x0019_O@i_x001B_ÉªI@XúáüL@-ý[CâP@Z}û½M@C£w[CP@_x000E_&amp;_x0015_åvK@3_x0019_F@Ö"ÉáxN@Ò0_x000E_÷¯_x0012_N@_x000C_®Ô«_x0002__x0004__x000C_íK@ ý¢©jO@d·_x0013_ PP@ë_+_x001D_J@_x0014_+Mì@L@d×_x0005_³´P@vvqÒ¥AN@&gt;_x0007_È_x001C_?¹H@º¡kóºF@LVæiM@_x0005_\ØèAP@:_x0003__x0014_aâKL@{·ô_x0006_LI@ÎÓ©S·K@0x_x0001_å[L@Ú:^Þ_x0006_R@p¸,ªK@_x0012_¼}NEÌP@j¸MmI@Ó'7ÂÆ/P@`±D`P@_x000E_ýöÉ¶²K@x_x0018__x0014_&lt;ÈA@HrBÞ_x0010_ùN@Z_x000B_N_x0014__x0003_±I@óDÊºCC@ø ,¨&gt;ÔL@RT¶U#xI@öb}¬ÖI@·³wsIQ@&lt;c8_x001F_ÇYO@b|&gt;zÞ_x0011_N@_x0001__x0002_hc_x0005_s_x0002_«R@AtyooQ@8¼ñ_x001C_x©N@ø__x000F_@^àM@_x0001__x0007__x0017_ï\G@°(ì^_x0010_P@=²ó×_x0006_J@	ÿ_:LP@/ ÿ/Q@N·Ò tuN@@x"¾¨B@fÏuée_x0017_K@L_x001F_ê&gt;CN@XwpJ¬O@Ê_x0001_ÅÐæI@¨VÈnI@D,Ì¿zM@Ø4ÍõP@än2:Ç£F@_x001C_¦ôô@B@Ëçö_x0010_P°P@îÄ¤$ÜF@_x000D_TÑ4¿P@båÈÞ_x0016_P@ëê_x000B_sH@RFu'rëD@dü_x0016_=7I@_x0010_¦·/êH@üv®¦ü=N@R_x001E_îðP­L@UnÁ_x000B_SH@r³F_x0001__x0005__x001D_A@[`_x001E__x000B__x0011_K@N_x001A_=q¬Q@_x001F__x000D_ÿ5ÔwP@R36d_x001F_H@_x001A_Ì¨r®M@_x0005__x0018_,70&amp;G@_x0006_Çó^çO@8Å²_x0004_s¸H@rÇx¬ÿ"N@Â÷Nâ7L@Ìz-Q[N@_x0016_*8Í_x0015_L@2Z_x0003_¦õK@³Páù_x0002__x0019_G@.Û+¹(íF@|;K@$þ_x0016_~îF@_x000C_¥µf7_x0005_M@°u£íÉG@©#WáA@Î5_x0016_Ð¯÷O@bðý_x001C_4L@*¸&amp;d#ÌL@PVéeEK@"m	¨_x0016_N@p]ëä®@L@.2[¡ÖP@-å_x000E_@"G@t	»ÍG_x0018_L@q'bÓnVH@_x0001_§$7i-H@_x0001__x0003_¸W/&amp;4H@B_x000C_íÄU¾Q@xÞÆ?à`H@jö´à_x0013_I@¬7_x000E_°ÝºN@úY§P¿?O@\%Â_x0016_«L@hSÑÓ_x000B_O@\L&amp;_x0002_¼F@hm®DNL@¢ìe[²ÑQ@_x0012_cj_x0005_ªK@ÊÉ_x001F_oxM@¦X¿&amp;N@_x000C_9_x001D_¹¨ÎE@ïÛ;M$N@\])KDKF@º1¹V&amp;|M@ûO°:;P@Tö º_x001D_M@òkAZÛK@øLc_x001E_)_x000E_I@Ù rµ·J@_x0010__x0004_ÎGßsM@_x0018_}_x000B_ö_x0005_7R@ã¹+¾N@_x0005__x0019_¹6P@Ì1¨_x001F_L@âûà¬|E@:o°T&gt;_x0006_K@ÊF¬¬ýM@®K|	_x0001__x0005_¥®I@à_x0013_J?_x0008_õP@G_x0001_eÆæI@èè_x0012_ë|F@&gt;YQµËÂN@ìgóLH@$_x001A_0_x0001_ý'M@JÇ_x001F_°ÙG@!OË_x0018_¾P@©_x0003_E_x000B_M@hn|OkK@_x000D_ßý_x0013_ÛN@à_x000C_0(FE@×{ Ø©P@P_x0011__x0005_D°G@ZI_x000E_g¡B@nuÆÒI@0à(©_x0014_H@R_x0002__x0006_½ÌC@BHµ.Z\N@?DZ÷N@úYÐ_x000D_V8A@_x0004_G©ViI@_x0014__x000F_¤kÈK@_x0005__x0008_ßÅ*ÆM@_x0006_Ï:FÛK@,ð,è?öM@´¬þìògG@ü+:ùÝO@ÚP@ÅCI@òª`bO@¾«R_x000C__x0008__x0018_N@_x0001__x0004_ð7À~ÉöN@ÂèJñ+N@_x0001__x0005_N¾þÄE@`fàÇôJ@®ibÅqF@Ø«Lâ.ÍM@Z_x001B_&gt;»rH@_x0002_½lýfJ@ò4_x0017_Ñ_x001C__x001C_K@ëÁÆ´(hE@Z&gt;]ÆRfN@ÿðxÃ«K@D°_x0019__x0007_L@ìSh_x0014_Ü@@|*_x000C_n_x001B_J@d_x000E_s*·3O@¸a¥_x001F_Ô?P@^_x0003_vs¨I@_x0011__x000E_öµëF@l_x0018_@Ù®úN@Ë[Uw¬ÛI@òÇüÏÎL@¤ÆPJ_E@¼V{!TßK@=_x0017_C_x001A_òP@Xñø¨ÉG@¦_x0006_Êà¸N@_x0007__x0005_bÖAH@_x0014_hÁéÍeI@À_x001B_¿Ö_x0019_qL@æúL_x0015_ZRQ@¾__x0004__x0005_WM@_x000C_):,ÕJ@,¢øi'_x001B_K@¤IæÎþ_x0008_N@N9ÒJ@Ö!òÝ¯PF@ÊVnÕÕçP@Þñß!£I@_x001A_V&amp;_x0002_uE@8N¨_x0013_=C@_x0016_·gJ1$K@ªì._x000E_tøM@ _x000B_~Õh}P@Ú¤F_x0018_VK@_x0016_Îý_x0005_OJ@ê_x000E_d_x000C_Ð_x000D_O@F{¤öè&gt;K@ÚÏb¯_x000B_L@_x0014_puf8K@Üþ_x0018_)¿ÒG@¶3B&amp;æEM@&lt;IC~A_x0002_N@_x0012__x0010__x0003_l_x001B_öL@]_x0019__x0006__x001F__x000B_K@!·_x0001_M@ü_x0002_¹ÈS¦J@V§¶_x0008_þµG@Z¡a!DCM@3CÓ_x0013_`D@Ö_x0001_ô.I@h_x0007_5_x0019_@ÁL@_x0017_2tÛÿ?P@_x0002__x000B__x0008__x001B_;vy@@t_¸_x0003_.¶O@¶Í­1oK@${_x0004_D¬½K@µ²¼PH@Ø±_x0001_6ÄH@_x001C_JÛ_x0002_N@îs|(±C@_x000E__x0007__x000E_Íù_x0016_M@`©ÄÖ_x0008_FN@[Áis K@1}C}uD@¢	¨	j&amp;K@±¿^ÁØP@äîpÃ&amp;äL@_x001C__x0013_;²ÔËF@F_x0011_|úL@Êê=j7K@ _x0004_¯êJ@_x000E_ù¥A¬FL@x/Ù~_x000C_·G@4_x0011_Ö_x001A_Ã_x0006_K@ÝýMM@"LÇ7ûO@¦_ûjy*K@xÉ_x0005_mRòK@{_x0013_7µOQ@_x0018_«»áZbN@Ð@LXjF@6Ä;*éSL@Tò 4VK@ÈL_x0003__x0004_ÞFP@Bli#M@_x000E_Òu&lt;õH@Ê¸Ì0ÂÊI@ÞDÿÓoM@e_ÒöÇnP@¤$!_x0006__x0002_YP@B¥«ÿ²¥K@/ÊE=ÇuJ@lÂùrÚ	K@Î} _x000C__x001D_O@ß¹;ë¼»J@Æ³ ÐÆN@þÎ¥VW¼M@À± Zû¢O@ëó_x0011_ò_x000D_òI@2Éo²àíL@,ÓMj7lH@ÆïÉ_x0005_ë[M@_x0018__x0019_S&amp;y_x0018_O@ò1ïsK_x0014_M@_x001B_\m¶P@_x0018_¶N¿±P@JÍ_x000E_ìO1N@_x0004_ÃXQRN@Î_x0001_ÏSéB@TÛ_x0012_µ·P@x`½ÙExE@|È®?ÏM@ú_x000C_Q¾_x0012_J@oLbíyNP@ÐSM;WM@_x0001__x0003_ P2=ìJ@HÄ_Id	P@ ÓØÑ%¿K@_x0017_ÙÌøJ@`Ô³¡S_x0018_P@W_x0019_·Ë÷B@ä_x000C_S_x000E_/H@&gt;Âé~×qN@Dº©_x0005_ãO@Ï_x0007_3R@Ù|¥_x001A_P@_x000B_ï.'_x000E_H@¦õàäÖK@Ò¨¾·¾L@õáS_x0019_L@l()_x0015_ÛG@û½OÑÀ)P@DÐ=3#£R@î´f_x0003__x001F_J@îÙwQK@9ÅÈ­¤¹I@pÝZÛìM@|J¯ÔK@zê¢70zK@|¶_x001B_¨ñÊJ@V[OÞCYQ@_x0008_^A$b¢N@Ø¬!1G@XÁ¬ôIöD@½_x0002_4_x0011_átG@zNï $&gt;Q@_x001A_:«ø_x0001__x0002_Þ÷H@®É#_x0018_R[L@£Û%_x000E_oö@@_x000F_LÜM^ðA@Ò_x0013_s³ùI@T_x000B_ÊÓ_x0002_`L@7YÅ3_x0007__x0018_F@_x0006_ëÄ¿$_x0014_J@._x0005_y¼ÂÀK@À/´_x0004_á0M@¼î(d+H@bm¢½?ªK@ÚÔ7d_x001D_R@_x000E__x0007_í_x0014_íÔL@ÀU_x001C_¦~JC@¾NntÅL@u»V£÷Q@ÜìB8ë;L@ë _!ÞJ@á.S¢H@©¹PD@¸gE@Zº9×&lt;H@BEÚñLKM@~VV·[R@òå_x0014_´_x001B_I@fÿsXzÌO@i[iÏP@¼°­_x0005_8¢J@ µê9QK@dT `6OL@Ü_x0015_Ò¤KeI@_x0001__x0002_ý	¶_x0004_ãF@Ì¬_x0006_G@\_x0017_Ø%_x0004_M@ÇÜÇAwÉQ@tÍt#HN@.ìh°ÔG@¤Y¦;P@ô}í_x0010_F;J@ð³u¯_x001E_[E@~Æ_x001C__x0013_çñL@þÇ_x0003__x000B_bL@®_x0004__x0013_FhN@_x0012__x000D__x0013__x0006__x0010_OQ@_x001C_ o*æK@¯_x0017_Öé¾I@b6_x001E_×³ÌJ@°q§SåH@h_x0002_ä{H@?çPøè_x0014_R@õB&lt;eÚ B@_x0012_¦_x0002_ÕM@vÍ-GMðK@´Â¢G²{N@¯_x000C_¨_x001C_çP@þ¨|ÖáN@¼ºÀrO@&gt;+a'×HN@jL³±ºJ@9ÒüêL@R´{~|L@lð8ÕäJ@ô_x000B__x0004__x0005_0kD@_x0010_U	WëºM@_x001D_bäc_x0016_K@îYbÎ,K@_x0014_Ùl®-G@H[_x0002_ÜJ_x0008_D@fú_x0003_ïM@Lñ±¬aL@½mc_x000C_ÒO@ÅAI«CÁE@Pfª?iL@dÑ_x0017_7ó&amp;F@&amp;°&lt;_x0006_¾ÌN@Öëã¿ÿ_x0018_M@Î|¶.tòO@¶x®TP@ÒfÎ·N@	ÿ_x0005_Q@_x001F_¡ÜJ@l_x0015_2ÆO=F@°¦_x0016_¢Ø¼I@~&amp;^_x0005_¨D@õ·ÉúíQ@$õØø;¸L@Â­_x001A_GGpF@_x0006_Du»_x0015_I@'t	_x0006_P@TÔM_x0002_©ÏH@eî÷ëÅ§F@vÍ¾_x0001_Å_x0004_J@FC²ËS¤M@,®ùSðYJ@_x0001__x0002_rãÛ+åL@*ÿåO;UD@¸2A·dE@Ê_x0007_ãy«O@+Ñ_x000C_L@IgjôL@Ä_x0002_OOK@é¹_x0017__x0019_ã	E@ö&lt;Ú_x000D__x0015_HM@ß_x0018_ËÉ¹N@ ¦8_x001B_=ãO@P_x0018_wÜWE@¼Þ²¥ÇK@tù°M@wÄ_x001E_þG@D_x000D_Ô¬ã_x0001_G@_x0012_¶éaÄ P@CvGÊýjR@_x001F__x0005_%J@Ì¶ê=íB@µÄ¶Öt2Q@ø\1G2ÜP@P4»LF@_x001C_DåpíN@BôD¤ñF@Á¬6_x0003_N_x000E_P@¤_x0001_ó\I@Þ[_x001D_û_x0005_O@Lð¿·J@ìlR¨tsO@²$©(sH@Vg1_x0001__x0002_&gt;zL@_x0014_fÎ©©ñN@äýa[8DJ@5 _x0015_	_x0005_F@°¸äjü¶J@ª=1úHO@¢_x0011_?õ{M@_x001A_ÉÛyøM@_x001A_0&amp;ÊL@&gt;J|ÒÆrE@:¯¾Ç&gt;_x0017_N@Ú¹i_x0010_¾I@^B(¦¥TR@rçTM@&gt;¬_x0008_.L@_x0014_îbYÇÚH@ÊÎ_x0012_µ­L@üQàÉU§M@X¼t©¸èP@_x0014_K¡ù¬åM@ÿX(ÀHÁH@*íVD£K@|=¸ÍL@Üµ¶XÉßK@üßC/L@^#%_x0007_jF@Z]Ì_x0002_^ÞF@rÁ_x0017_}_x001A__x001F_G@k«ª° H@¥V¯_x001D_xdF@ØuvçM@¨Íô§¬÷M@_x0001__x0002_&gt;Îù±6ÌO@hß"¸Q@8ÊCN&lt;´K@¨CÒ¹M@èúý»fK@ª¿$ïJ@_±ëV8ÀP@ÙÆÕD@¼Û_x001A_9[J@ÆFAnbE@L$ùÏ_x001F_8L@¦îæþL@æÑ:WÄL@P)¥³±-J@¨§TzI#L@øõ^óÜG@ä_x000D_Rù[H@;2}ÛG@´_x0015__x0008_É·H@Âõ_x000F__x0006_ïÌE@ ÑóàsN@¸ª+(¡L@CÑ_x000C_MJ@g_x001B__x001C_{­»D@_x0017_ºÙ4JI@GÈí´ÊàD@´¹¨Ûc_x0015_M@4_x0005_¸I­ûM@è G.ÑK@_x000E_	_x0011_d¥I@åGÓo[H@_x0010_·pz_x0001__x0005_±øH@¬_x0004_¥¨O@Ð}Z+P@4*ø_x0004_L@®ÿmt¥K@_x0003_#½ÆIJ@_x001F_i¿_x001A_æBH@ ïc¼P@Æµ¶÷ÑBP@|_x001F__x0014_y_x0010_é?@â%óvL@_x0004_ßC_x0012_LE@\köw_x001A_H@_x0002_ho«ðE@PÔòÒéN@®²ªf1H@_x0001_ ÛoíxL@ã1´í_x0010_­P@æå×f)×G@_x000B_ø._x001A_âG@ÂJÛé_x000F_ÕN@iµçf~P@_x000E_Ðé_x001B_OO@¹ÙÂU£¬P@JÖ§?^¯D@_x001F_]_x0007_¬}G@Ôù³H	M@îá2_x0010_*8N@Òy _x001E_L@¨¤÷_x0010_fìN@h_x0019_¨ÿcHM@PxFkÃG@_x0002__x0005_c&lt;â(2ÝP@Ø,Wë-ÎG@0µ_x0005_û&gt;K@ÿfxý&amp;©C@í¬_x000C_Ê9¬G@_x000D_(*+_x0005_rA@ÛS_x001D__x0004_d_I@_x0008_÷¥_x0018_H@ddºÒµôI@._x0003__x0001_±ðÙN@Äë0y¶M@u£ÒéÎJ@U_x0013_lJé_x0004_R@ ²¨¡_x001E_¹G@Ê&lt;õðàP@¢ßo	áF@Ø³_x001C_ª]J@,Úô´µL@%{_x000F_B@6~KFÅQ@æyl2P@¶¹ôO@xªJ2µN@zh_x0013_vO@_x0011_lÐwC@öÍ%_x0010__x000E_M@_x001A_¼Pâ_x0002_'K@ºG_x0003__x0006_òÏL@î9Å9±$N@poõÜÝQ@_x000E_2}ÝÊK@¤:Î)_x0007__x000B_]UL@±ÎZEQ@&gt;ÆdX$K@Þñ©3~GG@é¤2ª8F@×_x000D_LYÑE@_x000C_Üå[_x000E_H@tïï¨2O@ê{0V±0H@P_x001E_ËCR@öâÞo%R@~¹Ô:eK@H[µW^N@ÖÍà_x000C_vP@k!WØ÷N@_x0004__x0003_s_x0004_¾M@_x000B_wæc_x0012_KE@°Î_x001C_ÚN@_x001E_ýTµ}/D@s$hoþJP@2ÁJýÊ9K@_x0016__x0001_|_x0001_&lt;I@»V_x000C_Eâ]I@_x0014_z_x001D_¹rsI@s_x001D__x0002_Ü	YH@\:G³O@E»_x0004__x0006_ÂP@øi@_x001B_ÐM@_x0003_Y _x0008_N@Vzq_x0006_Æ¥O@ö_x001D_Î§&amp;uN@_x0005_7_x0011_z_x0010_L@_x0002__x0004_ÌÝz§ÎD@ú_x0001_g;P@_x0013_=«2_x0012_P@"	nZ)H@¨IÛÒ\¹L@íÓî½¨¬C@Jù¹I@V_x0008_Õ·(CI@_x000C_8ü_x000E_tK@¤2÷_x0019_ÌÔI@0üºg×_x001C_L@*t&amp;ggO@d_x000C__x0006_X_x0013_M@_x000C_ç._x0018_ÕJ@_x000C_þ8_x0002_®K@æ_x001E_JnI@_x000F_øà^_x0001_M@&lt;KëÃÚâL@VrÁ_x0014_§K@5_x001B_)§®P@nN:ÕT/L@ÑçJD_x0002_P@~òòö³sL@A_x0003_R_x0006_}ãI@&gt;_x001F_ÖÿBF@k_x001E_+ó¸&gt;H@N_x0015_³ºÇP@Îm_x0016_XjJ@Ã%ÈyJ@ýß¬¦@E@°q;q;iB@`ð%Ä_x0001__x0003_tqJ@à_x0017_y-vN@á²(Y_x000E_C@_x0002_AµÅ_x0008_F@r`:N@@s\K,èL@ô$O_x0004_´_x0008_M@±D^ÜíKP@¬¸_x0018_ì(O@F_x0019_¹}ì8J@&amp;WKXèÂP@vM®OlTK@p{ò_x001E_ÑJ@ÈcMnk!J@Ë±&gt;ª(Q@ÌÁì6K@@kgÇÊØL@°§Ì_x001F__x0006_¦L@dôEÛK@jÿv&amp;_x000E_O@_x0018_ó¨óAL@4!&amp;ÄhN@OY_x000D_gtËI@0¦ôÐØÌI@ëA!bXQ@Ý@Ë\IG@|ÿèã_x000E_N@áÑÀ¤_x001C_C@Û`_x001C_S¢J@®ëcÞ­æL@]«Õý"B@ñã]¬ôqJ@_x0004__x0005_æÛ_x000D_Ê_x0008_'M@¼/ð/Ý;O@U_x0012__x0002_yÕ¿J@¶o_x000F_pÂJ@&gt;vîóàMM@àð©D@_x0018_ÉD_x000D_PøJ@(W÷x_x0003_O@Òºä_x001E_³¼L@^*?B­K@¸{_x0019_ûüM@HÄqÎ_x001D__x0013_G@ÜQfeM@lÒÈ£(_x0001_N@lüEÙ_x0004_Q@8j)ÖÇG@XýrçÄM@_x0014_di_x001C_Õ_x001F_H@*ÛCÕTK@""^"á$H@¢ÿ6eU:M@Þ,3ÃëcL@_x0011_ñoþ&lt;dP@9ù_x001B_£	ÿD@Dû_x001C_,æòM@æ æFà³G@ZHðQP@ßè*![I@×wÎ_x001E_ÎL@Ek_x0019_¸§XF@¹ÝåacD@_x0014_ßÆõ_x0001__x0002_ÜÂE@ì_x0007_©ïÓäK@$Á_x0006_¶_x0005_N@x4F_x0017_ÏF@Ó,È¬I@_x0004_÷É:ñPP@öôrc+;F@°£é_x001B_ó J@êÙ_x0018_N@Ô{`­ÇSQ@czÄgµE@®Ñ=ÏN@_x0001_ç­B_x000F_M@ü:_x0001__x0012_pI@¸A8_x001C_VP@_x0006_iáÞÒM@_x001B_ìæ§C@nÌWP¿E@3DjèUgI@|5	&amp;ËH@^g_x0017_M3uO@6t=:=éC@3«ãz)O@_x0014_ØÃ*ùL@4ïfø°_x0017_Q@6F8PZòH@¦_x000F_/o%JN@t,ï¤³UL@ä±_x0004__x001C_-G@@U¡ýHL@´ÆÎåê_x0006_F@|­eÑ&amp;K@_x0002__x0003_L%P@¤$îxwJ@Ï"býEtC@q(ú_x001B_íC@_x0010_r0SK@´6`_x0015_G@çöêÎ%B@_x000B_p	g-P@Õ'ØhJ@]_x0019_~\×_x000E_G@äÔ5;\P@_x000E__x001D_U(_x0001_"O@nþ,~_x000C_ÿG@¥ai"¡K@¦á`!ÕoE@G©Ð_x000E_P@ôÞMwI@Ü_x0007_-\ÅI@l;íý:ÁK@_x0005_\]`&gt;mJ@¾&lt;R7_x001F_N@Ð×u\§þO@fí_x001A__x001E_H@ê*fÁ]H@_x0010_ô´¡ÔeM@~v'pH@Õ_x000E_ÙURH@\S;Ð#¼O@_x000C_ê¿_x001F_ûJ@RÒ§9÷âQ@þ,ìDÈP@8íè_x0002__x0003_ÈXK@ê/Üæ½QJ@¨ß¢_x0010_±M@HÆ¢+*ÂO@Ì_x000B_B¶n¡I@'_x0013_V,_x001A_}I@Ú¶(_x000F_è×N@cáL§Õ=R@feDG`O@TÀ¬_x001B_M@_x001A_|¼;¸K@_x001E_ÓM:­E@ÿká_x001F_P@N1_x0015_¡L@vçQlöG@Æ_x0008__x001E__x001F_O@_x0003_´ªãgL@ô_x0016_z2ÚP@ú./×_x0001_K@]_x0015_×àM@_x0008_R-ÍopI@_x001E_ãP#ÌF@_x001E_U_x001D_ òL@â&lt;RHE@âîô±1ÖF@¤¡`'_x0007_DM@Æ_x0010_&lt;õ'.M@°_x001C_ØoÌ0L@@à"÷;éN@ZW~öK@=H¾_x0006_´H@Z°_x0012_À&lt;nE@_x0001__x0005_6H%Õ©J@¢Âm§K@_x0014_ÛÇ%_x0006_"Q@¦K_x000B_éE@¡àÆü_H@_x0002_4_x0004_pØÕK@â	ò_x0014__x000C_BL@pÝsNFK@gµ÷¦E1E@¼¸~_x0003_5K@:òÙ[B@d&amp;Q¤OM@º[á£°lN@_x0003_+¢?_x0014__x0017_A@DÉß_x0016_½M@PÁ.X°õM@dRÌÚ»_x0018_F@Øb_x0003_fË-O@U"G_x0014_@@vx#V§ùM@¨²._x0004_ìE@_x0006_vR}XÝI@v-¬Ë_x0019_³I@ßIfC¬ôA@ötMõJ@TwY}qáK@Bw_x001A_QÓ"I@é_x0004_çò_x0013_ÓD@_x001A_ËÃ+7T@_x001F__x0012_GSy?S@í¬-ØV­R@_x001E_¾rj_x0002__x0003_àM@UÒx_x0015_AER@öÛWAdÛO@/·&amp;_x0014_ÅÛR@ÄGÜáT@&amp;H_x0001_üâQ@V©öT²N@uB¹Û9S@ºxJ½J@Rt:&lt;+-G@ùON,âQ@¢¹ô@_x0006_´P@bàoò ÑR@Íb&amp;_x0015_ÝQ@9_x0011_raT@c_x0002_Ùûå8M@HLõ ÌS@_x001D_ì{·_x001C_ÐS@'_x0018_¥MÅQ@ª±õð¢_x001C_R@ò_x0014_]Q×¯Q@PðT§kR@[_x000E_C¿X5T@ý&gt;bþ+R@ã]¥PP·Q@S!Ô^ÄT@Hs_x001D__x000D_æÑO@M_x000F_$Åµ(R@òÕßä¾ÚK@L«_x0006_AQ@HC'°_x0003_!P@_x0010__x000E_N_x000D__x0004_R@_x0001__x0002__x0001_º_x0002_øR@ø*48Q@`ä&lt;ÛïU@í°T¿_x0012_R@_x0019_^Ûn§wT@ÿY«_x0001_0ïT@]û_x001D__ÌV@|ýGiN@¼_x0018_TR.S@v_x000B_bøS@_x001A_ÂìJS@ÕöÈá/ÙP@öI_x0006_fR@r½¹b_x0013_S@Ç&gt;cjþ_x001B_T@=~H§Î¶L@QË±_x0011_âR@¡Íèù)·R@»ý_÷j_x0017_P@ÖË6¶øI@_x001D__x0008_§ñúQ@OTf´`ÁQ@"AµF_x0018_gQ@©M¿ÙP@¿«&gt;R@dâ_x0004_ÜùO@uæ_x0008__x000C__x0017_uJ@ Oò~_x0004_P@HÏ(:îYQ@ß§_x0002_èøQ@k`E$WûQ@:´à_x0001__x0002_nP@¦iC­_x001B_Q@8Ç5_x0001_M@}éä_x0005_;ÝP@Æüª_x0011__x0015_¸M@J$4\ÎF@2ùb_x0008_$N@_x001F_åæ_x0008_ëR@KQ¶¼)S@¹_x0011_¥I@c. ÖîbS@Pøe_x0012_|lU@%Eû ¤Q@_x000E_ì¬[;_x001E_T@)_x001C_ß òQ@pØ_x001A_Få_x001A_Q@[þ7r_x0001_T@srûíÿ_x000D_T@âQßý^fP@Êj_x0005_Ú¶Q@R_x001A_¢qUóS@0nx/^gP@@Kl\P@_x0014_­._x0008_éES@Z¹FcÉÿT@¤_x0018_½3æ5L@±vÚ4oU@PìÁ`îmS@0Ïf_x0015_¿R@ò^#FÀR@g%_x0007_]P@x&amp;Î®î½R@_x0001__x0003_b=Þº_x001A_¦Q@Uâ_x0010_gsQ@Y´ç©zR@çE;°_x001B_R@_x001D_@_x001A_h,ÑT@r;ÙiKQ@ðÍ¹ï:U@BR_x0018_OÃ-V@(ÌÓQ@¦îïñ~ûU@¿3AsÀcP@)_x0019_RªÆS@m]|w_x0002_JQ@aÇÑQ}úG@ÖË|&amp;V@m@Vy¶R@èP¨Ph]J@=Dj9S@Ø_x001E_*_x000D_{O@]-íÜçQ@]çÈkQ@zuoÊ¸¡R@ )M1WN@z!ÔzP@|Ú[_x000B_ezL@¨F_x0007_*j;U@_x0017_½x_x000F_S@e_x0016_ÁÅö«P@{4_x0012_'`4S@ÎXÉ^öBM@ï.µ_x000B_T@¼_x001F_]#_x0001__x0002_quS@_x0019_6	ïcF@v©ÌÒ6ìO@T¿!ÑP@Z5ó7Ï P@_x0002_i_x0016_KR@÷óÊUaU@Z_x0007_7æÆV@ð|ÙTS@U¬ð­KÉQ@qr«Ú_x000B_ñR@ÈZ^_x0014_-SR@É_x001C_-ÛU@Ã_x0006_ÈÖR@FáhÇS@Ê_x0004_ÆÑÇÚQ@ÁKãsFK@._x0004_ñÃ_x0017_P@Èèé¯uéI@ì¬_x0019_6_x0017_yS@!Ê`Hö·S@T_x001A_ÊcT@iþ_x0012__x000D_R@ØÜ_x0017_ÿ8 L@b¡¢gR@_x0018_sÞ1R@VºPÍãO@pØpËáN@·ò¹&gt;S@_x0003_®ØËÕU@\'ÊH_x001C_YO@nµ¬«_x0004_M@_x0003__x0005_+òM¿íQ@_x0002_fh´_x0011_ Q@Îíê±»Q@úT0_x0017_,M@v6äÞ°_x0019_P@u´x³ÿR@VZæ°úP@Ë;__x001C_P@öÐ*ì_x0003_YR@*H_x0001__x0012_DÂQ@^F"¡_x001E_P@_x001E_~°¥6öN@È£'¼P@xûEØpæN@Ü}le_x001C_Q@_x001F_/k\R@ú_x0018__x0017_òP§R@Êæ&amp;IëóM@ÌW¥_x001C_M@ÉÐ¹å²S@"&lt;_L_x001C_3U@ôo³Ä&lt;_x0004_O@ù½+ªlT@ ã{_x0018__x0005_U@|¢ÉzR@ò×Ýü_x0006_K@Êu]ÀP@åüJêÜ]R@uÅS@þ² ÝF5K@¿_x0012_®_x0015_,òS@±w÷_x0001__x0002_xR@ïæFO@\_x0004_AoS@Ü ì_x001F_W;S@Ñ¹Òqò¹P@c@b£L@õÜ*u_x001D_R@lêÏl_x001E_ Q@'ögë_x0018_S@¼tÝNè7R@Íb÷ïtñS@_x0014_NÚ_x0005_¸Q@_x0007_GZý_x0015_S@ø­ãÞ_x0007__x001B_J@÷&gt;=#_x001D_¿U@WyväR@R«¤_x001A_¶O@#«ºB_x0019_ÑP@_x0015_eÂ_x0016_°L@³o_x0011_6_x0005_V@O|È_x0002_P@_x0011_¶®±_x0005_iP@A|?¡S@¼áW}öJ@g;ÿîG=S@¢rà+â_x000E_U@yýý73T@@_x0016__x001E_EÖQ@fY_x0008__x0018_N@«ÙÕê»S@&amp;¯:ÜkS@hMp0ÛªS@_x0001__x0002_û_x0012__x000C_LùvT@(b¯Í^ØP@_x0002_ñ[ML_x001F_S@: Þ_x0014_6[R@çd_x0019__x0013_§S@!(1_x0006_PJS@Ô{¥°=R@ã-¿_x0010_U@²¶ ªjP@åR_x0001_º_x000C_Q@ÀnQO@rq9´ô%R@&lt;	(ÒU@x~ÔT¸T@ÂÒÞ$n_x001E_P@¿`T_x001C_óP@»ùð_x0015_UNS@°¼ÀV@ÛÎ¦SzDQ@Åöbù19Q@'_SpS@ÍÛÉ@ó­M@_x0004_ÏQÌQ@Ô|¡?_x001E__x001F_U@7¤·?R@FL¦_x0011_'YT@CÏb_x0016_S@ð1M_x0013_J@/WÚÏh^S@uÓ}_x0006_ÍÃP@¢#úrÅvN@_x0011_gxÐ_x0001__x0004_"UR@_x0004_ÏÈ_x0003_®­H@"½lS@oé¬5_x0012__x001B_P@qËê.ªvQ@§6J·± R@Ô#_x000D_w_x0008_H@Û¹_x0014_úîÁP@sÝÀ_x000D_Q@_x000B_à¶@I_x001A_S@_x0001_mÇfR@*_x0018_þ»;,R@»f3_x001B_pdP@_x001B_}ê_x0001_§U@èù_x0015_YlP@¤%·ôS@ª¯rß;T@rÄØ×ãñQ@rÓÞÄ¿ P@ÃKËHy(W@`+ÒjÖR@II½ºR~T@F!_x0004_8$ØO@_x001B__x0002_R\_x0005_öQ@ÿdÅ_x000E_P@_x001E_fhÛg÷F@K8éf_x000D_Q@¨¾ÁòR@Òj6ê®XR@Æ©&gt; mR@Å©Ý¯_x000B_T@Ü_x0012_-&amp;hS@_x0001__x0002_~c&lt;:ÑîM@î_x000D_pI@_x0010_N'"_x000E_R@5õª_x001C_±nQ@0ëØr]WQ@`w§_x0001_R@	5f#®Q@N.# }|R@ï:U_x001C_mqT@ö±Z&amp;^½R@[SDêJ.R@_oªQ@×÷j!!ÛR@&amp;('+y?Q@C38ËS@/rÊ¡)_P@~_x001B_Ön /P@&amp;ýú¾R@d_x001E_ÀâZºE@MâdNhSS@0N5hb¥P@#_öÕ/_x000B_U@Õ_x000C_'ä1R@_x0016_a_x000B_JSL@©Äiª^3Q@~U$â¬¸H@û_x0015__x0015_ÆÔP@´VRDT@Q*§D®ÇS@hQ*_x0003__x0014_ýM@`_x000D_wg_x000B_|R@6ÅE_x0003__x0004_ÖL@iåäaÐÕR@Ó3LG_x000F_R@%:0Ô9S@_x0019__x0008_³ÔR@&amp;¸©$~óS@_x000F__x0004_rëiT@PEJCT@WôâcoP@ØÐúwíR@Ø_x001F_Sù]ÐQ@B_x001E_Y"G@_x000B_0RÄ&gt;&gt;K@ð?_x001D_#»¶T@Ê_x0001__x0010_Å3V@uõ_x0018__x0016_{ÙT@0Ë_x0015_I_x0011_%P@MÚB_x001E_ÛNR@ò&amp;81Q@Õf#o_x0003_S@Hk_x001E__x0005_­eT@_x0007_ýn)T@6£_x001B_£H?P@Ö8e[*O@­JÚÖÕS@k¹&gt;îT@en_x0001_R@Õ~BF_x0002_sT@F%_x0006_¡¸_x0004_N@~iîÜËQ@EÖÜîQ@_x001D__x0007_|ÏR@_x0001__x0002_Äâ·©Ö¹Q@wsçífS@uJòÇÆ_x000B_P@Jx_x0016_¶à´L@PAÐØ!N@BÜ;bÙCS@Ý;@_x0015_»S@Ìâ/R_x0011_ÜL@Éû_x0005_ï&amp;RR@f_x0008__x0018_X+'L@hÛ_x0010_%UÅI@PÔL_x000C_$N@ï(_x0016_R@aµi&lt;S@ÉèñâþP@Êå9}Q@]CõX#±T@IE0§éÌQ@ú§­cãN@]@/%KP@¶l·_x000C_Q@&lt;~_x0013_-~_x000D_I@ò:Lû!O@_x0001_¾_x000B_ÕòS@v¶(ÚT@*u0ÙHQ@P¢_x0010_]øQ@+tÍcÙR@½wöuS@Xë_x001A_TR@_x000E_gà_x0007_Q@Äa@q_x0005__x0006_½L@UZ1_%hP@j_x000B_£·ðS@_x0017_ùaA|ZS@ÙÒÇÖQ@Év3=ÁR@@4ÿ_x0015_ùP@_x0004_hv_x000E_ÊR@ì©bÇO@_x000E_	ì!gO@:²ðÞìZP@w&lt;_x0007_w¼P@_x0005_à kQ@ß_x0003_&lt;WS@àÎïrÖÎN@ª_x000F__x0005_z_x001C__x0012_R@6d_x0002_Ó5_x0001_T@Ç_x0015_yéÔÞT@_x0011_úñ¶S@¯d²_5_x0004_P@#	@Y=T@m_x0019__x001B__x001B_`P@_x0006_Êª²óP@¼m&gt;?(O@çs{zý¡Q@LÃh+&gt;M@ÁUãéÈiQ@ÞU_x0019_ÌÊS@¸Ý¾EûÌP@_x0019_oãÓ¸P@S×¹0ýT@¦_ÐhÜEQ@_x0001__x0002__x0006__x0004_4U@±_x000F_Å¢V²R@_x0006__x0006_XVF_x0006_R@1ÎÐî6S@@åÈ_x0017_ S@ÂMÌ°X´U@)¥_x001F_.nQ@\	ZÅ^5R@iôO?M@_x0015_&amp;_x0016_+óP@Ûøº¤âQ@:r-"õ¬S@_x0008__x001C_ò¬SU@j¶õM@Ò_x0002_CÃ_x0008_=Q@±Èà	ÒS@O_x001B__x0001__x0015__x0003_FT@A_x0007_nR_x0013_@V@¬«ïi%_x0003_O@Ã{9W¢ES@B.sÃ$´N@&lt;y÷¿4S@w¼bSÑ$T@ñÅ;eiU@t_x0005_=¬Î/K@0QcÇ:	M@tCÍR@vÇ_x0004_DeOK@!ÙM®ùkR@$~__x0004_2ÏS@û_x0008_{SÙQ@_x0010_ÆCo_x0003__x000C_NìU@Ï/a¸ÜS@ÓQæ{HT@ÂÌ@®p¶P@Z&lt;2¢ÓK@ö_x001A_H¨ÁxJ@	_x0003_ÕÏ·S@cñ"_x0002_4ÁU@äaUå»Q@_x0008_v+M@æ¿Æe_x001C_kQ@_x0005_Ã6óàyS@Td%¶_x000F_N@ô[²_x0005_O@8*Q_x0012_ÔpQ@N9*ÙUS@U}_x0018_¶+T@ ³JhK_x0018_U@L4áR_x0018_RQ@ \_x000D_	3­T@~Àké#_x0008_V@gÖÅ¬IP@j¨©{ÃR@_x001B_j´]R@¦[&lt;­5_x0007_T@â_x0011_ºÔá_x000E_S@_x0001_saxS@ø_x0001_B¥7BS@`Ì"e_x0004_¹N@R_x000B__x000D__x0006_è¥P@Ü¤Öjô{N@¼þ_x0017_BzÍT@_x0005__x0006_{#_x000D_`Q@_x0008_[7éSR@ðS_x001C__x0006_T}T@!:]¸¯¸Q@üå"_x0019__x0004_HT@ªm%j)ÓS@¶ôÌ_x0018_àQ@Æ_x000C_ñØ_x000D_ÆQ@¼øTîz]S@ÉÁ±_x001D_{T@Ü;g_x001E_aS@9z¸3ãS@ÞG´ì:W@àÕ1§_x0010_»P@x:µzÚR@_x001C_ÌÔÄR@_x000D_pÕÈ»P@åïtyËJV@Îxà¸éJ@7=ði}ëR@:"x5&lt;R@¶à¯^¤¨Q@yé&amp;|XP@_°ÓßR@é_x001B_~zùK@_x0003_wk¨S@¼_x0001_é8ývQ@5p¥"¤ S@¯_x0017_ã¶jQ@½gfÛ©·P@»Ù÷ã¤×K@ì_x001A__x0002_~_x0001__x0003__ºU@ÐÇÚ©P@hò¿cU@_x0016_¨ÒV·èO@KÏ(hPJ@­:ÈEÞQ@3ÙBk÷S@v®;Ö_x001B_jQ@ê#Íqú$S@3&lt;ËXS@_x0016_u)HXR@º:/áR@oÛn¦_x0015_Q@Z#Â?OQ@§HÔ_x0008_M\V@¤_x000B__x0004_L"þO@8(a_x0003_fS@_x001F_ï¾ÜxS@¾¤Rð­L@Ú¥×^{T@LDØwQ@¸úeø_x000D_Q@_ðõý;ØL@Ï¾¦3Q@;ÆaÌwS@XâD³^T@_x0015_ä¨DQ@Êg$%P@_x001D_q®üT@L_x000C__x0002_vR@Õ É®çfT@ée_$DT@_x0002__x0003_kP_x001C_ÑÃ-R@tT]KYS@ýZØ±÷S@;º7_x000D_ÂU@y_x0018_3_x001E_S@Æ,_x0012_?s¤R@_x001D_­²°@X@ ¥¼$Q@ó»rOÃT@ò¤h_x0017_³R@2\_x0008_wg}R@ _x000D_wE_x0002_ÕR@*&lt;ö_x001E_ÐT@³_x0016__x0012_êB]Q@D:c¬Z§L@b|õóqT@Ï;æååR@5ù[¬·R@Ù£cñ®Q@ÛG4OQ@í_x0001_bWTR@c_x0013__x000E_ö_x0004_U@ZDUòÒU@)·s¶K@(ûÞE3ÿM@æÀ¨&gt;°R@æBK¯bFS@_x0011_ÊTLK@?ÂÉïÁ¡S@ïqàx×´Q@_x0018_6mñrpO@_x001C__x0017_Â_x0018__x0002__x0006__x0001_T@=2¢©;R@\S÷; ðP@&lt;¼&gt;²_x000C_P@l©¥ª1_x001A_U@XBúQ@®1,øY_x0010_R@_x000F_~I&gt;svT@øÙïHq"V@æLnùyG@`ìö27èR@F_x0019__x000D_,_x0005_R@ÔK_x0007_³z©S@^ïóXNP@`,Ï_x0019_CVU@=$o_x000B_KRS@ý6_x000D_ÐýU@ÅÕ_x0004_80S@»ÖÇI&amp;Q@iîy¡¸R@_x0004_õI Ä¶M@y¯Û÷v4Q@k_x0017_éH_x0011_ P@{±lb¡aK@ül)QéR@/i4v_x0015_Q@_x0010_ËÉyÿÎO@L_x0002_µp6óQ@Á?_x001F_ÿÏ$U@ H_x0003__x000D_¸OO@¢Ïh#ºóN@¢O¢iíN@_x0001__x0002_C¼h#BP@eÀ»ì½Q@Àà´zÂYS@énÛ¡_x0014_¢T@ÿh_x0006_&lt;ÕP@ù_x0004_'MºR@M.Ûà»ÄS@ÑL¢_x000F_1¿P@]]áûS@2o_x0016_P$¢U@|/_x000F_LN@÷ÊÕäJ@_x001A_·_x001D_GÄU@¡zkè¸R@_x0007_#ÚyR@§z_x0018_S;½Q@ÚPçS@CÙ¸ 'R@«÷³MØS@&gt;_x000C_:_x001A_Q@¨!g{õP@ÞZ_x0016__x000E_Ê÷M@_Õ1D¯_x0010_P@þëy©}L@_x0018_è3¤IR@´Yø²ÙT@°_x0008_ÄâP@_x0012_ÏÞÂ´ÚQ@_x0014_dhnES@_x001A_6	ß)V@çC5Ñ_x0005_`S@p%gF_x0002__x0003_zP@)Çh5_x0012_M@ÉÀ]ñrQ@Ìæ¡ÔN@§£¡P@pXeõ9R@Ç_x0015_ø¼áS@ü&amp;uRÒL@9_x001F__ýµjR@A_x0004_gbÏàQ@:ÙÁôIXQ@½)ù¥=S@_x0012_qDïÃéM@«+0µüS@gTi_x0017_vR@{Yµkq¢R@²î+F.R@¹YÆ_x0003_Ò=U@µyÔéR@_x0005_$_x001B_rT@?_x0002__x0015__x001A_+¼T@;ìE(|T@¨£_x0004_@&gt;_x0004_S@ÙO|+_x0019__x000F_Q@ØÍuÝKU@_x0004_©_x0001_ì_x0010_ÊQ@µ»2NÍQ@ä_x0006_¸T@\_x0007_V¡.ÊR@tóý_x0017_Q@zO-Õ Q@$¼)dQ@_x0001__x0002_Ûìö®/ºT@U_x0011_l&lt;¦R@ÓhÀACH@&gt;Õ-¼+ÒR@b®*¿_x0016_S@v´S5eºQ@_x0010_ð¥]NïO@_x0012_aZO&amp;K@%8_x000B_ù]S@8ò¸Q5U@¼ëóø_x000C_LT@JÚ%_x001D_oQ@îMï_x0004_A	N@C\4ÌR@æT_x000D_H©éV@ØnD@`S@_x001D_57ðM²T@:?äÏ/ûP@~ÝY_x0012_ñ_x000D_V@«gúhXuR@A8Ûc^\S@p ¡?×dV@ÑÆ_x0019_uãÞR@_x0007_Xé	yM@&amp;a¢_x0002_$T@Ô¡g_x001C_R@sv_x000E_z_x0011_R@t_x0001__x0010_³_x0007_­R@Uù®ýP@ÙlÊOÇ(T@,ÈÑøðT@¦e_x0014_ó_x0001__x0004_ß%R@°Æ^þ_x0005_¸R@7_x0001_°´ûÅV@R$!É2P@»sAG8R@úPØÖ3M@·¸_x000B_X¾VR@Iß«À¦AQ@_x001D_µÚíGèR@Ýçv_x0013_RT@B¹ö.ËãS@¨[K_x0015_*#Q@òhç4¨êR@B{±&amp;|5S@æ,_x0006_tûP@ê_x0003__x0002_óßQ@Aþ+®µ T@iö\_x001B_T@`¦_x001E_mR@P_x001E_²ÄR@Î1_x0018__x0003_ÜR@ª^ìÉ+R@¹sÌ@*xR@_x0018_ùq¶_R@ _x001A_ÉüÁS@~_x0017_g_x0015_¦_x0001_U@ÀðZï3R@_x0018__x000C_&amp;j¯S@*_x0003__x000C_l_x0012_T@©]ÑªßR@ÚÚ¡_x000D_T@_x000B__x000F_ñ¸e¥S@_x0001__x0003_¥	ÀfßL@®ÄO]R@ÿÇCÑ±R@a¬_x001A_´P@¢ÁV_x0002_¤N@rí¼îP@vXî°P@_x0016_¦°ìûùS@F_x0006_à7QMR@_x0016_ú{[·R@¤p*;8V@~èè_x0016_!_x0007_L@Ú\»]T@_x001B_Õ_x0013_ÚfbT@_x000E__x0014_Ð_x0002_`T@&amp;_x0011_°ÎûQ@Ë¤ÈÖêrS@º1û_x0015_åR@¿åkâ¹äS@_x0004__x0005_Õ¨yEQ@_x000E_0_x0011_9_x000C_N@$\×_¥¯T@Ð.×m÷Q@{ø9ÎgT@ò_x0002_¯_x0019_8_x001D_Q@Ô§7_x001C_®R@_x001A_nÒ_x001E_®P@BB¦_x0011__x0007_vL@_x001E_6T*øN@±¬\D_x001A_°P@_x0019_zûÁüG@_x001F___x0004__x0005_%Q@ª5ÀÂQ@lçþOKI@"Å_x0015_Á£7P@´¦Û2Q@0áûx6KO@«÷Ý^bR@ê_x0001__x0003_9_x0005_U@&amp;zIEõQ@Wl· PT@s_x001F_(nOjT@°h SW/M@/qYAôT@Ëk±¿¼L@6-|wWÐR@ð&gt;FTP_x0005_T@_x0006_d_x000C_ÊZ¹P@_x0005__x0010_¼»PfS@_x0002_1L@AXÏ£_x001D__x0013_P@®H_x001F_éT@/y´rÓíR@Ö{È=R@84®³1P@4_x0002_!uzùN@8$±©UN@¬¾zkT@ü_x001B_¾LT@è_x0014__x000E_SR@ÒF¥¤I_S@K²ÃÁ©Q@ÿ^l2âÚR@_x0002__x0005_Îp_x0002_QHiN@1 Â9bHQ@Â½D½P@´á/@·U@¢_x0003_í"4sS@%	a/_x001B_dR@_x001E_«*/5P@__x0012_gêö_x0001_S@Ðyé[itQ@ U×MUúP@!×ÂÃ__x0014_S@nºJæ_x001B_2Q@¤A_x001C___x001A_T@_x0003_MV8!ÞR@Ô±màýQ@Ì´¦pA0Q@üÌå_x0008_hM@zÜvDd"P@P_x0004_wqc1T@´ùñ£M@_x0008_"9_x001F_³kU@_x000E_o_x0017_¹_x0014_T@Fï¾_x0013_×O@qoGàï2T@TLÛàÙ´S@WN­D¬S@·._x0010_=+ìP@·ÓªsÀS@x._x000F__x001B_^R@ð_x0018_4uªR@áNk¥Q@®fèê_x0003__x0005_VüQ@_x0018__x001F_³}VO@}Ê.È°¦Q@U÷êô»K@_x001B__x0003__x0005_ÿ`_x0018_V@­?_x0013_3	Q@_x0008_Ì_x0002_kxR@²:«}V@m:KJU@9áé³_x001D_U@_x0013_Í_x0019__x0019_T@_x000D_ÚÐR@bRÆ#sR@_x0013_ÃDû'U@*Ç8-ïP@Sy·7³U@VÙ§-U@Úç_x0006_õ _x000C_P@däRÊ_x0012_S@)r_x0019_\_x0011_Q@®n_x000C_Ù_x0001_K@,kQ_x0004_µ'N@N´Aøâ8O@ú&amp; _x001E__x0008_O@_x0005_Ñ ú§4T@B,#_x0013_+bR@_x000D_Âà#§Q@«ôq.R@@`_x001A_ÎS@_x0004_åÂN¿K@¾1¤;¸S@_x0008__x0005_qV@_x0002__x0003_Ë©ÝÛ_x0018_mT@=åÉ_x0014_BïR@}_x0018__x001A_ºTÚQ@èiÕ»ÍO@ÚÆD%ô8P@Õ_x0006_ê$T@P_x0001_ýiÿO@	Z	ªºQ@_x0003_D½êì*T@°&lt;ß&gt;_x0019_P@ÙDDø_x0019_P@D´tÕÞgH@_x000D_[+³ªåS@xF+&lt;ÕôP@ï_x0010_rÙ=S@_x0018_n¤7VR@_x0008_mX5×R@ï± êÀ_x000F_P@ËQø_x0014_	úU@_x0005_Ê_x0008_ÜcS@qÊÁ_x001E_,Q@ 3üJ¤oM@0aODM@_x001D_422dQ@¿_x001D__\ÖµT@ü©=¦ûÆO@¢×Üy)K@óä2GF_x0017_T@U¿('rS@âÎ P@|Nß(z5N@@½Ù_x0001__x0002_T»S@ú_x0015__x001D_ßÙÊM@Ä-9¦[BH@ú¨_x0013_¨IQ@Ð»¼SRR@ª_x000D__x0004_cÚDO@aD{èã)T@éiï!ÚT@¦_x0003_ÂßÃ7K@_x000B_ÏØ·½S@Hä-N@@­_x0008_}(P@1ëSE_x0012_G@²Û°_x0006_V@_x0004_ÅTb¤S@äÊ iZàO@XâñHSP@j{Gp_x0016_~S@8¿6¦U@Á_x001D_þzT@!þò_x0018_¢ÕP@eè^`ôWR@IÌAáäBR@U_x0008_iSKrP@µ,M_x0006_S@_x000C_ÓÆªO@.ë{êßËR@ÝÚt~°T@Ú¨éÝÂ_x001F_S@'+I´_x001F_ÏR@ëåxV@_x001E__x001E__x0004_ÖîûT@_x0002__x0003_.ùtÞJ@´V6aP@x®a_x0006__x0015_àP@9_x001B_ú)KQ@©ém&amp;U@P@_x001E_ï_x001E_ÞåS@¥¡FPMS@ÕgápiS@D¯_x0004_3_x000D_S@_x0011_L_x001A_	ÁPT@/§åvéµS@ÝèÚá©èQ@_x0013_Ü« ýR@eeoøVT@@Çq|S@ÉÖ:¼N@äû·Î_x000E_LO@_x0003_w"âÀ_x000C_Q@ãØÈS@íEdèêT@c~u_x0011_HsU@ _x001B_dr]I@_x000E___x001C_Õ[U@C[Ê6OU@1|_x001D_uj_x0005_T@å_x0001_[·ÆhR@3÷_x0003_7q¬V@_x0016_PÛ/ñU@ÛÈe¾zM@6~NtØO@M¸Ö¸©P@_x0017__x000F_G_x0001__x0004_·´J@!mÉí­T@m3@2S@.ãfÂP@àwÕðü_x0016_R@0Iâ_x001A_·N@D¢ÿS@n_x0001_ÄpÿÐS@_x0001_÷_x0017__x0019_ã,L@§_x001B_u&lt;V@ïþ_x0002_&lt;AU@É/_x0003_.AS@B×|MÓsS@:YñÎòxQ@=µÃQ£_x0008_U@É4_x0006__x0018_Q@%k;_x0004_T@®t_x0016_b2K@_x000E_$_x000F_¸ï´O@¨#Ôè_x0006_ÛS@9ô_x0004__x0011_WR@ô_x0004_ÿBÄ¸L@¡¢bps_x0007_Q@ÄÎ.PxQ@î&lt;_x0013_U*»Q@¯Æ«âP@bªs_x0014_XS@&gt;ò6î§±M@öQ_x001B_ìëS@â9¹N@Ð9'¡S@ÆÛ_x000B_	çvR@_x0001__x0003_¯_x0013_ÄÑc_x0008_R@_x0005_8/°P@§´á'_x0006_P@ÁàÈU@ 	Z_x0003__x0002_Q@99LrTR@(RÀã¬P@â_x000C__x001F_rÈP@ü_x0002_µXÄR@F_x0003_¬è¤R@_x001D__x0012_._x0002_ÃP@è&gt;Ï°±N@_x0015_³ýoL@õ6[1.&lt;P@D5¼¶Q@b;5hygR@âÝ}é#IO@2Fåäu£R@H_x0008_ QÉ_x000E_R@'_x000C_\Ã_x0008_XJ@ÚöûVî¤P@xå_x0007_dÏÁL@_x0015_pmt	T@§sàS_x0012_ßQ@¯×(Ó³_x0001_P@_x0003_Gá_x0019_z!T@_x001D_÷+ûëÜS@_x001B__x000D_u°í6T@øÈ+ òÀQ@X_x0008__x0014__x0005_³T@uWÂ4ôU@_x0003_dÇÚ_x0001__x0003_µR@Ïè2ùM_x000E_T@_x001A_Êúà,_T@S!øó¶P@v_x001E_y:cU@;6ÄÙQ@þ/¤i(ÎR@!óûiÇ_x001E_S@êÚOShT@k¦_x0016_r¹T@¨&gt;_x0005_¶ML@1_x0010__x000C_-S@Ø_x0003_dðqàR@²çgMºfT@[Ö·íNI@§6kÙ;_x0017_U@¸cC²áI@QzöMN@üä_x0010_Wõ×R@ÞT1;NQ@tÅuSÝS@¿&lt;AíqZU@/¸_x0002_~'S@_x001F_Û_x000B_Í_x0002_S@áð£êb!U@½Q}_x001A_Q@N?kNET@xô{ô ÁR@«¸îsX_x001A_R@_x0016_¼]_x0011_rYU@1g¹N@£þËÇþ%U@_x0001__x0003_rûÐ_x0014_^ÆL@¿|_x000D_ú{sR@ol_x0014_|	S@¼µ¾dçP@P­Íf(R@g#úÖ}S@Öûþ_x0018_FXT@ÛáªrF@ãeÂïIGP@Å]à7S@+_x0001_´)Q@uÖª%wU@ÁÇ²·ãòR@x2¨{ØQ@p¤XöN@m,`ZP@¾A©qU@x_x0012_!»N@«_x000B_pK0S@®,dFÓ¶N@3lA2íQ@_x000E_c=_x0006_L_x0002_P@¹¾._x001A_~P@9GcüZýP@×Ý~î#R@y-Ô¿hT@Yù^ÿnR@GFKÏS@×E_x0019_æã_x0010_L@_x001C_ ºÕAS@¾Æ¤_x000B_äO@+ W_x0002__x0007__x0017_ÊU@8_x001F_CäMS@_x000D_w_x0001__x0019_Q@u_x000E_d_x0008_lT@pl_x0001__x0003_õçK@1z7_*T@­¼ësñQ@åãåm/ÝR@ªV²2_x0012_O@tÆ=&amp;NT@p\9_x0016_/_x0012_U@#Ò@°_x001F_Q@_x001C_Öê&amp;úIR@¡a&lt;_x0006__x0011_ÖS@ëô_x0018_T_x0017_ûR@îÚ©Yp²O@¥ÌÃèRB@	_x0004_ããéV@&gt;±óãK¡R@âAl04_x0019_R@&gt;!µØîC@É¶ÒcîR@÷W¥_x0019_ÕT@_x0003_Ú?hVS@GìU_x0015_TP@¾_x0005_,í_x000C_jR@ðÊí8ÄxO@k Ô&amp;JM@ç·ß_x0012_PR@Ôg_x000D_!4zR@:s_x0003__x000B_,õQ@_x0017_ÝÑÆP@_x0002__x0003_Ð_x0011_üOé¢O@	tnãÔU@&gt;Gr2þúO@6_x001F_GM_x0003_kU@t!rxÂF@&lt;Cÿ( M@:÷úðM¥K@I:_x0004_ÙR@©HHR)×Q@_x001A_[_x000B_¬I@W=±{º?P@(v¢}ôÍJ@r_x001F_s¤¼R@_x000F_ËÔ_@R@]¥DéQ@ØõQO@ðµ"_x0007_S@îJ`&gt;_x0001_R@_x001E_øÕLË&amp;P@_x0014_ÐkN@X_x0002_'vmO@¼ø£Õ,oT@_x0012_F_x001B_ÂéR@4 ®ôèëP@ef¹!­ÅP@)3ï´­Q@ñØ« iR@hÏ_x0006_^¢S@uû_x001E_c1ÌQ@Ä+MP@­ôõ|Ø°S@×[áæ_x0001__x0003_ÌÓT@@µ)]ÜlK@ö_x0008_»jíQ@øûÆYïU@Ú_x000B_xjS_x001E_S@µ÷Ydâ`T@À@Ðq_x0014_O@Xo|Æ_x0016_Q@Î_x0014_°#j_x0015_V@â_x0013__x0016_nî_x0002_N@ÂkÃXIïP@B5æµÛaM@ç[_x001E_°_x0010_Q@¨S&gt;5 T@y¥Y_x0013_Ü¤T@9£T_x001F_tnQ@_x001E_\¹%_x0002_»O@Ä±ôÈL_x001F_Q@_x0008_1%æQS@'_~D_x0016_T@ß¾VÏµòP@ÎÙç?ùhR@míø_x0019_^O@_x001A_?_x0006_Õ_x0002_|O@²:é¿úR@¥Hë_x0018_0Q@=3ºÂ}UR@y6iYR@ÑGPääQ@í:_x0006_é_x0005_R@Pê	gq³R@=ÊÏ_x0006_hOR@_x0001__x0005_ô§ÂÿZØR@_x0008_¶Üf¤[Q@°_x0016__x001F_T_x0004__x0005_R@ÒËÊÜ£P@ÆÿÅ_x0005_J@sI_x0007_ì_x0005_R@_x0012_5ù_ÉNN@0%^´_x001F__x0003_M@êå{ây¼O@óp_x0015__x001F_ÐÏR@_x0017_#_®_x0015_cR@kaÓÈãtS@f_x0003_3ü_x001B_Q@Î÷7Ù¾O@-	X¦À)P@üÑmyQ@ßs_x0002_=ÜQ@É_x0003_(¾Î¨P@¸÷nó&amp;M@º_x0016_àDäÃR@{õ§¶4OT@è^_x001E_A¯,S@`õ¦&amp;ßS@÷_x000C_iªÔQ@3RýQ@Ö_x000B_?}[ÌO@R¤F((kT@Vp×g£ÃV@P`:ØÞAQ@µ:HëÌºT@ç¿Â(ÅÑQ@ªiD¶_x0001__x0003_Z_x0019_R@×ßw'tS@å®aËS@;û¿¸´R@=Ú&amp;I_x0016_R@DT5tbP@Ûw_x001B_"¼_x001B_S@gfw!_x000E__S@þ_x0004_Y.¹Q@¨å:Q¹ M@ó_x0007_bµ_x000E_ÕS@ºáhDO÷O@h®®â×P@ÀRÿºèT@_x000C_'{¡£ÀM@¨_x000D_ë÷PO@ÜZØn_x0016__x0002_S@_x0008_^Ô#òÕQ@DÀáC_x0005_rN@«h_ÂÀ_x0008_M@u_x0006_+_x0006_l P@\¶_x0012_H[S@ÀwM_x000D_7S@®Àø_x0004_êQ@_x0018_£&gt;²JT@£io_x0014__x0011_qR@Ã&lt;Ìf&lt;Q@·¡ÀÜ¶'R@PVÞ&amp;ÈR@¢_x001D_°¿ÙS@èÔÍ¸ßìP@_x0019_(ôpP@_x0005_	g_x001C_áeÀP@Xtkê÷J@ü^q_x000E__x000F_äR@p6×YÜ²L@ñ2÷mT¢Q@ýL_x0003_à«S@M$ûáhQ@_x0008_t£4Ð#R@ë&lt;_x0002_¯µQ@^ëqÓ}Q@_x0011__x0007_®1bùS@hÐ¯sgQ@à9+8·´P@1¢_x0002_k&gt;TP@*Æÿ3ñBT@&gt;Ó#_x0016_sN@_x0008_V®ÞIU@)×n¥O@_x001C_HÂM@#¸º·T@XôD¤®V@tÔ_x0012_¤_US@¬_x0004_Çé.S@ßt4_x000E_U@VEXL~R@_x0008_Uá`_x0006_ªP@Hã_x001E_ôÏ±P@_x000F_ÿ&lt;_çÙT@_x0001_ÝXs_x0005_rU@M·ïQ@-3ÓÃN@_x000E_ÂÝÙ_x0001__x0003_ÏGT@m'IP7P@Òª­¿xT@Q1Û_x0014_¸¤Q@¶±}ó(_x001A_O@Õõ{ê¤S@)õóQ@àý'ê_x0008_ÀT@¦J_x0004_æ.vO@°h³hó_x000D_R@_x001C__x0003_ð÷T@EAmRÅSJ@É_N_x0013_U@0_x0007_(`ÜR@£9ï&lt;·Q@iÀ_x0010_HüP@G©k_x0002_U·P@kô9  S@hg°r¡+R@fò·Ð3P@ÌúG8èQ@ªn:©cwP@iÌo@_x001C_CR@Ü¥S/ãP@³tTmuP@êÇàtR@¦/ÿ_x000E_£ÔS@ 0:pÅGR@ç&amp;a=U@î_x001A_l_x0005_Ô_x0010_S@æEb(pP@t;¤Ù³W@_x0002__x0003_f&lt;¦ÂpN@¬@°ªßM@ôO7G:N@çTÅc¥÷T@Æ}Äª1ÇR@R&lt;­&gt;[S@uºæÑS@!_x001D_ú=³P@b_x0017_f4s_x0016_N@ÜÚ/_x0017_þS@C&gt;ç Z5Q@ì²g÷:eO@ÕOÁ;ÿT@øZ÷1O@$4ö:«S@EÎR@"J°îâM@\oW¬f2P@ò\·òXL@ú_x0001_ÛEÊ¢Q@_x0008_°rtÏCR@]aÙü:áS@WøÈÄ.TM@Ñ_x0007_õu4R@¤6÷_x001E_?ZN@n¼q_x0019_ùR@@[®	¿×N@4úa7T@OÉßG,T@»ëÕÊéU@þçñö,ùQ@ä6_x0004__x0005_òP@;oWOO"Q@°|ªt(Q@_x0003_Ê¼x_x001C_ÁT@0{W©oP@(OªîQÜS@þÛ_x000D_ùÕR@_x0001_)_x0017_MO@êì._x000D__x0002_¨O@SQn$r9R@ØÏewùzN@ª©_x0005_âT@_x0018__ívmU@,L_x0012__x001F_i N@	7H,P@¢I¥ÞµR@_x001F_À	·ÀqR@àç%/ÜE@ÚX(M@úMñÖ51O@b_x001E_U¯P@I9LìS@F®ön_x0003_T@LïþeÏP@§B/&amp;íL@üZ¼4áJ@ÀÐ+fR@©SÜý¿×Q@ÿ)® NR@¥ºf2lQ@k Ã_x0018_+Q@O¶_x001A_7õäR@_x0001__x0003_×^¼CéMR@¾_x0003_v¸È^R@Åqej¼áR@ö{O®ºJQ@ë/_x0008_Aý)U@ª²ãÆáQ@_x0002_T\ÕR@_x001C_º_x0012__x000D_õÄR@rx[I©P@ß8Û¡T@_x0002_À­yM@_x0013__x0017_M_x001F_&amp;~U@_x0018_/çOmvR@m B&gt;òdQ@º Î1QâR@Æ_x001A_ë-X=K@E²Â³uQ@{_x0008_7_x000F_8Q@r·zûÓR@3ù¤ÉÖT@~Y_x000D_¦_x001D_#M@®1Ï_x001A__x000B_R@FØ_x0003_¹MV@áeÁð_x0011_S@#J	RíP@_x0012_Ú!t\ÕM@w`\r] T@Æh"RÀúQ@ë_x0013_§nwP@_x001E_¾¿Ó_x0004_&amp;S@_x0015_ãäàòW@ÐßP_x0001__x0003__x0004_eR@%wöRyT@+_x0003_¡MÊI@_x001A__x0004_x\V@D±vDS@m æ_x0005_ëU@áó1zµR@ÑL´»CU@.(:ÇJ@K_x0011_°¦×mU@æÈ®{9úR@¿Ëi;°S@~uPT@û_x0002_ý_x001E_~¶P@)©¨.ãaR@d ^1ýS@2±$¬àO@iqK®jS@õpt\M@ _x000B_ûÓH_x000C_U@ò_x0018_?9ÑQ@(PJ_x001F_N@_x000D_C5îYëQ@Wm_x001F_g¢£V@]+_x001C_=_x000F_R@Rþyî½·Q@PKÑ&gt;_x0002_R@á6Ê_x0012__x000D_ËQ@(#$~ìÅK@&amp;ª^%¿R@ôET2IÈS@ÉÃ"dàS@_x0001__x0002_ÜÜ_x001B_^êNS@»ÇgÇ_x0013__x0012_V@ÛñÍ¦@Q@¿S|ÝS¶R@AQB_x0016__R@÷²Z²W_x000B_R@MÛ=	_x001D_Q@[£ßzdøR@Gô(÷ËS@ã_x0012_¹Ü3U@QI·_x0019_U@ä/ø²cKR@Je&amp;_x0013_naJ@hÃë½îQ@å#}?ÝQ@Ï_x0019_:×¿L@c¿,}¬R@âõßQÆiS@_x000F_5Ný_x0017_R@V_x001C_&lt;(R@)á_x001B_·_x0001_Q@o»_x0015_U@¢_x0001_5T|êP@6g_x000B_ªlîT@ xaiô¦Q@"ÙëþS@ÅÛ¬ _x0015_P@ààÏAP@¼LÇP@àµ_x0003_e_x0008_ÿR@ËÁâDì]Q@Yo/3_x0002__x0003_`ýS@_x0002_eêq¾T@_x000C_N_x0008_ @§O@*Ø¶_x000D_=ïN@_x0010__x000D_GG¤Q@_x0010_fª^¤_x0007_T@)Q~ÀdP@xµ#ÝTÿQ@I¶ö¹\S@(Õ^¦Ê Q@Þí¼o&lt;!O@±ÑÅ{_x0014_ZT@'áØ_x0002_^T@3iÔ_x0010_ÒT@¸º}¾Q@L7\:_x0002_ÎP@6/%_x0004_O6U@_x0017_òÍÖ_x0012_U@V@_x001C_«Û¡I@÷_x0018_Ý²P@¾R1!lP@*&lt;_x0003_ÀÃS@ .QT@¦cÁÝõøK@ ÔÁä:ÔP@pVÜP@ïdØìÐR@ãÈÍù Q@^_x0014_~VÆ_x0014_S@÷ûº×G_x0004_R@:_x0002_` _x0004_»L@Üx_x0001_»_x000B_ZP@_x0001__x0002_ÿ.êX³S@1ì_x000C_[Û_x001A_S@´XÈÆ_x0004_S@ëKüE&amp;S@ü½_x0011_³Î@T@_x0005_ÈJ2T@G_x001C_¹Ai_x0015_S@®_x000C_!ÌúrP@þ?ÉíP@_x0017_aéG¸çU@v,)ÈN@øÿÇÄ;ôK@iÏ&gt;QS@Ä_x001A_kuQV@DogHXQ@r­Íp¹_x001A_U@Ì°¼åbU@_x000F_4Ç_x0012_8¬T@AýÛ¾+Q@]sëÊT@_x0014_/FóÊS@|ÿT¥ÜU@:*gâR@1§Ö7èNR@_x000D__x001B_b±_x001A_P@_x0002_ïÐÒ:T@÷ÎmR@&amp;9EÄ/§M@DÉ_x0016_ÒÅðQ@_x001F__x000B_¨!ÌP@Ðé_x000E_WwK@Ô_x001F_ÅÖ_x0003__x0007_gN@_x0004_T~_x0017_LR@¾cFXðN@/;â_x001A_ÀS@Ðè?Û½-S@ùh´ÆÚT@y_x000D_`àgP@G_x001A_L_x0006__x0003_Q@±æo³UP@g_x001C_^_x001B_P@ÆÐ"n+S@_x0013_¾¸È&lt;S@ôçGpQ@À'_x001A_êVàR@Gúoà´yQ@Þe_x0018_i:_x0006_T@Ñº5è,wS@úyX¾T@Þ¡½í»P@`@Ï_­ÉU@]Q_x0001_Ä_x001E_4T@_x0008__x000F_ßIT@[ì7ùâS@2íÒB3R@_x0001_ç_x0005_Qñ_x0008_P@0_x0005_²¿ÂHR@WE#æUêS@À_x0014_»=_x001E_ëO@¸"pHP@Cß_x0013_=êS@_x0002_¹Þ£Ï_x0002_P@B¨ì@µ6R@_x0001__x0003_©¿ÿ4O¥S@¤®5UßS@(¨°&gt;zvR@_x001A_ûô_x0012_S@øñP@n&lt;Wè_x0019_R@	¸ú_x000F__x001D_?S@y+_'_x000C_S@|!'_x0011_OR@_x0007_éz_x000C_ørR@µ"`uz"R@cÓ´U@viO_x0005_¸uT@da_x0016_|'-Q@î_x001E_KÒSÖU@_x0002_;¶ö1ÏL@+ª1MÙìS@¤ch_x001D__x0007_P@÷:yo_x0002_U@w_x0004_a/&gt;ÌP@qÐ_x0019_q¯çP@;q%ÿÅT@÷_x0015_EDHS@ãW_x0015_¯NjS@m_x0002_¿ÒO@^%_x0012_ÙR@PXDíCÓP@ô«Ø_x0017_;P@-«qó¬P@iÙ_x000C_éS@ø&amp;W©òI@ÿ¶M_x0002__x0006_³S@ Ê6+{R@Îm-³îO@Ü³Eø`_x0004_R@þ°_x0001__x0003__x0010_]T@ß(k¯S@	_x0001__x000E_¤_x0005__x001D_S@¼ä`n¡óK@`£ÍERCT@xË_x001B_ªÔ_x0013_T@²n¼mM@îæ·¶mH@&lt;q_x0019__x001D_ÓáO@ª_x0012_ÿÅ@´M@ú 	_x000E_²P@ëÊ_x0011_°_x0006_S@5dß¸&gt;½R@=¨®î3R@úô¥ÇT@H_x000F_Ö´]P@_x000E_w'ù&amp;R@nªZ_x0015_K}R@e¹óf&lt;_x0019_P@§mi_x001E_ôgS@k©ÊëR@5#ÊU*$R@ÑÍþQ@kÍCÈ±P@d(ÈpQU@ØNª¾þP@l~FJìoT@õù¥:_x0010_Q@_x0001__x0006_1_x0005_Ð±_x0003_S@º_x001A_Üp_x0001_V@,_x000E_dBRcQ@A³_x0002__x0017_ÎQ@ô_x0014_wÒ¦UT@2_x0004_mj¹`R@7Ì_x001A__x0001_.Q@ìxâÎÐgU@êçºbHÌM@ÃêéíÂXQ@×¶·ÕjS@"4¬IÊFS@Zp¼_x0005_æìN@ò-õ&gt;Q@UØqÞK@n_x001C_ã|r2Q@°ú_x0014_©P@å1&amp;&amp;\T@lÐþµ´O@àÆ&gt;"ÓV@ó¹ÒS@Ôåuë_x001C_K@fû6qS&lt;T@N[È`¦T@Õf_x0005_D_Q@µ_x0015_æõJüS@`»!:°_S@2V­ì_x000D_S@¦_x001B_}|Y»R@~ôT\_x0016_ùM@R+îjAS@Ã_x001B_¼×_x0001__x0002__x0019_U@_x001F_KI«å`V@l§ï~Q@_x0015_2 ±_x0004_¥Q@F|+ÛØS@­í§¢Ï¼Q@|ØÄõ ÁQ@_x0014_aÁ&amp;&lt;_x0019_Q@,è_O¿R@1`¸Ð_x0003_Q@ô$Ýp{Q@Ã_x0014_Z¤ÁT@_x000E_.[`U@#_x0010_½·_x001A_ÚQ@_x001B__x0018_%XÌóR@[÷{çÙR@}GZ¼ýÎQ@I»´ÄÄ.V@]³âÛe8S@ÁóíZ_x000D_T@µÎ_x0008_ÁþLR@¹&gt;+#êcR@¨Ô,èS@¹_x0005_C¢P@.ãCR@3)O&amp;MQ@[í?%(T@ýcÒG	R@ØiZ£Q@¡%iÝíJ@Üÿ0$:R@¦_x0016_oÂ_x0017__x001D_U@_x0001__x0002__x0005_©_x000D_DóSS@puc:R@@éw_x0005_=R@_x0008_ÕteûcO@ÁæáÀU@_x001E_HzÉgQ@ÑÅÊs*äT@_x0008_fPnuxQ@n$â­k_x0018_K@IM_x001D_«AU@nÈ_x000E_x$V@ÐÀ3fAO@_x000E_Dûwþ¨Q@;cÅ_x001D_ØRS@.oGS@æµ4¯mP@FþgÓO@¤ÒXb¾æP@q_x0019_ÆBãP@9Á_x0001_ÿ_x0013_S@_x0018_s_x000D_ÙºP@:Épuß¸Q@×³ÛAcZT@¶ÏÄJ@{móõó}T@I§»lõR@ñÌý_x0018__x001F_ØR@ä(W&gt;ê_x001A_N@Èô_x0002_wÓJ@­l_x001C__x0011__x0003_R@Ðß¹ÌÆP@¸e4y_x0002__x0003_|_x001E_N@»h÷_x0004_PQ@é:·_x0013_È[Q@ÒÛùxCT@=yô_x0010_Ú[R@|Æ_x000C_{Q@Ú_x0007_ñ&lt;Ê}S@Ý=º_x0013_3{U@	Ö#8¡P@süÃ;Ù°Q@_x000B_Q_x0016_ÈÔQ@´Gýë_x0001_T@Á_x0002_Ãöh&amp;Q@È´Ê6Å­N@Æ1_x001A_ÍüU@n(hyñ_x001B_U@kP,³h:P@²&gt;¸­-H@_x0012_üèñàP@se¶×¹úR@Ñ_x0014__x001D_;_x0001_Q@ûÉ_x0010_rX@ÀÛ_x001C__x0004_³½L@7Úß®R@p¨_x000C_ßï4O@DoôEä(Q@}TóÍ¸5P@iQY¸ó±S@£ñ[_x0011_rR@_x000D__x0016_\õèbP@Tns_x001A_­_x000F_U@V®ü	_x001D_.S@_x0002__x0003_ò_x0005_H_x0002_W@kjn'_x001B_P@*CßNe_x0010_Q@_x000F_ü8_x0001_¯ÎR@ÞF¬ÑR_x0013_O@Oo¾°åZU@ØG´-xN@À¨Ü³'8I@ÿáÔ8/R@¥fZí0R@æ_x0015_¯Å¾P@Îö'ÒFU@nNú/O@C¨;B_x0015_îS@º)Üþ#P@`_x001E_ê¬(P@._x0010_ñ1US@}_x0014_( @4J@Ý_x0001__x0010_ZNT@°èB_x0006_aO@ú¾oÝL_x0001_N@'¸â_x0002_{_x0004_T@wÌ×r_x000E_O@BËî_x001E_Þ+N@¡2_x000B__x0017_O@ÿ_x0007_ÀÌ-0R@¤&amp;Xh_x001C_kR@_x0014_,C,_x0016_Q@s´ÌIA,V@_x001F_øÔ»l÷P@XiÖÑ¢ùR@_x0005_Ôß_x0001__x0002__x000F_|P@ó_x001B_.×&amp;iR@b¢y_x0014_ÑS@?°ñ&lt;M`P@f,_x0001_ü;®J@_x0003__x0002_»P@m@OQãR@*U_x0015_´öM@÷ªJ­R@Íp ²_x0003_P@µãQmÑT@¤Â&amp;m:Q@hYËTR@F"¨\äþR@þH$(L@ÊÈ¸"ÇÂO@æ\Õ&lt;ÌªQ@6÷qûÄT@Qs_x000B_o¡P@*¹Ð&lt;¹~P@Ïô1srnL@àªíáÍO@zªRÿ_x001D_÷U@ßR,ë3R@ÉT_x0014_©6ôP@äJ_x001C_i-VV@þyÐE Q@_x001E_z_x001F_è8_x000E_S@ÊÔ[æ_x0010_R@áöÇ\nR@ÍMøGAP@S¡¶|¸P@</t>
  </si>
  <si>
    <t>68614b777a8526244b70bdef0e9948b4_x0002__x0005__x0015_tþI@Úã_x001F__x0015_üP@&amp;Að_x001F_ÄS@¤4¾Ç|N@_x000C_&lt;Ï¶êÜO@U7_x0013__x0005_ñBP@ïÉ_x0010_ZYER@_x0011_ntèÒ?Q@_x0015__x0006_Ü-P@ÝÜÏYR@Æ_x001F_Ú£O@÷È_x001B_#aiQ@/Ky"¹dT@_x0012_b0=_x000F_S@ê6sûÆ_x0016_T@×þ³¥_x0010_R@ÌÎöÄãÂT@¡É9IS@ê_x000C__x0015_»S@ã.ãÅ&lt;P@òè3DÀéQ@êµn ÝQ@@ï"_x0001_?ÓV@°«_x0015_õíP@¼r¹_x0004__x0018_Q@QX/HÆS@]_x0003_ò¡¶S@â×áRCV@ _x000D_à_x0003_+S@4DÎgiO@Î7q9°ÑP@â(Ïù_x0003__x0004_UzS@M_x0013_«çZQ@¢O=Q@ú_M±O@­[1{ÏL@ÉÂÜ31Q@_x001B_i'ÅwQ@Dé:M-K@É{XM1&lt;R@Ãæ1·¦P@újòthU@wÓ²zMR@S¢@zK@qA_x0014_zÁP@ÊQZGÛºQ@6O_x0002_cl_x000E_J@_x0005_Ø_x0017_:&amp;T@(0£_x001F__x001D_qJ@8mé"&lt;«P@C&amp;Û}HR@D@_x0001_-6R@Ù6êÅjQ@¼È;ÆÁT@ ü0J_x001B_Q@F$#]_x0010_S@]²:__x0002_S@_x0008_È_x0012_é2{L@k_x0017_tCR@_x0018__x001C_ÍE_x0008_wP@¾xÉN@`IèB_x0019_ÊT@"K_x0015__x001C__x0008_P@_x0001__x0005_p?sBm_x0002_R@Ä' &amp;yÄU@_x0015_çeh±fV@üÇX¬_x0004_GR@W®Ñ¼¥Q@²¡9_x001D_Q@/·`_x0003_|S@°l;¿{S@D=IïpýJ@&amp;ûÖ_x001C_%xV@çelÄ9U@æù_x0006__x0010_üQ@CÒ¢w_x0004_ìQ@_x0014_Ã²RZP@N7_x001A_¬âS@Î$­ JL@ðúYpK|P@_x0018_ã.:D_x0005_K@_x0016_Ñ_x001E_t_x0015_K@õ]ZbÿÖP@_x0014_¿HOT@hnèQ@_x0002_¿ÇycT@é_x001C_6´¼}J@vFüº­qO@HfzBnO@RkdZ¨J@èP_x0010_rJèO@j_x0016_zVT_x001E_O@ë=K_x000E_:P@wùØá4ÇU@ú ¶u_x0002__x0003_]&amp;U@#Ïb;Ë(U@ÄpëPXK@Çªä_x001E_·zQ@-_x000D_`_x001A_T@HS_x001E_¹_x000D_R@æÞ?"¿O@a_x0019_ºQ@¾_x0001_fQ@_x0012_¬×jER@Fÿ_x000B_þ¼T@y_x001B_ª£2Q@.ýT¹Ê¾Q@æ~ÍnDS@PÀâvfM@L_x0014_ëlÖL@A®&gt;¡#Q@¾N&gt;oÄÂI@_x0012__x0003_At^¾R@RDU@&gt;_x001D_7Ì/«Q@vÎáÑ,_x0016_U@È±ÌR@Ó³+YIQ@´_x000D_Ä1_x0014_æT@s_x0001_;%_x0018_R@vªÜ_x0008_Q@ÇVåâ_x0018_|Q@ã¬î[HS@gÇ«¿_x000B_oU@_x001B_H_x0011__x0013_(»T@à¾_x0002_&amp;_x000B_O@_x0001__x0002__x0014_Q¥.¿R@a ªqI_x001E_U@Ê§Á,üÎK@¬	6wy­Q@k)ýL	O@	CéLTS@VõÐÍqM@_x001A_\ÄP&amp;ÉL@hå&amp;Â pR@/ÀêI_x0006_@T@6îëÏBgK@È*æúÄP@3os_x0008_ÎQ@ñmG_x0006__x001E_P@*í_x0017_ÆvS@Ä­»3«P@Øx_7%O@ !xKT@Î_x0011_è_x0011_K@TÝxGT@P$_x000F_Ì±ÁS@Ê×EÚ®R@Üe@E^ÊQ@°_x0002_à»cYQ@.R_x001B_-©WR@ö&lt;ô_x0014_ÆN@9_x0019_Ùü_x0001_U@Ú_x001A_Qì³_x0002_V@²¦Û_x0002_IQ@æY1DvU@®_x000D_FT¥N@7ð)Ò_x0001__x0002_~1T@¿Z5ìP@(nyi/$T@&amp;¶&lt;_x0014_HW@ñO`Ë»_x001A_R@_x0014_Ò?_x001B__x0007_R@ù	é_x000D_U@¼kÑ&gt;á_x000F_R@²ý)Ö_Q@BºìR@ÈñºìøR@î.éS_x0011_R@Úîg_x0005_p£Q@ëÂ5­=$P@ð_x0006_@_x0001_T@kÏª_x0017_PÛS@_x0008_ê_x0008_küM@Têj=þ¸S@_x0017__x001D_ª(_x001B_K@ô_x0001_ÿ«O@kl_x0017_4ßP@*î_x001E_fÎTT@&gt;h_x0017_¸ú±K@T³UàiiM@Óz_x0005__x0018_{GR@_x0001_j_x0019_@ÇP@ZûÓëcÒJ@my_x0014_$ 6U@_x0006_=_x0019_õÅQ@d8uºÓ0T@:ãîþ:]U@o_x0011__x000B_Hv/S@_x0003__x0006_z_x001F_FD_x0010_O@âÔ_x0012_ÚÇR@kÙ³Ì(^T@¢_x0006__x0005_¬Q_x0014_T@4_x0015_4\AûT@«¯÷P@z]¼RÔR@ëCÑÕQ@_x0016_vú_x001F_zO@}ÂÙ)ß_x0017_R@Uàst&amp;T@_x001C__x001E_¼ú\R@[_x0001_ÖÅ¡DS@_x0012__x0004_*3¹Q@+Ëñ­_x0013_P@_x0002_D_x0002_£×¨P@:=î3õP@¬,fôKN@/hAÇHÇQ@_x0008_aDýQ@2NðUôüQ@¤o@La_x0015_T@åQÃ¥!òT@Âñ_x0013_þ_x001A_W@Ö{®XT@a«0ÜT@g _x0011_I_x001D__x0003_V@RÄê­ªmT@¿3XÆ	S@[Ç_x0002_¶Ç_x0018_R@\jT@íiï?_x0002__x0003__x001D_ïQ@ý( lÇP@¹R;ã_x0012_P@_x001C_wøLR@_x0018_ô_x0010_êS@B[IVG/T@\®á'fN@2ü&lt;R@-¦Ç?_x0008_S@á²¢jýDT@-°"JR@aÐ¾ýaQ@__x0015_q#HQ@6b®2T@a4L^V@úO¥ôÉ¿O@|í¹_x0017_ÝS@_x0014_2eyvêQ@ôÖ~lÔiT@1Eó´rR@½-üyS_x0008_U@Óà_âÃÇR@Ãh&amp;²ðtP@pÐæ8XS@_x000F_kõN]BS@ÝKì¼S@ýÁÂÌ@÷Q@_x0008_½4þV@F^Õô~M@ý_x0018_tT@_x0001_Wh×²Q@[ _x001F_@ëP@_x0003__x0005_íõ_x0003_È¨gS@Î_x0013__x001F_@*Q@U_x001B_j_x001B_R@h¢~÷6çR@_x000B_'Ú_MHR@ÛÏÎ_x0018_ÚS@ï_x0018_eÛS@-ªû&lt;_x0003_*Q@ä_x0014__x001D_JKT@¹½2«_x0003_MS@Pù¤DU@;ZÙå@èP@kîs½_x0010_¹R@R_x001C_C:"P@_x0002__x001D_èX U@Ã¶MÒ¶S@ÝÑZ`àS@_x0004_%n¨xKS@¸­b§ÙÕO@~í_x0016_K_x0012_S@¼§ëô¦_x001C_U@4½_x000B_»T@hÂì"	ªJ@Æt¯½Ó_x000D_P@á+J_x0007_&lt;T@_x0008_äÁ¡½S@³²_x000B_$UT@_x0016_ e&amp;±.R@ñÈ­¨T@²RKuVS@áÜ)¡?T@ææ'_x0001__x0002__x0004__x0002_RH@ï_x0006__x0018_ûò	Q@qJ_x0012_áæK@¢Û)AôS@ê?_x0004_o¬_x000B_L@VPÃ¼_x001E_4H@²+ï_x000B_P@É !Å_x0002_ÒS@_x000F_5ÒKQ@îxJi)S@E¢@«P@ûÂ¾öR@ØÄ¬î6!Q@â±§_x000D_ÂH@:ùÖ_x0011_aN@_x0014_}¿¾ÈM@Â/°¹çQ@j_x0014_?¼¦yP@Xi3btÔK@_x001F_ûûæÄP@'~_x0003_ÂÖ_x001D_R@òõkbÞqP@ô,DÈýM@ö_x0008_H?È&amp;M@â²_x0001_NÀT@ð_x0011_â¿_x0002_Q@ nz¢AO@_x0016_ü~Í_x0019_¡R@_x001A_S_x001C_°î£R@ô_x0011_¾rP@1¡«MW@â_x000B_ìªÈåL@_x0003__x0006__x0014__x0010_¢Ì2ëM@YCû_x0018_ÞsT@ÿRü³J@l_x0010_tCfßS@°Dó)ªT@EV©û]zQ@®óÉÛ-T@,{é?kQ@u=ú}J:Q@ª_x0018_û_x001E_ø¯R@h_x0017_ÔñÍKS@_x0015__x000F_¼&amp;}S@_x0001_70§S@_x0003_`º_x0002_ÙáQ@×îÈ8íT@Å]ÀjÖ"S@.í¥P_x0011_P@1¢~UL@u©Ø3_x0011_S@wãn1VP@§]¶júS@´±OfhO@D­ïý;S@öÊ~ý7U@*q_x0015_¾D_x0004_V@_x000F_I¡ÆØVP@Öb&gt;k:S@|_x001A_d}_x0005__x0016_P@kª_öQ@ Æåê·ÄP@THªÂ0_x0015_R@¸¶wc_x0003__x0007__x0002_yU@)ìkSô8Q@Ì_x0012_ÉÚDãV@LNóÝj#T@ß£9;_x0016_P@Ö¼äaÛQ@ 12(S@Ò_x0019_¥_x001E_)³Q@N©hµRõS@æ¢_x0013_xTN@Ø9.ÕS@ÁF_x001B_&gt;T@uÜùaïR@zrïÇR@S~Ä_x001D_R@«_x001A_áöüvS@ø_x0019_$aè"L@#¦r±´M@@ù	}ÂàT@_x000D_Àª_x0013_u`H@ESmaáP@Éª`_x001F_|YP@G¨$Ý&lt;T@_x0005__x0006_9¤PêR@ò:Xª¿R@_x000C_,èNå_x0015_R@#¨JoøÅR@JN_x001A__x0001_I@oAC_x0007_Ó_x0003_Q@`òâ_x0012_ãQO@ë_x0004_:¿ºßS@ýð+@_x0018_Q@_x0003__x0004_¼Þ¦)ÓWT@_x0007_â_x0010_¹1S@ÌfáoR@¬²al_x000C__x0015_Q@¸ä_x0010_ÚP@dQï_x000F_ù,P@W&amp;À¿FP@XÁÔbµ2U@×_x000E_÷É_x0001_Q@æÎM_x0014_S@_x0011__x0002_yþK@Î3UQì¿P@aß#;GÆT@ÇóZR@À&gt;Ó¯M@/¾_x0019_Ãï³R@_x001B_Nà¬Q@1WXáfkR@O_x0008_¯FR@ê&gt;Õ&gt;ÈR@qQ@©eu-¯Q@|_x0015__x000D_X'íO@²d9;³iR@o3áQT@ÌÑ_x0004_{ùQ@_x0005_3E~®S@_x001E_}ýiXO@öýé{VjP@¬FXù_x0016_O@Â_x001D_BÜã_x000F_O@9;á_x0001__x0002_$ªQ@ýèÆ,R@ùN_x0002_ÚuU@³_x000C_iqíIS@»:þm#P@ð±E¡V@&amp;&amp;ôô_x000F_S@yÕø_x0001__U@S±óÿU@÷Û|_x000E_þøQ@¶Ü+e]gS@kÆ_x0010_áÁR@_x000B_²'J®÷Q@)IæVR@EYÍ S@·8mE¦%Q@ì¾ØtÂÂP@`k-ÞeK@_x0013_J¼n;¨S@_x0012_G¦q¢³I@°_x000F_-¬U@&lt;j,ýT@_x0008_Î©ÆmS@û_x000B__x0014_,NT@_x001B__x0013_G\ÑL@ë5çD_x0002__x0014_Q@;g_x0016__x000F_OS@§;_x001A_8U@¤J!ÒÙU@uû¤xÊT@Ü+PpÌR@_x001B_6ÌæÅ	V@_x0001__x0002__x0003_ÃA\S@»_x0015_/»_x0001_S@ _x0008_F_x0018_-O@BèØ¼{S@ Ë_x000E_(ôD@xaãÍë}Q@ç¬/ìâÿS@Ü«êßÈ²O@õ(_oÛàR@_x001D_Ðc½ç4P@.Ï_x0006__x0019_¥NP@_x0014_\¦õr¶U@_x0016_ZAO&amp;_x000F_S@B£då_x0014_P@0¼_x001B__x0007_ÕQ@&gt;_x0008_ÿÓÉTP@+W®üØS@íÃ5{#%Q@L$/;wIP@|mñð&gt;O@öÇÀ_x0015_¹æR@üoà9\Q@vj`Â_x001E_¿Q@¢ý5XêL@[TIÙHP@y·½_x0019_P{R@³°ÎD_x0008_P@!ÆA/_x0017_âP@_x0014_N ä¡-T@i&amp;i¯~U@2¨©èêèQ@ÊV¬¾_x0001__x0002_ÔmO@2ñ¡»_x0004_Q@=Eá$ïÉK@ð I+ú¯S@ ¹G_x000E_ÞôN@4Y¡AT@_x000E_ç°³îS@_x0006_èæÝ'T@µ7îË¬_x0012_Q@Úß%4ÀM@k×å_x000C_zÍQ@é_x000C_&gt;FûªP@ºe_x001B_]ñN@Å»2sB_x001B_V@È~~_x001F__x000E_N@cÀ$L@­HiO@_x0019_í¿_x0005_¤M@²Ê)j_x0003_S@x½OeR@Ò/Ãû³;S@îÔ_ã_x000D_	R@aCÖMmS@_x0016_¹¼åG_x0008_Q@ëAx#þR@¹	ý_x0006_IT@ª*iªiP@äÃiÑ[ÕQ@nïñ0ë_x0005_O@Ü÷|2¡9O@ ÐÌÀÃT@Ç8ÀEVûS@_x0001__x0004_"õ_x001F_5_x001D_½I@Ø¡zT@O¾fÐ`_x0002_T@É_x0016_)&lt;¸U@c×_x0010__x0018_cR@8g^6æQ@ ,a7pÉT@'vi_x0011_kP@ëÆÎÍP@4R«1L@Oý_RT_x001C_S@=6°ÖVçT@BÐÊU@kø¯CñAR@Ã};¿ñYR@»Üv¿0S@Æ¼ÊNü*R@Öo¤w(ñS@rÎÇÉ.O@vb2«`¨P@-V»_x000E_RN@._x000C_T4O9S@èe_x001F_Uõ^P@tù(!S_x0003_R@cú_x001F_uOS@SÆîêP@Æ_x0017__x000D_üY_x0012_S@ë±ñ_x001E_CUP@~l¸ñ ~T@o~xW)LS@mX5Ãh,U@¬_x000C_¨a_x0001__x0002_S­M@crPKÉ W@¢_x0011_âOP@»MÛÅXÂS@¢ .²5`U@C#ÁÐM¦Q@ÌÐpbCU@0´ih=êQ@½i]ï¥_x0006_T@ÔÈ|~_x0011_CP@º'­X¯O@ä@1|/U@~+_x0003_m´O@_x0018_cùJ_x001D_T@ï|RµQ@B¹ÁhÁëN@ÕX_x0002_ù»T@ÈVJãÿñM@ë_x001F_ùR_x0014_Q@óîI*¯R@ýè¯_x0019__x0017_S@:ò_x0001_Ý%RT@·TD])J@_x0005_ú_x0005_P@ósOHªuW@wÄòWÎR@_x001C_eqIMÉV@_x001E_@MYST@_x0007_¯ÝéüR@R_x0006_ßÝÉO@|ãdP@_x0019__x000F_=E{P@_x0001__x0002_b)_x0005_I_x0010_'T@éX{ê0HQ@M´cþP@æ­_x000D_QÉìQ@¶x RB_x001B_F@K±3ûKJ@&lt;Ø9Ä%N@_x001A_¥O#U@f_x0018_¡`=_x000C_V@ÿ£ófD@h¨V_x0010_/(Q@­&amp;ev¦ÁR@&gt;68_x0012_ÕPR@_x0016_ÿ_x0016_úÁR@Ä&lt;Í¾G@&lt;Xõ@BQ@_x000F_/7Æ:Q@Bà_x0015_ê"_x0013_N@©·2&gt;_x001D_L@ØÏ_x0005_SnP@n_âªlÒT@_x0004_ýÙ_x000E_côR@îH2ÀìI@Î_x001F_GX	»R@_x001F_Å5?&amp;¡M@W@_x0008_ñ_x0010_ÑR@¯$pXV@:_x0014_!AÌ=O@ÊVÕ`(T@i©ÆëV¥R@Æ$_x0017_8R@á¹_x000E__x0004__x0006_J_x0001_S@=ô_x000B_hÐñT@_x0016_#Ó¤ÌëQ@«a3½â!Q@PÄ_x000C_®S@õ-¿ñQ@±xàüPT@: Ø¼¬R@_x0002__x000F_GS5W@_x0017_õu*_x001B_S@®_x001C_Âc_x0010_X@ØqfXIN@|ËÓbR@'+Wt/ÍS@Ú8_x000F_ÂS@Ð¢$_x0018_KH@9_x0003_½©S@îø,qÐT@_x0001_{`_x000E_&lt;U@$Û&lt;jòL@Æ_x000B_¤÷Å»R@¢ ãd¥ïS@fÉó8_x0007_P@D÷Ù¸T@öÒA_x0004_2¦U@YºLP@?Ú°ù²S@_x0018_&lt;øôÁûN@úâRÒôS@dÅ_x0005_WR@æ|Ö_x000C_tO@_x000D_¯ÉGU@_x0001__x0003__x0014_®c:8P@ÌH_x0005_úÊÃK@S_x000E_a,_x0002_¶R@/i=_x001F_ÅU@}&lt;¸èR@÷Nó´s1S@.mf_x0016_,I@ýÊûÿ4«R@nxÇ_x001D_üÛO@ÈxÂàx.U@C-7_x0002_´DR@æÂ¡QrH@ârµ¿	§T@#½'phR@./ýú¸PS@!îY¥_x0011_R@Ý|UVë´T@c_x0015_³äusQ@þk;HO_x0005_Q@_x0002_A¥_)@O@_x0008_G/P	NS@_x001F_¸!%1S@6RMÙ3ÑS@óQdÇIÚR@Èõô÷¸ªR@hn_x0004__x0016_ºHU@Ç³"SK@u%O¿_x0015_BR@Z3mp;VS@35_)»¥S@2ä@fÝN@_x000B_ØÊr_x0007__x000B__x001F_õS@_x0016_CgVTR@_x000E_b_x0001_à+0N@_x0012_ºÄq.P@ä_x000C_Cè_x001E_uT@pä_x000E_#Â§S@èH-&lt;hP@_x0001__x0018_¤óQ@aL=99ÊL@ÑrúLê¡P@îi_x0012_8¤	U@_x0016__x0017_Ó_x000D_£S@H_x0004_;(ÆJ@ýÔ_x000B_Ó*mQ@»_x0008_!_x001F_¨Q@_x0007_{tkñÏP@;|Øâ#S@_x001E_É_x0002_ÜX_x0005_S@_x0011__x0005_¯Y­S@0qDm©_x001F_V@Ö¹Y_x000C_F±Q@¤æ«jmÖT@±8_x0004_@_x001B_T@ö_x0003__x000C_[íxR@½¬ðÞ_x0014_R@ÎÐò_x0016_sìP@öÞò&amp;ÝER@xþ_x0006_»_x0002_4R@aÛßÐTS@4}i_x0007_ô|T@¢«Lò_x0019_N@fçªÍ0ãR@_x0003_	A_x001F_UðER@*_x000D_ÎïóóS@ídXì¾Q@_x0005__x001F_rg'Q@_x0016_lZÇÎUS@ä_x0018_u_x001C_æ=Q@PP¤6$rQ@Í-_x001A__x000B_ØQ@y_x0004_bÁ_x001C_ºP@_x000C_Öè%bQ@³c_x0005_ã¦_x0006_R@s_x0002_£ÙãØQ@`N"wcN@Ø3d0ô\Q@_x000C_k±@XN@V*RÃQ@33Ðf?U@ÏÉ^bQ@&amp;«_x0017_ÊN@å	kÉîìT@	_x0008_ 4§_x0006_P@ËO_x0001_©3P@9ë´K@wK´9x_x0007_S@_x0007_àÆyªL@vç_x000F_è×M@¢×D_x0006_c²Q@_x0004_Q¾hQ@£\âp½&gt;Q@ Mq¼_x0007_^Q@L´GSÌ!P@H·ÿ_x000C__x0002__x0003_ÅêN@ÝaÞ¶¾¹T@cÿg§oÑT@?&lt;æù_x0019_ãR@ÔòH¤¡|Q@{B ]_x0005_ñK@_x001F__x000C_Z¡KV@¿_x0001_¿ÓêF@_x0004_H6Q@n+_x001E__x0006__x0019_T@4Àï¶ÇO@ã=sz¤O@Í'!±°]P@_x0013__x001B_m_x0004_Q@¯_x0016__x001A_gVQ@WGÞä_x0001_(Q@ä.Cá 7T@[SÈ½½Q@_x0001_	Z,ÓQ@_x001D_M_x0015__x000B_ÇQ@_x0015_§¤_x0006_U@á_x0002_|OaUQ@ú¬*_x000C_M@"_x0006_úvúêQ@sö7'_x0012_U@m¼FÔQ@}K_x000E_iR@Î8Å _x0013_T@éìÉ&lt;ÄÖQ@ú"U­Q@í_x001F_ZáÄpS@¬a&gt;_x0019_R¦R@_x0001__x0005_ë~&amp;_x001B__x0014_U@_x0012_Ê/&gt;äBJ@þGz¨Q@G_x001A_Ïú-Q@,àí&amp;"³U@!Lö9UQ@_x001B__x0003_ ¼îzU@óP¬_x0004_=GS@ã ¿ÐS@´'&lt;^_x000D_O@K`D_x0002_R@ûÑ*i$U@¥qé¯T@ýÀ("U@qî,S@_x0007_=î¶lÍL@é%sÚS@_x0012_¬â´XL@xPTÿ_x001F_M@í&gt;Ù³U@6Ë~ðJ-R@¿g_x000B_JQM@z=_x0014_qîÙN@¿ÍÞÝOR@K~ }$Q@[_x0018_ 	LsV@_x0006__x0005_E&amp;UýR@XJt_x001B_L@_x000E__x0005_)=vP@_x000C___x000D_(ôÈR@_x0010_Ô¼´×ØP@ÿè»\_x0001__x0002_ÔNU@÷ÒÂ _x0005_U@§:¹*)Q@F¡_x0005_äïR@¸þ-¹~ÎS@gëàÙO@;-ô	ê¡R@ûñ*@ôQ@í_x0017_Y$ÌDP@ÍTË_x0012_ªR@ ½&gt;ÌT@»_x0010_OK 3R@Ý_x000F_fø¿ôQ@ì_x0003__x0018__x000C_cL@¾!pgø9Q@«=3_x0015_ñ_x0018_U@Ú0¥ÎRßK@Ì^®dçS@í{]å_x0004_ÑQ@ÜàÁeWT@ÿöL/íS@_x000E_gyñò®P@Õ_x0019_%	õ&lt;R@ñìß0ÃËT@¡_x001E_+ÌÕ_x0006_U@HM_x0017_ÔT@JíW_x0004__x001C_R@*ù(ßBQ@Ü¹ÙRÜÆK@ÂpÂ_x0001_º¼R@(m8ôO@_x0013_~} þL@_x0001__x0002_ô_x001F_½¬KâU@¤_x0019_Zÿ¯N@à¥RØ"øT@&lt;9á¾/_x001C_V@æÚ_x0006_±ñÏQ@ÏÙj¬ðP@&amp;_x0012_K&lt;_x0015_K@×"A1kæR@;_x000C__x001D_`îS@øê_x0013_®Q@#·ü°ÓP@µÍN@ãVSáúùP@_x0005_.2 YT@g6S_x000E_ü=L@ £DÔ`M@'ö,© öP@CQ m_x0008_áU@Õé×_x001A_°R@_x001A_X"~_x0010_V@_x0002_0_x0001_»ÃR@®ìË_x001E_N@ÀH±_x001B_¨R@å?àÐéQ@_x0014_¥3_x0005_¢¬S@Á£ Ãï_x000C_U@A ¢xwNQ@©$ê%QR@¹CùIÏYI@_x0006_VÃXîU@§+Ú&gt;_x0016_Q@S9Ý_x0001__x0003_úÎP@S\¿×ð¨S@`3_x0004_h_x0007_æO@§ÝÆ° S@Y_x0001_× _x0015_TU@W³|Å:M@ð)À_x0018_Ï¶R@ëûÖ"&amp;S@_x0016_",_x0019_û"R@:Þ¸_x0016_U@XäèpI@CDñ­¬R@_x001E__x0019_»-LJT@ëKU@äQ@Æ_x000B_._x0019_)S@¶ø¥ÑëCR@ ¯Àqu_x000F_Q@þòðÒ"R@_x0016__x001C_~_x0007_;#I@3PwÚiÛT@G)_x0001_0_x0001_©M@Mz§_x0013_Q@_x000E__x000F_êf§P@Ï1°ÞF_x0010_Q@¤G-Ï*ðR@¦éø½wM@dù_x001A_BT@XÓØyÛ6P@¼àüOùR@_x0002_àî·ô5Q@1á_x001A_eQ@-jÇ@~I@_x0001__x0003_-Nj,¨tK@Dº8_x001F__x0018_&amp;J@_x0006_ßNà¹_x0015_S@¬ÕÙ¡RT@úýà!_x0002__x000E_K@Är_x000B_«Q@ªmä¾9vQ@¬ÌBdN@ØCiè TQ@_x001F_ÝI]vS@«ïyS@_x000F_mÏG_x001F_G@Ót=ìDR@ÍÄß6ÜP@V¼_x000C_Ü&gt;R@þ×_x000B_Ì8;T@ ßß_x0007_S@L4_x0003__x001E_Q@ìp_x0011_z£O@gK(?^©Q@I_x0019_¹J	S@_x001C_7þ±±ÍP@öÖ#í5T@@8G³_x001F_R@_x0018_ï_x000B__x0001_hR@mùð1V@_x0007_næSüH@ñÈsYÄQ@lxÞ=WGV@(ÈÛ=¨O@bà'Z_x0008_W@zýÆ_x0002__x0005_}éM@ÜÓÝQÝM@6_x000B_¤É=éT@V	}ÀR@_x0006_'0è_x0014_S@$_x0014_þZvÉS@|Ò|ÏYS@&gt;¾x8%P@q-ÏÏXP@ÙÒëÛ×¤U@TÀ÷æåÜT@OC/RµP@lm*«ÛT@'_x001D_,'Q@µÃ(_x0011_ÚQR@Aâ_x001B_åÄRQ@&amp;Òé_x001D_êMQ@kT)ok*S@i_x0003_Ï¯_x0006__x0004_T@=úÜdCS@¾ J_x000F_Æ±R@9_x001E__x0001_£T@ÌÑàÖØR@ 0FõÂN@K?~Té_x0019_T@r\_x0008_tWO@5}_x000D_ã8U@ûÁ#_x001A_BtS@ïrê,ÊìS@bî(;-T@öH\£V@ß?¯cS@_x0001__x0002_£¥¾GÀ8U@de·ïR@¬/SS&lt;yR@îìv&gt;bfQ@PÆÏÐ!ùS@ÜnÈu[R@\îÙG`P@êMîkS@_x0002_,_x0017_ÑÐQ@h®³i&gt;R@°¡Ö ·S@(çKO¡aI@è¤¾©F@Aý¤³?îH@½Z!_x0014_M&lt;Q@_x000E_Jàë_x000F_ØS@o5æû	_x001B_R@öÆRö½µP@¥ì4_x000E_K`R@P_x0017_A_x0006_&lt;ÛM@&amp;E¢ep©O@ïr5)Î_x0011_U@h_x0012_ÇiaP@ñ¡ÏÀR@_x0018_¾»@ÿ`P@_x0001_îGºegO@_x001E__x0019__x0011__x0017_ÅP@Üîû/sT@WÑ"_x0003_A­S@~Å×ã}%P@_x0016_º_x001C_%T@^%è_x0001__x0002_W_x0012_R@¶{ü_x0014_ñR@h_x0006__x000E_ùË_x000C_R@ìCÓ#%vR@2Ê{©oQ@_x0019_|_x0005_\_x0007_S@ÆñÑB.M@]}|ñuS@Ë?ëö_x0014_L@L_x0004_!sì¹R@VxÒ³hVP@áåÈ"_x0015_R@^yV_x0016_¿#U@ uËLåR@(óbDL@?\ôT@G¦×àÂS@ý_x000E_àëG@ºÉ]þS@ÒænT@úôbzR@èØM	ÝG@"äæ×R@iîcÑdR@¶"_x000D_½¹}R@¿ÓAkm_x001E_Q@VZ_x0006_»_x0012_°Q@Òzç_x0006_IßO@_x001C_µ	%î¾S@4_x001E_(_x0011_OÙU@¿_x001B_Æø*öP@_x001D_tÚc_x001E_F@_x0002__x0003__x001D_¡*ÍãðR@náó_$õR@ï«+§T@@ÛÎÓÎpV@'³»_x0011_Q@îO&lt;g_x0002__x0002_R@LJ_x0008__x0001_4jU@ÐvJ7_x001D_P@£iUmÅS@¯_x0016_ré&lt;gR@Ý+e/R@¢á_x0014__x0015_&gt;V@ö×·Ì¼S@l2_x0012_¤bU@ý_x0016_ôz«fR@_x0014_âÛ_x0018_)R@_x0014_ÂòéR@Ï_x001A_´_x0010_RU@î__x000C_*S@¬nå#_x0011_R@'_x0015_çë«R@z§¯ï~ST@a¤}MP@Z}_x001D_åJxG@ë°_x0015_wòQ@R_x000B_ EI@¨_x001F_ÛµÑ:R@½ÍÔ	P@*Ö:_x0005_¢O@]ZÕ°á8S@k)©~_x000E_U@0½KÕ_x000B__x000C_ÅM@dÚA¬_x0006_S@&gt;_x0015_=_x000E_ÿN@7ß×aß+S@»os_x0001_S@-_x0002_1ß	LQ@H_x0007_¼Ùæ_x0008_S@{ÈU­9M@ù^xQ@ÖûKo&amp;ÍU@	_x001C__x001D__x001E_`ÂR@_x0013_@_é¡Q@_x0008_úè9O@¥Ø·PR@_x0004__x0016_ÞR1_x0003_Q@5±jüoR@¬nÿGYÙM@Õ_[¨_x0006_ªG@QN_x0002_T@_x0016_¶EÖ4U@þÎp_x0006_N@_x0014_&gt;_x0002_ÃbéN@k:2»6[T@b"I_x0008__x000C_O@¥'L¾:P@)ÇCt¼ÝR@Å°L_x001C_­S@Óó?¼8àV@_x0005_êùzÍcL@8í_x0001_OT@­_x000F_°&gt;Ò1U@6yüLM@_x0003__x0004_${SûÊK@_x001C__x0018_nÇþFP@$ÞM×9_x0002_Q@ÓäãbNR@Ð¯_x001C_·ùP@d¯4k+úQ@¡Cæ|×S@òhB¬_x0002_U@!{_x001D_`¹ÙQ@Jp_x0015_ÀþT@À_x0006__x0001__x0012_WP@Á:w¦aêT@_x0002__x001E_!ÙP@É:GiS@¸¨HiÅR@_x001A_¾&gt;7.Q@¢ÚW_x0005_ÂT@áÅ_x0017_¼S@]¸¨Ý8ñP@E©°v©V@% e0BT@_x001C__x001F_[S@L§ïÈS@må_x0014_p@=Q@I&gt;'ÿHS@½C%´1R@jÍàK»V@RuÃÚúÈT@Umæ_x0003_VÕP@Ît¬rRS@2~ÊeÌFN@¼_x0011_-_x0010__x0001__x0002_¡]M@Ãü­_x000B__(S@©Ãä$ÚKR@Ò_x0004__x0006_æ[M@_x0012_&lt;_x001C_Ô_x0011_îV@å_x0010_ÓÄÅS@$û_x0013_ÚSQ@Ê+_x001F_ámJ@±RøR@e¼[åãÓQ@w'ç_x0018_ÉrK@_Úiäó#S@_x000F_µês&amp;R@Îp_x0001_95xP@E_x001A__x000B__x0015_#S@ñ½Mj¹ZQ@u`_x000E_ÒYãS@_x0019_òsU»ðP@,/uúqTO@ª©É®vÛL@&gt;rÈä£Q@_x0016_¯b%ù÷Q@v_x0006_Ëù_öT@ô_x0002_qÍIÒS@ÇË¤«_x0019_S@öNq¡åP@yÏBÌ_x0003_(P@_x0013_(×/P@Ã_x0001_}_x0018_ÿK@ÌwnäO@õ)ÒòQ@§¢XQ@_x0002__x0006_DÔQ:ÓÆQ@âÿý_x0016_òÀP@ÑØ[7ãQ@_x0005_UÕûP@Û©1no¿T@5_x0003_¬¯_x0007_ÇR@ôòã®"_x0006_S@*/+×ÔQ@Ñ÷_x0001_Ê0\R@L2YóiQ@Ô'Ð_x0010_ÙÂR@P¹öv_x000C_ãO@B|õ O@Þ6Hè3Q@ l_x0002_êjO@b_x0012_SVù_x0008_Q@_x0011_,D_x0013_Ý_x0004_Q@/_x001C_×w"R@º&gt;Ë¦-J@	jÝ¸R@°_x0001_¼K0P@_x0008_m_/_x0013_¯N@C!©ÔÉET@¦£µÂ¢S@_x000C_I_x0006__x0018_m_Q@j8­·CQ@=ÝQQ%T@ªYqÄç¥T@ÉJÏà¿öU@$~Ö¶:±P@k_x0019_e,}U@'³_x0018_D_x0004__x0006_DèU@/@§¼vcP@+íîôÊ§U@_x0002_`_x001E_ôQ@¤Êë_x0003_zR@òÒý,_x0013_S@é¸_x0008_tU@Ju_x000F_}'R@Bî_x0019_¢³R@ís¤Ö 4S@äJ²|hP@^_x0004_ÏIüZT@_x001F_´w¦©T@$__x0008__x0012_åQ@¶-d_x0019_$Q@AEÿ?_x0003_eU@QbÝá«_x0005_R@¾Ò2T@¢Ó¸Zû_x0001_O@3M_x001A_õ:R@¬).æS@T_x0007_7g¯P@ïtÚ_x001D_4oQ@_x0012_Úü'R@}v8æó¥R@dçÉ_x0003_`R@É_x000D_ò_x0003_VR@Ùi	78Q@_x001B_¦l_x0001_¤U@u{¶UsP@_x0006_I_x000F_Ç_x0012_YR@?Ï"ÁS@_x0005__x0008_ðïøÚ2R@à­øÃ5M@_x0018_ÌèüûS@6&amp;P¤_x000F_T@±0_x0007_±R@o wõR@FNÄäÐ@R@K3§ïQ@ëozdfR@5¤sI"rT@*&amp;d\´8N@Fä±h&gt;Q@_x0006_UZ§N@_x0004_Ð_x0017_u`ªS@ç0õ³[R@úÕiD_x0003_U@Ö5®X¯ÇN@_x0005_Ãe_x001F_eR@_x0006_1oa(U@´G_x0014_lL@5_x000E_«.öS@°`-¢+Q@_x0001_TRf_x0008_T@_x001A_9?_x0012_2*M@î`!=P@,_x0002_&gt;_x0010_gQQ@_x0007_Gw°¡L@Õ_x0014_ï1²yU@ò±%î¢*S@Ù0_x0006_þã_x000E_T@_x000B_°ÃçT@gþzÁ_x0003__x0008_J#Q@"_x0007_T_x0015_lôP@%¹_x001F__x0014_}ÿP@Zi_x001E_ÛTçN@RÁµ++UR@.wJçQ@Äv_x001A_T=øP@._x001D_²}±Q@j^[©¡[K@¶à_x0003_	ÂQ@_x0010__x000B_Ì(¢P@dÿ_x0019_¢K@äcK_x000E__x0006__x0003_S@å#ÀÊ_x0007_öR@©_x0003_ÖjJP@¾Q$JË_x0015_L@Ìf^zT@ï÷ÍúïtT@Vz_x0006_¥_x0001_Q@a_x001D_ÁªëS@_x0004_`ÂAV@îC²OC6R@_x0002_y&lt;S_x001B_P@ÓtñOS@¸.Ïã·­O@:+´ßQ@_x000C_¬_x0005_±ujR@ã7÷_x001E_I@_x0010_c&amp;{0R@Ô_x0001_fÒvO@v5_x0014_n9³F@ìü­Á_x000C_T@_x0003__x0004__x000D_.ýÙ_x0004_P@nRR-ûK@ßT{ÓW_x0005_R@í_x0011_s*Q@¯Ã{_x000E_S@ì5´¸_x0016_M@p'ÑW±R@Õ ç1T@;Â¹TQ@ _x0006_,UvL@ü#ëäÖP@_x0001_ãO_x0004__x001B_U@×ã½ðÐ7R@wEÚü_x0014_V@¾_x000E_ëâP@wC9W®_x001F_T@I9J_x0004__x000F_ÃQ@3®^_x001C_oP@Ñ½_x0017_Ò«L@_x0015_&lt;µuñ_x0004_S@_x0016__x001E_æm_x0008_N@ÎDø¿PV@¹ðj3­üP@É_x0002_n_x0018_P@]FB°ÞOU@~&lt;_x000C_+S@¢_x000D_2_x001E_&gt;R@&gt;°âv½±Q@+2&amp;ÆæS@_x000D_ø_¥_x0007_WQ@h×*òÁ_x000B_S@£î×_x000C__x0004__x0007_y¢Q@nJ_x0005_W@_x0001_®°&gt;_x0012_H@§3·HêT@,^_x0017_]ôýT@_x001E_±úcV@Êþ[ÃP@f(Fº¿R@7PPÂ.0T@±_x0003_Ï×LT@p_x0010_j'£T@#Ê_x0013_ÀøIK@R}¨R¢_x0019_R@ûOTÒúS@ÌÍ­_x0006_8GR@ñM`P@Zìç_x000E_P@JËQX·rT@lÙ:§_x0013_R@_x0013_|òpU@&lt;Á»ÜéP@_x000C_¶¸7R@n£",%S@_x000F_-TFÉ~R@_x000B_(_x0002_¦%T@Á{ZWQ@ì¼Ð=·S@{º_x0019_»8ÓT@ßg·!½=P@?_x001C_×uã_x0008_T@xyªøþÜR@¡~WôI@_x0003__x0004_åå_x0016_sLS@Ñ ë}tU@Å.]&amp;R@bO;%hQ@r_x0002_pQ@_x0015_jbXV@fZD_x0017_ÐU@ÁÀO@¼ÓL_x0011_óQ@T@×Ò­U@H³XÐ÷0Q@Ô ËøßÇQ@å:tÝ_x0001__x000F_R@.®ÎºyÆQ@õD0BB_x000E_P@÷ÿ&lt;M@ha qÝR@?AUÕ~éS@;8|í°_x000D_U@ _x0007_ØëZR@_x001A_ð`¾N@sé_x0014_ifU@N*LýñR@aJ/Ô_AP@çÜQ@_x0007_×Ú_x0011_ÅT@^´ßËAM@.5\/8ÉP@ßDù½¤_x0002_Q@`¨Ýãß«D@êeáßR@lèä_x0001__x0005_w_x0015_N@µ¹Õ_x0005_XØH@_x0004_#V_x001A_^bQ@P¡ä£N@4¿þ¼P@pÞa1Þ_x001E_W@ö(®-§àJ@_x0002_ü³Q@ÿ`ðÛ0S@êÚ«P{S@_x0014_ï_x0004__x0018_T@Ú~J U@ébs)_x0010_S@ò9¤åFlP@ÓÂ×cI_x000C_R@: kö_x000E_Q@,-Dâ`R@)1_x0019_2vT@_x0014_yüæçE@_x0018_Ý()£P@_x0010_\^æQ@DLTÈ¾RP@^}0ïO@mAÆÜç·U@qpÅ_x000C_ZÍR@TTò¤àP@Ö&lt;$_x0015_S@_x000D_ð_x0003_ËrdR@Ø_x000D_;È®K@Ñ _x0011_¾-P@w_x0019_ù½ÐU@_x0016_h´0¯T@_x0001__x0002_!ÀÁÑÖ_x0016_P@NòÕ_x001E_LU@«úd:%eP@Å§§çäP@|E_x0007_+"_x0018_T@_x001B__x0017_3#CU@õ^~Ô/_x0011_Q@ô¤°|£S@kÞ´d4nT@Ü»¥_x0018_+ýO@êV2ðÍ^N@Æï_x000C_ï_x0002_nS@éÁµVM@Q@_x000B_ ßËL!R@îM_x001B_nÕðM@/_x0011__x000F_RP@jÊc_x000C_AN@Ég_x001B_¢!R@jùÜ_x001E_Q@Ë?åí¦ÉQ@UÃb­9åP@ì åT£ÌS@_x0010_]×_x001C__x001E_iQ@HðWF_x0013_T@+_x0015_Ö^Ï_x0019_Q@c¢e¤sÀQ@¾Â_x0007_´Ù_x001F_Q@u¯_x0018_ßüYV@9VÞZ^IS@.®_x0001_s«ðR@ð\ÂÀe.T@Óî_x0001__x0005_J*P@i;¤JR@_x0007_çOó²mQ@Áÿa_x0008_ÞPQ@l3HE_x001F_O@¨ªõðmV@½÷%ÇðqQ@N½NÊ_x0003__x001F_R@_x0002_´_x0003_ÛìK@"  T9N@GÞÈ°u_x0011_S@z?fÕËU@ç]ôUP@_x001E_*_x001C_g³Q@0_x001A_î¢_x000E_M@½çJ}¯ÅT@F5_x0016_ ëQ@åæ_x0006__x0019__x0004_Q@û©0_x0001__x0003_Q@Y1Ä_x0018_xT@Üºö=sÑN@\Å»\T@_x001C_Ý_x0013_ØWQ@çcÞ_x000F_ÆR@­@·Uø©Q@z­S2xS@Ë)ØzfPP@C_x0002_`çR@ÏádU@¬ÍEE,!S@_x000F_÷T0S@Ó-ïø/S@_x0002__x0004_NE¬á¥_x000B_M@ìI­__x001A_,T@íüV5_x000C_R@:'h_x0017_Q@ ö_x0010_XQ@_x0003_&gt;Àªe_x000C_S@á`¤_x001B_ÈS@w4Ôè§T@øÌ {TV@5/áÕuCL@C\()_x001F_T@fËu¹ÿ@M@ÈêÞ!üöR@Bß_x000F_Õ&gt;[L@wÔþ§ö_x0013_P@O°AÄ±T@6d_x0008_«}ÒR@_x001E_ÅÖs*U@Ø_x0011_ ú*_x0006_S@(ê_x0008_f±^S@ù¼_x001A_T7Q@üåß_x001A_N:J@fpxëÂ¸S@$óhÍÊ¬Q@]ôâòq_x0013_R@_x001D_­IQ·ÊR@ÞëÌ_x0001_¯XQ@_x0010_¨Üc¶¢K@&gt;_x0008_ Wx7S@£w²F*R@½¢,¥nS@si¢_x0001__x0003_¶ãQ@õ_x0002_fÀL@_x001F_íNk`T@òß_x001E_3ØN@CTaßí.Q@	¶ºy\GQ@&lt;ÙÉ ÈïS@µÎp_x001B_ì_x0017_S@u%´åO@¡6Ë®CaT@x?Æ_x0003_Q@ +&amp;_x001F_O@ýCPs"éP@Å_x000F_¨K@ÄÔÞ_bN@_x001C_ä_x000B_¯`S@y_x001B_ÿÆÝWP@³a}½ªT@:¼TÛ¡J@Fì3¡ÈñP@¾MÇù%Q@|¹[Í_x001B_-S@8H_x0005_áûT@_x000E_wb_x0017_ã(S@"DùÃ)_x000C_T@_x0003_9Ôk!S@´_x000D_Ô_x001B_¿N@)_x0016__¼_x0018_T@Á_x0001_FÚÆS@_x0008_O£_x000C_mèS@{}¬´çS@=ãMmxªS@_x0001__x0002_´®_x001C_òT@_x001F__FC,Q@÷mpÜ8CQ@6]K_x000E_CS@v÷ª°Q@¿(ªãtQ@gE_øpT@_x000F_KW¹GzQ@ùI4%qãQ@#_x001A_Æ_x0007_R@ës1bnK@ï·s_x0011_T@"@åjØ_x001F_J@úp&gt;?"R@ã_x0012_ò×R@@¦Äù:S@_x0013_^åxP@_x0011_1Û&gt;_x0008_R@vég#T@6ÚÏ_x001F_R@ëcÿ_x0011_n_x001C_S@	_x0012__x0007_¨R@*lw¦ÂS@¬:YGu6S@_x0015__x0017__x000B_×Q@fÏ@NåN@Ó¥aÞ4Q@Õ­R_x0002__x0018_wR@G®Ì_x0013_CQ@U¦%&gt;]Q@7# ôñ#W@_x001F_Äß©_x0003__x0004__x0012_J@ì_x0001_á_x0013_çL@ªÛ¥]îP@þÅH,¤I@HÆÀ¥ÔR@¹rNd;Q@bþrýq&amp;P@,m='íO@3bÍt_x001A_ZQ@16¼ÊòÌS@¦_F¡ÞN@_x0019_ò?ú[_x001A_Q@x×ó¯3T@H_x0019_¸ zjL@»H_x0002_­P@:&gt;4Î,MP@J [ÜMP@_x000D_wj_x001B_lG@&gt;P×HS@hâÄã^Q@.¼ËqHÄP@_x0007_#Þü/R@¾ø¡£U@_x0008__x0004_ç¥+­Q@É¶_x000D_ÿ_x001C_`Q@_x001F_ÿäM_x0011_ìR@øg0¾hÓN@0ÕÇ_x000F_¸P@°Y_x0008__x000D_R@È_x0018_B_x0001_"T@8¼5Ï_x001D_S@Øªù³ÄQ@_x0003__x0004_µe_x0008_ÿM_x000D_Q@É_x001C_Öcú]T@\_x0005_W|R=R@t_x001D_Ý[sKP@åÿ8_x0008_0_x0007_Q@_x0016__x0008_ÌöqkQ@QÚ«S@_x0007_®ô'_x000B_Q@N_x0013__x001F_IP@¶l&gt;_x0013_lT@«nÌãåS@vTÌð¢U@_x0008_ô_x0014_(×N@çb¦_x001D_´R@·_x001F_¿e~'S@Ó¦?_x0014_T@_x0002_7[µã·O@Éä1Õ4iT@_âí_x000B_ËßR@º1ð_x000B_ôÏH@Iµ!!S@WeÓ*¬RQ@ùéôTàU@Ä4úâðT@Ô»¬/`ÖP@4ÈÿÓ_x001F_P@O±D+W¤T@à(å_x001C_$M@_x000E_F_x0011__x0014_µR@%õ8¨_x0008_Q@$¹/ù}ZR@ºé0_x0001__x0001__x0003_½«M@ú~^)T@VD¡J@F@_x0015_Q´S@_x001D_ÒW½S@ïÁåµ_x0004_T@(DÿÈ½OT@Ó®k¶+ìR@#*L3_x0019_[Q@]hïQ@_x0015_êd_x0013_Q@ôkÈmAîQ@l_x000D__x0012_É}Q@jôÇûÂêS@Ðh¹$_x001B_R@¾AE]Ê?U@=Ø_x0005_ÒQ@ßTÀ$:T@¸_x0004_b_x001F__x0010_²R@_x0018_eîÞeS@ú¾/³ÀaS@1ï¥@D*L@Â×©_x0011_IëS@ÏOawøCS@_x001C_ÛfÓ\IM@.XÞ0LQ@C*?ÀrlR@gE¸_x001A_îmR@Ö_x0002_¯_x0018_Ø¦T@çwÞBÒQ@î yáÞÞR@=­4ð_x0004_R@_x0002__x0003_èÍ_x000F__x0019_VU@@_x0001_ù~ÚÌU@_x0010_Õªá½®S@ù%¡¬ÜV@_x000B_Vv_x001D_ÞâQ@_x0006_L,_x0015_²K@¶vdÛ¦R@K0c_x0001_U@Àä¥ªØ T@þbü_x0019_ZvP@.út2O@C§_x0008_GsT@c _x000C_tS@nñ9W@Tæ_x000F_-0¬P@©`ýüÈR@8aø®U@&lt;_x0005_E#_`L@¾ÇkþjqQ@'ÓP@_x0002_=¥`~S@t îJ=P@_x000D_DO[·_x0017_S@,NfÙmÒP@½_x001F_à_x0010_§³T@=øã_x000D_ùhS@¦._x001F_Q@¸8_x0013_ÂrS@©}_x0006__x0012_Q@cÚ©eíT@&amp;}4@_x0010_8S@&gt;I_x0013__x0002__x0005_ëkQ@F_x001D_¢È_x0017_BP@Ñm~_x0011_t¶Q@þ_x0006_GØT@ÏÁ¾ûú|P@ rÜ;1W@BÊ×±ÿ_x001C_N@_x000B_­V	¾T@_x0006_ü¿¯aTM@EúR-ÙQ@_x0005_ 1µëT@Ê_x0012_Ý:èQ@Òg7øLT@6:2î_x000C_R@*ÂD"@ÃQ@_x000C_zx|Q@_x0019_µÚ¬ÃÎP@Âøßå&gt; R@Pjµ7·O@N?wxÍsR@rUÇô_x0004_\N@_x001D_~bÚ®L@ÿy:ñ_x0003_bP@¦_XÎQ@_x001E_÷_x0001_Z_x000B_T@úl·_x0017_ÿòJ@»_x0002__x0002_Ü_x0005_S@®¸2JO@òWÀóôÇP@ì©PÌ/WM@6]4&gt;P@÷èÒú_x0006_R@_x0001__x0003_üÓ¨ÄøO@®_x0007_¬E_x0002_ÙJ@Êë2­,T@£_x0015__x0018_°ºS@"ì¹ïAW@_x001E_ß_x001B_¢ËG@_x0005_owT@ü3_x001E_T@jBºÈR@Ê_x000B__x001D_M@ÿïOT@xmª6ÓñS@XÅe«=T@os3O&gt;T@ác_x001F_OÍP@B_x0017_Q¾U@ux_x0012_#NR@K¡S/w_x0007_U@J¾RîkO@_x001E_ÉÁ¼{T@4:êÉUcR@_x0016_êý_x0008_¢WP@ÖéÑbúFT@þ"G?_x0002_]O@_x0007__x001D_sªÏE@Ðì»j_x000D_ÞS@+ fjõV@CÓ_x000B_ê$R@_x0016_Ú_x0011_*¹9T@_x0001_XVÇ¢¦V@Q±v{ÊQ@vx_x0010__x0003__x0004_§BS@b$r	r.L@'±RÉ*EQ@W7k×U@_x0006__x000B__x000E_¦Q@»ÙØD?Q@:¯_x0013__x0013_ÐR@W,FêNlS@qÜßvoR@(&gt;4VûÙP@Ä ®ßó_x0004_T@_x0002_ë7&lt;ý_x001D_V@òÈöÃ_x001D__x000D_O@¸A¼o\kV@fhdCîR@Uù_x0013__x0005_ÉQ@6y?°¢S@k±Ð_x001C_wP@«N¬'äP@_x0013_ú»ÔAN@¦Fé÷_x000D_ºS@~ÙÚRlN@I©N_x0006_S@_x0010_ËôÑÉS@±§_x0017_|0R@j$GÆR@RÍ_x001E_TÇ_x0001_R@_x001C_?&amp;+P@6Âø!¶GM@Yxç¿p"S@_x0006_z=ÍuR@1_x001B__x0012_DFT@_x0003__x0004_7´£fU@9C&gt;_x0004_½!Q@Q_x001D_êØ­T@­)ªpTT@îs¸êGS@ñ_x0006_Ê³²V@äÔ_x0004_.¤!T@Ô=¨ÖR@lmª_x0001_O3S@î¤gÐÆ¿S@«¼/S_x000D_P@*8û[ï«N@²5kËnÖS@9 _x001F_qZ_x0004_S@_x001A_ýS«´5Q@J{&amp;W*çO@&amp;Ìð[T@Ôg}%¨O@_x001B_¢ã±ì_x001E_Q@KËxyS@aÕ`üg´T@_x000C_GbÕÅ8T@f®rçÃ¢R@ÌÕ|õÊR@p%Ö}_õT@ï_x0002_U91C@½_x0014__x0007_aQ@_x0011_'8Ò©_x0018_Q@2«¼ÎN@ÜLÆ_x0007__x000D_QP@;Xô2_x001F_BU@éë-^_x0002__x0004_Ú[P@3ÙL=U@Êí_x0002_[O@ê1s¨_x000D__x001E_S@ýß_x0015_oÙS@¬_x0015_&lt;Z"_x0005_T@ò!Ä±"S@¬_x000B_Õ_x001E__x0001_P@ß Òm©R@_x000C_*PßqN@Mú_x0012_=_x0011_P@_x0015_vmò_x0003_R@ïî_x0015_ÜjøT@ÇÿZæ_x0016_kS@ç1¸gaQ@¡_x0014_.=y¾P@j+¬²R@R,_x000C_~åæP@A11_x0011_³)R@%·:jæP@_x0007_ì£&lt;pS@qÝJ2R@(®;cgJ@âbûÏ~S@©gCý_x0014_S@µÚ'%{_x0007_R@ÏèJÞs«R@&amp;_x0019_3A%~R@_x001E_ÑôWQ@_x0008_ÉônÛÅS@Y2ÜÍ_x0015__x0001_R@_x001C_DNÖ6Q@_x0003__x0004_ÇÛ.C ÛP@áÐ%$S@_x0015_É_x0003_6VT@WAÿk'M@+_x0006_VþpT@®ÀÎ'×2P@nBiu§¨N@~_x0001__x0013__x001B_pT@ÛrÆ;;P@¶ìe¾¾R@ÈöêÑR@/£¤ß1VT@S|8sP@Å¡}_x001E_R@¶û/ã_x001C__x0007_J@ºh36_x0002_AL@@öß±yR@h¤ßñR@ÎmôtVR@T56zs¹U@r_x0019__x0015__x0015_£.Q@å¼¢fN'P@32â_x000E_ìT@Îûÿ,_x0018_S@ÈMß&gt;_x0005__x0010_L@	³)ÉIS@°è	±+ðQ@Í}ezæR@OÚ\"èT@Zba_x000D_¶T@Öf_x0018__x0013_Q@=òôO_x0007_	¹|V@_x0007_%O_x0018_¨%S@Ð_x0007_:f³_x0008_L@v_x001D_Ç,ðS@| @Y]rS@ÄüeU_x000E_W@ÈFòºN@ Ôy_x0005_ÑºR@Ô£AO_x0015_T@_x001D_·5R@m~sÊÍ0P@TY²KIíM@é¾_x0004_O²P@_x0005_Ó_x0003_ UR@Ðh¼þÉR@ÒëP¯_x0018_ûL@(5_x0015_ëÐJS@«³e¥ß¯S@ù_x000C_ÀJËnS@{ó0`öR@_x0003_Ç5È_x0001_VQ@SÁäR@Q_x000D_^U@JÖn¹oÅN@úÂ_x001F_V@dÖ¢Í®N@T´:&gt;GL@jÇS[HûM@ìzá¯{_x0006_Q@m_@0ßT@Ï?_x000C_ºµÔT@È_x0002_¶tuÝU@_x0001__x0003_Öþ]·RI@cE11R@I±_x0017_ÿ=Q@_x0017_2ÜMU@%#_x0015_Q@_x000F_Z¬öá_x000B_R@­_x0005__x0019_1]S@H/·óR@KÈ¿éGP@_x001C_õèòY¶Q@_x0004_Ð·¸º%L@IýC´ÎS@X6èÃÝ+U@_x0015_jïT@ ½®ËºÇP@wÏO¡Q@o&amp;	"±S@¬tnmñO@_x0006_&lt;_x0012_â«O@Ú_õXc8T@F C_x0005__x000E_@N@¿ù!j_x0003_R@´mÉ_x000D_ÄyI@µ´\¨R@²TI_x0003__x0012_N@ZÀ_x0003_NO@?_Ö_x0002_T@ü­_x001B__x0006_k~L@_x0012_ûJqN@_x0005_Vþ¹-_x0006_Q@b~_x001F_(¥ÀP@!Ê\_x0002__x0003_vML@_x0006__x0017_¾ªïzS@4ð¯F{8P@¸¶$TQ@g[¨×ÌP@ó"t­²T@ª]É)_x000F_ïR@´[! bS@_x0004_êc_x001F_2R@RJÏ³XT@_x000D_»~:ÃR@_x000E_©±Ud#S@Ëf[¤ÇQ@g/|WªQ@}`O@6_x000E_÷&gt;2ØV@#|aXX£R@ö¯_bH R@SÈ\`\P@*¬²öÖS@:¹0ÛS@ê.·Q@æY±°GQ@ÅÞmÐ,ÌT@àðeRÞT@(é,y_x001B_^S@&amp;ýíQ@r©ÂF_x001B_S@§ Ó=wQ@%_x0001_ñþWQ@øuÒ­VÓS@_x0013_¸U_x0006_heP@_x0002__x0004_à_x0006_DøP@ Þ5½_x0018_¾P@_x0008_8¡àYPS@zè´}¹R@_x0008_{(_x0010_l-Q@Ôåä1SS@_x0002_¬_x0015_ÀþQ@2$VÉS@pß72TT@ñpÆ;´mR@ÓoàµBR@È¾éYt_x001F_S@úJ·Þá°P@C_x0016__x0010_OÞR@H°Þ¾T@D¿9Vµ2S@ÚF½îgR@ò0øi¥½R@É_x0001__x000C_ã¹_x000B_Q@Oû¥¸FtP@¶¾°Ú!U@_x001D_KÂ_x000F_T@©ÖXì_x0004_áQ@ÇZBT@`­á¦L@${ØñuVT@®®¹ÖT@foë_x0014_PR@_x0012_S¤©&lt;I@¿Ö75ü_x0003_S@ÍpQæ³}P@'_x0010_5-_x0001__x0004_úQ@©_x001D__x000E_éL@xÖèXô4S@,Tcã©S@Og_x001B__x0005_M@®ÊôÜ½T@	~4¾S@En_x0015_ªK@æ_x0003_²O'6P@í`UºØQP@¶_x0008_´_äR@oá_x0006_cKS@^þ¦ßR_x0001_R@«Ê~Àh:G@)_x001F_©þI}W@_x0002_EXìQ@±(5ì eS@&gt;L­êlS@äZÏ_x000E_S@Ãß@r2S@NE_x0010_3íR@®Ä_x001A_T@=ÞVíÍS@ô`$ñ&gt;_x0005_P@H_x0011_¾¬y¸Q@Ùð_x0016_¼«T@&lt;îEÜòN@kt¤ñ_x000B_S@ÀÌ*ÇDdS@lM&gt;(,R@«_x0010_­cR@ÔfKMcÁS@_x0001__x0002_o&amp;_x001B_iV@B_x0004__x0010__x000D_ÜéS@&amp;_x000B_Y	&lt;S@,zWK&amp;N@ÈÅ_x0019_ÿQ@0Ø_x0013_A£Q@«ä¬á*P@_x000D_ÇG¯R@_x0013_Ã¢jQ@a±`¥Ö¯R@áËÖÃQ_x000B_Q@®ïc]§YM@mu¡ã9½S@¶Â_x001B_6eL@3HÖ9R@@ãqS@=_x0005_g-W4M@ÖUn¥S@v]khàáP@lýl&gt;EU@ Õ=v¯çI@_x0004_ô!µzuM@AÏðd#¬R@SÉsð_x0010_5T@éHrÏ-S@ìI=RýQ@/¤ÀVT@è_x0002_Ë|_x0011_¥M@ú£ÝK¦P@ó¡ok_x0012_P@¹[_x0002_¸R@¥_x0015_@_x0007__x000C_4áR@z_x0013_	s¾ÀS@_x001B_TÁI_x001D_S@JÌ_x001D_]d®R@U.eÓT_x0014_M@¾ö­Å_x0007__x001C_O@êw_x001A_Gí¢P@.G¹¬(¾S@YLÙ44¿S@äË'aS@¿gªGº~Q@Ã_x0001_gùCQ@_x0002_èûþç_x000C_R@înÄQS@7Ç&gt;oJ@à_x000E_h9Q@ÇÑx_x0006_[°S@:Èüºx_x001A_M@sK«j´Q@¼þ_x0003_"_x0010_ÍR@ñ=?£ØT@_x0006__x001F_UDÇ{Q@®_x001A__x000E_GùxT@k_x0016_æ_x0004_5«T@ÿB_x0007_ê_x0005_ôT@Ý?ãâ_x0008_oQ@ÒÒ+/¢S@Û_|T@¢@&amp;NR@4etJ^P@q_x001F_ö_x000B_¯ñP@ÁºX_x0002_ËR@_x0002__x0003_g|_x001B_¨äR@_x0008_áè_x001B_^R@²ðÃA_x0013_W@{Üº_9U@®æ|R_x0017_þP@ÔJÎç£ÀN@dç_x001F_Û·ÜP@ÞÛBæLÛR@ Çsü_x000E_ÉM@o	Ö^'@R@þü¹_x0015_±S@¤_x0001__x0008_ì"T@Û_x0001__x0011_&gt;R@ØÌ¯¸®?S@;È4u­_x001A_S@K/'mqR@_x0013_ùÌ_x0019_%DP@_x0014_E&gt;¡¯N@^µÏÀeÜT@ç_x0015_§&amp;S@ó34_x000C_òÓP@_x0015_Ã2YÙÛS@¡mÊÖ_x0011_R@bÔIËS@l_x0015_S_x001D_|rQ@¡è)%hÅQ@þ_x001C_?gJØP@º_x000E_]$ü_x001C_R@)¡pÆ´wU@_x0008__x0013_TòÁÓR@U1âãöQ@÷HQ_x0002__x0003__x0011_ÏU@½ ½z_x0019_FP@ÉqðÇ]W@µ_x001C_"0U@6ð¾+ÿS@»ì_x0018_H@£kÝ"Q@3òeD_x0010_åT@«;_x000E_*N@_x0002_©b@fM@±O¦"ä&amp;R@QªË^PQ@_x0006_Ìôå]L@-MªËÈP@l_x0004_ï_x001F_§_x0011_S@_x0013_ä_x0001_ú²_x0006_Q@î_x001B_hÚT@®õ;_x000E_P@¥¶{ÉåQ@ñ_x0018_GÛÛP@_x001C_#_x0019_²½P@ìÚÜð=$S@ê¬_x001A_òéqS@#I_x0006_ek^R@ÓýÅU@:z_x0014_["çS@/Ö°®.9T@h»ÿ¦ÑÄQ@©êFBþR@Ø_x0008_òg¦6N@EüÜ_x0003__x0001_ùT@MÐÕ¸ä.P@_x0001__x0002__x001D__x0006_tÔåU@JæhëHM@ô¬®Ñ_x0003_kI@|ÓnÈtüO@&amp;dó(P@¾×@^ìaT@X©_x0010_&gt;/©N@`¯ÉÀO@(rÈ&amp;ç]K@¾v}´N@ßtäü9W@_x0008__x000B_¦L@¬´+	_x000F_KQ@_x0004__x000B_&lt;Ûø.S@©øÄâYmP@ÁT,dt_x0018_R@G_x0006_Ot"U@ WpÆßCK@Pâ_x001A_CPM@ê¦®p­¸J@&gt;¡t%g_x000D_S@±Ò0ºÊQ@R7©«ÖM@*Z_x0016_éN@¼È¨U@\_x0012_Þ¹È¤R@)àøí4R@jP-â_x0007_Q@	ß_x001C_ÛOS@¾ÈÌõºQ@Æ~±9Ó_x0004_L@1 {à_x0003__x0006_bTW@_x0004_wbÂ_x0001_gL@ÐÆßÕïP@æ65P@DÉ ò\qS@º¾ä_x0011_R@F(í_x0005_P@_x0017__x0017_Z/T@tk-F_x000E_Q@ÚÄÀéQ@¦$»¦ôÊP@ô­ ¾ü=S@_x0016_ÝÏoN@ßÓáí¨R@¼W&gt;_x000B_÷P@ËJ|S@0.µ_x0002_fS@7°ScM@'_x0003__x0004_ÕÓS@É¾Yû_x0007_AS@¹b¯_x0008_T@ÙQC¨¯M@¿éébO@ºw±§_x0005_¬U@B¸éå?\T@zjX-E&lt;N@&gt;N¼U_x0017_S@ñ 9ü$IU@|;A²æM@;íÞ_x001D_v_x0018_P@_x000D__x001D_fà_x0003_R@ÓYº×lR@_x0002__x0005__x000F_qmÒ³P@¦5Ë!_x0001_ÄQ@ø¿t_x0012_R@_x001D_^%,AR@_x0004_ÍËyû6O@4._x000E_·õsQ@_x0005__x001A_ È&amp;cO@£&lt;`yzS@É@k&amp;ET@a_x0003_ÍBÛQ@imèú_x0015_T@ò§àe)P@9ZànÕàS@í¼T?üR@äÆõ²4ÂJ@V_x0010_PµW¯K@ÚøIG¢P@ä_x0011_{â_x000E_¤R@_x0012_,_x000F_~YËR@¢h7â8âS@_x001D_[¶t"T@_x001D_/Uf@T@Ò:$A_x001F_U@E.Á9åÔR@_x0012_ó!:S@_x0004_(_x000F__x0004__x0004_O@RwIßM.P@|_x000D_9·_x0014_M@«Q_x0016_}Q@ºÖ½ÿDP@Ø¾1¼^Q@_x001E__x0010_©ç_x0001__x0003__x0019_O@®C9OçsP@Ô¤LOP@R6'_x000C_½_x0014_V@áhüUç,U@_x000F_¾\©üZS@ûO-AL1P@Ü^¾_x001D_xS@à_x0006_½µ_x0005_Q@¥'÷Ç_x001A_ÕT@h^_x0006_³NQ@}Î³^OhS@ _x000C_úL_x0018_L@BÜGÐP@éj@Á_x0014_Q@»_x001A_7HT@I7®³kS@_x001B_úæG_x0017_ÃR@@G¸+ P@_x000E_]÷Ï_x0011_T@Jy_x0006_XQR@_x0017_(Èò_x001D_Q@_x001C_·æ)¢XU@"¡ïY_x0010_äM@êGÑ×ÌÕP@ËòH&gt;U@,¤Èü_x0002_R@Édö&gt;_x0012_QQ@ÊÌÏpÆþL@YàÝ´_P@_x0001_a¹­R@(_x000E_0ïTæM@_x0002_	_x000F__x0006_=ª6+T@_x0016__x000B__x0010_ÖQ@ðåVÎêÐO@ü8"yK@ORû¸0EP@Ô;"Õx_x0010_M@À*j@_x000D_uP@EéNC_x001D_oT@Ø'®R³R@¿&gt;wZÒçR@t&lt;7yõQ@ãQtÚµ¿P@a&lt;gu@6S@]´_x0004_Fá_x0013_J@F51Xÿ}O@ü$U¶PàQ@.¡î0'S@ø@_x0001__x0003_U@À_x0016_ªØT@ßèÄ(%_x001E_R@ÚúÒ¯³Q@ì_x0007_`çoS@_x0008_Ý{DS@µvÉSó¦P@|_x0005_B2Þ_x0008_R@¶^f¶_x0011_ýN@V¼ò_x0010_4O@(_x0004_sxF_x001E_M@] Ü¾|S@@ïÏ÷äQ@@½oÊaÉR@ýÀ_x0003__x0004_]_x000E_R@¾Ñúÿ_x0017_SO@ës@_x000C_aS@³øÉ¦_x000D_Q@Æ_x0018_2_x0001_ÇM@\qÍ¾­P@YpnP@¯vÐû[W@j büR@J¶P_x000E_ÚxN@\¶6=)ÃM@:V,_x0002_ÕÌK@bH'Æ_x0013_N@\å_x0006_¡aQ@)B2åà¹S@d}©iE@û_x0007_ú_x001F_éæT@^¢ x0S@_x001B_¿Ó_x000D_R@_x001A_!KHSN@Ô7Å8_x0016_{Q@o kLÎT@F_x001F_Ñø5þR@_x000D_ÒB	¯S@_x001E_1ý|þýR@\_x0011_ûü_x0002_P@Û0ÁØR@_x000D_lQ¦Z T@þ{¢I_x0002_PP@_x0016_qT°PN@_x0013__x0012__x0014_L- S@_x0005_õä6_x0016_ÐP@_x0001__x0002_¨êço{R@Á_x0017_²&gt;#R@§-+_x0018_õ_x001F_V@p 5tìøS@_x0019_,i$_x0014_µS@_x000F_øùºR@`_x001A_Ú¬_x001D_T@¦·×!)²Q@óa_x0015_~iP@ÛÉ1uIR@Ö_x0015_è~_x001A_O@`:&amp;_x0003__x0010_IR@±p_x0012_B?7R@_x000E_8ÿ}ôL@l²§Ò_x0002_P@U©"¤üQ@Í{±;ózR@°Sµ½bQ@È0_x0012_0cS@n|Ü»&lt;_x001C_T@`9¦_x0011__x0014_U@_x0007_t_x0003_ä_x0019_T@j ¥½ÑZO@_x001B_Vú_x000C_cÓQ@ú#Éª!S@cÙªxòU@ª"W0_x0008_yQ@ì,fÂÆR@³_x0002_E'fR@_x000C_5¨Ø R@fÇÉhaÔO@\©àé_x0003__x0004_&amp;fT@µO-"ãIT@íûýº£Q@¢Î 	@uQ@r=_x0010_¿«SP@Jj{ÐçQ@_x0001_P8_x000D_²S@(\cH¾M@Ø/éO@&amp;Çê8+_x001D_T@ÈæÈËP@ÊC×¨ëÅP@æ_x001C_íS@9p_x001F_&amp;]R@Àä÷Ø0S@_x001E_©S_x000B_}fJ@_x001B_¯¶xS@'2_x001B_¼Q@»¯_x001F_cP@aÏ#ø5T@	æ«ÍâeQ@Øc+R@0*_x0016_	_x0008_3N@¼9ã@òWS@qÄ°õÓL@ «¬ê?½O@TL_x0014__x0006_°ÿQ@_x0002_ç05;I@½ÿí&gt;_x0013_6R@ËFÜ&lt;_x001F_P@x§P'-O@ccàÒVåR@_x0001__x0002_ïE/ã³:T@ÖRøÄ_x000E_}O@?fÀkh'T@_x0007_É6_x001D__x001C_P@_x0013_ZrV(S@¿\Ph_x001F_P@´÷ZÐ9bS@{Â_x000E_wæS@»¯BÛÏ,R@úQ¥_x0017_T@ú­_x001B_©h×P@û*YÏI@ã_x000E_&amp;N@_x001A_vÊ_x0014_0_x0007_S@¿_x0018_L÷R@qo_x0010__x0012_T@å7ß_x0013_,?R@¾õìoS@_x0018__x0007_ûGXP@_x0013_d_x0004_tÏT@&gt;þb._x0011_ÄO@KmiL¤P@_x0010_*þg_x0014_©M@%K¥ÙÞ=R@£ÊYê|ÜR@ã()u]_T@xÆ=_x0015_P@ö k(í»R@_x001D_ç&amp;Ò°P@£!º&lt;sXM@çÒÐNU_x0002_Q@o_x000D_5_x0001__x0002_è³S@_x0014_Ù	þ/eQ@ãÔÜ¾«Q@¨â´µ¬S@Ç`üN_x0002__x001D_H@ÉcÊuûR@3¢]¢ ©T@È¸`¶ÊõR@ê_x0010_a¦¤aR@_x000F__x000D__x0005_\»ÛQ@_x0003_Gæ_x000D_%R@TA_x0015_8;&gt;S@Û´Á_x001E_[ÊW@Ú¢E"`JQ@x.cºcQ@±_x0011_À±sM@³8ã_x000E_êK@tÌ&lt;ïú_x000C_S@ $V}M@t_x0012_è_x0007_Z|K@ªçeëTóT@_x0003_oÎjü§T@/_x001D_ÝCà@P@bõ"åGN@ò_x000C_mBßP@#_x001A__x0005_ëÊtS@tÔ_x0015_\U@òîªÆzÃS@çV_x0001__x001D_AR@åÜ·CP@¡:_x001F_å+R@tõö"&gt;J@_x0006__x0008_DåóªCN@_x000C_M·s:¶S@~ÐfSN@þ!©MõW@ö7ù_x0001_DWU@ýéÅ,_x0015_I@8×.Î2_x0013_V@: 6ºS@¬=Ð¢R@O¤Ä§ûP@ýuw©ÎT@|Ç¬&gt;	+S@k&gt;ûl P@B_x001A_Ã_x0002_ºK@_x001B__x001B_}_x0018__x0002_°U@úwÎ$_x0003_P@_x001C_éÿÚvÅO@_x0016_sf_x0015__x0005_øS@ÿ_x000C_øðYMT@çÇd|_x001C_T@É_x0007__á¢T@6§Ë¯¹_x001D_R@Ù&lt;Ê_x0017_¢S@JÌ__x0002_¶_x000D_S@Ô«7fvS@¿2zÃëR@X_x0019__x0002_åE+R@°%_x0004_íR@8?8Ô_x0001_V@3EôÔS@âeÜuQ@ÍðG_x0001__x0002_äáT@ÕV·nßbT@ÉÎ_x001A__x000B_&gt;öL@|øËñ U@8ÃBÛP@léQCìãT@k_x0018_ ìa´Q@3üØPÞS@¢bj_x0003_~(R@Úl(	VQ@NÓ|Õ.T@_x0016_ð#|3L@_x0004_¤7»ËQ@_x0005_%ûèS@_x0001__x001F_äÖ_x001C_P@RT/=Ì?S@%U¢_x0018__x000D_ÜT@_x0017_µjÐ_x0011_T@=éÉ?jÞP@±_x000B_e3I@Ã #¯ñL@«5ËCJ@_x000D_JgÜJ@:¤¹¦NO@ý ¾7V@Ò,¹_x0003_«×T@§Þ¤I?T@nÒëõ@Q@_x000D_2¤ÜQ@_x001A_å'q_x000D_R@Û¥c	º¿Q@VÛ&gt;P@_x0001__x0004_CsñT@ûõ²%@S@¤;\Ðï0V@¢`¶YìPU@Ì7_x0012_kÝO@¸¶Ò[j R@cúC¤_x0014_3S@_x001D_Ç¥£R@õX__x0014_R@òë³|sO@9±e¸3ûS@ë¼¼¡ã_x0019_Q@¯_x0014__x0006_[S@450ûOQ@L_x0003_alEP@ÛÔ¯®?@U@2;ëÍ¬\Q@&gt;_x0002_ú1zV@àë_x000B_;_x0003_L@ÈI±Ê_x0011_MU@³ç÷te¹R@Fu®­ÛQ@J?¢éÝT@ýïeS@ì@1_x0007_ßÄO@úÇ à÷ôQ@w¥ ïé_x0010_T@i¨­ý¼V@#_x001F_=¯GL@u·ï_x0018__x0003_S@*²ö__x0011_R@Rj(ú_x0001__x0002_º·O@_x0006_&lt;´n3O@_x001C_×ÜË¥_x0006_O@=É_x001F_¦NU@9RCÄLQ@_x000B_!áÒ·V@Õû¦~TQ@Z_x000D_â_x0018_³V@Ï_x0019_mE.íU@&lt;_x0019_S¨µ¥Q@_x0002_Ã.Ï¾ßT@_x001B__x000D_Üó_x0018_:U@[_x0005_)¨_x0005_S@?_x001A_epR@_x000C_eL^ýÖI@Øøü.R@]¬Nm~yP@_x000C_z:æ%éT@d®#x_x0019_T@_x0008_l¬2HèP@áðRµrS@|¯ÇNeÐN@úå4\ÎQQ@CÊ_x001A_D7Q@¬ú_x000C_K_x000F_GO@?_x001A_~[ËXS@ó®t_O@;y]pzµT@vá__x001D_P@xØª~_x0014_P@_x0004_Á_x001A_® U@'±HLP@_x0003__x0005_ÎÌQ7ÍGS@¦²_x0002__x0001_S@þ AKLR@i3àiàL@4"_x0019__x000B__x0017__x0013_R@]DAûÒR@é|9ý&amp;öS@4ÕÎèúN@iø ._x0014_yP@N¤T_x0012_qQ@_x0002_x_x000C_'Q@_x0012__x0001__x000E_ïY¼M@P~k£6sM@_x0013__x0019_²_x0017__x0015_R@_x001C_²ïÅ¸SV@òÑ©òÚÜP@ø¯Ð)ÉP@¢Ö«P_x001E_dM@ô°Dr®P@N[ûÐï÷L@ÎN-_x0017_@ÅS@æ,þò¦S@Ä_x0004_`hXêP@¦Îç¾V_x000F_V@Ókó¹ºU@_x0015_µ·âR[P@÷½F¿Q@f}·ìÀûR@^_x0019__x0010_È&lt;R@ _x0011_dûW^N@g$_x001D_0Õ_x0001_P@íõ«_x0001__x0005_ïT@_x0018_@yÔËO@ÑÍdÙR@8e~ÉªûL@+H_x0019_Ïp_x000B_S@ô«cü4Q@Ñêy^tT@@HwaS@_x0005_gQþ'_x0005_P@Ó_x0005_ÎP_x0010_T@ð²ò_x001D__x0017_Q@ù&gt;_x0003_{P@Öï+Y^|U@õ±)°²_x001E_R@_x000F__x0004_;gÿR@Q_x0002_­oÖwQ@¾_G-|%S@ ZÉù_x0010_ÉO@±%û_x000C_©R@ø¥ßíyúT@¾f_Áó_x0010_P@}_x0018_CÝíùT@_x001F_g_x0017_ð$_x001C_P@`_x000E_ðýY_x0001_P@»P*ZqP@Ô_x0015_ ðH@RË2:åH@¡µ&amp;¹Q@âW¯ïT@yó£®_x000E_ÞP@t_x0015__x0003_ú£P@yþ åÒDQ@_x0002__x0003_*à¾èÓS@v0®¬á®T@4|ÊæQ@_x0002_Â@©û R@²V`Â&amp;)V@%íÊøDS@!·5_x001A_ÌºU@_x0015__x001F_!_x0013_^T@]_x0010_f£¾/S@Î§¢É;.N@Î¤_x0008_ÜÞM@ë_x001E_ûbåS@_x0017_¿þ_x001B_M:L@/xð_x0017_V@àîôâVS@æ_x001D_»ÛN@êà¤_x000F_IJN@Ê×_x0001_Ù{MM@Ç_x0005_lûp%R@%áô_x0008_ðÓG@\Âiåo_x001B_R@¶_x0006_çÄJ_x0013_Q@UÒw_x0002_õ7L@40[0T@0Ù¬d{H@Î_x0019_2J@=~J¿©R@·ý_x001F_9S@"å{¦HßQ@°¸sZ9¹O@ô3&lt;ª!SQ@_x001E_ßÁ_x0002__x0003_]	S@_x0017_¢ü_x0011__x0010_ëP@&lt;*nfÅL@nÔ_x0019_INÈH@_x0012_¥5ï£Q@H\Q@êCo÷R@ë&lt;®&gt;öQ@ø_x0015_÷&lt;ÅÈS@%_x0004__x0011_3R@/9kÔ_x000F_R@L¢è.U@M_x0003_Ñ_x0015_/9R@ô@_x0005_MO@&amp;X+¡HS@xUw_x000B_\qT@_x000D_GOSR@/î_x0013_âåP@ÐñÐëUçS@_x0015_¯H_x0003__x0013_S@[¤¥üÃT@_x000B__x000D_(VeT@=E{ºÒQ@_x0001_Öf\ô/Q@u¸|í_x000D_&lt;V@¦A_x000F_âKP@£³_x001C_2V=S@_x0002_&lt;iÈT@(ÓäÜ`Q@­_x000D_L8dT@Z¾ÚHûO@ßshâdS@_x0001__x0002_îaè2JTK@*ÒË@g;R@C1ëä/1U@_x0018_Ôû_x0015__x0006__x0018_N@lìT_x0014_¢éP@bPã;lóO@#ÖÎ_x0012_¸Q@E ®¼&gt;S@ø§_à£~N@0½ôûò7Q@Ô´´_x001F_T@"&gt;LÿCËP@]HyxP@iËÓ«V@_x0002_KÆ7_x0011_9R@¥E&lt;FúU@MÝÕ$©S@Lí_x001B__x0011_òµQ@(MµS@ÿ4ý'_x0012_ñQ@Ð_x001E_´K@.&lt;æö±ÄD@Y÷_x000C_KT@Z_x000E_·ÄüwS@¸ÉÖCQ@jåËÐÀÞQ@HòpÍt½Q@ÊÂ^ø^ðO@_x001B_Vü¾ôS@3&amp;8á_x0016_U@_x0012_ºSp_x0010_U@ì`0á_x0003__x0004_BÒQ@¿s¸`élR@ÚÕH,_x0002_ÈT@I _x0011__x0002__x000B__x001A_S@î¬Ô^n-R@JªKì(üR@Ä_x001D_L_x000E_uN@y¤im_x0014_R@à_x0004_3NP@ÏPÛyoS@]:(Ò¤Q@¾q4_x000C_ûÒR@~#e¥@S@kØd_x0006_{§Q@R)»o_x0002_¦S@ñ~ ä£S@7IJV=ÃS@Ã_x0014__x001C_w~cQ@_x001E_R|Ù#Q@.v_x0008__x0013_XR@õ;¢Ã¦ÝQ@R£ïSO@Õñ&amp;øï;Q@ò_x001F_^_x0008_JQ@D[¾ÅÓM@_x001A_Ç¢°sËN@Òô§«_òO@G_x001F_¦v_x0001_AT@X{BÛ+O@Oðû:$R@'å¯%p1Q@½X1xG·T@_x0002__x0004_¸;tY_x001E_fP@8«_x000F_Að5S@_x0001__x000F_DN@²Ø¤+dQ@òivî¹ÊS@ë_x001C_ 1_x0017_R@%âêÓfP@_x0003_KØìdS@8orOkM@à_x0017_y»îR@$^]¥ùùR@»&lt;ßM@_x0011_æîÇ§R@[_x001D_{O#_x0018_J@_x000F_J]fË,P@_x000D__x0014_%tR@¡óDÇRFR@_x000E_-YP@©©fTaR@_x0008_Ô3 R@&lt;×íwR@_x001B__x001A_w\_x0012_Q@.2â&amp;ÎÏS@${MZòR@ÐÙQ?|R@â7ßÄDO@¡_x0006_GÊ3S@×%¨ft_x001B_S@î%È&amp;ÁN@L|_x0013_K@E_x0010_bÈ_x000F_Q@n_x0014_Ö_x0002__x0005_lÍN@\1_x0007_uR@²æá#_x0004_S@àó&gt;_x001B_¥ËR@6è_x001A_H&lt;U@:T_x0003__}_x0004_U@Ãkç¥_x0013__x001F_S@þ%åáTèQ@¿µMÄèP@Ï7pP@_x0006_÷FØôT@þ¸?üèR@*eºQ@qÑÞ|nR@_x001B_"D_x0010_,Q@Æ¤_x0001_é²ÛN@ÊqÞ_x000F_*R@¶%_x0005_&lt;ÌQ@·Ô²ÆIU@_x0008_6éfNóR@_x0004__x000C__x0013_#O@_x001D_&gt;ÿb2qS@2_x001B_Gá~­P@ÊCVA ÝM@ô¿gÂR@­ÐW	¿ùQ@¾_x0012__x001C_¶_x001D_Q@_x0011__x0006_e_x0002_R@"ãú_x0006_^ÕN@½R)¹V×R@*Æ+ÙåQ@_x001E_&lt;±e?_x0001_Q@_x0005__x0007__x0010_¹Y_x0007_8O@åØï&gt;ðåQ@:+´·[S@ãµY²ëR@7Ó®òñR@:î_x000F_¼U@k/7_x0017_hW@æÈTà_x000D_¢N@!_x001A_g.¢Q@¹Öp§JP@~H)tµP@_x0008_!_x0004_áä_x0003_N@¿OÕ&gt;	T@þÁFT,^G@æÑ%ñÍ[N@b#_x0011_§_x001A__x0016_R@:á¤dÊ[O@b¬_x0001_¥T@_x000F_üÑÝÒP@iØ_x0015_8à5V@Ú2³'º_x0006_M@ A²ë_x001C_L@X_x0010_|ªÓO@öÔ_x0002_ÖÒR@Uº,»êR@_x0011_þKs_x0018_S@Ý"ÜºfQ@_x001D__x0017_É1_¦S@¤bS¶ë?R@nMLì_x0002_+U@­*·/ÏQ@_x0018_sÊï_x0001__x0003_¶	R@V;mû¹O@î\_x0007_T'öO@%ö_x001C_\n®Q@Z_x0013__x0014_PÐÕT@0$j_x0017__x001F_"S@¬J6ùÉQ@D­H8Ë@P@ð^¯¥3äS@_x0006_©0"ó_x0004_Q@õC89F³S@#mì3PU@`l»X	2P@á_x001A_LHú_x000C_H@¢ê;*_x0019_S@_x0013_Ö4£_x001C_Q@_x0017_w_x0002_áxòT@ì/XÐóEQ@Ö_x0001_¦çK²U@½_x0014_ZS@ÝMkn	ÔR@!Ó£H@NÑ`;_x0012_jS@ëÁòS@_x0005_äK@ø_x001C_j§¹ÞP@¦Ùâû³JL@²_x001F_Ë*_x001D_ÐO@_x0016__x000B__x000F_k¼Q@*pÓ_x0018_-oO@¬9º/T@_x0008_Ý_x0017__x0019_³I@_x0002__x0003__x0002_Ò_x0014_TmQ@Ù½áØ÷R@_x0019__x001D_­yT@8séÿ_x0013_R@C¯dzT@,îÐ3ç¿Q@â_x000F_x8¼R@V%ß3õU@ÿóZ#tFU@?õ_x000B__x000D_ÄãU@½\_x001B_T_x0007__Q@1_x0013_k¶4S@#¨áýÉS@!üÙÝ\)R@Æ÷Ï)­O@m½ýN&lt;½U@tØ_x0006_öØ_x0018_O@Â=¾"ÈQ@Ù«ß§ÿÆT@Ó_x0001_Û/4lR@f_x000E_+o&amp;XU@_x0007_m_x0010_S@´­_x0007_-_x000F_T@{ßkÉõP@_x001B_$Ãï Q@mcÙ´Û&amp;U@ÖÿÎ_x0006_Ô§P@ª6KXR@§¤bÒ½bQ@á½|_x0002__x001C_oR@(ªÄ«°Q@º_x001F_+Í_x0007__x0008__x0001_ÚI@ty¿ZÛRR@È=_x0018_*R@PÛ3¬K@Q|R@ÛäÎ_x0014_=Q@ù$h_x001F__x0012_P@f|*@Î\R@R×	Æú;O@IêÆ?P@ÒGÖ'KrO@L½©ÎUN@&amp;¿_x0007_¥ê"P@©¸_x0005__x0002_¬´R@j_x001F__x001A_TåäS@ç·uD_x0014_ãT@ZF##éR@¨_x0004_Ñµa_x0018_M@©6Ì_x000B_/Q@YàÒQ@Orú_x0006_k±U@¡ÃùáQ@}_x0005_gÙ#zP@mù©O³HV@`¨@_x0003_ÚJ@_x000F_8Ë{½4R@_x0017_#¡äP@Þ³íN S@°_x0004__x0015_ÔmN@_x000B_wÄ_x001B_¾+S@¶XUO|'P@©óú_x0012_oðQ@_x0001__x0002_ôUb5Q@h®kûöT@ªK´_x0010_BE@_x0019_ÇÃ$U@_x0004_£õ{_x0001_O@u +3ÎU@º_x000D__x001E_ºRR@­&lt;cV²_V@ÍZÄS@÷BßÓDR@ï_x001C_HíBYQ@2«:ÃãRU@)zëFS@ÈüÖº¶;O@_x000D_/_x0005_sgT@ÉÖ1¥_x001B_rR@@_x000F_V)B´S@Ûæ_x000C_rV@s+Uç84P@_x0001__x0010__x0012_Ø®ÞS@îÃíß_x001D_O@mÖÏ£NÒP@öÔX_x0015_YäU@üþoÝO@/ÿ_x000E_S@êñÉØý½G@Ê ÁaùU@ÀVyÐ	Q@Ø^_x0010_å+P@[æ_x000B_2_x000F_¬Q@øbä;2O@_x000C_ ÄÂ_x0001__x0002__x0006__x0006_J@l¦S*ãÝP@f}ß;&lt;_x000F_P@s_x001C_´$ûK@ð0_x0002__x001D_eeS@c,¯_x0016_pQ@Ijh_x0010_T@Å´Ìlj¡T@_x0007_¯¤¿U@y3ë_x001C_S@x^%8¹S@Ë_x0002__x001C_êLÀQ@²`_x0014_Ñ!R@""3UÓR@¤_x001C_OL@@å*ö_ÒM@HÓºe°O@©EìÀØüS@_x001F__x0011_Q@þ_x000F_Üø}P@Ì^ª_x0011_£N@êÙÿ£r1V@Yê`¸ÝJR@_x001C_wà_x0003_T@ý_x0017_j¯Ö|R@óñ_x0014_BôR@î¾ÿèF_x0010_P@Oú]nl/Q@ê_x0008_1ÏñrL@bÁpÉ£¯Q@Î!_x0007_ÐÀöO@*â^ÂK,P@_x0001__x0002_5ÔTRCQP@LÉ¶?wV@æ_x0018_ê©¬¥R@9;ÅR@h_x0001_÷6xO@WÑ_x0001__x000B_|K@_x000C_ñ_x0004_ßU@z¿à_x0018__x000C_Q@I5öÂ_x0005_S@/¢Í¬T@sW_x0006_tûT@¦_x001D_8wAR@µè¶ØþS@_x0013_¿[ÓöV@¸_x0018_Ù/ãL@Ìê=ÎÉR@îÈÿàD&amp;O@ö_x0010_;Q½ÞN@ç­ìøÔBU@_x0001_FÐ#Ä3N@h_x0008__x0001_]¹M@îüù_x000E_&lt;R@Ô _x0018__x0019_vóQ@NC.å_x0001__x0015_O@Õý_x001A_-ãP@tË'_x001C_N@_x001C_I÷u9P@_x0013_ÜÝ'_x0017_;Q@¹LäãôR@ º|JEþQ@7ecNS@8Õ»P_x0001__x0002_nÊO@CÿÑR@Ì{JFQ@_x001A_I y¡ÐM@d·)y:¤S@r1öbiþJ@ô4¢5&gt;N@ïñCûöS@ãü_x0019__x0016_êªR@Èê@Ó"K@t¥B¾tQ@Á7§N@Fí|LT@ïr_x0011_;é_x0003_U@W²_x0001__x0008_T@C¥ÃómP@po°(­ïL@@gL4_x0002_+O@&amp;_x0013__x0019_xÏQ@]¹ËÎ_x000C_%R@XþzbÅÍR@ù1HÀµ_x0019_S@Ò_x0017_©_x001E_O@p#ìÝQ@`cN_x000B__x0005_N@9ßu Í¤P@ô§_x0007__x001C_U@úW_x001C_	GQ@)#_x001F_Z¡S@_x0007_:í7HP@þø]°P@öÝEÊS@_x0003__x0004_«_x0019_;:ÁQ@÷_x001C_ä¼S@'õüÔ ªU@§_x0017_ýßOQ@b_x001F_b_x0014_®R@òKFøzÛS@£ª;³Ô¶Q@H&lt;Y-:V@î×¦âýSQ@øÛY_x000B_(S@Q_x0019_ÌÄ©WS@Î«# ÍT@ç\.éËÖW@ÛÌ=oàP@äú_x0002__x001D_)O@ìåçÅÉP@^¤ÃvÁO@òâªpßR@Ê_x000E_£D'MS@á8RÃ'ãF@)+ÿºÓ½S@"Ô\ïS@_x001C_PuWÊP@_x000E_Ï_x001E_[_x0001_R@²ûEªËS@ l~¸S0M@,ú_x0003_m§|P@FÀÜøP@J ï_x0008_SçP@£ðæ {ÎP@t)$O@Â¸_x001F__x0003_	ðPS@_x0002__x000C_ú_x000C_´÷N@Ê_x000B__x0005_ÒbT@Wþ+qR@'öæµlP@Õ3Ç±FQ@1_x0008_ñ÷ÉÏQ@'c8æ9S@&amp;_x0007_0&amp;NQ@Ò5Uæá&amp;S@³¤z_x000D_T@%_x0004_©/8T@_x0008_¡JàT@E¥wiDP@Â©7_x0005_ÎM@°ÛöØÁãN@ºù7wÃýS@ø%¦pÖóQ@÷ "_x001F_P@Bþ&lt;_x0016_oBR@y_x0001_t_x0001_O@_x0006_WIÅÌÿP@OÄ3­²P@4%_x0014_\a_x001F_R@ÌJý,í_x001F_R@_x000D_:øªQ@"_x0015_ºM N@ß3ÃàN@þhîN×tR@K¤6Î_x000F__x0002_R@_x0013_o	!òJG@rð_x0010_£_x000C_T@_x0001__x0002_Tæ&amp;§êDN@_x0014_ôÐ/vAQ@À½Mãª_x0008_S@MkÃû_R@ÒÒ­arkP@éïôLP@õIÚ_x0005_£´R@¦y08DDR@ýàe!×S@ÀS¬Å _x0008_T@_x0003_fhråT@gºüzÅU@ã¥¥#bMQ@°sm_x0019_¬ÊP@Ê#&lt;'#U@h_x0012_jØwR@&amp;ë¿Ì;,S@¯ø¡½ýªU@æ;2¾öBO@_x0008_]åk6-N@(_x0017_H®U#N@©Ëä&lt;5S@_x000F_%_x000C_FT@VÐé_x0019_ÙR@$£M¿Ì(N@Üq_x0016__x0015_ßõS@]_x0006_Û_x0018_6DV@a»/ÇÚP@lÉù6T@1ãï²MT@Z	íH½M@Ýã_x0010__x0001__x0002_.§R@_x0002_±w¢þTU@KEYÕ_x0015_#V@7b_x0004__x0017_S@¸eÏlQ@âWÎÉQ@L_x0006_É-_·H@0_x0005_¾ÅÇX@c_x0015_G_x001F_"Q@ÉmÐ¡ªP@ÚdïÕªN@_x0019_$ÝòãR@pÌj_x0013__x0002_I@a²&amp;É_x0005_T@w~_x0014_Î ÄS@¦ù¼_x0003_ÔQ@Z?¾0N@_x0007_&gt;_x0014_0ÈQ@ÆMÅÕrwR@ïø®õßwP@DµZè´_x0006_N@_x001C_å âàÄK@_x0004_GÌ"øK@/Û7_x0006_ë|I@§ÖÄÐuÆG@SÌÃRL@e7¡ÿL@Ò6V_x0015_OK@_x001C_÷îpG@g oª!K@ÙXÓ_x0016_!P@ä9q&lt;ö$G@_x0007__x0008_ì·­ÛîõO@løù÷_x0013_F@¤?9_x0014_%1H@Ò_x0008__x001A_YªîL@íA/r¼L@oUÅh@HA@ß&lt;âÂG@_x0006_ËàèÇ_x0015_J@WÉðº\ýN@4_x0008_"_x000D_3_x0016_L@cnQ®±`P@_x0005__x0010__x000C_"@L@Îåò^=L@rûE_x001A_pgI@_x0004_N_x0002_xO@=¶É¨M@_x0016__x0003_jGÕG@b_x0011_nq_6@Ã@Ã`_x000D_,P@_x0006_~1í\M@ÌúÂ_x0008_!_x0002_H@vM«½ßI@_x0016_j?£sG@_x0014_0ç_x0001_]F@¦ªn TkI@j_x0015_©_x0018_M@ø_x000F_8_x001C_qëL@c¦âöµaH@à÷r' i-@k_x001A_ùü¸H@_x001A_U÷&gt;_x0014_|L@_x0006_:»l_x0001__x0002__x0008_K@)_x001E_Ò_x0006_ÐH@éh©Õ;&gt;K@Æ_x0013_ú&gt;_x001C_D@	&amp;¡ ×_x0011_M@*Ê_x0014_Twç6@Ðråÿ9·M@ÁDú_x001B_XZE@7_x0002_¼[}_x0008_N@äÖ_x0012_}Ö¹N@|h,¿_x000B_ÛB@}Ü¾i#DI@_x0013_ÇI;L@L¨ dþaK@büáÀ_x0018_M@¦`ØÜ¼H@¶ÏaµI@9%u_x001D_tI@_x0013_þ£'M@RFU_x000E__x0002_áE@_x000E__x0001__x0001__x000E__x0001__x0001__x000E__x0001__x0001__x000E__x0001__x0001__x000E__x0001__x0001__x000E__x0001__x0001__x000E__x0001__x0001__x000E__x0001__x0001__x000E__x0001__x0001__x000E__x0001__x0001__x000E__x0001__x0001__x000E__x0001__x0001__x000E__x0001__x0001__x000E__x0001__x0001__x000E__x0001__x0001__x000E__x0001__x0001__x000E__x0001__x0001__x000E__x0001__x0001__x000E__x0001__x0001__x000E__x0001__x0001__x000E__x0001__x0001__x000E__x0001__x0001__x000E__x0001__x0001__x000E__x0001__x0001__x0001__x0002__x000E__x0001__x0001__x000E__x0001__x0001__x000E__x0001__x0001__x000E__x0001__x0001__x000E__x0001__x0001__x000E__x0001__x0001__x000E__x0001__x0001_ _x000E__x0001__x0001_¡_x000E__x0001__x0001_¢_x000E__x0001__x0001_£_x000E__x0001__x0001_¤_x000E__x0001__x0001_¥_x000E__x0001__x0001_¦_x000E__x0001__x0001_§_x000E__x0001__x0001_¨_x000E__x0001__x0001_©_x000E__x0001__x0001_ª_x000E__x0001__x0001_«_x000E__x0001__x0001_¬_x000E__x0001__x0001_­_x000E__x0001__x0001_®_x000E__x0001__x0001_¯_x000E__x0001__x0001_°_x000E__x0001__x0001_±_x000E__x0001__x0001_²_x000E__x0001__x0001_³_x000E__x0001__x0001_´_x000E__x0001__x0001_µ_x000E__x0001__x0001_¶_x000E__x0001__x0001_·_x000E__x0001__x0001_¸_x000E__x0001__x0001_¹_x000E__x0001__x0001_º_x000E__x0001__x0001_»_x000E__x0001__x0001_¼_x000E__x0001__x0001_½_x000E__x0001__x0001_¾_x000E__x0001__x0001_¿_x000E__x0001__x0001_À_x000E__x0001__x0001_Á_x000E__x0001__x0001_Â_x000E__x0001__x0001_Ã_x000E__x0001__x0001_Ä_x000E__x0001__x0001_Å_x000E__x0001__x0001_Æ_x000E__x0001__x0001_È_x000E__x0001__x0001_ýÿÿÿÉ_x000E__x0001__x0001_Ê_x000E__x0001__x0001_Ë_x000E__x0001__x0001_Ì_x000E__x0001__x0001_Í_x000E__x0001__x0001_Î_x000E__x0001__x0001_Ï_x000E__x0001__x0001_Ð_x000E__x0001__x0001_Ñ_x000E__x0001__x0001_Ò_x000E__x0001__x0001_Ó_x000E__x0001__x0001_Ô_x000E__x0001__x0001_Õ_x000E__x0001__x0001_Ö_x000E__x0001__x0001_×_x000E__x0001__x0001__x0001__x0002_Ø_x000E__x0001__x0001_Ù_x000E__x0001__x0001_Ú_x000E__x0001__x0001_Û_x000E__x0001__x0001_Ü_x000E__x0001__x0001_Ý_x000E__x0001__x0001_Þ_x000E__x0001__x0001_ß_x000E__x0001__x0001_à_x000E__x0001__x0001_á_x000E__x0001__x0001_â_x000E__x0001__x0001_ã_x000E__x0001__x0001_ä_x000E__x0001__x0001_å_x000E__x0001__x0001_æ_x000E__x0001__x0001_ç_x000E__x0001__x0001_è_x000E__x0001__x0001_é_x000E__x0001__x0001_ê_x000E__x0001__x0001_ë_x000E__x0001__x0001_ì_x000E__x0001__x0001_í_x000E__x0001__x0001_î_x000E__x0001__x0001_ï_x000E__x0001__x0001_ð_x000E__x0001__x0001_ñ_x000E__x0001__x0001_ò_x000E__x0001__x0001_ó_x000E__x0001__x0001_ô_x000E__x0001__x0001_õ_x000E__x0001__x0001_ö_x000E__x0001__x0001_÷_x000E__x0001__x0001_ø_x000E__x0001__x0001_ù_x000E__x0001__x0001_ú_x000E__x0001__x0001_û_x000E__x0001__x0001_ü_x000E__x0001__x0001_ý_x000E__x0001__x0001_þ_x000E__x0001__x0001_ÿ_x000E__x0001__x0001__x0001__x000F__x0001__x0001_Fï'_x000B_HbG@£b_x001D_©ìH@!õÎÅ_x000B_P@7Ç_x000F_&lt;ÀI@_x0006_Çi³WI@_x0001_WÓBgâK@fØºënP@4ò&lt;CJ@_x0005_ãaüM@EóÚûMH@òÊ7{_x000F_J@_x0001__x0004_É¿RÉ_x0013_rD@_x0001_&lt;a¹ã_x0008_C@Mkõ:ôÂI@·vA_x000E_UJ@ïv1ßú|P@=0fûï_x0006_J@øzô1[J@êw-_x001F_ëJ@&gt;H¿_ÓK@ÿ_x0014__x000F_ë_x0002_E@¶_x001D_^¢=-I@¶e¡K@Åñ'_x001F_4ÞM@I³_x0016_#OÂJ@Pp_x0001_£O@Ê=»_x0016_WºI@fhI_x0010_F@_x0006_&lt;ÉËüP7@¨@ÒÈ©cO@E!&gt;ciJ@_x0012_¾_x001A_ä;J@,uéaBÃF@_x0004__x0001_ßS7üE@T¬1¡è{O@ª	]vRP@GX ¹L®J@_x000E__x000E_2_x0018_4_x0003_K@ÿ_x001A_»~PM@5v£Ýö@N@£L³Tã_O@mö|'çæK@ì©;A_x0001__x0002_0¡H@ø*¨N§ÕK@îïÕJ@tÖÜÀO@_x0001_Å_x0018_£ÿ:J@_x0018_åØ0EÿH@ò¾íA@=^+O9_x0012_M@_x0012_Á{_x001A__x0008_H@t.¬iÃO@u÷ï_x001C_}H@_x0016_Lo)óB@è}¼Ã»4M@ã!Ë|5K@»ß_x001E_öï9@ajÓ,DM@_x0008__x0014_üQA@AJÛ_x0006_ÊùG@¡u&amp;!«OL@_x0013_ÅT_x000F_ÎO@%ª_x0012_(5XK@	êæá»£J@ )N_x000B__x000C_@@t_x000D__eÊ:@åáÜP@¸G!-mN@0kw²[8M@8Dë'ò=P@Þ64&amp;E@ù§WÜL@Z_x0001_ºÓyçP@¢æq_x0016_J@_x0001__x0002_¾»w_p½K@_x0002_©D#¼L@_x001A_h¬WlD@A+kV4Q@¢Ë_x0014_É3ªJ@Ê]&gt;äK@u_x000C_DïÜJ@§_x0015__x001C__x001D_tIM@_x0019_ü2^M@ÄÜ=x;K@_x0008_a8_x0014_ÇM@NÊ"jºÌL@Ô?&amp;C@%AÒ­èK@¤_x0007_Mé`K@c_x0003_ýxYF@D¸³ÐkJ@ÿ3}l¯LH@ÍBõ÷øI@hÈª_x0015_|_x0008_L@_x001E_zÈ_x0017_,_x0016_O@_x0019_m]¾VK@ÒÂ©»/æK@Ös\_x0017_Æ_x000F_&gt;@_x0002_k^ÿ}4K@Úd°ÀäD@Û!âÙì¬J@m?,ìúM@_x001C_ïß¿½A@áºvm6I@å8b·UN@Eu_x0003__x0005_WjB@Ì]×2¯G@±ÓW{;L@¥{+E¦©K@ä7Îî÷O@KÊÇ$âyM@Y._x0003_^oÝJ@ç_x000E_fàQ@_x0001_µôCUøM@s2§{ªxL@_x001E_X­²¯9P@¸Þ¼mP@^«¯{NL@]!-Ô_x0019_N@U û_x0007_äCK@Üï¶ÏD@O¤5uaI@°þ_x0001_/baM@_x0006_Ç_x001E_îv~F@#+#ºÌM@?ÌmË^J@$®þÍ_x001C_M@r.¶§¾;@6_x0002_(ËJlI@®VlÜ&lt;­O@¾1FEp0N@ÝJê3ÃµK@À\A[¡IK@!¨Ó_x0013_4uK@´*«_x0004_E@£_x0005_Í@K@L_x0008_ËÆ_x001F_P@_x0001__x0002_¨a÷Òä»B@Q_x0008__x0004_²5BI@ð_x0005_uÚE½N@WÇ¡vD@°_x000F__x001C_§¼mM@ !]ÄÏ¾D@yã8ìE@&gt;n×Úh9@j^M%ÌI@½	iáÍÙL@d&lt;&lt;§»_x0010_F@à_x0019_Ý°ôÄL@çÇ Ñ¿ÆL@a³_x0002_ó¿&lt;M@¾u?ÒÈÙP@ÚQdí_x0005_H@Äw3_x001D_YP@³_x0019_øÂOUL@¬U_x0019_}«N@kÌÆ¼Y²E@6AØ=b_x0005_K@_x000C_þ»I_x0018_-Q@°Ã:TsM@mg¾ÒK@Hþ¤¾hD@2SßÅ}K@Ð&gt;ìôTÓ&gt;@Ôh*§¬F@ø2¸À.Q@!~·åSå?@|7©G½¹I@C¸|É_x0005__x0008__x0012_I@d"¼=âyP@*tïù¡O@¦+ûøC@hñ¡G@hÉ_x0016_ìBP@Wtü*_x0005_¯I@:_x0004_|n¤|K@v-§¶2_x0017_C@¯Öc8J@'_x0007_üDK@¡{ß¾Ì+I@Ô_x000E__x000E_£_x0016_M@z_x0005_V¹üO@Ï_x0006_û¹þG@äÆ¤D0¸L@Ú&amp;I_x0004_(ù9@Ð´âecG@Nw=uþ-K@ç^FØ&amp;O@õmÞ§iµD@¡·?_$H@ÖÓ`¥bóK@ìÚ_x000F_VÔK@@¼½äåðG@°ù_x001D__x0011__x0002_D@_x0003_N©H_x0012_K@&amp;e1Î!_x0015_N@wÚjU8_x001D_O@/Öñl¸ÒF@ ï_x0001_W¹N@+_x000D_i_x000C_sM@_x0001__x0002_@O¿_x0019_°EF@*|n_x0013__x000E_P@âõ}M@ÞãÎÆE@ÕçÔ N°I@YÀ&amp;8£L@Õ t_x001E_=K@_x0015__x0016_rÝ¤L@Ó_x0019_^ÄnÞH@½![u¤K@¸òÓ¥G@éôò²yG@-³Þ*@N@È_x0014_IA@_x001C_zË¿7M@&lt;_x000E_SÚó2@Ù_x0002_©ïH@\_x0003_#GFªH@&gt;Ö¸çC@`µC_x001D_¤P@§\·l_x0012_L@_x0015_8ö_x0010_KL@;´_x0001_ºð¦C@{='ªßJ@lÚ÷ï¾9@_x0004_EHqü'E@_­ÓÂNO@ô_x000D_Da¸µL@»«_x001D_3,H@î9:öM@	_x0019_v8#*P@£Øb¹_x0003__x0005_Å»M@G:J@Dº!6/E@_x000D_ç_x0008_ÂK@_x000D_£á_x0013__x0013__x001E_P@_x0006__x001B_P½Å=J@_x0019_&amp;ë»ôK@"«ÃcK@¡Â*¨­K@_x0005_Ó_x001D_Ö_x000D_N@å.%îÉ~M@YßSÿnI@S_x0005_¡ vG@±Á÷¯4L@Z&amp;öì¶¬L@Iz?_x0011_ôI@_x0001_³%O^bO@gÓ)d)I@¿±_x001C_/daO@«Éþk#¾G@Jõé°¥P@Ò¥¹ÐRvL@%æ_x0004_¿TÐM@¥ëÆãL@éE2õp¢Q@?_x0002_­Í±L@_x000E__x0018__x0006_K·I@;_x0013_ê_x000F_dJ@®	æT±N@nXý)ª*P@QTäú_x0005_&lt;J@ýKZ¸úëI@_x0003__x0004_ÇÎÉsJ@îB_x0017_ªÍM@ê)_x0002_ùQ@_x0016_îvûäJ@EïGËVJ@IÞ_x001A_-ÖÔH@51ä«_x0016_YJ@ô;ó²&lt;_x0010_P@N¤¨¸J@_x0014_M/î¸îM@_x0008__x000C_Q»K@ÖIØF_x000D_I@^¡e_x000C__x0011_ÎH@Ç_x001A_¹f_x0001_VM@´Vµr0ÅJ@â_x0017_%Ç_x0017_N@L{ASÎQ@l_x0012_¦¾ãsO@YMJ\'_x0012_J@0_x0015_{_ûM@ii¾×vG@¦_x0008_ÄýK@&amp;ÃÅüÓ 3@_x0015_?_x0006__x001F_ D@)Ö8·G@_x0016_?&amp;àH@ü:þ_x0004_O@ï¿É_x0014_O@V¦8ÕnNK@~Æëc:@@ú²1Ç¯L@uo_x0002__x0005_Â±C@ê«RõKM@}îÛß×_x001F_?@Ü&lt;$_x000F_£I@ÀÒRR_x0001_I@(_x0014_ô_x0013_¯N@ÕráÃoM@úÅH ð^K@_x0004_Y(I@¥_x001C__x0002_zÂD@&amp;_x000B_)Q«þ6@sQ_x0018_Þ¸_x001F_H@6j_x0017_¿È¨L@}¥¼S½C@ÆÐ)Ý'N@|BÔÄä­(@v_x0019_¶,B@Íìì§M@:å¾Ô³G@ÚnÔ²_x0006_KF@Aó_x0005_Ás_x001A_N@T_x0003_±Á¨ @_x001A_¥a}¶iL@Æï_x0012__x0014__x0013__x0010_6@.E¶`°uH@¼ß*J_x0007_qL@B_x001B_DE@¦ó4ñ_x000F_2N@8áÐ_x0008__x001B_6K@ÎíQI4M@BoÃþE@ÓCßL_x000E_ªC@_x0002__x0004__x0010_¬-Ý'@@q_x0013_1¯PÇO@øâ¥áeJ@*_x0006__x0013_Ä¸M@"j&lt;	íÈF@F¹O¦éH@k±´îÂ{C@q_x0001_iûSTL@&amp;@º_x000F_ó_x0017_P@ÉÃ;Àv_x0005_N@_x0010_píó¢ýL@¨Ù|O³E@àËA|¬N@íFÔ$B@:öù÷ÑH@NéÝÎú_x0015_N@)ÜQ#Q@U¤h2LjK@Í&lt;*G@`3_x001C_G@++åtwO@ÖrC_x0008__x001E_N@_x001E_÷©W]I@Z¶¯ÀìP@êãT_x0001_æmE@FÑ[2O@\_x0005__x0007_Ñ_x0003_ØL@°B[üK@ÓvgcµO@0êÜ«7N@|½ÿ_x0015__x0007_L@@_x001A__x000D_V_x0001__x0002_±ÅC@_x0012_4éJ@ø%ÐÌìI@m_x0002_C_x0018_ÁCJ@&amp;¬É&gt;ÒL@Ö_x0007_J	åüC@¾·0_x0015_`t;@WhÚÛÜ_x0008_I@ûJrÉ×J@Ú2*WÍPM@a&gt;_x001C__x0010_L@B [æéK@_x0008_¿ZÓ7J@xédÍ­I@ËWb°AJL@`_x0015_FZ×qH@§&gt;æ ßK@OÁEÜM@Afqb¥L@@ù¿ÜK@èº»ÑO@Æ&gt;Õ´»G@0úÞà³_x0019_F@1ôK;ÓwL@º]ªáµjN@EUþµ÷ÕH@snmI@?Ã=í_x001B_F@R_x0018_¯N@_x000D__x0005_i_x001C_/dL@	ãzíéN@tjS8ò_x0004_M@_x0001__x0004_Õz¿)L@p_x0012_]méÞG@Ø·|_x0019_O@è$_x0003_TL@S·é'_x0001_¹K@@@$©M@_x0002_bMC:ÝM@0×¡JP@Æ_x0001_\LtM@6ÕXFíK@ï3¸_x0017_J@&lt;û4çÕªI@:Û|á?P@¢JMÌ|¼F@_x001A_­)­.	F@hÙ÷_x0011_ëøL@úê!_x001A_×UG@ÞÕÑb_x0013_ÖK@_x000C_«_x000B_.¥QK@ÓÖ_x000C_+©P@ÁÐH:K@ß_x0013__x000E_åO@ûóÃ^ÖO@Fªª±ÚF@gèBÆIÙK@hY¡Ss_x000B_P@Ê_x0016_³qH_x0003_P@æ=`Â_x0018__x0019_I@_x0008_|]Á;=H@îÝå6±ÚL@Ùgó¼_x001E_G@_x001C_*/¸_x0001__x0002_Ü_x0017_G@j_x001E_8ÛC@ÕY_x0007_ºäNI@\cL+ÜG@|f$_x0011_HK@²)_x001F_3N@60ævÅH@¹çìÓoÇF@þ??'ðÄJ@yöïÞ_x0016_P@âs_x0012_ïrêF@¨oB/_x0017_M@(+¼AkP@x(ú¡ÎeO@LÒ¥AÑ^M@gØ_x000F_bFN@+­&lt;G@_x0007_Ùã¾7zK@Ñù¯ä^£A@ú´p#E´H@J_x0001_G)ÒJ@aCªmÜ^P@Æ}¡Y£RE@ëäÏqP@_x0004_&gt;¾_x001E_æN@ìRamªÇN@xÒfåªGK@_x0002_®ÆØK@&amp;¥7SI@_x0002_îùIùcK@4KÍê¨_x0015_O@Y¹ªáklL@_x0005__x0006_þ®VeªLK@Ìp	ûkP@_x0016_#¯0)«G@'å6¦	N@\ÔU7BlK@BÕ"¤_x0004_?@»rùW¨L@K/¢V#M@©ðKK@_x0002_Ì÷r_x001E_C@||å-mH@ÝÂh_x0016_òÁG@ÂÏé¾_B@ÖXF_x0002_1G@Ö;jØ0A@~4_x000E_§F@O« ¼F N@­¤ÛÏ_x000C__G@_x0001__x000E_ßù£¾=@°ß_x001D_»ÝK@g_x0011_ûÙY1J@¾&amp;6_x0006_P@Â7U_x0008_÷_x0007_E@DCè::£G@Bl_x0007_¤ùE@_x0018_üÏã KI@*_x0001_MâoqL@¼t´_x0004_j_x0002_M@Z_x001A_Ú5F@°r¬H_x0007_M@_x0003_ÎîÍ&amp;P@X²Ê_x0001__x0002_[_x0007_G@·ÜÐÒ_¸D@âPî®K@_x000C_Ê©¡_x0007_P@ë,_x0010_sÔÑI@ÝÞÄÒ_x0006_VL@3Çq_x0003__x0008_©C@ðó:òB@)@nG8F@Fn_x001B__x0008_mNJ@Á]µ_x0017__x001B_OF@¤»&lt;x=@6åù*³¿B@NÏ4oNM@*¸_x001F__x001A_%GH@Eýõ®ËÏE@_x001D_YO@LK@s$ÂjL@ÍÂ«þjI@_x0001_YÖâD@_x000E_7_x000F_DqºG@_x001A_¹¦/ÃJ@ey(Çè?@^«_x0002_RÕ&amp;P@32_x0003_QP@èö-_x001E_I@6yO_x0002_Í4E@¹?_x0004_S/@ÿò²_x001A_@I@)Ø_x000B_×ôM@j\ê×Ì8@ªO_x0017_Â¾O@_x0006__x0008_XÊ·_x0014_QÑK@n%$c´¯H@òYÒ¯N@ý_x0011_µÁ´K@j¥_x0001_P@M_x001A__¸CK@_x001D__x0004_®¬3_x0001_J@J´Íß+J@ÓnüÛ4H@JÿïyòI@´«ú¹ò,E@Âªº¯MF@_x0010__x0014_4£_x0019_E@9ð_x0007_¿ÛeI@ËCîm$N@Yº=ÐúYJ@­¤² _x000F_ÛH@_x001D__x0003_(©PI@w`aïk_x0003_K@pþÎa÷P@²BÈÜ_x000E__x0002_N@ðíé*hF@î_¹é£ýM@¨Û_x0005_àêòE@þÈ®/%.F@2OÖ[!E@s«;Ö_x0012_EN@á_x000E_pöîtG@_x001D_Èáµ]C@ñÝÙHëÉL@èº%^!I@tÓ1_x0011__x0002__x0004_[%L@(Àv]&gt;_x001C_A@¹~_x0005_úgM@·îyWC@_x000D_ôLTöE@_x0019_DNí_x0015_^O@ðû_x0015_¼AK@h±Ê_x001E__x0008__x0013_O@_x001F_¹üÒ£P@A«Á)g®L@_x000B_[bC±M@Z:_ÒO@MA"÷íÞK@dV|y·ÉJ@_x000F_¹ _x0003_ncH@Il5ÛôG@íQÅ±ÁG@å:`ypN@_x0008_ñò¤uvP@_x0001_.¡ N@_x0012_déu¹¤L@ã_x0013_OD8_x0013_G@U_x000F__x0016__x001B_²7K@Ç_x0011_)²óJ@²¹_x001C_Z7E@_x0006_íKÖP@Ü]ê­ØF@£¢REåBN@4v_x001C_OfL@Z_x0014_°&amp;M@U¡H_x0011_dL@ÍÑ_x0007_¼I¾O@_x0001__x0003_°Qæ_x0005__x0010_UI@ÿëÕê^D@_x0013_Ã"&lt;)K@_x001A_ü8o_x001F_æF@&lt;_x0001_ë_x0016_ÆQM@w½_x001E_g­D@°ÉFÇòG@E_x0006_Ø'H@î¼@5~J@_x0003_¸ 2´_x000B_I@Aæ^_x001B_Ô*O@ðær_x0010__x0018_ÎM@{Éó_x000D_èK@gîWÃL@O]Mã¦L@æÓ_x0003_óöJ@ê_x001B_®ìï¨I@'(_x0013__x000E_ÚC@¿4C^_x000B_å9@Ñ9*hÂØG@õï%@çO@ºÐ÷_x001C_=»F@tH_x0018_À C@¡gÃlÅ_x0013_N@_x0013_KÔ],_x0002_J@²³5_x0014_(¿G@-_x0014_WÁËN@¤ÃÚN_x000E_ýL@_x000C_¬¹ÎL)K@BaözD@=ªdóM@u½_x0011__x0002__x0003_¼rO@¾Ð2IpJ@Í_x0017_.½_x000C_I@_±ÿ¨|N@¹_x000F_QKEM@&gt;_x000C_4_x0008_J@&gt;@ãIìÄE@ø1Ê_x0003_&amp;H@$C_x001E_Ä¤N@_x001B_S@_x000E_îZN@ÝÄ_x001A_M²P@%Á&gt;ÚL@½q_x0001__x0019_$F@Eá_x0018_Á§YO@Pá_x000B_Òì'K@-&lt;×ö§\O@¼DXÜÿÍN@_x0010_»bÑ[ÙH@lêÒ­!L@&amp;ô}NH@¯_x0018_¦_x001D__x0007_gC@»µÐ´_H@teá_x0012_JO@}¿Ù3R&gt;@£_x001A_æ~ä|J@ÅáQR_HM@¨ÖüI¤C@µËUñ¸F@B_x0007_ÇTSM@»yü_x001F_ôØI@h_x000E_!_x0006_éwD@=+_x0011_K@xQ@_x0002__x0003__x0019__x0005__x0007_Y¹P@õ÷_x0013__x001E_¦ïK@O0±[[H@$§è¾_x0019_M@]/Ð(Ä_x0006_J@F,Öó_oF@ªb_x0011_çßK@ºY¾üEH@j5n×åL@í.²ðK@oò.&amp;£J@êÝ_x0017_ÕÿJ@`5_x0008_:¾J@bÇêBÜ}I@%#ÕÔIH@ðýBEP@Zxq&gt;$D@D_x0003_t_x001B_4IO@L³E_x0005_98H@¦jDz%K@&lt;ª_x0013_a'I@ÖRWögO@'ºýM@ELå=ä_x0013_M@ÚuÈð½K@´eØë+B@ª_x001D__x000E_¹B(N@J:Îs~P@º£__x0001_&gt;E@ùB^/=M@Ê.FÐhC@_x0003_);S_x0003__x0008_]XO@sqzøÀ[D@I­_x000E_Îô¸G@§_x0013_ø[_x0002_9M@:Ô­X_x0019_*H@&amp;ÃÛë¸]H@(¹_x0005_NBH@&gt;`jðÊYP@©û_x000B_øjÍK@_x000E_"ò~_x001C_áG@_x0011_!i_x0019_K@øE_x0007_lmM@rWé»@P@i_x0012__x000C__x0014_5mK@_x0001__x0005_ö_x0006_¶ÂL@m]¶PèG@_x0014_®_x001D_õbL@èÛÉZùG@¦X´øTE@_x0011_Å_x001D__x0011_K@×_x0004_x/%J@wËZÏP@ÁkX+B?@u¶p£yåJ@Þ2¬Ê9J@ÓµË1m÷K@_x0014_ Ù1zD@!¡¯_x000B__x0010_îO@=#_x0002_¸H@ú_x0003_ßjG@ãA o,ÓL@_x0008_ð[ôáL@</t>
  </si>
  <si>
    <t>d102fb0951480bcb11767286fc68b235_x0003_	Ï\k¾«¤J@DpØ~*YM@_x0004_XOÉ%Ù)@_x0005_ðÉmÀG@_x001A_s¢sK@ëñ3XL@¯z¾û|A@Oò_x0002_6M@»&gt;L«P@£ã_x0010_«_x000B_ßN@@ê#²'J@Ä&amp;;ÜD@ú¾çCN@_x000D_2hÚ_x0001_K@U_x0018_¬_x000C_7hP@\	*®ûJ@_x001A_e=[x_x0017_F@_x0006_z_x0004_d_x0017_ÎC@5Ô_x0008_ù=~K@àTY_x0017_[$J@0²+_x000C_llO@TàéÙ§D@1ÐpV¡N@ç[»ÛËoO@þ´3l{äF@2j¥ßM@_x0017_7A§oK@çÁ¡~&lt;SK@µäå_x0006_*@O@_x000B_'È¨_x0007_D@ÀçoV±J@txÄï_x0001__x0002__x0012_E@_x000D_ÑÛ«ÛG@_x0013_L&amp;ÇWËG@ÉFÜë_x001F_UF@¾Úu|âËJ@Ð=¥y«L@"ÛÍ_x0002_ò_x000B_L@_x000C_tÛ_x0013_3òJ@*	Ý£iG@_x001A_ "}4_x001D_G@_x000D_½_x0007_H1=N@Î¥aïBÁE@wôB¼vxL@&amp;(´£Ö_x0005_J@?ØÐP@§1ê_x000E_íÎH@à¿_x0003_OIN@t_x0004_F­i:O@È;çÜD@'ã¨C_x0019_L@_x0011_ôÂLL@¾c{åÿ\M@4_x000F_üvÐ¶G@ïGÖ6_gH@À´×àøJ@CA"tXD@÷ªK`×N@_x001E_%-Ù5J@~[Ï4_x0019__x0015_H@	¿#9ºL@i£¼/VD@j_x001B_ÌÄL@_x0001__x0005__x000E_/Ð£³6G@õõz_x001C_òXL@!Qæ!K@v:-?I@Î¶Ñq,C@Q_x001A__x001C_ _x001E_N@ÖTu_x0007_:¢N@ÆY^!ñ_x0002_H@M6ÂÉî_x0017_L@ªoÁ_x0016_ÛYM@ç1S@aoL@.ÁþFM@&amp;!&gt;_x0005_1N@±Üî_x0014_ÄG@ÓròlhôK@Mä_x0010_ËK@NC_x000C_N»°L@_¶¤Ío¿N@Ò¶Ù$ÓJ@Õ}_x0008_éZL@j2»yqxM@ÇuÎ_x001C_L@ÀÝä_x001A_¢ÞJ@´iÚ;ÖN@Æ_x0016_FO@_x0004_ËðàÂP@'É?µ_x0017_F@ÁÎ_x0013_­[I@0_x0012_ØÐJ@Ë_x0002_E_x0003_6N@è÷íÌÇJ@S_x0015_&lt;_x0001__x0002_	¨K@m[¸_x0015_K@_x000C_vÕb,ÆH@N2çSÅG@t	¨hK@E¬Ý2|fO@"Ò° _x0005_GB@ìF¦zK@N_x0003_ÁÝTL@ÝzS^P@B=È0x¶L@z_x0003_½%27@ì_x001E_áaSC@v_x0006_ö\×L@#r*!ÆJ@_x000D_{Y×K@´NR4J@àýX½_x001A_gM@e¢R³ D@_x0001_?_x0012_|ÝÃ'@#Ø_x001D_Â3F@®7DC@_x0016_Ù0_x001F_ðK@P MA@º=,_x0001_HH@_x0017_&gt;?u_x0011_N@23i;_x0011__x000C_M@Dÿ+§È4D@ª_x000D_Õù-ãP@Ã]¿ã_x0010__x000C_B@WY_x000B__x000B__x001D_H@CºÄ£¸H@_x0003__x0006_F6àâK@ÅT¯ë(E@x+áù¼I@_x0004_"ÊXJ@Ý=L3¨F@Åná_x0007_M@ø61÷¿½:@ËUsØ_x000E_I@"wÖ;gJ@ÖíoI@-ú¡ÿ?gN@ß3#tóI@P_x0008__x0005_e_x000E_P@Þh_x0002_5Ü7B@?ü8yC@á'cm_x0013_åM@QªÁî¡J@ì&amp;°4ÀL@_x0010_ãÒÃk_x0012_N@8ísjH@M_x0014_m ¿L@n/Ñ_x001D_·ÇF@bWyA_x0014_N@ÕiI¼ÒM@ö_x001F_·%B@Ùý_x0001_¾ÛK@"V¶z_x0002_G@6G¼.¹M@§Å¹_x001C_"¤O@Àv_x0006_Â[J@_x0012__x0018_»Ð_x0007_4J@_x0002_7CX_x0002__x0003__x0015_ÝG@Uj_x0019_boK@:/×ªH@þ¸Ç-&amp;M@ûçØ§_x0004_nK@ºñO¨½ÍL@©_x0015_t	L@CþzyôH@ýÒrUñP@!Ø¥GåF@#_x001E_÷_x001C__x001C_N@l 9Ü K@ ]_x0016_I5MM@ÜS±O~ËF@5WÒ*L@K	L_x0004_ÌmJ@&lt;Ûq¼yÏJ@Æjy°KoI@7/i_x0017_HóD@`_x0017_%Ë_x0005_mD@«_x0007_%CÂ\I@Õ¯_x0017_V_x0007_4I@_x0015_-L®]_x0007_O@_x0002_#M_x001E_&gt;êI@îKG8x8@å1_x000F_QG@_x000E__x0004_¹õô3G@¡ou@&lt;@0_x0007_J¢í,P@W5å`ÈN@@_x0001_L_x0011_J@öìVÐL@_x0001__x0003_¿{d_x0011_K@ñåVDëH@_x0016_o_x000B_S_x000D_P@_x0004_°R&lt;_x0014_I@(£_x0002__x0015_QH@_x0003_=0Á÷]P@ úY´ÍF@b4Öô¶K@m_x000C_bÏùO@Íû|M@uE¾«ö}D@J÷¯r_x000C_G@ssZûáG@ûÐ°7K@ÐëÕD_x001E_M@s_x001A_¨éP@0Å÷äJ@_x000D_a&lt;«_x0008_=L@_x001E__x0007_`&gt;@[Ö_x0017_è~L@ò´FÔA@Ý~¯m17@mí_x0006_sïI@_x0012_&gt;YMÍbH@\ì­FâJ@jÍ$_x0010_aåM@&gt;øý¹__x0003_L@gÎÑSF@_x0015__x0011_Äqh6@÷Ô«RGßI@Û5$GPB@N2E_x0003__x0004_÷:P@_%Þ[sN@ åG_x0018_^L@:Õn_x0015_S«E@|e_x0002_äs]C@¾Y.bM@&amp;ÏYzQêE@²_x0006_èì_x0019_WI@ Û¶ôL@¨&gt;._x0006_-ùK@wÈ]µÅ#I@_x0019_åú	´I@tÿ½Hç@@AåáÃ9ÑJ@õ?^.Û_x0016_G@Y_x0012_õ)B@ÏGÇTËqD@#ðõß1JN@´_x0008_L_x001E_½!M@_x0017_W¼&gt;AN@g!ym£K@QU#A¬L@j§JQ*¢I@íî_x0004_Ç0D&lt;@*MG@@in_x0019_m-_x000E_J@&amp;+_x001A_¡pK@Eª£ä4M@\_x0015_ÒaL@_x000C_Dw[-G@ÐªÁ_x0011_þ/P@Æázô_x0001_ÎJ@_x0004__x0006_¹?;£O@mJðJ@:ÎÁZL@Þ_x0005_¶YcI@&gt;©X_x0013_Ë^N@RÆò2_x000B_ûA@B(Vm_x000F_w@@_x0007_Õ_x000D_ìÙO@¥ÑÍùL@MÑïÂ&lt;-H@ò=_x001F_b"O@êäa±a@@kÿ^Â^­L@_x0001__x0005_=µÆH@ÖétòM@·`_x0017_5vI@¸þP_x001B_?F@ïãÛP_x0004_*L@&amp;~R_x0002_mN@åþ_x0014_ªL@²,¦??L@M_x0007_ÿjöJ@#_x0014_¾_x0019_ÒÃH@)_x0015_ûÇ_x0005_F@GwçÂK@_x0018_,ëój_x0003_M@ÊO"r_x001A_LL@^Ïú /E@ý_x001F_âafK@öÓÐ{üN@&amp;0s _x0017_QL@":7_x0001_	ú_x001E_M@ñÙ¡à_x0005_eI@ÝB'aÇM@?!_x0002_#ÆO@·r×Â°"I@#åW_x0013__x001C_P@J" WN@ÍÇÖ_x0003_#K@_x000F_[ÓdsK@$&lt;I`rP@_x000D__x001E_º8QéI@:M8í4¬C@_2HC@H_x001F_ª_QF@+P3_x0018_êbK@xTCÁrùJ@ÃuF*ì÷M@_x001A_ð_x0017_G¤RH@c6[_x0011_BN@a6ËÑ_x001E_F@.üa°´ÄF@Ù_x0004_@_x0003_ÅnL@p4mw áC@Ø×à­;K@_x001B_ÄXéMM@_x0007_¸Z-¶ÏP@_x001A_bå¿G@Â§_x0006_ÀO@C_x0006_UöO@×ÝÃ+_x0016_,K@_x0007_ÎRçéqB@_x001D__x0008_«6¾N@_x0001__x0002_òÛ÷ï¨+F@.ef¼P@b_x001A_Z)#N@@Ög4I@C_x0008_^_x001D__O@¥H_x000D_M@9Úá»2¶N@¯ùiXk@@,îþ,Á"O@_x0007_¼]9PJ@^¹_x0013_HAI@_x001E_@PÎhG@ª|z%ÉÓD@Ü¿¶_x0019__x0006_N@ÖýÇùKD@9¹áÊO@,¥¿a=@ûê :bJ@_+6R5ÁK@(_x0007_w_x0017_Ñ¹M@lÿÉõ_x0011_iJ@Tù»@É_x0002_L@Zqþ)yÛL@_Tüò_x0004_YQ@ÿìÚ7$ãH@Ñ_x0018__x0007_á­G@Ö&lt;f_x000E_T3I@Ñ_x001B_ç_x0014_ääK@e¶t&lt;ÇB@Ñ	e¾ãI@:_x000E_ì_x0010_½TO@TÃFË_x0006__x0007_7/P@_x0002_N2~H@¿óëæíP@|»_x0006_ØK@¬&gt;êÉ-M@»ôç2J@2CÊiH@_x0006_,L@¸î0 J@0Bp _x0003_ÕN@Íç"»îlL@fØKwY©F@£_x001D_._x000D_#ù&gt;@Ú°?£½_x0005_K@÷_x0003_¬I@eç´±ï*M@jDGZ"L@ré_x000F_YäFL@ëå1?ûK@³_x0004_ÓªÈL@éNN®(O@r_x0014_¡ÀoïL@)Xº_x001C_5¿M@:ïÀO_x0018_ÐJ@Ü_x0016_£§_x0001_H@´é}æ*8@.ÖO=ÙO@jKÙ©_x001C_H@®òoô_x001B_Æ@@Çâ_x001C__x0004_èïN@l«áÕN@X¡ßl/C@_x0003__x0005_¤ZM§!N@æ_x0018_9OÈôN@ú¹r_x0019_QÿK@E_x0006_ÍÒI_x0003_H@Ë#i¦dÁM@·*&amp;»_ÞI@²db¼ð&gt;H@ü_x000B_ ¥/E@_x0018_ZËE_x0015_çD@Åë_x001A_á6F@4ö¸ôùðM@ÌcH_x0013_ ÌF@`Ä¨%]J@Ï¿a¯J@Åÿ¹_x0006_DN@QXzO@_x0015__x0016_Å_x0002_ýD@__x001A_¾¾_x000D_F@Á_x0004_Ä_x0003_F@tÀ_x0013__x000F_E_x000C_Q@~"µxSF@VòF_x0003_I@¦ÐV_x0007_0½L@7_x0015_¸ÐY_x000D_L@ýOmã¼I@_x000C_|C_x0014_¹~H@RºQ_x000F_I@®X¥ÓíJ@QÂr9[K@1_x000C__x0001_YyI@'ÙèàqK@%¢¿}_x0001__x0003_î'M@&lt;s¾rJ@ýÓgQA@c³ºJ@@°_x0006_X£_x001A_kM@-Ø}4N·J@c¸&amp;_x001A_ÖM@7_x0010_/ï_x001E_ÃL@tìüG_x0014_H@V½Ê_x000D_L@@þî(ÅsB@ý$¢Á¯I@_x001A_&gt;Ô®ÖËM@òÖ}&gt;_x0015_ùD@èMüVßB@2_x0002_Ít×K@évúF_x000C__x0010_L@¦?¦J&amp;I@EYiZÌ¹?@B³GxH@03ßÔF¥P@_x000B_KcZ%=@wÈváÞO@¹háï9K@9_x0019_ñ?PJ@wo_x0001_&gt;Þ+M@«_x001F_ÉèYO@)Ñm5_x0007_·I@ÜíÚ×v%M@Å³XÃÝGF@VÚ­]9N@Zð5¸ÃM@_x0001__x0002_nnßGÎ_x001F_D@åýn;_x0003_¥J@L°_x0016_ÁoxK@®wÐÒnýK@Èl[_x001D_ð_x0018_B@AñèOç)N@:²t_x001C_£ëJ@Þh®Ê_x000E_äE@¸áÂéF@m~L#_x0005_L@³[®AÀ_x0011_L@FFôÍÅL@p_x0011_÷s_x0001_N@av_x001B_F~àL@¶ØAEªáN@¦Û_x0008_I_x001E_E@T&lt;È:4ÕL@eº,SÙ,N@ÿ¶Î__x0007_N@_x0019_g_x0004_^_x0008_Q@Oè«_x001D_M±M@_x0002_#]_x0005__x0013_N@L:&gt;QïG@&amp;Ç)GòF@··Ö_x0003_iO@¯½¿K@Â_x0007__x000D_NÛ«A@ãV¥ÄN@M´Õ]DP@ÞðóÔJ@b[MæC_x0014_J@üs} _x0001__x0002_?mJ@}oCöEGP@lÚ£Á©~K@ú_x001F_øöôwK@M5]ÍµWJ@&gt;Ø=øfeK@G0í«ÉaD@rA¬¢O_x000F_N@±hX_x0015__x0017_¨I@4ùõËLD@û´ú^®ÎG@$Óf°YÕM@_x0007_û_x000B_t´I@Ti¨_x0011_H@®nÄ_x0017_oJ@_x000E_)µTI@ýtl÷¸I@Í?u_x0016_ÁÓM@­ôºøH@z¨B _x0019__x0012_K@j]°¨|G@m_x0002_&lt;¬E@õÕ9 ¿M@_x001A_TÄ_x0005__x001C_I@_x001C_Yp×_x0018_F@öå¹({ÏG@._x0003_{H­N@QL_x0008__x001B_¹8O@,|°7L@ä_x0007_úÁB@,É×ØJ@Ñzîãô_x000D_N@_x0001__x0003_?ÛõëÞ_x001A_K@4õñqO@_x0018_tUÇ_x0004_N@²_x000C_ëÀAAK@¹_x0011__x0003_2kA@eÊõEVtL@]@ãÓ~P@yQ¯ã0M@:/@Ú×_x0006_F@KÖ_x000E_n(MO@7WÈ):L@Ù¨òIÆN@þçj5©YJ@?QYä¾M@©©¬78&gt;@Åí_x0010_t½J@XÃqÈV4_x0014_@i2ÜQÍJ@~®iÇ_x0010_qI@åâ 1_x0002_O@_x0002__x0004_ÎdE@0h?;ÕdJ@éÆí_^iI@f_x001F_Ã/¥jE@á\â#J@êí¸jæH@G¯?ÓfÐN@°ãrÓK@+ª&gt;_x0013_H@æ _x000C_ÇÙG@ä|Çä¶36@_x0018_£ã_x0002__x0003_&lt;_x000D_M@Fð&amp;©FÈ6@êI_x0014_bÛàK@Þí¸XG@4Éwê8¦J@Òk[[0K@´ÊÏÜ/ZH@^ÉuÇI@Dù5_x001D_3O@²©uÛ_x0012_À&lt;@á¿Þ_x000F__x001B_âJ@1%Æ_x0015_¬¿N@Ü¨_x0003_Ö M@× Ë¸æ!A@÷:Ed¡L@^Û:15_x0011_P@fh².3®C@Cá¦LF@ö_x0011_3pÑ~D@?È_x0014_rI@}üáP@­x_x0018_â_x0017_?L@À_x001B_è×¼¿O@A^_x0007_ßäzL@¼µ0_x0008__x0019__x0001_G@}zJ"q¨I@ÿ&gt;¬p_x0005_®E@ó.ðF@_x000E__x0012_9t_x0015_UM@&gt;_x000C_púÔK@LÁv%nJ@{dPúñÕF@_x0002__x0003_-ìªÔU¹J@þD³M@ü_x0019_,ûÿ_x001B_J@_x0001_õT_x0017_A	P@HQdÑßrK@Èÿ1µE@,0EþF@·_x001A_)s×ëB@&gt;T_x000B_ÈJ@ý5_x0011_vÿzA@ö(ú«ÍUN@ÚeE_x001D_i[O@_x0008__x0001_ÛoH@_x0004_m"¸N@ô]Äg¦_x0004_O@LHf_x000D_ªN@/Ñ¹èâJ@o_x001D_CO@å-2äK@_x001C_y@¿@WG@_x0015_Y0m_x000C_MN@g~D_x0004_ÅN@Þi=êP_x0002_P@À;1t_x0012_ªP@Y÷e¶K@iuÜTäL@ª¨_x0006_Ás4G@@	ÄÒdL@H6èc¸N@æ¹ÃòN@Ìá_x0016_÷ktK@_x001A_ÍÌè_x0001__x0003_p_x0006_I@+_x0010_#Ò  I@Ù¶êÓKB@_x0008_C¬Ë_x0003_O@ê;_x001F_7ö_x0011_N@ÆÀ9ìUK@Ã_x000F_[õTXI@Js_x001C_1{¤G@~)¹_x0002_äM@·±9}ÑL@¤Ït:ÊªK@ºÀGu YA@î_x0015_¹É_x0015_yP@¼yæ,_x0006_M@ï _Ó_x0010_éK@Vi7:q_x000F_K@áwÚ¸J@AäV©õ_x0015_K@_x0003__x0006_/_x0014_e_x000E_G@a2¡Å(L@.8flY{N@[ÊÒRO@?æ_x0015_v¶¿P@â£wÖ¶ºM@âôÉ&amp;kúK@ß_x0018_¢ZS#L@_x0006_©¥Ð_x0004_I@kN·ßM@£_x0014__x0016_^iµA@^Ò@)G@Â_x0002__x000E_[O@¼IpnqvH@_x0001__x0003_¹vv4_x0001_&amp;M@°Õ¸ÝXO@ÓçæWfyF@ AK_x000D_%o&amp;@ ¼Õç ¯G@}+tF@'¾äkåÌK@Ý_x000E_w_x0015__x001C_G@_x0016_¦·¾æK@#N¾CA,N@ó)&amp;Ê_x001A_J@/o+{_P@Ò]ÔÃP@é_x001C_µÜm!K@C_x000E_Tho*M@¨i3ÛªJ@¸ðÔ_x0017_)J@á[¼1´N@_x0019_´4_x0012__x0013_K@lg&gt;ãºD@ÒÃÝD-lN@ÎPGÌ¡_x0002_N@ÒÒJ?	D@2!µîTO@ÍEÕ EC@føF.áJ@0°Y|ëÃL@2MÑ:\C@¿KovþK@"KeáÚÁK@CÓOOÖèM@æ±ýÓ_x0007__x0008_à/P@_x0005_)]_x0006__x0011_N@yN_x001A_	IN@_x0015_425Ò_x001C_K@Ä]@"­J@"Øk÷+H@_x001E_$SÝÖ÷H@05éB]+G@;&lt;_x0004_ÔKO@Þ%7&gt;P@¸ ÛËÜl4@:»òÒL@_x0003_®_x0010_7"M@@©%úÙ_x0013_O@øýR%_x000F_O@ÛçBRh¬J@ .­·L@Y_x0010__x000C__x000B_zN@¬#_x0003_»gÆI@úu_x0018_sRI@U_x0008_ýI@_x001B__x0018_s±@O@%õÊ÷ïM@	¶Î	+6E@_x001D_C4_x000D_]æQ@E¯ñ|E@¤_x0002_ã_x001B_K@&lt;ZT&lt;2_x0001_K@hfî#.4@)"có­M@_x0006_õÔÛ*5G@²õ¬R_x001C_I@_x0001__x0002_k65O&amp;G@_x0014_Ò:f_x0018_¥D@_x0011_Ñ,ÊêI@OârÓL@pB]³ö%K@_x001E_¸É)@@+þ%+AM@zSf_x0019_kKJ@ÿ¦[3@@U8¦Ï&lt;wI@½9Áÿ³_x0006_M@é_x0015_aãfäG@x_x001F_ã$ÇNP@R?º8D@ õËiÂJ@_x0011_÷®_x000E_&lt;ºJ@BÑiö¶~O@_x0018_èµ¹E¤F@ÀS@PeDL@0_x001E_ðS_x0001_D@#ðXêz_x000E_J@_x000C_Àñh_x0004_L@f=³O@Cº&amp;_x000E_&gt;©B@L_x0015_._BO@8+&lt;r_x0017__x001E_F@:m$	{ÒN@QãY_x000E_*O@)`_x0008_úc&lt;I@îZ].G@ºN_x0018_ÆïÝ5@gOÈ_x0001__x0002_ÎM@/UM_x0015_L@`B3_x001A_EL@r]Q¢A¸O@_x0001_Ý§µ½_x0016_F@_x0014__x0018_¼e#åH@dfÆ8`_K@_x0002_ÍÛc¡I@û_x0014_-ÿ'ÆF@_x0004_U[&lt;]!P@_x0010_:ÿÐ_x000B_ªI@Sä'¼ÙJ@\¾ùCa_x001C_K@æ|Bú_x0002__x001C_M@_x001B_Åú&lt;üÌL@¥rèHE@gÃbAD@öÜÞííP@Òh®_x001A_K@=UÅÊH@ÉÝ_x001D_Ý2M@*aF¯H@vU&gt;_x000F_F@°Í¿_I@7Í_x000B_ítO@áÆ{{¸[B@ýØE_x0002_.TM@s[²áK@ù¦0.LûM@&lt;ê_x0002_âÝN@ _x0014_×¨á_x0014_L@isi®RúF@_x0005__x0006_8.£d=M@ã¯Í­A@ _x0010_Qµ_x0001_íF@¶wKáA@&gt;2^``3L@Ë­T]RþL@VÆÍ%÷L@_x0012_7)ÎÎ_x0002_P@Úñäã_x0006_ºL@U_x0010_&gt;owL@¨°_x0004_«I@®_x0007_¨_x0011_®_x001E_P@&lt;d·_x0010_._x0016_=@Fc0þÇL@×_x0015__x0018_!ºùH@(2-èú7@P¶wÜ«ÍI@é_º¥¸K@TzÎî&amp;XG@ öäºBK@ÊCñÝIK@_x0010_u6Ñ¹7C@ã_x001E_ðÔ_x000C_ñK@xÅ~¯¿_x0015_N@[X_x0013_¢?@t?XÍH@ÒMíiç_x001C_P@OuøjäMI@¿kÕP@@_x001C_&gt;¬/KL@õ:_x0003_tpH@{Íur_x0003__x0005_Y_x0002_&gt;@fÞ3Â=N@6r´_x0001__x000B_K@yP_&lt;Ì»L@+÷A¿_x0015_P@_x001E_´ßc`I@ã`O)_x001E_Q@õ_x001B_3aæ=@;¦TZ0B@KGÜÚË{K@À©_x001B_¸+_x0016_A@ßîx¯eI@Ø_x0010_K@ðV_x0006_ºF@2Ú?ø§O@zlBÆhM@©Â=¯»äC@Ê_x0005_f¯Ó_x000C_P@Ì_x0004__x0001__x000B_J@_x0013_g_x001F_~M@D¡ôò_x0014_K@®ª_x0008_§F@6çdWl®O@ÀÈ]p=@ô4'îK@ÃíVq©lK@&amp;nÒÈ$UJ@FUÓ&lt;¤J@kB0_ï1M@¼_x0003__x0003_D_x0014_7L@ì_x0008_hÂEP@fÊn_x000B__x000D_H@_x0002__x0007_!þß8öºH@Ö_x0014__x0006_ÞX£L@¾ñÛ¶-J@xÆ7ÕQD@fîuáL@ [| Ï*J@ûp+[ÔF@`_x001F_Ù&gt;_x0003_Q@ìÐÏÍ*@@_x0002_`ï:éÊM@²_x0007_j_x0007_Ý¿F@Æ|«_x000C_¹O@_x0007__x0019_ qK@î¾óBïTP@,ë*_x0010__x001A_½O@_x0012_È×_x0001_ßA@×_x0017_;ÜçM@_x0004_!±_x001A_ßqM@_x0007_ØvóE@0ã_x0005_ÀºçF@_x001D_Þ_x0016_ÌÜL@_x0016_V:éª¼N@_x0005_ý¼Ó­I@é3ØêÕ&lt;P@ Ì¶&lt;qxN@ÂL«	¨G@GD)þ¶,I@\_x0015__x0018_è	L@~óÌ_x0007_¯M@ª^Ã:_x000C_L@_x0004_É_x000E__x0016_ÿN@hOH_x0003__x0004__x0014_ó?@`_x0007_&amp;Z´K@8 ¸/_x0011_îJ@T_x0012_M´g³F@J_x001B_f_x0015_F@¼èXùÍWP@ðØM÷ÂH@¯ùÑiØéL@_x0016_«,á9N@_x0011_¨â},CE@|è'¤àO@¡hÒSÚ´M@îX¬_x0001__x000B_L@7Kâ¾G_x0012_P@/ÎÒ_x001D_!µJ@­N´Ó&amp;G@ý,¤ùPP@Õ©Þ½ÑM@byóv7kO@×_x0016_¡K_x0001_G@_x0002__x0011__x0003_(lG@	!8N@Ô_x000C__x0011_áÏC@Ü$çq_x0012_@@29\ìù:G@Nh?	_x001E_ÛJ@rÇ&lt;ãQL@BÊ6L_x000C__x0007_2@Õr_x0004_LÝE@á7_x0016_©Þ;@åC_x0016_fì?G@msir_x0003_O@_x0001__x0002_ìÞx_x001A_&amp;µK@%³ApIE@°×_x0003_³ãYB@êÅÂLàI@¤6p^åM@_x001C_5DF}I@¾n ©öI@^F!|ëK@©Þ¬û¿A@ú©Ü_x001F__x001B_×H@ÕDË_x0018_¹rL@_x001E_c2w2D@~0^½@G@^WçãåºF@´BÆ?ìH@â\_W¯¿K@zý1!ó_x0003_P@V_x001A_&gt;jG@!Ëß§VJ@_x0003__x000C_1÷ûÖM@b	o_x0003_°C@ÀÀ©_x0002__x000D__x000D_N@õg_x000E__x0006_SÖK@»¦D&amp;_x000B_E@ÓÔ¬ Çö&lt;@_x0001_Ö_x001F_N@­÷q/_·O@¨º7ÊÝ2Q@ÞÏp_x000E_+H@ñ­:M@R5âB&lt;E@kðÉI_x0001__x0003_wÓM@_x0014_n!ì¢P@Qa_x001D_àÇK@´Bt´;0D@ömû §9@~ó_x0011_c°DG@2Fdóc½@@áQé_x001A_@L@n3£~E@ÜË¥_x000F_­éJ@{¨µË×O@_x0018_×ú&amp;y^G@Jï'=xTK@&gt;_x0004__x0007_ûF@_x0002_2"?oöA@KMVg_x0018_:M@î®)U_x001D_K@v«µÇK@iFz_x001B_4HD@E¸Ã`?@b¤ÙE_x0010_C@pgI_Î¡K@¼_x0010__x0012_ûsJ@/rjêùÂD@/o¢t_x000C_P@$¥Á¬²¼J@¸l0_x001B_:L@\¨HHæ_x001E_+@3eDÙ/¾L@ ¤G_\E@v»ÒA_x000E_[F@Iõ±*áuM@_x0003__x0005_Ö_x0002__x000F_ã2M@Ædu_x0005_O@ð²[K®5@°_x0005_n_x0017_Â*G@«Z_x0011_Ø'+K@]ÆÔÐîI@®Ö'­lèJ@³ØÈµI@ ijL(SB@äß_x000F_,_x0006_E@_x0001_4ìE@ôù_x0002__x0004_[ûI@ÅXS_x0008_±E@4_x0006_ôhÉN@ª0ZcÕ²7@0-ÁU÷C@_x0008_ö¸TEO@_x0007_ß_x0003_ëK@¯äDøN@X{_x0001_~fûF@íþ«¬ùK@à[¨H@n6­'_x0010_C@,	¥Ä&lt;ãG@VÁò´øýO@Ó%ëjYàP@VÕ×;èÆP@°_x001C__x0002_ïÒäO@_§_x0018_á_x0010_±H@Æ_x001F_HÆÈøE@_x0007_ï2[ÃI@Õ+0_x0001__x0002_?@¨L3*°F@6¼aîQD@BÀH¶£.I@_x0013_º_x0007_Ö-cO@ÒÑ_x000E_»J@íÍ_x0018_K@ÕH,- I@QêíôjµN@¡Y_ÕVæJ@Lj@+OÅM@'"Â_x0016_|M@û_x0005_Ë_x0017_L@ü'c"&amp;3K@bogK@5ü[À÷D@Û¯C_x0001_N@[¡D)öÜF@ÌÇ_x001A_p%+J@_x0017__x001D_Á_x0004_O@öëK*c³I@&lt;	·°£cN@ófºÑõM@_x0012_z}¥lG@úú¢nD&gt;@Z;_x0016_ÃçôJ@¢Ëd,&amp;-K@Ý«·H@¨{R¸C@Áu_x0017_Ë1_x000F_N@'»oHòO@^_x0006_güåI@_x0002__x0003__x001F_ÂkÇ¡ÈE@Â~_x001C_dîO@èåxïO@Xªû)iM@äeYfIP@_x0016_¦ò_x0001_qK@pmáËL@õeðåÖP@`4»s_ëý?Ñ_x0017_£öKYL@?dì_x0006_¢J@}÷ð zJ@¦fE¹&gt;n;@ÙÔ¥]k³G@4ùUyr}N@'_x0011_w)dL@@ã_x0003_î_ÓH@ü&amp;ÁN_x0011_¸M@ß}fÕ=/9@ÊÙ:G_x000E_K@üI«b?VJ@÷3_x001E_lM@Ú5b_x0004_#N@ÆMê{þM@H_x0014__&gt;__x0016_H@yV_x001D__x001B_H@äñP{ë?F@	æ¿p L@_x000E_V{S;hM@øgHl 2@_x0010_wº_x0019_DH@nW_x0005__x0002__x0005__x001D_K@À¶U_x0018_aH@J_x0004__x001E_¾.$M@Ú"¡´`J@Ör©·O©G@FJÌMÎI@2]§67ÈL@B:;{7M@ËEL_x001A_&gt;'N@:(ØùÛI@]±¹_x001E_'L@(ÛÉÂ°M@_x001C_¨p¥xJ@1ux_x0003_q¸B@N7_x0001_õLP@Ìf%°ÇI@vÖ^:oG@êåöþìwB@\eÊdØÂN@¤=Â_x0010_cø3@tÞMMH@rä2&amp;	I@3fÊ´_x0012_I@ä|êzJ®N@Àö¯O)¾I@:_x0003_úÖÉH@HéRÞÍ_x0003_I@¤´ï}O@_x001D_¼Á_x0010_9kL@yq?yJ@`¤ûR»rF@_x001E_l_x0019_$ªcM@_x0002__x0003_KÇmF@×ìsôÉ_x001D_L@ÊÁG|·F@½CE*A9Q@²ÓØ_x0015_B[I@äêºþD@_x000C_HR7ãí4@"¿&lt;ÖL@Ré_x0001_¼N@|,¹ú+¬F@øA_x000F_ÀÖ@@¼Pl¨úýK@_x000B_°ÂE_x0014_J@G@_x0016_ÞÇSN@Ý_x0005_Ùê_x0015_ÐL@Âpc_x0015_vM@_x0001_®_x0013_NK@lr­¡_x0002_AC@:+:Ú×yI@?C_x001F__x0003_9¥O@_x0006_(_x0014_ò:C@"Q¹M@_x0018__x0003_M@ªÌÚKKKK@Wê®_x0017_VK@_x0012_&gt;_x0006_]M@úPOÜÝoP@_x0016_8o§K@	´s_x0002_P_x0004_F@Çè÷Ä`=P@rÈ§_x0006_:P@¤_x001D_f_x000B__x0002__x0004_­_x001F_F@·Wâ_x0014_L@âm_x001F_Ä_x001A_ûH@Þ¥_x0018_ÁbK@@a}º±F@=lN¾&gt;wF@l ]²B@º_x001E_8§xAF@¾-ÝØÙM@ê_x0010_5Ô´³H@_Ï£Í1P@ndÍ¹N@¸ _x0003_PN@® _x0001_G@ö_0:êJ@ 9ù_x000E_pnO@Í&gt;aÚsC@2íÜ­ÔÊN@¹ú_x0001__x001E_ôÐM@²_x0006_ÝÑ]&gt;I@³µó¢LG@h? ÅÒåJ@x_x0003_&gt;Úq G@Å_x001F_{	RO@!xÚ._x0001__x0017_N@g_x000F_È\_J@«£Â&amp;D@¶F¨Ú=zO@¾AqÛ7I@aªFEa$O@.¡j{3kH@§ I¸Å_x0007_N@_x0004_	%é_x0008_·E¿I@êì0LzL@(®L_x0012_$?M@ö!¨Î_x001A_L@á¼_x0006_¼&lt;N@Æ^Ei¥XG@_x0007__x000B__x000C_a_x0002_)I@#ÙWK@f_x0005_¨_x001A_P@W¦Ddd_x0001_N@_x001C_²=þ©F@¥à-_x0016_%N@(_x001F_Ûê&gt;t&lt;@Ë©_x001D_Ô­H@V¥êM@Ñ×Ë§L@&lt;²@CWN@|b²(_x0003_L@FÜÐ§_x0002_&amp;O@_x0001_Wÿ¶C@ÈÔ(¬_x0015_@@_x0004_&amp;Å÷ÏD@zï¼Å`O@Eö_x0018__x0017_O@U;É·ÓN@éK¹~LO@ ö¨ãgJ@	vJg_x0016_E@Äk¦_§¦N@æÃ|_x000B_L@ßé|úL@PC~|_x0001__x0002_ôÔA@Gîâ%aXJ@î©$!þI@Ø[»ÄGM@Úw)_x000D_¨dI@¢±Y_x0008_µP@YJ_x000D_EÎqN@¥"Æ7p7O@öÚ_x001F_Í§N@²®f2K@V¸Â©ÃcI@VwÐlÑO@×k]_x001E_H@P÷±_x0019_Ó®M@_x0019_¢_x0002_ôÄÙI@_x001F_éGd:M@_x0004_Ùô_x000E_K@	´ÑN@â³È!ÈuE@÷_x000C_ã$ðD@_x001E_0Í~xäG@ äå_x0002_ÝýE@c±¿ÝdP@ú;_x001F_¦aÎK@_x000C_÷ÈîV@@Ë_x001C_M@K@0ÜÄ®ò8@ýûÙô8J@	Í{ófÉK@þ¾¿_x0013_PfN@þ¢Ú²»M@_x001F_/dwëÆK@_x0001__x0002_6kÚ,g¼K@½.Ó~É©E@¸4#¼_x0007_E@[OÐÔiL@h{¤&lt;O@4éqÞïKJ@¶_x000C_~/õJ@`Rç_x0018_ihP@KáÒÂO@_x0002_ãV_x001F_K@]&gt;Jæ4P@h¡¥ÌB@´á/_ÚØM@C¸î_x0015_i_x0015_M@Ð&gt;2C@Pæå¯Ý&amp;F@XÓa~ZN@$K_x001D_¼EM@TsymN@_x0010_Måµ)PF@ë\©sá8@_x0001_Ìu*_x000E_bP@5´J®ú_x0013_G@1¦NôoN@ºúºÍ&lt;^A@,ï¹põ¯&lt;@_x0002_w_x0019_¾÷L@pCTërE@Àð)\çN@_x0013_eÛ#Ò-H@ØöõuºLN@BpÈ'_x0002__x0006_ð¢H@äô6_x000C_JM@?¢7Û_x0016_L@ÁDÔN@g)_x001D_Ý~I@áW° pF@îÖÐ¾_x000C_M@_x001E_È÷£F@ELs!_x000F_J@+[_x001B_!M@_x000B_®Ò9­L@Î_x001C_©Ä_x0005_L@jÞ2,²O@4_x001F_yU$@x8êï{M@_x0005_Öàx®I@8ËÿdL_x0018_E@_x000D_{ÁOJ@_x0011__x0015_iòcL@û'C@f³£¸ªD@"ÃZãJ@F9¹7ÜþJ@_x0013_Y_x000F_Á©_x0014_E@ÖB _x001F__x001A_ëC@_x0011_â&lt;ê_x0018_N@tOõäÞûP@fò6ïJ@"T_x0002__x0004_K@F±_x0001_[_x0005_O@_x0003_­Ú_x0017_yN@Æã_x001A__x0015_BWB@_x0002__x0004_- _x0016_#&gt;@¨çO#ýJ@u)øgñG@_Wçv_x0015_OJ@_x0001_×[þh_x000E_M@pxf(¯@@ÊfTÛI@|oø_x0008__x0007_2F@*¨°_x0003_G@.0ê­Ù_x0008_N@n3ï_x001D_w_N@_x0002_mí&gt;¡K@Ý¸ñ¥i"L@¶#_x001F_7w_x0008_G@n.Ê_x001D_?M@¡ÔwMØþN@_x0001_E_x0015_6\nJ@(óª_x0005_yK@ËY¶_x000E_ÝfP@_x001D_YIMöbF@cäl.O@è_x0013_ÈÈ)*J@Ê²]uêG@´Bh@2]G@§ÊëR"F@_x0013_8?_x000D_µdK@	_x0010__x0010_Ý4+P@$s_x001E__x000E_¸ÚP@=÷Û,PçM@ü¸Cå0L@æ_x001A_Y_x0007_áH@_x001C_äÆk_x0001__x0006__x0014_pL@Û_x0016_M¯+I@ÂHùáM@èØÍü_x001C_N@6¿_x0004_[H@_x0002_å_x000C_w_x001F__x001F_N@WøeüpgO@H3W@O@Âeê=õI@ê_x000D_pP@.&gt;uÄHF@xÌkô_x0013_±I@u@IåL@hmxúÕð=@ës·ÔrH@î_x0011_Ä?õA@ÚV9z«QP@Ò5è_x0016_ØG@lÝSë%»J@rÊ¾^_x0012_ÐM@Ñ_x0005__x0003_G¼G@ðÄÏD©D@]¾Ô_x0008_=@gþÇ_x001B_ê5P@_x0016_¬_x001B_FG@ÌÔ¤+ZK@X*¶JýB@^Ò%¼c=I@\F_x001C_¾hÛI@P(ò&gt;dãK@3ë=â«B@Å-ÅÛ`A?@_x0004__x0005_ÿBEøKI@þ"E«î K@B¡ðÞ3ÒG@RsS_x001A_ë^L@Îhû_x001C_cK@éºO_x0013_¸iP@Ajt)éIJ@õ#_x000D__x0003_8B@_x0001_ÁÝH8@÷}d+õéH@ZR&amp;_x001B_ÞJ@_x0002_ÊC_x001B_­wK@åÐîGâ`G@*_x0008_û¯IdN@4Ã{ýÇM@W6fLP@µ³æH@_x0010_t&lt;Î¡jC@_x0014_¾âR&amp;F@®üNÿ¯"J@³Ï5_x001B_ÞF@ß_x0001__x000D_$oLJ@%_x0008__x0001_KhJ@_x001C_tòÕ0vK@Ö2½®¤J@ÞÞÎ_x001F_þI@_x0013_ÎÀ½EJ@ReHOÐ_x0010_E@8Á"|5C@_x000F_8c¶õI@tWÊÏOI@"5J°_x0001__x0002_3xI@öÐësåK@JÑïÜ¶N@_x001C_e.ÍZ¾N@¤_x000F_Ç~ùI@ÅÐûòÚM@_x000E_]csíVO@Ð«o±_x001D_&gt;D@|_x0008__x001E_½}Á,@§_x0010__x0007_ÅÅP@òøÜñ¥K@_x0014_«_x0014_,õP@&gt;þ}O¢ìO@ÐÀº_x0013_J@òÊ_x001E_SÁO@XEãñML@3_x001C_*R·K@Ôh_	F@6L*ìÓ_x0007_K@~î_x000D_º³N@Ý~9÷:@¯_x001F_Ä_x0016_	J@r½_x0010__x0002_0bE@C1»JN@DãN_x0001_I@G_x0013_y0Ô	K@ð_x0007_å"9M@ls_QÉO@n_x0018_ÿ__x0005_M@¢ókßzP@%ú_x001C_Ù_x0019_N@%¹DB6M@_x0001__x0002_ J_x0003_0æPN@4(_x001E_n_x0017_P@*æ{ö_x0015_G@³_x000D__x0016_¨kJ@àUÑAO@ßã_x0019_½­_x000D_B@K!æ¶òòP@_x0008_á_x0003_I¢L@_x0010_ÆPñ´F@ü{_x0018_ûìM@¯_x001E_¬_x0003_ËL@]zÖ¡jP@u_x0005_m"AMI@³o¤F_x0015__x001B_P@¦íåO=H@ÃÿÐåHüJ@ê5XÃ¹A@uÅ)AL@å·óÔÿÅL@9Í§_x0011_ÂrG@¤¦_x001A_&amp;ÎVN@+³ÆN&gt;ÌJ@êÑÖ_x0014_,A@à$ä_x0008_yRL@{8ýx;M@aÕ¶3M@uWêjºoI@Ì±_x0001_ëO@¤__x001B_¥»B@=©)VL@_x0006_ãâÎN@*_þ2_x0005__x0006_gâH@q»C£_x001D_M@ yhñ7P@_x000E_õ_x0013__x0018__x0005_wJ@MÜi_x0018_ï×K@º}4F@µÅË°vH@5ÄÒó_x0014_%K@_x0002_¦LÀEõK@8¬¶ºaI@t_x0004_xúC@_x0005__x0002_îÄ?J@_x001C__x0001_|/§~N@êg4Ô4P@d4_x001B_T²lM@É¥K&lt;jK@_)îÃAE@êþÀ'{I@{_x0014_síJ@,Þ.ÃrÙD@¯_x0006_~¾Ô_x0003_J@d_x000E_°"&gt;N@ë_x001B_ËuÜÛH@ncÍõ)C@Y:Òôt§P@ýÃíië&gt;O@_x0008_I:F@ÏcÚXH@_x001C_ÎüªöN@_x0015_1hKP@±èÝ:_x0007_ã@@ñ¨Ý&gt;N@_x0003__x0005_©_x0011_béýN@__x001C_zFB@ÚæíH@ ¢8_x0002__x0015_J@:_x000B_¡ÛO@î2¤A@_x0004_Ìô¨_x001C_UH@×;[ë_M@)Tàù`_x0018_H@Õ%/%P@÷Ißö_x0008_àJ@r,¿¬Ë°F@÷¡S²_x0005_J@}áÌb_¨N@ù&lt;`µóN@»N%.¥H@_x000B_Ìåuæ&lt;@6_x0007_V¼ÁFK@´^ü\ðG@©*p_x0014_Ü^9@#0h¶L@o_x0014_rªâ1J@åÞûPúK@¥_x0002_ ÞH@è9#ßó_x0017_N@ußÉÐàF@ßÈ§O=K@ "_x0001_~ÈªO@qÈT_x0016_j@@ß8-RîÀN@_x0005_ßW%sC@VíZ_x0002__x0003_&amp;×K@Â²k1ô/@@N_x0013_£_x0010_§_x0005_P@¸oq_x0001_/L@1kÛÿ N@ÂÓgK@Ýt³_x0011_§ÀD@Ïqo©_x0017_I@Mµ½sÀ«L@Ð_x0019__x000C_[II@µè_x000B__x0005_gUG@_x0010_¯¤AÆM@Kã¥ÅÕJ@(	)­c$P@D_x0008_c$K@çèâ0?J@ÑÇXK©¤H@Q_x0007_^ÎrE@º!½I_x0003_!G@ÕÜZ_x000E_}G@²_x000C_L×9?@¬êKÔ¢I@«÷_x001D_«sgE@7_x0014_pÊL@Ä_x0011_Å¨â_F@´ÜÓ¶5õF@_x0002_-+ò_x0004_O@2ÉxzhJ@Ä_x0017__x0011_ÜL@W¸_x0008_ÍtI@²;ïÑ«GI@_x001B_`è&lt;rJ@_x0002__x0003_ÊÊ_x001A_Û6@µ?¸ÓWH@ÚµÿÁ9_x001B_A@·IònkP@ßÞF@`¤ûÆºL@¤ÝW[M@¸v_x0017_ÊàÞE@_»íK_x001D_CL@¾ßþO_x0002__x0004_N@)SðL@»ù3ÕMëM@&amp;×è0ê¨P@l_x000F_¿êFN@-ÙÄtaN@	7_x0018_Ö¶B@'_x001E_¥K_x001B_éO@"Áì_x0018_wM@_x0016_³Æ2oM@_x0001_TÏÝß/I@~&lt;gßbN@_x0016_Âdë°G@|/_x0010_ïèF@BD_x0012__x0017_ïH@úó)"lØL@¾yrfb¡C@7fJ¥1ÿM@ØR$ªì"D@±µX©+K@#âªÜÈ^@@þî_x0015_±÷_x0007_H@Ö6;_x0001__x0003_åH@ø{_x0006_~øJ@PB»SÒH@¼_x000F_EcmH@æN&amp;_x0018_I@/Â_x0018_íà$M@[¹{i)EM@v,p$7_x0010_G@2÷0o#K@½±_x001E_OK@7²PûJ@Ì¿V]l_x001E_L@/_x0019_ÝôH@t|B÷gÚH@Ú"éh#K@_x0007_Ww-µÓO@3_x0002_4 ¨_x0012_L@_x0012_õ_&gt;ÚÿK@_x0010_yÎ¤N@_x001D_=Á)_x0019_G@_x001A_ØÛG~üL@*_x001A_'æ&lt;J@_x0001_wÑ½ÊSP@qkî_x0007__x001A_C@	_x0019_.®i3@ÞÊQ­_x0013_P@Á%$cÀM@ô­_x0006_jÿ¿J@Î_x001A_Q2I@ B»_x0003_eM@ÜX»ö8K@_x0005_ØÖçNN@_x0001__x0003_äãx8LO@OÆ^kúD@pÃ2E]O@YBõkzYD@²_x0010_4"dP@²_x001B_wB|_x0007_H@íú»_x0018_ÂN@ú_x0005_sJiA@Ø²,)	K@µÚÀ_x001D__x0008_O@#Â&gt;`M@)ÊªcIL@â_x0019_?^N@®C,ªF@7_x0002_¹G@RÝÚT_§O@"àS&amp;WP@x$éhÜ5I@f,ï_x0005_;_x0008_R@_»_x0015_a_x000D__x000E_H@_x001B_/åÏJ@ÄPª²_x0001_E@²_x0019_@Õ__x0007_Q@_x001C_óÍ*¥hL@3ÞX¡ãF@¨ÛÒ_x0013_1ëN@Â:ÀÈ»P@_x001F_wZÜÎJ@ÑÊ"@ ±H@6_x001A_m{_x0002_W?@[?&amp;¿AD@_x0015_¢ò=_x0004__x0007__x000D__x0012_D@?Ãh¡P@¹føWuÒG@"¬6G²I@$_x0019_u±_x0012_Z@@)À)&amp;J@_x001C_FÜ_x000E_¨CH@º;ð­F@ûä$Á_x0008_ÿI@Ä!MhD#@w`wfÎL@ÇtÒçwP@¤IÖ!pL@?mA×ÓL@_x0018_y®GÍÞC@Á@2¼K_x0007_F@9`£_x0001_¸ÚE@îêV_x0013_!½H@­£¶O@_x0005_ÜºIùwG@y¶ÛPqO@_x0007__x000F_p|Ò[L@¡&gt;ñ`_x0014__x001F_J@´ÕÄ§®éM@Or_x0002_õ/K@Vuêý(M@­G_x0006_|oVM@_x001E__x0015_jò ûB@¹®_x0003_E@Ï_x001E_EÚÆM@h~àÜ#èJ@s_x0002_Ç[6íK@_x0003__x0005_3µ73`M@J3ÿæ§H@HÍ}_x0008_PyN@Ø_x0015_^_x0004__x0011_&lt;D@¶_x0002__x0001_uRìK@ù&lt;_x001C_¿]E@_x0002_TwGë0P@YÂÓbL@è3³}yM@¶Ès_x0013_çI@!_x0010_Á¼èD@$_x001D_±åþA@æm¿A©VE@`_x000B_Û=^:@øzLëÆ9E@ZÅm&gt;@R4öK@§Ì_x0003_âÏO@Q_Ã[%_x001C_F@.»_x0015_ÀM_x0007_N@g§û_x000D_?@ä#¨`çtN@c3WÕ³°J@_x0017_ßa_x0019__x000F_G@&lt;ìÃ!Æ5L@}X¹MJ@²6`Ä²-M@2h_x000F_Ä¡¾C@@T_x0005_=n_x001E_O@4ôöèV£N@!&lt;¾q_x000B_J@f_x001A__x0003_×_x0003__x000C_ÿ´H@Ú&lt;)Ô÷I@ó_x0004_8 mL@DÉmÚK@ôèú^WM@6_x0001_Õ²6_x000D_F@ö_x0014__x0013_§(M@Rª®_x0003_PG@_x0007_ìø_x001B__x000E_âH@Lm_x000B_N@â«c.J	H@øà½z÷F@_x001D_++%¥v?@=nu_x0003_B_x0016_P@¡¦`_x0003_ÂsM@ðo_x0018_&gt;XÂO@Ð_x0010__x0014_uNßL@igÚ³á_x000E_L@4âø*ýöK@W!ZÍD@Ø_x001F_ØÇLt1@8$U	7I@_x0005_°÷þgL@_x0008_³|u®òM@_x0010__x0002_g¦$E@:¸.q5K@È5hSD@sÝyf`ÛP@_x001B_Ø¦Â:N@ r_x000E_à+°N@ÎÍµ%z_x0006_O@|³µX)~J@_x0001__x0003__x001B_ -_x001F_íL@^3µÃá_x000D_I@5º_x001F_³J@¸:F|¢êE@§æÏòÞlO@âmbþ¡°K@@îÐõ1L@5zb@2)P@oð×«ãK@æÕ_x001D_«@M@£¾Âø×G@¤iä^»O@_x001A_ÅC@Ã;â_x001B__x0017_N@_x0006_ÏÏGL@êX_x000C_ìãN@ÍÍWM_x001D_äN@v+Ö*_x0002_J@óu_x001C_ô_x0003_ÖJ@`%Íþ"E@§|M.UªL@C~!@_x0004_¢E@î|_x0001_®ÍðK@m_x0016_À«æ\K@HhK_x0001_3J@ÿàfÈa!Q@·;M©óL@T·u7K@âÀÏ¿ ³D@ø@Ti)F@\*x_x000E_óJ@__x0001_S_x0001__x0002_§	P@@Â¬í°K@À3_x0005_kãéB@Ò·u!rM@_x0019_á`*\K@£Ôn?_x0006_¥F@_x0001_-dï·|L@÷lúü_x000E_¥G@¬+$(¾L@ì_x001D_Ì41M@f%J]H@o2Jlß)O@¿ð_x0003_Á½N@¯_x0016_³j]ÒM@ð¬Ê'pO@?ÃØ§_x0004_K@Þ2_x000E_KY÷F@CHP/_x001D_D@û¯ÞÒÓëL@Ã±/ ÚG@:-M_x0007_ÜTH@õD½@vRJ@ÐVò_x001E_¬4O@_x0008_MHÒÎaC@.Ügõ_x0010_M@ _x000F_èå½L@_x000C_2_x0007__x001D_±_L@§¸_x0004_´í&amp;M@þ´âÙ7@\_x0019_ß¦_x000D_PN@çp_x0015__x0008_Ü L@)õUYI@_x0001__x0003__x001C__x0019_EE@^[_x0008_ó2N@ÿ£$ñH@,äú_x000C_èM@é¬°_x000B_D@Y"_x0019_µ_ÎN@îBCcÐG@o®ï¶&amp;ÁI@÷§¾®c®P@_x001D__x0002_Å_x001A_TG@ÖôÁÂI_x0007_F@_x0019_£ÍÒú£L@ÎÏ:ò_x0005_D@xtLÛ6M@x43Î`hB@ô"#X*7N@_x0012_${*_x000D_ÏF@&gt;·3&gt;6 L@F)¡Ï_x0004__x0017_K@:¹Mc_x001E_ÂL@_x0003_Û_x001A_!¥N@9Ó@J¦WO@),7®_x0017_M@_þùâ`M@_x001C_ù®`N@_x001B__x0008_1E@¨Í-ÛèA@é´ô¥Q@Q)éRJ@F¯ý_x0011_&amp;_x0016_M@Ê_x0001_ÑÚhI@&gt;­æI_x0004__x0006_È_x0014_P@ô)óA@QW´%	K@_x0008_ýzS¸J@Å_x0003_ã&amp;_x000F_³H@+WµìH@K_x0018_jË_x001B_L@×¶0*¼J@ØLârNßJ@_x0017_Åq½fôI@¥_x0002_9Ãü-N@pW_x000D_(ßK@(,¨füH@2B{ÂgO@î/F¥¹ÿF@òiÛ\ýJ@ÉB_x0003_Ù^I@â½Xd`L@e&amp;ÂP`_x001A_Q@"_x0011_ºoI@whì,gõL@~»é_x001F_?P@	xya·íM@&lt;bzØqN@æà_x0012_ðJ@(·½ñM@ß'ðôÎI@Zq_x0005_$Q?@_x000C_°#19M@h[È]RHJ@_x0004__x0012_7í_x0001_C@}P×5÷Q@_x0002__x0003_Ä¶EHcI@û:-Kà¨J@¦£_x001B_í­KG@,_x0015_¶íN@ûgPM@_@èú	O@Òßà_x0007_Õ&lt;@;Ö³ïE@_^ÙBP@zñõß_x0011_²J@±=_x000B_h¿ÏD@&lt;N:_x0013_K@Ý_x0012_Çæ®D@ÿ¦_x000C__x000F__x0001_M@ò¦ |	_x0010_N@öò!_x0017_Q@\¿û^UG@ÚBûî2@5ÌÅêÁK@p®£ªhE@þà£}¥õ;@l¨_x001A_víÎP@ç6ö_x0019_/N@[OßÒP@ACî¼óK@xCx®Ye@@¤_x0007_Ô_x0014_m+@ä psºH@^)UÉjîA@ÑôUM_x001C_H@øÁÝt_x0004__x0016_@ñé¤_x0001__x0003_E_x0010_O@zø¿ÜAA@U¨FsP@BØR¢_x0010_P@	ß_x001A__x0004_(J@_x001B__x000F_¿çÁtH@yý_x0002_J§G@ëm_x0005_Ñ/¿F@Zw¯¡DO@&gt;«¸ß¼_x0003_G@h=*i{_x001E_M@QHiÍ]N@_x0013_|Aí%J@ÀðM9ÊJ@Ë÷LN@ï¾Ù»ÖúG@8ú_x0007_3_x0017_rF@-¿Ò3ÚK@_x0015_a¿FñN@_×{hcL@SÍçbP@ÒWýN@+×GXyJ@Jû¨¼dH@u_x000E_7L8O@¦ò_x0018_EeaG@_x0011_l¥`_x0017__x0007_I@kþÿÜ!_x0010_M@_x0004__x0006_D¯_x001C_îL@½½v}2®H@&amp;/ëÏI@å¥cxò/J@_x0002__x0006_Ó"TºIG@ù2Ç_x001F_æI@ÞG_x0003_ûæG@ª.LYðL@ÇIÅ4»M@µ4_x001A_MnL@Z¹Á_x0008_&lt;?@BI·_x0007_=O@_x0012_0_x0013_I@Þx_x000E_ñîJ@tµp_x000F_ÈûH@_x001B_áÛ«K@?ãa+IÂI@fÒ_x001A_wJ@ÜÄÖL_x0001_ÈC@_x0011_(a®íJM@ÐñÀÎC@_x0016_U_x0010_àG@LVà_x000E__x0005_¢L@qËðuL@qÃÊ~B@_4×WÄ?@¯[6?HwO@Up¸_x0002_ª_x0011_P@±ýÓ_x000E_5*M@_x0013_J9ÌxL@ø7_ÒVH@È_x0010_?Ã_x000F_²A@,²_x0015_GID@ÚMîÇJ5@ÎáE_x0004_H@ä×©_x0003__x0005_¼ÁH@_x0014__x0019_óÍ	M@+^50¹L@VOâÎÿI@fFÈºwÍ3ÀxæêÛ_x001C_I@Nû2ªØªL@¡d,e­G@ °ëMwáI@ä©8_x001F_E@Ôn/¨_x0016_I@&amp;?Æýµ«M@`íØºN@9BOÝ_x001E_I@Àû_x0010_¿P§K@_x0018_ºËÌÛF@Õ_x0004_hæIM@qÊ_ÄÜI@ç_x0002_®-À²O@_x0001_¤sì_x0008_­&gt;@Uc__x0002_é©N@,3Â¶ÎJ@Å£´¹_x0007_áK@éc3:BL@_x001D_8FïF@ËdJô'P@+`_x000F_}C@Mü?ë_x0001_PK@ú_x001C_¯?H@ö´ôhhP@Ë_x0003_2_x0016_P@Ó·?^[H@_x0002__x0005_ÑCXI|L@q´_x0005_;³³J@¬ýNïtK@ãU_x000C_BP@¡»e^(KN@3_x0012_:_x0004_G@@÷_x0003_åI@¦½ò|_x000E_E@ùÔµEI@øn¤3K@_x0005_ûz_x000D_+¾K@_x001E_À?bâP@/æ7RÃN@9v[_x0001_Q@¼[_x001E_7TúH@ämÇa_x0012_°K@o±¦ ª_x0006_H@UÚ¢%N@N®òÔ{L@üjõ¡gwO@äÁè_x001D_ÀÅI@I½cõ)P@_x0005_&lt;D5@7H@ð.Ì¯B@Ð[rô«OP@=ç ÅëD@ÚÃ5xõJ@¶ýc_x0014_{G@n_x0019__x000B__x0005_·ÛN@*¥_x000C__x0014_§L@$£A¼A@_x000C_q$¿_x0001__x0006_ÞuK@_x0012_sü¼×F@N¼&gt;ÝH@© QËeGO@¸ùk_x000F_ä2L@à®&amp;_x0006__x001E_K@|¾&gt;_x000B_I@ö¿5Z_x0001_L@k_x000B_aÞ©O@7¢:'kÄK@Xªÿä&gt;ºK@Ì_x0005__x0013_¿ª£H@_x0002_'Úý)FM@I_x0012_c§_x0002_K@À¶óN_x001C_E@^Nz_x0012_K@»ìMx_x0010_M@rIX_x0014_sN@_x0014__x000C_ÎÝªM@^AË]Ê;B@F`ÇlÇíI@*J»_x0007_8@vÞG\HI@ÉÐ_x001A_ÕîF@Yg_x0002_°_x001B_O@ï'"FC&gt;B@y_x0004_-ÓtG@_x001B__x000B_æãj H@è¥_x000F_`àM@&lt;ªÑ_x000D_~N@È±"Ð¸_x0003__x001D_@áý_x001A_¥^L@_x0002__x0005_ý¿_x0017_0Ü_x0011_I@HÉe_x001F_]xJ@³éPS&amp;FI@ P[òþF@È_x001A_Ã#µL@(óÈ!ìK@§Ü]8_x0017_H@_x0019_D_x0017__x0015_D@µk\Ï_x0019_I@uë¡£ÀM@TQAXÁzG@Y_x0010_Á#0I@ÿÌ TfjM@)¦Å&lt;¾2H@¿^^:yÔJ@ßÑTÃK@:¹¨GçL@Íâ*}ÄI@­Æ_x0014_V_x000B_A@åÑÐ($_x001A_L@_x000C_TjZ; J@_x0011_óP¯_x001A_ÁH@9Ù_x001E_7/yM@¶Û_x000C_	_x001B__x0001_P@_x001E_8à´uF@ ³F_x001E_îM@#?½ênH@t|údEJ@_x0004_I_x001B_}Ç»C@ëPÜÜ8ÈM@dcÇl_x0003_J@EcØ_x0011__x0001__x0004_5BK@~±\¨{I@L©UÜvP@á°	º«_x0008_P@Ú]°ùFcD@_x0011_h=_x0008_h1O@ÞjËOïP@¾¯?UØE@ÂsÎÀ=ãO@H_x0001_þÉM@¯¥=¤¼_x0011_:@wsÜ#Ü(G@ßX³Ø¥_x0018_N@çe_x0007_c­N@WÚöæI@_x001E_ó vÀH@ZÜ£=_x0002_F@_x0010__x0008_Bô&gt;×M@ÍÇÝ_x000E_Ã_x000C_G@_x001E_´Á.ú6P@\C2vÌÕG@.`*_x0003__x0007__x000C_E@;GUôQÌK@( èmL@S~BÙIíF@ÞC_x0008_rù;G@&gt;_x0007__x0014_nIG@O¾ÁPJE@_x001C_í§_x0013_Ô&lt;.@[³JqtÛE@_x001C_Oò¥J@_x000D__x001D__x0017__x001F_&lt;¯J@_x0001__x0002_ká_x0013_w*K@íøØû¤_L@_x0006_8ò._x0006_K@0Z?,h?@@s»nÊ2P@c£Ì_x0013__x0015__x0015_P@/mÃ5îâK@â¶J_x0007_êG@_x000B_öjd|K@èLZÙ}L@h_x0015_76_x000D__x0008_L@ú&lt;ÏUÌzM@¸Ê7+WK@°},_J@H_x0016_)ø_x0018_P@_x001A_Ý6´µ	M@_x001D_lH6H@tõÚû_x000D_÷D@*yBdG@UBj'Á¼K@åu'ÇJ@_x001A_ @_x001B_(ùH@O·SyH@_x001F_·ú:O@Â;©_x0011_F@òºÊT,¥I@þDîä@H@®½fCÞO@r_x0004_k¥_x0018_P@Aø_x0001__x001A_ÑJ@ª¥«ÂøTK@ãTùÛ_x0001__x0005_USJ@°ú0'Ç&amp;N@z_x0005_NxÅ_x0012_B@_x001B_P_x0019_&amp;4eN@%g£ÌJ@hgÈÁ¾P@&lt;T_x0005_òÏþH@i_x0013_)E µN@æ_x001B_øLðÍE@Vö_x0005_}_x000F_A@_x001F_ÏçMp¤I@_x0010_÷E:_x0018_ÑN@E_x0007_Ì[Ò.K@&gt;_x0010_¹J¨J@=_x0001_«_x000D__x000B_P@_x001A__x0007__x0018_yc5H@_x0002_A½__x000F_aE@J/:ÃúN@sÈDµHíL@_x0014__x001B_©\%ÉM@® ¬!êK@3_x001F_Ýåä@I@1?Ë2AII@°XÛðÆ_x0014_I@Õl,±_x0012_P@,_x0014_Æ×çI@h"_x0004_=_x0019_®F@!Y_x0003_%wK@6ö*1DäI@6äÔ"ªqJ@I$_x001B__x001F_K@D¤Vp8±D@_x0003__x0005_]_x001C_ÛÒD@&amp;SÆUÜ/=@-:¸üôEE@_x0007_c~è_x0002_îE@®ILr_x0019_ÈP@W_x0008_Ñ©_x0001_§@@ÒxÔ¥M@ìY_x0006_¶V-J@5pq_x0014_1±N@4*w:+|H@H÷ìVEI@_x001A_-_x0012_Ø¥J@"?jõH@ô_x0012__x000D_Â@@fÿâhª}E@!&amp;*D@yJÇ_x0003_M@¤öV0_x000B__x000D_J@_x0002_2È[Ê]P@BZ_x001A_©_x000C_&gt;G@8_g_x0013_GõN@HÃd_x0013_ôH@|ÀS"-F@«_x001C_æ_x0014_«N@¦mýüC@_x000C_ÙÀvÀ_x0019_P@ßUÄÀ&gt;RK@àf2ÝòN@¨þÃCBÄN@j\±_x0004_ÿL@ÄÀÍL«F@Jà²g_x0002__x0003_ÜÒI@#|Èá_x0014_M@Íxö_x0003_qB@ÓGêöïH@®ýP_x000C_A²K@ä_x000E_si_x000C_E@äEÊiÆQ@sf_x0003_÷÷L@_x001A_¦²8K@fÔ*"P@JTòÄX&lt;R@_x0001__x0010_£±eE@Y_x000D_Ý!1,&gt;@Ê_I[éL@È"_x0019_'_x0004_H@bØ¯!hhH@N·÷_x0014_°Q@oÛÅjG@â#_x0015_ZK5@_x001D_g+ú¿Q@`áKZ\N@øÒ]Û³rI@Rwño_x0010_§M@_x0013_ L[âK@U_x0012_éçK@ìÖhíQmG@_x0017_Ü¶¼v¨A@iUÔº¬uN@_x0018_fy1M@(/D¶E@~É=_x001D_&gt;@ô_x0011_©_x0002_lI@_x0005__x0007_Æ_x0017__x0002_'=_x0007_K@L_x0018_Ë½×ÐC@ºª?lö_x001F_J@íÞ_x0018_*_x0003_RI@_x000F_ÄùM@Ä)0%LÌH@nY_x0014_éýP@_x001C_gS-¼9D@éñ/cP@±µ¤PÞD@®UøÐU.L@_x001D__x0012_¿L@í_x0001_`Rs¬K@Â_x001C_UF^¼M@¨6³7L_x0004_L@ö&lt;X¹3qE@ò_x0003_)û«ðH@_x001E_ÇsKL@_x001A_7¸_x0006_jM@P^=~¼_x0006_À,_x0002__x000D_b_x000F_¿K@¿Us:@eß/wP@¼A)ëÑE@3YÝ	J@÷_x0011_z ÃIC@ÎM#­H`C@ü.àÂþF@_x0008__x0002_Üb_x001A_J@XÂ£È H@±3ò»	I@âË½1_x0001__x0002__x0006_UN@_x0013_~/Ñ M@¯F+!öL@°æ|ÑM@_x0008_4	îeM@dõ²H@äì_x000B__x0003_Û¶P@¢EÞ³ÀVF@ª-Ä¹èH@\_x001A__x0010_1j½G@W±Ý_x0015_rL@ÁÌ{J@_x000E_Ã+Ù¡@@YñÒ®¢M@_x0015__x0001_=H]ðI@_x0018_æO@bÙ_x0006_¢A@_x0012_þÈ°ÉO@R.v_x000C_%/M@Þ9&gt;öL@=w_x0013_WözM@Z+ë_x0002_H¶M@j*_x000D_ýÀÉM@R`é_x000E_lG@«_x000C__x001B__x0014_NI@þ0díTC@.¤_x0004_âjëI@Pê"ùÉP@&gt;áÏGJ@"{_x001E__x000F__x000B_F@,ÆV¤Þ"P@îWMCýÅE@_x0002__x0003_Ñü!_x0014_þ&lt;@öÌ&lt;äÙM@_x0010_Z}}×#P@¾/?'K@_x0004_ëOGjQC@éÛç_x0011_J@_x0001_*q)N@E_x000E_3E{ÔI@at"ð]J@_x0018_æïsºB@jA_x0004_­_x001F_M@2I_x0012_Ä_x0004_ÌN@æÌØ0_x001B_G@DÃ.öCM@}Sðg{F@ZrÜC|&gt;@¯7W¦Õ¹O@_x0002_\¨ _x001E_%@@_x0006_ì_x0017_P@´ÑEóM@VÅ_x0012_Ó£K@_x0003_üþÿL@Ø¤?ÁaN@vMþÈA@_x000E_æMÒ¼¥N@*®Ú?ßM@1¡µ_x0011_îG@ÎÛ°e0MC@aZ­ÁóBG@ó_x0006_ºÇËI@§__x001F_1iH@Fµ	_x0002__x0003__x0015_aA@¶_x0003_¦ÝyH@Ó_x001F__x0019_'N@ö&gt;!¦?K@ÜÄ1Mu_x0010_I@._x0015_á3*:@a@Z§zæH@Ëg_x0013_/C¯O@®zu-_x001D_B@\ô1b}L@Lþ_x0001_`ñF@_x001F_×DÖmN@Ádi_x0011_¯WL@'Óo _x0002_P@îã+R3(O@z?ý¥_x001F_@@\P¥©cwN@_x000F_®¨ÅºK@a?O_x000B_1I@Ï½H+J@Zû¦_x0005_I@&lt;	_x001D_Õ F@Í8ª¿O°O@Ø_x0004__x0006_bF@EwêM@, ÉçK@í!X_x0016_L@°7©_x0005_&lt;²N@_x000D_8ë_x000F_TI@&gt;§±_M@ð+ÓF@_x0018_©éSFO@_x0001__x0003_7_x001F_|ãL@Lþ.ùJ@³zvxûÓO@+ëcÁ_x0008_I@b¼1à¿vB@_x0016_}[_x001C_çP@75=ºïþP@ÉîÜ¸G@Lt}*_x0017_ÝC@âôøCÏÔM@@_x0016_æM.9L@_x001A__x0001_@^eB@re,HÌN@¸o%l_x001C_åI@5Íº·P@¶ÒzþL@Nõ¼§M@Wc¯ýæAM@Ó ä°*·L@AÕû4J@ìµH6P@ø¢¢}ðJ@1"ôÁmF@î2R.ÁN@þËÑxD@A_x0002_j¬BF@m8 [ªXN@ôü°0fSM@ jî-D@V­_x0015_÷FqM@_x0010__x0001__x0008_Ã³R@ìc	_x0007__x0006__x0007__x000F_lQ@¯A}ü_x0017_K@_x0002_·¾_x001A_O@7ÀÉ-¢F@±H}J@^çÎè°MP@!_x001F_wÌØE@µ{àk_x0006_¦O@ÙZ-­ZK@¨ëºÄR_x000D_E@=XskM@_x001B__¾cßF@_x0005_vÏNN)&lt;@_x0003_&amp;ÔµPµP@_x000B_Ì¿Ý_x0015_P@_G«6K@[±/0éHL@_x0017_{^ï_x0008_òH@I`ÛÿðL@J*|òN@îÒâ½_x0004_ìN@1 «áôBH@Jµ_x001F_$6J@5(RÎnâE@_x001B_ÌÌyÍNL@Æ3_x0001_z_x0010_cN@o¯6õ[4K@_x0004_ó(M@ßrå¼¡lB@ä.¢¹~ÙJ@_x0018_ý«ìQJ@;Ï§ ¸ãH@_x0001__x0004_h_x000F_»WO´M@Íô;ÌåòH@_x0001_!;ýkH@\Gü_ÈG@/¬Üå`½M@ÀÔª¦©M@FÔ¬_x000C_ÃB@yuy/N@@bYyO@_x0006_wèþ_x0001_I@ô¼¾_x0005_;I@_x001B_[¢g_x0004_oK@_x000F_O¤_x0002_s P@§bJH@_x001A_ñX._x0008_íG@Ólü(_x0002_O@´Ç4uE_x0003_O@®©_x0017_¢_x001B_N@*5_«©³M@;zè¬;M@¬c:ü=°M@.Á"uüKN@`mhûêûL@Ï_x001C_Í'¶J@Û×ñ?7I@DìånË_x001A_N@¶Ï¿LÄM@xr·=L@µÊÜàÅK@XãªýsÿE@Z_é_x0019_~©Q@.ö_x001B_­_x0001__x0002_1_x000F_Q@_x0001__x000B_Ø;8"O@Cå-×9³=@m_x0007__x001F_¼H@°º_4D@ÉëLcØNM@ÕÚÙm!¡N@=¯µáI@q_x001F_æ_x0011_o!J@ô#âM_x0013_QK@_x001E_m±õ¤M@úª_x001B_ÃHJ@¶ÇrÕÚ3P@	^Û]_x000B_ÈO@!+´ÐuJ@]ý1_x0016_Ó&amp;H@W5Çq^K@ê¤õGª?@;_x001B_cÑ_x0010_I@EnYN¢ÖL@_x001C_£_x0015__x0001_ÍO@_x0013_òÒÖzËM@i&lt;7nM@&amp;þlâC@ZLÆ¦üF@_x0018__x0013_»(eG@I_x0001__x0014_9K@_x000E_Ô±íN@4¡ QQ@8'quL@umùXâ,D@UÃÃ±5_x0008_K@_x0001__x0003_÷¾!S?_x0004_M@½¡_x0004_d¬M@M\èoE@nPÀ_x001C_,¶F@@!ªOXL@¿_x0004_^oQËO@§QÒ4_x0017_C@¨_x0005_ÿ_x001F_dM@_x0001_îJÝG@ìu_x0002_MêQH@PÚÅmpàN@8q_x0015_¥½D@X&amp;9_x0006_8G@2-¡_x0003_õD@sÀ±¤¬ËL@ì&gt;CÝ%Q@~¼Wè_x000C_K@HãQ3E@_x0005_l¶ÀWA@0b«`¾ÖJ@Ì·ðÚ_x000F_©P@¡h`þN@YR_x0006_sÍ_x0001_L@_x000C_vð¾__x0018_K@hmWÍê±G@PvgÅ7ºD@lE_x0016_úII@³|ÇM_x001E_5I@°õrïcE@_x000D_8Ý²KP@ñ@æ[GG@_x0019_wÙ_x001E__x0001__x0004_åHM@õÂ4M@ÖþG&gt;L`K@që÷Pµ.J@°å1j"K@_x000D_ XäøF@P$%ÒfJ@Ñ,,Î_x000F_ÕO@à@#H×4@1ñ¸É#_x0014_L@ÎbÔ¯ô_x0005_L@ÆUðDAJ@W~_x001A_ëDL@¢ýXÑ_x000D_K@JS°ômO@^9ÈJ_x000B_NC@t^Q_x0001_ÉðO@!vaÖÀK@+DÛýÜkL@o_x001F_':ØI@ð%__x0003_ _x0007_K@Ih_5qG@_x0001_g_6ZÚJ@15_x0002_JÞL@ì"¢_x000B_ÌG@°«gþ_x000C_E=@ÍÛ|F°KE@£¶{»öôO@¤É@$_x0006_P@_x001C_ÄIóL@¯hvê;I@è½_ü÷K@_x0002__x0004__x000B__x0004_7ÓK@FLî¢_x0006_!L@`_x0013_,:¿#L@xï_x0012_¦_x001B_C@ª?ýÑEî@@`_x000B_ïÎ'=G@ì_x0008__x0002_1ºöH@8ÓÁw_x0011_E@]sèÏñK@RÖÌæ ²H@¤Íµ%8P@ÈQ^óÃïJ@Ü_x0003_H©	_x000C_N@7be_x0002_sJ@z¬_x0006_ÜD@%¨¾|8K@Î¯_x0008_ÝXüO@Ùÿ9_x001C__x0007__x0018_O@_x0008_¨k×ME@_x001E_ÎE_x0019_*úJ@~[cyL@¼)LôH_x0001_L@#Ú_x000F__x0016_JVP@!`[jÆK@_x0019_¬?áËÓP@à§_x001B_÷ÝL@Õ¾_x0008_äCP@¸àÿYN@D_x001B_D#_x0012_I@Î´Dö+P=@`m_x0019_Í¤E@_x001D_ø%_x0001__x0003__x000E_ÉJ@µ®[ð_x0008_J@ÏÊ2ã6O@T¶_x0018_!d3C@é¬´È_1G@ÅõVL'Ë&lt;@_x0012_òÐáX(P@¨ÿàiú_x0018_H@¯Á·êy_x0001_M@èEQ	±/J@?ï4J@²T0Lú°P@·ùÅ_x000D_F@¢´ð_x0012_²1@_x0018_A_x000E__x001B_³L@ì3_x0012_&lt;_x000E_&lt;@·G.DCªM@4ùÊµìßF@YH®¸hK@3QÂæ_x0013_D@2¯gã|ÃE@ D¬Åq5M@¢`©_x000D_ìG@ìðWßE@ymUJ;AP@â_x0006_a¹ç_x001A_L@_x001F_G_x0001_h`&lt;@à_x0010_¨,¢¦I@¤É&lt;ÍÏB@øÛY¼ÃP@¤_x0011_d_x0002_«&gt;H@ï|&gt;`N@_x0001__x0002__x001E__x001A__x0010_Ð]K@|¶Ù _x0008_òC@Q|+¼RG@ò³Á¿ÊK@¿_x000D_¬eìN@±_x0005_É_x001F__x001C_ÊI@ú@¾òÔL@_x0004_ÔtiÕE@ôà_x0011_A&gt;ôG@¤rhóC@oªfBóG@\mìQÀC@cM@Uc%P@-BÎ_x0004_^F@$_x001E_Mr_x0013_5@v_x0002_ÀvC@ÒcLI@rÂLD_x0019_M@-&gt;_x001D_¦öB@Ë°ÓÑ_x000F_ÕI@5L³]bB@«À°ÑÞ_x0015_I@xj»Åã_x0004_B@Â¤`æÍ¨K@øÀ×)Ü,L@.!ªQ1N@0Z&amp;_x000D_ìHK@÷:ÜÏPÔG@ø±èKE@z²e¤w±O@IÄ_x0007_añ_x0008_M@8ió_x0001__x0003_-K@ï_x001E_&lt;³ÏÊI@_x0006_Í}B_x0010_ËH@ÿ¿_x0005_JA_x0007_P@m*_x0013_ê,G@f-·n«H@_x0004_´õG_x0003_N@Eéñ]ØõN@Å_x001C_oÊa»N@ÙAÂ7I_I@²óyF_x000C_ÞA@Zh²_x001F_ÂE@_x000C_ÞÄv)áM@" ï?N0M@iÖR_x000D_çL@U¦_x0014_ùHúI@G¨¤ÉÙ_x0004_M@ÑÄHö(L@IqÂ_x000B_Ô¡H@dÆ:_x0002_QG@À_x0019_es)J@ð?g_x0013_~LF@µ_x0015_Öl_x0014_M@ÃA]#ÈF@Ú'£õ´@@°Æy¤¹¥K@­ÏýÄ¨tQ@A÷&amp;päB@tÝvFK@L1Ñ.ªG@ã#ÿ$N@EË¦ô_x000C__x000F_K@_x0001__x0002__x0017_"û_x000B_æE@_x0011_Ç0_x000B_ØßJ@ª®¡&lt;Q9H@_x0018_/_x001F_%_x0003__x0008_J@Jw_x0010_4N@_x001B_Æc7óâN@d½ò,]aH@VÀ[Q_x0018_M@íÍ¢Ã@I@ÖR_x001E_áðF@óóÙ=_x0012_H@°N.sOJ@å´ #Õ»K@S_x0012_rR3ÐO@ÎÔFúØ(D@vòlP@_û_x000B_ô$O@¡_x001A_e²ÇD@A2dâ½M@tÚ|J@S¯7P½ÔN@øÆ@ÑÌG@0_x0004_Ét)ÛN@_x0008_%_x0001_}EK@ñ+_x0010__¹_x001E_O@ï_x0005_ðÑÕÒK@*_x0007__x0003_UÍB@xÈÓ_x0018_²L@_x001D_ß;tJ@t_x001A_ëWL@¤Õx_x000B_ppH@_x001F_®w1_x0001__x0003_ÚùN@Ü\í2E@_x001A_eÜy8G@Æ×\äN@®_x0008_R&lt;O@ÅF;HO@_x0008_ßÆbÿ.@(³|³K@t³·¼ïûO@îïG ÷J@8t³pyQN@8ÓäæPO@Àg²Ñ_x000E_I@¤_x0014_¹}÷q@@_x0001_©´Ùù×P@ÒXNh¢M@¯J¿ã	áM@_x0003__x0002_RÓ_x000C_O@_x001F_»Nà±M@áÚ¡ðÙJ@È _x001F_G@ðPá"N@g.R}B.N@òÞQEHÎF@xôð«_¿E@J!hµ=:I@ê_x000E_Òsu*I@ÕÇõÍÐ_x000D_L@_x0004_Ææ¸3O@ñ`A"G@Ù	i_x000C_,P@²Z¢}J@_x0003__x000F_V¾h£¸I@Q:^@J@_x0011_Û~_x000D_&gt;M@_x0004_¾4TZI@_x0002__x0003_mIL@_x0013_B_x001A_M@õk_x001F_²ö÷J@9{¸9ãL@¤èã·J@bÏ·¶øG@Ê°¬\vyK@_x000B_é*@Ü@L@¾ìðI@#»_x0003_!I@ÞAÐK±"G@ØÒ q_x000C_K@\ý u¬zH@_x0016__x0012_DêjHP@_x0008_ö_x000C_"n+L@sÜÿýå³L@hôªIþJ@J2¢Ö_x0007_I@_x0006_¿egK@8&amp;¯]U_x000E_N@u_x0014_c_x0008_VH@dèÌ}	?E@r¨­ÐÎøP@I8_x0005_úà}M@FÂ_x0007_P@b°ªÊLñE@®s¨½I@æ¿0_x0001__x0001__x0003_1K@Õ*_x001B_SuJ@_x0017_c{_x0015_jN@Í¿L®§uG@:õsÆ_x0002_I@Ý¬2_x0002_SÉL@5_x0003__x0011_¹_x0017_@M@*påº-L@×L_x001D_&gt;¸YH@öõhmUM@ö~%e©H@xáý7ïN@äè_x000C_?_x0013_!J@Ï_x0019_§_x0013_BM@»_x0011_B¦_x000E_M@_x000F_B\1É:C@-½£gËK@I®ñÜN@ÅNPÕfM@CÁºÕ|M@v´®tL@|_x001A__x000C_¹)ÊG@êÈ¿£ÊE@&amp;cüÇ_x000F_TJ@¸&lt;w_x0006_"J@´âÍND@àó_x0006_äçE@hÉì/.I@ïé÷ÕtI@I¢$EKÖD@eÓ_x001E_L@¦=_x0008_4_x0012_ÖC@_x0007__x0008_5@mÖ	_x000B_J@^_x0006_#È"7@pt_x0002_"0@_x001E_&lt;_x0006__x0012__x0005_pQ@^ï&amp;öDK@1Ö@D¡M@&gt;gkùZL@&gt;|oÔÇ·L@b@V_x001F_çJ@æte¿¸úJ@_x0011_X}X_x001D_ÂM@Cgû_x0012_éC@ÄCæÙ_x0018_¯K@«Ãñ1ÄI@¾L1©CL@_x0003__x000C_Ç_x0018_D@ç¤_x001D_øO_x0015_Q@Ã[VV&lt;H@+_x0010_HrßK@ûÃUÐ³êN@úL_x0001_áM&lt;P@DðUSp9E@_x0008_]¬vF@¯i'M_x001E_3P@ØyÖCF@Ê$HT_x0005_J@ä9DlZP@;×af¤ 9@HµÈ\J@Ð_x0006_å_x0011_'I@¥bCØ³_x0004_C@;)_x0004__x0005__x0002_zL@_x0005_[$Ã_x001F_#J@·_x0016_ú²þL@Â_x0017__x000C_P0H@_x0008_Ã(Îj¶J@ÔÂ_x000C_[qÊF@p:³L_x0008_O@û_x0008__x001B__x000B_TxF@[_x001F__x0015_­^_x001F_Q@g6«ÒJ@_x0001_Ï+ÞOG@Q&lt;÷~_úM@(òÌÓJ@CÝ_x0003_Y¦J@(éK_x0010_¾ãB@×Ò÷M@y£ÀEø²B@¶3Ê_x001B_tH@_x000E_Æ®ì¬ÏK@à_x001E__x001A_ÓN_x000B_N@ÏüË2%,L@×Ïâ6ùM@¥ûÕ_x0003_Z=:@«áÜq_x0019__x0007_A@3íE[´J@Ú¼_x0017_cÂ¬H@=Ö¬×Z&gt;L@*²º_¿ÙC@aLR_x001E_J@_x0017_`FÅO@íö_x0003_ÿJ@@ã2ÈùF@_x0001__x0002_í©Ì­ßH@Òl¶ã÷A@v._x001E__x0016__x0007_¦M@«a_x0005_¹L@÷¯Kóo_x0004_I@=p¬å;F@Þ_x000B_c÷ÚI@¾ÒêøJH@ì/_x0017_	ðM@_x001E__x0003_x|cÓE@X&amp;ý(]¦K@£o§_x001B_@GM@FùêÈI@jZü+áL@\ü_x001E_ú%@F¤_x000E_`_x0016_ÝH@Ï\üãíK@òô&amp;=_x0011_kK@/q_x001D_Ò_x001E_&amp;P@³Ô_x0018_ñL@À°_x001F_-Ð_x0004_@@ÂíØø_x001C_M@_x001F_±_x001F_ïN@_x001F_»øYÑK@Ë_x0012_Qáã/F@eñüÁm÷B@Iß[ê_x001F_uD@_x001A_]iZ_x0002_I@ZÛ¼P£M@Ý¨Ý_x000F_¼òL@))_x0018_áøF@5_x0014__x001F_=_x0003__x0006__x000F_H@(wu"ï_x0012_J@3äAéCG@¥_x000B_V`ìI@_x0017_KËU1K@/vô§K@¿Îõz¿êI@àTB6ðÐL@g8û~ÑÙ@@_x0004_Àl_x000B_{Ï&gt;@_x0014_¬VlÑuI@_x0015_âPj_x000F_M@Ð_x001E__x0017_%ýH@ÕßìØÉ³P@]1_x0008_0sQO@©_x000C_õ=bQ@_x000E__x0002_,¯ûG@	_x0005_lVYI@«ÂÜ)|µC@_x001E__x0002_EñPJ@Hè_x001B_oË_x0001_M@ªà-°y¨M@¥z@ÌF@_x001C_½ý_x000B_Ï=@ìSË³èI@vZ¤@:IF@4aD_x001C_¹_x0005_O@DGÂÖkF@´-çÙëK@Ér_x0010_É¿fQ@u÷0°;¦N@pÕv_x0016_,êM@_x0004__x0005_Íòè_x001E__x0011_°E@Ð_x0004_78¯ÓF@1áªm!H@n¸!ÅrÀF@r3Á_x000B__x000E_L@XÆ _x0018_&lt;M@í¥DZL@]°¥µ@@¾rJ B@°Ñ.%_x0015_nC@_x0014_pýqUP@¥BFOH@.»syEØN@Îl^åI@_x001E_xÝ;_x0016_bL@_x0006_Üu_x0014__x0016_ÄA@¿_x001A_I@,_x000E_\¢ååG@Ø&gt;ô&amp;ßE@ô§ÃÆ_x001B_©N@Ê_x001C_WÇ_x000F_L@çì_x0004__x0015_® J@ÙqøÍ%_x0003_G@¸¶ðì/L@äÛW&gt;_x0002_O@®3|êBîC@Æ© ¶b½F@á_x0007_·÷tÕH@Á_x0001_hzÓI@¾_x0004_4_x000D_µÆN@à;dS_x000F_sP@+n¡k_x0001__x0002_ÿìD@7á©ÊøJ@g_x000B_öîL@^úÃêúXM@¼Ç1`¶I@Å÷xRG@_x001F_)·ur_x001F_P@Æë§Ö_x0019_J@þÊ©s_x001B_M@ð_x0004_OðP@ã_x000D__x001D_"_x0003_N@_x000F__x0006_äH@¿_x0004_nâÃÏI@_x0019_ÄeÉöúI@ì_x0019_Ò-_x001A_P@EûÌµóàL@Ò¸_x000C_Á&gt;L@rkEk²I@°_x000F__x0007__x0007_d8O@i½®°¥I@O@;;_x0001_J@ÔMÉvâL@Nf/ChI@ýZÍi¢ÁP@_x000C__x0006_tÐF@£3i_Ø®:@Z§oUS¤N@9É+Þí¾H@äY)ÝtüI@ý/&gt;exI@Ù!^+âI@_x0013_é&lt;UzõG@_x0003__x0004_vFAÚ«K@^ÜØËrN@7{æ^'L@^«±uå´L@`8_x001F_%úÓH@y_x0012_tÜ_x0002_aI@â-×_x000D_(_x000F_C@"_x0019_SÈ9UD@_x0019_ÁgÏ!H@ ÓvölL@TSÐQH@þä/çB@½_x0005_SrI@Ð8eF@DNº_x0003_ò_x0018_L@LJº8d¦H@ÆDFYSQ@p_x0011_3ªûE@é|_4T¼O@UGQG²_x001F_O@¶ð7¯B@¡¡_x0002_yåÖJ@à®£6J@dÎ¤­JÃM@ôf_x0017_ÚJK@~ÏLb±nF@DS~9÷I@_x0019_Y_x0007_pËK@_x000E_nH@í9Q_x0001_»_x001D_I@HY"_x0013__x000F_%F@mAì4_x0004__x0005_M@·Á£DÆJL@â¨÷PÊ0G@Z¿s¼_x000B_fH@hËßÅxG@ÖÂOó_x001C_åB@eÓxbN@_x001A_´öHà#G@á(´¿®L@Ç_x0007_a¦úL@ÚL cjæM@_x0006_X_x0002_@YúO@ÁÚÄ«/G@ÿhã¦K@ÊH$Ù_x000E_ÍD@±4B_x0008_ÿëJ@_x001E_â_x000F_:A@àøzkK@Ò`÷/_x000B_]I@&lt;,xP'_x0001_O@}_x000F_ÚÓ_x0013_P@ð_x0003_Ê2±L@_x0005_Z7Ù4B@4Ç¾G}:@ÜýëF@B7NT7J@º"ÎO_x001D__x0008_P@Ëw¨¨N¹H@í_x001E_Å8ÝPK@lô2ñùâM@_x0002_OÕ_x000E_UºE@¦&amp;_x0003_WGE@_x0002__x0005_j¦¹.ÉP@Ð"/¯²L@¶=_x001F_è©ÍK@¨½ï_x0014_ýK@¹&amp;ÙðN@ê1&gt;rhN@&gt;¯`+_x0014_E@õbØÁJ@._x001B_d÷_x0002_@@_x0008_×¾¸ÕL@çÑ_x0001_xÖG@é²îA_x0012_öH@ Çz_x0003_N@m.,y³_x0006_P@íGÈåðL@¿ï¦õ_x001A_(I@w¤·SÞKH@Ys_x0013_"­_x0010_K@o_x001E_4dA@_x0007_l+_x000E_ÍH@_x0017_Â:_x0002_¦:L@ÿ_x0004_P_x0006_:@@r_x0014_£_x001E_K@xÆ:u_x0001_WL@pf)Ã_x0019_K@_x0004_!|ë(^D@Î	_x0013_²uO@ú%Ë8F@©©2x_x0015_ÀJ@ÄG½ÿJ@¸ðÇ;Ô_x0003_C@_x0012_e{§_x0002__x0004_ÐÐH@pNM.ëJI@þâX*ÍH@D%bªi¦G@WÊ_x0003_DM@®ÏÿßünP@]_x000E_¡':J@%Kâ¢ÃK@ê_x001C_Úm1L@Û3ê"KO@G±úÏ§G@ÚÐè§2@n¶tO _x001C_J@Õ_x0003_QÚ=óJ@våµ]_x001A_M@åÑê_x001F_uJ@@"d?N@&amp;_x0001_/ÁÚÛO@=åöÚ92E@g_x000B_iÎåyE@ôpí£ñQM@~_x001E_7vM@__x0008__x0016_±_x0017_O@$¸4qjdF@ª{É«­J@´_x0010_L1I@è·RzI@GªÀö&amp;K@&lt;¥RÇTNF@¡5¿]t%H@¡@z_x000D_4L@{;~ñ`P@_x0002__x0004_?hà÷ØsL@å_x001A__x000C_J@_x0016_4ü_x0012_M@öÓKÔL@¼çguXP@Àç1(_x0004_C@­_x0015_g:_x000D_ØM@_x0013__x0001_IÓÃÞN@èÉw¯$C@s_x0006_Põ2+F@_¦[ìGN@Ú_x0018_ßßÂÀJ@i±ËPL@\[)"µ_x001D_J@_x0001__x000D_gÕÀK@ÏVà_x0008__x0003_D@__x000E__x001D_Ô;_x0011_O@Ìí³uäöG@£ýß°_x000C__x001A_H@H_x0018_ElæL@øÖ\,3~G@jÖ_x000E_MGL@u_x000B_f3§\L@×ÿ¦ßN@B÷&gt;ïðM@p1I8ªI@2_x0018_þ}_x000F_#K@Nf3fjNO@7Ê¶"§E@¾·	R¯{J@£D_x0007_æüùP@÷±_x0001__x0007_NcM@â&amp;¢ÍUQ@¥_W_x001C__x0010_K@ú]¨KdÐH@&amp;ÉÙù'O@ÙñP_x0002_I@%²ô_x0012_UK@Ù&lt;^zKM@_x0005_0Ï+"¾P@\Úß_x0014_hª@@Ø`&gt;OtÏL@§$=èH@ð|R@\G@Ýy_x0003_3(F@WA¼_x0016_j(K@Å¸ìp_x0008__x0001_D@ý{ú _x0016_5O@Å_x000F_ÆJ~L@*â¢G@Æ°+{éOL@õw²_x0010_W­K@´}{!þùB@jJ|¿_x000E_H@ ­( u²_x0016_À*ê»qJ@ôi{§þG@ üu»I@-ºúÐ©ÙF@8Èï_x0010_&amp;kF@_x0005_Ï_x0017_N6Q@_x0015__x000E_T_x0006__x0004_Q@ýýLn_x001B__x000C_H@_x0001__x0003__x0013_DçBuK@Iy­_x0002_%ÜJ@¶øÝ]ãßO@CwpGjJ@_x0004__x0017_RN@¤_x0007__x0002_µÉH@\C¢¢P@âàYJ¯\C@°|)w_x0006_öK@ä¦¸½v{K@hÀnòðJ@_x001B_&amp;§ì­³L@ÁlìiF@;PùN@_x0010__x0004_4W³{P@È_x0016_*ô´G@ôg0RAiM@&amp;û$._x000C_OH@_x0001_K¡=H'J@À*¬póO@åÙ&gt;g´­M@ªè?_x000D_Ö_x0012_M@há0§.BJ@Í!MKÑN@¤?ô«4L@WÎ8ÖF@_x000B_'×iL±I@F·&gt;_x0005_÷þL@_x0018_Z_x0018_¥D@_x0012_Ýå_x0003_Ù_x000F_P@B_x001E_Ã_x0001_x¹G@Ê²^ _x0001__x0006_6iL@~Ò_x0013_µ_x0004_iN@Bl$ØJ@êo^ûºL@L´ô=@ÿÍuýÌP@÷¾KårH@_x0011_Y@ÍP@,ã#÷ÙUI@ÎDÇÿsE@@X_x001C_²+O@_x0017_k3M@Ý¬×t6jD@b±6tO@¾=âV¢K@Þµ	Ó¦ÏN@UcùÉÎK@ßËÝy9²&gt;@_x0003_*$ûÝä&gt;@¶×éÁD@¾¾·¿àâI@bz¹s®;@'ÍSNµBQ@_x000C_Ê_x0004_f_x000B_O@øgý§UÅG@3X¢BÂÌI@_x0017_ñjJ@ùHÊ&lt;¨P@"â"?,ÛL@ÈèÉs´O@¸_x000C_øõÄ_x0002_L@_x001E_é£C¯_x0005_G@_x0003__x0004_ãË	!FJ@_x0011__x001D_y_x001C_³²N@_x000E_Ñ&amp;ÝI@:¨&lt;5´F@Î!_x001F_G@ÑSÒàÍG@|3~L@¤þ¸´_x0001_¡E@ÉEä]$N@XÀkeJ@ÈéM¦¥ÞK@ú_x0007_Ñ^û@@_x0016_¶Z)¼îN@$¸Ç1(G@PÐ_1_x001B_P@·R÷ùå*N@¡«(ÁåXK@¸¢cX#ÞM@pÄé"mìG@_x0002_èE_x0005_ù_x000C_L@û«#_x0003_¬H@fi£Oò_x0014_I@ ³_x0017_Çb_x000E_@Ýö_'\M@_x0006_7qÄA@¼®J_x0003_5_x0011_H@_x000E_}_x0006_À=D@l_x0002__x0017__x0014_¨=@¥9ä-[P@krmIN@ùesÔzP@î_x0004_ô]_x0001__x0002_RGJ@]¦¾_x0014_C@Ãèé_x0001_¸N@MäåêÀpP@8|¡_x001D_PE@ñ¢õhíI@ì¿vU_x0014_4H@-X_x0008__x0002_©¾J@r_x0001_¨¢Å F@)w{_x000F_²J@_x001F_¡OGN@&gt;ö®_x0018_@@{¿F_x001D__x0001_J@Vö_x000E_z`I@sÏf&gt;=¢B@ç\¦Ú*H@_x000C_3ÖË(ÏO@GÔ«{²I@lDÆ_x0001_°*L@Ò²åVþÝG@á%g|¤Q@@_x0005_ÎMÇH@ü¦ü8&lt;H@ï_x0010_ÉçF@çpC_x0013_ìbG@Ht_x001D_²&amp;ïE@_x0004_rú_x001D_J@_x0016__x000E_5ö´_x000B_M@Ì«Ïâ_x0019_K@_x0010_Nv{¬õF@îìO _x000E_N@6îÿß_x000F_D@_x0002__x0004_n]m{B@xÜzZË_x001E_I@~%¿äÙK@]_x0003_ÀÍpPH@M]¡Íê1H@½°waË_x0004_Q@¨="òRD@¿k6ä_x000B_K@éAn2Ø«G@H=)ù:M@¾~#sX)A@xô{&gt;_x0005_;@MP_x0019_3UÏE@MzîÅs×O@	@~Í@@ùÉ_x000D_OÚM@Å^cÂi.G@xýA%æN@m_x0017_~éë@@	&gt;3Æx&gt;K@ÃÔÁ^ÒñI@rÐdð)#F@ÂÇT8@I@ª_®¹_x0011_O@ÎIYßÇ&gt;@{]_x0003_5ÃK@R_x0001_uhC@;´×I@Ãõz´1P@_x0011_4¿ö´Ù?@&gt;N2_x0003_Ü´L@¾½å_x0001__x0002_å_x0018_3@_x000E_[gº±ÑI@õ_x000E__x0015__x001D_P@1_x0003_²"ø¯M@OöÎãUP@¬´NE@²S_x0003_ùâG@_x0002_¶ãn­ÃF@?Ã¡¥î&gt;I@Øî7!`M@_x001F_²ü·)G@zùj{J@_x0003_;s&gt;SL@_x000C__x0019_?_x0010_ç×H@3ß¯!¨ÑF@´ÂN6;P@¿ûCèG@kwÁøYÌE@fº_x0016_õfàG@_x000D_·ªeá_x000C_O@jý&gt;à÷H@ÇUiT «K@ÐªJ@ÖBA@xhJ_x0015_bYG@µe_x0014_+N@O¡­P,J@úz1-HN@_x0016_ûè_x001B_J@ünÉÿlH@¬ÌùÙÔOO@ÿÌGúØM@~ém(Ï\N@_x0003__x0004_¹¢ÆØ×ÇL@cØós¶EL@ëò­"P@_x0005_0aY&gt;O@ÝÎ_x000C_?ÙH@]_x0003_×{|nN@3_x0010_¤_x000C_N@xe¶/ÐI@)¦SÑæ7L@5TjèL@Ý_x0015_åÚ·K@ÄcA_x000C_SO@adiÛJ@ÿÃz¦vI@_x000E_/ãEgL@_x0010_üXzx@@Àpo_x001C_´_x001B_P@FSý--L@BqRò³OH@H_x000C__x0007__x001D_M@_x001E_mÕN@V_x0013__x0002_U/H@ L£¢²_x000B_K@ïG_x001F_=E@ûôÆàJ@_x0019_æÔ_x0004_v¬O@Üz_x0001_ÿ26H@ê#ÃøñJ@¾.axò:@kh9G@¨÷¿§|ÍA@8À_x0003__x0004_\«J@úW¦Ú0L@Ù~ÆoÚN@Æð_x001E_ñ×_x001D_N@êjg£J£E@¶IÉàJ@Ä2ü£¿]N@Aì!ÇÎN@ó{rÝôEN@V$½F_x0002_ÏL@LkS!ÿÓI@ï:eB_x0002_L@¢Î:­]òL@_x0006_Äqø¶H@nÿö®}BI@.,Â0(£N@_x0003_º+¹1=J@ü&lt;Ê_x0015_÷ùN@ü0Nç	G@O-_x001E_EËâM@dêïÉßG@PõÏlÛM@&lt;Þ çÿ½E@Í¯ÞÐwuP@_x001F_ÿp=+E@_x0001_(d'Ðò@@.d_x0018_l"²K@Çû¢WÊC@Mµp©L@È[&gt;U¸°8@Î_x0012_	î_x000E_ÉK@óCW$P@_x0002__x0003_¬YÃ¤_x0001_ÅI@5$óèsI@üH}»_x0005_ÐK@kºèúÇB@¾Ñ¹=jhK@üâøCON@Þ1!&lt;|8N@I|.Slo?@öÌøÛ-O@¢Ìß¦Ò@@uzÓÿ,IJ@ôÚ_x0019__x0019_K@DôtEH@_x0012_+©¾d2G@®ÆÑ_x0010__x0018_.J@£Í&amp;6ï$I@2T _x0007__x0011_&lt;@_x0012_.èb_x001B__x0010_1@_Òð"ÔL@+-&amp;/H@_x0018_ÏÜ$ªJ@·_x000D_:SåN@vDù_x000F_`L@æ_x0017_¶.fF@³!	Û¨O@Ú©Û°K@^_x000D_üÿN@áb5	RB@®J_x001B__x0014_OP@î_x001E_¶ïÓ7@4íËJI@ú&lt;_x0002__x0003__x0002_ÑE@ººê?E@_x001E_?êXèF@îþ =Ó_x0008_B@Y_x0001_jþÚë:@é¬?*N@¢´ÙçÎED@9àð~ÜO@Ã¾ÔÈ´K@qLÕ¥ÖL@otï&amp;mÌD@k_x0017_ht¤·C@Õ¹:óDD@«ìÙ«3.M@¤_x001F_îkkL@GQTÖI@KdTÚüM@zV,ã!H@+òß&amp;ØI@¤®_x0007_¿YK@=jPL@_x0016__x0010_¶	,SK@_x0008_þæ#·_x0018_O@®ÎLªb_x0018_I@|_x0008_¯ÊÏFI@ÉEäÿ_x001B_J@]2þ9«M@_x0015_oò_x001D_º/K@@6_x0005_ ÁiE@H_x0018_W19L@`ùÖtM@_x0012__x001E_p6_x0010_zN@_x0003_	j4@ÈÐÕD@$&amp;|5Ø_x0004_P@/ý_x000D_Pf¹K@Yzñ_x0006_-°L@]¬ß^½ÄM@_x0019_2	Ñ_x001A__x0007_M@é_x0004_Y_x0003_K@_x0017_Â_x000D_£¿H@ÔÑÝ2`_x0011_Q@woyÜÁÂH@N?¾*6N@9õ_x001C_ÿY$L@ç%IÞý@@'ëÁ'rH@ÁoüÍæJ@_x0001_c_x001A_jI@"­"C@_x0008_ApJ_x0010_J@@g8[4@oÈãÊ9H@_x0011_ihÍ	N@_x0006_MþM{ÿD@xÉå_x0016_G1F@ÚØ£I@Q892ç[N@zv°ãÛçH@Ñ_x0005_ÈPÓC@Ö_x0002_ó»_x0004_G@_x001B_ïà¬_x0019_L@ÁIE­!òH@!þjÍ&gt;\P@"iÊú_x0001__x0006__x0002_pC@.Ë¦ÐìC@ãD_x0019__x001F_vÂM@v¬WÏ¢M@Î^?­¶I@&lt;õF?ëk0@Ó³_x0001_ø_x0014_¾H@Æï_x000C_ÞiÓG@_x0012_D_x0004_ÞÅCN@ëUÌÌÓM@ÍNr©YOM@y_x0005_r4K@ú\÷_}SL@æoÄLëñ&gt;@_x000C_.^×_x0011_,L@Ãñðñ¹®P@_x0002_¢N§vN@-ÔtÙ[&gt;@_x0003_YHá_x0010_ãN@¥Kn`l&lt;@&lt;O_x0014_sA@¡NAM@G_x0019_·(M@¦gå.ÄO@æÊíI-K@Q_x001A_0ÛúJ@_x001D__x0017_"K¦L@ÿÏHËËmI@'áZqþO@¨=iÏ«P@rQÜèÐG@ìÐV_x0005_l&lt;Q@_x0001__x0005_L_x0015_R²¤ºJ@_x0014_&lt;Ø´;@@eÇ[¹à¿M@,5Ü»ÝD@_x0006_M_x0002__x001F_ P@_x001B_J`æ_x001F_O@w_x0005_²_x0004_þµG@ÍûG§gN@Áä_x0005_gN@¿Z%sãôC@v_x0001_b&lt;`_x001C_O@w´ÍÚR`J@ú4ø_x0013_©ËK@ O_x0003_w¢âF@ëDbÕLP@0}*25J@TpbÛhF@c®aQ4I@·aI±_x001B_E@H5±tÖN@QÑPæIP@&amp;½ð(ê,C@_x0005_õ6¾DF@¸"ïaâa@@_x0001__x000D__x0016_ô_x0008_jK@îÜú_x0012_ÞL@DAílAO@Q\_x0018_-O@zÓª£L_x0015_G@i_x0016_&gt;@ónM@IÚBÜ%I@1ð*_x0004__x0005_ýkE@³(_x001A_Ð_x0001_³M@É¤àË?ÁL@ÒüìæF@o&lt;_x001A_¸éD@c²_x000D_ù¼E@½c-_x000F_éN@Ù¤»wlJ@XrSkU_x0004_A@)? ªK@¼j+E²¯F@iýiBËP@ÔvB¯D@ÎD_x0018_îH@ÔaåK@¦U%+HQ@Ý½Hr/L@à{~~I@9_x000D__x0008_ê'Q@$ï_Äâ_x000E_D@TspXM@¨ñ,M@ëÁû"ãRM@!_x0010_ÏB:H@_x0002_NN®K@-Ú0*L@Ï=qãÕ"M@_x000E__x001B_)K_x0007_ ;@_gÝ02£L@Z»S_x0004_åE@»Ç_x0003_$o¯H@ËIL@_x0002__x0003_J8\Â¾H@ yÇzN{O@z~+s9uA@_x0001_Nfg_x001F_L@_x0018_	_x001A_Ë_x0011_I@_x0007__x001C__x000D_²ëZM@_x0014_&gt;_Í@@»Åb|I@¬çí_x001A__x0014_-M@dc_x0014_]ÀLM@\9%pJ@ &amp;_x0016_z_x000F_»I@# _x0003_Õ_x000B_C@¬ýY	E@_x0016__x0012_óßL@)%|n«sN@.ý®²=_x0019_J@_x0002_H_x001E_¿éK@`¤q´zD@Ü_x001E_hÀGQ@_x0012_uØ£Ë¢O@ÈäÇ_x0004_J@º»¦®D@êcÕ ©K@c½U)M@\$ÖÕ}eP@YDëÿ%CJ@(@Xè_x001B_?K@2lÿ_x0002_vµM@ÐÞ_x0017_×ÏµD@s"_x000C__x0018_»K@_x0010_x!R_x0001__x0003_XH@¬= X_x001E_PM@H`5´SH@ß]_x000D_T_x001B_L@ÔêÔmJ@ *d|çO@:Ñv®_x0001_K@Áà_x001A_Ý=@©À_x0010_»_x000D_O@¨ÔE_x0016__x001D_Q@_x000B_8{}îB@ê_x0008_|ÊAM@_x0001_´´_x0002_CK@£55 0\H@©R9&amp;vK@[¼,æ_x001F_I@-®_x0007_ÚCÊM@ùpÖg8L@_x0017_QóJ@¦íU	CF@:ª³_x0013_²(H@@;èÅ}Q@ZyCùéZL@_x0008_) _x001E_fI@i^§&gt;P@_x0002_}%2ò/O@c`º8_x001B_G@ØÍ_x0013_S:I@_x001F_ÈDRC¿J@R_x0003_._x0007_M@$­»D6O@øM_x0003__x0013_L@_x0001__x0002_Â_x0004_ó7¤)J@¡´¶­ÀL@ï[\aK@@)9únD@¤	FA¥¼M@±_x0016_7o?/K@ò=Rn!O@ÑKô¢=&lt;L@ü¶9Ó² I@§ü³{H@ß{H¬ÈL@ºÒÔ¯dO@=ªÑtD@3ô_x0014_wJA@_x001A_ÌMÁI@:½±_x001F_L@Ìàv_x0011_ÂZC@-¦_x0004_¶`F@­ÿOsÕ·E@ ±×_x0008__x001E__x0018_J@µ_x0012__x0004_MàêP@»l\èÌD@ÿàwkòD@¾?_x0001_ÎNO@Þqê³N@æVyé_x0014_$K@_x0004_ý8÷#!@w&lt;îI@ÝA^î%N@_x0008_ÎÐÛ7^Q@-9!u" K@þU_x0002__x0003__x0015_B@­_x000F_ H@rÿ&amp;ÿ÷RN@ò_x0004__x0013_]ÄH@Þp¾_x000B_Ê?@^ü_x0015_¥eD@Á`V	pI@*v_x000D_èF@Ë«_x001B_h_x0008_G@_x000E_´Ô5×¦M@âþÿJ_x001D_C@&lt;Ð.¼1_x001C_B@Áþ¡ð¸E@þÉ±×MN@6)k_x001C_,M@·JTioiN@3_x0016__x0001_cM;@ÏÖä¡D@ÂüÊÿtçG@jr0-òcJ@h_x0006_£êL@8gãiÐK@f·ù}g[G@ÜÏ_x000C_gèN@@¾?¿w»I@gî3+?[K@zLõoM@×ÅËr6dH@}É©UpJ@¨(º@l4N@_x001E_Yè_x0005_¸M@@_x0017_:ÑõÜ@@_x0001__x0003_¼üæE@?_x001A_cunI@qmßZ@L@{÷7ÈtûN@È¶ÌÝÐI@_x0008_,Ä£Ö¦E@Ð»MÜØN@_x0014_@m5èåM@`Ô;ÂtE@_x0002_"ÝÉE@+u/ßH/M@úÏ2lì¯J@TFX_x0014_K@^Ìs?-QE@X$ª*_J@BÉ3Øî4Q@_x0010__x0016_lFÂF@0_x0007_£i_x0017_ÝL@Á*_x001C_d6L@â²Z«_ÇG@5xV4CI@QðLïÿºE@S_x001A_æµH@â_«p&amp;A@Ò«@váN@®kôL@rÔ¤DQI@,ø_x0018_Â._x000B_M@à¯ùÓ0O@¯_x0015__x0015_¢ÐL@ß&gt;,Ü_x0012_Q@4_x0019_/V_x0001__x0003_YN@ ªA_x000F_ÜO@Éq×cN]L@»ª&gt;åÿ%L@Ã{%_x0002_âAJ@Sãá91!M@¯EË¥\îD@eé:_x0004__x0011_M@-AàÚñL@_x0018_P+üH@b² ,üI@_x0004_ó_x001B_ª±HO@ªÚ9L@Lßÿ¸qA@f_x0012_êmÊN@_x001A_J*ø?_x0015_H@9&lt;xrG\L@X# Î_x0016_:G@äbìhnJG@_x001D_¢Y_x0006_ÂJ@ÜÔÓnØH@_x0005_Mò&gt;_E@,s)?@`H@¤±çk8D@_x000F_ÛEü_x0013_D@é_x001E_â,_x0012_fP@ým©_x0017_³pM@»nçÍ7TN@(C¸!þuL@iÁè©J@ih¥PüG@o"sÆÇG@_x0002__x0008_`Âÿç{èE@³ÅmøO@Û_x0019_¹I@{g_x0017__x0004_E@?ñé:5*K@÷EÐeD@½´º©eM@_x0013_úYÙN@mfv|dH@Sí/nOoJ@þª©ª8P@ïï,))H@§µ¥vd¹F@g:ÇøN@_x0012_?ý_x0017_K?C@ÐØµ_x001F_¯L@ã©Lï"MG@¯_x001F_Uò_x000E_P@_x0018_uw!­WF@Ññ_x0016__x0001_L@ÛíÞ:ï_x001E_L@»àÇ×PM@¡±ø4_x001C_äJ@²Y C©¶M@áK_x0006_HG@´ ÛR¤È@@$y_x0003__x0005_ÂaK@`_x0004_4á¯7G@[_x0002_v"_x0004_¥K@ÚGx½ÞP@±`_x0007_"Ë\J@_x001C__x0014_Ú)_x0002__x0003_OûL@Hò÷_x000C_N@Ð¾àNG@1·ÕVâéP@Rªá½jJ@È_x0001_º&amp;G@¾!ªÚ_x000D_=F@J_x0005_ÕAH@ÉqõÜöM@ k\ý¥B@ÍDfQ}L@D¤÷êý_8@zÐÆ£N@2bÜf_x000C_RP@ö-_x0013_N¨_x000E_O@{âof3zJ@_x000B_&lt;pð:H@å¯ÒiK@üÚåijO@×_x001E_±¿eDE@5Q³SP@_x0003_)E®_x0019_ÜN@Ü_x001C_ð¾¥F@³_x0016__x000F_ªµ¾I@B ±ÔO@qæNnG@x?»¬H@Îøqÿ J@&amp;BrÛO@BõÆª_x0004_{N@R´z çM@M¥H¸,áD@_x0001__x0002_©×L?êI@Ý_x000D_%xÛK@ÝY7_;@H2¢êC&gt;M@ï4#´'EI@ý×%fÃÈH@ _x001F_Á-M@~N){_x0015_©E@°¹|\µfL@j`4´2bJ@F7ËUñ^H@F_x0019_WO§I@i_x0014_hô;N@æéáË¶vJ@~Ñ_x001F_#O@jnoCêH@8Cð_x0004_eL@ÿÚ·Z§¾&gt;@7¦_x0002__x0011_ÇI@2ª_x0015_B@Í Ê9I@óðÈV'P@ÚG_x0019_ohH@_x000D_E)P:êL@ ò	IIUO@¼5	Ì8§J@_x0019_¡~d_x0017_J@÷êÌ½ë-P@Yì´Ðò:9@éáÓ_x0004_P@_x001E_DÍOÈK@_x0014_¸¼Á_x0005__x0008_]_x0012_O@éåó)àÁJ@0n_x0018_Ý_x0004_K@A_x001A_ÀV_x0001_C@_x0002_¸¾.Ø_x0018_@@#s_x000C__x0007_TÚI@ÜM_x0002__x0007__x001D_}O@mAé_x0006_L@_x0004_@gZgG@Ð:Ïi_x001D__x0008_H@&amp;m¸I@ýj@ó_x0003_L@-ØC9ÅËO@ü_x0005_sÁ_x0017_TK@ÞpÒñÁäP@ÜW¤An_x0017_I@^{_x001C_oIP@8ì)_x000E_ÂA@G:êÕI@_x0001_ý×åLMK@_x001E_ú"Ð_x0005_H@ØÖv§c*I@Vät_x000D__x0003_M@æGYòµÝB@`c_x0001_TÎ9@ag_x001E_®èÃC@+	-Î}ÅK@_x000C_xÇP_x0007_­P@æa _x0019_G@_x0003_'}¾_x0005_õE@*ÃøN@´çù'áO@_x0006__x0007_²Í¢*OI@päØ`ËMQ@víá¥Ú9O@íXûâòK@bé`jvL@QpÆ%_x000E__x0019_K@Ö·#DO@_x000F_o«_x0005_D@ÒQ:¿öØD@ú_x0015_¾Þ_x001F_I@H`#ä7_x000C_J@ßG&lt;dÔE@ã!_x0004_¸0]K@_x000E_4Ïß_x0003_O@H¾-_x0015_éG@·Þ_x0002_XUZG@²ÉÜ_x001B_¦K@¤©ö_x0008__x001D_L@_x0015_©§ÊWM@9Ëº]L@Â®ÊÜ@äO@¾·ôóG/O@_x0012_IÜ²ÖE@'¼ë_x0014_¥_x0001_J@Ûa`Û.H@n_x0013_H	oxE@» £Âè{N@å_x001A_'_x0006_I\F@æ­ÿÖMfK@b_x0007__x0004_nzE@Âù_x0018_&amp;?@_x0012_îZ½_x0001__x0003_è_x0011_H@F_x0016_^ÈH@qì¾×#H@N	,X_x0012_F@¿7nKN@h NöM@'HµYD,J@!Ì2¦;J@sòÝ_x001E_F L@¸~çK¬9F@!L~_x0017__x0002_ÝM@_x0011_Åù©CD@sk_x0008_6y_x001D_N@K_x0004_æË_x0012_K@}$_x0018_4ÜK@H_x0010__x0003_¸ÑK@-_x000F_5ïK@AÆêåJ5N@"éü\ø8H@µÄ÷WQ;@¤&lt;¡_ÌÖC@fasÆJ@ö«ÂFVL@¾ÂW½|B@¤¿Ñ_x0018_«pO@N7ÒÅ O@Ñ_x0002_U®&amp;_x001E_G@Ì«$·_x0017_D@u|Fó(N@"~äÐP@LÖÅa\M@%êjH@_x0001__x0002_äC¯ß_x000B_H@._x0017_[/IK@eêI?B&lt;K@4R2õÉI@3_x000E_çK¾wN@ØG®Xi÷N@_x001D__x0013_#ËJ@\9ì~©J@Wy"!_x001D_O@pC7°0FH@ò2rÇþC@4v_x0017_µ (L@¸_x0007__rbYN@:ÑOÞI@4&amp;©ZH@à¬­E5A@;pÎÐ·}F@BR_x0010_ÄJ@SÊö×ÛfH@¾¢7Û²M@í_x0006_{D@_x0012_&lt;x_x001F_{_x0008_M@W_x001D_»¯P@l7µkð"I@*A_x0003_ÂEâO@hÐÉè|ÝK@D@oB·5@ê÷ñ}G@þËEØ¹ôJ@02Ç¥L@_x0016_ú6Ûò;@_x001D_W­_x0001__x0007_}P@_x0002__x0016_Í"ÇJ@Ù/øâk'B@*³_x0019_Q!òK@l\?ºóF@&lt;_x0004_ÜõÄÌP@â¼_x0005_¡Î_x0003_=@ô»õn´_x0006_L@¤-üy¢LL@Y_x001D_2/àÈD@©ëóéíõ8@$ÜÓ|îÌM@_x0012_ñï_x001D_ÁQL@eu_x0015_ÙM@Ñæ2sºP@ãCºè¢ZJ@BR o_x0016_K@E_x001C_ôâïE@¢ÿ_x0019_ãz7;@@RQt3@oöAD_x0006_K@&lt;Ü^#þH@¢_x001B_ü(Q@±²öxFL@ ûÓÕÖ¢K@ò¼ÖÆGP@à_x0012_h_x0018_2-N@¤oOE@_x0014_"y[ïH@ÌE¼õ_x000B_7A@_x000D_YÝGK@£_x0010_³õeN@</t>
  </si>
  <si>
    <t>0f5b1b34906e54b372b172904ff2a8bf_x0001__x0002_F2_x0004__x000D_LK@Ý5nH·B@¦|¨tP@/.Çì¦ãD@xý*áÅD@Sz7KZÊK@j"Ù¥jÄO@ÎÙ_x001F_T¤M@Ð_x0015_ín[rG@òd øN@E_x0016_._x0007_ñI@ò¿/yZ´J@à8Ò«nCN@Ò_x000C_ÐzDJ@,{Þ;;Ê0@X_x0014_¾_x001B_I@dïÕtøI@(å%'Q&gt;F@uèåßKìM@UL¹àz_x0002_H@_x000C_V¢B5L@J_x0013_g_x0002_z_E@ÓR¨_x000C_ÙL@ÞE'î"P@½ã_x0015_!×ëM@ð'_x000B_þÔùL@z_x0001_ ]O@ãt7k,A@AáWúJ@_x000C_ö½ìL@3·,X­ÎA@Ý¾_x0019__x0004_	OL@¾ýu®m"H@ý_x001E_d]M@ÜMwß_x0010_H@+_x001A_utS_x0005_H@¤_x000B_®Å5eL@Ð0¸Âu£B@®_x0015_L@_x0006_öïëÇ²G@ú_x0003_Ò/þ_x0001_P@¡A¤ö¿]K@]Ã©}M@.ÃØO@XÚú_x0007_&lt;N@¹ê¡g×B@²AÙöÐ£M@_x0004_ÞqXkPP@y%_x0004_PÊJ@k·ÉË`K@ûÉ~NÖL@éí®¬ÂôL@¯Ê!ßp_x0002_P@t,Í_x001A_H@¦ª4_x0017_gG@_x0007_,_x0008_QFP@/,R!H«O@c_x000C_¤6².P@·bøv?A@Ðnø!QäM@½ÙZ&amp;L@_x0010_Nb_x001D__x0017_O@r*[êÊD@_x0001__x0002_à­amK@\*,üH@_x0006_ ,L)×I@WuSMí´E@î´Øâs?G@ÐÎµqBB@_x0016_e_x0016_©±K@ZØÙ÷F@~¢|n¯BL@TK6µJO@f}%áMJ@þÂJ]DVI@_x0013_W ³)M@±À¸nùtJ@|7ä_x001E__x0002_]P@_x000B_È=_x0012_êO@ys&gt;ÉbM@[&amp;}"_x0003_M@Ü$XëO@}¤vJJ@Ü¨ã_x0005_ÒB@nÖ£zfìJ@ùgX_x0014_| M@VrrFG@_x0003_ñÓ_x0007__x0008_­M@z\§[ïVJ@C^_x001F_ý_x001F_oN@vj{öMB@ýÐ«//%L@ö+¢g_x001B__x0018_1@'©óÁ©J@£ïR_x0001__x0002_QtN@#Ä'ØrL@'¡±¼/XE@²W¿Ç_x0005_¦P@_x0004_'{NC@_x0008_üi"üK@íÅÇ{ÃpG@æjIÄ_x0012_IH@Æ!Ø_x0010_ÒK@_x000D_Ê4JKîN@IÈoÂBC@ù_x001A__x000E_Ã¹0K@sGó¡M@òûêeC@n[owI@üCh/NBG@\Xy&gt;J@_x0007_÷Ðà5&lt;@_x0019_ÏvBF¡N@QÕ|`)­I@t¿;!2?Q@ðF±òÉyJ@)_x0006_"AgJ@÷×°øÞL@N_~øHL@ì©ñ_x001D_C³K@T?å_x0005_'MJ@p^ødâ×A@'×²ùÈdK@bÚ_x001A__x0014_ÍN@Ëâ¯eG@þÇæ)JM@_x0002__x0004_]T_x0015_eø|K@¾.~bI@Å[ô@@:½^;ñI@¶Û²5_x0011_G@iMIeNN@V¬ùÓ÷F4@MRÊ¾ýG@ÙM{F@n¿à_x0002_EF@\a_x0008_kN@_x001A_È:%\§J@_x0003_Ö_x000D__x0017_þÂJ@zQ&lt;-fÉC@Ü0?çäA@_x0012_Ñ_x0014_g÷E@ê¯­Ø;@@wü_x0001_NaJ@WaaEéH@3ÿÒ\_x0014_aL@Ø&lt;8/ML@7hÉýJ@d]E@f_Þ_x001E_WE@8Õ÷-_x000C_cJ@¼ÝOwVO@Õõ­¬Ë_x0016_L@Nÿ?_x000F_¡O@Ù0_x0017_¼ÔG@_x0013_úÔPmÅO@|s5ÃÈI@xs4_x0003__x0004_³¥M@¸uä$_x0013_A@íh\àòO@/qD8I@Æõ`N@¡JD_x0018_¢H@å³ù_x0008_åL@ËSnlDuI@ÐàÐ7}_x0002_B@Ä_x0004__x000B_]D_x001C_L@2ï:gÞA@Õõ×©ÕM@_x0010_T_x0005_)E@B»Iì_x000B_ÉN@_x0001_°Tfn¡F@n2ØþM@y_x001E_±Ê	TO@î¿Ô·Ä_x0011_G@¦ô°m÷G@r%_x0006_­ÉG@KR¤ó^ôM@%¸óN@1Z#CI@;ïÀ_x0005_èL@ÅU_x0006_cñO@HÇ&gt;&amp; M@lÊàcAL@ÞÃ­T¢$I@d_x0006_¡JZM@Â3{÷ÖB@2P~¹·G@é¦¥Íx0J@_x0004__x0007_é_x0013_ö^BD@ª_x001A_}_x0005_ÑG@RîÉ_x0018_Ã O@%Å·_x0016_mÏM@_x0018_âEÞµ_x0001_F@x;_x0003_£'YF@:ÝóQiO@(_x0011_Ö`_x001C_&lt;F@`6rÀwM@VjAö_x0010_L@k_x0003__x000F_ü_x0011_xH@è¾sÉ¦H@4#{îO@\Ü_x0013_fK@ûû¢mçJ@Ð:D¦¸O@àp±B·L@ð_x0012_fGløH@`wá_x000F_éJ@§¥§º_x0013_M@¨_x0006_aÏ$J@þ1ºK@ô¹_x0002_Ï¨±P@þfî	@lH@®ÕIN_x0007_0R@@°_x0014_ ©P@bt£±­¥S@_x0016__x0013_4]6F@_x0002_F&amp; |N@ã¸ÛæK@¦^oSGL@l_x001D_ô_x0001__x0002_ÓåK@_x0003__x0003_Á2ÍO@Ôoî_x0006_ÚJ@q"\_x000B_Õ¤P@Þì§P@L_x0005__x0007_ÑûJK@	ËköÏO@9=½#fG@«¤'õ(eK@`ü¬R@zTX´¢N@Åì-­Ò®I@¾_x0013__x001A_¨HN@V£û¤÷=P@_x0012_á_x000E_J_x0003_²R@xw­à¤2Q@¡_x0008_c)&gt;N@²sãÆH@àS_x0005_ø@J@°i_x0001_dR5H@vÅU°lmM@:_x001F_vOhL@0@!_x0001_4FO@d·yÇºM@ÚF_x0006_H@ø»¼]ÚK@µ«_x0011_Ò`_x001B_L@&gt;òY5J@7_x000D_¹¦_x0013_xP@oà_x001D_×_x0002_×J@ÂÐ_x0019_g«O@(Ð_x0018_ù&amp;L@89X_x0002_L~à¤Q@t=¤ÈQ@ é_x0006_ª_x0017_JI@o«ÈWfAK@_x0001__x000F_88_x0002__x000F_88_x0003__x000F_88_x0004__x000F_88_x0005__x000F_88_x0006__x000F_88_x0007__x000F_88_x0008__x000F_88	_x000F_889_x000F_88_x000B__x000F_88_x000C__x000F_88_x000D__x000F_88_x000E__x000F_88_x000F__x000F_88_x0010__x000F_88_x0011__x000F_88_x0012__x000F_88_x0013__x000F_88_x0014__x000F_88_x0015__x000F_88_x0016__x000F_88_x0017__x000F_88_x0018__x000F_88_x0019__x000F_88_x001A__x000F_88_x001B__x000F_88_x001C__x000F_88_x001D__x000F_88_x001E__x000F_88_x001F__x000F_88 _x000F_88!_x000F_88"_x000F_88#_x000F_88$_x000F_88%_x000F_88&amp;_x000F_88'_x000F_88(_x000F_88)_x000F_88*_x000F_88+_x000F_88,_x000F_88-_x000F_88._x000F_88/_x000F_880_x000F_881_x000F_882_x000F_883_x000F_884_x000F_885_x000F_886_x000F_887_x000F_88_x0001__x0002_8_x000F__x0001__x0001_9_x000F__x0001__x0001_:_x000F__x0001__x0001_;_x000F__x0001__x0001_&lt;_x000F__x0001__x0001_=_x000F__x0001__x0001_&gt;_x000F__x0001__x0001_?_x000F__x0001__x0001_@_x000F__x0001__x0001_A_x000F__x0001__x0001_B_x000F__x0001__x0001_C_x000F__x0001__x0001_D_x000F__x0001__x0001_E_x000F__x0001__x0001_F_x000F__x0001__x0001_G_x000F__x0001__x0001_H_x000F__x0001__x0001_I_x000F__x0001__x0001_J_x000F__x0001__x0001_K_x000F__x0001__x0001_L_x000F__x0001__x0001_M_x000F__x0001__x0001_N_x000F__x0001__x0001_O_x000F__x0001__x0001_P_x000F__x0001__x0001_Q_x000F__x0001__x0001_R_x000F__x0001__x0001_S_x000F__x0001__x0001_T_x000F__x0001__x0001_U_x000F__x0001__x0001_V_x000F__x0001__x0001_W_x000F__x0001__x0001_X_x000F__x0001__x0001_Y_x000F__x0001__x0001_Z_x000F__x0001__x0001_[_x000F__x0001__x0001_\_x000F__x0001__x0001_]_x000F__x0001__x0001_^_x000F__x0001__x0001___x000F__x0001__x0001_`_x000F__x0001__x0001_a_x000F__x0001__x0001_b_x000F__x0001__x0001_c_x000F__x0001__x0001_e_x000F__x0001__x0001_ýÿÿÿf_x000F__x0001__x0001_g_x000F__x0001__x0001_h_x000F__x0001__x0001_i_x000F__x0001__x0001_j_x000F__x0001__x0001_k_x000F__x0001__x0001_l_x000F__x0001__x0001_m_x000F__x0001__x0001_n_x000F__x0001__x0001_o_x000F__x0001__x0001_p_x000F__x0001__x0001_q_x000F__x0001__x0001_r_x000F__x0001__x0001_s_x000F__x0001__x0001_t_x000F__x0001__x0001_u_x000F__x0001__x0001_v_x000F__x0001__x0001__x0003__x0004_w_x000F__x0003__x0003_x_x000F__x0003__x0003_y_x000F__x0003__x0003_z_x000F__x0003__x0003_{_x000F__x0003__x0003_|_x000F__x0003__x0003_}_x000F__x0003__x0003_~_x000F__x0003__x0003__x000F__x0003__x0003__x000F__x0003__x0003_óÎbYËG@Â_x0012_¿Rr,M@Dq¦¯÷P@'§TH·G@_x0002_P&amp;ªtM@÷ê[R@_x001E_JjÈíBL@5_x0018_|'°J@ZÚòM@êÃGKnYJ@cj±uL@$**,ÑN@ì ¶Þê_x0006_R@_x000F_)ÛûôP@_x0018_"_x0005_ÀåQ@{®­ø^N@È®¼^_x000C__x001B_F@hÕK_x0013_R@#{Ú}rL@R³M_x0011_LN@¾~)_x0011_j¾Q@t_x000D_p¨C_x0001_Q@oÖ_x001C_hî6G@Ä¡æêO@Ð²êÀÚ_x0002_R@¡8%SÃ[J@÷ï¸É_x0002__x0005__x001E_áI@_x0012_ÛªÑL@ËI_x0004_±³RP@æ¾{G_x0010_K@uà×í_x0017_L@4åX3Q@¼t$_x0019_`O@_x001E__x0019_½M@ã_x000F_B¸_x0003_ Q@ø_x000C_ÑbG^L@|ÿ¿ á&gt;Q@TÒþÒÁK@î_x0001_o¦_x001B_*P@F_x000D_¸$©¯I@häÆ»êÂJ@ö~_x001A__x0007_R@+Á-Ýº-K@Rr]§6L@&amp;_x0016_þÀ_x0019_L@Ni£_x000E_J@&amp;O¤Ã_x0006_dP@&gt;kºVBJ@®û^d\¾P@Ñ_x001E_Mm_x000C_L@ÛìàÛO@¢A_x001C_'kI@qH©F@_x0019_×Û_x0014_:L@sÎWeeI@êM%_x0003_ùöR@ZF}ET@H®ÕbæQ@_x0001__x0002_ç9ZVYðJ@_x0010__x001D_ÊÆçT@¦ÿ1àÞN@Ç}ÕP@à»¶w'(N@xrGû&gt;I@LÖ_x0019__x001B__x000B_M@»¥¹óìÚP@_x001B_Æt_x0019_Q@Æ¹®ÃýwN@¬Á22QL@è_x001E_µ®BP@_x0002_}¯bûN@öwª0.ËJ@ '_x0005__x001A_ÍR@Ö,]X¦K@Z¢ò)qòM@v2ÎçÁ£K@þ]Z®¢O@Æ_¼ÈðÖL@ú_x001D_:_x0011_£O@ä_x0017_];_x001A_UQ@ú£¢iKL@ÚùEvÅK@Jì«º6ÊN@:ã~ kO@¸(ZRL@¸«8éãO@ä_x000B_k;w_x001C_K@Â_x000D__x001E_F ]I@Y_x0011_*âèH@_x0008_£HU_x0005__x0008_îT@¬qkù_x0003_°N@*Qþ{_x0005_zS@½ð»@AO@_x001C_éØÿy_x0004_N@ùcLG@|¸°a_x0001_{O@_x0007_kü_x0006_¨]Q@eÛ{D$P@vÁv_x001A_J@Ü_x0014_V_ö_x0003_P@Î2ýãªO@A©Ôb;pL@¥³äO@NqéâßùQ@Øâ_x0012_¬ê»J@_x0016_xÚÈ![M@/BeßùL@^&amp;´_x0015_«Q@ªSW_x0010_(F@&lt;åùlúFJ@´È _x001F_Ï{J@¯J$Û^_x000B_I@ùà/ÖB_x000F_G@_x001A__x001C_þ?´çQ@B¡¯$_x0010_µK@PÄi_x001A_ÅN@X[jÞ®M@=³2ÝZíO@3^;M©M@)Ð_x0002_ÈêP@ÔoÂ#&amp;Q@_x0003__x0006_&amp;X$_x0012_M@R_x0001__x000D_/_x0007_áN@´9eÐM@¤ÿñ§i}M@_x0005_W¹êlIP@¬Å­_x0011_SÿK@+u´;O@[ü_x001C_ìßºK@Dü_x000E_ìI@ª _x0004_Ó¹eP@_x0002_¦*÷_x001E_JN@s¦Kë(ýI@ÁZÔI5N@Â(ò¢£L@ÎwÅèo_x001F_I@&amp;Òè¡µJ@^Þç_x0008_?N@Á_x0003_sN]¥K@ÀËI_x001F_ûK@ÚfÅq]G@ÍG_x0005_M@_x000E_ûÉaqlR@ðUùÃ:O@²6µÎ=J@æk_x0018_m_x001F_³M@píiªéPQ@_x0018__x0006_Ñýk:J@àº_x0010_-LèP@D&gt;P»çtQ@_x0014_±?¤_x001C_;Q@ï¶_x0010_u3H@#}_x001F_-_x0001__x0003_¼_x0008_P@,ÆO0~R@}ðÀ_x001F_ÛI@Æ²²&amp;cP@¸øÐTVìO@`X_x0002_bVG@ÀLeÂF@^©H_x0011_ÃM@&lt;lxCO@z¦ö7¯ûI@Jd5_x0015_,}P@_x0006__x000F_qÜ]ÙP@_x0018_½êÛ_x0015_ÒI@NÏ_x000F_NLL@bUÌFI@_x001C_KÈW_x0006_?J@øÛ²Ï#O@FE/~M@Xô×aÿÓP@Ø¹@yeH@qÀ¨Ä9P@?@{_x000E_zR@Éoû&lt;äQ@*_x0018_ás?_x0001_P@Iu¬_x0012_S@ÈÅtÄ_x0006_P@§ÙàÏI@=£³9çG@¶tÒz_x001C_L@_x0010_±°ä4P@_x0015_Î_x001D_-ùI@¦¿Oñ~õQ@_x0002__x0003_~ó8WnQ@N	µT¥P@`¤M@h_x000E_$Ú£I@\Ø8bµN@Ó~Ò"¾HP@}­=½ÌÐI@ôk=_x001F_³ÃQ@_x001C_;äZ_x0004_N@Ç :K@æ»'=P@É6J_x0018_âQ@_x0002_é_x0002__x001F_¯ëN@â72®ÓeM@ Tô_x000D__x0006_DP@¶Aeb*P@ÖBo{®L@_x0003_FN@_x0012_ËaJQ@Ao_x0008_æ9M@þJ	ñ_x000E_I@_x001B__x0012__x001B_ÉBP@n.dÇ.P@l¾%_x0005_¿©O@_x0018__x001B_}õtÕK@p'_x000C_ò_x000D__x000E_P@h_x001A_q4ÐH@É­ØL@øZH_x000F__x0001_EN@2.¡5_x000F_P@a´Àt¤¦M@ñ_x0003__x0011__x0002__x0003_çT@¾Ï·ëjsM@ó¸[4FýH@)ýþÄQ@?{FYM@´ºÎP@ÿ*ï¯ÿM@iÐ¨hrP@`,¡6P@Ô=_x0014_8J@ÑÑ´®P@ï¾gS@@Â/(çbS@Èi*G@ä»5pl£Q@¾_x0014_\8_x0019_?M@K·_cV+R@_x0014_7¼^J@_x0010_PuG¯_x0014_O@×D&gt;åI|J@î4Kw¶R@=½ãK@}&gt;Þ_x0012_È_x0019_P@aÇÆ¯µIJ@jâó_¡M@_x0001_93µe_x000E_K@Z_x000E_nR¥ÑM@_x0001_1mÕ8M@:Ð_x001D_9ßÃI@&amp;_x000B_üD¡L@~8´_x0017_!H@|_x000F_*XÉÅL@_x0003__x0006__x000E_÷ßQ¶_x001E_K@jßÇÔ_x000B_L@XÏ­¶_x0002_úG@¸TÿM@_x0005_JäaH@¸ÙøH@{¹WYL@¦p|_x001A_âL@N_x0012_±_x0016_Ö7I@±ÔrQJ@¸Q_x0015__x0014_bO@"Êj4¯áK@V&lt;¬2a_x0016_M@«èuäÍÊK@_x0008_éAÕ_x0011_N@¶JèkN@ö_x001E__x001E__x0011__x001A_O@¡%_x000F_eDdK@0¶¨_x0003_;J@Õ»,3qXS@Û¯ô_x0001__x0004_ÂN@¦a_x000E_£_x000E_P@~%B_x0012_[J@æn~û&lt;ÅI@tíÏ?CfH@ÃR=;áQ@bSè_x0001_jÚM@²ü=_x0002_P@Lg_x0014_ì&amp;N@Ùvñ8CS@s¼®t_x001A_O@Çæ_x0012_}_x0001__x0004_ñQI@ÿr_x0007_XQ@¨ÝêrÅÈK@¦ÇxRSL@3Ë_x0010__x0012_(_x0011_G@Ü7ôèc«H@_x0016_¶C,éN@ûÖëûL@ÎIÓÓ_x0011_S@_x0001_ºl_x000E_âH@©8Ù_x000B_¡_x0007_H@ð_x001B_LûÅåR@íçÀËcJ@¼_úE0S@hÉ½½N_x000C_M@_x0016__x000B__x001D_NÝP@ì]º_x0002__x0015_þN@äÄ/¦:õJ@±¿Ì|¼H@&amp;s_x0018__x0018_LUM@ð_x001A_$l_x0001_L@evÙÜ¸L@è{@åN I@nÓÃ_x000D_Ä^L@_x000C_öÎ_x001B_T@Þª_x0017_2q«N@_x000D_£_x001C_Á^ÛF@õ_x0017_D"c(R@ØF_x0016_Ü`P@»!¥ë_x0003_L@ÄP_x000D_¤ÀhQ@ï[Â÷³ÝM@_x0001__x0007_uõðiçöG@¯¸µ»÷ÑI@,_x0019_lLg O@.¯t#.K@ÚwfQUtJ@6_x0017_qÄÍP@×f¹¼mO@²2ãÖÈO@p_x0008_D_x0013_0_x0013_Q@6_x0005_k(_x0005_=Q@1lLP@Ê'¶±K@_x0003_Ko`_x0016_òP@~GU÷K@Ðèwí¥G@Î¸Íâ]T@×%ã}P@)_x0014_«Í_x0002_S@|T_x0004__x0006_lbI@tÌ\¾~uK@ôÝ_x001A_,J@_x001F_g!5RòJ@1Â;ÁO@&gt;ÂiÍéI@àqQJÙÎJ@þ¢&lt;¿zóI@Þô4!¹@L@X¦i«ï}H@Ã_x0014_aóK_I@ÅHG[Q@Øó_x001C_úÛ[M@_x001C_´t_x0001__x0007_lN@P¯ãON@òw.Õ¢}N@[jð$¸O@®_x0003__x000E_³_x0001__x0004_Q@RÅ¡ERæJ@Ú×²Á_x0017_5J@$/ØÝ,P@D{Îa4N@ý$_x0003_°Ø_x000F_P@t(àxr_x000B_N@ÊÏLWÞ¿R@e#p¢L@)jZ_x0005__x0003_M@ÃªÜß¸J@'®î"¾[K@_x0016_\tÌgR@è)j!sL@_x0002_oO!²¢H@15¾BL@(ßtfß_x0008_K@r1GT­L@aºO³q_K@z^¯¯hF@)m¶ú_x001C_O@h«_x000F_VÕûQ@RmSÞO@(£_x0014_uL@öxb¸M@_x0001_æî»O@w0_x0003_[Q_x0006_T@Äù2¦P@_x0001__x0002__x001E_¨è+ÿ­H@¤µ¤«~jM@_x000D_m¶_x0005_0_P@`úðH!¾J@_x0019_Y_x000C_3K@E»!¤Z÷O@xÆúÆÛN@`Z&lt;`H@f¾L_x0016_ß*Q@úÖÒ_x0001_Q@"A|ÀGG@_x0018_rã_x001D_Ä¾P@jÕÄü_x001F_1N@_x001D_þ{î_x0014_ÚP@)¿Oe_x0011_N@_x0001_¢LO©ßF@	B¯Å®nH@D#_x001D_wªM@Hºf-øêR@Ú½ _x001D_¶gV@bOòÐ_x0017_J@´_x000F_¦×öO@ HíO/zL@\_x0017_ÉÄ_x0002_GN@4P¾5?O@(Ë&amp;ýF_x000D_U@/:ùlH@ì)õ8¼P@ï_x0019_üJQ@uiãqM@{¤Q_x000F_ÿL@z_x0011_®z_x0001__x0002_ÕÇN@ãÞÀ¸_x0011_Q@×P_x0007_6rR@_x0012_I¸]áJ@Ù_x000F_Ï½_x001A__x0015_Q@ª½_x001F_Zö´N@øè_x000C_ÑcqM@ÜvO¶N@çpÀWÀVL@Vp¡¢³P@h_x001D_.hýO@~5®K@ì¢jÊ£G@__x0017_vÀÁäH@75?_x000D_iK@5J_x0003_5²ÔH@|_x0017_&amp;ò_x0006__x0016_V@z!_x0002_+f_x0013_K@H_x000D_Â_x0013__x0006_uR@§¶.ô}P@^ÁÉ6A_x0007_L@5Ï~ä_x0016_Q@ú_x001D__x001F_Þ«_x0003_Q@d_x0012_?_x001D_üíJ@ç"_x0003_*O@fÉ|Ot_x000F_J@U_x0014_¯(é_x0017_M@=7k_x000B_ï_x000D_J@ÖK_x0019_w®ÎI@xqþÖ%R@2~hû$?L@_x001B_x_x0011_ÝãH@_x0001__x0003_*C±N@Ý1±^_:L@Ü²qË&amp;]O@Îez_x0016_«ýN@ÜßÃÏíP@ïÞ_x0002_¡RG@ö¾7ÅÈBK@ ÁÜMM@_x000C_Go¤Q@®6'sîþP@w)_x001B_ð£|O@º|_x001B_(QèQ@è½_x0012_9?ÇQ@V_x0004__x0010_!¶­L@	ÀûMZ_x0006_J@°)¼[ÚtM@ß(Ç^ÄK@î_x0012_}y®eL@_x0003_òÍÚ§_x0017_P@âÐéP@ëh¼_x001B_b_x001C_N@Ô,;AzL@_x0012_=_x0019_ólK@îâ;}ÐQ@_x000C_@õ²'ÿH@ØÝ&gt;1S@«ýEK@©QN@PKOµ3MM@PÕ7£ ÐR@v®Í+²vP@ÛÂÜÒ_x0001__x0003_âL@´!¡sÍYN@_x0014_^_x0011_èËVJ@ïgÍ_x0007_]éM@^cÛØiÐP@7`k)ãK@azIÇR@Í{_x0017_Î/eP@¿#ç*ÐN@Q_x0006_öùÈùH@_x0015_(ùnÈ=K@4°i×R@MÊ_x001F_ïÒQ@B_x0016_Ó_x000B_qR@Ø'(mNM@é MMÎH@_x0019_(¯á{dL@Td_x0007_!Ä_x001F_O@á_x0011_Å_x0011_T_x0011_I@_x0002_95_x0001_÷I@Û_pü\ÇQ@_x001C_Áä_x0019_íR@_x001A__x0007__x001E_ÆxM@\gJ{¤O@½æ;à_x0008__x0008_K@"M$(_x0018__x0018_R@À_x001C_N4e¯T@_x000B_=y_x0018_tQ@_x0002__x0014_&amp;õ¹_x0005_R@xxýë_x0018_P@óÃÓÚ6Q@Dý_x0003_¨_x001A_L@_x0003_	í_x000C_ åÒ&gt;I@=OòL@B?/Ï]_x0010_M@Ú§µk ÍK@V_x0008_%±±/N@&amp;5é-²_x000D_P@ü×:U-/K@ÌI_x0001_Ç~»S@á¹£=§G@óP	F&gt;O@ÙB IßùI@4RA8_x0012_P@_x0002_ÿ_x000D_ÒaR@À)qK{P@þµ_x0007_:¢M@ùkÆqHP@FE_x0012__x0004_Q@¾SøO@_x001E_µ¿m-F@¶¤qðN@ºì×_x001D_ulN@_x0006_!xðýJ@ØLâ0íJ@@QIdÉzQ@xèZÖ®N@¤? _x0008_DR@Â¨-_x0005_ÜM@ÀöÉ&amp;×P@á_x0004_Ê_x0006_d{I@Ê­_x0005_Â'L@?î_x001B__x0012__x0008__x0004_R@&amp;¹;E_x0008__x000C_fR@_x0011_óÛn_1K@¨õ8; M@_x000C_&amp;ÒÉöM@Dú¨ð4sM@Æ?¨_x000F__x000B_Q@]h7=I@è³_x0004_ÓP@ªl!_x0017_aN@+¸ÅF@æi_x0004__x0007_ëP@09¢Q K@*¼0_x0016__x001C_@F@³	`ð}BT@"_x0004_3èÌP@*0_x000B_×_x000F__x0016_N@_x0018_÷­ô_x001A_£R@exZiN H@(_x0012__x0002__x0006_7Q@æX_x000E_æP@%W_x0004__x0008_ïºG@ì²_x0007_=ã_x000B_P@æ_x000C_7P@_x0001__x0005_ög_x0003_-Q@öß_x0016_:VN@âáÜ.ÚM@rWú­P@ºZÁÐS@Ú¼á`I@L()HÆ_x001E_O@Ö§Ç±°O@c§Åá_x001B_N@_x0004__x0006_êK`¬;èN@g­ &amp;#åF@/Ûe_x0005_ÂFP@~O(O@_x0003_¡3¼N@cW¸ÛßH@»¡l,JO@@k@µÑL@ÔÇ:¶P@_x0016_ö	¿üÆM@1[&gt;QWM@·Ï/·/N@¥­yfQ@LÃv_x0006_Þ^H@%ËòÑ6_x000C_J@H¾ìoEG@Sè_x0002_Ç·T@((Z&amp;ÙO@ó_x000F__x001B_NbªG@J_x0012_öávK@ªcNï?P@4×:¿M@_x0013_õÿ²ïI@2! _x0005_Ó¥P@+`_x0013_+¯fL@Ôôkõ_x000C_S@b_x0001_êÝN@¿&amp;9QKUK@=F_x000F_09Q@QPFø_Q@Ð:_x000F_L_x0019_K@Èæ_x001E__x0002__x0004_Û¡N@_x0007_-©m_x0014_nJ@^¯_x0006_{.H@ôn¸¿_x001B_Q@ß¡uÏ-R@AòæÖM@"_x001D_¨°êÉK@(/_x0012_N§¼M@_x000D__ÃgJ@f~â_x0002_R@~.ÿE _x0004_Q@.^_x0017_lD	Q@*c¾:ÊP@÷¸_x0002_tF÷S@&amp;Ø¬M@±aL_x000B__x0015_iQ@+0_x0001_®¬G@&lt;Ö§«ãP@¦æY¸Ò_x0014_H@ü?_[P@_x0017_×_x0005_NN@_x0003_G0Ø?ÔL@úªÿåÁ~P@a;+P@^ùF M@FRI5jN@Ðs½±K@úçZ_x0006_ÆH@=îý 3_x0018_P@û_x0002_&amp;	n_x001D_Q@&lt; ·_x000D_?M@Oy"XË	J@_x0002__x0003_9+a_x0001_S@ØµcË_ìM@äX;"1L@:1èÿôO@_x0007_Kh¼7ÇH@@:Ð¨z_x0005_R@*Íè·ÊaM@¬ñ&lt;k"Q@kÃ/­ÚM@erØkK@NRüZn&lt;L@_x0007__x0014_¬*K@*®c2VAS@úMî_x0002_õK@_x0008_®_x000E__x0001__x0018_²S@àyòTK@¸0cìåR@ÀÝgÍL@Âý:_x0019__x001E_L@yªWäN@D¡IC¿%G@`ÉnË_x0017_áM@hr`óRO@üôÚ:ÐL@æÙoÓ_P@_x001C_(MÀP@*_x001F_ÚèõQ@ÖfÄuM@DO´T_x0005_N@ùs_x0019_	ÎÏM@öÐ0¬K@_x0003_a£_x0001__x0002_ÌaK@J_x000F_W_x001B_w.O@\Å2IêG@ÔÕ$_x0006_ËdO@ê_x000E_Ph¿§H@"_x001E_=äaP@_x000D_î%àU@M&amp;_x000C_üõCF@_x0006_ÏûO@÷¹Kð_x001E_©I@oç?k|K@_x0016_SNåk»O@óÈ&lt;È¯_x001C_Q@NÖ`ã¦7M@£¾¿*¶RQ@»Ý®ÌL@=_x0012_¼ù_x0011_øP@Ò_x0002_­ÒZ½L@`kÍçìG@ILfI@$ëº¡o:Q@7ÁÜ_x0005_Û¡R@°Ë.æ°I@x_x000B_ú£N@k_x0005_¶Ð¬EL@Ûì¡__x0008_N@òOIªïdL@&amp;0_x0011_ºÎF@â&gt;jØM@7øäÒ4\R@_x0002_pÄ«Û¦N@4æ3úÆS@_x0001__x0004_ø_x0007_U_x0018_J¯J@ËI_x000D__x0012_ê¥M@d3_x000C_¡¦ÀN@_x0008_²¿f¥¡J@­¥*_x0007_(R@"BüñL@"oÁnBK@øKè_x0004_áQ@Å_x0003_,­I@dP{=/´L@(&lt;_x000C_w_x0014_I@öhfÒhlS@iËÿÝýJ@ÊhFkÃ6J@Øó»R@QÄg[úS@:íº&amp;ÁI@fõ_x001A__x000D_aR@_x000D_[J1Å]K@ õ12þAM@ºð¢xO_x001E_M@­Ñ1_x0005_CM@9rHÚO@T¹F+T@_x0018_Ô!µ$_x0016_P@=7kªJ@hÅ¶§  N@_x0002_´_x0017_Ë_x0014_M@eªS`¢P@à_x000E_rJ@b(¤Ö_x001C_L@â¡Ã_x0004__x000D_Å·M@ÑKâ¨4M@_x0005_K]»]H@[¨rÔÝH@r`_x000B_ÏK@³_x001C__x001F_±ÒP@jhFÈfK@°_x0001_@á_x000B_R@A÷[_x0007_P@Âe_x0006__x0012_ÿJ@_x0002_³à´ïèM@V	f_x0006_N@Ë_x0014_Ôõ_x0005_½G@zÅtû©H@^,R2GP@R_x001F_(G¹_x0003_M@÷Í¢F{pQ@åØ_x000C_v¶#K@*È[Ë6,O@_x0008_]ãàÊ_x0001_N@ºâ¥ÒËP@8¤5D=Q@ÌfsS@dqë³K¬R@&amp;Å`_x0004_M_x0012_K@;´6Dë*N@ìç_x001B_ö&lt;ÆO@F&lt;-ìþÕR@È5ª_x0002_J@*K`	ªEI@0ä_x0013_Ñ®TR@ü¯»RÈ&lt;L@_x0007__x0008_Sb9­=L@3È_x0018_2`H@¯¦$ø_x0002_PR@ý:H«a_x0015_J@=B_x000C_Ã£jP@pÂ· `#L@Zd/î¡R@è¼½fW¥L@7_x001F_C&amp;´G@r_x0019_	ÿ_x0004_G@UW_x001B_jqP@_x0005_#HëQ@r$_x001A_n­Q@|ïbÀM@OJÿ_x0010_¶O@ AR@¨±_x0017__x0013_M@þªÔAªLK@÷_x0014_Â-Ë&lt;V@û¢ê_x001E_ÕR@_x001C__x0004_j¯jK@g_x0013__x0003__x001E_O@\@ ½hÌO@¡1_x000C_RQ@Õ^_x0006_ÝÌºL@ö±}_x001D__x0013_P@Aõ_x001A__x0015__x0001__x000D_G@Õ®8§vøN@$Ê_x001D_ÕîQ@Ñ0×)M@Ù_x0005_é0AÛQ@Ò¾Q_x0006__x0008_±/I@_x0012_áÌFu_x000F_H@m&lt;¾õèN@_x000C_åwÎ[L@|x=÷PòH@àZ_x0019_·ôJ@&gt;Ä#è3=M@ü]Y_x0013__x000C_mG@»D#÷_x0005_S@_x0004_]pE«M@Ò¸_x0014__x000C_M@ØøI¿#dH@êâ_x001F_¾®N@u{_x0007_ØK@_x0008_$T¶A/O@Ó{¶_x000F_¤I@ÊÞ 1ü_x0003_I@5É=òoM@_x0002_¬"L@Ô·+ÜP@5ÇÁ±nJ@Ô}{/ØR@ué_x0012_ðL@._x000F__x001D_¤_x000D_N@_x0010_T°ÍM@5Ýñm~I@ÜÌ_x0011_1GQG@_x001F_Å³q©IJ@Tùþ¨_x0007_G@_x001E_Ñ_x0011_¯ú±O@»g¿âH@_x0002_¨³_x0001_}J@_x0001__x0002_¼$_x000F_D/¬Q@_x0005_HL@(ÿò/:¶I@¤aZ_x0016_P@àí;÷?I@TÍ'Rs{P@É·&lt;z¶YR@ä_x000B_|g^ûM@_x0006_5r®o2P@=~_8ÍP@q|_x0002_PM@&lt;«.:L¶O@3gaã_x0008_J@n)wÔ8¦P@²2°ÛaF@BñËõGP@_x0004_&amp;ê&amp;þM@.ÂKV9N@_x0014_@k xAT@l"_lçP@Ï¦¹_x0015_z`F@;(_x0006_ò9îP@Ü}«_x001C_ M@wò®L[K@¼ìQ@TÀL@¥ëÐ_x001D_EP@4{JO@±Æ­iP@óÜa*GKI@õ_x0013_¢DWI@ugÂ¸K@_x0014_¤ú¡_x0003_	_x0001_M@0`ºÛ'M@fEAè?fN@{ý/S@_x000F_ÜLýQ@÷_x0006_;hM@`Á_x0010_9nQ@´Ñ'q_x0017_-L@bt_x001E_~_x0013_ùQ@é_x0002_vQÑÏL@Só½[ÞRH@;¤_x001E__x0005_ÑG@r$U¿M@_x0005_25K@ÿËfÜ	P@Û¶!_x0005__x0019_ìP@\_x000F_p_x0007_¸P@¹øZZÝ-J@´$_x0008_8Ò|M@¨³è}L@W_x0017_ÚI_x0007_,Q@»é_x0004__x0005_^N@o_x0005__x0004__x0012_}OH@_x0008__x0008_e0_x0014_Q@5&gt;«ôKL@D_x0002__x0017_D¤ÃN@Ì&lt;ÅD=_x000C_K@/¤®J@dDò¿G@òÿíuR@N®¥ I@¤ÿþT@_x0003__x0008__x0006_5z_x0007_¢ÄH@;ý_x0005_Tþ$R@©_x0002_Ô_x0014_ÎE@fw.8_x0011_K@_x0012_¢LsÒÞP@_x001F_5[bnK@r_x0018_dG_x0004_ãJ@îô_x0011_Û¸I@_x000C_ã_x0016_½ýóQ@¼H¾o&amp;GQ@ôXÛ=ÊÉP@_x0004_gÜ$"úT@þé@_x0018_TAG@{	ëTrN@_x000B_ÀîÉP@_x0018_lØR@rÖæ1¸¸N@ün¾Sí¤M@f&amp;X^áýL@­Û\_x0003_ÕL@$_x0008__x0006_ãI@Wü_x0006_âYR@læ¦ñ;"O@þÎ°¿ÃJ@_x0004_Ù±©&amp;L@_x0010_Á# ³P@F_x0018_¿`õP@qË,_x001F_&lt;ÛL@ö_x0001_HñäßI@_x0006_:&lt;¹[_x000C_P@jõ#U¾°K@hü_x0003_¶_x0001__x0002__x001E_R@¤ÂFñ_x0013_4P@[äßÒMK@&lt;.J_x000C_¨*L@ø_x0018_dñ_x000B_!P@_x000F_³_x0010__x0008_S@9_x0008__x000F_z¼J@ Dh:N@Dty_x0003__x0013_öP@P½@ùQ@(@V°Ä5J@·j$NÔI@÷ZæÍK@É_x0007_$_x000F_XI@3¥{»íaQ@Ì_x000B_n:â9L@¼_x0014_§Çã+O@Qô_x000F_ØØK@&lt;&gt;Ô,J@Ê	¯ê4üP@üû?z5L@F6FµÚDP@(¬§µâ0J@z_x000C_²aßdR@§×ÐÀ6ÖP@¹³Ë#SFI@Ç_x0006_J¹¨K@´_x000D_.&lt;óJ@æÊkÞ¬ðI@®_x0010_!_x000D_·ÏJ@æÎÂÂDËO@T_x0012_Ø@Ê&lt;P@_x0001__x0002_¾ÝOÔ´yO@±Ðl$IáP@ÖÏëØWQ@_x0019_yöÊÙH@L³_x0016_¢¨0M@îóÃ¬9mP@À4ÀAO@QÅwÚJ@ªÏ^Á_x0015_¯O@nlËXR@o5à_ûJ@_x000C_·]~1ÎJ@f5Wâ|_x001C_J@fåVÔ_x001E_pO@Îrÿ_x001C_\!N@_x0012_:ÛCH@U±GwP@Ùs_x001D_wO@%ÅÄµS@É_£_x0007_gI@¸t_x0010_:,gR@&gt;_x000F_4é_x0015_J@$ñ_x000B__x001A_ÉG@¼hÏRÞG@¤ÕÏJ{O@_x0015_ÚOU_x001D_³P@6G¶CÈI@- ¿K@ÞÉ®@J_x0011_P@ý_x0017_" _x001D_L@è_x000B_V¡_x000D_øJ@á?_x0001__x0002_Ñ¥O@b_x0004_	NJ@ê«¢ñÎU@&gt;csK{L@$Z»?$L@_x0018_àÕh_x001E_"Q@Ýå_x0008_*U@Ô3Á3pI@èÕ_x0006_H_x0014_G@_x0001_íE5,M@7g_x0006__x0003_ÿ´H@_x0004__x001B_Åæ_x001E__x000B_M@HE1õã4S@ä&gt;ÎÖ_x001E_Q@¨J×8@ÑM@[×G÷P@õX&gt;=G@S@×ûüQ@ÒAx¯0K@¯õ´_x001D_N«L@Üjâ*ÿQ@í»Ô_x000E_ÁG@äß¨ð_x0006__x0019_P@l_x000B__x000B_=UoO@ò ô^_x0007_N@:­Ø_x0010_!O@_x0010_4+ZN@9p_x0005_zO@jôã&gt;P@!$_x0006_¢¤N@þ_x0006_ÉI@K_x000C_ªLì_x001A_P@_x0001__x0002_Ø§ûÅ¿§N@fM»å_x001C_tN@i[©_x0011_»³J@ßf_x000B_zP@¶_x001F_{2K@_x000B_MèRÀcG@=_x0019_I½ø_M@¦v±]P@ÖgØaE_x0018_J@ø28.Í_x001E_J@¢ÄT_x0019_J@+Í_x0007__x001D_IK@V_x0011_ZøGL@_x0016_ª&amp;3_x0014_R@:"}ÑæK@CtÚY_x0012_O@¥·rÏ#P@àï_x0001_IØO@_x0004_Ê¾_x0016_S@Ôßjà-ÝS@Hô$e3°P@è)Þ'PK@_x0010__x0012_q·ØP@¨õµõ»K@ÚÑ_x001E_YëâI@Þ?Û0Y§S@í×ÖmØ}Q@BceS}ÔE@é=À,dýR@ø_x0017__x0008_êP@OS8E¹J@Å¹$ê_x0001__x0003_õ,P@I_x0005_Ð,_x000F_Q@6¦î±O@_x0016_d_x0015_ÃDæM@0èâ_x0013_O@ad_x0001_¾íDQ@h_x0002_E_x0012_ÚS@,^_x0002_ØKSR@º³$ä¸L@*~&amp;rÑ_x0016_L@_x000D_g{ºdP@_x0016_ô´_x0008_"ãQ@m´)éH@a_x001B_½ÍmI@Ò¢R_x0011_s÷H@Mç#¬P@_x0001_ÙxUÒãF@R¢}Ëo&gt;R@[&lt;jð&lt;ÚG@®«À_x000F__x0016_P@ªI-4_x0005_úR@_x000F_`êu_x0010_H@è¼îç_x0005_M@1êÔ_x0002_K@_x001B_«_8DR@õØî_x0008_NL@¿ó¿v_x0016_R@,É_x001A_Ã9ÔO@ø¢ØÛeR@_x0011_ªö?_x001B_K@'å"§_x0019_-O@iñ¾õ	ÃG@_x0001__x0003_*E'.\G@Ö97£DÝK@_x0018__x001E_®kÉN@j!_x000E_o_x0013_I@3/ÍO@èW²z?L@\Â_x0001__x0014_^O@æ_x0015_Où¿&gt;P@ `ì_x0005_1ùJ@8n¥_x000C_Á[L@W§ø&lt;ÿQ@v¤_x0014_~M@?}Åä`N@UH_x0002_îÎ_x000C_Q@:ä3÷+BL@ÒJV_x001A_%²I@_x001C_-L0×YJ@¢,?é}mJ@_x0017__x001B__x0007_Ø«J@ºb8N@_x001F_fU|J@bÊ÷#¢úK@ù__x000C_E6ëK@wX©ù.0P@_x0013__x0002_á_x0010_fP@%8__x0013_Ñ_x001D_Q@5EF[_x0008_P@ M_x001F_±²¬O@ó_x001D_-s×ÎR@+ÿ_x0006__x0008_ÜP@~c_x0016_-}S@Ì£T&gt;_x0001__x0003_4¸I@ü_x0002_øYF@×_x000D_¢~I@ ¹à¿KIT@?5¿+_x000C_ÞJ@nÚhJi°K@_x0011_9ú¢ÖIP@¾\ýTÁK@ç_x0011_ê!¿P@z_x0004_è_x0007_rII@~õÛ¼ÃR@b`UÙßK@_x001E_øÜÊH_x001F_M@¶Zk{ÚO@^NEM;I@L_x0011_oB¡IM@Þ3¼É¦K@Æ_°gL@_x0007_Ñ îN@_x0010_~ÌÌ8L@hq$R+P@x6ï?e6Q@¼ù×ÞÚÉO@­äç PO@+«µòÚûS@Ô,CÚÖþN@ùí2æJ@x}¸ÐK@o1¼H#"P@"q_x0001_rC®M@_x0003_Ç$9;*N@_x0001_å_x0018_ºP@_x0001__x0004_åÄ¸|dåG@¦Kb _x0008_cT@óqí½ßP@ 7áJE@{M×ïL@æLt_x0008_ÅU@_x001E_ÌËÄ?N@üöÐ#Ú;I@6}Ì:ëçS@N¯æ·ÆÕG@EpôL{JR@õÒÂÞJ@B;ÿ9_x001A_R@!»ØÃÜªI@_x001F_(jiL@_x001F_Ü_x0003_ÑN¼L@7_x0018_$_x0013_æDJ@~_x0017_ lêoL@_x000C_¹ÃÕS@ë{&gt;_x0004_¯NR@§ß[k&lt;H@B_x0004_«ø_x0015_H@e¢Ñ+©L@æìÔÍf_x0006_K@R¯_x0010__x0002_^èO@u_x0007_È	ºcR@á0ý-L5R@¸QÇøÒJ@N[qýPHP@la¯â(P@.8¡Í8xK@_x0016_ÑÂ_x0001__x0002_=ÄM@3mÑ_x0008__x001B_	P@ÑNÿ_x001E_zQ@_x0012_N)ï¬P@Òåkïë:M@_x001E_ëvc-P@C8_x0011__x0013_âI@ý_x0002_S@¦NÙÊ&lt;ßJ@_x0016_ú t(Q@¤ýMÿP@ÝJ$_x0005_&gt;G@÷³ª-³G@_x0019_QzàT@Ü«:4O@GÄê¨_x001A_M@Qd«/_x0015_÷N@K}AJ@ºÃõxF@¾-é¢s_x0016_I@ÖpVÝéF@_x0004_­h_x0003_ûÅN@#HÃ:_x0001_N@ã_x0005_gäK@_x0002_B_x0004_fcN@6ªûúR@a¿DÿGÿP@¦+»o!H@NI¨L@Oêê§t­O@Z$îòâM@"_x0004_# _x000E_R@_x0002__x0003_©YL@$_x0005__x000F_÷±¥F@Ø_x000B_5_x000C_eM@.s¤»5DL@³_x000B_¢.XM@_x001A_DM÷Ë%O@¾ìè';_x000C_N@ _x001C_ {vO@_x0018_ò_x0008__x000B_+K@«3¿ÏÔP@áeOÑ_x0012_úJ@«ß^ä_x0006__x0017_N@:_x000D_¾_x0008_*H@£{ÍAÝ~M@»&gt;à¨Ü[P@×:ò;Ô(L@³Ý_x000D__x0015_K@,p2+'öN@NÙq_x0015_§P@_x001A__x001B__x000D__x000B_Ò_x001F_P@îaBÜ-ÒN@Ý³_x0003_nîìG@K¨JA¹ÖG@í_x001A_ãÙK@_x0015_^ÆL@&amp;b:jlI@WMáî×ÚK@?Råú tL@êwÌ?K@_x001A_Í°GO@è_x0011_¯M@_x0001_¨.*_x0005__x0007_ªàR@u_x0010_ilM@fND+ K@Å¼Þ5ËP@¦f=éö_x0002_H@¼ä2pÎK@8ÛZCk_x000F_K@:«°_x001E__x000E_I@í_x0005_(9ÂK@}ÉMá_x0010_P@ä_x001B_ö)g÷M@C*OLÅN@Çé_x000F_©K@7_x0004_È½_x0015_N@Ïþó ß½P@l_x0014__x001D_h_x0016_äN@kb÷_x0006_F@ßÅ]Û"P@µùÝnéR@wØ_x0001_ëéM@_x001C_R¯_x001D__x0018_K@k"é0_x0002_R@_x000D__x0004_Á¦æ3P@zÕÕ[7¬O@ÏÄ¬6] R@n_x0010__x0007_`+N@_x0010_Ç4 ¸_x000C_I@ðcFQs·M@p_x0019_6\ÒÙI@éâÇ=_x0001__x0006_P@ú_x0003_ÚH@¼t_x0006_" H@_x0001__x0007_JE	­D5Q@j,¸_x0013_ËÞK@[õï&amp;¢cK@3DÔaÌJ@¢¹_x000C_µ__x0002_N@_x0002_6_x000F_«bK@+_x0003_SßQ@+Ðk0_x0005_T@:Ä9ý÷~N@ü¾ ©FO@ 4_x0016_ýk±L@\Iå_x0002_}K@âáL»¹P@A³_x0019_³K@_x000C_HúýëS@_x0001_TôJãN@ëZ³{_x0013_þI@_x0002_3_x001C_H@ùV«K@j¸¢Ò¦L@¯ÙD4tõL@ûýëõUIL@¸hçßvdN@|	5_x0004_cJ@1_x001E_)èÛP@ë	÷mP@&gt;_x001B_6æqK@7_¬_x0014_"K@c_x0016_F_x0010_ÄQ@=D9K@kÐÒ«â_x0006_N@xæ_x0002_Ò_x0002__x0005__x0001_ùN@ì_x0019_Â|âÅR@Â_x0011_0hëaN@(ûkJ@aæÁØ3_x000D_K@b_âÿ+¹S@leÎ_x0016_/âK@TÖæª_x0007_^P@¬üí_x0003_kgO@^jÐÃL@Z_x001E_º&amp;98O@_x0008_g_x0008_çgwI@/ý_x0004__x001A_I@úr|Î ÕQ@g_x0002_ñÅ/K@Ýê_x001B_äáP@ä_x001C__x000C_%cK@vU_x0003_,U·N@ºÀ^©úcM@ð¾a4ø1K@¥^61Z]L@Úö_x001E_`öR@øÛ±K@D±ü_x000F_2;N@_x0010_bùçt°I@Ñ3bë¾æN@¤QÏÃm&lt;R@j!­ÙÛ7N@]ËT¯þS@ôË¶4Q@ñEIubÍH@¢,½¨XG@_x0001__x0006_î%ô¡èlP@#£ÛU@kP@´Êû3ÛûN@¿ÀÝñ3R@¶÷Æÿ]hQ@iÏ_x0010_ÏçP@¸_x001A_ Î_x000E_%P@f÷_x001F__x0018_&lt;rL@Ú_x001C__x0019_W'H@_x0008_{*_x0003_IO@\EáØÊPN@a_x0012__x0005_ÊáfJ@LðWÙÊ©M@bË_x000D_d×#T@×16grÉK@¤¾ñà_x001F_mM@L-~b8K@´FÏYÒK@6e~L@_x001C_ìÉn3ÜO@Ê¡HßM@I[A½ÊK@	"ïÍ`%S@_x0004__rÅ#_x0013_F@&lt;_x0005__x0003_íL@_x0002_%ÐG@^ðÂãÓO@&gt;_x0006_-§M@îåý'@L@_x0013_×EüøÐO@D§¶8|_x000E_M@W½_x0014_U_x0003__x0004_xO@¸ï Q@_x0018_vòh_x0002_NR@²¤[KñM@'&amp;OÖ»R@¯n:~PS@_x0015_cúl¯K@fûO¿"XJ@Ã®dµ«XL@ÚÍpÂ_x0001_6Q@îLôZ_x0008_§J@º _x000C_3aYN@Íó¿H@_x0019__x0003_h)TÄG@_x0003_b_x0007_K_x0002_M@_x001E_aèÅP@_x0003_NlÚPºK@-+ß×_x0015_Q@úÃæReG@$àÅÅËI@:L|æ¦ýL@_x0002_É}=kK@Ìª_x001C_´tK@¨X¢ø_x0006_´N@ZQM_x001C_9WQ@É-_x0017_³_x0002_3J@Ñ©L1ÃP@çu&amp;DK@_x000C_îÈ¼M@·ª?ÛÎ.Q@p_x0014__x0001_TR&amp;M@þÂO&gt;Â_x0018_N@_x0001__x0002__x0013_N¶ÍzíK@|ä@2ûO@jf+a·ÁR@FKÊ_x0012__x0015_P@4sÆß«I@_x001F_Ù_x0007_«L@¥÷FEöL@@`kÑK@·ZãÅJ@_x0012_ýL_x000D__x001B_fM@Æ_x000D_½ÈsÁH@t3j_x000B_·_x0014_S@Çøb?GvP@Ð'_x0013_ãÆF@_x0014_Ø=æøL@A- _x0015_ÎLH@_x0006_éìBO@Ô¥î_x0007__x0005_lM@Z"²ÇDK@ÖôýnÍN@sv©c3ÙM@Ï¿_x001D_&amp;ÁG@Âê')HH@Ç&amp;Y0íÝG@ÆþIº¶M@¢vø_x0017_8ôU@¢Ah:h¶P@Báe_x0012_²ÏI@´ðvGîtP@_x0003_ß;¶¸åI@èÇê_x000C_J@þnþ_x0001__x0002__x0011_ÓN@__x0001_IQ@Tý%rR@§	´¹TO@_x0008_{B@a'P@ì­_x000B_ÀÙO@åâ¸hÙRL@ó¢¬=XÔM@_x0015_éAÂiM@BéÞÿL@_x0005__x000F_g£_x001E_¿Q@Ð	ÓÐÌ_x001D_J@6{2bþÇO@_x000F_C_x0008_)2P@Xñ'D=I@Ê_x0016_¹¥É¡O@"o%9¶_x0017_I@ôçë²#ôO@Â_x0008__x0012_Á³hH@`?Ø*_x0017_Q@0_x0003__x000D_ÿYM@4_x001A__x001A__x0016_ÂO@ ,aWÐL@Ý2)cQ@ù_x0006_~_x001F_òÏP@T_x001D_©ÂEM@æfxhK@VÓ+}_x001E_Q@_x0004__x0018_AU@"ÖÒ_x000E__x0018_aS@z}}ÒK@Èï©¯ô_x0013_M@_x0001__x0005__x000E_`-úP@D_x000B_Léj®O@ãb+Wî)Q@ã&gt;EGÞ¾K@¡5¸6ÏL@zÞ_x0005_&amp;gñK@p_x0013_Z±G@OT_x000B_ÊïR@¦è:A_x0011_J@#r¢dÝ_x0002_P@Ó:ýP@y_x0002_¦gP@ÀW_x001D_÷t×I@Àô5_x0016_¾_x0004_P@lÐ½Ã_x0008__x001C_G@µ,_x001A_½@/F@ 4XN@r_x0016_i¦·ùO@6_x000E__x0003_4rO@AÙ_x000F_q¨I@Ï§$èvJ@[ÊK¹ãO@J@m7¯M@I¼³Q-CP@ª.2ìbÚS@_x0005_²Õ^üH@rÕRM@Þ¢Z¡_x0012_BQ@5ûñÐÈ_x0010_I@_x001F_6RmÎ®G@àV`¡©tO@U|`_x0002__x0003_:R@_x0001_ÉîýLI@_x0012_ÚA©)¾F@eñÆm&amp;àN@ªíÅ8ÄsL@½ZØ/UYO@_x001C_'µi¨gN@ÚEË°ú Q@Ú_x0016_$6N@.M_x000C__x0004_L@ñÌÙ_x0006_Q@¬:Åæ³	H@ðp^Nn}L@ôâ&lt;Á5vK@l"_x000F_LL6L@àê©:o_P@_x0014_,/_x0007_³G@k¶køzjN@4â4F°O@Ì½_x0017_¼«G@ØN_x000B_1©ÕR@_x0012__x0007__x0013_@ßL@Áì~qQ@D_x000C__x0004__x0002__x000F_P@`_x0008_¬"Á¿I@ÆÉ^YÔíJ@_x001A_à4Q?I@¼:âÊ$H@LAõ_x000B__x000E_K@pÛ¤_x0018_óG@¶|%¹xN@Þ_x0012_mòR@_x0001__x0003_yÿë~XHQ@_x0008_ÈÑ·4J@Z©6!,¦N@À¾lò_x001D_vN@PÈ=ö'F@_Ã¶_x0014__x000D_ÁR@®GÕ:&amp;hM@¸}db Q@&lt;g_x001A_¬«MS@àDíu I@#_x0011_c¬ékF@¼ï¿ðÆI@òðüÞs_x0006_L@ïxµIFM@_x0012_=\;ßP@_x000F_´öÁß_x0015_P@%_x0011_ã)z8I@_x0004_áë&amp;xéK@¦xÆ/êN@_x0014__x001F_ý±hQ@|[ÇÑi¡P@['lÀ&lt;ÔH@æYjËt_x0008_Q@_x0005_P¦_x0001_¨G@ òh_x001D_§Q@ÉÑð]_x0019_ëI@³ÌÞ_x001F_Ä_x001F_P@uý²È÷3S@_x0015_DÓÜP@_x0002_º_x0017_õM@$©_x000E_t_x000E_H@8Ý	_x0013__x0001__x0004_s;G@_x000C_pPª~ÞK@ÜÀ_x000C_{I@_x0006_µ¶ó^O@hsõ&lt;Q@/k&lt;üJ@ßÔ¡PuJ@¾æRµx½U@_x0003_CRØ|zQ@_x0010_ãh=!O@×Ð~$S¯N@û _x000C_i_x0002_P@yÂ"L@-HÈ¥õ¼L@_x0006_-{c#Q@r_x0003_hÉX-O@Ã ü_x001D_M@	2ÍÜ1µI@ïx3M@ìàÔk@H@Ä8½eC_x001A_L@a_x0013_KAðP@r5ÑTY_x001A_K@*¬_x0013_ØI@z¾çM@¦6ñì_x001C_ñN@ü²_x0013_*M@pÿcr_x0017__x001C_J@è-ô9N@þ&lt;j1lL@Ó¥åú³?J@@_x0005_ëþ;P@_x0004__x0006_1ðDÈ9K@xûì_x001C_»_x0001_O@\_x0016_ÛÀÆ&gt;M@uMPÐyJ@õ/_x0013_ã¢J@_x0014__x0014_jSO@¹J*=ºzH@º-_x0007_êXK@kàHùyK@3â_x0008_/ýN@b"¸[ÀS@A^2®_x0005_Q@¡_x001A_{ÍÝO@_x000F_§_x0016_×Q@l/_x0005_Z}R@¬©°_x0002__x0001__x001C_P@vp_x000E_!qK@È¹Ó­bU@7Ð¤'oJ@ÎW/ëúI@Àd0_x0003_K@2ÅÅG@¶òÄÿR@ÌBm_x000C__x0017_L@ÝôoWQcM@ü_x0016_^qgËR@P&amp;&amp;&lt;_x0006_I@_x000C_d ®1fI@Ûº_x0018_Ø_x0011_òO@t_x0006_«çJJ@¶TùÎQ@©Á¦u_x0001__x0003_xK@n2 ,U®I@æÐèîZJG@wßñ\ÚËP@ò/I_x001E_±P@_x0013_~_x000B_n|æP@"ôåø0»J@¬Éõ$PI@xû3÷ÝvG@4Ý¡×ïÁQ@qKQþ£GQ@_x0002_«_x0003_ØfOI@	^_x0019__x001C_}Q@YÅ_x001F_ÙM@®_x0017_At_x0019_}R@½~&gt;_x0018_O@ì6-H@õ&gt;_x0001_úL@(Ô¿%ÊQ@¸e¥ÊEºR@¤/åÒ×F@b¿é_x0017_µP@ùÚ4_x0007_I@Z85»»F@_x000E_W»ÙK@ò¬OR&gt;O@&gt;&lt;þf _x0005_K@KÈ_x0015_CÆP@¦_x001C_µ_x0016_^Q@kRs_x0007_J@,_¬I@eðMP@_x0001__x0002_¾©ÑÆ_x001A_QO@÷_Ák5M@ä¤O@Ö_x001C_HªT@_x0019_âüçÍN@LñÍ_x001D_Z.Q@_x000D_í_x0008_ìQ@&lt;i»cJ@Æ?¢_x001A_¢UG@ü1#ÛM@Ø1¡ _x001C_hP@_x0003_YHÁ¼wP@6'¼Ë_x001F_S@6¸ly_x0010__M@2Ì_x0018_7hNO@þnd%#ËS@ôLP@ïê¨rM@×ù[1ÿI@_¤_x0017_P@P¦w¾¿_x0008_N@¢'u¦¨&lt;P@_x001F_ê¤#Q@_x0017_á±C¤L@_x001F__x0002_Ã9}áM@=~²_x0005_¸`O@ÐÐt7ûH@&amp;_x001D_}}Q@ù³¬q·I@ì,±_x0005_K@îY_x0017_!Ã`K@+,r'_x0001__x0002_ÒG@Íðóèþ"Q@\g³SòN@|½1_x0004__x0008_V@üCðß»N@LLí jÀQ@ÒgvKöK@Þªq13ñG@½à+PÑGM@ËAI©V&lt;J@v[|0SbN@E¯­UI@.úÐ!AN@xêäjÞJ@.2WhÛÀQ@uiÜ_x000B_ÖH@$4ÜMP@¯Í_x0016_±J@øøùyøÏQ@¨©©_x001B_&lt;HG@ÐVÝÖ}K@_x0015_(³Íñ"P@ø¬ÚÝò\P@Òy@Î_x0017_O@¼[VgCI@jMÜ9TJ@@IBÞ®üK@æ_x000B_$ÝlJ@3=á²µÎN@È\BhFyI@#JTðHI@íßð[8zK@_x0001__x0004_÷áD_x0003_N@¶$/æ6éO@z&amp;sÃI@:B_x000F_åDM@_x0012__x0014_À±zP@þ_x0010_H¥'ÒP@_x000C_&gt;e_x0016_ëJN@_x0001__x000F_øKÏ!G@üg2KÉ_x000E_M@Ö¯êÓQ@êy!N'G@ñ±CIN@Í¤:0É_x0010_R@0ß°ªH@Ðg,Æ_x0012_jI@ £ôü_x0005_I@b[D»WN@¿³Ã7P@â|_%UÀN@»_x0015__x001A__x001C_eQ@¦ÈHõ0O@(Z¡k©ìP@æ_x001A_Ü³+LP@A_x0018_Ý/ÇN@&gt;Õ»Â0Q@^mUõÏ_x001F_O@_x000E__.yÒ_x0014_R@-Jm:öáJ@_x001E_Vub_x0003_@O@ce)_x0001_Í_x0014_I@óê_x0002_YåO@V §æ_x0001__x0005__x0003_K@ò_x0004_Ê¨ÉJ@ôÛ_x000D_È$N@cázÐuH@%³ã6AR@Ëä¬½SçO@ÐGÆ(Q@ä8­a_x001D_P@01:4oR@_x0002_ÛQ`P@f÷U¡_x001D_P@_x0016_ÓV³QúQ@¨áNF¯O@¶QC@_x0002_Q@E_x0007_Ê§9J@Î_x000E_Ú*ØK@_x0014_í	+ñMI@^¦_x0015_7çëI@¨§_x000C__x0017_êwL@4ø½_x0005__x001D_åM@_x001C__x000D_gsK@Ô@ûpÛÇR@_x0015_	=ZNàL@õ	O&gt;×Q@Ù1Md0J@p» à;QN@çj.÷»P@¨æ_x0011_ôQL@f_x0015_Q°}M@%:¶®NN@{ô¹ö¿§Q@¬«:÷ÑKI@_x0003__x0007_j½)_x0006__x0013_O@Õ}	_x0006_)eS@éÛwß&amp;âL@_x000C_}¢_x0008_(hI@ïú5^7TN@¾]`Ô«ìG@T@¯UíN@ÏÞGÅÉkO@ÀÃ8ªíO@ÊX£8áQ@@Ïñ£_x0011_wL@(u_x001E_Ê	®Q@Xuß_x0007__x000E_ZG@tÌ{{K@BË¾í O@ÕìE_x0004_JH@v"_x0018_"ö_x0001_P@*Q)_x0005_ÉN@I¹f_x001D__x0001_I@Xvb_x0001__x0013_Q@ø©¡ÇGQ@\=,^_x0001_Q@à5VÖwÐO@ît-ÌñQ@øk_x0002_5dN@P[s$[ÃL@BÚV{õÒK@ÈèÑ9	L@qòÝèÔÂE@ð_x000B_®_x0011_Z_x0019_S@mÎbG_x001F_O@Z[òK_x0001__x0004_ÊR@7i_x0016_¥cL@Ü`ÞióG@vñðÉü_x000B_H@jù ºùO@ª_x0008__x0007_Û	_x001E_G@½æhU_x000C_J@,ÍÎ¯Á K@ 1;\Q@_x0014_Y#´_x001A_®K@_x0012__x0007__x001B_WB¶O@_x0005_/ÈJ@$_x0013__x000F_(_x0002_mN@6{ih\M@D§b×ÔØQ@xh5ð_x001D_SS@°ÃcVO@´)Çñ¦R@ó_x0003_ä1%,K@y_x001F_Û_x0011_¤O@$³¹_x000B_P@ÏS]Ô¡_x0005_J@ú_x0014_I~_x000B_2O@éò_x001A__x000B__x0011_O@ÍÈíRôÀP@¥ß¼ù=K@ìÅ_x0007_&lt;hÂP@8úrû:ÜJ@ÿc³çL@î_x000E_}PRO@ÖN@XAI@$_x0016_¥cõ:Q@_x0001__x0002_Í&amp;«=Q@wû#k_x0007_Q@ù0¹¿;J@@/_x001A_7_x0001_I@_x0005_X+ ¥;M@:m}«váH@T¶_x000C_AñËN@_x0015_TglþÛN@_x001A_H¼ÁJ@NuÁ¤ZjM@¹Å!CÄ*S@×S_x0012_*3ïH@_x0016_ÔÆP9&lt;O@TÏªaìH@×À%=üL@ó»AZùN@Ö_x000D_böyI@9Ø rFÌT@®ïh@°J@ð¤_©%oQ@Yí_x0015_øÑQ@î_x0006_p£ ¿O@ô_x0006__x000B__x001F_-ÎF@¡?§&amp;P@ÓÛæ5¡ÛP@_x0005_aØ7Q@H2je~M@®Ã_x0012_^üÑT@TÊ3'\üQ@UùÜd.ÑP@û|_x001A_Ü^_x000E_Q@ÐÛ_x0018_h_x0001__x0002_ÙG@ûZåü½!R@_x001C_WßcI@\¡êçÙO@\ì_x001B_=ð²N@±¸¾¹S_x0008_I@n_x000B_ª¢_x000F_N@Vo3Ì&gt;aK@e%._x0003_ë_x0002_J@ niNI@mËyJK@z¯C±DN@°_x000D__x0019_B_ÇO@jZlµÈ_x0008_P@(ó|»_x0014_«P@ü¦µ&lt;M@äúø{_x001F__x000D_P@_x0011_móå`hL@f&lt;7£P@¹_x0001_dQM@x.ªã_x0011_&gt;M@±6}?0R@6Þ_x001A_í¸N@ý¤_x0006_Xk#I@_x001A__x0014_;6ÝP@@Á×¶àI@Ã*ïDiöI@_x0005__x001B_ DæH@_x0001_È¸ó- S@t@ï­[XI@_x0010_í_x000C__x0007_csQ@Ó)_x000F_©ÉQ@_x0003__x0006_@O37¾·P@²àU/_x0007_K@/]T+cBP@ê0VÂsMQ@°_x0013__x0003_!P@ØäT¼ÁçN@¨_x000C_,ê_x0004_M@´AÀ~ºO@_x0015_Ì\WgªP@¹¾ñÆU=N@_x0019_¹	B_x000E__x0014_P@Ä_x0005__x0003__x001D_á­N@¼kj[O@_x0006_Ú*iL@Öº~òHáO@%ÜôªdQ@_x0002_gzTSN@~añ¢sK@\×Z8_x000E_O@¯_x0007_¯_x001F_K@ÛÝ\óDO@¤TÏ!_x000C_îM@î_x0002_Ø#_x0001_þP@$1óø YL@Ò:ä_x0018_§Q@þÄüLösS@Ö_x0006_¾aW_x0018_Q@Eò?_x001D_H@`Ø_x001D_åK@Òé&gt;ÕüP@ÐIAIO@_x001F_¢*_x0010__x0001__x0002_-éQ@tc¬H9Q@à&amp;.»¢½J@´qâü,M@_x001C_1ÒY[N@ú´IÁÇK@_x0004_ÑPD_x0015_N@æ´QªÊ×G@¢H_x0019_ÿ¢L@DkÄ§^N@Ùß_x0016_·¥ìL@_x001C_ÂÅ_x0003__x001D_©O@Ðé}g¨O@Á§7®xQ@Ù²C8J@øßUZééL@¤­Zp&gt;Q@H*zøÙN@}_ä_x0014_Ä	P@þ_x0003_ûÑÍÂI@`\Á¶Q¿K@Ó_x000F_Þ_x001A_YK@½kç¤_x000D_ZI@*ç·jé_x0011_L@!Åa_x001A_¡J@âåò_x0004_I@Cx_x000F_.HJ@:YÈ0·ÙL@+_x0006_FBbQ@mÞ_x0007_ÚG@_x0006__x001F_QÁZM@6:_x0015_÷g@M@_x0003__x0005_6@¸¯ÓI@&lt;³p_x000C_£_x001B_M@m_x0002_sû_x0019_M@Ù _x0010__x0016_àÝI@£Ícg2R@üA¸_x0012_I@D,YB%M@ýÔÅ5ÈH@=ky£ã&amp;P@ý&amp;,ê¹O@§K_x0005_³tN@½ùyÈ_x0013_ÕO@_x0016_ø{UH_x001A_N@)¡ô_x0019_¤K@pM±#í*O@_x0005_¹©SÝëK@"U.(ÄMN@_x0006_ùçÎðM@x_x0001__x0008_á³H@´Ìûf_x000F_M@ñ°Æâ_x001E_P@Ù]v¥_x0010_¾O@bm¬¦²ZS@_x0006__x0001_&lt;_x0016_dQ@vl·"U_x0017_P@úMÔÅ°HI@úXÖ).N@nß_x001F_P%ØJ@_x0004_NÈJÏ_x0011_P@Âû_x0017_Â_x0001_L@ ±¤u_x001E_?K@|=á×_x0002__x0003_}öN@pe_x0018_2û[H@æ»z3ùO@k¯yR_x000B_P@³÷À::G@_x000F__x001F_'e_x001C_M@_x001D_C"_x0011_YF@8îiZ|N@À¦ÉõÅQ@_x0017_Ð]ÊáL@]z"í_x0001_J@|±_x0010_ZnM@ÓÛ «Ç.R@åÞ`y¿LJ@\É5ÂQ~Q@Ñ._x000D_¯_x000F_I@ZÔ6ðîL@PðáògN@©&gt;&lt;D,N@¸_x0012_BÕ-ÿN@Ê¢U_x000E_H@yìWÏ.CO@³Ï@_x0003_Q K@?¬©_x0017_J@=_x0011__x001F_qL@_x000E_,BZ&lt;ÏK@¼â4_x001E_Q@qaü_x000C_¹KM@p;{òZI@.c_x001A_+_x0016_ÀO@_x0002_9ÔTîR@à¨;zìÖK@_x0001__x0004_lç?¸îÄL@1@kóÉ_x0014_M@_x0012_R@R\FL@Ý$rµÿK@èw_x0011_¡R"J@fÑ_x000B_´&amp;/Q@hîÐ­YR@2tÎM&gt;_x000D_O@_x0004__x0003_E8è:L@_x001C_Å©"_x0012_VT@_x0002_Ãà_x0018__x0004_LR@¨õ8ýÙØN@JH_x0005_&amp;AtR@ó|	\_x0018_¹P@u·_x0012__x0019__x001B_H@ÒV+cR@&amp;É_ôðtG@ÛXÜOeI@ÑÖ;°2O@ª¡PhO@2jbÍ^PL@8Ù_x0014_D_x001C_Q@É_x0006_o%pR@L_x001A__x0004_²Ô_x0013_Q@BFñ_x0002_~»P@ÎüÞa æI@_x0018_	:'QJ@Eu_x0006_ñ¬ÀT@­Í·_x001E_M@.V?_x001F_?üN@¨·¬OzU@_x0008__x0016_M|_x0002__x0003_/_x0010_O@l*È= ÌP@_x000C_ß	¤AN@ÇöÝõªI@Æ«,ðUQ@_x0014_Ð¹_x0001_ÃL@4Ý àCUL@æoø_x0005_5I@_x0010_à¢N@_x0011_­_x0001_GÆrK@=_Ë)â#J@_x0011_FwÀçäN@s2à³ÆP@_x001A__x0011_z_x0012_öI@þ¼¾_x0007_²K@GÁ¥ÜK@õ_x0010_q	N@ý:`h_x0006_M@t6_x0007_ÚÈÀM@ø¤É9¹G@^%_x0008_è/P@.â_x0008_v_x001F_J@ÖuèEDÏM@&amp;MIàTM@0_x0012__x0004_¬éhI@C2_x0004_¬&lt;¯E@½óí]F@cØFëËJ@)ÅÕi_x0005_'O@_x001A_M.QQ@ö6°víN@á_x001A__x0006_sK@_x0005__x0006_KªCó&lt;:S@¶Äæ¥w_x001F_P@À_x000E_Á_x0006_?ÆK@_Iÿê7H@æÊá·uQ@._x000C_»Aè%O@ñÃÄÝ®RK@·ôUîfQ@XÆHú|WQ@æ&lt;_x0001_?nM@"­lNM@5_x0006_ÇUÈµK@¨Gï_x0014_6M@ÛY_x0010_¿_x001C_pK@w£.ÏéXH@ÀÄ¾UWP@_x000E_ì|_x000C_ëO@ªÜ"úSL@©£Þ{M@_x0018_q_x0004_èG@ÕãÕÀÎxR@\ÛïÕL@?ÍD§:H@îëúý_x001A_kS@$2È?eQ@_x0002_¢&gt;ÔÓQ@=WNG©K@þ×9TájJ@°Bc£µI@öì=ÙûçK@UÝ7çQ@òl&lt;_x0003__x0005__x0008_»ÛF@çV_x0001_ºÉH@Ü­%1_x0002__x000B_S@_x000D_êÂÆ¥yN@ººã¦2P@äR_x0007_ÈçÊI@¸ÆNðDHS@_x0003_½ñcN@É¼äÿ)_x0004_K@_x001F_¬Ì±_x001E_T@8,¼ÂúN@e~Âô'DQ@Ên-x¤O@|êÈ_x0015_QF@ð*'ùÐÔN@?í|î}N@!4Vª8QQ@]xO_x001D_K@	«_x001B_K@_x000D__x0018_NÄJ@iBP&lt;ÈT@Éö²	iP@n_x0006_¼_x000C_i6M@ú_x0007_å*HR@×_x000D_wT(I@´K/_x0011_»K@T0Ú_x0011_hL@_x000E_úÕéVH@_x0014_½©v]6P@_x0008_¤&gt;îA£S@Ì_x001D_6_x0002_êQ@_x0019_¼ëÊ{KR@_x0003__x0006_ÿÛògG¡K@!ó_x0016_ZÝ\S@p¼«_x0013_ÅêH@Ü_x0014__x001E_HxQ@0+/÷fPQ@õG_x0019_N@9÷	BðK@Äc_x001B_ËæL@C^«,ñ_x0019_J@·Úê½%Q@_x000C_Â3¿¨J@8t3KhM@\öÙäÜQ@Ð_x0007_×´Ù_x001B_L@Í43P@Ñ|'_x000D_4M@Ð_x001C_UðÅN@9J\:_x001E_I@ _x0002_ªW·HM@ju_x0016_aílL@@5í_x0019_qK@Põ±åP@õúZßP@Êm³OuO@t@ê6ê_x0004_J@~_x001B__x001B_å° N@þk;P@Û¸_x0001__x0005_¶_x0008_R@é\Ì$_x001E_°S@£e4Ò5P@_x000D_k!}CQ@lß?_x0001__x0002__x0010_K@OzZº~WK@Fnä×³_x0018_M@Ð&amp;vg§F@öìA_x001C_I@ÄòT5Q@çü#"_x0008_L@}~³_x0013_á»I@)_x0015_NeO@4&gt;µÿÃNM@Rú^y`LN@&amp;;«L_x0004_yP@bØ¬¾¶Q@ôj,_x001A_'gO@&gt;%B&lt;ç¼I@å®Â¸¨×H@3_x000E_Ën¿N@`5m½xàP@Oì:nÈN@_x001B_7­/+ÒJ@r&lt;,ÎK@¢_x001E_z5N%Q@àÜ_x0001_Í{K@0å±¯j_x0001_R@&gt;yð)~_x001B_U@_x000C_Ç£V¨Q@ÈµG_/P@úRLQ@4´ÞN@_x001E_tÉÙÿO@Z¢K_x001C_}-L@Ö0n»gQ@_x0003__x0004__x0012_KÙÓÖ¢M@nºú,2L@_x001A_ðñ¾ðÿI@Èå»ô_x0011_T@ªxPï@K@n_x0011_o$JQ@ö_x001B_-7M@~_x001D_ÎâmTP@Yf_x000F__x001D_åP@Ì£-¦aJ@btifµ7L@ò_x0005_K_x0001_dàP@_x001A_åZmGùP@òr¦L@hg _x001C_eEK@z_x001B_ú]EP@'gÕ+¤©J@èa±ÓéJ@_x0007_Y~xïN@áÔ_x001E_7¶ÊL@ÔH_x0006_þ=_x0002_O@ñ´zrC)Q@_x0004__x0001_º_x0019_j­N@º¨_x000B_"SP@±¤gdRR@.²òÆ!L@"W½*P@þ­`¿!L@VÐv|8(P@kCsíP@¢{áu_x0013_O@æ1(ò_x0001__x0002__x0010_Q@DÁ4_x0008__S@Â\&lt;_x0010_ÉO@x¨æ±_x0014_ÓP@6á«vT@¶jµWôP@ýjÍÇñ)I@á#ñ_x0007_uÏP@4_x0016_g_x0018_ÇP@HÈ¢åù_x001C_P@è¯_x0019_£ï{U@ ~ñóqQ@`KxSL@M"*G9M@©»h:÷I@ÄlwÐ±M@ºç£ßk¹N@Ê_x0004_È§$I@×·»èkßR@á½´á_x0005_)M@wßÇm¦Q@¾_x0004__x0003__x001C_JzM@°OÐýEúM@kÙ_x0013_ÌßO@î*ªz_x0016_N@gû_x001B_¼4P@G¾¥_x001F_`K@µ¥_x0012_ÅîcS@¾ù_x000D_@¹iL@Ö{_x001A_Ï_x001D_P@Uß´àH_x0018_M@ýÞý£»CL@_x0006__x0008_½'t±îM@_x0010_«u_O{Q@_x0013__x000F_O"à0I@¤´Ä¯s_x000F_O@,_x0004_éþâR@ÿxÊ_x0012_ÞP@3_x0010_$%;ÑH@_x001C__x0017_g¦Þ«H@Þ_x001E_eÕhQL@_x0004_C²FðP@õ7dXO@`%Æ¤\:P@(uñf½_x0005_P@wÕ°ï!J@¨ÌÉNÆL@Í¨" ~J@?_x0010__x0015_{úK@_x000F_Î3_x0016_ØP@3ãËo·Q@s"&gt;U]_x0001_M@NxE5_x0007_ñP@*_x001A_BZ_x0014_­Q@_x0001_{_FQ@°¾_x0012__x001A_J@DöBÜîéI@y_x0012_ÿ	FÙJ@¢_x001B_u-ûÅI@ò_x0004__x0002__x0012_'_x0003_P@¾x$;¸úP@¸|_x0019_¨acI@µ_x0001_ìÕ{ãK@o&amp;_x0001__x0003_W7P@±¾^û4K@_x0004_®_x0008_[måJ@î_x001E__x000F_ôÝR@bVÊENøL@`,-üK@_x0003_#Ñf¹Q@8É_x001B_æO@¾í_x0002_±_x001A_M@ë`_x0018_b2ËN@Rý@	³XQ@ ¨&lt;ÁSËQ@'&gt;_x0001_K@]"|Q@!ÓM`ôµM@çfèÀäK@ï#.x·ÌI@;åáú^ÕN@³OY´_x0011_¡M@h_x0011_oñø)L@g:Á1N@ä_x000D__x0010_ÓK@Ü³Í&amp;äM@d_x001D_µÓÀ^P@AWY/®_x0012_P@tt| ©¶J@_x0002_°¨%ÒO@_x0006_Þ_x0014_nJ@ÜÎÃ_x000E_§R@ÔÛ¡î5K@_j¿¢XP@Ê£_x000E_DôïN@_x0001__x0003__x001C_:Xef.N@4k_x0010_Q_x0011_@M@®QÈúøJ@V¼Ç¦Ó¡Q@c³ý_x0018_£J@Üåá|I@*FHoì_x000E_R@ _x0005_¹{ÁN@_x001A_&lt;éñðS@²(6ÞÀ©P@0'V³,(S@h_x0002__x001E_¹aJ@_x0013_©&lt;kû_x0001_P@_x000D_(_x000D_¬K@lã4ñ&gt;BI@h|©ûðO@L_x000E_ÎqK_x0004_Q@Dö|1¯N@_x0014__x0002_}yuL@Ê_x0010_d_x001E_3L@ gß4N@l ZÖ;1P@O_x001C_:ÍðM@rÑ#_x000C__x0014_MN@út|¥M_x001E_N@LhquYDO@ !;ÝýK@çt_x001C_(jP@ªC/_x0017_¿_x0012_J@j±ç$§T@æ©_x000C_NàO@;±_x0005__x0007__x0008_ÿéN@À£ºbR@n=d§_x0008_qT@¿|_x0012_qN@äUidEO@¤û®ãc¡Q@»üÅ"ÃP@¹ÀÖ_x0005_L@ôùzR@ÐÍ	_x0018_R@·Ô¦U_x0008_N@_x0002_'ù9Ë;S@_x0010_â_x001E_?¢K@&amp;¶mmlMG@Ç?n³H@DñY_x001E_]K@øûÝ¢`îM@ù"rpáP@Ue$ø$M@ÿ1åAÄÍI@yÑ]±_x0003_J@ö&gt;£ÊämR@Ì_x0006__x001D_Dd_x0001_R@_x0004_û³YK@ªxñç¸P@C&gt;°øF@J~MX×«J@ÔpoðbQ@ÔKAùãPP@jhÖpG@h_x0013_ëµµG@Bg}6­Q@_x0002__x0007__x0003_Â/y®3T@_x001E_v®¡=H@ÝTÎH@_x0001_¼z~çK@ _x000D_M,~æN@_x000B_È_x0003_ÖºP@Dk«í×_x0010_N@ã£Ì¶,L@_x0006_ÉÖôõAO@n@ÇÍ¤¦P@Y&gt;ò³r?Q@ÎæÇålO@ï_x0002_â_x0004_PãM@.ö3Â¾L@DEaB6)K@úJÛ_x001F_G@!@Þ`kBQ@&gt;LÒ)_x001F_ªN@ÉH_x0002__x001C_iûL@ØIÑ¤^Q@ø+.IÕI@u6_x0007_|`lO@v{_x0007_±óK@Ð_x0016_Ò_÷êM@_x000C__x0012_£gO@&gt;özþÄQ@_x000B_a0_x0005_+ N@¥Ù¦âO@¸]K¦_x0013_N@_x0015_# xÎ Q@_x001E_y²ÉGF@:¶õ(_x0005__x0008_eüI@U÷3ö_x0006_P@ëm_x0012_	_x0001_S@¡U_x0010_ùºQ@¨­cB¯R@ ßûpÙR@&gt;ö_x0015_Û(N@_x0004__x0013_ÛñÖ I@¨ó4«OÇP@_x0006_ä±_x0002_+I@_x0014_¥G©_x0007_P@4\m$O@°vàgÛ_x000F_J@_x001A_ø~ÿöP@°_x0002_ª_x0015_¦6M@îdèmo+M@ò_x0003_á&gt;ÞbM@Ñh_x000F_(O@§+	.ÄP@_x001E_æÅð½M@_x000F_*)\I@t-KZHÖM@VJ4/WgN@8I+$ÈK@._x0010_"_x0006_P@4+yÀC3I@¾Yu¤R@&lt;(_x0006_ÚYK@Æ»&amp;±_x0010_ÃN@*íÂNµL@âN5_x0001_J@Nþ__x0007_bP@_x0001__x0003_´GNäL@üÙ:cJ@ÎX_x000D_®ùP@çÁiO*Q@³èæó¡L@üAº_x0018_PÑL@þqà_x0001_ NT@9ýij3Q@8_x0003__x000D_dsøK@_x001C_]þ_x0003_R@Á_x0005_Ìj_x0013_P@aù¤d_x0005_M@Húd_x0015__x0017_uJ@G~e#¿J@H8­_x001F_îL@ÜÉÂ_x0017_)¢P@¡`ï÷ºH@6_x0019_­ëtíI@äW×áp	T@@_x0014_ÿU_x0012_M@f%l¾+¿I@¾²|QU~G@ÑP®;n3P@_x0015_¡%(M@fÞEN@ââ_x0002_¬c8N@º%Â#)J@h_Ã\)ÚT@Û&amp;Çã_x0011__x0015_T@èN¹I@X²­_x0004_Û%L@ybq_x0001__x0002_aôL@ø8_x0005_HâN@À¥âiÕQ@Äg;¯Ê`M@äi!&lt;JN@_x000E__x0003_buF@Îý_x0004_I@&lt;¦ë¼_x001F_ÚL@ÄõuôkQ@«óÿD9P@_x001B_dÔ^I@_x0010__x000C_	_x0006_¯-P@W_x0011_Añ®G@/îø1¯¹I@N=¾^#ÊL@ú_x0001_,OøR@°-_x0013__x0011_¿J@_x0006_g&lt;9H@½àäf_x0010_ L@"_x0015__x001F__x000D_,N@)_x001B_´u¥·H@UX^_x0004_éR@_x000F_=VäP@ö+a_x0010_¥ÄO@m"C»kL@ñ¬ÿ¨°H@´^4¥ÛR@j§=F±L@$ËJ_x001A_yäJ@Ø±í_x0006_XP@ææPG»Q@½8)G@_x0001__x0004_#6?ÒLP@¦_x0003_úRÔR@· Y÷R@Ï¹_x0007_ÝdðH@0È_x001E_¹Q@åk¼¼_x0007_qO@¿r_x0012_!+J@ZdÿÅêÙJ@Àé"«®ÝK@_x0002_0UÝ¸P@ªGT!øI@ÊQzÿ_x0001_¾R@ð(2_x001F_P@ßÆ%[ ÜJ@;_x0018_L@gXÑqíH@ý¼T@&gt;}]P@ðFÔÒH@_x000E__x000C_¶a_x0005_P@K_x0011_¬|1I@Ü_x001C_a_x000F_¬N@xQôrG@7_x0015_£%è?Q@l&lt;ùa|P@Ò®åe5K@å?¯ûäM@À:8û?Q@Å_x0017_¬iO²P@_x0017_»-åX¾R@²z°såP@CÞs_x0002__x0003_î/M@Ê_x0008_yuN@bêÌê~P@³Rã_x000D_êQ@_x0005_K;_x0012_\P@£î#'OL@7ùZ·1J@PõyuàÞM@_x001A__x000C_+¹±AK@&gt;ä²_x001E_pP@ Ó`iN@6î_x0007_Ó uO@G_x0001__x000C_õ _x0007_G@·0Ë/	J@ø~¤	VN@_x0008_{©^¦êJ@_x001B_êñ\ÖO@:_x0003_Kq[_x000F_P@F¼-Jé4O@²ÙºåIL@ºÄµ_R@U9¦wM@n q¹à¤J@{2hJÀH@`GÈoP@_x0003_À~ãUI@_x001E_-_x000B_¢2M@Í_#.;O@Òv_x0017_5½N@1NQ{#P@ÿ¦öêó·R@ÛP_x0012__x000D_GK@_x0002__x0003_4_x0007_dÉ_x0014_S@*wLË_x0004_S@xÌÈÀO@XM7Û&gt;ëF@ö(6_x0008_¶³K@Sd*`òL@_x0001_ÖÚ_x0004__x0005_P@Ä]_x001A_P@aÛdc@SJ@Ø")p9L@Vûp[öãP@·ÆÔCEÞL@×ûîµ#MQ@Ó#wÑ?¡O@%]_x000D_$O@QºzòQ@^¡	_x001C_;QP@	R_x0011_ÝM@µ_x0011_\u(}G@ÆP`Å_x000B_O@¢6¸güM@_x0002_hÎ_x0015_DJ@BÆd_x0002_;íP@¸)QýîÊP@ÏPR_x0007_9R@Ïêº¾±_x0011_K@ân3ú.P@_x0011_ÖRüR@|Ò_x0003_K_x0016_O@¾H]nFÜI@XF4VÑK@°÷Î_x0001__x0001__x0002__x0016_K@	_x0019_táú{P@OedZYÂH@°¬ä^kªN@_x0002_ª îTO@ÒD§_x001E_|qO@_x001E_N¥\+ÛN@\ß_x0007_R@¬ZJØðL@/¿_x0008_=WÉL@ A:kîÆO@ÛB	7J@a§4Ä¯R@ºhCR@¶Ò©É_x000C__x000B_O@a¸ùþM@ï8Z_$ÒF@þC_x001E__x000F__x001B_P@_x000E__x0015_cØ×P@´ýøo¶_x000B_Q@_x0012_#¢_x0001_M@P_x001E_b	O@ÿc£.²L@²_x0011__x000C__x0014_¹ÆG@*WÛi¥ÎS@ôãçâ¹M@ ¾ÅÇ0P@º_x0004_I¤{¹M@ÜuNãVP@%2-ñP@_x0004_W½åu_x0017_N@þ ©'ßN@_x0002__x000E__x0003_ÓåL@_x0008_k¿´_x0018_P@­c_x0006__x001C_M@_x0011__x000D__x000D_È!ÀI@G_x000B__ÇOL@/y ÄxJ@ coíøO@u°ú.)_x0017_M@Ú_x0002_9SQ@R_x0004_¬_x0001_W_x001C_O@*_x0011__x000B__x000C_L8L@¼/&amp;à_x0007_Q@jñ0r_x001D_N@êý'ÜK@~_x0008_ý8xM@_x0010_47ÝQ÷M@àÌ_ÐâyM@ÂÈ?_x0011_D_x001C_R@0_x001A_¥_x001E_þ©P@á_x0012_Ð_x0005_¼ûK@¿_x001D_©½ [R@µµµå¬¥I@_x0004_Ð_x0010_s	RT@àÇ¥2L@³Ý_x0002_Q@7_x0011_~ÇL@_x0018_K_x0002_N@2ôMô£K@vauðv_x001E_P@4ªàþ2ER@ZpJ_x001A_}©H@í _x0008__x0005__x0006__x0007_û_N@ß/6,é_x0001_M@ù«/P¼E@èÃàûN_x000F_L@_x0016_æ7ð_x0010_ÈM@n_x0012_¨ÿóL@EÕKç½ÆI@²Ã_x0003_·_x000E_L@AAV ÄP@ÃáéþæP@(33RRP@L£î+sN@_x001A_p_x0002_ÏÁ,I@ó\Ce¶þI@â£&lt;W O@(&amp;Øí_x0001_­N@Oª¢'eSK@×Óy_x0012_P@W_x000E_ÔØH@_x001B_#4ÝoJS@_x0004_Ü)ÑÇM@Òà\T9AM@«LQ_x000B_eJ@\qP-¾×M@_x000E_L_x000D_±R@õY&lt;ÝåM@_x000F_h0)«R@_x001E_ 9_x0005_/'O@ÐRgpvQ@.ãav¡¶H@¦%ÌÐ÷Q@wÏ F4G@_x0004__x0005_`_x001E_Å_x0005_Q@0_x0011__x000E_Æ_x0001_µO@Í&gt;ÚwQ@î$YBP@¢A@PªýQ@Ä³±v×_x001D_O@»ÁÁ·_x000D_`I@Ú_x000F_Y_x0008_xÂL@¯?_x0010_]O@2{Ò&amp;ÈQ@g éðT@{¦Î_x001C_R@_x000E_Ïig"DG@þR_x001A_ä°_x0015_S@C£æg&lt;jJ@_x0011_I__x0008_O@Ù»¶ôN@(Àµ± O@®J{.LO@ýI¼îãQ@hö_x0003_¯_x000B_pJ@´V¼c^òO@dí6_x001F__x001B_O@_x0002_?;ÄþL@,¤eñO@$_x000D_T¼EÈP@&lt;üéÈßrJ@®Ê)àO@Ð"MCqþM@lk/àWL@Õ*_x0019_À0»I@È_x0007_^§_x0003__x000C_KåQ@0½ìþÌM@V&gt;_x0015_ÓL_x0006_L@_x0016_99|ÅÇL@ÀØ®_x0005__x0001__x0008_M@ºuâ_x0002_BR@¸I\i6I@Dß_x000C_¹æ¨Q@.8L_x0013_P@²2Rå&gt;ÀP@(_x001B__x001A__x001B_èiL@_x0006_´våN@ÕRZUo_x0004_O@nõé0Ë	K@_x0007_è#E8P@Þ\ÖÁWGN@ÓÛA¨RºP@ÛÇqÀïF@¿uÐ&gt;|ðG@eTÿS@&amp;©_x0016_M@­«`_x0016_¼N@í_x0008_ ±F@\)u^PR@"ó_x000B_ÃáG@÷HB_x0012_5P@\_x0002_e8}ðJ@Àû@¼{QM@½#RöP@_x0018_Ä]àòÕP@HXË÷Ì"S@¸]®_x0006_Ô#N@_x0001__x0002_3F®ÙéK@¡_x0010_ICN@3+_x000B_¶#ÙN@_x0015_rü4¸J@+c©"Ï%J@H_x0011_ÿÃ	YP@}¶_x0013_ØÙP@_x000B_Eõ§_x0008_7I@k¦ã²]îK@`þý¯¶VK@0ßº_x0001_jR@ jÍi)N@ä¨_x001B_Ì­.P@ú_x0010_t_x000F_wNJ@Xö´Äû$L@s:\v¶NK@Ö®_x0010_ÍF@º_x0006_z%¸N@mk"ÅÿH@¤_x001E_geÄkI@Ð5bµüO@HGG+_x000E_ãP@ò´×ZyL@Ü_x001F_Ø_x0004_ViM@^Ùz&amp;ÞøM@a_x001F_]_x0007_×fP@.Es¡_x001B_FR@ë_x000F_5:P@JïG9ðQ@e3n£_x0003_P@(ï©C+_x0015_O@_x0008_¥ d_x0006__x0007__x000B_xS@ã|¶¬}I@_x001F__x001A_àùæM@ì_x0007_Ó¬Ý¢K@D|ò_x000C_"O@~à_x001B_òíúM@I§´qJ@y2Á|:N@ëÒ{_x0014_æKF@|@_x001D_àÃH@_x0007_zç_x0016_RP@þò8_ðE@&amp;Ã0G@_x0005_pb\µ	R@_x0010__x0004_.ó_x0002_I@¼îR¿mN@¨·nl,gH@&amp;_x0002_Ó_x000B_±L@iî@Àf/P@_x0018_Ì9:MP@´_x001A_}Ç]øR@³àß2ä|L@S_x0003_ö=Q@£T_x001E_À")H@P(4_x001E_ËP@çÍ¼¡}O@ê`ºQ@¤_x000F_`lrO@ÏÅ	Sj(L@R_x0005_zü¹L@Öè¼0¾H@_x0001_¥è¤P@_x0001__x0003_èC_+¥4N@_x0006_Ô¦wU_x0016_F@dýIåkK@Ëà´ËÝ6K@CßZµSóH@¢Rý|z×O@8çd_x001B_9P@&amp;ûú_x0015_Æ¿J@þyÇ=M@/×Îl.M@3=_x000E_F_x000E_P@,¢¡¥_x001F_WP@üX_x0011_ç÷SR@:ç~:+_x0014_O@7äèY×ðK@öy ¯3L@~,£:´K@°wlOS@=¹Ö?P@X©'cKaM@ì~_x000C_ÕÜ_x0005_N@*_x0001_.Å¦M@ÓÄVG71T@-,µpf#R@{EúQqN@à9Oá_x000B_K@¤ï_x0006_x_x000F_ãL@0_x0002_Ú5M@zh7_x001D_nkQ@_x001E_ë±1VJ@¤Ýò!	L@ã=H_x0001__x0002_`_x0015_L@IGPÿF@SB·¿e`P@frÅ_x0012_³R@b1ãe³±O@JÞ_x0007_ÓU+Q@!7yõ/_x0012_P@¶ÖU)¡7S@Q_x0015__x0001_æ¸H@TÓ$&lt;Ù%I@{§b#/qI@ÙÕ×_x0002_ÞF@2Ì»ggL@_x0008_û4eXN@çvÞWñmK@M0B·hJ@HS_x0010__x0014_XJ@3Ì54H@_x001C_h!ÓíO@+å(@ð{O@MûÅ.L@ü?_x0005_Ý.ÖK@ë^î_x0001_èK@7+æê_x000C_I@(òJ]*îR@_x000D_ªue_x0006_nT@_q_x0019_£I@À§_x0010_Q_x001C_N@_x0008_Ó_äuáS@3A_x001C_KÖQ@_x000F_»ÓÃS@ì¹i¢ëEM@_x0002__x0003_ÃÜx qP@DÃEåæM@½nÎC_x000E_N@6lã_x001B_äG@Á_x000F_iô@Q@GõqóR@É÷B÷O@Öî¶_x001E_K@i_x001A_O_x000F_½HR@_x000E_dTûJP@pÁÉ_x000B_ÌQ@Ò¹Ã3J@Èät }7K@®µSéHÈL@¡i-Q@¶fûQWÞM@ÆÜ.1_x0005_Q@Ã*_x0011_¿0O@_x0004_9G_x0015_M@Ô-%@_x0013_×I@RæâE=¬L@MLN_x0016_"T@nC'íØ÷O@_x0001_ë_x000C_ÆM@¡'	]_x001A_Q@xDÿ_x000B_=M@ý~?¯TôI@¡YîTtP@s4û'R@Æ½.¸.K@3S_x0018_dI@(#H{_x0004__x0005_(G@uG§i_x0003_N@bv%¹Ä#O@Ã_x000C_}]&lt;K@8_x0001_]Ç_x0008_ÞP@ø_x001B_gb@PN@ýÚàVFJ@ávc_x000D_|_x0002_Q@Þ_x000F_CB³]R@'U/L@~õ_x0004_»ÌAN@@	Ç_x001E_ÄR@ÆÀ½0¹ÜO@kº_x000F_ò&amp;æS@»A_x0014_üÞH@ÚÂ¶ÉFR@&gt;Unãu'M@	æBéG@ú¡ _x001B_/`H@t_x0005_(_x001A_KCN@_x000B_¸:k{]M@úkåDÈ½N@9dTï_x0019_Q@_x000C__x000F_¤S_x0002_ M@xºæ#ékG@Üôn_x0015_üÕM@¹g_x0015_äÜJ@@ÀF¢|F@&amp;§ªe_x0005_O@2àÛ$_x0016_÷K@_x0004_	_x0019_BM@à_x0004_v&lt;N@_x0003__x0005__x0014_Ç.w0P@A_x000E__x001F_H5_x0004_H@R5_x0014_*V¾M@ññÛh4¶H@_x0016_Q_x001E_XÅS@_x0007_hV°³L@°.yì¨ýH@*ñI¬ÕqS@_x0011_ç_x0002_ô6_x0001_H@#ÅS!_x0008_¶N@ør%2jôR@|;$mP@_x0010__x0007_Áµ:rP@¶U}Aq¤J@Fà²v^äR@F&lt;´:´N@;î_x001B_zË_x0016_H@_x0014_àmÔP@È3qúyQ@X±c_x0011_Ù_x0011_J@à/pFM@üòý ¶=N@¯_x0011_æ \K@	äÈp¸K@I2¿0°©R@ªËi¹L@D^ÄMíM@çºÅ½UH@£°¼ÇuS@Z^x«}-M@°ß/àÑÖN@X0Ï¨_x0006__x0007_¡PO@_x0006_àÇÚ_L@æg/´ÕyH@ã_x001A_ `J@ëiä_x0004_}K@Y¦9üîK@ë_x0013_ð_x0001_L@_x0014_ÆàÔ\N@_x001F_ä?ìN@þ¿_x0008_$²ùL@^_x0015_%_x001A_ÏL@\/½XjâO@_x0008_¼áQK@)é©yXUF@:¾í_H¥R@Q*_x0002_Ö×Q@dÄ_x0016_Í6R@_x0005_{_x0014_¼KyG@¸Ö8Q@_x0011__x0004_4f_x0016_èI@Qé_x0003_)\ÌL@`®ïR_x000B_J@ì)ÃÑ=O@®¥ÓÊ.H@_x0011__x001D_½_x0011_PYQ@_x001E_0ÿ6ÒM@Þ²dÁu'J@­=Ç¡M@»­û1ø4R@_x0012_V¦¿$gM@DÏ°.XH@t_¨¨OM@_x0003__x0004_óóe¶M@û_x001C_Ùß__x0008_G@[`öøÚ²K@_x0004_y/ÍQ@LU}ºeDP@d6~¤ôëJ@ñ±³çP@îe²½.M@Y]ÃbVR@}µÚúÕI@_x0005_Íånä_x0018_I@¬®í¡_x001C_S@=ÃCåÖP@[5Î½4_x000D_P@ P_x0012__x001C_PO@L*ÊcxáR@FF«_x0012_ÇP@Nn_x0016_ý_x0016_R@Éí}_x000D_ P@&lt;´QñònF@/é_x001B_¢_x0004_L@þ3_ûíK@Òàè$N@ÜÒDá]æE@¡|º·k.J@_x0019_&amp;¡o¿P@Ö_x0013_ÜõO@_x0012_ô¸"zO@_x0002_bD®ãL@Z/_x0001__x0018__ùJ@_x0006_1Élô1M@ÀÆBe_x0001__x0003_'N@IÖ7Ï'_x0006_K@·h&lt;êbH@bUSp	O@ÏþwYB©P@òwHß÷pJ@SÓÐ×üÔL@ø,R~çR@¨_x0010_áQgF@_x0004_§v¢ÂK@;a½ ÒG@Øw°¦b£M@oA&amp;z½K@²§:ñ_x0019_mQ@_x0007__x0014__x0013_ÑS@_x000C_.8l1L@hOo_x000F_ÀWR@Ïn^zJ@ú8f_x0001_³O@LJ¹f2G@kBö_x0005_ÓL@b_x001C_¿x_x0004_J@]8¦_x000C_P@ú­iï_x0002_ÇK@_x0002_ñEbªK@9F/ÈE×K@(~°ÿN1M@ß("ë~ÑP@àJSf`J@¬YEàÍ{M@ó,1_x000C_Q@bÈ$_x0008_ÔßM@_x0001__x0003_ÌZìY(N@±ËÑ)XwR@+cj¾o_x001E_K@_x0016_VCÿo\K@_x001E_;~jn¼Q@_x000B_ºiÆÄ_x0012_R@MÕÉ_x000F_¶©L@ÏðSÀÍJ@ö%kU_x0014_HI@_x0018_´9O/[O@_x000F__x001E_ý_x0007_R@"nOÉæYO@ÀL´'ÇTJ@ì_x0019_w_x0008_&gt;#M@ñ*_x0010_¬"I@¾E´[©AP@°ÓÕcO@(_x000C_`_x0002_äO@_x0016_Q9K@ÿ_x0002__x0005_|MPP@¦Iª8;T@)í;Y!_x0016_L@Ê¼xÇ­_x0004_K@,û_x001F_] L@ z_x0012_õ_x0017_.P@Å~$ë#M@_x0014_À¦ÁX:O@D$_x001A_téL@;_x0018_ÂY_x0017__x0016_R@&lt;Xè&amp;0_L@&lt;_x0003__x0011__x0003_J@À¤§ü_x0002__x0003_òJ@_x0010_§ebì`P@É`Ø_x0017_Ù$Q@e_x0017_¦áM@ _x000F__x000C_"N@_x0012_øFôäO@qY¶¾Á_x000E_Q@_x0010_½ñ#_x001E_ÌM@ü"VhAÔK@Ì×ù&lt;t,P@z_x0008_ÝdP@J?¨IJ_x0014_K@rÆa_x0014_ÙZN@_x0005_ØÝ´lH@7Ç_x000D_oP@µ.Í_x000E_®P@_x001D_¹e	Q@±/ÐS¸L@jÔ}A{G@ÖÁ×É¢J@\+Ô½ÅK@¥meëP@úNâ÷±J@p¹R.ÒVM@_x0008_3T_x001F_I@©Glé¸O@¦gÚ¿®H@d41É'_x0001_T@dÐþâø_x0015_I@_x001B_&amp;µøH@µ_x000F_ºã_x0017_¶P@]¡ú_x0002_n®P@_x0004__x0005_ÚÓn3óI@"Ñ'{xNH@ýggíÄP@Î_x001B_ó_x0008_IûQ@½¯_x0008_9_x0005_H@_x0001_ïnÛK@¼_x0019_PwÑQ@9r3ýF@G~×_ÚI@_x000E_«Mç`I@lñÒE!ïP@Ì3E_x0017_ô_x0003_M@_x0005_Ç_x001A_F²Q@+d_x0019_æ-G@÷êùRäI@½¶ÄwP@Zqf%#.O@#&amp;K»®L@Ôo6)YI@Ø^é'(_x0003_O@ÏUë_x0014_ÇN@fq_x001A_¨M@_x0016_:ìm;L@ í_x0010_ÙÚîR@_x001B_nú{S@ò¢_x000D_)_%K@fÆ¶LS@=âw_x0002_YP@å°,ýÌP@ùbÜ*_x0005_P@°ðô_x000E__x0006_ØN@*â.p_x0004__x0006_ØR@_x001E_ùfØI@*1j'_x0012_N@±ÎËü©S@ô®ÁËËK@}_x001C_¯ÿ¥ËH@(¦cîÔóP@f&lt;«_x0007_:I@Ss³U­_x000F_L@³:ýF¼_x0001_G@&gt;_x001E_Ï_x000B_¾N@"µgÞO@Ò^yÖ2KN@_x0019_)0UãP@&gt;ªý1¨N@Ýë¬"{I@_x0002_r A²J@ô_x0003_Á).L@S_x0015_bÞO@ðld!äO@dçßý¡ÝQ@e1âèôL@!²vM@$BûaòIO@­^óSÅJ@_x0015_ÀQ´J@_x0001__x0008_æ_x0018_	îH@aÔvúD P@0ÆjThT@_x0005_°ÊíÒÏN@Î]±_x0003_1¢G@Æ(1yÞ_x0013_J@_x0001__x0002_ÖoØ3ÄL@p6·SXM@á_x0012_u½Q@h¹â_x0016_P@å´/g&lt;oO@R~&gt;J¤&amp;J@Ô×Sáæ³O@$àaûàN@_x0012_÷_x0010_Â©(Q@_x000E_?Q@0_x0007_Lò1H@ýÖ*%ÎG@ËfU0/®R@3ìSCÛ@M@VÇÃ?ÉÀL@¢¶_x0001_{_x0016_¦I@ ÆÔA_x000C_Q@DS)l4;P@öHçI@_x000C_×ú_x0007_!S@õ}®ÿ¶N@_x0013_ÈéßDNL@ _x001A__x000E_úÂ J@AÀ?^R@µê.Q"¼M@_x0019_ØYªOK@9Û}åÙ_x000D_S@øÿ_x000D_&amp;N@DSk\U^M@$p_x0013_=UÈK@ÈôO#/_x0004_P@_x001A_wï7_x0003__x0005__x0010_PU@OÊ_x0005_4ßDH@_x0006_º_x0019__x0010_0I@I£_x0006_Rê¼N@_x0006_Tº_x0004_çO@Ç°ÿß_x0012_ëL@6G_x0007_ _x0003_O@_x000C_ÔÆÄ_x0001_P@BÔ_x0003_¤CK@äuTñ%(Q@|ÃKbJ@_x001E__x001B_¸D÷Q@*Ë ÄK@_x0017_@à^ùF@î_x0002_ñºb~K@}â_x0018_sXK@â_x001F_&lt;ïÈªS@ú_x0014_ªd¤P@ðc_x0012_8_x0015_·O@_x0007_.hU®_x001E_N@ÃR@_x0017_«dO@_x0008_-õe:øI@îÇÊÖZL@_x0007__x0010_»Ù_x0019_R@¦ü"ynO@Pç¯Ø«,P@_x0012_k;M K@(_x001F_&gt;*_x0007_±J@ø,ÓÇ,R@_x0006_]U{@'R@}a_x0019_ÚP@_x0010__x0013__x0004_(ý.J@_x0001__x0003_~?_x001F_£N@_x0004_ù_x0004_e¼_x0018_K@qk_x000C_s J@_x0003_Õ½ð[ZH@9÷þ3_x0002_J@Ý_x001B_´7_x0018_íP@Tå:ùO@ê;jTÉZU@øÆöP@fòúxé*P@B¯ì¼_x001D_S@^éðXnÝJ@=?KT F@û[þçhH@ê18ñÍ(P@MHìíØI@Ãµ_x0003__x001A_@N@®_x0005__x0014_ÌÔÉM@ù_x0001_øÌµR@( (G&amp;K@Î_x0014_ê:ÃQ@ö÷ò}	N@rì_x0002_WÚQ@_x001B_ý_x0010_P«wK@Â{é·:P@æÇ$J@ò¼_x000F_¤H@#JFâS@ll_x0013_À_x000F__x000D_N@¢¤w&amp;ÍI@L_x000C_ÙÔÁL@I_x001A_ZW_x0002__x0003_´M@rK2­_x001C__x0017_P@_x0016__x001A_Uã_x0017_N@ë:»MnL@8"._x0002_î_x0017_G@¢_x0003_rPH*M@eËf«+M@Ü÷Ì[ÅOJ@}'ö8äJ@î!_x0005_HO@V_x000B_O®ÒP@_x000F_¼J_x001B_J@Ø:M;ÙÔG@»£¹aO@ ÌÒ_x000C_L@F_x0004__x0008_ü^BJ@H_x0008_ô¿°P@n_fÐ­ïS@$Øj_x0002_N@sGÖø®N@$æ8$_x000B_G@cÙ-_x0008_Q@Ãí_x001B_]iôH@EýFJ¾LR@ù$Ðl²I@&lt;bøüùS@|jÛ§L@_x0010_¾{d«M@T(èÁÈsQ@Ô_x0015_ÿ_x0001_¾I@rÏ¿uÈP@_x0006_Í|³uP@_x0003__x0006_Õ_x0010_OÄª_x0018_O@_x0001_¡ô´EL@	26_x001C_¶JM@_x0011_iþ+_x001A_qP@v_x0001_êAsI@×å;± tH@_x0018_FGh²ËO@C=³ÃK@Ú&gt;Ö¿I@À]àu,ÞQ@_x0011_ìÌ»ÑR@B@_x001A_U_x000D_ÊN@3ýD#ÜK@Vd'êJP@®_x000E__x000D_ä_x0018_!M@_x000D_ÀÊÏðH@_x0018_	_x0001_s­UO@"`ø¢`Q@Y`¡#S@\LpÜòQ@p_x0004_!­ÑyP@¨_x0013__x0005_èI@Y¿ß_x0006__x000B_(K@d_x0017_9Jª@P@V³_x0011_½a×N@É´DDdoK@_x0002_g_x001B__x001E_N@ôã(&gt;AR@¥(î¶îÍQ@_x0016_C^_x000E_³H@dø¤RÞI@»_x000E_:_x0001__x0003_Ó«N@X!2&gt;Q@ôn_x000B_+£P@-3}n_x0008_VM@G	ØÑ'P@±éU¤³Q@P«_x0015_½L@Ôi0_x0002_ýM@h_x001B_F(/_x001D_R@é¬79L@È_x001C_LÞJ@3À/J@¶vÊ_x001B_bI@¨Únê_x0017_ôS@®rMoN@Ujÿ_x0012_+JL@3UIbÃ-M@öò_x0017_Ê?G@Ê&lt;_x0016_xP@_x0012_¯&amp;{¨AH@@°;UÞP@n±_x0002__x001C_ÎL@ÞíÎ_x0016_nFK@¯}Â`P@°ON¢ãgG@Ì®_x000F_\¬¨J@Gí«!_x0004_RK@HÀ_x0013_K@ãPdM@òj_x0013_º_x000B_ÉL@Îo6Z|L@õÕ_x000B_O_x0014_¦H@_x0001__x0002_·ÚPö_x001D_ìJ@¦ä	Ì_x0005_R@_x0010_¯ÁK@®S_x0010_®KÛM@öR°þH@AV5e`L@JmÉÄrmQ@í_x0019__x0018_tójP@WÜåÕnG@þ÷RwNAL@_x001F__x000F_f¹R@¡¾¹^kN@ºá_x001C_¶ù;K@öà¶_x0019_6ñQ@À_x0007__x0012_ûõF@ ¡__x0008_GM@ÒiÓvL@_x0010_F¿ðzÒR@þ]q/õ¥N@:Ëy¬=P@§A ¥E½I@Å{jeb°L@_x001F_±Æ|Q@LÑ_x001E_kÇN@[â{^NQ@#'ÈðTQ@Ðj»PÒÔM@Å_x0005_©$%çJ@D(_x0015_ô HH@$·ßÚ_x0011_L@ªnè©_x0005_SI@ºÑ à_x0002__x0003_ÀJ@íÖÉ7_x000E_ÝI@_x0006_\B~L@Äü¼_x0015_vL@ôµM/Ø I@õ§(@?uM@_2o[P@"^oâ_x0005_ÊH@'J¾5õK@DÏ«4L@Ä3¤s_x0001_,S@_x001E_¥TüO@ÂdFI@&gt;Þî_x0014_L@æÖQªlQ@,·_x0016_IýN@j_x0005_aÓ_x0010_Q@ê_x0007_ËZP@ÎN1éoVQ@N×X)L@ià`_x000F_ßçH@¸&amp;fÓ0óO@´îh_x0017_¿ÂM@Ùáe¥ZK@ãÀz(_x000F_N@ü_x0017_ðÑ|N@FQ¬ÿ2P@Âóq:ÉM@£{_x0001_&gt;R@v_x0012__x000E_¦&lt;R@_x0004_uÆ_x0010__x0001_H@ñÖ~Æ¢dR@_x0001__x0002_±l_x0019__x0007_ïG@÷ð¶©ÉP@õB®¿*O@¯¬â«æPH@z~"Ã L@§b_x0019_4ÈI@_x0019_]XèL¤Q@OÖHlHÙL@¶öà°Á)P@ÞAMd¥(J@6zLGH@â(Ë_x000C_#H@?©_x001C_·OîL@ÇÃïo¥H@_x0017__x0007_yõ_x0007_P@13_x0018_õaL@Ø.ªL@Üåë|ÇMO@w_x0014_´ÄwR@"]ø.&lt;§K@º8M·J@t*1NJ@Z^~­_x0018_µL@_x0001_Í§J#)I@ô®L_x0001_=K@ÿ6ï_x0017_.S@_x0001_í_x0004_,ÂN@ÇS+_x0016_#R@÷ìÛÝL@FaÐ _x0002_Q@Ú­=_x000C_Q@D_;_x0019__x0001__x0002_¶L@7"[K@S¸_x001F__K@»g_x0008_BP@`O|¿_x0008__x0019_N@»~%fuI@d®°ýN@E¤þÏ«VS@c¯_x001F_ÿ¨_x0010_P@	*ø4»_x001A_Q@_x0016_ÞµÙåR@O_x0017__x0001_D8Q@ú§ôKQ@ÌÑSø&gt;N@N©gJh_x001D_M@1$·_x001D_d_x0002_M@¨ÔÌ¯ø}K@ÿYv.ùK@~ÑT4vëL@ÎÍ	&gt;yP@_x0003_h¤®fP@ÑûÔ_x0004_ïÇG@__x0006_oØdùM@ÁIöîÒM@'É_x0015_p_x000D_Q@ðxð.HK@H_x0007_ó¤I@C×_x0011_VP@Ñý_x0017_ÛY0L@»ÎñàòL@_x000C_bÆw³Q@Ì_x000F_êýÏF@_x0001__x0002__x001E_ÒæöôàG@Xí_x001E_[_x0010_ÓI@´_x0005_á¶F@2$2&gt;IR@|Ð%îÂP@¥Èû_x0010_J@ÚPv_x0019_yL@)T[J@¹_x0014_!_x0006_Q@·¬g®'ÛL@ c_x0001_ç_x000C_O@Üij_x001A__x0018__x0011_R@]h!üq´Q@0+¦M?½S@0Ú`aO@_x001A_ÖrN@¨¢4g3ÔJ@:_x0018_iÞóL@&amp;_x000D_àSZJ@$ô©¼ñeT@B6C¿Ò_x001A_S@¹¸|­&amp;8P@\î£³N@è6øè\_x0010_L@üPey¡cP@F×P_x000F_8K@q\n\L@_x0015_Q¾ËîI@K%¥ßíN@¦`ªêòM@=_x001F_xé¯L@RT(þ_x0004__x0005_Æ_x000B_I@Ïÿ·µP@·êÿ&lt;_x0003_ØL@úïaè9O@_x0010_ÁJ_x000D_M@êGLiy$M@Óöµ_x0015_Ê_x0007_M@?þ*_x001B_&gt;L@ê©÷_x0013__x001D_kQ@ç_x0016_a_x0017_K@bÌõr&amp;Q@Îq,_x0002_)!I@_x000B__x0010_ó²L_x001A_G@xzá#N@&lt;_x0005_\ LQ@,¼7kwJ@q_x0001_ÕâÙWM@_x000E_tó_x001B_LsI@èE®_x0013__x0004_ºM@á_x0008__x0014_Ð¢I@;y~RQ@X_x000D_ÉzéQO@¢^ÿÃ_x001A_¯L@§Ä_x001E_*|ÌK@w{öI@£ø]pH@´T_x0008_8&amp;P@u_x000D__x0019_2_x001A_P@«_x0002_döçKM@_x0005_·_x0008_°_x001D__x0010_M@]ªÔ¼{{L@#Æ:Ó=ÒP@_x0002__x0003_å®_x000C_N@r×7m+¢L@_x001A_cmTïL@ÆÛ£_ØtK@ê_x001E_?ÌÅ/O@ÔCÖîO@¿ò_x0015_æRÎP@_x0003_ÛÄ;âF@	Ú+â7P@.y·_x0014_P@Å\0HîF@(KÂàK@6P´I@_x0010_77ERN@+EÈudK@1	û&amp;jK@"?	2_x001F__x000D_R@_x0008_/_x0008_½«÷N@¤_x0018__x0004_¥9FS@ik_x0018_¸ÑO@WÌÈ÷L@¤é¼È_x0017_Q@q¾¥cü1Q@O_x001D_XQ_x001D_N@Îu1£_x0013_S@ÒQTo®àM@¾¡óMK@ÜEÀ_x0003_HK@Ê_x0011_öÿ¹K@pÄª¸#M@3_x0001_gY_x000D_L@_&lt;W_x0001__x0004_'nS@à=­NN@Ãäñ·F@nY~HË_x0010_M@_^Ô Ù_x0014_N@Cò¹v§H@ÿÐø$Õ^Q@Ï_x0015_n_x0012_L@6P_x0008_0·@N@T0!}¼O@QºÞX=@S@/±Êë¦&gt;K@Í·FR5©Q@:þæ\R@ÌwØ_x0012_·K@ré_x000D_ÚDhO@Þ_x000E_P_x001C_7&gt;L@_x0004__x001D_^ÁM@_x0018_ÖP_x000D_TûG@3¡_x000E_A_x001C_L@_x0007_ÐFØ4I@F~0ûîO@åb_CÆH@_x001F_Þ:õH@P°f5alP@®_x0013_ß1_x0003_ÅQ@¸íq_x0002_I@à_x0010_ëhäE@xw^@;K@¤JÛ6ÐìK@ß_x0010_ÿ[;IQ@Ö_x0004_&lt;J@_x0002__x0006_¬·¡ÆM@Êñ_x001B_tR@c_x0004_vàJ@-u}^Q@P_x0003_½,ÕnL@ðÜhR@íçcöE@Ä_x001F_ºW^P@5.S _x0005_U@%´_x0001_¿KP@Ú÷ÞèrM@.øbðO@ð®AøýÿP@¼u¾ªP@}|ý&amp;M@ØEÁçN@VR¢ð;M@-âL¼ÀõM@nô%V~P@òÉ5ùVUQ@¿o´¦cOP@}Ô¦C±ÞH@_x000D_4Úí°\J@äxek_x0013_I@v±Ë&lt;8G@ûO3kÜJ@³´IÉÒN@ÿk_x0007_Á*YK@×é²4è?H@vnØºÇM@b_x001B_)j_x0019_P@ØI^_x0001__x0003__x0004_²P@`_x001D__x000F_D_ÚG@"-TÕ_x0006_'Q@täýaÒWO@_x0003_Ó_x001F__x0002_]M@àìZV©òP@÷ÄsjJ@_x0016_W)·O3N@nÙ¥ÓL@_x0016_¿ø5NN@_x0010_þ_x000B_7N@|nñ#ÅP@ÄOÜà&lt;L@ÊT±Ì´SP@ n±ü7O@·	T½H&amp;K@_x001F_G±ÑÁãI@2Sè_x000E_M@_x0018_ïà¥9:N@j`[û@îO@®l=ßI@hÐ'äúäI@°»¦&gt;P@Îô_x0007_»=I@ÃÏ_x000D_GÌL@_x000D_LÐøpS@`_x001D_æi_x000D_M@âì_x0017_ÆQ@_x0013_ù]ïV«P@ý#{2wM@_x0010__x000E_Oè¹N@_x0002_´áÒª²F@</t>
  </si>
  <si>
    <t>381052e90e08166e1758f2c2d84530e4_x0003__x0004_uøøN@º_x000B_íÁzM@J%_x0013_ÂùvN@ôRMkr"P@_x0004_Xnç_x0014_^K@­n_x000E__x0013_J@&lt;Ç¹j®L@_x001C_Øaw+R@_x0005_ÝAü¡ÏQ@RKéÜÝ_x0012_H@!ÉªZóN@T$(evN@ÆÜûiA&gt;J@¤pÿË_x001C__x0018_H@0Eiîí J@_x001A__x0014_m_x001B_TH@_x000F_?PS|þK@u_x0018_àpÙ=S@_x0002_¼¾bæ,J@øÿ_x0010_Ó¤!M@±_x001A_0,P@5&gt;»AQ@KG_x0017_ï9ÏH@fÕ´TMÈJ@¾_x001B_7ëó_x0008_M@Ó×|(·ëK@&gt;YÁKK@º2_vê9I@_x0002_µºÏ¡~O@ö°ÓQ@P@4_x0019_óò©I@_x0001_d_x0017__x0001__x0002_BP@¢#ÑÎO@&amp;çô²"_x0008_J@~è¸~[·P@ã»zá7»M@Ð8_x0008_]_x0019_ýP@Æ3É_x0014_J@_x0007_æ|ÀK@â¯_x0012_0H@Ìéc_x0006_ÍJ@_x0004_d´øN_x0016_T@°z®õK@¾_x001A_ñü¿P@Bt|À_x0004_Q@óè_x001F_`¡UL@Î&lt;%_x000C_¬_x001D_J@¡%íµð¹F@úÙö_x0007_#N@ÀÌ$J¸UN@$á;ZîEJ@Òd5N@_x0008_J¶HP@PÑP Í·G@ºÀ_x0012_ôeJ@_x000E_2&lt;Q@ñøÌî_x0006_ZQ@÷_x0005_ZHôZP@J_x0008_Mi¸_x0002_F@~G"ñÌN@×m]?þ3K@ú±â PL@ls·&lt;aïQ@_x0004__x0005_0?GÉ¯ÉR@;ÌÞý}Q@Ø?*_x0001_qQ@èø}¹¡»L@À¹rH@`»®Þ¬N@_x000B_«@î_x0006_M@78¤OùH@W²_x0014_XêK@_x001F__x0003_$«â_x0015_M@	]6Õø,R@ä§íáï_x0005_L@å*_x0015_vF@)¬3¹_x000F_Q@ä tð2F@ÿÅñ	Ã!F@_x000D_2ðDXJ@_x0002_"®F@~[_x0007_}U@ù~Íô&gt;OP@gà°Î­G@_x0010_i?­Å^K@_x001A_ý4e¶ÈQ@lÎN@Sð¬»J@z¤$ÇÜR@¾_x0007_0=ÉkR@i5_x001D___x0018_¦J@Xk_x000C_'0N@NR±´hýO@_x0008_FSýJM@_x0010_{&gt;_x0004__x0001__x0002_y±M@5ywðR@ìê&lt;/8gP@ùf?g4K@à*=_x001A_O@8¾0ìK@/J8hH@X áòÏM@êJî~_x0008_K@dÛ¢O¨P@]_x7uqH@TÉõ×M@_x000C_t¿_x0005__x0015__x001C_O@®_x0002_ßÌIN@5¹_x001C_FÛ!N@®&gt;Ô8ZL@ÿ«¾·J@_x000C_cu_x001A_«¯M@¾ô\#_x000F_N@þÇ.þ¶L@]r6©{¥N@2]¶AÝzJ@Q%_x001B_*¼½I@ÔÝLcÏEQ@è(õá+yT@_x0006_"'¶ÌK@&lt;$¾Ì'I@bÓFÔÉÒH@XÌå&amp;1R@ËqÏxN@JM7á§MP@ò¥ôï÷2I@_x0004__x0005_írêë}ÛJ@-_x000D_ß5M@tV.õM@ñT'»öQ@_x0003_?D}­&lt;O@_x0006_]¶³IôT@£+gi__x0007_I@ðÀjB _x001A_H@b8Ü¥»øK@Ö]ü-ûP@F~_x0002__x0018_ò}O@èü¨xmP@_x001E_ëî{_x0006_O@¾2% ¼Q@D_x0001_àP_x000F_cL@Vø'/ú`J@i_x001C_¾ÉæÛL@	Có_x0017__x0001_~J@ùuqBtúP@sA_x000B_"I@ã;RS@þ~¦KJ@_aµâN@ùQ_x0011_:j5O@gÐ:!S]J@¶&gt;_x0005_w'ÝL@X0_x000D_»iKH@ùÀs¿L@¹í&amp;IP@àô_x001D_õN@ävìæH@_nÀ&amp;_x0003__x0005_ß7P@ßª_x0002_ôK@ÎzëO¸öJ@x&lt;_x000C_K@ ¹	_x0007_S@Ò¼R_x0001_J@ÄPÀb·¿O@OûUknýM@0_x001A_»S_x0018_	W@Ü#__x0003_¶S@dË-_x001C_a1Q@ºú_x0012_AôM@õð29d@K@_x0005__x0011_¨V&amp;FP@Ï±_x0016_J_x0008_P@º_x0018_M¨hP@þÌ3Ý_*J@_x0001_¢2ÃES@_x001D_s7_x0004_ÅÔJ@p*_x0003_*ìL@.[_x001B_ÖOQ@xµ£¡P@¬Ú	9°H@¢+îØ°M@.+_x001B_*	L@Ño°ÝP@Yî¡-"L@D¨~·/¨I@òUt_x000E_w`P@$_x0012__x0013__x001F_I@_x000C_è_x001A_RÕöH@¸CSÆ»iU@_x0001__x0002_®]b0ÂP@%H_x0007_!K@F¢_x001D_b**R@%VYÜQ@KàÛu`±Q@_x0012__x0005_XkH_x001B_M@DÛ _x000E_òM@æCh_x0019_CP@böYIïäV@1ñÏ1P@±_x0004_B´,tF@g_x000B__x0012_?*sN@¤kÿðh0Q@,_x000B_eû_x000D_³I@j;ãÍ_x001F_ÂJ@²_x0005__x001C_z9VI@æ¬1ßåeQ@-_x000B_ÝñhZL@_x001B__x000B_°_x0005_½J@ðoHú_x0007_O@4qìèI@Üûiå_x000F_ëJ@ÞzÛÌG@r®®5ËL@p_x0008_¥ñzK@ôÍó_x0003__x0004_3O@ ì;ó%N@rÜi_x0011_HM@_x0016_ÐvÝN@Æy¹ÅõPM@d²Á_x0013_LL@jP^T_x0001__x0002_=âM@»aO_x000F_RþP@ÀYNþQ_x0002_R@_x0018_¹_x0016_Üö­M@_x000F_ÁBÍ{ÔF@ãó¡«Ô_x0004_L@0_x001D_wÖ«PK@_x0002__x0016_=ÅÑH@^_x0005_ø¼ìñN@	áScH-K@m _x000D__x0018_±G@x_x0010_ô_x001D_&gt;ÏN@4¿ (_x0013_ÓO@_x0010_­]¡~´J@Ü©÷3_x0019_K@^óÿÛNQ@Èd×ÁÖM@TÐK@¼ËM@®_x0013_Á_x001E_&amp;×O@¹ì9ÿJ@óô_x001D_ÐéÍR@_x0013_e_x0001__x0007_L@# _x001C__x0011__x0016_K@ÂxfUSM@Ö_x0004_GÏ_x001F_gJ@RkUÐ_x0019_?S@O5dÔNK@ïðÚcP'Q@`E_x0006_½¯LM@_x0015__x000F_µôqL@Ó=wJ8L@þ'§Ã_x0010_I@_x0004__x0007_¾ß!P@^º·¬ÅbH@_x001E_H_x0011__x0007_¸ûP@_x000B_#lt)#K@Ö!"±P@¢ñkcO@-y_x0014_ÛiK@_x0006_!RÆËëO@_x001F_@RÝvP@ñ_x001B_vþC"R@âi~áÊJ@¿Ù_x0019_îkÕM@¢k/È8K@Ì~_x0006_"	dL@J&lt;ÙB[H@_x000F_^R#Q@d?_x0007_ý_x0015_G@ä^XÃ_x0018__x000F_Q@_x001D__x000C__x0001__x0014__x0005_ôM@w_x0012__x0002_K@E°4&lt;2Q@&amp;óGù¯M@WöO_x0006_þG@_x000B_#_x0006_f7R@a_x001A__x0014__x000D_¡G@8~Á_x001B_zP@^Z58ðO@4îÓÓ6N@7Å_x0003_IÄO@N¬ )AP@?ª_x0002__x001B_J@fñ_x0005__x0006_7}J@£%P@6RÖÍ_x0003_O@  !ÅÍcO@s_x0007_û=H@lÂÔJyM@¼òô÷«ìM@6_x000E_Ë_x0002_!ÅO@tÄ5Ê¤K@_x0006_æv+ÐP@_x0018_nLkL@F^G_x0016__x0002_3R@¨_x001F_~S_x0015__x0001_P@âòÍã¤R@nÚ+¬F@ð_x001E_^#_x001E_L@JÓM^?ªO@"s¦SVK@»)ÿÙ Q@ö°_x001E_J®¹H@¼y_x0019_­P@£_x0004_79»_x0019_O@Ê­­H_x0003_&gt;U@Ü&lt;ÇM_x0005_L@¸_XÒàJ@Ù-_x001E_dlK@L³_x0011_|¨L@3)~ßpL@h_i0¨±H@$}äÂ¨M@zã+_x0003__x000D_5L@úüÆÛ%_x0019_M@_x0001__x0002_TÄNJL@Ä©n+P@é_x0010_!:kM@í·4îÕH@Oï_x001C_WM_x000B_T@¼®·r_x0004_G@iS_x000C_ùZ@Q@w¸åweP@ÆÚF_x0007_Q@µsÏÌ.I@Þr¥Q@ã\Éµ}_x000B_P@Ê/Äîq!Q@D¹Z6Ç_N@¯C7¹/Q@"_x0006_[_x000D_oK@ÖC°A¥O@_x0004_Ë!û:_x000D_H@þb]]º¶L@ºv«_x0008_J@¢ôª?ÌH@b/_x0014_nxJ@_x0003_*,	I@RÊM±_x001D_U@_x0017_!Uî_x000C_R@åâXzQ@_x0013__x001B_G§»ÔN@:çÕà]@J@_x0008_$òRÊºN@ÄÅ_x000C_ð_x000F_N@ _x001D_\÷zN@_x000E_þd_x001F__x0005__x0007_`O@::HjjG@xs¡AÒL@ª¦ð³ýÂO@¾óçòñ_x0002_L@mô]Z2èJ@Úýjß:I@:±_x0010_ìOiK@¡ºxºJ@Æ_x0016__x000F_-xL@Î_x0006__x0001_/ $I@°T#_x0002_ÛóJ@GÜ-°$H@µ®Ñ_x0008__x0003_ÀQ@äÕd_x0014_fÇJ@3Ü_x0011_M¶óM@1ðè¤_x0014_P@\_x0002__x001D_ÞÙþJ@Ð¸ ëK@Ó»p_x0005_&amp;P@¨Û98V3O@°Ú¤²M@Ô_x000D_a_x001E_¦K@4äî¶³P@øæÊ_x0015__x0004_N@Î÷Y_x000C_äÄP@|á\Â±N@®_x0013_~½·L@)ªý_x0006_Á_x0014_Q@Bt%óH@_x000E__/_x000C_øùN@kópP@_x0002__x0003_ðÎ`,UDJ@í+I³_x0012_Q@¸¬å_x001B__x001F_R@doÏ6õI@ÊxôK@_x0004__x0010_bÁ_x000F_R@­¸Ðð¤V@&lt;ªËN@Â&gt;L0½G@:d@ZRsO@«aÙû_x0001_VK@_x001C__x000F__x0002__x001C_ý'T@ìük})¼R@¤_x0005_'ÌCN@_x0002_r«)3N@ê~K'ÊI@(j2îJ@áBÉñ|ÕP@0¦ÁäL@´ò_x001A__x0003_çK@n\A_x0004_R@4_x001B_ÍJ Q@pmíæL@£F_x001E_KA_x0002_F@m­ÖYì@N@_x0012_É¾%°Q@Ì2,â K@Pô_©·jR@Ë_x0013_2ÀI_x0003_L@½ÒÝ÷rR@ò/ö_x0013_íI@\{e_x0003__x0004_°G@ºhívP@Â±_x0002_ L@äFHqÑ;Q@/À*,ü*H@Áì_x001B_ejO@C!ºðXR@Y®`ñ´Q@_x0004_éq®oN@j}X_x0019_4ãJ@Çð»êÜH@"9¶äïH@qø«bÈQ@_x0016_A&lt;®¥æJ@_x0016_¤Óó	ïJ@qÅ#ð_x0016_­J@Ö¬µ=ÃF@xÇÛ7M@~§÷_x0014_®´P@aÉ®iP@Lt}_x0012_îM@QÂ!ì_x0010_N@Í]_x001A_8vI@ç«=%TQ@urxu+L@n¾_x000E__x0001_bL@±s`¾y_x000E_I@_x0003_½t{SJ@RÁ)+5¾K@H^_³O@.R÷:m_x000D_K@_x0003__x001D_:_x0013_ËRN@_x0005__x0006_a_x0007_âû¼O@îMby¯/L@÷ªC^ÔÑJ@_x0016_\_x0002_JH@Ä_x0006_%àQ@6+56_x0016__x0001_K@»;5¸_x0018_L@chÔY²ÞL@P_x0013__x0012_éöL@§F«ð_G@ðM_x0005_Ð¶I@Z_x0002_äqiJ@ªÝòæP@2_x0004_'&amp;3ýL@_x0018_&gt;Q@cDqê¯P@Ú_x0013__x0013_&gt;KvO@áÿ_x0012_	!(J@XjºÿÊÅM@8©$Ú¤E@±_x0017_R\qµK@&amp;YVwßJ@` _x001D_nKO@ÝgH@¬M@TTL__x0010_S@ÊY*ÍjL@²ÐÓIEQ@ì&gt;]_x0003_Ø]M@_x001A_þzWM@ðÐT¦$J@2AqU_x0011_S@Íy_x0001__x0002_ÜÎO@ÀÁûP@ËO\ñ÷L@ù×F6ïM@bØ_x0011_½í[N@àâl=YP@_x0017_Ç/_x001F_aQ@=_x0012_ôÌgîN@ÏþÏ)KL@Î¿·T_x000B_hK@ð+Z&gt;·´F@îC2gçM@_x001F_3rÊÈJ@Eá_x001E_ü_x0006_I@tG[¸÷J@¢Z£«|P@¦_x001C_LÛ-Q@eÉ]_x000B_ÃþQ@$QG÷J@Û-H_x001F_H@tFq_x0006_µsP@©ÙÜ\RJ@&amp;%e_x001C_ÉM@/¦^¯_x0019_?G@hï­TÖN@©Ä5Ü&amp;I@&lt;AYÈj_x001B_R@»ï_x0014__x000F_@P@_x001A_ûý|µ_x001A_N@p{LPLRM@L¦¢_x001B_M­S@íp4m'oL@_x0002__x0003_Hð3­¾H@F§"_x0011__x000F_P@SÂüMP@'j;UR@_x0010_õ[ö_x001B_CN@ù¤î¼T\O@_x001F_¹$þ¡|H@íVë°±xP@¥¡@[Q@÷C¤L@B´v'_x0003_P@¤B+6ÐïP@eÐ[y	K@â»æBfO@~+]â©uP@pIô_x001A_P@li¨.³zR@ñ_x001B_«_x0013_ùO@N­;_x0017__x0017_ÐK@£_x0019_×_x0008_§I@ÜêÚJâ»H@*_x0015_íÙ_x0003_N@¦i¢®\H@8_x0006_]bP@I_x0006_ ±ÉåL@6»áR)R@ýêÞûx_x000B_K@ÏêÛ^gúE@_x0001__x0007_Æj8NP@T²êeIO@a-i_íOQ@_x0003_£)_x0003__x0004_ösP@_x001A_³Ì+­G@Ö&lt;¥_x0003_mI@Z¢WÔëH@$RY¤_x0007_S@MüÏìEP@î¸í_x0012_N@_x001E_ýÊ;R@*ªr_x0015_;_x001D_I@s7ríWQ@_x0002_Ä$_x0014_MsH@neà¥ï,H@¿Wæ|°GP@Ö;3á¤ÕO@3R_x0010_¾ðñK@®_x0006_îÙÐ_x0003_J@·ÛÌÔ²ÎL@ª¦Ð'óK@4på@'H@Òã­&amp; ÉP@RíùK@_x0016_®éÊìN@ ¾_x0006_J_x001F_N@ã§QíúP@ðé,_x001E_ÿG@@ì_x000F_O_x001A_ÕK@?ø8S)¨K@Z\_x0001_6åBH@£0,_x001A_fKP@_x001E_ò¶ûÚÜN@_x001E_dÖa²N@¿Íé×QôQ@_x0003__x0004_MÜÉÃ@R@p.óæ8_x000B_K@ì+7H@_x0003_,Ç_x001F_XrJ@4&lt;Ï· H@,QMâ¬QP@óKú_x0016__x000E_HN@J=6|æóN@9îÇ4êõJ@þV_x0018_V*J@®Ó³_x001F_"MP@¾ò_x0013_lP@	;¥BýG@ÆSêÜ²P@´ç[YM@hhÐ¹J@Uâ·_x0001__x0017_ÏP@4P_x0015_¨¬ªK@nQ[_x0002_ËM@úéSg®PP@Úª#Ï_x000F_TP@Õ\Èò½O@ÄwÂ[ÝôO@Ø_x001C_ñ$^R@_x001F_;m?ZP@_x0018_@Ã,_x0001_O@fýÓ½_x0006_ìM@_x0019__x000D_µ_x0013_ã$P@"gVW@9ªÚÜL@Ð_x001C_áÃ¥´O@¶òÎ©_x0004__x0007_ûL@»­_x000F__x000B_îäL@_x000D_î¯¯iQ@ÜEDqÈêL@vÿÚAyK@_x0007_=y_x0012_ÌLO@fË-äbJ@¤=à]´R@þç;ÂRK@J¤uioP@9_³Sw)P@_x0019_¼EÂ2G@ô¯ÏM¾K@uEÿ_x0004_Q@8µ_x000E_ãýJ@ñºÐ_x001D_¡P@{87©ìN@ÑMå×rgK@!­_x000E_kWL@AIã5_x0005_3N@Éu_x0011_kÖJ@Ò¤8Ñi&amp;R@Í5kÝ	_x000F_T@ZX,?N@¦ñ_x0017_t¯_x0002_L@¾bK L@WK©pãG@d1jë/5P@_x000B__x001A_Ó0¡S@G|_x0001_ô°ïM@Õ_x001D___x001A_ýÀL@_x0003_'_x001F_²_x0006_P@_x0001__x0002_¶ÌzjÎM@_x0002__x0018_¥¦#èM@_x000C_pâíÐQ@é_x001E_6¾L@d±XkL@No¯íUO@aî¬Ös°N@Ø_x001F_ºÛP@Ý&lt;OkZèP@¬û_x0016_WiO@´bmYàK@¬7,»5H@Ç_x0014_î,_x0006_Q@h_x0007_H"N@ªáÍ¿""M@m¯2{H@ÑvM dÖL@_x0008_9P_x0014_æK@ÒBSÃOP@ªGn_x0006_ªL@L(o_x001D_áyG@_x0007_J1ÏhM@c¤_x001A_ûÁøG@_x001F_PY«Q@_x0014_@ùM3nR@~P/¦J@:ó{¦CP@_x000C_ÊÈÁ!ÂP@1tc×ÿ;P@=g]tU_x0011_O@4Ñ_x001C_á¥L@_x0008_±Pj_x0002__x0005_©CQ@ªb9LI@Ôg%K@­M@_?hS_x0017_?R@B#¬õqI@ÛûãK"lJ@O&gt;Ï_x0019_ÚP@*Cê·¾KJ@,õÆ{Ö¡H@ð1ùLL@lÑ{îÆ.G@v¡_x001B_CM@VÈ.ñÖhN@z'M_x0004_ýK@z©°xÉ(K@Ì©SG~_x001C_I@_x0015_hçü³ßK@_x0002_þºZo­K@_x0006_"_x0008__x0004_n¨P@-_x001A_X²P@JÇQV_x0003_TM@_x0001_º+ðÆ­J@µ¹ö(_x0005_G@ÈÞ|-îôG@2½pämL@tíO_x0006_	O@g_x0010_C'L@§C&amp;þËS@÷(öRpM@l)®_x001D_L0H@_x0018_s\_x0011_63M@ÞóZ±$P@_x0001__x0002_`oEJsP@þ!6îQ@Y'_x0012_éeèL@àÜör§J@G%_x001B_þüNQ@·iõ¨¤ÆJ@ö$_x0011_ÝfM@Bºp _x001C_ûJ@È§Ñ¸I@Þ_x0011_XÜÄL@·_x000D__x0001_ÒhR@wè|P§tP@¹0}MpÁP@©ÿèÎéXS@_x001B_ËîXeGO@­_x001A_eþ¹¤I@Z²Ýø¢gI@GQP¡nP@VJs·_x001C_½P@°²~_x001B_&amp;ÛH@;_x001E_äK@^X_x000F_ÍQ@*¥uÉ¿N@_x0016_hx$oM@=TxI@_x001C_=:ÀïI@Ë;)M@"qÎÄ!dP@û%xekJ@_x001C_Vo°DL@_x0012_£y_x000B_ò_x001F_N@_x0014_!°_x0003__x0006_ÃÑN@ò_x0006_Û\ÁM@õö(;_x0018_O@0_x0008_»q^¯P@ÒR©7DI@¦¼ÇxÐÕJ@|&gt;¸ýK@:1äìòTM@°Ð·(äJ@}_x0010_LZìQ@²_x0013__x0014_E¡N@_x0010_KN}¦TN@R·ÀÿZQ@T$²î_x0013_N@ðè_x000E_+´¨R@BÛ7f_x0004_L@"$(mÃôP@½ä2Ü_x0010_J@°_x001F__x001E__x0008_H@GHóÏÀK@Âõ1UÄJ@üGÛ~z_x0002_R@­qt-_x001C_P@ìmùÙ3Q@d·Û_x0017_©-I@&lt;"ÌÅaâP@ }Õën_x0001_N@ü_x0011_Ô7JvI@­¢lnH@¹n_x0014_ºL@À_x0006__x0016_ì óF@áH©q_x0005_qM@_x0001__x0002_?&gt;º¶×J@ðÕÜbÍM@g_x001A_Î³$K@û¦_x0002__x0001_Ë+L@«+­?ËÊQ@L(_x0019_mûO@ÈÊÁÏ´ÃM@¨=áªá_x0012_N@®j0_x0001_wQ@t÷¢LiºN@T(_x001D_µ_x0001_]I@f&gt;%ZÕkP@_x000E__x000C__x0011_ÚâJ@¶Ç¹_x0019_I@{H_x001D_rS@F[_x0003_éË9R@YÕò)7L@(#axy_x0018_Q@æ=|·Ê¬P@ü_x0013__x0019_IX³M@_x0006__x001F__x0003_h}dJ@ö_x001E__x0011_Ôi#O@&lt;9ðI°)K@;êö«P@_x001C_sû~19O@ðÊì%zJP@®úv3_x0013_L@ÈM._x0008_UP@Ôø9úèÀJ@@OøCPWO@&gt;^_x0011_a&gt;zN@ßÏ_x0001__x0003__x0005_q]P@;_x0012_+ÑÞ|S@_x0014_ü_x000D_uñ_x0001_K@X­_x0003_r¯Q@Úb·ºÙQ@F³ì®Q@X@ª7R@o"ðF@_x0002_S×\OO@í£+R@¶çà$_x0007_O@T	_x0004_ùx|H@0ªªQ@/¦_x001B_GtQ@ú¢WÅjH@Ý_x000C_±-tO@õ$È«N@ê_x0010_`_x0001_÷_x0006_Q@Zíµíü·Q@ÐèÎè;øM@q_x0015_fµQ@Fº(·TO@îÊ%¯K@öÔ_x0018_"³ÜG@fe_x0005_¨1òI@^+½Ùì&amp;F@Ó¹y{"_x001B_I@¶¯´_x001E_N@¤×Ä]©G@á~ø_x0010_¢_x0012_H@mrÊÝnI@òõÜëTL@_x0002__x0005_Å_x0012__x0003__x0015_M@Ø' yUP@èÆ_x0006_E_x001F_ºI@I(ìþ _x0015_K@\Ã2ákBN@ÄSzoÍ_x000D_Q@Ä_x0017_Íg3 H@wAÇ§n}E@_x0017_áÑç ÂI@ÒîQ.mN@_x0003__x001B_µ÷_x001C_bO@ioÏ}_x0014_L@î1IUÄK@_x0013_çáà=ZO@äNpC_x0011_ÄH@%_x001F_ÿD)O@#_x0005_ý´P@!Rþ_x001E_L@_x0006_]d-T@|7"QH@0üvà|zN@(õüK{M@|HÄ)&lt;P@ú@\ò_x0003_-N@à_x000E_ÊOJ@ÚÊz_x0001__x000C_aL@«ý_x0007_óÆ&lt;F@	:vlÿH@¤4Þ_x0017_ËL@¸Q1% P@m&gt;ÉôøßL@_x0004_è^é_x0002__x0004_T@tgSîQK@×¿»ìF@ùl 	lwP@B_x0013_&lt;&amp;'S@Ð°¡Q"S@!#k¶mL@ô_x000B_æÉårP@ýZ_x001E_Âã»P@Å!-ò_x0017_©N@_x0019_î_2ªQ@Ê!jûMfE@Üî¢÷#MJ@_ù«s­H@0'v8ÕÄM@Ò_øî¸M@à·Tç_M@_x0003_òÞÍÏ_x0011_Q@_x001C_Ten[_x000C_O@r7;M@B&lt;#½®ÓN@x²@«rN@ _x0018_ÍìÿGL@Â^ÏLØP@&gt;|ßò_x0001__x0014_L@ØzvR. R@G·|ê¡E@Z_%@_x0004_K@Ó_x0004_\Ü\Q@ÊùgÏh§M@®ÀÿÃJO@Ï%o2FT@_x0003__x0004_çV_x000B_!Q@"zÌF¥_x0016_J@Úù×Û__x0005_O@Å_x0018__x0018_ÍEyH@ÚÁú¹»·O@«ã¨$õ%H@¼¤_x000F_Ù£ÊG@½TAjQ@,]Uü IK@Þa´DTK@ö_x0004_è_x0002_H@ e`È-N@_x0019__x001C_¾_x0007_M@ç°_x0001_y©K@°eu+( P@eõêM@ïè`_x001B_pN@ ¯ÅïPI@ì_x0018__x0002_ÎKK@$_x0001_Ra_x0010_P@_x0012_'éPJ@¾?Ý]Í9Q@_x000E_Y}ÚR@P_x0019_ETñJ@Nù_x000B__x001A_)|R@__x0016_Y_x001E__x0011_N@sÑÁ^O@Í=¸ö¹µJ@	_x0012_ïbïK@(é~R M@0Ê_x000B__x0002__x0016_Q@þú;_x0001__x0003__x0011_H@Pò½kó_x0012_L@kD`âF%L@|·_x0015_wxN@=Æì.L@¤ÞDieN@09å÷§\P@lðëÔeêN@xÙÓ_x0001_§O@fØc¹W_J@:^DiNéP@¬*L&gt;P@ÄáçOäYP@´ï_x0005_g´P@Þá¿ ÂM@â&gt;N_x0012_N@m_x0015_,ÌQ@_x0006_ËXk_x0001_O@Â_x0001_DÌîP@$oÑvP@BS#_x001B_¹NP@_x000E__x0018_8"áK@3w/îù¿K@_x0016_i_x0003_$Q@_x0006_[ANlG@?ZgnQ@gí×§i_x0002_G@00,·øP@42À_x0001_ÿ£Q@2?z&amp;½_x001F_Q@¿;&amp;­"UH@_x0001_"²ÊÐ¶K@_x0005__x0006_ÞûqìFP@ÃÜû°Q@¦ÑúÎ³M@iÿ¾ÌIÜM@_x001F_#ú?á¾M@2E_x0016_ÉM@_x001E_u_x0001_+_x0013_JP@£Cï~ÛE@_x0018__x0013_71ïÚO@¶w!Ëí¡I@_x001A_/ÈQ¢ÄN@îiÿ,§P@ÏãËÀðO@ùbrË³²Q@ºgý·´Q@¢/pëôO@n¸ÝÜ_x001B_FH@_x000D_ûT2µM@_x000F_¯_x0012_©SiH@ÒßWn{T@ßßb¶SI@´ws8n¦O@_x0010_'/â9_O@9W4ÉEóM@¾ÒçÃëþO@µ²ímEaP@xáøT3²L@Íí_x001A_üN@_x0002_FW]ÃOL@|í_x0003_{¡eN@´±»O@_x001F_UË_x0004__x0001__x0002_¾pP@9g_x001F_ËÞBQ@©]µª"K@D«úù;N@_x000E_SFÑYQ@-_x001C_XrÂ"J@'IF9P@²ÞÙàvH@_x000C_ç(_x0014_PJ@ÙÏO]+%K@.ÕÌ«íQ@)$:´¢qQ@&lt;02jò[T@:p×ú_x0014_ÊJ@Ü_x0013__x0011_º'K@\5÷²,Q@þ¯nØ¼²O@Úç!îs$R@s¼¬ËsG@}¾§;{N@T[0RtI@ikçúÂK@_x0008_¨±VòQP@wÎ­_x001F_óûJ@(ö`Ò	¨L@EäT_x0019_ÂèJ@t;s_x0008_éL@j{û_x000E_O@_x0001_ü»oIPG@Ü®®»ÔzI@¦ª_x0004_ÍP@öw4ØL@_x0002__x0004_y¶xÓ}ïJ@'hxøf_x001E_L@H¹&amp;ÈÝ|P@5âý_x0018_à«L@]_x001F_%f_x0012_M@ì_x0003_EP@Ú pjHP@GÍYQoÅM@çôÏ&amp; P@\9	x_x000C_L@_x000E_(ì&lt;iQ@~©Ç½@O@«¤ä4TI@Ì¨!=aMO@_x000B_(pPM@_x0012_Üê_x001D_¯P@&amp;À\ªÅçO@¦¿&gt;ÛÊO@8g@_x0004_oI@$«ëRDM@&lt;Ù'VL@_x0004_0A#_x0005_O@+_x0001_-O¬P@²Ï@ZÃO@ÆC_x001E_l¥M@KÈ_x0019_ÓXÉF@¶XAsÈQ@\ú²jü½Q@¨í­öÿ6T@._x000D_Í_x000C__x001B_Q@SæF4EäM@büî_x0002__x0005_kfL@F_x0001_ãÓ_x0002_4N@Êc_x0017_ô]J@È+ÎþÈML@Ü7ÓM@\{ÂÅ¹WP@;¡,_x0001_s_x001B_N@Û_x0014_	_x0002_1R@qoÞÙYòK@²ï«ñ¿¼P@²Çr½ÆL@_x0014_YûSÎ"M@ÏÀ!»ÓJ@_x000E_XPaWH@\É5_x0003_Í×L@`cµ.=_x001E_P@³]Ö_x0019_x_x0002_P@`_x001E_@ÑUJ@uLµXQwH@$¡ª_x001B_J_x0006_O@Òº_x0004__x000F_]N@­5»ÞL@_x0004_üAèiS@½	YM_x0015_P@îjN×QR@CvûCøG@ NPåL@_x001B_¥;/º#L@î¹o@uQ@_x000D_Ü¢Q@3eûNbTQ@è_x0018_è­/M@_x0001__x0003_m~_x001F_eã_x0008_M@ÙD_x0008_^2J@Ì_x001E_~\ÈL@_x0012_$_x0016_86¤P@²:l'_x0017_O@_x0003_B8ÒL@XçÌnN@Ù3ð`#G@LxxÈØÔS@x_x0016_²/H@àj0ç×ÚQ@"r_x001D__x0005_2LJ@GÁ(ý7O@&gt;5$íìÐJ@íÈÿWª_x001E_H@®}UxÞ1S@[¼È©_x0001_M@Í$Ö_x0011_ÇÁN@rÆ¸¹ÐJ@Dí_x000E_DyO@¤Í@e³L@ø£O0DK@_x0002__x0019__x0010_Å*H@¸Ö	nK@Z£Oh¤M@»_x0011_ôrYñL@{_x001C_cuS@¢õÞJ@¹_x0002_16ÛF@W½_x0012_ð-¶Q@Kß_x0013_Ñ*I@"¯è_x0001__x0004_MV@_x0004_M.L6úO@µc^_u:M@_x0005_&gt;g{*¯J@®_x001A_× _x0018_S@äÝS\º_x0011_R@sTÕ_x0008_%O@jù5¯I@8Ï]Î7¯U@2~_x0019_`±VN@tWÒ_x0016_2H@*K{_x0002_Õ0U@_x0003__x000E_`µ6S@ø¨ìx_x0016_ßQ@_x0002__x001B_1u6_x0019_Q@_x0010_rf?fnP@ÚQyÀùM@²5=_x001A_6O@d&lt;_x001D_4©N@î_x0010_tr_Q@ÐWuÄ4UP@?ç­!«J@l¾ñHJ@Tg×t÷¢P@è_x0017__x0003_6O@CÉ_x0012_`dÚN@û}ÊP{4Q@±òr_x0008_R@G8´U_x0011_M@¾Ëð®ÀP@Ø³çÚúúL@ú&amp;{S¬J@_x0004__x0005_6Þg6_x0003_QL@Em_x000B_ÉÈI@	Îu_x0010_OK@D_x0004_qò¬I@ÓTaÆ-½P@yR_x001D_e0?P@©_x0001_#_x001E_6_x0010_Q@É´bN:_x0007_J@_x0004_O_x0016_pM@Ìs~j­ñI@ØöªÀÐØJ@_Zì¿|$K@_x0016_¨éuÎhP@fò·¥þO@	_x0002__x0015__x0003_wO@äë:_x0003_;þG@_x001F_$*áL@»4¤U¼bP@½pÛ_x0018_P@÷Æ0¿P@þ:e5·K@ÐÂ_x0003_vJ@T)Gå%VP@$ºñ"â_x0019_K@`uc_x0006_ñéO@°íhèµL@*¿QÍESP@©H¸_x000E_§O@"EBR@t©Ü&gt;sJ@¾öá_x0007_VíL@¡ñ_x0001__x0003_×]L@_ Ðu`G@_x0010_£Óð	P@±R6_x0019_RbM@b&amp;{páN@]Æ=r"òP@TùPóh´M@: ©åp@L@þôo%NcN@Z_x0011_ë¾ò¿M@_x000B_24 JQ@tiy\d_x001D_K@«1NJóèP@voMj2N@D²^É6_x001F_Q@8ë¹í_x000B_÷W@auÉ¹³G@âv|UN@aØî%Ä$Q@ê_x0008__x001E_ê_x0010_¤M@ã«_x001E_ÖbO@6È_x0011_SON@@_aR8óP@_x0007_¿cýML@çÀ&lt;ÇP@ÿ_x001D_d§oQ@wmxLGCI@_x0010_\Q+*Q@`Î¹ËrQ@ó±JÏ_x0010_L@"í@ó_x0002_Q@ÔXÃû_x000B_$P@_x0001__x0005__x0002_"hqN@î{_x000D_êP@¶Js_x0003_ÏêN@2_x000D_ª_x0007_¡_x000F_U@Ì6z$½K@_x0004__x000E_nÃXM@&lt;mþU0_x000E_L@å_x001D__x0016_¼_x0003_,K@	U_x0006_Dþ_x0015_O@Ù-_x0015_×_x0002__x0005_M@_x000F__x0015_'ãºêR@bRzÁÒBJ@í¬´TJ@__x0008_W²¼K@:¦_x0004_«v_x001C_P@:GP@tÞ¢K'P@ºâxÂQ@Z(GmÄSH@_x0016_&lt;¾_x0003_Y_x001B_P@_x0010__x0010__x001B__x001E__x0001_S@¶u_x0011_;SÊI@ºI_x0010_"óN@âØ_x000B_P_x000C_O@_x0017_nÁÚL@âÑyc6£T@PVB_x000D_H/M@Ò	ìXp_x000F_O@_x0008_UEô¤K@_x0012_uKÏiO@d¡c¶ÊM@£ßW_x0004__x0005_¤J@g_x0006__x0011_×O@Ãè"hCîQ@ºûw¡SS@_x001D_BÔ_x0003_IM@B\[/KQ@#&gt;¾¸I@ÍhéßJ@y=t ±P@¶ÚÉ_x0003_J@&gt;5þñ_x0003_öH@ìAa;µ_x0006_R@©VðjÐ©G@Êô_x0013_v_x0011_E@?8&gt;AÉM@;p\Ê¤H@_x0016_ól7àA@ÅIð0ñkF@^_x001A_F&gt;AM@W_x001B_2Â¾;I@54±_x000F_¤_x0001_L@£M_x0002__x0012_IK@]¿º_x001C_¤ H@ý&lt;`bG@¶­Ix(±F@_x001B_Ê#s\C@òy»ÁF@ú_x000D_Õh#ÏD@ovæ¶4K@O_x000F__x0005__x0001_B@_x0003_ÈÎ»_x001B_Q@µ±¯?×K@_x0001__x0002_ewv]_x0002_(L@_x0001_õÝ°¼.G@ÙéÍ:ÃK@m_x000B__x001B_X M@_x0011__x0016_í_x000C_øyJ@$ÒyOø\M@*_x001D_);_x001F_G@?#5!ÃùF@ÜN}·´xI@nåNý'_x0019_H@_x0005_0_x0015_öC@_x0019__x0019_|L_x001A_H@Ú+®pÁuC@(ñÈo¡ÙL@Çe¢qçÝD@_x0014_Ã.TWôK@»_x001F_k3Ë_x0011_A@m2ä_x0001_	úJ@qgðîK@»'jSÿ@@(z_{öI@aúwÏsA@xâS_x0015_|F@p,_x0016__x0002_ÍM@T Ö¿8_x000F_K@k]^²¦G@"HSïgI@}µ_x0001_A_x0007_P@F_x0010_ÚÖ&gt;@îmÇg_x0014_;D@ÅÏ®7.bP@Ü(L_x0001__x0002_&gt;@V¢½ú+kG@Í3\_x000D_MN@à^i\_x0002_J@`Ãªá¸L@è×ãr_x0017_2C@ÆâViòSD@YØ]_x0018_æ_x0019_Q@_x001D_´_x0014__x0013_¢¤F@Ö*Ò±·D@ö9î¼ßE@&gt;Øî«]K@ÉepZëBP@4½ÄqKM@_,ßxF_x000E_H@@Ýe]XK@rñVLK@?yä©¸HG@( ßºT_x0016_H@_x0012_Á_x0005_oSE@ý]*aËXP@ÅÒ©H@_x001F_¹q ¶ÈC@'_x0016__x0008_¢ó]P@_x000C_Ö @]I@ñé.4@K@_x0004_ê"ïkC@ÈWÙ®M@ÞæÝÎâuK@ !´_x0001_O@þÏéÎJ@ZÔ.)ÔQ@_x0002__x0003_¡I_x0005_Þ°PL@LHÿ_x001D_¹E@ÎeKvjK@_x001B_fêbZÆO@&amp;Æ_x000E_/M@ïjOÃ³3Q@3v_x0014__x001C__x0016_ÕI@±¾ß¥{ÓF@ENÓ»GF@®Å`PÁôJ@S¶n_x0010_£L@U_x000D_ðµ7¦M@Ç_x0016_13ïFG@ä£ü_x000C_G@N¥w?_x0001_J@©_x0010_çìM@ÌÔüëH@ùT^§ÁH@_x0015_8`ÑL@m¾¨E_x0015_4R@_x0005__x0018__x0014__x0008_nïG@ù_£ô¶$E@ò*ñ_x000B_o@I@_x0003_©_ÛcO@_x0006_¯2ïnZR@®QNÍBK@Ç§¢ÖvzI@p_x0011_°0áR@©×øÈ³1P@à\H/¨_x000B_P@à_x001B_?Ä;L@ÆË_x0012__x0001__x0004_ÅüG@_x000E_íç·¦I@X_x001B_p_x0006_B@qcÐùo_x0012_L@ùXR'=RN@T_x0002__x000D_d±N@_x0011_ÏÏÌL@©_x0011_ÌÆWíC@öf3h_cF@ª»î;&lt;ÐK@R®õÝÃE@Ò_x0002_hÊF@QÀ@°p_x001E_J@È9h!flI@±2GiðµM@jíÑüôPP@Æ_x0018__x0002_f×É&gt;@ÆÊÉ(ïªI@_x0003_B_x0005_§=£Q@·Æ·Ð`_x001D_P@_x001C_w6_x0010_á¦H@&amp;,"QRP@©mã×|#K@ú9¤­_x0001_R@$öR¢UN@ÕÕè0_x000D_B@_x0012_$¥GhJQ@8Ý_pS§J@Ö_x000F_"Q¿ýK@úJißË~H@ÃU0F_x000D_wK@º§ÛS&lt;ËF@_x0002__x0003_¯§­¯M@_x001F__x001C_9_x0003_5ôA@ºg¦W_x0019_}M@ç^_x001A_®®éE@oæ_x0013_k_x0014_íQ@ÖéZJ@_x001E_Û%¥õRJ@Ì#üïÊqO@õÐN³O@_x0011_gM_x0004_ý¸N@QQ_x0016_3£K@)s7!²G@¢GÌÈ6I@_x0012_Lø_x000F__x000B_M@'Gn_x001D_ºM@¶¿Û_x0011_&lt;L@)×òP@ëî4ó_x0001_5M@êsà5¸ÄH@8_x0014_:ZO@ÿ_x0017_+_x001F_H@&gt;WM&amp;¬M@®_x0012_hH-%H@SB_x0017_¨íLP@_x0015_s-ËR®N@v: öúîH@X_x0008_mÑLUM@+^ä0o_x0010_R@°·ºyF@úà±Ø^ÛM@ïÙÁ´D@ÿHP¥_x0001__x0005__x0018_L@yÄÕ_x0019_uðI@_x001F_¥Ú_x0015_ÚL@Ó:ýöÒ_x0002_&lt;@J´ÔÆ:R@_x0016_pÍM@øÌH¿*æF@Y*àm?@Ç_x0019_î_x0017_	Q@ÈäªQ·H@Ï:A	'K@K?v*N@[Á_x0002_ücB@Nk&amp;%e¯H@_x001B_KJ1¿H@Ø[Ä«zOD@Ø»eÔÙQF@·(¶k_x001E_ïB@¬çúN8P@BXuP@À_x001E_xùF@_x0001_â _x0003_BP@¦h·_x000D_H@_x0015_|!vävI@ê¯¡Êå_x000F_J@_x0004_L¨CùaF@Ö.n7 ]F@¼_x0014_r´¼úB@øª.ÀÇK@ùñïÏEËG@f~Å50hM@_x0016_'|­G@_x0001__x0002_ïíP¤´O@#-äÉí±F@£	å_x000F__x0019_jF@Á,Ýu(Q@X¦_x000C__x0019_|+C@×_x0012_§ÓâM@LáÓ=é&gt;@^ÆÍ_x001A_Dp&gt;@i_x0014__x001F_M_x0008_)N@2X_x001D_qI@«­Òo_x0014_B@å"_x000B_x_x000D_P@PYC_x0015__x001D_H@ó©qiâP@¢ÿ£FUL@¦_x000B_t%3I@¬Påà_x0005_P@]/{_x0010_ÖO@z°@J_x0015_H@_x001A_³OÂcOP@ÇyýXD@O7ÏkÊ_x0014_H@fû½_x0005_ K@áÎ_x000C_2__x0019_E@«^_x000B_¢_x0018_dJ@ïþIQ|_x0001_J@£DÒ¶:I@ùÄ[#êN@FOèFÀK@î¬¨D¯®N@o2ÁXF@Ö³` _x0001__x0002_;÷N@õ_x000C_ê¡ËH@¯·ý«­H@»bJ2"BE@~s¯¬_x0017_P@£\0_x0005_¬ÚL@ëÎHGG@_x0012_5¯(_x0016_aI@ñ!%ÅI@ãS¬CµL@5®)	O@Rd§¢F@¿ý½_x000E__x0017_O@1gÜíp_x0011_M@_x001A_·Å¼µ7P@M­ÊÓ¹ÌQ@"ÅÉêH@ccÍVG@69á3çP@I«©`Í_x0010_Q@[ðó*ÇL@%_x001D_è}ÌE@Ê_x0012_øú_x0001_C@?,äè¬QM@TI® K@Ø4$×ôwN@0ÆE@¦__x001D_íH@f_x001B__x0007_P_x0016_P@yñq(ºdJ@_x001B_À¦RgE@²÷ìI@_x0004__x0005_Ó_x0002_0{_x0013_úI@¸?ùå)	I@%Øf_x000E_zO@dú´ø|©M@'Æ¬nË¨M@ÑHÔ«Jì@@ïÇaæb9L@ö¬#µrP@ay÷&lt;H@vëíô&gt;@o2_x0002_|ì`L@:ðõ_x0008_Ã?@[¶»_x0008_G@½!óm_x0007_N@_x000E_vd_x001F_I@]ï_x001A_N_x0017_ G@3ÙÔ_x0003_¾1K@¼ &gt;_x001D_.oH@¦­Î_x0012_O@_x001A_´nèI@á_x0003_×K_x0001_VL@ªV¾@ã)K@q©áÅÏL@A¡Ú_x001A_¼dN@_x0017_ÒÙ^&amp;îH@x{._x001B_×õE@ñwt[ò»K@÷Æ_x0014__x0012_\@@b¦ÖS§ÙK@Aï¦a¨I@õ5W9f_x0004_Q@ZVC¿_x0004__x000F_ºP@¤·I~P@ÎÕCv*óN@Sp/^_x001B__x001A_P@_TèÂõ¿L@_x0008__x0003_M@_x000F_(mÛ_x0002__x000E_K@_x000C__x0005_6ü_x0019_ÖJ@= _x000B_»eF@m«ãQ_x001C_·J@0Mó0[F@	 c¨_x001E_&gt;@_x001B__x0019__Ç_x0015_§M@Ðä	4_x0015_§I@MíV{_x000B_J@_x000F__x0019_&amp;b¸E@ùÈ7f\_x000F_M@ü2zöÓA@2\Ù_x0007__x000D_ºJ@±õðn_x000B_K@_x0018_Å:.HK@4_x0001_AõÆH@ÓY)_x0004__x0018_¨R@»I¡ô_x001D_J8@tø_x0006_³¸M@¢1w_x001E_qR@·ö_x0017_%Ã	K@¬¾_x0012_CFCO@ì~·_x0001_¾tL@Ë3ªwf'R@­G_x000C_ë_x001F_N@â.T¾çP@_x0002__x0003_­çp_x000D_B~P@_x0017_kñ¨ä~F@´Wö×àjP@H¨@&gt;¸G@?ÅÔñ3ÏH@O®_x0007_ü_x000F_O@IE/]7_x0015_M@Îº9æ4J@~FûxLkM@ù1¼¤1K@©óN{_x0002__x0007_M@è_x0019_ÂªyE@Jù7Ê¨N@6¼µÏ´mM@#7%.ê-D@BNµ4hDO@_x000E_%3)3©J@ÎA_x000B_x´áH@Ñapí÷_x000D_E@9&lt;×BI@^ì$?VJ@f_x0010__x0005_&gt;û_x0001_G@RTV!G@²¶®Ä£YG@dB{F@h®£îºE@¡ ±á¼I@Úÿ?åîvG@_x001A_È_x000B_-L@?É±8H@ýO&gt;×JJ@òæß_x0001__x0004_K@ä_¤S{J@Þ¯Ü¼P@®øHÔ¬ÌI@ó¾±»qH@ÉÄ*Äm G@¹¿MN@÷(_x000E_5A@_x0005_øð*àE@½5Z[¤R@D9ÌõaC@Ç²M@_x0013_Ñá_x0019_xC@ö&gt;½Î3[E@PÎgâíM@°P4köKF@_x0003_®@¶cK@_x000F_oØ_x0005_ÞP@ÛÖ]B@D^L°¶ÓL@½FSCîJ@BÌe_x0005_F@2OíuTÃM@S_x0008_d_x0015_i2M@«JDúÿA@_x0002_|MpI@/·W_x0008_êL@¸_x0001_¸kJE@³¤Ä§jØJ@K_x0006__x0004_ M@&lt;_x001E_ºlôaO@QÔ	¹{Q@_x0002__x0006_õ¿k2_x0002_L@ôwmUQ@oå·JVL@$çÕAý~J@ÆÇû_x0006_K@B¹ü~M@eço©¬H@_x0007_6nÌj,L@lñé*î_x000B_N@_x001A_DÅ¬ÌP@ZøUñþØN@fúüL@eõ²_x001D_8E@_x001B_å_x001E_O@ÅAl¾ÇJ@_x0004_±´ëÉI@()_x0003_Cï'M@|ÜS[Â6N@ê_x001F__x0001_ÏRH@¥ÌdÜ@·M@ãÍlSzK@v©_x0005_ÏÙ_x0015_Q@®¥;­I@\ci1?I@¡æø|MP@ÎîaE@$Üåøñ8G@*^ú_x001E_óK@¼a_+P_x0013_P@áS_x0008_P@"®3/4ÿK@Ê_x0013_È\_x0002__x0004_I@«¶-¯ºN@oBUKG@@¥¶ïfH@Ní¸Ì«M@I&gt;=¹eN@ÐCq©»_x0011_J@Ò¶òÜlF@_x0004_ðU¦D@;»¹_x0016_H@[Vq)_L@5wÁ_x0006_®qN@9×+kyC@_x001A_1ùë¸6H@Ö6êè=G@_x000E_ùÐÜ®³M@Å{Hø~DM@Ò_x0001_ð_x0014_[K@éc6TøÁH@°ô	²ûCK@ZP¤Y_x0012_«F@?o^~7M@bÉ_x0007_'¶AQ@ÂÛí_x0003_J@_x0010_äXñ{Ï?@Ê32_x001A_JM@ÛD½idH@£úªâG¥E@cÏ1­"K@zd_x000F_&gt;ÿE@¸õ_x001D_ÆvK@RóPm·K@_x0003__x0006_×&amp;k45_x0003_G@(N_x000E_ê_x001C_I@È2_x0004_b_x0014_çK@r'¸±-ûE@_x000B_ ¡k iM@.­Îí_x0019_ÉH@ÀT;_x001A__x0011_&gt;@@ÁyÏvPâM@Ào_x0016_N@e[oPCP@|_x0014_[ëÝN@_x0005_züÏN@¬²M0^lQ@ÕéPAiP@T+BÇùºJ@ _x0012_º@B@)N{ãIC@Ù0_x0011_è¼|D@íÎöfñ&lt;D@{µb_x0006_HXL@Ú_x0008_$õëH@_x0002_ÿÅJ@¡ºôûòI@_x001F__x000E_b*¨F@V_x001E_þæH@L_x0003_¥à×L@§ä'z_x000E_ÈE@û$êh_x0001_sO@*»0;ØG@2©+?øÙM@¤#0õ@@i¤Õ&gt;_x0003__x0004_À_x0010_A@"|o´RfO@Ñò&amp;·eI@_x0008_S¼_x0008_VE@/|ïÂrJ@_x0004__x0013_Ó&lt;¼L@r·0:A@_x001F_]&gt;1F@e®2_x0008_|XP@&gt;æ_x0004_øJ@é_x001C_öôÃWN@ÉÞ{A_x0002_ÛK@óú×N@õªýåÄ{O@¡ñêáî­M@Ì»ñ?yäK@ =|Ë_x0012__x000B_H@úçÉ#Ä_x0018_G@á_x001D_ÍJ_x000B_³K@ÿc|ÉË÷G@_x0001_Ï¢_x0010_ûB@ò@ÙÌ,oJ@Iãª*aK@±ÞÄ(eÑQ@]úñ&lt;dM@Ì_x0008_ªxK@zÍYAnÑ3@_x001B_B×&lt;ùM@ê´5wK@~§ÚÊõL@Ø_x000F_À_x0013_Q@æ»K¬eL@_x0002__x0003_Á§ÌZz{K@Ô_x0013__x0004_9BP@ `i\A_x000F_M@m,Ñ#(N@Fk¯;3'J@©ÀWL@(N(Fm!N@©F»«¸ÂM@¦&lt;4Lj#J@h_x001A_|J@æîj_x0017_ØcI@àYÒi&gt;C@ðé+ÈKL@_x0017_¸½|~F@ûòë_x000D_ÉO@&gt;âÌàC@ÔÒÚYÍ:@ua[_x0008_»_x0015_P@R¾ÌÆF@JÁ¨_x0002_H@$	_x001F_µF@:åÇÖaP@Ù÷$ØÈ;J@sã!rmN@°_x0017_@4C@¦¼;çC@_x001A__x0001_È-_x000E_J@ C%ÈGùK@®_x000E_ØcMÆL@E¸_x000E_jrF@î&amp;y4ÿI@Þxwy_x0002__x000D_§QD@8¨c_x0004_¸J@_x0011_}©úN@_x000C__x0018_Ë¼$A@É»SÑP@Í_x001E_¬?F?N@ðdLnÊAD@6ØCMMâJ@.uªÜG@_x0001_´~_x0014_7«J@)_x001D_W0.C@Ôû©&amp;E@_x0007_v×_x0006_rtK@#`_x0019_Æª_x0017_C@¾s_x0016_ÍáüP@WÚü_x001D_K@´CQ_x0003_P@i6$üÄ_x0018_&lt;@_x0005_;Î"RêG@_x000B_ËÝöK@~|î\½J@D_x0016_Ð'ê_x0012_E@4²ð¡%G@oæOÉ_x0013_VP@¦_x001A_óUpK@ýÉÇIÍvO@Þ¹Þÿ vO@ó¤ßë³_x001F_M@2!sbúH@c_x001F_c«6_x0008_A@@/Ø"_x001D_C@ì_x0014_bã	 J@_x0001__x0002__x001A_ _x0005_Á&amp;F@Õv±¢_x000C_ÍA@_x0004__x0019_¢P«NO@÷ö_x0018_°ðH@uz£²½RI@,FÂðJ@_x000F_!~¥P@Ów4&lt;îÙN@ûæ6¨ûL@_f«_x001B_C@Æ-ÉÃÖ£G@dÞjöìlO@L#_x000B_\_x0015_G@ _x001C__x0001_=f³C@_x0016__x0004_¨]¬üN@C¬¤sÃP@\ö©Á_x001E_	L@ñö¼n)êI@$Tºç&gt;bD@&lt;1_x001E_&amp;UìI@1×Ñ)_x0010_C@&gt;¬_x000B_²à"E@_x0011_~Ï&gt;N@!Bï×w_x0019_I@Êk):MH@3%&lt;c_x000B_¿K@íÇ_x0014__x001F_M@u_x0001__x0003_Æ_x000C_O@KB#ËÖH@-5_x0002_Ã_x000B_R@ :xÁÊE@Üjjç_x0002__x0004_ÇE@-Ù_x0003_=òJ@ËþQ@ïH@\";ü·,B@'HÅ¥ÔÒL@ã­	ùÕK@I`_x000E_&gt;þVB@_x0005_Ú_x0007_)[N@ïòQ}ªµF@_x001A__x001F_´_x001B__x0007_ëF@.ò¼#_x001A_D@JÊ7B_x0004_H@äòV8_x0007_iK@Ò_x0017_WÄ¡A@à_x000F_daù³F@×&gt;u§_x000D_J@{khF&amp;N@ GG@{Øö_x0001_6­I@½ªm¤d_x0013_F@ýxDÉ;\J@_x001F_àFÃ_x0015__P@^¥{cÎI@»h«;mI@èWý_x0011__x0007_+K@9!ÜÐ3P@v¶/&gt;H@_x0012_ôË2&gt;_x000E_C@&gt;j_x000D_ÌKMD@@ÿ_x000D_á½HF@_Q¬¨mäI@_x0017_?ÑN_x0013_åL@_x0005__x0006_·Ãj{ç8O@mÌH	~K@_x0017_n5ÉÕòJ@Ö_x0019_WI_x0005_P@Â_x0001_µ'EP@ô©`ñ¢?@&gt;à1_R@°ò¯E1«G@¾r__x001E_oI@ßÅíj_x0013_aG@ºÄý»_x0001_O@µ_x0003_0hÒÁE@£-¾#_x0004_cP@íDHÃ_x001A_L@/LTR4N@_x0001_I\­uQ@0ó"ØI@E_x0001__x0005__x0001_»G@:tRÔH_x0017_G@&amp;á&amp;æ 'Q@_x000D_§q£D@ju®*5(I@ã¿(:á_K@ _x0018_f¹yîF@§æ&lt;P¤_x0006_O@_x000D_¶7h]N@_x000D_¦[«CE@éüSÕpN@÷H»O@´Õ_x0002_DH@]uEÃU=J@æ_x0019_$=_x0001__x0003_BþO@ì±a_x0018_ÄS@æÒ_x001E_%/Ô@@__x0012_«ö_x001D_mL@°þ^§ÿêD@N4_x0004__x0010_M@."úfÇ[B@_x001B__x0002_z0ïK@_x000B_"_x001A__x0019_#M@_x0005_µÎn^Q@ØËªÆ_x001F_xJ@Ï ¾JM@Xa?ÖiÃN@cÝñ|»L@àb{ÓÑI@²Ø_x0018_!´H@Úñ_x0011_û%M@ËçW¯bK@g(rYaM@¬x_x0012__x0012_øP@UÓ(fF@^­_x0017_¿vA@jSëgvE@_x001E_¸ÛDO@çyÚ	E©H@»ôe»fO@q×´x{L@!ýÐmûRN@ª_x0017_MÌ_x0005__x001C_H@¿ÀÈH@øú±õ\?M@nDÚ/EåJ@_x0002__x0005_ÓI4püßI@$÷.))²H@âî_x0003_äeK@_x001E_)2ªM@sxTÏ~¸M@_x001F_xÜm_x001B_XQ@¡ÇÄÉB@åß_x001A_G@_x001A_U_x000B_#Ð²J@`9K,]K@·.)\ÍJ@CÅ×Ï6G@Çì¾e~^L@|gRFQ@;µVàJP@Å`j_x001D__x0017_ÎH@Ä	/®J@§qCÑ÷P@u_x001F_Û¨&lt;@¸_x0010_¶0@_x0005_L@úòÙõ_x0001_M@_x001A_xYE@þ.¹OK@Ôæ­hC@Á_x0013_-¸cCQ@ªjXº&gt;@_x0015_ê	[ËIE@i¦fû×C@ñÑ¶_x0017__x0004_&lt;Q@ :ê·L@Ü°Ö&lt;àK@á³µ_x0003__x0001__x0002__x001C_PO@áugðé_x0018_P@sñ_x0017_Þ¬bN@Ì´®98O@ì4&amp;ã!¨P@7¾MÎYôL@9¾E@e¾4âÂK@uÁÇó_x000C_P@+eö{enA@.3mÀ_x0012_·M@³üÿ1­/A@C ¢_x0019_¦K@+»¢. K@]Ä;Ñ·C@|dyù&gt;ýJ@_x0001_\ì_x001C_£E@¢JI¼/C@æªXÞ³dK@M_x0002_)[¥J@v_x000F_¿í4L@_x0008_öÚ4H@À	N®úP@RåÍObXO@ï#Ì0H@pZß_x0004_%~L@1¬iÄ_x0006_Q@WÊ&lt;ä#®B@b8Ñ_x0007_DL@@_x0015_¬	E@WTÏé[®H@¿_x000D_ÁäO@_x0001__x0002__X1_x0017_­$F@©») ÷C@¨²Æ_x0016_²L@×&lt;P6÷8I@E(âU_x0008_G@_x0006_w¸ÕÜ¶D@$¡UV8ôJ@)Ô3ZA)R@ÉèZìI@©,_x001E_ãH@æ?2½_x0002_K@²óÊ-"N@ýHµáP@°¸f_x0013_ÀÍE@_x001C_|ÿ]íF@D=}_x0016_ÜqL@ëp_x0019_AyBI@#þà¨òO@wñ÷"×J@þ|_x001C_zH@C5hCûºL@%ÿ_x0001_%_x001C__x000F_E@/ÖÚÙ£KP@²_x0012_"£¨J@ÇÝ.9¾±G@)v&amp;ÑÓC@'_x0012__x0004_M@*»ËÌ_x001C_ÌM@m:8EI6L@Öx,¸´P@_x0018_Äm_x001F_P@#ß_x0005_6_x0002__x0005_Q[P@~×£®_x000B__x000F_J@X\_x0003_¦ÆB@-_x001F__x0017_ér[H@f_x0001_+J'P@PN_x0008_Kë_x0013_D@	f[÷_x0014_¢J@Ï&gt;_x0011_Ñ¡J@_x0013_ÓwÿP@e(aÔ[O@zÌ|£_x001B_)K@":Í_x0007_2GP@zr -´J&gt;@GÕò_x0012_ë_x001D_L@_x000F_!Ð3?`L@î{`_x000E__Q@:ØùYW½L@_x0007_[Í_x0002_èI@öaÝjs_x001B_F@¨O0_x000D_èM@ø_x001D_\ôÞdE@(¸ïÝFN@C?¯_x000F_äiA@Ëà~ÝS_x000D_O@*Kí¬ÞVK@{ù_x000D__x001F_»yK@Xf_x0013_M_x000D_	J@¾+_x0004_Ûr L@âýû¿sE&gt;@÷µ	'_x001D_M@NV ?EqM@½^ÉËYRA@_x0002__x0004_vÇGÄ¾ëB@ÈÓO-J@4îñB_x0016_I@i~L^ÆL@Z	Mý¦bH@ùa`òE@Ú#_x0004_r8G@_x000D__x0016__x0017_~B@·õLñÏ÷I@CKÂOãI@Å_x0012__x001C_gÞF@i¦¶L¡lE@_x0005_Ok¯JL@_x0012_ý_x0001_J@d	LÕ_x0013_¥K@û_x0017_(D@÷N%_x0001_DbG@â}{¿ªK@«_x0003_r°B¾M@´ékËÙF@£Ée_x0008_"L@qöS þN@¹R¯©_x0003_pP@¡ÉïÖM@¾ïp:AÄI@&lt;¤&lt;ð5I@_x001B_èyÑI@¾_x0016_ÎÙ¼N@m4âåeH@_x0017_N·.rD@õ_x0005_e{ÈN@ÕÑ_x0003_þ_x0002__x0003_hP@ß_x0017_F_x0002_cL@È_x000E_tªøQ@ÁAÑÐìÙK@§0Ò_x0005_&gt;L@j°xãÙqG@_x0004__x001E_°_x0006_I@Ä¥C(I@ì«B¹QL@¤FûÍ×K@µ¾²®7H@_x0001_¦2_x0010_(E@ÑÑcq@@ØKá°åN@-_x0015_ºH@EY _x0016_û6K@ æku·#N@Ké_?iG@_x0004_ïO	~ÙJ@*½ê*E@qHfª-²P@~'_x001F_?C@	WÅ_x0005_÷¸G@H$Y_x0014_A_x000E_K@6_x0012_µ=_x0002_J@ñÝíÚPeE@ÃWü	S@³U¦£O@PV _x0015_G@ÊB¥;meJ@ë¿ÿ_x000C_ã	N@_x0005__x0013_f"L@_x0002__x0003_[ç_x0013_ú÷_x001B_L@:ÜwKK@wBçëG@_x0005__ù|lJ@¦F­ØðM@_x0006_z¬_x001D_õL@+ba¤,M@.ß0ð^E@²I1ÿP@ü¿,syJ@æJÐ7_x0019_A@æW8i8=@ö!F)ÃI@ ._x0017__x000C_DýG@¨}6¦_x0002__x001C_P@ø_x001E__x0002__ANM@&lt;Lÿ_x0017_ÞÆM@Ênöm?Q@bùw_x0011_!Q@s­;½mC@Ô¼ã_x0004__x001E_M@q_x0018_1_x000F_ÁÓM@ÃC!ü%AP@¢vÑ_x0001_RL@_x0016_])ÓhM@ÖD_x000B__x0018_N@RµKlþL@_x0008_ë5_x0003_	*M@_x0018_	hóñWC@WQ?bG@¯yË»_x0001__x0012_M@Æ+G_x0001__x0003__x0003_éJ@'¢W_x000C_I@bÂ_x0001_®ú_x0016_L@|/¥_x0010_¾G@ÔùHé£_x001F_L@ï¨éó;þI@_x0012_ú*¸´C@`_x000D_l!®M@7D­_x001C_{¿L@_x0003_9Î_x0019_Oø;@Ól÷°{}K@Yê_x0005_ÆI@=`hÇÌK@O_x0014_¢µú§K@Ç$d_x001E_\£H@j®_x0013_n&lt;ýH@Û1Â;kAJ@S¬úO@ÅþµÞÆaL@_x0003_Â_x0016_ÎAN@ÔñÜNëÒM@%øåoòG@Îm_AÁæD@_x000B_¸JÑrüJ@x_x0011_7_x0017_ìI@´^b{_x0014_L@Ôª_x0004_G®vF@kEYÊ_x0002_F@¢u×8GO@_x0007_"1ælM@èË\J}O@äØo_x0010_Q@_x0004__x0008_ã~óÎN:P@£þÙ£}æN@_x0011_«h3_x0017_A@v_x0003_r_x001D_ºK@O¦ÉhÅM@£_x0001__x0001_Ø-1G@Q¨3DQ@²Ke&amp;ôLG@ÓÖò9º±K@VNjÝ_x001E_I@Y_x001B_G£r=Q@5mI,D[G@_x0014_¡Ï@ØE@ú¡e_x000F_kP@ÑÄÆÉD@_x0019__x0005_RÅ6»L@M6ß{·ÞO@HÆbì&amp;vN@_x001C__x0006_µ_x0002_c3P@§¸_x000C_wBO@Ü_x000C_ªØ£_x0003_H@_x0007__x001A_¥x_x000C_M@E[K¶N@lÐ;pb Q@|4pzL@ÑÄ¶qÔI@0( _x0017_&lt;A@_x0019__·Ü_x0012_:J@ìâè²ÛK@_x0018_Zwt_x0004__x0010_E@Â_x000B_.Ñ6'H@ã=_x000B_u_x0003__x0004__x001B_M@ÿ°#_x000F_ÜK@h`fè«_x0005_O@/_x000E__x0019_ÍT$Q@ôM6öNL@;·Ã«]_x0017_L@s_x0019_ø­þ¨I@e&amp;é_x001B_E@]KaaI@6ó0ù_x0017_#L@©2Õò÷E@K_x001A_dæPM@IKÆ3F@§ÑWµ@P@·¥_x0006_Ez_x0015_J@¿_x001A__x0019_ ¥êC@	_x0001_ä¹¨ÑH@9ûÒðD@¢tsÖ"nG@9Ss2xG@´_x001E_Q_x0018___x0013_I@_x0017_ìçÉ_x000C_¤M@½5:aGC@'Qp	µáG@,X(ì_x0015_´P@©~¬_x0017_Ö_x001C_H@Ù1Ø¼"F@-wÖàwC@0ñ²I@ÞQw:U_x0002_D@|¤+õ_x000F_sI@Ñþ_x001A_PrL@_x0002__x0004_A²öâúóP@Õ^KtD@3§:Q_x0019_O@dø_x001E_ÉQ@è·¸@Z÷D@yâ_x001A_?3M@ÂK§XÎú@@«U=ïG@Ù_x001F_xD@7¥èÇF@4Á_x0005_è_x000B_F@HW¸Sá¶K@Æ?:×£E@(_x0016__x001D_|·_O@á©Øî_x001B_¿E@÷_x000E_Z9]A@3_x0001_+æÓ_x0004_J@ÆÆêÕÁðK@YIç©ÓoI@-t¡ÉüGL@Èë4 SP@q_x0010__x0003_=0F@E¯4ÒL@nÑ(?ßE@¨1Á0WH@fhB7çH@æOÑ_x0003_®F@Ugs$¼yI@ï»ý~,G@_x001A_q)7ÃÅF@Ç¦_x001F_hÉK@wü[_x0003__x0004_¿K@_x000C_t_x0016_cI@9â«P8_x000B_H@a_x001F_U.üUM@ ½}ÿàF@ãÇaf¢O@ÄÔgf@@k_x000D_ÔT_x001B_Q@ËË9&gt;BÚG@Ñ_¬%o¬I@c6¸àS_x0011_H@5_x000C_sÃBH@ý&lt;ëF_x001C_?Q@&amp;`be9K@p¬_x001F_·tN@c_x000E_q_x0013_;×P@íón_x0006_O@_x001A_$Ù_x0002_*I@&lt;´Fæ#9@8/ùS¯C@iX2ynM@ãõÓÛP@_x0014_u°û_x0001_úO@_x000B_äÏs_x0014_J@}ÄêG,H@²¡j+M@ß=ñý\ÛJ@UÎÍ6P@çoªêÙA@z	\à^ÃG@X¼t_x0004_Q@ÑbcB&lt;P@_x0001__x0002_ö&amp;	¨`N@ôÚ¤_x001F_¸_&lt;@R¶:²AP@à{Æ_x0006_JK@v~JIR@ó5_x0008_ëvJ@þIþÜ_x0019_F@ÓFpjC@³å¼Ío£G@1¿tôÔK@i¢@s_x0012_K@Ê¦Ã=VM@õþ_x001D_§ÔF@mI"HnqE@b÷iïÍL@ÇÜÚ_x0010_½H@¤®_x0016_rhN@(_x001F_ìëíG@ó{7ÞxïM@__x0019_+h'LD@*ÝñÉHhB@Î×_x001E__x000C_QáH@Î_x0006_»_x0003__x000C_[M@ÆWÄÿ_x000F_R@%ãþ_x001D_\+H@5Hõ¬E¹L@ZPwI@®F_x0005__x0018_téL@;©¿Þ½ëJ@þ^2(_x0004_P@"_x0019_Ë¸ÿC@§Þ3_x0007__x0008_ì¾O@z©§3ðI@_x001D_5ì_x001A__x0019_ùG@æ¿µ³ýnK@Ê¤_x0006_5_x000E_J@£"_x000C_MOöF@¼bª¹_x0019_L@	2#ªL@»"&gt;q%B@ß¬78_x0019__x001E_E@}¤ß(F@FºÃîÝG@bX(á_x0006_wH@d®±!O@bë% _x000C_K@Z»dZC@_x0001_Ë_x0013_ÎÓ¶L@_x0005_ÚyÌJ@ò¡Iv_x0004_D@«Áà_x001A_&gt;ñL@_x0010_!ØÓªNK@Õ	zx_x001E_F@MGÄz°_x0016_P@'o£^gJ@tzU_x0003_4I@¬ÃyCH@ê$`ÍçZP@ªÖK!I@} 2LJ@}KdÑ_x0002_D@X7AA¡_x000B_G@)LÀEåIO@_x0001__x0002_`Ø{&gt;D@pr)ú_x001C_F@÷Ì`½ÎUK@b:DðÌJ@~,{»D@çË´eäM@ãOrY_x001E_I@b?çSQ@è_x001F_Ø UH@¾;_x0016_LK@ &gt;~_x0005_:F@°¨"_x0019_»FJ@_x001A_)_x0017_K.+H@æC_x0010_oO@Ë/6_x0012__x001B_ÕC@©]OúÍO@)Y­´&gt;_x0002_O@H-+ÚO*L@¡âÉû¿O@p_x0011_/mÂ2D@Õ¿å·N@ØµZ~ÈJI@é·K§o×I@_x0012_"_x0006_N@qeìm7¬E@ð8_x0004_7ÏáI@øÌ=_x0005_~I@_x001D_$ÙäÅ_x0006_K@_æñ_x0016_°H@)XEiÁo@@s´¢Eh_x0017_Q@¶ít_x0001__x0002__x0002__x0018_H@ØÖrïM_x0011_O@_x001B_.øQV_x0012_H@üÎ e_x001F_&lt;K@£K_x0017_Þ_x001D_O@Ëbü_x000F__x000C_I@ty¶o­F@/_x0006_._x001D_ã¹N@R_x001E_Êò×M@-ãwÓbÚC@Õ×_x0019_=F@_x001C_SuÍT_x0008_L@ÚÃáÿwB@,ä_x000C_ÛÜ_x0011_Q@ßed_x000B_¹jG@_x0011_!eç±©O@õè¹î&gt;KN@¶d·ÞÜF@÷ÌaNi$F@BZ ët`J@¤»Aõ_x0015_C@ö¼7?yL@Sv_x0002_äÅiN@O0~è«_x001C_K@:¬_x0017_BQ@#xb±¤%B@Ñyë.¿:H@_x0017_Y±+ÅK@_x001D_É¯~_x000D__x0010_D@³ð6_x0001_-êF@µ¦0~_x0017_¨Q@_x000F_n5ÍA@_x0001__x0005_=È_x0004_6QJ@F¦Ù_x0007_ö_x0008_Q@¶2:øtF@;A"¾íK@&amp;ÌÀñB@îó&lt;¡¨µQ@¤Tª_x000B_~H@ÔÊ"FÒG@ö«¯m|E@Ëdé_x0003_J@_x0001_*hô±O@S]$°éQ@zé_x0012_tI@ß§%?rC@¸íöH×ÛL@_x0010__'_x0016_å#G@¾M/E@+QO}°fL@FúÚI`H@8½²¬TÛG@Ù.J¬½IG@P_x001E_ÁvL@0Üâ¶&gt;WP@R&gt;+qP_x001F_O@5D:¡2H@Sí_x0002_K@À_x0013_&gt;_x0007__x0004__x0016_O@é__x0015_4°'H@v_x0018_¿ù;rK@íÕ~e9@@_x0012_ûË_x0011_Ñ¾F@pñ©_x0001__x0004_HqF@É@}\KJ@u_x0002_êüÈ§M@ ¶_x0016_8@DBy0°P@yõhÔ&amp;NC@±_x0012_àÅHP@_x0017_Ä{yH@ë_x000F_[aUJ@BEAätJ@Ú_x000F_á_x0004_I@düæÕ_x0013_JO@_x0003_ÒÛI@nr_x0001_&gt;IPN@ã­]|ÿWG@t/ëy¾HK@_x000D_ã_x0010__x0003_×.J@½/\q_x000B__x000C_J@æGâ_x0010_B@÷a_x0017_N@{Êl¤ÆK@E·æ_x0018_ÇTN@ãG7-L@GÄ_x0003_6_x0018_M@éôRÔÉD@p_x000D_¼IV:M@Çù_x0015_á^N@*ÁXÎ¸H@¾"0zç3K@áfTûôH@ê_x001F_V_¾C@"dv¦¸0Q@_x0001__x0002_º)ñBÃ}I@Í_x000C__x001B_O&gt;B@ðX±'L@­²d(C@ØÌnWB@ØwÔ_x000B_D@i_x0010_l_x0005__x001C__x0004_L@1MË1¿J@_x000D_¥Ä{Ù#E@8Uôu°_x0010_N@7´ªÇK@ÜøNÀcP@!®áð'J@ Ðõ"_x0014_N@¨¹Áé.ZK@"\_x001A_ÃFH@ÿSé_x0017_9P@_x000C_ç£tF@#1J_x000D_:H@­RóU¸K@`4_x0002_ÃV)M@k08+¬O@@i1eM@_x000F__x0019_¤ ë¦K@Ü2O¤íO@'¼ù-¦/P@e)G_x0002_½nD@è&lt;æð¯L@ÚûÛ:¡P@_x000E_4·öM@_x0007_]vÉ¡[N@ü"zÍ_x0004__x0005_(õD@_x0010_PÛÜ%K@I3_x0013_ò_x0008_XI@mëXúK@é_x0001_"ÐqíL@«x©SE@~ëaS_x001C_ÉJ@g`ÜâÜH@_x0011_3¾yXãK@5'_x000D_±_x0003_XM@ûÆeªÉ±P@BÎÓïQ@ß M®îI@_x000C_Ê'æ_x0018_	P@b_x0011_ø:N@_x0005_4¢_x000F__x0002_H@è­G@Ê©0_x001B_öE@{zu	àL@|8'  H@Í"ZñqA@ÓT_x0003__x0008_Q@__x001E_Í[3N@_x0016__x0013__x0012_K_x0007_F@i_x000E_æd©P@ÑBµÄ0jM@úFÀ_x000C_bM@¬ê_x0002_ÑEI@_x000D_\äJ@]të_x0015_!M@; \±Õ_x0014_K@¸¾º_x0007_3L@_x0001__x0003_ù_x0007_¼ð«K@®	òªìB@'eTqI@çÖldjB@¶JÏ1ÀL@VlàÿM@d79_x000E_SK@ãù_x0002_$næJ@÷Fé[¿XI@,p!nL ?@lOå-ZN@X¬^aÙ_x0018_K@@Ù	CR@_x0013_¿z\SI@õJTîJ,O@-,KkL@*Ì_x000D_Ï¢hL@vüÎRkC@ïÇ£¿_x001D_ãN@_x0016_lÊÃÎR@[	*h5ËH@Æ^­mìG@Õs_x0013_¾®_x0002_K@_x001A_üÊê_x0012_G@n_x001C_^?oJK@B&gt;ÂCu´D@\2lÅÃ_C@³AaMÜYK@_x0010_!D×ýH@¶ h_x0016_|C@M_x0013_xO@¹_x000D_Ñ_x0007_	;_x0008_F@"ù_x001E_í³_x001D_J@=ðáà_x0005__x0003_S@ùUú_x0006_	`M@_x001D__x001F_Bf0SF@ýü¤E!ÕH@Vm_x0015_®§6@¶_x001B_åóvêJ@1¬_x0015_M@Y2Õ~nÿF@ý¿'HktM@=çã¼ÂrD@8$±&gt;I7@tÏ¹_x0003_ãF@ÂÍ-Ñ9%&gt;@6VÅ×øD@].;e;]Q@ðy«ã¡·O@¸¡;_x001A_A¿M@79_x0012_êëL@xô°_x0002_5H@H_x0005_ÂÍ,ÐM@XÏ_x0014_BJ@Tå_x0006__x0001__x0018_N@î_x0004_égG@qZhGJ@dìÛ?@êu_x0003_UåC@7èí¤Ê"L@lËìó®K@V¨_x0004_½\_x0019_=@¦áÇ	ðÂL@_x0001__x0002_ l&lt;$èlJ@]½³H@]I_x0007_]JpC@C_x0016_k_x0014_ÖP@­°ïÖ3J@¶_x0017_d«MZH@ë$V_x0019_Ì:J@_x000D__x0011_É_x0006_¯`K@Ú]Á²Çá@@Ý®³_x0017_I@ï_x0008_é_x0019_9N@¯eÊ7K@ó_x001E_Nl»M@âÅ8ûK@h¾E7YK@Ã°;ü9I@îó_x0010_³9ëN@¡!Î_x0006_Q¶K@R_x0002_¢JN@+ÀkæDkL@,GE³_x001A_íG@)ãá!¡¬J@×Ôá3ûG@àKKÏgZP@lÅeå,R@Àí_x0017_·ÌiL@øéYM_x0006_^O@|Ðe_x0015_¢ñF@Ý¾_x001A_'×UI@láT_x0004_#D@TyêµØM@ÝÊ9f_x0004__x0006_¢ÿG@Ñák»K@"µ_x0014_\M@_x001A_8_x0018_ø#¡O@)¦Ã_x001E_ÏM@]JÂ_x0004__x0011_K@¤ó7iøL@÷DPV_x001D_ÜO@Öô_x001F_TM@_x0018_¾_x0002_Ú9Q@Â²f	%N@"v¿½_x0008__N@bH6ÇO¶E@_x001E_ØX%fL@__x0011_÷níF@ûÀu_x0001__x001F_J@ý_x0019_é_x0005_ËK@úëÙdOcJ@!ðVT&gt;I@_x000C__x0001_ó&gt;h_x0004_K@_x0003_îo6½D@áLho)G@R_x001B_Ä^M@3_x001E_?þ&gt;D@_x000C_l4_x0001_jßI@_x0017__x0017_yy_x0010_¾N@Wtz¼_x0017_ÍP@yXÝ¥E@ý±ÍO.N@®°kXþJ@fª|FLI@)x_x001D_ÕxnN@_x0003__x0004_Hé_x000E_9UK@)aÉb"_x000D_M@ê¹Æ¤P@_x0018_	bsÝDJ@ûàvwiI@ë¿\ÜJ@``9UÒO@@T²`3_x000C_L@Oè¨_x000D_TsM@¸_x000F_HþàeG@&lt;ßéG³yF@Ï±D7µE@@_x000F_í)¿@J@;ÂÌ2:K@'»ci	D@opòRz_x001A_K@°¦ gÔ]G@r_x001E__Ú/L@.åJï!]P@»O_x000C_èD@HT_x0015_HWC@&gt;T÷_x0001_ì_x0002_E@ ÀáQ_x0013_®D@Æª_x000D_úC@]O_x001C_à5éI@­-_x0013_P@õ^µù-7N@±Âq×A@Ø_x0003_úmzH@Xõ_x001C_¦@@ëMÀfò_O@U±²ÿ_x0001__x0006__x000E_N@¸u¤/GÈH@Òè.ém_x001A_E@Ö&gt;O×Ä8P@H"_x001F_aÉ O@GòöüÑD@õ_x0003_µSL@o1^?2D@_x0011_¢}"(_x001F_P@0G`ÞµhI@Ðq}{ÉI@ð³á8/G@Øã;³3G@µ¸_x0018_:@~_x0002_o·_x0002_J@_±ÒI@(ÆÀGr3H@]6CöùM@sM_x0004_ø_x0016_F@Íâ¬^Ä_x000D_G@¿&lt;³¼akH@_x0005_í¿iQB@VÌï¾(K@4Z{ÚDH@©üP_x000B_û|P@çWâÎ'tP@&amp;ÝD/^H@àú_x001C_ááJ@R®/_x0013_ªÍI@=ë_x0015_ÞÓD@±Â$OñK@B¢HÍ1K@_x0004__x0005_0¡b ¹H@Þº¶CONO@E_x0006_ÊúJ@¥W¾9cK@&gt;f=&lt;cÂK@I3O6F@_x001A_)æ7Z_x0016_Q@ã_x001F_¿=_x0017_K@_x000D_Â×ºN@q®ìH@AÐq_x000B_æ_x0003_F@¹Kñ_x0015__x0011_H@õÊµñ_x0011_D@L*³­ØK@ÂRfÛg_x0015_F@Î_x000E_ bC@_x0018_M_x0016_0§F@èEZ§L@v_x0019_Bß&amp;G@¦_x0002_*ãîµI@g_x000D_b(3K@Ã_x0003_)`_x0001_K@±X0_x001C_#I@S_x0015_LKK@ùýÄÿN@r,_x001E_ÉM¿D@°_x0015_ÙçláJ@÷­NÆM@gë_x0014_böH@_x0011__x001F_å\_x0011_fI@ZöÅ~mTE@_x0006_°z_x0001__x0002_ÂtO@´0Ó¯Z6M@ðQ9 ÑK@HBs¤¿âD@ìZ?nÅìE@&amp;_x0012_tFsK@@(ÁD_x000F_JJ@8mç­_x0005_{G@ð¼»_x0010_Â¾H@¶?ED_x000F_G@\úáäB@*Ñ[ÕI@,_x001A_£ï¦M@·_x0007__x0017_h.L@(¹_x0004__x0004_yÀI@VNbNIÿB@imá_x0005_ _x0005_Q@ãªD+*þL@ÓÒv5î­H@aî¿ÙãL@¸Ur7_x0013_;@ÒÙ|ÝÂ/M@_x0013_PüÃr-J@xV9&gt;mD@_x0019_&amp;ý¿ÝI@Bð82&lt;P@ÜNÛmtG@äf+AI@'~_x0004_7_x0007_I@_x0019_OÙ^ÎQ@1¬:ý_x001D_ÖG@épÌX5@@_x0004__x0007_Å,ÕùN@pMl¼O@ÕA_x0006_|F@_x0012_&amp;[ÇïE@´ÖòØÝìK@óÌ{äq%N@_x0006_!ç_x0002_´9E@+ÛÞ¿¦ÃB@Ï)sÂ_x0018_0P@÷AíÑîþH@_x0008_R50L@T¬î ¨C@_x000E_§lþV_x0014_F@_x0019_QJ;_x000F_DI@¥Lqy_x0019_B@Õ:fü1·I@+_x001A_Ë¯'ÖH@â©N_x001D_J@ê*¢_x000C_H_x000D_K@éÐ´WA@àÿUjJ@jo,oG@B¥bêtëL@µPR_x0012__x0004_I@_x0005_çyO_x0003_R@ú&amp;Æ&lt;I@&gt;¦À#ù@O@ë=_x0007_~_x001C_lD@»=²_x0003_~_x000B_C@âÕ³v_x000E_J@3c÷Ó_F@òÝ¼_x0001__x0005__x0007_FH@D_x0013_ÍLK@L@_x001B_x¼©×x@@û!_x0007__x0003_e×M@w_nÝ_x0006_¿D@+÷_x001E_Y_x001D_L@J"§àG@ag&lt;c}N@@úÅßpK@zh·_x0004_ÇP@æ_x0004__x0003_"BN@øÒ»í&lt;0I@Â¶_x0019_.ñN@_h]u­P@ü&gt;	d|zB@_x000D_é_x0002_cá_x000C_L@¯,SèUD@ò@o_x0018_Q@n_x0019_3ø2rJ@ú©ZÎÈ´L@4ÁÏ~_x0002_üJ@ÝÝ¨kG@ÓD0_x0017_%DP@ádeÓ½ÌG@ù_x0001_jlÂÐG@NfA¾	C@Ì/ïHÃHL@«_x000F_&lt;ãO@p¨#M@9n;ª¥£C@}º_x0013__x0002_@uH@_x0019_KDPõM@_x0001__x0002_Ì#!_x001F__x0014__J@ì_x0018_~ô_x0011_K@p')rÍL@xrÞj5@½Sþ@H,E@ÖÜ-´M@@~OéÞÚP@_x0013_±[1L@Ð%_x0016__x0011_bçF@ÞÙ_x0011_¢ùP@	þË_x001B_æA@-4´_x0007_æ¡P@ËqÄ¹°G@µ_x0013_êÚEÔP@JÃ_x0014__x0014_ÕâH@¾d_x001A_G¿dG@iÊÊÑ6³G@ÕÎ5é5_x0017_E@Ë!PEgK@ý®cjWB@ú*S¤wI@üz{×_x0002_P@Èg9!'#F@ý$4%M@8GÎó3oC@JÇf5rI@9JÙ0L@Æ_x001A_'û1G@K1W_x0019_L@õ¦0VrLE@	_x0011_,Z(J@úPW]_x0001__x0003_O±L@÷¿o­K@êÁY&amp;_x0003_P@½_x001A_ÕìíJ@å_x000F_ÃöPO@[¹2HnO@_x0014_´'¢;P@Cw£»J@&amp;Õ;£ME@Ï\ôpèQ@b_x000F_ _x000F_ÛN@ºüíf±PP@9_x0011_ÝE@;"%|LóG@_x0014_Gb`ªH@	güÂ[§N@Rë	ÅYF@_x001D_8ß_x0011_ù_x0014_P@m¸óæ9bL@_x0002_JËôÝ=@~HjÉþF@_x0014__x0015__x001A_^6_x0016_K@POo¬òpN@Â³ÍÛâA@6Ë¢¦9+J@j_x0019__£÷ÞP@-_x000B_h5J@~_x000F_¹ß_x0016_J@=ûø÷_ÊP@©½OG@¢vÕ1J@Åð_x0006_ñªSM@_x0003__x0006_dRªÃÀºD@ùkfOdK@0¸AÆâO@|6°_x001E_sôQ@¶iâà_x0018_I@D3OI_x000D_D@Pï1Ñ09R@äË_x000B_W¥sJ@Þ9³+|+G@`ªÀÀgD@OµqÒèL@â|Ú8®G@IxÝA½¹F@_x001D_¨_x0016_%#M@w§%McûJ@®»âÙùG@wñ2î³ÒE@ç3Ö'_x000B_J@Z8Á¹&gt;L@_x0006_2]üÍK@QofÛÕ_x000F_L@ù 3_x001B_úK@xwÉ½óÂE@\_x001B_¨_x0001_A_x0005_P@OõªÊK@_x0006__x0008_÷ÂhE@ÎV&lt;_x0002_MýF@oûóC8P@ª_x000B_·_x000D_æ_x0004_O@[	_x001F_òA@Î2:_x0012_+ÂG@ØÐP_x0001__x0002_4qH@GJW¼nP@üG#F_x001A_ÚN@M° s_x0014_E@@Õ«r;@^_x000D_5ôI@ÓG _x0010_D@~²ïó¥J@¯¢{äÐH@ÎN¡Ó[RM@mÅHJY_x001F_J@%÷¤_x0005_#I@êXB*Q@_x0001_Û8îNN@Ó_x0007_óWÏG@d'ËxuÞQ@_x0002_yz_x000C_dL@Ü^W&amp;§_x0017_O@_x0011_Lã¿ìP@@²ûaêK@îqhne_x0003_L@§è°_x000E_U»R@&amp;7~"ð_x0001_I@Ê:ÇIÈF@Z_x000F_H_x0006_¾H@5LÅÊÖM@1_x0005_æ´wE@_x0008_¸k_x000F__x000F_kJ@Ü)ÇóJ@gH/«ÿJ@`óíYwP@|¤­}=@_x0005__x0006_â©üìuÀF@.ù¹WF@qaN3ÎÑJ@1üqèüpJ@_x001C_¯I}Ì_x0010_C@HqG@]Ê%OÔ39@Ì¥U_x0003_Å&gt;M@?ÙgùÃF@_zUR£M@ïK3À¥PK@~ï_?hD@ú(øÁD@_x001C_Ñ¡ÝUcM@R{uFàO@_x0001_@ÌP@oMÃÖ¯N@'_x0016__x001E_3P@y}ÄS'.A@¼ÀJ²ãOH@¿CgÃÚ_x0006_B@Ã_x0002_ ÆòdP@_º%¯í=N@,gk-üI@_x0004_6õ¦_x0001_SR@Ö_x0001_`ÍF@Ô@áÝ³J@\/ö D@J&amp;Í_x001E_hOM@më(E@*»_x0017_ª´:L@¯ßü×_x0001__x0004_¯Q@vÛÂ¯F@®_x0015__x0019_L$åM@ÄµÞéä*J@R_x0011_£3O@¯ÀâÏ!G@8D_x000F_1_x0004_G@Eâ_x001A___x0003_;I@JFÁ¦e!H@_x0005_9móÄQ@JßevJ@WªgIC]E@À_x0007_ÓùVA@Ì8òåvP@¡Ãpsê_x000D_I@_x001D_QEËÏ_x0012_H@êÐC¶$Ú&lt;@_x000E_C¸¸?£@@JQ±u^Ç9@?_x0011_6§H@åôF@p¹J@Í#ÿä_x001C_eO@ ®+·ÏKB@ù~&amp;²ÊËL@(sÙÑïP@B¼_x0010_j0«P@½_x0018_Ùå]oN@_x0002_=?:êP@}FÆZ­J@jr©ÌD@þYpô8T@=¿_x0004_:}&amp;L@_x0001__x0004_KDde_x0011_&lt;@lQê_x0016__x0001_ZM@Þ_x0017_áÓæ@@©ÒfòKLF@_x0003_Ñÿ_x001F_[K@³Tåâò_x0018_L@ÿ~9.E@àP jìäK@_x0016__x0005_P¡üqR@-_x0017_ÚÑÊ/G@ÿp¤_ºÕJ@^Qj_x0018_ïäP@É_x0010_¦Ý_x0015_ÃJ@_x001E_j_x001E__x000F_YO@|ÊõEWK@H_x0016_~ëeP@Û_x0016__x000C_°SÙJ@¯òÖ°_x0018_C@Ûx´_x0005_ÁÕL@_x001E__x0010_Ä4óK@ÞPRÚ¼J@C¯h_x0002_ü_x000F_M@£?¡ü!äF@Ìùa_x001A_LH@å&amp;¾ÉN@F_x0003_Ì\_x001D_M@NÀ²?Â³N@àè6Ý`G@_x000B_Êñ{I@¡+_x0003_@_x001F_H@#$kQxÜK@û¥_x000F_»_x0003__x0004_ÆºF@4F_x0005_GÔÜL@_x000F_l+_x0008_	½G@qn%J_x0003_ªE@_x0003_²A½!H@¨h8·$D@±û_x0018__x000F_ôF@LVòdïF@JáÏW¾H@Uò_x0005_¬_x0002_qK@_x0005_ø»w®P@l,_x000C__x0018_õO@½üåÑäC@^RDÄL@Ò§Îp_x001D_äN@¶fø'-÷J@Ìîc&amp;8nN@cö×2E@$ÞvI¾ËP@ó¢h1ÓéK@P _x001B_w$]H@lêËOkGA@ÊP_x0005_dG@áRöÒ_x0008_MM@_x001E_¢?·P@_x000D_¿ÍÕÎK@­²@HH@v¯bÓ?I@!uæÛ¸_x001D_I@6.É´_x0001_I@ÒÃÐ $E@Zz®_x0003_ôåH@_x0001__x0004__x0003_Òâ_x0017_R_x0005_I@_x0016_/èé	G@¬©køhgF@¬_x000C_JÀùáL@×åN_x000B_\IJ@ôÖ&gt;_x001A_0M@õ_x0003_ÝÅJ@ów+_x001F_¥M@-ðîüA@`ÇJÃäK@&amp;´ï	boM@¼¡p *O@_x0013_	h$»rN@²õ_x0003_×&lt;E@ó¥ ¨_x000F_ÁJ@áí÷Ô(L@;3Ó³«I@_x000F_S¶c_ØL@cÛç°_x000D_I@²ªtæ_x000F_;G@àõL:1?@ukÊ!_x0002_E@_x0007__x0010_ÖDÁM@7£û®\&gt;N@Ø;?ó¥HQ@UéF/N@¥ÞÐÆ:_x0007_O@|Òq\úN@ó&lt;ä«0K@_x0018_èÁa.O@ývá§ËûG@_x001C_ù_x000F_½_x0001__x0002_L@ð_x001B_ú_x0004_jH@¶êJÞO@ÒSjzrG@MúÂFëM@,xû`H@Í ð¹³²K@`Û»Wâ»E@ôE¦î·ÓG@çÍÔçÝñQ@}Öit_x0004_P@{òUÌ#O@Ï²0Ó»ÚM@}D_x001B_d¿«J@WÊTeQ@»_x0013_==ÍC@z9SD¥G@ÔQâD&lt;F@Q_x000D_RÿEJ@@Öj*óøL@_x0011__x000B_3æ}×H@_x0017_G¡ð_x001A_I@_x001E__x0016_qQ@ ÎE_x0002_;ÃF@3¬ºéþi@@ÐÓ[:*ÛI@ k¿ãT¬G@Ab_x0003_#ñJ@¤¦_x0007_J@Î5cÛE@Ç6ìÂ=M@_x000F_ÖIKÒwL@_x0001__x0002_ù×zRáyO@_x0016_Ãª_x0007_ì¡N@%Ú·_x0016_¾K@æ½É ÕP@?VWàmE@8b,,N@*_x0005_ö÷¦ßF@2_x0002__x0011_µ¹E@qØHã&gt;G@ÁÒZ_x0002_ßëP@¯ÉühÓJ@(q_x001A_{ßM@%%?áN@o_x0016_"0ÅP@üÌÉ_x0012_UI@ó®^È_x000E_O@"³÷§	L@H£_x0012_ÝïåI@+óRL¥2P@üÙ_x0015_¢L@§¤ª=jH@íîcHD@c°=A_x001F_P@Tí¹OL@S²åªhK@Ô/ìv_x0016_G@	_x0014_+ºr9A@_x000E__x0001_HsEJ@¦]40¨H@iVAÏÀG@MøÀâ?J@Wúêv_x0002__x0003__x0011_7M@_x000F_ÏØ¨H@W§rr÷J@ðL_x0001_áÀE@¾õ|_x0003_AÀM@éï/ÓÃI@_x000E_ùku4M@ßæ5_x0010_=H@_x000D__x0004__x001F_ãL@9üPl/wG@_x001E_ea_x0004_bÍM@qÀÏKG@&gt;Õî×pL@sc ¦sxO@¸	F¹!J@|Ú6w_x0018_2I@øÏ_x0007_z_x000F_K@÷Zú_x0005_õP@=X_x0014_j_x0011_EL@Ë.üâJ@:©u_x0003_EQ@rÉõ±¡ER@&lt;ñNÓ_x001C__x000B_E@¢ÂÏ·L@bl[.&amp;P@Æ_x0017_EÎËE@Öáº=«äJ@Td¹¥¨O@w_x000B_K@×T¦G@h¸.yT#O@âh0_x0010_[B@_x0002__x0003__x0018_~0{dD@êm_x0016_M@"êH±ê_x0004_L@_x001A_6ÅfñDF@¾±j¯¤A@_x0016_¬_x0005_×¹B@-¥{lPE@ÃòÄölàD@jÓæëµHN@ñ°mz¤¥H@ðd~;AÏJ@Hò·	P@_x0019__x001A_%nK@_x0014_;£îîG@X]_x0004_é}_x000F_H@_x0001_*ÁôÃJ@£µlÃ0ÔN@ð"«_x000C_l_x0018_P@gqVç49M@_x0016__x0013_­S¶P@t_x001E_ã£^PH@ôÑJÍÝ_x001E_L@«Á%_x0013_~!F@á$à¦RÜM@çè@K@41¶SõÝJ@¡ÿÝJ@üÞÛzßD@_x0013_~ðB\ÛD@¨O_x0019_ACÇG@ØhJpÕB@úìc?_x0001__x0002_ò#L@°ÛK	m§D@S)øÈtöJ@%1Ò"_x0004_ÊG@uy.¯&gt;_x001D_N@7ØýlüèM@g£-/³M@WÊã&lt;RE@ÓÊõyLÞ@@/Tx	*|I@}RÅ&gt;ÐûI@ÒwÉà\sG@_x0011_±½_x001A__x0007_?J@DÀÇö_x0003_O@_x001C_³+F[fD@._x0004_&gt;+ÑK@|Xh PI@t½è=Ó_x000C_E@ödE_x0018_F@p/_x001B__x0012_H_x0018_J@~S_x001F_tõÒJ@_x000F_¹_x001D_ü¯J@¨OÁrêE@²Ç¯yÎgL@Å_x000E_×°kJ@¨Ïg_x0014_@KL@_x0008_à¸«ÁC@.x_x000C_5ãÃH@_x0013_½y_x0014_µL@_x0014_	o]_x000D__x001A_O@½hÄ_x0005_4P@A´U§£J@_x0002__x0003_ïJ¬W¯äI@kÓä~[GL@f|ÐÃÙëR@þ_x0011_lc¹O@Òè½ôïC@¡_x0016_î_x0003__äG@óÕê¬'G@*¥CÎ_x0015_@J@["CO_x001F_@L@ m4åÌªF@äv[ËsL@²ÐÚ¯_x0007_ÙL@$Þì­wM@K?äcmP@eLT_x0002_=£J@ós_x000F_õÒK@ÕM2ÛÑ±@@Â2¹¥sF@[¶ ­OD@#Ûtª3×Q@`ÑëöI\L@_x000B_(Ó°lO@_x001E_è_x0003_÷_x0013_J@Ã_x0007_Lú,_x0001_E@ë_x0005_bUJ@~ev¯L@-Á° &amp;ÓI@Á_x001E_|` ´L@_x001F_?wØ¿A@ G,ºÓP@CÂÜ_x0014_;AH@àuÝ_x0003__x0008_ËàI@t@_x001E__x0006_íM@ç.«%P@4_x0001__x0012_ÑM@{Àdp¨LJ@ÿûf1II@¬ÏôËH@ý&gt;¶ÎÅAH@_x0013__x0002_-zM@Öt_x0002_ ¬_x0005_H@÷æ±¹o L@½8rè_x0010_J@¸hÎZÔL@ê_x001A_5_x0004_9@E@gí¹SÆG@6_x001C_ÜzJ@Á6Ç_x001E_l_x0013_K@+·jÔM@éDÈ8mI@f_x0013_¡æ4K@dýeÂù\J@_x0013__x000B_h_x0016_M@_x0007_ëb_x000F_J@¡(¬_x0012_ÌH@(þU'"YG@ÝP_x0002_»Q@_x001C_Å_x000B_îM@!çôAÂM@³xÀ2M@óx¥ïaÄD@Ç1](¹D@#æ5×~2N@_x0002__x0004_Û_x001C_F=bOE@Ëù¡ÙôC@HÇå_x0003_x=P@g_x0011_;¡K@9Íù|S@ijá:/B@42à_x0013_P@h~»ûoJ@_x0008_JfÞN@Ì@®±_x000C_N@_x001A_À@s~C@_x001D_]ØI´B@ùá_x0011_6_x0005_/J@RÊí.D@ÒÅYL@Þî&lt;_x0004_áQ@OàY6¸K@ì"â;àJ@Z_x001C__x001E__x0003_L@ÎñR,ð(H@CÂVDºM@Êß7x_x0004_G@_x001E__x0003_!^èE@À&lt;¸ããE@t+u_x0006_H@Ìp_x001E_îKE@_x001D_-Þ$fP@|Ã 1r\P@Ó±h"eK@%_x000C__x0003__x0001_iO@êG:§_x001E_BL@ÈÐí_x0002__x0003_}òL@RçA_x001C_aaN@´ßÙõ_x0016_I@ÏæiØÛ G@`íáDFML@Ìð¶ÉGP@_x0018_psØD F@×')_x0015__x0010_P@uºÈ_x0002_L I@%æ´þÈB@¬_x0010_3hK@PS³^fQ@e¼yV³,O@yØÃÞïN@&lt;KLsK@D_x0011_uÃ}P@*­_x0017_?ÅO@_x0014_à0_x0004_ì?@Z½P_x001F_FN@7aHáÊJ@! 	%Þ&lt;@@__x0017_&gt;R8L@¨p Ç´J@_x0019_°_x0001__x001D_K@_x0005_æû9yùK@ÿ{¨¶üLC@ÒükSZN@ÄAÚpj"K@!Ë5P@úë­_x0016_½lO@c_x001D_¢hõ*D@ëã_x0014_ï!J@_x0002__x0005_ovñ!_x0002_A@.£W¯J@McÁ_x001B_*NK@J&amp;Æ&gt;ïM@_x000D__x0013_û'lR@_x0018_©}A_x0006_8J@ÉçJgL@Eñ)[èG@¸Kd¡pLO@_x0018__z7dH@%"6³cA@§t_x000D_6H@_ykJ@¬Û¼¿E@×ºÑR*J@C(8ßI.F@tbYº	M@¨÷2¢_x0014_O@_x0019__x0003__x001C_&amp;z¡L@)wºV§G@_x0013__x0002_bIRhG@¦Ùõ®_x0013_?@[Dÿ_x0010_DA@.Ø_x0001__x001C_^¢E@ÆN¿A@V_x0010_ñø#+P@_x001E_/_x0004_(§ðK@ÃÏä_x0010_y§E@"uêómÙO@)S;1÷F@/gæâkP@À÷q_x0002__x0003_JAG@ôRd°M@æ!¦_x0016_ãjK@û×_x001E_çê3D@_x000E_Ðs[»_x0001_P@0¸Tâ¶I@_x0016__x000C_$5_x0015_?@akÝ_x0011_3M@_x0011_ì¼_x0003_ÁG@Í_x0010_¾­N@¬3{e©¢C@}ã(èN@Y-^¾xG@*èòã_x0016__x001A_G@ûÎã9.ùC@É_x0012__x0016_W·E@Ú+:Ó×zK@Ö_x0008_&gt;iH@_x0004_Þ³ù¥O@_x0015__x000D_÷ÌML@è_x0014_0Õ_x0007_E@ç1ùZ"¾L@NY_x0018_E@M@FüÅÔÞzI@*_x0002_Aíï]N@¶¯.3¾6J@_¹ØdçI@TÞ«pD@Þà_x000F_÷D@6_x0014_§ÆÅuM@t¤¤rLvD@Í4°!MJ@_x0004__x0006_[î__x0006_ÏHJ@fë¡|L@v2nn%D@Pn-	{5G@vaw_jzD@6Kt'L@_x0001_½OÖ_x0006_ÅO@5_x0007__x001C_Àö_x0014_K@§ý½øTE@P±_x0002__x001F_¨¾G@Õ KÔK@WgÑb%Q@C'SÞK@:a8¸=TK@ê¤Zç?_x0017_P@_x001A__x0002_Ý¼!jI@ñ ú_x0010__x0010_N@gM^@«ÝK@ÍlÝhQ@_x0018_+7NM@ßE_x001F__x0016_¯ÕM@_x0014_Ç_x001F_)ñ_x0003_&gt;@_x0012_LÐ( èH@×_x0010_pëq_x0005_L@_x0019_{±¤_x0014_Q@áûåå·G@öê«ö}ÊG@èò²9J@JOFò¼J@øè±_x0015_ÂCL@l&amp;_x000D_M@¤Á_x000D_¾_x0002__x0006__x0001_?@ÀIÒxöN@ÎÔñðÁN@?ßüÖöG@ü_x0018_à_x000F_èÉM@ÉÅ­_x0005_(VJ@"ÌA¨þI@w]Lß=P@4QÅbÃH@®Ú¢ó]J@´ÇöF@¾_x0017_TD_x0015_I@Vc	n_x000B_ç?@_x0001__x001F_õ_x0008_à°J@N¥RrpÔH@_x0006_QÛ&amp;àL@Óé "_x0001_H@B²_x0016_Å¶äG@fÖd_x001C_XH@_x0018_ú&gt;q6I@_x001C_ùÎ½J@ËÇ¡_x000F_hP@þïkì7_x0015_O@_x0014_jnJ;R@½6¦ÊM@²ÙR_x0002_ ©I@Xá_x0004_G7B@±_x0017_µðº·Q@°_x0007_¥|ñbH@äOUsåÔJ@å_x000D_sªÔÂN@ù_x0003_s;ÐA@_x0005__x0006_ýæTrD@ñ¨Ak_x001F_K@_x0003_I_x0008_²øK@ßR_x0008_¯=*Q@ºù_x0002_ÈhÉG@uÌ±ày¥C@èEÍ_x0001_ûH@Ëm¾_x0008_ØF@í_x001F_¡ÙëK@]_x000B_ò,X)P@_x000B_h¡		N@_x0013_	w_x0013__x0002_K@{LÄK@Ú_x001F_7=ÈüB@Éæ_x0013_v_x001E_êL@°I»­B®F@Àà0Ï_x0014_N@#ÄLÃ_x0008_H@ââ¹MÜÉJ@_x0001_WK­çG@QLªJê_x0004_C@?:åã=J@ñ¿É"G@Hr_x000C_F§QC@7´úÜ´C@Âù?°áO@´ðD¯TO@s¹Ç_x000C_dM@üJÒ/P%K@`å·´Ñ»I@Ú»Wvà=@ïÁÅ_x001A__x0002__x0003_XM@é_x0017__x0003_­À4N@òdo+°@@®_x0013__x000B_(ôQH@eæB_x0012_`_x0013_E@Ð_x0016_n_x0018_À+L@èôÌÛëE@Nò_x0008_¯Ñ)O@ÿ_x0008_I?²F@ÓË[¦÷_x0001_P@êëZU4E@&amp;{ñ#¡ýP@_x0019_ïÛÊ\O@¦ÓÞ	_x001A_ÃR@_x000F_ÍZ_x0012_¼0J@ÞÿÎH_x000C_¾C@³A.ÎjQ@2sø@7|A@U/oÆ_x0018__x0006_I@Dm¹E@ÿ_x0004__x0018_7ATG@ï_x000F_`dó-J@¨«í_x000E_bI@òkzXPQ@Ý´CZ$àH@àví'r&amp;I@×;úM@Ñsò_x0007_èÂP@ä_x0002_ãHü,P@%÷_x000D_ÎK@¥y|MOR@*_x0006_/ HuB@_x0001__x0004_À_x0006_É±ÊC@óZ"áL@¦î¡_x0008_áN@-¿Üñ]¦J@'ö[P:F@Û_x001C_:K@ ®_x0011_{nE@OõùkðæL@lA@ %H@§b\üðE@ùíWIxO@&amp;^Tø§I@é_x0019_Méö L@xZ²ÑG@cÁ_x001D_?_x0003_XD@3Añ:_x0012_¬L@KÈÏúEN@ª"XÕü6P@óÓwø`?K@[x._x0002_ÞÈE@þP|J@É¶&amp;K@u°»ù_x001E__H@ÿQM#D&amp;J@²árÖN@½JÂ^ÝM@X×WäðQ@Â_x001A_f ÝM@1a'YõH@_x001B__x000F_¨NLI@_x000D_!¨,Ô·I@DÔÓ¿_x0003__x0006_?L@þ`æoaP@µ_x0004_÷_x0010_´OP@U²_x0013_ÃL@î¤+_x001A_.Ù@@ ÉË_x000F__x0002_£G@cÂCßM@_x0017__x001F_1pµP@´±_x001A_q@ÏO@ÍÄËÜwJ@WÙ_x001C_qÙ½B@­ÍnötÀH@ÿ-áM@D7&amp;;cQ@0{6Ë¤(O@Õ§þx3ÝR@­ã_x001E_Ü;9F@q©_x000D_/8ÜE@ÚoYÖM@g_x001F_ØõCH@]@|º_x0014_ÂO@X«B³«H@¤É_x0003__x0007_zL@­Ã_x0001__x001F_zQ@1!¦¼5²J@À,WÊõcQ@$.FË«O@È_x0008__x0004_ú]?L@m_x0005_¯Ò4F@vïãîÓE@#Ôc_x001C_¥ E@H !ö_x0017_K@_x0005__x0007_Ë%TÜTP@WÜèF_x001B_/G@¿×æMM@ëF_j|íI@Ä3ª,+ÇN@ÍÂ*âý§L@^_x001B_k¼_x0002_sM@{_x001E_QCD@Ç)p_x0017_M@_x0001_ÙÅj½F@B~JXJ@_x0014_»&lt;(4G@,à(_x001E_ÊæF@b`_x0003_	à¼F@ñÑõóTJ@ª±úwD@´3¡s_x0006_J@&gt;ERÏ²I@òq'ï-LM@&gt;D_x0010_ÙÙE@éGUWO@}Ê,_x0017_ª*K@J÷l@F@×_x000E_£_x001C_K@_x0017_\_x0004_phO@t¶_x001F_HM@!îý]_x000D_H@Ú%½·Ð÷L@h~_x0019_xÕM@°ü$_x0011_B@_x001C_Ê7gA4H@_x001E__x0006_T¢_x0001__x0002_@*P@_x0018_dz_x0011_ãTO@_x0012_|Õ*öK@òØ;ÜI-K@XÕ	ÃÒH@_x000B_.¤!_x0008_nJ@°t_x001F_ØæP@ñ7S_x000B_lB@Å0Î¤çE@Dæ_w&lt;I@`ºÀ¬\ïM@cÃ&amp;ÝtáK@_x0014_å}JÈ@@Ò_x001C_lG´ZF@ëÆÞ{±­I@Kbn}T¾I@~Oø'eL@MÂîám_x0004_G@õÖ_x0003_ç}{D@ÏW&gt;_x0004_K@ÂTT_M_x001A_M@(i*4_x0004_N@lñ3AK@_x0002_Æ¼aiJ@-_x0010_?_x0003_ÉF@é_x0014_»©_x001E_G@_x001A__x000D_íþÂ¹&lt;@´(Ã%._A@Gðª_x0018_ÑMQ@a,éNùB@/ý·_x0011_C@c8ú'FL@_x0002__x0004_5ÞuÜI@^Ön_x000F_YI@Wÿ_x0015_-O_x001F_K@[¯_x001E_¸V_x0005_G@Ë_x0004_LM@skÌ/O@®*_x001E_ÌÍJ@Æè50é_x0006_J@_x0007_F¤Õ_x0015_K@_x0019_,Ç0kGH@Ê_x0008_¯_x0010_L@þ±Î)_x0001_×I@.ü~_x0006_M@_x000E_kr_x0001_¡M@oü_x0012_&lt;=C@ó|ÝËIM@Ûæ9êõL@rVÇ^v&amp;N@z¿¨_x000C_ÇK@rÇDsn_x0003_C@ÍI¿¯`E@ï_x001F_?_x0001_ËN@$«ÞuSM@ç_x0002_ky&gt;J@0±ÊM@N|]æ­L@³ÚE§£æL@µMüÆf`D@àæ¶þ_x0010_L@¡p+_x0002_§uF@P*Qà©L@Ñ_x000E_!_x0002__x0005_Í|M@³lÛ²üEM@¥¡$_x001F_Ð_x0003_N@_x0002_P.V²A@ä_{ß_x000D__x0019_N@sÎFG8M@·§½)ü²L@_x001F__x0013_)£ªP@_x000B_	yã_x000E_L@µÞ+Å8I@z;û½-ûN@_x0003_z×éhH@'e_x001E_û=M@ðçQ13I@n7OLv;O@_x0010_Ö_x0008_0cP@ÌeÝ@|ÚE@UêY_x0004_wFP@öjbÉtÄG@ÐñRy_x0011_G@_*ìEF@AûîÎ¨G@ýTs_x001D__x001C_K@mç°_x0006_J)K@³_x0013_±ðä?F@Í_x0015_|T¼7O@ã_x0015_Â_x001C_RzE@%._x001E_P@_x0008_Òa"D@3Sj_x000E_¼C@)OB_x0002__x0012__x0001_O@ÈlçcDQ@_x0002__x0006_(åÉ"P@Xö#[_x000B_P@¼_x000F_/_x0019__x0014_R@&amp;Ñ_x0019_M@ëzL_x0006_K®L@£_x001C__x0008__x001D_èK@ÿ¼ÚèO@_x000F__x000E_w¶ÛC@Í@mÔ­N@TAåÖ\M@ËÁ\9°ÇM@ìm²½æYL@_x0005_hUäOOI@h_x000E_Õ_x0015__x0003_N@QÎ,J%2J@O»¯VÄ¦O@º_x000F_TÆ)I@Ëº.¿¦ÖE@/Ðço6_x0003_J@p/J_x000E_¶F@6©_x0006_bYI?@Å_x0003_,_x0014_C@ _x000E_¸®1H@	ß¼_x0001_ýÀN@_x000F_Lmk~G@XÏÃy$K@ÇNíe_x0014_ÈM@_x0017__x0016_73JH@Ã(Ìm_x0004_ÙP@_x0018_h·¹yG@_x0015__x0001_NþFE@1spq_x0001__x0002_*RO@_x000D_µPÔjD@s¨?ë®J@[þSvÊH@Oå&amp;_x0019_ÔF@ð|8ò/D@{*9í_x001F_4J@ÌÂ_x001E_OêoG@Ý_x000B_Qv±E@¤StmFK@Ð-§©N@é¿_vI@_x0010_5¹N9?E@_x0002_ÅmvÂQ@I__x000C_~ÿJ@ÅögåKM@û3¾A 5L@b-ì_x0019_¶N@_x0004_ö4_x001E_mL@l_x0016_öpF@ïaÐîÔL@ÛTo¡üH@â×4­¢P@;ßä¹¢=K@äLÄ@E@Á_x0001_ w×F@ÌoñZ¤J@Ü_x001A_+_x0003_Ç¡G@fViª¡J@$_x0001_¶¾ÆL@ç»öe¥F@ÇÐ`_ò-I@_x0002__x0004_s£_x0011__x000D_ZXF@_x0001__x0018_Ê¹[HP@ôr[^x&amp;H@Vî¶;U_x001C_Q@1ø&gt;õ_I@_x000F__x001C__x001B_u|O@?6»ÐB@µ_x0002_á}QK@Ð6¨M9úH@hyÇ|_x0002_ÃC@_x000C_6MZÝPE@6yy%åJG@}Ya3¢nQ@_¼!_x0004_ñN@Ë_x0012_±¯tlH@ïyÚ_x001F_ÅJ@]ûÌ¬é¸P@eK_x0003_ÉIE@_x000C_éâÎsH@§_x000D_§0¾G@F²2ÍÜ_x001A_N@ÏâÊjF@Í³&gt;Ô*M@_x0006_\.Bs/I@¯NRêxQ@Uíxäè_x001B_O@_x001D_9OQ¶ÄD@ÖÆáèH@_x0016_¶&lt;Ídí@@qîbZO@_x0005__x001B_c_E@_x0004__x0018_Øè_x0001__x0002_±I@¿à_x0003_7;ÖK@x«TÓ_x0013__x0005_M@_x0005__x0005__x0014_iÚ=@!_x0001_\ïÖxI@F-ðÿêFO@g_x0001_ÈêJ@Òó_x0005_(¼A@Ê:ÆÖ0L@i±Üp/Q@dÕkÄ,JG@uVM&gt;#H@8za®|K@_x0007__x0004__x0003__x001F_hEH@d,ÜÞQpO@y÷_x000C_N@	î_x000C_JdòI@ÖlZjÐH@õ¬¡N@ª Å_x0018_¤O@cÅ;Õ½|N@lN?XpH@_x0019__x0002_+f_x001A_F@9«_x0014_Næ~B@~JÎ ¼_J@¦ro%XgR@_x0018_iÈnY0N@=ó°_x001E_8I@KZÉ}þ_x0004_N@@ÎùsI@Úê_x0012__x001D_ÿD@j¦VÎmçM@_x0001__x0003_áá=!Q@,MøÂO@ú¡­7k&lt;J@øU¾ÖÌN@M_x001F_ð·ô:P@@uyU_x001E_ÂJ@*_x000B_´TºI@Ê6/e²I@ø_x0007__x0011_lÎ~A@·²«²ÚuG@_x000E__x001F_Á_x001D_L@ÈÂ_x0013__x0002_J@È~`_x0012_iF@¾_x0015_z3!P@9ö»Þ@A@_x001B_¡§ÊPÛO@ÛK,$ýðM@~	_x0017_&gt;´K@lL²¯_x0011_\E@n_x0011_É J@O,ãKQ}G@ý_x000D_Å¯¦C@_x0004_H2_x0004_ÖfK@08Qª6S@»½ÝîJ@É/©_x0001_åD@~_x0015_°H@î+QôøJ@[SØØAC@6Û_x001D_ÃE@Öó¥ÐIIP@Í¥³_x0004__x0005_§ý8@ßv_x001A_:N@ªÉ¬c_x001E_}J@÷&lt;2_x001A_òG@_x0011_Bó_x0003_çJ@c"ÉºK@Ýë×óaK@_x0001_[jwK@I{vSJ@8p_x001D_qåÿK@I'ö¦`8K@=R^_x0019_ÉFL@¸¼ýêÆH@û?_x0002_SëO@NuÍP@ÏÕ¯¨_G@å}÷_x0002_æK@_x0015_z_x0010_¹ÌoJ@_x0019_ó§Q_x0008_úR@ë_x000B_bZËòP@_x0016_èG´H@x}eeý_x000D_M@ª,m¼J@åÎÛu_x001A_ßK@B9YÒ[I@ESSÎL@à_â_x0013_®_x0004_O@\ÄÕÊN@_x000C_¿ _x0004_\3H@OQ_x0001_oÙEG@_x0012_Ô_x0007_Í_x0017_&lt;M@0$ä=¸°B@</t>
  </si>
  <si>
    <t>33cf7eb8c1fcfac7158566c481b7d2ec_x0002__x0003_Ý[_x0006_!ÕFF@J_x0001_nþ?@_x0011_f§Ê*éB@rÌ&amp;Ð_x0018_M@éÑ²ÿÄtM@@=ã_x0015_öA@¦ÚÉ_x001D_ÄM@ÁOúÕªE@_x0015__x001A_6â²E@âe»ÈÉ°N@Ém_x0011_&lt;kJ@ö_x000E_4K@¦½_x0007_¢_x000C_H@È0&lt;_x000F_z¿G@ii4ì¡E@Sè±_x0016_A&lt;@­"#ï"J@_x0002_'?_x0014_¦G@C·ôi E@Æ«°×`H@KÈ¢!rJ@Æõ_x000B_),F@~ó#Ö#)L@_x0006_n)îV¢H@ÞÅ%¦K@²êÞ&amp;ßI@_x0005_ÚódRÅM@ÐÂâ¹_x0014_´F@*5Ø2âK@6ádB;_x001D_L@_x000F_'I)_x0012_I@éÉsì_x0003__x0005__x001F_ÂA@QÐzÖ²R@_x0012_î_x001D_ùÒ×G@©_x0017_d_x001F_Þ_x0017_F@!`§è¨G@qÜ&lt;_x0002_ïDM@=Û´Ã_x001F_#P@îßS ö¬E@³®F#_x0012_þG@_x0006_9D_x000C_P@2?A[QEG@V_x0004__x0012_&lt;ê¿K@6K_x000E__x000B_}J@R"*)á'O@PâµÔ+P@³_x001E_iQ.M@®_x000F_iðfP@_x0016_M^T?I@_x000D_º_x0006__x001E_F@;R\;QO@Nx¢Du_x0014_M@_x001A_tM_x0010_åîO@,¡,©ÃJ@hÂ¬[âöL@eQ_x000F__x0011_lÑP@õÇ_x001C_¾óÚH@+Æ0&gt;H@Í_x001A_&lt;Äa_x001A_F@áN_x000C_K_F@ °¿zvIA@ÁÏ_x0001__x001F_U¡I@qD¥HÔPI@_x0001__x0003_j{Òï_x000F_F@õ_x0002_Û_x000B_öL@l*m~_x0013_M@t_x0005_2_x001A_J@_x0004_úóPÝxJ@Øþ_x0004__x0014_ÜB@Ý$µµ¦K@Þ$ÀX°G@Á¶6oâÊO@_x0014_&lt;I­Í!I@¯*%Ù_x001F_¥J@~M_x0002_H@¨µ®Û~M@ÄK_x0015__x0018_[P@¹u_x001B__x000F_¾OK@q%¼iI@_x000D_±¬8KYH@­lÅK@¶º©_x0016_­îE@nRÔbR@_x000D_OoõÿCD@K&amp;Û§+jD@d¨E=&amp;QH@`s(§YâG@ùkæ_x001E_ýO@l_x001F_¥_x0015_'_x0011_N@_x001E_Ç(þA@øoIÝG@_x0003__x001A_¥¯¤I@}&lt;õ¨gÃS@_x0007__x0001_f\_x000C_ÉN@ð¥ =_x0002__x0004_¡ßP@_x0002_¥'öK7Q@_x000B_g§_x001F_bpN@m_x0013_ga[[D@§s¹_x0004_3F@Ü_x001D_¸Ð-¨E@´_x000C_pQ3óM@5_x0017_2_x0003_ÖF@;ëÚ÷Ø#K@8GâP_x0016_§B@²ï-_x0003_7=B@ðuÃmÉL@{.¶Â{EK@^?ùµÐñJ@«_x001C_TÏ«åO@T?å¹0ÒK@{Ëmó¼M@åf_x0005_ùüM@S«ÉL&lt;O@¦_x000F_#kVI@ÞXâÚª_x0010_I@£pÃÎûO@·"û&amp;ÍH@4Z(À@_x0019_J@øËA_x0001_¾E@_x0012_@õTsÙH@_x001B_[PìF@:_x0007_ÓÞaH@¹j__x0002_F@YO×PL@_x001A_?Ð_x0012_O@ïBxÒj_x0011_G@_x0002__x0003_«1_x000B_?_x001E_æE@5$M@Ú_x000F_ÇÙ0N@L_x0001_JJqK@}®@¶Ï P@	&gt;Û_x000F_ÅN@85Âxq½E@bú_x000D_éâ_x0006_P@_x0001_R°ÙG@°èëÕ©J@­§§m÷D@y&gt;óvL@¯(OÂ¹ZJ@­_x001C_øh_x001C_O@ñÄã"E¬K@9t_x000B_1r_x0013_O@"_x001A_ïû¼1Q@q_x0019__x0008_yßN@Fý¼ZK@æÈkZ¥åQ@`_x0002_IÛËF@_x0006_JsZÉG@«_x000B_¨ÖP@÷wâ_x0012_êL@_x0005_c_x0002_;¬D@¾5_x0016_[_x0012__x001F_C@²9_x000C_hðN@¼X£ÔÖMI@«ç~¬z­L@±ÁÑÓ«D@³£ÁJ@[È&gt;_x0014__x0001__x0002_æM@³Aó_x0002_B/H@Vû8pyM@°Îß_x0012_òSI@_x0003__x0018_»÷/1P@CÇáe_x001D_GB@%_x0017_'(ñE@§.BRºA@_x0016_6Å[Q@ï!m_x0010_P@_x0018_%Ë¦_x0016_£P@îÂÑ	øjM@ìIL\_x0001_N@TZÎÀ8Q@_x001E_ÖÞ¸ÎO@ÎÒl»I@%_x000E_ÂÈ7{M@LÚôô_x0011_O@pL (ÛL@_x0013_gÀ»MM@ê}Ñ3L@ÐM¬votH@Úû_x0010_ú_x0018_õK@YÇZ_x0004_J@íØ_x0003__x0004_¬N@öc]&gt;ÐM@LfPöäE@CC«IpñG@1`Á üK@_x001D_:W_x0005_ôèF@ÀÂ³|°O@#©Ýr=N@_x0002__x0004_¯_x0015_Ü^¼K@_x001E_W/0H@ï¨8¯µM@¼nÒØ_x0018_F@?_x000C__x001C_L²D@TxæypG@_x0002__x0007_ßS6L@çh6°j5D@Qßc{èËE@_x001B_s_x000B_soO@_x0018__x000C_%JòK@&amp;ôH@ßW´[¸F@7_x0001_ú_x0016_ºL@£ØXüïL@ï½ëbaJ@PÑ_x0019_yAïJ@_x000C_¬Ü_x0017_µ_x0011_N@à_x0003_%ÊL@_x0005_è_x001F_05L@_x001F__x0011__x001A__x000C_&gt;:C@¥__x000E__x000D_îJ@kéxM_x000C_£I@_x000E_EïzN@à_x0018_Ê_x0005_íÖM@vü©_x001E_ÑD@A_x001B_G¡|H@½bßüB¾P@V_x0017_ÀÊ´ÏH@_x001A_Kx£_x000C_/P@*zVª´¾P@SN_x0004__x0005_ÔK@5]åNÔJ@_x0006_±|*¶H@rVTqO@1úHOìL@þÔ}_x0019__x0013_JL@Í_x0010__x0013__x001E_½_x0019_J@§×6_x000C_ÍQ@)Kà_UF@&gt;Þ+_x0002_8gM@|_x001B_C_x0013_Q@_x0001_§ÜÀM@Õë=5´_x0008_I@|Ü7È·9G@_x0004_Ut[¸_x0006_L@Ü¥_x001E_â'ÂD@Ò_x0003_²_x001E__x0015_FI@ÌF_x0003_Ç&gt;H@ÞË_x0019_F(G@uý¦h,E@@ÇáV£ú¡M@%H ²_x0006_ÄN@_x001B__x0018_|öÄI@_x0006_XQ_x000D_ìM@Ax	Á&lt;ãM@_x001C_fÈ_x001F_äK@"Üÿ_x0010_yR@c_x0011__x0013_vVxH@Æ2ÝÌþQ@8Ë]¶põJ@)dËÙ8K@¯­LqjN@_x0001__x0007_5Ë@ÁÀ@@°ú÷=3B@¬ÍPM@_x000F_Õ_x0014_÷èöM@¬_x0005_G_x000B_Ü_x001E_Q@Óü\bJ@©U_x0004_ThJ@_x0004_=_x0016_¾_x0003_K@`¹_x0006_·¾L@B@µÂÅH@V#AnH@Ä	ë8^D@ÌY3¨ÞL@Å$W_x000C_[ÔO@þc_x0006_ñnB@òRåT§A@ëé»ýÀO@¢+¯_x0019_¤¼P@t_x001C__x0004_å±ÛE@Q&lt;w»øM@¢_x0018_:&lt;|\H@±Ãxi;O@Øêq_x0005_ÔH@_x0002_ê_x000D_2ëÅH@dîþ¾tK@8OT_x0017_ë»H@HO»,C-H@|¼ÃQã9M@¿ZàÌpôE@Z4_x001A_êI@á_ _x0003_bWM@Ï_x0018_T_x0002__x0003_!F@(ºbJ@"ü_x0002__x0002_ðG@_x000C_qF4RòF@ÿ_x0006_¾²-UP@ý¸Üß¬mK@JR®_x0015_ÖI@¿îwY;@¿M_x0013_owN@Q_x0017_bòH@Xù2VÄg:@WS_x001E_ºodF@PôáÝ]]G@_x0001_Æ¸~P@ÍnFé{K@_x0016__x0002_1«L@O_x000D_N¥N@=×l,_x0018_a@@_?Ã._x0018_K@Æ_x001D_Q_x001C_CJ@_x0007_^£(J@n:'!C@_x001C__x0015__x001E_é$R@_x0008_%.zÎF@Þ÷_x001B_ç96K@d4µ_x0011__x0008_M@B·7$¡F@¸ó,O@çü~°M@à5àE@£ÊK{W}L@¦_x0017_I?~J@_x0004__x0006_ïÝ)¸F@õlV_x0012_ K@_x001C__x0015_vS¾B@¢_x001A__x0013_x_x0012_K@$È}MO@¾ì_x0008_FàM@_x000D_sc_x0004_[3J@lH+±Ì_x0002_O@_x000F_m:Ë/F@f_x0010_*2AG@j_x0003__x000F_x½hA@êÀ_x0003_×#üF@í¯µäÙP@7ÉY,¢I@àü?AñK@ßù°e=ÿJ@$_x0016_SçÔ}Q@µÉuüE@_x001F_÷@°N@ÔØNåÊþK@0_x0005_~_x001E__I@æúèk%°J@Æ¹F_x0003_H@5_x0001_×_x0011_´F@ÙìèÄcC@_x0004_wü_x001C_ÒM@¦1©"_D@èOÚ­1J@ÖÏ_x000E_¦õVJ@³ë´X==O@_x0003_ÈîH\K@Ú_x001C_¨d_x0001__x0002_áI@/_x000D_Ê	ßB@(HVãG@KÂTÿÑ²P@ôoÚTI@l_x000B__x0017_ÌT¬P@{s÷æÎH@_x000C_zÒ9æUH@x=ænH@»¢&amp;II@?ò_x0016_ë?G@*ßªÞµO@ÎçÎAD5P@ºäÖ_x0007__x0002_éH@ø 0å K@`0_x0001_ïtJ@/k½0"¶J@¯0_x0016_#£PG@_x0002_áPîlP@ø(_x001A_h_x000D_F@|Ä´ÌRP@ÌèpóéÌK@ÁcXVãP@_x000B_×5TC@	å^­ßkN@°¥VooL@hø@¢F@_x000E_É]_x0003_RJ@·_x0013_fiü'P@Q×®)ñÔL@u,w_x0005_6O@¹qïÉÈJ@_x0002__x0003_Ä"T¬=#G@Q·`h&gt;O@TKH)°&gt;@ã( I@Ë©I:G@±§5ÖùO@Û&lt;3¬""J@âª¹´­ñM@·%/Î_x0007_H@%ï»_x0006__x001F_ÕD@Ã3_x0004_£ö_x0010_B@ßuÁñû_x0005_L@¸î&lt;¬ü¸O@4Ïµ_x0010_:M@_x001F_ÛÅÎØD@cår£àM@¸*à_x0018_?ßE@£YøJ_x001C_H@À´+c	¶K@[Â&amp;_x000F_DþJ@ø¿·Z_x0014_±D@é_x0004_0Õé§O@¬_x0012_5ÝK@ ­p@U_x0001_G@_x0013_°_x001D_í_x001E_.K@dÒ&gt;T_x000F_O@%_x0015_E´_BF@l ½1_x000F__x001B_H@xEcKF@"+ò¶O@58|.^8H@¼_x0002__x0005_ÇO@_x001E_nk!¸öP@cIV¯M@Ço/ë[YO@ÿ4ó_x0016_"O@WÃ/_x0010__x0007__x0015_J@ò×ÐïrK@ ·³xXÑF@_x000E_ùÛ_x0001__x0006_"R@w®_x000B_ÏI@_x000F_ZÔ»_x0004_ÑI@ºN=~å¨K@ÜÃÛìùöI@Wx"øÔO@qþ.¯§_x000D_D@aáì´ÈA@Tqk¬J@÷q7nÿ_x001E_R@z_x0004__x0018_¢¹LI@Âm"Ðc7E@F×XÌ9_x001C_N@G_x0017_Y_x0003_ØþH@5B_x0008_ËE@ía3µK@À%_x0012__x0001_d`P@L=_x0006_ÓB@Ã¬@_x000F_ÎM@Â%_x001B_a5HO@-	E_x000D_³&gt;F@UzúGØO@Î8TSWI@«_x0012__x001A_&gt;F@_x0001__x0002_DdH¯K@î/`×z_x0008_E@&lt;g¾I©(M@u6 ã_x0008__x0014_K@#_x0005_ïóÆC@ä^_x0005_ë£âM@Áa_x0001_6J@_x0007_Æ&amp;Ô_x0018__x000C_@@¡Û_x001B_&gt;³L@Ú_x001E__ZEM@seæ_x0001_ívN@¼JR$-N@`k?[_x001C_F@Ïðì§)_x0010_H@ &amp;«s¹}M@!Ä%O¡êL@YÑÕD\P@_x000E_äv_x0003_B&amp;C@´ÀjÝO@¦ÆÉÊ¹P@LñbëðG@Ü¾¨!P@èsäì_x000B_D@* ö^I@æÒ_x000D__x0005_lI@¦&lt;ôyòD@_x000E__x0012_ªì;_x001B_O@Æ®_x001E_Ã,J@r_x001E__x0018_[­_x0011_I@_x000B_g_x001F_JÙTH@Hø±?R@z­ñc_x0001__x0003_l°L@p_x000E_ù¥?D@À_x001C_X_x0004_fH@kaÔ}_x000E_O@8õïÔnL@2Yºr_x0002_B@`_x0007_ýûBC@×_x0018_è_x0013_¸ôK@(tÎ_x0001_(D@A±_x000C_j_x000D__x0017_M@g¿ß=iD@q-jÂ©P@ga_x0017_ uJ@ü_x0016_L&amp;9F@éÒØXðHM@¯ÚÿÐO@øæ_x0019_^M(P@ë»»+èK@'FR«ÜF@4^HAN@úÄçößH@=+_x0014_d.æJ@5ëÕ_x001F_L@_x0005_ÔùV×N@x_x0006_åuJ@ªçËôFM@3_x0015_a÷q!M@n÷(Æ_x0017_L@XC/xmYN@:ÿ·üÁ_x001E_N@ï~BL_x0011_P@Rj3_x0012__x0004_Q@_x0001__x0004_æÅ­sP@_x001A__x0002_CAL@ª_x0014_ÇÜéJ@FUgÛøE@_x0015_·nº_x0019__x0011_K@ñ#ëN@_x0015_H_x0005_ù\NP@XçþË¬ûM@(dhI_ÈI@_x0001_w_x0006__x0002__x0011_ØK@_x000B_ñr?PM@jé _x0006_F@_x001A_·Ãd$aO@&gt;»_x001D_K_x0003_;@#·¯á_x001C_uI@´"_x0005_ð_x001A_I@$k&lt;D_x0016__x0008_P@a³Ru¾J@_x000F_+WtI@ôA·LæG@p`^AüßN@ÁF_x000D_ËµYH@0½ç_x0011_jpE@Ñ«_x001A_áéfJ@3 È~L@ÍÊ¨_x0010_FÞF@ì_x0017__x001D_µ7G@|a$ýkQ@ï§ØQN@:wE9ÍI@tÖÉ.´¿I@¡ÌS_x0001__x0002_sK@_x0019_å`â×}G@Õ	¨B_x0001_\D@B»C_x0005_S·G@Å_x000C_@üùI@RFí*dI@2À ßõG@#w-åèK@ê_x001D_Té_x001A__x000F_N@5³o1°G@sÑ-æ_x0001_I@ß§Û_x001F_¤B@}¾Â_x0004_mG@´&gt;_x001F_ÅíP@ªø¿G_x0019_SM@Á·9^:L@kxî&amp;~mL@écÇãç_x0010_L@}_x0003_]ç»2O@ÿ,zC±M@×íD\H@}:Ì_x0019_åH@Ï_¶òÑ9H@Mä_x001C_ðu_x0001_M@ÉAg	uG@_x0001_G/bjP@Èå÷J@Xþ]v¢M@ó_x0019_Jµ_x000D_N@ºü?]ÅE@ià!ÆÐL@É8NØòL@_x0003__x0004__x0004_îj)Ò6C@{_x0018_ÇXE@Ùoÿ_x000E_J=K@&gt;½_x0001__x0011__x0006_K@dâÏCQ!K@_x0018_g*ÆpBG@®ß_x0015_eP@_x001E_â¼òuL@âÅ_x001E_¡òG@«P60óH@_x0013_Ãè	ÅÑK@,ÂO1_x0018_H@]_x0015_ýÅá+I@±ÏF×¤E@ÞrØÌ;C@s7¬_x0006_çG@_x0008__x001C_F$ÚýM@²¬K@,¢öÉF@þûK_x0002_8ÐI@¯;£«Î@@ÆÜsÕ{IL@Í1®½eB@IÖé´¹I@ô;L!¸oQ@¿ßØ$L@î½ãÃ_x001D_K@v=­Ä_x0010_&lt;S@_x000D_Ç&amp;öìL@q&gt;Ü?P@vUºfÕâI@ÍÈå_x0003__x0008_hK@ÿW9ÆI@þ'_x000C__x001B_D@B_x001B_©ó6L@s+¨@_x0019_ÅM@_x0010_;&amp;ôïiK@'SgíE@_x0006__x0007_càÐJ@_x0019_×kÁcI@T¿_¾5M@_x000F_ËÐ·Ó)E@_x001D_r\FËNA@)î_x0011__x0004_¿Ô@@ÑJ»ÞZ,P@ºòm_x0010_G_x0007_H@sõä_x0007_zN@Ár mêD@&amp;	Â_x0012_|P@¶_x000D_L_x000B_=@_x0019_Â_x001B_&amp;_x0017_#C@_x001A_©HavL@Qº0eGºB@¼i_x001D_WÏK@zÈi;èÎB@_x0005_Âj*I@Úk_x0015_@H@Ki_x0010__x0004_ÑB@ü³Û_x0017_GE@×^EÌ9_x0001_K@ñzÄkGÜD@WW;¶_x001E_M@B_x0002_»µæN@_x0001__x0006_BoTëE@}Õú¥2G@Á¸¢ÑÕ3I@"_x001E_ÌáìQG@vè_x000C_\]kK@*_x000D_ça7F@­âb_x0014_Q2R@À_x0006_¬sÖF@r^ÒVnP@T_x0017__x0015_Ï_x0004_J@Ú~_x0017__x001E_SG@Ê$×D@"ttÓ	qM@ä¨²C_x0011_¼G@¯_x0002_©ã.0O@_x0007_fÐënïI@×´Å_x0005_ò¯O@ß,$'{L@x_x000D_ðÁÄCF@Ûµ4üLK@_x0005_X_x0018__x000C_¼C@dò¢_x0017_¹%I@¤ÉsE@3uQ@_x0001_+ÄQ°K@sÙ¬0ã_x0015_E@µ_x001B_©ºñI@oºyÃ½ÍN@ªV_x000F__x0003_1J@_x0010_¥d¨oL@¯_x0014_Û?_x0012_M@`l_x000D__x0012__x0017_/F@OPõ,ÔN@7«XfM@_x0019_&gt; _x0019_	dJ@_x000B__x0003_ùús_x0008_N@88_x0008_@´N7@_x001D_°_x000E_Æl_x000B_N@_x0007_ÚS×gE@h_x0016_²Âñ_x0008_K@Ä6B}JN@Xuäsk_x0004_P@éà¬{_x001B_TJ@l_x0008_`ÃõO@_x0010_£½ wF@1®_x000C__x001E_E_x0002_I@Ø\µWJ@k_x0016_3(_x0004_ôO@^X­_x0001_£K@3_x001B__x0011__x0004_åF@((ÿ-K@®ät_x001E_E@^]J_x0003_ëýM@Oà#ó{'I@¨á¡¥ö¸F@?;5ÉVR@OØ_x0003_Î=¦H@Èi}¨&gt;FO@_x0005__x0006_=XlL@Òîá_x000F_F@_x0005_þ~)_x001D__x0010_I@BJ ±y_x0006_E@§ö´LQ@_x0001__x0002_¢Âò¦a¿C@Ð_x001F_øÁBÚI@i~¶hJ@]ãÖ£[_x0002_F@$¼Ú²K@úÖ1_x0012_|K@_°ÂjûQ@·fbFE@_x001A__x000C_/®ÁzL@x£ªÂ. N@_x0012_²ø&amp;ÎG@b!_x0019_@½)P@2_x0017_ÖÜH@f UÙJGQ@_x0015_T@SG@_x0019_EB|_x001F_vJ@w°M ÀH@.ÒO½²_x0015_N@mäB_x0002_¸âC@¨Px_x0006_K_x0017_B@_x0008_j0aÆJ@mVþ_N@ÍHä+wNG@se	ü£_x000D_L@Y_x0018_¨½_x000C_Q@¡ß0äuH@¤_x0014_ò4Q@#ªóÖZL@YµÕ2uuL@û_x0019_h_x0015_Ú©K@_x0003_ZTöêÙF@S± _x0001__x0002_U[F@7×#Ä]_x001B_K@_x0006_ñÇ^ü_x000C_I@þ_x0008_géI@âÅþjaI@£È dôI@ª[f&lt;N@c3©°ÐJ@&gt;mW8ÈÂB@ð¡7ÛâÁP@i¤|_x001C_I@õm@æ]ðO@½ü,ÔL[S@ëø¼/LN@&amp;ðä&lt;½ö&lt;@Ò_x0007_+/gH@_x001E_¦°'i_x001C_M@Jý_x000D_Bq³E@_x0015_Þü¢±÷M@²0À_x001B_W6G@M³GæKàB@|_x001D_]%¿.I@_x0002_|}ñ=ÈG@_x0019_Â_x000E_Þ­SN@_x001E_¢O¶µG@¶#×¡&lt;M@ªõ_x000C_R@:ñôú_x0014_L@ð;8ºgÏE@E¨M_x0015_Y¨G@ú~Y@N@K#r0ÏF@_x0001__x0003__x001F_mó¦¤L@8É#_x001D__x0013_G@_x0011_E¸C&lt;ûH@_x001F_ÊàuH@æÒ8sVèN@vòb_x000E__x0010_|N@Oß	çÝZJ@¡äµ_x0003_`ãN@ùÚ3¶;E@	fÛO@¬_x001D_û!E@|åyõ(O@/£ºòÑO@	_x0003_/üN@_x0016_.ÛÌG@_x0004_xÓõäL@ðÐC_x0002_R@D@4°äÉëýC@åkýs_x0011_KK@i_x001D_Øtw¤K@Ðè|iW8F@&gt; K@Vª_x0004_2_x001E_A@_x001E_¹ð½ØUN@:_x0018__x0005_Ô§MN@±/_x000C_tuK@Ëþàr7-I@Wæ¿¯êK@ïó£ÕÄL@¢_x0007_&amp;_x0008_òN@¸&gt;_x0010_ð~N@_x001C_.r_x001A__x0001__x0003_±ôH@s}]'ZöM@â¬FõF@_x001F_ÃS_îïF@D0û´I@&lt;±ÛËO@è·ðø_x001A__x001F_I@}ß&lt;5N@¡íò]£IN@{-+ÀrØQ@ç ñm²B@2øä÷ËI@oûÀ*­µI@8=;Ë¨P@	FùýLcE@!È8_x0002_½Q@måh®K@Ò_x0014_ÝJ@8_x000D_66_x0005_KC@N'~ÿ_x0015_ÑO@ºMI@sÓ^­_x001D_N@º»¦#_x000F__x0018_I@Ì×©BÅG@-¹zÔR@{_x0017_x_x0008_fN@ÕåÊ§ÜH@àý~ÞBL@_x0003_%¼®ÃÇI@e%ÿrÞH@Î._x001D_Hà_x0011_P@Ý^QSÌF@_x0001__x0002_$Û=£ÀP@²â¨_x001D_RL@1_x001B_îMëÇN@_x0016_£´3ª G@i«nÝJ@_x0007_?`|¿_x001D_G@¦E¡¤bG@«Cxi_x000D_J@äÑ;´H@Æ_x0004_!æÚK@Ë_x0016__x000D_£G@n×ÝyL@_x0004_á!3\G@8_x0014_Wz;J@	_x0015_ö9H_H@VºEDµ)H@v£sT"I@N7*´HP@§_x000C_ñêV¥L@×ÂØ;N@è*_x0013_4åóN@_x001E_Ø_x0013_q2L@\Û¹à9àP@_x0001__x000F_áG9J@Áñ_x0007_}¦L@1?Ño_x0002_LH@_é=óKÅP@ÃO1ºDN@9¹_x0012_QaQ@Î,2ªjL@_x0005_ý­]M@×Ú ¯_x0002__x0003_üL@µ³I$4KO@9Lç×úÁI@©È_x0010__x001C_P@!àóê_L@ô_x001F__x000C_¨F@ÿ\Ø²_x0010__x000E_Q@î³ÃP@ðã_x001F_~MB@Il¢ÚJ@Ò~0©pB@&gt;dY½_x0007_C@î_x001A_I±I@³+¥kRD@ U_x0016__x0018__x0001_M@_x0012_Á8_x0011_]+L@_x0008_&lt;¦yM@ÃdKA_x0015_ÒM@û2_x001C_]·_x0006_G@`±¡{TF@ê¸	&lt;-ÁF@Cº_x001F__x0005_ _x000F_Q@ÏãG_x001D__x001C_B@Ð_x001D_¼q	J@8E=í¤D@ÛÖè¢B@²Ê`ìJ@_x001B_Ý_x0001_ôM@±r°&amp;K@°ße±I@o-8µ_x0017_H@Ý_x001D_ê JF@_x0001__x0002_Ôr·&gt;ºJ@â_x001B_ÄÕwP@_x0001_#á£!ËM@¬û0ÐrèJ@øRI_x0012_P@ÊpzÃÅA@_x001B_&lt;£w}O@õ_x0011_óìùJ@Mõ_x0003_%I@&lt;4´j®O@o¬«HI@Ùªb_x0012_G@@_x0004_c`?O@kZ_x0017_SÁL@_x000F_8îÆ_x001A_D@x_x0016_ÅGkkO@_x0005_÷¢÷`B@DÄ@ñªøI@\©~ÜÖD@o£M_x0007_¸H@ï&amp;_x0002_çíýE@/_x001D_ÿtP@_x0016_wq#_x001E_L@Å&amp;/ÆñC@°;_x001C_WGµ?@Ï8K¬L@¢°C_x0008_¤´M@_x0015_a|L@_x000F_»imªSH@x[Å®EL@R_x0014_ÔÐ]­K@ª«_x001C__x0002__x0004__x001F_qP@a_x0001_U°ûÛJ@¬üoÀºP@ÆUÊì¢D@Î(_x0004_]îL@0¡wr,M@4Õn}J@:b_x0003_ìK@ø_x000E__x000F_Õ1M@Äs¡ñ_x000C_·C@¥;â»EN@9\ïÊL@£,}PúúL@²_x0012_ö+U=O@½Ö_x0003_à5K@Fº)_x0010_ÂL@¼$îµ£P@¹_x0013_@ú_x0001__x0013_F@kêH£	Q@¶Ï¥NL@_x000F_;UÕG@/_x0019_¥©éªE@¥¡xÃL@»g_x001E_Ö5RJ@nãíOM@Ú@pxìD@ò.?¼*FH@ú7JêO@&lt;M_x0008_èÏJ@É_x001D_CG@v¯KH¹H@ù$ZY_x0012_J@_x0001__x0005_Z/à[J@³_x001D_÷^G@a|)7bM@vB$K@qx_x001F_·ÒJ@ðfº¹iõN@&gt;]²H^H@Ï	1i!G@!_x0003_m©yP@7ßÓì_x0010_L@·4²_x0005_MØH@_x001B__x001B_®_x0013_¼ôM@è3_x001E_´V%J@*_x0004_ræ­E@~M¾8~_x0013_H@ÖJ6ó&amp;LP@¦l_x001A_À5ýK@*C3MK&lt;G@1îI@Æ¡¸=ý_x0002_P@?#÷ÐR@Ð	"_x001D_K@|Ð¦5ÈÑQ@_x0017_ÄÈØOÙM@¡û­ôß£K@Ò_x0011_QÎ}0P@¦=zuè_x0004_K@q_x0002_ÚrCkN@T9åð¼G@ß­ÒûÍP@¼vµgEMQ@¢ùßÑ_x0001__x0003__x0013_8@¼£þ¨_x0011__x0018_R@äü ièA@ªQ&lt;_x0018_$O@øáLªÀbE@OrõDmG@0)_x0006_8ÉP@ÉÕ_x0006__x0012_kyF@_²¸ßÁGD@â¿¦ã­K@ÐoOrmÑH@&gt;µ_x0002__x0006_P@üö_x001B_$£E@sãQ÷K@ô_x0004_Ë_x0005_ÓP@¿_x0012__x0007__x0005__x000D__x000C_G@Õ_x000F__x0014_lõ&lt;F@b½2î_x0015_L@_x0016_±kynÊC@aüì*L@µÆo'UXN@;_RÝK@Ëé_x0002_ÝkHJ@8ç®JìE@¡_x001C_±gõE@ÚBw0ÿL@Ìþ¿_x0010_mrH@tr_x000F_£_x0005_K@ÊÌ_x0010_ÍzÈK@e°Â _x000D_BF@*Á_x000C_°\fM@w'à_x0006_æP@_x0002__x0003_à_x0018_±_x001B_6C@_x000F_ÞÄÎ$×L@q¢lgÙÖH@_x0004_¥_x0005__x001F_ë^O@_x001E_G_x0005_×\½I@ExÓ¸K@âÁ¥^W_x000E_M@½o¾T,I@nôù¦_x001F_°D@Úø57â©D@¾_x0011_þ+G@Ì¡à´F@¨I3_x0018_1_x0007_K@}ð¸NJ@¬þ OF@h_x0016_ï¦ÏÌL@ðx	ç'àG@j#ö_x0017_WE@ºÚ$&gt;¤L@ZV+½óO@_x001F__x0003_Ò¿_x000D_NJ@(fr¾vQ@å_x0017_']ÇxP@5!Ë_x000C_E@_x0001_QD@)Fä_x0012__x000F_I@áÅâT_x0010_nI@ø*NÒ_x0005_N@A[øñ£I@Ä_x000C_V9ÃªI@kÔ_x0008_ä2@O@&gt;òÅ0_x0001__x0003_	©D@i+{7IH@góJ¸_M@ê$¿8O@ÉØ9A_x001C_ðP@Øö$DJ@à§ëÏI@Y·r_x0002__x0002_L@*ÕMV(ëI@åGøZ³ôF@_x000B_.çî¼$L@Õ¿_x0004_$ºöH@À)¡_x0007_gN@Ê«æf:C@ñÔSD`N@Â&gt;x_x001C_RVO@_x0001_éÝØ_x001D_³N@V(Õ¹M@N_x0018_ÓÂH@Öbi_x001B_L@ª_x0008_þÎh F@&lt;ÿh¢ý-H@w_x0016__x0019_äoEP@vêâ\øH@rÒ'Ã_x0019_½P@r_x0014_ìþÜvE@íyþ_x0019_K@_x0016_ÅÿÞH@WîÌÙ|I@FÌ.±&gt;ÙI@+x_x0017_IÈP@-ÈSXr P@_x0001__x0006_á!_x001A_YÛþG@A2_x001D_¤4R@_x001D_G5_x000C__x001E_P@2Ä_x0004_ÚªËK@µË_x001A_Í´N@ä~ýc¦L@Ï%_x0002_÷N@b!¹¶ªÞL@_x0015__x000B_4_x001C_ E@/ðÓut¬F@öºÞÓK@_x0005_.-&lt;H@_x000B_À´/_x000B_ÎG@Æ9_x0003_×-!L@otkU¶L@úImsn.I@IG+þQN@_x0019_\(^P@Hg)~v]L@?_x0015_×_x000B_bãJ@'Ï·XðH@_x0004_7@?².E@h¸û_x0015_ÖJ@p¨Ó_x0006_ÆVN@¼æá:°çL@'¼çgÖ¥N@_x0004_ÉmÈ#ðF@ðº_x001A_Â_x0010_P@ù\Éw&lt;SO@1_x000C_BñD@yï/qUj&lt;@´_x0016_Ðt_x0001__x0003__x0007_ÛF@¡b_x001A_ø»F@_x0011_t!z_K@L¡1t¾&amp;Q@xâ¡ÀÁK@Ã%9×G¤H@ý°I@)Âkå¡B@£ÃÊ[W¢D@qqs0éG@§5:o{J@p |ûÖB@ÎÞ_x0005_º·zF@Ü^\_x001F_N@&amp;*ùx_ÏP@_x000D_çâ3÷G@ÃH_x0017_XQI@RoxR÷ÁN@_x0007_ð¯|_x0008_K@¸Z2kRa=@3À6È_x0010_O@ÓT9|jO@ÊÑò@_x0007_ÝN@_x0006_zé&gt;?kI@Æ¹ô¬û_x001B_R@Ò_x0002_¥!XïD@#vü2ÚH@'ìvqP@Åvn9ÇI@) _x0011_ø#H@e@§°A@ÍNõÌzN@_x0003__x0005_¿Oãh_1O@_x0003__x0004_$u_x000B_O@P_x0016_¬7Y´G@º»¥HXK@ÁÀ_x0006_RM@_x0001_ïëR=ÁI@7É02_x000E_ÉO@Ø¤ò#cËO@1¬â_x0002_|_x001B_G@K=ãÓÞ}K@XW§3F@,­°zéC@}%ß9ô¢N@)ÏD&gt;E;K@x»-Ô_x001C_=E@´eWH@Fl8¶_x000D__x001B_P@·¯ã{N@nåªzìÅK@ð&lt;_x0005_þP@Õ¬ÿ&gt;ßJ@mP,ªP@õm	PÛÅJ@_x0012__=¤nI@1Qu0!gF@&amp;_x0008_×_x001E_22O@.)Õ¹ÁNH@w*ù¨q_x0003_F@QìôÃ_x001A_P@«_x0017_._x0006__x0004_M@ÇÓ+.4L@(Ì_x0005__x0008_#ÝI@Ìß«9Ô¢P@8_x0016_-:t1I@î1´fßÈL@¬_x0014_TÄN@%_x0006_ç`©P@úÝy¥ÖG@»pÆºüD@_x0018_ik¦C@ôs4þD@U^]x_x001C_oM@x_x0018_ÊZ,K@È7i¦P@_x001F_àÔéþJ@§rCR®C@_x0002_çZTíN@÷3éÃ&gt;I@î¾46\O@_x0004_~Ï_x0001__x0007_*B@Ò^CF£_x000B_Q@vüþ8èP@äÙ6¿ZM@wü\_x0003_6Q@©J	_x001F_çxM@äj*_x0016_k$N@5ÔÜ2H@.°m&amp;ÉK@îB_x001E_¼ÅWP@j5®I@ý*JÂQ@cÞ²¢_x001E_ÆG@&gt;¾\KâS@_x0004__x0005_UU¦Ëé_x000B_K@ÃF3Õ¾B@_x001D_ü|¡S_x0001_N@	ÐIö_x0002_F@»ÏÒú&amp;,D@ðUò_x000F_°LL@æ$înß.K@_x0013_öþªzRI@Þõ$;ðH@_x0018_ _x000E_}ìA@BÙy«àL@¼O4=äG@¶ûðÜüQ@_x0015_øêÅL@xkdÆTG@ü³­vI@_x0002_ _x0013_s_x000F_I@ð_x0006_eÚÉH@ØÌ°O F@àÑüM1L@SÊwÕéC@;L*2¯C@;&gt;m lÐN@³UjMK@ÜùgYBD@Ð_x0019_ÉÆl?@­=@P@+_x0015_Nf&lt;½N@_x0003_d«Ó$&gt;K@É_x000D_Ðë:6F@Ý_x0001_%×¿B@&amp;_x001A__x0001__x0002_ïG@%z¯_x001E_£vM@èD¡@¼`M@ì_x0014_Â[í I@ròÉI@õùÕOÁsN@¿í_x0010_zz_x000C_J@{æ&gt;Õ¶KI@{ËÌÖêçO@Õ«mx­O@ÞÝ¬µN@ü®Fö¢×J@ë,_x001A_0¦_x0004_Q@²ßµmF@U_x0016_¢°K@`Çþ+_x0001_P@~_x0006_Q_x0010_çP@¥ì6IÐO@~@;ü7L@u6Â=´K@ÑE/¡ùL@½Õçâ¤ÏM@ÂCY.7ÞL@ÔòQKîªH@ÖI_x0003_:_x0016_G@ãØ~_x001D_m~E@vÄ)Â±zG@¬"5²_x0016_$P@»X­¦lpL@¨2_x001C__x001C_Î¸J@áZV¿êâQ@`³$TÍG@_x0004__x0005_ù_x0010_Ð÷gI@_x001A_ðÆ_x0015_^C@[õfè_x0019_G@_x0001_oÃÞiîP@£(D®_x0011__x0001_F@»«+_x001A_&amp;M@_x0013_ìt9G¥I@pünÏ(H@2ª¨þ_x0017_S@Ð_x0019_S8_x0012_Q@m_x000B_á_x0004_Ñ7I@_x0001_Û_x0007_¬P@_x000D__­±æÏP@{ÕáÇL@;ZG×¦äH@¯~%y_x0002_ÓL@­ÑS]0K@_x0015_¢SÙE@­ã¥Oô)H@ùãX_x0002_PL@MÎ_x000D__x0013_L@Z-¨UõªO@_x000C_V·(â§K@¦1¯ýE@d}ßs$CH@Á{Ï&amp;âUP@½ªdÑ^K@¿Û_x000B_¶ÚD@_x000B__x0001_*ÐG@-éô¯DO@W_x000E_¾Ã_x0003_$A@d$¸T_x0003__x0006_t_x0004_I@M=Ì$_x0012__x0013_M@_x000E_^Åì_x0013_½K@?ÞmÞ_x0016__x001B_L@_x0013_r_x0002_hZýL@_x0010_Á¢×IH@A¯Ü@ØP@E´_x0008_R_x0007_ÑE@XÛØË®E@K_x0013_[µJ@fod]5N@_x0012_oü^1E@"Y'ÆONH@A_x000C__x0005_g¿N@¦_x0001_|ÐûL@;c_x000D_È}_x001E_K@_x0012_'Ä_x000F_©ëI@ÍÁ(VQûF@-_x001D_qæ_x000B_I@eòÝ2æA@"4¾wF@µt¡aOQ@Ü¦_x000C_sL@Ñµ8SwsE@`ìÛì N@tu¸¼NI@þ_x0006_÷I*G@ÂoÌ&lt;kE@)	Ëk©ÐP@-x`%ß5K@_x0012_ò2ñI@._x0005_Å`øØH@_x0003__x0004__x0017_«¸BÚ_x0008_M@ø=à°×F@_x001A_be,ØI@Ôv_x001E__x0014_âO@Ã_x0008_öàÙúD@uE!ÿÚG@£:Rj_x001C_J@[¼­u(óI@_x0007_lÂ(A@_x000E_ þSzÄ@@_x0011_nu(Ù±C@ÌV_x0003__x0002_ðI@u§(´'K@ZÀ_x0001_ÆååB@)U0áÅD@_x000F_°§ÈÖ]J@~|¡wÜH@Eê£_x001B_éN@m;H*+N@J&gt;95­·=@Í_x001A_Õ5/'N@­B_x0001_ý%J@_x0016_hìÌ\L@ÄVt¡BM@&amp;¥KøFCI@_x0011_¦_x0017_%$J@_x001C_pO £æI@_x0008_ô]H\F@Zñ®].Q@_x0017_5±ÐWG@LKÛÔ(TB@Óxö_x0001__x0004_uC@µÔ_x001A__x000D__x0015_ÎD@|ÓÿÿDE@_x0017_þïcµH@©lÈÌxK@_x0014_Í6?_x001D_D@è_x001A_¥BäMP@ø_x0011_G1N@km.\È0M@d]ÛËÁ÷H@_x0019_¿¡àö¬A@A¥Q_x0004_3ÏL@=þô8N@eî®£]_x0018_D@B_x000C_Ô}¢¹G@ï­ÈóèûK@HtpÙ÷P@õõþøëK@_x0003_k_x001F_³_x0004__x0014_D@AESb)N@½KyóVN@bØ_x000C_n¹N@âÚÎÉÌÚJ@a_x001D__x0005_8B@_x0010_1¨.H@ÉzlÐ$_x001B_J@×_x0010_12/üD@³ýÀÄQ@ï¯_x001A_=nF@`'°ª{ÌA@_x0012_Íø_x0002_öJ@u×ÀU_x0016__x001E_B@_x0003__x0007_=_x000B__x001D_¼ØêG@udÒÔWO@_x0010_éµ7õN@)Ô0e-O@ôîôº_x0013_J@øáýQ_x0017_ÞC@¹_x0014_ð»Ù_x0019_N@;ââ_x0005__x0002_¨J@&amp;ó6_x0012_URQ@Ü[R_x0010_F@ÕFaá@@¬7#:@v­L_x001E_PÐC@_x0011_9_x000F_P_x0006__x0005_H@pÁº\?ÃO@#ìÝ	³Q@·tC©K@(!3]ÕI@:_x0007_)´D@ÒæmÄ&lt;K@_x0017_¹R8hF@suÕ5ÓN@_x0011_W}`gªL@ÝZçÊ®P@-,X_x000E_F@_x0018_,; _x001C_G@_x0003_ñëðáõI@`_x000E__x0007_§P@	·_x0013_í_x0006_D@yüh_x0004_NøJ@)hR_x0001_¨£N@}ª_x0002__x0005_~÷A@_x0017_¸b1G¤M@}_x000C_N¶ÒÆP@­þ[Q6D@~_x0003__x0008_ðÝxN@&lt;í_x0013__x0013_H@ELrÿhÓI@Xf×:ÌL@òø_x0003_!_x000D_¶G@:m_x0013_ü&gt;K@hð_x0004_-«I@ÑÏ_x0010_bfJ@þâcbßN@÷$_x001B_¼_x0001_N@[_x0014_&amp;øN@Aú_x0001_ÁkL@ÛºÁÛuI@+LÚH@_x001F_Ò7C¯KL@tUËbÆI@_x0003_¡úÈK@AL_x0006__x001B_5ªG@z_x000B_¥jæ'F@yëv®ÁÁP@Û8µ_x0016_D@â_0ÌÒ7N@_x001A_½5}ÂG@5Ú#hSK@q&lt;PÙ«DK@_x001E_Í_x0019_8÷éH@¸Ä_x000F_?íH@hÏ-·ì"H@_x0002__x0003_Y_x0011_ëjR@qïö+äUG@()_x0015_«M@´´"s¥ìF@Á²aR%ÎC@_x0008_P2_x001C_¨fI@{Ùsá J@75 ö£OG@_x000F__x000F__x0018_)çkH@ÀiºS_x000D_@@pQ8ú_.P@ïÝZníÙO@¢}$2_x0005_ýI@(V_x000D_áÿFK@¤»c_x001E_ÁI@¿_x0003_\sxóF@ROrñ°J@¦ô÷ÒbG@áãÚ×UöG@p_x0016__x0001_×O@)Þ^ÿÞH@\_x001F__x001B__x0002_¥°E@ÜUEüª¢I@_x0012_¦L_x0003_ì$D@8_x0005_k_x0015_yP@1èY9Ú	I@ ¾FÈuå@@þÎÚc¢K@:8èi_x000B_©B@¤_x000B_`è_x0006_G@_x000C_QeMûM@Ð_x0001__x0005_¡_x0012_O@_x0005_æûAæ(@@7Bù¸?O@ÔïJ@_x000D_EöMüC@]m¬ÿL@ÌÎV¿¤¬G@ÝóPÌwO@ä8ô÷Ä¶N@àZ6_x0017_ÕN@¤ZÁ_x0012_±Q@ìEx³sQ@÷öQK%´J@Õ¯°¤ON@Oý&gt;¹_x0003_G@ J¥Ès´A@_x0013_·ÀiI@Ä$_x0011_]ÛÖC@Ö_x0018_ªy$O@´ÅýÒÒ$P@_T¹¡g½O@­Ë_x0018_}NùI@_x001D_÷Q¹âL@®_x0004_1b_x0002_~@@ÊI_x0015_²° M@T+;tN@E.bÝ¹:F@²§82õ_x001D_Q@¯¹\H@". ZßG@²LèôwP@_¢ê{E@_x0003__x0004_Q´¹ÿXL@L¬_x0006_¬¿P@ê¿ËêÿI@&gt;Q@SM@Ê_x0015__x0002__x001D__x000E_N@®´{(¯-K@Ô¸2K@F_x000E_]ÞO@_x0010__x0016_ûÜÈ	B@&lt;|Ù'fÕE@fBo_x000F_è_x0007_I@:o_x001B_5I@{Ueë8L@È@(©_x001D_D@C÷ï´BJ@2,M±GN@ï³Ä]_x0010_J@ÇXÅD_x0001_Q@_x0016_}ë3_x000F_N@ªj_x001F_$R@¼Þü{¡D@uÐØ&lt;|êM@zmÅs4gP@aó2K@½©/7lN@_x0015_þm¢_x0011_hH@­#íÓ·P@N½ÏïZN@Þ9TK#N@îoðo&gt;@¸&amp;´ÀßL@5ZÀ-_x0002__x0004_edS@_x0006_ò=S"M@l_x0012_8 D@aÇ_x0005_ÔK@È_x000D_}¤TmH@¦c©¿qL@ð¾_x0002__x0003_gP@-oUK_x0017_*F@r _x0001_ª×E@$9Hbº@@ñ=_x000B_|ÑM@)'&gt;²u4E@9ö+úßK@¶2&lt;GI@ÿ;Í_x000C__x0004_eH@Ç^ÀN@ý!ËGE@ò3cªe,J@èj_x0003_ïîN@Ú_x000E_1Ðí&lt;G@_x0014__x0002_q])_x0008_D@U_x0005_B_x001D_pJ@¡S&gt;]ä_x0003_I@0z¾ÃÎìN@¬:è35¼N@,_x0007_tE@õ·1ÃýTD@-:Êj N@uõh¯_x0018_O@¤_x001C_vM_x0008_WL@¢­ÓúáL@Nm2¯6-F@_x0001__x0005_;îhðº@@_x001A_âtôÛlK@_x000D__x000B__x0005_`_x0004_:G@ÈJwìJ@k&amp;zyÿ6O@%_x001B_ø«ËD@@øt¥IEC@`æ!«àáF@å¡:_x0002_B@_x0010_SÊ½è}F@¿3ò2Å¬N@_x0014_`T¿ÐóH@ÞýZs¬_x0014_P@!X_x000D__x0010_ÜåL@êNÐ]åI@¡bùä&amp;M@ÕÊ×Uc;M@ÔNö_x0014_â_x001F_Q@Ï}.[äD@p?ùH@_x0004_¸¯ÁþM@_x0001_ßÅLø´K@s3q ÙIN@×ñ_x0007_WT-Q@Þx¬uvõI@_x0011__x001B__x0006_¥@@öÇêàÞG@øCô%ÞýN@ÕN)ìæO@_x0003_S_x0012_KGK@_x000D_z¾éCrP@1á4_x0001__x0002_óE@_x001D_ðxÖ%F@+[ËWuB@_x0004_\p_x0008_TdF@2:_x000B_ÔóD@_x0017_-¤&gt;NF@«°Óq9WH@bæ4ósP@C0_x0011_¥Y_x001E_P@ÃDù_x0002_L@¼ÜW_x001C_L@_x0008_H'Ä_x0011_¢H@Å_x0006_CI@_x0008_vÄM©ÃK@»L=$ú_x0013_I@m¨7ÔZI@(w_x000F__x001F_Ü(I@wX¨0qJ@_x001C_f_x0001_Ä_x001E_NL@8|çQ^cD@ÁÖÉöÆbL@¥J,8çB@ÖA_x0011_CM@,_x001C_°1I@PÑÇ|ÚQ@_x0006__x000C_ÚwBL@j	ßmÛK@êR¿¡õiP@-ÐPÒÁÊI@¡u¹;õáK@3_x001A_DOSJ@5_x0012_L5ú_x0007_L@_x0002__x0004_üMîbvH@_x000B_x=L@_x000C_ü_x0012_ÜL@_x0003_&amp;_x0016_³ÞM@§°_x0010_TÌB@îL±å_x0007_?@_x0011_Æù_x001A__x001B_J@ê,­ø4úP@Ãñ½7»£F@_x0011_$xÅI@±V_x0005_±H@_x0017_§&gt;8ÜG@)"AµP@=¶@[L@%_x0010_®GWðL@¹»_x001B_I@§©_x0003_ò¼I@S8L&gt;eQ@_x0008__x000D_J­TB@PiÀ§^¡J@k°«a,÷O@Q-_x0015_2_x0001_L@ÍáôI@èê¦&amp;D@STbNÞkM@B_x001A_÷O@_x001B_S^GäA@òû³_x0011_÷=I@ÊvÓiN@¬É§_x0012__x0010_Q@	_x0010_jÁ_x0017_ªN@qíù_x0005__x0002__x0006_F_Q@±)9v_x000C_½M@ówb_x001C_Ì_x0004_E@÷ø^_x0016_ÂF@¡R"¤N@ÈÇ_x001C_T_x0003_I@&amp;Õªi_x000B_L@\KWÒL@¤_x000D_Õ.ÞÈP@/òX¦/K@_x0011_ô«Ä}ÝA@_x0005_§Ü_x0001_øN@-¬J¡%_M@cn¯W¯¨L@3òæXE@ÛP+dQ_J@îQ¼YîA@_x0004_ÔB2ºG@DÀz_x0004_,_x0007_N@uÐfÅËL@Gæ_x0012_g2³I@íC®WT@9½µqÀJ@ _x0015_8H¹ÐF@VT~cV0@@_x0004__x001A_þÑE@dO_x001E__x001C_°I@ª _x000B_ü_x0008_M@©´WìòC@O8A#^L@!8Bn÷úM@sqÂñåC@_x0003__x0004_tL±-ª¹K@wÚN1þëN@ý1®®ËÔG@&lt;°_x001E_8J@Rã+åTøD@~M·ûÉQ@vp_x0001_5ó=@Tì_x001D_ERF@ù-_x001C_À7;@B÷ø_x0013_L@Ë_x0015_¥ÆvYJ@|¼èv{G@LsC~GüM@_x001A_ôîy&lt;P@üäUäªAK@hü_x0015__x0017_I@-_x0004_	p²_x0017_@@L)_-7J@Èæ&amp;ÉbäP@5ñ_x0003_ë\N@ð_x001D_cy¹`F@_x0018_¶W_x001F_5P@ö~r½_x001F_íH@ëA÷_x0006_s½I@A_x0002_·¸~$I@_x001E_¦~¸·ÀK@âã_x0012_«±M@[ [üÄ0H@u-,¡&lt;L@GØ'_x0005_¥)C@Rphe¿F@MJ_x0001__x0002_{¯G@_x0002_ËÖª_öL@_R¦L@¾1ò_x0015_ÉD@_x0017_£JúNM@Ó_x0019_9_x0008_D@EÛ&lt;º_x001D_H@D*s±òM@ªäµM@_x001D_¬èç½RC@±_x0016__x001B_¦¾_x001A_J@_x001A_Ñ!k¦Q@Ìgð&lt;_x0008_}L@fÅTgâI@Ê&gt;ÖuùA@á;ÇØfúE@|îÙ_x0014_I@×k®géåG@ý_x000B_-ÞEP@ÒÔê©Ã¶F@*\L5È&amp;O@.]h_x0019_"Q@&lt;þ*%G@}háõtK@{Z=R-M@ÁÁ¥ÿÝåK@\Eds­rH@ËºL?@sJ@(_x0013_qåM@£Ùg_x0010_^I@ðï=ÛìD@ÔNr¦f_x0018_J@_x0002__x0003_ûª³ÁJ@Í_x001C_ýN@úO´aÉoK@¨¸"_x000F_èJ@¤Á.?û¬H@æ7KîA@+__x000F_+F@³oa_x0011_Y_x0014_G@½._x000E_­Q@¿soàsW@@ö"J;_x0006__x0019_G@Ó_x0007_GÂÅE@û]_x001D_ËíÛN@_x0017_$ª[JB@1hè_x0001_§-P@ùãDúG@ÕÌ0_x0003_pxL@|zÁI_x0015_£L@Ø³¾ôFI@XeÈúyíC@&lt;Ãq;pM@Õm¢_x000C_õ®I@MjqÑ2B@_01kW´O@ä«_x0015_¯N«Q@½FÇ1 J@ÐñÓ__x0004_J@8_x001D_'_x0001_XJ@kþËÿäøH@ö¤ÖbPP@¦_x000B_ö^_x000E_L@wL¡È_x0001__x0005_\I@aØ?ë¸Q@t¾Ó @@ô_x0016_ãH¬C@lÍtK@}ïL-G@_x0005_¢ÌÖKÑC@àz_x001C_(\I@4_x000C_íGéO@$8ê_x0010_ÍN@êx ôC@ÀëD_x001B__x0012_F@ÅXX²N@oL_x0018_»H@ä(óL9D@´Ç_x001D_o+_x0003_G@ÿ!?÷»¬M@øKÍ¹C@Î¿II_x0002_P@Å	vºO@ü_x0012_ocO@ìUæ¯I@ý_x0002_,åp_x0015_L@ªÐ9Å_x0019_K@A DÊJ@¶«Þ¨¹I@ 6/'L@_x001F_Æ|dìO@tw¿=vâF@×rà_x0019__x0008_ËI@¤p&gt;úLM@#_x001C__x0004_CÒF@_x000B__x000C_¢þ¨XfP@¦èÍ"cN@³`0_x001D_P@_x0006_§uÈ´G@À_x0011__x0014_|_x0001_I@ñ 7doP@_x0014_4¦_	H@ynÃ[PF@õ¤Ù_x0008_ÏN@_x0011_ãÛ¹wÒN@_x000D_þTÍ$@@FÞÎZ|AL@³îå(_x0014_G@ªO_x0004_dW»@@íõ w_x0002_Q@{÷IÎ*_x001C_E@Ó_x000F__x0005_Úé1G@lg¤²_x000F_I@6_x0008_¾ÀùñO@I¯P7±+K@wÀÀQ@â=_x0010_£4O@IÝ6$J@jªEÜ_x0006_²K@O_x0002_B	NF@hp_x0007_X£_x0019_P@e:b_x0003_l#Q@ñÁ2¿*P@$°ÎÀL@+_x000B__x0016_È=CN@Ýp_x001A_zóI@²|b_x0002__x0003_õ³I@_x001C__x0004_«ØKoF@&lt;§ÍÀI@t_x000D_à_x0001_±VF@í¬_x001A_TQ@±´AU~¡O@_x0006_Îçæ}O@_x0013_iM|R+Q@á_x0002_»_x0012_lK@ZÎG¬²	F@³ÂÕ³m_x000F_P@à¥·vM@¥Eg_x0019_ÝL@ÐÙ¼¡â;H@äîñVÑãD@ñ`bj_x0007_L@_x001D_iÕ×¦CN@/UÉÝ{M@:^öíÐ&amp;P@«_x001F_ÃÁÞÁL@nï'óK@ö#£X+EK@ñu¶È_x0008_ÇJ@ïí_x0010_:È¼H@`&gt;_ä¦N@_x001C_PZË_x0004_}H@Ì_x000D_vÛùL@Gv¦¯_x001B_N@r½&lt;&lt;4õL@0î&lt;ëL@?É@w¼QP@³¶(AáôG@_x0003__x0006_ÿ_x000B_éÓ_x0001_?G@CGqÉ¾I@BY½K@¹?_x0004_4àJ@c_x000C__x0014_N_ÓO@QO5!"õQ@_x0001_ßzÐýI@uÅJ@_x0014_9_x0010_O_x000B_YM@,C'Àä²;@_x0001_uµêL^K@w2Ö_x0013_Ê¿J@_TOk_x0008_R@Â5{)_x0003_N@$ûQK«B@ô¤,äH@2úM_x0017_`YP@ãÇÈSGJ@÷¥þ&lt;«C@Vui6_x000D_ôG@_x0005_"Gb1JF@Gì&gt;_x0012_à©@@çÀc1ZI@Î¨õ~E@&lt;%";?@_x0013__x0012_.òÿO@ñG©_x0002_Ý_x0012_N@YÓ1ºç_x001B_M@ÓÀªZçÒG@Ã6_x001C_0H@¾_x000B_Q_x0005_J@Ù¡j_x0003__x0004_)_x0017_J@¥_x0004__x0018_~À%O@öÞyä^G@Øý	6ÍíD@_Èí_x001C_(_x0001_L@ì5,-`P@Bï÷PK@Ô¥_0_x0012__x001B_M@º_x0010_.ÆjI@w©ýÀÞ]F@_x0012_nüÅ_x000B_M@×	ÃãZG@JMÑÜ÷K@côöjÆN@:ìÄÁÙI@çB&lt;Á _x000F_L@_x001D_Hòá_x0005_M@±_x0002_ÓDÿP@T7Vf,N@Þ__x0007_\óL@_x001F_ó¦áåM@¸j¾²GM@_x0007_ý'V½:@JÍÏ^äJ@ÄkoêªQ@×_x0002_l« ËJ@IL_x0008_&amp;¾E@­_x000B_çBK@¢s)¸àK@=9+ðç.L@¶ÀÚ1={P@ËÆ³_x001D_¯zH@_x0001__x0003__x0008_	Ò?Q­=@´7_x0012_¬îK@?löüF@$e¿õ}J@_x0017_HÝ(J@ê_x0018_YÃ¨F@L_x000B_ÅañH@_x0015__x0012_Æ£êL@è°_x001F_GéF@»`_x001B_gVK@¬^Ñ_x000E_Ð{R@Ò·áÌ ÞI@"®IÓ_x0011_øF@_x001C_uéàOJ@Ì_x001E__x0002_ÊJN@¥_x0014_uSH@lk_x0017__x000E_Ý£L@³Ô_x0001_xOJ@_x0004_¿Çà©_x0010_K@úG_x000E_9¢óP@Ït¹_x0007_O@_x0017_ÿ×_x000D_ »P@ñ_x0013_ ²M@²íYDV{H@[¦_x0003_÷qE@_x0017_ôû[ôB@'_x0018__x0007_LçK@Æ¢êª_x0010_8D@yÍ_x0012_k/I@FÌ_x001E_8ÿ±J@ÅP·iynK@¦y7=_x0001__x0002__x000B_i=@_x000C__x000E_2kzP@u17ðL_x001C_K@p3¼_x000F_nAI@È__x0007_¸`&gt;@2.ç×PJ@_x0004__x0012_éíuÀQ@òá,Ì¾_x000D_P@äò(¾)J@Ê¿z¤h;Q@_x0002_	ÉÜÃ±L@G#ÅyiöK@9hB$P@äÙ\%üO@_x0014_´ìù4ZQ@ZGÞº_x0011_L@òþ¤L@ÈôÄAÎE@ðòÕ­M@_x001A_y_x0005_ÐÏ D@ÎxKÚÑ_x0018_M@+ývGH@_x001E_"é¸£_x0007_J@=è;Tà¤N@£¡ëûM@ÑÄ´&amp;I@±#_x0018_+I@Ñ±!Ï/N@à[éh ÷@@_x0003_¡_x001A_³	rQ@QÛ¼½aTL@Í_x000E_ÞðÅN@_x0001__x0002_¸÷dínCM@¨_x001F_ V|O@_x001C__x0016_7_x0010_ÙíK@xº$ç%L@_x0018_/H_JP@¼ø3¢nDB@8+°àAM@!¹_x0004_°~I@®0jsýÐL@B«fP-K@®&gt;cSÔ;@&amp;¿_x001E_¤WãE@RË ò»G@ê/b=ô,Q@$KKëBeG@_x0010_ý«?H@Ï_x0006_1ñüG@×cÉáëK@kl_x0019_å¤ßC@¾)}ü³_x0004_M@_x0007_/Z_x0002_N@Fð@{ÃºM@û_x0002_B_x0007_i_x0019_H@_x0008_¬äï9@s¿á)G@d¼±Ï_x000F_G@J"¸á×P@ï$½_x0014_rM@9{È]eKJ@ 1P_x000D_íJ@iÖó_x0008_ C@ë³°_x0002__x0003_3_x0012_P@Ågqc¦JI@¶¼Ä_x000C_F@"«_x0001_TL@_x0006_M6.©F@.I´ýµL@N J¤N@ÊÖr[tN@LÕ¨ÆÃ~O@	Ë2å_x0017_ïL@ÁÈ4£_x0012_@@XVÿ_x000D_ÏÙB@©_x000C_ÞJH@_x0012_Øú_x0016_LJ@	_x001D_·ÜÝH@¶ÈçÆh?@_x0013_$²E_x0004_"P@Ò69ÊK@_x0012_1¤Q@ìixAÜF@¼Ë7_x001B__x0006_J@R¹±_x0001_Æ)S@[ù¾Í~DP@Ö+..ÂÜP@î6Úh¤¶H@)»^øC@_x0005_®¦[vxM@_x0016_&gt;OÝªN@Î_x0001_gEU?@9_x001D_zµÈQ@e°nú¶J@UªéV_x0006__x0002_M@_x0001__x0003_'_x0012_KÀ÷C@Pñ{kñL@_x000D_è_x0008_p³²O@f_x0005_`iL@¿Ãi_x0011_æK@@½ÿh¶&gt;@ÒBú_x0004_»_x0013_N@]¢YPJ@à¹aÜÅF=@*¯Eå(1I@õ_x0015_@æËmJ@x#ô_x001E_ºH@Æú{©ÔI@Â¦à¨¦cN@i8Þ#_x0001_ZJ@ÝNS*_x0013_M@Õ-×_x0007_@jE@Fñ,²áN@³8q%:O@Þ¾j_x0015_!N@ý[Ê_x001A_dûP@§~ÿúÈöB@çÝ.'M@^,Í¶êP@/éÆ9JD@tÐ¦ED@I_x0010_Ô×}_x0002_A@ÞNPøN@^_x0005_G_x0013_âñP@q¬ªJ@tÕlÒÑN@ÈÃ^_x0004__x000C_`_x0008_J@ô_x001D__x000B__x0003_ãB@æþX_x001E_H@ÀJ7&gt;P@G8_x001B_Ðv_x0010_G@JhlH@=e{Á½M@¾g»_x001C_-íK@_x0001_j_x0019_z©ãO@_x0019_5_x0004_Æ¯¦P@+_x0018_ÉjeC@«&lt;5°ÞJ@.²Ö®úDI@_x000F_ÈEn¼L@Ú2ÑÕÊ÷O@__x0007_³_x0002_M@]TZiÅC@ê\üT_x0006_VI@9ã©îÂñD@iåXx_x0012_I@â_x0011_Ii¤²H@_x001C_Þ.R!B@ª#æsO@ÍêóÔ&gt;P@_x0010_;ZY@wJ@2E_x0004_&gt;_x0006_O@`Eô_x0001__x0005_ñO@ÜrCÈÔK@×ÃñI@hï+&amp;%M@f2ÀdF@_x000C_÷Á]_	A@_x0001__x0003_õZâï_x001F_J@:Ò_x0001_æ_x001F_0J@y_x0001_^²F@qÖÌì_x0013_NI@u£8@]ÀC@ù!-_x0002_ÏRG@_x0016__x0008_ö§A@jõÁPaJ@ëóÑ_x000E_P@çM_x000D_°gN@·ªe&lt;^·B@E¯LfíPN@"Ï_x000D_&gt;¨_x0007_K@´#à&amp;ãøG@SÖL@ýpU+C@ÉÉ«ôÆ_x0002_N@_x0011_ýC³ÄF@l$ûd¾MG@gÎ¡ÓúI@Ëý0;¤¥I@lþÓr1¡H@_x0010_ÒºSôN@îÄÁÓ,hO@61_x001F_=_x0003_ÍO@r_x0015_(ë´R@_x000D_ùAXkÓH@G&lt;_x0013_yH@jþ:o×_x0001_P@_x0014__x0003_ÒtÁRK@r0_x0004_J_&lt;K@;ØPC_x0001__x0002_ÛÇD@ÄãÝOgG@YrªèM@½5_x000D__x0015__x0016_J@J8Ç*cA@_x000B_ÍÄ!N@Ö~÷¼`K@ QÇºZnL@#|t.¨iQ@8fÆÊÇH@gCÚ&amp;êM@_x0010_v!#Õ_x0005_@@_x0018_%=ÉrDG@'/_x001B_ªH@ÔÍ_x0015__x0016_sÛH@_x0019_±LãiJ@Ùy÷¨5E@:o±OYQ@_x0016__x001B_Ù¯÷áE@¾þ¾_x0011__x0006_O@î¿³Gö{G@3	ÛÔt´I@Üò¾M@=CjvÜãH@äÈ;íÁ_x0007_G@,û_x0018_éBI@:d_x001F_D_x000F_P@¨Bý)Ï_x0012_J@Ê¬_x0002__x000C__x0003_&lt;#@Ø_x0003_P4@}F#02@ßF©Ët0@_x0002__x0003_¯fJgQ*@aæÉ¥¦&amp;@éy_x0014_±¼*@k{_x0007_1o¡3@^»BÛ_x0004_ü(@_x0006_&lt;\RÄ©+@Èù(_x0003_0@_x001A_Âfbp/@&lt;a2ã:M+@|ZP_x0016_cÞ_x0008_@ôAý^`_x001F_1@¢jR1¢/@®óOÏÊ @Æ_x000B_uáÍA/@3sþ'@_x001E_÷_x0001_)@T¤_x001B_î_x0017_@î_x0004_øF_x0017__x001D_1@µw_x0012_1@²Å¬ ,@Ç_x000D_¥(@»ü£}1@#ëøR{±)@ôì»_x0013_ø²#@ ùØÙ_x001C_,@³_x001B_úÕ¥0@Plæå&amp;Y-@lxÄ_x0015_î$@_x000D_f_x001E_]0@ÏÛD|@J3@äF+@ü _x0001__x0002_X_x0011_-@D9u_x0013_m4@Ç7Và¬÷(@}¶ð²_x001D__1@_x000F__x0001__x0001__x000F__x0001__x0001__x000F__x0001__x0001__x000F__x0001__x0001__x000F__x0001__x0001__x000F__x0001__x0001__x000F__x0001__x0001__x000F__x0001__x0001__x000F__x0001__x0001__x000F__x0001__x0001__x000F__x0001__x0001__x000F__x0001__x0001__x000F__x0001__x0001__x000F__x0001__x0001__x000F__x0001__x0001__x000F__x0001__x0001__x000F__x0001__x0001__x000F__x0001__x0001__x000F__x0001__x0001__x000F__x0001__x0001__x000F__x0001__x0001__x000F__x0001__x0001__x000F__x0001__x0001__x000F__x0001__x0001__x000F__x0001__x0001__x000F__x0001__x0001__x000F__x0001__x0001__x000F__x0001__x0001__x000F__x0001__x0001__x000F__x0001__x0001__x000F__x0001__x0001_ _x000F__x0001__x0001_¡_x000F__x0001__x0001_¢_x000F__x0001__x0001_£_x000F__x0001__x0001_¤_x000F__x0001__x0001_¥_x000F__x0001__x0001_¦_x000F__x0001__x0001_§_x000F__x0001__x0001_¨_x000F__x0001__x0001_©_x000F__x0001__x0001_ª_x000F__x0001__x0001_«_x000F__x0001__x0001_¬_x000F__x0001__x0001_­_x000F__x0001__x0001_®_x000F__x0001__x0001_¯_x000F__x0001__x0001_°_x000F__x0001__x0001_±_x000F__x0001__x0001_²_x000F__x0001__x0001_´_x000F__x0001__x0001_ýÿÿÿµ_x000F__x0001__x0001_¶_x000F__x0001__x0001_·_x000F__x0001__x0001_¸_x000F__x0001__x0001__x0001__x0002_¹_x000F__x0001__x0001_º_x000F__x0001__x0001_»_x000F__x0001__x0001_¼_x000F__x0001__x0001_½_x000F__x0001__x0001_¾_x000F__x0001__x0001_¿_x000F__x0001__x0001_À_x000F__x0001__x0001_Á_x000F__x0001__x0001_Â_x000F__x0001__x0001_Ã_x000F__x0001__x0001_Ä_x000F__x0001__x0001_Å_x000F__x0001__x0001_Æ_x000F__x0001__x0001_Ç_x000F__x0001__x0001_È_x000F__x0001__x0001_É_x000F__x0001__x0001_Ê_x000F__x0001__x0001_Ë_x000F__x0001__x0001_Ì_x000F__x0001__x0001_Í_x000F__x0001__x0001_Î_x000F__x0001__x0001_Ï_x000F__x0001__x0001_Ð_x000F__x0001__x0001_Ñ_x000F__x0001__x0001_Ò_x000F__x0001__x0001_Ó_x000F__x0001__x0001_Ô_x000F__x0001__x0001_Õ_x000F__x0001__x0001_Ö_x000F__x0001__x0001_×_x000F__x0001__x0001_Ø_x000F__x0001__x0001_Ù_x000F__x0001__x0001_Ú_x000F__x0001__x0001_Û_x000F__x0001__x0001_Ü_x000F__x0001__x0001_Ý_x000F__x0001__x0001_Þ_x000F__x0001__x0001_ß_x000F__x0001__x0001_à_x000F__x0001__x0001_á_x000F__x0001__x0001_â_x000F__x0001__x0001_ã_x000F__x0001__x0001_ä_x000F__x0001__x0001_å_x000F__x0001__x0001_æ_x000F__x0001__x0001_ç_x000F__x0001__x0001_è_x000F__x0001__x0001_é_x000F__x0001__x0001_ê_x000F__x0001__x0001_ë_x000F__x0001__x0001_ì_x000F__x0001__x0001_í_x000F__x0001__x0001_î_x000F__x0001__x0001_ï_x000F__x0001__x0001_ð_x000F__x0001__x0001_ñ_x000F__x0001__x0001_ò_x000F__x0001__x0001_ó_x000F__x0001__x0001_ô_x000F__x0001__x0001_õ_x000F__x0001__x0001_ö_x000F__x0001__x0001_÷_x000F__x0001__x0001__x0001__x0002_ø_x000F__x0001__x0001_ù_x000F__x0001__x0001_ú_x000F__x0001__x0001_û_x000F__x0001__x0001_ü_x000F__x0001__x0001_ý_x000F__x0001__x0001_þ_x000F__x0001__x0001_ÿ_x000F__x0001__x0001__x0001__x0010__x0001__x0001_k  ¶Ò/@¶ôö[1	2@5ð )@ï³Ùõ%1@²lOÚ_x0014__x001D__x0019_@	C;Åä/1@'rd¾g0@ÝxIà_x0017_,@_x0013_M_º}&amp; @ÚrM|·H.@¼Y¬v1/@¦U£Î_x0014__x0016_-@_x001C_²yDÈ_x001E_$@Váóð %.@=g£.,@ð_x0017_!F,@_x001B_9»PG)@ö_x001C_U&gt;'"@ß3_x0017__x000F_X/@é;;É%@\Qàm·Ü.@.xbfï1@ÓQ _x0013_\À0@èûâu¥_x0013_@ªºÙ°3_x0005_0@¸\Aâº'@ÂYzh²+@_x0001__x0005_bZ"éúß_x001D_@Jè_x0016_*@ù¿¯Îa"@´j_x0007_g·,3@Æü_x001A_5G»_x001E_@(_x001F_©$0@ë*¹×ù?Hëþ´ö_x0004_'@¾ªô}	1@3_x0003__x0006_Ç`2@_x0002_/ Ú_x000B_G/@þ+kÒg-@çÅ®'_x001F_D,@ÝãøÅ¿,@G_x0014_aÈ_x001F_/@ø§%öoâ0@&amp;#n«w0@¢_x0007_ .@AïIìÑæ_x001F_@cOË_x001B_·.@_x0015_]_x001C_jµ0@²b_x000E__x0006_0@¼_x001F_©èXæ*@WS_x0013_ªó.@_x0019_ææ_x0001_P0@A_x0011_ä¶¡D&amp;@)v_k-@(y2Yàè1@µ¹#¹Ý%@°_x0005_ÿ{X0@NÞC_x0010_k*@÷ZÕú_x0002__x0004_¾»3@C_x001B_¾Wo¦,@´L¨p',@- _x000E_7_x001F_%@_x0010__x0007__x001D_woÃ!@IüÛÄ+@áØïs­0@_x0006_ö¸ÅN_x0016_#@?D Ï1@_x000F_ÖkðÂ0@ Û,õ_x0016_t1@_x0018_F_x000D_b×1@øÁ&amp;K,@Ò) ñ°_x001F_@Ún+ÌÊ_x0019_-@Xz_x0010_ô-%@K`WZ.0@ë»Í_,@öÐ`_x000F_Q%0@&amp;Þ"bäg3@3©_±N½0@ÜÛå_x0002_H/@_x0001_k8òfÄ0@¸_x0016_ÖçÀ0@D_x001E_àæ~¹&amp;@õvÛ¼.@ò¡ÙgcH2@y]§hy1@Î#\jW2@SCÐ@Q6-@_x0012_õA_x0003_«1@ÉBr9_x000C_+@_x0006__x0007_Å_x0016_X_x0005_)'@¸svíÔ1@ÍG6$©0@ZõÙx`Ì'@_x0010_4QA]+@´0_x0001_à°N/@=d_x000B_Ç\3@ÙA°­g2@Ö7éºp,@fVô_x000C_0@ø_x0007_W~+@ü_x0014_©ý3-@þ_x001E_Ñ	*@;_x001E_LÛ+@]q_x0014_µ2@´éÛ¢Kò/@W_x0002_j_x001C_ñ@2@_x000D_û_x0005_ûÊ.@÷å8[ò1@_x0001_rWäý.@_x001C_â²®_x001B_N.@µm§|*B3@b¡Ãÿ)@ì`4åd1@_x0008_R/h{º.@`jp5uÝÖ?	Ìá&gt;X,@_x0016__x0016_%Of4@*?×_x0004_u¥_x0016_@=Ê Z¬0@_x0003__x0010_©_x0008_,@rÑÍû_x0007__x0008__x0003_ó,@×5)o`´0@©Hû_x0006__x0002_1@R¥/ÌÜ_x0005_&amp;@YÅ«yq.@aêÕì²Ø2@[÷úÊ_x0016_20@-p¹a_x0017_2@$¤pîªÇ,@ª¯bäß/@ÕëkÏz.@ÛÈEN¦_x0017_/@U_x001C_ê_x0011_w&amp;@ ÕNj¿Ú)@_x000D_ì_x0018_7_x0005_&amp;@¸!/_x001E_/×.@Y)ùâÈW-@âø¬ØÕ,@E_x001E_hED{*@èa×§_x001A__x0001_$@¨q!Ý]_x000F_)@s_x001F_"Çú21@Æhj£0@z_x0011_²kÇ10@d1uEà,@*®âÄCç(@m#!ví,@_x0010_Õ_x000C_Å?_x0003_"@à¾U _x0004_ô*@Ì.d+_x0002__x0016_2@,ù½56Ú_x0006_@4©°{ü)@_x0002__x0003_ú³T_x0011__x0005_{,@¤DÁ12q0@Á)³V_x0012_p,@&lt;)j_x0016_`-@}ØÛ¬n_x000C_/@!ó]Ä580@}_x000E_ç_x000C_`b0@c¾_x0013_¿¬0@ 	\³Ó,@E9 È±_x001B_)@¯g_x001C_.@Í_x0004__x0001__x0011_50@*úüú\0@_x001D_î_x001B_RQS/@è¶ü²Ç @;._x000B__x0008_n'0@3&amp;¿|Vv.@Ã¯_x001B__x001C_B.@Ð.&amp;_x000D_¨%@_x0014_æ_x000C_ Ó#@¬§zG­_x0007_1@¢±åàB.@M®¤Y_x0015_Ö*@aþ¨(@T_x0008_ë¡È,@_x001F__x001B_$Uú-@Ù_x0015_mqSô1@õ¢_x0005_$@Yÿb®S³(@Ôppà½_x000E_@_	_x001A_+.@j_x000D__x000D__x0006__x0007_¤H0@iÖ:7ÎJ.@EÿøëJ*@¾«Xdû.2@Ðá Õa§_x001B_@ÙP4|)@güùlÙ3@bY_x001F_ô¦Z,@X/û:_x0017_o-@Ô(&gt;Ja'@Å`_x001D_&lt;_x0003_0@Ä®Ú_x000F_.$@J§ÿô"@&lt;_x001F_Uñl* @7ð_x001D_Ô¢2@Éí%-/@_x0006_} _x0008_1@Ô_x0010_rG·ø*@òM¬u·,@ÍÂ«©f+3@Ã_x0014_ÛÜ|$3@w)4_x0011_1@Ñ4Ô_x0010_· -@3ïíwÃ0@x·oq¢//@ÈÃlÉ_x0011_$(@w	ÊÒ?N1@_x0014__x0001_TÍm'@í_x0012__x0004__x0002__x0005_¬(@HÝÎy!@]_x0012_Zè2@µàØÌå¥1@_x0002__x0006_x[µÏ,@vÕ_x0008_«õK_x001A_@öñA_PÃ1@%_x000F_÷!ûj)@b×#üò_x0005_)@r¸Iï_x001A_F1@¢0þ_x0007_.)+@ñ)__x0003_N4@ÎÓ_x0001_O_x0007_³*@\)_x001F_sÁ$@G_x001B_KkÐW1@±,ñF¿0@_x0004_çb}Öx'@_x000F_Ä[©_x0007_ü2@`Zx_x0014_Gã+@_x001F_²	S&amp;Þ1@ñcÏFâ&gt;.@e$Ï=2_x001C_*@rÝÌ¬#³+@`&amp;]&amp;\#+@82¤`ºñ?×fa#X2@NqWê$@y_x0002_ûúô0@ÐÎ%»/@¶Ü=3$@Ï-Z\0_x0014_1@c=/Ïå¾,@SÒ¶z,í/@+]'%Û0@ØkÃg&lt;	0@Ò2¨_x0002__x0005_³*@ßX_x0016_S0@è_x001F_0pH*@5jcr.@_x001F_ö´ìX.@Ô¿tq+_x000E_#@_x0010__x0010_¿FrÆ2@ãG%k¸/@;_x000D_2§)@_Eð7W"@+nbð_x0018_Ê-@®¡=²«q"@`_x0003_Sê_x0001_ÝÛ?ÊPÐï3(@;m'3@¢#_x001B_&gt;Ý @2ãÒFn%'@]_x0015__x0004_Q´/@ü_x0014_p_x0003__x001A_C#@:î_x0007_È¥-@A_x001A_Á¯Ñ(@ªjv®_x001F__x001F_@ÄKÂ Z+@R_x0014_ÖÅ_x0005_%1@¾·öÖ_x0019_Z(@ÈüÖþ±(@plæâÚe2@Éìð*@Ü ý_x0008_'@©g±WBM0@`#}sºI/@ðRa_x0007__%@_x0003__x0004__x0007_ðHL3@¯±_x0010_¹H01@õ{I (@_x0002_Øº_x0010_0@/ô*90.@'X\ëó+@_x0006_óE_x0001_&amp;!.@-{cyÀ-@¡_x001F_RZ»,@_x001C__x0015_»nËå'@j? _x0018_½%@çæì´®m3@eR3(.@ Ñ^B0@rfnAüi0@g/qÛvó'@_x0012__x0008_Õ¯æ_x001C_@t½j?«¶0@+_x000B_Ç_x0003_0@kç)Be-@Ä:Ô_x000C_m¨(@2_x0011_®q?1@nx_x000E_¬G}*@ã5JzÂ.@G'×¬(_x0002_.@Î§©_x0015_¼.@%??üè_x0005_,@ò^Aúæ.@_x0003_ò©fÓ%.@l/Éè-@Ð±	_x0015_,@»4ÑF_x0003__x0005_ë_x0006_'@öE­\a&lt;%@ ûäþÜw,@_x0010_5Ko*o+@tI´&amp;_x001F__x001C_2@À®1î_x000B_Z2@{Ë_x0004_R7_x001F_@_x000B_IÛË+@_x001D_8¨Øúí&amp;@Á4Ôî&amp;@@æag_x000E_Ì"@á_x0002_)E,@¥#UÌ_x001F_2@ªüz_x0001_ 0)@Ôi_x0016_õ_x0006_F)@Kh®¢QØ)@z³Úø¦_x0002_-@}³ÆkMô.@_x0018__x000C_äÛ="@ôÀÜQÛê$@RÑ~dc5_x0014_@¼sÜe0@«ý³«ór/@p¤Ñ}%@ÃunyÎW*@_x0001_Î¢ýa+@_x0016_²É_x0012_.Ì!@¤1_x0010__x0007_/@7£µØú,@_x0002_ë%¤w(@_x0005_9¡*).#@ìÛçE_x0006__x0007_2@_x0003__x0004_.tæ'@z}"Z¿)@_x0010_»_x0011_¤_x0007_*@2¡uÒD_x001F_@ÍÔÔh¡(@6­ÒoÉ_x000C_!@Z_x0012_âÈ|ð0@_x0001_MÐhé#@_x0017_¸ï9O-@õZr_x001B_2@vOCj~M_x0011_@æ¯._x0012_äì2@³GÂ_x001F_¯s,@e°ç2Ì73@Xf_x0007_-@,Ð¬U·B'@1_x0002__x0008__x0007_gq2@úúâ$%@^°S;_x001E_p0@U_x001C_Ê/@A®úT3@¬æã®¶0@¦_x0004_(_x0019_Ä0@ÈjÕÊÇ&amp;@}^Ò_x001F__x000F_&amp;@u®_x001D_ /@É¬"Ëa.@&gt;_x000F_;,T/@ò&amp;{o_x0003__x000B_-@®_x0003__x0014_3»/@_x0002_E'¨öº0@I_x001A_Ûã_x0002__x0004_Ñö1@t´²ª:Ø$@áÎt_x0014_Ø_x0019_+@_x001F_+nÌð1@)&amp;O«0@À_x0014__x0012_+ûÎ1@:O_x0001_	(@&amp;_x0005_p~Ñ/@7Qâ	)@_x0007__x001C_ËÞ?_x0017_3@'_x001D__x0011_Þó/@d¿z_x0001_,@Ú_x001D_Õ·æÁ'@x_x0003__Ñ×)@\_x0010_²_x001A_AK1@XqiÍ±/@¸ÍÒñà*@@Þ{¡)@ý©+2@îG+&amp;-@îÛ?cvF0@ÒyÓ¼°(@wO¼*_x0008_*@ð¶_x0001_¦/Ã-@øá§Gò¾-@Ô_x0005_ô_x0017_|Â(@_x001E__x001D__x000E_bÅ-@Éy_x0012_EïA+@Í£PøÍÓ-@b4	'/@x@±vvt1@_x0007_ò¸æö®+@_x0001__x0002_«¹_x001E__x0016_Ö)@â_x0005_?ò_x001C_#@ûNêM_x0014_¹/@·ë]w.@DªÅæf1@ØÒ_x0002_L»%@FRFi_x0010_0@_x0008_:*ª.@_x001B_áü6k3@/_x001D_lüã©,@nn¼_x0013_w/@Ýó4_x000C__x000D__x001E_1@Q_x0008_.8Ö1@ÐB­ï2@[xº*@Xc°ä½'@ÈCA/kv(@_x0018_èU0ªÖ(@4ù´_x0013_ä+@%ÄQW'@_x0007_ÒÊ4$@"_x0011_`¶ï,@À"Ms].@5¿ví(@Ã#q[k1@tr¿ ñS2@$KºðÓ2@á_x0008_·Â+0@þ°t¥t,@'ö(_x001A_tõ1@OØ'P@Ã.@K¸±h_x0002__x0008_ôn0@Ö+/ü0_x0001_.@_x000C_-®d!@f¯¿S_x001A_ñ&amp;@ÈmÙëF&gt;0@(.g¸¿Ñ)@ed|úª(@d_x000E_ws_x0004__x0017_1@ëXn0@uN{õ_x0001_Ø/@]Wf_x0014_Å,@ÞÂÔ#@_x0010__x0003_ðSÝÆ(@$ïÞP?l-@ÀT¼_x001B__x001D_'@µ_x0002__x001C_kí¬*@@Ì=]-@¨_x001E_hÔ%@Æ_x001E_Éõ)@Å_x001F_û¤_x0007_$@_x001E_e_x001B_§×Ó)@_x0014_L$¸(@_x0011_Iý-@bö¸ú7,@ì_x0006_/¨b%2@§öÖU&lt;Õ-@ÙNê?­º(@_x0011_}_x0013_å!+@p/¢ôæå_x001A_@ä¼Da_x0005_ò)@æê)ÁÂ-@¢_x0004_(º}Q0@_x0002__x0003_ÃòÆ#O&gt;'@ò#OùMl%@g7PßP/@a_x0011_ù;1@Â_x0014_ÿ06"@Êòª¢Õí,@ò_x0011_Ðy_x001F_0@¸;Qäoÿ/@_x001C_6_x0006__x000D_eÙ)@oW_x0017_N:+@MLÚeÎ1@P9ÏU9Þ0@=Z_x000D_|1@¦±_x0016_£;_x001C_-@Õ@5D$@£}?¹1@Ômen"%@Î¥¸Æ_x0015_+@þ´4mßÌ$@Ñ«_x0004_AÅH-@( Ô_x001D_0@_x000B_;º1@¯_x0016_UQÁ+@8OÃÿ4ü?â&lt;vMT,@ËòA_x0001__x0019_U.@ëÀÑª©ÿ/@ÐºG=Þð$@gÐÛ½¡1@J	â%ç-@n{_x000D_]^(@_x001A__x0007_¯z_x0001__x0002_n+0@õ¬_x0017_?¥·)@_x001C_U;@´/#@åª_x000C__x000F_Ø-@0_x0006_ÛÊrÚ.@uó9«¹ö0@Q_x0016_ÌOnü,@°+Æ_x000C_Ü0@Sæ¦¿þ2@²ÇL²Óy%@·øª\ r0@ÍLÆÁ/@&lt;G_x000B_U_x0017_@Ìr¼_x0017_.@èjË_x000E_ôa1@_x0013_´y(_x000F_,+@ÊT_x0004_(I_x0013_@;_x0005_¦_x0002_\¿/@Ç_x0007_ët+@©T_x0007_ÔÙ*@_x0008_,ÔÂöt/@HL;Ê.0@ö]¤20@éËE_x0016_'@xN_x0004__x001B_;µ)@6éMæê1@_x000E_Vë1_x0018_,@º;_x001C_8e_x000B_2@â!w)w|-@¨ì:Ô&amp;-@ØÎ¹_g(@ØÃwÓ{(@_x0002__x0004__x0018_µzVV%@B";±Ì¥/@G_x001C__¥°*@/v	_x0001_Q)@_x001C_­\Ö_x001A_2@*_x001C_ëºü_x0015_@¿¡_x0012_l´)@`4ãÚg+@N$^_x0003_Â2@ !Ä__x0016_2@ÜëÁï£)@|.C"rô,@v&gt;!º{2@jgî6Î#@_x0005_4§QK_x001A_/@ì­Î(Rº,@½¥üv2@e³/Ø1@®¦þ·!1@±_x001B__x0002_¼F42@û^ýüÑ$+@ï Ç6_x0@/t¬Ú^/@2q°¬ç0@\¦Ý'^ +@_x0017_8&gt;õ_x001F_©-@]_x0010__x001A_]/@Ãêm¹­0@¬ÿé_x0010_Mv!@êÆÕñ\2@ðo¨A.@9ÖS¥_x0002__x0004_Çà1@_x0014__x0013_3$@%_x0017_âÛ¡0@}tæ&amp;.¡.@¶rÚÿ}E1@_x001A_TLò¿L+@×øP_x0014_(@m¹O*@ï_x0019_~a(@_x0014_}Y_x0016__x0003__x000C_2@0çÞí+d1@ïÆlú\Ñ!@¢/oÊðO/@_x001F_s_x0008_Ò³K$@X[_x0006_Í/@Ì°A(9(@¬g_x001E_÷_x0001_1@&lt;vÈcXè/@_x0002_À»_x0013__x000E_Å'@Üq_x001F__x0001_B%-@uK¢Í/@{ûd½Ï.@L+FS_z0@*eé_x000D_º0@Ûx·_x001F_.@_x000D_Á;A0@_x0004_¿_x0017_»ñ_x001C_.@H ]Æ&lt;,@öÇ_x0010_fRÈ1@_x001A_ÝO_x000C_6/@=¼_x0001_{kú,@ûÊ_x0008_wR¼ @_x0002__x0003_¤_x0001_k¤Ó_x001C_2@h_x0013_/uÊ/@_x000D__x0011_#ø_x0017_÷,@&amp;Î­È8_x0012_-@#ë"0Û_x001F_@Í_x0017_Æ-òY,@½,q×910@¢	9äß0@¥'Ö¥	Â+@~_x0006_-ÃòÝ*@ÅÌê¼æ%@@hF$Ð1@&lt;_x0010_\À_x0002_´.@Ãg_x001C_®Ýq1@JBY_x001F__x001E_@Jø_x0002_å²,@h_x000B_áIÜ&gt;0@µ·_x0013_Ê e-@YAÿãê,@Ý$÷ÈÄ_x0014_'@¸P4É-@_x0010__x0013_÷(à"@²_x0003__x0005_W(@	Ô[^3û&amp;@¶F¸©½_x0013_@&lt;Lik(@_x0016_bØé-@¸§_x0004_P#@J7T!äD+@¾ÆÂ÷ÜF_x0018_@Ü9|ª¾2@²Èjl_x0002_	`/@Äi_x000C_±1@i/_x000C_-ø_x0004_2@fA¸7As+@_x0012_6`8Ê1@5h¶I_x000F_,@_x0008_	tï_x000B_x0@­dOÚ'@´;»·î/@d_x0001_¦·Å%@ÈVí»Ù90@9\Ldû,@~5ç1-@ Þáq´½.@k_x0002_M¾GN)@ý¾	ð'#@Ûq)_x001F_lÚ1@_x0018__x0005_&gt;_x0006_ª_x0008_0@ª_x0003_~·6**@èÄA2@Ð¾ç_x001F_ßc)@_x0007_ää'[2@D'_x001A_®ü0@ù_x001F_øF_x000D_?2@ö_x001D_çk_x0018_Y*@_x0002_?îR9+@_x0010_MIé¯u0@åè _x000C__x0019_4,@¥ÉÇâ"@0à&lt;þ±c-@:_x0007_.î½0@ó il&amp;@_x0001__x0002_ô¡³Wø/@P_x000F_xíø0@|õeûº®'@Øcm®)@¥_x0004__x0006_Ö$r,@_x0004_ßUñ_x001B_y2@DÒt¼íé_x001E_@U¬9éá.@âg@#Æ¤_x001D_@_x0007_«°_x0017_s2@h¨_x001F_'@ÈØZRã¤$@_x0002_J\z63@½Õ_x001C_»_x0003__x0019_2@^t!x_x0010_"@·¡o0@_x0006_níQ1@AS_x0014_ä](@zóÃ©§-@Ö_x0008_ÌÍù_x0013_@Êµ'_x000C_V_x0010_*@ê}5ºIÿ0@Hðåæ$@&lt;5X&lt;`Ü*@ÞZ°ÝÐ*@©Heg_x0008_n(@ªärzË%@ªo%_x0018_1@³À©eÒ_x000E_1@_x0012_½·_x0010_~x0@vC±ì_x0006_-@¹$«_x0001__x0002_.@_x001C_ë$½(°#@Þ°n_x001D_ê&amp;@,_g¥|!0@_x0012_¸Cæ0@Í_x0003_ajTû/@RÞ^Á_x0015__x0003_+@¨3xgø1@L_x0018_ðþS{+@,»ë_x001C_j7$@_x001C_íô_x0015_1@Ç7_x001B_Â"É.@Jâ½t/@(_x0019_fjp"@®Â QJD0@_x001E_fjG._x001A_,@øC®L-(@j=DãóÀ.@Ì±f*@_x000B_Ú»ã*@D=DÂã$@Ûa¦ Æ`3@WwÎyö)@%Ø"÷wì0@õ+àpê2@¼z(ÁQ0@é¸û_x0017_+@_x0013_alÊM0@§Ê}Q+@=ÔdF;Î0@®4yÞ_x0011__x0004_2@±4òÛ@Y0@_x0006__x000C_ì_x0008_"XÃ	.@åMá` @w_x0001_­_x0004_1@!N}1@©íúÛSr-@j&lt;àÓâ70@ÔúË&amp;_x001F_2@Æ_x0017_ìB0@qÎ¢_x001C_"@0@èÞ&lt;k_x000F_î_x0017_@^"Á%_x0017_/@Û¦_x0007_(s'@»vm=ù1@ñ=À±´²&amp;@R}«_x0019_2@Gaã_x0002_¶\*@~%Í¦_x001F_n&amp;@Â_x001C__x0003_YÖP*@8i_x0015_YÏ2@_x0010__x0002_h_x000C_µ/@¹[_x000B_'ý@0@s¦º_x0019_0!@Ax§ÛÚ,@Fø¬ï0@}_x0012_H+_x0005_1@_x0015_Îà&lt;/@øÌ/|f)@_x0008_K_x0018_³ûM+@!À_x0014_ÄàÝ.@ã(Ç®0@_x001C_}²^e.@«O_x0001__x0002__x0008_h1@¾±ÚR)@}SòÌ0@_x001B_Ù´+ª_x0012_/@þmG3@ì_x0015__x0019_Ô(ß2@_x0006_{nbY¸.@jÞiª_x0005_´&amp;@x«&amp;²Bã1@É'Õ¤X,@~þÄ_x0004_0@#y«éI*@f_x000E_v¹-)@_x000E_wæO1@Ðâ6·¹/@åRA./@÷ùµi=-@Ø¼rÿáý1@_x0006_Ê©%@²òm¸T0@^4f_x001C_ñ1@Ôà_x0005_®_x000D_~1@Õôù/±+@UçÂ-8.@TÚ¾\_x001A_x-@«Ïi_x0001_ø&gt;+@_x001A_.Âì¿0@Xï_x0011_ë_x0004_@cÛÅ8_x001B_j*@Ùõ)~î2-@ß\é«2@_x000E_×Z0Òõ2@_x0001__x0003_²¤!e}¦1@l¥_x001E_+@¼ë"ùw/@qxµó[A2@[ás_x0008_H!@ê¹-Î_x0016_21@é±È80@²Hhz,@[ÍQ_x000E_Ê^.@+¢_x0007__x0018_»!@Dø¾_x000C__x0008_ü-@vº_x0012__x0011_î@&amp;@Ü\ë=m00@Õó0i±ø,@çê_x001A_³ZM)@=»t¨^0@ey®1@Y#¤zo®+@S§àÎ+@ÝY¶Ò×ë2@³Âf±n#1@q^_x0016_e}0@úwH¼±.@Ï_x000E_	ãQ/@û«N%(@_x0002_]¯Èºü-@§D_x001B_Åð+@f8_x000C_ûä$@Z_x0015_Ý_x0017__x001E_)@ì_x0015__x0012_+r1@y¼R³_x000C_,@Õ;G_x0001__x0007__x0012_*@VÜª¹úz-@_x0012__x0004_©±ãH_x001C_@£Q¼c+@éª_R¶%@x_x0008__x0019_¬ûê(@ÚïüKÛo*@¼KWz0@sÖ¸úb9)@Èû½½ý,@âÑ¯¦Z-@"_x0002_b÷GP(@$Ý1@:ÈímK2@v@_x0012_*¡ 1@BáBý_x001B_0@ÔÝ_x0003_§ÍP0@_x001E_Ôb_x000E_ç.@_x000C_¼0ly_x000F_-@_x001E_x=â@!@&gt;·_x0010__x0016_g+@Àv,_x0004_v2@	_x0004_/àY%@;_x001A_À:_ó%@¶0°Ï_x0003_Ã"@æÖ9ôÃ&amp;@õ¬n½:-@ºÊýz' +@}_x000B_V_x0006_Õ¨2@ç¡1n_x0012_$0@(;_x001F_:-@_x0002_}Rê_x0005_ð/@_x0001__x0004_®^à²1@tIÃEëá0@_x0002_üå__x001B_/@0b]ô¾.@h9bÍ0@ù ­20*@U¬_x001B_ØøW1@¯ZÔÞ­-@Ã­­òX/@-1_x0013_´¬Ã2@/º_x0004_¼/0@îäR_x0003_ÌY+@ò _x0008_"²*@öðµO-@¼_x000F_Ëç-@úªc´·(@êâÖ5/0@°~_x0003__x001E_ìW3@Á_x0005_¼KóE0@èzÿ¤­2@¥òàv_x001F__x000C_.@ËÜþûÿ+@Ìð_x000B__x000E_l_x0015_%@Iÿ¢µ,@á°¨"(@'QtË¹d.@_x0004_.`ý¨í1@ÄMùÕ9*@ÜE!Ñß,@_x0014_ÃnÖ_x0003__x0018_*@^båºÇÉ0@¤tU_x0001__x0002_M&amp;@4£¦04Â%@l#óË_x0010_#@6ãÄqoU-@Ø{TUR0@ïE]~_x0019_0@_x0018_)âf_x0007__x0019_@ýJ}ÿ_x0016_%@ÖñË¹o_x0016_@	ÝÂS$f2@&amp;eªgó#@_x0018_Æ_x0001_x&gt;33@É$QI¾±+@.é°_x0017_¶_x001D_&amp;@ôô_x000D_Ã_x0008_5_x0013_@$.GK ,@ðÄ«ß¶,@%_x000F_ôMÍ_x0010_.@;ª_x000D_@1@(|_x0017_yW§!@Ø4ï_x0014_µÒ$@I¸/ôå3@ÊDR_x0019_h*@%6k­Ja1@_x001F_ÙÅ_x0014_Ê_x000F_0@×Ä÷h7_x0012_$@á¯E:¤µ+@Ì¤òzV,@ÊÂDª Ã_x001D_@\BéÆ|3@_x001D_FTá0@3csjóÉ.@_x0001__x0003_&gt;æºþì*@ó_x0003_´dö'@_x000F_C¥¬1@O°¾esa!@_x0001__x0019__x0017_ðZÛ-@fs$"@üï*Eà-@Y¶ª3ÔÉ0@ï¡]¥_x0005_.@¤ÕE'ÑI.@¾ºJ?_x000F_Ä.@Ä_x000E_(Ådm_x0019_@&lt;¡LÀA_x000E_(@ã~Q'_x000E_1@f\É7i!@+øúèÃ/2@)ø¨6À/@¨`6_x0002_ÒÜ0@%W_x0006_Ý®X+@_x0004_;¢p(@ÀÆdRóó_x0003_@Ù5Cû-1@¶_x0006__x000C_¶¥j-@¹ÄP`_x0012_3@_x001B_ÎÍ8_x0008_-@ÚVþvõ$@°_x0013_P=(0@fÙà8Ho*@"¡ÄÞÿ0@ú`ßªº-@1û_x0019_«¸)2@ cÍ³_x0001__x0005_!$+@e*HE_t+@¼HòÃ3"@	_x000B_}ìî(@uù_x001F__x000B_-©0@lµÕ_x0002_µ,@.s+Û_x0013_0@SGÒþN0@ºKûâÆa#@È`?aÕ_x0008_4@vmNy¥/@ðoåÞ¿C*@½g,ìð_x001F_@_x0012_&lt;_x000E_TÈ#-@²E_x0003_õî,@ê/¬#aN&amp;@Ð_ü'ÜÑ1@M#=ß«0@_x0001_ÿ Òô?ê-AÄ¿"@,_ZµÙ_x0012_+@[ôXb¼,@Ùz_x000D__x0004_©©2@_x000C__x000B_J=y(@Aü_x0010_¼Bþ(@nÂ6)j"@Þ&amp;1{Óä.@ÝÇÔÙìN0@vYô±q+@_x0018_0h£3@Ä_x0018_Ù@kç)@+ht±·.+@_x0001__x0002__x0003_Ã]1@rQÊûÖ*@s4Í_x000D_e}.@1¸mJs(@­­!~U.@»W_x001E_[È_x000C_.@®_x0010_@Cµ:0@I«_x0014_ñÜz)@àl¯Pû1@¸ûvl.@Sð&lt;*w0@ì_x0005__x000F_¥â,@¸_x0007__x0016_É+$"@dÌ;*@qëÝzcî.@E¸¡H/Ý1@"P]öçä1@À¤z»)@Ñ_x0006_YöAZ-@wi¼Ú&lt;þ-@oÎ²`_x0014_/@)ÿ®/.@£kµ+3n*@lÇ$Yè!@_x0008_yÖn&amp;0'@^µ"FÖü*@eßeß+@%9ÓÊ0@Ä¨V«ÂÊ0@.]_x0011_÷À_x001D_*@2àîõI_x0016_"@Hªp8_x0002__x0004_¿0@Ëk_x0003_ÿ¥+@þ_x001C_7¢Ô1@v½N_x0015__x0007_q1@=å-×·ä+@0ñÿ·hË(@ûu1ï+@¢AîÂæ_x0003_$@«®;)@ø®,­\½-@ôK_x001D_áË2@_x0003_(/],@N¦_x0013_t_x0005_1@§ÿe__x0019_(@Ë_x001E_Û9_x000E_3@_x0011_çîW&lt;-@_x000E_Ämaáå&amp;@Ô°za¾»*@y¼_x001B_ùÍ0@«4tF&amp;@/_x0018_1ïa)@ ¤+bs_x0016_0@×ks_x001B_~.@qÁi8ê^3@'_x0015_¢Iös.@&gt;¤`¹0@yûX_x0016__x0008_Ò/@6ª{:øè-@x+.RÜ#@n©ÏëX)_x0010_@Ð_x0001_¥sf+@_x001D_}g_x0005_-@_x0003__x0004_ø]¸W¡³0@¶+£_x0002__x0014_@,&gt;º^Ã/@_x0016_Ð_x0001_vÊ3@_x0006_cæf##@¼ôAO÷3.@-_x000C_ûn ,@&lt;·_x001E_+@Þðg_x001F_¹4@ìÊ_x0012_-Ç1@Àý_x0004__x001C_½i&amp;@ÄyÉZM_x0016_3@³~ä_x0010_º1@_x0003_y,%/¿*@!³¸É_x000B_{&amp;@ ´I½*0@ú¼_x000C__x0013_kZ)@¼SYrfì#@Ð_x0010_m¶=h(@k©ºZÞ-@ºÜÚí'Á,@ð_x001E_ j¶b+@Vg_x0015_® K+@,_x000D_Í±ÆT&amp;@Wv_x001F_^*@_x0008_Kv"K&amp;@__x000E__x000B_t3+@ý/s'/@9üÿîs`,@¾fgö+@U¥¥Q&lt;©)@¸[_x0016_o_x0001__x0002_Õ¯_x0015_@.¢pZ_x0013_2@_x001F_¯½ÃÁñ.@ÁèÎn±l1@ºod_x001E_O*@ní_x0010_4@U_x001B_¤S_x000C_C(@Tr&lt;ß|1@_x0008_Òýêv©&amp;@FùÄI¾'@1hÕ_x0005_2@ÃjóÌ.@]ý§|¼_x0010_+@E«»ò±&amp;@ü&amp;:_x000D_z"(@ÓÞ»	/@xÓåÇ_x001A_*@ÖýU_x001A_j-@fnÕ·@¯_x0017_@êæ[ÀR1@Îtjf,d/@JÈÿÊD¾+@d8~ã/+@YþÀ&lt;µV0@x_d &amp;%@UÏ-¡_x000F_í0@LÈ¶b'±.@â_Ì.|æ+@¦Õ_x000D_Áµ(@âêf2åw+@_x0016_Íp_x0007_FL2@¶j_x000B_¡*@_x0001__x0002_+g_x0019__x000E_+/@(	¢±^,@±_x0008__x0019__x001F_`8*@húê9Ñ.@h£Ãßv#@lÔ«_x0007_0@\k_x0018_Îó`.@Ys·G -@¸_x0012_BâwC%@òGí=T+@íÀ_x000C_Ñ*@)EÊl_x0015_",@=âµaïD*@_x0018_j_x000F_À­_x000E_0@SI¸n$@E_x0008_C? *@+n3¬Èt*@ù&lt;¥k¯_x001C_)@iûÃwQþ1@+Eë]g-@T13:ø62@6$nüE+@¼&amp;êÒ&amp;@_x000E_Sy6+@%5&gt;+@ðLÇ?[F2@QOWµ#0@ó/×D`Ð+@§[Ì¯u @ij=ÀaÞ,@7ç1p@-@¶_x0019_Ýñ_x0001__x0003__x0002_á%@÷/9Ø¤_x0014_2@1_x0013_U_x000F_1@PØi_x0006_g	"@ &gt;_x001B_.@_x001E_@:_x0005_à1@îaTw¸_x000F_2@ØªE¹AÊ$@æ_x0013_*=è°3@ëÎ¾_x000C_T_x0008_1@ác_x0007_´m®(@Òmkß¼c"@¶hy_x0006_×02@Ì'ðÑì%&amp;@w±½³_x0006_%@|]!¿_x0019_&amp;@¤É_x0003_®#2@äìå&gt;&gt;+@Ù³_x0003_¬ð'@Ik_x0018_91@ùªGáWz @¿KÀÌß)(@"eòRâú$@uÕ­L_0@_x0014__x0016_ûJµ*@Ô_x001D_ØÇG,@Ã_x0006_&amp;50/@Ý×YÞÞ)@_¢_x0013_ç_x000C_-@Î_x0016_:b_x0005_%/@à¢õ¼_x001B_&amp;)@xPÌM­1@_x0001__x0008_À;I¹91@]!_x0013_$k&lt;0@|ÌS_x0003_8ã3@º@?¹é_x0011__x001A_@ VZ:"2@;e¼__x0017_!1@ö²"ÏËb1@l¯f9ç0@©öM_x000D_u_x0007_-@Ô_x0006_â¾1D3@Êñô Â'+@L3è°3@G½_x0011_ÆR2@wgõM1@þzWûÉ*@&amp;¶9C_x0004_3*@Ke¦ß_x001B_=3@¶á151@þ¶Î\$2@FÏ?S_x001A_ø-@vvÆë½¾(@²ÉÝV	ã)@7_x0005_Buà0@__x0002_#_x0005__x0016_Ü,@8_x0013_¦_x001A_¡1@¹´4Ç»'@ _x0003_ôa_x001E_/@Gamè_x0015_¬1@Uß±ïPÿ1@Ò_x000D_4D5_x0015_@ÀÉõÌÖ0@_x000E_oF`_x0003__x0004_½s0@^C	u±x/@HSF§&lt;Ë'@-à*&amp;h)@ø_x0006_£wX_x000F_@^½®-@*1þ¡è0@àgêDâ_x000E_-@-2$NU¸2@ê_x000F_þ¾æ]#@­æÒëP.@'N_x0007_5¿!@ÆÎÃÛ_x001A__x0003_ @[øÅ7([*@|Tæ11@Z®_x0002_BGÉ&amp;@ã_x001F_})/@ZÝÅrÆÖ1@_x001F_8MC, @¤ª7_x0006_*@V§_x0016_i1@ØgÂ_x0004_`â1@L{_x0001_QP0@_x000E_«x_x0001_Yý0@ÿ?ÀGU+*@¨_x0001__x0018_Y*p_x0007_@¥î_x0008_h1@4VêD0@½§ýê_x0003_	1@«	ëéJ.@Ùg,F¥à'@__x000C_Å­_x0006_#@_x0003__x0006_mí=¥Ü1@_µz_ç},@_x0003_E·Y³ @öÈ_x0008_µÇ$@ö~Ò"1@är(òî42@Õ8`	½/-@]¦_x0017_nn1@4V¢äR_x001B_'@gmfæ_x0003_,,@_x0016_,ãû_x001D__x0011_@ýÏ_x0013_òÀ/@½¤ëÒd3@l_x000E_ª³Å*@áÎSX_x0016_+0@ì_x0006__x0003_o+@Õ:	yÆF.@s¶ñ)nÊ+@»ù¢æL_x000B_.@¯_x0004_OÁ0@H&amp;¡_x0013_´ß.@ÛÓ.)@æ=ú1Fv*@à_x0011_áe_x000E_'@kT»};t'@¤`0_x0002_3@Û²g¶0@?ø_x0018_É22@P@`Ów@$@\ìÊÌ_x0011_¦)@¤VÛ¬½0@_x0005_D_x0001__x0001__x0007_§_x001E_@_x0018__x0018_í®\$@_x0005_u×$Ð/@öÕ§/_x0018_$.@&gt;ç&gt;íj¯/@_x0017_o-Ga*@ñ\¨ìÌ_x0008_0@_x0005_&lt;_x0005_c£/@â_x0002_Ý¢)@»t.s_x0015_#)@4_x0018__x0003_' Q+@=Ê_x0004_x*@ûñü_x001D_h0@|_x0011__x0007__x001E_!@K_x0016_ S)@8\,±Û0@Ð¡±¤ @Ùa=fZ_x0013_.@C_x0018_¸ôb/@g_x0012_S_x0018_©1@w_x0006__x0008_ï×'@"&gt;x8/@F!_x000F_j/.@_x0001_$_x0012_ÛÊN!@?¼÷l-@	4çú&lt;G1@ät_x001A_÷_x0019_@¨Ùñ¢_x0014_»+@/^Ñ¿¿1@|¿4hÏ_x0019_)@wCµÈný-@¢s.?Ï/@_x0006__x000D_)%_x0001_¨4Q,@q_x0011__x0011_«}J/@E£_x0011_Æ_x000F_/@F5¦6xþ0@YÝ&lt;ä_x0008_ä'@æ¾&gt;jT2@¢x_x0002_ä²_x0019_3@ß¯	ã0 3@Ø_x0014_5=öÂ,@¥A:Í¡\1@ïÞÀtM(@¤_x000F_6`&amp;@LßsÂ&lt;_x000B_1@Rïöw1@²_x000C_ìw$@ÊÆ´_x0013__x0010_R(@Þ_x0019_9+­12@zæÄ_x0019_H¥1@a6¨§_x001F_"@~¦jN_x0003_Ð'@r_x0006_8Ò_x0018_f(@â«_x0004_)@_x0007_å_x000B_²'1@g_x0002_² g:.@Lc_x0016_"_x0012_,@]Åþ}¬,@	_x0005_ÏL_x0004_(3@_x0014_ûZp(0@c¼=_x0015_âo'@ÕAdmù¶(@¶K©´_x0003_,@_x001D_üKí_x0002__x0006_²ð/@CL_x0014_£E0@ ÿ|ä_x0018_$@ZáÃô)!@v4uz¾+@R?1,@ÚFè!_x0010_(@¶²Ü _x000E_ï_x001D_@_x0010_¡x_x001F_d_x000B_@R5q:Æ_x0005_+@*æaSÈ*@+êÜL¼2@)©NË_x0006_I1@o8eú+2@Z\¼_x001B_(T1@]®uÛ1@^M&gt;7R*@×_x000B__x0013_|º®0@_x0010_?ÖN¾á)@ºy%õë0@~óõU,@_x001F_)_x0001_×-@ìÈ4#"4@_x0017_ØÝ_x0004__x000B_1@áÞüÒ_x000E_)@ÍÞ¶¾$.1@]!C_x001D_áã&amp;@ÕPº_x001D_¸Ã0@f_x0006_XZ½B&amp;@N²ÀïO0@_x0007__x0003__x001E_ÜµH'@¥_x0018_*âÛã*@_x0003__x0004_Û¬l¬zf0@ÚS_x0006_ÂÕy0@ÿ=ÙS¯L_x001F_@¨lÐ®£-@©Ò_x0005__x000F_/@mÕØ;í*@§M&lt;e&lt;0@âÎÈ_x0013_åÒ"@@£_x0014_í×+@ÚÆÖ¶0@7«j_x000F_Ð0@'u1Â*©(@«åOsZ?/@4.^­=*0@µ(ûÝ_x0001_¾/@øÁµü¡+@P_x000E_.\_x000C_8#@í8&gt;_x000C_Í_x0002_2@T©¼3A,@Ú[ÀXÝ¼2@Ze¿äÈI-@`_x001D_J4g0@¶ÒWÃBX"@ùè&gt;_x001D_^{0@&amp;_x0007_75_x0012__x001C_@[U«BBð)@_x0013_HÝc?,@ôKí¨Á_x001D_/@BT4_x000E_É-@Øæ¡_x0005_ëÏ2@5_¿õ¡2@\h8ò_x0004__x0006_,,@FÔé_x0010__x0001_+@_x0003_:rÝYø'@´Iñ*_x001C__x001A_1@Í|_x001E_¤	%@nÀÿèÓB1@j_x000D__x0002_ø2@k²_x0018_:¡_x001B_1@°×»aÅK3@p"aË_x0011_@7ìMÑÖ#@¬_x0018_x£dß&amp;@&lt;²_x0018_§¸Æ0@¾³_x0011_ÝP/@/¾?¼_x0016_@ ©£_x0017_·-@iy¨¾)@Ã­/_x000D_×È1@ýË/1k)@ïñÜ_x0005_2_x0004_2@þ§­Iä$/@Tà%+@þ24ºL¸-@äºÛü¬T$@Ã§T_x0011_«)3@Ê)Â¬Éõ1@*_x001E_GÚ81@_x000E_A4E¦+@_x0004_Ö_x0011_¸U(+@°.èÑmÏ-@áK»%uE/@°Ê Ôa_x0018_!@_x0002__x0003_ý§Z4;Ø2@ÜGz×N2@¸Îùgiî%@ÿÝkÔ_x0002_1@+_x001F_Þa^1@8_x0002_C$_x000C_)@MP)-@hø&amp;Ì¦½&amp;@_x0014_x_x000B_*S&amp;@EÎ)	_x0012_,@ÅpyÕkx2@ÊPÛ7½ô)@êSØÌ-@bñüÇÂ_x000B_&amp;@zduÌ·0@aUb[[_x0008_/@y«¢¹0@õ;_x0013_OO61@(©ô­¥"@¬_x001D_H´Ó%@_x0001_Åt¯)@çDªç×.@·Ä_x0016_½Ë(@ápJmH\1@_x0014_·ùÛ_x0002_'@_x0010_¦ëÏÇ1@_x000B_¹Ü±áë/@â#ñm÷«/@i	á_x0010_0@×¦]3_x0010_U*@_x0017_Öùìj/@_x0014_ï³Ó_x0003__x0004_Ú_x0006_+@s6Ý:$0@ÊmÏD55)@-2I\¡/@úÚaÿ#@þáh¡_x0016_&amp;@èYÖ«D%@öÌÄ_x0010_G_x001D_@SyÈÜÚ(@Ã_x0010_!z+@Ä_x001C_ÃA_x0007_ê0@®, c-@_x0006_ö_x000E_É_x001E_@_x0018_oh¯i/@¡	èö_x0012_,@	ÿÊpbý)@_x0018_S_x0014_Bi!'@_x0005_&amp;4ã£T4@ÆU­Ì¶æ&amp;@_x001C__x0015_ö®½p"@_x001B__x000F_ÏU) '@Ø_x0002__x001B_4ãØ,@_x001A__x001B_ÀéN-@0Ü²vH$@E&amp;QïÖ @²Býï_x001F_3&amp;@Tþ_x000B_pR_x0007_(@²ù-Ø¢¹,@_x0001__x001B_+f0@¼WRI0@ÚåèK_x0004_²$@p[ìy¾¾2@_x0001__x0002_[_x0015_HÁõ%@ÌßÝ(@ÝËSCÐ,@T7 @ä2@ÊQ¥îÅ-@?ÚD{_x001B_-@X&amp;8R.@7ø°ø",@Jqt%P%@u÷[Ô¨q/@AÑ_x0016_2 @î,_x000B_½6/-@R_x0011_C_x000E_Âm.@89xÚ&gt;Ú @Âõ¬Fï *@ÝC2P_x0015_Õ0@Û:/_x0005_À/@_x001B_¡ZýÖ&amp;@§_x001A_}á_x0006_1@Ò§`ÜØ+@­ÖPü+@b¤+@6WûÈô-@Î_x000E_§.@_x001F_½q4~/@R_x0011__x001C_U2@_x0003_ýâFÒ0@_x0012_³Ü_x0017_¸/@ ¿EP,1@üo_x0007_TV0@pNéq0@_x000E_ÉC_x0005__x0007_è#@°³WbkÓ+@²¡ÜØ).@ãÒ{¤n)@»u¤hò0@÷a 9Ñ»(@\wÇe/s&amp;@¯_x001F_6²8_x0003_/@_x0001_U_x0013_jÝ.@`¬U$ö%@Î¸pû@Æ0@èsÖ_x0004_3@À{\¯1@7_x001C_M-¶ö+@_x0002_*«Ç_x0004_/@8(À³¨*@NÄNdS_x001B_@7Ù¿_x001C_¦g0@'bd_x001D__x001F__x0017_@Ò_x000F_í½MÑ.@¤0¸`es*@2	æ#oF3@ ð_x0013__x001B__x0006_V&amp;@©´Ô2_x000F_¡/@YþÌ`_x000F_H1@âµnÆ&lt;*@_x000C_Ã«ý`1@æ_x001A_î2@ß4£P1@	:¾e[(@ßî]Hr_x0013_)@Xbé0@_x0001__x0005__x001F_IkÇ_x000B_D+@íÜ¤kN0@¦.¶ß_x0019_Ñ1@XÈ&lt;&lt;xÞ.@NÌN»î_x001A_@²nHW_x001F_,@:®"®ú*@~ßzÞ&lt;$@ß³âô»Æ,@®Ñ_x0006_¥{_x0004_3@Ì_x001D__x000D_í®B4@_x0013_#_x001F_Ë$@&lt;#¢ÝËÓ(@êMod¾¨,@­ÕÜàº2@86Î.@Ï_x0016_­V0@_x0005_±i»q{'@_Ý+³)_x0015_0@äÌò(_x0012__x000E_)@D^_x000F_¸0@³/è_x0008_v_x0015_1@)«ÖM31@hÀ¯÷_x0004__x0003__x001D_@&gt;!æÐV3%@e´_x0015_&gt;3@Ð+ÓéÝ"@ö^_x000E_C,@l_x0002_l Cú_x001E_@_x001B_Ìêëåñ+@ÎüJZÓ1@_x0007_n_x0013__x0001__x0002_×+@S_Ã(ÔÜ-@i_x0012__x0002_ÊA-@6`P«a$.@|_x001C_Ã_x0018_\©'@üµsfÂ_x0001_4@m¡U²ù1@_x0002_7X¶W°+@g:ýºzÅ1@ù_x0013_+_x001B_4,@_x0008_-0ad-@h_x000D_hôb1@ùc¢UQ1@½_x001F_Aíêö$@úµ©_x0014_ßg-@Ì\_x0001_«&amp;@&gt;_x0011_p_x000F__x0010_O1@ZOÃV¿S+@dùýw5-@(Ê¥`dd(@äêuC,?)@£c_x0012__x0002_MÇ)@¤ç_{0@ßMÜo%_+@&gt;NKØ¹	,@ÄKVKÎ,%@R±&gt;x°-@ýþæÌ\-@c_x0006_©Ô¡Z!@&gt;ç_x0004_oY_x0016_@âC-@Mv4;Ð.@_x0001__x0002_íèáÏG_x0019_.@ùÔ' #@pöÃZkö_x000C_@b¶³Ë_x000C_¯,@&lt;ë¹ p!$@R_x0006_³(¨ï*@-_x001E__x001E_ë-@2iTº_x0008__x001F_@6Â¸ë8%@ï_x0018_!FQ_x0002_+@k*¢_x0017_Û_x000B_,@6Z=\)@¯f_x0005_"Ü_x001F_1@æÜTde1@öä0_x001C_,@{3¸Ë-@q6_x001D_ìU2@bc	_x0003_À_x001A_@H©]_x0011__x0008_)@dØ´_x0008_;C+@nýY @_x0007__x0010_µåz_x0015_2@ìíI)Ng'@X.»:c&amp;@»åØ_x0007_(@ýf°Eî°0@5¾Toâ+@_x000B_ø_x0006_LÊç(@Z`³±_x0017_50@HøÜé X0@åãgÅÿù2@l¸ãÁ_x0001__x0008__x0004__x0004_.@¡½k_x0002_4*@ÈGzV1@_x000C_@£SI=.@¢_x000B__x0006_°ø8'@,_x0012_±Ü´3@Un(_x001A_:2@ÎÝAN_x0004_M.@6XÇ_x0012__x000F__x001D_3@_x0007_F_x0013_ý_x001D_#/@:_x0003_J_x000C__x0012_.@Ûþûsÿ&amp;2@Ö_x0011_0{My.@_x0011_L«bB&amp;@R£õ¢±_x0012_@'¼R#!¸1@õ-_x0016_ËÙ1@_x001C_¥úë·0@Ü_x0004_Û'&lt;_x001E_@t×0A/@ÿN_x0005_ÛZÆ0@k"Ù6ùé.@I_x001E_¹V2@Äð_x0014_¶ì_x0017_1@]*Ò0U_x0014_1@ÃÀû ïE*@¤=_x0005__x000B__x0006_/@´É÷aÍ\/@þWÚç3è0@à_x0015_c.B_x0017_'@®ê¥à]_x0015_,@ùµéß+Ê(@_x0002__x0003_bÀ¨ð2_x001F_-@&amp;f)_x0017_¨1@_x000F_«z'Ú_x0001_.@Ì_x0002_	&gt;i*$@_x0019_ÝïD%@º¿ÖQIX(@_x0005_ôPÈn¼3@_x0001__x0012_8¸-@ÿ²³{ýé/@cõ_x001F_¬2@,ÖP°_x0014_.@Ii&amp;_x000D__x0008_1@Év[QýÔ.@öx_x0007__x0002_É-4@â©7Éu-@­+4 _x0004_ä0@ûnì~/@)'»_x0005_­/@´·á­Ê-@;(À/´l)@¶'ÕDô(@RO&lt;k|03@"S_x001D_,@hé(F%@u¤_x0002_.|« @RùÂÍË1@âëSéý-@ÞÚ0Ü-@ÁS¬_x001C_â(@DÙYO¸Ù/@[ÐtÅ³/@^b-]_x0001__x0003_qþ+@âXV'@3ü@¸è2@æR\¯+@øÛP2@ËEz2_x001E_m/@ât-ý2@«ò_x000D_Æa_x0018_2@9öi¦tÿ,@Í¿_x001F_nDT-@Æ%ÿ¨ü&amp;1@ _x0005_º{ä3î?ÿ¤{}$µ'@TZf5s0@dÿfZ÷_x000C_ÀY1øÂÞ-@v_x0012_ëÆM"@áõ«Ð_x0002_2@»Òß_x0007_Ã0@_x001E_ùñLÃÝ0@æYW]+@u©_x000D__x0013_§2@x|_x000C__x0008_~0@|ò©Ú_2@9]ëB4Ë1@}2©è_x000D_ô'@Ðò´TRC/@¶a@_x001E_Á¯_x001A_@¿ýCZF(&amp;@rAWþ³e*@_x0002_\§G­Ò,@_x0008_þ«é_x0003_²2@</t>
  </si>
  <si>
    <t>26e737444a327e9de6b7b6dfeabd9e27_x0006__x0007_Ç&lt;UH_x0010_'@Ýo®X3@ûøCaÞ&amp;@¢©?ù_x0004_Ð*@x_x000D_ú)@jÑ,#DE$@¸ð"&amp;/@_x001E_³zä+ç%@_x0015_¤à©&amp;"@°Á_x0003__x001B__x001B__x0012_1@±qA_x0008_5@¯@æ_x0019__x0006_|+@&lt;_x001C_%ùû@.@«rS=ZÕ(@Ã@~m)1@ú_x0005_´à_x001C_ê-@ ìT©­×1@i-Íiå_x0001_0@¡¨òÒX5.@´_x001D_e¼þ.@&lt;Hi6à(@ô5âJ_x0015_Ì.@Û_x0014__x0015__x0015_º&amp;$@_x0007_Ã°_x0004_Öà_x001F_@ÓÜÉ_x000B_'@9Ä&amp;MM2@,5ù_x0002_1@Y:Ð¼"(@@6¬ ÿ$@_x001A_BÿÀ-@Û_x000F_ÄÆè.@F+¼_x0002__x0003_y_x0005_,@_x000D__x000D_ó=U±,@4«Þ»:.@|o7µÅ/@«âÕè1@£_x0003_¿+@Cn=¹RY1@©_x0001_Üü/@h5ï_x0004_{_x000E_2@¿®:´/@âK_x001A_&amp;óª*@I5?íá2@_x0018_¶è)_x0013_«.@)j_x0006_ã,0@Î_x0010_¬Ù0@°çæb½1@ÏýPko#@n_x0004_Þ_x0014_1Ã&amp;@]Á`C¹_x0016_0@_x0007_W-?®M*@ã´·:y/@ãùë+@ñÜ÷¡_x0002_&amp;@Îr9èµ0@Êk¯X}_x0013_@_x0007_¯h¥%Ò.@õ37_x0016_È;+@qý_x0013_Ó7F.@aGl_x0002_(@$Aò_x000D_l1@nB0Að,@!9B4#@_x0002__x0003_+xæf¾-/@Z®[¿Ü$@Ä .1@C`^_x000D_è_x000C_'@ð_x0011__x0011_°G-@tqE&gt;_x0014_2@K£:I2@U(cxX/@êi«eèÙ+@N5}×íx-@_x0010_U_x0003_ÅÜÌ)@?Óî;â!@rç+@15@´Y_x0013_1_x0015__x001E_@êàüª)ý(@N2&lt;;öJ#@¸7_x0013_­_x0018_+@æ_x0001_î_x0012_(/@"q8¹²1@HÀ¹42+@ñ¸_x0011_sW)@QyÏoM1@¬$xE_x001C_û2@_x0002_&gt; æZ/@Ü¸¾«¨y+@zÔoÑTS2@´£­_x000B_X/@S_x0014_ê_x0003_CI+@6lå§mÈ(@x_x001D_É+K"*@6J_x000D_w¦/@þ\_x0003__x0002__x0003_Y¨/@SÁ Æ3¤+@"²Å_x0010__x001D_@ê¤±¹7_x0017_+@p?òÒ1±1@R|¥1?,@j$ Àgü.@ÿÊÒ,Ã_x001A_-@þ¢J·Q¶_x0012_@:T´n2-@pÕ¼ëêv1@ôAÈ¤_x0013_+@CÚÎtj;1@a&gt;t¤9£,@´__x001B_±òu,@¤._x0001__x0010_HÆ,@àël-@ÎäwÜ2@¯KÆT3@íß&gt;u,@&amp;d°_x0010_ï)@\Ø;¶û*@8BÂì(@roßEW0@_x000B_C%Cõ;.@~©Õå_x000D_(@_x0005_¬«,@-¥×_x001A_å*,@à_x0019_` 1@Õ²m0)@eô¨æú.@³	~z3¥(@	_x000C_ñ¶	+b,@0ï!.ØY2@lE×S_x0012__x000C_@ÒKÄ _x000E_-@t¥±µ*@?B{Ô_x0012_-@¤_x000B_×î_x0018_µ0@\ìfß_x001D_c/@N Ìcôé_x0012_@Z _x000E_òPÒ,@-a)á Ì0@._x001C_;_x0013_+O3@åÒ_x0007_³'@ eQ¯261@OË¢ã$÷.@_x0006_¾Ø_x0001__x0018_0@¨s_x0008__x001A_c¾2@X_x0015__x000D_&lt;(@ùoÒÀV_x0004_1@O­ì*O¾0@V¬T¦')@t]TGë*@P»_x001B_Ñöµ1@dÙ_x000B_Áâ=2@°_x0005_r$¤1@jÜÉÚ.@tèÐf;,@!_x0003__x0008__x0012_(@Ò;2&lt;Lm,@_x0002_³_x0013_üÙ_x0017_)@_x0018_bò©þ)@SK°_x0001__x0003_âÕ+@îÞø^S0@m6'§_x000C__x0008_0@è.Â`_x001B_p-@ß"ê¯&lt;j/@èn_x001A_N(@&gt;ÙÜL.·_x001C_@Ë°ÒÃtó0@¡Êo_x0002_.@â/&lt;2õã_x001B_@ µ*~-/@xº^íq'@_x0019_`eòd¥)@ÓT #îÐ2@_x0011_é\°â2@Ì1Ð _x000B_-@Bð_x0011_Ò6_x001A_@KËå¤b_x0006_.@0ÙÇL0@7A_x001D_@_x0005_	"ÓÖ[0@­_x0014_`__x0016_$@Üs¨àZ_x000F_"@H2ëIÌ*@Ä_x0006_ÛÞ-@&lt;ïäh"@n(vè_x0006_»*@_x0006_=0Y_x0013__x0015_@Ô_x001D_\ß¸3@cÅO¢0@ ¼½±¾1@.Í_x0017__x000E__x0003_æ(@_x0002__x0005_%gèfu_x001C_1@¾9ÆM_x0018_@_x0008_4¡"'@Í«m(S=0@. _x001A_0@ï¢A_x0002_Ø.@±6âæ³h0@àÈÉR_x0001_k+@²(¸i_x001A__x0007__x001A_@_x0014_	Tø&amp;@D®a5÷J0@_x001A_ÍªÙ=°0@ö°)@_x001A__x001D_@R½üõÄõ+@VOÌÍ"@;ªÜýÚñ2@mñ¶ß_x001B_P+@Ôh8_x001E_%*@l	¹SL-@(x.j_x0001_0@Ïß4Ã(@Ü+åa$_x0001_/@&lt;ª_x0019_»]§0@ ,$?E_x000D_@­,=_x0004_ó.@P"WC_x0007_0@ÀfA_x000F_Ál/@EBP¸¶_x0015_0@ö_x0003__x001F_âç1@*]d­ª'@Q·zP_x000B_%@û=Ï_x0002__x0004_4C_x001B_@Û×_x0012_F²J+@L\û¬C_x0019_@'*&amp;Zs/@_x000E__x0001_v¦Å(@  @«ny,@Ø_x001E_Tvuó?_U	l,@5"ã	c'@óözM_x000E_û0@Ö³"âÚg/@øtÔØµ$@®PÞÝBþ.@£4W.@¢e`v¶Y$@TÝ_x0004_­¬/@NÒJx_x0003_ã/@dãà*)@ÁÁ?`_x0008_.@ÒSÖô#@Z_x001C_%ìÏ(@ä+$d2@|_x0006_n_x001A_Çj2@N3È·ú7-@ú-âáìÐ/@*¸R{ß¨+@\*v_{,&amp;@w§_x0005__x0013_4@f?Eßk'@+×Ü·1@^_x0019_Ãvá[.@^ðz_x001C_Ô3@_x0001__x0002_8_x0003__x000D__x0019_×)@î(PeÛ)@Öb1NïÒ*@Olê-@,@æï¤|0@àÙæ-ÿ_x0016_@_x001F_,ïÛã_x0002_$@í¨_x0010_^j60@Æ±ÀìÔë @¿/Ö_x000D_/@_x0018_¬_x0010_P°2@¨o_x000E_Ã¢p0@636d1@Mùdù(#@_x000B_E³æ«µ-@_x0015__x001A_WG0@í_x001D_N©ô0@Àþ¾_x0017_µK2@h_x001B__x0015_0ªx1@Ö@pù"@Lè¥_x0002_Ç.@Ñü_x0017_}·â*@.ÜíI#@Î´r9RV-@_x0018_c­&lt;û«*@öÝ_x0018__x0007_ºé.@_x0010_×y_D(@þá»_x001A_1@ò_x001B_ÛF¤'@øë_x000F__x0017_.@¢zÞ\a/@³_x000D__x0001__x0004_&lt;1@Èæ@çü1@q¯ðã#*@_x0006__x001F_´Ø'@N_x0014_'@h1²Ö_x001E_90@F§P_x0008_23@RGOÀf"@äiÛö_x000D_/@Ð:_x001F_þ'@&gt; =ªFá,@ÛÅõup.@å/_ô"@n_x0017_é÷)ù2@Ì­aÀ_x0003_1@_x0012_:s_x000B_%$@~ÊçE,@8&lt;.­.@¥t&amp;¶#/@Û_x0007_âä	1@S_x0001_£3_x0015_¶/@_x0007_¢þ,.@Ók_x001D_Í_x0011_2@[_x000B_Ï_x000B_X0@DÞÁ¯É&amp;_x001B_@óhiµÕ0@­_x0012_?¨`É0@&lt;_x0007__x0013_¶)@C±_x0007_M/@_x0002_Wd_x0014_2w'@Jwêy1@ù-Ìÿ/$)@_x0001__x0002_&amp;s_x001A_2@*ûÂx_x0016_Ø0@¯ãÍ¨Ò)@S»çT0@n0_x0016_°û0@µë_x001B_­h,@ëû¬P1@Æ_x001C_«Ø¨.-@_x0008_±÷í_x0016_,0@ÆÏú©_x0018_&amp;@*#©_x000C_4_x000F_3@»ù#Ê 2@¹jõ´þ/@÷GÜÏ_x000B_U(@_x001F_Eã«âÏ0@{_x000C_ÈÒ+@-ÓÃ1E0@_x0016_âÐT9®*@&lt;âWz»-@í«¤RPA1@{ÚÚê72@_x001C_®úÒ:ö*@¬_x001A__x001B_´41@_x000C_xLØ\0@^/^&lt;$@:³_x0007_÷÷-(@ÒN.G_x0005_+@-ÏÿdÌr3@:E_x001A_ªòÂ#@hS±Ý(%@_x0019__x0011_I_x000F_744@nN_x0003__x0004__x001D_4)@f,Í¿åv+@_x0018_m*¦_x000B_0@F IS_x000B_%@Ð_x001D_&amp;÷:/@¥_x0004_ú0@Fs8MTV0@Î _x0001_ã_x0016_+@»·_x0002__x001E_î.@VÙ\!&gt;ð-@ªt"×k#@§ñ_x0014_Ù0@._x0001_cÑ Î&amp;@Jd¯_x0006_ø.@E_x000B_µÕýÊ,@ñ_x0006_ë11@ÿ#_x0015__x001C__x0012_z&amp;@,ØØEú1@_x0015_6¥RÆÖ,@_* 1@ù_x0010_FkÉO)@3ÚS_x0004_H-.@°´Öð$ý @ÍÆê±Ì_x0018_0@_x000C_!_x0013_vU_x0019_"@!oo,ä_x001D_,@Y_x0003_iÜC1@&gt;ÿ|_x0002_Ç-_x0017_@Ô&lt;×²_x000E_2@_x0016_Ç,ZZ!/@Þ'Ôá©0@+YÅË;©3@_x0001__x0002_´VMØ¹2@#y?_x0005_É0@&gt;ÄÐÛ*@²âû;('@'ä_x000B__x0007_À2@\_x0016_Ü«.@ä~_[5ô!@xË.$÷_x0011_@Æ%\90@àíZ*@ Éyý_x000F_40@ü4Éìº&amp;@ _x001E_«²Ð-@ÛaË\_x0005_0@24_x000D_fy¥-@ôãñpC¦-@_x000C_5ë»¯ @úÈ5ÃàÕ.@"zO´ª0@0Xt_x0008_3@,õÐ¹Z0@=lèú_x0002_/@h4¿½.&lt;,@dÃÈ×	*@_As{1Ú0@ï_x0002_jÄE2'@üáåÙ8â,@´áaß³_x000B_@²Xíäþ|)@ei'[÷/@&lt;isf+@__x0002__x0003_Úy_x001A_@Þ¾k	_x000C_0@8_x0005_¢Å_x0012_p2@è_x000D_%|	Ø3@R)nUºq0@±?S_x0012_+_x0010_0@_x000F_¼bNþ_x0003_3@_x0011_ñ¬2eQ'@Æ_x0002_&amp;J1@´À¨.1_x0006_%@ÌàÍ-~@(@LÀÖs-@;âOñR0@_x0010_ÉG$»1@Õêèi.@ò_x0011_8/¤%@qWBÚ'1@ëgXßs)@Ñ°í¾$@TÅ\	s1@«iº/@_x0005_×m&gt;î*@.[úØS0@f_x0003_¥#Ç+@ï³_x0015_,X_x000F_0@4_x0014_Ihå_x0015_@_x0002_­¡_x0013_%@-8¡Tv&amp;4@_x000C_kµ_x0008_Ë_x001B_@_x0012_Ååí*@÷uQÝ*@_x0001__x0011_¸y÷0@_x0001__x0003_8¤rqä_x001D_@ÿ×2@=b÷7o50@«_x0016_VwÎ©*@ñÛ_x0004_9@c!@Ò)Ìþô0@¤Ýy)Öb0@qw¾_x0013_gf1@ê&lt;gÙù¸.@¿³K3£0@¦ëµü]Ù&amp;@ñb%ûQ0@&lt;¤uí@+@S¬ÉÚ_.@_x0001__x0019_ý²ì1@F»raÙ«+@VæÃ#Z %@_x000C_È3_x001E_=&amp;@²þp´õ2@6$mWô&amp;@f¼º¤,@%Xì_x0014_-@Lí5z	E2@V_x0006_r_x0006_9,@;ÚTC¬ª/@ûÕw+Þª)@Âò28B}$@p÷²)@8¹wä"»0@RH_x0017_ÆFÿ"@§ÙíÚ_x0002_0@_x001E_?qA_x0002__x0004_!Y_x001F_@?í{l)T0@_x0002_«`&amp;@U	ûù!@ê¿_x0001_qÁ&amp;@yBê­°D0@5_"l_x0003_d @&gt;Ý©2~B-@_x0002_)Á¿0@Úªô&amp;Ã_x000C_$@ôi_x001B__x0013_dÂ_x0015_@_x0007_Û_x0002_å[$@n*qî1@5$Ó¶êl.@Á@ôzýK0@3_x001F__x0006_°¤È+@&lt;q&lt;Âß!@FÐb¿_x0001_'@&gt;ÎNµ·P1@¹'Ø_x0001__x001F_/@t® e$@Ç)¼ý_x0012_`0@Þ_x0017_Æÿ3@èVkéwb$@_x0014_{¾§¬+@ ïsV°,@íèn_x0017__x001B_+@­ê_x0002_@/@_x0006_».8_x0017_# @©f³%@ó_x0007_H;,2@/Ã¢..@_x0001__x0003_À­¬_x000E_[0@Uòî7ó²1@;\,+qú(@_x0002_KIHi1@Ö¾_x0003_x+'@:îyÜm0@_x0015_zûJÁ)@·ÏÎÄ§&gt;1@ö=Aô(@ëÙ4,&lt;)@_x0002_sHs¥_x001E_(@Ø¬0'Ð.@HöüRá&amp;@ÅVÄ6T0@nr¥sº,'@4ö_x001E_4}-@ô[aJÕ'@ÈåÆ¨`o(@³~&gt;2@wúâ&amp;ði$@_x000F_!nàÿ'@»óY/@rÍÒ_x0010__x0012_@=-0ûj.@XéB1s0@SvÐ)zÜ0@ú¼ïÒ©Ý)@_x0017_ð%oÕ/@Ûåf¹Ô0@_x0002_7¾òò/@¡hr´¯Á0@)¦_x001C_K_x0006__x0008_E-@P±_x001D_Äj%@WÌ±Go!3@_x0001_Å_x0007__x0001_Ì1@ÀÖH9i2@¦p·ò_x0003_1@­_x000B_àáÔ1@hfÁ Ï*@ª\({_x0003_2@Ö-räó0@©jï-_x001B_"@B_x0006_¶%@&gt;v-QX)-@¢ÇüÏ31@sdL_x0002_Å+@å¬j_x0001_²1@ê¯ûÔZ#@THeGx(@_x000D_Ùu@_x0014_?*@`{#)1ò.@À_x001D_7}\Á2@à_x001E_±ØQß3@_x001A_N¯Ë%,@ÿ¸7Ñ,@ãÖé¯S.@siý {z/@dykæ	Ý_x0005_@ªK_x0004_S_x001B_,@_x0017__x001B_.É2/@Û8÷ôÊ.@&lt;úùvQÏ0@Þôäå´_x001D_.@_x0001__x0004_&lt;!;×Ïè/@¦Uà%G.@b·çÏ,@õÑ·bãY/@¶xÖ»J30@_x0012_:Ó£)@MaN7_x0012_ /@_x001E_·Ãön!@Ø_x0012_¼G¼+@Ú _Ám/@lï1ýÌ*@oíôªj`)@P5¾%0@Åy_x000E__x0002_+0%@Ä[(À¤_x0011_,@¢®¬)@Fì_x0001_E'-+@W&lt;ÅØ!.@ºÛXøÜ+@at8Âñh0@Û	_Z0@Î"å¼ñ1@°øS³ñ*@9_x0003__x0015_ê0@RÈ.Ud0@IX\_x000B_ª1@_x000F_ß+tq$@smRø(@¹àlÒ9,@ ×¡s_x0011__x0014_ @¤/mè&lt;`(@&amp;¶Ý_x000C__x0001__x0002_­ñ_x001C_@5$_x0015_Ùãd0@Ö*}_x0012__x0005__x001E_@öí¢_x0002_2@Ã-ôÖ.@Q`KÉÇ®$@ÿämÝr.@B¥_x000C_2*q_x001D_@o]À_x0012__x0004_+@X_x000D_áç4_x001C_@@ä_x0010_?ü$@u_x000E__x0015_â¥#@Ä£UÙO3(@¨Ñ¿oÚf @¾}þ,0@òÓ3_x0002_*@ä_$à@)@îýCüG&amp;@ÌÍ¶ç]1@ ¬G*ñ%@hº9@*1@AÉ¿D1@½²_x0013_N¦..@nÎÈÿr4@0­ÃÉ_x001B_$@óç7 \_x000B_0@_x0013_2ÉÕ.@[Ýù1t.@_x0019_ñ_x001A_Ä0P3@Î2W=%@²ö~~eS1@ÊMzçK­$@_x0001__x0006_æC[;Ño1@´iåM«&amp;.@;+Ibu0@_x0003__x0016_¹Ù(/@Û5ËâU2@5õ=ÓMÏ%@ëË_x0017__x0015_1@DPÏÒ2@çV#¿9/@y_x001E__x0007_&amp;@Q]_x0018_ £k+@Üê_x001C_Vò)@_vÙ¯-@ýuâù.@_x0017_&amp;#}ý0@@·_x001A__x0018_i_x000F_.@7$ï_x001E_*/@E\.Q#ë0@_x0014_H.µÞ&amp;@$*C2f&amp;@ä/øj_x0019_%@_x001C_§,'Ü$@ðJ8¹ÿ-@7oqÑ%+@Þæ£_x0002__x000D__x0010_&amp;@ÊÔ«üô_x0010__x001F_@_x0001__x0005_2Å$@Ð.ýÃæ0@_x0006__x001A__x0015_²©_x001E_0@[2Ò~§r2@ò&lt;tb&gt;ò-@_x0004_!_x0001__x0003_Õê'@#_x0007_thê82@_x000F_«»î8¥2@_x0010_@8øc.@Cû_x001C_Æ_x000D_0@j}A?_x0006_*@À@¬I_x001D_(@ä2¢¯oM'@M~v¢Q_x001C_/@ü ùÅ¾¥*@«L»{£)@D9N­µ60@×£þ]'@4â^ÞB²'@CY\(/Ð0@«8R×á_x0001_0@ðÄ÷_x0018_Ó0@uf/4ø%2@o_x0012_Ð*ß3.@Ù+W_x000F_1(@_x0011_µvJ_x0016_&lt;2@_x0005_ÖB²-@S_x001C_'_x0017_.ò#@ÈÖ,Ï±Z_x0015_@û(=50+@´ù"y_x0015_@GÏ§è{Ó.@_x001E_;&amp;T×_x0002_1@¾_x0008_5Ô$="@ò7_	a)@_x0005__x0017_ý_x0005_Êð.@ÊB_x0016__x0016__x001D_-@_x0003__x0004_sØü	Â&amp;@_x0002__x001A__x0014__x0013_1@æï³']A0@/@_x0001_zé1@·ªbp_x0012_ü1@jW\d.2@ð_x0003_TV+@i&amp;ç+&gt;/@î^nªÅÌ&amp;@BHl_x0012__x0003_w_x0018_@ªXÄì*+@_x001B_Ë¾_x0019_ø*@¢üÍ(@rV.&lt;*e0@=fZFöz2@ÌÍuÎ{0@ÝéæñMÉ)@jo_x0003_1å.@øñ_x000C_ªu/@NÁUhä_x001C_1@âù5!Xj0@DO&lt;°$±2@T]_x000E_Üç9 @ªÎc'íÆ.@}z÷¹m¢&amp;@í¸7¹Së,@sÓØÛ7¨2@R %~I,@!Zz¦Ü¬1@Ì_x0018_;/@%V&lt;ô=¥!@w_x0013_ý[_x0003__x000B_j+@|:I©p.@»_x0004_Ï_x0005__x001C_1@~djÖk1@Èg¸ÊNE+@ì_x0011_Æ_x0011_~ñ-@H-²w'-@×_x0003_(*	È3@_x000E_Ct_x0006_¦ì+@Ë_x000F__x0013_V1@@jFÐyª$@¤F[X_x0005_2@èIª.sÅ)@þs3_x000C_#&amp;@?_x0001__x000D_aVI @Ô_x000E_{³k.@(µ;&gt;4_x0017_@ÖvöÆ(1@6@ÿö=1@Ä_x0006_¤_x0013_0_x0006_1@_x0004_ÎðmH_x0011_0@¶r\=_x0004_-@_x0011_&amp;ÜOö.@CÃ_x0007_ú_x0001__x0019_@lÄ·Õ_x0017_ß1@¦ÓÂêæ/@	_x0018__x0005_ý¤Í1@_x000B_þÌÎº!@(uéqÙ|+@À"_x0008_.£ø.@DÉxH¯õ4@Ï_x0002_Ð_x0002_þÅ.@_x0001__x0003_hE~P0@ÌdE×Ü¸$@ «Q_x0008_Ì2@){âlª[1@ä&gt;_x0014_"@w_x0013_ÙëVø+@a&amp;7#-×/@ÆºÎO$@QV/_x000F_.@_x0005_'7ZÝ,@ülÚë/@2sõÀð_x0019_*@¨±;+(@qÙÕË´Ú0@_x001F__x0010_D_x0013_{»0@Ñ:µ_x0001_¡0@Gè¹à`¦0@_x001F_S¼,@fB1f)@ñ^³NvÝ-@@gÙ7çv2@_x000F_O]ô_x001E_(-@FÙoGâ60@(V_x0019_oBÍ(@§CÔLu,@_x0008__x0012_wZl*@_x0002_H¯°´K.@æ_x0015_DÛ­Ô!@cY`_x0011_PO @*`ñ_x0016_,"@4G¯!/@Øus[_x0002__x0003_Ù¼0@é_x0013_©! 0@_x001B_ç_x0005_qº/@TIe£_x000F_)@@_x0006__x0001_«"@¸_x001D_E\/@ÀÊ:_x0014_J&amp;@×_x0019_ñÑ'o1@\&gt;q¤­»+@¸_x0018_LÛ)0@_x0013_n_/Wâ.@w¨Q_x0018_s%@3_x001A_A©/@¨Ml±})(@ûeÆ¯³u.@àÖj¯v*@	yEÞî;0@ê%ÉÆÈ¡.@8&amp;Ù¬Øi.@uÃ_-@ã$"´uP,@e_x0013_Û_x0005_)ì.@÷_x000D__x0001_}%Ù.@&gt;:6u·ì"@Ñ¢_x0012_NÞ_x001C_@M_x001F_ÑÍÁ.@³Þ_x001D_ð_x0013_/@_x001F_Kºç¾K1@o.F_x0016_${1@ìX7»ºË_x001F_@°w"v®_x000B_3@cÑËv0@_x0004__x000B_¶ñ´g_x0013_ &amp;@_x0012__x0015_©Å.¤0@/ÿ_x001E_h&amp;ã(@ìgÂ¤æ1@G?_o_x0018__x0015_*@¶ä©Û=-@Ýµ/ÛB_x001E_0@æ6aw'@½^7[?1@á_x001F_ß¯^\,@n_x0002_ÙÈ@^)@_x0008__x001D_Ð9oÖ/@*!° ñ0@¢&amp;ðô£1@±ßaÝ\D2@IÖòÏD¢0@\7Ö{¹)@ØÒG_x0005__x0012_/@°¤_x0001_òu	(@V¦òIü_x001D_@±ô°áÞ%-@ïÓÙ1±_x0007_2@¶qXJÛ_x0003_@Ï}o_x000D_(@ÿ²_x000D_G¶"2@l4AôÁó,@å¹ñC^Ú*@Ør;_x0003_;3@]_x0006_É²ËA0@_x0015__x0014_þ=m_x000D_1@2t?_x000B_Ät3@åó°¾_x0001__x0002_2@_x001B_¡ô¨a1@CBãO_x0007__x0017_-@®»{AýÕ2@_x0010_C*É_x0008_1@P|F)½)@o_x0011_~n»,@K[_x0016__x0008_óo,@¶^¿å:/@Ê5&gt;|w2@å.ÉÄ]0@¶ú­x0@ÕtÉvÖE1@ØÙ¦~ÿ?Ôw2_x0013_Ú%@þJ·¹ õ+@_x001A_Ë[éx¼0@_x001C_Û;Þ­1@_x001E_CM8*@È_x0018_þ$@#¸_x0008_Ã0@¤?ÿé*g,@ ÎðÊà.@¿xÌJ-å*@î&amp;¨ç£/@¶Y¾B,_x0004_ @ËÛÈ+@ær?ÃsÂ)@¹9É§0@Ý}ëò*@TÙ÷l_x0008_3@@_:ÍÛ:*@_x0002__x0003_6#Ûì¯1@¡Ö-F1@/¡Æ)_x0017_§(@Q_x0010__x0005__x0016_å_x000F_1@[Ôhd:1@ÊÜ3á»/@Rj+!©-@_x0019__x0013_±Yq1@Ã/JÓÀ]-@ÃwJ7;ö0@_x0016_Ø¥ê%@iþ¤+ó&amp;@_x001A_®~Kg'@ðÖÐIÒûè¿MFç &gt;d+@ÖÌ0Í.G2@0ØÙýC.@Ú×E_x0001__x0010_å)@_x0017_åu_x0012_D-@]¹~Ön/@%C¨¹'@Âc_x0005_Wk_x0017_@çòÊwô².@­_x0010_v/@é/_x0018_îSO+@øÒÚS'@´ª	Ï,@Äë·Ü¸_x001D_1@3ØHïè'@`_x001C__x0008_XÚã/@°ddOD.@C4_x0004__x0006__x0007__x001D_½,@©;SíËC)@v;ìîð*@öºÕ_0@°ëÌÜb.@ù¿øw±-@XÀ«ù=ì,@iÏ´Ó&gt;ä1@S_x0002_U².@{_x001B_7~iê+@_x001C_¸×_x0005_ÎU)@¹U³úá0@%j_x0019_ J.@cZÃßË3@DN@_x000F__x000B_M1@{ ~AË&amp;@F-åÙ.@_x0004_k_x0003__x000B__x000C_~/@_x0018_RÞù_x0018_)@(-hT~8&amp;@^¹0Ô{-@ü©­_x001B_q0@:ÚmL_x0019_Ó-@àéÈBW*@ÔZÒ¿"_x0004_/@Øm_x0006_f.@ø gÁÄ(@älëÁu~)@ÎØäüÇ-@¦õÆ¬.@#_x0012__x0011_ëhÑ&amp;@b_x0001_[«7w-@_x0002__x0003_GÒqÅ¨1@kÐ&gt;_x0002__x000B_1@ðÈÑv|2@ÿ_x0012_½uì0$@K;üD.@on`­LÔ2@f(ÕÝ_x0018_Å/@°W×ý&amp;@©µ_x0011_ôG.@_x0001_6³îþ.@*6·'@8Æ¦&amp;_x0013__x000E_@¯Pnëâ¦,@Z_x0011_¡_x0019_[0@B+.²À0@2p×}	H(@_x0014_ÃÔ_x001A_¼1@]Ée,_x001B_e%@UDq¸,0@¬Ñì¦_x0017_-@_x0011_8Ôýè],@(ø×Â&amp;2@([jÏ_x0011_.@dÛ¼b_x0015_(@0_x001D_ÑLÈ_x0018_@_x0003_PqÔ¨|&amp;@ýÌÕöí3@Daôì_x0019_0@.±ÚîûU0@Õwèãm-@8 ¯n".@ÚÃç_x0001__x0002_t_x0004_*@9 _x001F_Va@.@¬_x001B_ÀIµÐ)@}º®L2è+@¥ÌlÛ¥.@Ö_x001D_K*_x0014_0@F_x0011_ðG²½+@æéÐ_x0012__x0002_à(@&lt;j._x0012__x001B_@òùÞjI2@h¸.	ì0@uQ­_x0013_¡ë-@ØFºRØz_x001B_@M2&lt;0@Ì.@_x0010_]@õ*@X:»b,@¸_x0010_¯ç_/@ç_x0019_¨jD°3@Te_x0018_»_x0008_Ý)@ö_x0017_p&lt;'@_x0008_ò&amp;¯*@ª67_x0007_ÜÍ-@Ö/Ç´óÿ0@BsÞ¦©_x0003_À%dÿn2@_x0006__x0006_(J)@¯JÛÖ§'@Á=Ið!&amp;@_x0013_ôÂv$@àø·ÿæ?hîÛÌÅH,@2_x001C_CÓKì1@_x0003__x0005_%\pZ_x0018_N0@_x000C_GËT±_x0003_@_x001A_çåGde'@¾$rá£.@dÆºFÜÍ*@÷_x0013_¨þ%Ì*@TD³1@6,_x000E_%\2@V}·gø0@_x001E_x`ü_x000F__x0007_1@ûÃÔ_x001B_0@_x0005_Müyò2@SñbÖß)@*e_1@à_x0010_´Î_$@Mnl¡'@´_x0016_8L®1@_x0002_8G_x000C__x001C_)2@y³íëH(@c¿ÿF^--@~Pyß_x0001_Ö*@!ãdÂ³2@ü;#é &amp;@Ý9ú¾.@O&lt;ÙÂ&lt;1@_x0005__x0004_É¯Î'@ú"_x0005_Ô´J-@ØÙßcR¯%@EÊ¬-(P'@¦k_x001E_tþß_x0019_@å_x0007_úªô¸1@2`_x0005__x001A__x0001__x0003_;+@_x001D_¥_x0019_ìF¬'@Jº^øíf3@_x0005_|£óË+@ö_x001E_~¤¶$@8õ _x0018_.@(U_x000E__x000D_0@oá96.@n+½&lt;Å2@_x0002_áÞ/K$_x0016_@1£_x000B_¡§1@Ç(ÌÈÝ#@{ÃMÆ¥ñ/@ýÅrli_x0013_-@F2ºëO­%@Ì_x0010_ëj_x0003__x0007_3@hç!{¨0@{ÿ°ÕÄ00@	[íX_x001B_1@[Zgà.+@¶)_x0018_zô-@.dvPF$'@°__x0014_Ð_x0016_(@ÝyÎSõ-@åþ_x000B_ =ù+@n1v§/@Üý·ÿY~&amp;@F1_x0006__x000B_D_x0016_@x}üm°_x0018_@î]bEx¦3@x,_x0003_*@/!WãÁH0@_x0001__x0004_`ÝZåg#@	_x0002_ê;kj,@fïJ_x0018_{&amp;@³Qc_x0013_þ_x000B_1@I\¨Së0@3¨Ù'*@Gåj_x000E_F,@Z¬DFD/"@ZK_x0003_¹/&amp;@?ÊJ_x000B_J1@e_x001F_	´&amp;*@BU_x0010_z{°1@Öa_x0010_Â_x0004_!@H¥sÆÕ1@^ÿ³°_x001F_x!@_x000B_å,@9qYÞ+@ å´ø«0@­¯y_x0008_õ.@éä(Ä_x0013_Í0@-ñÛÚÏY.@^AHF¤	-@#HgÞw´+@Ñ_x001C_Ýß:#@ ®,»o@0@¬]¼ß+@&gt;-{òÛi+@%:£ÿ	_x0004_'@z5F_x000E_KZ1@Qw8Ãò0@Ü,££r-@¹ã&amp;_x0001__x0003_¦d0@È;sC!@i_x000D_ö{÷2@_x0003_à¹Ya%@äRLS0@Yÿt_x0014_Àà/@Ùø½Ó¿%@w6_x001E_fSõ-@Ëchv @kÔà_x0001_ñs1@ª£õ&amp;@É_x0007_j4$@)|®_x001B_Ï(@SöaÒ"0@°½u_x001E_û_x0018_@-»Bß¦*@T¸r9p%@¡H*ü,,@_x0019_;F e:0@_x000D_ÓºVT/@¤Ý(þ~Ð @ð"^ÕØ_x0018_@´ÛùâÐV-@V³LT)@ÀqPfp§-@ _x0002_£µz_x0001_3@¹¬Ô8-@q_Ù(0@®_x0015_Ã4¾,@ZÖ#[O'@XÝ@®/@Fï6_x000E_·*@_x0001__x0003__x000E_Üps½¿-@oY~_x001D_.@bkb å0@¡fÄpþ,@gÆÛ3k£2@©Û³Õ^ö1@æêÃ§)@Ãó_x0014_Ã.k0@ß`_x0006__x0014_ü*@_x0006_hÏD¤*@ý3ÄO0¢-@n_x001C_j	©.@ÎÌ9µÉ1@Ë90,@_x0016_5]§~,@YY¨30@!û_x0017_6 2@ü[ß_x0002_÷_x001D_@P³ÖÇØ1@{N¢_x001E_ûé0@Ã)Â¨ã-@fyBÌ_x0008_|$@*â¯_x0013_*@&amp;oÜ$)@NÛ_x0012_¬Ì_x0002_,@4#Çñ{1@_x0010_¯_x000D_6Ó®1@kE_x0005_O?H+@³øøg_x000F_¾-@_x001F_éÊ³2@_x0001__x0014_$=¿r_x000E_¾Ï_x0002__x0003_{u)@Ý0ï_x001D_Â3@_x0003_¨_x001A_äøÉ+@_x0004_ã_x001A__x0002_ëè*@v?ò«ÜO)@¸½Zã%@ä_x000F_´!.@Ä_x0006_×X$@0_x0017_lÈ¹ù,@ú;»­sù/@&lt;Î­öq_x001B_(@`rrÑõ_x0012_0@´rÞé,@_x0002_¢;ÿ_x0001_×/@Z_x000C_cj_x001C_@ðZPS?£î¿Þiè*@_x0013_üº*Ë0@&gt;Èø¾;'@Øi¿(ª(@T_x0013_á-@õÀ_x0013_Õ@ -@}JQ_x0002__x001D_,@D]êÃ|!@_x0011__x000E_^S#@_x0018_¿öÄe_x001E_@B4Î¤_x0017__x0015_)@ü%_x0013_[_x0001_è&amp;@ý_x000B_Ñþ64'@­AuWç=,@¬§_x0011__x0018_1Æ_x001C_@wäP\L[1@_x0001__x0004_lUÇl&amp;)0@ö_x0010_¾É(¾*@°iáèæ2@°3ÉnýI&amp;@ÓØÕÙ5_x0004_0@Ù]6Aó-@è3ÿw)&amp;@6,²Di_x001C_*@_¢¾7[ã0@r?¯1_x000F_0@¡£d_x0012_ä}*@_x0012_«¡_x0007__x0018_@[â°v?0@°_x0014__x001F_½ß1@4ïàû_x0013_v-@¥_x0017_òø1@gÓ½Ã±_x0002_%@öKX\µ"@`ÄÓß«U0@ª_x0003_xír_x0013_0@´_x0011_bmÜ,@´®ú@*@ê¶¿0\.@Z[&lt;øQ»"@XU_x0004_ì[l_x001C_@zTÓ*@¦üz5'@_x001A_©ô[~v0@®ÞèK_x001C_%@Tm#¶_x0011_,1@&amp;wªa(Ó(@_x0016_õ_x0017_1_x0005__x0006_J?-@¬_x001F_4Ö,@ËÌR_x0019__x0004_Ô*@ÒêÛµø1@°MøïÔ*@ÆÅ_x0010_R_x0003_(2@ÿ£úóP;0@°¢ð7¢1@ªW3Ú_x0002__x0012_)@)æ_x000C_/@0a#}_x0011_0@Ê5I_x0006_NÅ/@H_x0014_ÑÀff/@Ö_x001E_a÷lö/@í6óåÌ,@]Ñ.éR-@_x0010__x0011_E_x0013__x001A_1@\K÷òQ-@_x001F_l0_x0016_å0@gm&amp;_x0001_Aê1@Dú_x000F_zíd_x000C_@Åðüò£©,@_x0007_ÁVÌ_x000B_®,@gW,å80@Þ_x0002_ÚÁ)@çøXù8½/@S%Á*ËI1@F_x0006_þU)1@_x0005_múOÏ1@.Ä)yç"@vª])òã.@H_x0015_Tb-@_x0003__x0006_WRBð§Û'@`õdÕ¾1@ðf×b/(@_x001D__x0018__x0005_YÛ0@®ÏÊ_x001D_c3@úS_,U1@\!¡_x0011_)1@Åf_x000C_f)@_x000C_ _x0008__x000E_(@âýÇã1@ìÍtL(Q-@_x000F_5vøý0@Ñí/(5(@~·_x0004__x0007_È1@2¹_x0017_G}Å,@)ßK_x0014_+@nîçVè)@th_x0019_ïÎ¤.@~_x001A_CÉä2/@íI,_x000E__x0001_Å0@_x0002_ïw_-2@¥+¢Õ0@ÿFãÿ]_x001B_0@^X7@M.@ÁøÌ_x001C_&gt;Ô+@ç_x001D_É'@x@Kß¿&amp;@¶¢\ÆoÄ*@Ä_x0012_tK0@_x0001_¬G{7ù0@úóÇN-1@ö_x000F_VÓ_x0001__x0003_÷6)@±:#£pÅ%@ÿû_x001E_'1*@×î2(o/@¡:Wô,@FÔV1@£ëÅMò¢*@Ïèß .0@º~W1­l0@XÅ!ÚÆ	@{^LÄ1@&gt;_x001B_â_x0003_	_x001B_@àú^_x001E_c`'@_x0017_+mÐ1@(ÊÁ_x0003_;_x0017_0@_x0016_ÓÚ	r,@kfð_x001B__x0004_-@Øp_x001A__x0004_W{ý?«úø_x001E_ì,@ö(égí)@UÄ_x0011_`|0@øV{.@:aªÔ3¨$@_x0015_C4Gt(@T&amp; pU_x0002_@zZ'J_x0018_-@@}(y_x0008_ @|_x0002_°°¯x1@_x0008_Ûñ®bê*@_x0006__x000E_[_x001D_2@¥á/&lt;1@{B£¹"@_x0003__x0005_KW_x0004_ý_x0006_+@hûËÄg3/@9ðÄ_x0002_iÈ-@_x0015_Ëà/@´u"Á³-@hÄMÂó»$@|¶_x001C_/­p+@³ÕèÈ)@|é®Å0@_x001D_!à7®¹1@|ªä[\_x0016_)@i@ü_x0008_Å_x0018_1@Óa°®2@¢7cïÕK-@Ä_x001E_su3@¤_x000B_ýºu#@¤ì_x001B_J_x0004_¹0@_x0014_ðw_x0011_É_x0004_.@YÇ_x0011_!¿2*@_x001A_Ä¶_x0015_X51@¢/_x001D_g_x001E_±_x0018_@_x0001_uB_x0005_«û)@_x0003_Ùz­Þ_x0014_@_x000B__x000C_"¿÷?n«dÄ_x001B_,@iºö°Ø0@CØÞ_x0013_é$@ùÝ&amp;ðW_x001E_-@_x001A_åäÁþ&lt;+@°¥çû&lt;_x0004_@Éÿ_x0018__x001B_n.@ðâ_x0006__x0001__x0005_ÌÌ,@V· ¹9À)@ÌØ_x001F_í|´%@çðßêÌT)@|DºÆ¬2@o,üp§*@ë)_x001C_.É¦0@Íë²\¦2@F3§úMÊ0@B4ú)_x000D_P_x001E_@Ü|à%1@ò§f&lt;_x001C__x001D_+@"G¹	ëç-@Ò;ñ¹+@Þ_x0008_01@2jk _x000B_Ä)@_x0002_öÛ^]±-@_x0014_9é	X#@J«P'õY0@µ:_x000E_t_x000C_+@_x0003_sy&amp;@0@~Z2exÖ&amp;@7jgAF!0@jUyÌ/@7²_x0001_)YÜ+@_x0012_#_x0004_:à*@ËÞ'-@!_x0011__x0010_ÂS.@_x0002_øvtUz.@_x000E__x001B_Ù&lt;°ý+@Al¡RÉx,@ÞäöµI@%@_x0002__x0005_»ùÐoF_x0011_1@_x000E_$¯+1@pM_x0015_/_x000B_&amp;@õ±¡Þ/@_ï÷V*i0@+_x0006_@_x0005_v1@¿fÅñõ}0@RZ_x0016_R%@$[N+»-@6&gt;ùL_x0003_Y1@®÷Ì_x0008_£_x001A_@÷Ü5Å_x000F_%@¾9#LöZ1@_r_x000D_&lt;(2@_x0004_,_x000D_2@zsfrÜ/@h%[Î_x0008_.@ê÷H´1@Ð_x0003_.ð³*@/H­_x0012__x001E_+@m¶=ª1@(s_x001C_5P'@e{¡&lt;_x000B_4@£_x0015_Ëî_x0008_)@õ_x001C_´{d5.@I	jµp32@eÌY#,-@%ÙS¦ÅG,@v¾F?v&amp;@_x001E__x0015_ÚÀ·%@Q_x001D_¡q_x0001_/@Wµ4_x0005__x0002_	_x0019__x001A_.@à)_x0018__x001E__x0014_U'@¡?Nqõg,@#ä_x0008_Ûí´-@_x000B_9nùÚ'@à ÅÐÀ*@O_x0017_r62@_x0005_Õ5_x0008__x001E_2@3Ø%_x000E_ðÈ1@ý²çãð/@"6´_x000F_ñ`-@,_x0011_/Ý×z#@]ZÚ8±0@~ç_x000B__x000C_Å}+@[ÿ_x0006_@_x0003_(@r\£_x0007_O[0@)¸/É_*@_:ò_x0002_y)@4âÇÌ'@ûèÀym¶+@Ü`ªð_x0013_1@_x001B_3ê_x000D_Ò0@EvQÛ.@Hå­_x000D_o{%@«ªö4Kß,@yø(Ä_x0014__x0019_1@Î_x001C_Å_x0001_Ë#@_x0014__x001C__x0002_Ð%@_x000F_KD1Óh2@Ø#_x0004_| ´.@._x000C_¶_x000B_æ_x0018_/@ð_x0012_K_x0018_Ø}'@_x0004__x0005_ÚÉyÊÔ-@MøJÀ8.3@ÄÐ_x001F_õ³2@À_x0003_ª¸/@&lt;h¬Âæ©)@D@çÒ:S.@ïÙ!_x0002_O/@)JUÂì.,@^í¢_x0006_.@:&amp;ªÊ¡*@hÙ·Ç^¶!@¬¢_x0005_yWð1@xK5înY&amp;@:&amp;(ÈW+@4;ú_x0010_,v+@È_x0002_F%@@4ÆKì%3@ük_x001F_&gt;_x001E_+@w§Çû3@,µ@Ìê%@á¾I^/_x0011_2@»ð)¢Au.@_x0015_Æ_x0016_xó_x0018_,@ö&lt;è)_x0016_1@&gt;~õK"@7j_x0008_6³K-@Ïþhl¬-@&gt;èÀ*£*@Ð_x0011_}ò(å1@_x000C_U{_x0010_d©.@¨qÔ_x0001_Êß_x0017_@cVûF_x0002__x0005_#81@|h	1Ô_+@_x0004_ýÓ%@¤ä9ëº.@_x0004__x0005_¶î_x001A_²,@ÎúR_x0015_¹_x0019_3@_x0013_!½$ò,@¨_x0004_ôqÖÉ#@_x0014_ëJv¨&amp;@_x000C__x000F_ä¸²8.@©¢_x0017_(@ wX@ëç3@5µDªX=1@ô_x001A_k_x0005_(@_x000F_¬a±_x001E_3@_x0011_°_x0006__x0013_¼:4@t*¸_x000E_ú)@A_x0003_R¥³g+@:_x0003_ìóÝ~'@÷É_x001E_e7-@übüþR,@N_x0001_H_x0012_Å_x0017_@_x001F_tÍË\ @öD5îë+@¶	»öµ.@ÊÕhqª2@ _x0010__x0004_ñJt-@_x0017_{Íøµ_x0001_!@_x0005_ÌiU0@øJù=N²/@L_x0017_y0©0@¦¡ËÝ/@_x0001__x0004_*£Ýñ_x0010_°0@Û}[ K-@|_x0005_cé?}_x001B_@~¡_x0015_"Ç!@X¹Ñ+×¹*@5õ­_x0002_53@_x000B_ ÒCü1@µwS¢_x0019_§0@¨%x¢+@ûLý½U+@M_x0003_¦.])0@R=ø¸_x001C_&amp;@s§+À1@nH_x001E_µöµ'@ Øk}Ê&amp;@î9Á0/@Ù¾»\_x0015_;&amp;@_x0007_y?_x0010__x0015_-@\øDg/º-@à7Sèã _x001A_@Lák×2'_x001F_@&amp;{ùp"_x0005_0@P)Qøk,@\ýn\©1@_x0011__x000C_nÛë_x0001_,@ªO¤|@ö-@ü_x0010_¯³_x0015_.@â±Xë9_x0002_#@fòL_x0013_ë.@ôxE³r$@Óm±Í'0@ïäi_x0005__x0007_k0@ú_x0011_Ì ¬á-@èççG_x0014_@Ì½Ö=,@_x0006_õ¶&lt;)¹*@Xª¡_x000B_q_x0011_@_x001B_çý¨2@ÌD¡iÎ.@÷_x001C_°½Fu1@xÎÑsæÔ/@&gt;Ì÷ÿ?¨0@_x0001_ÛZÈè2@8¥,"¿*1@&amp;ü[º¬%@o$3# z1@ñ_x000F_[_x001C_+@_x0004_ïXf_,@­p~³þ¯!@ìÃÁmþ:2@_x000C__x0015_6¥-H-@_x0004_He®=¿0@_x0008_2ê%&lt;#0@ª_x0003_î_x0006_0@{Í×/_x0014_#@cð&lt;_x000C_a0@%]$áñ61@L×D%@XÍ_x000F_9¢j1@ûÜ#pÉÀ @ò£E_x0002_0@½ç&amp;Q_x0005_D/@Ý4Èýý¿'@_x0001__x0002__x0018_00±=&amp;@Ò|¬Á2@µFâ_x0011_r4@¤sÐÂ¶1@í_x000B_tV²_x0016_.@R_x0003_a²_x0019_["@H6°H_x0010_|'@_x0002_äwÀ.@r1×ß]&amp;@_x0017_ï´è'õ'@¤+ìBÍ2@5ÉGIÆ&amp;@VTQ¢Ã,@Ø'ñW¼*@-ÝÂú^Ë/@fn_x0013_î&lt;/@¥ÙäÀtU/@ò_x0001_fì_x0012_2@;J_x0019_wp)@.T£!G0@ß!o	_x0006_-@ f~Ã¹2@]Ê-~@}"@ÎîRP$@å_x001E_kþr-@®Ýîô¯.@ám0aT1@1_x001D_oQ*(@úûë_x0012_1@=d_x001D_Ç·,@.H)	_x0006_.@¥Ø9_x0002__x0003__x0005_Y.@]+âúÉ,@5lr_x000C_ø-@²Îçìe8'@òhìJâ_x000C_+@_x001D_V_x000F_ï"3@/@Ê¶îA1@gäeûâ6,@_x0006_­ãi­Ç0@ï·Çò-@ü¦.lµ1@\_x001E_ä.@ò_x001A_Ö­Î_x001A_@40nþßÙ-@rVÂbã'@áR]++@_x0011_­vXÿò0@¼¿_x0019_2=ç @ÃN_x000B_­D_x0003_,@,0¼7±0@_x001C_¬g L'@37­Å=.@¾Oùë{(@"X°_x000D_Êß/@{·_x0018__x0004_5-@@Ó/C*@^¢eîæ3&amp;@ð°õÄ#@=­_x001D_¦'@Wº	_x000B_ã.@Ë_x001F_­_x0001_È.@Jí&amp;òVó¿_x0003__x0007_ñ_x0018_¾E-'@ª£_x0005_úz÷1@¦]2:_x0010_@6ª'r*@á1  _x0002_8.@Xï]¦[2@h81ù_x0013_L/@ÃÂKe|K)@Ý¥ÑX_x000B_I/@æñ¿@{/@oGè.@ÿ_x0010__x000E_¶»æ1@@©ðÝ&gt;ª0@_x0010_Ç÷	_x0001_@[_x0008_÷_x0016_}F(@¶_x001A_Ö6ë+@¨_x0008_;im§+@¾§P¨a2@æãÚþ½"-@t_x000E__x0006_Ú4×(@&amp;_x000B_Î?AÃ2@}_x0004__x0017_¨að(@É_x001B_þW¼-@U  £+@@_x001A_pvk*@P¥P_x0006_á+@_x0015_Ì_x0016__x000D_*@mmÓxëS0@«îÇ+_x0014_0@E+(_x001C_ü#@TÅíYð=0@v]_x0004__x0008_I,)@¸ô_x0008_¾&lt;.@wØ©æ=_x0008_/@æÌDT_x001C_@6_x0007_¶²%@ÊUÛ_x0006_rî#@rçu_x0005_°_x001E_)@tE%&amp;£G)@EfÅ:¿3@QÌæÕV_x0016_,@ÿüÝäÿ+@äVAó/@``x¦sÖ¿ê_x001F_Óh-@ °ç_x0001_A1@É!6#§1@êÉaóî·&amp;@4&gt;2nÁ-@`+GÊ)@.dúrv0@·Ö»´Ö.@V~_x0002_6ö_x000C_,@_x001C_-Ç¯Áä2@`_x000E_Zº.E_x0010_@±ôýï§D/@&amp;¡ÃW§1@¹°_x001F_y*@_x0019_¸HJfþ&amp;@í_x000E_kI.@4ÿ_x0004_½_x001D_Á&amp;@ü_x0003_ÙÓ«b.@j9 ½å[-@_x0001__x0002_3_x0001__x0003_)@Msê«d/@Ä¥ºyö*@eÃ6i_x0005_þ/@øâX3'5+@_x0011_Êi_x0006_w0@ië}Çàæ0@Ö(ò|/@³_x000F_Uc²1,@kG±á«#@_x0017_46Ò:)@¾Ë_x001A_+@¡_x0012__ã?*@Ví$¼ Î/@xÇé¸_x0016_ê'@Øþ_x000E_Ôl_x0001_.@zÿª[5&amp;0@tcn_o.@_x0007_øN'§%,@Q©l~-@ íçFÒ80@Tu¤Ê,@ÕYüh.@Þ-_x001E_8z)@R_/¶_x001D_@ãioh£,@Òß&amp;ee_x0011_@:_x0001_vÕlå/@_x001B_îòø¡ä(@ÊÑ_x000C_»[.@_x0001_@UÑ`_x0011_+@Já)_x0001__x0003_!R1@V$àõ:0@6ÿÏ_x000F_&lt;i*@0(JÙò(@ÒéÛç)@¶p_x0005_zÒ1@zEÕ®_(@_x0007_øáÊÛî0@«T_x001C_#ùÙ&amp;@å}c#êÑ+@Õ¯A²Mm+@ «A70@kW_x000C_AÁ 0@iLúä28/@Ú_x001F_©k'@_x000D_êk_x0011_æõ(@D( _x0007__x001F_}0@Ò{Õ',­3@GQ=îÞ%@X_x000D_Ö ·#@øñFÁÔÛ/@è_x000C_òù0@ª¦â§7/@¸Ìþ¿æ0@lÕÉT_^.@ã_x0005_Á'n,@ír·7*@vz4ÿj"/@&amp;Sþ3cå-@be_x0011_¹+@_x0002_;¯®_x0010_1@ýz§^_x001B_30@_x0007_	~÷K6W2/@_¹_x000D_j_x000E_0@ 4\G_x0018_*@Ú_x0003_óg%@°¦Ç!+ó @pÖÃü+@{_x0001_"k]L0@_x0004_p_x0005_PÏ0@ìuQõ_x0011_%@»nòZé/@ _x0018_õ!_x0013_/@¿$Ñ~0@ë#«A0@EuFÖ_x000D_.@¸_x000F_:ØV7-@Ã-Çv)@º=oPÂ+@Ä_x0002_þèz6/@	_x0008_A_x0002_!(@üæù_x0010__x0006_@¥2è_x0012__x0010_/@W)ù:_x001F_¸0@çø-_x0002_k-@¶ÞÒ9E2@:_x0014_öl¿?mrÌ_x001C_à2@b_x0006__x0002_#ªÚ-@8jÉ¸QH/@9~5¬_x000E_~_x001F_@1Ñ/_x0004_7_x0010_-@É¤åÈ+W,@à__x0004__x0006__x0005_/@_x0003_Äö4ð¥.@H:í#Ü40@-î¸_x0002_ó_x0015_/@ÅÈÈðQÑ0@­[Úgª¦1@é§ÄiÞf.@ ïvÇñ_x000F_+@ÆxÝÔE#@x!Â&gt;én%@K_x0001__x001E_¤0@Á¤_x001A_¥ø-@_x000D__x0010_/Ä"6)@ªÞ¬º÷01@Òêà3®@'@¯:Y©+@ç7{w_x0005__x000C_*@ÕZ«_x0017_Ë¨-@î§g-@x)à_x0015_1Ä1@$}«f)£1@©ÄÔf&amp;¿.@Ë¢²4_x0003_'@n_x001B_a_=J2@/ôní_x001D_Ô1@÷Yj_x001F_D°(@/î©V/@&amp;Ü¢´þ;*@Æ!6­4_x0006_2@8ã_x0018_¹"9-@iÊý¯2@'Ï5_x001E_µ*@_x0001__x0002_ÚÙý&gt;#!@%5iBÉÜ(@º&gt;R3å+&amp;@«¾³_x0008_B2@Wéççp/@Çâ7¶gñ(@ì!;Î¬/@U®µ¶2@Ö_x0008_:_x0018_ì+@Ü3ÂE_x0012_1@È"tA#@_x000E_)õÆ5_x0012_@mÔ_x0011_¡^-*@äñµÌºÇ*@2P5/K*@Sáò9Ä`0@*±^[2_x001B_3@ÆPáSô0@`OðÛéR/@VQ}s_x0002__x0011_*@a4_x0013_Eú/@_x0013_vä_x0012_)¾/@ëeýÊ_x001A_æ/@Q_x001B_Õ_x0004_,@_x001A__x000F_©|_x000D_[)@Cb)_x001E_¬0@Vð_x0004_uÍv%@ÎÊ# ¯2@UÁ9é#1@NÏÃ(&lt;r!@L"_x0016__x0011_0´1@¤Îo_x0001__x0002_RÎ+@@T¶Ä_x0004_ß'@È{BbÝc%@dj_x001C_s_x0004_G*@P&gt;!þèó$@"Ã!·õ0@qr°úh/@&amp;ÁM_x0014_%,@Øý_x001D_&lt;ÈÏ$@_x0017_¼F²oé,@x«þý_x000B_0@ÙaY[*/@tÂmt'þ_x000F_@@]a(_x0016_0@M+ä*Ë*@¾"e!¡#@ÿö7»¿(@_x0014_äkÐW!@Shøxù0@ßÝXö}-@¢¬Üã¬¢$@_x001D_'ã0@¾Þ_x0014__x0010_Z'@Ó¥A_x0014_Î,@ åÊbFN%@&amp;3óø«G+@Ù%Èõe:2@n[jÆ¶_x001E_.@¤à_x0019_­¾s*@ººÌé(@_x0016_½D©¸H"@+½óÿ.@_x0001__x0004_¿ÍJ©ó1@@B_ÑÏ_x0012__x000F_@äË³ü0&amp;@Züªº'@kí#$,@P8sÁ,@M¬&gt;cÉ2@_x0008__x0004_y r+@f¿Ô _x0014_0@2D×Nâ?0@À_sà}!@bî_x001B_C#'(@~H¹Ý+@Ð£îF]1@%G_x000F_÷9å0@´õ_x0002_Ê°)@jµa_x000D_Í_x001A_.@é^¬&gt;­1@zEa_x0014_r_x0017_1@¡KtâÀ³,@ÒÉ®«è%@û{_x0012_´_x0019_2@f_x0003_Ø q,@øÂ¡p^])@K_x000F_Ñ&lt;ÿ,@_x0010_(cêè2.@Ø_x000B_¾üN·'@_x000B_ÿ_x000D_C0@Áþ(®(®0@z	/Çµ0@6_x0005_ÒvS¤_x001C_@ÝòzI_x0001__x0004_ìy3@poÂ%&lt;¤&amp;@_x001C_ÜúÑ@C,@Ï0_x0019_/@qÖ Ï«1@_x0015_¿áÈI(@ùlAÀ@N,@ÈN9C _x001E_@HÐYÒ´ÿ¿,èëÂD_x0013_&amp;@ÔÉ_x0002_À/@²ny³_x001F_i)@¾_x0016_H1@Ò.Ãý|/@Yµ­q_x0017_¡2@_x0002_ZX&lt;âã0@_x001B_¦oäz­,@[ÂMHyi'@_x0012_&amp;b2o3@B-2Þ0@ $£6òÂ$@¿_x0004__x0015_©Ø(@d_x0003_¾ZT-@ÈPh\Ï/@þiÛÎb_x001D_@WøG5¤a0@ãÅ&lt;g"0@4aoqÇ0@¾D@Ñ&amp;@x4¶ê_x0013__x0011_/@_x001D_fKñ0@K_x0007_ØX¨/@_x0004__x0006_Ê,ºÊ~3@ÿ¬_x000F__x0003_c!2@ÀÉV_x0003_¹'*@½¬_x0010_sø&amp;@	jcü0@ª:ï_x000B_·)@,ð"\_x0008_+@¦8X]Ô.@Jþ_x0018_nï/@_x0011_lÜ©ä0@û£¥|ÑM2@Ù(öQ&amp;@d_x0018_óÁÃ_x001E_1@ø?vûC @PÞm¾_x000D_-@LM2ö"Ô0@.~0ÿ*@f_x0005_k÷A 1@À)_x000C_ú&amp;4 @_x0019__x000F_a¶.@0à õÉ¦"@zû`-+*@¹©RÙ-@ÓÏ³áÙ,@_x001E_OÝy_x0014__x0016_@ÿ8=q_x0006_1@&lt;ÚÖ.1@Í_x0002_8 î-@áíª_x0001_#3@_x0014_3^ç_x001C_/@³	0wù£2@.¤18_x0002__x0004_ÚF"@º`ã¼41@%_x0012_j_x000C_ëÎ)@¶R²¥(_x0018_@³BFÝ;ð0@ÈÉì±©Ò-@¤rÝxÓ!-@ÖR_x0002_¿_x0018_'0@¼Õ_x001D__x001E_+@S§ýíÈ/@y²T¸Dc0@_x0018_Õ:Í_x0003_T3@Ê R_x0003_»_x000C_(@ò_x0016__x001D__x001C_^/@ 'Ðª?.@¶_x001F__x000D_øº71@w'$_x0002_i_x0002_-@×õküØ[&amp;@¨MkfÀ-*@ÿS¾ "C2@ê	àd;Y%@ÁÎ_x0019_GU1@óôAé-@åéÛRd1@ÇR×ÜR1@eÃ?_x001A__x0003_/@r_x0005_ï»ÊC"@¤T^jÂ_x001F_@XuäÕ÷_x0010_@_x0005__x0001_ilý)@.\ÑÚ5ï1@»þ'ÆS1@_x0003__x0004_ÑÁÔ°S(@Nó|6¬u'@_x0013_&gt;ÇIh/@Gæ½«ë-@_x000E_DÐ_x001A__x000E_z-@é_x0011_;)@DþÐ±&gt;*)@jÓO¾¢(@~lPÂ_x0003_)@´æ÷jd)@8zAbë4@\O÷¸_x0006_0@«eµJ&gt;X.@Ò¡Ò#U @ª1*x°/@ÖNb/st&amp;@ï»Î_x0017_Ó¤0@3ä'}.Ä,@³áè80@·.qrUà1@_x0007_ÚÛ Î-@}¯Ç~¯0@_x0002_,Ä_x0018_0@qw,@_x0018_í_x0019_î\4@ïUy_x000F_ 0@×x_x0012_Tn2@Í&lt;;_x0014_3@²E·7¤²/@_x0001_i_x001F_HtO.@'%ª½¦.@¹øþ_x0003__x0004_TÇ"@O\¶¥è,@Ñ_x0014_&lt;c10@¯ßÊ,-@:RÌY£3@õR°CR3@;_x0014_×A3@P{4pf&amp;@sVO¬çó)@_x001A_ø½_x0012_^2@A~_x0008_Î_x0003_0@_x0014_X_x0012_'_x0002_-@t`_x0017__x0005_!_x000D_3@Ä_x0006_h·KÙ%@JF¾LV_x0014_@çî&gt;}ùª+@H×¢¼Ã½_x001F_@F_x0012_ï_x0018_®ý0@å..þTL(@:l_x0015_è_x000F_¸+@¾_x0003_ñy_x001E_@Vy6óÙ»#@p«»_x001C_/@zñªä2`*@z&amp;KÐç1@{v_x001B_+J0@yò|ÒA+-@y_x0004_u#Ò1@oÎ_x0013_S_x0008_c0@_x0001_%&amp;#Ä-@!á %r¶/@.Nh¯òj-@_x0001__x0002_X_x0012__x0018_ý¸i0@®Àj-gí.@kYã¤*2@_x0013_D¼Ô.@®qôï6&amp;@õÇò_x000D_ÒM-@òaY6ÆÆ#@æ%&gt;_x0013_æ2@J_x0005_Uú @O©#³dL,@_x0005_édôF0@3ê51@;v_x0008_a)í*@«£ÇSÒR$@;ùkÑÐn,@¬¤²ì_x001C_0@²Ôé â.@:þd;_x0010_b0@ve_x0014_±p?0@Öek!@ü_x001B_@öE-@7oìDù-@*zÕÂ)Ý'@ôû_x001F_Éb2@!Ü0ÝÃ¡,@H½_x000F__x0002_}#@_x0015__x0007_Õõú0@NµP/O5/@O|2õk/@U)Ð©_ä,@_x0014_ó_x0017_êh§,@Á®L_x000F__x0001__x0004_R0@Qs3_x0017_Ã+@ñ_x001F__x001A_È¾L*@öd¹JîÎ_x0019_@+&gt;¡2@FTÉçÛ&amp;@½ÔèL_x0019_#@öú»Æ¤/@Ó¥_x000D_Îñ0@éÛ_x0010_KÌ1@Ýe¶Ék$1@n#	_x0002_l0@Èn[_x000E_),@_x0006_¶æ®x*@+¿n\K¹-@J_x0012_-Ù¥Â/@_x0015__x001D__x0005__x0005_q*@ße_x0014_½_x000C_Õ+@þ{4»_x0001_2@Bâ´Ùê.@XÿÂ4+Æ'@TØ_x0017_F6,@À[{¸2@&lt;§Æv'1@äULµm0@¯¢$cÌ_x0004_)@f¤ÒK8/@¢Êªé=*@_x0003_â.²ô/@æ Zt-0@×_x0006__x0001__x001D_â0@ºUM&amp;ì*@_x0002__x0003_ü¥w5T#@·_x001C_l0@|7 Ò0@ÚþÆ'Ú/@õ4Õ.@FÙ¬·®_x0006_2@»ê¶./@`éª~'@\_x0003_Ù_x000B_Ê/@ö&lt;t_x0017_eH%@¿Pßc0@_x0014__x0002_'úI_x000B_'@9Ù{GvÕ$@ÝnNÍª0@ÔlZà)@Çãî6_x0004__x0012_0@æ"tÎ°o&amp;@pµë_x0001_RF/@Ut_x001B_×Ü_x0012_2@rèÜø_x0014_Ù,@Z«ïîE_x001E_@^ÓG7IÏ_x001C_@:úêYJ·0@_x000D_Ñ[AR-@Ïu²_x0005_À+@heGPâV+@¶åQ!³á_x001E_@L`Ï©_x001B_[,@_x0015_Êô_x0016_!91@_x0019_÷{_x0018_Þö3@¦.`_x0015_å1@_x0016_J)`_x0001__x0002_w1@_x001D_UâþÚ/@_x001E_Hå4_x001E_2@_x0017__x000F__x000E_hÇß'@t:"í1@UÊJ¨Í0@tVÿÐ÷_x000B_!@2È'_x000E_ø#@´8­.1,@Q´ö¹/1@U¤´_x000E_º_x000B_/@_x000F_dÿ°_x0016_8(@(½&gt;_x0015_¡0@Ü²ÂV&lt;2@È&amp;5*à/@Øk_x001E_HRÓ&amp;@î©Ý^/,@_x001E_7IÇêÿ(@æNÜø&amp;|.@)^À_x0006_G0@úóý_x0001_3Ú+@9^¨v"@Þ¤a_x000E_¿Ü2@Î;Ä@&gt;2@÷,_x0019_âOB*@f_x0011_\xv/@î®dÅÕ&amp;+@{1É&lt;Õ50@û©_x0001_ûy0@Ø_x000F_Jy_x0014_ó+@Þ®Ó_x001B_'.@_x0016_n¨3uö,@_x0002__x0005_¸_x0001__x0003__x000F__x001B_0@&amp;_x0005_ë{Ûe'@·Ø1@ù¢ó_x0004_²ì&amp;@&lt;,_x001C_¼´É2@_x0008_²·_x001D_=2@)_x001C_Y£Â_x0001_3@_x0001_GÖn=1@sòÁ4\Ì0@?0ûþ_x0008_/@îÖ_x0007_¥ÙA$@í'®_x0002__x0015_c-@_x0005_Ù_x0018_À³w-@­DÒ¼?Û2@ß_x000C_Ùe«ä"@_x0004_pN}()@:oI§_x000D_2@ÞÂ_x0010_{/@Ú°ÆÝVï-@±µ#­Û.@_x000B__x0019_'óz1@DÀ{._x000D_-@_x001B_+8ÿ¥0@_x0018_jÞÙ'@&amp;©_x0006__x0012_¾_x001C_'@uÚB&amp;@_x0007_£Èï^w,@X(ý.@öb_x0004_Tû_x0014_$@3K5Z,@ÒJ#yg-@Î¿¯¡_x0003__x0005_0@v»]èá_x001F_0@Ò ãÓ_x0012__x000F_+@ôqWë_x0013_ß0@·Ðqqëx+@2±Û»Ø2,@_x001E_VÔ*âü/@_x0005_ZÅN1@rÈö&gt;Ë2@6D_~n0@`¨ö_x0018_20@´_x0004_ñÓpB1@¼âp7T,@5}®G#²0@R_x0013__x0002_Éi1+@¼.»Å.@"°rD_x0001_0@_x0004_]5+@Bû¸9Þ )@_x0019_òxfüí3@½y(wð2@Ó_x0015_ áÃ/@:Î¼(@B(1_x0005_0î1@Ië¢¿_x0010_0@ a_x001A__x0008_v,.@TZ¡øò¯*@+aDR=0@6_x001E_W¸i_x0006_"@!¿´5%@Ï`ØÛQL.@nk]qª)@_x0005__x000B_:õ_x001B_Ï!(@_x0018_Ë½_x0013__x0004_0@ÅÈ+@_x0008_Ã*@ð_x000D_;Òñª-@_x0014_&lt;ñ_x000D_0@|Buµ,&lt;-@o{5Âq-@_x001F_¤DÀòÀ'@*D_x001B_d_x0007_á0@Þ_x000D_G_x000B_»×0@_x0006_ín_n-@	¾w¶ôþ3@¬&amp;¾bôj1@ækÒc|_x0014_@Ð_x0001_©ëwd#@&gt;é[ÂÇ&amp;@Ù_x000D__x0010_£'@É_x0015_¶­¯	0@L[³ðY(@F_x000B_äØ&lt;)@¾R_x0002_ïé0@Ëõ/×&amp;¶-@º)@®h3*{Ö'@Þ_x000B_¬7_x0011_(@0QÖ^^0@&gt;êj@ï_x0019_@R_x0018_Þ|àd,@_x0003_#Åç~.@÷#ð_x0008_MÈ0@ohÉ_x0001__x0004_t_x000D_2@_x0002_®Ü'b*@E4e_x0010_x0@OB$Wã_x0014_.@@°$|`_x001B_@_x001C_yúF+Ì/@V¬®?C1@S®¯qv0@GÌQ1@$ÐÈ&lt;*§.@`ÑÌù+@ì¸_x0019__x0013_ê1@_x001A_¥Ä»'-@i @"1@ÆEWû2_x001A_@âÄæ&lt;/*@Ó	=JÁ_x0003_0@_x000C_Ù°1_x0010_;(@ÿèNÄW.@e4«·¿O1@¼½lÁõ @üKÃ_x000C_{;!@ÍE~_x0010_Lß*@É¾¦k_x001F_À*@_x0013_Eu|/@/q=_x000D_kÃ'@zÇ_x001A_ìÑæ-@¼,DN_x0008_µ/@_x0010__x0011__x000B_(·~_x001C_@_x0006_¦4õ_x001E_0@Î|Vñ@+@_ÖHAH0@_x0003__x0004_ I_x0015_L°,@Ödû;Î2@tY±V,@^ÿ£|ó*2@;ëÈÒ0@ár&lt;j­'@ùôBî0@_x001C_ß´11_x0019_@üüµJ¶_x0001_&amp;@ÊB ,V.@ÅnåËØ0@%pqº²4/@_x000E_ËVÁ^Á1@_x0010_df_x001D__x001B_@þ¢P_x0006_­Ö2@èG¡_x001D_ø1.@ú³Ô_x0017_+*@_x001C_°yË0@ª(@0½_x0003_1@0M_x001F__x0002_î+@HÀ¤î"@QØ½_x0008_î)@Ô,DÜ5,@ÀVäÜXb&amp;@ÂÁ'ZP÷-@bùíA,@Ú=&amp;_x0005_(@_x0003_³6½I0@j__x0018_B*È'@t|úU¡"@~£×^_x0002_)-@¢¼é_x0002__x0003_!y"@%­±_x0008_M,@µiV_x0006_´È/@±_x0001_C¹|á+@ë¨ìú_x001A_è1@Àæ_x001C_Ñ_x0003_¡,@­4_x0004_ò0@ÀÑD*SÂ1@v_x0016__x001C_0@_x0011_¾Ú_x0017_B'@ÙòRË.@¢&amp;èA_x0006_.@Úkê|_x0008_,@vz_x000B_¦[3@dRÁ_x0008_ë)@sR­¡ãû0@Cº_x001A_§1m1@bÝ» ¿g$@Ø&amp;}Õa1@.un_x0006_ü0@Hú/L\µ_x0019_@r_x000D_.á_x0018__x001A_+@½lÁEgð%@î_x0018_[ð1@_x001C_Ò§KÈ[+@ç_x0002__x0005_8&amp;@_x0012_u#[q0@vÄ_x0010_G'@í_x0011_:Tg¤(@_x0018_´_x0001_WÀ,@ãi¿¯í/@$ÖÆ`(.@_x0002__x0007_ ¾_x0005_õÚ½%@VÚ©¢r$@&gt;_x0005__þ¯/@9üä×Ò.@Úãc[D'@°\_x000E_ A&lt;+@òÒ ¹_x0004_¥%@)Gì@ô/@¬¸Ì¤£Í%@_x0006_Å_x0003_Ï_x0014_-@rÎ_x001C_;ì1@WF~_x0008_Í^'@ÍÎ_x0001_W6_x0011_3@ì´ªvÂ*@U_x001D_éø/@ÔbÄú/@¸øµ(_x0008_@ßµ!&lt;_x000F_%@P±¢.}2@_x000C_ñ/Ü©T0@QÎÚ_x0014_1@;mÊ&amp;í-@7VøM$@v_x0015_i*ö^0@Eüi_x0013_bc*@uð_x0008_ùß0@%.Êè0@_x001C_ä¹%^2@rKÊ³)@ØùòTìl0@NÇ:_x0005__x0012_]1@FGÓ_x0001__x0003_Ö­)@xÄà&amp;&gt;(@Æ¼%Vµ.@[J¨Ev·2@Èc¥Ç_x0011_&amp;@úð_x000D_&amp;ú.@_x0001_¾ÒÜÝ13@¤_x001A_í°Ük(@Úó¥?t,@üz" [/@x_x001F_è _x0014_Z0@Ê#I_x000C_ë÷%@ü»£Íä#@²µ_x0008_+Ì04@.0¡ßú|,@Hønlz*@X_x0005_¤Ù³)@¤ÛO_x0016_ö&amp;@F7?åìÀ(@dT_x0002_­-@$ºTcJO2@tjüÝäU!@)_x001F_ßxí0@!,Mì¹.@}_x000E__x0001_Ý_x0015_#@_x001F_YÛ=X_x0019_'@|õB_x0005_ +@L9f4Ò_x000C_1@:àÑ_x0010_Ù0@ÿ^Y²ØÓ/@bæ­_x001E_#­.@a©Æ£]å @_x0001__x0003_|1}N$ì%@Í_x001F_6c|,@-Õ]n)ü+@ÁAÞMÚ2@_x0005_üF&amp;àá1@îÊ_x001F_±3@ÀÆ/_x0013_Ht2@R«%²_x0012_0@SÓ_x0011_dz3@%_x0002_2_x0017_0@_x0008__x0005__x0015_Å_x000E_.@vÞ_x001A_Jj2@_x000E_y.('`1@Øm_x0008_^OØ"@´"ãaÃ*@*vt¸¸)@e¾bkÊ_x001D_0@Î×:§¤ø#@~,sèÎZ+@tOÍ 6ä-@¬)Îëü!0@ï»b/Á_x000D_1@ól`&gt;5_x0012_0@®¶_x0018__x000E_Çå+@çwÈ47É,@1#|lÝ-@p_x0010_°à$@xÀéjÂ1@,&amp;«¨¾_x000F_$@1zô÷,@_x0011_c,£J,@.eú_x0001__x0005_A÷0@ÖmGÏ0@iß_x001E_Ò0@yl¿D¸_x001E_1@°f¦÷C_x0002_,@¶ªKü©_x0019_ @_x001E_êâu_x001E_R,@÷f²9e1@þÎ=@&lt;l0@^pMvm2@_x0004_ö_x001A_C_x0012_'@_x0008_îb·ù]_x001A_@_x0001_U&gt;®&amp;,@×am_x001D_v£0@_x0017_ªpî¡_x0003_0@_x0017_Ýv_x000B__x0016_0@aü_x001F_,@ß=_x0006_}m&amp;!@yûf_x0002_Ä +@[æMæ,@ûDxÉ*-@`y·_x000B__x0019_/@¼¬L_x0012_º7+@Ô9·öÎ2@\'µØ*@)¿;l2@Þ_x0010__x001C_K_x0005_-@_x000C__x0003_ñ_x000E_Oä/@dxV #,_x0008_À,_x0001_n*@_x0011__x0012_3h.@ÜÈðèú(@_x0003__x0004_¤Ú'_x0019_a?1@k-_x0012_¡_x0010__x000E_0@Lª_x001F_rÃ_x001B_.@öô'(=1@°}I_x000D_¯93@§_x000D__x0003_Èî+@zÖ_x001E_CÌ0@_x0013_Î·R!@Ûn(È_x001D_q(@_x0014_µiK2_x001E_@oÞ¼	^d.@ÀD,Y_x0001_'@²o&lt;8ã¼_x001B_@_x000B_@ÕÐþ0@BtZ_x000C_½1@7_x0008_AEÒ'@áÓ_x0013_^î-@_x001F_îm¾2_x001F_@³gø5ôj0@&lt;lÌ_x0019_Ý~-@ø%ï*_x0016__x0007_,@_x001D_7Ñ_x0004_..@8àÄaV1@_x0006_*_x001C_ tÎ)@2§ÿ²-@+	s_x0002__o1@´_x0010_ Û_x001D_Å1@_x001E_Ë2ód2)@¹E²Üf_x001F_@Lw_x001F_ö&gt;Ç2@´®·_x001A_j1@_x0001_kúz_x0002__x0003_)|*@95õã)@÷1`U%×0@õkÙä_x0011_3@_x000E_ÊáÚ8r0@glÄÖN#1@ª=(¦ç­&amp;@¡ÛS8é+@²õgÿT(@x]í\Â_x0010_@_x0014_ÌAE_x0017_-@iö°_x0001_ï1@-¨XÅHÐ-@HMP¾*@_x0014_¶Ò_x0011__-@L7_x0011_oC-@ú÷¥Ëy1@£Úã¶Z_x0003_.@á_x0007_u¸³0@.Ëà#¥Û!@/·Êl90@_x0006__x0010_aàüµ @®Úiø_x0011_Ð_x001D_@_x001C_Óé,+@bÍSo2@-óª®Ë)@_x0011_­æ.4%1@ñ[þß0@ÓÖ§ªÛf/@UÈí^{l$@«OáQV/@ªÓ?}Ü_x0005_1@_x0003__x0005_¸V_x0007_ð&amp;1@ÿ_x000C_ðôÒ/@ÉV]Oq&amp;0@pÅ8\´X'@&amp;¥ÉÍ.@¢b¤µ0@lm¹ê_x001F__x0002_*@_x0003_Ò_x001D_Â)_x0012_ @z_x0005_h¥6(@ýbãêØ/@ìÁÂí)@óL?C_x0016__x0018_/@4ð _x0005__x0001_l/@ÒM_x0004_Ò_x0003_*@+Ó_x0018__x0001_t(@í¦3_x0011_ç,@_x001E_ß_x0014_8Gu%@s_x001E_¶»Êæ#@_x000B_§¨Jk2@B¾^i1@Éz³,@_x0012_ÏÚ+j(@Ú_x001D_þÞ_x0013_I)@°'´o²ý%@=jA8î`+@!çqC2@3E_x0016_¢_x0014_!@¯¦´ ü/@ãÎ*yZ/@¯ë¥(_x000F_ø0@â¯_x0006_Ôq#@Ñà#Ñ_x0005_	-*1@ú³Å¨Óé)@wùñ20@HUÙ¨_x0002_@«AüÆ_x0004_W1@¢&lt;¦£/@\µ@_x0008__x001C__x001F_/@I^V_x000C_'è*@L¬Yû¤1@Ä\ª'O,@qàC_x0007_/@Ø5&lt;÷_x0015_3+@÷è&gt;B0@:_x0012_ã_x0012_}n @_x0007_/Þ_x000F_ü_x001B_4@ßÉ_x001F__x000D_þ²-@_x001F_È_x000B_5ã,@_x001E_ÕKù¾0@ËÞ4©#2@Ü+5_x000F_s @=·_x0003_ó1@xÛ_x000B_w¾@#@½ìû&lt;&gt;/@¹¥ìé¶/@vê°¨¥-@üPÈÒ_x001D_¸*@?_x0011__x0001_Q¥0@&gt;aHf^2@eMÎ`/@p¼U½0@Ô_x0002_§·_x0006_i+@ü0Ä¬ÃÞ1@_x0002__x0003_-_x0007_£½¯.@Ú_x000E_ålP0@/@F_x000E__x0015__x0001_(@ëÐV(@ÊÏw²C0@¤Igóhæ,@]ZeUS#.@·_x0013_2 hõ/@&amp;\éYù'@¡©òÍ*×*@_x0004_ê\{2@ð­G_x0014_Å-@_x0017_0_x0006__x0004_C.@¼x' y¼1@_x0005_:i_x001A__x001F_Û.@ãuÒ'Â0@Re59p½.@Ù_x0006_Ä_x0006_/@È$_x0006_³]%@qê21@Ý,_x001A_¢-@T¡æ_x000F_Ç×,@}_x001A_ºo2@OÂ:ZD6*@_x0018_'÷/0@.P_x0013_ðÐ+@3Ja9ÉJ0@­±,n_x001A_é0@:Ïv/@ï0d&amp;î!@Ôéx__x000B_.@ v,_x0001__x0002_À&gt;0@Sq_x0016_y~1@(úpFG»2@"H= ÌÌ1@_x001B_`#zÞ1@_¥|'¤.@äwE_x001B_&lt;.@cÁÀlóó(@ß_x001A_órþ¸(@,×h-_x001D_@vÊ®ú¬_x0002_+@ OÛÕ_x0007_,@B§õb¹ %@_x0012_ ¿(@ZLs=#Æ1@_x0015_¯z_x0012_Å-@èDâ·u_x000C_*@ø.ü,@2_x001B_º"¬¡4@ô&amp;Fá1@½¸d_x001E_Ñ0@ïJ_x001F_2øD1@Bäí Zr/@z2ÞÒ&amp;9(@`D³W_x001A_0@cc_x0002_½»ª,@J=Å'_x0019_-@ãvÙ©ÂK/@_x0017__x0008_Ð_x0003_	&amp;@Má3J¹.@ê&lt;P×x_x001D_@d$þ;-ü'@_x0003__x0004_S´_x000B_@Þ_x000C_2@«ßÔó2@Åfúú+@Ð0_x001F_¢.@4BôSÀ#@/niGg8)@½d_x0007_Æ0@_x0002_ÁñNøb(@si'_x0015_/@0}°¸GA-@}ðÏ_x0001_ï.@Ð&amp;Ñø0.@_x001C_Î­âÿ22@ôi½¦û_x0014_1@8dº¹Æ-@d.a¥u1@èÙåyÞ2@9@[±_x0011_ù)@4|Æ3@q,7(@2c¾îG2@àFð_x0013_ª-@nÌ´_x0006__x0007_n1@¸I$Éf_x0001_1@&gt;Ca_x0015__x0010_'@Fõ:i¹1@ábY_x0007_&amp;0@_x0004_X1-$Æ4@¨ù_x000D_©Ô,1@_x0011_Ý®Út1@6)z_x000B_®ò_x0014_@ï2»_x0002__x0005_¹u)@_x0018_ë_x000F__x0017_ì)@¡°ý¦ã)@èf_x0015__x0011_¦Ç @_x001A_Zçå+d*@üþ-sÜ1@£_x0008_°õÙ1@1ôøÁ1@q{îL1@f¯Ì·*@_x0003_ù~&gt;zG1@¡à_x0013__x0002_Æ0@ÒdhÌn¥,@0¬Ry'®/@¢&lt;²§_x0008_ @G­_x000B__x0015_²_x0014_*@ízU'_x0006_C/@_x000B_l¦¤-@Í_x0007_XW0@_x001E_ã_x0001_à-@näzi*@xÆE_x0017_ùs0@.×_x0004_¢±0@Tc^ÎFû"@òØ1@þGp{_x000F_¢'@s»9*q)@_x0018_¢ð³£i-@°xv_x001C_(@¡¶ìÂL0@ä2&amp;J0@TvÀðÓ0@_x0003__x0004_X[Ò¸;W$@U¨~_x000B_¡_x0012_&amp;@/;­i_x000C_)@Â·_x0001_|ÍT%@Óx_x000F__P2@ÄM0&amp;Óz0@¢âú÷®.@*+í-&lt;µ1@ÛbF[_x0019_1@_x001A__x000E__x0011_Hà,@eÅ_x001C__x0010_?£.@ûû_x0014__x0005_|2@_x0005_¯÷Sñ)@î¤ã_x000D_+@|qRèVt0@xÀJü_x0011__x0015_@ÂËüÞÁ÷/@,_x001F_uH·_x0002_)@Ã=dÄ.@¤É Q_x0018_k&amp;@£¬_x0003_°'@Ðú)_x0003_L1@ÖÌFX(_x0010_1@,a_x0016_«*ò!@(Ä+6§_x0005_+@¸Z:_x0002_0@¸þU_x0004_ô2@_x001E_¢_x0006_öàÌ+@øC]k_x000D__x0002_2@-ãsH®0@eð´y±0@b×¼á_x0001__x0004_Î1@!Ã«_x0003_°ë1@V~¶_x0007_Õ"@ë³×Hã-@áKYi,@ºÂk_x001C_$@q¹¦,A)@ÅN_x0002_lÛ"@Èõ`øî91@UëÙõ+­+@E^6Du·+@¡0_x000E_*@Ç°Ee71@êþÂ_x0015_6|_x001D_ÀÈà_x000C__x001A_*.@¨b\2@øI¾J×+@SÂKe×0@w´~_x0005_·&amp;@òZà.@F9_x0015_«æ)@f_x0017_k»_x000E_*@ý¯[_x0007_Î1@a_x0014_,P´0@&lt;ùVðö@,@0³&amp;ôu0@ÄÒ¶4/1@_x0002__x000F_öq(@;_x0016_2I]ç*@ç{fÐ_x0007_)@Ä`G_x0016__x001E_,@?ù`Å_o0@_x0001__x0002_þÖØó_x000E_.0@Û¼7üH2@ &lt;-w¨.@¨_x0013_t`.@ûM-_x001F_Ð3@hY-dºé2@²¡~7pe,@}#-lÀþ1@_x0001__x000B_ÝªÑB2@Ró«áV+@þ»ø=_x0003_/@©_x0010_r)M$-@û¬_x000D_S_x0012_.@ØbbQ_x0014_Ý/@_x000F_oÛho_x0017_2@m´?Ôýí2@´ð_x000F_}(@]	êàgÇ/@©zN_x0016_"_x001C_@×yÎ{ÙÏ1@Uø«Ã¢1@_x0011_¦K_x0011_Â}2@_x0003__x0003_7np0@Ð0zßÃ1@_x000D_yÃÖ*@ë_x0017_ìUù_x0007_0@ÈYx3@Á! ´¯1@Ø·_x000B_t	I'@¢QFX)@Ü}_x000F_¦_x0017_P%@Qx_x000B_§_x0003__x0007_Æ/@ºÛ_x000C_ôâX2@ÚÊÈ\Öy2@_x0004_5® õý*@Ö&lt;Îr_x0016_1@X_x0003_¥~F-@b_x001B_v­(@_x001A_ØÍ_x0017_1*@®,Iíêù*@%Ö	±êÅ+@_x0002_[4Z'@&lt;Õ¾8ì_x001C_0@ú­üùáG/@gòK_x0004_60@é_x0007_ò5ñ,@Ð,Ñ_x0010_LJ0@_x0001_kÁc2@ãKÝªÿ¢0@îc;­ù3@6Äú« ç!@óæ$_x001B__x000D_/@_x000C_ö(Ð_x0011_©#@\ÓÚ_x0005_õ%@i6{_x001D_-@y*0¥Q2@_x001E_Æ5®!1@_x000C_Þ_p¥0@ú~ryP.@¾¦Du Ñ'@nÝ_x001C__x0015_¼0@¬£¶h8+@_x0006_qU+¯&amp;@_x0001__x0002_èö_x000E_¯rÀ1@¦ÕTVá¯"@¶_x0002_/¼RB'@W_x0016_é¾r1@MR`_x0018_·f.@_x0007_L#8â~1@¦_x001E_Ã"êß1@Ú&gt;X§®î'@__x000F_dH/Ö0@mþ3Âþb,@Ùs½z¶2@_x0001_ð«GÇ*@.W+&amp;6S"@Èìÿïþr)@L §gÈ2@æ!ôp%@l8¿}_x0017_0@`¸2,@_x0015_yXl_x0014__x0012_2@Ñ_x0019_Ø_x0019__x0012_)@úp,°a,@7ðPõ.@ø±þ_x000F_A)@¸"a6ç_x0002_0@¯R:Ý$_x0019_0@_x000E_9óg(Ô_x001E_@_x000D_C_x001C_U³q*@×EÁ\Ñ_x001F_@l_x0011_'a2p.@l\ÊT1@_x0014_#DHq_x001F_@ÍÐá1_x0005__x0006_	_x0010_,@/¢¢uV],@ ?m_x0014_&amp;g1@úÇál_x0007__x0015_0@"o_x000D_3_x001E_3@ö8sµ&amp;@R(ÃÑRÊ1@ñ4À­×m1@_a_x0003_­_x0005_/@_x000B_ºÔ:{ .@§dì£ö_x001B_1@öªvòìõ0@ýw¤&amp;Z)@íjö A,@f_x0004_©_x0018_jÔ,@_x0008__x0005_âW_x0007_#@µÁáÊ÷ú%@«ðwÏ³ä.@B_x001E__x0012_ðP&amp;@Ö5g,J)@ÑÓÍÙR+@îz9_x0002_há$@pë]³÷)@ºm±57.@0&amp;©*Î0@Î`è_x0001_©c1@ìÒ¸»°c,@|_x0011_¨¨K#@ÓUõáQ.@3F_±q·1@S»_x001C_ýI1@ãBDù«F1@_x0001__x0003_&gt;û_x0018_c¬/@_ÈÃ¿þ*@:_x001A_7câ/@ºö5|C0@Úi¹3f,@_x001D_¢_x0007_W0@'0û0@x_x0003_y3_x0004_Ã_x0014_@_x0002_1_x000E_¾×6%@Ïù°ù?-@_x0016_X-ýñ_x0001_1@ôRv·_x000C_1@ä¸ú_x0002_Ôï.@È¡Ø_x001F_O+1@£r@¹ã_x0004_*@\_x0007_ûWr_x000C_-@LãBf=)@Ù_x001A_-_x0002_¯0@4]Æf_x0002_2@_x0010_i@´_x0002_+@¾7ü_x001B_¤¾4@_x001E_§D_x000F_&lt;å%@_x0006__x0017_qÉxW_x0019_@¦,BïË,@J¤:_x0016_5!@{Ó_x001F_$¼?2@_x000B_¬4@Õ±0@U,ÙÙõí0@`Ó|ÖJ_x000D_0@¡ëîx£c2@@?¯}R*@_x0016_s_x0011_s_x0001__x0003__x0019_).@²Up#EQ(@tìs_x0004__x0002_+@ZBÒÈï'@¯Ç_x0004_Ú;0@_x0008_Æ¸_x001C_Ó1@§¥sÆ1@c°y}#@ø2EÆ$2@(ÐGí_x0005_Z1@±_x001C_5=ãô1@Ê$JÂü;1@ZÐiZÇ/@ê1.kÎ:$@Ád,ý¾ï0@OÏµ_x0003_|á/@_x0004_S|]Ê_x0005_!@\å÷zÂ²1@Ô¥ðÕÑÕ%@_x0007_:ÞrÔ)@_x001D__x0005_Ã«uÆ)@ª»_x0003_V*@p_x0006__x0014_0@K_x001E_æ-@&amp;u_x000C_Û(´*@(¾&gt;I9¼)@@â*@@ÿdY¦m)@ic#ÊÅg.@_x0008_ì_x0008_Ü/@Ò_x0018__x000B__x0013_ã,/@4§ÛÊJ¹,@_x0001__x0002_Âã5$_x001E_,/@¿hí§&amp;È0@±×íýp-@SzG__x001A_ª/@ØúÓJ_x001D_0@ìj_x0004_=_x000F_%@)_x0005_#ÊFß#@/"frÅ|(@|_x000F_îm³_x000D_,@½_nd$_x001C_@Ãßl¤C1@s¾_x0013_Á*@ýüG_x0011_î0@oÉÂà9!@2U¨¬!@_x000D_%_x000D_I_x0017_&gt;(@@Zðcç+@Ô·kÐ),@d{û2X1@Yr_x0015__x0006__x0004_ë/@ùÚs_x0016_wº0@2[Ôu	x.@Ok`¡G0@jËîð¼Ë!@&gt;"¦íF¾1@Ã¼è#tÓ0@Ó¯²?¡-@@_x001F_k^V"@×Üpz 0@#Ìúç_x0014_ 0@dë½r¡	@ìmT_x0003__x0005_L]0@ÖXWÆ¶#@Z£ù_x000C_õÝ_x001B_@_x0019_±Ò¹"0@èµ[W@1@ÓIq_x001F_*@_x0013_%°_1@RvúÍ(*@òÿßAL%@ú¡¤g1@}®_x0019_õX0@²_x000E_Ì$ÀÕ-@3ß_x000C_M_x0018_g2@5V_x0015_ÿ_x001B_@§	_x0005_§x.@_x0016_pØ^pg1@ý°B½ÿ.@ªêÍ'Ï_x000E_/@«¦_x0006_S_x0003_0@fçE»_x001C_1@í¥¹ãBe/@ö^Àé³ô.@£_x0017_Õ#0@ØÄ_x0004_S9_x0005_#@öÊG_x0014__x0001_%@f6çn_x0006_õ,@_x0008_à.²0@h³.`þ-@ª_?5k_x0002_(@L_x0010_J£^_x0001_2@m^Ê8Mp1@zxiì/@_x0005__x0006_ÔÁ_x001F_*6_x000B_0@ºà¡è¬Ô$@æÿU«0@_x001C__x0008_«Oø_x0002_.@BB_x0003_C_x001E_1-@°°ÞÅ¢2@tã!_x001D_³0@f_x0010_ÉS¤-@Dò	¤lf-@ö__x000F_&gt;¡û'@£¤öÊë\*@Q.e·I§+@ð_x0017_¼aäe0@ZÅÈ_x001A_0@_x001A_ªõ'~0@Ú­ÖzB0@VÛÖV1@[¢Q_x001A_g0@OÚ_x000F_z_x0018_@_x0011_÷¬ì¥@/@¢¡PJM_x000F_2@_x0004_AâÛº5'@ÄÑò*ú-2@£·\T(@y÷NÁ1@Rr¡æ¢#@~j_x0010_,@«º¿#@¥¸ú_x0001_/@ÆØùU_x0017_ü!@tÐé.A_x0008_2@a=&amp;â_x0001__x0007_ã.@uã_x001B_£4(1@­çc	2@òõò'd_x0017_ÀÂ¡_x0002__x0019_n\0@x\={_x000E_1@H_x0006_@ N÷+@F,×L9.@L._x0005_F­_x001E_@NÍN ,v1@ªD¸#ÒN.@|dçþ%@)Dq_x0011_XD1@tL¸_x0006_Í-@põéÉ,@:m»_x001E_È¶0@æÇîr_x000E_ç/@­çsàzÝ0@ç`*¬_x001F_m+@È2V-¾Û1@wÎMñ+@ ÜL40@¿t¼ê'0@_x0016_1û	j#@_x0013_ª_x0014_|/@!Æs/&gt;1@_x0004_±cxü2'@Èj,_x0006_¬_x0008_+@Êlý "@ønò_x0003_)@àSq÷ç,@ðë_x0004_Íñ3@_x0002__x0004__x0013_jû»¦Z&amp;@-gõj_x0006_¶0@ÛÑjZ.@fÉ?´Z*@¾U½G\d1@T;órvX-@Ì_x001A__x0014_û-@ªrÀ±"@¾ëüí«-@Ì¬u_x0017_µú1@À×ÙWÌt2@_x000C_Á¸©^M,@=¶ìc52@F_x0004_âþÑì'@GºÞ µM/@-ßä¹yÌ+@Ýò«¤ó:,@W_x000D__x0015__x0013_3@:_x0018_Ú_x0007__x0003_*@vO½0&gt;3@&gt;¶}I_x001E__x0013_@¼ªj_x0012_@G'8_I_x0014_,@f+Ué_2@ø9-Õê#,@?²Ö_x0001_?y0@þOÔS_x0018_0@Qs¸=j3@«GN @Ð-_x0002_Ûâh_x001E_@`½\jÃ5*@W&lt;X_x0019__x0001__x0002_q#*@_x0016_@î²:1@Ì_x0007__x0004__x0019_¸Ø_x000D_@NF0_x0003_ñ&gt;)@0±_x001F_æ×-@SÞ]ª3Å0@#	âÉE-@Ç[_x0010_Ï*.@ÂôÔ(@_x0008_X-Ze+@­eX»1@p_x0017_Ú´ÿì-@á²)+@O_x000F_W!@pS_x0012_B]¿#@+^áÐÿ&gt;3@0)sý),@ø_x0005_a¤{S*@b+eAÚÑ-@èn¤­Ñ&lt;0@Ý_x001F_ë_x0019___x0001_+@_x0014_¦±ü2@ »´nªO,@u(m|[Û(@ÐyyáÎÇ+@Ëw%ú_x0010_2@UÀóÐèÿ)@©8§_x0005_.,@ß&amp;âôNB(@ÞÇ%ÝP_x0007_.@#yå³82@­Vµ%C-@_x0003__x0004_fË4&gt;ð¤.@Ü_x000B__x0006_ìãæ_x0016_@ô$úq2@ZGe4_x001B_1@_x0004_Yé4_x0001_-@U#ò²91@#a`0@_x0017_Õ²þC)@&lt;_x0017_;hvû.@ _x001F__x001F_wâ-@¿g^+@_x001E_C_x001A_ûx0@l[f_x000B_Ó'@°+%@In_x0012_	ê­.@¼;Csi -@R_x0016_jH!#@K{D &amp;@û]¨à&gt;/@%_x0012__x0011_(j,@9Íî_x0007_5åk@õ	(Èo@Wñ_x0018_7'g@_x0004_n@&amp;_x000E_Tz@ìÔFL_x001A_¤u@Ë:	Å_x0014__x0002_h@È:½_x0003_³Rs@2¾WO_x0015_l@~ÒI&lt;NÚt@ ~_x000C_ÿ¥u@ÌjçùCr@F²¿_x0019__x001A_ÇJc@qi£ÍB_x0010_q@_x0012_G%m@÷Z×¾îh@Ëo_x0002_½¤¯f@Æ_x001D__x001E_¥Ìnw@½_x0002_¯K~pr@w÷Báªv@ªà¯ýl@y~kíûÿm@Æ½¨_x0011__x0005_s@Ö¯_x001D_ãr@N&amp;JT_x0011_@r@Ç¥©D&gt;_x001C_r@&lt;¡7ésx@@É'5P®l@éu^+ÿo@_x0016_Ê6hil@_x0008_OD6n@_x0006_X¥Xp@_x0001__x0010__x0019__x0019__x0002__x0010__x0019__x0019__x0003__x0010__x0019__x0019__x0004__x0010__x0019__x0019__x0005__x0010__x0019__x0019__x0006__x0010__x0019__x0019__x0007__x0010__x0019__x0019__x0008__x0010__x0019__x0019_	_x0010__x0019__x0019__x001A__x0010__x0019__x0019__x000B__x0010__x0019__x0019__x000C__x0010__x0019__x0019__x000D__x0010__x0019__x0019__x000E__x0010__x0019__x0019__x000F__x0010__x0019__x0019__x0010__x0010__x0019__x0019__x0011__x0010__x0019__x0019__x0012__x0010__x0019__x0019__x0013__x0010__x0019__x0019__x0014__x0010__x0019__x0019__x0015__x0010__x0019__x0019__x0016__x0010__x0019__x0019__x0017__x0010__x0019__x0019__x0018__x0010__x0019__x0019__x0001__x0002__x0019__x0010__x0001__x0001__x001A__x0010__x0001__x0001__x001B__x0010__x0001__x0001__x001C__x0010__x0001__x0001__x001D__x0010__x0001__x0001__x001E__x0010__x0001__x0001__x001F__x0010__x0001__x0001_ _x0010__x0001__x0001_!_x0010__x0001__x0001_"_x0010__x0001__x0001_#_x0010__x0001__x0001_$_x0010__x0001__x0001_%_x0010__x0001__x0001_&amp;_x0010__x0001__x0001_'_x0010__x0001__x0001_(_x0010__x0001__x0001_)_x0010__x0001__x0001_*_x0010__x0001__x0001_+_x0010__x0001__x0001_,_x0010__x0001__x0001_-_x0010__x0001__x0001_._x0010__x0001__x0001_/_x0010__x0001__x0001_0_x0010__x0001__x0001_1_x0010__x0001__x0001_2_x0010__x0001__x0001_3_x0010__x0001__x0001_4_x0010__x0001__x0001_5_x0010__x0001__x0001_6_x0010__x0001__x0001_7_x0010__x0001__x0001_8_x0010__x0001__x0001_9_x0010__x0001__x0001_:_x0010__x0001__x0001_;_x0010__x0001__x0001_&lt;_x0010__x0001__x0001_=_x0010__x0001__x0001_&gt;_x0010__x0001__x0001_?_x0010__x0001__x0001_@_x0010__x0001__x0001_A_x0010__x0001__x0001_B_x0010__x0001__x0001_C_x0010__x0001__x0001_D_x0010__x0001__x0001_E_x0010__x0001__x0001_F_x0010__x0001__x0001_G_x0010__x0001__x0001_H_x0010__x0001__x0001_I_x0010__x0001__x0001_J_x0010__x0001__x0001_K_x0010__x0001__x0001_L_x0010__x0001__x0001_M_x0010__x0001__x0001_N_x0010__x0001__x0001_O_x0010__x0001__x0001_Q_x0010__x0001__x0001_ýÿÿÿR_x0010__x0001__x0001_S_x0010__x0001__x0001_T_x0010__x0001__x0001_U_x0010__x0001__x0001_V_x0010__x0001__x0001_W_x0010__x0001__x0001__x0001__x0002_X_x0010__x0001__x0001_Y_x0010__x0001__x0001_Z_x0010__x0001__x0001_[_x0010__x0001__x0001_\_x0010__x0001__x0001_]_x0010__x0001__x0001_^_x0010__x0001__x0001___x0010__x0001__x0001_`_x0010__x0001__x0001_a_x0010__x0001__x0001_b_x0010__x0001__x0001_c_x0010__x0001__x0001_d_x0010__x0001__x0001_e_x0010__x0001__x0001_f_x0010__x0001__x0001_g_x0010__x0001__x0001_h_x0010__x0001__x0001_i_x0010__x0001__x0001_j_x0010__x0001__x0001_k_x0010__x0001__x0001_l_x0010__x0001__x0001_m_x0010__x0001__x0001_n_x0010__x0001__x0001_o_x0010__x0001__x0001_p_x0010__x0001__x0001_q_x0010__x0001__x0001_r_x0010__x0001__x0001_s_x0010__x0001__x0001_t_x0010__x0001__x0001_u_x0010__x0001__x0001_v_x0010__x0001__x0001_w_x0010__x0001__x0001_x_x0010__x0001__x0001_y_x0010__x0001__x0001_z_x0010__x0001__x0001_{_x0010__x0001__x0001_|_x0010__x0001__x0001_}_x0010__x0001__x0001_~_x0010__x0001__x0001__x0010__x0001__x0001__x0010__x0001__x0001_ÆmÎOò÷j@÷Í93_x001C_z@ê¢_x0005_º«Qp@%Ë¬j@?¨Õ_x0012_t@Ðþ÷_x0012_s@_x0013_íµf';r@NqÂÇ»h@~ånè_x0005__x0006_n@Ä6V¼0¤j@2:¹]ñ$v@_x0002__x0003_VfT¡ f@ß	=µ±hp@ZÍ%¬f@¡j×X[_x0018_n@QbZö_x0011_Pl@¾6ÁôK_x0005_j@._x0016_uÀ=Çq@ìÙ_x0012_ò_x000D_w@6¶C£ñ}r@_x0008_Ïaüx@z öÃ_x0001_×f@6äÂëWÍw@ì_x000F_¿|Xf@µj%ÔÕk@¼	Ë1ª l@âYAÉ_x0016_ër@Íêrâám@ÕÇÂïb|m@÷ã})Lùl@¢	´A9n@ÈÕâj_x000E_i@_x001C_IY¿ÝÜp@öéÎaân@¼ð_x0010_HÆr@iQl0ù^h@3Á·¬ª@_x0016_N×¤ Ùp@º_x001F_µ_x000E_htp@ÎÜË0Nël@(K2àïàl@^ÓAó'w@®«07_x0005__x0008_¨xi@+ê9/=¤v@æéj.m@t_x0008_7-Lm@=âußÀh@Ëk_x000E_PÒþp@âäÔÌ_x001A_v@_x0004_-´;x@	!Ú._x000B_fg@\¡hü%®k@óhXz0h@j_x0004_Ò_x0002_ûv@Ò¡pþ·Áf@vwò_x0003_fõf@*h&amp;²_x0012__x0019_p@PÒ¡´Ú÷r@üêÁ{Ïgr@*¬_x001D__x001F_Ìb@¸_x0007_9¯s@±#èi4r@J¨êAâj@7í2_x000D_Gjs@_x001A_y¶»v~n@_x0001__x0007_^`¦j@O¨Âûìmr@®s±Ér@P¦_x001C_&gt;,þc@ØËg"eýg@æ6Ät)&amp;q@_x001B_(_x000B_ú_x001E_l@_x0003_ïÓ_x0006_l@yÓzm@_x0002__x0003_m_x0001__x0014_&gt;cEs@IHv_x0004_vh@§§TTu@ ;Ô1²_x0001_@_x001C_¬å¸_x001C_m@0_x001D_eÇ_x0004_p@5Ç)hÈ$p@g õGk@¯_x0017_Eë·q@Þ½!`Ôfk@§ëÓ"Ðvm@Ô:_x001B_!x@_x000B_¤F¸´o@Õd·/n@7+¯8Ý&gt;n@&amp;Ñç_x0002_Âv@Þ¼é ìlw@ß_x001D__x0013_×¼q@uÕ_x000B_ë¸áo@ó+Ð_x000F_hèh@]R¿ð²l@nNßÍBp@©1óþmCj@_x0005_å_x001A_¾D|@»¨P"l@À_x001F_ÇÖÝ*l@¶_x0019_î_x0012_gÕj@MY_x0019_6ÏKs@#èt¦[r@´h_x0001__x000B_Æg@]ìp5ëmu@ÿ"e_x0002__x0003_| o@ç_x0014_KkÞ1s@cÛ_x001D_8q@3õ_x0002_å®j@¤¢ó*æo@õ_x000E_H£INq@_x0019__x0015_qºÍp@»yæ#Mñr@ô0$Ù_x001B__x0015_p@¬d_x000F_$¶Zg@f8÷ç_x000C_r@®-ñtk@ë5!¢_x0005_m@USCåPg@Ê¡^Çup@JÿVÏ_x0016_m@c×«éí¡m@_x0001_d_x0012_Ð(n@_x001D__x001D__ák@OWK£ùu@£|öLbo@À©uU*q@)*ôøel@_x0011_÷W3v@W.£¬aÜm@$õÃ{ö9h@$ÎqÔK¯u@mµ_x001C_k@_Zh5v¢s@&gt;È»·»Fi@_x001B__x0007_Èÿ?_x0005_p@f4äSr@_x0006__x0007_e_x000C_Ü`ñq@n_x001F__x0011_{ Ùu@Oéù«!m@Ã_x0008_¥_x001B_îìs@ò&gt;=À_x0010__x0017_t@¸-F@¬c@Z¤Ëkq@p69Åëh@_x0002_SYk°sr@_x0018_ÀolÌ¥n@ÀßÞñSíq@ÍVÉao@7_x0006_ÐSý^j@-+Ü/ä±m@&lt;ú+To@ÞÔ_x0011__x000B_}Îj@9_x0001_¬¸Çq@¿Ñ_x001A_úu@÷rÇN_x0015_éq@&lt;é3®Is@ý®_x0002__x000F__x0015_go@&gt;·¡Ð¹éi@_x001F_ªò( l@Ò_x0013_pHnp@`_x0002_4È_x0003_Ds@®86	}@_x0016_"ó_x0004_q@òF "¾x@¥ô_x0005_ÛÙl@ÐhIö5mq@gÀÎµõp@³_x0005_O_x0001__x0004_Xêg@G_x0001_ù²xi@5Ôê_x001D__x001D_k@Á6é­Sq@Ç32*ò¤q@_x000D__x0006_|Èg@1¦Iò	_x0019_l@|¸&gt;h@_x0010_mB¹ùw@â`E	ò_x000E_q@$}7Ù	¹o@ó(V4øl@òI=ê?o@ãU¨Vªpj@ôZ_x000B_­ür@¿;_x0001_ór@ðx³Ø7=d@8ìPh¶Üg@(èøO_x0003_j@si3{Ip@nô0Xãst@X¿£m"p@0ºQ¹ Éo@ÔÁØc_x0002_;t@¨¸i³j@_x000D_,_x0002_E\Er@ØÌw-Ád@mÜ±°EÆn@ÞÉ0úô_x0018_q@¢ªHVc@ÔQª¯M_x0006_p@J¸q@_x0002__x0003_CMcá]q@ÂÊõÍ´ùd@}ÄàÉá_x000F_m@Èª _x0001_íq@`iÑ¸Æ6r@_x001B_«ñIr@_x001E_¸*å_x000C_c@E|µPgt@ì~_x0011_|â@%©"Ø¾o@ø·_x0003_²OÏi@ÂíÆZ;p@ÞG_x0016_½(%q@Þ,Ý,:Àk@ÒÂ_'v@&gt;êxèîMr@^_x0017_&lt;÷_x001F__x000F_o@_x000F_5ô#_x001A_p@äÖ·ERh@Ðêßzk@¾~E_x000F_gl@ÑÖæ«Ño@Ó~¥'u@,Ý¡.k@°«2q@¤_x000D_^Î÷ho@6lçåÊNd@rY§u_x0018_u@&amp;_x0015_0-r@&amp;_x0002_®óÃSn@xýQÄX_x001D_l@«;x¯_x0002__x0003_´pk@N'_x0002_t_x0018_s@qòì+Ät@gX_x000D_ó_x0016_îh@º_x0019_sëN2p@$¾eí{@Bf8_x0016_I/u@k_x0007_¿_x000D_Pi@&gt;6êJEµd@Zè];_x001E__x0001_r@_x0002__x0005_={î8l@#°pf@§ñ(óh@8\_x0007_ /q@¢à¸:7r@*Æóó_x000D_gc@D¼Z_x0004_×9~@$wM*t@&lt;ÙõLv@ªÂä­Çh@wÞ_x0010__x001A_3j@,Ï_x0014_êîp@¾¦°/Ù)o@æo_x0014_õÞgp@³à£él@½ÅGd_x001A_{@NÁÍ5Xn@ËÆ©ò_x0018_r@`Z_x001A_0Rn@­_x0002_´ê´Õi@tÐù©Ðs@DO'Â:u@_x0004__x0005_¼zéÀ/_x0011_z@tjë{-Óc@_x0016_IÐ¯?-s@_x000C_b_x0013_Ñ_x0001_p@ârë4q@â^'Íf@äo-¦Ç¼r@á_x000E_§ym@4¼À_x0019_sM{@àä_x0008_RÞl@²ÓbB¢h@¢_x000C__x0012_õº=i@Îz_x001A_øÊq@4?juo@?õñ;Äp@_x0014_l_x0015_:à_x0002_i@jj_x0006_q@±/í_x0014_uÝj@R_x0016_G_x0007_æp@ªoG'p@Ú^_x0006__x001F_q\o@ÌÖo_x0003_urp@'þÔf@,ÐeÍ"{@8· 	i@_x0006_(;k@\IÔÎnr@h_x0007__x001E_l_x0013_uw@Âò&amp;!tw@_x0003_j.}Óp@_x0006_'dê|p@L ½E_x0001__x0003_õq@j["Jk@«@ªK×n@Ù_x0016__x0017_Nr@DR_x0016_pn@"!æi@&amp;ÓrAÜ´g@¸_x0017_¿_x001D__x000B_#v@ÔÒ_x0008_"ÁZo@Ü3pjo@Êq·è²Ûe@+ÅwQFj@1dÐßüvq@_x0015_vV%l@_x0018__x0013_¥MÕ4t@ã×?M©_x001E_u@|&gt;0_x0011_ñl@S¸¤Ài@Öé4Ì¾g@~bKl@k½a»zèr@vÚ_x000C_Ø_x0016_o@"wz_x0002__x0004__x0007_s@¡Îj&amp;à_x001B_o@Ô¹_x0008__x0012_6f@ÝÂ³_x0001_gyp@ý_Ñûc[y@2l{_x001E_¢mh@/_x0011_19p@7§#éèèt@Ú:zW_x0006__x0011_d@_x000C__x0015_v;­j@_x0001__x0002_LK¢µ¦j@]'ÿPà_x0017_o@eúùA_x0003_l@é_x0006_äÀín@2ZlrÚOq@¥I¸©±k@_x0007__x0013_Ó÷°¥r@{7_x0019_;_x000D_k@_x0010_¤S\*r@º	ÙÉM[r@:±«__x0012_l@_x000D_Ú_x000D_^Dk@]åÔ-_p@ØbÂiÐgs@GÁ§j\ j@á_x001B_ëÃM±m@Æ@_x000E_Ãi@R~G×w@^_x001D_L_x0017_l@QÂCÔxv@H_x000C__x0010_»¾hq@­bê_x0018_):q@Èm³j@_x000D_,_x0011__x0017_ûg@|§z¥ ·}@ä9/Îjs@_x0001_&amp;¥¿_x001A__x0015_s@~7[}Gm@_x0016_ÐuÇot@YyÚ*i@ê{_x0011__x0005_EHi@Ò_x001C_ây_x0001__x0003_·¤f@,(÷t@Jkk_x0014_å_x000B_p@Þ'_x0003_`#Sk@ÞÍ_x001F_Nm&lt;e@Ëïm((³m@¤MzÊOq@aûxë·1o@ªú_x0018_od@XHz¾ªÖk@õþ_x0006_ÊÞ¢r@~g_x000C_n@¹ÀõÙÏn@|©:üÖÒr@_x0014_÷_x0012_Û_x0015_p@_x000C_´IÏq@ü¥`°S_x000B_j@_x001B_ÅÈ/Ñcd@WÄO°tv@@D_x000D_~rvt@&amp;®ªøø_x001E_o@õð_x0016_}«w@_x0002_ã²Ö¬e@c|_x0008_¥Öj@4e_x0013_Hm@¸øÁ,^z@	m9¶An@+&amp;AñÝp@G,_x0017__x0011_=þj@Á[3_x001E_ûo@_x001B_¶46Ðd@½]£·EÏh@_x0002__x0003_®×ÔO_x000C_p@_x0013_¿ñÖ_x000D_s@_x001C__x0008_Â_x001B_Mn@DF×ØSp@ãá¼£q@ìu_x0006_§Qg@ZóÙÍto@ìÜ»ðq@Êæ`E_x001A_:o@ÔW_x0012__x0002_ÙÑm@_x0019_¤8m@vâ%!l@¤6Ñã¢r@À?å_x0016_Ði@½Y=¦úno@ÎÎµ¬_x000C_f@_x0003_iïÞêq@_x0013__x0005__x000F__x0018_Zn@_x0015_¬ëç_x0018_o@j_x0015_íº¶l@P7yl@_x0018_¯_x0001_&amp;i@_x0001_Ô!°=±j@KÊ_x001B_£_x0011_p@üÇE,ôt@2_x000F_©8à§h@«P°&gt;Olt@_x000B_gñ}æ¼j@_x0019_M·_x0011__x0007_ªp@u·(ºLöm@ýe!Î«i@;^z_x0003__x0004_¬äi@ôÈ"7åls@ØÑ£Á®th@[¹ð%í¹r@ß	&amp;_x0016_ï_x0013_k@°pHÏiËm@"»Ç÷LÝs@_x000C__x001D_ùw_x0008_d@ëÏa?v@ÌJG.eQf@ê·V|Úr@\éÚÜê_x000B_l@__x0007_A¶RQr@ú¦éáÐVr@Î(É0Vi@_x0002_¿öd,b@¾%8Õ¹i@n_x0017_Q}®kr@Ý|k°s@~JÒõi@ð\ÝÆm@_x0008_ºçÔ_x0017_j@Ü÷õßg@ ²å©}t@²_x0013_d[q@tÛ·6&gt;_x001A_p@Ð_x001E__x000E_-_x000D__x0001_t@èÀÒR_x000F_%m@_x000B_&lt;ÊRÏr@fAãÿ¤g@a¤÷Kðão@¿_x0014_1Úa«p@_x0001__x0002_ï{eo@w PÃ_x0018_m@È¸!ögy@k_x0019_(Ç5v@&lt;pðó³n@_x0010_rÛz¢«k@4àWÃÖ/k@§tTT_x0006_5s@¿SL[Ço@ãÌ/h@-YÙ¨j@iyð±å\i@;_x0013_Kfp@5³9m_x0008_Ðf@òðD_x0004_Äm@"ê_x0005_»@¹p@%K#P\=p@&gt;ÓrÛ	×h@º`ÁÑ+k@_x0007_µ+c_x001D_j@#~åîw@I"_,|p@$¯Ù_x0002__x0002_r@ï¹¬s@~í15Rp@BºÖW_x0013_t@ÁÎ7°&lt;âr@£ñÿ6p@(Ù_x0018_\!t@IUZ_x0006_«l@Î&gt;îj7xu@_x0007_~c%_x0002__x0005_º_x001A_s@P[b7&amp;_x0001_s@_x000E_{Â&gt;Me@ïô¥~8_x0017_j@¿F_x0010_ºóØo@IÏaígûm@õ_x001B_ö?}×q@Â¸-UZ»o@ÐieV+r@_x0008_C'F i@á#ºz°øo@ª®ªP/j@­ß_x0019_£ªj@þJámÐ+f@/¡-}H»r@ÿ\6µq@?D1PÅwk@íÁ|-ûn@f?´Ìk@ã	ÞzÖûh@Ú6Msøk@_x0014_Ýú~ëk@ÒE_x000E_w'r@Z®Ù"³³o@mFp\út@'ïI_x0003_­©t@}¸*Lq@s±_x000B_=äÒl@Eg%]_x000B_­o@ë,ø_x0013__x0008_g@_x0004_ ùö¥h@á_x0007_¦ÚiÃp@_x0004__x0005_¬'-8g©m@´wÿ@¢@x@ÅËÒ_x001C_ïo@_x001F_1iòMp@/Î^Jr@$Oè¹á_x0014_m@j^±áÒo@æ_x0015__x001F_ÝAv@5£Êft@a`Â_x000E__x000E_p@Ø~ìb	n@õ3jºvp@¶³Åþt@[5íâs³w@RÈª_x0002_ô@w@:Ø-iÅr@û°_x0011__x0007_üq@_x001A_GFmle@¶Ù*_x000B_ål@¢ÂdÍ#r@w#­_x0017__x0002_i@_x0008_qûYm@\æk¼_x0013_e@¿_x001F_m÷È_x0001_o@}»ºwj@ùøZÝÌ)t@ÿÚL¿æ½e@ÜOÿ¸Ql@_x001C_&lt;ð_x0017_q@?¥?p@_x0003_¦1_x0004_m@Dù^_x0002__x0006__x0003_µm@vT	!Å,k@ï".¬k@ú×¥_x001E_x¥p@¦Èv0'up@H¸&amp;Jñ¾l@Ä8s=Û.m@þ©ÊG®p@BGJ¶ck@d°	^q_x0006_j@è³®_x0004_Ö_x0005_o@ó_x001E_`o_x0002_j@¡×ÓÂ!Úg@º_x001F_þûk@úF*_x0007_§þl@¦ß¨E§i@Þþ{»g@¿Ûí+_x0003__x0001_o@é°_x0016_s@¤ j_x0003_f÷m@ÊÚÚúJu@u3Çã©r@â_x0010_§·_x0004_Ýt@¢_x001C__x0002_ _x0012_kn@Ï_x0012_]÷æu@=í²ßáf@_x000B__x000F_¬ÎÂp@Wj!C2[u@]È¯_x0016_x@$°N["j@-hûO¥r@;9êÎ¼Òk@_x0003__x0004_CÄ'f¬6q@°/ç_x001E_ë8p@_x0004__x0005__x0010__x001C_¾w@P_x0014_»_x000C_[&lt;r@xÀ_x000F__x0014_¹Øi@6å9=_x001D_Ki@âs·ñ?n@_x0011_lF_x0018_Ñp@b²¬Lèi@/âNÎ¾r@_x0011_7ùü_x0008__x0001_q@-ÄW_x001F_mp@@4mêñq@ÈB±by o@Ï0¨¢ye@5±¶i@-§D_x0015_æi@CÑª!ú!t@®_x0007_Ü*±i@*_x0004_	36~@nAf¶Avu@t'l¼­_x0003_o@;ÀÿÆl@ eEzXr@*«­,%?u@_x0002_Æ5¬9Üq@A_x001F_Hh_x0004_k@0_x000F_Òöxl@cªÜÚÛ§j@h.ÍÙt@ô_x0010_zÖpèp@§²¤_x0003__x0005_ªm@øw_x0014_îºm@a¡]ªÎ9i@wú¾d4l@_x001C__x0001__x001B_)?#y@õfÐô_x000D_\o@ªwIÉÑp@#_x000D_}«l@[x»V=o@_x0006_AwR5k@_x0002_D~¾yl@xßø_x0016_Xi@õFHhHn@â' î&amp;s@©5_x0017_ÈÊq@_x0005_©¦_x0004_ÛÃg@#_x0005_ÿq@¨ðs9ók@°Ã_x0004_ôk@p3Ö_x0016_(_i@3¶_x001B_Q_x000B_wp@ý.òÔð;r@ ÷l_x0001_k@Q²Yþ_m@¤.êp@¶_x000B__x0008_ÿ:øq@HJîys@ý_x000D__ct@+d ê¢v@¼1QhÂÞp@ÔÙÚ$~ßl@AÚ»_x0017_¸ôo@_x0002__x0003_ù(×ÿl@S½?&amp;l@zµ+{h@¢¨	_x0011_j@ÿàÍÖqHu@CÊ¹Àÿâm@ÆtQ/óÂh@_x0004__x0015_ãô_x0003_ßp@A_x0005_[ÞDn@_x0014_î&lt;]æÊk@'_x000E_Å;\l@_x0012_1Ìs@V¤¶²9ân@§K¢_x0003_×Îo@du"û0e@Î#¢ñ¤c@Å_x0007_º(1s@hN_x0019_ußq@H_x001F__x0013__x0001__x000F_Co@N_x000F__x0001_Ónv@ºÕØé_x0016__x0008_j@ñ_x001B_ÁñOk@$ÙÞÌz¯o@_ì^ÝÞj@Z÷~ÚìÑl@[9945hl@÷¹9"&gt;g@_x0008_Ù_x000B_"þp@Ê Ê9q@0å!NÐr@w_x0010_¡Fµn@ë¿r*_x0003__x0005_#f@T¦Ê/s@4ãº,o@Ù_x001B_~_x000B_õmo@@ú¤}s@_x0002_?1³3ni@á_x001D_À¢_x0014_¹p@ÈÆ¶_x0003_Cq@rÿÊ2_x0013__x0018_h@¸aÄtl@-_x0001_ôéq@È\ê½;j@£_x000E_À!__x0018_p@"kq*k@_x0015__x0008_òëu@&gt;P_x0002_Û¦Oo@§_x0003_ìÿÒ³r@èèAÇ¸"s@aWSu_x0013_p@²¾ðÜÄk@_x0013_}ríkg@L§²L4@û_x000D_±©Ï¹s@q±Ôu@ð,ÞDËm@á¹¯_x0004_l@dx6ç£k@æÝ|rbo@øN'	Ük@:_x0013_áu6²p@m¯9½! p@_x0003__x000B_ÌD@_x0005_g@</t>
  </si>
  <si>
    <t>311b3c4b065960b43d0581ab0e7b74c7_x0001__x0003_gÜSfåm@d­ï³_x0003_Xp@_x0010_)­åÚÁs@%m_x0019__x001B_Ûýi@söûj×jt@þËSl Ct@y&lt;ï¦.n@»Åq]úùn@jî !ÏZl@_x0004_\]4MDo@$_x0016_¶®8By@_x0001_÷K*Ôt@U_x0006_þf{i@ÆAÑ]	r@?ÝúO_x0007_u@_x001E_j*ßñ±j@Þsü _Ûq@H_x0002_¼o4u@ªÈs©_x0011_s@;£6¨.àr@_x001E_ã¡q@ý_x000F_P}gÕu@=Éá_x0014_s@BøÅw?+v@øÚo¯`_x0012_p@ß _x001D_§_x001A_0p@åÄ_&gt;Bl@òFÌ+Îp@ñ°ám*.z@÷¤V¸[@m@yÿà_x0011_ñk@BÁc	_x0003__x0005_{Mp@´§ï-)&gt;w@â½1äy?f@¾oIe+Hj@_À_x0016_ðt@tþ¼+w@TÖààc­r@_x0019_E$8Ûen@¿Y¯[Õrm@¸-*ëFn@_x001C_Ì_x0004_¦ñm@&amp;Í¾Wt@v_x0002__x001E_©k@ð¢¿]q_x001D_u@f	ê3n%t@¿_x0001_j¦\j@êÛbc®q@Î6uç¹m@ùÏ»j@Í©xñÍ\p@_x0014_p^Îi@NÅ¯k_x0016_m@Ê*)E¥~h@Û4à{Þõm@%®ös_x0011_u@]3Ã$öJt@l·\_x0014_Úm@»_x000B_öäZv@_x001A_/øAu@§µ_x000F_Un@_x0012_DÑÈeh@N_Ý_x000F_~k@_x0001__x0006_5_x001B_³_x000F_s@¤ Â_x001E__x0014_l@ÏxÀð¬Ff@uüÜÉ"­q@&amp;ä¡LLv@Lîu;íác@x_x0018_L`_x0013_p@k_x001E_ãÞÝÔk@M~0^Ä*g@}½-_x001A_&lt;v@â4_x0017_%L?i@_x0004_*_x001C_ö¹Ds@Ê_x0014_?í_x0017_{u@ý¡Î´ïl@&gt;_x0016__x0011_de@×E-Öl@l:èIIh@_x000F_ÜR×5o@D_@tËûo@"À_x001E_¡t@_x0002_2ù+þae@rje_x0005_HÍo@LGáLüm@xÝºaq@B%ÎnÈu@Z¸ûw@­0¯-if@&amp;-õ_x000E_õ+|@Ðd_x001A_ö)r@_x0003_Ï~¿_x0002_p@©ò_x001D_am@' _x0003__x0004_3]r@oI¤Ö_x0013_h@.iYïeq@ûc»aÙ]p@ÑÓ`_x0014_¼_x001C_n@_x0017__x0003_ÿÒ_x001D_Øq@æ¡_x000F_( Wh@	DÑÚl@l_x0012_Ø ÿ_x0007_r@Bd_x0014_éù«x@ó_x000F_~¨.s@ÀH´gºïp@_x000E_º¥@p@×é¢f#.q@_x0008_Ê$öe@ÏAØÍ3_x0010_r@¾?ÿ¡;n@l_x000C_=3½o@P_x0016_Q*³íi@&amp;È:f@íÚÃT1_x0010_v@d¿DvåPq@¾B_x0002_D_x0017_r@ª³b}_x0010_¬r@*d6×_Xu@_x000E_á$Lx_x000C_u@_x0001_Z_x000B_Úr±r@ñÌÔ_x0003_l@1G$ýW¶g@ÞüÆ³Yk@:Ð¢à*¸k@Ný=8y@_x0001__x000B_¹_x0010_*ý+j@A¹­wØh@Ê|U¶é_x000F_o@¸\¾GÍêt@c¤Ü£n¿o@³Z_x0004_´r¥s@N~þÄr@³ßY6§ûq@ÌÙÒ½Èt@_x0005_aJÏßÝy@} YØÅAr@5_x0011_*Ñ¥Ze@çXº²4Rr@óÄBl@8qÕDkr@¢}%Év@_x0010_gKPÌr@I"Õÿ_x0006__x0005_q@_x0016_¸{_x000F_÷«h@&lt;tÂ_x0017_u@Éý_x0003_ -r@®¢Í~Ì8s@_x0007_6YµÕe@DÆ_x0011_o&lt;Óm@_x0003_ÝÑâÒn@å¨_x0014_l_x0008_fr@Þ¤z1	_x000F_m@_x000E_ Æw²j@_x000D_s´±_x000D_s@Ë¯_x0013_W	vv@_x0002_¼_x0017_~xúm@¼C_x0002__x0001__x0002_vJl@Y"æÆ!!s@¶¸s_x0015_·Gn@È/+XÅIo@LB_x0007_²6¤q@_x000F_éæ_x0013_r@wÃb¯~r@Pù"6_x0003_p@í}ó%o@áh}³¿Òg@à?uK¸v@8_x000D__x0005__x000E_Ç¤t@Êæ_x000E_¿÷æo@OËxL_x0002_q@£#Ç¶hj@RpÉFcr@W_x0019_fÁn@fC ÝMªz@mk§_x0006_j@j2°ÆÒ(q@s,Ô-ÿm@| _x0003_úÐ g@Ó¦û§5#o@^yðø_x001F_®i@RJÍx@7¤%-Îo@çÃ_x000F_v4k@ä_x000D_·ß4u@^ äóh@ÜËÉO'p@_x000F_&lt;7Hý_x0015_l@_x0003_ß(ê_x0001_r@_x0001__x0002_Pã ¢vÉl@ÃLÍåËÅh@Ô_x001C_AA_x0006_tr@R_x0018__x0003_éÕs@ÑÖõ_x001A__x000D_ùc@ñ_x0006_Éðüîj@é®Ò5i@uÛ'÷&amp;:r@_x0008__x0014_ÇPp_x0008_s@_x0003_"5Òæ½m@¼Ð_x001E_ß±l@_x0001_-Ws.s@ò_x0001_]%Ùq@NúÀEJp@n}®l`q@`{_x0017_Ó´h@biXúRs@Sü­)Àn@³âz 2o@x_x0004_åL?p@jSA_x0003_ßw@Nö_x0011_Døp@2_x000D_'¥§p@*_x001E_C_x001F_Ê_x001E_x@_x0012_ÌP×&amp;m@ø»-)q@Õ&amp;ô_x000C_¯y@_x0002_3z¬÷g@bspa	z@ô2^2&gt;+m@_x0018__x0018_§Hßl@ ÷Á _x0001__x0003__x0006_p@­ºßíÏl@_x0015_zabÿk@Ê&lt;ÿ­´m@¨ÝÌE»|@ÑF§iZn@_x0012_BÞY_x0002_r@øì¯Aµfg@_x001C__x000D_=3ê!q@yr]ãØQk@ã!Nri@è;à¥àUq@TmÀ¤P­j@0.kl@GÂ3/}$k@&amp;Þ_x000E__x001F_ÞÃv@¸l_x0019_³h@ÆàÁ_x0006_l@_x001C__x001F_ÙæPp@	©"ÙLk@`»¢Vßt@Ç_x0011_ÃÊ©q@¼Ü³nBo@_x0015_ºd!ªk@ô:\,6¥r@öÂqKqi@gLp§éo@¼ê_x0019__x001B__x0017__x0014_r@ne_x0014_ùbír@öbï_x0013_ØÇp@ÂÙl_x001E_Òv@ºKú¾U_x0003_k@_x0001__x0002_ô:*$£v@r&gt;m_x0004_¸e@_x0015__x001A_Ãâk@·&lt; qp@&lt;«÷¸üZi@n@*ªozo@|Ñºèþ_x0003_f@Ý3"Kzp@3Áfíg»l@K_x0012_-¾á%j@Ì_x001C__x0015_i@_x0004_'w¼¶j@Q5©c1w@°ûoÐår@¡_x0017_ý4r@qh8ôf@?v¶d¸o@¢_x001B__x0012_w@&gt;äz¿ïq@Ø«ÓCs@ÊT.gj@S/ÀµÆdp@\T_x0011_Õ_x0010_q@ªZsÅéq@l _x0011_ih@¶B~B_x000E_Ht@_x0002_k¾:i@dRUÈ¶_x000D_h@ìT³1n@ÖAU._x0017_Ãj@_x0016_WVE p@Y_x0003__x0007_jl@_x001A_²ºrài@ñâ`ï_x0004__x0012_r@ú_x0001_IÚÁe@#(&lt;$8un@ûÝy_x000C__x0005_Èh@_x0008_rø*n@ò_x001D__x0008_«~t@Ý«Âi@Î©#Ý}o@ì|±_x0001__x001D_îm@Bþ&gt;_x000E_Sw@¢-xøû+o@}¤cj@IrÙ§ùn@Ðµh@_x001C_ÿ¯%`h@ÛBÐýÉgh@uLOãp@À¸q_x001C_Re@zÕþ»ÃNi@&lt;ÇÓ4i@_x0006_3c^¾_x0013_n@¤­*t?v@$_x0002__x0001__x0004_Éj@qª\¬_x0016_j@&amp;_x0015_[Æ·çt@MNû]Ah@ 0/¼p@c_x0010_;_x0003_Æ"o@_x0018_Á½dk4c@&gt;±Q)rj@_x0001__x0002_ú¿¼¸B»j@Ã;_x0002_êÍg@Ô=_x001C_8xXh@_x001F_»T_x000E_Ö_x000B_g@jÒu©¾;q@rEx®	s@_x0015_M_x0011_erl@ÖØ¡íÍÃe@Báåõs@ßÑãP~_x001E_r@_x001B_ª_x0014_3k@ÎÆ¹¶r@_x0013_/âãq@®X_x0016_ýn@õmô_x000B_Él@­äÃ_x0014_7_x001B_q@{QØ·ø¯n@Ø(99Â_p@°ëÅ u¥o@ð_x001D_¼G»i@_x0016_ì©_x001C__x0017_n@ÃÔÒJðs@Ä&lt;ÑËl@ÕCÔzÀ_x001E_m@j_x0019_ Ë_x001A_t@¦A_x0008_@_x000C__x000D_o@7^3_x0011_»i@bÝÆ®Ê_x001B_p@ÍåD/Iÿq@yKvDp@@±Î¬æÂp@Ø ò_x0004__x0005_!²d@Ú9®ÚXçg@È_x0003_GÏ_x0001_Qm@@¼bu@Ì²_x001D_q@_x001D_Ø£år@²¼â_x0018_j@p_x0011__x0002_£û+g@'hõÔýµo@åÏZÜ&gt;v@_x0017_5_x0018_	bi@Ñ%ºKþh@'«_x0007_¿r@°_x001F_ð¶_x0002_q@C,·0ar@¦-_x0002_«¤bv@a¸qÅ[k@TÂo_x0002__x0012_§k@ä~ÃùòÉn@Ã_x0015_:7É_x0008_h@_x0011_p_x0002_¶_x000F_/p@Ç_x0007_û_x0007_ÈXm@8ò êïGp@_x0018__x0002_¾dp@:}/Ä_x000E_k@´XgÃo6r@FÚ*°ö¢t@îsx$Mn@zÂ§_x0005_o@Óæ __x0008_ k@M&gt;Ëw`s@-î/ákw@_x0002__x0003_HÔ&lt;x9úe@¡»Þ&lt;bòs@ÇÄj§ºÖp@Äü)®Ôj@v¼uq@ÒAþÙO_r@¶Bâ_x0017_	(s@ôRdWp@Iµ¦+( k@	`îØm@_x0004_Zô½_x0006_tg@cþ_x0006__x000D_Rr@:WsÔai@)¶tÄ_x0018_/t@¢Çf8Kn@­Z5agQs@é¡k¬z_x0004_n@{Â_x0001_Uo@Äìµ&lt;¢q@oeï_x0016_Ks@þÕ'^_x0008_~s@IýXö:p@«ÆmÂÅ_x0011_q@*ñãÍÐrt@üàßPo@hF¾_x001F_òWx@_x0013_á½¶_x000B_gu@´ôSF	àq@6ô&gt;Vn@®_x0012_J_x001D_ì«m@ªYë6_x0014_ýj@×®«_x0003__x0005_?_x0006_s@ï2ùÈÉqr@_x0017_»WÒË&amp;r@_x0012_/ì­s@^c$Ù%u@ohðõ_x0005_u@[1áÀ_x001B_/u@tðRòp@_x0002__x001F_"ÕÑüi@a3­_x001A__x000B_p@Ø_x0003_ÂÔku@ºå±êJRv@_x001B__x000E__x0002_jn@É_x0003_H_x0001_g@9ÜÐPHmm@¸£Ä{5Ýq@×Ø³_x001C_µj@}¢ILi@_x0004_l¿W^cw@_x000D_½&gt;a!q@_x0014_îÈ_x0010_¢0q@_x0003_z_x0002__x0003_~¤e@Ä¨Wá+Ís@18_x001B_p@BòO`0Pm@æâNó¿r@+[0ëÑxo@_x0008_Ø¸Tõe@Ë|×húq@ÞÓp[g@|_x0013_ÎÓåÍj@}K_x001D_iCq@_x0001__x0002_}sjf_v@ýl*]¨¾r@ôCyÏþ@r@)É_x0017_ê{ªx@*9åFz=o@ã7Ë.¢Öl@Öq_x0013_j@ù_x000D_ÙZàv@¡o!_x0006_ðÛp@_x0014_ßÔ:­	l@¤HVãfq@_x0016_A°R¬p@_x0014__x000E__x0019_¼¸r@zDLé¥Sg@¶xf«Îf@t¡Ü­o@ÕLÏz§s@jªSÙ&gt;m@ã_x001F_½C®6u@ô¤¡C_x0018_Jf@æ&gt;w-7Zz@÷H¦_x0013_d^q@Â_x0008_ûå3q@6:×ÉÑ£r@E!_x0010_Öj@òok@·Ç&lt;ì2n@¾üw!¹h@maÊ¤q@d\x6[s@ç¦Ä_x0015_ã+q@W¨âî_x0006__x0007_md@¬îºÌ{r@V_x0003_]`Ín@ð¿up¬Fv@É&amp;_x0005_Þm@ÎÒ	£Ps@±K_x0018_!(ïx@;_x000E_EI7s@æm©0r@_x0005_5(GÌn@Q/¡_x0004_êp@Bz©Wgn@¨¹§LKm@MDi¯h@WJ&amp;_x001B_Þ^n@Ð§³tÂ~y@¦ã_x0018__x0012_É{u@Ð._x001F_Rm@ò_x0001__x0001_¡;i@Æ¬ß&lt;êÇt@ýÎ»^²Xv@Ô·y{%k@G©Ùo@Kn_x0002_ø_x000E_r@@«¹_x000F_Bm@?%_x0012_Ý~°m@3¶ÎHn@~ ãx_x0014_k@Ø±ß9rm@&lt;9¸/@d@49ºÅ_x001B_Hk@áñÁ.¸h@_x0001__x0006_j¤ÔJÅ_x000D_e@µm_x000B_|ëy@_x0002__x0005__x0016_!c@â¼E_x001A_5_x0003_p@úáê¬yy@²qb±{n@_x001B_K°_x0004_Ìj@ìrç°h)m@2ßþ qs@8KÕ¥éÆk@îh6i@Ö]HNu@ÁØyäfào@îü)sÝh@ KA.s@`I_x001D_ñY_x001F_q@BÃý	_x0002_n@µ_x001E__x000B_íj@@_x0008_ê6/ÿl@à¼_x0004_X[¦r@_x0005_)U%½_x0002_m@Mi_x000B_iW`p@bqîsi@¡ã9¤_x0018_ct@fÀ0 9r@dC_x0002_Ê½}@ïïËV£_x0002_t@Ýýû2_x0007__x001D_s@_x0019_¢Ë_x001F_k@©àë9íl@âd)®»~v@A=ãQ_x0002__x0006__x000D_o@òà»Ô?Ns@VV2^ëui@Äç_x0015_P¸x@¡ñån@â|hÌ;ó}@Ãü)/öMm@ßH'îõ"h@æm=©ºÑn@ù_x000B_	_x0002_áµp@fO_x0014__x0016_=Ôn@_x001E_{¶5ESm@º3È_x0001__x0008_mn@kÊªÍÙsm@pñwæh\n@_x000C_§I¶ÉQ{@&lt;ó'ü[_x001A_q@çÃB²"l@»0¹7ÈXn@.qjlÄ]r@g_x0004__x0019__x001D_h@ÍfñÂ_x0019_bs@_x0011_µ_x0010_8X#k@ÎMíÄti@ì`$ zd@9BÄ|qt@%ì°\wq@'õ·º[_x0003_s@h_x0017_¯"Zu@ï_x0016_;_x0018_p@§S¤ËÖªi@2ýd_x0005_ât@_x0001__x0002__x0011__x0007_f)p@_x0019__x000B_[&gt;àj@©QµY¥Ìu@aE[÷õ+l@®±Ð'	Xj@%°FËÈm@È_x001C_à_x001A_2i@vµãëÕ_x0001_~@s²*;àJp@Z[_x0012_lPÚf@@_x0007_cS_x0015_r@å_x000F_ÕÚá.r@xaDyf{@àt&lt;_x001C_t@Ì_x0001_-*®p@ônPË1p@XJÀiBZs@Õ&gt;´»ÕEu@_x0017_^÷ê§Çr@_x0002_uU¹©×g@½¹ËN*5z@8¨X?Os@·sªâp@="\gj@-_x0016_&amp;ÔÞòe@Ò×ÖL_x000E_Ñk@º¨a¿R	k@ëÐ¢â°r@¢÷W3àb@¹&amp;îÄ¼9j@÷µ1Gj@ã"!x_x0001__x0003_cvi@ÔºQ´§­q@ðN_x0006_Ma5d@-ysÄ2qt@_x001F_0_x001D_aw@_x0013_Ò_x001B_´_x0018_¨s@:2=c½_x0008_p@_x000B_Ç_x0010_«×ët@$LÇåLl@ì6Ä%ôüq@-_x0017__x001D_3%ßh@k_x0002_Þ*"n@_x0012_eÀÙì[t@WÈî_x0002__x0012_Aj@Õ"#Óoh@1jâ`f@ÚéÝQ(h@_x0012_|wÓ2ºj@¨sü_x001D_Xs@ËCªêi@Jc_x0015__x0012_l@³77éÓtp@Wó[4eñp@_x001A_#_x001B_Íô_x0015_g@|Ö®@\þ_x0018_:`Sp@¢_x0013__x001B_Ã_x0003_an@Hö_x0014_¥_x0017_h@_x001D_À©]_x000E__x001E_p@Ø_x001A_õuo@nÜSät@ºSý®_x0006_`t@_x0004__x0005_´qr«/q@_MuWo@Ê¦Wpæ^q@S !.Zw@³¦íaïk@oã_x000C_Ëk@ïR#ê¤o@Þµ~,Y_x0010_p@2&amp;i?»éu@z_x0016_ÒÛ¬&amp;n@Ä­Øð¬Mu@¶©«_x0004_êp@¾|ã¨m@Þ®ãëPn@Ò_x0015_P®j@VHhòl@÷_x0011_ÎGàm@1®U_x001F_Ûxg@GÁ#Æ_x000B__x0002_l@²s%ÚÒÀr@£Nj@³³Þÿkx@èãõ¹h@ïI[O`r@9_x0001_ò¶Çäq@_x0003_ÖHnÆj@_x000D_2¿_x000F_£n@_x0005_¡z,]Æq@ðs©_x0017_WFf@?_x0018_]Ó½r@,×Úë_x0016_p@7ª_x0001__x0018__x0002__x0003_Ñbp@»ëÆ·vYp@ZIfí»p@:¢$w@_x0016_|l-_x000E_¢u@"=6_x0010_O¾h@v§&gt;ã=Ws@NÞ¾_x0015_Äf@2Ó¨Uþyt@{å?_x0017_·i@Fb¾@°ëÅi@9_x001D_X÷ðÝk@&lt;àöê]o@".!Tn@2_x0006_#±»u@cPX3[Vs@Hvßs.y@uOè¤îwq@­ÞUï*þr@ÃÁRÑÍm@\_x0005_k$?Ôo@ÖtÉ.ûu@îfhC"Pn@-½Vas@`_x001C_"6­$j@¾TÄhlâm@8/7_x0001_Ip@Îu¿Õ9¯s@_x0001_bÃQqg@æçõÅºf@ÔÚÄl_x000C_1q@_x0001__x0002_lê_x0016_'hXk@:ó0	\s@_x0010_9x¾/l@ðØ_x000E_xw_x0005_r@âÒoé9p@~Áª)=l@Þ¨Ã\ïr@]_x000D_|j@ÐK!}¬_x0013_s@Þ×äùph@K4ì÷O¾j@_x001F_\S_x001C_³pn@Oeí3{èo@Ò ÇPáÚm@*[Í_x001E_Fo@Èûh¿1f@&lt;E\NIpc@[õ&amp;Û¬o@¸I%?Õv@H9·­k@åSk_x0011_þt@ä»_x0008_·s@_x0010__x000E_·HQ_x001F_d@_x001E_^._x0014_Øs@h{¸Q0]l@ßÝ¼7«Ik@ÍëÍá±mm@²0'µI h@¾_x001D_^Ìi@E­^¯Ã_x000B_r@`gº_x0013_'þe@ïô_x0004_N_x0001__x0002_F5f@Nç_x0014_(Xn@Èub-_x0004_x@ô¥Õ¶Rb@¼¦Ù_x0003_ûTr@»ïÖü£¯w@}´9_x000D_eém@ì*N®$-u@ÚvsXp@"]Åëôºt@0Fý._x000C_Vl@Üz9_x001C_4~i@É8Ú0n@yj¿òw@9Üí*!×p@éªJüXäl@§|äïî`o@®è ¯O8p@$/¤=c@_x0008_]É_ëUp@»Tôj@«/p¹¿÷i@R_x000B_xvüim@§ÌWä®o@¸ÈOÛ_x0003_r@nUúóÕo@¯«~]æ_x0012_k@ {L^îv@_x0003_;_x001D_yûÇs@_x000B_Ïû¯!i@_x0013_IO_x001E_m@_x001C_V³X_x0018_w@_x0001__x0003_fËTãÁ@ÒBÆÈûw@ª&amp;ü»o¨o@h,tÈÉ×m@õf²iÑ_x001C_f@×_x000F_xßÜ¯p@_x0016_C¶Òø {@²+©'~p@,_x0007_sht@¯ô)ÕJb@ïF(RÆkn@ +*=sl@,[è+´/m@ç_x000D_½P8Îr@2é«£G©h@¼c_x0014_âõ_x0007_i@ilÎ+_x001D_°j@_x000F_U8àøj@¸|Ê_x0015_2Ým@¨6('_x0018_Éi@=%|Äs@Xsa³)l@-_x0003_jOÄÿh@îÐ¥}_x0003_Ru@Èåªøp@_x0016_&lt;ìP_x0013_h@%_x0002_&gt;guur@mDØr@.ú_x0010_£rr@è}¸¶m@pÍ-I9g@9_x001E__x001D_û_x0002__x0003_§­p@"í©âêl@,¨©+_x0001_k@ü8	b_x0016_t@!µ	wxn@{ÊúÆtm@Ó[_x001F_Üf©j@D{¥boäe@úyÕ?_x001C_l@Á_x0003_¥['Fm@[_x0006_À!­h@ÊEº:qwl@æ_x001F_GëOhq@CV_x001B_K_x0016_±o@T(úî7n@ÅÑËX¸_x0011_k@Ì9¹Ôê¤p@o_x001D_&amp;_x0015__x0018_ls@¬K­;+dg@vn¢ü_x000D_Ll@~_x0001_ÜßÞ`k@ÀÔ/ºÃ(u@_x001D__x0017_@_x001A_EÕn@ÊO_}xTe@u[TY©ºj@n	îÂ±g@¥XäÑo@x_x0002__x000D_Ðm@rêÐ4és@	^¨¢4s@óÜñ¡n@È#©ý=ªe@_x0001__x0006_`Zkè_x0013_	u@ Nâm¦§q@~1_x000D_ds@ôT=Hg@_x0004_}Ã(Íg@ÔF¶@o@økk!_x0005__x0004_@	_x0007_÷&gt;Im@Fî¹êq@_x001D_íwÂudl@_x0004_¡7vój@Û`½_x000E_+q@Ó¿_x0012_ÊFr@?±à_x0013_n@s@_x0011_z|o¡h@(÷¢_x0017_m@_x0001_ 4¿ås@ýZ[èFEp@}Í_x0006__x0003_ß_x000F_k@_x0001__x0002_0=ñs@ØòÂÁUìm@¹CÆ¬&lt;Óo@¤Ü9ÎpÛk@_x0018_ÿÖ£_x0004_q@ÐË_x001A_ã_x001A__x001A_l@jåÃ½Fy@^ 	v_r@_x0017_p22.kp@ïíÝÂÑ³m@2ÍZË_x0005_ q@Ö¯º,S»s@ÜøO,_x0001__x0002_²_x000C_t@ºKErRi@Áä°_x0018_§u@W&amp;Ûûþ¯k@î,åÅÎp@pxXìj@_x0005_à!6ü»r@u[ÑQMr@wP$¥q@_x001F_g!_x0004_9q@ßû_x0011_ãq@_x0018_;3¦H_x0005_h@R+ïv¢¹u@×ø![_x0015_o@ÅAôhffp@ö_x0004_cÓö½i@0ý¨ôx&lt;w@°ùÏÜqzx@_x0015_:Z/(l@Ä~½ß¬Ím@_x0013__x0011_×Å_x0010_n@ 6&amp;Dsq@Y_x000F_ïr@_x0017_éÎp@ðT_x0011__x0010_Èn@_x001A_Âa£oÜu@¤#N¯åu@½#àÓ½o@!;¢gz@_x001C_?S¦p@_x000D_i]¢Ïv@_x000E_Ñ_x0007_uù_x0005_q@_x0002__x0003_¹\_x0003_ÆÒ	w@IË°rÛr@üÍI¤2_x0003_q@Z4o@×._x000F_²Iíp@_x001A_õ;yPi@Ù_x0016_¸óZo@eZn½·óo@u_x0011_²x»¸k@2_x0006__x001B_	_x0005_2h@_x001B__x000C_)"_x001F_ck@õ_x0007_K_x0016_ve@ÉR¾zÌo@OÛ`_x0019_$z@®H÷ªHs@¾êTøàr@æ_x001D__x0003_û5w@XIÉÉgkh@OJÒéj@­Ä3[ûl@Öªex_x0001_p@Ò_x0008_º÷,ßd@!«_x001C_¿¾Üq@^æ­_|s@s»Vuýl@_x0015_&gt;_x001D_µs@,_x0005_¥æ?üv@KÜ_x000C_¡ë-o@xÁó_x001D_s@4_x0011_îiq@Æèx¥ÈJv@Üí_x0002__x0003_ü_x001B_r@RWÔG³&lt;t@ÄË2¬q@pºÆ4#²r@Í¸Ç½Zf@_x0010_@TÙíl@G6Wd3"p@|_x001D_ý1#s@s¢°vâsn@òAõñMx@Æ_x0015_5ô_x0019_~o@_x0002_eqóµÒy@d_x001B_¦Ço@ÑÜy_x0011_Ò;o@Ë¿ádei@Ûë×_x001F_u_x001C_p@ÀþuÐÌÐj@_x001C_öÓD]óo@ÑtÇ,WÜt@ö_x0008_J_x0001_PQi@¬¤YP.]j@ÉXßùcÚ~@Ù%9În@_x001C_~R¶&gt;xo@lmsê_x0018_íy@É?úÆr@Ë²)&lt;û_x0013_o@GÒ_x0007_	°z@U÷ãà`¹q@Ë_x000C_o¥Å{@£&lt;_x0004_q_x001D_t@Zlm·:)p@_x0001__x0007_ôwÂ(_ùj@Rg»@©r@_x001F_X¢_x0006_er@Üù_x0003_k.r@bá½Ð¹p@oãkãÙll@_x0004_,ô?Yo@@­ÑúÂp@Lm¯Øl@s)_x0019_·zît@&amp;P,Á_x0006_¾u@¼ÏEÂ­_x0013_i@àØ_x0016_âs@Ào¾Z/8t@jx¤_x0006_æx@§i¤_x000B_@Æ_x000E_¢^xu@_x000E_ógÜ¸g@Ðé_x001C_?É&amp;t@4%%qöl@J_x0019_×_x000B_dOr@eù¦s!k@~Öúù_x0005_t@¶k`U_x0018_t@Xý¹_x001E_ë¸q@_x0002_µÙô}w@_x0018_®ÉCz@ÚÉ_x000B_.!s@_x0019__x000D_4+ÇÑq@ôçeP(0i@vF_x001F_Gðªn@úb¯_x0003__x0007__x0012_êk@WôôæÌn@ò3è9&lt;q@f1fë:ãt@íüÁºNîp@uÀN_x001B_&lt;Mm@_x0001_N_x0018_àCp@\`BuLÕl@¶_x0017_)ñp@§¦=ÕÍi@:îüduìk@&amp;_x0014_³¼y@_x0017_S¬Iþn@ÕO_x0002_o°h@_x001C_Ù;_x001D_´k@_x0012_ÁÎ´_x000B_p@_x0006_I§_x0015_%_x0008_o@fC«Iz@}_x001A_qöi@OÁQkòÆm@|	ÜV6Zp@t_x0001_vÀÉqp@_x0012_YÂkp@^_x0010__x0007_c^r@½ìesíßm@.Â_x000F_µ¢£h@Lùc7¹Ëh@T½!Õm@Â_x0005_ë_x001A_fÜk@¦_x0004_n_x0016__x0012_u@jK¨ÈÅi@!_x0011__x000E_qq@_x0001__x0005__x000D_'Ry	&amp;p@wÄ_x0016_L¿¸j@þo×ÂÒøn@ 'ç)Os@B Þ.Òg@ðvêÅHs@_x0005__x0018_uÁj@@_x0011_Óª-ûo@e_x001A_þ&lt;Á.o@ã_x0018__x0001_ßóp@_x000E_¶?`¾9h@Rµô_Òs@]¯.eäg@_x0005_&gt;ÈDm@»%³_x001D_5w@_x000B_._x0003_ÚÀ_x001E_r@ºù_x001B_Íå6x@Î9=d_x0018_|l@lWFíÁ|@ÑÓ=Û_x0012_n@@Þb_x0015_½~@_x0004_aÓuFñv@_x0008_©£t@2Õ7râh@ÚxÙ_x0011_y³t@E_x001D_îr¾Àn@.¡_x0013_¦OQk@_x001B_g¥p±ÿs@Ê§¸_x000B_x@_x0002_¤_x0004_ºëg@ª8_x000C_s}Dg@ &gt;ÂW_x0003__x0004_2f@P_a]è_x0019_r@EßC_x0001_üg@Ok1$E=r@0^·_x0015_*àk@i_x0013_ð_x0013_p@e1_x001A_xDÃr@&gt;6î_x0007_vgr@¯u_x0002_WáKp@6ßx`Kºs@Ë*t_x0017_Mäq@'&gt;ò_x0004_k@_x001E_õ{-WÙv@e&lt;o_x0003_q@°]Æ_x0015_ÚAk@(a_x0012_½_x0014_ós@_x000C_?§_x000F_r@?âË_x0010_»q@_x000B_ÿêõ÷ðg@yY9Â¿j@*úkÝhÚz@Q9î&gt;@r@F)Ù ,_x001B_l@áez¦_x001F_ðn@­_x0007_.ªl@_x001F_i_x0015_9_x0004_p@æìàe_x001F_g@BcÔìÍh@Ç &amp;³T t@gæ£í÷Ëh@9~ºK=Ej@óK8°_x0019_Ìp@_x0001__x0002_0ÃÞµ_x0001_ji@ºm_x0014_üct@@¡_x0011_nîi@¬~'Pt@Ö_x0019_V=®p@öYle_x0007_u@ÍÌÔÎê_x0002_i@-a%Cµ_x000C_p@ºX!_x0017_Âöi@H¡q_x0010_Ççw@°Db_x001F_Dj@º¤6I,&gt;s@?é_x0015_Öj@/xØÒO6l@!	»'Ju@=õ¢ý_x0007_ep@ÆP©?Bcn@ìd_x000F_p@_x0002_&gt;÷qh@ähE)Åm@íRâ-%_x0011_o@´Y_x0003_ás_x0015_j@xÊÍYTùp@TqÏUìp@nòÙE3_k@Ø4û%_x000D_m@K_x001F_a%/-q@òâÌº¾Åj@K±ñóy½m@_x001E_Ä:_x0015_x3p@Ì_Ê[å_x0011_m@êÍ{_x0006__x0004__x0005_&gt;}p@íÒMó_x000D_r@Tþø+v]k@¯³"\Op@¥¡F_x0011__x000C_h@$í!n7l@8_x001A_a_x000D_Ýr@haX½¸po@_x0001_Ø_{ó²o@:{t,q@èNý½+i@àVfõm@_x001D_J¬_x0003__x001B_l@"Bd_x001E_S_x000D_p@âª_x0011_#È2m@$_x0002_P[×Éc@¤u6ègÇv@ìÏÿÎe_x001D_e@Q;{ãþ{t@¡ëV_x0013_Hs@P_x0004_âi@\ß6ªÕ»i@_x001A__x0017_Ø5h@³îN£k@/Ùº_Ðq@åê_x0019_G_o@øGâêq@k6îD¬5p@²]_x000F_×_x000C_m@²úì¬To@Qöq£ºe@h¦_x001A_&gt;Ëw@_x0001__x0002_ñÚf'8_x0011_k@_x0001_\ÔP_x000B_C|@£±Qç_x000C_q@EJ®â`|k@_x0008_qåþ¾{@Ú®_x000C_×j@_x000B__x0014_H_x0007_y@}s_x001F_|£ÿp@âå_x0003_ú_x001B_w@_x0015_Í_x001A_?ÿj@Ôu¢Lä_x0004_k@ü;ªÏ_x001B_j@ýkbMêr@~A´_x000E_s@_x0013__x0014_¨.Ñq@_x0011_q_x001F_¡_x0001_[m@r7ú§|e@^o.íTw@_x0012_ð	½Þ{@Öw_x0011_._x001F_2r@Dð_x0001_²\]p@D¶¸£ëm@ûÑð=_x000B_t@W¼V#Õ~q@Æ·¥ 0¼o@{lY_Æ't@ÇWÍ0_x0015_yq@ÞÁÖG!Ü@=Z¸`_x0019_n@&lt;Ýì¶/o@ôÜÐB§m@_x0007_@_x0004_­_x0001__x0004_pm@_x0001_Jä·mn@UÂ§7m@B}îËj@9C_x0004_àÌp@V cTo@®«`ÿ¡u@Äú¡_x001E_e0m@Ð¼Mâ¯Ãu@_x0018_Î_x0002_=ïëv@0ÿ÷ô/8o@_x001B_âÆt_x0019_o@|Bìeö¦d@¼b??Y*h@Ä~Áîrji@2#Z_x001C_d@b4?;ÎÚp@¯_x0012_MÃ_x0002_q@~_x000F_DN_x0015__x0018_x@T&lt;×$b$n@P§¼_x0006__x0011_t@$×_x0003__x0001_r@þçh%²_x0001_n@&lt;Æmÿ×e@_x0008_E(Æt¶s@§¹MØÿn@Ge"h_x001D_p@_x0010_½Ø¢cl@#-°©§ol@¯Ý_x0013_.ª@p@¦_x0013_Q&gt;t@:_x0010_Tðgi@_x0001__x0002_¤*F{s@_x0013_Ç_x000E_Ì|p@Ø_x0014_Óq@¬oþYT¢f@Mrß&gt;q@ýÏ¤_x001B_WÓp@n_x0006_U'Éj@$~_x001F_³´b@æ_x0011_¤ãdÒr@¸%ÊJ±p@4_x0010_=_x001F_4Âg@_x0004_Å~g_x0003_o@fY_x001C_þKu@){_x0019_P:yj@TÐO.Êºn@_x000B_³?t@NG/­_x0012_&gt;n@R¤)5Ïj@Z¸_x0013_V¯i@¤Nö	_x001D_-n@ú«Bi2h@Ý"¤o@Å_x0003_üI}zi@^tïp@E§_x001A_ØTs@Ô_x000C_4Âq@ ò#8ít@(ê|*ºw@´bªëóg@ÑA·-r@B£Ðe_x000C__x0006_e@8à·:_x0003__x0004_!©g@¹Q_x0001_å,p@`²M_x001C_bt@_x0008_²_x001B_¶Üsu@«_0_x0001_¡u@d(_x0002_á_x000D_j@ÙMZ_x000F_­p@J7W­jÇk@¸|Ò÷N_x000B_|@_x000B_E[Wj@v'_x000C_x¹5t@íN`â¸t@r¼_x000F_Æd÷k@-' qìm@_x001E_N|e½p@h&gt;+\Új@__x0007_c¡o@M_x0008_JSd_x001B_y@0nN_x0012_Nj@_x0016_Ûï8!ts@±mpÍ¯t@Cº-Xm@~¢Î]rs@íÈKQîk@rô_x0004_Z_x001F_m@_x0017_ÃÁ}_x001E_t@`æLØÿÛi@{²_x0006_çq@À%y}µ·l@Q°.&lt;Î}q@|©Â#r@¬8Fô¶p@_x0002__x0003_°_x0016_¢ÑËÕr@µ®NÑ_x001E_ßi@_x001A_#óè7q@ÜéT!M4g@ö_x000D_x¥Ïw@Ôçã_x0005_Ëp@T$9_x0017_ïær@4Üq½Òm@_x001C_qN¿Ïep@òI_x0007_Kë]t@_x001E__x0001_¶ }@Áºm×âq@DÊtDQh@Z&amp;xzgZq@n7UãTk@_x0019_Þ!7¸öj@®ÅGÌr@_x001C__x0015_»a·4m@®ðT_x0011_r@p_x0004_À:D-j@_x000F__x0004_ýÝ_x0002_ul@¡æ©6?j@_x000B_ÕÍ¶]ªq@^ÌÈ¸{ðr@feÇjÎs@/ìùÕ\_x001E_e@k_x0010_µTm@e_x0002_©!xs@ö×Ù×Vm@¢o×|_x0008_îr@²ÎæA_x001C_Cu@_x0018__x0013_$º_x0002__x0003_à_x0001_}@êüì¤§#t@%_x001E_ú_x0013_t@ ·ëñr@¯ÃB8q@9¼_x0010_/]Êo@Îc_x0004_üHGs@®_x000C_þvj@²¿ç§mh@_x0003_JEa_x0002_p@%k®þ_x001D_p@_x001C_U=ÿÞÅo@É_x0015_lÉ£×o@ç_x0016_ýóWu@Ö_x0015_qäÊv@Î+_x0002_õM­l@vÛ+Æ«p@«ÐÙæñTh@¿d¤õy\q@¥7·ün@8_x0004__x0014_­_x0008_Âl@V¨¦NÓív@ÌkpÀÁo@·_x0005_©NÏm@_x001D__x001A_±×':n@8æ_x001F_¨r@ëFÐzài@ãË_x001F_#q@Ðó)×Ä2i@d6ªìC_x0018_m@ÊÈox_x0001_q@d\_x0007_²_x0002_t@_x0001__x0004_:Jb'©n@bjPkuv@cÕps³Eh@_x0016_l_x0001_¿6ar@_x0007_h+v_x0018_~@_x0003_æ×Ô%g@RÌk[ö_x0010_r@ÉÁà'wçn@yi²_x0010_Eo@"9äâÀ_x0012_m@÷oÁS"·m@h_x001D_¦Ïp@×È)ïq@TÕÎ&amp;i@J_x0015_Cen@,Ø¹_x0019__x0005_p@®_x0015_ù¢%q@·_x0014_=ñËr@ vf_x0015_çns@(ë§27w@°ûäÝmKn@¤Å¿a5r@¢8Ì,«n@ÔrEq¸w@¸È_x0019_ j_x0010_n@ô Ö_x0010_l@Æ¡ßã¬t@_x001E_©L&lt;lj@¼³n|èt@,P_x0003_(9w@oV_x0013__x0002_!n@ò×5«_x0001__x0003_Ðfs@dÉà®k_x0013_p@$ndëyMs@®0ëºæ{@:=¡Àòl~@ã­Óá°q@-._x000C_Íxk@LPT~w@_x000D_?HâÒp@_x0018_´ü_x0007_îs@hk¥)AÌp@_x0002_W¶Çrv@LOì·q@WåT_x000B_Êq@9+ð Îk@N{"Ä­^s@x_x001E_ò~r@ê¢1UÕ_x0011_i@UÊ_x0015_+Q=f@V_x001A_WW7h@ÈØÓ'en@5·*á/Âp@ËîÆ6Íp@ÿ~	©õk@ø¶5_x0003__x0013_{@_x000D_Ú:Pq@§VÎØ+n@¨Ê}Ñ(­u@AÌÜóÜn@R_x0008__x001F_6I_x0002_p@µ_x0012_)¹)p@ë{p¼!;s@_x0002__x0003_×¥ÝØ+Xg@$p{úön@@_x001C_Z²dHm@_x0012_Ä@¥m@Røòx4p@Î¶æLÊ|q@_x001A_Ädu¦Øx@Rµo1m@¬Ó¹2_x000C_ot@_x0015_Ñ6ew@¢Ëfú3þp@}zh3_x0001_ßr@\Æ_x0001_ý_x0001_m@&gt;Ùª\ôi@â»àp%¹r@¶à¥ãp@_x0010_³Ò_x0011_0_x001B_m@Ý_x001B_óo}j@_x0013_2ï_x0002_§Nn@©{u_x0003_7is@¥¶Ô_x0019_£q@Kl õýj@LåWæ9k@ÁÉÂ#÷o@úY_x0008_"Ûf@u|âÊ½Ëg@ÜÉ6ÐVg@¹¡N%=o@ß4¸¶þk@'ãP&lt;h@_x0003__x0016_èùAq@4ê_x001F_c_x0004__x0005__x0015__x0004_s@g7_x001C_¾_x0001_*r@¦+¼_x0001_Ãq@zóüÜÊj@­NÎtOv@ ¡X¶Â	p@Y¯4Qº_m@R÷Å÷^w@ãÕên0s@4@ØIÌ¶h@¢$;óþ_x0012_r@$ý°¨VPj@Ïëhi±®q@%}R3¼k@ÍëÐÕq@Á&amp;_x0004_V*j@PôaÛÉk@ERÂJ"r@^{4¬Ho@véïî_x0011_úh@îöåæ )s@-[_x001F__x0003__x0013_öi@Ã_x0012_Ty_x001E_he@_x000B_ñ74îf@LÓ*;)l@§n¨Í_x0019_q@/9ÈEi-o@:_x001F_Ël_x0002_Fo@_x000C__x001D__x0018_i@_x0001_p%¬®´t@&lt;`Ïm~{m@ßÈtÙ¾h@_x0001__x0002_ô§¶Tá¹o@_x001F_zQm@Q_x001F_öLÄt@ttÖ­qÿp@¹O0.F¤r@yEw[ìi@ôk~nM%{@¨ëÃ %l@§.¤ÏMn@¨î_x000F_÷:m@R¢F!uþf@Lætwèlr@nº|Ýè#l@¥_x001F__x0010_Á³q@¿Cå{_x0014_&gt;r@ãü_x0014__x0013_8px@ö_x0015_EòÁ n@êÜqIÈi@Â½Q6Ðn@¿â_x0015_?Vf@|x_x0006_Ú´½t@½»8u`_x000D_q@¹_x0019_ýÁæs@t_x0014__x0001_!øm@bÎK¹_x0015_Òt@µ$5ó_x0007_	p@ÌÄ)_x000C_Ëq@_x001D_¼ïhZ_x0018_r@£²d¼3p@põÕÈWk@ÚÆû!¤;p@Ä_x0012_)_x0002__x0007_Si@+å_x0016_YÛs@Éw/_x0018_ä_x0010_f@TI'_x0012__x0005_m@ÉW_x0004_Ü§Ur@¸Ü_x0013_@_x0014_Êf@k_x001A_g,ê|i@¶ÝGôT:p@¬É_x0001_ô_x0003_j@_x0006_btÑvr@#ã_Efo@°GT?üjv@_x0003__x0005_¦¾Ce@_x0014_ØNìÂFh@._x001D__x001A_Ñ?et@DTp\yi@Fe@·@__x0019__x0019_¤_x001A_;q@¯ßµ-c2x@þm%[Uz@_x0006_/Î_x0001_ég@F'a¤©Di@_x000F_¨0_x0014_ru@á;Ãúôi@î¥¼Hp@v=Ô=0Æt@Üxòyh@¥Æäí&amp;q@crKð'?p@é,úõf8r@_{56@q@å4 _x0015_3pu@_x0001__x0002_|Îf@¡Ör@ú4VÇÒh@XØP ¶m@_x0001_\QÝ^_x0007_k@§AÁÒ_x0005__x0006_p@åÜ_þm@²ÿ5ÅþÒp@8Íj9år@­èÉnÈr@_x0016_cïGÞg@_x000C__x0010_Kão@zçÏ(_x0014_o@_x0007_i_x0007_#á@óuô?Äl@¸Ñ%u_x0019_t@éÆu÷_x001E_p@Ù5±_ºf@MÈÃ^qf@æÛ;Â¾ån@_x0019_ÔfR½q@v~h&gt;H&amp;p@Q¤ ¶'r@@&lt;åào@ÐZ]g½Vq@~Ó3&gt;(s@_x001B_aKi_x001B_Hr@aå'¸94r@M0î×_x000F_¿k@®q ãDu@_x0012_9z_x0005_j@¾ó½wê³i@Lñ_x0008__x0001__x0002_F}u@h®¿[Òày@`ÿ_x0001_9iCg@_Ûÿô_x0015_k@óGóñØs@ôOí_x0014_1ßz@3_x001B__x0018_²òËk@ÌçLe}s@å_x000E_Ö_x0003_÷ýo@ÿÖ[_x0015_Ár@k-_x0001_è_x0002_d@XÆ&gt;&lt;Àr@³Í+øvn@Ö~¢ûãs@-D_x0015_eVp@Òîº¯äv@,õoÄ÷Ñ{@áÃÖ¿³s@sQ_x000B_M!Ïu@©þ¢J½m@MLµüÜx@õØ:-(_x000B_o@ë_x0004_Õx&lt;k@&amp;äs8nv@ssoãr@(Á'ju¢j@ì¸Z/x÷x@`ý¸_%Kk@_y½=0q@ð_x0005_w_x001B_Ï­t@ÇA¯_x0013_m@¯üÒ¡,q@_x0005__x000B_&gt;Úµ¼Grj@fÇì_x0002_«Zs@DL_x000C_c:l@e_x0008_UE+¶q@aª+Ól@j_x000F_Ïx«t@Å¼_x001A_&amp;o@_x0006_ß_x0001_õ_x0019_m@Î9ª-¢e@@³Ì¸_x0014_my@:Ä¿óÑXs@Ô_x0013__x000C_»p@:ýÏ+¥j@X¶REukk@lJÑ_x0004_x:i@k_x000F_©o@)uè{	t@ô_x0003_\/Zr@_x0004_ÿ¬X_x0007_ÿi@à«@ñý_x0019_s@_x001A_s0ls@ÃØ_x001C_nê±q@^t½tg@êÆj±àyq@oÔ8qq5q@¥þ_x000C_Û[Íi@%Õ_x000E__x001A_ j@h$Õô)u@©/¿g§r@$¹&gt;rkÔg@=«t_x0019_Mg@Ò't_x0007__x0002__x0003_yC@þBé7ç·j@Bß_x000D_Ô_x001A_k@¶PÓÇ-p@Óö«Xr@Î»ÌÝ_x000B_}h@HË=×Ûu@R_x0006_õ[b_x0002_i@@Y²"Ìt@6BÑ6¯l@K?_x001D_+Ú«n@J]¯_x001A_§o@Â_x0004_¤mÙmf@Kîy?²´q@_x000E_þ]áu@ËÍä:Fs@,M©µÒ¶t@_x000E_:5l½t@^F'9\_x001F_s@_x001C_8ª\æxp@	Ði_x0001_½_x0017_m@_x0003_55ÚWBq@Sïôu@óÝ¡.j@1#n_x001A_Nèm@ê+Ò!_x0004_©q@'¡`ÑªÝp@B©6ßñn@°_x001E_¬_x000E_LÔi@¸MÕ0úf@u}­=_x0018_q@_x001D_­îÔL&amp;h@_x0001__x0003_&amp;Ý2Qel@ºK_x0007__x0002_®_x001B_u@ËÆ4 Iño@ÄÄtÇån@ä_M5±q@"n)Ï[m@	DWs3l@_x000D_úm;ÓÙp@D7_x0012_2¤l@zGÉ_x0008_ÕÉq@î°_x0015_Ñ!|@3$aáê!k@OH%¼_}r@6¹_x0011_ºWÞe@_)BþKFo@Ý_x0007_ÞÕ/	j@ä 8$o@ï^±&gt;£«u@Ûê¢k8p@_x001A_Î"Ëz@ÿ¶³'n6s@%¢_x0007_&amp;j@	ÊæÄ9|@ïØ~|Ág@GNêYëh@Ìîa{tgp@_x0007_êj@Hps!Bþq@À¹µ,Â¦q@­MÆr-Cp@ä¿Ã_x0003_sZo@¡;þÞ_x0001__x0004_Õp@ØôÑSj@=¹_x0008_ßj@ÆÁjö_x0003_öp@S_x000B_×oìl@Q:6ug@PX$HÐt@_x0001_&amp;1Íø_x0002_q@©a«Phk@¤b,£	ïe@§ºbv_x001B_p@¹Î_x000D_Ürp@Q=Ì_x0018_¾~m@ËÚ_x000C__x001D_p@3_ÎÑ¦Ýu@b_x0012__x0011_¢Ì_x001A_r@_x0016_ù÷Ý¿u@âz§Ì[p@f*%ká@k@_x001B_q§$¢5l@Þ_x0016_Y'o@Vä	Ï±Ès@Vã_x0011_ðµs@0F_x000C_s@._x001C_*!µq@ô_x001C_g_x0002_øSh@È_x000E_8^d@W¹³_x0010_ón@E~$3²ås@Ó Àg÷_x0010_m@ýz£_x0005_	Ph@Ýæ £`Îz@_x0001__x0003_52ð_x000B_Õq@§-üM_x0004_o@ñúµÇ1 p@ÂU=b}@ðs«ik@Q__x0002_f_x0015_²o@oRÏo#çp@gwÕåi@Y_x0003_è-l@]Â-_x0017_OÛh@KR%Qõj@_x001C_/_x000B_g_x000C_j@bÙ	ö£_x0017_r@ýÑæ8_x001B_Ãt@Cæonj@LÅyÏPp@k_x001E_¬¾n@¹_x0018_õ_x0013__x0013__x0015_n@®@§×Òj@ö@|ê¥p@Ò×ÛÙ÷Æs@Ðæ _x0011_¤_x000D_u@)³~^i|o@ÄÚ·íL2j@¡ô&gt;&gt;_x001D_On@ùì_x0014_¼dj@*Ý_x0003_±þ\t@1_x0002_íS_x0014__x0016_v@Ä$Æ{,p@f_x0001_ÒÒ_x0007_Øt@ü_x0005_]ûuür@Ò_x0004__x0006_ q@Û_x0002_b)~p@ë?\_x000E_fõs@_x0005_nÛð³!r@f±@âXt@á¢ëû_x0006_r@Xf|ÿ_x000D__x000E_m@_x000C_J_x001E_ ®­g@Muh@_x001B_ZÕÖ,y{@ã#½Aõ_x0003_s@Ã$Òýp@RA*4­m@"ÄR$J(t@;â~hÞm@_x000E_Å_x001E__x0015_u%e@téÌ)	7w@Fb_x000C_Ùàu@öEÓX!p@Â_x0006__x0004_i_x001B_q@Í¹Ú	r@ã`¾&lt;_x0016_Öl@_x0004_Ó7Cëj@0D'Rc¶u@¿¾Í­q&lt;i@R_ÇGns@ôßþ_x001A_;_x0004_j@&amp;ÃÝ×=ög@õs0_x000D_b_x0007_o@_x000D_	èÝÞk@¶{y$_x0001_ên@_x0015__x000F_g×_x0003_Òq@_x0001__x0002_ê×aw¬¨q@I7÷Mi@PéÖ0! w@ÂzPVt@±]´Ar@LwåZOj@§_x001A_ÏCÔk@uEómÄs@E=â_x001C_÷k@MB¥÷Ûq@nLäGÅxt@¹ªé-¸¿t@1`éG_x0010_»m@å µÉªh@à_x0015_-²h@$!óAøÔr@º´_x0011_sn@´¤gcÚçd@¶k_x001D_1[p@G.òg@Äcµí_x0012_@ZÂÇ.ÖÌ}@ÀíZzBm@ M«DNl@«¥a{°r@`c_x001E__x0008_Öq@_x0016_õYëf@üO_x001C_ôïdq@öfYZOìz@î7ÝÐ;òo@È_x0015_ÌÅÇ·p@_x000F_®ûc_x0001__x0002_¹+r@:_x0011_ÆG_x0008_t@HuS_x0010_Ls@»_x0011_X×rk@F¶û_x0002_Ï_x0006_i@_x000F__x0006_°_x0004_Ö`l@_1Õ#RRo@h_x0003_?4_x0012_s@õä_x001A__x000D_Y)n@_x000E_ÅÉ`j@_x000E__x0015_u_x0017_no@_x001A_t9Åqgm@ùÛ¿»¥k@znÏi#Ôw@r_x001C__x0013_êSef@õPk¸õp@$ÎÎþ&lt;n@Oå_x0019_ûci@Ä¡Dç;l@d=n_x0011_'m@=Ö_x0016_tµv@*_x000B_½Îóy@±¿àÆo@ ¹C_x0006_Úd@°b§Ûip@g_x000F__,Ò_x0015_o@,N\#uIm@Üã_x0008_éCÒe@_x001E_±/Ìl@_x0007_LQ"ä_x0015_e@_x000E_YO7_x0005_i@NØ-ÛÎWq@_x0003__x000B_¡_x0007_!_x0005_'/n@ä¹W:¨p@ú&gt;EÀ!f@8H	}~s@RÆß=ÂDr@TAIôn@_x001B_ùæÝGx@èøC_x0008_p@_x0014__x000B_ü}{vr@÷_x0002_)­¨u@_x0003_WÈðÀs@'h%AÓ_x000F_x@Å@q_x0006_mk@j_x0003_v¾L°q@_x000F_DC@'k@_x0001_ß_x000F__x0003_u@),z_x0002_aj@_x001F__x0015_&gt;{_x001D_	m@¦]Äôµ;s@`°!EÏ4o@SÂqï_x0004_v@öPk:Rél@_x001D_À_x0008_A_x0012_Êl@	§Iö_x0010_dq@_x001D_:rLÕe@ZF¾ä¡r@_x001B_]%Gm@½m8¡ q@~ßáÎs@¡nÕªè6j@Â_x0002_«æCr@RGeò_x0001__x0002_Yj@­óÁãHr@_x0012_ôX½ó¬l@)ÏÍ«r@E,gt@Ö÷H|Üo@ÜïLO()k@Õ_x0018_}²+0c@_x0007_?f@ðj@ü][g0@h@#)$Dú_x000D_k@ÐòHôîúq@_x0002_¬û_x0005_gk@£Ëuhm@^sôÏqi@NFïæf@h_x001B_oò^Ús@Úç}SILr@Å:¥nÔfj@-$Òïåìj@_x0012__x0012_]_x0003_k}q@òR;´m@`´oË4_x000F_n@_x0007_¥_x000C__x000C_eq@b_{A&lt;_x0016_s@oó$rÐl@_x0007_®_x0018_GF|n@fG¿ÿ/âp@Aþï]0q@6Ó=&gt;]v@`ö.Ï_x000C_q@0_x0006_PlÀj@_x0002__x0003__x0017_),¸ãØk@(ä`öíPv@@*ùq@m_x0006_F©pl@îÝj_x001A_;b}@S_x0017__x0002_²s@Aú1ÜÌh@_x0011_°È¨ôu@'B_x001F__x000B_Fq@Jäf8\§l@p)_x001A_éïøv@D:íMÞÊp@_x000C_ÑP_x001B_ùîi@ö&gt;ä|¤ j@_x0016__x000D__x0004__x0004__x0001_x@ªa¦_x0003_Ws@\~®£Âs@©}Û4@_x000E_n@[¬¨Õùp@_x0018_Û@c_x001C_D}@_x001E_|ÈzÇk@é:[®s@Tò=òû r@öµ}Qe@0¤êbÈq@hÞºðki@3ópXt¥m@N_x001E_Ekh@ÕèOVÐÌq@_x0010_¹îÏ_x000E_f@C`}e_x0014_p@+cé_x001C__x0001__x0002_¡&gt;l@¹$f_x000C__x0001_i@òh_x0012_zÃMq@_x0006_bÓ	¾Zj@îÁ_x0010__x000F_.êf@Í'x$yqr@í_x0003_s/cÿm@lîIJPo@18Ô¹µEr@À®è_x0019_6r{@¥"1]Î¥t@êÝÙá{*m@É_x000E__x000E_o_x000D_¡i@¼ù«vãlp@£ZcDt@(¼¤v¨_x0010_g@¸÷Ê8&gt;6q@zl_x000E_¿=q@I&amp;÷E_x0015_½v@ÿ}4_x001D_Ý-i@ô &lt;Ô1k@PÑÚ_x0002_¶u@`k_x0012_&gt;m@ÄmöçwÖd@5ÖÓW~Áx@¤_x000B_-et@äY&amp;u@Á4Î_x0002_p@X&gt;:Ù0o@´Ò§çÚRj@óö_x0014__x0017_Ã&lt;k@5R:_x0019__x001A_@_x0001__x0002_ñ±Îbòãn@zÃUBYdk@_x0002_¥£!±¢}@õTÚk@µx{pÞ_x0015_i@_x001D_FüÏ_x001A_o@_x000C_×­*r@_x0006_Å_x0017_Âìp@M³éKúo@mÍ_x001C_¦\m@û&lt;uóºp@_x0007_&amp;B~ÍFp@F´i_x0001_Ç&lt;q@EíeI±Jq@ÀD"íC*k@ÀGàÖü2t@_x0015_ØìHes@H_x0018_³s@Xÿrfq@ÏÅ+-Vo@_x0019_Äb&amp;Ép@u,´èµt@ºø£ít@Ïñ%. óq@_x001B_ýo_x0007_f@{AÀ^o#m@&lt;¼_x0001_$r@ËÔqÆÿo@/_x0014__x0001_gïsw@q¤¢Ýn@ü_x000E_!!¨l@µT_x0007_j_x0004__x0005_`k@®°ËC©_x0004_p@p*Ã`ûÓq@Ð(î¢Äi@¡ìåj_x000E_2p@¼b_x0002_ê]­n@h¤_x001A_W(o}@vß_x0005_Ñnp@bõäI1m@_x001C_ooéër@uôW^_x0019_æt@(c¬Jg_x0011_v@VÃI_x001A_Åp@$Ç!s@_x000D_oÙgôv@îOcÿ_x001E_p@0*åÂåh@Þb!q@Ð¬_x001A_á_x0003_ÿk@yæY¥þ]i@ýqZq_x0011_4o@v;?À2{r@¨o._x000C_Ý&gt;s@;·Kâg@W_x0018_°ï\Ýw@~\_x0015_À_x0013__x000E_q@Ì9Zçåªv@op5Äµr@1YêvKp@#qZV³l@_x0001_mA_x000C_Äs@_x0007_¬¨.4Ào@_x0002__x0006_èö¦Ãs@è¹3dEm@ Á	\òg@½ Õø½ðk@½Ç¦_x0007__x0012_i@¬O¤b)r@4»SìEq@äS%EµÅs@¸çýG_x0015_éh@Àw`àÇe@ù_x000E_ädù_x0001_r@D(n'_x0004_v@Äf²Þ¾Çl@*5§}ø	e@_x0004__ë±bq@¼×!_x001D_]_x0001_e@{¼îHíöp@?_x001B_êSÎÌy@Ñ})Æ¡@²¿_x000D_6`s@sÉÈ,æl@_x001E_aßä²k@¼_x001B_£ðJcv@ã"v_x0010_¶k@¢=_x0003_F_x000C_îk@À_x0005_Noq@¼_x0011_tHxq@¨´äP¥&gt;o@Äôíc@\H_x0002_}_x001E_s@_x0016_~Q¦ p@ê_x0008_«]_x0002__x0003_lm@VÒ_x001D_85h@³_x001C_Þ(9_x0001_s@g#üÉ_x0005_Wq@P´TË_x0014_ªu@*ûa`_x0007_~l@_x0006_å_x0018_ôµÌm@-özçm@O!ÎGûÌd@Ùà&gt;Ù½p@ÜKArËüu@3_x0016_²ï Âp@ô_x0005_zIgwi@ÈÌêVp{p@4h.i}9m@)âäID^p@à_x000D_îH8Çp@v_x001B_­üQ:n@í©Ë_x000B__x001A_g@Z-ÁX+q@úãÅk@´_x0004_k"_x0019_Px@_x0008_ö¯Ým@ÞWÌvo@_x0008_òJOao@_x0001_¹z%Èn@XõF_x000F_H¢d@_x0011_1ö:Òv@Z$_x001C_ºÏN~@0íe&gt;Ô]x@ªéÅü(Uk@,)êµ*Ðr@_x0001__x0002_õhÙ_x0010_ée@X*ñ_x0008__x001B_p@_x001C_lÕÅÎp@wÑè»¼eo@v^Áêo@ByÈ¯Myw@Q¤þ$ôp@ Õã»_x0007_n@/+7ðÚ_x0007_l@&amp;§_x0016_ÿÝªq@H_x000F__x0005_+Áór@W3à/×w@å2_x000D__x001C__x0007_1p@+Jì³iûl@Hm3$p@_x001F_®32¤p@Q¡&lt;	^Ëo@r¥þm/r@ÏêOèv@;~_x0018_èÂn@FÆ,_x001D_r@_x001B_µn_x0005_O_x0012_p@¥nj6Ën@S÷ßÔåp@ftAý_x0016_+z@Î_x0006_©ØhCl@haÓu@XKÁ±@Åt@Èæ³k@_x0008_Ãgmp@C#¥µl@å]_x001B__x0005__x0007_íyr@Gaâb½i@_x0001_gö¨Ûjm@åÏ-*Íép@ÎÌÄ«új@cÑÆj#nq@¸¢äm}m@SMº8]s@iLGC&gt;q@æÍ_x0002_}¸jq@x]¥© Ko@_x0017_¥§_x0019_Çl@1åô_x000F_Qp@Íx¢±côm@2*¤îLh@! G}2Pu@?î_x0012_áw´p@ûÐ$Yhp@@Ü9@U_x0004_r@,B_x000B_ä+Ùj@9_x0001__x001E_%;ij@{_x0008_B³¦þw@_x000C_ç»Bdr@´¶si]8l@|ô_x0004_Â#Ós@%_x0016_øzþ_x0017_p@ie_x0003_SnCr@-:}_x0006_r@2_x001D__x0003__x0017_lq@	Jz4ù¦q@·râºN_x001F_r@GAõRl@_x0001__x0007_ü×®T|q@l±_x0002_ÅÒq@ä_x000E_þîGp@ÌÌ©G-m@9|ØÊìªg@¶áþk@_x001E_ÉÒnxp@º¶&lt;~°Ãk@T¯d_x001D_¢o@Lf_x000C_ì&amp;_x0006_u@ð_x0003_×^%h@uz¼Âo@&amp;fJÖÜøh@QÛªìLXp@Þx_x0002__x0014_Óûs@û,ÒÍ¹q@´|çj_x0003_z@â¿Hu_x000F_j@H2gCGq@&gt;Ê_x000D_	gÚi@v+ÑêGh@R9Åw_x000B_Ør@Þ_x0013_w»&amp;p@_x0007__x000B_î»i#v@_x0006_}»($.e@-cYÃo@xTB°b¾b@ö«Ëd_x0005_ÿs@ä_x0004__x000D_åÕp@ã|_x001B_oa7p@yÕú±wm@?Q_x0002__x0003_!_x000F_t@Øg zTx@:Ìÿé­j@7a´¹ó_x0014_t@glþ½_x001C_s@²òIôq@ùÌ?*m·k@yuPÆòm@ø_x0004_Xö_x000D_ r@r£G/_x0015_Òx@yHs°¦_x0018_v@-è¶jF_x001B_n@Kí*®mq@_x001A__x0001_	üp@FP6bP}@_x0010_»bÂÜr@ôbeHl@ê6Wyfu@5ÆÆ_x000E_ø(v@$RpÑ_x001A_r@ðù_x0014_u@_x0015_¬ï¶Ãw@ _x0018_ÃNÏt@"_x0001_Áæ§Èp@F%_x0015_ñ_x001B_yz@_x001A_(]@ªzn@O»{#(ãu@Uøöòx@ZÑ{lÇx@_x000C_&gt;é«w@vây´C'y@¯ódÌn+n@_x0001__x0003_ot©ÇÀ¬i@yÛi_x001C_Ës@f=Ü_x0014_Åkm@g,R¬#üw@._x0007__x0008_Rw#r@¼F]Ñ¶r@Z_x0015_Â_x0008_Rèj@=8-øcm@Î»ÔL® s@E)!_x001C_aÛn@V°_x001B_ÓFo@Iû_x001C_¦i_x0008_l@K!Ù_x0011__x001D_q@|_x0019_mWl@_x0014_V³Ø&lt;q@]-mvËt@;Î\áat@XFKåe t@Zð/HÅq@ë_x0014_Õ_x0017_s@_x0012_É_x0010_C._x0007_q@ãDÿ_x0003__x001C_ n@y¼­':Ep@_x001F_ñÃ_x001E_ZÚo@¨_x0011__x0017__x0018_`ìq@I[eS3l@4o_x0002_U÷s@e_x0001__x001B_	êt@X³_x001F__x0008__x0013_o@r8¶Àým@TH+.ùdu@jßÿª_x0003_	Âu@_x0016_¢Ý6ßn@LÓ_x0018_¡p@Ü_x001D_&lt;È®k@²ë_x0004__x0019_Bj@#}¸A_x001D_ün@¯_x0001_J´r_x0017_p@2áU_x0019__x0008_m@_x0011_M_x0008_õ¤_x000E_l@ânÙÄ_x001D_(m@ÒÉbg@W¸[_x0016_u@À:_x000D_¥¯´n@4ùIö¶l@_x001A_¸_x0007_à¥	w@ù;ÅÓ_x000E__x0002_q@`ÿÖì_x0006_t@£Ô`¦j@ØB³7y@rB­¯{g@¸%WZ|@_x0003_ÖRf´{@-4¬7q@_x001F__x0003__x001B_Áip@}	7_x0015_cy@_x0019_Îì¬j@à_x001D_IWÃ;g@¸;¾wéÔq@ÍÕA_x0005_j§p@Î¨Oò2ùm@¾Ò¨{Ìíp@_x001E_¸_x001E_o@_x0002__x0004__x0004_,À_x0013_q@yqÇ|]n@JmDTn@fæ©_x0014_ëj@¸,Ï¥$rn@êg'"äÚn@*ÏIæ¼_x0006_p@FRì´es@&gt;¦_x0007_Eq@x(Øðt@_x000D_åU1&lt;m@sü³ä_x0010_ùj@²Ù`H_x0005_w@Ö_x0019_Å2«·p@á2åóÙam@hãràh@ÄýTãÏg@ÌSÆõ_x001E_j@&lt;_x0011_@·_x0010_i@_x000E_8Jj&amp;Ãy@'l_x0004_ï_x0001_âq@J[»_x0007_¶ön@²fB¢o@e³.o7s@®Øùívùi@bg\,T_x0003_k@_x000E_·§OÃ_x001D_r@,_x0008_DÇýRp@XÓD_x000B_p@uù_x000C__x0014_\op@ÕþXÃÆÝo@2²0_x0002__x0003_ùt@×Vi.41g@_x0006_±K|ø©l@&lt;±4Vçq@9EárÍÂq@ä&amp;L:Þr@vÅ,Ó¦o@t­É_x0018_l@K[|Ù_x0019_u@æ^eA¥j@FprÉ_x000B_q@Å_x0018_¡P#k@¢½áÔ_x000E_Íe@_x0003_Î]ÿ)j@k}2_x0001_V»p@³Ø_x001D_2í_x0007_k@#_x0014_YX®ïu@_x0015_M©_x0005_;f@_x0004_LðDÊr@ÁZ@&gt;ìFk@,¶_x0011__x0008_Ñ±i@U²_x001F_¾ðj@§¶Nà,lq@=ÍhÈ»?n@@zãx|þb@1ÿ/Ür@ W¹¥ço@KDþìWLj@_x001C_íU)s@à)_x001C_¼¾s@8v¡íQd@ÁéÄ_x0013__x0005_íe@_x0001__x0003_Éz9tÑj@7ö»tq@~:Õ]_x001E_or@ü@xß_x0001_]q@6[3ÍÛÙr@R¯Æ[pq@¾_x000C_ú÷ÉÙm@½i;¹ÕÈq@_x0014_¢ÜÊr@AÕ_x0016_w4j@~\þè[_x0011_r@üÂ×T%-p@l~LÏÝ_x0004_k@_x001F_µÏ0r@EéÙ_x000D_#p@¹GK¯tDl@¼ðø²q@ëÅÉîSp@¿d_x0002_×_x0008_^m@Å#º¶n@¼ÙFÝ=j@d1°?_x0005__x0008_g@z~&gt;¿ªau@Îã_x0010_(«e@²êcr_x000C__x0008_h@'}8rU\q@¿¼9áCÉs@CIkr[fr@bâ0.Ft@_x0018_Ïù3Ò$f@y\Ø_x0019_h@_x001F_ù Í_x0001__x0002_Tp@ýÀ_x000B_Ö¹r@g_x001B_Z2¢l@¶wB¨¼g@Ôicý¨p@J_x0002_@Kebm@q­àE=D@_x0013_6Ù_x001E_6¸u@3Âp@Ûº©a9k@ÙÕ]£2q@mâÆVû	i@_x0012_g6 _x0011_Ðp@¸ÖÅñC^k@_x000C_%	Zåo@â1St@_x000C_NÇ¨Ñh@0M_x001C_Sq@_x000B_yùÒQ´w@ü	L82n@&gt;Ô_x001C_OÇ¸s@\_x000D_*ÈÚv@ÂUFô@±l@1«	¤Þs@ö_x000E_eUÉ_x0013_q@ôÇüöâõr@&gt;òïÅ_x000E__x001C_h@×F_x000C_êo@®_x001F_)ã_x0002_tf@¸H:b,Üi@dwµëál@_x0016_ÊZxh3g@_x0001__x0004_m{%B_x000E_õt@È_x0004__x0015_Ñ¹q@J³èD{@Â;_x001E__x0002_p@fï-_x001A__x0015_w@Ò|¼õ,!m@¶«2Fz@zf_x0013_Åp²x@çx¾¶i_x0018_l@_x001E_BÖP.Xo@FG3mÛöp@_x0019_Aäko@ó¡mÔÁk@¿tÅ9Nf@vSpãÇfn@}¬pà Ïl@/IÎ×r@¶úÅÒSs@UÓD_x001D_»l@$àÞ8_x0018_Çp@Ì_x000E_Ã_x0004_p@,FçÓÀp@ÞRÛÙ_x0014_Rf@.c6Åfi@÷)G_x000E__x0003_v@-^Y3¨y@_x0003__x001F_è_x0005_Vv@°~ä _x0014_èk@i×0± óp@â¥Þ_x001C_v@Hóå_x000E_P6o@ñ0U_x0002__x0004_ì»h@æ_x0007_úH\)q@²yè¥pu@ý1CC64n@&amp;vaãã=t@ëÝñ»8&lt;p@Åètµp@+9ñg_x0013_Io@!_x0003_#¯À_x0007_r@MR_x001D_}²ÿt@BÉR_x000E_Tm@!ò_x0004_9¿fp@+¹fòäk@¬´Ý_¡­e@z_x0004_ %n@]ÀHr`o@Ü$÷i+s@jSß:Àq@ñ_x0015_¤Z¸,h@jÿ7_x001C__x000B__x000E_p@tPâ¤k@_x0006_ÌÃõ;d@_x001E_'×mg@Úz_x000D_a£,s@Ç«Cb·p@6÷àpQzo@±$$¤ëÚq@	_x001A_è¤Ü_x0007_{@u¨_x001B_5³l@_x0001_uÕ@Ïx@ÈVsm_x000E_Wp@Ö­a_x001C_@r@_x0002__x0003_N_x000C_ê¾ft@OE|S¼k@Ì¢é_x001F_zGt@_x0010_È_x0017_)U&lt;u@sY_x001C_UZÈm@÷GÑôÈHx@:¼;;Ùt@6\å¤e´r@_x001B_*²QÃ}p@ì/º_x0008_q@~áWH_x0014_s@_x0012_:dúk@Ùí2Õpl@Å_x000B_¹/ZGj@_x0003_|o_x001E_íÅu@J_x0003_²q@ÔFoðæ×p@INÊ_x0001_w@W_x0017_ó_x0002_H_x0015_q@sñ_x001F_Ì_x0002_Âm@F_x0004__x000D_.p@V_x0005_/ù°ðl@ÊJÅ4¨·r@º_x0012_zÜCm@Ç¯°a_x0003_=p@Õî&gt;Þr&amp;i@Qã¹Dù§|@0+º_x001B_yg@ËûK}Lk@_x000C__x000C_üÅf@Õß¨Naçh@_x000F_DA_x0001__x0002_6«r@U½OÜên@4&gt;WÇò_x0005_l@1atQ%Öm@p%Ívû^p@ØÂóÓ$g@VÊûó¤ëp@øË[B_x0001__x000D_l@ü_x0012_Aî`q@¬àps@AÓ_x0013_=Ðgo@_x000F__x0003_£Üxs@þ_x0014_wF×)p@IÆ|°v@_x0014_(_x001A_P¢o@·È2_x000D_i@%_x0008_ç8_x0019_q@9®8_x0014_:q@Ý2:ÜAt@=9o@É|¨6íÜl@åÆ8_x000D__x0012_	r@àû¤_x0016_k@çÔÀüaÅn@ªÍ]]æ"w@_x0002_4.gÂsj@F³FTÒf@9©~_x001F_q@k"½Ò_x0012__x0014_p@N_x0004_±Ó·n@"_x0004__x001F_þ¡_x001E_l@é=9_x001A_Ì°s@_x0001__x0002_ù÷$äâNp@Þ8KÎ4Cn@sßxBvp@ÚNlá8ìx@Á_x0001_¶:Yr@NA_x0014_çâe@&amp;_x001B_+³Cùs@ÝÈ¡Or_x0003_n@¢x_x000E_É©þq@Ó¯³8_x001A_Cw@­_x000C_Üh@û©%kbÐo@B¯&amp;y/t@z_x000E_;îóÔp@IO]Ew»k@ï_x0001__x0013_~µhm@5ägcæ,v@_x0014_í×¥.ùq@_x0017_Ï·ò¥k@.UþIÜ«o@_x001A_Â¾_x0002__x000C_s@_x0018_¸V9×mg@_x001D_S_x0016__x000B_nl@±ÞW$4Wo@¦hµ_x000B_om@d#ÈpÜnp@¸¾'ôC_x000F_n@_x0010__x0006_K_x0019_u@G#f_x001F__x000C_y@@Øsut@ø;þ®n@{ª'¢_x0001__x0002_°_x000E_l@_x001C_¢Ê0Bh@_x0018_Øõ_x0007_'ïn@F(_Øu@QÄ_x000E_M0In@f,5LÇãp@NºB,m@_x0017_ä]ãüp@9^½Ú_x0013_f@âÃÉL_x0003_g@v¦q#ýo@ö:³½¨t@ûï@¦o´l@ÑÿA9an@d­ 0.q@n_x001A_â}xf@­¨0§jt@­±mµ[£i@_x0001_üúu@ãúA_x000D_n@#I®ò2@k@ÁÓ$_x0015_Îk@`»0Ul@_x0010_W¤(fVk@_x0011_|ùz m@baþÏÅy@ÐòÅ&lt;±Þo@_x0018_ Â_x0010_Em@ô$$_x0010_#Èw@*²Ïòg@_x001F_8i_x001F_+p@²£U$s@_x0001__x0002_ÐÄòpÙ*h@°Ð?$¢s@bqÄ_x000C_Ç_x001A_i@;Ù4méco@*`TV_x0017_p@¬_x000C_èÃ_x0002_n@	_x0002_µ_x0016_õo@_x000E_ÊOû/i@_x001B_¨]|Ýv@_x0007_-_x000C_°fm@,á_x0006_Hyq@õ5Ý$,(i@-ÒFÅóp@_x0013_¤$Ôh@_x001F_Õ?5n@@AH»Zøg@lª_x0019_Ø³áp@:ðAçrp@0Ý)Äx@y` _x0008_@q@@)*úÛo@¡2U¾@¡l@pé+ÿÇg@È¯[]yÔp@_x0007_­®ó8ìs@b)ÓÑ2Mt@=¹_x0002_ª(j@¿ºp^}n@Ú³%±t@å¦ÉÚ_x0004_t@êYå:_x0016_ùr@P*í_x0002__x0003_Üp@®ÑÔ0Ji@ÁãHÌc«j@Ìáä/u@} .îhn@Ñ_x000D_Zj@_x0011__x0006_]Iýk@_x001D_Cìwqo@&gt;PzdÙk@s«h¨Nk@Þþ4(p@9Ç^!Qv@¡_x0016_ÂÙ.f@~vMÂOr@-°ÝÓ~j@Ûï9_x000C_gx@¯_x0001_:$]_x0005_@üÖÎ_x000E__x0019_âv@ò"s[n@òüµq_x0011_l@ Æì1û§p@èNÓÛx n@lT~élb@ &lt;kh@t3Ø&lt;Ë»t@N²ÿØðh@!+8J&amp;Ïs@òl_x0015_åÏo@BÌý.uj@y»eVh@6´Hçj@Ù_x000B__x0004_Àköh@_x0001__x0003_zÎæ!Su@¨ø×à	Ús@ðq_x0017_Ç_x0013_j@·ÏÈ«cp@û_x0008_'L~j@H³yó_x000B_Ál@ÁæK0 q@+´_x0017_¯p@¦üpîÉt@] å0iãj@N=ö_x0004_s@½M%­_x001C_o@¶~WÀ^_x001E_w@öãhñ¬¦m@_x0004__x001C_ð~_x0014_%r@V~*_x0010_¡_x0003_m@ðl.ð_x001F_o@9{e_x001F_n@·ÛTXÙ_x0001_k@áëum_x0011_Îq@WÆ«Úyn@«£_x001D_ß¶n@Dæbsç0{@g¼²_x0002_l@T_x0013_+øIj@°_x0016_e_x0013_h$p@íé ¯?vs@¼û¾Ìgýn@|WxÄ¦åu@ÆEë`¼Åm@f%¿®\r@Þ!½_x0001__x0002_íëo@_x0006_ÂÛþø¯e@â_x0008_ØD_x0016_p@YÊÉw_x0010_h@HíÒ#Vcp@_x000C__x000D_~+tÒ|@_x0001_Èë³q@D_x0007_Ñkç¡j@À_x0019_æwIq@Å¡fä©/p@UPv~!«s@O¢uÎàp@H	·÷ïJm@,/Új8g@Ýo×Ú§n@_x0004_/'_x0018_f@ÃéÓ9ó_x0004_r@K!_x0012_£om@l'/­_x0008_x@ª_x0006_¼6~×v@Ìì«EUs@_x0001_Òì_x0005_vn@A;jbbäh@_x0007_ýÄ4_x0010_|@Uö´âo@$_x0013_ÆmLq@_x0013_Ø²Æ_x0012_s@DÙts_x0013_n@tÔ¨q_x0003_q@®äûó_x0013_}@¥ã&amp;º*p@._x000B__x001D_IÜ_x001A_w@_x0001__x0002__x0001_^¿Q®y@z_x001B_Ûs@¬_x0016_nÂWdq@èøÃ_ u@UDYm_x0018__x0013_q@´_x0018_Undh@_x0003_ zý±_x0007_s@±»/´7u@Ò_x0010_Êßòûp@_x001A_Bkg@¾òCÔ_x0011_j@Êó7yIl@ß_x0017_ÜT%n@WBÙzÞkj@¯ÚU@?j@_x000E_÷2xDq@_&gt;EoNp@S_x001D_qën@´pØ8PLy@@X_x0003_Ói@_x0005_Î_x001A_ÛÿÄo@K_x0008_@êoq@h_x000B__x001C_gk@^ëò*ýlo@õ[BHr@_x000B_åÕM1r@[eçDo@Ü£M¶ñj@ËëbYt@ª#¯þûj@¡_x000E_«&amp;ë©i@Õ¯tG_x0001__x0002_à¿l@"êtÁåj@_x000D_ük«¬§t@sUhê&lt;Yq@â#Ö_x0013__x0017_¦l@[í_x0010_ÉRæv@_x000D_ßÃ_x0017_)tl@|åh8]r@tª3_x000F_O­m@V_x0005_N&lt;=g@ó*|_x0015_Ív@'	áëês@Ä_x000E_i¿p@_x0007__x000B__x0006_+_x0004_	o@_x0001_O wÉåw@²YÏ_x0011__x0006_*q@&lt;1_x0010_:rg@_x001D__x001C_wöbõj@p_x0001_[3_x0008_y@¤`rÏ_x001A_w@Pcä_x001E_âx@¼"_x001C_x;l|@ÐK?2Äo@FÅv7´v@_x001E_[ê5ðp@¬_x000C_ÖË_x0003_"h@HñÞlÛk@ø%_x0007_dFl@bÞLW_x001B_s@0:_x0012_gU×t@ÿR?_x0003_kím@´_x0004_®6_x000C_o@_x0008_	ùWUP¢p@Þ%_ú_x0001_êm@¥K&lt;	ñ2o@	9Í_x0014_q@_x0013_û_x0008__ï7j@&lt;¯ØO²©p@´_x0018_ÂCp@nOµ²Þh@_x0004_&gt;Ãqöt@ªïÛóMõn@dvFÁ_x001E__x001E_n@úxú_x0006_ép@WÔ]²erq@_x000F_V_x001F_&gt;{#q@H$¼&lt;l_x0001_|@l=l·U@n@ó¦|aÄv@¥©_x0005_(¿¤i@¼±rD_x0008_aq@ð_x0007_ú_x0012_«Þ|@{Ú»¡wr@Ðs8Ûp@RX1WÁér@_x0002_C{j_x0003_6p@_x0006_M183m@d­ÂXh·o@¨Àî£Yi@	ë©w{åq@V_x0013_½_x000D__x0015_Àq@Ì±?©_x001B_p@ßÛ¨¿]n@-oÂ_x0004__x0007_ý	o@0Rö&amp;u_x0006_m@\Bè(o@Ð_x0002_aã_x0001_p@_x000E__x001D_._x0003_b?y@²_x0006_1Îp@UOb=¯n@£_x0005_ÿzïum@SS/Qéq@rH$kÓ_x0011_n@à_x001A_ÜýÓIt@âÀ7_x0001_.Ûu@4öq½_x000C_ºg@v+äo@Ð_x001A_×E_x000C_y@_x0006__x0004_î_x0018_|w@_x0013__x0007_-ê?e@CôÝµö_x0015_n@ÄùÍq@Ê"äÆBv@{¢ÚoIËq@Ú|9Cr@¥Ð_x0013_&amp;ê7n@7SsÏNy@v¯{_p@¾$ÆXLs@ð9Ã_x0011_Ü÷n@.Õ_x0001_^_x000B_f@Ø¿m¼_x0004_K|@_x0012_NÛ_x0001_çul@âÄÄ,n_x0019_p@QO_x000E_ì.ap@_x0002__x0003_ü_x000C_´_x0003__x0019_Ål@Cy7fÕo@üA&gt;_x000B_~g@}&lt;WÅ&lt;o@_x0014_¶_x0003_ir@Gcµh@$+_x001A_¡¾Qq@;`9*D~n@Ò¬£K_x0008_^l@ÜL¼-ïm@&amp;Rj÷î¬s@IJ_x0005_i@ø_x0010_ÀÛç~@Ð ØH}_x0004_w@Xª¼ô_x000F__x0010_s@_x000F_¨È¹_x0006_r@ÖAQ_x0015_9jh@¢ï_x0017_¢¾q@_x000F_íÂsèaq@îÎ¬)qp@$ãM¨Kg@þíîë6m@óÀtuØYr@}Né®j f@4Æ@ah@!·%#Kr@¡¯_x0003_«3r@_x000E_¶Ë_x0001_@µk@Ìð"¦q@7.eÎ_x0019_n@íot»$r@90_x0007_g_x0006_	·Ýq@ð_x0008_@Øn@»{¤âìd@ÁÜ×1»zl@_x0001__x0004_ _x001A_mt@ñsv¥£p@¬Öðô_x0003_p@_x000C_Ì_x0017_¾aj@£(öuy@QN®wn@¤^¹ÇÇm@_x0007_Iª~[v@i=Ã_x001E_*q@ù`þ©^»n@_x0010_¦~4n@Ì_x0001_&lt;pEk@Búdu­f@m {¦g@ç]l÷¥p@_x0017_|;é¶÷u@±Ç±r@Ï×b_x0019_qr@ç_x0005_2XÀ1l@ÍÒFù	n@jÈ§El@&amp;r_x001C_k@§É_x0016_¹ë"m@ÕþÛj_x0002_u@¹Tyºt@¦:û Nk@MºNt@L+IÚ®p@_x0005__x0007_@È¨ýq@_x0018_Åêj0r@§)Ý§y_x001B_n@ÏöPqk@_x0004_$­Îás@pø	|SBp@)ÈïSQxl@ÿ¸_Õh@._x001D_UFBs@½Ú3L¤-n@¾!Eõ t@ã8ªtÁv@z_x0002__x0003_ÔA&lt;q@BK_x0019_-$l@_x0007_ø_x001A_,xh@ôq×ãk@#ÈGÿ?Ìq@æ$~âjÁh@¤¾Ê;z@èi¾ë_x000D_g@&amp;~_x0018_»ùr@j}û)nh@:â-Y¨r@´/ÂÉ_x0013_4t@la"_x0008_Q3v@hrù_x0010_$3k@½_x0006_«ªKÒi@»d_x0001_ ¸¢p@_x000C_*ì(Àq@®ð Îçp@þwkaç²q@_x0002_áy_x0002__x0003_ÙLp@áÊN+v@D_x0001_:~5r@¹_x001C_Ë:ðts@_x0005_D½di@ð_x001C_-_x000F_v@_x001D_mAaU_x0010_t@Â_x0012_Ú¦¿h@ÈIw²Åp@Ñºã«_x0014_g@_x0003_ü¤&lt;ó@i@´ãÜràOp@óÿ_x0007_¦w@n^Ô´.	v@Ó_x0018_Ot_x0006_q@é&amp;eËès@_x0015__x0018_¬²_x000E_j@¾Ì¸è_x0018_uq@¥Ò%×Ap@t©Õ6 s@T%èºÀt@ä ÑÇUÞt@öÜW_x0014_Ä_x0016_n@ñÉ6Bn@4xìw@:ôt`ö÷l@Ìán&lt;kn@_x0018_Q¦eit@**Ç)um@SAï_x000F_h@ëÃ§m@#_x0002_ñ_x0005_\p@_x0001__x0003_²rmI/$q@¸_x0010_|Úbl@õ-&gt;_x001D_ÒCt@ª_x0018_Ãüð_x001F_m@aO´Üi@ô;è_x0013_ïp@ß;_x000F_çrv@eprèe@ÆXØ© v@î´0å_x000B_ôw@Ç6z)x@ì_c_x0016_fNj@xw&amp;õÆ`w@Ú©üC_x0002_+o@cªÅ±ý_x0007_q@_x001C__x0003__C8q@3å_x0019_î­o@ÜjÌÌ¬p@öa|Ãnn@Nâá®1q@_x001A_l¿j_x001C_s@zùFyc@=³Y@p@F WÔ_x000B_ùt@.²+_x0012__x0006_én@&amp;üþù&amp;¿q@wD_x0019_óÑKr@ÄoECÜ§u@_x001A_L½_x0011_g@)ÒÀ+nu@¦h±4_x001C__x0007_p@Î_x0010_Tx_x0002__x0003_.Áq@_x0001_ñAkUi@ºò_x0008_Ü_x0015_ju@©Ùî&amp;ç_x001C_o@âÓp|/¤i@éG;_x0001__x0019_i@º¤Òzf+x@Yÿbàl@ÉUÝêå¯q@_x0011_Îûciµp@I¶gEB_x0016_h@±6ÿ1Á×i@_x0019_ëç_x0007_wv@fA÷Ê)u@JOÉjªãm@á_x0004_ÔÃ]u@_x0003_µ[æTÀp@YGÄ½é¬r@°ÂÃ}Ùq@¤æÕâ_x0012_×n@¬ð»±Lw@._x0017_'ÂËz@,ï']¯r@ºß!ê¹nq@[R,zçq@Q7Ù:r@R*¬V¯q@&lt;¶6åLãs@ '&gt;p@QÄot	_x001C_x@*Ëw¸t@ä%½~ot@_x0001__x0002_2f_x0003_[_x0016_Ùl@m'TBòt@_x0012_dÁVôîq@nE_x0006_nO[{@¼¾Þ_x0002_]h@ôÃá_x000D_pj@Xä]uº°o@;ªSÌ#j@ _x001F_ÌNcãl@ñÑ²~@2´_x0004_s£i@êÈî|k@ÍL_x0007_áËñr@ò Ä¾ôüf@§þ®b¶c@íµE%_x0011_ýs@lJ2îÔHq@)_x0013_&lt;ñþòr@±Ze`u@_x001A_íAÝðìn@ q¦05lp@&gt;¯!CE_l@F_x000D_³ç_x000C_Êk@¯&gt;Y_x001B_ài@_x0004_NzÂyj@`2'_x0018_`çi@¶Ú!&amp;r@QMK{üa@ô¤×_x0008_Êöf@àV®_x000D_ús@_x000D_ôm÷_x0018_Èj@â_x0003_w£	_x000C_z¶p@Ãû_x0019_Ë­Æn@«¢_x000E_X_x0002_þr@ _x0015_zü¡y@&gt;×_x0012_~æs@À_x0013_+.àp@ÜoY1m@Íßs_x0016_x@H¼BÂ(_x001C_i@¤²ó¢ìd@¾(ø_x0003_o@ÙÑGag@I`³ëq@*~E_x0005__x0007_q@¶ÔM#_x000F_ s@ì_x001E_Þõìo@(ë_x000C__x0008_~Nh@I´e_x0013_$|x@½¥_x000C_¦bäj@E:'$WKh@@àâ_x0006_æxm@jºcJÜs@6_x001E_&amp;_x0013_s¾p@ò_x000B_Ù4Ö_x000B_t@¶B(ù_x0004_åf@÷ÓYcr@skCQ¸f@lw?{s@Õ_x000F_ÈQ_x0002_s@Ó_x0018__x001E_f4m@_x0002_/óY_x0001_÷r@S¢Ow_x0001_j@_x0002__x0003_SO_x0007_ÿÓ_x0007_t@õ_x0002__x000D__x0001_©{j@ïoî§q@ìjl§_x001A_õr@kÃ1æèìp@_x0018_&gt;]Ò¢_x000E_q@°|?$¼o@2Å®_x001C_x@i._x0015_®n@óÉy`¹hg@ä­â¡õõq@ªQ~_x0017_{p@zCt(F­k@ß^³c¢n@¨_x000B_]Ö_x0003__x0019_s@|ÿVeRp@_x0013_ÇÌÔ_x0015_Ât@&lt;ö÷&lt;n@;ûu_x0007_7Ñi@Üg_x0003_b+?l@_x0004__x001D__x0002_&lt;m@r*l_x0005_rüm@G`@kpo@wæ+;Áàt@²&gt;´Íâl@ia$f_x0004_ñt@¶¼ ½µ_x001E_k@w%_x0019_Ùn@_x001A_vrxpl@_x0006_ªÀ5H_x0001_v@Øà_x001A__x000B_Gl@@_x001E__x0007__x0001__x0002_¦óq@_x0018_Æ-£)o@U;"â&amp;k@º½íÊÖLt@înø¿_x0017_¢k@íRÙØ·z@O^D×úk@_x001B__x001D_LË'l@_x000B_&gt;ç«.*o@fF]vÑ_x0002_k@¯_x000D_Ò'?q@­ÉÛ[¦l@¯¥÷ÿÉk@kæ_x001F_ÔÜhw@¦ ¨'nÖn@¨$å7ío@/$_x000E__x0014_Én@ª$5Õ½k@&lt;TlÇòjp@U¾°F°Up@(HX3¢i@ÍÿuÜ%_x000E_t@³HÚ«QFn@ÉqlGw@"È	£_x0019_Áw@`_x000B_±çºq@ðP9´_x001C_'j@XÒ9_x0013_Go@ë~ùv¾n@à®À'y x@_x001B_ê_x000F_I?çk@a?p¿|òk@_x0002__x0004_8½½fk@õï_x0004_5Il@Ôû_x000E_$Ãn@?ë:_x0013_·¼m@°FCÊs@_x0006_`USsÒt@R	ÿA3Pp@¢óN1ô°n@E³d®QLp@))_x0013_@Jy@Á_x000C_rCôi@_x0016_w_x001D_ª	p@Ý_x0007_O4&lt;r@ 9K_x0006_ËTd@ª_x0019_{®å4q@à«Î»ÿ7k@;âÆÙós@ÁbBøîåj@¥_x001C_!/Y_x000B_r@®|5$_x000D_^j@g?_x0013_Ùß´i@è©vÉ@½j@kO4-ß½l@Ó_x0018_©_x000F_Q_x0006_k@p_x0001__x0012_z_x0005_­n@S¡ñíÆm@¡î_x0011_vfój@XG\_x0019_¥l@_x0003__x0004_@ÌLuk@Õ_x0011_=­ól@"_x0005_&lt;îj@fÒn_x000E__x0001__x0003_oxp@^G éïRo@_x000D_ÂÄõ8x@­þ²¹l@_x0003_ð(_x0010_\/v@0J__x0004_[Uq@@_x0015_j_x000C_k@j_x0011_2ðm@DüÔî¤n@øÐÍçÁ_x000E_p@)!01£{@S®}ô?t@_x0002_¼_x0001_éÏf@_x001C_Ïýdo@:¹_x0008_«3öu@×OÝw	Y@ÀÓ+iizp@_x0019__x0014_ ½n@ÃöJïßn@.÷OÒAp@_x0018_TK¹6Ôs@ô8Ýé´cx@nXº:Èk@DÎëùs@À_x000B_	U:h@#ÿ&lt;ÙRûy@Ä_x001B_Ò0¥ïf@`_x000B_æ_x000C_ôk@Õ!kpp@ÎùQ	_x0014_j@Hò¶_x0019_j@nÞ}U»He@_x0001__x0004__x0018_mP+´àk@d®c?'n@_x000E_øÉÜWm@R/èÂ¸m@¤®Ô\hQj@BÊaÁ&amp;ur@N!7Tg@}@¨_x001E_»r@®5bõTy@ÆGT­­_x000F_q@ûåà·Vvq@5b_x0002_°_x0018_òn@Ý7ûå|Öx@_x0004_%ï¯_x0005_q@df%[ýt@Ù_x0003_7Øøq@uì;äÉèp@F3_x0008_ô|úl@æ(OF8q@¾_x0016_+tªût@"íW]_x0014_³s@øg¶ æÑr@SRÐM_x001F_in@_x0007__×_x0003_³r@)«#¼¢%k@\HvUm@¿Id@V©VBD«o@Ä/êË,·x@C#ÛIq@ÂõÅ/0w@NêVÆ_x0001__x0002_¬Ðu@ÌñÎR_x0018_,p@8ªXEµUj@ë!Õ[p½s@ðØö :p@°â	§v@_x000B_-Ã½_x0014__x0012_q@t*~+ê&gt;k@÷Y×_x001A_r@N_x0019_Aù÷lk@¿í_x0006_£ùîg@pkÀ»_x000B_m@_x0004_'ovÙIw@À¿Òj_x001D_i@Áâx{}Ãj@õk&amp;qPÊm@b±1Õ×¥s@Þ3&lt;¸÷p@ðFmÜoi@]Õ)õÍYp@p_x001B_[_x000F_ô¯h@~Í%Õ~Zp@W~UTSy@Ö±±0Up@A_x001F_°±×p@,_x0010_WÖü^u@d¦|úw@Öh*U5p@|_x0004_¶V_x0004_°r@6­yV,r@ûdVS.j@Q$Q$Àõd@_x0007__x0008_!¦Ñh½Áq@ ¿¬_x0012_Äqv@f_x0003_ís@À_x0011_ö_x0016_ûf@_x0007_îpûp@Úá_x0004__x0001_np@_x000C_´Lk_x001E_h@rNU?[h@êLüø°r@_x0001_3X´-t@Jâÿ_x0005_^2y@ÌÍúSv@¬²_x0001__x000D_L_x0002_t@WÅ¢_x0013_ n@E_x0005_þïÙn@¼F¸ÔÕÔs@!ê«_x001E_Æq@6¶M·Ïlx@sz-}{@_x001E_Æ_x001A_Ï_x0006_Ti@,Cøû]_x000B_v@ÐÖøi¹	n@|m,1n@ÐÂbûfv@|c£Ò÷kf@à³|_x0007_ºay@=þDáY¹l@Òl_x001E_õü_x0006_l@Õ]_x0011_¨_x001D_òp@_x001C_µg^[ek@éÛg_x000F_6sk@ ¦%Ä_x0001__x0002_ue@éä_x0015_¬_x0019_ªn@*¹ô_x0017_oåi@_x000B__x0007_ëáîl@Î_x000D_Ô_x0007_4_x000C_v@îd],|¿i@W0:Vem@ÉØè_x0003_]¿m@N_x001B_ÍÛj@ñàcg_x0012_&gt;u@ w_x0002_k@µù¸å_x0010_p@Æ;*X5_x001D_n@Â_x001B_RV7Îe@ ýF§P§{@¨;ÇT_x0006_îg@äÄßnO­v@Ä«j§_x001D_vh@gÒ¸gÅfl@æÈÙ}_n@2Ð®^'Oq@%¿_x000D_9?r@õFc¢þ¾p@Â_x0017__x000B_*öm@ÀU*óÓ_x000F_u@_x0006_DÀÏ(p@'çÀèàr@­q&amp;.ôp@ôvïg_x000B_z@~Øo4ýe@A(ù9ÝJl@iDÕ=Ý_x0002_s@_x0001__x0003_`_x0001_sÑ¯?s@ò-kº6ih@£=_x0019_l@ídÏ$q@áÅÕ¥Ö/i@v·Sw\p@þ&lt;$¼h_x0012_y@ÝÆãn@ö¼fe@º´_x0018_Ã_x0006_o@--«H_x0016_r@´.%wv@p\Û£)i@82÷^o@f¾lxATq@_x001A__x0016_SBl@Xh7N×vs@Û7©o_x0003_²u@¬_x0011_¶&amp;Æ_x001D_m@N_x000B_m=v@q-´^Çu@èìú_x0017__x0002_Bs@ _x0010_:"hu@_x001B_rÇ|,t@_x0003_ë¥rV@g§z_x001D_Mq@\ÄK_x0008_Mär@WÏ`cÓ p@_x0018_.Ä"±_x0006_n@d{Yï_x0019_Âa@_x001F__x0018_ã"JÃm@i_x0006_ì_x0001__x0003_ßss@¤_x0006_dkÓ`p@o_x000D_I)d@oL`_x0004_Ä$s@ãkuj@ù_x0012_Éo_x001B_k@Ãn-ùö'f@_x0013_}ò&lt;_x000F_j@èºw¾*¾v@f_x0016_ºß-2u@A®®*s@kPvk@oE~÷È^m@øú¶XØ¹n@á~òù|#p@Áð=_x000F_q@Ìpe¿zq@Åqðé_x0001_cf@éí_x0003_N Ln@_x0018_X&gt;_x000B_Ü0u@0s]äÑl@TÊGð_x0010_Uj@_x0011_Ðl_x0015__x001C_g@_x0002__x0001_üTâzs@®Ô/%õq@H¾_x001E_O¤¾k@_x0017_ì _q@ñ¿¿RÁWr@#ïýÙt¼q@¿þ¯Fµak@ÎQn_x001B_²Hh@1û_x000F_#éev@_x0001__x0004__x0016_ù¥Rõgq@èR¢_x0004__x001A_îq@_x0008_î·}_x001C_£p@*4µ·ò£n@B_x0007_Ë_x0017_rOl@Ã_x0018_'åâi@){Uhi@¦b_x0012_ÅÐh@UÎëõl@_x0014_p_x0016_ë]òf@Âº$Ø[n@Ìnå÷²p@û¡²ei®m@ÐØ2ÂÞEp@%A±ÒÏs@_x0002_&lt;_x0011_Ëv@¨ñÈ»q@¥Y_x0011_)_x0013_çr@ÞÀÃ{_x0018_u@¸i_x001D_¦Ïq@Zûû¼i&gt;r@}_x001D_s_x0018_äp@*Æe©»K@/Ï§H_x0005_n@_x000D__x0003__x0011_[_x0018_k@u_x001E__x0017___x000C__x0013_v@Ìûàäip@_x0019_hb_x001E__x0013__x0010_x@ÕÙô_x0003__x0016_Zq@¥_x0003_ñ¿+Îu@*3_x0008_X°,}@_x0011_÷_x0002__x0006_W_x001D_r@~Eµ_Ü©f@û³Ú_x0015_®¨k@ú_x0015_«Qb¤s@[\'3«m@µØ_x0018_	}¾s@hEöi¼_x000B_n@_x001C_&gt;Èï÷Yl@W_x0019__x0017_èÌ_x0013_l@\ËhTt@Ê»óù	¿n@èÓ%Ö_i@RGÇWü\x@à#¦-Ûg@0ÑOçÈòq@[jl^k@}BÏmj@þV·(j@"Ü¦_x0013_f¸d@©KÆgt`o@NîÂ3s@_x0003_¼_x0007_¨ms@_x0018__x001B_7o@ú-_x000F_ë_x001B_`q@Ò·:_x0010__x0008_±k@_x000C__x0007_ÍuÕöq@_x0004_æ¥£KOg@Ðÿ´k³¾m@&lt;_x0001_ÏÇe{q@+_x000D_Bi8m@¥Ãc0x@Âbò_x0005_ªs@_x0001__x0004_ûÕ`_x0010_5Ák@¶©,Õ_x001D__x0018_s@¡8°Ð7p@WÆ·Ú	_x001D_p@úR/É!_x0005_g@C&gt;ç_x0002_g@þ×(#_x0004_u@§3]×?p@Pµ[5j@_x000B_Ïö_x000F_9¾z@(âg_x0014_Bk@I|Àc_x0006_{j@·hbûjj@÷r_x0002_ËMo@ß,_x0018_é9l@|_x0004_m¨ám@a]NOñ¨u@®&lt;´_x0012_áu@¾´Û_x001E_¼«s@yÅàTt@3_x0002__x001A_³¤æn@j_x0019_¦Ä[¶y@xO_x0011_ÿu@ðâ_x0003_ÞWs@Âª óMFp@¤ñÑ_x000C_Ùr@_x0017_g°ißn@ñ¨óÒ_x000C_k@µó$ÜÊÎr@6)ßÇ$&gt;h@3µ/jLo@ü&lt;Îò_x0001__x0004__x0003_«q@_x000B_"yZk@*¥ÇÕ"@l_x0006_þ_x0002_t@»S¨åf@_x000D_Å47lk@»6\_³_x000E_r@_x001C_(Z¯¡Åp@s»È_x001E_7k@´_x0004_îËÉ_x001E_t@n3åÌ÷&amp;q@CÓ¿Bi@}_x0003_$åêp@_x0008_Ø_x0014__x0006_úz@ÐzåDk@raZ4t@i£¨4:ùk@_x001D_¢i}ßp@Àô³ml@l_x001A_ù_x0015_.ùo@ö_x0007_fØ³k@8_x0003_RR¢§f@Ö²_x0012__x000B_Sn@µcÇm@_x0019_ %_x000D_*Ïq@(³¿À_x000B_×s@k«Yim@PãBU_x0007_m@Ò¶Þ2Xl@|Öß_x001C_z@i9!}_x001A_j@*+ÌW No@_x0002__x0003_6}6¯§_x0010_q@ÁÖrâ9u@®&amp;9x;o@Å¶EYÊáj@*pL÷_x0005_(q@R&lt;¨|v@Y_x0003_Áeq@çúNgíùi@9@NÙ]@§K¨jâop@?¼»Bu@\µÝ_x0002__x0014_x@O&gt;:±Ym@_x0015_Cï_x000D_o@é²Ei@ü£Søghr@ZR­'|r@_x0012_â\MÁ±p@Df¨	_x001E_ýp@Ûñ,MaÊi@7_x0008_Sy0k@_x0011_Ô:µr@_x001E_jk¾+k@ï+\Ç¹nn@'_x0010_Ü_x0014_bl@ö_x0013_ÎþC¸i@Ò_x0006__x0002_½!p@ßZ_x0001_¨£4p@xy ²i@lºh@z½_x0015_ÅÁi@+m_x0003__x0006_Mûi@II·p@&lt;¾ù«á j@¦	!u_x0003_w@vòâ=¸p@¢ï°Þ§_x000B_o@oÌl2I±t@_x0005_r__x0004_-w@Ä_x0004_Û¹°p@_x0012_÷í©q@_x0015_VÀ}Â_x001D_v@dõ£z½n@ÇN§¢q@:j3q6ßq@à¼)Õ2ás@@l@Óþ|@ouH¦f@Ò&lt;Êm÷q@Ës_x0002__x0001_m@SÃKèÀyf@éj+Ùól@D"_x0007_ò%s@óîvI¡p@_x0015_Ãí½q@8;Â_x001E_Õ_x0013_y@µ_x0007_xåêÌl@#}7¡:Ôr@Qä;_x0019__x0006_h@®4_x000C__x001D_Ä£m@SÁªÑp@¿(Öp«yk@8½k_x0011_p@_x0003__x0004_S_x000F_ï_x0002_k@ç$_x000C_H°l@`lÚg@¥i¦_x0001_ð q@MYbDÃTq@j"ò_x0001_y@8@&gt;Áìkl@5_x0011_	+j@[äöp@YªÚ8i@ÓýJêp@ìº_x001D_~â_x0015_q@ÀÒ/I_x0019_i@D3m%e@£õÓ·ñ_x0011_t@iN¬p_x0017_[k@K³À¸'q@Û«4&gt;HÄn@ã_x0013_¤Ø_x000D_ék@Õwªnÿg@ÄÅZÍ¢&gt;t@T¨µ&amp;Pr@S!ñr"	n@_x0002_Å³Öi@ö_x0014_I:;&gt;q@ÈwÓ¦Òèq@_x0014__x001B_ÏMÌ_x000F_p@)¯Ø_x0007_bn@_x000E_F²øýs@pæÇzjr@¿ø#kül@çÚ{á_x0001__x0003_©Ùh@4;ÂÚm@ØJvD_x0011_õp@£"*õ¨Ép@_x001F_?ëg_q@_x001F_ÇóEÁo@né_x001D_Wåp@ûnbQ©s@º%1×_x0007_p@_x000B_ñ°j0£g@7B}%òu@¾²f_x001E_ÓÙq@a'­_x0018__x0014_ïd@T_x0016__x0006_%_x0003_¿f@_x0014_%!ùå^g@ä¾ÿA¢;h@_x0002_¬f`xm@_x001F_Pa¶ÛÉh@¨±ä&amp;_x001A_p@&amp;_x001D__x0011_½ÄÜj@ìuyøÞf@_x001A_2_\! a@zð$u@.Ùpb4iq@10Î¬kBr@ÌÊMzåRr@Ê¸^5cr@®ð_x0005_³ûr@_x0001_¹°Aq@_x0002__x0013_°pÆàs@áÍ_x0006_«ç®v@éÈ@zÈx@_x0001__x0002_)_x0019_j&lt;Êp@Ü=(H¾c@ù¬jòQán@?Wsd@¶Äõw¡{l@ÿxÒYi@_x001D_¥Ð¨ôCq@Òn)m@Jí1²Yqq@tº¯½]s@ôÚåt@ÏU(r@ZRãâqÔl@ûW¬²É¸n@}cÈL_x0017_&amp;o@Ü±_x0016_%_x000F_s@Kÿ,uxr@¨Ëø¿Ii@¾c}Åúp@®¢_x001C__x0014_$o@_x0005_Ì·êXl@Ý-%æÎq@³0_x0013_ú _x0015_p@Kíf\ªo@Îg¥õ'_x001D_y@o±_x0014_´_x0002_p@_x0002_Ìý_x001A_·®r@:©%¦¬xk@ ÅÛÉu@_x000E_'LÖk@²'å_x000D_¶_x001E_q@Èó;}_x0002__x0003_p_x0001_f@5_x000D__x0012_½zæp@;¼)Ò¤p@É8µìÅJo@Â®YÀ_x0004_Sq@½WåÓdBi@öËÝ_x000C_ük@ÁÃ¢Ûs@}:*vár@êJ@m¹k@©´ÙÊ0l@Ä]ñÁro@_x0004_ê05Ûl@$,«aæq@c¨_x001D_÷óKj@óé_x000B_qÌc@_x0018_gÊõÑÆi@Mìø®Ilm@jo_x001B__x0018_Q+r@+­°Ô9ö{@Ôº¤_x000C_.Jn@Jä_x0003_Ã6hs@_x0010_Ù_x0003_ïÃp@ðóQ!îo@ùla3_x001A_f@_x0015_¨{5Óõn@Oi°Ý±f@`r°ZQo@Ì+ãÞRf@¾¼ª"P=s@Ì_x000F_c¨r@º-Õé8e@_x0002__x0003_f_x000D_tµ/m@B1×_x0006_«j@ø¸F|G7g@æ¼c_x0003_³n@ôâÜ£µj@Qëð_x001F_p@å*6_x000C_i@à ³ã3£w@ì$r@ÀÅfúð'k@_x000C_·¢&gt;Ï"q@§(â[äs@Èqd_x0013_Â¶q@¾|åG r@a _x0005_ÂZq@Sù£'Um@_x0019_¤;Qr@_x0006_ÍÛõn@bà¹6ý_x0014_r@æu_x001D_¢e¼s@HP4Ð_x0001_8r@¡][Y¸m@©ï´«{&lt;s@"TÖAo@d_x001C_­~p@ÆÒÎê£m@½L/¢Úèr@©¾¸o@Ø^_x0008_Ýl@(t? ·Òp@¨øÔ_x001B_S1j@Ò_x000C_Í{_x0001__x0002_gëp@pñKm@ôZ+Iÿ¶o@Õ Ark`@Ð}åÅ_x0012_q@"uÇ)á¨v@(ù	_x000D_m*@_x000D_Â? ¡ºk@_x0001_êÍ-¼n@j_x0001_AÅîGu@_x0010_:uãxr@WC?_x0002_m@p3qç«q@Ö_x0011_6o@,0_x0018_±h@$Æïl#n@&gt;_x0005_4Y"g@n4m_x0017_g@ø=©:kq@æë_x0016__x0012_/¯g@[&gt;Þ#Úso@Aj¦FÖ*e@®lÞ_x001A_Am@_x0001__x000E__x0013_\òPt@/é&amp;´iv@v%ÿÚ;_x001E_q@ÄÄ²ENZt@è_x001A_«½Xq@j`ñ¹¶ªp@¥(#¦{Õr@ðg_x0016_á&lt;Ap@Àí,ý°q@_x0001__x0003_¿ë(Öªql@U¹÷¹p@*ËþÐ¢l@à³_x0012__¯~@TFPôBk@9QiZµ2k@:_x0015_ü%_x0019_/h@Mö_=k@_x001B_á£ ¹Vr@¾e(p@#%_x0015_Sq@¯}ã¼ús@Âs_x001A_0p@/v¼[êr@_x0004__x001F__x001F_Ùs@ü_x001D_ÛÙw@ã_x0002__	q@ÀÃ*zsp@¹Y_x0014_§cq@\)wnÎm@*_x000C_0Ó_x0007_j@^Sµ;_x001C_Õt@,0¥âGq@1cT 1Vt@éw_x000E_#_x0002_n@êÍDCB?m@hà©½_x0001__x0015_g@)1ðÞ^Üp@À{M_x0005_Þn@¾2Â´3q@,_x0012__x001E_)|f@ïAÞ_x0001__x0003__x0005_wo@EÏ]_x001C_ú\g@¿ú_ù,i@Þ(]ôq@[ú^N_x0016_q@#æL_x000E_ÝFl@Ð,_x000F_©@µf@s¨/'(wn@þ¶v_x000F_jp@EºÚÙðm@|í¦¡z@Îo=y"Kq@_x001A_÷&amp;¹r@÷Õþ_x0014_lÉq@Yßí`.l@¤VVB9y@_x0002_¿î¸_x0014_Ow@8î_x0013_Õøf@H_x0006_.ç+m@@³­/Âk@"xíj¹_x0014_i@p_x000E_@o_x001B_i@¡Lt*pe@_x0003_T½_x0001_0Om@ø63º;+s@3	úéÂl@¼úH_x0010_l@_x0015_[ÍËAïs@Î_x0003_Ò@Ýc@ó~_x000C_p@_x0016_¸´åãx@÷¶_x0002_g:s@_x0001__x0002_-_x0011_öÊÜ´p@ûÔ÷&lt;{@©Ç±+¡9v@à_x0011_ã_x0003_t@ýôÏIRÝk@ÊüS`b(g@¹lë_x0015_JFg@_x0010_»íê10l@Ï´3l@_x000F__x000C_»ÁG²y@WëOMl@å}_x0019_Óu@¡°\»Óq@z=\_x0012_-l@_x000C_ð{çùug@_x001E_ývy?§r@²-»_x0002_l@Ê!m@ÌÂ	önk@Ävn_x000D_nðn@_x0015__x001A_@îàq@¨ßì÷ú5m@8õHU¬õv@_x0003_Æú'l@DÌÄ_x0019_Ñ8v@Xöªl@'4U¼l@à§us@ob_x0002_ô«&lt;p@PÛ|MCk@kWïË||@_x0019_4´_x0001__x0003_G%p@´ÙµÿÅq@e³Qsl@_x0006_stÀÐp@úu;:2t@Þ¬ÜLm@_x0006_aêm@ß_x0008_Âòap@ìîaïDbh@Y_x0002__x001F_`á"u@_x0012_5%~x@C¶i³Ò¿p@â|JØßs@VdD_x0013_Øk@vØM²q@ÆtÚÖm@_x000D_EI_x0008_ìn@îÓ_x0018_`ùðu@:Xs5;×q@Àq¸k2èf@_x0003_Ô¹³p@_x0007_kä¹_x000B__x001A_t@dÞâ¦i@HÃ_x0014_ydm@_x0013_\&lt;­¢@t@_x0018_±7_x001B__x0013_9s@b¢_x0008_É&amp;cs@3åï·n@Ýs³IC_x0013_p@_x0007_0+è _x001F_i@ê§Ì_x0004_ãàp@2ÜW_x000C_Àt@_x0001__x0002_è_x001F_)u2s@»_x0013_ÿeir@8þÕvzRt@£µ#À"p@£½_x001E__x001F_4ðo@m±ìgÓj@³9ê_x0013__x001C_q@°HòPéÀu@ô5Ûjk@ö~Õx.dn@hèçwt@æu¿_x0003_h@ÆY­Yßo@¯~ô3l@Gw¦_x0012__x0005_Rq@¤_x0003_l_x0017_v@¬2/±Tl@!Iü_x001D_[_x0007_v@¿íÉÙçl@_x000F__x001C_È_x001D_Ãl@Gvó=§l@8&amp;kR]üh@$j_x0008__x000F_^e@_x0017_ñ_x001A__x0019_¥_x000D_p@z·èÿÐm@âè¶²_x001D_´q@VÈpß{Ag@ÎwÑÜ¦k@gHAÜg@]_x0006_®_x0006_¼f@ßg!\¶_x0011_o@¨u%6_x0002__x0003_´÷t@}Åf°tu@,05C¹x@¨&lt;_x0013_ºËm@.2_x0018__x0013_«@q@^å¾ _x0013_u@Ñ×dK	q@8x B¦p@KÒµ%ag@CGQñi@7Aà_x001D_ cq@ë_x0006_ºÑå¨l@_x000E_ãRÉ_x001C_q@2ha_x0018_Ôm@3¢@çÁp@×ZO_x001D_}l@þ_x0005_n:§h@_x0019_cÆÐ:j@uMÑØâ¿s@)+¤/å[l@kÙ¡3s@9:_x000B_á?l@ÖøÂJAl@_x0006_Zzöb@NÙ¸vül@5ûÏ_x0006_9rz@L©Ò_x0006_:_x0001_h@q´±Ä+t@Ò	_x0016_0t@6à´ÙBf@ÐéÜûõòm@é6ÄlÞq@_x0002__x0004__x001B_e¹_øCh@§©»y¼Äh@&gt;ý®=o@]_x001C_Ypÿk@Ïãô_x000F_»+u@_x000F_Õ_x0010_¶Ãq@pºµ±Ål@ãN&lt;_x0001_KKp@ßÐ«Éôl@J¿rª½l@_x001B_MÌ_x0008_º&lt;l@vïc%0ng@è¿Zçn@4ÅÐPVèq@DRyºØj@¥q$§Ö±n@_x001B_n_x0008_ ¨ps@hÿhMö&lt;j@r1WÝ_x001A_íu@Ú_x0008_åñxq@¶4B_x001B_:m@º ýª¹óh@õ°Ã_x0007_rbr@Õ_x0003_Ä_x0005_jo@ÿc¨_x0004_q@þÊ_x001D_Á0Gd@,G!ä,£k@ZÕhVÂ²g@Ç¥¿ ?ej@Î¨[ØÐÁm@i._x0013_SÚp@M_x0004__x0006_~ep@_x0016_PÆélg@~"½²e@ÉQ»ê«Ók@Öþ²­_x0003_Ql@_x0013__x001B_v0v@I-Y·0_x0017_z@fúÙ&amp;×g@2;¾¦n@ÆvÚnkr@ãÞ_x001B_3l6i@ä_x0001_Dåôh@Ë_x000B_t({q@h­x§,dp@_x0003_&gt;)Ù_x0005_l@2q+¨i@¤HbÔq@Ö`ÄÀíh@ÁR:_x0014_í³p@Oß_x0017_OË_x0016_q@6$Ó_x000B_7W|@¡AäÌ¬«g@óÁ-Öî-k@. BEdi@_x001E_ÊG_x001B_¬ß`@b³ìîÉsp@l$ÏÆ_x0013__x001A_k@Á¦_x001C_+,p@¡_x0002_WÛwp@çÁ¼Ëps@_x0004__x0014_±û³u@%ËWA]_x0014_m@</t>
  </si>
  <si>
    <t>e4dbcb6af1a118c28a489a7570f675bf_x0001__x0004_Õ_x0015_3j@_x001E_2H`k@öÙoÂìi@ñ_x0018_÷2i¡u@o0_x0005_F+Âr@"^ß[Säm@Î_x0014_ç/_x0014_tq@5yL¬ª\f@À£¡Âßf@è_x0010_,"q@õ_ôäÌ_x000F_r@IARõpm@ÑtÜÑgm@NK/D_x0003_r@_x0002_s\µ¯ k@vÊ?_x0014_f@I_x0014_MÝ×l@_x000D_;Ë÷Dv@F_x0017_°tñh@QUbÚIon@d_x001B_í_x0010__x0005_u@hçÑKt@¢_x0014_X"þÂr@7) &lt;Ík@3f¾¥}v@]_x0010_°Sb{o@³]=Ôd_x000C_r@ozq²2þk@$vñ¯Dæm@¶Ï¬|äp@ô¬ÚÖæk@_x0003_ÇûY_x0001__x0002_Ïòi@m_x000E_ç¥ðXw@Íþ¼²_x000C_½p@¢öî²²p@ÚR©&gt;Tl@ÖÇ_x001A_ÝçÀm@1_x0015_·Gó8t@_x000C_7_x001F_n@?¥9­Ý°v@hBNr@î`_x001E_«_x0007_sq@n	qWÌmi@»#Î-áq@Ö`_x0007_ùll@¾fu_x000E_Õn@_x001A_¦ö_x0002_¡g@u,{tKq@æÖ§&amp;_x0018_.p@eÚF3Fl@ª-_x0005_Wè w@¨ägö"r@_x0007_}¤Î l@sINAr@H_x000E__x000D_¤Ñ,l@XáðØ¸or@@-Û_x0018__x000E_Rp@Ë'+Îl@5:f_x001D_úp@%"YiQçl@é&lt;%·q@(½Û)çm@'tÌh%?q@_x0001__x0002_Þð¹vÊÉp@ëÄA«j@ðS¥N4n@K&amp;xöì_x0016_r@!_x0011_?uHXq@G~*2ê_x0017_k@øI_x0004_üÄj@_x000E_cH¶¡v@§Hò_x000E_Ôp@u_x001B__x0006_nmr@S0_x0001_ÿÆp@"ñÞ0Hv@_x000B_R(`_x0011_s@7Æ÷ºîn@.±uØ¨r@ÚLq_x001F_Åp@z#JÄt@¶t$v½êk@nExÎFr@ôM}ønØp@û½¿Ù%w@J_x0004_f×1r@Ühp£«§x@_x0001_v_x0019_ÔÁp@;l¬§Lzr@"¿^_x000B_3r@t¥_x000F__x0011_Êoi@_x0013_Â_x0013_üq@_x0006_Qþ)Ùy@v_x000F_gzìr@Æ&gt;Ê½±w@î_x001E_S_x0001__x0002_Bs@Vxà÷ÿFq@)û_x0006_á_x001B_g@]õ=±än@_x0018_¡·ø¼2p@_x000B_íFÌf7q@Eò;_x0010_]Qw@_x000F_­gÕW_x0012_o@ZÌË3Êô|@¥Þ_x000D_Ûl@wu ujÑn@-¾Á's@­Ô_üÑ_x001C_p@½½zê¨¨n@À~É¯$#i@ñ|Øz¶Ùp@_x001E_gR#_x0011_n@$ðñ¯ûz@Î@W!øh@@ÓùtCx@Ìy_x0019__x0007__x001D_Ðk@N±ÏP$x@¯)?=_x0006_x@ô[xf­m@Á`kôr@n/_x000B_-^Äd@É#¤kü8j@}MþÓ_x0007_q@¥mádBk@_Ø\(v#u@þ¡_x0012__x0017_qm@ôç"_x000E_?Tr@_x0001__x0002_l¬\ËÅ-q@`îî«jl@µt.2q@Pà(_x001D_á~l@	ÀäôQjl@t|¬ôz6p@tc{_x001A_¢m@ÆE.àX_x0014_q@Yf_x000C_ä.Wn@Mu4ês@ù}ÿvn+p@_x001D_þN(G¯m@ñ}r¨ûªt@_x0008_h_x001F_`0j@]A¼_x001D_Ei@[¥Öè¥q@9JlK­_x001F_u@k,Î_x0017_q@½_x0003_§Ê_x000C_l@r.5_x001A_Å_x0019_m@Ýñ_ú«Èf@]É_x000E_âDn@D_òëßh@ðdzDJ7t@(}y_x0004_§ºv@ú¬C¼Uu@Í_x0001_÷s@_x001D_\Ò_x0017_:1t@©â­Fn@Ê+(¢ýa@_x0005_Nð_x0010__x000B_q@}É1_x0006__x0011__x000E_¡r@È_f_x0002_øq@s_x001C_(¥.g@j6nsÄq@_x0010_¸ëÃ_x000D_äz@Û_x0017_Ç&lt;_x000C_ør@ð5,_x0004_Tk@_x0019_Ú2ÅÁj@é=_x001A_àk£s@£_x0012_Tjk@¡ê4_x0003_6k@dn&lt;âh@_x000E_ã¾Ï_x0016_m@_x001F_ÿHÄçu@t®GÎFl@_x0006_º#_x0003_m@kTø!®tn@òØZ(T$t@Ôô_x000F_&amp;_x000E__x0011_s@?ÖO_x001C_t@'³nô¥Öo@_x000B__x001B_i_x0016_0h@¡ï_x0001_¼$i@_x0002_L ÑrÍt@R1Uæ_x0003_q@Ï½ÚÌÕ_x0003_u@s4ç_x0007_?År@¨b_x0005_°q@ùÂÞ[`'u@]I_x0008_ò$_x001E_j@K_x0011_Ä	^õk@½æª­îzt@_x0006__x0008_ª¨Ñkáw@b{_x000B_¾r_x0003_o@_x001A_Û_x0014_,Ij@ðþÜ¢_x0015__x001F_p@`}Ò*Á÷o@â¶i bp@¬ue1g`l@läe_x000E_Rbj@èè+ÊAg@áG¦4Þi@_x001E_bf:Ír@_x000F_+ã_x0002_Ý^o@õÅ¯il@_x0010_C_x0014__x0019_k@ÎJ_x0001__x0004_Au@¨Mß½¶nz@\®_x0007_wx_x0001_u@%_x0005_ÊìaYh@¼Ä#9¯úr@l_x000F_Ñk@:âÆ%æg@þ øý_x0011_¡q@IPÇè¾%n@J-!Mr_x0010_w@Ú@­ UHq@.õÕ_x0016_/o@Ü_x0010_ò&amp;1mn@_x0012_Ó°^t@â´4Ê÷!o@æKmú_x000E_¹z@OÜ½JHp@¦WÊS_x0001__x0005_ñ9t@*\½_x0006_s@¢·Ò_x001D__x000F_xp@â]ø#p@Ò_x0014_5±u@}hÕc!?h@_x001F_¹Ce{ÿr@5¢1ìì=p@«zàm_x0003_y@j½_x001F__x0004_L_x001C_m@¬¦eÜði@b_x0019_350n@_x0017_Ú~-_x0002_îj@ÕXP_x0019_3w@Aô¢Ìiv@+kÂ?w@LÉ_x0016_|v@_x0012_K¸ÑN_x0019_u@TXQ_x0019_{au@ü._x001E_Xät@«¶_x001D__x001E_|@p'ÉÓ2x@ÒMøÁèu@_x000D_\=«ö3v@î_x0005_­«rªx@YåþQB1u@Eï×ë_x001F_vv@¥&amp;oÚBx@ÍI_x0001_Øºv@_x001A_ÇZ_x0014__x000D_x@À{Ã3Ð©x@cjÃ§&amp;©t@_x0002__x0007__x0016_ºqÅ{@Ì.«Î&lt;t@.l ;Tw@~RF_x000F_é_v@µ_x0019_SnÍgy@'{¬Mv@T¸Wo_x000E_ãw@Ï#xzöÆw@1_x0001_Ãei{@+ð%¡u@¸&lt;%'ox@e?ÞNÕ#z@B×F ÷_x0006_x@ÿdOMv@qZ¶Í¬Jw@Èj_x0011_kÐÆu@­1zy=_x0005_{@ë_x0007_²_x0016_bcu@°_x001C_Ûõv@_x0003_Ò»_x0008_w@ÂaNûºt@0G×_x0019_rkv@Ü_x0002_*3Át{@_x0014_ævðx@àèK¹mx@Ë_x0005_W_x0012_w@4_x000F_¿r\u@?Aö«_x0003_w@u_x0006__x0004_3ev@æ_x0010_.è¹Ìy@#Ó~Hïx@Ú_x000B_HE_x0005_	_x0003_mw@`¬ìz¶Z|@ÈbáPJñy@FùÓ¾/§s@ñ[ïÉ_x001D_u@é_x001B_û³_x001D_¡}@¤N&gt;u@`Ã8¨t@Ä/ëôóv@_x0014_Þ&amp;fù"w@dD9µ_x0008_7v@\ûåsÐCw@Îð_x000B_;Þiz@¹*vEu@´Ë{ÓY}@]îEFøy@Ðì=¸Îªu@L_x0008_ªÎ{@÷S¾_x0018_&amp;x@_x0013_u¹¿y@_x0007_²_x0004__x001A_uuv@ÿL_x0002_¨mx@jpQ_x0005_y@m_x0006_ÄRD~v@¡_x0015_ÂÐ4«u@Ðµn1_x0006_w@Ü/ÖÚó®t@ø}ä	x@&gt;ÁÃ_x0001_y=x@+#Moh9{@n'|É%¯w@´à_x000D_Ãzz@_x0001__x0005_º2D4w@ÚÍ-úu@ÜZy_x0017_õv@)ê_x001F_ñè|@!!²Ð_x001F__x0012_v@6*Ð#wv@w¬¼_x0019_v@¶_x0013_Æ»Ü,x@º6¶À¡v@tÙëqX[w@ê÷_x0003_­læu@_x001E_¬i¾U_x001F_t@_x000C_!±]^{@I_x0012_¸¬2v@¼ó'vï~@_x0017__x000F_nTew@f³o,Íz@t_x0002_e_x000B_7E{@]_x001F_&gt;Io¥x@Ï_x001C_éRPx@¶GñÎKÔz@³|È=«çx@QHáúò_x0004_u@	u¨d¾Jw@ÃðûxGyw@#_x0007_J¤åt@"¸­C¡çs@ª7_x0011_g¹uv@ßÂµ&amp;Ww@T_x0018_]t@ ,_x0013_äYx@¦F»_x0016__x0003__x0004_¸v@_x0004_Ó~¸y@­Ï_x001E_®&lt;_x001F_w@ÕwÙäw@`FµKÛºy@O_x0004_ºÌÚ_x0005_w@×_x0002_óg¶!w@u¿Jd}y@Wã{_x000F_x@³r·7Kx@¯ì¼B´_x001F_y@;ã_x0007_'Êw@¼4__x000B__x001E_$w@'þÓWÛQy@VÂð3vXv@9Â·ÁÕÇu@_x0006_Û_x001C__x001A_B_x001D_t@»Ë³+¤y@Ü3(Mù_x000E_x@`ÎÞE1µu@ÿ¦ á_x001C__x001A_{@Æ'ïOµÆy@ÉUîÈ*Qu@M_x0010_c_x0013_¢Át@«àxnbu@ñ ²0¼ây@_x0008_®_x0006_Âm}@²-Wdt@gôÆ_x001D__x0001_v@RTõÿßu@ªæ_x0002_Àv@&amp;/YÈi2}@_x0001__x0002_xõOV_x0002_¾v@g×µf¢t@9w·w'z@_x0005__x000D_R°ßv@à`ý_x0012_æîw@_x0011_×gþ­y@]t^_x000C_oUv@mX_x0004_'H@Æ_x0017__x000E_ñ#w@Øä2sw@Ý_x000E_ePÌ¼t@÷ÞÝqü·v@¿\N¾x@ÃÝþ_x001D_Sw@¬öáÿ_x000B_w@Hü_x001F_+/t@¤¯ì»³Ùt@BV¨ç_x0010_ô|@`×66v@LÍQ_x0015_º{@ÖGJáòöv@6b_x0007_ý5_x0008_x@ÒZ_x001B_2?_x0002_x@¸p_x0001_#x@Ó£_x0002_Õ´w@rL£h6_x0004_w@$Ç@Êa¿w@è[Zn_x0008_ºx@_x000E_¦§¼_x0015_w@_x001F_s_x0011_âlu@W[7$&amp;'v@ÂZ_x000D__x0001__x0003_þ"v@¾_x000E_.lu@~0®Bþí}@¼_x001B_Ø¹V@x@Kw9s_x001D_u@p¸äñ*[z@_x0012__x001B_)ov@Ê¸ðÁ_x0014_°w@Äm&amp;6_x0012_w@ï6_x0006_' ~@_x0002_3_x0012_Bð|@_x000C_Ó©ôU}@_x0005_~´w@bÿ9´¹t@T_x000F_n_x000F_úu@_x0013_Òs¹{@_x001A_Î_x0002_?v@jäþC]x@_x0015_'S[v@.ªÆ_x0013_¡x@¹i-"_x001A_Au@gl+uÇôy@,ä	Vzx@1£wBÞÉw@§ÿ5Æíu@Ø_x001C_"NËv@&lt;ÎDAôæu@ÆNrÓþu@¬+áö$y@²õ°n~Ôt@¬Re.â|@v"%tIu@_x0003__x0005_&gt;£_x0019_ýsv@/ðK¬N w@P]_x0019_aÞ_x0014_t@*²²1^v@ !û´Jv@¨ZÁs9v@?f²þt@d]w!=_x0002_x@À1¨T§Mx@º¢6v@jíÚ iÁu@è¬-QÖ_x0001_u@_x0005_[Ä¿_x0014_{@ÂìY_x0002__x0014_{@irR_x001B_{t@_x0013_4×täx@V-@Õòx@Ôj¿é_x001D_Ë{@ý:0~t0u@7{¾Ûe-v@|_x0004_N	"pz@Ùq&amp;ýt@%?Ç_x001E_v@(XÆ&lt;¯@\1ò¡#_x0019_{@A&amp;Û_x0005_ÄU|@5Ï¡?µv@&amp;Ó±ºdw@_x0004__x000F_¾]8½u@_x001F_¹_x0013__x000B_w@ÞÉËÛz@öKP*_x0003__x0006_¾®x@ÞrõFq_x001A_w@_x0001_ÍÎ%ºt@U_x0005_Ou@?«ëÌu@jÃ_x000B__x0017_|@_x000E_7_x0012_öëMv@¥¬_x0007_¹_x0017_Av@e5ëGy@¤ùÀq¦w@&lt;\Î{_x0011_u@Ö,±uCxv@O_x0011__x001B_«²¸t@«Ú8®ÊYy@ÇÚ_x0003__x@Ô"8É1x@©³_x0008_Ãæpt@_x0016__x001D_F_x001F_ØWx@0_x000D_VÉw@wc_x0002_"CÛu@¹GÃRw@5O_x000C_`_x0003_¥y@_x000E__x0012_îÍ&lt;x@ßêbï_x0005_y@/Eªh_x0002_y@zÇ±_x0003_w­v@¸¼'&lt;w7y@ð¤_x0004__x0001_&amp;w@üp&gt;áíò{@¾; _x0018_w@_x000F_©µ]Áx@«Ù_x001B_ögøv@_x0001__x0003_TM«#ähz@Iè»t9²s@_x0011_&amp;ÿJíy@×¶&amp;«-Kw@t_x001C_a_x0013_æ6s@_x0017_©¯°èt@z_x001A_§êò|x@¹XbW_x0015_u@û¬¡_x0013_v@wfÓâ_x0018_¦w@JV¹À.v@Íûè½Pz@d_x0006_Éõ°ªv@´_x0019_l&amp;V¡w@8ÍUËvDw@Oök/t`v@W/¿þXv@à\+/_x0010_w@hÇj£_x0010_v@ÚÖæ,*v@3\%_údw@_x0002_¹g_x001B_,_x0004_z@±J'õt@Z¾_x001E_h_x001C_u@ß4D_x001B__x0015_Ôw@ï¿D}Cx@_x0001_ÿÞÌí_x000D_x@¡z_x0008_¡h»v@_x0007__x0016_I_x0013_ìv@WTÐI@¯x@_x000D_£÷.Tv@×"ùq_x0001__x0003_Ùv@Ù¸Òÿ_x0001_{@,#_x0008_x@ §ÿ{	1z@/"x--Ãw@@Ó_x001C_ªwt@%åÊ_x000F_{x@mO÷9}(w@ºðÆ[ýu@K^ª«Xw@§Ûêx@£âvê5_x000F_v@ÁñV¯é_x000C_x@Èg}UÁx@óâ¦&lt;_x001F_èv@_x0002_²hVy@È_x0019_afp@w@ñÜ®_x0014_øx@ÜÓÈÀ_x000B_Åw@¸R¹w@_x0019_aZ _x000F_w@h_x000F_£ö½s@{¼@µ"^w@~ðÈqv@ëÉ¸tw@_x0019_ÛæC¿{@­½_x000B__x0017_^x@7_x0010__x0010_ûx_x0012_u@TÌÁæ,ív@2xÄÇÅ1v@8ÍÙML{@ZM¾ëWÊv@_x0004__x0005_ô1:_x000C_v@Þ&gt;àYúy@Ä_x0014_ýþ8u@o¯	_x0008_{u@_x000D_f{}®¯y@_x0004__x0017_hrXîu@û»_x0008_ 7{@MÛÑI(	w@*Àu@Ö_x0018_*_x0005_ª¸z@ßçg_x0017_º_x0018_u@_x0004_L_x0001_Çw@ßÜA_x0003_z@_x001C_P1$7w@_x000C_·¸?Üx@ª_x001B_Jqgw@XMI+!y@a_x0001_èÍë¬t@HÕ0x@ÕÈð_x0004_+´u@ëÀê°Æ_x0013_z@¥Bb}èu@Õîç*_x0011_u@_x000B_N0Tøu@Òç¸VÔ_x001D_w@Í,lBu@B±AøA_x0002_z@¶L(CË1y@_x001D__x0019_Ðe	Îv@æ_x0018__³zx@}¾/ØÆ¾v@_x001E_P_x0012__x0018__x0001__x0005_÷s@uÕ@û_x0011_#x@ý«#QÕx@g`|wóx@ä¤k¢_x0016_v@K£_x001F__x0005_Öfy@§Pºç_x0018_v@,)_x0003_g/{@YïTGàPw@kïª­P_x0012_t@&gt;96Ì_x0016_x@ôó_x0018_Dýw@&amp;SM5:u@¼÷Å	:zx@_x0002_Cw@Cê_x0015_*z@_x0010_àLd¶öv@»é¸¿ht@Ä«ò µv@_x0019_³Ø_x0004_Ýv@STÚÆPfx@BÛ)Ï\x@§ÛÌ_x0001_®¯w@²Åôô¸_x0016_t@t~ÕØîv@øè_x0018_wøu@_x001C_	}ÒKt@R3Z×:v@H§+øópw@¤åð­v@_x000E_«Zøw@r3£	{@_x0004__x0005_¡³Üôy@áCíÂTy@&lt;Ù[½_x0002_!y@s°ëÕåË|@Cþ ¶v@QVÇíÄw@._x001F_¬]fw@p*1_x0002_©æt@dU÷_x000D_¾ov@©B_x0003_öÐêv@À-R×3y@íø`sz@*Rô_x0001_hz@ó,Z,6{@í´ñ_x001E_L~u@D;_x0006_âu@Fáýt@¾îÉÌév@¢ÁÍ±&lt;u@*_x0003_îï0u@î#9dDËy@_x0018_z¦_x0002_Ø_x0003_z@ààÄ#¾­s@ÐjèA_x0019_@v@@_x001D_ÊyXîv@lm5$Uv@Türb¼zw@üÀ8sÎNt@¡	¥ 3ê{@¤?z@óð½ff»t@yG_x0001__x0004_Îs@G)_x0018_¸_x0010_kw@&amp;^Y~{@¸¯ét@ùÝä©w@_x0014_iÚv@Ñ0ÓÉfu@¶Pu})	x@x_x0016_¸¨0@x¸_x0007_¨x@%ÌNô]&gt;v@_x0017_,\LÒz@_x001A_][2Nru@ÿAyU_x0012_®x@-¯bó¾_x0003_v@¨¦_x0019__x0002_Êv@¸CýÀ_x0003_y@øuÈ¬z@³äÁ_x0001_òØw@NE¥ïðv@å	\ëGP|@fßÞ}Ox@dáà¾´Gx@¥ª¶Q_x0016_ø}@êÆÇîUz@$_x000D__x0005_Mþw@Lön_x0002_z@âß_x0001_3êt@_x001C__x001E_Ó3Csv@§u÷9_x0018_Üt@U_x0007_êfIçv@Ar»_x0007_ÅÔx@_x0001__x0003_W_x001A_7Ëãv@2cÿy@°&lt;Æg_x001D_v@õ_x0006__x001E_¼w@jJüïu@¥	xOçKx@Û¥¹­Í¡x@¡CW¸_x0011_Iv@_x001D__x0014_mî£D{@ñ_x001F_ñã3Py@¼X¾NÒú{@_x0017_Ô·QIw@a(Îÿõwu@_x0001_à÷ù,nt@È_x0013_¨»°_x0010_u@_x0001_£/8.{@\©ìJ×x@_x0005_/_x001E_¡Cx@ÅÞ&amp;Yëy@&lt;ì^¶/Ót@»_x0013_¼ñ×_x001E_w@,3r3_p|@Ù_x0010_R_x0015__ët@_x000F_µ_x0002_Pý_x0019_y@Äò_x0016_./!u@Ú-_x000B_üDw@ÅH;ñ_x0018_w@_x0013_ÔôÃ")t@_x000B_Q_x001E_-dx@§ò&lt;Jöw@(_x000E_hó Ñu@eu)n_x0001__x0005_&amp;_x0003_{@_x001F_IWYKv@¼¾¯{u@_x000F_qî¡_x0012_x@Û»L_x000E_ùv@Hº0ïÌv@y&amp;ó¦¬üt@_x0015_ÌLª&lt;àu@r_x0012_;}@à4§{æ*z@N&lt;Ñ3_x001D_¿x@	[½þ_x0016_öu@ó_x0004_á\ÙIv@\®8Ýöx@nlÀÇYv@§_x0007_£rô@ØÎEhjt@¹Ñ`_x0018_3w@»¬äÇÇÃy@ÈKãIoz@ÝX5~üÄu@KÈ©1_x001B_¤u@9çêÿ*w@ê=M=x@1[;b(x@ñ	xu@_x0002_VöËu@ö7\_x0007_)Ðy@ÖÁà²ùs@KÕ[B¶y@àÆ_x0018_bp|@í_x001A_Ç_x0016_"Du@_x0001__x0004_SC¾[Ðv@r%¹Ø~@KÍ_x000D_`Áas@ì»àb_x0005_v@ A_x000F__x000C_ Õu@fèÚ3t@¥EZ_x0013_2Èu@âM/n_x0018_x@D©;´Säx@,N_x0019_Úâu@JQù#·w@Ë£_x001D__x0003_z@¥Ðþ )_x001B_u@©ª_x0008_JKbx@ç£÷´#z@ÒSI~·Êv@w°¸§}@^TÌ[Âír@+^ßéz@ð ¶§w8y@:Åg©Sw@üéÝJÝÑx@ûÈ©§_x0018_!v@__x0002_äÓÍu@È¶{¬u@_x0018_qJ¢Èu@_x000F_¥¹½_x0002_ùw@þ©_x000C_¬_x0003_úz@Já®_x0006_µÝt@õÞE@RÀv@º÷nÇy@ø_5_x0001__x0003_;Nv@_x0016_ñ|:±w@_x001C_)_x000F__x001D_¨£z@:N_x0005_9hu@ì}èFûv@»±ÌÝïw@_x0005_ _x0004_\w@n(è~æ_x0002_y@&lt;4ú_x0007_%Äu@v_x001F_[8Bv@x_x0011_;,î´t@¨r_x0012_5Èy@Õ}"±õ;w@i[Zí@v@Ò¸K	tx@×±½|Òy@ÙÊËl{¢v@îdb¸F÷{@îO­:y@s_x0019_Åi¼Øv@#:.º£ùv@a±/)z@¨dá_x0008_·ax@¹j_x000D__x0019_Gw@_x001E_ñaÑ9_x0016_w@»ß«ã_x000F__x0002_x@lèáTe'y@,ÙþN³$y@TÔÎêÞu@üL_x0018_+_x001E_Vx@"êâ¯v@¼]6¤^z@_x0004__x0005_DüBùr@Jc _x0019_ø_x0006_v@&amp;Vd_x001B__x000D__x000E_w@®tÈjJ»w@»t_x0007_E_x0016_pv@lË_x001C_mÝÊv@²¹×ãv@_x001B__x0012_	Ãl_x001E_t@&amp;ÿ_x001A_À_x0019_nu@²@«__x0014_¬u@_x0014_ër_x0013_ºgv@ÀZ¤E±"|@_x0011_À_x0007_¦ôÓu@¤¾_x0003_Ýt@_x0001_iï_x0005__x0002_w@~_x0005_è$_x001C_Nu@Ú¨æµËy@A¦8dÀÏt@À£u õx@KkÝ}_x0017_u@¨|tp¥_x001D_}@¨¡óÁéy@Ê}dìîku@h_x001E_&gt;®Xu@³nïñns@JÂçó~@½Ãyf,x@ûFm¯&gt;év@âíææÒHx@óü~UF.w@Õï_x000F_43üv@F¤_x001D_Á_x0006__x0008_òz@%©J÷¬|@ñ//I*uz@ö_x000F_÷_x0016_Õßu@¾T_x0005_]W©w@,¸_x0002_X+¡x@ïÓÜÃ9v@àñóXÖ_x0001_y@;c[}v@_x001A_æÆÝ³v@Jm_x0006_?_x000D_{@@K_x001E__x0013_~z@&lt;·¾$U_x0012_~@o1Ö¨¶w@¥=­Ê_x0007_ïu@_x0007__x0018_ªut@ôçÒØÕ{@;D\äv@d¿±_x0004_µw@ÈyJw"wu@ßT3ÓøXy@âoú_x0007_{@VGt&amp;v@ {v_x0003_Ây@Wau@aI/Ih'u@ï¼ÇA	÷u@4+º½s@ÜÜ³Wt@T_x001B__x000C_Û\Êy@rùDtzPv@wÆ_x0001_tìt@_x0001__x0003_Ëñ£_x0005_Uww@W21þ1v@_x001E_R,{@_x0012_L4ÊLx@¶¢P²ì_x0012_w@%úT_x001A__x0014_x@°^­ ¸_x001A_w@ò¢@t@æB¨?5_x0017_x@^ÃMÈ¢_x0003_v@AãaägÅv@'XÞpju@Ú ¿%Úøv@à_x0005_=íÕ_x001A_{@\÷gO_x000B_z@¾SêÍüu@hiÖJ}_x0004_v@_x000F_4¯@,5t@W&amp;,eë°u@	dÅ_x0006_&lt;éw@µ ÿÜP_x0010_|@¼°ã¦__x000F_x@W]FG}v@l_x0002_V¢	y@Ág³Ùu@óA_x0004_»x@y_x001F_D/= v@&lt;$_x0007_5w@¸_x001D_'W_y@§þ 9){s@ä_x0015__x0014_y@-×êÌ_x0001__x0006__x0002_u@¸_x0004_Ìò,_x0002_u@?äN';_x0005_x@JÄíÙw@$|_x0003_Ånt@_x0014_µ©&lt;Ñx@&lt;ë*Ê_x001D_x@è!°¥_x001C_®z@=qá¯e_x0012_v@[±Å òv@ÇÊ¶gvæs@&lt;¬ÛxN.t@xÎnbèu@D@ë_x0007_u@¬_x0010_éöi£v@~õóÚ%]v@Åù²¼Õv@À_x001E__x001E_³y@Ü^üôAv@§ø§²t@ë×lðu@tUw_x0018_¢t@Ký­_x001E_s@ê_x001B_Ø?£Á}@,ñ2ó&lt;1@&amp;_x000B_þw8@_x0006_jà:w@|V@qñ{@¸_x0017_¹sÎw@=ÑEå u@y4_x001F_'æxs@HW|?_x0010_Ù{@_x0005__x0007_Óè °mw@xò 0(«s@Vy"°¿y@u_x000E_¥Qa®u@êë._x0001_åjw@üM§_x000D_×Gz@sCW_x0017_ñÒw@iã_x001E_½_x0013_¶u@@Ýûs@HV­ªÅãt@_x0005_¿ü¼Sv@çñÕ_x0015_Okw@x_x0012_ÀÓ·y@Á×"¼Ü0u@`_x000C_OKâu@0`CrÓ&lt;v@_x0004__x0012_*ã&lt;xr@®3UUÓw@@ü¨Sr+x@[D*_x0006_Z¢w@_x001C_,ÍQêu@_x0008_gr_x0004_eu@6î_x0002_ª_x0019_u@¢_x0005_·¾³Ày@Ã_x0003_ÅÙ|ñv@_x0007_á|yz@e¥_x000C_?_x000E_èu@P_x0010__x0011_ÛÅv@©_x0007_Vaúìv@T£kFx@ÜÃ:¹*x@U°¡_x0002__x0003_×g|@M?Íiw@&amp;"Ì¯9ª{@Ê_x0017_]ú4u@úð7qB_x0008_w@ä¼c^v@_x0011_]xw@wv(0 ÷v@&gt;p²LæØy@n_x0010__x0014_·ù-z@t_x0007_G_x0019_.y@ÄÛÀ4_x001A_v@_x0013_NÉOJ²v@ÁqFKìx@°)ä"*w@_x0015_ë%ôÄ}x@&amp;_x0002_eY©Kw@ý5_x0001_å4Ut@ÌáßÁµu@±_x000B_¤9í+y@KâÞ_x0008__x000E_w@^øÑ½uÊu@Á_x001C__x0003_ûFu@¤ùF[K±y@T¦0óz@	½H_x0018_u@.*ú£´ãx@ò_x0007_û¹_y@OQ,;wäv@ËGâp_x0014_Yw@iJHó}þx@HÒðTf1z@_x0004__x0008_sN²o_x001D_v@ñÛcèÝx@{HXóQu@½ñÔÊìÒx@Çùèl5w@h@?jNw@4Èè@Ãx@_x0002_`%Êï{@ü_x0003_u~y@$/¶hu@_x000D_F_x001B_&gt;7Ôy@zhÛ.x@^·S_x0006_-w@j&amp;îVÒTw@_x0007_ÿELw@X~ÌÄIt@¬TäKñv@ #_x001C_®Ëx@e²Âò!u@#ù_x0005_V$}w@rÊÇg¹Ix@sþ0]¬u@_x000E_ÈüR¯¬x@ÎgÐ×Êz@ÛÜàw@Ä_x0013__x000F_ýv@_x001A_o}_x0001_v@ôgìè	x@Éq£M@y@;!p|d´u@Æ³_x000C_=_x0017_@{ZUD_x0003__x0005__x0017_ø|@Û_x000C_Æ_x0004__x001F_$u@,Ô­±Gy@6i ]Ýz@é×_x0015__x001A_´y@üëÿnóy@g]A_x0005_Pu@P_x0005_=[áu@7_x0001_Qù"$x@_x0006_*x$^|@Oø2aX1t@ÍÜ ùs[y@¿»îß¡t@LHC"{z@ñ	½%íw@Ð.Ð¦û÷q@½ö&lt;_x0008_¿_x0012_u@ôE!_x000F_Ì¥t@³];Ù3_x0019_w@½_x0002_õÃÈv@5-=Ïwïw@î¥9aLv@£kêm_x001A_tv@ÊõfÝ5u@ø_x000C_èLZÜu@­Ëñ^½v@_x000D_BNA{@_x0016_dÉDw@w¶dì_x000D_Èy@Ýé_x001B_BÝûu@ZZj1?s@'¥_x0005_âM_w@_x0002__x0003_L1ö¿®z@Im_x000C_enu@=m_x0019_J_x0001_äu@T§i¿ÙÑy@kÿï5¤w@8_x001E_7Q±w@_x0014_BÏt"Ûw@¦ÀEéIw@À_x0016_qÑÑÒw@¦Eó_x0015__x000C_wz@§­_x000C_o'Ï{@YÉ_x0002_t"Ox@fi$òz@¿nv/_x0017_{@{vUWT}@a«¸ã2x@FGºç_x0012_v@ÁTäN v@ï²­Û_x000F_Àu@å_x0012_îþët@e0sõìt@µÄ8ßv@é¯'_x0005_ut@$ìn &gt;ëu@,.õ_x0005_Bw@_x0008_õÛ_x0014_©äs@_x0018_uõÕw@é@'åîv@]JD_x000D_Üox@¥új_x0012_öv@kPWJz@­~Î_x0001__x0002_à£x@^$â_x001C_ù¾y@Î|_x000E_·Âw@ý0`S`{w@üø_x0011_áx@¦_x0002__x0017_vk¥w@ÖqÁx@ü{&lt;5çöw@ÞÑAã¬îv@P?Ìî_x0015_x@è0ßRy@u¿á·tv@±Ç²·@u@ñ¨c×w@Fñ_x000C_F}&amp;z@MÝàÝ.x@_x0012_Nudþ5x@¼,À24v@.+¨[mKu@¢·`'u@jÙ3kÜ~t@C_x000E_±wÔJt@^k.'µhv@=_x0004_WaRv@ÚQÂ+¿y@blÀd·5v@pìRÏÂz@æ§Idv@a)9P¯¤v@_x0011_­ÆÊõ}@_x0012_`]_x000F_Vy@Ú.95z@_x0001__x0003_KÎ5^x@,,qwUCt@ëÂ_x0002_îu@ W¡Lªu@Úc_x0002_íYñt@&amp;q_x0007_Ë-v@Ô¸¤`^w@vSÛ_x0016__x0006_u@öDga(5y@P]Ú1_x0010_\v@ä_x0002__x0004_ÆD}@,Ó[nõw@Ð9£¯'v@Xq+¾Åv@8³Ra=_x0011_v@zG¾¦J!u@I`8[÷v@àîgaÊô{@ª¯»yu@÷&gt;_x000E_Ï@u@ôä¯t@jyz_x0013_ûv@k_x001A_è2tv@di~Mîx@Ð_x0005_R2pãw@_x0010_Úu]Sx@­Ï°ymy@,O9­SÎu@¨ ÿ¥lz@_x0008_Hg°x@©Ï_x0001_£Þhx@_x001B_¿Y_x0002__x0003__x0012_z@åea_x000E__x0019_]u@_x000F_êòWmêv@@_x000C_.6Ï4x@_x0007_tÐv_x0017_v@`¶¹ÓÅ_x0018_|@_x0016_Ü_x000B_v@ò÷Ýêu@DQ¡A{Åt@_x0016_^_x001F_¼_x0004_Â|@ô*8_x0005_zwx@×Ó_x001D_du@þBê;üu@÷SÉilw@_x0006_Kòw@¤V_x0011_h/w@(èÿYÎ_x0001_~@«&amp;ê_x0014_zu@_x0011__x0012_fq_x000C_u@dÉ¶3_x000F_Ùx@_x0001_öðÕ¼w@¥f`Å5|@_x001B_àÿ_x0004_êït@¶!g_x0016__x001E_Ëz@%îËV_x0002_w@¢_x0002__x001D_&lt;v@Wø_x0015_'MÂw@8ÂD_x0006_úiu@Ìi_x0016_Áâv@®Qc³÷@vW@eÜWu@_x000F_	ÏÇ}øw@_x0003__x0004_ôÄè­_x0014_çy@_x0008_x\tLu@×_x0007__x0002_Ê_x0019_x@bn_x0002_Ì[ít@×ÝE_x0019__x0018__x001F_x@c_x001F_é-_x0016_z@÷Áæv@®KgõÇN}@Às¿mÌqv@L_x0019_PÁh½v@+_x0013_Õ_x001B_Gu@(fÕv@Þ_x001E_L`±u@Q½_x0011_Ê´u@_x0007__x001A_½­fu@8_x000F__x001C_NÃ¡|@ÃMñzw@_x001E_ýBïp w@òZâÑ%t@ÃÇK©Çz@æ/w³©Pt@V&lt;Iv@_x0001_!K70 u@ñ_x0019_Æ_x0010_Ex@co_x0011_bÚy@Gö©çÕt@]ý´3_Ëu@ÓkÇMú5z@	*z$_x001D_Ìw@'ÕIz@ïnÖÂàz@üÙk_x0001__x0004_ÄÙt@2"ÒÀÝv@oò2Àw@	ãBb|@UÖ_x000D__x000D_w@³d8_x0008_´w@_x000F_`]xÀt@òB_x0016_Ò!w|@6¨/1v@_x0003_D%4Yw@E_x0004_J÷+8x@Ðea§|x@K_x0016_Å}&amp;v{@i_x0002_æ_x0001_¹u@B_x0015__x001B_uku@ú»0k¬_x0003_u@_x0018_W2wÛt@à4¼ñ_x001C_Aw@Ì½è'm1~@à¤&amp;ç¤·u@îìê©h}@È­_x0015_þdu@ÀÐOXqv@7òÑa{@_x0019_Q&lt;Ùüx@~bª,NÇw@~Èýyv@Éd_x0012_xÿt@ß_x001E_wµV_x0005_z@¯ÌC_x0010_ï_x0006_x@_x001D_ùBS»!x@Y»áGêx@_x0002__x0004_áý§)Õzw@»¸ô©ÜZx@æ¬®_x000D_íx@ã~[·_x0015_ñw@çlM®Ò_x000B_t@%Û=Ì/x@H¨ÊzÆx@³_x0003_BÞ_x0008_z@_x0006_}ÜÌ_x0018_u@ö_x001C_Pøx@ùïêÒ~¯w@d"@_x0016_¾Rw@Tï4kª2x@¡oØ6©°u@èÉ_x0001__x001E_é½y@ÞõHØv@hÚ_x0005_âD_x000B_u@þÿ_x001F_Ûx@	%¬þÚt@_x0008_`4sx@dé¯ÃíÆv@º}íÙu³w@»v¸â%x@/wâÏôu@jnMÉ_x0002_`z@MHÇ¾%y@®àiÖ?qx@AÞÈÅdy@~©IW¬ {@â$½x@3Q¯ç·x@Ö&amp;q_x0001__x0005__x0013_|@9D%êu@aJú_x001C_+Ïw@+µJØ*v@Óíx@Æ_x000D_O«{Å|@Ü)¦ÍpÂv@ägG±_x0003_aw@Y%`à_x001B_&gt;v@e_x001D_òöøu@_x000D_iÂê¥v@ôb_x0018_\lÝ{@_x0001_BÍ²DÞy@=ãz»&lt;v@VÈ_x0012_%µv@âÑX_x0019_P¹z@²éx°v@_x000B_y|_x001A_¬y@K»&gt;Þtjv@£zRc=u@á_x001A_Nu@­N¢;¨w@Ì&lt;Oi[}@­góvö²u@ZãñÚ_x000D_z@J_x0002_¢#õEu@ö_x0007_¶_x0017_'w@;æMP©»v@)_x001F_µí%lx@©_x0008_1ª|@Óãé_x000E_0_x001D_v@_x0004_þ:²Ëz@_x0002__x0006__x000E_V{pá_x0012_@±`vôy@. _x0015_rÄx@ðª{ÚJx@Êà­à_x0010_Vt@¯P(dÉx@Ì[_x0017__x0018__x0004_x@) jo_x0018_y@ö_x001E_&lt;bÌ_x0005_x@ÞB_x001C__x0018_t@`Ñ¯¥\wv@­_x0001_\­Üy@_x001B_º1S¤rw@_x000F__x0003_­_x0006_Az@Ý«ÝGæw@PûEÿ_x0017_~@4_x000C__x000F_È{y@»ë1~_x0010_£x@b	_x0008_)v@¾þ&gt;âw@jö_x0012_{@¢wh_x0008__x0017__x001D_~@_x001C_}¥ì¢àu@_x0017_ïáS,ãu@_x001B__x0001_ãDÒw@ºí/äxt@+[À»ru@Qz¤ty@F_É ±ez@_x0017_íøýU§v@î§(0gx@S*Ã'_x0001__x0003_,Sv@qåc&amp;y@TLS©_x000B_ûz@=zJ]Lßu@|Áà¹îMu@2'E_x0007_ßXv@!Ég16}@cÛ,âv@¿Ã/]ùy@q'ØíIv@ºdI±¡Üw@¡dSø]£x@,U7\à)x@ç_x0008_²wu@_x0007_Oöç_x0011_w@±_x0006__x0006_0_x0016__x001C_w@µÎ_x0007_1ùZv@Ê{¤pãdv@~W¼3ýix@³[ä!jv@t¨áq?ûy@â_x000D_å_x0017_#z@zbã¹vz@PØº_x001B_¹y@rTùivóv@Ëkô¶á3x@¹Õý²r@v­_x0002_ègw@»ï_£&lt;×z@CØ`ïöèw@_x001E_Iõ_x0008_üÎw@rî(¤îu@_x0002__x0006_ÂÀÊ4ùw@_x0015_°&amp;ql:z@·ªúx_x0004_yy@Èjª¡_x0014_w@Ë¥_x0006_"_x001F_u@_x000B_ ?1a9x@J¯þ½´v@ýCW­Ë7u@«_x000F_Áñx@_x001C_dÁ}{èt@_x0010__x001F_þÌ¡4w@k£/_x0003_Xt@ºX_x0005_qñÖw@|VJh÷z@þ+9¹Ôs@púëÕ_x0012_Ôt@LCø¿Î^v@Óyz_x000D_¡{@xæ_x0003_µ«z@_x0005_?|y@cM_x0001_%ü?w@\´¬,ûw@Ôèõß¿v@_x0015_!7_x0015_¨v@r(}u@Û_x001B_=lrÍu@ûl¾ÿv@&lt;D&gt;T@I&gt;;_x0014_%_x000F_z@ØoÍwÛx@}½@Ìøx@&gt;îwm_x0002__x0003_Æ_x0015_v@,6¡¢_x0012_~@Çús9ou@_x0004_iÞÂév@R_x000F_8¯_x001B_Sy@sõ_x0001_HUx@|öm±2_x0014_|@uíj]¾Fu@%dá¼ms@dE3ïu@¤­Ú_x0004__x0011__x0008_v@N_x0005_P¥z@v]åãt@¢_x000C_ÐÍBz@¬ßB¸øs@s.=rM_x0008_u@¸ÇUì@eíK'Qw@_x0006__x0017_§ÒR_x001F_{@_x001D_Ý4']v@Ú_x0005_³löw@_x0017_|ü^_x0006_bw@_à¥äM%w@ëKò]_x0003_±x@`Üð1u«u@Sc«qy@Öán°¹8x@÷°º_x001B_Ò@_x0001__x0015_{*)Z@±S_x0019_æ_x001B_z@'Kw@gÏÕ_x0013_y@_x0004__x0005_ðÚ/ô»r@*V_x001D_5¡Êu@_x0005_¿_x0011_i3v@Ø([¤x@r_x001C_\âu@ËîWõðx@&gt;yÏÇjy@ÍQZ_x0016_@Èv@_x0002_._x000F_°\Pu@&lt;ZdØõ÷x@¸[a@_x001A__x001E_x@¦¦÷7_x0008_|@v9|îw@_x000B_SZ8{_x0012_w@`#ß^õ|@©]û(¤v@_x0002_T|4_x000F_èz@ªf_x0014_zy@ËÝ=öôOw@NÒ|ñât@XÔÌ {u@Ktuv1Ïy@§_x000E_Ü3àx@_x000E_¿dä}@e,Ex@®Ä7l@y@ÿøpz@Ì`_x0019_&amp;ûàv@GMôJ_x0003_úw@ÖÍ6L÷7x@X_x0001__x0002_ö%}@ðJ´_x0003__x0005_þx@&gt;t_x0010__^Év@_x0015__x0012_§_x0018_òz@¨¨¦½É|@Ú`Wv@=T*®y@gG,&amp;_x000B_{@DÓ_x0017_æ~w@_x0002_Ð_x0015_~V³x@\_x001A_²§®üv@¡à¸ªêt@â_x000B_D(;x@@»lOpu@_x0004_6Ö_x0006_u@_x0002_?A¼v@½÷É=T¿t@ùâºÓzvt@­º6©ßcz@ª6Ävs@©Á_{Õx@Î¯Ø{f.v@ÇO?Ûâr@.¶J_x001C_-_x001A_w@ì7iùHÐv@3?_x0001_þs@dÆ»2êz@Ú¸:ïUu@#õV¾H_x0004_{@rÊDv@)Eúwº_x0004_v@Äl2m¡_x0010_{@_x0011_P_x000B_îZv@_x0001__x0005_£_x0013_¨nÞy@ô%VÆz@Î_x000B_¦òëüy@BîkS_x0005_ÿt@_x0004_7_]Hw@GCG uw@o_x001E_ËÏjy|@úí\OíÈu@Éý_x0018_m´®u@_x001E_ó_x0003_ÏNx@ì}ê¼@t@Ô_x0008_]2Íu@Ü×3~¬ût@åØ_Tat@©_x000F_¤©+_x000E_x@¦LÙÉÂx@uµÒ9Ö»x@zb÷_x0002_êåx@¼ësi`Qv@úï_x001B_°_x0016_w@FÀ×²¬Cz@a%]r¢x@(ù_x001E_ÒªÍy@æ$ï³_v@xÝÈPX{@ G_x0002_ïÇ_x0006_v@­_x0019_£_x000B_Í_x001F_v@ø¼_Í·Z~@Õüsê¿fv@YÙì¦ny@×½Ó¾"_x0012_u@ã_í¥_x0001__x0002_ìÒ{@N_x0007_%&amp;8½t@ yüÿ«Fw@¸­ GQw@îÌ´At@ü!_x0012_7v@»Ø¯ëS+y@Ú_x0019_ÆkêÚu@^Íú]U_x0007_y@*¦×vYty@¸µE_x0001_vOv@_x0012_LEsì©w@DÝ=	vèy@-@ ZV_u@0:¨¢µx@^û_x0005_Uç°v@,ª»l_x0015_·x@ëlgMu@"ñ!xQu@G&amp;Yïæcv@ZÊ÷còw@)_x001B__x0019_&amp;q,y@Ì_x0018_'qÒ!z@ãkF+c{@º©½Ð_x0017_Æv@ÂßF(_x000D_`x@ÐrR!MÙw@Ûn	9Î8w@óîªc³{@^ ­-x@_x0007_£"·×êu@¾ã2Íz@_x0001__x0002_°_x0006__x001D_[hÄu@fQ_x001D_@_x0008_w@!_x001B_Óáéu@FÝnv,t@©ub¬÷-x@ãûªß{@àOa¤_x001A_v@÷J_x0019_Sçµw@è-LÈF¿u@¬§	v@ööÌöz@@4Òéz@_x0015_Ù:×{@·°µ$Xz@Bùªê±ñx@ýW³r/u@¨_x0015_aÌâ²u@Bü3Þ_x000B_Gu@TÙ»¤æv@R;_x0005_	@]v@r_x001E_õÌÏv@}î'çÞt@ú¢ÍH¶_x000E_x@Ê_x0018_Y7_x0014_k~@ã_x0006__x0005_ ùf{@f_x001F_§Ä./x@Ú#7ô_x0001_³v@Ì/òß_x0004_Cy@_x0001_*ÐÕÌ{@ÕDH_x0004_ôÃx@_x0015_l$74v@_x000F_ùz0_x0001__x0002_px@_x0014__x000B_§Êúÿu@ý_x0017_§º.òv@¤¤çüðu@2á^D8áw@Dý{{@åµìJÃ_x000C_v@cê/u@û-ïìL_x0004_y@Øcgw@ñë5L_x0018_w@_x0001_ì(¥_x0001_áu@2Y_x0005__x001F_?bv@ê\_x000F_H÷ºw@FEÿ-Ætx@0zCB_x0015__x0015_w@2ÚÓo`x@Å_x0002_)!_x0014_dz@©¡:Ô¾y@§£ï\J¡t@Þ"_x0013_ð¾u@#Ô¡_x0007_'z@EO¾øñ¿v@~àëøät@fN±_x0018_7x@øÈk*u@¸Ô_x001A_ª&lt; w@¸ù_x001D_Åv@0¡q_x001D_ª_x0004_z@_x0011_µìñ=§w@_x0018_ÒptüÉx@R¬D_x001B_v@_x0002__x0004_ì=b°t@ÚsàÓW_x0013_@xp1._x0019_£u@G«G.zv@bØÄ¹ßt@-	åJ,@§_x001F_yºükw@ý_x000E_ÒN¥(u@_x001B_ ã_x000B_zuz@èY_x0003_|@ÄV-0_x0003_y@}=#_x001A_Cúw@®_x0001_Ey@|¯Å§KÜv@º?kaµtv@Uµ/Hs@aía_x0011_iÄ{@³´{ó$w@3³Wa^éw@_x0010__x0017_ª_x0004_6óx@äjé±_x0010_)u@_x001E_Dû_x001F__x000E_t@T_x0016_CÌ{@½"Ø_x001A_ÌZu@_x0015_xÑpPfy@4QEiQt@ôï(_x000C_Uw@­Ëò&gt;½x@Øl¤ö¤|@¢Æ.à	²w@µ_x0014_aêÓgx@O3_x0001__x0004_ów@Ó'&lt;Æ&lt;_x000E_z@=_x0002_+íÁ¤w@ÝvÙ"»+v@m_x0003_Àc%u@³.2(2z@¼©Y2ç_x001C_{@_x0007__x000D_uÃþs@3øà93z@ÒA?_x0010_p_x000C_w@_x0004_À§QñÞw@ï¯!e_x000D_v@F%ïu@}¬ºôx¯|@&amp;²gÇ_x000C_c{@_x0011_w&lt;y@ß»kØLw@¿[Øë;s@Áú&lt;_x001C_êÝu@D8&lt;è_x0011_x@BBãðMw@:X_x0014_~	ix@aìË§v@fc¼Óu@ì@Ñ°w@39Äñ_x0012_Âw@~ñü¯h't@ÑÎÓµ&amp; x@¸x_x0008__x001A_uw@QK_x0018_q#;@ü:ÞF|À{@D¾Ð,)Þ{@_x0002__x0003_¾¬\p0by@¥UB*v@O%#Íë\z@ozÜv(üt@òÂg@0¼t@]_x0007__x0001_-Úäv@C_x0019_|7Nrz@Ù_x000B_Y½u@(_x0002_Ç?0v@Î´+¯pv@8fD#mv@·Åw&amp;[±v@_x000B_Ü·k@u@oêeû42w@DÎv_x001F_Çæw@A_x0008_É{0_x000C_w@AÜùdÏoy@Úì¥&lt;r¦t@ÔÌº_x0017_³§w@|°6g_x001E_w@5(é_x0003__x001E_z@Ö³dh[v@¬`·-Ëw@d4e_x0017_q,w@õÒ93Vw@¸ãýYÂs@_x0006__x0002_L_x001B_0v@ä0UÅ,v@{gä_x000E_¨ou@h_x0016_®Cµ_x0006_u@_x0008_}¶Ð/¥v@¢u)_x0001__x0004_ñc{@fÁGCD-u@ÐÚ:\îLy@_x0002__x001B_%_x001C_âv@4JØIñav@´&lt;±¶Ëhw@ëdÔl_x001D_rv@õ=¥yx@î'_x0003_(_x001F_v@ÄLä_I_x001F_z@®h®Tv@¡:àEI¾v@_x0019_½½Ài´v@N$¾ÊëÏw@þì-_x000C_;v@fÿnV«v@}_x0008_2È_x001A_y@þ_x001D__x0016_[úv@moÙõ÷u@_î×_x000E_t@_x0004_þ Jcjy@Pä_x0019_y@`_x001A_^Sw@&gt;Ë7òHÊu@ÙÕj_x0007__x000B_Õx@¹×xZz@â4{Çj4v@±_x001E_î?ñu@)KÎÕMw@_x0006_gÚÊ_x0011_áy@_x0001_*&amp;Zw@Pàã_x0019_zýv@_x0004__x0005_îD1_x0001_®_x000C_}@¢Kvù:°u@N§i_x000D_Üu@_x001F_¾Û_x0019_àw@¬2{jI?w@w*"_x0004_§u@ìµ_x0003_wl}@vq__x0002_ßïv@qóíGvµy@_x0006_â¬_x0003__x0011_4z@/aª\'|@_x000D__x000D__x0008_Í'x@_x0003_ÀÝxþ	w@â·Ä£¤±z@§6ì0|¦u@P_x001D_Ý_x000D_ßÞv@ß0_x0010_$_x000C_þu@_x0003_)Ðù9_x001F_u@_x0017_X_x001B__x001A_[u@_x0015_&lt;Ýd?z@»ùså u@Cr,d|Zz@X¨ÇÜ_x0002_x@¾Â}lçy@e±æ_x0006_²|@J;\âÊu@_x001A_ý="y@_x0016_Mµ_x0017_Gv@g(:Luw@"hdµ/:z@³_x000B__x0017_­á±u@ÃÞvÒ_x0002__x0003_®:x@@ºþ6cvu@#+¶Êa_x001C_x@ÞòN?o4x@_x0018_Ü~ö_x000E_=z@éDÓ=V{@n_x0005_ªÐ¸x@_x001A_#»C×_x001A_v@aÔÑ¬ A@Û?_x001E_v@S7óÿ+x@*XöÝ¬9~@Ø}Î_x001A_%@À¤L+úv@­Zfi8´x@8H#_x0001_b-z@âÞrq~nw@úõÓp_x0003_{@é_x001D_$_x0011_ay@&lt;y_x0001__x000F_Ãy@~_x000E_Õ9A_x0001_u@¿×lì+lz@MX_x0012_ÆýÑ}@[_x0011_#$_x0003_u@u4ÙÆ_x0003_w@ l_x001F_WÍ|@SAuá z@Êûãþu@{sß°ó_x001E_u@k_x0014__x001D_	-y@IqBøz@e]B¤/_x000C_v@_x0002__x0004__x0004_1|¸ýUw@ÃËò Môw@¿ÓS	 Ìu@RKóKGùu@ß½H_x000B__x0015_v@`_x001F_¢%®Âv@ß«Ót_x0010_ß}@8s_x001B_Øv@ýi²±Su@´kãæYv@K	ÏÃ]u@0ekJð±y@d»´_x001A_NÐw@_x0011_H_x000F_Óv/w@9ÅÐÿ77z@Ã_x0003_¯à_x001F_w@!_x001D_o_x0003__x0001_x@þ0½Õz@_x0011_*_x0002_|Tx@_x001A_ºY­w@ò&amp;_¿ç_x0017_w@aÂAæFçu@]gÀ_x0001_z@ô_x000B_ÝÇ±Ôr@×(¼&gt;Á_x000B_v@þ«ßCdy@Ôu1+y@W,z_x001C_Ïìu@+¶Ó]u@×T×&amp;t@Lì°«_x0007_z@Â¶_x001F__x0002__x0005_Äw@³§ qCv@_x0013_x_x0001_\v@Zu¢_x001A_]st@ZÔØ_x000E__x0010_w@Ù¦½&lt;z@·[N1_x0005_w@kÅÆÎÕv@aÖ\´#øv@_x0006_L_ux@_x0005_Vbxð:u@§_x0004_¼.Ay@2f_x0008_)}@ß_9q$!w@_x000B_%Y¯x@w°_x0014_´øu@BÕÐJgØt@5Zµ»Ãu@§MH)Ð®|@t_x001B_FâXÑw@øûE9eåy@¡,5_x0003__x001E_-t@@¸è©u@_x001D_s]^x@_x0017_W[Âx@aT_x0015_^²_x0016_y@þ],4_x0008_@u@}´Îy=Yw@mÙlöbv@ôsxÕnv@P	_x0005_¡6õy@ç$êSÉ»w@_x0001__x0005_Â #Ò÷²x@Æà9_x001D_y@Zõ¦ZÛv@óZ®_x0004_üw@õvØ_x0019_åCy@ºN8_x0019_pÔz@£[GzÓ!w@·¶»X_x0002_6v@$_x0003_Ü_:'u@¸ÃOh_x001D_z@Ìh°_x001C_&lt;÷w@õç~Ú»ëw@	#_x000B_{Xqu@Ï-«nT7v@!I_x001B_îw@_x001C_µ% ¾Åt@3_x0008_+&amp;«w@³¢ÇÝf#s@%4~XAv@­8_x0003_tMw@nÒò«w@o?¹_x0010__x0013_y@ºÀ)ÐAu@_x0007_ß_x0002_»!v@µ'`B_x0019_x@_x0011_ñÇ©bgu@Hù+ßÝýv@ Ü_x000E_=$v@l_x0016_Üïäz@¬ìL_x001E_·u@\_x0008_Ùu@x¦w_x0001__x0002_ _x0006_{@Ïz¬dÎz@W|?ïz@k_í2t@EU;T {@Ú+Ù\?t@¥dAÑ2y@e6R[0y@Tü¶'Ô_x0004_w@BÎ'|&amp;x@ÀºÈy@&amp;ºÇËLÅu@¨Ùr&gt;ÖÊs@þµÙ:AÚx@_x0002_Ý&amp;ßx@KPÑ5»x@¨yî]ð_x001C_u@)Ç;ïx@õóU­¢t@4ÖÓ	t@g-_x0016_¤£w@_x0014_TxÀNv@cr_x000E_wv@u_x001A__x0007_]t@ß¼(_x0002__ÿ|@ÿ_x0014_'9ºx@_x0019_&lt;·{3Cv@_x0008_!ì-u@÷(Îb²àx@_x0005__x000E_§dw@Të[aì¿w@R=ÁóSy@_x0001__x0003_È8-k¥v@SIÙÞþv@4¥_x001D__x001B_&amp;8v@/|Þ_x0002_!@æ1i2øt@ÀkNTèÏx@Yâl&lt;ºw@~_x0008__x0002_Ùãw@6ÈÌ$u@wÔe«|u@¾_x001C_òVx@_x0004_SXÄ¤x@Ã/DðâÎv@¾d³_x0003__x001E_u@_x0014__x000C__x0012_Mz@¶céD+{@¦%âpÓx@#ÐÃ½x@Â:í_x001F_9w@ó÷f9}@_x0003_æd\;x@Ä²®A_x001A_x@"#_x0006_¥_x000D_@j¦+.±¹w@eÐ'í_x0015_x@_x0010_øKÀ|_x0005_v@ýnÕ¬w@_x000D_©kf²t@­Ô_x0012_Å	_x0018_x@8âHÛy@Ò_x001C_ó_x0005_&lt;u@¨¹Rã_x0002__x0003_©v@w_x001D_ÚxLEw@ËOéÀú_x000B_u@¨kaÂV¾t@Ow·2_x001B_w@ý_x0002_© v@g3iHN=w@öÌà}_x0014_z@_x0004_´;_x0019_LOu@³*¢a§Ju@iô¨¨gÉz@Ëa 9_x001B_t@_x001D_øcAx@Me§Fb2y@ÇJðã{1w@&lt;læÑÝz@¢ÚQÜkt@{È2&lt;Èt@H0¯I¥­w@Æ¡Ò®u@ÄH_x000B__x000F_Ôõs@©_x001A_8Ì¨u@6e&gt;&amp;Ãv@_x001C_ÔÑM£{@£¨øÌú}z@²Î°Ëb0x@¢/·Î]y@[n_x0016_`àv@¬Î´_x0005_"_x001C_u@_x0001_ÞiÌv@­ÍzÃ9y@«!@ Ït@_x0002__x0005_(_x001C_­8²Ny@_x000C_dI©ô¶s@_x000C_=ºy7z@E³fýQv@åæÌ_x0014_©§t@îæ_x000F__x0001_úTu@Öã9Bñs@AOzêEt@±ch£'t@x&lt;©IÆ_x0008_u@Ùã5M#¬v@_x001E_z´¡_Gt@êh¾_x001B__x0013_ý@Ö@¹å_x001C__x0015_z@¿^¬ÙQ+v@å¬æk_x000C_Át@yäH_x0007_^u@BÎì-ÙÄy@_x0019_jòN&lt;Uu@	_x001D_,_x0004_é_x001F_x@maÕY_x000F_@së_x0002_Ìqu@ÜqOQ}_x0015_x@ÚëaxDw@_x0003_ã}=Ñu@áß_x000C_ºw@ò_x0008_å_x0012_P³v@HqÃàèx@e_x001F_X_x000E_y@1©Ð'_x0010_v@&lt;ùÀÞÌ t@Ì6dä_x0001__x0003_¤»t@Óz Æ1cw@R¸Þ¯Vv@Ûº@ý­u@z$_x0002__x001F_BÇu@Åm7PUÎy@&lt;lL_x001F_v@ãÀxÍmt@#¿[z@×)ì?|@Üi6Åý|@lòÏ_x0015_°ît@¸¹|5x@G,£"!_x001A_u@_x0001__x001F_¥+w@&lt;5ÅÇnmz@íç_x0006_Çõw@è1úKØ?y@®¯×w@_x0005_ÏÏ2¤w@_x001F_O¶ü\ßx@dA(Âä·v@_x0004_üõãK@$a¾$_x0010_*x@èS]Räv@	J4yu@N_x000E_Z_x0014__x001C_v@+Dl¯Æûw@8¶-]x@Õï nxrx@ßÆ]håw@&lt;wÅ¤Ds@_x0001__x0002_)+_x000E_lu@Óyßl_x0001_x@Â~¿ºüDv@3²RçÙFy@E6Z_x0007_Rw@_x0014__x0006_:_x000F_Âu@k?Tc¯&lt;w@ÖbN2&lt;z}@´Ï{4¡y@rö¢Snv@¦Ccïjëv@O&lt;jdBx@±å±ýu@F_x0016_£â'}@ÖLóÛmíx@_x0019_Ì$×1Ìu@Xw_x0003__x0017_&amp;y@_x0001_ÚçÐH+u@à_x000E_¬²¡y@_x000E__x001D_ð~@9×g_x0016_iÄv@;2w ¾Ww@xê¾¯7t@I0]úhw@_x0017_Çªv@xÄì±Ôx@1T­_x0003_Qzw@;Òøà6z@`óã­ ;{@_x0006_)6Á{@C~Ã]î`x@¶×wØ_x0001__x0003_I&gt;w@GRãçt@_x001E__x0007_w@qraßå;v@Kø_x0010_Æ¤u@0)ºvçRv@×Ð X¼w@Á_x001F_¯·_x0001_Tx@§S_x0016_5v@T!£Mt@í¸_x001E_\Yt@f¶ÃEmw@|_x0001_oAw@ \Ñí_x0002_Æw@NÇ£ß»{@_x0011_õà_x000E_ju@Á\'ÒÝv@	È_BÞu@÷@;+ow@QþO¾Ò{t@&amp;î_x001F_w@½c_x0008_¿usx@àð!-_x0017_Ñs@õ+%û8#y@+^aZw@I?_x001C_;$x@Ôç_x001C_à@?é°Ëw@úÛ&gt;_x0003_gw@ERÄ_x0016_v½~@ÛvEµ&lt;Ët@¯SÄ_x0001_ryv@_x0002__x0005_1@_x001F_ox@¤"VNÿv@?Ç¤ÿwIw@)ÈÙÆéx@È_#t;t@à=$5e¶u@^»_x0013__x0008_á	y@Ãöç·¨çw@zÑv77cz@j 1eEv@Fy_x0017_Év@20(¬à_x0002_w@_x001A_I¥_x0011_Ät@1#ºO_x0015_¡u@u@_x0012_ð¡z@çSjäÃkv@ôÀEªy@¦IØ«X~@_x001F_t¦ë_x0001_w@S[®@¿w@_x000C_ÓZB]Æu@@E_x0003_!Çã{@_x0004_Ý»Ë u@^Lf`4zu@-ãöÛòv@ZZá_x0013_ýx@b(áCÑw@söã¥Üv@=7 s #u@$=$cw@VµÝÊOv@´b4~_x0001__x0002_-	y@ê¶9æB_x0010_u@8_x0018_SD|@ _x0019_bcä¹u@øì¸óAx@_x000E__x000B_\Îv@D¡Rð£ûu@Ix¯×«={@V»ÒK1`w@`òèÖÇx@«,@cèw@_&gt;á÷w@æsïÌ_x0013_,z@Nµ¨1-x@¬_x001D_æ@0Rs@=QÁ$©_x0001_w@÷¶æX_x0010_Jy@±_x0018_²ªÆ·u@5Ä§]&lt;|@9_x001A_¥%v@?w_x0005_Á¨ôu@&amp;Û33d~@%"£Ü&lt;ûu@ªI±d_x000D_w@°`¿Ñ_x0012_v@ÃÀD#jFt@_x0019__x0005_¢7ôv@ç¨}Z$hw@Ùè©þ_x0005_|@ -S¶3{@_x0004_Z^x@_x000E_\_x0017_u@_x0002__x0003_©B×6¸w@cNàx@m_x0007_ü_x0007__x0001_w@Ùnõ¾Oz@.¶ó-_x000E_{@øØ#_x000C_Ï¤t@»&lt;_x0012_à»Ü~@Úã_x0018_(¬u@×T[A]Îu@H}x»äy@FÛðð%Êt@ðÔX_x0005_å x@°¼#_x0010_/w@}åëý»_x000E_y@dÿlöØw@Ý_x0012_Èós@ò.Lr8s@¼¾_x001A_|@âÓ¡S³v@ô_x0013_jße{@bXuò&lt;w@8þir_x001F_|@öñcJx@DQ-Þ_x0003_îx@kÛF*¢}@­¡sõõêw@W¶HÛÈÊy@±	;À|@SíÁÜyx@_x0015_é³íp{@Ù_x0006_~¡Ëv@aæuß_x0001__x0002_O×t@«P?4èu@üî_x0003_e_x000C_s@&lt;KÂÛC8w@/'c_x000C__x001A_x@iÐ7¾øSw@uQ©ëlDy@«?-;ýrx@Á®¿ä#x@u?¿¬_x0004_s@ _x0008_Íîmcx@_x000F_[¼_ððy@ãæÊÐw@ÕÒü´|z@6_x0012_¯_x0008_°ø{@42&lt;_x001C_à|@Ë_x0003_;WRkt@Þ¦Äl´ßz@_x001A_¾óÇv@®²üS_x001D_w@å«\7mu@@OVà_x001E_v@_x001A_qTôm@_x0008__x0015_áìu@ÿ .$Tw@(_x0012__x0013_ü«u}@ç_x0002_øþx@uæ`ýæx@Û_x0005_1¦k_x0002_u@Ñ^ÝJ÷y@@_x000B_"k^§x@·AÞ_x001A_Õv@_x0001__x0004_Æ_x000C_­Á®w@óØ_x0010_&lt;Wu@ÒK?ü_x0019_x@{_x000F_¥¶Wx@ÿ_x0012_Ý´x@0¥e|:dw@Î£_x0006_M`dv@©|Ê\=äu@àq5w@Y©jê}Ow@ÂÆ_x001D_o&lt;z@F_x0018_ØÐv@à`&lt;m_x0014_w@ëåßÆy@vØJªS_x0019_t@gÛì,{@ÒÙÃ_x0002_Yx@Z(u"Ãt@­|d\+ì|@Õß:zew@¬O@.±Pw@¼ÇT íÐv@_x0010_I&gt;nÌv@Ýu¨H{@	ÉN1Xw@_x0013_L4'&gt;x@ßº²·0Ý|@ËÝöÄ_x001F_x@_Üê45"u@9{Úà&gt;w@w_x0003_©_x000F_v@üÅ­K_x0001__x0002_sVx@æ1Øâ¯zv@_x0017__x000B_èñ0w@ÃÄ_x0004__x000C_¦u@x_x0014_üqbë{@lXj|_x000E_}@%_x0003_3æs2w@ÌõâÎz@©%%Çv@¡*dyõv@­±¯Ö©lx@úï^ÇûYw@ÕâÀDô_x001C_x@~¼@-Lo9w@Ö_x0017_ÿûÊw@¶a¸ _x0003_~@ÙKN»y@ÉÙÊ_x0018_ËDx@bÒd_x0014_Z_x0014_x@ïÀ8×_x0012_y@cÏ_x0014_dË[s@_x0018_nÙ_x0014_ÛXz@F&gt;÷_x001D_Iy@ÃQß1Éw@ÖAO*_x0014_v@],H_x0014_t@ÒSGè7cu@m(õ·Ðvw@_x0015_s5¡_x0007_x@_x0018_ÒùH_x001B__x0016_v@mÆRÀPÛw@_x0001__x0002_pùjóx@Â_x0016_Û_x0007_Ôv@_x001E_Z7_x0010_t@Õ`biñx@¢Uæ÷-]u@ð_x0002_ºß®Zt@_x0011_bPÀ¿u@Þ|Î¤éKu@Ð_x0012_{;Ux@ú_x000F__x0018_Yd_x000F_u@Ô|ÊÙ'w@ô		ý"v@v_x0012_v®my@7Ê;J£Lw@Å£:Qx@¤^§50+v@4ÌXôäu@ºï_x001F_·lÞw@_x0002__x0015_4'H2t@ó!»*·rv@ý`_x0011_¢Ww@é¶_x0012_ýõmw@"_x0007_Uý;z@äqfËmow@Ë?r)×hv@Ù(4_x0016_¸§z@ÝÂ$ð_x001F_x@|_x001D_XÄNv@U/C_x001E_«y@_x000E_x_x0012_s1x@_x0006_7«_x000E_w@ ã²Ñ_x0001__x0003_	¾w@ha´ð&gt;|w@0)KÚÄv@½&lt;aB&lt;x@.B;û5W{@_x001D_íèou@Á,ØÚ?v@¢{ì­d±t@¾è*_x001F_6_x001B_w@ÌO¥,t@-ËwúNw@l_x0001_ _x001C_¾,w@¨Áÿ®r{@_x000B_¶ê8Õx@_4)ðbýx@_x0019_q¯ýrw@EQ5öO$v@Âê×Úv@Â5óûO¡s@&lt;_x0002_sgy@d2H.rw@Fçm©_x0003_z@4	]³ºv@8_x0004_gÌ	it@n_x0018_ôu@tÄ?kis@ï_x0004__x0012_Lz@Íéëp_x000E_u@L»­ïax@4±nø_x0002_ðv@qð±Ê^u@_x000D_øâªv@_x0001__x0002_Dær _x0003__x0002_~@(³á¦ÞCx@×zp_x0015_/8u@·ÁÙ_x000D_Iv@é_x0012_re²_x0018_v@_x0008_#_x001F_TÕy@þ_Bõ|*y@[Ü_x0010_­Iw@_x001D_¾då~ªt@_x0012_g2éöÇv@»Ã$ô1­u@B_x0018__x0014_õ°oy@º_x0008_Duy@ùìÎR²É{@ö÷_x0002_-Q­x@\(ð*4°v@?úWË=_x001C_v@¡G_x001B_E_x0019_y@îsF?O%|@òRçp_x0014_v@¢oÌHÇy@Õê°w@Ë5_x0014_Æu@+gÛé%{@q`R_x0005_q:{@ënÃ [èv@Òw&lt;ë¡«u@[ÙÚaÂ(v@mqýoØu@y_x0016_2ýÞsw@a.¦_x0003_ß¥w@)õBÎ_x0002__x0004_Díy@ áÁ"(Ñw@_x0019_ß¢B1y@bÀkµlv@8``9U¶y@ËËò¶ÛW|@-,ù#(Öx@	Àgyºz@=_x0010_b_x0011_ît@½nU¹_x001C_w@aïJ mw@?æO_x0017_Ôãu@|â¼_x0003_u@n®_x0013_öly@:&lt;Á_|@#ï£Ìù_x000F_y@á=?S_x000C_x@Fû5ås°w@@6Ê0 {@Á_x0010_¹íà_x0001_|@_x0018__x0014_~RACu@_x0006_*0&amp;Q_x0013_x@àèÐßy@ÊTà	z@±ãÚØªw@F_x001E_KÐbu@«¿6QÍ8u@¨Ý­Æ{r~@:}»0_x0005_t@äUf9x@NÊ_x0019_wvv@:Ó§Öw@_x0007__x0008_í×{,×Ôw@Ó&lt;Oâz@jØ}Ìw@ÿaA(\v@ÏUtçæ_x0002_v@_x0012_&amp;­z5=y@_x0002_2å¦ww@Q!£v@°C,w}@ZÃ_x0001_­[w@õ!:wnz@s&amp;%_x0019_þ!v@_x0001_µ²¤dv@ËmÁiâ0v@Aªá«w@C_x000C_òãhu@_x0006_islw@9!º_x0018_Ç[v@_x0018_udì!Üw@êgï¦fx@s¹\Çu@d!_x000B_ê_x0017_z@Ø¶_x0013__x0004_­u@_x0017__x0019__x0005_'_x0018_v@ïA_x0006_ñv@D_x0003_ÿù_x0002_x@^ò:}@ei£d¿u@2{?ÿw@Ôûc~¶t@à=f_x0018_w@C9iÝ_x0001__x0002_!åu@°_x0014_Ç®Àw@VÓ_x0012_í/ã~@IO#Û×mx@»erÒ¸w@ ÉÊ_x0003_jx@bçY¥ß¶t@²±Ò´_x001C_Öw@Õ_x0003_	*y@[úìG:w@5,M'·2v@Ì_x000F_Ív@ c_x0002_vÑt@¬_x001E_&gt;ý+u@úH:My@#ââ%î&gt;w@jdíXu@vþ_x0011__)hy@©_x0004_õ2,ªz@._x000E_­-_x0015_u@kË}0_x0014_Åv@4RÂ_x0005_y@á/OÿVv@_Í_x0005_W½xz@Z4_x0008_v@pC¾æz@cszh¹u@Cû4_x0007___x0016_u@¸9ÌP_x0008_x@?x@ªxl_x001E_áÖv@þfÐ¸_x0007_v@_x0001__x0002_Æ_x000C_·_x001C_£{@0_x0017_Ð/v@«w8_x0007_v@o_x0016_á®Ìðz@¹¶_x0008_[ú_x001A_x@_x0018_çg/_x001F_Ïv@Ë2iiáÚw@`_x0010_kÉê/v@_x0014_hõNNÒx@¤eP´{w@Ø6(èû_x0010_w@Ô_x000E_^«_x0019_0x@Døæuaw@M_x0005_'ãv@p*zÚõu@e	s_x001C_éEw@_x0005_Î_x0001___x001A_y@p'îõí½@Õ_x001A_èº_x0013_w@)_x000C_äR·Óy@=ºbÚw@=HYoýw@x«\£Zw@~i{_x0003_~Áw@ÑFeî¯Mz@dF©_x0015_RÄs@[¹çÅnu@ÝKáA(v@_x0014_ý_x0014_k_x0012_x@à	iCºËt@WïD_x001B_x=|@ú±¿­_x0002__x0007_7ûx@P:9c-u@`_x0004_w*®x@É©M_x001A_Ïv@Ziô{@_x0006_¥%x3mw@=ÈñfZv@EÔÃ÷&gt;~@ÌÚpuÝ-w@»HìS±v@v«g&lt;x@f§zü_x0005_x@h÷*_Y×w@_x0018_Áß¤Êt@¬_x0003_A_x0017_G/w@KÌý{@°ü_x000C_§`§y@PÏ_x0011_I$v@äÌ-FÍéw@^¦BÞ_x0015_z@ÖÐÑxÖv@ÅÞÒë=x@ïCË_x001E_1ev@±*z%©v@É¬Ë$u@3ÈH41)w@¯_x001C_d«æw@ññ;Îzy@;×)#ðw@Vaªïv@ßÒÚ_x0017_*£w@\Ú_x0001_.y@_x0001__x0004_{ÕÖÞ£nv@vâVoÿåz@Í×_x0003_¶`Æv@5JC¾üw@_x001F_aXºåót@ìÈ«ë|@;ÄøIµz@ÚÉÙ&gt;T|@hý/E!x@$:¿Dy@zZZ_x0006_Üv@õR_x0006_Øåw@M&amp;+_x0002__x0008_òu@_x0013_£1?É_x0016_u@¦Bq	ç w@K+° ¾v@Ùc_x001F_ìv@pD(Û"r@À!º.®}v@7ò_x000C_rdx@_x001B_Ôªh_x@\u^®w@ìÉ¸2Ow@ODz±@^w@C4P	\iv@DUöÇçeu@xXl°t@®H½¨Ô:w@®_x0007_	wÆúu@Ðã§^x@û_x0018_¨dQy@_x000C_¹jc_x0002__x0004_l±x@(÷_x0008_Ù0_x000E_v@_x000E_»3þg0w@´Tô#3x@²áôæîáy@B/_x000D_q_x0003__x0016_t@Ä-Ó÷	¯v@ï]m)5u@üâÜå%t@&amp;é_x001A__x0003_&amp;Ez@a_x0011_ø:%u@U"¥Ë	_x0010_v@¤R_x0016_-ªYx@lDn¸^t@£/®¬_x0002_Þv@¥vá©lk|@*`¿åG_x0008_t@Aâaæv@e_jd²y@EVX6_x000E_y@®µÜËTv@0_x0012_	$ïpx@ZmÞû¦x@Ñ#@âbGu@ÕKN9DÑt@zæp"×áw@_x000C_jï_x0004__x0016__x0001_}@ð_x0001_/·]ø~@Êüb¬|@÷¹ë-V#w@+©â§Û@x@³bÎÞVgw@_x0001__x0003_?qµ¶ñÿt@H$:x@¤_x000F_`¤#öt@&gt;6Eê&gt;ÿz@)_x0019_&gt;uÁv@ñí¶º-y@ªt$!éòy@_x0002_á¼c¨Zx@_x0002__x0016_Î¼Ûy@;ä_x0013_0¤t@=É×_x001E_âu@3ÅUÈ6@M_x0017_8Ü«t@ß@ïÕSvw@_x0004__x0008__x000D_ðª|t@N:_x0018_¨ñv@Sèkd_x001D_Lv@puxÄLXx@z]Üùt@j_x000E_ç7^u@V_x0004_ [_x0004_òy@àöá1w@ _x0011_To`x@x_x0006_¢g_x000C_y@.	÷+z-w@µ=/IÈ½w@u _x0016_Ý×t@ÓlzSH®w@_x0013_º¼¿ÖÉx@ÃßE}w@Nø¥è/w@_x001E_Þ5Æ_x0003__x0008_íÜx@z8D¬Øu@Q_x0014_ÿu¯u@sK·Ht@Ì_x000C_ìf?\u@7_x001F_[â@­w@DæÀÿx@W_x0016_OHy@w¦_x0016__x000B_b	x@$ÿ)RÉGu@Ì~«SW*t@(E¥6_x0005_w@_x0016_rðËìx@_x000F_7k1¬t@ËÍtZ_x0006_y@eÜøHw@*_x0001_±M±Ét@f5õÄ¼v@££ÉM_x0004_°u@_x001E_¹:¨(ax@_x0014_*n¢y@^±e;Mu@_x0003__x001F_â¼x@_x0002__x0004_¨Î]t@_x0007_»ÁSu@ÙlW_x000E_w@ÔÂGwã½}@()KD.v@24Cµw@Éä_x0010_yÄ~@Ý9Ù_x001A_µòs@_x0013_ÌÎ=sw@_x0001__x0003_oÈ^k¯4u@/=1ÿw@&amp;ëdjv~@YÕ`Ø[Èv@ñ¦ÍC)tw@8ÊnÑIu@Ò·dwy@¥D$¡_x001C_t@?Äã @t@Ìr»_x000D_	v@ø.HkÇËu@¨?&amp;U_x000C_t@&gt;ù02ËÑ~@Z'§Ëùv@ï_x0019_Òµ^y@_x001E_L¼iòVv@e«È]®y@_hn vx@Ø×Þ`y,u@å9óÇ!t@¼-_x0002__x001C_y@ÈB_x0016_±D_x0003_z@mÌ¡#ry@¤Á%Þñt@»þÛ,	w@_x0003_½_x0004_%u@iEa¼*v@Fn.Ùx@er&lt;4Xv@õæàýx@ëí£Ë'w@P_x0007_7_x0001__x0002_\þw@¾_x0008_rhÍx@ðj/o7@hÜ¿_x0004_Èv@HìÖ9w@]GùÔxv@¿&gt;_x0016_AzÖz@T^ÊÅ aw@°_x0018_,}ôÃu@ü_x0016_¬º0v@²ezC_x0015_v@7ª©yKçw@tiVw@Zs}-L)z@/Txÿx@¥+_x0003_'v@å0òPßdy@ßÌÊT¬t@Õu¹åx@Í__x0008_»Ôu@EIpìÅx@ã_x0016_.0°ìv@_x0004_÷ E_x0012_|@! }ÿ8t@f£wv_x0014_j{@,,Xn·t@)°æjGôz@°_x0003_¬V_x000C_@}_x0015_`_x0018_Ìßx@¡´JøâÎu@&lt;¥_x000D_rÅVw@àö_x0014_0w@_x0003__x0006__x0001_d_x0008_¯_x000F_w@þfÎbîz@2êËaé_x000D_u@¼_x0007_ý_x000B__x0014_&amp;w@_x0008_w#Õw@àÎ\Zc5t@cª´Î_x0017_u@ð°õg«x@g_x0019_I­_x000F_¦v@Ü'ðÞºu@wÝ¸À_x0011_w@l_x0007_J!~Ûv@âµ~*ºw@_x001D__x001D_¸Ì¼_x0001_v@0MÂS'@öGXzwt@øZê#_x0006_&gt;y@íuj1ùu@iØ*QJ_x0013_u@¶á_x0005_¦O¾w@aø"vñªz@dN_x0008_Åñ{@L ³_x0018_vs@ôaª\0Ôw@í_x001A_ ­Þu@zl^©×u@}DmVz¹v@_x0002_Ì_x001F_Ú£|@V_x0004_ð£a{@_x0013_¹pF¤üx@Á À_x0018_gv@¿Y_x0004_æ_x0002__x0003_/u@I"éè_x0012_±t@@_x001E_Y_x0005__x0008__x001C_|@¡_x0007_²_x0018_%z@-´W	^_x000D_u@f·_x0006_cÏv@Ç&amp;½ê)Wy@2oº(_x000B_|@*ôø_x001D_\ðs@XîáF­v@_x001D_&lt;Ñ?_x0010_Gx@Â.ûEmèx@_x001A__x0008_õWp=v@nüÜÆBv@Knüÿiv@N«_x0007_¡Êw@rÞÊ~åu@_x000C_«u´lÊw@Ø=¥_x001B_Ð,|@DÆ_x0017_Q·¿z@Ïô_x001E_¸z@µl­_x0001__x0001_Sx@8C_x0012_»pv@7®_x001F_ev@³uzDqz@'CÌP[fu@XÊ"np¼z@#_x0019_ùTAZt@Tµ^_x0012_v@Bµ_x0019_g±{@Ì_x0005_]ä¬v@Ù_x001C_cº¾Zy@_x0002__x0004_íþwu@öcKn4v@=¿D¾_x000E_¨y@ÙD£Ðó¡v@z_x0014_U&lt;ÿ{@¢yÆIkt@çù®Î_x0018_Üv@Ûü:H3u@Þ]î¾÷$}@i+XÛs@Ët_x000C_â'y@ë_x001E_£ûNw@îÝ-S	öw@×æ*_x0007__v@µP³²1x@xHê_x0003_}@f-Zëïz@_x0008_I_x0014_Ï_x0010_x@7_x0004_²M&amp;Bu@}[*0v@]ß_x0012_47x@²{±7d_x0018_}@ætiè1½v@Ô&gt;àùZI}@ºG½µw@Ò=dïJv@"Þç&gt;Ü¦x@ïoÏ¶´¥u@_x0001__x0017_¾4v@ö_x000D_v@·_x0016_¡5Ü#v@ÅõÄ:_x0001__x0002_rv@åÇ¤t.Mx@*=)»x@qE¤N?u@s1/ýÏqx@­_x0010_l_x0017__x0003_tt@¦'&gt;'°Ty@`á_x0006_¨V²x@ùÿê%´Wv@¹L=v@üSï_x000C_ï_x0014_x@íuÉçÌ#|@Ü'Ê_x0014_º~@Zõ2å_x000B_x@ÃHY¦ÓÃt@Åzú~u@U\v_x0010_æQx@òáo©¥v@MgÊÈs@£¦_x001C_Q¶x@_x0014_UAo48z@=Ã_x0006_Úxw@!x§)õ)u@XK_x0006_¸ßu@f:[Bã{@ÛôÒøw@_x0006_)=,?gz@]O$M_x001F_Éz@L±óQÚÁv@´âØa¶Ry@!WÕ_2yt@öTÅ/S@z@_x0003__x0006_Òz±Úñ'z@Î_x000F_ð½ v@¯ÍtÅ}@ÆÉ¥&gt;=v@_x0017_ý_x0002_)_x0010_¨u@_x0001__x0013_íx6u@¼_x0008__x0004_©½²w@wÛ|þs_x000C_z@a_x001C_Ì½,_x0004_t@Ì_x0001__x0012_'{@¢Ë!_x0006__x000F_u@iÈ«[&lt;×y@â_x001D_CAy@å_x0005_(6.~@y_x0007_,çv@§7Rcès@f^_x0006_xv@³_x0018_å_x0004_xK}@#à&gt;E_x0004_R{@¼"n9Õw@ÝiËsy@Óê§á_x001C_s@"lÄ.Àw@¢?_x001D_Â_x0007_w@°­dÁ´vy@\âe_x0008_Æs@«µõÙ6u@_x000C_lÌîy@ô_x001B_øð]Æw@¤9¸ÿKõu@þÖ°]v@õ/)_x0002__x0002__x0003_zÌx@$Ñ_x0015_Öä6w@c7Ì;(x@¼\_x0003_¨ x@e_x0005_÷^Æ3w@_x0003_7U¡:v@ú¸¿Üw@·;µxcßw@|EÅêv@ã	_x000C__x0017_4æt@Ä_x0008_ñ2Ôx@Q_x0017_î:v@_x000C_ ±»F_x0014_@!+²_x001C_Ãv@WÕY_x0001_ÝVz@NÜ\b_x0014_{@eÊ_x0010_çy@¿ãrìu@ê6Äa¨¿s@ý_x000D_yY_x0006_w@.¹nx²u@ú_x0006_ÎÝMw@[*0ðt@_Z\ Í.u@~Ò»¥x@@ém¹x@%h`Mx@ÌÞ»Püu@©û¢jw@_x0015_à¿ÊFt@/³0ÚGx@¾° ]Ó'x@_x0002__x0003_K&amp;ô¨mgt@åê_x0008_:EBz@GÝ¿b½_x0013_x@-èÒXÓv@ô(Û_x0002_kÄx@&lt;vÅv'_x000F_v@-Öc)KÜt@uûc(Ow@UúmL_x0007_u@ÍI¾ù_x0001_sv@_x000F_±­Ù)w@Ð_x0017_nëÁÙx@_x0003_ÿñ*­Ñv@k_x0006_»jx@ó_x0012__x0017_I_x001F_év@;_x0002_nqy@$÷@_ì§u@z_x001A__x0007_Îw@eö_x0007_ULãw@Áé9$6õx@_x001D_\ù°_x001E_z@±_x0013_QÂ,u@À*&lt;_x0016__x001F_|y@_x001D_º_x0013_Ìàù|@#»øÏw@?t_x001F_*Nu@_x0002_¨-¬_x0004__x0010_t@_x0006_E¡®¶Þ@l¾Zsât@ï/Ê/°y@$Øvk_x0010_|@à:Ê²_x0002__x0003_Geu@ùÆÂD×x@¤Zr%²u@/ó@n×u@Jî+_x0012__x000B_@ì½\_x001F_Dv@&gt;_x0010_.y@ÛrOac¼x@ut_x001B_õÅ~@/ÊÿøþÌw@¸Ó%ò(;v@ûò1ßzpu@o_x0019_ð_x0019_1Zu@DÍPÉÏ_x0001_x@Aº_x0012__x0011_y@ºüEmv@ &amp;ø{b\y@ràÍtv@f_x0003_\±x@RViéþ¬{@d6ºüËóu@nâäoJv@FG ¼òýu@½\&amp;Ä]Ýw@$O¯O+x@IÕMx?t@¦`]Á¤Ìt@'ádïÿìy@5ò[¶½_x0006_w@×_x001B__x000C_;+År@n a­z@/¥_x000D_n4óv@_x0001__x0003_Ú¾_x0011_F!Nw@ê 0@t@i_x000D_Ö±&amp;{@_x001B_«_x0013_u@Et­G{@Þ´z_x001D_sxv@ÉÄ_x000D_J 8w@ä¥$Þ^t@OÎ³ýI|~@Ö_x0002_Ê¦9u@±?Ö_x001C_ _x001B_x@b{Q£Õ¿v@_x0017_@ýþv@W$Nà?ªu@8U_x000D_psôx@_x0010_!_x0002__x0001_{@ÎïZYbt@&lt;Ä_x001B_Ïâ_x000F_u@dÕ³	{@_x001C_áÎ_x0006_þw@¶_x0012_3xÔÈw@uu_x0018_döv@~+¨ÍÎt@P]ß×Â_x001C_x@ônÐeØçt@=r_x000F_·_x0006_x@5N_x0016_ë¿_x0007_x@_x0008_ÿë=`v@u$_x000F__x0012_Ôòt@üÐÌÙÚ¶z@Ø´SL y@øô_x000D__x0001__x0002_qt@a¡2Ø£u@Gòoôx@C§Lmt@¨Dï·]w@_x0006_«ôhÝu@!_x001A_KKP_x0011_w@èÕà,üxv@}[3S_x0004_v@KQJ_x000E__x0008_(w@å/ßx@zWí},_x000D_u@6(B!úlu@_x001C_=ÞQ¢u@4£oñ1w@_ö«ê°s@_x000C_ïÈF¡Oy@_x0011__x001F_ãw_x0006_Ýt@?*ê&gt;}Ïy@9Ñ³Ó|y@ãmKÐiµt@fémÝw@ßô^Äúx@Y¾Â½_x0012__x0016_y@_x001F_$¿	hu@$_x0008_R±&lt;{@)0_x001C_Ø­üz@B_x001E_5­_x0003_Ïx@20'Su@ïígû½z@eµ_x0018_2_x0012_Cu@Â\&amp;Î"§w@_x0002__x0005__x0004__x0008_ZãÁ_x0002_v@Àî3íÚx@[-µ_x0001_"êw@ßnÕùw@/­µP_x0016_Üx@ªüèæHy@_x000F_Ü_x001C_º¢_x001C_z@¹Iþeyw@Mk(ñt@_x0004_A$Æ÷)v@[á_x0016__x001C_8v@}5¾Uw@_x0012_IdP0Ât@iÜç_x0001_	áv@_x000C__x0006__x0004_:v@lc\ynx@©Ý_x0010_-_x0017_Tu@+&amp;÷óy@!)ufø@?&lt;3À_x000C_y@v¸,Ñ'_x0011_z@ÛÖ &lt;Øw@ü2_x0003_=¥»z@n_x0010_6åU©{@2&gt;Fµex@­[_x000C_lm5u@±)_x001C_Nv@AÄ_x0008_§v@_x000E_îWz@_x0001__x0010_¼ry@ÿÜW9Ýqw@ÐS_x0002__x0008_Ò¶v@_x0004_ý_x0005_kx@Ú_x0016_Ê _x0015_´t@A_x001F_¬_x0001_7v@µ_x0010_{_x0019_az@8_x0003_ð¸^Hy@¯wµ\~z@e¸ãVu@Rg?Ñy@_KUM_x0006__x0001_u@ÖÄ~w@±ØBXÆt@i»6|z@è/\sñ_x0015_w@±É[_x0003_Ev@ÁûVýy@Oªd@õw@_x0011_4ÙÚv@ÜZ^²ht@&lt;øXËs@^_x000D__x000D_Ú`Úu@}Åå×Ó_x001D_y@d/Zi.x@_x0010_H_x0001__x001A_ov@QqSf|@õI¾u@ôQH@-ªu@_x0007_D$ÿUw@_x0018_ÄÜ« y@_x0014_iHMC v@Æyòxt@úHÎ-Ç_x0008_x@_x0001__x0005_FchMEy@qîJ_x001E__x0017_{@	g_x0004_¢Ä_x001E_u@¼e¥PLHu@IÒïµ|@§h=R_x000E_v@í*ü_x000F_¥w@´áèãv@Å%5_x0011__x000E_u@Ü³_x0001_Î§6w@¹üö_x0004_Fv@Ú4ÀZî#y@^¤q««v@_x000E_èbhR{@ç_x0016_wI_x0001_x@ø(	·cÌw@®MdÁFîs@FM=t_x0006_õt@ÌàÜ×èEv@,Ø'^&amp;Îw@ºêþåt@æR/j_x001F_@R_x0002_¨Ð½u@(.a	_x0003_|u@Ö5óiìw@Q¾_x0002_ø&amp;w@,v_x0007_Z_x0011_z@Å&lt;Ò¶}@Ï_x000B_£2Ptw@»Ì_x000E_H£z@__x0018_öÅÙ_x000B_{@Tª~ý_x0002__x0003_v/x@®q w@Îómè ||@Ä£o_x000F__x0003_|@fý³j¾u@A_x0002_yÌ±Ív@_x0013_bH_x0011_¦¸u@æÓvðR¬v@bÛÌZ_x0017_$~@æ¨ çVï{@a°'W~iw@¬_x0002__x001E_(1su@_x0001_p]__x000F_w@æ£_x001D_Q÷t@ÃQÕÏ|_x0010_w@»)öÃw@Þ\â8y@²ãúð_x001E_»u@¬)Ñ»My@Þ_x0012_¶Ðýw@¨½úüz_x0007_v@Äµ$_x0001_ÜAw@)!ºDIx@K=»&amp;e:v@÷jÅ_x000E__x0002_¤w@´Ür§eÐu@e'ï9±~@FÖì_x000D_Ð=w@Ú_ÏâOx@Fç_x0004_µÊ³z@_x000F_ §zUEu@.å9_x0001_${@_x0001__x0008__x000C_SËølÑv@î_¦Ëös@¢nµZðêt@R_x0003__x0007_,Ju@°Øëéz@­_x0013_Ge©[u@H[ûV-Ov@ÐüenÀH{@_x001D__x0004_'H½w@J1_x0007_ì*Iw@ãÉµwî´u@_x0001_&gt;ü(Vv@v¶;Ât@À²²_x000E_`_x0011_x@àkß,y@_x0018__x000B__x0018_#_x001B_?x@_x001A_:áÑOt@ÐðCQÊx@.»Sn_x0005__x000B_v@{\ª_x0001_t@þâ	T²t@Ë_x0006__x000C_ÙÌv@pm9w@}cÉ¹òu@_x0005_Ë0ñ·_x000B_u@@³¸_x001F_Âv@_x000C_ÎvOêßv@-åÉu@ë[ÛS²_x0002_w@ªßÕ/2v@	&amp;ù'9u@ÖRó_x000F__x0003__x0004_A_x0001_x@fáªå6·x@Þß¨ÙOáv@ù}ã7_x0017_u@3_x001F_ÉgBw@¶U)4_x0001__x001D_w@ÛP&gt;u@Û³F^«by@_x0001_(òå{w@æ8ªYyx@çeï¸}Çx@_x0006_Ëw`CGz@ {s_x001D_äu@îsÛíEêy@nÚKm[út@Ã§ëBßs@kÀvk_x0016_x@Ô_x000F_f;Ãv@ñ=_x000E_ÚÞûv@_x000D_Çyöu_x0002_y@p_x001D_ó«sâx@~*¢tÊw@8tdW_x0012__x0017_w@ã_x0008_~¹o©u@$÷x@­ù0Côv@2î¿|PÀu@´Uïýu@Ów±j¬­y@¶ñuR_x0016_v@Pçlo_x0004_y@É¬ÑbøFv@_x0001__x0003__x001E_:û_x001A_}@IØ_x000E_nd#x@_x0014_%_x0017_w@ò :_x0017_&amp;6u@×æT^gy@_x001C_$Î_x001E_zF{@Ý» *Kv@_x0008_«=ÅÒv@	kÔ¿Ö_x0003_u@&lt;®_x0004__x001F__x000B_x@¾îá¾¹v@ùidv@_x0012_+Î%y@H7¹î¹w@Ì6_x0001_%oy@_x0012_m%GÙ'{@_x0001_Ù7|u@ãÒ_x0019_¥x@Áòaw@á|_x000D_F3w@¤Â%_x000D_ªw@Ù+G§¿õz@_x0002_nÂa;_x0007_t@2E_x001C_k{u@@Èî\m)y@ÍÏX}{(v@énËs¨y@¥F: ÓÑv@¶D.Û]z@¥y\óØv@ëoGê%0y@»´_x001D__x0001__x0002_~²v@Ø_x000B_OÌx@óG$»2{@_x001F_ã4_x0016_v@Lvµy{@_x0010__x0005_³_x0011_C_x000B_w@i¼»7_x0014_yu@×_x0004__x000D_ìë_x000B_~@Xj2Së"w@èb_x0003_åv@^~§ôá@üÔ·K!w@2/VàÑ_x000E_v@Ä© õ^u@ÈôÒ¦Y¼v@$±à8ÁPy@_x0015_%YG¬âx@ÛÉ¶{@áÉñ_x001E_yív@Î²Âµ6%x@¯9Áôv@inßx@_x0019__x000C_øø©y@ÜW_x000E_Gw@ò¡_x0006_&gt;z@ÙàFý_x0003_`u@ûg,;å_x0013_u@T=`¥d6y@4¢( )·w@¦ü;ùíx@Ú&lt;é×ùÏv@ Ã¤Ôþ_x0007_u@_x0001__x0003_v·i¶x@_x001B_!PþÅpw@§`i%Î@b£:Oüv@ôV_x0007__x000D__x0007_Òt@aØªâw@)n_x000B_9ÉÃz@_x0016_t_x001B_¶_x001B__x0001_y@pÞÆÁv@üÕ¹Û_x0008__x000D_v@ùGQÁRv@¡pÈ_x001C_ºTz@ct¦Z_x0017_v@°ïx_x0012__x001A_hv@¢k_x0014__x001C_Wùt@¾àuôÚ|@6_x001F_CbËS|@áo"zt@eõ;Ü_x001B_{x@Vm_x0004__x0002_·¬y@gsd]rs@?Qï&lt;µw@_x0003_w_x0011_´J¬x@kéÙw«y@"©²ÿ_x000B_y@e`ÉwVB{@»_x0011_	Ihv@÷_x000B_Úx_x0006_Rt@«"aâ_x000E_Fx@6ïÌ@rÜs@ñ_x001D_Uey@_x001D_ò¼_x000B__x000C_3ãx@øe±k_x0012_y@_§¤ñ_x001B_ºy@b_¦_x0003_ñu@_0içÑ{x@ñ&gt;x¡ªt@¶B\Æè^z@z&amp;=±ñu@Ã8T±]|@G_x0012_öbÙx@t_x0019_ª0yä|@VÖ9DÛùx@|~°_x0017_½u@ÕÉt¬(-w@NÊ_x0004_&lt;y@_x000F_×QM¿yv@eÇ½Ôw@«_x0007__x0006_x@&gt;_x0017__x0002_ÅYs@TÜIº,v@X³j´%w@,õ_x0001_ævÙy@E_x0006_tÖa_x001E_x@spnïÌ_x001E_x@_$£vZ!y@Ü?¦_x0008_w@p_x001F_{Ë÷	v@ÑÕ_x0005_zñ·w@iï[£±x@À}7í9´{@&gt;_x0008_Q_x0003_Ø_x0015_u@éê¿·Ew@_x0002__x0005_t+_x0015_&amp;@4{@üËrFx@#üÖ/(hx@_x0003_óm'÷v@~_x0003_öZu@_x000B__x001E_Ø_x0013_í+w@_x000D_0¾ç~v@4 Ô`u@_x001C_N]©_x001A_@_x0016_¦àÎu@,°_x0013_Ï6t@_x0017_c6FSÇw@ÒÕï{Æz@Ê_x0010_«_x0006_Ãqw@Â ¨Ït@_x0004_1£|u@LòÄËßàw@'_x000B__x000D_x@\GXÝúÉu@%_x001A_V^Èw@ tãé_x0019_ôx@ßè'þËv@Îâ_x0018_ _x0001_±w@}M_x0006_µx@ó´ðBºu@\pb_x0002_£àv@_x0015_Oü&amp;Âüw@¬¹Ë_x001A_%a}@d&lt;ÚÔûx@ðI(8æx@_x000B_á/_x000E_&gt;x@bBý2_x0001__x0006_Ð	v@*ç`@Q~@3x_x0006_LQz@è¶I Fu@·0OG¡w@_x0013_gâäª¬v@½é}_x0007_vx@_x000F_G_x0001_cw@Ø¿:~÷v@ÅþV_x0002_ÀEx@_x000B_aÚÄJv@tvÅA_x0001_x@x_5_x0014_6rv@nS@_x0005_f;u@_x0015_¬@¶-v@Ðg°³oÐx@_x000D__x0004_¤4_x0013_t@BÏà_x0013_øt@ásâÛÈ¢v@t7¸Qa{@_x001C_ð¡ày@Å`Oo[u@&amp;Â5§ZÓ}@_x0003_¼p¼_x0015_ðx@µ_x0010_O_x001C_ö½x@ª_x001C_i¹_x000C_v@i_x001C_ëré«x@¥UÑJ4qv@½ôÀ^s¡u@t_x0002_M²&gt;v@´Î»=÷x@:[X_x000C_._x001B_v@_x0002__x0007_êÒÍs9rx@É_x0011_ãÙu@kyLÁHv@æXot@_x0002__x0018__x001D_ìB±u@/6_x0003_~s@Û/Ywpt@nñE_x0006_°y@B¬ü)¢lt@¡³é_x000F_ÖMy@~æ)T x@_x001E__x0005_Él1{@qÇ"®{@©CÐw@¸&lt;5_x001E_²}@^_x0014_Ð72Òw@_x0017_¡o[Æ_x0004_|@!Ð_x0012_`'&amp;w@)_x0001_Q)ï´x@¡`(_x0007_Úw@-ú(Ë¾»u@fÖ«_x0018_Úv@¿© Ú|@íø_x000B_ÄGûv@Ñ¯ë@s@ÆT¶Pw@ÞÀ}i{v@Ï¬_x0015_D%z@~2Óu_x001D_P~@áú_x0017_s_x000F_y@&lt;C÷÷¡z@²¨Z_x0001__x0002__h{@®_x0004_B_x000E_Ëòu@ÔÚÄ3\Pv@_x0010__&gt;lv@ÐssE|@eõ­+¦¾w@Dpu¼¨*y@áKz_x0006_Ìzx@©çI_x0007__x@Ú_x0007_¬Qªw@Ñâ_x000C__x001E_¬px@Q¿më¤u@¶Ç`+ \y@Mü¹&amp;X!x@Bìëf(|@eWô¶U|@_x0001_Ko{Á¨v@³:@_x0003_w@\»%Ê$þr@Ì|Ñ%/u@_x001A__x0015__x0015_w¨°t@_x0015_IuåTw@ipÓv_x000E_£t@~&amp;:\ªÂu@¨)±â²w@Tï1­}@ì_x0018_ô»}@þûyµ4©z@?Àbfÿ_x000C_z@¢ü_x0007_1ºbt@JT_x0006_'_x000F_ût@T4_x0007_¦u@_x0001__x0003_CBÉü_x0001_v@hp5_x0016__x0012_Äy@fRÑâ¡xw@_x0003_K+þkw@]Ö¨Wy@ÚÎº×W]w@p?üx@¦áîIo)v@Â­^_x0006_&amp;u@Ñ§Éwk	u@Uÿ_x0017_íû_x0019_v@ú_x001E_4@x@+ê_x0002_ùì_x0019_w@*p0v{y@_x0018_ÌY±l@e²_x0002_J×u@ÝI_x0013_ç3xu@º¯_x0007_eKx@öÅ;Hx@;¤8qàw@_x001C_À_x0001_]#v@_x001E_ÚD¤¤­x@id»÷çøy@Ý_x001F_tS_x0019_"x@ã¯ñÃw@rýÂ+.u@ôGL_x001A_èÐz@ÔÄzXy@1G_SÁÍx@R·Ö6_x0012_}@Ä `l"jw@_x000C_Òqs_x0002__x0003_2*w@i¨ÅÆ_x0005_"t@Ï;íÇ.|@²åÌH2Âv@ãºn_x0014_«w@4©@É_x0018_¤]6þy@-ÃO«¤&gt;t@_x0006_:¬ú8v@(6y@+î_x000D_¾ Òu@ìD^y@	ZW÷ïÎ~@_x001E_FÊ­XÒt@Ý[U_x0014_&gt;²w@_x0011_èMEU¶w@Ð(Ph·w@_x000E_§78g@_x0004_E¦L¯u@8_x0018_ï_x0003_#&amp;v@÷_x001C_¨Ù&amp;y@y&lt;°S_x0011__x0012_y@_x000D_aÚðkv@ÿ7,h_x0005_w@_x0001_0æyÌy@j_x001F_"¹Dît@_&lt;_x0013_H_x0012_+w@XpÓ^v@g÷£_x0011_{@éâ¡§*x@ÆSE7Ë_x001B_w@3®o_x000F_|@_x0002__x000C_Ú=5=_x0015_{@_x0006_&gt;óCÈ_x001B_y@¿,Ûö.v@2ºø_x0016_Ûu@X¾P_x0002_3éu@kªÝ1_x000C_ t@_x0008_x_x0001_ÜVåv@°J(d2m@pü3K9`z@_x0004_ÆÃ|@È!;ìu@¾Ç17Bw@F4_x0002_uy@É}J_x001E_v@_x0011__}Ióæ{@Ár0)«s@_x0003_.û¬¨u@hyÔ3Zy@÷5ñP}@=ÕEº_x0005_ìw@9û/ç 	v@p?lIûív@_x0001_Û{_x0018_ky@R¹¡&lt;_x0006_z@R_x0007_Ræ9Oy@{¸*=_x0003_v@1I÷a&lt;¦x@óñ[I,v@_x001E_ØÁ|Újt@fQìÂDÄz@Ë_Ðâcûx@ô_x000B_Ek_x0002__x0003_lv@_x0019_mäýÈx@k_x0010_Ó_x0014_tu@2û&lt;ÇÜ'u@_x000B_ÐÍ¿4£t@	®ýÝIæ|@jÿãNù$v@Ó_x0006_Z_x0016_ê¨v@6â&lt;Ê w@ÔÈëDÄÓt@_x0002_å_x0003_£z@^_x001F__x001C_M_x0018_t@_x0019_qA"x@_x0012_ÞK_x001A__x001B_Ãu@s&lt;_x0016_&gt;Fw@ùÓsÏÓµz@ÒíÊ»Õ v@.ÿzd5x@_x0014_¾iÎLz@_x000E_åÛ^@{@_x0001_Y_x0007_ÕÝ3u@ _x001F_úÅ@_x000C_Ò¢Z(/y@[_x000D_ð­u@F_x001F_ß&amp;"*{@ò¢n7¹3v@_x001C_O·Q|½|@ª©5¯u@I_x001D_"£­¸u@TÉÃðç¯@^ º_x0015_Pv@_x0006_¢_x0005_:s;u@_x0003__x0005_'éùÃav@_x0014_j¥ÁáÌt@äÙ91Öy@¶xê)Ðy@bÎ_x001A_cv@_x001D_¤çËdx@ä¤tÈ_x001B_v@X_x0001_z_x0018_î@w@_x001F_£H_x001A_òöy@èÍ&gt;¡t@â_x0004_ï_x001B_o_x000D_y@^¶Éê}2z@ÆÔvSæãz@ÜR_x0017__x001C_y@{_x001A_õe_x0004_w@_x000B_úyQgáx@;ö_x001B_tHqw@õAÈ_x0004_j|@¥ëd%ØUu@|ºõ_x0015_¤v@f_x000B_ôzLx@÷¬yR?Qy@_x0013_Ï_x001C__x000E_cx@Å@Ø_x0003_ðæ~@_x001E_ Ì!v@g(É	ö_x000E_w@{ö_x0002_®à_x000C_w@ßÃ$v@D±^_x0017_2x@ô+Ñ®Àw@~fBäÅx@ úy_x000E__x000F_B=x@_x0002_ÂN|_x0008_y@µýé)	t@t&amp;úóSly@[_x001C_CWc}@L _x0015__x0011_x@P¹&gt;ò_x000E_ßz@_x0007_xi&gt;*v@-c_x0006_²HGw@Ìì v@·­âay@C«WCDx@¬_x0001__x0005_:§y@n¯üå°z@Éy_x0013_Øû_x0006_w@f_x000F_©_x001B_L|z@ËÏS©©Ýx@A[ý_x0004_çÛv@_x000B__x0003_~v@²_x000C_J¿ËÇu@©-Þßs@+Ú®i^u@ Û æ&lt;_x0004_u@à"Òz@G¨«,#Àx@Ëb'_x0012_è{v@_x000D_«Ì³ft@_x001B__x001B_T_x001D_¨x@Ç,Eµb%t@ñQä1ïuw@^.J¡T{@1ùþÛóÛ{@_x0001__x0003_Á,pÞ&gt;Çt@Ö­×y@_x0018_î`úGdx@ú_x0002_ÔGÉ×w@¤ $ÜÙv@"¢À¾±u@ÆnýYFWu@&lt;1*(Lt@UnÂX°z@§_x0004__x0015__x000C_Øxx@mËUêîÆu@Ðcc_x001A_z@39_!µ$u@§VÇè_x0013_v@¤B­¢´x@Öÿ¡¦Ø³u@_x001A__x000F__x0011__x0015_¬¿x@cõÞÓ¾t@þÂ_x0004_-àÒ@§ªã_x0018_w@É_x0012_³_x0006_ûcy@ø¾æÊùëx@_x0012_|î¥["}@tc\NF0}@vmÓÜø-@_x0006_% _x000C_Òu@zñjã-t@£2_x0012__x001C_¸¢u@S0õOÒu@KÐî._x001F_Èw@çaä)·|@nVD_x000B__x0001__x0002_Î7v@Ê_x0004_~!x@ìß_x000B_Â1w@»â×Õ9w@N_x000D_¤ÞgQw@wJ0\x@Î.F_x0018_Ô}y@²Ò­Ã(0w@)_x0005_ù³w@Z%Ô_x0006_=»v@sh4öäew@J0Äq´w@~Ýå_x0010__x0013_x@¬NMw@ä¢âfå}@_x0016_u­©w@ÐWpå³v@_x0017_"ò·Öôx@S.´û¾x@¡º,¦y@6,íÑ_x0005_Øu@þ_x000B_zÄ_x000D_?y@]ê_xx{@_x001A__x001E__x0012_î(w@áb¾Ï*x@(_x001E_­jUv@Çÿ«_x0004_Jx@_x000D__x0019_fóVRx@ô_x000F_Ùu@¼.mÍóív@ÖH¨Rßìz@Æá±_x0012__x0003_w@_x0008__x000D_zº·{Ôv@¯Æ_x000F_Rµ_x000E_{@¶øÙÌ2Ñv@oö&gt;%®·v@ÇS\éÁ}|@n³ò_x0006_cy@-_x0002_}Zã_x0013_w@ªW_x0019_;w@_x001D__x0012_ÝHït@)[.-v@©þ­¿áv@Äu©0Ú"{@ßÃ[gÆz@ï{Ó_x0015_ÉÈ{@,_x0018_î$\tx@Wd_x0001__x0003_u@©/ä¼(y@_x0004_õÿ)2u@ÁâC!{`w@»mR±1u@°]	òY{@_x001A_{´ðw_x001E_@§ý»#$w@_x000C_xö5hÂy@?_x000B_Dov@âÙ_x0012__x0001_a_x0015_y@Õzl²Tu@J(é_x0017_é{@ØK³Ý.w@-5þ_x0007_Ku@?6_x0005_Kt@¼´&lt;á_x0002__x0004_³s@	_x0016_w_x0018_þw@¶_x0005_Êmv@ ß¡Ro3y@È(Û9ïÝw@½(G-_[x@;¼ÕÀ,ëx@l &gt;ü³¸v@µÈ_x0015_â§v@D_x001C_Ô|v@0qÈ_x0006_(u@ÓTJä	íu@èbw`"9w@¶ç	-_x0003_Ôs@I_x0014_Ï|@_x0001_}?du@b´_x000D_KÁõy@`Wùápy@ô0_x0008__x0013_í v@m_x0014_ê¬w@rÿÈ_x0019_Y_x0001_@Yø_x001F__x000E_×[x@ÒÓNöïu@½ä ò®wx@å+i_x0016_«Ùs@[k^°Áw@XºÏTòt@~(­L¬xu@&lt;¶4_x001E_Â_x0016_w@Lhj=ünw@_x0003_É}åv@þÖ4»py@_x0003__x0005_k§ûmô)t@ó_x0004_Ö_x001D_t@À%Ô_x001A_fÏu@2B_x0006_Pc_x0008_z@Òg§~@Î_x000F__x0006_-×_x0003_y@Â&lt;­Dv@e­qÔíu@Øf¤ìÒv@Øw£ÛWv@íl«N	u@0_x0001_yà¾s@¦&gt;+¶y@³ÐÁ\w@¥WVØ_x0006_{@j8çh_x000F_úv@Q(È©Uz@J	Ú8Å)}@veHûp_w@+Í_x000E__x000D_öz@_x001D_#éÆ_x0003_·u@ÅÁíGËFy@/&gt;_x000C_UÒw@_x000E_V&lt;´ü@ýuI_x0011_!z@_x0008_L§÷Áz@_x0008__x0018_³¤éÉv@¾¿_x001F__x0002__x0017_¸u@_x0007_!_x001C__x0003_jÆx@ _x001B_uÇ#ßu@$_x0001_áà_x001B_}@´IÕã_x0003__x0004_Ì©~@íKOóÙu@l_x0001_aûy@_x0005__x0007_Ø³Tx@_x0019_m¶F@v@Ñ½£Ûw@ÿý2áu@;A*È^Ôu@¢PË[&gt;y@åiêæ"_x0001_w@wI`8_x0004_³z@§Ëár4w@_x0012_ùª¿ºx@uÜWÛ_x001E_Ôv@2N+ìôt@®1å#&amp;u@AÙ Lx@_x0006_eâe)m{@_x0002_ïõ%ðy@ÙÇÕ;_x000B__x001F_y@Ãã%Ñ~Òx@0[(Gx@I­"_x0002__x000B_ìy@"êç&gt;»|@æÒ°·oöt@ß m0_x001F__x0010_}@ËÝK¦ýhy@BIÖ=_x0008_x@zjn{@1Ã_x0006_Â7|@_x0015__x000B_(YÍXx@®pÏGÈýt@_x0001__x0005_ÖÏ±¦_x0004_Iu@º_x0016_ãz_x001E_px@¾çD_x0006_Ø¤@æw Ôº+u@òÒÊi­Cu@È-Q_x0013__x000C_Xy@råÖI®(x@¤icÚu@ÕÖ*ýÔt@_x0002_·pWµ}@c¸?å¸v@6PÑáw@å}ï_x000D_y@±ÛíÜu@¥t¤úw@_x001F_­â_x001A_{v@_x001D_#a6_x0008_¢w@X_x0004_K³¢x@úæ_x0002_¿Sx@jJ;Äd®v@ø6º|@dwá+y@,Â4Ky@&lt;l_¸ Ày@ÜæEÂ_x0006_v@_x0003_FÞjá8y@FªÞ¯_x0017_Üy@_x0001_m_x0008_ðRz@òÉhÄ³w@_x001C__x0005__x000B_ÔøIz@_x000E_1³-?w@½ó	ß_x0001__x0002_MÉy@ØM¢_x0016_e}@¹_x000D_ôy*ôw@%#½Cw@ÐÐ£Óúv@"ú]ãv@þÈÚªTÅu@3_x000E_±ü_x000D__x0018_y@¬_x0011_¹éJvx@_x0012_o¸i·v@0#»Ev@2æ\ºéHz@fµ_x0015_¬æu@Ã:ìÙ_x0001_Óy@ìd_x001A_~_x001F_Õu@køä_x0011_²üv@ª)¯Bà@µ8Æv@KÿO3m|@_x0003__Î_x0001_t@0ÜÖ!_x000F_4u@_x0014_ªÞOàØz@(£ë_x0004_:Ax@_x0013_ÅUHÝpu@_x0019_èppiv@1B_x001E_Ç|v@_x0018_Ý©lw@N¾Ââ_x@·#i_x001C_¦z@_x0014_÷÷öu@-ÜuI9]@E_x0019_ÛyÄ_x000D_y@_x0002__x0003_.h§°Äª}@LØv_x0001_½v@"õ_x001B_Ã¦w@lTp'U`{@Ô»æòow@YM4öðz@CeÓD´v@È&gt;:Ø±v@8XÅS=©y@ãÚÍÝÊìx@ÅrñêÊz@¶^õªÂuu@¶ ÅhÃu@a_x0018_ý6_x0007_iu@éÈ_x0001_T4]w@ÛÜ\_x000D_;w@º²&gt;W¤Çw@©¶Ã_x001F_©t@þÙ¼»²v@_x001E_w_x000B_:Âx@:ÖÚ±¼þu@ô|ÁÐu@_x0006_Oe81w@£oP&amp;²x@$·ç9z@Á_x0014_Å5¾t@eÅÝªrx@_x001F__x0007_J»gu@ÎÉ¾£*8v@_x0005_çW_x0004_Ê­t@æAgH_x000C_³y@ hë_x0001__x0002_¿Tv@/Nÿpw@_x001E_ÿ)ârWv@¥V4¾îx@´«WOw@_x0019_pg*_x001C_y@ùýªQô_x000F_w@¸`¤§·gt@F^©¨_x0016_Ýx@.¦E,ö+}@Dî'_x0005__x001E_u@_x000F_=äÅ&lt;_x0004_v@ë$ddx@ñÆ¿_x0018_#Íy@"TH¨_x0011_v@à_x000D_,½·øv@³(Oð%­z@»ð¶u@?Êc)Ýy@_x001F_&gt;èÔ½v@é¸9ðþ_x0016_v@±ò¿_x0015_43v@Ió(_x000B_¶0t@.^¢ )x@Ò6)òöAy@ú¸É]t@úðÕ£$fv@F¬;__x0017_Dw@ö_x0007__x0003__x001B_Töu@|¸²·Fv@_x001C_·¶cÓv@`ï´_x0013_ny@</t>
  </si>
  <si>
    <t>6b332c050e040a9d2544ee681b0ec428_x0001__x0004_±_x0013__Mv@+¡ogw@i`_x001F_RÆw@_x0003__x0010_&lt;\ªv@»û0x@qÆÇ|Ì2w@¹xèºÁw@¹#_x001F__x001A_@cy@îÑ_x0005_k)w@0©(_x001E_o|@_x000F_¬ñiYv@_x0001_­_x0016_·ØDu@¥æáßx@´]åüyfv@	fe~@öùÏÓ×jx@pàD½_x000C_'x@:Û_x0004_¡w@éHÁâ²Òu@Ù}óB³t@ Ì,Ýþy@_x0017_Ê¯ÔÈÚz@£npÖ[¸x@¾¦_x000C_+Ïuv@õ©ïß±õw@qÀÑ¬¥u@àÌHY_x0002_u{@±åõPh_x0013_w@æíîvx@¬¤'Õv@È@úâv@\á&gt;_x0001__x0002_ó_x0006_z@Ö_x001A_Ð_x0010_Us@h¼[	¥_x001B_{@F­_x000D_Hw@J·PÝv@Ü;_x0007__Zu@äsQnhy@»jVÈîy@I¶ÁÎ9¬w@³é³pÉ¤z@õ«­¬~v@ju_x0017_A­_x0003_v@í° Î*w@ïÓc®²=t@ùÑi|x@_x0015_Ü)Èý[x@ýªFb\Ø}@ÉllÏ§Þx@_x001B_ûÖp4y@8 ¡ÌàOs@_x0006_ù°&gt;_x0014_w@v_C¿z@MÆ_x001D_|@b×´tpFw@©y¨õôy@w[³/y@÷Y1áUx@«[§+æ@|@DÜ72rÕy@å\ÄHºv@ÍN_x000E_#7%w@_x0001_Â^¸;y@_x0001__x0002_¼Øì²SJw@ûóÆy_x0007_w@Q¢_x0008_Bz@g.Sm,Ïu@¸Ùº¨w@ ÊÈ	vu@ß5þ`º­v@òø_x001E_ßu@¾ÛL°üy@ó_x0012_ô¢ëw@_x0008_Øk;`x@®_x001C_CÛ_x0005_ºs@yë¨Hw@ûô÷wX@XGv(¸åu@	ëbÞy@Æ2$ö/©u@z_x0001__x000D_Snv@_x0006_ç«ÎSt@_x000B_=ù©xÖu@®_x0001_Û _x0008_v@FÃúÝÊx@¿_x000F_òí´Íw@F´w_x0010_dau@FëPq_x0019_v@_x0006_iEÕ&amp;Nt@`pÐG&gt;_x0017_w@_x0016_-_x0007_)Ïu@e3_x0015_Àw@RRëõ+ãy@Þ°Li{Þv@^]î¼_x0001__x0003_²sz@éìçÓ_x001A_Òv@â|*Ñbw@JÂÓÈt@µéoNAuu@ytJýjûw@Ùøë©¦úw@Ìà_x000D_G_x0013_v@HjGï^w@_x0006__x001A_bëiHu@rù¿&amp;+ów@AO»_x001E_l{@JjÃ_x0008_FÉu@}eS#ùvu@7##p_x0001_v@Tû¶¸È}@^_x0016_ ÷_x000C__x0018_z@H7_x0013_\_x001B_x@ÉW_x0006_xy_x0018_v@cÒ_x0018_¹ë_x0002_|@MJn^I{@áåÜPv@Iþhÿ;×t@J_x0013_¸!_x001E__x000B_v@D¾¥x@)Æ_x001A_û}t@¼¼#Ôv@îYâ_x0019_Eèz@^æ¡_x0011_v@Â¼´l¤v@yR_¾"w@Õ_x001F_³:y@_x0004__x0006_xý~Â×s@ã_x0001_¸) v@çqÔÇjv@ÕI°8u@¤.l!A@}_§Ív@.O0NGðw@a,¬O"v@ö_x0012_²§1{u@m_x0004__x001C_¼­z@u\¾_x0010_x@Ò_x000B_U¤w@òc¼{{v@EâÏÃv@ÚcNás@Íú)Fôu@Û;Ú¹©³x@î[_x0019_ßÎv@_x0002_²ä_x0002__x0001__x000D_t@fÕÎ)_x0003_ux@h_x0001_7*(w@Àb¦Ì}@Æ`Aìµv@6í°?5_x000B_y@í©¿,¦_x0012_y@	0ñDµv@¬û0u@Ö^¨K}¬@=KSöÃév@¾¿Ñu_x0005_x@{:_x0019_[Èqu@Û)B_x0001__x0003_þäw@O¡=¤v&lt;x@á]«gxy@x.Ê×_x0001__x000D_|@ä_x000D_¢þKy@ýmÙ_x000F_÷Õt@_x0019__x001F__x0016_Fv@,Ù_x0018_m^?z@s_x0004_i©x@¼ÙµßBÅs@&lt;6IÃeê}@ãUÅ_x0004_´t@ÇÿYéf_x0016_}@Ù8ÇrEet@ (_x001F__x0010_~u@T@¾Ý}u@9Áí t@Ðº..Dz@ì¼_x0002_¹|@dÄÐz@X£ò¦`v@+f§@¤	¯¥ÊQv@Ø&gt;= ï§w@é	ºlöy@Æ·Æ«lxx@néegv@³f®Ýlðv@¨vl[_x0004_t@_x0018_{KÏ÷w@.¸­;Øy@_x0018_æ±¬ë_x000F_x@_x0002__x0003_Ô×IN{@	&amp;§²¸_x0008_x@ÍmÍé_x0004_?}@_x0018__x0015__x001F_óôÜv@¹¯_x0001__x001B_kSy@½ÏàØd_x0014_u@Ï÷EÑu@ÅX_x0003_âègu@A¯ìÚx@_x0005_g«Ý¯cu@2æ|&gt;wáw@K_x0006_££({@çz_x0014_ð_x0007_s@ÌEîCw@_x0016_Ãv¥XK{@ëë_x0017_â´Gv@0÷ê_x000F_Èöu@¸`¦N}{@øû_x0010_¨Fu@Ëâl×_u@e_x0008_×4_x000F_Xu@6û_x000F_ÝÍv@n_x0011_g¶-s@_x0012__x0012_ÖÅw@yØ_x000D_¦«w@@~gx@¶:YIÃ'v@®©Ø·Ñw@NÀ©þw@½V_x001B_Þíy@_x0008_¢ìH7¼y@òÅQ_x000D__x0003__x0006_`y@µÅÅ_x0003_9_x0002_t@Ø_x000C_S¼P6w@¬K_x001F_³w@×hß1 |@_x0001_vÅÖnPw@ÌL­Û¾w@O3¶W_x0004_@LÚ_x0013_Û.öx@l_x0003_ö*2âx@i0Ú_x0015__x000C_°x@qaÓ_x001D_v@¼Pyýf_x0005_@¢Ä=_x0016__x000B_D~@¤\dGL_x000C_x@_x001A_ÌèÕz@,'®¿_x000E_|@_x0003_½ðB[Px@(G¢¹¢s@_x000C_ésÛ¹_x0006_}@ff$lÀu@PêÂR©Hw@ç¨ÃÅu@Mál¥x@·=º_x000F_ö*~@ÒcòÕçw@*_x0018_9Ã'ºu@Î&lt;(_x0016_Çx@n¤_x000D_oìq{@µÐ_x0019_9~w@7oÎªè_x001A_u@èÓræjv@_x0001__x0004_ë÷ã¹._x0006_v@ð_x001D_êÿ}w@uü·[¨¬w@_x000C_ïÿG!v@âÕ_x0002_gµëz@Ìf8»þ&lt;u@ò:Zhïy@Ámû_x0015_7_x001E_w@_x0005_Í_x000E_§z@ _x0003_xp_x0007__x0013_}@~&lt;_x000F_LÚÄz@&lt;É6L\v@¶H_x000B_¹sVu@@8»_x0014_D¡z@_x0013_J_x001E_¡Öv@Ä¼&amp;9v@ü"m_x0003_IËx@_x0002_¡¿Pu@Ì%Igbw@ìyêa_x000E_ïw@jÀCu@a#­È~@Ëzüv@EHw§$Ku@_x0002_³qÏÀ®v@_x0001_Ñ_x0016_íÚåy@{ï_x001C_viõu@S_x0001_ÑRt@?C_x0016_pªùu@À(Z¬_x0011_u@ª3ú7Ýv@cÉ%z_x0005__x0006_¥_x0007_y@óÏ_x001F_~%x@fø_x0001_ds@þ_x000D_z9åôv@z¢ª_x001D_¹v@_x0012__x000B_4tu@­;{Ë_x0016_~v@ùäh_x000E_Ðt@_x0004_~1"1Yu@7ö_x0002__x0019_y@ãs_ø@v@ü_x0007_Åòv@ñ·ö_x0004__x0003_\t@á*Á!`w@$¦£~ôZw@à&amp;`Äjz@,±_x0019_/u@¢ìáPiµw@AÎýa_x001E_{@lPÄÞ_x001F_|@Ín_x0019_£zØu@._x0014_âÀÖÆx@_x0016_³³Õ_x001C__x0010_x@_x0013_õó5[t@]¥á½&amp;x@]¥TLhw@¥_x0007_GÎÙy@u_x0017_¥Ðbw@- È?zu@tÅ»ê+w@kqzi»u@.Â1¨x@_x0002__x0003_W_x0018_*6À¢w@_x001F_µÊJ#u@UþÅ±t@Ñ4ÞÙ_w@ãC_x0001_Ãu@ú_x0017_òl_x001A_x@ºþr_x000F_z@"i_x0002_Õm+t@³M¢Zßåv@ä_x001E_Òãw@à@_x000B_W¥s@"A#_x001A_«5y@aI.¢¥{@^ùÈprx@lËoÓ_x0017_v@ÍáÑoã_x0004_v@jZR?Åw@ØS6^!Þz@ÆpÞó_x0019_vw@^vy­¶Óx@_x0013_Þ+_x0007_åt@ü_x0016_ÉÌ,x@D_x0017_Ú¼_x0014_Þy@¹m9w@Areübw@$*»$_x001B_y@¾-_x000D_Ã{@"îÊDw@Ã.R9_x0005_cv@^_x000E_`²[tu@_x0012_¾Öí¦_x000E_w@´¥©Í_x0001__x0003_Ðu@æCSBCv@®V«´æy@ß[÷úwy@Íû±&lt;üs@Ö·[|_x0002_{@¡µ_x001B_&gt;¡v@?aý?Nx@Æ _x001B_ÊÈ~@9Ø:_x000F_Q©v@íö÷¶mix@aË!ìA_x0003_v@âÁì'øw@ÿÖ_x000F_	ðþw@_x0012_qM£tu@¿:Ñ(x@µ¦oMùt@¬÷±U_x0017_y@KÉPT'%v@à´ióL¼u@¤ÎÞ\Rðu@_x0012_=&lt;sÀx@®_x001D_x_x001F_Tt@ª_x001A_¢+u@Cý´_x0008_añw@âZu_x0008__x001D_5x@MµOÏëx@g¶_x001D_Õ-$v@s½Ís_x0004_,v@Ûb¨¹Cv@o"ÒLE&amp;u@bZ1Hlu@_x0003__x0006_uØëðcw@ú.Ú8x@c_x001E_&lt;%&gt;{@¤3î{?³w@J±¥3ùÕu@e«£Êü_x001F_v@_x001E_ÞæÙ)âz@#©Pl_x0018_õw@É`ø$x@_x000D_&lt;Ú_x0001__x0002_w@Êµ yÔÙ|@_x000B_kr~iv@{_x000D_hÁu|@èßÐÛ©v@D¢¨¢ªx@òæ±}x@N_x000D_¯_x001E_\óu@_x0003_­²âû¸w@ÌÕð_x000D_8y@Õ2¨à,Âu@À_ÌÜyt@ei_x0004_¡ýz@biåI×4y@ñ`_x0016_ø(z@Ô_x0005_*ñ9u@ ¯_x001A_&gt;x@J	'*^éu@ð7ýíæèy@¾_x0017_|K/Wt@_kat@ü6]¥¥Û}@`Á_x0003__x0004_û¸t@%Ø+Gv@Êµç÷x@KôÎµ'Zv@Ë_x0019_xöwÈx@¼b_x0016_y_x0010_z@_x001F__x001E_[°M{@ç¦Z·s@0£=&gt;q}@¬_x001D_¶lýv@7[÷­0|@ºü¼Óþ=w@q?¤{@³.`Û¤ßw@ü÷ã#y@pö];g¦y@RoÐ$w@LòT_x0019_z@ÅòÔnw@pK¬À¨_x0001_y@"«P?Ów@Ó"ÑN_x0002_su@_x000E_&amp;Å_x0017_éát@7y¥DÍuy@CJ_x0005__x0010_°v@XQ¿r«_x001A_t@¬_x000E_Ðå$Gv@_x000B_£)÷Ày@aLèÌÁu@ôÏ{_x0003_z@¡®,ÂEy@ý¿_¤w@_x0003__x0005_$_x0005_fÉR¾u@P_x001A_ÐÝìw@Â(Ådu@&amp;oøÛRËw@­Ç_x001E_`&lt;v@L.Ì¸XL|@6voÀR_x000E_t@_x0016_ÃrZ)ÿu@ÿx_x001F__x000D__x0002_v@°cÆ_x0019_Ä_x0010_v@}ýÿÕa_x0012_z@à¡&lt;_x0016_³iy@#_x0015_16Ií{@Ý4mõlv@!e#ÏÃw@¥_x0001_¥´}w@t]_x000D_»lÙw@_x0001_`ºÑ3x@e³·W_x000B_¬{@[êp­$«v@·1n"t@gÖ_x000B_&gt;~ùx@b¬_x000F_¢u@l_x0006__x001C_»|@Õêö2_x001F_{|@¬Nf_x000D_Cw@ñ_x0004_ÈôIäw@NBÌñ¶v@´¾_x0019_«y@Y}'kLy@_x000E_aï^@;_x0011_%_x0004__x0005_ ,z@¶&amp;¨O_x0013_z@¼¿_x000E_ûv@_x000B_sVÇÂ{@óèøc_x0005_w@_x001F_4O_x0016_Ât@*TèÓáy@¿£_x0013_lcRx@*£©äÿ¼{@_x001E_Îj0LNz@a­Øt³£u@ò_x0007_1_;v@[`Pº×v@_x0002_cÝ_x001A_òw@¥_x001C_û7w@ý:b­=K~@|_x0016__x0015_Èy¯s@1èÛM_x001E_gu@03_x0002_OÝ¢u@ð8Tþt@N«]"æu@:Êåþ)gs@u^Äüºÿw@äÎÄèûÁx@;Ã_x0015_¹¹w@Sÿö*¥w@ç°~Æ³u@õ½Oíz@Ô(é/}_x0003_x@D®baFv@_x001A_×)¤\_x001F_y@_x0001_37Â§_x001B_w@_x0002__x0004_çô1J_x001C_Ýw@_x0006__x0018_Ý5w@gýrâ¸x@dÁ­ª°`u@_x001D_á¹3yt@³1&gt;õÞbx@)t_x0014__x0018_v@[çtyC½y@Ø_x000F_Þ_x0014_=v@L#_x0019_º/u@&lt;x_x001A_Mbîy@®Kv_x000D_±@|_x000B__x0002_§är|@á§.\BPw@7^Ü÷_x000B_ªv@bF_x0005_$¤Æt@iv«|ot@a¡Å@tÎx@fwÅLu@fûaïx@_x001B_QãI×|@n_x0007_­ïfDt@&lt;éµzouu@0Ö_x0006_6àçv@X å}OGx@4%p]_x0003_z@_x0019_qüy{@ÇÓJq?x@»_x0001_Pv_x0014_x@Â|ÆÁ_x0010_w@_x0012_ÁBD`Þt@&gt;óS_x001A__x0004__x0005_P{@_x0001__x0013_Ø_x0005_7w@_x0003_¸_x000E_.Øëv@kE(X+{@%;_OÇKv@íõýè*J|@Ù _x0005_:_v@|Ã_x0015_»GÙz@s_x001C_ÈJºju@.ç,7õ-w@|QbÇCfx@Õ×¬93|@¹d_x001A_M)x@_x0010_c«ÅÜÐx@ßÖÖçu@V1N_x0015_(s@ª&lt;ÁÒv@Â_x0006__x0005__x0006_Ô|@{L=)ëÀs@r2%×ÐÖx@`°!vÿ?{@Ì·©G{@_x0008_ZÕ±)Qx@Ûæ_x0014_~wót@_x0015_ùö_x001F_1u@h=ý¶ü|v@_x001D_ýÔÖ 2u@_x0017_]-_x0002_!¯y@×_x0011_1âw@Ï8åXéx@+®_x0007_&lt;©u@õ#T¬Y7u@_x0001__x0004_¶AZ£UÑs@/nfå.w@¢Ü_x0002_ïsex@_x000F_9#9_x001E_Qv@*+`ö·æ}@	\`ÍKz@ÍÉ¹#Èju@ÑzÉT_x0019_z@$ÉÙÍ_x000E_Þs@Oà_x0008__x0013_×t@Æ&lt;ìñ2s@ñ_x001E_èMøt@ÓF·¯Wpv@¯Î©?m5|@bÚN§|@Øî:¦¥y@nÆ_x0003_³bát@y#ð`v@1u@\Ii_x0014_:u@´PÙïXav@_x001B__x0003_²Ï¾&lt;u@.ÕAa°ëv@³¬,Í_x0014_Ç}@_x0016_@h_x001B_Õu@JÔí_x000D_IÕv@_x0002_j^\ès@	ÅBTx@«ÛQ0Æt@ÆFçÔ8t@ð$ÛI_x000D_±v@§j _x0002__x0003__x001A__x001E_v@_x001A_ûA*G@àA_x000B_ãBv@Ä½¤ø!©x@dö«_x0004_Ñ/z@CL.p¯{@]D@_x0002_u@`3Â_x0014__x0013_x@V6]_x0013_.v@IÑÝ¢Sïv@¸Âà_x0001__x001B_­y@æt_x0014_ëYz@£6³ÜEz@_x0004_Dþ_x0001_?v@_x0001_vÝXWx@¦_x0011__x0014_GU_x001B_v@äY¥éÉHz@eæ_x0015_ÆÔ´~@¶öhJæ6x@¦br)\_x0015_w@Í_»b§u@_x0001_@C_x0007_kYv@ÒÀ6[_x001A_u@e_x0014_D¨Yu@OµÚ_x001F_Sv@j}M_x001B_%Áu@_x0004_öÅò?kz@`z5¬nw@_x0010_&lt;PLiw@òy2Vu@!¯³1¾x@,w_x0013_¸h_x0004_x@_x0003__x0007_R?yvy@:_x0016_oââ«z@¸_x0018_èÏU²z@¬_x0015_lÏ_x0005_v@u¦_x0004_Î¬.|@|`aN_x0015_v@¨QFN~Ú{@x_x0008_#¤hÿu@&lt;@£þ÷z@É3_x0011_ëB|@v³Ü$u@H^=KÙLv@Ú_x001F_n	ÔTz@^çÐhKw@c _x000C_²41x@c_x0014_&amp;µ¹t@_x000C_TYo_x0001_w@àe*|ùz@}_x0015_D'³u@îó7u²Ru@%_x0015__x0014_R¶x@û¶su@÷à²(wòv@Ò_x0006__x0007_úçx@_x0007_ÉÀ_x000F_ét@öuE¬_x001E__x0005_w@_x0015__x0010_åAþw@U,%	½w@È~­©ZAu@áM!{@3_x0002_¾¶þT{@~H÷m_x0001__x0004_½¦v@E0ÞI_x0019_ôu@àÿõK_x0001_Oz@¸G_x0001__x0008_&lt;Rw@_x0017_Bæôt@gÃcãBúu@Ç\¥­_x0002_w@»ëèb_x001B_u@Ï_x0015_Baå{@e&lt;_x0017_Þw@VÕjæÕu@}]1çÈv@[båÎ_x000C_ýw@è¯!¶æãt@_x0007_¯Òþu_x001D_w@X_x0018_@\w@5H!_x001D_ü"t@_x0014_tæj!Ex@_x000D_"³_x0001_Ýu@vK$}Xw@_x0012_ØæØv@ÇlëP¬u@ö÷¤¦Kzt@AdHõSv@üp_x0017_5¸*w@cük_x0003_Áw@_x0002_íè]y@½Ã_x0014_8[Bt@ç;ý_x0004_s@£~_x0002_(Ò@ø_x0004_ _x000B_¡v@¾M1ídÇv@_x0005__x0006_ÃÍ±ôu@´·×*|@Ä_x0004_ý«_x0010_Áx@ïKÑ·kx@×E_x001D_Û_x0003_w@E¶QÈÛµt@v_x0017_Fª=y@(µ¾&gt;u@÷_x0008_uª_x000B_Åt@ÿ-/«Bëy@¸_x0008_Óu@)'Q_x0015_ t@nyóÊu@AM&gt;_x001E_z@RìÛ4{@ÄqÏ@ÌÍt@7"M¾v@/F[òòw@ð-Ú+_x0004_xz@¬üôSï¦y@C_x001D_§ß{©v@_x0008_©ÀÝ·]{@hs	yÝu@_x0001_´§åz@\iW&gt;uIt@A2FBþv@è`/%YRu@úzª¬íêv@zÊ÷­õ]v@ß_x0002_búüu@,Î_x0010__x0003_$t@(°¬_x0003__x0004_èÙy@.pÆmút@_x0006_i_x0001__x0017_Æy@h¯X§_x001D_?u@_x001A_rÿTv@¨6*ÃÐôw@µ§Á3¿_x0012_w@_x001C_Ò©ì· w@¨vÂçv@"gv@ø	ªF8Äw@E&amp;ùIâw@â7Qê_x001B_Q{@jk5&lt;~@Ï_x001B_y@´Ø¥yhyy@_x0008__x0007_l_x0012_`Öu@¼_x0011_ñ_x0015__x001D_òu@ñÑÂ,-_x000F_y@ø9LÖÎx@q§é´¤)u@qøöB_x0014_~@	M_x0010_Û!{@`_x000D_ÙH@¢&amp;\:|@Sm&amp;2^x@¼~e5p~x@_x000C__x000C__x0002_Fy@å¦nhi×v@_x001A_ h_x001C_´y@Bmð;sy@a®R_x0019_ÞÏu@_x0003__x0006__x0001_8Ý_x0014_H_x0011_y@_x000F_JPV××v@!å_x001A_Dàt@-dí_x0010_@#¶4s&gt;÷u@ì&lt;²Ùóv@6ÔÑhw@_x0003_Ìó¼u@ª®_x0003_µ[{@äÐÿÕâ^y@¡Ð%ï)Ùv@Sºà_x0004_fÙu@_x001B_¹j_x0007_òx@Ñ_x000B_¢^Bx@òhíºFH|@ùG\&lt;_x001C_u@Ó¬ÏÏu@hþÌ§w@rå_x0004_øÞy@K_x0002__x0005_¦Ks@ÚêÁ½*u@Cg½_x000D_u@dÆkHÏv@A_x000C_ìí{@µ¨eoÒz@åuCÏéàt@ÍÅ(_x000C_Èt@=Õ½®æAv@1ªÜÕ¨w@¦8sàí[y@´¿.MÚw@á_x0003__x0003__x0004_äTy@Ðáoæl¦v@ p,w`lx@`nÁ½_x0003_@_x001D_W°úx@Õô#I_x000C_Ùt@._x0003_Fuä_x0007_}@{À&gt;ãåt@í#çi~üt@_x001E_dC}&gt;ÿv@_x000C__x001C_!]Àz@ðFÙ±_x0007_íw@Ô?íêL|@;_x0004_WHÞv@/°ò_x001F_ác|@¸B®o{@%¼i("kv@_x001A_0_x001D_*ë\|@òçþB½z@£Y¿óÅýz@_x0005_T¼Ï9t@»u°÷dûy@Ð½õHS{@î¤Y©`t@&amp;kTt@_x0001__x000F_áë,åw@)Íû"®t@Uè®_x001A_³ðw@_x0017_ó¶Sýòu@_x0002_ÍPK`_x0003_v@| µ`/z@Ã}Oaç@_x0001__x0003_åsÛ-_x0017_y@¾j;ç)ís@|_x000B_0Åx@ï´«_x001E_pw@X_x0011_\k¨s@~¨°87w@_x0005_¯Aïî_x0007_w@# c¾ºw@QÃ|8&amp;§{@_x0006__x0006_ªÍ;w@õ;óp_x0019_6w@Ï;=&gt;Nx@Åü:g_x000B_x@½Û'_x0019_¼v@jü`â_x0018_«x@ìTìjòäx@OøôôÕ_x0018_x@Ö(_ÿv@-0k ®v@=~[¼O{@&amp;þ_x0011_{(v@/_x0010__x0010_0ü¾x@Ed%q_x0011_v@Ô_x0013__x0004_÷yw@òC[l"~@Ú _x0016_²|u@µÑ*ÉCv@_x000B__x0001_|tDv@rÍ=Nãbv@ÔDT¤N_x0010_y@_x0002_¯Ôûox@Ö£Õ_x0004__x0001__x0003__x000D_cy@Ø}v_x0004_[{@#^6q v@uHWûäv@ûÁÒYìu@_x0002_­r³oÖx@wÂ¢n}v@ÌY_x001B_'}@ì¨_x0006__x0004_.Ðt@è¬ý	¸»y@æ_x0012_¢¼y4}@'rª/èw@¤ÿ+åÆ}u@«TkÃ%ï|@ßÚÞü{@*NÀ}¨x@Òè_x001B_àÄVy@&amp;ÁLH_x000C_t@î_x0003_MÕÈw@Ý_x0014_Áz_x001C_v@_x0008__x0007_!¼ò_x0017_u@Ù+_x001A_Üz@_x0006_È_x0003_Ò5v@&amp;ïhmet@KJV`¢s@5òFAá;x@sFÅy@LU]u@¯Z(fw@_x001C__x0016_|w@ïDpÁ_x0011_$w@'_x0019_#nct@_x0002__x0003_{4A{²{@}ì»ê_x0005_t@¬mÍ7	w@À0__x0015_ez@_x0016_Áº4ku@¾_x000C_ç_x0006_Ñÿu@]ïá­ëÆ{@%_x0017_ÊÚt@zke:ów@òÜOðGw@Ã$©x"bz@¬^Ñ_x000C_;Íw@çazK¹Ûu@É]]­û"x@_x001E_|Nÿw@ä_x000E_ìi´{@h16×ãíw@iU_x0006_ Ïx@¬GùÅù»s@Í!âÔ{@ÒIéI¢îs@Ö_x0019_MÆÐ{@6ÑÑ@_x0001_av@.*ÌÖøø{@Ï_x000F_gAú_x0017_x@}7¤_x0005_x@LÌê¥_x001C_w@Vñ_x0001__x0001_u£~@&gt;ÅoF·w@EÚ¢"hÖs@ÿ_x001A_L#º@_x001B_Sõ7_x0002__x0003_¤~x@ÑÛ]cæv@©vâ_x000E_½y@úsò _x0005_u@¨@ÝïËÆv@U¸þzv@³q_x0001_÷&lt;Öv@¬_x0011_µYãu@¶ùHy_x0011_s@ÇãØ_x001D_bsw@(]_x0003_Ænx@¿Å~_x000C_ky@/5L&gt;_x0005_y@ªa*ÝUy@è÷£s£x@¢_x000C_ù_x0003_äés@¦5_x0001_drt@¬¥O_x001A_=w@.ð/z"u@*®í_x001D_C_x001D_x@Z,Tç¦3z@_x0017_âý_x0016_òt@}Å0K¡v@Ó_x0014_îb_x0017_¿v@ôó¤ÅìOt@_x001A_Û#_x0017_S/v@_x0003_)UÑu@_x000B_]S£T£y@"'M%_x000E_ât@ Oû&amp;z@_x001C_/¾;.z@8{gP&amp;mx@_x0001__x0004_&gt;WíÆ}÷u@«º[_x0005__x0006_çx@_x0007_BËFüÿv@#Ì_x0005_@_x001A_¶ª¹_x0019__x0002_w@`¢ïNú@Ýâ_x0016_0Íx@·_x0005_ xv@&lt;Ì_x000D_Ì¾óv@9=_x0019_u@_x000D_gÆ_x000E_l_x000B_y@xWn_x0006_#v@_x0016_ÁÃúÎz@¦`UdM¿w@Q±_x0016_A?v@¦ì·$ï¦u@äò_x0013_=_x0013_v@úJ=yïw@8s_x0010_Ï%L@Á«êP¾@w@õì×{&amp;v@²Â¤ùO|@8V-_x001C_{@.½Kñ¾=z@º_x0012_û_x0007_´y@A\±S£"w@êËÿ²üøt@[&gt;È(ò×x@_x0003_ª5­Ýöt@Ø&amp;ª¨x@¥ÕÖ*É}@/t_x0005__x0007_C{@_x0016_´Åt@&lt;§þÒI¥t@¢6Â§t_x0008_y@»_x0002__x001B_2$£v@5³ôà\v@Êr_x0006_Ø_x0004_x@¯D²äÁcx@ØÞvÇh¢v@e_x0001_Hp_x000B__x000B_w@¿í&amp;_x000C__x000F_Ís@IÞ´ußt@¶ÂQy@_x001A_å_x0002_¡¤_x0003_x@KÅfDøFw@Ð²=åKy@'õ]_x000F_T_x0014_y@âðNfwFz@È_x0019_;zfôt@_x001B_JY5é¡w@ÑaÚë!@u@ê_x0014_ÉÊYës@ð7Ö¤y@'°!ì_x000C_y@iz.cçv@@_x0006__x0013_Öu_x001D_y@"w÷î_x0014_½u@GÕ÷J]Õu@òMÄôu@_x0016_(h_x001C_æv@P_x0018_õVëu@ÏßÔò_x000F_Óu@_x0002__x0004_Æ_x0019__x0001_Ìõ_x001C_v@_x0012_V½#_x0011_uv@[e}¢·{@ILÇµêw@O`:eäau@?ÿ_x0016_·ow@ó-Ö´¹y@GStßöy@ñ_x0003_gþ;u@Ôúûct7x@Jo_øÑ_x001B_x@S_x0019__x000C_Ôw@_x000C_üÄ£÷(v@Ç)y"1y@_x000D_ý_x0016__x0014_}x@¬_x0019_ýCHv@_x000C_3x:w@þ;kãïu@^ÝÙ[êw@-_x0019_W_x0018_9êv@Qf;àw@ÊSËàÿ_x000D_v@_x000C_ëÔà"Ëv@rª'~iu@Gä³0 z@vp×­_|@ËºW|òËu@_x001D_ÏÍ_x0003_Ã¦t@ =!T"w@Bä,ÕSz@ÏÝY?xx@YÛS_x000B__x0001__x0004_âv@ý`­_x0002_v@^%CÄv@ê_x001C_H'0{@õCh­ùÏu@É2eGv@®t¿_x001F__x001F_w@¿_x0002_#ïÐOu@ÔðÛ¸à{@ºz#_x0015_y@_x0017_ÜG_x000C_Ñ|@w_x001A_Iê'¥u@Zý£C_x001F_z{@]Î/P_x0007_Vv@ÞÅY,Zx@¡ÙÑ_x0007_@&lt;w@ì°_x0017_Ú¶v@S¬Ú)_x0015_{@Î_x0012_ #w@°¾_x0003_Nâs@hËÄG_x0004_¸t@ÍgÄt@B§&amp;ñ_x001C_±s@~Më_x0012_ïmv@¨Tw&gt;}@BA4Î_t@c_x000E_úJºBy@RoPzóõ|@_x0003_aè9y@N_x0002_©_x000C_y¨v@nZ0 ¹_x0015_x@j_x0008__x0006__x0018_Ìt@_x0001__x0003_Zm#_x0014_£w@ç&gt;«¼èv@4gÛ;_x0002_¼u@	xeúu@«_x0010_ÂÍ¼t@©=Éäfz@sÞ¡J_x0014_y@qmº?¹(y@TÞÕ=u@_x001E_ü¨½vv@ÿhÛëWt@zK *_x0011_x@Ð¡õ%Dúx@¨«ÌE·ñw@ æÛÌÚ­w@_x001B_¾á±¸_x0014_v@_x0018_ù©To1v@_x0007_Hi°bv@·ÚÆ¶&amp;v@.å(rB_x0005_u@_x000C_&amp;ôN&lt;t@tiáÓn·y@EÂrs@%L_x000B_×"y@vô3he|v@dÞÇ_x0014_¯âs@®rtÍt@¸jgÇ|@_x0004_è_x0002_ª-y@JxÐ_x000F_{@ÂøÌü_x0011_x@ÐóH_x0011__x0008__x000C_×èv@;_x0010_åZCw@úC]ªCy@×8_x0002_P}t@My_x0015_&amp;v@1IÒ´h_x001B_z@rÍØ_x000D_Áv@_x0005_GSööKw@Z=_x0010__x0006_ò"z@X_x0008_6__x0004_w@òª¯_x001A__x0010_f@Ö±È¢	£y@&gt;á:_x0006__x0019_z@_x0015_Fò9_x0001_$u@&gt;X`§Ñ~u@'SÑ_x0003__x0007_y@ëyÑâww@$wH·_x0008_äy@öâmøØx@ÒÒÇ_x0001_Bxw@8ßIx@_x0010_µ\w@äÞy"ðt@ _x0004_7»w@_x0016_aº®yw@_x000B_qÐ{_x001C__x000D_w@Ï¼ÅCc_x0017_x@¸ïàiw@_x0008_X´Ã _x0019_w@RØ©Zv@ªZ_x0002__x000F_tt@óüZ°_x0014_u@_x0003__x0005_´éguFRz@Hà\ãx@kÐ³²Ê¯v@_x000F_4JRÂ_x0016_z@«­K^?ßv@+Y_x0016_µÖt@Å3[@_x001E_}w@3î.Àu@¦EPÂ"v@âèm_x001B__x0003_z@ÚAÕ¯ÿvw@§±ø_x0018_þGv@¸IADu@-_x0013_»_x000B_ºv@IÂD1à_x001B_u@»=m_x0001_­v@q¼\_x0016_3 u@_x0018_\Ê·Û¯z@Ó_x0015_ñ[w@N_x0002_C/þ{@H^¨©[_x0002_v@_x0005_ouNakx@µL#Éóv@o95µv@´Ì_x001F_ªËx@GLýlb¯t@_x0012_¬H£_x0004_y@Âõº&lt;cv@P\M_x0002_{Jy@ó°Wï%v@:"U_x0001__x0005_6Ev@×_x0013_º¾|w@ÏÝtê&amp;ôy@±4Õjèu@9'_x0014_ô-Àt@ùP_x0003__x0002_~t@_x0019_r_x0014_Õ_x001E_Üu@|O¸m÷2u@«ð3ù_x0008_v@Æ_x0004_«à_x0008_z@ÇL_x0008_7z w@_x0014_¬_x001D_Äm;y@µÙ¯ B}@V_x0016_¡õËëu@¢_x0017__x0006__x0003_Jw@Yò]6x@_x000B__x0017__x0017_zëÿw@_x0011_W:*Á5x@$¦~~Ësv@«Ö¦y¼@^ç·ôÓÔv@Gh¡¢6{@:HÏ¢&amp;y@Í_x0014_¨}s¨t@;Ý&gt;§=ú}@ÏþÑ×ev@Í_x0004_¤Lv@_x0005__x0018_/_x001E_y@q±£_x001B_!{@dìqóÖu@DÑúß[Ìz@ÈZ@Ñy@_x0001__x0002_E|jBumu@g,öpZ:x@m6ÔÀv@T[«àc_x001A_y@«_x0008_Î£~@ßÇF_x0002__x0007_¾{@ñìÀl¨_x0005_@è@¾¨Öy@_x0004__x0013_lÊN(@ãåÅP³|@\õµ=%{@x§_x0006_çß#~@ª´Ö¼^ûy@d_x0001_Ò²o_x0008_~@ßþ0â_x0003_~@ÛªÍôC|@_x0005_'_x0017_:úz@­~!~­q@´·_x001D_éKz@_x0010__x0001__x0001__x0010__x0001__x0001__x0010__x0001__x0001__x0010__x0001__x0001__x0010__x0001__x0001__x0010__x0001__x0001__x0010__x0001__x0001__x0010__x0001__x0001__x0010__x0001__x0001__x0010__x0001__x0001__x0010__x0001__x0001__x0010__x0001__x0001__x0010__x0001__x0001__x0010__x0001__x0001__x0010__x0001__x0001__x0010__x0001__x0001__x0010__x0001__x0001__x0010__x0001__x0001__x0010__x0001__x0001__x0010__x0001__x0001__x0010__x0001__x0001__x0010__x0001__x0001__x0010__x0001__x0001__x0010__x0001__x0001__x0010__x0001__x0001__x0001__x0002__x0010__x0001__x0001__x0010__x0001__x0001__x0010__x0001__x0001__x0010__x0001__x0001__x0010__x0001__x0001__x0010__x0001__x0001_ _x0010__x0001__x0001_¡_x0010__x0001__x0001_¢_x0010__x0001__x0001_£_x0010__x0001__x0001_¤_x0010__x0001__x0001_¥_x0010__x0001__x0001_¦_x0010__x0001__x0001_§_x0010__x0001__x0001_¨_x0010__x0001__x0001_©_x0010__x0001__x0001_ª_x0010__x0001__x0001_«_x0010__x0001__x0001_¬_x0010__x0001__x0001_­_x0010__x0001__x0001_®_x0010__x0001__x0001_¯_x0010__x0001__x0001_°_x0010__x0001__x0001_±_x0010__x0001__x0001_²_x0010__x0001__x0001_³_x0010__x0001__x0001_´_x0010__x0001__x0001_µ_x0010__x0001__x0001_¶_x0010__x0001__x0001_·_x0010__x0001__x0001_¸_x0010__x0001__x0001_¹_x0010__x0001__x0001_º_x0010__x0001__x0001_»_x0010__x0001__x0001_¼_x0010__x0001__x0001_½_x0010__x0001__x0001_¾_x0010__x0001__x0001_¿_x0010__x0001__x0001_À_x0010__x0001__x0001_Á_x0010__x0001__x0001_Â_x0010__x0001__x0001_Ã_x0010__x0001__x0001_Ä_x0010__x0001__x0001_Å_x0010__x0001__x0001_Æ_x0010__x0001__x0001_Ç_x0010__x0001__x0001_È_x0010__x0001__x0001_É_x0010__x0001__x0001_Ê_x0010__x0001__x0001_Ë_x0010__x0001__x0001_Ì_x0010__x0001__x0001_Í_x0010__x0001__x0001_Î_x0010__x0001__x0001_Ï_x0010__x0001__x0001_Ð_x0010__x0001__x0001_Ñ_x0010__x0001__x0001_Ò_x0010__x0001__x0001_Ó_x0010__x0001__x0001_Ô_x0010__x0001__x0001_Õ_x0010__x0001__x0001_Ö_x0010__x0001__x0001_×_x0010__x0001__x0001_Ø_x0010__x0001__x0001__x0001__x0002_Ù_x0010__x0001__x0001_Ú_x0010__x0001__x0001_Û_x0010__x0001__x0001_Ü_x0010__x0001__x0001_Ý_x0010__x0001__x0001_Þ_x0010__x0001__x0001_ß_x0010__x0001__x0001_à_x0010__x0001__x0001_á_x0010__x0001__x0001_â_x0010__x0001__x0001_ã_x0010__x0001__x0001_ä_x0010__x0001__x0001_å_x0010__x0001__x0001_æ_x0010__x0001__x0001_ç_x0010__x0001__x0001_è_x0010__x0001__x0001_é_x0010__x0001__x0001_ê_x0010__x0001__x0001_ë_x0010__x0001__x0001_ì_x0010__x0001__x0001_í_x0010__x0001__x0001_ï_x0010__x0001__x0001_ýÿÿÿð_x0010__x0001__x0001_ñ_x0010__x0001__x0001_ò_x0010__x0001__x0001_ó_x0010__x0001__x0001_ô_x0010__x0001__x0001_õ_x0010__x0001__x0001_ö_x0010__x0001__x0001_÷_x0010__x0001__x0001_ø_x0010__x0001__x0001_ù_x0010__x0001__x0001_ú_x0010__x0001__x0001_û_x0010__x0001__x0001_ü_x0010__x0001__x0001_ý_x0010__x0001__x0001_þ_x0010__x0001__x0001_ÿ_x0010__x0001__x0001__x0001__x0011__x0001__x0001_­µ_x001E__x0015_{@+÷_x0004__x0006_è|@)N¥îH|@L÷i_x0005_M´x@¡¬1jª~@q»ßã2*{@Õ_x0006_[[â}@V/R:Qm{@^áääy@?¸_x0017_¼±}@LÁ,Gý|@BX_x0016__x0001__x0002_õOy@_x0015_%RâM6v@¦G_x0018_ájªv@§=,ú}@åêå_x0001_Vw@Eü_x0003_Ðù~@Á:ty@_x001B_A×au@_x000B_Ç-º}@_x0015_F¿¶Uz@ð~T={{@áNt}@¤ªbçÔT|@õ¢Vòz@¦É« ýhw@ò_x0004__}ªTz@×±_x000E_¬~@åq_x000E_ß1Û}@ì&amp;Mt%~@'Íb&lt;@_x0004_¸¿~Ô^|@ôA_x0017_(&gt;{@:à[,Ø|@_x0008_¼¢ùÎ}@tùÉÄ·N|@hàÙv_x0004__x000C_@÷_x001A__x001E_[8Ç~@ÍÉoÀ}@fbcú_x0013_y}@[ø®c_x0001_|@z_x0014_fèÕ}@&amp;Ô\CPs@_x000C__x000E_¬K:îÞ°}@èãEiCÓu@Ô_x0005_Onv{@Çd{@@Õ¬ýø{@&lt;_x000D_¸ã%x@ÕÒ)Æ!{@ÿþ"Ù~@:_x0002_¥0_x0006_s~@ú*^½º¡}@Þ¤_x0012_Èé|@&gt;ò$½K@Rªí0Þ_x0001_@§Þy¿_x001F_w@6Qþ_x0004__x0007_?y@E×ÚC{@¡_x000E_Æ\_x0019_|@VÅf_x0019_Ö	@jü¡_x0017_y@&lt;_x0013_HERT~@¢,¿d_x0008_|@ÄÈö¥Õ s@Õ$_x000B_¡I@-,Â]æs@â0	§-{@þpµø8~@_x0011_ËGøµ¨}@jð83|@¥=¢¾x_x0003_@º§ªlçòv@x«n_x0013_}@êY_x0003__x0006_J4~@p¾¢w_x0018__x0019_{@Ù¹(0_x0017__x0007_@Êã»0_x0012_N@åº×Î{þz@Î,ü_x0019__x000F_Cz@Ë¶²Î_x0004_{@$ ·Ï_x0001_y@v"ÚÏE|@òX+_x0004_2_x0014_@;_x0005_WÈ´{@®xË9@&amp;b_x001C_ç_x0014_'{@~¾.çúÇ~@Y_x000D_/¢þk@&amp;@¬kt@NL;T~@ê|_x0002_!y@_x0016_$)&amp;y@L¾o_x0001_o|@ÝW²@òxz@l_x0018_LVÝÞ{@aá34_x0014_@c_x0004_]m_x0012_@c???î){@ÁS`³©r@þ¤Ä©e_x0011_t@ÒiºÊÐ~@ÛÃ_x0008_Ïi@Ì_x0004_9¢zGz@ð^³By@8´¦n~@_x0001__x0002_6¤_x0015_d~@Ä{ýM×Ñ{@ú/w_x0010_s@_x000E__x0018_?\ÈÜy@¡ªj1Éð{@_x0004_Í±ñr&lt;y@-ð§¼Õþy@_x001C_ ç_x001A_òöy@LG#ü |@QO]¾¿\{@íß§©{@tÈ¶y@U]_x0001_è&gt;p@ðzà&lt;_x0008_p@üÂ_x0004__x000C_T@C×_x0005__x000E_2¨@l¡ÔF&amp;­|@8_x0014_°ù¤m{@_x0017_é­þÀy@_x000B_Aq´ïy@ØÏÀ}tÏx@w²#*y@=u$$óu@Ü:öqz@]n3S|@:À _x000D_¬Ë}@9Â»Çùw@¬öDVg	@rµ_x0004_b_x0006_D@H_x0004_®çiu@À${/{{@Èsâè_x0003__x0005__x0004__x0010_}@_x0013_Á6+p|@_x0008_T¥_x0006_$Áz@_x0010_ÏGeçæy@&amp;=Ù_x0004_-I~@%ú"4÷oy@}_x0008_|e_x0011_}@hRnQ_x0017_y@§p©Zénz@N_x0014_rX³~@àîhäàz@_x0016_5_x001D_ôÉD@,Ý_x0015_÷Ðv@ñ[gÁt|@v¨Of³y@3Ng_x0004_G_x0017_{@(P`³_x0002_z@_x000F_¼ïNÀ{@`ÚÄ$m~~@¥1_x001A_Us_x0001_@¹Pe·à_x0002_~@ñz_x0012_®00~@äòGÃµG~@Áãtôz@+~Æ_x000E_ø¼y@F_x0001_íG_x001F_k|@eË/@§=q¾h|@{'ö_x0014_u@a3°oê¾}@åRÝÓÝ|}@ë_x0017_j×íðv@_x0001__x0002_R¹äåý~@øÄ}÷ôHz@ ï_x000E_98)}@X¾t7_x000D_}@¯¬aAÎ_x000B_z@iÒ±±­º~@Í©z?{@mÐhÎE¥u@ÞA¬5Ûx@Øs_x0018__x0011_@Ä4@h´z@î_x0017_NÄ5#y@æ½êey@_x001A_°ïó\}@_x001E_3©Fu@½£¹}_|@@_x0011_Ä/|@¯ !b.¦@BOã_x001F_dx@¼rÙ&gt;çv@^[ñ_x0016_à|@_x0012_a9Ñ+Iy@çyçL_x0001_@ý¸@Oü|@+:_x000E_¼|@E_x0013_µ)_x000D_~~@«lÍÈ_x001F_~@³¦Ò¸$x@ªV|@s!ú/}@¦ë¸ú_x000D_{@9|­ý_x0002__x0004_%Vx@â@_x001C_Ñª|@º_x000D__x0008_en_x0001_|@{Æñ	B|@KòUHÉ{@®î~¨w@+ãí/(O{@¤¦Å_x0003_C¿@&amp;ë_x0005_àt{@ä½Ø±MÆ|@À.õDD¾y@Õ2?9z@÷ñ@_x0012_P}@íîtx_x0008_b}@ñ4K_x0013_±!@_æ£Á~@ã{eý;®|@í%_x0013_Õ{@ÅV_x0011_?^«|@6senWà~@°îãÍjy@×WfI)~@øP_x000F_Å¤_@*æ«Äc`@Î_x0014_N|z@T\ÌK½w@9GÄì¹Qy@^xm3'z@ô*\*_x001B_¹|@_x0015_¨*ýýu}@½t®h_x0010_Fv@5·tÓ»}@_x0003__x0004_f] yÕ'~@é],ðw@_x000E_Í}Ù³{@Xßk°º|@ø³_x0002_¶¶_x0002_x@ñä_x000E_U4~}@_x000C__x0014_¡t@ÍR²ëþv@_x001B_v¿_x000E_ðp@Ä²_x001D_â}@ä²£2_x000F_w@Ü-|¶F}@Ù_x0016_é'Ö8v@¨¢:@_x0014_y@R_x0001_Ê_x0010_@Y0Öä¥@/l_x0017__x0011_g|@Y½û_x0011_&amp;}@@:_x0019_úO@Ó8r_x001E_~@£nÈ½B_|@'O_x0018_Í_x001D_òz@J_x0006__x0017_&lt;|@äæÝ:Ð8}@(â_x0008_¹p~@Â`5íéª~@§ê»ÿð_x000E_~@wå*¢y@¤÷&gt;]·7{@#)±T_x0011_}@Ê¬íÔ{@QýM·_x0001__x0004__x0006_{@_²ú»w@q|6ý?{@ÑwË'À~@Ë+@u}@ïfD_x0005_ww@&gt;q|ì³9}@¹|jþ*¹~@­[xëó¢{@ FToià|@e¼ÔEôÈ{@Ç½_x0008_Õ_x0014_|@¢2GíUQx@_x0015_é_x001C_!(@Z)_x0002__x0003_gr@&lt;r_x000F_´ûw@Úlg1Îý|@_x001C_²Îº|@:_x001F_¢Õðz@ÉÌ_x0005_#á	{@¬c_x0012_n½{@©1_x0018__x001F_ËFz@s+XA×|@N_x001C_uò÷_x000B_{@%¾\æ_x0006_ay@þ_x0015_]_x0003_4¿z@Ô_x000F_qº_x0013_Ò~@¾F¥ÕõÁ}@´-_x0018_ñ_x0003_}@@_x0005__x001E_¾y@öÐuªÍúx@ÚpÃk_}@_x0001__x0003_`·&amp;À}w@vñ{%Ø_x0001_y@3¾C_x0019_I4{@;#_x000B_Ü_x0001_Ùy@cè_x001E_9®y@è_x0004__x0006_@xx@¥_x0011_À;Ö2@+pºfaI@ßjPj·@_x001B_Í_x000B_ttx@»åÙ°_x001B__x0019_}@7_x001B_ç³Ty@;7ÂÐ_x0012_y@Ñ¾\}@v\¥_x0001__x0002_Öv@{«9[É_x0016_z@9óoü±}@!P%o8|}@ry_x0016_[Ù{@l±^0_x0001_X{@¸ø_x001B__x0012_z@±xéL@ïîÄ5¾}@î_x0017_äû_x000F_u@_x0012_ãßå8z@kü{XÂ$z@ãFJQ{@¼©ó@­[0I:æ|@yëû_x001B_v{@NÍ"Áq@Ô |Ô_x0001__x0004_]{@ÌQñ_x001B_|@qü_x001E_(2|@_x0008_Ã_x0002_i´z@×b?ß_x0012_z@_x0004__x000C_kz@Âç]Û}@ËÚî~¨{@_x001C_Kê£_x0015_@ÁÑ;âO¢~@Ãë´$7 @³8Ð_x000C_¯z@µ°_x0016_Ñ5§}@q'	_x0013_8y@R_x0017__;dØ@Í_ªâ¬z@F°ÃMz@"_x0013_&gt;¬e}@Ê)Í; }@c»Ái}@s_hÞ¨õr@Q£Ñk`_x0016_r@¼ß_x000F_TÍz@=¬âTÉJ@_x001B__x0003_'ó_x0002_{@HÂ_x000D_}Õ~@ï!Î_x001F_jÒx@pq_x0016_þ|@|³øJ@_x0005_Ý;7¾|@Ðµ¯_x001E_gØs@_x000B_GüE_x0014_9n@_x0002__x0003_e_x000D_Ìã×'~@¦_x0014___x000C_=&lt;@f\Æ_x001B_Ú_x0017_{@èÞ¸RÔt@)ë_x001F_Ï¿x@Èn¡_x001C_£{@..C{åÏ{@@_x0016_ iÔ}z@íD_x0010__x0013__x000D_@_x0001_dPÌ.|@pþ8ßñw@]4f,äÐ|@_x000C_AöD_x001D_rx@hÆ-_x001A_6q@ÁM_x001F_oíè{@¯/Ö\ä@ªWOqy¬x@iëÀ_x0006_&amp;®}@oSéP~@Q}ñ&amp;_x0007_x}@ÊÌ@*_x001C_}@r_x001D__x0008_¿ _x0018_|@Ýå&amp;Åz°z@Òì_x001F_ÚlÇw@a_x0010_9z@_x000D_7ü{@Ê¯_x001A_á|@&amp;C&gt;`&lt;Æw@(dn'_x0007_ï@@ÿ_x0011_eÈy@´_x0015_cT|@_x0017_X`7_x0002__x0003_¦|@ºx?_x0011_g|@9Ñ"{@ºF¿_x0004__x000C_9}@#NsCçcy@wí0ü{@!¾æ8u}@8_x001A_/Y}@L_x000C_r_x0014__x0007_~@y_x0003_N1B{@§ù¢_x0014_¾}@%®¤àÅ{@U_x0001_ØÏ)@÷|RÒJy@Úd_x0002_Ç*}@¼ÍÛµ@z¥A,n|@I_x000F_)óq|@»tuÝ¤@($êæ9_x0013_|@Âµ_x0008_®¢|@fû_x0017_u}@_x0014_	IOS}@|±ø[ó#{@QÁ_x0017_z|@ìª_x0008_~Ø£@BÄS_x0011_«~@X&gt;5ç_~@&amp;çm²wx@ ½Ü_x0007_v~@;h0z@_x0002_þ_x0012__x0018_W@_x0001__x0002_ál_x000E_^iÈ@_x001B_ÏÉ{@TÜ¹ôØz@_x0016_÷qrw@bj_x0007_«7~@"BL_x0017_Óx@#&lt;)_x0016_k¤v@mô¤ö·~@â&amp;¬¹£µ{@ß!Ñ5_x0012_|@°Åà¯cðu@ÛÈv:Ä|@½JQÛ/z~@¼g/údMz@b§Á´x@_x0014_º?FÔÀ|@CB³+Ü`@F9ìÝü}@_x0007_Ád¿{@I¼içµÊs@_x0012_[ù6WÎ{@·9!÷@¦õËx@!_x0019__x0010_ÉcÑ~@4~&amp;={@_x0010_µK:þü|@_x0011_ÍJØÏy@^0¿I·Æ@Õÿ|(ç}@O_x0004_áñxÂy@w+_x0016__x001A__x0001_u~@_x0014__x0002_úf_x0002__x0003_gÎy@UÆ¼âz@Ó]Ë¼ÃÎz@,¥ãz_x001B_Ë|@_x0001_¸¶_x000E_!@Zö¦ú_x001B__x001F_~@(ù¢"µ}@´à#ãêb{@U7t#gz@_x000D_ÿ_x0007_[_x0002_{@[R_x0019__x000D__x001F_}@ó_x0008_KµÌ|@{W­¼F~@(vº§Þ{@Ubk_x0002_z@û+ÜÛy@&amp;ë_x0017_·¤8w@_x000C_è_x001E_*_x000C_|@_x0014__x001B_ù.f{@Ênáýìù|@ôï_x0006_6+ý}@u\jð*ßu@°Þ~yö_x000F_|@Ó¨_x001D_O?|@¹ò_x0016_9W_x000B_~@&amp;_x000C_kD|@s]9@ô$EòÉ}@½ô_x0008_§{@ K{z@ß]=_x000C_¾|@æ+XÏk¥@_x0003__x0006_úKM|@_x0004_¦_x0003_¸å|@¼ÁIº×Ìy@&gt;_x0013_¢n0|@vá¸Ç¥{@ö·y@îéªÜX_x0005_}@¤÷ÿ_x0014_)@q¼	}_x0015_|@v©eÙy@?!_x0014_ý_x000E_@²~·d|v@M_x0019_Æç }@^í¢åï=y@j¤t¨¾®|@Ü(rå1'z@8Q6C_x001E_@âä*®«}@§Vû·P}@_x0004_4%¨@":_x0006_øß~@å¾[IN~@!,4²_x0007_|@º_x001C_êÃ_x0015_}@.Ö¿o_x0002_¾~@Wõ_x0018_Wc{@Xkú[é8{@¶_x0001_ËW©~@-P~Ú±@|@_x000D_s4­Cì}@éÖ\_x001E_~@N_x001B_U_x0001__x0003__x0016_¬~@ù¾ªÆø{@Nëp_x0019_Ør|@jmÌ_x0018_4|@aÙØeÆL@b*#í$Ñy@¼_x001A_^Á¥wv@_x001C_Èw-=z@_x0004_9q±w@µí_x000F__x0002_O1|@gYö_x0005_3ð|@°H||@_x0019_ÁÙ_x0019_i{@IüXÃ\Ez@a{KSe}@\_x0008_ìºO}@¡q¸U	_x0019_x@_x0011__x001F_¿(¨{@¢_x001F_^ø_x0002__x000B_{@_x001B_o7mx_x0005_z@6BÙT{@ê-æþÍÉt@úu6ßTB|@«{PÜ}s~@¶_x0012__x0011_®_x0014_y@£±Á_x0006_¶{|@+ûpÅ=í{@._x0002_j|1Æy@â3Ê_x0017_ @ª²;ÃAz@J°¥À\_x0013_}@#5_x0005_.Ø^~@_x0004__x0005_ùz_x0017_¦_x0002_|@_x001E_ã@ÖHR~@êÒÛ³_x000E_"|@Y÷7^)}@._x001D_²_x000B_í´~@q¶3%{ø~@ã_x0001_ß¤.ÿ~@@Íx7Fs@Ü®Û~en{@&amp;6H&gt;·x@¯ÒûÀcZ@ ì}y@ÁÂ(_x001A_ûý|@lë6&amp;¼u@ÏZÅÎö}@cOî@}@Õ!_x0002_¶ùv@ù»-_x0012_@Þ}@6Â+_x0002_½&amp;}@.O©X~@jrøíÕ{@U_x0006_\æ_x0008_y@ÐÔÔ¤ëQ@£_x001A_É_x0008_~@_x0004_äË-oQ~@°CóÖ'¦w@WÊ¶Ôôaz@_x0003_ry@]NK¼]_x001D_x@)Ú&gt;Ø_x0010_ãx@3_x000E_L£h}@±g_x001A__x0003__x0004_y@j&lt;f"Ç}@¡Ö¹:@_x001C_C·£ùz@/~Ü_x0018_Î½s@zã![~_x0016_}@,q¥µ3¿~@5âq¸_x001E_z@WÄ¾#p¡@¸ô­_x001B_7y@.i²_x000F_´dz@WJ»©_x0014_n@±¦Z«Zä|@õêèÔz@k_x001B_ïC3@_x0001_oáGË}@_x0001__x0004_PüÒy@i³JÄÃu@_x001F_Q0­&amp;äx@Ôø¢£ð_x001F_|@ÓBÑSOz@=$*_x001E_{~@úÓH_x0015_ie{@_x0015_?É_x0005_û_x0004_|@_x0002_?__x000F_?_x0012_}@nKm×Ù{@Yeµú_x0003_~@å_x0005_ûÞÑy@!Ì"6Åv@q_x000B_¼tõV~@p{Rêz@ûz -åïy@_x0001__x0002__x0016_}FF_x0001_y@/òs_oA|@CÄzs%z@ _x000B_ÁS{b}@_x000F__x0019_Gc_x0002_{@ú_x0018_Çî_x0003_ày@ÍN¡0@ÉEìê#@?Á_x0006_³é~@Æ ·*!_x0011_~@*÷ÛDÁ&lt;}@ù_x001E_¬Öy@ëÊ?¯ÈÛ}@Bú,oKÜ}@!(.èz@-=r'æ{@ÉCS`ö@¾_x0013_Àz|@_x000B_?_ÿ_x0006_~@¿Èxº8B@v¸~ÉöMz@Â_x0006_,_x0014_ÊÙ}@"_x000B_øÜ¸H~@_x0002_ÄK_x0012_Í}@A_x0014_d_x0001_Ê@_x0014_íÞ@&gt;}@&gt;?ßHXúz@;-ÕÛz¨}@q5GF}@F2Õ¶å6}@´7$úá{@ý_x001F_¿á_x0001__x0003_£x@¬a´ßMü|@¥­Ó»£5}@Qè²AÇ¸{@@.õI²{@_x0004_ö±_x0006_jPz@_x0011_Ád_x000C_D{@wf§}@_x0016_©_x0016_©+N{@Vgxõ_x0014_|@Æ`_x0013_Ýfí|@è\Á_x0015_Y}@Å_x0018_ºq,z@:Æs;¸y@Îò8(Rx@:_x0018_aÎÈ1v@S_x001A_bk@Ë¼x_x000D_eH@ÝÒQt_x0016_y@¹óH¬ä}@`½Ö«¬åv@©Cº§_x001B_x@â4òMíy@k®¦â÷:|@ÉSIçx~@r¼²4Ó¸v@_¶Q0G}@Cj¾/¤|@&gt;äºÙÙz@ÓÀ¤_x0010_z@¡²_x000F_ _x0019_X~@_x0002_ú¼ö&gt;s@_x0004__x0005_©¸_x0015_Îõ2{@OçB_x000D_è@Q\,|zÑ@Ä:ÅÉs¹z@¦N_x001D_À¢x@³,j¡_x001F_{@®/_x000F_¾z@&amp;_x000D_/_;O@â:_x0002_	ßy@G_x0002_VÊ8@OÓY¿É~@Johó;+@_x000B__x001A_k6Ý~@VÈ0~; x@`ÿt6+x@Ð®®_x0011_ó+v@_x0007_+!ÿÉ¶z@MÝG"_x000D_}@®R²ú[_x0001_w@_x000B_WZ_x0014_Cãy@_x0001_|Ï?~@È|_x0003_á=~@_x001F_9óIdÄ{@_x0002__x0004_Vé|@êñGÈÈ_x000E_@§oKH÷g~@_x0016_ú?Çñz@éOö_x0005_|@´tq@c_x0013_|@_x001B_Æ»È}@©°m´­z@ed;â_x0003__x0004_Jõ}@R âø«@Dy+Íþ~@w«_x0003__x000D_ÿE@¥Ktö_x000D_v@_x001F_¾m·_x0011_~@x·MrÃw@\_x0006_i¢K{@_x000E_&amp;ÖÓôz@_x0017_Zl$Jz@uï_x0011_´~@3Îþ÷ó'}@æ5,|¸s@_x0002__x001E_rM÷|@_x0010_[hË}Ãx@ÍPN_x000E_ß^x@!_x000D_»_x001F_¨¬|@Î&lt;_x0017_dã)u@¨¤$Ý«y@hy.]=v@_x001C_àN|~@_x0004__x000E_¬õX|@Ô¥{iR_x0016_|@¢¾÷_x0014_w@}'|'Üx@°D_x0001_øGÓy@|7__x0006_Uz@H°°×Íev@_jø,ð¤y@äÒÈxô|@©}_x0019_3Êx@cpÜ¨|@_x0002__x0003_ºýi7_x0015__x0013_}@p×aÁ¥|@èã_x0003_(!|@ÁÙµÌî_x0014_~@Ü!ç_x000F_¾Nu@§;z_x001A_#~@_x0005_ðTÚæ@pø³¶u@Ql´¸Y|@hÌ_x0011_vAz@Ù0ÒìÛ|@ì,ÁV i@'jËy_x000E_-}@®¡¬1àö|@²qÈøWÌ{@ÿó~×_x0008_¨@_x0008_F_x0019_æ¤x@ÞfKûTL|@_x0016_T_x0002_j´Vs@7ð#_x001C_~@n_x0007_Ux{@Ss _x0011_W{@5jÍA_x0011_t@\_x0001_Ú^_x0008_ìz@ä½®É @Bìá_x001B_;r{@s·n_x000E_@­t&gt;ãÏ}@é°Æô°-x@VHöç_x0012_@ñpïÖ{@_x0017__x0013_o_x000B__x0001_	]ìy@_x0006_ÊNw`ç}@ÆÊªôº#x@@&amp;H&amp;Å|@¨Ù%@ôq@_x001A_Tâ¨'_x000F_}@á_x0008_'«¿~@Úø#_x0015_"Ç{@xÓn_x0007_ø}@s_x001F_A_x001A_@Þ@_x0001_»*Ô#Ã{@_x0006_²¯½û£w@9Ðè(X_x0016_{@h§[¡\y@eP_x001D__x0019_Üx@P_x0004_ÄUôt@+ËMÆ9~@}Ø­K_x0002_}@G_x0001_8u_x001C_{@ºXÀÝÑ|@£Ø^"~@¶e§_x000F_zh{@µ.ÅyËo~@WßÞ«|||@rh'à_~@ðCðÜ)¶{@_x0010_ußûúIx@¤'_x0012_òq@b{7'~@V_x0005_/C_x0007_}@^ç_x001C_øêy@(ôÑ_x0003_l$|@_x0002__x0003_:z_x0011_[[@_x001B_iÌ0q~@PÝ,$?gy@æ)~_x000D_Êy@³k\X,øz@c_x001D_rÀ~@Zã(å(6{@*8÷$_x0013_~@hCöðÖz@6bÐfn@z@$_x001B_èyðy@ÚS	_x001B_Ý~@Â*ê_x0003_@N0oå_x001D_l{@µDù_x001F_;»y@ãBwy_x0001_~@Û®7#_x0016_Õ|@uÝ_x0004_	_x0004_o{@xþ¶ê:x@ÊN±Æ!}@_x0008_;$©Ã_x0015_{@çÛÃ_¬}@_x001C_^_x0004__x0005__x0011_e@lQ½ü)}@Q×îâÌ|@/ÉÜêD9z@J²zPYz@¼Âå_x001B_#|@LG_x0012__x000D_Ôv@ÖüZxçw@é_x000F_¬|DÝ{@B[£_x0001__x0002_}Ru@ZÈw_x0003_Ku@ø_x001A_æx'|@_x0015_ØÌ Ü{@[ëQà1f}@)¥éCNU{@DÈË~­z@ÃqaÕ|@¼¼¡¸GP@©`Ý_x0007_å{@ÿ_x001E_öÜL|{@Ý_x0008_ø¸0h}@jgô_x0004_át@õ~Îeîö}@¢Æü)w{@4QÉÛ/1}@î_x0011_|qÐ}@ä2çöµ|@,¦Ëõvôy@Nò4 ¿}@åÄbs.~@µ%a§|@è^$Bfµ|@_x0013_y_x0003_F¿Ûz@Ãd³#_x0007_y@ZÄé3ÆÉz@@ãÂ;_x001F_Ñ~@ä*O³y@yÝ_x0019_+_x000D_o}@2Ô66qa}@_x0004_ÇÌÃ2r}@òUà_íly@_x0005__x0008__x0013_ÆÐ_x0002_z@§_x001F_«@×ò~@á¤áM|@_x0003_\E\|@Ë:_x000D__x0008_Öz@_x0004__x001E_`)Ï}@¤±?½ÜÁ~@º_8Ú{@à_x001F_&amp;_x0001_Fy@ª_x0014_tÀw@S¶_x0016_|ö{@h48ÕJ~@¦ð¥J]z@_x0003_¨#Y¨|@_x0007__x0015_úM-A{@`Ù¦?k~@ëÃAÚ_x0010_U~@L#ãMÃ]z@¾,29²@âÀ¢{Þx@_x001F_6kµ_x0006_=~@e(Æoß_x000B_~@#uPïðø|@ëô_x0002_ù$z@ôÀæj4{@V_x000D__x001F_3Â@¿ºª_x000B_r÷~@ªyÞ´áy@&gt;¸v_x0013_y@`Ê_x0001_-ó4@«_x0004_	c-y@ü_x0010_øµ_x0001__x0003_MË{@r±ÂÑ@ÿy»Ò[ø}@/É_x0001_p_x0004_x@¥Ä&lt;ºÄùv@9ÞÌ{º{@Jhø_x0015_#+y@\P¾ÚÃ~@_x0013_ã¤D¢f@¤pç¢-@_x0017_õ%æ&amp;°y@:ÏZÔÏ~@ÄÝ)d{@÷._x000C_è_x001E_M{@©«àÍ^n@q³û_x0002_½þx@X i! s@bpN!çx@_x0007_çY#þÀ~@Öû¿°öz@£Ä_x0006_rÍ}@·Wò¨}@;¾C¦ß}@¨ÓêL_x0019_üy@å_x0016_' y@­ß_x000C_6ÞÈw@hÄ~¼_x000E_³@_x0005_L¹ }@ªzv,'}@pÃ¾_x0018_Ç~@`%!Dz@°]¬v´~@_x0001__x0002_èó|Îfx@Ypo_x000F_µí|@`_·0J}@pµâ_x0018_ê}@âÙÅJ$×~@HÃÕyë÷s@_x0018_çxR îx@É_x001F_LgX¥}@rKôõ½Ír@_x0005_ö/ß}@æN¶ºcî{@.;_x000C_Ã©|@Yrµ[2}@Ü_x001C_&gt;ðEw@ÉRw@ç8pµÐz@ÄÅ[Ü~@6u7£ U|@	Í©gi|@ÑâmÇÎïz@Öi	hp{@^|!|ß¹@%}·W#~@ÂqTî'|@2_x0019_mëëÉ|@[Ã:ZR{@ìÆ¤~Û'z@ïLõË{@T/þ":@_x0008_¿k}üz@+â³²äw@ÐÕ6Ô_x0003__x0004_o×@Ì=(_x0019_Û{@à|üÿ^y@_x001F_0wCÆ}@(_x0001__x0006_P&gt;_x000E_r@_x000C__x0013_?½Ï¿|@Ñ§f_x000D__x0016_0u@\£ ;¯êy@É°S6o|@=·l°IÁy@_x0016__x0014__x001C_jÆv@I¶T_x000C_}@Úü7îu@V_x0007_õßïz@_x0018_Â_x001C_£Ï_x0018_w@¢Íùå~@×gêzÖ~@_x0004_`NYbõ|@.;4&lt;ûÍ{@«ø°¶dv@Õ_x000D_&lt;¬W÷z@Ô_x001D_ÁzCb|@_x0003_t0u§í}@_x0005_Ä_x0012_U/{@âè!¼@Aìð7}@øî:_x0002_£*}@_x0005_3_x0011_å&amp;«{@¡U{\Ð~@H/|r|@c]áx@ýaý~@_x0001__x0002_ò_x0001_?_x0018_Â_x0017_@_x000F_ idõy@_x0002__x0013_÷&gt;{@çÑªJ¯yw@?Xy"Ñ~@æ_x000C__x0018_E{Lx@_x0016__x001E_ç$÷¤z@¥åK_x000F_qz@-3$Ã_x0012_)z@ú_x0017_­÷xu|@æ¤öÉä}@Ø_x0014_±Y¨!|@â9gâõu@o5M.z@+~8ïay@_x0003__x0019_û/uw@½_x0013_q_x0003_®ò{@³Ðê_x0013__x0004_}@î_x0016_Â¡¸@:2uâ~@_x0012__x0017_È¥4x@\IÉAâB@È4îw@®äÝ²d}@ï;Iq¸{@´_x0007_~í]l@_x0019_Ãuþ_x001F__x0010_~@d¦ÉKóÂy@ÅÜÒãèm}@QéUOÓí}@\ülï~@©6@_x0003__x0004_._x0007_{@_x0007_­[Ke+z@¨ª¦Éàu@_x0014_l"ó0£~@!þÞdê}@SiÁ_x000D_Eu{@üag@µ{@».^ _x0016_\|@%yËx{Æ{@_x0002_)Ë|@º_x0010__x001B_µË_x0006_w@;§ñ?´ò|@²_(_x0019_!@¼¾¤|w@_x0011_ËYØ&gt;u@_x0005_s;çI®@¸³_x000E_=_x0012_lz@º9,ó&gt;m@õÂ*¥_x0002_}@ÇÄ_x0019_ßx@7ï_x001C_!Tì}@_x000C_º¿Ez@6ç_x0008_Ü|@f6Ûwé-}@«I]_x000D_Bdz@°jEmi[{@Ç_x0008_½Qù|@ïX¸¹÷ê~@:$_x0014_ú¢}@ú}OB³t{@_x0001__x001E_Ry@Àáª5Cu@_x0003__x0004_	_x000B_¸*m@/J.³_x0014_-|@aî_x001D_)n{@éA¡_x0007_}@&amp;{_x0002_Hºáx@tQÎÍ_x0007_O}@_x0002_E5aÿy@Ï_x000F_¯aå$@:ùÖÊB}@4ëw¦Õ|@óeÉhY°~@Ë_x0014_l_x001D_Û¿w@8Ä_x001C_P'.{@_Èk«V~@_x0012_ð£_x0011_Íz@Ù¾yáø,|@Ò=yq_x0007_Þy@_x0012_e_x001A_0@å&lt;Ý_x0018_¡!p@$.STso@](É_x001E__x0001_|@½5þëQG@_x000D_Ôo1èKw@{'2ø»{@úÁÑu`;{@9Õjvâ,{@ _K_x0004_z@uvÄø|@:lCM_x0014_}@_x001C_¸_x0006_fï{@_x0012_f°8|{@õÔ_x0001__x0003_âä|@ú&gt;ìú_x001C_{@GÃ~_x0014_Sl@Y_x0013_§mS@ b@|_x0006_½}@ð.H_x0002_oÂz@u´Â6`}@¹üÅÙøî}@_¡HÂw7~@À=ÓÒ|@0ðüð_x000F_z@hÔ)ÿ{@Ú_x000C_Û`_x000C_^|@´oÅuR¦}@D&amp;°X_x0012_¢}@_x0010_°â1U}@È´_x0017_{Â·{@lÈÃ³_)|@õÜ¶°ûz}@ÊËn_x000B_íî~@_x0001__x000F__x001A_Ä_x001F_@¦Ì³N}m}@_x0015_äv~@ËA_x001A_[ew@¬_x000F_KÄÆ»{@«êä_x0001__x0015_@½tÇãû~@Dª´Ó¤}@úÒsÖ`%|@x#âAJ~y@6$Ï¹(y@Åôgrv@_x0002__x0003_øz_x0006_y@Þ»u·_x0018_@ÐãQÜw@ ÿòh_x000D_}@áÁ_x000C__x000D_îGy@1ÆÝ,ßw@rù+_x0002_z@m_x0014_t]i¢}@ÓË2Lz{@qÆc_x0018__{@_x001E_-;ã#z@_x001E_úíbâw@©å}à¼ï}@_x001B_¬(ùåßy@O_x0019_X¿U~@yÅÍl¡{@_x0018_i_x0006_A"_x0016_x@ë¾_x0019_Àºéx@I¢/Z@_x0016__x0015_ºÚÄM~@ù¤þiR{@8(ôD{@LüX9êrx@Ø¤¨û·_x0013_}@[º_x0011_Dw@ÜØ§k~@8²=~D_v@ î[±|@3CÐ_x0006_l|@ú/ ?j-}@,9ølyñ@®_x0001_s_x0001__x0004_êáy@Ñ_x0010_:~@õhqgj}@VËÂ-w.~@0¿§ÏtC~@ÿ_/övàw@_x0012_v{Ñ6{@_x0006__x0015_Óä²èz@|8.5Ôv@ãï@rî=~@8DÿÍ	y@.¦x~@9ø­*áy@_x001A__x0002_ØyÃy@$ÂcÏÍ@OæLÞ_x000E_|@_x001D_ª/îFY|@g_x000C__x0008_õ_x0014_@ä¨_x0003_¾=_x001E_v@ 6=.ex@1Ázãv@¢,_x0012_x@)¨;ª®}@¼jÄ°½d{@¼A_x000F_;_x000B_®@Îà_x000C_úEñx@_x001E_mPß~@Rkv²|@ÈúâhÛ}@Q±ÔBgÿ}@²=¥H}@T_x0006__x001D_ïl}@_x0002__x0005_]NÀÖõÙ~@_x0008_0¥_x001F_r_x0004_@ò°Üå©{@÷Bø¨Ô;{@î_x0007__x0011_à_¤{@_x000B_c_x001D_©Ñ'{@oä Á]|@búTIx@çôäwCÈ~@³j¾Hø[}@éõ~µëw@è.±²x@ IÁ_x0007_:v@¸h_x000C_V_x0019__x000C_@"¨KÕõ_x001C_{@.Ó_x001D_u_x000B_@o+pÇ}@)b_x000C_J[C{@TI:_x0011_H~@_x0006_±E_x0001_~@×_x0003_m¼_x0016_(w@¨Ì*2@¬óîï~3p@ìÙ_x001D_iSz@Ñ6ë×_x0005_¼y@×_x001B_Ð=l¬~@yuÿvüÜ}@9|æ_x001D_u_x001F_~@©Ë_x001E_ÛMC}@äâÙþÙ|@7íJF_x001D_|@V)¸_x0002__x0003_ÝÂ{@÷Àe=¨z@6cý´ïì|@5÷ZSz@ú.¥ì\_x001E_{@é=_x000B_d46|@}k_x0017_Ã_x000B_@fNÑT%j~@UÅÖ§_x000D_@mcöÒeÛu@ùC]qyq|@D4»_x0019__x001E_Ô~@Þ&lt;µ(#3{@-ÇH«÷{@#áüx@Ô²_x0013_¬lz@È*År=|@_x000E_Ù£_x0013__x001C_~@pæ)Ä8S@if|@_x000F_J|iuu@9Ï~÷"ï|@ïàQ_x0001_3~@óI]:ª|@*_x000F_tÃ¬}@_x000E__x0011_x@êÑïeey~@Ð-_x0002__x001F_I[z@mo_x000C_£rêt@ÚÍ¾RS}@³û(Í^r@±õ4_x000C_a}@_x0002__x0003_´úE&lt;y@ZU/I|@_x0005_ô_x0014_ ú{@5»5Íw@l_x0002_Ì_x000C_K}@&gt;Ü&lt;aZ_x0015_v@?öö?àr}@K_x000D_Ï_x0010_2S~@q_x0017_b!ÜÐ{@&gt;zÈ«_x001E_~@ôDìèD©@HÖ¡±Ûsw@_âC@V^|@8¼;#ìuy@¯lut¸S~@	"¨	×t@µ_x001E__x0011_j_ó|@å&amp;Þ_x0001_b~@®å)ÒVw@f{Å_x0011_@)m{{@ba£Þ_x001B__x0003_|@; 	ÀÛ_x0019_{@~º¸_x0007_1~@{å_x0004_9¸}@u_x0016_eÙ%|@WÑ_x0016_ýz@o:çØmõ~@]Ípü}@Yó¯cá|@gi*é)_x000D_x@!eÝø_x0003__x0004_íz@v²Äu®~@×_x0014_íË©z@î'eëFÙz@UKpÎßõz@6jA-_x0005__x0016_z@dáªª{@c8B_x0013_Z±u@ìî_x0008_Î_x0003_~@/_x000B_d_x0002_]}@¶_x0007_[lû}@_x0004_É_x0007_ÂZz@$úüRp!y@_x0013_î°?&amp;gx@ÆÞßk@_x0003_ú4Á_x000F__x0008_{@Â_x000E_ª:¨#@ÀsÁöó_x001B_@±ô_x0001_Í%è{@ 4=_x0006_É~@m	å3Ùv@rÿê_x000E_âz@c_x001A_rtFfy@Þ	_x0018__x000C_Ýàn@Î_x0010_DêH@kJ_x0014_ßôã@L_x001B__x000B_Sq@ýîE_x0016_öv@Ë_x0001_3¹M°|@Í!ÐÂ²~@_x0013_U7@mhy@bÀY%~@_x0001__x0008_L_x0019_]|@hfh_x0010__x0012_~@Î_x001B_í7®_x0012_@¾ðPøe~@:ü-Èë_x0014_@èwm´_x0006_´@_x0019_Ëí\_x001D__x0005_{@ÞÅ$_x0004_z@_x0002_¿¼ÐÚ|@¯Íñoª{@_x000D_c§{@+#ÖaX}@*:_x0003_ëS)z@&gt;îg°B(z@_x0008_gö	S_x0007_{@7_x0010__x000E_-~@b_x001B_Ð¼ ~@ùK¼£f|@_x0019__x001F_÷Ú_x0006_ ~@4®ÉÛâ}@»_x0011_eh]çu@_x0019_3±S&lt;àz@é´µ~@ñm_x0011_SÕ@MääK À|@÷Öb¢w_x000B_{@ÜZ5ãpGz@f[³qov@läÅ¾M_x000E_|@ùÎmé2!}@*]*ð¼~@}7À_x0001__x0004__x0010__x0007_@=×»|@öÂS¢Îx@Ôà²ö£~@_x0012_ÄÓ}@a_x0011_qQo»x@½÷¸G1r@:_x001A_$p_x0004_{@_x000E_»· b¹|@n8ÇySI~@Ð$:|@Ðc_x0013_õ^}@nq8bt_x0010_{@á6_x0007_'­}@ì°l@vh~@"³_x0008_øìP{@1ÉÉª¥v@EÁr~@«_x0002_ôqDHu@Ä_x0014_¨µÉ:x@¨2$_x0011_Ôv@S´yù_x0010_Ä|@&gt;=²Rº}@ÓK_x0006_Cä}@BÚ_x000F__x001E_Âµ~@D!~)iÄ}@_x0012_uÉ°±y@ùr|¸3§~@Ìç ¹Øóx@;¹_x0003_æ¶_x001B_z@îÿ_x001A__x0014_ÿz@OÎ_x0016_F#v@_x0001__x0004_+'_x0008_àÁÖy@»ïIº&amp;{@ÝÓÝ|@pêwÙ'ë{@ËÝ×}@²õ,'©zu@-3_x001A__x001C_ù_x000E_|@p@Cy_x0002_G|@G¢Ü_x0003_n_x0002_~@=_x0003_Ê0ìu@_x0010_a&amp;G_x001A_{@__x0003_RUXÉz@ÙÅaäO÷}@_x0008__x0001_±Þ~@¦cH_x0007_@Î_x0002_½_x0003_Ü¬@_x0014_÷ìvÿx@aXÆ,Ð@]_x000E_¸z@/@ÌkÁ;s@E_x0013__x0016_·õ}@ûoL_x0019_³á{@¿¹(ùw@¨Åe¨}Ât@KÖdsmv@3÷1pRx@v)T_x000F_$ü~@_x000C_S½ål{@7\_x0006_5_x0007_x@²_x0010_Ùþ¡z@¬Ukã°{@)]B_x0003__x0004_3V@@9XW'[}@úÏ#B~@Ü þC²Çw@ëèk®)|@¦D_x0013_Øþ}@d;w_x001D_$u@òJÊ_x0012__x000E_|@_x0002_N_x0011_èu@æàlðJQ@_x0011_®Ô@-À_x001D_É_x0017_}@ÈzbåÇ}@Z­EÏC@EÌãf_x000F_z@RT°ú|@ç!_x0004_6/ëx@jÌ±_x000C_µ_x000B_|@áÍÀ_x0001_°t@aìýµa@?9âÅ_x001B_~@ëÓK¶Ø@$_x001C_^Xþª|@»­I÷½}|@)@_x001D__x000E_`}@_x0006_Y¢_x0006_Nq@Y3¨7}Ìx@UË_x001A_}@Mÿ_x0005_Ýõ|@R1Ù,àîx@&amp;TZýW=}@_x0005_ÁX0-íw@_x0002__x0004__x000D_S0_x0014_|@Jµø²Gó}@_x000F_?ý#Q}@ÓGë×é{@_x0008_Ü«÷³t@_x0017_-ûÙ	Ey@é_x000B_C_x000B__x000D_~@p_x0001_}m_x0015_x@&lt;~Õ~£y@ã¡^¶z@ýiºé|@ä_x001C_¼oq@fA_x0007_Zz@ýeç_x0003_i8}@x`£Ívy@÷s_x0002__®{@´`T_x0014_ÎÀ}@jÝÈn@VKÕúz@AnÞ_x001A_½3}@]ò'_x0004_~@_x0004_BD|p°x@zÌø_x000E_¿|@LædÓ|@|_x0019__x001A_±~@3^eZF@°¿ö)Py@(i6[_x0004_@Ú8_x001E_¯,_x0002_@óxg4ã}@W¡³¤Kü}@Ü*¥Õ_x0001__x0003_°¸t@("¥_x0003_x@Î~9²_x000C_¶@_x001B_{_x001F_,s@ ³C°ª@òì6eTw@Ù±OÖà}@_x0008_¯¡»F{@ák_x001E__x0010_Á8|@%m_x0004_Ï7H{@:_x0019_æee\x@j¢_x000C__x0010_Ô|@_x0010_í'O|@GÉô°_x001A_~@ý_x001E_JââÒz@eÑi?Æv@1Ôá_x0015_|Å{@ìIçWdu@R8FîY_x0019_x@É£_x000D_Àåz@_x000D_`!Aì¸~@úÝÙw¥5{@¬dD[?%v@2çP£g¼}@¸¾	Sé_x0002_@ÍJNº(~@ôä	|hRy@òIÕù8àx@d6ÙÀ_x0016_|@_x000D_BDÔLZ~@_x0014__x0010__x0012_°_x0018_v@åyÑõñ@_x0003__x0005_S8_x0007__x0012_}@a¯_x001E__.}@¯LË`Îz@X¤L_x0002_&gt;Jy@'È¥_x0001_{@×*©}áß|@Õ£P_x0011_@@Ñãäv@lòÜ´c|@V®kz@9#Íéy@vvÆ+ü°z@WEöÑwz@»è_x0002_ÎR3}@_x0019_ 7½|@²Èý²*,|@´#º® H@¬³ücÊ_x001D_y@*%_x000C_$W6}@_x000B_ÚëU_x0004_}@¥Ð_x001C_X$@Þã_x001A_e*px@³_x0018_Æö}@Oã8ïv{@¸;]z|@gL÷ýýdz@+[ý_x0012__x0011_{@Ko_x0014_~@«LQ»_x0006_~@èX_x000D_³$üz@_x0006_2ù?|@c¤û¡_x0003__x0007_æc@V_x0011_p¢"³z@½¬Õ~²|@ôª×s[w@Un_x000D_uñ}@_x0005_ú=twØ~@r°%¦Á|@YBï¸_x000E__x0014_}@%µKIBx@ð³=¼:~@}³ ®_x001D__x0003_}@£ÊcóÎÍ}@[±i!ä{@ÍðØ_x0004_SWy@_x0002_Âvbgs@y¤6Þ_x001F_b|@Mæº:ú|@_x0007_a6Ä4D{@»Ü_x001A_t'[x@¨³u5{@+_x0016_³_x0008_z_x0006_~@è·ö6£2|@r_x0001__x001E_M~@Ák5ðç}@,N_x001F_!:t~@	hþ_x0004_{@_x0006_×Yyªây@0ªZ$ç}@úì_x0011_Z}@uÃ_x0016_=t@_x0006_Û[Güì}@Gn_x0010_Ì{@_x0003__x0005_óáâÂ|@_x0002_@É2@õßtòv¡~@ö$²ýó|@Á_x000F_ø#¡~@«FÌñ y@æU_x0016_¬ç7r@drpoP=w@DíKll¥{@_x0013_µÜ&lt;Z~@m _x000C_4_x001D_M|@-2Ódª±~@ªvKý!l~@uKwlÝ«z@ÚÞ_x001C_È{@_x0010_Â_x001A_Ðól@æ%rÂµ|@_x000E_.÷ßH©{@M_x001C__x001A_)þ}@KÕ_x000C_mýë|@æÍ÷_x001D_e{@j{»¯­Õx@öª_x000E_kÚÝ@_x0001_4U_x001A_@°óÑT{@©6G&amp;}@_x0017_]íä|_x0006_|@¬_x0004_éÎÛ|@+HÕÃõ~@Í 9=Ðð|@cdv;,x@1\*C_x0001__x0003_Hq~@v¹H_x001A_Tù{@3-1S_x0007_wz@_x0018__x0012_5¤ôw@_x0001_ØÒªvj|@Y~à4~@©*ß¾ýîy@_x001A_Òüz©~@Þß_x001B_¶ç+|@¢£?ñÕx@¦ÏÖ_x0005_[_x0004_~@xrÒGtz@ì÷c_x001C_¶}@Eñä¾_x0018_Ô|@LÞ_x000B_~_x001B_{@ô_x0010_.½±gz@c(­_x0002_íñ|@üOQGNy@_x001A_§ÚJ}@hûÿÈð»x@áôÈM*Ò{@DØT8Õw@_x0003_Èþ»ÜÈ|@¬0¹Ü¨~@¶Ï_x0017__x0011_+G}@J_x001F__x0002_q@4--v@_x0008_NRAv@_x000C_å|ùÇ_x0010_x@V$ô_x0018_I|@4¥¿f}|@_x0016_´úAñ_x000C_{@_x0001__x0002_&amp;ØO_x000F_@àÒ Ì_x0015_~@&gt;Â`Uh_x0012_~@Nê:#¶Yu@_x001A_0öÉú`@g_x000C_2:Éx@_x000F__x000E__x0014_4p{@v·éÚY~@ å_x0010_ÌÈw@J_x001C_)ã&amp;~@àU¼)F_x0012_|@zI¦c{ªz@Âáõ1~@_x001F_¯Ø_x0004_³A~@¾Ë°"Ã²|@ñÕç¯°:}@$ï_x0011_Ç|@KwLay|@ñtÖO:N}@Ý¿ÚáSU}@üøv}@ì_x001A_9	Lz@ø_x0008_£´ov@ná};ô+w@ÜCLOóy@ëã°×m~@røÂ²_x001B_ì{@_x0019_³K?z@¡ÎF_x0016_ú |@:Ü§¢"@bDQ_x0018_y}@.lµ_x000F__x0005__x0006_r»~@¾_x0015_ZêÝ_w@`c¾_x001B_6w@T_x0010_|@öS±Â@¾n@úØøî80y@_x0004_¸=_x001E_E|@ø¾®_x0001_¹^{@»æÐð-@_x0006_­2_x001A_yw@ùÜ4"ë|@_x000E_6É¦+^x@¾¦~æ{@{ IcDç~@°KÞ6Hz@ P®ý¥X|@YY%wH|@R_x0004_µ¿wÑz@/!41Hx@s½õ¹y@Ê*ÓXw{@ªè_x000C__x0008_Õw@x&gt;_x0018_Uá~@Aüu_x0018_w@_x000D_¤°_x000F_Ó_x000F_|@ÙÜÉH_x0003__x0015_x@&lt;Ç(ÝØ_x0003_y@äióý¦/w@%l_x0002__x001A_H~@_x0017_k²#_x000B_@q}_x0011__x0010_}@Ú_x000B_³_x000B_qz@_x0001__x0002_ÕxÂWô{@+ÛgRtã|@`7ßsÚw@´ ½êt@ül¹E_x000E_~@lêvg¿j@Ü&lt;&lt;Ø|@Â._x0001__x001F_BMv@`z_x0004__x0008_¯N~@Ó)BJ_x0016_}@õFr!¬®{@ F2W$}@«_x0003_Dî´x@_x001B_þü·a|@´Áo&lt;¢Îu@=é Oýz@¶&gt;â¯}z@m_×_x0016_ò¾{@x_x001E_ûà{@7_x0004__x0001_[{@wï.ZK1x@Û°_x000C_¬üA{@®§p$»@t_x001B_¾ê b{@_x000C_kÝ_x001E_½¡x@_x001E_â_x000B_px@@z_x0002_S9vx@ÃTÔ0_x0005_+}@W*%Ðmð}@f§ºj@ÌV7SÙy@_x0016_[&lt;w_x0002__x0003_åf~@©þ_x001D__x000B_@ýD_x0011_¨_x001C_y|@Q-"ÜË}@	Ñ8r`z@ã}Å-E{@b2_x0016_Cr~@_x0016_Z»Ï_x0001_z@&gt;&gt;ê_x0004_?_x0018_}@lV_x0014_ê}@G_x000C_Õ~Õ~@_x0011_ÅS_x001B_e£z@.%_x000C_A¹}@&gt;_dd`_x000B_|@ç_x0005_c©sìr@GÜ¼­.y@¸îöÇí_x0007_@oqîbª}@H 4_x001B_}@n¼Ú|z@ÏäGX@îl_x0017__x0010_éz@_x0019_ç_x0011_Ö¹à}@U¦R2@-lÁôÉ_x0016_{@d2t_x001F_¦j{@_x0001__x000B_ ÚÚ¤{@%*bðÑ{@E&gt;;¡_x000E_{@ôÄmTG|@v_x0014_Ôõ»t@úÝÍ&amp;û¨z@_x0002__x0003_YZVNÑ¥y@¨¯uèCz@øJQíÿ}@~Ó©_x000D__x0016_qw@iM]-}@FøV_x001B_@Ül&amp;zÐr@Ñ _x0013_GKy@Töø÷«©y@E§_x0017_¿@_x0005_v@@§§±¶.z@tÝ&lt;b°³}@}_x001C_NW½~@y(ÑÀw?@"Ü·_x0001_u@´cï/ãíz@´U±£y@¾]â³`i@íQ_x0004_²ÅÞ}@j­mcÖ¨w@YUëÏx@¬_x001C_÷áZ­v@_ÊD|@7B÷~@Ñ&gt;¦ÆÉZ}@_x001E_W_x0012_7÷x@àQ_x0015_UöÅ}@02_x0015_tt@·Æ·£=ð{@ùÑª/Z|@sR_x0003_÷¦}@Ùzf_x0001__x0003_á¿z@àûPQM¶|@¯·4£x{@ìJWGþ~@nÚWÃå}@|¤_x0001_ÂÎ¤~@_x001E_ìwÔÎT}@¡AÇ\ò}@®ÕZ6¬{@æ6v§ÚXw@Îë®á_x0004_z@w°_x0013_dÞ+@Z_x0002_?òx@²_x0012_ÑÓ|@&gt;í·ûIq}@ñÃFì_x001A_×}@+_x0007__x001E__x0005_Óx{@6Ó¡t~@ÎJò{@WZª&lt;_x0017_}@WãÐ&amp;åy@¡Ø´|Úy@)_x0015_»ÇØ¸y@R¹ãé_x0017_A}@£R"2W}@H&gt;ð_x000F_=g~@©¿$?æ|@_x0019__x0004__x0005_·Øy@"öOï_x001D_@ ô·Xw@/f{Ð&lt;t}@;;ÚIcz@_x0001__x0006_þ_x000F_2 ¾v@º6Ñcp|@î8,»­¯@ù¬-ç_x0007__x0017_~@_x0002_Î¯qÐv@bÛ©å»{@®´WÕP|@D÷Ö÷'«y@_x0010__x001D_×ÌZ^}@Ð¿_x0005_/~@~_x0004_Tîpº}@Â_x000C_¬º®¨{@J²æi}@T_x001A_æ _x0017_/@×ññ_x000B_^}@Ýs,Ê½;|@¯'&amp;K_x0013_@*°üÌ¯?@caBÓ_x0003_d}@îI´àN¼|@	?E}@øÓå_x000E_ý0}@dwÌ_x0006_kz@ªÐ¯ÜÔ|@Ëó÷ø[çq@,ô_x0004_¾jé}@oíî {@ÌB(_x001E_:i{@8@c/½y@=³ü_x0007_Ô}@ÔÛö«êÍ}@_³'Ü_x0001__x0002_[Qv@À÷dB_x0007_]@3ÕÜ)D{}@ÃÒï¬e|@_x000E_½0¬ôz@´¢Uãv2z@ËÂ©d­w@?IÝ§w@_x0012_Ü_Cih{@=¤f}u@ö¼Qäv@ ÍõÞU|@ºü¹_|@¾p¸÷}@$8jJRz@ß ý%v}~@_x0015__x0018_³_x0018_Ü|@7~ø_x0002_É¹~@8_x0016_Û4_x001A_z@cåîx@©_x0004__x0012_@|@­ù,NÅ3~@$~_x0007_XV}@:PdCÛ-z@a°k_x0006_~{@_x0014_Ú"_x001C_åy|@G&lt;©Eô}@3ãË_x0002_î2z@s¢_x001A_z_x001A_.|@_x0018_ßô¼ºf{@µÀáÚÆ|@`z`Q_x0003_}@_x0003__x0005_Q¡äEÂ_x0011_z@,¸uä³w@Ç"ùv"}@]Öì_x0015_ç$y@NËUáè|@Ì5×!~{@:30Á_x0018_~@_x0002_JýñÌå|@&gt;&lt;åë6~@àøb¡y@ôcç¢_x000B_ì@lô_¤ç({@yþ_x001D_G}@A,nr¬|@à_x0018_ÆÊìÅ|@dÓ¿PGw@jÙ@¢«|x@¡Üç8ðÇz@û¼_x0004_F}@Áìtt_Ôz@¦Ç_x0001_Ö\t@]Ä)ùÍ.}@`&gt;C_x001E__x0017_@_x0007_7uÊ_x0006_£|@yäØû!¨~@W©§v@ÍuC_x0014_MMy@X=_x000C__x0004_râ{@Ù!s³ª½|@=Õ°ät@Èr_x0019__x0018_÷l~@_x000F_Ô_x000C_q_x0001__x0003_êÊ{@ùèÜÙµú}@¼_x000D_'ë*Ö}@z|p×í{@ák«ðÂ@ªèÖÙq_x000E_}@ÄnÌ"säz@Ò[Å¥]_x001A_u@U`+¸x@Ñ_x0007__x001D_vÄ}@ðb¦Q¹×}@_x0014_{t&gt;Ý­s@;qU+Ù¹z@8×(`Yû~@ïÃ­È±'}@5t²Òì~@©U_x0002_-êx@Ù_x000D_÷¼Zx@É_x001B_?µã2}@°ÃÚã2Ã~@Ïö_x000D_ñº@ç3{^Ó{@aù¹tºØ}@_x001F_è_x0014_C_§~@_x0016_;§rlz@¨ÒÓzbu@9ÞÇ7¡\|@Æív_x0004_2y@ÉÁü_x000E_§@qé¼É{@×?ÝJ|@_x0006_¯_x0013_4äçz@_x0002__x0006_µyÄ;óz@{gÍöæ{@Þê_x0011__x0010_~Å@l_x0012_H[}@B5Ù_x0001_Tz@,_x0005_ò¨«}@Ü	y_x001E_â@y@K/1¢~æz@4M»è_x0013_u@Z{Ðâ|@®_x001E_å?v@,\m6çz@8bÚº7y@[·ve|@ÅVÑ©S@tÔ @k{@å_x0010_ÒG·üw@³+Ê@e~@BÞé4³_x000F_{@úm_x0007__x000E_Ð{@lJo:Z |@E_x0004_ù_x0017_£y@_x0012_¹_x0006_`_x0010_$}@_x0011_£ìÏ_x0003_Ù~@Q©±yg}@Ä_x000B_ë_x001A_s{@úm~YäS}@bOw@âæE÷~A~@p_x0015_-_x0005_9#@#À_x0002_~_x0001_¥|@Ý_x001D__x0002_¢_x0001__x0002_kÂ{@ã¤(jsy@«4IIì}@¹é_x0014_ËSu@_x0003__x0018_iP9{@_x000C_&amp;aJ@_x000E_ßfæE{@_x0019_õ6¿l|@?ªutì|{@uEêôµ~@lI¶ýÉòy@§méû=;z@=!v}l{@KÓ_x0010_¬z@ã_x0010_×wrÂ}@x*_x0002_d@¯¯Ð_x000C_v@à_x001D_K-|@#_x000C_÷\y@¨L_x0012_Ð_x000F_|@­Úø%_x001F_}@&lt;_x000B__x0013_M_x0008_»}@UTIÊ|@Ü_x0015_è7ý|@þo&gt;Ñx@Ç&gt;c(x@î° I_x001A__x000F_~@&lt;ç	_x0003_y@±]_x0014_f~@	6Û_x000B_8c@_x0019_(HXÑçy@ZW¼¥{@_x0002__x0003__x0018_ ._x000C_®_x001C_z@ÝPÒöËTx@}×ÜMÃ8~@1&amp;_x0001_¹RÊ~@¸klaÙç{@_x0005_Æg_x001D_ä×|@'p.f_x001D_~@òmÍÛö?z@Õ:M_x0013_)/@Pô_x0004_	u|@æf{Jç{@_x001F_æ¶ºx@»Nÿ×Ï|@F_x0004_D_x0013_Æ{@p3_x0012_»ç®w@S`Ò­_x000F__x001D_|@Ì!_x000F_7ºî|@ðU_§â|@|â:_x001A_z@1B2_x0004_py{@@f³¿]@_x001A_¿_x0016_=5z@ôf_x001A_á?|@åÍ¡_x0008__x0010_y@_x001E__x0003_I_x0004_4o@YÏÕ;Ùó}@y_x001F_~_x000B_¯g{@X§%Öj_x001D_t@t_x000F_Õ¾ôD}@»¥_x001F__x000F_þz@òÕÀ²y@_x0007_û_x0003__x0004_L«u@~b³Mbùx@x6Ü£_x001F__x0019_@Þ,T`3Xz@¬èÓ6_x001A_Á}@_x0019_Æs_x0001_à^@Ï§_x000C_5_x0017_ýy@"Ñþ7@_x001A__x001D_&lt;/E&amp;~@_x0007__x001A_gì_x0018_@èÚ[Þ_x001D_~@ÇwÈV~@JVÌôj|@R®¥2Ùªy@$ÛÂ³|@Ôl7Óõ¡{@_x0001_Í_x0002_éf_x0001_}@Ë¿ý}@O}Ë%z@HêÅ²_x001B__x001A_@rPàGIùe@Ê_x0008_3_x0018__x0006_}|@AÐ#ñQ}@o(_x000C__x0006_%Ðy@âk·]|@Êc¾Eü{@_x0018_¡rÎKp@ÐcOÙ_x0003_4z@q$ÃmL~z@ßûèÛw@óYOæº{@ë6_x0011_&lt;Çx@_x0001__x0002__x000E_"_x0018_«w@wtÊÝz@7_x001E_±©Î|@K (IXÖz@&lt;½äü"z@	Ö]Ámë}@Z³âöèð}@Ê}g_x001E_*¶x@2x4^=Á|@Y&gt;Jú²o}@_x000B_+¶_x0016_åEz@ù»$_x0013_Zµz@îË®_¶·|@jø¸_x000F_zx@eÚ_x001A_w@öTº[A|@vë£½{@_x001C_5kJ°av@PV9gs}@|»_x001C_¤_x000B_Çz@_x001C_ö¶ Á¾y@F\rPAþs@uÇq¹=¡x@lls$~@¨Hài±{@!yyL_x0002_·|@äÒõ#r|@_x0004_D_x001D_pé{@8o1¡$}@|I(ÉìÇ{@t_x000F_F²qW~@$Ò_x001B__x0001__x0006_óz@´×_x0005__x001C__x0002_a~@[{µ¥_x000B_¡z@¶g_x000B_©_å}@(_x0001_ÛØy0v@¢,'À}@_x0015_9:_x0010_ÿ­{@_x001D_C_x0002_ÐBÖ~@®_x001B_l}9Cw@¤ü_x001A_¼rÙw@_x0004_ð(ÁÔ{@#ìdM}@Þ_x001F_¢ÃSÈu@kÅ,Ï³~@*_x0002_-ìÜv@_x001D_%ò&gt;_x000D__x0005_@_x001E_Ê®¥3x@º°_x0017_¹_x0010_¤y@ý_x0001_[_x001F_.@n«u~	}@_I¹Ñ½z@wxp3z@%M_x001E_±	|@_x001C_^ÇÐv@óJÐ÷ø6|@Mõÿûdx}@¾þFéá|@Õ°zD/ã|@_x0003_£_x0019_rh}@6U1¬@POJõT_x0010_~@ççã«ô~@_x0001__x0002_iã;¬.z@Âto,¯_x0005_z@_x0003__x000F_ZµûN@&amp;L&gt;³_x001A_Au@_x000B_¬$x³¯|@Ð&gt;Yfîy@(Ê0±«Çy@¢ë^i_x000B_íx@_x0017_ÉE_x0019_E{@dUÚi[z@_x001C__x0007_¯²Óz@8|Ê_x0015_ö{@Aümb	z@Yf]©_x0016_/}@#_¶Øp«{@Â;ÐØ{@ó_x0010_&amp;/0ñx@õ_x0006_~_x0010__x0002_@_x000B_ã1¢Ø³q@=Sð_x0017_Á¢|@bk§ÿ¾_x0005_|@G@Y_x0008_z@_x000C_mÚ&gt;5±|@íu~W9@àëÎ¼ï_x0013_@7¯b_x001C_¬Û{@¤Q-ó¿Ö|@ÚTmY½y@,k}¯ä{@Nkãþ?È}@DÊô_x0006_|@_x0013_töW_x0001__x0006_w{@ºI}®|@_x0002_Ï Ñ&lt;}@_x0002_âÊ¾ê_x0005_@{SñéU{@Î½rø¥~@:ô_x0011_/~@YLü_x0013_5_x001E_x@üuíÂW}@1¿+ZYê~@)§0ýO~@Bû(°ÄÑz@ß_x0003_ÿ)`y@_x0008_~ÉðË|@±`&amp;8TE}@s_x0005_RE_x0004_~@Ýnl)_~@PZÜÞÁw@_x0004_³nI¦@SÝ/	Ê{@j	¹Ôø6t@¼¸Ö_x001E_TR|@Ød!3Ú{@ÙèÂÍàæ~@Æ/ô_x0001_L}@"¼¼@¡4ç»@´Öºãü{}@O_x0002_8Añpy@¾ÓøV#z@_x0001_rÔ6@»èË¥¶u@_x0003__x0004_é ÇÊàëx@Ì;R_x0005_l*|@-$ó,"Kz@R_x0019_80Äw@é©ó_x000D_ØPz@ù¨C&lt;Ý´|@¹_x000D_öj+{@xüý&gt;{@jÍ=&amp;|@é­þ_x001D_Ð|}@_x0014_Ü]RI}@ô,W¬_x001F_@2:ÂV_x0001_µ~@ÆÂÝÏ}@ûhÆ«*~@=;}@»_x0017_ïåtô}@+ÏÀ_x001D_{@UÊÿµ#}@¡Umÿ_|@_x000D_ejÅ¹É|@JUu_x000F_ît@Söù5Ox@;xêj_x0011_Ù|@ä5^s_x001A_Yy@ì|_x0011_	0v|@KÇ_x0017__x0011_{w@óÙ1x_x0002_y@ö.¿Üz@î_x0001_Z7ÄE}@êßÕ@{@_x0010_Èó»_x0001__x0002_Wì|@Q"ÖÎ~@¨{. ¢ëv@ÌéV	q{@j_x000E_N´è|@Úz¬@~Ø+ô¨_x0007_j@X_x0014__x0006_L_x0015__x000C_|@_x0019_GPà*~@8.&lt;¯î{@_x0005_Æ£_x000D_Äf@Cùò_x0007_¬Þ|@q¸ôÝ_x0005_t@TÑª»ÚÆy@_x0010_Feþë_x001E_}@§ò7*y@¯üGõ{@¡ÅrK=R}@ü·6#ñ|@ÌL_x001A_³t}@-hÉ´­ |@Õv)á	©|@V©8Ð½~@_x000B_À_x000B_m~@öYfÆz@él°ü7|@Ê¶_x001A_Hz@÷ð(¹7Ìy@§_x0004_£Ñ_x0004_I}@ü·Üíz@_x0016_Û_x0004_ùû@_x0007__x0016_W_x0006_|@_x0001__x0003_dÒÞ_x0019_øv@	î]SL~@_í1ÐÌY~@»þ_x0014_µDz@ê$ÊÉ¡ôx@1éBÇ´=}@)dø_x0016_Õ_x0008_}@_x0001_Ìd¸Æ_x0005_}@¡_x001B_ÏÈ_x000D_~@Ý´çzß|@« 	[{@L×1X_~@_x0011_À_x0018_üà|@_x000D_ZUq¡My@©©)¾è@×ÈuJ*z@OèÍ§%{@ßwõLz@8ä_x000B_£¤z@}PùUÖ¹x@_x0003_èÉÐ;@4=_x0001_?@ùt@ÓuÇÊÕ|@ýßvØ_x001F_}@Ð%ujÄ@íÑ¬¤_x001A_c@ë@ßg!F{@G_x0011_DîBw@_x0002_ï`Î_x0015_@ã_x0014_®U{u@/MuG_x0010__x0002_~@7$(_x0002__x0003_º_x0005_~@_x000F_ks_x000D_Þ|@u®o¤|@Ê2_x0005__x0019_~@WrØVÌ|@ñ©r¨Ð{@_x0018__x000E_¥n°Ïz@Â&lt;¶&gt;È|@ZqnM@{@}]uA÷d}@ø®½x@$7¬Q_x001D__x0015_}@_x0001_©©@b©}@®3Xÿ*8~@Ð{òñ¦x@f{Pm_x0002_@¤ó _x0014_BÜ|@Õo$ÛþN}@nmÞb }@[4#+_x0010__x000C_x@³éþ{@_x000B_S_x0001_Û_x0004_y@ÔXÊV.|@kÞ0~@¤WP­éÂ~@îÃDP~@L!-Ó0y@ãFe 7¾|@W1b0Ï_x0002_}@oÏ_x001E_~|@ÓÌgvÊe~@.ú¹"~@_x0001__x0003_ÒüÈ÷Cy@^bé¼Q{@5{¢_x0010_+w@¡clÞMw@Ä_x000C_Mø_x0008__x0001_{@7i_x0007_úFr@eJ?Xß9~@æ¿7adÕu@v_x0007__x001B_n§¦z@/Õ?Ø-o|@_x0004_ým~@_x000B_ËÂI®z@_x0013_©Ó¨_x000E_Ýz@_x0008_*_x0006_F\x@ç¡Ê«¿1}@Næ¾Kz@zT3¦u|@_x0002_Ã&gt;Î¯x@a¬=îÎ*@0ýÒ0ß}@¢ïÅî}@bõ!&lt;_x0012_1{@à?f2!u@ì]Ê_x0014_~@©ÿîdy@õ}Ùp@&gt;	æ¦*¾z@B4FütXy@Ò§¤k_x0016_s{@4àñþæ|@Á_x0002_#¡M_z@ÒnhÉ_x0005__x0006__x0017_}~@»_x0014_«S·z@_x0006_ÕõI]_x001A_x@.(_x0003_ñ4}@PsÚ&lt;­~@_x001C_!&gt;×wxv@æ6ïÙ_x0016_~@`ng¨u~@S¸_x001F_1·4~@+ªõ_x0004_×ë}@¦ÿó÷Þw@üzáÈ¦}@bæÙX_x000E_y@À{»[|@ ÐORÜ«|@~Õ`dG}@^¼þ_x0007_©_x0005_@l_x0007_m1¼Zs@I@çzVU@ÀRu@$§(x_x001A_¿y@_x0010_Âº_x0017__x001E_{@&lt;`êGÀ@_x0001_%»¦_x0015_¨}@IYôKÉ}@.Å_x0004_34 x@4e±fÁv@i\«H&lt;@»Úû·_x001C_@ï_x0002_$X@r¨u_x0002_ÇÆ}@´û×_x000E_u@_x0004__x000C_)â ÏP{@_x000D_ë?/Ãªz@SíE5¶_x0001_s@&amp;ð_x0011_Þò&amp;@;ÞpÓup{@&gt;×%¡|@¨ËF_x001F_ß|@4	Ú3_x0019_~@ìÈ+0ôú{@£p&lt;Ëq|@_x0008_ABu¢{@Ø_x0003_Ån)~@`s¡ñnÿ{@dmjHz@.ÓÄâÒ~@_x0018_ëW_x0007_ÿ|@5ýux@_x0006_¢À_x0012_5z@_x000E_ñóÍsÁ{@gµ4­|@ª¸e_x0012_*}@Rþ_x0007_x¶}@q{_x000E__x0004_ñÆx@÷_x0014_e½!F|@ì_x0002_?_x0005_M"y@$~¨$Cx@l]_x0006_lÕ¹}@Í_x000B_M82}@m&gt;}_x0001_1ú~@ëu¥ºô|@ÿÝ_x0013_µ_x0013_B}@þòtc_x0001__x0002_¿~@ø_x000D_»Uj_x000F_x@á²_x001B_ôF^z@ k#ÃÅx@_8øÇm$~@jáMtÉv@½Ë«_x001A_~@_x001C_6ëÛjëz@ÙèyïÄ¡|@?»po_x0011_H@D§i_x0002_ùp@0Ôi,@_x000B_8e´~Ä~@C¼_x0018_ÔJ{@zæ¤Â³s}@z5'Ù^|@_x001D_ô'_x0017_D0|@_x0012_-¥§Ú|@_x0010_E_x0014_Àz@»ÑAÌ@_x0016_Ô}²_x0017_|@­_x0005_èW=m|@ÿ=Æ4ú¸}@²ÞÙäz@F_x0003_$¡©Ww@ï_x0003_QWÞ@Ôópù_x001C_~@ÿ_x001B_øUow@»¸lô_x000B_v@+I\V{@oÅî[ªx@ºwÝ@_x0001__x0002__x0007_£_x000E_f0{@%4ô{@+ÛÀ_x0010_pãz@Måæj~@»~_x0003_tc¤}@&lt;¬®éz@ñ^â_x001D_.Êw@_x0011_=F#±Ë~@Ò¢üü&gt;_x000B_y@Vñ_x0017_w@`É_x0016_'¼{@õZ_x001B_+_x0006_H}@®È«Nuz@ÿ³_x0014_¯_x0010_@J©tzÒÝ}@_x0006_Ü)p_x000E_z@+ìN}@Liy¤øz@öØ)_x001E_êõ|@á§_x0017__x0011_|³|@­¸!6Ó}@åüþ_§;@à£sú(~@Ê+Öc¯~@_x0015_c._x000C_Ü{@æb1@[Ý©äv_x000D_~@VT@y@_x0001_óÔz}@+øw¢UÞ{@ÃïèUz`z@Jì'_x0003__x0004_)P|@¾­©XËz@_x0005_h­2³/q@c:Ô~|@Ú`£²~@Á_x000C_ËrÌ}@_x001F__x0001_\Ö]}@_x0002_â$?_x0008_Yx@w¼x{D_x0015_~@_x0004_Üè/£@z¤_x001B_Ì_x0012__x0006_y@ñü(~´|@ª,O_x0004_'[w@qÏûn¼@xì_x000E_%_x0006_z@ñýöô¬~@$_x0001_¬bqÍ~@Å·"þâ7@ëÎ	âÐ_x000B_x@âö¤|@ZÝ§_x0004_~@Xh¨N¹w@9m_x0016_&amp;_x0016_@}@­¨º_x0010_½|@_x0008_È$xnfw@6h±Ä{@§¯¹Ì}~@~ÚûY_x0003_}@Eg_x0003__x0008_Z-~@_x0002_ð=¤b@óß¡Pxz@_x001C_J_4d}@_x0002__x0005_^V^_x000D_es@+_x0008__x0010_NL@ê_x0004_Ë¹_x001A_Iz@4ç_x0011_Éw|@°ö³yO[y@¤î_x0002_ö_x000B_Ä{@ýñUnî|@Æ¥1_x001A_r«z@ñÔqæÙ²w@M?E'"}@`h¡,M#~@C, ©øAw@&gt;&amp;Ç^ü¦t@F´ÛÞÈé|@ò_x0001__x0006_Ï§?}@9_x0012_7áx@µ^_x000F_#§:z@Ü}_x001A__x0015__x0014_X}@\ý=_x0003_}@|tOË_x001A_m}@\hI²"v@7s ;­y@ÌvTÐä¢}@_x001F_Ou_üwy@Ij:øÄÍ~@:¯Hiìs@æX7F_x001E_~@Rè_x001D_«0@8~ü ÇÌ{@É|t_x0018__x0011_y@Xú_x0013_@fz|@ç;ö_x0001__x0004_3	}@_x0005_L(4z@_x000D_ÇK|¨	|@_x0010_Ú?kÌz@Ñ3_x0018_}@PÀå¨É@/KN	A~@LAKþA{@¡ßå®l|y@Ôq_x0003_xå0o@_x0016__x0004_2_x0008_1gu@.R¹fÄ×z@ÿÐ*6~@_x0012__x0015__x000F_¯Y_x0003_}@_x0010_´áoôÔ@wÚ|~@®åÕ_x0014_ÑJ@B¯{_x0012__x001F_s@2_x000B_EÈ_x0018_z@&gt;t{_x001F_÷|@å×¸d~@5D2Ö	z@JK ÃX`|@kârÑ_x0006_}@·ú¹(¿ýz@µÔ8h&amp;K~@ÜÁËÝÞ}@·½ÌºM}{@ëb¤:Ñ@î{·_x0002_3y@}_¶y@y_x000B_ù¹ê¶}@_x0003__x0004_£Wq©^z@=C_x0019_jw@äü_¶'xy@_x0018_£´_x001B_=c|@;Õ·îñx@_x0002_Xe£z@/²@t}@ØÕ_x0005_¨&amp;@ÂAzµXz@ÛJ÷_x0019_DQ|@p¹^Bz@_x001C_¬)_x0015_í=z@b_x0001_så_x001A_Ýt@òÉ&lt;¿q@_x0003_lÿè5y@Ë~´P_x000D_}@×8ùN{©|@ßÏCí°_x0016_@v¸_x0003_z@Ösr:w@z%3´Â}@-_x0001_½¶l~@ºÇa_x0007_Ò¡u@!Y±þLØ~@Î¨Ì_x0015__x0010_y@b@n {@l_x001C_2´½Ö~@A_x0005_eÕ«_x0004_~@ÜÓ F[Õz@eò-)Åy@6¡Gºö|@_èo_x0001__x0002_ê_x0012_@A¢_ä©à@¤øÊO¹Q|@F·_x001A_c`}x@¿"ÍKÑ°|@_x0012_[_x000F_n_x0002__x0013_z@ "_x0014_±Ú_x0011_{@oçàÒ_x0011_a}@Ý_x0007__x000E_ö5~@W¨hÿÙsv@ÇE_x000D_×¹w@_x0004_C'.x@0¦]Qr{@ø=	_x0001_w|@¦_x0013_Bå_x000B_~@2=yÝJ}@$èê&gt;v}@J!¡_x0004_b¹{@,µâÜ3|@Äè_x0014_3ÛÖ|@Ã(«`_x0006_@*vÌUÖgx@.æ'M³(|@^L+_x0002_ñr@æ8ßÛàæ}@ðÎ-!òÃ}@_x0019_ìß÷9i~@Ös_x000B_Ë¤w@ùE_x0006_éÍWy@=G_Ý_x0008_¢|@®_x0015_ªæ:íz@H*áÈå_x0019_|@_x0001__x0008_¸æãBÈz@Öð­ë÷í{@_x0006_¾G·|@%_x0014_Lâ_x0007__x0008_u@{h+,Üy@wü©aWz@¬·sY@ßFµè_x0008_Nx@É½56_x000D_Õ}@æª_x0002_Iõ¾@ðòÀ«®_x0011_y@_x0003_àv	H_x0005_|@ñY¾OX~@+_x001C_Æn_x000B_}@ÑtU5év@ïÉ¨Ü_x0010__x001A_@Y_x0013_tz@çk»ÇÙ{@àS[_x0013_{@$_x001F_ï$_x000F_Åx@3e@"Qw@nê³Â_x0004_{@0)_x001B_d_x0007_Q|@%¬_x001C__x001C_|@ñ»ñ_x0019_&lt;o|@ïý_x001D_rA@_x0012_åníz@7È&amp;{c}@_x0019_öäMm±z@üOã}@+ì;Ï:#}@ªí_x001D_(_x0004_	xI|@G¦FF|@_x0019_@_x000F_û)v@ÄÐõAnru@Ý&amp;_x001C_(_x0007__x000F_x@èl_x000D_j¼z@ÌXL«õ_x0003_{@º/Á_x0010_Â_{@_x0016_¿éDz@öüÌR¨v@_x000D_#»¡~@Ô|a#_x0002__x0001_x@ü2p_x001C_%}@+&amp;[_x0013_­{@fV_x0011__x001E_v@¨_x0002_3â}@èl[º&lt;{@¸ï¯±@çÌÃHô@~Ù_x0005_æ#d@k¡ðÃ]{@wénìÄ\z@/½_x0013__x0013_5v@! ·*~@_x0008_ùZç:}@!´ò_x0017_:@N9r_x001B_@p1ï_x001E_ãÎ@i%=©çt@#"K_x0014_u@_x0010__x0014_ëA_x0006_ty@c6 _x0016__x0001_|@_x0001__x0002_Y_x0008_­_x001D_fY~@Õ_x001C_æs¬{@&gt;_x000B_÷_x0016_w@oë+&gt;'@ÏÑø¹®s{@­&amp;Ï~_x000C_@?¥_x0011_ZX_x0002_x@ÀfÀî_x000E_Êv@_x000C_àB6¦_x0010_~@ð»k:ú_x0017_v@_x001C_vÍÕy@_P×_x0004_y3y@¦_x0011__x001D_æ{@\hð4a|@U_x001D__x0015_'¸z@§ÜË@u¸|@èçð6øx@(ó7¼´5~@;_x000B_uÈ&gt;|@Q[­6¾{@_x0004__x0014_`òz@	®_x0007__x000D_s{@âøÕNx_x001A_z@Áp_x0010_&gt;Çz@¹Rå &amp;-@Y¸´ê_x001E_@Cû_x0005_}7}@j³_x0016_6Û~@íäuÊjx@]ü¦Èh_x0018_{@ëáÒb^~@!Vâ_x0001__x0002__x0007_Gy@f_x001C_áê:cz@kq÷_x000F_}@âÞê_x0010_C|@a_x0002_Q$_x0003_|@_x0014__x0018_ß-_w@Å_x001E_+4~@_x0007_Öò_x001E_å{@å«¼Õ_x0008_{@wÿ)½ë|@rÇ&amp;_x0012_k~@QwH_x0018_@_x001D_V~¥}@ª&lt;L¯p|@osÓ_x0011_]Á~@_x000D_6Ú4x@õí_x0015_)L~@pªH_x0015__x0015_³|@iá¥:Æ"z@DH.ú_x000F_@¾¯fx@dµ/¯~@_x001F_½Ý{@#°]¡êÂz@~ôbaÆ~@i@Îâ×y@ãä±p_x0004__x0016_{@Ý«_x001F__x000E_l{@W9{x£~@ö2X@_x001D_4qÆ©@~@ îAÒU,|@</t>
  </si>
  <si>
    <t>8d56f8bd9d799d4697ea98b20cedb8b8_x0001__x0003_g9Tß¢z@2ãNâ-w}@Ær_x0007__x0015_{|@kE_x0014_`Ò{@KMøìy@_Næ­Ðw@~×Ëmñ_x0004_y@Óü·¨ý¦y@(ÞÙ¥#}@Üz¼Ä¼}@FZK|@_x001C__x0017_'Ã£3{@ýf^uo}@²Ôé¦hv@­ÄÔ µ{@_x001A_8»Ó_x0003_Ô{@_x000F_ÿïâO~@íh°Í7z@ÎÝ¹Û°y@_x0016_V-'{@1úÏû\w@¼ _x0001__x001B_û}@W_x001E_»ª_x001F_v@Æ¸Í¶{@1¢´øÅ_x000E_@of.01ª}@R4}üÌ{@_x0006_[{¯_x000F_È|@Á__x0017_/t@_x0011_ÐÉ_x0007__x0002_}@q2ø_x0011__x0008_}@µSê_x0003__x0004_[R@ý®_x0015_ÝÙ«}@_x000D_L±Mí1|@êR*Xë&gt;@_x0004_[0vF}@°¤:_x000C_'W{@e®£§ÆD@ÈO_¬/s@*²³·Õ´@Ú_x0008_í¾_x0002_M}@£è8R~@ðÜ.%}t@_x000F__x001E_ø&lt;ô_x0004_z@*¶«'t@Pe¾b@í,1êµQx@Ü¢Ýi0¢p@lóÒU_x001F_|@xguÁ¥;~@_x0016__x0014_Å	4Üv@I¾{Fä1{@WWL±?|@$H`Z}@ Îàèâ~z@%æ/z_x0005_ê|@ûö´ðú}@4_x0013_ká7,~@Ý_x000F_Ãª_x0010_@ªÑì¢ïñ~@@ _x0001_2½¶x@p­p{@_x0019_ªpóRw@_x0002__x0003_ÈeR÷z@-C&gt;þ{@_x001F_Þ[¥_x0011_´|@Ï¿IY~@ªr_x001B_Wv@Dÿ0gÿ4@_x000E__x0016_%Î_x0016_è}@_x001E_O)`ûã~@.Df_x0019_|@ï_x0008_F_x0004__x001F_x@­XÐO¯äu@}¢Í_x001D_mx@ç½N¡ïÄz@!ft z@²Hð2|@Ð³JÕÇJy@{Ò¾ðL|@*Í©Á¼ß}@jm×_x0016_êûq@z{c¶_x0003_y@áeri|@ð¯Nz@_x0004__x0003_êð¥I}@[[_x0008_hy¥z@+Té_x000F_¾_x001E_~@ÿÌQ_x0017_Jw@PÄß æ~@²w8!Ü~@toê_x0001_È±z@0^îP{@ê4_x000C_ÕfÅ}@âú_x0019_Û_x0002__x0005_.|@_x0005__x0016_e+~@ÛUa:}@¨_x000C_\D#9|@¥Ü§cw@_x000D__x0003_ù­¸ûz@[_x000E_z_x0006_è_x0014_w@ÆM_x0014__x000F_ t@_x0002_¿§&amp;³~@¡Å2ÛÃz@Ã$Êô×{@&gt;c"_x0015_vÝy@¥JG:­(w@(!Â_x001C_o~@°_x0017_+_x0001_ºd|@!þÂJé´}@_x001E_I¬¾¯}@ó_x0018_C#Û|@_x000F_RQ¸×"|@gíî_x001E_¡_x001E_}@Bø¡r_x001E__x001E_z@Øv*¦_x001D_|@z1gÚ Sx@-Ìò_x000B_·R|@m	Ë_x0012_:w@ÔQp\9u@g"_x0004_d}@à3¦1l}@¾lêR´m@W5@_x0010_M~@v¡#^Ø}@Saxa^\{@_x0001__x0002__x0006_L ³¸­|@¶xàðßv@d$ø_b@_x000E_ÝOÞÆV|@¼v±_x0019_}@4_x0018__x0018_x@_x0004_[%|_x001D_z@&lt;=¯ºÝ×w@CS+½©x@jÇc*É|@ã¼_x0019_"Jf|@1©_x000D_#Á;x@j_x0007_f)Úu@Â_x0015_é cè|@rtÀ8_x001C_~@Oý+jÄx@1OÀx4|@§¿Â2U~@Ð_x001F_S^_x0006_Â{@{îÓ_§M{@í¢¬¯}@Uæg¯ãx@Ä-aðmc|@Ý`ªXË{@_x000D_p_x0015_/_x0007_e@&gt;]3ßB~@i8ûRÚ{@_x001C_a¤w|@Ï°^LÛ²}@_x000F_.ú©­t@_x0017_W:ñ(}@:NÅ¸_x0001__x0002_U|@pa_x0011_TæX@_x0012_£¡ªÇ:{@_x001C__x000F_XÇû{@7q_x0015_Dr}@Ò³¯OÀu@%÷åw©ß{@ÖHrÀ|@X&lt;WWRt@ô[_x0004_wT_x0003_{@ ±X×z@Â_x000C_«Ë_x0016_Ëx@I¾ãÃR@©íèI¾»}@Ò_x000F_3ú_x001D_}@s_x0018_ë_x001C__x0003_×}@w_x0017_¶oÔ}@,÷c_x001D_{@äsQ*i·}@¤_x0004_ö»Â_x000D_@wÀ_x000B_?ë{@,_x0010_Ò¾{@?K02~@_x0013_sB+5@^kD¯_x0001_h@Î"	_x0013_7_x001A_~@ØÍC_x000C__x000E_|@_x0013_0°sz@ìµº.{@Fán~{@Èå;è_x0007_x@Ä4z.&gt;x|@_x0005__x0006__x000F_¼¥Äxoz@_x0006_r¸ Æ@u-_x0003_S~@ÌI¼¥_x0001_}@j_x0017_D¶v@_x000B_é_x0017_îËP@_x0012_6ý{2{@_x0016_*[O]}}@]+Üæ''x@0&amp;_x0010_kµá}@Ba?Û)z@ïÅï_x0006_s@ChlJÍ|@°àýÍy@ÓDi~@#8¯»?½|@a5¢¼4é{@_x0010_ôèñL}@"@åÞv}@ü{_x0012_/Òz@MíÇwMw@2thõî{@®_¯_x001C_Þ0@£'|_x0004_@çQò_x0018_^y@Ç\_x0001_ô_x0002_!~@sUuðö~@o(X¯3@D3¨_x001C_@K_x000B_{?2z@¡1çÑ|@2}_x0001__x0002__x001D__x000C_}@x_x0010_Ô.j{@¸²HBð}@ö]nué}@V³9_x001B_'Þy@ðÇ+F®îz@_x001C_¢_x001E_¿½@_x0017__x0013_níz@3°Òîmz@ÝõïU¡Ly@	Ð3Qg@iâ| ¹x@F}_x001C_q0x@%£¢&gt;@8H×á(x@Eøé¦´z@zêuQ§x@¨_x0013__x001C_©,ã{@9Õ\äy {@!_x000C_Øjúw@¡_x001B_ |Ú~@b¿T_x0011_&gt;x@Á6ÀLÁ#|@u0úõ$|@_x0007_ ¦±ÔÀy@¤É±_x000E_c~@_x0016_FÜ_x0007_¨y@Á©Kn?W|@¬ZÖQn}@2Ý@_x0017_óx@+¡_x000C_ ´r@_x0010_5_x000F__x0013_oT@_x0001__x0002_ßü¡|@¡ÒmÍÈy@.TÇüvÓ~@Hë_x0008_w@M_x0007_%ùS=x@¥a_x0015_£»{@S"_;$|@&amp;Vº¢v@Hæ(Y}@_x001A__¯_x0010_{@QÀ¯Ô(@Õ0ov@óI%Ã`l@6_x001A_)á8Õz@_x0014_5WåGx@êô_x001F__x0018_é~@ªÎ/§	º~@ÏaÍìFÖ|@À,`È|@Æö5É/íx@Úm*|6¥~@­öYÐùç~@Hî{°©û{@ïùØ9ä×u@tú_x0003_å_x0013_~@_x0018_Ä¢Q¼D}@°ô=WoÏ{@°º¥åx@Is8Ù}@ÐîëjYaz@¤Q kÉSv@¦F_x001E__x0001__x0002_¥ë~@åö_x001D__x0007_$|@]ÓÄÆ£Å~@Øx!ÞcW}@P¶ Ý_x000B_¸|@_x0014_k¡ó;z@_x0003_	]Ã0{@_x0019_­¨&amp;@_x0015_(Kã{@~ÒZòpäw@Ö£_x000D_9@èòÈo^o}@ZCs8â|@¥Ü_x001F_dV|@{|¦­_x001F_z@Úî §z@³?ËÃ_x000C_z@aÔD}[Åy@¬®ñóãN~@_x0018_,­¾§z@_x0016_Ú®&gt;4&lt;y@b+KdîQ|@È6aæ(4@_x000E_C_x0017_îh5z@£Ô`¡y@Ù/ö_x0011_0z@¬s¥&gt;9'}@_x0011_²_x0015_\g{@§Í¶hÌy@rÃH(iòy@ìxÑ_x0008_c­x@tEý¾}@_x0001__x0006_\&lt;t _x0011_m|@dg_x001D_Ë|~@û_x0002__x0013_ïî§x@ìÃ©00ï{@2ûë®_x0016_@/È_x001D_hÓw@^L¹Úyz@_Æ9_x0004_ÿ³{@_x0001_¶_x001B_A,@eí½_x001A_h|@n©4_x0013_~@xÇg_x0006_2D}@G±Æ	ç_x001B_~@ÞVXÎ|@_x0019_Çú_x0017_Èð~@L_x001C_P@5Ëy@jy\ý¢_x0006_~@ÕiÚ:L|@±_x000F_¤w~@%íúz@_x0013_Ëx_x001E_þ{@_x0005_øá×}âz@Z_x0005_Noô|@¨oet@ ÷ £Æº@áa«é±s@66 B|_x001A_y@2´B_x000C_»z@ë_x0010__x0010_Z_x001A_|@_x0019_Í"$í}@;½2_x0003_\{@p~És_x0001__x0003_o{@¸@sð&amp;s@¹¸Þ®o!w@vw_x0014__¦|@ 	ëÙÊu@»¬Þy&amp;l|@ªþ¹3ªu{@Í¼aÃ_x000E_ |@_x001D_?'Pþ|@_x001D_Av_x0012_D@PÚ¼ð¾~@³Ò?iÝ1}@ìÓ¾¬H{@e¾¦â.@E_x000E__x0002_Ë|@³ôñgË|@ETlfË_x0013_|@Ä&lt;×a_x0004_@¤ð_x000F_&gt;µç|@LöÁÌ_x0008_¥s@.Ì¤#Yv~@ï¡_x0004_.1~@H¢;t@IÖ[[|@9_x000B_£fN@|@&lt;_x0002_2«}@\*Ú{@1&gt;:ýw@Ztâ^{x@½!ýØÍgy@|K¦z@Ã(N{@_x0001__x0003_zª&lt;cÝz@Pp_x0004_îF{@ª_x001D_²_x0017_Õ{@_x0002_æ&lt;óu{@k_x0005_N÷Å¹{@Q_x001E_g¾Ò{@ëÀa·ô¯v@_x0015_JÜ{qÞ|@_x0015_º3Px_x0016_~@îßÍ_x0012_R3w@këÑÎ_x001E_V~@DÍh,ß_x001A_@8|×cËyv@Lx_x001B__x0004__x0003_O|@_x0008_`+n_x000D_@*_x0018_O_x001C__x000E_ñ{@¢1^_x0011_0{@´Ï¦ÂXt|@ºÆA+Æ×{@Ú´xÞ£t@Úu¯oa{@Ï_x000B_Îó1y@ýa_x000F_â&lt;ï}@ü®~nô~@Z¾¬{î©u@âò¡._x000D_|@_x0017_Ý*`lw@+K¯º=Þ}@Ôm_x001E_Q&amp;z@ æp÷TÅz@cHz2É×~@®.60_x0001__x0004_ÿ_x0017_~@_x0002_-ãf}@á¼OMÄ~@]rK|Yí~@~Ág_Á`{@BöÍò{@,~ß"7_x0008_z@¯Ùåúî[v@ rFØ¡~@-µ¦¯`ð~@_x0016_fv|@éÆP+_x000B_ºy@¾ï!`F~@Ö©_x0019_"_x0008_u@äJvmn:@þô_x001B__x0011_êJt@_x0019_³Ç¶7_x0017_|@å¿BÃ¡z~@ L.Up}@j?µ¹_x001C_°z@_x0007__x0004__x001B_Û¹_x0001_{@[hó_x0006_	öy@|³½iu@bÌ_x000D__x0003_óy@{Ú¤/x@÷ß,î¬z@?à_x000E_lrz@Þí·,x@·£Q³2~@`Ï¬òKÓ{@5	_x0011_ÿ_x0010_Ö{@_x0016_¶c°{@_x0004__x0005_Æ(Çu@H I©Yny@²Ó'AJ,y@Gå_x001C_·÷!x@$_x0015_òÂ%}@_x000C_ïæ pDy@v_x0012_&gt;k"_x0017_z@UÿÕ:?{@_x000C_;Z ±}@G_x001A_sZ|@_x001C_8ßR@K~@1_x0008_Çë7{@¤_x0018_t4rÙ|@_x0018_æh_x0008_©~@vpÑ^sx@Y_x0003_ Þå@_x0003_2Jñ~@)t_x0017_êix@H]#)²}@!Uåp_x001F_Í~@ú?j_x0015_NHy@ß¨¥_x0006_Qy@GßÛ~@`B_x0007_S6w@*-Ë:_x0010_}@!×Î&amp;w@ì}¼îHÿ|@XüW¦!C~@p_x0002_GêÃ@BÈ_x000B__x0001_Oþy@»lã'g|@_x0013_qc_x0001__x0002_ý~@_x0014_*FÒÛ_x0008_|@YÝ±_x0011_}@¨N] öÓy@¦×üÜD_x000F_y@7É`â{[@\ÂÙB Ís@×Ø¥iTò~@Ã__x000E_xþ@Na&lt;±Y@¥¼_x001A_i1{@×`úér}@_x0002_ÝJß!@NëËc¶E@Iñ]¹}@_x0011_ök³ú_x000D_{@=yuýíVx@T¨¬gÕc~@°s,6_x0017__x001F_@@RNÅy@:¼_åã{@_x0019_)ÀëQo@xÊy(_x000F_G~@g{8²b|@øZÒdyJx@_x0006_1_x0002_?_x001D_u@Îw¹"µy@»A_x001C_n Ã}@Ø4\Çöy@ îQÆyµ}@_x0015_ã3ÛÂy~@ç_x0008_àéí²{@_x0003__x0004_­m2_x001F_Î|@ptçawê|@_x0008_¾ùB­y@ ¼LHô"{@BBßù?á}@_x000C_æßÕ9~@ó¢ÏYVW@qù|êðy@_x0010_V[(.©}@Æ»qjz@i`_x0016_&lt;´ê@X4ÈìK{y@.±ï¿Ø±w@^_x000D__x000C__x0003_ÂT{@:#ih:{@_x001B_µ_x001E_d_x0019_@Ú_x000D_Ó@¾ûç3k}@À|`_x0002_üo@à(±u3z@¥Sr_x000F_*x@ï;0Z_x0019_y@Up_x0001_k}@­ÞÊ°@|@°âvþ@õÀÊ&gt;D0~@%Ýï_x001A_|@_x0013_ÓSHÛz@ø_x0015_#¸yø{@ý={á_x001F_	y@ì®÷Ò_x0014_&lt;~@çM©_x0002__x0004_^+}@Êc$_x0012_P|@b­É¡{@Ö'_x0018_]_x000E_~@µ;­Ä[*~@	gõs°A}@;ÞÐOm}@_x0008_5¤_x001D_[y@_x001B_³BÛ§|@ÌRu=»K{@&lt;q_x001E_ÿ|@©Tÿe£n}@WÄBãM}@ÔMaý«x@¦Å_x0003_#}@*5I4á7|@X¢	_x0015__x0018_~@­ÇRÆ&lt;z@'L_x001C__x001F_]~@æI"MÝo@¸c&amp;»Áµy@_x0013_&gt;#Âº.}@yÆw³Øy}@P¯1Ëq~@5ðQî/y@êA¡ú~@ÚÅø×3Âx@_x0001_õ¼-²{@ý\e¿{t@õÙ¶¨ú{@þ[Õ9Ï|@äJi_x0004_Dzz@_x0002__x0003_vÑYªðV{@Àø¨_x0014_Î*@jR·uEyx@~/J«¥~@ÉÂRUåy@Æ_x001C_î½Ás@`0_x0001_Ôò|@N±_x0019_?~@ÔÎ@{@QaËôC|@_x001D_W_x000C_|@K(0Î+}@_x0019_ôÄPù¼z@  m_x0002__x000C_p}@å¯Å¤¢[~@wT ~wz@Èþ6JÒ!~@²6¾_x0013_ðöw@þòò¬p·~@jÒ_x000C_Õ+à@fRÈr_x0018_}@a©._x0014_|@p'ºj|~@¿-»´!_x0003_}@E¯î!­ý{@çtkx¤3@Ó3ì~@[ gæy@8Bn"}@`Ò¹à¿_x0005_{@oIÉ_¢\~@x)Ò_x0003__x0004__x0002_¶w@öuþ @2þO?0Ö@²Á×_x0016_æØ}@¢_x0006_¿~@¶N[cÏ}@­}7`{@#ý!bÁ¦~@_x0006_7µ.øº~@_x001E__x0017_ÎF|@ó¶VÛ±*{@_x0004_G/7.Æz@óL£W_x001B_Ãx@;0ý=Î¿y@ÑÉÑñ©k@ãzUö:~@Â*ÛH_x001E_}@Ày,Ñ|@þoEBÏy@_x000E_¸Ï´#ÿx@_x0004_:_x0006_®ÀI~@6C¡9\z@_x0004_ÉÛ¸Ö}@ _x0014_ñ_x001D_+{@`l_x0002_"/±x@ÐûH¹Ð)}@2¢¾W½}@_x0017_Eçµ¡~@	øFÃP~@D5µ|@_x000D_õhm%}@%_x0019__x0001_øy@_x0002__x0004_Q_x0001_©_x001C_&lt;z@ÇUQb}Öx@ú_x0017_Ýá!»}@â_x001E_l3Æ{@_x000F__x001E_7©¨y@_x0019__x001A_m_x0004_²p}@úk9&amp;æ?~@RÆø&lt;&lt;}@_x0010_¼_x001B_Q@òùõzNÐ|@l}_x000C_gõz@_x000E_!o,¬}@V&gt;B®g¢v@¢ä_ã_x0004_9x@=d.(Rw@_x001D_×é_x0010_9	@_x001E_u_x000E_å^ö{@à_x0018_0 Å~@»`b»¨=|@ögnÑx@XÅ._x001D_íó{@ÓóÍ_x000D_²~@×_x000D__x000D_½Äùx@:¼®_x0014_jÝ{@JÁéÒÓ¬{@_x000F_ýW_x0018_@_x0014_À6_x000B_}@CX,ütùy@_x0003_ªî´v@ü_x0017__x000B_©Iv@´ù"YÁ{@ZsDÊ_x0001__x0003_ 8x@{éÝvs_x0015_}@½7r-áI|@ðæùÎì]u@ã¹ö1_x000E_y@aBíÄy?w@é~A=G@_x0019_t*Øû|@ìv&lt;&lt; }@'ÚÊðZót@$àfE,@_x0018_ÑPK+vz@WÆ![/}@~àèz@R³ÉH\{@VCÃÊz@¦ïSÔ_x0002_d|@Ä=Õ Â~@163Ì¨]~@ÊÌ_x000C_kÍu@aVÝÄûx@G"D·5J}@+ö.æ{@Ð_x001C_Ù_x0005_`¯v@¥Eè_x0012_§|@¼$_x0010_cz@JÆâNÞ_x0001_|@¶Ê_x0018_\z@;ô_x0019_k!z@å'}Õ_x001C_ {@×ÀÏÂòþ}@s@gJ¯c{@_x0003__x0006_vº[*Ü_x0004_}@M&amp;Qeè}@5_x0012_9TS|@_x0016_Õ¥Ñr@b_x001A_¯Sf~@ßùC;_x000C_|@D«4É_x0004_v@Ð(#Å_x0007_@æ_x0001_}_x0011_MÛ@É|ºà_x0001_)~@A_x000D_Öº_x0002__x0003_@¤¯!hè{@WÉUô&lt;~@ÓæÊÞÙy@MÝõ_x0008_Ô_z@_x000C_h'@HS{@9_x0001_î?£ýu@1Üà {@7³|¢Ò}@÷ß_x001E_Pa{@RWóÄ$ç@B'+@ý½z@óÛsBGâ~@è_x0005_«.%=|@¥*_x000D_Bè,}@	o_x0012__x001B_Ð}@è,_x0017_`_x001A_@_x0008__x001B_[¾/@c9_x0003_òÊ}@èÒÂHøjv@á¡®ÚQ@ÙR×_x0002__x0003__x0002_6}@&gt;$}@ZÀ&amp;? ~@_x0008_©:Y+­{@ô5	çfz@­D.þ{@_x001E_¥xòÆy{@_x000B_+Y8~)@²}4jF@0µ*Kv@H´FìÐ_x0019_z@ÁÒM)~@,Ð_x0014_0_x0005_~@_x001A_W¿Qz@/[IþÎºy@M¨_x0015__x000D_~}@|-Wús¸}@µ_x0002_ê{b_x000D_{@6¦_x001D_R×L{@õ²wäô}@,µ_x001F_[Yx@ÐØ_x0015_3Z{@_x000C__ÇóÓ@~@áu4à{@YÓÒky@sè¶3UN{@Ó5_x0001__x0008_É7}@d1=}@Al§YÄ@`ÚÞ9~@_x0005_V_x0001_Õåw@æ_x0008_å_E_x0017_|@_x0002__x0003_~ã_x000B_¨Ò_x0017_}@ ô~¥½q}@_x0001_%÷Þ_x0014_{@s_x0007_GHv@¼Hj Î_x001D_}@,¦M(_x001E__x001E_w@Ýø_x0003_·ª~@·+í'+U@x_x0007_"_x0006_¾w@£IÜÃ}@_x0007_âì£'}@D:»p}@Ôex$_x0008__x000B_}@n©ûa°¼v@_x000D_._x0011_³z_x0007_~@óÈ«Tû{@ÈGágóx@_x000C__x0002_H_x000D_&gt;~@iWiÓyy@*J%'u@~_x0014_§ôì_x0010_w@­_x0005_0ãáD|@TÆT×g~@!»ì_x001B_ëy@ðùd©Y|@Ó_x000E_È?à}@6e*©p@ªÍcªax@î¦öîâ~@_x0016_Iéz×z@ýl÷¼n~@I®_x0008__x0003__x0005_µÚw@Øhùe}@-î	ù}@&lt;v^ï¢z@+YeÙx£}@_x0001_rüm_x000B_@ç6He|@E_x0017_c1_x0011_|@&gt;_x000F_Ïn_x0014_7{@¢33H×ä~@%ín«ÄÚ{@à5ÿ¸lq@BL%Üýl}@T_x0011__x001B_(|@&amp;³E«_x0019_z@ao*u_x000B_~@_x0014_¶á¯~@îæ{U/t@_x0017_5Dã}@úã_x000F_¶~s@ú·6¤eÃz@_x001C_ñKàªÔ~@hÒSh@-_x0018_H_x000B_-{@éã][mñ@xçáË{z@_x0015_}*¸=Éy@C®_x0002_lJ|@QÙ_x0008_Á±_x0013_z@oê+_x0004_9¯{@C_x001D__x0001__x000E_Â|@+	®_x0011_JÅ}@_x0001__x0002_¡\F_ô_x0016_@hÙ/uy@C#S_x0018_||@¼ýöz_Âz@-[_x000D_S@·Õ¦µz@_x000F_à&lt;vÑÁ@þ1¤_x0004_Õy@Ö/Ç!_x000B_Óz@½g_³_x001E_@._x0011_5~@i°üÙ£_x0002_}@\_x0018__x0019_ð!}@è_x0015_çW~	t@ðf¿pEx@êIÁL%y@×©þ¹¼|@¾Ä_x001F_j z@~Î_x0008_[Jcx@sò]_x0010__x0012_ø@RxWÄÜÿ}@ù_x0002_TÉ¥}@=õ¶Ëw@&lt;_x001A_¡»vßz@8aÅË³-~@ì_x0016_Ü´?}@¨Åÿù©×|@µ_x001D_`Ìez@¤°´²_x0007_v@£S|_x0001_à~@k_x000D_B·À{@\[õ_x0001__x0003_&gt;_x001D_}@D·Û¶c}@\üS_x0004_VÄz@tvþúfOy@¼=_x0006_ú?@¾XG_x0002_áz@9¹bëÊ{@|'à 8Ý}@Âÿ~äG{@¨|ur@_x0012__x0005_P¾	}@¢±hÈ@5ëíMÒ}@_x0014_`T_x0014_Ãû}@®_x000B_èéJ|@¨__x001C_Úë`z@wÿ§!P¯}@~`ã_x000B_Ìì{@º_x000C_×_x0008__{@k_x0003_«Ðt@_x001F_ëZtr~}@Kº_x0005__x0013_"w@Io¹ä±1|@â¦Vð~@f¤&lt;_x001D_y¶~@FTK|@)þ]\@L/M_x0016__x000B_Ê}@_x000F_7CÐÿ~@ù'_x001A_#|@ì²®»|@¸æô9y£|@_x0001__x0006__x0008_ê­vy@_x0008_9E¹¥¼~@ô®ê#W|@êi,ÿ_x0011_|@ï;_x000B_"Y_x0002_w@æÙÔ_x000B__x001D_¯}@»ì;.~@÷y _x0012_y@cèKÓË_x001B_}@b2_x0007_ä)â@4¹¸_x0011_ @¦^fð#ö~@EÞ2ÎÚ@ùÎI_x0005_@xB/´_x001C_¸{@Ýáé^_x0003_|@ ÊÍÒ_x001A__x000F_{@L²ûE_x001D_½x@_x000F__x001A_ÄaÖB~@öáa	&amp;|@ÚÛ'{@{á¡w~@ö­¢'_x000C_{@_x0012_k_x001E_¨©}@·%Êïrz@EM;·}@¦´+éK({@5Ç«S|@Î+þgö|@æ9ø¤lz@'ÆëÎ_x0004_Ú}@ÀJ*_x0002__x0003__x0016_ó@_x0006__x0015_£Å@öDæ5_x0002_~@J¨_x001F_ØH}@e"!)ZÚv@ÀkØ­bw}@Ê=·%c~@c½ù{@-·VK_x001A_@¾9zVx~@·9·?n_x0001_z@Ú®_x000D_7_x001E_?}@_x0017_õ_x000B_ucd|@ß0¬Én|@s®_x0018_z}@Pá×~z@ÃA6)T}@QK÷guûz@ÓÇ}9|@_x0011_ÆÀIKi@¸_x0019_@»Ù_x0018_E¤}@_x0019_ÒTÿù}@øg_x000B_Jäg}@Tò!_x0018_z@Á_x000C_ÝËÝï{@_x0003_Íå':p~@´GÈO}@IÔiWã~@¸mbKkqy@k_x000E_È_x0015_²|@ðJ!Æ"õf@_x0001__x0002_2þÇ49á{@`ì-ß¡_x0006_}@ÄÏRùms@þb?Æ®x@_x0014_¡8à¡z@F_Ê¸_x001C_}@g-N}@Iú_x0007_¬_x001C_æ@kzJR£ø~@2*dy@ÊZ¸Ñy@zvÄ¾x@_x000F_ü86^~@_x0008__x0004_/3_x0015_6@°Ç¦_x0010_¾_x0012_w@êÉ±UL}@*_x001E_~¶Ú}@Vg½Þzix@*À°7@vÿRÍ_x0016_ª~@9¾_x001E_#©Û~@&gt;[6Ë+z@uÀþ«D~@_x0001_ÇÂ{Kpz@@haÜp_x0003_~@_x0015_Æeu­(}@&lt;_x000B_._x0001_t{@Goªxz@c:ÄLÊ_x000C_|@Ü_x0016_OÀ;w@RS¶§(i}@Pw!_x0001__x0003_µou@pÁ/Ä×_x001B_y@õ\ÑXÅH|@×·Ú×@_x000C_Z]aïÇx@ð_x000C__x0004_zw|@ß¼i×x@Îe_x000B_Þ|@_x0011_6k|$@8_x0010_Ebky@µrÛüc~@t½'Ô|{@È×_x0002_N_x000B_q}@¹_x000C_´é	@Ôý1_x0013_Ö{@6?(õ~@~}_x0019_$O&lt;~@ùu_x0017_ñ|@_x0006_ÝÖrÔò}@âþ&gt;À\@?K_x0008_-D_x001E_y@Ýî_x000D_Sñw@{	v&lt;,}@3ÇÛÉ{@Æ|Ö×¨|@ß_x0011_ïÚ_x001B_x~@, _x0006_þÁK~@ÞpQZb}@_x0007_x«rûI{@Æ_x0011_{,M_x0016_@H¢Jux,{@zÇvæw@_x0003__x0004_ í_x0006_zú@t¾þ ºWz@¾T.î_x0007_3~@ÕÂ9âz~@8ª_x0017_x&amp;V{@¼%³¥Ã{@d¦ó6Ã}@ÃÈ]®êö@ûg_x001A_æ°{@A3§m?ß@®¢àTM_x001D_@]_x0005_Ì¼!å|@ZëGèÅA|@ñ0_x001D__x000D_w@[¼Ä_x0005_°{@Û`Ý¥ü~@¨_x000B_Rý}@7áXÝ]}@~Føwyx|@Ñj¨6­}@½ìH_x0013_¡iz@¤ÄVöÓ|@ê_x0019__x000D_FO{@ÈM (-Îv@¤_x0018_­Óòÿ{@_x000C_5 _x0015_^_x0017_~@ÿ/ÎÙVz@¨QâÒW|@}_x001B_nèh&amp;~@_x0002_(Bu	&gt;|@_x0001_ím@»Ó¦y_x0002__x0005_¨qz@¥7qúnz@O÷Xc_x0003_z@|àI_x0014_°å{@_x0017_C\ü/x@·Ý_x0008_º1w@_x0005__x0003__x0019_D¬Yp@ #T_x0005_ów@_x0014_ÜMÐ×z@À_x001E_j6ë~@E­»!ó}@éA_x0019_(@{ø¾Ób}@ÝÔHG_x0014_z@VuF&lt;pw@½à2Ý {@_x0002_§¼»z@8}J1ó)|@ÝÊ_x0012_¯U|@úÅK_x000C_w@jp÷|8z@_x0001__x001D_¾_x0002_1z@xwCÙ¼&gt;~@Gÿ-úm~@êÿ6í5@_x0004_VGÌY@_x0003_/÷@QëP»x{@_x001E_øGíM}@_x0006_ÍîG|@ÌT_x0013_ÂK_x0006_}@[éÈÄÆz{@_x0004__x0006_ÑT_x0017_aç|@ÄÇÉõ_x000E_}@jØÂjÕÏz@ÈË_x0013_ê%ý{@_x0002_ÅµB°0|@_x0012_ñ_x001D_çÈ_x0005_x@ãúö¨_x001C_z@UÄM;b{@_x001F_4¾ò:y@Ãë|l?V}@l~ï£6'|@"Y@«_x001E_E~@Sÿ_x0003_(@zSëOÑ}@_x001E_@Q[_x0017__x0002_{@«æê+_}@_x001E_)#e_x001C_¹{@dÆëÑ_x0005_¾p@®kQ_x0015_U*@gv*°í~@¥yæ±`¤z@ÕþÒ_x0018_¨z@dB ß'}@º_ª{~@.¢µi÷y@_x0001_8§ÝT|@n,n	t®@Ô?,qÀ{@,ëÍ@}@î_x0008_Õ_x0007__x0005_ä|@$j¨0\_x0008_@®r"©_x0001__x0002_ÅÜ{@*É.×­Hx@]S{&lt;_x0014_ìz@`QÝïñy@¦CûÈ_x0015_Àz@¼ä_x0003_ÞÒ|@¹_x000D_Ý¯_x0015_Z~@"Ãßw`~@bÐ#Q={@$(ü_x0016_yÏ}@ýw©Ñ÷|@÷êõR¬}@½¬ÓÞ=y@8­Ypy@_x001A__x0017_¥2RZy@_x0002_ozÉílx@Þ$bå~@$Ñ`È\_x001A_}@pÆ_x0011__x0006__x001F_Ë@´DPZF·w@ÇéS¾§|@°oèïÔùy@v_x0008_ód³{@9f1v&amp;|y@Î_x001C_åíÅK}@±µ0Ìl@æ_x0006_;ßS!~@_x0014_º_x0005_æÊy@#ÿ_MçÐ}@£VÒf+_x000E_@_x0002_bvß´y@·üÛ_x0011_|@_x0001__x0004_µ¼7ð¹_x0006_z@2_x0018_¦î_x0012_{@_x001D_r+!ÓE~@_«T¦'{@0ytç7_x0014_x@ç _x001F_x_À|@_x0017_äE÷òè}@³±qºc@y@ò{qI=@°oïÊI;}@Â¥Í´_5|@ù|üT:|@¥\ÉoK@ÐÒõcÿ~@Xæ6B¿r@òÒz@ÚsýË_x0002__x0007_w@._x000B_ä_x000D_ú3}@ÒÒVA):{@±ÎÝ+l3|@«Xñu@ Kñ¯%/~@ãRötPµ}@¡»À_x001F_ºY{@_x001E_¥_x0007__x0003_;Ï~@Ùx_x0014_W72@Y_x0010_;@V)ðpz@Âé_x001C__x0019__x001B_Vy@?ó_x001E_2÷{@eë±èv¡}@Yé â_x0004__x0005_MÌ@®ßÄmW§x@º_x0007_D£Ø_x0002_{@{¼]ÁÀ¶}@&lt;U`¹õU}@_x0001_-bq]~@_x001A_û¾úNJ@&amp;dÃì_x0008_{@µáU_x0014__x0013_v@*NIB@8Ò­pr@¶p¿p\op@µ¿Îw+@oþËUv@_x0002_AK\0 @þ'$#¨:y@à0rÝmr|@V[_x000F_|@ªÇ_x000E_&lt;_x000E_z@P!èvÍ~~@¹ÏÛÎí_x0019_}@¯_x0017_B9Ø{@EN¹µ½¿}@LÈ¨j¿R}@úÜN³ly@	½k^_x0005_²@_x0003_N&gt;_x0001_ºX{@_x000F__x0012_´°uby@¤¹ÍB(ª@¼_x0007__x0017_¨êc{@:ÿ§ xDx@;Ýjüj?~@_x0001__x0005_Àîõ_x0019_9ÿz@¼_x0010_¡zöz@îÇ_x0012_e+|@}_x0002_0ßµ_x0012_~@ë_x000D__x0004__x0007_N}@ô?(;q§y@ZöÅ0v¡@_x0019_ø/Ç	¤|@Hý#_x0019_ºÍ{@jhhªw@XrÝ_x0014_î|@¬_x000F_e'ë£{@¸ä¢a®ùz@_x0006__þH«&gt;w@_x0001_ÓÞáÍax@_x0018_jfOx@Y§$jøu@1O¹4_x001B_6u@Ç0·0Ç{@_x0003_ 1U}@Ä)ÖñUáv@²_x001C_ºú1z@ä¼óþ*{@ÿÈiÒ_x0004_~@Å9ô;_x001B_G{@_x0001_] Bã~@2è_x000B_.w@®%_x0001_cÝþu@S_x001E_®_x0010_Áë{@-¶_x0019__x0019_|@M¹_x0018_ì²Âv@=C_x0010_õ_x0002__x0003_e|@8Ò½Øv@7Z_x000E_óJ%@?+_x0011_¾ôR}@_x000E__x0007_Í,þµr@Î´ÕBu|@áFW_x000D_Oø|@÷#ô+¶l}@n¸gk°{@»Ù	êKär@/*ÑÖîC}@_x001E_awC_x0007_·@ß_x0001_»q°i|@ã²ðj|ºz@; +y@s¨¢}@Î®ÞQz@_x001B_üÞÑK_x000B_}@y¿Ù"Îz@ûæ@¯%_x001F_{@-{eì}@_x000B__x0015_v°mì{@_x0008_®òÚ_x000C_y@&amp;Ö¡ï_x0008_f@ûÙ2Äuw@ó_x0003_l½Mþ}@hÔÙ°~@Äàd:a~@Qx@çÙ|@^,! é}@½C-Q _x0001_@¦pºC$fz@_x0002__x0003_??.¸ë¸}@¤Î=íVJ{@H2Tåªü@~St·jz@ÂÖoVßu@Z&gt;ê;ìü{@3Ðnïy@Å9M;î}@_x0015_\ï_x0007_äy@X@_x0012_O´y@ðØ;=âøz@mÀaH	_x0014_{@M_x0010_ÔAïv@Üµ$òÓB|@¤^|²v@ç_x0005_æ~Ê}@iÙ_x0017_Ë_x0018_®y@\_x0001_I¹%_x001B_z@hlÙ_x0013_ÎÉ}@j_x000F_y@:À*\.	~@v4_x0004_[_x0006_°u@yqÃô?}@Ï_x001D_O9^ú{@Vºw¸nËt@@PÊ6 ¦{@9_x001A_¦`IÓ|@+â·_x0004_@Õ_x001A_IäË~@Hfa¨Q´}@_x0016__êº{@_x0006__x0013__x0001__x0002_TOx@_x001F_S;	{@­vbñ_x0010_}@ª_x0015_o¯^J}@.°÷¬­~@J._x0014_J;ó{@P%¿Àªâ{@"_x0005_{´[bz@7á:_x0010_X{@_x0017_¹V&amp;N{@$ID|@kÝh5zC}@óÉhÈlz@_x0002_±_ÿËÊ~@4a³_x0002_Zt@¹ÿ¦3_x0006_?@Ý_x000C_lP_x001F_z@±Á~_x001F_ê}@_Ã_x001E_½_x000F_Æ~@_x0017__x0017_Cg#@÷ãmk±§@_x0005_OÜÁ7À}@_x0007_î\Wbiz@¥OÄr@õüb)S{@_x000F_Ï¿:ò|@=s]ë_x0016__x0006_@v?ëÝív@piÙÅV@_x0002_Q+_x0013_AÐ@9£X_x0011_Éz@ µv_x000F_gÚz@_x0001__x0003_i¿EºÝ_x0005_~@_x0006_£D_x001E_µ÷w@j6Zòô@Ø×_x001D_YFñ}@ ¾KvæÏw@_x0005_ºÞâ¡s|@|óf9Í@[^R_x0002__x0002_T{@WtÔ@|@[_x0010_í¼{@â­xÝóÖw@%¸[óï|@_x001B_¯On`@®_x0011_:Ø_x001C_"x@;ÿ(§ey@@æ?ú¡,}@3ÕG_x0017_ä|@D_x000C_¦bÌÒ~@_x0003_²´ÂvÂ|@§­Ötú@Ë[U¦Áy@}zbPÚ;|@Ô8"Ãù|@ñª°s,~@ü_òÏ=@H=d_x000B__x0004_|@ØQlÑÐ~@%$!3£Æ|@_x0014_:_x000F_móõ@Í¥­_x000D_i~@$_x0013_¥éÛ@{S[_x0003__x000B_j~@ô_x0005_i9_x0008_{@@L_x0012__x0016__x0018_q@_x0008_qÞ\ï{@^ø_x0011__x000B_5_x000C_}@_x001C__x0006_e-÷v@_x0004_ÕÆ_x0012_RÉq@âi ×_x0002_]~@_x000C_\¸ÙD}@_x0007_p¤='ªz@ÝO¿õ_x0003_v@_x0003_ÐCd`h|@×ýÀ&lt;ßê}@_x0002__x000E_Â_x0010_"@	ÁM_x0010_	ìp@pÍO_x0017_]{@'_x0008_Ö\At@«ýr_x001C_Eb~@Û¯ñ6x@°¾u_x0015_|@Õß_x0004_3_x0014_~@ÿ_x0010_zö}}@mD&gt;_x0006_+z@ïãr±y@²(¹8÷z@üVÂ.Fq{@í_x000F_xMm´{@¨áÞö}@å-_x001F_qf}@¤A_¾_x0001_v@Ö%&gt;_x001C_·}@f¸l_x0017_&gt;_x0001_}@_x0001__x0002_ Æ¸§îw@wý§×ê|@Ì,»_x0008_-y@O_x0012_+þ4@~@É_x0016_¾Ûás|@áË_x001F__x001E_|@´7ó¶v&lt;{@¡qÐKz8|@Rîá$Ã|@,ªÈWCv@ÃkÎÜ_x0010_±@à:Ç6h¶{@HÒtD-µu@r`³¨9ôz@¥K_x0017__x0013__x000E_Òw@ÈóH9	Ow@ª3Ö_x0014_{@+û_x000F_J9ê{@"r_x0006_;@_x0010_ÁmñÉ	&lt;@½kovò|@ùå¯Ä_x0019_{@Çù¾T¹y@üu¶_x0008_¶zy@ò:=x1~@ÞÃµ+	{@_x0016_ºFâ¦z@-¬ã:Ï%@bñqÂ[-@@2_x001B_äð@@ê?9Ë®Zy@³=mË_x0003__x0008_U}@Z¼è=ÿ¥|@@f¾5j|@H_x0017_mWáXv@_x0006_f`Â»l@U_x001D_I1}@_x000C_ªÑc_x0015_	z@O"w:­@á¨B¨-&gt;}@çûy_x0007_a|@H \3{^}@F_x0017_ÎÐWù@AîÐöw@_x0004_t-Íx@ôU 3V½}@M4J_x0008_pB@_x0014_ _x001B_û_x001D_@_x0011_úEêyÁx@¡_x0007_[³ ´}@é¸Ì |@Ù_x0001_¿m_x0016_û|@_x001E_ÑB_x001C_Ì}@g_x000F_sÙSèy@x0;)r.@Ø2Íòâts@µ®¦OUK|@Ã$L_x0005_·#y@\_x0008_d¯ýx@Ð§äA~|@&lt;Î_x0002_@´Æ~@Ô®\#BÜ@Vàø½Wu@_x0002__x0004_ ÓïýN·{@_x0006_ßë­G¿{@¤TQÁ_x001B_{@¡ÑÈÀ¢°|@"°§Nv@ÔC7_x0010_{{@=;Hïñ}@ÅO_x0002_l¨z@Ó789}@;ö_x0006_ñz@ÿ0î_x0002_Ó_y@I_x001B_Ê~Ãt@4_x000E_T¡^v@_x0007_ö+{ùr@¨ò_x0017_ÊN{@ô=Ä8_x0001_y@_x0018_+¾_x000F_w@_x001F_äx¯v|@îØEDÖõx@_x000D__x000F_|_x0003_¹|@_x0015__x001F_¤4ú|@\K*_x001C_`_x0004_@¿ù7ü¯Ôy@Ð°ÒêZ_x0007_|@O *_x0015_Ï_{@·­{Æ~úy@xöã5¯èy@_x0003_WF_x0013_Á}@V_x0005_b_x001C_¯_x001A_|@Ò¾OëòÞz@´_x001E_U_x001F_Ï±x@_x0007_k÷_x0003__x0006_{x@_x0010_n¿Â¯Ü}@¨¿®_x0002_*~@É­×v{~@s__x0006_eLow@eKsÞ!ïz@_x000E_·_x0010_3@é@_x0003_=àX§{@_x0002__x000F_C®ýy@eÓº«LÉv@C~å_x0005_ø{@ª_x001C_^"Î]y@²,güs@¶3_x0010__x000E_¥s@æª&amp;oF|@@oÛÞíkx@_x000B_qæÑ!ª|@]_x001C__x0010_[_x000D_z@3'shóz@³73]_x0010_9y@ªê0/'_x0012_s@Ý¾÷k@~@ËWmµ${@_*y£t1@6in5|L{@¸»_x0012_ÖM@è¸õ¨~Á|@HéTç_x0015_Îz@y_x001C_ÑÓ¬¬y@_x0001_za~_x000C_~@?²[_x0018_Ø|@4O_x0004_~@_x0003__x0004_2­E¥mw@Æ6ï@ÙÝz@Ä\B~-z@lûOSÃåz@ÎBsªµ@³ .XQÑ|@âFlGu"@_x0014_/Y|/|@ö&lt;·jM#{@¬ýÎÕ#áy@_x000C_]_x001E_ÛXÞz@" òo$¿v@LÃ*æ}@6À@Y_x000F_Á@_x000E_Þ]l_x0010_v@l_x0006_±øö{@`#Lí;}@×Ìª©W@Å4f"Üz@_x0002_S|]_x000D_4@Õ7Ê¯mz@Òj[K³}@&gt;Ãh\x@Ô3«8ùå~@úO|©i{@²Â«´Öw{@¯8Ûází@hmL8_x0001_f|@]]Îzz@R_x000E_a&lt;òüx@!YîÒv@r&amp;_x0015_Ø_x0001__x0002_Ú~@`°~÷ãz@&amp;&lt;µ_x0004_ât@²U1M_x0017_Sz@_x0007_+ìOs|@bXNÕy	x@_x000D_·£Ûã¶|@/­H×(5y@½LÙèx@ä}*²¢Fx@XØäú_x0011_ny@F_x0017_´:­çx@Å_x0015_°A_x000D_°}@Õ9°_x0005__x001E_·~@U_x001E_¾_x0014_êw@îà°äë_x000B_y@U	-?z@üG#ü}x@ÐÛðÕß/@_x0005__x001B_t§_x001A__x0016_|@v{øªÅ|@ÛQÉÈÓöy@%÷@ÝZÃ|@[¿6·L_x0010_@(Í4_x0011__x0013_x@ÜJFwåy@2%wW!{@8_x0019_BòÞ~@_x000F_Í±é~@ÙW/sèô|@üÇÑwôv@~En?H¿|@_x0001__x0002_ó}²_x000C_v"w@´_x001E_ÿÌÌ5|@æ;_x0018_ex@_x0006_Ò#_x0012__x0013_É}@+ÔgêE@²ñ.ñUy@ºpkvâ³z@IîO$¥~@h¯­_x0014_Ax}@_x0016_ÔpÂ_x0012_|@)_x0008_qå|@u¾úØ¯|@ÄM_x0018_í_x0003_vz@dâ_x000D_x_x0010_@_x0006_?õ4¸@_x000E_°'_x0012__x001C_@äK_x0002_P^@g½ùd{@ëvú_x0007_î@_x001B_Á4TÀÙ~@Ý¸vÌuu@Sê{@3eXæ?¬|@ùø_x001D_ÑËv@_x0004_h&gt;ô|@_x0018_,ýÂr@ñ§B6à~}@&gt;1g	_x001F_A@ä´OUáw@siÎ5Vz@;_x000D_JÌq{@GÂF_x0007__x0008_Fãz@D%åZ&amp;_x000C_z@\!_x0015__x000D_]}@þ¿1kmæx@ó,1½s~@G_x0005_P_x0001_@%j±*_x000F_q@G`_x0019_µì}@è_x0004_0_x0018_z@Ý°w@I¤Z&gt;_x0003_ü@/)ØÃ&gt;_x0016_@®±Çö±à@$VýMÝx@$kÝus@_x0016_oB_x0019_&amp;Ùx@´9zFïìz@Ê$Ûª_x000B_9~@µ_x0016_5R|@á¸íîa~@þÕ_x0019_£Ì~@xIª¾×_x001E_|@_x0013_Vú_x0002_~üy@ùéº&gt;ÐÓ}@ôMû/Ô_x0006_t@Xhe_x000C_cy@Ô)+ÿý}@_x000C_r¨: }@å!Ñ2&gt;@_x0016__x0010_z@®µÞâÃ|@Gî­r¹ty@_x0005__x0006_uñ_x001B_&gt;K_x001B_~@LØu@i_x000E_)¡!g}@ÓÔs_x0015_¨¥x@KX_x0013_-_x000B_%{@ñL\ z@ß`0}@¸ã!7þv@'%_x001E_Ù_x0010_z@î,_x0011_kÝ_x0004_|@LM=¾´B{@_x0001_d_x001A__x0012_{@³Ïöx¨Ëz@¸µY"³|@'Ã_x0016_~@¾ÙÞÿ×p@øææ¸Õ|@	R_x001B_}@#{ç,ý@V¸;[+_x0003_~@ëÝNC}@­?l_x0013_àP}@Eù5_x0008_Ðûv@ô·ù_x000D_}@H_x0012_nyÿo{@AZÍB%{@½ _x0005_Hw@ñ_x0002_D@_x0013_{@P7¯×@@_x0007_ÐÉsØO~@_x0014_LÒ7_x0001_?|@T_x0001__x0002_È{@_x001E_ÓPi	x{@©g¦Z{@õ":_x0018_ã«{@¨\_x0017_èhz@)Ö.IE~@_x000C_&amp;Á_x001D__x0019_~@_x0010_¶4:èRr@_x001C_þí_x0011_}@Óõz@®1I_x0014_V»z@:_x0019_w_x000D_5{@¬¬1ªÏ_x001C_@é×ã|_x000B__x0002_}@¾h_x001B_6}@èÜ×Æá~@Õ2FR}¤~@ÖaCçYz@Ùý§OXÇ|@2Ï_x001E__x0018_öUt@TÈt£Ë_x0015_y@	a_x001B_Oß*|@á:-[±_x001D_@%ù·\ºQ}@Çò¿èTBy@´-_x0012_í¹|@ZY_x000E_C_x001B_v@\I801_x0013_y@°ÎJnïs@¢ÛQ×_x0004_w@è®ñùz@_x0013__x001F_ÛMü$w@_x0001__x0002_z+Ï_x000E_Þôy@üX¸_x0013__x0019_|@Î§yÁÄ_x001C_}@¢¦%»}¦@þ_x0007_×Àù{@WÃ9_x001F_ð@±lyH|@POúÅþ4}@¼4¡LÖ{@¢Ò^ã_x0015_~@ ²_x001A_pðz@hG9_x0001_¯y@!Ó_x001F_ù£|z@_x0011__x0001_Vt.y@éØ.í»~@XúX:çÜ|@½_x000E_}_x0011_/{@3K.cù_x0007_x@0C¿®nu@ñhüIÕªx@_x000B_¨püoùu@,_x0006_ÌDÚz@û&lt;Y_x0004_{@jêö¼çöx@ºØ8zÓ(r@D_x0016__x001E__x000B_ßw@à*ût@_x001C_YÂNÏ@1'c~/|@Pã¸AV}@{lD¶h}@ír_x0001__x0003__x0007__x0012_x@7í`_x001C_*Ò|@[;íÜ&amp;s@_x0017_®Ø_x001C_+|@K^äi~@Ìâ´ú²z@hfãÖ^Ï|@,Uè,Ê|@¢¶Ñ}v_x001D_w@_x000B_ì5a_x0008_@_x000E_89&lt;6x@ÊJ	¦q|@ú«ø£Écx@Nz1´êz@«d½l_x001D_@y@Ý%¤d½|@äÅ_x000E_8C{@C­É_x0002_Ü[@ÓòE_x000D_/|@Û{_x0016_¬F²z@ÎRú|@î¯UUUg@_x000D__x001E_»Ô_x0001_|@æ_x0001_£J]ë|@InTÍø}@ö" Q_x0019__x000E_}@Y^e¶&gt;&amp;{@ôüFÌÝ~@(_x001D_&lt;_x000F_â	~@_x0008_?Z*­Ä|@+£óýÂ}y@Ð_x0015_};~@_x0002__x0004_à_x000E_cÈfºv@ävù{ÛÐz@¸àî£I{@tR f@iò2Ó%|@¼/³¸x@×Kü_x0013__x0008_|@{ kÖ¡ó~@é_x0007_¿à_x0015_ |@äf±zÞ_x0014_}@9Ã_x001B_dt@ã¿@Ë­}@_x0010_¹Sm&lt;u@Â2·pÄ@f_x0019_ÎBó~@Cf_x0017_c_x0013_Pz@._x0019_$^t|@ÊoåóÁ_x000B_w@_x0007__x0007__x001B_O°_x0003_@lÊ&gt;u¥_x000F_{@_x0001_8Nö°_x0016_}@k&gt;_x0004_í/(|@"_x0019_l0Bnx@Âï£¸¿O|@µ)éI©Ò@ÀYù¥z@ü(&gt;8_x0011__x0005_u@i;_Ûó{@UÑ·°^_x001B_}@_x000B_¿PS@_x0010_æm!õ{@ê¦r _x0001__x0004_© ~@%f¨'#Ìy@Fe?_x0004_¯Í|@Ü_x0018_a,_x0014_|@D_x001F_zFú@A,HØk}@_x0015__x000D_$_x0005_Ãm|@U¬	Çv@*4Yv:|@_x0011_ôöò»}@Mj'2Ò={@¾ïVNÅZ~@£¬³Æç[~@.c O\Êz@_x0016_Éþóft@Ð_x000E_{A_x0005_X|@Ám_x0014_$={@_x0016_-.y¸_x@¦I¹6@­»Oþw@TÀYD¯{@_x001C_=oóN`c@Ð«54}@j9d9Àx@_x0016_÷_x0002_[{@I²_x000F_xÜ§u@À¡d°@NoWv½@0_x0003_¥_x000E_W}@	_x0013_hm&lt;|@$¿º×{@­üç_x0012_.u@_x0001__x0003_$±_x001F_º_x0017_I{@Ô\}_x0018_y@Dsõhä¶y@z_x0012_¶¤Üê{@pa/¤ôÄ{@_x0018_CÙ¯}@í¤a~@lD»©©{@Îûûlë@	Ò5_x001B_Ây@\Î¸_x001A_}@èdè§Í9{@$&gt;ËÁ7y@¬_x0012_jèz@}©Ò®Öû|@¿_x001E_×9&amp;@Z\n4G/z@Ñ2:¿â@è!¶/kz@Ö$_x0019__x0013_Ë~@ÊEÕ_x001C_z}@ÝÌÅ¡#{@=ÿð+j}@_c_x001E__x0011_;2w@C­G_x0007__x0013_~@tföû§Ý|@Ê_x0015_±G_x0002_|@8ílÂ|@°Äû¤Éßz@&lt;_x001D__x0014_ÇkB}@°_x0014__x0008_X&lt;}@È?_x0005__x0001__x0004__x0005_(_x001B_@0­_x000B_þ_x001A_|@~8ÿÐ&gt;_x0005_{@$þdf_x0008_|@ÛRs_x0013_y@_x0008_j&amp;5à9y@¬_x0010_÷ÎZè~@	"ZÇX}@D0ÿKÏã}@¯êÃÇNm~@ÜÇ_x0011_Âsð|@LTAï9|@ýP¢ä@¨_x0017_(ôÐ$~@Ðw9¤]}@9¯N)_x0002_Ì}@9çÁ_x0008_°·}@Óì_x000F_~øy@vWÄ_x0003_ù{@¬K\u}@º7ª³9`q@ótÌÀ_x0016__x001B_y@þø_x0006_ÛÖn{@èó«K¢@Dªçµª¹u@½ÿèUD~@_x0008_òø.96z@¶Â¢Ünx@'Ø_x0008__x0012_C_x0001_{@k@Pqùm|@G_x0019_z\·^@?Â#¯²Ür@_x0003__x0006_¾&amp;NOÎ~@&gt;Ïâ¾?x@ÜèzLÙõ{@õ-_x001E_±'y@Ý0Ìv}@T_x0001_hj^¢@RÎmþ@{@3^	Õ}@¦°g_x0019_î÷u@cT_x000E_©_x0003_y@_R0x@¼o_x0013__x0008_E@x@[F§ÏA[~@go,SB¬w@ÑîÍk}@¶YN-_x0012_{@õûZqÞ|@!©_x0004_x@.»_x000B_jÝQz@_x000D__x001E_K1_x0002__x0004_@¿_x001A_r5_U@~¡]Srv@þûöÅêC~@_x0006_»&gt;_x0017__x001D_}@©=:/f~@åbÖG%	|@_x0017_E_x000F__x0005_}@_x0018_ß_x0007__x001C_|@1þ³o_x0016__x0018_~@rG_x001E__x0010_©aw@D4Ðn~@P½S0_x0003__x0005_+Cz@kÇjpz@/úÄ¬©·w@úVpl_x0015_ù~@év$E_x001C_;|@µs_x0004_}HÝ|@öTðÃÊAx@®:¤hz@e_x001B_Ù_x001E__x000B_¿|@_x0011_ù_x0007_èKõw@À÷lVóx@øËä\1^{@w_x001B_ÈIâ+{@­_x0012_¿_x001A_2ðx@ÊØ=c8Ð|@_x000B_°»E8{@`O=¨|@°&lt;_x0006_Ï9£{@â·ÆÙ¢~@Ø·èÒhy@\©]kÊÁz@ÇBºðué~@Ùf»72x@z_x0001_Õ_x000D_}@=Ð-_x001B_x@Ç^j8Ã×q@#r=3ñÙx@Ñ_x001F_l_x0002_.\}@d_x0001_KÎ×_}@¾éBÞ_x001A_{@¸_x001C_{îØñ{@e3üÉÖ_x001E_{@_x0002__x0003_F_x0001__x0001_ØÔ}@`f`7z@Î_Øã`N@díe¡-÷q@¤­Ó©ï~@§`_x0012__x0015_z@êÄFs_x0007_@xÂð_x0002_¿O{@TSck_x0006_¢t@¦ä¨_x001B_wd@(&amp;-~·_x0018_{@î³£ñ´&gt;t@&lt;_x000E_eÆäy@ò¬(|,|@_x000C_2G°ÔÈ~@¬_x001F_x1_x0004_|@è_x000E__x001A_±à{@Ð_x0019_;Fy@þ_x001E_~ñr@XðÈx@ÝðÞ |@ÿ:Ö_x0017__x0007_@_x001E_³È_x0018_gw@ðÀ¡ &lt;@é!-ë_x000C__x0004_z@âÕO"âv@	_x0019_Õ_x0007_~@CH±{@Õa¶küO{@g&lt;*À_x001C_y@¾¦_x001A_s&gt;@×E_x0007_Ë_x0001__x0005_±/{@ùæ_x0017__x0018_},z@jï%ÊºS|@tÃî2Ô }@ÍÉ_x0015_z@_x0012_,Ì¤+_x001E_@?§Üüiy@'[y!È_x0011_@Ê_x0014_­"@c_x0010_-_x0002_@BUJ×["{@_x000D__x0019_´JÎ}@ÕSÁè_x0003__x001F_|@}+_x0016_$w~@Nl_x001E_¤Ôx@_x001A_×?1î~@MYL_x0008__x0006_)y@9É®ë$¸~@_x0013_¯ÜïY|@9#_x001E_ù4_x0003_@_x001A_^¹{ÏQ~@,ß_x0016_k;ªv@ÂÃu^Ðb~@²_x0005_|ß_x000F_~@AÕxV¯x|@u|BÐÝw@$þ;&lt;v~@à0F´Q²}@_x0005_iú_x0011_Ø_x0007_}@À¢±_x000E__x0004__x0011_{@:£_x0012_iÐ·y@0g,ª|@_x0001__x0002_Ök©W³ z@gÒÂg,	~@_x0006_3R$\|@õD_x0013_¹èw@|¶âÏf}@:_x001B_¿[&gt;z@Jûã_x0007_z@k¢_x0013_eºëw@{`Ù_x000B_SY{@5®_x0010_ù~M@_x0011_¦#_x001E_:}@­·òÜn5u@Ö_x0007_à_x001B_|@(Ñ_x0007_Þ_x0013_t@_x0004_Rò0Á`|@rÚR_x000C_K{@5_x0011_e÷]@©F-¬W~@bÄ³éëy@4x%3_x0006_{@|P_x001C_9+(v@Íµ_x0019_â_x000D__x0005_|@°¬i)á4t@´_x001E__x0010_é9z@_x0015_4BÆ¶|@²&lt;5{G7@_x0004_í7¤_x0002_h@Ä_x0014_Ö·Ðx@ÖAî'EÄy@?æ%Ð³M|@ºêéJÉ_x0008_@d_x0017_S_x000F__x0003__x0005_kÔ~@7aºâì|@_x0001_  _x0018_|@´ÓxªG_x0015_|@:	pv·z@É@e8_x0008_}@îÎìê_x001D_R{@¾iÝ)éøy@Q:aZi\y@1mÅF_x0001_@äû6Øµ³}@µ_x0018_¯M@ßÐîw@Á²6Ù45}@æ(_x0005_S3J@Å^}ü_x000C_~@4ß$Ázk{@[ØÐý_x0002_|@Kw´xr@RÖ§É_x000F_Ìz@AX¿C}@_x0018_Ç´o¾&amp;y@º³±ø17|@®ÿ&amp;d»|@ÎË84_x000D_5|@6dYì_x000E_|@_x0018__x000F_~î}}@e;Éúð6z@É_x0004__x0015_Èï|@hk­¡¼{@x¤_Ú}@MðýK\w@_x0001__x0002_'tãT}@9y#®óæz@ø:Íà&amp;K}@3òÒ_x0013_¥{@§³_x0011_^7¹z@¿_x0014_Ä6}@¼ÒëTæéz@Y¾e°_x0012_)|@Ó:ç_x001A_(x@TM»5&amp;æ}@f.Ty{æ~@LH¾±{@ÄsG_x0004_{Æ}@'oR!Ñ[j@à¦®ç_x000B__x0010_@ñawsa_x0013_@;Z6=H|@d_x0018__x0006_ÔªSy@M)ò~@&amp;¹4¼T¦{@`Q_x0008_Su@Ø:r_x0011_S{|@yex@¤¹'Ö%_x0018_@R.Ð7_x0006_{@@ñ_x0010_²_x0018_|@ZÊBé~@´_x0018_»N5oy@_x0007__x0014_òØ{@4¡Üø%@qÜ(;E{@÷Â_x0006__x0003__x0004_¾¥y@§ú.h_x0005_ö}@Î\û|@¼Îµ_x0013_G{@T,ª÷} y@½ûE7Nï|@g}`¾ä~@1÷Pæë_x0018_}@_x0002__x000C_Ú&gt;_x000D_|@Í?M/_x0007_?}@_x0004_¨Òu}@LA%,FXx@)¥M_x0001__x0019_y@÷H}¯~Øx@©¢M8®~@c6 Àr6|@*}ÍÈ"t@,£²=½{}@z*ßKÝv@\øYm&lt;¯|@ÖÂ_x0008__x0018_&lt;¯z@cBÜÎ_x000E_ó|@Ub{_x0012_hz@ùT ÿw@ÛvëAg{@Î_x0018_9s*_x001F_y@&amp;âGÛ~ñ{@¿ñù41i|@w_x001F_=×-±}@_x0011_7¸ØÜ|@Á*Lk_x0019_è|@ëÔ ¹Âª}@_x0005__x0006__x0017_QR_x0016_}@ºz³Î_x0002_Äu@Ù0_x001C_&gt;AN|@ÊÙ~I_x0013_|@UÍÚ]ù}@^¬Åly@y;Ü_x0014_q|@2fUpéÎ{@w²_x0001_°eÑ}@gñ«ñDyz@`_x0016_zÄÃ_x0017_z@ì1âL¶@_x000E_µG¥|@n÷Ù­_x0002_@ÚßR_x0003_Uy@}¿92&gt;Ðz@_x001B_N7ÿa¢w@æ|õ&gt;Ós@_x0003_\_x0005_¾§{@ëÕøi{@DÕZç|@äþÊ_x0004__x0001_íy@D$Tèçáz@6JG1°}@Ê[h_x0010_$){@JÀÀßGt@»à¸££}@/B;!/{@²Q©c®Jz@®z+ÚkJ~@õÐ×dx@lüý0_x0001__x0004_w@e_x000F_`_x000F_Lx@_x0008_!ðZ­4|@·2T_x001C_JØz@[_x000D_k_x0010_Ò}@VlÒ«?º|@_x0014_ÿ¸ÿÜ@¨FUÉB}@1LÛj0}@^øKÅ_x0015_}@P¹_x001F_{@¾°,6P_x0007_z@ÖÑ®³~v@(=ÉýÒ}@fM_x0017_á8î~@vµÅ0yy@~Ãìyy}@:¸#QKÎw@÷yP¤RØy@_x0018_=ÉU_x0002_|@Íjz_x001C_µ w@Üä¬xÀÇ@8TAm}@_x001D_ÅÂHry@_x001C_üjï¿¾|@TfÜ\Yâs@%ysQ]ß{@ËÈB/ø|@g_x0016_g_x0004_ú_x0003_x@ÅÚÙÒ\_x000F_}@_x0004_N[H:@{¦í(-"z@_x0004__x0005_7Qw@`&gt;%_x0013_¼qt@¬äN¯j@Ú4L¯+~@9_x0012_ÜÈs@_x0004_øl¬|@ë_x0003_,AKö}@_x0010_V¡"¾ì@%_x0016_x·_x0010_|@_x0019__x0002_Ë±ªk|@DÞxËx{@_x0012_U\fÍéy@_x0011_¤_x0001_~m"|@ÏÏ³Ï8@èý_x0018_¥_x001A_0}@[õÏ'_x0010__x0013_{@x7uÈ8_x0002_z@¿7w&lt;Höz@PuE_x001D_Oªy@¯øåøZ|@¸Øpám4y@%[\]_x000C_{@?_x0008_ûf{@_x0008_s7®i@&gt;¬?Ú@i_x0001_LQ2_x001E_|@ãÑº&amp;´Î{@À(_x0008_¼!~@5/Õ(H6H@°Ap`OõE@­å××­ÃG@è¥·_x0002__x0007__x0002_F@_x0004__x000D_&amp;ä&amp;øA@{7_x000E_ÊKVA@âÅQÝ²ÿA@ÜdMA@OOÖ_x0001_]ËE@_x001F_éÆ¹åC@6_x0005_`ÌC@´üêÞE@+ì¾Û9ËC@4¯ºèIF@¿ëï_x0005_ ÐB@LþÛµ/_x000E_D@_x000B_m_x0010_qr¤D@_x0006_,³wÆEG@fW ÓHC@uM_x000C__x000C_ÕD@v©_x0003_©5_x0007_D@Æm8_x000C__x0006_ÅA@z_x0002_Ã_x001A_mD@_x0002_Ïu]}B@2ô_x0016_;)F@÷Véw½@@ËÖªÌÒC@b_x0013_È6QA@¡j£ÃC@2ì&gt;î	B@Ô*ýB@KvSYTE@%M:_x0011_Ü@@½³_x000E_Ð:C@~L&lt;Ü!B@_x0002__x0004__x0007_ð_x000C__x0013_F@£ÑÂ¸_x0001_C@½µMÏûB@DôZ"D_x001F_?@G_x001D_¹;åÉ@@[¢ÖtlC@ýSyV_x0012_¾@@8"{_x001F__x0010_OD@sªKkK@@§Ø_x001A_Ó_x0010_A@*ä_x0014__x0013_PC@×óÒeòE@_x0014_¬MqÃF@_x0016_òü¹ÝA@½L®¬_x0002_B@'T¨-_x0017_&amp;E@/_x0007_ÔlG@_x001C_­d~ðù=@q£_x0018_Av"F@ùë¥=M@@_x001C_§ç4XE@7&lt;ÑÊBD@½®Þî#B@_x001F_bø¾_x0017_@@çà\=ØËD@ù_x0001_J_x001F_Ã¬H@!rSFIH@_x0008_¯dkF@&lt;®8£3C@ÎÇ:_x0017__x0003_H@_x0016_ç=Æ¥_x0014_?@_x001E_§'_x0001__x0002_ú!C@_x001B_uÃdÜ{A@DøÑßí@@&gt;*#ÔO;@KNAæÔé@@¦_x0017_K¯ü@@_x0010_/¢ìA@//õ^ÐA@_x001D__x001A_ãÆÈC@áæ|	øÎ@@-m¬[º_x0002_C@lu#â)§C@Û_x0012__x0006_/_x0006_µC@&lt;­Õî3D@r_x0007_Þ:é|A@í_x000F_ÅNA@so_x0017_`¿_x0004_C@ò_ÌK÷UE@0öáF:NI@]¦ë B@·©çæjÙ=@nô:ß×õ&gt;@_x0006_«{dÞE@}&gt;úåàÇE@­$&amp;_x0017__x000B_wF@´7·(&gt;@ôe¬)Ë&gt;@æf¬_x001A_[0F@ TA@Ù­[iA@Þ·[ú_x000F_y@@°|¡#*E@_x0004__x0005_&gt;gë_x0002_66@_x0012_ëXü_x0011_¬C@V±_x001D_&amp;3@a±è4E@ô_x0018_IÅ?{E@s£T@äC@¨5_x0006_wÇB@Öê&gt;YÒE@:_x000B_XM£õF@g¦(P&lt;lC@_x001F_½ýÜ÷º@@²óÈ1_x0006_D@'x÷í§ïC@3­ð0D@ÄÀ_x0015_}A@NYM&amp;_x0005_F@'¸!ÞF@@©ªªðRüE@ál_x000D_@_x0003_A@ãï[u²üA@¾_x0005_bqáA@_x000F_ygèD@_x0001__x0012_M_x0004_´E@K_x0008_æL,_x0004_C@Ê	ÿiD@J_x001A_Ör _x0006_D@d)N$?=@í3uÕl E@òÎ¾òâ:@Â:Õ¿RµA@_x0015_¿	ï±HD@_x001E_"Ê¤_x0002__x0003_ÖðC@¥EµÕA@ìº:^_x000B_D@_x0016_U_x0003_qÍ@@b_x0017_}ù¶ÑC@·\_x0007_#ÌB@\_x000D__x0006__x0001_Ð_x0016_F@4£¾5@â§k*¡_x0010_E@t5:_x000C_ÝQF@ÿÅ\¿Æ&amp;B@æG_x001A__x001F__x0007_t@@ù¹d_x000E_B@ÜñJÓ¿C@­vo¥C@g¸¡eîªC@!\·ií_x001C_D@ã¾ÒùQµG@ ¬yûJçA@_x0011_õ\ô_x0013_D@V_x0015_4°µ?@uÇB_x0019_uA@¶çgÀA@ñî¯q&lt;@Êÿ\sÿA@è¸A"²C@ª¼:_x0015_ÿG@}©îA@?´IönA@cJ_x0002_¹mKC@d	B@ArD¬½iC@_x0004__x0008_Z-Ò7úl&gt;@ñ·ÿ¯{=@ô_x0018_÷N/=@hjXFE@@_x0017_ð¢Þ&gt;@Ñ;¤DÁ_x000D_F@_x0002_½YûN,@@~6»^þêB@¿A&amp;àßA@Èl´=ÿcE@_x0003_µý_x0007_{gB@Ïß¼_x0010_ÕD@[våWC@Ù[ßú@@¬P½R|E@H´_x0002_ªÕE@¤¾2´=A@K©£¡=@Áê7a­_x0004_@@Âó&lt;_x0019_C@giA(ýA@¦:.=@Vð¦_x001F_NE@ a_x0005_XaØ=@)\Ù°ß9@çO_x0007__x0013_¤íG@R_x0015_=_x001A_­E@B~_x0001_äD@[RMêïD@ÒÏ¹í§C@¹Î_x0006_ºoÅE@½»_x0003__x0005__x001A_C@òg)jO`F@Ê_x000C_TGH@ÿÊZAaG@.¬ÅïÔA@§´kÒ^õD@ÎÎ_x001E_ìÐ_x0019_@@_x000D_Öù	]B@~_x0002_ëÉ6G@SIäg5´A@-Q_x000F_\ÜÕD@¾pÙ_x0003__x0015_A@:CS¿}C@1ió:Â_x0019_D@¨)yÆ?C@w¯_x000E_9³_x0011_A@mð]NRÀE@£h$N)B@L ]ò2_x001C_D@øj`R_x0018_B@&amp;Ö®WdG@è-§äÈ¡B@¬}Â22F@_x0010_ôèñ*FE@¥2ánÛ_x0001_G@âZ_x0008_îs2?@bnÊ0(D@@á©³éÖ?@_x0011_ª@WrÖE@_x000B_\3%a;A@|_x0004_F2(ì@@jj.n!ÔC@_x0001__x0003_×{ý}öhD@¸_x0001_¤ÿc?@Ë½í]^ÖD@ÈÛ_x000B_Gï\B@ÚÜi_x000C__x0019_§C@ç@®ò@#A@~ÓÉYçKD@ÿþDÞcA@_x0019_L`%&amp;hB@w*6êT_x001A_E@ÏLy9V@@eÜ_x0002_³tPF@$câ_x000C_.&lt;@KêÏ _x001A_C@Tm¡ÅßXC@ý_x000F_zvÌ`C@_x001A_GügëA@oê_x001F_+2êA@Î5õj?E@PìïEn?@²ª%_x0001_º_x0017_D@û2_x000F_&gt;_&gt;@6£(/A@;æXdâìC@\cäu òC@_x0010_¬&amp;Ü+ÏD@ ~ÀS"SE@ôA,%~_x0002_A@_x0013_S&gt;QÒND@ðì?2kB@_x0010_¬¯Ò)3B@|{ß_x0002__x0003_é_x001F_&gt;@J!jwàC@,Ü¹'F_x0019_=@_x0001_à²_x0005_B@¬1*e[ë=@Ä°|'0[E@¯Ãx(SC@Äç´Y|C@_x0006_5Ö'ÏA@E2õ@¿eB@kç8_x0012__x000D_:@ý(h)@@¢PÜ_x0005_°$A@¼ßÄ(B@s¡`\EC@9­#Ø§B@_x0017_°g5­A@(Z¯ê®=@jâ¿õñ4@%_x000B_él'sC@BW'¦®ÜC@9d_x0003_e%C@*²G°È_x0012_C@Õ &lt;c_x001E__x0015_D@ÌR´EÕ@@ ½_x001A_NhE@ZxMÂ@@l±7IkWD@N2ÿt_x001E_A@åÝîD_x001C_ûC@(Ìh&lt;^×C@E¥p:ü¥D@_x0001__x0003_Lå_x0012__x0005_RºD@å²Ï!?@BPí_G~B@_x0016_´!_MïD@áJCRC@È@¸¸ñ8@úü_x0008_-\C@"òé%@@PöíÞB@¶ÐÂ|VtA@(_x0013_ÛG@Dó_x0007_EAKF@Ô9PãkB@øL¸ý&gt;@«}¼É_x0008_µ8@³X3ç©B@jôÿCD@öÕ8UE@`^ÝÙ_x001D_ÄB@¦_x001F_K?D@_x0015_A$¶[C@Òâ7_x001A__x0011_&gt;@ã;/aôC@Ë)_x000B_&gt;bC@&lt;lõÃD@LG¨_x000C_µrA@¼{á_x001F__x001D_n&gt;@ð@_x0002__x0017_²XD@fDyâÃ]D@~44_x0011_E@ÇïKÁ)×D@Ï3»_x0004__x0006_YøB@ïì9¨áB@ó×ªptA@_x000D_òÖØ_x001C_Ù&lt;@áYPÂ(LA@È_x0005_Ìxp_x0016_9@õ_x001A_dÍ";D@^l××¤jG@¹q_x000B_þ E@_x0002_r¹dÈ_x001D_C@OÓ/_x0013_ýE@h 0¢	_x001D_@@¢_x000C_ öB@0æGöéZD@qoÂÁB@PÅ·¤ÌB@$µN_x0003_çk&lt;@såªd&amp;V@@N¾ÝÙó¼&gt;@°Q_x0005_(H@¯­©¬`D@_x0008_î¤ùC@÷}«?æB@±vN~_x0006_E@AGªÒ@@³0¡_x001E_EüG@ò=ëêm%A@_x001B_("zàF@ûòÃ_x000B_«ÌE@*_x0001__x0010_n\_x001F_F@¢²GÂÈ7E@|ÇME@_x0001__x0002_@×ÙnÓÌ;@|_Ù¾ò&gt;@_x000B_3U¤­_x0012_@@Øî·_x0013_íB@¤(_x0004_É»C@Û8À³RwD@òE¨¯Ó:@|_x000B_±¬#©A@Õ_x001F_0r}@@rðg_x0015__x0017_7@_x001B_åýä¯_x0016_G@_x001C__x0007_Qo4NF@çå_x0018_@_x000E_hA@pözG@­|"_x0015_B@|ïíC_x001A_C@¬(;_x000E_³ª&gt;@®ît­KfC@Î,@r[¾E@ª´´_x0002__x000D_'?@_x0011_KF%»(@@d¿WâD@f¤	î_x001B_B@_x0006_ãC@|½^ÃE_x0016_=@/\'¢ÇÊ8@_x000D_]Ó_x0012_£ÁF@½_x0011_&amp;ÒûA@Ú¤8m^êG@bí_x0007_A@Y¿l-lôA@Ò_x0002_D_x0018__x0001__x0002_É%B@2_x001E_Mmg??@_x000F_²_x001F_cÌB@oö%æ&lt;A@qo±,C@å0I_x000F_¢C@À[¢Ä 9@©£§dµ¡;@û¯Ój¢C@T/Ì¡£1&gt;@RÙ_x001B_+8ñD@nùAòÈD@ûy&lt;ähuF@pá4ÝÒ¡@@ë(É_x001F_åÔ@@*_x0018__x001A_¢¦«D@ìâf4º¤&gt;@ËÍ§_x0002_±SF@s¡ü_x0016_jPC@:&amp;àO³F@L4ÂÐÅD@iâ5Û¥ìE@Ó_x000F_ÎÛ`E@Ç(³GÍoB@_x001A_¬¢¦òªE@Ð°ÓFhB@÷ÄAT¹B@_x0014_';Ð_x0011_SB@Ïïí#_x0005_=@G2em_x000D_C@¼¯_x001B_þóÝ?@«*fÁ§E@_x0001__x0002_H@WOC@ÂB§êyA@Ï_x001F_/_x0014_j@@o},L_x0006_&lt;E@·ÆÉÏ_x0014_ÜF@u=å²E@r¥vg+g@@³gÀ.dB@¼Æ¼H;"B@_x0008_ðO-¾ÃA@_x0019_j½_x0010_²E@_x0016_Êû)N§E@gLÞ_x0017_þE@Ú¢î·­a@@ÁÃ_x000E__x001A_D@È(í×U¸C@WÉR_x000D_IE@võ_x0016_ìh_x0011_C@»¢Å½a¯C@²l±(£JG@~ç9`@_x001C_A@_x0003__x001D_\¢úA@ú_x0014_à_x001E_5B@¬1_x000F__x000E_æC=@G¬¢wsQF@[_x0006_HZÅ@@Yºñó¬E@¾Q@6´	A@_x000E_\Ã_»\D@7·&lt;¨E@¯J_x000D_¦B@}kÊ%_x0001__x0003_bA@Ù¾W$´N7@_x000D_èe]C@ 3¸B@î}èÉXæC@ÅH_x0006_ýÕB@U_x001A__x000B_mC&amp;C@my°_x0002_ærB@B_x0012_Ì%õ6?@×Ãàæk÷E@ _x000E_¶_x0003_ÉC@l.É±­C@_x000F_}"x3Ò@@_x0008_N_x000D_AK¹?@_x0014_[8Ð_x001C_wG@H#_x0014_2×_x000E_B@Ìd_x000F_'Wo?@¶_x0001_uR¶D@fª7Zÿ¶G@ø[°MÑ_x0018_@@|UÖáWNC@$q7üE@ÎL_x0002_gG@VoØ&lt;ÎE@Ö2_x0010_F@0_x0004_VdA@ËÉPà¢A@CËô®dG@&amp;í¦à*_x0002_E@S!P/«Æ@@8Ó__x000C_Ò¹D@ÂCÚývA@_x0002__x0003_C_x001B_¼Ý.VB@_x001E__x000D_®_x001D__x001F_]C@lîÛ¾@@NÉ5½_x001D_bC@ºÆÜm8B@_x0004_Ø9½SìC@cék2jD@¿ía»6ÖB@åjþæ5_x0002_E@ïuYÁãD@_x0015_X^ËÅD@î?ÓtóA@í¨ ¿¼@@[ßÐ(íÐ5@_x000E_·Å'D@²ÎABhbE@)_x0001_øIj&gt;@¸ni9D@øï(C_x001A_¢B@U³3Rñ^D@¯3"=åD@['Ê²D@DØÙ/_x001F_^C@üIJ@Ë?@ð¹	$@@cùËSH@¨ä@¥óJ&gt;@#Z_x0004_ð=®D@¹÷g-E@ªöv_A@@Jñû*OE@ØX³_x0010__x0001__x0005_^©C@öâ_x0004_fÎ6B@ËlV©þA@Ò¤¤ºäB@9_x0017__x0017_ª=@Á_x0005_)_x0014_@@¯ì_x0004_Ã\@@8óSùT_x0007_D@Õ_x0010_¥·üC@±§ÓU©D@àúCþ	áD@_x0013_o_x0008_p)þF@dRÖö·C@ÄäF_x0017_C@EÙzOLÓF@+¼_x0017_:IÐF@_x000E_°¹ÓèF@_x001C_ãû´ýB@ëJ©ÿ@@ë£"_x0003_oH@©f[àû"F@_x0002__x0015_ÇjÚG@þ_x0001_²ªfnA@pY_x0006_uE@Z'ý'jC@_§­M$E@2_x0016__x0002_Þ¾C@dð»þÔ9@Pp(0SD@h®.B@_x0018_oæ±_x001A_F@ºïçô_x0001_¹B@_x0001__x0002_r;¨coF@ñV;Ö)_x0017_D@ÇÍÛãA@dÂÓó­&gt;@Æ=XìÇzD@"_x0001_¹b¹aE@_ëäÚÖ]E@|,wÀA@^ÃN_x0008_G@Ûµ_x0010_W­*B@Àÿ¨_x000C_¥¬@@uüÉ6?úD@lþ	?K³:@Ã_x000F_çñØh@@à4AÜa&gt;@R_x0018_ÜA@_x001A_ìâúB@°ÕaßEC@m_x000D_}'îÂC@®z43F@Ö*»N¿@@W;k]tF@b_x0010_JÒC¾D@gÙ§CÜ=@1i_x0016_!ôC@_x001E_ç]jZ9C@ÌÒ »E@jà½_x000E_ZñA@W?ÊXÝ@@òÑSqáC@åp_x0012_*¿;@_x0011_Dm_x0001__x0002_C@Nö&lt;pòOF@r_x000E_ù°_x001C_9E@!_x001D_?ÊLTB@O·Ç*LF@r#´ÿB@ô_x0019__x0005_G¤æA@C_x001A_;vzðG@¿_x0005_¾_x0014_`»D@:Y¤_x0014_GH@ÐÕ_x0010_¾F@ð¿çíÐ¼@@¾r5_x0010_q_x0005_C@µ%_x0013_¤öC@?pHEF@_x001E_Fê_x0019_D@_x0013_ÈÑïÿA@xZK¹@HE@ßC­ïôVC@&amp;_x0005_$p_x0006_ÕD@_x0019_~_x0016_?xC@_x001C_V©L&gt;@«{$Ùï.D@ÈXtÙÀ&gt;@`DëxÇC@úµª5¶%D@F¶:@Ót9@bälÀðÈ@@ðKí_x000F__x000E_&gt;@]´!ecE@¼_è¨O(7@ÌÏpõA@_x0001__x0002_Nè¶Ý_x0007_é=@@ÌÈ,ï=@êxò_x0005_B@Q^Á_x0007_½_x001B_D@E¢C¡WC@ÉuÚ/F@_x001C_8lýÅ_x000F_F@%_x001D_½0y:B@_x001C_ap°_x0006_G@_x0002_äv«Z¹C@á_x001A_AU!ôA@º5³ñ_x0011_.:@41°R_x001D_D@?LêßC@¥vó«#C@X¹_x0003___x0019_½A@rÂ­à(_x0019_D@Ô­é¦A_x0008_A@_x000F_ö¼ö®»&lt;@_x0013_¦_x0005_âUB@ÔÓ9ç¨@@ð_x0011_ïVþ&lt;@ÍÁâdä_x0013_C@JÒ¢_x0004_ÝBB@$Ñ_x0012_Å_x0017_E@ú«¿ÑËB@YÞþ8»DC@2&lt;_x0008_].D@Ù* _x0012_AE@Ò_x000B_`´5CA@ñÜ»5W7&gt;@ñQãY_x0008_	*_x0002_D@Ü_x0004_¨ß_x0002_?@ÌÚµÝB@0ÌäVå@@^v&amp;¨¬C@]õ&gt;ëA@Ü5È\,1H@.°ÈWËA@ÙN_x0003__x0017_nBD@Ö_x0002_ÑJC@øß¦{_x000B_ÿC@_x0017_s×	EC@`º¹é_x0005_&lt;@Q´_x000D_&lt;Ó_x0001_B@8¤_x0004_¼_x001E_G@®ö)îp&lt;;@o´	Û&gt;@Ã«¼"E@_x0007_±ì¬x:F@N¥ÄX³_x000C_C@¾4º'Å}B@ð£ñ_x001E_[cA@&amp;î_x0015_uÉE@_x000C_-Ýru\E@`¹»»D@_x001E_IN_x001B_l_x0006_E@6¬­MzB@_x001E_²kéD@Y®¨âòA@._x0010__x0015__x0002_äB@¢_x000D_Ê_x0004_Õ¾D@¡_x0012__x0004_Åè@@_x0004__x0006_Je.ìOÚ&gt;@ÖtDyA@Y('í¬F@r¯|_x000E__x0007_XD@S_x0001_¯2¿#B@¤k3 N[B@Ùè"cË"A@mnD¾t=@ÁºCÛYG@í=N[÷~D@¬U®_x000C_p@@Â?ÔJF@JÍ_x001A_Ø_x001F_C@ÀFÂ4ËGA@]_x001C_çùUÓA@	å·X_x000D_&lt;&lt;@çÂ_x0003_¥Ð!D@!ÌÝà9B@C"výTüB@;åì*ú@@6U¸ÔJ8F@_x0018_aªÓ-@@g#k`ÄE@&amp;_dº2B@Ì²_x0002_{6KD@ëÙwa¸_x0005_D@_x0004_Ó¹`"ä9@&lt;^ÐLCE@	_x0001_@Íh?B@R@_x0004_[s@@_x0013_ö`_x0019_§¹C@÷SHz_x0003__x0004_%D@_x0001_¨÷æ_x0002__x001E_B@%U_x0002_07ðD@ýT{'F@¶ybÓü¦A@aP_x0019__x001B__x0017_ÈE@-ª3ëÎFC@t·öD@ßsT j_x0007_D@ñ0äã¬ÁB@%¦_x0014_|´A@_x001C_èdD@_x001E_b_x0013_0£{A@_x0015_¤_x0008_¸:B@çè¬1ýý@@ê¦µíæ_x001D_E@úõµ-TD@f9f(Ò D@°MG{_x0005_ªF@+vã#_x0016_½B@·$yÅ_x0001_%B@FÍÌd°D@/äóiz¡F@KJ_x0005__x001E_GA@'7Qd gE@Ö%#&lt;@nü_x0002_Ò@D@±ôÕ _x000E_@A@s¿+£E@$+XEd9D@Ù&gt;@_x000B_²lC@â¼àcB@_x0003__x0008_e«ùøVA@øoÉ_x0011_÷ÐB@FönßâüF@Ez_x001E_?&gt;7C@½±Ð_x0016__x0007_²C@}VmO'B@N\ó¡D@_x001C_¶u2ô_x0011_E@0ùö;B@;_x000B_`8ÃC@Oâ5_x0011_äâC@ÛVøâ_x0002_B@0_x0005__x0005_~ûv&gt;@_x0014_$º+C@¬ezDÞA@_x0018_Û+*afA@û¨1Ë#&lt;@_x0006_¢×_x0016_&amp;&lt;@;¬ï_x0004_Ú|&lt;@1êÊÚØ7F@ý}ô°øA@}_x000E_ö_x001E_¡E@_q5®_x0016_H@òSÀÈT&gt;@æOw_x0006_þB@_x0001_U¬|xD@4_x001F_\K`@@?9P4([A@d_x0002_qb@@ _x0005_ rs£B@_x000C_°pBï°@@õ8Êm_x0001__x0002_]B@£VÔã½_x001A_&lt;@C+n_x0013_&gt;ûE@Ómi§C@²³æíå_x0010_B@ôfQ¸@@ûM®ÅÚC@[,Ðß;ê;@_x0013_GRs@°@@ïö-=jxF@z)_x0018_wÒßC@¾:VhóèE@±_x001F_TRmA@Ø_x0013_aùã®E@ þ"¯ÝoA@¼ã¸"kE@¬Û¸|i_x0006_C@ÜËc}³:@I_x000C_¨Ù;C@"_x001F_¶)ÂA@rWÈ_x001B_EE@iª¦ABD@ë_x0007_÷±YF@xy[*ãB@S_x0014_=.c¨D@_x001B_Ë}¤N2E@¦YËF_x000B_=@àH_k_x000B_?@Í_"@¸@@nÃ¯&gt;íE@J-_x000C_f:A@_x000C_á]åC@_x0002__x0003__x0008_Ç8BêGC@þM¡cýºE@®o³;_x0010_C@SÚBâÖÀ@@Ç]0_x0018_ìC@¡4XmëH@/Wôà£~7@8qñÐC@4G&amp;òØ»A@´f4_x0001_ËJD@wãy:ô0C@ÈÎ&lt;·_x001A_@@±&amp;¯lVT@@_x0015__x0001__x0007_YÝG@DbSò|=C@íÛïg_x001F_B@_x0010_ÈÖ_x001C__x000F_?@O_x001B_[x}½F@Wºa'"D@âô_x000B_OC@þ¬'·Ü=@´n&lt;_x0001__x000E_ B@u2Æ6B@·§ªlGD@{+ø¹_x0017_ÍB@-¤9·&amp;B@ð]³Ô::A@ødo'lÂD@à¢Ü_x0001_ÚB@6î?©ËfB@Í_x001F__x0016_*F@_x0008_;±_x0002__x0003__x001E_J@@mñ[ïÀFC@£ü£åÏC@_x000B_µ&gt;æcD@  1_x000C__x0001_=C@4eR¢zF@-û_x001F_Í_x0002_{A@[»¥Õ[@@6à«±ÃC@EhmY¸D@º _x0014_¤+&gt;@ÁcEÙË(C@=_x0014_]â·C@«=_x0012_±×A@ÊËÇ¹Ó)E@Z[_x001B_ @@ÚòÍî@@»_x0017_DØ/E@_x0018_5_x0018_S¬;@_x0005_ç&amp;yýµD@ÌDJ_x0012_#F@&amp;ôû7µäF@*ë[a_x0013_`F@»Ãd_x000F_Õ$E@_x0019_*Êv@@úõ¨A@¤²ãÝeF@_x001A_~ÆÌóÉ&gt;@¢=sÚô@@Xõz=?4D@O_x000E_Ï~F@_x000D_.DX_x0007_ÙB@_x0004__x0005_4¯¾&gt;B@_x000C_^8ÛÍ?@B_x001E_tÂåV;@Î^ÉRN_x000B_:@û+¾D@îë_x0019_L¶WB@û6[_x000D_Â_x0001_D@_x0001_Mä÷_x000B_E@Vöõ;C,D@Ìµ&amp;atB@_x000C_;bLE@¼±_x0017__x000F__x0001_E@Sy_x001D_+²nE@Ï¡Èi&lt;A@L_x000F__x000C_å_x001C_WH@ÞÐºwò/A@ù8y,ÔE@Æ_x0003_Ü_x000C_òí&gt;@Ñø)»¿PB@:`_x0002_AD@ë°_x001D_î_x0004_gE@\©}ÛþÚ@@ì´_x001F__x0007_áA@HÕ_x0008_EA@_x0015__x0007_ûÌA@-_x0016_ãÖîB@¾î_x0017_¡Õï@@û³_x0013_õeUA@äØ_x000F_yû`?@_x001D_¡_x001D_¥SùC@H$6kÁC@ìæ9_x0001__x0002_édC@HEvM8@XÐ+2E@ÃOæ_x0016__x0005_&gt;@å_x001B_PíI¦B@T_x0012_ú_x0014_úD@_x0016_C­Z_x001D_X8@ÕAbRE@X}ìê_x0001_=@_x000D_¡µ¯ò&lt;@gDí_x0011_Y@@7	æcC@.Xñ?AC@_x0016_¢ª¤&gt;@NiÍc D@,=eºËC@dn_x0017_ßC@íL,Ô@]F@~G­GC@áÅi§÷A@Dú,_x0018__x0014_ÍE@QjlÆE@ÒÜr?W_x0010_F@ªU_x0013_Ù,D@V(ãÇ\4B@+*.B²"C@Wy!ÆD@ð³Ä+b¹;@_x000D_	_x0007_&gt;@Ú&lt;üØ§E@¿Æc¸¿C@_x0017__x001C_ÁTmÇD@	_x000C_Æu_x0014_?\6;@6_x000E_\BX_x0004_E@kR²vc_x0003_C@}ý0SÚB@úÎöQ_x0015_C@2_x0002_HN¬»B@_x000E__x0003_Ú ±9@_x0004_àË3üÈB@._x0018_JZýKC@zÞÎÔ0ÜC@_x0017_ß[ÄB@	_x0014__x0001_D@_x0006_ÌpP öB@JË$1_x0005_ì&lt;@[@;@±¶_x0011__x0010_IóC@Þð7Ì¨C@_x000F__x0013_ü¼zpA@´mCUn&lt;@Òãë4ò=@_x0007_!5BxB@ðâça£?@Ýºé_x0005_²A=@ÎK+ÅÛ@@ßl)N îC@á(AÊ_x0014_©E@lîH]A@_x000B__x0008_ÀÅA¶C@ä¤wE@|QÆ`5E@î_x001D_Q_x000E_ÅàB@­S_x001F__x0003__x0001__x0002_éþB@úu+k¡B@V*í_x0018_îù;@ê7y?Æ¯E@Û5_x0003_½B@~5ÿ÷,8C@ó¤_x0003_õËæD@éËú¶E@~Úií?@ß_x0013_¥O_x001F_E@1^¶:tÿC@&amp;g®A@_x0006__x0017_å0¬IA@·+®QùA@_x0008_´9_x0002_±?@/Y_x0003_ØA@"_x001D__x0015_]9ÞC@5_x0015_«Ã@@Ùk_x0006_-_x001C_dC@ï4úæ§_x000B_E@¬ãÿvrB@¿qV´ë|D@½_x0003_Fv«D@=(b_x0005_D@Gæ_x0003_äWó@@³ª_x000B__x000B_d¤@@¡oK}_x001A_D@ÕF°ô_x000F_A@0hE#_x000B_&gt;F@ËYÙÃ^@@þ	_x000F_ÝA@aô¹¹fB@_x0001__x0002_Ag8ØQB@ýN{ô°B@@Â_x0004_·_x0006_§@@§ìà}_x0007_E@_x0006_Ø»-_x000C_´?@Rµ_x0001_Î=@á±_x000C_Õ¥B@Ä_x0010_Q×;@PZ»¨Þ|C@©ªÚõ:C@ÛwðÆ_x0006_2D@6_x0013_éM_x000F_ÃD@º_x001C_!{ô@@Kf¥C@ë_x0010_÷QÃ­A@¢(M_x001C_ÎA@à+'I»G@­ö}ÚÎC@5é_x0018_e÷_x001A_D@Þ¼ ÃNC@´G/Á_x0010__x0011_@@Ým_x000B__x001C__x0014_"E@i_x0002_þ¢DóA@Ü]!âmC@ö"_x0013_£8@Äð8ècF@i`qeC@Ä_x0005_"u$C@55CÆD@ð³å_x001A_IG@ì[y`_x0004_ýB@p¢Xã_x0002__x0004__x000D_×C@_x000E_yÐe_x0006_ÓA@&lt;_x0001_&gt;Ë½D@åy0_x001B_QB@ð´x_x000C_JL@@¦_x0005_ï_x0011_kB@´_x000F_pL_x001E_D@_x0010_OF¨%àG@ýxêbòA@´0°g@@÷_x001D_R_x0001_AìD@_x001A_ªY&gt;C@_x001B__x0011_F&gt;RHD@·@÷£¤E@(_x001B_¥.C@e\¡£^}H@ïY7!E;@@«¿}_sB@k6Ú`­R@@µ_x0003_í²Ø9A@×ô³B@ã_x0003_¾6;D@¦b_êN_x0018_C@ÞÅÞäÚE@:ºäÜB@_x0017_KS_x0005_	@@Rkü"ÏH@´¶é_x0016_gW@@èC_x000B_Ö8'@@B¼]è$È7@kK`×B@_x0015__x0003_»aC@_x0003__x0004_*£G!C@B¯úe¬A@ËÔ*wë&amp;E@È(MrEý7@zÅBñL_x001D_&gt;@¿ü='vE@_x0008_=^C;+?@_x0006_Qð;Wv&lt;@ß¼ô%Ì_x0019_H@eê¢·H_x000B_A@ìÜ¡ë_x0005_^F@GS­ÄtB@C;Òå¿@@d]7St?@ø_x0014_Ãá[ù@@Ú_x0014_(ò_x001F_MC@_x0004_N02ZB@^Ñë[@ð;@*å&amp;ÌRA@ÛßNr'&amp;G@ý'ì_x0002_=MD@lß}Ñ6ÈB@Q_x000B_bB@+]_x001C_ÜïØ@@Ó_x0016_.@@´_x0004_ð_x0011_5×E@r×V\ &lt;C@?^_x001B_ôLF@ÿ ¡]¿D@__x000F__x0001_^E@p_x0018_pí_x001A_?@Hv7_x0007_	=A@_x0002_+__x0005_àV?@4²=Gð©@@_x0001_z_x0008__x0011__x0002_2=@[÷ûÞØõC@P_x000C_h.»ÔB@F_x0010_ó÷±«@@Dí]dÒ)C@wÆV~BB@pc5_x0013_DC@ÀEæ_x0008_þC@4_x0003_±øð¼C@cC¬]_x0003_@D@ûþ\§×bC@	ü_x0016_H_x0004_C@ì²[_x0010_æC@ä²ÁºfeE@_x001E_ZJQBE@ÒÖäjVC@ÔOe_x0011_öSF@å_x0003_78-_x0006_A@Å}^¸GB@_x0005_pMÿåA@kQyJ'G@­³·E@\ßô]:H@@³VðB@_x001F_LÝ¨ F@Þ_x0013_ÇÈ5C@³6_x0012_FY¼D@výá_x0005_ÙD@Pbu_x0002_B&lt;B@_x0003__x0005__x001E_6n&lt;zFB@_x0008_N2@@²Í_x000B_hêB@pú&amp;_x000F_=@Îô¼m_x000C__x0010_D@+_x000F_¸:&amp;F@ÿ·_x0017_JEB@øåAºÙAA@}»BÅÀB@X_x0002_Ç_x001D_é@@«®¹Z@@b,)åJN=@pJaÖÚÄ@@eÂÄ»kB@Æ_x000D_ûõ8ÂB@_x0018_ëDÃâtB@¬_x0004_÷'°B@§-_x0005_°eD@³¿È_x0016__x0013_E@ªµàî_x0004_D@£¢¶ææC@Ýf_x000F_¢VE@_x0008_7Îu°\;@_x0015__x001B_Öº_x0004_õC@PÖcB@3K}á_x0008_C@W :©PE@_x0002_sìöÔ_x0001_B@_x0011_ÞYà©D@øpæÙ×"B@¶'_x000E_\º@@Ó_x001C_è_x0002__x0004_¯³D@1}¸¤³F@&amp;_x0003_ÞæKÈ?@rà¤é¸F@v_x001B_+½E@¤Uò|´®E@"_x0015_IQCÀ&lt;@&gt;öAT¸7D@æäüe9E@c8ª&lt;+OG@_x0008_Và(%C@º]Uzâ?@ÛÕ_x0002_JàB@9YyeÔH@Bzwa_x0003_B@_x0016_]FIùD@.c_x001B_C!H@¾_èªkF@îDxÕC@¿_x0011_¬«_x0011_sF@_x0001_0Î;'ÄF@³çD5£ðD@__x0015_âr%B@¶!³º%F@óó&lt;öL	D@*Ø«á1D@+mÖ_x0002_E@lpùëÂHB@¡_x001D_hmRD@ë:5½ C@ªQSiÔý?@_x000C_@_x001D_dB@_x0001__x0002_)äª&gt;@¸Ã¹Ñ_x000D__F@Ù@êaNsD@ýMæêÓE@]ÓS_x0004_SC@B?gÁ]ÍC@&amp;ü´ðJB@_x0015_ó¬ÑNC@1Ï{Ó@@4xS-_]E@_x0006__x001C_î²ª@@ÊHµ¾#?@3qoG_x001C_¯D@¼à_x0003_®£D@_x0012_æÌ|v=@é¹=_x001A_ø@@ $I_x0005_D@9ß¥ÜeC@Ø$U_x0014__x0004_F@å÷.pB@Ôµ×/³A@¶,ùBC@Lñt_x001A__x000C_;@_x0006_¼|«7eB@%)/A@ü_x0015_þf.ð=@¿©5´D@æ_x0008_´ño_x0011_=@õÝBÀ@@pûæç_x0010_&amp;@@,_x0011_:o_x001B_C@)®~_x0001__x0002_zêE@¾æ_INøD@_x001D_­s(ö_x0014_C@*áÊÔ&lt;Ú@@¬¶QÔb:?@ Ñl£?@Åûü¢_x0010_ÄE@^§xEÉ_x0006_C@		RB@_x001B_~R;F@¾"_x0007_(f?@½³õ2\cF@cfUÄ_x001B_+B@É ñZöB@9_x000C_%ÏME@D²}}Ñ?@ú±*)E@O5å¼ylA@»`«wQÑG@è²		%&gt;@c=µæB@Å´D_x0007_7ËB@gÏ:3MpE@Í±FÊE@¾iÊIÄ@@°Ah_x0014_ÇA@~Ûyûè|F@D6)gºE@o¡Ë¿_x0014_ÏE@î1_x0017_	¤E@Ã_x0001_K_@@ü_x001A_`KH4E@_x0001__x0004__x0010__x0018_F³I89@SYñý_x001E_F@ÜÑÀÒ8ûC@®R_x001F_kïÔC@A°_x0003_qìç@@íK@@u_x000C_®õ_x000E__x0014_G@_x000D_s¼¸Ð½E@_x0017__x0003_ÂL_x001E_°A@Y¢¿£_x0001_?E@ôåÄvB@òéZG?ÑA@_x001B_8P_x000F_D@{	_x0010__x0018_¢_x0001_A@Óûà{JÍB@ÙR_x0017__x000E_Ý;@á\ø·¾C@¸ì1¢_x0011_@@&amp;CÍËaÌD@#Óý~B@èÿ!Ðä´&gt;@ÖdA6 A@³ûèÀw_x0010_B@P}Fl;@K´ÁÇÄvC@ª·g¡5ÏC@ x_x0010_\øÀC@¶_x0004_KõÑC@³5¡_x0002_M?@Çö6¹($B@'_x0015_öov_x001B_G@22È^_x0001__x0002_Æò9@7%¶_x0005__x0011_C@óI£gáD@ [_x0007_~·?@FÿM $YD@±_x0015_uNÑ_x001C_D@¨áÊ.u9@úº¡#&gt;B@_x000B_ _x0003_ÏE@r¼z+E$D@Í°¢èìC@gÚ£UC@_x0018_BÏÛdH@XAh¯%ÂD@4ð|ÂC@u+QbA@ *~²¸VF@Ñ³""@@ÄæR?ãC@oÛ÷¿z_x000D_E@_x0016_¸@¨ù.E@®±D}C@·=ã3ëC@ÒX2çaÿ?@Ø_x001A__x000D__x0002_E@¨ëq_x0014_B@zP_x0017_s»#A@à.f#c8;@4¡_x000F__x0018_îC@ãWæk{1B@hÚÔßøæF@_x0017_Â±ñÝE@_x0003__x0004_M2gºB@¹}¥G@_x0014_æ_x0011_ù û?@Üå6L_x0014_'D@_x001C_æ_x0003_Úa_x001B_;@ô.SÉa_x000D_B@_x000B_ñÈÔãD@ã¦¶×ÓE@æÂ¨F® F@£t©_x000E_U'B@,úX\®B@Xû_x000B_	C@*ç_x0019_Òú?@¡_x000E_n_x000B_]³A@«¨ïØG@NéÈÄ÷F@p%s@@´ú½ìV?@__x001B_]@@?KB,#E@¶#_x0018_=ÕF@ï£ÆH,F@ïÎêcDÆG@$fù½_x000E_F@ów{_x0003__x0010_j@@7&amp;_x001D_¾D@¿_x0006_é_x000E_C@ýf_x0002_÷s_x0019_E@:5ÂAR_x0001_A@\©·iF@àå73§M&gt;@U½ìá_x0005__x0006_âgF@°.Õ´ü}C@·ªm_x000C_¹ÌD@_x0016_ìX¹ÔD@,æ@¹á_x0006_F@_x000D_Û©è	ÐC@G&gt;¹ûØC@¯ÄÛ_x0010__x000E_C@Ö¼YÅ¹!C@F:4 sA@|hô_x000C_D@ÊÚéÝ_x001D_e?@o²òA¤B@F[Í_!@@|3ziì'B@,¨nû0_x0008_E@#x_x0004_%_x0001_RC@°´2åµßD@:_x000C_Ï	ªèC@FÛäG@I_x001E_ô ç_x0019_A@Áé¬_x0017_4C@3p_x0013_¤ÑéE@Rng*5C@ÒY½ÐX&gt;@&amp;n_x0002_;'?@·_x001D_ñ;@å]¾V¥D@_x0002_(êÕ@@{R;¼f»=@1_x0012__x001B_/D@_x0003_T¹l\D@_x0002__x0003_ë_x001E_h_x0011_c4D@Ý%èÊ C@ÙÑì?SéB@_x0018_føéÐTE@0_x0016_%]=@DÐ_x0007_½_x000B_@@7ô_x001E_^@@d[v7H@_x001B_&amp;,ûGD@èÆ(3_x0002_hD@_x0010_ÐÄÅ_Z?@má`ÆC@'_x000F_4[Ä¶E@_x001E__x001B_´üB@pjûdF@ÖÀçÅ©MC@WÙÍpF@Öd_x0017_íMD@®/48@OV_x0001_hö@@xJa_x000E_C@*_x0010_)_x0001__x0004__x000C_F@~@ënÍA@¯¿±dZèD@3}ÇàB@i¹_x0001_Á	@@VF_x0019_eå6@¹aIêÃ±B@`&amp;úª·æC@Ñ-Üº~B@Dëä_x000B_¦y?@e J_x0001__x0002_FA@{pDÕ_x001D_F@jgINYê9@^!6 ÂpC@_x0017_è_x0001__x0002__x0003_C@ø®_x0012__x0016_®/C@w\!³JD@¤é&lt;»ûé&gt;@àå9B×H@:¾ßíf_x000F_C@f©]Ûæ_x0015_B@ü®Ó©£C@'F-EÑ+B@Þ¨¡Ýà@@e¿ÛSjB@$EBrÌA@\'K£_x0013_;@:NTØù@@Yá¶Sª@@§_x000F_n·²­B@_x0004__x0016_©_x0005_OA@õw¯PÄD@Å¥ß_x0006_­G@âø	H@oÝØÇm.F@H?åA@_x0012_0;C@_x000C_$ü9	E@_x0015_Arç¨hB@ý²ÂÈÂ_x001C_F@_x0013_ÝÐ_~ðB@4è?ÙÝC@_x0001__x0004_Þ_x0010_Ø"_x0010_¸B@ ì_x001C_\sÿD@_x0005_7ioD@VÒÆ8E@wþf±øüD@ör¾sU&gt;@ØKV±å®B@vüÂ[_x001E_ÿD@ÍÃj_x000E___x0015_F@¥#(¼ÆýD@_x0016_;¡c_x0011__x0004_?@/â0Ø«³@@¬&amp;/£óC@&amp;¾®?G@@ÉÌ_x0017_@èD@È_x0003_Â_x0003_ø_x001F_C@_x000B_$Ó_x001B_úA@@ü»(ÒRA@U`&amp;¥øD@H{µ÷@@E_x0007__x001C_h½ôB@_x0006_lÚF@_x0003_ï_x0017_x|c;@G&amp;ìd8ÔD@o_x0019_çÀîD@_x001B_Â¢@	=@çöp§E@2Ôð#ðC@_­_x001D__x0002_¤®@@ÐÄXèU&gt;B@D{b½ÅG@õ-d__x0001__x0003_/¶H@Ðow¹jA@oÞgÑñzD@r_x0010_È_x0002_ïM@@­Æ«W_x0001_ÊC@°P±9~=@hìu_x0018_R@@þEbe9_x0010_&gt;@8_x001E_£_x0003_óH@Å_x0018_¶K_x001B_B@+_x0008_â²í&amp;C@0îtU¤È&gt;@tÂLÂëF@H_x0012_P|ìD@¡=ùèàÂB@ \;¼Ô&lt;@:³qg¶A@ï¢yýÜ_x0011_A@âã7êD@=3ÆQF@R×_x0003_B@ÊÂsGC@Æ«É2&lt;ÆF@N¹ù¹¬A@[+ÞIa?C@@õí_x0005_ÓB@¦ÛØ²@@´3ú&lt;aB@%íØ£YeB@ÜG!DA@ì³)ÛÔÀA@4ËÊÜ_x001D_%A@_x0001__x0002_Ï_x0010_Y_x0012__ÖC@M_x001E_A=9@&gt;_x0003_|ñ)åE@¨=â8.H@]_x0006_#ù]*F@b)ÜÙÍC@Ó_x000B_o F@Yú:_x001C_¹B@_x0001_U8®ô?@ú"¥È~D@C_x0004_Í}Ü?@áUF·%ò@@}M&gt;FC@ÏKò2ø9@¬²·n?&gt;@ñ¿_x000F_8aD@úWÐF@_x0015_P_x0014_í¦²A@R7b_x000B_S[D@´­ë±ZB@_x0001_ºÇàÕC@].r_x0019_ó±D@·N_x0002_ôF_x0018_E@jG_x0002__x001C_´E@Þ_x0018_sÄF@R²¼g&gt;@&amp;â_x001A_ÖH«C@¨¬ywA@ïi]¯_x0013_C@ÂÐý:¡\?@FgDöÕ?@sQá3_x0002__x0003_ÕÓD@#äKg©FD@kãï_x0005_þHC@l¬ÆD2C@{;cõ_x0018_A@_x0001_È¥¦@@z_x0012_`	A@XÌmòtéC@K4&amp;_x0016_/'E@²}Ýø&gt;&gt;@³_x0004_æ_x0004_·B@àÅ_x000C_1p_x0010_D@¬!_x0017_áäÛE@ôuf×ÞD@pd·n_x0015_ØB@5å_x0014_Æ%C@&lt;ãÚ._x0007_B@Qj_x0004_E@¹:a¸m=@0º«AE@Uñre_x001E_PE@ÕÚ!³Ý A@/Ç_x0016_°`$H@±_x0001_h3éF@ÕbÜ(»@@_x0005_ç¡1_x000C__x0002_E@5R*IñVB@v| _x001A__x0007_¬D@Z³ÉA@K©&lt;r_x0001_E@J®ªV{þ;@rÂl's_x001E_@@_x0001__x0003__x0004_¥+±®Í&gt;@K?.r8G@MËß_x0017_Þ¿C@c¬pT_x0012_C@Ò@_x001B_:¶A@Çd_x0001_"_x0013_C@ðºÎ_x0003_0C@rQ_x0014__x0004_ÖfD@ï"oÅC@1åk¶J¶@@_=ã¾6óD@_x000F_Ô_x0017_Ã_x0016_xA@ÒjÄ_x001A__x0011_{B@ûs~{õÓA@_x0003_!è`¡:@Ê_x000E_Þ'J=@ÃÜÍRf(A@l»ÆÖD@^_x0002_w¼B@!Ñ«\zWE@DÊl\@@V_x001B_£ôÓiC@ñÁ _x0008_:E@ºÁl¾?ØC@jÎ_x0012__x0005__x001C_7A@ØÎ_x0013_£_x0016_D@(ß_x0001_á_x001C_ÃE@_x*[BA@EÀ9~ÛF@Ha6wC@-&amp;öF¯B@R§)_x0004__x0005_¶¶C@_x0001_:F}F@_x001B__x001A_°K_x000F_F@4ù»ÈE@u¿Ô^qãG@ÀjÛ_x0016_B@_x0013_gÇñÊ@@ºCø§?@³_x0001_Ï_x001C_&amp;7@@_x0018_p+GD@ol_x001C_ÜÍw@@Í­OÝ6£D@WíI_x001B_yC@_x0002_æÑó_x0018_;@BRl)tC@_x0008_þ&gt;d^_x0014_C@g¨u´&lt;@h'_x0012_ÙÂA&lt;@XWLE@»c[Õä&gt;@_x000D_£¸x_x0006_8C@f)i¾ÛÞC@î8ÓeG@ÚbI ³WA@I¢_x0012_æ·_x0003_C@y_x0007_ÅÏ_x0018_²B@_x0016_G¦¹IC@ÁæÀ\G@_x0010_Qé1ò:@¤GNyC@ª}_x0002_¿E@ÌLøX_x0013_Ï?@_x0001__x0003_%¾e6¬B@µ|Ç_x001E_ÏB@byí2|I?@_x0015_ÅÛ.ýE@ÙÞÿqZC@RBQQuA@@Î«z¨&lt;@ÂÃ)_x0002_)D@j_x0001_ÛØ_x0001_òA@Ê¹ã´¼B@&lt;2yÏ_x001F_9@7N¡ñ·D@rù_x000F_ßab@@k´KûE@ÜÀE©V&amp;D@:MöÌ$C@'.ÈÉ_x0010_A@ò°W×ìE@&amp;_x001F_#__x0017_&lt;@_x001F__x0007_alÊC@©ÍvfbF@^t_x0016__x0001_jE@µÅ¡!iC@!²CòtD@þxfqB@&lt;å5¾åø&gt;@VtUCvA@*Ê`9\²A@ª_x0006_KHMC@{åÄ#IA@c_x0005_ÓG4_x001C_B@Ã¦$1_x0001__x0002_¬D@@:ÁÓ*&gt;@Ú_x000F_GQA@K$'«(C@$*tt¯A@ðGÞÈ´D@«_x001E_ËC&gt;@ËqÜ-6&amp;B@PvÝÀ_x0005_ãB@Se9J_x0012_kD@_x001F__x0001__x0017_@ÛB@Ö&gt;÷C@8[ûÙ_x0007_]D@Ba_x000D__x0002_ø¤C@_x0013_5_x001D_C?H@ñ}_x000F_ÆTD@©_x000D_He«f@@}_x0006_ç=C@ÛSÿ¼F@º`_x0012_ì_x0004_G@QM'áB@FÑ%ÌC@(lmÕ2C@½_x000E_ u)XG@Ç_x001B_#OE@_x0004_\ÎïÕA@_x0018_5wÅÍE@_x001D_JÛü/mC@¬5Ì£A@Ä¡ÜWÓpB@_x0002__x000D_×CH@¿¥ÆE@_x0005__x0007_b©2iC@_x0002_!»_x0003_ç_x0006_B@_x000C_Où%à@@¹Ó¶¯B@Nú¸{_x0017_B@Ñ_x001E_P7æuA@¤¬éôUýA@Ó	¨ñ¨B@B2É_x001C__x000F_íB@îéA÷Q@@[©âÛ_x0013_B@°÷r¹0¡D@ihé%²B@YaZ&amp;{!8@Âò5/F@_x0001__x001C_¼ÿIB@z_x001B_ú¸F@_x0004_è\Ø?@_x001C_.d£_x000C_(&gt;@¥gzC@_x000D_@^~äC@¿Ð£ÝÊB@%_x001D_Z£°ÓB@ÌHòqÖÍ@@©5Z+MH@YÇ_x0013_s¯&gt;@ó´¸³æ½C@èx¶_x0012_Á?@VRHÞA@0þ×_x0011_ÑC@_x0008__x0018_»÷þ'A@ûÚ _x0002__x0003_Z¢D@Pm_x0010_öTC@;_x000B_'ÈÁâE@.~õFñC@01J_x0010_E@ZA}_x000D_kwE@Ðå_x001E_³._x0008_&gt;@ô£_x0015_E@*«%¿±¡B@ryÏÈw·C@xHÛ	_x001D_ÂC@-­£B@7í_x0001__x0005_sØC@6_x000B_}K¬ÎA@_x0010_Õÿü&gt;@8_x0003_Ù±òs=@Ú%d#-;@âèúQ`D@o¦8@WC@U|²¿ÿ=@qD_x0001_:@À}Q¥P_x0013_=@b]¡ _x0004_F@ßÂ_x0002_"¨B@p_x000B_~0õ&gt;C@¥ý`Nz¯B@t36ä_x0015_ØA@v¤ª6äB@S;ZóG)F@1²iÝ C@_x0003_½_x0004_ÍQjE@pñN_x000D_æ?@_x0003__x0005_±óñ`ëE@û°·þrC@ß¿_x0004_^yñ@@ÂËJWØA@uðtJ°E@¬MT0E@_x0001_W$8D@;8_x0016_UÐ@@¦_x001C__x0012_¤F@e_x000D_xLD@¿ÒJ_x001D__x0003_ÞB@_x0017_'-&gt;ß@@¾©^_x001E_³YD@KL¸ÑÊC@/ài=ÓD@Rb+_x001A_¿B@#Ø{&gt;úC@À_x0002_VyõòA@î_x001E__x0002_&lt;ÁA@ñ_x0006_wmE@%PIméD@5üºàA@òÄ"áÖ&gt;@8÷+_x0008_ÒA@WwòÂDE@e²_x000D_ZhC@¸¦`µFG@íP_x001C_HFC@9c®_x0003_R@@_x0014_Hl_x0013_GfD@)Øo_x0011_ÊÜC@áMû{_x0001__x0002_8ñC@µ±IqÏÏ@@"÷Þ_x001E_YF@ë_x000F_qU¤²C@_x0010_Ð_x001F_ê B@K_x000D_4Ì_x001C_#B@õ9ÆÝK'F@_x0001__x0015__x000B_(&gt;ÌF@Ìþ_x000D_9åH@iÇñ|zD@oy_x0011_{1,E@ÂF/¯ó+=@yq_x0004_³&gt;@sä_x000F_çcgC@ð_x001A_¤-ðC@í&amp;üÚ`D@/­ç­:@@QÔk$zE@xÒiC_x0016_ÿ@@_x000E_Óý#aG@_x0012_J&gt;I¬á;@_x001A__x0010_©_x0017_¤C@:&lt;Ô8)tG@__x001D_½w_x001B_@@Löÿ_x0018__x000D_r?@o_x001E_ßÇNC@ëz|.SC@Ð§2^:ïA@y«_x000D__x000F_Py@@`wûygh&lt;@ÐùWÄJID@câ&lt;BªE@</t>
  </si>
  <si>
    <t>2655b6e6da3551bd4a594143504db394_x0001__x0002_$2Pl´yB@66Ç ÄßF@}²Ñò!_x0001_A@4HX_x0003_(CC@ÜC3BA@¤»_x000E_¬üÚ?@Ú¸ÿ#_x0008_?@)*_x0011_m~E@·{×¬ªG@,T¤@_x0007_&gt;@RtCÈû_x0015_@@Ç	÷@ä°B@©_x000F_rÀêD@_x0002_B¶Ñ~DA@È_x0017_BÑ@@Ê_x0001_èÕ¼2:@¥¢pSbl@@	3Øg-C@ikxF_x001D_G@ÒIG%A@kº¿ÚÐ_x000C_A@_x0002_¥_x0008_«f D@¨!Û]vnB@Lr¿_x0016__x0005_B@´_x001C_éÐ_x0005_F@`Î¤.TÁB@_x0018_&gt;µîùÐC@û_x0003_ÍºÀdD@þÍZR°A@üqj*6B@éù£O_x000C_D@l"AI_x0003__x0008__x001C_C@{_x0013__x0002_E@f(âÎÉG@X_x0014_ògÏA@_x001F__x0010_Ã_x0017_ÆE@1Ñ¹SO_x0018_D@ü_x0006_.2_x0014__x001A_B@[´¨¯qC@ãoo_x0008_¡C@_x001E__x000D_µÿÛE@æ¶à0_x0001_@@*T]ÉA@k[F.B@ý$]ÄH_x000D_F@3_x000B_ìðdA@ÆeòÓî?@;Ã.liÓC@Ñ«__x0011_F@_x001B_ÔÝjVF@Ø$Ó_x0010_"%F@ìÅÒº_x000F_@@Zd³ÈF@d;»$ª?@Ö\Ú4i_x0005_@@3}_x0002_êÏG@£|üwKòD@&amp;#&lt;_x001F_BèC@´;FM6E@}ÿ2Å_x0007_C@_x0006_¸&amp;M_x0004_üC@Þ+l¹G&gt;@_x0010_ûïêÞB@_x0006__x0007_/å_x0016_h£â@@_x001C_³IwÝfC@ó¾¼k;	F@_x0003_*ØÀôÃD@_þ_x001E_7_x0015_C@ ¯\ý¬D@=ÙÙ_x000B_àß7@Úq%ëbD@¼_x001B__x000C_Õ;D@_x0017_ÓY7ÖC@	Ü#@C@á(¤Ø_x001B_@@ê6Þ8ÉC@­tTØÇaD@`[ÊÚ»D@ètë§L¯A@_x0005_BçB@Zï_x0011_kF@UaIöõ0E@ä¾YÇ¾@@À6A!_x0004_D@ò¢_x001D_J¢õ;@ÈÓªâÉu8@+i¦ßH@a`sv)¥@@àÄÏ¢ÈÇF@I§ëö_x0019_ÅD@5!`ì§½C@ÔûCÌ!ÜB@S)ÒMxþE@_x0002_æ££9_x0001_D@þÛ=_x0002__x0004_c1C@ÍmôD³_x0014_B@æÒLÑ{_x0012_I@ú*Î_x0018_åD@\_x0003_ç1_x0008_tE@©£_x0003__x0016_»¨D@SÛêÒ®_x0018_E@ð6QùÂD@|AD@ýGé_x0002_ýC@ê)jv_x0004_=:@ü@µ%_x0015_1A@½_x0014_óaÅB@/ þ0@@__x0012_Ó:ûJA@»ð_x0019__x0005_ÎB@ñ®_x0016_UFÃA@á9?;@èF* bÃH@'5"r_x0012_E@2¤©È	l@@8àÍ½r¯@@w_x0015_ZÒ_x0016_	C@Èë³¼¢AC@¾\v_x0017_÷C@ËI_x000E__x000F_ö`C@;Ñ^H ÎB@s_x001D_­¿MiE@&gt;¯	}_x001D_A@_x0012__x0002_bg=A8@_x0001_ï_x0016_ó!E@e?Ö¿JðA@_x0002__x0004_eGó0D@Mã3â?A@aùÂD@2RëýA@ªT¼«_x001B_E@å[_x001C_ÕsD@æT®MS&lt;@ÈE^¼E@v8_x0019_y_x001B_ÚD@k¿ÈÖºGE@Çy^_x000B_ºA@_x0004_ÑÙGµíB@L_x0004_4Æ8_x0003_D@äWù£}p?@¯OÈÏBF@|åÊc1E@q"!_x0001_ØD@P_x0008_³&amp;A@&gt;â8¯8@lwt _x000D_A@]Z&gt;X³ß@@MÇ,ê,F@I_x001B_62mE@Ýj_x0015__x000D_ôÙC@Þ÷A8ô_x001E_B@Þb#UíD@¤³ª/÷D@_x0016_Â_x0011_]iûB@îô_x0004__'_x0001_C@FÇ_x0013_¦?@¼	î_x0015_ø·A@_x0003_ñþR_x0001__x0003__x001B_CF@WF\Ý{@@]HO§&gt;G@Û+ËSBîE@Õ_x000F_$3C@Ð¡[­ÏB@Ð_x0006_0Bµ&lt;@ªï]@£ @@cjãF@mÑV²Y2D@n¾¸ï_x000B_C@b:ð_x001B_ØB@Ôáûl_x0019_?@wãqlD@à]'UúB@øB_x0006_j8ÙD@!¥ø_x0007__x000F_E@SùÅB@Ù_x0010_¹SY_x0008_B@_x0006_Ôh+0jC@ÎQ_x0002_tHEA@ZHY0Ç&lt;B@(_x0014_Ù£F@8rV)@RE@¼GoÓQ?@%ìêåKB@ìà½ãç@C@¾Ø²BE@8$1)E@C1ªÌùB@½_x000E__x0014_¯æßD@×r_x0016_h_x0006_@@_x0001__x0002_Ð`_x0014_}ÆêF@àº_x0019_ÀÑA@°çk 9C@¦jñAÓTA@\0_x0012_#¹îA@©_x0005__x0014_oIC@tT_x0002_9õùC@ì×[/UF@_x0011_3z6¨C@vG_x000D_3&gt;@%~ù¢ÓD@¾Û}C@[_x0011_`ËA@Ú%¥		C@Oð_x0003_`ý¡A@\ìO_ÅF@»_x0008_µ_x0019_òö@@dsg{î_x0008_A@øãîiÒÉE@Ä_x0006_ï*=D@Æz=ÙÞÍC@4_x0013__x001A_å_x0018_0D@Ë_x001C_¬!T¦D@E_x0014_ns÷ÙF@BGA?û&gt;A@WwÍ_x000C_ãlF@Oî)_x001D_ÁsA@Äâö_x0008_b&lt;@ÓÈúÔ5§B@¼jx_x0019_eãD@7»%%_x0008__x0010_E@|E§?_x0001__x0004_õC@ð_x001C_¼ÇC@sX_x0007_ª¨¹F@_x001D_y^{!E@Í¯ð@_x001E__x0018_&gt;@_x0016_âb©ÇB@MÏÍµÕF@Êy^¥´É?@ãý×F­hE@_x0014_¬8\ÆC@_x001B_YöwQÉA@_x000B_þ^GeD@dWC1k³@@Ù6_5uE@çýGK:@_x0007__x0001_#oÈ=E@_x0003_ÿi@@_x0016_ÉïÈ¹°&lt;@g¦Ï_x0015_W7E@?r&gt;nÞyC@ÏÑ:_x0001_Î_x0006_D@1Íb)ÜÀE@5é_x000C_Av_x001D_B@é¸×EçC@xJWcsÑF@y«_x0002_õ_x0018_D@°_x000C_´«îB@ÑÕDtoÁD@_x0018_Jðqü|?@_x001C_ñ1ï$ÈC@ìG821B@{¬¶ãE@_x0002__x0003_ïó	ö{E@_x0013__x0012_7-ÍF@ÁC"ÉÊ_x0011_C@Õ»._x0007_äÐ@@Â~.Ç_x0003_D@ÅnªöÝA@_x0019_Ý@@¨¯)t_x001A_C@_x0004_a±§5C@Fg3e#D@Q	ú¤B@4 Ù~.?@ÙvRCA@)enC@P¤ñþ_x000D_E@cèù|ô/C@jS6[_ªB@/jB?_x001F_8@ô®J·ü&gt;@ÈK2o1F@_x0013_5Æ¸D@ô½=ý0 D@S¹­	E@dóÔYi_x001F_D@åØîbôB@,¨Î_x0001_F@_x001F_±.ìÄA@Fs-	_x0011_E@ Å²®óèA@+_x001C__x0015__x0015_e¨E@#Öé_x0001__x0006_C@_x0011_8_x0012__x0005__x0004__x0007_ª®F@f+è	~A@_x0004_Cö6·{F@¢YýzY_x0008_D@:½DH_x001B_B@²NM_x001C_ÙE@îíæËÕ=@I õd½_x0008_B@³ÑdÀ4D@¬}ÓúÏ_x001B_C@òWÛ(r¦@@)ÙFD@øå8_x001B_©C@)(D@åÐêÓ&gt;@ãNçØ&gt;@_é¼_x0004_B@2e#_x0005_¢E@¯GÏz_x0018_ðB@4Uð¡?@ÎÑR$Æ_x0019_C@rh_Ó_x0012__x0018_8@Ì¼öF_x0002_D@úÆm_x001A_\B@_x0003_;'{@@íý_x001D_·¹E@pEõ¾_x0019_öD@Ñ_ª_x0012__x0001_@@ÆPn?@@&gt;«í7_x0013_E@S_x0006_yZÎB@·_x000C_%ø_x0008__x0005_A@_x0001__x0002_Æ¹)÷*bF@G4ÅüÞA@_x0014_£+_x001B_ÑD@ÍÏ£lmH@_x000B_»_x0005_0wN@@L6¯±ægD@!ö_x0008_-!G@`CÖ`X±D@)ð_x000B_â_x0002_E@:âµB@÷P/1&amp;TE@_x0001_¾árF"@@ÁDãÞErG@×Ô»%E@²m_x000F_þéB@[_x000C_	jÚµF@îÿým9=@¦åCìl?@¬_x0002_ÅÒ¥rC@ï_x0013_»¦_x0014_E@_x001A_7_x0008_a=@ú×dóD@(*¯ÎE@_x000F__x0003_ú*C@$gs¤_x0001_.B@_x0018_ð.B@dÏ(3 C@£ùBÅ&gt;ÝB@åeàäfKB@óÛ}²_x001E_²D@è_x0017_kVÈA@ÜF¿_x0001__x0004_È©A@n½(ä&lt;@H_x0015_ü# @@&lt;³ëVF)C@ÃÍØÅ:#D@øbW{H:@¸ç(áE@´q_x0016_sö=@@::·é§G@GÏ_x0004_4G@l_x001F_(WÃ_x0003_B@R&lt;d_x000E_3{:@7_x0008__x001C_B@8_x0010_RU_x001D_C@ãò-ÐD@ð¡_x0011_B@ùNºlD@¿ùû$_x0002_,D@ËGK^BÆC@òcÉîS=@Ã°øK_x001A_F@ýÄ_x0017_-E@HS_x0002_ñ@@jý±\"C@Ôsý}ôG&lt;@_x0018_°e}n8@_x000C__x001D__x001D_÷¢?@_x0008__x001D_4æ'D@[Æåª¿G@ÅÑ_x0017_vìøF@ßYÁ)A@*ù_x0004_sÞF@_x0005__x0007_&lt;_x0010_üµU_x000C_9@ÅücdA@A·ÅËH_x0004_=@í¼È6³ÿE@ç-_x0007_ND@_x001C_¯¯=OC@¿8X5I,C@ëáz_x0015_ÌA@`vªj9@ê¡kôgY=@z1Áu@pG@¾;¥\_x000B_&gt;@xÖ¢åÃC@_x0017_FS%¬C@_x0002_¦$AsE@_x0006__x0012_xz9L;@²Ê&amp;9NE@-Ï³¬_x0003_F@kÂöPéC@õµ_x000F_Ü_ðC@_x0001_±%¬)gD@_f×¡C@gFáöìuB@C¥´ËLE@_x000B_i¾_x0006_;E@î8É®A@3s?4@@=ívCyF@©_x000B_!è{A@{òs_x001A_&gt;¡D@åüÀ§D@Noú_x0001__x0003_-jD@¶m_x0011_ïð¦&gt;@ÞÜê¤mD@ÂCÂµwSD@_x0014_ÿ,¼A@¨~_x000C_·½B@P´!VC@ù_x0016_îL÷_x0014_E@õ.}ÑD@_x0016__x0006_?×dE@1Éoi÷D@Ü^ÂÇÆªA@e¡òBC@È_x0007_¨_x0004_ó D@/&amp;ÒSÁÎA@gkÒÏÆlG@¥,r_x001C_ÔÙD@]»®C@[p"6_x0018_B@_x001C_ÌAçÐX&gt;@_x000C__x001A_ø ëi=@íM&lt;F@ ú°ü@@C&gt;_x0003_t-ÕE@ñ]¥Ú&amp;E@_x0011_ÕÍp¾C@	S2E8_x0004_A@ò(Ú_x000F_D@æh~£Ä&lt;@ã¼Û´_x0002_ÀE@t,ûæ³_x001F_;@ØPj5í6D@_x0005__x0006_G_x0013_úzÞA@sí¾ÂB@Gû¤9%QA@u¤¥ÛbA@_x001F_i%ÖËrE@{JàêßB@ÂnyD?@@{G\H@w Â_x0004_ÊD@_x0004_×_x000B_:EÞE@}`éPE@(ÒéwC@b_x0002_s_x001A__x0019_´D@_x0013_§TêD@Ñ¶"G®F@ âÊ_x000E_ïÅ@@_x0005_	î`cOF@ã+?;B@ÉfJ*D@_x000B_«W_x0003_A@Çj_x001C_9E±@@kÅ¹×sB@Y¬8þ0_x0016_E@2×hN6?@¹yø-E@[¸_x0011_µ B@_x0002_{k-_x0001_F@-/'ÍD@M×/ßÚA@!m! ÐE@°Ûu¬_x0017_?@V~i_x0004__x0006_$øE@×kä6#xD@_x0016_ &amp;_x001B_C@Ýÿ_x001D_eåD@ãyK_x0012_éB@F½_x001E_|5F@ûf =@Þ_x0018__x0012_ü}F@[·ô_x001A_G@üÙ¦0_x0007_A@°Ñc_x0014__x001D_¼B@¿_x0010_h@[F@;)~/_x000D_°F@zu_x0002_Qp:@ÕÄä@@¤aÛy}A@_x000D_T\A_x0003_B@j¨LmD@_x0006__x0012_Ü5×gI@Þ)íéjÏB@ú(+LÄ=@Ë_x0015_Mó&lt;@@á_x0011__x0005__x000D_tD@_x0007_Ï$Ñ I@®L7¾û&gt;@´á)×_x0001_C@_x0011__á¸G@_x0007_ÞÑú¨F@Ý_x001B_ê3jÀB@Î_x0014_W C@y_x0013_Û·_x0016_zD@ó/Z_x0012_¿B@_x0002__x0003__x0006_ì	É´_x0010_&lt;@_x0001_n¡s©êD@ÞêHB@ý?R¢ªB@^_x0011_H2¡C@ºaÙxÏ¬C@J°¡µ_x0006__x001C_C@{L_x0010_&gt;o°C@_x001C_@b.¯9@)N_x000E_­Ö_x000B_G@áp¥_x0008_SD@Èð )6.@@0ÒÿÊh_x0010_?@-_x001F_E¤íF@K_x001F_ÐZÚ¥C@¦~rÁ±E@4`ÓÎ?@Oï_x0015_ìn@@34gç_x0012_D@dÓHýleC@dDÀ_x0015__x0011_G@_x0007__x0001_¸ûûB@_x001E_©²Õ:_x0004_B@³_x0008_¸_x0019_iB@3G&amp;ÔE@:'§LWA@òöÑcß&lt;@+ì¹ZD@Z¥$­D@¡_x0012__x0011_`A@ê[Ì_x001E_6C@_x001E_­_x0002__x0003_&lt;@yfA_x000C_§´B@,û-_x001E_68B@ðB B_x0005_æ&gt;@=Áº£_x0013_rE@_x001B_Ys¸;@@«^_x0012_°_x0006_z&gt;@·r$_x001C_¿C@_x0010_ñõ_x0010_û*A@6.]ØA@OÛ7}¶CA@_x0003_ËDù 9B@ù®ûRSB@¹3Â³_Á&lt;@áf¡¡·@@r8_x0001_}_x001F_F@Ëà©»D@hÿüOK_x0004_?@ÝM ÆØ@@[Y'(´®D@_x0008_ 0o_x0005_:@@_x0008_«'×¹½G@.s:_x0008__x000C_ß@@_a_x0017_Ã&lt;C@Ïy^z^A@¶jsc¶|&gt;@¹7óÉSC@Îl]¹[µD@Ý5¾ÞñA@úÐ_x0018_tA5F@Ö Ù:{§&lt;@:Ä_x001F_!&lt;D@_x0001__x0002__/õZªE@PÒF¦¥=@l/¡,ãB@=ª_x001D_­E@§ZÁîb:@egß­vB@×Ï¡s_x0015__x000F_B@üò*_x0018_&lt;F@úc_x0015_*ÆA@G\©\D@Ôºh_x000B_C@ô.F_x000F_ÑED@ä+JmÖKB@3A1ìÚ_x000D_B@¹¯¯f}F@äïÙ8è&lt;@ts_x000D_kê¹E@"¹M%_x0010_@@¦¹w_x001C_?@¸þ]A@FäèD@_x0014_¬_x0003__x000D_¹$F@õ³PÔ_x000B_g&lt;@´_x0015__x000D_ÎÙ¢C@_x0014__x0016_ ÁvY?@{_x000D_»^_x001E_E@ù_x0007_»$¦°C@Ç;On¢µ@@ïl)D@^XV÷_x001C_ A@_x000F_ê	ò·B@ÞÝ_x0001__x0005_Ò_x001D_:@ûÑq-pA@XP³ÒÞ_x0003_E@§\ó_x0006_AF@_x000D_±+_x0003__x0001_×A@·¨¤yí`B@Ào¬{9üF@Q®_x001F_3G@[_x0015_XE@w_x0006_,·B@_x0004_ßª_x0001_ýC@_x0016_ÔsIE@ð_x0016_.¦½A@äA2a_x0018_F@ÌGÍøö(=@yRWý_x000F_C@q¸&amp;%Í§@@éí^ÂÑTB@åÆ2FcèB@z÷_x000B__x000B_ªC@)_x0002_ðÊ	B@v_x0017_ÍZù@@[ê]n/rF@Ó_x0011_#b¡¯D@M¡t_x000E_¨ú@@¯Ô ÑåÁ@@ 4Ð¥ïA@_x0002_$ê´D@àbÒ½æÖC@¢ÜêKåçE@o)fõ5¢@@$Æ*¿_x001C_C@_x0001__x0003_èÝÞ?½·F@Ü_x0001_JØ+£C@$ÎpE¥D@¼Ú·	s:@ÖäÃÆþB@n¼k_x001C_«_x0002_B@Ùú kóC@ZnÉlA@äU`_x0002_k#B@_x0003_2|Y¸A@fÏ)K`~A@¸_x0015_jH/;@ªý¶_x000E_@@|hK¥b¬&gt;@_x000D_Õf_x0017_ÚFF@#Á÷,_x000B_F@ªY_x0002_É;@G_x0013_íß!ÐD@põmúeÙB@Ufß`ÄqB@§av_x0006_òD@&amp;¼ºþ¿åF@¢&amp;#Õ_x001E_&gt;@W´_x000C_Ä¯6D@Àç&lt;¨ÏB@´_x0019_ª¯|ñD@ûÃ,²C@'Aý¥dF@}Òzèq@@?¥N{ä1E@_x001C_3ÆuqC@¡Z»ç_x0002__x0007_%@@Ä§sÀ é=@áÕ9_x0016_ÖêB@»þõ³_x0019_B@îÊÓ_x0010_ÿbD@ª_x001C_*}B@º\\"OB@ V£¨ðy&lt;@ìl_x0016_üÉÂA@Â)¼sD@_x001E__x0001_TÖC@­ëñ&amp;¹C@Ô´_x0003_:f:@¸ÂZÙg:@ôÈ_x000C_ö	C@t0Ø4_x001B_E@qB¥@o_x0008_D@76_x000C_£v9F@~_x000B_;5':@dB_x0004_½_x000C_~D@¾ä_x0017_'©øB@X¦jð_x001D_D@Z£_x0019_|v8D@_x0005__x0011_×_x0019__x000E_C@%hG`C@$_x0019_lï9ï@@9_x000D_î_x0003__x0006_D@ÑãFÀ[¾A@g_x0014_»"ÀD@Áÿ¨Ðµ_x001E_C@¸Ä5koA@_x0003_C®´@@_x0005__x000C_w¢¬ñ`F@_x000C__x001C_ä ¤3=@Ô=r_x0012_ÚE@ï4N´ø&gt;F@+Áð&amp;dA@YØÙC-E@t_x0008_'s_x0003_xD@&gt;áâv¸?E@yF]o_x0011_.D@¼Í`äé°E@zzÊ_x0002_F@ç_x001A__x0004_?F@\¯8õR&lt;@@+íü=¥C@ÂÞÅõäC@ÌsÈÃ_x0006_úB@_x0001__x001A_µñ_x0007_¶B@ÌP#_x0013_7@_x001F_CPÙIE@Ï_x0018__x000B_Ñ	@@_x0015_5ÞB@wrN.ÅE@,¡#_x001C__x0010_C@_x0019_qÂ_x0008_åA@ÊÒsYÜ:F@&gt;_x0001_¥CEÆA@ù`ËèôC@i5_x001B_@«óE@Ä(W¯Ê&lt;@öw0ÈÇÝ&lt;@!2$_x0006_Àg@@î_x001D_m_x0002__x0003_·µC@_x0016_Ur@=@Ñ_x001A_×_x0017_Ð+E@I~=/á@@ª®Á_x0018_²Û@@2À!$¨_x0008_C@b_x0010_+&amp;´)B@É~§qB@|%¦ÓúúA@=±ÑÛã­@@_x001C_.5"Ê£G@sZ"¶oC@tv¿ððF@6¦&lt;ö8¢7@z_x001D_@*&amp;A@¥ò,7B@@I_x0014_$h@@_x001F_5&gt;aÑF@Uå_x000E_¬cfE@º_x0001_ê_x000B_Ñ_x0018_A@-&lt;¾â¯ë@@jÌÕf_x0003_=@ÓTf_x0001_Ì@@_x0011_§köeD@_x0011_7_x000F_bOëB@_x0016_è_x0008_ý1A@UaânÔ@@vPÆb:×B@h(¿tE@ÚgÉÖ@@p.üJ_x000B_E@66SqòàC@_x0001__x0002_W_x0004_2BG@Xv_x001B_b_@@_x0008__x0007__x001A_@?@L_x000D_¼?@³0nL­_D@_x000E_n,Ç:¢&lt;@=lð.áUD@ P_x000D_ØIB@_x000C_k÷ëóB@"ãc'A@Ïm9ä1C@ïýrÞP³D@u±_x001F_B@î÷q(c_J@ÉKÒ`÷_x0008_B@ÉIVz_x0010_@@Ä¶9_x0007_ùA@8cö¸\E@8è_x000F_&lt;VwB@_x0006_=À,E@hEjôzC@_x0014__x0016_7?@Abi%_x0006_@@êNàèM^A@-;_x0013__x0019_$GF@_x0011_¶¼ñ¸F@_x001D_gm¡_x001C_áC@~k1FÛÐ=@ÓG@_x0001_ÏB@ìlæ)Æ?@XT_x0005_ïãC@_x0010_j_x001E__x0001__x0002_ëF=@G%_x0019_ %_x001B_A@F_x000E__x0001_&gt;PfB@,Ú0"_x0004_z=@{gC}|B@Y¿LÆB.C@+ÒCd@@_x001D_Ù%i_x0018_H@_x0001_(ªî«A@}ð_x000C__x0004_PB@öS/[§&gt;@]ã3_x0013_&gt;ÝD@Õ!¾H_x000E__x0019_E@í4 _x001E_Ì4B@+_x0005_ÇÚ_x0019_E@_x000E__x001E_)vA_x0014_&lt;@	l_x001E__x0013_TE@K_x0002_R_x000C_çB@ô³2íÅB@ü%å_x0013_ÀB@7iÿ!C@PÍ4CÛ8@o*°XD@+V:¹_x0018_âB@_x001B_J]ë&gt;_x001F_@@_x0019_{ï_x0016_p_x0018_G@£°®¾w_x000D_D@s÷K?Î|E@_x0006_aûaÁ?@6|_x001D_´:@ßùØð_x001A_CD@jv_x0015_:@_x0002__x0004_ë_x000E__x001B_ÖBYB@_x0014_ZïK0­B@¤$2&gt;×_x0016_C@!GMí/E@|ÏÆ³C@êå_x000F_Õ¨A@Þ7}Ñà^B@&gt;cÌ_x0003_A@2¨ø_x0012_¬'E@au_x0012_;öD@À½¶ádw?@"Òr´þD@_x0014__x0013_ìñ2E@|lt;@¨ü¦_x000B_âC@¬hü\~Í=@\M·X·CE@Òò]K*XE@îhCrD@«ä-YÉ1@@°$:gz´B@u¿_x001C__x0001__x001E_A@_x0019_Ð_x0008_e±ºC@®üùÎ_x000B_A@Bóu?xB@¦{$sÍçC@&amp;ÈøÍëC@é&amp;}®6%E@ò_x0011_I@E@Ö¸¿X¶,D@ñ²|±ùC@,m_x0016__x0001__x0003_5¥A@5_)Ü\IA@(Ö_x000E_"ÿSA@o_x0018_{ÂÄA@_x000E_EdÛñ&amp;@@Ã'¦O*_x0007_F@Sf¢äÀF@o_x0013_oã·=@_x0018_;¯Ñ_x0017__x0002_C@_x0019__x001E_Â_x0014_c¿E@_x001B_e!,´àD@_ãï2D@¤Î_µ?@Zë_x0010_[á=@L\nì?@N1HÇòC@¨ö_x0010__x0012_aH@È_x0018_/¼xB@òé,q^£E@{¼¼¼_x001D_D@ü	ófÇE@Ýåy_x000F_¾B@bH¢ó!æ&lt;@J9­ÐS@@C¼J&gt;_x0011__x0005_F@Ä;f£@@OcGñÓÃA@_x0012__x000F_°S6ÀD@Ç2 '»?@ejÄ_x000B_îXD@öl$ÊJó?@¼¡_x0016_ËYG@_x0001__x0007_Ú+_x0007_ÄQ&gt;@ -_x0013_ëw6@÷¢0UÂu@@£¥äëø_x0017_A@_x0004__x000F__x0019_½mC@ËåÜuCZG@¨(PãÅ|@@fßÅ(«AD@rxîWVD@¦Â(òùE@B_x000D_ìð?@h£ÞPJA@î;kçæD@Hrâ.A@¸A	Z_x0017_ÇC@ýâ[_x0019_F@_x0012_sEs_x001D_EC@_x0001__x001A_9ÊèbB@F¸Ö7A@ÿî×Û$âE@_x0010_Ët_x001B_aí@@®{MV_x001D__x0003_B@_x0005__x000F__x0002_t¦A@qNIÁäáB@_x001C_Þ 6cE@1U_x0006_óA@¾¸»á`_D@Cf_x0012_´¼C@®M_x0003_×aB@6A+E@_x0008_gZæÄ:@@/R_x0001__x0005_¯è?@d_x0017_GöwÚA@4C·*oD@üK,_x0007_§E@®É3x_x000C_D@Þ|W¨¥èA@º/|ÃÄ°D@2[_x0004_÷:@¦êx¯úE@¤uß6^F@_x0014_§ÿæõÓ?@U$ÆÒ_x0002_G@k_x0003_&lt;w£A@¿*Ëä'»C@ÿx_x001D_¥ßA@nHþþ­JB@ø±|G@?Ak3@@sçN"~:7@ü©_x0001_4u@@1Ô¶§&lt;B@_x0010_-_x001C_#@@÷^öýB@Óé«Ï#E@`±(_x001D_-_x001C_@@mBSOéD@³ù:D@ÜUy_x0014__×&lt;@MÃÊhÑlD@M+¤5A@¨Ïy(ÕA@0ýîÿ_x0014_G@_x0003__x0007_"$qvC@®ö_x0007_VH@D@_x000E_lG©C@Ë_x001C_4_x0001_C@u`³_x0006_D@@´f_x0014__x001C__x0017__x0005_C@_x0012__x001F_47C@]SO/°±C@ó%_x000D_sôF@_x000F_m¿uD@XNª5¨äB@_x0001__x0013_øgbC@UÀkÆD@)&lt;ÜþE@ðOÕyÖwB@.¶dôÜ/?@2mVë_x000B_ÚE@P(ñ!ûA@ÍM|ä7ÊD@_x0011_³¼¸KA@Ú§" s@@ro`PIoB@óäxy5B@6»·Ü{	F@D©kk_x001C_Ý@@V6QüÁG@_x0004_}Ãçô`G@V÷û¦Q_x001F_C@_x0018_¦_x0002_qA@Oý³C@,_x0007__x0014__x0003_³Ï&gt;@Um(_x0001__x0002__x001D_RD@/_x0017_dåð_x001E_A@_x0003_¡Qú¢I@@ö*°Ñ=B@&gt;é«UÿÆ&gt;@_x0016_ë_x0016_DôD@?_x0005__x000C_£µÄB@ã¬nã_x0010_×@@}òG_x0004_ðxA@ÙÌ;ÆÈzB@OÏ_x0003__x0010_éAF@åSÛéö_C@Ìn[ô'/E@àÊ_x001F__x001F_z,A@_x000C_½Ò_x0008_}OB@aò_x000B_ßB@Ñp×|øÈA@_x0010_"`­g;@P3_x0014__x0011_ª(B@ÃÎ'üáF@Ì`¯´ü/B@z±Ã÷ÜºD@_x000F_»¸ur_x001B_E@Ýkrß¨×D@HX_x0019_µÔG@,Ð8Õþ@@(`½&amp;@C@HX_x001C_W_x0012_:C@å&gt;¾_x0003_5²E@m|H8E@ó_x0002_ýAGE@Vïg¦QÔC@_x0001__x0003_j¢§ãt²G@Ëreö^E@;_x000F_)_x0001_«B@©£y¸X­5@26±²qD@¢¦_x0003__x0003_¢0A@l_x0002_¦¸I"=@_x0008_ûy9¬%C@èF¯®z_x0007_@@5!_x0019_[_x000D_@@×65_x001C_E@ðÐìîB@M ÓÅñDF@d_;ëÙE@³mòB@y¹ÙGG@¬+ß·[&lt;@@É¿Qø[=@_x0002_+cfÁC@Ü&lt;õ5_x0019_E@ô'5Å_x001C_A@_x0011_]_x0005_NõA@x_x0010__x0008_%hS?@_x0014_E»Ý@@_x001E_Pª2H¨F@_x001A__x0019_³ËpB@Õý¢_x0002_ï[B@ªªàk²CF@XÐÍÂB@?×Àe(¾I@*{ÓãCD@ëé&gt;_x0004__x0005__x0014__x001F_D@¶_x0006__x001C_,A&gt;@@Á6!]æE@2t"Y_x0016_ÐA@,ónþ§(G@Õ_x0008___x0010__x0016_C@²+CÏ_x000D_A@Ïü£èWF@ÉlùþC@É¼GðÛ_x0002_F@H"wÏp!C@kåo`_x0003_E@?_x0001_F(*A@fÅ-3BC@üá5e®±G@3_x000E_?©D@kz¥åc@@Ïá±`9ÝE@÷i?ô_x0010__x001D_F@@N¡µB@="[_x001F__x001F_^E@Ðgu7¦_x001A_E@_x0019_ßNZÖA@_x000E__x001B_&gt;`7@@,)ä_x0003_ýE@¥UWÔ_x0006_Y@@-H1çycD@.®¦sÂC@_x0015_iøwêvD@PÕæÜM`E@hiów'WD@Ð¹¼_x0019_1C@_x0003__x0004__x0004_TU_ýXE@ý_x0006_J_x0013__x0013__x000E_F@ûbÀ«UÁD@LlÍ5_x0013_F@ý%KND@úq_x0012_i²?@G_x000B_.ÇÙÐA@_x001C__x0010_ç£f A@æòLÍ`@@_x000C_ØÒG_x0013_C@;_x000F_¸²õ¢A@ÖöSç³è&gt;@5ð_x000F_IWD@&gt;%©¨z_x001D_E@nl_x0016_VJHA@ü_x0015_;¸iàE@sÓÁà?B@_x0014_tS#¹F@z6-_x0014_êE@¼µH_x0004_*.D@Ó&amp;4º­ËB@Aöã0@F@¹|;¾ðB@¨äÄëpD@';5:C@éÃ_x0001_3ÎEB@Ø_x0002_ÇHàC@~_x001F_6^DÞD@ò¦¼~ÞyB@ùß`¹%-A@U_x000F_,ç\D@×a¬:_x0003__x0004_ÂOB@_x0001_ßH0@@ìlÝÃD@bk1_x0016_­@@«×7¿K.&gt;@Ôc.øC@õ?¦ÌïÒG@ü!Ù9ZE@_x001D_MAÇA@mà_x0018_11D@_x001E__x0005__x0002__x0008_@@nûä|ï&gt;@åVÆP/wA@_x0006_ÛU_x0019_» E@y½{5Ý]=@='$Î*6D@BéfOA@S¡F JE@'¼E_x0011_x¢E@MLÒU.F@ïê_x0004_d»+A@ýq1zSGC@Øzì~YB@£íü_x0004_GâF@¶öJÐC@j_x0013_£¸KE@°4[@DB@zòÁ_x0008_â1G@xbC_x0019_9ÛC@dÑÐ_x0015_E@ÛÑ_x001C_Ó9&gt;@44_x000B_E\C@_x0001__x0003_[¶|{YäA@Ñ2¯Á­ùD@_x0001_±4É_x001C_\@@{áÛ_x0018_VD@ë¢Í®A@DÊ¯§ªÖF@ÿ¯*C@_x000E_)õd_x0001_F@lÖ=-d&amp;C@ÂR*@B@M_x001B_Ã[_x000C_@@¶3_x000B_@@ê_x0007_ºZöÝ&gt;@%¶ìPKE@vèK/T6A@Ò|M(Þ&lt;F@ì20_x0003_A@_x001B__x0010_·XC@àMÓÎ"À9@´-rtzØB@ÃÏ @¼C@_x0004_P_x0002__x0014_c&gt;@¡Á_x0015_ÒÇãE@­ÓOñsC@.B_x0018_/æ¢G@ëõqÿ;A@ý_x0015_x^Ü5@@_x0018_[èZÆB@Tø{¦_x001B_Á@@Ü_x0014_Ïï@@µÿ_x0001_I@YrO_x000F__x0001__x0004_ø&gt;@F	'¾D@_x000E_760÷B@_Å¼_x000C_];@ü ÿÒ_x0012__x001F_C@»æ_x001E_Ò_x001C_ÒD@ç_x0007_ÅC@¾\Ã÷©iA@_x000C__x001F__x0003_bê@@Aâ_x0002_D@¤Éiþ_x0007_+F@&lt;Ø#åYB@Lºq_x0016_-sB@¯-¶ËvE@_x0013_þo¿_x0001_qC@_x000B_t,Í%_x0019_C@¾vyYA@váv9%õB@_ñ?ßBîD@®_x001B_E6ÆE@_x0011_I&amp;iÎF@fÒ]^ú&lt;@_x0003_ëVµà£E@×_x0002_­!B@ZÊ¼·	J&lt;@w`Ñb¸@@_x0002__x0015_[sdùH@§fÙ_x000D_&gt;D@_x000E_(x¾©uB@½×};jB@üªÜÞNB@S_x001E_~¸6WE@_x0002__x000B_@¯_x000D_9e@@!ì2_x0006_ÞC@;ò÷/XU@@_x000E__x000D_+_x000B_ &gt;@_x001A_ðþh_x0008_\&gt;@ó °NdaC@ð_x001F_l_x0007_ @@ç1_x0010_ã¦_x0004_=@Ë¨&lt;9¹¡E@_x0016_P,_x0003_E@_mT³_x0007_;@3Vo_x001B_Þ~@@Ó{	ÑYðE@ÀBÊõ_x000B_ÅC@ã»ÇUB@l_x001D_^_x0010_«;@än~,ÍþC@w÷É.¦C@M¹ÔûÅÕE@:Ô_x0015_U¿K=@fS@ºW=G@û#F_x0008_3äF@à_x000F__x0004_tE.E@_x000C__x0005_O¬_x0001_9@Ðv_x0007_ÚB@×#Ûò_x0017_*C@3¦&amp;ïz@@´O.:ÄC@]Üß_x001F_'A@_x0015_"wÑä?@@ê-=·_x000E_ý=@2ât_x0003__x0004_LÃB@_x000C__x0001__x001E_ÆC@o¸_x0007_¯I@@ÏO;D@ÜÚ\0àB@N2tuÄÚ:@_x0004_@¥äMuB@-_x0004_ÊCÐB@Â_x0015_FtB@¹_x0006_Ó_x0017_F@8\_x0017_#_x0011_4A@&lt;ýTë*ÂE@PÚòäb_C@N_x001A__x0017_E@ÉÏ³¡ëëE@;ùÑ+ð÷B@_x0011_QbtD@ÙbM_x0014_ßOD@±­ÛÇ¬XB@ç_x001A_aMgB@,²ÇqÑ&gt;@õ	³frSE@_x0013_Ù$?~vD@x¦_x0003_P_x0012__C@ª/(_x0014_F@_x0017_Ìäo&gt;@âÌéñ_x0002_êA@_x0005_êyñ_x0015_ºC@_x0017_v9½&lt;þA@Q!F¾úQD@/ÌÊ]×KE@G_x0004__x0019_©F@_x0008__x000C_	(ÃVêC@E_x0007_ëvÊïD@Lÿ°_x001A_D@Ðö_x0004_kB@×00+C@_x0001_~_x0002_ZÛ¸A@­Ö{]±A@yâ_x0001_å&gt;@@ão@7öA@fI²A@Ë -_x000C_ú§D@jïX_x0012_»C@d_x000F_M^ÂB@qò?*_x001A_µD@¿:·!_x001D_@@_x000B_ØA_x0006_B@ò;e_x0001_96B@Ñçr]Ù5A@_x001D__x0012_ËÞ'HB@}k µgÔA@à+	3NA@_x001D_]_x0004_¾×E@ULü±/B@YýØÇC@"khaÆB@Þ«ü?´C@Ñ·¶_x0005_°D@_x000B_tÏæ¦A@§_x0003__x0002_9_x0013_A@_x0011_w9_x0002_kßB@_¨4»Y_x0005_F@¾]&lt;_x0001__x0002_ÔqA@×ZXâ©E@¥/Ètý[A@¾l[÷ZzA@&amp;}ÁiÙ_x001F_E@&amp;ó©½_x0016_E@(_x000B_BP&amp;ë&gt;@[yÙAG@ÑÉXPB@ùWkÛ_x0010_4C@ØZðïÓJ@×_x001C_«á×ÎD@ó ¨X±E@¢Y|#î_x0013_A@;ñG'Ì_x0002_D@HÚÐÍA@ïÚ/'=@VS_x0005_Qý?@±±G×IXA@"!¯m«B@_x0005_X^òoE@Ê7dãíD@ý;WÑ^F@hÙ.ä½_x001C_H@î¦Ù&lt;_x000B_D@úc»Þ*B@8Ë_x000E_D@7þÃ_x0004_ýD@{ÃïäB@ZTBH¿?@4à]j?@w¸4!yB@_x0001__x0003_ÏÇg_x001D__x0017_yC@ïU_x0002_»_x001A_A@+£¤_x0003_RNF@E_x0018_Í/}6=@Ô÷?ªï_x0001_C@_x0013_^¶_x0001__x0004_CG@K_x0006_ó65nD@ÚÒüÏiÇF@ÑNãSðF@5nï_x0008_ÙÝD@Í_x0001_b\wF@_x0019_`[/A@®u¦õaD@Ñ*×ò8B@gú¬VB@_x0004_ÇF2{¥A@yA&lt;¢OªA@¿äã"D@ y'¼Â1F@z94ðîZB@_x0008_¼jKÎ×@@tIJ¿r_x0012_D@_x001D_xo_x0007_÷F@eÖ4¼"ÀH@1í·_x0017_Â=@ÜÇsü7XB@ÙöÞ¢¥F@ñ³6´_x0006_E@LI±d^G@3_x0011_;"_x000B_ç@@P£ôx_x000B_E@o©­v_x0001__x0002_©ÝI@BËaµâ\A@¦ytÕ_x0015_öG@_x000B_Þ_x000E_adE@/[Xpª¾D@¶1È©ôA@_x000E_K÷oè@@t2×$ØD@é¡â#QB@,ï_x000B__x000D__x0004_éC@_x0017_«álB@}÷M°Ï@@k}\åýC@/mÕÒ÷«E@(âü_x0019_A@_x0007_õû½®Â@@lj_x0012_/üD@@JÎø¨B@¨_x001C_	öF@ì¥_x0002_ÝmC@rò7_x0004__x0015_¶C@_x0011_í_x0007__x0018_ËD@Ö(|_x001B__x0014_?@[å¹ÿ®C@]%oòWJE@Æã§\¢F@á4O±jE@tIU_x0019_§|B@*¹Ý{Þ=@fq­÷¹C@Î±çD@jgÊb^C@_x0002__x0005_®3d_x000D_Ó=@èOïp_x000D_@@®ÐÍ _x0004_@@+#_x0003__x000E__x001B_B@úßªYQB@TõjÛb±B@_x0006__x001D_ÅFÒVD@_x000E_lÎ¥\TA@ä'	Ã%G@&amp; N1_x0018_}@@3_x001D_Q_x001D_!E@%_x0004_·vwD@j_x000C_Æº_x0001_C@ÖÈ_x0017_=ÉÿB@¶Eu	_x0007_ËA@µ_x001D_!°_x0019_@@,W_x0019_õOÔ?@/ò_x001D_açuC@ò'÷+²_x0014_C@¹_x001B_¡X_x0012_E@âÎ4`E@D_x0017_1_x000D_D=F@_x0004_ÐBBoLA@,è×ªÍD@0^frÝg=@+_x001B__x0010_Ó¬F@Ü_x000E_LÙK@@s»ç_x0016_¦C@Ôà®»¿_x0012_H@W­¨æ¨CB@òòË©H\B@]L}:_x0004_	xm@@ýT$_x0002_G@W_x0007_MÚ¾A@KÓªãë@@ä±öÜ#¿&gt;@_x001A_ú_x000F_b"D@¢_x0018_ÝOR_x001E_?@¾bÁRdC@_x0008_ÃRi4?@­-ÿ_x000F_zG@M:h£÷²B@_x0006__x001A_q!A@Ê_x0002_æÑ_x000E_z@@_x0007_ßß7H¡A@_x0001_È³¤_x001F_A@²Lú0pD@ï¸ú·»«A@é_x0005_ý¼_x0010_D@_x000F_ç÷_D@_x0014_ç½ìD@"rÙùr¸B@fLËï_x0007_XC@øF°_x0008_A@×5ùWÇC@î\i°Q_x0012_B@¿_x001C_@ÖfÛD@e_x0002_¥@DG@z_x001B_l½äD@s¾~_x000C_l¬D@_x0003_*YØkC@n}#zñB@pK&gt;¬ù_x001D_=@_x0003__x0004_$jî³ÝE@ |s_x0018__x0007_Â9@íe¸1½A@äE·ÒF@¿y_x0013__x0014_%B@î_x0001_4¬NA@}L_x0012_Ì_x0016_ÕC@ÊFnÖ_x0014_í@@Ol_(u}E@srÄ÷Üe@@_x0002_´ÔÍÿ&lt;@_x0018_òÃ_x001B_c_x0007_E@ý»µ8A@"Z§dbcB@öÅr_x000F_çiB@önõQA@_x000D_î_x001E_õ6E@¤õ¦cà&gt;@¯\:´_x001A_nA@_x001E_û¶(°?@~ ÎáËqF@$ØAãçC@7_x0004_ï¬ùõB@GbsóßE@q_x0002_4ùPöE@_x000E_ì_x001B_½¶A@Y_x001D_=Bë)D@gåXÔoD@à_x0006_«ÖÞoC@/ÃP¾6C@¦_mf¢E@_x0018_s2f_x0004__x0007__x0017__x0006_C@Pgß_x0003_hZE@' ;âC@_x0011_üóU_x000D_B@Î½z_x0011_)iF@2MÐ_x0002__x0001_nE@ÙÄø¯pC@Éïãà_x001E_D@_x0003_ÐEüþÖB@'k&gt;5»bE@è=¾-Il=@æªdýº¡C@ò_x0014_A|B@èü*ö_x000D_5A@DÏÆ_x0007_C@âät'ýC@qÖ_x0001_ÉÎyE@iÚÍ)A@ÇÆí_x000D_ÕËF@V[b;è~E@Ñ4t9[ÒC@2^qÅÐ-C@å_x0012__x001B_UuC@-¹ ªF@ÁÙññ_x0012_E@&gt;'Í_x000C_Ê@@ùLPy_x000E_A@ÞP}}iHE@*²FiÑE@_x0005_¡«W_x000E_îB@¸¢|°RLB@om0_x0005_@@_x0002__x0004_ívðL=@fB®lY/C@MíÝEü_x001F_@@E^?ôÉ_A@åãòéãA@_x001C_ÓnXC@³b_DsG@YXÏòF@à0(_x0001__x001D_E@±¡Ø_x0003_eD@_x000B__x0010_Té/D@J%±ëB@_fÎpìA@á*ÕyF@ß|äÉz@@¬x@hù8C@_x0005_Á_x0018__x0014_/íA@Ô_x0013_µs_x0008_F@_x000C_·^`îB@nH±|§;@_x0014__x001B_bÐì}E@ÛÌNðB@ÅmEuËC@Pü`_x0007_&gt;ëD@[2_x0016_ñ_x0008_oD@2k°mÓbA@_x0014_(o_x0013_¼@@ÕçDÑQ@@Ìb_x0011_oG@£Ò?bºA@_x000D_C½¢éB@³3_x0004__x0001__x0003_AUA@ÿ1_x0018_éÃ+C@òÁ7_x000C_p_x001B_D@Ù¯rç,\D@&gt;,©_x0011_¸D@E_x0011_L¾	A@h4SiB@q ,_x000B_þ9@Ãþy_x0002_,H@Ox2_x0013_wB@ÜH_x001D_¢dB@±³G/_x001B_ZC@%¯oÀ_x0002_F@äD;(C@_x001F_I_x0008_ò_x001F_C@ú_x0002_ÔC A@8²õÛh&gt;@@Ê_x000D_ÅÉ4G@ÕÌ_x0019_pvC@_x001C_ðÃÊA@\-»¹_x0016_D@hyxõLÿ&gt;@É~_x0002_ùv_x000B_G@=rZäe]C@_x001B_X_x001A_ºÇàE@±k(_x0007_µ@@ö,ËjíÚD@_x0005_k¸_x000D_QE@f3X_x001A_Í¯G@(°[«)ïF@ûÉåØÓ¬B@Ý1_x0018__x0016_òF@_x0004__x0008_R_x0007_;#B@tþªÄ³C@0³60SÈC@öÄ_x0013_ æ;@©Ð_x000B_rÍD@L¼uf_x0003_F@È¡_x0002_#_x0008_C@ç_x0005_(*_x000B_vE@MËÝEB@ûþ¼Ø_x000D_/C@!_x000B__x0014_ C@ªEèKÏC@ÖxR_x000C_A@Å_x000D__x0012_NÆØE@ðU_x0016_.{C@ÛÑÄ­úPD@b_x000D_%ã¶&gt;@ìFxéTF@=_x0006_7© ¥@@3]nsY_x0004_B@Ä¤øÎÞ?@-£­ÄûC@_x000D_MC_¤C@5^½kE@TOÑ¤9D@_x0011_&gt;¡ðÇC@¹_x0005_*üõ=D@)Y	¡_x0001_Ë@@ên%üýù&gt;@Jq[#ÆáC@Ìp³ÍdC@,§dî_x0002__x0008_sbD@h¨l¿_x0004_D@ä®Cj_x001A_B@»{$_x0001_1´B@ù¨+E@0_x0003_Bÿû@B@2i_x001B_°v+B@_x001F_çk21A@?AHæÉWF@«¢ú^¹&lt;@_x0017_ø/¾ª_x0013_B@kÔWKC@û_x0002_ïêÚ¹D@=x_x0018_ÂíC@8?ù£_x0006__x0002_D@ò­_x0015_×Ý-A@äëÕ]z@@_x0018_lä;,A@/%ÑóT*D@]¸_x001C_IØD@SNÊ_x0005_ÙC@_x0013__x0011__x0013_ÐJC@_x001A_:"_x0005__x001A_&gt;E@_x0007_.¶_x000D_P9@jb#C¸B@eovØ[C@ü¥V~DB@¸K#_x0001_L&lt;@oÆÈ_x001D_¬&lt;@YÍnåW.G@V·	8 )?@_x0012__x0008_c&gt;@_x0002__x0003_p_x0018_jiðBE@=ú¹â· C@yË÷5ÀC@ówsñà?C@ì½¡2Â@:@)=¬«q±F@³n.ïÄB@wÕ~ù_x0004_Þ@@ï1tVC@ä m°_x001F_G@3ÀFiä¦@@ Åé=@Ë¿%a[E@_x0014_3Mjà_x000D_A@­_x001E_ÀD@K¢&gt;BrB@ÜÍ?@_x0014_RÅïªD@ñÝzÑ¥A@3L0¦C@ÚÛÍ½qA@¸è(¨xyE@q=:D@Ú_x000B_ÚW_x001E_äE@_x0018_d|pB5E@_¤)S_x0006_rC@v^ÌOÅO@@ÝPaÚÓ¼A@_x001F_¦Èì3AE@O@Å÷C@_x0001_p×_ÐB@Ú9!õ_x0002__x0003_¥_x001A_C@Ä Üq&gt;E@_x001B_U ç#=@5fý³_x0004_F@@¼ì"_x0007_¥¼D@çÊ\ÁüD@H4_Æø@@.)á'E@¥_x0001_«éR@@¸ö©4'C@R_x0008_hÅ?@V)F_x0008__x0005_D@ W%_x0004_êA@ÍT`­mE@[ÊïV¸jA@"Q\RB@¨pDÜE@±%8ð"&gt;@ug¢&lt;dD@à_x0016_!V½C@HªaÌUìB@ö-!Vðc&gt;@_x0005_ûößýÄG@Ú;¹¬LC@ßvâH=@Úp[®üo=@ ÿºø_x0004_E@è3_x0014__x0006_HD@¬pî³eA@ô_x0004_¡ìÅc=@Ê.)2=B@@¾ÊêfoB@_x0002__x0003_åèc&lt;ÓäA@Lh"X¡Ç;@ÞZ±{z_x001D_D@¦íú8æ_x000E_@@&lt;_x0007_#oXB@×~S©B@Éë¼/D@¸ÓÔo¶ÆA@_x000B__x0005_Ço%B@â×m=6F@þ¾ºÙ[B@Ñz_x0011_ûâGF@.¢ ·C@æÏÅN_x001E_~G@£_x0002__x0001_ÏªH@Oj_x000C_B@c1@ðxE@9æ½üÊG@câô;/B@_x0017_2J!×åE@Ó,,ìXÀF@),_x0019_àPC@o_x0005_Y_x001D_E@´2*yÌÌG@§519QE@_x0002__x0013_ÐQ_x0019__x001B_:@¨_x0007_¦tÏøB@«2ÖÀÊxD@®Ü@)æ@@Æë÷²4Ç@@Ð/Ï_x001B_ày?@_x000C_#)_x0001__x0003_&gt;ïC@ÐÊÐd§A@ý4^.ÜB@öj/$C@¨on·tC@$_x000B_JØkçA@	_x0002_X8C@I_x0018_ÎF;B@7­{¦®uG@1¾Æ_x0019_»0D@2_x0001_ØEF0C@_x001D_^/q«A@Â£q¢ê?@Î_x0007_4]ìzE@_x0010_Þ¨.ßh?@}`ÄFªC@Ì_x001E_ë_x0008_C@Ò( j¤B@C·V¡¯5D@6ßJoÒ&gt;@*lÕ¼¯@@Â´+|_x0011_|D@¹d$£-B@íÚ_x0013__x001C__x000E_ÿF@{sm_x0014_A@BÁz B@Ø_x0002__x0008_G@`;â/E@æ¨m(_x0014_3A@»º®Që«B@¸¼_x0004__x0008_[â&gt;@SÖ_x0012_Ý2E@_x0004__x0005__x0014_JÖ_x0008_­_x0001_A@ÊGf:ïO&gt;@néá¡_E@@ÞW®Z9G@¡j÷wE@Ì#fkD@ì¨ÈÑüÃ8@Ñ*)b!F@U¢Öwù£D@Y}ð_x0019_cG@_x0013__x0003_êx&lt;A@*½§ÁûD@&lt;{ìD E@m_x0001_ 4ó¨A@T@t=E@ÐÏ_x0013_,2B@_x0003_ÚÏ*A@½·ËJ8ÍC@ôÆ0êD@´&gt;lÙA@?_x000B_liZA@ìé¹_x0015__x001E_E@Ù7±_x0014_MD@¸µÞþB@)_x001F_ô=»A@JiYAJB@_x0002_ÞYâgîE@Â)ä_x0016_tB@,ÙÑäV_x000C_F@ró¼fÄD@­Ó"_x0002_2ID@_x0002_ÜHJ_x0002__x0003_ÔÇ@@¥yu× ø@@ÀÀ/_x000E_ÊC@¡_x0016_	ÿ3?B@_x000D_èbp;A@-J	h\çD@{_x0016_áÝbI@é)×@esE@èt_x0005_&gt;Àq&gt;@Ä&gt;_x001A_hÀC@ØÔ_x000E_¸)_x0017_C@Z_x0018_-ó1äD@_x000C_açÝ¥:E@_x001C__x0004_$%@_x001E_@@&lt;_x0019_#_x001A_ÛC@_x0008_¡&lt;ó_?@_x0018_U_µL_x0001_&lt;@ËL®@29B@£8]òG%;@?¡'#A@¡£Òò_x0011_B@r:ñ0\Y9@[ÎÒÙ¹sC@UVß}D@µ®²a&gt;C@UôÑtWB@å+ø²D@nr&lt;_x0005_D@*÷TK¡ð&gt;@_x0005_ØM"[½A@J h?_x0016_B@áÅvZ_x0012_BB@_x0005_	ÇhI_x0001_ÂñC@_x0007__x0018_A(.D@É_x000B_VD@ _ &gt;øD@dnÅö_x0002_T?@C_x0004_ÒâóC@ÔûXQÖ´A@0¬/y_Ò@@'N_x001A_ümVG@^µ)ZQE@wm~ Üo&lt;@X_x0013_ÓñX_x001C_D@'Ó2ÎD@ß/ÒÞ"ÁA@ë®Â_x0003_	A@_x0017__x000B_ÞójC@o_x0018_­c}D@²çk/ð_x0016_E@í¡ÏÁÓ_x0004_B@_x0006_=|_x0013_ßC@/üÉhMB@:	N%WÉD@úTx_x000D__x001C__x000D_G@T&gt;i_x0008_@@_x001E_bP_x001C_ñ_x0015_F@B Íz_x0002__x0006_F@_x0003_¾_x0013__x0012_8D@{`EÜA@M_x0002_ÔÇÜA@NlïQëC@_x001A_[lÈåB@_x000E_hÒ_x000D__x0001__x0002_XE@¶_x0010_ÓÐmD@g.Ïï;@OÐ¦_E E@Â Ö_x0013_×A@ÉFR&lt;Þ_x000F_B@»c«HÜÅB@vÃ[ù_x000F_A@@nÛOJE@´_x0014_*7¿ÝF@{Î¿Y¹@@ÞAãk_x0004_&gt;?@×pi£â(&lt;@\Ã¾ÊÇÃ7@;Ùþ%¡@@Ü6æ°w_x0018_?@Ú_x001B_á_x0010_Ö@@÷ªíîËP@@j×_x000F_IbKG@_x0008_­Ã¡õA@vJ_x0019_à9@ÄÙ8E@Úb³Ë?UD@_x0017_b@@Zû3â_x0001_B@02!=öB@´ªá)&gt;A@ï__x000D_Õ4ÁE@_x000F_ä_x0008_	G@wÕ0³ÓûD@Ûìò¹¨A@ú¬W$Y©B@_x0001__x0005__x0019_ÍÕÔïDB@_x0018_Ëæ_x0004_ºB@k_x001A_Û_x001B_6G@ðù&lt;å_x0002_ôD@Ç_x0002_rð7@0]®vHG@P{~éGA@_x001E_CKâA@[þ¨!=NB@±a_x0013_u	D@«E¡ÀF@(Ý©Î_x000E_C@#Î0ó_x0016_A@GRÌ=VA@TØ§-_x0019_ç?@d%ÖÀ_x0005_D@äéí¬j5@@VÑbå_x0007_âD@W?9_x0003_F@¨çÁ2¿A@&amp;nÿòzàA@LTså_x000D_8A@à¶Õ_x0016_©C@ÏvmU¢E@_x0004_Û°oÞC@¢dsZD@[ªÀuF@±fbßÞ¹A@)úí_x000F_C@íèebA@_x000E_^OôD@§w±r_x0003__x0004_:_x001B_@@9µï*GD@zaÅ¸$fF@G^o¹SB@_x0001_õ_x000C_|ñE@óT6&gt;vxA@'_x000B_øïÝB@ Ç	$A@î]Ê-ÌÅA@_x0002_¦¯yD@{rÊ@èºF@Öø.ÚD@Ë&gt;ÅÌ[_x0017_@@´Ûî1¿F@¿Äª]_x001D_¼C@jÕAÜ@E@-9Á_x0019_ªÑB@É	ÄQ_B@ÈiËxzE@K_x0001_zÈB@¶ù_x0013_1°ÎD@[TóAC@Ç@Í_x0005_I·A@Záò6C@ YÔA@_x000C_RàóøÈ&lt;@_x000D_ÃÍ¯89A@¬§¦m_x000F_¾6@G _x0019_r¼D@h!ÍRÃ&lt;@Í³Ð±A@Ô-!D@_x0001__x0004_ÁUd¬=@f´æÜ®~&gt;@üõ¾ø_x0015_C@A¦_x0013_¢©H@$ConhiD@)÷°gi¿=@qq½yÐ_x000C_D@ó/_x0019_¤+UB@!²`J?NG@nì«âD@9_x000C_yc0@@­÷§ZD@@Óð_x0013_G²F@_x001E_ZÔ0 ?@®_x000F__x0007__x001E_B@$Li82»D@K-è_x0003_D@-qB_x0004_XÒD@JÛpà_ñ?@pÿÅÔf½?@;å¡xÐtC@_x0016_Rº-D@xxQI_x000E__x000D_E@)ªU_B@/~_x0017_QÆ_x0006_F@)_Ç_x0016__x0002_+C@¸(\f_x0016_A@¢®Ø_x0011_C@±ZÌ@@_x0004__x0006_èa_x0008_¶A@:¡à6MA@_x001C__x0002__x0003_ÔÂF@Ò_x0017_F[¦F@§ðÐíÞ@@¹OJ_x0008_Å%5@¯_x0010_Ô¢(IB@þ'\_x0019_to@@2¨ý-gA@¹÷J_x0008_ClE@W:å¿+q@@Þ_x000D_TÐI'D@_x0016_ tXéÉA@bDJ_x000B_3_x0019_B@pcµ9@Í _x0017_Ôº¶@@u_x0015_Ü;(þ=@_x001D_¦¥~E@ÀWï@Ç6G@Åµ\_x0019_©DD@áW%ôZ+F@N_x0001_9ÍbC@dÆº_x0008_ÓC@_x0013_­&gt;D@=»J»B@ì@	-÷E@ü¡ÇçfC@CñÉôÕAB@¡RHW_x001C_aA@XWÅèC@ªJÚ;?@óÀv_x000F_FA@V)êOb_x0008_E@xg.øñ@@_x0003__x0005_Méß_x0019_ÿñC@u'^¤§_C@´×0mqgD@:Þt_x000F_&gt;@0d_x001E__x000B_C@èx_x001B_æø?@gÀæ·9@pZ7ï²òD@#^Ç_x0018_`D@'4¦;¶à@@aï&lt;ì_x0008_E@q_x001A__x0015__x0016__x0019_A@=¡'}bB@^_x000C_í·RD@_x0002_Co¾gC@ÓKè_x001B_v}D@¸úÉ7vµ@@ýú&gt;fÚðA@@ió°@@&gt;ãâwîC@¼_x0004_ü_x0004_p_x0001_B@§7QgB?@_x001E_ü__x0005_lA@Í)ÚÕù)@@_x0007_¿mèRÑB@_x001D_ÉYöøqD@rgn"A@S+¤¶NF@fë.ÏÆ÷D@	Ù_x0003_ ªD@_x000D__x000F_{UÃ#D@×]mc_x0001__x0002_ZoD@·tC_x0017_³A@/_x0004_(!A@LÍRB@$_x0005_Çd{PG@Âl+ËÞF@ëá÷ÆD@ÊQE'"oE@ÏòyL$ÈA@&lt;fd¬?@uÏy2¥UB@N½,Ù¥B@&gt;dÎ_x000D_I­B@®¼;a×F@Ú3/ö»&gt;@_x000F_©½à_x0005_A@_x000F_.áÕ"A@À$ïöó_x0006_A@1¥GQ_x0008_ö@@°_x000D_Yl?@ÀØ)S?A@Ú°ª¬Ý_x0008_&lt;@·¼¸_x000D_ÐC@Á_x0018__x0011_§i@@®_x0011__x0016_äû@@Ó±WÛA@þ8mÆ_x000D_D@­Ñÿ&lt;@_x0008_®xr@@À$òvqD@YqÚE_x000E_G@_x0015_Å]åkD@_x0001__x0002_ÿ"_x0007_Y¿A@wÏ#yF@u_x0003_©_x0016_UE@_x001A_Ù³E@&gt;«Zñ¹@@ôgÝË$G@öçÓ^tG@_x0002_\Æ ûG@3_x0015_¿|X+A@ÇPu\C@(_x0019_ËY_x000C__x000D_C@N¬GF@7C²_x0014_×vC@k'_x0010_åëCB@*_x0005_0p=C@_x0017_£Vd*A@â³¶Ëß¢D@ÙÆhùAE@_x0017_Q	ÙÊ«E@´G_x001E_Ðmâ=@_x0010_é½A@Å_x0004_¨F¼ÆB@_x0018_r/,B@¸¬#F@.ÎC_x0015_BLD@_x000D_¾íä·mF@y½Üy¤A@dXq:¦B@2kXB_x0017_iE@e÷ññ¼F@lý.-ïE@Ð_x0011_Lè_x0001__x0002_¼×?@AÓr`ôöB@_x0017_CW_x0016_pâE@2Øyv_&lt;@!_x0019_²7¨A@ç_x0001_;Zâ@@×Å4aO@@Í_x000F_À¹íC@_x0017_j¯mâ¸E@_x001B_ÿ2ô,_x0007_@@à 0_x0017_DD@t`#_x001B_Q½E@xÈ_x000B__x0006_øã@@¤ók«ÛD@_x000C_ôAIbA@_x0011_¼0$ã@@_x0017__x0013_v$@@T½­iaE@ÉjPÑb"G@x¾:«_x0007_³=@®Öý*k@@_x0001_ºtä²C@»P÷£ªFE@*¤&lt;·F&gt;@ø/umÒPD@çÅVèË@@9ÙPA@_x001C_ô_x000E_kP&lt;@ó^ÓßTÔB@ AúÃ$ûB@_x0006_8ò_x001E_-F@_x0018_²£ã_x0017_ãA@_x0001__x000B_;_x0002_ÑØ"+@@´Rð,_x0007__x0008_D@_x000F_(Ìß2I@Ëª_x001B_Î@@lÛ9ý¸C@×_x0007_z*A@²j1cC@¨_x000C_T­ÔE@6_x0005__x0003__x000B_h|?@Ú9åð_x0017_Ú@@m_x0006_PhG@_x0003_VÄ¼_x0003_{F@£úuUiD@Å^ÿRÜB@J¬_x0004_p]&lt;@¹ÚVØ_x0013_E@uìyû~A@\¦ñØe»A@dX`Ö_x0017_B@­Ø1~-¾B@Ç],_x001B_A@	¶ã_n@@_x0001_¦_x0016_h¦D@^_x001E_ã©B@ùÃäö(}A@O³?y4`C@aÜ_x001F_±S_x0018_6@ÄwfÕä?@_x001A_'_x000B__x000D_ººB@A_x0001_O4ÂA@ßs_x0016_ìo¦E@_x0012_è_x000B__x0005__x0007_ÄB@Úo_x000B_µ¿¤A@b!!àe¶E@&gt;ë_x0017__x0011__x0011_D@-_x0006_v_x001D_þ2D@fgøÏ_x0008__x001E_C@¶_x001E_öT¿©E@'rûáRF@ÐÈ&lt;W²&gt;@µ_x0017__x0001_5¸E@)túìÕäE@ÈýXÅD@Õ_x0008_ïzA@M·?TkqE@ºèXF@½F'_x001D_íE@_x0014_$¾èjA@Ê Â¾Ô¥@@Â¿{YéwE@wï¯ýÓ{G@¾_x000B_,5÷òG@ÍÉTû+_x0019_G@/)(;2nB@)lê6ð_x0013_F@,¿îL_x0008_H@\Iý_x000C__x0004_B@,_x001A_ ,Â&gt;@_x0006_]_x000E_©Ëö?@_x0003__x001E_-R[EE@Ç7ð_x0014__x001F_E@:_x0001_SÓD@_x0002_Ë7^Z3?@_x0001__x0002_r$G(]oE@ÜFAb_x0001_G@®)*uhA@Ë¶*EI@¢öÇ_x000F_ønC@_x000E_ _x001F_]^D@2+% XI@P¤Paîu?@H¯±^®ã?@~ðd_x0003_PA@M_x0018_»kjF@±bkG@_x0003__x001A__x000D_ÜÊE@_x001D_g_x0010__x0008_C@ðHZ¬Ãc@@/__x0011_ÀRC@hi_x001C_¹wH@_x0006_ËË¥ÃÂ?@ø_x001A_0U-C@jÃ¸Ö*Z@@ÿÎ_x000F__x0008_ZA@_x000F_lÁ¯_x000E_¼F@Ì_x0011_ï6éiA@¬%^àï&lt;@ï_ 5Ó@@cý	]IE@_x001D_äi[F@#áNãµA@rþm²ò&gt;@_x0005_9S\F@F8å_x0012_ôE@8_x0011__x0001__x0005_i~D@vµ¾&lt;E@d¥s_x0004__x001B_©@@uÐ¼(²3@@P»w1°E@ _x0003_8ç5pF@&gt;¹pÖB@-£î%6F@_x000B_Û_x0014_úerA@¹ÓxOD@_x0008_´½§F@È±äaD?@RÜ&gt;ö&amp;-D@_x0001_'ýøE@#3-a_x0010_~@@*ò_x0014_»æD@$Ë'ÑÊöC@"_x0004_y®^?@&amp;QÓA@_x0011_ù&amp;û_x0019_RG@¨_x0004_Æì/AB@_x0007_óJ%LB@Zµ[$MC@æÃbM,FD@âK_x0003_ö_x0002_C@G&gt;R»ïB@_x001E_7®_x001F_ñW@@èî³O_x0011_&gt;@Fu3`Ò_x0012_G@ç»ÝçÎ)9@¢¹_x0014_åD@úøõ_x0012_ß¦=@_x0002__x0003_`è±_x0007_r[A@K®'àD@tQÂ(Ù@@ýuC@5â£ëC-B@òYL÷M&gt;@_x0016_z'o-±C@¦_x0018__x001C_4;&gt;@Ð&amp;]mB@^NÓÞ_x0012_A@ÁøoGüËE@G(ÎT3F@¤±[ÁJ_x000C_C@õ_x0012_?_x0007_jÒB@5q#èLG@n59_x0012__x000D_ÜD@_x0019_OQõD@#6ÜcéA@|_x0001_¨kKÚC@_x0017__x000C_ö'JD@¡øè_x0012_àF@Ü»¦ÐñE@_x0017_H¤ÍÀÍ&lt;@öí8âÚ1B@¥Ê`_x0015_¡B@Â_x000D_~@â±A@_x000B_Iè©¿eE@9À ¡_x0012_B@p_x0011_IËK*B@_x000E_úf\õB@_x0014_|_x0005_è_x0019_S=@@§Å _x0001__x0002_ëE?@Hóê»8_x0010_B@µÔkvfC@cþò_x0012__x000C_G@_x0015_v¨Ã¿B@#«@g32A@\_x0006_ë´E@©üãêEýB@ØÔ©}¥B@C_x0008_¾}´_x0007_B@SÆl_x001A_hC@unqÂC@ézÁDs|D@-é_x001F_.1YE@;ÖkiD@*Þà_x000F_BB@H×±|/_x000B_&lt;@oçÌ'_x0012_ B@2ßn'ÐhA@_x0008_IRÒ?ÛB@_x0011_SeBP{D@Ô£ÎmB@P$_x000D_ã¤D@#±ú);ÏF@ní_x000E__x001D_B@_x001C_%ú»PC@+E7W_x0004_;@ÆÏ=ùëA@×ÈÿÍn¢B@ë»ïwwC@ÿ²_x0008_lB&gt;@Ð`= Â:G@_x0002__x0005_9Õù_x0015__x0007_F@kÆ´iÚù6@IH$¹{KD@¼ÃÆ@S®?@Ö¨_x000D_u©B@ódéÏ_x001F_B@ÄkÃ&lt;÷A@J¶ó7Ã_x0007_G@_x001B_,ÕMF@ä_x001D_ªþ5E@t:UÍ*SG@X&gt;Én4@ù®|_x0003_@@ f¡ôv;@_x0001__x0002_×_x0004__x001D_A@®Û¥Þ5ô&gt;@ã=È_x0017_ñ"D@¶÷ÞºB_x0005_@@^¢¥¢Ô_x0001_@@º@à0èE@VR´_=ÜG@+Î¥q40B@µ%_x0006_ _x0019_F@V@Ê@«_x0011_G@9þ._x0003_8ED@ÎEùõ=@_x0016_#9ìxB@ßå,»H_x000E_H@ï}³kQ E@hí§)üpB@i]êFÌ£F@_x0018_ÀÒ _x0001__x0002_¶ã@@K3Ô©YC@l¢=ÎtGB@ù8_x0014_#pD@_x0010_âÏæ{D@øóñpE@×KÐd@@@»_x000B_¦lQD@á5äù$`B@ØíoM?@ýçÝ¶{@@Ói¢­_x0017_C@®59ó[A@ô_x001C_mq¤¹&gt;@õLÇTC@îybZDC@QÀYrC@°¼{ãÿáA@&lt;Ã:D_x0012_¤C@¡Üfëe_x001E_B@9ìW05!D@¾µ3&amp;øÍC@^Í¸%B@:Ûñh_x001E_C@óS=Ì_x0018_C@ô_x0008_ýI_x000E__x0006_E@±®g_x000E_B@ ÃS`¦?@O_x0010_,ÊB@K}©ÜlA@jEùòÁA@XìÞ.ùE@_x0003__x0008__x0005_.ÂE@©¸ÿ_x0004_-C@h^l _x0012_ÙC@_x0014_tìøû@@æ_~b¢G@&lt;_x001B_Õ/M_x0015_B@.DÉ&gt;¿4C@_x0006_ÝØÀD@mæxü{þB@äÌ×Mòº=@Û öÜ@@®±ªm]hD@!ß_x0014_³úD@·ùô_x000F_E@_x0013_|*0ñÛC@+ÔÊÔ¥ÐC@}sÍ-µB@x«}s|Ô;@¸_x0013_Ó_x0012_ù3E@®_x000C_û~ÈD@\UA:$F@_x0016_£_x000E__3D@\_x0007__x0012_0ÇB@äÉ_x000C_I@@ÃÜ_x0001__x0002_EF@÷ÞÚC@P	|8£$B@I`ðx&gt;@-=É_9@@4U\Z%M@@±_x001B__x0016_%Ë&lt;=@R2_x0006_]_x0001__x0002_1^B@è¿7&gt;STC@KL°ÙZ¾B@xq_x000C_¸C@;Ó|ýsuD@AÂ}6&lt;MB@æ7ÍñíÉB@)«Ò_x001C_ËD@;sî+ s;@_x0006_¡ÑùA@¹Í_x0011_è_x0017_äA@öú_x000F_-_x0007_þC@&gt;ºI9_x0012_)A@G&gt;_`ý_x0003_C@:_GðÑZC@¿_x0017_x_x0004_ÒÛA@s¹õ×¿ØA@_x000D_î¼ä._x0016_D@¯ çgüA@IUÑt~B@Ï±ÖCb,G@ö3û_x0011_±C@î_x0002__x000C__x000D_ß~C@1_x001B_§ÖêC@&gt;\_x000E_~x7D@_x0004_ø_x001E_·C@i$÷%_x0014_E@©_x001C_Pþòã&lt;@;_x001C__x0015_Üï:D@_x0005_@R26·E@AXïªA@JÚoë¢ôB@_x0002__x0004_ñ9î_x001A_]Ã@@LÈ[YïC@ÚÄ[P3};@5Â7ËiEI@¬ê6&lt;@\LµE@_x0008_1y)R_x0013_B@n_x0007_N¥_x0001_&gt;@_x001C_Á0kPÈ@@]|aÈZC@!	__x001F_ÞòB@êîp£(F@5î«-_x0013_aB@0`;_x0006_£´C@éG'øa_x0012_A@JÊ_x001D_bÎ@@÷ÞMG&amp;9F@éF_x0007_è_x0002_®B@¯ªl42B@á_x001F_¹_x0016_'A@ò¼_x0007_ìÏC@Ü C«2C@v4¹KÆ¾B@I_x0003_bý6X@@Á×ä¦B@Ø+^Ç[AA@:._x0011_&lt;^D@Zû_x0019_ûÒêG@þ_x001A_W0C@þ_x000B__x001F_&amp;;³F@_x001B_ý¢#oÕD@_x0005_Õ-_x0001__x0004__x0011__x0017_B@Üç2¶ÒD@|j!N³¶B@²Ôn¼»E@%g¶zxE@°ßCÝGPD@-RF_NÏC@T¾_p9W&gt;@_x0018_²_x001D_áõ@@&amp;©¨_x0010_FB@e_x0001__x001D_gkC@ä¸îüõÆ=@p¼e_x000F__x000F_£B@òP1S:@l?¡:@pm._x000B_½ÑF@"Ëû_x0012_3B@~_x0003_Û#D@M_x0001_róÇD@°yAY_x000C_Ð&lt;@eÕ&lt;|A@ÞJ´tù.&gt;@ìN6½H+D@a¹Ã_x001A_-;E@\*ô@5D@®_x0015_ý_x0002_FLC@nMÝ_x0001_C@mvú_x001E_JßA@½Bµ1C@_x0019_E_x0005_¿å@@^â_x001D_@û_x0011_?@q¶º_x0006_-B@_x0003__x0004_kRH1_x0007_®E@T_x001F_í)_x0019_ßD@Pk&gt;üù_x0013_D@|rj¿_x001F_bB@,¾_x0007_R×G@_x000E_½|ÑºÌC@Zv&gt;Äf%D@ØÀü_x001C_«B@I¯1dÉB@ÇÆJ5_x0018_D@[[}(ëA@I_x001E_öç¨_x0012_D@pþ_x0010_ª_x0011_TC@¡ëãYE@"Uóîi'?@Ú[_x0017_ÖE_x0019_F@XtÆbIB@0¯%è½:@_x0010_nj_x001D_A@ùÊpþ¼D@fÒ2w=@ _x0018_+I_x0001_C@Þv@_x001F_*8@w¦á_x001A_=B@Çµ_x0019__x000D_oKA@zæ#à¥E@_5_4C@ØÔ0å_x0014_lD@ rFn=D@9_x0002_ûîCÂ;@ÀÍÞ&amp;®C@5xCà_x0001__x0003__x000D_&amp;D@8æñ¦Ç¦D@G]dYé,@@_x0012_Q_Ý_x000C_H@6}õIùYF@?^_x0006_&gt;®A@,_x0017_Ì²9AD@Îé.d7&lt;@±_x0016_PýVD@2Ët«óB@_x001C_F7¶_x0003_B@_x0005_n_x0015_O8èA@¯'*È-Æ=@y½{´2@å@ÆÏ&amp;çB@_x0004_I·b&lt;_x0017_F@­_x001F_ïèD@_x0001_Ï_x000B_5CC@_x0001_&lt;WÞôE@§`R«F@_x0002_Âa¢ïB@_x0006_Y¼/ã_x000E_D@A«Ýq°nF@Õ%¿S[C@Y_x0012_*ÚëD@¨×ä_x0011_ÂôD@84_x000E_É¶F@»d~_x0006_DA@æ¾ÅFÿ_x0013_D@_x0011_úúKô@@ÍÍ|¯§C@`2â#ñB@_x0001__x0006__x0017_¬rNoÀ:@XØñÑî:@UUh_x0010_*E@EF¬Ðu3E@rÙ+ý®_x000C_?@×bé_x001A_ã=@è( Ë%_x000E_D@_x0007_Okl)_x000F_A@µðã_x0017_G@}_x000E_¿eáA@ht_x000D_³_x000E_uE@ød#ÂÐO?@¿³vÄB@P_x0004_Wp,ÒB@ÝvQ@@U85ÝC@æ_x0006_ó¥kC@×5&lt;_x0003_C@Ëþ_x0002_º_x001B__x0013_D@÷°YEâA@gÅ gF@@þôí*_x0011_DE@_x001A__x0005_ª+_x0001_?@`;|ì_x001A_IF@ #ÿ}HnF@@_x000E__x001D_ðrC@ÇC¿õ¢@@Äwoåò@@gÑÔ{Ì¸H@¬¬2Àã^A@¿çª_x000B_ÏD@Oß·_x0005__x0001__x0004_}ÚC@ôª¸_x000E_B@à&lt;1U²@@_x000F_%õZÊB@9ß5õ&gt;C@#ØG2&lt;H@ò_x001E_U}©P@@,dÐº_x0015_A@_x0012__x000F_¹ª\×:@Ç_Â_x000C__x0007_BE@Ík_x0015_ÏZD@mÛ9÷F@ÿáB@ä½Q_x0002_º_x0012_B@QµóyÙB@Ð¯z¸A@È_x000E_çl@@+mèË_x000F_PD@ÜW9ÜI¹A@BÝf_x000C_B@M B&gt;ÞD@@Ì	_x000D_	.oC@ÚÅ¡~D@Ñ|kwA@åÉs¬E@ù_x0003_¬åB;@îIëÁ¼·B@vEíò[E@R¬ËB@H3T0=ÔF@8¥Ô :yD@îq3g®D@_x0001__x0002_èÑ"2^þD@«tc^®@@ _x000D_g²Ì:@xX_x001D_~C@Î_x000E_RM ]D@¼ç_?vE@;º_x0019_®´¥E@]Í=fDqA@k3nn¿C@yÊ ÐìH@æ_x0001_N_x0008_Ê4C@_möâ_x0002_GB@whG;_x0017__x0019_B@R_x0002_AmÛF@·7û¡¦§D@rHà²é6F@_x000B_Ø]EVC@ôfpF@·&gt;À¯×C@F_x0001_)($ª&lt;@ÖKÅ`Ù×E@_x000B_êåò¦_x000C_B@_x000B_]&amp;ICîA@_x0018_LZÈ_x0016_W=@WÅ\_x0003_&gt;@ghyÔñB@'loÅ¶A@£_x001D_;/_x000C_B@½²zr«(I@/~seB@_x001A_)êWc(E@%ÂÝ_x0002__x0003__x0010__x0005_A@ÑVé ú­D@1èiU6¬@@+_x0002_þö_x0013__x0007_C@O_x0015_ø³C@:ø5_x000D_M_x001C_=@*_x0001_cf_x0019_®C@Ø_x0007_¨@@_x0007_%ðRC3C@+_x0006_¤b_x0005_E@_x0011_ïçE@$«µfÖ¯C@Þe±©D@Ü0$lºC@_x000F__x0013_éözPH@/#j ´¿D@Û°CC_x0004_øA@{¿kV§B@¥¶_x0018_~5H@W_x001D_ÏuíD@±8_x0007_'eGB@µ_x0011_¾§íF@_x0016_	t»jhF@mÓåC$yB@_x0016_Yjìye7@tÄ|o_x0002_öA@Älp[&gt;@²|©}_x0018_&gt;D@_x0018_ºMPE@9M³®p@@Ú	£¿ôF?@2_x0006__x0016_òK`B@_x0001__x0002_¢h._x001E__x000B_B@;«/¯E &lt;@ü#xÎA@_ñs­ØùF@n_x0002_Ì2Ï_x0003_G@-ÂG@.±D@s_x001B_³ÜÀ_x0010_E@Ã_x0013_(XA@úèv4ÕD@ä$Ä_x0014_F¸&gt;@OÇ¿ü_x000F_E@_x0017_è_x0007_éUE@ÂEÖð}AG@-_x000F_g"­&lt;D@ã_x001B_aoº_x000B_D@é#¡7@@V7	ªA@skÌ_x001B__x0001_D@ùwîÔÐB@íq_x0003_Ë2E@`²_x0016_EARB@!=#f¹[D@1_x000B_¯@0B@PWÂÈÒB@ÕÌG#¨@@ÏïÃý_x0019_u@@ß1NXÀD@õâ,M²}A@_x0004_5¥F.A@þ\Ç_x001D_@@_x0004_7GµL@@_x000E_J_x0001__x0004_HC@_x001E_­J¿B@ç_x0019_¹ÚT_x0002_C@øìÞfC@:y7Hy;@uVìB@ÎiVsC@@lð_x000C__x0007_C¢:@©}®©_x0002_A@[EØ4_x0017_;@¾_x0015_5ÜïE@`Ä_x0004_¿kÝC@m)Å¸ G@Ý4¨sÜîA@Ý¼²Ä@B@_x0019_Ô*F@$«¿_x001E_&gt;&lt;@Ïu_x0017_÷òE@ü_x0019_^AE@z0¼ vúC@ÅÝÐô_x0014_D@eE7à_x0001_D@!K&amp;S2åD@Eg3öl;C@ÎNÄ_x000B_^&gt;@ìÒÔC÷B@\B{C@¦Q)Ü7B@k¾_x0017_ûQE@ÂÂ/òøE@¦ì_x0017_¹OûD@L_x0003_©A#C@_x0001__x0002_x6gä_x0005_?@Vä[\ÆØD@·Ô_x0003_TN/D@Ó9¹6&lt;@|&amp;ñá_x0015_D@&gt;_x001F_"_x001D__x001D__x0002_G@¹ö µº_x000D_C@D_x0013_{E@_x0008_)¸_x0011_&lt;¢A@¤7OÕ_x0001_¤B@©á5úZ,B@&lt;#Ä~²D@+²ÍZ¾zC@þÀ¬_x0004_Å?@õ¼k÷_x0015_ÆC@ý_x0003__x0018_Ã_x000B_B@_x000E_Å_x000C_d?@j±«¯¯C@¶_Àb	I@µÑ3_x0014_ÆWD@Î_x0004_¾ùó8@@»àÉC@Q_x001C__x000D_;!B@nºhÀ{B@àÍç´øC@k_x0015_±_x0013_ÀA@ÞÕÒC+ìB@uØ;FCB@x¦ËW&lt;E@_x0017_*_x0015_QC@AM_x0010_Þ4&gt;@0+¬_x0001__x0002_î_x0014_A@,Ð4_x0014_Ï9@£)_x0018_K@@ì_x0017_äÒE@WÅ@cÅ«G@Rîã¿O³B@mU$íåB@¾Øà_x0005_^,?@&amp;åÞÃB@ñÓÛÇ£_x001C_E@Á_x0015_Ú_x0017_ÔB@á,àö@=@@¸êÅðE@±[~{°fF@n?i_lXC@Æ_ÍvA@àS\_x0010_Aõ?@ZÀ­g+D@é:z°B@ºAs_x0016_·D@¦H_x0017__x0006_ÄC@qï*©0G@ÀYs°væ@@·MØæ)B@/dT(@@C_x0013_*¡QkA@_x0012_8UW/G@Tk_x001A_½&gt;æD@_x0010_gËËcrC@¦¦xÕ_x001F_9D@¾ à_x000D_D@N0à¡_x0013_H@_x0001__x0004_¢5U0îÙA@Ó/ _x0011_p_x0007_B@i´@t6¡A@;_x001B__x000F_-0YC@bI=Ã¸ÓC@øÏ_x0002_®_x0005_ÕB@êÆB­D@_x0010_âú	©D@+``%XB@®»¢»+_x001C_F@c·_x0015__x0006_B@ËaÇi@F@þõÓA71;@÷÷ÄØöA@­µR4ÊF@%ÖJ_x001B_ðA@(zÄëµT@@êY_x0003_ýKD@ûº7bgA@¬v¢4pC@6¤²õîøC@%ê½2w]G@íø*u-G@\zÖ_x0018__x0019__x0010_G@ßk_x0016_:_x0012_ÿA@*úoU6­A@¬Úz_x000F_B@±_x0010__x000F__x0017_A@_x000E__x001D_7Z¬ÄC@²5ËÆ|C@}8ö_x000F_?_x0012_D@_x000E_ÞñH_x0002__x0005__x0011_êC@!,/_x0019_n_x0015_D@;Üz§D@?î_x0012_«¨B@*ê#ÜíA@´ì=&gt;¼?@.#+_x0019_S{B@5À_x0015_ê_x0001_E@AEÿê¹ý:@Z_x0003__x001B_¹î_x001C_B@X_x0014_¹ÄºD@@"P_x0002_uÜD@X_x0017_%D@/w/&amp;ûuI@_x000B_g¹ªD@Ê¥ìURC@_x000D_ví}»Ì@@_x0018__x0004_æÕYD@KTúB_x0017_C@Aì_x0007__x0018_Û_x0017_D@_x0010_¾å¢mA@± I4ÑDA@H=D×ÙC@ª)-GX_x000C_E@ J¹U«C@.!ý¥+ýI@{Ãm;@_x0015_bÏÓYnC@÷g_x0014_bB@úzI¸ùA@_x0004_]ïM_x000E_=@§?ÂâÄ_x001A_B@_x0001__x0007__x001E_9Í_x0004_@@$âë\Ã(E@¾zQy_x001C_YA@_x0006_¼;#eA@ß]`ÍÛÊD@Çí_x000B_º²°A@¹÷_x0003_R°ÇD@%%æ÷}ð@@Ê'ÄäÜD@þ§ídÆÊF@j_x0014_N_x0002_3A@Õ_x001E_Ó¾&amp;D@´8ÐÜ?G@Py¯uÐ?@Àý´Æ¶B@_x0003_ßÍ±»ÉD@ùJÕapD@xLI·;@í_x0003_R+åB@¨ö\_x000D_C@×d!}÷G@p":°«qE@_x0005_¶ÓðêÊ=@b@a28@@ÜCLª_x0016_mB@_x0016_%3×A@e_x000D_ñP«F@QNóØF@r¯²_x0003_H@_x0019_¯Ï_x0007_Å&gt;@ø Ã_x0017_E@^g_x0002__x0004_#òB@¥Ïä¸&gt;TB@|×GA@_x0008_E°[p_x0010_A@B«_x0019_ÃnB@Í&lt;_x001D_ðê@@_¶«_x000E_^B@ù¡®[°5B@ÖyáAû&lt;@gÅÝ_x0006_B³E@K_x001D_Ø_x0008_d)C@_x0011_ð_x001B_#E@_x0017_däÎÛùA@7F'_x0015_ófE@xßk~\SA@OÏMÏD@þ_x0001_-¶tD@	N)uµC@^³Ú_x001B_OQC@'·y_x0008_	A@ôØB%»N?@X_x0001_ÓØJ?@_x0005_ÀÍ_x000B_D@_x000E_8²°_x0003_C@Õ-Æö_x000C_ô@@k_x0002_giå×E@_x000B_ÙõyE@_x000B_G¢äMC@È-Á/lB@F~ÛÐ_x0015_@@÷ÕÃñð´F@$¡_x000D_aêªD@_x0004__x0006_'t_x000E_­úB@%fûì_x001F_D@/3Â×@ïB@é_x0018__x001D_k©B@b_{k°E@&amp;4_x0011_ø{ÒA@_x0010_ar8_x001B_F@_x0012_¹_x001F_È_x0003_=D@Ï-¥äµE@Ãß{¨EtF@ÝÇ_x0016_¯"D@O¦{&gt;Ü)G@²Xµ;·¨:@_x0005_Ó(D@¡Rtâ_x001F_c@@7x_x0001_ËsiH@_x0017_	 T¾õE@ôº$JÛ¼E@KÚ_x001B_æâD@Èn0_x0005_FµB@;&gt;¦[Ã£@@¤	6^'H@&lt;_x001E_ÿÿµA@,Êó&lt;@â8_x0015_	ªçF@ìiØ_x000E_»3B@1Oquê_x0002_@@ènItÀÈB@à'á_x0017_È½D@óF_x001F_3A@æ$s÷_x0010_D@ùó*ó_x0002__x0006_fþC@Ì_x0019_Ì_x0004_«B@ùj©_x0016_C@¼_x0018_^I;@Rh_x0004_ÿeA@´ë_x001D_u2¬?@¹ÓsÃ8¹E@¹¸©ïÒ8A@úUÄÏJ¥H@CfØ3}aA@ý_x0003_(¾GC@Ñ[àt_x0003_D@}Fé_x0003__x0001_?D@¡\«D_x0019_(E@0¤MÅ_x0007_C@_OÈ_x001B_e:E@ùb¾fqD@nì_x000F_Z_x000F_0@@Ð_x000B_$§A@&gt;ø_x0003_v±=@ÞáH{J~C@_x0015__x001A_¸[¤_x0005_B@2ÈûQî@@_x0018_Ø³«X³C@¢âUC@Æö,MÒÿ@@S_x001F_*_x001B_F@ã5ìZûF@Á\wD&lt;G@E[Õ_x0013_óB@_x0001__x001F__x0016_óY_A@úüh.û8@_x0003__x0005_._x0013_Ö_x000E_C@_x0004_ÅÒ¶^B@]cçÇ²B@À_x000B_,ÉrD@B}_x000D_ÙT_x0013_&gt;@=ðÍ	_x0018_B@ºcï*F@A¸:×D@_x001C__x0001__x0005_®¾C@î1ù_x000E__x0018_C@åè÷Y_x000B_@@§ªÝyn`A@'Áü&lt;Í@@ÙHõ³HF@àX_x000E_5ÜB@HægË³;@_x0008_mXúd_x001C_C@ÃÏîÚB@½ìU_x0003_UD@¤yT¦¹@@¡.,{à?@sÂ1\A@³FÔ_x0013_F@â&gt;_x0007_{_?@c_x0012_Ô*@@IXû_x0005_`ý@@õåëm¢C@_x0016_ BF¢D@¦Õ_x0002_ïzED@\_x0015_6ì¿%F@¨©I_x000F_þjC@o_x0007___x0005__x0001__x0002__x0013_»B@¶ä_x0007_GèB@#ph_x000E_E@_x000B_]dâ'C@AË_x0013_ÚB@Å;bV'C@å_x001F_M[HC@âÜ«Y_x0013_@@_x0016_mäDiHB@ì\Eê^È@@+eÇ§nD@ð6¥Ö_x0012_E@×	_x001B__x000B_|:@-j?©_x001C_&gt;B@N½«èB@ 3_x0008_ÝvÙA@ÿ¦Ø¨x@@}_x0015_lÜ6@@¾Eô|8åH@pÒýOV&lt;@¼®®?@åÈP_x0008_JC@ÚÐ¼*D@ÚZ(ür_x0019_&gt;@½¯ÑÞÊlE@Ð!h_x000C_ÊC@_x0015_âtPoÕB@ªà­_x0003_g/@@ï¿JlbuC@l_x0019_£dC@ÓíM&gt; G@$.ý'"­C@_x0002__x0003__x0003_s&amp;SA?@¾$q`º_x0008_D@ÿã?ÄE@üÒ!_x0007_ïrH@_x000E_ÍÐ_x0019_¼b9@Y_x0002_0# A@âA_x001D_Ñé_x0015_&gt;@3è_x0006_whC@ÓV=_x0012_F@Cá&gt;OoG@³ìÙ³Y_x0018_A@µåkJ_x0019_¥E@rp5GÓB@cG_x0002_b_x0006_d6@&lt;ùfÃá7?@½È/-vF@_x000C_ÅHTDË?@6_x001C_;}nùB@78ó´fæA@Z8ææE@Ø,ñï½MB@3×Î'¹D@­ÌÈn_x0001_ÑD@Ú¬Ãtì?@§ßA&amp;õMA@&lt;0³¯}è:@îµ2)[:@°1*°F@ÐqõÉDD@HAxC@Äy_x0005__x0014_¯C@dcE_x0002__x0004_o!D@&lt;öD (?@®©í¦È?D@_x001F_Ç8xBA@_x000E_y®²_x001C_|C@_x001C_ÑQÉ_x001E_´=@¬[°¶2D@X_x001B_T¿@@fO¨¶[%?@Vêp_x0016_¨B@_x000F_Yhôn·D@@ZWd_x0014_D@ªk¦p_x0006_ÏB@_x001A_8Íoõ@@_x0019_Nw_x001D_&amp;A@,º.Úát&gt;@_x0007__x0006_Ä9Ö	D@Yºô¿÷&lt;@¿²S_x0014__x000C_vD@ú%Ý~ª_x0011_D@â÷'¡ÿlE@&amp;·¤ç9öC@5F_x0014_@@=Ã_x0014_l]A@Ì0±7üC@uµßwÑE@_x0001_}Ýn«@@(XÌ_x0011_F@_x0003_âqß/&lt;@ÖÁX_x001B_z4A@iaôO¿å=@ßIMïÇ^C@_x0001__x0002_ò±Y#C@¦ÅdÎC@¦sOÉ8A@U?Ñ]«ÍB@·úÅ_x001D_w@@T__x0016_,ÐSD@%ÒðR_x001B_C@»Ähn_x0005_G@À_x000E_Dâüà8@!r2_x000B_®ÃE@öMìþê¨?@ÌL\®åA@ÜÑuÝ_x001B_mC@ðöÌìçB@-£+`h¢@@½yøÝEUC@z_x000B_èA@ãáéÐÓ5D@YªÍí¦TG@Oã&gt;êÏE@ß6_x0007_y_x0011_B@qwT}¶D@½N·³ID@?@¥O1JC@C}ãb«âB@ç ÉW._x001D_C@	_x0008_gxéA@¼ÿDµH½D@Ò»ñæG@Ì_x000E__x001B__x0018_+G@Bm,6³Ð6@ÆÂ²i_x0002__x0003_»?@e¶úÈ_x000D_E@½ñË_x0002__x0001_4B@*GFÝé@A@Äm¾&amp;ÃíA@QK©×ÿC@BuSXFªC@#_x0019_þwD@/µ»g?@8Õ)ùD@HÕ_x0018_ÁÝD@QÚ¸mD@Xki@@k&gt;HBN4F@&gt;`_x0011_×Ç$D@zk_x0002_§_x0016_@@êF_x0017_'AA@&gt;W'Y¢&gt;@DñüE]Û;@xXL	B@4WNG@»(D`2G@Ers"ÄK@ßìt_x0019_Á_x000C_G@.IoÊÚÉA@b_x0010_ÍUë_x001E_N@ä7Ê	_x000D_E@À#/_x0012__x0002_P@,W_x0003_Õ*I@p4__x0011_1C@¹óS&gt;ÞC@_x001E_Áòó­)K@_x0002__x0003_¹ýrÅ_x0016_M@_x001C_*n_x001B_®H@¦±_x000D_&gt;O@n_x001E_µØÄ;G@_x0015__x001A_Î_x0003_³F@øÓYßâêM@_x0003_×òzÎCO@K¹»y14O@_x0012_M­_óÄL@*]KÙ3_x0015_P@4¥« A_E@VD­»ÑáE@¬[Ruü_x0016_M@ÍO_x0001_QÕJ@\Æ.ÅY F@pñpÜnáG@_x000C_Ô_x0005_²&gt;@azéð»I@ªYH)L@7JíûKcG@ñ5_x000E_h#ÂG@Õ_x001F_):ÈJ@Væ(p)UD@ð×öC3J@02ëK@Á¸éÛ»M@zñÁbkH@è«»­üÀG@R¬@D_x001F_J@¨EH_x000D_I@@ÿ_x001B_þªO@RS®Í_x001B__x001D_o-F@ÐÁÓ_x0014_êN@p_x0014_ç3._x001A_I@ÜÑB»¯I@V*'EK@&lt;3úþ$H@_x000C_±Ãû_x0001_³L@_x001C_6Á}0-H@¹ÍËäI@¿;GìY_x000E_N@ÜÖÆnïB@!æ_x001C__x0019_©B@3®_x0004_.bsK@àwý_x0016_õ¾I@ÿ_x001A_Óíè{M@xúWjF@¬_x0015_§8gC@[äÖéL@o¬ÏOL@"fïýsF@_x0001__x0011__x001B__x001B__x0002__x0011__x001B__x001B__x0003__x0011__x001B__x001B__x0004__x0011__x001B__x001B__x0005__x0011__x001B__x001B__x0006__x0011__x001B__x001B__x0007__x0011__x001B__x001B__x0008__x0011__x001B__x001B_	_x0011__x001B__x001B__x001D__x0011__x001B__x001B__x000B__x0011__x001B__x001B__x000C__x0011__x001B__x001B__x000D__x0011__x001B__x001B__x000E__x0011__x001B__x001B__x000F__x0011__x001B__x001B__x0010__x0011__x001B__x001B__x0011__x0011__x001B__x001B__x0012__x0011__x001B__x001B__x0013__x0011__x001B__x001B__x0014__x0011__x001B__x001B__x0015__x0011__x001B__x001B__x0016__x0011__x001B__x001B__x0017__x0011__x001B__x001B__x0018__x0011__x001B__x001B__x0001__x0002__x0019__x0011__x0001__x0001__x001A__x0011__x0001__x0001__x001B__x0011__x0001__x0001__x001C__x0011__x0001__x0001__x001D__x0011__x0001__x0001__x001E__x0011__x0001__x0001__x001F__x0011__x0001__x0001_ _x0011__x0001__x0001_!_x0011__x0001__x0001_"_x0011__x0001__x0001_#_x0011__x0001__x0001_$_x0011__x0001__x0001_%_x0011__x0001__x0001_&amp;_x0011__x0001__x0001_'_x0011__x0001__x0001_(_x0011__x0001__x0001_)_x0011__x0001__x0001_*_x0011__x0001__x0001_+_x0011__x0001__x0001_,_x0011__x0001__x0001_-_x0011__x0001__x0001_._x0011__x0001__x0001_/_x0011__x0001__x0001_0_x0011__x0001__x0001_1_x0011__x0001__x0001_2_x0011__x0001__x0001_3_x0011__x0001__x0001_4_x0011__x0001__x0001_5_x0011__x0001__x0001_6_x0011__x0001__x0001_7_x0011__x0001__x0001_8_x0011__x0001__x0001_9_x0011__x0001__x0001_:_x0011__x0001__x0001_;_x0011__x0001__x0001_&lt;_x0011__x0001__x0001_&gt;_x0011__x0001__x0001_ýÿÿÿ?_x0011__x0001__x0001_@_x0011__x0001__x0001_A_x0011__x0001__x0001_B_x0011__x0001__x0001_C_x0011__x0001__x0001_D_x0011__x0001__x0001_E_x0011__x0001__x0001_F_x0011__x0001__x0001_G_x0011__x0001__x0001_H_x0011__x0001__x0001_I_x0011__x0001__x0001_J_x0011__x0001__x0001_K_x0011__x0001__x0001_L_x0011__x0001__x0001_M_x0011__x0001__x0001_N_x0011__x0001__x0001_O_x0011__x0001__x0001_P_x0011__x0001__x0001_Q_x0011__x0001__x0001_R_x0011__x0001__x0001_S_x0011__x0001__x0001_T_x0011__x0001__x0001_U_x0011__x0001__x0001_V_x0011__x0001__x0001_W_x0011__x0001__x0001__x0001__x0002_X_x0011__x0001__x0001_Y_x0011__x0001__x0001_Z_x0011__x0001__x0001_[_x0011__x0001__x0001_\_x0011__x0001__x0001_]_x0011__x0001__x0001_^_x0011__x0001__x0001___x0011__x0001__x0001_`_x0011__x0001__x0001_a_x0011__x0001__x0001_b_x0011__x0001__x0001_c_x0011__x0001__x0001_d_x0011__x0001__x0001_e_x0011__x0001__x0001_f_x0011__x0001__x0001_g_x0011__x0001__x0001_h_x0011__x0001__x0001_i_x0011__x0001__x0001_j_x0011__x0001__x0001_k_x0011__x0001__x0001_l_x0011__x0001__x0001_m_x0011__x0001__x0001_n_x0011__x0001__x0001_o_x0011__x0001__x0001_p_x0011__x0001__x0001_q_x0011__x0001__x0001_r_x0011__x0001__x0001_s_x0011__x0001__x0001_t_x0011__x0001__x0001_u_x0011__x0001__x0001_v_x0011__x0001__x0001_w_x0011__x0001__x0001_x_x0011__x0001__x0001_y_x0011__x0001__x0001_z_x0011__x0001__x0001_{_x0011__x0001__x0001_|_x0011__x0001__x0001_}_x0011__x0001__x0001_~_x0011__x0001__x0001__x0011__x0001__x0001__x0011__x0001__x0001_´µ	Üß_x000C_P@Î(,óSI@0½X#â_x0010_G@Níoe¿D@QaÕ;K}L@"NRÈÍ¡L@ÀÍq#ÝE@$?¹e_x0012_uN@jJÄM@i6[½»ÎD@_x0006_l×Z_x0019_J@_x0001__x0003_e_x0005_3áyM@´ÁÚÎÕH@ë°(äé9@J_x0001_U"YH@·_x001A_6#N@WÒzkEK@ô2¢ÔÆcH@bù®äôJ@_x0003_rg9v_x0003_B@_x001A_Èuÿ§C@¦+R_x0003_¾|H@_x000C_$WtkK@_x0010_§÷sÃP@cô_x0006_PL@ÆçÃ¥ÃH@Ó3È×ÁÌP@Î|CunP@þMËV½F@Å_x0004_µsÎ'K@´w_x001B_ô_x000F__x0011_P@â¾ì¼CûJ@ÏÙ_x0002_wN@Ûs_x0003_ô­O@SnÓQ@ÀôI!ãæP@¦±AV_x000B_£K@*?¯ªÏtB@np_x0010_°LÚF@1mL@_x0006_wàM_x0013_ýF@édrJ`ÐK@jOv_x000B__x0001__x0003_n_H@_?Z}];M@$½üµlL@_x001E__x0018_?_x001B_cI@Þ#ÇÉÌüL@ÃcVn´mO@tú¡¼_x001F_¾G@Ú~_x0013_ÎÛO@àÈSá:µG@D!6µÑEP@p¶Äs'N@dV4_x001C_IG@Ã(¤ÒÚK@ùÇû1÷O@ÜÕ_x001F_ÉDG@_x000C_L20RE@_x0002_´P_x000B_K@tã®ì]H@³Ðý_x0011_/N@£^_x0006_ªêBF@_x0016_fæ_x0007_nRJ@'_x001A_ìÍF@YFêçeO@¥òxK@_x000C_Å_x001D__x0014__x0001_D@¥£ð{ÞJ@ÙË9H³oA@öeû[M@PCºêLC@|_x001E_Ñ_x0001__x0012_}F@&amp;Ö*\*uL@&lt;æi._x0013_N@_x0003__x0004_­¢[.L@6ú	_x000F_)_x0014_E@¦fÔõG@"µÙ_x0004_¸H@ÎF_x0003_¤öG@#\iù"K@B_x0017_çÏT_x001F_F@e^öÅI@@Ò_x0004_»FJ&gt;@Ûe_x000E_Ì]N@N(_x0004_Ñ¼_x0001_J@´Ø_x0006_äB@Kª·õP@,Ñê3ì~O@&amp;\á ÐcF@_x000E_ü	pßjG@_x001C_EA5JM@þ3ÌZÐF@ÿø÷ÿ-_x0013_L@z/üâD@³§â¶Þ=L@µ_x0012_'©$G@¶â¿,FA@¬5Ð_x001C_.H@¦Ñ§_kK@_x001B__x0010_«Q@J_x0002_ÆNMòE@¥ìõ«A@_x000C_Í_x0003_Â _x0012_L@9_x001E_Ýø&lt;õA@o]_x0014_iJ@_x0019_L_x0003__x0004_ª2M@ã+¤1J@´v²GßsJ@g¿DÒ¡ýI@ûzhÊ(G@HûÂ+Ô8G@_x0002_+®ÁNhE@\_x001C_*]èM@çØfTÍVJ@_x001E_ñ¶#úeH@ìµ_x0004_§ªL@yQ£ô8_x0018_J@®yõÁWM@ïñóP@¡_x000B_¢#ÔÁJ@áPR_x000B_X=A@|^ÀIH@ÅÑ{@bþM@ÔÀs, #E@à;oK@s.ÜOI@ç3´t_x0018_G@_x001C_ÑÒ,çP@ÚÆ,¾ÍK@Â_x0017_}_x0015_©D@_x0017_ë_x0013_QP@nÖåqïN@íI ¸qK@Tj-áL@ç¹ëön_x0003_N@OlÏR_x0001_[I@/_x000F_#ñ_x0001_K@_x0001__x0005_Ösï_x000B_ ÃD@×q¦¸L@K_x001D_¶Ñ_x0003_c@@_x0002_v-_x0013_ÌÚM@_x000B_fF?äI@*-_x0008_O,'=@ími_x0001_ÃD@_x0001_ì$ÆþPM@Ô_x0003_Q_x000D_@¥E@Ó}!Ç_x0011_hH@_x0012_Äî¥_x001E_J@lsÛõ¯H@$¨#BhP@¼_x0004_ qMbK@WgUÒ_x0005_RI@"_x0007__x0015_-JbI@a4_x0018_á_x0002_L@T9Qn³_x0019_J@0&lt;yì³ZO@:_x001D_A_x0004__x001E__x0001_K@%4ÂJô[K@hÛeªl9C@èÄw_x0019_HD@X"6¦PH@$_x001B_k;¤µK@©O¦ÀJ@)²0¼cL@ÒÃÈ^I@ÓÇZ"J@_x001E_YDÑx H@°Áº{´C@Æ_x0008_9¾_x0001__x0004_ÀãE@É&gt;ÇÐÃóM@ë-Òß/(I@gÜ?B_x001D_ÊC@°bz_x000E__x0011_K@_x000D__x0015_úÀ*~N@¯uË5J@_x0012_ºñr8I@_x0010_Q=_x0002_ì¹P@_x001D_¨ÖÝJ@_x0014_ÛB2F\L@_x0002_,Ãe3½K@ºMä ÁK@Wßô_x0001_]_x000F_J@cPN=SJ@	_x0003_ç-A@h._x0005_b·I@¬T2FL@W_x0018_ç1@þN@Ëû¸°I@úØ_x0016_AF@pÚø3?PI@8·Ý|è&amp;I@k8A.ÞM@¢*_x000B_%¥IG@Í¯(ÎwP@T§¸_x000D_£I@Ô_x000E_T¾¯èE@K_x001F_7&gt;U¸G@éÓ_x0005_¦ÆK@Êyb_x000F__x0001_æH@§½¥_x0007_%_x000C_I@_x0001__x0002_L[_x001B__x001A_ÛM@þbs\J@è_x000C__x0004_`áE@è7ÌÃ¸\C@RZÛ7óO@ºm­§	?C@ .e_x0008_ J@&gt;Ô»©êJ@¬å_x0016_ÇüB@¶_ó)_x001E_4I@NA@rìP@Ñ_x0003_kÍÿK@ú *×3·H@÷÷ ÿf@K@OoaùS°K@D"jZu¥F@f¿'÷¶ÈI@ËøÃ_çÿN@é®&amp;úÔK@f³t_x001B_+=G@AöüÅ@WG@&amp;/8ÐK@0þqí_x000F_âH@ÿçàqH_x001B_B@òZ_x0019_4Ì^P@53-,H@añ_x0001__x0002_'L@ÿ	&gt;l_x0017_G@.õ_x001D_ 	"K@ò@×_x0002_´©I@Ô_x0016_LüåL@_-¦_x0002__x0004_´L@_x0013_vÌ¬ÿóF@V K_x0007__x001F_AD@_x0002_I,BG@Ý_x0003_E¹AG@_x000B_X |äO@JE_x001F__x001E_PªH@_x000F_+_x0012__x000F_I@¤GËÞ_x0001_M@ü.ä7_x0003_JD@V¹}~'B@Û{*0^F@^_x000D_É²TI@êáá ºíJ@_x0002_&amp;mGb_I@ðm¥¹OªD@Ê¾¦r_x0006_äD@úó{%¨G@Øús£èND@äObyá_x001D_D@Áõ_x000C_ÑëñK@øS¨ÕC@$G&amp;¯£óJ@W_x0001_uuX]G@2If_x0007_¡ÙG@_x001F_À¢Ò(_x0014_O@¥fAª9êD@ÝÛB,:áA@¡ü»jÿVM@°xCÿ&amp;ÐK@Ë)9._x0011_L@ÜZäT7L@_x0004__x0005__x0014_UN_x000F_G@_x0013_ù=¾m¸F@_x001A_0_x0002_ _x0003_nC@$_x0018__x000D__x0006_ÒDE@¸!_x001B_a²;H@Ô÷uø_x0010_J@2¼Ì}¹H@BósªýåI@&gt;eÔiÆC@¶­vd¼aE@_x0012_ï_x0015_Æ÷I@sÆóÉYK@L_x000F_ÎÖÅD@6_x000E__0WmM@àË2_x001D_G@I´¨ÀkèL@ÜqÒ°E/L@F_x0018_èý©ZJ@^þ·6e{N@_x0001_[¦~¿M@:_x0013_lr4I@¨4VÈÐG@hí&amp;_x001F__x0013_G@7&gt;ª8©ÍC@t {_x001D__x0012_ôD@ËÞô»¬P@é³ýËJ@@2¼®¸qG@F}_x000B_D)¦K@ú_x001F_&amp;Ã&amp;qO@Nîæ·Õ{J@,ecK_x0001__x0002_{ßI@õëlÒG@ÑÂr°üG@¥ÎA_x000F_K_x0007_O@^Þ_x0015_Â:hG@Ú(I-O@ØË_x0011_©~H@b:_x0015_^L@|âÝ"ñòG@z_x0019_ðçdVI@vÔD§_x000D_M@«Ky?A¢J@ÆWí	C@_x0016_Ý1lxN@l±ØüôiI@ÂÓúç:wI@!¥_x000C_cG@zf£0_x0008_áH@T4SÉ?àH@Û?ý½]H@¾|Mü»F@G'ó L@Á_x001D_3Û«F@ |l_x0018_¦J@¨Ñ&lt;·G@v_x001C_í¿ð_x001A_H@~À[aUÎL@_x001B_án_x0002_.F@Ã¹&gt;¢0OM@©¶_x0013_üC@Êl¥m¸·G@,ó|^DãF@	_x000D_OrÓNoÀK@eükÅª_x001D_N@°LúôD@Æ_x001B_l+_x0014_}L@À%-¦ç&lt;G@£ï_x000D_ìRH@_x0001_Á_x0008_höE@ÕZ_x0005_1ÀG@$_x0007__x0013_9OÀJ@:GOßPïE@'s9WfJ@y¹ï¡XL@"ÔÇJ@_x0015_º(ÅQXM@¹_x000B_ _x0004__x0019__x000F_F@¢Ém?zªG@1-_x0004_ÎàJ@_x000F_À¬ÉaH@s XR*N@Ø_x000E__x001F_jßØC@}âÑìöM@_x0008__x0002_§%-I@¾_x0016_Á\_x0006_M@nì©­¼ÊG@+Ò«Ú\J@æde~,;B@~Gù³?!K@_x0016_§ýÐ_x0003_IL@ÚXky_x0017_J@ÍEÝ­¤hA@{çó_x000C_ê?@z_x0013_õÁ_x0004__x0005_àñG@[9õµøB@|nÛ®`-I@&lt;5|¥UaG@HOzJ@Â(Å_x0013_GKJ@_x0008__x0012_WË¼F@Þ_x0013_%õaËE@½yéR8I@åû{ëL@¼Ï]_x001C_,J@Uô_x0002_ô_x0018_N@Ò|^_x0011_VM@|I0v_x000B_I@'âOGL@zã_x000C_Ï*;I@ÝØ°A£J@ùáA_x001A_*L@ÅÛAÑ?@tâ´°ûH@êê_x000B_4èvM@¢¢@×_D@¯_x0008__x0001_IN@÷&amp;¤_x0002_+øK@ ÏØ sGE@._x0013__x0017_*¼&lt;K@_x0003_ÿ_x0017_ÿ9P@&amp;-õ¢ÁG@äUÁøILN@n'µ}¢aJ@èÃÈ«_x0017_?H@Õ_x001B_6¹ÌóH@_x0001__x0002_ñ?¾Ô]ÔC@Å_x000D_@TÞ´O@fBU+¬½@@$jþÀþF@|{ò¾g	F@µçy \¨K@OðO_x000E__x0019_VL@_x0001_¾)EùJ@¨lfW_x0007_I@_x0010_ilôT?I@³íÆ M@nÙo=ÞF@@ýv)¡Ø@@ßk =RB@:/zó6)N@_x0014_z\;«ÖG@_x001B_Æ¤YúJ@X#&gt;Ü_x0011_¹H@Ð¾ûÜ¯øF@yÎ,×vO@%Õß°I@nÁÆÖ_x0015_M@lÒ»e¾H@Ê4ÄfZ®G@_x0012_Ö_x000D_ïVH@³%UB_x000C_F@0$åýnÛK@J3 Ê_x001A_¿P@Ëòf­2A@¦ð_x001C__x0008_Ê_x000F_M@_x0014_ë_x0013_Âë¿I@.yü+_x0001__x0004_`N@Ý®B£r_x0007_K@ª_x0008__x0004__x0012_NýH@&gt;Rf_x000E__x0008_BG@Gå{sP@$]¥ÿÉTE@{ÿ_x000B_ILJ@__x0019__x0018__x0006_UO@è__x0018_¹XÞP@ÓW}_x0007_µªA@Î©ò_x0002_ÜJ@ß_x0007_OöÌI@_x0015_ «[iK@j4Ec*I@ä3tF@ê?¥I×$I@x¥êAVLA@¹11\,ùP@_x0014__x000B__x0014_Üù¯C@D·£EDK@T)Úð7ÜE@÷ÿÞ_x0003_O@*8Ï_x0012_víL@@d~w´B@b_x000D_ Ñ§tH@l%áD@s_x0005_MüN@geÌ¦PK@_x001C_Ã_¸ÕSG@_x001E_vôü±lJ@ð*¡sF@&amp;Ù¿_x0004_0G@_x0001__x0002_Äõô&lt;åH@Æ'4_x0004_¡ÝG@Çõ&lt;À¶zL@ôûp	§êE@_x001C_Û}Â;ËH@+&gt;¾Ë[M@&gt;µt[	G@òçHK@kËÐ_x000D_z_x0004_B@V_x001E_	áC@¤Þq_x001B_xF@aã_x000F_}K@^§_x0013_I¡F@6¼-(ñZE@£:_x0008_ÈýæN@6OR\h_x0018_E@½Jè&lt;mP@ç¸Û{±M@kõv_x0002_ÅÔG@n`ÍÓ_x0008_PI@¾×_x0002_õ+D@¶sòt¶ÌD@_x0002_À­_x000E_GvN@*UÓäK@)Ó9×LL@¤æË=J@ÎÌRÝ_x001E_fK@æÚt_x001A_&gt;@?K.QÙJ@\ZFmI@EÆ51F@*wâç_x0003__x0004_êÕJ@¼_x0015_ò&lt;åD@@ÇÕüÖLJ@à_x0016_Ä_x0001_ÍF@l]^¡IkI@«rÛ6r_x0006_N@t_x000E_òhM@&amp;yRx"ÉD@7¼VýuP@£À/Þ_x001B_D@9çÇ7Z¬I@2_x0008_iÎ¤C@ð[ßÝ_x000D__x0017_L@Rÿñ_x0016_L@Þ_x0002_ôÀG@J_x0018__x000E_)O@hÒa|hÎE@¤_x0019__x0002_K_x0001_B@8-zÞCäA@Pø_x0019__x0004_1³J@ñÈ_x0012_`K@â_x0013_ÆÈ_x0019_I@èV6	K@_Dg¡ÂÇG@0ÌþkïRK@æMÈZuG@i	ä%;C@BW¼OC@GÜs¾_x0008_P@£E«_x0004_¨J@§?ÌÖdH@WwÆ®M@_x0001__x0003_Þî_x0010_(ÂI@Â¸©ÓÏ_x0007_D@_x000C_±X5ê_x0004_G@Ö _x0006_#YG@Py@+s«I@_x0016_âÍ|dE@°_x0005_4_x001E_jøF@?_x0006_ëLz+G@_x0001_Ç_x0010_×rF@Ñ_x0012_J@6Ó,'H@GFJ_x0010_ÓI@y-_x0016_ÿ¡§L@NÒó_x000B_WqJ@xfÂqÏN@_x000C_W·[ùI@_x001C_A$¬·_x000D_H@S_x0017_E3ÝöL@ê°ö9ý	J@¢)¤¹_x0014_F@N_x0011_`dföF@¤_x000F_uPíD@ð¸hÅtF@4n9$w÷E@]bå·M@ º®_x0002_n_x0008_L@H_x000C_.ñÄ±A@T_x0012_óU³?L@w3ò(÷L@ªlÿµÊH@	êCh¼I@V´_x0018_N_x0001__x0002_ü!I@ZßA_x0015_PäG@¬_x001A_£E9K@µ?rèBM@Ã×uÁ§ÉL@_x0001_p¦âÃG@z£ÃÁL@_x0008_Þb*H@Î'K"¨D@ÞÀÏ¢J@G^2yCJ@ð|Ôò_x000F_yF@Ñ`å½ÌëL@HpO_x001F_K@ }gW5F@;!¦)_x0007_K@_x0002_Ð¹ÇàM@Kgò_x0003_F@_x0001_\_x000F_?âëC@î­_x0003_Ç¦I@ª+TÂ"ÀF@à_x0002_ø[I@VÆÖb±G@Q_x0008__x0015_¥éL@tÔ_x000D_=³ÖH@,¾aÂwM@:ã)öO@Ê+4N_x0017_}G@P&amp;#à_x0014_E@èÖ¾_x000B_ÑÍM@N_x000E_T_x0006_1N@¥n[À_x000D_ÄL@_x0003__x0004_Ç#~Ó\F@È'_x0007_®"!M@¨ßò_x0008_æ¤P@WU÷A_x0015_M@pðÅ©S_x001A_H@7º5ûÓJ@\ñ¾àÃF@jÊÌQ&gt;_x000B_E@l#p÷2fI@,=ú5N@_x0010_d1/kTM@iSLPíO@_x0002_gX{J@ê_x0013_!*JH@_x0001_[`àeK@_x001C_gz_x0015_µßF@_x0002_9åÆ÷.H@(±·ÖÀeF@È__x0012_ÍE@ô^k`â£L@_x0014_ÅR'R_x001B_P@åD_x0006_, ®M@ãí_x0013_F¡L@Ì7ê_x0014_,LL@CÏùl_x0019_L@°¡QF*_x001D_E@ï,_x000F__x0006_&lt;L@è'^_x001E_I_x0014_I@·xÏ_x000D_)K@_x0006__x0012_´ÆG@Ú Ê½_x001A_H@hCj­_x0007__x000B_UÜD@Q'_x000F__x0017_zãJ@j _x0001_pn)H@þR_x0003_VI@£æò_x0008_TE@Èü6X_x0004_I@H_x001F__x001B_æg+I@V_ïÞP_B@ÄDúI:N@ô.ðÎ_x0014_F@¶ÀA3ÎK@hiôúA@ûøÌEÁJ@yX|¢UN@r8ÀuÚF@`_x0001_V_x0013_ïxJ@5_x001C_%1BÂK@Ê_x000F_À¤ `N@ªv¹PPK@0PoÁ:F@&gt;×&lt;æÚqA@_x0006_:i	âF@¯t?_x001F__x0001_O@XÄseuJ@O¨gÅ½äO@sD_x0005_)e_x001B_N@}Äu@O@_x0014__x0002_ßÔZwH@_x0001__x001B_FníÙD@ø2QÄÇ*O@ÈFüWr_x0001_I@ÛB2åÔ_x000B_K@_x0006__x0007__x001E_$_x000F_N_x001F_H@#_x0015_ÝöÓ_x001C_P@È¾n°LG@:ðxÈ¼H@Ò~ïfG@~I2líõL@Z Ù"·&lt;H@+éâ_x001B_J@ßKqÆÉN@F±4Û_x0015_´L@N_ãJ@ JýFøýM@Ì"²_x0003_Q4K@7ÐôG@HJ±_x0002_K@UéRQ,C@x_x0010_§ë_x0012_Q@9bjH@*_x0004_eK&gt;I@_x0012_^·`m\P@&lt;+±\K¨F@ÔÚaó®ÙB@c­ÃP_x0003_ÐC@_x0014_WV©»®B@ê­_x001D__x0005_J@zûôøD@E'.,*H@[¡LûkK@¾´:É8J@de_x0001_¿RI@´O]NgR@ñ_x000B_s_x0002__x0003_ÉúP@'_x0010_µ;ßnI@è.Á	µQ@4iÏo67F@&gt;_x0015_1-¢G@p³ù*H@ÛÈ±	_x000D_K@_x0002_Q_x0001_É«O@È^~©£B@Fë_x0012__x000E__x0004_Ý@@8Ö}^£A@@ªsßhÁH@Ôé_x000F_h_x0013_I@.ÃwH@&lt;pMÂåÿH@Èl¾îû«L@Ä'_x000E_¨Ì?@±GTYJ@_x0005_^»\QK@Àë_x001A_CzE@&lt;ô´X!?@ðì¢üÞäG@v-ÂòÍI@&amp;x%z`®L@70,F@,_x001F_í_x000C_F@} CÀ_M@«_x0006_Ý_x0002_¦O@@òÑe_x0002_xI@Çmµ$J@±_x0014_­íK@æúia_x001D_C@</t>
  </si>
  <si>
    <t>cf563701653ec04db8697f16e4c0151b_x0003__x0007_^bÏþ¯\J@ãÎæµeéJ@þxXM@Ú_x0006_Ì_x0002_G@_x0003_i_x001D_­çM@_x0016__x0005_	¶þ·I@ìE-\BI@ÚÖ_x0013_!UVJ@£Bøz5ÖI@Óß(½K@ä¶ÍÀlOK@_x0018_6_x000E_NæI@Ãxó_x0007_!DK@3_x000C_~æM@_x000E__x0012__x0007_qÅéK@Ì_x0002_LE@P]Á$@I@ÈD¬_x000B__x001C_óD@õ¶¤_x0001_@öJ@_x001E_â_x0002_²O@_x0007_$_x0015_@¥uH@ÜºOÆGvI@ÂZÄö8_x0004_H@þÛ_x0003_ñfB@_x0007_" loL@¬L®-_x0019_*E@`nÒ ÓöF@_x0005_ÆÊ#"G@yñ2ÝJÊN@ÊÉÄw³çN@2%7_x0003_@P@Ó)îî_x0001__x0002_ÛWF@t^vXI@¸ÛâÃYG@aÜØñð_x0001_H@|UE8°IE@IB¼Ô_x0010_¬J@_x000B_ªúJH@0Í¶ÛOG@íì´ÓÌN@Xä-áaB@óf+×jK@S©v6H@ó4Ã¥«ºI@@_x001D_W_x0017_C@ÒZÏ_x0002_­_x0007_N@4FWÞF@q¸­D@6~Ð,G@XÜrÃâ9E@_x000E_ÊYµ¿0O@)._x0015_faÝK@}ÐsöxN@_x0008_Ôê_x0007_O@ö,&lt;T\AC@³* ø-ÐJ@­I·_¨H@\Ößþ÷L@Jld&gt;ï_x0005_J@Se®ÊK@6ßõM@L@YÔ"K@:58_x000C_H@_x0001__x0002_h©á«H_x0015_I@¡X©û¥ÀC@49"YGK@îü9©B_x0016_B@¼-KM@ùX{ª%ÆG@@0kÄî&amp;J@_x0002_Þ._x0017_b_x0015_P@´3_x0005_^y_x000D_I@~zËÛxO@´xÝjô_x0002_I@ÏhlsAK@#¼Üµ_x0005_F@ñ_x001E_´4àC@¥_x0016_¿ü%M@fãµã_x000C_ÀH@8r§Å¹üH@²Á°òVO@ÌÃ÷¡¯F@á*\½ñI@AëïùîhK@DÏ¹Ë´I@ðåÄ¡_x001E_K@_x0015_kÜ	~I@|!M#@ÙH@ünð¯G@¸¥'P@¸n_x001F_Ç¸®G@yô5\uDH@Ò× K@èy5Ò¹O@ÈÐô±_x0001__x0002__x0014__x001C_I@[`j@*J@=Öð_x0017_?I@_x001C__x0006_°^eF@_x0010_#«='O@*yUG´I@µú_x000F_ÜNcK@ËSf_x001B_´H@º_x0010_¤S¹L@Æ2^GéGP@._x0006_u~@ÝO@À_x001B_&lt;ñL@ðF¤´%F@åø_x001D_ËCE@tÞªe_x001E_µI@¶ºa&lt;_x0007_G@ùUQ/E@ôuÍ8Ä;J@_x0016__x0004_P_x001C_H@CüþÆv=I@tiÏâe½H@åcZ&lt;H@jÐ:6UI@i1)qÅqL@N-_x0006_ÐF@ª_x0018__x000F_b_x0005_D@YHûÂ¨²N@_!&lt;ùxùF@}­*ôI@GÏ¯&gt;D@êO¡OcsC@_x0006_ì'g|M@_x0001__x0002_i -WL@&gt;_x000B__x001D_ßÑ³C@î9¼ã[/D@ÅH2¿_x0007_WL@_x0004_j}L_x0011_óJ@ÂTT«¶I@ÜÒ(«û_x0016_I@n¬_îjD@yâµ¥_x0016_P@nUe?¯F@^þ_x0007_*Z¬D@US dFI@B/_x001E_9vF@QÀsi8L@_x0003_&gt;Ð;²gJ@Ô_x000C_{Bi¿A@_x001F_	U_x0015_©M@Í_x0002_uÕgL@²Iwà£D@ÂþÛL_x001F_aJ@_x0016__x0007_W^ïJ@ÇGÓ\iO@B:WF@áÌG¨ J@pðF0òÍJ@|*euEP@î#Ý_x0017_R!O@@_x0013_lë&amp;fF@ÇO¶­¼ A@ç_x0016_8ÊL@®«Ë_x000C__x0012_"H@£¸QS_x0001__x0002_Ø=E@4P öÓ¶F@_x001E_à_x0013_ç[G@58ðóNÜF@º_x000B_jÀÍsI@juÃE_x0005__x001A_J@³÷ÇäiJ@ã/k}w)G@iÁ_x001B_¾P@_x0017_äiÑöÉJ@ãx¼w¢O@°VX{àC@_x0006_èË_x001C_ BE@4_x0012_cYÄK@2:¨XÊG@`_x0010_3=rÓG@ß_x0011_d»_x000D__x0016_A@X_x0007_}_x0015_E@8ÅªA]E@¸ÖJ@ZÕ¢Á¸KM@ü¹VYOcF@Gàyv|_x000E_E@Èç4Å&gt;gE@HÊ\±ôyK@¢µ&lt;z¼JJ@û¼;(V_x000B_I@ÑA'&gt;ö1M@_x0012_èx_x0016_o_x001D_P@^«²¦_x0010_H@Þ5«_x0012_O@GlFKO@_x0005__x0006_S_x001E__x0003_h[ãC@UÐ@zK@_x0012__x0007_ÿF	I@7\5cnJ@ÄAù¦ôÜC@4¶Ê09yF@P­_x0005_M_x000D_ÃL@_x0003_`SÞ_x000F_%E@L×¬;­ÏN@@&amp;÷è#M@"_x000B_a_x0019__x001A_P@n}¹D._x000B_J@T-Ëç]~P@¥½wYI@òIè	°FO@±§£0¤J@gËÈÏ_x0019_9H@#ó/ò_x0019_CK@ðJl@FD@zo:¬x*K@_x0013_¨5õßoN@_x0002_ôc_x000C_ËM@_x0010_&lt;GÒ_x000C_E@:ÜÍ¶­ìL@ã4d_x0016_îL@hGn}H¹I@_x0001_æP¨CL@)µänJâM@!9;Ë_x0015_ÒG@_x0005_#\_x0016_JG@_x001B_m#9K@Ü_x0002__x0015__x0004__x0006__x0007_ù¦E@úµq_x0012__x0004_HI@Ô(iÞk×J@ö$Â½ÒH@ø9ä8ÈRF@|DXL_x000D_lE@cÑ³Gª9K@_x001B__x0019_È]_x001A__x001C_K@OøhD@lÎó_x0003_ _x0005_L@È^vìL@/cê_x001E_'ªM@|IÃùÍL@t"H¯µG@¹5â-f)J@K¥#K@å__x001D_	ÅÏP@&gt;_x0001__x0015_¦ëyJ@øÁ¡G_x001F_I@ûÌg»&lt;ùK@_x0002_öªäÔH@»&gt;yC¤BL@³f;2Ù_x0016_K@ê`TPöC@WåVO@2_x0005_évN	Q@y&lt;3_O@ô°'K@f«Ý_x0014_äH@_x0014_oRB\N@Ú´.Ù)_x0002_F@¼d_x0004_[(?J@_x0005__x000B_±'Ë6RC@*_x0017_»TkG@_x000E_¢ØþO@L_x0012_S)w¸C@ê¹%°#O@Â¹_x000F_OÎG@ØV,ó_x0002_)A@«Sq7øH@_x0004_§²·ÿ_x0007_F@){!3G@é°_x0003__x000D__x001C_O@è_x0006_@au	P@sÙ|ý^I@¾U£éYçE@f_x0014_BøgI@_x0019_kú:/õK@I)*gûK@_x0013_YTÇ-øG@Y©ðÙG@{Ú¥_x0008_7K@8ÄW@¯ÂH@ð_x001D_m.¦@@24_x0001__x001C_ð_x001D_J@ÊÚO²_x0015_§G@oH¬y}ÕB@Dÿg_x001D_áG@X*§Ç.7G@ôN	·joP@º!¦K@wCæSÄ§D@ 4Z×_x0005_I@ÇåáÁ_x0004__x0005_ØK@ó9Ýo L@ò$ç¼t=C@8#(M@_x0012_Ç|`ÒE@_x000E_W.mýL@2eü_x001D_È3N@Þ½ÇäOF@â 6t_x0010_M@HìÜ_x0002_ÿG@_x0002_Jm_x0012_ÀJ@+IYj-gN@T?_x001B__x000F_óÎG@[þ¦_x0013_®J@­5b2oºG@_x0016__x0011__x0010_n_x0003_H@ÀxÛtLI@jN»N_x000C__x000F_H@*;VkáE@_x000B_(9(¸ûN@Ó_x000F_-í{0N@\_x0016_ÝÄ½I@´à_x0018_4T²K@þ"n,bH@ã³¨_x0007__x001B_K@|%,_x001C_4C@~/0àO@þ}uev÷G@R_x000C_R_x001F_ç¶L@a_x0001_Ù_x0019_=J@,ó_x000C_t[G@5,öÁc®P@_x0004__x0005__x0019_mC;E@BW_x0008_½±	J@¥:ã$M@/%ÿÇ¶N@¼='ÀsL@ÜQ'Ý'H@O_x0003__x0018_nÞjH@áÀìN_x0003_L@¶=_x001D_¨_x0002_ßB@_x0008_ÛØÛîE@°\«_x0005_ñ/E@®_x001B_GÒK@¼.cB@ëYãfB@µ.u­}O@_x0013_,_x000B_]ÉN@_x0001_ÓáªS¸J@®Óï;_x0001_°D@¾ª5Ý÷sE@ÙÔ©í)M@Ù©;ÚDºK@¤dÛ!_x0016_J@_x000B__x0006_iðG@uyÞò2N@·ÓE#_x000D__x001F_G@7_x0012__x0014_çÜËL@yÀ_x0018_ö&gt;ºI@_x000E_{W!4P@_x0015__x0016_æiþH@ß;nÝÉáK@B_x000C_&amp;}_x001E_ÇE@è´Xç_x0001__x0005_ZF@6Ð_pñ×K@'_x0002_hÂO@qÍN9¬N@Ñ&gt;_x0003_¯	N@ð(g_x000D__x000E_YE@^¼ñ`_x001D__x0017_H@ä°P_x0008_E@Å=ò_x0004__x001F_å@@Û)fdJ@õå¶JÛ·J@­ê\+ªJ@_x001F_Y×ÖMI@OG5«O@0ÑdZGF@[_x0015_qOE@:æ_x0008_c5»H@âéâZl»A@&lt;ÂÈÞïE@.ét_x000C_´ÉG@ïÕóò_x000F_rO@p&amp;_x001D_­cyL@Ú	N©cP@t¬_x001B_¥^®I@_x001E_0Ëtm@G@©²_x001B__x0015_D@þi OJ@¨£_x000E_O@ºÏ§µÛK@${_x0006_L©K@¦_x000F__x000F_:iJ@_x0006_å|_x0011_ÐrM@_x0002__x0005__x0011_y±£wL@'Õ'XÙG@Æ_x0011_îAL@æY_x0012_îÏG@Tg.dàF@gìÃ¢þI@QõT_x0001_×»O@_x000C_°Ç$ª_x001B_H@BIw_x0011_9¼J@ë?_x001F_TL@ö_x001B__x0011_X#K@Ù60Ä$¶P@óm,zP@_x0007_K_x0006_¬_x001E_A@Ú("ù'.D@ñ7_x0001__x0007_qlN@ÔlrâóiH@má_x0011_\~UH@¶)¯_x000D_O_x0012_P@ðSÙÒK@N_x001E_%_þ_x0004_F@\£ðL@Þ`ºáÐ-J@_x001C_:_x000E__x0011_â©P@¼0áO;E@_x0010_ôîÖD@îëáSC@ä-_x0003_4¬L@=LñâJ@_x0005_Î¹õ_x001D_H@áyûH¯J@6ó5¡_x0003__x0005_´_x0013_P@Ä¸Fq2~I@Àø'ÉôÚE@_x001E_gôÐ_x0011_èK@ÖòêdAI@ª_x0004_Dr[H@a ¸&lt;L@ÛûºpÄ_x0003_F@Üy_x0002_15_x0001_K@àß*ìÈK@WÉ0PÎH@YÞ¹¾~6P@½ÑgÿÌ¹J@ïªÏ	_x0017_ZJ@õo`|nE@3[jÜ&amp;H@ÙuÉ_x001D_ë°J@°´,cvJ@8Ê_x000E_çrG@°MôV.O@×@«¹_x0010_?L@¦eÏs_x0019_N@FÍ~g:àE@rùðIL@`_x000F_EÏiÏI@À_x0010_8_x0008_TüJ@G_x001F__x0019_vM@_x000D_]=®ûO@0T·¼n_x0005_F@ôÜÛ/]ÔE@â%ò'fB@E#yPO@_x0003__x0007_êÁ¶#¢pP@_x0016_¿Æ#M@_x0007__x0012_dª3F@._x001D_ÜJ6G@ÉoÈ$M@H_x001D_^|_x0013_O@ú9]_x0019_I@?x@ç#E@æª{«_x0002_L@,&lt;ì¿6AF@~J\_x000E_îòF@g_x001E__x0004_V5G@'~4&gt;ÃJ@ê_x0012_×T÷K@¡|õ¥ðI@Ñ_x0010_àÑÓ_x0001_E@Í_x0005_,ÚqE@=M«Þ,¨L@.%*YµfO@VbW%B@¦ÒäbDN@n³r:]K@~õNKkqH@ÚXT¨ÚF@A;D_x0003_T^M@ú´­RJ@_x0006_IY_x0002_?CH@î·5ï_x0001_±H@ÆÇ·ÚÄÐF@½?²I@PË_x001D_1N@_x001C__x0012_É_x0001__x0004_ÌL@«_x0015_¡ÚJ@®õ´JL@äÒ_x0019_HeP@?_x000E_M:UÂL@$\_x000B_¼-*&gt;@a_x0003__x000D_ÌE@¦P»¹_x0016_I@-Z@RyM@ è_x001C_	müB@r_x0012_¾­ÃA@PÁ#Î".I@_x0014_q¨$D_x0019_F@àì_x0019_2]M@¸%Úá D@²l&gt;vrÔF@äÄ´+ëoF@¿AY_x0002_Æ[O@_x001D_az-_ÙF@pNã¿H@"X~=J@úAdÅG@çV·{ÑïM@³_x0011__x0005_ºG@z_x0012_	Ês_x0002_M@_x000F_d	¤N@w¡â*ÿàK@_x0006_&lt;Èç|ëE@mFâ_x0007_¥¯L@KOäv§3M@¢k9_x001B_ÆêG@ÄR4©_x0013_àN@_x0002__x0004_$ü¼_x0018__E@O¦Æ¹õ_x0017_K@:a¢K,¶I@_x0010_5_x0003_BD@FSõ¡	ÏM@¾kqñõóK@l¬Øí_x0010_qF@Ü:Û[X¶E@)*PL_x0018_ÌK@ûE¶Ø°_x0003_H@pÙÇ{µ¶@@Ø_x0007_(JC@QcîmIE@L~ÇµÌ_x001C_D@¬#×&lt;E@®ë­Þ_x0019_¤N@Î=Kn#H@Å»:Ð^L@$}MDãG@îgH@®ðÓ=½G@¨{ßëÓL@M_x000F_a^!L@~_x001F__x0001_SùD@Ò$1s°¢E@ÞGö_x0019_[J@1Å@@N®ÜÓæH@Q'Cû;@_x0008_¦iä`C@L¼c:G/G@_x0010__x000C_ÉÕ_x0001__x0002_óÅK@Ý{	=_x000C_C@GO§fJ@ëô}.2DC@,ýßL@ê_x0008__x0011_~ÃM@¿û½ð«&amp;D@0·ýÔbÕE@Æõf¸¸_x0017_F@À_x000B__x0019_gR'G@{_x0001_¬TäF@Öà_x0006_K@ºZ ÕÐI@tù_x0010_:K@õ_x0012__x0013_ÐË¢M@_x001A_ù$ÕÚºL@nCAS_x001B_XL@¬Y7kbòB@0~êr°_x001A_N@_x0018_ÑmøùD@Ný¨3ÔH@°z3ã× P@?=¦Àl_x001A_J@S£_x0002_òõÇF@­e_x0003_M@_x001D_)f÷^	M@ä¨*ÒèK@*Áó[byH@IHÞtð2K@à¾ J@v_x0011__x0008_%_x0018_6I@uÎ¹ÆNB@_x0003__x0006_~fÐr_x0011_¶M@a_x0006_R_x0005_uO@±ñáéè«J@Ñ_x0001__x0007__x001B_KI@~ |_x000B_'I@Ëq_x0014_ÕôI@_x0005_û_x0008_\I_x0014_M@lFª,Õ^A@ºüîp "M@Ñá_x0002_&amp;ÇÕD@ìe_x001E_b¦çC@ÿ´÷H`M@_x000E_ãiv,F@P"æ°N@/¦ñÌn3L@T_x001F__x0006_GqÿJ@ð¦+/ü_x0019_E@?zæ¿L@ú_x000B_·¡þáI@T½"á¹K@_x0012_äÊ5%H@èÒ_x0015_pÒL@âg_x001E_ó_x0010_CC@V#ýçbI@n8#q)ùJ@ïL2µ+_x0003_E@Ñ^E@ð¾2¾_x001E__x000B_G@Ä.dv\üE@ì_x0004_©h-H@ØD_x0004_¸øÓI@£îüá_x0001__x0002_ó¦@@°T(_x000D_"J@1	7ªÊxH@TÓ_x001F_)RýJ@_x0010_ÅçàS$K@_x0014_Jm5A@fa&lt;ìTÍK@ú¹u¼§H@Ö/]bGxG@¾_x0014_m$F@ÈØRÍKöG@øY/Ä_x0016_G@$£46¨G@O½uI@ä(I3Pg?@ôBßVáJ@Î_x0017_9ñ-K@_x0019_ ?J@dÍ_x001B_x_x001D_4F@SÄ·w_x001D_6J@11we¶A@6&amp;²¼yO@&amp;è_x0007__x001D_TF@@_x0019_õK¥G@âÂ	P@QE®_x001D_¡II@Îo×&gt;øK@deÐ_x001B_Ü?@Ôå_x001F_	óB@_x0007_¡[+u9F@CÿýÝÆI@°Õ;÷½ÖI@_x0002__x0003_ì_x001A_Æ¢"H@_x0014_)]H×F@_x0005_ÊÈ.K@þ»ü¡üÝJ@èLÉaQ@ Y¬,3J@¯ê½ÂÇ©J@×_x001E_:¡ùdM@_x001E_çij*M@¾î´#B@ÏZRPxE@åaI@OÃb ùYI@aðyU)_x001C_N@_x0015_o:&lt;±øA@2_x0018_©í:fN@ä_x000F_Ä£0L@Á«tRË~A@ÁIò_x0001__x0018__x000D_K@¬ýþ93M@úunQÖK@r×ìÜ;O@Ó_x001A_ÎÓ#gJ@7øÕ¯b¾J@±L_x0007_-úòP@À±çåyG@3uä_x001D_ÜÇI@ IÕóûI@ç±T_x0006__x0014_]K@&gt; CN.ÙQ@çÌ!e_x0014_ñL@H_x0002__x0006_Ð±C@^_x0018_Ú_x0012_.,G@Ð+Y_x0014__x0001_C@b+=¼êmF@_x0006_`p&amp;.L@Qo_x0016_-ÌhN@ëN­5fH@C_x0017_ êDO@ß¢¸8O@\_x0015_:Ò_x0013_F@B´ÑÞd½Q@ÓÛó&amp;M@úé3gÜM@#&gt;`_x001D_ë¡K@H_x000F_úC@iV_x0005_Ù8I@i_x0005_.¯_x0004_M@4p_x0003_&amp;K@Ü¸	ô_x001A_ïO@®_x0012_D&gt;rB@_x000F_ÑúBçÚA@hA+º_x0019_7I@aèG¹F@&amp;ÔSdNE@×¼¾-­ªM@Z¯×k'C@_x000E_áE½M@;Mßò_x001B_ßG@_x0010_®_x001F_EÈûD@Ïíc_x0018__x0018_I@0ç]_x000E_R@fÎ_x0003__x0017_é¢G@_x0001__x0003_¾×Ø2fD@*BØF@_x0002_ðKßÏH@°ÅÕÑ±ÌH@?Y%LK@PÒoßA@aYékª_x001C_L@Ì2íëF@@,&amp;n'_x0004_G@6Û§DLE@¬uÉª\E@ßc·_x000C_ÅO@_x0003__x000F_0Ù² I@ªÖÀ L®K@îdÌõI@Åà;_x0016_-_x0013_J@Äù*áD@k	E¸µÉP@íkò4N@Á¹_x0001_K@Î¢?¸ÀD@ýí«M°L@?_x000F_hrK@~2&amp;Ð&gt;E@_ÄÄ_x0015_aL@Öî(g_x0004_0D@F×|,ÿ	D@OË-_x000C_M@¨ª!i&lt;HK@_x000D_äf"f6M@Ê£-°_x0017_#J@_x001E_â_x001F_C_x0003__x0005_ªªK@_x0006_WX_x0016_ðD@_x0001_ãå¿3J@ÙAû×°M@T_x0011_ã'@@®&gt;ÆSÞÞF@_x001F_¦,ðXJ@_x0002_aÌ¡K@)_x0003__x000D_GÛØM@41´OH@4.n²n_x0016_J@[hT_x001D_©L@ÖÀO_x0014_~vK@¤{Õw(²G@h2±©1O@_x000D__x0018_ãÝYÔO@ø0Ð´J@m¥¥åGL@/sx]@I@*ÝÞuwI@ ò F@ }omÑD@XÄl4äÈH@_x001D_R_x0018_Õ\G@N*8W,Q@VNô(sD@ÚõQ:öýD@_x0004_CI@­2»¯ÀK@+,fqEL@²0÷ãäVK@J8	_x000D_E@_x0002__x0003_|aÆ_x0015_+D@õøàø_x001A_M@SÝb¦²E@ÂÉ_x001B__Â_x000C_D@EP=_x001E_H@_x0010_N~¿0I@_x0007_È©ÙÅPJ@Ä&lt;J_x001D__x000B_'M@ü"N35O@Ù_x0001_Ú_x001F_&gt;¦M@Þ_x000C_¸ü§M@¬2¼ÎB@`$0_x001A_D@¤öPÏòQ@_x0010_ ~G@o¾?ø;UM@îM|E@e¡j_x0007_n_x0013_B@B¶­³?JI@±Û£_x0018_O@(ÇÏ}P@²Þ·ýÚL@_x0004__x0018__x0010_SÃiI@/_x0016_g_x000E_ P@gÄD^	E@°ÌOÞÞ&lt;J@nêcîA@!_x0018__x0014__x001E_nK@o¤ðø_x0004_N@_x0002_Ä¬LqG@r_x001A_ÿ}vO@lº_x0001__x0004_¯#A@Ãs»H,L@¸ÀM}8A@_x0003_E÷RaHL@¨Î_x001A_COÅG@±çò°B@c¢ì;rM@ê¦_x0012_x°SJ@º(s&lt;g!E@RsÇ_x001E_F@ø±=ÿ@I@Ñ.·_x0005_Û¸I@rÅ¶gZçJ@_x0001_ |æ_x0017_bG@Rs_x0005_¥ÆL@¨¸Ì_x0011_ùI@Ãå_x0010_ð¿?@_x000B__x0006_¼M @@Ç3Í¹±K@´àÏÊvûF@U_x0010_@4O@Óy¿_x000C_¦_x0005_O@15ÐêÖC@·_x0011_4V©_x0002_O@1tÚqÈL@=ø?|+L@Ñ!CÂVWJ@¤ýóí_x0019_K@'hb_x0016_PN@¨èo¡I@D¦Ã&amp;_x0011_J@³áÕì¡F@_x0001__x0002__x001A_^_x0005_ûH@¼åÑêQ"I@jrÍ]¯K@N¨r{¢_x0005_J@oú+=¨ïI@ÁöLpJ@_x001C__x0011_·Ý_x001E__F@h;_x0015_åÔA@(2áâ_x0015__x0019_D@^öíÃ'F@¦²NfP@ñ%?ÖËM@ì*IM@_x0007_1ä£ãJ@9OÓÓýH@ÐH`Ìí·E@1ë°3_x0015_:H@Ä_x0014_w¼M@aë_f_x0010_J@&amp;_x0012__x0010_£	G@§Üë*4K@_x000F_p'R0eH@ø³_x000E_KN@_x0015_ãøÿ{L@¼sÞåm+J@úáþ7E@´Úè9_x0017_5J@	N§_x001C_f_x0016_N@"çbðlG@6fÙ_x001F_ûG@Pè"FíJ@g¾³­_x0001__x0004__x000E_kJ@}+Õ÷"OK@ÝâÅL@¡î|H@`¢¢ OZH@äÑ_x0010_)M@å½¥úrP@,¸´ù_x0002_Q@ëÅ¢ØD@_x000E__x000B__x0012_^_x0019_,S@Ú(D¯A7D@b&gt;_x001D__x0008_L@a2=/o+L@f4·_x0008_M@¢Ï ðîF@Åòc;-O@:dÿDF@p:èZ_x001B_M@MV\j+bO@3^_x001A_ýâHM@RW.wó_x0010_L@BR_x000B_-_x0018_C@_x0008_¯¯tGG@dkÏ_x0003_ö¾K@ìÆÃ_x0018_F@;_x001C_}uæL@Û©¨ó01H@(Ç_x0011__x001F_qcD@ìÆ{é_x0019_8G@@_x0001_r¬ MJ@`.keïD@?:_x000E_æÇP@_x0001__x0002_Ýí?Nª³F@Â î0qÓP@¯Ä¦µKýE@ûlOµsVP@_x0019_1Á&amp;|K@ÿÙ_x000F__x0010_rÚP@é.ê£ìF@_x0013_úh&amp;C@èÂ mG&lt;M@4ÝB1©G@¶ls_x000C__x0014_J@{_x0014_ÏÓ´zI@f_x000F_î® C@Ü_x000F_á,| O@$_È2jK@ñ©r÷_x0005_'F@M¢ªÏM@½FW_x000E_FF@_x001E_êIqM@~ë_x0014_Ùò|O@_x0019_G_x0004_p-J@­Ý±¶ÈN@âXò_x0008_è_x0013_@@_x0005_çQûHSM@$2[ÄJ@_x0004__x0003_©HH@«dLdA@Z¶_x0007_Ð=@Ä5KÛ®þ?@ÆéÐâÑçJ@ð_x000B_õ~õB@"B_x0002__x0003_oZG@3òk9ÊH@Ö_x001A_æÏiE@&lt;¿Î_x0014_Ý_x0011_F@_x0001_«_x0008_{í3E@×BBPHA@ÜmlË	KE@g3hNáéA@KZÓ;N@*	ù »M@~½*Y~£C@¨_x0017_ZÎ_x0010_0L@fH,å_x001E_I@_x001C_ÎÆn5ÈH@_x0003_=I°H@Ãñÿ_x0003_àK@_x0001_l¢÷ÔH@_x001C_®±ÚEL@àt§aNH@{®ê;mN@*¥ñ¸É:H@&amp;X_x001F_2E@}:~_x000F_L@*çáQF@_x0008_õ*`©_x000C_N@B£_x000C_Á_¿F@_x000E_¼«sX¯G@¡Cç&gt;K@.0_x001B_/ÿD@Ô(¸¤L@¤;¥ñ_x0013_:L@6/ð_x000D_UL@_x0001__x0006__x001A_BiìÂ_x0017_N@èÃ_x0014__x001E_Ú&gt;@B_x0011_dÝ_x0004_ÚK@T_x0012_÷ H@tÿäñcK@äg,^¥&gt;@*xX_x0008_C@_x0004_àÂ¶&lt;L@1½_x0018_4RO@æèØµ²I@tËp_x0014_,UK@Àùë_x0006_;6H@ÄaÓ_x0010_XN@kO{_x0003_u»J@Ç0­òzvI@ÕÙû_x0016_oG@ydËõÒ¯M@øìð8¡vD@Mni9_x0002__J@ò·LÕN@.R±F@¶¿k(ZÂH@(»ÆÚ;K@ ^T_x0012_§_x0010_G@O_x0016_ý 3&gt;K@Óàì­ÉF@ª_x001C_ø÷ _x000E_F@93a_x001C__x0005_K@ì·_x0014_;E@Æ_x0005_åÀDL@¯o_x0004_êópJ@h]ð_x0002__x0003_vJ@2;éïAF@:&lt;_x0005_W»F@Næm4	@?@²ÀÀî4eC@}DrN¦H@µV÷_x000D_ÆF@dèkÂäF@Ó¹ï´M@ÉMûøJM@¨_x0001_¥-!ÆN@£¼mòd2I@o»»a=¿N@rJ[©¨íB@MO=9hO@_x000E_Ç¿Á¶­K@2¾5¦EB@fBOH@ _x0001__x0012_ÌæD@bÄ_x0017__x0011_:uD@(ä}ÞOA@ldÊe_x0004_¼L@{&gt;ÍxñL@VvWßK@þùFº}\H@`_x000C_O¥E@?üR¿ÖJ@5h_x0008__x001B__x0005_×O@ªP¸&lt;1óE@}ÌDí9ÝL@Wá@_x001A_ÌF@_x000C_%æVØlF@_x0001__x0005__Û]²L@+ÊvçL@FÉ'&gt;·jL@v?_x0004_I{ÑA@LÆè_x0003_v_x0005_J@daKX¤ÕI@FúoÔÝN@ÂM_x0005_ÊèH@ßÈ¨N@_x000C_O_x0002_¹ºA@Tå_x0013_._x0005_íI@j~5Ü K@D_x001F__x001C_}WÒI@z\_x001D_*/P@Äreo_x0015_L@_x001E_0DÚë©E@HÜIM_x0004_D@/Í÷¬@@HK;m_x001F_.J@ZoxJªwP@ÎÙ^M@ä_x001E_»å2yI@îã@¡Õ&lt;F@_x000D_»kÈ²¤M@_x0005_µhS]I@f¼õ2_x0008_ó@@ê·;¦bF@\§?w_x001D_L@¦7©1-K@:·.ì_x0007_L@"íhÂö1J@,Ûx_x0002__x0003_.üF@ÜY¡8y_x0017_I@_x000C_J_x0003_ÛÕõM@XÙN_x0011_n6N@_x0006__x0002_ìD_x0015_J@p®%¼ÆÂB@z+$_x001E__x0011_YF@Yå÷«J@_x001A_ë&amp;r]ÿH@|È)ÎD¥I@02_x0001__x0016__x0018__x000E_M@fëýøRL@_x0004_L_x0011__x001E_kËD@¦¤LÏ.P@¨á BI@@gwæÖE@®DÌÈ}(G@®Â_x0005_iÒD@&amp;BJuÚë&lt;@ë?ÇTRPO@m-±&amp;DI@XËTèwL@,;¸c~E@¼á©bH@"z]"ÌìC@bò_x0011_Ú¬_x0012_J@ép¹sM@[ÿ _x0012_æ_x000B_J@¹É48uôK@¾ß¼2_x0012_¦I@_x0002_OÝµo_x0008_D@}ìËFK@_x0002__x0008_\.ÚÙ_x000E_/C@2×!ÎbC@'MÈåO@À»3WtF@_x001E__´$ÁCG@)ÿ_x0008_ÍQA@È_x001E_ír·EH@ð_x000D_ß_x001B_ÀL@Zõ¬#I@vaRâ¶_x0013_M@¥ô_x001D_÷E_x0017_F@ªWg­s0P@ÿJHìxE@v_x0001_C_x0015_Lÿ@@,_¦ßäD@cÍr G@_x000F_Kò_x0002_õoH@6$RÉFI@\|&amp;}PK@üw¶±*_x0004_O@Á_x0003_k£8N@¡þiëGÇF@¢së4\NL@O|5M5I@®+G?ídD@j¦l_x0005_ÞG@yÅI_x0007_UJ@´¯bÊ	vK@ý·Ò_x0013_eÞM@)_x0003_Ö²&amp;N@$_x0019_d_x0006__x0012_ÁF@ÊPî_x0002__x0003_+/M@_x0015_ôÎ_x000B_öH@_x0004_eà#F@å_x0001_RK@'¼@ÁÄK@_x0011__x001C_ÛïõL@Â²ÒXD@òN_x000D_P@Sýöy"0I@ØbêeG@QQ_x0018_ä_x0014_G@_x0017_Ø6ýªÅJ@Þ¯½UòI@Âðäÿ¥¤A@ßkwM4;L@Ê_x0013_9u¼K@Ü£ÃF6ZF@ÐdV6ÂF@0èHI@ö_x0014_ÄuÛëH@"&amp;8M@_x0006_î|äzMF@_x0006_¢;i×EH@_x0008_Í¡_x0016_*H@´.+h@H@Ç_x000D_DÄMJ@ëÏdÅÅ8J@¾_x0010_õ_x001D_7PM@©1¶ÉªD@6:P_x0001_&gt;UC@Ä¬Q_x0002_«H@_x0011_(0_x0008_óC@_x0004__x0005_åÅ}oþsM@_x0012_O;;*F@Ðÿ_x0008_­ïH@Þ_x0015_Gw@E@É_x0011_cßÜL@Êf ÀúÓE@Þ§_x000B_ _x0001_øC@g_x0015_1%åE@_x0004_2_­¼X=@_x0013_ÏîJ@	`½+x)L@Ø1¸iüýG@[$_x000F__x001F_\H@_x0014_¸ï¾VH@P'þ-QF@(_x0001_`µ_x000E_øB@¾R_x001C_ä _x0012_I@_x0010_XO_x000C_)P@[_x000D_ÿÎÂ_x0016_Q@Bÿ.K@é],¢aUJ@zApDî­F@Ã%µS9F@_x0006_ðÞ=*ÏK@G&lt;¸ÅåF@¯qf_x000F_V¡K@6_x0002__x0002_ÑxI@i£_x0003_ìéQF@_x0005_"_x0015_ÂÄG@_x001C_ØÇÌ«6J@øè¬ªeI@0$=B_x0001__x0002_´BH@Ñ²Z§%_x001E_O@ð_x001F_ÖlÀ&gt;@÷_O÷éM@_x0001_Öt_x0019_®åG@!#~_x000F__x0017_ÇJ@_x0012_í_x0007_ÎËI@éh:rQO@N{ÃUjûJ@t_x001B__x0016_{èB@Ñ_,x_x0001_M@_x000D_ÍàI@_x0014_Ð_x0019_íF]N@¯_x000F_¬¹hÀL@_x001C_l³zwH@½ã±@H@ÿÈ´_x0004_¸|N@æ,â°÷J@MA«¬_x000F_K@ÉãµµM@nY)»/$E@:¶-fÿYE@.¼á°_x0003_/E@é¡_x0012_yKnC@_x001B_úmÔ[E@a¢ímìK@zHÕÃ+BB@4OÐo±O@_x0016_òk«õH@Æ7_x001B_ñSòL@µµû'gG@åþÙ(hD@_x0001__x0002_èKA!a&amp;E@IÚ×b_x0013_M@s§üØÃ%N@eÌFRN@6äøm6_x0012_N@Oæ&gt;xêðF@ÆQ_x0019__x0007_áwD@øCËÚ_x000D_F@§_x000B_-aDõN@N¦XÓtI@_x0002_!e%_x0007_C@_x001B_ðÂæ_x0002_=@BÂ*¤j,E@_x0002_é±Ò¸J@xeÁ~êWI@&gt;__x0007_JKJ@bÛ%æ_x001F_G@X_x0005_&gt;Ä&lt;O@¸ºtD°M@L¹lGîpH@Ddn"NrH@üLø·±P@¶ë3ìK@wkf_|N@&amp;z_x0012_¬H@	ÔBÈ©aL@ù±yñAÚN@&amp;9Ó÷D@ epÕåE@&gt;cÔ_x001C_ÏJ@'(²¸_x0015_¶D@¨_x000D__x0016__x0002__x0003_RQI@ÙÿÜº÷_x001F_N@dJÏN_x001B_éD@¤_x0007_¶ÜTH@æ_x000B_&gt;-õ=G@_x0014__x001E_ÌÖÄN@jyª»ÚzK@f|ÔH_x0001_F@:0H@|	4¡&amp;E@Gû¡Z&gt;¿J@i(1mJ@ã_x0010_U½_x000B_L@øð_x001D_&amp;&lt;J@Èae]&gt;L@_x001B_³õ¢M¿C@JKO¶_x0002_ñN@Üò¦&lt;$äJ@]Ï$ÞlI@Òy÷ÀÚrH@;OmÉcG@CÈ­_x001A__x001D_%K@KÁc4¨ÛN@À®f9£_x001E_D@4¥U:»ªC@51,À³J@)v_x001B_iPE@@ÄûOèI@[aÛ_x0010__x001A_O@ìÿ&lt;±4@@gafùUK@àB7ÓÅ_x0010_I@_x0001__x0004__x0002_¤®_x0006_ÄH@_x0005_ T`äçL@_x0014_ÐÕl²L@ªpÁ«,P@:#óc^«B@&amp;ëbDG@A# L@¨1ÐDnWE@gÆ÷´eI@=ïoÑêL@á@%¥D@_x000D_èøH@åã_x0012__x0012__x0015__x000E_K@_x001C_Î"îh!J@bÒ_x0005_þXH@+ì·u°B@=	_x0003_(_x0004_þI@H¿Ö­_x0018_ùH@ìÎ_x000F__x000C_H@±_x0014_LÂE@ÚózE ÑK@_x001C__x0004_Ì¹-_x0001_I@RÆqÖ_x0015_5L@ëw©m);K@!m77_x000D_aK@u¨T_x001A_Ä`P@±&amp;_x0017_h¼L@#¸ 8:óM@ä_x0003_âÌÌ¨G@Ù_x0019__x000E_µ*_x001F_L@º_x0007_¢ÏþA@.öx_x0002__x0005_D@mßD4Ì¼L@_x0001_öb_Ý~K@¿²÷'¿EC@±_x001F_&lt;UnG@¹I_x0007_§ÖF@`ûxuÇD@Ôûf²¥_x0008_I@ýBDäÂF@õ_x000B_p¸_x000C_L@â_x0015_»kòN@F?â©¼kI@÷ö{ÁGK@3rR°eþK@ýÇE4×G@?7¨_x0018_ê_x0001_A@¶§â=Zï&gt;@_x0016_=éùØÄJ@NyÕ_x0019_fMD@P*A­áH@¿SRùM@_x001F_ è£M@Þ?N_x0008_K@ôÞ_x0001_ðûG@³Ó&amp;U}òK@ýla(²vF@_x000C_Ñ_x0004_GGH@)ß.N@_x0014_Ã_x0014__x001C_#NM@(®_x0002_êxkO@áËV_x0002_`O@Ç¶_x0003_¬ tJ@_x0002__x0003_Yð¨TèI@â_x0001_ý¶ÇM@æ§dãfK@_x000F_#éGM@å¬CH@_x0016_EpV'ÊF@GLÞ]D@|+._x001A__x0005__x0018_L@x_x0014_íH_x0008_G@_x0008_M¼ZL@:L_x001F_ÔüJ@¢:_x0004_¤ïrE@2r­ë»×I@oàç4²ÈD@MEóÑ~L@Óð_K@hP_x0014_K6«L@_x0008_dóHxáI@+×GX¸yI@g_x0012_ÇyQN@TE_x0012_×H@0ýÇØ"7M@âU4çò_x001D_H@`³dÄó_x0011_F@WRXú_x001F_&gt;J@Çì/_x0014_ÃH@s@_x000C_:H2K@_x0016_íß_x0010_LOH@ALféqRM@Ý+_x0016_¯K@Ñm»ä³N@Ï6G_x0003__x0001__x0002_öM@Y_x0011_Kç-#P@'¥ØiÑJ@F==ÕH@­j(_x000F_M@&gt;oòiÒF@_x0014_Æ_x0007_,ÐI@_x0004_Ñ}9_x0006_OI@ÓÜÒu_x0019_îK@X_x000F_£FéK@ûÚè8`_x0002_M@*_x0010_ñÜßóA@È_x000D_QÛ¹_x0011_G@¸~_x0010_!I@N_x0017_w¦G@ô_x001C_5MàJ@kg+ÓWH@¯5_x001A_&gt; J@¤Jö?K@^sÅ_x0010_{jK@n"rP`ÍQ@^i`TF@mÂ;R®IK@l"_x0005_0©H@_x0010_VÅw×°L@_x000C_(R${oF@í¡BjôÉH@²ûPFí@M@½ü;î@qL@_x000F_[ó_x0011_éM@_x0003_äëºL@t²+ZèF@_x0002__x0006_?ª]M8P@ÃÉd=íG@¦_x0005_%(S\D@¾_x000F__x0004__x0003_9oJ@ïL¹_x0017_I@Pó«_x0007_ôI@_x0003__x001A_7DóÙO@:´_x0012_?ÆH@~_x0013_½w&lt;dG@Cï+_x001A_[¼J@Â¸®?é&gt;N@_x001A_­wQäH@ü_x0015_XÅ;_x0012_G@: _x001D_gÙ_x001F_M@Öp YúI@_x0013_áhîÒ_x001E_L@I_x001D_ÙDLÓO@°U_x0010_¤_x0001_tO@ô"÷Õ_x000F_tN@+åÛA-K@_x0002__\4áïF@_x0014_y&lt;DlO@u_x0006_v_x0006_úOK@LA-ÒöH@å9Åª_x0018_L@_x001F_4Ã°ÕçH@_x0004_fKeÑI@$=îz_J@4Óp~'gL@../T¢I@ÒG6cK@_x0016_Î_x0018__x0001__x0004_U_x0016_I@ë_x000D_·vâD@;áL_x000F_¥L@_x0003_ða5 L@õ_x0016_eOK@hyu¯ÆF@M_x0012_LõM@&gt;_x000D_C!¨=F@\U©BA@Uã²åC@_x0012_³jÝ(CO@)¨Ä¥zìM@ã·ÐÀ1ôN@â}4óI@*#M@_x0001__x0008_GÎ6C@âz@+\N@Ò£ù;ßJ@r_x001F_IZêLI@K¼_x0002_À`L@e¼úü_x0015_K@b_x0004_¢Ø_x0007_{G@.¥÷B@¶Ä®±U_x000C_H@±Æ"nJ@ãÅ}vmèO@Ü¥&gt;§J@&amp;qÀ_x0012_¬G@`3²_x0017_~&gt;H@¬ n'_x0013_ÖD@\É%h_x000B__x0006_H@Öt_x001F_3½6B@_x0006_	@(Iä&amp;P@_x0008__x0001_ÕSdI@_x0017_ò±_x0002_E@1¸duºN@_x0005_N¨SîeN@IÚÌhÞ_x001D_M@ÍOwþk2F@¥dvÆ]óG@Ä_x000F_C_x0017_yN@`kÁ_x0006_L@,&gt;!ÁÂP@ì|Â´]_x000D_J@n_x0013_r=m0K@	r°_x0004_I@Ö%_x0017_¼dF@_x0012_û L@.|núïF@¾M3_x001A_1¡I@eàÊ_x001B_`G@s;Ì_x000F_ì_x0007_E@ú{Â8'lI@ÛñÔ¨%L@_x0006_e$ªM×H@×Úò_x000C_yÛJ@_x001A_Rê_x001A_¯_x0007_I@ªV×_x001D_5B@âkÏÇÕH@_x0006_@ê_x0005_5øH@_x0012_4^_x0007_¸C@¬ôõýü_x0003_P@âîfµÉK@/¤U¯_x0002__x0004__ÞO@ykÏ_x0010__x000E_O@YyWòÒEE@C©]_x0010_îG@_x0003_]Ìì»I@êùÐ¦9åM@­(_x001F__x0002_#_x001C_H@_x001A_¤o¿L@xiÒzH@½³e&gt;=`J@ë^Q6M@pï¿ò9_x001C_K@ºñe¢H@-_x001B_­­ê N@åJ_x0007__x0004_&gt;¾O@¢_x000B_»ë_x001B_I@Etç#©_x0001_I@ñø#þF@_x0001_N_x0019_µÖ_J@2{ûÌD-M@Ó`qP,wK@©ì»cX¶L@_x000C_z¬&lt;ÄM@çÏþ:ãI@Fdb_x0013_8sH@á¯z§b6K@HüV{E@_x0006_Úöö}G@_x0018__x0011_FÅíE@|_x001C__x001D_,_x001E_J@Ì1_x0003_4\LN@í]Nµæ©L@_x0002__x0004_y	]Ù%B@êvÛ_x001C_B@_x0018_sÒzG#M@RÑhÉ_x000C_I@$4ô H@_x0017_ËÔvyL@°_x0011_¢IDM@©o2Õ_x0019_N@þº^_x0008_zF@üP­¹êK@T"üçúI@?_x0003_C¡W @@è n ½RK@4 _x0016_ýÐJ@Ë_x000C_»¹_x0017_G@Q«ÜåL@¢ S(_x0005_aI@º!_ªuM@Ü_x001B_{D@	_x0008_Bk¹K@_x001A_Køt5E@÷­0¿_x0001_EK@ÔÁ2_x000C_A@Íåì_x001B_´|K@Ù6a±¼E@ë¥ãÒ_x0012_ÓN@R-àËG@ý_x0008_¾Ú_x0011_M@h_x000B__x0014_ ÁN@_x0019__x0019_,Ã×$J@dD ÷ÒI@2_x0001_W_x0019__x0005_	ÑmL@Æ³]07_x0004_J@Ûr_x0005_ù«_x001B_E@_x001C_¼/5¶G@µä_x0006_ÆvñM@ë=¾N@ã;gç®_x0001_M@÷ê_x0007_^wB@_x001E_¥Aö"_H@û-ãKÃÂM@R	%J.M@íÈV_x0008_ÝN@_x0001_õ¶i²ÁI@M]¥sËuL@&amp;©æ_x000E_ÁùE@%_x0007_;^¢,K@_x0012_tQ;K@UßÚ_x0002_J@qÏlH@öü:åF@&gt;ÒzzO@sºÞóöM@»r¨_x001C__x0014_H@Ä#rF3G@D£îy%§K@_x0014_	ô'¹WO@SÞþ&lt;hÌI@\_x0014_7i¾K@f_x0005__x0002_÷à;F@Wz¢@ë¢L@ºhIu3_x000B_K@ÒÝþ_x0003_®F@_x0001__x0002_4â_x0011_`_x0016_ýI@È0ö¬E@\·N_x000F_ùG@e_x0010_=nL@@»&gt;¾A@}	\®N@!_x0008_mö-óL@_x0017_ :_x000B_wC@äZÚ_x000E_Q@^°·òAP@4­dr_x0011_.C@_x000F_ÅØ;_x0004_OO@úÁJà_x0007_L@¼­\I@_x0002_ñ^Û_x000C_D@ïåÿÈÒE@Ç_x0003_È_x000D_µN@¬ª¾_x0010__x0004_ùC@x\A?uªI@_x0014_O]J²ÊI@Ë©Ü"_x001A_lC@3_x0001_áË_x0014_¾J@}xpàO@¨^_x000E_ÖN@, Ôù_x0014_D@¥ I2½I@_x0012_ ù_x0004_QI@1_x0002_$_x0014__x0003_N@ê&gt;n#_x0006_ØB@K¼#è_x0016_iM@j¼¾òeB@_x000D_Ô3_x0004__x000C_ÈVN@IY©½êI@V_x0007_#½[{L@ã*Àß5~K@8¡¤¦¥H@x6-¯ÿM@ÖT(F^ÿF@k_x0003__x0014__x0003__x000B_M@jf?$_x0017_O@:.»ÌóPI@ÒlÇRM@ÿ,±±2È@@hÐ¶:O@ødg÷ÕF@PC(c	úK@-Ö\V_x0014_»D@øö%¸×G@¾_x001C_Bþ_x001C_I@â_x0011__x0010_ï;ÛF@,ôÒ{dI@`_x0016__x0004_(¶O@_x000B_5¤_x000B_ÈC@_x0002_èÆ·.I@NÞ}_x0011_ÙaJ@ vÙC`5J@þ«aÝ	G@è}Ù.FÏ@@l¤b_x0005_°L@w_x0003__x0006__x001C_@M@@_x0008_£ÆjJK@ª£;þcE@îiz_x0001_ ÍL@_x0002__x0003_x60ÒdI@Ø¬_x0003_L@2h*G_x0008_@M@[Î&gt;º¿~N@¸ºµMH@²_x0007_È ­C@ý8;Ì·L@6^f_x001C_cE@^öúq_x000C_ÒL@\_x0001_}«F@	Sj÷J@6$_x000F_tq&gt;P@$AI@Û3&amp;{_x0019_1K@&amp;6&lt;®[IO@_x001D_;ÍÁF_K@t,Èø£E@`è/ÈL@Å_x0011_ãiL@ÛP¹î_x0017_þA@¸Ä_x0004_)FL@èÛU÷BK@Y@J@´®¤_x0013_K@_x001F_|ôV4G@eé_ô¤*K@(Q	É_x0006_M@_x0005__x0018_rÛbN@Íb¶V¿O@Äï_x0010_þXN@·:Í÷WM@êLæ_x0001__x0002_P4E@³¯ ]èI@C±¾É,G@bG_x0010__x0013_{©G@_x000C__x001F_³J@_x001F__x001C_FÂE@Îênù+H@Ý_x0003_Ë@N@f_x001B_Ü_x0007_w©F@_x000F_¼Ó¨P@FyrÐOJ@_x0012_E_x000E_·ÞK@úæGÈI@é²ý[dK@_x0010_.gÙ·ÛB@_x0016_O_x0018_0M@Gµñ1âI@_x000D__x0016_uM@ãT|Zi_x0008_K@_x001E__x0002__x0016_y3B@ôâî¢_x0004_¤M@ªµUhó+D@M¯ßZ.'L@HZýé©H@.)9%_x0017_K@ñ¢â¡¥ªN@.¶·6Ó^I@2x_x000C_Y_x0003_E@´°$ÛtK@V_x0008_¯7_x0011_N@Û_x001B_Ý0_x0008_M@ìn/_x0011_3_x0006_K@_x0001__x0002_l_x0002_Ï³98M@~[ÊÕcM@ÆãIKBJ@Ú·~Ýï(F@;â®×ìaP@¦ìm¯ôE@ |{³ÆG@(µñúO@jñV_õÌO@åb[ïhÎF@HÏ²&lt; _x001E_F@Tw¨é&gt;ÿM@Ú_x0016__x0016__x0014_]nF@´Ôy+ë/H@Ø_x001E__x0019_ÿ±_x0002_G@L_x0010_$¶x_x0008_O@%â_x000F_÷0M@ÕéGéö_x0006_L@-È¨ÍxJ@Øí_x001E_ªj/M@|F_x0017_N@_x001E_5:._x001E_E@Út_x000C_ß¨G@;_x000B_ §6?@|Þý_x0001_ÒI@_x001C_Hù¹´K@\D@_x001F_&amp;¢nH@òF_x0007_æå}J@_x0004_Üù_x0010_þÄK@îíc}@Q@G_x0003_Y_x0003__x0008_ªM@0ñ2aÅD@_x0007_ý*öÏ¼C@[»¯ÈinN@TQVÇ LH@!ÜoBN@e!)_x000E_ä_x0013_K@ú3×ÓfêQ@_x0001_ ºù_x0002_P@ø_x0001_4²ñpI@B0zá_x000B_°K@ªÂnþÿG@%$ùwK@bhI_x0004_ÕãN@Ý_x001B__x0019_íü:H@_x0003_W¸Õ{ûI@»BK_x0007_bD@É6_x0014_ª_x0005_C@\¶gI@&lt;Ô~|ïA@ö")_x0002__x0016_J@ÑÑÓOFM@ñM7H_x0007_J@Ô_x0003_%K_x0007_M@44¥7N@}Hfb¡J@a!_x0006_°N@\_x001C_§M#L@Þµ¨Ä7A@i¨ÄÒ@G@ºJ 6"_x0018_H@×_x0015_xÅH@_x0002__x0003_PwÐË_x000B_G@¼ùAÛplF@l_x000D_øö_x001A_J@R\hm_x0003_ÏF@c+lÝÐ_x0007_J@q¼_x000D_&gt;?IF@dj~_x001A_ËF@ì_x0012_Óí_x0016_ÃI@êÓ_x001B_æ9VH@^ ¥åÒñM@_x001A_®¼HC@¹Óª×_x0001_TJ@_x0001_+ WJ@Älj³¤F@øöA¦£ÎL@æ×ÿ­WP@¨µ·¶+·P@´%1ÚH@Oj¿cC@}2¬{M@3ìj_x0018_ôõJ@Â RuE@¨õ:"SH@*_x0002_7tM@f_x001A__x0001_õVkA@Ñû_x0013_°ÜM@xÛnXÅE@Èx1÷EI@*¿óvG@Ä0½EF@ÃN«ÌFN@ÅÐÍ_x0002__x0003_Â¯J@#)ÁR§H@Å_x000D__x0001_ÀG@Î´ÍHLyG@Â0½h_x0005__x001A_F@ÚýÃ¥DpH@ôñ&gt;ÚìJ@î_x001A_Ð_x0005_ßëI@ÉªTõÿºG@W%_x000D_5#¹K@'NÞæ«_x001A_L@yÿÙb(M@H$Û®ØCI@Ej÷%§)P@©dç-£ZG@iÆ¥zZN@:a_x0010_FJ@lËsrÓJ@D¨#±SÔJ@9o#Å[_L@Ã+h¦LÃN@ãµf%@N@_x000B_§ã¬x;F@àº1_x0005_uªF@gãSB@_x0006_	_x000F_k¾I@Øá|N_x0013_A@"ù{§½éC@Ïã(3\_x001A_K@C_x000D_Pæ*B@_x0018_ß(_x0015_D@¸ÿ_x0010_±XI@_x0002_	Ú7Â.½Ä@@×3ëe¦åJ@Y­!_x0005_^H@ÄÐè|æoM@	jÿä{ÆL@_x001E__x0007_Æ_x0007__x000B_¬I@¾ÙN_x0008__x001F_ G@Ü_x0014_^°_x0013_|D@Ô_x000F_\+iF@ò¨¡à·_x0013_C@ü¦/ïk}M@Ì&lt;Ï_x001B_Ø`G@_x001C_³#¯sÆM@_x0017_©üÃaK@ÿ_x001E__x0001_,FPJ@_x000E__x001D_ü_x0018_ggM@Q·O@VJÍ_x0016_±zG@_x0004_é(`ìºC@8§²Z_x000B_ÂM@Ó¹C|üCJ@é_x0006_O²3_x0014_J@2¼¦+ÈG@ïÆ¸CÖ!@@§_x0019_{_x0018_ðIK@_x000E__x0003_ý?UîJ@ÎÉ,ÓI@å_x000C_£gmëK@Å_x0018__x000F_ÉñG@5íö¢¾îG@¶#À#¸¹L@2_x0017__x0008__x0001__x0002_¶ËK@AÁð;F@Ë×¸ïbK@àû_x0014_D&gt;I@_x0019_=_x001B_`ÕiF@é)ÞûH@Ý_x001D_¦ºoJO@Ç¯±!0J@à__x000F_²J@ÎjýPÕI@Fç_x0002__x000C_fM@ªô_x0011_ú_H@/µ&amp;¸M@¾_x0018_Õ¤_x0005_ÂK@nÇ_x0007_å¨_x0015_F@¸×®i×A@_x0016__x001E__x0004_µ(D@æÉth_x0002_I@Öö¢RJ@fødÎO@_x0002_1_x0014_J@;+Io_x001B_PM@_x001C_E+ÛzP@ÿtPî¯_x0008_J@du_x000E_ÑêF@²Ç_x0015__x0016_¯I@°_x0004_-/\G@_x0004_å½5¡´H@_x0017__x0012_tIM@¤ Ôµ!J@³ÂÓíóÔK@ºÝ9LAMI@_x0002__x0003_GÄ9\çÁN@øÇbÓ¥_x0012_H@&gt;hW0³õE@ÿDÓF@(_x0001_Û7mE@20m_x0010_Û¶G@*ut3êJD@ùèÛØ1N@0ÛhÔ[J@)äËê¤O@Õ(]âö:M@_x0014_ñ_x0001_¢qD@Âw9÷ÊI@Ä(eÖvEI@zS_x0011_°Î.I@Öê_x001F_«4¸D@~Pä_x0010_¡E@ì	¿o·B@µ§é_x0006__x0004_2K@_x001A_I«ÊyF@&amp;_x0015_-tS³L@îgÎ|ÛG@ Såg¸YH@_x0006_§ÝL@Ô3éme°P@&lt;ÝV~|C@åq@4R*J@ª6¢Ð­@@ü¼ÕF[F@÷n_x0011_»ôJ@N0B&gt;@@Í_x001C_O_x0004__x0005_LD@'%ãùÓB@ÉKð½4N@¯_x000B_Ä6ZÅI@ÏZ»= ÏK@¬r)w"L@ýÏå¬§K@ùóì´JG@HÉ]§F@È_x000E_E_x0016_L@¯¦_x0014_ËÉrC@¼ß¾IM&lt;I@¶_x001D__x001A_q_x0013_D@Â¢ân½E@(4ünû¬N@¼_x0003_àPv:J@_x0001_®Ó"%%O@@£_x0016_&lt;6_x0019_K@_x0002__x0005_YÅ sE@e¡êêà_x001F_L@õ_x000E_`]÷I@ú_x0003_h²F@m_x0012_ _x0007_LH@óSänÊsL@ÆùTÿ_x0007_G@F_x000C_Z}ÈJ@S_x000E_ÐÍK@d9¾òóÎJ@LÐEöÎI@Æq~î_x000C_G@_x000E_§W¢´4M@ò¹Ý _x001A_­F@_x0002__x0004_¾Ü7àI@(Ú_x0014__x0019_% E@À8´¿¦ûE@K¶_x001A_G@&lt;÷í:æÎC@Ê:ØÈ{ë@@l¤dX_x000B_fJ@îç_x0011_ÅC@v;_x001B_¹ý±C@ÝÍö¸ãO@r'-È±I@a¾ç&gt;E@¨_x000F_½ã/nI@×_x0008__x000C_ÅSG@äOJÛI@1»Ëg$L@åQ_x0015_u"ÒP@TC*+_x001F_»C@ª%Ã_x0001__x0008__x0002_K@5_x000F_¢DZ9H@È±ìé_x001E_&gt;@$I¼o·ËB@&gt;Ý_x0006_,I@_x0007_òr_oI@Ø_x0008_©_x001F_§G@f'Ùø9O@Ú_x0017_ª_x0003_K@_x0002_Ãîª7H@2æYýNE@_x001A_5_x0001_B ÄG@©ç_x0010_ÿ-yJ@Ë¤_x0018_ï_x0003_	U²I@;]óh.]J@t­¾eäTP@ò_x001E_5®Ä4L@('JH@_x0005_÷c`_x0010_B@_x0016_©O*Õ_x0010_K@Wâ_x0008_«`I@"Ë_x0005_ã¿J@²0FoµêG@p_x000E__x001F_§cªB@:;{°_x000D_D@ßE,x_x001F_C@ªòtÕ_x0014_OF@W#tÒ¿ÆP@S¤"¨_x0007_wG@_x000B__x0004_ãßØ1I@S-JSì=@_x0010_0¼X¸¹F@ªïbAF³D@!RÎ&amp;_x0016_ÁH@&gt;ôøËêI@/Sx_x000E_I@_ò^ï9QJ@,ÑTgH@	.hS»_x001D_I@ ÆäM@ª_x0002_È&lt;tçK@w¥³~^H@_x0001_ñ_x0016_8dûM@ ÄÊå_x0005_2L@_x0006_3R¡tL@_x0003__x0007_dKfq;ãL@tÍÖ	9£Q@¾_x0002_\gI@_x0011__x001B_/Ì"H@_x0004_êýrØG@~Þ_x0019_ZÁE@]e7á_x001A_üG@W çJ@pd&gt;Ø&lt;!H@q_x000D_V_x001A_O@ÌLö!_x0006_JC@ÊXbè_x000F_oD@Î:¥ÏVH@§},¤_x0001_N@eäªÞ4D@uý·¿ÃÊJ@BmJ~C@`ÁéNK@_x0011_)g1rìJ@Gæ|¦J@${~ÿm[B@º06RøM@òÀt¹ßM@ ¼ÞÒ?EM@Ì{ù,J@¾X_x000B_Ñ[I@ØøÏ&gt;_x0002_½D@¾¢"óíI@_x001F_j&gt;Ü¥N@_x0014_*Û3è¦H@ À_x0005_¤dN@ì_x001B_d^_x0001__x0002_Z$P@Á_¿f¾L@üîR M@Ø_x001C_!ÍG@_x0001_@è³M@agÇÛ+M@9¦JYQôH@_x0008__x0015_ÒÏwK@rÕ_x000D_"´ÍD@û_x0017_,_x0005_êJ@ÆQLS/J@«_x001E_°_x000B_sKH@Oµå]*D@PtA^çD@Àýs¸t$P@`N_x000B_¢H@=öØÃrÞQ@ôÚ:sõ½M@ì$U¡)òO@PJLE^I@x÷3·ýF@Jðý0&amp;_x000C_J@í_x0017__x000F_àC@pß_x0002_°LhF@ò&gt;6ç#J@\âø_x0004_éªI@ýü_x0006_g_x001A_ËL@ç3ðgzÃO@ð_x0005_3Å¶AE@Aß)¦«K@_x0007_c®zL@²ß÷j_x001D_LM@_x0004__x0005_a¶«ôÖ_x0001_H@À·_x0016__x001E_B@"_x0014_^²|±D@S/Ë ó·K@&amp;lFH@îß_x0003_»_x000D_ÆI@ú¡_x001B_¨õI@E_x001F_t_x0010_apI@'üz_x0012_øK@_x0008_8ú¹E@I»_x0011__x0012__x0001_G@y`{Ì_x0017_C@è_x0011_¯Ð`áP@*q}é_x0018_H@_x0015_¾¨ú!M@N®_x0008_Î°K@	ÓÜNN@O,å±JL@¦_x000C_ME@_x0004_YzyD@zùå_x0008_FE@.3Ù»wíF@kªÅ¼LïL@òaóõïÓG@1x5±_x0016__x0002_D@_x000C_/S&gt;°J@òjåØ/±F@!V³AÝD@Uýðç_x0007_dI@7ÁæJ@Èæv¿_x001E_G@Ô«$_x0001__x0002_múH@,©¯_x001A_¾ªF@LtaÃ×´D@¦Ú*õyC@ÈLùîPH@qùl%ÓÇJ@*/0_x000D_zB@ì«?W¤.H@¤Á\?tH@cüá|á·C@±U`ã%åN@OËu_x0013_®G@ÇÐÚmgÇA@WNËîyàJ@àw§TJ@Ä_x0018_xÑpB@_x000C_ÜãQäI@ô&lt;·VTK@R(ö1_x0016_H@ú¶g&gt;@]+_x0001_¢á_x000E_P@þàI/êG@~_x0015_ÕhÅN@_x0002_½óÆ5KG@î-w ~ýM@_x0006_Dj_x001C_ztK@f]H_x000C_dL@è|½¤dI@ÜU_x0016_º&lt;R@0­æ@2LI@îÏ¡	CP@Lì¢¹_x0019_pL@_x0004__x0005_²ÂBLH@M[_x0012_[díK@ÀÃ.~ýK@_x0014_O_x0015_xÖ_x0013_I@_x001E_Ø­_x0011__x0015_J@~_x000E_M_x0017_¦F@¬'.fF@_x0018_/ïH~J@\_x0018__x0015_ï÷(L@ær/*.¡L@¬Uy'ÖKF@Z_x000B__x0007_:ÉI@#ÄÛ2çnJ@}=ZF»=@ùÉ¥ìÛL@²_x000C_Ú_x0017_*óH@w(n_x001A_VN@0_x0016_x_x001A_f=N@!g½ÄE@_x000B_¸_x000D_¦FD@qßÉ·0éH@_x001C_acQ7éL@¢^_x0018_Æ£(E@î_x0014_ûÚñEG@ö5d²H@D_x001E_ î8I@_x001E__x0018_|»_x0001_ÿC@ÏQõc7L@(N®I!ãH@ÌåÕÈ­ÔK@_x001A__x0002_`3H@_x0016__x0003_´_x0003__x0004_0*N@°©_x0008_NòÛD@_x001B_ô_x000B_%²zJ@Ã_x001D_^_x001B_~L@´¸1K_x001A_T?@ÑÎö!ÒïJ@_x0003_ºB_x001C_´F@_x0003_é_x000B_£ÌB@Jëè«2I@ÎN­F[M@²Ålq H@¨¥X4ÅG@Îï«ÑH@_x001E_Úa"2J@¹1Þ:òE@&gt;_x0012__x0001_ Í£F@vñÕG@þ*ª8F@_x0003_Eñ_x001D_°¤I@â³´ÙI@D,K@ N@_x0003_4L}?:G@_x001E_cC_x0005_N?E@.	ç_x000F_A@_x0001_:Wg_x000C_K@_x001B_ÛZÏ´E@#P_x0006_ÞuJ@*jÜF@ø±Çð_x0016_E@øa_x0002_&amp;9_x000E_J@_x0014__x0018_m&amp;VE@ÖNû/HG@_x0006__x0007_Ã \91óF@8§ÜljëI@þ¡:£D@!Çã_x000B__x0017_J@ H_x0017_ï&amp;ÀE@E/L6EK@á_x001F__x0005__x0003_hJ@_x0001_âzãµH@VÁ5G@±ìÇ_x000F_ÝP@_x0010_ºKf_x0015_ÉH@*;,A`|J@´	c_x0013_s%L@^Â[Ä*E@¼=d_x0013_«J@ª_x001A__x000B_ë:¥G@_x0007_¯#ÚI@¹Ø÷©ëM@ezÝ¡°L@+z	gxîN@fÝ_x0013_GB@Þq_x001B_ST\I@Î_x0002_0µNN@4ùã_x0012_JL@Y_x000C_ 9gÿG@ûpÎ_x0004_ÅB@FPTý_x000C_M@ùwÝ	¿D@V½KÏJýG@Æ5æ(aFG@+_x001B_·)½_x0013_L@:_x001F_BM_x0002__x0003_Í¤H@ý¥wwèÄE@v_x001E_A¼ðE@uof¤TO@^_x000B_$SÐH@-}¹Ü®_x0018_M@d;_x0011_ÖÁ_x0007_P@_x0014_ó^x§M@-úÅhXCI@	_x0001_AóôJ@}´D3P_x000B_H@[Æ[n`C@à­»+h­H@Y._x0011_¤³TG@_x001D_G9ªÁL@p#±&amp;zM@ Y0·Æ¢M@j¸©$I@¢ÑÙs§_x000F_J@LQÇµ7æG@¦@_ögM@­¯_x000D_FòG@³ÀG_x0013_H@_x0010_®Ð'¼K@M&amp;níN@Ð§ãe¦N@å_x0004_ù_x0011_H@`ê_x0011_pK@-,ùµ²õD@¯G_x0002_Ê©K@6¡`_x0011_¬ÇH@_x0012_T\D_x0010_K@_x0003__x0005_«?èYL@³_x0017_ù?"F@zHwmI_x0004_M@ÖÛ_x0008_kB@tå_x0005_$_x000B_P@T_x000F_µAÖ-L@þ_x0007_Ü©$L@`:PXK@öf¡´IðO@Î¢LÊ¤ïL@_x0002_Ê_x001B_4ïºE@Þ¤õ,"¯N@,AêÿK@c$wÂõK@7C¦H»K@_x0017__x000C__x001D__x0013_FµD@%êzÁC@üS&amp;Ç½ÂG@ÂN¬Ì_x0004_?@9¿nÍÍH@nc]ºzmL@5;£_x001E_º@@ _x000D_elP@_x0018__x0001_¹ìE@¤b¬ÈºH@_x0002_=N_x0010_I@_x001D__x0016_;_x0004_÷K@'âKpât&lt;@_x001B_uù.O@&lt;tí\ÞG@@÷1¨ÀæG@æÄe_x0002__x0004_Ö£H@_x0014_çPKAJ@L\¢K@­ò^N@v¦3d_x0019_ÞH@ÃÂ;	_x0006_N@ýsåýf(H@¥«G4ãjK@W¶ôª1H@R³:,&lt;B@_x000E_¢¢_x000C_¾ÌM@_x000C_2í3µ_x0016_F@CÂCãJã@@_ç &amp;_x0013_K@úÇ_x001C_ßíI@¸CÑD_x0006_E@_x0017_âkç_x000B_O@º_x0018_h+HËI@IQ#ÇFµJ@4£ AÏdL@ÓüÂ1 K@´G5_x0001_&amp;H@F_x001C_(Î§,I@°¿TÖã	O@&amp;x¹÷¢»E@5ÄÎ¬ÀM@6öµdÂèB@ðë _x0006_ïL@`é	i$­J@T*»J@)_x000C_vÕaN@Îb9_x0003__x0015_H@_x0007__x0008_2áÊAÂ%J@NäÑä×C@_x0002_	S CLG@´£FSdA@ò(.­G@T_x001E_ôuQ@nWh¼ÐH@Õêî­HM@_x0010__x0016_Ò_x000C__x0005_äM@PÍR|G@©îEØ&amp;oK@R¥xÞ/ñE@¸qº-WÜG@ú°­\H@q_x001E_\9J@ì2w¶ñ7J@ÃtÔL_x0003_°E@_x001A_[SÅ_x0006_&gt;I@þr[Ê¤E@ò_x001F_ÆÎÌ|M@³?Å&gt;9M@¡b$ÞôF@Xî_x0001__x0010_XþL@PQÆ}I@Y	_x001D_ ¼G@z_x0016_`ÄsêM@}#ôÉ·¦D@ÔåJ·?@´_x001D_¿_x0004_ÙQJ@Û_x0016_x_x000D__x0013_L@_x0018_x¾ØßX@@ä óv_x0005__x0008__x001D_kJ@_x0016_` áJ@_x001B_áUá¸bL@çö_x0007__x0004_ÿO@b~_x0017_ÔìN@¤¶7uÍUI@Î_x0003_9í_x001B_M@éc_x000D_1_x001E_I@P¨_x0001_[HÔM@p¥¹©ÂC@-ô\Ò(I@|m|_x0006_¶÷D@,_x0006_QL@×ÀR³'ÃJ@UQ_x0017__H@Í_x0012_ö_x001A_¾ºK@_x0018__x0015_\ìMlH@ß®éF@ý÷|âO@RQYû£	K@B!G_x001B_4L@Î_x001E_¸ÓÝF@_x0002_A_x0011_ñI@Ô¼v^K@Q_x0001__x000C__x000D_:I@_x001C_´¼¦A³H@oð=U_x0003_ÒB@$mÃüÉI@J:_G@ÿ&amp;ëð²F@º."xmVI@ÿXw6ÎM@_x0002__x0005_&lt;D_x0010__x001F_?XJ@mmòà»?F@ñ_x0002_ÿ¹_x0012_BM@ngbÀO@&gt;9d;FzE@_x000B__x001C_¹÷ÕH@f_x0004__x000D_DÁB@ôàw^X¨O@ÈÀµß+F@ÏTð¥pL@ úØµýJ@h_x0001_~_x0007_F@_x000E_Õd´_x001B_M@¶0_x0004_D¸_x0017_K@¡_x0010_Ì³@ÒN@_x000E__x0004_._x001B_GH@L"_x0017_i}H@Ù_x0018_ó¼Þ$D@îÆ_x0007_Õ_x001C_0F@b$¾JH@H77É?D@6&gt;+nÕJ@/ðÆqQG@Õ1ÓK@;«Î_x0003_N@óýÛB©ÚH@Ú_x001D__x0004_y_x0019_kE@*a4·J@ÞÕ_÷_x0007_^G@MCÀxÜI@þ~@é_x000D_I@_x0015__x0007_+À_x0002__x0003_¨ÚE@0­ÞRJÑM@%WÆánM@¥þ ÿMK@¤F_x001E_LØøL@l_x001E_&amp;7K@ÃI°ãÚ·M@Ñ&gt;qX*E@&gt; uöÕG@gZüs}I@ÝJ_x001A_dD¨I@ÔÓÐ_x0004_&gt;|N@_x001C_­_x0006__x0017_^K@ÄÝÐÙJBH@&amp;©ÖpÆI@Ò$_x0016_ë®6K@v£OXF@êf5¸ENF@TB«®~F@ÛÜKdàRG@à_x0012_Ï_x0005_u&gt;G@hùýæÝI@õ+âÄÏL@4=»KífL@óÈ%4XÆO@\Ì­ãñìH@Æxcí¿_x001E_I@a}°ø'_x001B_I@"Äø_x001C__x0001_C@y-¥.mHP@îö&amp;ÍÌH@2½?ßD@_x0001__x0002_Oóë_x000B_»ÃK@äK}ØI@4Yó+ªN@Gø½ DHO@LU_x000F__x000F_ÖOP@ÓE_x000E_G_x001C_GB@Í¨ß_x000B_÷_x0008_H@&gt;--¸gD@ÆeÍ¢¦L@èóû@_x0002_K@¹`þNR@múÂã_x001B_OP@ _x000E_þB@R=_x001A_aTP@j&lt;_x001D_Û_x001C_ËM@GuZ8_x0019_`L@_x0011_ûõåìF@_x0001_	¦êqwJ@ÓEÖ`6L@ø_x0002_æ¨I@_x000D_08ßùM@_x001C_P'§_x000B_N@_x000D_·þ¿k¶N@&lt;[7#ÝH@¸k!«õ\F@_x0008_xp×ÒN@TÚùÂí_x000F_H@_x0018_Jc_x0011_ÜH@ì0¦_x0012_~ËF@ÄÃ_x001A_Ï×ðK@r_x001F_mÅµJ@_x000C_{o_x0001__x0002_è_x000F_E@uE×Ë0ØF@ÝG	}í@L@Ts*J_x0019_WA@_x0018_â&lt;Ü_x0006_!N@°¥X´_x000C_lD@ó7mIN@_x0003__x0010__x0010_6-&lt;@_x0007_ÍtïjN@$F©ùÃ_x000F_G@ü:© +oM@5ÖºãDmK@V`yU¦ J@{á´C_x0004_K@x¿¶Ä[êO@àì_x001A_^òC@¿2}L@'IþäYJ@ö¿Ã%'=P@#úû_x000E_I@Öþº×ý(I@^Í%ÏG@$ð_x0017_ý_x0016_½N@_x000F_ëG_x0019_H@±ÇU_&gt;zJ@:W_x0016_éG@_x0005_6`[ç¨L@âvtÿÀE@_x000C_bç_x0014_*ñP@ºP_x001B_ìn@@5_x000D_¬K@ 3Ä_x0010_ F@_x0001__x0002__x000C__x000D__x0012_ÛÌG@,¿føúÑO@á.M_x0012_ã(J@#[Ñ©#G@v×_x000F_á8HE@Ôº\dO@)åçÁÁCK@XL_x0011_iËÚG@¶'I_x001C_G@ÀÄ&lt;4©/J@³ÌíÆçF@_x0003_n¼FÚ_x0008_K@&gt;T#-ÓD@_x0018_Ì_x000F_(ìD@ÛÕ¹ØAK@VÜ=a´G@_x0008_"_x0011__x001D_M@{»´_x001E__x0011_E@Öwaa_x001A__x001B_C@..gñì«H@®_x001C_"_x0007_ËI@ì@éwI@_x0002_÷èãæO@x=$t:¡H@ÿQwdê=N@_x0016_W½îUWI@	L;#ÜþK@²8]úË_x000B_@@&amp;DöùK@8³gÊú_x0005_I@Ì·æ½ÌB@î*ü»_x0003__x0005_ÌA@J@£?_x0002_J@0¾*.©{F@_x000D__x0018_ä_x0014_O@_x0016_Î½Èþ&amp;K@,Iº¿¥{I@N f#_x0018_M@_x0001_ãÊÇh#H@.îïö:Q@ëA_x0018_´þ£J@nGJ¤¦¥K@¬r_x0004__x000B_H@«ZEëÎH@üß^D@å~u8ïâM@,_x001F_Ü&amp;7÷N@!Ù|6[K@_x001F_5JHëM@ò[,b_x0001_G@¿r94æZM@Êä_x000B_«@@'E_x0015_ËÌK@WÒÏ_x0016_6½J@à_x0019__x0012_uwL@&amp;_x000C_9vßµE@äZP^_x001A_P@¤%4îuG@¶(_x0015_d¯KL@_x001F_Àè¿_x001D_M@à_x000B_É4R¥M@&amp;qE_x0004_&amp;wA@¬U3®iuK@_x0001__x0002_ÃÛÿ\F@+ãmâ%ÓM@b;q8ÌC@6®1!ÇL@fØu®¾%D@é7]uÔ@@_x0012_$_x0017_OB@Ü_x0007__x001B_\2_x000C_B@ WéJOG@*2\8t¬E@ÊÄ_x0002_fU}J@_x0015_£ìlL@ä_x001C_x_x001A_~J@ïW!páUL@«_x000B_ÔÅ_x001A_K@ÆtÔøÉn=@_x0010_ÕK²F@ôê!Ë1_x0014_G@1Ê }9ÛL@ÒeàµRC@]TÌADD@VÉò½D@ðöÒ_x0017_qõF@hµ}iòH@Qp×P*¯H@_x0006__x0013_ý°"OL@îD&lt;fãhH@yaÅ4ä_x000D_G@_x0006_s*ÑNG@Æ7	Jþ_x001A_F@^17VÖ-P@8¨ÿ_x0004__x0005_u]L@c¤m1ìÆK@fsÕ¯ð_x0002_G@dZN©SL@cØä_x000C_§_x0012_N@¿¿1ÇHcJ@Aõ^×%ùM@_x001D_©eX©ÑK@6ç¤V_x000B_F@*³ rÊF@÷.YËJ@;§{!³ØF@°FþÇ_x0003_J@.Bó²RD@dÞáI@H@Ò_x0016_juªE@_x0002_2U_x0001_ZJI@Õ_x0013__x0018_ÏjI@ßÞíuD@k_x0006_ÁÃ_x001A_ÓL@_x001A_«¡ä_x0014_K@Î±Î+¢F@#Ø¬H5M@qÓNÀI@_x0016_NÈ7?I@÷__x0010_×åJ@|RijOÉJ@ôR®YIOJ@Í¾ÕT_x000B_E@e_x0015_v s_x0003_I@@ó`ü£_x0011_E@È:"©L@_x0002__x0004_J\_x001F_'A±I@_x001E_·ëà¹M@_#B\­L@_x000E_LqvgöI@»¿¾ì¾D@4ùÅu2ZI@eû0Â1G@pÇ çEM@ñºÀÙ_x0006_N@h_x000F_|SO_x001D_J@ÂV£,jD@pB-_x001F_î I@¸_x0004_$4SI@P®_x0001_ÛDGI@ú!¤J5F@xO*ª$R@Ü0ø¥¶Q@Ô_x0015_¡f_G@Çp_x0011__x000F_&amp;_x0005_H@B­Ï_x0003_6J@YúÈìLL@Ð!_x000F_GSäM@ôæ_x0004_áC¹J@!î !i»H@Z{þ-E@7ØFu"O@Ú\Åè(H@g36zëzM@«z¨pE@ÐØ_x0002_R¥D@øS&amp;À*CG@­Ý~}_x0001__x0002_F_x000E_H@õ¹­úÕ&lt;L@Ë¡_x001D_´H@¥¤CÅJ@XÁ._x0014_EåI@_x0016_VC@Ý+j_x0012__x0006_M@JhM¡¤D@_x0006_Q :'_x0012_K@&gt;Ðåé\ÔL@&lt;i-àÑtM@g²c*QøJ@¦[ãÅy_x001C_J@ÅpR÷ÏãH@·^_x0007_;½K@s¡«_x0008__x0003_ÑM@ÇI) oN@Öy_x0018_±G@º£LlE@~ÌvK-B@8_x0019_IJ@cèèSUG@¤ÙE@úPD@p&lt;´/ZD@ìà@FhI@öÓg3ûF@_x0002_µ×ðH@5)â÷?P@,Cê¥»B@7_x0018_._x0011_(mD@_x0008__x0018_R+äG@bÃ40ÛF@_x0003_	6×f&amp;Q®A@_x0003_ÿ@p¢D@ù%u_Õ&lt;I@Ö_x0008_7ì]O@5±A¤äN@ÕwdövN@°0't¹§E@7_x0018_Ál_x0001_lJ@E_x0007_@ G@v»_x0002_EXC@C#au¶J@d+Ä9ê@K@*(_x001A__x0005_ëdJ@ä_x001A_J¯qN@_x001C_ë=;RL@ÆcE_x0015_9YO@¸ïÐêDØM@µ¦_x000F_cL@);K_x001F_¿J@CØî±L@ó/z©I@ä&lt;ý4I@ew4·¿_x0004_K@ÌFá_x0004_AH@³_x0017_ýú¯H@³ß°*O@Æ_x000B_UkB_x000B_D@¦o	Í_x001D_Q@_x0015__x0015_ÀP_x0006_P@ÂýêNðíL@âÿ)Ê_x001B__x0012_J@È¼ÕÄ_x0001__x0003_3H@ÎðZSxG@ó8_x0010__x000B_íÙL@¥$Êß_x0004_ÁI@¸à]Â¯ÍG@k5AóB@Ô{§_x0014_£H@À@_x0010__x001F_êI@þT_x0002_þÿþI@fs°kèC@¼ _x0007__x0014_å_x0005_P@_x0006_ö¿MCRE@L¤ÒV/F@éø½+dJ@»ÖKoJ@ÑÅ_x001C_CN@m³ÏW'&amp;G@{_x0011_âF@&gt;¡aR@i¦3eE@®_x0004_Àî&amp;µC@¸J3_x0001_J@Fþ_x0008_á?¾E@·_x0013_×_x001E_#C@x&amp;ò xbM@&lt;-_x0010_5mD@ømmº8H@H9ºb@UM@îð_x001F_ÐSòD@i¼S­ÝmH@¤åVåúwH@´yñÐ§I@_x0002__x0004_ #+¿M@[7ÓÔ15H@_x0001_6ä½ÀK@æ6f~g_x0008_F@¯×E_x000C_N@_x0012_Ö¼¯¹:E@Ú÷_x000E_Å¾AH@7á~D@T+W)ÐËH@`ÀÎ\2P@X¡$íÁîM@ßê_x0005_ErL@_x000D_×¸_x0015_I@wi5kíK@ÄYïi'I@Rß_x0017_¶²K@î+_x0005_Ð]J@b®)¬kM@×³-._x0001__x0006_O@ìàÉñÊµH@_x0004_Çp÷$IH@íõ_x001F_ÉYM@ó_x0010_±n)C@H_x0019_ñsÁFL@_x0003_6p×ðJ@±4qõZçG@!7$×¥8L@ò_x000D_ë_x0011_©F@ _x0017__x0016_¼þJ@«b_x0002_JpL@Ò_x0010_Ïî"I@ãýS©_x0001__x0003_ß}F@	Z_x0018_¸kbL@b+sÒ_x0014_I@Dø_x000E_p©²J@	hÙë_x001D_TO@ÏÉu§ïK@FÛkrÍJ@û]´!ÜâL@Â_x001F_Eñ;âK@ñ®9,÷L@PÎö_x0012_D@&lt;__x0016_²D@Î7ú_x000E_úµF@W¶ÃÙL@5¶\oÕM@c¼Ù\K@;¬ºNKI@¿AkÂ_x0010_O@¢ýèC(K@±_x0002_k_þJ@_x0008_¾e£cH@©Ê±âa$N@ §÷I ³I@3ûÀx'J@F_x0010_ÁòÈ°E@¢`ð	I@8Æ!§ÇùN@.ûÄ\/F@_x001C_¶_x0002_ERH@ÝÛÕO_x000F_tL@îL½_x0005_ÐA@Ê_x001F_©è_x0011_Q@_x0002__x0003_êi¾¢ßA@ð¥ºXM@ü?Z¿©¥B@Û_x0001_GQþÞI@­ÒQ Ò7N@{_x0003_?ê±ôL@@_x000E_8çÄF@Ì@p&gt;G@Jhö«r&amp;P@ÈÍ«ô_x001D_N@2¬A:GJ@ú¹a_x0008_J@_x0019_ðÐÞE@¨]T_x001D_C@Üö(_´E@_x0008_0çÿ_nK@ÂÊJ$p«N@8ðé÷_x0005_éF@4ÌÃã!%Q@,Õ`pD@_x0006_î0[oG@=ìË³ñ_x000E_N@ð²Ã_x0002_2D@!ü&lt;­æA@Í_x0011_¨Îð_x0002_J@¶'_x0008_A2C@F}_x0006_6à6L@¡6&amp;¢cpG@©&lt;_x0008_+ÖP@º'ÒH@¾§yÑýJ@_x0001_8d¼_x0002_	áL@hñ¾_x001D_lH@_x001F_h¾_x0004_éJ@ûbz+K@À¯!þÕÈO@¨BT±¾G@Bö_x0003_CWEE@¦xËx¼³P@X«9ÌJ@Òt@_x000E__x0018_`I@Ù¹¯_x0001_¾_x0004_L@¤Âã_x001C__x0005__x0002_M@h 2ø*F@CK_x001A_µ]F@Æ×¶VZCD@8Ì¡&gt;:_x0008_N@ê§aò¡I@x¬_x0011_IH@Èu_x0007_ÂÅäE@E¼ê ­I@ÎòËü_x001D_,N@ïñ_x000F_C@ò%r~=E@çj_x0011__x0005_I@_x0006_fßÄñJ@ó_x0002_¨ÑFÕL@j^ãÕõÆG@,U_x0007_»N@U+_x0014_g_x0012_[N@]=*L^wG@Zãç_x0017__x001F_ÿE@¸nyQVB@_x0005__x0006_g;TX_x0003_Q@ì_x0017_åÈ» P@äÚòOÚØJ@¢#_x0014_FIúM@Àc}¬_x0013_ÜI@²¯_x0002_ÑmB@ò¿_x0015__x0011_JTH@_x0018_#Þ¼ÜB@Ô_x0006_j_x001C_«RH@¶º_x0014_¶ÖK@¸V2W,ÐD@þ_x0006_,_x0004_K@_x0002_·¹=iC@É_x001C_j_x0015_ÚC@_x000E_)'!4ÛH@_x0017_,÷qJ@H5¤7 DF@DøÛ_x0018_0G@02ú7ì_x0010_M@ôÙK*G@ç_x0014__x0010_l_x000E_q@@_x000C_#ã&gt;0H@,ò)qBtG@_x0010_ø[V¼7E@ÈÅ©	®N@28ÿ *¯O@½$ç4âúE@áy°_x0001_á_x0015_C@._x000E_Õ_x0011_ÐbO@ÿ½ªJ@£ëßêI@~	¿_x0001__x0006__x001F__x001A_M@Ö*X«(J@Ô:l¼áyH@ñÐ£´¹G@ÙnÏÂ!L@þé6r_x0018_ÄG@_x001E__x0011_V_x001C_¿ùH@TwYÏ0B@×Ë_x0001_¿í_x0005_E@_x0004_ÿ¿È_x0015_õG@_x000B_áSu«M@8_x0015_ÿ½êH@ôWKT¤L@+_x001D_rú_x0004_L@FOòÊöØK@_x000E_4_x0003_%b»I@ç{æðÇ_x001F_K@I_x0012_á_x001B_N@Õ)_x0002_^_x001E_´J@1¤¥@Â7D@ciÚê×G@c_x0001_(E%K@ì_x0016__x001E__x0018__x0006_¿H@åí_x0003_`ÈìD@ßMÊWþ"G@,nI8J@&amp;v|}?K@_x0004_{Rð_x000B_MM@6_x000D_èvÒJ@v¬_x0007_'pO@^êa£RP@_x0008_éÖ]ý=@_x0002__x0004_eò¨_x0003_M@R76 Q@~WÐ}_x0017_H@·àv`%G@|_x0015__x0002_e2O@_x000B_'Õ3÷J@ö_x0002_øo¿G@ñ_x001A__x0001_&lt;HJ@(i_x0007__x0019_§_x001E_P@¹_x0004_®ÉçH@¦ëºn£K@½ù_x0003_Ü_x0008__x0019_B@öÓYÓºF@Ðja(o6O@_x0003_â*-N@%_x0015_ ëçîA@¶ö/_x000F_iB@ä¢Þ»î±M@ÇçÛAMÔG@Ù`©_x0007_N@_x001E__x001F_)_x0015_õZD@Ç´½öËG@^Â¤EÝ»K@féI°P@h_x001D__x0019_"kP@ç"}4ÔF@J°ÛHJ@øûÖÇhUE@j¼~ÑÌJB@»Ê_x0016_¹_x0006_H@@£ õï§B@~?µÄ_x0003__x0005_\_x001A_L@«p_x001B__x0018__x000B_mH@-Hö:RÌJ@6MFç_x0004_LF@Z»Ýþ	÷I@f¬V=M@_x0016_}D=O@¸!_x0011_í¯ìG@¶£_x000C_¿5H@@ò_x0010_ýD@svÀî_x000D_L@#éóyJ@á_x0004__x000F_¶ã_x0006_?@êFwK@gËXÿE@®¤_x0007__x001A_¤XK@R_x000F_Ì.ìE@_x0002_Ø)Bí_x0003_P@*|äè_x0016_jM@DÈÛ_x001C_·{K@ø¯_x000D_eåD@,ËM(WIP@L_x000C_Á-hH@ºièªf½J@_x0001_¯ò¹M@Íâ-Þ¡_x0012_M@Eg¦_x0012_ÜßJ@õùýø.K@_x0017_àt³°bJ@ÿ_x001C_ÿXL@·_x000E_:F_x0004_ZP@Ôkáf[_x0012_H@_x0003__x0004_zÞà|ØJ@Ý[4nYC@_x0014_$ìnÒ¸N@]¡CL@¦n0Í&amp;M@h±Å_x001F_üM@_x0005_§ÂÛîK@R÷Ï1Ø×P@¢ÚÃy²_x0001_K@aW¤_x0001_õYK@¢kµmëJ@d|_x0011_)O;@_:`_x0002_H@v_x000F_i`_x0006_qC@D_x0017__x0019_sQVF@Hµ=ù7H@¿¯ '_x0011_(E@Úß3ùº¼I@u5SAN@ì7é·_x0007_H@óV_x0010_ç_x0011__x001E_A@eá¶48³E@HÉC8_x0011_D@&amp;e_x000E_¾ÓB@._x000E_ÅFTðI@j_x0005_dïE@_x001F_t_x0007_eeïG@,õe'îM@ÃõÈ_x0017_ÅH@nú()1_x0007_J@ôvÇÖSÉK@.6þÚ_x0003__x0004_spD@ª%_x0004_tÝJ@ÀT_x0008_MfE@WÚÏ"ÍãF@¾"r_x0008__x0001__x001D_L@Èø0ÁÏE@5Ñz.áM@¯1_x0016_VS3N@HG_x0015__x0010_"N@0_x000C__x0007_jSF@¡«HÍI@c©aªüÞN@ÃÛ´¤G@aTÎG&lt;C@Õ\_x000D_ÜúK@Hêµ!8H@ì{_x000F_7nH@_x0011_ãnXÀ&gt;M@¹±ÚHQ@lm/V@úF@Ó_x000D_ÂXÉB@*¼_x0006__x0013_P@ý_x000F__x001F_d·_x0002_P@ú¼Ù[_x0005_A@!ä»LklM@Ú_x000F__x0019_ïôM@ÖVõÛ{ìI@@£_x0012_«&gt;F@¾§°7C@¨v½_x0003_àM@÷º_x0007_@_x000F__x0016_H@Î·éÙøSD@_x0001__x0002__x0018_ÎÒ_x0015_PüH@wÐÂÍKK@ÐÓd'¬F@ï_x0002_ë¼|D@swÀÌ-H@F³¡_x0004_jK@»[3¹_x0019_ÑN@ô¹ý{½L@¬_x0019_P4QH@X}ZUø_x0011_C@_x000B__x0013_³"_x0019_L@_x001A_R¬Só»H@·ªeZ_x0013_F@ì×ÝéK@:±¹&amp;I@»õK|, H@_x0004_ß´TyA@_x0005_(¤/hJ@®t_x000D_$æJ@_x0008_êBs_x0002_¼G@5'?é¾=K@òqV¢.G@iÇî&lt;\|I@j^ëjûQM@ñÞ&lt;ÖC-J@¨Åd_x0014_{H@:wÀEíM@xJ(jhL@ä_x0002_y_x001C__x0011_H@Ï_x0008_´9L@­U\ØñJ@ Kâ_x0006__x0007_qFK@nõ_x000D_ÁfH@é§o¥´ÃI@Ó'=_x001F_¼0K@dõ¬G@^b ¢_x0019_H@_x0012_¤xºæJ@6_x0016_O$Ü,E@ÃâÆÊH6I@&amp;_x0003__x0004__x0002__x001B_G@±_x0001_t¢¼»P@ Ü±Ô­J@ÕÇæ&gt;&gt;_x0005_M@Ä»oÈïÏF@ÎU}+FÙG@_x0001_~s§ï4G@laÃÒòI@_x0010_&lt;þ'C@dóüÚî¤H@ÒFQ|BP@e&lt;_x0017_PîF@:t'CÂJ@öê0_x001D_ÀuG@&lt;6	 ÌgF@¸ÀR6ÓüD@L¤»0_x0007_@H@ºÙK¿B@®ØX¿WÞL@ãòE9_x000E_D@æÂZL_x0018_úN@Ö_x001F_è¢ÇE@F_x0006_±Ý§¹I@_x0001__x0002_ê_x000C_ÙÉ8_x000E_G@ÞËÉÞ×VD@:ð-¤:L@KË²!ËL@_x001F_¦¢ÍÈL@öQ(_x0004_úÐI@Ä,¢ôJ@ýq_x0018_._x000B_K@ø_x001C_6ìÇK@_x0012_tR=O@?Ñ_x0017_"_x0013_E@_x0008_ó^õ_x0005_G@9¨ëkG@íôà55:P@,uÍÑ]_x0005_I@ZLÚ&gt;øEJ@t¬_x0004_vSM@2¼Z%ëN@lÖ[_x0004_I@2¿á1ÚH@òPÞS¸_x0011_H@'P-.O@[_.ozÕK@ç»&lt;OzQQ@	ôc.orF@_x0002_3µ÷×K@b_x0019_A5=ÇO@À8	D×-G@Ðú[ïQE@'á:iª B@¯ª}ÆrHH@òØ W_x0001_	1E@|}_x0019_9·E@w÷¸_x000B_P@D³_x0017_Ç%CJ@ÔR_x0018_ô/3F@ÞÌzeóXK@fI}¶_x000D_H@$ñÝÁÁF@Ã_x0013_?_x0010_}ñH@jÙLOæ¶J@L_x000C_Ö?PD@¯ÙìªK@¹|ÃÙ_x0002__x0004_L@ÜÈ_x001E_ç.+M@NèûK½æI@¦^Kè$G@ }9Üÿ]B@_x0004_©_x0015__x001A_¾ñE@|r£Ñ"+H@Æ7À&lt;ÒtC@Ê_x000C_Ëî×;I@Ê_x0004__x0007_ï¨K@ßµ_x0006_PQiG@_x0004_3QvïK@ªÖÃ}_x000D_L@@_x0005_fõ_x0018_/G@°0xMB@í_x001B_½åª@J@_x0008_:VMñÿI@rË¼ªÃL@$_x0005_¬bb_x0003_K@Ç^ëÈzNJ@_x0002__x0003__x000C_¥Ö_x0003_Z}H@_x001E_ÑôrðJ@xIð§Ç%I@íI{±ñF@[÷CzI@ª7ZlL@w_x0018_è_x001D_íÞI@qÓió^D@|yþ~©I@|á_x000B_æSXH@ïÅÒY_x0014_¿F@³{üÅaiL@äÕ¿bÀEJ@Æ¤D_x0005__x000E_oH@ _x0014_(t$»J@:Ü_x001C_ôd_x0001_J@ª(gä_x000B__x001E_L@°/wBÈE@LéâÈq9I@Ô_x0019_qMO@¼Oq?×_x0001_L@G_x001F_!éý¬M@Ø´KýIE@_x0004_8_x0006_ê?XI@¿ÌÚ _x0018_ÿL@¬_x001A_åKò	P@_x0008_æà{DJ@ª`ñêRG@_x001F_éV´8K@hs_x0018_ËF`D@¶Ôý	L@¦r_x0018__x0002__x0004_«G@¶]«TfM@j»¥LºÔI@Zô´ý_x0018_K@~LgÜihK@&amp;©WN@46Õ_x0002__x0015_G@YÀpd±J@ôý_x0003__x0001_àI@Ü[D3ÜK@'_x0016__x0010_¤CËO@_x0001_ðì»ArG@´»k_x0019_G@tiâ_x0003_J@_x0001__x001B_ø°I@~ M_x0007_jG@¹(uTY¸I@ü	H&lt;æH@4`_x0016_pÎJ@T&gt;A\_x001A_Q@ú	_x0002_ú_x001B_L@¼5æML@aü8¬âN@¼_x000F_jü¯I@LÉ_x0015_5ÈÑF@_x000E_P^pJ+G@nHhù1CL@_x0006_)4ÝçÏJ@^3â_x0004_ E@ZN3_x0014_L@rIÕTAÑH@­q_x0019__x001B_ì¬J@_x0001__x0004_F¸®psxL@õû¼¬¶K@Ü;l¹¡XP@äºÍsG@ñßËªÂáL@ÚR_x0019_Nt&amp;K@&lt;ÿ_x0018_µL@üÅm©¥J@¥&amp;{­P_x0011_K@A_x000F_8¢Æ_x001C_K@û\KúrQ@tÛ_x0007_Rg£I@`ûä_x000D_r_x0002_I@÷àLÇ0fL@c_x0010_µ¯3ÚI@_x0001_Õñäv{G@ÎêÛH@Ãú_x0012_}úL@#V_x0017_SP@_x001A__x0014_¾_x001B_rD@,7_x0006_ú_x0003_G@} *i_x0019_SN@_x0014_ÑÆ¬C@o¥Ã_x001C_ÐG@Æ9 wC@Øøµ_x001A_iõP@ÖøÝÒ%®H@_x001C_0ØùÔ*P@èuIÊ÷E@,¶'góN@`¶¼Ì6PG@_x0010_6Û_x0001__x0003_úÑC@¢º_x0003_¸ïmE@úææ_x0002_ö_x0001_L@_x001A_£Ëg_x0004_ûC@êÓç½QJ@wPâ_x0018_ÜëG@®Ô/KûlG@¹yZ/qH@°JBõ!N@pÎzÒ_x000F_P@õîäXtÂJ@T_x001F_ÐöÞ	H@,_x0004_¨Gá°H@íqøs_x0013_[F@r=_x0005_\ÏäP@_Î_x001E_é~_x000D_J@Zy¦oÂI@g9q_x001D_³K@1êy¶J@n©Æ$´!G@ÐO;é]ÙK@^õ_x0012_¹_x0004_âB@¦0§@Õ'J@_x0013_\ò|P@Éë§K×nE@ÊféÌ(J@pê²_x001D_KF@æ_x0011_= I@@9ë_x0012_¦C@_x0016_³©úÝtG@ª&gt;û_x0016__x001A_ÓC@²Q{Q»/I@_x0003__x0005_`_x0004_Íµ°0J@&gt;'	_x0005_ZxC@Vó¸é¿:@Àÿ_x0014_ª¼C@¤ØÙ	ÒM@É_ïÄ_x0003_àK@à(!ê!_x0011_I@÷_x0019_xJE@¶Ý;SèG@túLKÆ¡J@éëwBM@.Æ_x0003_Õ;VG@rÙF.sG@Ðú?_x0007_@@ò&lt;»ÔCéI@¨_x0012_Ô{·ÅE@§ó_x0007_Y_x001A_¡O@Ö©x_x000D_,ÌE@S´_x0012_A;ãE@èXâó¯rJ@d¿^3D@z¼_VHQ@&gt;"/³ÝTF@¸ÉÕd¡M@÷ÄéÆ:_x0014_N@üñµà2@@Ä_x001D_®~U¢P@³0©ÅcJ@_õ_x0004_q?HJ@0K}Ð_x0001_P@ÞõM_x001A_í_x0002_E@·_x0003_y_x0016__x0001__x0002_hðM@_x0008_þ_x001E__x001C_¦ÄH@·ªQK7ÇH@Ýéø,L@@ÓØI@X_x000C__x0007_Õ_x0016_L@oØ þÕÉJ@\ço¬lK@U)¨øç_x0011_K@ _x0006_Þ÷¡bG@¢Y¯ylèJ@ÞTª4²_x001F_P@±¹_x001B_#·L@´d¢*r©H@rÿQ_x000B_`_x0005_H@¨_x0010_±Û_x0003_R@~Û6_x000F_nK@Ff/½çE@*¥¢ßéE@-ðËö_x000F_I@_x000B_.MËJ@r_x0004_"l;G@H»÷UÒ2H@_x0004_&amp;Ç_x000D_(eK@_x0012__x0013_n1_x0001_NH@{¨`_x001E_ÊH@O8ËðAßL@ÿæDÂ¹'N@_x0008_ÿrJ@­k/p^dM@_x0011_´_x001C_&lt;·K@ÈÃ¥_x0018_iG@_x0002__x0003_JÞ_x0001_¼LP@¤°ÜjºH@èhÂØzÈM@]uìÁ[BF@_x0012_ä(_x000E_i)Q@0ê*Ü&gt;ÖL@(2_¹þP@TR¢ã_x0004_E@b¨òJ@&lt;(&lt;{ÎI@ýi§_x000E_&gt;UG@B_x001A_û´¼¬C@ßnØý-E@JXÍÂ8C@psLí_x000F_xJ@¬íÚ_x001B_G@ZXcí:âG@b¼³Ü½.J@_x001B_Ús_x001C_J@¤õ8ÎNG@²Ä¨p8Q@	}âqC¯L@c`Å|ÜC@PJl_x000F_ÍL@êTÜnPG@ügùEGG@_x000D_¡;WJ@_x001E_Ò^_x0006_ú¸G@_x0012__x000C_b»ÃÞH@^ÃöýgI@Ð÷óÔÅDN@s!AÅ_x0001__x0003_ÕAK@|_x000F_·-:G@gîïÙùJ@yæ[taF@3âë]$©J@_x0014_p1^_x0002_GJ@7 _7_x0017_ûL@Ì°ï	RK@@|;Ðù\I@"ÛTk°RL@³TÂx_x0001_ãI@MÏª£`_x0010_L@·?_x0013_*µ_x0003_M@`8Ño4J@_x000D_8ÁCM@òc_x0014_AVK@¾ÁrG@R/ÓLB@_x001B_R$_x0005_K@z~¦³´_x000E_Q@á©ÍÝ_x000D__x000C_L@²8zÛúZH@XJßîI@)Ð%Ê7vJ@"]p_x001D_æD@ÙõiªN@^fí(£ÃJ@_x0012_­ÔPLK@äÂÂ7ÌäN@EÎ¡Ø[4L@¶âF_x0012_bjN@ðïJ·é£I@_x0001__x0002_Õ`½L-AM@4ýÌfÙ]P@¾3xb_x0011_F@_x0014_ük´OØL@ò¯qd·1P@_x0014_)¢ÐêTK@îQ¾Ã7J@fòr_x000B_9N@ÖyI¹_x0011_åB@Oº¬´:ÿN@;¢s_x0017_P@_x000B_i ·M@®kYì_x0018_P@å?¹P/I@f0¡ =z@@&amp;GÝ°fØH@B â3ÚJ@Å¹¦.}_x0019_M@D¨YâÑI@ûK;»áâK@L¹K_x0012_)BJ@_x001E_Ý&lt;`ZA@\ÑwÏ_x0005_I@$î°gë:@é_«=_x001D_XG@_x0011_Ø{QâJ@áÿ_x001E_Þ¼M@é_x0004__x001A_(­GM@zÄ,L_x000D_ªC@ä3ÄÎ^_x0006_Q@µ±ZW_x0019__x000F_M@f^É8_x0001__x0003_àéG@üÞ5_x0013__C@SÀ_x0018_º_x000C_E@þ³xçðK@\n_x000B_]!?M@28×_x0001_gI@5Å_x0018_ßèG@PÙ?¦ãL@6s)ºÚÁG@lz_x0015_¸döH@S_x0012_GàG@[B_x0011_ªsN@ªÊ%¥ÐE@U ´_x0001_K@ý_x0006__x0008_RÁL@µÂ©ê_x001C_jJ@µ·Õ1,¸L@éç±~-ÃO@©±m_x0003_ÅM@Îbú×(uI@4_x000E_2BìH@BÌ_x0012_}°I@Î_x0003_¨#ÖNQ@6F6Â$H@¨_ÊjM@_x000B_ _x001B_5_x0002_O@Ñ´_x0006_Ì_x0004_P@Ë0_x0011_'ÓH@²%OIØN@FÃ!®|gP@m`³ÃçM@Éd:®³_x0002_L@_x0001__x0006_7+¯ÕÐïG@TA_x001A_3´_x0002_G@îÝh_x001E_¬ÄI@_x000C_ÅEnÞ×O@Hes_x0019_n_x0008_H@ÑmGémWK@)¦.Ø4¬M@@óg_x0018_MM@ý|qo#J@.³ì{ÈéH@_x0003_ývÝª J@ê¶LÞ¸ôH@scnòP¶K@àa\£H@#b_x0001_gÒÜJ@Øõ1ÞùI@¶2­_x001D_vL@ûPÇ|G@\6Ù`E@Z¢Rþ»sK@éà_x001C_"D@_x0002_]_x000C_»Æ`H@_x0010_ÝñT×K@'@_x0005_&lt;ÆvE@¨_b3GD@_x0004_æÊ¨M@_x0013__x0019_{B~ëF@t2 _x000D_G@¤p#_x0019_I@P«kÚØfF@la:IÿèD@:A)_x0001__x0004_vßH@þ_x0005_¾êIiN@óÞx/wF@°ö]¸#ÒH@ d£M%ÇB@6ÄvuøN@zC{¿K@®ò¦_x001F__x000B_¦J@!_x0004_,_x0015__x0011_¤K@H¢X7_x001B_E@}0¨´eQ@x`d²kF@_x0001_j5%þC@&lt;Î@âî¢H@°.Ê:ÚÁP@Í?9xM@&amp;ìpå~H@*hs§_x0003__x0019_I@}ÖmBK@_x0004_¾À$&gt;QE@ÌÙ=ì`øI@_x000E_uêO_x001A_(F@T$$CáH@ÿ;|(J@_x0002_Vg_x0001_E@w_x0016__x0001__x001D_¸c@@¸d¥Tµ_x0004_N@u.îÃÅÈG@_x001E__x0016_Ç½ÖM@._x000C_,µÒí@@_x0013_`p_x0004_,¾F@ü_x001D_µ?RG@_x0004__x0005_N÷wsúÆN@h­þ1_x0011_jL@ç|_x0003_ÍäJ@ Ó¯_x000B_ÝI@¨ªßiùL@¤g°_x001E_Ã®F@_x001B_¬NÝ_x0012_öK@_x0005_mPb_x0002_P@Û¿í)ôJ@_x0006__x0018_¦_x0003_tIJ@¢KÍçNÄI@'æqÝ×L@$â_x0015__x001E_ôE@.--Ç0WD@ÉTI_x000B_}J@¸bÿ^_x001B_º&lt;@V&gt;yÝI@§ÿb­_x0003_G@L_x000D_ªlÁ¼G@ú_x0002_ÄP÷0I@Øï_x0007_Ä¸GF@±_x0018_&lt;EHØK@¦Ì,±FÝK@_x0002_îîÐ÷`M@À^y_x0001_ã±N@_x0012_6_x001C_²JK@5_x0010_.$H@§MOÀéI@îÐØ C;J@´h°RI@Ñ_x001E_'_x0014_1Q@ãç`¿_x0001__x0002_×I@_x0001_X_x001A_Ä»ØE@Ô_x0018_Ò_x0011_G@¨8ä_x0007_«¦P@@GtÂßG@¤ÃeM@P_x001A_X_x0006__x0004_I@­/ö³Á³I@a_x0002_£^_x0016_O@_x0007_[3¡G@+jà	L@h_x0008__x001F_._x000D_ØH@è³Ó_x0019_ç_x0012_I@à-/eîD@SÍ¦_x0012_*^J@&lt;½o_x0010_TN@ôÛD¥§G@t4&lt;=~D@3¦_x001B_ª¢|B@Zø&amp;!ÝEQ@i¥Ðèø«K@_x0018_}w~4H@_x0011_©¾Ù_x0001_ÛJ@:è{ýüéP@TnÔ/K@úÝI&gt;H@·®_x001E_ÄJ@_x0008_I_x001F_¶êpK@¡.r_x000B_b_x0014_K@FÔÒD@e}²ùL@i_x0013_5m©³K@_x0005__x0007_@&gt;_x000F_#ÝI@ßN_x0010_ù_x000D__x0003_K@å,@´&gt;ÍH@_x0004__x0010_:&gt;$C@¥ÌØ$®L@_x0014_ÖìGaD@£ÉõlJ@L_x0013__x0001_c_ªG@|(¸ñK@kÿ_x0014_ËnÍN@eåW¸ûL@¿_x001F_ðáê_x0014_L@º:òæ þJ@|ØR?_x0015_¦F@Ç®ü_x001E_ÙI@4_x0015_]TpF@wOE{NmI@aéÏ»¶F@_x0007_Í8]ö%O@²öá¸F@jµÉªn_x001B_L@#ë?¥äDJ@¯_x001F_«±ÀH@_x001A_ñõµ&amp;L@_x0006_½RÅ1ºJ@[f_x0013_säC@_x000E_zG2SðC@}û_x0001__x0019_bEN@Øé±_x0011_Ú?G@jaà_x0002_ºP@jäµ¼ÔÀI@øÁió_x0001__x0002_à_x0010_F@·7L¤éëK@¤ÇjãF@4ëºÝ·ûG@`m_x000F_;1D@Æ&gt;_x0011_´\L@0&gt;D*	"E@S	 XL_x000E_L@²ÿ&amp;\«ÑL@èÆx[L@,­¦._x0013__x0007_F@C»ËDéG@_x0010_'_x0005_Ð2ÄN@Ô.TíÈ4K@_x0011_E2_x001F_&lt;2L@_x0012_à&lt;¹ÞG@1§]ýK@|Ýg_x000C_ì_x000F_F@ÖnÅ4Q@ïß_x0017_èðG@øiE@?Ò8oz{H@O2º_x0018__x0016_ÇM@O=J7I@»PHà#J@&lt;h¹iË:F@f"ò%ü;@@_x0016_ke_x0014_º;@Ç_x0006_ÿ= K@îA={K{I@kPsîC@_x0005_ñ_x0003_m´_x000C_J@_x0002__x0007_£ã´bKC@³Í_x001F_¿åK@ïF_x0016_#	L@P¨osI@UY_x001B_ø®îH@¨!JG@r÷ÉsI@R{ÓTH@ÑZîqMK@þ`_x0003_kP@±¼Ê_x000F_5I@|¹VÀdN@Ø6LàN@#²¾ÅN@_x0005_Â@±_x0008_ïI@ËYT{üÓK@?OB&gt;íK@@"Å_x0004_K_x000D_N@_x0004_w_x001C_ºóG@_x001A_"Øì5!G@¦ÞWÓ;)F@_x0017_¦ù§_x0013_ÚJ@HòüJéÊK@^æËGû@@u]Ãq8æK@_x001C_¨»ñ`F@i¢_x0006_&amp;§I@0¾_x0019_I@®PHéVL@|ãõ	EH@=}`Wì_x0001_N@ú»ª_x0004__x0007_{gG@VÖä_x000F_ªµL@´·KÔ@L@ÂÀá¦K@_x0018_B_x0001__x001E_[*L@¬Z_x000F__x0017_K@Q2è:_x0002_­I@óNÛô#K@µ¢&amp;_x0016_aH@´~×_x0005_³H@GÌ0_x0004_µF@jMÏ_x0018__x0006_7K@ÎÁ_x0001_ p_x0015_K@A_x0018__x001E_°G@cÌ÷¹ßH@__}_x0010_¡G@j_x0010__x001E_fH@4Ü¬Îí¦J@Dñ*ðÉM@ ûëÿ£M@@öÐ÷¨_x0013_G@î8ÈaÍnL@¯_x000B_~u$·B@¡Í_x0003_©_x0002_I@'$:N6_x001D_G@Ð4 F@c_x0001_kcÜJ@dë_x0014_H@ò_x000E_êÄÍµI@_x0005_/£ó_x0003_J@¢é§CP@_x001C_NW(L@_x0001__x0002_²O³÷-ÔD@ùÒçË_x0011_L@ö×"ÈH@h_x001D_!9y_x0006_I@_x000D_ü_x0005_w_x000F_H@Ã·å"JF@ïÅ\Ú_x0018__x0006_F@dÖX9G@_x0006_(ö(_x0008__x0008_B@ëUwöºK@H´!âeJ@éGÙ«TI@Ôc_x0011_¶_H@üí¦_x001F_a_x0015_I@ôBß.ûæF@}_x0008_ØÛ³G@ûmX1ãK@=k,#WP@_x0011_Ïº,¼+K@ó®-_x001A_^G@Òí [_x0011_mQ@$¿&amp;$pM@£^&amp;©·H@GXWB@±·\_x0017_RG@_x0004__x0010_¬!ªC@._x0010_YDI@¬ü_x0004_13L@øîàpF@)!pCJ@_x0017_TÞoJ@`9_x0013_¢_x0002__x0004_9åL@ü_x0007_n_x001F_¥_x0003_D@Zduãª®D@_x0012_Dã_x0011_IíG@68_x000B_:0þE@T#ÈÞ¹E@oÀ²_x0010_N@&lt;£b¬ÑG@Â?«ª;õL@¥¼nIP@_x001C_äæüI@ØÑ_x0004_#L@a_x0001_b"é_x001D_K@ò¤9ùH@Ø ·üý,I@6ß¤³¤_x000E_J@y|(-M@ÈÀ»&lt;Q=H@V_x001F_uþ¯F@6_x0006_9ê¥×M@^÷_x0004_,¾ÝH@ÕG;2È'L@Õ__x0006__x0016__x0003_C@¼úÝÄ_x000C__x0004_H@ÌgFÆI­K@ÃP|ÂË²G@È,)4{_x0008_I@²i¯ìõH@TC¶Ü_x001D_¡D@ÅG29ªK@è_x0001_ï_x0010_æ_x0018_F@_x0017_P'Ù_x0007_H@_x0005__x0007_Ü%ïð¡¢N@6b_x0003_Rè&gt;B@"O¼dG@zís@B@·ºPö·N@³K7yg8K@©ãÛ=D`F@H_x0014_?ÌA@_x0018_Èl°àI@dÎ i&amp;F@^ÖIÂ=ïH@¿Þ_x0002_,~M@ÕT¾Û¨N@: Ë©:I@ó¨ÕÍ_x0007_L@ªdØ-rI@Õ*ñ²!KK@5Õ 3gK@¹ãkeA`K@I;k|HñH@IÞJjË¶M@_x000C_GÊR¿I@Ñ_x0013_â6E@ºÆ³Ñ}A@#t¾àäK@Ä¼BG_x0007_QL@fª¥_x0001__x0007_	G@Ñ_x001D__x0007_çO@]ACÓgK@îDÌn_x0006_J@._x0004_¨4È¸O@lÕïG_x0007__x0008_»íH@Y}°)«D@rà_x0014_OI@*þ ¢ÄF@XcýPM®E@°Rî'ìG@èOÜrL@6£¿!JqI@ºLH¥æF@ô6û_x001E_acN@/$/_x0011_5P@J¬ûæM@1v1ðH@_x0006_íH_x0008_;P@_x001D_×A-»H@È+Ó_x0012_­L@±ÑôÉ(³M@Àµ_x0004_ÒèG@j8%s¿_x0007_K@ä1¢¸K@òÔþgüK@bK7GvE@º}	Å¬H@Mº´½tJ@ëïu6RXE@õK_x001A_¦!F@Î	_x0006_L@ø¾=oY:M@_x0003_¶³°_x0001_H@\FXh_x0002_èI@6_x0005_¼YñöJ@ ñ}õ&lt;D@_x0001__x0003_àCÍ&gt;BH@Íi²'¥J@¯Ç×ß&lt;¥N@n&gt;E_x001D_K@_x0015_P_x000B_yPL@LÅÀgC@_x001A_a·_x0017_/_x0003_N@Ê.3Ú(K@·À@ë³MG@_x001C_í_x000E_Í0E@öcë]MÚG@=Uªí¬ÆJ@_x000B_ßÆÆ·F@¿&amp;¥Ð_x0016_µH@§¸¸Ù´oE@ _x001B_¼÷TS@@Ö_x0012_¹ã¡~?@àªô´Ä_x0018_E@¢_x0002_ãåüÈF@ÆÞ`_x001D_s»L@yÚKíH@j_x001D__x001E_ßàIN@_x0004_~èhL E@VðÛÔÏL@_x0014_2¤\KrI@¶Q_x0011_¸èòH@1Þ&gt;_x0004_fB@@mT/jûB@_x0004_&lt;Ë.\ M@±Á×O	ÓJ@Õ_x0012_ù_x001D_ßrF@_x000E_\·_x0003__x0005_L_x0006_G@þì|]XºD@ÆúiªAK@ølÆ_x001F_³G@n­_x0016_Y_x0018__x000C_K@ê¼¤ãK@~DH×ÎøE@&gt;÷3ðC@ü_x0019_XñÙN@íãârn=M@!§ZãéÅH@:ÀuC_x000C_H@_x0006_D÷{F!P@Bc£_x000B_^÷H@-_x0001___x000B_k'G@HØ3ÇNJ@2µ_x000C_ã+I@¤_/±_x001F_F@_x0004_`û%G@_x001E_%_x0002__x0001_:J@ÂúlÚD@îHË0_x0016_H@=Ó½ÐL@F¥§ØH@#Ñ_x0017_f_x0010_N@+û¦ã6ËN@$½_x000E_KP@ Â_x0007_jíãI@«Ý?ïmI@_x000D_ågl¢L@î_x001D_¤Yé5L@æSï_x0011_ÌhI@_x0001__x0003_4_x001D_¦_x001C_Ô¶H@ÉkÄ&lt;×ÿF@ä?6YNF@²-`]ÔI@»HÎ®_x0005__x0012_I@nt­_H½L@:ÔÄF£H@¶ÙBÿ*YQ@ÇØ¡ÓõûK@Ð_x001F_£üÂK@FàÍû¡ÉE@ô_x0019__x0001_íóE@	@ÎRîßE@²&lt;W¬ÈK@?¯¥ùG@fgùn¼D@!ÚZÃâG@}Þü_x001B_ÞJ@$1¬_x0007_åsH@k)0BÙE@í0e$ÍSK@~×_x0004__x0002_Ï¨E@ÉépÇÜG@À2f_x0015_`G@¢Øõ?F@Ê¨Å_x000C_Ú9D@Z# ²&amp;|H@_x000B_¿_x0016__x0007__x0011_O@J²£öâ×E@)w°»Ö®J@¿cÂ´Ø?J@&amp;bG÷_x0004__x0005_!7J@Sà«oqH@ò%¶óÁFN@ðï4_x0007_'ÕM@ô_x0012_ö1vH@½ÿtóK@¾7_x001E_0{F@_x0001_~V¬,N@D_x0015_õ$ìB@ ßë	ÏO@_x0012_ò_x001F_2:»B@_x000F_g_x000E_~E@Ê²Ëí	þL@3_x0011_iÐ½&gt;J@{Ã°çMG@q$F_x001C_cWF@{¾ÛeF@4ÉüÊ_x001B_ÞK@g/3D~DL@§¦¹_x0018_%yK@._Z¶Ó6F@YN9ÉäL@ÌeÎÑàL@Vbê_x0018_÷_x000C_H@vÕ_x0002_Ý\=K@X?@.u_x0019_G@I-ófö_x0014_N@_x0013_Dä[I[P@eK_x0002_¦Ú±K@m(_x0015_FglP@k^XÎù_x000C_O@ä6Å_x0003_çI@</t>
  </si>
  <si>
    <t>a1117ee103cf80092be6601a572ddab2_x0001__x0002_Æz8µP J@âOK_x001D_ÀP@fZ¯_x0008_#D@nÙ_x001B_®&amp;ÇI@_x001E_è_x0003_ oõJ@s*å_x001F_H@&gt;ãTkGD@ö}1íF@Ý_x0015_±| éN@n0%_x0013_?G@½("êÖL@ZWK·~½H@£_x001C_ó_x0005_pI@t¶£YFH@Q_x0015_ÅµMN@M)_x000B_Ðö_x0010_E@_x0017_l!n©O@øÀøóL@Í[_x000B_¸?NI@l_x0014_ÿ°9ÐH@:gD»æ9J@þS*ï_x0018_òF@b/m®PC@±æÉ+kYL@~:²ÛÁM@4âDKÒE@ ò¢Û%I@®½ûò(O@*ÎQ_x001F_ÍG@j3 ¬ÙM@ËÜîá¡øG@XP_x0016__x0001__x0002_yYM@¬j(uÕF@V&amp;_x0018_©|F@£Ó_x0019_e¡_x001E_E@_x0011_¿)©_x001D_ªE@Á2po#N@Ø¬ô_x001D_½ÜH@ñ_x0013_2iP@L~~qdâH@ |N&amp;ÅI@d¾_x0011_ÂeL@©pÔjþPK@ÚÛÆk³ÿB@°	iÇkL@_x0018__x0011_C«E@:ÿ_x0010_rÂ_x000D_C@ÛÃJ_x001A_úG@°¶XH_x0016_6G@¨G³_x0005_¶C@×]FWG@wÁU¡m_x001C_F@qáA_x000D_áL@87¤FÉC@_Ù$ëøyN@Àì¼/_x0018_øE@c;QK@_x000C_7Ã­?ZC@¢¿ÔµUF@_x000E_ÀFézQ@_x0001_?Òã_x0006_K@Z6W_x0016_:&amp;J@í{(u[J@_x0001__x0002__x0011_#R,­_x0001_G@_x0016_YÒJ@uì0èK@_x0016_n\¤mG@_x0002_Kkæ_x0011_#F@o§®HI@3ïºÌw7P@à¿)Â+J@êcÊ_x0016_¹D@ _x0003_ÙI 2H@üóNÿ_x0008_J@_x0003_;3ßZK@Î÷íY¶_x0016_D@|.£µÈ×J@É_x0004_ m$_x000F_K@Ê_x0017_u¡{£F@²#¢a|L@Á£f#®5K@Î_x001E_ie8E@_x001A__x0018_ö{F£G@Ì.@®E@E¹ÀjÔÁD@_x0002__x000F_é_x0018_Ö½K@Dÿ±_x0010_ï£G@×ÁÄÿÝ°F@«_x0002_A;N@TYt_x0011_ÇÇK@¯_x0008_C×÷rI@¥|a¨ÕI@ò´	ò|ÔN@ìÝ¦ï:D@7óÙø_x0001__x0003_¶±H@lµ@k²M@_x0004_åõI@1yDÖ¤K@ª¨Ý!]M@_x000C_ôllÁmM@«hÇþS_x0018_J@4qà¸ÕîC@×_x001F_-ïg}K@ íÇßK@JÆ-_x0006_*bM@tä»-_x0016_pK@_x0014_H}û¾E@j]¥!/F@!_Âe(ÄK@#ÅÔ_x0002_í_x000E_L@³;&amp;= I@¸(j'P¢C@ã_x0004_À_x0008_1L@._x000C_âdJ@»©g?_x0003_ÑE@RzuÛI@]Ê¢1õC@03u~æK@Kg_x0001_ØÕE@$të{J@_x0012_Òù¼ÑH@5fý3I@gh±¦K@Ô7¨_x001B_&lt;_x001F_H@¶k§HF@6ø½w3K@_x0001__x0004_Î_x001D_" «÷F@ÎÉä_x0011__x001C_F@_x0014_oó ÁK@í]å­_bF@äöÚâÝE@*°{¤_x0001_¢N@²Ù_x0015__x0007__x0016_àD@ÎÄ:&lt;D@¤_x0015_Ý¼N@ÀÀ¸1|E@TÜWçMP@_Îÿ_x0019_ÃE@¦_x001A_èeÀ×L@(gcù|I@ÇÆw_x0002_A´K@@­_x0019_¿@O@¼Ñ[þº_x001D_F@Â[_x0006__x001F_M@¿y¬#±_x000E_K@Ð±(4rP@P§_x0006__x0012_îJ@_x0010_Î{±E@TzûÍ3I@ê&lt;{_x001C_]4D@A³ø¿_x0012_ÉM@:}êÇï^F@X|gø%_x0003_F@&lt;Ü£±âsG@ss¨H@æXyÅ¥I@ÊkÉù×PN@ÿ _x0001__x0005_nJ@S´à¦ÓD@¦%_x001C_ZQ@¶_x0013__x0018_ÄöoG@coÆVRD@!Îþø_x0018_ºH@ÈåÓI@º|34p§8@ æK¦^[L@OaÓK@¿TfTÌÊE@_x0010_¡E]îP@u°áýwJ@6_x0014_õþrN@JmÐCÉ)I@ª@µ)#I@Îª_x0018_3I@lu	¤ÿ_x001C_I@%iu_x001E_JJ@ùÝ'ÈGN@p_x0002_ü29vH@|@ñÏàSA@_x0003__x0001_ýÏÁÑJ@îÏÑI_x0015_êH@ö_x000D_-;­þG@D#;_x0013_YD@¢C¦wN@Ý_x0003_t±äqK@9²kßðëJ@&amp;ÎøÙÔ¨J@#ØÊ_x0010__x0007_¦L@âl_x000F_Ø_x0004_,@@_x0003__x0004_s1_x0014_õ8_x001E_O@ _x0011_µdZKI@Ù9v_x000C_®I@s_x0004_Q^_x001E_ëH@`ëàeE@÷³-øO@l_x0014_¾_x0018__x001D_áF@_x0008_~_x0017_GÊD@_x000E_K¬7CE@*&gt;L_x0005_¿&amp;J@b°|_x001B_H@_x0016_²I¶_x0002_eG@_x000C_#x³ÒWC@ÁÐôìhT@:_x0019_ÙO@Æ?_x000E_í*S@ê_x0015_T(ä?L@^ )H_x0010_O@Ôök:ZpP@9_x0004_ºúP@_x0014_%%µ¹M@C¾ØAåK@¯/ô_x0011_çQ@z'2¶´EL@($.CN@S´¯O@÷_x0004_ëü¡R@î_x0011__x0001_r_x0003_úJ@÷MÛV\,T@fÀnÇ·éS@ÒþZ_x0017_0Q@Ê³c_x001A__x0001__x0005__x000B_R@Zäy÷¿_x0011_O@ÉQ:aÁL@c«PðMÏQ@i_x000B_b¥ÏQ@oÌhSDP@øè­*HR@§õÅ_x0006_ø(R@_x001E_ÛÙ_x0014_/Q@FZ­ö¸.P@d¥%_x001C_ÈM@¼	_x0013_ú¯R@x~êñÃN@_x001D_d¢]±Q@~B¾W¹R@úbîhK@®²_x0003__x0002_=R@_rGLÐîL@N¹N©S@ÒøÐ_x0016_ðÑS@ÈØK_x000B_yH@#ãÞ¥ÉíM@pT_x0017_ðM@´Pf~ªJ@_x000E_#&gt;QpP@¸_x000D_¸hWíE@_x000E_9ÍÄ_x0019_M@¨ºü¦TÓP@7³h_x0019_YV@×Å¤_x0004_ï¶Q@­AlQ@PEó¥QËN@_x0001__x0002_øIXÆ´­S@ý?¢T@þdD|8âR@u"_x0003_bËG@_x0011__x0001__x0001__x0011__x0001__x0001__x0011__x0001__x0001__x0011__x0001__x0001__x0011__x0001__x0001__x0011__x0001__x0001__x0011__x0001__x0001__x0011__x0001__x0001__x0011__x0001__x0001__x0011__x0001__x0001__x0011__x0001__x0001__x0011__x0001__x0001__x0011__x0001__x0001__x0011__x0001__x0001__x0011__x0001__x0001__x0011__x0001__x0001__x0011__x0001__x0001__x0011__x0001__x0001__x0011__x0001__x0001__x0011__x0001__x0001__x0011__x0001__x0001__x0011__x0001__x0001__x0011__x0001__x0001__x0011__x0001__x0001__x0011__x0001__x0001__x0011__x0001__x0001__x0011__x0001__x0001__x0011__x0001__x0001__x0011__x0001__x0001__x0011__x0001__x0001__x0011__x0001__x0001_ _x0011__x0001__x0001_¡_x0011__x0001__x0001_¢_x0011__x0001__x0001_£_x0011__x0001__x0001_¤_x0011__x0001__x0001_¥_x0011__x0001__x0001_¦_x0011__x0001__x0001_§_x0011__x0001__x0001_¨_x0011__x0001__x0001_©_x0011__x0001__x0001_ª_x0011__x0001__x0001_«_x0011__x0001__x0001_¬_x0011__x0001__x0001_­_x0011__x0001__x0001_®_x0011__x0001__x0001_¯_x0011__x0001__x0001_°_x0011__x0001__x0001_±_x0011__x0001__x0001_²_x0011__x0001__x0001_³_x0011__x0001__x0001_´_x0011__x0001__x0001_µ_x0011__x0001__x0001_¶_x0011__x0001__x0001_·_x0011__x0001__x0001__x0001__x0002_¸_x0011__x0001__x0001_¹_x0011__x0001__x0001_º_x0011__x0001__x0001_»_x0011__x0001__x0001_¼_x0011__x0001__x0001_½_x0011__x0001__x0001_¾_x0011__x0001__x0001_¿_x0011__x0001__x0001_À_x0011__x0001__x0001_Á_x0011__x0001__x0001_Â_x0011__x0001__x0001_Ã_x0011__x0001__x0001_Ä_x0011__x0001__x0001_Å_x0011__x0001__x0001_Æ_x0011__x0001__x0001_Ç_x0011__x0001__x0001_È_x0011__x0001__x0001_É_x0011__x0001__x0001_Ê_x0011__x0001__x0001_Ë_x0011__x0001__x0001_Ì_x0011__x0001__x0001_Í_x0011__x0001__x0001_Î_x0011__x0001__x0001_Ï_x0011__x0001__x0001_Ð_x0011__x0001__x0001_Ñ_x0011__x0001__x0001_Ò_x0011__x0001__x0001_Ó_x0011__x0001__x0001_Ô_x0011__x0001__x0001_Õ_x0011__x0001__x0001_Ö_x0011__x0001__x0001_×_x0011__x0001__x0001_Ø_x0011__x0001__x0001_Ù_x0011__x0001__x0001_Û_x0011__x0001__x0001_ýÿÿÿÜ_x0011__x0001__x0001_Ý_x0011__x0001__x0001_Þ_x0011__x0001__x0001_ß_x0011__x0001__x0001_à_x0011__x0001__x0001_á_x0011__x0001__x0001_â_x0011__x0001__x0001_ã_x0011__x0001__x0001_ä_x0011__x0001__x0001_å_x0011__x0001__x0001_æ_x0011__x0001__x0001_ç_x0011__x0001__x0001_è_x0011__x0001__x0001_é_x0011__x0001__x0001_ê_x0011__x0001__x0001_ë_x0011__x0001__x0001_ì_x0011__x0001__x0001_í_x0011__x0001__x0001_î_x0011__x0001__x0001_ï_x0011__x0001__x0001_ð_x0011__x0001__x0001_ñ_x0011__x0001__x0001_ò_x0011__x0001__x0001_ó_x0011__x0001__x0001_ô_x0011__x0001__x0001_õ_x0011__x0001__x0001_ö_x0011__x0001__x0001__x0001__x0004_÷_x0011__x0001__x0001_ø_x0011__x0001__x0001_ù_x0011__x0001__x0001_ú_x0011__x0001__x0001_û_x0011__x0001__x0001_ü_x0011__x0001__x0001_ý_x0011__x0001__x0001_þ_x0011__x0001__x0001_ÿ_x0011__x0001__x0001__x0001__x0012__x0001__x0001_r¤9í³S@j»öÓbF@äl AyN@LÖB×fM@a}éÉ³T@5&gt;z-~Q@AÜ;_x000C_P@¿ðàà_x0011_PQ@nr=ÏALM@Cí ãÞjQ@_x0010_^×e}S@_x0017_Mää_x0013_Q@¹è÷¼µwR@ùini³oP@»»ùed_x000F_K@ÞUþ!}Q@b¡*%2×O@_0_x000E_]&gt;^P@@_x0017_ý_x0008__x0016_Q@_x001B__x0016_K¹UnT@Ôuß]_x0002__x000E_R@r_x0002_¢|+PQ@Ì¹_x0012__x0001_AR@Ï¦)O+¡R@l9cþ/6T@8ì{ÙÝN@Ô_x0003_!v_x0002__x0003_i(Q@èezë³Q@^_x0011__x000C_tNL@÷ëî¡ýNT@®§²«_x0006_R@¾Ýù6º^K@/xß_x001C_J@¡U0_x0002_J@_A1_x0001_æÈI@Î6°÷N@_x001B_h_x0015_XÜ,U@Â¸Ê_x001C_çP@ì¸ù`-P@E1&gt;µ_x0016_|P@¡i¶Æ_R@_x0002_c[ËØmM@vÑCwhSN@ønZ_x000E_±vK@ê/_x0007_ ïôL@_x000F_ÅÝ¶ÙS@¼Ö_x000F__x000C_é(I@Mtg#ú¾H@C_x0012_\48bU@4_x0001_jÉKO@ÆiÎ:SR@_x001A_èAÇ¸½P@rò@XQ@P`_x0001_I@XféüQ@¦_x000F_è¹ÈP@÷ç/¬8¾R@ 1­úî±O@_x0004__x0006_qª­må_x0002_P@Nà_x0012_ÝO@_x001A_ÿ_x0015_ßLOR@ØzóÂ8;L@6_x000E_FaJO@ûê×&gt;©_x001D_R@xÍ_x0011_/£O@:Gùl S@£ÖÚe¥eM@d\¨nýI@_x0006_n;gì	O@&amp;_x001A_ð=	M@´Ò§¿L@l1=¦uL@hÖ_x0005_(øJ@H5a1uòQ@#§ó_x0019__x0004_S@(xÿêØP@4]ò^vïK@_x0003_;ïûøK@_x0002_h·[_x0001_K@jBÔcQ@·kË\E_x0017_S@¡_x0018_CzhuP@{ë_x001F_äGÀQ@yýQ@z5_x0007_ÖÅJ@éÍÄ_x000B_ K@V_x0013__x0017_åíJ@ÈÕ÷}DõK@"üÞAÔyR@Z¡Ñ_x0002__x0003_±åJ@5´_x0011_l&lt;ëT@¬Q_x0018_÷×±P@¢K_x001B_|Ì3R@(_x001F_$Ý¾+S@¯_x0010_Ùf M@°_x001D_ÌN@hù7üHûQ@|-XìTM@$l!àdL@®_x0013_u_x000F_éR@[JÇ_x001F_-_x0012_S@_x001A_s°_x0018_¬P@ºi§9þK@&lt;þ5EºnR@fã#~ÃÞN@¡çGìùP@_x000E__x001C_îÉLO@¶vb_x001A_P@ð+wð¤M@_x0016_MèlK@ºø_x001B_EÓßN@©_x0007__x0002_êH?R@_x0010__x0006_:ShM@´¼¥rú&lt;L@_x0001_!Øñ»_x0007_T@Ñ_x001A_iP_x0010_QP@¬ú-ã{¿H@Ëg°Ú&amp;ðR@Í:X®_x0002_ÿQ@_x0004_.³_x0007_yfL@Õ?ÚãÑ²S@_x0001__x0002_q?ãk£&lt;P@Ñørï³H@²0ÌþÛWO@¥°ëï_x0003_Q@_x000C_×_x0002_¡_x0002_ùQ@dbgBÓP@zcf_x001E__x001A_U@|Ò_x0003_¡U¢N@Ê_x0019_Ï_x0016_ÐM@Ô_x000C_º*ÐS@Á_x0008_WZØ²R@pEî_x0004_®C@,_x001E_w9ÔL@¨÷ÓN!ÅO@ø%¼jÌP@Üÿç&gt;Ô6Q@Üçx_x0001_â¥M@v¡ü_J@Ü_x0019_ãKÑ\N@Ã_x0017_1_x0016_Ó¨R@;_x000C_aRR@ü_x0018_88J@¨eäÐ¨SR@_x0016_&gt;±£áO@â#_x0002_y_x0013_ÐP@&lt;íQ&lt;!_x0003_Q@_x0008_4_x0016_^ªQ@D_x001F_6cL¶P@ùÕå3£ÖQ@_x000C_ä¢½_x001C_L@&gt;ëTÛ_x0017_S@¾°Ä_x0001__x0002_¨_x0007_Q@À_x001E_Ä_x0019_ò®H@Uó:+ÃS@(òÂ3I@Ãtû4M@¡ÙÆÕÎR@_x0018_RçzsÐN@»³ý_x000E_uK@X¦é0¡S@l@º_x0019_(¶O@[*´YP@Ù¿M©äP@ØÜ_x0004_ïúH@v¬ýÙ¶K@ÌâåºÛ_x0002_O@ó¯ôÕ@H@_x0007_É¡M@_x0006_L.²ÞI@]_x000D_CU@X_x0006_ ¤R@gwTwÙT@_x001A_êjºaN@=µ7R;KR@õÿc²GJ@þ²Ì7ºS@[î)pêëQ@ºív_x0010_coP@V7ÞÝø]N@Þ_x001F_XdR@u3G_x0008_cM@tolu^O@0:_x0012_6xP@_x0001__x0002_ %ìL"P@|GËäü_x0001_H@TS«@øÎM@_R2_x0002_ðL@³¯cE~K@_x000D_,_x001E_É¿I@Â_x0013__x0002_§·U@Óß®bI@_x0013_emÙ_x001C_II@ÕÊÃÁC·H@»ÖXU#fP@ñ_x0012_ômÑ)S@_x001F_ËÖ,~S@àwÀX)ÎP@L¶¢Ä&gt;~L@9%ü6äQ@ï_x0019_`YOP@_x0019_ÂÐý»Q@XoÚ_x0017_fR@ snP@pi®0Ù#N@|kÿl]'J@ÄtUsP@l	å«ÝkO@Áy|Ú?T@làä_x0011_V{T@ûÛw_x000F_çóQ@_'Ré¤H@;5._x0011_ÒQ@/^¤R§3N@duªã¡P@þ_x0018__x0008_Ú_x0001__x0002_¿ØH@¬IH_x0013_áJQ@D__x000B_qY_x000D_O@ÂÙª_x000D_:_x0016_R@_x000D_!æwR@¼}Í_x000E_xÛO@ë"àSÐP@e2ËêR@lCÕOïO@0Â	_x000D_!Q@^¾6ñÚ_x000D_J@q +_x0004_XõD@22Ò"øJ@_x0001_Ã²«¢±P@\Õ_x001A_êS@_x0010_	_x0003_ÞP@q_x000F_Þ_x0016_J@upÁ_x0012_"R@SSL£ÓP@º_x0018_nßîP@?_x000E_ã_x0013_S_x001A_Q@èÒ_x0017__x000F_UH@_x0002_4f{õU@_x000E_ùôÏ_x0007__x000B_R@ÜQe_x0013_HR@_x0006_ygA;Q@2_x0007_ó_x001B_±O@ð.ÄÓÆÎQ@Á$k£rP@Â¢YrðR@V§Åó_x0014_O@ß¬0_x0013_¾çT@_x0005__x0006_¤ðÅ+·O@±|_x0010_PËT@¹Kwg_x000D_Q@_x0002_W&lt;_x0012_ÆpN@î,Â_x0016_Q@_x000F_ã^û°P@Xß_x0003__x000F_rL@öE|³_x0005_vM@!$Ñ_x0011_Q@³ÒÓÈ³¯Q@xÅ`µk.Q@­!÷þ©'V@uÚÁ_x0011_R_x0004_P@R_x001A__x0012_äÞWQ@r¿TæFoR@4(Óh;_x000D_Q@E_x0011_iúGNS@¼L¯e(ÛD@¨Ñ_x0001_ôR@¿ow_x001F_ âJ@gbóË_x0008_LP@}FýÌe&gt;N@Iþ±ýÚP@»_x001E_tÍ|K@Ë¿"½4JR@bB¸bIP@~o?ÛÜöP@R_x0002_X_x000C_/HQ@FyÈâè.R@_x0014_­ ¹{\N@K;_x001F_ø_x0019_úR@Â2N_x0001__x0005_~×K@Z§_x001B_0£K@Ü:x»ÚPM@Éy'ÎµþR@E_x0002_ÈÇ&lt;S@Æc¹´_x0011_ÜH@[oz8D_x0004_N@'\ÕÜ6Q@£É$ÈE@ÜiMÕøN@µ|4¥_x000F_R@^·_x0003_!T@fh_x0002_í²zL@ _x0016_;`ÕM@Çoa_x000B_M@_x0012_Z³_x001E_Q@X_x0006_ð&amp;[M@_x0006_«á¶Ó_x001F_S@üÌL4_x0001_R@¬¢_x001E_GjK@¯âÏ]¹©R@j&lt;¼n&lt;)O@#B_x0013_Ñ¦S@µj¯^wJ@¼a*$gêK@RN²_x0008_gÆQ@Ïàh¶æ÷R@6s_x001D_\_x0010_ L@©âÀçS@¤m:úi@L@5F5_x000D__x000C_S@¢ÞÝ°¦H@_x0002__x0003_R!g@ºR@Vò$R@8u_x0015__÷7R@îT[3_x001B_6I@_x0018_^Ésk/M@w9_x0006_cQ@îÆv¿Q@¼"w_x0001__x0010_àQ@¹ìß_x0007_èS@N^_x001B_@_x001C_R@ÌÃt2_x0011_K@ÞYD¤w O@I_x000E_±ãì-T@Q-_x001F_Ô'_x0013_R@L.Ó6rP@_x001C_¢k2_x0017_M@'_x001D_êÃQQ@þcOºf®N@ËÖ]âåR@Õ,^çS@_x0007__x0006_F@1ËXÕábI@4õ_x0010_È^8L@~æyP@?aÒ×ÌQ@_x0015_¦Ç&lt;-_x001E_R@tÆÙ/N@¬_x000B__x001D_wO@ÀYK¿tQ@¡_x0012_²-ò_x000B_T@\;_x000D_ýÇkH@_x0015_ éº_x0002__x0007_b7P@ÐÁ±îýU@ÄÈ,²J_x0006_S@¢_x001D_bþàS@8vÂàK@¬8 HL@þaRáaK@ßW¥_x000D_7GR@_x000E__x0003_ÞåºM@÷³puI]M@D_x0001_ÙÇå·R@_x0012_6_x0002_¿¬K@2©_x0007_¦kN@%d#!çO@ßy'C£òS@äj_x000E_Ö_x0005_O@bLñÍåpQ@jF¨`»T@µ·»/S@_x0004_3_x0012_rÿªR@®»N_x001A_ïO@Z&lt;J=U=Q@r!qgJùG@Ü2@O@Bº±PãQ@9#"_x0008__x0018_R@ü¼'_x0006_\ZN@_x0012_|¤5ÁM@m_x0019__x0006_¥S@_x001A_²ÎG@ý:rëÁCR@²Ý|w_x0019_O@_x0003__x0005_òHP@@_x0018_÷_x000C_3áL@ _x0005_E¿áR@ô«&amp;qI@_x001E__x001A__x0012_µL@QûáMÐ_x0014_R@¾ÏëeQHN@ÕÚEçP@ìíSN_x000E_Q@ÏÿÊP¿¢P@-Ç73_x0017_¸K@~_x001D_ÖûæéO@Npvâ_x0016_M@0áõ_x001B_EO@^¬º~AP@Ã_x001B_þ°Q@v_x001D__x0011_D±ËL@_x0002_\_x001E__x0014_wR@èØ7"ÊM@tø©]­¢L@__x0015__x0004_ÉÿJ@ ñ:6j_x001A_N@êö_x001A_QôP@k_x0013_NÇ\_x000E_R@î_x0015_@håÁP@¬_x0003__x0007_ÿÉ]Q@µè¸_x0018_tP@ûÂ_x000D__x000D__x0010_Q@_x0003_L«« HM@u"_x0004_Ã¤øR@_x0003_¥P,ÉQ@_x0001__x0013_¼_x0001__x0003_À\Q@üû­ÐªÌK@yØzëÝR@&gt;L)iþR@_x0012_ëñAõG@Ï!w I@²ªÊr]!P@_x0019__x000D_ZeM@øÓx_x000E_L@_x001C_iåâí¥F@ø_x0002_[aà^Q@_x0006__x0015__x0013_§E­R@©ÇùÃ»P@Ofê¥§P@¨ÇVÜcL@8=@VôQ@(N¸^ì­Q@=ñÿÓ_x000D_ñM@A¦&gt;«¥AU@$}1iG©M@ »¨§àíK@Ê_µ(Q@4&amp;ãO@qLçÊeJ@,&amp;ÒiAST@_x000F_¤yZ¢¶J@fÔBÄ:Q@oô×_x0015_\:R@Þ÷]ìP@!ÉååtR@ÂÍºÕê¬L@\|!¿ øQ@_x0003__x0005_øç+;|M@û¢¯_x001A__x0019_R@Ô+Ü-ÏP@_x001F_÷ßðP@é:_x001C_lùJ@Ôk¿_x0003_-T@d_x0011_ÏgLG@G2P@_x001C__x000B_ãÍ±_x0017_R@AÜòî7I@_x0015_*o6c,R@Ð_x001B_pXi´S@JTçåR@'Í?=R@ËAý§Ø=Q@ÓÝý¼ )U@úA©qËM@_x0002_&amp;^Æ_x0010_åO@l» :XËR@ìL_x0018__x0007_ÒpP@ê½´_x001C_P@_x0002_í¥ëN@àº_x001A_Q8J@¯Ñ8H@w!_Ï_x0004_ER@_x0001_äç_x0002_nP@ûS_x0018_L_x0008_rS@wÊ(_S@HÙE©P@77,¦L@_x001C_së_x001F_#K@)Ö­"_x0002__x0003_CÇK@ñ_x001F_8_x0001__x000E_M@^FTûN@jîá¾gpT@£IÕÀnP@#ÅïEý=R@ÖÝþ_x0013_ÃvP@¥Kn_x0003_Õ_x0014_Q@ëñp;¦kR@öªH_x0007_}îL@Ò½WºÙN@_x0003_3_x0002_°U@z¼Ö_x000F_¯¤R@_x0016_£_x0010_ ²P@çÓ_x0016_N[_x000F_P@Ù±ü´¥tP@_x000C_íDUeN@]øÀöJS@U6©_x0002_ÛxP@"4F±¿P@ÇX_x0019_·bR@ÛÚ1_x0011_ÜÍJ@_x0003_U_x0007_ÌØN@1_x0007_p_x0017_L@ IÇ«ºVM@~Û§Î8µO@¬§½VGN@^_x000C_ôkQ@+$µ4¯zP@ýé;hQ@ÓÐVm+3Q@½Ðhü¢S@_x0005__x0008_+q_x000B_=¾_x0004_S@4_x0002__x0018_¦R@©K1¼ÎµR@â_x0016_Ä&amp;íO@Ë$M8ÄH@m_x001F_BÝàP@ì$Ù_x0011_&gt;;K@û´hÕ®T@WïG½XS@ÜIÃ_x0019_\÷R@R|¥_x0006_! O@S)/ð©P@Þ¹_x0007_Ð:¥L@&gt;ôU2ôH@¬Æâié,N@0êÕSM@|\½ææP@n¦ír£FN@»+n_x0013__x000D_«L@_x0016_*_x000B__x0001__x000D_P@ê\_x001A_ÆµÛN@wNÝ/»_x001F_N@ì_x0018_:P#O@à¡»ë9W@Þìæ4ÿH@_x0019_Q_x0012_'ýS@*&gt;_x0014_ÇÃR@ãÂåPóP@_x0005_X#[ìL@r#=v¨J@_x0003_ÀâÑJ@`Qä_x0001__x0003_&lt;R@/_x0003_¦ºÜçM@"¹5DéìT@ô5ôËR@&amp;_x0006_=_éR@~½ÛÛ/G@_x0003_róõaIQ@E:Á¦gJ@Lö\µDP@wià+l_x000D_R@µc1ÀTfM@¸ÌNBeN@7"__x000D_P@õÊxr_x0010_S@î¾_x0018_SUIL@qÖ_x0013_P@a_x001D_M_x000C_ÞTP@Í_x0011_RÉìÐS@Â~¯P@¥_x0014_æ½ÚM@5l6&amp;AN@_x0016_Wb§ÈçQ@¯_x001F_û#ØSE@mÙQ@¨_x0012_\¡gVH@:=Ám(L@¨^¡Di¶Q@.­0_x0002_ ~R@_x0017_0U#öØR@s_x001B_÷ _x0005_D@a¸{^p&lt;S@«Ø)­M@_x0001__x0003__x000D_Ôõe)RP@ô4dØëhR@²$øîDÿO@|_x0006_¬Ù_x000E__x0003_M@&gt;§äªçP@ÃAgP@Õ_x001E_V_x0005_¡"Q@îyZ,=P@¸ÇyÑ+pM@zS´ÎQ@_x001C_ÿnMaQ@og_x0013__x0007_NòR@_x0002_Ad;_x0008_O@_x000B_=ñTL@Q`$&lt;U@ÊË³¼_R@=î_x001F__x0012_P@*K7.p-O@iÌ6V_x0008_.J@Êú£(_x0015_R@=Á9_x000D_CsQ@ÌåCôÌ_x001C_N@+v_x0012_ÏcjR@_x0014_þè|ÿ÷N@c/gÝS§P@nØ_x001C_¯È®Q@bkhRYS@*_x0016_x@_x001D_AP@¬mHÒ)öN@&amp;XÇøþMO@_x001D_^_x000B_úQ@û}G _x0001__x0003_AÌS@aý¼=}×Q@Ì_x0005_}ßåO@1÷¹ï·N@²ýÀDN@üµú·|*Q@_x0001_,åHO@¡ï&amp;iKT@Âp¸Ý­±N@ÝP=;rjT@Ôc_x000F_(H@_x0010_ÂkùìR@ÃZÎè_x000B_N@vZh8_x000F_oO@ÉbðÕR@íQûtÖäM@Ñ0ÐýäQ@¶_x0006__»gS@db Z©O@:Ð¤6_x0004_N@ÒT_x0013_ZÔG@._x0012_®M@½fötÅMK@t´k°I@ ç_x0019_Á°P@ò\ËÒN@ÿ«sÙÅãM@¶;:	UN@ææêº&lt;TK@¢T_x001E_,ã²K@Î/qõZ!N@_x0002_óO¨ü_T@_x0002__x0004__x0015_¸åù]P@_x0002_-ã_x000C_YúN@(_x0013_L_x0003__x0012_ÊO@äf_x001E_LêQ@_x001E_5b¤J@)|c_x001D_**P@!ûµýÄQ@D3_x000D_ÍIìR@X_x000B_¿ÊVO@Ø]ßpDáO@¬¥¢2O@ï_x000C__x001B_&gt;ï_x0012_N@¤±bm.R@Zü_x001D__x0004_§L@fùY_x0019_JQ@AOÊ_x0019_èQ@p¾à@~§N@6¼yvjIN@[·9u_x0002_R@Etÿ_x0018_|#Q@R×8ÜÉQ@KUY¾_x001F_PS@bR¤TÜøT@píýI&lt;óO@VkÅGêåN@¡P¤0°R@ÈMðjR@Åª'N@bÙ¶îçP@lü_ÉôB@4¤}M_x0001_¶N@ÜÅõÂ_x0002__x0003_3^M@à²_x0011_#-N@_x001F__x0006_,©_x0014_R@ÜÚ_x0010_}L@Pâý«J@R¹¥GO@W,Ú_x0003_{R@_x0015_BS{ååP@Ú_x000F_ûîtN@_x0001_,_x001D_DEN@ô¿_x0015__x0015_ï_x0010_Q@SÓR½S@üáçYÎK@|Ô kê×R@Ü¤M\À_x0007_R@ð8¯ãÛL@^efKìÂR@Ü_x000F_'Õ!þN@·U~ÄP@fàIËÚÿM@ÔÍÀ=Ç?Q@öÚ_x001E_(-ÌK@©	ÐUDR@F¡û^Ý$I@0oIü¬èP@6_x0015_Í_x0004_[P@dcÍ_x0016_ÆU@¸}«Ü·Q@Æ]7"Í^U@ôl_x0006_T@_x000E_èÉ°ôQ@&amp;Y¾_x0011_Â¹Q@_x0001__x0002_o÷q¨D¸P@TøÔ¨_x0013__x0007_N@ÛñOöûQ@TÌ1µWµQ@_x000C_»:_x001B_ÞÑO@»_x0005_xáiL@_x0006_¯ªd]G@´®/³ÒO@½CåR6¯Q@^_x0010_Üð_x000C_M@_x0006_ëZáFPI@_x0010__x0015_î_x0015_¬N@_x001E_KÌD[AS@L=«ù4K@ö¤*é_x0015_P@wd×yQ@0ò¥0_x0004_Q@^_x0002_ke_x0005__x0015_N@\?y½üI@Hß£`R@v_x0012_XnÿH@ÃÈpû_x0013__x000F_H@_x0007_IÜéc_x0011_R@QJÅÓÏ»Q@±cøSOïP@ô@²p_x001D_7P@ÈÕE³ßKL@äÓ_x000B_æ©L@a_¾ø÷Q@pi_x000F_YþO@³_x0011_ÂÎ_x000F_U@PM¢ò_x0001__x0003_÷T@_{àïGyP@Öt¶IO@#yèÜcR@¬_x0018__x0005_ñ_x001C_ÑM@À_x0002_©ãAK@*ãh\F@ÛY'¤«P@ÈæFõCP@¥­ÔïT@ã_x000C__x0006_Ñ6P@è_x000D_0_x001C__x0013_¥Q@¿ùSëÀJ@h_x0018__x001A_)_x0012_cP@ô¢/_x0012_gQ@$`éÀ2&lt;J@aw_x0012_a¥ÊB@_x0015_õÄs4_x0018_Q@xzÞ\"Q@Àx¾L@"nýÆ/Q@Ï1¼È}M@(µ,+ýQR@P	4*ì©M@®ÿo|ScL@ a*dÄøO@_x000E__x000D_»àJýQ@õ´É¥z-Q@ëZ¢·P@­Ñ£"_x0016_T@ã`Ús#_x000D_Q@Î¦:g(_x0010_R@_x0003__x0004_r_x0010_ê_x0008_öÇR@êØX'O@hR?Q@%Ð_x0011_J@å_x0006_*.ïVP@V¿IS@(?_x001C__x0004_gN@v-W¨@uH@¤_x001E_'&amp;åS@w¸g_x0010__x000C__x0007_P@_x001D_ãYä-=P@ñX×NQ@_x001F__x0003_ß_x001E__x0011_ÒP@_x0004__x000D_q%zlN@cJæÂ_x001D_XT@aÔ³ºP@Æ'³Û_x0002_H@	ùW_x0013_UP@_x001E_"!«_x0004_P@_x000D_uØÁÇ«H@Nª!à)òN@è#Ù_x0007_U@ôOeqrN@¡0çGbQ@_x000E_ï-P»N@µ*Ä_x0016__x0019_R@\_x0014__x001B_ý~pR@J,ÚvÔO@_x0001_*±V«½P@ï«øp R@w]=¡;¸M@çJ«Æ_x0003__x0004_1_x0014_S@S_x0002_T&lt;á&gt;Q@&lt;y¡_x0003_Q@d¬ÂÞÉS@?Ø¹*R@_x001D_dF.L@&gt;ÄÞ¸ß§L@¤&lt;W_x0001_îM@_x0004_ýTSTR@0ávä_x001A_YG@&amp;{¹GT@.Ç N¦G@0 ÝCa\P@Òcü!vP@-§¾7ýdP@2}ÃhfMP@_x000C_4Þê_x000F_pR@T 	-_x0007_O@³Å§7æ}G@àåF_x001C_?S@öB1³dN@N_x000C_©8ñÌH@J;+_x0003_tR@Ît=dïÆO@¬¾ê_x001B_íøL@#%Ý5í0Q@ìÈÛ«îlF@ÜW´´Q@ÕÇ£¢G@y¹_x0012__x0015_OõR@°Íý«y®O@¡º®_x0004_@S@_x0001__x0004_&gt;_x0019_´ÍßO@ xUÑ_x001A_Q@MÊ¢ÄX@Ð_x001C__x0012_sÈQ@ÔcK±µ,O@ LÿÆO@6m_x0007_;bP@_x0007_öÀ¿øP@®åÙ_x0008_N@+f,iI_x0013_T@R_x0012_~xÒ!J@ÆÐè¡&lt;O@&gt;Õ.©²ÈP@^1ÆJ@_x001F_Ù_x0011_È_x0016_ÓQ@0î+ANN@7_x0001__x000E_®®P@]^Im×_x000F_T@0Ü®_x0002_n}L@Þá0Ý2»R@Á_WR@2ã._¦ÅO@_x000C_ÑxuS@!uì_x0003__x0004_wP@_x0006_÷¹¡HQ@:0Ú_x000F_[_x0008_Q@_x0018_²_x0005_3ßO@xú_x0005_¦ÚIM@"±_x001C_ööE@ZèbþFJL@Oht_x000D_S@À$'õ_x0001__x0002__x0014_fT@?ë7rO@aë#MÊQ@¼_x001D_s_x0011_çJ@Õ¸¢ÈL@Kø&gt;fP@ðXÀÈ($L@kO_x0018_/N@°dÄ°ÚuR@6¥âqZPL@r&lt;Éä5_O@è_x001C_BLûkM@Â¼ _x0012__x001C_O@à­²¢M@IK:MÅ_x001F_Q@å»	_x0005__x0010_UQ@_x0018_(A_x0014_³G@2ý_x001B__x001E_=ÛL@:_x0008_'àJ@n`ü`&amp;yQ@ês:ý_x000D_T@WøÆ5_x0003_âP@_x001A_±ä*L@RÍÔ=+S@C2ÀÙHQ@oëq}P@_x0007_êðèå°S@}o5M­I@ñÛÅ&gt;$S@-_x001C_x.P@_x001C_WÐZG@Gñ(_x001E_L@_x0001__x0006_â_x0013_ý_x0002_rJ@Z#&amp;6!D@_x0004_×"_x0015_9_x0011_P@:®	´ËYT@"ìmõEÞG@±YÂimR@f_x000C_W`_x000C_ÅP@e_x001F_ýûì@S@R1§uvåT@!Ü &lt;ìQ@Ì_x0013__x0017_ùSæM@_x0003__x0005_Á®åÃQ@_x0006_Óÿè#çD@þ_x001A_¡²n_K@Ê!øÑªÉO@É°`Åt¾K@AÔB_x0017_ðS@_x000C_Ñpx=M@Ô~*uxN@ï_ÚÞzQT@{ÆÕ*	Q@¯êÃÿ_x000B_9P@b }j¢G@¿¡!ù¡;T@æóp:}%Q@®Uç:¢H@p+\+×N@_x0007_¡KcF§Q@ïmòýf_x0006_R@Ì%Â-q5P@­O°7R@úNz¤_x0001__x0005_cÍS@HîÂ¨í?R@ñågT_x000C_J@©~ü	øR@o?_x0006_P63V@_x0003_±è4Ó½Q@_x000C_b_x0002_AÑR@_x001A_.¼QkR@°_x0019_ý=RN@¾_x0008_ºÜJ_x001E_T@­	ÂÁ_x0001_P@Ü_x0010_ÁßÇN@ÂýZÖ©èO@¦_x000F__x001F__x0015_O@)Î_x0019_P@6mâþ%P@n¨¹Z©R@_x0001_Å_x0005_C½O@ûy_x000E_1Ø&amp;R@_x0008_HË_L@Ñþ_x000D_P@S{Û/_x0002_R@_x0004__x001B_3üaM@ú;Û_x0002_S@,_x0005_ê&gt;ãP@_x001A_°aN@¶ZFuVR@6Ì;!'ªQ@ú³ð4^²Q@¸á¨óQ@Þ_x0010_:_x001F_LRS@_x0006_U*ÃK@_x0001__x0004_¬_x001D_´_x0016_L¶S@Ú?OG@0k_x0002_n¡÷P@]Â´_x001F_ûQ@,H_w G@!/w£I@þ~2°×ÛP@F|_x0010_H34M@_x0003_h}YâR@LUw_x000C_Q@¿DéÐFWJ@1&amp;_x000D_¢òæH@ünÄX«ÛM@ÂÁOQåöI@Ìí\_x0005_ö¦O@ ã_x000C_JÿìR@ôSOTKP@Òçÿ0_x0005_P@oÏK_x0014_½âQ@VH!D&gt;çQ@4^_x0016__x0012_ð?P@_x000E_­iGNR@Ü«_x000D_P_x001F_ÃQ@êÕK»XZF@¢îrShJ@_x0005_0_x0002__x0013_æ%Q@_x001A_\«Õ+_x000E_N@_x0013_z_x0001_I&lt;Q@ÿÞ_x000D_BP@Z	sZ9gO@¢w¡8I@_x0008__x000F_Ä½_x0003__x0004_Y¤K@«_x001A_®&gt;yÑP@-_x000B_©@»õP@d`$ÕkP@PwáÍM@*_x000D__x0014_ìK@áù*^é4S@=÷_x0015_IÒR@(¯_x0001_Q_x001B_eS@_x001B_tlv_x0012_P@S#IËJET@_x0014_b:vPR@ÿCÌ%}êM@_x0012_AÚ_x0017_{_x001E_R@_x0018_&gt;únç/O@R£Ö_x0019_±gU@){M¹Q@_x0002_mm_x001E_¤L@";éÔ÷mN@_x0004_;Fñ_x0004_M@_x001C_îuK[_x0013_I@_x0011_ü®&gt;= Q@]Ø3Ú_x001A_K@¯ÍÊ®dYR@û_hðêJ@Äì{_x001B_DK@ØYsAQÖM@u6ûÎ¤P@RlÀ¦ÂO@Um_x001B_ªFP@ Ê¥ã®_x0017_P@U_x0002_U4P@_x0001__x0003_&amp;_x000D_Ó§I@Z_x001E_m 6_x000F_R@h9â1IXS@L½áÄ^O@¶_x0014_E_x001F_¨H@¨_x001C_ñ×$'N@©íÕ®&lt;K@K_x0016_7LN@*Èv^5Q@^÷Î¹ÂL@¨(	7_x000D_$K@Ò0&amp;}ÜñQ@IåòÙQ@ö²AñK@y6?\¶_x0010_R@PÐËºTP@nGÍgQ@dèAä¡T@×M_x001E_ØähS@´àó&lt;CN@ô½ _x0002_©NN@S@w_x0015_R@ÿå_x0007_ÒÙØS@|Q®ôù¬P@_x0011_'_x0015_,_x000F_P@ÕýËÞ,M@_x000C__x000E_óMÙ_x0019_T@æq¶º_x0015_L@Ä9_x001A__x0014_JC@_x001E_FÇF?]P@{En;V@_x0019__x0018_ÑÚ_x0001__x0004_f¦K@(±ôá:S@Ty/fMçM@=X¶_x0005_ÙQ@y&lt;ÙÁEQ@d`âöZAP@R#Ð¤P@3àôÖ©/R@ôr[ìÄI@!Ì=!R@ú´òÔtM@.øá©P@¹)§ñòM@7_x0010_«Ã×CS@Vÿ¥ômXN@åÍÛÙN@§_x0013_møê_x000E_S@¥2_x001D_S@¸~HYû K@_x001A_2ÎgdbL@ùÙk#Q@jãEýwQ@V_x000E_ _x000E_`I@cJß7?!Q@·l_x000D_û2¸Q@F_x001C__x000E_rR@x_x0003_ä_x0002_À}P@:_x0010_¶_x0014_gP@i÷EÎw^Q@ 2_x0008_:N@J7Û{lP@8æ_x000E_°`L@_x0003__x0004__x0002_Â_x0012_8K@á®Z³ÏR@"¯×oN@ì+_x0011_lQµI@=SÀ-6_x001A_P@&lt;_x000C_¶|lJ@\5_x001B_ÑÞéN@_x001C_¾ïeeKQ@kãv,_x0012_S@È:O_x001E_¾¬G@féÜÉÊ_Q@©è/[#¿F@^Ng±þ_x0014_U@OU_x0013_~_x0010_Q@IÂ©Û_x0004_P@Jê,æÉ0O@_x001A_¦Õìo¡P@_x0004_ ¤LR@ÛLøsáP@_x0017_GìK@½«_x0004_2O@¬1¿ù_x0018_M@P*ÈÛ_x0011_vP@ òåV]S@¨¶_x0003_pÏÙP@âë9QuR@Ñ$µÞjmU@c_x0001_oí"¾Q@~«ï_x000E_³YH@ÄùDv&amp;tL@T@SâRkP@rü ª_x0002__x0003__x0005_ôP@_x0008_¤Cá`_x0005_P@°©Þ1?óN@jÿJ_x0006_OP@5_x0001_n#_x0012_Q@[}åT	R@m÷²_x0010_ßL@Ü³+­kQ@Ø=íP@ö{d_x0011_P@};ØbÞQ@9uODR@8åï1°³P@ê© _x001E_q_x001F_K@"þPðÆI@Ê	¼Ì5_x0008_R@,_x0004_Å/ùI@Pqá2®J@_x001D__x0017__x000C_ÃK@êK_x0004__x0004_$N@MMzT@ÜdÀ£¤R@ª?ûÊR@Vìª_x000C_ÎQ@vÝ_x0001_ÿÊD@ñ_x0012_à²ÁP@_x0015_Z¥½&gt;9M@(E£ûfZL@[	È_x0005_AK@Ñ{ìÍÐ7J@xk1ÉÙvL@¶:·lN@_x0001__x0003_&gt;G½_x001D__x0017_P@×êìU_x0013_S@¡$-³5÷Q@Îî;©@K@.¨±ÈN@_x000D_øÎL@_x000D_ôcâ±T@òè¢IË£N@¤_x0012__x001B_L_x0015_I@z_x001B_}¨w£M@ømâÚM@QÒÿ¸)J@ÈH_x0013_l6M@êÉU{ÂO@Jã~M\âP@Ê'úB&amp;½M@ê¬UªpQ@ÝÆM*P@ý0zO²lT@_x0006__x000F_V_x0017_¿ñH@Dcº_x0010_WL@5_x0001_%ÑQ@êqqéÀO@_x0016_ñ¼Ûr¦L@[/M,Q@PRGøkrM@I _x001F_H_x000F_N@©Qâ¿LQ@hh»v¼XQ@_x0012_Ð¼ëÉlP@ÎÒ/S]R@P_x0002__x0001__x0002__x001F_3L@F	Með!L@å_x0004_×ì`àT@ó²Ê¬ER@á³C]BfQ@*dÌßQK@À_x0005_ÍÔR@_x0014_@Á14ïP@FÀnö{µO@æ_x001B_eÃ]P@¯âÉ¬ûóM@Tä¥!_x0012_ÚQ@\¯ºO@­Ì!jìP@U_x0002_?B¨ùQ@Jû§Å»ÌO@¶_x0013_Su&gt;0J@B÷±Ô·YM@gîÇL@(f¦ì5S@æeJ×¾òQ@(_x0002_5NtI@-uMñ,|S@D)¾8wL@´P_x0007_MS@¸_x000B_I@:_x0013__x001E_m)I@ò_x001A_ãU¸J@t2~I@ùÍìTßP@_!F 2úS@Ã/Ä.ðQ@_x0005__x0006_Íé¯R_x0017_·Q@¹Õø÷òQ@_x0015_Á_x0015_F_x000F_9C@T!¸ÄS@q_x000B_ÑS@¡,É_x0002_aYP@_x0005_ïE_x0019_ZÚR@;@#0_x0010__x0006_S@_x0003_¥´_x001E__x001E_¦Q@Þ¡×Ç³£P@só-xM8Q@_x001E_ÿ¬Éç[R@b¯ÅT@îU_x0010__x0015_fO@´_x001A_Ä*÷O@_x0001_g{¨¾S@YÓ{_x001F_óEP@¤Ë	¬ÃG@Í/"Å_x0011_lP@_x0004_Ý·irÓO@ ±mP_x0011_L@_x000D_Àw_+	R@n9Á°_x0014__x0016_S@_x0008_(-4[æP@0ÎÄ_x001A_T@Ì_x0015_ )_x0018_#H@ _x000C_aëÝÈK@ÊP_x001E_c¦J@°.û¯M@;~·é aS@ÆmºÃgM@¯,`_x001F__x0001__x0002__x0014_àL@ÜB-{zàM@_x000F_ý-+_x000C_âP@GqéqôpR@jËÃîÉI@_x0002_ÏU²9K@¹z2_x0010_ÀK@`!ìAQ@0_x0005__x0010_ÓSH@j$òeí-O@_x0016_c²DQ@~²×?aS@Tç¡|²N@JM_x0003__x0003_eR@Ë Â/P@¨5u_x0013_5N@ÚS×Ç!­Q@ßûéGJ@ô_x000D_(`L@Ø_x000D__x000E_ßÊÖK@(_x0014_¡p'YR@I'ó¿_x000C_Q@aO=±ôQ@{|C7S@mÐýcK@è*ôc_x0001_P@_x0001_s_x0004_Ì\ÌE@_x0001_øsÈ¢ýN@Ûfv}FP@i\JPP@|ð_x001F_¥øM@¸6&gt;k²æR@_x0002__x0003_ºíuK@Ø\Z¿RP@kYý_x0018__x0014_+E@ý_x0003_Ä·_x000F_·S@¨¿k_x0001_¬ÀN@X9ÖõQ@Éô	ª{R@[Ô­-ùM@eujù]P@ömm"J@ßÛ¯ Q@àûëÒ²ÓS@h¥â]¤M@_x0010__x001A_ûùªßR@²ÿ_x0016_º¶õM@_x0015_åÓ_x000D_gZR@â¿ ù:R@¦È_x000C_VDH@ü_§ïaM@íæèÙQ@_x0012_VjZôJ@$_x0011_^_x0015_y+Q@e.ù!×_x0017_P@üÙ_x0013_%T@XØQQJ@ïo"è	¾T@ÏËø9Q@2_x0001_Ü_x000B_eàC@üm`%&amp;P@_x000C__x0008_«Q:áJ@±æ{Ë±0Q@Zy_x0001__x0005_ùÂJ@L±_x0010_psF@ÞU[_x0011_jlL@_x0008__x0006_Î@þtS@6LÃq&amp;èQ@ÓN ¢_x0001_R@ØÝ_x000D_f_x001C_P@+Ü±úùR@}_x001A_ãÂ2jS@°,_x000D__x000D_³£Q@ÆÞ@ÝÛS@3}-ÿ¸´M@5aö_x000D_»¦P@_x0002_""~³\P@9ñZ)T@ ë1kÉR@_x0012_	{&amp;_M@¾¤pú_x0004_O@c_x0019_X±~mQ@ÞpoÌßRP@¢O6ßS_x001D_M@ ú'k½Q@W÷{³¯R@üN#`÷K@+äYÿèR@_x0018__x001E__x001A_õõF@4a÷åòJ@þfÖóN@ì`_x0003_ÝP@¦{9ÍO@_x000F_*Ö"E@¿ÏÊµ®T@_x0001__x0004_4upM@:x_x000F_HP1S@è$D§_x0004_L@ýÚ¬÷MQ@-`r*±óT@»¨/íÂúP@ÆÎrÞR@p_x0018_ÞÒH@o»d#ªØI@õqe_x0004__x0002_O@&amp;Ó@LÕ´P@XRvkOQ@ôl"fzM@æpä3øUN@ËiéqéG@Ó§ÁF~!S@?çÛ|SP@_x0013_Zz !Q@¦¬&lt;_x0003_yQ@Ý_x0006_÷¯_x0002_U@7"f_x000E__x000F_R@ÃE_x001C_ô5&gt;Q@ÌJ_x000E_P@(¥GÝ}6S@Æ	ÑÑ)R@_x0002_ÏÉ[hbQ@D,ÆØ¥R@Øàðò_x0005_"S@DYNø_x000E_ºI@º¯¹B²S@êùÝI]P@1¡æ_x0002__x0003_ÛßP@ë×FÇÍO@0_x0005_=|J@*Êu_x0005_jN@ii3b¬_x001D_Q@G~¿ì¦R@×Zv£´GQ@={_x000E_[ÆK@±ZþTU@*Ý_x000F_sø\O@(_x0004_,{P@Ôì`'1(Q@8Ü|ÞH@_x0019_ó½ÑãäI@@_x0008_ïzóÁN@P_x0016_/K@¨zÔ7N@-Oa]	T@ÕßyI;jP@@d@ØÌ&gt;N@_x0012_Í£qP@ø¶¤¼_x0008_{N@¸×Ñ¼_x000E_0U@­Ê_x0008__x0012_³ïQ@_x0006_i!â6EM@²Ð_x0008_ýYP@Ç_x0012__x000C_4Q@_x000F_@_x0006_¬áÓQ@ßJa_x001E_ÉP@BRX _x000C_&gt;O@_x0001_cøûO@ä&amp;É¸ºÊP@_x0003__x0004_5_x0006__x0004_&gt;ÊP@WSôÜ!P@v_x0005_1¡'P@Âÿý_x000B_,^O@d0ªÐM@ÛÓ¸OH@×uÂ(_x0010_¡P@Ð¦_x0019_ÅO@ÒfqÝFI@|Õ¨	Q@.¢ÇíO6P@_x001A_ñs&gt;÷DR@_x0005_°åÄ¿M@_x0013_+@§Q@iÊò¾_x0003_çI@i*F_x0019__R@ðmû|á9G@KB¥ 8_x000F_L@4_x000C_Ö3\RO@b® l_x001D_N@´_x0002_ÐJëS@z÷d·{S@'¤æ_x0014_i¶T@Ü	C_x0001_ºýJ@fíÝ_x0011_·I@Ä]&gt;JkO@_x001C_ ~XÞK@pS­(SO@R&amp;åu_x0015_ñS@Dîg-_x000E_ÌQ@7µ·_x001D_rxQ@kê­ý_x0002__x0008_3ÆE@¿Õ0}|)S@Ó'_x0006_É°O@¹ãøh_x0017_T@c_x0013_r³]aP@ò_x0004_Y]&gt;J@|©ë_x0019_¬L@æ·]GÒ¦Q@ÙçÚb»S@ÍS_x0001__x000D_2S@ÜÒá×_x000D_{S@°J^E_x0016_R@/âÂnåAR@¨$_x000E_ÇO@k±(._x0015_*R@,Ï_x001D_É¸L@æÛa_x000F_))L@A7Ùk]O@Ó6&lt;Î±S@é|Ò_x0007_NQ@&amp;l+­ÒªR@ûÂA¹¥BH@z½êsÒO@½k&amp;z«S@,q_x001C__x0005__x001E_ãQ@w2Ö\®ÕQ@_x0004_º_x000C__x0007_Ñ_x0014_P@½+_x001D_kº_x0002_U@_x0005_²¹~ÔF@Íâ¡Ð.LQ@(ëºÉ_x0003_T@w_x001D__x000F_¼O@_x0005__x0006__x000E_C£þ|HP@?W1.þÝQ@¢ñX£sL@ÄKfÑ'ÁQ@ª_x0003_ª(DJ@ûý¶f*N@Ü}-O@¼Áñ_x001D_,§M@×2cØ$R@Ë^Æ_x001E_ÜQ@6äe¸¿×L@êbó_x0005_ypL@ÐuY{jfS@ÊRÞL#ÖO@:³ñ_x0017__x0007_R@ÐèöÃCJ@½ß×)ÕQ@«â_x000B_ßÐU@æ .ìuI@Õþ&lt;àªäP@£!t7'_x000F_T@ý³7Q@fØ_x0001_Q_x0004_µP@ì:~Ã9S@v©#veQ@ª®_x001D_GæQ@¿óÙv/ÉR@:^Á¹_x0002_®P@_x0014_ÊV¼CgR@FSªé_x001F_ÏN@ú_x0017_YÆG@{¸ú_x0001__x0005_z~K@_x0008_öÝ_x0003_K@zÈT@E@ÔÌåÖP@ _x001F_VP@¿«MHR@tÎ&lt;_x0001_rÊJ@ÉNL;³H@^ç¸_x0001_yO@_x0011_¿®ÈS@Ð	_x0014_tQ@¢¼Ô ¨N@k çêÂP@ØEÇ_x0010_mqS@ílÉO®E@Yæ-S@%nÎs·þQ@^ªx_x0016_%_x0014_G@2aÜ0_x000D_NM@uÐ_x0001_nM@_x000E_i_x001B_@_x001E_þG@hºY_x0006__x001E_I@&lt;â »_x0005_àS@_x0004_Aë_x0014_Î4R@_x0016_È¤&lt;Í¨O@ÃHHºPP@^E©iÈ Q@_x0002_õÓ+î}M@¥_x0012_t_x001A_H@Ê|4»IJ@2[ÿP|_x000E_Q@ózKR@_x0001__x0008_ÀÀÉl«_x0006_S@-J60×J@&amp;p_x001F_XQ+U@5ú0S@8_x0011_.5pÔK@JRØö¢ÍO@HÉ6újP@«_x0008_X²"®L@´_x0008_,_x0003_#R@Z:_x0003_ë|L@!ïn.5¯P@iJ	æQ@)'w[M@_x0007_¨8ÙY%N@X_x0002_¶_x0012__x001B_M@êÝi£øÌM@3_x0017_¹FÖP@àöH)Ý`N@·üí]MM@º}^x_x001D_G@âÑ_x0004_õôyN@f¬Ñ_x001C_'_x0005_M@_x001F_ÃUa_x001B_R@Ï­³_x000C_M@ÉÚ_x0015_M&lt;FS@èñ¥÷L6O@ÛGh_x0008_ÐR@Öt_x0011_Hl)N@8°§_x001C_ÄAG@Öõ¤±¹P@°¹Ü¢¤Q@a÷t_x0002__x0003_Ø8Q@_x0017_ØBÂr¤R@_x001D_t|×x9Q@ûôBö¹Q@@It~©ÃN@\@ü®R@ÅÔÂI_x001E_ÔQ@4v_x0002_Ô_x000D_ñO@@_x0001_Q~R@^Ù_x0004_Ö_x0014_H@´_x0003_V²P@ê_x0015_7T_x0016_O@3_x0019_ëÀr*P@3_x0018_üM@r_h&lt;_x000F_O@4\Î_4Q@Ì´©_x0017_G@ú_x0013__x0008_O¥ÏO@d^!xUD@2&amp;±_x001E__x000C_Q@9Ý.P$Q@$.ç_x001D_HN@0ÁA½ÜM@ÄRZ_x001F_ó«U@{_x001C_g¾Ñ­M@_x001E_á:_x000F_$'Q@ß¡_x0018_æÿµQ@´3Ñh¤¡I@ê#_x001D_·Q@_x001B_ÓküT@ïêzÔì®R@C÷ëÓñR@_x0001__x0007_~_x0019_¯?o/O@Ý~ò_x0001_4_x0017_J@Q_x0006_ÚÝ#M@_x0001_l_x0016_¾W_x0003_P@YDó¡h§S@Æ¥§¥BO@µðl&gt;Q@_x0003_QhÕö|S@¦ð&lt;:HÄJ@ô*Þì_x001D_J@n[Ò_x0015__x0003_R@_x0005_/*ìÒM@ä¨_x000B__x0014_­_x0016_P@º_x001F_ _x0006__x0002_M@1N=Ú_x001E_P@âÿ_x0016_Í_x0008_M@¹sG4&lt;ÕR@0_x000D_2_x0010__x001D_S@_x001B__x0006__x0008_)öR@§êt_x000F_P@*õ¨pàO@Êß?o_x0003_bR@¯Åbö9P@RÉê¢£J@ÃIÂ9ñQ@_x001A_tSó_x001E_K@Ð_x0010_ó_x0011_ÅS@÷+H_x0004_­T@¿_x0011_^h¢_x0002_K@ÿ»=îö&amp;T@_x0005_ë{_x001A_¨T@;ÅÇ_x0008__x000B_hR@¾É _x0005_JP@ÄzqÚ×7Q@áò:øÇíQ@;,âP¿_x001C_R@á_x0018_-ÍpqR@XP&amp;ÆF¨K@DÎ¯$&gt;)P@ßZ_x0012_¡¡'S@æu(éO@ª#:_x0007_XÓQ@üàÞ¢eK@þA_x0012_cAR@`çór&gt;pK@_x0001_ç¼dð°J@í_x0006_ôxE;N@jY½_x0006_N@YÜ_x0014_PSÌP@X3üg]Q@@r}ôÓN@ ú_x0019__x001A__x000E_O@Î8½¸S%T@îµ¹	T@¥¯ÉÛS@yæ*4BP@_x0019_Æ¡ÏU_x000B_S@!_x0004_Ñ­_x001D_4R@_x000B_¼_x0007_ÁØ_x001A_R@ÚóH2_x001A_Q@ò_x0002__x0005_n_x000F_KJ@:AÓßü´R@Óe_x0003__x000C_ÃM@_x0003__x0006_E©áØæR@H_x0013_6H@ðØ_x0014_ò_x000F_RN@¢äü?óI@NZ_x0017_spOU@N&lt;[öN@É_x001B_]_x0011_IÈP@±_x0011_õÍzP@_x0010__x0008_q_x000D_@M@_x000E_2_x001E_ÂêÄQ@"=nòVQ@_x0001_½_x0005_N@)9ÐÌP@¢,ªYs÷L@ê ø½KÆL@_x0004_¼~[ÁO@ô£9HS@¢_x0007_VëcM@óõ	h¨èQ@5Ì_x0019_Â)Q@&gt;_x001C_sïÃ¬P@%O±yP@_x0002_Ð_x000F_Q@_x0004_ÀCEãI@W~ü±Q@lH52j¸F@NO.÷_x0018__x000B_Q@/R+¾®_Q@ÊðÃNW$P@¿_x000C_­cP@üåò_x001A_Ô_x0001_N@î7k÷_x0002__x0005_½_P@7Ñ³1¡&gt;R@g"ËpS@%õ¦¢¨I@!Ä^f@M@_x0004_cÀ´¯N@óó$ÂvÊI@-_x0014_Ûm¬P@._x001E_ §¬ÀS@_x0002_LáeÎS@¾ÑÚ_x001F_×Q@Óá_x000B_89N@QÕöR@nÝ{:ðP@_x001C_å§JS@ÞmzR@Ë_x0017_®Rê_x0004_T@\já_x001B_mM@ÂÌß ç"R@á_x0004_tMÀûR@ìèËZØO@o±¬	¤Q@±~.¿FQ@$I×á_x0017_U@'/P@r_x0015_}ÚJ@@_x0001_RäÿQ@h=*Ó_x0005_¡R@_x0016_PÞ_x0003_G@r	¡eãÛJ@èÿÖ!ÐÁK@H,K£ñmK@_x0001__x0003_GIF@Ø	6_x0017_Q@pI"WLP@Î_x0016_ði[8M@s_x0004_¹A¬S@e¤_x0003_u^ÒI@&gt;_x0014_	f_x000D_°S@îòvÐÑýL@@Ç3ÅÏJ@@_ø(_x0018_E@ø`ÁDã5P@QÊÉª_x001A__x001F_R@_x0018__x0007_ÇÙ$ìJ@_x0010_&lt;Z#tã@@@Ã°oäH@p1ÍI¬R@¦üý_x001C_N@Ñ¾Ã4L@!ËÎÿ|R@!_x001F_áç!P@^atMzJ@_x001C_7xkP@_x0017_©Õ»»_x0005_R@äýT`Ì_x0002_M@âÊÄ·_x0016_N@g&amp;[_x000F_^_x0006_R@ÐF®ÁÞKV@8l¬mUQ@Þc´Ë_|E@¹3jåúxP@ýÁ_x0013_ÞµP@_x001D_ý¸_x0003__x0008__x0002_vO@ûÃ|_x0006_1R@ Ø:ô_x0006_O@ºï¥²ÓL@¢$SøíÿL@_x0007_ã'S ÖD@ÌÑ3gªO@Ód_x001F_Ú_x001C_F@.ÞaO@CV~k_x0018_Q@¯x£=_x000F__x001C_R@2_x001A__x0004__x000C_cÈJ@_x001A_':_x0016_M@gÛrM@lÇÉä!ØP@Vá=_x0011_I*Q@$m_x0018_ÿU@_x000E_­ß:Q@å_x0018__x0005_´"æF@©áåS¸1L@EÒR_x0004_ÌhQ@9aØ8T@äR_x0001__x000F_ßKR@Sô@%T@ý_x0015_t_x001E_æ6T@_x0003_ªòBl¨P@2_x001F_Q§ÜH@ÍmÏ3_x001B__x0008_Q@j_x001A__x001F__x000E_H@¿âck^S@5'_x0012_Ù_x0004_R@Iuøã_x000F_I@_x0001__x0006_´é@MèeS@Z&lt;_x0004_-¬_x000E_M@ß÷%Ì9 R@©8¥wLRM@+Ô.¯S@Ë;ÛiÀmP@A&gt;æìL@y8_x000B_`XR@d3fYL@2-TèT@ö_x001C_jÁhN@_x001A_1_x000B_ÈR@á8_x000F_¤6P@^×;¡ÓºC@PÏx_x0006_7L@Ò5ÿZ¼O@3VéïQ@_x0005_¼ÿV@¾ïµe_x0005_S@ØvèWN@Qª«ÓÖI@ÆzQ_x001D__x000B_D@3]_x0010_VM@èãþO@|ÿ§r´ÑI@^µ_x0002_Ù_x000B_Q@V=_x0003_JòG@&amp;¯_x000C__x000C_|ÍM@Ù&amp;ê:û$Q@_x0002__x001F_TC­­O@ú&lt;Â~bIK@¼õ'Z_x0001__x0002__N@áEÝ´ÉM@\áëfÞ7M@ÃCx_x0007_õ.T@Ëþ_x001B__x0005_MQ@#R°8ì¸P@L æçÄßQ@ÖT§ã¢ÕP@j'ÂÆ^êG@_x0012_]_x0018_ÚõO@¸ñ¯Z}¼P@J3ßæêQ@ÅÅÓ°gR@_x001B_!HT@Q@_x0001_iTJtbT@¤'lãN@¼sM(ò¾O@èúâS@ø{hfT@µ(Üh_x0006_L@CÞäÊ_x0002_Q@_x001A_c*×^_x001A_L@aèv]fP@)Dîà_x0018_K@/_x001C_^_x000D__x0011_KP@Cçt P@_x0003_rÂôÐßK@_x001C__x0004_¥Q@{÷ÚÒÅ_x0013_C@ÌÄç¢kïJ@_x000D_ÞI*×P@Ñú¨ÎÎ)Q@_x0001__x0003_¬ÖSÀ&amp;O@y%_x0001_È_x001D_R@pà%ÍÜÆN@%þy§|ÃP@Ñ~ãÔ@»M@«R¨¥äQ@¬äó&lt;L@_x0016_FCÿ_x0014_O@Cïë2J@¨ýë­×ÊP@¹Åõ_x000E_N@¼ôQ¸bøQ@¸°_x0005__x000B_OJ@Ü	ñ_x0002_JM@°¿T¨_x000C_óL@Á'X_x0007_GZP@L¼_x001F_¸¦iQ@}­=_x0003_P@ÂIÓP@¦_x0010_üÇSR@4«èNs_x000B_O@àpÜ_x001F_üO@D&amp;@'US@pïÖÏkT@_x0003_%NMqQ@ßûÌ_¸¬R@îÎ·Ë»)J@+±Ì![S@`KN@£ð¦²Ø¡R@U·QÍ×Q@Ü_x0018_:_x0001__x0002_&lt;@N@Z^_x0017_ûßdJ@dS_x0017_é	K@z67Ó/gQ@¹_x0003__x001A_jÐWR@j_x0003_'ÚnN@_x0014_/B&gt;úeR@fNÇºèM@_x0006__x000C_éFP@å_x001A_Q_x0011_BP@)[8ÆP@ª?ÇË@I@¼ñ&gt;'YBM@_x000F_Yå&lt;rP@2¥óDbR@É8 ´lR@­_x0019__x0003_q_x0001_R@Aï³K*_x0019_Q@Kªj_¿´R@C¤%v_x000B_zQ@&amp;_x0001_e+_x0004_ÊR@_x0018_èl8üR@@_x0019_Íi÷vR@_x0006_¸Q@Ñ_x001F_Í±°âP@NÈ·:8N@µ&amp;ÊèI@;!I¾ÀfR@¹l_x0015_áÚR@cØh/qR@×ÓÂ+ÀJ@á¡"_x0011_õ#R@_x0005__x0006_t_x0002_¶²«)G@_x0004_Â&gt;¯S@cpaPQ@_¤N¦$_x0016_Q@ÕE_x001B_fQQ@\u)6#M@&gt; µ1_x0008_K@6_x0006_èmfK@¸s"YJ@ð_x0018_øBÌtH@_x001C_{_x0004_¾X_x000C_T@a¥{¥ÉQ@&amp;ËRø·²D@=¼LycgC@Ppap_x001C__x000F_J@_x0014_ÎZ_x000D__x0019_S@îêXJ¬ðF@smÛ¢Q@pmnHXªN@Ò/"YyK@æÚh&amp;_x001A_«O@ÁÓªeïmR@_x0018_×{R_x0019_KQ@å¢1÷m_x0003_S@¡%_x0006_éO@_x001C_·3+;S@ô_x0018_~¢×íN@_x0001_{¯_x000F_PP@L+TË_x000D_¢Q@uÏkR»H@*ÜM_x000D_¹N@+i¯µ_x0004__x0005_jQR@6_x0010_ÇÖ_x0008_O@èeËy_x0015_S@]Ôr'8P@&lt;ýëÂT@_x000E_-!¡Ä=P@JDë_x0005_~ÅQ@«Ö_x0010_i#_x001C_Q@rÆ0_x000E_QÖQ@æ_x0010_gp_x0002_âI@RÛ"0³Q@_x0010_¬O_x000E_~P@?¢*­_x0004_íP@FJå_x0013_R@è~£_x001B_7O@º¨a_x0014_]UR@\_x000C_Ï²ûÊO@_x0005_/ù¾M@¾æÿÿP@_x0011_K)ÆJíQ@à_x000B_\ÿ_x0003_I@_x000F_Tõßñ_x0016_L@Á_x0004_OÖY¦R@#¿à_x000B_Ò_x0001_S@QQMn%P@»"EHU@hWðüúO@@Ç_x0011_¶ÆQ@9_x0008_{YãÛQ@Mó_x0004_ÂãJ@ÿFenêÞP@^ü_x000E_®ø®P@_x0002__x0004_û_x000C__x001F_ÝsU@Å_x0001_,¸·_x0014_M@PõÊ[Ä¶P@]XuR@D_x0011_·R R@`ñòùbM@|N_x000E_I@sDÙ_x001B__x0006_J@\?TÀß©Q@A¶_x0013_K#ãL@)~äògN@¬rÒrcR@&amp;Fqol¬Q@µ7_x001C_Q@hcÏáÎO@Ô6©Z_x0014_5R@´øC&lt;&lt;T@oé·_x0006_2Q@QïbÇF@_x0007_X=«K_x0016_K@_x001A_o_x0015__x001C_ÛdS@#&amp;$âÇQ@1Âa_x0015_X?S@¹_x0005_¦P¤P@¡Ô¹_x001A_e_x0015_P@ ½_x000F_	yL@_x001C_#Ý¢7L@­_x0008_2_x001E_sN@ê:ßYH3R@_x001A__x0014_Ù2_x0003_N@³U¶?ëvQ@®¶Í~_x0002__x0005_P@&lt;y,÷Q@@ª5®I¬Q@Å)ñHD_x0003_F@_x000B_.71_x0012_CP@ìû_x0007__x0011_ÞR@_x000D_ûä®_x000D__x0011_H@b_x0004__x001A_ô_x000D_\Q@NÑZåËO@_x0014_²qÑR@ _x0001__x001A_+DQ@Ry]ç´~N@ê_x0008__x000F_ÇeßH@,_x000E__x001D_+FO@_x0004__JÆºÎP@ÔzÞ&gt;îS@\L5¥%L@ï_x000B_RV_x0001_jR@Áµ_x0006_¹R@}ôãúù_x0013_R@þ_x0007_­&gt;¼M@ÊôÁ&lt;C"Q@®_x0002_Dì_x0018_K@Ãôg)_x000B_$P@ ±\WÖO@f[º§_x0012_ZN@QÅT=R@úw_x000D_!gBN@_x0016_ìéÆÜN@ìæÇ%ê7S@QXËSÌS@M~VÊSQ@_x0003__x0006__x001C_ý_x0002__x0013_íüP@_x0004_Wò£T"P@¹_x0005_ÏÒ8R@_x0011_Ø0_x0013__x0005_òS@0_x0012_ÏEN@8²6wÒO@Fu¯¿ÍL@Cï__x0001_|¤K@_x0014_ÑÏA~T@_x0014_ÎÐuQ@¼Aã ÛXN@ 8ý*ÕwK@m{é\ö8R@B{¶­ÂQ@4®Y8_x0002_Q@Ög ±MOL@OÑ_x001E_à_x0002_S@tjÛÍ¦Q@öbhq`P@ôkb/=ÊL@äÈø îN@vW°N@U¡ìø­_x001B_Q@áæ/Ü_x0015_Q@ITóîu¶R@W7M@éüJJ4O@T(_x001B_©¯H@®_x0011_½qÝäG@½!iíÿK@T¨ªO;ÇP@Ë­_x0019_Ï_x0003__x0005_4P@_x001E_e)¬_x0019_F@{+_x000D_hyM@ÒÈ_x0013_BD@qÚ_x0004_ ¶ýR@°]l¤_x001B_éP@ò:/¹)ÜP@_x0005_^Î_x0019_gÔP@2»tN@¸¡_x000E_E°N@mT\î±I@_x001F_&gt;*0¡;P@qÕÍ$_x0008_P@ª**}_x001B__x001C_T@|yÓåCI@_x0002_YgNFN@ hXÌ]eN@Rpp_x0007_H@üæpÝKhP@Jó¬¶×O@$ [ÊÒT@¬ÅÙì_x001D_T@$_x0014_ý_x0014_Q@kaâQ÷_x0012_T@_x0006_Ó&lt;àT@.º_x0001_¢íeP@=ñ~OQ@½7IÊ_x0010_L@ºÁu×å:P@`_x000B_L×½R@#`¶éÕBK@þÓñ¬.O@_x0001__x0003_a_x000E_D³íS@Èé`Gï6R@ºf6°¸O@õfPX_x0015_ÄP@½3wú[L@Þ»ØõjÓK@Áy¢Ì_x001E_S@èb¼_x0012_ Q@3Î_x0007_'£ÿS@_x0019_8ñ+P@£z3&amp;NFR@´´__x0002_ÊlN@Ç!Ù_x0014_ÜQP@gêÊ¸}Q@×_x000D_ìÙnK@gXW[}Q@'ÒS6hR@fîðê_x000B_M@"Æ¬âóyS@0/:ÉÆ_x0001_T@,cKÞÿLN@ökä6STI@ ´ù,xN@_x0018_¦L«9!M@ü*÷ÕO@#_x0001__x0011_J@³õüê_x0011_=N@Ø_x000B_Ãÿ¿Q@RJkÿ½3H@_x0008_²µúàP@lÌ¥ÕV_x0019_Q@3â±_x0002__x0006_j´M@ù!~­;çL@_x001E_m¸§V@îc2&gt;·M@_x000E_·©(§K@âìJµj&amp;J@»R£gÌP@5Ç_x0004__x0008_èK@Ú\âÓ£S@{~Ïf`Q@rÖ½¬o¢Q@_x0005_%'~0àR@À_x001F_ÙxábS@\¶Ô0_x001E_U@¨5_D*_x0019_P@-÷*ÎoÄP@\²Æ´êP@¢êpQ@úxGôiQ@_üR@7¹_x0013_­_x0013_P@².ÏTó-K@;öéL@è¢ÓÆ_x0003_ZM@ëuÐX¦uD@Oÿ`_x0001_ÎbQ@UpÇwS@`o·]!âQ@²_x001C_©_x0003_B_x0011_T@#H²ô{_x001B_U@ÑéÆË%=S@º_x0016_Ç3tJ@_x0001__x0002_6¯,®9¸R@Wcûø7FQ@»X¯?_x000E_S@½ÿ/¥£_x0008_R@_x0012_qômsöH@_x0008_2aÙ_x0018_÷S@_x000C_4F¼ÃQ@«XázPT@R`=_x0006_òL@Rxï_x0013_}O@m=s=¡Q@¢B_x001E__x001D_ÉÌL@_x001F_#bN_x000B_L@_x0018__x000B_¶ÔcO@¹v?R@Ïè¦V_x0017_MT@¤#_x0010_5QN@*&lt;~'ù¯L@M½äQE}H@òHá¯_x000F_ÑO@òa;¹rQ@Û÷¤_x001D_VP@_x0010_¼Å×0éJ@C&lt;å_x0004__x0011_Q@~Î_x0018_ØÒQ@4|J_x0010_OØU@¸0¹qB&lt;O@_x0006_Ä_x0006_ÎÖR@ðöÐÞP@®/ÂàQ@Î_x0007_c_x001F_²L@ö8Þö_x0002__x0005_\_x0015_K@Bw¨ÔØS@D#ÞD×òP@UTÅ_x0003_R@Q_x000D__x0005_¥_x000D_]M@C3çBQ@r_x000F_,{+P@ù3ó+ºQ@;¿øe_x0014_M@,úlq³M@YëJ~«P@_x001F_·òõT@Ò-.SÆN@æ_x0007_TòòM@*bÅ,¹L@nPÏ×P@hÓ_x0004_jÞL@_x0014_bV_x001C_-P@èÏm~4jO@^Ú_x0002__x0014_AP@.NfTR/L@½5róLõP@_x0010_á|ÒøçN@YõTç_x0014_P@ô_x000D_Ö,_x000D_"N@T_x0014_ÑPNM@È¹ïªyU@_x0005__x0019_ÿôûH@_x000E__x0001_±_x001B_K@@Ü$;ïqO@~Ðìq_x0015_jN@]¸Í_x0015_ÙéQ@_x0001__x0005_¢mª1_x0011_R@fwAuÀiP@á_x001C_Ìø@Q@_x0011_Ã[ÂPT@-z]ùUJ@|_x0002_':ªGK@_x0014_¾°áWHI@Â&gt;1Q¸ÆH@ ¬`ÑR@ø7	ÖT@²_x0006_A:µ	P@£ÁÿóýôP@_x001A_²¤òL@.ÅwsÐáQ@Çá»1ltP@ÇÑïðR_x000B_S@¢_x001C_U2¿ôQ@_x0018_,yânQ@¨o_x000D_ãÈ½R@;_x0003_SS@îc¸Ñ¹O@4òo³U@ã$â°·dF@_x0016__x0004_ëýO@x!Ñ?»2I@Å÷é_x0012_TP@òÞ4S@YöìRQ@Ð_x0007_Ï_x000E_mG@pÇ(ZF_x000E_G@n_x0013_ÆÉE'L@³nÙ_x0003__x0008_ÇBO@k"_x000C_ÏtsP@\º®Ù_x0007_P@Ê?_x0011_RÿåQ@£_x001F_£-:ÃP@mEð§ÐP@ª+¼D+R@n`¼¦ T@×á_x0004_Ì5M@rÈÞs/_x0013_N@o_x001F__x001E_Î¾L@LïñÛÃ^P@_x001C_Ùÿ,j.N@_x0003_&lt;ÿh:S@_x0002_©/Ý_x000E__x0004_J@_x0010_7]åP@BDUÏP@²×`ô+²R@¼_x001B_L5sJ@x_x0004__x0005_ëYaN@Ü`_x001D_ßeK@8@è_x0001_D:J@;¶,#¯L@ü(¹_x0006_·ÖN@Ù h2Q@_x001D_ÕÝ9ÿ·P@ü°!`®_x0003_O@,»@_x0010_²O@_x0011_X`C½R@_x000C_·:õh`S@_x0014_¡úÅ_x0017_¿P@¾æ_x001B__x0010_$ÖL@_x0002__x0005__x000D_#Y_x0014_É¥E@B_x0003_³EP@\³æ_x001C__x001C_N@mê&lt;t¸T@?§º	ºT@=z_x0015_?NR@ÿS8Z©ÔQ@_x0008_¸¯N@y-_x0003_0CQ@&lt;ÝöNSÛR@v_x0007_àCÈ{H@Ý×«£{P@&amp;]'FÞO@éF)"_x001E_+Q@&amp;_x0014_£_x0001_kS@2Õ-·tM@_x0006_$°æ·¸K@BËw_x001C_wO@Ñ_x0013_zC6®I@!_x000D_»J@_x0016_öØû:Q@Ô_x000C_gJ¤P@ eâÿ¸ÖM@Ð¼sGØF@_x000C_,M_x0007_ñN@FS¹ ¥&amp;S@Ôw:ñI×H@z_x0014_ªôo¹I@._x0004_Ð¥_x0010_1N@èÕteqbN@ì_x0003_?´¸yS@À!_x0001__x0004_ßpT@¬³Ðº"O@{_x0006_·Ò¯P@v3F_x000B_ëM@Ï_x001F_-OØüR@å_x0019_^2¾_x0002_P@ê,_x0002_»ñM@d`²8¶M@Õ($yR@Ì&gt;Ñ0üJ@'Ø_x0019_õ_x0016_R@_x0014_Ñ'­È]H@ô½fñ¡N@"óÕÙ¼R@Ø_x001A_Ä°ÇøS@ÊI©d¹N@_x0008__x0016__x000B_]_x0010_N@_x000B_ç:IR@We_x001A_L@_x000C_Ë~Õ#S@P_x000E_­ÒTR@¨«_x0003_÷BS@*ÌZiïwN@Þñl¯ÒP@'àµd{ÛQ@_x0010_óªFRZU@®¤M(üS@oGÑ&gt;¤_x0001_M@@P¹_x0017_¾N@?ÕLM_x0018_sP@øF_x001B_¤f&lt;N@Î,¤ôÈ1R@_x0004__x0005_²Á_x001B_Þ6O@µ	YËUR@V,|'_x0017_pI@,([ F@!_x0017_ÒÔÚN@Ð[Búù÷P@Û¨KØ_x0014_#P@UYÿDoQ@Æ_x0016_x '&gt;P@j¹YEzR@~­¿_x0002_J@X½_x0003_#_x0006_½L@*ýióW½P@"N_ÐM^Q@ ½¨9_x001F_O@Ö'pß¢äM@à_x0008_}Ít0K@¬©ÄDL@2ü²_x0011_:"K@gÿ_x000F__øP@ê²ýÈùE@_x0010_Ö¡_x0015_ÏO@&lt;_x000C_qQÇM@£O_x0012_Øæ{Q@¸Ùe^A^I@_x0001_Õ@L@½_x000B_Z!èHL@%*ÙL¿K@Pæ¸u(ÑH@Ec±ù_x0001_aG@ñâL_x0001_P@/®s_x0003__x0007_)TP@l_x0015_g_x001A_3O@Mî¶U)Q@Æ»_x0008_ê·N@ç_x0010_XáÁR@Rr´	_x0003_ÙP@üÏ¿:1G@½úì3øH@&lt;°(lgS@B@õ=ÂN@f®£ãN@hãy;[I@r¬ÅLS@Nw_x0017_³¢^R@!e_x0007_~B@¹Ï	à_x0006__x0004_U@j=f_x0011_L@R@½·Àl_x000D_N@%±_x0006_ªLéP@Ò¥d_x0005_èS@_x0016__x0005_ËÞdIM@Ý_x001D_ÆZZøT@Þ¡	¤þ_x0013_K@jÃ&lt;Q@\4]~iQ@'È8u1_x0006_Q@ªJëþ_x0018_£Q@Ô_x0002__x001C_y_x0001_âM@³?_x001B_ÅK@Æß8^+ÙM@_x0011_Å]ca7Q@Ôþ&gt;5ØM@_x0002__x0006_"²äO@5b\Ù&gt;¿R@v®;ðN@tej}_x0013_óP@;V_x0017_¡xM@f¦-_x0013_T@h;»»R@99ç58GS@ê_x001B__x001E_,Æ&lt;M@Ág0&gt;þP@1KSU_x001B_¨P@_x0001_dÍ{´P@«_x0003__x0010_¥I@½_x0002__x0003_GP@à%ïÍ0N@º(_x000E_BXWM@.-_x001C_Å_x001A_K@·Íþ;P@ººÅÓ_x0005_ºP@ö_x0017_á|[³N@¼7ûÏBR@Öâ\z%O@öQÿN!P@$_x000C_GòðO@æ_x0019__x0004_G_T@3Ý_x0003_sS@,ó_x000F_k)ØT@8öù_x0018_K@´/8ÔL@d!-ÛLQ@d_x0010_öO@Ü¾Uö_x0002__x000B_ÿjO@8;ËOÀP@v_x001B__x000C_%äO@m_x0012_÷_x0004_L@o_x001A_ÁQ@Iþ0P@_x0006_j_x0012_"fWP@®ñê½)ÄL@/C®ÙoËP@Ì/îÈ_x001A_ôI@£Sò_x000D_N@_x0019_F;*mR@"âozy±L@ÕMáËéÜK@_x0001_FQ;y_S@D»ðÐüS@\_x0003_êS@UËÏb_x0003__x0007_K@ØlÜÎ°S@è_x0019_ü_x0018_]L@îød)ó|P@°V&gt;!L@iÒï¯LM@JÃÇí_x001D_	S@dq­4_x000E_Q@g¢_úMP@ÉC³ÓYQ@ïà_x0002_o5Q@`K_x0019_ üH@o_x0005_øíëM@þ7Ã_x0008_|I@|@»§_x0003_(O@_x0001__x0002__x0008__x0011_G_'%R@þ²I®R&gt;S@ d_x000E_ÌüîS@øã1_x0014_N@_x001A_}+_x0006_íH@_x000E_L3Â¨R@\$ÇÜÏL@¥«y¹ànQ@aTøsØDP@._x0007_òè@&amp;U@	ùwÉÙR@3lmÿùP@Û_x000D_¿Ú1_x0002_R@bR«»ã*K@Ô¸î&gt;_x001A_R@Zà9¿ä_x0008_U@ÙCÝ&amp;_x0006_[J@/øùÜ_x001C__x0014_F@fAC²_x0013_ÐR@åÂH öP@l¨©®ÎñP@µÚ£_x0015_P@Ý7Ø,Q_x0004_R@i\üyiR@\# Ó°æN@ºy_x0015_Gö©O@q_x000C_u\XôR@ý¨;ñÀQ@!_x0014_CläQ@/ñÐ:P@*.%hBR@GU_x001E_ö_x0004_	DÕS@\9ìò8O@yóqHÇ R@¨+Eý4S@_x001B_ÿ_x0012_túP@«-QÆ:I@_x0003__x0013_¼´àS@¤_x0001_KQ@:ù_x0007_(B@ÛòÚ_x001D_ôeQ@e_x001D_´T£P@_x000C_{}à_x0003_Q@_x0004__x0007_ª_x0008_´_x0005_M@_x000C_sF_x0018_ªÝT@_x0012_2­_x000F__x0006_Q@_x0004_«Þ×_x0002_R@ÉDÐCìQ@:4[»ØP@ü÷¦?_x0008_S@_x000E_×ZÚOR@_x0019_c9a_x0002_R@_x0008_	Ó¬¢Q@z&gt;?Ù¹K@_x001C__x0016_°F@ùÅ_x001D_¤_x001C_Q@«ÂõñT@1_x0017_®yrP@6GNOàsM@V{~ï¢iU@Ì88³±L@¯tñQÔrQ@Ê&lt;µÿÃCM@_x0002__x0004_Ìù&amp;Åõ¾Q@ë¦@~°ÞK@_x001C_fgnFM@3ðH_x000E_¹¿S@ÞFÔ&gt;.N@*ø8._x0007_L@üÃîÌÝÑL@_x0007_p_x0004__x0003_uJ@_x0012_w»çÌîH@¦ËßäÐáN@$töK@	^ªØãõP@C^/¶\°Q@RbuaÑS@mº_x001D_L#ÞJ@p_x0013_o[N@¢Ó!ØR@v¦Þ±£N@æ8_x001B_©ìR@§ÖM_x000E_"IP@êjÊ_x0019_J@LB	]&lt;øO@Ð§ßxt|P@´XÔ6Q@_x001A_sÕ@×#H@âxUU_x000E_2H@Ê_x0007_]ôO@Ìù9_x0001_×Q@h2Âó¯ËP@Õó^`R@Æ\_x001F_¬ØQ@[pçÛ_x0001__x0003_ËÍR@MøCc¸_x000B_P@luê; ðK@_x0010_%_x0001_²._x001C_G@_x000F_©{ï¾=N@ÿ_x0004_Lò_x0019_Q@së{¼»S@¨_x000E_iSM@Ø_x001A_y_x0013_äP@_x0002__x0013_F9«&gt;L@L	´¹YhO@ò_x000E_[l¿´O@Xe&gt;È\_x000B_P@v'ïêZ_P@­_x000C_Ð¨eM@ÖÀÚú|_x0003_J@_x0010_¶q2Q@C£_x0016_ B@P_x0002_F_x000D_°kK@õï!°£nL@B»©÷,LL@ú¿_x0003_ç_x0003_¢S@á%µj8H@$·µ³÷O@_x001F_(§Â_x0007_P@nÛµÅ_x0013_Q@°_x0002_Ü0iI@¨BJÑònS@Â_x0003_¾ûÐ]L@¸_x0017_}_x0018_âK@{¿½ñh_x0017_I@ùÁ*ÄI¼P@_x0001__x0003_¡ì¬ÒS@¶»ç,yJ@ÌæX¥ooR@+BÍ_x0016_Ð2Q@Ô/0'«P@ýi¯ydQ@CR»_x0018__x0008_S@|çu_x0007_øóO@_x0013_yº¸T@_x0011__x000C_=.XF@!_x0012_ ´R@!GZt7¡L@df«_BHV@p&lt;_x0008_!ðL@þ_x0012_"N¥ÅL@_x0010_Ñù.R_x0007_S@ôj~_x000C__x0015_\M@µm_x001E_ò_x0013__Q@Ç`R_x0002_æ*P@ÁB_x000C_O@¨¸Pè'ûN@Úã¼tcP@ò´!8Í"L@d²äþ_x0019__x001C_Q@,_x0005__x0001_&lt;.(R@¨_x0001_Ì¨9AO@b$Uá_x0002_9L@Î,,q­O@h_x0016_ÐÅÊ_x0016_N@¶	ÈñìO@ÇÃAjL@{ì_x0007_]_x0005__x0006__x0002_P@ò£¬vé®K@Ñn"pÉP@V_x000B_õo þD@wh¬ºQ@_x0004_B9)_x001E_¤O@&gt;·ÛdêºQ@,_x001A_©±*NO@ 1ûü+æK@Àu­£þ2M@õ]_x0013__x001A_³Q@ÝÄT$ðXP@]Y_x001E_®P@9_x000F_ßw{ÆM@_x0003_N_x0018_U_x000B_R@E¦b«ES@_x0001_Û¨Ç\S@ìçÙÖÐ¼P@_x001C_é:¿N@!&amp;_x001C_xT8P@VÄ_x001F_nJ@Â_x001A_ãëPØM@Í¿Ü62ÝP@ªÂeä1rG@ËðH7S@_x0018__x0017_¢6¬¢R@_x001B_þp£æQ@Àµªº¹SG@|_x000B_­)nQ@|ÁÜ×\«N@Ï!V_x0015_ZôL@µ³Ñ_x000D_P@_x0003__x0004_ckÑ3P@pD÷´_x0008_G@Ë_x000D_T_x0004_ÛýQ@_x0013_÷Ö[¦ Q@0_x0015_â¤"K@_x0002_ôèV_x0012_´I@h·¸î}O@_x0018__x0011_5§/®K@Úê_x0013_"fN@ñ¥÷_x0012_S@_x000B_· ¥.®S@_x0002_¬î«ÜS@Ð"_x0012_DwR@z(DCæ*N@2èøa·õR@.F·á¤ÖS@ÁOTM~ÙP@?&amp;ÆTtÈR@ýhI_x0008_+_x001B_P@Ô¼RQN@è*ëË^_x0001_O@;j|_x0011_íWP@F_ô÷ºvG@0&amp;%_x0017_mK@k_x001D__x0005_ãrR@$P"ÿù¹J@á_x0006_,Óy-R@Íþ¹½ë4Q@@ÆÌû©]Q@èï*LÌM@!_x0015_9ÌþS@Âä\_x0005__x0006_7_x0011_N@¨äláÆS@ãÀ´ÄãmQ@L2§_x001E_;_x0015_T@löÈQ_x0018_N@8Õ	t&gt;P@.LöÂ¤O@gÁò_x0004_ÖR@hð$Á¨1P@O{_x0006_µÍ¸Q@_x001C_}uÆKN@Ü_x0002_¶LÞKS@@Ja×R@=&amp;G_x0017_%ªP@4\°+O@}¯_x000F_o~P@ëñjÞ;}M@j¼ª}O@*IUwÏN@a1¤ràL@Q_é_x0018_ûP@_x0006_S5T]G@_x0003_rÈÃ@Q@ª¾öÇvM@3Þý[K@4¡²Q@Ê_x0016_Z"õI@*_x001E_á_x0017_')K@BeÚ8üO@Yà¥rM@P­_x0001__x000E_oaJ@ÓÈ_x0005_«_x000B_¹P@_x0001__x0002_-S:¥ÞÕP@2¨¯WöP@GºBØLQ@ ÜD#_x001F_Q@âÙ6¤_x001E_J@¤ÃcØÃ	R@ý±¦ÊîN@º³_x0019__"*M@`¿§ÃíCK@yËÓ"^tE@_x0015_?P?¥&amp;Q@¤_x0019_ °P@ìjÝOy»K@©Ö8ÏoT@_x0005_!E&amp;_x0014_ðP@ÚP.BÁL@EG~{¶_x0013_L@Ï?µ)dT@ç_x0010_*_x001F_NP@\¥µ31GQ@vgdÈS@7^÷òzëQ@µ"_x0001_³ÇR@¿æH¦ÜP@zä1_x000F_ÝM@â.áâkóR@l0Ó[S@ÜAÖî4êI@_x0002_Ó=bO@üxZ¿V_x0010_M@P8NÞ%S@9&gt;_x001A__x0005__x0001__x0003_@/P@ü ú©ÁJ@¼Öo´ßàN@(È_x001A_[kN@ ÒôùO@(%zÛ`V@x_x001C_Wv^I@y-ÁGáÝS@l¨J·ER@_x001B_êóU@_x0008_#¯ÑjR@&amp;¹ÐëÂR@Å×UoM@B2÷±7èO@É­sËJQ@_x0002_n_x000C_ÕáH@¥åó¦P@û	ß_x0015_ðóP@}ú_x000D_8.#N@æ_x0004_ðï3K@ÌócYQ@._ Ñ[R@â»&gt;-dÒN@T_x000E_YÒQ&lt;R@ûkÛGbT@_x0004_"(ìD@Þp¥CnD@D¯shL@_x001B_X·_x0017_Õ2P@×±aÒTñQ@_x0004__uraP@UwjÔ4K@_x0001__x0004_ºí¤èâÛR@_x0002_F_x001D_±ß=R@_x0001_~ÇQ@ö¤Eä¢N@²ýÓ_x0019_)yI@J8ÆL@¯+ß_x0003_¨uS@þPöþK@ÆÖùÓ§_x000C_S@ÐËáQ@M_x0011_=Ç{M@ðÐ¦¢ M@í_x0017_me«T@Â!-Ø_x001E_O@ï²Ý1FàU@;º£_x0008_9S@Ph$Ài{R@¢'Õ_x0014_èL@_x001E__x0012_g¡4ÄO@tàÛçJP@%_x001F_h _x0013_P@A»§«9R@8lhyùK@(CÏ_x0013_lR@MVÇ½*L@h­_x001F_"¼ÔS@ÅÉVÝ_x0016_[P@_x0012_èÓI@eU;{L@@éZý±¯M@ [O_x0010_PK@/·3e_x0002__x0003_8TS@æ£Ìù_x0002_L@ú_x0001_â6ÝÊK@°rgÔ_x0003_N@2%Ø_x000F_"T@'j"kñ/P@7QÅBQ@]®_x000E_G~%R@ýgyn}îR@LGJ¾	ÝN@ØAcEÏML@1íTD_x0013_uQ@¤D\M±M@¡+_x001F_K@_x001D_3Uú2EQ@¯þ¹hP@W6'ÊÒUT@91ýçúR@!}kìúaI@Ìì©#2µN@òóðÎ°ÔH@Û_x0011_ì3þP@¯8AêQ@ k?_x0012_5FK@Ï¢l_x001B_ªN@&lt;í¾ç§O@p¯&amp;P@þl¡_x001D__x0001_ìN@üd_x0018_PY-I@®x¶&amp;\;O@_x000B__x000C_P_x0017__x0004_Q@³vûPßQ@_x0002__x0003__x0014__x0001_£é,Q@/(ýÜÚbP@&lt;ºÞ_x0019_^_x001E_L@$_x0015_Ò(íM@¤ËÝ&amp;7E@_x001E_S$bl_x001E_N@_x0012_ýÖÕ_x000C_òO@eu_¿O@Pô­T?&lt;P@Ô«¶Æ_x001C_P@¸ì¯­íôN@ê_x0019_c7FÚO@¨B*AÈM@ØDÎE©«L@§_x001F_l_x0001_¼_x0015_P@_x001C_X¹	ç_x0018_S@¼Î1!¯N@H_x0017_ÔRßfQ@_x000B_­S_x0013_ÅKP@_x0002_S_x001E_iöJ@+1]ÖQüP@Ìu.¶ÁN@®`ø&gt;/´P@_x001C_5o3þ_x0015_Q@9½^#P@_x0008_î¬_x0004__x0011_T@~@\¿:T@cÔ_x0015_ol_x000C_N@Hy_x0013_°Å_x000E_P@_x000C_]ÝÑìsK@Z´EªÆ©K@BMFç_x0002__x0003_ä&lt;Q@rúÁÖÓ5J@^Õ_x001C__x0001_:_x0011_S@ý¥Åw_x0013__x0017_R@_x001F_ÛCù·_x0011_P@¶ajJ@'er	rH@á_x0014__x001B_ÏOP@_cóÑeI@¨÷9UzQ@l¢'ó_x0019_RQ@_x0001_Dx(ZQ@Ò_x001A_ÒsÞP@ºsTi¨Q@uürR@ú+ðvFQ@IÔK²|Q@¿ÎÜß{:P@B_x0001_Ø»¨Q@¤ôìO,N@ÞÞ^ÔpJ@(4"	õYO@o_x001E_ÊÿOvR@ü"uxR@©w9°_x001A_O@_x0004_o¹ÕW_x0004_L@~B_x0005_ÕL@Æ¡¤Û¨S@Ì_x000F_ÝÖØXR@CºH@¢C_x001C_-#öL@U@IL@_x0001__x0004__x001F_.òP@_x0006_a_x001E_|ÒK@)hÖûÌ_x000B_Q@:©òæ4J@_x0013_[&amp;ôS@åE¹ìxP@Ó_x0002_Ù_x0005_©Q@´öºH_x000D_7S@!¦×"L_x000E_P@_x0003_ö7ñ§J@¼ñ&lt;+vJ@·1m;SoS@o?_x001D_ÄÐÒR@ õ¹P@Ô(`ì§_x0010_P@®û_x001F_ÍMZS@¥A¯_x0015_,7Q@8hvËH@Ô¶7ME@(}[-ÒQ@Ø=¬_x0005_¶L@R3jÄÊQ@_x000C__x0001_ìÿªsR@J¸-¹åPR@xX_x0018_*'P@%"_x0016_ê_x0002_OQ@kÏëå_x001D_JT@*¼_x0015_±P@4_x0010_äçL@f:ÍÚSO@}+Ø"_x0004_Q@_x0006__x000D_ß,_x0001__x0002_SQ@_x0004_nZ_x001E_qEK@[_5h(DR@ó9,HGÁP@ y°_x000B_C_x0007_R@¨_x0007_¯_x0004__x000D_­L@|Zí_x0006__x0016__x001E_N@õ{'3¤kL@M_x0001_ôG¾A@_x0002__x001F_àæS@óm_x0016_ó1DS@öAIoKK@I_x0003_:äR@_x0016_©_x000E__x0007_íGS@QöN@_x0005_~_x0018__x001C_:T@_x0014_QÕÂ7ÚP@0¾ð­_x001A_P@&lt;ªJújÃE@oCi»zQ@j¦sP@ß þÝ»_x000E_R@¶_x0019_¢^O@´?7p&amp;ÛP@Â9èÕ³J@z_x0018_{~ûK@ÈÍÊì$pO@NWS\ÞµM@bäMÈ%R@À½ð¯÷L@¼_x001A_k©ÁÅN@_x0014_C*±_x001F_êM@_x0003__x0004_êvÞb_x000F_O@H¶?oéS@-_x0019_ÍWb`R@?Ùz1û_x0002_L@LÿçHQ@_x0003_e¦]_x001E_P@_x000C_Nâ¢sN@+dÛ&amp;I0Q@i3«±RL@Sø_x001B__x001F_ÖG@¯øe:}£Q@Ä¿_x000B__uP@n8Ã\ÝZO@¤oCJ_x0001_µK@$ËA_x000D__x000F_F@ª¢ç¶Â&gt;R@_x0016_ËfÔ¹M@H_x0018_ù9#³H@pµº­ÙO@øÝ_x0013_M@CDÅ_x000F__x0010_P@û¬iÑBT@¢Þg_x0001_ÍýS@µR_x0019_è¨ÚQ@þK_x001A_Ý¬Q@¿ÄÞ¡µP@ì_x0016_òúûíS@îåãË)cO@ÿ®8ç7%S@QêªÁKS@©+Ï$º¥T@ôØ&lt;ä_x0003__x0004_¼`P@_x0002_u_x001C__x000D_ï]D@F÷¥_OîP@ÂÜY`ÿK@(z_x001D_ü#2M@{6Ð_x0007_3T@;ð_x0010_^_x0014_üQ@¦ù1t_x0003_êH@_x001C_á4`ÕéR@ú_x0008_!±ÇM@ÈîòZmåO@ÉóI_x0018_&gt;K@Ò¹êºiS@@©Ñ,1R@ØÚÄÍYS@?iûJ_x0010_óR@&lt;È&lt;+T@ Á_x0006__x0003_c_x001E_Q@:³a_x001D_M@Ø¾*jª_x0001_Q@ÕPÛQ@ÎÝpÇ·L@¢üa¬_x001C_K@áÙ½FtR@º_x001C_ëº­G@L^{_x0004_&lt;ÕK@Ò:GóGR@Ë_x0002_§_x0005_ÃíP@qÚ ar|L@W·vÜ£ëR@ßKèy-QI@_x001F_G_x0018_nÐC@_x0003__x0004_º|_x0001_vN@_x0017_wr¥C@_x001B_×k©ïR@òÝ#rQ@ªp¦O@úxÎCûO@ü9_x0011_Á_x0003_¼N@b_x0007_u®yO@bgæú_x0012_¿Q@ðÛQµ_N@·´Kg_x000F__x000E_D@å)7xÁ²Q@,53Æ«tT@__x0002_*ù4P@&amp;"fÌa¨R@dÝµ_x000D__x0015_&amp;Q@Á_x0012_ÒgSR@_x0003_àHO@_x0010_Û¥]úüN@.4	fH@ló_x0017_K@1ï_x001C_IõBP@ê	ñ"ÑÄP@¤$_x001B_U_x0004_vN@»_x000D_×nFT@hýüá2R@c_x000B_ÇÕÇP@M¹_x001F_¿òÒR@Òà×$¥ÇL@ÏÌò`:Q@.¢-P@vXØâ_x0006__x0007_ÖßM@_x0013_%ß_x0001_B"R@Û`;Ë_x0008_P@ä_x0004_qeLJ@&amp;Ï_x000E_9Q@¸p±m]_x0010_R@8Û¾_x0007_^(N@Aªo_x000E_(6R@±L[qPQ@_x0016_µäOËúL@ÎBh_x0003_R@_x0017_©;ñ5¿L@õº[âxÚQ@Å_x0016__x0002_P@_x000C_Ö#¨eP@Èª7_x000E_ÅT@ÉóhJÃ~P@áË@KOÑP@$E:í¥ÓJ@2C²ºtL@¼_s°SL@_x0002_¶Î_x0011_M@$~÷âP@¤L°{RJ@«rÉ_x0013__x0013__x0005_P@#`«Ns¤S@5þ_x001D_§HûI@_&amp;_x000D_O¢U@_x000E_1S3S@xô9£,qU@X¶©¡ M@½ù*®0®P@_x0001__x0004_k&gt;_x001F_0P@,_x0002_ÁÅ'P@Öî`5vÙQ@H"±Q@ýY$ÆËP@â¯Ï`BN@Zx§+ÝoP@s4ÂÓ÷îQ@èÚðV_x0006_P@_x0016_GÞRç|N@¢2½«\P@_x0014__x0015_µÛM4S@X_x000E_^¼_x001B_P@0,IéXQ@¬_x0011_ó_x0010_(£R@*YWÓsO@ÆS'OÀO@©¥_x000C__x001C_P@øÕ^ß,ÊN@_x0013_q_x0014_À_x0018_S@GÁ¦ï`K@Îà@_x001C_:L@Ð_x001F_ªCYK@ÿ¾´¯P@||w*R@x-QQ@HãL«ÖíO@_x0014_×_x0018_ü_x000F_K@`¥õ¾Ï_x0007_M@ÿ&lt;V_£KQ@_x001D_Ón=Q@_x0010__x001C_Ø_x0003__x0003__x0004_ÁVP@_x001E_ÉÄ_x0016_cR@©¸z__x0018_M@Ô_x0013_ãiÚtP@8ý0DL¦Q@Y_x0018__x0011_&lt;_x001C_ùP@h|_x0010_^T@Ë´SWvS@2vÈPþÑM@ìÂu»T@_x0014_È¸$¾(S@e_x0013_ëS@R_x001D_8æH@õof°OS@_÷fÇ2_x0013_Q@_äû&gt;}R@_x0019_àIÈ-¥T@ðrÞÈ;R@¦«ÏáÅP@8w¢lO@-¼_x0013_b4æM@YTp_x0018_K)R@_x0002_ºù£jM@·ñxS@ñÜAÃT@þá´a"uK@|,»_x0001_G$J@ _x001B_PõQ@ì}§æRO@¥B_¢WS@pï;\P@ûË­ P@_x0007__x0008_Î_x001B_¯éO@ò_x001F_V_x0012_R@P:3ÚQsR@àåy²I@wí_x0004_à¦N@·hÒ3_x001F_·R@]è}åÔP@îµbâ'M@NWÐ3ÞÀP@_x000D_¨¼?Q@^=e_x000B__x0003_Q@²H_x000C_lp¨L@g_x0017_T0S@_x0006_a»#èTT@5M·_x0019__x001B_R@(ñ0ÀHH@_x0002_S¥X_x0005_S@å©_x001B__x0015_IT@._x001B_thÇþN@Â?`:N@z«:SS@þe¶Ù¹P@¥î£ëAE@?_x0007__x0003_G«Q@_x001D_h_x0013_*@¦S@G_x0001_Yc_x0002_G@ô_x0007_û_x001F_vF@öÇ_x0014_é_x0016_P@!¦:³R@åóUÁ¬J@º5:HKF@_x0017_öa¨_x0003__x0006_ß(M@5ÆÞ5_x001A_J@òöÆ_x0017_" F@È¢v[b2K@µ_x001A_Çx_x0006_I@:ß_x001B_ÿ%L@_x0010_éæ|xM@a_x000E_mæ¹S@ÿ?àUV@0Ãoý_x0019_I@_x000B_)ÀÏdÜR@ÖßR¦N@Þ¢²*ðGP@¼Äð_x0014_CýL@)IEJRP@0_x000F__x0004_^âËN@Ðÿ_x000D_høUQ@U_x0011_ÁÝ¶_x0001_S@eâ¾w9eP@tÕÛAL@õÜ}_x0019_ÓR@òa_x0001_s_x0012_eR@½x=fJ@_x0016_ËÒ|_x0007_ÑT@_x0008_a*FîùO@¦gL_x0005_Õ_x0007_I@S_x0003_;ï_x001A_T@0æ_x001A_uÄ_x000F_M@6©ï_x000D_RöM@QájYæ_x0017_R@d_x0002_^ÌJ@×Õ_x001C_17SQ@_x0002__x0004__x001B_h_x0003_wèWQ@BR·	HN@_x0017__x0008_¨u£IQ@	_x0001_0_x0002_EP@,`{è_x0012_ëN@Ï¯1çüS@&gt;£fwa¯J@r&gt;ü$_x0005_ÞN@&amp;ÑÕ´üP@TÔ{_x0011_ÇCT@Ï_x000E_í¹hO@ð¼ò²à{P@_x0001_c¿Ã'Q@_x0016_gxêVO@ù)Ð#NQ@&amp;ÐgØzR@LV·ìI¢P@ÿ"._x0011_^H@ÐIj5MQ@tä¼xJ]J@¨(w_x0002_äL@_x0008_Û/ú_x001B_ýK@$8®8_x001A_³P@³+¨¦¬Q@	ÅËTmTW@§U{_x0003_¨ÅP@ù#2Ø=T@ÍZgÁR@_x0004_+&gt;q^R@0 S_x0012_`µR@_x000C_#_x0015_°PºN@7´ìÐ_x0004__x0005_NàS@vÖ]¢GQ@(0_x0003_8S@°A:8®M@nÓþl-{J@È¦¹cQ@_x0002_roI{aO@b_x0015_2¶òO@H_x0013_ÄÍIíP@_x001E_Æ4ãT{F@6Ú`Q/J@JÔ-¨M@kûn§zQ@Þ=Jò&amp;8Q@År_x000E_¾P@H¾íf_x000D_ØN@¼KK_x001C_N@_x0015_ìÜ/@P@îÜÁO§)P@o¸kÑ!M@_x001E__x0011_ÁXoâM@çhx³_x0001_T@_x0003_Öj_x0006_P@ÒXÕ ¡S@¶^ßëP@ÁNæ¼]GP@_x0016__x0019_Z_x0007_+qO@/	êo,_x000E_U@[ïÆ$ü±R@v´S@îM@_ Kü_x001A_N@óDÝJÖ*P@_x0002__x0003__x000B__x001D_K×Ì¼Q@x£_x0006_g8?M@Z]Ï¡l:N@*Ó_x000F_±P!L@_x000C_)HKN@£Ý_x0002_ U@_x000D_O1t P@æù_x0019_¥»M@Ú]_x000D_³ãN@_x0010_ÿ4[_x0007_P@	áãMecS@_x000F_9G-h Q@UÈ«#sO@éõXãOåQ@©_x001E_&amp;XlãR@[×s¸nÃR@î+_x0007_¯,|N@_x000C__x0013_h«oîU@Î_x001D_q÷aÞQ@?`TðR@_x0001_ù_x0003_t@êP@_x000B_P/DP@ZäN:M@³Y"÷,S@nêo_x000D__x0015_J@=cY_x0013_wS@}V\ýR@°	å·Ó6K@ÙAáX&gt;M@·:K_x0012_[R@¶Ú_x0019_ Q@_x001E_ôn«_x0002__x000C_©ÐF@²Ô_x001B_¿mL@|aðoN@_x0016_C2lp³O@g1Êî_x0019_P@S4Á'ü_x001C_R@sòì6ïP@¢G#=Î_x0004_Q@cÝQVI@ìÑv§ûL@_x0019_RØ1!M@Ý_x001A__x000F__x0011_WOP@ýöö_x000D_^_x0013_Q@Á_x0001_»´7P@ßS;Õ_x0003_2P@ÂÖýP@ytÖæ_x0007_P@4­©¡j~U@ò-_x000B_úÞ·O@&lt;_x0012_£è_x0005__x0007_O@N¨_x000F_:TN@y[_x000D_¿S@_x0006_Ü¤3ô_x001F_P@2|ÞêQ@~^IÃP@øÂî·]	J@_x0008_WàºMG@_x0002_6(¹_x000E_üN@tY_x001D_Ã_x001D_FM@_x000E_ú*?eQ@ü#{¶@;R@¶Í4_x000F_ÕN@_x0001__x0007__x0006_¾_x0018_Î6DO@»_x0002_~vP@Ò'{Ú_x0005_P@¯µæ8_x001C__x0002_Q@¶H¾ç_x0016_N@í"ÙfFÃL@F¢­ñÈÔN@_x0007_1w"ÌF@_x0012_ÏQO@º¿ "ú{N@&gt;@¡Ôd_x0018_N@ÚÛ¢¨0õN@h#|a¥ÊN@ìë¡^J@¦ü íN@WCñe#MS@_x0002_È¼)±R@_x001A__x0004_~¶s¥R@6_x0006__x0007_¸eUO@^TTÓN@Ïü$»IQ@_x0013_,ïÂ×E@Á#º_x0003_O@¶ïy_x0008_	L@èIæ©ýO@ð¯+R@!Å_x001C_ÓR@óp_x0014_LrP@_x0001_iÛ¸_x000F_P@=Áx3\ÇR@_x0005_èw{O@)öÉe_x0003__x0005_Ä`M@µQ®Ï³âG@Ëý÷§_x0006_cR@¥¢}ÅÓ_x000B_R@¬øØÅßØL@_x0005_+ÏR@õ_x0017_lQ@Õ	ùå_x0008_ÑP@àÑA_x001B_ã_x0014_L@ªð~ú4Q@¸=¢ÓN@Î(2ø±gQ@büßßKT@_x0003_ÄäýîM@­¹0L_x0003_Q@_x0010_]ö Q¥P@ÂÎT®Ê_x001F_R@&amp;_x0018_~L9U@(ò÷q`­P@h2 _x0019_2Q@z¨W_x0008_Q@Þ_x001C_y_x0007_Q@-æöå:M@âqy×*O@§0_x0010__x0010_6`P@zFcäÈ O@úöÿ#`ÁM@3¢=_x0004__x0003_3S@_x0003_°séÙ_x0002_N@o_x0001_;Ë(:N@_x0014_j_x001E_:Â¸M@8b"»ÀP@_x0001__x0002_I¥_x0011_)-P@V_x0012_}_x001B_åP@D`=ãfmR@ð¤½Ã=BT@PÙîÚAéQ@:(MÝO@y2îÏÐ_x000C_R@Û/_x0008_c9.R@Ô[R@îiü_x001B__x0012_²G@fVpÖsP@ò_x001A_p²íÏK@÷Ëê^HP@àF_x0002_~äLR@_x0010__x0015_uÆ_x0005_IQ@º_x0012_GÛG@Âîõ¥ôP@ÒP½R_x001E_N@ðpËç8ÙL@ÕJO~©G@òo|.@ÑK@C­¼ÍR@Ý³_x0005_äÓR@ØL=ª¥O@_x0014_.c\ÝÍP@\-_x001B_ã_x0015__x0014_P@Qè_x0002__x0008_,Q@°¢	_x0016_«2R@Íy_x001A_«I@k__x0001_À¼S@sáÍÃ_x0002_S@¬Zÿ°_x0001__x0005_EâO@_x0014_ÆgþìP@_x0012_S_x001B_¸P@Á*NXõS@_x0004_ l_x000F_yN@ød¯ó_x001F_1M@~Z¼c®Q@¥Î3û^_x0003_T@_x0015_P-ax{Q@Û5¤_x000F_Î.S@û[µ1_x0003_M@$XØb_x000B_(O@p§Ø¢gK@Ò×$½&lt;_x001B_P@dü«&amp;J@_x001D_·H&amp;§_x0004_M@ë_x0011_DQ@ñ_x0017_þr_x001F_P@_x000F_&amp;PÇ5OS@zVoCQ@/Çj_x0001__x0014__x0006_R@ê_x000C_¯_ãO@}²%_x0018_P@iæIrIÆR@x·Ä\UP@ÒèãÖCO@BÊdÓ®¼U@¤_x000F_,Á_x001C_ N@ùÈ_x0018__òR@ÃÍP[ìF@ó_x0002_¯2N@T_x0012_¹Å²E@_x0003__x0004_F¥1'W¹G@fÃáYñ¿P@¥l_x0001_æäP@tX2&lt;G@¢X¥N@ÆÅyÐ.îG@_x0013_=?_x0003_tT@ÕO3ËL@_x001F_¬y#è	P@üá:èÙG@3·õ%M@®8¢ºK@_x001D__x0005_&lt;ÊC_x0018_T@hÕ¿"ÿR@Ò_x0011_GKØQ@¦gÿbphL@n©ÔiMP@;_x0007_#þM@­æõ§®U@¿¥_x0002_PKM@_x0012_[)dù4N@¼?_x0004_%{_x0012_O@&amp;Hè[¡_x001D_P@ÄóÏ+ÿBQ@e:8ØÛ'R@_x0006_nâ_x0013_JK@èçóå2ëQ@Ük-~iN@_x0015_âÂ¹ÜÏI@¾¿_x0008_­y¿P@êRK|L@_x0014_Y_x0002__x0003_1N@ÉÅf¯­R@_x0010_ÜÂ³6N@&gt;q2.S@ÄrL_x0016_3PM@C´_x0019_ÑúK@_x000C_dÕãebO@i6§÷*¼R@=Þ&gt;×¾R@Ê@_x000F_-2R@_x0010_s×§Q@f&amp;¨ÔP@_x001F_Ô½MÛK@_x0002_Û®Sw$F@¯Çñg{K@Æ_x000F_ªÐ§jQ@WfÒ+é[U@L7üµp*M@ÌBCÝS@º_x0007_«£-L@Þó_x001B__x000F_[O@_x0001_V_x0014_p_x0010_P@ÂK£_x0001_0R@çV	.'ëR@@G_x0019_À_x001C_O@lßc¶_x0013_ÍN@T¿Vç?O@*D_x000C_?¡"S@¸¶ç_x0004_ôZS@_x0018__x0017_ü=aR@u_ãmæP@xºFÕ²ÏO@_x0005__x0006_8{z_x0008_Ò=S@ä²äÒP@UÄ_x0019_¤M¶Q@jU\ëP@&gt;1ç_x0007_ÀN@©?Ó_x0004_6NQ@_x0014_©Ùy&lt;_x0013_O@VMG_x0005__x0014__x001B_O@z±_x0001_Ô°P@Ö_x001A_|0+_x0002_P@H&amp;_x0006_DL.Q@À,«ø2XL@¾­'éuÔM@ x¿41¦M@l4húÓÓO@S0dªjH@¾^8_x0002_N@Û¿F±cVS@·´÷AP@"Úñ§rG@v_x000D_´ÂèR@Ì_x0008_ñaq¾I@ì_x0007_À_x0006__x0011_øR@__x000F_sR@_x0003_¥_x0007_,'M@$_x0016_JÄòK@ÛF®&amp;wP@ÿÄÈVQ@z_x0013_ _x0014_ØK@ïÆdPM@¦LmöR@8¢¶_x0001__x0002_pP@ÚëHWf-D@_x0011__x0007_Z.~±K@K­_x0005_ÝùpS@¬ä`Ó-$R@Vò_x0005_¸¼I@_x0006_ÃmÛ¼T@.¹nGn%M@¯c¯ÜK@Î÷È¥ÛE@BW¿ïk_x001F_M@ú¬ÞêÐO@¿®_x001C_éÒ_x0012_S@úE_x000D__Å:R@²ÝñèüMR@_x001B__x000E_¡&gt;vÖP@?qqnP@ª*_x0015_³[R@l³×ÑAI@aÅR¡yR@ßé¹ÊQ@ËíÐ.ÛDQ@l_x0007_ÀóÀN@NDÈEíI@2îåbHlS@²iuìÇIP@ÖD_x0003__x0005_öP@RÒ«_x001B__x0004_ñQ@Iû_x0019_$_x0007__P@_x0002__x001D_½_x000C_T_x001E_Q@öõ¥Á«S@1oXUE«K@_x0003__x0005_ÊDµÓ_x0015_¥P@É_x0002_§³§ÅR@äÃÁsäN@¢_x0002_ÀÏºAS@|8ß&gt;üyO@Å{k¿váM@&lt;@_x001F_Q@Âº&amp;ÞÄ[P@ã_x0013__x0004_bP@1£@G&lt;R@B_x0011_ªS@Æ·càO@é÷wy®uQ@»ÊI¢ÀÌP@±L]öS@_x001F_²½_x0015_AáR@O´?AßP@Ìsr5R@_x0008__x000C__x0003_8Ñ_x0002_Q@(RvÙô-Q@åÂæö°P@¹l¤CÄ_x001C_P@£A¹_x0019_ïùM@_x0017_BFó5L@t°ôß?&gt;U@tgéÈãQ@R_x000F_·öÛ¿R@ÕSu=	P@Ñâ_x0011_Â;M@£_x001B_x³r#S@Ú_x001C__x0001_*H@=yw_x0014__x0001__x0002_ðjS@_x0016_ûúàíR@V_x000B_k_x001F_)-R@q¿ÂØP@_x001E_VÏsBÑN@*Ó&lt;S2¯O@wEd,liM@òöQçlQ@ÀàQEOÿI@©oMO_x001F_R@2ÀíÏ¨P@"UfiXM@¶_x0017_)tvØN@ßçø;Q@ª~~ôi?O@R_x0012_D?nH@Ã_x001E_ñþ¨S@"a»®,ýP@_x0010_añùL@ú¨´à§Q@bù_x001B_P#T@n^K·"æL@ì_x0019_{jCP@m_x001B_^ßº_x0018_Q@_x000B_,_x0003_ÓRS@_x0002_±å9¸ñI@Îtñ@N@é*^H+hP@|A{_x0015_:rV@­¤É»ÐP@2CÂ®dQ@~X08T@_x0002__x0003_!8Òø¹wT@Þ±gHãÉH@¶3õ_x0004_êK@VÜ_x0016_ÅuP@Ýjµ¤Z_x0011_E@@äûø_x001B_BF@ã¬{ÀQ@9Ä_x0004_Z¢_x0004_R@_x0015_4_x0011_Må_x0019_P@Zê÷\LÖL@kÕó/`Q@¨_x0019_çÛÏ«R@Lq·fªÁI@£]_x0011_2_x0002_%S@8	_x0001_P@HÓ_x0007_HNÝN@ÿùÿ_x0008__x001E_S@_x0014_íÜÎK@ÅÑ&amp;ùQ@l:2Ê_x001C_M@&gt;M:Ú_x001E_!S@ïNA_x0015_SiP@ßÈi%#G@'@²ÃàÖR@o¸¸Te_x001A_R@Jó_x001D_nT@bl¦fzQ@_x0011_Ûû\E@þiÉªÿP@ûÛ±D©P@|óèQÀ_x000C_K@4n_x0004_G_x0006__x0007_3P@2f°9ºL@ÝxX_x0017_YvQ@lL³ÙýþL@r_x0002_é_x000D_5_x001A_S@j_x0011_2ªÚÉQ@ÕòØ¸®eQ@¨N(ú_x000E_wM@¿_x000B_ T|4R@zÐ%?¼L@µx'_x001F__x0016_M@áçóóqQ@-_x0014_¾þâU@4¦¢_x0007_½N@+®«Ò_x0004__x0002_T@£^ÛëÉûP@`	_x0006_Í´öJ@¢¾¾U@&lt;U_x001C_ñR@_x0007_oúÉK@ØÓÏ7_x001F_%O@^	Ô²BP@¤@_x0001_GS@_x0015_2_x0006_¢_x001B_T@_x0010_Ð¤e$oK@G_x0003_ðêýP@vÓïë9nO@¯L_x0008_#å"Q@_x0005_WåS@»³Áâ	Q@Ü5È_jxS@_x001F_øÂ´#R@</t>
  </si>
  <si>
    <t>3fb527b32bb2ea43020cf058d19d18e2_x0001__x0002_Z¡Ç»_x0003_1P@©|_x0005__x001D_ÍR@&lt;p·2ïOT@pú_x000E_ålTO@&gt;$%g_x0004_P@ßÎ¥9M@a&amp;_x000F_ÿ,F@ú^)?´US@Dp_x0005_¦P@Q&gt;¾­¯¸R@ÍÔ_x0008_9"_x0019_N@À&amp;¶kyÌQ@Ï©ðP@.êì_x0019_ãJR@0çjý_x0019_J@"ìcH#F@~º´nS@`ù}_x0016_S@ÞûÞú-R@§_x0008_$§Q@ô¦ÒZX&amp;R@ÍÉ_x0003_P@Êílô_x001C_YO@ÓÛÈôý_x0001_P@_x0008_Z×èbJ@JcO_x001C__x000E_ÑL@_x001B__x0003_ÒÎP@g¦øï?P@_x001C_åhIÎ	N@Viø=¾EO@Ä~âUN@@y§§_x0001__x0004_ó5R@_x001E_®FDgP@h}_x000B_¼ÝP@e,&amp;óá¯Q@Ë±E ñQ@ÂQ_x000C_'eÂF@BÄÇ×n3Q@Z?@0ÙR@~_x001E_Uãð=T@dt®%ìçH@îÎãe_x0015_Q@Þk_x0012_?_x0007_ÂU@XïZ¬7_x000C_L@Ö]_x0014_ëP@¤V_x0015_òP@k7ÃOµ³T@£E¬*R@pDZ_x0015__x0003_O@_x0015_DùEQ@ñ¸_x0001_çç_x0006_Q@¦\Ë¯A«M@{	¡ø¶~Q@TeT(ÕÃI@_x0014_¼LW»ËQ@¿WßgIU@¼-E"ÛÌT@ù_x000B_on¼K@Ì_x0005__x0013_®_x0003_ÜK@lL=_x000C_¸[K@ùù_x0001_h_x0019_M@_x0002_F_x001A_·_x001C_H@ö8¼syQ@_x0005__x000B_N_x0014_Ü¥ã2U@me	ë3L@K_x000E_Úe¬\R@{-xOSKR@t±_x0004_u_x0015_P@PE_x0001_hÀR@!¹üXÑQ@b} áR@ÂXÇE_x0011_M@/_x0007__x0011__x001A__x0015_N@·zà´_x0002_tQ@Ç_x000E_qÙrÝI@b+Ù5¡VN@°×¬M@YD©$P@Û$~°ëI@ÔõÎ_x000D_Y»L@-ªßî$(P@bq_x0003_.ºH@óyñØ_x0008_Q@_x0011_ìr×_x0007_JQ@_x0016_\_x000D_(Ç+H@aÿò±_x0006_Q@¢_x000C__x0002_=H@¶Æ!(9_x0014_S@Â¢Ì¡Q@¬ÿ_x0015_ÅS@»ZUaµS@7k3_x001F_NP@à_x001D_j_x0011_\¾Q@_x000C__x0006__x0012_S_x0015_{O@1_x0014_J_x0001__x0004_Â&amp;P@:{d04T@æpëTT@Bé_x0017__x0012_K@ñÑb¯lgM@_x0007_k'Q@Løº©MS@éD_x0003_ÆýjJ@6{þ´¨T@ôÆÆQ@]6Ød&amp;³J@æÕ]æJ@_x0002_caR@xA°£VL@ìæß¡¦_x001B_I@ËîÔ_x0016_¬UQ@î6¸¦M@©Ñ_x0012_÷ÂS@§_x000F_ûãìL@tê,¨z`G@h)_x0011_UoxR@r_x001A_9@iÕP@âà_x000D_í»O@_x0004__x001C_Rúu)O@k°$öM@ûKÉx_x0013_R@ÓG2"T@9_x0017_UcAI@n\EF L@²VÛO@¤µXÝjßR@_x001E_ÞvfI@_x0001__x0002_ Í	$^ÓT@v_x0007_WåQwQ@_x0004_Gdk_x0002_G@T\%þ,ÚS@tÀ³Å_x0002_ÉQ@_x0010_ª3_x0002_q³S@-d /|R@_x000D_¾Õ±ÀR@_x0017__x000D_1_x0008__x0018_Q@º[±Ô»~J@l_x0010_ì_x000E_ýM@_x0014_%ÕBÿQ@_x000D_{öÿÜúS@§hüãJ\R@&lt;lR@ë&lt;*8ÞI@_x000C_à%Ü¦P@H_x0001_È½8\O@qyJ3xM@ñ_x0019_e&lt;`íP@ø¹nÍ|mL@ãzA_x001B__x0011_O@I_x0014_|#ýQ@U¾_x0019_«_x001C_DM@ªx¡|_x001E_H@+/èZdS@ºQ}_x0011_oF@lâ_x0002_ôÅöM@&lt;\_x0016_P@÷A$¥O@_x0006_N_x000D_*X_x0002_P@2-P_x0003__x0004_AªR@öúw¤_x001F_ÏP@¸ÊvQ@JPE%ãQ@ÆHëJ9ÐM@ì©ÀÍS@_x001A_! u­ÑN@x´ñÝëïN@^å_x0015_ªi+M@_x000C_|A_x0007_3P@²¨_x0002__x001F_ÎN@_x0001_]_x0019_R@t_x000B_ÆnÈ\Q@¼]6ÃQ@D_x0006_Õæ0"P@îÙ{X/R@Éx±Fö«Q@ÐÁÃç"N@.èÓ&lt;BJ@!G?ZyxP@ M¬ÚcK@&amp;(_x0015_ûlQ@Ü«V³X_x001C_L@[õËð¢MQ@¬·Â#ÎR@­RÓv»ôK@;fR _x0001_R@çf_x001B_36H@´BúxÛ_x001E_Q@Q}4z%iP@¿c½i4Q@_x0019_Ùz±6R@_x0002__x0005_0¸Ì`ã_x0004_O@_x0001_¨Bê@R@_x0002__x001F_ÜQ@¬ó_x0019_IdèP@Ý!úsáûP@tå)3?Q@úú.éf±P@É×¡!9P@×°j¼_x0008_Q@_x001E_i#ìÁÖP@.^èPLñP@ô_x0016_¤MJ@ÂLnwG0L@zè8$?5L@9´øú T@Øã8îUNH@o¡·wd|R@×`d_x001F__x0013_ÂP@¯?L¦ïI@Èù^Ñ*åN@÷Ð¤Àµ8P@§þ_x001D_J«_x001F_V@f»7Ø'÷P@gØÚ®_x0015_]P@¾Ý×l½K@FÛPR±S@è¿_x000F__x0006__x0003_ëL@_x0015_ãµ(R@vôÀ¶¡éP@T2_x0003_bâN@ï§x¼_x0015_,Q@É_x0019_TÈ_x0001__x0003_w¤Q@õÇù»-kQ@_x0004_©_x000E_ë L@ÎÑF_x000B_K@_x0004_;}C_x0006_P@Èó_x0017_#hE@&amp;Ã&lt;VT@í¡³ÏHR@çºGqñP@ÂN4³ O@éi?Q:H@ÄbñEÎXP@ _x0006_áG°K@_x000C__x0019_Ý_x0007_IS@p}éÕdM@Õfr_x0010_öQ@¤®9Üz¹P@Ò¦ PQAQ@_x0008_ìeT3P@_x001C__x0017_nµ_x0013_O@ ³k;I@V5lnk£G@Dä¨} R@G-z×ÏD@&gt;ëQÅ(P@4¦0½[jL@R_x0002_ÌCY_x000C_P@æ¨£_x0002_C»P@_x0003_K*j÷øR@Z¯·jÄ¡K@HOÓsOF@Ê;¼_x0003_zàN@_x0002__x0003_^Ì_x0008_ÞÄR@Câô_x000D_rT@Kv_x0012_b§P@äÖKäÑGR@X-ußaO@(c_x0004_É9R@\ü_x000E__x0004_*9O@|j@þOO@&amp;)s9XL@c¼ ¯ÛT@ä3kùnR@rA¥§o¼J@_x0001_Yýa-_x001D_P@¼_x000C_À_x000F_ùL@~;?jhÃO@zz¢ê&amp;Q@qjÿ_x0014_cQ@E$Ó_mQ@Äý'_x0012_ðÄM@ß\9£&lt;R@Ü¼J_x001F_:ËG@×èªêaS@3¾OÍxÛP@Zõ_x001D_=dK@$È9^¾ÕN@_x000F_YpÉçR@VëÈ_x0007_G1P@_x001F_OIpçL@y_x0018_m_x0018__x0008_M@_x0016_UH-öeO@PoBôÃQ@«ç_x0001__x0003_Ì_x001C_S@gå|_x0001_Ô&gt;P@Â}ã¿ÄN@Rá¦Ï_x001E__x0005_Q@¬Pl¨D¾P@4NïYP@×ÎÞæ6_x0005_S@_x000F_FúÃL@zOKr_x000C_ÈO@Öt?_x0008_N@¸+çOgL@`A]ÍP@½j=Ôp(P@3_x0016_8¡ÊªP@àçZN±ªF@¼Â'~©P@R_x000F_awO@ÄC_x0005_³ZJH@!ñ_x000B_qP@´.Oê_x000C_O@	ßÍ¨/P@ai_x0005__x0005_·_x0017_Q@4&amp;Çp@_x0002_S@ ¯_x001F_T@_x000C_{TCüC@|_x0002__x001B_Ô³N@^»QU#¸S@»b%kmP@RlÊv®¾G@IOÞ~«Q@øÍ£_x0005_JN@ÊÞ_x0016__x0015_ÁGM@_x0001__x0002__x0010__x0019__x0005_m0H@³|W_x001D_û_x001C_Q@_x000B_÷ï°V|Q@_x001A_²A«R@­Rñ-=µQ@k÷¯×xR@Á¢a*¬Q@ú_x001F_±b¸jP@oÙÊçíQ@bÈ_x001C_1¨æS@T_x001D_sÝÚqI@Õº}ªGÞP@Æü_x0004_âaÜO@]RMóÜS@_x001A_µ4_x0011_,R@°væ6DP@t£áoL@_x0008_Uþ_x001D_$ P@ÿ´¹_x0016_MyT@@¸WP@ý&lt;&gt;_x0001_×²P@ïÎ«KÊQ@_x0018_SrùN´L@ÈO_x000C_?¾O@_x000C_63_x0011_yeO@#n_x0001_ÖPS@^_x001E__x0016_%D#P@^{ª,R@_x001A_::ÕQ@ç,»{},L@ÈöéÖ}ûJ@&amp;õì_x0001__x0002_o)P@ëgºyP@_x000F_°çb¸sQ@%µÙ_x000B_)Q@¢¼§6E£P@Áczf×ÇQ@ál_x001A_tÚîR@·}_x0011_G_x0002_ÎT@æÚ±³R@ ÊJùÀ_x0017_O@}9d2ÃR@²N_x0005_ZüL@ ±AYjM@$aÞbµ¡P@_x0004_1¶n_x000C_I@S_x0005__x000D_ãµ_x001B_R@H_x001B_Ëåq§R@Kª½ú0R@V(¶N@_x000C_ëñÊ³O@_x0011_r_x0015_ä7,P@lÛ«H%nR@NSP{æQ@_x001E__x001F_"KòN@Z6ú_x0017_tsS@¶o÷ú¤vP@ë_x0007_LMúE@Ú)_x0014_;¤%I@û5ÖbH_x001F_R@ªiä_x0003_ÖÌI@Rÿ°àYJP@_x0010__x0007_òßåèN@_x0003__x0007_\p_YsfG@Ø_x001E_g_x0014_óS@zøÝV@ôâÈà£P@v_x0001_úMù?Q@ä_x0004_H3ÖyP@&lt;u«NEñJ@(!×P@È1_x0005__x000C_à¼O@_x0017_pBÖ_x000F_S@©x~P@_x001C_Ç_x0013_L­¥P@ª:@$óÃK@þyi_x0016_ãS@êð®_x0018_P@À_x0015_OyJ@¿|£L@´Hëy3N@_x0002__x000C_"É	FA@Gu3FÏcP@rSþMEÓL@Øí_x001C_Û_x0012_T@ÆÀgãßÆR@!´8!&amp;S@_x0013_À¡QÌ§P@¶}Ù_x0004_`çN@|"ÓÊYR@Áõ`pÇP@_x001B_Ú'_x000E_}T@²ËS&lt;ì_x0008_N@6Ê*_x0006_w¬N@J6i_x0002__x0003_þT@|ý¦1R£R@¦h³¸_x0002_[O@ÓÄ»RQ@_x001E_Ò±æ´N@Oiñ/û_x001A_Q@qSýe_x0004_K@_x0012_}±ßTuO@L9þ»øïO@õØïî_x000F_Q@6!iD_x001C_øM@_x0001_%éOjG@®8 ÉíR@_x001E__x0018_ä~­P@GX´MP@Ó;_x0007_æ$ÉT@_x000D_5TªÂP@9ïeõëU@Æw½qL@NLUÃ:ûM@ëJ¿ÉÈQ@¢ÔºÊ2K@@£¿ÉP@ º¾YÎS@~_x0010_õ±}ËI@ÿ§(K@X¶5ñ-P@&lt;§ÂUäªQ@ÐðØ Ê=O@|pÑgæôO@_x001D_y_x0012_À3ïQ@ãmc¿6·P@_x0001__x0003__x001A_ÚÂãÙJ@ñÖ_x0013_»H2P@~ùäõCO@.Ò_x0006_ü2-K@EÄ_x0010_&gt;_x0004_ÈQ@Ó×\4­ÙI@¡ÉrÖAP@ÜhDÝÞ\K@¬)Ë#qM@ü_x001D_jiO@Æ7Ä/¯_x0019_K@\³Í^IO@ÎFÐ_x000D_¹S@Y"²í_x0014_ÚT@ _x000C_±!&gt;O@NËØÑR­N@ ºq7Ð?J@b_±Q@ÈºG/oéN@W_x0018_Ù_x0017_W@×Ù_x0007_«§U@Æf ÔÙN@ÿ«ó_x0001_R@WôÄeZ®R@_x0013_ ÌG:mP@F\+xX=I@¦'|!X_x0002_O@íãZ÷`ÐQ@Înoþ[TS@]ê¬$#T@_x0002__x0017_Y¡êQ@8ç»u_x0001__x0002_ù_x000C_R@_x000F_é×AQ@Õ½,"òR@äõà_x0007_¡_x0001_G@cºO¤¦%P@%_x001A__x0010_å3R@_x0017_×ªfÏ`Q@8öS_x0008_ûþP@¯¥_x001A_'(P@(ý¾líÿO@_x0010_9üBÁäL@Ü%yÐ¨îO@_x0012_;i³P@|'_x000B_tûP@óð`O_x0012_U@ßÎøê_x0011_ãR@-ÑÂþÇ_x0006_P@_x0001_ÔÜTrºR@·=É|å_x001B_S@îå-Xº«O@QD$_x0019_¨ÐQ@~ÌBÉ_x0001_N@Ð½_x0014_á³ÕJ@À£~«UP@&gt;_x001F_ü_ùvN@ÿ®&lt;3MU@$×KÐÂN@4dÍM¿M@_x0006_ýó¿_x0011_Q@-(ÖÇT@ïW«~,P@_x0013_óO¼@Q@_x0002__x0004_D_x000C__x0004_ihS@öiqÀ8ÆO@ÃæYÂ_x000F_èP@ÆX¶L@:ùØV,J@l¯_x0003_­þM@_x000C__x0013_@ÅæO@tÉ|RÑ_x001D_P@7_x0014_Ï¨_x0016_WR@àØu(_x0005_IP@¾a×ÌSEH@É_x001D_[·L@ÁÎVÃjVQ@_x001C_#í_x001D_0F@	Ö·ãP@ñUõJ@ÿ6Öãâ_x0011_S@Êd±cÌºP@ÌÜsIl2Q@.´_x0019_BÕéF@_x001D_åW£åP@àÜ_x000C_]³L@EWq+¯_x0013_J@ö_x000C_[yK@m¾5?¦ÅS@¥§Q_x001C__x001E_R@ÞÇÀðN@Ï_x0011_äY³fP@_x0001_Ñ_x000D__x000D_É_x001B_S@[o_x0008_&gt;îQ@ÿúôåO@^Éô_x0008__x000F_»äK@B_x0013__x0016_ágP@¡Ï_x001C__x0007_S@_x0014_ûµ8K@($Á¤_x000F_H@·_x001D__x001F_ºqK@oªû[8R@Ãùn	_x0017_OR@(¾¾ôÙP@À8js	:K@	æ¼¯ó!Q@®S_x0005_l_x0019_P@_x0003_&amp;N_x0015_T@J&gt;[âþP@Õ;,_x001D__x000E_S@_x000B_mê_x0003_cH@z*ÖþJQ@ôe¨_x0018_ÈïJ@_x0006_sÿP@J~ØHÅP@"ÅðËëO@.{oºÅQ@_x0019_Î!Tæ×P@?Ì_x0016_RQ@CÆç_x0019_È_x0008_V@X¹'_x000C_¿O@ VM_x001F_´ãT@_x0005_©mùE_x0005_H@_x0001_¢³¼_x0002_Q@¡Á¬i{G@ëf_x000E_Û_x0003_S@_x0004__x001A__x000D_G`LK@_x0001__x0002_ÃË¼J@ª"KÈDQ@Ú_x0015_xm_x000F_´Q@Ø%_x000C_&lt;_x001C_M@@Ì_x0005_ïÆR@VÁ9zQO@_x0003_¯Ò_x0004_ÂS@ØUO_x000B_\_x0003_I@&lt;û_x000F__x0005_ÔªM@_x0001_RÑ?AR@®Ð¹_x0016_¾dP@R_x0006_ùöÀQ@!E ¼/I@_x0008_Ì4 ÌBL@¬ÇôÇ&amp;Q@Î!Uö Q@·{MÈ¹_x001D_Q@Zù|_x0013_;5Q@¶:Áþ®N@Æ~üyn[L@Ñ_x000B_ÌåBmS@këCh_x0016_P@_x001E__x0003_Ì/P@X´ÿ_x0005_~"O@ñ{ö#_x0010_Q@ÀÞJQ_x0012_R@&gt;oú_x001C_v:O@i¬feãP@¤5û-f¢K@_x001E_Ðï²_x0012_7G@U%,¼W_x0001_S@náuq_x0001__x0002_eØP@_x000D_	V_x000F_²Q@V, °_x001F_±N@zk,øE%K@P=½_x000E_·O@ìã·7UI@ZÜJu_x0011_T@GD6E¤R@È¥TEâ_x0007_S@[ùÂ»/R@ÏWö_x0004__x001D_¢J@_x0019_«=·n_x0014_Q@\D2§Q@ñs½í_x0014_ K@+Y[vzK@Ä¡ú¯QP@ÌÓtrO@ØMSp_x0003_¶P@ùÊeæÁH@:7þ_x0018_»ØJ@;¦[?K@¶_x0008_§ ]CR@_x0019__x000D_fP@}á_x0004_7+iT@òÔx¥wP@ÞF×%F¿J@°&lt;X.^N@Hp*°.ÝR@´ç+]eQ@öÛ¸R_x0002_PN@.³¢YUK@t!i!GO@_x0001__x0002__x0015__x0006_ýÀ¶ËR@²+òPO@µsè°ÒçR@æè"YI@_x0018_sø÷¤N@Ô_x0003_ÚGQL@Iüâ¯ÃP@ù_x0012_¤_x000E_EU@m#ðiR@ú²+ú0M@ö=»ÞJ@_x001B_¿íuK.P@S:â¢P@"ìáÓQ@_x0013_`_x0002__x000F__x001B_S@ø!ZÉÉF@C»Ò P@-_x0012_ôZQ@¦|ªuFöO@_x0001_­½¶E@1jÑUÁ²M@$Å]QK@sF¿&lt;&lt;_x001D_Q@_x0004_uæÙMR@&amp;s_x0019_¿Õ_x0003_P@'?Ñ¼[ÌR@+_x0015__x0002_ÜÒ3P@_x0013_4AôP@"	._x000C_«K@a_x0006_,ö°ÜQ@WËÇÝ¿T@_x000E_Ûsm_x0002__x0003__x000C_R@J_x001E__x001D_®+N@¤tø¶}N@0ÔùX1O@	íÖLÿM@â_x0007_ã7L@ì_x0005_g_x0014_¶ÈO@×V£_x0014_&gt;UR@Î.¦M1úQ@õ¿ð$_x001F_P@cxéhQ@MÆïþÒ,I@µè_x000B_þ}vQ@Ts_x001E__x000E_lM@ì@Ü*æ_x0002_Q@_x000C_ÃÚÖrpO@Á)%_x001E_+ÚK@_x001E_\tC¤¼R@Â·/É¡O@!ý&amp;|¿ÑP@äq&gt;ò²1Q@\ÀtOP@åp¯&lt;_x0015__x000F_Q@ËçÛß$dQ@îÙÎ	ÍU@EÒÕÃËS@a®d&lt;¢_x0019_R@³d¨b¨_x0001_R@4ðñPmI@'MãqZP@°m_x0004_oO@D_x0010_TµK@_x0007__x000C_òÓÒ_x0008_L{Q@ëoö°µÏQ@SN¹&lt;J@^ýjC_x0003_ãS@J!ªº&amp;H@LþÙQÈZP@Æ_x0013_«¡xL@_x001C_£ç_x0005_ÑO@ö_x0001_7ÿpJ@¬Éý-:P@ÞqpXHÛI@_x0008_+ÚÙäGL@±ú_x000C_ïùP@_x0003_þ_x0006__x000E_íP@ z_x0018_ºë_x000B_P@K¯¥_x0012_H@*m)_x001D_«	O@k©WI@3®'ºçdH@¢_x001C_ô_x0001_¨°Q@ý_x0002_óG[ÂM@&gt;¢è_x0007_ü§R@¡§ZàáF@_x0018_àO_x0008_©N@õõ_x0006_Ã	_x000C_K@_x0014_(u_x0004_åÆP@$ÆÔiR@ Óé\JG@0¡G_x000E_6N@_x000C_ZUJúL@ílY´_x0001_TJ@Ðatâ_x0001__x0004__x0002_KO@2/Äì´J@®_x001C_WÛ_x0007_L@á_x0018__x0003_·R@ìrüÈMJ@_x0019_PÈ7&gt;Q@NoÊQ@_x0005__x000B_þtÑ0P@Éó(;ÜàR@¼Ù°¡ØR@qn³_x0010_ÃÁQ@tSæÿdO@~­[&gt;©S@Âþ	¹CL@ÓÂzÔðWJ@^o5U@GzM{1Q@xæ(çµO@ð_x000E__x0001__x000B_aöQ@ ]dìÔ±M@_x0015_UâÓÝM@¢_x0011_Äùp_x0002_L@ÑÅIKAB@À©_x001B_8O@¼_x0008_È_x0001_aP@ÚêñhøS@Ä_x0005_ò¨0T@_x001E_Ó×òIR@_x001C_»èqP@Ä÷ÑU½.Q@ 1C°G)T@{ê»k×oQ@_x0002__x0003__x000F__x000F_¾­j?P@Õ·/;æI@R´Ä%ùR@x_x0004_Íò¤tO@OkªkM@NdÐ$nJ@ý_x0008_¸iZhQ@0É³·ÎON@â_x0016_pü&gt;²V@í .]QS@raÓRR@BøÓìQ@"Jä_x0014_V@¾µ¯|e_x0007_E@õª_x0007_¸tQ@Ü¶Ó_x0005__x0016_R@§©VWÌ¾P@_x000E__x0006_tH­VK@oÖ&gt;w_x0018_OM@JØ4Y]_x001B_Q@ò²ðÄ_x0011_N@Ë_x0001_¿_x0010_ÎT@_x001A_	ûiç_M@¶8"ÜR@Í_x0005_¾B»Q@ðr$?ÊZR@Fá@I@xû³XÎP@ÊörþQ@Ô_x001B_²úïVK@3þ«ºà§S@]þ_x0002__x0001__x0003_YÝQ@Kz_x0017_9_x0001_Q@º_x0011_/% &amp;G@ÛaNÂÅM@_x001B__x0012__x0018_R@¸³C¡P@wq-ÍZT@ì_x0019_×üü§Q@_x001F_½Eæ+S@ºÿ«R|O@,á¢_x0010_¹ÜP@Ú_x0002__x001F_í_x0019_O@xaE&amp;O@3¯¶ä_x000D_Q@p;µ³h_x0005_K@@âµÑÞS@ÏïÜQ@êÐU_x000B_¨úF@/@óµvèE@_x000F_Ä8µüQ@9Ïç_x0003_MP@Üÿ9Y­_x0005_Q@ÍÄo_x0008_ø-R@Iw!ÚS@¢Å¹_x000F_~Q@DSqN@VíÅRx$Q@ÏÊ³K@_x0001_;XÂ9_x000D_L@¹!±XM@¾ÇÀª¤P@½éÓ_x001E_ÎR@_x0001__x0002_-|å¬_x0005_2T@rÊ uTP@bé'+cN@_x0011_ò½¢êO@¥4_x0019_Î«M@8_x0011_ªõÆT@É_x0005_FRI@_x0015_WG@ê]â_x000F_úQ@8?Û°=F@_x001A_¼~(ÂÍN@ÇË¬iò´S@9Ô_x001D_|&amp;R@­Ú»¿FS@£=ß¼3BQ@&amp;¶90¬_x000E_N@_x0015__x0005_Y_x0018_ËR@Ê_x001C_6Ì#U@}_x0003_¸Áè_x0004_P@@¥õ_x0012_L@zõ_x001F_"&amp;N@÷=ò:P@ìà­#äR@a¤ÊÊ©ëP@õý¾,RzP@½Ìª\ÃS@lÓt$î_x0016_O@°¤VßQ$O@_x0006_Û_x0003_§?'R@_x0013_µµ¯ó_x0014_S@_x000E_ÓOÀ_x0018_ÑQ@IË¹o_x0001__x0002_`_x0005_Q@¯&lt;_x001F_A]]S@Xü_x0015_ÄcËO@æ_x001D_Êû×9Q@í÷«_x000F_ÛP@l_x0001__x0017_³gLO@½1"IPR@ífY+£|U@*-åKÐF@Óþd_x0017_6Q@jlÃÂ_x0018_O@ôs?z¶ªO@Á-_x0006_C\ªP@¨²#àcP@´O³b%_x0018_P@8:5ó&gt;P@ÎKû12S@_x0019_mé7ùÖS@B_x0003_ê5.M@_x0012_s9,N@,_x0007__x001C_-·ÝQ@_x0006_Í_x0017_ÆQ@×lfáQ@JB	Îí	N@ÇYP@*éO@_x000F_ s'MxQ@È_x0013__x001B_òN@5É¢&amp;¸R@¦?£ëI@Æ/ÞÖ£¬O@R?øù_¦O@_x0002__x0003_*øp1,M@Ø_lAO@­NÏ_x000B_ÉöQ@­_x0004__&amp;¡|P@tÓg_x0016_þL@_x001D_õ&gt;àJWS@%ìwúÉP@³,ùÕ&lt;P@]_x0015_´æñÅP@÷./_x0017_&gt;ÉS@Ô¶ _x000E_^5P@`G9¼N@¬ør;_x0015_5O@lÐ[cO_x0012_Q@&gt;=i=ÅO@?'+PE_x000F_Q@ïý*4;jQ@¥ëO7_x001F_S@¡[q,øP@¡·Ï4UL@C'Ö¿_x001E_rR@]_x0017_}v\T@ùÕÔQ@Æô4_x0001_-_N@ï¨Å'Q@Í*éÜL@Ó_x0006_6_x0004_B_x000D_S@UÊe_x000D_Z_x0001_Q@»8âL@_x000C_©3_x001E_ÍQ@_x000E_ÖÖÅS@^díó_x0001__x0003_LO@&lt;p&lt;T7×P@RÏ_x001F_²¿ÂP@­&amp;þ* _x0003_Q@¸?ÙÆtxI@î_x000B_=_x0017_â¼N@_x001D_/	RTU@_x0018_(NÈ	P@ãí÷s¿¼D@HÌL'`O@_x0012_U(ó(rK@_x0010_ÕÎ E@ÓVj_x0016_7F@Ú_x001B_útxO@Ú²ÇúDF@mly#2áP@rvâbcH@ÏÙãf]ÑS@ 4P_x0016_H@E&amp;#ø¢oQ@_x001A_WThÀGP@=æïK\_x001E_P@þ_x0018_	³Ø§D@ÅÇÿâ}R@-njF2ÁS@_x000B_º_x0013_£Q@¨_x001F_Ý[;XP@°%7ªwQ@ª­ÇQ@_x0014__x0012_	_x0002_IE@&amp;Ä+Í_x0003_U@&lt;ø_x001F_¥_x0004_éQ@_x0001__x0003__x0013_=êv.S@#_x0013_ &amp;èjL@IÀ­7N@®|vÔI@á²cOO@_x0010_^ï}²_x0016_Q@3_x0007_üïS@Ã!_x0002_nþ¶P@¸@gQ%Q@_x0012_¸XNxËQ@_x0014_öÂÿN@_x0012_boÆ½J@_x0015_'³Ç_x0004_¼P@_x0012_@¦ÏR@_x0003_R,K@]4_x000E__x000B_9ßQ@©ÿ¨ÏU_x0014_P@Zq_x000C_ñaQ@5[¿	kdP@_x001B_nD±éÜQ@V(Õÿ-ÅR@Nê`ìQ@ìª_x0008_OK@_x0012_t_x0007_L´Q@¯`lA_x0017_Q@¬_x001D_s3áQ@Õäµ9P@8ñ\ººO@`¢sK¾L@}É_x0012_Ç±R@_x0004_Òb2ÇóS@O«Q¸_x0002__x0003_ÓFR@ÛÖzò(R@÷_x001C_E½AM@ðÙÛµ_x0003_YK@åÔiïP@_x0018_Q4=_x000E__x0008_Q@_x0016_Ø¸._x0016_G@,Q§4¶G@,³_x0001_¢O@$f/¾(_x0002_Q@SB_x0010__x0012_R@&gt;ð+)o!R@Î_x0017_)pQ@vä8wS@_x0010_ªj±©L@¹)òÇÍQ@í_x000B_ÈL:_x0005_R@$_«EènP@8àiiAÆP@N_x001D_s¯ N@dÔ(ß¾rL@NgOT/ÎM@¥÷K$8àP@ùfØóÓP@'Mz_x0018_S@£_x0019_¨WØ#Q@áoÌÊZR@s@¼àT@É/©Q_x0016_ÍP@  _x000E_=_x001A_H@ø­=_x0015_I@«']îPQ@_x0003__x0005_N-_x0011_ÔJ@&gt;]­7_x0007_ P@&lt;_ªø(FG@pÄ ´_x0012_P@È_x000C_½VR@zB_x0006__x0001_¶ J@J±f£aâS@³WwHEP@æá_x000C_´@P@$í_x0016_ ÆV@_x0003_¬7øÏÓM@ú%ñ_¹O@Æ­_x0016_.ü O@±Ñá3"IR@P-ÜvÅ_x0010_S@ÛÆ»àM;P@«_x001D_j5R@_x0013_x_x0004_C\ÏJ@¿ª_x000E_ÿÙL@ý6_x0015_%(S@Öv¥5ÂQ@*OHðJ'K@5M)¹[Q@AÙ_x0014_vR@®@*ÕÅQ@rñpûÊS@_x001B_6v{©Q@!u´0uR@_x000C__x0017_Î_x0002_FL@jÖ_x0002_ÉN@_x0005_1M _x001E_O@V_x001A_8_x000F__x0001__x0002_Ð5Q@_hM§GöG@óRSLÞ_x0007_J@_x0015_^ÍÃ5½Q@®_x0003__x0018_²ñ+K@N_x0005_©	¡O@:³Kú_x0019_Q@üàRÈÎ3Q@&amp;_x0005_ñO@d_x0007_y×ï_x0001_S@8è\øJWQ@X\3å3ÑM@sY'_x000D_ÊJ@VíE÷Ù~O@_x0015_È_x0010_iR|Q@¾$_x000E_ôM@~àóìRK@=á¹øÀR@Ê{Ä_x0002_O@ä©ñª¢­Q@ò_x000C__x000E_V!O@_x0018_/óaë¥Q@`ê¥¹å_x0008_I@_x0013__x001B_Ï7ó_x0019_S@V¦æ·9Q@ø.×M_x001E_M@_x0011_µU	´¯R@û±I_x0015_-S@cß_x0011_ äJ@Î_x0008_ÐèwùN@å_x0013_×_x000C_A[Q@Ü¤Ô]×]R@_x0003__x0005_ÞV$BNÜN@&gt;ïrzèÿJ@&amp;_x0002_ë?t«S@2;(Ô¯_x001D_O@6wUF¸:O@_x0004_;­¢$ÁG@_x0006_þ6@¢_x0010_I@_x0003_°õ{àêL@àu_x001A_pGMI@ØÃïÍ·ÃM@¬)¸õ¤ØP@_x001E_ÿäM_x000C_J@i_x0010_BelìS@8ÌÁ3ô_x001F_J@¥_x000C_ÈñÆQ@zN_x001B_3P@5ôñiI@ÌvLdN@DKùE/M@ß»ñ¬,åR@i_x0015__x0005_ýQ@qPh_x0017_ðºP@~²C_x0005_GJ@7_x0010__x0015_âÌR@kÿ_x0012_zù$P@od_æ*Q@_x000F_yµ&lt;_x0007_ßM@_x001A__x0019_&gt;5(T@Æ´íËM@°½!×GO@*!ã_x0001_uèJ@ôh±_x0014__x0003__x0004__x0008_»J@Æû«PØS@àå4ÉK@ù×ì/ù&amp;S@ôï3P"I@°H£c«_x0006_T@ªì"ÔNO@_x0019__x0016_QÈsBS@þ_x000D_odQ@/&gt;)G?TM@z_x0012_MqûR@¶,_x0018_¬J@öF_x0018_Ã_tS@ïÆ_x0013_ü__x0014_T@sdÏôóK@Ò_x0005_O;/_x0016_O@Ä8uÇP@*ù_x000F_5%ÍQ@°Z_x001F_¹P_x000D_V@­À_x0002_&amp;îP@ârQP_x000E_VO@äT¶íé|Q@H_x0014_Ë¼ÈR@Õú*g¦P@~_x0016_sKùdR@(ÎK^øÝL@ ð¶AO@´ÚfrØ_x0006_M@â)ü7éI@òÐvI6O@R$_x0001_a¬Q@ÅÏ_x0014_ÿ¢pQ@_x0001__x0002_¼6O@AR__x0008_/vT@N°Åí_x0003_+O@_x001C__x001F_\5e\Q@Hãh·Ë4O@å«ÿ2úCQ@U;V&amp;P@"ê]ãK@xe÷Q@·WÍ´_x000E_¯Q@ºÓ_x0019_ßÊQ@z_x0010_Rè_x0011_M@õÕ¶NðQ@:¨7°1òP@ânuªPXO@1_x000B_Tjj_x000D_K@fo_x0001_hþiP@_x001F_3_x001D_2*nE@Ö"m_x0003_ûgQ@æ_x0017_{¸P@Cau+]T@ÄÎÆ0rÄQ@éþ_x000E_¶õ	V@|N*J@Ó§Ï2L@3ïÌc_x0018_R@É_x001A_\®ÈÇS@ßvÆÍ&gt;+P@8_x0006_§ nI@4f{_x000D_ZQ@õ}i$èK@âÎ_x0012_ç_x0004__x0005_dqQ@*U_x0003__x0011__x0019_.M@_x0017_ïÙb¼Q@	y_x0015_ËàI@sñ8ÜER@)xu	Q@¡|§_x000B_æ_x0012_Q@4Î°£_x0013_*Q@×_x0016_ÙÜGR@_ÕÖkýéP@_x001C_Á=W_P@p_x0015_¸PØ¾N@h'	°R@Ûþ_x0002_bRTQ@_x001D_KãrZQ@¸´e_¦P@UâÞÙaS@Nm_x0008_nð`O@)úMÒhLR@áôà_x0001_ØQ@'{6Ô¼ÞE@]K_x0010_i@T@þ_x000D_ò§M@øæú­R@$àZ_x0016_RO@_x0007__x0015_hÁQ@_x0011_ÑM_x0014_O-Q@øÐ|õDS@#mU_x0019_Q@2_x0013_+-­TQ@)_x0002__x000C_õT¶F@èN_x0014_½M@_x0001__x0003_ø=&amp;¤{àQ@Ü_x0011_¨uÝF@ä_x0014_Ç»LP@&gt;&gt;W{mO@ëbw_x0019_[T@L»£9úM@ì_x0004_â_x0002_ªS@ådýr÷$M@¿ÑÎá±R@¤³ÜÀQM@¬éÕµ4dN@N×)1T@ªxq·]ÐL@_x0003_S¸_x0019_Þ_x001C_P@N©æº;Q@ÚOöf9P@9&gt;ºü\R@î¶Ã¢`/Q@£Rm_x001E_ETQ@Þy»ÝLI@ÚwcN²L@_x0008_è"£aQ@_x0008__x000C_&gt;®ãN@z¤?ðmS@:__x0007_xÄR@n¬&gt;|VK@£äçò_x0008_P@ÿ_x0016_@@SP@´¢ô±ÙR@_x0001_=`£	ÇQ@_x000E_¹"_x0016__x0019_L@P_x000D_ø¡_x0001__x0002_¨ëO@XÎz?_x000E__x0019_R@ÝqzÈ³_x0002_T@ds_¶WU@Ðn_x0012__x0004_aK@_x0015__x001D_jt_x0012_YE@s2_x0005_¿H@µpæó}mE@Òú_x0005_WLL@+àÒ9_x000C_ªC@W^xßÐD@BmM|_x000B_dB@{°?_x0011_C@ ¢:ø'8I@S9±M_x0004_I@¬M£ö-=@övxX¸F@b'_x001B_×êâA@é©¶¸kF@ûÅàÚ0@*_x0016_üzÅI@&gt;3_x0014_7´?@?Kh_x001C_K@ÆHo¯÷8@dú°_x001C_ìB@¢öä_x001D_G@¨âìÿ&gt;@Èè¥;H_x0012_:@AÕâ1*ôE@Jz¸ð^G@_x0003_ß$i6_x000C_@@0¢ÓÇÊC@_x0003__x0005_Éé¨FF@ñk;_x0006_ÛID@pÉnU?@@ä®ÚÌ_x0001__x000F_I@G:º_x000C_åH@õ1_x000B_ÙÏV7@ô­_x001F_¥H@Fl:C %?@rvq.nZJ@?l¬_x000C_L@±b³?1_x0012_H@ÌÒ0¨ô_x0002_G@²«_x0005_ÆM@&amp;&gt;­8ðE@ÓWS_x0005_bB@_x000B_]b_x0013_¼½G@ðJ¶êRD@©Zº_x001F_OÁC@4_x0004_Ñãc%@Ý·®6QB@LoìäÊÇ@@±¤Ö4@@ö_x0013_	ßV9@&lt;_x0016_ÆÃq¸G@ÆvÃõF@65p¥3+@@_x0004_ß°öÛËH@of`ìº=@qwªÔM@¸|÷f§_x0018_A@7²4º"_x0001_G@gÀw_x0002__x0003_N_K@/Éþ_x0016_?@_x001D_H£Í_x0008_I@?_x0017_nã_x0006_ÜD@_x001C__x0004_R»\B@¦DÙFÔ9@!^³äV[F@Ä5´H\=@_x0004_à_x0011__x0018_Ùè@@_x0002__x001B_á×_x0004_E&gt;@úÅ"·4pD@QÎ_x0017_èc×H@¦TO8Gá0@L_x0001_!_x0015_þpI@3ávç-CE@¢Ì|$rK@°5?ª	Ç&gt;@óO_x0004__x001F_ ËG@]õ_x0016_4Ê)C@°?r4_x0016_E@@_x0018_=h~_x0002_F@I0aÆdMA@bê1N(E@ùÊ|Ï&gt;G@àa²+Õ¦C@$`ñ;PQG@òèG_x001C_½_x000D_G@+¦,ñÚJ@ÄÃu®°s,@Â;Xé×ÓA@$_x000B_kVAG@mÜ±½7@_x0003__x0006_ä)_x0016_lC@SËMe¡âB@HñÄÐgF@_x000F_ýB¹fM@K×6DK@:XwT_x001C_@@åG¨IîF@ö¢_x000F_¼_x0007_.?@¦@è©2N@Í_x0010_åS&gt;_x0002_I@±¿_x0013_Ðã½C@íý¶ÆêI@3¿PÄ_x0013_L@;&amp;¾u¯6@@Cq_x0004__x0001_ED@ëm_x0002_FÐ@@ºöÿzj_x0002_7@Ô¿_x001A_öö)F@_x000E_®þ,ù_x0016_F@ôÎ3É;@KØoÂú5:@¤UøYôG@à)¥_x000E_nM@_x001D_Øn+_x0001_H@°§Ô·Ú2M@6¼ñÀfÌJ@ä_x000B_xæ·K@RpóÚú_x001A_9@ÿëô_x0005_æC@+~9ëC@_x0003_Gû9ùB@ê±*_x0003__x0004_r_x0002_C@cWB7^P@_x000F_íjwÿB@[í*êãr@@pH_x001C_5³õ:@Øð_x001F_¦ÏD@v_x0013_½åC@hziÄù;@WÛÝr9@0_x0013_#AQñB@ÕL4Ä2+&lt;@0½û¿¢K@Åö_x000F_Bf&amp;&gt;@Á%_x001D_Ú_x0003_F@ÕÈ_x001E_¸ùD@@ê¿¨ö_x001A_@@R.¬_x001E_è_x0001_M@ù`{aLE@Ø4ãFù¯?@Ö_x0005_Ûº_x0011_H@ÔLÖ_x000E_ÍPH@BXY¦_x0012_I@Î³À}ÝoH@t_x0002_ÉØâC@¼ÄW¦$wM@B_å_x000D_H@_x0015_¤iÅïI@¯kn¥'J@_x001B_¿À;å1@¹f|6K@õÜPæK@_x0011_õC)_x000B_FE@_x0003__x0004_äë_x000B_Ñ-@N}MB@	 ò3_x000F_?I@Ù_x0017_ªLßH@Ní4¯Ì¼J@úb£³!C@H7:Wd_x0010_G@ª_x0001_ñÃÕB8@¤øt¶ÎC@j¢`¸ÐG@2ôÒ+qE@b	_x0017_¿aáD@¿ÅÝ9¼:@ø_x0017_ÃØô_x001D_F@zÚáá_x0012__x0017_L@.¤w£&gt;@@Yä6ùw_x0005_J@/P^[D@è¨U:ÎXB@/ÔOßïG@K_x0003_¡ÚT%F@Æ)úç7?=@Jä	K_x000B_ù4@"o3;àS;@æ_x0001_1Á+_x0018_A@)_x0019__x001B_GÇK@zø_x0002_¡K@ñçñeñI@%ûêÀ_x0003_K@¬ÑQ~ÉD@Ôzh_ A@·y²_x0015__x0003__x0004__x001D_GB@øÀ*}ì¹C@_x001C_8KG@$J³g_x000D_öB@Àzð¤_x0018_H@´¥_x000B_UÛ_x0002_C@"W2$±_x0003_H@.óxË_x0004_£B@e&amp;Æh"_x0006_A@:E0q§?@zÚÓÕ_x0018_=@&lt;Ó-@ºE@Fh]Ë¶E@È_x001D_«®_x0005_êI@lxá_x0006_ª!E@v(]NðøA@¤÷#0@&lt;1öñUk;@&gt;áô ª©?@M,pG@_x001C_[í5ø'&lt;@ZtèiaP8@vV¹A_x0001_E@*µ-í_x0018_ªB@^(Ù?ºD@[Å/!ª_x0018_D@#A*Í&lt;@vT{«Ä?@WCÄµ,\A@Ú®_x001F_X:ÊC@ò°í1¡ä-@_x000E_ËÚd_x0007__x000F_C@_x0005__x0007_É§WOhD@Dh6ßá1@z.HnÁE@L=sø²J&lt;@L_x0006_fNiu@@jSNUÁOC@9}=ÃhN@ößN_x0004_C@ýEêiE@ìqïA_B@Hk_x0002_»z7G@	N\ð@@1ûÁÁF@¥ûãj³Þ5@Ae±¹G_x0003_A@¾êÅxöL@i?&gt;I@Ð;,_x0001_?@/_x0011_Ò×_x0006_ÚA@§·\GÏ·=@_x0008_¼¯Æ_x0002_5@bëlÆN@4àÔÐþK@iïçÿI@uÜ£¦.³G@=u¦£Â:@y}rÞJpH@f¡_x001C_`ëø&gt;@á¯üª¾F@ü{*µ`^N@À_x001B_EM,7O@Ð}$3_x0003__x0004_Ç/N@äaõ?;@X¤'Èö+C@±5XËêx0@D·7!øB@¨_x0011_9UäH@Ø_x0002_¥÷;K@Eº_x0003_Æ?@Piâ:@®E¤þB9@f¯q#A@@Þ»+_x0008_öpF@SPæ»×7@1E`ýN@8ÀeI_x0001_B@êÍ_x001B__x000B_OÐJ@Þb_ÒÞ_x001B_O@»®_x0008__x0008_9@Ò|§ª4@£ÒÓÂëF@(rGB@þÙODù&lt;@ngoI@Ë&lt;_x000B__E@_ß_x001F_ÒüïF@ÁT½ùñA@QÛV_x0016_+¶I@ë_x0014_à_x0018_é@@X4¼Bò¢E@¸_x0014__x000B_» L@Ù×/¡Ü}@@?_x0016_o6´@@_x0002__x0003_æ­Ä5Ø¥=@_x001A_*âo$J@)ã_x0010_W¡J@(¸_x0013_&lt;Z¦F@_x001C_×Ë=)¾J@£©_x000C_³(Í7@&lt;þ¼hG@Ñ#_x0011_»H@ïÌbzI@tÓ.°//@ê2å_x0011_M`E@.á_x0003__x0019_E@_x000C_î}¢_x0015_6@:».Ó¥¶H@ØÏZAÍH@¶'Õl#iH@QèáA@Ô2ñ©M@N®w_x0013_.&lt;@ÆD}Þg&lt;C@5($5¶ßG@%$ßJÃB@#ÿd _x0017_C@_x0003_-½ìP&gt;@_x0013_âb]¡3@$©;@º)¶}ù^M@j·_x001A__x0001_E@ç¶ÿcækG@n_x0018__x0013_Wô¶5@²´_x0013_¦{ÝA@¹Ç/_x0001__x0002_1ÖB@J_x0001_«Øø6@*_x000E_t@@Îq4L_x0003_J@_x0005_´ËV6D@÷ìÚ7@P)ÀØ_x001C_D@óiõÌCG@_x0016_êïfqvD@¤/­_x000C_E@±½)_x000B_K\:@.3ýU_x0013_J@?0Ð¬@ÛD@¢&amp;LÞ(ìE@k_x0005__x0013_mºÕC@Æå2&amp;&lt;ÃM@Vjf@¦K@	!óÓ2°@@"&amp;;1ôÍM@EÐ_x0016_®êG@_x0017_Ë_x0007_b1E@þ¿&gt;ú½M@_x0002_2|ë4A@(oí1wE@Mw_x0003_jF@xË3»ÙãD@_x0010_cèòX A@V)¢ ¾hE@©_x0013_;¦L@_A=¡BÚC@åØ?ÛíP@º**öö_x0002_C@_x0003__x0004_ü+­&lt;	Û?@_x001A_çKMpkB@d%é(Ù/F@ _x0005_%|aæ@@É¼_x0002_÷§|A@«ÚÏ_x0003_A@_x000B_2(~\C@_x0015_ioqÈA@øfi¡!;@_x0005_	·F@yV-ï¡±C@¥ëérqB@GdÁÀ¼ÃC@¾5Sx´í/@èô!XÈ=@è99k_x0011_@@_x0003_®µ(êWA@àß_x0001_³_x0003_G@ª0&lt;h*í8@×_x001A__x0016__x001F_D@¾_x001E_Ìì_x001A_B@âÎÒÉKF@_À"õàE@æd_x000B_&gt;@Ýf_x0018_ªYùE@¿_x0007__x0013_fj_x000B_C@ð@§~VG@ËíÓD@OC@ùÜ¾_x0010__x0006_I@d``UÃÚ=@_x001C_E§EÎïB@ÑLëÉ_x0005__x0006_SI@³_x0004_ø¤ð¡=@y.yIÜmA@xgxB@_x001A_Ñ;ãB@³X~qÃC@Ñ_x0016_Í&gt;äC@dT¬J}_x0002_&lt;@gæÿ_x000F_G&amp;G@ËÑ=}Vª7@euÁSK&amp;4@aU3¶K@ØH|	SGE@_x0003_½ÌÐEG@#_x001C_|¦B@_x0017_Íª¢5C@_x0010_¾ÄÖH@ØáÎ'W;@Ufìd_x0017_óC@u_x0001_îbqEG@tÀE@-ÛÆ×_x0002__x0006_J@&amp;í6Khê4@g_x0015_JøÅG@Ý±KÈ_x0004_E@'´ò¢H@òBC]4B@®ä_x0001_R^&gt;@_x000D_)»5µ_x000B_&gt;@_x0012_	&gt;Kû¿C@/©9HßH@!\P3_x000E_UF@_x0001__x0002_K_x0003_ªoXÆB@T_x0011__x000F_S+F@þ§Ã_x000B_÷VI@´?[ &lt;@ÝîÏbB@@$½³0B@¥ÁË=ÏxF@G×ò?Í&gt;@=ç_x001A_6ð_H@×ÉÌ±ZK@õ_' _x001A_ôG@X_x0004_V®æ=@|_x000B_Ëè8ÒD@èpðÁwG@øn1_x000C_¯Ú@@]´Ø»ÜE@þ_x0019_¾_x0014_-8@jÏx!U7@k¨|á0UH@ÎÐF_x0019_·&gt;@_x000C_%&lt;|8@ÓÞ6_x000B_à:@á_x000E_SßOH@ÞÔèstC@UvøÑNJ@N¡¤ÊL@_x0016_ºe}A@rÌ0;ß¾@@½ÐtÆH(C@ê[ÇºÞJ@!FPy®ÿD@öø;¤_x0003__x0005_uæB@ÇÅêk+D@_x000C_Rôé£ÏO@_OhY_x0016_9@7%þSqE@Ë_x0018_;dCÞE@ÂèûÚ_x0014_ä5@ _x000C_»Hì³F@M_x0008_.©Ý9@NôRz A@Ù¸ØJëDA@_x000D_Æä¦C@Sß__x0001_PK@Ýîé ú{H@ädÍR@Ë9@çtô3	C@´ê­à¯~D@è_x000B_Ü¦ì:@¶D¿ì­F@é¤úBïA5@ÁÕ¿LH@J3_x0016_Ú¯J@Îk6E@Ñ_x0002_O3D@?Üþ:ÓH@_x0010_fk&lt;%=A@ö0º_x0012_²_x0018_7@´:_x0006__x001B_E@¶ÜSí_x001F_Ä&gt;@g/øG_x0004_xJ@Ï%x³r_x0006_M@N`_x0006_;_x000E_K@_x0001__x0003_Qæ~1ñ_x0003_D@§¬°0A8@maÍÑGm3@í0_x0002__x000B__x0006_H@.Õ?_x001E__x0011_	K@*¾Ûêã=@f%´FA=@JþÎ_x0013_E@¦EËY¸¡J@_x0018_*lw_x0007_ûB@ÕdLÈùÔC@æÂ/À]H@®Èlr_x0011_A@L_x000F_0R÷úA@G_x0019__x000B__x001F__x000B_¦&lt;@¸°òï&amp;?@_x0005_Á_x0010_RF@^K9_x0013_Ø×F@_x000B_»ïÝ¶D@âòÇ·_x0004_G@%ýßâó_x0018_C@zñ&amp;Ú_x0014_wK@_x0014_)Éêê?F@ÖÕÎ_x001A_ôÇE@n",_x0015_À;=@2´¢dB@__x0008__p)ÝM@_x001A_sÛ½_x0005_A@NiSðG@¡³_x0014_Ò½4@HæÙá_x0019_qF@ÚE±_x0001__x0003_á_x0008_@@,gIIæ+A@&lt;Ï:ÑVÌI@3QY_x0005_=@@_x000D_Ã_x0019_kûG@ëto5E@_x000C__x000E_ªoÇ¬G@F¸·[¿ÛM@Í¨Ù_x0010_9¹F@d_x0017_h_x001C_v7@ÎXù_x000D_@@ñ¦&gt;SkrO@~¿¸Ñ¨J@_x0006_h_x0012_Ýí?@_x001C_&amp;!ü}F@ì_x001D_tµäF@ºñÔóQíA@	._x0019_aGA@²Ù ãM2@v³'êõL@q£GnKC@_x0002_êÄ!)J@2¾­_x0019_®=@	äí#yRE@&amp;½vF@_x0016_Ò|&amp;ÍII@Âôrü­tD@_x0019_Ê|®_x001E_âC@SS_x0006_¼_x0007_C@:Î_x001F_¸¶K@â÷q·XsJ@_x0006_óÁy%J@_x0001__x0002_²ÒÅ¦°C@Ôw:	E@¢åií_x001D_G@À8tÒõ5G@_x0019_îÁ¿mäE@µ_x0012__x0006_U JD@_x001F__x0012_ïïñ&gt;@rÔ³UHÄF@¸õõz°_x0010_F@Ó&lt;¡¿³A@_x0005_ò9ÏîJ@/U3¦Ï:@H_x000D_U&gt;_x0017_D@ãðVÖH;@_x000F_ç_x0013_ëB@_x000F_ÞÝÄuA@ü_x0003_ _x001D__x001F_*L@¶_x0016_ûÈX}J@"Ì§¡¤?@ Y_x000F_üýgG@%¡n-àcE@¾_x0007_NEoºG@[¢ÊXÎA@|w$'ûáJ@Û*¤,1_x001D_:@Ð|Âx_x001D_JH@¶[\WF@úIãëWj?@åã4Ï=D@_x001A_­ÉB¨E@oôAvìA@_x0018_(A_x0001__x0002_àE@H@É:{R-@ÊÆVÛ:@Ë³ÀÔ¥H@@*ÈÁæiA@ëéÆõ_x001C_A@ðxx&amp;_x001A_=@ ¯;L@ÅèÊlÊuK@*¶E_x0003_AK@µyøÑÝL@2_x0012__x000E_µ_x0019_L@TDËPB@¦¬¦JiÄD@ñç	¹CE@ÌtR_x001F_ãB@QwÜ`Ä7E@â¬ÇfðÞE@¸&amp;Ô¸¸C@æÉÇm)Ò&gt;@_x0007__x001F_®_x0016_=OD@_x0004_!5åç9H@kåí=H@_x001E_¸VþEçC@åSk_x0007_E@¼uf@ÙfG@$_x0013_é_x0014__x000F_E@=_x000F_hóñF@èê&amp;À&gt;@PGåD@YDí·¼ F@²u.;@_x0003__x0005_b¶]òH@Lü¼_x0011_F@ôAûé3qL@Ê0[)%Ë@@Ð½._x001F_7_x0004_A@_x001A_z}Ö_x0003_N@@¾N:7F@Cæg(_x001F_þB@\Y_É0üF@iGÎ7@@¬_x0011_)CHE@fB8ò_x001A_mH@Ã;î'Ø@E@_x001D_ý&gt;_ªbG@'úÀSA@é_x000C_§­Î{E@?LK#I	G@~_x0016__µ].@þ_x0007_&gt;ï©+I@LnZØA@:ºS_x001A_pcG@¢zGRA@`¨W4_x0005_E@E¤.ÒmYC@:È_x000D_÷!mB@È\ÅiÕK@[·tÍA@Ð­a¾íDI@xm,G#C@­W_x0010_ý_x0001_#E@$¢(¹¤f8@)ÿ_x0002_u_x0001__x000D_ P@«(VVèK@=%]CH@·¿_x000F__x000C_ýJ@_x0004_úÅùC@Z_x000B_^_x0003__x000B_@@qÉØiX?@*ÿ_x0005_e~_x0007_H@ÑD]_x000C_6SG@_x000C_s_x0008__x0001_ËãI@D÷ÊÊ(äC@ÉOöI=ÁI@X[î]j$=@2j ò~_x0016_E@ÐÄÊ,LåA@E_x0015_ÓÉ¦I@cOµù	D@Ö_x001A_k¯BA@T_x0013_Ý's?@È1_x0010_4@=Ç¾ÇçH@GÆ_x001E_®¥wD@8(þ.Ø¹:@\_x001E_-ßÅì3@gtxªN@ªB4_x0018__x0006_&lt;@_x0012_Ø-_x001A_M?@&lt;^!P«:K@|_x0002_6 _x0015_F@×É¦#@@ô»Ù^ôI@ðÃ_x000D_ûßt5@_x0003__x0007_qÕ÷ÅhE@3ì·ÓbF@h^E_x0014_ïD@ø?Â_x0008_	J@*%d})s=@DMHìðD@_x000F_Bºyb×A@_x001E_î_x0018_ú_9H@jx_x000E__x0006_óD@Êp_x0014_»]E@&lt;_x001B_%ðÞ&gt;@0S_x0006__x0004_Ç@@|D¸ðË_x000D_D@§|E}N?G@GZí·Q@¿üX~+NH@ÉXSì6G@sFDXE@QO@³ûBK@TÇ]R¤A@¸_x0017__x0002_¼÷H@.Çë&lt;)D@ü¬0£_x0007_ÍD@_x000D_j®®8@R_x000F_b_x0005_ø@@¤Ø±_x0001_¶8@åVB[ð2@Ü_x001D_ô,ÊO&lt;@	1SSA@_x0007_	ÎXVK@kÆêM@À´¦_x0001__x0002_|&gt;C@äìÜr²B@G¯_x0006_tC@õÇ/S1@B@h¢_x0011_ÂN@¸¿~ºaK@Ôsv¦NgD@ûÇö^®@@ý_x0001_Bä×_x0010_H@õLèÀ^_x0018_F@¾F9_x0001__x0016_C@Ð_x0012__x0008_X+K@,úÄ×µÐI@l½_x001A_§N&amp;@zÖzÐ5@_x001A_ÝpJåE@_x000C_I1!ú=@#ýà·%vF@Ê'÷øH@\_x0008__x0019_vÎfC@Ì¥Jb_x0007__x0014_L@A*É_x0012_óB@./_x0013_ÃÐðN@_x000F_wÝ¤ì¨&lt;@²hEVC@* _x000E_ñXCF@_x0014_!Ê_zA@_x001A_hq÷é M@*H)CÒøM@c§ßmTºF@OVàO\G@P kùúB@_x0004__x000B_Ø_x001B_UÊw(@@dÝ_x000C_ÙúÁC@Ê_x001A_à_x0002_¥SC@Z¯,A@_x000C_K_x0002_ôb@G@3i	ÏÓ¡E@FÖ^®°&gt;@Óu¥|¬Ö@@¶_x001D_ð)_x0011_ü?@L¹îq_x0003_cA@êéXYJUA@áë¨8;J@vxí_x0011_·C@ã¿Ã³jA@ò_x000D_7Úê_x0002_E@_x001D_ï_x000E_.G@ïF/³:±J@_x0008__x0001_?n°ñI@]g%Êò@@®_x0007_5xr6J@ÊA´­0ËK@Û¸N¡¥C@Æ9ÃaÜ°P@¤ÐÎ&gt;H@_x001B__x0006_ÂäÊ_x0016_A@zIOOY¤@@_x0011_Ç_x0005_ld@@ã=¶ú*E@Ý:_x0002_Ï_x000E__x0006_D@"´ó_x0005__x0002_RD@çÝþÈ_x001F_ªG@Ù_x0007_:I_x0002__x0004_ÁÇ:@Ã_x0010_ÿõxK@b_x000C_ºy¼N@6Ç¬L_x0011_&gt;E@ÆÞ_x0008_½0H@Ã Ä!²K@Þ¸_x0015__x0007_K@¸¼Êì|ÆG@O_x0014_ÆêJ@ º1_x0002_"õ8@³¾yñÖE@ÀÖñNú0A@¸²2ÿ4xG@æ÷U_x000F__x000F_[N@Jª_x001B_°É=@òu dµ0@_x0010_~®u_x000C_A@¬XO¼ò9$@_x001A_er1C@&amp;/×h^H@ê/tg@@êýk|ÆDJ@¾t¬!o²C@Tõ_x001C_IE@&amp;_x0014_öaøªC@­z]t_x0012_D2@&lt;_x000E__x0019_/_x0007_F@_x000B__x0001_5Ê$¾D@ýÅ_x0003_®à=@½_x0016_Ï¯ctG@Hü9¾+B@í¼__x0011_[H@_x0002__x0006_üä]Ñ;@;=Ò_x0005_&gt; 7@/£¤YL@ü')_x0010_~C@&lt;:5Ä];F@_x0001_Ô=Ð¬æQ@³_x0004_f_ðB@V¹ätO@&gt;¾ÒaA@f¼{_x001F_éO@tSE,FN@?N_x001B__x0010_)xE@D»ù¼qï@@_x0015_Tl¹A@_x001C_ÆÀq¨A@?ûý_x001C_3A@hmn¹¡Ô_x001E_@}_x001A_µ´òF@_¦ÎqÜF@_x0012_÷§C_x0005_D@Õú_x001D_à9_x000F_D@fE_x0003_sG@÷ç­µZH@v·Ô_x001E_HL@&amp;7@dÂÅ_x0005_ãÿC@\]_x0007_N­I@¬øêÀA@kÒäãÝB@P3ÊpD@êr±ÑMÔD@_x001D_v±à_x0001__x0003__x001B__x0007_D@.H_x001E_PA@_x0002_Ñ_x001A_uûD@»_x0006_^¥¬C@%_x0005_@Gn\E@½Õ_x0006_6=@z_x001A_O_x0016_ÚÃD@_x000B_Ú9_x001F_SÇ1@©·tv,_x0007_E@îAv5_x0003_6L@_x0011_Þ¿/_x0015_N@ÚA_x000C_&gt;5;@¡W"-E@ÓãÚ _x000E__x0015_;@6­i&lt;TÑD@ñÏÉTE@ë_x0014_¿YA@êôíßÁM@SJ%n/_x0008_H@ LÓÿhu:@OZáä_x0002_ÀJ@,²8Çê&lt;@$	YYvØ8@ín|d`ªE@-ûlöðP6@J|O_x000E_vÌG@»Pÿ[_x0010_øF@4Æ#[49@´Í±$rúH@ÿ.Ô¸IB@û­®0D@Z_x000E_»¥.´I@_x0002__x0004_ÏF¤µE@_x0014_3w¸Ñ_x0010_B@ÄþÄFà_x001A_C@FY·Ó_x0012__x0003_I@o_x0007_r*5E@®_x000F_bÙE@/_x0013_´ÖÇUA@@Þm_x0001_üO@ÇP7Å¨6@£³_x0017_K`ä?@ú$&gt;*_x001C_æB@ß+àËSE@¥¾fC@_x001A_«µ _x0015_B@²¢:;²E@_x0019__x001B_¿_x001A_òE@kÑ¥ò5­E@¼5_x0006_`gH@_x0011_i_Ô=B@æîã«dK@ð¦Ôa_x001B__x0013_G@g×_x0018_Y²0A@3z »8_x0013_P@z«nãºB@(¨D$ÜKG@·b¨ý7F@idHÌÈ@@_x000F_	&gt;ÊûYG@æÊ5áÊ=@¤_x0001_)*ÀHD@ãºLúF@F¸0_x0001__x0002_ÅB@Tdme4H@9Íß|_x0004_=@À(I¹&lt;@åùÑ««H@¬cv[C@_x001D_Ã­dP@Êâ_x000B__x0011_Í¿3@VÂ¼pi;@±)»ÍL@ÿ?ºBAH@Õ°_x0005_½a£F@È_x0013_³à@@_x0018_±#©{I@eÔøåH6@Y7þq¬_x0014_B@hÞR~_x0012_F@xLo_x001C_é.@@_x001F_ËäïE@×Ý«çPH@ª³u_x0015_E@ã|V_x0002_:G@h·ÿAÊ_x001B_,@à5[ ¨F@MO¶Ú_x0005_K@É_x0015_:Ú&gt;B@S«_x0002_3Ü_x0011_A@&gt;Ù#gô&lt;;@ÐG_x0006__x001F_°D@_x000C_zöP_x0002__x0006_B@Þ*6DG@_x0013__x0006_P{±H@_x0001__x0006_êOÜúC@ä{_x001B_J@¯ËlýÑg:@I_x0005__x001B_üã-7@8ÖQ(_x001A_L@lâ²PwÔJ@þaÎç&gt;@\_x0012_ÍåI@l¤ØÖ$B@ïIdùS_x001C_A@t)EÚ!XA@}ªÖ}¶ÅB@1~åÿÙuE@ê&amp;ÇÃ_x0004_L@é_x0003__x001D_;_x0006_;@,yÐc7D@¦_x0019_ÒmG@ú=V[|µ?@¼þM¢G@{è_x000E_ä_x001D_?@ìà	9@'àMGRG@¨À£¼$G@nfzÏJQ@_x001F__x0011_È´Ú_x001E_;@_x0002_LSoýD@µÔjÎ®O@?¡ÅBÓE@ëÁdÀ¹;@ç{¤dº[F@%Ósà­@@ªê¹?_x0001__x0003_RP@qz+ö_x0005_ôE@&gt;Ü_x001B_&lt;¥W8@_x0016_N¦_x0017_	O@ráë!©G@@&amp;_x0006__x001B_{?*@&gt;·&lt;ªRA@¬5_x0003__x001E_éK@0_x000C_wIJJ@x]_x0003_fl&lt;B@D§nöÄTM@(óÒc_x0012_J@!T~àR0@¼?,²æùD@Â_x0018_Ô]_x0001_;:@;²ª+CB@¢ÐÉúÛ­G@íËË®ttE@_x0001_YDWÅøJ@ÁÕ«}&lt;@J_x001C_{þrI@¯ïFõò_x000F_M@ËÅ3 `LF@4ûSoGÅI@üA¾8éN@e~X6f¢O@_x0011__x0007__x0002_©³C@ ÐÒ:LzF@O_x0013__x000F_DDD@ÿ_x0016_ÿ´VP@óRÝB@_x001E_ñÐ{ÎO@_x0001__x0003_ðÊD¼óËM@_x0003__x001F_ºÁ_x0005_B@:ÇÅËK@*®_x0014__x0003_GI@¬O·pÜ!J@"_x001D_Ë,;B@FÌì_x000D_Æ_x0017_@@Î×&amp;_x0011_G@_F©þÂD@ìB#ð2_x0002_H@èðçÅ4=@ñÂl_x0006_,C@°v(XúÀK@{dÂ9@¹ëÒ+­K@?¡Èe+nL@ÜÀ6t_x0008_ßJ@l¿_x000F_Þ	9C@`½2ÍE@Zp/%)¹L@ó;ÇWjF@*¿ñ³7@Ïþ×z¿kB@_x000B_v­_@A@mEï+E@E1_x0006_d6@¤Ì_x0004_§A,?@ê_x000E_ø¢_x0008_¸C@ÒÝ#_x001D_`¢D@u_x0004_n_x0002_r@@3óÀ±öC@Ï¶_x001A_Æ_x0002__x0003_I}&gt;@p_x001A_s+ô@@_x001A_wGQåH@{_x0003_·t#A@¥yÏ´É8@¿_x000B_ì£79@_x000C_Yã¥AjD@_x0002_Z÷LKD@¥°ø%BC@è°Éô¹g&gt;@_x000C_/Ú:Ù6@$_x0005__x000D_*üG@l_x0001_±ö,+@m+c2Õ2@ [Zy_x000E_;@Î/â¯¶¿A@¢ÙeóC@Cß1÷ë3C@%_x000F_üÿéÑA@ÚOë_x0017_&gt;@_x0018_[NØØrN@_x0018_º/eU¹P@_x001B_Îª±I@_x000C_UÛìç¶G@X|Y_x000E_yE@p_x0006__x000E_w{BL@|°sNm«A@øü³TÏ D@lQ#_x000F__x001C_H@Dªß_x0003_èJK@g[F(8D@-ÿ',=QA@_x0001__x0003_ýwØÎoC@î¾n¸ÁA@Æw#.æ;9@JÛynÖI@Ûç3°ö=@¸ôèQZ1@ìôÕ.0nD@_x000F_Á)¦B@ÒuØJ¶E@_x0002_Pí_x0014__x0010_F@&amp;!²sß¢=@TCåµ3C@¥^_x001B__x0004_(_x0002_K@nÏF$îA@_x0003_]ñ»_x0017_aD@¦I×B:@x)»/^_x0014_G@_x000B__x0007_9§ñC@ªÛ_x0012__x001F_»;@í Zõ_x0017_øJ@ENËóm@I@Z_x0013_¾4_x0019_òB@û&amp;_x001B_ÍÎJ@¦_x0008_PûH@à÷ê¤Û^&lt;@6	°¿ëL@'Úk­ùXD@²¬§@@_x0012_¥V?D@D´õ×H@Ä(Cî_x0003_F@"Â£_x0004__x0006_)qG@øEVçÏSF@T£ùÅÕ;@_x0013_Ù=Ä×B@X&amp;´ÕL@baTëÑB@»7Ë÷_x001A_K@@_x0008_BûÉH@8Í8_x000C_Nù:@-_x000C_½d¡G@k«_x0007_¦æó?@~æRP®I@_x001E_bÛ&gt;UL@Kw¤ijÝI@+)ÿ__x000D_E@Ì5üçöÐ=@c_x0002__x001C_\;F@ÑÆ6©_x0011_ýG@$]$pý_x001F_G@¬1N&lt;GG@öàÎ7=ÆC@_x001C_ò}_x0011__x0003_/@ÿÙÉÏ1B@Yaÿj©=@_x0008__x0018_Å@×ÿL@û_x0011_æhR¥I@Ì¼éð'B@	 ûdE¨E@ _x0005_ãÀ3y=@2»9böýE@ú_x0001_³$î_x0018_I@_x0008__x0006_qä_x001B__x0001_?@_x0002__x0004_Á,Âuö'I@!Ù­öÙ;@U¿SúÇ$H@æ_x000D_{¹9A@ÔéjÀ_x0011_lA@?_x0001_ë_x0008__x0003_L@_;I@Çs52¨A@ü¥0³_x000E_V;@Í_x0013_9@öK@s_x001E__x0011_Ð_x001F_IH@ªç_x0008_¨ìy5@PV_x001D__x0010_´2@´Ëñ__x000D_H,@ó§ÔAÅ)H@î$_x000E_9¾×M@T¯÷¤ãrH@&lt;­_¹îG@_x0004_2&amp;_x0005_:@@Ïzä_x0003_kE@¸ÊîA¯@@_x0004_°¡Eû,6@eêgü¿D@9Hçu	D@4_x0013_ÎqK@Ë_x0004_ëÅ_x0003_QL@ebMÒÙzE@_x0001__x000E_Ê_x001D_1	B@Ò´Të¤mN@·_x001E_N(XH@ý_x001E__x0012_ØtçG@(6¼_x0001__x0005_ÇÚD@2Ýèýº3@_x0013_®äèx7@_x0008_8&gt;"îz@@ÞBy:§_x000E_B@kpººM@øüNÏ{#A@_x0014_ôêJ@Fi;û'1F@¸å=HC@@æñÔ#úB@_x000D_\_x0002_ÝÛC@"É¦©¤M@X_x0010_«­ìA@ZÆ_x001F_ùUà&gt;@_x0004_ô?¨_x0014_®C@ÓsüôÞ:@Wà.þ!ãD@w÷éE_x001F_fC@OwY_x001B_µjM@úW_x0013_q_x0006_D@ÈÐª$l?H@,[ËdÞ;@º_x001B_0_x0003_P@ÃQ$gÛ3H@£Å_x0002__x0005_?@_x000C_®vs_x000E_LB@f°C_x0015__x001B_F@ïÒs_x0015_ÚME@à_x000B_.·5&lt;@¤LèË(J@\_x0011__x0013_né_x000D_@@_x0004__x0005_dðÁPÉ?@_x0001_/Só?QL@h_x0002_¿øV»&lt;@°èä³÷D@*xnÚÈÎ0@±&lt;eæqéB@ÎÊ×D÷UJ@ñÏ]W\«D@LöBÚÓÀA@8Ë@ýä9C@p¹:Ýqy'@L[ñb¹G@~Ûó­äÐ?@z^x¿.m7@Ì+_x0003_p{D@]Ä)£_x001A_øC@òê¡z¿àP@r_x0005_GØë´A@B¯1"&lt;Â=@²:±'D@AóÅ_x000B_üP@];Ê¼ ÙD@¯jÕsü:@CLI@Ä¢BÚ@@X»æ&amp;sæ?@)L NH@_x000C_`«_x0007_³)O@ sÚ¾MñE@æd ÞYJ@k+¡_x0003_zG@_x0006_¨_x0008_£_x0003__x0006_lê7@ºaB_x000D_M@_x0006_±ØÜôkC@hÌ&lt;º_x0013_F@®{5B¸ E@{ÓØXM0@f\X_x001A_¦F@# &gt;GÂìF@_x0005_J¾0#òF@_x0001__x001B_Ö^ B@ð_x001E_w_x001F_C@î-_x0014_ýB@n9QH@@¹^_x0014_ÝéßG@j·JR!C@fìç/H@b×xG0?@$P_x001F_*ª&lt;@PÄN_x0017_û&gt;@Ô©üFB@rIö%âûM@n_x001B_«b_x0005_|J@_x0004_­Õ_x0015__x0001_L@naâ@[_x001B_&gt;@´£!ÓCÒI@ôLÞ%J«D@_x0008_nT_x0012_ÃR@=oxôüßB@"fFnmA@ÒãÐ}_x0002__x0005_F@Q:_x001B_uG@²Zs`§F@_x0003__x0005_fË5_x0019_¥H@_x0004__x001A_8ùß@@¿Õ_x0011_Ü VN@´%ÑÝs&gt;7@À/êù|E@Héº_x0005_èÛK@ôQfv0HA@WòÛI4@¹È¾ÕøõA@_x001C__x0007_ûñ.C@ªÃVèzbH@ì-z|8&lt;C@UO_x001F_¼C@/&gt;ñM@)Êrø­_F@.Èjn_x0005_I&gt;@_x001B_Øm=QkE@7C!´ÆÙ&gt;@_x0002_0£"@@ÃÏ_x001D__x0018_K&gt;@yÑ¡´©TG@:êX_x0006_Ì&gt;@ûQ_x001A__x0005_!¥D@wÈ_x0001_ñëD@_x0005_/M2þC@´Á5&amp;ÄG@_x0011_½CýV(;@*_x0001_»	P3E@Êy!nÿcI@#_x0003_lhÙH@+_x0007_\q|_x0007_J@¥ÒqK_x0001__x0002__x0014_D@öâ_x001A__x001E_ÄC@Ö³ø#;uH@ðß_x0018_»_x0003_M@&amp;|cõ/ª?@V½ì._x0008_C@¤Åj)²/@¼ËUI*§A@µpúß£yM@AifQè9@üI»¹ÕH@ìá_x001E_Ç·4@_x0012__x0005_íù_x001B_Ú&lt;@RvãæF@-_x001B_"ßÎ¢E@âe_x000E_Ä³E@_x0017_«_x0012_ªA5@u¼k¢&lt;H@l _x0010_Îî[M@ÒVÞ_x0008_ê8@p_x001C_ìgJ@}(¾(I@{|_x0015_áLyE@!_x000D_úZ&lt;@{Ý¤ÛÃA@xºÏ)ÅÈC@Ì_x000B_^¶eB@ä_x0008_b_x000F_}A@_x0012_â8¥HG@Ù¶r¥×7@$¾L¡N@²Éq½â¡D@_x0001__x0004_r|Ò iC@_x0002__x000F_Ü â2F@Ä0l«®_x000F_4@_x001A_¤M¢öB@x]Ä#§@@æ×_x0012_ÐK@ßÉv_öëG@lK_x001B_XND@/aú(´¯A@MòF?ïK@­+_x0010_"_ÅG@¢OÖ]_x000E__x0004_&lt;@ÒÆX_x0016_©îH@&lt;¼_x0003_@@àgä"_x0006_&gt;@Ö'ò_x000E_íÊE@ ±E×{R&lt;@à_x0012_¼æx$C@í(_x001F_VG@_x0017_åxÁÜD@`kCÇI@_x0016_¹dÐZF@_x000C_ow}!I:@uÂÎMe)E@î_x0006_¥i3L@2- !¬K@¢¶&gt;_x0004_S_A@.±¥=c¶9@ÂT­HÑqI@×vH_x000D_ç°G@_x000B__x0004_&gt;H_x001F_åG@åJP_x0004__x0006_VF@Ñ¯_x0019_ÊDç@@_x001E_TcpìB@\E_x001B_ìY8G@+ÀÒüÜ_x001A_H@ÄÞæ°´E@À¥npgZI@_x0003__x0002_QOÚI@u&lt;3Ï¥I@ÚMH_x000F__x0014_C@uÅ¶õHZE@ª_x000B_öHG@H¢_x0012__x001F_H@_x000F_§§å»B@ðbËìI@_x001D_Ð»¢ÍáE@m_x0010_§_x0018_Ú·@@ÙiÃ·B=@H®&lt;P`HB@2·_x0007_a_x0017_G@rÜ2wB@ù{_x0003_³£»D@8_x001F_ó_x0005_íC@&gt;Ñk	_x001E_7@_x0011_4{ÀNE@¯Þ¦o'E@µw_x0001_Úe1@_x0001_æ¬KÑK@À_x0010_eÒ.A@Pý&gt;Sï)G@ªB­ä;@­;×÷&gt;@_x0002__x0004_×W× îÎB@Ö_x0014_Ú#F³5@À_x0016_¶buÑE@_x000F__x001A_åÁ2{H@_x001A_/{¡¹A@jZFÃÐ!L@_x0016_á\üy?@òã8M@A'$f´C@òe\7iC@^b­_x0015_ü@@lùõAyB@ëß ¾s@@+/|_x001F_(G@¨Í_x0018_=8&lt;@¿+¥"@@ÿûä"¯A@"_x0003_·¨áN@_x0008_öÏÕü&gt;@â»Fà_x001D_P@4SX9¸9@¯Ýè+å^;@ÝÔ¤Ëæ¡H@Ö4EÐ_x000B_×D@bâ¼)&lt;@_x0002__x0003__x0011_V_x000D_ßI@ð«ðMA@x_x0015_Ê_x0001_J@ÈHí°Aå9@Ë_x001B_g²WE@_x0008__x0019_6êR¢C@÷_P_x0003__x0004_ÈC@_x000E_¦ cïC@8}1Þ_x000F_ê?@¨_x0003_ß+n@@²	¨xð4@«_Â_x0019_I@dè_À|C@F!Â'Ô_x0014_&gt;@pN pzb;@HI_x0005__x0019__x0012_AM@_x000E__x0010_ôq_x0011_L@Ø.ÆRì[&lt;@HÁ|P§G@&gt;2Q®¸@@¬Æ_x0004__x0007_©V@@ÁäÀS.ÞO@Æú+´7@åALi_x0019_ãG@E6)_x0001_E@T^É²FÈJ@©³ãàiB@ÿÖÈ?@oÿâ|D@]0_x0017_I@³îl{vJ@v«_x0015_mØ&gt;@ÖV_x0007_hDÞ+@L©YÿìD@}_x000E_Z^9B@_x0002_p_x0014_V¾E@ÄüÓÑRïA@¸_x000D_Åxj_x0002_:@_x0006__x0007_â/ûÓHoF@×_x001A_¥ÂÝhB@¢l_x0002_=_x000C_6@_x001E_H{¤äE@RU_x0005__x0004_dÜC@C_x001A__x0003_I:G@yå_x0015_=F@h´Å\&lt;"M@_x0005_QÌ_x0006_èJ@|Ó+°¤¯H@ð_x0011_&lt;À¥ÚE@ä¨t#Q"9@_x001D___x0017_1 5@_x001C_%gÈ_x000E_L@JèqDKÀG@¾þX_x001E_'G@±ýý¶úÛE@Æ_x0018__x000E_¶VæA@°_x0016_Ñ%Ó_x0008_&gt;@c@.E@þ¨]_x001C__x001C_B@­»üõJ@oJ:_x0018_³H@_x0001_²_x000B__*6F@_x0013_«_x0019_µñÙ@@BA+MvÄH@ÄÝ|yò_x000F_9@6H_x0003__x0003_U@H@Í_x0004_B8_x000B_.:@Æ]A£F@_x000F__x000B_¯P@ê¥³×_x0002__x0003__x0008_½P@È_x0005_óÅôÒB@&lt;GWïô¾E@Ê@\²I@««_x000B_«®C@wâ_x0012__x000F_@@Ö1Ø[wC@×(Ø;D@ÊO}Á¹H@ØßCIëC@dE¡lñ@@'EqÑíF@)¾ó&gt;7©B@^Ó_x0001_7:`?@¥Ì@ð-A?@_x0011_*Ä_x000F_ò_x000B_F@AXÃÓ6@øÐy_x0018_ñ_x0008_D@_x001F_Ð`¶`_H@e|_x000C_r_x0014_VC@ Q{ èE@JV¬x;¨C@ãv3¶­@@pö°D¸H@0S_x0001_'x;@_x001D_¤h#6P@@Ö&lt;_x001B_FRâ&lt;@cw)oéB@VU³áíhG@à¼ûJ´/I@ä_x000E_éñ^C@g°Î.8_x0002_D@_x0001__x0005_òJpþA@N·ãI½ü;@PÿMÍËI@t_x001A_ójâJH@®Û©Õ&gt;@ÓânÐ7kC@¥±_x000D__x001C_½t&lt;@(G_x0003_+ÔK@Ç{¾A@_x0006_5_x0003_¨IEE@ò:_x001C__x001C_UMK@&lt;[Maÿ_x0002_?@è¨Aé	A@®'êy¡?@&lt;þ_x001B__x0008__x0012_ûD@_x001E_&lt;µÇfR=@í_x0013_n_x0002__x001D__x000C_G@Z(¸È~ÁF@`_x0018_ÓmØ&lt;&lt;@?àJ|üíE@2ÂØ_x0013_¢A@®]Gç CJ@®8v¸ãA@VOÚty;@Q!n_x000B_XC@¶Â_x000F_´G)C@ü_x0001_} B@Éµ:_x001E__ H@Fñ(Ö_x000E_H=@m¿XçS_x001B_G@hé_x0004_è_x0008_K@ð_x0003_A÷_x0005_	ÈíL@_x0008_bõOàMI@Öátb"¸E@&lt;¼á3&gt;F@ú¡_x0007_¸_x001A_Q@ð\b&gt;D@tl.&gt;­_x0006_O@8_x0015_TÿfF@ B,{ÞH@J¦_x001B_,À9@8«×¬OcC@_x001D__x0012_¿×_x0014_åB@7!lû(F@U|_x000C_xÕ9D@_x0002_KFN_x0013_?@r®íÙ%G@_x0015_qjJÀE@cpL .K@&lt;_x0004_('Þ9@($¡®õEM@Ó§_x0003_"_x0017_AC@PË_x0016_xzúI@_x0002_x¢î_x0011_B@_x001A_ÿIÖ¼F@:­(_x0015_ÿ9@ýÖ¶gàì2@cÀ¶(F¯I@þ_x0007_Ñ¨ÔG@½_x0001_$S_x0010_C@'êÀkøMD@_x0013_ÍÍ#Xô5@_x0005_û{	C@_x0001__x0004_$ÿYf_x0002_A@z_x000F_÷ÖF@¸÷_x0017_Ég-A@À_x0007__x001A_k_x0018_ý?_x0005__x0004_C¯D@°©ô2Í&gt;B@^$vþYþH@.H_x0007__x000D_=C@¶:ßùµ¶F@ò3s;$N@Ö_x0015_+v{í5@)	{ÚÝtJ@&lt;¤ÀzÞ_x000F_C@è³) bI@\ø¿ePE@¥_x0003__*úYC@zÎºM&amp;:@eôÏ_x0016_0°G@1öÏ-ÕKE@3º|§_x0007_C@¨_x0018_Z	H_x0017_I@	c¶ýVÂB@Í5_x0016__x0011_f_x001D_G@Du;n~I@_x000E_ÊuýL@=&amp;=_x0012__x000C_@@ègÀBbA@ìù!æ,E@Òµ_x001B_Ä¥D@,tôqJ5@4Ó%÷µKH@7_x001F__x0002__x0006_µ-9@n/¦Ï_x000E_ 4@Z4^yúG@_x0003_ôÊîræI@_A/rúÚG@ìK_x001F_õoJ@¿7V,êÔE@Ì^_x0019_²_x000C_zA@¸dã~_x0001_C@°5ÖäévA@,/(Ã=o&gt;@¨jÍ_x0019_xC@½TOÀJA@ÆÚÖv_x001B_G@¯¼©-¢@@³^y&lt;gE@_x0008_húyA@=gizIC@ÙYÃ;@_x001C__x0001_Ð¸ÊE@Y_x0010__x001A_òóK@_x0001_zÌ¡!G@@¯´F1D@_x0008_²0U£8@_x0004_åyüéG@j]®n=¬J@i_x0016_"½WD@±àUç÷;@æ_x001D_w_x0005__x001D_F@E@jã¼@@_x0011_6,weUG@é_x0002_E§±¼B@_x0001__x0002_zúìÆ9B@@ÓO_x000C_Rl@@³öÉ_x0006_G@Y_x0012_¹ÄoÄP@åP1s_x0011_(A@·6Rm7@õ%ûò4@ÀÍG33=@ _x0003_d§_x0007_B@[WP_x0002_H@Ü8º´_x0006_zE@ªfþeX6@Ùòb@×E@ÿT÷NL@/&gt;k¢J@_x000C__x0007_èZÜ(B@}+Çìº]F@_x0012_ìÜ¼GéD@UïR6í!@@²ÞÑ_x0014_'C@_x001C_Ú±õM@D¼ÏRû;@"®{u @@­_x0010_Ê_x0004_×bC@PàÏÿðD@_x001F_¿_x0017_^A@b­_x0012_Û_x0011_Ë?@Ì0ÆËpE@©t{tM@¤÷?_x000F_kp;@Ã7GêqC@$ïr_x0003__x0004_«cN@óF_x0003__x0017_D@cªµ~z*J@@½Ä_x001C_N@_x0002_{_x001C__x001C_ºL@@¦_x0013_oZ6G@ÿP_x001A_öyI@zkÉá¥9@ñNð_x0014_~K@EÓ6{_x0003_I=@LHh¿7@ðÃ/ÀB@~þ¹õiwA@!q]ö_x0012_/D@Þ	â[i¹B@XÊMJ7@(¡_x0011_ZQÏA@ï@RàcC@_x000F_QT¸îC@_x000E_/LÌøC@½¬º_x0002_t=I@«[£{_x001A_`L@áj©v_x0006_I@ë,_x000B__x0002_ò³E@&lt;÷Æ_x000B_N@ZÖH¿_x0001_1@@_x001E__x000C_PÊt½F@ic»v_x001A_B?@á6_x0019_³C,@@ò±[.IA@Ì_x001B_EgÂG@ÛÈe#D@_x0001__x0003_çê!?^B@Ü³¾ãnG@jp·ø[_x000E_G@ö-D|ÔB@:_x000B_¯_x0007_M&gt;@ÔÌç?YÿF@_x0001_oæã0óE@$ç_x0002_@ ôA@4µÕ©]äM@AñNÊÖG@89·?zÍI@_x0003__x0012_t_x0011_:I@ôS&lt;$_x0012_kH@K\_x0007_Zs^L@0_x001F_þ÷Wõ&lt;@K«À;^&gt;A@_x000E_°LÄÏÊ@@ª¦ÊË¥9L@¤vß]EF@è_x0008_ÉGG@3ãxN±F@ÚÐ~F9@¯±uªF@ÂgCñ±_x0014_F@Ê_x000F_]d_x0019_'1@ô&lt;_x001D_IXF@&amp;3FÊÆóP@77"_x0003_ôC@_x001F_î_x001E_¥ÿO@æ_x0011__x0016_æ7@¢ß'ÏÞåO@&lt;ß_x0004__x0006_KB@(;ý_x0002_Q!F@_x0004_Ï³ÝC@0µs 9@¥ß4ïJ@§_x000C_¾Èÿ?@Û"ÑÂXqB@r%gé©(@­ªâa_x001E_M@þí!WR58@HÏô_x001A_^O@¬ÜJËµßE@_x0003_Ç_x0015__x0010_øB&gt;@¿LO`_x0011_=@E°}ðÏûB@÷7vpíûA@ag_x000F_ NåG@oõkÉF@h.sì­=@|¨"mÃH@h_x0017_ëé_x0013__x0005_N@|_x0001_x`lH@_x000F_ß5´Ð¿H@Ë_x001C_×_x0002_ÒC@ïH3Uq_x001A_@@oÏI,8J@¦	ßºðA@yój_x0018_H@Á_x000F_?ü¬B@êsÐü!C@ç¾g{PB@óÚ_x0011_¢FD@_x0001__x0003_Kez\ìªJ@Ji__x000D_°E@0°£Õ"F@_x000B_Áßz_x0019_B@Jý¦m_x0004__x001F_@@º-½0ÑS:@zZ¦ìF@ë_x0007_ò_x001A_ò_x0014_D@ð_x001B_«_x0016_§E@øR_x0016_¨5@ô^vå,ÜI@ô_x0010_jËºD@4J&gt;ÿ_x001E_H&lt;@&lt;s¨&lt;_x0013_I@q=_x001D_"_x001A_ÂD@ê+T¦_x001D_ÒM@Ý%Ê_x000E__x001E_0@GQó`F@}¹#_x001F_E@m_x001F_@º	Í?@LÈãÍP:@Þ¸Õ_x0014_Å®&gt;@ÅAS¬§&gt;@_x0002_ÚT_x001D__x0007_j&lt;@_x001A_ÚÜD?E?@&amp;ÐpmG@!­$êC@R@h;ù7@è_x000B__x0016__x0018_C@Í_x0015__x001A_1H@Ï_x0019_àÚ­7@²½Ü_x000F__x0008__x000C_XöD@©ß'_x0010_"E@Å&amp;_x000E_Ya2B@_x000E_õGÛ=E@_x000C__x000D_ãí	\J@_x0013_³îWPÓ5@³­Ì7_x0017_B@~AÏý&gt;@ÍÌ©~_x0015_P@YÁãl5_x0001_D@±õ}G@ü_x0003_¬¯d&gt;@ÚyúW{C@c_x0017__x0007__x001F_cM;@HìpïµXH@o_x0015_Mx_x0018__x0018_J@L¾_x0003_MÝG@F_x0004_»åD@a_x000C__x0010_na_x0017_4@_x0012_Ã_úÞ/D@èu_x000F_Å!}@@Jx_x0002_ÊâL@²§nvA®H@nbèüê_x000F_B@_x0011__x0012__x0010_Õ§{A@·Íç_x001C_8@óÃÍC_x0005_ÉG@_äéèC@}_x001A_ÌÕ_x000B_D@¡/Á«k3B@VÌ÷_x0006_A@¨_x0016_7t'H@_x0003__x0005_D&lt;Îñ:@rL)g_x0012_E@Ë_x0008_Ûy@PF@_x001B_÷Ùõ~:@¶Z{@K@7@Z_x0004_CÒ_x000D_Æ8@ºQP_x0005__x0008_ì@@YUd¿¸M@_x0002_ùÙÅÙ3@ò¾Kj}_x001B_&lt;@ÇL¯¦ H@~å_x0019_Á_x000C_P@ø³½F#K@1^_x001A_G.%3@\_x000E_ÝV&amp;/L@6õå2þ@@Ê½9·JM@_x0002_²e :8B@è_x001A_T¬ÎÃ6@ ç§°VA@­&amp;¯´éC@_x000C_²LB@_x000B_s_x001C_¤°;@ehçê$L@Ô]_x001B__x001C_UÝ@@ì_x0010__x0004_EE@ÐÃx_x001A_¥O@à50_x0001_\I@¶_x0013_¹Ý:@_x0002_Ìk_x001D_9@f`[°~7@ð6ár_x0001__x0003__x000F_wD@¸«_x0001__x000B_6H@är»ÖWB@_x0001__x001D_+À~ÉA@þP³¯CÁH@¢2ü&lt;@0³:ÉQE@_x0002_HÏú_x0019_J@9_x0004_ôñâ8Q@Ú¤ÖZG@tÚtµB¦;@¼+5GB@xÞ)£ÂqA@ädî$ÏE@Ë&lt;~É·B@`-f67E@z&gt;UCu=@¹êwùú7@n_x0014_%@@dt¤_x001A_&lt;H@æ¨³.M@gèÝ6e_x0010_@@_x0017__x001F_â_x001B_MíH@°c_x0018_Ê&gt;@_x0016_NRs5D@_x0004_\+jL@¥Ò(S¿G@×_x0016_üaå@@¾Î nö$@IçéÉÿK@PÊÊ?)¤:@Ë¬_x0001__x000B_(n1@_x0001__x0002_Rr×1]B@¾å_x0005_'YA@{_x000D_'%ãF@ ÏæH_x0004_?@|$_x001A_ÚÀTC@bï÷¨çL@äæi+cÅE@t_x0018_~R?L@_x0008_)²¼}=@n*G®ýy&lt;@Cåpuê@@,_x0016_gm_x0004_@@_x001F_d¨ÆÊB@0w|áL@_x001C_N¡Z#(8@&gt;$àþÎ0E@_ÙT¯£@@Iß¥§8A@@_x0007_(_x000E_UE@_x0010_í{G@þ·_x0010_²ö?@ÚYZ_x001A_ù@@§Äù_x0002_ñ#H@Kp_x001E_NB@$Nà_x0006__x001F_yG@$Ð½Að8@f¸àÖH@±C¤üC@ð¡z_x0006__x000D_B@®óïè];@J-_x0005_}­F@_x0007_5d`_x0001__x0003_°ZD@°+×îß?@Ìÿe*)A@©î¥ìdE@ÚÍ´r_x0011_áI@}³I_x0002_­E@GirýG@«6ÅÖMF@¶ª(HÑjG@Èúè_x0008_ÿó;@®¾J_x0001__x000C_&gt;@~U_x0017_:þ³L@·s!@âNA@5¶ìhC@%pF1O_x0006_?@_x001F_¶Íxä;@~îÍ¬æeK@Áj3ÉóqH@ü'ª_x0005_eF@þÜcbö;I@â¹¼s½_x0015_=@H_x0007_TéØ²D@þäïìö@@SòF4@@¥û_x000E_¿_x0008_B@|¾ÐÙGG@ë&gt;³TA@eóþmm&gt;J@3ÓÛuë1@9oR&amp;ØG@l»xuD@p@_x0015_+ñq+@_x0001__x0002__x000C_o_x0015_HRÙB@ÔDügg&lt;@NÓØ@_x0018_Ö:@w_x0011_c&amp;%A@¯]à^®E@6÷ð[G@Có_x0002_y8P@]Ú_x001C__x0014_IA@Ø|$a¦G@ªk$»ðüF@úÇÎ·_x0007_£D@ÔÇÙ »F@íÏBZð»K@]º{ÖF@ÖXh¼@@À_x0001_cäþ)H@ºBd_x0015_uA@td_x0007__x000E_4G@Æ_ýïjK@õÀ5s_x001F_I@ÁT_x0016_D¬E@H_x001F_|-Îa:@¤ºÑ*ÄÔI@ÉÊþ_x001B_ÑE@Ñuõ_x0007__x001C_?E@¦_x0013_n·ô°9@²qÙSÓÄ4@lõóÌ±'D@&gt;,ÁÇG@c P\õ3D@x\_x0013_ÏzR@gbú_x0002__x0003_,E@L;Å_x0014_Û&gt;@«0ðÍUÆD@ë;_x0002_E@Éô_x0014_Áè_x0003_3@(Ï©_x0019_?@jÞ¥_x000B__x0008_ö&lt;@P|¦_x0014_E&amp;I@bß_x001D_ãl1@Õf¢_x000F_E@äêÈÂjI@_x0018_c_x001A_)B@_x0005_Ýfß³H@±I_x0015_2OQ@_x0012__x000B_ÂK@ßÿ1¦;G@DR"_x0015_º_x001E_G@áoXrÉ/P@KuÙo|F@Ï&amp;Ù_x001F__x000B_+A@_x0001_S´_x0018_L@&amp;W+j3G@+4¨_x0018_p~E@yä	.¤àJ@ù­®HëJ@æ_x0013_ÐzÉeA@&lt;_x001B_èN?O@i*ç_x0004_R9@ñYC_x0002_A@gS¨æ&lt;fE@j_x0017_"©þG@_x000F__x000D_[_x000D_jÙG@_x0002__x0003_ã_x000E_\_x000D_ù_x0006_G@»å éD@;¥m_x0001_û@@¥é©Ø_x0019_A@Xÿb&lt;FH@[a_x0012__x0007_E@±ÓÞpß5D@:|êçF@ÌìBÍr3@¹¹°¶_x0010_¶D@E_x0005_­*^F@t(M_x0007__x0015_BD@ó¾Ç_x0002_	N@Ï`\	öh3@6øªÕÁÑI@ôZ_x0018_X°Ð:@ªId_x0005_µB@s]_x0010_ÂLC@¨t_x0002_0i:@_x0015__x0019_¡GéX&lt;@ÝQ¼bsA@ßOcp¨_x0004_8@_x000B_ôþ_x0001_CC@_x0001_³ _x0013_A@_x0014_,'ÅÄ_x001E_E@_x0003_+þKâ9@9Ä_B@5^¾D_x000F_K@è´_x001F_,\9@µ¿e_x001F_@D@~#!ÿ¥_x001F_@@k__x0001__x0002_ÛzD@Ì§£_x0010_g_x001F_K@2'»ÍH@_x0014__x0005_öW*F@ÜÌ_x0012_8ÊFL@PÐó_x0019_FA@J0ä_x001D_QyD@F_x001F_ßqùàC@Ó_x000F_Û4¤]J@iÒµÜç·A@kðy`=PI@eD_x0008_z³ÉE@È_x000D_ð	ÙÌA@B$ß_x0011_¤á@@\`x3D@½_x0006_\_x0006_èT?@Eû_x0010_Ûå_x0015_F@vCµÆ®SH@óÜñöíF@_x0017_Ï2_x0011_edE@ý_x001A_GUløF@¿_x0014_ò$I@V_x0001_Ûº(àI@0¶t*¡D@_x0017__x001F_ÎD&amp;ÒJ@T²_x0019_ÙÒC@'g_x000F_eÐB@_x0005_73·nFH@Ç¼O_x0011_¯_x001F_D@×+èÀëñ&lt;@xø¤¡©®J@²ÜÍk¼k?@_x0001__x0004_3²|X6@L-_x0016__x000F_3¤E@£§wò£ô@@¨íáï¿Ð&lt;@¹³ï6¨J@n_x0010_^rÞF@Ù&gt;ä_x000D_Ì!D@`N_x0003_¤L`F@_x0006_Ê,á'×@@qÝ_x001D_Ll|C@ÚK+àðF@§RKâÒUH@RÞ;¨õ*)@sVû:H@¶þ`¶C@|÷;Ð,?@°k_x0017_E@ÃTl4í&gt;@x7È_x0014_C@Q_x0011__x0006_#_x000B_L@,À¤C°=@Z®$J¤;@ÞÄtÊ_x0011_E@ì*ÒÛ)L@_x000F_MÜ6OI@_x0011_hý_x001C_föI@ûU1?Û_x0001_C@_x0010_ã_x001D_è_x0002_5I@Tßcô?ý@@mûj°E@Ô¬æ~$M@r=_x0003__x0007__4O@ÀZ_x0006_Ø_x0006_C@{_x000B_§¢$â@@_x001A_çÌ´®îF@ùéx¦ÂH@_x001A_è\_x001E_.@Ù¢ï_x0007_½H@_x001F__x000E_ê"ÜF@5EÊ_x0008_P@_x0010_¶ycA@Ýü2B@2_x0006_+èI@NHG®öE@$[ FÕÇG@NÓ°v_x0014_Ñ9@6`/=@_x0002__x0004_{ÊF@³_x0001_ÒrÅîI@eãcDßD@ï|&lt;aìH@éÁ|6_x0015_pN@Ø2_x001B_oÛªI@ä|ÇiDÎF@+_x0019_è_x000D_LbE@í÷_x0005_éÃE@R_x0018__x001C_H_x0014_?@Þq_x0013_]ÅH@_x000E_"Uã,D@efï_x000C_47@åÑ¾m¶@@&lt;3mÒk8@¨¼õªÉ¹F@_x0002__x0006_Ý_x000C_è_x0002_2åC@[´n_x0013_åÌF@¹Ñ÷d_x0016_8@Ò"p[VD@xä³/ùC@ê­&lt;ÞG@_x0017_`ý_x0001_ÚG@V,ÁÔl_x0012_D@LÕû21K@SÂº£!A@_x0007_Ã_x0019_êG@û]¤oH@º_x001C_`6ÁF@2×ÚÅ£CB@VÂ_x000E_Hý(G@_x001A__x0010_^¡$H@x;ÝÓñ³D@Êv,;NvH@ÙÆ9¥B@«= _x001F_¦zB@*7¹i_x001E_6@n_x0008_¤bÛ_x000B_@@&lt;|~&gt;_x0014_Ä@@'0_x0006_ùÞ_x0013_@@_x0016_¡gÈL@Ôb.zÁJ@µû¾fVC@dqÑÎwJC@§_x0004_ó&lt;O_x0005_F@_x0010_óB°ÃG@²_x0003_oµI@0¤B_x0001__x0002_hôD@$S$À]C@©_x001E_B;-9@«_x0004__x0014__x000F_=@ö_x000F_1Az_x0016_A@¹Ó_x001D_¤ÝI@ÌBÆ¿F@ÿC*È8B@«¹g£p6@ñ(´wÕ,;@_x001C_q]`I@(Âz_x001C_ÏF@å,ø­A@C¶_x0014_3]ÚJ@ÛÉ§_x0006_(æG@Ò6&gt;R²CI@b0½­Í@@LÆ_x001D_i-C@Ôö_x001E_.jB@[ðÇ3_x0011_­7@*_x000F_,BÚ_x0015_@@®á_x001C_È_x000F_A@_x001C_9Þ_x001E_ÉK@µ_x0014_«¯[ÀC@Ä\oBñÈE@LZÍ·OE@ÔÝ&gt;V×VE@P+¶uõ=@Ð4ú&gt;%&gt;@_x0004_Ä_x0013_âM@(½Ö$ùA@Í¦¾%5³&lt;@_x0002__x0003_RK_x0005_Ã7_x001F_B@\Âº³®5M@7&gt;3ÛàF@_x001F_¯5OG@_x0014__x0008__x0016_«¡_x000E_&gt;@ m+U²_x0017_K@è¦Ù§R@@½çmÒG@ÁR_x0014_]}&gt;@÷lÑZ(w?@rù_x001F_XÃ´C@iÜîC_x001B_¶H@i_x0007_?Á3B@PT)È_x0013_þD@vZPj&gt;@î Á`ªF@_x0011__x0018_êF@u_x000C_2-+ÄK@aN_x001C__x000C_D@_x0013_Vl_x0001_Þt4@B¢Vz+L@_x0015_Äâ_x0006__x001A_ÅC@½f_x0005_øR½B@§4ÈñýK@°{PlmF@Å9_x0019_§F@Dz£V_x001E_A@	dVî7A@f_x000B_óÓ^cM@ìYñ¤=L@¦^_x001E_ÀL@_x0003_ÄÞH_x0003__x0008_iÂC@T^¥~B¹?@O7éP+¥E@*_x0006_!ãÃ°3@ärGÐ_x0008_I@ðz_x0007_ F@e8#y¥B@_x000F_u³czîD@ekRa²G@_x0016_]s·LG@5¡?JA@j£_x0012_9#Ò=@BÌu_x0004_=E@¼ÔÖZâ,@_x0002_çY4J@¦_x0013_a¥´|@@IàÎg¦D@_x0006__x0015_y®_x001C_M@¾8k_I½H@îELTkH@ì³_x000E_Î?@`c7ôp&amp;=@~*Ê_x0005_ SC@r_x0001__x001B_ªÍáT@Û\_x0002_G_x0019_ÇA@î§±h÷_x0013_&lt;@Þ_x001F_Ç²=@_x001E_è_x0003_RZO@~ã{NqD@	þ$B_x0008_B@ÓöSK8E@©¶Q~ÄJ@_x0001__x0003__x000C_þ_x001A_Ùs&gt;@_x0002_Swò_x0014_ÌC@["df@K@üY²jOí&lt;@²-¯!jH@tê¬^_x0003_Ñ@@¤nqÔF@n_Q\ÿ?@_x000F__x001E_Û®Ä@@­î_x0007_ 5@FÖRâ¿K@?öã°A@XiüdH@¶@Ò±ð]4@±§î_x0018_ø\K@¦¯wåm&lt;@&gt;´]ÞkA@¦Ó¶_x0006__x0007_¡C@h=ÉxÛA@(°£»_x0005_E@o¹ö6 |;@0êe«¥F@_x0004_°9ïC@WôÅBO@Î`÷Ûª_x0018_B@ä_x000B_k«/-E@'Ø¬@2åP@%¶Õk_x001D_H@ÐK_x0015_kâ·1@=_x0001_Éý0@CJíÔqÄE@_x0006_v+§_x0001__x0002_ÈP7@n IX_x0016_&lt;@_x001A_%Ø¬N@¤rRI-]6@1tÁ¼G@_x000C_;hÏ©A@w_x0008_ÅnæÑC@÷2Uc74@)7}tÉÏC@È»z~ãA@_x000C_ÿ|!6@¿@da_x001F_Í=@_x001C_¬]U_x0007_í@@ÛÌíÁíB@ÿ]R×	âI@î(XF=@4E_x000B_ûIC@òAæ_x001D_&lt;@Ts_x0017_$Ô"H@ôþàñ_x0011_M@åll·;@_x0006__x0006_BIWeA@À(jüvI@Pg_x0004_YÔG@pÊÎÛI·4@Ô²¶¬±aH@cEøÇ7\C@ò»¥_x000B_oÿ@@hÆ/¬Ä_x0017_3@yò&lt;ÉÖC@s_x0007_álH@X1\àßO@@_x0001__x0002_îtSX¼ÁB@xªû[Ü@@R ^åç@@jP¿j&gt;@ó_x0017_³¥_x0005_VB@JÙ_x001D_ºK_x000C_J@JÕaÛN@XIý	E@_x0010__x0008_dA0^=@·úÌ_x0013_¶B@ë-cF@ª&amp;]K_x001D_A@,¹ÐB_x0017_aG@þ»®1S_x0010_I@Ûxî7@ÐvSCó`B@£ªtÊùãG@Jûm=&gt;@@_x001F_}]_x001A_¿D@º_x0012_'ò­8=@¬k_x000F_$8TB@Ù_x0007_¨G@@Vð :@ß¤¼¤zÇB@Âýù3º&gt;@TºÙå³8&gt;@îî"íw¡B@J_x0003_þ05@¼_x0013_Á¼D@míÝ}Á_x001E_K@ÕµDRF¨D@_x0003_&lt;_x001D_o_x0001__x0003_w-I@^Ì:â«G@À;Ç)Q?C@¤_x0007__x000F_ïE@'J½°Ã?@ê_x0002_,Qo9@*wÑÚB@_x001D_á¦ÚèJ@_x0002_n_x0008__x001E__x000D_4?@þ_x001A_ËoóO@ÝÃ_x000B__x000D_"ùG@9ËW_x0018_G@·uq_x000D_Ù¼G@Á _x0007_×VC@L¿ùYæ½E@#·_x0010_ÑÃÃI@;«å_x0008__x001E_I@N£°õ"I@6rÄ.=H@|àð=_x0010_w@@õ'_x001D_Ô_x001F_I@_x0016_Äc²rC@9¬O{/ÃA@y_x0002__x001B_ä®D@r_x0015__x0019_'kÅC@0~ _x000E_hB@ðMÝC¸²&gt;@¼×óº±(&gt;@³_x0004_ÆÊgC@_x0008_9VÔA@à^^¿ê	M@uK_x0001_H[6F@_x0004__x0006_qÀ?ÂQK@["Ï_x000B_«G@À_x0003_(»Ïÿ&lt;@ê¤ÙË_x0007_F@RÆËT?@eè^8 0@¶£`@_x0006_A@_x0004_+ûigH@2äØê$7@­§MÀË:0@wØÐëûA@¶t1ÇÄ'A@¸7îrí6@VµeÆßM@Ø_x000E_f/_x0005_3@Eä(Ð _x000F_5@_x000F_g_x0017_îM@G_x000C_ú(+G@î_x0019_;$Üþ@@t\¥Ö_x0013_¹J@_x0003_ò­ÍH@_x0002_4[%I@L;Õn3F@ïµÈw©_x0003_D@x(0°¹_x001C_I@æÅ_x0011__x0008_Ç¤C@ hgDð0@·¾6E£_x0001_8@eÄUØVEB@_x001C__x0016_Õ|øk&lt;@_x0005__x000E__x0013_$ì_x0018_M@P§ù_x0014__x0002__x0003_ï?&lt;@®ß^iqYE@òÕnH@\Ì%¼L@¾ð&amp;çÐ8@o[_x0010_VTB@À6_x0003_Ælú?@_x0006_l_x000D_ÍÕQ@_x0001__x001B_ý_x0002__x001B_F@ÌTÿ%ògA@¸f"B0Ï=@A^twÇD@Æ½®_x0003_A@ò_x000F_·[&gt;@_x0008_1WåF@_x001A_ÿ«áí"A@~£¢ç_x0011_?@Å§;µÕHJ@uð¥"9ÿ9@_x0006_,s2S`7@,_x0012_DÉ£wF@øÙCÀ8K@{¬oÕRE@áÕÞJÏB@b»_x0015_àß4@ZÝ_x001F_úJ@üA\ÖD@g×Ì_x0005_í=@\_x0004_ygºI@[T_x0003_%D@òûaá½K@ôÒà8H(@_x0003__x0005_pA2	@@ö_x001B_Õ´B@¡4þVK@ð_x0019_p"ýI@"_x0011_Hq_x0019__x0006_:@Ò¦Åà_x0019_èM@ÕãáiP@&lt;Zc	ûÉB@9îîÚ_x001F_:@ìd_x0014__x0019_õ&gt;@Úÿ¿C@{N£-l9@_x0001_"WVð!I@à2!_¤C;@è3çÁcÿE@}×\#AI6@Óë,.N5@rÌÃd_x0005_B@(á9§éF@ÖcÆÝw%D@¦ã­.à6@Ò'5á_x0017__x000F_G@$¹pàÐG@º^¾©'â?@¶Vyd_x0011_mD@8v_x0004_v¢7@v8[_x0016_K@¸ø_x0012_@_x001C_E@u%_x0002_ó	B@ÄoW_x0006_ÕA@×xðH _@@yzÕí_x0001__x0008_(ÍF@èÙ¾Ðç"-@=è_x0002_²G@ö²_x0004_r¤B@÷øòûD@ _x0007_^F&lt;âG@ä6#yqÔ8@_x0019_è¹&lt;äÇH@_x0002_8æ_x000C_°¸&gt;@dª½bJF@º_x0005_ë&amp;+I@¡è_x001E_e_x0002_KC@¬&lt;Z´2RG@.¬_x0003_Æ_x0013__x000D_&lt;@­x_x0006_'µÆ;@¡ðÂ_x0008_vE@VSÄÁB@üé_x0017_%K@_x001E_t_x001F_þ3E@ìböÖÂ?@È¼Y_x000B_ôî;@rhæöúæI@ßÄ¨EéE@aêÛcdB@µz¢JE@Ì\Úá_x001D_-&gt;@=_x001D_'_x0006_lAC@¸ò±_x0003_ë_x0018_E@_x0001_?UsP@¬L&amp;Y³J@Â»_x0019_©oéA@Ígã_x0016_Í(G@_x0002__x0003_ÓèÈ\@@¸z9-_x000E_F@]Q_x0014_Ã_x0015_ð:@ «¦"B@e0Ö»´7@V¬_x0005_n³¢:@¢_x001D_[.Ì/A@l¿.J¬A@[n÷ÝB@ª1(&gt;_x001B__x000E_A@3Fà_x000B_ZN@#´Zeè^C@EÚZRI@³&lt;°ÂAÝJ@º«y÷2¬?@T¿A-VR?@D_x0006_N_,D@#ú_x0003_éuD@bWh=@ò£A·ë[@@îbk¡åu;@Ýñ[Ûý&lt;@¶äôÚI@Ò©r^I@Á¤1ÝeîB@lÚË_x0015_ÜF@_x001E_µ¼ß+@»àè_x0004_þH@&amp;_x0001_µI@ç¸¾¥((C@Z_x0008_¯t_x000B_*D@:¼÷_x0003__x0005_H@§ô×}_x001B_Ã=@UraÑ±ïE@ÅBÒò¶_x000E_D@Ptü_x000D_&lt;@_x0012_á³_x0019_foB@Ïjj$ÛF@¾Í^Tm®F@¸_x0015_"8@ÐøÂ|®K@Ec_x0011_äöÿG@_x0005_°&amp;'@]?@£_x0008_êpK@ëÉ¼\Z·H@l_x0011_'¬_x0013_À;@GMNÏ¦&gt;@6w;Á_x0014_G@X§ý¬ÓF@è`1øÏVR@6´_D]á.@ÙwÝfëðB@zú _x0017_¿'#@¢ö0	¸_x0007_A@î_x000E_Ì_x000B_£H?@_x000B_~"è_x001E_?@O_x000C_®«öA@xXjoCÆF@,ÈÙ°yÄB@®çÂ_x0001__x0007_(E@_x0005_úG-sRM@¥_x0004_À_x0018_B@_x0012_n]d_x0002_D@_x0001__x0004_Ú_x0006_ªÖ«êO@ê;/ìG@£yÉ]ÏI@n._x000B__x0014_|Ä&gt;@þ?HE@`i_x001A_I@ª¨$_x0010__x0003_)@_x0014_Aã1êD@¾ô²_x0006_-L@êRT?_x000B_:@+5¿Î¼8@Á¸_x0010_&gt;@4½Ü§_x0004_¥M@¾_x0003__x0003_¤µH@ÌÅsÞDc=@6vcdîE@DYÕKJ@ê7·ÌÉÄ;@â_x0013_íZ E@×7ùëç&lt;@BÖøÓD@_x001E__x001C_¥QÆH@+~üì£¥G@²Û1:ý_x000B_?@ûÜÍÖîTI@=¥äa&amp;*7@_x000C_ÈÆ_x0017_»cL@"_x0005_Á_x001F_÷ÚH@	_x0014_'_x0002_@@^*6_x001F_K@:}_x000D_¿§¯9@¬Óú_x0004__x0007_UE@Ì_x0005_NC@lípÅ\E@û2ZÐÅºH@v&gt;&amp;naB@_x000C_wXÃ C@[KoïVÿD@Æ}_x000B_Öø3@Öï_x0008_½k_x0012_&lt;@·â_x0006_é_x001F_D@2Fpc=C@Xý\n9@vâ#ç_x0002_½C@_x0011_h_x0012_Ô_x000E_K@FxK° &lt;@^Dm#Ló,@Cç­p&lt;áH@©Ù_x0014_[)TC@|_x0003__x0012_å_x000F_ê;@¤Pe?¾cI@¯KÝ;P@¥SG@°M_x0012_þ01P@'åÖ+iF@ÏèIËú"2@ Ãøª¸&lt;@ú±lÅ	@@äW5Ü2J@¢ðíÅ_x0001_2@XÚïHMÀ?@r{_x001F_;¨Û?@)_x0011_^¢F@_x0002__x0004_	ýñï÷ö1@V-u÷\Ø;@_x0006_@=¬¶G@$Ê?¦î_x001C_H@Ø_x0010_ø,\C4@Ì÷Ü®D@_x000E_9)©_x0017_G@øq_x001E__x0019_&gt;@¾Ø5ÆiD@î5¬¯±"J@%"ò#_x001E__x0001_@@h»âà_x001C__x001C_G@Kâ_x0013_$_x001F_PD@_x0003_ïÂÞ_x0003_HP@W 	§E@©Î¡æñuC@~ÄÍTµ!8@.&gt;Ê|ÌP@._x0004_ÛA_x0019_F@·Ö_x001C_R¯3@@M#Qx&gt;@iQNf¹D@qCy.D@FÎj¼zK@LëÆ/_x001B_;@5¨=èQI@_x001A_9ajÎJ@ieÍkE@l;ªv]å)@_x001C__x000F_fñûE@JrEÄ_x0008_ÒF@À_x0004_ö_x0005__x0001__x0002_bßK@è7ê·/uL@tèií	=@AMáZ\]E@6£g~Ï;@uNñá'_x000C_B@ùY~uS4@âø{_x0002_&amp;-F@_x0014_m_x0003_A@P )FØF@N_¼¡:ø&lt;@"£ _x0008_:µF@³«²_x0007_R¨H@fáV_x0003_u°"@_x0018_Wh¿Öæ:@¦á¬_x0019__x0010_E@Qo_x001B_J_x0007_F@Ù_x0008_*xB@:äÖ1ºK@üQÃÒ²#@üY_x0016_	'L@EzCÊG@_x001A_ù§ßD_x000C_E@PU_x000E_C²E@gÍ&amp;­Þª=@xwWãìG@l¼KU0eD@_x0005_%Û·G@ç_x000C__x0010_ÝÑB@?`mëoK@©,bP_x0003_BG@rÖ_x0008_¦¼¦A@_x0001__x0006_ø1ún÷@@Ågä4C_x001D_B@êw2E"D@@ñüe5B@µÞ-ÀC@ÝµóÒH@&amp;°_x001D_8_x0004__x0008_E@$©%»tB@ò&gt;}ÀÍùA@û.¡rA@TcH©þE@lS_x001D_ÙK@¦_x0007_G9@Ùò¹B@?oâH@¹_x0012_µÌû@@aÐJ_x0018_¶éA@_x0006_ý'öE@8A&lt;3vWF@ö)rßCW=@òO«_x0002_áF;@¸_x001F_-M¾5@Rry_x0002_tF@_x0002__x0010_LeT_x0014_D@\4µ±÷9A@£U!~­_x0005_2@t×j¾ÁNN@Ö»ðÇõD@Õý_x0016_~_x0003_E@^)~6J@3ì´Á@@Å_x0002__x0002__x0005_ØH@ñY±7Q_J@RÃÓ	H@+ÁZ._x0018_E@ßô29YF@P_x0001_0_x0019_ÄÞ&lt;@ u_x000D_q§:&gt;@ÔZSKrSK@ß(	_x0001_åD@Ø_x0003_Ý]Ç&lt;@Ü_x001A_]&amp;nB@7q ó¢#3@Ç0M_x0015_¹E@_x0012_ÈZB@4Û_x000D_ÎD@_(»lF@lue¼E@£jÏ_x0019_zH@;.=8K_x0006_@@¼Ô5_x001E_ I@ÏçUkO?@Ö°IÖ9@«Æøþ%ÊA@°ÑÄ^_x000D_A@D_x0004_ý°ô#G@³Ó²2y_x0010_D@Ï_x0006_iq@@ ®qÝrq_x0018_@wrÔß¯}H@î!þGÿrE@·çjµK@[åñùïáD@_x0001__x0002_MÉC·Ø=@s_x000C__x0003_ãXJG@_x0002_©_x001F__x0014_÷G@ÏKîÇëóD@|I} OÀ@@¾t)¥fE@,`Âx_x0018__x0002_6@1_x0018_&gt;3_x001A_F@6}_x001A_ÄI@s­Ñe*C@,óNcE@f_x0007_Eÿ_x0015_üD@Yzl÷=@® ÏUÇ°K@÷¹_x000E_PýãF@:Å²E@ÜHq¤tI@ð/ýÎG@_x0014_DK]qN@/h·ßß I@õ%iÃdJ@èõn4&gt;9@Â_x0015_a_x0015_YG@5_x001E_©_x0011_bïC@ý÷ê)¶æD@_x001F_]ú/§6@Ä÷kÅÞæA@_x0016_k®w_x001F_KF@©jì_x0010_TbQ@­*L×îÿB@7­ã"nÓF@ÖÜH_x0001__x0003_±N@_x0011_ÆòþZ@@ÔZ'%N@_x001B_Z(ì,G@|âß_x0004_rF@_x000D_ÒEa_x001D_E@0¿6_x001B__x0005_dG@a¿'×_x0011_8@/~fòôD@ÝO=_x001C_ØJ@\¬qM³F@q*¼ýcO@¾z=à-m=@_x0001__x0018_Uûì?@[lH«_x001E_=@:Ñnf¦3@ÌÀ¶_x0013_(µ8@¸;_x0016_9G@`Ñi_x0003_5 @ºÉ¡9æF@Ö_x0013_gI@À/"_x0019_áN@@KÒ$îgH@î_x000E_¶jØõG@°_x0005_ÜÞn&gt;@6 åqCµ-@úe_x001E_¢F&gt;@°BÄµzN@9ýÕ5_x0011_QE@+r_x0010_c#F@¹SÎÙi½L@_x0002_ü\§åuP@</t>
  </si>
  <si>
    <t>daa73ab67ed83f59209eca27ed265cc0_x0004__x0007_(ÛóC6@_x0006_boÖz`4@¹h[¹ÝÉB@n_x001A_øK@@ó¯(X¼ÝD@_x0008_Çyr_x001B_@ÕÄëÚlßC@Äá_x0002_	;.C@_x0008_A_x001B__x000C_gº@@ÚÛÞkv*=@_x0016_­!WjßF@[Öqy {B@Z_x000B_`ð×_x000D_E@VoÃâD@_x0004_Cÿ?G@	ù»æC@ÖÍH_x0001_=F@JA×LA@Êd6þÐÁ&gt;@Æµo°jµL@·Fó³½dA@±V¡+q£&gt;@7¨0P_x0007_D@.©J@Wª$ÙE@_x0012__x000D_á(H@$_x001B__x0003_`#;C@Ã¸_x0007_áä±A@_x0008_z#·ÑmB@ÀH­_x0018_Q^G@_x0007_j*_x0014_³F@&lt;:v_x0005__x0001__x0003__x0003_~?@&gt;b-_x0011_}¶Q@Ø¨ë³ÄòB@þ;è¸HG@Ç2ÇA¿T2@P³vmF_x0016_'@¢rÚÆ_x0019_©C@%îÐéÊÈB@·_x0003_1l(6@ê¼£ÝÐOB@ÿÅk_x0010_F§E@ü_x0006_µ¯÷N@ÉÆ_x0014__x0001_I@Çÿ{2n_x000F_N@ÏñÎ&lt;ÒzC@¿P+DNO@[=_x0018_D@va!Î±?@õ7Ùµ_x0006_ÙC@g0±­äB@ÕVÃ_x0005_?¬I@mU`_x0004_E@éçÇ8;:@_x0002_H._x0003__x001F_ZP@þvw&gt;G@§opQC@Ì=sÝ&gt;BE@QÏòª?÷E@júr0YL@:Ú_x0008_²O@_x0006_úl²À©E@ü_x0003_ô,®G@_x0004__x0005_ÐSu_x0014_O@gGÉSávC@@õmk@@å_x000C__x0019_ç_x0019_øH@_x001F__x000C_,ö_x000B_B@¥0ë7MM@ÖÄ Ä.MH@_x0001_s1_x000D_èØ6@9 &amp;_x001E_búE@sD	4pF@fªÄâÏB@_M;ZG#&lt;@&amp;ýZkÔ£G@_x0019_ÒôY+Þ@@æ4Ú_x0003_áG@Q_x0002__x0013_°òÓC@~#Fg_x0001_{*@$þ¬b@@*_x001F__x0011_3°îK@À´v_x0011_I@ò´ÿr7F@ÅcÜ»Ð4@¨^^#_x000B_B@v90d_x001F_®,@rH=ó-D@ßCuØ_x0005_xF@bÆ#ÂbD@£¹´#Â%H@R¡S³_x0014__x0007_R@·ÂèZD@â²Ñ°_@@n6_x0007_	m_x0004_I@Ë¶¥êÂ_x0013_D@&gt;_x0002_:_x0004_8xI@f[_x000C_LtI@þ$³î_x0001__x000D_I@çBc$_YB@_x001A__x0013_§_x0017_(_x0016_C@´µ±ÞdA@[7&amp;_x001E_MZ@@¹E~_x0005_?@ñ÷_x001B__x001B_GD@W'¡X0/E@þfÅ~	Ï&gt;@$qW;m±:@D_x0015_O¸Â_x001D_&gt;@·*§´1J@BjÁC@ì}oE¹°I@_x0017_þ0-_K@ì_x0006_Dd_x0003_jG@&gt;U¡à*&gt;@1V_x0003_`¨=@Féµ´+ôJ@Î&lt;µ¯ÆA@.ñ÷_x0008_F@Â@ C@&amp;Ô_x0016__x0004_¸J@}7(Ð_x0003_&lt;A@0¨1_x0007_&gt;@ùZ3R_x0019_KI@)ÄãL=@HÔÒW.O@_x0004__x0006_íeº;ÇÕ4@$ M»_x0003_AB@åÌÞ¡tòK@ll_x001F_løE@(×º¾eH@]_x0007_%{@@,ü_x0018_Ã_x000C_L=@_x001B_Tç¯¨ÔC@zW{àK@/UHW_x000E__x0013_A@TL}ù_x0001_D@${A¢8_x001F_4@Ð`!³0&gt;@X ´/_x001F_A@ÀÊN]"@@@íìs7ªC@ëþ_x000C_Âª_x000D_L@J_x0014_ÿoâº9@D_x0014_þ_x001E_æqD@Õ+èA@Îê| Q@ªgßÈ[7@S'÷dhI@¦_x0010_Z_x0012_ÒÌ8@AÐë&amp;H@;'½é_x000D__x000D_4@,I_x0005_J@´_x0001_VJÃ.@êÊ3Of9@¸iOô?&gt;@p!ú"[A@¤2_x0002__x0004__x0002__x0004_äiO@rëÓfdD@r_x001B_»_x000F_º_x0006_=@_x0016_©±]E@_x001F_WÚ]mP@Ó_x0001_òó'_x001D_E@%ßÅ|]âA@Òô4«Em:@_x0010_¡Á±_x0003_F@æÝ_x0018_KÞ%F@x?_x000F_~D@^_x0004_[Ø?F@Ð_x001A_£b§çB@ÖÜÛÁ×A@ZÌ_x0005_ÈðC@)I?çE@_x0015_Z_x0012__x0016_ú¯F@Èè_x0019_w£¾C@3Ç¿UËVL@(Oc_x001C_ã´D@_x000D_þåRUD@ejµFÅt@@Ì!&amp;\1iM@azöP1nK@cÑ(éhA@_x0012_¤~_x000B_¼ìD@Äñn¿"OF@FµÈe;@cÇü¯H@çÐ*ô_x0019_A@_x001C_äÕµ.D@[I_x0008_ùÂ_x0010_9@_x0001__x0002_³ÈO_x0019_¡&lt;@ýÀ_x0018_	A@Ä_x0002_W7ÈG@®å°Â_x0011_B@ØAe÷¦8@Âå£\¡4F@_x0018_ _x0003__x0015_§ÜG@Ê_x000F_v³C:@2ù_x0017_2eÄL@Ó*n!ÿµC@U_x0001_ÅT.@h¹òÔD@Tléõ_x0008_#G@Õl_x001D_ÉÈH@£ãÊË_ûE@øð¹ÒE@Ü	ó7_x001E__x000B_E@=É-üøÄI@Q/!&gt;ñG@_x0001_Ú¡"IF@Í$_x0011_/¬-D@Eù"´A@_x0018_iÿ_x0006__x001F_yL@bÎü5@_x001B__x0002_rèF@aL _x0011_5@¬!ÊÝ_x0001_9@'¤ß__x0003__x0015_5@f@c94;@RgØÙ«D@Üß¿ÍÌ©@@ü«}$_x0001__x0006_²ËJ@WóJåg|B@ ^äÆEF@/_x0010_«Å£Ó&gt;@ä_x001C_åÆÉçD@¶_x001A_áýã@@jæú`ËC@gË©ÊÅÐC@.F"NýF@v_x000D_$0ÑH@_x001A_	=_x001E__x000E_y@@ÔóSF_x0008_L@_x000F_¸#_x0004_P_x0005_G@ %RM_G@Ie7I;@Ez(púV5@Ìì~;?@Ê_x0010_ãïR_x0002_F@ÐßÉ/ö{:@&gt;]PlE@¢`I`B@_x0002__x0012_k1K@þ}û_x001E_³G@*lâoÂG@_x0014_l¼_x0004_LýJ@ðÆ_x000D__x000F_F@àüd2ØA@_x0010_&lt;EµU½?@.49´nC@RB}ÁD_x0003_&gt;@!K7Hþ{1@_x0012_èÛr&lt;@_x0006_	_x0010_s6Ï6_x0007_B@?_x0004_µ¤a_x0005_@@8»à ØÔ?@Uô×G@ANña_x000D_IC@|ÞS-ÊS&gt;@&lt;_x0001_[*;@[_x0017_ÇVG¬;@._x0016_°ÓtmH@¬&amp;­ï@D@ß_x000C_wn_x0008_RA@YÀ[Æ(öF@^%õX?ã@@r_x000E_¢oó5@8ß_x001C__-J@OçùíÕü6@_x0003_SÜUa{G@¾îo³S_x0014_I@öådèRJ@"Ýx!fcH@àÔ9%_x0008_G@ÒÂxZÖI@Xjê_x000D_Æ_x0011_J@hnê0ÅºE@p´£u¡¶B@(Sõò_x0015_ôH@n_x0019__x0006__x0002_A@O®\G¨G@ª_x0017_ö	_x0019_ÌF@êÍ!,Ó#E@ª_x0016_w@@_x000E_×_x000E__x0019__x0007__x000B_ªRH@E¼÷_x0007_ütF@(ñ)_x0007_Î?@2ãÚå`I@æþ_x0005_ñJ@\JðWÓM@ÿV©-&gt;B@¢t_x0018_{Ù:@èX\©&amp;«E@F­XÓa?A@°æñ¬D@á_x0003_B__x0017_C@(_x0006_¡_x0006_#@@_x0010_PP_x0007_¿óL@k3æC@¸_x000D__x0006_ý³J@¸\ÑiÊ_x001F_C@Ê·f_x0005_äD@ÖÙvâ¿¤&lt;@VB·cô«E@!´rÎD@8Ïýò&amp;F=@_x0001__x000E_-G@Ðj:ù_x0002_3&lt;@Ù~_x0004_¢_x0011_K@_x0015_Ü,~_x000E_¸B@_x0006_!Ø|v_x001C_E@½&amp;ûBü=@_x001C_÷¼	_x0008_L@Ö_x0019_àsªA@Â¨Ï_x000D_bF@÷~zµmE@_x0001__x0002__x000E_ÝIÞ2ËA@À_x000E_è¬?@KõûÝ{ðA@.ý_x0003__x0014_+¸D@ü_x001F_a´_x0010_2G@Ò'É(!5F@?á¡¡ÙD@_x0005_+öó52@&lt;aF_x0014__x0012__x001B_G@Ö¯EüD@¤cÆå H@¸þÖÝ¦_x0003_G@¸1#_x0004_ÄEB@|_x0003_ék_x0003_N@@_x0003_$]¬zÔ@@A_x001A_ëR%E@c._x0007_@@õ0DËeàC@õ¢­éê_x001B_B@(¢1_x0015_Ë~F@V«_x0003_¨®1@xÅ·R@E@N­Ä@ÖF@å­Â)_x0004_A@F_x0011_(ýEyC@j23:v4@±G_x0016_ù·DQ@_x000B__x0007_`_x001C__x0016_hC@Å®GCG@Uó_x0015_k¦rB@Ã(Ó n·D@1tN_x0001__x0004_=ÇC@ºÝç®§J?@C´`lùA@²bì"ô_x0002_R@WÍµw9«B@ ò=`õÎ_x0012_@}xjÓ¡ßF@ÔNX§ÞÑ8@([á_x0001_E@_x001C_Ç!_x0013_W^B@jw_x0001__x000F_äÒ&lt;@p_x001B__x001B__x001C_ÉF@¸úì_x0015_»C@_x0003_&lt;è'Ô@@xÇTCA@©0¶±_x0012_B@½{°FÖ?@ÆtfWÉxA@¹Cúý8LK@ÍÎïnI@õN_x0014_BÎìN@®_x0006_&lt;_x0017_G@_x0010_,Q2fB@(Äõ_x001A__x0002_F@6_x0002_|dIC@&lt;|².@°q}F7@@BöÈ_x001F_jJ@Vò|YXJ@å´¤d°B@àîù~_x001D_&gt;G@ElÊö_x0006_P@_x0004__x0005_tBøYw{=@öõÛX½_x0014_E@OÜöÿB@^.¨ñ_x0006_è?@Æ_x000F_l°4@r¼:_x0002_å½5@ãþÂ_x0018_ðFF@ åR`G@b_x0004_ø^_x001B_5@¾'!=@)%#u×þC@õØ!ù`d7@¸_x001A__x0014_q{AF@_x0003_MØ_x0006_ØE@å_x001A_:m%G@Íkê~ÊF@_x000B_Ø_x0010_¶OG@Å_x0017_£Ì_x001F_+B@|½C_x0012_)éH@²ìX·­8@ñ=m_x0012_­A@_x0010_%¶U$E@2D¾QâpC@y0JÎI_x0013_E@]¤;8@ãÞBõF@"©`ªN&lt;G@ZCÚîV_x0001_A@¨¹&gt;µ½B@à«Ì7_x000E_8@_x001B_KÌºÑòH@½&gt;mÞ_x0002__x0004_odC@µdû?_x001E_BE@_x0016_»E÷Ub&gt;@¦_x0005__x001F_ÿ¥E@_x0010_qú\S#&gt;@î_x0001_dÑï&gt;@¬Ö,x.ã&gt;@CÃ_Á?A@Q_x0019__x0012_T_x0007_(=@Êw_x001D_B76@UBë$ C@¦:?Ø`E@k	àq¤UD@YîÓüüU:@	-ýâ_x001A_I@ÜZëw;oC@ö¤­¹SåI@9Gé(_x000C_K@Ü_x0005_½_x001D_ó=?@0Þ{¨_x0019_;@@Èñ´@"¦&gt;@ßíy°_x000D_J@Vb(+±B3@U_x0001__x001D_«pD@ð`_x0003_ha.K@_x000E_)ì_x0015__x0006_ L@ý_x0011__x0004__vF@`þ()ÄóA@/¡ÉðøD@xJ_x0019_._x0007_7@ïàá:4ÍE@É_x0016_`sTF@_x0001__x0004_Úå3b_x000D_F@ï_érF@ùæ®SW~G@z²çbS@æZ_x0003_z{&amp;5@ÃÍÒ;-H@ÛaÞ*D|G@²ÏX½lD@0ðiëÇd?@e¢Ú$yF@m¡_x001F__x0013_	LD@§Dn¤QÿA@Ôá{¸F&lt;@.^¯ÎGE@´ÂçÃæF@*dJ!®[E@lV3_x0019__x000D_êC@_oF4½&gt;@_x0012_Å¤SÆH@Ê_x0002_l/Î·?@|lENC@Íß°¶­D@_x000F_¶ÂÙ_x001D_d&lt;@k¥_x0008_ëx°D@¯_x0016_ZYÃ_x000D_B@4þ_x0014_Dù77@þ¡~7L@6aþ¿¼F@Õ_x0013_ºmY@@_x001B_CËN~L@ÿôWð²A@Åb_x0011__x0003__x0004_RdL@¶×R_x0018_	³C@¾&lt;¥*oA@HrDjËÕD@_x0018_º,r®;@=²1¥ëJ@Q.[÷E&gt;K@V¿²Õ_x0019_ö?@ÙÃù_x001F_ûm;@p?Õ_x000F_F@@"¬Î9@ùßY_x0003_cJ@x¬êD@Ø?©X=&lt;@T¾Â¿@@_x0013_*_x001C_|$ß@@_x0018__x0011_£2_x0006_@@_x0002_ÎI}F"@2¾÷r'WB@¤Jç_x0006_0@_x0002_À:ûiìJ@_x001C_&gt;_x000B_êâD@ó_x001D_£#B@:þó&lt;±B@¹æßõc5@,¢_x0015_MP@È~_x001E__x0001_S!&gt;@ï_x0013_/_x001B_eçA@_x0006__x0014_Òb_x0016_G@_x0004_N.ÕåLI@ù_x0006_ëê&gt;@\ìÁm9øG@_x0002__x0003_Á_x0002_	JçÆE@Ê½ç#¶xH@=\Ð@¬nD@È¡&lt;ò_x0017_F@ö¡x_x001A_E@vÇ_x000F_öxA@0e4ÆHu2@å¤=óêF@í_x001E_0TtK@¢_x001B__x0010__x0008_7Ã@@ó_x0011_sl)¨H@¯W¬D@_x0011_r[äaC@b53âC@¥ºOB_x000F_B@Èÿ|JÖ¾B@Z7¢_x0008_Î¬H@`J%:C@æ.4±K@Ømº_x001B_¾_x0018_G@6_x0004_R`_x0011_¸I@_x0010_öFî¥@@_ËB­AA@Èã_O?@@ð_x0004_ítZC@Sç!¤|?@_x0012__x000F_P½O_x0011_E@¡³ðô2K@ÿÏ60¡@@^á_x000E_þÀD@ý_x0001__x0015__x0001_B@`½+_x0006_	_x001B_¡8@^_x0001_ZuxØC@F_x0011_%äðºC@_x0008_¼¤=³;@ØÊË_x0011_.hK@	zF¢I@ÊíµóF@ï9_x0012_\îI@*Ý_x000E_rþ_x0019_G@2_x001D_Ù1SÿH@f_x001A_oáA@R²ªx2@½KP'ÊD@:ð¶[_x0017_îB@_x0015_,	 D@¾­*&gt;zJ@tW_x0001_Ð_x0006_¤J@_x0010_¯'Àf©9@_x0005_Ò_x0002_Ñ¦B@Cñ©_x0003__x0007__x0006_J@â¬O_x0015_è/@@_x001B__x0018_LøøE@_x0013__x0008_Ù(ð~A@_x0004_*'VE@ïÝ_x0003_Åÿ¢G@Ô¢O´h_x0012_7@ÃC0¦µG@ò!_x0006_¬DB@E¸0'F@\^Öýâ_x0018_6@ÕÊÿåDF:@¡¥ é_x0004__x0008_D@_x0004__x0005_Ý@_x001C_â_x0019_&gt;@@ ,Û~åÕA@7»ãlKA@7&amp;_x0001_S¸I@{q]Ü¨2@NN#_x001A_ÜG@4Þ_x0011_oD@§G'_x0008_ýC@Æâ_x0003_zC@u»DÊ¾&gt;F@¡Ì_x001E__x000E_	ÇF@8_x0016__x0005__x0005_­ÐA@_x0002_'ÛÔZB@_x001B__x001C_È¹ìP@æd_x0006_fDA@&amp;[-jB@HÌmÍ3ð0@®¾CShA@Tõÿ_x0017_N@øSSþ5@=n]C@@Áöê_x0018_53@£Ôýg!.B@*®_x0002_^XM@&amp;í_x0013_à½_x0019_;@_x0016_ásnª@@Ôíw¸c@@&lt;_x0007_s÷çy8@'Þ_x0006_j qA@./ãëa&lt;E@_x001E_ëËo?@3Cû_x0002__x0003_»ÃO@ÄràC±E@jÇyù_x001D_B@¤®-C@Ö³xÔk:@&amp;_x0001_å_x0017__x0015_¬6@ZÀbïá×D@$v§9Ô_x0002_S@XÌBgîjD@Þa6g	zD@ìÀ}ðE@SuØ_°@@_x000C__x001A_À2ròD@AzúT_x0005_G@$_x001F_·õ¾:@Óá2ZâÍL@jMZº+=@øÐ&gt;RC@"_x001F__x0017_xÉ(D@w_x001B_ã_x0019_[Z?@~[ÇIXC@ggÁ_x001D_Â9@ÔÔ_x0006__x0007_2@ê°qsD¼M@ê-#_x0010_^N:@¸5«ññâ&lt;@!Á»ûU;@_x000B_5Â äqM@îÂø8'_x0012_I@°9Óè{»H@Ñ·6cÝF@^ú§VR1@_x0003__x0004_ve#I^ä:@.I_x001D__x000E_¦J@_x0019_öä,ëH@JÏ	áÏD@QÛUªD@_x001D__x000B_²zÙCD@ùß_x0017_V@a3@ÿ»v mJ@¯M_x0002_ãùB@^ðW¥ZlE@êUèé6_x000E_J@÷û¾E%A6@Ng_x0016__x0019_J@BÏ zÕ@@_x000C_.y_x0001_³@@³$)  E@ýY=8D@´PKD@`S@@_x0006_ËµlÅA@/jM¹;@[PÚ´&gt;3@	?&gt;§_x0015_J@j%_x0015_ÉYH@&amp;ol*_x0017_Ò?@®ù_x000F_÷ûC@ºav-;E@d]ÊiÒG@ng¹yù³B@DuÏOÐ4D@'»ö_x0011_Â½D@_x001B_Íþî_x0001__x0002_	­N@©²:;@@Ñ_x0015_+l3@%º`^èWI@î$¶ _x0013_2@[M1y)_x0013_B@¥ÿ/ÑöI@_x0010_â&lt;÷¶A@_x000F_Þ_x000D_²ÍC@°Tê´yþJ@~à	±¶a&gt;@¶w[B|8@V_x0011_eë0¬G@#ÎÌ`\F@¬A?}Da/@Ì'_x0018_í_x0017_D@Â^V§Ù?@_x0010__x0018_,%_x0017_GO@	_x0007_\Ô®_x001A_D@Z¬?_x0006_ÄµF@´1;{Q?@ÕÞÐb@@_x0010_¥B+C@HÏ#`&lt;@Tr_x0006_y©-H@ÑÞeïÖP@_x0018_z_x001F_Ð×K@ùkå¥A@á_x0008_ç&amp;OB@vL(?´&gt;@ÈÐJÍ9I@ã8¯F=mI@_x0002__x0004_²tó3æfL@³ÓÎçUùF@S_x0008_v°_x0002_8C@m" U¯L@µÅ_x000D_InRB@»káNÓ_x0007_?@¶»ö¿´|E@M­dëO@¨F±ózH@&gt;Y½ÔÇM@Í¯r!#@N@gí_x0003_ÂÌvB@¼6=Â¤D@ åïàM1J@þ&amp;³&gt;@ªC½Ù_x000B_I@_x0014_?£ J@XéÓ¢;_x0013_K@èî_x0012_O	F@÷Úü_x0001_íC@-ÓMÖò6@´Ü[a­D@¸%=o_x0011_Ë2@ÖèHj?@öv:IBH@Ü#içK@âêc¾_x000F__x001F_B@a¢_x000D_ç6@y_x0001__x0015_@@ÄÁ2@üÿÙt)ÀH@_x0005_'L_x0003__x0007_±nH@¢qsL¦_x001C_C@t¡«_x000E_%;@Ô&lt;[©YL@®8mÊ&lt;@_x0019_Ôç5D@¨a¹ô9B@º_x0002_rEÚ]?@9_x001C_ç®óD@yT%@²=ÉÔÛ@@_x001A_´oàA@Ø6_x0001_ãîû&lt;@_x0016_¼?¥f_x0005_H@9_x001D_g!³_x0013_J@¸ÊØ%K@º_x0015__x001F_Ù¢á7@0r®,q¨M@_x001A_¢+H@_x0019_~Á¬õA@\Þ_x0002_t»A@/·ÿ\`ºL@ÆZõ²¸O@_x0005_5ô_x0006_ÐA@:WÊ_x0018_D@Z¨õ_x001E_ÜB@Öøaµ)9@2Ç~KN@_x001A_ñ#_x0016_]eH@_x000C__x001F_·4I@4ä_tòJ@_x0004_(§»+Ù@@_x0003__x0004_;{,:&lt;âH@²pMV.`:@yæzëüE@+NÂªC@ü){&gt;!eC@¢_x000E_ÁxÎ@@_x0016_g9wKE@£_x0017_3_x0002__x000E_iD@_x0001_Ã|_x001C_6@@E_x0002_ÞÏP@ý|Çg?@¸_x0011_¶Þ\5@:fvÿ_x0017_íE@yû°ë©&amp;B@ÄhôÈ6@B!_x0012_wË7J@ô¤dB@Zä3+_x0007_H@ÉóÕ_x000E_O`M@½¼©IB@@Þ_x001E_øA@ÎÜ_x001F_Þ¤FA@tOua­C@L3_x000E_õ§D&lt;@ÄÕ»øqã;@°6|"JA@_x0010_LV[ D@¬Ê·?@NUËD,fB@J£Ù^_x0004_/J@_x0001_åE_x0012_FK@_x0008_}@u_x0002__x0008_ÑvG@\¢3_x0017_ôF@ ­¦¥ÉmC@ðÔ4'8'@@û9ºÖ´/B@°_x000D_U=@8¥_x000E_RT_x0007_1@lÑí[M@_x001A_é	_x0013_ä_x0003_9@Zli¥í?@JèTöº&gt;@#	{ÁÿB@~õ2H_x0004_B@ô_x0011_J"@&gt;@êûä}ÜÞL@A@¡8F@*â_x0019_H@I@O_x000B_OQD@ÉF_x0012_ÂOF@N_x0005_ Ç-C@ZÇ_x0013_æºA@:_x0001_Mã.&lt;@E:-_x0019_ ÄF@_x0013_QUV_x0003_¬F@´_x0001_ác:uD@Õ¯s6bD@Ê½d´_x000D_÷C@ÃÂ&lt;K"cD@ÛÓP2?@_x001C_¼F_x0006_óG@lmÞÌ°E7@ûèe}??@_x0001__x0004_9a0ÎM½@@ééo¬£I@~[¹7@6_x001E_Ïà	y3@úá»ïI@_x0002_ÌÞ_x0010_Ã;@s&amp;½48A@&amp;6	_x001A_J_x001B_C@*#ú`h_x0019_&gt;@k	á_x0001_'H@:óº¹jE@øÖ»ÑF@:S¾_x001E_B@KZµ_x0007_D@ß©_x0003_¡6@¡w_x0011__x0010_J@_x0012_zí_x000B__x0019_eG@_x0018_Ý¸J|`D@C2&lt;ÔÊ\9@®t°Ð=¤K@2+&amp;_x000B_»G@ÖýÆVK[E@N_x0005_X!_x0006_3H@ë_x0013_£\^2@_x0011_,_x0019_GrB@ºóoî¸Ë&lt;@²Ï¼_x0014_ÈB@ê_x0006__x001A_ÚÞC@Eªßý_x0016_tC@íÏåd@@pééVE@_x0018__x000C__x0018__x0001__x0003_aVN@_x0011_û«7ËG@ó~¥Å9@à¯_x0017_ÓH@yÀïÀ?:@¿ÊÑ(!@XR\®]I@s/ _x0018_BíI@@§m_x001A_Ê@;@r]sà_x000E_Ï3@OW*Äj@@«_x0007_í_x0018_äJ@ù&gt;ìe7D1@r_x0007_*:¢-@_x001F_«°O26E@¤0tÛàôH@.=RPÝK@Ag=¯CC@_x0013_f_x000B_ÞEC@½þ_x001A_mÕÝ?@üÒÑÉtG@ßB÷ÉlG@Ð:_x0004_Àô&gt;@sL»*õÇC@¸ÒÝ«G@Ïà~È½R8@!_x0014_¢ÔJ@_x001A_¦Û_x0002_m_x001D_@@_x0002__x0003_0×6?@t/_x0006_):«9@_x0002_Ò_x001E_N@¬&gt;»Ô_x001C_ÞC@_x0004__x0005__x0014__x0011_r,"C@¨¹Q£B@è_x000C_2Ë(@Í£Ò@|_x001B_L@ |SO@ê+_x0005_!Ê-8@'ù¬pE_x000C_C@YA_x0001__x000F_eD@òÿiHþ}L@_x0002_yL_x0004_'M@	îÎüÎöG@¹_x0013_z&lt;+G@_x0016_Þ,Á¹C@_x001E_L£ Ø&lt;@wwÒÐPrC@ðUþ$N@ë_x0006_ú&lt;ç;@FsäèG@è ÅøI@_x0015__x0017_L|_x0003_:@_x0015_;~pUB@VÉ!¹_x0007_uE@âPÃiÿ+B@ðÎ«_x001D_Ï5H@_x0014_ç0_x0008__x0015_A@g4O(ñ¢A@©*_x0011_Ý7GC@9#O«WE@fIØD@_x0017_~íÝ´7B@Gçç_x001A__x0003_K@ÞÙ_x0017_ä_x0002__x0005_/C@		lW(·2@(³8q_x0007_0B@ æt_x001F__x0004_ýD@þùKûOG@_x0015_z_x0014_ÑÄJ@dm_x000F__x0003_º,@@ÆA&amp;ÚA@@æ9_x0011_§_x0016_B@Ö ú24@"zT_x0003_ _x001E_C@_x0007__x001E_ ØecK@Ø&gt;_x001B_ÂRF@$2lï8_x0011_N@÷^_x0005_Î_x000E_ÒB@n²?¾=@.x)¯9!H@ìCé_x000E_wH@O	_x0013_¸_x0001_éC@F _x0003__x0017_ÂÍ/@QÀÒ¯^E@EeKQC@µ û wB@·ú_x001F_'8H@öG_x000F_ ~å&gt;@Iñ±ÉuÎ6@òVÏ&lt;E@JßpVîH@_x0014_k_x0003_»{;N@0a}*A@ôÙf)ÁnI@ËMap_x000C_SH@_x0002__x0008_þãÊùtÜ&lt;@¢w.uÖGK@6¤H3ËN@7ÆgUF@_Út'EÇI@§ÄW@@\_x0013_ÍV_x0006_&amp;@Ó&lt;_x0013_3à&gt;D@&gt;_x0001_£_x0019_o?@Ý¼,äT¡A@klÙäJA@Lß_x000B_°ÇxD@&gt;ä_x0008_¸¸E@`_x0016_a,çª3@_x0003_wjM®_x0002_;@6SØg_x001F_G@b©z^J9@Pñ¹ñüF@ÿðFl/¥1@â±ìëp_x0016_D@xX_nýE@®ç{_x0018_9@_x001D_ÂtÒE@Ï÷-_x0005_ö?@O^t²JoE@pDèæ^1C@ÝY©?_x0007_ÌB@_x0011_Ê¯{$A@»Ì{¼_x0004_ÓD@Ròá_x0007_;@@Ð¥?¬M&lt;@ø_x001D_£_x0012__x0001__x0002_¹©K@÷Â_x000E_¦_x000E_æJ@Í¬Ó_x0018_úLD@Ê_x0002_Ñ_x0017_ð=@X_x000D_I_x000C_¨A@u¨_x0002_¶óôB@_x000B_¬rÀ	I@Z_x001B_ëDX&gt;@¡&lt;So2A@¢¡ä©5u6@Ç »_x0002_½E@× ñÄ7@_x0014_âz³ã¥6@¾eÈ}÷_x001F_E@_x0012_Ã_x001B__x000B_G@¸_x0010_^H@&lt;M:©D@¼Eo9Ø@@Td@C@_x000F_ºæ§®B@á­	|-E@¾ÅÚª%A@\2TU¸_x0011_D@=´á)31@_x0007_L)d@9@mq|~B@É«xhÚ²B@KGáQJ@µ]5G5H@_x000E__x0003_£d¹¤G@µ@OA@ òí¢ä&gt;@_x0003__x0004_õ¶+ý~@@B_x0015_ÜdvÄQ@_x0003_H:°º{9@«¢7º_x000B_8@ÂXË¨B@_x0015_æ÷_x001C_¢2D@ |)³ë£D@ó£Ý+_x0015_ÀE@â4ù_x0006_NÎB@®_x0011_î/û»C@t¥E£H@ß¼_x0007_¼D@ÞÙ*C_x0010__x000D_Q@Ò@±Í}D@x)Ê_x001D_A@A¤*Ë¯Å@@_x001E_·:vD@ Ho%DM@)^.kÃF@ÑõÛj_ÏH@ñ	kÑ3ðD@XY_x0001__õV&gt;@Æà))¿f?@Tc®á+N@ÆØ5^._x0002_=@ËTvÉR=D@È³3CrE@%p¨ -_x0015_H@_x0007_&lt;é_x0015_¨I@Íÿm;@÷Vj_x0018_¤E@òjÄ__x0001__x0003_ qG@`_x000F_H#ú8@Q!§ã%B@|½UÙF@3oÔ{ÕG@¸_x0017_"2&gt;@+4ÁW§ÜB@ï»Ä.6âF@+D{ýÍ1F@ú ¡Æ3I@®Ð$Ø&amp;\L@dEÛÂ_x0007_F@4Ò9ZZß=@Ësç_x0003_@@!èá_x000D_psF@ëÑFª»58@ÃPV¼LE@_x0007_&lt;&lt;:Å¤A@Ip1ÚÅL@ÚÃL_x0011_K@t¡(_x001D_®õ@@Pjß-2:F@T_x0004__x0005_j_x0013__x0002_G@h_x001F_ãjâA@U0ÖýêD@$}:¹ÝH@,_x001B_óXî@@&lt;­¢j¬8@öª²9Ê¤F@Ü_x000D_2®:@aü×_x0015_ÿ`J@_x0002_ @ÉA@_x0003__x0005_E:Ù_x0001_D@_x0016_85KÖE@Ly_x0007_)p@@_x0010_ÐÃìC@Ýý_x000B_»_x0002_&gt;@\*_x0012_îË_x0005_J@äýml[&lt;@ãÜjiiÏG@'ü?ÓÓB@_x0010_VÓTvK@¥ÌCÙ@pE@À¯_x0003_+H@_x0013_³BÿS$F@^Ð²Ñ±A@uLY(ûC@¹_x000E_wÿ_x001A_D@X¡v-_x0005_G@û¹_èrÐC@×G4'Çÿ:@:'t?UÔI@ÏÁW¦rD@ÕPVm¯lC@_x0004_5×(_x001A_eF@Æú° O@e_x0014_~ÞýT6@z]¶ù:/@|¢HØA±@@8Ý±_x0016_ú+F@sçmÕ|DF@zó½s_x0002_à3@0Å(3/I@t_x001D_­v_x0001__x0003_{ÉI@o»&gt;tÎ·6@s1Õ[$`9@WKâÐ-F@@«7ÿKÝE@ì2®ÕèB@D¸ùbM_x001E_B@.)B_x0007_"@J@XÜÈÐÃ¦J@Vþ	]]_x001C_F@_x0015_é_x0013_ó7@ó½ËoB@Bë^å_x0012_|P@_x001D_b-¨bjC@"_x000D_×vVE@_x0008__x0003_{_x0014_ËF@_x0008__x001A__x000C_ëÒA@z_x001F_}px_x001E_@@áSâ5	G@ân_x0002_RH@»2w \D@_x0014_Ì(¾KüG@Ûþ&gt;¿ïìK@-øÝ_x0011_Ï_x000E_C@_x0010_'º4åE@é.?ýC@f,wzcÀB@ `¾5Q¦:@Ok_x0012_u¿	&gt;@·*G´WE@¤ÉVyN=@È°t;_x0001_5@_x0002__x0003_P¹_x0004_	TAB@~¦Z¡éH@½+jµW×F@z	_x0016_W@F@_x0005__x0014_f&lt;_x0010_ÀI@bÒt_x0002_l!@å2_x001D__x0013_Za&lt;@¥YMG@Ê_x0015_&gt;z_x001A_©F@A_x0012_E_x0010_ä_x0001_D@ ö)@gjQ@³±taB@O_x000C_¢@@TS_x0013_F@	Öt¾àD@rÎ:5kæJ@tæ¿MÚpA@'Í42HH@Öè_x0014_~Ñ8D@Bîµÿ§D@%_x001F_[_x0007__x0003__x0011_;@úÎÕõßA@è7AI@¬£_x000C_L_x0012_C@.oW©«C@8ó2:c©I@ôïÕ~{nF@hûY©7VJ@´ªg_x001B_-B@-¸)Ñ_x001F_FJ@_x0017_{ÿq,§L@OÅÞz_x0003__x0004_@ÕF@RËù_x0015_çE@~¼V øä@@HÃCÌïH@_x001A_ý³z¡ÐF@JêU´_x0013__x000D_G@oRGô1G@kV_x0013_ò_x000B_5C@º_x0003_nFæjL@ì]f°H@L¨x¦_x000B_A@¨5P¬¤_x000D_@@²_x000C_Í&lt;(K@¦´~1ß*M@_x000C_-p[_x000D_=@öÏìaü­B@ÄJüÑ´:@h_x0001_9Z_x0004_ A@ô&amp;6âõ3A@=#_x0016__x000B_.ÍC@PµjùÎH@Ú_x0011__x0007_^_x0016_®&lt;@_x0019_(ÅR_x000D_C@2ÖÉn_x001C_úK@lp¿_x001B_øXF@­9¿k+½I@_x0016_9Û¾Q=@_¿_x000C_Ê{F@úõ_x0013_&lt;¹ÄA@ü&lt;G_x001B_ºD@ã¦U_x0002_ÝA@&gt;±&amp;û)¹@@_x0001__x0002_ÄòRãã2@ßÑ05B@¼_x001C_©&lt;_x0019_*A@_x001A_;Î§­:@Û|æ/6A@|Ó¢_x000C_âE@öF»UÁ:B@V¾WøSB@_x0001_\çÈ"L@g^nàTE@_x0014_pzô[ÝL@ª;âqOò9@|¾*Åà=@:ê¶&gt;ùK@óëx@?1=@ü½«Gü&amp;A@:ó_x001E_}å}A@ÜÕêE@ýÀe.oØB@ai§X'ðC@ñqÓ§kI@/çúÄ_x000E__x0001_B@ú5ú7ë)B@ÅYrOÒ_x000C_H@ÉÁ7^óI@Ô¹oÁ8@SÏ_x0001_@êüH@\òÂ!uzL@úäpÌ_x0019_$D@tyJxÂ±F@SÊKÖ¦&lt;@&gt;Tb_x0002__x0003_©O;@Ì50)(G8@Ó_x001C_öÁA@úº¯óÁ¯&lt;@	øb_x0017_·J@¡kû_x0014_]@@wÎá_x0016_Q@@uS_x0018__x0017_H@Î#c5ø?@ª]k¾_x0016_Û5@_x0019_ß(MÈA@°òoÛÇË:@¯?ù4N@jc}°ÄÏF@_x0003__x001B__x001B_Ï¯F@sd_x000B_ñôLC@b5I;@ù·	_x0012_«JB@¶@n­·Ä&lt;@Ê_x0005_Bµ5A@ÎíÝÀÝ7@¤£ð_x001A_ð&lt;@dTì_x000F_ì2C@wJö[ß&lt;@¢æøí_x0004_¶@@ðè_x0001_B@r_x000D_#_x001D_çE@ÊD§½I=A@,(A_ÿÉC@ÙB_x001B_M¢F@5í5´J@þëýÐ=g0@_x0001__x0003_-¿È¡_x000C__x0004_C@¬jS_x0005_ÝN@XÞ`=°y@@¸¥ê_x0011_%C@nf\¥_x0006_F@f+ä¿´&lt;@[þ_x001B_û6B@§Q3m¯M@rÃ_x0005_ëÈWC@_x001A_¾Ñ[´§@@_x0002_V[ÙùI@OË_x001F_0F@È{+8ì&lt;M@±Â_x0017_b´G@øÉ_x0006_Ì_x0006_G@@u_x000C_r_x001D__x001C_C@_x001A_s¯OMã6@qWWìs8@$Gê_x0013_÷B@{re³[B@ÊEÞ*? L@¦Gµ_x0019_$¼I@Êg_x0016_rNë@@¾FgvÕÛA@ÜÎ_x000D_¿0G@ö_x001B_¦_x000E_JhG@Â2í±úJ@êä#Ä÷ÍK@Á_x0001_Ê)ËkD@òT£jF@y¤_x0006_8çíD@Eò)_x0001__x0002_="D@U¼JyTIK@Qô_x0018_mcF@®â_x0008_ë§P@åHô?E@¥ý^!G@Bh_x0005_óÐ@@S§{ÐËi=@fçÏÜWóA@`4P×¢A@ëU®ñwÐE@nçÆ_x0010_ß)E@_x001E_YY·H_x000D_E@¥à_x001F_É¿?@©P	;I@u_x0007_Û_x0015__x001D_J@kPþn_x000E_A@õÊfPJ@Óu£­eF@àÌa:ÕN@î{hØÔ=@ÆæÕÑD@¿_x0003_;l_x0006_J@§Äæ_x001F_À_x001D_L@8¶:Ç)I@:!ö-@@¨J¹ûÂ¼=@£KhdËD@_x000C__x000D_pÙ"ÌA@B_x0006__x0013_íÜH@êç?¬:@ìo¶WB@_x0004_	Ú_x000F_·_x0002_AL@utu?O_x001C_8@Uh_x0001_)¾4@âÂÙ¡¤©H@B(-øéE@L±ñÐqñD@j_x0003_8îÓE@æ\3_x000E_NF@I6b_x001F_}±D@9áç_x0008_ÕE@Ehà_x0015_öcJ@_x000F_0¨!Ø@@0¼ï%Â_x0002_H@þÃÓVûI@&lt;_x0001_!¯ME@!P_x0013_ß_x0002_6@Üá_x0013_ÊùB@Z_x0019_ô&amp;Ý»?@ÍÏQ~%E@æ¿ßuB@__x0006__x000D_à-2@_x0005_J_x0016_þGC@Dýz&lt;ÓG@Þá£²íÉ&lt;@_x0007_Õ­UzB@@õaÓXE@®£þ_x0003_zjK@²RªþÕ=N@÷B_x0018_R)M@_x0010_A½	7_x0012_O@_x001A_i_x0017_B@ 5ä_x0001__x0006_¡_x0019_:@_x0002_NE}:P@e¢	ò F@ÆÜ_x0012_ÐiÂ2@B½_±_x0006_:@E±ÙÁ7?@¸µYâsC@þ{_x000C__x001C__x0013_~/@_x001A_¡ô¾J@©_x000B_.çI@ÿ_x001C_¸4a@@°ó¿aVIF@t®@_x0004__x0018_=J@Ü;i_x0019_à=@`ÁáÎiI@hÇàÌC@ÓÃ1ÕE_x0002_B@ô5ù0îeP@n©[Î_x000B_gA@áÏ	ItJ@8S¨ù¬&gt;@+{ÜT¼@@ñ"Ü¢¬F@pÝQuGÍB@Þ°WçH@ä_x0005_`ÂcsL@Ò_x0003_?ZõC@ÃME)K@	_x0008_ôo«&lt;D@¨Äð*tQ@ÊÈ2iF@_x0019__x0010_D@_x0001__x0002_Ô}WÉ&lt;ï?@_x001C__x0013_A;B@¶²/4öH@_x001A_[I@@:oÀ[=ÆG@äë	ö¦UI@;h9a»ÁE@(º_x000C_&gt;£$@@Ò_x0003_[Á5@ä=ÿOÀI@_x000B_)_x0005_äoA@üùX4gD@îÚ_x0001__x001B_É=@{¡£¡£C@^_x0013_¡+ãC@U È_x0015_1M@£v¶ÜÄ×C@Â3HÓÁO@[£»7Ö2@@bÄÏaâDK@_x0012_;y C@°C_x001E_àpí9@xÞq"dÞA@hÛï&amp;}£?@_x0002_b_x001A__x0001_éè6@ø_x0013_ÖÑ_x0016_FL@,ôÊ27YI@U_x0004_F½²n@@_x0015_©_x001A__x0013_å &gt;@[m	=4G@ÀØKÎþkF@ÎX_x001B_C_x0001__x0005_vL@*¿» G@_x0018_ç¹xC@ì¯h_x001B__x0005_øK@:_x000D_iLr7A@î&amp;ö_x0017_³A@ ÍNg{²J@Rí0DC@¬R@_x0006__x0014_;@ºqB)ÂI@_x000F_Y,çÓ!H@_x0001_O_]_x0003_F@âmOªH@¾»¹~|D@_x001C__x0002_¿2E@-Ë¯_x0002_Ñ_D@Ñ_x001F_ö/E@eÒ¥_x0016_M@ÓqY_x0004_d8@u¢q\c?@b_x0013_%Cn=@8ÿ¶_x0002_F@D8_x0015_Q)sB@dÓ,êI@ö×9 #Ì@@:rV½_x0012_ê=@´mÝ¼å&lt;@9öaösH@&lt;úa+üB@¦_x000C__x001D_ÎÚ_x000E_?@åF_ÎnE@5ø¹Rü-J@_x0001__x0002__x0016_on®^F@uó Ú¿D@×eÌ©Ï¨D@¨×_x001F_&gt;ô"D@º_x0006_½ 8ßA@:0åÈ_x0018_Í@@_x001F_§Ú°­@@²);Tâ=M@¦_x0012_©­7C@´Dß_x0005_å7F@z-(®1gJ@²Û-½n:@/7Ù_x0001_J@ê	_x0018_(AL8@¿àOò_x000D__x0003_D@Âä_x000B_V_x001A_§N@_x0006_åí;@â14Ug4@w_x0014_:¥É3@SA'¬ñ\D@å)a+)P@_x000F_-_x0019_G_x000B_^D@¯_x0007__x0019_êî_x000B_D@%_x0005_dXG@_x000B_C&gt;ÇL@d»áLI[A@&gt;xäñ_x0015_G@EUÒÿN@ã_x001B_]uÓ)K@B»`mjMF@È5_x0010_r8¡&gt;@¼w¾é_x0001__x0002__x000F_VB@OÜúÅD@î.B_x0015_â?@_x0007__x001D_L4ÆEP@;(³¢$9@2½sÎ¢ÅD@°c°Ó¤âH@_x0015_@t°ÖJ@_x0010_SënÇ@@n)ÇdVG@_x000B__x000F_ç_x000B_{F@r¿ávèC@äÍ6_x001D_vh9@ÅIExjb@@b. ÇiF@2Ø_x001A_âÏ±D@_x0015_ÈP sD@|&gt;¯B@mpÓÉ7@ûEÝÖ½A@*_x0012_iTS@@j­tYÕê=@°s(¢X_x001E_D@g¾l:_x0002_7H@¾y]QÅ=@qÀîÄ3_x0010_A@p_x001E_9_x001E_yÅE@jç_x0012_S:ÆJ@&lt;¬×ð6_x0015_:@ËD¬±§B@\_x0011_DÑFC@_x001C_¡;¦°5K@_x0002__x0005_æxe¹ÏG@oÉ_ü9~9@_x0008_·®ÞO@ØÚ_x000B_ôC@&amp;Ö_x0001_ØzO@_x0011_ú*üc»@@ÍM³r_x0003_B@È À¶ÊH@G ËPíØA@°¹)&lt;85@"»3i@@V_x0007_aµÇ=@_x0014__x0005_èZ%?@Yv_x0004_8HF@ç_x0006_KÇ_x0004_D@´KóqÉ=5@`C_x0001_1ñH@@g,_x001F_L(?@Öà|zîA@)"_x0001_HÒ7@µ§¹y|K@cg_x0016_K@Ý}ß_x001F_®B@'ì_x0005_`A@ÒôÊo¿_x0014_A@c¡ð·HB@¬¹	M_x0014_8@%Á_x001D_øL@¨_x001A_X­¼w;@Á·_x0016_%_J@_[|!&amp;@@ÈS¸à_x0004__x000B_Þ@@j_x0002_Ê!8@®_x0011_æÑ#?@®o&lt;þR_x000F_H@`M-ÿ_x0016_@@X$_x0005__x0012__x001E__x0006_C@CÉÀhA$K@_x0017_q@È*?K@e_x001F_yï&lt;B@î3Þet+H@~9_x0001_}_x000F_I@)8 5_x0013_ðJ@Ì}ÁÏ5_x0012_+@¨9¾G@Ió	T@@ê¦é&amp;°B@Ä³zÆßB@µ¥5ãÂA@û_x001E__x0006_ïÅF@_x0016_M_x0004_Sª;@Öÿè_x0018_V;S@ïbwD@bÅ!¾ÙB@qì"¿_x000D_C@úeR_x0003_E@BæOJ@:óí_x0008__x0016__x001E_H@tå1Þ(§D@I_x0001_½P_x0007_0@vË_x0006_J@93Ú´H@(âpbE@_x0001__x0003__x0015_hõ§ª9F@×_x001D_S¾ÛëA@5£Ï|_x0019_@@_x0019_Ú_x0011__x0017_ÇA@@ÄQ­_x0015_æL@§-ûã_x000C_F@ÎS=&amp;Ü´C@­àù;°M@ð8´°è0L@¼4¢L@¨;ÏIýA@_x0004_·@«úK@îÉî¸£_x0011_D@Û_x0019_cõEH@ 2½óÎù9@_x001F_½AxC@hÂë^Í;@_x0001_¥m¡R:@yò¿-­§C@au¢uh1D@3«Ã¹ìA@«_x0005_&amp;t_x001B_òC@÷I_x001B_*vI@HÚW$çÂL@e2v_x0002_¾6@ÇüÛ@@_x001F_`¾ÆD@¹û±_x0002_t:E@:_x0015_TC@¼àZØ×L@-A;jÂF@_x0010__x0017_7_x0001__x0002_«OK@9iqm';A@w. 0_x0011_[:@¦¿îeß¾I@ìx&amp;ØZÓ@@ª$øõ}Æ@@±=öh¯C@*þJ­®&amp;E@_x0016_roB¿P@FEEÍÒ@@;%U4G@Çeå°N@Æ?ÊÏò*I@:5yn_x0001_¶A@p_x0019_³_x0002_2E@ðºYÔÂ_x001D_J@iU¥ëì_x001E_F@ÏCnUÿ]@@¾ß_x001C_2´ @@ÎOi[;@_x0008_ÀK9AD@Ã_x0011_]CüA@ºqh·_x000D_ì:@ñÍt­¢ÛO@~aÁvQ@ÎåøÞ'F@øªn60ÉJ@a*Ñ_x0010_ç5C@0PÄ_x000C_OV&lt;@°ÛE@bÆîã=@ÉW;»+N@_x0002__x0003_Ä+Ur&amp;F@¿¬ãä_x0005__x000E_I@dRÍ.7_x0013_F@0èu¨*@_x0013_ö_x0013_Ê½8@ö_x001B_É!þI@~&amp;ÑþB@"S_x0006__x000C_LÁG@%n_x0018_L_x0014_K@3:ÂýeD@:¥ô.q§K@_x0019_Ï		FMD@l8²ùY&gt;@_x0018_÷\'WïL@C¸Y_x0008_*_D@ý_x001E_ÒïDA@é_x0001_hXÀÞD@T_x0015_Y@!C@|ñqçÔL@Ï´ª"çÛ=@¯_x0017_0]IG@&gt;ßÚyFáB@&gt;_x0018__x0006_­$3:@&gt;mÚë[B@òC*©Ú%B@Ol0_x001E_M@ ¤p²wã8@ïkZ)_x0005_C@&amp;Ä	á^_x000C_H@7A! L9@ü7öÒÃáB@7½â*_x0001__x0002_*µ@@J_x0019_¨_x001D_dk2@_x001B_ÎhJ|SE@ä³pÐ®¶=@-².ö&gt;@_x000C_ÙÙx:@Eäñ³D@¯_x0012_j§Ñ_x000C_7@BßK4D@È§f D@­_x000E__x0006_KèB@ª&lt;ÓZº&gt;@CMK'éA@A_x0003_õ)OÉ@@@MS®e=@{_x000D_/TG@_x000E_¿YÒ=)Q@æ#_x0018_.zF@®Ã=3_x0003__x001A_C@¹©Z(ÞD@vâd~8?@øÂ_x0008_M_8@[¯y3ÝÓ&lt;@¿lîâµJ@D_x0006_=G@9¼Gl¹I@_x001D__x000C_(ìNG@¤¿ÍM·:@7k_x0008_·¿B@DëvFE@VêÂø.Â&lt;@[ª¤ú¦/G@_x0002__x0003__x0011_Ð-?ÌB@KS´lár:@ìùvB_x001F_~C@¹íYâ¯ðI@×)åï|F@ô÷Ò´ØP&gt;@rlÓWþÂJ@ã"èMÅ6@.0Á[Ög6@òî_x0016_­µ9E@a55ÜU@@²_x0008_/_x0005_"F@ïc4ê9@ËRÙH3@_x0019_n5þftA@É0_x000D__x001E_C@_x0003__x0001_LÙ_x0003_/;@Ü8ç&amp;C@à¸½0/nJ@(_x0016_½%_x001F_r8@?\Ó]-lJ@l%íóM@_x001F_"¯aÐH@ªX_x0006_U×I@_x0003__x0014_G(ÌI@v_x0008_½YÖ0I@E&lt;_x0002_7nG@_x001C_uEìPF@MÄRD@Øôã_x0004_æE@òï¼à7¦7@_x000B_­+-_x0003__x0005_ì!B@ì9_x0005_º B@¡pÞu_x000F_EC@t1lC_x000B_:@7âäK¾I@B_x0007__x0014__x0001_õiJ@\à_x001A_K_x000E_:@ ´_DWH@^â.£&gt;'P@(_x0011_9,_x0008_|_x0010_@¥j·[uy&gt;@?_x0010__x0008_@jF@Ù_x0004_tÜáôE@Þü{_x0016_A@_x0016_y=ÓD@û_x0002_$¤LBF@_x001B_	@6$:@_x0014_Ñ°z¥S@@ón_Ì©&gt;@áKÕÚ!_x0013_H@=pJ\_x001B_A@ÜïªÖ3J@BUV#BB@_x0018_X{®ûÃB@¤xuì&gt;@6äÞ$äN@ÌrÎJ@®ê;3\8@©¬7Cv@@ªâèwTD@L¢_x0011_ÑöF@ØÂè÷=@_x0001__x0002_¦:[.`C@ßò\ròÖC@a=rÂm½A@2D&amp;e)ÃE@­_x0011__x000C_þñ²M@Õ!_x0018__x0004_äK@5IÑmåG@RÑXõ2I@:_x0003_	qH@ÒjªèÇ«A@_x0010_lÝA@¸_x001D_îÛþ&gt;@»_x0016_'U_x0010_²L@Ì1,&lt;_x0017_M@&gt;&gt;):@ZÄYÿ¡r&gt;@;_x0016_wf_x0015_ F@_x001C_/{xO0:@dÃ_x0005__x0012_ _x001B_E@_x0004_LD_x001D_I@_x0007_Á_x001D_oF@_x0001_Y¨?«=@QÝf@\;@&amp;ÓJ_x0001__x001B_ãE@ÅLv _x001D_C@â¢4iBF@;!ÃÊ_x0003__x001C_D@u Ýq@@¹B_x000F_ÌØ_x0004_B@#=33E»J@m_x0002_ø¢X_x0014_=@³¸v_x0002__x0004__x001A_6B@é#£Â1v9@dóY¿C@]¡/Æó_x000F_&lt;@úÁÍ_x0017_À&lt;@çöwÖïF@XNv~J@è§&lt;­|H@|ñv¥&gt;@_x001E__x001D_tÊq@@°ºÿ_x000B_»H@ªã²F@k5s4C@©_x0014_ìÊ_x0001_þ3@xaLDn.F@Fï4_x001E_?_x0014_H@§Â¸_x000F_H@a¢é(»êB@ëtpUÖ~G@±@Í ?@]£ÂO_x000D_òG@õ_x0003__x0016_H±TB@_x001C_%8H&gt;C@®g_x000C_bßÏ@@}_x0010_ÿÌ÷¥I@ÒgÎ»gF@#_x001F_q®lëE@@hü)R@_x001C_gæø2=@_x001D_ÎóÛ±­H@XiÉØýSD@ÊÁ?@_x0001__x0003_}¥Ey_x0019_D@ë!NÄE@KØ*aZÐD@¸o_x0004_~ÇN@Å3Rþù@@_x0002_à	F@öô{]ú_x001F_J@æ ÈÕ´òA@)8.ÙC@ @­%WD@_x0001__x000D_eÞU¯G@FS²;Å¡F@_x001C_Äº5&gt;@Úî_x000B_ç0dF@ñÿ¼ßÊI@hÆ¾î`D@FÈ_x001F_ñ8E@Ü[³ÈôµD@¼·Í%N@@JÖËéM@HÕÚlVBJ@*õÏ5,Ë*@£=;_x0017_JJ@_x000C_ÑQE;D@A¢4&amp;g@@â_x0002_u*oêE@¬ù_x000D_qWG@qAÑ_x0013_ø¡B@t¤çêà_x0017_7@_x001F_¤_x0003_þ_x0008_;@ÊÀ­5¨K@m»»_x0001__x0003_/^&gt;@dÎ&amp;_x001D_s\H@&gt;íªÒ»)@®âÐ®Ê_x0013_A@­àXºº®E@6_x0008_ý^j_x0012_@@T_x001F_¾¹KI@_x000C_pÀ`uC@&lt;ek_07C@nâ]ZD@ÙÁE.ìF@IÜÚ_x000C_õC@ÖÒï_x0003_IÛH@N\ãOGI@ù:\Q_x0004_FI@¦Õ,ID@ûP®_x001E_·}E@_x0004_ÆTÝû_;@¶®´_x0005_õ I@ý¼\´%Á@@_x0017_Ë_x001E_v&amp;vG@¥û^79@Ï¶6eI@òÖZÿv&gt;@Ph_x0013_Å¡P@q}¨$íS@@dtM¨ý4@}CZ_x001F_©¨@@_x0012_µäc\&lt;@@~ÔK'_x000B_K@1ÏáºaE@_x0002___x0013_×F@_x0006__x0007_ËÜn¦_x0013_&gt;@D:|_x001A_ÆáF@&amp;tï¯yý9@a½ÉÇ_x0011__x0019_C@_;åïÛÈD@_x000F_ÆG·e"E@_x0005_Múg.ô9@®wìÓäBG@úõ_x0001_ª£J@.r_x001E__x0011_ZÔH@ÕÇÎI_x0004_H@_x0012_OÄieûF@º`ÕrG@	_x0003_ [S_x0013_C@Ö_x0013_Ùk_x0003__x001F_J@ÔqùiFJ@[+,Ðþ¸B@e©_x000F_EgB@h_x000C_Úñ2&lt;@"Û_x0007_A9ÿ;@au^Ü9J@_x0012_ð;_x001F_T?J@ï1/_x000F_¸A@ S&gt;Ì_x0016__x0004_F@º_x000C_½§6@v,&lt;_x001A__x0002_ÓE@[út?@3·o]?èD@ÂÁ23_x0010_G@,N"Öð?@pIG_x001E_%_x001D_@¾	[¡_x0001__x0005_û|I@*lÆI@@t_x001D__x0005_z¦YK@:Åm'Pw?@|O Ó2_x000D_D@_x0001__x0003_xß _x001D_D@Êt^±ÞHL@{o\wùÁD@Ïî«[Ç_x0011_G@ØCA+_x001E_F@ÅÅ1@@cÎzL_x0008__x000F_F@¨Kp4Ý_x0019_B@¤_x001B_Ù 8@¬N+D»G@b:rk_x0017_Ü&amp;@Aü_x000B_]A@ÒàA'?J@jâ=²E@zjeæhSJ@DdàÚF@'þäë_x000B_3@7»3_x0007_TDC@ÐóÙÔ¨ôF@K?ûTPD@@¼¦%®çl@@ÍçéC{&lt;@_x001E_½U=&lt;@r_x0004_°_x000C_·-I@_x0002_B_x0005_ý»_x0013_B@Ió¶õ3@5(_x0014_éG@_x0001__x0002_3óâWò=@l÷±S_x0013_UK@Kóe0GD@¡ë®ñ*?@g³¢Ï#þF@%ù_x0015_ªB@÷E_x000E_Ñ_x0012_mC@â¥_x001F_ÔxII@_x0015_yÍÃ÷D@-j²ED@ÂöJwjI@@_x0019__x0001_O_x0010_°ÚB@Ð$k3oD@_x0015_: 46@ìñø^z'K@Nô_x000F_üeG@=j¤¸ÌyJ@0_x0014_ÉîO@_x0011_×f_x001C_=@À+lÅ&amp;D@&lt;ûª:_x0016_I@¬_x001A_&amp;¼_x0006_oB@8_x001A_!¸3K@ùeÄéÈ¦@@ |xó@@6S{V_x000D_9;@ML¤ä$&amp;O@_x001E_TaìÔB@AÔ_x000D__x001D__x000F_@4@Ü\Â _x0014__x001F_L@9(ß¡­D@Tc_x0001_&gt;_x0001__x0003_¬ê:@á¬\íG@Ùö _x0019_l¼D@l±gL³6@ª_x0004_n2,H@_x0001__ÝsE@T,@_x0014_¶ùL@E¨ýA@ò¥!`¤F@@³H^¯_x0014_ú2@D»}Ý_x0019_&lt;@O_x0015_ÞÕXU3@Úð)_ @@K_x0017__x0002_LPÉ5@k#cûoC@å_x000E_IE@¹Ö5oî]A@Ê_x0012_ÝF@²´È=²@@$Ôù¯=_x0014_M@v_x001B_j Pa=@É_x0017__x000C__x0008_7çE@Ê)gÏ&lt;E@ìå_x0017_ÿ¾Ü;@^_x000B_ñ[ÈX@@glï{E¼A@_x0005_Àh÷vÓN@q¶RÆ*xH@ÆÚSpx6@é¹âïSÑA@v%_x000F_ERA@µú_x0003_Ý_x0011_ÙI@_x0001__x0003_Ì2æmaG@8|$_x001A__x0015_@@ø_x000B_y&amp;W}B@× Ïµ"]I@ÉKþôTH@Ï9zóyC@Á÷[·Ö-@@_x0001_L_aù_x0005_;@k_x001A__x0005_}Sf5@_x001E_)"yf_x0013_@@iÖ7_x000F__x0010_ ?@ØMrMJ@ÌÞ_x0013_cÒL@|Âê{l»E@#_x000D_Yg/¯8@6ÄÎX».F@ e×y¬@@g¥h¬_x0002_J@_x000F_§¿&lt;v©L@¼Ø¹Ó?K@@_x0011__x001C_¿fa@@_x0007_|]_x001A__x0013_C@·àî)@@Í=@]Ç&gt;@_x0012_Î{_x0011_:Å:@ LO©R¿F@_x000B_´UyAA@XÏþþV?@¼U½ù_x001B_Z=@EdiÎÈÌH@ÎöÖ÷ÖBD@Ü_x0002__x0013_Ù_x0001__x0002_}/G@)TØÿ`!K@(ì5úD@9¡OÂF@É&amp;§gDH@±lËË_x0012_°C@gÇy6=@2:]_x0003_æ_x0002_Q@@_x0018_8_x0016__x0015_D@_x0001_ÑP¤¢C@¸_x001A_áJÛ9@¦xéË4@¿Q|­ÂJ@êóïîøC@_x001F__x000B_Þ&gt;7q@@8/°½G@`_x0018_áÇ_x0004__x0006_5@âýz)_x0007_/H@¹UË¢Ù_x0012_G@bQm(©E@¤w6@õ'@Tù÷Ã×6I@îÂ·~BI@ÞiÍP§_x0018_@@ènèje.B@_x0008__x0016__x0013_)@@NüIÍÌpB@_x0006_es.¢'@_x0016_¦¾Þ	¹N@ÒN$hÞB@ì÷P1B@z^".Ä¸O@_x0001__x0002_qÔ5pÙv&lt;@ÎY!x_x0018_`C@c¥¹cC@ÍÝAR@ðKó¹ZûJ@:^bõ}SB@¬#²_x0002_O9@ùdvþNA@¾O9ã	tB@b_x0004_»×M@_x0018_ôhZB^D@JtÔ`åñ;@dhþ¦rwN@_x0017__x0012_í¦¾ÜC@ì{Ã$C@Ñ½_³ú`@@«p±B@«JñóáäA@_x001C_F|Ï~MB@=ÿj\qC@°"B_x0002_ÂA@¦*] æ^I@Fí_x0012_é&lt;@zNí&amp;¼ÿF@hT|ÚC@iÅÒ\ôB@zukt_x0010__x001A_?@´éÎ±²fI@Ó¸eXD@_x0011_ãÛp_x0011_q=@Ä_x0004_ä\_G@_x001E__x001B_sz_x0004__x0005_a­L@_x0008_Hs_x0011__x0016_U@@"Øû&amp;;Q@_x0016__x0003_ó!J®?@_x001D_Ë¢}]ÎE@è,½á³=@Ù\÷}@@@¬®4?ËsH@Åi_x001D_o0C@FjïÖB@_x0018_û_Y;¥9@îÈ38ÖYF@óymc1.A@¢r_x001D_)_x0004_ëA@|úDP~¼H@æú_x001B_n_x0004__x0002_E@_x0008_âðÞ8@_x0017_wYè*D@Û$ÝzÚ4@_x001A__x0001_Z_x000E_P@Ë5Ç®ñH@ÐÉåzQ«@@vbÓ¦H@4ñ_x0012__x0003_¡&gt;@_x0004_2*ú½ËE@°´Ø`¬5@_x0008__x001F_In_x000E_2@_x0010_4OÐ_x0003_~B@äKäñþ_x0006_&lt;@ë^[^'OA@¤	L_x0002_¿i@@ û© ·_x000B_H@_x0002__x0004__x001A_~_x0017__x0015_I@AØt_x0013_»_x001A_P@öÉ~aâ¿F@E_x0014_©á~H@ÃüF`bB@²_x0018_ @S_x0006_E@ïGä ÈF@0bkeaC@_x001C__t_x0005__x0017_q5@q³lÊe_x0008_I@-¶ j_x000D__x001A_K@e®äØÚ+J@íÔò_x0018_ÌD@ «]_x001B_¾NM@_x000E_ö×ÎÚL@ã_x0005__x0004_9f@@ÄÖÄi:ÈD@?æT*_x0008_#B@é~¯#y_x0018_1@_x0014_hý¡jÍG@©ñ]Æy8I@42j$ÐL@þÎÊ_x001E_¾2&gt;@_x000B__x0001_}¹ÆE@c_x0003_K_x0003_@@QvÂz±0@!Àª{]G@~ýô&lt;ÙB@TíÜþ»K@Ý^ð¥_x0014_J@ÐÛë_x000F_á_x001B_I@-²è_x0002__x0004_O:D@@_x001C_DÃ&gt;P@'í&lt;_x0013_I@Mèómå£C@_x000B_hS¥_x001F_âK@_x001A_2 i_x000C__x0016_H@¢Â%`A@BHËÿ{M@_x001C__x0019_þ¦¨8@@®ÇÇ&lt;î@@éû{àÖA@ÒLÛ_x0007_HYD@®É ËD@úB4hÌE@¬y_x0003_lâ8@°Á²_x0017_Y5_x000F_À«®_ëß~I@_x0013_mýb«GN@R=-k|PC@ligZÕ1@ Õö]F@í|ú¤DRB@]Ê$ÐF?@|bý«B@:	«&lt;@RL'4ÒC@bïÉ%íqJ@_x0013_[3_x0001_&gt;&amp;J@¬ÈÔ¬rÇF@A÷\ìk{J@z@_x000C_kWL@ E=ã:æJ@_x0002__x0007__x0010_Ý_x0014_9*lN@_x0004_à_x001E_ÝG@üä½É¾RP@göòÏVQ@gõùìNN@Ý¼¯ßçBM@U_x0015_£DC@jc8_x000C_F*Q@Ì._x000D__x0003_L@z,Q§K@Ò_x0015_g2y&gt;@­_x0016_ôKµE@ÈS9=üyK@ÜÝ_x0019_x&gt;åK@_x0006_§+}LC@Gh_x0013_:_x0001_xH@0ÇFÂ#O@_x000F_9r@å¸O@å4¶ÊÖ)U@ùÉnE@_x0007_Ó_x0018_0}?@Ø1ÙäF@+¦#-ýWI@ûôQO@¤GL@Ôø;½1D@ÐPl_x0003_ÑKC@s¤0&gt;~fC@ñ_x0005_-4âP@Ç_x000C_fµN@ì_x0007_|³cG@&lt;+{]9:`¿F@åÍ+:¥\B@kÚ®läeK@¨_x001B_È\ ®L@_x0001__x0012_99_x0002__x0012_99_x0003__x0012_99_x0004__x0012_99_x0005__x0012_99_x0006__x0012_99_x0007__x0012_99_x0008__x0012_99	_x0012_99:_x0012_99_x000B__x0012_99_x000C__x0012_99_x000D__x0012_99_x000E__x0012_99_x000F__x0012_99_x0010__x0012_99_x0011__x0012_99_x0012__x0012_99_x0013__x0012_99_x0014__x0012_99_x0015__x0012_99_x0016__x0012_99_x0017__x0012_99_x0018__x0012_99_x0019__x0012_99_x001A__x0012_99_x001B__x0012_99_x001C__x0012_99_x001D__x0012_99_x001E__x0012_99_x001F__x0012_99 _x0012_99!_x0012_99"_x0012_99#_x0012_99$_x0012_99%_x0012_99&amp;_x0012_99'_x0012_99(_x0012_99)_x0012_99*_x0012_99+_x0012_99,_x0012_99-_x0012_99._x0012_99/_x0012_990_x0012_991_x0012_992_x0012_993_x0012_994_x0012_995_x0012_996_x0012_997_x0012_998_x0012_99_x0001__x0002_9_x0012__x0001__x0001_:_x0012__x0001__x0001_;_x0012__x0001__x0001_&lt;_x0012__x0001__x0001_=_x0012__x0001__x0001_&gt;_x0012__x0001__x0001_?_x0012__x0001__x0001_@_x0012__x0001__x0001_A_x0012__x0001__x0001_B_x0012__x0001__x0001_C_x0012__x0001__x0001_D_x0012__x0001__x0001_E_x0012__x0001__x0001_F_x0012__x0001__x0001_G_x0012__x0001__x0001_H_x0012__x0001__x0001_I_x0012__x0001__x0001_J_x0012__x0001__x0001_K_x0012__x0001__x0001_L_x0012__x0001__x0001_M_x0012__x0001__x0001_N_x0012__x0001__x0001_O_x0012__x0001__x0001_P_x0012__x0001__x0001_Q_x0012__x0001__x0001_R_x0012__x0001__x0001_S_x0012__x0001__x0001_T_x0012__x0001__x0001_U_x0012__x0001__x0001_V_x0012__x0001__x0001_W_x0012__x0001__x0001_X_x0012__x0001__x0001_Y_x0012__x0001__x0001_Z_x0012__x0001__x0001_[_x0012__x0001__x0001_\_x0012__x0001__x0001_]_x0012__x0001__x0001_^_x0012__x0001__x0001___x0012__x0001__x0001_`_x0012__x0001__x0001_a_x0012__x0001__x0001_b_x0012__x0001__x0001_c_x0012__x0001__x0001_d_x0012__x0001__x0001_e_x0012__x0001__x0001_f_x0012__x0001__x0001_g_x0012__x0001__x0001_h_x0012__x0001__x0001_i_x0012__x0001__x0001_j_x0012__x0001__x0001_k_x0012__x0001__x0001_l_x0012__x0001__x0001_m_x0012__x0001__x0001_n_x0012__x0001__x0001_o_x0012__x0001__x0001_p_x0012__x0001__x0001_q_x0012__x0001__x0001_r_x0012__x0001__x0001_s_x0012__x0001__x0001_t_x0012__x0001__x0001_u_x0012__x0001__x0001_v_x0012__x0001__x0001_x_x0012__x0001__x0001__x0003__x0005_ýÿÿÿy_x0012__x0003__x0003_z_x0012__x0003__x0003_{_x0012__x0003__x0003_|_x0012__x0003__x0003_}_x0012__x0003__x0003_~_x0012__x0003__x0003__x0012__x0003__x0003__x0012__x0003__x0003_x÷üË®dK@ÅThV6R@ÓEpe0M@âO_x0005_Á7µF@WÛÖ_x0011_O@Aÿ¦o]O@Ã_x0004_VfÛG@_x0014_ª_x0002_¹¥5@Â2þxÐ&lt;F@pl_x0015_d_x0004_K@3ûNÇ¶vN@_x0014_Å_x0006_=ãL@_x0003_I*HíOL@_x0006_&gt;®ÅaéP@s3ÉÞP@Ât«ÿD@új½rE@ÈÒ0"_x0015_;F@Äý1ÒDrG@9&lt;$_x001E_Í_x000B_P@q¬3J_x001F_2E@¥ÇåW±I@_x0004_©_x000F_q_x0001_èD@^þ_x000B__x0008_¬F@eî`&lt;¿¥O@ß_x0006_ÄñMM@Ð¬_x0001_O@_x0001__x0002_±Ãkj­çK@OÆqôN@_x0019_§õÂ¯ÀK@á"_x001F_¾ÄpE@_x0019_ò)§K@_x001B_ÂØ¸MM@ÿà"ùLíM@_x000D_57Ìû_x000F_G@0âDåLS@&amp;³_x001D_Á&gt;XA@Ò_x001C_Å¯{TL@_x001D_£Ù_x0002_ÛðJ@8¢å_x0002_d=@_x0012_FóLzN@ bt5dÞE@_x001C_¸è@¿o=@ý_x0007_Ü½¡O@¨_x001D_[R|ÉE@ãÀ_x000E_+J@¸WS­ÑG@_x000F__x0004_¯R~E@-ÑEìÛÇI@¶Õ+	H@NÕ²ÐNI@ëcî_x0005__x001D_©J@ñÐ+¤ß¦E@:¡èqD@`	&lt;paS@/¾_x0004_û`N@!3¡jµG@Ç÷F¤_x0015_Q@_x0019_eÆû_x0003__x0004__x0004_J@çß|ÈjF@_x0008_Ë[P@_x000B_¿ÄjhÂE@´ÅÅRaO@_x0016_Xêòç·B@'Imë_x000B_tE@ù-Ö\þiI@RécÞwJ@]_x000E_W_x0008_J@GË×ó9K@=Ø_x000C__x0008_°ßF@ë_x000F_é-°BP@ôÔ=uÜvG@2BvðNoH@_x0002_o´wûG@ÝÛ¸_x000C_ãD@Ì#ÉH@Íöô_x0001_2M@_x001D_­º@$O@µ_x001A_|ñI@Æ_x0013__x000E_0&gt;ÐH@_x0001_ýü¾G@o°yuN@P^÷1T_x0013_@@×6[eF@º_x0014_:sèbL@_x0013_ðØz/µO@ºðèÛL@NÒ%tÆáF@Ì§Å²Ô¶=@;a¬A_x0011_hJ@_x0001__x0004_&amp;:°°/öG@L¥Üi_x0013_í@@»·ÛoN@,_x0005_ª62N@!_¶ª¦¨K@e5ç_x0019_G@_x0010_¾/§	J@^_x0019_¥´ÖF@³ëAk°cO@m9_x0003_»_x0012_²L@O_x001F_ªÎöQN@¦ã0mý«C@éçÙ_x0019_R_x0008_E@Öð&amp;ç_x000E_=J@ú_x0002_+ªeC@¸§GÍdgL@zú_x0017_£F@J_x001A__x001B_¡BJ@,s_x001C_­_x0010_,R@_x001A_¤ªÒ_x001B_G@ò_x0010_qûE@r_x001B_\'ÄuF@.wO_x0003__x001A_P@Aíö«ÍÈG@N_x0019__x001F_£0£I@¼_x001D__x001E_äkI@_D­æ_x0004_K@©ò½C½M@_x001A_ì4 øvQ@G_x001D_D¡ßD@}_x0001_Mª~J@FÙ!É_x0001__x000C_]¡N@!é_x001E_çF@_x0007_ªçÏÊON@ÂË_ãÏÕM@¡êE_x001A_ÜfO@Ëã_x0003_XõM@e_x0012_=¯3oG@ÑLö÷ÚL@_x0003_¢{|_x0017__x001F_E@0¥@_x0002__x0014_tS@Ä_x000C_¼ömO@WB~§&gt;S@_x0008_¯_x0001_Z_x0012_iL@¿Öÿ°þB@Y_x0002__x0006_	Q@_x001B_Ò ÓC@Õ;TTc£N@ò6#ÓÓ K@j#æ²¶F@âÃ_x001F_î_x0005__x001B_F@N$ºé_x0015_ð?@_x0001_.:ZìD@*×_x000B_K¹P@7I_x000E_ÍâC@Q=^,¾K@Û·æIÌB@t¹×É¯_x000B_?@Wä._x0004_5_x001F_I@üõ;_x001D_üE@m&lt;fPm/E@Q«îcPO@ðÑ·%_x001C__x001E_:@_x0003__x0004_½dTkÎ¼J@wÁb_x0015_E@e_x0010_þéàFH@_x0003_1÷¸å5M@_x0011_,_x0004_WwP@_x0005_C_x001F_AAøC@õü®eJM@VRZ9¨_x0010_Q@Y­4H&lt;P@Ó1_x000B_ßtZJ@|ó}_x001A__x001A_¡?@_x000B_oÖy·@@.²¤7_x001A_ÄE@F Þ£ßM@J·3_x0019_4mC@&gt;¡B@àµ¶;_x0018_?@ÛûsQ_x001B_D@~Õ2XÕîR@T_x0002_Ð×ÁF@_x001A__x0001_8IùQP@ÊÌÜá_x001C_A@HÝ+_x0007_'ÒH@Qú7_x0001_Ë8Q@_x0008_lë¼­F@ÅW?ßAFM@Õvµj;_x001A_O@Îh K@é*iSJI@%QÊ£¤K@_x0019_s-#k7M@pÇ_x000B_Y_x0005__x0006_ùH@íFP5}H@ÎÏô_x0003_¼&gt;@×éÔ_x0001_ÂL@_x0013__x000D_wß_x0014_G@_x001F_'^_x0002__x0019_[E@ðj_x000D_RÙ¢@@¾4Ã_x0015_ F@uOÞÿx_x0007_H@Ø¿¬LÅM@oÍë_x0003_N8S@GK~·wJ@»"t2 ùI@_x001C_fr[aC@¢Î¸&amp;_x0015_bF@Sí=áQ@È\$OÉI@ìÐ_x0015__x0011_ÓE@æ-2f·æQ@;8ö ×ÕJ@`@ZÖ_x000F_ÜG@¯_x001D_Þ~_x0016_F@_x0004_[Æ_x0008_G@L@Â´TùÎP@ÿ_x001C_s`¼C@_x000E_¿_x000B_º0O@6_x0008_ó_x0016_°K@äÉ_x001C_Z]Q@«_x001D_íønR@ÕÆDÖ8C@à7_x0008__x0013_&lt;ÅJ@þÌÌ[y_x0002_O@_x0001__x0002_[q	_x000D_uH@ÉL÷I@?í_x0010_73ËS@UË;_x0013_Ë-E@¹@+_x0003_6N@n´ÀTL@w¡RóÈH@@_x0001_ÝP@$_x001F_Îrå´G@Ñ¢çBÅF@_x0012_øÄtS69@_x001A_çÁQ_x001A__x0015_O@:|_x000C__x0012_.&gt;@l³ù_x0008_íP@^P~ôý4K@Î¾C·)pO@Ý_x001C_®»&amp;?G@_x001C_?_x0006_Ï_x0019_ZK@±}AýÄI@ÝæNýZF@ÚI_x001E_§P@Õ_x001D_¤rgH@õ§½Ú.zG@Â_x001C_üj9_x0017_J@àrRI@W[£WÀ8H@n_x001C_ÄoÙ]P@6x¿b_x0018_aB@_x000B_ë;â]N@ÖáÎÆÇH@j_x0007__LE@DE_x0001__x0002_æL@ÃÁ2c'N@gÏøù}pP@ÊqG#ÅJ@_x001A_ÆÕ6A@ë;:Û¸_x001F_G@K]ÖÙeÂJ@¦ëfþkÐE@å³_x0019_-RA@êG2_x001D_GI@uw_x001D__x001A_dxE@TèX{áO@JJ¹G@_x001E_ZE@EÆ#_x001D__x0005_N@uÓ_x0017_ú2O@ßw_x0005_I@Þ\ºê_x001C_I@Ð¶c¦ hM@_x0002_41| ÎE@×MÛëMP@_x0016_ó8²[J@çÞË_x001F_spC@_x000B_ë0»_x001D_H@¿'ÇL2G@M­1ÀJ@4æZá¤7@;qb_x000E_+ÕB@è¦G@_x000F_ZfüC@&lt;a_x0007_«}G@ìí°¾&lt;@_x0004__x0005_¬&lt;4¸_x0017_WH@*$_x0010_I¨«J@_x0012_(N|_x000F_%L@èV%O@âRYìî²E@_x0012_*ì_x0018_ñK@ª,cB@:¯¤§²K@ÉàÏ3@lD@|f\Â}¯O@_x0003_=U_x000E__x0006_6P@ÐKj#JP@_x001B_Q«ô_J@/j_x0013_	Q@J_x0015_¢_x0019_ýÝC@{[{ØE@:_x0003_mýnI@a3Yò|_x000E_@@iS_x0002_1 ÊE@h¯¾ý¥K@_x000B_Z\cM@ùZ_x001F_9bàH@päw·öpN@ÚzqÓº÷2@&gt;+cêÜñL@_x000F__x0001_`P³â:@»C?DI@_x0005_ê|Q@¬À¨«N@¬H_x001C_¿¬MK@	mMFèþH@}Ð_x0001__x0003_ÇL@ÕÈ2eG@Ètt_x0003__x0016_wD@|_Efæ=@^_x0019_º]ÖºM@PC_x0007_íþI@_x0003__x0014_ð@q|G@_x0012_ç¸_x001B_J@µ_x0011_k"8ÈD@wáýë¢G@¼õN_x000D_QO@Ç&amp;_x000F_Î¿D@v;íò;L@Ta=­B@_x0014_;_x000E_pO@¤Dtº¡;G@L__x0002_F_x0014_L@_x0001__x0002__x001F_ _x000B__x000D_N@»y,_x0005_TöN@c8×vK@_x0006_òôô¬ëI@lczaýNF@ÇçòBKR@aÝÛlúK@J] 8_x0006_ìH@lkbÿh¯N@@73"ÎÀJ@N¾»_x000B_ÄC@¾XzùIÅL@¯¬Ed_x000D_H@%Äúý_x0017_I@ú_x000E_)_x0017_K@_x0003__x0004_ì&amp;¸#ÝÕC@ÖZ_x0004_8_x000F_K@ª£_x0005_O8A@6u,­E@jÕ»yûF@á²4»ïJ@=&gt;Æ0ÆI@å&lt;÷:$K@Á)í9_x001D_G@_x0015_¡å'_x0008_Q@"_x0017_¿@J@Ürð	gN@ÞÃ¡Ì°L@æÝL*ÁL@llÅ_x001F_Hj:@&lt;·º_x0014_dI@¶_x0014_I_x000B_e¯=@«1SÑÜGJ@Ú¾w_x0008_zPQ@Æ_x0015_l¢îÐG@2¥A@ü¼üaYJ@FèB_,úI@_x0018_á_x0001_×¾ÕL@(	÷ó°ãP@ sÏÎQL@ù[C¶¸S@§ÁkÛ¥£N@ÿ,Í_x0001_$_T@luüæ7@l_x0002_Ý(êÌK@´¯+­_x0003__x0004_©¡B@Oò¿ó9I@_x001F_£s*ÒN@E_x001A_l+LN@J¿_x0015_sÐO@:gÞIÝ@@¹__x0007_Y_x000D_aP@I_x0016_HöïF@UCæG@ÉÿäH@¨_x001E__x0011__x0001_¥4A@å=-¥_x0016_,O@E.'_x001F_qúB@_x0005_ÓÚ@@_x0016_â®¤sF@_x0007_]¡ã×_O@ò_x0015_±Æ°·R@ô× îäM@Aö×ÜJj;@°0ëÙJ@æ"_x0019_ìrB@6|W`Ñ_x0012_N@_x0012__x0005_£ÞØsP@0_?ª!I@¥_x0015_{ê_x0012_}L@Òÿ'u_x0013_C@ý|@ÚH@_x0002_)üñÜ¨P@Z_x000B_eA@ÛÚÈ_x0019_Ó1;@&amp;Ç_x001A_C@ð#b&lt;ÊI@_x0002__x0004_ë®ïÜîS@³¾Ê8K@µñå¥ÃXP@õ JùgB@w_x001A_õÁpÞF@QP	XÑD@_x0017_¤_x0018_èÃI@}[ÚòL@N~þlöE@¹óòÜÇVF@±¯Jë|J@N0._x000E_IÀP@Ð*3_x0003_ý4M@ù^ðrÇáN@¾O_x0019_ÇUH@ãÂTP¾F@CÙ¨úDðN@¿eÜK@P¸½ö±E@°åç_x0001_ÓJ@öJLôHN@ÜV6Ï)C@ábÝ^W_x0019_L@ßúÙÒJ@ËQãÈNL@ñp_x0004_¨YJ@Qïséh@@¥5Ë §H@l®_x0010_&gt;ËÎQ@Ë[×NkÝG@TP7ôíþL@d/X^_x0002__x0003_&lt;_x0016_=@O_x0018_@agE@_x001D_lçL@¸/À{YýK@¢s~¯°O@lH½'P@úfáX_x0011_D@_x0008_~}0â&lt;N@ r°9&gt;nK@_x000C_ë¹`ZP@àáÌ_x0001_³H@ûÒ?_x0005__x0001_mN@sOÎÙåÏ@@0³ý7g!E@:%µn_x000B_@@¬[ÔqÐ!Q@¯_x001F_ü	vcM@ò¤ÎÍTC@ÈÞ3L1=@b0ÕSý©E@&lt;ð|_x000E_:L@6Övðg©O@Ë_x0019_ò»ÎG@$_x000B_1NnM@æ_x001E_¢9J@.u­ÓËH@¦_x0002_£}yO@¯0òM_x0011_¡P@w_x0018_ÞÅö.N@ã°YÒA@¯$ÿVÝ×O@u/_x001E_ï;'@@_x0002__x0004_Qú¯hÅ_x000C_L@u_x0007_¤Y_x000F__x0019_P@ùCe_x0007_ùP@_x0014_¯ZÜ_x001B_O@ÎXk$_x000B_A@Æ_x000E_GÐß=@e4¡ÿð_x0019_G@ùQu#DM@Ïn²dßäG@J+1¦s¾J@_x0010_%IÑîA@öÒ8¨&amp;L@sÜ69M@ì_x0007__x0003_6-I@®µóìF@q1N_x0004_b_x000D_L@_x000D_b©^ME@û_x0017__x0007_&lt;ÖJ@&gt;0g_x000C_Q@0¡ä×K@Ý(¼þI3J@Õ­_x000C_0ÓQ@_x0001_*.Ã(H@%ÃaÝú¯R@¦d_x0001_mnN@D@Àó ËH@ÉzS_x001F_õ¤P@m»Çú&gt;yK@MÛ¹M_x0018_ºJ@!¹z_x000C__x0012_J@­v®/ïL@N®)_x0002__x0003__x000E_ÁP@®Ð_x0015_H@úqæqJ@÷_x000E_Ïâ_x001A_¹C@FÔe­_x0006_kC@fv^²@O@Èj¢ütC@õZªHmÂK@ø°jB_x0002_F@·2ägãÂM@ì^|zÍ1N@R3NqNK@)ì¨ÀrìL@\ÍK@_x000C_³_x0001_§·s?@Ï_x0019_í8O@)Ú¸YO@%"kx.xH@mRcY´E@Î_x0015__x0010_ø&lt;L@_2_x0008_VU	L@.&gt;w_x000C_D@«Õe³K@Ó#¶VQ}M@_x0014_ImÇå_x0008_T@S'_x0006__x0017__x001D_H@É"½÷DI@kaT_x001A_ÿ2I@(Ì:B	xQ@ê·*«Ä½F@_x0016_LbØ@`B@)SðEkrH@_x0001__x0002_ä"@-ò_x000E_G@t:KÇÏaJ@¿ÁN8K@N}érÖºA@_x0019_t)_x0015_·P@_x0001_ìÍ¯D@~LWý÷F@í~®kï&lt;J@k_x0016_%]âC@±*ÙBÄ@B@ÍöÍ_x0007_¸I@ÒDèÊI@¿¯!ËsH@]×L4`H@qA=&gt;X£L@nÎ2nI@_x0013_!Ô¨C@_x001C_´Ýà1^P@_£_x001C_bÒsQ@'(Äwü§P@^½u²zKE@Ëgª2F@Èå_x000C_eÞN@²îÃ;@»A.xU¢D@-_x0016_ÅÃµM@¸²_x0006_fÖ&lt;@ÿªB_x0018_eJ@_x001C_g4Âd I@k»&gt;Ô_x0017_[B@_x0006_îJ_x0004__x001B_ùM@Ôå_x0001__x0002_-ôF@_x000B_	'Àc_x0011_G@J_x0013_á"P@3Ã»_x0006_ H@z_x0013_ þÈSF@ÔJk ÕF@fa_x001A_¾7O@Ç¹Óz¿A@#øCzA@qJ46¢Î9@èÙ_x0007_Ô~H@\ëaæ'ÙI@èý_x0014_._x0014_Ã@@Ï_x0005_Ë£íI@c£¡ñþRJ@ÔU"l_x0011_O@Ûµ¼D_x000E_N@Õoñ÷'G@í_x0013_ÿ_x0013_YF@R^s½õO@ªBÊ_x000B__x0016_L@lú5$±_x0017_@@_x0005_|"_þH@W  _x0015__x001B_´H@Æ_x001B_E«×_x0006_&gt;@d:QÄ²L@_x0011__x0012_1¦¯bI@×°¾ ïB@\º®_x000E_ß#M@·ÂW;²M@_x0013_÷_x0007_Î¹P@ÎWé)Ç8N@_x0004__x0007_ÆEËù,Q@_x000D_ó_x000E_NK@yZeAÁAK@¶õ÷4M@_x000E_¿îN@¾QÜ_x0018_-B@öé_x000D_I@ZÝÉ·ÒL@é¾Ý_x0002_ÏbJ@_x0019_Ü}S ±R@@§é4K@å¤c©ÁO@!´f_x0017_¶aM@Ó¤È:ûP@M·ø¯J@fËPeÊG@f;_x001D_J@_x0017__x000D_O©mQ@eõcÙ×jN@_x0008_}_x0007_Ç{_x000E_L@amn_x0006_¶éK@½i-ò_x0012__x0007_D@_x0001_×_x0015_äéPK@Ëëÿ3¯xJ@nÈËCH@¤qL'5G@ÁîÐà_x0005_RF@aÙNåMH@*_x0014__x0003_BÄL@ý¿ýÅ_x001E__x000C_J@w_x0002_¢_x0016_¤K@ÏíFu_x0001_	_x001E_OE@YÆ°zErP@æÎö_x0010_pG@Í.ò@.ñE@M_x001E__x0019_KL@®b&gt;_x0004_ÙH@_x000C_ËOâ[zB@ zj^è-O@)jiÝ_x000E_I@ÁYr+Æ´P@bY=w_x0003_äD@ÓE= Î_x0010_G@¼©oH¯»L@^ÀÒâ*E@§è·L@ÑJËMº$B@ZÕ_x0008_,ÉK@©_x000F__x0018_&gt;óJ@à.¨I@`ÎÙ_x0006_(#Q@`'l7_x0002_N@_x0003_¢z`ªO@Øfª~_x0014__x0007_@@ÜPÕSÒ¾A@çÏFàB@3}_x0013_à^N@_x001C_@¹*_x001B_,M@â¾µÛ_x000D_P@_x0005__x0004_8B±XD@`8«ÝD@&gt;b`é|ÚL@I_x0014_»ÿç7H@_x0001__x0004_!®ÚÒt´Q@Ù[¹_x0010_YH@ãÓ¨¢ÇK@Õ¾Dµ@I@¯ÆüÝL@n_x0007_]¹HK@·ë#ËÑXJ@rKiQ@_x0005_í_x0017_vK@&lt;_x001D_N'_x0006_A@0u ºÑºK@`7*_x0004__x000E_G@ÎRà~3_x0011_M@sTÕÝOP@K_x000F_ã×æ_x000B_K@_x0003_Ò%A	³J@­@_x0017_7ÂI@Þv5¿·H@½mUr_x0003_C@t²&gt;ziH@©&amp;1³¹ÉL@°± à_x001F_«I@ÎM_x0014_}½õH@7	_x0012_õR@m²ÀÞøE@ZÆvAªR@&gt;Íi_x0002_mJ@_x0008_ +ñ¯öI@EÜdª)ÈG@Ó_x000D_Q¼J@ÚÜ~	,N@Ö&gt;_x0003__x0008_³ÐL@M~%_x000E_àA@m×_x0011_§ÀG@8å_x001A_IC@(®_x0004_9@P@»4øòKQ@V»DE@m*ÓçóI@6q&gt;Ï¯_x000F_P@õMæ_x0002_YK@$âNú^Ç?@!¢¢±x3G@ðñW ÈL@Æêt²1_x0006_E@X'¢_x0007__x0019_F@fW×xgÇI@¯ÎX%D@Üýî+/L@ù)ÄðÃF@RKoDn~R@_x0015_c)Ã7@_x0001_"°óL;C@ò\"©_x0006_=@·}ïdgËB@çÌ_x0019_Ã½M@_x000C_I.2)Q@¶ÿ_x001B_PÏJ@¨ù°J R@¬§ÿpÕ=@3ùÜM@Í_x0005_'ýk7@áí_x000D_¸òB@_x0003__x0007_mÅ5D_x0008_]J@ªÒéR]F@(|_x000B_Ò%S@´Nd_x0005_ÈºF@BÃ®íUH@o_x0005_[¼ÓO@Ríû¨3l9@%¹_x000E_%8¥H@J(_x0017_µ_x0006_K@­_x0014__x001D_×ôE@¢TÓ¹É'=@li­)ÈO@Ç_x0006_¯~£K@§_x0001_¬Ï)(D@(¢7	K_x001E_Q@c9$öþ¨I@È@DÓJ@éª%[_x0006_:@ù¢uúF@Å"8ZO@{º_x0017_F±ÏF@_x0008_TÚ® ÓH@}(Y,EP@ÄSµÜ!M@qh×_x0003_H@ÄÂ¿¹×G@_x0004_}hÓÔëL@_x0002_Ù£NåC@_x000D__x0007__x001B_°ªK@¿~Ó¸_x000E_F@_x0006_Ua_x000E__x0018_O@z=¡'_x0001__x0002_ÖlH@_x0003__x001F__x0016__x0005_ÛMG@óZ&lt;ÓE@ÞndúE@_x0007_Y9èø4P@k!2_x001B__x000F_%N@÷ôu_x000B_± Q@~ _x0011_Ä­ÌH@8E-Jí&gt;I@rFs{mR@/ÿN_x0010__x0003_jA@ùâ¯	_x0002_þE@biéÌ\ÆK@M§} [K@ÁK/}ÎH@&gt;Év7G@æÃÌCL@j__ÜEK@]ræE@\«_x0008_*B@úh'°û_x001A_P@¨¯&lt;päL@ÊYw¸ºG@±x7_x0016_¤\N@&amp;ÜøÁYQ@_x000E_&lt;2*ýöK@NiêMÜ­N@ÐÓQ¢¡L@ÚËé=_x0015_B@_x0018_Ý_x0012_B|R@ï~#³£P@ú¿½ô×sO@_x0002__x0005_åøÔ_x0005_pN@_x000C_µ$ÝzæO@êwÐw6H@&lt;"¶¶E@l£_x001F_Í~áP@óL;2ÞD@a_x0008_#&lt;ªóH@¾vÂMG@ê$ygÊuK@ÓñË´jJ@_x000B__x000C_´4ÒI@Õ_x0010__x0016__x0011_JR@&gt;a_x0004__x0003__x001F_P@O:®mxG@°a¦ÕjËF@Àb_x000B__x000F_7±J@üÕ{:£P@ÑÊI«´L@K¾Né_x001E_B@Tó¦o_x0010_ÓO@_x0005_M@;ï&gt;;JLL@fnrgL§P@}k4ÿ¦D@_x001D_ÛdL_x0003_³O@ÚS[_x0001_BF@¾I´Ä&amp;_x001B_I@_x0004_øý_x0002_óM@(¶¤§_x0008_L=@_x000C_	´0ÇaH@Û_a­ôL@_x001F_T^_x0001__x0003_¨_x0010_F@_x0007__x0015_ü5ÔM@¤gC¼_x001D_G@xÓèiÝhE@Fµ¸_x000E_F@h²Z|dy=@jë_x0019_(tÆA@ÏßYÇ¨­O@ÌÓüï`L@^WY$4	C@ãóÔ;_x001A__x0012_C@~[ü¬ÖÙL@,ñ÷ÁbB@ÎêãI¯üB@÷T_x000D_2¸H@Î è_x0002_uÜI@þ¹3½§B@Ï*¦EêI@1ß_x0003_A_x001F_vH@zDjùÒéG@FûaUãLK@_x0012_­_x0019_óO@PÙ úK@_x0007_ÓM&gt;ëL@U(Y jE@Ì5Hî69L@_x000F_;&amp;åAL@_x000C__x000E_Ds_x0019_õP@:_x000F_I² P@#Èh·K@\_x0004_GLÈI@ùÿN2_x000B_Q@_x0003__x0004_ê/¨_x001A_lG@_x001C__x0010_ü±ÑàC@Ñ&amp;AÿºJ@zÒ¹K+ñG@éÎ2ãïDH@}¤·2J@£pF_x000E_4J@âV_x0011_ø_x0013_O@_x001C_*Aì_x0013__x0019_N@}nÍPaA@ÕâÃÈ&gt;OH@ü	ed_äN@göÌ_x0001_:F@8~_x0007_¼ËÝK@ßá_x0014_DÅÎM@Jõ_x001F_	Â@@²åk|1@7_x001C_MéÙA@èdZ%"ÊK@ d_x0002_K2L@-	AÝ¸G@¹kÕÊþE@_x0017_"=Ô_x0010_Q@^XÜ_x001B_¬ÂA@\ ð_x0006_³P@ ¥_x001D_ìP@'âÕ&gt;?@9þëöæ½B@}ª_x000C_c_x0019__x0003_L@_x001C__x0019_=í«G@b0°L¬ÅF@_x001C_Ëý(_x0001__x0004_ YE@0\Ð¾GK@_x0007_íOÑ:O@©àÇ6ÏYN@&amp;_x000F_ðVE@T^ÞÉâ¸J@_x0015_ÁN6D@ÃÎë_x0015_j¦L@Tûó_x000F_&lt;@_x000F__x0015_4_x0016__x000B_J@Óù_x0001_É_x0018_¸F@Lâxäe[H@ä2_x0014_ù*{H@_x001A_âE_x0018_$H@Nv_x0014_MI@_x0014_ò@jÑFP@É$_x001F_«E@.n§b_x0002_M@_x0018_ÈlÃ qH@À_x000F_'â O@Y_x001C_ãH@0£Õvã.F@»&amp;·_x0017_»G@Ü*é!­EI@7LæÀèF@\¿(ÁÑ_x0004_L@îpc#×E@[¿_x0005_M@é)àk¥_x0003_M@ñ²=/ªI@_x0005_iÄ0J}G@9QY_x0015_¡YL@_x0001__x0002_MdE»nF@ìk¬ÜzM@5_x0016_¼¸íßE@æ_x0002_ÛÉQ@çq_x001A_µ¹ñF@Ó	UhNVG@&gt;ö.+ËK@ÌR&lt;}»ûC@î_x0004_÷úÅ&lt;@SfyÏ@PH@O±ÙC@[÷NK#C@óØÍ ?B@FBWG@ÈMZ\þ2&lt;@0Ò,â_x001B_P@_x001A_gfPD\J@·_x001A_'5Ù_x001E_M@JC:V_x0014_N@êY´¯ÒE@í¢â	ú.I@ßY/Õ_x001A__x000C_F@ZPI­C@P¾_x0008_i¸YG@=ë_x0008_ÿhèL@½f_x0017_r;J@*_x0002_îxHû?@º_x001D_VmP@mÃmZF@øÞ\@_x001B__x0016_R@1¹êû®jP@	þ|_x0015__x0002__x0005_&amp;GG@É×_x001A_ÝCJ@&gt;å@.L@_x0002_Ñ¤Å_x0001_H@_x000F_/_x000E_zLK@ÃÊw¿_x0003_F@_x0007_âLÜ_x0013_ïH@ÑOe2S@_x001A__x001C_þ_x001E_a?@ú/ë_x0012_ßL@\5_x0015__x000C_¨8I@Ö-n^_x0004_5@÷®z_x000E__x0008_ºH@P_x0010_ã-vI@k­M¹È¡S@Ó¡$z@M@_x001A_Q­ºQF@ÎÒºVIB@E¸EÃ°¥L@_x001F_4Ú_x0002_!A@_x001B_pø_x000E_I@4_x0004_»j¥C@¥Ö]J@ð_x0005_mï¦åH@ EÐ'O@ôèSÙ«_x000B_I@ÑÒðtköM@¾T§Ê4H@i_x0004_SD"N@N'GAµ6@×¤ÒëÊVO@_x0004_  äjsP@_x0003__x0005_"_x0016_Ú÷`I@_x0012__x0005_JÊ3I@Mð´§p_x0001_M@~ÄñÈCÀ?@®_x0011_þ¥¶ÕA@;5ÛD@êZg_x0016_L@´séu^U@_x0003__x001E_ø¡F@(_x0014_âQ¼8@~kµÔ| J@·ª)_x0004_Ç@@)Á9¦Å_x0012_K@a_x000E_²@áZN@G_x001F_#_x0015_á]E@_x0008_¹Ð(O@à,_x001D_Æ{cH@©c_x000E_¯uG@Óâ/RìF@S_x0002_	*ÑBF@¨Éb·mòJ@ä¥Ì@ãJ@X2È®°õJ@_x000E_ÖËÔÏé@@À¸¼_x0014_jS@ÑôQ!	E@èz_x0008_I@ËÐ9#M@Èä¤yI@_x001E_Ý_x0013_îN)O@¡ú_x001E_Ý­MQ@_x0006_©Ä_x0001__x0002_ÿN@`¥¼ÁyhD@!9N@_x0001_&amp;¢3°ZI@BÂuXe©&gt;@Â0º_x0012_G@±)ç:_x000E_R@ýT_x0001_¢8@ýj _x0001_M@Õ~gßUUF@hGáßÁ/B@c,_x0003__x001D_ÙKP@QÌÞ\ H@îª;üÊQ@ëK9¶ììQ@4¶û_x001F_G@_x0003_Ï_x001A__x0005__x0010_H@ÉÙÚ3¡$J@F_x000C_÷F@Ä JªM_x001D_L@wÐÜí]_x000D_I@ÀÉôN@&amp;%/Jl+P@\G« K@´°_x0005_`O)K@_x0016_M]¾_x001C_IH@Þ_x0006__x0012_m5P@Lg·_x0016_P@ÜN&amp;ÿÆL@WÂ¹ÄB@ë4Äèê¾E@æ®Ü'ÅH@_x0001__x0002_óÈä?CI@_x0013_îuÄQ@rN¢_x001E_ÒF@¤·|½&gt;CH@_x0006__x000E_@Ûý^P@ÑÜÞâ_x0004_J@_x0005_Îæ­H@ºÌÇoC@9×ð._x0005_&gt;L@Ã ÑqG@G¬¼UA@_x001C_å_x001A_]RM@8½&gt;&amp;_x0008_ôK@*_x0018_×`,J@&gt;sG&gt;¦M@Jk­Ý­ûN@ÒØy_x0003_w£B@ÀÕ_x0018_ÄµL@.»1&gt;4F@`_x0017_éÒ_x0012_$I@2/+õH@_x0014__x0018_Å´ûK@´ÈÙÇ'#D@ñà&gt;6è`J@F¨´WOfP@¯_x0011_ØùèC@äÑ_x0018_ýRãO@C=b§2DK@n_x0012_-H@'e£_x0007_PuO@1ó_x0011_Âb=N@2Ä'_x0004__x0005_±xF@u:«ÂëA@jíðÁ_x0006_"O@HÛ½0G@_x001E_¼LFqI@æ_x0003_Ôø_x000E_N@ò±¥öø&amp;M@,_x000B_¡=M@ì_x0019_=	?£D@³ªý&lt;j¿J@,ÙIG£ÏD@RU~XüA@Q}-²ÒéI@ÅZÍ}]/A@·_x0008_trTI@îbÎ¦\D@½Ôç_x0002_©D@¢z_x0008_4_x0006_M@Ò39_x0012_F@ºà,µ$ÌK@á_x001F_tpJ@_x0013_¦Î:K@2ÊhîL@îkdæ_x0012__x000B_H@QH,! AI@Eä_x001C___O@ ¶£½	ûM@W/~1F@=_x0001__x0007__x001C_K@_x001B_ôÇ_x0006_þF@A`ë_x0011_ÍHG@º¡³_x0019_¯J@_x0001__x0002_&amp;éß@±G@mNEÞíÈE@RhqÞ_x0014_ K@_x0010_¼Èt½L@·/_x000F_òýI@¶F-óQkH@·¡û CØH@L7°h¾H@X_8t_x0012_?@ÃD(ó_x000C_A@Ü÷rË§N@_x0007_ÑèË$F@EúD@½÷¨£nL@ìG7Ö=gJ@³¿&lt;îçÖQ@_x0003_=µïºN@,eq£ÕP@_x0018_§×ª'F@e`x¹%P@#õûØF&amp;9@_x0015_cö9Â»M@¦èa+_x0011_}I@7YujC@gÜ÷¬×P@ag»Þ]lJ@\*9_x0015_XKM@aF+_x0016_¥5J@[*ý¾_x0008_F@GK!Àäï@@_x0008_ßØ§ÛK@q?w_x0015__x0003__x0007_ÿF@_x0001_Í¡nð&lt;@_x0019__x0017_âj¨F@B.Ô¬9K@Áì³`^'J@_x001A_ jÖÊ:@¶:Ú{lF@@õs9-ÚO@¬IÜO@g! Ì®M@w7ë6ÒD@`æG'"G@qÒB3TH@O\_x0004__x0016_'PB@ð_x001B_.;_x0006_H@Ì!º,,C@v_x0014_°Da_x0005_P@d5®_x0017_P@Rèz×.RE@Ê_x0018_g®ãB@Æz_x0005_m_x0015__x000B_P@ÅwÃëþC@;_x001C_B×üL@7KÚBK@gE,REA@ÙMºK_x001C_Q@Ü_x0018_Íù_x0005__x001A_L@âÂ_x0011_ûo_x0004_G@Ï8_x0010_:â«L@Y_x001B_fpaR@ó^;äJ@u_x0002_Ì6~;M@_x0002__x0003_&gt;°\#.JJ@d3_x001F_1â"L@aîq*B8T@³ ÐÛRL@Úµ=E@e9_x000E_¢_x0016_ÇJ@Ò:!_x0013_¬H@ÎY"zÈfP@·vÏù½C@_x0017_¿aû¬Q@_x000F__x0002_¬ª	_x001A_K@Å_x0005_¡V1&amp;K@Y£X_x0008_G@_x001F_	èÒÚJ@·6æ·ÛdC@åÚ"9ã@@4üù_x0012_)4L@ÿ«£G@Ò_x0016_&gt;_x0010_àC@Û71çÑE@I{Ó_x0012_OÙK@_x000F_&gt;_x0016_-ûK@Âö7%]R@*ý_x0006_9õQ@÷TQ&gt;AzF@_x0016_³ _x0012_(_x0001_P@ñ8|kM@&lt;åµ×_x000F__x0013_E@Z§_x001E_Í[?@_x0018_âH38K@ô_x001A_·ØµJ@_x000C_'V_x000F__x0003__x0005_ËM@Ä =ÈÊC@æÚà_x000C_û_x0018_L@ÐàÊBØN@_x001B_ðÄ»E@1rÇnÌP@_x001A_pä6@÷M_x0005_ÃóOM@^c|_x0006_ R@Ð5,V ÞH@e_x0012_-ønXQ@á!«é!_x0012_D@5_x0002_ª×´_x0014_M@ýà·´(KQ@_x001A_ÖÛ _x001F_íP@_x000B_Ìy_x001E_ÑK@Ê?_®H@(¯_x0014_y9oQ@¬×ÞUG@8_x0003_XF_x0016_+I@Jì )_x0001_RR@_x0002_ºF2µÏH@8¸_x001B_¹¾M@ý?¼©XR@*ÛV|ÜèN@IË«ùDzR@¼j_x0015_@s0Q@f$o¿_x0004_5B@¬c¹i¤D@HPÔçÍpF@ÀKL!lM@M«ZM4	N@_x0002__x0005_bpÖ'ÄFL@±¼_x0004_cüÁK@	×_x000E_,(ºD@ìÏª_x000B_uB@³UÂ_x000E__x001D_M@ætù"ïM@ÎãÓÄ¦Q@¡_x001C__x0016_#wB@ê¡Ñýà_x000D_E@ÇhdöfEG@ùá_x001F_Ù7I@+		7iRK@_x0015_;0oÁCQ@àûom0!I@	r½N@Ã_x0003_ÅTËO@,Òßær4I@&gt;_x0004__x0002_Ìh_x0019_D@_x000F_ÏUîÁG@^.A!_x001F_§I@ókî¡¹J@-s_x0002_XðH@ª`.àN@lXrÖ±O@_x0005_c3_x0006_ùF@ìXãÀ1J@²ã$Æ¦yF@zT_x0001__x0007_ÂÃF@$Û3ÆÌ&amp;O@#§|þ&amp;T@mbÉüÐËE@_x0002_OW_x0002__x0003_×M@JK2|êIH@jº,euQ@*G7ÛäãK@_x0006_(SC@!ëpîE@-_x000D_.­M@*_x001D_&lt;¡Y5@dQ³_x0013_ÁK@(®ª_x001D_F@%ÉjPBjJ@Î,YLÈK@¹«Kµý"G@_x000B_4_x0010_ù`$H@úª?1M@Ø2æ¸ÎJ@ºÁ]ø¤°M@ÆçûRG@K|ð_x000D_M@v~úÓoGM@_x000E_M`GIFJ@JÓôì#N@¬pbq_x0011_D@*3zÂùE@²71ñ=KB@ÓyËEÌC@3êJxÔìN@ÁAßé_x0001_M@ûÂßÚP@\º¬´ÛP@_x001D_b_x0018_	YÉJ@RØ-v_x0010_ÈH@_x0001__x0002_#fó_x001C_8D@Õ3A"±ÓK@&lt;þ3j_x000E_J@ýGÑ©IP@¦8=d_x0014_¹K@_x0008_9¾}ø=@ÚXÍ_x000B_øN@CùüðÎL@Îri_x001F_L@:båWÿQ@¤£®E@½_x0005_ñ%_x0017__x0016_F@oÈR¢-¨K@¦ç½Z_x001D_B@_x001E__x0013_«~afH@þ°¼ÒJ@C_x0007_»W_x0003_E@Ñ{b|Ü¸A@ºã-NÕP@-÷YIÕBQ@;ÓRë¸ÓL@¿IroÑG@Ø_x000D_×OrI@_x000F_Þ2âØìL@´v~7´eR@~òñHè_x000E_H@©òò/nA@$øPXj¥G@¦a&lt;_x001F_«F@è_x001A_Êï~R@ú±· _x0011_L@ga¡ó_x0001__x0002_ºïI@öþýìP÷T@û¿_x0004__x000E_P@_x0016_òrD_x0003_IE@ò_x0019_L];I@­_x000B_¥ 2_x001C_L@ëÂ"öà_x0008_M@èÜ5_x001B_ÂÜ&lt;@T'¢ì_x001C_§L@Ó¥~_x0014_ðF@ù0¢.ò¹M@@_x0003_$¡ê_x001B_E@¢sP:?à9@(¢"­ÌI@³ì=ÖP@òL_x001E_î¶_M@mà9C_x0016_Q@o©B_x0019__x0011_CL@ÊÀ ±	*K@îÂ³^¬A@|¤IL@2æ_x0016__²LI@!òq_x0007_ñL@Ýå±ÍO@ÿOïDQ@j±k¿_x0012_kI@¦H¼WÆE@¥b2_x0004_g_x0004_I@_x0010_*¸ª_x000B_L@EÓ¿¢2P@/./ùK@_x000E_·Î8Q@_x0001__x0002_í_x0017_A_x001D_)J@_x001A_y_x0012_Xr0P@ÔéE@âÿ=pcN@ÛÉw&amp;H]G@ÒÌ4Ð_x0015__x0018_I@jZ_x000C_1­_x0006_N@è7'Oi_x0003_B@ÀüêtK@O_x001B_^ë_x0011_XF@O_x000C_9ï¼hG@ÝÁ²fé\L@ãÁ1_x0014_nhN@_x0018_Ö®êF@¢£_x001F_»_x0014_L@_x0011_`Ü¼6O@?¾ÂT uM@°_x000D_ÏüI@E/^BìuI@WiëRQK@9dÕ×gI@_x0015_á_x0002_ÉB@úÉ_x0010_ë+E@â*ªÞ*_x0002_P@_x001F_·.ß\F@I_x0010_ÞÄtzM@=Á¯çüLR@×_x0018_Hõ_x001B_àM@ºÌ¼©(N@«ÁgmÍM@Vèî_x0007_¦C@³õj¨_x0001__x0004__x0010_­P@»[÷ú½(Q@V|_x0003_½&gt;èH@_x0010_óåÎ5÷G@lâ­RÞO@ûñ©CE@q`Kû_x0012_uO@DF:¾ÄM@/_x0012_ñ9ù,P@Ò_x0010_ÿ2A@Þ-_x0001_ÔpUM@w_x000C_ãMÊD@35]3.P@}U§)£NQ@¾M¸ rçH@úQê§ÀL@§_x0011_U®ßF@ß	_x0017__x000B_½K@æ_x0011_*¤YI@km_x0015_×_x001B_Q@_x0013_y _x0005_`*N@©ª_x0003_Z_x0002_J@ÆÚÍÔ'¼G@;:zUD@åÌwõ¥_x0015_N@ì5	Q_x000C_G@vþb_x001C_N@®_x001E_Ñô_x000E_û@@å_x0018_u4J@ÌGhúfF@ÛÉ_x0004_9ºÅI@n¬;£M@_x0001__x0002_¤$f´ÀB@¼òbAõ?@ðÀb_x0013__x0013_÷P@[[»íçI@À_x001F_UQÁE@C_x001C_s/±M@eÅüíìA@çH-ê&amp;Q@3j'êbÐP@0Æ%Æ*_x0006_L@ Áà³ÊK@3Õû4_x000C_Q@³t_x0001_ä?ÿP@ÕÕ_x0004__x001A_@ñH@?90¦9B@*3_x0016_:OþJ@_x0010_Ò_x001C_uK@Ì_÷Ðe_x0018_H@#o%°­P@V5ÛnõG@Îx¬õ:N@¥ÂÑöj:@¿)"~_x0004_C@Ù_x000C_Þûh=O@^´#ÚTJ@ Ýë¥FJ@_x0004__Å_x0008_Ç(P@_x001A__x001A__x0005_rÚ¶K@_x0017_F`ßÍîD@$Ã_x0019_Ë:?M@ì\ _x001B_ùP@´¯	Æ_x0003__x0004_UYH@vëÖ¾øG@_x001B_Ì¶_x0017_I@FQ1ÖY^C@_x000F_&lt;«¡§C@_x0001_5¤ B@ay×dJ@Ð_x000B_íè7À3@Jb&amp;ýªD@_x0003_AÈ£A^O@ñ7_x0019_®b¸E@¤*^U÷QQ@_x000D__x000B_»22ßB@°»_x0008_gØéC@uJçÿ_x0002_P@kp¸_x0005_m~F@ñâá@_x0017_OQ@'ñT_x001F__x000F__x0019_I@²Ü_x001B_ÏÊA@óyË®ÔùH@_x0007_z·­M@ÇgHIf9P@Ù_x0008_ò9_x001E_P@c?Âw_x0003_ÌG@_x0011_¢e§_x0016_M@2Õ_Z¬H@K{v/^M@mÊ-¼m-P@çtñ_x0006_iP@üà_x0019_ðC@ö_x001A_;2ÿI@_x000C_E?LG@_x0001__x0003_sÎ]_x0008_RK@°ú_x001F_ÿÚ9F@}ÔÊÑº®P@¿k%hâ E@ï6_x000E_BJ@_x001B_&amp;,éI@¿SÌ_x000D_ÔA@¦Z_x000D_K!ØM@SÎ_x0007_Â;E@¶_x0007_³_x0012_4jK@WÍýI_x001B__L@_x001A__x0016_MòbK@_x0017_@E.Ñ·J@i/6Ó#,I@:%yÏ±K@dàzS_x0010_}P@_x0011_:kÅ}A@è°ÔN8²P@b/ûNWSJ@WtøÜºO@RÎæyÒ&gt;@IN¿öm¾I@ _x0002_àîO@È_x000B__x0001_.PI@4 í§*gH@ä«g"äÍL@_x000C_Õö@ÜL@yÒ;AÔI@¿ON.ëM@©'BÊ_x001E__x0005_R@Ð_x000B_¿ÏçF@_x000F_A]_x0001__x0004_rîI@:Ðí&gt;N@ÛÕ¾JH@¬üÍÌËD@r_x0019_ýåÁ«F@Gâ«÷¯F@iV8IxAC@©DCPáH@JäñEòI@ÝK_x0017_]_x000D_¶C@_x0002_«y°§G@%=û_x0017_0J@"Ø!&lt;_x0019__x0007_D@±4!ÿT¸K@8ÑûX^ÅO@c°*Û_x0013__x0017_P@ÈàõÚ:L@_x0012__x0003_²D@Ò¸"ÈG@%í¾néL@_x0004_«©ð_x001E_A@;Nür^_x0019_Q@rf4ãö$O@ÄCezýQ@ìÐMÓô§=@¼µ*_x000C_²fN@ÅûË_x0013_-L@Ã¿&gt;_x0003_ËFD@Èµ?û_x000F__x001F_6@*Ã¤~ÈWM@üz³µ$ËG@àp_x001D_|xI@_x0003__x0004_ìYNÂ|_x0014_I@Åæ=í,J@Ö|cÛ_x0006_ÄD@_x0014_yè¨_x0015_ýJ@_x0001__x000B_×¹bôF@_x0008_}UÖ¹*K@¸Ô0áxOO@i?"qF@È{A@®N@Àò_x0017_´Je@@J_x000E_9_x000C_C@êE¥r\K@sRÍÈE@RéyÙ"åI@÷÷§ûtFE@î_x001D_«åªB@"Ë_x000C_¿\@E@ÏÍ®$áxQ@_x0003_¦_x000E_=ÞFN@pÎ2ÂK@EÁDÀM@¤:ó§OAA@_x0002__x0011_.O5N@æ®~iÒH@0ùîPJ@¦é *I@ìôfOG÷K@CPÙú¥­L@¿meWÆôE@IGûæ°E@9-v³GLF@Ý_x0011__x0014_L_x0001__x0003_é*F@FÀ×1ÕJ@dO)êíE@_x0018_ó`O_x0018_ I@_x0004_¢&lt;P­K@)Äñ,PA@&gt;ð&gt;_x000B_&lt;I@P_x0001_[_x0014_ÓB@PAKYÓoH@_x0017_=sGÁM@©_x0002__x000F_ÒhP@ÒÆáõK@.Ç/_x000F_êM@!¶_x0015__x0002_m/G@r}åSP@_x001E_Ð^`ÚD@i&amp;_x001B_Ê.J@1Ó_x001B_óL@À­9¤ÛO@¹óÚ_x0006_aÆL@_M³¶§oD@²·_x0015__x0013_ïP@f#NêìB@fWê]Ì_7@´0|}%?@|ûeZ·kJ@m£yÙÅ^G@~[WVD@Mÿ_x0001_2_x0018_K@_x001D_þGµL@ÏéÀ©ÙôQ@öyÐÒ?¶G@_x0003__x0004_\_x0010_Ý`_x0001_eE@_x000D_SwÚ¸L@_x000C_¼_Ä¾K@Ù^nªïK@êüÓrªQ@_x001E_%ø¤Æ³B@!þ¹_x001D_rìI@ü@/æ_x0005_­N@YÃæêq6@@/_x0002__x0018__x0003_=@&amp;Wå&amp;6ù&gt;@`3ÓN1_x0005_H@_x001A_â7JÈçN@Ô&amp;µu&amp;ûL@òLOH_x0015_J@\ ½Ù7îL@ßÈ^ÒP@ð#£g!R@e_x000B_êrK@¥¸_x0017_}2UB@w|ù;Ô1A@Ê}6ýÄÔD@_x0001_cÔÍ§&gt;O@¦4)ÌÚH@±d/zºC@Â_x000B_Þ¯¨M@6_x0011_Z_x0018_DD@óÆ6½¼,F@@@_x000E_à_x001B_J@¢EõÌ?ÁI@ïÚüúH@$«XS_x0004__x0007_wI@&amp;B^×_x000B__x000E_Q@[¡¡qô_x0010_L@Þì_x001F__x0012_úÍN@çðÄñ¹G@X·_x001E_ùL@a¤¢_x0002_J@_x0006_7×{½H@X	"xÆ&lt;@ltÊT=ëQ@ _x001E_1úx4D@CÕ_x000D_ryI@¸óë_x0015_PI@Yþ¶ÌùC@¸Ú²E_x001D_ M@bC®_x0005_=_x000D_P@qî£_x0014_ÑP@B&amp;ÒT@Êç)»ð_x000C_G@ôó¡uG@9TÙD@qõâ/¿½K@[ucµ_x0001_J@_x000E_ýóÄ9M@V¸Ï{zJ@TÄqz_x0016_M@;{y%@&amp;G@¾`ØR¯L@h^Â_x0008_öÌG@_x0010_òmTÄG@éù&gt;MJ@æÒ÷_x0003_I@_x0001__x0004_§÷?XG@:§"»_x000D_O@ERÉ_x0002_¹Q@7×ãø	H@m#çó)yE@_x0010__x0008_¯#ºÍH@õ®_x0007_iÈÃJ@ú³RÑ_x0008_P@(Ä§&lt;RãG@v_x0007_q»DÐK@Èîdqè@P@;^:L1Q@Ã¹oo_x001E_7K@ÜFæ0N@_x0010_m_x000D__x0017_I@æ*ósÓ!L@9_x0012_O³"K@óUË)J@ý_x0017__x0004_÷&amp;L@_x001B_aú{Q_x0012_K@èLÖ_x000C_=@ÿ¢ß·_x000C_J@þNR73?@¨_x000C_ùåJ&gt;@Xh_x001F_æ÷YF@Ô_x000B__x0004__x0011_Ñ[P@"x»EzP@?±êËf_x0005_L@«v_x001A_=_H@[ÈXAá E@Ccã7Ö;J@_x0003__x001E_²f_x0003__x0004_d¹I@VU+áÅM@²c_x0013_vf_x001F_J@9á2îéØL@È'\_x0010_ÉH@	jp+L@ÿþJH@ö	_x001F__x0010_(K@åÿôjM@_x0017_ziø_x000B_ðL@Lé_x001D_FæM@Í;ï_x000D__x0019__x001B_O@Ï­thóäL@9Oð6áJ@g¹_x000B_-¸G@&gt;_x0006_å³{F@èäåÖ}L@^4W_x0008_þíH@Wô_x0006_Aã®G@ú	¡iµPE@_x001E_À6óCB@_x001E_T_x0006_UÇÔL@Ö´ËëzL@^NÂyU®O@âá²ð[F@¿_x0001_£TP@Éµ´û;,H@àHÍP®9E@_x000F_À"Â.O@Ä=Ä}I@ÖDÙb_x0017_I@Á_x0002_6èHB@</t>
  </si>
  <si>
    <t>d0f29beae91e5520f625692d7ed74202_x0003__x0004_/nTÌc!H@E_x0005_¢&gt;@_x0018_ñ]çXåF@á¨ÂÌ_x0004_K@È]*)4,E@Lõ B_x0014_1J@rçO]Â&gt;@__x001E_R;¾L@oìcåN@"øÇÂGØB@8­þ;_x0018_C@_x0004_6;N@bvOßê¬B@lB/_x0007__x0011_F@_x0007_eÏµ]K@c»_x001E_[yL@NÚ©þÎB@ZÐ@_x000D_/H@Îxhhn¬;@þ?ñ"QGH@´8ÇÒreA@gÂdHXDG@¥_x0001_ÍòÚE@xv)M\Q@ã_x001F_ R_x0008_P@_x001F_³­·çK@E²&amp;Ôß/F@Óô(Ð_x0012_¤H@=_x0004_§"ç@@ôATÝÞ|C@ÀÊø«®C@_x001B__x0002_az_x0001__x0003_½R@¿F¬_x001C_MJ@uEiÐ(B@RáèOÓ@@R¡01ªAH@¿­¿ÝúoJ@ZfGPÐP@a7Ädá´M@_x0007__x001D_ÎbeM@Dï¼;J@x_x0019_ÄO_x0017_üI@âÒ¿_x0011_v_x0001_A@î_x0012_+_x001E_øÓK@h_x0007_ö eO@ÿÿ_x0014_lF@_x0008__x001F_qYhQ@@?0[ÞëM@óS_x0002_Þ_x001F_®J@í¥Dê_x0003_O@[/¿ÂìöL@=7¨_x001C__x0011_UQ@Dv7m*&amp;P@HFFf¥J@½®E|"H@ùîè_x0014_wiD@66_x0005_À(J@?Âe)|VP@î2â¨wO@Â?Rá!ÅE@Q¸'è¡G@Bdç©ô_x001E_D@j¶E¢Z½F@_x0001__x0006_°_x0006__x0018_DF@_x0003_&gt;õÈ&amp;ÄO@é@æãÕH@_ÍÅR²àD@3¹!cÅ_x0006_F@¤va_x0005_§K@´ëñsÔC@ý)v_x0001_ëF@×8)_x0002_þO@_x0011_Áð_x0014_`G@¾&lt;ê_x0004_`ÙP@RWg(H¡J@_Ò_x0001_aI@_x0004_¯bg¥_x000F_M@v"V¡H@_x0005_j_x0008__x0013_·T@Y`ð_x001B_p¯B@¨_x0016_dÙÂJ@Û_x001C_{Ø_x0005_EK@ø_x0001_M¶)«D@áÖÎæ;{C@û9d_x0007_ß_x001C_E@ÇLI_x0017_L@_x0008_¨-µûL@ @l¨_x0018__x001C_K@H	&amp;_x0006_9@Ðk¼É¹E@ba¸üsM@!%Ú9_x0001_É@@_x0004_\éõ¦VN@r_x0010_·_x0017_Ù_x001D_Q@à_x0017_Jø_x0002__x0005_¶N@ _x000E_¼7o_x001A_H@_x0011_mÕñ©ªN@ xwµ¢_x0019_F@_x001C_'èÑ_x000E_òK@hã`_x001B_C¦@@_x001C_p¥ÖþA@ûN_x001D_0`8F@èû¥G·O@¸ã¯·V"F@¥âxO@K&amp;Pä³L@_x000F_&lt;ò_x001A_Q@ifÐ[ú?R@df©Õ_x000E_|H@_x000D_¿ëïÈL@_x0011__x000B_¸l¼FB@_x0012__x001A_¤ÔõL@\P4ÐI@_x0016__x0002__x0001_ïNJ@@1æïC@®_x001F_©L)_x0004_J@)PÌ#C@PYfï_x0003_R@X*K=jH@OãÃS'L@b?_x000C_p_x0019_³P@Z=c_x000E_-I@LP_x000D_q|_x0012_A@lúy_x0003_ÝI@_x000B_ü_x000D_¼`K@´)Ö_x0013_kP@_x0001__x0002_ÎQ×}_x0008_K@iÔÈã8ïJ@0Q$7I@	C_x0013_Øw^I@ú$)¡ª I@ÚÖï+ëB@@_x0007_ ö.L@/Pû'OA@Q?gLD@%ø¥6ÌN@_x000C_&gt;¬æäH@_x001C__x000D_Öó)dK@ÖWòÊY_x001C_P@ÜXÔY5L@_x001A_°ùØBÎ?@»_x0012_=_x0012_H@½1+ÝJ@ÿñ39ÑGD@êl_x001A__x0018_R@£©¶»bcJ@8_x001B_ß.¤_x001D_L@ä±ÔØîÊJ@´*Ò¾_x0012_I@G-g=ûH@öK_x000C_æH@÷_x0005_}nM@iÂÖëwBN@U4ËÆqB@IB\½_x001E_D@=êýXî2K@h·nÍF@oö_x001E__x0002__x0003__x0004_°»K@à,_x0019__x0002_L@Ç|_x0006_NP@NVÄ_x0017_m¯S@ÉoÈ_x0004_C¸:@ó_x0008_K7G@Á¾í;H@ÅÞ_x0006__x0001_CO@_x001C_#ý¶Ä_x0013_M@øËn_x0001_µI@Ö¸ÊRh+H@c.¶Ö¡R@&amp;_x0017__x000D_ªK@_x0004_ÂAé2I@Ô^+i6,K@ídÁ_x000C_uØG@ä_x0012__Ò;iC@	_x000E_ ÄÛL@J_x000E_¤õµK@·_x000C_Íù¥6I@ßã+BÉãJ@_x0006_ÿY©ËG@lîèeÔÜP@)¾ÝtÉM@ÍWaÔI@PðºÆª_x0018_P@ì.ÅXN@@$áv$pD@èµõg(L@¶c,_x001C__x0017_óF@²g/_x000E_í$R@|Nè4CM@_x0005__x0007_ße_x0014_ _x0019_ÊF@ û(ÆúLO@½¬ûk'+L@èJÌM@_x0017__x0004_Æ&amp;·N@]8f`Î_x0002_E@½x´_x0013_ÝtG@Y¶4ªLL@Å6$A)M@_x0016_çÄÐ,i&gt;@Ëg_x0019_ºH@ÀK&amp;ï$þC@w¤&amp;¦_x0019_jO@øS_x000C_bL@ýTOK@M»Jó÷ØH@ì{XCæB@_x000B_0jÜÁD@_x0006_ÓPK_x000F_L@}ìøï=ÄE@dz^¾ÚÂH@ø-å§­sC@ð#Ë"ÖH@_x0018_¦¦ºÔ_x0001_B@¾zíwÆ_x0001_?@åè¯¦O5O@Æ{ÐÚ«I@J¡{K89D@d_x001C_!öáD@¯¢Ð~NàG@ó,ËÃ¼O@_x001F_Za_x0003__x0001__x0004_qIJ@}Ay,{L@Â_x0008_K.#K@ùæÍA«ÞM@±ç_x001E_BN@8?tGÚ«M@úF};_x0002_Ë;@²´ÏT_x0018_øP@VÇ_x0001_;(J@±_x000E_©À_x0003_ÓL@úÛÝ_x0005__x0004_M@mÎ¸\WN@XÔW\'	G@`bÔ9j¹B@}Ë_x0011__x0011_B@I! b^H@àÛõ(QL@1¹4ÖO@&gt;ÝüÃãC@_x001F_&gt;ÞÚ¾ñM@ÒgA_x001A_ºSE@Æ_x000C_£_x000C_M@C_x001D_©·c_x0013_R@_x000E__x0019_&amp;Ü0_x0017_8@K_x000E__x0001_ë_x0002_H@ós6[H@"¼=K@Õ3£æOJ@nÏèaO@`_yÃ¦P@W²cµøH@miws_x0015__x0002_P@_x0002__x0005__x0003_d0è©þL@_x0018_ît_x000F_»L@!¸¨w_x0003_B@yØyÓM@Ü""1_x0004_©E@©³"ì@ËJ@aE1_x000E_½N@#_x0001_6¸êM@ sòßG@_x0013_,Å_x001E_-J@uë-¿MH@}«µÈ§M@µ·9º?N@¶Ï__x001B_H@ÅáâCÈ_x0018_M@&gt; K(_x000E_A@nÝ"g_x0014_D@=ÁÚ_x000D_Î?J@&lt;_x0013_zfi?@1uJJ©ñ@@ì,UÅ_x0011_P@=ØCÐÔÕD@æÐU_x001C_úO@¡}®ú_x0001_K@g&gt;â_x001B_~K@~.UN{ñN@Å®{(M@_x000E_¤²jO@_x0007_S_x0011_¾_x000C_PC@·d_x0016_ré_x0014_C@_x0006_HÝ¥|_x0017_M@Óé¸Û_x0001__x0002_XJ@G@0ÇE@b$ná§E@`7Mû|ÎC@º¡¡ÒM@_x0001_£4 TÍG@Bë è_x001A_C@ÅÐ«_ÌF@t\­|Ã_x001B_L@¢°ëÿ::P@Ê·NÕ ®K@_x0001_BÄØE@,ás_x0019_K@|FêpµR&gt;@|´ÄàE@^H_x000F__x0008__x0019_óP@_x0017__x001D_ð÷ºI@_x0007_L¡éµJ@r_x0006_ÂGïH@ðZ_x0004_òI@_x0019__x0013_JPÎÉG@\	æL_x0013_&lt;K@æÛý*_x0008_B@z±M@cUjÁ_x0002_E@ßFê0O_x001E_F@{9` ¼ÒB@BùZ_x0005_¼_x001C_M@e÷0_x0011_C@PÃmk{A@_x0017_ß²N{I@_x001D_ü{fûçJ@_x0001__x0005_4¨aØúA@á¿|_x001A_çK@Ui#tD@&amp;Ö[3P@7*biSF@îÞ?&amp;pI@Ï{ßÁ¬E@+ÁïvzII@Ù÷_x0015_¥ÛzP@þìè:æF@ö_x0017_¶^E&lt;@aôÙÀU4G@É@}_x0003_GK@4²úr¸xN@}JORÖI@nº_x0004_tå¥H@Þ_x000D_"ÅäL@_x0005_òoEjÇO@_x0019__x000D_aÑóP@_x0018_æ_x0010_÷VmB@3Ií[³vH@ºø*1ÈM@tÄ_x0010_PéF@^@Ðò¢t&gt;@_x0006_A/Ðñ_x0018_Q@ÎÄ~²_x001B_M@%öçML@jÈãé@@_x0013__x0006_Æ+¼N@$Á_x0013_&lt;|E@%Oå_x0016_H@iKs_x0002__x0001__x0004_gÞS@n4pE@©'ný÷M@à_x000F_÷i¶P@viz1¥äO@¶£Ñ¸_x000E_&amp;H@ÿ_x000B_0Ä¯_x0011_K@élòJ@Ð9Z4N@_x0013_``§¨±O@_x0003_jÓG@T²xr{'H@ï»"FP@IVà*%J@¼_x0017_Þf¢I@_x0007_´Ð);N@&gt;ç4V_x0013_H@t!oâ×H@r_x0002_n©_x001D_I@_x0002_Ëh@@É-^³¿_x0012_F@ÐV_x0003_Í	EM@ÕA!_x000E_D@ÚÅ&gt;_x0019_A@ÅlË4&lt;½I@¼Ñ_x000F_Ê_x0010__x0003_N@_x0016_ÂtlªpQ@`×?D_x0012_:Q@&lt;&lt;o;h7P@c_x0007_²ÐòK@B=^_x000F_exK@Éó+_x0014_»P@_x0001__x0002_®ø¨8÷D@¢õD@_Ò_x0006_sÕqP@6ÝsÐQI@lDU|_x001A__x0016_G@A&gt;&amp;4Q@Vr4¬ETM@H¦	ÎïA@¯_x001F_ÿÏ_x000D_¤O@Ò¹±^ç¼D@°AÎÝC@´öÏ07E@£]X9N@éï®­ÈC@_x0008_)=¼_x0002_&lt;F@S'6|«K@wéüN@ÆT@möH@&lt;Õ=èyVK@Â¢_x001B_ô©ÈJ@H'gú¬&amp;D@¤EdbìJ@É/Rò~zO@.ÆfÏnOJ@j*¬2&gt;@ÄÒþ´cI@Ð)êF&amp;N@é`§F&amp;ºF@3ð%'ù¼Q@_x0003_P³ç§O@ÉpTü§ÚG@zlAr_x0001__x0002_M_x000C_N@&lt;!üßk³I@_x0016_9ÖXK@_x000F_ãX¡3Q@;á¼9OÞL@&amp;@}Ò_x0004_Q@ÑûB£G@_x0015_%\Ì%îM@BûP@4LðõÕi8@YæòW_x000F_óC@ßoù_x0005_D@P8_x0010_Or»J@_x0003_ ÓKG@ÓOG,cQ@Ó2_x0005_ì{G@}÷`*ËQ@½D_x0012_çÙºI@2_x0017_i~Ê_x0016_S@×lÿ,[/C@Ïj¹_x000C_H@8bDI@2àÊâsôI@_å_x0011_¹ O@âQ_x0004_RÒG@fk}ûìE@r¤p%ø_x0017_&lt;@¯&lt;f_x000B_»K@³1¢YNK@©æ êæP@Xqä_x0004_*_x000D_M@Q³2l_x001C_²F@_x0001__x0002__x0005_¡vµ:óG@j]ïR}&gt;J@Ø_x0007_¤Åh?O@"¼j§_x0007_P@T»ÑÔÄ$L@ã@_x0003_nBAM@ËÑÊù&lt;E@ë_x0008_;Q8M@ÆFØÔ¿ÃL@AÂÞÎñQ@#×yå 6P@ö£	IM@Y_x001D_ÄP1D@ÒAD©ôzI@\û®ï³_x000C_I@Îd%_x0014_ûÄK@ýÞ_x000F_8¼ÝJ@&amp; îÙ\K@#_x0006_ÆÊL@ª_x0017_¥ëD@s¬_x0002_Á_x001A_üP@é|°nBB@®RmE@Å(I­ªL@ÞY´P´Q@çÆìú%*O@ÖJáqD[C@&amp;85]*\S@2:I@c¦_x0011_,EæD@²ß`K.&gt;I@Aóç­_x0001__x0002_Û1K@E8Oè&amp;J@©_x0003_°[O@Z°×Fó_x0018_H@£¨TÛ_x000D_$L@\ò¶_x0004_{D@¼KI'ißK@NYkÕÁC@ÝÂêi_x0019_¿I@q£RÄ£E@Î÷_x001F_9_x001E_ó6@	Þ:®ùN@&amp;ÌB8_x000B_ÛM@_x000B_ü©VM@ãOw+ßóO@_x000B_Öúù¿M@f/H@_x001C_öV»þÞJ@pÓ4¦I@¹Qe_x000D_£O@e;ÌÇ_x0006_zE@ô_x001C_(_x000D_"ªC@½ÇÂ]#B@_x0004_Å¢R_x0008_ØJ@Sî_x0019_NÌ¤J@ÖÈT_x0008_1K@¡iAzW9R@óvÖ»ÍfM@tmÄ'Ê|K@\ÚRÎÕO@Q¨jXSP@´®_x0004_të1C@_x0001__x0004__x0018_u_x0011_=ñ¡M@±wqÖàL@_x0003_Ü/ðêK@Z_x000D_Í¿ÜO@þíy}I@Å¹{}yËO@Õ'»Æ_R@³a/_x0017_CM@t_x0018_[¶×&gt;@_x001D__x0008__x0014_DSG@«³ÉqUüK@½!µÌã]I@Oùy_x0002_ªJ@g_x000D_Í³@äH@îÀtg_x0018_E@ÂôÞù/Q@ËG_x001E_æE@m_x0001_©zCE@ãòñ&lt;P@Mð±ÿO"7@è©I^B%A@R5¯&lt;ßzG@_µLïÙñI@^.&lt;Ä@@ÔGú¿!K@ë_x001F_Ëú]WM@_x000D_QyÕaG@_x0011_¥×. 8L@Ô]^L&gt;uI@8_x0005__x000D_ &lt;C@Em^_x0018_C·M@_x0017_½ê_x0001__x0002_¾_x0019_G@á_x001E_k_x000F__x0010_{F@ á×&lt;,I@_x0004_(_x000D_G7L@Æ-ïÆI{@@C çGîN@	Ú¸:_x001A_H@o_x0014_V`_C@_x0001_ÎQ&lt;bD@/X­´«_x0019_B@_x0012_vÝoýE@&lt;D_x0011_¬_x0010_M@hr¡·¯L@º,Ýòæ¼E@~´_x0018_8f=R@~ÌqkFI@¤MJRÜJK@¢·_x0019_íiÜA@Ý\$W_x0014_F@äÔ}ÈÅH@_x0018_p_x001F_\sN@y¼CJ@­`8|Q@éÎ_x001C__x000F_ÍF@³Øa»¡I@FÞÛ%ÛHP@Û_x0013_còªJ@Ã=_x0002_¤S@2JbÛF@_x0007_±Ýá&amp;ÀC@ü5Ïù©&amp;I@DÖµ_x000F__x001F_¸E@_x0001__x0005_=ÂU_x0003__x001B_µH@áý÷ÞÎ_x001F_J@Þwt$?@n§_x001A_e´gA@*²U_x0011_+F@OhcíÌ_x0017_P@µDÑOÝE@_x0004_§16MA@_x0016_)Óc«pG@Ì_x0012_óÂ_x0012_G@_x0006_6z!#J@ýÂt_x0014_SM@lIÇæoM@Lékßò©?@a©_`UmG@_x0019_â_x0012_]MQ@üd5Y_x0001_I@_x0002_yÑØI@!ü_x001E_+_x0004__x0016_I@"R­]_x0018_öI@)¨Î.K@ß%Vo¦J@vÖñt!@@%WðjAJ@_x001C_õH-iJ@×ÓG@OS)»_x001E_rF@Ù&amp;_x000F_ªîÝA@m«__E:K@è_x0018_¢_x0018_{B@ý­ÔË_x0006_ÔF@Ä4$´_x0002__x0004_M?P@ÖÐ ¸åK@_x0016_Ø&amp;½HM@ð_x0016_ _x001B_TO@L½zQ4iL@Î&gt;_x0013_ê_x000C_J@J_Új·òG@iÅ^[)AJ@oâa£[âA@¦_x001E_÷@¤P@ä_x0007_`F7J@_x001E_¢ê_x0001_wM@½Ç_x001C_áÉTI@-9VxD@_x0008_È=ÖäüM@(´¶;@Y_x001E__x0015_[I@£?Â²2H@e$´vÄI@ôY_x001B_e/÷B@ý[ÚÐ¹N@¦ÓpyýH@ä¢_x0002_é_x001A_»F@^xGÒz9I@Èü_x0002_Î2ªP@jÞQê_x001F_ A@¹,BA¡ÆB@4±þu0_x0010_M@*Ú]¾¿G@³ÌO_x0008_ã@N@ë_x0003_z)$)E@rP»Í¶D@_x0002__x0004_e´ÙCö£L@_x0019_Ñ_x001E_¨Íß@@µËÉ(J@$Þ·§÷E@Ø|L^ÎÞQ@4_x0019_ZËõ_x0015_J@¡±_x0015_ÂðE@×$Y_x0012_^G@_x000F_hEzjB@ÄH¥_x0005_K@¬_x0011_B_x0001_ÂP@pb´1H@73ÄÝî:P@¤ êè7F@}aÈ°£C@Cj_x0003_ÛÇ'H@x:ùüSN@e_x001E_ªE÷J@ÏÚq_x001B_T°A@ê5ÞP@J\]á_x0018_K@å»2 ÃK@ùoUÍÐQ@Hôò÷*TJ@GFö?ðP@_x0016_­V¤gR@_x0011_Ä;pI@tÊ_x0011_Vã	O@óoK@ãp_x000D_ghP@¨xzIäI@Î_x000E_)G_x0001__x0003__x000C_®K@ã_x0015_ï&gt;joO@%ÝÌ= Q@:3µX_x0002_lK@«_x0007_&lt;ükL@_x0005_R_x0019_²bM@Þ8ÅÞgG@!Ü_x001E_-_x0008_êO@AeTZI@,çÇ©àÏI@Úë©Il4@3+'btN@_x000B_yg»7~O@É_x000E_ðçA@Ö¾¶£P@_x001F_á ABA@µ_x0014_fljrN@_x0004_&lt;!7»	L@("_x0019_Ù%ÜL@Z¯³§áG@*_x0012__x000D_ÖP@ ÍÖ_x000F_F@ÝeJL@;_x0006_áÛÀI@ñí_x0011_ZgG@ê1×®®I@	XºjD@.ÊmÓÄË=@o_x0017__x001F_[¦uE@:´Vl_x001B_éP@&amp;Q&lt;\I@V×â_x000E_[G@_x0001__x0002__x000F__x0016_älG@àÏÝE@7,HÙùM@Äê¦ÏÌP@GfB_x0019_M@._x0004_p2_x001B_K@®¯²¹6ºO@_x000C__x0011__x0006_¤_x000E_^J@·`_x0011_N{iF@H÷ÍT8C@~»eBD@ïv6´H@_x0007_¹¨OLçM@×¢=u_x000D_Q@_x0010_"8P@z7ßÜÞëN@h=_x001A_¾ÿG@_x000B_&amp;7DãçI@_x000B_F¹_x0012__x001C_0C@¿`»ÓdO@~_x001F__x001D_\cK@é_x0012__x0015_ç+Q@_x0014_ÙM_x0014_­(G@^*ú4ÛpJ@k_x0004__x001E_ñ#_J@gÆ_x0013__x0017_´¼S@_x0018_Û·C_x000B_N@TPÇ1C&amp;R@õeÓôA@9ø¨æ_è8@9CºDEN@ªàý_x0001__x0004__x000F_=A@Å_x0018_ÿëK@Ax÷2*G@`ä_x0018_Ú~_x0007_F@D¿pIÄÚI@Ù]f D@²ïÞq\¥M@¶=úT_x0016_3D@_{o8bC@I9_x0001_W	ÇQ@½ù_x0008_FkÕG@°Ú_x0007_w/_x0003_M@_x001E_!_x001D_/~D@óë_x001F_éH@¤¹zâ¯äP@«~Å­ÖM@X7]_x001C_A@_x0006_r]ÜC@_x0018__x0017_&lt;Ì_x001A_cH@û¾_x001E_eY_x001F_M@bjÄ_x001A_G@ÈA)fªoF@Ò=ZG@|='°J×K@ôO$#E@~9=3_x001F_TK@K9fRuH@ð ëïçJ@LåjYèåO@¨ï_x0015_ä_x0002_Q@OßIÉ_x0014_*M@î_x001D_ð'ó%J@_x0002__x0004__x0018_/Ëß·£J@&amp;¼øþO@½h¿mÄB@_x0004_'+ö_x000C_K@_x001A_L'd|$M@í_x001E_hÊdN@_x0001_PÛ_x001F_¾J@çpÛ_x000F_P[D@_x0014_&lt;"ICÄK@#]´ ·L@ípËªM@ÕæX\ôG@Î=_x0016_¤ªA@_x0019_5£¸öA@¤x°_x000C_ýA=@_x0004_æ ÚlÐD@_x001B_sÞ *îC@1uD_x0012__x001F_I@U©»Ö]D@Î_x0003_¥iJK@åükÅ¯.E@l_x0008_Fð¡M@%uûF@áN@&lt;Ë_x0008_øIL@ù_x0006_àãB|N@^_x0013__x001A_:Ô?G@Z(¦_x0006_	CK@ïPKÙc_x0014_Q@0_x0002__x001B_¡É_x0010_&gt;@ugÕ`_x001A_M@)êH&amp;1_x000E_N@*cj_x0001__x0002__-N@¨dÍý]_x0018_A@(_x0007__x000F_1_µA@PaQ)F@J¡O¼ª|L@_x0004_ïLrJ@·@Ï_x0006_¶D@ívpÏG@TÎA_x001E__x0012_I@9ÀùøK@ÜÉ_x0005_%!O@-ì±&gt;6Q@£9`_x001A_L@¿$k©2L@§ÆÂÉP@©¯»V8@ÝIÒG +D@ê~_x0001_¼P@p!´þ|_x0005_G@±Ñ_x001B_UG@I¢÷tO@Ä`¢UFK@±_x0005_&amp;ÂZK@	UòqðÌD@s_x0013_Ï)¶³K@_x0003_K¯!_x0004_QJ@Gl_x000F_EK@Mî°÷DL@6î¬ñH@µª4ÚytI@wÄ ç_x000C_K@6n±F¹:&lt;@_x0001__x0004_åÎ¡szDJ@è¯5üÁ×C@¹GLKä'N@J_x0016_î_x0016_E@ÛrT:d@@@j_x000E_9%È~M@j{_x001B__x0016_cE@_x0005_oTJ@_x0014_iÊý_ëE@5_x001F_V%ÉA@E_x000F_¨k©@K@{ÿ½Ô$G@Þz*_x0017__x0002_D@¸È8ò¬4L@=5­«vL@N¸XÃG@ÆÀ±â-Q@&gt;þãL@ã1Ær_x0008_0K@|0Ï»{¸N@_x0010__x0001_eÞ,ÔN@U_x001E_ ºë¸H@â+o_x0003__x001A_^H@]»$|4E@Zû«oéÎK@¦Ô_x0004_b_x0019_I@pCGnA_x0016_N@_x001F_u¶`$GF@w?ÂP©§L@}£ý_x000B_ëE@3g_x0005_8qM@È¯H[_x0005__x0006_ÅiQ@½É üP@¸Û_x0001_ýRyP@¿AZï2öF@RZ.q´bH@_x0007_`¸&lt;_x000D_O@ÇS÷_x0012_i÷I@_eí5ÛrC@»¸a_x0015_+N@cÙXóR´D@B_x0002_íô,M@_x0002_°îÍxA@êëg¶HP@ú=N(¹*H@ï Á"ÄhN@½D	{âK@¥_x001F_ZjG@b¬ÈZH(J@8ÃÊà_x0003_LI@v×8êD@3E@_x001D_AùB@Òw_x0014_k.&lt;O@M§_x0005_Ü_x001D_O@\"2M·,8@¢9_x0019_!dH@­.øØT'I@Ä_x0013_Á@@ðp`éG@äÙ*"||D@_x0012__x0004_¡_x0014_D@Çt]´UD@ªà{\8M@_x0001__x0002_Huè_x000F_Q@i@Ô@P{O@ÊáAW©çG@t_x001F_Þ&lt;_x001A__x000B_F@_x0007__B_x001A_ß_x001E_O@_x0014_Ä_x001B_¦g_x0011_R@Ù.ùk*ÄH@Ä$¢ß_x0017_Q@S_x0014_ÿþî(I@X-Õñ½iN@A¶_x0001_O¬H@"Ö2ÅP@ÕfNfÝ_x0003_K@dIÝ55HO@]ÝN_x000F__x000F_O@EXþNëD@¤B__x0006_	æI@?ÊzðNG@w;_x0004_O@\-­³D@t`éÈæI@$Ëx«Ã®E@V)ªK@_x0010_µ¥­èG@e¹&lt;ÉAQ@1Þ°*`eI@=_x0017_P@ÉúÓ	B4P@ï[áÑ_x001E_HI@/ý¦_x001D_sM@»_x000F_t¡DF@_x001F_é_x0019_©_x0001__x0003__x0002_N@!aåEG@çpAºïÿG@øpj¬F@p_x0014_ò*?@\_x000E_ï&lt;M:E@©à¨oGdP@ÈÕmöFA@_wî¬sK@_x000F_ØÐÀ¥N@d5Ã}¾ìG@ÜYº¡VJ@O&amp;_x0002_ü1ãK@_x0012_Á_x000B_¥2@@À_x0016_FÛB?@)ºÆD@_x0004_Ùqô`¼P@ì__x001C_nÔJ@_x0006_ÄïëgP@_x0008__x001F_CoNC@z	@¦Û·9@­_x0005_g±wA@³ÚUïü£A@ÌòÐcE@çär}_x001A_N@þG.ãóÔG@·so¯¦G@ÖÅè,¿_x0015_P@ÈÑ¢_x0004_ÛI@ÔkÆø@@_x001A_8íÉ¸ÔN@à«G_x0003_wÄJ@_x0001__x0003_åZA_x000F_±C@¿µwC@lÚ_x000E_Þh&lt;@£7^ÐuJ@ÔÅ_x0018_êÉJ@}Ê_x000B_!]MD@_x000E_ï $}_x000B_O@àñqNïÛN@'Q_x0012_,øG@Mpí_x0002_wF@_x0001_øDÈ,_x0014_G@¦{=ýýM@ÿd_x0008__x001D__x0012_H@_x0004_FÑ_x0002_KeL@kÔ¯_x000D__x0013_»C@)¯2aK@_x0002_ìÒT@@cÏÇyÒVL@2_x0016_XqJ@_x000B_6AëIÿK@.,È¤.G@_é0$ÏQJ@¬_x0011_SpçK@_x0012_v_x000E_ Æ_x0013_R@®4¡ N@º _x0002_Û_x001B_ÉK@Ùr«Í|A@M9;CîJ@ØÙYx¢SG@N»Ø=DD@ú_x000E_K#I@_x0005_V_x000E_j_x0003__x0004_ØC@`*_x0003_°UJ@Í&amp;J_x000E_;ÑF@ú°âqÇN@_x000C_x_x0014_áÅG@Q²o3ùîF@Æw@^mD@_x001D_üBF¼ÒC@Òövk¯E@TÓbBéHN@ ø¬s9@2_x001F_c´_x001B_yG@_x001A_¼Ñ_x0007_ÐG@ù_x0018_;­I@d_x0001_#	¤úJ@ùpÍ.b£H@+ìÍ[cD@R^zæ&gt;A@¹Ù{íF@_x0004_mvÇJ@ó_x0017_¸Ù6£Q@÷K¾¨Í,O@¾sO&lt;éJ@2#$bøbP@òö»qý¯J@Ôt_x000F_.³¨L@!eZbB8P@¼¤ÁmÑL@+ÒÎ_x0007_¸qK@r²ÒRwC@_x0002__x0010_ã¯ãÿJ@åÌüô3K@_x0005__x0006__x000B_1ò_x0003_ D@'±{Uc@@¦É_x001F_þ:@_x000D__x0019__x000F_¶}J@Õ¬O¿sD@à{_x0011_(_x0002_Q@_x0017_oËàN@N|&lt;þ^I@Â¥rÛ¹L@Õ8_x001C_÷_x001E_J@_x000B_©ÅàåEO@mýFçÄ$E@}Ø_x0016_1¾&amp;A@*ÓÉ_x0019_J@_x000F_=Eoö{K@®µì_x0004_EJ@^Óe¼èK@ê¿_x0010_ï¯M@&amp;z{ÈÛM@9üD_x0018_ùQ@Cr_x0017_õåD@üÔoï_x000D_ïE@å?ü«²_x0015_H@º!l¾D@ÖÎ´_x0002_K@_x001B__x0001_`_x0011_JQI@ËàGûL@Ù¹_x0018_¨'ÌL@lØPÚN@8E¶H@±Æ_x0011__x000E_MÉO@½î|ù_x0001__x0002_õÛB@Õ{´£&lt;K@_x001B_#_x0006_CT=H@;ñ¢_x000B_k¶O@»_x001D__x0002_HøJ@_x0007__x0010_ÚnyC@§É0_x0003_$ÞR@h_t#J@e¤®×Õ;B@¥:[S M@Bï_x000D_×_x0010_E@ò*ïr_x0007_ËN@°_x001A_d1H@Å_x000C_¼ýÍO@ß¹j_x001A_I@Ñ³hà#?L@YäéK@7Â9öí7@ÄÊ×^Q@åð#fH0N@wÂ_x000F_a1]I@¹÷õ&lt;Ü_x001C_P@äÎ5ÖG@ÌÍÝc_x001C_H@¡;sr[úL@½_x0010_2è±ªG@!cÎ¶²ÂQ@||»½ÊÆM@å¦4CÀR@_x0017__x0001_ã¥ôJ@ÓiW¨_x0016_gI@þ_x0017_oõif3@_x0001__x0003_|òpXPªH@òyÒ&amp;@@_x000D_KÞÕÅâP@ÛrYá 2I@VÑQ@M'Ã;9@@rkpR_x001F_F@PÇe#YÍP@¨dvEÞ¦K@[´¨[_x0013__x001A_R@¥uÂ0!_x000F_J@_x0008_ÔJ_x0018_¢3O@&amp;ÊÀQñKJ@cõ7_x0004_H@f°F_x0018_ÔG@ÎÒ?MN@_x0013_ùJÚ_x0018_VN@rë×·/öN@q=Ð%I@ãRQ_x0011_L@1órºH±G@{þBs_x0016_ÚP@Ö_x001A_ÂÌJ@z¼içJB@fZÉ;Ã¿N@ìnWUa_x001D_E@%±/ÜíI@!Ðì_x0012_ã{M@L+¤ñCC@nK_x0016__x0012_Q@_x0002_Ø¾YWðN@_¬Å_x0001__x0002_£YC@¬(_x001C_hØPM@eÓýào@@¤ð3·IôJ@zAÅX_x0003_ÌP@UV§ûML@YÇ[_x0016_À_P@í-«ÍõsR@Zx_x0019_ÈªL@hL_x0008_VR@\ò*¤ûD@_x0014_H¼7²J@äÜµ±L"L@&gt;°âJ@ÝgòÀO@õX	¨wDH@£wBXî{O@PÄy¬IK@0öJF@¨ÀÎ_x0011_}XH@_x0013_l_x001B_õêëK@1 Ú;)YC@êá,¹À&lt;D@AD+sQ@ÒëØ_x0008_âF@Ae	_x0017_G@z@t{ËM@¨Jq:ÒjH@°WÑzõFQ@¯]ük(&gt;D@pÝ_x0008_ÿD@&gt;_x0014_o ÛQ@_x0001__x0003_s4ß§r@@'æþ¹`P@Å_x000F_XFmãM@Ã_K%e_x001D_D@_x001D_5mE@_x0015_«÷'´;Q@BAõ_x0018_O@¿ó\¤½E@ÿ+|WP@¢²i~}_x0018_K@ËjfòH¹M@+ÂJ¤ÑO@Dî_x0003_¨J@Ä¾ý,S@|"_x001F_0~N@ÐõÃñ:@f©X_x000C_OF@¹oéÝ¦H@AÙçßÆ¾Q@_x0001_ä»h )G@2´¹nÓ²G@ö/_x0001_EoxM@¤W-_x001D_K?@7¤Ì_x0012_È¯H@+dn°ÀÞE@û_x0011_èÆKJ@Æy³fº2C@S8£O@ü±ô·[qJ@?6_x0002_nyáL@È_x0019_HVC@ß²ñì_x0002__x0003_½¶H@g+3}ãF@dÙÊXÙM@&gt;ÝMX6_x0013_G@î·`HxK@@¨ F@%Î²-nD@É_x000C_ºÔÏ"E@Hºm´H@ö_x000E_É_x000D_UÎD@_x0006_å¦(Þ8J@1þ"\ÆD@ßzQ08sI@úa.¥%Q@_x0013_´jD´H@[ _àvöL@M9í*gC@ _x0005_RU¬O@ÑRá(È%C@æ¥ç_x0002_ÒaK@ª_x0007_ø3ÆI@s²&gt;Jº¾G@Z`©ÜQB@pú©ÇÅÝB@Ð)tmÌ5H@_x0016_Mt¿oL@ì¦9qE@¡ñ_x000C_RQ@uÓ~é_x0001_üH@=DÈ¯WJ@-ô+3¾ZA@\¢3hF@_x0001__x0002_ªófº[@@Óz°Ö¥B@»Üþ2¤J@_x001C__x0011_ÍEf¬I@È¦A©ÎI@_a{sK@_x0001_nFhH@_x0019_Ð;ûÜF@b;£_x0011_ZfJ@²#­õAB@_x0003_@§½^sD@^_x0006__x0019_rI]B@_x0016_lYnðO@ÓÈ_x0011_R@ðG@aØßßøL@AÙÔNÊN@;Ý^_x0013_ÎoP@Û`9eCR@á2Gs48J@(/_x0005_Í±ÿP@8åÇÿr%K@_x0011__x001D_gô_x0016_K@Y_x0006_Øü_x0013_N@U½ÓBüâB@L_x001E_Z7K@qô¿fG@äøÿÍÍÉN@_x0004_a0_x0013_ÖíJ@n_x000F_&amp;3ÿF@é£ûèHwD@f8/UÔH@c_x0001_­»_x0004__x0006__x0005__x0015_K@ÜwÑ5.O@s9=D@áý&lt;è¬D@_&gt;~+J@_x0019_T_x0019_¿ ©N@Y5â¿_x0002__x0001_K@[_x001E_6_x0010_H@&lt;(Ð÷-+M@I_x0006_Ü	¦_x0001_S@47yÉ_x001D_R@6A!&gt;@-×@{KK@º_x001A_Üç:_D@_x001A_iW1D@ø½Ð©;þP@_x001A_ÄS_x000E_áQ@_x0010_p_x0014__x0007_	à;@dÊ(.N@¹Úß¢auN@ì0^zìüG@eµ¢ÀN@û¿ðh\âG@_x001E_ð²¶oK@_x0003_ØÏ¾a²I@ÚÎäçM@?kòÅ¾2K@Å_x000C_ä?¤fE@_x0003_ÂC*H@W}	¢ÊìK@Js_x0007_ØmÍL@®Ì/¯ÄD@_x0001__x0002_$g¬=ÊåL@­Y_x001D_¸DM@Þ_x0017_»_x0007__x0012_E@Åm5Ü´³@@Uk%W»H@_Õg?¥Q@Á¸_x000F_&gt;H@j\'+MüM@_x0014_ð]_x000D_ ñ=@Á_x0017_FÆC@cE_x001D__x0006_ÝO@êTk(ëP@§LÃï?M@x	`;¦K@4lÿ5/JP@ÌÜ._x001C_eI@%úÿ­G@_x000C_CÁ7'G@ùÍ×òúÍK@Ã8w?¥éH@^¥?7.I@&lt;ª»½åãE@mãI_x0018__x001A_L@1'uò2Q@&gt;BÈëG@__x0008_øaP@6?n2"éA@ÎÌÁ)I:R@W_x001A_ÇÍÜ_x0006_I@8	È ·_x0001_N@rP ¡QRL@|_x0016_ê(_x0007_	_x0006_­J@2¹cö&lt;@±$ÙlF@¼íÿïG@Ù(_x0011_KRîP@AdÂ¨@@]9?_x0002_nÃC@_x001C_[Y._x0014_:@}Ûñ°òA@ª±øÆ_x0019_;@¥&lt;lÝsJ@lÊ_x0018_ØKlL@_x0002_'U3H@5«ñkB@_x0017_l6&amp;_x0016_A@_x0010_çtèZ&gt;@Iøüþ2_x0007_N@ahÉjl@@_x000F_u¸_x0018_~I@Z_x0004_¿,hK@F_x0005_LéÁL@_x0012_XbPD@XeÚÊP@n_x000C_ü_x0001_C@_x0019_pÈÈ÷=P@wúEãUJ@zw_x0008_-2_x0004_P@¡ûßOßJ@ ¬ªð²!C@çü£B_x001E_xM@_x0016_Î$ø¦þG@W-_x001C__x001A__x0003_F@_x0001__x0005_D3§wÔK@ÂÊé#oP@4_x000C_F@´d~MÆ F@_x001F_¦GqÊ¶M@_×È×éK@å_x0003_¢F³NC@\úÏX_x001E_H@_x001D_U1_x001B_WëG@¿ÕË_x0003_Ü=G@ÝÕg=_x0006_P@¦)¦@_x0015_L@àdÀüG@D_x0003_õ¡	F@f,IddAO@`ª«"÷ËJ@z_x0001_|¼_x0012_±F@cäFi¨M@ì_x000F_Òf^K@^1PG:_x0010_K@Ê:~|ñ_x000F_I@¤&amp;&gt;0æ&gt;@Ä8/?_x0017_×D@y+Ò_x0004_ª£F@ÚõÈ?;D@¯!d¸¿H@ÑÈñK°H@Ü_x0002_TÍQM@y%'»_x0014_P@ï@;ÕÈ,K@1ÊXFü¹P@F×	_x000B_{fR@à/_x001C__x0005_mPN@_x0011_d,õF@k¦N_x0001__x001E_K@e_x001F_â_x0005_´QN@fv%ÍîüF@Ð²&gt;ä ÄM@I_x0004_Z_x0019_¤M@ñ­$u»_F@Óý?_x0007_E@GG?&lt;,xP@	L@«»Á_x000C_¨_x0015_D@¶9_x0016_jL@®_x000B__x0002_éèH@Xö÷_x0003_D=@sH7WÎF@|¡BnÏ»I@_x0007_·vû_x0018_C@pn7G@%Õ«OUÉF@Iò®_x0008_ID@îÔ_x0008_åf&lt;H@î;?NÕE@;_x001A__x0018_¨¬M@öÀ¾¼ö_x001B_N@ªAó{º7L@-¶_x0006_I×N@H_x0014_	hPK@kçÈ­C@nN_x0018_ùl¥P@_x0002__x0016_M±_x001C_D@_x0002__x0004_V$X_x0002_Á_x0003_G@¬)_x0004_ßíâI@L+?³N@nÛð·ÅM@µI_x0005_ÅE@ú=*¸ÝpQ@_x000B_¤Õ×L@Ð«bÍH@_x0006_F¡BmÿN@åÏSO°C@ÑvV³}sA@V&lt;ÄN_x0007_G@9_x001F_ã½ÄaG@_x0001_N1qK@É¯41ÑP@­_x0011_Á_x0001__x0015_è@@_x0002_@__x0019_I@B}«t[°N@õ_x0014_õL@;iV_x000C__x0015_`M@æE¿Ø)N@¨\" ~P@_x001C_räÐI@!&amp;âÌ»yJ@KØM±I5C@`eZ_x001D_]J@£ïºi4k@@'Àü!M@ÎÝÆ+L@òî&gt;2GE@î=¸öP@¸×_x0005__x0007_©A@vÿ¯yO@j_x0007_÷ËÛ_x0002_G@_x0001_@&amp;ª_x0002_«9@¿âMÆÒF@­¿_x0002_ÝK$F@W½iÄ#³A@¹âÞ¼B@lVÅÉ-D@N_x000D__x0005_P@X_x000D__ Ó&gt;@0£Q.R@|W!K@,Y[®L}O@_x0001_xM¶6_x0008_L@_x0015_à_x001B_aRËO@¦À«äá_x0006_J@ó~Åà ðQ@ÕëÞ8_x0004_H@d_x0001_iF]XI@_x0019_³èÕP@ñ5c_x0003_èH@cÇÏ~¸ÞK@6Dw_x0002_èJ@&gt;QO=L@ÝÃP@A_x0016_îÇVJ@ÎL/7ÝôC@¬m¡8äA@MÎE_x0018_WH@._x0004_ÑJ@«ù¦]àO@_x0005__x0006_e_x001C_wv¡H@_x0011_ù&lt;Ù'DP@_x000B_R_x0017_ßØ@@wa_x001E_Ð}P@ÚÀ6ò_x000D_H@ý_x000D_'%J@êRÛìQ@ G_x0002_Û_x0016_cG@ÜY_x0019_æüI@¡OÖ×ËL@É_x000E_¬VN@ÒDN	ýF@#Êf_x0006__x0011_ÍN@wÞ*a1ÂM@l¶ÀqÍ	N@²æ»­fJ@üÊw×Í_x001C_F@s}~íØJ@ lMöûO@k_©0Ñ³G@D_x0011_(îíF@üF(_x0012_ïM@t_x0019_Á§ÁF@c_x0003_Ü`ftG@4_x0013_r´eM@Ä/°É°eE@%ù×©¶_x0004_M@º	9U©ÞI@ÔÄ(è+º?@Ø_x001E_-æ]lP@LÏý_x0017__x0001_GS@,lV_x0001__x0002_#FI@¹aO·ÃùJ@?G¯Ë¹PP@8\_x0019_0[M@êOãâH@Ù´íxL+D@_x001B_fTáîêN@Ü_x0007_(bvO@³Í¶¡K@Ó}!àó.Q@¶_x001F_´Ò¢èM@£ûa¤ÚJ@ê_x000D_¡Ë\M@U¿úêèA@§´ñA|ÄA@]üdÅ&gt;K@ÔÕ#ZQ@_x0014__x0018_Y$&amp;_x0014_B@ÎÌû_x0001_®L@ª1¦øÙN@Í*î=f§A@¯¾ë©cA@v%_x001E_¯=_x0005_G@Lç_x0013__x0019_MF@_x0018_0¯¥²àJ@3jáuiÃB@u$_x0001_¤1P@[Ù7O@ªß'NÖK@OÂäèN@¤sÇÈIM@ÆZÕÌÈR@_x0003__x0004_Ä3ëk_x001F_°L@yCñ_x0006_J@Hc![_x0001_uJ@I_x001A_RÊ`FP@,_x0008_^°aK@Uº_x0019_ñG+P@ú_x000E_3h_x0006_J@ÛC:¿¹#Q@0ÊË1¦N@`µl$sL@|¬}_x000C_þN@}_x0019_P§0_x0014_K@d'_x0005_­_x000D_B@ÅÌÍëòìJ@ÿM¬´ÇP@þ#_x0015_ïT1F@Å)£{_x0005_ìC@2S¼æOR@¾JôjëUI@rªºýöH@[Î_x0018__x0016_2G@_x001E_Þo4·Z=@Û#H_x0002_ÕúF@,_x001B_3Vx¯G@v&gt;XkI@H¿N¸PO@_x001C__x001E_)¼F@$V¢®ñ_x000B_H@íËn_x000F_ÌI;@_x0002_V}Ø_x0005_Q@NPO±±_x000F_J@È·_x0001__x0002_u:@bçzµtL@¹Ï	]$O@æ-ï+_x0004_L@ÃhnÏY_x0006_P@vÓ¿lhÒI@8_x0005_õM&gt;¥G@_x001F_g®ï]çA@4dAqÑN@6H§_x0001_"J@N÷±(/M@_x001A_É_x0010_\îjK@êÚió¢H@(2¼ _x0015_uE@?æ?ÏfrE@@È"Ö/L@.;ç%OEE@`Î=âÅ¸P@ç,§Ô_x0006_ÜC@0=ÛvíN@À+_x0005_~çàK@k9&amp;t_x0006_F@ñ#-_x000F_+ÄP@_x001A_ÄrV¨wG@Õàq¤¢K@ ° »")L@¤eÕ%_x0014_QP@)¹ïd_x0005_S@Wy_x0004_%çN@í!e&amp;[I@S¨u_x0005_ G@ÒÇÚróN@_x0001__x0003_ævø0úxL@T¯n_x0006_,1G@×lJåZBP@·æ_x001C_ZcL@§¨_x000E_¬klQ@!a3ÎxsH@2%¼sçðK@Käãç¤ÐC@hì|g_x0002_A@_x0015_¹X_x0005_ÅÙJ@ú_x0007__x0005_H%óS@át·bCP@ïå¯¾¿I@_x001D_·)F&lt;_x0018_L@_x001E_C¬XòO@$Ú~_x0012_*H@øC¹òM@_x0019_¦¼i%;K@GÄ_x0018_ÌE@A]ÄÓ×/K@6¼¨_x0003_¨D@x_x0011__x0017_àºnJ@ô&lt;«8B@X5_x001B_àâÞQ@%Öàò%_x0003_G@:b)dqzL@GÖ¹VNG@HÔ	ÛÃ&lt;M@_x001E_@)à¤M@Æ9¿ï_x0019_L@Ê`_x0005_hM}H@_x000C_~É_x0001__x0003_oO9@è_x0002_âmF@äè§__x000D_+@@Ö!_x0001_sûR@Ã_x0008_[à_x0016_½G@k~_x0004_DkE@£Ú+Î&amp;H@0eÓ_x000F_ìÆK@Z&gt;w¸õï9@»,sm+K@ï(5°¬M@å_x0001_@ÜÿH@±_x0007_?'R@_x001A_ùµL)^F@_x0018_f&amp;hÇ©P@ÛLé½_x0011_åQ@Ó_x0017_ÆÒøÁH@õàmÑ_x0010_ùI@Fzg~F@R&lt;ÍSRD@µÞ_x0007_ëF_x0001_G@¯cïéÁâI@4¥	9ßJ@s¿ º:O@#ÖxoaD@tÔªÉ P@òÂË_x0001_Q@L°ÀgaN@û»ÑªM@À`£HJ@(Íÿç°K@]³Éä$¾P@_x0001__x0002_/fnÓx@@ÐãÔ¨I@¹Üè«P@¨#_x0012_Å;@ ÄtrìWK@µ«{çí&gt;@_x0008_iEWWBH@Ø_¤-²D@B_x0010_{íè_x0007_Q@_x0004_äU_?[N@}^BG@®ÝÏ?ïQ@¦÷_x0018_ûØP@§\ôL@èørª(4R@jþX¾ËC@[	õáÓúI@Éó)&gt;­MF@ô§g¬R@@ePK_x001A_óá5@_x000B_hCYaQ@|2¤ùwP@Û_x0018__x0007_W*}E@%K&gt;¬ÆJ@í¬­Ç²rJ@ÉG­_x000D_I@j_x001D_ÁUE@_x000C_&gt;Ë½D@iÓi³E@^Sz_x0001_G@_x0013_ûS´öiM@­5_x0002__x0003_åzH@T¼&amp;W_x0001_8?@¦¶n[_x001F_H@ØEÇ#Ù÷L@yzÛ§M@ÅOï®Ì_x0017_H@£"þó-îQ@7¨Å¶V$N@&gt;`ùØÊ_x0015_O@ñ _x000B_tÂ_x0016_H@QF£ªídD@{½ªDTqP@:&amp;*þ;I@u_x0014_Ã_x0008_fI@!_x0006_;_x0001_mL@jÕö©}C@»	¥Ê²@@¥ÄÓ_x0010__x001C_íO@W1_x0018_ùÝKO@G?ò¬ =G@"5Ç¹1R@+©J_x0015__x001A_A@ò&lt;±|²@@b|_x0004_ãG@¦GJÁÖIQ@&lt;a7ÞéD@/eªh`I@óSP·RQ@_x0010__x001E_ÏN_x001B_N@&gt;ÙIÍåM@é/fèÖB@ð¿ì_x0013_J@_x0003__x0006_%6½(ùÓD@ |lâJ@Îr§_x0002_EL@{_x0001_£uÝ_x0007_M@I_x0002_0ÛæRD@_x0013_ÌFØ~K@_x0005_ÀP$(}M@TÀóIÆE@¶ËÓO	K@?@_x0013__x0014_»@@È_x0008_ÂÁ'/P@V&gt;VYbC@­~ò~É_x0012_P@¶"=váI@Ùâú_x000D__x0003_µC@ÊVµ{d&gt;@_x0013_Ûª_x000F_=B@7íCñ_x0013_ZD@ÛÙß´÷H@O²ë.pL@_x0019_JÈF8G@%_x0003_[cÈN@_x000C_®pRYíD@s5^_x0004_±5K@ÇM)Bê¤I@'Îª£k_x001B_B@_x001A_KuD3L@Oö_x001F_)_x0002_F@ýkÃ@F@´ìX÷'A@Â¢_x0018__x0012_yÅM@öÑA{_x0006__x0007_Õ+M@_x0002__x0010_F_x0003_D@ÐØOsÛDO@Q_x0011__x0014_]_x0013_¯Q@ÛB%_x0012_Ó_x0013_L@_x0001_-"_x0006_uN@Î_x0013_rE@Ý¸íM_x0004_Q@l@Ö&lt;RC@jä¾EjF@`I_x0012_]fK@ÏU³Ô/O@eÞ`0º!N@ó_x0006_äÍ¨G@_x0008_DO=#P@÷[±_x0007_uF@µ_x0003_0SQH@¼K¦Æ_x001E_G@âñF3CG@_x001B__x0013_ô1è_x0016_B@fz_x0007_bG@ª­RB^&lt;@[n_x0003_¶	P@o_x0005_~_x001F_ÅN@*ûHjH@äw_x0013_9¿HE@MºÈtF@¹&amp;¬^|TQ@;*_x0005_Ãh%I@á_x0017_ÆÎçE@-È½JPIF@+ã_x0007_üK@_x0003__x0006_þg¡_x0012_þÐA@_x0012_Ó'\ÌgL@W02SN@bßE'rC@l_x0018_#Q `M@_x000D_ £¥_x0018_&gt;C@_x0010__x0005_¬hnO@}úæqL@íahÓøÐM@È#ñ+OI@ë÷õ_x0002_×&amp;F@±Ï0súÿJ@§P¢E@|òåIZL@_x001B_«H_x001F_zD@áå_x0005_é_x0007_¹D@öæ©¨SAE@4É)QçC@IçÔn¦H@_x0001_ÌÐ*G@Ò­_x0002_Þ,B@5_x0001_ËpÅÖI@Ò}eÐ4¶&gt;@©_x0018_ÍG_x0001_&gt;Q@(å°åJ@_x0001_«Ì_x0004_1.N@ðQ9_IL@+ëäãÕN@Íû÷«P@]Éã¢´I@¥;ä~N@×Õ_x0018_5_x0001__x0008_£ÎM@;_x0012_·r+_x0013_M@7öú°@@T.ý_x0002_D@z_x0004_ÎüåG@;3â:)D@RyÄ&gt;~ÜH@µ­Or¼3L@d^Ü3ìD@°¤Â¿K@Ç_x0016_ZhîG@ÝÕE_x001D_FL@ûaÄS_x0010_J@_x0006__x0001_w¦=VP@åaj&gt;(yB@ÙJ©¶³ G@nz_x0005_×õ]A@è%¿_x0010_ìÅQ@{úØ_x000D_¬_x001D_J@ðÁ¶XNP@_x0003_qå [_x0007_Q@|§Áì×rQ@cÞ¶)éB@µM_x0005_³¬L@!:`pÄ¯K@º«_x001C__x000B_%­F@ö0,ê_x0006_G@_x0001_x¹ù_x0010_P@æ_x0018__x0014_¦ÐJ@Ýv§=Ã!P@Åo_x001A_B)`I@-_x0014_ìS_x0003_H@_x0002__x0005_8ðI=å_x0005_B@=iñðä_x001A_N@_x000E_\'­øD@_x0013_ÝB]µP@ñ"EÝ_x0017__x001D_N@Vg	Þ*àK@m0_x000E_cPUD@_x000F_r&lt;NEL@¥`k_x001B_ÖªK@Ï,2{N@¥Eô_x0010_åG@Þ_x0004_«øäÆR@g9¶¸7NI@Ð_x000E__x000F_ÃHðM@æDî}kE@b_x0011_^\w@@:Ø_x0007_¤L@,³¾«	I@_x001C_)uë@_x0007_K@_x001C_BÏ_x001C_È_x0003_J@¦ù1goB@&lt;_x0015_pÅ.¥N@ü_x0007_µbaÙC@@Õ °K@k_x001D_p_x000E_ó_x0001_N@Í_x0014_àu8?H@_x0001_I©J¨O@YoÔ)"_x0011_H@ý*Ð_x0014_H×@@_x000E_`ÊüÕTL@°$Ñ_x0013_R@Fäôe_x0001__x0002_æK@¼Ê`oº¸H@úÃµFÓÄP@5¥Òà_x0017_D@µéèîhuL@JóÀ¯ý_x001F_E@_x000B__x0014_ú/`L@)_x001C_6'ÓN@_x0016_£á_x0016_G@iãiÖ6E@_x000B__x001A_+µ¹ÀH@!¯azôD@ÆýN¸G@_x0010__x001E_D_x001A_»ÖE@«²ædÌt@@Æ¦M#ëN@»ßÑjM.J@)Õ\ßG@a_x0008_Í=K@¨ÐPÆ	J@eu¢6HL@_x0005_wîc_x0012_J@&gt;²,2_x0007_¦E@ÞKø	pÕK@®2!@V¬@@²ç«_x0004_P@8¾Ä7­¿@@ÖTzM×vI@_x0005_3&lt;Ð-çB@BØÕkïK@Ë/(_x0014__x0006_ÚC@ÒÄ_x000E__x000D_P@_x0003__x0004_¼\_x0001_3!_x0013_D@\Ó°Ï_x001B_S@ñ_x0002__x001B_ÂÜC@ª`fI¾C@_x0013_o_x000F_8:J@Ù_x0005_ñ£öL@_x0010_Ü×±cõB@cqé1¶¬K@_x0011_Ì_x0014__x0013_JO@ã5ÐØ#P@\k3µH@ÚTo·H@ÑN_x000B_	¿Q@°õ¾UP@OC_x0005_æAI@_x0003_hÛKLM@á$äeM@¨aMMlÇM@½¡P«=_x001C_I@RüdVæÔM@ºJ¼/XK@&amp;ö !¡(P@¦;ÌV¹YH@Í:7¯I@¡·0GD(F@ÃÄCq[_x000F_C@XöXaÂN@ëfÿO¡E@pùs_x0013_ùÉH@;ÝãªDÑR@~Å}z#¥I@VÂ_x0004__x0008_÷²Q@k_x0008_FKI@à~µ(o_x0003_K@sÃ_x0007_.$©B@è_x001F_e}_x001C_J@÷s_x0008_J@OI*©­H@ñ¡¡_x000C_óE@`dt_ôK@0+_x0014_c_x000F_9@±Â©`3H@\«_x0017_ÇÇB@_x0006_-ª_x000E_»ÐF@«­LìJ@"*®0R@rÄ_U­8M@µY_x0017_Wn$P@X^_x000F_`-?E@_x0017_ÀD¿Ø@H@q(_x000D_§6_x0001_C@]m_x0016_ÆIHQ@ÿ_x0004__x0019_M@_x0016_7_x000D_ _x0012__x0002_I@cç_x0005_{3jG@ªÛ½_x0015_Ö?@0¯â¢¦O@_x000D_ÔcOyÑI@btÔR_x0005_I@vE_x0018_&amp;_x0001_5F@H(_x0011_ú¬G@ _x0018_V_x0006_I@_x0013_	_'­mE@_x0002__x0005_\_x0017_Ì¯oOK@Pw_x0008_Õ_x0013_MH@InÅî/P@óìÎN_x000D_J@?tW4Z$I@«i0rD@¨uQ_x000E__x0016_nP@ß@TD_x0004_N@Ù0ÓÉ_x0016_ÔJ@îòÙI@A!÷_x0010_JmO@y¢.Sé;P@öZL V0@üà_x001C_±_x0003_P@_x0001_	LÐ_x0007_¦D@³µ&amp;×0J@^_x0003_k0;H@_x000F_«¾ð°D@ír.TÕE@P^_x000B_¢C@¡-_x0003_óôAK@½pñ­©H@X¤«ñW;@¢f_x000E_LR@ò[µµ×D@^Â_x0017_ÞÏN@S17_x0017_O@ógÒ¥ëdF@H)S,T³K@	¹[9¦ÊM@_x0013_òà]O@_x0018_¢·I_x0002__x0007_ó_x0001_G@íjÓJØ÷E@ouA'|G@F4m0_x001E_FH@_x0003_Óì&lt;ü{J@XK_x001F_Ï¶C@²¦f_x001A_P@:!Ç/XF@§+X_x001C_+/@@­\fÜ_x0004_àP@ÅèÈ_x0018_e]C@ø_x000E_7iMÜQ@Ù0@¤hÙN@¨_x0002_oòF@_x0008__x0013_´_x001D_@@n@4çf_x000C_P@_x0006_û*FÔJF@Ø·Â}$åE@3ÙÈcFF@GP×_x001D__x000E_K@kÙûK@g½_x0006_©ÄÌR@ÃP%l_x0005_K@_x0014_v¼_x0002_@H@BSÔÒ_x0007_N@_x0006__x000C_QzK@¼_x0006__x0007_AÌºL@éî"zSH@×ÞÜtºH@,Ö¦ö³ÔF@îî_x0003_sÏO@ª¡¿éîlI@_x0001__x0003_¨æ~]ãKH@« ¨&amp;®5O@\p_x0014_ºE@ßM_x0017_°SÝM@\!BÓ¸³F@áJ_x001F_ÌhL@Fò`¢_x001B_G@gì(h3P@^Pg¿O@JD]ª¸F@ï_x001F_öt½ÓP@¨b)æE§F@c@AÇØF@ðòëõëkM@/±ÙDø°H@}ÁÇÑ»D@_x000B_jOÚ´K@gÀ_x000D_¡}|P@_x0012_¯§XhUP@»{©M]_x000E_K@_x0018__x000E__x0013_6øO@hkÉ_x0014__x000B_§;@~è1àL@ý_x0019_©¨/I@_x001D_páf¹8E@K7¡_x0013_D±P@³9¤ÊÐeN@|ú_x0002_G_x0010_pE@×4À_x0012__x0010_L@ÀòB@½þÌþ·úE@~C_x001A_&gt;_x0002__x0003_µ±&lt;@Ë©ÐG@_x000B_aGëO@l_x000D__x0007_UûÍA@Ô§¯_x0014_(zH@_x0012_w|y@­K@£é_x0010_½_x000C_¿N@Uö_x0015__x001C_ÒK@²¦q´-G@·ÁÁ)ïN@+ÿ_x0017_L@Z_x0014_ó©PI@_x0001_U=£ÆÊH@-_x0008_(pîO@1ðS«ÁÁH@_x0010_1;±{ïM@3OïM\P@ZÔÊâ½{E@þs¿àp;@ºw_x0001_=@øÊ_x001E_Ð£ïD@F_x0007_1gT?@ê´¡ÚæR@àxHâH@EÓö_x0017_ýL@¨RK[}ÖL@c/³v_x001E_C@uÛ_x000D_s½_x0017_F@5½½»áI@èâ`jÍ_x000C_R@â¡ëxÛÁ=@ôÆsÙ G@_x0003__x0004_¨Ê?	·Q@Ì©5_x0013_4¢N@äfgK@í+hWäI@uî¦ÓØK@¯ôr@@ýüý_x000C_nBE@j ¸î_x001A_F@bÆó_x0015__x0006_"D@ë&gt;Ã^ÆN@ÈpüÍM@aXj"óB@ÈT¤d\Q@^sa!eP@|ÄÂ_x0007_I@µZR'XKO@±¨G°_x000C_6F@_x0003_1_x001B_±L@û_x0003_(gK@_x0001_é!_x0005_À_x0001_@@Þ9t%ÎI@!ôòH@&gt;ïG$ÎJ@Í%Ã9 C@4]_x0011_Eò$&lt;@nÅ´bÀ&amp;P@·ÃE®Q@Zq}q¡FC@¸`=_x0016_¥E@_x001B_ï&gt;_x0002_e&amp;N@¨ ä_x000E_ïG@Ç0_x000B_^_x0001__x0003_fJG@ÄI_x0008_¿_x0019__x0012_N@Xî¨_x0002_ÊM@öÈÇÿ`uR@bº÷pT_x0012_Q@ÐÁ_x0010_ÞI@Û»Æ¼P@Î_x0007_G_x0012_uñP@±Þ)*¡@@M_x0005_¯%$H@:ÇfôrO@_x0013__x0006_Z¢J@_x0008_sIÂ%ÉQ@¬UÅèI@ _x000C_dVß®F@wI_x001A_¥ßêH@¼Ó_x0004_NÎP@¯ë_x000F__x001B_ØF@£wPÝ_x0012_­@@\éd÷±J@_x0012_ÊÀLÚ&lt;@E/_x0016__x0014__x0006_WI@Æóâ½tP@Ý±DôþD@j(zËj«E@¯_x0015_@FTJN@_x0017_;_x0010_{_K@»¨Æ¿_x0002_NO@Â*.-:G@I_x000B_Ó*Ã¼M@ÛîQ4@_x0001_Õw_x0011__x0007_N@_x0001__x0002__x0012__x000C_P×\ÓI@d_x001B_Cÿ[E@FÀ.«C@Âµ° J@óp¿	ÕâQ@=jG:|MG@ÏÍîT_x0004_F@$hP8ÝP@'$È_x001B_¢P@¼_x0003_D1Ý*:@ôB_x0001_ß¿mI@±z}³O@a_x0005_©§ñK@ÿrdÞ|_x0013_K@Yó¦A_x000E_÷O@2¶¥²_x0004_çJ@ðc¢Îa@@2äµrßI@_x001B_T/;­5I@|ïúXMI@É]c(67Q@ÏjD_x000E__x0002_¼Q@_x0005_v;O3N@_x001C__x001A_µ½Ù¥F@UõÙ½M@¯CU_x0001_(P@É'{	¼DP@è7ÊX_x0018_G@oy_x0001_K@åÖ+oJ@o_x001B_2±ÑJ@e_x000B_ë_x0002__x0007_ªWO@_x0010__x0006__x0010__F@_x0018_ÎÜ½¼Ë@@QcÐªGiI@C¡¾_x0005_ B@tsrº;P@Õp_x0004_nH@ÿõYËÑíK@q;_x0001_ÏE@@_x0008_#¯&gt;N@_x000E_¦ ×§O@@hC­_x000C__x000B_M@Øp-ÓÙðB@ýyjM_x001F_UC@c{M¤ZÉP@{¥\ºCyS@s_;*1RB@ÕÈâ_x0010_åüE@¥û- ôH@ZÍì¤F@ãyKAUSK@ FdªÖJ@[_x001D_Ùî)I@BO_x0011_CÒ´F@ê[Ëô:_x0010_F@dt%âE@_x000D_J`«uA@×_x0003_g+_x0001_Q@v_x0017_Ì5à_x001F_F@µôwÑL@ÒIH5_x001E_GO@(ðÃ_x0017_dÅK@_x0001__x0003_y©9_x0019_HF@Ó_µò&lt;K@7i³#)P@@®._x0016_#G@v¯û×H_x0015_P@ÎÔ£JI@Ôk_x0001_Ãª&lt;@!`_x0005_C@w÷_x0008__x000E__x000C_E@_x0012_¹_x0005__x001A_ÖOD@±_x001B_	§QG@ãê3töcF@ð¯´	1S@{	9ßFGP@Äº¿yI@fqÛ_x001C_Ú?@8ÐÁÛ½G@£_x001B_ëþ	Q@P /$kiG@5½zCF@ù_x001D_¢qýCB@&gt;FÀ_x000C_¢ñJ@A¯ÊÆ±	A@_x0015_ì_x0002_2ñE@M£(hbWB@_x0006__x0016_ó)â8@å_x0011_þ@jeD@_x001A_É¨ùG@'Ã&lt;Ì_x001C_D@@ÖúYNäH@É·^ãNfG@_x000E_%«_x0001__x0003_ Q?@|­9g½I@_x0003_ÔÞ_x0008_S@BG]_x0013_OM@0gÂ^³C@äó_x000B__x0004_~%P@ùÿ_x001C_óPG@«jÍÖ*L@Î9î{.qL@[a¸W¤_x0007_H@ëÒ_x0002_ínF@c,&lt;F%M@¿ý¸ª^@@gi"\D@³ø$ÍE@X&lt;CÎiO@©Í:¢ L@1ÇÞ2_x0004_MP@r&amp;m&amp;dÏI@íÃd}m1B@qºéãCoE@©W[Ë·_x0010_J@»Î»_x0015_G@_x0010_Ë_x001A_O^_x001F_N@þCx¨^ÆH@º_x0007_fË\=E@_x001A_¦¸ó?_x0010_O@¹ñ4dåJ@®ª_x001B_Û¿L@ÙÜLH)ùD@þ/Ã{éR@g_x001D__x0014_¢}B@_x0001__x0002_1MÞ_x000C_,·R@Ñ:fF_x0003_ÔE@ÐxüÉ0_x000B_I@/8Ç_x000F__x000B_kL@Ïð7i¹K@&lt;ÎJÜ5E@óÞº!G"S@_x001B_Cgº_x0004__x0005_E@Í²·oêÀF@¬8_x0019_Q-_x000B_K@/_x0006__x0013_J_x0008_N@Z2/_x000E__x0018_J@kå6¾J@þã§üB1I@_x0007_7»à¡Q@¼¸óeB@1ÜTK@á+âÓyôL@_x0012_&amp;æ_x000F_¥M@eIJ´J@!oe_x001B_SO@o_x000B_|¶_x0006_O@ì3eûI@È_x000E_¹l_x0001_J@xø~ãI@îK_x0015_b'W=@}wD@£ÐåWþN@rùý_x0017_4DN@8­oðIE@²Ù_x0010_­ ûO@°#/z	_x000B_ïG@?_x0002__x001E_@¸¾D@$µ_x0004__x0016_°hC@"^]M°ªH@_x0004_ c_x000F_ëI@MIZ_x0018_K_x0012_L@_x000F_g	_x001C_§G@æ_x0005_ÅnµB@¥_x000D__x0007_ÈC@Âr°Ñ2ÜJ@ô_x0008_|æèB@8_x0002__x000B__x0019_&amp;|I@A£ÆxL@@úJÁ\é%B@ÚáH-_x0012_¿C@_x0005_ÆÂ	_x001C__x0010_N@»uÔP@MÝP_x001D_:H@ÛeeR.xL@«_x0007_ÐO§K@ï`_x001D__x001E_ûJ@_x0001__x0019_×ïÓR@tó£¢F@Æ_x0015_Q_x0003_KdM@_x0014_=ZJD@_x0003_+¼ÌS@ç_x0006_ÕÈ3ãN@Þ_x0007_ÑÖL@_x0013_¹ÑÂ_x0005_I@_x0005_á"iïìG@_x0011_ÕUpVI@¬v_x000F_è_x001F_N@_x0002__x0003_£9²P_x0018_sG@®L°BùJ@ÉZ0"_x0005_M@_x0004_ÁvK@øÚpåÝH@A_± ÷»A@_x0019_áÁÝÄQ@'èe·J@ÇxË¨6I@`Ê¸ò.åN@¢LÉ F_x0013_P@|_x001F_(ðI@ËoñZF@±EõÿO@·_x000C_NJUT@BmRP@Í¥ª[£AN@þ^o_x0002_}ñJ@ÒÝLÞ_x000D_G@cµ÷_AG@ev+_x001E_nJ@:îûÝ^²:@!;ÕxLN@_x0019__x0003_ÆOÑ#K@®lsä2GN@_x000C__x0011_JÅ_x0001_6C@)³_x0015_MÖsL@ÀÔT_x0015_¹ L@¸]AÛ9,P@h§_x0018__x0014_H@_x001F_)_x0019_®I@_x001C_óf_x0001__x000C_#nM@}¸_x0004_=+B@÷¨Lk^úF@õA__x000D_(I@_x001C_¸²,*wF@Ö_x0015_2V_x0013_Q&lt;@Ì¨£u_x0013_J@z¥·_x000D__x0017_©N@_x0005__x0005__x000F_ÎN5N@_x000F_¦_x0003_×ÙK@{Q[D@_x001F_ìHÓ_N@&lt;·®qáB:@ý©_x001B_'	M@Ýö²é_x0007_J@*~vr5.K@T_x0019_&lt;RGG@Æ/»ï_x0006_À@@Þr&amp;_x001C_ÜD@_x0008_&amp;Û"F@3_x0005_%_x001B_aP@PÓG^-D@_x001A__x001B_PH]L@X_x0002_	%ÐIA@Kª÷1£wE@xL®y_x000C_E@byXJ?I@_;ç?¡:M@MVÇÇP@cÔ_x0013_ñÏL@5´TU®ÚF@yÃáÈ_x000B__x0012_M@_x0001__x0003_~±_x001D_hÆG@Ü_x0016_©N{SI@ó2µ_x000D_®G@ÀSÅÃòá?@4^ÝÚN@bt_x0019__x0005_ÚF@¸§_x001A_®C¿G@ö¬O»~L@?6_x001C_biÅB@_x000F_UÑªþ£I@_x001D_íó_x0017__x0015_I@¿üÎ_x0002_N@_x0008_Ö~my_x0005_J@BØ»&gt;ò{F@KlèûFÃP@/¬&lt;¯6J@ÿØ«´ÃK@_x000F_tú2MN@Êc&lt;8¡P@_x001C_ÙVUHI@_x000F_jªe_x0016_0I@D`QÐrÞN@¤F#ß½_G@JÑb*Ó_x0019_E@æWúsJ@J	1­SL@9·N4Ý?K@¼ì7bM@àxçüH@S;'8\L@Ànë_x0011_SL@Ù&lt;Ä³_x0002__x0003__x0015__x0015_M@ÝïÄ_x0001_WP@ã¤æòyM@«µºwÑM@)wþìI@,ê´MâUO@°_x0002_l_x0001__x0015_æK@V3\_ÓI@_x0015_èÁ©G@«À@[IiJ@þíæ_x0018_ØAM@_x0012_ñ+àIP@?_x000C_ÇOj_x0003_I@å¶Åk}_x000B_G@cjòº{]M@0_x000C_5P°D@Ù×¹Á_x0012_UH@îÜ_x000B_Óí_x001A_J@l_x0012__x000E_¬_x0004_L@N1_x0011_I@¬Úm½ø¿J@]_x0015_u1¤_x0010_I@³~rY_x000F_nG@_"Ì¬_x0001_ZO@;iÜHÀQ@ØD_x001A_&gt;M@¡¹í9`ôN@-F7ö }K@_x0004_qæ_x0017_eÕQ@_x000F_õÜö_x0010_`J@3_x0014_Op×G@e:QtuE@_x0002__x0003_QÁÃ°P@pêâ	_x0001_ÂN@wáç_x0012_P@¯_x0006_££î¾L@A×_x001F_&amp;rQC@Ô_x0019_uTâ4@@_x000F_­uf.iK@6§Á£Q@_x0005__x0010_äi«¿O@_x000D_êó³_x0005_F@ñ_x000C_ùþÿL@åpLEi_x0002_D@"½6. þM@BóÍé¿I@Ð¿êH@eZÐ,%G@.}+8 ,J@øÑ_x0016_-K@StFx¢UK@#_x001B__x001A__x0012_¡M@|6LJ@\+*®o?Q@Ö9_x0001_éD@¼_x0002_VC!;G@Ùó_x0013_û2JF@_x0008_&lt;+´%L@*:"[aR@ñÜCáS6@&lt;ô/ú¡J@Y¶_x001F_ï\B@ró+Á³I@B½_x001B_z_x0001__x0002_4àH@Ù_x0018__x000B_°Ï~G@Ç±:çôI@_x001E_ö_x0010_ó[M@u_x0005_rÃ£O@®öÁÑmwM@Àî_x0017__x000D_?@6KÒ1.³M@än*£_x0006__x001E_I@Û*_x0013_ÒêL@pÑ¢¬G@¥T_x0018_åõñP@^Ç_x0013_æIQ@¿TÃpNäC@i½&amp;C/¸P@/Í?ìc*R@Î¬_x0004_ÛH@=_x0002_Ä5d¿H@«_x001E_Ä^èE@àì|FâL@]íX-ÿ_x0015_K@4p#ûfB@Tû&gt;@ØO@oXó$M@öÄxok_x001E_L@'_x0004_¡Þ_x0001__x0011_K@JG`FÝÏC@#&amp;Õô_x001B_I@_x0002__x0015__x0004_ÞhO@õ¥,ì3H@ Ô,|_x0002_R@&lt;HÕ³ÜH@_x0006__x0007_M_x0006_?Ñ6²A@gÀ0Õð×G@NÞ7¯â÷K@5¬éÃ_x0004_ÀE@tM@_x000D_ªÃ½D@_x001D_!Ût°_x0003_O@¬à¼"OL@/L«J@_x0011_ý_x0005__x0012__x001F_IO@ùúr_x0004_´àF@_x001A_`$j^D@wä_x0014_²F@a½¿_x001F_2kK@_x0003_~y_x0017_O@®sF©&lt;_x0001_I@L,áBIàI@î\2M@_x000F_DÓïüÆG@4Xd·ûB@ÝdHÏ_x0013_I@_x000F_×²bG@îÏt_x0017__x0002_?F@ú×_x000E__x0010_D@¥#_x0008_Äâ_x001C_J@Õ_x000B__x001E_¾_x001D_þI@ñ4é_x0002__x0015_H@wá_x0003_ø_x0016_J@_x0011_MÏÇL¾P@AÝÑ5;@î[_x001D_÷C@ÓE_x0002__x0004_F@[_x0016_._x001F_C@¸}M*P@ë~»;Ú¶C@e_x0001_JUý½O@_x001F_ª¿sL@_x001A_®Þx»ìC@läâ°_x001D_{Q@O&lt;FÊF@_x001D_4^KlP@¸{ä-HH@¹_XÅ_x0003__x0007_M@_x000C_y÷¬cP@c+Õ¬möG@*o_x0004__x0010__x0018_@Q@5_x0007_ª!_x0006_M@CëR_x0016_²J@Æ§T_x001E_*&amp;@@eYV¡]E@ïò¤!ºB@Iç?Æ$AD@·U{ÒyJ@&amp;¿OÁJ@Øîl[ô+G@c2'HÀ	D@ªPë_x000C_E@$GÔvJ@NVw_x0001_&lt;@×õ _x0017_Ã_x000B_L@þ¨_x001D_,ê)L@0âqP@Ðiý0²_x0005_B@_x0003__x0004__x000D_*¤_x001C_`TM@öýúà_x0019_ÈM@¦Ð^D_x0001_L@_x0002_¶v}&gt;P@_x001D_¯þxRH@_x0018_á¦õ_x0013_P@¸¥®;P@¤Òd¶&amp;H@_x001E_¡£_x001A_röD@¼¨mp«P@®c 4ª7C@¸¸®ù\mM@0¹_x0015_7Õ¨H@h\iK@yäe»UL@Ï,úØ&amp;YQ@]¼_x0005__x000C_×I@É{?µµ²N@M«_x0007_ÝìMN@[_Yþ^K@_x000D_\Á^óßP@î²Ó¬H K@n%ÇJL@+²~LûfD@Ç_x000B_eº,G@f0îÄéBI@pp¥Ñr_x0007_L@_x0004_Ï!°ºhI@&gt;_x0008_Jâ_x000B_M@y ÐFú?F@Ú7f_x0019_ÃL@9|_x0001__x0002__x0011_ÐQ@G"ÖZíB@z_x000D__x0005_`Î_x000C_C@_x001A__x001C_çSnL@_x0018_fÌ¥»O@¿8|GJ@dÉ.ÇÆF@#DnÅ`×F@bd9ÏpÕI@@AaM_x0014_&gt;J@qL'¤ÝvL@ô}²gO@×jv©¡_x0016_C@GØû­C@ñ_x0012_L_x001F_·E@1WÎâ`H@R'ÔÆ¦äJ@x¤4_x000C_iM@4F×çÿK@VäZäüD@_x0003_·d&gt;F@¬	ßgY/5@PÚýÿÜK@_x0013_ Â '¶I@_x0008_ØÂþfQ@}s_x0004_mH@UQ5ÌuªF@*_x0003_Ic P@í9¾_x0016_ºN@%_t5kR@_x0018__x001E_¹a_x001D_2O@£Å²SµK@_x0001__x0002_%4×yÌA@hgü_TC@ðü(ÏL@_x000F_ÑöÉõ5L@$ÔS/M@_x001D__x000F_P_x000C_YO@_x001B_vº·OËI@_¡_x0007__x0019_]eQ@ò®×_x0012__x000D_S@A_x0016_¢_x001F__x0013_H@_x0018_`bÙf8N@_x0001_Ú_x001E__x0012_&lt;@@öü&lt;_x0015_ØR@_x0016_Åv_x0013_Ï1J@/_x0001_9_x001B_®_x0007_D@Çx5³G@r^ã_x0004__x0001_E@0eöZ0.B@ÓÀæ·4E@ò]?a&gt;_x0017_N@íÌ8i¯O@ãöZGÓ0E@	GØE¯_x0005_H@_x000B_1²Ç½¢L@3lÚ/Ù-H@_x0005_­jÿ×Q@C­_x0017_®ÞG@ó9_x0014_ÿ¯Q@èP_x0004_MÉ¢C@j/7çF@§IQ_x0003_ÒK@ 3._x0001__x0002_,ÙG@áû@º&lt;I@Ñ¥BÂÌI@Ëdú¡)H@e_x0016_#jï&gt;@$OÓ¯ÌB@EQ«êuJ@A_x0003_·_x0011_õ@@ ·&gt;DþO@¸èÖ^_x0005_A@Fu;ê&gt;L@¦öSÑ¯G@õÆ_x001B_±âBJ@'U­Ìm!M@-Ö¶_x0018__x0014_ªM@Å_x000E__x001A_·H@@¨_x0010_mÂF@xh_x001A_&lt;@2y,¸±=P@ü_x0005_¨&amp;E@j_x0015_UÆ#°O@Äç${_x0014__x001A_J@_x000E__x0017_Mù_x0003_&lt;@ví,fÙ&gt;@_x001A_¥¦óÞþK@Z¡æ¡+E@/#$_x000D_F@_x0011_æV?7N@Éô«¢9.F@ª}	Ú23M@Ñüc_x000E__x000F_M@H_x0002_Ñ_x0013_ ÚK@_x0002__x0004_ N#ÆO@fÈ_x0014_:®·I@¶cbKèG@w_x0016_LµÛÃH@|_x001A_æ)&lt;?@,¨FâM@¯_x001A_M@ÈÀA]ýG@"¢x_x0016_I@*æë²ÆP@_x001C_¤Ô5US@®xÅ-4UE@3_x001D__x000D_EÂ©I@ ö«óF@U°Çh_x000D_AL@v_x0016_&lt;dE@_x0013_±?aAP@ó_x0008__x001C_½_x0013__x0001_O@äçZî_x000B_ùA@_x0017_,{¹¸I@ë2_x0003_%eH@ R_x0014__x0019_J@g~=_x001D_P@_x0016_¿O_x000E_&amp;Q@_x001F_NR_x0018_K@ËgC5ìG@YV_x000C_rgF@@Ò©ÜÇçP@|6_x0008_VYÜE@_x0012_.K¶_x0008_I@|nãx BO@36~U_x0001__x0005__x0012_lH@vk 	l?&gt;@wÉW¸G@oÊÕ_x0006__x001A_@@ÄxëBÜ;@ÿ,çø¼mK@¡¨iÅXøM@!V2_x0002_G@LE³J@7PçNH@£(ØRGER@qÈ÷_x001F_	YG@mø^_x000B_Ñ_x0006_C@¾k ×µF@ÝB+0H@_x0003_§_x0007_ùfF@_wîÆ8@6E_x0019_±_x0014_òG@ÚÝçãØ*J@¸Ð-_x000E_x6J@¡_x000F_¸1L@gAúb]aF@áýMç°¨@@ÁýQP_x0011_uD@[Jà_x001F_{P@0nô_x0018_ÃO@bQ_x0002_IG@Oê_x0001_ÑF@¥-bÅçI@ë_x0004_$póD@]ªé£þ#D@'Àì&amp;ÁMJ@_x0001__x0002_B±5_x000F_ïGP@,Ú_ÈF@îW½Óy_x0018_D@r¾pqO@Õc5Ý K@å±:_x0013_E¯P@´×íZ;³G@*_÷øqG@Ú1ßÁ)&gt;@ð¦$©pÿ=@_w_x0003_®!ÑH@¶F_x000C__x000B_xQ@èÀ_x0012_ÿ H@Fè$_x0016_a_Q@Ù¸âúî2G@ábViÔWP@¹g[tNâO@Á_x0005_Yð±H@«91({%F@~ù1­D@"§3ÄJíH@ÆÂÐ L@JF°UZM@_x0005_ë.+êLB@_x0014_ß®|_x0008_O@a®çl¬gM@cYè=ÏÙB@6êÏ÷J@^4(¯ÖG@?V¹TºQ@tè_x0011_Ã3%H@5{[_x0002__x0005_,_x0013_O@^ãB²iP@(×Ü_x0005_õK@IVïF"A@|_x001C_±=_x001D_lO@þ6=a¹5D@ñvÏ_x0011_(xN@&lt;ü±\¿M@+"¼ýQ@0Ò¢Ø¤îK@àý_x0001_)^_x0018_N@ÊÅÁHKfL@ì_x0017_°TñD@­¹a_1_x0003_L@õB_x000C_ö_x0016_¼I@_x0004__x0011_Y|©E@âÃ	â÷I@ XÜwP@Øq¦_x0014_J@½Üã^~D@I_x0004_$ááM@_x0008_QndL@_x0007_%_x0007_ÄOE@×bÈÒ¡åP@_x0016__x001F__x0003_²¿P@e-_x001E_É_x0008_K@ø_x000D_k³áE@Þ_x001D_ïH@ü*E4 ×J@	.úêPL@´õêáWB@Z_x001B_µ?Ï×A@_x0001__x0002_$W|(@G@ü¼_x0006_Y3vP@&lt;1§ÙÕeL@Û_x000E__x0002_4M@*Þ_x0016_Mß_x0013_;@_x001D_óyXRB@¹tÛ\ZH@²_x0018_8_x0011_QH@îz_x0016_¯ñÙE@b}¼ú`SH@q§Dà¶I@¯ÚDÝ_x0003_I@ g¢ÜMÛH@üæ?*¦F@³àØ%]F@X¦R[aXL@ÉñjqN¨I@ú_x000E_qäN@=7ê3'E@_x0007_ 	O@¶PÁ1$7M@NW¨CK@DFâ+ÀE@÷7Ü9ä¯P@;Öë_x001D_-_x001D_O@ÅÌSQ}&gt;G@A¬4¿=I@´Çûb@KG@j_x0011_»h¹ÍI@_x0004_ï_x0019_u¸D@`*9t¥"=@! ;k_x0003__x0004_í©L@¢&amp;ú_x0004_{ÚM@R¹õ	°I@jk%õ_x0001_òO@í#Û§êJ@3­_x001F_²nGL@´k8_x0003_!J@_x0001__x000C_«{dB@ºx_x0005_ÕíN@ñÊö¶'øN@D±xÔÖH@åÉÄÂG@V_x000D_ïÙ_x0010_L@¯3|ôÛI@è7_x000F__x0011_È_x000C_B@ªtß_x0008__x000F_ôB@_x0016_T'TÐM@0hûÎø-C@ÇÈ=ÛtH@®ó 9-H@:y	?°?@'~_x0005_[pA@99DtM@vÈ$oEF@U«^_x0002_²-M@¶ÆìÅ_x0007_C@IGc®#'K@VÀñÏ^P@ _x0007_£¨F_x0010_E@5_x000B_¥'è"H@Eù_x0016_&amp;\G@ãt_x000D__x0010_^CN@_x0001__x0003_a´éß_x0008_ÏH@Ì&gt;#_x000D_D@Ý_x0011_«y?I@Ìâ_ú®dG@®h/ÎïB@k_x000B_L±d©F@W¤\Ê_x000D_H@ã/j\ý@@&lt;DK@AÈåë_x000F_B@Ò¨u'?&lt;Q@­ :I@_x000E_zA%_x0002_/D@.Ç|;îVK@þýZæy'C@qY¾_x0005_µO@²ÕfD@_x0019_9KÍO½H@âj9_¾_x0019_N@zý)_x0003_ÁuP@Îqá{?@ö¥&gt;¢_x0010_C@­¹tçÃaE@Q¢R©ýD@r/^³L@_x000D_,¤8_x001F_YE@_x0010_6+í}F@X^|E¢_x0012_L@f_x0006_· ,&gt;F@÷#F@»5´ 7óH@mäSà_x0002__x0003_éQ@£p	$_x0002_J@vy^._x0001_L@S6Qß»üN@üÑUääR@Ð#Kä&amp;Z:@®8rÚ-L@¬[¤É&gt;@c# I@ÀøÖN_x0017_ÒJ@_x0002_}§­H@_x0019_RGm_x0017_)C@¨¡_x0003__x0005_³wF@ÓHí_x000F_A@_x001C_úi_x0017_E@QókÆX_x0002_B@_x0019_áµ_x0005_¢A@¸=N_x0010_¨R@ã_x001C_Ê@o}I@Ð_x000E_RïFD@ýdù_x0006_H@Ùõ_x000B_~_x0019_¸@@µ0ÔÂk_x000C_E@/ÎÏBC@_x001B_Ôuc7H@_x001A_x_x001C_F²H@_x0001_{ÖìéJ@ÿ*¨º±N@CçTáK@¯kµ§H@_x0015_Æ¡ÔH@êôK_x001F_YL@_x0001__x0002_Ï~Næ5G@_x0018_#Ùí_x0006_P@±Ô±§½¶J@.w¶Á°B@xïî£_x0013_J@²_x000C_ÿÔãmC@_x001F_ß!8kG@DAP¡ªI@S0_x000B_}F@Xg_x0015_Æ.A@¶zÃAáF@ F6F@J¤óÀÓáK@¨(@ÔéL@¹°ïiG@8_x0015_e_x0017_fN@kµ«âÙ$K@ßú&gt;i9H@þÓ®=º²I@÷÷_x001C_N½üJ@lÐ³¶ïÜN@p®ÂnK@¾ûÞÐòM@+ØÌÓëR@lÊ0ÂB@þ_x001D_ÇDF@vº_x000E_òÅN@µ_x001C_u_x0010_P@öø_x0012_æªG@d_¦)ìO@)Õ0_x0013_Q@Å¬ÚÑ_x0001__x0002_A¤G@°9_x000B_7öO@B_x001F_ÇØöK@dÀÒW@@_x0012_&lt;l_x000D_Ë[A@f_x0010_¤² D@_x001A_òÆ²GG@UO"}D@v_x0004_æ4´M@¨ø¿»_x000F_A@¯¾¢Ò¤ÝF@Ó¹¹BL@Ö ÙíBbN@ý`§¹(vM@$d^ö&amp;P@F-/lìCO@ÂD_x0011_áØE@ SI8FG@_x0013__x001B_);\K@Ù½°n0L@z_x000B_Á_x0004_ñD@_x001D_&lt;_x0016__x001B_ÃN@ù8_x000D_á_x000C_LM@&lt;æQGðI@Äæw_x0018_5ôM@O_DAC@_x000B_aw¼°UF@ò6JckA@_x0010_M?B_x0010_dQ@A´ê;_x0013_F@«$( P?K@_x0008_[n6¥õC@_x0002__x0003_.ôVæ\§J@&amp;__x0019_¶Iå?@Å22lòpH@CKü¼÷B@ë³xbå'K@Ñýg{ë:D@_x001D_i_x0017_²J@hÁ¹&gt;³ùP@Ö¯hÏôR@ÚÛÈµ¹ÞL@ÿ[GQ_x000B_LP@¤À×J_x0015_HR@	Àh·¬F@_x000C__x001C_þxvA@O¯Ñfd-F@&amp;¹v-^4H@ÈwØ¤`ßH@=º|_x0001_ÄpM@_x001F_L88_x0011_§M@P$_x000F_E@?_x0016_é93E@a&amp;_x0015_ûöàI@93=sý_x0007_R@4àò_x001C_KJ@¬sþPrM@_x0016_f¥}ÂD@¶bîª:öJ@&amp;_x0015_xã_x0005_N@3%¹_x001B_á\P@ÿà@û_x0003_ND@(ÖÛkQ@òé¼¾_x0006_	_x0018_2P@+_x0001_!hH@_x0008_ÖF°	G@j[ÒN_x0002_I@'_x0017__x000B_ØL@!FN_x0001_­ÛJ@Î_x000C_Qì_x0006_F@ëûÁ¢X6L@}Ò¦\_x0008_pI@ße?°°I@¿¤'z_x0005_O@SèØFõH@_x0016__x0010_«©é\H@C×°2bE@±M_x0002_ºh_x001D_K@bÕ_x001A__x0010_¼J@´.]tªO@_á1¿BÄG@Z_x0003_cÑ_x0007_O@»º2]_x001E_M@È_x0005_´»çO@ò¾ÏD@CSýAL@Bt¨Ø6A@Û#Ã=^N@¶_x0004_è¥'´J@gß_x0008_íÒF@Jf_x0016_¦þJ@ %_x0015_Ï@@_x001C_Ü_x0019_¼H@_x0008__x001D_ê£KáM@¾³Þ3yH@_x0001__x0003_DAlönTP@ÕÖ¸°N@åEx!_x001C_}N@©S_x0012_ÀE@e"M7vN@Gµîðs H@0_x0019_¿É)GM@_x000C_M_x0017_OP@ù|ïå_x001B__x0007_L@º×Ié·M@Z_x001A__x0001_Ð&gt;ìH@_x000F_,µ_x0012_¼L@¡åeLVL@Ã};üÀ_x0010_@@7_x001F_¹»ìP@¦2²Ð²ñC@qî£}©eP@N7î&amp;E@¸ ¢_x0004_*_x0013_N@Q_x001D_1«A@#\_x0011_SmN@fò=_x0002_(M@BëÂýK@£_x0011_JóN@û_x0003_½NñjJ@ª_x001A_N|XE@ú_x0014_¹Q_x0002_P@ÀL ×=9G@»Æ¨C@Í¢5ÍÌQ@´_x001C_tùrI@Õ_x0017_Ô_x0001__x0003_õM@_x000E_µ®_ûP@ðJþ,¯·G@ÛY&gt;{½&gt;L@{0+¡X{K@_x001F_óÕW®%M@l%âk¨Q@jÞâÍJ@cÈ&amp;ê_x001E_P@¤Æ¸[_x000F_P@u®éÂHUN@öî¸ÂI@j_x000E_3ûYM@³Øö_x0002_N@Á6¸N}!P@,"oÇ4B@°¯§jØEQ@Ç¶òÊëúJ@_x001C_Øwã©ûQ@{Ú×é_x0003_ÈJ@À_x0004_Ç³òI@!¬¯ü|_x001A_K@_x001D_¼o¼X?D@L_x0015_Ñá]L@íªýñ?C@ÉUOñhH@ÂñídëJ@rz6`_E@5N#×~OG@ÒèÐå|pK@u ·_x0002_Ú_L@&amp;¼+_x0011_N@_x0001__x0004__x000F__x001E_Ôô¶L@{Ä§áaI@÷²E£GC@TGueË_x001A_&gt;@:Oø$_x000E__x001E_N@Ì1Pèßó;@c×mwK@¸-á"U²B@kv_x0014_è_x001E_K@hñ16JD@³ÂE_x0010_WD@W/üÎKD@¦²" _x0011_F@Bp¾UúÏL@v9pQ_x000E_6@_x0002_º_x0014_$_x001F__x0003_@@*_x0018__x000B_nXM@ô_x000B__x0002_ü¿³D@ÑRXkúG@Â3`lÉD@_x001B_B¶Ó³­J@ý8mUzòE@´_x0010__x001A_oªmP@NñµS_x0015__x0007_P@ºÍôÒfðI@p_x0012_.O&amp;õJ@¶_x001C_²0P@¤{lJKN@_x0007_ý¨xÏK@{~ú²~ M@J//]_x0008__x0002_R@l@j_x0002__x0004_å_x0008_H@7Ï¨_x0016_ÿM@pè_x0004_ÞÏßJ@_x0013__x0018_ÉZP@À±]ýðG@x¡|îOO@_x0003_¿ßâûJ@:¥ôgE@Ysg_x0015_úN@2ö¨Ì@UR@ºÕ_x001F_C_x0001__x001D_C@Ñ_x000E_Kâ_x0012_ÆJ@£ô¤Á_x000D_´N@_x0001__x0018__x0008_ _x0004_cF@´_x0014_SÔ_x001C_ L@$ty0×æE@f_x0011_&lt;_x000F_¿_x0001_E@K;ÑeÊ§I@¹g¸"I@Fë_x001F_ú'E@_x001E_°ïéD,A@²åÇv&gt;@/ï¸K×ÏN@zVpPH®F@NÃÓÉM@N@1¡Iá;_x0014_E@¥0pGÑB@%_x0008__x0003_R§J@_x0015_ÅÄ{µQ@L¦_x000D_ÛÏPF@_x0015_¯K³¡_x001A_E@_¡ce½aQ@_x0005__x0006_KÎ÷&gt;ÿ_x0003_N@¶Íî_x001B_D@±Ï0÷rL@6´lF3`E@ßVÅ,éN@¹Èµ.~KH@¹_x0001_TG@YP@×}Û[H@Ô¥Ç6ÙZL@W_x000C_÷hyN@~_x0011_sDM@,¹K¦óèO@E¡îõRE@¼_x0003__x000F_ÚüùQ@s_x000D_ë½F@uý_x0004_û)mK@_x0017_å_-${L@±Nt	OÀF@_x0008_ü_x0010_¨cJ@3_x0001_k©F@Â¦a_x000C_$¬D@_x0002_+¼&lt;ØA@IWÉò«C@_x0001_ëùC·M@ý¾Æ¥&gt;OL@9{åm=`G@¼_x0014_lA@= thsïE@ÞôË9:O@_x0013_QËoìÖN@÷øªÀìK@­î?I_x0002__x0008_õðB@;é°eß&lt;@ñ}WPuÂL@,ñLÇG@_x0014__x0001_ÖmN@sa#È&lt;@ê_x0018_._x0010_M@ó½0¿M³O@1_x0005_À_x0018_Ã?@m6=ºD@2_x0019_qòUL@úÏ#p_x0016_*N@½(NÂ_x001D_ÐF@gÛí±1i?@c_x0010_ºI@!!xGèH@±×»MºI@÷_x0004_Ã#ÚçA@µ´n©û_C@eO½{_x0016_D@øÃo|²;9@_x0014_¥ùÐãH@}ÚC*K@|ý_x0003_5]E@´ïù¯ÂùG@¨¶£_x0007_¸O@_x001C_]_x0017_e¢_x0005_L@ÒÆçT_x001A_ÊF@(Ø]÷¢*M@WFFVwÆO@Î_x0006_ôiRP@f_x0014_þÒK@_x0001__x0002_aê«L@X5HU¹ÕC@B1a c6@ØÍËª(ÏC@_x0017_c²ü_x0005_=@v*+_x001A_F@NÒ3G@_x0019_+_x0008_M_x001D_I@D_x0015_¼7I@Ø_x001B_J¼RG@îÐ!UL@·ªËDôO@_x001D_?Ýhz»M@e_x001F_Éà&lt;I@_x0014_ª_x0015_a!8L@rò_x0017_ü;EI@É.çi	NG@ap÷Í4_x0011_E@_x0018_OaJ°H@»T3M@Ñ_x0012_?HC@æ4ôXéH@_x001A_°lÊ*L@J_x0007_ïÐC@7.7_x000C_ìC@_x000E_fæ¾$H@OÑ)N"K@jClihBG@.?×¥J@Ka÷@gL@ï_x0005_iéÕ½F@x	.C_x0005__x0007_MWM@5Çf3ÛK@ÛDÀk_x0018_G@AúVÓ­_x0011_;@Q_x001B_BsëóE@Â¸_x0008_BÞJ@QÚ_x001F_èP@×IÏ"³_x000B_C@®_x001A_[Õ(kH@}£_x000B_]ÛWH@ _x001F_ |æ7I@ìzÈÓÐN@Q³øÚ~G@×0DÎÔJ@*èìéqÄN@ëÛ3õ©P@ÉÕÄoìL@%@ è¢ÎF@Qqu%4B@_x0015_®v±_x0013_H@ó_+jJ@_x0004_Ý;_x001F_ZüD@IÖhi_x000C_ºM@äU-&gt;I@bZ5É@@¿ÔÆ_x001F_^ÑA@)öÆßµH@&gt;_x0003__x0002_þ~»I@"+_x0001_íSB@)_x001F__x001E_âJ@8_x0006_2ÍíG@_x000B_%Ûr«@@_x0003__x0004_ø*?.øNH@7x;L@i.N¬_x0002_C@;{¼vÇ_x000D_F@ÅJpZ@@ÂKj÷M@À,.gC@_x0010_E¹7ò¡P@yÒð»KF@û_x000F_Á9½¶F@ÒÃMÆlI@ùcjmýÅF@²ó6ñ1µE@¦_x0001_ y[_x0013_I@Õö2¿¹_x0014_G@Ür&amp;\KmE@_x0001_S¸¬N_x0007_L@øoô5ãñE@¶E9+_x0013_J@_x0002_ôn@@¢}@_x0006_J@k5Îà ?@Èv_x000D_(JN@Õ¶i_x0015__x0001__x0015_N@Ç/_x0015_HD@vä_x000C_ÍM@#_x0019_¢ÍrE@_x0016_ {;¢ÃL@_x0001_Eñ?¹[P@¬sà3ýK@ç_x0013_¿_x000D_ÉAI@ja_x0001__x0003_²=@X£|¦.D@?4§5^_x0016_L@Ø9ÅßáC@,_x000D_[þÀG@ak5ìG@Àì¾_x000B_®P@%L"_x000C_p_x0012_J@TÝ&gt;Ô[B@°µÞ9rAP@ðg|_x001B__x0002_O@	ÔÒéÎËA@íø)ì¼ K@ßÖÍö÷I@bG¿J@_5kÄ¹°B@(¤pdzP@½8p¼c_x001C_F@§+ó_x0002_÷NC@	x¬Ý´H@Ä±eH@¥a_x0018_wô8@½jynÊG@lr¼à¬)G@9áÐíKH@Ñ_x001B_ïUAãE@_x000E_õý@çEG@_x0004_Ó0ï_x0016_;M@P¢£µÖ&lt;@(GÑæ«_x0019_F@Ê!Üä!_x000B_L@Åèõß_x000C_VG@_x0001__x0004__x0016_òÛ_x0013_®M@ÖuéY_x0007_H@dðÛ*P@ý_x0003_µ_x0013_¿O@pV³ïÄ³H@R_x0008_vM E@ô»&amp;®_x001C_wG@_x0011_þðÔL@N`5¦RéI@Es_x001C_ìG@SÌý_x0006__x000C__x0018_P@L."æËJD@ë_x000E__x0019_±_x0013_M@ë%Ë:P@_x000E_,&gt;([YI@Â¸ÇO@_x001F_h_x0001_ªÊ©C@4-l_x000F_|K@éÙ°®WD@_x001D_|_x0016_Ó÷WJ@µKª3_x001F_GF@¬_x000D_ð_x001A_ÏJ@¸=_x000C__x0019_G@4_x001C_íÏmI@ÖÍ4N0N@\i)_x0006_¬H@&amp;ö:_x0002_$æ:@áú|M@_x001A_sÚô_x0011_K@_x001B_^N_x0006_å°F@;à5ëÁQ@/Øý_x000E__x0002__x0006_ïM@¢_x001D_Ý_x0014_¢+M@bV ÷Z_x001E_E@8q_x0014_d¥EK@ÞýkJK@_î¡1`°8@_x000D_Åèêÿ_x001A_M@_x001D_Æü]_K@)cô_x001D__x0014_êC@«_ñ¯_x0007_F@ù_x000D_È_x000C_uJ@_x0002_Hêò_x0008_AM@_x0004_4¦Ä/&lt;@:_x0001_ßG_x001F_O@_x0019_7_x0003_QxO@_x0010_³­¦K@Ï¥£ÉØJ@7[n¢ÂD@{[È_x000F_ M@ÞÐ_x000B_ÕêK@çCÛ¤}I@üJxCRC@ì¦&lt;6F@Su_x001B_*ÜG@_x0008_Ìõ@ûCI@_x0002_´¼Ã	F@Ô;_x001A__x001A_ñB@¹{²®×ÍL@8_x0005__x0017_J@rõßØ_x001C_G@æ_x0011_p._x001F_«E@ºÐÇy_x001A_úF@_x0001__x0003_ÇørÚ"I@}~ä=K@_G·ôRE@_Êz'ÏG@JKM½Â%L@þÙýßâB@_x0015_±lB@Å_x0004_X´&gt;_x0006_C@ õÿO@ò_},kJ@_x0008_å8_x0008__x0003_M@eÄÔ	ÆK@_x0002__x0017_â²Û¨N@_x0016_£È_x0011__x0001_çD@ÔR31_x0016_P@_x0012_Úy~C&amp;L@`Æ[Ï6_x0017_M@(J_x000B_F0P@'eÞäX&gt;@øYk¨_x001F__x001E_M@4m¿ÜljL@_x0018_R_x0013__x000D_-J@wX9:L@_x001C_ûýÿU´J@+~2·_x001A_£E@¨ào©KGM@[4ýMæL@Oé³ô_x0008__x0007_D@sD_x0014_¦G@ìæ_y?@twÝvè`G@¹_x000E_l_x0002__x0007_ÂýE@Ü_x0011_DÃ_x0016_FG@ _x0004_UME@Æhz²¡E@ì"_x0013_ýÙJ@mO*_x001D_G@Î@n_x0008_ÀI@óÉT2§A@ÌÖÒçE@cKÃÔÏL@_x001D_iI!_x0003_L@¸Ò#¶ÄÞH@oT½_x0019_éG@È.ÉÂèpG@ýfúîWO@Ö_x0004_¿_x0002_×A@Û&amp;}Â&lt;ßN@ä¸OõRH@ÂË_x0016_Z_x0005_I@\Ï;_x0006__x0001_§C@áºéH@RM)º|ôG@¬_x0001_ÐîJ@R_x0008_×éOH@m;_ÔåG@Ó_x001D_±í.F@tÄsB@*'_x0017_¬åãL@IÉ#_Á¼&gt;@óuzÇN@ÒwÌË§K@^æýKJ@_x0004__x0007_Ý&amp;/Ò¡O@sèÕ|iL@	h_x0018_0ðH@ý7YL@á Á©É;M@_x0007_U_x0001_?_x0002_I@Àå=0_x000B_ÊL@ ¥ÜÇ&amp;&gt;@p_x0004__x0007_T_x0015_L@_x0013__x0011_ñ	_x0005_¨K@(9_x000B_ÏQ@Æ_x0005_¾fG¿A@×_x0017_^ÌiM@7n«z¹E@·Tx_x0006_$D@1a½í°G@tè9Å_x001B_xJ@q¿#Ì¿óN@kàkhoÊ&lt;@\-Ô_x0019_¢_F@8yNÀ_x001A_G@iþK¾2&lt;@ÞL;ëýD@ãto_x0004_Þ*J@U^¸V	E@O¯¨Ø_x0007_¸D@&amp;Ò¯_x0008_aR@Í7ÄT_x001C_ÈD@õ_x0003_Þ_x0018__x001A_úL@æ@ÃQî&gt;J@Uf_x0005_Ä[L@ðËÍ_x0007_	R.G@_x0006_7üçëB@ã]e} +B@uJwÚ8M@ÖÈ_x0004_1õ_x0003_O@2_x0012__x0011_YñJ@ìbn¹ÔH@&amp;_x000C_µÖÖH@À	°åzF@];q_x0004_3M@Ð_x0014_Îk¾ÎC@Â4ÅIéL@Y.¨_x0002_yØO@¼_x0019_ßÄ¥_x0007_H@ç_x0013_x_x0014_P@E'bH'_x0007_D@ð±Ñ_x0012__x0005_ïJ@¶T©ÖÀÍC@ÕÈ§%®õG@_sÒd_x0008_CJ@mÅ6²¦L@Ðn_x0001_Ú_x0008_L@ëóñCB@q_x000D__x001F_áDD@_x001C_3_x0002__x0017_Ú?@À¡pÔ	N@¨_x0004_¬õ§\G@_x0019__x0004_%_x0010_NI@X6¿âÁH@ý_x0007__x0008_*ÌF@;(_x001B_YxI@Þ_x001A_9'M@_x0002__x0005_üX_x001F_Ì F@²k±H_x0018__x0017_M@ÐC½/_x0012_/L@ñ{_x0014_8OH@î:ÐCåC@Ùf¤§D@_x000D_S»_P@ä%J[ÐåI@_x0007_²+îßZD@èqÅï»N@_x0018_Y½åïJ@³_x000D_Ã§]A@Jîa£ÅE@±¶ÑXDP@+_x001D__x0001_ÐM@@;`F)E@_x0008_èñÇ]K@*¤¼_x0015_\vJ@_x0004_&gt;·7ðC@Ð_x000B_µÞd§E@&lt;­Ã#J@2_x0005_  `¾L@ÌpIÑ$P@__x001B__x0019_Â*&lt;E@éG7ôÛQ@øqE9tÓA@X§[W®|E@ðÊé_x0003__x0001_'L@ý_x000B__x0008_!{þH@K_x0017_,stSH@Yù&gt;íc¶O@\YØ_x0003__x0004_vôI@_x001B__x0010__x001E_jYM@f$ñEM@_x001C_ÆÄàólG@;_x0011_:sdÞL@ÿ6Ò&gt;´L@°ÇðÇ©"O@ÌD_x0003_®¯þL@_x0006_Z-õ¤B@V9Ñg3ÑE@e\!?a K@aGÜK¥J@O.Íh_x0008_+N@Ã=¤o´F@ÏKs}_x000D_hH@_x0001_?µjÏõM@RÁò¹uúM@&amp;¸u2[#L@!_x0017_5_x0014_)&gt;L@R/G¾¯ëK@^ýî×Ú¢J@=Â!È_x0005_cK@¡Ì_x001F_!/D@¼ePö³C@^A+g$qH@ _x0004_¹v¥©I@¶K4MQE@ót,ìù½E@~K_x0004_°XA@AÍå«ÒF@_x0002_3ú¶Ò1F@u¾ZºsL@_x0003__x0004_tÓm_x0001_QûP@Þ8"²0g?@&lt;Ú_x001E_ U_x0019_I@IÉS¯-ÈF@_x0002_ëu· J@íóï.³_x001A_Q@^º_x0006_ÇyF@_x0001_hÄAKËG@o=Ä_x0002_ÀH@J_x0006_·ÛÄA2@_x001B_³ós-@@s¢}ÑkÿI@«_x001C__x0001__x001D__x0011_ÃN@b¼V I@&lt;_x0006_TM&amp;tM@£÷1CD@Y_x000E__x000D_¬p5F@uîô_x0016_nâD@_x001B_,jØ@_x0003_M@x*CD_x0008_bK@ÀGº:óH@_x000D_r_x0012__x0004_ÐK@Ã¨'"âE@Î3æL@&amp;ÌøG@kZ°÷)K@_x0001_?_x0008_D@/GiÚ]B@YÏ¨¶6ÎG@/¥ A_ÚH@_x0017_ñr±jéJ@_x0019_}æÛ_x0002__x0005_ªOI@ì¯_x0014_mMfG@Õ_x001F_UíßI@â3&gt;lôF@ð_x0001_¿¥CuM@3½àëÄ_x0011_M@à_x000D_oRäK@]óÚøïML@&amp;&amp;Ï¢O@ËêýÑ³I@§Ý-ËòXH@­¿þS{]@@ä&lt;F@§_x0004_ ûO@AT_x0005_}+vA@há_x0011_töJ@Ò/Ë%H@]Ù}E_x0011_@@YlCM¤úG@ÛÀc1/O@_x001D_cwÚí«M@ýÚ _x0012__x0003_¨D@ZQ&gt;ë_x0012_pE@!Å_x0019_Ó=vN@ïekÜónM@ªí_x0018_!IK@?/U_x000D_C@ß_x001E_ñ_x000C__x0016__x001C_J@|IÒ_x001A_wC@ýÐ¡ÿ´K@_x001D_SÓé~Û5@|ìÞXàP@_x0001__x0002_eÈãÎ0C&lt;@µ¬Å_x0012_]&amp;J@lø±çÃÎI@_x001D_è¨FÆ_x000B_L@ÐÞC_x0005_ñI@	a9_x0011_UH@ày¸z¸L@~ _x0016_°Ã­K@_x0010_§ËzsA@?]\Vh»B@þÑ_x0007_£6{K@ß?_x0015_íó(L@Ü3è'-è;@Ý£ni/P@_x0013_ ek_x0019_F@ULTßÒW&gt;@ôÅ¦güG@	W'RDP@«_x0017_ìöÛÞG@õ_x0016_;Ãò?@d_x0005__x0010_·FI@g)tB8ÚN@Mó_x001E_îÎQ@_x0015_ñ6_ëE@Ãt7¶_x000F_E@VhÂ]ÅH@ÃÆã)ÈDI@E2ÅÇÙ³B@Q§3È³&lt;?@Z}øO~_x0006_@@H¿_x0001_]óG@óæ!_x0001__x0002__x000E_II@_OX}kG@ùpÊôPG@Kò-&gt;ôJ@]95F2H@_x0001_0$©~J@_x000B_ÍM-9E@+Dºì_x0004_ÈF@Ò_x000D_r.·kD@ØúÔ_x0014_%F@ót_x0015__x000D_[P@®4_x0012__x0011_C@_x0010_¹è_x001A_°&lt;J@ ôõâ}K@²eÊ°Ä¹H@×îÂ_x0002__x0015_¶N@-cQÛæJ@ô_x0017_Æ4¡E@çäÛ÷1°F@æ3_x0010__x0015_I@¢t_x0004_ìMâN@Ç_x0011_r¼-¹I@ÅW2ÂL@¾	¶¥¨-L@æpn÷y@@qÒ!]Q)D@¾O5¹L@_x001B_áò_x001F_ù¥J@;|â_x001F_LL@ën±÷4®O@(Í£³RH@mà­_x001B_D=@_x0001__x0002_Õ_x0016_ÙÝI@_x0015_2Óë_x001B_L@Q_x0007_½àþJ@ò¿Y¶pJ@_x000D_îÅ"Â_x000B_I@¢ÿ¼çL@·Wl_x0001_+H@!_x001A_of7#M@_x0010_Wb¹ÇqH@oÈî2îF@¨ªÜÂ_x0013_ÿJ@Åaêá×E@ë¸5ãÇI@Wû2LäJ@¥®û_x0006_iE@U.CëªNG@_x000F_åÜCL@_x0005__x0016_Ñ÷Ã2L@^¸¹;dO;@p_x000C_w&lt;L@£R¹þ¼HF@,_x000E_?_x0018_¼Þ@@Óºwª¤4K@Æ·Ùòb_x0011_N@Ó5vp G@"aâ_x000D_E@ÎÌ	;dÑF@æîðèQ©F@!½1²vwH@_x0015_OTJ@B})é/"G@ud½_x0002__x0004_T`J@4iò·_x0013_)H@qÈàÆK}B@D_x0003_&lt;Ñ÷ÎE@_x0003_vÒ &gt;iK@¢ÇiÎK_x000B_J@Or&amp;` _x0005_L@W]à_x000F_RF@u_x0016_è@U=@ÌgÊ_x0015_¦ôJ@÷]Î_x001A_(ìI@§ÍRç_x0017_C@ÿ9_x0002_ÈG@_x0014_B§ª¦±L@ë82?¿@B@¢_x0015_¼·A@Nw¿²ÿG@å_x000D_¸\_x0014_XF@^¹È®ýú@@º. g_x0006_éI@Yo¶ôGB@£=G@¬×*_x0004_¤_x0007_F@­øÒ_x0001_x_x0014_I@CAÒx_x000B_E@ÒozÛWîL@}ÉÀQª/K@¥ë_x001C_Ü8F@½¾ãß?MN@#_x0002_Lè-vJ@±1zQî6P@¼JÙk3ÛJ@_x0001__x0004_ç_x000D_Lz_x0006_H@.ÙÓîÿG@õÈâø¤G@Ð9l+5H@t_v$_x0010_M@±@F=cÒG@m$£ÚLH@Á¹\fk&gt;@«Üæ°@ÄM@ÿát³úQ@m·¶_x0003_tzM@²U£%!C@ò_x001B_©ðÒEL@¡_x0004_Ð`6þI@ôþ_x0002_&gt;I@rqnjD\M@4Ñ­ÙxC@S:KÿN@öbdâ_x0004_I@ÕH91ºJ@	_x0003__x000B_9À8@¾½RTqµH@§U6Dä_x0016_J@Só_x0015_O@_x001D_,`ý_x001F__x0016_9@µÎ³wãG@ëaÇÄJH@ÖÚÚlØçI@«ÑîxÖ³K@f2u_x001C_]!L@(_x000B_ÖÄãÃH@_x001A_e×W_x0001__x0002_ÁL@åÇsG@_x0013_¿·¼Q+Q@ÊD.¢DC@´²+g¤ÄH@Î¿ÂRqK@_x0007_v_x000C_Ù­A@Í7±_x0001_P@ûSõÖ_x000D_qE@_x0002_C`_x000D_K@÷öôÈ_x000C_K@_x0010_ß_x0006__x000E_9a=@;_x000C__x000C_g K@' D§ûfP@Îo@2'J@·ÒR&gt;áJ@_x0013_ÖÅÄ_x000D_O@~_x0012__x000C__x001C_=K@BCØy'P@|6PÿZ®L@=õQ¼:_x0007_&gt;@O]XÃúJ@û_x0011_]áèC@Öp¼Ú[H@å±²W²QL@`_x0006_±_x0002_G@Â?­gH@éÄ­¡N@éÞÿâmF@¿4c`ÑL@y:sG@Å_x0006__x0001_ÅïÜJ@_x0001__x0003_×0,a¢ÕE@`P7,qL@åã¬&lt;_H@fÈQ5ë5F@L&lt;-ÀêC@íl¹3_x0007_I@$¡9hè¯G@¤AQO'âK@þ_x001F_ÎZ$J@¿(L$YG@/~*m^jF@ÈENPûMP@Ä;?Læ=@_x0003__x0015_7_x0012_yH@d=ZÎJ@]_x0015__x001D_I@ûÍw_x0016_/D@¡eÝK@,_x0011_.IükJ@Ú9_x001B_Q±çM@g£?RD@_x0005_,Ò/d\O@À²Ï ÊJ@âÉj1¿¤P@ÆVA`ÐJ@g¶¬°^@@ú}±_x0007_ïD@_x0002_q&gt;¸Ê¥F@¼D#æ_x001E_ùB@¡zàÇæL@#L_x0002_ÌÈA@e»_x0007_0_x0002__x0003_i¿L@Õ]·¬|A@Ù_x0005_9#s_x0019_G@¼uÒÙWI@pÃ£«­I@³ín½Ó¥M@&gt;F_x001D_YAH@ë	ôewP@Îw3»G@ùõý&lt;_x0006_7L@Ã!'j"H@³1äb%B@_x0001_µÀï@@_x0014_DÈ_x001C_â©&lt;@÷jöO_x001F_#F@À»ÉNê*I@&gt;zÂPDG@._x001C__x0011_©ÑxA@ÛZæ³=J@w£ñ_x0008_ñM@÷Ê ]DH@¡¾.(L¡K@§,:ÏJ@*Ù"u_x001D_C@¤_x0008_lïÛM@_x0006_c×&lt;dJ@;fÂïb­&gt;@®}ö_x0016_G@?a&gt;]·/O@~_x0008_°X¤I@_x0012_ðÙóJ@ç_x001C_!_x000F_¿C@_x0003__x0004_Ð_x001A_T¡ÓÀB@g_x001B_ylSn@@T¹Å»¦I@ÏÈ_x0010_ªH@þ©	_x001E_¦×I@|ùHEªåN@eu# ¦F@pu6åÈÞK@x©`_x0002__G@°üÙ~ÓL@¾xz\_x0013_G@¸&amp;ÈO_x0001_O@wÄç?ögQ@«ÇÄ¥¡_x0018_:@&gt;Ñn×ÆL@_x0010_À_x0001_jQH@_x0010_kNØnJ@Ó«-Ó]D@_x001B_Î}BH@Ó YCO@_x001B__N½ÓB@Ðf¾YB@Â\Êo[I@ÚN{qdD@Ìµ*í*E@$_x0001_êNBF@0O¹è_x001C_×L@;_x0019_m¶[J@¸ß	×*ËC@"c¸µÞ_x0007_D@ëßúI¶òK@ü_x0013_{ç_x0001__x0003_ÀÍI@I:_x0003_	yoK@E5SùÌB@CÛè7çI@ê¯"_x001D_ÈðJ@È_x0015_].M@¿&amp;7OÔºI@Ã;h_x0013_nN@_x0001_,\E¥I@O¨7eIÎF@2_x000C_R_x001A_SnG@¼TfO3C@. ¹_x0011_¸_x0013_I@u:ó_x0018_:¼N@E	_x000B_F@±Zr¾¬9F@Ëâ[=IO@}Æ&amp;&gt;uÔC@åÎN[ê¤F@¯j=_x0015_?@_x0015_'®rN@èóãì^J@ £¿¶S6M@_x001E_(O¡§I@øÓç=Q@ÔY/óWÌD@ªq(_x0007_±G@Íë_x0016_#{K@Á_x0002__x0012_²àH@E÷kZD@mPô®µJ@c_x0018_¸0øL@</t>
  </si>
  <si>
    <t>461cabfdd4df4d9ece3847235b86f24b_x0001__x0003_L_x000D_áAëhH@Vôu%P@÷¿(ÁXEJ@Ã»/B@-ÇÃÆ_x001D_H@í:ò_x0019_N@_x0012_£:Øl_x0017_G@ü0ð+ãpF@ãg­±ÂL@_xÁ_x0002_­ÜH@Í,v8YF@«5o_x001E_À²I@a2ýß±4G@QÍ¯`}LB@èýaP@_x0019_àÖ.kE@JÚ^Ûñ`J@'?«·ÍXC@½ø_x0002_¹þs@@?_x0005_Ñã*zJ@_x0007_#Ë÷òE@À æh_x0014_ÿF@wÈqL¸J@T¼_x0008_ÚD_x0016_G@Î_x000D__x0007_±2oD@Xº_x001E_¨ã©E@xV_x0007_¥ÜJ@©'_x000B_J±M@üµ×3n?I@à¸Ø¯lK@Ë [5fÀI@Áº6¦_x0002__x0003_l©L@ÿ/Æ_x0001__x0011_J@¡èf"ûI@&lt;Ù¬_x0002_I@_x0006_?_x0002_«!_B@¸·%+ÂÝG@Ëj_x001B__x0019_ãP@P$_x0014__x000D_[M@DpX¶þGG@Ò_x0007_»K@_x0006__x0015_Z¸§dB@Ì¦c{_x0012_ÖG@õ_x001D_ñË_x0008_B@_x001C_Îí`þL@_x0013_ýçaa×J@eØÆÃ_x0002__I@_x0004_ðÓ5¼ÖM@âCóF¨6@Û3Y2üA@¿m|ñ_x0004_I@|àfëúL@{×¯^H@¦=Uq¡L@ix]áL@ú|jJ@|xÿ_x0002_VÍ@@{HªûG@RÉD÷»L@§éqú]?@ÕëÝ¿D@2JðwK@ÅOm¢5´E@_x0003__x0004_Eé_x0003_÷IF@v{ul#C@Úìm_x001C_¹àE@»÷_x0015_`þ3D@ÐÚT/dô?@tGèêaJ@éHod_x0014_G@JË³ôTöP@_x0008_õ\¹«B@&gt;$_x001B_y_x0014_F@x¥_x0014_ú=H@#k@È_x0002_ÀG@¯²íc;@y¬i¬8I@Ìü:1¡H@)&amp;×#÷I@T_x001E_kïgúK@c¬ÆäPI@ RDlOB@_x0006_Å;·_x0002_G@¤Ë?çÉ"D@]_X8_x0017_ÛF@£_x000D_æÿÃF@¦rÏFß_x0006_H@ã_x000B_´®_x0002_H@bS3w^äH@Eµãø¾L@_x0001_ÇS,D@+6ÂéýG@\£úëkSL@ã©;â#P@â§&amp;E_x0004__x0005_[rI@!¢CÁ&amp;F@uuñ~VH@A_x0016_}á¸ËI@ÿÔåA_x000C_K@¬æq[D_x0007_E@óMÛ_x0003_µÝH@k[¹J@´ü_x001C_àEP@_x0011_?­µeÎL@¥_x0010_Î¸âK@-®_x0002_¶z7J@ò\_x0013_ç_x0012_ZL@Q\TgN«N@ï^3ýÖ_x0001_F@¥áC$4;@{}ëõ66L@$Ë_x0016_l±M@õ§-ûÎ_x0001_M@%²f_x0011_o3@Mô&amp;Dæ!K@_Dá'I_x0008_K@6í_x0011_ K@ýÖ0{,H@c=JCÔL@Tr©_x0005_ºO@ÿ,ÙÜe&lt;D@ÆÿûfÊI@LËïÈ:L@û_x0015_ G@Ì|¸_.C@`Ï:Ü_x0018_@@_x0002__x0003_ù_x0017__x000D_µÆXI@÷5"_x0014_Û_x0007_N@·ÃA*ÉtB@eG_x001D_33_x0001_E@2ìÌf_x0013_sH@÷@f[Á E@7G_x001F_§ii=@%ªAauJ@¶¶ww¨ßM@f¸DmÁN@`©¶Md¶G@s3oåN@½*Ìö_x001F_I@oF1ú.nK@_x0005_uÝÙ¹ÈL@_x0016__x0011_[bMJ@¢)Qç±D@Ý6ò¡C@1Nu_x0003__x0007_B@J_x0010_Mì¡tC@F_x0019_ãg!ÙI@t_x000C__x0016__x0017_×O@e_x0002_M\C@äÕÇM_x000D_L@Ý¦~´oJ@ÀO_x0010_Ù®I@²Å_x001B_ðE@öæ_x001F_6­C@_x0012__x0018__x0002_ÃÃ_x000C_E@vzX(°L@S_x0012_·Êû_x000D_F@÷ÓËP_x0001__x0002_É_x0010_L@öÅà_x0013_¨;F@:ÿÊ]÷ÎH@Y~§XéF@_x0016_ð|QQOJ@s_x0013_&lt;Î²G@T3gû¤kH@ïA¥Å"IC@_x001D_?_x001A__x000C_­ÐQ@%Ä_x000F_Æ=@PO_x001C_3uO@®Ì#7µI@øì´©zF@råÜÓ}ÚG@UT-ÎãC@ï_x0005__x0019_\ÐI@îÏ`l¬&gt;@µµ_x0007_¤(E@£êIlìE@_x0013_¸;eÊG@ï1_x0018_L$F@ÙÎ¿&amp;_x0016_AJ@#!»8_$G@­ª¹4F@YÉrtÊH@qx#6ÅL@ð\Ë¬æ¡G@_x0004_Æ3_x0002__x001C_G@_x0005_eMùÆ&gt;@ ø_x0016_ÔØ@I@ç_x000F_é!ó±L@_x0013_._x0011_SGI@_x0001__x0002_EÙâ_x0013_úþH@_x0012_y÷]FH@&amp;»g­¶ñC@_x001F_§öÃééF@Wg_x001D_À7&lt;H@HfRêI@fßã_x000E_E@UÈø5­M@â¤Ë8@E@®¦3ÒÜÎM@_x0015_RË-»íK@± +¯3ÄL@²I*3"ãC@r¹í_x0006_r¼D@Sòë$æ@@)ÎîD_x0003_yI@­±SÎ²ÞF@,?¢Ó__x000C_H@'Ìj2£M@_x0013_-_x0004_eÈE@9±ÄqM@ñh_x000D_iÎO@øq,I_x0019_P@  _x001F__x0017_KG@ÅÂ³9îiL@_x000B_)}=@Ô`³%Þ;@@_x0012__x0013_u;_x0013_:@_x0011_ÅZ_x001B_J@§azÊ×Ò=@wgF_x000F_jO@_x000D_ý_x0004__x0005__x000C_N@¶v0J_x001E_SM@v_x0005_|_x0015__x0006_M@_x0015_(xUcJ@À´A_x0003_NäL@"]ßG@|_x0002_é_x000D_ÓyG@îtl¼%øH@Y_x0008_'Ñå@@¶ÑÐÅ0F@¬\_x0006_îóGP@oQR_x0010_K±D@Â_x000D_% 	C@_x0016_î4"àA@¾pEdN@]é+$_x0005_ôM@âQ½_x001D_û¨D@{ çN»:M@ÛD2#Q¸L@(z&gt;_x0001_A_x0019_J@ù_x001B_RZI@Ý¯Ç!.J@}/Ë¦OD@í&gt;Ï_x000E__x0013_&gt;@4ãÖ_x001F__x0017_	I@Wµ_x001A__x0019_e4G@=»xTI@é[ÈÄjP@OgÃ_x0002_.I@!S7WÕG@_x0002_^Ã .ÞM@¹_x0010_àÙªQ@_x0005__x0006_×¦³ÅýF@%ÂÂ_x0002_L}F@Ò£ò_x0018_¶F@ÛvC5_x0003__x0004_I@L*«Þ;_x0005_K@&amp;¦ô0K@_x000D_Oj)Â±B@_x001D_N_x001B__x0017_&gt;bN@·/_x0003_H_x001B_KH@^_x001F_.eLJ@ß_x001D_&gt;¸[²E@äÌõÏ|VB@|7_x0003_&gt;Û_x001E_G@QåÁ_x0004__x000D_J@þø}F@:|L=H_x0012_K@©_x0003_kº³_x0002_M@ P|_x0003_éªG@î_x001F_FGãI@¢óN[uA@_x0001_;áÑ:K@5}_x0007_ÙOO@&gt;&lt;Ä6çóI@]_x0012__x0011_G@Å°Å|¤C@ÑW ûÝK@r«¹_x001F_ôO@BÍøü"_x0006_F@yðL_x0008__M@_x0001_Èp4Q@C_x0015__x000F_»ÊÿJ@Î6|_x0001__x0002_D3I@eÒ¿Ø¶_x0004_F@_x0004_®¥ê7K@èFÏ:YSJ@Z=ÙL@|_x001F_40|F@RÕ¥	7I@¸{=0ÐB@®4¹µ¸-M@Ï7¬_x0010_Æ,I@ô«ýà_x0013_K@UXÔ±@@)oV¬_x0013_C@ég½dö8I@m%AøÜD@ÀÄß²ÃG@}UÖ_x0001_çÅN@\D&amp;ÒQRM@·,*¢M@P_x000F_Kf_x001B_;O@f_x0001__x001D_:D@}ý­½§L@V_x0005_'J_x0017_J@¯åü_x000E_éM@Ã;»¿ªF@þr³$8§J@Èú£¤_x0001_I@ÕsóÛÕJ@·_x0018__x0010_O@_x0004_ßþ·ô=M@_x001D_1«]P°J@}ëpÌ¾©D@_x0001__x0003_(u~_x001C_$L@¹Ìc,_x000B_M@âïÞb4PJ@Â?Ø_x001C_rB@-1j_x0002_J@»eâ¿öH@ÞÝ3´B@iÙ-G,1F@z6|QK@BþfíÅJ@T´_x0005_ÝU?@_x0012_jÝçÜÑ@@Øk¾ß,J@mLã­r=@èï©_x001E_þK@_x000E_+âÐéK@²#I_x0018_ô_x0018_K@_x001B_W±¦_x000C_J@ÂÔ)_x0008_!àJ@ÖúÎ+&lt;G@Lßoß¼tL@g8Ó®jkM@L¸gÔàóF@Ö.ºc_x0017_I@Jó}_x0005__x0019_G@_x0003___x0005_KÆI@ÿ[~øùI@?7Â+~M@Âø_x000B_«¦QK@	Ù³E_x0016_CH@¨©L¿_x001E_6@í_x0017__x0002__x0002__x0003_äåE@E¼`_x001F_!?N@ÂÓÛ°K@72ªt_x0004_"M@©w¹ÌL@K_x0012_|_x000D__x0012_F@Å&amp;äÑ+$O@_x0001_ð_x001E_GH@_x0010_[¬tåC@_x000C_Üt»_x0013_J@SÇ½óeF@T_x0005_¥ÅîH@B£Õú@?M@Y{EÃ'+C@	â_x0010_2L@ëV_x0015_ñæ]I@9'1×uI@Þw¥å0M@ä6Ñ sN@;ÑTUð_x0007_I@¤_x0004_\¡IM@_x000D_»_x0002_Ã+H@ÍZF@p)+_x001D_I@	Ï_x0004_ø¢D@¶ øÜ_mF@wùKp_x001A_{M@½ÍM·±èJ@zñZ	7?&gt;@_x0017__x0013_®ÌÚÅI@_x0018_»:ý_x0010_C@+·Ø¼öI@_x0002__x0006_q4¿W_x000C_P@_x0019_Ü¶p­F@j9¸CF@ia$ïÄD@HTN_x001B_dG@_x0001_l_x0005_	ÄO@_x0019_ý©«wE@_x0001_þhC@÷®ësÔG@åIÖN_x0015_eJ@çðê(&lt;«K@_x0004__x000D_0_x0003_H@0$ðñ_x000F_K@@àª¢¡_E@òOÀ_x000C_ÜHQ@¢ì°UñÂJ@Cm_x0011_óhD@'tHì_x0003_ÅL@C^I±sF@þ_x000D_3UD@)zomK@_x0010_üÇvL~F@ä¥þªz5G@_x0013__x001F__x0011_8(G@\_x0006__x0010_ÕÄdM@q8Pò=E@rÌ/ñL@_x0015_Z[ÍíÉK@üM»gÉJ@ª¯vå_x0016__x000D_F@ëx´qI@V½_x0002__x0005_ÍAC@¤w&amp;6ÏI@rdPvBxK@CL?Æ3F@Í_x0008_/_x0008_¥_x000B_;@Kâí_x0005_ÊA@=_x000E__x001D_Æ_x0007_{J@LË+·xJ@_x0003_æë;_x0003_N@¬Ò®Dè_x0002_F@_+1ýcvD@n`V£à_x0003_J@4gNäeM@Ù@C_x0008_äúJ@w¬_x0001_9&lt;®G@ÆÔw5ô½I@_x0017__x001C_ÈÜ_x0008_kF@Ã/"E¸H@¹l\ÜoD@_x000D_SÂ]~H@Ðî KÝP@&lt;{9\ÆG@¢ f%I@$&lt;!ÓèJ@_x001F_u­æB@^å£gÔ¬J@ú_x0018_xdòöM@kRfÕ_x0011_E@Tdÿ_x001C_I@T_x0004_uà@E@ç&lt;3_x001D_~I@[Ê\_x0008_DE@_x0001__x0003__x0001_#÷£`_x000E_I@_x0001_R`ÁkK@_x0003_p¬_x001F_F@r¸àSÁA@=ÝÎàÉâI@fóÁi.)B@$É_ÿ)mG@×fßßJ@!_x0013_¦®¾D@¼½±K@"iÁý=@ñÜ4ÑôN@î_x001E_¶Ì_x001A_I@í^ãM_x0002__x001B_H@/m¯ÆVKK@­E:ËxD@ó®üb IL@h$h¨ÃH@Ý:R#×C@$cW_ÏöJ@ÎE_x000E_|jM@Ep=_x0006_3úO@#µÈMú.I@_x001A_ØðÀK@2¼=AÅC@Ú¯_x001C_UïL@OØ ~_x0010_CK@_x001F_* -ý_x0010_F@0]OÏ`?B@Bþ»5FG@ôjGò_x0005_N@_x001E__x000D_B_x0002__x0001__x0002_ìJ@»Ì'q?P@}¶­_x0018_´«L@_x0002_¬5£L@íVH¤\&gt;D@ÈLn.¼J@I[L I@%oª4ÃïO@ð©Sh¼L@¤)m¶L@Ö"_x0001_XäGF@	Ð*&amp;I@Ùw%+ÚìI@1CÚïxrG@¶èáIykO@cfÿ_x0018_MûG@®m ï=EN@ò_x001C_sªA@v/Ä¸»¶H@E¹¬2G@_x000E_sbQI@w[fôs_x0011_N@Y^HzfG@,vH"%aH@¼õRª_x000D_D@¸4_x0001__x0001_:_x000C_@@¤_x0010_þÒ_x000B_]I@aÍ½_x001B_¬K@ý2_x0003_c_x001D_&lt;F@UËa_x001A_½SP@V9½¹r_x0008_L@_x0010_iÎ$B@_x0002__x0003_¸¿=©J@êð÷_x001E_0H@TPÐwK@\¬X`£¿I@_x0014_.ròI@t_x0015_ø\&gt;ÑL@ö_x0012_m£_x0007_J@^]zUI@4ÉLLõæE@&amp;º­æ_x0006_¤=@:r_x0016_|!=L@°ó`_x0001_lL@ÔÝ.ãéJ@-üöF\E@÷J,¯7§G@)t%´ÎG@ØÀ ¹#¹H@°5_3:@0S$6ë_x0017_I@_x0014_Aë"I@_x000D_ß,WáN@âÈsÔ!J@_x0002_½NxxO@_x000F_4ãX_x000E_J@{_x0007_½àC_x0003_I@h0ñº6K@Øg·ãK@_x0017_«Õ^¦I@Ú6ÜPSgD@_x0003_\_x0006__x0013_Ä2B@_x0013_8xúAÔD@Ì_x0013_ôØ_x0002__x0003_¹ÌH@0®Â_x001C_göG@Ô®z#_x0004_,H@N±`®_x000C_O@tÏ¸%qK@ªì"9·_x0013_B@ûøµßóåK@_x001C_¾_x0018_+hP@:²»,¨úJ@÷Ý¡bIE@VÈ_x0013__x0012_MI@ÿ_x001F__x0003_÷J@sø&amp;_x0011_aO@cÑ.û°ÅD@2[_x000D_&lt;M@~Qïu¡A@¹Ð_x0010_ý	éF@èÓ_x0015_7\L@¿Ê_x0004_ù¬oB@z©õ_x0001_G@â»½Düë?@¶í4IP@ãªÑI@.9þð¼ëI@7_x0006_o#"¤G@Y1gUPB@y3æû~M@­M¯;ÍãN@õùñC{&amp;N@këÒ,I@_ãÿV¾G@eÔo~_x0012__x001C_O@_x0001__x0004__x0003_ª_x0017_a·uL@ø£ÈjJOE@_x0014_ìÙ´­ÀJ@§±@_x001D_Ð«J@ÁóJëp¿K@Ì_x001B_Y\¯ýI@ÔòB]_x001E_¹J@¥¯Ü×ëáO@_x0003_¨ÇFc_x0002_D@Í_x0019__x0018__x0017_I@é_x0008_¸ÿ_x0006_M@è¸ºHUG@=T_x0008_ôn±N@ÄÉ.¨¹5@û6à7íB@^Àp&gt;·­D@_x0001_'Ry_x0017_âE@_x0002_øìJÁ_x0007_M@ÌM5?£×H@å_x000D_GI_x0003_ØL@öÚÞEÝA@è_x001E__x001C__x000C_ÝP@ßI?ÜBÀE@kßkñI@Ù_x0013_þ°-J@ã{5iåG@ _x001E_.êK@s_x0019_.â}N@ö!_x000C_úÃG@æ«Ý¼JP@I_x0018_íªI@+¢2_x0004__x0005_¶_x0010_H@È¯7¨_x001D_J@m2Þ_x000D_ìM@_x0018_7U@$|K@¶Á_x001B__x0013__x0002_ËJ@_x0007_YèMÍN@_x000F_cÖJ_x0018_ßB@_x0018_$ÊÖD@i_x0018_ñ¿_x000E_vM@²Ö_x0001_ò.GA@1k{&amp;y*I@W1_x0013_½gG@_x001B_!ÜÍ_x001C_G@_x000F_"sÅ_x0017_jK@W¿fçC@AÑ®óHmO@ñp_x0001_N@(å¢?~ÚE@&lt;5©_x0008__x0010_G@EFBæYC@ÖÐg³ ÇJ@i­pÇäL@._x001D_Æþd_x001B_H@¯Õhë_x0011_ÌI@«ö&gt;L4K@1Gâ_x0003__x0012_|J@²p@F1ZI@»pÖ´ÎºJ@^o¤ñM@;?.üK@_x0004_E¬$OÓJ@¶±S_x0008_Þ#O@_x0001__x0002_+üIx_x000C_çG@ï_x0006_¶b]I@°µÄc@@p¡bM,K@x®xcH@!Þ_x0004__x0007__x0014_)P@þs®ù:I@_x0003_fN_x001B_|&lt;@Ê¥Q:wnE@ß°Ì¸¥L@¶$?÷_x000F_I@cG!I@D_x0012_Ä°÷G@äC¦lXH@_x000B_ø_x000B_ÒD@þ]_x0006_ßDJ@w°_x0012_+_D@ñî_x0016_À¸M@_x0008_á_x000C_/C¤H@tÖæ$K@_x0003_ÌY^¬L@AÞ¦wBJ@EÞ|'ÞåA@T!Vñ_x0002_D@Esh_x0018_G_x000C_G@dEKß	M@rÔNí²çO@_x0003_(_x0016_*C@ü_x001B_¢Á¤_x0007_I@bßý#qøI@/Å¦mMüH@Å-É_x0001__x0003_`¹C@m_x0001_5ºÍ¯C@t_x0016__x000F_V8_x001A_L@j_x000D_TiGC@¡S._x0008_I@;_x0015_"ßâ_x0008_F@vêÙ_x001F_²ÿE@m-03ÇèH@­î\«QuK@2_x0013_ÃWJ@-°_x0002_ÇJ@ZÄ_x0003__x0011_T_x0008_P@cÍ.¡­P@_x001F_æø_x001C_âôK@fÑlä+qI@{Ðt&gt;jE@vÜ-_x0019_M@_x001F_óQé_x001B_êM@nX°I@_x000F_'_x0019_6þ¿L@­¸_x0007_fò½M@ë_x0012_:ts$M@1úê&lt;+sO@ËþkÀ$L@û_x001A_ðìABN@0ZÔÜ_x0006_$C@8+6¬H@_x001E_?VåÂC@D_x001D_é_x0019_â×G@+þB¹_x0014_ßJ@ægOH&gt;@Ò¡mU9ÿC@_x0003__x0004_Ëy¶@þE@_x0013_ibµkõO@µú;_x001D_ÇûC@ áð°æO@uac®ýO@óp¾/E@ÿÿe_x0014_ÔAK@5y_x001B_üs®N@_x0004_t_x0008_¶XM@Êp-27_x0001_M@ «¡ÅxÙ8@&amp;_x0015_Aªi½N@p³©ú_x0018_O@Ï@õ8XE@Æ_x0016_p1wúD@Þ:_x000D_ï3dK@üuDjO¶P@w_x0002__x001A_¿àB@Ò·_x000E_Cå÷O@å_x0019_:­öA@×ÕÁq¡ÂD@^ç_x000C_%®F@î_x0012_keñE@åfõ³pËL@öÌ"ÛËN@)_x0019_·_x001A_9H@~ú½_x0014_aA@._x0008_85}I@ª VÂZN@Ã_x0007_ñö|F@ûÛ0««ÄK@]M°¿_x0001__x0004_âF@/_x0018_'O@tc@Ó«,P@Ò¥õ4õzN@Ó°©=ÎA@õ6h«­N@ü!_x001E_ò,ÚD@ìU_x0003_&lt;|ÄI@}ïyB@=_x0012__x0015_ÜóD@tjÓÉL@_x000B_tWqI@ìãvZA@f²-8ñ*F@§=_x0017_Æ)D@Õ¢_x001C_s_x001B_ÒM@j]r(v8N@Vq_x0002__}J@ßÈ_x0008_ôÜI@[ËìÍLG@R«j¶M@u0xWI@_x0008_.â.ËE@zÂºô©gM@`_x0013_l_x0002_[òD@»O_x0007_Ð~K@Í-÷g¼âL@q_x000F_zu¸ÓG@íyQ@I@7_x001F_½PÁÑO@_x0004_éâÿ¢«G@@éþJèK@_x0001__x0005_zïËF$H@èöÂÓbíD@+Ò²V*]H@µÚY\ID@f2å_x000C_õK@¼FÒ¦ÑúI@´P"ÔC@DØé)TJ@âdÐ_x0016_ÍûM@¿©ÒøY?L@_x0014_ó[ñN@íå_x0002_õ_x000F__L@¢_x0004_qó¶úB@Î_x0015_*ý(_x0002_N@¾'0§EI@º[üàC%N@_x0010_{ZpBA@_x001B_#"Ø*ÒJ@ÃLÁ_x0018_ÜD@{&amp;¿AëG@ëwlÒKÐO@à_x001E_çû_x000E_O@lé&amp;Ú¦_x001F_K@4A¿9 I@LiN_x001D__x0003_F@[?Ñ-?D@1h7L_x001F_ùC@;*ü_x0004_M@_x000F_h MõJ@Úcä{_x000D_I@¶T²¥wI@¨ùÂW_x0001__x0002_áF@a|¸/ÓJ@_x0016_áïÓå_x001B_E@;Â	#´÷H@R£çÌJ@û_x0007_@ê­1O@ê¢ÝH¤ÀF@å'-ÅBF@7àô;·I@Jû_x0008_Á&gt;@óUÐ7_x0004_K@¡l¸âbMM@t^»ö.H@+è_x0017_­lêB@tú.aú6M@íüwÆE@ç=ZI@|r¼6b½J@!!_x001D_"¬zJ@Üö:Ó'_x0016_N@TpÞ4&amp;I@Ê_x0001_ÑÌÖ7M@Çì+_x001A_ÖG@_x000F_pt¯:L@_x0017_ÔUE¦B@^Ì_x0001_QÒE@;g_x001E__x0018_TWH@2|Ôòý»I@_x0007__x0011_¥Ó­.H@À,E¿j]O@³.J!ëòM@ðÒK¢ÁK@_x0001__x0004_*_x000F_cUêËG@õù­\àE@¡²å_x0019_ÁI@rÙvÔ¤H@)V_x001E_ä¬L@ò\i*´F@é½á_x0013_9[K@÷_x0018_cùH@Ò*]_x000B_ãF@îÓ_x001F_´¥K@ú¹ó_x001B_C@føÌFrA@5¼*çà_x0019_H@íC¬¨_x0004_E@å.QkÿK@ÊV_x0002_Ö´C@s_x0010_Úª×ÿL@_x000C_ Ú®kF@uR/_x0003__x001F_A@h@¬ß¦O@()ü¶3fO@ 	QfA@¥ùI7-I@Oäx_x0019_ÜL@Ç´YûL@÷trX!D@TîGbG@á_x0019_¾8E@Jçdi@¿H@Ü_x0018_À_x0006_sI@äègs¬?@+~¤_x0001__x0002__x000D_}H@ Ò+_x0018_ùO@_x0011_û·_x0014_ÆÁF@&amp;_x0019_«_x0005_qJ@ô_x0014_ä`Ü=I@VÛûø_x0006_J@-'ÌþÂHH@Þ_x001A_:}|O@ß_x0004_¹ø:ÂG@Å '¾CK@_x001B_	ëoÈòJ@q_x0011__x0018_ð0_x0004_C@áÇ½á:G@Ê¹eNæJ@!_x001F_Rn_x0003_J@d;$ÔüêM@¡ôpgxN@ÞÇEÔÕ@@;_x0001_;](F@Ðû¨4_x0003_N@@]@aÚ,N@è1_x000F_¦àD@¼ìÏòG@ShÒ-K@/¨ÿDXåO@)C`F@!_x0011__x0014_0PF@³¦54ÇN@_x000D_´/Í£F@ÄVNµé@@zÉ¡¯F@2?¡äl7P@_x0001__x0004__x001E_çjnxÅE@_x0007_d6ßElF@^N	²@@Æ§*C{WL@§úñVE@@^êu_x0001_ÑK@ós*ÕH@_x001D_µâ%J@:*¶È_x000D_M@Á_x0015_C­Ò¨O@$|4åSN@ëC7ï%I@&gt;õã`oI@¦ÂÔ¬}éB@¾ML7òK@ÆßÛJ@²Fü_x000F_VGJ@_x0007_æG_x0010_Y|8@_x000F_ël;TgG@ä¤Ç_x001E_ðM@Ë_x001F_¨`mäF@Î&amp;ã:fP@Ý7*_x0018_VE@³Þm&lt;wL@©ðYÀ4ñM@MQ¨$§^L@]TsË_x001C_µJ@âMÏã?@Úò_x0019_JpÖK@Nè_x0003_¼SóA@É7_x0002_©wL@_x0014_ì_x0002__x0004__x000B_¤N@+_x0007_ïl_x0012__x001E_I@ÓIÇT_x0007_G@­«U¢õ@@_x0014_yNO~1C@ÎïW&gt;AÏB@¨_x0014__x0018_Q@ãÔb_x0011_"E@8&lt;_x000E_}ÍK@£rÅ_x0003_ÍmA@%'¹}@_x0014_N@_x0019_â§î/M@,_x0005_:¨Û4H@Çã×ëGqG@Èg.!ëH@&lt;ð~kÌ?@,åÎR¹tH@dI:ÔE@F_x0011_jñ_x0011_O@_x0007_}¦zÉ¹?@/ý_x001E__x001D_þJ@_x0003_ø;tÇÛC@ªÇ*Ç_x0001_\D@¹+õ°§LI@E45"	D@^¢öýÃJ@Ü!en"^G@ñö&lt;øUM@¥Ò:´&amp;QD@_x0001_::é_x0018_I@Çlñ"J_x000F_K@¨?þ3N!&gt;@_x0002__x0007_ôíó_x000B_ÃF@à_x0005_t¸_âM@nì¸ïÄJ@«×um|G@_x000F_¡H°_x000E_H@L$:2[ÑJ@ß#®-_x000C_G@O³²´(@@øû2~nI@_x000E_æE6G@¤÷{onF@¨giËVeI@_x000E_ìWøG!H@ £·¯z&gt;@ø°ñL@Q8-	_x0010_ÍG@V¼È _x0004_G@í_x0006_Â;Ç_x0001_G@Ê#zª`P@¯/ãÏ³_x0003_&lt;@~©_x001D_ÜÊâH@Ñh`Æ©Y@@9cÃ«_x001D_E@a­.D_x000D__x001D_N@_x0007_x_x0012__x0002_¿ûA@:¾ÿ½_x001C_~C@¥xu8ED@ðÀÃáéI@%5xýAB@4µÅD@ØÕµßñYB@vu»E_x0001__x0003_·+;@Çö¨³L@_x0016_%¤ KvG@îø!úVWI@~ÆT©KE@re'­UJ@_x001A_Èdx©¸I@Ý1þdH@+gdaÔÜG@Q»ÿFy_x0019_M@_x001F_ïD_x001A_Â9@'â_x0010_àúTM@§IËÌÌxI@­¿Y	Ô_x0005_E@,_x000C_½üíE@_x0012_ _x0013_êæÚH@_x0004_h_x001D_cPM@©_x0016_E_Z]F@-c_x0019__x0002_hL@'É_x0012__x000D_.aL@1ÙVÖX_x0001_N@Òçv¿J	K@;ïæðûGE@_x0012_YÚ_x0003__x0010_H@TÉyE@[[w2_x001B_P@$ùí)nêO@Y3pa¾_x0002_F@»(ç_x0004__x0004_E@_x0003_M±L@³àJØK@^_x001B_	âPH@_x0002__x0007_eM6ÍòF@½,è_x001B_UI@_x0002_[2çËJ@_x0016_JN²H@_x000B_Òëà_x001B_L@_x0001_t@-_x0005_AG@úmÔ'ÃI@¨¢sc$2E@_x0018_¯ØÛÙH@_x0013_Z¾½ÿ_x0015_H@fà²É«_x000D_N@vµÂ_x0006__x0015_H@É_x001D_L×H@¡Ùò$ D@o_x0005_q_x0014_QÃM@ÊuzsìN@Zÿ¹_x001E_¤C@zp©ÀyL@`AÜN_x0017_N@%ÄÆIÒc@@÷5_x000B_&amp;^F@37LÔN@ß_x0014_Ü;7H@ f_x0007_EÔaI@ÍvÝ¡å+J@2ôãèÈD@!tIuG@_x000B_Oî:»P@R²àKÕ_x0004_L@&gt;_x001C__x0007_ªH@@Z¬_x0003_¤!F@8ë~_x0002__x0006_8÷F@VZ^ë!x;@yú6°w¨I@£ºzó§{I@êòÛd\H@):Ú_=B@¿çõ4_x0005_A@&lt;Ù±ï7sK@ÏiSÊ `M@F¼_x001A_µÕL@8ä_x000E_'_x001B_M@i'ëîÖÕP@zçÜ´|J@â_x0003__x0004_÷ÐF@8ÂL¶ÃäG@EV 3UJ@{ãZUq_x0004_P@TdòÆ_x001C__x000D_G@@_x001F_¢¹H@"át_x001C_è}D@EuzJ@Ù£_x0002_\æK@¶JE«çK@.A0y¦C@ýH8_x000F_ëùI@O_x0003__x0019_÷\²F@#Xñ_x001A_G@jõ_x0001_:E@öÜÈböL@F_x001E_EüF@î§5 LùG@UßÑ7ËLM@_x0002__x0005_8Õ¥}íK@¤F´NP@"ÚÀá{?E@;åÙB]L@	_x000F_y»ÞE@F_x001E__x0011_¿E@-ÛûQK@GRXØ¦0J@p^³·AM@_x0010_yv;1$N@Â	­ZÂ¢I@gÆ_x0007__x0008_L@9Q	_x001B_ÄM@¹b^ÕON@_x0004_þ¡_x001E__x0001_H@{._x0003_Y_x0008_ÒK@_x0010_q¢FJN@^¡HaÓK@H½Ã_x0004_åI@Á_x0008_iJ@é\@ql_x0005_Q@_x0013_âZÆðÌF@±ºd@	«K@² /ql!I@I¾¦_x000F_L@zòi½aC@_x0018_ï2F@M@F_x0011_ÓnN_x000E_=@M{|_x000F_´ÓE@¬ AvF@ÌÑù&amp;ßÐD@1A¾D_x0005__x0006_R(L@íu*_x0005_õH@6ùÕhID@E_x0015_`{_x0003_G@z, 8ÀbF@_x0005_nb}_x0010_J@wK±Ô¸µF@_x000F_²1_x0004_ÑI@_x000C_ÎìçE@á2Ð)ÙF@Aê(àL@-îòRxøG@%æpµ±J@_x0001_ý¨¸@@H¶tA_x000F_L@oë^ÃàãD@VÜìú_x000E_C@Äý|_x001C_sI@`NiG@ãD@ï ñH@Rä¼t´M@*_x0007_£KjÄG@9-¥&lt;+íG@&lt;°¹]_x0004_ÉJ@£l_x0015_|ÏH@´qXo=F@fñ_x000C__x0002_K@æ_x0003_çâG@¤w_x001E_Ô5H@úÖeÖ(N@îg&gt;_x0002_8_x001E_J@ðú²,G@_x0004__x0005_áÔqÙ_x0013_&gt;G@óð_x0013_¥&gt;H@²¶ômØåQ@_x0019_©hþ¡J@_x000E_÷ß§ÍH@Õ_x000E_ý@L@áÕ&lt;ws_x0017_K@×ým_x0008_}M@_x001F_çÌ^JzD@,Ö£7ËTN@õ^lD¡pN@_x0008_ñ$&lt;HÑH@f9$_x0001_úN@3¹! ÎPP@_x000C_ºý_x0019_ÍH@òð_x0015_hÈG@d_x0003_EË"I@èðÏU_E@©.ÂÞèD@vÄpqD@_x0006_z[J@Z­çáG@»î_j¶oF@yë{yGµM@m9Ô§_x0002_§Q@¥X*?4H@_x0014_VüsFL@ÔÒ#ÿ_x0001_I@d_x0008_}_x000E_@K@2yôÊµM@¡N¸åH@_x0010_«Qw_x0003__x0005_ÀM@°·Aè7F@U`1=ÛO@µpÇÑ9I@ø°ÒèJ_x000C_L@2ÊiÚg,G@_x0017_xà_x0006_P@ÚH»^)zI@zE*ÿ§I@îõÐ]{fK@&gt;F6.nXI@Zj¨ÈÍN@_x000D_Ö_x0002_ñ¸uF@=çO6E@¾_x0016_RNê{E@·_x0014_$Áó&lt;E@_x0001__x0014_CEË@P@]_x001D__x0015_zO$?@$_x000E_ç¨_x001A_O@Ø_x0010_Ýi_x0004_Q@7ÆadãN@j_x001E_vÐKÔG@îá4Q@6_x000E_bJÚ?@«60_x000F_îzH@µÚ_x001D_3¨{L@på_x001F_?]äK@0¡UØ¨E@Æâñ_x001A_üM@É¥ê_x001F_LG@c_x0008__x0011_õÃJ@=_x001B__x0018_ÔÛN@_x0001__x0003_?qØ?»yM@C=±ë29L@ÏCÎqá/L@ÏÕ,±ftE@bí­pKL@_x0013_r·rÝ_x001F_H@²_x000C_ðKjN@_x0001_¾Þ8G@¥Aq!T_x0008_G@_x000C_2¦?L@7_x0012_12çzD@	lVgJ@_x000D_¡_x000B_XîL@¤9»Ú»G@:´oQF@ç_x0006__x0015__x0019_O@¶hH!L@	úùd_x0001_â@@TÇ_x0018_§q±H@33ìN@§zÂïG@_x0006_þÓ7/÷H@?_x0017__x001D_pe§F@¹lâß+vK@	k¯mODE@_x000E__x0019_Å`ß#I@ìÖàJRêN@=ðÀ¡H@üðhÍÆL@¹_x0014_  _x0002_C@¾s[_x0005_¤¢K@³w9à_x0004__x0007_KG@æ\üÝcoC@æ÷|±H5J@©	YoÖG@]Y9(ÌF@»Yç9p§@@ûRÆORmQ@_x0007_Ù_x0007_ÅüF@Q³q8]:H@,:q®DjH@íd³n¾N@_x000D_©ÿbFqC@ê	_x0005_7ÈI@8Kâ¥VK@A[_x000E_òYêG@SrÎ_x001E_,oH@i!µÅ^I@¡×æíØG@8NÒ~¾J@_x0006_$_x0002_Vá6@`ò~}Ù_x001B_G@÷5ÝO7hJ@_x001E_'ÒN@Iç_x0005__x0003_K@_x0002_,äË_x000F_A@àv Ó0E@¥±¥O_x0015_L@¼äTR_x0001_H@Ò_x0015_îH_x0018_H@WÜHñ$´G@_x0002_§ÍzmëH@,M¯ÕaH@_x0001__x0003_S~3¹8ÄE@û!³ÆóÓH@£ô]ÖSI@ÎI_x0013__yK@@­#È_x001C_ÎJ@~W¬iÉH@ÔUí5D@7¹*u?@_x0018_·÷ÎíF@¡G6_x0018__x000F_ÔM@elÿAD@_x000D_OR_x000B__x001F_"B@H3ùLÅH@õ_x000F__x0008_¨L@Åû2ípP@#aþßE@*AÖ_x000C_\øK@&lt;ò(tK@ép¢îÚ¬H@_x0007_§V6_x0017_@@_x0002_a¯ìG@4A_x001D_ÃØ_x0008_I@þvvÉfI@_x0015_À&amp;æPK@wÅä¡dþK@ÇàghÉC@_x000F_á±àÃÙA@_x0005_Ù½L»E@_x000D_ù*÷_x0006_§N@_x0002__x0017_ÁÀ_x0001_L@¤K«ÑlB@ô$_x0001__x0002__x0019_J@_x0006_(ûÖ_x001B_°E@_x0002_e\%/C@çÕÆÙÒTI@_x0015__x0007_îÎ²sP@+`aQ§G@¦(&lt;·¯E@Ë)`l£KL@ÓçV;MA@¿GåUkN@À¾q_x0010_E@ÿ¶åF@L¾~ú_x0002_F@çY f%J@ "Cã&lt;G@_x0005_|7¡¥P@^Â_x0004_r$I@ãbÎÒÙL@Péuo_x000E_ÅJ@jE(ÌYI@a³_x000E_ë_x0001_K@WÂ¿;uðI@bÇ_x0016_5]`K@¥¨l$ëEJ@^y¬øF@U_x0001_U ±H@o=¹_x0012_SC@l÷¶ÎO@_x0010_f,ÑÃI@SHa¼=@â_x001D__x000C__x0008_ÌE@:)ñ¸L_x000C_F@_x0007__x0008_!ùþ_x001C_$	G@/l_x001C__x0014__x001C_L@µhi_x0008_ÅôC@¾_x001B_J4_x0016_µL@_x000E__x0002_ÿÀ×=@_x0011_^l_x0003__x0014_H@ÚÍ½´bB@d"Zà1M@ö l_x0017_I@_x0010_|;FE@i_x0013_t lM@·FÐÑA@\³Ï' _x0001_J@_x000C__x0007_ÃÜêNM@ãBºÉ_x0012_õD@"Õ_x001B_q×_x001C_L@_x000D__x000C_ 4C@Y_x0005__x0006__x0007_³M@I_x0004_Kkû¬G@y_x0015_A_x001E_iH@Ü;j×ØLC@9ÃMúÈæH@Íf£ôKsL@ì\_x0016_³_x0018_ôH@¾ü@;øcI@)_x0015_|ÜvÕN@Û¥¤ëAIN@_x0015_Ñð¦L@è«ÊyJ@8×:JÁE@ÉðW|^_x0006_I@S_x0003_áv_x0001__x0005_2J@_x0015_x_x001C__x000F__x0012__x0011_B@3"ÿn°^K@_x0013_i?¾*'B@üÑÊL©]H@Ùª#ÔËSL@_x0019_ää1pA@.I_x000C_áÍFH@Jéh#Q@XRÞ_x001A_»D@"_x001D_µvnML@#î£C@îpÿ_x0002_-bH@óÖAUeC@_x001D_¼ ùN@_x0003_û©`P@É_x0012_Å¥ÔÉE@_x0014_kò+I@³a¨¥H@#&lt;w_x001E_?G@ÀÙïÆ_x0004_*G@_x001B_±L­ÖO@NFpºa&lt;N@Ô9Q+O_x0010_I@'_x000E_Öý_x0011_âG@_x001E_§ç¯²?@_x0013_ÊÏÕ~B@_x001F_ë_x0008__x0012__x001A_F@Æ:_x001C_ïÇ2C@(ôx¿áO@û\fKiM@k_ø}I@_x0001__x0002_.½S¿LJ@_{ÝcO@¿Õ?{Ê6B@­Ê_x000E_íÅ}H@]n!½[cK@¹Y/_x001E_	F@®ÜU_x0004_RºL@|_x000F_©águQ@P¨k®¢A@¦8_x001F__x001B__x000E_{C@÷rK&amp;1_x001B_R@_x001E__x0017_«W¢F@Çz×·_x0015_±J@|ºS¢.J@=¢XÊ_x0003__x0001_I@âQÆ'íI@ü_x0001_þÈîJ@0ÿåëF@g4_x0012_aßÊK@¼ä_x0008_SpI@²6õw¼_x0003_G@&amp;y_x0019_¾tF@øCK@ 	n_x0019_ÑP@Ê°A÷¿F@~Q§Ð0gH@¯m½_x000C_¢ÃD@åeïg¤D@WE|ò3L@´EJ_x0013_T\I@gÚ1¦_x0011_I@1$ç_x0002__x0003_ì_x0001_Q@_x0001__x0003_¾_x0004__x001E_L@_x000E_Ç7±_x000C_N@k¦¿ÙdÂM@=HL_x001D_'åJ@=_x0001_à_x0008__x0002_J@ô_x000D_-¾	ªL@íï9Ú_x0007_N@_x000C_'_x0014_SG@à|·N@_x0006_RÎ9ÎþI@=wypQA@8Õí'+G@êÔîÖM)L@=jG&amp;3O@s?8L)B@_x0004_:_°[G@\&gt;¿%ëI@ë÷_x0004_=jG@QÌ/_x0003_úD@»3wÐ ¦J@É:3ø±cH@ðf_x000E__x0012__x000D_bL@/ì&amp;t¼_x0011_G@¢Eí_x0008_«C@+ãà]K@_x001F_ÖF&lt;_x0013_N@°Ë3ML@_x0005_¨'¸&lt;@G&gt;¿äM@bÞBðG@_x0016_Øú_x001D_9ÎK@_x0005__x0006__x0010_Gþ&gt;©{C@ô×¸kýaI@ªÏêc&gt;5@`à!¼_x0003_E@_x0011_Y_x000B_pþ´F@n7Õ_x001D_2zO@~"?G'pH@g_x0013_Â5vE@¦ £_x0003_¸ÿK@p­-ÜK@©_x0001_cúáêI@HI_x001F_í:áH@(ÊÿpMD@&lt;Pé²¤K@_x001B_E9wñ­L@Ç¯_x000B_òä_x001B_8@Ã"B_x0007_-ÉE@_x001C__x0005_6£T H@ù¤_x0015_uMJ@é:;ÍÏF@HgÖ¦_x000E_ÄA@%¢Ñ{ÃP@J_x0002__x0017_²OM@vOõ"ÖºF@Óé_x0004_Ò®C@'_x000B_}í·_x0019_K@_x001D_¶N@µX$?R&gt;@¶Nn¤_}L@Y_x0004_%0ì_x001F_M@"k¾_x0004_¿F@&lt;rX._x0001__x0003_5ýJ@I}_å°N@æ_x0003_úLCúH@ö¯R~_x000F__x001B_K@ècXs&lt;Ä@@3Yîû_x0004_ÍI@&amp;bÜlM/J@sÌ¦Ç¶_x0006_N@´q¦N@üïí_x0007_%ÜI@õ9Êû½_x001E_K@çôÄ2_x0018_F@_x000D_ÆýEòG@;ß*I¾E@7^zÐ_x001B_nP@o¿ØóQJ@_x0004_ò(jK@bæ_x0019_&gt;_x0002_G@c_x0019_È_x0005_øJ@åt÷_x0019_åK@_x0005_4_x0003_T:ÝL@.Ì£_x001B_D@ÛT,/ívI@ÂICyE@	_x0007_÷­jåM@`f[Ç±"N@¹~_#I@\ub	ÞE@ _x0018_·ü|½H@P3É½Ò|C@ÂäÓ_x001C_øK@]U©"UD@_x0003__x0004_bý{ÂqM@\&gt;âRP@°"Bõ_x000E_G@ÍI3_x000B_H@cD_x001E_öE@úFó/¾H@Øñ¾±_x001D_ëJ@²ß¸ÎçL@/ÆcúE@&lt;$GÍF@_x0014_S¸)A@Ú+¡V2H@Öêî`_x0011_ÂI@e±K»mãG@NZÓü	_x0001_C@§×¸7ÆJ@æ¥«D&gt;Q@ò¢ÂBP@ß}Ì×9¹N@fhëÃõ÷B@cU$_x001C_4A@_x0014_Añ_x0002_»N@ôqæÍ_x0011_&gt;H@_x000F_M;yaQ@¨­{Æ¥¼A@_x0007_ø~ÄF@2Þ?´û(G@«ï·àG@GT_x0017_àÈBK@+]}PWKC@"[Ç6@?»_v_x0003__x0004_©K@pá|_x0017_fH@*¦ÍK@^_ãüH@¬,C_x0011_NC@¬Ë8EÕJ@_x0018_¢à_x0007__x0007_xF@DÚ_x000E_h²H@Ï_/S_x001A_pG@¾ÐSGÊ¸B@óJ¼jô§P@«+UK(I@¾_x000B_ªM@a¹¸©ÇH@ÕÎ¡ÔîK@_x001E__x0001_.qcnJ@=UOÉ£¾B@ÿrð0\ûN@f²vrK@6±_f_x000E_YK@K±iÛ_x0019_AL@8×_x0002_§5K@_x0003_ÎôW)pJ@³½v é1I@CiPK@%F\²¾SK@Å§_x0008__x000B__x0012_I@_x0014_®ñ)çJ@&amp;&gt;_x001F_ý»ÆJ@&lt;ñK_x000E_çdK@_x001B_ á_x0017_ (E@Aô_x0019_±_x0015_B@_x0004__x0005_NzqRöK@0q­éLhB@&amp;ÞypKM@j&amp;MÒÎlL@øÖð_x0006_K@XÅtþ6R@^	RÔ£yI@æþGîbH@°J\k_x0003_dB@(FòúK@´½§_x0002_õF@á§¾p_x0001_K@Ú·_x000B_-K@[_x0010_Ï¯±P@Ñ4ßÒ´O@H¶+@@:à¿^C@i©_x0018_AgßO@Ñ"CÏëÜE@¯_x0006_îB@³%§ÇE@_x000B_]LÙ_x0013_¨B@BÒfðQ_x001E_N@9&lt;_x0017_ºîI@ãÜ^W{3J@ýÀ_x000C_$e@@T}ùBí_x0002_K@é_x0004_1{H@[&lt;#QL@¼ä1ºaE@i¸F_x001D__x0003_M@_x000E_¡Â_x0001__x0005_Ã_x0007_E@3¶_x0012__x001C_vHL@_x0001_lÙ5_x0004_M@|¹,RÀJ@¿5ÉÝ"K@_x001D__x0001_Øý?@bsKV6°D@k	ïÞWN@_x0007_÷#¼ýH@ãç_x0003_n¨?@3í|_x001B_¦wF@w/ÒC@ý_x001C_åmQI@_x0013_T]ÖJ@&lt;_x0001_@F@²_x000E_A\nH@ÄEÒÇd_x0002_P@t_x000C_|ÚtÈJ@VQ#¸öF@îlteL@Ï/¸|JáM@Nñì08oG@5Áu'çF@¨°l¥_x001C_¹A@É¾ÐOJ@&amp;:,êìHM@_x0019_÷V=«_x001E_L@±þà_x0012__x000F_I@Çâ¶÷N@_x0016_K_x001E_vD@Y5hp©_x000E_J@¶$¢NõH@_x0005__x0006_D_x0008_ýÆ_x0002_P@ÀM~tI@E_x0007_	,_x0018__x0017_P@#_x001B_æÀ6:J@ÜÈÜ¶E@Ë÷»YªÙB@¬n(Ü@@u8­ñZK@6_x000D_7ÿgI@:_x001A_ÿ]B©J@_x0003_~$;GÐG@_x001A_;¸_x000F_ÞÏI@_x001D_ó_x000B_ø_x0015_@J@UÒSäð_x0001_A@/æ³1VJ@_x0010_¬ÅÈâI@¿ÐÀ ÀõJ@Pï9Õ7^4@¬UÝèJ_x0018_L@Àl)_x000F_uB@p	$_x000F_7@vPY«.I@¥jé_x0019_;1J@èÅ._x0011__x000B_gI@K3c?ÿO@&amp;÷YXE@Öï¤Å_x0019_I@¯_x0015_ñ§À«H@ÒôM_x0019__x0006_&gt;@_x0004_uÖ£]K@Ã_x0001_ãMËâJ@émE_x0005__x0008__x0005_ÄK@z5_x0002_pxM@_x0003_I®;G@é_x000F_¥¡eD@¿MÊ_x0003__x0007_C@ézTèbO@nÇÃß_x0003_¡D@$_x0011_}Ë_x000B_E@Ïð_x0004_²k_x0004_K@_x0007_wß]$î&gt;@__x001D_Ñ2Ó6N@|³øngòJ@6û	ù&amp;kI@&amp;õÌè¶G@¶Ç_x0014_¸¡B@_x000C_ÿBO'D@!&lt;*ÂJJ@ô«×7PF@_x0005_ÖßoÝN@øcj^8@_x0001_çzêÚK@Å_x001A_He3L@_x000C_F_x0002_@@@¥Ø0_x0006_ÝM@&lt;ÌGq|¦G@ÑÖòïQNK@º_x000B_t+àÞI@_x0015_`æ¾smF@jÖ$_x0014_éK@'_x001A_S_x000C_FsD@µ_x001E_R_x001A_x_x0008_J@ÿM1Ón E@_x0002__x0006_+wµ¼bF@_x0008_l-Ì×(@@¿&lt;×,¼H@_x0003__x0008__x0017_?±H@Ç_x0003_Þ_x001D_yE@A_x0017_S_x0014_vI@Ã;þ£I@ëð_x000D_V_x0004_!M@&lt;¦x$ÃG@_x0012_êæºÕP@Õx¶_x0005_ºK@_x0018_GJ@¹°¿ÛYF@÷Ðî¾½L@WJõÄw_x0005_K@íÑâöF@×©95@ö¡_x000B__x0005_N@õ÷%GèF@Å®ËÁjK@Éæ_x000B_qÙH@d9ùìF@ÏUÚíTK@ÝmMGÖWG@oÑú¤9@C@ Ðå3ÌJ@&gt;õëUÈB@;xE¼B@~_x0006_'óü_x001E_I@ÀC%t¨*F@×_x0014_x_x0001_T:E@%V2_x0002__x0003_ª!E@^ýo¹õG@_x0003__õ&lt;SÜJ@_x0019__x0001_[_x001F_ÃBI@ý×¢!I@L@L¤ÃòÍ;@ãåaÓï_x000B_J@±:³KCÛG@Û8é&lt;J@_x0006_ó{pB@q¨û(×fK@Q_x001E_¨·_x0003_1H@1?ÖíF@X.a°_x001E_{I@£ºÂ.&amp;M&lt;@'ªAÖLF@h1	Û^¢L@SÆù_x000D_µI@Pû;¦_x000D_C@)Âý#HJ@_x0007_¤9z_x001B_I@"§_x0003_øÚÏA@_x0016_NAü_x0001_#C@­Ö?&gt;uE@_x000B_¬_x0011_	4I@arn#ñD@Àì½cÄcG@èãôëA@Ö¡Ã0½}P@'K y¬K@_x0014__x000C_ýB@vÀÏµ·C@_x0001__x000B_º4OÉO@ùé§_x001F_E@Î&lt;wé!P@k8_x0008_"BÏK@lÒÖ	_x0017_üI@Ójô_x000E_üC@kÚ7Á_x0002_O@®ä_x001F_£H@!f)_x0017_I@_x000F_F(ÂO,C@§£ï_qTK@3_x001E_Øj½F@_x0007_~];è²L@zã³]0I@:XD_x0004_J@9Òt |D@ò;_x000D_1Z1@@ ÈÑ¦ÖF@áÃD(_x001D_K@¸o_x0011_²|EE@Ú¸FJdF@U£Ô¾ëGK@_x0005__x0013_4 Ø&gt;@ÖO_x0003_ýíA@½tÅ"F@={UézúH@"Ï_x0017_÷cJ@µ3x}éG@_x0006_|ð_x001D__x0014_åI@KªlüÃ0@Óx»Öã"A@y_x0006__x0002_	&gt;D@,_x001E_~)rîO@è_x0016_°ZüB@åÙ°UG@ôr_x000E_ÉÒL@_x0010_]7¯ J@õ_x000F_­Æ	L@e3p_x0018__x000D_G@\gè2Wí@@YÝ_x000F_?ÇI@\}»~_x0001_ÝC@£_x0017_h¸_x0008__x0003_D@ì©Øðn_x0005_H@¼ªÀ_x0006_ÇaG@Vågo©_x000D_H@½ ®Î&lt;õ:@_x0019__x0013_ÁP&amp;P@d])Ù0G@!ôßVËE@6-¯,K@¿_x0011__x0019_ 2F@Øê+_x0004__x001B_ND@»È&amp;CD@@R Þ³U_x001C_M@5Ø ÖL@Cíc­ácD@«³&amp;ÒNH@_x0013_yMïG@ÃÜÒXCËL@F,RAáF@&amp;_x001C__x0007_YíN@VHh_x001B_WÕB@_x0001__x0002_C±·M@ÔÀ_x000F_æB@$í+_¼_x001C_M@1Ðq F@Ã_x0018_iß7¡L@¾B{ËáM@8U9:J@?ß&gt;MG@~ëF|I@&gt;WSvM@"	ÃdSF@_x0013_@ÇØC@G'_x0006_?Õ¶P@?Í±ÙI@­X»n_x0005_J@ß©_x0005_N@´ê(O/T;@mÃ@Ø&lt;C@í_x000D_Ó¿6}G@ÈÕÜz N@gÁ[_x000F_¸_x0010_G@îÏìíYÆA@Cêþ¸bD@è_x0006_º0wE@è_x0017__x0004__'F@mc\w9FB@:T¼Îó\K@Ñß-íGI@ßzqoL@©ã_x0008__x0007_æH@&lt;Í_x0018_|ÁG@¬.ær_x0001__x0003_µ3@·+;½3E@_x000F_Ý°YofL@p4_x0004_-É_x000F_J@Â_x0012_~&lt;I@=ôu$\O@ ë_x0007_&gt;«L@ÆtíC@P iFÿ_x001C_P@£$_x001F_k*G@ÇÖ_x0002__x000E__x0011__x0002_L@K·_x0010_P¼I@7n_x0006_°¥rH@ýãüß¡E@bB%á'÷P@¾_x0002_rÂ@@\ÍL_x001C_?gF@1N_x0011__mL@V_x001D_¿_x0013__x001D_P@ÖàýêÛK@¸¯ÐÄ*_x0008_J@ï¦?CJ@ð_Ò¸-G@,é0_x0001_)ÖI@¦´°_x0010_VI@èûU,YN@ZS_x0003_Ý%M@/_x001B_ð¥|_x001B_K@_x0016_l¦®­·@@7;zµ_x001C_H@,!-_x000E__x0014_K@L\Ë"_x001F_H@_x0001__x0003__x001E_ï_x0005_½K@÷H_x0010_uMJJ@|Ö`K@»é_x001A_Å7E@òæÍ_x0005_NãM@ 	tRF@ø~­@@m8_x001B__x000F_hA@÷$Ó@_x0014_GE@¡¼_ÇK@Zo¥@~O@iÁ-ù}¶J@E¼ÉJL@l|8 ¥¦J@A¶R6äµJ@`ô¦f*/G@ñÖò_x0002_¸G@a_x0005_ ©åJ@	º_x000E__x001E_p1K@}`ÁëP@0+_x000E_¦5mC@wáùãÎJ@Å~ê4iI@é-Â¨$A@_x001D__x000D_;Ìz_x0012_H@òsM_x0002_uD@)*_x0008_.ijB@ÉÓi§Î@@iÞ_x0019_hÔK@ñ8þÁE@_x0002_à-._x0019_E@Ø~È_x0001__x0002_ÛµD@_x0017_ä,Î_x0016_/E@Ñ&gt;S¹Ä;H@Ò_x001C_S\¥ÆH@_x001C_SÄ¬ùJ@7(ù_x0016_B@ÈâI_x0011_L@TE«6J@aë"ð_x0008_H@&amp;_x001C_Û80?@_x001D_®x_x000D_§aB@×_x000B_¤nýkI@W ú¤_x0016_H@É¥E¶×K@ÿ&lt;7Ì¶H@_x0002_t¬~_x001C_E@2ààIK@oTU¡þbC@ÔÀ_x0006_1©I@&amp;mâ±_x0011_]M@1SÝ7:H@O&amp;_x0011_&gt;¦H@[¿®'êÆK@{DÔ¸^ÙK@ñ½e_x001B_¤¯N@Ïì	s*J@_x0008_ÚMD6ÛD@QI_x001E_cFP@½*ÄÇ@@_x0008_É_x0005_Ú6I@úgçïL@®ä@`G@_x0001__x0002_´Óx40N@Tð)_x001C_VC@EÛ©ÑRJ@L¯ö¨PnK@òíd°G@£_x0005_|_x0008_ÆL@[I R$EG@æª]1­K@)%DNJ@	Üv.{_x0014_A@ÅÞu¹¢N@z\_x0011_&gt;]OQ@¼_x000E__x0019_(ÄÁI@_x0015__x000D_÷CuvF@M~e_x0018_#«J@×UoÝÇÆI@¢õ_x0004_JA@_x000B_)_x0015_îeVI@a-¨;_x0005_É=@_x000C_b&gt;ï9N@ø¡õéîD@èÌáxUýC@úå/F@üøR_x0016_y6H@_x0017_W:¥êF@|_x0011__x001F_4qÇM@á¹.è­mG@-¯èíM@ºU­hlB@v_x0011__x0003_]ç&gt;@µ&lt;k/}J@üØO/_x0004__x0006_d_x0001_I@_x001D__x001F_gY®GM@W_x0006_í_x0005_ÃC@tÕ=×5 I@º_x0003_iSe¨G@Í &lt;ÏmG@¢²jÛ%K@¨[v_x0015_fF@^;Î`_x0014_K@¹_x0012_6_x0002_0=@ÊèìS)HL@G_x0010__x0006_;@ÐôÅq@O@½&lt;úæW²I@_x000B_M"¾ýN@ñ´C4_x001B_{K@¯ghnDJ@Ï¬Ð8`íE@_x0006__x001C_0Üm+J@ÌvÏ`(_x0004_?@_x001C_úÌÑÀD@ÜiÌ_x0003_	?C@W¤_x0003_ÁwG@Ú_x000E_bíJÇF@«Yª³Ñ&lt;A@ó_x000D_DAjÎI@_x0008_^{_x001C_H@i/{'³P@þp(Y#oF@c_x0014_ö$H_x0016_F@C¼&lt;Ug°O@¹é7ÎïF@_x0001__x0002_üé_x000F_9m_x001C_I@_x000F_å_x0008_K@ó_x000E_^Ù_x000E_P@qkÀÉH@}÷ÝÏÃ7C@¼fÌÀTP@xÈ9ÃgM@ì_x0007_Étë_x0018_L@_x0008_ª_x000F_B@ë*ßET¬I@Î0A~_x0019_®E@_x0019__x0015_FK@@ñ-«­J@lLw|£J@_x0016_ÚÊ_x001F_E@'c¥k	N@QÖ_x0019_&lt;_x000D_óL@¤áà)L%F@mï{ýUA@_x0011_¢_x0005__x0019_4N@[ãiÝ_x0013_P@×ÿ7M@ZÜ`ëlJ@¢V_x0008_FwM@~Zä+Û_x0005_D@_x0014_#_x0006_Ss_x0019_H@·Ql÷²gE@_x0018_Ü¼_x0019_-*I@&gt;/Ó¯K@¢Ûò¬ïA@3Ö_x0012_f_x0005_ßC@-j6_x000E__x0006__x000B_&lt;;K@ó)&gt;åèÈB@ïÎ_x000C_|l«N@YÃ_x0005_C`êI@Xe_x0005_&amp;ÑM@_x0003_?Î_x0015_M@Ü_x001B_}_x0006_°I@Ìö_x0010__x001F__x001D_J@`DèÙåmH@jìG_x0008_íL@³bnÒ_x0005_@N@M°Q[CD@º¨´hÈxP@&lt;FhhiôM@Ù_x0004__x0010_ïjð@@2_x000F_{s&gt;D@_x0007_2ÞP@4Ý_x0001_L@Õ.B	ïïN@&gt;à	Ø¯J@_x001D_Ð',µfO@¹_x0005_â_x0002_§®G@:+}E@ñA_x001A_¥ëÂH@&amp;6c/vZD@PÖDeÑ§J@´	k_x001C_yL@ê&amp;§2ªJ@aÃÊw_x001E_N@Õ¢ç|&gt;P@._x000C_¼l_x000C_ÅB@± c~IÓC@_x0002__x0004_EÔä»#G@_x0018_Lk_x0003_Ç+F@ÇGWã_x0017_G@âòßo 9M@RE DFF@-ncÕîM@)§P¯ûH@pËús7H@b_x001C_øÒÿÈH@ÚÊÖ2L@"¤_x000F_DdP@¤yJm_x0001_J@Òà_x0005_nZO@§	F8_x0004_R@¹_x0003_-ØíJ@¦èV|ÓG@ÅÙ]ºE@5_x001B_e±é_x001F_C@ÄÝ9)pI@£_x000C_JW,ºG@¬©ËûßUK@q_x000D_= ØD@~ì_x000C_ãò7@r§¬âôE@[{,KJO@®Õð°	´@@#Íª6àF@S«Z:r´D@OûË=ûF@_x000D_ñu_x0004_~G@ô³äï_x0013_F@`dkI_x0002__x0004_ G@àA_x0018__x001A_ÙyH@6b85±ñI@îâ·êwI@÷¸°[üÜP@_x000E_g_x0003_Þ'L@7_x0001_ìµ!¡E@ªCw_x0017_ñI@:Ãë_x0001_"úE@óÉ×g1P@ÙWãü_x0006_nJ@5Ü_x0001_íH@Ô6¼Þ_x000F_M@_x0018_õ_x000B__x0015_wJ@á_x0013_$1 ¸K@¹ÙA×D@Ïéf_x0001_½C@%þéùF@»{1¸hæM@_x0006_!_x0016_¼J@Nº_x000E_þô_x001D_O@NoºYÊîG@à³ütäçG@Ä¤ñDL@ºJ!õI@ÿ _x001F_N¤C@_x0014__|r|J@¥^_x0007_¨ F@³C¥ÄG@{_x0010_Q_x0015_Q@×&gt;$_x0013_{TM@/RfÎj¾F@_x0003__x0004_xú_x0001_þP@öí`,O@¦_x0004_9_x001D_Ò­H@_x0012_Hí¼zÕF@®F×À©J@w_x000B_ë×ÕYG@D_x0001__x0013_¬rL@Vp½Q_x001B_ÞD@lÕnÌ&lt;ºN@_x001A_§/5I@­Ä:1_x001A_jE@ô=¾ÁF@_x0007_Ë#úÓAE@Ò:7ç	J@tW&gt;0&lt;D@&gt;vò+_x001C__x0019_C@_x0012__x0012_Ë(O@Ey0,BC@_x0010_q/;UÕM@õHÒãúK@w_x0017_ÁfI@EQõ_ªB@_x0006_|_x0003_î§[M@_x0014_Ç_x0002_úN@0YqiÜM@±¼ÊKPC@%Æï_x001A_(A@nÖw¦VL@µCÿUjRI@à_x0005_N&amp;"PA@È_x0011_PÔÖÉI@iÊû_x001E__x0002__x0003_SÊP@¾õâÍ}B@èØ_x001E_:_x001A_4J@ôSÇÂ¾K@2Ý´C@üýÒrpô@@ÑÝXm¨H@iÎÄ_x001E__x0004_P@+X%f?`J@´ý¼æeH@=úÎI-Q@_x0005_ü§e_x0002_¨E@f'Od°ÇM@1!Æ_x000E_{ùJ@3]OÍ¢B@)Â_x0001_Ñ[OF@åG_x000C_(J@d=cõ_x0015__x0011_I@õ[¹cCÁF@Ïnçx	JG@ÿ_x001B_°dE@_?Ð_x0016_òK@A)¾úàB@u_x0013_r&gt;_x0015_K@DkÉWcN@_x0018_´Z:ZGN@Rì¸v¹_x0012_K@_x0017_W_x0019_g¯I@ o4ÂÜF@_x000F_[_x0015_4EF@!.__x0014_·G@U_x001E_ËU8G@_x0005__x0007__x000C_À¿_x0010_PÇG@_x0002_8ô±9ÉG@_x001D_Ä9¾dL@Ö_x0018_âÙkðF@^lw×L@ã{j²üA@Ä¸wU_x001D_NE@Ä_x0006_ÎË_x0001_4E@|_x0004_ìuáYN@_x0016_grÉ_K@¡z é_x0012_âH@_x001B_YNÅ_x0019_I@_ñ_x0011_b¯A@_x0016_í¿_x0017_D@Ù`_x0008_UôG@ÊÂ54.W?@lfôãE@«BSøG@Ñ;ð÷e}G@*Æý_x000D_ãK@P:¬{UF@e_x0011__x001D_É¿N@:©_x000E_%SK@ó_x0013_µ_x0003_»ªE@Pl_íM@9õWÂ4CL@ÎÈI¥FñK@ ¶&amp;äI@xYîñC$J@/AZ9üD@f_x0019__x0003_µÃF@ïµç_x0001__x0002_:@ÁfAÕ¿PG@æªå8[lE@Ìià;}K@eæG&gt;rD@CA£5_x001E_@@Ñpc=ÉÏE@ _x001D_ã_x0014__x0013_:@%_x0015_ß{U÷N@÷ÆóÇK@_x000B_¹_x0001_N{eG@_x001C_M_`,E@yÕ_x0014_#K_x000F_@@_x001F_Ë±¿ÉÝF@¹_x0002_$_x0016_×F@_x0004__x001A_ª_x000F_#B@o¿_x001F_¶vH@ºg`,(0J@&lt;&amp;_x001E_f"&gt;I@+t_x0004_Ò¶÷L@Øê­Ý_x0016_I@EîFb±´I@^_x000E_#ÿðZL@2®Di×G@!ôêª,E@ÞGKF!K@~^\qM@x×º¨Þ£L@a_x000B_ÇärK@ñ&lt;ÅíI@mÂ{mgsE@b{ ´Õ`F@_x000B__x000D_ÁßEïFcF@&lt;|@Ã$4@M_x0004_QchÄP@Ñ1ß/UP@v¶I_x001A_LP@Ñq°Nk¯L@_x0003__x000D_3\E@ä_x0006__x0001_åü¸F@÷º0¥ B@+êy_x0002_H@Í$¾½$·J@{&amp;_x0006_G¤_x001F_I@ô\§¡	P@A9§yUH@zð@)~@@ò_x001E__x0005_³nL@Qÿ_x001A_=:íK@:_x0012_N_x0008_H@_x0014_ïÅkH7@_x0011__x001A_S§_x001D_SO@}ÐÙÝ_x000C_¸G@¸òÈ8O@kÏ_x001E__x000D_K@âù¨!_x001C_K@ôÅ_x0014_õ}N@°my/FC@_x000D__x0007_/ÓM@7*/Î¿N@û¼_x0001_ãBM@A'Ó(NáH@¿ô_º¶5M@7D'!_x0002__x0004_ýP@áqk2Ö_x0012_I@¨²oE5ÖK@_x0004_&amp;_x001C__x0019_3C@@vmÍm)F@ïó_x0013_]1D@~wXÄ¿A@ ¼FööìH@_x000B_|_£ÒE@º¯ò[_x0004_P@º3á=ð°L@¾WÖsú_x0007_O@,f¹c]_x0010_N@nOk(YL@!6_x001F_¾oÍE@ìd4`_x0016_E@cÂJBz~F@ý-áÑpÛH@ÞÉT_x000C_|H@ ¥ÍÝ\_x001B_A@Gd2_x001D_H@ÿ«*_x000D_'D@^(M_x001B_F@^_x000F_²®pÅK@ Q¥_x0003_ÉE@ë_x0003_ý.@@hñ_x001F_fJ@'B_x000C_*G@\_x000D_!®J@]©°ñb.P@Rñ{ÌÃëJ@_x0001_¦qÇÛB@_x0003__x0007_å_x001E_	Ð¾:@Å¸ÐH@_x0019_pû¿/B@K_x0018_ó&lt;£JN@!_x0010_è_x0001_K¸E@©Ú	÷íH@©5I_x001C__x0003_G@;JøP_x0011_M@_x0004_R_x0006_OªK@Tv¡×V"@@¸_x0011_âqM@®é_x0008_öJ×J@3ÏM_x001B_¥½L@_x000B_r:ûJ@Ân%DÏG@û$¦%ãÆE@1W¤ÉõZI@_x0017_=2½	J@3ðóÂ¬ÁD@	oôgæ_x0004_H@_x0006__x0005_?ÓCJ@4X1äëGH@1%_x0011_?8_x001A_J@Õ¤ H@0^Â_x0013_aK@`á¾[çB@G_x0007_oï_x0007_QJ@_x0005_i?ÍyNI@_x0002_5OÞ'F@_x000B_¾_x0017__x0015_ç_x000E_M@É¾´jºIB@Có`w_x0001__x0002__x001D_rF@¹&gt;zîÆùA@Ç{&gt;K@Ï_x0013_/ã[G@ÿe(æ+ºF@UA¾øÐ_x0002_G@Ù¹Ï(¢I@ïvýAóI@lµ_x0014_Éoð&lt;@_x0012_r%Ü)H@èÏÝù_x000E_:I@N=_¶ë`D@3Ú_x0011_"5N@_x000D__x0014_KJ@KÓÑ[I_x0010_?@_x0016__x0018_-ü_x0012_èM@%__x0018_|gN@_x001C__x0018_ÖuYeH@¾`tÑL@1_x0011_«_x0001__x001E_K@ÌW[_x0017_ØHI@'Ê$_x0004_h½L@,k_x0018__x001A_BxE@)ð_x001D_n_x0008_YO@GdæÃ_x0007_:G@¥&amp;_x0003__x0001_G@Ù_x001D_ÔÚL@D_x000E_üImL@K5mÇ&gt;ýG@$ÌÊfRØC@_x0013_ýìYvMK@A¶ZoÝªO@_x0001__x0003_u¤Õ¨_x001C_K@KMOF/K@±Â_x0008_¸5J@º8:ß_x001D_!K@i_x0012_®AU2J@_x0002_µzüÇNJ@HºÁh|A@b_x001A_üK@º_x0004__x0008_nÞßL@¥?iµG@_x0010_oÊë¾M@Ãgþ0mJ@ÃÓ_x0001_¸K@fÝW§âõI@Åçí¬A@ær{»|«H@sª©È_x0003_K@Þê!·¾C@E'_x0005_F@áv×ñ_x0005_«I@Y_x0001_Ú¯©@@_x001C__x0013_Üõ©ïI@:_x0015_á_x001E_«þG@m_x0002_û,_x0014_WF@:¤ý¼ÂqO@KÐçÑwH@&gt;j/²&gt;F@Ñ_x000B_»¤D@û³»_x0015_D@5gbI¶E@óÅK?ÞN@?ºæ_x0001__x0003_^Q@qSÎåjG@D_x0014__x001B_*M?@¾áy*E@_x000B__x0019__x0004_Ó?J@_x0019_/[è4M@_x0012_¸._x0010_P5O@ÊE¼_x0016_&lt;@Swð1)M@,ÉêJ@12_x001D_NÃùK@_x001A_Ù´­L@ï,Æ(3G@§q #äãA@þp¤ìFE@a_x0019_|øUL@@«¬9B@_x0015_Ña_x000B_%WM@d_x0005_ý	ØB@RÓË¥ò3K@Cc_x001C_G_x0012_E@dDr_x001F_æÞL@§Öçâ_x000E_K@Å_x0001_bK¾|L@gFeE\L@JN­ÔI@_x0015_Y¢¹õB@3eÀ|&amp;%G@Íj_x0001_é_x001A_MO@-_IR_x001A_I@fâl_x0004__x0002_A@¾%ï@H@_x0001__x0002_F:ìÄ!öH@;_x0001_&lt;nV_x0012_G@_x001F_¿Ð¼J@Áqë_x000D_zÆD@K_x001E_(_x0013_óÌK@kE¬tA@I@Æùóde(M@°º¶6tK@éÑÍ_x001C_!DF@¦A©ÆqÚM@w½ïTÀêL@_x000B_p£c(ªG@µsZXÔF@.5.¯ÊJ@}®æá*K@Pn_x0006_9N@Ç_x0005__x001F_C	_x0003_I@à4­_x001B_ÑyE@×YxVØJ@äµ_x0012_Ýs¦E@_x0017_Åö_x0003_Q_x0014_H@6¸ºÉ_x001E_uF@\òÃðµ-A@z¨_x0007__x000D_B@À_x0010_9ÌØÀO@Ä¢_x0013_%M@^£ã_x0014_eE@~×b&amp;_x0006_K@}¢Ç·UA@5ªïñ_x0012_¡I@=´_x0001_r;¶B@_x0018_gò_x0010__x0001__x0002_oÝJ@Vc³¹AlH@Zû§HJE@úS_x0014__x0004_ý_x000B_K@¡½zyD@à&gt;29=@y8ÂáaM@¬_x0016__x0013_2ØI@ü¯vÚC@gÐå_x000F_Ð_x001A_J@_x0012_ýå8×D@C"WÏÝ¼G@Ûâ¶5W_x0002_B@Ã×/_x0007_òO@ÌÀm_x001A_ ðD@ÐÆ¾@ñìD@g¬À_x0011_Ý_x0019_P@ø¯V2_x0013_	M@0Y|_x0002_¸F@	ÈNøcàG@_x000F__w}_x001E_M@¸¶ó 1QM@óU_x0005_®_x0017_F@àxSÑ¦@F@²äíÉàjD@n{gå)3P@_x000B_ÕÒ_x001F_éÆH@_x000D_Yïú_x001A__x0012_L@F½ÙAú_x001E_F@_x0018_×{Hu»H@_x0003_ÒÓ&amp;l!G@l¾xÙÂL@_x0003__x0005_ &lt;W²ÐïK@	ÝñÜÙK@µ¯=[_x001F_?@¹ÍÛ&lt;G@vÆ!$±¡J@x,_x0015__x0019_#G@®Ô9-iéH@îrý384I@Íè,`dM@Ïø&amp;¿ëO@Y¾æ Ü1N@º¼4&lt;¦¾K@¬½¨¢ú_x0001_J@_x0010_¼}_x0015_L@Cv6Â9_x0004_L@¨Íû_x0007_×º;@&lt;û_x000B__x0007_±ßH@óÕ­­E@) 6G_x000C_wN@'IZÑ_x0015_J@ÎrÏS~J@?ß_x0014_­MH@_x0005_q_x0005__x000E_yM@^rDs¼4@_x0011_ëG_x0018_WO@i»iÕ_x0017_¬E@Åe_x0007_Ý4L@/ÕÝÍöñL@B_x0012_ç{õ7K@Hòä_x0002_`öD@þ#_x0016_ÁN@ÑþGç_x0001__x0002_T_x0011_D@z_x0011_¹_x001C_´¿P@¯_x0002_*Ýù¼I@ùg¦º£K@òrûéQN@»_x0014_äÚ5L@_x001E_¼d°wæI@µzË÷F@Ö_x001B__x0016_m_x000B_G@ÄûÀêFbL@bËûÚW.L@_x001F_ñä_x001F_¸»@@HbI _x000F_P@û«b-j_x0010_K@_x0013__x001A_³ÏL@h_x0007_¤hJáJ@;_x0011_J@¿'r_x0006_L@t±½ØM@$?Ö_x0002_a_H@ðól±ðH@ª$·ö¨³J@ÆHZê_x001D_RI@_x0003_öçC@	e_x0002_+`H@_x0012_²XÁ5ÉF@@V à¡F@_Ð]_x0007_5P@%\_x0015_Ê(K@åÛ¤(F@·Z´{OD@ëWá_x0003_NËH@_x0004_	;'ú&gt;r¤L@1m_x0008_,'G@.­´©ÖE@^1/~_x0002_ìL@¶_x001D_Ù³ð]D@FÜV|2Q@_x000F_vÚ	ß©I@øò@_x0016_3N@Ú_x0019__x000D_Íî°C@Èò_x0006_ªlI@nìûÍ_x0015_¾A@_x0007_[_x0001_l_x001D_J@g§ê_x001B_mI@_x000F_+l_x001A_¼E@´Éu´ciG@Ý¾aDÙ»K@äµúÅg_x000E_L@¡ãw2@4GLÃÅO@±Re&gt;8G@_x0003_\òwIÓN@G_x000E_ÏçH@ä¤má	¥M@¹Ä»#7¯H@UÚ Ú6D@ùËÍ_x0005_æÐE@ÿHÕ©µNL@1u_x0011_ï«I@!pÖg L@0_x0003__x0010_T$K@q§yJÛÄN@Å_x0011_]Ô_x0003__x0004_0|M@Ù9I¶_x0010_P@8o&gt;±¡&lt;@Úcu¿G@RÝH@,a&gt;wY¢D@z$a?óJ@IOÉmuJ@^rö%ÏóL@WjQ³&amp;E@@}H¬Ú_x000D_M@-â_x0016_ó½C@úSR_x0008__x0010_Q8@è$lÓ2@@r_x0012_9ÞI@*_x0002_¬î®wB@6W¯Ï_x0012_fL@²sA^_x0017_¹G@ ¨Ëi~L@L_x0013__x0019_¥_x0017_H@r_x0018_-­v_x0013_E@F@ "_x000B_V@@L_x001F___x0001_u¤H@ÄájçA¹F@SDW}$®I@_É'£`,G@ì_x001C_{6övK@£_x0018_HÌkhD@êO¥ó{P@£øIC_x001A_pM@&lt;yJÆ/A@X]_Ï_x000D_i@@_x0003__x0005_?_x000B_fÒ/iJ@ép%ËF@nËSd&lt;;I@7 U/(ÌK@ª}ûRH@^[ü_x0002_ëJF@8Vb43_x0011_H@&amp;U	L½M@_x000B_ªÃ}ÐM@[Ê!ÖqÕ:@ÍÇ2_x0014_ëF@ìZMGã7@_x001B__x0001_»p7F@_x0014_È!¿_x0016_A8@BÔvñúO@3¹¿V@@_x000E_ï-¼66K@h­8RM@*?ãVxN@nÕå8Ü_x0004_J@É^¤0P	N@¯®_x000D_~)M@dâ'áÔF@NÓùÇ®_x0012_P@y&gt;]ar_x0005_N@Î_x0018_p¬¤J@Ìß_x001A_ïP@ÒbÒù/dI@B_x0006_gaI@è_x0010_èøÛbI@E3?ä'P@L?XÎ_x0002__x0003_ÅºL@qÍnóðG@_x000E_6Ø_x001A_ÊD@Ú?/0£K@9_x0015_¢2I@ba&amp;&gt;1H@^þ¢Æç_x0002_G@_x001D_Å_x0017_ûò¸C@Q_x0002__x0014_õ_x0019_yN@á¦0£³"H@VCK&amp;"L@¿B§¯4IL@sÒéÿwC@`ïÙE@pþ_x000C_C@O&amp;ÃL@¹,:_x0001_0-H@_x001D__x001F_STO¡I@z8R^xÅC@k=Ì#«M@XÒ¡bE@#v¦î¬9L@&amp;Ñ|ÆåF@VýqtÔO@_x0016_&amp;mtJ@ßó_x0011_zZ^N@yª_x0014_êÿ_x0010_K@=¤Ï2M@xªÐÉ¢0I@V4ûtF@Á_x0018_´¨ÿJ@'ªþ_H@_x0002__x0003_ÔõB/Ì_x001B_D@ð*Lì,D@]î¹_x0018__x0010__x001E_D@Çod_x0012_¶ I@¹_VG@_x0012_üÉBb±F@i¼_x000B_\M[H@¼ß¹{¯G@&gt;t__x0005_¯\J@(¿W&amp;=@W'`-D@_x0001_P4C½E@Àò×Q2M@ÕYÐM@m_x0010_ªß¾_&gt;@Î£/	%J@unÕMã K@öÂA_x0018__x0006_F@Ä&gt;+_VC@¾_x0015_¢]9_x0012_H@ô1_x0013_M¬rC@øèR¦ÛJ@bA:h´¾I@·jo?O@©_x0008_aØFhI@7_x0005_$aD@7_x001A_¼ÍõII@{0©õ"G@¨92Ù¦_x000E_D@ÆûÀ¦]´G@iÜ_x0018_{\,L@_x0019_·¥Ô_x0001__x0002_¼£J@tÛq©ÏN@æINtfB@,Ï¦Z[¼K@î:2Ü9_x0013_F@ÿ ­µ¨F@ò_x0013_I-¢L@ÆG¨aG@erù¹:D@²:_x001E_4F@X%_x001C_H@½Ð¯û.H@B,B	1K@Urnà6ÛA@á5Í_x0005_VF@âdå.DL@i_x0007_:ÓÓD@H2_x0015_J@hð_x0001__x001A_D@¤=_x0005_ÏÜL@_x000C_ÆýëY|L@«ã¡pJ@jTH×_x001F_J@_x000C_ñü5øJ@è+¹J_x0016_XG@ó9Û¬~M@oÓÞ_x000C_úF@Ugiõ­E@_x0019_bdÙT#K@N_x001E_MrðnK@hkT¼çFG@QZ_x0004_TÛF@_x0001__x0003_¤_x001F_.ÓI@zÅÍ_x0019_³D@t_x0010_Ä_x0016_«¸J@÷_x0012__x000B_a¶úC@_x0012_æ_x0016_½ýJ@¤é½tN@Ü¡Ðð_x0017_L@]Z§ÑÞM@2_x001C__x0005_Ö_I@É_x001E_SmE@ÛPw_x001A_jvK@ÿî?c:C@!»ãÅzNN@²¿ÿã½_x000E_H@W_x0010_ÝK@$¬ágÛßK@_x0002_»¥D@4&gt;ÜèG@TÇ¤ß_x0017_L@Û8Ú¸1ÈC@DÕ_x0016_NÎØ0@¤®W¬wJ@i_x0003_ôÐ_x000D_íM@_x001D_{_x001E_¬?»C@OHRÔ°òN@xÒñ_x0013_ñD@&amp;[_x0010_Å%N@^ÏvfëñK@(°ëäM@_x0010_(Ö_x0017_ôE@¢öÀ6UXJ@%VË\_x0001__x0006_ZjE@Üµ¡ÚE@Â_x0004_ý@èEH@²_x0015_ÏPïeJ@_x0014__x0014_½8P@ü_x0017_1Ï7L@m)­_x001D_+3D@RrÏFá_x0013_D@8»LÀB@_x000E_7¤øL@_x0014_yI¸HA@êt¹¯_x0004_~K@.}[ë_x000E_IG@ñö'K¿·J@u»9qAN@ò3øÏpUF@~¬	ßÐýM@MÈ_x0005_ÊPbM@ð\7Ä¶éA@+5Kló=@P1'þEK@\äYq5K@_x0002__x001B_°_x0003_ÏíJ@Ð%è»p{E@:6n(0L@"R_x0007_zÍ[K@RõøAÊ,L@°UÝ_x001C_K@¹9Ná´K@m ,ø_x0006_ýB@`J6Ãr_x0014_E@8Qhõf&lt;J@_x0001__x0002_l´ìD@Ó%ÎCäL@CÒgÖB@²B	6E@_x0004_è	½_gE@*Ú_x0002_é2K@ýXqÑ¦MF@E_x001F_!H@#áò )H@VÃéaPI@_x000E_É_x001B_w&amp;M@3TÌ-UN@êå6_x001C_|hN@3cAãþF@ù_x0011_k_x0016_E@_x0002__x0003_ûà±£E@Q_x001F_2_x000E_´K@s_x001C_ð_x0003__x0004_?@/úèsôNK@DE_x0007_´:Q@ÐNh¸¶H@ãö¿}Î!D@_x001C__x001C_ ÷S@@_x0011_éé_W?A@þ_x000B_»_x001F_J@â_x001B__x0014_fjhL@jTñÿD@¦ð7;N@¸+=_x0019_.N@5&amp;'Ö_x0003_H@+ì ÐãÿI@Ä_x001C_Ï_x001E__x0002__x0003_ÀaN@&gt;Å_x0016_g4(K@öÝ©YH@Â³i_x0004_UàJ@]H¥cTøC@\_x000E_§KâA@Í¸U.N@î7í§ÏP@7¼3_èäI@Y_x000B_ÿãj9@_x000E_&amp;áé[6I@º5ãL@U#A¼_x0017__x000C_E@6±_x0004_µrJ@ù_x0002_±[N@@0¬A¥ôL@_x0002_s_x0012_r³ O@_x0013_fV¦_x0012_M@_x0014_$q¨èE@pRTù³I@ p_x0002_ZE@'W ÕÖDK@²À³[¡P@_x0001_ñ\ÜÚI@íË¸Ü_x0011_ÑG@óªøýN@x_x0019_ ¾_x0007_zK@_x0011_±açhÚJ@_x0013__x001E_ÞT"¾H@ÚÞuÛn8H@í_x0012_¶_x0011_hþF@_x0008_×À³°J@_x0001__x0002_«&lt;î'ÊK@ôÙhÑH@=@:ÏK@Å:_x0015_nà¢H@`úupB@YÎêÕI@hÖd`ÔG@3¸6ï§H@àûÏ_x0016_E@,lj_x0008__x001C_)I@×w¹,J@`sé÷4O@_x000C_×oâ_x001E_M@wwax:JF@ÎÀTx$©G@»Ó_x0018_K@áÕ¬Ö_x0011_mH@þ¯3E@§¤,&gt;5 D@).ì(¨I@6lIH@gÖs_x0019_¾J@Ìä|$åD@	_x0008___x0017_Ö#K@yu_x0015_#CG@{Ê&gt;_x000B_+D@ÿÃ­u_x0007_Q@URP_x000B_y¹M@0Ë+õHE@F_x001A_%_x0019_³N@e_x001C_P_x000C_PJ@ÐF;_x0001__x0004_¡_x0005_E@6&lt;ðT	H@L_x001D_N?_x001E_G@ý¡ªUI@»_x0004_ÞáøE@Ì8Än3þ@@¡À¬PL@¬óôE_x0012_D@»²ÄÔÌÙP@¶X &lt;"ÐM@nùã9eN@[°ß»íÊM@_x0001_¸4hU_x000D_H@p¥¨°vE@ÄÉVÓ~C@_x0002__x001B_âÞ¾¡C@©+­ÃÕDN@ôÓ	|_x0001_B@Æ¹L@zÄJÞ±J@v¥Æ¦W=O@/- u&amp;UO@´´ÝÃ%G@g×LÃYJ@àfjG_x0018_K@?`û}KSD@gwÐÊÂK@R§_x0003__x0017_¾I@_x0012_{D4¥6D@£²ÙB_x001E_N@°_x000D_PKXK@ËlP.ª&amp;G@_x0001__x0002_ã¿ê|FI@Üi¬h¬ñA@dÎ._¦dC@üS¤x°I@_x0004_ém7hFD@ýY\ÁËC@6þ©?_x0015_A@$'_x0016_Ä_N@	×VÞP@Ì[6&gt;M@ãAaËÂDH@ú)Nó&amp;K@_x0011_#þD{æF@G_T_x001A_ËI@ë$_x0010_·vL@_x0008_Bo_x0007_×ÀH@Z:ÃÝ·H@=áÛÎ»¿@@8ÌS½]J@ ¾Ó_x0012_ãÍJ@j3:/¤~E@[¯EPFJ@|s_x0014_0ßE@&gt;2N_x001F_Á_x0012_L@Ï¸¯6_x001D_³J@³\g_x0017_ \F@®_x0015_÷P M@FEÖ_x0013_L@é_x0018_(¯_x0016_´H@ÚQÈ°ukK@ðý@þzfN@_x000F_Ô_x0017__x0005__x0006_ß³F@_x001D_þ]¹+¨M@]ò+ÌÑI@°y-×KO@ê_x0004_#ÓH@Oi´|_J@*ò¥öÇ7@÷¾D¾G@_x0019_ÿ(_x000B_ÏõA@F_x001D_lX¹îH@â_x0002_­ìÏJ@ÿp14À§I@_x0002_`òÿU;H@8ò©êÅG@î-_x0001_dµK@rÞkq0¹K@aêÙ¹~EO@¬VW_x000D_J@dëà-Û J@É#EOÀG@Ój*XàC@7.i![TG@VÈ_x0007__x001E_K@_x000F_L(áZ;L@páNÚbI@¢Z¿øö_x001C_F@eÜÎ"J@_x000E_û%@_x0003_©M@j^«UF]E@²·XÝ_x001C_RB@CÑh Y·K@_x001E_&gt;y8¹fM@_x0003__x0004_Á}é¡@´A@RM±4f_x0002_E@R¬Èï¦D@âBw¥!P@#Øý\ÁÉM@ÏoË4_x0005_s@@üfJ&gt;_x0007_yG@ÿ_x0006_8½-H@_x0002_ãN,¦F@_x0011_ù_x0011_äýüL@þ_x000D__x0004_ÆÔóC@ß/· ì'J@Är{vO@__x0013_-ééXF@-*ôCO@+Ä"ù$E@i0_x0001_é´M@È±{A@SÞÕø»²H@[1e~xL@³g_x0005_D@BhyN¥GG@c_x0006_Ò²ÇL@èv¥^¿_x0010_Q@i_x001C_'_x0003_ÓG@wyoÆÍK@øÍI_x0002_e÷J@_x000B_'_x0001_WeuI@¡ÊÙY_x001A_¯J@&gt;ÅåûøF@±C­³s«P@yùù_x0008__x0005__x0008_È*P@_x0016__x0003__x0008_V¾_x0003_F@ç±_x0008_ÍL@_x001D_à?2¢NN@¿ç ]}¤A@êì­«ÕF@&gt;_x0002__x0008_þþ_x000C_L@._÷`&gt;¹P@Ø»I58J@¿QÖA_x0002__x0005_F@mä_x001F_×ûI@_x0001_0Î_x000E_ÔJ@õbñ~N@¯qêJé_x001C_D@Æ&amp;UõC@Ûj5_x0017__x0016_:K@añ|³N_x000C_M@_x001A_Ò¶îE@	2U?+ëN@_x0007_OâíùþB@]Ö\·fF@à_x0004_\UF@[Ó$ºK@É§-äMjH@À¤úJåD@ï$Ð_x0014_¾D@³_x001E_CqF@±,B{cÌG@r!V P@_x0014_HÜö^A@âg_x0006_3äqN@_x0019_9i×q¥E@_x0002__x0003_q^_x0005_³mEA@Ï®-qI@ôGm(_x0006_J@_x000C__x001E_;BI@³%ÜZR°M@®Àø.êµK@qÞ^¾èN@êI_x0007__x001A_ÇÑJ@yø®à÷C@_x0019_ï sC»J@&lt;Á9c_x0019_E@¯K(¯9@a8q'_x001C__x000F_F@µòX©£cE@«Î¶_x0018_­E@_x0008_ñÈy£I@Ì -_x0001_'ÚI@[l+âR_x0018_M@¯5¾_x0013__x001A_pP@N_x0002_K7QE@FQÞÚdF@©ð¡®M@TæÀÙF@_x0019_¤@ÏviI@¬xñfãbG@*¹_x0008_*_x001E_F@¶?éæ¯ÑC@	8ØQeRL@±K·Ã_x000B_æC@\Æº]¡8K@Aò9Ì1*L@Qy»Ô_x0002__x0004_8M@8©åU_x001C_N@l+VlBM@Åÿhöp_x0019_A@ÆId½rNB@ýq_x001F_J½ B@¾ã)Ã¡SG@5~ì[EiO@=U|])J@_x0006_ÐÜ±&lt;-N@bDáÛâäE@%_x000F_²ÃO@k+_x0001_:$_x0015_E@GÄ;´ÎD@µkî÷ª9J@wY/D5SI@Ù~^MnE@J*çØl&gt;J@áÌu&lt;_x0003_ê?@_x000F_sèuÈ_x0002_D@SÏÅ&gt;¡.G@~Ù#åbL@w Ôd?G@Î_x0007_Û_x000C_½_x0015_K@	_x000F_(ÿÇì&lt;@ËÙ¦O£ÛI@ýC_x0006_¥¼xH@+À_x0005_^M@_x0007_Bz¥ò_x001A_L@E_x001B_T9gJ@*A÷ÇL@]_x0011_	_x000B_«G@_x0001__x0002_ÛÍ&gt;ß¥ÇE@÷;_x0005_cðqL@µv·K_x0014_GL@ør?!5ØF@øþëgÊKN@_x000F_72FÎ9B@|_x000D_Í§OG@_x000C_c_x0004_Â_x001E_tI@»B{zA@Ò_x0003_xs©µL@ù¾³ïËP@Ïãj_x0017_ßL@ÔÚ_x001F_±p'Q@g_x0016_·H@í'uÿÖK@ñl¢£¥J@=­¾aMRG@o,_x0003_§YK@$(¿êûÏG@_x0014_Þ"_¦O@+Ò8_x0004_ùH@8¹ì	ZG@DÒÎ_x000B_ÿ7A@¾_x0003_3ãïsJ@_x0018_Wêú6K@òÏ(N[E@ÜW¸:ÒH@â æ_x0012_Q@÷_x0003_Ã_x000F_F@_x000D_¥3I_x000E_G@ì ³á_x0014_AK@¡ïß_x0001__x0002_ÓnH@xl«_x0018_&amp;_x001F_F@%à¯	D7J@[9_x000E_¾êH@©ÂBK@üäQh\JI@¬Z$ÐA@_x0012_êÇïê3H@R5º;RnL@(2{F¼O@_x0001_W8±&lt;@Þ_x001C_Æ*$yK@RÚiijG@J_x001A_£POýH@÷¯¼Æ=_x001A_E@§ïÓðÔ?@iøz/©H@'Xó_x0019_§H@²ÇEkXÉN@-i®ÒëWK@Ô_x001F_0J|oJ@j_x000F__x0003_ãa}D@ß?ÑÙf=N@WVãkÕD@"*ýfJ@R%Ä¢N@aðÆ©G@å&gt;_x0001_Æâ¶I@Ø®_x0003_ÅwuG@j&lt;_x0012_ñJüJ@¦¹£_x0012_0TH@Ý_x0006_¸XÀAO@_x0001__x0002_9Çæ§JM@ä¾oèg_x0011_F@{(tzL@Üê&gt; NF@ð·¸gs¨J@_x0018_V¦ÌxG@;ÿr_x0015_ñB@Â_x0010_§_x0005_I@u_x0012_Kò4_x001C_H@9§J@Ì¹æÅóE@ð½×ÊãB@ÖFÏ(H@_x000F_uÛÒ_x0018_D@ÊÌi[ðmH@Ct_x0011__x0001_	J@Ö/CmÝB@·í_K@9m#}]G@Ð±Ó_x0008_H@x`ûäÂB@èqÂþK@3¼q@I@G_x001C_ì_x0002_¾G@¾ÿ½@_x0014_D@z_x0019_Èu_x0016_O@(ú4_x0003_ZE@"_x0002_Û_x0016_ìAJ@6_x0013_9_x000B_KÑD@©9ëSÜtS@á_x001F_ñ´BL@×ÍG?_x0001__x0003_K A@¸¾@&gt;áB@nöïçÜ_x000B_H@ MÚÞ½K@ÒmÂæ&amp;I@Ä³_x001D_EÑÄG@V\Òi_x0014_ßH@#@¬C_x0004_ÛE@IP¯§óó;@_x0017__x0016_c_x0010_V_x001A_D@s¦4pH@m_x0004_î&gt;A1A@ÃsÀPXÖ9@ç±ÌN_x001C_ÞN@e®47@@w/+Í¿¾J@«µ½ó/H@*y¶³LK@}»ö°´·F@öÿ2ÃE@S&amp;G_x000E_ò_x0003_K@÷_x0008_~m_x000F__x001A_B@_x0011_¶Yw_x0010_³E@ó3Âúö¯H@ÚuX§_x0001_H@H_x0002__x0007__x0015_ @@îL²G@ã|_x0011_ír%D@_x000E_Ò²]çD@@!bÉ|I@ ò8ì#rG@HS«®ñ´E@_x0001__x0002_YbÙ³G@¯ëOçÔH@ìxõ&lt;kAL@pa³ÎÞñF@0Tzj;@£ÕåÐ®F@R'0WÎH@Âª/±¤E@Ø2hÙ0D@_x0006_àuyÒH@ÈñßµÒI@f¯_x0016__x0014_ñF@½-_x000B_FC@&amp;ê¡_x0001_MÎE@¬	[¨î_x0005_G@·oòØF@_x0011_k_x001D_Ý_x0013_èI@YîW²_x000F_G@+ïÎ;k^P@RæL_x001A_QJ@RÀPoÑO@ñ_x0010__x001C_rÐ5C@_x000B_5pÚ=±E@C_x0019_&gt;_x001F_½ÊI@ëeL&amp;`PD@7q_x0014_ÜI@YÿA$½ãJ@ÇðA«9K@1:yXã§:@_x0018_;1°1=@@È [5¡ÞF@#ú_x001B_z_x0001__x0002_ G@XD­_x0006_jSE@ÿz$=&gt;:@ù^9&lt;nM@_x0019_)aS¹D@Ñ	9ÑeD@_x0010_¾"ZH@ñ¡þ1OþD@¶ôíx°;P@_x0002_x0_x0018_,F@çuvx_x0019_B@zÕÁÕ$O@!´åÅ:B@zTf¶·âA@°°_x0007_«±_L@äÄL	_x0004_WJ@_x001D_jZ`hF@oO%Hà¡M@ÌÁ_x0014_A×E@ïn³"F&lt;*@Õ´{iK@Ã\É¸3I@»ÜåÅjC@Ø2y&lt;@F@8écÔ7A@@&gt;n±³±G@ÐÛÙ##áI@Ò_x000D_W_x0012_G_x0006_M@©#Íó¥H@jöe_x001C_¬F@es0_x001F_7@àa§®BQG@_x0002__x0007_¹_x0005_XLK@kÚóBKK@_x001B_å*êDM@ø©_x0005_ü±C@;øEÙá»G@J_x0016_¼_x0016_H@=îVÌR_x000C_D@_x0006_|G³ ùD@}_x000C__x0008_´1F@{Å_ËÞØH@_x0004_«Ù6N2K@_x0011_O/'LE@`é©òO@-Ò_x0012__x0010_ácL@!ßQä´9H@Ëû&amp;_x0006_PK@Xæb`L@;Bx_x000E_QÜF@Ñ¶xÐ"E@£CòçÀ®K@_x0007_B®Cò_x0019_M@ Uu1[Q@_x001E_³Ø²F@SûuãóH@°ÄÈÑ_x0001_ºD@Mâ¶½G@©Î:ì@@QE# ,(H@_x001A_ð_x001E_¹ÀH@_x0003_j»ÎïÐ&gt;@ÇB_x0018_ï_x001C_mJ@Ð_x0017_|_x0006__x0007_dðL@#íK@_!'S_x000D_P@ÉÈ)O@Áä*è!RK@½\C®á7D@ç; Ñ*ÑK@.óçø_x001C__x000C_I@õKËÒY_x001D_L@_x0006_%ÞG@f#ìÍZpL@_x0018_ÞI-Í$K@/ií?*D@L._x001F__x0001_vP@j_x0013_%AD@ã_x0005__x0004_êÛM@ê÷#4m+H@ÇÍ½_x0003__x0001_{&gt;@F¸CUñÒF@ì}3°ÂE@ËÝÿøK@ótþ×_x0004_H@Ôþ.!'K@Ò_x0004_-¾Ë,H@öd_x001C_f½J@­ÓC6mD@£¢V¦ÖH@_x0002_z¼Ô$C@çX.l¨C@_x000C__x0005__x0018_/×_x001F_L@ûKèÍ¯M@°o?M@_x0002__x0003_ú²×õL@Àð_x001F_	Ë_x0007_G@~pÈUXGK@CF_x0019_T2ÌM@ÝÚÅ_x0012_å_x0004_O@²EÛTG@ k_x0001_Í5EQ@éMÈnÏäK@Þ_x0014_6_x0007__x0005_D@iuÀØE@_x0010_gÜK6N@Ê£à$ôK@5"[Ï³ÌI@Lµù0_x0007_ÌE@pRysÀG?@çLóF@ß`½¦é¤K@\àãG@g9­Ð `I@Äw_x001B_)K@-_x0016_]æ®H@s2þ°ú8D@'¨û F@_x0014_þ:`þJ@_x000B_qÃ.lÀK@ªð¼®D@ØbNf÷)J@_x001D_Ù¤bÜ`I@pÌpéE@Jg_x001B_eNO@_x0011__x0017_p#-ÎM@è5æò_x0001__x0004_3K@¹ì]1£^E@ö-*Ä_x000B_P@qQcU/_x0014_J@5íw_x0003_´_x000C_B@*º_x001A__x0010_ÙÌO@ö_x0001_$_x0001_`M@ç¦þ_x0011_PµG@kN_x0019_½ßI@´7Ã¦A_x0016_J@	Dåh_x001E__x001E_K@áshE_x0012_ËD@_x0011_­ãFO@ Ú_x0016_´ØõF@0Yþ_x001F_&gt;K@_x0002__x0006__3ÿÓK@3èFÎ_x0017_K@_x001B_C_x0004_i_x0006__x0013_G@çÀÁ6_x0002_6E@JUÉÁ'H@6&gt;_x0007__x0008_ëK@[ùo°xÏD@­Q2}_x0008_A@ì·ÔRÍFF@§n_x0006_¸I@¿I_x000D_®ÕFP@Dh½R_x0016_M@¥_x001F_EºÞ_x0001_E@x_x000E_Æ&amp;c_x000C_N@."_x0010_IøI@á§Ù1\C@_x0019_1LÒ5ÎH@_x0005__x0007_eÃ_x0005_@@À8_x0006_LAF@J+7UÃK@jG\Wõ¶K@tNRæ_x000B_M@¿9¤J@w&lt;ÕöËK@Àó_x000F__x0004_üI@K¹JêL@S?öï_x001D_¦L@£?TMÔìJ@pÖ[Ø»H@{|}²C@y£É?_x001E_K@@B7á¤ØQH@k®Â_x000E_zÁJ@}Ë_x001A__x0014_¤M@h6_x000D_:wzH@_x001B_ö_x000E_h5ÁK@3÷Ã_x001D_bçL@êÆÂÏI¯E@¡.+_x001B__x001D_È;@í_x0001_¼®=C@ºaoFEM@÷@k,ìÛE@_x001F_'ÚÙG@8÷Y	zB@_x0003_#_x0002_µwkL@nv@+M@é_x0005__x000C_¯_x0010_mM@ÆX_x0017_éÄM@×¥S#_x0003__x0005_µ;J@_x0001_÷_x0016_§2L@Î_x001D_ñ_x0002__x0011_P@éZ¨UA@m\v_x000B_¥H@0_x000F_,_x0011_J@Ó.® F¼M@¸´HA{J@L_x001F_·nÅ_x0005_H@ÛzG)ËÙF@`:æ#¾4I@._R_x001D_¯\F@C+F_x000E_I@9·góE@,9¿K@_x0019_OS¯]&lt;@7¼µÃÏ¿H@·xAÑ²J@°âò5_x0008_L@Áq¾r_x0017_øD@ 0!_x0002_hJ@]K{8_x0019_P@h_x0004_H&gt;:A@ÌÆ:pæ:F@.|\à_x001B_ÝI@_x0007_!ÔNÉÓI@{/Ò_x0002_*F@_x0017__x000E_eæ¬¬D@4£n6_x0017_H@5_x0007_ú_x0011__x0001_ìH@TTÜÑdVB@çñG&amp;_x0005_õB@_x0001__x0005_8ºF@` Py@D@ô_x0001_½ÒZF@_x0012_ÅÍ8òH@_x0019_Izê]VD@ÿS·_x0019_6-O@B{Æñ.ZM@¯ù7w_x0011_$J@w_x0004_Iê÷VN@_x0016_Ñ_x0003_'I@Ö_x000E_ÏÿPC@º[ÄÃkH@=Yá{ùL@ÊU_x001D_Ñ¦1J@n3dz3ÇG@ö¹ðM}C@M?åqD@0_x0014_Ì_x0006_7O@ ¼tÎ_x0013_=@6NgÊ*£G@¨¶%R7B@dy.Üê+N@»]pÛ/3H@k_x001B_gïZK@ÿ-xOç@I@Èj"#(C@]uô/G@_x0004_iu°Ç÷K@ú|_x0003__x0002_d'C@î)äs_x0011_ÉM@$#"H¤N@ËõR/_x0001__x0003__x0002_	O@åT¶¤ËH@$Så×Ú_x001F_G@lÄRD=H@ _x000C_¾ô_x001E_J@~_x0001_µæG@T ¤ ÂG@crL3_x001E_C@G_x0017_Z$¹E@ìÎÀ!_F@_x0013_"ºÒC@ñz÷Z§M@üh®âüPL@¨^mø	;J@ùûê#C9@£à_x0014_Ô¼H@úìÒæÕ3P@¸o_x0001_frCG@I1¬°?C@¥È ÿV³I@ã¡²_x0017_F@È_x0013_hñG@JOv,²7G@÷_x0013_qiM@h ,sG@é_x0004_o:ÂJ@ha{n=K@#5%QçH@zTr\UH@ü´EÍN@x3`+]XL@[_x001E_ÌC;K@_x0001__x0004_A1öÜF2G@¸Áw©_x0016_D@^_x001D__x0008_)ørJ@UL£_x0011_qgK@µ`EYûK@õªÂ`a_x0017_=@¥/_x0018_õ}9@I±_x000E_&lt;Í$M@r¢úÅB@?x½ycI@{_x000F_È_zt&gt;@¥¢_YËM@`Ü Ú	I@_x0018_¹_x0019_gª±I@ýC_x001A_wNK@	Êc°»©H@Mà®wÑÙM@9Æ¤n´nD@&lt;ù%7¬F@12_x0003_&amp;_x0002_ù@@_x000D_µ_x0007_é_x000D_.F@Ëh_x0013_W H@à_x001D_ø=¬_x001F_M@W_x0007_`$[H@ÏësM1L@_x0004_È¡/ÿM@íª_x0017_wnoM@¿¿s_x0019_L@úÍe_x0004_I@e&lt;K@_x0007_¼çÑe_x000F_J@`_x0002_&lt;_x0002__x0004_PiF@½¬ÕúA@Oÿ_x000B_*©N@Ó=æ5_x000B_jC@é_x0015_JHþKM@a×¡ÂÓF@?h¢ÆÀL@­Êø+){G@FÞæ_x0001_ðaF@Ñ_x000E_Yß^O@d+-Ó3ZJ@Nùµ_x001A_4.N@õcÌ5_x001E__x0004_E@Y¶TGH@sÒN0YE@Tºjá;GD@z½,þ$H@Z,ÄWZF@v_x0014__x0013_7Ö©F@AÐ_x0019_MF@¿/_x0003_±Y_x0018_A@þÖ×_x0007_m_x001C_Q@_x0018_º£n$YD@ÕÉÛuL@g·KÏjµA@s_x0004_Ã¢sH@ç¦_x000E_ÐB@=Æá&lt;C@çÅÄ J@¨5qm¸ÒE@nO UØH@J(1g_x0012_J@_x0003__x0004_·,_x001B_.ß_x001E_B@[_x001A_ìBoN@_x0008_5÷D@K.dûntH@t¢hleK@®ÐKÐ_x001B_I@W2?\eK@¸d(zµßF@G¬Æ(D@aCù¿T«D@|¡¯çëD@Â_x0017_@zÍD@_x0014__x0019_Z_x0017__x0005__x001E_G@B¬_x001C_Ã1ÈH@Ð9º1hF@5~_x001E_\TF@È'K¶_x0014_M@ívÒuUR@P_x000D_`°óD@_x0011_gáJÚ_x0015_G@¡ý­_x0015_SàD@ÿx5_x0002_½P@_x000E_¹MA@2L&gt;×ÝC@kszG@9ï·ö_x0019_¢K@ùÔ oÆF@îÜ_x0005__x000C_¢¨H@ÐÏ^²_x0001_H@#öáM?H@¨_x0017_	FM@!8áT_x0003__x0004_¹öK@ID*/"M@ÄUt³ÖI@Wj_x0001_{ÒB@t_x0012_öZJ@2	ìiG@?$Ö&gt;GN@_x000B_ã@Ü«bP@_x000E_¤_x0010_L_x001C__x0004_G@Ñ«|fpD@²/¬Â·[I@ÐµLAN@F_x0010_CfGKB@ÛæÿÃãkP@S);/Ý{N@Z×'_x0004_ ÿA@ ÿeì|E@Ø_x000E_ÖáíG@ÿÓ8_x000F_?eF@Ñ_x001F_{_x0010_=P@_x0012_û¾mù½O@@ÈÌÚH?@l5ÐÝPÔO@/0?_x000B_]J@EÐg_x000F_¾k@@äP'ð\QN@18£H@;í±ù=9G@á_x0002_m­ó-K@ï»_x000C_euC@Õ31I@JÃ_x0006_lN@_x0001__x0005_ 5"_x001B_ØN@BèK6­I@7Èê7³ÊB@_x001D_YÅñB@~¾&amp;ö&gt;O@DÈßB_x001C_J@@Ó)ÿz,B@óXa%rJ@*Ò:«¹_x0015_F@Ì_x0002_·Ø_DK@_x001F_w_x0001_q#G@èãÊD@aÍò÷¶D@#Ì_x000E_k_x0006_G@Ilb=|N@ËÎd¬_x0010_L@_x0012_¸ÙÅÌáL@:AJ_x0004_7A@B~ð_x000C_ºQ@Ýëf_x0004_N@_x0011_DVc_x0012_sP@MqD_x001E__x0011_&lt;@È'HYP@ÒíMMâàK@²Æº£!ïN@Y_x000B_M»¤I@	ðÐy)ÂH@¢P_ÑóêG@^§¾Î_x0003_B@+Å_x0016_2'ÈP@®OF@a_x0007_G_x000F__x0002__x0004_ÃUE@@;¤¡ÿH@¥uý N@¿8o«¯H@÷z45@@KîÒÇ1vH@î/ªÒüM@s_x0012_·HsE@#}m_x0002_&lt;¯O@_x000B_¹Ô_x0019__x000D_B@_x0003__x0006_íFQ9@GÛÂdJ¦N@9y_x000B_ª _x000E_N@(RY_x0003_^C@èlá_x001A_@G@%_x0002_¶ØrF@_x000B_SÿñT_x001F_P@eÄ?xÊóK@Oï_x0013__x0005_õI@_x001E_#G¾6?K@l;_x0007_í_x001A_C@Íç'¹NpK@m_x0017_û®ËB@À_x0012_ýiJ±A@È.bRÎ_x0011_L@C!Äa+L@_x000F_Î&gt;ïPLD@!ÑÁÙ-äE@`_x0001_þþåF@gs­¾®_x0015_I@V7ðJ@½]_x0005_ó_x0019__x0007_K@_x0002__x0003_ô'pI@ýG_x001D_­	@@ôsÌk½I@Ä_x0014__x001E_É_x000F_D@N¢^a_x0001_L@ñlF§F@á8LÇ²O@@ìá	ÓyA@±)`2_x000F_H@@~?è_x0014_C@_x0008_0å¶&lt;7I@_x0006_)¹G@¥(W¦M@~]_x0014_t:×M@Æá¤B,_x0018_E@½_x0010_FH@Æ4Àj_x0016_I@VA»,ûãN@ª¸T=J@_x0011__x000C_¿c¬J@J_x001C__x0017_«uH@8_x000D_~z¬B@_x0016_ýa_x0002__x000E_K@Òµº;K@_x0007_3_x0006_÷_x001C_fI@HªÔ(jI@_x000E_ÝÁNTC@_x0011_OJ-©K@©k_x000F_±ÂP@*_x001F_«¾Â¿&gt;@IS_x0013_ÛB_x0017_J@_x001F_½­_x0001__x0003_¶¶C@£r­I_x0003_H@Î_x001A_üÉiJ@ÏV_x0002_2»_x001E_D@,è9ÆòH@_x0002_vóå&amp;J@zaRée:@ðyçô3ÐJ@â_x0010_töèJI@}½x&amp;H@u_x001D_3$ßÓP@Í'êº¾_x0018_H@¢«OÈÅL@²Éf,M@'7áI@S±0W×@@ùÖÀGØ_x0016_B@ÊPÙ_x000C_1sM@_x0013__x0004_ÇmucM@ÖÙ_x0012_~J^J@ºá«³ñ_x0002_B@ºicÉUýE@V²¶xþN@4FØp_x000E_x@@¿ûÚq6&gt;@LÛK_x001B_Ì_x0003_N@Ú¶mêOL@ù_x0006_UþG@4ñL_x001C_'F@(ÿJfÐL@WÄöbA@NôËìÔM@_x0002__x0003__x0015_q®=bfE@MªQ_­G@rÄ_x0001_]H@_x0007_¼&amp;,¢=@¿+_x0006_©#_x0018_H@IlE;èK@;V_x001A_².K@£Ï²aªH@¸QÔãf_x0018_J@_x0008_Ó_x0006_FL@_x0012_£_x0012_¼qE@²/ù`ElG@f(o_x000B_ÞI@_x000C_L:nÃ\N@J*És£F@8 ÿÎà=L@W ÞäTWK@Q­6BBH@äXT|ÑG@Êq³ÌÀC@©_x0008_îhH@/¡T_x0011_òîF@Ô_x0004_ÀéK@Ì_x0014_Þû®K@ªZ_x000C_ÿKeA@·EZ_x001C__x001C_J@M/¦ÅAÕI@Z¦ò_x0008_3M@_x0003_E!ïàI@mC1[¨L@¸è£FüL@)_-k_x0003__x0004_~´N@ÿòë8¢òL@8_x0013__x0014__x0015__x0005_G@_x0001_¡Ö_ËpH@_x001A__{ÿ2yF@r1,[jPE@j_x0015_7F_x0016_C@oÑ«U@H@¸&amp;æÍ@øE@Ï_x0010_/_x0014__x0019_NH@äPbÕÞJ@¾¤úi_x0007_K@~ÌQ1âJ@h´â	·L@_x001C_Øn5D&amp;O@Nµ_x000D_©Q|O@%9_x0002_ÇÙ	A@_x0002_!VÊ_x001B_xD@ç,º_x001E_à6G@ÚWúÀ±ÁM@¸RÍ^²_x0016_L@ÿ»§óCM@ÄÔ*ì£@J@¹Ê17=%E@Ë;î*ÞÅM@Q_x001B_y-N_x0013_J@üì_x001B_^«0L@_x0007_MD_x001E_E@I+¦M@Äq.h¤@@®B_x000E_ñ7§I@U_x0001_#_x0015_jD@_x0002__x0003_ÔÒ_x0015_c¥¢G@y£Ô9&lt;I@î×YôsAG@ÄÜ*ùkC@DËÁÐ`¿C@Ï­Þáù«O@rJßY4 ;@ºïZ#nM@ù´E?hK@6¢)ÇUO@Ö=ªÔ±+K@&gt;!Û¤¢'E@Z_x001A_&amp;]dM@|ï*_x001A_5?@}.ß2=P@½)MCïH@¼F_x0001_ØO@£Õ¾_x001B_c_x0014_O@£1ÄóB@FiÔºH@Ä³%ÊºjI@_x000B_w¥¥ô+P@ûkº[ïêD@=_x0019_ÉCH@%¤\_x000F_øÂI@»_x0001_3ðøM@2Æf_x001D_G@òqMQv_x001A_K@ºG¹_ÙJ@2£íÐL_x001E_H@dõO_x0016_£tG@7ý¥_x0001__x0003_ _x000B_O@nö:?¿ÞD@½C)NdO@³âKÈI@çj×NWP@ÂYÎ³_x0016_K@2ínÂIG@P_x001D_·A@2ìõª©&gt;I@_x001F_aq)r L@P_x0013_ÁU_x0005_F@)_x0014_RçP@ÓXhèf_x0002_L@O_x000B_wÁ_x0001_KE@¢ñª#_x000D_A@[ê4xK@¡Jq¥óKI@î_x001F__x0011_&lt;üK@K_x0002_µNrK@Ø%Wø_x001D__x000D_I@*¥IãJ@¾ÉåËþM@;¿ºX#H@×ì_x0014_ÞÅ­J@¶[w*¦F@¯{+g_x0018_N@&gt;«_x0010_íóÜO@ÝÛg¹yûE@6¦_x0008_Ä¿»F@S_x001A_p«ö_x000D_L@±6®ÿãF@è­&lt;÷ÜXJ@_x0004__x0006_f¸ _x000F_^%C@á ·_x000C_G@¢²Ô±ÊF@&gt;_x0015_=ÌDM@ä¯íÛykJ@ÔÂ_x000E__x0002_^F@Ý²ù®^N@-µ$&gt;ðA@_x001C_§×¤ï_x0003_M@_x0005_§~¢HH@~³ËoãöL@ _x001F_m_x001F_1N@Ï£­®ó#E@Ær_x001A__x000C_®$L@Ã3·a_x0013_aP@c_î0ùM@ õ_x001A_ÄòVH@ûáUÜXµI@³ñØ_x0001_AcJ@æsBiC_x0003_I@w;§¬\÷&gt;@×f/È_x0005_F@_x0003_|bá_x0004_OI@Õ_x0008_ËâÀ_G@#NÙH/I@s«øßúM@jFÚ@@.5äu·*G@_x0013_trè_x000B_JH@ü_x0018_ö_x000C_ZK@_x0012_)1Þ«F@/S¶¢_x0001__x0008__x0002_¹B@I?_x0003_¦×N@;XiüGíF@Ô_x0002_BB@B&gt;h®?ÒI@_x001F_o'ªíI@=û_x0014_zR?F@ö@Ã,K@Çj0_x0011_UZH@¥Ê:íÚL@\_x0018_\´¬@K@Æ_x000E__x0005_N_x0001_ÚG@_x001A_j_x001E_TóÙ@@L@&lt;R_x0007_M@xR¼láJ@_x0004_K¥_x0008__x0006_P@_x0017_PÛm¶I@ü_x0007_n²Ò!N@ÂÈü¼ÃBE@o¢_x000B_Ð_x0016_ÙG@N_¥ò_x0016_F@B¸ÅnÖH@uêl_x0015__x0017_-F@KhÇ_x0010_K@r}¶_x001A_ÜG@ÃÚ"ñ¢H@V:x»:K@²ÌvAR°K@ZÕ_x0003_5E@KuS÷jE@»_x0007_âpO@ëÝd"eI@</t>
  </si>
  <si>
    <t>91731a66f3f07ef6bf3043beea0debff_x0003__x0005_ÒÀRY	L@Ï_x000F_6±F@)ôå°,D@yk¿u¥SJ@¨iP¤CI@/ð_x0004_×¼K@_x000E__x0016__x0006_×3¥O@¹[§À_x000C_#L@ºµî4îK@PI@åH@ÚÞÒõ×L@q_x0010_7¯-E@Ü\_x0011_!&gt;@nµlNÄ@D@ñãeCÚïH@¨¢_x0001_{ÌH@þ5±IÝ_x0005_C@_x0002_Áy£_x0004_H@)]h.ÊN@Ê'ý-ÊO@_x0008_¥U¦m&lt;@Âü"¼4J@UöXð|I@£_x0003_i_x0018_I@Ðé¨cÎÆC@ç\i/ÕK@wÛ_x0013_¶&amp;H@_x0014_~/J@½ÍãSñ÷G@{ ,ÍÍðC@Ï_x001B_"ñÚH@|ee_x0001__x0002_èH@$_x001C__x0016_BÚÁC@ãÞ¦1G@sà_àH@_x0011_Î#_x0011_H@Â`ü_x001C_(ÌD@ÊËfþ&lt;µD@ã_x0003_:_x000E__x0006_O@fû¥_x001C_uM@_x0017_jãò{G@;èMiøZC@«øî¦¼F@ã £åWJ@Xö{?Í¶7@ô_x000C_n\9C@Öd¿8J@ì½]-&amp;VH@X_x000E_8r¹IJ@l?B1_x000C_'H@%hü/eD@@{TG_x0003_=F@vê=½ÆûH@þ]¹Æ_x0016_N@)ëkpC@_x0002_|Û_x000E_óTL@º&amp;	ïC@1ì¹-CN@úÓ&lt;úJ@1_x001D_ç_x0013_RQ@ÚÜ,dG@ÌÃ_x001C_6¹I@´½_x0012_¼C@_x0003__x0004__x000F__x0007__x0004_ÙtN@KÈ(O®B@¢Ôc¢%G@¤¾'2&gt;_x000F_B@	Oó½ÁHJ@ÂYËü F@³½]81ÞH@#°VÛD@tZ_x0001__x000C_D@_x0002_(_x0006_÷G@bÄ1¨õE@É&gt;_x0001_oåêE@9_x001A_I¤G@|ÍfÆ2J@¢Çg¨ªUK@BÄ¡G@µ#Ó76±I@à­|ü_x001C_B@_5&lt;ïI@æA©_x0016_Ç¿M@o_x000D_AYæN@ÝOÊ1'N@ t_x001B__x000B_zÜH@&amp;û%	LöC@&lt;_s»]L@¾ðú_x001F_;E@Û_x000E_î/ànO@¼¨à+_x000D_[G@Iíh§ònI@r¤ã8h_x0006_J@(}Ï]^_x0012_O@kM-_x0001__x0002_	/M@¤KYð ØI@_x0011_i_x001A_D&gt;N@hAÙ_x000F_ÐH@m'ßsTàK@5,T¿ÁÁJ@¢À¬un*O@Âÿ ßU²M@_x0001_ðYP®ÛL@?îNeQO@ÙþP¯¬_x001C_J@#.kò²£C@_x000B_è°æî_x001F_N@-Å;_x0011_A@&gt;l3_x001A_Ú L@oÁ=_x0002_ü9@ËfÐª_x000F_L@m"º_x0006_æçJ@Ï$¤ÙâÈI@y`pLÏKI@_x000B_¹W%U_x0014_L@§¯Û!Åº@@¤öÕ9J@_x0018_èÑ^:@oZÑÔqTE@¹DÀ$­ZN@÷_x001C_ÙD@GÈ¯'T§K@D Ýg®E@TbâdÈK@ïì_x0019__x000B_ÔÜK@#Bé&lt;_x0001_H@@_x0001__x0007_+_x0010_aÀU¬G@_x0007_u9ÃF@?-h´]P@¢õ¦¶%ÅI@_x0007_:á÷E@_x001D_0L;¤K@ô_x001C__x001D_näK@ÿÔqèÇFB@'8F]HK@¸W+_x0004_ðôG@GÑãçÓ1E@\ðÍð¦K@ uà8ÑLH@ög_x0005_ÚûèL@0Dös)³K@J_x001F__x000E_!êD@B)eÉK@_x0007_}_x001A_ÈöD@7_x0007__x0006_iC²K@_x0004__x000C__x000B_?K@_x0017__x0010_êÒ»P@_x0004_µ_x001B_FK@O_x0012_êniòP@&gt;]h_x0003_cJ@a%7_x0014__x001A_N@Ý¸¦hù!J@´â"ÓÀM@	¨_x000D_hG@$8ü_x000C_üE@Ë+Ùî_x000C_K@_x0018_ò_x001A__x0008__x0002_bJ@_x0013_´9_x0003_	ñÁK@ý_x0014__x0002__x0013_ÄáK@_x0007_ëÖ8°I@µG!ÄÇ|H@å_x0005_g_x0005_OK@ä¨½=oãH@TéT_x0011_ðK@_x0008_@Yk%®H@De_x0008_c_x0006_&amp;K@7¬j­J@qA¡(I@ÑNXIaE@=©¡Æí'@(_x0004_2ûÆ_x000F_%@®õN_x0019__x000C_'@òV_x0005__x001B_(@õ¦~Ê_x001C_'@k¯ªÏ&amp;@©bôüxµ&amp;@F_x0001_Ç_x0010_S(@-¢Q8l[(@Óý^¸ø5%@hÚ,gi&amp;@_x001D_=_x000B__x001F__x000C_÷'@\ÄéC_x0013_'@pÃó'@]ý½]Än'@%8½_x001B_¥$@_x001C_È|PÆ(@ÀyÀ'@-OS_x0015__x001D__x001E_(@°jÓr¬0%@_x0001__x0003_J_x0002__x0015_"W#)@ð¨;°_x000E_#@äØ_x0002_¦É¯$@_x0012__x0001__x0001__x0012__x0001__x0001__x0012__x0001__x0001__x0012__x0001__x0001__x0012__x0001__x0001__x0012__x0001__x0001__x0012__x0001__x0001__x0012__x0001__x0001__x0012__x0001__x0001__x0012__x0001__x0001__x0012__x0001__x0001__x0012__x0001__x0001__x0012__x0001__x0001__x0012__x0001__x0001__x0012__x0001__x0001__x0012__x0001__x0001__x0012__x0001__x0001__x0012__x0001__x0001__x0012__x0001__x0001__x0012__x0001__x0001__x0012__x0001__x0001__x0012__x0001__x0001__x0012__x0001__x0001__x0012__x0001__x0001__x0012__x0001__x0001__x0012__x0001__x0001__x0012__x0001__x0001__x0012__x0001__x0001__x0012__x0001__x0001__x0012__x0001__x0001__x0012__x0001__x0001_ _x0012__x0001__x0001_¡_x0012__x0001__x0001_¢_x0012__x0001__x0001_£_x0012__x0001__x0001_¤_x0012__x0001__x0001_¥_x0012__x0001__x0001_¦_x0012__x0001__x0001_§_x0012__x0001__x0001_¨_x0012__x0001__x0001_©_x0012__x0001__x0001_ª_x0012__x0001__x0001_«_x0012__x0001__x0001_¬_x0012__x0001__x0001_­_x0012__x0001__x0001_®_x0012__x0001__x0001_¯_x0012__x0001__x0001_°_x0012__x0001__x0001_±_x0012__x0001__x0001_²_x0012__x0001__x0001_³_x0012__x0001__x0001_´_x0012__x0001__x0001_µ_x0012__x0001__x0001_¶_x0012__x0001__x0001_·_x0012__x0001__x0001_¸_x0012__x0001__x0001_¹_x0012__x0001__x0001__x0001__x0002_º_x0012__x0001__x0001_»_x0012__x0001__x0001_¼_x0012__x0001__x0001_½_x0012__x0001__x0001_¾_x0012__x0001__x0001_¿_x0012__x0001__x0001_À_x0012__x0001__x0001_Á_x0012__x0001__x0001_Â_x0012__x0001__x0001_Ã_x0012__x0001__x0001_Ä_x0012__x0001__x0001_Å_x0012__x0001__x0001_Ç_x0012__x0001__x0001_ýÿÿÿÈ_x0012__x0001__x0001_É_x0012__x0001__x0001_Ê_x0012__x0001__x0001_Ë_x0012__x0001__x0001_Ì_x0012__x0001__x0001_Í_x0012__x0001__x0001_Î_x0012__x0001__x0001_Ï_x0012__x0001__x0001_Ð_x0012__x0001__x0001_Ñ_x0012__x0001__x0001_Ò_x0012__x0001__x0001_Ó_x0012__x0001__x0001_Ô_x0012__x0001__x0001_Õ_x0012__x0001__x0001_Ö_x0012__x0001__x0001_×_x0012__x0001__x0001_Ø_x0012__x0001__x0001_Ù_x0012__x0001__x0001_Ú_x0012__x0001__x0001_Û_x0012__x0001__x0001_Ü_x0012__x0001__x0001_Ý_x0012__x0001__x0001_Þ_x0012__x0001__x0001_ß_x0012__x0001__x0001_à_x0012__x0001__x0001_á_x0012__x0001__x0001_â_x0012__x0001__x0001_ã_x0012__x0001__x0001_ä_x0012__x0001__x0001_å_x0012__x0001__x0001_æ_x0012__x0001__x0001_ç_x0012__x0001__x0001_è_x0012__x0001__x0001_é_x0012__x0001__x0001_ê_x0012__x0001__x0001_ë_x0012__x0001__x0001_ì_x0012__x0001__x0001_í_x0012__x0001__x0001_î_x0012__x0001__x0001_ï_x0012__x0001__x0001_ð_x0012__x0001__x0001_ñ_x0012__x0001__x0001_ò_x0012__x0001__x0001_ó_x0012__x0001__x0001_ô_x0012__x0001__x0001_õ_x0012__x0001__x0001_ö_x0012__x0001__x0001_÷_x0012__x0001__x0001_ø_x0012__x0001__x0001__x0001__x0004_ù_x0012__x0001__x0001_ú_x0012__x0001__x0001_û_x0012__x0001__x0001_ü_x0012__x0001__x0001_ý_x0012__x0001__x0001_þ_x0012__x0001__x0001_ÿ_x0012__x0001__x0001__x0001__x0013__x0001__x0001_\Çþ?)(@HñÞ@Ó%@ï_x001A_*¢(@_x0007_Õ¦£_x0019_&amp;@ÂÌàµÐ%@])ðÌ%@_x001B__x001F__x0012_*i&amp;@_x0002_å+Js"'@[«"=(@}ã¦_x001F_¤e%@äÎ`Çêe_x001F_@g;#j¶)@Ê¦1à}Ì&amp;@_x001B_ßáÄò&amp;@¹8EÉ_x001B_Ä'@¿Eý2_x0005_'@_x0016_¯'_x001C_¶'@åhØ\_x0014_À&amp;@G	sÏ%@ÈkZèIê%@ÃT\Gã&amp;@_x0001_ûµõ*(@§9ûÕ_x0003_(@«åHAð'@½4Þ\(@³?lº('@òu&gt;³Õ(@CÇ"_x0003__x0005_ç%@ï%1xqô(@ùòc¾´ý'@R9ÉË_x0002_6'@Fi»lÌ'@Î_x0014_&lt;«_x0017_á(@_x0010_¡_x001D__x0019_(@7!Úù'@;_x0003__x0017_ã(@GÒ_x001C_(_x000C_)@ï»lî'@õR9N£Ù&amp;@_x0006_$ú7òQ(@»)·©E\%@X_x001F_b3ò¨&amp;@hAæÞýá%@ß^_x0017_ÌÃ$@¼.NLö_x0013_&amp;@C&amp;k²:&amp;@aìZÄ_x001A_(@«½-ê­'@_x001A_Ê_x001C_aÊ'@Õ`_x001E_å_x0004_L&amp;@"_x0006_	yÇ1&amp;@2_x0008_*Eââ%@ç_x0019_&gt;ëS(@5[Óµ¥`)@_x0014__x0007_75Ò'@Dnv1¢%@YÑïî%@¦_x000C_³öØ%(@_x0001_QÊ¨À_x0010_$@_x0002__x0005_?6¾Û%@Ø]~òØ_x001A_'@¼wÆ|%@lÓ.y#@ Û©wÖ)@Â_x0005__x0014_þþ²&amp;@Á9%ð¬)@×D=¦Ö(@_x0018_	v¸*'@1Þæ®_x0001_!@o·_x0010_ö\Ü'@L©·m²&amp;@o»_x0019_¢®'@&lt;ÄzÓµ'@_x0017_ Å-F&amp;@_x000C__x000E__x0004_§±%@Ìá]XCû%@_x0005_J(üuÏ(@_x0012_{×öé!@.Æ_x001D_Ùú©%@S_x0007_Ô_x0010_ð#@5[_x0013_,ö_x0011_&amp;@R÷@_x0005_&amp;@ÕÕpì´'@ë[ñ à#@@þååY&amp;@_x0013__x0003_kÆÑ¼%@Í_x000B_³Ð_x001B_(@aÞÕ×þ_x001C_%@_x0011_R_x001E_°y(@_x0013_!=@h&amp;@'_x001A_Bâ_x0002__x0003_C¥#@_x001A__x000B_î_x0014_p$@1ÌIWÙÑ&amp;@_x0001_ËÚß)#@Ð_x0011_aQó2&amp;@ª­ædÃd#@ÌÅ2U«'@{îìÞÌ&amp;@UË¢âs&amp;@\wü¦ìÓ&amp;@²ÍjÌ$@o£±×¬u%@_x0013_Y±_x0008_~k&amp;@o8®ÅG(@_x0011_¸qè£a(@8_x0013__x0014_ÐÒ,'@NÇwC²_x0013_(@hã?Ú&amp;)@hvã_x000C__x0005__x0013_&amp;@Ç×O_x001B_(@Ò_x001C_¬`ë'@_x0008_æ'×¦(@ÆoÄ-h*@¿_x0002_XÜÕH&amp;@_x0018_â81_x001F_@d;_x0004_#@_x0014_æ£¿&amp;@Ô_x001B_ô&amp;@_)¼{¹'@4îG&lt;p·%@m f}¡h(@_x0001_¸¥¡_x0006_%@_x0003__x0007_È_x001A_,D%@_x0017_ûº²,¿&amp;@V¿;%_x0011_n'@Lé¨ÕhK'@9_x0013__x0007_/_x001B_%@ÙÑÞ.'@º:6Õð'@«4¢'@8ñ%_x000C_{Ê&amp;@'4n%@Æ@_x000F_A'@Û\¯íÌæ(@+H)X9%@_x001A_;/G¨(@BJ¦ráö&amp;@iÑ(ã_x001A_t(@9_x0013_hOÃ&amp;@§u±_x000C_Ú(@ö_x001C_¡Gí_x0006_&amp;@¢¤ð0XÙ&amp;@¯û±_x0005_c(@_x0017_°½\_x0002_'@ïWlu"['@¢º_x0017_k(@c¯!õ(@-_x0001__x0004_û=_x0012_&amp;@|C_x001A_¬$@_x0001__x001F_·¾6é"@Zh_x001A__x0010_+&amp;@/êê'@_x001B__x0014_¤¸ã'@G`Ø_x0003__x0006_ÿ&amp;@,ûpµCõ(@Â,.d(@UÊðWäX'@&gt;2ðeY'@çàµ_x0005_|$@&lt;Xèÿ*'@å_x000D__x0003_Î_x000C_&amp;@­_x001D_èt«¬&amp;@³_x0003_É;e%@~ºª_x0004_A'@Ðí"]_x0007__x0007_)@$V¯)'@£_x0001__x001C_¸_x0002_+)@jõ#«%@¦}ù[@%@OË_x0011_¦'@&gt;_x000B__x0002_m8,'@!$_x001C__x000F_'@õM_x0002__x001B_w&amp;@(ã¼#@A_x0011_^¼¢_x001D_)@_x000D_qhÐÃr&amp;@d,©¨æ\&amp;@ÀÅ^î_x0010_e(@W[¡_x0019_û=$@t_x0001_BCfü_x001F_@lù4ÍN%@v&lt;NÊÍ'@ÿVaÿ%&amp;@íÔ·ç%@ÜòÂ9±s'@_x0002__x0003_¸ßå-½ô'@,à	9_x0013_&amp;@QÈh§'@Çõ~ê&gt;%@´1±G $@¹¿-_x0005_Þq'@|ëî_x0018_º @à¬_x0016_e)@z¸kÄý(@_x0001_Få_x0007_C'@d{_x000F_¼Ü&amp;@Ì_x0017__x0011_q³%@_x001A_ ú_x0002_ï'@SñRÇò%@tL:½î%(@¢D_x0012__x0003_0´'@õ2ÜïÂ(@ JÏeª'@" _?Æ|$@\|Þ÷_x001B__x0012_(@±ñ_x001B__x0010_Ý'@q!&amp;[Á$@àÓÑzÓ_x001E_%@°Äè~Ã{'@È.®¢W&amp;@ü6ªèÛ{#@ïì_x0004__x000D_'_x0014_(@7Çà¾~Â"@n-ÚÞþ_x0016_&amp;@/¦+à_x0003__x001C_'@Ài1®&amp;@Å¾ 2_x0001__x0003_)@®ÔiÇ_x0018_:)@^+øûQ0'@xé÷¨ìô'@&amp;Ò4&amp;&gt;¶'@M×¾EÐ%@çC×_x000B_®(@ìM	_x001B_(@_x0019_+(P)@2@[#Î3(@£üTÿðM(@Îó_x0012_½Îd"@Rl$·¢#@¼p_x0002__x0019__x0011__x0002_)@û_x0014_ÁÌ¡j'@h	&gt;_x0012_A2(@_x000C__x0012_RÏ|_x0012_)@_x001E_GÚT¿æ(@&amp;[-#@_x0010_î£×V$@&gt;÷Þ"·¢%@ãF`Oe(@:àÉj\o(@·øOXÓÉ%@_x000F__x0019_É×»/'@	Wc¾_x000E_å&amp;@_x001D_qÒrU(@Á_x001A_xC¬&amp;@!2tÌ_x0011_Þ%@_x0010_ÔÌ Äÿ&amp;@_x0006_m_x0002__x001D__x001B_7(@(© ¯fÜ(@_x0001__x0002_`Óo1v_x001F_&amp;@_x0001_î_x0015_·&amp;@7ñ®Ó-_x0015_%@ {n_x0003_Ç¹'@õ|BlS1%@_x0004_$_x000D_)@ÏVõJµs$@MÓ7¹¦v)@_x0001_~qö$@1} ¥©(@\ =ío)@(M«·ÿ'@/!cÁ_x0012_O$@ö_x001F__x0019_z%@Ð*_x001B_¾,¤&amp;@Ä¤_x0019_Ýñª(@Paõþ"@s·ó_x0003_£_x0018_(@7â®ß{h)@_x0010_BµVj'&amp;@©'°-Q~%@ë÷QY°(@Ö\¿wÄK'@µRÖÊw(@Pþ ä%@£CvmS£%@Ã¤[ _x0007_ò&amp;@_±]:©`'@N®º_x0010_¥_x001F_@gÚî³»$@ÞÑ1&lt;´#@_x0002__x0006_°ê"@&gt;A_x0004_)Ý(@_x0013_ß9É'@ÞnÀÏ²z(@tÓ\òá$@z_x001D__x001E_Õ"_x0005_(@±L_x0015_ý¸%@,ÞâÌ!@ËÕ7VÁ$@LþáWû%@Wv_x0004_ï¨³'@»_x0004_·'@»+ù_x0001_~(@_x0014__x001B__0Ô(@&amp;½ì3nª%@ûµ)þ&amp;@P}_x001E_Ó¡Ü%@o/øÿªu(@_x0013_â¤¶Å)@Ñk=_x0014_º'@9ìÊÀDÓ&amp;@_x0013_¤_x0015_]ù&amp;@ú__x0012_Ý[A'@_x0016_îPÏð~'@úw_x000C__x000F_ç_x000C_(@"²6&amp;D&amp;@Âk¤®¸'@oW_x0003_*@_x0006_5³=ôê%@ãí¼7f&amp;@Í:Üt'@Dm¦÷%@_x0001__x0002_h£Yî_x000D_¨'@ÕpQªlU'@S²¹mA_x000B_'@_x001F_4ÄîT%@B²_x001C_é'@Ù_x0010_·%@_x0004_NÇ¤æ3'@_x000D__]ÿ«(@_x0007__x0018_Ñ&amp;@h¯Z9&amp;@_x000E_¤Pj&amp;@YÃâ¨êë#@f©½N&amp;o$@*¶@8%@c8MÁÅ:'@ÇB	%@öHö_x000E_?ç%@â2%»&gt;&amp;@_x001D_Yß{BË'@nås¤î«'@úË[øÄn&amp;@_x000E__x0014_åS]%@_x0004_`ÈÍÐ!@ULØf»'&amp;@ä_x000D_s1Á'@_x000B_Ài_x0002_®q%@Ê*=äõy(@ÛHIQ'@§"Lb_x0005_û(@^}LÙ&amp;@_x0018_^¼aB$@D°äé_x0001__x0002_8Ã&amp;@;xvËOw&amp;@õi0´_x0003_ª(@P_x0004_O_x001F_ü'@àö=/&amp;@-Y&lt;_x001A_jR%@_x0007_?_x001B_­?[)@_x0017_-´p'@_x0001_¿´ç}#@PÌ½PWÕ!@p_x0012_]_x0014_°t%@_x001E_ÈÞ(@ø4øÌ$@$_x0010_ý}'@_x0005_T¡Ä_x000D_'@¿Î_x0016_å(_(@ÀæéUì°'@Ü_x0013_mòc'@¸ýC_x000C_´&amp;@EE_x001D_üo%@_x0017__x0014_Cö&amp;ï$@$Ð7à}«$@20©ðW%@*B*Ý¬&amp;@_x0015_òe'@£/	&gt;Iï%@Ûâ®°_x0002_&amp;@³×Åbß'@FmFZÃ'@g2|&amp;j'@_x001A_@pÍ&lt;'@×_x0001_H¡¨¡)@_x0001__x0002_!bd,&amp;@¾;pB'@bâ)Ù'@§ÏKázd(@è_x000F_ _x001B_|O&amp;@_x001E_|¶&amp;~&amp;(@½gÙN&amp;@¬í+(T'@w/Óæ$Ñ&amp;@$&gt;49_x001D_6&amp;@ÄDKÑra)@æ ÐÍÈA&amp;@6_x0006_©_x001C_h_x0003_&amp;@X6-TÛ_x0018_(@ì\èõÖ_x0011_)@8RÑ_x001F_»'@á©[_x001B_'@´_x0003_KEâ&amp;@¨'ê8_x001C_p'@­mV©_x0006_'@·º_x000D_B_x0015_'@sÌ·N\%@¶_x000B_9)@%ºWNa(@ñ|°¹&gt;¥&amp;@ç©jès»'@(_x0012__x000F_Í_x001A_)@wª;öD&amp;@wøÒ®Ì¬'@~-í¼{)@q³Fî%@å_x0005__x0006_;_x0019_)@$Úh9(@($Å¤&amp;@_x0006__x0003_±³_x001E_Z(@%_x001B_ó-_x001A__x0005_*@_x0008_Î_x0014__x0012_'@By_x000B_$@1r_x000E__x0006_(@X_x0002_1½p(@ÄÀ|¨Q&amp;@òBh_x0004__x0016_%@_x0014_ÚþS+(@L_x0002_Þ]_x0001_'@¸jwM_x0004_(@Ñ¯qO(ö'@Ï_x0015_îÅ(@OHwÁÿ (@12Tß&amp;'@äl ´_x0018_)@±ÿÒSéy'@©¢|K%_x0008_$@µ9hÂÊÐ$@¤_x0014__x001D_û_x0001_7'@`	9gK.'@yã_x0008_j%@ÐqUfè±'@]Ëq"x&amp;@F_x0012_ÃmÖk(@«.ÜnÚ&amp;@!_x0016_¥­7Û%@ef,{´.'@ZÚP}ÿ(@_x0001__x0004_ÛtÞ_x0004_|(@ð]{	r(@?£¤üf&amp;@X`_x001A_¼·p%@ì^?L&amp;@.4C´aá&amp;@ãwóoÏ4&amp;@¬KFSa'@¨xô§:_x0017_%@^~_x0004_Ý·Ö_x001F_@'A_x0014_)?Ñ%@êK_x0003_qQ'@ÍD±_x0016_?ß&amp;@=J_x0001_(û_x0007_'@zG\$Ý&amp;@Ûrj+nC%@Q Ùjªj$@H¬ÕrÛò'@_x0019_òü	U&amp;@	æ÷9ü_x0008_'@ lb«Èb'@\Ç¨Z*&amp;@Ê&amp;_x0008__x000F_Ì^'@Çë¬r*Ç'@æ_x0018_L³³$@ºó_x0017_v/)@ôÕ W/&lt;'@_x0002__x000D__x001D_lr-$@³ ª0ó)@éZWø·Ü'@ ò¿,«Ò&amp;@¤3_x0001__x0002__x0006_)@ñ_x001C_3'@ÑPc¥_Ñ$@4Ûn_x001E_&amp;@Ä2ý#@_x001E__x0018_úþ%@_x0016_/rO_x0019_þ%@ú~_x0015_óë|(@)°Ae'@_x001F__x0010_)FQ'@ü°vK_x000D_µ'@	ÓDRÅÜ'@ª'\ú'@£Â#îl@'@ºPÿCÌ'@_x0015_vºz)(@÷*ÇOð&amp;@7è÷_x0014_[_x0013_&amp;@þÂ±¸~½$@0R£_x0012_X&amp;@ÀÚ=#@qÕÉ¸f'@üÂS¡Ä&amp;@_x0002_v¡:Ø#@øªãä#o(@ôIéÑ÷#@Hº_x0013__x000B__x001F_'@m»»_\(@µµàíÎ&amp;@xÈ¾¡»'@WxðQÍ(&amp;@2Â÷_x001F_éf'@_x0003__x0004_@¹T÷$@+bÕ=kt'@&gt;Z 1_x0016_'@_x0004_*_x000C__x0013_(@zMÆ_x0007_î}&amp;@_x0015_©h5a%'@Fï¸ÍÄÆ'@Åþú£¨'@C_x0013_«DC®'@7kk_x000F_Â'@G¡æc$'@BTÐ_x0001_=Î$@^º;K½z'@à~¤¢Ã'@_x000C_¡K"Î&amp;@_x001C_ë-_x0002_¡(@q _x0011_áµ_x0002_&amp;@pýÒ3(@`_x0010__x0017_(@½ÉÜ]¯W'@Cß_x0010_Ê_x0008_'@#.ä_x0014_ÔU'@­GÊ.;(@V_x0019__x000C_5¹&amp;@%hQ/#@_x0011_üÿà_x001B_-'@"_x000E_R¥ÆF%@¨x_x0011_.&amp;é @q_x0018_ "@¡¤Å_x0013__x0001__x001B_(@_x0018__x0008_a@£_x0007_&amp;@®LÛÉ_x0001__x0002_9 "@ðlæ+ã·&amp;@¨ÊáN9)%@UPyo¿#@f$îc_x0017_J)@_x0015_.s¥(@èâr_x0013_­ì'@@_x0006_þ:(@òÉ_x0010_Yn(@óá¼,Q$@pU._x0017_D(@Tv_x0005_*Ï&amp;@³úö_x000D__x0008_"@Q°ð_x0005_ñ¾'@ùddP²'@Z*¹±_x0003_#@°~)ã1)@_x0007_]üÒç'@5ú5,$@_x0007_mnÉvU'@ÃCIÉâ"@F_x0010_îëkp'@zÎ_x0014_2¨u'@vÞ{Rñ_x0010_"@MóÑ_x001D_ð%@@úïdY5(@ÀÓßXÚ%@ö°_x0001_"Ù_x0018_$@fÔv_'@ÊW1H6£'@qCE&lt;&amp;@2»ýè_x0011_¼$@_x0004__x0006_`dæ©/$@6¬L_x0018_ÌU'@¨ÔÛOO_x0018_&amp;@Í`;õ;&amp;@þ_Rú7(@¶Øt_x0008_P©"@&lt; rBÒ_x0003_'@BÌè(èJ'@ÔÎÉ?_x001D_'@_x0016_«á_x0007_#@`_x0001__x001C_¢Âõ%@_x0011_ð:Õz^&amp;@~n²í_x0019_'@âõ__x0010__x0012_$&amp;@§¥^m/y(@=_x000B_ÒBZ&amp;@_x001D_B¶__x0003_º(@ÌP±Ûf(@{B_x0002_&amp;@ÚßÑø»g&amp;@=¨Ed§'@±L^_x001D_¹'@(ySÐ!@3®O¨hË&amp;@áÁAÉ%@n©´_x0017_'±%@n²¹m&amp;@Jðûm¡_x0005_)@_x0001_qi+S#@_x000B_À¥Uq$@9{_x001D_dé'@_x0011_Û`_x0008__x000E_K­'@Å0c_x0014_Ï!'@ì_x0010_&amp;¿Ú½$@7Ü#l%@'ûðI@©(@.Â_x0004_~o'@ÕD/]Ê%@ôÿ.ð_x0012_)@_x0018_*Ð¯´'@_x0017_,¸	*(@ªc$_x000B_j'@ÏkPÓ_x000F_B'@[1F_x0003_#`'@)_x0017_¥('@_x000F_LË_x000C__x0014_*&amp;@¤º/Ð_x001B_'@­_x0005_ACÐf)@V{êÞ%@È¦¬3)@g ÄÀ'@Ö«W¾{G&amp;@Ð£_x000D_ø(@ä_x0006__x0016_;¶(@½BëW÷"%@Lé®áá(@Bø_x0005__x0007_GV#@èùeZ²_x0019_'@_x0005__x0011__x0001__x0007_j$@_x0008_ëyvy$@Ä_x0008_2_x0013__x0004_Ä&amp;@Xñ9_x0010_5¼(@Ëz_x0002_x¡%@_x0001__x0002_Ã]_x0006_Ê&amp;@T§ö_x001C_/](@Z.Î­³¶&amp;@Çm_x0008_iå(@£HTÜ_x0015_)@·ËÅFÏÃ&amp;@)/Øf¬(@ß_x0002_åÏß(@x¬_x000B_.}k'@÷_x0019_¼V{¾(@_x0012_;«.ñú%@_x000E_öoÔdÓ(@Ä°Y¬Ì)&amp;@×e_x0005_&amp;^r$@ Pn_x0008__x001F_²$@c_x0015_Ì°$@wvÓgÃë'@IÚÿ2Ð$@I)_x0016_Á³'@ä_x000D_Ó,~"@gÀ¤£Þ(@_x0002_Ñx_x0017_Î'@'ÏÛg(@©	á%@ÿÞÕÕZ#@«_x001A_Ã³2à&amp;@øji_x0008_æ'@ÚÂÝÐ`Ä'@Û÷?àç&amp;@d²_x0015_ÍSP(@ôÿD©_x001C_Ê'@_x0016__x000E_Ù_x0005__x0006_»í&amp;@ _x0005_bHÝ½'@ÿ´h_x0017_)@Ó#Ûå$@íÜº{ÞÛ&amp;@.Z(á'@©"lH_x0012_'@6rÀIâÓ%@)%3Pm_x000C_#@DJÓØ»"@ul^Å_x0003_(@øp	¢Ë_x001B_"@rp_x001D_Õ_x0002__x0018_(@lsvÆ°(@¶`VÉ%@_x0005_N_x0004__x0016_'@¾8Å_x0008_x_x000E_(@Öj¶´¹´$@Ñç[_x0008_âg'@Ã_x001E__x000D_|÷Ô'@N@_x001A_º#(@° ëoJx#@_x0013_º_x000C_]_x0005_x(@Íø&lt;)Í*(@_x0014_8LfèW&amp;@	^_x001F_¨"'@JdRJ6&amp;@óÝJ'@_x0001_l'|'@ |_x001C_&amp;Æ$@«_x0010_k^_x000F_æ(@6éïg#8$@_x0001__x0002_éHj2(@ìÍðT%'@e_x001F_ªj¦|)@wÁ³h%_x000F_!@B´®²%@¡MS@Ùæ%@ºæ0ü?(@±.Hv_x0015_%@ßÍÖO^(@åIB~Fñ'@#[Ê¾å¥'@&amp;»ÓC(@#úz_x0017_'@LÁVn-'@¦ßc÷³ %@î%¬(ú_x0013_$@Pz_x0005__x001B_`ß%@þ×t?Ô9(@òßÐ1Dq#@Aeéà_x0019_%@_x000C_Æ{Ð^)@_x0005_þt|å&amp;@Ú_x000B_^Ý6#@N&gt;:Ç$@¯¸2Q='@²©5}_x0019_#@Oî~Ö_x0005_ã&amp;@[(Ty~/(@jw_x0008_þCu(@_x0002_þ$'@êZª8³'@_x0004_. _x0007__x0008_ù`(@²µx_x001A_l¿(@_x0001_{Ö_x000D_Xk%@\Û&gt;t(@# ¹O÷_)@í_x0005_ïÛV'@vðVlA_x001B_'@_x0013_l_x0002_§ù#(@¸_x000F_/!&amp;@ã¤P]ÑR(@íj¹òfÓ&amp;@¡Úú)@ªXÞÙ÷'@pG_x001E_g3&amp;@Â!£ªê'@Ý&lt;a"_x0002_(@RÎ:]&amp;@2þ_x001C_ T'@ì:_x0002__x0016_¤(@_x001A_y_x0004_}+)@_x0003_»_x0005_`þ'@Òì)¢ñ%@ßómÝ'@j_x0005_5aíÍ'@²_x000D_&lt;?ù'@_x000E_©é_x0006_ß&amp;@­LGþl&amp;@(^Îý._x000B_)@©LêØ'@¶5_x001B_¿î$&amp;@¦ûU¯x0)@¾Øý#Ï'@_x0002__x0003_Ø&gt;P	%'@ªáø_x000F_!é%@´z){í_x0007_'@_x0005_Xæ-éR&amp;@¼îÇåY%'@_ôóµ_x001E_U&amp;@Höæßëê&amp;@ÂEµo_x0005_%@g¥@·((@l£_ ò$@vþµ;Î_x0013_%@	"ëÀó?'@«Y*|'@eM_x0017_Ex_x0001_(@@¬9å0'@ÿ¬&amp;Ñ'@ý°_x001B_Ñ£$@¶£Ï£k'@_x0002_zÌÁ¥_x0007_'@­¿sÓ«&amp;@ªÒS5%@^&gt;('@^°9"#@_x0006_ì4vE(@6b$ot&amp;@~\åF&amp;@³!Ie2h'@g\w®ÈD%@Ûsá¨¬'@±ôc"º¿'@ÖÄµ!(@ó·_x0003__x0005_Tã'@GA*Ë&lt;`'@_x001F_~_x0008_±_x000C_Ã'@Ê_x0002_Dñ"@Æ-èTC&gt;&amp;@H¹_x0001_bÌÉ#@|Y;.¥!'@²(_x0015_t_x0017_)@ôN(¯Á_x0010_&amp;@ÓcsD'@_x0013__x0016_C»¡$@m_x001A_RÆ¦&amp;@ÁgÛ._x0011_ó&amp;@¿aSD)@y_x0007_ß%@)«± )@ñ_x0004_P;'@L2b¤Á'@B¢£º¤ç$@øÐv¦N'@_x0016_s®¹Ç_x0019_%@@HÍs'@æ0R±Ä_x0010_)@7|.Ïo)@W©'RÀ$@h_x001A_§Ë_x0006_o&amp;@H°~V©'@Â+±t'@º§-N'@¦s76.Þ$@´ûþ «!@æ¥4Ïóß%@_x0003__x0008_Ì	§eà2'@n8i³"@_x0017_O_x000B_¡&amp;@_x001C_o_x001A_ÌÒ&amp;@.g¿Â&amp;(@zRt_x0008_s%@^hÊÛK¯'@`û(a/&amp;@_x000C_oE°à_x0017_(@¿_x0015_áTX'@V¨_x0004_­%@²Å% ae&amp;@_x0010_ÏÚ_x0001_p}%@ÿìi_x000F_%@mC_x0006_Åö%@2ÖÖ &amp;@m»#PÂå'@4a-L%@~æì_x0008_k'@øh_x0010_Äæ]'@6*ös_x0007__x0002_'@1\zÝtF(@Ä²­¢ã%@õË_x0005_&amp;@_x0004_L´"&amp;@ø_x0008_9_x0019_ý''@{+Æè%@«:"ç¹P&amp;@_x0016_#næF'%@À©¦ãY'@è_x001C_fp_x000F_Ï(@,Æ¾ÿ_x0008__x000B_P5&amp;@B_x0012__x001D__x000C_þ!@(®a-%Æ'@'ðÃ­(@îl`Ç¯4%@Þ_x0002_'©æÖ"@BÖ(°I'@æZÞB-J%@a_x000B_~_x0013_Ï¥&amp;@©}x*é¦%@#B_x000C_L(@BT÷Þ&gt;)@ú ©å3'@å_x001D__x000F_%@Ð_x0003__x0019__x0012_'@á¯Ç¬­&amp;@èòoc6)@K®."OA'@Ï(]&gt;_x0006_&lt;'@°H_x001E_;ma&amp;@?nAu&amp;@Ý¹'H(n$@_x0018__x0007_]¿_x0014_)@$óV76'@_x0012_b	ö'@ ëh=_x0013_i(@øHñfí#@©vôã&amp;@ wÏu_x0005_Ë'@_x0001_W_x0010_%@ñO&lt;±mu!@æz_x001C__x001A__x0004_r&amp;@_x0002__x0003_=ñâzgñ&amp;@å:ç¿Å1%@´¬ ú)"@Àá×_x0015_&amp;@~S_x0007_#'@}ü_x0012_98©'@it_x0001__x001E_é&amp;@i7zó"ó"@[i¿.i%@{$P{(@üéyÔ&amp;@_x0008_$ _x000D_'@jËõ5vÈ%@%=í_x0015_(@_x0002_ï¦_x0018_¡('@p6 9x(@àb,3&amp;@Â{_x001A_#|î_x001E_@î_x0017_@©_x0008_(@ó-«vy&amp;@stRa'@©_x0013_ÝÊT(@eßâÆ_x0007_%@­f@$_x0007_(@?':$@Õ§|_x001A__x001B_ý$@&lt;aú¾ç#@[x`°[²'@1_x000D_Ko'@µò¦. ß'@êc¸ß=(@À_x0002__x0001_Ö_x0001__x0007__x001B_(@	s_x0019_Y_x0006_ð'@1t_x0015_&gt;'@Øæúß'@p¸¹ù_x001D_!@ýÇ¶'/¦(@Î'¤ª(@Ô_x0006_}tÀG"@¨4v$@S_x0003_ÌÔcÈ&amp;@_x0006_èÇ¶Ý$@]_x0016_õ_x0007_Åï%@å_x0002_-_x000C_&amp;@XPZBñÕ%@Ó×_x0015_æU&amp;@§5âÇ&amp;@mìhxf%@õWù_x000D_$ó'@ í(Ø'@´W_x0004_ý`%@a_x0011_n½1¡(@¶_x0006__x0016__x0005_ó_x000D_'@oECÀ1B&amp;@Uÿ_x0014_ÿ3Ó'@4&lt;rf&amp;@©nf³Ì&amp;@M×ä@¾&amp;@knSÔ:v#@n_x001A_Ù&gt;'@¯_x001A_ã_x0004_×&amp;@Ç~ê*â'@Í`NEÀ'@_x0006__x0008_fÖò·µ'@`oÌ«Äp'@Æ	Øf(@QcÔ£_x0001_«"@G#±B=F&amp;@¢µF;&amp;@gFÓú&amp;Á!@Å¼_x0007_öÛ%@EÞ_x0018_¾ks&amp;@ÂøB.¸'@N¶ò3oª(@iëõN'@#_x001F__x0003_¿Â&gt;(@5_x0011_(ä#@P p·)ý%@SÛ|©&amp;@½lü00_x001E_%@]20¹Ø'@_x0002_ùà-_x001A_'@_x0007_Ý	¾Ãá$@_x000E_´6ÿbæ'@½ÀD_x000B_å?&amp;@"5/Óü¬"@öÏÉ"@¬LTË|'@Jé_x0014_G(ã%@n/è1(@ä_x001F__x0004_%&amp;@ïy$_x0001_hÁ'@-F_x000C_´(@(Mâ_x0005_ÃÇ&amp;@¥p?_x0002__x0003_z'@«BîÉ©(@±pp._x0005_f'@:_x000F__x0005_hO¶%@°]Muß&amp;@_x000D_%(jñ!@%åóõ(@XÌë9Ý(@Ò¶&gt;¿_x0013__x001A_'@tya%þ&amp;@N¡2EÄ¡'@C_x0007_:Rl'@ #gD@'@Îõ_x0012_x8"@öÉßä_x000E_7)@x_x000F_BM'@qÉ¥mS"@r­:ú¦(@}¦¹þ'@¶íLsÁ'@._x0001_Á#%@WTÛ:-&amp;@_x001C_7l+(@¸ô_x0015_AO_x0006_&amp;@Ì²l(@*-ýø_x000C_$@_x001A_Ä??¶ä&amp;@ø&gt;¶4'@_x0007_;¼¥*%@æwQèÉ&amp;@wý_x0006_Á_x001A_&amp;@1[_×_x0002_ñ&amp;@_x0002_	C_x0017_Ç"@.³­Ä'@!hOÔ_x0010_G'@ù_x001E_õèô&amp;@!ò ÒB&lt;#@3_x000D_Î÷_$@àÒ_x0014_9²&amp;@/Òqªð{!@ÄI_x0003__x000C_R_x0016_(@º_x0012_¦æç'@º_x0007__x000B_Sw'@&amp;§_x001B_)@L_x0008__x0018_¨%@_x0001_90[ý:'@e_x001D_L´)@_x001B_Îkj´Z%@Ã4¿ø'@ªÔ&gt;¾öÉ"@©D­_x0006_ÛZ'@ÑX_x0006_+_x0003_'@_x0011_n¹ó(@_x0005_¹÷WQ%@=·Úõ_x0013__x000D_(@Úµ]Ô/#@%s?±@0(@_x0006_ª[_x0005_)@3jJÏ'@73_x000C_¡q:&amp;@UìíûB\'@_x001F_:R_x0012__x0004_"@áÛ"H&amp;@èèf_x0001__x0002_l¨)@_x0019_Ão;_x0003__x0011_(@3F¾Ôi&amp;@_x0017_;Ó_x0008_Éï'@¸°Á_x0004_ÞÝ(@Ö5øV¥~'@D¸AÒþ&amp;@¦0_x000E__x000C_´U$@Á6#&lt;&lt;'@nÊm_x0019__x001D_%@_x001E_ºßë*/%@~ráî_x000E_.%@Ê(_x0017_^'@BY S­'%@åF_x0005_Ü_x0013_&amp;@ó_x0014_ÃÈC#@x&gt;¿&amp;l'@_x001F_¶KP)@V)_x000B_f)@G1ST¢&amp;@B¤ëõÁN)@^ñJåÚ&amp;@/_x001B_;µ°'@EÑ_x001D__x001F_T±$@¿m9'»&amp;@Øõ_x0014_AXÙ(@S¾0¶ªÝ(@êX_x0002_Ò_x0010__x0001_$@j05_x001E__x0013_&amp;@_x0001__x0017_û©y_x001A_'@0Y2%	'@¼*$ZO'@_x0001__x0002_²Ô%[ö¯'@ÿ_x0006_U¨L~$@kóaì{w&amp;@s®*?½&amp;@OÑq_x001C_3_x0004_'@ÎJákLs(@= pHê&amp;@o_x001B_âä±T&amp;@Y-ÑúßI$@Ñy£/¼%@®µß§m%@éÈ_x001D_Z_x0003__x0016_(@³ý¿ß'@ûzñø_x0018_A%@Pô(þ ×#@¸_x0006__x0017_7?(@_x0012_8¸pÑË'@qÆ/=G%@	ØÃsDö(@døu`&amp;@aØf¬¨&amp;@_x0010_Å_x0018_&amp;(@_x001C__x0005_öyL±)@¥¯_x0015__x0018_úM'@põ½^_x0011_'@_x000B_×ïøm(@¤wárÇ#@ZT!_x001F_(@IÙçÞ'@H8"tt_x0014_%@ç_x0007_þ_x001A_ÄP$@ìyaå_x0004__x0006_ÈÑ%@_x000C_½Ê&amp;ÃB&amp;@úDî/âí%@_x0008_J«'@¨_x000E_®&lt;_x0017_&amp;@FÕBæ&amp;@`GÉ_x001D_ti(@ü$Ñ¢	(@7t8¸ð_(@?V_x0012_(@jú-· æ%@Õ´_x000E_ÄÖ&amp;@`e¨¨F!@6r_x001E__x0003_Ïø'@èR¹Ï}ª&amp;@´Ç²Ù(@Æ¸àO_x0003_$@F½	þÞ(@_x000B_yÛÜÕ&amp;@ñ_x0015_èR_x000B_(@_x0007__x0001_kW|'@o¬Öt_x000E_s&amp;@bg}_x0012_§$@gÏ§Vâñ(@I»³Hh,'@×_x0012_Uä'@_x000C_ä](@Y®|yïe(@V¦óË²'@_x0002_¾n._x0002_'@¯r_x0016_T(@OP:_x0005_¶$@_x0005__x0008__x001C_¸_x0013__x0001_×&amp;@²ïÊ¬_x0010_þ&amp;@?oý Íx'@jGÿXgE&amp;@	v@å%@¾'@&lt;B_x000C_ë0$@Üåkrà_x0008_'@Í_x0013_jò,_x001E_(@(àôÊ_x0005_&amp;@nÓ_x0007_z_x000C_ý'@p.ô·p&amp;@Lgÿn%@Ð®`_x0018_T%@²Häi|C'@ÿ_x0006__x0014_a8:'@ñgX´X'@_x000E_Ä4Æ_x0001__%@[[Óo'@_x0012_ÐLv.R(@_x0012_&lt;E_Ö&amp;@Rp}ç_x0004_Ø&amp;@½´Åø¶=&amp;@ýdï£Ë(@*P_x0003_ÌiÇ"@_x001F_¿üý_x0004_f(@Ä(Y{(@Õ_x0011_ÌßM&amp;@_x0002_4®_x0005_j%@wØH_x001D_`$@_x0013_JÚ_x0016_ñ(@'6t_x0001__x0003_Iò%@Az5©b_x0014_'@UëÓ´»'@-£¶$z'@_x0016_¹ _x000F_N®'@j_x001A_Í_x0001__x0018_§)@_x0015_ú-R¢_x000F_(@ô_x001F_;/ (@&amp;IqÌØ_x0003_(@¾;[_x0006_u '@eR¦ñ$@õðîB&amp;@2ÿÀ_x0002_º'@FßØÄ%@§Æ+Î$@ü¯%ä&gt;%@ü¬ÏõÂ%@çnîRbX&amp;@©o+°Ð(@[Û_x0017_7qÉ$@:à_x0015_T(@¥c0¤[k'@^_x0006__x0002_CÚ{(@­ÐÊñ=(@ý®k2ÊÌ'@u_x0003_|ò_x0003_â'@Ãw_x0006_²ßÑ'@Ë?_x0018_Àåñ%@F@Y1´!@_x0012_Â-Elæ%@_x0008__x0002_HÉ=Ö(@ÏUOPm'@_x0002_	ÆØÏ5ü$@­¾.gb'@ _x000E_àBíÔ&amp;@­_x0008_8_x001F_Ú$&amp;@Õ_x001A_®ù_x0016_¿&amp;@_x0019__x0006_]ê_x0011_%@-Õ$¬XÛ(@jüÍF¯}$@©\¯Q½&amp;@mþ/òj]%@IÚÎø&amp;@cd__x0013__x0007_p%@Ð_x001B_vª·&amp;@É?_x0001_[`])@Ñ+_x0015_ÿï_x001E_(@±&gt;Àý÷'@mÎ)¹ì8(@6S×ÄÏ&amp;@&amp;_x000F_º_x0001_&amp;@:_x0003_Ý'@e'§gTw%@Å·Å_x001A_¢&amp;@x;æ*_µ#@_x000B_%£ey'@zaY´%@_x0001_}Ê_x001E__x0001_'@_x0016_ý_x001E_½_x0002_H(@O_x0001_ÒF¦(@êÍLNM%@_x0001__x0014_¦úYÝ$@*ËcÌ$@_x0004__x0006__x0005_Ù_x0001__x0002_á_x0006_#@Ð_x0013_W&amp;_x0015_¾'@í2´×_x0014_M&amp;@¾Ü°a_x0011_&amp;@Ày »æY(@9o_x0013_ÐAQ(@¹Í+ÑC)@þÛ18ÕÙ&amp;@_­Rº(@Ç_x000B_ÓYÚ'@3û¦Õ&amp;@_x0010_1eè%@_x0006_¥Y£ë&amp;@Jß_x0005_|8«(@u7Ô¥±&amp;@y`_x001B_ÎV(@´È_x0008_t³Ù$@F%?_x0014_1_x0017_'@i?0e_x0007_º&amp;@¥°M=ù(@¶ö¼_¾%@ág%uwj(@Ë`ów¾&amp;@ò|±_x001A__x0002_'@_x0001__x001B_ZQ)@U\Êë_x0007_ä&amp;@ÔK`)"%@_x0001_O°fÀ'@_x0014_¾_x0007_¢±'@Æ ­º|a(@¶ú­Z¬'@J³ Fú+(@_x0006__x0008_jo¹ÔWë%@Å_x000F_Õ´(@"]_x000E_³_x001E_)@x\~-Bh'@_x0005_æ/_x0018_iµ'@@ïH_x0019_ÅË(@ì_x0004_w_x001A_ÿ¸'@_x0017_6·èr'@ÚÛ_x001C__x000E_w®&amp;@üÅ}_x0003_,'@S$Zú¼(@åÔ_x0005__x0001_ß#@ÙH_x0014_ÞÎ%@ÊÎ'¾Å&amp;@4_x0004_ÏJt_x0017_(@_x0005_1ÿ_x0007_N¤'@4®¹í&amp;@¨g_x0001_áx&amp;@ùok;÷(@ow¥)!ù'@_x001A_C_x000B_ª@'@_x0015_Äm±pÇ'@yNÝg2$@?­+*¯5(@Å7.Ë'@_x0015_ö.Êe%@³_x001B_Ù`fê(@¨Æ_x0002_0*(@³Ãú_x0005_r&amp;@ñÑÈN¸q&amp;@ä¶£#×'@A8ò_x0002__x0004_l%@¸=Ð¡Èù%@üèvÝö(@ÔHcÙX#@o_x0001_Xjÿ_x0001_(@c&gt;»_x0013_(@~d&gt;Ñ_x000F__x0003_'@ç_x0010_0èE»(@fô_x0002_EÕ @ùOµ¹ø%@~º`÷_x0007_+'@oWtA&amp;@&lt;@Æî_x0014_&amp;@²_x001F_D¶&amp;@jA_x000C_æ_x000E_å'@2_x0007_lz%@sä3_x0015_9ä&amp;@dÕÄ±Á&gt;$@_x001A_­_x000B_ÎNÏ&amp;@/G6a_x0010_Õ'@íG_x001C_zZ(@JhÒXá &amp;@Aj&amp;üè%@_x0012_¡;_x0011_8'@£B$ÁSÈ(@~¡R_x0011_NL%@Ö&lt;*)_x001A_&amp;@H,ð_x001E_â¥%@Ï*Í¤å#@&lt;kª±x%@_x0012_HÛ &amp;@_x0018_eñ»¤Æ!@_x0001__x0002_%:úO-_x0014_'@¹®bK±#@¨*dî2#@÷ßþ3'@ ¸b¤Ç'@)?æª©!(@ùXß_x001A_)@±é_x001E_H!+&amp;@_x0005_+º#÷©'@j®|°%@µÉâ­ºQ&amp;@×Q`6_x0010_Ò'@_x001B_k¸Y´(@|Ý"_x001E_#@FAã_x000F_ã(@\LF?&amp;@ø_x0005__x0014_yB_x0016_&amp;@%_x000F_»#3%@-ëà!:Â&amp;@Ê_x001C_præ&amp;@doÔý(@	}·uRË%@¡óZÕ0_x0001_&amp;@z_x0012_ÏÇ¨±&amp;@LW-ý&amp;@ì»SW*&amp;@¹«Z9î[&amp;@mÃÓþ É'@=_x0013_WE_%@ji_x001B_Ï9"@ø?_x001E_Ø(@²¬_x0002__x0003_==&amp;@ª_x0019_@x'@á_x0001_)ô_x0007_ù'@ÖìÚO%ð&amp;@8dÅ	ì_x001B_&amp;@ì_Wò_x001D_)@ÅòýB(@E1KQQ(@mä_x0011_¦_x0011_&amp;@ËÖþ×_x0016_Ï%@å_x000F_·ÞÊ&amp;@Ó[­©M_x0010_&amp;@õÒBÎG)@âP_x0012__x0010_Å7'@&amp;l_x000B__x001C_;Ç&amp;@k7QS¿g(@ji_x0008_lB'@õ_x001D_Êskÿ%@i!Àu#@_x001C_ÝV!$@_x0003_úv'4'@ïTE¯'@Ð_x001B_Ù_æ&amp;@¦/§/åy)@L*%O´ '@Y_x0008_BýÂ&amp;@zbºç_x0003__x0010_'@"­æáÏ/(@ì3:|ô'@­¤ÛD_x0018_%@$¸vs!@_x0011_T]Ö_x0006_(@_x0004__x0006_þ_x0008_i!b_x000B_&amp;@5(°'É&amp;@®ñ16è&amp;@á+4È'@_x000D_mé_x001A__x0004__x0015_(@¶µëÃ¡_x0011_)@F_x0013_Ð»ç×'@bK4¶Z±&amp;@úÕ_x0010_Û'@_x0003_Å,r'@_x0001_dK&lt;´Ò%@TîîûèM$@/â_x000B_xV'@ogã^'@§h\_x001B__x0002_3(@põ¢_x0005_t_x000C_'@D_x0006_ÿ³&amp;@(ÚÈ¸­&amp;@ê+H(@Bj7ó&amp;@_x000D_M¦_x000B_ü8'@_x000F_I_`h(@_x0005_QÚ#@Ü¯_x0018_4_x0011_!@mRX,ò	(@|$oì¼'@'_x0018_k_x0004_S\(@£_x001C_y_x001B_¼%@JùUÜü_x000C_&amp;@&lt;ñ(³ôp(@_x0001__x000F_ðñÆ.(@ Mõr_x0002__x0003_''@_x0005_Ë÷ðÆ'@_x001D_2ÿw?_x0008_(@uÓC´(@§£»&lt;ý&amp;@|_x0001_^fÕ1(@Xh[ý_x000C_&amp;@Óz_x000C_¦_x0003_(@â?Ý¬y_x0005_&amp;@Ña"î_x001A_I)@Ï³·{ê%@Ü7EYR&amp;@(knáÿÜ%@Q	WâàD)@2y¶!dm&amp;@ËÑ x4%@¥rÎIõ)@Ë_x0014_Ú_x0007_¿_x000E_&amp;@Ø[«/*@A«@Æ)'@U61&gt;_x0003_(@1|4C%@-[!£ò&amp;@lÏú)@@_x000B_Ð_x0006_nM'@BLX{&amp;@@Ð!°T'@\û-Ö*Ú(@º.üBSø%@S6y$ìÄ'@4Ì£(¾'@¶_x000B__x000E_yîk#@_x0001__x0005_Kæ\¿ÎC$@_x0006_")t®¼'@_x000F_iF_x0001_/l'@ÙÅ_x0004_í'@V_x000C__x001B_¾»á"@*1_x0018_D*@]S0æW%@|Ü¿Ø¹(@K	üj3Ü(@úK@öà'@ªÉÑå$@Ù8½±_&amp;@Xæá.%@_x000B_	7O'@p½/tÄ$@æQÃüà'@Nç_x001F_Æ70'@ÁFëQ$@³&gt;Ù²_É%@j¾Öùþ'@F_x0002_	3(@¤_x0016_iO¼&amp;@_x0015_£¢`!&amp;@üÉ_x0001_$'@8þ_x0010__x0015_òµ%@ìî«]Î'@¦bgT_x001A_*@_x0003_à°ht¨%@_x0016_ý_x0005_A_x001E_%@o´ã8'@öiÝqÈ$@_x000F_.Ð_x0001__x0002_Îä'@CØ_x001A_y'@WÇ[Ûc&amp;@`ÅB¿c(@:+öþß&amp;@üõõl~(@ó»¸F65'@ÎË%_x0017__x0019_l%@7^_x001F__x001D_&gt;ë$@Go÷Ì0­%@[Æ	*@	YÒH£F)@Ï/µµ£%@Èf_x000E_ë_x0014__x0003_&amp;@­_x0018_óûÅ_x001D_&amp;@ûµvUv(@_x0017_)û(@F9ö&amp;@ß0òº%@­Rd&amp;@=1Íì$@xõUÄl"@·_x0011__x000E_?Q$@_x000E_6_x0018_Ê·&amp;@_x000F_û	ñR½(@¥ËÑò;^'@ÜNË¤w_x0018_(@ù|D¿ÐÜ(@Ã_x0007_hxÿ¿'@ÂZÕÉÝ)@G4="­(@çDuyf5'@_x0001__x0003_;¸$3 ]&amp;@ù,íò¯Ý&amp;@ÔØ¾Á(@W_x001D__x0010_µÍ'@S6¾ÃL)@1.³Ùa%@ëê_x0005_ºÂ&amp;@ê_x000F_XÁ&lt;(@lVâ^J%@ºoÅí_x000E_'@p,_x000B_Óà_x0010_'@´oû°&gt;(@_x001F_9£Ålq(@ ÄºO½%@ J_x0008__x001B_Ì(@ñ&amp;	_x001A_V/&amp;@6 *b$@à_x0012_Þ_x0001_ïð%@ÅpÏBÆ'@x#Ù_x0010_&lt;#@ïT{¤&amp;@ãïôt§&amp;@çªD_x0002_$@_x001E_ïÕ_x000B_Ï^$@Ëéå_x0018_%@g£¸_x001A_%@¥/S°®%@t¼ÀN«$@$í#_x0011_'@_x000D_$Ã¯Ýl(@#ÍKcâ­%@e¡DE_x0002__x0007_©Q(@ªh_x0005_À-s'@Ö¾î_x0006_ãµ(@ZD_x000E_Ô_x0001_°'@f·$µí_x000E_%@þ_x000C_.ì«.)@{ÓVM (@ö®EbG(@Ñ%tG]_x0003_(@¦Uæmin&amp;@_x000F_m)Á=_x001C_@LaMPE}'@_x001A_D:_x0008_þi&amp;@ö3]Ö_x0014_ò#@PfMù&amp;@§£?3U&amp;@¹øór(@z_x0004_9_x0001_¡&gt;'@q7pÌn(@¯¡P:ïk&amp;@_x001D_íåEMÐ'@àÜUx%@*ÈÀy_x0007_.)@a[_x001E__x000F_Ì´%@_x0019_n_x0001_Í"@P|àêWs'@d{ê8Î(@_x0003_u¾Ór'@)ÏÈß$@ÏxoÖQÖ$@¨_x0001_ôÁ_x0005_$@Z¤ÎPc%@_x0001__x0004_±_x0011_ËsJ'@.£5î=Ê&amp;@57©_x0018_8ø&amp;@ÎZ´òSb&amp;@ó¹_x0003_d_x001F_ç'@ý_x0004__x0018_5ÒÞ&amp;@AÇ/·z$@ó_x0006_Z|Fg'@_x0003_ß.óûT'@õD¶ý½&amp;@0+SÛ:Þ%@C"Q_x001E_¥S'@×'GgIN'@¾Úæz!u'@ÀC	_x000F_ÎA'@ê_x001F__x000F_¥=%@Î_x000D_õýÔç(@oÜÞ1&gt;Ü&amp;@¡¬A:Å'@=ÅRÔW¨'@ô¿Ê'²À'@@_x0010_³_x0011_ì&amp;@Rñ_x0016_wÃ(@)Îù%_x0002__x001F_&amp;@ËAÿ&lt;Ë(@_x000C_^c6&amp;@1oº'@}«;pÏÊ'@Î±Õ×&amp;@_x0006_l`©)'@2ìÐ²_x0001_A&amp;@ç_x0008__x001B__x0001__x0002_ß #@qEÉÇ -%@_x0007_[86«É(@­!à_x0012_$@&amp;5¼T_x0007_-&amp;@r_x000D_Ó_x0018_·5'@(è5Bê'@M-¹I_x0002_'@±D4_x0006_£'@_x001D_É¥U×'@Â|xVhÒ%@þö^¶Oú#@,+Õ¢Wv'@ÕÕE_x000F_%1(@E_x001A__x0013_Í$'@øêªñ(@¦/V_x000E_éó!@n2H3h=&amp;@S«"ªÞg(@	Ììñ_x0019_Ð&amp;@wÀàq&gt;&amp;@@M1ò_x0008_Ì&amp;@?ÁÙ¬w:'@5é´&amp;\&amp;@K/Z'N](@«;;_x001D_2'@_x0006__x0010__x0008_¢}_x0005_'@_x0005_`àî&amp;@ÿxXûDx&amp;@ÖPÐÌ³¤(@¬¬5[íK#@Ñ_x0003_|ò£_x0001_'@_x0003__x0005_Øûê}7/%@jÅðÚÞ&gt;'@¢s_x0007_°;&amp;@_x0005_2ÚCª~(@i¹BÎm¶'@³R"Î'@Ç©jòåÐ&amp;@_x0008__x0013_n¯_x001A_Ç&amp;@Í«y_x0008_%@[¹´¯_x0017_0(@%_x000B_$Â©&amp;@hÁ¢¿uH'@§:,I_&amp;@ ?9q_x0019_¶(@XÙr_x001C__x0002_&amp;@[#XÁ_x0010_(@%9éäü)%@_x0018_üq&lt;%@Àâc²­ %@q_x0016_ wo(@¸_x0004_¶[bö$@#£øÐz%@G_x0011_ø ø"@Îp:ºm3'@¨îp_x001C_µ%@¿çJ9Ø&amp;@©¾_øG)@ØpøÓ÷ó%@©;èå_x000E__x0004_%@Ð¾ñº_x0001_(@_x0016_¯ákF%@ì\U_x0002__x0003_Ð_x0018_'@»]Ú'RÃ%@~_x0006_V_x0017_à'@ÞæÂL:%@­í_x0012_P&amp;@ÎÜõ+¾M'@ÞMrF(@ÆeÿéÊÇ$@ö=_x0007_""I'@_x0006_B°Ê$@{}mÐ'@®_x000F_²®£'@%ò_x001C_@ð(@Vonªõ%@_x000D_Ò¿_x000B_Mp&amp;@=u¾ê¡d)@#$M"æ7)@Êõ7Ò?g(@_x0001_Ã:9.(@_x001A_Þ×qÎÒ"@Ò«_x000C_Ê!))@T°ÇwÌý&amp;@L;_x0014_?³_x001A_'@¹QÜ_x000B_±?$@Í®ÝÆZ¥%@_x001F_¶aYaò&amp;@@^[âru'@nYýÖÍ(@¼ÁM_x0004_þY$@Øt'é="@d_x0012_·°Ô'@ö_x0005_Tg£(@_x0003__x0004_Í$ò_x0013_&amp;'@®ÁR_x0010_Ë'@_x000D_ÜÄPÔß&amp;@¿dït'@yQs¡éÑ&amp;@&lt;¬|&lt;(@_x000C_F¬È¢'@J°©¹Y¯&amp;@±_x001E_ZÍÛ&amp;@wâø®%@³(ï¶_'@_x0006_#îm²'@©¤_x000D_à%@ w\NÕ'@ì¯¨$(@{ÇÝUi¢%@#_x0018_7_x000D_z'@Û_x0011_Ô&amp;@_x001B_¢_x001D_¸	''@dS7oEk(@_x0002__x001F_A¸WJ&amp;@½_x0007_|ï(@I(_x0008_Çê$@#¢Tã_x000F_='@¹ãAnD'@_x0001_×7Ú~S'@ºF_x0005_ef'@_x0008_(Ò^»&amp;@ (þÒ_x000B_'@¹À`_x000C_ª&amp;@f,âÍut%@_x000C_Ê¼_x0002__x0004_Å_x0003_&amp;@Q®"·_x0015_#@Ðõá&amp;@òä_x0002_áf_x0007_(@"1@_x0015_ü_x0002_&amp;@º_x000E_³y"@`j¸ï£_x0001_%@_x0005_o³Jî'@_x001F_F@©è_x0013_'@]:&amp;#³%@ð2[_x001B_Ò%@6¿5¡_x0015_Ñ(@(µ_x0002_Ñ£'@·Ö«ãN2'@[ôþêÂú'@«"_x000F_ýJ(@*y_x0006_wâ&amp;@l4X~&amp;í&amp;@Qjx}Xó#@X	Õü.m&amp;@ê÷+Ö%@j_x0006_d(@¿_x0004_q°¼Ð'@nGÍ_x0016__x001F_&amp;@"Ôá8(@(/Õ4Ý÷&amp;@'&gt;J_x001E_&amp;@&amp;_x001B_O`pã(@³Þ øoÍ&amp;@ckç¨RÑ'@GØÅ_x0001_Ê'@íeK%@_x0001__x0002_³_x0007__x0007_-v (@è MZ_x0005__x0007_(@iÇÚÕl&amp;@·zäù]m%@'¼îÌS&amp;@\? X®.&amp;@_x0010_u,i6Í%@ºåqÎ_x0014_9&amp;@ãâÞ&amp;''@ðù&lt;¯_x0019__x0006_'@Û8ÿ¸½&amp;@ÎJÚpý'@æGÁK&amp;@nÿ&gt;×:$@hN©ÀO$@x¾_x000F_zý.&amp;@³ÀI¼ãÅ&amp;@FQØAP'@_x001D__x000F__x0008_ßêa%@ð¾&gt;	Ù&amp;@xOÍ¬,"(@ÙwE_x0008_ü%@&gt;G_x000D_Ìÿ(@üÊ_x0003__x0005_V&amp;@¿_x000D__x001D_G$@Þ3ck_x001D_½'@Nûb8("@_x0006_¸q$''@WØèÞL)@À3spð%@_x0002_8_x0004_îût&amp;@ZuåP_x0003__x0004_ív'@ðléý×R'@B;¼_x001F_7w&amp;@	_x0007_Ëô_x0017_%@gÌò¾5~'@X_x001C_ÌKò_x001D_&amp;@Æ§e_x0001_c(@ïüa_x001A_%@å_x0011_B/U'@x)R=i#@þ&gt;¼_x0006_'@|ÛHÛ{&amp;@°_x0002__¥Ó&amp;@qø_x0014__x0008_\²&amp;@êd_x0017_d_x001D__x001B_&amp;@AEÜTÖ&amp;@]I×9yÂ'@_x001F__x0010_Y_x0007_æ.'@&amp;ÝH&amp;a&amp;@í«)_x0013_±(@øw_x001B_iñ¥'@_x0015_ÿ_x0008_&lt;é&amp;@Üü_x0016_Ð(@-©E)?[(@²a''@úÈÛ¡ú'@$S¡æ¾%@°X)_x0019_·x%@©g½È³_x0004_'@_x0017_â_x001B__x000B_&amp;@_x001F_¾;P&lt;&amp;@_x000B_ÚY``&amp;@_x0008__x000B__x0001__x000D__x001F__x0002_Ä_x0002_)@_x0011_°ÚØ^5&amp;@ÉÓYØ²(@_x001D_Ñ&lt;Qý'@ÖV_x0002_ú(@ÑU×Ó($@Ùåû$§(@µJÂÅ£	'@M.µ°_x0018_ú&amp;@ëÉ_x0010__x0015_¾ã$@_x0005__x0006_ôÔÆ_x0002_(@_x000D_ä7^ï_x0004_!@A¿ ¿_x0007_E'@üæ¢_x0013_ï(@Ö(mx'@qävå#@öÍÉçÅ'@~_x000E_&amp;_x0011_(@S~ò±¹t&amp;@_x0011_yü_Á'@_x0010_Ï²ë&amp;@_x0017_1_x0011_ÿ*q(@_x0018_þó_x0018_C(@,ða_x0003_Pø(@*¤_x000B_7ó='@L¸³#&amp;@x!Ý%@_x0006__x0015__ï¯V%@'_x0019_ÜÖË_x0008_)@_x000B_ÙþýÓ(@áÑòBz_x0014_(@ÓéN¿_x0004__x0005_gÈ'@ä-_x0002__x0012_§X'@_x001B__x0003_#_x0018_È_x0012_(@s_x000B_bïø&amp;@A,ëAçÐ'@bE»_x000E_$P&amp;@~ãæ»æ_x0008_&amp;@yb_x001E_'@Æ¹_x000F_c_x0006_Á&amp;@_x0006_çºT0_x0003_)@ÍÁ)_x000E_Ú¿'@Ö_x000B_ÿ/(@¦O¿ª_x0005_)@êOÏéè(@zË¥_x000F_Ó%@!Õ+_x0007__x0018_&amp;@ÖÕ*9T'@ÌhícR'@* )O'@z:£ÒLU%@_x000D_ë_x0018_ô^(@ò®k_x001D_¯Ô%@4h_x001C__x0007_J&amp;@aK:z(@ui_x001B_àWy&amp;@¸_x0004__x0006__x000E_ë§'@	mîn)@ÄðA²t&amp;@ÖÞ89Û&amp;@_x0001_3cL%@ZxÏ!m#@:ìÊZQÏ'@_x0002__x0006_N¤Åj_x0018_î%@µåß^&amp;@_x0012_Ùj¶$'@=Ø£(ø&amp;@W$o_x0006_G&amp;@7ÐÝã(@åY_x0011_ÃC&amp;@â§ñÓ	'@aÑ:?û'@Ì7ò_x0007_[)'@_x000E_E_x000E_ú ô'@¬_x001F_nÖ_x0003_¬#@_x001F_§Àª'@Ë_x001D_Ëñl'@¦ºrvi%&amp;@Ci_x0015_E£_x0012_(@æx¥tq%@çØ·iD#@¶äß§s"@~þ_x0017_O'@_x0005__x0004_ë_x000D_4_!@_x001E_D]_x001B__x0001_í&amp;@_x0002_¤&amp;_x0005_÷&amp;@_x0019_ñUìê!@x5_x0007_}(@Rã_x000D_÷V(@¹_x000B_1_x0003_S(@Î¿_x0012_êS(@ïçø$íß(@ÿ¢z_x0002__x0018_$@K	þ¡%@ 0^_x0001__x0003_íx)@m	­Û¿(@ÝÄ°Ê(@tnÉ§&amp;@_x0011_Z_x0013__x0017_«$@_x0007__x0002_T_x001F_ñ{%@=Ç£ñØ_x0016_(@\ù_x001E_¿_x0007__x0018_'@høí&amp;@£5Y)$)@Ù²°ÈÏ](@Eþ_x001D_¨_x0003_#@{hþ_x0008_.&amp;@`ûª_x0011_¬Ì'@«åÇÃÞ&amp;@þÒÏµeå&amp;@hP¯_x0019_·'@Ý_x001E_ÞÑY%@_x0004_r|æ¯,)@P5Ea%@&gt;/_x0008_Ø(@ê}mA[$@Ìd|ö&amp;@]gáG§(@[à_x0006_Qj(@ßÛ§_x0005_P)@$¢ÖtÚ_x000F_(@Ú_¾I@(@_x000B_æ=Ö	¶'@_x0019_ª_x000C_¥Ë'@_K5U(@¿4Bª(%@_x0001__x0002_ÖÆ&lt;faÂ(@té£þB)@Áò;_x0012_k(@ðë}'@_x000C_õ_x000C_»¼&amp;@)ôô_x0013_e&amp;@UñE &amp;@±üEé¥¡$@ÿg÷!mD)@Ðdzãn(@BµèçK)@_x0014_/úåw&amp;@å_x0003_ËØþô&amp;@_x0006_ $ å(@±Á#@6:7 ¡*@_x0013_¾,Çc'@ÎßÔö¬'@¦_x001C_Ý½%@SñRF'@_x0003_ñ(&gt;M)@.¼Ñ³H%@^#[¬ÆÄ(@c_x000F_å¬uý&amp;@96½_x0008_e(@ìÑÓ_x0015_Oæ$@_x0006_H_x0003_×0"@¦n_x0003_¢_x001D_h&amp;@°Ö_x0016_OD(@á$_x001E_xÇÒ'@r¡Ò3CÁ%@_x0012_`ã_x0007_	^Ý(@I_x000B_-@¢6%@/_x0004__x001B_¯ü&amp;@_x0006_Ñ{°Aq&amp;@_x0018_®,Â{%@¤_x0008__x0017_»_x0011_%@å¹à	`'@V£¾.'@Fa+´Åå(@àâj¯5-)@_x0001_Eé_x000F_Úá'@R±9¨ý%@_x001D_ÜÉÁ%@ÿ¦ÄÈÍØ&amp;@"gÝª± @£f©PÙÃ'@º¢_x000D_bÍ(@³µßëD$@T¾Ö%@ü7ÍWy='@·¶ç.é'@¢ÌûÑÎ'@µZ_x0017_¦_x0012_½%@ÚDÁ/_x0006_y&amp;@òûðmZ$@?7=_x0001_½÷&amp;@[Jè{½!@&gt;}²RÅ(@5A_x0002_9!)@¡÷ëáÉ'@_x0003_µ+Ô÷(@*v_x0005_ å%@_x0003__x0005_,|ê_x0006_$@NÍB#Úw)@`_x000F_}_x001A_oÿ&amp;@ý¹p­¯½(@óPö(@_x0014_¥Ío"@NÝ"µ_x001D_ÿ(@_x0018_÷+­L%@p_x001D_" Éu'@^_x0018_GÎ'É(@ºÊÎú&amp;@?1wúó'@]Ï_x0002_gT'@ ­Þ_x001F_'@ý*£='@É_x000F_~6'@F_x0003_·cz_x0013_'@ð¤Þ@X$@;)Ðã Ì%@ßîvÆ_x0008_(@_x0011_ô_x0003__x0019_·&amp;@$n_x001A_°Õ_x0003_%@ø÷5ù³k&amp;@~ 8k)@½£Çû¡S%@¹,Î_x0001_Ï$@rü§ßå%@äñ0]_x001D_(@Jo_x0014_v¹R&amp;@fàÆ.e$@S_x000E__x0003_p_x0004_=%@òêr_x0004__x0005_ÀW$@_x0011_BY»6a'@§_x0016_-GY	(@h_x0006_C[K!@·ÉýQ_x0004_'@9_x0005__x0002_ó«&amp;@6¬§N`'@Öxm_x0007_I%@&lt;Î)K_x001C_(@`_x001D_Jé"8(@_x000C_*Ðæ&amp;@eÚj_x0013_W'@_x0015_Ué±¢_x0008_&amp;@m{u.qý(@ØFàÐvX%@%Ak¨	_'@L§4á&amp;@J(äPu3(@@¿o_x0001_ÍM)@«nøÂ_x0003__x0008_(@9kfÔÍ&amp;@¥Ê_x0005_Ã:(@,wµµA"@ãötW#@~ÑXÏlj'@ûc1\ã¨&amp;@Ý;n_x0001_Ü'@_x0008_³ú_x0017_+%@ç9Óÿö"@vMÏõ$@M%[T_x000C__x0014_(@l¡¡&amp;B'@_x0001__x0004_fÎt_x0006__x0015_d(@¹ydJ]$@*1ïgJ¸%@4Ïû[¬D(@_x0003__Z_x0018_-8'@ÜÛ4v$@ûdº÷'@äTü_x0019_4×&amp;@_x0012__x0004_V}%@½g_x000F_o_x0006_['@RÛé_x0001_¨%@.½¹¶(@Ø@Hp(@W_x0016_KS(@Û_x0002_ð_x0002_êü&amp;@¶I¢T«%@ùWëÆY&amp;@hv_x000F_"&gt;é$@_x0017__x0006_Û_x001F_°&amp;@Å_x000E__x0002_ô$C'@Y«TY_x001E_W&amp;@"_x001E_34&amp;@¨]ßÐä¢(@D´_x0015_b(@¸Ê0÷b'@Ç±´+ïB(@û_x001A_?ØX&amp;@P_x0014_[8'@Ù4D_x0012_%?&amp;@¹_Ñ_x0008_ß\)@_x0016_|µSn(@-+¾_x0002__x0003_µn$@í_x0008_­¸_x0001_'@Ó_x0002_W_x0010_ë1$@úÐ°Þ7_x0001_&amp;@ óGÀôÊ%@ù'UaG#@ÞÀæq\¶&amp;@ß{ncð$@yá¢)Ôk'@_x0013_PzuÛX&amp;@_x0007_9	)'@?1_x0018_b~¡"@¸±-:¼&amp;@4Ì¶_»_x001F_%@("M±[}'@ïEá¨_x001C_b(@ýø_x0018_~½'@1çú/­?*@_x0004__x001B_iÿê­&amp;@»l£7_x0013_y'@Uh96&amp;'@Æ _x0014__x001E_¯#@ûd]ßY'@cÔesn'@_x0002__x0015_h}É'@êØÔlQà(@_´nV®C'@e¡m±¾Ë&amp;@*fwy+#@YÚ_x0001_ðV¸&amp;@ÅýHq(@_x0012_ók®Ç&amp;@_x0001__x0002__x001B_¹\Æþ$@ôxñµî'@Rìß·H(@"Õ`Ø'@ÌgAb_x0008_&amp;@l¿íÄú(@IÙ_x000C_§Ûã(@_x0013_Ï;_x0004_(@@$wz­'@d\_x000C_·7'@_x0002_"ÉÔ2_x0011_'@ÀÍ'@_x000C_XVß%@Èjä~Ä¨%@_x0019_"W¦_x001E_-(@R_x0015_ÚÒÙ"@_x0006_Íßs_x0006_í(@_x0007_±HQ"'@ÕQ6@E_x0007_(@K_x0015__x001F_²?F$@õ&lt;_x0004_'ü&amp;@£­qu''@ðûÐ7Æ"@©1ÄíõH$@F²uHØ$@Ü?Èdr%@17~\Ä!)@¸_$îê)@Õ^çy0é'@ØFéMí|%@ÑñVOË'@ç_x0007__x001C__x0001__x0002_Øß'@¥_x0004_}9_x001F_'@8Û£¤#@Áª»x+(@m_x0001_#_x0004_G1'@6Âï"@_x000E_Ï_x0017_'@O·^b(@:È_x001C_¼'@_x001A_X_x0012_ï_x0005__x000B_'@°¯8|°'@3ÍµSÓ&amp;@8¿«°Ø%@êyÆ2s&amp;@r_x0007_õÌÂ'@8ôñ1((@_x0010_;8®u@&amp;@Ý&gt;\T¼Õ'@ö_x0012_²À(@²N¬÷å&amp;@_x0014_Õ(@Ôw¥_x001E_¸(@»j&gt;=A)@_x0007_y×g8Ý#@»Ò_x001D_+'@y;Ý'@óü-7(@¥2ïmÄ&amp;@ Ðýb^(@à#û#3~)@Ee³- '@¯W½_x000E_!Õ(@_x0001__x0006_Ú_x0013_÷Ç%@_x0011_wß'·5)@_x001D_A¦ùÃ'@ª*_x001F_­z×&amp;@F_x000F_ó+E(@:S%MÖp'@ÐË_x000B__x000F_&amp;@U7x5eà&amp;@Wm WDo%@Üè_x0001_¹_x000B_'@¾ÂE_x0011_JO&amp;@`_x0001_0)Á'@$@w¦ù'@XéÎ"@ª=_x0018_ÿ`&amp;@{&gt;_x0002_O$#@Ãò¾"@ªÑ_x0015_t_x000E_'@fëê_x0019_¹!@_x0011_A~þ(@qîuð¹%@:ý=êu%@_x0012__x0019_ÉV¹u)@ÎÃdt÷S)@UÖ&amp;7b#@@~c_x0004_'@ùß_x000F_ÒDN&amp;@¥76_x000F_É&amp;@Ñ_x0011_L2[_x0013_#@ìÊ	E_x0011__x0003_(@_x0005_O;)	w'@:_x0017_µ{_x0002__x0003_&amp;ð"@_x000C_ÀÖØ¨Ï'@ß ¸E_x0016_(@·áÅ(_x0011_Ó%@_x0007_h÷24(@¾^¥$@qß[®Ò(@ØrB_x001D_8h#@}v_x0013__x0004__x0001_(@FY_x0003_¦6N'@_x0018__x001D__x0004_£_x0013_)@_x000C_Hüò(@L0xëè#@h'§û'@7_x000D_fÞ`$@ÑÓ©3ì&amp;@Êa_x000F__x001D_7&amp;@_x0014_Þh!@¦õdÅ}'@_x0014_YYÀJ'@_x0017_/½ñ_x001A_@_x0017__x0016_¡_x000D__x000E_(@ ^èÑþ½(@¼½áÎTö#@6÷d¯f#@å_x0017_4é'@Â¬*Ó_x001F_$@dÜÙÕ~(@&amp;RÔD&amp;@	_x0012_ëIr_x0008_$@àLV°&amp;@Ë±©§v'@_x0001__x0003_Ã_x000C_pßx(@î©_x0011_A $@âî_x0011_ø/"@5Ì_x000D_À-&amp;@Á½ü¹é%@¦æ¦Q_x000E_%@æ¨ý.lu&amp;@_x001E_K,$Ë¾(@?\u_x0015__x001B__x0006_(@ Þe_x0006_ªW(@S³b'(@_x001B_q#_x0007_Í &amp;@\0_x0015_Û&amp;@®CAí_x0016_J#@W½,ªÓ'@ëÜysº'@£_x0012_Ïöñ'@QÛ­Àß'@Dvü`'@AJè_x000C_dE%@Í¾Sâ_x0004_#(@Ïá_x0005_jP @ò{_x0006__x0002_ê'@µkÔàU(@°$©ö[&amp;@ »GÄCü%@Õ¶_x0004_&lt;_x0012__x0010_&amp;@|_x000E_÷µqÝ%@Úû=6Æ'@ï)ã	_x0006_)@ÃÐ©¤E(@4Xÿ_x0001__x0003_ËÂ&amp;@å¢)¢ì&amp;@F1â  È&amp;@_x0013_EfÝAº'@¸qé'x &amp;@Ó©l¿&lt;*'@_x000C_ w&amp;@_x0014_Â_x000B__x0007_"2&amp;@ÛÏS:fõ&amp;@ b-(@÷Z=Ù&amp;@Ìm_x0019_|ï'@&amp;-[V¦&amp;@îÌyj2'@7NhEV(@_x000B_ÃC_x0005_x`%@e¬~sã¸'@ß&lt;×³ÿ_x0018_(@9¿Ý¸¢&amp;@Ì£òÕib'@­+jý_x001C_&amp;@bñ»%/8&amp;@wÑ_x000C_'@_x000F_N¤Æ_x0005_a'@_x0002_sH#_x0008_ñ$@}ä_x000B_F_x0019_V(@¸Ûÿ­Î(@ªÈ¬G'@R_x001E_é?Ò'@â|~_x0018_'@gàül5A&amp;@ªð_x0002_w_x0010_(@_x0001__x0002__x0002_;iÔãÕ(@zê?»T'@_x0018_C_x0008_×'@V¢{;Í(@a°_x001C_ÕB&amp;@ØÀ$;&amp;(@òÑüf+&amp;@x_x0006_&lt;6=$@Oß{O`{'@9ß6{,%@4lÉP_x0006_%@Ô)ýËÚ3#@AûL_x001D_¿'@ðr°fc'@"³Ú°#@~&lt;ûä;(@CÝeØýÇ'@=jx_x001C_Á(@þÜcàÍ`%@E}]·(@p_x0002_Ð)W¢(@Ðf_x0018_qU_x000C_%@j_x0014__x0012_k½'@7Z¨i(@;ÓÎ$â(@._x0007_¶_x0001_0%@í_x0005__x0002_lÒ)@tV¹¾_x0008_H'@ÇÝkïz&amp;@rànë¥0&amp;@ÙW_x0004_nöÃ(@ÛÐÿ(_x0001__x0002_Æä(@ðÊ ÷I(@ðã0_x0012_}&amp;@!E_x001D_$@wä_x0006_O'@ì}_x001A__x000B_'@EQKq&lt;_x000F_'@c{_x0012_"E_x000D_(@_x0005_á_x001A_êrn%@-ê÷_x000B_æ_x0005_(@iïÒ³ñ&amp;@Î±_x001C__x000E_b¡#@_x0004_]_x000C_Ê(@ð×EØó'@Ñ~Îu	I(@7_x000E_Éö#'@+õ,P¨J'@'&gt;½Ã{Ç(@Éë5­°ú%@ñD9Ê_x000E_ð'@¸?å?ü&amp;@.KÑ¯I(@â_x000C_Yê»'@.^FºYÿ#@1ó;_x0015_pW(@£­~©_x001F_'@FÝgK$_x0016_)@:d'@ÐÿÑ_x0015_(@J_x0003_þ¦Ù'@¬»®8±(@ðEe_x0014_&lt;×(@_x0001__x0007__x0002_©7_x0007_:³(@È]¾_x001D_P%@]ÿol¤$@,ÒVÜ_x0002_ì'@ÉBû]Ù»(@×,Ïã'@ZÁ0(5!@$&amp;íùù'@_x000C_'1N¬ô%@äÊ_x0005_øD&amp;@Û³_x0004_Ä1ê&amp;@±¶J·ö\(@ÉÆ_x0006__x000C_Å(@ÇÐ²¢4(@ÕÅ_x0005_cKÿ&amp;@_x000F_ÌbY_x001A_u%@ìR}Øªø'@ß_x000C_É&amp;æÚ&amp;@¥N¯ñü(@xõ8ñÒ&amp;@ÄÄ_G&amp;@¶@º_x001B_5)@SQ$ÙD_x001A_(@æ_x0006_]¹ßÇ&amp;@I­rußë'@+9Æ_x0002__x0016_%@u¤ämþ&amp;@j_x0004_¥j_x0015_ö%@Ö_x0002_¿_x0003_m_x000E_)@_x0016_ÍHZ,(@~þ_x0018_Ì°'@&lt;kU_x0006__x0007_1_x0013_)@Ï¢ý\#@ôRÐ,_x0019_&amp;@_x000E_úDÇ®&amp;@.öñ,_x000F_ý%@ SâÏú¢%@_x001F_AáÙ_x0001_S'@O_x0006__x001E_ä_x0012_µ(@gè¢ó÷/(@}_x0014_ûÞ_x0003_&amp;@*¾ø_x0003_(@â£_x0002_ïí'@Û}|óÄ²&amp;@/ô_x001F_¢ì%@éWÎ(_x0004_ó%@í@Õ%F*'@_x0005_Ø½ï_x0018_Ó#@@ºcÎÓ"$@b$_x0008_à6'@0FC[Pl&amp;@0'bl_x000E_'@Ì6V_x0012_%$@WCf­ãÞ'@_x0010_Jÿ3_x001B_1&amp;@äf~Ë+&amp;@z_x0005_5#ñ'@Ô¼4JO)@}ß_x0006_j8&amp;@a_x0018_½$@_x0002_jôé&amp;@CD_x0012_Ü_x0019_(@d¯4îLÃ'@_x0001__x0002_7¬¨­1'@'_x000D_Ùhéa&amp;@¨5ñÛ%)@_x0004_N4Q¥e&amp;@H3¦ &amp;n&amp;@_x000C_ìIìb&amp;@yPð|_x0016_&amp;@¹n_x001F_£)@á_x001A_(¿È(@Åæ_x001B_ö/¡%@`keô0_x0008_'@HSr@(@sÃs¤µý#@,úOâb$@+«&lt;9QE)@Rý,ò$@à_x0004_4_x0001_Z&amp;@XÉYYx½&amp;@c¬~i_x000F_(@Ú!_x0006_vÈ%@ØT,!Å$@_x001E_jÂ&gt;Í#@p/¤ÙèÙ'@atË;)@,ÁÜ¾ko#@_x0014_&amp;^n5(@ _·0ÄD'@2:sçÁË%@sÇy»É&amp;@½_x000C_6r&amp;@äV$¦ù!@dé_x0001__x0003_íÝ&amp;@_x000B_³bv^ @óµ_x0018_àV '@ÐÜÆ¦%@H-ÁÄÎ(@Ê_x0019_Cö&amp;@3d`yä(@ÅSpR'@_x0006_ùS¢#(@[,I=m9'@ðxÝW"_x000C_&amp;@_x000E_QB_x001A_Ö#@vRÊ_Çz(@,Ê°·Kü(@DF%Y°;(@%_x0011_×b¦0'@ìÀ)@Q¤Z_x0017_&amp;@g_x0014__x0016_+¯'@»_x000E_*_x0002_&amp;@¦æK¾\å'@ï+ãøoÆ'@ALAä¥a"@³,1¦e'@©ôEc&amp;@ë_x000B_!øæ%@©¯Þ¹µ%@+æ-)ïþ&amp;@éÇK&lt;¿¡%@é_x0014_&gt;©s!%@mkT¢Y(@üb¢ó&lt;Ö%@_x0001__x0002_w\`8Ó¨'@-Ú_x0018_¢ô'@[_x0003_ÃÈ¤'@_x000D_ó|j&amp;@;÷Cà;%@©IóéÒé%@WfàÚÕ¦%@L~«d(@&gt;ê¾ô_x0019_)@ DîÃV'@bÁÅ;'@]*t¸'@¦&amp;Ý°¤)@EeXDYõ'@Þ_x0004_&gt;_x000E_£7%@¼µ%Ñ¡(@§_x0005__x0016_)@Î©ÇÇÁÓ'@ñNÏ¼±g'@Ó£p67å%@_x0007_$Áb&amp;@¶_x0007_yµÂ$@ªãáß1Ä(@êZÉºw&amp;@_x0010__x001A_LÁh%@f6T&gt;»Í%@â_x000E_J7(@¡~/'@¡&amp;]5c(@7_x0017_ÇXm'@4S_x000D_Ù-_x0010_(@ïÐ_x000C__x0002__x0004__x0008_²Ô(@Gx_x0018_ëßÚ'@_x0001_p_x0008__x0002_Í&amp;@ Ð¨Ééà$@4g_x0007_õüZ(@Æ¾_x000E_JñÙ'@Ø_x0012_Þ_x001B_NI'@çMC_x0003_8ë'@Ç_x0013_Ì!_x0005_'@_x0014_ßLkô'@ñVÌ_x000C_su(@¶/ Å(@Ä&amp;vÙm'@NÄñç÷a'@9_x001C_ÚàK'@==Cô'@²F_x001F_LÝ_x000F_)@÷Õö¾)@]Õû]ëj)@_x0018_h1h(@ñ¥¿ÁÉ×'@L _x000F_;_x0006_}(@Õ¦0Õ&amp;@_x0002_¼OX@_x001E_@6x§ÃH(@_x0015_ozêT$@á_x001F_Ú\¨E'@Æ¬_x001E_ÆFÚ&amp;@¡³§hÉ£!@_x0019_à_x000D_ã_x0015_'@µ­×ÅvÕ'@Að¯_x000E_÷%@_x0002__x0005_pàÓZK¹'@Åu_x001D_sÆ&amp;@62ÑQä_x001D_(@²kn¹¦Ä(@·}¼©Z_x000D_&amp;@_x000E_FMF(@F&gt;_x000B_½'@_x000C_ÒùÊÈ°(@cÂ2à_x0016_$@ÃÚ_x0017_J3Ë&amp;@_\ýè&amp;@G2Ë_x0005_G(@¹BøÙ&amp;@86»?Þ)@2»O5kÅ&amp;@»_x0003_÷mG'@¦ù¿æ£_x000F_)@,hIî&amp;@}wb$_x0003__x000B_(@9_x0003_Éw3E'@züS]ê'@±_x0001_|_x0016_­%@_x001B_l õ'Ò&amp;@«fé)$@ýl_x000B_ì&amp;@ _x0016_Å_x0012_2(@]_x000E_°4­m(@ä/oç{ó&amp;@_x001C_Qò5þ(@+E2è_x0004_%@c8¢_x0014_z&amp;@«ý`¥_x0003__x0005_Ï'@EË¥XKû&amp;@è8ßÏè[(@_x000E_n¿·ä$@öcuRnò'@(ºæ2¾Ò&amp;@_x001E_Ê;%«_x0013_(@£¯anî&amp;@_x0011_jË|¯ó&amp;@_x0008_è&gt;%@eÄ_x0004_®Ô'@.Jn±	P(@ñ\Á_x001B_oì(@wÀÏ÷e¢&amp;@_x0005__x0008_è_x0019_.g$@_x000C_ÖäêP'@¼©¢Å_x0017_&amp;@_x0004_fÒ'@¸¤Û_x0001_Q'@&amp;Æ_x0013_Ý×$@§ÌðX#Ô&amp;@}.!_x0007_ïc)@³é¥¼_x0001_:'@_x0012__x0002_ßß«'@_x0017_¿Î%%@-óéè'@ÑåE3Ù'@â	Á_x0010_Ã%@S%­Cé_x000D_%@^|¨ª_x0012_$@¤¾)bx(@ Ý	Âò_x0011_(@_x0001__x0003_Hæ4ò/)'@ñ¡EÂÜ_x000D_)@_x0011_¿W6vâ'@1ÓàWRn'@Må_x001C_4K"(@ô8²{_x0016__x0005__x001C_@_x0017__x0010_Ó\B(@Û°lgÆ_x0002_%@¬tÌcÎõ'@Oz9 '@Ñ¸'ã'@]&lt;Ï_x0008_R$@5_x0015_Ô_x001D__x0008_%@oÞ_x0006_ç$@¦ÂO_x0011_­/!@2Û:ñé=&amp;@f¥íÿ@(@($uÆ_x0014_&amp;@_x0008_{tîer(@Ðà¥_x0011_'@òýts´&amp;@ê_x001A_G×$@¸!-2O(@ÉQ¼-Ig&amp;@ùð|õî)(@¾þiíÍÿ'@C_èûÅù&amp;@CLW¼Ì%@ÅÛ+_x0007_@&amp;@_)b.¦'@³UÈfñ&amp;@_x001C_ù_x000B_É_x0002__x0004_ç")@ È «¤R)@þ_x0008_ôk$@4¸È_x001F__x000B_¡'@_x0014_²K4(@\_x001E_9 _x0015_&amp;@ä9_x0018_iá=(@R*µ_x001E_Z÷&amp;@I5·í_x0012_°&amp;@_x000F_"6Ñn&amp;@J_x0003_#ê1L'@Zäöü±f&amp;@Vp=Y_x0014_B&amp;@}@¨A'@|)F?N%@ä÷LLW'@Å_x0006__x000B_W¯(@õÎB/D_x0018_(@ä_x0003_/Üg_x000F_%@Óµ²°V'@Mì]ta4'@º*Èé6/)@95²%@uy_x0010_ÅD¹%@¦³¨_x001B_¯&amp;@ß_x0014__x0001_Æ(@_x0015_*ÖUh_x0007_)@ëÑ¬Q¿µ'@÷ÔV/³Ò(@×ï`¬ß®(@(_x000E_³b_x0015_§#@h	]üÁ$(@_x0002__x0005_ÕxY_x0007_v(@_x001E_JT$§X(@bÃ)ê_x000F_(@ü}·tþ(@ÞÒuÊ÷&amp;@×_x0015_l_x0001_F&amp;@2(1_ìz)@µÓt_x0018__ì&amp;@{!¸ÊÆ´'@_x0006_&amp;ä_x0019_¯%@&amp;ËN_x000B_U_'@LðA¢iI#@3Ôþ4&amp;@_x0003_q_x0007_)sq)@[Ù[F_x001A_'@(_x0008_ý½Pf$@_x0005_ÆÞ_x0010_«*)@O+Àgã_x000B_&amp;@¸]-$²'@êÒ_x0002_p(@V¶§^ë_x000E_(@6Ì	ÆÆ2&amp;@"_x0017_¤ñ'@°Ê(¨ë0(@Ääô|_x0001_O(@ÜlCÁO&amp;&amp;@Ô¹«_x0019_¶'@ªÌðÐ(@bæ_x0012_%&amp;@xË`kd'@É@z[&amp;@µ_x0004_q_x0001__x0002__x000C_((@ÙéÅÉ+'&amp;@hÞ(×w_x001D_$@èÝ_x0013_í2(@ù_x000C_m´ØÍ%@Þ¨pFÉG'@³_x0005__x000F_+#@jÉ½_ÝÎ&amp;@ÕAÊµá&amp;@JËÈû%@_x000B_FD\'@_x001E_dA(@_x0018_qÂX0&amp;@ÅíæÍqø&amp;@ã ;S±_x001D_(@WêaCm_x000C_(@3ïÌfÚ:&amp;@2}_x0017__x001E_ %@pIV3}&amp;@zNº?5É'@îÇíøOÕ$@ÿ6²æïâ&amp;@j,,ò_x0004_(@_x0014__x0008_;ø°&amp;@@_x0005_¾:(@&amp;R_x0014_!S?(@~v£á]&amp;@%±_x001F_Öxo(@¤çÚÕû-'@'ÑcNp'@ÂÔ¾­$@_x0001__x0002_Ô3$$@_x0002__x0004_UY=_x000E_(@¤Þ?AÅ¬%@ÝûÔà:_x0008_)@ w#á«e&amp;@¥(p_x001B_B(@_x001A_ìß_x000D_G®&amp;@&lt;_x0013_¤Uù#@ÅÍ®=gþ%@`o_x000B_u'@OÛ`8µÛ(@Âà¤?t&amp;@*Ë|½ä_x001E_)@¢H´_x001B_o'@wç;y'@e8«½'@ÈÚ_x0005_çã&amp;@§]_x0001_[x¬&amp;@é_x0018_xàD_x0010_%@Z8f._'@´ØÇ¦·'@j¦ÇaÂ&amp;@¬c¢ÊÙ#@P-«ô_x001C_&amp;@TÙ_x0006_o®%@¸_x001D_,_x0007_i$@Ý{}?(@jx8Û'@Î­åÃ-(@lvý5_x000E_(@Á_x0005_PC_x001A_à$@&gt;ñ_x0003_xË'@¶_x000C_Õ_x0002__x0003_lí(@_x0001_3_x0015_]§r%@ê5µ_x001D_n_x001F_(@£ª.ã!)@NþÅË_x0007_ü&amp;@_x001E_/HLXá%@Ô_x000B__x001F_&lt;%@vÔÏLCï&amp;@züFà-Ø(@®;Ãæð(@&amp;G&amp;e!'@¡Êi¥­_x001A_(@_x0004_ÿÝ_x001A_&amp;@_x001E__x0008_Ð_x0015_?¾%@Hp_x0008_NZ4&amp;@ZrÀ_x000C_ñ&amp;@ëmÆ,-'@K_x0011_ÑU%#(@êE¶_x0016_6_x001B_#@"_x001E__x0016_£ý_x000D_"@®^]|%@ÇW2_x0019_õ%@­Î±óu&amp;@Ç­çDû'@F37^Ä @ìT,­e(@j_x0016_v§Ö'@Ñ_x0019_6Ë$@wâ,_x001B_±%@"¤Ø'Å¶%@Àù­ç?_x0008_&amp;@4_Ë_x0007_v'@_x0002__x0004__x0001_B&lt;å_x001D_'@ØÊq25(@¥4_x000C_±7(@#e¡½È&amp;@_x0006_©É_x0003_Û%@jw¸ô&amp;@ÅpÇ´_%@@_x0014_24V&amp;@¡_x0018_YQÃY'@¦(_x0019_ö¿Æ%@z*­_x0005_`&amp;@Y4òGÙX)@£÷~~·$@%r_x0019_úè&amp;@J_x0001_ _x0008_d%@Í?'ÿ¹ñ(@XqsÐ_x0005_'@N3Ê¹%@a%_x000B_:#@¢ÍJP&amp;@këI©%@l]­üo_x0007_&amp;@^H_x0005_YH)@S¹Ê¾Y'@i_x0019_±Ã%@àie¿#ç&amp;@Â_x000E_X\_x0015_{'@÷««ê(@|7K_x0008_Tò'@3½Õ¶ñ%@^o¸_x0001__x0013_(@	P_x0001__x0002_½)@$Ì	_#@;ð&lt;$YI&amp;@µ'¯_x0014__x0002_$@ð:bÔ%@¡_x000E_Ý¤_x001E_(@3Êy_ú%@ä_x0008__x0006_UK7&amp;@oZ¶4Î\'@_x0018_æöiª$@×Ý£_x0016_ö(@ÕÓÚùîC(@Z¾°ÔK%@¾X_x001E_¬o(@1=Ø}.%@¦N_x0017_É£ù%@Á°êKh&amp;@_x0002_ñÌ¼Æ(@ùüD_x0017_9'@Ðêxò_x000D_%@ø_x000E_üê_x001C_$@¼_x0017_¿+è(@[¦×n'@î¥nJ9&amp;@¼P'bñé$@r_x001C__x001D__x001F_µ_x001B_'@u½&lt;©À&amp;@wÖ*_x000C__x000C_+(@&gt;C,ø{8'@_x0017_æ¥Ç(@8Ýnê)@8odc	_x0013_%@_x0003__x0005_ÀI¾'öé&amp;@.áiC«'@»É¦¿Üý%@|_x0002_&lt;$/Þ'@MjòÕK(@2_x0001_Vð_x0004_%@u²,~5(@E4ÃLxN(@³}uç(@ÝT_x0006_$;@(@ÛÆÊ²ÊP'@ÆÃ}»4«%@ó¹ÆÓJ%)@e½µ_x000E_C4(@ÐÓZã_x0006_Æ%@Î_x001C__x0002_iÛ¯(@ì® U`&amp;@A¬*À_x000C__x000C_)@/MmlÑ'@d:ñæ_x0017_½&amp;@8	F'@³î}¼_x001E_Í'@A¥¿OP%@Îñ[_x0003_£(@ìÉF«É·#@¢Y:JÊ'@3¼Ü_x001E_(@@GH¦#@e¤_x0001_çcN(@ë¥4_x0005_Æ?(@s_x001B_´%^N%@_x0006_h¥_x0002__x0003_²6'@¶ö @¶s%@Oií_x000C_&amp;1'@Î6þ$­'@%¬h»íå'@ó¾³¸ô'@°«£E&gt;B'@ì×mù@L&amp;@Æh'æ&amp;@²$k $@4^}E´_x0005_$@p¸Í_x0001_ïý'@_x001A_zûÐ#@¥Ý_x0014__x000F_®Î'@dR£ò%@n&amp;Ö¾_x0016_*@ãçy)@N-Ê(@äÄF_x0016_Y%@eñ`_x000F_»'@·i]·Ú'@ø_x0003_ã§é)'@ëßKh2î#@_x0004_æá_x000F_&amp;@áãl®I)@:_x0013_=ÛpË'@Æ _x000D_'ã6&amp;@R&amp;f¹õ¦(@ x_x0005_["@¶6ÝËQ%@ßù)w^w(@¾&gt;qg[_x0001_)@_x0002__x0004_Á_x0013_JÓ_x0001_%@m¢a2_x000F_&amp;@oºX®(@i¿p``(@3XEÌ((@ä,Zhl'@_x001D_9@ä'@`Bxñ_x0013_%@v¿'rSx(@m)_x0008_X'@_x001A_¯dö_x0008_)@½_üç0&amp;@V_x000D_1_x001D__x000D_'@þ®e_x0007_x%@½*J_x0008_ùÕ&amp;@_x0012_)ï{Úp&amp;@_x0003_¤m9(@æ^«¼&amp;@U_x0004__x001D_!f(@6f «à8&amp;@`G	ô}í$@áÞä:ª_x0017_#@\Ãþ6%£&amp;@ã2¥³(@¿N3_x0011_(@±áøÄ_x0012_î'@ý_x000D_æ,_x000B_Ó'@.	À.!&amp;@¤òcMÉî%@_x0013_¶ä½yH(@Ëü« (@a{}î_x0002__x0005_Â_x000D_(@I _x0004_üz'@_x000E_ª»_x0018_Ùº%@=E(_x000D_¡è&amp;@{å_x0002__x0002_n_x0010_$@ CgÚ"u#@ë_x000C_¹@&amp;@0Ò_x000D_(pÒ'@hS§æ_x001C_"@mÏm*ê(@VïÁhë#@_x0016_Ëi_x000E_Á_x0004_)@_x0005_"ÝßÐÊ&amp;@õ~£öqÎ&amp;@*6÷Ñ$@_x0017_B@_x0003_&amp;@_x0017_&amp;É_x0014_(@ö/Ò_x000D_bá#@&lt;ÇüÈ['@¶çià'@{^`Mî_x0019_&amp;@ý¹&amp;Z_x0001_&amp;@4[7_x0008_'@½üû[øä&amp;@ÐÑyª5'@.Qm°ï}%@S\Y	_x0004_â&amp;@þ_x0010__x0005_ñ¼$@º3K4At @c%_x000F_ËØ"&amp;@_x001D_u¸bTz(@gì524$@_x0001__x0002_§äA8&amp;@$h.$@¼·_x000C_òÁ2)@_x0018_õÅ^vJ&amp;@;´:º&amp;@\Sà;Ô&amp;@fÌutq'@Ú2ßlÉ_x0004_'@ãÔgzÏU%@ÆqÁ*¢(@`&gt;èí(@G¨àJ_x0010_!'@o[1Â%@^¢åó&amp;@»²ö%@_x000F__x0004_ï-ü&lt;(@D°_x001F_æ&lt;)@|â4*:¡(@¥_x001C_´bM&amp;@*éçXù%@_x001D_5aýª&amp;@ÍÛ?_x0002_Mú&amp;@7ô#_x0019_Ã"(@ZñI´'@`_x0017_^²jI'@â7uñ_x0019_;'@ò'_x001E_a~&amp;@üÖar_+'@D9_x0005__x0013_ÝÈ%@GÛ_x001B_L_x0010__x0004_'@Þ~±ó%@3v²_x0002__x0003_n¨(@ÔUg¸Ø&amp;@·'R_x0006_0©&amp;@_x001A__x001F__x0016_áÂÇ%@fÖ&lt;²_x0014_ #@ï_x0001__x0011_ë'@É#«ÆÁ&amp;@_x0007_NÑ9Iú$@S&gt;·_x0014_OÕ%@ñ_x0014_¨'7_x001E_'@è»û_x0001_r`"@_x0018_t®_x001E_C&amp;@4)È_x000D_F^%@àÉ´Á_x0002_j"@:,ÌeÔ&amp;@_x0013__x000D_3Ä_x0014_'@ÒGHEü'@`V»t(@_x0017_ÒV"Î&amp;@ÖFlßù'@»¨ú¥(@_x0010_AY	«)@=_x0017_07×Ê$@_x001E__x0017_ÅÝé#@O©ÝÜçÎ$@U_x001C_SÖ_x0005_§&amp;@.ók«'@ü'_x0016_o,(@Ê_x001C_¸L&amp;@ä°Ïg_x001C_(@·ï&lt;æh'@J»Ó_x0012_T¿%@_x0001__x0004_ûïÛC_x0002_%@n4mòx¼'@àÍsÌ.¡'@U{m0ÐA%@eöÍ2%@¿É_x0018_C#&amp;@Øã×ÑKô&amp;@UtÌÇÄ&amp;@µì`kó'@qZ×÷7'@ì\¾Ø_%@í @Z;3(@¹_x0011__x001E_Ì§$@Ú]_x000B_6]'@ZvôÒ¬'@_x0015_ÄI_x0014_K\(@P8¢ºek&amp;@¥K¸®N#@Fþ_x000F_bÆ&amp;@Vü(ª_x001C_)@DÇOG¸"@{lÕ[Ë$)@Ç©K_x0005_%3)@î_x000D_Kå (@ÿtc¾%@_x0018_7«Í(@.7$"@¿Ç)8¬º&amp;@ùêfyä&amp;@3_x0006_×_x0003_'@Ò%ëiì%@Ùòå_x0001__x0002_EM(@UY&gt;@p¡'@ï6jÀÜ)@c_x001B_ï¶ob'@IîóôR&amp;@AS_x000B_;_x0014_7%@©´_x0014_iQ&amp;@#_x0016_?4a(@òO\R&amp;@Ó·áÀ©f%@eÛiå(@í3´Ï$@åzò04c(@óõÜï%@³,6Ï'@ø	ý]¾Á%@QD_x0005_êh:'@9_x0004_Ô-¢&amp;@2¡¦ÇÙ&amp;@NÝPùo'@Ó´Ý_x0006_w'@ÄCfuÑé'@¢R/Ø8ì%@û.0Èå'@ÍrÜæ_x000E_¿(@ýÙCÑ&amp;@t7^_x0013_vw$@÷H¹Î°&lt;'@÷acº3W(@J'dK_x0019__x001D_(@p»?Û_x0006_(@¦D_x000B_e(@_x0003__x0007_é_x001D_Îó(@¥z{2_x0007_#@cÞ9_x000B_d&amp;@ª6¿Æª'@Ä«ºEH_x001D_(@Èu/aiY&amp;@4WÀÚ¯1'@ßlÖµs0#@g_x0001_?­ê&amp;@_x0015_àâ&amp;@²Y¸!©ª(@Rwkpþ'@B?\·_x001C__x0006_&amp;@²¶-_x0002_Ú¼(@YÌ4tØ&amp;@¹)TÞo($@Ò´	_x000F_u_x0007_(@U¾_x001A_Ñº)@'_x0012_Ë_x0007_-(@)_x0005_G{Ä(@3ÙÆ%@$(ÇÖ'@&amp;_x0004_À_x000C_½|'@ñz½L×$@­&amp;&amp;Ô;²(@fJ_x0001_opò%@£_x001E_ÁrÐ&amp;@2?P!I%@OÚSJS´$@S_x0018_À_x000C_2&amp;@_x0003_Áb\+µ&amp;@gUÒt_x0004__x0005_Ã&amp;@´û^÷ã%@î/h¿'@Ã_x0018_ÇZ_x0010_@'@_x0014_Y_x001D_ÎÄl&amp;@Ù¡_x000B_4Ïâ'@ÜÓî"!@Äj_x0002_UÐP(@5S5 t$@ý_x0018_*	ÉS%@2d­:_x000E_Y'@Ó_x0016_ñ_x0006_!»%@D7KÍl'@K:o_x0015_"@M_x0003_ÇºÊz&amp;@&gt;pö_x000E_(@_x0004_¶n_x0001_)@øÜw	¼&amp;@"­_x0016_¨ÿ'@r½D_x0008_Ì_x001F_)@_x0013_ÉiÂ-º(@º~ñ÷À%@¼g£¤é&amp;@_x001F_^xg_z&amp;@Ì3_x000B_ð'@¹_x0013_ÛÉ_x0006_4'@(ìUÝ&amp;@$_x001D_ÅÞh'@KG_x000D_¦{'@D6 h)}#@³Âíªî'@&lt;AÕcÏ'@_x0002__x0006_:Á¸÷ûR(@x°_x0001_h³¾$@y|$lðõ'@]+O{Fï(@_x000D_;úâh&amp;'@éE_x001C_Cf(@·_x0013_è_x0004_x_x000D_%@ÝèºKK&amp;@3_x001A_êWÔ$@Åk_x000B_&amp;$@«_x0014__äw_x0015_(@_x0005__x0008_Çº'@_x001F_çb£6Ú'@_x0008_sG?î_x0006_%@°_x001C_"Ör_x001C_%@t[m.çJ)@óhÄ5_x0011_o'@ÕêÂPð¬#@_x0005_ì_x0002_tÃ(@Sâ®_x0003_kj#@S±_x0016_á ,'@Dª _x0018_±_x0011_(@ÅD^_x0004__x0012_%@ë_x000C_óË£_x0004_(@¶7_x000E__x000D_¡#@)&lt;F¥Ý«&amp;@_x001F_`&gt;ü¥"@Õ_x0011_ðb _x0006_%@'sWû¦'@ÕÎ_x0002_tç&amp;@,Ñ_x0001_²"T!@EÎ§_x0001__x0002_­µ&amp;@Ò¶_x001E_B!¡&amp;@_x0005_gxÂÉÕ'@ÔfÇK _x0005_'@Ûî¹Dþæ&amp;@Æäðäüe$@wW&gt;_x0001_Ô'@Ñ*_x0001_ôY«&amp;@i_x001E_imW'@_x0014_È_x0010_Êy&amp;@åAP_x0015_Å'@qyéo_x0017_é&amp;@°Mqìke'@Ã_x0018__x0015__t)@ÿBoæ'@L*`ÐQ'@[ÝZ¬Q_x001D_&amp;@m_x001E_Ùô_x0014__x0004_)@lgo_x000D_£))@ü;eÛÞ%@á_x0019_D0%(@Z³/Gù&lt;&amp;@i?Xí¯h'@k¡±õÄ3(@tEþ ç&amp;@_x0018_y(JW$@9GP¼&amp;@_x0011_oUH&amp;@ =N[O_x001F_(@³:_x001C_{¿'@rC .î&amp;@_aúëà(@_x0003__x0004_xß	8)@a__x000B_!þ'@íGÖÄp¢'@_x0010_§jS'@ÁÆ_x000D_õ»Ä%@ÄÞÛ:v&amp;@æðñ0_x0019_ã!@Ö¶ï&amp;@uTÇj_x0001_#@R'ªl0¯&amp;@Þð_x0007_[Ã&amp;@"_x0015_Lè@å'@¿ÅÍ_x001B_²%@¾WGÐp%@:_x0003_EIK^&amp;@ÿdqM_x000D_(@H_x0001_7_x001F_·v&amp;@úøz=·&amp;'@À&lt;&lt;Ú_x0002_'@¾vò®¥:(@]_x0008_Í§ÚÒ#@^§§Ú9m'@_x0013_Q1EE4'@(¸':¦¬)@±_x001A_{±£(@F@üC¿_x000E_)@Â_x0013_zÞ{­(@lÅ·Ó_x0002_ê!@n_x0001_n&amp;ï%@ÊDÛ_x000D_AB%@Á"ã²G_x0017_(@|mI#_x0002__x0008_C$@z¢_x001D_I_x000E_'@zóL¶!'@Ïü.'uÈ)@­ûó\á4'@:²õ)&amp;@_x000C_&lt;½%ÿ(@0rËù²'@gä¦%@¼¥©«(@§1»_x001F_!%@qI,UÓ³&amp;@_x0006_k¢Ë5$@Á_x0016_ÇÂÜ&amp;@&gt;þ£NÌà'@\ò_x0012_KfS&amp;@Ñ7^5õö'@_x0008_#ûÐ9)@%l_x001B_Içü'@.Þ//YJ'@©v%$M"@«_x0003_/u`í$@*tn_x0001_L$@åäÍ×v%@,6S_x0015_¢(@_x000B_\*®$@Z/Îaiá'@_x0007_ß3êO(@_x0005_NâÓL*$@=£èGÇæ&amp;@|@Xßj_x0004_)@^\¡(@_x0003__x0004_®4Ë$_x0013_Ù'@J_x001A_þíÁð'@lD³0÷õ&amp;@_x0011_Ë1_x0017_IÓ$@T_x0001_`Ãæ @d¾_x001A_X)@ Õù_x0002_,&amp;@Òh_x0019_jHm(@bYö4q'@¾ùJEÄ&amp;@K¹,´4_x0007_'@¥BÖ*´½'@0 /ÆG£&amp;@Ïé0_x001D_F&amp;@_x001F_§tk}(@¹û_ñKó$@«Ó	óäÕ&amp;@½7Ý*_x001B_&amp;@Ê§ÂØ_x0016_9(@î9L_x0019_P&amp;@7_x0012__x0001_® Ü"@p_x0001__x0011_0Á#@:Ôå£F·&amp;@ÓÖë%@è9RA_x0002_&amp;@tØ/À_x0006__x0005_&amp;@|ä\ö_x000C_%@ªÒï_x000F_¿ö'@â±y*Ç%@|_x0016_½_x0016_r¼(@ð_x0014_Iú_x0016_&amp;@ì¢M`_x0001__x0002_­'@å0ïå&amp;@F4-GrM(@ äV2ë(@¦µÓ:zÃ&amp;@°j_x0012__x0004_ëo&amp;@V°²dg;'@F¤_x001C_¹þú&amp;@eG³8&amp;@¾ÓÇqm&amp;@£5r(@_x0014_:¨:@_x001C_'@´ß_x000F_m_x0013_(@Þï_x0017__x0019__x000C__x001D_)@rÚ|´Ä(@Þ¯n»«(@ÜOáá'@*»)â6'@Nqà&amp;&lt;(@¤tSTq'@_&amp;_x000C_'@nXKpð&amp;@®Ì¥1N(@Qâ_x000E_Þ&amp;@h_x0014_é_x001C_&amp;î(@_^_x0008_±Û$@Kì´Sã?)@û)_x0003_éLü'@5²VÚ_x0018_ó$@2öÆlÒ|'@OmÕmK9'@Êxq±M&amp;@_x0001__x0002__x0001_Ól_x001D_ÛÎ#@W]/&gt;Y)@Â_x000B_-Ò4_x001C_&amp;@´_x000B_8ÁÅ0(@ïu_x0018_ºÁ'@ÎÍ©Py%@è4ñ_x000B_&lt; %@âýÊpÙ(@©Õ«v	´'@:±È_x000E_a%@tgýø±Å#@¤Ïé[`1(@Õ/dy$&amp;@Þ³ÿ^åP(@%\_x000B_;_¶"@0Ìâ_x001D_Îo&amp;@üS_x0004_Q½'@º(LÑR.'@`_x0012_°!h'@&amp;ìMÁÿ$@,ÈX`_x0013_û)@ÇðJ_x0012_I&amp;@^ 'ëà&amp;@PE *n)@S$ö}ÑI(@K(~%Q%@Ùs_x001F_ð&amp;Î(@XÒîGA[&amp;@ð ]ò(@ÂJ¿YjU)@P½ÙªîW(@Û|«-_x0001__x0003_À;)@f[^l(@_x0014__x0015__x001F_N1ª'@XÊf|Ì'@S³æ_x0018_'@ _x001B_&gt;|Æ¦$@`¼£dg'@7tá_x0016_µ$@qè5VþÏ%@oÚÀ_x0017_¸à&amp;@Ü£¹ïlð'@mçu_x001C_"'@Ì1_x0004_æÉ)@`§fu~=#@·I_x000B_v¯"@.­ áçg%@Î[\þ1'@·æ×nÖ'@$__x0012_Nt'@.Ãû_x000E__x000E_/ @Äk0J¾'@_x0019_jÜBWW&amp;@^ínYâ5&amp;@V¦_x0003_ü_x0010_P'@_x0005_Èç#@ï¨_x0001__x0001_'@_x000F_¯ùðtv(@z4_x0002_[_x0001_'@áö«û=_x0006_(@ÍìnQ(@^ÁQ\\à%@½uZow%@_x0001__x0002__x0013_aïíÌh'@_x001B_4ã_x0019_ ©'@IÈ«èÅ&amp;@1_x0007__x001F_Q&amp;@Æ³_x0016_oih$@®»3Å'@R×,w$@Í'eþV*(@QÉÛl×E&amp;@èBûSâ$@_x0013__x0005_)Â¢(@(³ÉçÉ»&amp;@ËÊnS(@ùhû9"@3 Ðía(@¸_x001C__x0004_¤%@¹'ù_x001F_ø#@$t_x000B_(@!Cæ_x0015_Á'@®_x0003_ôsG_x0001_)@WÔ:&amp;\'@Fk»­ºà%@n¶ _x0012_Í~&amp;@ÒG±È$@Ò}{_x001A_1Z&amp;@_x0002_-ÁJ?#@í_x0017_tý*%@_x0019_i7°)&amp;@×ÿ4_x0011_L&amp;@ ªNà"&gt;'@¯w³_x0002__x0017_'@_x0017__x0001__x0001__x0003_ &amp;@ïH_x0014_1·­'@Î_x000F_)_x0019__x0007_û$@9³×Ü_x000E_%@_x001D_g¸/«ç%@àf|D0'@&gt;v_x0011_(@_x0004_1é(ñ%@B»RìÆ6(@y_x000B_Ñ¼_x001A_ (@_x0005_^HB¸ç'@¾µ_x001F_`%@_x000E_y_x0017_d0'@!	E_x0005_Ð#@^T!¢½8'@j¶àc_x0004_$@S_Cåüô#@_x001E_/^Æ_x0015_$@!­íÎ_x0019_+$@_x0005_ÍsyÌ#@ý¥_x0013_t'@G¶_x0003_æ-A)@ØOAØl'@æó¿ø'\%@æ÷*lkÕ&amp;@àZxÒ0&amp;@¹É !M&amp;@íG;+Y(@×vùT)@ù¸Ò]b#@óÝõ_x0001__x0012_'@¨_x0002_Äk¡&amp;@_x0002__x0004_´ÂÆ;&amp;@û_x0006__x001F_+jÄ%@É_x0017_»¸K&amp;@_x0003_P_x000C_u.(@)Û'@AÏý!_x000F_)@©£ûý.(@_x0010__x0001_!_x0016_!'@r_x0006_ÉBr{&amp;@uy_x0006_3üf)@è´´»_x0017_ú'@Î_x0018_Ä4_x0018_E#@´')V|'@¬ð;Ø÷(@R_x0018_ÚÔéÅ(@Å¹_x0013_Q'@^Kðóû'@_x0005_n_x000D_7Ð&amp;@¹GÒ(@Î¦nfP§%@ôNÈÞ_x001E_&amp;@·ÍÛ=D_x000D_'@Ø¶_x0004_\*ø%@N\Úã6(@j4I×_x000B_(@_x0002_ÈGFÂ#@/Å'@(ðYT_x0017_'@_x0015__x0014_é^_x0008_(@½_x0003_3åó#@9®ü_x0007_îZ(@_x0019_Ò%`_x0002__x0005_Ñi'@_x001E_Ûd°úG'@!_x0001_ _x001E_¤'@³/PSd=(@72Å_x0013_'@cVT*%@ òüs/¾(@õ¨÷3&amp;@Î¢á×í&amp;@³ý½ÀwZ'@_x001F_óÍ/À®'@ñ¬o_x000E_È$@ÌË_x0011_Ì_x0001_$@sèßb%@Ú¨{_x0003_'@Ø#`K¯H&amp;@wS¶_C@$@äXyµ$@ãò×]å%@_x0004_\p&amp;@ÿOòn%@Y_x001C_.V%@ÛtH¡¥%@?Æ7ôî&amp;@hDþüD6(@l±S±_x0003_'@úÑøò_x000B_(@´ñ_x0003_,N(@Ç_x000F__x0017_J_x0012__x0011_'@_x0011_&amp;ð_x000B_Û(@5äU	Æ&amp;@ÔÌ&lt;_x000C_'@_x0001__x0003__x000D_cµ(@V_x000E_!×J&amp;@ÞW_x0012_²i³)@Þ:vQ'_x001C_#@óü_²_x0018_%@N_x0011__x0018_Ú_x001C_ä'@½ÅF»WZ%@_x001D_ÜïF­è'@âyÈkmí"@_x0012_Ëg;)@m+çM%@!}}{4&amp;@"_x0011_/bo=)@Ã_x000F__x0005__x0014_,¥)@Shªéw"@_x001C_Í_x0014__x000C_º¸(@V¸AÞ9R%@oPì¨é$@Ü}¿A'@×_x0002_Ä_x0001_$@Í_x000E_ÊN	Ä%@E	«.J_x0004_(@f³N3Ý_x001A_%@!É±=T_x001D_@ò³×_x0019_(@\7ÙEqì%@Y_!&amp;@òOsÅ·%@vmòM·4)@ÕâûÌb(@ôtßÂA?'@ÎôAc_x0001__x0002_Ýá&amp;@C,ÿpS'@*´ 1ï_x001F_(@àëÃ¬(@¿{_x000D_F_x0008_¥%@&amp;__x001A_«â#@ú¸4;í%@(éèF_x0014_)@åà|&lt;'@DÔÄaÜ¾&amp;@&amp;§A;.&amp;@9HÑ]ÑP%@4@î=³&amp;@àD-´µØ$@qÀ34«B%@_x000C_,_x001A_g÷»#@=NÌøn!@QG¸_x0010_'@_x0019_lW¢A(@ë²"vW()@6``l¹p&amp;@_x0010_ê8Ò$@ãõùÖ«¿%@_x001E__x0007_E3%@_x0014_éÎ ]_x001B_&amp;@+"5ïÄü'@_x000B_&gt;bÆÏÞ#@N_x001C_0¡y×'@H11ôÅ'@yÓàQ_x0012_%@¬-÷R-;%@ËióUº$@_x0001__x0002_p?N8 &amp;@WÌïAþ'@ü»*d|(@/é^¹&amp;@l®º#@Æ!_x000B_)4±'@±gyñ£'@9k|e_x0002_&amp;@_x000B_&gt;ÄÓ8(@cô{_x000E_5f'@òî-©ü%@v÷Ò?¹'@Zèö®÷%@_Ì¡ê÷$@Í_x0011_÷¹@!(@@õæùæú(@Sù£4*)@[Ãz&gt;×½%@"exÞù3)@_x0004_=Yïõ'@ûò!äÖ'@F_x0003_Øç%@ÇmÎ'%@ù5±È_x0016_,(@y_x000F_7k(]'@Ë8*G_x0011__x0015_)@È_x000D_ßËê&amp;@ì(÷äD&amp;@_x0010_ly¿d8(@í_x0014_xÁ_x0010_(@§uí¦Ñ(@¬Ó_x0010_ð_x0001__x0002__x0006_(@Ntß&lt;_x0017_&gt;%@ý¹ÍPè'@©èq_¯Ù%@mã_x0012_Å÷'@}óC_x001A_Ð"@Êý]ë%@_x0019_±¦\È@(@;_x000B_;´F'@dôdô7³%@_x0002__x0017_GC3q'@áò_x0006_ëR&amp;@ÐÀñ_x0010_LJ(@BaIÒ2\'@ÎÏF¡'@2_x001E_Ê_x0012_'(@²öIÛF'@MuÉ-Ë7$@Hc_x0003_UÒ(@mó¬Ýg\&amp;@öÔÀh±æ'@¾HÚJt '@T_x0012_Ù&amp;@ÈÙ_x001D_R&amp;@æ&amp;@W6_x0015_(@_x000C_¾Íd&amp;@£x_x0017_°û'@_x0013_ðÞ	e'@Y¤Hîßx$@¸Êâ&gt;#_x001C_)@^zð_x001E_ïA(@hêëX_x0006_F%@_x0001__x0002_ºï(´)r)@ÀÛ^)d'@ú_x001B_å¦&amp;@®ªÄuG(@?H*¬'(@ìÄÊ~-~&amp;@§Âãìm¨$@uÏ5ê_x001F_)&amp;@×ñH2¬'@&gt;_x0013_q_x000F_¦N(@°äñF°#)@_x0016_IRD»'@HÖìü[_x001B_$@~")fë¢$@ÚJh_x0007_È(@0²}õäÈ'@_x0015_¤5[_x001E_@éàÚ÷¢'@¸\_x0012_Wâ'@îDËV(@_x001F_k(÷¶ð&amp;@¸À_x0017__x0015_-Q#@ð8ùº_x0008_%@jjåéò(@¥4Á2cD'@^{¦P'@¾×c+Ú!@&lt;K­mÞí)@_x0001_ÛdÄ_x0018_`(@^ËÄ_x000E_(@à3_x0007_ûC(@aI{¿_x0001__x0002_²(@ÜÙþaÄ¿&amp;@ûö»F_&amp;@ÀÑ	$@Å_x0006_º_x001A_R'@Üc·_x0013_k&amp;@¹oOaÑõ&amp;@_x0014_)õÃ§'@Õ²eØt)@·_x0003_ÛÊÎ'@Ì_x001C_ øÁ(@áÚîI_x001E_$@»(¿\´%@Ñô_x0003_1_x000B_¾&amp;@+_x0013_ _x0001_õ¢&amp;@ê,/8W%@"®Z*(&amp;@ÿ ÂV1&amp;@H×:._x0019_'@°_x001F_R}øó$@fc=_x0002_&amp;@ùÿëö&amp;@9?q¸_x001F_(@_x001A_Ýô÷Ð%@3ïv&amp;@&amp;ý_x001B_Ò¡_x0004_'@ô9 0#'@ß×½4P'@_x0001_C/Á%@¶®%Ñ_x001F_'@ÎìüGñ{'@7ÀßÝ%@</t>
  </si>
  <si>
    <t>87ce8d961891eb6d61a340a8fd008a79_x0001__x0004_QIy0±&amp;@¬EÉAC"%@_x0014_+àQ)(@àr_x0011_Î=x'@_x000E_J&lt;ëo(@&gt;U#Î_x000F_Õ%@*XJïI'@ÂL¶=íc$@Äì.dX$@©_x0015_ltËì'@·Æ¯°_x0019_ñ&amp;@&gt;Û}¡_x000F_'@_x0019_u}*»(@¼óAÚ(@_x0001_Ì¨ìùó'@_x001E_ÑÛ@°(@\_x0016_8GI'@+wz$«¸$@%_x001C_ï'@5Þû1?]#@ð {HC$@_x0001_oÔLà'@ªÀ Ç_x0003_Q#@²¡ÿÝöm&amp;@ÊòØ1íÜ&amp;@ÃÇ&gt;ÌD'@üþéG&amp;@0íïQ8/'@n_x001C__x0018_5µ&amp;@3?+)Þª&amp;@_x0002_}VZÐL'@_x000E_ÔRz_x0002__x0004_×¤'@_x0001_·FfÜî$@x ÖÔ_x0016_'@`ãâ`ß8$@Ðï_x0013_&amp;ö¤(@PZ¦\_x0005_è'@Ð¥Ó}tß(@7µ¬A¸Â(@± dÁù(@guNÐ8À&amp;@__x0016_?Ëµ$@öA7¹W_x000C_)@_x0003_u´/y(@Ìé¡s(@LÌ¯%@&lt;_x0001_ºò³&amp;@ÿÍÇ_x000F_n&amp;@D»_x0004_¨Å¯&amp;@ÈÝÄhÜ&amp;@¬Il¡u&amp;@A+àEe(@ð_x001B_&lt;/$&amp;@õ_x001C_¯ÛÓO&amp;@ÚÒÃwd'@T_x0010_íÛÕ%@%W_x0008_­fÛ'@ìõÅ%@Ü´¨óÝ&amp;@ËÜpyÚ$@_x000C_Ékß&gt;(@&amp;òÂúT&amp;@)*_x0017_FÀÈ'@_x0001__x0006_|wB@_x001B_Ø%@	e`Õ^ù'@_x0019__x0013_]÷'@0_x0005__x0012_cµ&amp;@6_x000B_ûÅc$%@LHL_x001F_Øw'@°N*!Ùñ'@#Çdgk¿!@_x0004_Ëñ;S$@~=_x0002__x0003_b)@X(ÞÀ%@¿ÀX_x0002_43'@/z_x0002_tîh&amp;@_x0012_O_x000C_Îq2(@¨¶IË_x001B_§'@_x0016_e/Fkg&amp;@á_x0010_çP6(@_x0008_uôû&amp;&lt;%@4îqOë/&amp;@Ý9_x001E_­_x0010_&amp;@UDÙ¹ê"@øÊä­ä_x001C_'@°]Ë^wg(@p.eÜ;"@cµjf_x001E_'@p©:_x000C_(@ýÒ Ç{_x0010_*@ÎÔ2½ê'@vjX&lt;Pá(@¡*b¼(_x000C_(@OX¢Iÿ$@¯ö_x0005__x0006_.(@n_F,&amp;@_x001B_÷û_x001F_)@LB¤U(@éÓºi_x0002_)@'ævöX§&amp;@5CXêrØ'@_x001A_Ð_x001F_«¯$@_x0002_Ã×O_x0005_Ç(@2Q_x001F__x0014_¢B#@á.hÉHI(@ew_x0005_ÐÑ(@_x0003_F°k»&amp;@&lt;[_x0005_²ã&amp;@_x001E__x0002_XÐd~'@­ "^º%@_-°²¶[(@0ÜB'@¾UPa«ÿ%@VÁhíÛ'@U=Ú=&amp;@þpÎûµ&amp;@*8Ä=îi(@5V_x0004__x0001_ÙÆ&amp;@ÚÏèÚ_x000C_¯'@¯À_x0016_ç#D'@WÐjçü#@°_x0002_|Bëø$@x_x0016_ÞÖg¥'@áå³_x000E_i$@úoÊæ`&amp;@_x0001_3³D(@_x0003__x0004_ÕÐ]T&amp;@ÞZï_x001A_º(@Mu_x0014_IÔ"@#{GÛ(@_x0015_,_x0017_çº$@úéXz_x0018_ù&amp;@ÐPµ^¹$@#º3ÅPV$@eg$Ô×'@É3£Õ_x0004_&amp;@V&gt;Â¿ú"@u4_x0002_¿£&amp;@D¼ls)@&lt;zÓ$ÀÔ&amp;@_x001C_&lt;Ã4_x001E_Ó(@só¨Á$@_x0012_nÜ¼¿%@PÉ_*c_x0004_'@4ÿlÆg'@oï:&gt;ë&amp;@G@ìT_x0002_(@)¦t÷__x0011_(@xNý_x0015_C»&amp;@âÄûô'@ÿ_x0001_A&lt;(&lt;(@+_x000B__x000C_&gt;6·(@I_x0018_´@'(@qê·+5?'@_x0002_ª_x0014_c®O(@_x0006_²#:þØ(@Eðà^ì(@5_x001E_"_x0001__x0007__x0016_(@¿ÜpC'@±½ZôlN&amp;@_x0014_"èÝë%@jt_x0005_êåW'@L±äºß$@I^.µ_x0003_)@azOã¨X%@Ó_x001A_I&amp;@0¥5_x0004_|_x0010_'@T	§_x001C_Ç»'@*BmÞ}(@§º_x0001__x0014_À½#@Òð_x0017_Æ&amp;@ýi¿='@&amp;([PúÔ$@_x001D_ù`iõØ%@z¥tÖûZ&amp;@_x0018_Ýfç¸:)@ÆÚ×OD_x0007_)@ï~ ÀÔ(@Ûü_x0002_êîN'@_x000E_¬_x0007_1F(@üPo_x0011_Tï'@Ô_x0006_5iÙ%@«ÊAK$@îÀDÈz'@_x001F__x0013_}çç*'@÷lÓ?Á'@qÖj·s&amp;@¸&gt;Æ½m'@áòÐA_x001D_@_x0004__x0005_9#_x0015_&amp;ÄE(@ë´&gt;_x000E_ß$@¼ú_x0006_þÕ'@HÇTc%@a¨³Ë8'@¹»µ_x001E_'@%|±_x001B_ý´&amp;@Q*¿_x001B_ØÙ%@_x0011_Ëáàòs'@ñ_x001D__x000B__x0003_ÀÀ(@?c]_&amp;@7ÂÎg¾%@_x0010_p_ìcÚ'@¶Z0m_x000C_"'@ÜÕòX&amp;@_x001B_ô¾{¼¶'@Ú_x0002__x0001_Ìøï&amp;@{¬P_x0011__x0004_(@g©G$ó¿$@õ¦);7'@hâóÿ³+'@_x001A_	È4u$@&amp;R¦ÎÊ(@·½VG\'@X("&amp;A&amp;@_x001E_3¯Þ '@ì_@7Ã$@_£iÿa'@°i¾Q_x001A_(@_x0005_²FUÈ&amp;@w»½kX(@_îaJ_x0004__x0006_u~'@F_whqÁ(@nZ®C_x0005_¦&amp;@i±À_x0003_Ù¾'@¼+!"ÃB(@ð_x0003_ÜÓ_x0011_ê'@@p©Pí¸(@E½0F_x0014_'@H°Il=S'@À_x0008_©_x0003_Mí'@&gt;GütÊ_x0012_'@ÇÑ_x0001_C¬z'@¿º÷¦^&amp;@+|Aä|¤(@jh1_x0013_(@º~Â_x0002_%*@o_x0006_1|_x0014_k%@ÖJ8ëmü'@l_x0017_Äú©&amp;@Hö_x0013_)_+%@2X;»Ë (@£3B_x0014_))(@­gÑ_x001E_Üu&amp;@mM°2|&amp;@_x0008__x000F_æée_x0007_'@dD_x0006_ô×æ'@1Ç¢1p_x0012_(@õ¦?Hr;'@àÙ_x001B_Úù&amp;@ýò7ÁJ(@&lt;´öÜ&amp;&amp;@üswÌG(@_x0001__x0002_543'&lt;_x0011_)@ñ_x0001_ÊV['@I_x000E_Î#'@³Õ¼!(Å#@)n_x0013_4´&amp;@ØÈfr%%@OSr_x0013_#&amp;@Z_x0019_¡f&lt;&amp;@ôN!'@ÀÍÜWêè'@UÑ1á&amp;@J+I_x0019_Àj(@´bsûfÃ)@i_x0002_Ùû4(@â_x0014_·_x001A_æ¸&amp;@þ_x001B_@ï¸_x001C_(@íIi|\¸%@Øº:}V&amp;@øèXÄ|Ë&amp;@cü_x0015_(@_x0011_0 ç5è(@¸{dA_x0015_:(@º.©bù_x0019_(@!()U'@³@_x0016_£ë_x0001_'@Øÿ5éþ'@³Õh=h_x0003_%@Ðès!&amp;&amp;@%²oõú'@_x001C__x0019_fy8C&amp;@ö_x000D_`¿I'@µÕÊ¥_x0002__x0004_~ì'@XI«b­$@£Ê¾'_x0010_F)@_x0006_%®}_x000E_&amp;@ÃBÊ	(@åñ*xQ_(@ö_x0012__x0003_h0®(@øË_x0018_@.â%@îp^YZæ)@|	_x001F_:Í&amp;@_x0012_¿&lt;zvK'@i(_x0011_væ'@Ra&lt;@l_x0016_'@_x0008_s{"_x001C_'@ïØÉW_x0002_(@®O_x0001_^Hª'@Ó	3@2%@I,¨#@oYã?`È#@'LqÌ(@S## M(&amp;@_x000B_C+AI¶&amp;@ÇM3)&amp;@°:h|'@È¯ÅvI @"²¿ï´(@Cõ_x0001_¸è_x0014_'@Ib_x0002_%@e_x0018_òÛ¶_x001E_@kV_x001A__x0015_é(@WÂK_x0003_._x000F_(@ÛPßÒe@)@_x0001__x0005_=VõOù*&amp;@ðd´@"(@^+U_x0011__x001E_$'@ÐèÞÅÖ£(@G@_x0002_é7&amp;@_x0003_v_x0017_k$@¼M_x001F_µ`C(@þì_x001F_ä_x0012_Å%@áÄ=gÁ')@O@8aÀ_x000C_'@éÔ. (@Î ×9Î%@ß¢kg_x000F_æ&amp;@ÕY5®û&amp;@kòË{_x0014_(@S_x0015_·Ûåj'@"yy«®S&amp;@à3ÎkF^$@Y$à_x0006_N¥'@¤Ú_x0010_Z¨&amp;@*Õq¦%@®Ð6_x001E__x0012_°%@_x000D_Ðö_x001B_¸ñ'@¯Ïô³X'#@Á"_x0015__x001B_'@ÆF~B)@_x0016_Ö_x001C_F3$@'}Ð{£&amp;@_x0016__x0018_¶ÌX&amp;@z_x001D_©ðyj&amp;@«_x0010_13_x0004_&amp;@	ö/_x0019__x0003__x0005_Cø'@áá:õ((@pry+s|&amp;@ES_x0002_'@T0&lt;Ò_x001D_õ'@y^Ê(@XD&amp;@ô¹À¶Bº&amp;@*/4ô%@¨dð!ì¿&amp;@_x0014_¾í¶ÐÞ'@ÑêC}yù&amp;@\â_x001F_,4Á)@ yÓ"$@¿~©á­(@3¡Sâ$(@Êeý¿Y^'@ñ 6ÀñÌ(@·}oix$@"µa@Ò]%@ü_x0018__x001B_G"_x0008_#@-ÛoBÜ$@§_x001C_s_x0012_ÃX(@ÇÁ_x0005_Î_x000E_Á%@%&lt;\_x0006_#"&amp;@§N Â_x0019_#@·}zsø$@]?_x0013_ØÙ±(@H"õÎ@:(@^_x0004__x0011_xé'@}x²p._x0001_(@¯ª5!±M(@_x0001__x0002_Ú+;È=)@¡}	QÝ'@lÙeFÏd&amp;@½W XlØ%@!"ØÍ$%@@º_x001A_+_x0003_'@ôQ&gt;ô_x001D_'@pÙ_x001B_á0K'@ÉîaV(@¶_x001C_l£È1&amp;@Ö2 óT¤%@Fy[;_x0002_\'@ú_x0011_À/h&amp;@Ö_x001F_	]&amp;@Ã_x0019__x0001_ÏRa$@ÜDÓe³(@_x0007_ï÷Q¨õ&amp;@ý*¦_x0011_ï&amp;@Â$,ñH"@Á¤ MØÖ&amp;@y&gt;áqÔ$@6_x0019_ûS¡ä%@÷N{&lt;Ü'@ú²aK&lt;(@_x0007_/w'@Ã´åÈ&amp;@üujd&amp;@-4nÛ¶&amp;@é_x0005_Ió»&amp;@í,nI(@@{@_x001C_¬'@(,ÜB_x0004__x0006_3ò&amp;@H¦Õ_x001A_õ @Øhç@%@×Ý½_x0004_¢'@Dç,Ç0)@\Àþ_x0017_g(@_x0015_ç_x0002_«'@3Åi´»Á&amp;@Ð_x000B_MA'@ëX_x0011_,Ij)@&gt;y;×B$(@$¥äö(@zG(ã_x000E_$@nô¿#/û&amp;@ô_x0015_Bn[R(@0k£_x0003_aÐ(@ÅQ·8^%@JLTè$@Æ_x001D_Âc±'@_x0017_[,_x000B_¤|&amp;@ðOiê´¸&amp;@y¬³üVs%@æµûã%@Øáx1âÁ'@É_x0018_ÕÕL(@ê7~P(@&amp;8_x0001_±_x000B_!&amp;@óÔuwx%@Pî_x0008_bNç'@_¼ò_x0003_Ët(@_x0002_sÝq(@_x000D__x001C__x0005_Ôaù%@_x0001__x0003_DßõÞ$@ÉühyÄ'@f: _x001F_Õ)@4U4èÜ;'@²ç£1_x0002_(@J}Ø(@2?MZìy&amp;@qóAaf6%@_x0017_çÕ!«+(@Õd{_x000D_{$@'$¾)¦#%@_x0006_¥¹ø(@Éë¬ë?X'@¥kî$H&amp;@ßÐ£$@Á¤'ºÐ&amp;@wº[¶Õû(@ç Cgtr&amp;@±´¾ç®&amp;@EØL_x0016_M(@b_x001E_N=Ìh%@~øpÈg%@_x000C_&lt;µ»óJ%@N»û_x001E_J'@Ò§Ñ;1	'@N;ôò¸(@3xG&amp;3ì$@YMo	m_x001F_'@ÀªÜ_x0002__x0011_&amp;@´BÚá	)@IÍ_x000E_ó_x0005_×(@8,l;_x0008_	çå"@]ÅJW-(@Ö­ßG(@_x0002_Ï_x001E_00(@_x0003_F_x001E_"c&amp;@­§¸l&amp;@Ä;EÍâx'@láK_x0008_KÊ%@_x0006_Ojç³%@Â_x0002_üÑî&amp;@ëM_x0010_ZÞ&amp;@Õàä¶ï&amp;@Þ¥_x0001__x0011_#@Xm¤)@áË¾Eo&amp;@_x0005_V_x001C_Ü8Ç%@Ê_x001D_Ì_x0017_Ã#@FF ¢úe&amp;@ÖSIn}'@J:aM'@&lt;ëæ+%@7ÐdÁ\#@Þò]Å_x0014_ '@Gò¨_x0012__x001D_'@UbÓíï#%@x¹_x0004__x000B_ÜR%@dnÒ£²'@_x0005_ïç\_x0007_ë'@ëõ&gt;ð¿Ï'@Ä¼£XOV)@_x001E_tý_x001E_l(@W_x000F_	¿_x0008_3%@_x0001__x0003_Ï[¥_x000B_/'@_x0010_Øàln*(@xx6Y;)@Ò_x0018_;h°ú&amp;@Û4`¹L&amp;@/Ô_x0006_Â(@y_x000B_s~O%@ÚºÆrBÂ%@_x0008_@w	_x001C_-&amp;@¤(·Õ_x0019_À%@C)Oáï%@X{_x001F__x0017_&amp;@ÄA_x0001_uÍV'@¯rðÌDý$@£_x0011_¥uQñ(@&gt;ñM ¶#@ÄP/X_x0011_¸'@8ÚÅÃ¢î(@¤_x001C__x0010_ìÝ+'@T_x0001_bºú©$@:_x0003_ò¢´&amp;@z_x0002_&gt;_x0002__x0003_&amp;@«ócº&amp;@_x000C_ª i'@e P×%@_x000D_ãî[H/'@WwF+(@³JÀ8_x0019_¬%@ÞØÙ Å(@ÚÖô[3¬(@Ã.í3H_x0001_'@f_x001D_É_x001A__x0001__x0002_Vm)@ÕÁÉ_x0006__x001F_â)@v_x0003_6¼ü&amp;@æ[ ´Í&amp;@[fsúf'@_x0005_j¶ßË$@(&lt;Â©£&amp;@_x0015_k§ký_x000D_$@sG)ä'@~¶pSû'@qâû¯)@_x0002_h[_x0007_&gt;%@èèRÖÉ&amp;@59éMó_x000E_ @OIÀ_x0010_UV'@ñßÑ­Ìc'@µ¿aP°c'@þÕ;o¶}&amp;@ùb_x0011_ò_x0004__x0016_$@ª?vY¸(@Î ^'+A(@ùÒÜ	&amp;@9_x0001_`±»_x0008_'@õ*è4_x0007_»$@CÇ*_x000D_¥&amp;@²¤QU¼j'@Y[&amp;]|_x001E_&amp;@@¾:,é_x0007_)@3__x0012_!_x001D_'@oE,1Ü'@_x0007_G«_x0007_êì&amp;@_x001C_¬_x0004_Ô_x0005_Í'@_x0002__x0003__x0012_¢§AmÀ&amp;@^¯Ò&lt;e'@èû&lt;_x0007_'æ'@j]ù}ç±&amp;@Ú½Lf:%@Ê1RÖ¿"@³_x0017_ÕÿE(@ä_x0011_¶K(@VýM¼ÑL$@_x0017_k®¡&amp;@$'ß!M'@ãÐL¾A$@¤Ôw_x000D_{_x0014_&amp;@Î·Çu'@ö£z_x0019_±þ'@¯_x001C__x0007_S$@_x0017_Õ&gt;Ùë&amp;@ø_x0007__x0016__x001D_i¢'@ª_x0003_¾^_x0001_(@ðÅÂôö%@1_x0004_®Â_x0003_$@¿[¡s_x0002_(@¨mÁz['@$jïxu©%@:£k_x001C_yæ#@ÇRA_x0013_ô_x0007_(@´5*Fg_x0006_'@ç®_x0008_{$@äbLE'@_x001C_v¡·_x000B_(@Å®Ã°_x0016_@| _x001E__x0001__x0003_¤?'@FäÈ_x0018_ú'@7ËbYZ­&amp;@°KÎ:(@oÆB9_x0012_¸$@_x0016__x0016_zLÝ!@_x0008_àÓ¯¨Ì&amp;@Ò§p&lt;÷(@_x000E_ _x001D_Nüh'@]AàÉ_x000F_'@®!BîhR'@®xë(@å@_x001C_Åô$@CjÄ_x000C_.(@é×÷_x0002_ÃË$@hw®_x0016_E&amp;@Xä+ÐD&amp;@æñ_x0013_w`'@é_x001F_Ï®(@_x0018_`YA_x0016_Z'@"üÓ¾n¨'@§é»²ª%@_x0008_5#©_x000F_'@ªCÕ '@óç]¾'@À¥ð_x0004_Î9&amp;@iïø­_x0004_g%@²N_x0001_"¦Å%@F#_x0002_G¦ª&amp;@ÒPÈ_x000E_×_x001F_&amp;@_x0004_E_x0004__x001D_%õ&amp;@Ì_x000D_bTL	&amp;@_x0003__x0004_^¾L'@_x001C_V.=ñ&amp;@5_x0018_×/%@Ú*EÜ×(@f&gt;6kk&gt;'@?»(ÖL°'@°_x000F__x0010__x0001_,Ï)@1x{P_x000B_)@­à_x0012_À_x000E_­&amp;@öïl_x0017_ÅV&amp;@ÁÖÙËÞ_x0004_&amp;@[üâÝmZ)@ÝÐW2që&amp;@_x000D_Òö« @!=l_¦'@ûexFüÝ'@¾ÿ_x000B__x0015_(@_x001C_psL·]'@"òIÅõt$@_x0002_#àÍ,(@l,lµ²a'@_M9ý_x001D_1)@Uáû¸&amp;@éäe&gt;(@ÀoAHú£&amp;@æ_x0015__x0018__x0003_"@Ø`|l)@»ü.Ò¥(@aÉ'ÿ'@ª4¬_x0007_%@.º@M#Ô'@w¥ÉÄ_x0001__x0002__x0014_Z"@OÕ%.ÁÏ%@~ö_x001D_ÌÌé(@Ñº(ÙË)@_x000C_&lt;ó·(@_x0013__x0016_ãÈ`_x0019_%@WîvþA(@7û&lt;	=|(@®f{ÀN&amp;@u£_x0008_rºÅ'@o/upOv&amp;@v__x0013__x001E_%@Üù¹C&amp;@_x0001__x000E__x000F_¥&amp;@âlxøö2'@_x0002_/ªZü&amp;@_x0011_¦I&amp;@ºø"'@2I_x0008_hµ(@ñ!:¨e#@\à_x0019_:A (@@ÌK¶ @Áëdñã'@­D~¡û&amp;@íUË_x0008_»'@Ü_x0003_%ËEµ'@±g_x0001_­ïë(@Â9D_x0010_L(@8³7Ym$@¾`óVH'@¹+9'7&amp;@k`_x000E_¤§&amp;@_x0001__x0003_æ­&amp;Ã'@R _x0013_¿`¹(@6±_x0001_&gt;(@'»ãÎ,(@Gß(hÅ$@{3ØAè)@_x001F_°ÔMy'@º"Eð$&amp;@~'Ï^£i&amp;@ß_x0008_0ü(@/_x0016__x0014_Fô&amp;@Sl¼bï_'@_x0016__x0016__x0015_¦¢_x0016_&amp;@¾E_x0002_â(@-rÐú_x0015_q$@ÑýÒD~ä'@»µÅ´RT(@¾_x001F_4×D(@Z_x001B_¯M_x0001_¯'@¼ìôÑ"(@Ltò_x0005_X)@ÏãØµuä$@Å_x0002_ù77¥(@	·èºÕ$@øBz|S)@u_x0004_2Á$H$@6_x0003_Bc_x0002_ã'@pµUZ'@shkk%(@ ©íä%@æ?_x0017_\)@Î8_x0011_»_x0001__x0003_âQ'@&gt;±9Ë²" @±d¯_x000B_Ï1'@ _x0018_½- &amp;@v&amp;åÜU/(@¯_x0006_m_x0010_ÿT(@ïÐº'Û¸#@Yn_x0018__x001B_a&amp;@®=ÅA(@Ý?_x0018_=yK(@_x0018__vÌ)@ª8AË¤Q)@_x0006_ß*å¸)@_x0005_Q8IÅÄ'@_x000D_Å,N%@"¡eY_x000D_'@7_x0012_Cäk(@_x001B_£é«%@_x0010_Yº5OÖ'@_x001C_wæÕÞH'@§Ýß_x0016_¿{&amp;@¸îÅ¶å_x0002_(@Øt_x000B_?h&amp;@ZÓÌ._x0007_G'@O¥É~	(@3a_x000B_+6_x0005_&amp;@Y·õÎ_x0015_&amp;@ÀjP7_x0005_(@_x0010_y.Ö'@ã Jã`(@@/âZ#@`%}o¨_x0005_(@_x0003__x0004_´ùa{Ð¨(@µèr'@Slw÷-\&amp;@TOA_x0019_'@_x0006_ ÿ±Ê_x0007_&amp;@ø¨_x0014_¤öÁ&amp;@%_x001C_W4÷ö$@ò(ù_x0005_&amp;@ªT.a&amp;@Fyç_x0017_Ë#@C¸Àjù$@î&lt;(ôëy%@ÈÌ»â_x0010_u(@3ýR³©'@I/&gt;_x0005_(@ºB&amp;;H%@V-	|»X$@)_x0002_ù%@Ï8Q£J(@ºG?x^)@ñO_x001D_ºL'@zúöNäF(@9:Lm2 %@#_x001B_é_x0011_Å&amp;@SÛ=í'Õ#@áÎ»·'@â_x0001_i;$(@_x000D_çZ(@ìôoÙ&amp;@¼/Çg	'@6ºsS?&amp;@8èý­_x0002__x0008_É9%@\ÇÉN#'@¥..òø_x0018_&amp;@l_x0016_Éøùi(@_x000C_Kub&amp;@§jÃF_x001C_Á&amp;@Ç¼èRW³'@,¾ _x0011_\%@^WKÜóù(@T_x0003_EË_x001E_'@|¾­¤_x000F_&amp;@±3²ÓÆÂ'@ù_x0002_Z$_x0005_I%@¨ðf9ÊS'@#:°o£'@ÜH´ä·'@¡_x0017_¾Û`_x001B_(@_x001E_bæû×_x001C_(@_x0006_¼ÐZáå&amp;@Ü§W_x0004_¥'@_x000D_dpîá'@B¨x_x0002_r'@À_x0005__x0003__x001B_ê²$@Ìà]Ci)@_x0007_¾Ât_x0006_(@²_x0001_¨a°&amp;@ÈnHªÍ_x0011_'@K_x001C_3&amp;@_x0016_a]áV)@&gt;zà_x0018_ '@ówé5_x0005_(@pÏ­_x001E_(@_x0004__x0006_&amp;1'@¼ØÛ´F$@ûcÝ[¬$@tUa³ê&amp;@Â!DeÐ&amp;@`¸I(c'@9ØÕõ}»%@_x0013_·_x001F_#%(@ûx´òÂC%@ç±ðâ''@úWó§(@n_x0002_vû¯k'@rf@..®#@sô_x0005_?'@Â"N£_x0015_v'@Ãi_x000E_J_x001A_Y(@Ø_x0015__x001E_-Ð'@åx[ò_x001B_%@s_x001C_~ðº&amp;@éãÜzôÙ&amp;@Ã_x0001_t£_x000C_(@_x0017_!;Ð'%@8_x000F_ãí­×%@)ô4ÃL,)@³0_x0012__x0001_ç&amp;"@wWüÙ_x0003__x001C_(@-´]_x0017_1v%@¬¬-³!$@-Ä+¿l'@sè§3W$@~]9LR_x0010_'@jÍÜ_x001A__x0003__x0005_$'@b.k_x0006_Ê$@ÏõÏÞ#@Èà7_x0016_'@¦\ÆO_x0006_'@ÃE®nê_x0001_&amp;@kºÏªª_x000E_(@_x0004_áWÚ?%@¥°Sõ%@_x000C_§.ÿ%@-_x001E_C%{(@çCè_x0019_Ãd'@²ß 97[%@·O(»B&amp;@ð_x0003_õ$@_x001D__x000C__x0004_k¼'@_x000F_Ò¤x_x0002__x0016_'@í_x0006_Ó\iC'@JW¢¯Y(@b_x0017_ÒÚÒ$@¤,Û_x000E_')@{½_x001E_½v'@_x0013_Ý$_x001B_åà&amp;@¼ú×_x0015__x0005_T&amp;@h¸µô&amp;@ÙCo&gt;_x001D_'@Ý_x001F__x001D_n×9'@1¶Y_x0019_(@½÷+ (@Ê_x000D_dei%@ôûl¨`(@ü$ß³\'@_x0001__x0002_O±×¹_x001B_È%@¾L»+&amp;@[«y%@8_x0012_½B_x0004_'@MÂ_x0011_b'@ùÇv9')@_x0003_®_x0001_³_x0006_&amp;@×ÞLÔ5ó&amp;@=_x0016_|Xê_x000C_)@ÒÔ6À_x001A_}'@ùÛ7¼£?(@«´Ô~`Í'@_x0006_þ_,_x0011_ü$@fð|øO'@¯WàXuY'@ï&amp;Ç­³-'@ }óxô'@Ýfw¦¥'@Jb¥&amp;@)Ó0Dz'@CYTÌö%@»rí:K%@qÉ1¦'@¬² §_x001C_&amp;@nËõ_x0018_T-%@D _x000B_´ä%@ÊT_x0014__x0016_Î`'@Dß2Ïo#@ßpºþh	)@¢[Jæ;(@TWK±ôC'@Â¬å_x0001__x0003_A:&amp;@_x0010_Y1©×(@òPXU_(@	ö9	®'@R&lt;³'¤'@;\ò®x(@50e_x000F__x000E_&amp;@oÃ£s]'@oû(h6'@j³#'@1°5á_x0001_(@Ï¸ÿ_%@	auÕ&amp;@+æ_x0013_°©r#@_x0013_"QÏ|('@_x0007_Ûj­_x0018_ó'@ÝÎ_x0018_&amp;@_x0002_ºèº(@b§sä!&amp;@µ_x001E_î|ÒÇ(@Ò_x001A_²«'_x0001_(@Ûv7ÑÂ)@ªöQ1_x0013_'@CþpR\Ô'@&amp;f°{_x000D_(@~ë¹R(@_x0008_Ù_x000F_õJ&amp;@½_sÚ(K(@0Â4«²&amp;@gÃ¿ÄÊR'@r_x0012__x000D_i_x000C_&amp;@®f_x001E_q.j'@_x0003__x0005_­_x000C_ò¿G_x0003_&amp;@øS_x0013_U³Y%@¡0òðz)@yÚô×zE'@Þ§&lt;½²_x000D_(@4SÀðÖ%@¼k¥ø¸8%@×Ê³J_x0019_ï'@øí	_x0004_5?%@	_x0015_}Z'@ß±.OGÛ&amp;@_x0001__x000C__x0013__x000D_è&amp;@ÙsËO_x000D_)@=K7'@[ _x001A_#=(@_x000C_R·L&gt;(@_x001A_&lt;°Æ÷â$@øÚf6é¶(@_x0016_«oÌèý$@°GÒã @[4N_x0003_øh(@ï?½_x0017_j½%@¿ÃtÅ½E'@s®.ñ](@_x0002_îz&lt;!@\_x0010_¨&amp;@ú&amp;²ã'@Aò$×'@íÒK§&amp;@­Ì)ùÌ%'@Wû ÅÚ%@xD)_x000D__x0002__x0004_}-$@_x0005_$öL_O(@±#8fÉ'@OY­Ú(@Ìò~ÒY_x0012_'@_x000F_ÑÎHØ'&amp;@s_x0005_Óe_x000F_&amp;@_x001F_OË_x001E__x000F_#@_x000E_ä+É_x0015_'@æ_x0015_#_x0015_&lt;$@¡Ýw_x0003_X(@^'_x0001_OÌË%@_x0004_þ"î&amp;@_x0011_=]æU'@_x0006_Âf8_x0018__x0018_'@Åb¸ÿK'@6þ,³«^(@~_x0003_ö_x0005_KQ"@¢G¥L(@¼*Î¸Í-'@Ec¦`_x001A_$@&amp;_x0014_Ê$ M'@Ö¸_x000D_ ^{%@wrY_x0005_^'@½¥_x0004_i5c'@2h"_x0003_§Ü&amp;@°_x0003_ÌkTì'@Ð4öóÈ(@6_x0005_*ð(@Ô_x001C_½Ôq&amp;@`_x0003_2æ@'@`aºpÜ_x0006_'@_x0002__x0007_ü"Äíéß"@Ð¸¶@¸&amp;@_x0008_µ]!_x0007_Ó&amp;@E_x000E_`w&lt;6$@H+åè«ý&amp;@PD(åô(@ÿX¿Ü&amp;$@n¥ÆÃMy(@¢0ºfè'@~_x001C__x0018_Ë]·'@GÐØ6ûX&amp;@DJà«Ø($@_x0003_Ó=JhÈ'@ÿdª~&amp;@-ð:HÒG%@L÷_x0005_r_x0004__x0001_)@ËÒh¸é#&amp;@fÓV_x001E_þ"@¹k_x0006_^e_x000B_(@}¸B±gé(@ÙV.5_x0017_©'@º'IÑÔÜ$@_x0011_4åoL(@J¿¨YÜ%@W&gt;Éo¤v(@_x001A_cÅz(@wª.b%@´|_x000D_wÓ'@tý_x0010_»%@¶S]ä¨h&amp;@(Í^âØ$@I^Ê_x0001__x0006_æs(@_x0007_1÷_x0003_ü#@É÷oµ%@_x0006_Fl(@^)Á9Ôº'@YÇñ_x0004_-m(@_x0012_rpÙ·ò'@Ö _x0005__x0006_Í @Òé{v_x001C_;(@_x0002_¶&gt;£å'@Ì§s_x0006_J$@b¥çhm²(@v0ÑIH'@_x0005_ÈÂÊ)@	ºç'g_x001A_&amp;@ÌÝ_x001C_SÉ)%@½ç_x0007_s(@_x001A_óã}&lt;(@_x000B_GÈEH_x0015_'@À&lt;#_x001D_¬Ç'@_x0013__x0002_â_i'@_x001E__x0001_sÅj&amp;@ë.s{(@ÿÏ£Xuç'@Ü_x001C_;«±(@J_x0016_Ý×_x000D_&amp;@å#¨_x000B_%@A_x0001_RÃì§(@&lt;w/!Ñ'@Zõh§'@á(wóõ¿(@%6ªr&gt;)@_x0001__x0002_"¹zH_x0008_%@î\LG¤±'@yz¾ÎÙ	%@h7 &amp;@wY¦K_x000C_&amp;@ÕïIvo&amp;@IðÅÈH%@¤_x0012_i_x0019_'@ïÌ·E'±(@çYzóir'@Ö¥ÍjF¦&amp;@µé2$gÞ'@_x0003_£ÔA;H(@áZj¡)@ór4ðw'@ùË1_x0014_[&amp;@ä8_x0019_2_x000F_Ì'@bQ_x000D_%OÞ(@ê~~âÎd%@ÇÙºc7ð$@F_x0005_ãö'@üXH/Ì&amp;@®sÄ[_x001C_ü'@¹UY½¿'@_x001B_^_x0017_9Zc)@I?_x001D__x0003_0'@^¼&lt;Ù?_x000B_&amp;@gTS_x0008_	&amp;@ØvèÕ¦_x0019_(@1VxC\$@ÃP_x000D_¸È#'@#\ñ_x0003__x0005_­%@¸_x0002_R#(@Ù_¢x&amp;@_x0012_yØ $$@N qU(Ð'@¶,A!V'@Jý_x000E_7WÁ&amp;@iJ_x000E_Ã_x000E_T'@_x0019_óCw®_x0018_@$¹u®_x000D_&amp;@:Ó	}&amp;@ëlåÛ&lt;ó%@ïK¶9Ñ¦'@_x0017_p¥&amp;%@`yXÅ¢$@_x000C_¡ÆBÂ'@áç;F'@ö/¶@bç(@«ñ©CQi'@¯ÃR÷Ih%@+_¯Ý_x0018_'@_x0005_¦_x0001_=ª%@_x0018__x0017_+tt(@¸_x0008_ù!(@_x000F_WJBö'@K CØ_x0004_&amp;@ä_x0005_Z{ª#@_x001C_P¿_x000F_ê5(@æÃìõLw(@óÀl(&amp;@æ}ÝÑ_x000D_J(@*_x000D_=d_x0018_'@_x0003__x0005_ÛânÍÝ'@@Ûekö_x0016_(@ð±ñ@_x0010_	(@ìB_x0016_L8('@LÅü4_x000C_'@ë!¨o_x0002_'@þ_x0010_'{(@ñv$ü_x0008_·'@æoJæ$@1m'}èm(@\ZB&gt;_x0014_Ã$@dÂ*/·+$@_x000C_D¨Ë(&amp;(@_c+y_x001B_í'@³'&gt;G_x0005_Ú)@	:_x0017_?â%@|/º}_x0017__x0007_'@ºØñ_x0004_&amp;@È =¸N[%@ÈpOÁ&amp;@qStä_x0010_%@©NÄ_x000F_Yv(@¤j´ûEÐ)@@¥©ÙÅ_x0001_'@Î&amp;:Çá¬(@±Ú_x000C_Í¡'@"j/í%@»Ð_x0004_9_x0008_'@ßU¤'@ÁToÿ&amp;@þÇ|!ã_x001D_@õ¥ö\_x0003__x0004_u©&amp;@_x000B__x0001_Å__x001A_Ð'@Å_x0019_(4`¿$@yþÚoð#@,¹+Yû$@Ò`a_x0011_Ü#@9û"i%@öÖØ_x0003_'@¯¨_x001C_7°I&amp;@@óõuÿ'@=WT'_x000F_S&amp;@_x0019_ô'µ_x0017_9#@Ýí_x000F_Ö&gt;'@_x0014_åjAô(@&gt;Ûy_x0014_î$@g&amp;ß³D©$@¸îà_x000D_Û$@|¯ødnI%@ôýï_x001C__x0002_w(@z_x0008_ù&amp;@oRª²_x0012_&amp;@_x0001_VI5_x0012_'@êÊÓ¼ø_x0017_)@;¡	_x000E__x0013_'@ZÍÑ{Ã¹&amp;@ÿÈó_x0019_)@³²áè'(@_x000D_xR$¯0%@Na8­¯'@¶ë_x0003_Å*Ã(@8hç±Ï(@äá×'~x'@_x001A__x001B_ûÅIã_x001E_'@XmvC÷%@xã» ¯(@G.³ý(@:T_x0014_CÉ'n@_x001E_ô&gt;æän@\³ÇD_x0002__x000E_q@0À[åòØs@_x000C_¿~_x0005_ºs@ÙE_x000D_½_x0018_u@ti$Gr@p_x0014_c¹¨w@HÌh_x001E_Up@¡ô_x0008_p@z_x0008_ÍïGs@öÄ"_x0013_sèp@NâjÅ?*p@_x001D_Ew@_x0019_çû_x0010_át@_x0001__x0013__x001A__x001A__x0002__x0013__x001A__x001A__x0003__x0013__x001A__x001A__x0004__x0013__x001A__x001A__x0005__x0013__x001A__x001A__x0006__x0013__x001A__x001A__x0007__x0013__x001A__x001A__x0008__x0013__x001A__x001A_	_x0013__x001A__x001A__x001B__x0013__x001A__x001A__x000B__x0013__x001A__x001A__x000C__x0013__x001A__x001A__x000D__x0013__x001A__x001A__x000E__x0013__x001A__x001A__x000F__x0013__x001A__x001A__x0010__x0013__x001A__x001A__x0011__x0013__x001A__x001A__x0012__x0013__x001A__x001A__x0013__x0013__x001A__x001A__x0014__x0013__x001A__x001A__x0015__x0013__x001A__x001A__x0016__x0013__x001A__x001A__x0017__x0013__x001A__x001A__x0018__x0013__x001A__x001A__x0019__x0013__x001A__x001A__x0001__x0002__x001A__x0013__x0001__x0001__x001B__x0013__x0001__x0001__x001C__x0013__x0001__x0001__x001D__x0013__x0001__x0001__x001E__x0013__x0001__x0001__x001F__x0013__x0001__x0001_ _x0013__x0001__x0001_!_x0013__x0001__x0001_"_x0013__x0001__x0001_#_x0013__x0001__x0001_$_x0013__x0001__x0001_%_x0013__x0001__x0001_&amp;_x0013__x0001__x0001_'_x0013__x0001__x0001_(_x0013__x0001__x0001_)_x0013__x0001__x0001_*_x0013__x0001__x0001_+_x0013__x0001__x0001_,_x0013__x0001__x0001_-_x0013__x0001__x0001_._x0013__x0001__x0001_/_x0013__x0001__x0001_0_x0013__x0001__x0001_1_x0013__x0001__x0001_2_x0013__x0001__x0001_3_x0013__x0001__x0001_4_x0013__x0001__x0001_5_x0013__x0001__x0001_6_x0013__x0001__x0001_7_x0013__x0001__x0001_8_x0013__x0001__x0001_9_x0013__x0001__x0001_:_x0013__x0001__x0001_;_x0013__x0001__x0001_&lt;_x0013__x0001__x0001_=_x0013__x0001__x0001_&gt;_x0013__x0001__x0001_?_x0013__x0001__x0001_@_x0013__x0001__x0001_A_x0013__x0001__x0001_B_x0013__x0001__x0001_C_x0013__x0001__x0001_D_x0013__x0001__x0001_E_x0013__x0001__x0001_F_x0013__x0001__x0001_G_x0013__x0001__x0001_H_x0013__x0001__x0001_I_x0013__x0001__x0001_J_x0013__x0001__x0001_K_x0013__x0001__x0001_L_x0013__x0001__x0001_M_x0013__x0001__x0001_N_x0013__x0001__x0001_O_x0013__x0001__x0001_P_x0013__x0001__x0001_Q_x0013__x0001__x0001_R_x0013__x0001__x0001_S_x0013__x0001__x0001_T_x0013__x0001__x0001_U_x0013__x0001__x0001_V_x0013__x0001__x0001_W_x0013__x0001__x0001_X_x0013__x0001__x0001__x0001__x0002_Y_x0013__x0001__x0001_Z_x0013__x0001__x0001_[_x0013__x0001__x0001_\_x0013__x0001__x0001_]_x0013__x0001__x0001_^_x0013__x0001__x0001___x0013__x0001__x0001_`_x0013__x0001__x0001_a_x0013__x0001__x0001_b_x0013__x0001__x0001_c_x0013__x0001__x0001_e_x0013__x0001__x0001_ýÿÿÿf_x0013__x0001__x0001_g_x0013__x0001__x0001_h_x0013__x0001__x0001_i_x0013__x0001__x0001_j_x0013__x0001__x0001_k_x0013__x0001__x0001_l_x0013__x0001__x0001_m_x0013__x0001__x0001_n_x0013__x0001__x0001_o_x0013__x0001__x0001_p_x0013__x0001__x0001_q_x0013__x0001__x0001_r_x0013__x0001__x0001_s_x0013__x0001__x0001_t_x0013__x0001__x0001_u_x0013__x0001__x0001_v_x0013__x0001__x0001_w_x0013__x0001__x0001_x_x0013__x0001__x0001_y_x0013__x0001__x0001_z_x0013__x0001__x0001_{_x0013__x0001__x0001_|_x0013__x0001__x0001_}_x0013__x0001__x0001_~_x0013__x0001__x0001__x0013__x0001__x0001__x0013__x0001__x0001_óÙRC_x0016_Êu@Ëôë?½-q@a¾I_x0002__x000B_}p@BAÁãñFs@9¯n+d_x0001_q@I)#DÙªs@ñWdiãt@É_x001B_t¢;~r@_x0014_}	_x000B_@_x0010_r@ÖXSo°_x0012_r@3ÌøÏtar@_x0002_6_x0002__x0004__x000D_¡r@ðÿ§q_x0012_p@_x0015_h}SrÑp@.°&gt;B»ôl@ä_x0017_!Ûºs@¥Ên2Rr@ûZÌ|Y¯q@aûK:_x0003_áq@OÃ½¡_x0014_´p@É$á_x0010_Nq@q_x0001_âÙlp@È_x0014_Ác´wq@cñ¦¥í(p@cç8gn@P_x0016_Ú_x0011_Ân@=ò&lt;UOOq@_x001B_vÕç,âp@©j·2_x0002_u@ªðÛès@öÁ_x0010_û\p@Ó^_x001F_euq@Å4ïÙfq@Åäù$vÎp@ä×%Ùv@È{Ir@&lt;µµ@úâp@ÐáCc¦iv@&gt;ú_x000F_s©t@Ï_x001F_¥¢ßs@ÞÀidv@_x0014_Ø×u2Ñs@T_x0014_ê¡{q@_x0003__x0007__x000E_fÒP'/o@à?üã¡7q@f_x001B_?f2Åq@ÔPâ»`p@^_x0012_È2ªm@8I%[_x0016_r@ºUY_x0002_IÒu@¶ó_x0010_Ö8t@&lt;äïDºt@Ëñ1	&gt;_x001E_v@è=õ_x001C__x000D_Ü|@Ú¦O¸H{@_x0001_C_x001F_a[up@ç[ê_x0006_×¹r@_x0014_B_x0004_1²r@Ú(Å°p@ºë&gt;_x0004_Ößr@³ñhGì.r@fäG]år@H_x0005_a1_x0006_n@Þ/'wq@ê_x0012_ôz@|¾_x0008_MV:p@dNSÊCp@ò_x0010_&lt;mYp@è¤_x0018_ìÛ_x001B_r@×Xl_x001B_çq@ÆQ_x0016_ú}@ëûoN~Ìr@_x0011_óMåiq@îJ®{_x0001_p@_x000D_Êv_x0001__x0003_\et@¨Ý_x0017_Ñ1s@[évº8s@Ï¹Yâr@c,F"[Óu@)½å_x000E__x000F_úq@;¾t·ROp@&lt;á{­àq@1Z¢Ør@mî_x0018__x0015_¶en@³ò]1/@o@¦ëWÝp@;ªÅgÎÁv@M_x001C_¦t@Ò	Ãh_x000F_s@K	"è p@i«Ý}[7p@=Õ~as@#þf#ns@í¨©_x001A_çöt@-wnâVq@F§_x0010_jvp@_x001C_,¯br@_x0016_éFZgÂs@T¹Åèt@0_x001C_Y©ccm@Z_x001D__x0002_7×z@ßDW*¾_x0010_s@\pñõÔu@)I_x0014_ïq@ìªòt@ì=Òý&gt;r@_x0003__x0004_áÏ?¢ç.p@­ú¹ÑËuo@_x0018_N	¦MÆv@ÊîÓEKpq@êCÒ*ßs@ËÐ^àt@Æ_x0005_M_x0016__x001E_u@é_x0012_ó¢­o@É³Ü9Rs@t_x0007_ÞJät@£höñ4\q@¢¯c&amp;)©v@_x0002_Ù&gt;«öÄu@DS._x0011_Ì|r@kkFá¸v@&lt;~UC_x0005_4r@@KHh_x001E_s@8¼ßk-Wq@øÏQup@ÅÑÞ_x001A_¹At@ý¸^,à_x001D_p@rréB¹Is@¥uô_x0014_ðl@Ì½Ëp_x0003_{n@6	Õè1Bq@a!¾±´s@º7úÆ1r@_x000F_±KSñu@·6o¨q^u@¹Øý£¸r@n|í_x0001_z@l*)_x0002__x0004_×r@F3ã_h`r@!ÊMî_q@_x0018_Ö,ÞÉëq@«èÙÑq@1Ú_x0018_a_x0001_eq@§=Ò½òºt@n_x0016__x0002_ÜÇ{@5Zm_x0018_Gp@©Ù8#8r@_x0019_9Ó_x001D_2_x0019_t@ï¢qqm@§ªo3÷_x0003_r@º_x000D__x001B_øþ%p@:'V}ÜÓq@_x000C_ác_x0019__x001D_r@¬ÚëAùÁs@îç´Ú_x0010_r@_x0012_lím½q@vJB_x0007_ën@D_x001F_"{0áp@_x001C_ùÍkÞp@Ó¿pùKt@n½zús@_x0017_Z¦fwz@^QDd0p@kWG¸öeo@8F=¬ßt@ÜZÇàq@½:_x0011__x0015_;x@\_x0017_6ñ_x001B__x0002_r@ý(À¿°q@_x0003__x0006_!b7ü3u@öò`y0q@ªBé&gt;Ûãr@I(IEq@ëZ1eèr@`_x001D_@z_x001B_	t@_x001E_M(Ëbr@ð= xÛ_x001E_u@&gt;ÿW_x0005_¹p@5pthwr@túë%þ_x001B_m@y_x0016_Wþ_x0002_mp@Ù_x0019_îthp@Z4"_x0019_$ws@¦µ#5@¯p@Â&gt;_x0001__x0012__x001C_k@=nMß_x000E_Àr@ÏBòÖFr@#_x000F_Ë_x001B_:t@Ô-Óa"ªv@_x000E__x0004_Ìx@&lt;|ñ_x000D_kÇs@æË;ó¥ðt@GgGv^_x0013_q@í_x000D_Gyu@Á(4ÿt@ïs,_x001C_ùm@V\(¯Ù8q@_x0015_:R3ys@ú[bîÄk@BÑÚ2º%r@vT©D_x0001__x0006_¥s@_x0015_èàlåÀr@_x0007_(V!ât@æÏxÔw@dlb_x0011_Ött@_x0018_-÷Ð@_x0014_j_x001D_1¢ár@¢?§&lt;t@_x0007__x001A_j~MÔp@- _x0018_j¦u@´ÛC(Z6r@æ_x0004_Vé_x0002_r@ßBýANr@5Àµ(=åu@3d/¾õGp@f_x0005_u_x0001_Hr@fÞ)-íq@eñ`_x001B_úèp@ü@_x0003_èÎm@BP.z@v\º}òs@_x0018_ñD&lt;ap@ùP_x0003_3ÀOq@I!E_x001C_q@_x0005_&amp;Ô&gt;Èp@J}ºÙ¿¾q@ÌëDËq@(vÐ_x001D_{v@ßß¥çïr@Hn_x001E_h¥¥s@Q_x0006_$H÷Áu@¯&lt;Áº@q@_x0002__x0004_¼²¿£Ç_x0007_o@[wèq@èz_x001E__x0006_Ü5q@Ú±Sn r@ª§d_x0010_s@}qo@Ý¡u@x£|R_x001D_}s@Ãw(Ï¬p@¼t&gt;¼ºõl@(L×ïmtw@$_x000E_OP"És@©Ù_x0013__x0006_r@§¸!«_x0006_r@·À$ñOFq@e9¬ýþq@|_x000F_ê^Lu@¨_x0014_ëRÐSq@(57ø_x0001_øs@Òøæ;u@ùdÆj\r@	d_x0011__x001E_ás@ä_x0017_=®_x0016_n@`_x0003_3X`q@¡È×_x0006__x000E_p@_x0001_p9r@Á©_x001B_¾Eq@«{A¡ós@I_x0013_Ñ%6o@_x0010_ÏÁ¡'p@æÕø«þëu@&gt;Úæ?×q@tQ`_x0002__x0003_¼Þt@w­¨,T7n@o_x0008__x000F_D_x000D_t@×p%[qp@ÑI tPr@éçºØÐ_x001C_r@¼§ÈWE¿q@ê	_x000B_e«çs@¨èI©_x0001_r@IÇðv@²Ýr¨o@L_x0007__x0019_t_x001B_s@q£Â2zt@ZV1SnQt@7©«»¦_x0005_s@_x0008_Ø«_x0019_s@9~ZM:ur@kK9Qör@È_x001C_6_x000B_Ù¾q@þ±_0u@W_x000B_Ø\Uun@heÑu@C¤ü±«Òp@·½;í§_x000C_q@?éÖóu@p,_x001C_?¤u@ìjÝ_x0008_w@Á¶Mv@þ	!Ë_x001A_Óo@¦	àT_x001C_r@&gt;çc_x000D_Üãs@¤O­ó$`s@_x0001__x0002_¿^_x0010_¸ÒGn@©·$*»_x0017_t@á5°_x0001_p@«¦)_sSq@êå_x0016_^¡br@¦ç' ¯u@loëk£Íq@}_x001F_tã_x0002_×p@_x0002_Èà¼ªr@{5_x0005_ª+$s@q_x0006_â^5t@_x0016_)º9E_x0008_j@åI©Ä²*s@¨rô±¥s@bå¤Ænu@ë_x0017_Ñi¦zs@4ÍçÁkr@!2Ù9 {@i	&lt;¡½t@ÌKÜ¦t@h¦_x0010_=s@a;y1µu@v hs@eØÃÙ¸¨t@`ÿEwp@iJwÞõùr@v-è(H£q@êUugí}n@ÿB%×¥t@ðïï+²£w@:p_x0001_û)s@2-_x0014_ª_x0003__x0004_Ws@¡_x001E_è_x000B_e$r@»êds@_x0004_ÄÙþút@ÝáT¡E_x000F_x@~9Åàû¤n@Òñ_x0001_×Ú¤l@óG¦ídBy@+zf_x0002_ít@@mÉÊLq@.®ãDzÌo@÷ê2_x000E_Pp@ÕØ_¹q@õ«%dÏn@¬?m?u@QÂÓ}_x0014_³p@Ãócvs@¶@[wgðo@-â5_x0012_!Ùp@³R§ur@?Õ7_x0018__x0004_r@_x0007_&gt;3_x0015__x0003_Üq@è~Õ»Æxo@Ö_x0012_§rÄq@1_x0013__x0008_åkr@8é±@_x0003_Rq@Ð;ú_x001F_ûo@Õ."¿qr@´|#HÒp@Û] Ou@4üÂ_x0017_4$p@kìAe_x0015_s@_x0003__x0006__x000D_ `n@_x0014_/ì¢Âq@jYî)2p@a_x0014_0&gt;^nr@"Ë%'Í~w@,z]Ã#ªn@|kÌ&lt;)Or@?P¡bo0t@¸bò4|s@7îº*_x0005_t@ÊïÖTÎ_x0018_r@ø_x0011_ _x0001_°Qs@\_x001A_zã90p@DcÐÊ"Óm@s_x0019__x0017_	n@¨!ËH_x0013_±q@Hçî 2mr@_x0002_ûJúDOu@à(O_x001C_q@÷ð	Td5q@2²³Æw@¸'_x0004_á_x000B_p@(£å_x0005_"çt@^èD-'¾t@ãlö_Ïq@â*fl@JØP&gt;çp@ò|=Ýâq@Æ¡4Ô}Np@_x0004__x0010_ÿR	r@Yõ_x0006_|_x000D_¨n@ë_x0012_¯N_x0001__x0003_÷vt@_x0008_fP_x0015_q@`ÌõEËx@²·´µo@Ô0V¾r@ûAë.q@èàÈoP{p@Î'ñN?o@vä¬=Pz@ÆìdCóv@#_x0011__x000B_v@eÒ0q@Ï_x000F_MîÏu@¾]÷Ýë[r@_x0018_çöØ¡	p@ð3"5Q@q@z¥G_x0013_¼or@n°Ü&amp;_x0002__x0004_s@Ç?6ger@Üu1ì±½u@3 d_x0001_än@øúøæEp@s2úÍr@ð·¯¯u@8_x0016_^®µ7v@+¿¾ýùq@ä½Èå_x0005_t@è_x000B__x000E_i¶y@ôhKHIs@³Q&lt;!nu@ì_x000B_ÞÂ0óq@Î_x0005_¡ÍJïp@_x0003__x0004_ºÚàÜør@ËLá7Þºy@[¯¤ä[p@ó·e°òFr@µxª£ p@n_x0001_Ð_x001D_Éq@ ä¾`2r@Yl~®Ý q@_x0003_p¬Ms@êöAe&lt;Út@ðl_x0019_Þcey@NÌÖB£¥q@tIµt¡íu@ÜÉOzùu@¹ø¼so@&gt;ÂY´ª q@®±|ý	 x@%WLh®¼s@_x0002_º®_x0001_½%o@°_x000C_A1v@_x0011_ñÁ¥¬jt@8`ä1_x001B_tp@j!ájl¡p@&amp;|ó§*v@[¯À_x001E_p@õÞ_x000D_7Ôr@ÎÝ:Z_x0004_;s@ÐX_x0011_ôÍr@¢è¦4ér@M_x0004_.ñü6r@_x001D_ãßÔ_x0014_q@j_x000B_Kx_x0002__x0004_¤q@_x0014_¦¦Rðt@{¶5úÌpq@¶ò_x0011_7Ôýp@+¢tðLn@meÞõq@ÌD0-o@:ûß*t@Ð¤G_x001D_Iòr@íò_x000C_]y_x0008_o@÷Dc$ËRq@_x0002_A¦×jp@_x0001_Éò»Ö_x0004_s@·Ï8véq@ÐÍ_x001E_{_x0004_w@&gt;La)èo@¿aMØp@ä_x0007_'nt@Ù&lt;hß_x001B_p@_x0018_äÛAáEr@ù¦VW«_x0002_n@¸Ö&lt;È:ùp@_x001D_wÆ40ro@ËP{_x0006_.is@á;Ç4!r@{±_x0003_FMr@.Â_x0006_Ç_x0008_s@çä*á°_x000C_u@Tâiõo@N«6¥"t@6o4_6r@o~_x001E__x0012_åòs@_x0001__x0004_Ã_x001C_h*UÎs@__x0001_Rh&lt;r@|î©·D¶w@T-0¡Üq@,_x001E_[_x001D_Øp@R*.@_x001C_4q@n§É²kp@ëäh£èr@»K=_x0007_Á t@Df¬£hs@Ü_x000C_øÃMq@f_x001F_mÏ¯r@_x0017_z^+@3q@È¾q_x0014_ûs@ê×Øú¢jq@ áUÈât@ì+[¦_x001D_w@Ma¿1Ir@ý1_x0011_!_x0007_s@_x0008_É$Md|p@|*_x0019_p¼½r@¶Ö8pÖ½s@É?ä_x001F_¡§q@ÖN_x0002_*q@°_x0017_úý_x0008_o@¹?á~Apt@67¿_x001F_q@ý_x000F_ãq@Îi_x0003_í_x000F_m{@Á&lt;µs@ Aë)°Wn@ºÛ)%_x0003__x0005_L¦o@5Vç&gt;õ0r@ôzUzu@)Øh8¡ès@¤_x0002_±JOîo@ý-@è×íp@»1ËÝªbt@äÌº¨x@_x0018_¾_x000B_þq@«2 )É~p@×z_x0016_+q@áâ_x0012_Ã_x0008_s@_x0003_8»¾vs@2þ¹¶_x000B_õn@)Î6ºp@_x0003_`7ÛÒ¹t@ p¡w5kp@_x0015_'X_x000E_ôts@*Ûä@}íl@]Åp@ù±²Dok@ß,ûEEn@¸øýâÅØu@_x0001_çpÞt@Wg	_x001D_ó/r@8p_x0016_Ü9²n@_x0004_{Ï­u@ö_x001D_._x0019_Äûs@(æ,Àn{s@ÃÊàñÏfs@åiIq@ò4Ù_x0014_v@_x0001__x0002_fvJ¾o@zo²«ûÅu@¸TÓp@{ñ!	ýr@hV¹%_x0006_s@øÿº²q@Ze½ìnr@_x001F_c_x001F__x001C_Æq@]ûû»]0v@ÀBÛÒõßs@j1E_x001F_9òp@G_x000B_­ø_x0017_o@_x000E_ßf&amp;t@_x000E_|gcï_x000E_r@Ç@Z1t@miäáu@`#°êë_x001A_q@. 	ÇSp@»	ÈÌáom@¦_x0005_7âht@Ëë8¿t@hÃÏÌ­s@K~g_x001F_ko@ý±íþr@¥2yn8'u@òOºt@Øë_x0007_ôìKv@Øê¶g`s@I!!¹_x001B_Ót@Ò¶³_x001A_¸_m@¶Í­rüÀv@Ó+D?_x0002__x0005_Iq@_x001A_=;Pq´p@_x001D_®»Ö,l@Öãs_x001C_¨,w@å_x000E_â¬c_x0013_q@è¦æ£[r@´ÝÇBr@_x0008_÷_x001F__x0010_s@	b'æu@UMÍ_x0013_nüt@ÐQü÷Ä"x@ppè_x0003_Ss@IÄò	r@I+ù7u@_x0001_ÞYu@_x000C_yÎu_x0005_ëq@ø&lt;­å|q@q]Í"fq@Õèa_x0017_àÝs@ßlP7_x000E_p@_x0016_Ý%,2Us@8õ¶GÚn@z_x000C_Ê3_x001A_t@_x0004_-ó~ép@Íoqy=q@Ú_x0008_ùÁC_x0008_v@4¤¤Q.Ts@¨_x0005_{ºgu@U¶Ê&lt;½òq@ð¸¢Ós@'_x0013_2ð¹Ys@¦h-¡­q@_x0004__x0007_§?ÅS_x0005_Ùs@¾_x0016__x0004_Jµp@_x0003_ù_x0017_O_x0019_Üq@a`¤\m@)¨ïÄÇs@)Z|Ús@Ì\|"_x0015_t@î7×7=p@pÁ¦w%n@N£_x001C_£ådt@e*_x0013_\_x001E_õt@)¿_x0014_ÅÌ¥p@Ã\Ë³_x0007_þr@q3_x0011_l@_x000E__x0001_h]=t@Ís_x000C__x0004_½éq@¥Ð_x001B_zr@D_x0002_ 8ÇÕx@tmó»Ôp@àÙiû	q@hµ]s@¹a_x0012_c]£x@Ò_x0004_ß~,n@»ÓUcu@_x0013_UÂµAp@_x0006__x0002_b½ïJu@s;_x000E_¼_x0004_dz@0Ã[Tk@yv¹ÌÆq@_x001C_­Â_x0016_Òt@¬Ó_x0018_g_x000C_Vp@.Á4_x0003__x0004_,åp@0_x0013_ó÷ò_x001E_o@='n_x0018_/s@@å7ãr@¡±#_x0010_;p@7\C`Ép@_x0007__x0016_è§¯p@_x0002__ûg_x0001_o@Ç(ê°Âr@1_x000F_H,`n@)^ E£uu@Aû¦Ô^t@8éÇÈ§Úw@`_x0006_ ¬r@3_x0008_Ëvw,s@â_x0013__x0005_ñ8n@Åâê=°Ap@\Ì[t£u@\B÷tt@bH_x0013__x0015_Flt@v&gt;ZjzÑm@®Kty@¡ÿ_x0001_¹s@Õ95£up@ÞàtOo@¾Û{ßd±l@_x0007_»Ò'7zw@YyÍìq@&gt;^®_x0003_Íµn@*ÝrÚRðs@5]Áq@L«Ó&gt;s@_x0003__x0004_­ÔO;ÿt@èq;+&gt;ès@x5´`_x0007_óq@Ø¬qæW_x0001_u@6_x0018_gL¢9s@SbMV_x000C_p@1_x0017_nq®Oz@£#^ÒÁs@ ¥Ïâ-*o@í_x001F_Q(t@ v(JÀr@EPÍq@_x001A_üq½i÷r@¼I]_x0017_Õjt@±â0_x0008__x001F_r@ÅJcÉìn@â6MÀ!s@#¼ûµs@Á_x001B_Q(1s@7æ.4þp@lÙèÔ4m@Zkó_x0005_Mj@ô?_x000F_ÿÑq@_x0019_ïã71/w@î;_x0017__x0013_p@Dz_x000D_}vhn@_x0006_Ì®_x001A_å_x001C_t@}|_x0018_TÈçr@Vþ1H_Sn@Øéþ_x0002_(·s@ tÈPÊp@%NeÃ_x0001__x0002_!Vp@¯÷Lªÿt@¢_x0008_)81q@Ä_x000B_ÖÈ¬r@¢K¨Ñr@¿ºJ2t@6_x001E_&amp;Ö^®m@EÊ6»ÂCr@Ä½Ê_x0019_ Às@ V*DS)q@1Æj_x000C_r@íi_x000E_!_x0018_[r@]Kªl~Kx@3´_x001F_Lnot@3Ðì&lt;ÈFp@N_x0005_æO!Àr@RÃFNp@:m]®AÈp@é)ªMXØt@g_x0011_V¢_x001E_Ñp@°l0a)Éu@â._x0013_Çéw@_x0008_ k¶_x001B_cs@Sâ5Ýl@·­v1hr@é_x0015_P_x001E_­p@½Mï¨_x0015_Qt@äpaw_x0007__x000F_q@üyN_x0018_Ïs@4À9üIt@k'ú´&gt;çl@_x000E_qçÖ¾­s@_x0002__x0003_#Ùî²[q@ºª_x0008_Wî_x0014_x@TÛäÙs@}_x0003_Ë9o@P­!%{q@Ò»ô_x001F_û_x0010_u@_x0015_]3_x000B_¤Öv@µ}'¬w@Z ¦1Hr@ÈFl:çMs@3-zQW)t@_x001F_A%¤¬åt@rû.Xer@Ü;J_x0005_¤t@åÈÐ9÷r@_x001B__x0004_3táq@&amp;v_x0013__x000C_r@Ù&amp;;_x001C_þªq@M\¤°Ãs@_x001C_ÿçäÇo@ý£:_x0018_ç&amp;p@srG_x000E_	s@¤_x001F_@3I¼u@Z^¯&amp;,n@ä_x0014_Úë_x0005_Jr@«W2âu@¢?_x0014_:áÝq@Âs(ñ½r@ø_x0001_|%vr@¸¸¨A®ôs@ºÓsVdp@µ_x0014_e_x0003__x0006_z.s@àP´Zu@_x0013_ugý_x0012__x0005_m@â_x0012_ýf­3v@nScLNs@6~_x000E_Ýéo@BðÏ_x001F_| s@_x0017_|ãô-"q@_x0011_«(jq@½MÒ_x001A_[r@åá$_x0012_r@ÕÞuçÞ1t@£ñª¯vq@_x000D_Ìu@éÂÈX¶t@4_x0004_ìó9t@â²£:YQr@t,Î1ÕÆp@_x0001_TÅ_x0019_q@_x0010_9ªMóÈj@ZNT®Fw@tTè±iÔs@øB9ÖÙq@_x0001_@0_x001A_0Ñy@dÂhdÖv@l¬¹_x0015__x0010_5o@~~k_x0016_5k@¼ÚüÍVp@q-Ð95r@è_x0004_}|_x0002__x001D_m@7¤ªjWq@×ñ{(@r@_x0001__x0002_Ro!-/üt@_x0018_'är,+p@Þ±{e±8o@u_x0006_l4År@_x0003_ª	_*÷q@Äu­ñÕ×t@Ød¥1q@ðN_x0011_*_x0005_q@8«VâØ{q@"N_x0002_pùq@6iW_x000E_m@[ç%h&lt;p@6Ò_@_x0010_;r@Ì&gt;%fr@dS§s@y_x0005_R6¸u@ñë¶­ôp@_x0016_ºÖÏ_x0014_o@Zâ_x0011_v¶o@.GÌà8s@eçàÇk7s@ ¬¶Ð,p@?ÏéBÃq@ã:ÿîø{v@_x0014_au_x0011_Pq@_x0016_ïKUm@/ë1âÌs@a¿ôÖÖq@×_x0004_þ·Ðp@³&amp;vÎüNp@8ï4W;z@¡±hØ_x0002__x0003_§ps@_x000F__x001E_j?_x0012_|o@1ÎÉ_x0006_Pj@àëbQ_x001F_bp@Gvý@­_x0012_s@W_SéGu@|K«Áq@©$;Ï[Ét@k1,~_x0017_2q@Xñ§{&amp;1n@_x0015_TÂØ["p@º_x0005_D8]aq@Ã¯»½s@Ü5÷_x0008_AÉp@%Ü_ufÅp@Óñ_x0006_Jå¿p@_x000D_ø¨^]s@¥0!VÔ'q@Va'²Ø@s@ò_x0015_°uìp@ý&amp;7_x001E_Z[s@Àÿm¸ÿu@ ²,F_x001B_&amp;w@[WÍgPu@Ä_x0017__x0010_ /+u@dÝ_x0004_ÖBy@ßv_x000E_Ëju@_x0003__x0017_8ÕÍÀq@¤(_x0001_×Ep@êmÎ_x001C_pdx@ñ	$'{gq@_x000D_k·Xçp@_x0002__x0003_¼O*Quæp@8»?_x000B_s@g/ú Gtp@µl5kÂ_x001F_q@_x000D_÷®Ô/Êv@Ðåâj1r@á"½äÄmy@ÛÍ6tå¢s@@_x0008_¨jÀo@à_x001A_âj­x@SâÁÔ¯4x@ÁêUbär@¢_x0005_Éq@¶9&lt;º¨tq@XäÇf&lt;o@Á¾¾n@_x0001_kd_x001D_Öq@G@¤Bq@d2ëè²²p@Ñ_x0019_ØAµq@M¿ZÔ@×k@ï_x0007_ÜÝo@Í0Ï_x0019_v@ÏuýðÞ·t@;î¢±lr@É#K××Ds@Ípq¼Öp@^Ê±Rl%s@Ã+¡_x0011_gv@òZgæfr@Ñ_x0014_ú	(.s@qµqg_x0007__x000B_)wm@_x0006_¸ªI_x0015_p@òâ¹ª§q@û@_x000C_ð_x001B_r@­ É3cv@/Öøà_x0003_iv@¨_x0014_Ó__x0003_*p@I&amp;ôøîs@Ê_x0015_¸_x001A_û_x0013_q@KÈÅ-O.r@:3oàÊ§k@Õ8CÛÉt@®_x0005__x000D_þ5-o@véªT(q@(^Ã^)ss@g¡_x0003_	Êr@_x0001_ÌvÁp@©©*lkov@|àà_x001B_`r@	`	¹¨_x0014_n@@/à3_x0008_Fm@rçû]òv@å%;_x001B_q@aï-Ûo¾p@Ú&gt;À¾òúr@VÐªc_x0003_q@N¨øBh¡u@!9 ý:go@»õ®·Ôv@Â1Ê¨ëq@_x0006_1©TØ¶x@Ê_x0004_a&lt;_x0002_r@_x0002__x0004_®ýë_x0017_á÷q@árÚy¾p@Ü0ê%ìÈs@1êDÛ_x0011_þq@[e¤;ÔOp@4Ö/®Ïp@ÌFë_x001E_p@n&lt;3_x000F_ry@gßµæt@®_x0010_»ã}Ñt@ß6µlás@7#ª\kùu@*u»3_x0001__x001D_q@Dj~ÉL9p@Rn%X0m@-¡w Üõr@eÁ×äÂt@_x000F_§ó_x0012_q@û4\ñt@_x0011_°?_x0015_YÐt@s_x0002_ò_x0002_rs@¯¢_x0004__x0018_m@ýíñç_x000D_n@VÏl_x0016_cõv@FÒðfµ]u@,xQpîs@'¶Jz¨s@Z_x0014__x0003_N÷p@ð_x001C_!Bì²o@¿µb	Yço@UiyY_x0006__x0018_t@®*Æa_x0001__x0002__x000F_¬p@®à_x0016_ã_x000C_q@_x0005_¯ÆmÉ¡v@ÈW_x0014_kb_x0011_w@PO'Y&lt;Ët@ñ_x0016_ÞnLw@_x0002_¹»îÎw@Ç3éû#8s@ÂAPÿq@_x000F_g[m_x0017_s@²ú_x0002__x001C_Éw@ú¦Æq@k_x001E_óÎ¾n@öë&gt;ä_x0006_u@Sò¬]n@_x001C__x001E_BBÝt@À3êXèp@íø°q w@)àµà,r@	ö_x0005_S%p@õQÔ_x0004__x000D_]q@²GÝWZr@ ×h_x0018_1r@2 ì53«p@Ë(r,ør@¾Ì¡"íDr@½ê*_x001D_:_x0007_p@%pNkD%p@_x001E_ôU_x0011_ê]y@ëNº_x001A_!s@²U/õ_x0006_t@/3Xlü_x0007_q@_x0001__x0002__x001F_2_x001E_Ôp@?§~_x0013_~wp@Øpnö_x0016_®v@Táv!Bw@_x000C_*z êo@'6_x000E_ÛÞx@ÒsSâ_x0014__x000B_t@©È¦ô:u@]D?­íp@_x0016_ªÁæ[ùr@ jQbæs@hùàp«m@Óü+r@.Á?B®r@-Äê±r@¸£Ão@4|'_x0006_Ùn@{·[_x000F_5q@1vÙFs@_x000C_ÚûÞ*Ìr@9,_x0016_0Sr@V_x001C_Âb?fs@_x0017_KA_x001F_p@"!W,H s@Äò_x0008_§ànp@°_x000E_Çus@Qås_x0001_p@Î_x0015_Çhp@_x0001_Ëu&amp;îhr@Õ~ªARp@1%äIG½o@lôÇ_x0003__x0005_%q@b#m&lt;:u@,_x0013__x000C_ _x0013_Þu@#_x0006_ÈÛr@èÖx"R/u@_x001C__x000B_B_x0008_È_x0016_n@Â.»ãº_x0002_n@j½/q	q@Þ\a¶fn@·¢ÀSxJq@ö¿PÀJOs@_x001A_qÆtÅjq@¬Çy­©»s@ï½f_x0001_ôm@U7&gt;²v@¼0ÿa§Ãm@_x000E_¢Å_x0002_9p@_x0004_M,«u@»&lt;¡ìp@ùLphòq@0Ü_x000B_a8s@Ô»_x0008_·Bo@Z¼QAr@ªzÜÖµ_x0002_t@_x0011_$£_x000D_:^r@Fl_x0010_DÓ×n@þþ_x0011_:w@_x001D_Á_x000B__x0001_R_x000B_q@¥¶ðe7¡p@ÐÄ¨(q@dï_x0004_ØOr@M`Ã&lt;îp@_x0005__x0006_£:K±_x0011_q@Gæè_x0001_@Sm@æ	jÍct@Æä¢§_x0011_Ðr@$öwôß½n@½»ë_x001B_ò9q@c_x0006_ë@{os@M¿c:èq@È%_x0012_n@7_x0019__x0015_Lo@_x0011_]`û,t@o_x0003_[@9r@ê_x000C_þ_x0019_Læn@ñ\wÇo@MöóÝ°2t@WC_x001F_b$Úq@nëtql}r@_x0015_Z0¦w_x001F_r@_x0018_wyße\t@òo×í)v@AB+_x0012_4m@/îQ© Cs@_x001D_Wê£_x0015_r@måî*_x001D_q@¿_&lt;äµr@	H6_x001F_¡]q@_x0001_s_x000F_ úr@_x0004__x001A_å5!o@BV$±§Úu@Amþ_x0008_³´p@Ø8_x0016_,_x0002_y@&lt;wöZ_x0007__x0008_Ãs@âB\Ûøo@ï£Ôf`Cs@S_x0001_µÐIr@Æz´7r@ë`Æs@_x001E_×øÁSQz@rö¦$°p@mmÅf´Mr@0éË¸]¤r@éåçO6¦p@t Y¥¤v@ÿV_x0001__x0007_þRs@@;ð_x001D_Äwo@ÿ}¸Å\r@	Ü âÓau@_x0019__x0014__x001F_±r@=LIöas@q_x001C_öD¸p@Ñ±º«_x0002_òm@µ ª_x0016_õq@°_x0005_Óds@ _x0010_¨=_x0006__x0017_p@+8ç&amp;_x0017_p@àß_x0004_ús@ðBPâ)×y@6_x0012_qI_x0003_(u@s_x001D_kÔq@im_x001C_SJt@_x0016_ø~ÖZÿk@;àªi_x0019_µr@Â!6_x0017_xäp@_x0001__x0002__x0010_ôL³z»u@_x0005_GJ_x0019_.r@_x0010_º÷Á«¿n@}%.uäûo@7´ÀV%#q@{¶½­ñq@k'ca5n@{·3KFr@_x0008_½îüs@:_x0008_#¾­p@Y;/í®9q@B¾_x0008_·¦Jp@²ùro_x001D_.p@ÀZ¤#+p@å=íØ·n@Í`ñ ¦p@M²}ÛÂSr@·ýÅJÑn@éf_x0010__x0003_Nþs@­Ûº´),q@î¦åÁ^án@K¢òç_x0003_Ãq@ñË!_x001B_òq@*U ý5ët@/îMxsl@ [_x000B_¹_x0014_½p@t¶þ_x001F_s@Q4*ït@~ÅØÌm@pjjBâo@°ýZGT~@Ä¯£_x0004__x0005_Êèw@SWQ/I¨p@Ïyã_x0010_v@tMF_x001C_UÔt@_ê®gqq@_x0012_	Ô _x0005_Èq@_x0012_zf³Ù#t@_x0018_S'Ñ_x0017_s@J][_x0003_	Ñr@ÏÆ¸t@Ó_x0002_Sêp@ÏV_x0003_1_x000E_"s@ÝöË«_x0001_Øs@³òôyZs@h_x0010_Â_x001E_­y@_x0018_·-ØnÃu@®_x0016_ë;r@Öôf¿_x0013_Ål@ë½W¼&gt;r@&gt;Ù².ún@³Í÷Nr@1Ùã_x0012_o@ É-&lt;»v@ì#_x0013_Óobs@ÞÅD_x000D_;áo@8S¶Nðs@íVmK_x0016_üp@ÌJ3Ó½p@ãªY_x0016_ÿÀt@y_x001E_¥Hþu@ì­#$Iq@_x0012_£ºéeÁu@_x0002__x0003_DT¶r÷Wq@WG½e&lt;Ær@_p¶_x0005_Ms@©iêç{&gt;r@¼¿_x0019_\5p@E_x001A_/ñ.Ýp@;3ÿþÿl@áÒCtzr@Y_x0018__x000B_Bs@Éþ6°p@Ù_x0008_kÿÂáq@¬ä_x0017_Óür@(.Ðõ#s@_x001B_¥0×_x0010_u@ä9Ã_x000B_nõt@Má?Q;øt@£'_x0017__x001D_fo@2_x0017_'/Ys@_x001D_ÿdbÒNo@,Çö°p@£Êÿ¶ao@)_x001E__x0003_1p@îÓá!q=w@IíÓ&gt;¶Aq@__x000B_3ÁJq@s6èps@q¿æqîo@_x0003_Í_x000E_í_x0011_m@0_x0015_Ö:³_x0016_q@_x0001_vÉ&amp;³m@7Jã}¼p@;_vY_x0001__x0006_G´s@dÂô_x0007_iÕq@¡þí.hq@@_x0017_~G2~s@W­ZæÍr@Ê_x0005_7( Üp@_x001A_VÐEr@´î«Wn@¦@c¶6u@çHr_x0007_p@_x0005_Fá¤8®q@Ê5_x001E_wn@°?3!Ü¥r@Õ.Ü-=q@jA _x000E_w_x000D_s@%_x0017_ôqXp@Þàª	@¨p@þ_x001B_=g$\s@_x000E__x0018__x0018_Rgnv@KIJÂ[n@[bØ¡p@á_x0001___x001F_"gs@A_x000C__x0003_ßÅo@äÝpq½}z@C¤ÄÞ_x0008_µn@p¹ôóKÑu@`_x0011_rÚGo@}ÐK&lt;r@¾C;_x0002_p@_x0004__x0003_" y@c¿læ_x001E_Ep@cgv_÷s@_x0003__x0005_P%¤u@Wæ_x0010_@â;t@Lf÷r@Q_x0019_¼{5gq@¯ßÌ_x000D_­_x0007_t@¸ñÏïp@_x0006__x0012_6#_x000E_av@8Ä0«Os@CÃ_x0007__x0018_Q3p@ä*H_x0008_¦Bw@Ò(Ê§¸o@óÜd«ÿNr@_x0014_·×}Ps@©^Ô9û_x0002_q@Õ°­BJr@p_x000C_f_x001E_´o@à)Rd_x000D_4p@[}ªÃo@ïaÆP|Gt@û|Y¦p@J:9ëÅôq@B¦â_x001F_çp@_x000B_z»_x0004_*q@jðþzs@_x000B__x000C_/âr@àûó9À_x000B_q@ÍîÕ&amp;q@÷pò¬íq@:_x0001_lÑ$v@!ÎÊ_x0002_å³v@HvzÙr@_x0018_cÙÚ_x0005__x0006_ÑBp@ÐêÂ3Òv@_x0004_PõT=s@Ê´&gt;_x000F_õ#q@_x0006_´%_x000E_Ûq@tMòµ»Üt@_x000E_÷ÖUo@ËgÚ=óm@×_x0003__x001C_àhq@N½ñk_x0007_ãq@¦Ýbð6v@ñ¼ýÚ]q@RjÕQ(r@ñ»©=u@»_x0016_#Âq@:~fÙÃp@2×Û_x001D_5s@%êñ_x0012_p@Sp$³Yn@®óì_x000C_ýq@3!$_x0017_~±s@_x0019_¸_x0005_loo@ #GsWss@úÄ¡Às@IÒí{ÚTq@þù±_x0003_jo@)úÛÙlq@x[_x0008_O~Wp@Ê_x0013_TÀ_x0001_Þp@¿ý9[Er@ùT_x0002_áô&gt;v@+\_x001A_vq@_x0005__x0006__x0004__x000B__x0011_?vr@0þwN$br@ÁÎñÊ_x001E_q@_x0002_·ds@Ð0-Cwùs@Ø%Cñ(w@'ëæïHq@=ìÑPÂÝw@Ë÷ÄFøÎp@_x0010_²_x0008__x0019_]r@àv_x0008_¨s@åùgÇus@s­(0_x0018_Av@O[|Sºìr@ãZLl_x0003__x000D_q@»cÂL.&amp;r@_x0012_4uîMp@_x000B_·îKMp@tYSÃPp@_x0001_ç[$¤r@$¯qÿØ8t@j{éÙ;üo@Pjy¼o@é_x0008_¼@Ïr@ÅºVnÛ²s@­_x0010_|_x000D_~q@²È`Ääw@&amp;àöèµt@øã},_x001F_Wn@#Þý_x0018_r@ ¹Xv¼²u@_x0006__x000D__x0001__x0003__x001A__r@xÌ­¨À®r@oçã3c:s@ò£_x000F_Ýs@ôH_x0015_ om@ÐA[}'q@Èá_x0008_}_x001C_s@Äÿ_x0014_Ïâv@ð_x001A_År	s@_x0018__x000C_Ìwv@Úz_x001D_¯¶s@= ©°Q£o@FNR_x000E__x0019_¿t@^Çú__x0008_'t@4®³ÆbYt@hù³U/éu@È*Ùõú§v@ÓÈ·%t@KÛÓÑè½p@f,_x0010_MÊp@®Ý¨²_x001A__z@p©*[q@b_x001F_`g·÷q@þÐ_x0013__x001F_+Vu@ìR_x0015_"¯k@vîÔÌDp@Ò+âÐís@R._x0018_HÓ_x001C_q@Ä@ËËfíq@Þ_x0002_Ö_x0002_ßr@OGúb_x0007_Sr@_x0019__x000D_x)Ës@_x0002__x0005_ºdìßÖ7q@8.Y_x001A_Þyq@A_x001C_ð¬$t@¢_x0014_F6Or@Ç&gt;v.ñp@ý©Tl_x0002_fw@_x0001_Kô²r§p@Å=Vcw@XÀ_x0019_³­Tq@U_x0002_r$Î_x0003_r@Á_x0003_åú_Êo@ 5yÉ_x0003_p@3d;_x0013__x0006_þt@Ë_x0006_)p@_x0006_Ö]Â	Mp@Ltjÿâ°s@( ®3 s@u&lt;F0ís@²c¡$u@ö7%¢îu@ööq`_x0008_Yu@_x001F_'_x0008_¾WCt@_,ÎsLÈr@*Ö¥ý¬t@%BRÉ_x0013_t@è_x0005__x0004_ß[p@L[Ê×q@U_x000D_þ p@°¢K¹!_x0002_w@A2_x000D_wM¬w@Î²Èh7u@ðb³¾_x0001__x0002_Ü_x0006_p@¡Ù¶¼Ís@oæó¡7#r@ãAþ/Ó{@ EâG't@Ðcy_x001B_ûþo@vn_x0012_p\ös@_x0003_ëK&lt;Js@7^ºúp@ü5Ú_x000E_h|@ø^,Íp@\büÃ_x0014_s@_x0018_$0+¿p@ö¾BØ_x000C_Pv@$_x000D_BRt@Å«å¾×¥q@PcÖ9°{t@´ê:äÁHp@q¿èÄÂp@""àéÐQr@_x0003_±òs$Ôq@_x0003_XÊq@{Ö2_x0003_Ív@Ü3àx(*w@Éè_x0005_³Óúj@¿R_x001C_è3_x001C_t@@zÎv«t@0_x0002_êRVr@¤_x0011_§Z,Ùq@ªãÛz@¾øOXÂRw@u×¬@_x000C_@t@_x0001__x0004_®_x0001_M×Ôz@z_x000D__x0016_Èn½p@^J_x000E_Í_x001F_7s@A_x000D_Q{?Nt@y§jkLp@õ®æ¥_x0011_9q@ðñ¨qÄs@v³7Fu@JrAÙ7ßr@¢ñG:m@¯ø¦_x001F_ ¸q@_x0008_w!¡é`r@vTÐ=t@°uP_x0012_r@å/_x001F_rýp@_x0013_Âùÿt@zôÿ1,p@:!_x0014__x0019_do@jæ_x0013_,_x000E_k@¥y]®_x000B__x0003_p@_x0015_¨&amp;íq@_x0016_ýµmö0q@ãíÝ'p@ÃsÒkÀu@Æ_x0018_¸º°p@¶Ç_qÀ`s@÷ÄÎ_x0001_,_x000D_p@¸_x0002_.u@¼}äíÜr@#_x000E_"èY¼q@_x0008_sÌÓ&lt;år@6É¢&gt;_x0001__x0003__x0017__x001A_p@_x0012_U-DÝRt@Hqðh6t@_x0016_OT_x0010_:q@¦Ij{jÜs@ÕÉ¾CÜÀp@WDÐùn@o_x000D_Þ_x0018_Éq@lù_x0006_òyo@_x0014__x0008_Êë	u@'zËóþr@_x0014_&gt;nî_x0015_Ør@f_x0019_**Ì_x0002_o@þ±ÂØÊ+s@,ÔT_x0008_Ógq@w['Ý	Õo@sû_x001E_ùt@·_x001F_bX_x0016_®q@l_x001A_yØYr@_x0008_Þ¾´¥q@&gt;±âÇ_x001B__x0006_l@_x000B_/ç)Ùhs@^\Vàü¢~@`]_x000D_{_x0011_q@7_x0001_#=­Ôq@ÂÅzBHfu@¥_x000C_òìm@_x0003_,cz@0¢&lt;_x0014_~o@_x0008_a_x000B_øvr@@&amp;ý³q@NñÇ|ý_x0005_q@_x0002__x0003_ämSz@s@ëÕÝ_x0008_U£s@O&amp;¼ý_x000B_§r@M¿D¶?r@øk\ª¨u@H¬Ö0p@Pû[Po@Òè¿C_x0012_v@_x0004_þP7_x0007_q@a-N_x000D_Ó¬s@_x000E_Ha#ÝZr@6BRU_x0012_¸p@ÃJïú_x0001_Úp@)8Õ°u@Å_x0006_nq@&gt;¹§c%­r@ÝÐuª_x0002_·q@ø]É³T·q@ØÞ(j2Kt@ýÊÚVøp@o&amp;Yüet@B*Ë ?ds@,6~ÿð¿s@ºnË|Ö3q@w_x0015_8_x000B_!t@|Ñª¼_x0018_íp@_x0016_ÝÞ!2_x0007_|@`ð-_x0002_{@4wèµ´q@°Ñ	ºW_x0017_v@fÉú¯­q@ô}_x0004__x0007_Pðq@Y3]ºJìq@Ç_x0015__x0002_¬÷n@T6z\|@_x0012_[$åCs@È&amp;©0±&amp;r@Ð9Ò2_x0013_s@ys3´_x0013_p@_x0003_÷Å¬@7q@`ÿ±L!âx@n+_x0006_3ZLt@`ú§%_x000E_µw@05h F¶r@oÃi8r@þ_x0005__x0001_Én@Òêº:o@â_x000F_^K{m@©Ùn_x0012_Fiq@Ñâ^Ü@q@üÈàI]_x0018_p@ª$I_x000C_¿w@Ip+;q@_x0002_¿_x000C_º÷_x001A_p@Ò_x0005_m&lt;_x001B_v@_x0008_Ü_x000E_¢!w@£~Áq@7Û_x0005_ñßÉr@Tàû:Þq@:CÍÙ£Öp@Î§_x000B_Ó$m@è~½_x0017_¬r@Ìøf*än@_x0002__x0004_jeW)ã(u@_x001D_ª@	_x0003_út@v/!%×Vr@&amp;lè_x0004_ñFz@èôÁNïo@Vþce_x0008_p@ºÍ¾«ñ_x0004_q@Y&lt;Iq@u_x001B_}êªq@_x0004__x001E_®mWt@`WãÄÜûq@_x000D_sãÔrp@È-¤üiêp@¡ã¢zK_x0001_o@_x001E_·¨ÇÁq@_x0003_ªr­W_x0006_t@#]ÐÂïu@_x0014_ïWbq@Ú_x000C_®P;q@ñ!	BDLr@|«¹~p@WÃr@cÜÞ¨/!q@¸q¬_x0015_q@_x0011_¹%*úp@_&amp;ªR_x000D_q@i/T¬j_x0001_q@ËÙLEÄñp@³Àóë0r@Ðr-k_x001D_@s@X¥X2à=q@òlw©_x0001__x0003__x0002_t@ÈJ'T§o@ÕìûØç¼r@.V_x001B_q@ÈX$MÚ³r@x¡ªEÕ¥s@8ëè¯VAq@_x000D_7éj^o@U£eî_x000B__x0016_p@	&gt;Ìª×Üu@þbãî_x0019_r@Pã_x001E_õ6s@Ý7¹JSöz@k®7dÞr@_x0010_Sj Cr@VÒ_x0003_[_x0016__x001D_s@W_x001D_ÆfKs@ÛBæªØÊq@dEê_x0013__x000B_ét@_x001E_;ZÒ×_x001F_t@á4ùYºq@-ÔwZöq@_x0018_Çþ#WPt@f|ð|_x0014_Ãr@t£mú	m@úó4°±t@_x0012__x0012__x0005_Xr@_x0003_P{ñ©q@¥r_x001C_ÿTv@o|j®l_x0004_r@´ÜWzÈo@_x0001_CMn¼r@_x0004__x0005_}x"_x0014_Kn@MôÅ_x001B_&lt;q@_x0014_Ö_x0002_ç&gt;q@^_x001D_r@_x0006_òAhLàq@3JXZ_ws@ù_x001C_£JE¡o@NÁ(É_x000B_=t@¥ÒÇkt@²YVúq@_x000F__x0001_:[Hµm@_x000E_ñ_x0007_7$p@pÇÓ0_x000C_×u@\%S}×p@j-GÎÙ_x0008_u@-¢öHÀp@b4M_x0002_r@H_«.½m@Ü}_x000F_ÈOJq@5_x0006_¿Ð-o@6JÁ²_x001E__x0019_v@	ì­þÜq@?%ð¤,u@KúÖ¢²w@O»×Á¯p@FDS/t@Âï»ém@Ã¤4;_x000C_¬s@¶j_x001A_$_x0003_q@_x0017_½ØigZw@_x000B_F«îSp@æ_x0014__x0001__x0002_ãr@ñv r@a(_x0010_×òp@rôn_x0015_ês@8®ÿMzp@ë_x0011_=Ü_x001E_§s@¬_x0001__x0019__x001D_Ü_x001C_n@¸®cb»p@ª_x001A_ÝyÍu@Ðu½@­u@M³_x000D_`àðr@dÈz³\q@8_x0019_OXs@_x001D_Õc'Öo@D+0¦Ôr@-B_x001D_TH£t@òâ _x0005_½(o@ZEä{_|@'?Ä_x0011_Í t@æ3¯_x0010__x0012__x000F_w@¼»b· °v@v_x0007_*@Ãq@ÿÜE_x0016_s@êì_x0014_\xâp@gX6_x0015_µy@·ø«_x001C_Gp@ªnj?_x0010__x000B_p@|mð_x001E__x0003_Åp@Pßæ_x000C__x0003_Ñr@2'Ã¼ñp@ý\;Ëp@üv_x000B_Ogðm@_x0002_	4_x001E_`á\q@ÝP4åz@_x001C_Ã%Àp@_x001A_kÂ'_x0008_Þr@NMûb´r@âe¡n@ÔÒ_x000B_o@æK¬_x0002_¼#v@¤ì_x0006_ûx@Ú,_x0007_ÖÖ¦q@àØu|±$s@ÊÐ:×åp@ûB`C»q@Üwkÿn@yÕSÚbs@Ø_x0004_07_x0015_Nr@ñÕ,Í_x001B_7r@+wÞ^ôp@¤ÅvB	rq@_x0001_ÔîÏ_x000F_v@	.A?Ep@×:4£åm@;ÏM­_x000F_q@vMoÊs_x0003_s@._x0005_º.bv@O=8öªp@ATLÏjs@_x001B_ßÐR?p@Y_x0006_Jµ¯s@r@6'¾ýo@E_x0003_¼3³$x@JÃ÷k_x0005__x0006_[Rq@_x001A_²F_x0011_Jt@hÑZÁà1r@Íß_x000F_ÆKp@üC_x000B_Â_x0005_«t@jë£6q@Ô½_x001C__x0008_"t@5í³£Vt@z_x000C_Ñ_x001A_ur@f_x0001__x0003__x0006_u@"¢_x0019__x0007_Ür@±_x0005_v_x0005_r@Ïs!_x000D_ùq@QOIjr@¼¦êþ1w@_x000B_1P._x0013_¾u@[E_x000E_Ýñt@_x000E_~_x000B_­	°w@òà®óñq@&gt;,Üd*q@î_x0003_u@«àp@!_x001C_wáÃmp@ÜãUþ_x0016_ww@¿$Â_x000D__x0012_¾r@bÐçéÊÛu@=ü¬Îg_x001C_t@_x0004_Ùø_x000C_Áßp@Ðh÷~$q@	B!*_x0004_²s@Wè_x0002_Þs@a,£½êSs@®Ü=_x001E_ö!p@_x0001__x0004_XÙ5¥¶r@kj_x0011_õ^@]_x0012_	ø¶t@úO_x0014_9{@«ÎX¯ÿp@4§a~Äu@2r£m¬&amp;s@ª_x0003_æÙ#&gt;r@exOo¸Xq@&amp;³0¶_x001E__x0003_u@,¶xÈ¾ãq@wäxÍ÷Æq@«æ+¡3_x000B_r@Ò+_x0013_Â@r@O_x001D_8Â¤s@ùlÔÇ_x0001_Ïq@S8_x0005_ñ7s@ë8xÙVv@¬þ=aª½s@½((Îq@»l0Øþ_x0002_s@w*_x001C_êt@Ó÷ô5Çq@Ji}a¶q@ë}Ï¸°o@i*X_x000D_hq@ ñ_x000E_údäw@ÆrzYq@¾'ëþý^t@@_x001B_â°JAt@Þ0qõ_x001A_aq@¬vÕG_x0001__x0002__x0007_Ãm@ê«_x0003_/_x001B_t@U_x001A_x_x000B_¯qq@u5éK´Êy@ê3}¦OËr@ÐD²`dfm@gRíå£s@mBÎY¤Wo@Ï_x0015__x0018_ö_x0012_t@y&lt;i"Dq@8ð°ÿup@&amp;/_x0005_íÍr@â_x001D_.ðÃ\t@ý_x0019_»6,t@[U¨4Ku@Ü_x0017_IÄ÷¸|@a¼I¯_x000D_q@_x000E_·Úe¶Æn@_x0016_j%õs@Ì_x0003_©_x001B_wús@8°v¨xq@`ïõàðr@G§_x001D_æor@Ê_x001E_j@Òåq@WºÀ_x0004_NÕq@._x0006_q_x0010__x001E_p@ßøW6Tp@"úÐR;p@ò8ª¸r@_x0017_-#Ñ,Vr@tè_x000F__x000B_Z_x0008_z@dF Òl@_x0001__x0004__x0012_iuÉÍáp@Q³_x000F_N~r@yÐ`e 	t@çÊ_x000E_Þm@Ö_x0002_(_x0013__x000D_Ùt@svyé¾p@çL_x001D__x0003_¬.v@,_x001B__x001E_³.Gx@{_x0005__x0017_Xv@_x0006_ÁnQÎér@øÉd­¦Ôn@M´Õ¸s@¦_x0004_ºìµv@f_x001B_cÆÕt@lÉ]Èüq@Åâ¿UUu@l¨©Õu@3sbñ$w@22r@&gt;_x0004_ÍGÁs@`Üù-Ä®s@Æ&gt;¶`v@vòK_x0004_°_x001F_r@øÄ8úq@_x0001_¿¸8ì/q@8úÀÖaCo@ËOs©lu@°-j÷å%v@®á_x0019_t_x000C_o@¿³Ëd·yr@_x0008_~_x001F_Bp@ÇCTö_x0004__x0005_î7p@`KAÜÁ/s@ñ&amp;Åöt@R)}K1w@_x001A_¨8?&lt;p@Å_x0012_YKyr@52Ð8w@:As@¹q@f_ºM3s@£lq_x0014_G_x0001_p@ÁV_x0011_ò_x0012_\w@_x0015_ÏÝZl@¸?Ú¹Ì_x0013_o@ô%ägño@¢Ü_x000D_Îp@ôR¾ë!p@éªYÕV¥t@ÌÃÝ"u@"_x0005_)®_x0002_q@CbÛÜm@s4_x000C_9s@Jó_x0003_íq@Ãv½ê_x0014_}p@_x0013_l}&amp;q@ø±8W84w@üWó)r@8.]Rn}t@ï,õ]Brr@½g?Kðq@iÍ×5M÷q@d_x0004_äí_x0013_q@,	©_x0017_Óq@_x0003__x0004_ÙJE(?l@æác_x0002_7Ow@o_x0004_Y)y@äµ_x0018_u)r@iÊooªq@ººÏ_x0003_oo@_x0010_¤¹ôÎr@ïdPïr@S¦Ü_x0002_çn@ý_x0007_·hü_x000E_q@áp¢_x0014_?q@8¤Ò_x0013_6r@»_x0016_jT:Bm@@³3§es@j÷/_x0004_q@*`ò+Æêp@®+¯_x0017_er@m(½{@ú[_x0004_T_x0002_r@6_x0015_)¤_x0005_:u@ç^6z¡_x0010_x@_x0008__x0001_ _x0008_Ëp@vv«!´¬{@_}q@D_x0005_ôªÞu@÷_x0012_Ah=v@{-_x0019_´J¢t@_x001B_8ÚÂ½)t@±U_x0012__x000B_%)s@+¯ûõ_x0013_t@L_x0015_+èq@ç°ý_x0002__x0004__x0016_ìo@`úä¤_x001F_Zt@&gt;e6ÚÎn@a_x000F_~MIq@0àþ0ÎWt@ý­_x001E_Ûr@	Û¨øp@0¶ï_x0007_Îp@_x0006_DD§p_x001C_q@ùêÆä÷n@ÍVsõq@VWèú?/n@÷v+ÑðWp@¬_x001C_lb_x0018_Kq@ê5±üdKs@eõêÆL?t@£í2î]÷p@élr_x0017_Êt@Èý$_x001C_wør@â»_x001B_U_x0012__x0012_q@_x001C_Pç÷p@®n¿µ}Js@êcÏæ_x0007_x@.àOHý_x0013_u@m¤ º_x000C_Go@éyÞ_x0018__x0003_.q@³uÓwÚÛs@2OÇ_x0011_Ht@Ç¿Èkðp@"ëÖ_x0001_qr@ñÆS'ä_x0017_p@ 9[]r«p@_x0001__x0002_1ò_x000B_úÂs@_x0006_Ø_x0001_³¬.r@_x0015_i ý¬öp@e×Ó þp@&amp;]kÝû_x0019_s@_x000D_G#råp@~_x0001_V³s@Ëþ=¨&lt;¥p@¢oÍu@_x001A_½ö¼Ïs@×ÞWq¥Rs@^ÿr@*_x0012_	_lÉo@Òh_T.-s@¯]Qðp@ú_x0003_­Dq@÷U_x0008_ãþ»r@©§¬â_x0010_t@vIabèq@Ù%k¯g;s@Å_x0013_³_x001F_{q@Ó_x001C__x001F_3~_x0015_s@|ZÓ^V_x0017_q@_x0019_À¥ØÉp@_x0004_Ê» çØw@íVdr@§ªôÛs@ó¦Lu+q@2êN_x0010_5u@;úx£¤Ðv@_x0006_½úøÉn@NT^Ú_x0001__x0005_lip@Ël7*C4p@ëóeðùr@îÖTÞÉs@0½Ò©òÏr@	!¹°unn@/¾¬í¬_x0012_t@Ç¬ÅÓ¶3o@µ_x0016_5W_x0011_q@¶©d_x0018_¦xn@)_x0001_öUEt@^JßÖÙu@¥_x0002_ÿ_x0006_Ax@[¥?OÅ»q@Môlæøsq@aÊUjK q@4ß¥_x0008__x0013_Þs@NÍ_x0018_]9po@=HS/&lt;_x001D_u@_x001E_Çæø_x001C_`t@¢¥ÁÌÐ£p@_x0004__x0005_D@ûl@u+GSèRu@;,êÒÏ©s@¿Ìó_x0014_Qu@I2~0Gq@¶_x001F_\z¯n@gà_x0006_î|\u@_x0007__x0003_¢Ñ·xq@8 e á5y@Ý_x000B_ºI¹r@û_x0016_E_x001C_s@_x0002__x0003__x0007_ìßÂqo@î¦Ý6îq@ó&amp;jáûq@EÐ¦Pyq@¥³º_x001D__x0002_q@2_x0013_q´ÆFu@ÙËòî_q@N~:Ýu@s±Xô?¤q@p1;µ`q@°Æ-m@¬0¸_x0015_Rzt@ò¡×"o@¤Ë­_x0007_5_x000C_t@'$`å³~@+?õu²_x000E_t@_x000E_ý`ï_x0014_u@Fî&lt;Ìq¼s@_x0019__x0002__x000F__x000F__x001D_­t@;¯_x000B_æ¦cp@6%»ñãÏt@1Û"ðÀp@*ý_x000F_épt@ù;£/r@Â2_x0005_.t@GÒ_x000E_{Ïp@uó%«_x0018_®s@"°,²_x001D__x001B_r@@Ù:&lt;ß_x0004_s@¢§_x0001__x0008_tKt@æø_x0008_&lt;5p@he_x001F_­_x0001__x0004_¤q@b6.`2p@_x001B__x001E__x0013_Æ·q@tÐ§Ê:'p@îÔ_x000E_/ÔÈp@guPx_x0008_q@9í*qq@_x0014_S¼_x0005_t@4.µ6Äv@ÓbrÁ_x0003_dq@_x000C_ç¨_x0014_z@ÀÆe_x0008_Ùr@[îñO_x0016_v@¿æÎV_x001C__x0016_r@z.×tm@÷;}r@_x001F_¦+¤.p@Ç&gt;bZv@ø¶hUt@b¹NäÕr@&amp;æ_x0019__x0004_ºq@uÏùíèCt@jvTå?q@_x0011_Ñ×ñ&gt;q@¼ÞHõ0«o@òÐ?ÃÇn@¤Ý"Ý5_x0002_q@ZþÖ*=u@¡_x000B_Àn¥Ol@A=àAªq@ÇñFè_x0001_s@_x0013_·a®_x0016_r@_x0001__x0002_&lt;|¼É_bn@Ü_x000B_Yc\ks@ä_x0002_l«{r@b	y·v@n¯ç'_x001C_D}@´1Þ,éq@_x0008_ÎbDm@_x0002__x0015__x000F_MéGr@;_x000C_hÓCq@:²Äj3Ês@7ê&amp;áw@ÂùÚðÐ_x0011_r@Ù_x0015_¡_x001F_ r@_x0005_ãèÅÄr@ôbeZ_x0001_u@×xs_x001C_Öt@I±_x000E__x000D_Û_x000F_p@_x001B_&lt;ÖÙp@T¦4Ýr@°Rà[»fq@:F_x0006_'Î¡q@­°Æ¶2ðp@_x001D__x0018__x0008__x001F_C_x0017_s@¢_x0018_¼_x000C_·t@F¡½ÚBs@²ÛUq@Jº®_x000E_` t@¶_x0017_DÌop@íaÇ!&lt;n@RªCÿ_x0013_)r@õéÜ_x000F_'s@_x0013_Û A_x0002__x0003__x0003_ip@Ý¢=gór@_x001F_%2~Ë÷u@:æ_x0005_Í¯÷n@^³^-}q@¯5_x0019_ÆÉ_x0005_r@¡ÄÝ|^Ýp@_x0019_êÑ#|r@&lt;ó¦Íq@#Ö\åRWp@0½gr_x0004_Xs@ä|×yu¼w@&lt;_x000E_{îgÏo@¥³k¤Ø7r@EÖõ;|r@^Ã6ã_x0006_s@)Ä°'iq@tbt³Iq@_x0005_Í¶3È_x0001_q@µª¼]`p@µ_x000D_*PÞ_x0012_u@­&amp;22@p@2_x0012_·&lt;Ýn@Ô]Dy_x000C_»r@vZ_x001F_Rgr@õëÈHr@°)¹MÉr@h'ÈéFt@òÍpÆtt@å_x000F_%_x000F_®p@Éy_x0013_µo~o@øÁïúÜo@_x0003__x0004_mîÿ"#_x0013_u@A_x0005_Ò¶Ìp@tý_x0001_è;s@0.ûhOßq@û_x0004_Åït@_x0004_ÃJo@Í£_x0012_ôp@(tv`Ít@b|ðÓp@«Ú7z0s@l¿T¹_x001F_u@K_x0013_Z_x000F_q@ò5ø&lt;x@Ö(/-è«p@Ñaíâ_x0012_q@¤aÒ_x0014_8w@©Û(M~_x001D_n@ùgµä¾_x001E_s@,%x);w@tXÒ]ê©t@ÒÊ_x0001_¿u@TºúÙep@p`¾;Y^r@Í¢&lt;_x0006_s@ÉÏO_x000F__x0014_r@q»c*m+r@b__x0005_¸_x0008_ÿq@Z6ý»q@4ù3á¾w@eEæ&lt;,p@¥X_x0002_Û½;q@_x001E_!_x0001__x0002_Ät@rZó¤®q@&gt;_x001E_¯fu@½ìÖO|t@Õ5q_x000C_}'r@þà½1_x0002_mt@ìgI[%_q@_x000E_ÊÐ_x001C_N½r@¶×µoì_x000E_v@6_x001B_oÂ_x001A_¨r@;¿â_x000E_u@ûr_x0002_%_x000D_o@7	«T%q@Î½_x000C_¬¬w@k¶B`n@%ôóàr@`_x000C_êsÿq@kº6_x001B_°8p@__x0001_eÉNq@8´îæ5t@¹¡_x0005_)Dxs@N`O#e_x000F_r@$_x001D_ìùKs@¸m¸jst@ð¶ôêGs@.¨[wW&amp;u@=-_Mo@¦K_x0012_³ä	r@k[Nv"r@··_x0001_Fs@è_x0012_uÚZp@Z_x0001_Ukzs@_x0001__x0005_Zg4½m@_x0006_¾ÿÔîr@¨µÅfö¢v@Ê&gt;U_x0007__x0002_ o@_x0003_Âº	s@bý¾KàQv@4O¨pq@æüÕ	öås@\Ü{'_x0017_ÿp@{_x0010_iA]æs@_x0013_&gt;Ó&lt;d£p@ý7&lt;_x0004_0r@pf_x0010_mæÎu@ÄÂ|Kf_x0014_v@,²Ñxs@iÂ£´ilt@öi À¿,q@AjJÀ^$n@(ë+Ur@¢="Ï-[p@IgÍ°Vs@$©O_x0005_ûq@/¡)FZs@´o¦¢_x001B_y@p)÷Éß%q@Ë(pPR¤p@(òÔejv@ãÿO0_x0019_-y@_x000C_¡i_Âýr@%_x0006_ê»o@_x0012_×zópÚp@hM _x0002__x0006_ôCx@C£_x0003_è/ép@ªuÀ×¾Du@âU'[fp@ÊÂ¢dëp@eÛ§J^t@_x001B_Õ¶í|_x0015_m@jò_x0002__x0007_ý$r@)ó%¯±Ðq@Î÷Ö_x0010_p@Ðj_x0002_Kss@ÓI]_x0013_jw@o~¦Sãm@±;ÜpÖºo@z_x000F__x000B_Ç_x001A_u@´a(ü÷p@§HG_x0014_ºu@_x000E_3ÀÞ!u@§_x0007_{_x0014_:»r@!ë­Õíq@p¯ÆÉ)u@·-ð©Uw@_x0018_¿è»üp@^øÌí_x0012_&gt;y@_x0008_k9¥âr@ìQ*3bäs@_x0004__x0005_Uö«o@¨º-Qyr@8¥üê !q@`H_x0011_X«n@Ò§#t@_x0001__x001F__x0010_¦s@_x0001__x0002__x0014_}*LòÝt@ªïTuu{@_x0017_Ë2_x0003_s@Z1]¢Ùt@´7¬^s@¹eZu/p@Ö×7Kr@­_x0014_B_q@ÿêtysp@ÔXÁÖn@ËÛMVPr@Eõ_x000D_±æm@%¿þeq@)ØÅu_x0007_s@6_x001E__x001D_ýÃx@ôUUö?_x001B_o@5_x0015_yÈcTq@U¸G_x0013__x001D__x0018_s@Ð_x0015_'¬Êu@&amp;A¹_x0014_&gt;Ep@ô_x000C_ÙpHu@ïoèx¬m@£¹ÜàÚ{u@_x000F_¬Ôì]êr@Àæy]7·s@¥ç#&gt;¹*m@orMÎL¡s@¸¸_x0015_¶p@Çå5)Àäp@DL8óës@ÃÔ)T³Yx@|«¾_x0001__x0002_Õ_x0017_r@RgPÑr_x000F_p@J!/ÓÌu@{m¶_x0007_Ô*r@.1P5q@aÄAy'o@¡FUr@ù*5ºÈÄq@ÆjÝ@_x0013__x0018_q@£_x0004_iÿÁcr@£ãÀK2s@8é°~Äw@¨I!n@Âc¶&gt;ô³q@_x001B_î_x0019_B÷®q@|ü97ìmr@µ_x0007_Ì+ÿÕs@k&lt;¦«u@_x000F_ÑøÃ?q@Qðs\Qs@Éë_x0007_¡lq@ûµgW¦u@s&gt;E_x0002_s@X,_x0003_4Uq@ÓÊiHà2o@_x000B_xgß r@øÑrT_x0016_Qr@_x0005_ê,Xq@ü£_x001F__x0010_w_x0008_r@_x001F_ì_x0002_w@n¡G1Yo@_x001C_Ó_x001F_I·r@_x0002__x0003_9VkÈð¼t@Ä1_x001E_9¾©u@¸{Ñ_x0018_w@¤lj5_x0008_uv@dùÁs@_x0010_©@ùBq@7÷¶9_x0013_îp@4_x001A_f(Is@=_x0005_¦,_x0013_p@5zÌ²^dq@ÿ&lt;ûß~!u@ù_x0001_å­ñp@if_x0005_$Ât@TâÛ8Zv@èD_x000F__x000F_Ô_x0003_v@D_x000E_Ú¶jÈs@þù«;ï{@ãÚÖ_x001B_v@&amp;¶6_x001C_o@=­±¼kr@üö¿b_x0013_v@çI]{ðór@&amp;H%pq@Ûh3_x0007_ßSv@é_x0017_\_x0017_@¢p@àñjJ_x0005_gp@äM:yq@Ä¾É_x0012_×bq@(9Ìq@_x0015_ÆãB@q@÷ÝÅü_x0008_r@À_x0002_¾_x0006_	ß_x0008_v@Ä¢kÊE³v@iÿ;Í_x0008_q@#*¹äo@Ía3¼^p@ó:&gt;0¨r@Ç2Ô[x@ì]ÍI_x0004_3r@w_x0007_ æ_x0002_r@ë¿'f°q@tÚ_x001A_¤/_x0010_o@Ê¯1_x0001_ño@_x0013_aêP½_x000D_p@ùìw_x000C__x0006_÷u@¿ßæ/ÞUo@_x001A__x0019_\_x0003_ìºm@ååÎÄ«ßq@Rç´7_x000F_r@OÅáJ¨t@_x0015_³¼{¬t@ïGÑ¥:qs@Lvçh¾q@Á°ZØr@°séÓds@&amp;I¿7s@b¡~¨n@Úæ&lt;àq@¯Åp!p@u_x0005_Õ²þz@E¹â¢_x001C_Mt@-ãÂâ_x0012_r@ôÄ8wp7p@_x0001__x0008_¯L`kq@Èî¼ÆXr@"_x0010_Àr@²:#æÞ©r@ÜÉÂ[.3r@&amp;_x0013_}~x@_x000B__x0004_	_x0007_@_x0005_r@Ûò_x000F_PXr@_x0018_ú·Vÿev@Î_x0018_Ôtªsq@w8`_x0003__x0002__x0012_p@'õ^Ã_x001D_s@¡_x0014_OÊr@_x0019_Vý_x0008_Nv@8¾0Kpp@)xýms@dÃ§×³p@Þ®­£gr@Ò$´:q@4LY¡É\s@&gt;(ùêÿo@)@¬V»mt@ßSÁ©q@2_x000E_t4Ùv@_x0006_&amp;ã´Þt@Ú7;Z_x000E_t@ge°ã_x0005_r@âRSA;1u@àÈÁ9iTt@¯c¨sMt@á|÷Æ_x001D_l@_x0008_û_x000D__x0002__x0003_£n@e×ßhçq@¤jiÜq@H_x0012_$h_x001A_ãr@CÒ°º¨Óv@&amp;Ö±ê_x000D_v@M¡°ø$är@è_x001B_î4ß_x000D_u@])Aü%p@ìQÎî3s@7_x001F__x0001_8³®t@÷A_x0019_àm@l5â0^w@£^M:t@Ç5J·Ëx@=DP#ür@$_x0006_p6p@Y¥Lq@_ÂeIËóp@_x0012_Úøj²ºn@åTsÕ¾ês@z7­´0_x0006_w@û=[¾xu@qÄu¨7x@iX\-p@À_x000F_õ(z@Ñý2ks@_x0007_êð_x000C_Ñn@ð_x0016_D©ïp@jC#Maèv@ÎvMY}q@_x0004_6×râp@_x0001__x0003_&gt;_x0003_gÕ«t@Nw_x0001_Q[_x0013_o@n_x001A_oíÏm@òK_x0019_ðNm@F¾é_x0002_8 u@h¡·_x0012_[~y@qÄ½aV_x000B_s@_x000D_ØÁß_x001D__x0019_u@]¶âáþ"q@QÃòÙwÚr@æüöó[p@W\_x0003_)Y_x0011_s@»)|«%Ms@_x001C__x001E__x0014_Ðp@Ý+ñ:Ë_x000B_s@_x0002_×)Ä{r@íÌ_x0003_cR's@¬¬y(\:n@wÌÉo_x0014_q@_x0001__x001D_´6/©q@¬ü_x001E_&amp;_x0012_Ìt@ß_x0004_él\ôq@Gíq_x0008_ýs@_x000F__x0007_dq@ìßB_x0014_]Õp@Á8ÒrC_x0003_r@(Sl`Éüu@_x0005__x000E_â%·r@Þ¢ú8·ts@Ñ|±G;l@²zÛ_Âär@Umz#_x0004__x0005_ûõn@_x0002_ì!wcs@ØM_x0003_ÔÏ±u@øóPsVtr@l_x001D_æ4àr@_x000F_@_x0001_&lt;_x0007_r@ÕgÛÌ$o@´,K;m@,´¤èo@Î{lh|q@Q5FD¢êr@~_x001B_´´ ap@ô¥lËw@0»_x0010_éál@Æ|=¤mu@_x0005_u¶_x001E_/Fr@_x000D__x000B_4_x000D_q@Z_x0016__x001A_Q½q@]«¨:¼Vx@I¸¨UR1s@kèC`Lt@~ÐÝÓ_x0016_^t@5à@-Lq@/èJ÷_x0011_­q@£_x0001_s/ð's@nR8f¸Zq@9c_x0016_nUÓs@OéÍàTp@zè»$Ùr@wÀÎèÉ;s@tªR_x0015_u@_x0008_aM#áRy@_x0001__x0004_gTÕpk@_x0018__x0001_¡áG_x001F_t@Ða¬|_x0003_r@ôKr&amp;Ö¡w@±â]_x000F_É-p@m¯_x0018_07t@×G=qÌq@Ês_x0017_}Béo@_x0008_N?½Us@öÍiËq@QíÜÜ	s@]1ÚÃq@ì_x0007_b@. r@2nÛÕ_x001C_¯x@iÚçn@@»6_x0018_w_x001F_x@_x000D_RÂ_x000C_]q@_x0014_ÓsÑ6Æs@_x001A_ï~¤ãîs@%îzýp_x0007_t@;þÃ¡¢q@vV_x001D_²ð$p@è:»ZUp@_x0007_ut_x001B__x0003_p@^x÷7¹r@^ªáp@mwí_x0001_p@XAûµ÷Åx@&lt;_x0002_w_x001F__x001D_p@_x0019_ÂPP_x0017_9r@¡F_x0016_6q@õÀñ_x0001__x0002__x0003__x0017_=r@x¸ïêr@¯¢ã_x0004_#p@_x0008_»	L´u@A´_x001B_¹u@¢¤¾_x001F_)År@Þ9)ù{m@WãÛ5"ór@*MR±)®o@çÄ1rovt@×T}¦ctq@]BÉrq@+T_x0013_(£Bu@×ä|Î.t@Zýo×8ÿs@|ë&amp;:×l@¨Ïðt_x001D_¶u@@_x0018_lÀ¨q@zrÏÎls@_x0003_EþÜ_x000E_q@_x0008_²­+¥vr@êmèC÷m@_x0014_ÄNÎ{¢t@ÎBÎ¥Ts@\&gt;M1)r@_x0008_OæÎÜp@&amp;oßp@z¢Tp@ZX$®q@MLBJCÃl@Ï_x0017_x_x0019__x0001_q@_x0005_îð*©Gt@_x0005__x0006_g	_x000E__x0015_°u@j°E¤_x001B_Öp@¶;Òí_x0017_Hp@¡±²Môk@ËÎ_x0019_µYt@§e¡	ïsu@ÖL_x0001_¿_x0003_q@iÝ_x0014_o@­ïM_x0011__x000C_o@ùÜR^	Ôr@ÓÖ_x0005_¿·r@Hzaqãq@_x0016_][ùvr@wÇiI©Öq@	ÇSs@_x0002_%Þ\q@¢+,_x0004_m@¢;_x0011_=r@´3T³UGp@÷eEyp@!K_x001A_«Iq@£1w\su@Ô¥ìoæòp@_x0016_Â_x0013_úñs@_x001F_Ðå`zq@_x000B_ÈqÊÒr@-_x000D__x0003_Êaq@Æ_x0018_ÉÜyJt@ÐÍ$öår@XÝ¯x t@ìÿ~n±n@ÿä5?_x0001__x0003_L°q@WT_x000F_­.s@a¥_x001F_5pm@_x0007_bbbw@7[àîr@_x000B__x0005_'mâ{s@Ú_x0018_¸Oäæs@gþ©_x0002_)³q@µÈÖ_x0015_êv@ï÷nù_x000B__x001B_q@É¶-¼â_x0007_r@Z_x000C__x0015_föp@3§Æâs@&amp;°F±p@Qj®_x000F_®Þq@R_x001E_Ò{Y_x0010_y@b+åíü5s@shXs@_x0015_TþÏ._p@*gxp@²Ð¾Ñ_x001A_|@Å­_x001F__x001E_6ûr@PÞ¯¢Þxr@ç9{K½z@rnì_x001C_ül@ð$_x0010_d	_x001F_s@i$-&gt;ßJs@)iLÃÄp@_x0016__x0016_·D_x000B_u@Xr*ÛÖr@?al=Àq@)è@(lFp@_x0003__x000B__x001D__x001A__x001B_ÿ/=q@#èH3Ï%s@î2b¾hr@Gq_x0003_	dÎr@@2ÇÃzæv@&amp;®´°¿3n@"\_x0006_ðu@éãê ì_x0004_n@¬jO¸w@º=_x000E_yp@%¬_x0013_Ìt@_x0001_ì´¯§Þr@_x0002__x001A_ÈñÏv@¶î_x0011_µ_x0007_r@_x0004__x0016_GúØÚs@d7×¨3Yr@_x0008_3_x0001_¾Ëq@Ycg_x000F_µMn@!8á_x0003_ñÀq@´d$ûþVw@&gt;UÍÝm@0óv_x001C__x0017_ßw@FñnaïÉp@v&gt;Æî_x0019_¦w@_x0003_¥Ù_x0005_¸n@_x0010_¾¬N lr@B®Åõp@JoN p@X#ùÐz_o@gÆ¥Çr@_x001B_¨_x0006_Èü_x0018_r@ÂÍd_x0008__x000B_éÒp@Â_x001E_¾\ _x0013_p@k¯Uit@­udêÇt@÷r_x001A_àèq@Ã8_x0003__x0017_¸Es@«\Ý|_x0001_o@&gt;ªöZtm@Y_x0010_è_x0018_þ}v@ªt¥Þq@ý¬f]Hwl@Xò L_x0005_[o@t¾2_x0016_Yp@_x0014_Û©ºCr@Èy§_x001B_ä_x001C_p@2_x0015_(ºs@6bßÈz@WÝïa{@ÇS}¿nÐp@¦Û6-v@BÓý!9_x000B_t@h&amp;K	Dq@Ö_x0008_ò'~2l@Þ8ù"°s@_x001E__x0007__x0004_¡_x0006_q@_x0002_W_x000C_´þv@ìÄ}Xq@CíúÈÌr@Á,õp@î4B÷´´o@5ÌmV_x001B_Wr@Æâw[ gt@_x0002__x0005_7_x0006_¹ê!ÿr@##Ï_x0019_i_x001E_q@öx_x0019_«_x0018_ot@HFK0_x000C_}@_x0018_-SHEo@¶UÚÜ?9q@Ø/3·°p@5Õ¹MÄÅm@TþÓùp@Ä_x0003_y¬Hq@Ýî6¥¢£r@_x001F__x0017_[Ãt@Ôd!Lp@-7.)Ðs@_x0007_&lt;×Ú.±t@t«¾ò/t@«åÊÙÎt@_x0007__x0002_\_x0004_yv@§sÑî$Jt@Èèâ,{õx@Ée»B\q@¥_x000D_hýSlq@¡Õ³ÐÀrr@|_§xt@	AmÝjMr@?­Ùo@à_x0018_úÒn@]ù³Qo@»cÈ¿§_x0008_t@þÄè0/åx@¬ø\_x0001_ëu@äÖÍ_x0002__x0003_Ûo@_x000F_ïr²=q@£à§ËÞp@_x001B_äÞ(Øºp@B­~Å_x0004_q@*_±}Ês@_x0016_«éó_t@$_x0013_sHp@ÈL_x001C_·_x0019_v@DTB_x000B_9nq@E{µ_x001F_&gt;u@z_x0010_¸Ýùzt@[nq,­Ãu@-¼.ÊÄ&amp;}@¬àúÓÅt@Ç[~_x000E_u@AûNÅÏår@È_x0018_q@?ï¢s@o@ï^§Ês_x0016_q@õaÆÖNs@¿Òv&amp;ax@µvGq@35|_x001D_ðr@m_x0017_VSu@g_x0001__x0011_2q@`¹9n8/q@_x0002_xÝ3_x0001__x0018_q@Òe2_x001A_r@Aê7æq@6ÐüÊÐt@ Läv¿_x0005_q@</t>
  </si>
  <si>
    <t>d2531a56e02ff6423554aa48f4681656_x0001__x0002_)V°$Þ2s@Âý_x0003_WIp@Ì·_x0018_ð_x0010_Wp@4ÓªMxp@àòÚ¥St@ }¤âÒ r@#©-_x0004_Jq@U5)Dãp@_x001A__x0006_C_x0003_Ò9p@z_x001F_*NÙ%r@\þ¤¥m@ãû mr@iñÙ}p@4mÖáòn@_x0016_¤v¯4p@1_x000E_-Oþm@_x0010_[Ä^^&amp;l@Z"&gt;8Ì±p@á«Ó¤Ár@ÓâÕó*s@I_x000B_)»út@&amp;1ª*5Im@Ë_x001E_Lu@P_x0007_dÁ³Lv@æð¢ºX]s@[6Àâzit@jªàù3ñr@ÛqE_x0011_n4q@³_x001D_OÝzr@¬«W-¾_x0015_p@É3_x0010_*sju@:_x001F_Ô_x0001__x0002_xóu@ÙU®.Ø÷o@à[_x000F_#_x000B_r@B~£Eq@F)Â}op@_x0018__x001F_þ_x001D__x0004_Ðp@3a&gt;1ër@¥óBØÂ3p@_x000F_Q_x000D_~_x0010__x0017_r@"ý±r@Û»_x0003_3t@£dë_x0005_p@oí}Æ_x0004_s@hf_x001E_®ÚÃq@_x0008__x001C_¢ß~_x0014_t@/ÝN_x0018_¥_r@&amp;_x0010_ÔÄÕq@#v%IJs@èã¶"_x001B_t@Ðwß1_x001E_u@Îµte8Cr@_x000C__x001B_cúnp@F#_x0010__x0014_²-q@_x0005_UU¶Ë¢q@Å_x001D_»è²r@Ò¿Á_x000C_p@IE¦4p@ë¶_x001B_2_x0018_øq@ ¦´cÀØq@Å_x000B_Ùæt@ÉáËñr@X ´Û_x0018_cq@_x0002__x0004__x001D_\1ZÊm@¬_x001C_ÅpO³l@_x0007_Ì=~Â¿q@}lb¢ºp@-V_x0007_AÖÂv@¤6×KWq@n4Úx@_x000E_Ëþ³cìp@_x0001_Ùy4_x0015_Ûp@Ì£_x0003__x001F_°r@_x0014_´hËKs@EÜ2Õ;w@kßÁ8Pq@ºNÜ.õPs@_x000C_¥Ù\pl@_x0001__x0004_¶b÷^q@þQ²_x000D_2r@v_x000D__x0016_xûp@ò_x0003_ö¥¬v@9®	µ/q@êP@s¦Öm@w®Þ±_x0017_q@[L_x0006_T"o@Í_x001C_d­=_x0003_q@F±HJBp@f_x0017_ps_x000C_v@+_x0006_¨ayCp@rÄÝÅµµr@z&amp;vÈpp@ü¯/ö_x0019_|q@¹	qÆ_x001F_sq@þ%_x0003__x0001__x0002_^àn@S8_x0018_8x q@ÈSb·Ã®p@k¤Në$5z@9ñ_x000C_±)_x0006_r@û&lt;_x001F_±p@_x000C_WH8¾îq@EÐdc_x0013_Io@_x0006_ÎOQaÜr@ßY88³r@2]_x000E__x0007_q@]mÇÐt@AÏÐ\´r@Ð_©¬Ó_x001A_p@B0p!p@$É7zÎvu@)¶ø_x001E_ÔØr@à§F_x001A_r@_x0010_Ê_x000F_¤ýQp@kðÿ­&gt;~p@ÞAL\[þp@_x0007_ÀN7ÔÕq@côÊ]p@ÐgÅ=&gt;ßo@@ÛAZÌq@_x0011_NJÌû_x001E_r@_x0016_8.p_x001A_o@IF¨s@r¬ò_Ço@Øº_x0018_}&gt;&lt;s@hºÚkçYp@ ¯_x0003_~'Mq@_x0001__x0002_P4¹j9ên@K _x0006_À*v@6lüi_x0004_r@Ñ·PÖY:r@TÇº_x0016_r@ÙÎ_x001E_r@\Û_x001D_88Ír@êÙ|:¥u@]\+Û&gt;¥q@üNª_x001F_ßu@¨Oþ3äs@÷_Fo¥&amp;p@õ_x001D_ÂÔÿx@°Ë_x0012_\ñw@_x001C_w_x0016__x0019_P,u@V-û]at@_x0011_©4¾ëp@(ìm_x000C_|r@c¡H_x000E_Íâq@Áº')_x0005_u@×~_x001B_,t@iãUÖq@ý:¤ö_x0014_Es@\û^ÑÂ`u@_x000C_§Ï÷y@_x0019_ëÍ9í_x0013_q@=Ä¼(¿Ko@êK3p{p@'¾Ýý2p@¸8hëx@Ü`»i¿r@@_x0002_MÊ_x0002__x0004_¥_x0010_q@j_x0005_S ­r@0Tëé·_x0018_s@ú*.óv@@I_x001A_y¬Ör@È³_x001F_/2¶p@JÞ_x0006__x001B_¢Ev@h®c_x0003_u_x0011_r@n·h¸É2n@|üSó£p@G,/¨r@y»Û_x0008_a,q@8*]!-Ro@-=ôn6s@m]-és@¾uJU0x@wïÀä!ëp@$â_x0017_['Õs@xãÌ8&amp;s@;6ùÝ_x0005_øw@Rkì_x0017_·¿r@®±±_x000D_p@C¦_x000C_ïáu@·Ö_x000B_¤¶ms@ÿ¶hÂ&amp;Iu@æ|hþ_x001D_r@mf_x001D_$]_x0005_{@Ú_x0001__x0006_®_x001E__x001A_q@¬_x001C_ìGÁx@uç!7`¾s@!N'_x000F_»)q@ì)«_x0015_ .n@_x0002__x0003__x0006_°h­½v@³JñÃùás@PÕOkìt@n¼_x0008__x001F_G¹p@SÉ®_I«q@òß`o@?_x000B_p@¾»ÏbMEr@xqý¥r@%}Ü=&gt;¸t@uÖØq@ñÌ_x001A_`¦ßn@Çâ5­qu@	_x0012_§!²s@£3ßs@ì,é_x0015_ì_x001F_r@L_x0010__x0001_:¼s@~k12ëo@`Qüëþs@ã_x000B__x000D_ü_r@½|³Ç|qn@ÄáÇ3s@û_x0003_åóµr@I_x0003_j;w@@ßÅ6×2q@_x000D_Ðßºv%q@ÀÍ.lDr@¢ë~ã4Òw@8òTÅÉÒs@pÝP,x@!Ä_x0005_wL%u@Õ_x001C__x0008_Î_x0005__x0006_{¬r@U=y@²q@gF­_x0013_ìp@·¦ñ_x000D_Ï©p@é%+$Û¤r@¯8eu@Ò_x0016_ÓI_bo@®Låà1q@¼µ_x0010_`bl@_x0004_û-p_x001E_&gt;t@f±Ø9._x0004_q@ô¿±_x0001_Àru@_x0011_ø_x001A_Tsr@-_x0018_]Tÿp@QîÚr@9â_x001B_Ó¸_x0015_q@=f_x0013_Ås@@ú_x000B_´r@ /lÊAr@ðDî'o&amp;q@x]Ã_x0002_áo@B°WFXq@]_x0003_v}ÿ_x000D_p@øh¨Ø¯rs@X,_x001F_EÓp@kÉ5_x0018_2u@I_x0019_g_x0003_Bøo@ÝÑ¼öFs@/9$/®n@¥OUêØþt@_x0018_'íf2s@£za_x0012_tn@_x0001__x0002_l¼³_x001A_áºv@ 6~SÙîx@çóA¤;Ýq@ó´Å©r@_x0002_T®[åq@_x000E__x001D_~É¡m@±ÌMèq@}RK/ms@È o_x001E_÷¡s@M7!Lt@C°ë?v@_x0015_C_x0004_pîr@ÙpwÜp@Ö-D|£hu@eñ[¸T\r@â¹Y¿«_x000C_t@ìi_x0001_b¹gu@Ö6Ð04o@T£\mj0o@:^XÜýÌq@_x0011__x0007_4aJv@C&amp;Ym¼_x000B_n@.!Ð_x001A__x0012_#t@J_x0001_û¬Giu@QE_x0013_åÞ_x0013_p@ÃÎ_x001C_ç_x000F__x0006_v@ zMÐÔÃr@_x0015_SFV$Ûr@Û_x0016_Å¾·ýq@úç_x000B_¯ÝÃn@0TaÌ`m@+k=_x0001__x0003_y*n@|Îxä_x001F_p@*~tJyt@tvfôaq@ÔÆUú«q@jì dïp@²0_x0018_Ø(s@þP_x0004_æv@ýÔÍ4¬¤p@__x0014_c[u@/ÌÕ]ow@¥_x0002_W¼ r@=IãaëJr@_x001E_mj7°t@jÚ©{Ót@_x0018_¯W_x0017_v(p@°²¡Xt@f_x000B_7ll	q@ï¾#_x0002_/_x001E_q@ï5@@q@!ÈåÞpvq@_x000E__x001C_ñ«r@ö:ÈË_x001B_¦n@£ö¢YYr@ÀÓxÄ_y@IW_x001F_\Tùs@³^^Ùs@u¹õ_x001B_u@½Ä¼ò9p@_x0004_áÓ¶Ã°p@ÌÝÄIis@-_x0003_Ç]_x001B_÷y@_x0002__x0005_P½$°ÇÔt@\_x0004_æ_x0015_s@gãÈ_x0014_p@hÎI¾)úq@¶Ü_x0018_4_x0006_jp@­°QçwÁw@_x0018_ÀØYÈ	n@è_v_x0018_@ës@E_x0002_ãOãu@]ïhA´t@Z_x0003_@þ_x0016_t@\_x000E_GÝ9hm@úÝ^ùv@_x000E_õôô_x0018_p@ÁÊ&lt;µjp@uæ&gt;ß*qt@ öhü.z}@Çm_x001C_n_x0001_èp@þ´Ùo@]¯µPýn@_x000C_ýX« uo@'fÀ¡q@}"D_x0006_OÄo@eoô/9ôq@_x001E_ðsÐ_x0018__x0006_u@°çõ*p@8á|N_x0011_6t@4 m4PSp@£¤y_x0008__x0008_q@Ø§u³å_x001E_r@õ&gt;É29Áp@?iÎ_x0002__x0004__x0010_:s@ì6«_x001C_p@^_Aï]r@wofØ´q@Æ@_x0007__x0001_t@ù_x0014_8w_x0002_t@Kæ·_x001B_Vs@Zèâ n@'5 °ø_x0007_s@u_x001D_÷_x0002_ºp@ fºB­p@ó¿Ë0-p@B0xî_x000E_u@B(&lt;â_x0003_o@y«®//qp@_x0006_ØíïË@Vç+±_x000B_Óq@w÷6Î_x0015_sw@a¢_x0016_Þ·÷s@T_ì^iìr@æ¦ÛÍß1m@æ¾sêÆt@È_x0007_ü#r@.Ã­+:4u@Òá@K©_x001B_t@|Ò_x0017_½n@tmÝÐ_x0011__x0019_q@z?îÀs@_x0018_h_x0013_»Ïl@¹sMð¸qp@øe(ü¶Gr@QzoEËÂo@_x0003__x0004_­_x0012_dJ|ïs@`Áþ_x001D_I_x000C_x@þE'ÁrÉq@b¯ïw@Öú»O`Çv@_x000B_Öð]Çp@Ð_x0017_X|¸¶p@Àgça¯õr@Ë¿_x001D_×1p@D»k-±(r@'_x0005_þ_x0003__x0006_p@f+=Ð&lt;°s@à04WúÅp@"ñ,r@C~_x0015_ìer@E_x001E_ô%J}o@§»ÄÄ:cp@sOK@lr@®ð©Ò_x0001_#s@­¦­üðs@ùÝt¸¾s@ØxÝÎ¦r@æ_x0005_èrs¢r@_x0018__x001D_bÞCn@aÜÉvêq@G]xAÔ»t@P»Ò_x0006__x000E__x0002_s@ê9:)/«|@r_x0010_R6yÙp@_x000B_7®Kq@1Ä§kq@1T_x0003__x000B_X!p@q_x0005_pþ¨o@_x0011__x000F_VþÃ¾r@î3»_x0015_¿o@HØ~ÑK_x0012_q@}d;ï­^q@kñCês@nã_x001D_;_x0004_p@Ë_x0007__x001C__x001A_q@í«Æc_x001A_q@c_x000E_yìt@	ÿûät@ÌÈ_x0002_ôu@ÝÏ Ä__x001B_r@'ì_x0010_{Eu@Iþ_x0008_¡Á_x0015_t@Q*KÐr@7µ_x0012_äq@ëä÷P7 q@Àcm±»r@è¨_x000E_ \p@L_x0019_ß_x0006_r@_x0002__x0018__x001E_zìOs@@/_x0004_r@ÏYõÂ¬ku@_x0001_Ï·Ï p@{JîE[jn@§	_x0003_ê_x001D_s@liÈ_x0010_Qv@æ'¥5ºÝp@FÔ^·6s@7dY_x001F__x0016_°q@_x0001__x0002_:äcc/üq@¨Ù¤UUq@î(É ír@­FHÙ_Àt@q½¤9szp@ê÷ûì©p@{Ã&amp;o@|ÎqÜy¿q@r­)ëÒx@§_x0016_+ö_x0014_p@@T_x0005_îp@UX}ÙCq@½U	_x001D_Ð1p@s­DÙj/s@^#XÊÁr@©Ô1*0s@_x0017_g×ÑxKq@aªê_x0004_v@5ø=÷Ùkq@B5ðL_x0015_éq@=RxMo@ÞÞ_x0019_]Ys@ ¨¾ä_x0013_áp@ïº®Íp@zæ´´t@ØúÏï_x0004_&lt;v@ú&gt;`2p@HBäwÿs@®A Ñ_x0014_^p@eÎÍcu@çaÔÿo@á¢uí	_x000B_Y´q@¿_x000E_µv@_x0011_Æ_x0004__x0002__x0012_v@_x0007__x0001_·ùp@Ð[\{Ç.q@_x000E_È&lt;_Àq@_x0011_ç¿Mmúp@Â_x0003__x001F_v²ím@7¸*Êt@/¥êÿîPr@Ê&gt;ÍI®p@õ_x000C_%ðp@¡Çk_x001C_*Oq@_x0005_«_x0008_|_x001B_p@ÞËý¹Ùip@â _x001A__x0006__x0002_u@¦SX°± o@r®_x000D_6uu@vsÀHr@äUª¥Äºq@zaÊ1|l@+Èq×_x001B_üm@Z_x001F_²Öªq@â'p_x001A_p@Í_x000D_ÏíÅµq@Âûwu@B»éÓ_x0017_t@_x0007_cä|u@å¦:è¦s@ô_x0007__x000B_®÷t@.,J@_x001E_t@|ü×mçr@_x0002__x0003_*,lõqBr@_x0014_íìÅzo@ówRI_x000F_n@^gË¯fp@ñÜ&gt;ÿ|7o@ñ¦_x001A_Êo@¸¥¸m@Wäø]Ñq@_x0007_Ý°oãr@Ê%h«2q@ViLï_x0012_{q@CÜ8ÎWq@±_x0004_6n_x0001_¯o@ÙHùº]np@%_x001A_ÉíÓo@n+9_rq@_x0008_HAý°Mt@_x0008__x0001_"í_x0007_$t@Mì_x0002_._x0001_üp@\ôÂ_×p@uî¸/9Øs@éàQ@£p@~ iÀeo@_x0017_ñÃï3q@Ô_x0003_ðq@¤3¸«?ñq@_x0006_äÓoír@²_x0019__x0004_ÎÞs@È·P¬Åp@°'ôHÎ}@å-TJ`o@0S_x001A_L_x0001__x0007_\*u@¼LÑ÷Äp@RS'+	&lt;o@eZp~`Ft@42Ðcbu@1Ú_x0014_¹_x0011_n@=vÍ(«_x000D_r@S"öÑ\¦q@_x0006_-Ó0v@_x0016_¨¼n@J_x0004_%Î²q@wýÇûOn@ÎñEp@3ä_x0012_¬_x0003_p@y_x0002_Å Ùp@(jëN_x0010_q@ß_x001E__x0005_Âò_x0001_r@ÉÛCÔcu@fÜ_x001E_ù¸s@æê¢ ¶pr@Å _x0005_	_x001F_er@ÛÜ*jï¯m@~1³"v@Î_x0004_q6Zr@_x0001_jz_x000E__x000C_ár@_x0011_q¼T?w@ÀD´m_x0001_v@ÚßöpÃ8r@»Gß_x0005_r@B§ÛUr@|&amp;Ç&amp;¼p@Î~èÏt@_x0001__x0003__x001B_N±ht@»*1Û­n@Ë9Ìò\r@þ»ï_x0011_nAs@âP·µ¢Ot@ýõÑ_x001E_p@_x0014_/&amp;¬_x0015_Åt@_x000B_T_x0003_Su@ÔéO²o@Û_x001F_A_x0008_Ñæp@_áõ¸ÿ5p@®§IàØq@`_x0016__x0006__x0005_Bêp@_x0012_yV%_x0005__x0005_p@FïÄ¸àu@6_7e_x0005_p@Ñï_x0001_cW§q@êiì&lt;_x000D__x0002_r@Än_M_x0013_{@l¬ÇÐL0r@_x0006_d_x0008_v^v@x8¯bÝ[t@bGÄwHjs@®Ð;Î_x0007_3u@KZxnq@_x001E_VgM_x0012_p@êÕ.\õûr@Û¥}±r@§Ù°Dq@Áð_x000D_WÆo@¾õCÖÏ·r@ÀØVn_x0002__x0005_Ù,r@|²ÑEöþn@¿_x001D_,*±^r@ |_x001F_q@ÁPU||ñr@®8=tIo@á\áÌcq@l_x000F_Ì	_x0002__x0001_v@|ÇJ¶s@\ÈÉÏ;p@&gt;]÷1xr@·xF6`Gr@¢yo_x0003_§q@^ùì*õat@9Hw~To@~ µVq@ß_x0005_ÚÙÍq@_x0008_jê±Êt@tU_x0004_up@öÙmîÛn@°ñÇ!ä°q@(Øðuqx@_x000E_\ié(s@ðR_x0005_Ð_x000D_ëy@à_x001D_ã_x0004__x0002_t@¬0ð¶js@ â AÊ_x001C_v@_¢ß}_x0012_;y@õ^=zc_x000C_s@?õº_x0017_Hßp@Núi@_x0010_Rs@B_x001D_à&lt;0q@_x0006__x000B_çë²­_x0019_q@_x0013__x0004_ñÆÿws@÷"_x0001__x0006_ã]p@_x000C_àS²qÝr@^î´=íãk@n/XÃÙ_x0004_x@÷öÙiÛs@¼kÈØqp@qõyõà:p@¦âÕ_x0014_MHx@V\IÞ¯uv@`Nl ^p@v*±r@ìÎ¸r@_x0008_tFæ_x0002_4t@Ð_x0016_)¿)s@hÐ«f¾r@pU_Yôzu@¼´_x0012_s²sx@&amp;_x001F_ÛÅÄ\q@]D_x000D_ä¹_x001F_v@_x0012_MÁñép@éÞÅáu}s@&gt;ù~åtNu@»ÑÂ~_x0003_hq@Ö~~_x0007_Pîw@_x000F_§ÙO,þs@Ú_x0005_Y_x0019_uq@Bç	ú_x0016_Kp@]öÀ_x000F_Âq@Úvé×¾o@_x0006_kC_x0006__x0001__x0004_%&gt;q@á½_x000C_p@Ø+Êëv@n½å(Yås@âHºvð_x0003_u@bäRãÎq@ñç¶¹Îou@_x0011_Ã½ôÎml@B7@ª	xp@yâá5-q@_x0008_½H_x000E_Ì~q@\â=_x0008_9xt@#6Âb_x000D_r@¦_x000C_Úv'Hq@9fÝ_x0010_t@hqh@Ór@¹Kño@°¾Ô_x0004_7êr@+?aÙ¦öq@ ¯ËdTón@õ_x001E_þD8p@£*_x0001_Øño@_x0012_2&lt;TÚs@ñë_x0013_Kæq@r¢_x0006_}¢¬q@_x0002_ú_x0002_j¹£t@UZ_x0001__x0012_süu@ÄÈ&amp;¹½q@Ù¹ÎwL×t@[_x0017_áïûôr@|4ç;r@v°}Dt@_x0002__x0004_Í¾ú_x0019_¾s@Bc=Æøq@è¦ieòp@Ð-ðÐ¬}q@kw·®sIp@_x0015_ù_x0016_!q@"_x0006__Qco@Lêoõ¶Ên@_x0007_tùÛ_x0018_s@_x0018_Ò§a,r@_x0015__x001F_9Ióo@£Ù2¼9_x0016_t@ÊØE²'r@xÝåûÿq@-Pn¹ÄÉy@x+"_x0014__x001C_ßq@gDæO:ü|@õÀg¸§p@d}Yþ6t@Êð-_x0004_p@Rn_x0011_aÉ#p@Þ[~T¥æp@`æú4Ño@L¶ó ~t@Fñ_x0001_©_x0011_Lp@ç_x001E_çù#r@?Y5Pßko@:~_x0011_¯Ý_x0008_p@GGÙuÈ(q@ÃT_x0014_Ín@ÍÌ[ñH_x0003_t@Î|Ý¢_x0005__x0006__x0007_q@_x0008_AºeÈt@îI_x0001_Cu@¦1©Nt@*Ô¼ Ýr@_x0001_kYááÈr@_x0006_m_x000B_¥`?r@_x001D__x0007_qE»p@D&amp;äÃ_x0016_y@T¸þ}u@$_x0015__x0008_zG¬v@R,_x0003_z·ns@ËT:ûtq@fçí&gt;DÇr@"pøçzq@Ö?v_x0002_´wr@v¹Ò}Ãs@¥Éíõ.$q@¶Êsý_x0005_s@Æ_x0004_õXLhw@Ñêøï 8q@+é]é@%r@_x0010__x001A__x000F_;¸1o@'tÞÕÙ{p@_x0007_¤±ë)q@«_x0013_X_x0002_$q@0æ²ú§s@¯ë ól@lbøÇGl@Ø4Õ*p@ü_x0001__x0005_òöp@ûÜrq@_x0001__x0002_À¦0Nî²k@´ËpCõr@Òh|[o@¶9%[¿Ér@ºÍ»u_x0013_Ìs@ÚfS6q@·É['¨¯q@¶@Ôr§ºr@¥øºF_x0006_Èp@Db¥Á×o@³±;Ð©Æq@7_x001D_Á_x0015_I_x0006_q@Þ²&gt;,W_s@9Q_x000E_ã&lt;r@¿GýÄq@"¿H¬pp@¥×££_x0002_q@ùìü_x0008_ó.v@Ê	Í÷þq@_x0004__x0016_Âr`Ât@Aø¤.ÃPq@_x000F_e÷_x0017_§p@õñ&amp;+|mq@ÔYF_x0014_p¸s@_x000C_È_x0013_²&lt;&gt;n@ìh_x0012_Ãâp@P_x0010_j&amp;xp@`ø¶½$:q@&gt;X"_x001E__x0004_t@JÒÓ_x0012_&gt;p@÷x½â_x0019__x0011_r@V_x0002_Î_x0001__x0002_ïs@×êwTÍs@Ab·'õßp@ÏÉ¢6_x001C_?p@Ò|Ún»ìs@½Vj=Öûr@îÃuõÎs@_x0015_c`ZDv@_x0015_a_x0012_E§×p@ükÓVços@H!ñ§t@ÓÏ½Ër@âHbu29s@Ë©.k#%s@Ð8î©(m@$_x000E_Ãù&gt;fp@w'x3q@P_x0002_ùs@jYp1r@À_x0013_ê@p@Îyåq@`obÕ+q@p)_x0019_bé_x001B_s@U+_x0008__x001C_q@Û_x0007_Ìú¼q@_x0018_GN_x0006__x001C_w@øòX¢Ê4v@L}ºañn@_x001C_w¢Èä7u@ÜÜÖ_x0002_yw@ê bÏ~t@àdÙ²Öw@_x0001__x0005_þRymr@Fb+Z_x0006_p@óØfXÀ_x0008_r@z3Ø_x001D_1ây@¹Á=ß*r@_SÆÂÙv@ëþCÙKr@¾wÌ|_x000C_©s@µ+C&gt;_x0013_to@Q¨_x0013__x0015_r@v"Z_x0003_{p@¤eWôÀm@â&amp;9~)p@¬RßÎÚÕo@_x0019_ñ3òl§r@q1âdp@6³	_x0014_Ø¡r@8÷¬l'v@_x001B_­Ñ	_x0005_p@ÜÄ_½_x0003_ìn@§kgÃóq@u cû~Ir@__x0011_BÐ~üq@$(Ã·Èvm@_x0012_Fzn)_x0018_w@ÀvQ·_x0004_Âp@üÈýÈ`r@_x0002__x0002_,Çq@ Äô&gt;âq@_x001D_	ôb½p@l:½Ï®4t@j^Ç_x0002__x0005_è_x0005_r@_x0012_ì¿,,ïv@:`v¼Hv@_x0014_¡E_x001D_ps@8T Bn@ÄÜ	&amp;»q@CèSÞCr@­NÙDr@#ë-_x0006_r@÷/hQ_x0014_s@/Có¤gp@|_x0008_ø@q@~Ý_x0015_ãÝn@Æ_x0003_7_x001D_Ð_x000D_s@_x0001_ú¸_x0011_©su@W7V*W©w@XGöiõq@¦¦©m@RÈÔÚq@ÊÇ_x0007_¨_x000F_²o@ýøO°r@_x0001_ý§_x001B__x0014_~@_x0007_É[6¯q@Ímé_x0004_Ä_x0002_p@]:;ðçp@6·]5!Ap@és#_x000D_ESq@k¨ÑÉÝÔq@6	_x0013_Âq@Ò+ÓA¦s@&gt;ªIÑ2Ây@gö`Úeq@_x0001__x0004_@K²Q2v@ñÎL{Éãp@lÎ_x0018_jÒ±m@_x0002_ÙÙUÕu@©_x000D_ôy§_x0014_o@w¶Ó_x000B_òr@_x001A_R_x0016_Æ¾6o@Ü!vÐ¿Üv@¼_x0006_ý"_x0011_p@À_x001E_Îî_x0003_Áp@ßÐ2R9t@à¹±¸«ás@ñb~z2Áq@Ûè_x000C_r@d¥ÏCì_x0010_q@¦wÅ«¯ks@î-³(v@þ©_x0015__x0001_q@¶þ¯µ#p@_x0013_Ë-×%Dr@óNc_x001F_Ìrq@.æ~¡mq@_x0017_1²}a]v@_x0001_hJ¹»p@N,	æx#n@W_x000D_¾_x000D_y@}À*/Å+r@3(Ê×r@ö,/°½t@_x000D__x0011_[Âø©q@ëb$¦Î(v@L­o_x0002__x0003_*Ît@Â×â´ãgs@tº%]_x0001_r@ª§¶ÆüÃt@ÏÙLÀ_x0012__x000F_o@^¹ô¶q@Àá_x000D__x000D_ r@ï^©søq@}xobÂr@&gt;J_x000D_Ifªr@kØKYdp@tg`tþ4r@_x0017_Óg½-r@Q_x0017__x001A__x0004__x001F_p@ëNt_x0013_?s@%k_x000C_PyWr@²Æä[ýøp@_x000B_üè2Ñ_p@/;G_x000B_qs@_x001C_ÝyYé¸q@_x001D_eßá±q@¤®¢ú_x001E_Çr@54&amp;¤_x001D_ºr@zwõ·`pw@$ÍÏVÜt@ÆÚâpFr@ n'Á@s@_x0015_Èq$Aãv@µëØí=èu@´ã9o@h_x0018_Br@Ð_x0002_áíßt@_x0001__x0002_ñ!Ë²Wr@ý(ØlØ&amp;s@Ó_x001A_:j8s@0ç¯âÊ@/voP_x000F_q@_x0019_ø_x000C_^4ls@ _x000C_P&gt;_x0002_Ôp@Ü_x0018_ñÂ¡p@8&lt;%|ú#o@$}Î,_x001F_~s@°_x001E_¤psp@_x0015_ëG_x000B_R0o@±xFwÓq@ý7m_x0013_Énr@3§wWµt@}²Djéôw@Ó"ôïKoq@yÓ28  p@ï&lt;_x0011_¸_x001E__x0016_q@&amp;ÑÙ_x0011_nr@xØÔò)Nq@¬qï+v@|y×Ð.Ls@w ÜO×r@m-lÈ=p@8Õ®_x0005_zØp@Z_x000C_yæÇp@þ	SW«oq@î)_x0008__x001D_Í&amp;r@²`Ìs@ÚR?¨q@_x0018__0i_x0002__x0003_.S{@çh_x0003_3w@Î_x0005_hÞt@_x0006_­£Ôdq@*xdÖÏs@_x001F__x0008_ã&gt;öq@8Ò_x0011_Ó}Ds@úÚçÉ½?q@þøù_x001E_Ä&lt;r@Ð_x0010_ñ ·p@Ù_x000E_Ô_x0002_5©r@P·3]n@_x0016_«¬o÷·u@_x001C_¶QÞ°¦v@ëU\_x0001__Ío@ÉýÁ°íq@«+OÚR_x0019_q@Ø7¡ÇBØq@mó~%ªu@_x0002_A­3v@U_x0006__x001B_¬~_x000E_s@Õl_x0017_ºòQu@¾©ô_x0008_{r@yz[_x001F_Hr@_x0011_Üæìq@ä:_x000C_E-Øp@_x0015_ou_x000C_Ö_x0002_q@¤­Á1à¦p@_x0018_¼sjr@[§ø£jëq@iÙ64Ar@Y×é¡?s@_x0003__x0005__x001F_¼Î$üÊp@eÔ²Saçq@ÊM+_x0012_Ùl@¦i½é5p@^Ý-Rð?r@K©ÅØgp@bî_x0004_åKCp@¨N*"r@â5_x001B__x0011_N#u@*_x0003_VSq@â*_x000B_õ"s@þ_x001F_¹ëQ³p@@Ùw¯Úp@Z)_x0014_Ójr@Ð_x001F__x0011_Nkr@B='P6r@Þ~=5êp@têå Ös@4q_x0015_DFn@WY&gt;Ïþür@P3°Ï Úq@DøM!ôªo@ïí±}p@¸íf=X1v@þI­6_x000E_^o@È*M_x0001_ºo@_x0017_0¶_x0002_¦Èr@xc«_x001A_'_x001E_r@öI×Î^_x000E_r@[_(«_x0015_r@zH¦~Ìðn@_x0013_ª¶_x0004__x0005_Qpr@\®8&lt;x@z_x0018_,_x0012__x0011_#p@Ëôí-R_x0017_t@ _x001F_¨O_x0002_s@üô_x0012_ó2ªs@ UYa³=o@àÿôëÜ	p@A_x0016__x000E__x001C_Ï7t@´ý¶'êq@þ _x0015_¡®r@ØµõxÐo@e_x000F_%ð|x@1´ {fr@ò_x0015_ÿ`yp@úLfiÙm@½«ÿ¤_x000D_îr@B¨T#cp@|)JÙn@u\óñDo@´U_x0003__x0012_Ê´r@é%_x000E_êðq@wüÍ¦_x0001_w@x6¿DÍrt@¥:áÊU¸q@ó_x0001_UÃñ}r@¦Ù¹öp@5JDËª4r@aXað_x001F_tr@.Ñ2Bzq@m±+'¨q@Uu\ûær@_x0002__x0005_üUÙºqãl@äc_x0005_,_x000D_"q@~­H%æúq@È_x001F_µÏeq@Êý_x000C__x001D__x0002_s@ºæ_x0001_hqr@_x0013__x001B__x000F_Ñº&gt;t@b?ÕCûu@_x0018_±êI_x0001_Lq@_x000C_Ö§zd&lt;o@ÅB÷õp@	\äát@kMoåon@0«_x0019_a÷Xw@ÆÞXÈ±q@p÷BLï5@^Ç±QYr@ïÝæár@ÉCs_x000C_³tr@ÀÌØ_x0004__x0015_q@iª4[ÿq@ú3¯SGØu@P×á`¼ët@_x0014_BÈmo@_x0015_IÃ¨qs@è_x0007_éÇo@²8_x0003_x_x001E_s@¼+X_x0008_Ô.t@ »_x0007_¾-^s@Y"_x000C_s`q@ìþ¬«_x0002_r@_x0010_èg_x0002__x0004_×ïq@^S¬ÒËo@@	®°Ê­r@«í]%y@t_x001B_~zn@_x0001_'®7Í}t@Tõ+Dor@`_x0003_-_x0004_wo@í_x000E_èe_\p@å«5_x0001_p@ÈPð__x000B_£r@_x000C_&amp;=¸÷Ûo@Î}²Pq@ìöÝ(ÄMq@RèdNJu@ìõà÷u@þòI_x000E_6Äs@:Û%_x0005_}ùw@¶ JUôs@v'¢ò_x0018_n@¥#N_x001F_I_x000D_p@|_x0013_kdt@_x0016_ãç¸³o@®kÕC_x0002_s@Çæ_x000D_Ìs@Õ1kG]n@_x000C__x0001_Çlçp@I~&amp;ÓÏq@&amp;_x001A_èæ_x001D_æp@Ta­_x000D_£q@]ãe;v@¬RM=Çu@_x0003__x0005_Äz_x000E_ÿì¢p@_x0002_«vRq@ÖþÊÞ\s@p_x001E__x0018_ï³n@ñHÑt#´x@UõJC_x001A_u@_x000C_aýûSêt@ÜU´W_x0013_r@6ÿ³´Mp@_x001C_3£È t@¦»løñÍt@;W_x0012__x0018_%t@¨*Ç_x0004_×o@_x001E_NUbq@|ÁÙ³s@â(_x001F_É8¯z@®û¨_x0008_x@_x0002_ådQ=s@åºìûop@¤Ö,_x001C__x0001__x001D_x@ÚõÒoq!s@_x000F__x000C__x0013_!¼t@blâèÖp@GBä¿Ý_x0018_q@}Õ_x000C_¾&lt;s@ÿ&amp;å¹3Õr@w½Ãáv@Q¢¯?_x000C_u@rýP_x0007__x0018_zv@÷õÒ®³p@&lt;þå5mÛr@÷gxÔ_x0001__x0004_Îìp@t_x001E_Ázo_x0014_w@_x0014_®AéSÃr@_x001D_½îá¸o@®Eâ:us@2Ðîl%_x0019_s@$Q^þ¼s@1m%$Û·s@WA_x0011_eZ¯t@;5´M_x0003_bs@ÆWF¯w¦r@|NÏ^²¢r@.ð_x0016_v@_x0014_ÜÕ[=üw@Qú_x0002_b%mo@_x000D_	Sfz²t@ò_x000D_Ò/u@`ÚO¡t@ÈA_x0001_Ü#`p@Ë_x001F__x0005_-­ir@Î_x0007__x0014_2çs@Nªm`V¬q@_x0019_ñ_x0010_[r@®ú_x001A_0+r@Þ«´_x0007_Br@¯½r~êyp@²{_x0018_þgx@_x001D_·Õ×ÜEq@Ðm½Ks@è]F¼&gt;s@_x001B_Û_x0019_Y_x0012_o@ËV#,{ôt@_x0004__x0006_øk®Ëm@u@£:ÇP¾s@_x001C_`Âên&lt;u@æÿËï°r@×=þ{ØAs@Âá£°RÄr@°j_x001A_xè±p@ZoÉÔËq@f¼_x0003_²m]p@)lD¢Ñøs@ÍÒ ³Òo@_x001C_Ì,¿J@p@\w/³s@ä_x000F_þ¼Çq@½ýk$Ùlp@òóêT)fr@´Éçi_x0002_x@_x0015_ç%¦4q@_x000C_¹:ª¥p@G¥Ôc_x000E_	q@_x0005_QÍr¡Hs@_x0001_¸(D_x0008_!m@,ãÜÜC_x0018_r@Ëiz9ëq@	_x0011_·#fq@ÔÑnMu@°eCXu@Öþ¶p_x000D_.|@=W Ôts@¤lªl_x0004_)t@0ûæµRp@{k·m_x0002__x0007_-mq@_x0011__x0002_`*¦u@¿Îê3=_x0010_p@Êâäû©o@(MD_x0005_!v@¨¾Lp@ÃCÖà_x001D_(r@Æ@¼äs@¸ñÕÅr@£T¸1ío@e)×js@lvÚvp@@_x0014_æ	¥ër@_x001F_!_x0008_Äs@_x000B_}t&gt;p@_x001F_JÝtp@'ÍLã_x0004_p@fò_x000B_ððp@_x000B_e+ÝYp@ÓNûºq@q^j!_x0001_q@üV_x000B__x000D_6r@©UðB¤o@må_x0019_s~u@_x0013_£_x0017_À³q@NC_x0017_D°n@þzõ\·q@ÂÛÖÄ$8{@HÖªÐM_x0019_p@6_x0006_F^à_x000C_w@_x0017_¤5])r@[6_x0003_r@_x0007_	é¡×_x000E_eYm@Øõ_x0015_a_x000B_t@»»_x0005_vßÝm@_x0019_±ö«uxr@üë×¦Ól@_x0004__x000F_ªÈ't@±'¤ãôGq@HgÄn@_x0019_¨f´²_x0006_u@üHû¤Pp@		¹Pùo@P­e[¥t@_x0001_¹)ù_x000E_z@ó¸âméoq@¬¢ýqs@µ¨_x0019__x000F_K[t@±Þ¿@_x000B__x0013_r@_x001D_óèq!v@ÚÆG'fs@È)#¦l@N¹ÂÖäq@ºýå¬q@ÃÑ_x0007_ý|³r@[x_x0002_ÔêÏq@t:Ñ_x0003_0_x000D_s@_x000C__x001B_¥äìst@¶+$_x0018_4Kr@PüÝµ_x0003_Ùo@ÁãT_x001C_¾%u@ïÿI!_x0016_xq@ó3Å_x0008_Í(q@°_x0015_w#_x0001__x0002_ÕLm@Fpªãq@â±2Øvâs@[®Ûõº_x0015_o@ÑÓ«Tt@F·¾À6p@d_x001C_!Ô Ëk@_x0012_·Þ³t@@tN¦¨p@|ÚãËôñq@Õ|_x0017__x0019_0p@ÄrØ_x0002_s@D¸ÔíBv@ìz*^_x000D_rv@K_x0005_GßL_x0014_p@&amp;¤·ÏÛýw@_x0011_·_x0011_ïywt@¡&lt;hGóq@£±@;ëzp@$ÒÇ%V_x0012_n@_x0007__x000C_öæÑr@4JNr@7h®¸s_x0011_s@M¯h®ù_x001A_r@Ê*Ïì{_x0002_o@Ïé_x001E_ÎÝ_s@¨»_x001A_1âêq@ª|êult@Þ~{q@ï_x001D_Ä«vUn@_x000D_#ï½sSl@\ÇªÛq@_x0001__x0003_$E&gt;ë$q@\k+¹wlm@ó_x0001_Û(S/r@f6£ãë[q@¿BÛO³$r@/AÔV&gt;5r@~WQnûïq@²µzÏOt@M$[cq_x0003_p@Ñþc_x0015_M_x001E_t@QVÛ?Üt@j_x000F_clLs@{±	³ßr@Âuæbp@ä-KUAÊq@«w¸Fýn@`_x000C_¦C`q@_x001C_ù_x0013__x000C_¤_x0014_r@_x0003_zG_x0003_Jp@ä©+H`ct@+Îk&amp;;@Eû_x0017_®:q@ö«_x001F_³ín@^*_x0011_Í¶p@_x0012_­h-_x0003_u@à¯V¿¢r@BÀQ_x0002__x0017_Ås@ßÊp@mõÀ_x000F__x0015_¼x@*µD±³Òq@þÿhÅUÔn@_x001D_oÿå_x0002__x0004__x0001_n@çg¯Ëv@ _x0018_¾_x0018_öTr@@uO-Jp@ìå_x0015_Gòãp@Oè¶3!t@_x0017_2e¼ä(p@w=,±q@¥Ûún^_x001E_r@Ùír%5ar@/_x0003_ãâµ¤r@À66Åñ@p@N~Oo¤t@»;4_x000F_Zu@5¥'o°¨p@éVñho@°øßËr@þ°êefl@:H(Ámn@¢ö¿_x0008_dp@4å×b»s@,Z¿2Çp@´ïnÖ_x001E_r@FÊIër@M¶µ²¯r@c³ASã:t@Ù_x0010_TÆ¸n@¤Wsóù_x001F_q@ÕGër@4ÆjÝs@_x0001__x0017_Aa7o@_Î¥Dw_x001E_t@_x0001__x0003_ºÑPã^_x0011_t@&gt;w|ÉI¡n@à$¥o@Qè¢_x0012_²q@uzKÝl¡q@ÙD_x0017_Ã_x0018_o@¼§6_x0002_Ör@°&gt;Ý@t@LÎ¯_x001A_3p@ø/Ôpr@±u0jôo@!Remrp@F¶¾2¸õs@MÀ_x000E_F-u@¹ÉQ1o_x001D_p@ôAGm	Ëq@_x000C_mjfÅîp@â3¾Hwu@_x0002_.T_x001E_s_x001C_s@~_x0002_&gt;	[p@Já_x0003_N¥þq@&amp;»Wíw@/ë3uËçq@½e°ëÙ×q@*ÒûÔ"_x0012_w@¶ö_x0017_Kq@¸ÈËñ.¹t@õe%ä+_x0015_r@øÖHâ1o@D®³Çü8u@dOÔòk@ö_x0010__x0001__x0002_Ip@_x0016_	éÞlv@_x0019_zkp@K«2o@ö*Ýlî*o@_x000B_×HnÆFq@ª&lt;;Þv y@ø|i IÛp@ÃhÔqt@ÀPLêâmq@¸F³o_x0008_m@j±Lã_x0015_¿p@L_x001E__x0019_Ãót@Wä'xq@uÜ_x000E__x001A_èn@g¦eªåín@²'u_x0002_¤p@¶þÝVr@_x000F_'wéïWr@e¢Hpåo@@GB_x0015_@_x0017_u@ªæôÐ_x0002_q@&gt;9ïÂar@¿ôÀÌ_x001C_ep@X,¯-õªp@gt.íi]t@,ØÒÞ9_x0010_t@9Ã`z]õp@Wr~Òv@u@æ±Zq@¼(4_x001D_r@µ¦_x001A_Eûp@_x0001__x0005__x0005__x0012_jw{Òr@e2;X=ln@_x0005_Im·_x0002_v@_x001E_¸o_x0004_ù_x0011_s@°#_x0006_µ9Òs@_x001B_´?,R r@éöí~C²p@]¬E:{o@pv1|rn@jª_x0007_lªýp@ýÑS-r@(·d_x001E_;¢q@Å_x0004_¡v@À¥À_x0016_Úüo@UÉÎ_x0016__x0013_Òp@*&lt;_x001C_Þ	¨q@ð§p_x0003_q@Ò|_x001D__x001A_n@nB	·.»p@Ç©²`_¢o@hÔ_x001A_[Qp@vWf&gt;m@_x001B_&gt;.q@zêÅ_x001F_Q_x0017_r@6Hñ÷_x0006_v@8ì¬n@üK¡fZq@üýa]r@2ºZ®£Îx@ì_x001A_"{_x0013_}r@¡ª ss@Mçï_x0003__x0004__x0002_Òs@Ãd7ìWr@ñ¦È_x001C_/p@#ú\Bs@À+¥s@_x001C_ÆÕÎcs@þ%íeúy@X7ñ9zFq@¢ó­Y'q@Ø%Ê°_x0005_p@BÔTvbp@ö¾qÒ/Rr@æ?ò#¨Áo@t®lØ·o@G_x0005_î_x0010_$s@g({c_x0001_q@ÁÜâÎ_x0010_r@Þ6Ü_x001A_,p@ZÀ.Ûq@ÏnèÝÃp@¾fEMe_x000E_q@ëN_x0010_}_x0016_x@]_x001F_2q@î«Í·_x0008_(q@XMÑIÎnq@Î9gÄp@^fì¦¹p@=ñzÙns@¸¬)¯Iv@fÅ_x000D_¢Þo@_x000B_¾]y_x001F_p@OýÅ	Qq@_x0001__x0002_6°=]«l@M0_x0003__x000D_r@±3_x0017_u®âr@,{óy_x0006_Æq@#ï¿~_x000E_q@¥_x000E_ÍÄ=s@¥ïXUºuq@8[iq_x000D_îv@9sIÔØ,s@XÁ¨_x0013_r@µ3×ý¾!n@_x000C_è@óFüs@Îûl´&lt;àp@îÿ_x0003__x0018_z_x0007_s@ØÖ	Ó_x0017_r@³_"³r@b_x0016_bjýs@_x0003_jÂ¶ÿr@_x0002__x0011_r@á;ä&amp;3_x000F_t@F*&lt;îr@¿û¹_¾õo@X1jir@]g´_x0007_o@¸÷_x0011_.q@vÛ]ørp@sìè_x001F__x000D__x001B_s@jÐIÃ_u@_x000E_ É_x001D_Çrv@.o_x000E_ö÷_x001C_o@Ø~D£o@Î_%_x0002__x0004__x0017_3q@Wn$_x001D_Eq@à_x0002_Ò4s@®lÂÏFÄq@°`lèÓnx@h¾`P6#s@ÆÐ×c@t@òmZí_x001F_ÿo@.)"ú Yq@Ua£_x000D_t@®\ßBt@_x000C_Ä¬áAo@Çä¢á_x0010_o@_x001A_©ñÔc_x0001_s@Ú¥md¬p@ÜÔ_x0011_´£'x@^Î_x0003_:¢m@¤_x001B_9¿¤_x0003_v@)&lt;W½}w@r¬ìg¾m@­ýÅMys@_x0017_¿Æòr@_x001B_¬Kr{Ív@NddÉ_x000D_Êq@¿=_x0018_5À_x000C_s@_x0007_WÆ¼_x0017_u@_x001E_,Û)4in@f~_x0015_úwr@=èÌOØ_x0007_p@Êc¦³_x0013_t@À·_x0018_^àq@Vtë¬¤_x0001_s@_x0002__x0003_Kö!_x0006_¡q@Ç¸_~{+t@OÚ_x000C_NWq@d_x000D__x0014_:ñÌq@UÎÏaäq@øjÌÝw p@h^ºp¾æu@Òw¹â¨ñs@é§lcØq@ûÝy4£ík@7ß_x0010_¢p@ñm_x0014_°òu@6C5ß¤q@cÑ_x0002_u@Â_ìÇúr@§@8g*w@°Ém¸¶Tp@YÄß.Ts@òCQ&lt;ær@&lt;5Tp[Ës@¢û_x0018_V~&gt;n@ÏZ_x0014_¿­_x0001_t@®ãF%	p@²+Î¶*t@t®Ö_x0011_EGv@¾Ó_Ý$&gt;s@«Þ;r@Ncyq@3àsâp@ù¦ò4vq@_x001F_£ãß¯o@Fo-E_x0001__x0003_ø_x0005_o@#xv	Gq@Î_x001E_Â_x001D_)n@¡_x0015_Z²~!r@ÍÏÜ_x001D_,s@c×òS·p@«}ûiô_x001D_q@%_x001B_Ç_x0012_v@÷vÛp@_x001D_d_x0007_ÂSo@²pÆ+r@AÀVo@_x0010_ÉÌ_x000E_2Ðq@jv"?]x@ª&lt;ý×§q@×_x001A_ë¶ªp@³.4Æu@¶IÛsr@[%är@Mñ_x0014_Ò$~q@¢_x0005_ºs_x0003_s@Ñ$±Ert@ö-&gt;_x000C_p@k_x0002__x001C_Rt@¹Kû_x0006_ Jn@¿×_x001F_.er@_x001F_çü®²dw@YÔÃÈ_x0010_zt@_x0011_#_x0015_Ír@'µ+àzhr@_ì£= Yo@Òk_x0018_Xs@_x0001__x0002_4ÿÐ|q¤s@"Mªê¦m@_x000E_³73·âq@ôð^ýó¡q@_x001F_çYCª_x001D_t@ë_x0018_1Ð@Âp@§kké¨×q@%Éa¢-±s@»_x0010_PwT}n@Zè¿ÓÖèr@¢ÃÏèn@jkCKw@ÏÊö_x0003__x000E_r@À7_x0011_vp@±_x001A__§&lt;q@ç¬Jÿ?©p@ZJL¤Ä«q@²²©@rçm@_x0004_ÛÏ_x000C_Üp@&lt;0ò8¾@r@óÈ_x0005_R&lt;ão@¦Bª^§t@o"ÕMÆn@®z_e¿s@Ì´Ñvcq@åÐãÒ)u@_x001F_ª_x0019_ÊÙös@r&gt;-È«o@_x0011_W_x000F_þ-'r@z9èûv@ëÎ_x0011__x0013__x000D_r@ëKæ_x0002__x0003_Û3r@6ü¬É_x0015_w@{_x000E__x000C_¶q@ 8$¤_x0013_æo@Þ\x¯ w@	YÍ&amp;np@DASjDp@&gt;Ë¤ ÁUr@H+V_x001A_¡Lr@ÿjÔÛWy@HÜ6vÂêu@b_x001B_¿_x001C_sr@ú_x001F_$2_x001F_z@g"¢_x0011_0cr@WÆ_x000F_ú1Ào@X¼&lt;ÿPs@Ðx#Cv@î_x0019_Æ_x001A_Zq@÷»_x0013_§Bp@Ý­?öUq@·S2_x0006_ºBq@Máâ_x0004_q@_x0019__x0001_k:_x001F_q@ü÷ Ïf5s@d_x001B_¤BIWm@hú_x001E_n@ßG_x000E_jx@_x0013_%/¸±q@_x000C_z¸)4²v@ýùÝ$qx@-_x0010_ý_x000F_r@X#_x0006_ÙHt@_x0001__x0005_·_x0001_OÅLr@_x0010_WÀÀ_x0017_àq@7á·÷ft@K&gt;$¶{Õs@;Ä`_x0005__x0008_at@s#éc_x0002_p@pÅAì"s@â_x001B_C1rp@X[Ï6Çq@`ÿ¼óvp@¡n_%¨\o@_x001D_Lù_x001E_Á[v@õQ|ü_x001D_q@|Õ(îNªp@Ö¹_x0008_SûÌp@tãNÇä·p@3@¯ÔUTr@µÈ\°hp@^â_Jxq@S*Ù;ïÄr@Þª³_x0004_Ír@_x001B_^v©!r@Ãµã&lt;U+s@.ú7¬Xr@"ÿSª_x001D_$r@Ð}öì:r@ò_x0016_Îõ_x0019_Qq@ÐT_x0003_ªk^p@Ç5\Ör@ÓÛ_x0014_©__x0018_t@ñ.ûD_x000B_r@_x0005__x0005_C_x0017__x0003__x0005_ÏXt@Þuýr@_x001E_²XQ8q@(Óó_x0003_Yes@A_x0010_÷£w@KÄ`Ï_x000B_qu@¯"+Úqsq@4WÞ5u@flhóôr@_x0002_¢fÌp@áîä_x0018_µ_x001F_s@úd%£´«s@ÁmºÆrr@Ò©^»ß-t@_x0019__x0001_2²Püp@ &gt;_x0006_Ã_x0018__x000C_w@Öq#Ë¥_x0018_l@Q¸_x0005_q@ÌZTÁ_x001A_x@°Äö_x0017_q@µ"à%ÇÆr@Ô)`OÏÕp@_x0002_è_x001C_h_x001C_ýp@©;NÇ©q@Yõ¨_x0005_Ñs@_x001A__x0005_7&amp;_x001A_æq@u^;ú s@`Ø_x001D_Z_x000B_x@/_x0012_,^ãn@IUBp_x0004_ht@÷êÅ_x0005_Çþp@ép_x0004_Üp@_x0002__x0004_N_x0011__x0006_Æb4r@ýzPw@_x0013_õÅé&lt;p@ÂUÀp@#ÛÝ9,Æq@2_x0016_öËtq@Bbq=mòo@rÕ·_x0001__x000D_Iw@,_x0017__x0018__x0013_Çt@9J_x0007_`r|t@à@_x001C_ZUs@RHv,|_x0010_p@Ú°E!Ws@PJÆ_x000F_u@Ú½ðu_x000E_÷v@esi§_x0006__x000C_s@_x000B_`bó¨Át@áÆ_x0018__x0019_{Ùq@_B¾_x001A__x0010_s@~^_x001E_.Äít@¡Ò¥_x0016_øún@õ'ÒÍî_x0015_r@ôÃ"cÆp@TRý±e[q@OÊK_x001B_sHs@§à_x0006_Ígr@Wýxç?s@'åò¹Îep@uìéÕËp@_x0007_``Þrp@iÝô_x0003__x0010_Àq@_x0010_±×u_x0005__x0006_ôy@_x0014_i_x0016_¶ _x0003_w@ë`8_x000E_s@_x0018_ÇâEVq@°x³dE t@%8¶©¹q@F®l·Àªq@:tÊÿP_p@÷?s^øZs@&gt;n÷C y@â_x0001__x000B_Ö_x0005_t@IL,Þ_x001F__x0008_u@Ü3óÐ_x001C_Ût@_x0002_wYKRp@ßï¹Å_x0005_«r@f_x0011_Ú_x000F_zls@ ÃÊ_x0008_r@L_x001B_G-_x0008_t@$½¶Ð_x001B_q@¢_x0005_Á¹Ýq@b_x0003__x001B_;4ìs@÷_x0005_¤$_x0010_r@ÔRäp@üG_1vâo@_x001C_(=§¢n@J7¯¯Å;t@CHÕÇ_x001A_¥p@¯_x0014_çØ:q@n_x001B_C$Álr@ô¸àb`ñx@_x001B_Â_x0015__x0006_Ã_x0004_r@ÅÍ_x0012_w~q@_x0007__x000D_iX+¶s@mxc_x001B__x0001_s@cê_x0002__x001C_p@þrþW¶Rr@¼¶M¦Eµp@_x0008_e=}#s@Ë;A&gt;§n@îBÍo_x000D_÷o@FÛ¯8_x0002_Ôs@K_x0018_Þö5Yq@_x0018_&lt;¾ÉÍçr@ÑYoMcr@å-¯Û0_x000C_q@_x0003_Fücá_x001A_s@Nu?ÅLár@e]è_x0012_oor@¯ÊH_x0006_f4s@p*«3_x0007_5p@º_x0011_\Üçm@_0Þ©qZp@^-÷/ýq@_x000D_oø	`_x0005_q@{_x0008_8_x000F_¢r@´YÛõÙ`p@Ú­"_x0007_¯p@_x0004_ª\s¸Nr@Â_x000B_X_x001F_«­r@A_x0012_ûv"q@é_x0004_ºs@ÁÆà]z¦q@_x0006_@ßÐÉ£q@ÝIO;_x0002__x0003_y_x0005_s@_x0011__x001D_2V¡s@y_x000B_"¿vàm@É'õë_x0008_Íp@´9úü4v@jª¼ph_x0019_p@[A¦¢p§u@ÿ¡7ëù,q@ï:Èq@3qí_x0019_Tq@$^®3_x0004_w@d@Ó-s@_x000E_èhfàÇu@bBz¹²t@_x000D_HuV¬u@5¤øW¨Êp@]ÛEÕåVs@_x000B_éZýócr@Â,}_x0015_Wt@í_x0006_Yp@ßâÁE¡Po@Û©_x000E_Ì£æo@M_x0007_¢^q@_x0016_øksxw@~ZÊ·'9v@=Î"ë_x0001_r@¹ohµv_x0014_r@z_x0017_G&lt;¡pv@bYL_x0016_Ì^s@Ì|1ò³z@_x0018_øyês@ÇË_x001D__x0016_Ïr@_x0003__x0006_K_x001B_´!´÷r@×¯¼÷_x000B_q@£¨TF=ýv@GÒ°éýq@hgµTr@&amp;²Ñ	_x0005_t@Ù~+Èm@ø?í6q@aÐ9ù¹-t@ÆSEök«r@ý·Å&lt;6x@ÿIè_x0008_;p@zÕÈüÊl@'ö_x0001_Plx@\¯Kh·Xp@½K6Ån@oþXó¯p@¸	'lAu@±¹©Þp@YÛ_x0006_ÔÀ_x0011_p@mÀ¹ ­t@_x0003_èàÃQq@T_x001C_^¢­_x001B_u@_x001C_	9Jw@qú_x0019_Æp@Û_x0017_¬Xw@§jã|_x0002__x0016_u@ôQ`þKóp@_x001F__x0005_Ò u@®6ll_x0003_u@%eÀ_x0004__x0004_r@{]*_x0001__x0003_ù1y@_x0007__x0017_ò_x0004_¾l@_x0006_7_x0001_¿w¯t@Ó_x0003_&lt;¹³ft@E_x0013_p(_x0002_¥s@p½"©p@w_x001C_«%_x000F_s@ÞØ§VPx@gÒQe_x0005_o@ÎàÒv2äy@W_x0017__x000E_Kyl@_x001C_ÇJ_x0012_ïºu@-ZfÿìQn@½_x0011_yÉ`r@íTOh"q@¢¾ÖÞ\Úo@ôÙdL:¼p@È)°R4q@ôÌ6Õkv@9G_x0018_É¦?p@»Ë¾L_x001A_s@A±Åe`×s@_x0008_Jt6«Óu@_x0004_¾ìç&lt;m@ò_x0006_9T_x0018_¼r@PÞ0¼_x0008_ p@°éý°o@"ÈãÉéap@GTÇr@f_x0012_&lt;_x0001_s@,°K¨Ur@_x001D__x0007_`WEt@_x0003__x0005_¢E!Zt@á_x001F_®ñ0n@osýÂp@n_x0006_â,_x001F_t@G\?q@x°_x000C_uÆ¼p@éYnË`^q@¨Ýö+o@qû&amp;X&amp;u@¾¬_x0015__x001B_&amp;_x001E_s@ã_x0006_¥\ãs@¤Ó±?¯óp@m(ÅË8Ãp@¯_x0011_wÌn@Ã¦¦t#r@g²	_x000E_s@_x0001__x0010_§¦§*{@}ç»_x001F_@n@+î_x0001_@¯s@Ó]»`_x001E_Wt@â_x0008_gÚÙUv@XÀì Îq@¢ÅëQµ&lt;q@_x0004_ÙÞær@çviÐ_x0018__x0012_u@Þ!_x0005_ãAq@_x0011_Å2KIy@¥&lt;~«Óôm@Y¥§ÖG_x001E_w@_x0006_D¸_x000E_#r@_x0002__x001D__x0002_&amp;_x0002_hp@êüÛ_x0001__x0004_üys@°_x0008_àïu@y7VÒ1Úr@ÿêYñ.q@x}º×¨r@sJÇ9r@S·(Q	y@;yjóir@Õc=Í~o@åa_x0013_´}_x0019_r@v_x001E__x0015_Ût@kÚëut@Q/j¼q@wg/|s@Zç4,¾q@*_x0003_êkm_x000F_t@@/8!s@_x001A_Ö	qõ_x0013_s@Å\¹ô_x0011__x0017_q@3­_x0014_dp@"Bkq@8ÃÊpq@ÑiG]r@)_x0005_Þü_x000C_Ñq@ ^	Ílw@ó&gt;¶¯zp@_x000C_4Ô"6_x0008_r@]^Ã@¹r@¢·Båò_x0014_r@C=Ì£Á&gt;p@_x0002__x000E_æíu@ÆªÎJ=±o@_x0002__x0007_áåf_x001B_ïq@àYwÆ_x0015_v@¢_x0016_io@&amp;2Tþ_x0019_«s@_x0006_R_x000F_Ð¬Ëu@ø#_x0003_s$¥x@_x0007_0,æt@ð´(ss@MjvAà_x000F_s@~÷peU_x0012_t@]¨0&amp;àp@Üæmë_x0006_hs@D#_x0005_H|@×Öîúª§r@_x0001_ñ«nr@Ð@|¨_x0004_q@1_x000C_Ta_u@[_x0010_AÛU¬s@ï_x0018_5çt@Róbw_x0003_p@W_x000C_fEqr@H´IÀ:q@;ã=vØm@_x000E__x0004_9_x0004_¿?u@zDÐå~às@¹5Fü2ÿ{@¹E_x0014_s@ÈìèW½¹n@ï0¦s@ðÍhÆ_x0015_Òr@ÓÚ~ð_x000F_q@ ëÈÝ_x0003__x0005_ o@pKD_x0013_s@F´µ÷ì~v@çÍ¥_x001D_Õr@¬§[_x0005_Z"r@_x0002_=çcÊt@]`ãÞ­_x000F_r@H_x0001_3`ör@_x000E_£¿_x0001_Äp@MÛ_x0002_­Zés@÷_x0019_5V¡r@	Þ_x0006_(7w@nY!Æ_x000C_wq@0_x001E__x000C_D«3r@gI_x0015_7å[s@vdÜÅùo@Ü_x0007_ØjC£r@W_x0015_;[çt@Ób¬_x000F_»q@_x0012_3)|p@E_x001A_Á_x000B_WÏp@ôJpK*s@=U8ýt@_x001E_£;up@åú_x001D_Ýs@ó_x0005__x0010__x000B_Qn@_´uäq@c_x0016_¶'$Wu@HHúpê®p@uÈ_x000D_Oö£q@°¥Ë²_x001E_¸r@Foµ_x0004_r@_x0001__x0002_ºÜ,J_x0001_t@_x0018_«Ë·¾v@u¶Ô_x0002_%âq@n¨_x001F_ôs@¸_x0014_çuIp@Æëz"s@À9CÕu&gt;q@_x0004_îñ0¥r@à!_x0001__x0008_r3t@w½ÚàÐiq@4ËænP_x0008_s@ï_x001F_ºFMv@ýÈ'_x000B_p@ÑKYRn@ßv(ëÃ_x000E_p@â :r@Õ×	.3Ër@ï¤Nâ_x000E_o@½æ+§ÔÐq@)ôç^¯Nq@ðº_x0016_AÑ_x0017_p@_x001B_6=¥q@j5¤Ét@_x000C__x0019_û_x0005__x0011_ñu@I?ðPø¶u@Ü*@lît@Q0_x001F_ÄÔÍn@Ñ_x0002_;_x0015_-r@PÅ_x001D_%Âcn@^Ä_x0011_2`_x0013_s@ÙR¾_x001C__x0006_Èr@sµ?d_x0001__x0004_\r@N[ñq²r@å¼_x000E_Ç¶r@LU8I©s@Å²[æu@ÉT«üM_k@_x0006_êM_x0002_`w@p¢;Ö_x0004_*r@._x0001_~W_x001B_ts@[_x0006__x0010_üÀn@ÃÙKaUt@_x001D_ðDQ³m@=,ÍHt_x0012_s@è°Ú£`©l@lÈÌÛr@PÐâ^ö·q@gA¢ô%q@®/²ÐTKp@`&amp;ÿÞEmz@³_x0019_+dTq@û7´(Qìr@ÍU_x001C_~¬p@r®ßµ:Ár@äÊ{Q´Åq@»_x001E_ç97Qp@=¯;\Îo@ÊN¤_x001B__x0018_yp@e¶ù¢s@l,Ô_x0003_'lp@ûq%_x0015_V3v@¼LÒJr@LÇ/¯r@_x0001__x0003_ÛÁôJ·4q@aü	¹Uq@v _x001B_ð³q@&gt;ènéëPx@_x0013_pØÛÓSr@£\++q@lÂ\nHt@_x0011_qÀÚIÒq@c9_x0011_Í&gt;Cu@V¸ÛQ_x001D_àu@þ_x0016_ÎbÂÑp@«_x0019_ÊßØp@Öþ_x000B_k_x0019_t@p&lt;Ý4oq@FÑQ*«Cq@Þ+{æ_x0019_Õp@?*^uuÕp@£Ýô_x001A_eÈq@ô¶?·[u@/s_x001B_cr@óDîêTµq@h¼ã=r@Ð,x îq@Ô_x0005_÷9wp@«ùìd£_x0018_o@Ò¶§v_x0002_~u@kM_x0013__x001A_r@ú _x0003_t@x÷Pk-x@L_x0004_ÌYp@Ð_x0005_û¸s@ê æ{_x0001__x0005_²=u@È·»æ_x0003_t@ÿ¾eÖÊ¸p@r{Øç¤_x0004_u@¬=Ñ£¨y@ð_x0003_`Ômq@69yùLm@qGûÖs@Î]]4­ìx@§	µ¸@.RüNôr@Dm_x001C_¢Ñr@z¾û_x000D__x0002_q@ù\1eØq@Wà=_x001D_r@C_x0003_®v°n@ø¾¸oBÔl@éÊk;_x0001_Çs@²òD¼_x001A_ðu@_x000C_xmÀ:q@_x000C_ìËî_õu@ü_x0018__x0017_Ðo@^$ÆþRÅo@4½Îñ q@{vÚ_x001B_µvy@JËæ_x0015_Û_x0016_s@1kÞ£ªq@_x000E_àiQ8ßv@ü_x001F_lµïv@_x0013_÷_x000B_ò_x000E_r@º¥Ä_x0005_ün@0w':q@_x0001__x0002_¥n³kBt@_x001B_ê´Ü_x0012_q@:_x0004_±Ûúm@F/ìgÊîn@þ_x000D__x001A_]ø)q@¤1j£¹l@Ä~ÇK}@?]°_x001A_t@f_x0004_©Ýfmp@WÃîNdr@O]ÃÙ#q@Â6&amp;ª9v@éiFn#q@_tÙTu@Év%Ï p@ÁÐuéúp@Yó±_x0016_p@ö_x0008_dKy@ Ü­ä_x0002_v@ß'º=·Ór@ß¨ _x000E_&amp;xx@t_x001A_&lt;æßo@_x0001__x0013_£M_x0004_s@c*÷ø;q@z¦÷DÞv@ H64®r@³'7ÇÈq@U?B_x0018_+µp@ÂUUÐo@xKÆÒ8m@QIC5Köl@_x0010_O|_x0002__x0003__x0005_©k@_x0017_³á£._x000B_r@ÝZê@Ò8n@_x0004_/PôâHo@j_x0001_û_x0006_qiu@y)0[HÞm@_x0004_±»óÜ¯l@«_x0018_aâ&lt;Íx@÷a_x000D_¤«`j@I#_x0014_ÃÙ\n@tÚ»-áÂi@yîß3Ft@Ò;¹ãj@_x001F_ë_x0011_²g=n@BÓòöµ_x000D_q@Ð'ç_x0005_r@ükH_x0001_êk@óú­p@þTÞ_x000B_o@bvï}ms@X0_x001E_üA5l@§t¼_x000F_}o@þ[(3Ñx@:b«1É3p@qKØ_x0017_bµt@\s¯.9ëm@¸3H$q@¼¢w _x0014_s@&amp;ÙU(A¡v@Ñ_x001C_ðìC@ö+_x001C_\_x001E_0k@»véKk@_x000D__x0010_¾-&lt;Ã_x0008_u@_x0008_(à?êu@_x001C_F6è|q@=_x0005_ò`òo@ID_x000E_£n@Ô:_x0007_e7o@®_x0010_;	lp@_x000B__x0011__x0013_¯#h@\õçíNñl@xwë06ep@Xv_x0013_÷_x0017_r@h_x0002_Zý_x0002_5t@W_x0016__aÒr@È_x000D_:_x000E_p@_x0001__x0012_§®_x0017_l@ZmæîÎv@.¢Anïj@_x0004__x0013_Âq@[Þè³á&amp;q@Hú4%l@_x0008_Õâ	_x0006__x0003_j@vwù64p@ÎÂ{`5¶i@e8'_x001C_ýr@ÏG¹~²_x0007_q@_x0018_ô_x0018_Ð_x000F_m@Æ[¯_x0019_Ñl@$Bßa3_x0006_i@È9U_x0005_w@®BÛ/¨`f@B3_x000C_æf@Ð[U_x0003__x0005_áis@¤nhá¯Xp@±çp@ê_x0005_nE_x0004_ôn@f}__x0005_5$n@_x0012_ÓB&lt;àk@Þ«¨Rrp@ø§ý]_x0001_Ú@"¿_x0001_=²q@*×Íìo@TU_x001B_|$m@¢.~Üp@_x001E__x0005_ëîo@_x001A__ åên@ï#â'¬Ài@«§y²Ôs@º&lt;­ýØTh@_x0019_¾WË´Ún@$Ì·ÿï£l@Ç_x0003_:t@N9_x001C_ñ_x001E_@Ã_x001F_Lï6n@õ_x0002_ð!Õxw@Skg|]&gt;p@=8DTm@0alSÓr@4_x0004_RâÚýl@©Ù_x0007_ªÄj@r®/_x0016_r@^XAFëu@© êÏ¿l@òÿ6ÝÑJm@_x0002__x0005_óïö_x0016_;3r@ÞíÎ6_Úx@i&lt;Ùò_u@òZKof4q@5;_x0014_æþÐm@á_x001C_þõçq@8Ã¦èp@Ôá_x0014_G]óo@µKZ),â@¢Dµ/²r@èd8m_x0008_Ól@;KlëQÐk@½_¾jq@yQÇ_x0010_as@¬Êïuu@D_x0017_ü-â@y@ÊPßä!r@»%íÖ-Wp@_x000C_5,§ªot@_x0004_M_x0008_8ås@_x0001_4s5_x000C_Op@/hf_x001A_i@Æ­_x0003_Dj@_x000E__x0004_¯QÉÖi@\«cJÍn@_x0004__x0005_~zhin@_x0003__x0005_@N|k@â(ê_x001A_ZÅu@üáÖ¯ss@~éÜ3Hk@ãÊÛ­tºh@n±º_x0001__x0003_&gt;{o@.Èä¡_x001D_¹n@_6¬k@æà\»òEp@³_x001B_f(p@y¦ÑV¨Áq@p,Ü¯°r@¶¸j&amp;p@Ø¦ÑQq@«ÀÖMr@á=Ü_x0008_|g@ÖÛ@_x0004_³]j@âç¼_x0007_ú±o@@a\Øi@#àÇ_x0001_¥_x0010_q@øQ©_x001D_'o@oöM}i'o@¬ªëª_x0004_o@a&amp;_x0011_îk@ò_x0012_^º&amp;¡p@¹nè_x0018___x0002_y@k_x001D_áåq@]çïHüp@oO_x0010_ök@_x0008__x0012_óîÀe@¨¸¸õ±Ór@8¨:þ®t@_x0016_V%Årr@_x001E__x0007_Áñ)'p@Ù_x0019_Ñ_x001A_©w@9ã%¥_x0003_o@dÖJEªs@_x0004__x0005_jS\_x0002_êÙp@_x0015__x0016_+Fp@UY¤H­rh@ÓÕ_x000E_Üo@_x0007_ü_x000E_áh@fÂþ6¶m@pÞõZ°Cr@`¹£D_x000D_hm@:_x0011_:P"9k@q~[ví{n@pS¬&amp;|©p@oà_x0015__x0018_]¥t@¯ïÃê·t@_x000D_òi@§÷#{Ì­l@"¿0V_x0013_q@lÙ©ä¶lr@Uãá¬àn@Nñ ð[r@_x0004_HN¢þ§q@ç_x0003_WCÅ_x0003_t@Ögþ_x0001_,p@e¯HEÈl@¥CÖhÁ h@x&lt;xnT¯m@7VºÈ¸vq@½F{Nrp@ø´ñê¨o@OØV¢Är@w¨ê_x0011_j½q@Î½«Þ Âo@}©Ð}_x0001__x0002_~Um@!õû_x0004_èrk@DF_x0019_Ú-_x0017_s@æ©×±Sòq@9]=@l@·#_x0007_Wå_x0014_p@z_x0010_/tY_x0011_q@_x001B__x000B_¿«Hp@gZªz_x0012_&gt;o@_x001B__x000E_ÔÛp@xºrN:úz@Ðö_x0002__x0017_Õ-r@Â_x0018_k&gt;ù_x0008_q@C_x0006_Å»Vbo@Ò¸_x0011_ UPy@ø¦ÑÞ_x0002_©u@¹'c°½m@Ù¤¡_x0003_ïHt@ ]ju_x000D_Bn@k»0ú^j@g\Ì½_x0015_³i@n_x0016_E.w@ }Ù!&gt;g@5ä_x0005_l±m@õwõó¯n@£¯O&gt;m@_x0013_TWÒsÝm@_x0018__x0012_úÃ§;s@J÷á^½þi@:â7`m@Òkmâ_x0005_p@k,=Uo@_x0002__x0003_ckÉªn@jý7Ü_x0010_Lt@©Ö½O_x000E_t@è^¬ði@_x0005_dË(iûq@AÂ_x0018_xÄp@_x000C_ÜðÒHMv@_x0006_,÷Èx7s@¨3æ&gt;_x0011_r@©«çCÈp@ug®cÓn@s&gt;É?3u@²r*`×q@9ÈÊ/ p@eT_x000B__x001A_ãñq@ÉJ²¿7m@ÍîÁüÚp@e_x001B_ûMÏh@Æ»~;m@$ÜóÅ4_x0001_q@1¯Òw`o@jG&amp;xÐi@Êpr¬Mdn@Ï_x0007_&gt;m'Rh@O_x0001_ì_x0003_ü¯u@z¯¯»,fm@bÔ_x0004_¦)l@"¹wrÍi@Ú«6|Qùn@._x0018_¢Wg@,\ê_x0008_j@Ùzû\_x0004__x0005_²_x000D_l@Ò_x001A_W+p@5±ó6ä®q@´går_x0018_\s@æÍïMm@Û&amp;@h0{n@¦@"c×´j@_x0019_Kdùwp@Ù_x000B_Ü­ê"q@q­_x0001_È¦¤t@} Ò_x0004_àÛn@Pb¯¡Ç8o@_x0002_A&amp;ÿ:k@,H1CMu@ÙÈøÿr@@É9_x001C_v\t@D·FA~g@²)3?_x0018__x0013_l@ÄíÎNÚ_x0002_|@_x0016_¬L¬&amp;;q@#½.Ãr@ídS_x0008_¸g@Ð¼ÁÉ_x001A_ q@^cÑÉ&lt;p@c`_x001A_u¡o@lOB&amp;p@_x000E_.Y&amp;Cs@ÓÐ_x0003_±ìp@l¨_x0002_M»k@â¥ïmps@{-ÕZ¦ªl@»^»ÚÁÿl@_x0001__x0004__x001D_/»úk@âÉ^ØEÞs@ªªìgh@ÂY±F·¢u@Q?ÐüV_x001F_t@Êh£n3s@û_x000E_­ÂñÆv@d_x0008_¢ï«Ys@-Áæ"Wq@_x001E_ß¬_x0011_µôo@h]XnNm@4ÊsüP¥o@_x001E_¾~_x0011_Òh@2/_x001C_&lt;¿hs@½RéÊ_x0019_p@_x0005_2_x001D_v@¢m@J íx@p¥_x001B_JG_x000C_q@ìÂHbµQr@_x001C_a¢ü_x001C_i@Â¡_x001D_X×n@Àkä_x0017_ül@çv¾9¡n@|T_x000B_ù(q@_x001A_H3Zµr@lªMÐ¡l@_x001C_ð!½h_x0003_i@²è©V_x0007_j@lVfÇ&lt;_x001D_s@&amp;_x000E_¬¨_x0004_k@uÀÚU»o@å_x0011__x0002__x0001__x0002_úÌl@ì/0A&lt;(t@_x001A_P³_x0007_g@­Ffù}ñr@åHàôq@ê³Ïó:p@Ç_x0008_³Õp@ä6¹úqt@}äÛMs@ÚÕ¨ôÂEs@êC_x0012_¼r@3;¥ÌÝs@D"{¥_x001D_p@_x000D_#Á¼$¸e@l;_x0010_ßÏûs@§#p[GØx@B_x0008_Y@du@h¢i_x0014_Jv@J_x0006_2÷ßm@ÜC[H_x000C_îr@°ÿöé_x000B_[z@ð~ç©h@F³´Ë?ßu@äLS»ñ&lt;o@Ì _x0003_Þ{r@Ï,ç_x0008_w@¸ Sc_x0002_r@Èÿ)·Dk@x/+g@£7îÝßl@ÕoÎÄ%\m@Àü_x000B_·-oq@_x0001__x0003_Îµ#J£Ao@Põ[ÚÂy@øG@uõ=r@&gt;IME(Vs@¿hnÙÅIp@:àÁ¡Ùr@î_x0012_ÆvÑßj@¼ÅÏöLp@5¡	"Ú+k@jûV¡\Td@¾±D_x0016_$_x0011_e@®¿á_x0014_q@QC®}_x0015_æm@hx&gt;_?f@·k|g_x001A_Às@	f+Ûæ^p@í-üïN)r@Æé_x0018_e±¡q@èüÄ_x001D_4r@Å_x001E__;2o@;´µÇs@ÞÑ:_x001D_Û_x000E_m@4íJ-o@¾ÛP§¦r@xÈImÖèq@ÇU¼ì´q@äý_x001D_bÈq@ñ¯³7NÏl@B_x001C_Ýj@dÂEÒÕt@_x0002_ÍöU_x0002_Ûu@e³o¹_x0001__x0003_öÕs@§iY_x001B_Ã¶k@*©0Õ³Dl@­_x0012_Üâv@ïË,ùÑp@ècäuq@â¦eÅÂáw@_x0004__x000F_c¤w@ø_x001F_üÇUr@h¨/sq@÷#§¸%Òn@wQÜml/t@`__x001F_¾l@04tB®Or@ÝcûüQ±o@F½°¢ht@#ñ_x0005_*·Ðs@Ü_x0005__x0002_váo@å_x0011_æ&amp;_x000E_j@3#_x0005_ãt(j@_ÛÜ_x0007__x0012__x000C_h@_x0013_1×9tæl@4Jv_x000F__x001F_q@#ØÖT].p@Hu¥Ò_x000C_vp@(µ+évx@úê_x0012_SÒ*q@¹~.òsÌl@_x001B_Ø_x000D_àh l@È÷a{Ñj@+Õ?üÎÔj@IÔÓÍeVr@_x0001__x0003_GÏh_x0005_JAh@|ÿÏöÇ_x001B_p@ÉïÜzJp@XèBÙÔ_x0002_t@_x0014_ÀÁj5n@=|Éq½p@Û_x001F_/sûo@²ör@/v-.x_x0011_p@3Þ_x000F__x0019_H5q@_x0003_êKøéq@Îf©&amp;ÙØr@'wÁ½ßâq@³le-mr@J_x0001_¾(¥_x0015_m@Ø~¢`¼êk@wò4m@¸fLw_x0013_o@ùpøVù&lt;q@3øn¿.Çp@¶|nl@Ù4!_x0016_ïh{@îý9ÿP_x0015_r@¥".&gt;îq@'÷û¿._x0018_p@nASÜ_x0015_o@þtO4Ý¦p@Á?£ºQp@ºi_qÊYo@_x001F_r3Nn@	äØÐXu@&amp;ã_x0006__x0007_£br@Ýß¼ã_x001D__x0016_n@ÅÆ_©ÃÅm@£D´r@ê¬ns@Ì_x0005__x0015_i(s@Û¹yS&amp;_x0001_w@_²eÏs0l@b_x001E_^m@_x001A__x000F__x0002_rp@`»¾+Hs@75,_x0003_Åæs@Äþ®Ûøp@_x000E_ð_x0004_µ_x0011_n@_x001D_Ð"äÀíg@ÖÎ_x0005_6Bx@_x0012_¬yvÙn@DG·Y_x0014_i@_x001B_­¥±¸_x001A_o@_x000E__x0005_¥laÁh@È9â_x0003_¼j@/Se0z@%@!g9Hw@Ò|ú®_x001A_ôk@òîãoAüo@_x0007_Ï¦ÓÒ°r@Y­pi	~o@r_x0006_#nÉl@½¸j.Äúp@¶ÎãYÔzk@ï ÝÍ8p@06&gt;ÚÔ¤p@_x0003__x0004_GÂ_x0004__x0002_7/y@ßXYM_x0014_q@·_x0007_þþf@ýðUáp@¡ûïëèâm@_x000D_®_x001F_Ûk-o@6!z@[_x001F_¬3-Üv@_x0002_'_x0011_XZl@¨Ì_x001A_.&gt;i@D¼Jä( o@YçÌÐl@ôOè~J	m@¸_x0008_Ø_x0006__x001C_n@Üêã_x000B_ðv@`µfr@È°ü~{q@¥2®_x0004_è-l@õ4_x000E_A_x0013_9r@ò_x000F_Þf&gt;u@Ö.1þão@kÖt"m½m@_x0001_Y]r@DÙàõU;p@_x0013_÷ü{Åq@_x000C_L¸+m@F®!_x000B_ôo@B_x001B_ÖLóEj@_*&lt;L?n@Ê?¿WM«r@_x0014_ÔC_x000B_Er@ÊÁ}e_x0001__x0006_öq@å_x0005_rX_x0006_³r@T¡}Ìyl@n÷ëíH#j@·ºè®(_x0018_s@*FµÍ_x0002_­u@4_x0001_OTx_x001A_t@Ã_x0010_Ð_x000B_ôl@Æù_x001A_îÓåi@Èõèo@úÜ4n:m@~«\|B,x@ÆÊ×d~r@d5Ê_Ñ8l@ä#-;Ëg@,Ï2B:n@ZØÍÚwg@p_x001D_bÀfo@îôØÚïp@Y-@ÆQg@áîF_x0015_·¨i@©³_x001A_Ôt@'_x0007_a_x0010__x000C_j@}à_¹_x0012_p@¤wÕdo@Z@_x0004_ßè|t@mö,º-p@ ªßAt@âÈ||Í%p@k·X´«[q@ÐB_x0003_Rsl@2Ù'Ý_x0006_z@_x0002__x0005__¯×ÉAi@ê_x001B_7r@vÇüÎ%Yn@@&gt;¸_x0010_Óm@²óÌû#r@_x0013_â¡ün@­}ëL9n@"«Â·Ïj@wÕa¯ÉKs@S"_x001F_½õ_x0001_q@Mä_x0010_åo@è½¡Øm@øç_x0007_0_x0018_o@V:¨,_x0011_Îh@~éóRÇÂj@Sä#wÌkg@câ^_x0012_yp@) _x001A_eªm@_x0004_Ù6ôD6u@½½_x0002_£t@Õ_x0014_Q°TQo@à¨_x0008_t@óÍz*Zcn@}û¶7r@º®]~¡o@ï_x000E__x001D__x0006_q@_x0011_ZÓ×õn@Nó=_x0017_ã¡r@3á:ðQís@À-ìQói@³Éû_x001B_ªLt@_x0007__x001A__x0003_s_x0001__x0002_ôÁi@Ls:¶;Lo@_x000F__x0012__x001F__x0008_.t@9\÷¯o@¬%vf@å+2"Tr@ÌÚÈ#~n@u2å_x000B_âs@üè_lw_x0008_o@_x0005_$Öcç"p@«_x000C_P	ý_x0011_n@Áû¦j^lr@QLÝðTt@.XöÅk@ÂAjÃmûy@æÁ_x000E_ÇøR{@n^¿mÊCk@ó&amp;Ö\:Än@¤[s%"u@k´;_x001E_m2l@,pg¡{¶o@ML¯ñðÇj@(= Y{÷k@&amp;ð.Æ§l@öà(í`q@ð2rL5pi@¹J9i2w@ö_x001B_!°°j@$_x0012_î7Jq@¹ÇN ªp@_x0006_Ã|ÖÛVl@ùâ*=o@_x0001__x0003_Ïî_x001B_Uup@êàRp@_x0008_áÕOs°i@ï¥_x001F_i@"b§}%m@©·aÿf@_x0014_«¦ÞÄ:u@ô_x0005_¹òï\m@_x001F_Æo¬n@_x0002_BãN-s@&amp;"_x001C_­"_x0007_u@µ&amp;.Wl@t¯0_x000D_§k@zS=Ásm@@!ÆÒ_x001C_l@Lr¼ìSâp@I_x0014_c¦xàl@qI_x001A_ýü_x000C_p@Ð}6î%t@#°_x000C_¥s@Q&lt;qQ3o@ÿm¸ÿ_x000B_q@Õ_x001D_9_x000F__x000B_[j@?ël$ip@à5_x0006_ÔBp@Ç©¾=¦u@_x0013_»_x0011_Op@·Ñ¹ðáÔl@v¸J,k_x0015_v@_x0019_çäpð_x000E_n@I/8_x0016_5n@¬t&gt;R_x0001__x0002__x001E_¼r@gkpÖA¼i@Oò÷p_x000B_n@ô!«_x0012_o@i_x0010_!®/p@¨¾Ùª¼Ôp@º	oJ_x001B_÷q@Eºó_x0017_0õo@åÄ_x000F_Ëy@_x0011_VÍ_x0012_m q@Î×l@òø í¥Äm@Xõûxèùl@_x0016_Ef¹X°@Î_x001A_q_x001A_p@Åç®VÁq@ç_x0017_³W_x0019_Mp@_x0003_x_x000F_ÏEÿo@á_x0001_/Â´p@o¸ZßTs@ãÙß3¹_x000B_o@ã~j@g©ë_x000E__x001F_÷o@¼ vüp@´_x0004_\_x0003_Õm@q+Fçgr@._x0010_u!­ìk@7¨O¸¶;r@ÀwÚX/ým@ÈË=íap@_x0008_Å&amp;µ«o@òÌ_x0013_	*Øl@_x0002__x0005_Æ¡EÒ_x0007_¸p@á_x0014_4&amp;_x0016_q@âÌÝñ'wv@ÃîqÄ7v@.$	_x0016_q@ _x0019_$_x001A_;i@fáqR?p@|{õ®h@ðÇ3º©_x001C_q@ôÎ¨_x001C_×îk@K"1Ûs@Ff _x0007_Wu@÷eëÎy¹p@ßÉÓ1|p@	SpNy@ï"_x0004__x0014_r@çh©ó_n@«Ì\Æim@A_x0011_Lãv@2_x0019__x0016_¡Àm@JNÃ_x0003__x0019_/m@P,gÉcm@jCFµÒpt@_x000D_aá._x0004_6r@§3×_x000F_ßm@°y_x0001_ÿr@RÌzr~s@V_x0004__x0010_?÷_x0017_n@ä%7IÁ u@hÃ¶$Qw@Á¶¤1_x0008_r@È[u´_x0002__x0003_×_x0015_z@S_x0010_,_x0001_Úm@	C_x0010_÷û_x0007_p@¸_x0003_Ø\q*q@óÎcvÂjm@ºÐQ¾[j@o5érDøn@ZPÄ_x000F_tu@&gt;ç¯Xk@$µìÃn@_x001C_jT°_x001B_fk@+ÎI.O¢p@_x000E_É¢d÷æp@µ:uï±_x0013_s@(Þ¥n®ôl@eÎä«9_x001A_n@Ã_x0018_R_x0003_Îq@òØ_x0014_QJÊs@#¢ùÊy"p@7_x0007_ÎÄp@q:Ì.l@Ë-jÑwu@º}EêÖtl@)_x000F_W=0âl@éÕ7@«×r@;_ £#`l@_x0017_ñ_x0013__x0014_pÿk@#ÉG[îWo@ÄÛÂèæn@ei9óp=r@Ql°`s@¯('_O^s@_x0001__x0003_;k(Àp@ï_x0019_»[+w@`u9KEk@6QtÙ»k@_x000E_YÀÓ_x000E_¦k@¦osZ¢&lt;l@Ï_x001F_»Åíj@R_x001D_%_x000F_Ëu@_ö_x0002_ï©n@$DÛ_x000C__x000E_úm@bRTs@È_x0017__x000C__5t@¨¼_x0001_àÊÉj@ÏÁàBø_x001D_r@[_x001F_Ow¥f@k¥_x0006_ùp@	*+jl¤k@u7:áx§|@6_x0010_[Io@¿ÄYd_x000F_p@yNô_x001E_¾r@:7ævT¡h@_x0017_'§YAOo@]ã|¥õm@2¦YÛi@t â#µ_x001D_l@.ÐwÎXRn@¸85_x001B_k@_x000F_õwQ¢Ev@([\Jªjv@ÄÍÚèGp@fÃ_x000D_r_x0003__x0005_L¤o@ô®K_x000D_=_x000E_p@o[¦ml@'"áúJq@Ì+§÷Ew@tB_x001A_í&gt;3p@Sìâ²M.u@`	AZp@àI¾¨íIu@-ëdy¶p@Hü_x001E_»»u@hî»Ì&lt;«l@Ë_x0001_êr@Ö_x0001_tq_x0006_m@¡~óF_x000B_ÿq@Oó¾Jf@r1_x0015_T­q@ ÃÇP{@vÿØ_x001B_4k@¼0`Ú,1t@mÕä?ò¹i@ÜîÐ_x001F_çm@A9_x0001_ºo@Fñ&amp;Ò|@D_x0002_jÍ_x000B_5r@~p}i¶}r@á-Z_x0004_k@ûZ|Ör@_x0014__x0018_zu&amp;p@G1¹flm@&gt;£_x0010_qá^s@\ué_x0013_­j@_x0001__x0002_lwÃ##l@IµJ$èq@;$_x0003__x001F_Bt@Dî£fkîq@Uâå!Xr@÷_x000F_óyÀl@ãvÐ_x0019_Ós@ë_x0017_d¦_x0018_Ôm@ 3uvk@6¦¦ÅÓj@Ô1Ïon@ÆÃnßÎm@C{¸_x000E_Òk@!¿5On@_x000D_7¡ûm@&lt;ñxae@h#AèÒai@|]Ws@±,Ä®²n@¨_x001E_¶xâp@ü4:!ög@?[L+k@" *Ð_x001E_q@â¿Å'¿q@iûñô¦f@-ÁCíÂóe@_x001D_9¼Iq@ý_x001E_l"¿¬k@¹G*Í®Òn@&gt;Þü_x001E_j@ûÑ_x0002_¤WÛk@0_x001B_µù_x0001__x0002_=k@r_x0015_©­n@¯.aXqu@.¾)_x0019_«üj@ñQ_x0006_¢ÐÝk@éUà¾_x0006_Ùk@øÍè_x001D_¦q@3«?t@ú/ÑyÝ{@ãïvo@$Ó¼YT)h@T?rës@çTp6_x0011_÷l@êNv$p@þiTJ¡rr@X ojYIu@8_x0008_®.r@ä±oðw_x0013_i@PÙÚËâp@D4£ n#s@ë&gt;ÿp@ê_x001A_fÚ3õp@Ø_x0010__x000C_@_x001D_Ûr@~òcÙJs@y³Làmh@_x000B_°Ù,öv@¦_x0010__x0007_Æn@t$·&amp;¥àt@S{¸Áéîq@k_x0004_Éêp@cÂIäQz@|\A_x000F_Up@_x0006__x0008_v_x0012__x0003_Ùýi@_x0005_n,Ê_x0011_o@áËøà_x000B_Xu@¢ö¢ã¿óu@Ø,U_x0013_éq@ð_x001D__x0002__x0002_¢_x001A_r@BÿL÷ýàp@wR4óMm@ækgBïÔr@Ê^_x001B__x0011_¦`x@_x0001_K°Q©s@4§ôåøk@«Îåe$_x0003_p@à²Éoq@_x000C__x0008_(Sð$v@HeYÔj_x001C_s@^7gâ_x0010_Ùi@Ly{@R_x000F_y@W$G¦¹Öm@ÇhKåÓ_x0014_p@PR­½_x001F_×p@Ùä²öhp@^_x000D_m_x0004_-Zn@Ô­!hi@}¯j87p@ÖGEÃt@InNV_x000C_r@Ã_x000F__x0014_8jÌr@[føþ_x0011__x000F_q@Î×µ¯-m@&gt;_x001A_úV/{@_x0007_Q_x0004_6_x0001__x0002_6ýq@ìEvzÜr@]_x0001_ÚÁÒ_x001F_m@Àäú_x000F_8t@¶r1òn@í_x001E_6_x0008_&lt;k@+¿8&amp;Ü+s@È3!_x0010_Ãr@&lt;¦_x001E__x001A__x001F_Ïp@`¿_1¿ñj@_x000E_ÓzBp@X_x0013_!Ë's@ÂW4wVen@´õ_x000E_¡Çm@YAOÏ_x0012_o@_x0016_Ú_x000F_û´^i@½_x000F_·òn@®_x001B_iG[p@_x0004_Sn_x0018_Üh@úÂÔ	Òd@`}Èçu@ttPùf2n@K_x0012_Ê5Öyq@.-3×t@A«Ê$tÐq@v2Qa(©r@XÿVp÷r@$yjòîÒq@jÀJÇn@)¬_x0011_Fþ8y@=£ó*P~m@$K±\*r@_x0003__x0005__x0016_¨Hë{:r@Doo¬_x0002_m@«+ÈµP'q@ã_x0016_þ4Oøm@K¬_x0015_¼#k@ûzE© r@§=¢y¹l@ì_x0017_t´i@÷¿ÄÜ_x0011_[k@Å_x0012__x0001_ùct@@ªycm@ÂP_x000F_ìw@_x0015_ó+}Wk@zN×½è_x0012_r@õ_x000F_^iÑs@¢ù,J§§p@ß!_x000E_bC	k@8N}Såõq@vyýtDÑq@;TËA_x0004_q@kÈ_x0015__x0005_mk@¾_x001C_e{äi@tÑæA§êi@ö_x001C_ñØìr@âêºli@_x0003__x0019_±Gq@|_x0005_¬¿ö+t@o0N_x0008_5j@_x001E_@9.Lh@P&amp;MT_x0013__x0004_n@®ëp_x0007_WÛi@«_x0013_þ_x0001__x0002_ù·r@d ®wQo@- fð=z@ÿ§õYÚôn@Ù2¶½ar@bóKÝÒçr@Õ_x0004_#_x000C_Ák@P,=»¹,m@_x0011_¢_x0013__x0003_ð®r@_x0001__x0014_ÍÅmu@É ­_x000D__x0004_@h@O_x000E_2åÝo@_x0003_sÜ)t@¬Çv2Ïàl@51.q@uïà½q@¹ÖÖÒp@â[_x0014_Pÿr@ìð&amp;¹6Yi@¼9um@4"Íör@^+©ûp@îªÆá_x0014_to@qfÁK6o@²Éc«k@_x0018_+_x001B_¹3'r@6YÏ$gp@ªx¶ôø_x0017_q@À&amp;*þ|¥h@Ønü[#}m@_x0011_	~u£o@Íù¡%âm@_x0004__x0005__x0002_w²_x001D_mp@Ã¼cr@BCÕ_x0017_?êq@òdPÂ®¼l@èRI_x001C_dþl@[ìØ_x0003_ör@:ö_x000D_Ò¤8p@®[*ao@Ëã_x0016_Ün@QjÉ1Qe@&lt;°|Û_x0003_k@_È_x001E_(_x0019_m@_x0016_¨ó¯IEp@_x0019_Õ&lt;ãð5j@IÌ-0¶s@/T;èþ²n@X1È6_x0005_t@_x001E__x001B_fAn_x0018_k@]ç±_x000F_àor@Ç¯·nËõj@j@\vIs@z_x0007__x0005_ÿît@_x000F_ç_x0001__x001A__x0019_év@%1õ r@_x0006_9ûU_x0004_j@H·Y!ä_x000F_t@¨_ë1ô÷s@_x000C_³6Ll@LO1_x0005_îl@Ç¼iY_x001A_*z@kõzH_x000D_r@ç_x0018_ðS_x0002__x0003_Ø¬s@èÓ_x0018_÷Ón@`P&amp;_x0005_@áx@ÿð"µBÐq@Ê¸ã£]g@d¶ Ûm@ÌÑ_x0002_Âí%t@Nà×áï}m@Ãµ¾Ýfy@Ë]é_x0007_¾2q@iü9Çk{j@qv££íÛo@sýâª{vp@öhE_x0001_t@½Úõæio@q_x001A_¨h1-r@_x0007_È·Ut@lôÔ_x0011_u@ö_x0011_¼¯{h@ÃL*ñ¹n@qJVS_x0008_dr@Ô:h*{@_`Ðd|¿t@4^·Sn@éé~Î_x000B_m@_x0002__x0010__x001A_böp@8s	k_x0013_r@å×¨yids@Év³_x0015_w@_x000C__x000C_þ_x000D_Ç®k@Ç_x0001_S\_x000C_(m@Æý©Ík@_x0003__x0004_í_x001D_Éè@_x0010_s@_x0017_Î½¤¹m@Àq_x0017_r_x0007_p@*Õz_x0017_u@ËbÄ;Bq@ç_x0006_å#0q@ræºëE_x0008_q@z_x0019_yÑØ7p@»FJKy@_x0015_Í$¸_po@§jC¸@qq@Jüø©v@=d,b_x001E__x000E_q@±_x0006__x001C_Oäûj@Sl_x0006_äo@nKÚ¦Úq@Øeýý_x000B_·r@_x0002_öÒ_x0016_is@_x0018__x001A_æ3p@YC03'l@¨GgØ$Ìj@pU	pòft@:a$Ð_x0011_&lt;l@±_x0001_­³+v@TBRÕq@(MgÆÏ(k@9_x0003_"­_x0010_Gt@MµNfX¶n@*á6¸1i@s_x0013_ë×Ìn@uÅdç&lt;ûm@X©YQ_x0001__x0003_Våq@xÕÉ&amp;ðx@Í*¢£sp@}]É¥â_x0019_s@Éì_x001D_¢Pj@_x0010_ã_x000E_lÔÃo@_x0001__x0017_ð_x0004_Íq@²Ê4ñ-p@.Í_x000B_ ·_x0003_l@ Ôð_x0011__x001D_nn@_x0001_f_x0016_¯ºWm@üI7¾p@Ó_x0012_L{&amp;"r@_x0012_»¶öts@BÊp+gçq@&gt;UWap@E9J6Üf@$`_x0016_puj@Óô_x0005_õq@}ð_aÒ´p@Ç2®Ú¦¯p@+._x0018_Gj@Jb#ëìu@X(ð_x000D_|j@_x000E_È_x000E_øpn@_x0007_Vê_x001E_÷_x0005_s@*Ë_x0018_¸§n@_x001A_i9_x0001_Ìªq@¼F_x0010_Q_x001E_n@{(Á$_x0002__x0006_p@ò¶"r@[pøUñ_x001C_m@_x0001__x0002_b=·:Ði@§_x0003__x0018_&gt;6m@ÿ¦_x0018_Wék@Ø´}w­s@¸ò_x0010_Å_x001F_Bq@wX_x001B_ï"t@n	¼á¼½i@¦&gt;[á@w@SÒ¾s@ä_x001D_1yR\w@ñK&amp;¬_x0001_ýl@?¾¬2t@tT-_x001C__x0011_å|@_x0006__@_x0007_¤Qs@úß}¬r@¦§Úíq@o¾§_x001E_ÙÑk@8(_x000B_¹Êi@[µ¡okr@_x0007_óñ¿n@§!²¶_x0011__x000F_s@_x0002_éHâ_x001D_q@\â¹_x001D_8p@_x0015__x0017_u;q@_x001B__x0015_b_x000F_iDr@Ó´ì¥ì6p@ëR :¬rn@LÿþÏsÐh@âÕ±9èÖo@ðöÿ_x000E_Qyq@æº_x001B_]*+i@±sve_x0001__x0003_¬_x0018_p@§)ËÉBn@µÀ³m_x0010_$o@Pû´:_x0015_l@5OaAßq@Þ§÷Zvq@¹1aj@_x0017_S¹èÏr@_x0011_FtAô k@ÒÅRÒ÷ër@_x0010_dO_x000B_¬æj@xJ³éÄþu@úÞÐÝ|@esV1^¨p@_x0004_Îu¢bq@q.Z$ý_x0006_p@ÀÐ_x0018_x@h­RA$èp@þRZ¸&lt;Êl@_x0002__x001C_êc=l@3úZºx@ßp_x0006_E_x0017_r@Ýù®Âõ7w@\r`vñp@þZÓBB_x0011_k@8t-¹bÂg@ÚÌÈª÷õs@³|Ô¦n@èÐ_x0017_¼]Õp@_x0010__x0019_¨¥l@B½`Ø(Rj@jñ3ÐÎKn@_x0002__x0004__x000D_q_x0001_r@&amp;ÁFaÿÜn@_x0017__x0017_v i@fbó¼_x000F__x0004_u@"½_x0017_on9s@øµdþ&lt;q@~·å#¦p@(ýaäS_x0011_o@¶Ì&lt;Ë_­o@KäÖ+D®i@_x0014_Óþ°q@¾9?ØLq@ü©Ôµs@¨J_x000F_AÈk@¥³P=tl@:&gt;__FHp@DK@&lt;-ç{@¢ép*Þýp@óóZÚP_x0003_o@Û+x_x001E_Ïup@C_x0019_»n¤{r@^ì_x0019_C2_x0005_q@_x0006__x0011_ºMoWp@;L="®,p@Ï,Ï_x0002_p@1¸_x001E_Dm@_x000B_ IìR u@=&gt;2Ðaöm@fôó+}p@â8P¤o@,¾ßs@©îdÍ_x0001__x0002__x001E_ør@:3ôhßq@h¯_x0006_5e_x0006_r@Å4o	Mj@EnG8ö«h@`jÿ-î_x001E_p@í§]wåu@_x0016_÷W,Öp@	_x0002_!Mo@_x001E_cNâA_x000D_o@USk=t@Xh¤ín@äà¦¤©j@B¨ð_x0017_ÿw@_x0016_B_x000D_Âq@U¤pj@/l¡åÑl@ÅÙâ_x001D_Pnj@Wý_x0012_q@aâ×Ðqi@_x0019_3\hq÷p@ÇÓ³_x0019_¡Kr@za_x0010_4ckp@Æôâ4þj@LÄÓÚ´ýk@kµ¦»p@_x001E_ÓY0¨Àf@J÷9ä&gt;t@Ú©½óÎmp@ôkÄdXTj@èü¤yóèp@_x0014_¹(N8_x0011_r@_x0002__x0004_ÇÍSaºÝp@9àÈQ[p@´_x000B_½rq@á°¯úJj@IÛSóë_x0017_l@¾U/UPr@×ÜÜIür@_x0014_Jªyák@ÒÖÖ1í£s@_x0001_gÃ_x0003_Ép@&lt;uh_x0016_ûhl@_x0019_@¬l0p@¶øn¯_x001C_Ut@NrKýn@/&lt;*ó=qr@ló_x000F_QDs@eÿpºk@"ÉÅvÞr@¢WåáVòp@ªm+_x0018_dh@]ßçUïÎq@äNð·@¹h@m*_x0007_Ðp@æïrêîèx@%r3Òû_x0014_q@\p{ûk@íÖ_x0001__x0002_þp@pp¬_x0012_4r@_x0005_¹k$¶j@Å¨ÑÞòNq@_x0017_Ñr@Lu@E-?_x0001__x0002__x0013_öj@Bº¤Br@9\X(_x0003_ e@-áMöÇpp@2]ýrq@d_x001B_¼_x0019_£­m@ÃgëEy®p@_º(e_x0015_Ol@QÐ0Ü÷és@à_x0015_È_x0016_|!i@fÃ2ÚKq@ÿ4HÞp@_x0016_q:»i@´7·Ôé_x0019_q@ö=£úm@G»5]Ìh@ã_x0017_VN^p@ê¬'ÐÙx@ÿ¦_x0014_Õ_x0016_±m@Vhì,OÈv@î_x001B_mæq@îÙ_x001F_1zl@ëU¿æxwo@G_x000B_Ï7_x0010_q@Ûïbn@_x0016_ÓÌ{t¯t@Î[«þsºg@Ó_x001F_uõ]ej@üÏn÷q@ Ã¦_x0003_]]k@.[·~ìpg@¾wO_x0007_Pr@_x0002__x0006_rZ²?TWj@ÑËO}¦án@\æ»½õ·s@9¶Ç]8v@ÃcJ²úks@_x0003_f?qB×s@;`;o@º_x001B_àT};o@_x0001__x0013__x001D_Ç_x0014_!o@!Àp_x001E_?7x@¤_x000E_×_x0011__x001B__x000E_i@ë_x001F__x0008_ãn@¸_x0010_ÈFo@ËnÇù³¿n@_x0019_|N~8k@8Ý¸²áxi@;t7_x0005_é[n@ÖÜ=$0Gi@¢_x001B__x0002_r@®Z_x0007_+Ìsm@bÔS|v¸p@q¢_x0005_0oÍj@LñuM	Öq@p_x0014_þ¿yËj@Ì/_x001C_³Bs@ÒË®£Þ¦u@úDºl5Ih@;_x0004_?y_x0003_j@$rvÂhv@9_x0003_Æi@§fÅÂ¯_x0016_l@gÌx_x0002__x0003_¦¥g@ßÑ°_x000E_~Ml@¯ Ý_x0006_¼f@éÆ9&gt;q@Í?9ør@Ø´wñîq@ÒïßQ_x0006_j@ÊR_TE®r@Nj_x001E_Ða_x001D_j@M5Rîi@éÞÙÐ_x0012_Yp@ÍAÆ_x001F_Ðp@uA"âª_x0010_r@LlÒÒò_x001E_x@!g{ÿL¡j@&amp;dþRÐ¦p@Y=¬´wÇp@3*iO-nr@_x000E_u_x0016_±8p@þé_x0007_Ô_x0001_r@©7Ó_x0013_3o@æä	ø_x0013_u@*á^ÕØ|k@kÃ÷Rv@¤DèW«Vp@hþ_x0016_ýSûu@_x0002_$_x0010_s@w¹ÈWÀo@xA¼»EWw@_x001A_brS m@_x0017_0qï_x0008_çi@VÞÖ_x0008_K¤h@_x0002__x0003_©qôõtp@¼6ý;_x0005_·o@Z\£®.i@k¦ÖM_x0010_h@\V¸èFuw@ËöÊ2©o@_x001A_u_x001D_z½n@ºZËðÀq@ûÃ&gt;íëùo@ãÚcB_x0010_µm@1®_x0010__Ço@·_x001F_i:o@0kÛ{µ¡w@)iH5o@³2x#9p@_x001F_H¾"#m@_x001E_F¸Is1i@P_x0018_µ{Þo@_x0015_!q/Ó7r@?jµ4@i@(_x001A_$j@ú_x0014_*	Ô_x0019_l@¦zÙô_x000D_s@Ä$äÌn@²ÝsR$6l@Ð&lt;;_x000E__x0006_)r@~ÞÖîã5k@yÒ_x0001_þ¯_r@ù)hªÿÌs@(ÄÉSw@5$_¼)f@ºÌ#ù_x0002__x0004__x001F_l@^µ_x0007_¸_x0002_v@å¶{Îown@B_x0015_ÔF&gt;l@âÊùè½Øq@%_x0001_ëºe_x0006_k@kP(Qp@4i ½}Àn@2_x0017_Íáºån@q_x000B_x*zv@_x0008_uÔW`Ñn@_x001A_LÒâ#m@µ_x000E_rr&amp;q@Ú{Ê®ðn@½íb¨_x0015_u@ðelÊt@_x001E_Wjßr@±7ip@·Mö_x001F__x0003_úm@ÕH^ïs@`xYík@_x000E_·PðË}l@ï©aÖWt@]8b}Ñq@9dF;_x0004_Fo@/*ÿÑÛ&gt;p@àÛ_x0008_#öu@(}_x000F_¥r@vØ_x0010_íØl@)DQØip@n_x0001_Ôt3&amp;w@_x000B__x000D_´ë¼_m@_x0002__x0007_d_x000C_G_x000D_j@RéY§Öo@ÜäCfÂål@!y_x0016_ã_x0001_l@/"½P j@»Ö6Ôl@¤|T|r@_x0010_(d_x000B_Ç_x0018_n@_x0005_¥("§m@_x0014_a®­o@t_x001A_þ{ós@_x000B_$ðÚùs@°Búgãp@Ë~ãÜm@UÝ½IêÕm@_x0019_WC_x0001_{q@_x0004_,"õÃr@XNkK2p@õú«­Ès@â©vX¿°q@¸êr_x0003_×;p@6ýuÒs@½Ð®Õ¬l@_x0006__x0005_£ÂyÅm@0C_x001F_Ü¶{@É[f.m@)8±}o@]}Î±Éw@8úùrõeu@éÎkfpq@_x0013_æh_x0012_s@`LØõ_x0005__x0006_ Øh@Àa¶î³g@b_x000B_÷Ð._q@"S_x0002_Ì¬r@_x0012__x0014_Lõéäj@_x001E_*"Òéu@P·j¥qp@N¯@Á_x0002_hk@±)û¢­q@³)m@ñ°C®k@UÝæ_x000D_^¹q@ÐÅPù©j@)÷_x0004_¥Éo@hÐÊWäQm@_x0016_ÙhWÑ0k@PFÊÁv@_x000F__x0019_­_x0003_ñh@í_x0001_Æñw@àâp`Wûp@è®$;bq@¤_x0014_ütgo@áP}vp@:]_x000B_·Ààq@Y¾WÜöp@¡Xäp@_x000C__x000C_«U±u@_x000E_`IA_x000C_»j@7ä_x0001_Go@p´{ `kq@g?/e_x0001_n@{sæ_x0011_Yóp@_x0004__x0005_ò_x000B__x0003_°_x001E_rq@y_¼,ãßp@_x0001_S_x000D_wPs@gp5Úâ¬t@ñ¨?ö_x0014_k@G8ú_x0006_q@_x000B_Î_x001B__x0002__x0004_q@_x0014_ÁGÄ9p@%ý7ôÙn@f\æºSj@Rnãoè.x@­êf_x001C_¡q@fC_x000F_E.s@¹ãÒÝÊq@ÕÝ3îo@tí~3:-p@É¸=_x0001_r@b_x0003_×zr@|JQÝç/o@zAªýø_x0004_m@ä_x0017_7j@8B¤û®lo@í_x0015_y¹esj@¾ë«¼_#k@ü&gt;µi¥h@_x0008_"ejqq@_x0007_&amp;_x000B_Ú&amp;m@ê_x000B__x0015_Ñ!q@à:$4\em@²ª_x001D__x0015_ÂÜt@A©è¬fq@tÀ%_x0001__x0003_Ì0o@_x0014_NHa_x001A_Lq@Êô=(_x0014_xq@_x000E_¯(YÛ|}@&amp;¡$íÇs@Å Td_x0010_h@[P8|l=s@vÆZágq@7Pìk@gpÊ_x0002_Çh@_x0005_Êo/d±p@_x0004_ÑÛýÄIt@ÓÛ=¿ð_x0015_t@²'äõpàp@ç_x0018_féý/o@á_x0001_V¼L_x0008_k@+ÎûebËm@£ËL¤àPi@JØ_x001A_Û²fp@Hy_x0011_(ü)p@º&amp;9è_x0014_o@_x000C_d¹9q@éââGCp@ÁG%^ç_x000F_h@_x001D_»_x001E_6_x0007_8o@ë_x000D_tVÑ_x0008_o@,þõzÙp@!]ò.!n@ÉVV,blj@c¨xc,øo@ú%+óVÙi@¢4ÇWS_x0016_q@_x0002__x0003_´Ü±TVòj@8ézma2s@«ÚÏÒg@_x0008_^Ò¤¬o@ÒØVfq@_x000F_¥_x0014_ÕËl@«Ñ_x0013__x0011_@0s@ÚS]ÿ|@&gt;/&gt;X±§r@àH1_x0001__x0005_t@íL_x001E_Kkm@òv2#n@£5Âý_x000B_s@âÆa%Öw@Å{M|í¾u@Ìöcíïöp@_x0003_é#sQ!q@_x0010_HãÚSÍo@r_x0008__x000C_Å_x0005_«v@¤_x0010_]ÿ_x0018_/q@-»ð#èt@h¡ÿ(*l@_x0010__x0001_X_x0015_g@»{	®_x0019_ol@^kN{´s@ò_x0017_,{=p@§ÜD /k@ý?Öá_x0014_y@A8BðYYr@_x000C_h±6.k@GºØûfi@_x000E_{H_x0012__x0001__x0003_ÚÃm@;4oÜ&amp;Du@_x000E_*ÝFPo@wD_x0017_®£r@RN:½¼o@¥gÀpþo@[È-Öq@JUá_x001B_³q@ì²_x0019_Þµjo@1'_x000E_zøYm@_x001B_Ú3fO	v@Ð¶¡Aß¸q@1¶RUvo@[ÿ%¸$s@þ_x001D_þÝòf@À:j_x001D_3Xs@©×7_x001C_Dp@2W;`s@8dêwÿüs@þ#ÆJÅhr@îr[¶yw@_x0004_ö9Ò·zq@VYÆæ¢o@¸x7°pp@Ïl_x0002__x000B_0_x0005_p@@¦ª*í2m@TvËÓ2k@5È¶)k@tG±ñ"m@}Ðro@ìÍçAZ_x0016_l@±\ïã9Õp@_x0003__x0005_uÚx_x0001_@p@ ¨X¯Om@¢t{u_x0007_l@Îå5_x0006_Âtk@_x000B_.äÀ%Ât@þ¨ïüåy@_x000D_¦¸F3Æj@°_x0008_J¦Iw@b-ôýRu@jÝI" _x0004_r@ÊJJ_x0005_µEp@1ºTºk@È_x001D_y_x001C_/r@_x0002_hn±2Ée@iÒ1# ÿh@_x000B_U!D_x0003_èl@¥_x001D_å¬·j@å@òpwm@i_x0010_5Ìÿn@\j[a¸Fu@oÐ¼_x0010_Ìâm@-v_x0005_%ãn@¸~CKúf@7`_x0010_ã_x0018_ùp@xº:p@0JáËk@ìÅw}òn@õC_x001C_o¾_x0013_m@£ãõ¾NXp@ìÌ_x000F_P'Rt@±a&lt;Á5¥q@H_x0005__x001C_z_x0001__x0004_D[l@èñP¾m@TÆñc®`p@­a_x000B_És@x_x0003_ÞÕ4 k@7ø1´m@ð8 Á¹«l@ypv)½µo@Ì_x0012_Kr@$Ê_x0006__x001A_E5p@_x0018_G:qNr@« hBú·n@_x0015_o¬¨r@_x001C_¤ßlØ	r@_x000D_¾TEËp@É_x000F_â_x0011_ßp@ê9²ag°p@îýpo@ Í Tøq@:­É/ú1l@ÝFNÑÃq@ÚÙ7_x0007_ut@_x0002_mrþ$&amp;q@UbÏ_x0015_á´t@ÉÝ6Ìs@Sf_x001C__x0014_pr@ð_x0006_F _x0014_q@K_x0015_ÌÆp@_x0007_°ðv1,j@_x001E_pýZp@_x0018_1# úp@6_x0010_¸ðÛw@_x0002__x0003_ì-nÆen@_x000D_tx®_x001B_ìj@_x0013_K_x0010__x0018__x0002_s@õÕ!ô\v@_x001D_(¡îÎo@Ô($ÑÊn@HÏ¢Ý;vi@ûwË«_x001B_m@_x000F_u¬ÃØt@°üÁ;,q@iì_x0001_éÇn@¨Åó¬_x0007_i@_x0013_=ÉÉ!_x0007_q@*b_x0007_l@¼j»6o@iô_x000F_;Òkp@ÝP¼qê`k@y®ÇÜÿvs@«tÊy&lt;_x0004_p@uaæ¤41r@»&amp;y_x0002_p@!4Qö´p@_x0010_Åys_x0006_h@ÅÕ?ô_x001B__x001D_p@¶_x0007_&gt;Èi@tÖp¯_x0019_g@tªA_x0015__x0018__x0018_t@_x000B_}_x0018_Lp¬p@ëóómM¿m@	hM÷¯k@µÕ_x0014_Y¿v@cH­_x0002__x0003__x000B_ùm@;è©_x000B_5sk@·N³år@Uøºõp@­¡t`Bµp@_x001C_'xÝnn@×jö¯_x001A_m@kÔ3_x0016_ÞÞq@ ~3¸p@Òh¥£B­}@MçoÃC¦i@%5K2Ðr@ý3Ìèðo@I§¥µwp@PÞ/àRÏt@Ï0ýÃZr@	8Ü,_x0017_Ýi@*I»Îö{o@_x0001_5nÛÊv@8¾·[w@½éÇBl@p*ßÌÂkn@õLÅ^Ùp@ý&amp;ý_x001D_&gt;Ir@"ÇÞl@H(ìå½l@qü«K,_x0008_q@ï¶zóãq@Þ_x0016_Ñxúr@U%#J°­r@æçÍhç3}@Rz|ÞMSs@_x0001__x0002_íÖ1Ê|°g@Z]¾Gps@¾Æòplo@X=_x000B_X_x0011_i@ áîöCq@ó_x0016_¯v8m@_x0012_øøYj¦j@Í"ã¸ìn@¡¥^Ô&amp;Ôo@^Ta§ck@è÷¦_x0002_.qs@°Ø_x0005_µ_x001D_n@_x0017_'`è§&lt;u@¬³ôQïÙy@ñ_x001F_p@x_x0010_$[u@Ó¹HÇËDs@_x0004_º_x0001_¡â\o@ËaÞ2_x000F_u@¼Ñ_x000D__x0006_k@ñ_x0006_t9¥iq@Íl"	Úp@;&lt;ª_x0001_Ù?i@!fGa$*u@aÞ-Þ;ùs@hV|«g@Æèqõ%3h@V¬ÿ»ù&amp;n@4_x0018_{Óµaq@Ó¸ø«_x0013_p@ÅQ:U5_x000B_z@¤ä|O_x0001__x0004_SÞo@!a_x0015_ùnßo@T¹eõ÷j@Ìã;ôåÐv@6çËY¶_p@^°Å5ýSq@_x001F_ÅÄ£óáo@AN7¤Ããp@#ÌPc¶r@ùwS©am@±Yb³p@_x0001__x0016__x0008_¢_x0010_]r@úH_x0002__x0008_§i@ÿP_x0011_	øyp@t¼½k!±t@_x000B_·/î7_x0003_p@Øawq6n@|Kèªn@óôç_x001E__x0019_eo@¼ÁM4s@®Ç\Úl@E¦yo@¶Ê_x0013__x0019_*w@ØÀ_x001B_lÆu@¼U¨¹%èo@Á@:ÎW_x0019_q@Ê¨×´¼!o@_x0018_ì8eèqj@p_x0018_b@hÿ_x000B_~S_x0008_w@u§_x0012_1p@?Éþ¸Ùjq@</t>
  </si>
  <si>
    <t>d46cea20f6c8b73c0c8dac30332e9416_x0003__x0004_¦°x"¹¨m@¾?à_x000F__x000F_¢j@Æ¸dôI2u@_x0019_P_x0015_Ïój@±¶½_x000F_ö¯q@ÊÛÙ{Î@m@ÿy½ðùçk@|Jp2Ðâh@öÝJÒ%_x0015_t@R`V¥ðFv@ò~_x0016__x001A_+$u@¤Rö§ê_x000D_o@ZÇ"¶Ns@·O¾ÏÊm@YZâò²&amp;p@v|ç@p@£_x0011_*Ù§°l@È_x0004_ î~q@F[ê_x0002_l_x000F_l@ÏDÛ2_x0017_Õk@¶A±_x001B_i@ËFæí¡n@	ã_x0003_&gt;»o@øIî_x0019_Ô«r@h8S,À_x0017_h@Ä4_x0008_²Us@(	\Gr@Å_x0003_÷¡,ët@¤Í_x000C_xl@Xs~­£_x0001_t@ÞÊ\_x000F_|f@Z:?_x000D__x0001__x0003__®q@#y?l@kV°Æku@æÛ_x000C_Ncq@`ûAî	fv@_x0002__x0002_bÂXl@þ0y¬Üu@$¬1ùd_x000D_p@ÓGDjqh@wñ'óðn@æ_x0014_µ_x001A__x0010_n@Nï&gt;ê¿n@Â_x0019_ _1s@¦O¹_x0019_q@ÞP-¶Ïu@Þ]M#r@_x0010_¶Mwq@ç©Ì1 q@ÎÿB´hâr@Q_x001B_þí%~i@%ÈiÕVDm@rø1$qfp@Ù´|ãëm@p$;_s@_x0012_5Yzà_x001D_t@Øà¦0p@_x0006_\{c¼h@_x0017_Á_x0014_Ý¥k@éöO`Hqr@_x000C_D/´¬m@â_x0008_¬À,+t@J°A_x001E_w@_x0001_	_x0004_úeg@8@g_x0005__x000F_,m@£ _x0002_XÌm@ÉZ_x0005_n|¯i@U¤"nl@C¤Ëk_x001C_oo@ÄSó{qk@"h}7'_x0008_t@Z_x0010__x000D_ýãÊs@U©Ã_x0006_rl@ÂÃalûg@©i7Oä_x000C_p@·Ï¸Ó+r@sq_x0007_q_x0004_Vo@x_x0011__x0014_vn¨n@øö[â_x000E_·q@NQÍ%´Mk@ò_x001B_[p@¨!/"_x0002_n@	Þ&gt;5kn@Q1}ø_x0013_°m@d;ÐÃþWm@&lt;A&lt;cf_x0003_r@Ýæuu@©ÿ_x0003_·]o@ÚIynmj@_x0002_÷y\p@B_x001C__x0004_§×rg@²¾Æ?4Yq@YÆy:z@Ò7¸Á;Ãq@:Hòc_x0001__x0004_î_x0005_t@JpâÙÀp@"£sês@á&amp;R¼Q«s@_x0012_÷_x0007_0_x0014_r@_x0011_9³Þ¬r@&gt;Ñ_x0019_¤£k@$Ý±nq@äÀi&amp;dm@Ý?\ÿ_x000F_k@[|bHgu@Ù«_x0018__x000C__x000C_q@N`_x0018_ç_x0003_Ãk@÷g½ ðu@_x0007_ l%ðl@9_x0019_Ö1X²v@$V"SÌp@u_x001F_|Tùo@0ð-_x000D_:n@bÏyaji@B!¿dk@T©¾ÒÜ,s@Lx%_x0016_s@²%_x0019_=#q@»þæ_x0008_t·t@àz_x0002_DÄt@¨®_x0014_IX(q@'ö©vÚp@\Ã¹¨ß_x001D_h@óâ7Ì#nk@Pî_x0007__x0010_êm@åçX/Lm@_x0006__x0008_82¼wGm@ctÄ¿&amp;j@àhÏ_x001D_ÞQf@üÝÆÆ±ÿq@_x0004_p»dKÚq@îgQu@ÿ$_x0005_P7ív@¸ÞX?m@_x0004_-Áöt@_x0010_K_x0010_R_x0003_v@m_x0007_LÉ_x001E_v@@!_x0019__x0005_$_n@Ð_x0010_­q@B ì9_x001D_¦n@ê_x0013__x0006__x001D_õi@~_x0006_7_x0004_¸v@wÁuÒ¬_x0015_r@r[A_x000E_cp@xxÂÀÄ&gt;v@Øaµô_x0013_©q@ú-g&lt;~i@_x001C__x0002_N_x001E_i@¦äÀFuf@K¸[äÒi@_x0017_3¥_x0001_²_x000C_v@áO®m@GÌö_x001E_pp@P_x0015_Ú_x000D_·_x0015_h@ê|î_x0007__x001B_p@ ¸Ëãxtr@M_x000E_?DÝp@ë_x0011__x0016_F_x0001__x0003_Ã_x0004_x@øÜ¤_x000E_&lt;n@Cú_x001D_-|_x000F_q@±+Qö8i@_x0010_¯b_x0006__x0012_Ok@^ìpðñu@_x0001__x000C_ÑËñi@~8_x000D_&lt;:Þw@tÈ_x0001_÷3h@_x0002_MÏm@H_x000B_¢2|ök@æÓùfÁ_x0011_s@_x0017_ü&lt;Nüm@Ç_x001E_.Ý·Ðt@ìÑ×§p@N	Ë±'Z~@ÑÍ7_x0016_l@%_x001D_¼[õYp@Ä_x001D_£ÐÿÎs@M^_x0017_ã_x0016_&gt;m@Ä¿à2q@Z)ìW n@V_x000C_}¶k@TX §¿_x000B_d@Ê:¶îÇo@ßûÀ_x0002_îp@_x0012_DÒc¯p@ZCÔ_x000B_ç4e@jA_x000F__x0015_"Øe@uîpl@M]óHÁ_x0005_m@#õmñs@_x0001__x0003_®étêMQr@Î_x0012_&gt;Y&gt;¢k@Ð¸¶_x0010__x000D_Ær@ë_x001E_uyn@Ñ8Ô©¼g@-¿wÙ0m@Lõ+_x0013_1°r@¨_x0006_1.+o@èÆyY_x0002_l@_x001D_%ueVjl@ò9ºÓs@¯W·"«i@úF]RÆ_x001E_i@2_x001B_§Ê_x0019_¬m@°-~Àëm@£â°aro@§»4±Þ®j@hYVt@öüuÏp@Åßéûùp@oyVÑBùq@WF_x0012_Íp@P¾q^Jr@;ûo§ù¼p@_x000E__x000C_¾S e@bIìÁ²x@0KÊ_x000D_j^r@_x0006__x0017_ú,©Ño@&lt;ÓÜ?à3o@£^J_x0014__x0001_q@FþîÒVnq@#ýq)_x0002__x0003_´Íq@Ï}Éhp@å3	Ûq@¥¢%Ó÷(v@[_x0010_e¼ðùh@}&gt;_x0001_þ_x0004_q@ÉkN!v_x0010_j@jm_x0013_DÍp@E9Aª,Xn@ìúÜªM¯q@$ôj:-n@`_x0008_ÉZ*²q@_x0012_º_x000F__x001A_ÑNr@f÷ït@ %)@WÖk@A-ýÙ{k@ÿiÅ6íØo@_x0016_¾õÚq@cD&lt;_x0019_^Er@T#MÄdv@ã_x0007_ÄcÀr@ÒgÒi@FJWÇ_x000B_'o@´]YÔSi@èµývÿs@Ü©pB«;w@\_x0002_óÉ{@yayj&lt;3n@ê7#r&gt;x@foHe%q@©¤£¡½s@P"yñ_x001A_q@_x0002__x0004_°ÍÒûgYl@%Üû_x0003_s@û¥_x0019_in_x000D_w@ô_x000C_^SÓq@·¬/ÚÌg@7q!-Jm@Ü7M_x0001_¦Ðw@ç\¹êªn@LHÐYß¯s@Â_x001F_ÝÅ¤jk@K²#ðq@í0¼ÔàNp@óôï´¹æd@¸bÑÏ¼op@Î×ºÌ_x0019__x0014_v@ô1xâBt@ó³Á³ºãu@ß`â¥&lt;e@»Ë1Rcâj@ÚVtP$n@ºAyÌfm@ÀnB°m_x001D_o@_x001D__x0017_ÁÓLr@&lt;u%H_x0004_{@É"rL*«m@:ÑñH_x0017_k@m{ß¢f_x000C_l@È&amp;KíTàm@m_x0011__x001A_]h@pOÌ_x000D_~Pp@¯H42êj@4îÃk_x0002__x0004_c!k@Ø0ó»»Ãp@¦6a5j@}÷"±_x000B_p@ØÉìm-n@8Ô_x001F_Êq@w}û¾q@ª$ðS_x0010_0p@­æ7(u@istkhTl@3_x0003_tªk@öå¼hj@8_x0012_ü_x0014_3*q@ÐîT¯'r@ã=M¦k@_x000C_yÁ_x0017_o@Á_x000F__x0019_ÌÌ«z@Äð°]_x0012_m@J+&gt;E_x001F_p@5?¿»_x000E_`k@&amp;®QºMÓp@Â§OwÄ^r@%Ëj­Ðk@lÜU_x001E_u@jé)ób¾h@ðÀr'åj@_x0013_ÔØgôÃk@ù2|_x000E_ëÝl@Gã_x0014_Ýû_x0001_u@Nzá[Ö5s@nÌ¯Ö½z@XCeÕcxv@_x0001__x0002_ª¾ÚmsIj@_x0006_ÚïPNo@_x0019_n_x0012_ÀáRr@KrÅÝ9r@[ñ!ár@ÒßVàê}@øT_x0002_Q7{@¶Kt0é#i@18Ì¦[h@H»Ð.¹}t@_x0018_¾¾ý$q@_x0008_F5_x0014_'§o@_x0011__x0013_¢_x0006__x0016_p@Øâ)Ï?3l@ê?_x001A_"m@1_x0015_½îÂp@ÌSö³x@gÃ_x0013_gáwk@8_x001D_G/­p@Ú¡;§¹ap@rÝ_x001C_Þ©p@öú^K}_x0010_n@,^nÛtp@Ùm2KQp@¯|¹öi@e5f£u@þ§æýôÐu@.æCÌ·y@HÂòë4m@:*äF2Ps@;z0ãRo@óZN_x0001__x0004_+o@µ_-óDi@|â_x000B_ÙÖs@ÞÓv|q@yÖ°Ýp@J\¶m@ÀÐUlAyu@æõ-lùÍq@±@µ¡eRq@°¶#_x0008__x0006_/l@;_x000F_+_x0002_Öm@D^ØêEm@A±zà_x0018__x0017_t@ë·x@¹ßúßh@Ø_x0010_ê_x000D__x0011_t@&amp;ÿ±Úo@_x0003_ÁÆ66áq@üræ8_Dp@»ß_x0006_qìÅp@'_x000E_íÎp@l_x0019_ÑKj@#}^ÿÚ6r@ÒOÑwPÈs@âSÙp@bË12{Dv@))]{*Qk@ùpÏ_x000E_»Êp@qt_x0003_î¦q@ªú;f:k@\a_x0001_®óêl@*&lt;ôûh_x0012_t@_x0001__x0004_aL°iYq@Ì¾ÌÖAm@_x0007_¦v×äk@_x000D_Ù¾_x0004_dl@¾F%Ïf_x001D_n@¬Ï3Í k@Zç?*Ò¾o@½_x000F_Aê!¥r@Á_x0013_N{Wq@ïM¾Ußk@Mµºd_Ær@óKÿÍ|u@¤nmm}i@ym×äí_x001A_o@³_x0004__x0015_´Îïg@ÒhIé_x0002_q@ô_x0007_æM!~u@_x0013_ü_x0019_í_x0014_q@×å²5"o@_x001C_vKfn§s@µ\bG;s@Ù÷|j¯~@ôo¥_x0013_+kr@&gt;K6Ý£nr@è³ê{@àìÁC4zs@Ã_x0002_ÃëÆn@å¸ºB¯ïq@¯_x0005__x0003_"¶n@D.æ_x001E_Ùj@P'_x000D_µz@àå_x0010__x0004__x0006_k@þ_x0015_ÕØîp@=ñ4÷_x0004_Dq@K~ÏÛ|i@º_x000F_Éd¹j@x_x0003_´®°Tu@k3Êð¦Ïq@êÙÕÀnõq@q|z&lt;:3t@ÏdÃ&amp;«Vj@_x0004_ÇúÍ·_x0018_w@Ä_x000D_¦¼[y@uß_x0011_&amp;_x0002_·j@©er.N,l@Á`å_x0001_Cgp@Z6^¹Úw@ÀA=0!l@,}²]9ck@W IèÄ"j@£v8LVt@ü_x0005_í\q@úì_x0018_]²l@}²&lt;×_x0011_q@¬5¼_x0008_äDp@4öRÈmi@sîgG/n@6Ë¬_¦Ym@ÈÎ¡jÍ*r@à®2F:!j@¯ªJãq@OS.6´_x001A_j@5}9^9i@_x0003__x0005_©S_x0007_q@ãÈ_x001E_ÚÐ_x0015_p@_x000C_Úxb_x0011_l@!_x0001_,ëGýr@hë¹d3rm@Y£i$ys@|×äñ÷¸t@¿_x0012_þ__x000E_Ág@ÏG6³_x0013_Õd@zJcÅ»äi@G	0_x000B_¤y@Ä+'Æ§q@ÑãÐ©'¬n@0(Ã÷bTq@KP8sE_x0001_s@?_x0016_F_x000B__Ýn@5w_x000C_Ã¬so@þ;_x0006_E)o@Ï+]?%r@Ô­éâ¦2r@!_x0004_@pzo@¬«NÞ³&amp;{@nWÂ('Xo@ÉpÔÕl@Ìò±_x0014_n@´A*vqKp@_x001E_Ûê¥É_x0002_o@]9~|~(o@_x0002_õO	Ôi@y_x0015_Ióm@:·ðâ»Óg@$+Ö&gt;_x0001__x0003_ú_x0007_k@_x001C_Ý£¡ö_x001B_t@5_x000F_t"*çp@5x_x000C__x0003_úi@%.Âìp@_x0001_kSf0's@_x001D_|óè_x0004_f@°XüÍùþq@_x0007_PÄ_x0007_	p@K]mËG%q@tÑWâTAp@MÎ¦°i@ªq·ÁÔq@«a´_x001E_gÕm@î_x000F_Ä?_x0003_}s@÷Í_°_x000F_´l@4tp-ì_x0005_v@Ô0DFéwn@¹«`Ðs@Cc_x001C_ÞËÆk@¯_x0006__x001B__x0005_"_x0017_r@â53_x0005__x0008_ry@í*ÃÌî'l@_x000D_èvÌ_x000E_*}@õ'[YK0r@ Á 1cs@ªÅÚ3q@Ç_Vh´Nk@_x0015_¿eC_x0002_Øo@'bÖ_x000B_:m@4_x0002__x0006_´!_x0019_p@èø0G_x0014_*r@_x0007__x0008__x0008_Yóí_x000E_ìh@rØÚ%WAl@~åEb6np@Çv_x000D__+Hr@_x001E_(_x0002_ah@ÎÆ)F_x001F_o@9ä"BQÁq@^0_x0005_ægl@áËO«_x0017_2t@È_x0006_ï¦Ý²s@eìájxn@îîñØß_x0002_s@â@Â_x0013_O¾x@ÞpÈèýn@%wÐ2#(r@k·É&gt;Im@),\xNÿs@àîÁü_x0003_u@È®´}¹sv@Ðó{_x001B__x001F_p@_x001A_ñ\~·o@_x001E_Ø*"2_x0004_m@µø _x0001__x0010_r@_x000C__x0004__x001E_ãÖ_x001E_l@kðzFn@V7'_x0006_Rs@fç9r@s¯_x0008_JË¿s@óoK_x0015_r@ÿ_x001A_I·ö¹u@ÂÇ¢ñk@ØìV_x0002__x0006_¶?i@ÝôtlÁs@_x000B_7·n@_x0014__x0005_dTv!t@&lt;þïá{~@b¯Òíuùe@_x000E_,}d@_x000D_C_x0008_»þ×p@¨á_x0002_±_x0002__x001C_w@¯½_x000C__x000E__x0015__x001C_q@#Gj_x0006_­¬q@dhVòëp@0H_x000D_¬_x0001_ær@`ÓûKp@_x0001_;dÔp@_x0017_Ë¶&amp;}s@_x0001__x0005_Í _x001B_i@¿¯x{Á¢r@)pí?Lg@_x0015__x0007_ý_x001D_5p@K_x0019_é_x001D_+p@Q_x001A_`ÿÍ½m@NÄt³Ûq@o_x0001_"$=Do@;u¿ 	l@Ñ6§p@fSÛSh@PÔù÷´k@1ã_x001A_·hr@CcÈ_x0003_p@)ÿä0_x0004_Uq@NÀ_x0002_¼Äp@_x0003__x0004_?)_x0013_k@ßHY_x0015_ñp@/%ëç|Ìn@h¾ÉÜl@Ý¹¿_x0017_k@UàzùÑ[u@×J_x0019__x001C_ío@_x001D_D4ÍFp@Uj@_x0004_³_x001A_¬¯y@ä4ý_x0013_ûÄg@Ó§áÏÂÎn@:¬»_x0001_ÞTi@¨Ç%&gt;_x0004_p@J|1_x000E_m@«k»8Ä"v@_x001D_£_x000E_¥n@\D¥_x0011_jxm@ð_x001A_=:mo@_x000F_Ü­_x001C_Îg@_x0002_i;|Ip@drkZûw@ß8ñp_x0008_øu@¿m[]_x0015_m@s©9¯I0m@Ì®»YÝs@þ´ÑÕ¡p@_x0014_ºÝÿ_x000F_s@n÷_x0011_&amp;iÿm@°ófG¹_x0004_i@úêÌ?_x001D_Áu@åÅ_x0001__x0002_íãj@_x001D_²Ã8|;l@Ð_x0010__x001C_°³u@í_x0004_{fm@øbÆùn@Pvæ_x000C_m@3©?Àw@ )¬_x0012_+l@4C®Ø$üv@Mj_x0012_ªËr@@þ±Âuo@±¥¦¥Aq@F¾Ñ2h_x0017_j@H	¸«p@_x0019_©_x001B_!Fyn@Þë¼_x0010_io@yù5Ñ_x0008_j@û6U,#s@ÄÅ«çs@_x000B__x001B_ëßÖNj@cugÆ×k@_x0003_Rèð_x0012_r@P±ô'Ì_x0005_u@ÙãÉ¸»Pp@ë[[/_x0002_n@ÈI_x001C_C|ql@0ùçoa}r@Ií_x001B_÷=.n@QäyjLr@_x000B_)!7	s@¾S}P&amp;i@ï#êÐJm@_x0008__x0012_Ä"YÈh½v@á_x0015_z_x0011__x001F_+j@PÅ4Árj@ÅY3ÜW_x0005_n@r_x0002__x0005_Yv@_x0015_A_x0003_¾t@ÚÒíÚy@s_x001C_Úv&amp;j@R·&gt;ö³p@J£c_x0004_t_x0015_n@Á#º¡¡ðj@_x000D_¸+Ô@_x0007_s@Kuuþ%s@_x0016__x0001_Ë:c}@å_x001E_0h#_x0010_g@s_x001F_vMj@UÀ_x000C__x000B_¿o@ï_x000F_¹·Æj@O/E?¤Åp@:Í_x0005_ÄQr@ -è´Ds@¸÷=8÷n@EÑ_x000E_Æ_x0006_l@_x001F_½5p@åÅQ_x0018_êt@cL$7N«o@èr-Óhv@8E7	Ü*n@×ßìï_x0017_Oo@DÆJÙpo@_x0007_ûcÀ_x001E_k@K[_x001E__x0007__x0001__x0002_ð_x001F_p@³[_x0013_íØ9o@K}Kki@¬*_x0018_p@ñ|ý®Lk@NºP:Ö'p@(?O1oÄq@f)_x0017_-½t@Îú.J_x0014_Æk@ø1_x001A_Øp@BÀWN_x001A_mv@&gt;_x0010__x000E_KNp@Aí\P_x0014_s@à3ò¬0_x0013_k@ÁÑÇÃÎ½w@_x001C_«À¥§k@*ltjïÞi@_x0001_ú´°³t@C_x0014_2YUn@a¥r_x0003_&gt;Øs@;½]éQn@NÄîdx@×_x000D_Uã~p@_x000C_óÉ; s@®s._x000F_yo@"Æ¡_x000E__x001C__x001E_m@³j_êo@v«5*Ìf@é&gt;ÆÔOôp@¹&lt;Qß*p@_F A	lq@þï	ú£?g@_x0001__x0002_}_x0008_ïL$s@HúsÇºák@0Ñ_x0013_Nµn@t®Í »Vk@°©:_x001B_¤q@ï_x001C_Æ_x0004_¤ðk@ök¨µÊ	n@%qd¼m@9¯XOf_x0019_n@V#ëv_x001C_&amp;l@}÷°¸_x001E_Ýp@V4ì²ã(l@=_x000C_1p@O½0þ?r@,_x0013_y_x001E_I°s@,,_x0019_±_x000E__x0014_j@Ê4ñq@6_YÒm@uéîA_x0014_k@¶0¯ #el@_&gt;¶_x001C_ëq@WS%Ü}s@D_x0015_5[Øn@5Ýð:l@_x0011_tm(Çãl@sÝ_x000C_o@Æ)ªþ_x0002_p@üYC_x000E__x0007_Ñt@Xs_x0015_s@b¦_x0006_m@d=_x0013_6óh@_x000B_þK_x0001__x0004_Ãp@IÛ3³Áüm@rò1_x0003_?3x@úö:_x000F_-6p@v%¶¨!s@&gt;ì¨3_x0015_«j@}ÄJ½Dn@&amp;êçtëvn@á)¾¿h@Çg[µÞg@¾ï!è k@°:´$û½k@`À©Ìäv@_x0018_YÓkÄf@jsêëà_x001B_h@¶_x0017_`-_x0010_u@ëy_x0002_Í4_x0004_s@OºEÇD²s@Z[ùË¼Ss@[ú¡,Dpm@v_x001B_mÂOj@3Ý)+_x0002_*s@B&gt;åKq-t@º5ª&amp;lãs@Jû=om@_x000D_J¾¶¡h@b=_x0011__x0008_«Üq@]WxÞÁj@_x001D__x001A_,fu@p@ñØq@´Ø_x0001_½ß©o@*ñTôGn@_x0003__x0004_Ó&amp;÷_x0007_ÝFj@_x000C_Ù.±(s@@P¬|ù§h@v³¬_x001B_Ã_x000C_l@_x0013__x0008_g¡Ù©k@@2_x000F_	r_x001B_u@_x0002_·q_x001C_öt@=è¯W±cg@¤¾_x0010_Xr@_x001D_G_x0006_¡-k@_x000E_ìM5Ôk@¦_x0005_¿ÖW×g@X,X¥i@"Ge_x0010_Òj@.ô[	Xi@±y8?Gßp@:ÒÂßÅq@Q]_x0005_~?ël@»5_x0008_°¸j@È8¦sCm@&gt;Þp@)_x000B_!;ßr@_x0016_ÎúoFCl@X3JÐùv@¸6hdx@v_x0001_¼ayk@Þ_x0011_}F p@bÿ1ïãn@¨_x000E_p1.p@5aj?Vþr@à§3õÔn@8»ÌH_x0001__x0003_Zhq@];Å(_x0016_ók@,DÛ_x0001_#ës@Ûÿôø#p@Ð7A_x0006_à_x0001_h@¸ô¤q ªc@"\_x0003_Óe@®v_x0006_ÒU@3¨OqÒv@XÁUÛp@5Í	_x000E_Àq@ýWJÁÆßl@i1(_x0003_¥_x000F_r@7¨gvLIi@§ÑvYds@_x0012_Y6±.g@_x0019_Pë_x001B_r@ûá¤gû m@L_x0010_¶¥o@î¼..Fl@-pCçr@Öë·_x0002_\q@bÜR¥bm@@@Z}û]m@_x0016_®'C_x001B_l@­_x001E_)_x001A_Os@ÛPNtþq@j·¦¬~¸u@â_x000C_qYg@S¢Ô_x0002_!m@â7Ì¨(p@ã"Ãd&lt;p@_x0002__x0003_YÈûáÑ/s@ÉY2¾¸¨q@ú¦_x001B_/9Æt@A}²_x000C_8_x0006_p@0-_x0013_õÙ¥s@Váaj@¶ 0Êq@9øÝÀät@_x0007__x0002__x0004_ç-o@çDc×uLo@ÔÛü|wUk@þ_x001F_JæK_x001D_p@,'\_x0001_t@pl%áBÇq@á_x0010_hRÛ_x0011_q@Óíº_x0012__x0004_Ìo@_x0002_ßY_x0014_MÕw@ §Yn@2ï÷3Òr@çí_x0002_:n@éÐàÒPún@¥¢i6Mgs@a1äxp@¿'ä_x0017_¸ðr@,_x000F_ ³5i@ô4ü#Eq@Ï_x0001_.òæm@INõ#_x001A_k@²)ÎíÍjj@/&amp;Ø_x0010__x0017_q@PÕý¦åôp@×_x000F_¸_x0001__x0002_ëÒr@*Ôq_x0011_ár@¾¡¯(run@[MÁªÔr@6÷ÿ_x000E_çm@¢C_x000C_¬Ì_x000F_o@_x0011_s(Ïq¬n@Qj_x0003_¹f@NT_x0003_Á8-l@Z÷_x001A_¶Éªt@Òiâ+8r@³Dsi_x0013_Ýq@KÐ¸_x001E_©_x0008_r@ø§_x001B_ÿÆg@	¼Øômp@ågW±$no@Ñ¦_x0005_¨o@þºÒÊÏMp@~nÙ¥_x001F_q@^wÅ¼8o@M_x0005_Í2_x000C_k@_x000C_/&amp;¿õmw@tqiZÁr@ø´C´Ôi@{d_x001E__x0006_)_x0012_l@ä§"­íok@_x0019_&amp;uwnõl@äÜoÎ_x0019_t@çGXu@=%Êä*r@öÄ¬£UVq@{_x000D__x001C_£fèm@_x0005__x0007_¹Ò¿~t@ÎÏVQÌ³r@	ÊÔ;h&amp;n@ÊÑ NºSt@uì_x000D_!¿i@î±¼i~²q@tx_x0001_´úwr@¾Å¶,Ðs@¢á_x001B_ÜOq@§_x0018__x000C_¬p@Ø¾þÿ`l@¤½¿{_x0012_Bs@_x000F_µ9¯ö~n@_x0014_2P_x0008_É=p@¶_x0005_0æÝòo@Mvxë6w@»çg0:¤n@Ò¾jÎLs@_x000F__x0003_£·i@é®³Ð_x0002__x0011_m@_x000B_Íé]o_x001C_j@F«QV_x0012_ah@_x0019_+µ_x0013_:_x0004_l@R_x0006_B ¦Ën@?Å_x001B_Ìo@_x0019_wº_x0004__x0006_q@U/ J_q@ÖÔ`_x0016_	q@î:^U_x0007_p@_x0018_¦C@Sq@x¾ÎÇlus@ª+Dã_x0001__x0002_'á@mÿë¯·k@Ï3«tn@yjM¢g@¬YqÄ§g@®RÃxª'q@àä_x001D_Ö_x0011_]n@Ö4â´ík@Æ¤_x0016_»óp@_x0012_í÷gn@Ø_x0017_a^_x0019_\r@_x001E_ sZ­_x0007_r@¨Ü¨sH6k@ 7{Ôoxq@¸!ÕÐºm@=ÎÀ_x0015_ìs@_x000C_âõ|e@úofQn@w_x0017_bÐ_x001B_xl@ï¬U-Ko@#_x0004_%õp@_x0011__x001B_J_x001C_Tr@HT¸_x001A__x0002_Wr@_x001B_Ê~_x0004_~q@N_x0006_EËðq@_x0017_ßLlÆo@XÀs¦o@Â$¦_x0003__x000F_f@Ë0Ï3­n@±ÇÏ_x0016_½øt@_x0006_xà_x0011_Ù6v@ö£_x000E_rr@_x0002__x0003_"%È_x000E_6»q@~e75Ên@l®7I^q@äpSE#Np@6 aW0Ìq@&amp;SPl_x0001_q@UÌ_x0005_þ/&lt;t@Ý8lq@¦wâ·_x0003_J}@áÜ°×_x001E_o@Pi_x0011_q@@Qô!M_x0016_o@ -K¹?p@*ø§WTÖn@çEçùÂq@¿5û¥4q@bõêá?r@hgÓÛ3m@ÑC_x0001_üFs@,_x001D_uÜÐo@Ö¨JqWy@7ä :Ím@ª¬Ø«Qø{@Ïo?®6/p@Á£7_x001B_q@_x001A_|_x001F_X_x0006__x0008_e@_x001F_¢×_x000D_Pq@uQF¿Èn@ù|Ã¿§ti@híÃÀ«=s@Fów}p@v)'g_x0002__x0004_y_x0001_t@_x0007_¾_x0017_Qåm@ô¸.G-i@bÞv¶q@Ü-Sê*gq@Æ§Ünk@"¹_x001D_ýêÆt@-ªm06r@Xg÷v²l@V)5tj@_x0015_¾ë|¤j@àÆÂ_x0008__x001B_s@_x001E_:º_x000B_]k@M®;Fºo@üI&lt;|Êr@rÞdøf@ö£zíÝh@í&lt;Õ;wl@/6£_x0019_ÊXm@G°g¨_Rl@R6E(Ñk@R_x001D_È.HAn@òÜÛ:&lt;m@Ó]_x0015_Ü}n@_g§_x000E_äf@u·T_x0007_Ü¥j@.¹Þã[rz@_x0003_¥ÜÙ_x0015_?j@_x0018_ÄØÄ_x000C_Yk@ý8[N_x0013__x0001_n@cNFµÈ»t@K{V£_x0012_|l@_x0001__x0006_!Ý9s@nv_x0012_óWr@bmW}1f@³¸_x0001__x000E_êp@_x001C_¯î_x0013_q@_¿À_x0003__x0006_r@_x0012_±»ÜU¿r@³V}_x0007_[v@@_x0005__x000E_j¦@q@«`:¦_x0011_Îj@l,µòÁ&gt;q@VÐ_x000E_g_x000D__x001A_i@_x0002_5h^_x001D_aj@ÿþ["¥_x001E_s@ÃT	_x0014_¶u@Êfar]h@6_x0007__x0002_È_x001B_q@/¡Ü9l@qÇ+_x0017_5´o@Ô_x0004_L!{p@ágüÅtr@[_x001B_Ãÿp@nÂë`*p@´±WÔßg@k¢¥l_x0007_ßj@AîuÐà2p@:myä_x001B_æo@&gt;¦©&gt;s@"_x0012_kóRq@öÕ «ff@¾îPÅ4u@¶ð_x001B_¼_x0002__x0003__x001E__x0017_q@pÚSÁ`¾r@ &lt;_x001E_8Ör@ºÚd²©q@Y°Qk'`r@g¼G&lt;È¤i@ØÅd_x000D_e­i@Ön_x0013_Ã_x001F_k@ÔìÛë_x0013_âm@_x0013__x0006_ýE&gt;q@kÜa¶z@ ªôÈðs@Ejä­h_x001B_r@z¡ôÿél@TïQHà]n@Æ'ãæï_x0001_r@«X_x0012_w3y@\Ä=;Ï»p@±éD_x001E_*m@Å¡_x0007_×$n@*H9Çèk@gLwI_x0010_l@_x0008__x001D_wM²Ql@W_x001A_â^@Il@Î0ýé_x0008_ðf@$ÚOA_x0018_j@¿5Ö_x001E__x0019_m@¤êaÌØp@-Ñ{_x0008_Dvr@îKu}_x0003__x000D_s@ø2m_x001C_Á_x001C_o@*®:	þk@_x0002__x0007_8BTaJ_x0005_j@Ìcút@Ù_x000E_$_x000F_ôh@Òø_x0003_2Lp@guÿV!p@_x0004_pjÝ©m@_x0013_üó¿ù0q@¥ªÜ±-Ðm@z}ä¢~_x0016_i@\úX?-8s@Nä1´ûr@_x0012_Ó¦®ïl@6ÓÊabn@(Î rur@°Ê_x0019_ã_x001A_m@Ôxa¹_x0018_Cr@äühKoUo@%q¿ÊSàs@'_x0017_²_x0019_mq@_x0003_éðä_x0018_¦r@8ég«k¤p@ÙòC¢ul@_x0010_µa|ö²m@¢_x0005__x001B_û_Fs@ÃWåju¨j@|ô 9¥©s@	_x0018__x0015__x0015_½p@¦_x0001_½v@'CßW_x0018_q@c®4ÛËìq@_x0013_µ_x0006_wN|@P'B_x0001__x0005__x0010_eq@j_x0003_vd(m@Æ_x000E_Ëëy0r@;3\&amp;_x0011__x0001_n@`±7_x0014_¸­u@Þç¼§o@Â±&amp;r_x0006_w@_x0016_ºÊZXj@À;_x0003_ü_x0011_p@Ì¨_x0004_¼hNu@_x0013__x001C_:øÛk@(ó4¾ n@[ÛWX³q@ÀñE,_x0006_Kl@üb§ÀÓq@9æ\9qn@¬Õ _x0001_ÏÜk@,Ñ_x000E_¡¶än@_x0016_&lt;Ô_x001D_£åt@êrÈ³Îj@Ìå_x000C_êöw@ed_x000E_0h@Ã"¿ì_x001B_Fg@Õ¶íít@ ¸=_x000E_¨*g@_x0002_rº°Cet@È³&gt;Ûp@økpÜÝAp@äÊfú¸äp@Ëïj_x001F_~v@_x000E_©nlºr@òÅ­÷x@_x0003__x000C_¡1â	gÂq@_x001E_Uöûlºv@_x0013__x0007__x000F_7þm@/L(³t@&amp;¥1±_x0015_g@~x(¢lIq@$_DÈ'_x0008_n@?ËÏDïIr@N"59m@FVïâ_x0015_x@¯òc_x0004_n@Úä»/©p@Y_[¿_x0001_Ej@¢ Î_x0001_n@eUFØq@vð.ìsn@½KR_x0006_Mv@õ_x000D__x0002_æ_x000B_s@ÁË@»l@]_x0010_{g:Bp@_x000E_"`±wk@pf_x0005_é_x0015_x@ÿYÙ*nh@_x0008_Èx@S9ºÉbq@B_x0007_b&lt;Tk@)P_x0019_Ï÷o@Ó]_x0001_Áq@x_x0014_Å2Aæk@k_x0005_©u]q@»#-FCÖl@H_x0007_&amp;b_x0002__x0004_Áeo@ë!;7}³s@\õ_x001F_2dj@8_x001B_a´_x001C_n@äJLUKFm@ù_x0010_(_x001F_ëf@_x000B_Áßþ¨8s@mraàym@v.|úat@³_x0013_5L&amp;o@Ü²6a¨&gt;w@_x000C_úÆ_x000E_o@Ê_x0006_Á\5}h@_x001A_ç¶._x0006_Vq@öî-_x0019_ÉÈm@1	d_x0014_jst@ÍH_x000C__x0015__x0016_&amp;x@@_x000F__x000F_"p@FcÂ9_x001C_p@Ç0_x0011__x001E_)ÿv@h:_\²k@è_x000C__x0012_cïn@G_x0016_³&lt;Ïàh@Ûê¢m_x001E_p@,C_x001E_w¡Op@tÙ_x0003_¥µáu@_x001C_Ê_x0006_°_i@ð Ô·_x0007_þs@@2kÃøåh@Æ]Ö5¸²f@_x0001_û÷î$p@Ä Ó¥òs@_x0001__x0004_I{Þ_x0004_}!n@oIçÛ ²h@Tö_x0007_µk@_x001E_(n_x0008_ot@³\ÿ×t@n"_x0011__x0013_f@µÇ^¤q@Î_x000B_2à´n@1AÃQ&amp;ëo@j6_x000D_µép@ò]Î·a*h@ ø¬¤n@JîÆû_x0003_r@Ú;è\s@Ü_x001E_Î2d0u@DöMikIn@@vîÓ[ól@cÜá*uVn@¶é_x0018_;kÇl@&amp;B_x0001_ÅJq@nçÕÜæìl@_x0002_V»hús@zÊ]xµs@6èôÜ¸m@Í1Ý¡Ãu@äjþïo_x000E_r@@¡¸¥Ärp@åÏ_x001F_ [{l@¶ éÍ.´q@ëÜggh@S_x0008_lþg@ùw_x0001__x0001__x0002__x0017_l@Hê_x000D_Ci@f_x001E_áÐ_x0004_q@íi~¨e@º_x0016_$ÎMq@&lt;ñ&lt;m_x0007_§l@­­ÃAJti@":Ú§hn@_x0010_Ó_x001C__x0012_3[q@Î]Úâ·s@£_x001B__x000E_aq@_x000C_*],_x0008_s@Ñ_x000C_M9f@OK:&amp;_x0003_Vp@y_x000D_9el@h_x0003_Ëº_x000D_Ãv@F¹Q»_x000E_Õs@ß_x0015__x001C_A^l@º_x000E_ÖRìl@í8J_x0016_Ä?j@T_x000B__x000C_:lk@Èåpk@ÿ_x0004_$wýo@¯°~Õ¨n@àÖmùg_x0012_m@ïôb¥¦5m@|_x0014_ Ï¬p@]&amp;_x0007_ÌÎ¼k@ÎYeÇðÌr@4©ßDæYr@¢ÅJ_x001B_#w@;Ï_x0003_è7n@_x0001__x0005_ò2}øØq@¢T^Øpýh@à82i0n@0Éë¹R´l@Ü_x0008__x000C__x001B_Oz@_x0011_³½t@)x¨Ìc)j@Za-Úm@Î_x0014__x000C__x001F_z@@Xím@©c_x000C_¸±j@öCÕÔ¶0l@_x000F_ 1¤)n@°w_x001A_·_x0012_q@ìWt@vøp@Ho}wh@Ï(küXl@_x0019_§*/n@KWôà_x0003_Li@gýç±Þ°n@NBxæyo@_x0003_Üyp@½J_x0018_o'_x0007_n@û_x0008_L_x0004_HÚj@93CH+n@V_x0016_ÄÌp@ðØ_x000B__x001A_g%o@çßËtD­k@×_x0002_ÿS÷u@»Û¼ZÂ l@Ê¾&gt;PõÇp@t¸7ø_x0001__x0003_MËq@ëÅ,®w@Ð£_x000E_¥Âp@ÉòÌnøÏo@_x0008_Dß¿Åo@_x0012_¸|íÌu@©"r@&lt;Ø*ti@n_x000B_®Rái@r¦hr@þÞTE_x0005_dn@_x0003_Ú_x001B_X|@°_x0006__x0005_ß2n@Øì_x0011_qí_x0008_r@_x0002_6_x001D_à wp@r%ÆYèz@Dè¥Ùýt@ÅeÄÁk@äänln@üºê_¨±l@(ÆG:v@jU¯éüèj@5Uß³âf@¦×c7^q@µ»Ø_x0017_I¾p@x|6n&gt;Ex@zø¥Dzp@õ_x0017_"ìl@óÃ$~_x000E_jt@³/£7j@Íú¹Xr@ò¦8Hffz@_x0003__x0004_÷H=\dp@wËsØûl@¾]¸Fk@¨0YÿÝðo@o#0-¯r@_x0011_&lt;?õ_x001B_µu@&lt;uéÃWq@ïoüÓ¼ij@_x0019_µ&gt;Ùm@(}Ôß"Vp@Ëï_x0001_,­äq@_x0002_÷\Xºw@_x0011_§Ö~^m@{@¨ò_x001B_Uq@Ìt^ßVq@iK_x0003_;@o@ø² %Y)m@HáLÖCBu@ÇBò_x0005_Z&lt;v@p=^Óv@OJÉOsåk@Ðk&gt;)Pt@ãi	Má4p@i¡¹¼Sm@&lt;o_x0003_$:t@ÐG_x001C_m~¦s@G²²=Êt@_x001B_QNuk@Ô7.ï8r@L'íKRr@ê_x001B_@±Yt@få_x0012_«_x0002__x0005_@h@_x0015_Äµ®çn@:k+º¦[o@ÍW©Dq@Í-(_x001A_­_x0019_r@eÐ]ß_x001D_q@b:Ê_x0001__ör@:øû|èg@3;$oâp@_x000B_.ëé#r@&amp;L¡ëq@	!yX»ïk@Ö§$²Hn@[zÜG_x0004_Éq@._x0012__x000B_q@.¯í§­Bj@_x0006_¥Iæ¼ys@¥$H_x001C_§et@Àåí_x0014_hp@ua_Ôdp@ÆL¢k_x0005_Èq@ÿÀî_x0015_p@Âô¥ä cq@V_x000D__x000F_D&amp;r@]«M¢æ±k@ÇáÏIl@­öè+_x0012_p@tváu_x001E__x000C_u@°@ÒøÌow@èÆ',_x001B_x@Ý_x0019_Ä$!_x0003_q@wg'|_x0013_n@_x0001__x0003__x0017_¡_x0006_Án_x001F_q@WÜê':on@j¶¥_x0007_d×p@t#¯PÕþp@_x000E__x000D_ÿdÞ_x0003_n@N³½_o@@Øï5(k@÷|_x001B_v@ôhNÒ9Ús@Ú$_x0008_1Æ&lt;s@e¼p@_x0013_ÎÏ_x0015_Pv@Ðéé9Ôj@Î_x0007_H_x0002__x0012_sp@2æÃö_x0006_o@¶G¾Ö»m@÷*ße¸i@µg_x0008_R¡Ãj@V]4R]t@k_x000D_Ì&gt;wx@W¢\óg@¤édÏmAv@¡"_x0013_l@6M_x000B_åNCq@WßÁdto@±þ_x0004_ºØ_x0002_n@Õ6ö:Ç_x0011_r@Tï_x0003_6µ»n@0rT"·n@ ?.m@_x001B_Q}_x0012_ÙÚt@MÖ_x0002__x0003_ho@ö3¾JYÁm@9_x000B__x0011_ü²l@$_Ô×êþj@LÞm*ìÄi@i_x001D_i(ön@l_ûÐf^o@)_x0002_°³²m@Ñ £Â«2v@¨Âè_x0001_fKi@_x000E_¤Ö'iÿt@8O!VÃ·q@F($¿j@_x000E__x001E_Ú±q@ Æ4n@+Ñ%±¤*o@lpé_x001F_àÚm@­ô|OÈQg@Xý[æ7p@hLÏîãq@zg¹£»q@wa¦'â'p@|_x0012_U|_x000C_\p@?:ËJ·p@¦´½&amp;s@$Ö½¥½n@Ã¥¡5q@_x001E_oM_x001B__x0012_×v@o_x0004_{c)o@Ë}7ïªòk@Û6c_x001D_*t@¥_x000B_~ÌÓôj@_x0001__x0004_F±;c»s@_x0002_¯JÝl@è¬Z änr@¬fðZõ_x000F_p@_x0005_-¹¼«°f@¥køei@Ò¥ºù_x001C_q@ø-LO"vs@_x0012_ÁÞj¡_x0006_p@_x000E_Âq«*m@ÃÎ}^&lt;q@C÷»Í¿_x0005_s@ùVMÃõ	l@Õ´á_x001C_äCn@aq¤ýúqt@:ó©_x0015_~k@!IÌ_x0014_bs@¸îæP_n@^_x0005_Àaq@0Æ¾îo&lt;r@íÝ#u_x0011_Zk@Ï_x001B_Z\ëp@ôv_x0003_|¢n@ìe~¢Js@Ì_x0018_*ëÕSk@U8_x0010_¥BÄw@ßÂ±í_x0013_p@_x001A_ç;*¤o@»iR²j@íÏY5í_x000E_p@Î_x0016_._x0017_ÔÅi@`Dú_x0001__x0002_vÎp@+Ö_x0015_nzt@BG°øl@ª_x0004_x%o¸o@Àû_x0019__x0013_âüi@DLzCukh@Çd¬_x0003_êgm@-~HÑ_x000D_s@HZì%¾Dt@Uî.Àyt@_x000C_+_x0012_i@5b_x000E_ê{%n@¤Æb_x0008_)|q@IE_x0003_Zl@¥¨Iª6o@Q_x0016_jz9Rq@Ú:þ	ýp@RUÈD/æn@OÛÇ¦3ºq@t"&gt;ÖÔ_x001B_o@zÂzX"t@X°óÒ)Sp@P_x0018_D=0ñm@æ¦_x000E_ëo@~»"v_x001A_íe@ýæyóNl@ÜL&amp;rêm@ëÕS¸3r@&amp;BcÜ#m@¹-Jh$_x000F_k@e¤¤_x0013__x0003_Aq@â^_x000E__x000F_þ_x001A_n@_x0001__x0002_ÀõY,­p@Åû¥_x0017_p@&lt;±0ÿ&gt;6g@­õV_x000F_¢l@(b__x0018_;p@Lüã·¡m@[ådJmn@0uÏv¶cp@­¬Õ¤ón@átæ_x0008_ik@D³_x0006_Ál@t½h¶_x0014_m@"*ï5Ar@Å5ã&gt;rbg@ûBBìvo@/&lt;Ä8´_x0003_s@ÿÁ\î&lt;_x001F_y@_x0018_à¥_x0017_õ;q@_x001A_VkB¦r@nZÍkðh@cÃ_x0018_Þ_x0002_q@0s÷­%_x0005_l@_x0011_¹c²ºªr@);¡/ |n@"ÚõB6s@rÛ&amp;_x001B_9Zq@rÈ²à{m@,qÈêà%h@äÚ3ßn@$ ñD¶_x001D_q@NÐJ_x001F_r@_x0012_óR_x0002__x0007_ZJo@_x0006_×³ÊXo@ìø³ì_x0004_¹f@;Ã_x0005_õ_x0002_l@HÇ¼VEu@[«ß´³v@)¾ä1h@r»LÛÝ9p@Ãø]zèr@íÈ± Ãl@ËÚ_x0012_Ë_x000E_çk@Ù_x0003_Èßödk@P!°Ù_x0002_øi@Ë!M¿hq@·_x000B_U_x001A_õîp@CºáÇ:_x001E_q@á¾×yHo@Ìn­úrs@èð)gi@f"CÝéÁm@Pú=¬þ­v@éþÅ_x001C_ùl@_x0013_?ÖÅh@B+N_x001C_m@(¾¢§Úv@.cã.¨_x000C_q@GdS¨q@ÏhÝ&lt;£q@;¯rUÞyj@Ô_x0008_Æöçj@Àê9eªi@Ð&gt;_x0001__x0002_ºk@_x0005__x0006_ý/#¥v@ÙkÆ#½át@_x000B_ÛÍ¡i6t@A¤P_x000D_üVn@íu3_x000C_Ûg@¤+#º_x001B_s@x_x0012_ïç	q@õq©9&gt;j@£Öµ_x0006__x0001_p@§·&gt;_x0004_Déq@ÙæþÌ1q@_x001D__x0003_J_x0008__x0007_5o@g1_x000E_p@On&gt;Al[o@¤È´0_x001C_Bl@ïNlïÌÕo@NîhÉ_x0006_q@ÒÂàpm@/åË¸u@ì"cÅr@_x001E__x000C__x0003_ÚJs@Ñ7çï_x001B_|@½.Ç_x001F_ryr@¦O_s@÷þ&amp;~.q@ô2ÌO?@p@&amp;äp_x0005_Ú_x001E_m@¨I_x0015_a_x0002_Ut@×b=Vñ«q@_x0012_Æ$¯_x000E_Ít@_x001E_Ì2Wo@ í%_x0003__x0004_&gt;}n@Ï¢ÅæÚ$l@\&lt;½Å6q@GÒÈ"XMn@åÜ@åIÛl@_ÿ[_x0017_m@It_x0011_N®o@k_x001D_)Eq@Ó`dgÎk@á#/cêj@_x001E__x0008_RÆiír@þQÍïÒf@_x0012_Zùóºn@_x001B_c=_x000C_üÞn@ë;_x0018_ì_x0003_p@úsø_x000F_û'i@¢»×Ôüu@¤ÇX_x0017_n@_x0014_A_o#_x0010_x@òûÎ_x000D_wlm@÷í_x0014_ñt@hÖ_x0002__x000D_F±s@Ô_x0013_¬µRUs@Áñ g7l@4NµÎHùk@1_x0001_y³Sp@ÅóL_x0002_,r@µªÆbu@!_x0018_E0¡p@À_x001F_n%u@ÊÏ_x0014_(o@£_x0008_e,(op@_x0001__x0005_\á|Õªäm@¾_x001D_­¼äõs@«e_x000C_i¿p@O_x001C_còm@û¥~¿r@`§qÏ7Kt@_x0014_'ª¿Î.v@L÷¤tº_x0004_s@_x0003_±EqH(n@_x001B_fé,Ék@Í`£ß_x0018_s@Mê÷AG\g@r_x0006_ÜïË[x@ûä¦ûj_x000B_p@Óe_x0006_¾P?o@¤_x0005_£9q@_x0008_åóØª_x001A_k@ÒÉÁ_x0003_»oj@j_x000F_=_x001F__x0001__x0005_m@Q-÷_x0010_.Pk@Ç·H+_x000B_k@WÕ._x0003_7h@Ùoã_x000F_{o@ë_x0002_R9p@ôßµêGs@¸+_x001B_:§t@_x0001_H|ÞIÀp@ÀÌëôLll@IqaöÓp@Ã¸ß`Sp@àÙ_x0011__x0016_õ´o@_x001E_$¿ê_x0001__x0003_#Fp@(Se;aw@W_x0011_&gt;öy@ë"_x0002_ai@%¡ç_x0001_¡_x0019_k@â_x001A_"U^qp@r'üÎxÒp@ñ_x0019_ê+¬s@}ëus@ÖS_x000B_~ko@ézåÁp@Óæ µm¦v@ýÉº_x001A_òÆr@ë¯ð·l@«;+üq@Fp30Kuq@µõiSnl@èø±9@¶h@2Ì°k@_x0003_}VÒmq@Æ®_x001C_Èw@Ñ²Ï Àk@üªÅxîn@xLÃÆ=_x001A_r@ÖPÅ6cSr@¸5ÜD_x000D_6@È_x0013_º&amp;q@á£ê_x0001_ÆIl@3M' $o@îjú##³p@ÏN_x000E_ÇÓbw@C÷DÄ~&gt;r@_x0002__x0004_`R».Èm@!¡&gt;LÓq@15Sp:¤i@Á¤´]çw@ëµ´øMw@Ì.Jmm@õé'_x0005_ì_x000F_q@aò&lt;Ár@_x0008_í~zZ_x0005_~@7@°Pq@Ü$_x001B_Ì_x0003_q@_x0010_&amp;4k@dªÅ¼ýp@à)Íë_x0013_yk@D;ò4 pq@ bå}wq@®ªk'8_x000F_v@b±Ê·ÿ?s@å÷Ì²4·p@ØÁZDs@ef0&gt;p@å_x0004_dxãk@X_x0010_¤4én@C½T_x0001_vln@_x0018_£|Vx@hÃæ@û"o@Î6jÜÿ_x0001_k@j_x000F__x001B__x0007_r@Gà_x0002_&amp;n"s@ê_x0007_¥X´1k@_x001C_^_x0008__x000B_t@´pPå_x0002__x0004_Ô¤{@6~zí_x0015_øt@&amp;¦Vø_x001B_f@2Û_x0006__x0010_)i@2u¡Ì_x0001_Îp@u¡Rô_x0002_o@_x0003_ÎìÞp@2ðéTl@_x0012_­&gt;!av@¥BþWæ_x0001_m@é(Ù*_x0017_àq@ªhé!a_x0001_k@è®©íÙ{p@À"»B)p@F_x0011__x001D_E~q@anÈs|l@ÖQ_x0015_jr@¾Ðñøä§r@_x0004_¤9}á¥p@»²Â#n@ËÂÇuÄPl@æA_x0004__x001F_îúl@Aj¡+Þv@N¡DX4òi@ª`&lt;òâÊp@#ÄF3%,k@Àà¸V¢q@£½tul@´¸M±Èr@)¨Aûº p@_x0019_Ñ8¸Æq@y)v_x001E_Êp@_x0001__x0005_±Î(_x0001_n@_x001F_dKN×sp@©#,í÷h@¿GºÊÛºq@Û¨U;¶t@Ïl_x0004_5Éi@W÷ÅÁZr@h®5|fùr@z³C®ÄÁp@¤]_x001A__x0010_Sko@_x0012_}Ûù}w@bôÙJòûn@sH\ µBq@ÿ¢"l@þ_x0002__x001D_¥G$i@y4fR6l@_x0003_ýXweEn@L__x0004_éÐ³k@±È²t@(ÐB/úGq@åê_x001E_:Iïk@*qypWÁo@×ÒäJn@\g¯Ô_x0008_êo@Ävê½s@X=°Tp@&amp;	¿_x0003_o_x0002_p@l$v§¸k@_x000E_èòSTo@qÿ¤_x0010_m@èo½C¡ìv@vt_x000C_2_x0001__x0002_J#g@Í`X]k@_x0014_[wÛ¸n@)oÑ!qdq@Õ¹-	~Lj@rL¸ãaöp@_x0010_3dm@:r¬ù_x000F_Ñp@ágÿ_x0018_s_x0004_p@ÌÈàÁeáj@_x0004_98Ð\j@­_x0016__x0010_ê3)s@_x0003_b{WI9g@o°Ä2 n@_x001C_è_x0018_½/Æl@:ÉQ}_x0016_Hl@Xë`ôÐ_x001A_j@ïô._x000F_É¸p@~_x001E_ù7¬k@ì~kïm@Sch_x001E_3;r@Ä:-_x000D_½k@ C_x0003_nt@x[Êj@Vø®l@(¬/_x0010_Nt@®A³gg@ û}ÏTl@üÎ_x000E_×søj@5$ÖXÂm@-!»®Îi@:.Ú}Ýís@_x0002__x0003_VðÌÞq@Pp¶em_x0016_j@&gt;\_x001C_~Y_x001A_u@Àø/b®³y@ÕËÑºÝp@fpµâp@Pî)[	t@ÅÎîeÂÕu@:ç0î+q@Þ_x0012_G_x0013_Ü?u@¶a`çÍ_x0010_t@o_x001D__x0005_záÒt@¶þõ½º&lt;r@»âÁuCh@_x0005_Çc¿l@ÖM²NPDo@Ì2SO\k@TÃ°ÞÐþn@Br±^cn@ùÅAêUl@C&gt;Ü_x0008_Øu@_x0018_¡Wôú¬q@XD&amp;_x0019_+mf@³o¯_x0013_m@È@_x000F_æ¸r@Õf_x001E__x0001_Ôu@Íáy_x0004_n@¨ç"Ð¡8u@_x000F__x0018_²r@%µ_x0018_V`ûn@/ÎzJ_x0007_4j@|ó_x001D_ü_x0001__x0003_é@r@pñ@ÍÃØg@|Rtæ©-q@_x000E_å=_x0001_bfl@_x0018_J)`q@î¡_x0010_Áo@â_x0002__x0017_¤Zo@LÀ?+r@_x0008_l!ªóHp@;ºZ sr@þä_x001C_~Üs@ð-É&amp;L	j@@ààur@ !_x0006_9Åo@¸»ø_x0013_Kl@h_x001E_Ìiö©q@ÌPZAo@_x0002_Í"1·_x0017_i@9Ùu_x0006_yr@ë»_x0016_ãªåp@jùwÔÕ©r@ø½_x0017_ìfj@c_x0005_m£_x0003_s@Áj«z_x001E_r@.¯_x001B_{Mo@\ï_x0002_ßgs@yUäZR¬t@ÖoZY_x0002_ài@¨¡M¾·¨l@%¾`®}8t@ ÚèN_x000D_Úr@ Nñvp@_x0002__x0004_^Â4Øo@]«8¼¢³o@îaN	ö_x001F_o@²ÿù85Ùl@_x0006_jÍju@_x0007_@@fp@u,a#Øj@ó_x001C__x001A_uÊo@ÝÕ¿ßlWs@_x001C_Iïù?Öf@ÃG_x001B_^Q_x0013_x@_x000D_³épär@(Zxî!Pl@_x000D__x001F_=_x0005_³_x0001_o@_x001D_¦a5&lt;Ñi@¬_x0014_bf_x001E_o@7}0ö_x000D_Jn@?«_x0013_²a_x0002_l@þ_x000E__x0019_Âr@	îÙTn@+§Íè5¥n@§_x0007__x0010_*yes@ß_x0013_Z¥zp@Ê£¿ÐÒj@W·/J/:q@øÐçxOt@Äso³_x0006__x0003_r@6_x001D_a¤êÏo@Gî%³Arn@¾Bw´¢«x@¨	PÿKq@=ÿâ¨_x0001__x0002_Nvm@Ôö?òäËp@4·ÿxj@aJÙ¤\¢o@°_x0003_²2ás@/)ÿ_x0012_q@Tþ7JÂr@¶_x0006_¶&amp;ä±i@e]Ê_x001C_ßr@7_x0001_VÛÀj@B_x0002__x0005_co@´ØÇ_x0005_Ü©l@p3_x0018_Vi@çìÇÓµq@øíUë»o@§e!ÚÙ=l@`_x0004_§Eûj@oË_x0019_6âZm@`_x0001_E*fgr@?*xúin@?ÇJ_x0002_t@#?_x0016_an@´_x0013__x0008_æª_x0001_o@©A½©¼Îr@ÿ_x0019_Þôv!p@?k_x0012_*Èo@_x001D_bòð¤m@ æp½l@!_x0006_ÜËàòr@ïFÎ$®s@©7j2_k@_x0003_èct´ðl@_x0001__x0004_Ú¹CùËåp@$_x0013_~"m@_x0001_Ù7¹o@._x0012_1xt@û_x001A_êÓjw@ÍÓ]I_x000C_p@JT7_x0015__µl@4_x0017_ìô¶jp@¼ÎS|'Yp@Bw_x0012_·	_x0019_l@¦nzSÞp@6§w%èòt@+¨_x001A_Qgq@'_x0017_Âv@1Skp@cKA.×n@§Þ_x0013_¡øìj@iÓa_x000F_ÿÖq@\ù{)Px@4=_x0004_ ºn@Àí¾nfh@:_x000D_~ÞYj@_x0003_©ÑfÔo@(^(§Kp@SulÅ6£p@m)_x0012_ªèár@ß§_x0006_&amp;fp@°_x0005_[®vFq@¥ÅÙ _x0002_q@é	í1q@_x0017_zçÑ_x0003_o@À/&gt;_x0003__x0004_i:p@4b]ß©Æs@Ùî¦4ûs@&lt;_x0010_#l!×j@©äµúû$j@n_x0001_1&gt;Öh@1yCï_x001B_Si@F½eí,_x0014_o@Y_x0004_O{;{s@£2W»°óm@_x000B_KìÅ §m@_x0004_ sÆ]ûh@_x0018__x0017_1q@Ì÷aUPäp@X-Òrp@ªô?g_x0002_ôq@"E_x0012_èp@_x0013_æË½Bu@FYýÚ¢m@;,_x0003_¿(n@`+XÌûèt@ö_x0016_ø§íâk@¤-&lt;_x000F_Äºp@nèîcª_x0005_l@_x001D_`}]+Ân@ØraÍr@R&amp;é_x001D__x000E_q@%wý_x0004_·Ïk@tC_x000E_-_x0004_ßy@_x0003_¨¦®n@º_x000E_Bøl@®8!Lu@_x0001__x0004_i_x0001__x001B_sËPj@µ¶y_x0002__x000B_j@	N| _x000E_¸q@_x0002_Ø=_x000B_8q@¹5Éì}l@¿³y7ãëq@ û³1m@ÊHèËÅk@Ï_x001A_²Ùm@\|ÐÎ_x0008__x0015_j@Ä_x0014_?¨_x0016_m@ï×m p_x0003_l@0­_x0004_ü_x0016_p@8ÓòÅÍúq@ôö1ºs@cKv~Þ_x0010_w@n_x001E_d_x001E__x0018_Åp@¶Äå_x0008__x000D_i@°Øóv@k@C__x0001_N_l@Z[_x000D_t@ßØúÔLq@TxO_x0012_C*j@"4`ñ_x0014_&lt;m@XF1_x001B_ºl@&lt;Ô_x0012_q@éçêÜÉh@c²§É\m@W_x0005_ýÏRUp@z|4Ïúr@@nÁxW_x000E_m@kÀXñ_x0003__x0004_¢Êk@ñé¸l@_x000B_qjb£u@¼¬Tyu_x0001_j@ã±¸_x000D_i]l@8çÀù¯m@Ó2U{s@_x0012_I¨­/¡l@×7bp@VY¼³LÅr@³_x0006__x0011_	tr@£n_Êäo@qM1ÀÝr@:ê×U''u@_x001A_+_x001F_at@b5«I¹_x0017_v@z_x001F_õ«£j@ _x001C_@ÕÕj@&gt;^¸»ôÝj@»~æËg@³ M	p@Ý«e_x000E_ÏÄl@gØmîêp@z¸B®_x001A_j@Âý_x0008_ñ¯2i@ÒÒ+]ìq@.O°07k@èÌ¥~|p@Â÷öL|Ùk@_x0002_1_x0013__x000D_ùg@*7«m	öo@n}[ùi@_x0001__x0002_`_x0001_¿ l_x0003_u@+®MÀp@_x0002_ZÆnNq@/sês^n@×ØyÒx¼l@PhøØ]p@6\ïÃH£k@VZ?bãm@_x001D_ªµ8©To@j9#À#p@Ç_x0012__x001F_ØÍtq@Ü/¥zéh@Âdaq&lt;äe@!â@ßd_x0008_l@_x0001_$_x0016_ªzg@_x001D_ _x001A_f¼rq@Ñ©_x0010_hv!q@""w[­¦q@M)D&lt;¼ep@(0wÙ_x0003_h@¸edEcs@_x001F_rÞèx_x0012_j@f©³_x0014_ÔKm@Þïê©àm@º&lt;f|×Fy@~,õ5_x000E_}j@ý§g_x0014_2+m@ªTÿeEo@\á_x0012_æxp@kÝÚ$Ï¹p@¹úÁÏÎu@¼Çº`_x0001__x0003_Þl@R$¤_x001C_ÁUr@övB";wo@Â£ä"ý_x0010_s@_x0012_¦:Ôîl@÷)_x001C__x000C_íp@ð¨ãõ_x000C_su@ù_x0008_2â] r@sG`ª_x000D_er@}_x0002_E&gt;Èol@1axÞövr@z_x000E__x0006_bµ|@on¾vgÿr@F9j&amp;_x0017__x000D_r@hÓ(È ¼q@Ú£_x000F_Ò_x001E__x0010_i@¨ÓfÃLx@ã_x001F_@éÀuh@Âà?D°òr@ÿ¨øärm@¬Dã­Ucm@ºl)"p@YzzØo@ÔâbÏd_x0019_o@[ìÿ"Dl@ö5K_x0016_ø_x001F_i@Í½'%Í_x000E_l@ænÿ¹_el@ÓÈÄîr@_x0018__x0006_N.nÎo@µ¯_x0010_k_x000F_jp@Ú_x0006__x000C_5_x0006_Gl@_x0001_	|'	íôÊo@-Ùÿã_x000B_r@_x0012_æÊD_x0008_q@)T¶×ºïw@¸°ãªzëp@_x0002_ÐA_x0012_lp@ÉICbr{@{¶_x0003_Å_x0007_o@_x000F_­`Áu"n@Y½x¿&lt;j@ý^· $«p@ÿxÕòa{t@åâõAqAj@_x0008_çM© k@ÈÇNîrs@fá³âúq@_x0019_:y³j@$	_x0008_¦à.l@ ëÈ_x000E_Áp@_x001B__x0004__x001B_N|m@ï£¥dpÚj@H¨sæZ_x0006_g@¯_x0007_¶_x0017_Yæp@uå@ Ïòp@ÉçÉæ9Ëk@_x001B_Àn³¥¢x@ÞÝ_x0002__x0005_$o@ÔRÏ¸_x000B_[q@d_x0017_µ³æ_x0001_r@_x0015_^_x000F_W¤l@÷®¤_x0016_wAu@kü _x0002__x0008__x0011_Ôp@åÓ§_x0006__x001E_l@ZíR¤íh@µ§$¹__x0004_x@z_x000C_õYqÏn@å_SÆ´Zs@í_x001E_ø_x001D_Ãn@µ_x0015_¹j@éÃ;_x001D__x0004_s@éÉ!«ck@m°+åÏ¶m@úÃxÓ_x0003_m@ªÜPlt@LÄB:_x0007_ät@ÇÃ_x0005_Yc_x001B_l@&amp;_x000F_sf&lt;]p@rÑs_x0006_1Âl@:_x001B_MÜjÉq@·qóÎk@"ü_x0002_ã_x0011_k@Ó_x0013__x001D_ll@ü'Å_x0001_ao@4_x0011_ áFbn@¢_x000F_Þêyq@¼Àb_x001C__x000B_l@qYæ'p@ý_x0013_Fj@^Õ_x0016_óµk@F_x001E_ü®h\r@8$óà£}q@oIVA?n@²%ÜSO/i@_x0001__x0002_`¼ªÖ¶l@xþ?G&lt;@m@c¾.·/q@uX²_x0003_k_x000D_q@,fÝOp@xLÇr@¡ì_x0003_7kl@+}âü_x001F_0t@àJ¸_x001C_ÔNn@ÃÉ»m_x0006_o@¯_x0011_÷ÉÄ£q@E{._x001E_p@ÈÈ×i@_x0002_0³g@m R1Ïox@Ï6s_x0019_@Uk@&amp;1ÌÕ&amp;xi@û7;Ûh@ ´3FÓ?q@`1Ä@àEw@Ó7"K_x0002_m@f¦·s/¹x@#¼_x0002_ÞJp@ÿj¤Êù3l@¡z$_x0002_rAk@`Î¼1Cf@_x0018_¢°FÄÑm@ú_x000E_¡¡R	i@Dåý_x001D_÷¾k@VqoÇ@år@_x001A_ÎDWÂp@ÑÇi_x0007__x0002__x0007_Ó,p@^¾_ÎÃ¤m@zð&gt;,wt@^@æ÷D¡o@MCpp_x0018_Jk@_x001A_ÆfkÜy@Wî?y4n@¦_x0010_stµ_x000E_w@_x0011_©_x0003_çä*s@_x0012_´_x0014_T_x0018_m@¢ÐËN{!m@7°»ÿl@Üð1_x000B_cv@Pahu+ks@E{èi@¿_x0007_²ý\i@zI_x0001_ÅÀ¼q@«_&lt;«]p@`ü#éñp@_x0016__x0005_å¤Øu@ø`¸s_x000C_n@JÍt}_x001C_g@_x000D_/_x0016_ªyÉf@í²Õ=p@_x0007_ ø_x001A_¢i@ò-À§¬w@¢úç9Ê¢t@r»[1^h@Ká_x0004_0Ws@XB_ q@­_x0006__x001E_6ð7l@ÿ÷?lem@_x0002__x0006_ü_x001F__x001F_L¹p@ÀÄ¬Um@#ËÚ§_x001F_Gp@+¡KPÑéh@ÜchùÞ*m@_x0014_±_x0005_o@øÄÝ_x0019_Mm@Ð_x0003_#*_x000D_u@7y+æ_x001C_¤r@`»DkýJn@_x001A_]_x0007__x0014_ã_x001F_s@ìÖ¬QÏ5|@?#$¼/r@â¯Øâ¬_x000E_g@©ÈÜÌk@¬±_x000E__x0001_0v@¯1¹_x0019_Yr@»_x000C_Sxh@c_x001F_ù_x0007_ª·p@Ø_x001F_À_x000B_9¼m@Z_x0004_Jàvk@ÇA&lt;~Ép@aãé8ûr@1ËË_x0011_âq@ _x000D__x001C_&lt;ì9v@_x000B_ÿ_ådq@É'«6l_x0014_h@_x0011__x000D__x001F_×)¡r@¬:§_x000D_²t@âÒþ Ó.p@æ_x0012_cC_x0013_j@Þ«ÐÉ_x0003__x0006_òËt@v_x000E_½þ&gt;ép@­mµÕ_x000D_{u@ÇÁ=Çq@n»´*8Gl@å0_x0002_m@_x001B_2s&lt;Æq@su^W°o@uÜ_x000C_Äzøk@_x001A_ÔÝ£¬âq@m@»Ì³½p@Í_x0016__x0001_è3cr@îï_x0001_5k±n@2ÇÑ_x0007_aq@l_x0010_j_x0005__x0008_i@_x0010_øµæ_x0013_°p@_x000E_\ãük@_x0008_Y¼àÖ+p@iDW_x001B_ßÃk@Vúv4Bk@¤:_x0016_4"µw@_x0016_!_x0019_$ën@m_x0006__x0010_ð_x0003_p@ú0,j@JU¸_x0001_AWh@x/0êïr@74ªQYt@Ñ_x0015_V_x0006_Æk@$øÂ_x001B_,r@À÷§BÝ_x0004_p@¡íKsXTp@£&lt;Ñ_x001C_(vy@_x0001__x0003_jô_x000B_®_x0002_?o@OÞÓQk@_x000F_³JÇi@3Í_x0004_èwj@´_x0017__x001B_gíÑp@fnîØçn@WD_x000F__x0010_g;i@V)_x0018__x0004_ºt@^VÙ¯_x0007_Co@7Þ_x0001__Dq@s»«_x0007_g_x000F_j@Ë_x000B_åÝºp@J\ÎÅl@¢üã_x0019_v@8´Ìu_x0014_n@°[uÇtLn@g»_x0005_às)p@VwW®Äæl@J^_x000C_ë,h@rÕ_x0001_ÍS`v@_x0012_¦ÂÚ_x001C_r@B¼t_x001D_4_x0014_r@¦_x0002_rÉm@gÚÿ6g&amp;m@=Ñ·ÿ_x001F_r@:_x0014__x000B_½o@Rûh´m@îÙÿ%r@}âú©_x0012_Üp@Óg8x]r@_x000D_Ádü¯n@®Dø±_x0004__x0005_yp@_x0004__x0016_Ãæut@_x000D_%X_x0003_Sx@1ÐI@¢r@¾ð+!2m@o¶r_x000B_èq@í8'Úm@Igª}dÓk@_x000F_äB±¥_t@­_x001A_ø_x0011_}_x0001_p@ùÍr_x0018_u@Æ6WÉlv@èÍîPtan@bÅæl &gt;n@iìÐ;_x0013_×l@îWØp@ôëNÛ_x000B_Pq@åO_x0001_m@@dÞ²p@fJM§ÿw@3~Ó_x0015__x0016_2s@DÂÏ»_x000B_bo@3_x001A_Áy4r@û»"ßQt@_x0004_AÚ£cp@ºøü7kk@^3úa¤lq@4óÛÒ¯Æl@©_x0002_SY_x0016_èz@ÍÍ_x0007_z_x001A_q@|_x0017__x0005_9f_x000B_m@ð2lz:ôp@_x0003__x0006_.þÇ_x0006_ªh@3ÒùØj@­ÙVkÒo@®xz»µq@¦ÛYYÂêp@_x0002_&gt;_x0019_®l@ZÑV_x000F_k@ _x0004_e©¸q@TøÝÎq@n@¥UcÕ_x0016_p@å*ýt@4e_x0005__x0011_º÷m@AnÆl@p_x0012_RÓ'$p@ÚÔ:ª;h@¹T_Fr@[Ëÿ³T=m@©.µÑ_x0001_új@_x0003_Ù²ª_x0004_¶h@T_x0016_Ð_x0015_j@ìíÃ$K_x0019_r@¸_x0005_¨ÖÈ¼j@C,_x000F_ß_x0018_Sn@iÎX-JKk@.ÒmPPn@³ÄÖk@ì_x0014_ÆËüo@³{Æ»ªq@Ü_x000B_Å2¾u@m5Õ©x,o@SL_x001F__x0010_bj@_x0005_hy_x0001__x0002_Ùni@¡{ÿ5?îm@}øn_x001E_Ør@_x0002_®F'o@¦Öz_x0005_yl@k4ÏÚ`Mi@yñÝ1_x0013_Çm@6]Ä_x0013_Üs@\±æ¼ß1g@ö¹_x000B_Óÿmu@5_x0013_;±Kh@·/¢-um@àD_x0013_¯Oi@_x001E_XÔR;_x0003_k@ôfµ_x0012_p@f¡«Géåq@ÇÏ©\Ml@_x0018_.ý¢«j@¥Á_x000F_¹8q@×flÈJër@Û®J7!r@RÀ_x000D_d1o@~\U÷/Òq@ En9òÚr@øòÜoÄMq@_x0017_å¿aD¢v@~I_x0014_O)&amp;v@´B¸c0j@MyCíìâr@l¶o¼ûik@_x000B_°òû_x001A_®k@RÓgÅ_x0003__x0001_i@_x0004__x0007__x0002_?¾;l@_x001B__x000C_mÃm@Ò¦µçvl@jÿmÔt¹k@ì7P]² p@~_x0008__x0002_n«ªo@ß@Åràøq@ 5Í_x0006_Ë_x000E_t@½êÙ¥_x0015_Gm@_x0006_á0Þli@¿ºWÐov@âÉäHòl@D_x0011_b_x0007__x0005_r@cÜ2ý³äh@eÑi_x0006__x001B_~p@_x001D_FUòÚl@¬nÖ1ß#t@Lþ«ç_x0017_q@KCØËÜp@zS__x0008_{m@Go-ºfs@·_x0011__x0003_²µp@%*gü#q@Ë7·_x0004_a_x0008_p@0M³3¿on@!½Êgö1r@_x0007_Ú__x0017_­Wp@~¶_x0001_¿Y%p@êêôç}Çj@4¦ä`®m@l¤ÌÎ%l@_x0017_ÒL_x0001__x0002_V¦m@kóeeð³n@µòEßKVm@ _x0015_G_x0010_: t@ÆSÁ¸ûl@_x0017_Wd_x0018_Óën@®Ànbp@Ññ¤ç}il@¶óY_x001A_op@*Æ_x001B_¦ó°w@§ñ­wüx@&amp;kûVar@ÞkÔ8j@(Ò1y¨m@-Ëá4~@MÊ7;qãr@v@\_x000F_;j@vÿ5¾n@A]¼_x001C_¦o@_x0004_ÓQüÁs@«ÐÜäqv@´#ßôm@Fâg [_x0018_r@_x000E__x0004_7ñNcl@µ­k@|Úß9u@ËºÅ¢_x0004_Ép@_x000C_LBû_p@»-Ø#_x000E_u@_x000E_Æ¾ÿÞn@_x0019_z#çr4p@&amp;Ü_x001B_Ò_x0016_r@_x0001__x0002_hyAn@ioÊ¸ _x0017_n@_x0001_lðÈ@s@(f÷v£ðp@fëÓ8_x000E_¿p@ÆD %Åcj@_x0007_+&amp;´_x0013_do@&amp;¢ð:`t@CºÅm_x001F_s@Ì¬_x000B_¡¯v@_x0013_«ÔÝ_x0018_ m@_x0002_«_x0010_?ßn@(JL§_x0016_=n@N_x000F_f?ËÏl@ZÍX¡_x001C_k@_x001F_Ìf_x0005_/tp@mÅ_x000E__x0014_jl@Eªÿï6l@0¢ªÐþto@_x000E_E¡¸gn@=teÇºAr@®_x000F_9l@Ín3Ìi6p@Aâ_x0011__x0017_3àv@ö:/¤p@Ü4â²:nm@Èöd\|s@h_x0012_bô»_x0002_v@¾ö©ïatg@°¨È8Qom@Ë©±·÷q@ß¶_x0002__x0004__x0007_&lt;l@_x0006_n_x0002_.Ôq@Àds}_x0018_\l@lö·ZTÜt@´zB_x000D_]l@yQé­Å7i@¶ÓDÏm@*tÞ÷p@ì1v¨l@´ü÷_x0017_s@öùøg0,p@_x0001_Àâøv@_x001E__x001E_ÜQn@7&gt;_x0008_3æ~r@óõþ_x0014_×Âl@DÙ¯¦_x0019_Kq@_x0005__x0016_]*ct@$Ò)_x0003_h@ñg_x0017_ûµªn@t_x001C_Ó?¥ìi@ß×:.Ùq@fÊÍK¹s@æåâ_x001C_%t@&gt;ûyö±±q@HKöý_x0001_és@_x0001_°°_x0012_mÌw@ðFR_x0008_m@hÒôãÊu@ÿá_x0013_Êl@6ý_x001C__x0005_!Oq@X cû_x0004_~q@4ÚêNr@_x0001__x0006_Ù_x001A_Ë_x0006_?Ôl@_x0001_®É_x000D__x0019_q@~"_x001C_îÿj@)7fâo@í¹g7´p@º_x0003_z©ºq@á_x0018__x000B_Â=q@_x0018_ã¬n=t@K'_x0014__x0013__x0019_ér@TÙ¨_x0004_¶r@¶·]±¼Hq@³_x001A_w¿Èu@­l_x0002__x0005_Öh@$QB)¿j@¶#iý.§j@_x0010_°_x0003_÷_x0006_x@§¡j_x0016_Ñr@î_x0017__x0007_À_x0005_q@_x0014_Xã¡wj@_x001A__x0002_æ{ s@ÿ©$j(_x0005_m@j¥8~Ö	o@|ÿÞpm@ó÷Y_x0017_im@láU²õm@_x0011_d_x0018_Ð5p@Àhfw_x001C_p@Ì_x0013_¥_x0005_õu@:ý°S_x0010_{@&lt;ùtÌ_x001E_$r@_x0010__x0019__x000E_e_x0011_¤p@__@_x0001__x0002__x0016_÷s@óWÁ_x000F_Fr@ûûMÿCp@óYõoq@ØM_x001F_[urj@®Üô_x0006__x001D_r@§#ý_x000C_ÕÇk@4$(Ü¢Ãh@ÔêC't@_x0006_é_x0003_ô6Ðg@eÅÒÏ_x000E_q@÷¼ÚÓ_x000C_j@Ì_x000B__x000F_üt@`aLñfk@¡/-{_x0001_Sk@¨_x001A_;ã:»p@¬{Éð_x0002_Jp@t§#WÞu@B.½Î4Ër@_x0001_2_x000E_ªXp@½ú ¥_x0001_Óh@§jUõ*k@_x0003_Üåm%k@àð^oïn@¦+àûâl@Î:}ÅBúi@%¦eíq@##j¢[Þq@+{n&gt;d_x0017_p@Có¯µvj@=²"ùø_x0019_o@j?b_x0013_ÛÆx@_x0001__x0003_P®³äæjp@&lt;X_x0007_?pÏy@Dj$Sl@..TºË_x0012_v@|ÞJ_x0018_)rs@¦ûº/ØÄz@Å©÷¯i_x0014_l@)ªÆÕ_x000C_*n@¬_x0002_eåJkx@_x0006_¨ÎÔAer@èL¤Ék@ço_x000C_3³¿q@Ô_x0004_¯Öh@¦BË_x001F_E:j@Ië4«Qªp@ä&amp;óg_x0004_l@À_x0013_Çqnv@JJ_x000F_/­]s@èGï%__x000B_y@éË.e:n@ðG)?l@}Nà'êp@"X$&amp;¤=q@_x0018_u[²o@¦RÀÁn@Ö.ÞjÙþm@èlEÅ¡Gp@cÃ´­¼_x0010_p@ZÄM$&amp;äs@x!_x0006_Å®m@FãæVz«q@U&amp;×_x0005__x0006_56q@î}#»_x0001_ào@À_x0012__x001F_íºpk@J¥T_x0010_Et@æ%·_x0002_r@/mÎm@G5¬jU¯o@Ï¢`i·m@_x0015_´!ÈÂ®p@_x0010_R¡_x001D_ag|@º²_x0003_D_x0004_l@Ä_x0011_¤Á$Ü~@bÏõ¤n@Á¤  _x0019_s@_x0014_Ïhñ&lt;´p@Ô_x000B_cF·¯j@îã«Õkt@Ò%ßB¾q@w§ò_x001A_Üq@»ït¨ºir@.5°_x0003_'g@\~É­«u@8Ae»j¥p@å_x001D_É&gt;éo@vÈÆX®1p@PÉ_x0005_â3zn@ö9ÐÍqTv@+y8Uj@Õ#%§_x0002_p@tLfz·s@1¥2Dåp@Ïw5#E`q@_x0001__x0003_º·eê"s@¹Ö_x0016__x0002_ô¢p@AGîGp@3¯óÆà±p@34î_x0007_®/u@wõr@ê­ü±Xq@lGî_x0008_Ò-k@·ñL&amp;t@Èü.Ê_x001F_n@4_x001A_7caÁt@É¬8ëi@oÜ6`=8q@_x0011_%ËWzïu@üG+9_x001F_vn@¢â±Hq@ÅÂ^}®Rm@YØãÅ/Òl@xlÁ_x0017_i@zÐ_x0003_néÆp@d_x0002_DÖAÎk@fPà,§t@_x0012_ôØ(u@¾¡g\ìt@Ò68Að_x0010_v@õ2_x0005__x001C_¯h@P;_x0011_Ám@§Ã¢fS.q@êT=è+u@;Ë_x0002_:p@@©_x0015_Ï».j@2_x0018__x0001__x0002_Üèl@pË_x0011_¹|_x0007_s@»¢øKxJj@qcC´_x000F_¹r@Oy©~p@_x0003_Iÿºs@ÿ[RÅn@b_ïvÙum@9ÿú_x0004_q@&gt;VG¦=m@ à.ëÞÖp@ruÈö¡hh@_x001E_*r-®p@xólýj!b@õM=ÍKút@ÆWóú,q@¤Ö0G¡s@uõ®@CÆp@ªcE÷Ûr@]NÄ·n@UjÉr@±µñtLci@_x0004_w­:i)q@'÷©)Rsq@&gt;	_x000C_Hý_x000D_p@RÎBNÀj@n"¥Sêl@½_x000F_*6Ìm@p]èÿSOm@8	©gk@W_x0001_XIÖOn@ %*¶ñm@_x0002__x0004_Òé_x000E_ð$_x0013_p@_x000F_Ãú_x0018_¶\p@Zrw¾âøj@»f·jàr@5³" äl@õ²#_o@¾hx&amp;k@=åµz.Èt@_x0003_{Bl@xvÒõV_x001E_k@~"¾Ê¿p@WOE_x000F_uªu@CJEVQq@ë_x0015_éW/q@þ7¡ Ùq@vÜ¿àj@UÇ=Î£7q@_x0006_f$%a"k@?Ó_x0014_:w"q@dÀ_x001B_Ýùk@lvÓ07¶p@JÈÙÞ±(q@5_x001F_keZn@î2-ORp@6«]ñÃGg@Mj_x0003_=h@I?t@³17÷Æ¢p@táý©?{i@P¦?_x0001_i@ü;Ö_x0007_0Ik@þûõ±_x0002_	_x000C_Ãs@v"m»_x0004_i@_x0008__x0013_©_x001F_±p@S£Óakk@_x0013_t_x001C__x001E_?q@Fk2[üq@ÔoNÙ¤m@¦¼._x0014_:t@?ð¸M4s@_x0005__x0007_ÑôÄq@þôìê]u@x_x0005_Uâ_x0006_t@9&amp;_x001E_\÷r@,Q_x0003__x0004_z@AOe;n@[ÅM_x001E_®q@Fàw_x001F__x001C_y@=È_x0003_QÎ_x000D_k@âäa,¤w@×I)xãg@q¼ÞCüsq@-;§½]õh@$U&amp;,]q@_x0012_§ûÈz@_x0014_ê¶Õõp@_x000B__x000F_à_x0014_Ò4o@_x0005__x000C_g@¢q@îC«ªïr@_x0003_§cXQm@_x0015_°É2æo@Èsf¿_x0001_s@oÒ­Ô_x001C_u@_x0002__x0003_r_x0004_:ûQp@{\â£Á­n@Ûsãýn@Âäè_x0001_åg@Ã×4-ÐYp@6_x0010_|`=bl@_x0004_Rø³O_x0002_t@_ÊU¶_x0006_n@TTÝËF¥l@ðÔ¿ð)ên@¸â6ïyj@nQ&gt;(¶nu@_x0015__x0003_I­èÚs@;£v9½	h@_x0019_²0Ép@=_x0012_~	óiq@â7ðÔYq@P¶I¨_x0007_w@jîÓ_x0006_qr@&amp;ÿîÁzþp@N¯®_x000F_n@ä_x000E_m¯:q@8O_x0015_¡_x0017_u@QJ_x000C_ætIr@A_x000F_¦_x0013_q@Jj_x000C_n¯n@ìú¾ê_x0015_k@¨_x001B_Ià1_x0002_p@(ügïór@©LjÑxo@q¡tMw@Är_x0001__x0007__x0001_7q@fÏ¤Ø0j@Áè)Ds@_x0001_È_x0004_Ú¼2j@Ì_x0006__x0010_®Þ_x0013_t@_x0017_z*j@ÌYé%3_x001C_r@Ú¼_x0013__x0012_-r@#_x000C_~egëg@ÄÛÖå2u@¾ÈÒ-_x0007_?k@ÆÂu_x0006_uhj@å_x0004__x000C_Ø!u@+_x0014__x0002_¼__x001B_p@z7_x001A__x000B_µwt@_x0001_j¶_x0004__x0006_n@_x0015_D$ÒÆ_x001A_p@j­;u_x001A_h@ÒºkÖèm@ÈÕEô|`m@_x0005_×jq_x0004__x0007_q@ÇyÉ+®	p@µ_x0003_R_x0004_U®g@Ã»_x0018__x000E_;»r@ÿ´¯`¦p@¯_x0018_|r@N@R5òs@u_x0004_ÂàÂèn@ë¹cLølp@ÝÊÝ_x001B_Æs@i^râer@±kõA±$r@_x0002__x0004__x0014_F9DGh@üÞª_x001B_£Oh@?øÈvq@F_x0003_¹s]ls@Tô	_x0013_±aq@@qýî¥x@}ê±%²h@ÃY_^_x000C__x000E_r@RHÐ_x0015_¼s@äQCþ¸wr@R'Gk@¾_x001A_Ôòtq@_x0017__x0006_ÒiU[n@NãÁ½¹çs@?_x0008_Ã®_x0016_q@¹(_x000C_L.gl@_x0006_ÊÛ·c_x0015_q@0/¹±_x000E_k@=aâýÄÿk@ç_x000F_ôjãÝq@×s}ÍZ¥q@ ùq_x0007_¾gp@â_x0015_ÛùÜi@V¬-uo@7z^aÎl@&gt;_"È«t@­¤_x0003_Ç_x0017_1n@R_x0001_X¨×%j@Ì*_x000C_ÕÊ¬y@@¡9³Ld@.®4_x0006_°_x000D_n@63§R_x0001__x0003_mÂo@XËF­&gt;l@åuÒ¯Hm@_x000D_YzÂán@¦N86Béh@o_x0005_sN+q@ÊÖ?»Ú°p@q_x000C_7`Tðp@_x0002_ÑIÉI v@òb9êîj@üÞÕn_ôv@`pJÆÌîm@ÎÜ!Õqo@_x0017_:²Ûv@&amp;ó£Gi@©ðÒ@²Zi@3£gøº_x0008_n@"`ú}ju@º¯ÞÉ¸m@|ªß_x001B_ðm@²Ú¼Õr@ê+c¯þüp@5nujçùq@_x0010_8%Úk@l:Á²t@T_x0014_»`@Óo@hM_Coôt@_x001C_®@®ïo@7_x001F__x0003_Ìi@[_x000E_fH k@P+ó_x000B__x000E_"w@_x0001_n¤ »tt@_x0003__x0004_ÎÇ&lt;¶@f@b`õKÊ@ÏìÑñjÉh@#ªÞ|ºl@¼ýÀÁ¤r@¥·BE4v@óà_x001E_÷n@©^w_x0001_u@_x0018_(u4j@jOp?_x0012_¤m@©9_x0004__x0010_)#l@¢È¸_x0017_ÔÏn@¶J)TßZt@¬ 7Þ¼"x@¸ÞV#ïp@³æÕï¼n@È1_ÿs@ùî_x0007__x0007_´Pm@._x0007__x0016_â_x000C_n@_x0002_°¦Ìq@ñØUäh@DÑj_x0012_ãi@id_x001F_&amp;y@_x0001_}e_x0016_.æs@ÏJmã_x0018_.s@Øù\"_p@aDº.o@J_x001F_¿_x0007_¢Gr@Ü_x0012_HÄæBm@_x000F_zµYi@?´«`¹r@dÏØ_x0002__x0003_hbp@?QÞ-ær@ÿÕ1_x0002_æ¨t@uõþ7&lt;Êh@ Êr®_x0018_ço@2hjÐðÍs@_x0006__x000F_r­j@_x0014_^É±'hw@_x0013_ÛBULTn@ë1_x0008_5ü+n@l_x0005_º	_x001A_Þt@§ô\~k@Çî©-éæo@¤!¿Cño@Q_x000E_Ý±d¸q@j_x0017_ìg?s@X£ ôL t@¯Z&lt;Ál@L÷_x001D_wpn@_x0001_å½k/Ül@*_x000B_xåg@ ?ªN¢×m@_x001B_¢ýÄïÈr@±IeÁÍFn@&amp;Ya?Bo@]M_x000D_6_x0007_Pu@£æ¨_x0008_u@äÁjÞLÙv@;[o_x0011_¢yp@s!Óº,q@Að½.ml@VÛÁT_x001D_k@_x0001__x0002_1M`'_x0017_o@@_x000C__x0014_ïV´q@ô,3_x000D_m@¡KÓl_x001A_^t@{ø·&amp;:ÿp@&gt;_x0006_+_x0014_p@îÈhÅj@_x0013_Ó_x0016_í-j@_x0013_ÒÓûM£s@_x0001_Óa_x001C_ïr@Wî"%k@Ë]¾±_x0004_v@_x000F_¾_ôn@þ;Pe¦m@-_x0005_&lt;pNxs@Úka_x0007__x0017_To@;Äê4¨p@¨,«ßÄWn@mÿ\µ»l@ýÌ_x0019_p@gù6.¦Zp@òÃÖn¥¾j@_x0008_Ô­_x001B__x0006_?r@_x0012_å¿h_x0016_ôs@J!b¨w@_x001B_¯~;p@p_x0010_$ýµl@ê(^_x0018_${p@äÜìèl4i@oòào@_x0017_i®¦xep@ä&lt;ò_x0015__x0003__x0004__x001B_Cn@S_x0002_7Yô_x0001_p@­8Óêr@¤TûWq@_x000E_B'ºîh@hÈVñöm@_x001A__x0001_	áÙo@¸A´U_x001A__x0013_n@ô\hîÉÇi@_x0016_ÍF_x0011_fn@Áný_x001A_²p@~cC4Ífe@ ÀÂ¢XÉj@aÈ:&gt;*v@®¨3÷_x000B_p@T0§.Îo@P_x0005_Ë¡Þk@/dCö!ym@uA²£¾q@U²ñ¼Ðn@l&gt;ð'Î½j@×ø_x001D_+Ó9h@ÜK+KÄs@4µ=Ë q@Ð¤ÊÒ_y@_x0012_°Ã_x001B_U-u@álì§óeo@¬_x0002_?ì¾7m@Ü_x0008_4Ì¸Qu@®È8h&lt;`p@fùx®©Vv@*oÆ½-Zs@_x0001__x0002_9N_x0019_G/Gq@ØràKêôk@ª_x001E_¸øéj@Ó45þ°wm@c."©íi@_x0010_Ý6ìxal@¾öPt¨s@±ö|Çîs@¹n3._x0018_l@ô¦ÏÒo@"®ré_x001C_t@»0pÂq@)§áÆì×q@+hF²¡Ðp@¶=ÈXÿak@Wd'èËeq@_x0012_:Åèv_x0010_p@y¶¥VFÏr@XÂÂáp@¯=ÊßùÕn@¨$H&amp;~Zf@Pï_x0010_ÐÇ÷l@_x0008_`_x0015_s@óÃé­Ò£p@'ï¡Nit@á`kõ-p@óh~_x000F_Î¼r@«_x0012_]§¡t@àê	_x000D_®_x0008_p@R»vMYÜj@i_x0001_¨çp@:»w_x001E__x0001__x0004_TÅt@n_x0001_|Â­j@_x0002_¬[pu+l@fß6¯)Äo@rß_x000B_nq@^_x000E_¶ Çr@ãþ³k@§ù_x0006_ÿRo@º»_x001A_ÆÄs@ìãue}èo@ª¤ß!h@\_x001B_oða@q@e_x0006_|?þ_x001D_s@úhW,_x000C_s@Yåëpn@ej³°8os@¬Ý'_x0013_u@/_«vv±r@Ý_x0017_%=p@î§0À©`u@è»!m@oÒºIq_x0012_m@¶¥_x0014_Ûëo@Å_x0002_Â»ôr@%_x0013__x001B_±²¢s@k_x0003__x000D_ÃÛo@ïÈ8ëo@äZ^b@bk@_x000F_¡kÄ}h@ËB:_x0014_m@æîz~júo@¿Sh_x0010_»±m@_x0003__x0004_ö:_x0001_]q@ý¨ál@K_x0017_Bzr@±»Z¢ßu@®ER_x0014_?m@÷¯#µ.àt@äú~bäÍl@'è\&lt;íp@ó._x000F_!_x001C_t@7·Üòu`r@_x000C_Ñâ®­0n@Ë;_x001D_?_x0002_p@J£¸D_x0010_p@q®¶Àr@=ah(¢_x0018_q@Ñ[cÛ8ºp@ãõ~"çr@±Ê&amp;k@¤ÌPÂ_x0005_Fq@%û¾_x0014_®ýq@ÿ?²_x000B_În@_x0013_¾Ìsnp@t´ð&gt;ýÏp@Ó `_x0014_¸l@þ/5;Àn@_x0007_½ìJïÛq@°_x000C_øõeòt@_x0015_çë,_x0017_p@ñ@³ðÄn@_x000E__x001E__x0015_NB_x0007_m@/Bxä½Én@{ºfB_x0002__x0004_VÓz@"\×9o@m_x0012_8]\q@Í{ÞÁòq@²Öýô=_x000F_r@,Ê_x0001_#Ó©t@í D_x0014_&gt;k@®3õj_x001D_r@¤zºRìm@´s¡¨ä?k@ÞÖ7³sÙs@Îznoo@ý­qr@áL¼qt3q@!¯üXµ_x0016_n@_x000B_ö]´_x0010_o@8áÑeYh@êlÓ_x0018_t@Ò×ëÆÔ1p@¶¾ÉRóq@Hÿü_x001D_øÀy@_x001F_0[Ù«{@°!@÷3ðx@CdáICy@¶K0ñw@_x001B_c;÷_x0006_z@X¶¡'Õ{@äõÚÍ3m@¬%O~Î&amp;|@Ççe¾&lt;Hy@d_x0003__x000C_íp@û_x0006_ìzÿÔ}@_x0002__x0006_Æ{q{S(|@_x0004_Ë1´áz@_x0001_ÖÀM`·{@Ïì_x0015_µÜ½t@_x0018__x0014__x0016_UÏ«w@¬À!FÖu@®«7+Yv@%Å_x0005_eýÁy@`1ª	0w@%q9_x0006_ã_x001D_|@nDÿ*_x0013_r@Y£_x0003_J&gt;x@_x0019_T_x0017_¾«nx@%_x0012_åWMor@ ¦´$û_x0004_}@y_x0002__x0015_SÈy@²=0¬òy@÷Tç__x0016_á{@nõ_&gt;¡9y@_x0015__x000D_2_x000B_{@ 3û©Ow@¨_x001C_¿_x0004_^X@B4:*K{@yâ7HoÛy@¼:ÏäRw@àlI;u@'ÌS]·y@»j8ãs@_x0002_7eòw@Éº3_x0008_Daw@¥óOÃ¢û|@|ù¿í_x0001__x0002_xÛt@°&gt;áCv@Óî_x000E_Á_x0016_{@_x0019_?&amp;{cÔy@_x0015_­dæ&gt;|@xF*lX{@V7~z@,_ú&gt;y@7JÐ®||@_x000E_3Ð?&gt;~@|êµÕ·¢v@³¶Úmfls@®_x0004_ªBªx@ðÄ[åÉ?v@í\&gt;'O{@Q??L_x0014__x0001_|@~b0¼£_x0012_v@»¶»%àIw@å;¡¤_x000B_ªx@_x0002_Þê:ùúw@_x0013__x0001__x0001__x0013__x0001__x0001__x0013__x0001__x0001__x0013__x0001__x0001__x0013__x0001__x0001__x0013__x0001__x0001__x0013__x0001__x0001__x0013__x0001__x0001__x0013__x0001__x0001__x0013__x0001__x0001__x0013__x0001__x0001__x0013__x0001__x0001__x0013__x0001__x0001__x0013__x0001__x0001__x0013__x0001__x0001__x0013__x0001__x0001__x0013__x0001__x0001__x0013__x0001__x0001__x0013__x0001__x0001__x0013__x0001__x0001__x0013__x0001__x0001__x0013__x0001__x0001__x0013__x0001__x0001__x0013__x0001__x0001__x0001__x0002__x0013__x0001__x0001__x0013__x0001__x0001__x0013__x0001__x0001__x0013__x0001__x0001__x0013__x0001__x0001__x0013__x0001__x0001__x0013__x0001__x0001_ _x0013__x0001__x0001_¡_x0013__x0001__x0001_¢_x0013__x0001__x0001_£_x0013__x0001__x0001_¤_x0013__x0001__x0001_¥_x0013__x0001__x0001_¦_x0013__x0001__x0001_§_x0013__x0001__x0001_¨_x0013__x0001__x0001_©_x0013__x0001__x0001_ª_x0013__x0001__x0001_«_x0013__x0001__x0001_¬_x0013__x0001__x0001_­_x0013__x0001__x0001_®_x0013__x0001__x0001_¯_x0013__x0001__x0001_°_x0013__x0001__x0001_±_x0013__x0001__x0001_²_x0013__x0001__x0001_´_x0013__x0001__x0001_ýÿÿÿµ_x0013__x0001__x0001_¶_x0013__x0001__x0001_·_x0013__x0001__x0001_¸_x0013__x0001__x0001_¹_x0013__x0001__x0001_º_x0013__x0001__x0001_»_x0013__x0001__x0001_¼_x0013__x0001__x0001_½_x0013__x0001__x0001_¾_x0013__x0001__x0001_¿_x0013__x0001__x0001_À_x0013__x0001__x0001_Á_x0013__x0001__x0001_Â_x0013__x0001__x0001_Ã_x0013__x0001__x0001_Ä_x0013__x0001__x0001_Å_x0013__x0001__x0001_Æ_x0013__x0001__x0001_Ç_x0013__x0001__x0001_È_x0013__x0001__x0001_É_x0013__x0001__x0001_Ê_x0013__x0001__x0001_Ë_x0013__x0001__x0001_Ì_x0013__x0001__x0001_Í_x0013__x0001__x0001_Î_x0013__x0001__x0001_Ï_x0013__x0001__x0001_Ð_x0013__x0001__x0001_Ñ_x0013__x0001__x0001_Ò_x0013__x0001__x0001_Ó_x0013__x0001__x0001_Ô_x0013__x0001__x0001_Õ_x0013__x0001__x0001_Ö_x0013__x0001__x0001_×_x0013__x0001__x0001__x0001__x0002_Ø_x0013__x0001__x0001_Ù_x0013__x0001__x0001_Ú_x0013__x0001__x0001_Û_x0013__x0001__x0001_Ü_x0013__x0001__x0001_Ý_x0013__x0001__x0001_Þ_x0013__x0001__x0001_ß_x0013__x0001__x0001_à_x0013__x0001__x0001_á_x0013__x0001__x0001_â_x0013__x0001__x0001_ã_x0013__x0001__x0001_ä_x0013__x0001__x0001_å_x0013__x0001__x0001_æ_x0013__x0001__x0001_ç_x0013__x0001__x0001_è_x0013__x0001__x0001_é_x0013__x0001__x0001_ê_x0013__x0001__x0001_ë_x0013__x0001__x0001_ì_x0013__x0001__x0001_í_x0013__x0001__x0001_î_x0013__x0001__x0001_ï_x0013__x0001__x0001_ð_x0013__x0001__x0001_ñ_x0013__x0001__x0001_ò_x0013__x0001__x0001_ó_x0013__x0001__x0001_ô_x0013__x0001__x0001_õ_x0013__x0001__x0001_ö_x0013__x0001__x0001_÷_x0013__x0001__x0001_ø_x0013__x0001__x0001_ù_x0013__x0001__x0001_ú_x0013__x0001__x0001_û_x0013__x0001__x0001_ü_x0013__x0001__x0001_ý_x0013__x0001__x0001_þ_x0013__x0001__x0001_ÿ_x0013__x0001__x0001__x0001__x0014__x0001__x0001__x0005_Â) çy@üeWÖiÎr@ç8ý²Öx@l Ã-x@éÉ-$_x001E_{@ÒV¥ÑÛãv@r³ÿ,óx@BÜt©®rw@¢}õS3¼z@ Ù6È&lt;ðt@'ÎWÛ}y@_x0002__x0004__x001B_ú¶L²8{@Þ¸"ny@Ë|OåÐày@ªYùñz@íÂ¤_x0001_êcz@g¾IUY{@únÁq_x0006__x0010_{@h@¡¬¾ v@ok`_x0001_j{@´´}¢y@2ps_x0008_¾_x0003_u@¥Îà7w@JÞ_x0004_¡_x001C_.w@Z^iºt@4vì}@Õ_x0014__x0018_)P}@	Æ¾¼Fx@_x001C___x0008_g(t@½Zu¶0{@Jy_x0010_ã|@ý~RO_x000D_"k@9Ùøàs@[_x0002_SYk×|@³ò«!T·w@h_x000B_¨Ú]}@_x0016_he_x000E_z@J"ëðu«x@  fªwq@q_x0016_·âû|@'LäÚ_x001E_}@Æ³\)&gt;ìs@w_x0006_RÇ_x0004__x0005_xÚz@½Ù{£Á|@Y¶µ¾ý}@%Ðççr@ùÅ__x0014__x0018_Rz@_x0006_A¬æ_x0001_cz@d@99c_x000C_{@_x001A_%_x0003_ò·|@IË½_x0004_z@¥áU^y@qÜÌ_Ìy@oXZÊy|@_x0004_%_x0002_df~@"_x001C_?Ñº±q@=Êñ_x0013_#ÿ|@ ½÷þv@_x0011_ÍÖ}@gDr_x000C__x0012_w@_x0005_¢úìx@Þ~}F*Ox@£N[mEu@Sh´A_x0003_·{@àØ·O)Þy@&lt;_x001F_p£ÑHv@?¼Z_x000F_Ïëx@2lT_x001E_ 	v@^ñrÖ¹wu@ÝÎ'gM}@ö_x0006_g2_x000F_]}@ö_vÐ?}@ÿ¸ñ?_x0011_`|@_x001B_»(LÕx@_x0002__x0007__x0004_NÄ&gt;iÎx@ðÅ7G`x@ìFÒÜ(_x001A_{@0à|_x0005_ëz@õüUl_x0017_[w@_x0002_V_x000C_u[u@WÉÃÒ·z|@Tí»­:{@û©Eþ^z@_x0017__x0016_8ÐRÜv@'5-T_x001C_y@ã)EO_x0013_x@_HôÐ0x@­¦_x001E_=Ú]w@]&gt;yè }@( k_x0019_væv@:HÀ4{@ð_x001E__x0003_­¾z@ÝÊ.J_@{@rUJ¬v©w@Ã"÷öZv@Cªh_x0006_}@_x0016_;X§¾·{@­Ü_x0001_í;|@TÂ_x0012_nU×{@ îQ}@(ØCÝxs}@Lêe#û|@_x001A_z_x0016_7Ðoz@Ùô_x001A__x0016__x000E_z@°_x000B__x001D_©{÷y@´_x001B__x0015__x0002__x0003_*y@Ö_x001B_»¸tV}@·ròî_x0017_y}@Z_x0005_%ºv@&lt;&lt;_3äx@-ý©Qýz@´reòÕ­y@_x0002_4_x001E_·|@çÁjÿlt}@á\þZ*Vz@÷_x001A_ÿÞ_x0008__x0005_z@_x000D_s×ïd@õ¹ÌÄÍ_x0003_z@/älßyU|@t2b&gt;w@yÃº_x0011_;ð{@Á6toz@\¨ýgõß{@V[_x0004_PM_x001B_z@¼¡Î»j}@V)ëkÐ}@3Æ5¦m{@±ÍOË	0z@ÃÚ¾_x0014_)y@íÓd,®_x0002_y@¿¦_x000C__x0008_àx@ë¬ì^u@n¯_x001D_gæ¼z@-õu@­_x000B_Þ_x0001_r¶|@[_x001F_zk|@ôMÂ3|~@_x0002__x0004_£ê[_x0008_ÌÎt@G_x0019_@j	´z@NÚ_x0010_Ì´{@®-ï¿¥,z@áZ:&amp;8z@ö°%ô{@ÿ¨&gt;½Äów@#m.²_x001D_cw@º!äSBy@DÍÕ$£w@N2ë åv@ÊÖ_x0017_È_x0006_i}@Á~_x000C__x0008_y@ÞÞ_x000B_¹Öq@§_x0001__x000D_µ_x0002_r@{ÊÞÊ²x@æKöwI}@__x0005_A_x000D_î{@Y_x001C_"_x0001_«z@_x001B__x0014_ï×y@ì:Ð×z@.ý¹_x001A_y@D"_jÃÁ}@Q=ü´û{@*5_x0003_ w@A§d½_x001E_ë|@mÈkÇ¸Lt@øR?ÖGp@*B¹E$&lt;v@_x001E_¢bÍ/k@ç_x001E__x000D_'éw@q_x0010_îC_x0001__x0002_Ä@{@_x0003_²«z@¿¾¦20s@k8PO_x001E_¤r@À0¸ÕÛ_x0017_x@Â \G(x@ÜþÍÃCÃy@_x001A_sÂ_x0005_Iv@&gt;_x0002__x0011_º$_x0013_v@I9Õù¶æx@»_x0003_Óm~@XCý¦QÈz@_x0014_.&amp;ÖAx@§!D°È{@5:Jµy@/@É_x001C_Wu@½¶_x000E__x0019_þïz@Ëðlmè¨z@Í§)~"|@#j*Þ_x0002_t@u?3:Øôw@ÔêýjÖ{@¢%¸[çx@aæúèYx@2Û_x0007_Y&lt;hu@d_x000F_:_x0012_µÇy@È_x001A_µ¼P~@a±Eî_x000D_Æz@´ælÕòw@mú^ÓNÀy@cMù_x001F_xw@]ÎÛøoæw@_x0001__x0002_¬aÅ?_x0007_~}@f¢ñ§r@Ú³_x000D_ýµ_x0018_z@+èëAvìu@wSK:`m@«;Ì6³x@u2!êY&lt;}@§:8_x000E_y@¥v_x0007_À{@_x0008_õrë_x000D_`}@"ØãØÆV{@fYÿ¥±a}@_x0016_Jêh@|FXd«y@Þ&lt;ÊÚØ6v@hôõ|@¾¿-s@ù¥ø_x001D_y@#_Q00z@*¬Ö0EÏz@¨IÒ_x000E_¨®x@ryx$M¦w@¡k_x0014_üåGy@µóîT²;s@gÃtþïsz@x_x000B_ÍWÚ_x0006_|@¨í_x0012_{@»¡_x0007_ïêt@5eT`¯y@_x001E__x0011_íï\w@_x001E_ë0§¥|@Ð»÷_x0003__x0005_({@²³@°ðy@t'i·0S|@Ú~_x0002_¤Ýy@}¦8H¡_x0005_}@o¢¡~¯z@ó=P{m{@×-Ã-!út@¬Ù" _x001E_Sz@9_x0001_è¨v@0«î§l]v@ñv»v@	_x0019_Æ¢EÊz@	a5Äb_x001B_y@èí_x0015_ªÓ_x001A_z@5áôó{@"nE)$_x0018_n@²ß±wk_x0005_x@ÇQ+ëð*{@Ï4Üö%z@ú¾U}@"_x0014_åa:w@åÈ9ó`@ÆÈxEw@i#HeH|@¨ü=eËA|@%_x001C_²Ky@êMswõgv@vò8{³îy@Ú2_x000F_ÞH[{@pÊòD úv@_x0004_ÈÓÿM,{@_x0002__x0003_&gt;_x0016__x0011_]|@_x0001_Èé&gt;|_x0017_z@qÐ#_x001C_á_x0003_y@~û_x0014_Ôü)|@M|àQ¬Rz@¶wu:É¿{@\Ë}À¼z@f_x0010_I_x0003_&lt;Fj@»T³Ö5Új@²VdAdz@o6Ùªþ{@ÎÊi_x0019_õz@egk¢_x000F_y@OjÍ%&amp;@z@$}_x001A_Ç»|@tÞÁz0Öy@$qPE_x001F_x@j´V³|õ{@zpÍÜÕÆt@ýpV[E|@_x0004_×Å¤bz@ä_x0001_QTÓ_x0011_x@_x000C_CxÕX¬s@_x0008_9^"_x000F_z@_x0007__x0002__x000D_÷bçz@)Ìz=Õy@OÇÙ½zît@h7ÕôíNw@8 A£¡y@_x001F_ùUzw@)A¾4üy@_x000D_¶__x0001__x0002__x0014_éw@¨+´_x0011_%{@_x001A_cLÅJOr@c3þ¶©'s@ÔU(³_x000E_z@_x0015_·,þEå|@Z31_x0003_0Ñz@¤ñQ¦|@FÔ$Õ_x000C_z@ `ÉwyE~@õûºw@$­ní*}@P¥_x0016_´k@t,ªÌt@¡´µg&lt;]~@_x001A_-ëùFz@/$ÝÐz@ÂiQ´øÖz@ÞW_x0006_ñÜ}@õåã_x0014_íÂy@ÙÄDbÅ0|@Ë_x0006__x001C__x0003__x0011_úw@Ñ:&lt;à'w@m_x0011_~_x000B_ê{@tô×§Í²y@|¢IèØÉt@_x001D_ZC1á_x0012_y@5´yL|'|@ì;×u(v@'Ëª*!{@Çøo¤­Lx@3gç_x0003_ôy@_x0005__x0006_"Ç1&lt;@±}@&amp;rÐ)é®y@&gt;Uj`)dv@Í,ã.ÁA}@îS_x0001_Åv@Ã_x0019_'My@N__x000F_Q÷zx@ãy_x0006_Ê{@+_x001D_{±ÞÑ|@CÙ_x001A_ô`n{@8*äÆ_x001F_ z@Þ_x000D_oÛÃz@ôË_x0005_`¬d{@ÚÀyë_x000F_~@_x001F_¢XC_x0002_{@OK_x0014_l_x0002_d{@@7_x0015_SVw@@]_x0006_p_x0001_y@A_x0001_ßñ|@7&amp;øÝ£z@_x0008_GÖ\n¢e@Êî©¾ÙD|@[_x000C_ì­Á{@_x0004_G_x0004_ËM¸u@_x000E_¥p¦k_x001E_@&lt;ý¹!C_x001A_v@Üò?ÏFî|@_x001D_ëuây@Þ`÷ov@STòVÞp@_x001D_ÅH÷_x0012_x@_x0013_o_x0003_x_x0002__x0003_Ò¤u@_x0002_¶¢ì\B{@«4#Oiu@¯fÇ2É¢|@2G{Qjèy@&amp;Uwï_x0002_~@_x0010_Öq¿_x0001_Kz@²ôsÈJz@æRûEPTt@{J%-n@~ÎAév@èï¶_x0010_oy@f¤_x0010_jÉ1z@¶º_x0010_¶_|@Þ cëÔåx@ OÎîÀ_x0012_z@ÀMá(|_x000E_|@Aõ},|z@Mñw$éôz@â@î­¹{@í¶ç±ñSx@_x0003_ÈFÒ%|@8GEÏßË|@_&lt;?'.y@_x001F_þ5ö_x0017__|@Duµ«ò^}@ã_x001B_ÄÏ·Æx@KÌ_x0002_qÌw@NSþ_x0012__x001E_v@C0ÎJÛz@¶!mM_x000C_åu@_x001B_»¢ÿ¯z@_x0001__x0002_¤Ü»Tûw@ÊÝF.ay@/dÌ¸æ½x@mnÉb|@íVhËS_x0010_~@ÊA_x001E_Â_x0011_©|@./YÑó_x0001_|@_x0016_ª:v_x0004_y@ö þ[_x000B_¼w@$_x0012_Â£,y@¼_Ä©ÐÃ{@%_x0007__x0006__x001C_ß_x001A_y@Â.\/|@¶â;-j@(x¾|!{{@j¾+_x000B_jiv@"Ce_N!z@Ûìä Ö_x001D_x@_x0018_I'_x0006_Q«~@7!Í)xíw@ßéj\y@B_x0015_8õ|@½ÓYÍ{{@!_x001F_i['_x000B_}@þæY}@¡_x0014_p¨4w@¢´¥Ö'p@J9" ½w@«Í_x0019_ _x0018_y@ÿ_x0005_ÕG_x0016_6{@EåqsC~@z¨_x000D_ù_x0001__x0002_z@å¨_x0002_ÓõØ|@þÑ3dg¤x@NÕuªù¹x@îùFEãy@µå¥_x0007_Ôx@ÜB%9d9w@Óü´Juz@¥÷`_x0015_}@,\FDÙy@AI²_x0014_Ê	z@¿¢K_x001C_wly@n@4 d9}@¥ª0jCy@_x001D_`ºó_x0010_|@e;¯MÿKz@¶pÐX_x001A_q@dtÝË¸}@½mØ¤ÿaz@@·Éòyz@ùël]x@OXâ\z@QÄ÷ºsx@M¾G_x0011_2Yx@_U¡Æ¾v@qMÜ@ÔFv@%.ëD!hp@Õ¤l5'_x0016_|@®_x0019_U6_x0004_{@î({7Az@òG¬¡¯Ëz@?çLøI~@_x0001__x0002_\NÇ_x000F__x0013_|@Í_x0001_1_x001F_kZy@yS9ØSR|@»_x001E_àºâÉs@îÛä_x0008_l_x0015_z@ý7bÌXü}@"8¬&amp;z@¯_x0015_±_x001F_Éx@¦Ä?)Ñ|y@º¼_x0001__x0015_Õx@L¾üÇ+öx@ìCa_x000E_c3y@ä_x0011_Y;Rj{@¶_x000B_äÞä @6_x001C__Ï'z@þ_x0001_Î]Uv@h-Ôôý£|@;¥ç_x000F_×y@oýî\ Cz@³Ã 9ÛÅx@_x000C_BE½t°|@.*¤}w´p@_x000E_ª}]_x0012_q@æz#±r@ÕföÒ¼{@b_x000C_Bïñm{@qlÊÄÕ¹y@Â_x000F_·5T`z@QÝÑ¦ëz@i_x0018_£h_x000B_}@Î¥ûÒm|@G5'_x0003__x0004_®Öy@x³ {@!Øé}_x001D__x0002_z@OÐÓý_x0010_y@Ãe~&lt;_x0012_òx@{ãÁ×Ü|@_x0014_v¨îÜ|@Å=EØ&amp;}@_x0016__x0013_pü¼ßz@ÚpìhÜ_x0018_t@KSÄ#%t@Y_x0013_vÐØv@»!VÔrXw@ÎïÀõw&amp;}@íàSv@h^" g {@	0FYz@#Úµïq{@V_x0017_ïý04z@H`ºc£bx@©W(È£Tw@p?¼_x0015_Å_x0010_p@_x0006_§?D_x0001_|@Ï ï·_x0008_t@ÎîÒ#¼p|@+Q£Òvx@¦³v¾Ü}@Ði%ìË|@oú{@­¶M_x0004_¦|@b#Ù¸_x000D_z@É%¸3Éêx@_x0002__x0004_u:qeQ$|@²Ö_x0002_âz@G¥¶ã1Iu@|;ï[8z@¿P¬ùÌz@·«¹¤_x001E_x@²í_x0016_gÝWx@¼Zô_x001B_Êx@÷Ð^p&gt;|@8æU`¿_x0001_|@öTW|r@¡_x001C_aeäu@_x000B_j_x0003__x0014_½|@ª»Î"w@-¾W·¢x@¨^Ýº~@;		¢(Üw@#Þ*¾ÚÜz@wê9~U¢z@_x0019_jÁ¬u@@·r_x000E_Ôx@¨D}×ò|{@ÕwÂh»z@,N	ë_x0003_~@z×ÈI÷õz@g_x0001_®=Âís@Ö³fgr@ìCuº'r@ÂºC4¹y@_x0017_©Ø84}@_x0015_dGVh«}@ó	{_x0005__x000B_&gt;X|@N³ýq_x000E_Þ|@®ïN	5_x0016_~@_x0004_c_x0008_ÚÉ~@AnôñN{@Ã(-jXq@Ä_x001F__x000B_ÿs@_x0011_6_x0019_zQ|@¬Â_x001F_@Ü_x0005_{@VGâ_x0006_Ê{@jÄÝ+¹¨y@|_x000C_iÑ_x000B_y@8 _x000F_1ùx@ÓtFû_x0013_x@O&lt;f_x000B_ây@ÜÎô_x001D_ôv@Tgå*{@¸_x0007_J#/Òz@ÿ.Ð¿èãy@á~òÑ!.u@ÎcïÁßØu@_x001C_2¢?q@ns_x0014_ß-us@ªZ@HéË}@ylí©y@Ô{_x001E_R_x001B_íz@:_x0002_áÉ_x0016_#~@JE_x0003_s¥nz@Qé_x0017_ðx@´	_x000F_Ág@&gt;e_x001A_¨z@a_x0017__x0001_¼®w@_x0005__x0006_ñ·°§s@_x0016_Û|lÚ{@Ûº-_x0013_úv@&lt;¯ß:	|@ÏãÃa_x0013_z@ýÐPº_x000B_Ò{@bß1Ö.v@óngÐ9|@7÷RKFu@sêô7µáy@_x0001__x001B_Ý_x0013_iS|@E.P_x001B__x000D_æ{@î¾W}Px@ÆÕåo~@äK(°v@ßfwà`y@W±_x0005_8d|@û*»îSg|@ ¶ÈNµ{|@e·Õ_x0019_¦{@é{XØ&gt;zy@·q*aFjz@U_x0003_Òeö-{@:§é[&lt;|@øY_x0002_)N'}@n§ÒíÞ&amp;}@°·ßtnZz@º_x0004_ûéz@áëÃM_x0003_y@_x0011_Ò_x0013_þÀ_x0011_w@_x0016_úá-ÉFz@ç±q_x0001__x0002_ Ów@-ñoËÿ_x0010_}@CÕS_x000F_r{@ûq8Aht@jõóÄÈïy@¯èe_x0013_s²v@|¶ýPu@N{v#_x001E_ku@ÇÜ_x0016_öÐêq@_x0014_$_x000D_®{@zz~_x001D_3u@_x001B_aí(B{@èØ´·ô{@\+Zdu@¶'b_x000B_u@«²Ó¦|@_x0002_È_x0003_q_x0018_{@°â§q_x0016_Ý{@vFCÄ;§y@H9Ç[x@ðÔ³tr×x@Õ{3Oy@Î5ý äz@²V_x0016_@­Zv@gÚûã~q@jèq¬2Çy@ß®_x000F_ñeÜy@£E=f]{@_x000C_g)_x001F_^ª|@ðõVÏO@ÓRÊÛ8x@&lt;.wN¦Îp@_x0001__x0002_±BÅ÷çÔt@_XN£|@ÅÍ-ÃI_x000E_~@6Qijv@(¥­_x001E__x001B_¡}@|_x0005__x0008_÷r@ø3H_x0019_MÅy@ÞsZIôSu@Ä¨ñ!²rz@¢ß_x0016__x0003__x0006_z@J~X_x001D__x0008_$s@ï8@m x@j'-y_x0003_iz@ø_x0007_EçÇ¿z@µ¡º2|@T5?Ü_x001E_â{@ãÀ­W_x0019_{|@¸aX5v@eb|_x0019_î¿q@{e_x0014_ÊµF}@Æ_x000E_·'H}@óÓKñx@"_x0005_ÊÁ´Sz@^¥£¹²{@«uöé}@Ø3èFå_x0007_~@T?JÿÂ2z@ÐÅmÙ¥²z@&lt;U/Ã{@_x0007_T_x0019_¿Ü_x0012_{@°^öt*}@9m}x_x0005__x0006_õwl@m_x0006_ZÉpôx@eØÖ¥»Ìy@,,_x0001_Âz@1@Z_x001D__z@fáâÛñJr@b_x0004_ÜfUQ|@=ÆØ_x001A_Ü r@õ¬¯!i7z@!+Ø_x0010__x0015_ÿt@oMÿkáu@)avò³{@Î_x001C_j&gt;_x0018_|@¸â§§-y@æ_x001D_7cÝx@&lt;¼oÂy@-/Ü(Ýdz@d_x0012_åú)_x000C_t@òfW]¢{@\ëMÞÝ_x001C_}@_x0007_këÊYt@ùuÓÞ°u@2®_x0012__x0012_ «t@Ïìó,ñz@._x000F_ÛUGv@F=á=Ùt@î_x0003_L/º{@#!Ð¿ã_x001F_w@Ü?_x000D_Í«{@T_x0004_ ´áMz@±_x0002_fIÔ*f@_x000E_¹W_x0006_O¨z@</t>
  </si>
  <si>
    <t>79ac28fe05e89e1d957d6fed2089d42c_x0001__x0002_¥ôÒò_x0017_~@d%y_x0005_øm@ò&amp;§_x0012_w@ô¤7_x000D_}@°?V_x000C_§{@_x0003_³9_x0005_}@ÁøÊ&gt;\z@_x0004_,@_x000D_àËx@)1¿±Ð{@_x000F_=òð/{@zoÇ×Ï{@OdIãøz@£@!àæÍ{@®ì{Þz~@l_x0016_uaött@#Suÿúz@þ_x000E_CÎ[w@¤éØ_x001B_|@V_x000D__x0010_K±z@5_x0013_à8{@_x001C__x0005_õÊJ;z@ê8_x0010_óÚ_x000C_|@\çH#Zw@8»_x0002_Êq@SÕ£óï^|@ÃÐBÍy@Û_x0012_ä_x0012_z@â2à{@äØ±y@\_x0003_|é_x0017_R{@¿l´ëc@ü »_x0002__x0003__x0018_Ñ{@ô_x001A_3{µ_x000E_|@_x0018_N_x0013__x0010_íy@®Ol_x0017_àv@.Ö÷*-{@/9¹÷x3{@¬å«ð{|@Ë¾,j{@íy&amp;ø×ß{@¨ècÅ_x0008_)}@)È¥Å§Po@M»nÉÛ}@½_x0019_t@ÑG¢{¡z@tÇ_x000B_y@&lt;Æ4~_x0017_|@LÅä	¬x@¹Â_x0016_apx@R¡J#Æ{@_x0019_µ¹ÏMãx@¾¶_x001D_?]qy@RôÆMÇfw@0ÔE_T·y@\t%Z_x0018__x0011_u@#¬nv_x001E_¯@ÎèJøÛz@¸ýkl_x001E_$}@ð&amp;^ûZ=y@5hØÆÍ|@×'_x001E_ÑÜ£z@_x001C_ÆuD{@._x0001__x0010_Mny@_x0001__x0002_ò_x001F__x0002_³qv@Õc´V½{@fnPíÕæ{@V+_x0001_$ÆC|@Z@_x0002_"_x001F_Ôv@_x000E_JßÕ¢t@P_x0014_ÇÌ©&amp;{@þSÍ_x0008_Ãy@_x000F_8K¹u@×yÖ_x001F__x000B_x@éão9j{{@w¼Ûz@Q¾H:v@þ=} »%@Ý^òÚ_x0006_w@¦ÞIçÆ|@_x0017_sBÆ5.y@HOÒ@oåy@_x001C_{±s|@g¾º+§m@_x0007_Ç©OºLy@FFF|@à*Lõ¸1y@%_x0003_©Z4}@ÝlÌH=s@Qåút|@Þ2È©{Òy@ÔøAù_x0019_vx@_x0008__x001F__x0008_¥aBv@+Ð*;å#|@_x0013__ãA1x@T«!Ô_x0003__x0005_¾,}@qM7#Vxz@_x0006__x0006_³ty@_x0017_È_x0010_,_x0003_}@&gt;_x0002_æèdYu@_x0016_8×_x001E_wr@È_x0004_ÑG%z@£&lt;Ôy@ÅÝ_x000C_f_x000E__x0002_y@qæõµ¹z@_x0013_ùàó½{@ _x001A_c_x0012_¡3|@àq]HTx@._x0001__x0005_þ_x000F__x0006_c@IÀßxy@øsvïK_x0010_x@pK_x000C_	ôIv@fM_x0003_to§t@æX^Wm_x0019_y@Ö	Bªá=x@4õ¿&gt;Ëy@ÐÑ_x0014_Z_x0007_x@ÀD_x0016_M_x0005_Gy@X¾¿!Óy@RTr_x0016_¨|@_x0019_NÄi½Lu@Ä_x0013_=_v@ÍvÞcKEt@}í¥?Â{@ÏÌ_x001E_;{@MÇJa¾÷y@Ë6bU¨y@_x0001__x0003__x0006_iÓ±_x001C_x@Ð®Vð·ò}@£ëÈsüx@G@äºðz@ì_x000D_´?rx@/_x001B_E_x0018_aºy@£QóÅw@Ö_x0010_1u_x0016_u@O_x0001_#¤éÝx@SD°QÐÔ~@@)PqÉw@3ÔP$÷|@WË½Fµy@)®S7ky@Ú_x001F_&lt;n_ùx@Ì&amp;§º]y@ó¾ì_x0018_híx@ûçf_x0006_ùÁ|@:ë_x0018_£Sy@Fî*Ì_x0015__x000B_{@ÇÅ_x0008_R(	z@þ&lt;µ¡¢}@K_x0005__x0002_m³y@_x001A_	¶çÝv@Éâ_x001E__x0017_âz@+­£Ðhx@_x001D_³_x001E_wá}@1Uðìx@ _x0017_¸=3r@ï^ýô_x0003_|@_x0018_*a_x0001_'v@_x001F_rH0_x0001__x0003_É½z@Ñ sû¦z@ÓaYá{y@A_x0012_uü_x0013_z@2÷í_x000C_U	{@§Zö5Ýz@_x0004_#65_x001C_x@nÕ7²O'~@_x0007_`Ë5ýx@Üd2z«w@F­fÆTy@_x000F__x0002_¸×þ_x000D_|@½7â?ñÇ}@0|@m´u@ÛËikk1z@iF_x0007__x001F_m{@Nß¾@_x001B_|@QYµ$b!{@mæÏ#Âx@Hî|_x000C_v£y@íFîOêx@_x0001__x0003_Æ5Tv@ÈÝD#	mz@u9_x001F_}@L"S6Æy@­ëT´x@:jSÎzy@ø_x0003_-_x001E_áïu@ÕÛÞâH{@oÝ_x0005_b(?x@µbî_x001B_u@dÕn_x0002_s@_x0002__x0004_T:góIz@¯ìîÌky@­wäV¢­x@ù_x0005_ÿÐ7y@ºúÙ+utu@_x0019_¸nFz@¯8fb?ày@Åm)_x001F_âz@ASÙÈz@fÙëüx@-"³ðþw@Ã6&amp;¶I_x001C_|@Ð~Jz¶ÿ|@døÝ?XWz@_x000F_&amp;_x0013_Ü_x0011_z@íÊ®ü|@Æ4æ (0|@"[TEjNx@_x0016_ï°ix@!h_x0001_W_¾v@_x0006_8HSåw@´N¬.¡u@Ð×!¿ù|@7Æ¢e!¹z@µPºau@d_x001F_üÖ_x0003_z@¨ÕÌ_x000C__x000E_x@ÿ&amp;§_x001C__x000D_|@ ê_x0018_QG_x0015_{@ï_x0014_*K§w@_x0005_l_x0003_º»p@·,Ì4_x0002__x0004_\c{@`VÏFo|@_¬O1}@_x0002_¬&amp;_x0013_|ï}@¾5×¬qw@uï_x0001_¯Óu@8µuë,Fv@¨ÿI4_x000C_Az@¨®_x0011_é¬}@_x0014_ð_x000C_Q5ö{@ö_x0007_­uJ{@ë(xr®éz@ß¢Ôy½t@-\)8G{@¯ä_x0003_ù·}@¿Ýÿðàz@A_x0014_ë_x0004__x000F_x@YØ¥CÙx@&amp;_1'Ò_x001F_|@¢iû«|@G_x000D_!«£öy@_x001D_¡×_x0016_Ôy@[(¢ïFÐ{@I}O3fy@ÿ Ð_x0014_@·73\kw@mTd@=9{@0¥¶a_x0016_|@2ÚäJîy@ðQ3C_x0005_ãv@_x001A_/¸&gt;Ðm@×²ê"b ~@_x0001__x0004_íñ¯x_x001F_J}@Ñ/ÓÉ,_x0002_z@ _x000F_ñ{¬w@S'¤M}x@Ò_x0004_5YYy@ó_x000F_o§_x001D_n|@_x001E__x0014_Gjr@$Ê~x@Ö¸Q=û2t@"G%@{@ÅÙ\¬y@¥_x0010__x001B_l¯%}@ê0ê4ÂQz@	=áRÕ_x0019_~@Iè`ÌKðx@&lt;ÎìáOz@É&amp;ÌJ°üz@ _x001F_ßÄ~ýy@Ü_x001A_âÎ_x0019_y@5îçâA_x0014_y@e=¹B_x0014_z@ÌáM¤}@\Å/V´}@E_x0002_6rÁ}@xÿ%·Êcx@ÆØ_x0014_þF÷t@Ôìÿ_x0003__x0016_z@¯àÚ]ys@øÌm_x0015_A}@ -À«v@|bô_x001F_£ã|@+­Em_x0002__x0003_÷o{@MøÀ)y|@ÅØ}|)|@ÅW(Ó~Ér@è_x001A_··x@Ñm2 _x0018_u@Z5_x001B_H_x0006_&amp;v@ (¡¬êy@c#â§x@!±È¶z@_x0010_î'ïÃw@, ±_x0005_ªwx@|:á|@1_x000E_ïß¬_x0004_z@Êù"n¤z@*$®_x0005_|@_ Y)Îé|@ÊÔHvEAv@_x000E_Dt_x0001_h	w@÷­³_x001A_w{@^É@_x0017_O_x001B_{@îçö¥kw@ðÉ\©`v@_x001E_Þ;:¼s@.ULèy@ºÐµwÞ_x0018_|@v]&lt;è´Fw@F_x0015_ÊògÃ~@ÖõÉ_x001C_x@Dø$o¯/{@öT*¬;z@_x001D_®|¹àÚq@_x0001__x0004_ä­K~_x000F_t@_x0002_p2göz@#fÏ_x000C_ {@ásYFux@ac_x000C__x0001_~@ø,°èÓ_x0019_u@_x0013__x0002__x000F_ÝîÖt@Ë,ó9y}@_x001C_^_x001A_{Åw@ôn¾®@y@O*£Huh@J.¬®II|@_x0003_¯;®¹@l_x0019__x000F_Ñ÷Â|@ÍÂ_x001E_l|@¶6]z©®t@p´ä4|@\¥(2u@±Ï:f{@á_x0010_ÖéÍ£v@û_x000D_Î_x0017__x0010_z@ÑÂAÂo«{@_x001E_Ò`}M_x0010_}@çÂßbÉÀs@â_x001A_fñ®y@{iL6û{@C¼Â_x0011__x0013_q@Y_x0007_X6vËz@ØÅÙ´4¤x@xXzMÉ_x0007_y@»±=_x000B_{@_x001C_é*À_x0003__x0007__x000F_ x@¼$Ös(lz@0_x0001__x0003_aF_x0008_q@_x0007_Ká^x@åQÂ{@_x0018_ê/_x001C_üw@_x0006_èÙVªz@¡ç9¿»z@èM5¬¡w@Ý²_x0017_hx~@ä5ÒíVÖy@¢ËKY_x0019_&gt;v@ÑZ_x0008_øÕz@k± ³_x000C_$z@¦»øMØx@ÞO®W_x0005__x0004_z@_x0005__x000B_ÚöX|@í3àÇ|@X»_x0001_t@H7+Ú}@fÌ-Rr@j_x0003_Ì¯"T~@ýúÝ§Pæ{@OðE?Ù{@ò_x001C_dµ0nu@Ë5?~@_x001F__x001C__x000F_³ç{@ÒÙU_x0012_y@2¼ ö_x0001__x0002_{@²5·öu@eg$ &lt;y@P#¹¸­_x0015_{@_x0002__x0003__x0003_æ÷uûp@á|ê3as@(Æù5_x001E_=z@iÛ¤AÞð|@ø_x0010_²þÝÜu@daËä|ú{@¦ã ^^u@þ_x000D_¯&amp;Ê{@]¦OÌ{@êÃÐäVw@G_x0014_çÐí~@_x000E_º#ôºy@¨ÑÅ.jwy@_x0019_Ëª'|@ß+Ú'3Sy@]|d*Í{u@^H&lt;;_x0017__x001A_y@ÏÑg}{@ÈþÝEZ|@3HÏn{@_x000C_C_x0012_V_x0003_z@µ_x0013_W!ãåz@#ÞV]_x0001__x001D_{@¹Xzä_x000F_w@Z8_x0004_)lu@@=ó4?ßx@üìð+µ©x@`úüHs@$.Ìø_x0010_@s&lt;ÿùÉq|@z'_x0016_³ûu@_x0016_³é~_x0001__x0005_g_x0003_w@_x0015__x001E_»ó§Ow@Jy_x001D_üäz@GHÇ°dv@\_x0015_Zä_x0014_»v@_x000C_m¼j£[}@_x0005_*ÂÞ°[x@I·Ê´f¨~@_x0002_¹û_x001D_z@KñaãéÂ{@_x0011_b4Nv@óøÞ_x0012_Â_x0014_y@_x0006_)Ýtî1|@GÛFÐàèu@:µê6Sx@Ë_x001B_¢Ö'1u@_x0010_8áNÎ|@A¯_x0019_`É_x0004_{@pÖ[µt@4½º_e_x000B_p@9«w&amp;_x000B_wz@`íß_x0001_|_x0016_|@¿]&amp;_x001E_Õçx@6WóÛ_x0003_ìy@^È¹ û_x001C_w@&gt;[ûxpÆv@¼M_x0013_Äkù{@ü|_x001E_=-±y@M^bµ·Uy@	âb)z@à_x001D_1¬S_x000D_|@§_x0019_ðÒ²Äz@_x0001__x0002_ÞªsË`{@ê(-ñ%7v@h ÛFø{@	ÊÖ¨&gt;¿y@HÂÅ@|z@µ½N_²¹s@Ì!ûÐ_w@Tè-&amp;¿z@:}8V:(}@äéÓ¾Ñx@æ	_x0003_$w}@CÀ;Ü{@ÞZ¼Îækw@è_x001B__x000D_l©{@ÿì%ÿpw@^f­_x0010__x001E_kv@ÝÔ%¢=|@±[WaU(@_x0016_Úl_x0015_«Et@&lt;ý_x0001_á@K~@_x0010_¨õæ{@$Î6Zc~y@iïu?|V|@ãå_x0005_hsz@Á#8ye}@¨ïá_x0006_={@	4æêÀv@ú'_Ý-îz@¹ÝËìR_x001F_w@Ühtå«{@úù_x0013_»ÜEz@|DÝF_x0001__x0002_ ¦z@0PÔkÒÄy@Ðó `"x@ëîË¡_x0008_z@Yåhú|Åy@ò,¡§_x001C__x000B_@)x»_x0013__x0010__x000F_y@¨×þ_x001A_Ö_x0016_v@	ÕÔ_x0001_G±~@H[1²_x0005__x0019_{@U_x0016_¶j_x0014_s@ÝòVèN1z@¼wåWÅz@è_x0010_Â_x0016_}@JÐÇÍLÄs@_x0010_pÖR_x0008_r|@²"õ_x001B_Å+~@¬Æ!Cz@8 Áµ|@rê_x000F__x0016_x@_x0013_ðP1¥v@_x0003_á_x0001_º_x0014_z@_x0001_é_x0012_JV#z@º`É#ºx@_x000B_xêÌpq@}Û¶_x001A_yw@TmWb)z@É´ÔF_x001E_{s@«ÙEcãx@ö`Þ1ðc}@åA_x000C_\o2{@s¢LÙÈ*i@_x0001__x0006_|â_ÌÌ÷z@uþ}8:ü{@Û_x0015_¢úl_x0011_z@%à³Æ&lt;g}@;!2_x0014_|@vÞi_x0015_éx@_x0005__x0007_Ó¿*|@_x0008_.ÓL{@·Õ¿,ÏÞx@,W÷_x000B_Pv@÷6 t@È¶Ù_x000D_úr@®`_ö·t@ZX&gt;ß,Ëx@}áZ&gt;(_x0002_p@_x001F_bÂU:¼y@\/G{@Ù|_x001C__x0005_z@QjÉ ¡`|@iÜzB_x0015_}y@åòUF¸{@(­D&lt;}@_x0005_Ü_x0003_Ôz@øÆDìüã{@Y³7Ëz@m§uo@w@ý´¼_x0011_-_x0008_x@µ×­n|@§E+Rð|@_x0004_mbqtsu@³_x0001_&lt;Û}g{@Ô_x001D_iD_x0001__x0002_´o@+_x0002_¿,_x0001_Fz@ Ð_x0004__x0012_Dw@¨-Ù;9v@~D0É~eu@&gt;'Ñ¤¢¹w@;¦P~=T|@9_x0013_úÈø{@òM_x0012_sØhy@_x001D_T~í­z@nõ1_x0004_x@_x001D_t_x001B_}@,¤ÊØpo@ÿf­_x0012_{@VjW(z@$Æû6_x0006_2{@kÐ_x0010__x0006_$A{@N_x0003_®0K²|@h%Ã_x001E_+6x@Èñ_x0002_Aº}@IT4äÇwx@é¨|²U}@MHwª{@}g£%_x000C__x0016_u@_x0013_qDjy@ìÄmæsy@î3 g;w@÷_x000E_§ÈNx@ªái¨?|@¶+¶£w@_x0007_²B7t@è¸ß%mz@_x0004__x0007__x0012_X\_x0008_Ã_x0006_|@õ¦_x0017_ñ1&amp;{@)å&lt;Ö_x0001_u@_x0019__x0007_"Ë$Pz@Ø1_íÕx@8ï=ÏÆ¶x@_HYV,&gt;y@hE}q%|@(s{]z@¥öZ^@_x0005_{@¸æI¾w@_x0002_LQ9©Àx@_x0002__x000B_EjI¡|@·CV_x0017_ÑV|@¡_x0014__x0016_HÅ{@ZÍÌ}_x0008_±x@ë³ápïz@rqÚÉ;r@êÒÍ_x0014_ouy@é¿_x0006_ÈÚx@_x000E_·îv{@ù09¡{@WºBÌy@&gt;(³Wz@ä_x0005_5=nw@æ3;rz@ñ4¼_x0011_uEx@ÌY«@Ë-}@r°ÊDx@òÞP_x0003_x@ÛBâ`F_x0007_y@_x0013_vW¤_x0001_	Õ{@&gt;_x0007_/G6rz@qDñï«ä~@}83%aÉ|@T¦¨(my@C¯S_x0010_V/{@_x0004_&lt;C_x0006_Yw@_x0003_+M_x0016_{@_x001C_RÐ_x000E_6»x@_x0010__x001E_º_x000D_B¬x@ç_@_x0018_Gì{@úAQtÔ°w@«¢äa³;t@Ô¡HÛ_x0019_|@#_x0018_½JNêz@øO2Z?_x0005_x@7_x0001_»Ò_x000F_éx@G_x000E_`|mw@Ó_x0002_ÑÅ:éu@I_x0005__x000E_O_x0014_2z@øSqË!y@_x0006_Êá÷v@®T_x000D_«u@2õºs_x0014_n}@_x0005_3Yu_x0016_y@Nk1_x001E_3t@RÅc	Óqx@sD'*_x000B_|@_x0006_Xm ^z@·æç­òfy@Oq?_x0008_º1w@Â_x0004__x001A_eåÀ{@_x0002__x0004_$ô)_x0012__x0002_z@zâbÙØx@C_x0018_O}iw@%ñÚHW~@_x000C_Ì_x001E_õó¬x@×_x000E_pñ&amp;üz@Oÿ2ksy@l' Rz@k£eWW}@_x0004_5_x0003_·t@`_x001F_´x@`_!æ¸r@º³mÀ~àw@_x000E__x0017_g!;Åx@_x0002_ïËñÂ|@Ø¨kikÄt@¿ßØàx@_x001B_÷¼K­{@¨ÆhÒÙ_x000B_k@DX[+¦l@z_x0013_rg_x0015_|@%)¾É)z@é_x0015_Áqí~@ÒÁ±û¾´v@_x0018__x0008_­x'y@YéÇ&gt;{@_x0001__x001A_ôdw@_x0006_¾_x0004__x0015_ÂQv@MØO_x001A_o×y@âÑ³xi¦q@_x0014_À_x001E_Âàv@í¢Ñ_x0001__x0003_Rýu@&lt;æ¹°V5x@Ìç$Ñ{@È_x0014_`¬Æu@¸ÛËM{@æÏ_x001F_T»kz@óêBu|@_x0016_K@z@%x_x0004__x000C_üUw@÷y4u.}@ïk¬%q{@!Ïxêv@7Ë	ôz@Þcê{@V§Mmy@ÛÃà¯}@*ñc_x0011__x0005_Ï|@ä5Y_x0002_Hg{@ÉpAæ´}@AÞoÓëv@_x000E__x001F_áxå¬|@¦&lt;¡_x001F_ò|@_x0007__x0013_Kåz@V^´õ©Y@wÔäóÜÉz@U5_x0012_p{@S+_x0011_ÌÈÔr@	ÀÈ_x000D_Uy@8±z¬@u@Òîz?¯`w@_x000E_IK¶5ty@DB_x0010__x0016__x0004_Mv@_x0002__x0005_3	G¬\þy@\J_x0002_ðº_x0014_z@¼°_x001B__x001D_^x@Ø_x0018_ÕëÍu@z_x0007_x}úy@&lt;KÄP5J@Ô½ú|@6À?¹W]v@«k¬_x000D_`_x0004_}@Z"HÛGw@Z/F_x000D_Ë{@@f_x001C_@òHz@_x0019_7åÐ"Ó{@þë¸ü_x000B_q@§à(À­â{@Õ8µÞÁw@ØÉ'_x0002_â{@ý.?_x0016__x0013_öy@Q_x000E_þ«·_z@_x0012_6_x000B__x000F_zww@n_x0012__x0013_­9q@_x0019_	¬_x001A_C{@ÑbV#Xfx@þµ_x0004_¡Îv@\µJÀ5ß|@ªÕÝ|w@îìÓ$aLv@Ê(7½=_x0001_}@_x0015_Ð_x000E_ú*s|@Pu,¡ÿw@ 6_x001A_G_x0019_Qz@_x0018_Ê_x000B__x0003__x0001__x0005_i's@Ë2z»z@_x0007_¼þvu@IÊB7¨Kz@_x0008__x0001_0³òVz@:ÂãgÐ¯x@ÎpÐ&lt;b{@_x0007_m¿ 1w@?ØmºÕg{@Þ¶ìI$"{@SRN@m~}@N­.v_x0014_ôu@p`ïp«r@¨_x0011__RÀ9{@_x0018__x0004__x0017__x0003_Q¨w@C_x0016_bÓ{@ðC_x001F_ß_x0005_}@Ö¼¢_x001D_5|x@½__x0017_w@&lt;»Os@2~Þ¥_x000D_­{@,Y ³Gx@ö$d±9@Àl_x0019__x0002_w@`_x0015_Æ5¾Úw@ÀávN&lt;{@rU_x000E_z@§gã_x0003_Êy@¹3©à_x001C_³z@H!^ àz@KjØìy@BØ4óSU{@_x0001__x0003_Ê·S¶¶uy@`UÌáOy@_x000D_ÜÙ­w3w@iåF|@f	®4)z@3[_x001A_xz@¶ù_x0005_HE}@]Ñ_x0012_ÙÊ}|@c_x0015__x0019__x001C_=|@2=_x000D_y@ÆqJ_x0016_&lt;p@_x0005__x0002_@hÛ1~@±eÌ°mz@RCÏQWy@úìí	ü4w@S3Çp_x0013_.|@Ý_x0004_é§w@bf{ÄÊ|@$..L;æx@Ét£¼u¬}@µ_x0008_ö_x0003__x0011_}@Å3Ä}@%_x0002_ ÍQz@4*{r²_x0002_{@_x000D_²a_x000C__x0018_nz@T_x0015__x000E_¯	|@_x000D_ÍÒ»y@_x0007_eDôgËv@KPnD&gt;z@K¹éþHçz@î'b(íÏz@A&gt;Ûù_x0003__x0006_ûÂv@_x0017_Dþ	_x0005_{@_x0017_~~Øcs@_x0016_¯ _x0012_At@Æ_x001D_ã_x0013_Æ|@.ßâÀs_x0008_y@?Ík2¡.|@ì _x0005_&lt;&lt;z@Ò)km@«&lt;_x0002_d{@%_x000E_(Í*áz@brÆï¤v@vìâ&lt;"¨x@°R_x0012__x0005_e\q@_x000D_%_x000C_Wó}@Ô2HÂ=¥z@iê8çøßv@aðUç.´x@b6	{@B1TDtë{@_x001D__x0010_¶½}@VÜ³3ü}@_x000C__x0003_6u{z@çk_x0004_UÉ{@9:_x0002_¢üïy@ é²a_x0015_Jy@ð,ì¨7u@´Ã`_x0001_·}@_x0014_-r_x0016_#,p@Å&lt;9`óx@=_x0006_æ|@_x0007_+;Úïç{@_x0002__x0004_)°Ö0"0v@ù_x0016_&amp;]5t@}1nW88}@_x001E_¤Ör|@©®&amp;÷ {@ÜU&amp;A_x001B__x0007_s@&gt;Á_x000C__x000E_y@ù#=ß_x000B_z@_x0012__x0003_õÚ,{@JúnùBþ|@î·³HÅu{@D£ ä½Á~@MüEÿþy@}«_x0019_ªt@]Hóx@`ÊÎ¬Oz@¼:ùÃÖ{@Pr§y_x0005_Úz@»9c_x0016_{@üõÑûQ¢y@,ñî%ëv@bu%Jîz@&gt;_x0001_\]Øz@_x0018_5d_x000D_í¢{@8M-áñx@ø¾M&amp;;y@×ª½öv@_x000D__x0016_ºèk)w@Ìh%_x0015_t@)è¶÷r@ÆZr7µIz@_x0004__x000D_;S_x0002__x0003_Þ8v@b_x0003_P+óy}@®ò$_x0001__x001C_y@x_x001D_MH&amp;¯{@K_x0006_A©xy@ÜÓ_x0018_¯£{@ÉÁ_x0002__x0001__x0011_|@^\_x001E_áÔz@¶_x000C_ö1}@_x0017_¶SVøxz@"Û_x001C_?1={@UIVá_x000E__x001C_{@:Ûbx_x0001_@D&gt;A­~|@~iâú_x001D_p@ÎèÜÒªy@J_x0006_e_x000C_§x@á¢C_x0016_¡_x0004_|@_x000C_ìDMTv@_x0012_¯,áw@v_x0006_Ç±ñu@Ëgy7ý5z@(hZÑÛv@3$¹ß_x0012_!|@¿_x0008_áï÷x@_x0008_Ò¨/_x0010_y{@ænYÒt@7B:½ø|@Î_x0011_KÌ{@ÜûW~ÍEx@8×ïéx@1hìF|Í{@_x0002__x0003_â!ÿÌËy@ù#Ühu@}EÑ|@«õÇÇ«P}@_x0016__x000E_dº_x000D_y@wÒ!&amp;_x0011_4|@Rdáðî{@}´üz@°b_x0017_íìÓt@)6£ps£|@&gt;IDÒs@_x0019__x0014_*/¹s@Q¶i	Á_x0008_w@	JlãÍw@&lt;ªk?¯"y@Õ¬_x0002_Çþw|@IAYøv@(e[_x0004_+x@«RÖeUïw@_x000F_»aË_x0002_xz@;F1ó_x0012_ov@_,ÍÚè	w@U_x0007_Q¤{:~@_x0015__x0019__x001C_¨K}@+_x0012_8úßx@_x0001_'ù Át@ö_x001A_Ä¶l{@©qË_x001E_&gt;z@_x0006__x0008_(Èºz@Ú_x0010_bz@d¤¤Ls{@_AI_x0001__x0003_|§v@©Ì¡¨z@³Ä¡©"J{@KöÆÑ_x001E_Cl@_x0011_êÂ@ß¤z@püO_x0018_d}@1__x000F_»º{@Rzº£3,u@{Fbùw@iª_x0018_J@61Ô_x0011_ÛÚy@°_x000D_|pÍy@eRô!¯*y@gô­Íx@É_x0002_¹:y@-¾^Ì^s@ùÈ¦So{@qjRÎIàz@§ýb_x0014_¿äx@î_x0011_¹j/y@_x0015__x001B_ÒÂ£"}@IÌðÎ»_x0006_u@4_x0003__x0001_õ*á|@qá%+»{@îó?-ØÜy@çGë_x000B_|@V_x0014_em~x@LÄßÍ_x001B_Jp@"PÅðÓ+|@Â_x001D_ÏÙ¡Êx@_x0008_[OÞÒz@ËnºÝÎz@_x0003__x0005_C^=äey@kÜº_x0011_:z@ù_x0003_ÎÈ_x0014_x@¼¾O=óXt@ a@²ön{@ËF=Cªlv@8é;­?_x001F_~@°¶0·_x0004_y@ÃBYCÞ@w@çªëdÉÒy@ëÉÎBXÔz@ühø;¹_x0017_z@t	ä}_x0001_}@j´_x0004_®ìÃy@ëÎ_x0010__x0015_}@6_x0015_ký&gt;r@|ö®!_x0003__x000C_|@Ov9+©}v@_x0006_ô_x0013_©$Ñw@´Â¾¥¢|@Ïâ31v_x0006_z@6_x0002_j§_x000C_Ñx@_x0005_\ÚQ»Ân@i_x0002__x001D_EBz@_x001F_°_x001F_Mü£{@Ø:Ì_x001C__x001F_v@ùrÜXÈ\y@@~ÁzÃ!z@SC_x0010_Ôµw@¦Lt_x0015_Ç_x000C_{@0+C£a{@ Ñ5_x0001__x0006_¢Õv@&gt;ÁZÎ÷}@Û»_x001A__x0011_Î&amp;z@_x001F_±/BU¯x@_x0008_`,_x0015_·v{@à·épÆ~@Àí¦IH{@ûäøJf}@#¥$n±Ò|@_x0007_Å_x0003_&gt;A¥{@1³xÔ_x0018_|@_x0002__x0019_Ö*LÄw@Û r&gt;t@PO)_x0002_dz@Ô%þp¾w@ M(r}@ì[fyáx@bµÎv_x0013_ßz@æ_x001B_uSHz@ôN_x0001_H3z@_x0010_Ò_x0014__x001D_ëCx@_x0015_áæµ_x0019_w@àfr_x001F_z@þ_x001A__x001E_ïÕzz@WHÕ_x0012_va|@~ìo_x001A__x0004_tv@PÉ÷³]z@2Í_x0011__x0011_z@:n©_x0004_à]x@³TÀfÞ|@ùF/Ñ_x0014__x0005_w@µRNË_x0004_Vz@_x0001__x0004_*_x0004_Óp	}@ñë49_x001D_õ}@Äþ_x001B__x001F_ó`z@4EB¥¢3v@_x000F_ïxÇ_x0007_%y@1?ùè½ü{@MÓ=	òv@7Á_x000F__Såx@0vê¡J)u@~°&amp;{_x0015_|@ÊÊÃ_x0003_bÇy@£*¹Â {@ôçòxa6y@£|ÏCÅ}@ªC/Å¾x@¢o'²|@Åj	~t@ò_x0002_{»X|@ûh/èk_x0019_z@bøÎ¹_x0017_Ày@_x0008_-£Ñv@Y*Ý4 éy@OVÁuz@4_x001B_$N|@$QP»©z@_x000E_-Ù2½¸y@å·Õàã·x@Þo%&amp;Óz@~ýT1O|@_x0006_w£o ¢z@tO3ç«|w@6¢É_x0004__x0001__x0004_ÖÏx@_x001E_ÿÞ {@NÞTøÊr@¨´cr_x001F_9u@Þ¿TXx"{@_x000C_ç-1Q s@Ä&amp;)×Qs@áù"_x0017_v{@^æ_x0004__x001C_øg|@2Ãð`üÆx@¿_x0002_B+L}@ìsÖ_x0010_Ez@#	ºDºO{@vBGW$y@_x0007_&lt;&amp;Ûºt@¸û_x0003_`x@¿m³\xx@&amp;îÚ_x0003_¥w@öK®nL{@­@E±¤_x0005_{@:çªx@?"aàµDy@bµ»´_x000D_v@äa¢Oñbx@_x0005_XÌ«}@(N^_x0012_·¹y@_x0002_7FQ³Hy@+	'¹,_x001E_}@4_x001A_è§Ð|@ßÛ_x0002_!ÄÅz@äD_x000B_²èy@$|M2ç|@_x0002__x0004_*{;_x0006_°E|@_x0010__x000B_s÷Cy@_x001B__x000B_ùîëp@;¼_x001A_?2fw@rmm_x0001_x@,];_x001D_X_x0012_}@å0Óu@4hA5y@Ù§Ct§{@x´ïº»ít@áæKÄz@zvÅ|@Û+mÁèv@_x000E_7_x0007_ñì!x@Øy×¥·Ô{@²ió£{Ê}@ÛÕßäìL{@Õ'¡_¢¯t@ÂÉ&amp;Óà_x0019_z@_x0006_.1+z@,ýÊ_x0006_¦y@Å^ÿ_x0007_&lt;Äx@ÜHECïz@â®y_³Yy@´_x0011_\][þx@¦¡_x0010__x0004__x0015_¥y@W_k_x0015__x0010_Ëu@üýa6º_x0007_z@_x0003__x0008_|TÅ	x@&amp;__x001D_Þúx@_x0010_ØÛÇeõu@¬Ú!_x0001__x0003_.æ}@èüï¢_x0013_t@æêmõæz@=õùyÏy@_x001D_ì²&lt;nCw@f+5_x001B_²¶x@ÓâÎ_x0017_*o@¾'=/7zu@ñ-æ?èx@ò&amp;¹_z|@wà*¬_x0018_}@BøX@¥}@ÄN_x0019_Àx@À_x0018_èz@ß_x000B_ò_x0001_ð+w@«ü_x0010__x0006_:r{@_x000B__x0014_çJ#z@@÷8@|­z@_x0008_cbËÁ|x@_x0019_wRdõÍ{@Ô_x0007_²òD}@±0.©_x000D_z@6Øw¶!~@Yâ_x0007_³[y@n7ó_x001E__x001B_u@D&gt;XF,ñv@¥üÉS}@_x000D_}Ô]|@ï¡_x0003_¸4}@¯È{g,|@vZ4_x0002_É_x001F_x@*Ê^ûÀ_x000B_w@_x0001__x0002_²ì|B¯Ðw@@\0lw_x001F_|@Óò-F_x0018_x@Ç_x0007_Xl}@È¿¾J_x0017_t{@üT_x0015_Ìð{@è_x0019_¾_x001D_&gt;àp@"ËzôHz@îÆ»,Ï~@Ö_x001F_Lö¾}@ÓDdh_x0001_uz@:èÂx@X¾h[KÛ{@hc6Û%|@½eðby@&amp;?þ£{@_x0001_H¸Õ|@:_x0005__x0018_S|_x0007_w@½#	Yey@¶@4_x0017_d¬v@cð½_x0014_Gx@â(-MÇÈ|@êyÅ¾-z@	Ëwe/_x0017_}@vºIÉûz@y%¯¹_x0002_¬z@$/y_x0010_¹$z@6àA]-z@è¹Ý$Rx@ÅÀ;ßáÇx@i©_x0019_ÒÆ{@_x000B_SÁr_x0001__x0004_äcw@-_x0007_9PQ{@ÏCrí!y@¯èÄ"nx@Ç$ùÅ_x0001_z@Â¥}Z_x001F_z@x_x0017_óR6|@_x0015_8ú²ú|@ ¯­_x0016__x0005_|@¬&gt;y]¤ï|@0[C6´|@-J_x0012_Òcþ{@rÁ_x0002_ù²t@aNQá#~@j\gd`{@ÌÂ­	x@X_x0012_Ôî_x0001_÷w@o_x000F_Ý³_x001C_³}@d¢µIw@C¶M[$x@­ñ4}húw@°ñ_x0011_ó_x0004_Èu@É_x0016_8&lt;®u@·\ýÃC+v@vÝ[ó/)|@Ç'¢_x000B_.{@(°J_¯v@Sqí½¡t@·¼&amp;/_x0004_$u@o_x001E_¨ì~@Ö_x0003_ýVÀv@_x0010__x001D_Å_x000B_þt@_x0001__x0002_·Ù-_x001A_]Ty@_x001A_ôî_x000E_D{@{³ÚÚP&lt;z@eÆ`"£z@E_x0006_Q_x000B_×uv@¢_x000C__x000F_^RØy@k´äK5z@W¨_x0012_y@Ûa³Á[¿}@ìc&lt;Ü!{@ùO1\£7{@»»,Å6@¡V¸_x000F_g_x0011_{@´aV_x0006_~@_x0017_`äòûx@éB_x000D_¼/}@+©¸t&lt;õz@èâ_x001B_Óö}@w#açWy@\(Oà¨þz@°¾ÖyIx@ZÙÓÓê!z@Âv&lt;]rãw@ÕZGó±9x@'öÆ~_x000C_}@¼Z[øow@øUC´d°x@;[AÕ8z@['x|@§6àí~|@õBeÞ¼Vs@kM_x0008_@_x0001__x0003_¦_x0003_{@®O_x0002_§	_x0002_~@ÚQ¨usä{@dä_x0016__x0007_°â|@_x0017_]¤úzw@Ã¿Á$Ç_x0010_|@Ë_x000E__Àöt@¯×{¡_x001C_;{@éÉ_x001C_Ù|@á_x0002_&gt;ýÈ}@4_x0018_CÖOy@üG¸f_x0006_r@,ã»í_x001A_cr@zÐv_x001E_ÅIr@eh¾Oa=z@oå[-×Tz@Í¬¾_x000F_{@_x001B_}¶F5_x001A_}@ÔG¶Ì¿Øs@_x0004_®\·øy@_x0002_I¤a_x0004_Øx@_x0010__x0019__x001C_%"1y@qåØ_x000D_t-|@ûIWhãt@,(+`ã´y@M&gt;eðiVh@_x0004_¨¢ùt@éÑ(wÀèz@ Ê7¡Ít|@ã	³}@Ìw&amp;ý¥R|@&lt;Ì×Oêr@_x0004__x0006_âþbþñ}@^.øZFy@_x0001_L_x000D_±Úv@&lt;Ý	kE@ôkµet@	_x001E_­y@Ò¸DüoÎ{@Ý]¾_x0003_Òiy@_ òt@eþ[ds@_x0015_q"úªBz@_x001D_!Õ7Á{@NÞJVÚK|@hû[ëzNt@¨´_x0011_¥UÍt@_x001C_°¡t(]p@_x001C_iu?ãEw@Ýû5Z½`z@_x0014__x001C__x0015_Uy@ïòùªðE{@Þ©¢ùµ{@Ú1ã|@)C_x0014_Ô{@«^êù_x0005_w@_x000B_6_x001C__x0013_óp@yíD³Üfx@Çl¶:Cx@_x0002_©þoøùx@E´%UÐy@Åáê_x000D_mK{@¾zÒÀz@è¼ÃÈ_x0001__x0002_9#|@~ñ |CÝv@¿\F5'_x001D_y@ßäGûÈz@_x001B_ÇÇ_x0002_Iþw@*Õò7ïùu@ÚñC¤Þi@6NüÚÏF{@BrëD¶Ay@ûxÎ\ëÂz@GjOv@a)K_x0004_w@ñé»ÇÃx@TH ßàÆ{@¤Ç§#Î_x001A_m@B-µ_x0007_Ëÿ{@mÌÂPy@!:çÓYi{@¿Ò=9z@½/_x0015_8ëv@3©¬JÚT{@úæÅÆP}w@¶g²ãõs@h_x000D_Öcà´q@vZáÃ_x0012_r@QRð/1_x0008_|@Zÿd÷ðmx@w_£Q}@Ã5ãTÛ}@RcfK|@}@¯_x001B_Ö_x0012_yoy@jquóÚr@_x0001__x0007_[¹!z_x0017_|@ÝÐygtp@6HV¹y@z¥Ê9yßy@Ä¢2&gt;n@¢î(_x0003_|}v@?´?ÔËµz@_x000F_¬_x000D_'f]j@y)³§Ê^x@xì§_]z@:,d4T0{@_x001A_æÚ/&lt;z@_x000B__x0005__x0018_éÌ¨{@@&gt;ç_x0010_¿u@ÒE_x001C_¦}@,×ªJßd{@Ç_x000D_?íýy@À]p@Yct@y:*_x001A_{@Êq0ö_x000C_¹v@)z_x001D_7x@º_x0004_AL_x0002_.t@_x0004_u×°v@lÀ·*»z@s¹à_x0005_x@æò_x000D__x0003_¦Y|@Iòª½¸z@{áo¡Æ¤y@__x000E_Å+?sw@F_x000F_Ý_x0002_Çv@_x0006_ÆWm_x000D_ås@Þ+(*_x0001__x0003_õçv@ÐË@°ÀLz@2:_x0004_µÓy@_x0017_&lt;¤p,w@²LÏ_x0016_®z@âú¦¤u|@Ê_x000D_O_x001B_vz@ïlÃ#àKx@_x000B_Ü×®¦ùy@&amp;3ÊÃ~_x0016_x@íß_x001D_ù}@hês@4mÜ_x0003__x001A_|@`l&amp;_x0004_Ã}@à°¿øó8y@_x0017_Uf½Ïs@_x0017_Êrgö±z@a_x001F_©?6w@´æêÿñx@Wt_x000C_º_x0012_ö|@N_x0018_@t_x000F_ñ}@µ³Rµy@P½%Xq¿z@_x0004_~_x0019__x001A_ú{@&gt;_x000D_WÜêH{@_x0002_¿m_x0011_2{@÷,®Â9y@ Ñ¨_x0018_|@_x000F_UL3N@VB¦Jv@_x001B_Í«_x0012_Rîw@_x0001__x0012_Ê¥_x0004_y@_x0003__x0004_½oO_x0015_Às@ÑÐ`ä}u@puJ®Èz@¸yY_x0007_l8y@lþ+*s@üâu"v@!_x0006_G±¬_x0002_|@_x0018_È;¦n_x001C_{@_x0003_PvÆQt@_x0001_3~ï9z@¡®3¬^Ô|@l«öí?-v@6¸&amp;òÆ/w@ÍÓH!_x000E_v@._x0003_cö´|@]_x000C__Ò7o@_x0016_¨°a_x0003_y@tßN_x000F_|@¡Ýÿ_x0004_&amp;Fy@ï/õÊÕÊ{@?'_x001B_¶7y@¿ípüv{@Å,_x0011_AÈex@LRôZ_x0015_y@_x000D_P½J}@rÁ®ìx@Ù_x001B_V_x0011__x001B_Êw@6AÂV¼_x0016_|@º&lt;||@[:²aDä~@_x001B_,ö}y@QbNN_x0001__x0005__x000C_ w@ùµw¢_x0014_v@¨_x0011__x000F_¯»r@`+_Ë(x@QgÃ&amp;îr@*A_x0010_Ç©¾}@å6Ìá]z@Ê_x001B_O{Mûy@P«}z;Íz@~_x0011_ugHÐv@0ÎyÒ_x001B_Ðw@_x0014_Cu_x0012_y@ì¶ïûcð|@Á_x001B_lì=_{@r _x001E_A_x0004_Ys@_x0014__x0002_Ò 	P{@ÎbÕõûv@Þ)¸,_x0005_{@øÁ_x001B_@~@Ké#¯m |@Q;{­y@¬ü§Ï_x0003_{@_x001B_ñÐ[t@_x0008_þÉgí}@-Xñº6z@öî3 ;|@Áï(iNAz@ä´¬,_x0017_?w@3¦éq@IujØ_x0018_x@üÏm_x0018_f8z@Òßx_x000C_ï§t@_x0002__x0003_/«Q_x001E_~_x0015_~@\[@T&amp;Jt@ð¿ÛTZ{@v_x0006_p|@ØM{dy@_x0004_ÄIÝóéx@¶×À_x0015_V|@}Â÷)v@ _x000E_ègw@Ë]/_x0019__x0018__x0015_z@"/_x0018_pøy@¹:Çjã{@Å¼ÞÆC{@µ_x001D_¹Ôòz@Sßm,_x0013_{@*B@y@Ïhð¯|d|@à_x0011_³x@ñ_x0004__Ý»öm@ï_x0016_,­_x0017_y@å]Uævà{@ò_x001E_b¨}@'¢_x000F_Í!t@pfï_x000B__x0018_óv@_x0002_&gt;½õx@_x000B_Ý_x000E__x0006__x0001_x@Å5j¼r/z@ªø¶UÂªv@C¶äç_x0004_@êéÛ¾ãMx@çut§Ë9z@+Ì¤?_x0002__x0005__x0003_;v@)iï9á@É²0ay@hâ:?´y@É:_x0017_"ÄNz@téoÛ£¶v@_x0004_v _x0008__x0010_xy@Ïõ_x0017_Ðz@Ø^ÇÓ_x0013_~@é_x0015__x0016_^2Äy@_x0019__x001D_%´y@\KL&gt;X_x0017_|@ÔvûÄ¯A~@c+^_x0018_xÿr@=ïüÔÙ{@&amp;ãxü_x0004_s@Û°__x0019_½y@¬&amp;ó¦_x001A_|@Èì0¯_x0001_³s@dÙÀùOx@Ù2ÐUM${@³¸©í_x@_x001C_Úÿc{@(_x000B__x0015__x0004__x001D_|@5þXÙ_x0014_Ay@æ&amp;z_Ä&lt;t@}o+éµy@;_x0014_ÙM±{@NÄÄ_x0008_³_x0001_w@_x0001_æçý_x000B_w@êûû#×Y|@2¥µo×R{@_x0001__x0003__x0007_YØ_x0011_t@Ô_x000E_-x@ôãE5~@÷ïö_x0019__x0019_Gz@_x0019_Ró½³w@Yv@h/|@ÂsÖmu@Ú§,_x0015_}x@&gt;_x000E_vémj|@_x001B_©)I5z@SàS]¯®w@Å_x0017_å=Vy@Øi¹m$y@rV|úbu@zÂWD_x0015_:{@r±_ØS¡x@6 _x0010_Ç»x@Ö|¸z®t{@³N°W*{@¤_x0014_VEw@'_x0014_ú÷æy@SûgÆ0z@'±ºá-O{@º_x001B_qú³{@_x000B_wÕ_x0005_ê|@ö9_x0002_ÃÕüv@«läE$w@¤ßÍfÜØ{@T_x0013_´ï6y@§Qq@Û_x001F_y@ÏeÝ_x0006_t@,å_x000F__x0001__x0004_¡©v@=5_x0012_%Ó&lt;|@°¡_x0008_íû{@ÃÓ-t93}@º¢ôNSv@Î´_x000D_½u@¬7Ã_x001B_ï_x0016_s@`lz@¥aÜG_x0017_Ä{@0]qè¥Nu@[ÄBÉx@ê­ûô½£w@_x001C_GÿïJy@"_x0019_Õªßz@PÀ²@_x0003_t@ÊåT½_x0018_~@,kÀ_x0011_ {@ÄE¸6×w@K&lt;¼î_x001F_}@Ð4ÓP¤f{@_x001D_(_x000E_¡_x0002_z@Ë¥_x0001_ìÉp@©àkìÈu@lòÇ_x001E_x@àE¥w$}@¼_x001E_f#y@z_x0008_|_x000D_Íu@l_x001A_t'ìz@kk_x0002_÷Éu@À50ÎHw@Lt°s#{@$[ô_x0006_${@_x0001__x0003_ØKÔ_x0012_æPv@_x0015_3°H_x0007_|@Õ	PÒîp@¿_x0011_f#w@I«a\wâw@$H²}i~@_x001F_}ðI$Iz@[_x0004_¼(w@Fýuà'¾{@2«¶ß{L{@/j_x0015_ôÇ@|@KjÊr={@/~_x0003_Tf_x0002_}@_x0018_N»X§|@²_ë&amp;*w@«£åCA-y@ÀÀfïs@{@_x0013__x0008_2t@L/Ék»u@2_x001E_ö­k{@cÊ&gt;ØLÕ|@_x0004_Y²)Ôr@'Ñ_x0019_¹´w@Úû_x001B_`dy@Ó(5:&gt;w@n®b#x@ ª/_x0001_ôx@{«Déîý{@í_x0011_zí|@ú=¨ï½|@¹Ú.RÞ_x0008_x@¶,?B_x0006__x0007_2¶}@&amp;¦¢$-s@oP£ÕD_x0004_w@Ð¿AóÑ®s@w&amp;q÷þx@_x0008_êÁÅ%{@T0©?µ*{@ñËêÑ_x0005_T|@E¿hlZ}@VËðS¾kx@`xkÅ,}@[òdþÉo@heáâz@k:·qz@_x0014_"_x0012_âM}@ù±+ìöu@³7_x0018_N¶y@ibçæu@M¡fq#´v@ûÛk_x0014_x@M¹_x0002_S_x001A_ãz@.ðçÞÀ|@sÌIyyt@ãgèp_x001C__x000C_z@8J_x000C_ív@â?½Ve_x0003_|@_Ì}@IMz&gt;¸ez@Ï6_x0006_Æ_x001A__x001D_|@Â_x0005_ê;|@öøÛÊE5}@_x0001_1ü_x0016_e£u@_x0001__x0002_ð_x0006_n_x0005_¨?z@&gt;&amp;=_x0014_u@A9u`Wy@S\_x0003_wv@qÍó»½§}@¦h9¶x@&amp;_x0015_}yNy@_x0012_AÍ!kx@L­²Â÷&lt;u@`kBÙX_x0014_w@²Û_x000E_Ëx@=¶úlx@Ò±îÛÕ@âK=*òø}@7_x000D_þ)Mx@²f6_mt@Ò0â¹Ä­|@º_x0012__x000F__x0010_:_x000F_{@ç_x0003_v@Ao¯_x0015_Èw@Þc_x0018_ÓR_{@=_x000F_cè·|@ù¢Ìi¸{@	p@s*¦[ëz@¡­_x001E_øRz@3«B|ëu@à¼òú/ÿv@i _x001C_ÛB²z@âlBã~z@Gqi}Ä|@îÀÿ_x0003__x0005_ p@à_x000B_c5ùw@#èqÀ²-w@iâ¥,Àw@..Ø¨kw@è_x0012_ a_x0006_{@_x000B_î_x0016_²Úvw@hÜ·oü|@Ñ´&gt;Xx@_x0001_âeôq_x0010_w@_x0003_&amp;!©$?y@f£³Hçy@f"ÌI¾z@úÒ)Vt@íç_x001F_Á;~x@X_x0014_=á_x0011_Áw@ÿG¥¶'J|@_x0004_ÏAKºz@(+_x0016_3@õ­d_x0013__x0002_Ïx@_x0018_MwÙfsx@¥L_x0005_Ó_x0008_z@¦Ò­têoy@¾¯Qo8{@ëÁ}@,tQä:6@_x000F_n7Pw@ _x0017_+¶Îy@ûCçÁÃ°x@)r¯|@\_x0006_õ×v@Õm~êE!y@_x0001__x0002_ñï(_x000F_¹¶{@_x0018_y@Å{A|@_x0014_æãG&gt;_x0006_}@h._x0001_7É_x0005_|@Ï¯ l@)Ðiúæ_x000B_x@s»8_x0017_{@_x000F_~ó£-Ò|@_x001E_Mwêðz@ÃµÔ_x0016_@{@DÇààüV~@ø_x000F_Q_x0011_Hz@lz¥Zz@¯ð-_x001B_{@_x000E_QÂÏìu}@ÆÝÔ-¦[z@à%e_x001E_úhz@Æ¨l¼&amp;`y@_x0014__x000F_Ò2_x0016_*|@½T1_x001D_`l{@'ï4¿w@º/'4_x0015_x@ìèC°Ý_x000E_w@hÙô	UÚy@¯ Ø_x0007_]|@kg_x000B_^`îx@3_x0019_¨¬ëz@Ä_x0005__x0019_¹öx@_x001E_£ÉÜ:s@düåÆùz@£é%y@m_x0018_Ý#_x0004__x0005_Xz@&amp;qÁPÖ8w@,Ý_x0016_Ùùýv@_x0003_@o×[z@0aå_x0014_³{@][Â_x0004_Ü_x001B_~@ãUÏéÊðu@2qbÉÔx@û æQ~¬|@\|ÙEJ_x0016_z@_x000C_x®sr@÷sèfz@YTy_x000C_&lt;~@¢&gt;éÁ&lt;x@{_x001C_Vkø|@ÕT:_x001C_{@¾áA°Û|@àÕbn@BÖÙUTÙ{@ø_x0001_Zi÷_x0002_q@óÑ¸þ}@ë_x0007__x001B_:³|@vº¶_x001C_z@3Ç&amp;%q|@ï¢=fP|@C¡Ë&lt;Év@*_x0016_Ï/_x0011_i}@übõºy@êÞõaàx@_x0003_¸ß_x0001_v@åùnÊÉ|@øm­{@x@_x0001__x0006_³=1C£z@_x0004_Ñ'ÄI_x0002_}@ ¡¦®Öv@¨;Æâ]r@Ðý*,_x001C_¡y@ü_x0005_é_x0006_Ðvy@2§¼Áa¾y@ælxÇòy@ðjQ±_x001F_®r@ÑW`§y@_x0008_9w_x000D_³_x000F_x@BÝ²c8|@Í¬Ì*«x@_x001E_zgmÇa|@Åii_x001A_øíw@_x0011__x0003_kå~@ÿ_x0014_±_x001E_èz@-¥3_x0001_]¯{@ÓÒò&lt;v@_x0002_i7X~gy@(ti_x0016_X}@}ÓØÕ¯vz@ÑN±{@_x0016_üêäÁ&lt;y@l2N²gº{@c!bÝGÚ|@ZÁßbÛ_x0004_x@Mvh'ã·~@£àþ# |@+üN_x001C_å¥z@Ì¨_x001A__x0018_¡z@Z_x001B_J÷_x0003__x0004_zx@%q$z@xº/;\*~@ÐÛ_x0007__x0014_Ay@ãªÞÎ z@¥[b¾{@_x0005__x000F_ økDw@Ô:_x0001_ØvS{@sõÆ«vT~@.ôN¼,4s@SBÙwKÛ~@2È¤ðC}@ÌÞ=­F×u@Å_x001C__x0002_þ~@owwoS}@lIÇ?|@ÿùlí_x0004_û{@î¾G_x000F_v´{@_x0019_íø_x000E_u@-û{1?z@ú_x0002_ö+_x0019_|@_x000C_3®¾xÎx@E¢ÚN'z@_ÌF&lt;öi|@fú8wôy@_x000C_&lt;É×5w@%Ìè+±_y@6·ýð¹Bx@»®÷z_x0002_m|@9v_x0011_*_x0003_){@êÓÚ_x0001_ÞWw@Qà´35_x0014_}@_x0001__x0002_?7kx_x0014_Zx@ìBvW.d{@}2_x0006_Q_x0019_{@çÅ¼_x001A_w@É_x0003__x0018_j_x0006_v@½ùÙt@_x001B_ÁQç«.~@NÂLDÁÑz@_&lt;d_x000D__x0006_u@QTÁÈ@%t@Ëå«ï&amp;w@ßtâ¹Ïèz@ÿ{ Ë~à~@_x000B_ÊMëy@.Aúo{@gxÈ\^y@}úÄí¤ú}@]~gÆ}@ûzÅ§u@ð©õåG¦x@)ì_x000E_×6{@^WòPw@_x000D_ãük_x0002_~@_x0013_ã¸zÚíy@óÃwAN{@_x0007_cÂÿQw@¨}_x001A_ôa_x001E_z@ªÌøÔz@àåùÝt@* ®^Ùu|@7-k£e¥z@?_x000E_¾_x0001__x0003_óÜw@R_x0006_¥2åy@ÿ_ï_x001A_,_x0015_{@ëÜfÁlu@5n$9«u@æø_x0016_li|@Öë¾~à|@3¤=_x0019_ßjy@þ´gÍY{@:Èz_x0002_Ùñ~@añÜ_x0014_r@83õ_x0010_¿x@_x0008__x000B_8Çñw@Ä×Ê¦uk{@Æ`_x0002_¢w@¹ð8c{@»	¤²Í_x0008_y@ÕÌÌ5W{@_x000D__x0010_szµ{@AGÚÍäy@Ð3f_x001C_w@_x001C_â_x000E_&amp; y@÷Í¼Øa6w@\w~E F}@_x000E_Ûà_x000D_´z@_x0002_èvX1{@F=~m(}@ \a_x0008_¾y@ê0û°|@;º_x0015_3éT|@Ùoe_x001A_¯P~@3_x0002_¨ÿ²By@_x0003__x0004_"úý¯zw@«_x0002_._x000B_w@_x0003__x0015_Ö0×_x0006_y@W½m4þz@òi9Þ¾íx@Ò!.û4êy@_x0010_¸3ACs{@TÓYz@NÇè_x0010_x@&gt;Ô7_x001C_¸z@E_x0014_ Øpy@4L_x0012_Ï_x0015_Ux@Õú¶|çw@Ôxß¾_x0002_éy@±³_x0004_)¤y@ê/ðu7ÿ{@ú.D¥Wv@Ö}Ê:Æ?w@,c(_x0012_&gt;|@4lÁBb_x000B_~@=_x0001_ÜP64{@ú,	uU7x@_x000B_&amp;;_x001A_x@#_x001E_îF_×w@ð·_x0017_Wå­{@Zh4çg:{@Ë#-¡_x0006_z@ô_x0012_¥Új{@ßËô%Æ¸}@èø_x0016_ß®z@Dß%¢õx@³_x0001_è_x0003__x0004_Xw|@Bóió|@î_x0013_"_x0010_³}@U_x0008__x001B_¡_x0007_x@,áÒÔöÃq@#³ûC·¯u@_x001A_úÏÑ_x0015_y@ÛÅç¤f|@&amp;¬Ñ¹&gt;v@5JlÜ|@$»ªôv@ºÔ¾lí.y@¬_x0017_ÒLE+t@_x0002_«g»¼}@¦0_x0017_Ôøz@_x001A_?_x001A_ä_x001A_x@ó¥{)|_x@g9ÚF1åz@_x0002_cwãy{@ÜåDbÓMw@VÛzs{@÷¯Adªaz@$Þ*«ÐÀx@üá¯RÈ_x0011_{@ãÑPí³¹}@ìoCD;_x0006_|@'oq¿£y@_x001F__x0001_ôçÉx@ò Ý_x0016_Úõv@*5^"ú'|@µ_x0006_`L+{@ÕD_x0008__x0018_Ix@_x0002__x0003_Óºk%7òs@Ò_x0006_ÆµÍv@(nuãÐUu@ÃðéÂÀ_x0002_|@óUjFg@¬y?Kx@1Ðd_x0011_¶|@ÎÏ+GôÏy@aGíRAz@_x0002_Ò¶ÌG{@®SëWÈåt@cqÕÄLò{@ìö2_x001C_Íx@_x001E_½w_x000D_ìî|@_x000C_v|!v@_x0013_ê¾~ä|@´îT6y@M¨Ô_ñ{@_x0004_d`8~@³3ß®¸{@Þ Àb{@eéRÌ#&amp;x@Y_x0012_è_x0001__x001F_,x@_x0011_÷A¤û#v@Ú{§åæÞv@%¤¿7GK|@Dw_x001E_@{@vQ_x000C_Þ;pw@m`%ü){@O'(,w@OÚUF\y@-_x001A__x001A__x0006__x0007_«¸@bâ¯[0_x001F_|@)çN¸_x000D_x@ºãlÐÌx@I_x0008_û6Áu@ìÍOw_x0013_L{@&gt;¿uYÀ|@r»§þå_x0003_y@b_x0015__x000F_z@Â%_x0004_E_x001B_ùv@Ö¶.=¢}@ë±&amp;_x0001_È/y@¤_x0005_Ýú_x000B_z@²!\Í	.v@ôï¨_x000F_b_x0012_x@Z~³Ãy@F5_x0001_âS,y@²ÌÔ6Òx@O_x000C__x000D_¿ªr@_x000B__x0016__x001E_½qu@mvÊ[Ô}@ù{_x0002_-z@éLT_x001D_Z­|@Ñ/K_x0013_|@ºx7.mv@W8¨E~z@}?1pßÕu@Ò[¡"Úu@¢»c_x001E_(`u@dX&lt;\4x@wæÎ¬_x000F__x000C_y@î,pÐ3Ðs@_x0002__x0004__x001A_ïï|_x0018_Êv@»t_x001D_YU¨|@¼G©{_x0005_v@k_x0002__x0002_ÅÂz@%ú`)_x001F_¶x@ÈÉatbÓ}@V¬_x0001_Gy@p5ÖÂ v@_x001C_NÄD½v@a_x0003_zù¸	{@xG@_x0003_4y@jªªS_x000B_{@ôìPÄhì|@_x000F_;öHE{@©4¬_x0008_Ü_x0008_|@^ò_x000B_Àtv@^pTû_x0015_2x@ÐÄ2¦s@Ç°¹&amp;_x001A_Ç{@1%d:ñz@úì5w5òy@ð£Ò½Ç¾y@^Ø_x0016_F|Ê{@x-Ø®êøy@Ðô&amp;h;y@#_x0010_fZH|@«(Õk {@á&amp;Äâw@@_x001F_×é{@ìÓY#âÚ{@Ô_x0006__x0004_{ny@_x001E_AÌ_x0003__x0005__x000E_s@«Ð~CÙAu@;Û-CÞz@G/ùÝ_x0004_z@_x0014_Jô_x001A_´gw@/nb&amp;  x@Ç$ÔÊÙ|@82aÑÌ6{@iÕ¨pÙ}@,å|tCG|@c¶éú7}@Ì_x0005_ý&amp;\%x@ß±ëLz@ÖÁ=_x0001_$x@¤5Õj­Lw@rr_x001E__x001E_Ù%{@ø=²°õkq@HÒÄÕa¿y@_x001F__x000C_j÷n\u@ËªÑ{º×|@ñéþ)ÔÍy@NlHjÚu@Þl=_x001C_W{@âìäñr@Õ_x0016_c|@^öV _x001D_{@×_x001B_¿ñõw@°ØºðÇz@_x001E__x001E_SGlQy@Å_x0016_D¯+|@7pÓ y@H_x0002_Ry|@_x0001__x0006_"1_x0005_&amp;¶_x0003_|@§_x0016_æä/êw@;¨òÇÃ|@:6°^Æì{@_x0008_J(z@c1_x001B_ñax@ðÊB,pjs@ÔE_x0002_ôt@_x001E__x000E_©Þt@[¼æ"_x000D_«{@ )_x0004_ÏÎu@j_jÀ¡y@?D¶h7°u@eÒÕý1 ~@p_x0018_ÉÛx@	_x0007_Ç7ëv@|]s6z@Á+ý?Î;y@²ÅÝ­(/x@vW°OÛs{@ËHVÜX{@ËÒM`«|@s±½ÑRw@^²Ê_x001F_¹x@_x0008_BÜÀ\°w@(V%u@Q©_x001B_K{@&lt;Ïï@ y@ýÔCRs@s@¶_x0018_ò$÷Éy@èÁ¡wHOq@ ½é1_x0004__x0005_Óuw@ß·@õ¥Ë{@_x0006_1xe_x0002_n@¦E¢w@/_x0005_ 4@Gt@¹_x0013_îÐ~@_x0003_¹§«_x0016_z@­®/z@ü9|ßÂ­t@Éy,2¸Îw@v+ò¤"x@Æ¨QÄ5V{@à_x0001_©Zs@ÐTaä ³x@ÙA'aÓây@±1·¯Ã`{@Ë;_x000C_ß|@ýîÛ·uGy@j,iq¤w@_x000E_®µúNàt@4c:l_x0008_¿{@"ó}&lt;q^{@ð;f¬p}@r¦ÊÝt@®_x0006_F0xß{@\_x0016_¼Vdù|@1b-~ùãt@vFt±\x@ÑØ´³·e{@[M7ÞUu@4Ý×yåîv@y_x000B_­ãbv@_x0002__x0004_ì]_x0016_ô]{@Õ¦%Er}@¼a_x0002__x000D_/z@g¤M»\ñy@ ß8_x0007_°p@_x0001__x0001_K _x0003__x0001_w@ùv¢Èõy@ðO;ðx@©_x0004_]õü¨x@_x0016_ v¾î_x0002_x@ô`.§OÑy@¤_x000D__x0010_©e|@_x0002_"_x0003_)|_x0001_y@}_¡{@Â~}_x0018_¨p@w'X×RÏv@Ä2_x000D_D¯q@_x001E_t*®_x0016__x0008_z@_x0011__x0017_«{{@­ºq×ý_x0003_}@ÁËO»¦lz@ãªþ&amp;6{@Âã_x0019_q=x@ãòc_x001C_kgs@tý_x000D_`Tüt@u¸¯J9y@ûè#¦É·u@¢Q~_x0013_Öu@mçÓä°{@Öámò_x0012_}@_x000E_y( Dy@95_x0002__x0003_ý:z@©NØpiåw@còá&amp;|@*»¡~Èx@_x0014_m._x0017_w@)_õ'hy@nf_x0012_¯¥{@µBo]ô»{@ÿ_x001E_e÷(_x0010_v@_x000D__x001D_Z[pz@*¶_x000F_Êþu@__x000F_ø¼_x001F_q@*hw}n2x@Å"NÃGz@wõÊh,v@_x0019_XlÌ_x000D_Ìu@ÄF[Êðv}@ÅØÑÌ|@îßVÞär@`ØòÀ\w@Á³Æü]Ðy@_x001F_x\:¸9t@gÈ_x0001_Ygz@_x001C_~n_x0006_dKz@Åx_x001A_*ºu@¹òJ_x000E_x}@]­X_x0008_t}@_x000E_r(l"L|@~s÷v@¾ð»J_x0007_{@vÞí­ü_x0011_{@ *ÿÐv@_x0002__x0003_ÁRÏZ@|@?½,Ks@Ça_x0012_cix@à*0%Eé}@¸ÿa¸_x0013_}@m°'Òÿz@D¾_x000C_ë½x@«©ÓËMz@Ö_x0001_ó8&gt;uw@½ÊÃ_x0014_^[y@^¾Ñ =}@oÂv{@lÜ_x000D_gÜx@Ý	!_x001D_{@ùýÖcNh{@U!ÅË³3z@î+¸N¼y@_x0015_üÛ_x001D_~@±Ì_x0005_óí{@DoæÏØ3w@·i_x001D_}@.r_x0008_^GWr@àPûpBùf@ý)06r@ÉÕ_x0003_-þ°y@_x000E_k_x001A_Þo@_x0003__x001C_ùÕ_x0011_[z@hR¹_x0015_+Dz@ÂÂÐI}@9_x000C_[c	þx@Äós_x000B_Q{@úÑ_x001E__x0001__x0003__x001C_v@ad_x0001__x0017_\~@tº®ë}@íß_x001D_+!Ìy@¼_x001C__x0004_Ù×9|@Ä|_x001C_Çs@JüÞ_x0013_Äu@(1E&gt;_x001E__y@ÈÅ[ª_x0017_ª|@W^-JÒv@©Úx÷.{@úKz_x0005__x0010_y@Iy_x001D_J¬z@_x0005_q4ÝOËs@ëáêJË_x001A_|@(¯#,Æ_x001C_~@XÍß_x001C_z@Ô«@AÌ~@[¦Äþ7x{@ßÌì-z@&gt;	Öø¤|@_x001E__x0002_pk¶r@í'ê½ê$z@¥M/¸w@ïL4^{@`Yò%=~@Õ_x000D_Nâz@%;²È_x0019_{@n_x001C_&amp;gÖ_x0019_v@ÀÐ¡þ4{@É¨VKgu@üø_x0010__x0013_¬iw@_x0002__x0003_{³Aãý`|@´÷4²w¾|@_x001C_hRgC{@Â¾+·%v@Á²Tº_x0003_¦w@ö®÷I1ø~@¢èáÜz@\ sy_x001A_­z@øc"¤ÿx@£	ÚÝz@\"_x0018_±¤t@_x0006__x0007_	¾8T}@_x0011_³_x0017_õ®z@ÉuÑÏ_x0003_ôz@ÔhÎ#û©w@Åx_x0001_-þz@hçê_x001B_9Ær@¦oYm_x0011_]t@CA¨?°y@S*xW-ex@b°FÙòq@Z¤äóÿu@0ùftx@._x0001_²Æçt@ ·*w}|@ZÊ°zÆ­v@X¹j_x001E__x000D_{@üôIð_x0013_×{@6]_x0008_WY	y@_x0008_ÎgÉ;_x0013_s@µñãj[z@_x0007_0_x0002__x0005_â&amp;{@_x0017_&amp;_x001B_|Ãz@ë'&lt;ðz@=Ê7_x000F_3z@t­­_x0002__x000F_I}@_x0004_Ðz_x001E_¥2v@¦Ý_x0010__x0018_Õëz@iB ða[~@{}áu	{@¨¶ö_x0010__x0018_¢{@/Mà|@8øçÛZ¼}@ììlDØw@¦_x000D_¹&lt;(w@_x0002_LôPw@á_x0008_ÊÒñy@e¨uµ0ûx@dþõzëy@S_x0015_ÙÙxt@¬3w@·*jqë_x0013_y@§GÈ_x0001__x0003_gy@_x0007_{@á+_x0011_m_x001E_E{@_x001E_Ó£u@¼_x0007__x0011_Ð_x0005__x0006_y@~[+Æ]_x0005_v@·ëöÝÊw@æv=µh{@Jôâ´.Ùy@÷v²ñXz@F5òo,y@_x0001__x0004_#Û&gt;æùKy@+@_x0012_v9|@ÒK³5zv@_x000B_(Àr¯|@ÄÝªöaïy@ñ0ÜV}@&lt;¾ÜÆ{@6¡¨g|@jbØ_x0013_Ív@·µ¢!øx@_x001B__x0003_î2½í{@¦ñúøê${@·@'özZr@ñqú6_x000D_z@jË_x001E_ôÚ |@_x0014_(eÒx@ÔFYa_x0002_-|@È°ìãÕ¢w@ØùEí½x@òñßUz@õÃ"»¬Ä{@Pg98_x000B_7z@ºÀãÆ×ü{@£41¾©y@w-³÷õ_x000E_z@¿­2@t@ÛähLTz@ùÍ|_x0011_k|@_x0017_7¾_x001D__x000C_y@9·¦ÈÈ_x0008_u@NjÉ ¼_x0006_v@]¦¼Ä_x0001__x0002_Ø×{@o_x0006_u|_x0018__x0003_x@uñêú2Ûw@¯ÇSº({@NFoúÕüz@3g­Qó?|@®òûþüúy@l-Æz@nÒr©´Ïx@ïÎ¹7×Cz@Å]ÁT¼x@°oÿÍ_x0005_Æy@¦_x0002_mVz@nËèn+q@³kòäT y@oÝ¬à_x001E_y@ÒKtÓ x@&lt;_x001B_YS_x001B_x@_x000D_iÛ_x001C_9~@QôLÌ|@.¸Ò_x0003_×ãz@}Z"¸_x0008_x@r:ý¢Yy@Ñ_x0013_,»lw@®p=@{@Ä|$x{@ý_x0006_2k¦{@ ¯Rt@Qj#w_x001A_{@_x001E_*Äð_x001C_5v@0ÿèp«y@ààÍ)E·~@_x0003__x0005_(&gt;6:Û[|@2_x0014__x000B__x0004_|@Ñ¼R{@_x001E_ÀüÉy@_ê³%_x001E_÷z@ ¢-ëÆÿy@ùá-¹fÑw@5¥øÚ_x0016_y@sñþL_x0015_Éw@_x0008_g¦Æ~@±Þ±èkNz@æ×_x000F_ü_x0002__x0013_|@sZ_x0004_¢A+y@º"Se®x@_x001E_ÐhyÞ{@;ÉB-.x@(±Yt_x0001_qt@_x0003_@½Åv@U­xíÅ_x0014_|@¦§ù®´h|@.ùG_x0008_î|@¢ÀÈ%ìf{@¸¡A%®|q@×1jâ_x001E_z@t"o$aD|@ÅYä»¦{@w«V?óîz@_x001D_-&gt;©-x@_x0001_gsï_x0007_|@pzgýpv@ÃüÉ?_x000D_u@pÿH_x0001__x0002_28x@ü_x0014_ô3%{@.];%çv@^÷Hïnr@_x000E_MÞ_x0012_@Ñ0à·z@_x000D_M_x0003_gz@î{BÔ	u@âA®T±,x@Õ$Y~_x0010_,z@Ø²_x0018_ÕKv@fþ _x000E_üAz@9´ÚBûÿi@F*à¯Vx@_x0004_¥¹9ô_x000B_v@º ¿µ.~y@Ôâçø*_x001C_z@Z_x000C_Çµô|@Aé°¨x@é?9ø_x0011_Çz@¼Ë³Sx?{@shî_x0019_£z@æ_x000F_®1Öy@d1ÆlcÂw@_x0004_¿@é5y@kìz_x0010_¸Ûu@XÚ©µ_x001C__x0005_y@ ¬¿ëÌ{@[»&lt;¼4y@m©_+²Dz@VõÎ%âçw@%É_x001D_ú y@_x0001__x0002_¥_x0012__x001D_çy@_x0008_þ_x0019_ _x0018_Õw@_x0005_þ²íUÈ{@Ç¼_x0004__Êw@Ô¿¡w@_x0005_ða5gMx@Ï"_x0008_w_x0006_ùw@b_x0014_S}/@©J_x001E_]iy@_x001E_ÿRkVâx@_x0014_$/dÎ¡z@÷Ç¡á_x000E_(z@_SCsN{@Ç_x001B_`%z@Ò­&lt;{_x0008_r@	oJ­Ãv@}n_x0012_µß_x000D_{@êyÁÅ¯°z@_x001E__x000E_o_x0013_øz@Á°é_x001B_Ñy@2Ã__x001E_áÜx@1[qö¹Yp@Ü?°lÐ;}@ï_x001A_IüOx@µ_x0005_èþñ{@ÄÔ¦"_x0010_cz@«_x0019_C&amp;_x001F_Ös@ÈÂÁYE/~@_ßeüy@Ìv}@EÊ%·ýy@=âo_x0016__x0003__x0005_ÕÆ|@}L0¢¥y@Côþø6|@_x0004_öz½®Js@_x0013_%ö=Xw@²¹,w¾x@åã_x000B_Äy@Ò_x0014_ÏÒÝy@ _x0002_¹&amp;q{@®_x0012_¶£|v@¥ã(h_x0018_|@-_x0019_Å@Æ u@"k_x0001_7_x000C_Î|@^ì©º_t@î¹U_x0010_z@ÅJãL¹(x@_x001B_Ì÷?_x0018_z@b°rQ¶{@ä;9î×ás@)_x001C_e_x001D_òx@_x001E_ÿ_x0012_ÿ_x0008_òt@­A_0y@_x0019_rf,_x000E_}@w_x001B_ªY"ux@{X(î_x0018_/}@R)\_x0008_%fz@PÎ{_x0014_²{@Y_x0007__cR@¨_x000B_r½S£}@_x001E_öº§y@»{»fit@_x0001__x0005_~éòÿt@_x0005__x0007_t_x0003_Íá_x001E_{@°Ú3õÇøx@_x0004_Àíu@£vý­n}@Oeµ2&amp;|@_x0008_¯_áá²}@_x0008_Y¥P[_x0008_@S&gt;ÖeWaz@2Md][M|@û¯_x0004_¸Fôz@®ösRsÛx@ØrfO¥}@üðÅ{@Ò·_x0006__x0002__x0006_qw@êÑ^ý"³y@+xx{@_x0003__x000D_z_x0001_:y@¿[Ëm¤z@øñæÙF|@IÄ¯w@plu»_x001F_8|@6&gt;à"S{y@ã©~'±H|@üÄGYJax@ín´iz@V³ð&lt;áy@¯_x000E_NÏ	½~@_x0014_CÕÌ"|@_x000D_Ú*¼E1{@[ý2û#ô{@`]éÝTo@wZü°_x0001__x0005__x0008__x0003_z@æljaÊ¼|@¬/ÑLL)x@üs*Y_x001A_~@ö_x0019_Q_x0011_h½|@ª¨ÿ»_x000E_8z@©Ö_x0007_éÇâv@fIÖñé¯y@Ì5Ñ_x0002_ÿ{@éo1_x0014_§v@_x0001_z¢²4z@4»ôH+{@É_x0018__x000D_¥fùz@ü%,Èìx@©ñ^Ib²x@õÄ.	&amp;|@I×Q&gt;êª|@g@_x0002_2Áz@,_x0011_ugîÙx@m,_x000C_¦_x001A_[y@òAé³ú@@ºè¨®_x001D_²u@-pÚú\¶z@àé½Ýw@_x0011_«_x0001__x0014_U¼v@_x0004_(jy_x001E_¸v@¶%v_x000B_0x@¹	/2_x0008_í{@A^á«î{@fÓjæÚ|@_x0018__x000D_9ëÌy@Ý_x001A_6ý|@_x0004__x0006_)#{yî,w@èª¥£4|@YRÖw¤¯{@§_x000F_SMÔ&lt;z@d_x0016_÷¨m}@)_x0018__x0006_u@¯¾ü_x001C_Si@¸¯	¡I{@_x0001_ä×Z_x0013_y@ÊÊü/.{@1ÛÊmQ{@dÞ§?ëo@áGÜiôê|@à4@t¶s@ÆPósÓ¤}@o"VÍ¥ìw@±fw5m_x001E_z@_x001B_[©¥äy@Kn9¨º|@Â±Õ_x001F_	_x0003_y@þ©_x0002_ó³|@·YÕð}»|@IÖ L Éz@É/2µª{@Õ¦XÀ©_x0011_}@ô»_x0011_Hîv@f+úí½u@6oU_x000D_öz@ö¸þ|@4_x0005_Yÿ6u@¿_x0004_ä_x000D_ca}@"òâ_x0001__x0002_¬Ât@)_x0018_'){@_x000B___x0005_imx@P4tN y@V2=Nöy@I_x0008_$X{@¯ôVüWAy@¾³_x000F_ñt´u@eóÄ&lt;Bv@W_x001B_õu@nNt_x0017_á²x@Tzyy@{Çmw|^|@¸Úª¤qûz@bg_x0004_Ç_x0008_}@þ`Ïü_x000B_v@ÄôWãE|@ßÐ_x0018_ÉÙz@jhvÕ9øu@·_x000B_Ó¥À|@oºaa[Ã|@®bÆHz@Â¶ªHàÐ|@Å_x001C_6YÌx@ÌûCÅmhw@_x000C_;2Ï_x001D_c|@Ò;2â_x0002_w@¢¢#æq@Õt%TÍØ{@ ¦ï_x001A__x0019_f{@É_x000C_Jg_x001F_À{@ÅVöË_x0019_z@_x0003__x0005_ÂJ,#__x0008_}@_x0003__x0017_¶/Yw@Ú`°Vv@_x0010_GùÓS{@Ð¼NÙt±j@Ìº_x0004__x000F__x0018_y@õb¸Y©u@ÍÄgX±_x0016_}@mè_x0001_¡§sv@ÖºL`_x0010_X{@ÙÓ±y_x0011_&gt;z@Ïá#Ê/;y@rSGÕÂpx@:ªÛo l{@è_x001B_4*tÍs@ö_x001D_'~²y@´Å_x001A_úQy@8_x001D_mXJ&amp;z@eöcUx@nÄ_x0014_eßx@*,ö,W¢|@²°_x000B__x0002_|@×þxi2@Çwy@Ê§©_x0018_`Ø}@*$ÅîyG~@^sv\|@_x001A_Ë÷®ø¿v@_x0007_é)Þmy@²8Ó8}&lt;{@&gt;äB+_x000E_ft@;¹_x0011__x0002__x0004_ýãy@ådÂz{@D%ÊòØu@B@àÏ{@_x0014_-xt@Âù_x000D_k_x0012_ét@ïãçÚ_x001B_ïy@áù_x0014_Òu@_x001A_ÎiQz{@äiv¨È|@Ð1©º¹|@Äý_x001A_åu{@_x0015_umñzy@Ãß_x001D_Å±x@çÎ¾ájw@ÍRåûò{@B«ÑQ}@_x0016_ü_x0001_âõz@.Þ\´Xx@?¸xLk}@_x0003_ëN°_x0005_8{@;=¸¡âÆy@_x000F_Kù+¥w@NÎ¢öJw@ä2©æw@nº0/Ey@[ïm£x@ÚOi'5|@l_x000B_$°bg@pÊ_x0017_9}@\Þmvlèx@OqÀ×çs@_x0002__x0008_¿q?¶x@étvË_x000C_y@_x0012_Ò_x0001_u@¥_x0010_?Ïby@}OHÀ_x0004_}@Uï;óþòz@_x0011_±_x0014__x0003_vÌv@_x001C__x0012__x0013_=_x0012_d|@ÁÀvÇx@ÈÓ_x000B_g*oz@Ü'Gþv@Hxàer@pÕ&gt;ÄßVx@±u,¦_x0019_|@ÑMÐ©7|@ÖûÄ=qx@_x000E_Üøº¥x@	i _x001D_z@ª_x0005_42Ëv@*_x0001_o-½y@&gt;z	 |@x_x0019__x000E_»&gt;y@ß[_x0016_¢2~@ù_x000B_ù_x0007_#£y@w_x0005_Yiúx@À§çX»y@_x0014__x001D_C¼_x000C_~@ú_x0018_ËÉ_x0017_{@a_x000E__x0006_Û_x001E_Nu@{_x0010_¾Á!x@²Áÿ#~|y@)]ñÑ_x0002__x0005_çl{@áÆ]xöï|@·ÿv%]kz@ò0_x000D_	Ârv@Ó4ÜOl{@àÓj_x000F_óy@áþ_x0003_¨	|@	w,¸ã+y@¾_x001C_§_x001B_ä`@§jÞ]ìÜy@ù_x0005_Ù_x0001__x0003_}@ºqM¤{@i.wTÑ'{@Wã ÄÍ}@sUM/áv@QÐ_x001F_	_x001D_Ä}@½ù_x0010_°CÌz@&amp;;_x000F_(øw@xý³ISx@"ScL_x000F_ûz@_x001C__x0010_ºj%~@ eÕÛ_x0018_U|@uÃGa£Ç|@gÿoL_x000E_y@úP[_x0010_Zx@lÏF_x000B__x001D_x@+ÒùW5Àz@æÜ«4_x0004_q@_x0005_·P%|{z@_x0007_2_x000F_0N|@ºF^Ìz@²$3ô~@_x0001__x0002_^È$cat@sÈ8º_x0004_¥~@_x000E_Z_x001B_y@x?©	}@dÞ}_x0019__x0011_Âz@]i¸ÉP.z@OÕ7_x000D_NÑ}@_x0015_öYù¸}z@¦q÷ñbªr@ýßN°ân@HùxC¿p@	_x0016_6ú$x@8NA$¼z@{V3ÕGz@Ú_x0006_Ày@´F[Òº±s@àç,ãl@ªÿÏC½_x001E_|@N_x001E_éôæ8s@ìûsÅ_x0017_}@"VË¢*z@»_x000B_H_x0018_Î5|@¸ñ/_x0014_WÔ{@ºæh_x001F_Cq@¡úëoJz@|&lt;;p·_x001D_v@åÃKÎ.ÿz@ ñ©­ Td@ä,}Ï|@fxW z@¸ü©Âõ{@)#Ñã_x0001__x0002_¯ä|@Bõ_x0011_ZÏ{@m¸¾_x000C_îx@«¯©Ãðw@_x0010_á×m_x000C_£{@°Ð7_x0016_ U}@]àNYÆz@¼BØ0_x0012_^y@qÃE¯3x@\_x0016_ØüÑy@åew_x001B_¨_x0006_y@ýßÔ¤Sx@/EÆèöz@»@Jò0?r@Ùó_x001E_y±Vy@ÞLIIÞx@Ô#ùÿléz@ÎÑõÎëw@[÷_x0008_ó_x0004_×x@ºLû_x0018_Ê9x@T*Ö_x0019_þq@ö§±)À|@¶^	Iy@´7y_x0017_¥s@N¨¨_x0003_§{@u¤Î¡át@æm _x0008_Öx@ÂL_x0012_°|z@Þ_x0018_²nE/t@_x000B_â$)ã{@º´`µþ÷{@_x0004_³È`¸o@_x0002__x0003_M°ÁôØÒu@rµ+cfz@$YÄ_x0017_ù_x0012_y@ 7¾ýæº}@wDr?&lt;Jx@_x0012_ï_x0012_·{@_x0018_üwi£)}@§Æ¯yx@[;ß·_x0002_:|@½_x001C_:ÓÐt@ê_x0001_x5)2|@_x0012_ÔøõU*z@óv=Öoqz@[}W^Äu@_x001A_$Ôt\}@`_x001C_ÑÝ{@Ç_x0010__x0017_yNv@ÍË_x0001__x0007__~@k_ÞVÒr@¿ØKÄ{@cµîoö{@Ø_x0001__x0005_T'gv@JèìôÔÕz@þ:_x0002_ø.|@xùg	5'@lX(_x000D_r@nöÓáõ×w@;æê(|{@píÍ#é6s@_x0001_io{Ýu~@DÓ_x001C_­IÛy@&gt;0Ëª_x0003__x0005_Oy@-¬ÙääSz@®ceê/~@½iLUè{@®_x0002__x0004_R1Dx@Þâvõ_x0011_Äv@wÌ _x000D_6¦z@ÆZøÈDq@Ibð{@'^7ÙW?r@3Ø­)õ+{@8ký_x001D_q }@§#åÖ¶y@_x001B_ÌºÜ¯'x@K_x0008_QmÏ~~@SvÅ_x0014__x0016_}@»úçzü_{@ï­å°;÷{@n\7'³v@\çS»oy@L_x0003_):Ä{@f6ÖoY{@_x0016_¿·`_x0001_{@_x0004_n_x000F_¿k}w@Ü=éÃjx@_x0010_Ö~©3Åz@X1t¾{x@ZS&gt;v_x0010_Îz@¢q·ñÈ{@@?hu@_x0003_Û4ûÊ_x0007_v@N·IZìy@_x0002__x0003_Dµmÿ;|@C?¶æ_x0006_}@¢¬Uªéqy@QÇð_x0007_³ïv@^_x000B_B1_x001B_t@ 9Ñ&amp;wv@(Fa_x000D_~@¸c_x0002_³¦v@ºZÝDw@u7Z×_x001D_z@4$~ÑÀÚ}@$Ç*;'x@\Ê§ÜdXv@ÓÚÈáÌ!}@vB-_x000E_µPz@_x001E_¬)´_x0005__x001A_w@Þöþ¦$Îy@ _x0015__x0016_¼Pé@ãí_x000F_o_x0011_¥x@õ¼2¤_x000B_x@h±_x0013__x0016__x001B_hz@fdüè[v@ïHâ´z@*_x001C_:ÂÇw@ÿ/·AÃw@5$HN_x0013_q}@4ñ_x0012_Mýt@6þ Ùy@Âyoäc_x0018_{@.L£¶Ùw@_x0012_`_x000B__x0001_7Àu@Ñ«_x0004__x0005_¤é{@e`èøO|@çnà*[}@WÏ_x0019__x001E_nöu@«_x001F_Ù®x@¶GòÎÂw{@l;¹[v©{@@_x001D_äx@¤)UÝ§w@Åà&gt; Ðu@ºï&lt;w4Ò}@_x000B_}_x001D_XÞw@Ù®_x0007__x0013_{w@AóÜµ_x0001_px@_x001C__x000E_ÞÊ¦/u@_x0014_þ¨_x0003_Z{@w@=4{@_x0011_ûrAÑ_x0010_y@»ãõ_x0002_·|@öê÷B0x@ÿù£V:}@_x0015_^_x001D_^_x0015_Ýx@ d_x0019_q}@àlF¦_x0002_ár@0×´_x0006__x001E_ìt@lìÃ8yÁv@9×n_x001E_w@A~¦fZk@_x0011_þö_x0010__x0003_½x@GÕ_x0004_C+Þz@_x0006_½_x0004_^v@Â~_x001E_º¡(z@_x0001__x0002_þR,_yu@	FðGùcu@b}W_x0001_08r@}IØé_x000C_w@!ðþ³_x0005_y@T½y®±%w@;ÿæÜ||@©_x000C__x0012_+y@§o**_x0007_y@7&gt;_x001C_øÚ¬y@BÍfH(Ø~@8$H6:5y@.ëKw@U_x0002__x0008_ã_x001D_Ëy@Rb¿¯Ç_x001B_|@Õß:%ue{@_x0005_ûÇ¤}z@_x0010_¶Ì_x0017_½Ï}@9éüS_x001F_{@È_x000F_ð:×v@_x0011__x0014_Yib~@ &gt;C£µ|@ÆzÒÔn~@Ãñ¢¸zz@tp¢ÀSv@ì_x0012_Í_x0014_M_x000D_{@:/½~Éz@ãàceS~{@l_x000E_'_ãØz@ö)îÛ²Õ{@gº_x0012_i¥_x0004_~@Ï_x0007_ª_x0003__x0006_ãñ|@_x000B_ß_x000D_úU#x@Ø^u£=w@p­Ñ'Àw@F-Ê¢ünw@R_x0002_áZ_x0018_z@úCOå_x0001_x@}Ñ³äP{@Ð_x0005_+÷ý"v@_x001C_5^¡P_x001D_p@ÒÐ&lt;Q²{@7ôûn+({@¶3U²ìv@{-¨®á{@'­&lt;g_x001D_óu@óGá}@È)þÀb|@Ó°_x0007_|Ý~@ÂPiU{@¦t4ò_¸y@é_x0005_ wqy@GD"_x0012_'y@Ó_x0004_b%ÐDr@BÚv_x000D_ÿy@º«äMDt@_x0002_º§µx@ð_x001F_¬	'y@Ä_x0011_&gt;#u@/S7_x000F_ìx@ÓÑàS§è|@s(ìõ{@-Ä_x0001_RBÝs@_x0002__x0003_Nàázx@r$7§_x0008_ôs@°_x0007_ª'éÑy@¼.]'Ê_x000E_{@_x0016_Ðr`ôÃz@ú	¹Wí(y@_x0016_Gi§9©z@Å{ÿýÂúz@ØôgC¯y@N{]ÐÒmv@é×bÔjz@K_x0011_ë¡¾(|@V©\ôM¼{@_x001E_4²BD}@_x0002_ûXÍÞ{@èIf|Õy@n¨Û¹_x0010_w@Íø¥Àâ}@Ò§_x0003_Á|Õz@Jâç@Ñ©}@ôjóÑv@ïs_x001F_LG?z@cìs3x@uÄ÷D_x0011_y@{¤ht3y@rQ©\î{@%*_x001C_U_x0011__x0001_@$_x0016_5_x0004_u@Ãx²²(r@¨©°Ûý¯{@T2è8*y@áùYv_x0001__x0002_¨y@£¦: _x0013_~@ÙòEpíN|@u#ËX_x0001_ax@6b;?Es@_x001F_©£!Z_x0012_|@=_x000B_#=Uz@_x001B_&lt;y3_Å|@Û»®óÛ_x0015_w@ôÖ2áÍw@l,Á_x0005_áw{@äÎØ.U{@²9]_x000D_b_x0008_{@Ä_x0017_H}ÓZ|@%*3Ël}@Û3vMz@O_x0016_j;Q}@¯¤9jèÀ|@_x001E_1Rs_x000E_qz@$¹#|@¹_x000F_`R­_x0008_~@°XÉo_x000F_9|@ _x001E__x001A_É¶Øz@dtéM~z@Å®sã¯o@{Å»g¨êz@D~0%_x0010_|@I!*}Py@}ßb_±§{@qù&gt;èlªz@¸9__x000C_}@ÚeÓd@nz@_x0001__x0002_j¯õVëó{@yGCý{@z°Õ&gt;2x@_x001E_c½Õ;è|@´_x000B_Ä_x001D_dx@ºò¡dêôy@ýí*Ñq@Øåí&gt;Î~@ÔÏÿ_x0018_G|@K7_x0011_Ðz@Fø&gt;²á2{@h·­[p®}@2&amp;	_x0006_ tz@ ýjèußw@fyõüy@N(²ÑPx@tNú w@Ju_x0015_"W_x000B_}@ÆÜkãýu@B_x0015__x0017_º|@p_x0003__x001B_T@P{@_x0018_úï§×ò|@_x000B_iÖx@sTìNä¾x@AWSÆ_x0018_v@¾éÉ_x0008_{@[h:^ûu@_x0005__x0010_áy@_x000C_Í§i_x000F_}@Ü¤yä_x0013_[|@RÊùÌm_x001F_y@1_x000D_½_x0001__x0006_HÊ}@l÷_x0002_§Vv@Î_x0011_làæy@RÿRS({@ÛÏØ_x0004_yy@Å³r¶]ùy@ÐnL_x001E_#w@¦G_x0005_&lt;x@m¤5Î«á|@ÞÙôÇ}@(¬Q_x0002_Xy@:\x¶G}@Ñ:kÂz@úñµP_x0003_#r@¨_x0017__x000E_ÈB_x0004_z@þ5E³Õp@À³Úk_x000C_~@²íÃj«z@WçûäHØ{@d{)-7p@¬ïý¨_x001C_t@Hð¬{_x0005_{@_x0012__x0018_&amp;V­Ët@Ò_x0007_Ðû¹ß|@½WCºå{@AÕùÜ_x001D_w@_x001C_Ñqämz@ª=kÜ{x@´îÈ_x001E_½z@Þs^¡»åv@l¨ÐKà}@º¦_x001D_¹tt@_x0003__x0005_Á8H ðv@=_x000E_w_x0001_er@vBtmÍ³t@_x0014_ÚMat_x0018_w@.hC_x0014_Du@XäÙLKy@ü-:½_x0019__x0005_{@7OÖ}õÞy@Ôg¾l{@_x001C_ORx@F|x° |u@F_x000B_6BNýw@V=_x0002_â¬{@Î_x0004_éyR}@~r5Ý÷ñq@M_x0013_|	ò+z@èSÂã:x@wÏóKàã}@È_x0011_±®»z@_x0007_BÛÿv@~áf0}@M5çÔg@²+ù¼{@,ÿm½Ý%y@$_x000E_Ý}_x0014_{@Ã¾ô¸_x0014_{@þ+c#¢v@ýXt_x0012__x0016_y@¢°ä*N~@Á¡k¼ë	y@x_x0013_ºéQy@gHÙE_x0003__x0007__x001D_}@_x001C_è:C_x001A_}@J«#D»|@¤P9Ì_x0007_zy@£»8ÔõÎ{@@ï@9_x0010_þ}@²q¶o=|@O6|Ñãw@+_x001D_/a£Ö|@¨_x0014_s%_x0004__x001F_z@ÚA_x0003_9¬{@_x0018_uÞªw@¿7h]'é{@l_x0006_¬ßè?{@_x0018_AKö~|@&lt;¿aÂý«x@¦ö:_x0013_|@MêUxz@ôú_x0017_¢+x@ Ãùw_x0004_®}@1}ÿ_x001D_4y@&amp; (1÷|@dúØ&gt;¯dv@_x0010__x0003_(HÚ_x0002_|@XÛ¥O³z@3¼_x0014_w@jµ16q@z°_x0001_öv@%ð&amp;Rjæz@àI¢Ã-s@_x0010_³&amp;z_x0005_|@_x0019__x000B__x0013_zi@_x0004_	·o×_x0008_Ïbw@%ìº_x0002_Y;{@+	ø!ú\y@þâ»{_x0004_{@º_x0001_¬wÇ\|@çGÜ¾èk@vß_x0003_½_x0007_¹q@+q##{@%µ­_x000F_¼Iy@©/$Õpu@y÷cõ&gt;ëx@ºÖ+!Û,|@_x0003_NAu¦øu@2'I_x0013__x0005_Ax@?i}_x0018_l_x0007_{@«enïaÃx@XcÆ?~­x@º-TL}@_x0006_²No¿_x000D_w@_x0014__ÄüÀzt@H?iZ&amp;Úv@Ïõ×*Ny@Ó7ÛRw}@ã·vèÒ{@}·_x001B_}@_x000C_# Á´|@ìÀÕ°Âx@M/}ËÆy@JÏê¶Åu@:A&amp;Ú±w@&gt;_x001F_ø_|@*á_x0010__x0005__x0006_pýx@Æ9_x001E_a¾{@_x0003_÷º(Xz@_x001A_¬_x0015_4¯w@÷q·Ax@¶Ó-_x001D_Ó|@a×ÐU_x0010_{@C3ù_x001F_oY~@`wÚ_x001B_w@ìÝ¢_x0014_6®z@¥w_x0004_xó[s@þ_x0011_Ø_x0017_¸y@	¹ÿæ}@YR_x0002_%÷cy@wZ$=x@õ_x0004_vK5_x001A_s@	£#´ì*|@_x001F_å _x0005_Ïz@àJ_x000C__x0014_ª{@¸Cw8"u}@z_x0001_W_x0008_Nw@!ÆNb}@_x0017_¡«·3{@Ð_x0014_ZcÊe~@©Ì¦ðG|@º¶ÒKà_x001A_{@ÄëôV_x001E_s@ÅXLMff|@¢âÐY|}@ø4=@_x0018_}@Z_x0018_eáùx@e¹w$!¬y@_x0002__x0003_tT_x0002_-i_x0002_z@m_x0008__x0010_)ªs@[üN_x001F_YÓw@$¸}6:_x0013_z@·_x001C__x0014__x0011_À_x000F_|@D½øÿãz@_x000E_k_x001B_g_x0004_v@B³C~@Æ³#¼ý}{@¬\`¾&lt;~~@yOZx@ X_x0016_jÜ¯z@-%4e_x001B_r@ãxg®æù~@+Ú{@ùó3_x0001_z@Ô/¹Î_x0005_æy@gïsC»¬u@s_x0014_f;Uï{@?!ý_x0018_$¤{@ÚìAFÔ÷w@8gu÷_x0018_x@E_x001B_9_x0015_Ý{@ÿkO¾_x0017_w@$aË\¦v@_x0010_^ÈY|@_x0004_þóùBu@È¿]ü'¯|@ÆÇDã_x0011_y@^_x000C_¤÷b_x0003_|@°:é_x0005_¾d|@M[_x0002__x0006__x0004_z@m_x0005_D_x0011_°u@øi"½_x001F_3|@Êki_x0001_4"}@/è¼.îÀy@0_x001C_±3yOt@_x001F_ì£²Öw@·ËRËèw@G5°Î$é|@Ô_x0002_4úÿÓ{@ûâìñì|@_x0001_(7w@U! 'y@·w@4_x0011_LïÕÇ{@K4nry@_x0017_ ác?z@_x0012_y	ÃyYz@5Z2_x001C_ÎV{@¶_x0004__x0018_Àr@ó_x001C_G_x001A_KXy@IÚa2&amp;w@'D_x0003_zz@Zº$ñ/ýs@¾_x0014_µÎy@&amp;¼ûô²äw@ê.È=Kx@ãûÛ4Þ{@'[D&lt;§ä}@£/B_x000E_{@5àó¯Óv@O¯ê	z@_x0004_	I¯_x0006__x0017_v|@f#_x000F_é^{@8Ó^Ö°z@Éý7´Ïz@ YH?Å_x001E_t@&amp;ã_x0016__x0018_ë_x0006_@Êõdx@{À`P»à{@Êm 4[_x000E_w@_x0007__x0014_OÔk|@d_x0005_î	ª½w@Wë_x0012_à»_x001B_x@_x0006_i¯ z@[3_x0008_ñRv@õ_x0018__x000B_ü­æz@øha{@±pÿz@Ó]_x0012_¥|@{Ü_x001D_ÿx@5GKÿä8z@_x0008_,ÅÁz@næð¤Áy@_x0003_&lt;_x0008__x0010_ëz@Í½]£^w@õ løÐ$}@¤¹g_x0002_y@NutAßr@:Ù½Û_x0014_@x@_x0001_jäiÓ_x001E_v@_x001B__x0017_ßÖ]Îz@¯|ú_x0003_»w@jù_x0002__x0003_ÂÞy@ïi	_x001E__x0015__x0001_z@KÍgHn·z@³Ý»5Cë}@/ëõ×Äy@ú;½_x0003_Uw@_x0015_¶_x0014_4»ðx@w_x001A_¸©¹4x@_x000C__x0012_/_x000B__x001C_}@:§Óº±z@@û6_x0011_äz@âJ¨ö v@&amp;Uòm:x@ÎÊÃç³z@!^êÑyv@¤Ïqüz:|@×äg\Hx@JÞu(¿|@çáÙKVx@ózÔ_x0016_¤Õw@&amp;ÖêÛw@ß^ÿ¤Êz@Jõ­k4ùq@KJ&gt;Á_x001C_úz@ô£_x001A_y@´oè_x0006_´W|@&amp;Ùmy|t@Èâà_'÷{@S_x000C_YO}@(Lcþ²ï{@EÄÒrMz@Ëòz@_x0006__x000B_3_x0002_k*lv@Õï}k1|@ÜçêÝu@ r_x0005_T¹z@û_x000E_´6°&gt;{@à#_x0007_0æo}@_x000D__x001D_FäaÅw@þÇCç_x0008_jz@-Á*å!y@í²_x0012_l~@ùBï9I{@lÜ0[s@6ÜÈ&lt;_x0011_~@ZË	þur@p_x0012_Býdøs@Ú¹93¨u@GÑ_x0007_zz@_x0016__x0001__x0010_ào@W®V_x0019_¼|@.4_x0014__x000F_Ôùs@UÍ W\_x000D_y@ú¤ò_x0016_hÛz@h_x001B_OÿÆÛ{@g£ÍÆw@¡G_x0004_p}z@nc¤¨¬¡q@Ýe~$¨Zu@RPß_x0003_z@¥±_fÑ_x0019_x@_x0018_/»&amp;»_x0015_v@ÙrÄ5x@Oeõ_x0002__x0005_uCu@$_x000C_ÿðy@¹j½w&amp;C}@^Gô_Ùs@®_x0013_Ñ_x001E_$ïx@æÇÜNò{@±vjrÊx@ð_x001F__x000F_ðay@b&lt;ÚRyz@_x0017_âÝÃJ|@Gbms@ùÊq÷Þw@_x0008_È¸¢Bt@+jéÛ#{@j|Í%{@_x0002_E½½=Ås@«:ïk z@¹PaÕèð{@%~{@¹}òä{@:a_x0007_Yÿìy@,Nñ±{@_x0003_Æ_x001A_	cB}@(«Å¹/|@ú_x0008_P+ê_x001C_r@-+:_x0004__x0006_³~@$M/_x0016_ìYy@MÆ'8¾x@t#_x0002_&amp;_x000B_ôw@÷_x0001_DìCÚx@è¬ÌÿHy@âV?Öz@_x0001__x0002__x0001_R«mòz@¬_x001D_ _x0019_x@ µ¿ùu@çmâ}·¾z@¶Èßqß}@_x001B_ q_x0004_f|@U\TÝçz@ò©_x000F__x0001_õ}@¬G_x001F__x0011_gx@â³Ã×z@äBI&gt;_x0017_;w@Wã*aj|@,+Èóì|@y_x0019_â_x0001_Äp{@ÍñhÚ }@_v*	»?u@aáì÷áx@?¤¹ÄsÄl@ Á_x001F__x0017_Mq@n:è¢q{@Ûµß0¢h|@û¯?_x0002_Aç|@ö°=À±Æz@_x0001_ÀqøäÞz@6ðÇ¤æ-}@rå _x0011_&amp;_x0002_s@K&amp;èm_x0002_áw@`ibj_x000F_}@ÆµªÞc){@¢#tw@ì|_x0012__x0011_èàq@XyèT_x0003__x0005__x0001_v@I_x0019_á¼w@§¬OT:§~@ÎN(}l_x0003_x@_x001F_à33N'u@~_x001D_Ä_x001D_z@ú_x000C_gàds@ÏTGº_x0011_õw@#A¼§;x@vWÃ_x001E_ç}@ô½úÓÊu@¤_x0006_¾_x0018_Î}@É5_x0017__x0018_m{@ªi#_x001C_à¥u@_x0004_½P/Íö}@ÒNh¾_x000D_x@_x0002_½_0~Á@_x0010_^Ôórt@9øO²Zw@þ&amp; µw@UO_x0015_Ô_x001C_z@5O(·y@Aª_x0002_û_x0007_w@Â&lt;gÁ]x@Þ_x0001_sès@üh35Vi~@ì&lt;;Åt@þZs9u@dÕÏcz@²yÖ1y@Vcø}@ôªæ_x0004_Ê_x0013_w@_x0004_	ðK_x0003_{@_x0002_|YÚB|@*üóÚs@À3õ½}@à¦[kGl@Âñ_x0001_Ð4~@_x0010_3L+0v@c!@_x0011_¢_x001B_u@_x0004_»:}Óx@í{e_x001D_)~@&gt;aß}X¸x@½{:¯Ìé~@`Ð}*|@õàèãk_x0005_z@X2ynWÐz@ÕC2ÍFªy@q¢Öd_x0015_Ø|@Ë¶e%#}@×c|Ó^}@;óïï_x0006_õx@.al_x0002_«¬z@ý þU_x0007_¦v@_x0014_ñøf7-{@rÁ_x001E_É¶_x0008_z@L}ðây@P_x0008_åh¨bq@cÊ|_x000F_{@_x0004_ ëµpvz@¾Ô_x0012_²¸x@Z ]«Rx@µ"ÀÍshv@"Ý_x001B_·_x0001__x0002_xp@Ðù_x0006__x0012_jez@|_x0019_£}ªÌw@_x000D_Háø,~@Ák_x0007__x0007_§{@×ZiÄDx@R_x001F_:e÷§{@n_x001A_FB_x000F_å{@`î+Ä_"z@ËwÐ;Ù_x001D_y@æg·7z@[ê.¶n·|@68¡×yx@lö0¿|@Ï¬Øº"{@Ñ;_x001F_Ny@_x000E_Rá&amp;y@f¨ÄÔy@LÍÆDC_@nÖXUÛ|@K_x000E_@blx@Æ+_x0019_ 3w@£ïYÿ\{@Þä±eÁx@vâB×Ûy@x¸hÙý|@rrw0Æ s@ô^i_x0015_Òy@i¶Ð_x0006_kM{@@¦Ýxx@#"ñSo|@,µ	_x0016_Î¡x@_x0001__x0003_¯Fl¥s@2´Nµ_x001E_{@OõJ_x001E_qëw@¿m_x000F_bÏw@Ä¥|âQw@|fÁïKw@&lt;+_x001B_¨h|@èðË_Of@ñ7ãg{y@h»³P/v@A' *^W|@_x0016_#BÕ|@_x0019__x0008_|Âu@"¦îþUy@úÌQ,Ð§z@¸d»Y¿Ëw@1PVäJ{@À'!#i¸z@¹_x000C_êêÉ_x000C_x@¦Urµ_x0008_¶v@Ëíöw@_x001C_¾t-\|@ot_x0019_°t@ä6Á3ox@ç¹i_x0014_z_x001C_|@_x0013_e_x000E_&amp;4y@y4C%õ|@Ú_x0003_/åÐv|@ðÆ¯­I|@¶Û_x0003_ËÕ{@ [5#â|@_x0002_Ì[6_x0001__x0003__x0008__x001D_y@P[.ug_x0008_v@_x0019_Å²ß_x0003_(y@)P{pn@¬/Öv@¥_x0002_¶ã¯÷z@x U¢ýy@_x0002_z_x0008_Ky@á_x001C_¾o_x001D_u@~_x001D_qL Ùw@_x0010_¤Å_x001C_)õ{@ñ-_x000F_3³tz@ b­XBz@ó&amp;jÑÿz@"ÿ[:Æ_x0006_{@vGRµ]y@í´døSw@"_x0019_ë_Ùv~@Fynm¡t@_x0006_ÅNøy@+[_x0006_q&amp;/w@ªñR·%¾z@åLv@_x001B_°(Æ|!u@&lt;cÖº}(y@_x0001_þ\_x0015_ºw@jºøÙy@ÿ±Kz·~w@=Ð;_x001B_?&gt;}@_x0018_Ü:Á5|@V_x001F_)_x0010__x0017_z@_x0018_íg_x0017_{@_x0001__x0003_¦t_x0019_Çôt@}?K:ez@Î1$.{@4WÙ|0|@òæDÇÛw@Û Ý\+w@ZYÞêu@úÌÍ÷)t@ÂlÐÿ*z@_x0010_¸`à¾wz@àÁO_x001F_M|@¦vûû[z@x¹Ïñ_x0007_Bw@ÃtÄ´?y@:Wñ¥Ç{@âã*6(p@:nÆ«Õ}@#»Æ$z&gt;{@D®ðS©y@»{Å÷6}@ÈI¨ÉXÓ~@_x000F_~?êW_x000D_}@ÑÄÐÉ-q@Èã_x0005__x000F_2y@mOCdhs@"`ÏSWx@És@_CEz@UBYj9_x000F_u@â!Çè_x0006_x@Øoc{@3+¯RMúy@=_x0002_ö¹_x0002__x0003_Cz@¨Ã_x0011_»­w@í£Åu¦Ry@ýZu{@a¼D_x0019_h	x@cplE_x0014_{@5N_x0001_æÚz@â_x0003_ï§ry@°å®aÚçu@:_x0015_À ôÎy@pº½ç¦+}@¤9E)&amp;t@ÂméZz@½2³_x001B_jãq@uZsfcÝ|@ºH\·_x0001_ps@vUcþS{@ ´»_x0004_ö\z@ÞVU;ë_x000C_s@¨*Óü­Qu@æC¯[Fòv@_x0011_U¨\$Üz@ú_þUæÒx@_x0010_\ceïx@I¡_x0010_°~@Ü£Uú°_x0007_}@©;~_x001C_Ï_x000C_}@	ùËO'{@ó"±öýz@ÃBÝwÉ|@iÝ_x001E__x0017__x000E_{@4øþU{@_x0004__x0005__x001E_%Ý'_w@_x000E_óU_z@²·gäP|@î$ Ý_x000E_z@eüÓîtÀt@&lt;ÁBcy@vsÚ_x0014__x0016_t@WpÅ6%²w@Û½µ_x0016_løz@~@|G^E}@ïX°pµÖz@¢ò_x000E__x0011_¢?}@ÈÂºÓÎq@*Þ8êot@Û/ú£ì¼x@_x001E__x0010__x0002_Ir¥{@:é_x000B_ÓÇw@Ö_x0010_Âygq@Z_x0003_~_x0014_7~@_x0012_FLÐx@ t_x0008_ oO~@TÒá_x001F_éq@x	`_x0001_.=y@Ä8Ìªq@·Uøì£~@ýn]iýy@Ç~q`|@_x0012_±´å'~@õJÞ¦|@r£xD]C|@æ_x0014_¿L_x000B_Qm@[sc«_x0003__x0004_ {}@i{uÂ´ps@_x0019_"Ä¡ö|@ùýóú_x0003__x0008_{@ò!ú£|@±í}§¼±y@_x001E_Øysw»y@µ_x0002_- rÁr@?¨_x0004_ï¶z@IåÙÂð~@_x0003_iR_x0001_ßu@4qyk¥f}@£x»ùdy@ä.Qá_x000D_zw@fbßu@3^L­0{@*T3ð{@PK_x001D_8MGx@_x000D__x0019_Jm_x0011_Êy@Ù_x0010__x0001__x001E_£Ju@_x001A_CÉ­´n@D¡ÇM©Ì{@?«º_x000C_"|@'L@Çt@r¿ä®!õy@°_x0008_bùãu@ïpxì-_x001B_}@À|v|ÂRy@]¶_x001B_ùÿæy@ø#ñ®t@ö_x0015_ú;!íu@9´üX}@_x0001__x0003_æxïuÙz@_x0002_õ_x0008__x0019_òv@Ö_x000F_ó¥¡pz@uý_x0010_ßc}@Ü{x_x000E_×v@Ò°ÍRv@lÏ:×}@/ä@o_x0019_@aùÔ¸tw@D»_x0007_ðØ±v@WeOLj'z@¶Öùñ!8x@+¸v½Àg}@_x001C_¿ÏZ±Ìz@C"×»ty@ºý2æø¦}@í_x000C_I4u@Ö»_x0017_Ç¬~@¶¯á_x001D_M|@}&gt;Å¤{@0_x0005_	5_x0017_Ôw@ù´_x001A_O"ê{@:J_x000B_K_x0007__x0011_z@s5_x0013_3´w@Ðãy"Æx@ÌkBóæGu@p¤ò_x0013_æjz@Ç:ÖØ¸{@²/}}@_x0005_]°70y@¿_x000B_Ú5ÿh{@¬8vÊ_x0001__x0003__x0007_èy@;_x000B_Ez@^_x0005_üè{@¥Ô¾ÿ_x001D_{@_x0019_ø/d_x000B_av@¡Ï]í][x@º_x0017_hõZ{@a\_x000D__x0014_{@_x0002_N,&lt;-r@rµ@¤&amp;|@^R}_x000C_|@Ïs?òó`~@ á_x000D_&gt;8w@_x0004_+_x001F_þ¯w@ùKì&gt;~w@IwáÐ4pv@±\_sµ|@(Æ´àÄ|@zdånÔw@£;¼Q¿î}@*I}/_x000D_{@¢-SdÑó|@´ýl_x0013_)x@f¬ê¸|@_x001A_Éæk½üw@eöL_x0010_ù_x0016_y@\Ø7n¦y@º|×Ô#ù{@Ø¼Ó¸z@g)_x0018_n1ny@Ø_x0008_`ùdÐx@)äÄ&gt;y@_x0005__x0006_vË½±_x000C_?v@nÛ'_x0001__x000E_¿~@uÎ«_x0004_Vm|@_x0013_LgòRy{@-¶«_x000F_¬{}@aÚ{@ÌïU?D~@cS´×xÇz@Ü·áöí»v@H_x0004_íÌ_x0003_{@ÊÄfÅÞ:}@_x0002_(â_x0008_ v@õ!®_x0011_|@ÀJ¦¢þwy@l¬:õ_x001D_2y@%ÛÒ Û~@rd_x001C_ôSáw@ÌF?U8Ïu@;ÞVkTt@=ý;Z°_x0001_{@n.R;ou@!y¾jk§{@{³Úê¸|@ûVo¶_x0012_¨y@o|Ówßy@ä£_x0011_ "u@m\*Gw@òVÁø´{@Q;WãIzz@¶_x0005_Ks_x0017_u@Ù_x001B_Dµ¶®{@]ò_x0011_ð_x0002__x0004_ìz@¶Jhaj_x0006_t@çÐ_x0014_Hhy@º8W#Gíz@»¼¥\"]w@Øx(¨©_x0018_y@ÿÒðªûy@ÍyÍuâ{@º¿s¾ w@u_x000B__x0010_x@ï;Ç°L|@ Vh+A\x@¶­èð=_x0017_x@Ýrz_x0015_²(u@_x0001__x001F__x0016_ë{@t_x0003_½$ìr@õÞYr~@©Þ%ws@k9_x0001_7À_x001E_y@FØapì={@Ç~Ó_x000D_\y@à¨xEbÙ|@Æd5ëÊ|@Q/Gæ4ëw@ø£_}ä¸w@î¶éü£L}@_x001A_sË[É_x001F_{@f×ô_x0018_.x@$:4_x001B_î/y@Óxå&amp;2w@¯Ü=Çõr@Xx_&amp;x@_x0003__x0008__x0019_åû#4|@7ú_x000B_Ithz@öýUÃÎ_x0017_{@Wé1ew@ÅtØ(7y@j­LSvx@_x001A_éà³£=w@_x0001_^&lt;êz@Î_x000F__x001B_¡âáu@ôæq°v@_x000B_²Aa_x0004_»x@|7Ô_x0014_|Jx@]¾4_x001B_¨5{@_x0008_7HC»Q{@î§_x0007_ËÆrx@)_x0001_&lt;f|{@O¾J{@_x0018_²_x0006_E?Ò{@Úÿ_x0002_*_x0011_w@..ÚZ&lt;w@¯rMòÙe|@¥_x000F_'Sm_x0003_{@¼¸_x0005_¿_x0001__x0012_|@¬OÓ5ª}@+DäÍÇv@Ô_x000E_à_x001B_ÂÀz@FJ_ó7B|@¸3u7áv@_x0010_;¼?µz@Ç|4¢»{@)~_x000F_^{@ÎÀø_x0001__x0005_©Áv@:8p¶:óy@¸¡ÂÄù¡|@úh_x0019_-H~@_x0001_P$þ-uu@9Üo@÷~y@_x0012_JL«G·v@Ý;S_x0006_x@_x0001_`_x0018_Ñç6x@±Ïm_x0003_Õu@ª±¦×_x001F_z@[ië_x001D_¯Øy@+m¨_x000B_y@J_x0017_Eâ%|@G[;û&amp;_x0019_}@Y²_x0002_m¼y@°T/py@ÌÏ	f¾îu@´Ïo_x0012_Óz@!Ì·O¼4z@ø_y´Yn@2yõ_x001F_«y@é[ûÙ_x001E_³w@ûO´C+u@¶!\{@Yüîdxw@xÏµùæt@Ù7fÓÄz@_x000F_TYë|@_x0001_²IÝýw@N§zJýn@_x0010_ñá_x0004_"Ê|@_x0001__x0003_"^^²_x001E_÷y@Í^_x001E_­¶w@Ò¬$éå|@Ü_x001C_ÆïSs@¬.4UÆù{@d_x0004_ÁcK_x0016_w@psP&gt;Év@±d[È)y@,ÜoÜ{@;H8yé©v@&gt;#â }@__x0008_`_x0014_y@,×¸&gt;}@_x0007__x0018_w¸My@ÂM§ñ`_x000F_x@â_x0018_[þM=w@¹{Ã¢7ly@ÁgÏ nÑx@Ähh²_x001B_z@ÍAÚ-Õ_x0010_{@´SJs\{@O·ÉÆw@¶?4 Rx@~_x000C_(_x001F_Ã_x000E_}@_x001D_§ÆÒz@r9Ô_x0008_þv@ìQü}z¿{@ÛÜ)_x000E_tnw@*m_x000B_ÕzGu@Õ$Ø_x0002_:Êt@v_x0010_þôI|@|®Ý_x0001__x0002__x0017_?x@_x0012_³õó)x@_x000D_Ö°ÝZ}@Àg°úº_x0014_}@4×ëò`×z@R+_x001E_ù~@â¦_x000F_^_x001B_v@»dk_x0003_ì|@¾¾î|å5}@N'O+å_x000C_x@\S­5¥Õs@-ñÄx@äÚM¢ÙÄx@d3àÎÙÁw@Å_x001E_Pøúék@m§43x@e_x0014_(_x0007_E_x001F_u@õÐ!0?|@1¦jÚBw@@1ëªx!|@_x0005_ÀÆa¦_x0019_w@ËªXH_x0005_~@ïU3Rè_x0018_}@tþ ÎhÂz@ôEÄ¨Ó|@ßÍ6{7{@&amp;ì_x000D_tXF{@[R§_x001E_+Éy@N?î´»m@S÷ñG/ìy@h_x0010__x0004_O½Èv@¶Fh_x000F_{@</t>
  </si>
  <si>
    <t>8ff25a23e8ca0c994fe8f030ef0b59c5_x0001__x0002_÷þa_x000C__x000C_0~@_x0004_Í_x0007_q¨{@ÇÎË¿Cs@¤¤Þy&lt;×r@^­'Æ¶v@ðÊö|z@[Tà?ç¦y@Ï¦W_x000D_¸_x0013_{@í#z@0_x0014_LY×"y@ &amp;{k_x0004_t@8_x0018_Z«|@Ë_x000D_úçÔ|@9p$R®p{@[_x001E_ÞC{_x001A_z@iW:îLjx@´ýñXvy@¬$øÒÂÞ|@ULIyy@zL¡M\#q@Ø­î_x0014_ºz@¦_x001D_¦Üw°}@_x000D_´_x000D__x0019_lew@_x0017__x000D_âVðw@ó6'yvy@%¬RÚz@²xîËëq{@ÏËkL~@_x0006_nhGÜ{@ÌÈC¤{@Î_x0011_;ç©|@î_x000F_åY_x0003__x0007_ªâx@x_x0002_N9Ü}@_8*&amp;êy@Þb½»M_x0002_v@Ý&lt;×­3*x@R_x0013_^å$|@w1h¿gX}@_x001F_SÈ¡Sc~@ø=}Nÿòt@U1¶_x0018_}s@Ò_x0001_$ßDv@^ù_x000E_Ò[{@_x001F_ÙQàw|@½4ÆÙ_x0018__x0006_x@çÄø¿Yb|@Ô§¦_x0017_~A{@ßÛî&lt;Oz@Ê@ðÀé#y@_Y	ÜÜz@ïüèß3}@rÆ_x0005_=u@¸çæ«w@©øY&lt;êøv@_x0004_È²|@:Õ%ë&lt;¡s@_x0008_dóz@NJ´;_x000B_z@pÝd=6@°óÁS#jy@µ_x0014_´_x001F_~@0Óu_x0004_sz@ºÞRÓ_x0011_y@_x0001__x0002__x0017_÷?~í|@J	_x0010_á5Õv@ïZq_x0012_-§z@JÐH_x001A__x0018__x0011_{@Iº_x0007_æ_x0012_ëy@ÐBMt)üv@´\j $Ey@@× P$w@_x000E_ÓÜê¨w@fè	È®|@¾ér_x0019_9Qx@n_x0003_R;¢Vz@a«_x000F_5ÆN}@7¾©]x`y@ÐÞé1v@üè_x000B_×_x0014_w@Æ7o_x0017_«Èy@z_x000F_.wÃ0v@r~ÌP(x@ññpã_x0010_R~@£Ð#óSfv@8$VsWßv@ÍÜù_x0017_w@F _x000E_Òw@ìì×ûßw@aÂØ_x0004_pp@NOK_x0013_Y*y@2_ìH7Ð|@b|W_x001F_Ê!w@B÷»ÿ'2}@_x001A_ÏÖ;Ru@Å_lg_x0004_	ckt@*Q¶«_x000E_hx@_x0014_¢7o_x0014_|@=	 9@y@ô_x0012__x000E__x0006_Íz@:[Wb_x0002_x@j¥_x0010_©_x0017_v@_x0001_N4Ìßy@þú8s¸îw@VXÜ´­w@ã¥ÇCb{@ó½ñ&lt;ª±|@,9Ò¤V_x0014_|@.å_x0015__x0006__x0006_{@µÓ(E{@½sq½c_x0007_z@R`¿B÷x@_ÔX_x0005_Xu@_x0008_zÇL!?{@x£÷Uq®v@«7\Á}@*+Ì_x001E_$;|@É_x000C_'À¦w@_x0015_L_x0017_E¡}@_x0008_qYÓAj}@ÑH_x0003__x0011_v@«Ø_x0019_6_x001E_|@o_x001B__x001D__x0013_JÙu@ò3û_x0017_­_x0012_u@××i_x0016_&gt;T{@Q¶J__x0002_{v@2¸\IÖ|@_x0001__x0002_2EèTâ}@[\}@rí+ßÇ_x0014_w@ÊÅ_x0012_Ø*bv@º!¸_x001E_Øgx@lõç6}@È_x0004_?Mªx@í×_x0018_ðØ)v@&amp;§¸7Ã¦x@44¯~@Ï_x0007_2ýF`}@åÙ?ðë{@ô7Ê_x0006_µu@¨Z_x0019_î"z@_x0006_¡ü_x0019__x0001__x001C_z@ý_x0004_Ð$Ò~@·ð !ùx@´/Û)¼aw@SÉí«ï_x001A_x@_x0013_H()Ù°|@+¸p$ÌXy@¨ö_x0007_-ýt{@B_x0017__x001E_,~@×L{_x000E_±®|@k0o®B{@ôÃ«:ó{@¬_x0004_ÈA]¢x@_x000B_Ò0O}{@_x000F_­Ixv@"Ûëì3¨@7_x0008__x0010_1w@_x000D_³ØX_x0003__x0004__x001A_¿w@Èê2lKt@aga8ÿ u@Õ_x0013_{'_x0010_o@¡_x0008_ò|@£_x001E_Qx|@$	ò1'³u@±~f¹{@_x0004_ØNVÒ´x@Î	Çè7_x000F_z@ý{0_x001A__x000F_v@´ÕM_x000B_µz@`·|_x0017_/_x000C_]@_x000C_@,ßî.z@ºùï"Úa@Æ,ê½¾µu@¸%ór@w@Q_x0001__x001E__x001A_My@³"_x001A__x0016_²}@ï  _x000E_	{@º_x0011_Ì8t~@_x0015__x0017__x0018_M}@fD_x0016_¤et@¶¨Ú@V:z@_x001E_õÀ!c|@1ö&gt;4*w@g_x000E_~!_x0001_t|@X_x0002_ë!£x@Î¹j_x0018_v@£´	$í~@¿¨,õb7|@£oÙ?ä%y@_x0001__x0002_´C-Àíz@mÅæT_x000E__x000C_{@_x0004_îwÀ}@5=y°{@ËW¸Þ}@;Üü¤ly@ÚÍ8|vt@7d_x0005_ÚþB|@_x001E_9wÜQ$y@îõÅ{@fkfü_©z@n{îðo|@2í®0w@¦u«þ_x0016_|@Ì,÷Qç|@þ{p_x001F_;y@Q®ïdï9{@wrUAg@5mÞse{@(wÛ@YÒfXêM@zÓãÑà@$î^ÀÚ@5eU_x0011_´_x0019_{@º{6/_D@4¹R_x0007_ky@_x0007_ó	_x000F_cyx@0_x0002_rR©ù@ÂîcZmz@&gt;G¾9 j@Ì_x001B_"p]6z@_x0003_sÞØ_x0002__x0005_ñ8x@5~©_x0004_­@ÃwxIÓEz@&amp;_x0008_ôòóz@é*«\¦áx@_x0017_K_x0003_¨º|@§O_x0012_ó_x000C_n@ñÐÖJÖ={@M-#cUw@ßÔd_x001D_¸{@3_x0012_íl¥öw@ß1&gt;Û_x0017_B@p¢¢Ì_x001E_1x@=_x0014_èC)J|@h_x0019_;Ä_x001C__x0005_y@¾eô{}Øx@*Â_x000B_U-ê{@;_x0013_]íM¾|@á¬]ÆÌ@À®ªÊh_x000E_@${_x0014__x0001_´ûx@&amp;øË§E@4{Û@/°»¤&lt;{@Z_x001B__x0001_­ï}@_x0006_Fÿós@ýÈÚôo¨w@pÊÐfWz@®Ù_x0012_@bÉËá[|@B_x000D__x001A_0LÙw@®O_x0014_Uâw@89²29Ûx@MoïnÞz@m{²'-í@0Æg_x0019_@_x0001__x0014_88_x0002__x0014_88_x0003__x0014_88_x0004__x0014_88_x0005__x0014_88_x0006__x0014_88_x0007__x0014_88_x0008__x0014_88	_x0014_889_x0014_88_x000B__x0014_88_x000C__x0014_88_x000D__x0014_88_x000E__x0014_88_x000F__x0014_88_x0010__x0014_88_x0011__x0014_88_x0012__x0014_88_x0013__x0014_88_x0014__x0014_88_x0015__x0014_88_x0016__x0014_88_x0017__x0014_88_x0018__x0014_88_x0019__x0014_88_x001A__x0014_88_x001B__x0014_88_x001C__x0014_88_x001D__x0014_88_x001E__x0014_88_x001F__x0014_88 _x0014_88!_x0014_88"_x0014_88#_x0014_88$_x0014_88%_x0014_88&amp;_x0014_88'_x0014_88(_x0014_88)_x0014_88*_x0014_88+_x0014_88,_x0014_88-_x0014_88._x0014_88/_x0014_880_x0014_881_x0014_882_x0014_883_x0014_884_x0014_885_x0014_886_x0014_887_x0014_88_x0001__x0002_8_x0014__x0001__x0001_9_x0014__x0001__x0001_:_x0014__x0001__x0001_;_x0014__x0001__x0001_&lt;_x0014__x0001__x0001_=_x0014__x0001__x0001_&gt;_x0014__x0001__x0001_?_x0014__x0001__x0001_@_x0014__x0001__x0001_A_x0014__x0001__x0001_B_x0014__x0001__x0001_C_x0014__x0001__x0001_D_x0014__x0001__x0001_E_x0014__x0001__x0001_F_x0014__x0001__x0001_G_x0014__x0001__x0001_H_x0014__x0001__x0001_I_x0014__x0001__x0001_J_x0014__x0001__x0001_K_x0014__x0001__x0001_L_x0014__x0001__x0001_M_x0014__x0001__x0001_N_x0014__x0001__x0001_O_x0014__x0001__x0001_Q_x0014__x0001__x0001_ýÿÿÿR_x0014__x0001__x0001_S_x0014__x0001__x0001_T_x0014__x0001__x0001_U_x0014__x0001__x0001_V_x0014__x0001__x0001_W_x0014__x0001__x0001_X_x0014__x0001__x0001_Y_x0014__x0001__x0001_Z_x0014__x0001__x0001_[_x0014__x0001__x0001_\_x0014__x0001__x0001_]_x0014__x0001__x0001_^_x0014__x0001__x0001___x0014__x0001__x0001_`_x0014__x0001__x0001_a_x0014__x0001__x0001_b_x0014__x0001__x0001_c_x0014__x0001__x0001_d_x0014__x0001__x0001_e_x0014__x0001__x0001_f_x0014__x0001__x0001_g_x0014__x0001__x0001_h_x0014__x0001__x0001_i_x0014__x0001__x0001_j_x0014__x0001__x0001_k_x0014__x0001__x0001_l_x0014__x0001__x0001_m_x0014__x0001__x0001_n_x0014__x0001__x0001_o_x0014__x0001__x0001_p_x0014__x0001__x0001_q_x0014__x0001__x0001_r_x0014__x0001__x0001_s_x0014__x0001__x0001_t_x0014__x0001__x0001_u_x0014__x0001__x0001_v_x0014__x0001__x0001__x0002__x0003_w_x0014__x0002__x0002_x_x0014__x0002__x0002_y_x0014__x0002__x0002_z_x0014__x0002__x0002_{_x0014__x0002__x0002_|_x0014__x0002__x0002_}_x0014__x0002__x0002_~_x0014__x0002__x0002__x0014__x0002__x0002__x0014__x0002__x0002_¨4)ç§B}@@ü1A(Í{@ª È_x001F_Ö5@'¶ê¢_x0016_y@±à8ËGz@6lP_x0012_L~@@^Ü/_x000D_@_x0001_×§Ì}@_x001A_Â_x001D_\ØÈy@³·ç=@iÃø_x0015_Õ@1]:(±y@ÐBº$&gt;+x@_x0004_¥-bîz@_x0008_ùýÑ@ÃiSà¹¤{@Çî_x0007_|{@,-_x0013_Ö»}@jÿ_x¢|@Ö_x001B_~qã|@¶Í_x0007_:_x0004_á|@yúÎý#{@jù+ÿ¬{@ Æ¬l±-@úA¥_x001F_¸ z@ðµ~àJ@Ü_x0019_ô_x0002__x0003_âz@Ý_x0003_tÇy@_x0004_òÜ%]Ú{@üs ÃS_x001D_}@¥_x0014_¯X×~@x_x0001_VDl|@_x0019_ºÛ÷Y,z@æ9_x001F_.:Á@w)÷z@R_x001B_çô_x0007_Áy@_x0012_Fzî_x0008_}@ÓÝ&lt;5%Þz@L_x0019_kºa´z@_x0015_ù0°_x0003_|@ÚâÈzZ_x000E_{@_x000F_õ_x0007_»O~@Â/ è\|@-Ýú%I~@ï»ºw@_x001F_¶¤_x0008_@ÀsLÙx@_x0016_¹4_x0002_IË~@¡áÇa®x}@&gt;_x001F_ãR¹.@yYVg³@ÊÞdÞTë}@a&amp;Z9@õçU8ÂÐ}@êFÓ¬Æy@¿üù»_x0013_({@ÐµïÈÃ_x000F_z@ÇÖÊÅFS{@_x0001__x0005_l_x000E_ÞÕ_x001B_|@ª|'_x000C_'Ô@K6-¹Ày@Ä_x001A_©½xz@×¿NJ¹}@Áx_x001D_ø u{@_x000D_ù_x000F_§Ñ){@Fà¿®Þbx@È96Ö_x000F__x001D_@x-Ù'y@©ÕÊ½ß@ýH_x0011__x001B_«Íy@ïõ_x000E__x0016_vz@_x0003_«_x001F_93{@	q_x0017_¢Ñ_x000D_z@Z&amp;_x0014_Æ_x0012_x@#3-£_x0014__x0002_y@¢`$¤_x0013_®@L-y@_x001C_É:è_x0013_q|@vê_x000D_Y_x001D_z@î_x000B_DLî¬w@)¾ýýp}@RÁÙ_x0005_@×è=ùvz@_x0012_½_x0004_xz@ÚÑ_x000E_ÎÂw@0ÀG_x0016_så@cþÑ¾Is@¿ä&amp;æPy@_x0012_N½_x0017_2ax@=°U_x001B__x0001__x0005_ÿþ@â ùó]¬z@×H_x0016_RòM~@H:i_x001C_ü]@âq6Û'|@Â/ %-z@,KUT¨@0U_x000E_|@i*^zâ@Ê*á½@w@l_x0003_JÛrH~@~=ú_x000C_Ë9}@©"_x0013__x0017_»{@ßw)Añez@nVsdø@6åÄWaY@_x0005_Gè_x0003__x0018_R}@Õhÿñ¿{@ÂºDÙÚ@_x0006_êÎ]_x0002_z@µî_x0006_ãÀw@_x0006_ûw&amp;Bz@2}W)ó¥|@YÓ.óÅ	y@ìd_x0014_k8_x0003_{@27×~«_x0018_@D_x0003_0_x0004__x000B_~@'î8é$|@+O¬ÓNÆ}@´ö=_x0015__x0007_z@jl¿_x0005_2á~@Ïü©_x000F_¦~@_x0001__x0004_aó\BûÜ~@¼êOUxÔz@'ëãª_x000B_}@Z,5ìÕRy@¦iþN}@ñãG_x0012_xz@j_x0001_è+~@x^è×Ð@_x0006_°ÛßC¢|@Tô_x001A_G_x0005_~@$«$Bx=@£ñ9½z]y@éTûÚâ@ë©øl@V¾Vó3½w@hÖGf_x0015_þ{@¾+1Ö9Ôy@á[	Z`&gt;v@SÂæàC.@Î_x001A_hkYw@$J_x001F_iJÆx@Cd µí@Ö°{ë¶y@ûty_x000F_¢?w@I_x0003_"tÎ6x@V×é9ý}@àZ_x001C_ïNx@¬ú&lt;_x0016_y@mÞ¬_x0018__x001F_}@ü_Á_x0004_}@müµë_x0002_;z@ó£§j_x0002__x0008_%w@ö¢ª$ãy@·½È_x000C_Ç@_x0007_ÉÖyr_x000D_z@´EÐB_x001D_ }@Úf4;_x0019_àx@_x000E_Ü9-âÍ|@_x0002_ÖÞß_x0012_v|@¿»¯¼.@Ú RkÚy@:ÍIá@dZ-§/1y@3%)Ø@_x0016_Ö§Á9`@6Ìå_x0004_}@Íi_x000D_á@_x0003__x0014__x0015_gx%v@¢_x000C_ßG«|@H_x001A__x000F_F·_x0005_@_x0014_L9âïz@ÅKW+{@_x001B_«&gt;:_x0006_uw@?=_x000D_H_x0012_U~@Mç÷y ~w@_x0001__x0005_¡*â´x@ï÷y_x0019__x0003_¼~@´å2ÄÑ_x0007_@_x0017_tù_x0017_M@·»fûÅÝx@ðÀ²ezÁx@&lt;Õ°.Å_x0004_{@ÅÛß÷zz@_x0002__x0004_jµ±_x0014_y@o6Á_x0004_Rw@@c_x0014_@Î]}@Ââ±_x0010_{x@Æ¤:Äüãy@¦_x000B_T5î@·$yÖÌy@P	R@_x0001_@T¼ órÞy@Ô\IJ_x001B_@E(J 6·|@µ;_x0012_Ê_x0008_@·Fîêy|@3ù¥Ý}@pMë&gt;}@Ä&amp;Tuy@®HØåoy@*):_x0003_U_x0016_@Ýæ_x0018__x0003_x@¿Fã_x0008_z@ÒÆ¤%¦@»}_x001D_Ç"[~@ÍP_x000C__x0013__x0004_[@_x000B__x000D__x0018_a8{@|t&amp;_x001F_?~@_x0007_ZCø×÷@&lt;ì¯çÐG@[}^Ú¢{@¿øeV_x0007_É~@D5_x0008_á{¥{@X/p·_x0002__x0004_^µ{@Nm$/ò¯@_x001E_ãá¬î÷w@_x001B__x0003_?&gt;O=y@G¯_x0004_T.;~@$Vãå_x000E_@ø÷¬P@3Î_x0001_ú½|@_x0015_,_x0013_ÉZ¦@¾Ar{Ü|@l33Ô`_x0016_v@%î#»x@ö_x0018_¦mù{@[b@Ú|@Îèû@û|@_x0015__x001B_Ôûv@2Zm÷iº}@!_x001B_:^×z@|:çP$}@¨|Ð_x0017_Üdz@qRy^_x0018_x@úq_x001F_ÕOÓ|@èë¬|@_x0017_'_x001F_ã@¾xv_x0013_ß|y@/a_x0011_lÂw@_x0016_J×Óªx@e\¯\k~@O[¨ö@_x0012_hJË_x0003_@×_y=þ~@²9;v;[|@_x0002__x0005_Êñ"õMC}@Lu~)HÀ}@lÒ+)Áz@TPà_x0016_÷%@A_x0016__x0017_z8çy@îèçàw@T_b_x0017_å}@þr±%y@]9Ûy¿5z@c]@&lt;ð~@Î²yöë[@Ø¯áQðSy@Tîe	5Ö~@zÿý»£Qy@·fÊêïÑ}@þÅè_x000E_Cz@^{Ô7_x0014_|@ö@­å¤°y@2ñÛ__x000C_½|@À8_x0003__x0004_ÆYy@Å_x0016_ã_x001B_w@¯Ô_x0001_?øz@EJ¯_x0011_0@¯Øô£­w@Ð_x0007_1L]z@$ß~_x0018_ãÇ@ñ8_x001C_PPBy@äGµ]@Øº³mÕy@û_x001B_­Dx@µ;ê· _x000C_@y\Æ¨_x0001__x0003_â_x0001_y@¢*ô×,@ç]Ýjd@Ï¼_x0014_âÐ @`KÛ;v@Oÿ_x001B_dQR~@äöÎeßy@Vê_x0012_Ü?Yx@_x000D_ôúÿ'y@_x0004__x0002_ÒKÂ|@²Mòº_x0014_.x@î^Ê0@9x_x0019_åSæ@¢ñ®^Ã@A×_x0002_tc|@:_x0006_âÓhw@è m*Ï1w@?øwnE{@0dÔ"P@Ï+__x0011_a@#YÃÈq}@%Ä_x0008_¼ëz@Ò#oY,}@v_x0016_}¥_x0010_ñz@_x0015_M_x001D_þw@ÑîDea{@¸lýÃ£¼}@º&amp;Y?¹|@®£§S_x0006_¼|@_x0004_õU¯Pz@|_x001D_÷@U@ZiEÙkv@_x0001__x0002_#­P_x001A_Äz@ì°©YÑ@uh\Ov@\1óO¨Z@)³i_x0010_zë@@gNóà_x0012_z@à­²°ïµ@ãS_x0017_"_x001B_y@àû;A_x001D_@Ì_x000D__x001E_K@!_x0015__x0015_Lx@&amp;ù_x0015_Ì·×x@_x0006_ñ¦J{@_x0010__x000E_=G¤{@0§¼Rr@³n,7&amp;@ñK¹x@þI&amp;6j|@ï©Ø|Ãl@_x0002_HÜMÎx@þÚÍ¥÷}@_x001C_4èxé¯x@Iìr_x0008_&amp;z@NîÝ_x001B_aÝz@,bâ	 øy@úâW[{x@oÃ±MÑÊ@-÷`+_x0005_z@«v_x001D_ª8z@oO_x000D_å$m{@W&lt;OáÓ}v@¥ò1z_x0001__x0002_óx@æO½o&amp;_x000D_@ý|	Öáz@Ä_x0006_×õ¶wz@xö¤w@/^Ñ&gt;|N@:»Ù7g@¿`´ëmçz@7}O·_x0006_óz@½ï¼K!ò~@_x001F_¾ø¹©b|@Yþõ	_x001F_F~@ôÝØeÛy@&lt;å$Põ|@®ãj_x0018_BÆ@Óû±_x000E_.C{@{3_x001E_Ù_x001D_ê@Z×_x0008_¬;|@íóëù|@ô:S3¡w@­DÕÙ´_x0008_@%AÕÚ{@(,bçh@9_x0002_¿Gpy@¿¿_x0012_ú_x0012_Ìw@ãºdi_x0012_x@7æÊ_x0019_&amp;{@°¾9à=½x@:`_x0016_Â#@3PÊrå{@WÀüô_¨|@^Àª`a%|@_x0001__x0006_w_x0006_Óº6Ý|@´ÒÄ9#z@åíë.A@Y_x0019_°u+²z@¾d=n¹´z@.ÞÉð×Ä|@;°Òºýëx@-_x0003_?·,ä@9_x0017_§üÜx@a¶0½=|@.dø_x0001_Í@:!9¡¨_x0002_x@Zt_x000B__x0017_û:@J_x0004_ã_x000B_fy@_x0004_1®~x@ST_x0001_Ø_x000C_x@3­*_x0006_}@g]_x0007_SÓx@õ4@SlZ}@%!2_x0018_Â}@®Ö¦2@ÌÃfjÅz@F_x0005_aÒw@tpdðd&amp;z@tUZrQª{@_x0001_©ò´ö}@ã£Ô94_x001A_z@î1Pà@&lt;NA)y@_x001C__x000F__x001D_ÛV¡@Í_x0008_SÛ®ª@{_x001E_Î¼_x0005_	+=w@ÁK9ï±8~@I|ÑÐ|z@O_x000F_¨_x0008__x0017_­x@LÙ_x000D_`¥7w@_x0001__x0013__x0002_ü¢|@_x0004_Ý_x0006_ÿ{@ \ìyª®{@Þ_x0004_(å=ww@ã_x0016_´´ê}@_x0008_Ò_x001C_}@_x000D_ó_x000B__x0013_z»|@¿'_x0007__x0001_ò@çv6Cæ7}@ãÑr#~@_x001D_m3-Öû}@ø:ê?_x0002_ç@}ë¥Ò«y@ÞÔ.ý_x000F_J}@£¡¸_x001A__x0008_$z@¼?x½{@jjxF¾z@&amp;Ú_x000D__x000B_©j@$ ÷ô){z@_x0002_ïÁõz@tQpöö@_Ou_x0003__x001B_w@å|£ý_x000E_Ö@ä_x0001_ðy@h%à|Ð}@ø(Fmk|@FÏn 6@_x0001__x0003_8_x000F_=nðx@_x0003_½éfzx@1Y_x0003_Õõz@ÇdÚ±1@ó{@Ûõ@}@_x001E_¸ô_x000C_½Ï@Â%øÍuÊz@ÖÎ9&gt;_x001F_F|@HÃç_x0012_÷|@¬AF_x0004_µz@úp@_x001E_,@ªG Óu@N`lùGw@ª+KrÏ¿@JlÐ'Mò@_x0012_Ì)*~@ê5pñ~@4cà!_x0003_a@~)_x0002_á½{@wAÈü£(y@6©_x0015_ô¢x@ÉSruj{@m×&amp;´4}@_x0019_6_x001A_æKW|@ÿ_x0013_Þ_x0001_1i}@ñ,Qý·_x001B_x@T*n¼ø{@²_x001C_?ï|@BF°_x0002_e@þ°iÁÊÙ@ú]ûo¨z@?á½(_x0003__x0004_¨_x0007_}@&lt;_x0018_YA~{@Ó_x0006_ÐÄ@_x0002__x0003_ann6}@+S¿¹_x0008_y@j­F_x0003_'î~@çmÏê_x0019_	~@g_x001F_{@í_x0002_@ìùióê±z@ÑûÊÌÆx@_x0010_ñ½_x0007__x001F_@¼JªÎü_x001B_{@qÏæþ°Ç}@­WH_x001C_nez@-ù¾§_x0003_{@_x000B_ëÔ_x0015_}@©Mµ8|@#³Ýá¢«z@©`É@¼z@#-¥_x0016__x0013_|@-±I_x001E_Qz@GX#u(_x000C_}@ðý_x0007_ªÎ{@Nó_x000E_$¬_x000C_z@_x0012_høÛY|@\O}!«¯{@©j^®¨_x0001_~@H\ó_x0013_y@{_x0011_¾_x0014_dÈ{@4Ìµ_x001F_Üî}@âË³ü¦Ã@Þ_KÔÑ}@	_x000B_©ôðß~@_x0006_&lt;_x0002_ßÁÎw@Å]9"Ù|@TâÅ¡t@ÁÜÆ¨¾å@ÅU±Xéõ@Õ_x0005_Ê»_x0003_|w@WsC_x0007_Õ}@b_x001E_Ðöô;z@+_x0015_ø]Sy@DA_x0018_gWEz@!ü3v_x0001_@_x0013_4¢|@$ç/_x0013_Èy@ê_x0008_NÕ}@í¿Ö_x0014_|Yz@EØOÖ_x0008_|@óMí£Óx@ºkñÆ]_x001D_@æÂÐ0dây@üg#_x0014_Ix@f£_x001A_Ý¶}@À_x0019_úê@_x0004_¥7ìú_x0014_{@½*Ü¥¥åy@ü+_x0001_à^(z@SÉ!_x0006__x0015_~@_x000E_ ð_ß@/]g_(_x0019_v@bw_x0004_Fß}@_x001E_U_x001B_ñ_x000F_|@ÑPÏ_x0002__x0005_s@Ösû_x0007_2|@«Ì_x0006_Ùz@¹D¢yR{@Þ_x0013__x0008_E_@w³´Mrn@Â	Ù_x0012_v}@_x001E_Fw_x000B_=|@!TÄ_x0017_c}@_x0019_uvôx@,t`_x0004_ny}@ÿS	uÒ«@Æ_x0012__x000E_¾¿}@_x0002_ç!»~@¿÷Â|ø_x0018_y@ë_x0013_ö_x000E_@_x001B_NÆ_x000E_A{@Sß°(eJ~@ñ3!"Ûz@_x000E__x001A_«9{@n`$ì*@UD_x001A_¡Ï¹~@!¼_Ô[_x0016_z@H³âé.[x@r¥÷Âåâ{@@G«_x0017_|@ßÜS_x001D_x@ç_x0001__x0003_xhjv@Â`ßK®~@r_x0004_ØU9*|@I´iEæ|@^þ*t{@_x0001__x0003_E_x0014_þw×}@_x0014_j_x0005_2¦{@JÎ.ï\@ÁÝ»7Oy@ÚÑy-V}@}uèð¶@»_x0002_Ü¾Ö @À~Ôdx@_x001E_v_x0012_³@M·ò_x0011_D_x0002_}@äî.Ò_x0008_y@¿À××@'Âs`áÄw@¶ÐbÈz@Æ_x0005_ê['~@se`_x0018_[y@qò=úv }@¸æîókx@1;¾_x0017_Uz@&gt;Didóz@1_x001B_[¢äw@,¡Ë°M}@_x001E_½Ñ}x@Ä¼[qj­y@·f§¡_x0017_~@]Â ó_x0013_-@]¥vhR@xw³&amp;tL{@êTwNîÛy@UÌ¡û½0~@6&amp;Hú)4@OQâ·_x0002__x0004_©Þ{@Ç«5¿¯@ÆMwvn.@\îÚiÑ{@²t»Ù»z@~Í±³dnz@Û\Fc¡]y@_x0008_Géêz@_x0008_Åã¹±¤~@Î_x001F__x000E__x000D_I{@ÔHï_x0006_Îy@ðq³,0Á~@ÄüÐ´¡@v@Zk_x0015_µV¼@)O_x0006_S\Úz@VÑ¢1õz@_x001D_FEý_x0017_@YªT?{@¤Å:*Í9@$¤µG{@x/"8)c{@¥_x0017_Ï®¼@	_x0012__x0011_h²|@òÏËµ@Ñö4 Ï	z@Ë¿Jõ}@£f[Õe@ö~Ê&amp;Gx@_x0003_ &gt;9_x0015_@r_x001F_åAöv@~²vï=N|@ûc_x0001_#?:y@_x0001__x0002_7dÛW^w@?§_x0016_Hx@2b_x001D_z@&amp;ÍsU_x000E__x001A_}@|=à'z@7 çMz@ÚOY_x001A_fÿ@_x0005_¯5ïQ¹@tÊ_x0005_þ«½}@¬·ù'_x0006_b}@9³¥»K°y@Ë_x000E_t_x0014_	õ@Ñu±HKÀz@zÌÑh÷Ex@÷úôÚê@¹=ÛLG_x0017_z@Ûº_x0003__x0008_{ÿz@çûJÈCÄ{@ÿz%__x0006_~@àú_x0005_Ô_x001B_²x@_x0001_ò_x0013_Û3:@%Ùuk_x0011_~@?_x001B_ýZÃ_x0012_w@0,y¢ï[@yDÐ7ÓGz@_x0019_Ú?¿#~@)m¨}y@yÉV$ó_x0015_@ÇX¼âÂ¸x@ÇÄi§üåv@_x000C_[3í]³}@Î;Â_x0001__x0004__x0010_Ð@æ_x000C_4C¯z@CW¥s@t¥Õwdg{@:^\Ð×ßy@_x0013_§~¨ºz@ÑfÞêïw@-ÙÚ{üx@!»J|@_x0016_¶gzç²y@ZI¢_x0005_x@_x0008_8ä_x000F_B¶@_x0014_«ìÒz@_x0002_ªADÉ©z@!{{v1w@_x0007_­õ15¬|@_x0004_]zdh|@ßÙ*Àð¤{@&gt;¯H(_x0019_±@8Ü5b0z@¹F7³Ö}@ÍÝµ´u@!V_x001D_PuX@A_x001C_1°_x0019_|@½4CÙªùz@×&gt;×_x0008_½_x0001_x@ñ_x0008__x0003_Ex@²6Ä¿_x001E_Ñx@W_x001A_ã.I}@&amp;Î8¸Îx@A¦g.ãÏ{@_x0017_£ëz)z@_x0003__x0004_{FCl_x0012_@J½áX©êy@~_x0019_?_x0004__x001C_Äy@ûûéxÖB@Ù_x000C_úp0y@Ô_x000E__x001D_:_x001D_@ß_x001A_~_x0013_k~@`îè_x001A_ìÆ@ÀÀ_x0001_ÞM@V%ëÆ_x000C_ä@ÆPueñ_x0007_@D¢_x0001_æ¦©}@9;¾_x0014_'w@°Fì¿}^x@ù¯R4izy@¦ø_x0008_C\|@§Á_x0002__rS|@M,(êà·{@_x000C__x000E_®[&amp;&amp;x@ü'3_x001A_V@/ùi)µ~@·x_x0005_H@ûÆ í0¯w@ó_x0001_|@È_x000C_q_x0014_Z7{@7^æWrF{@ý8éDz@8µõÞÍ.w@x'¾_x0012_=_x0005_@_x0010_ýi_x0010_d¡y@ îÏ_x001C_úy@_x0011__x0011__x0017__x0002__x0004_Ux@*´Õß|@å_x0004_ü¨{@_x0019__x001B_ïÛ_x0008_]y@~¸a|@(´Leãz@JçR@}È_x0014_T¢w@¾_x0013_y-º_x0007_@M®B_x000C_¶~z@Ã_x001C_èÙÕÎ@_x0006_|ìBy@k¡?_x000F__x0017_y@_x000C_¼MãÑÃ{@_x0001_n_x0007_KGò{@µKôÁ}@!¿²_x0015_w@KJ[&lt;_x0016_@_x0010_!¼á¦z@_x001A_¯ï_x0008__x0011_z@B­Øz@ë¬à¨ZÊ{@õÕµ]¢}@z10ÿôz@è_x0001_#!_x000F_u@_x0001_ÈDO {@_x0005_x_x0003_fv@³Ë²q|@"&gt;p@»_x0011_{@°8ÂôDy@U6F×5¿{@ua#CH_x0017_|@_x0002__x0003_ôO5À_x0002_N}@ÎÇ»B&lt;5@÷_x000B_ÿ}@²'EãP{@{_x0014_Ì1{@w$*~ãw@ôà®_x0003__x0010_í|@yÑ@_x0008_Ø{@(#_x0001_wà{@³ì_x0006_3az@¿._x001A_èóx@	sH¿ÿ|@,Xxo¸y@¢a_x0015_&gt;1_x000D_@Jã»¹w@OYÆ_x0012__x0008_{@¡Ús¢Z¬}@Ðù,Q¯@{@IË_x0016_ñÜw@ýi_x0011_D&gt;êy@õp_x0012_Ò@zp_x000E_&gt;_x000B_X|@\+?ÉöÚx@×Ê_x0019_ôk}@©yq¬{@_x0012__x0003_'tX}@ù¿%9*y@4ÑazV_x001F_z@áãîí_x0017_{@®Þ*ÉC@_x0005_Ar¯Æ°}@Hç=_x0017__x0002__x0003_Àx@_x0017_9êÿÒz@æ_x0004_=ü_x0007_[z@ZêB)ß~@¦ag_x001E_Ô|@Të_x0001__x0013_bx~@X¸õ²­z@S¸û£®_x001F_y@þ/Ò_x0010_ciy@&lt;©ùU60x@àZhãq@'º_x000C_&amp;ÁÔ@u§0¬Oz@¦zßZ|@_I_x0015_t$@5g_x0001_°Þw@yÔ·0FK}@e¦Ùå!~@¥¯_x001D_$@&lt;@[P_x0015_-£¼{@_x000F_Õíív@n_x0004__x0004__x001B_qÍ}@\8H¢Àa~@sõté	¸}@§¨i_x001D_^Vy@_x0008_(_x0015_òz@qÝé¡?z@_x000D_!_x0013_ìº)@Êw,ã¿_x0006_@5ÛÄ_x0013_Ç8@¡4¬9AÄx@_x000D_a_x0005_W{@_x0002__x0004__x000C_uBb@_x0003__x001E_5Õ{@1*ÕõlÝy@öjù_x0014_9ü|@½Z.w(_x0017_{@ÐdI=»@Ú_x001A_'5Ê~@Ë"_x0001_«9\~@£:®¸(ux@_x001C_+_x0016_	_ð}@Jý¢ßNx@0§h¸p/@Íìpíw?|@×Y8Þy@ÊÐ5±O{@ê3çyYm|@Ö;ãb»¦@ó"Å³É@÷_x0008_!¦C~@_x0007_Þ4"@ç~@_x0004_Eq¡vzz@(4}æà|x@Ø+l_x0005_hÎy@8¦`Zøw@¯ü}x@¡Ë.Uõ|@_x001F_	_x0006_¾®z@âÔ'Æ:Ç{@³¤x_x0015__x001C_z@&gt;_x000B_U_x0016_Á@bnRð_x001B_z@³Fb¨_x0002__x0004_5ï|@Bõnwæ_x0003_{@|å½Ôy@_x0018__x000D_Ta y@´×i¿ç;@_x0015_-_x0003_ûX}@Úó_x0018_l~@ç&amp;&gt;k"Ðx@'Q_x0005_{è}@9Ê+ÞY}@é_x0011_ÏÒy@&amp;QPBýñu@-_x0011_ßW_x0004_,w@oý &gt;{@]Ow;_x0018_~@_x0008_â-èyÍ{@ïD_x0015_Ì[x@ÿÑ_x001F_~@;²|÷b¨{@Ö_x0014_z)~@ÁÀfÐ{@t@_x0001_·_x0011_æ{@ó&amp;_x000C__x000E_u~@½ñ_x0006_Ma_x000B_@k_x000C_WÏ_x000D_@T_x000F__x0011__x001F_z@ÐªØ_x000F_+Íz@øK$y¾}@_x0010_á;_x0008_¦Ùz@#Ô6_x001A_x@BÎs¬2é@¬6_x0015_z@_x0003__x0005_BÛÉ_x0011_¼Óz@FäZ.(¨y@;ôÅ"O{@\òÛiC1@×Ú_x000D_`X{z@ð_x001B_q	z@Ðñó_x0001_à^~@¬¥âÑ_x0013_~@_x0017_Ú_x001F_{z@_x0003_írtî@_x0002_FÿoUÖy@I@hxy@x_x001A_Ç;»z@bV5÷:y@åµù@Ïè|@KsçÄ_x0008_·y@_x000D_¶hÆe1}@¸*_8_x0005_6~@_x000B_-úSÊõ{@¼¹Jiq{@_x0005_{(ÒPE~@°ü·Ø'@¡äÒ1Í:{@¶¾¡ÿ4_x0004_{@×g_x001F_ó_x001A_·@ô]¥wI@µÁ·×_x000D_{@_x001F_CDú®½z@ßxÁ_x0008_®@¤Ç_x001D__x0018_u}@ÀºÔ@|C´_x0001__x0003_ÚS@äå=_x0012_½!@èx_x0007_Çèz@Eû_x001D_±ú;{@Æ_x001D_:#}@_x000E_"¥Üv»w@ÖÍþÿN¬w@½y}Åë_x0011_z@(²Ì×}@xÐy_x0010__x0002_w@èì½pN_x000D_@ÕUÄÁû{@ÐGû£/L|@ÐP_x0011_üâ~@Lmqh~@QùIÑ@îx@÷'b_x000E_/@x@ä÷Ö5rx@åi0"Öøz@²íQ²Jx@iHêNVÛ@êÖQ&lt;_x0013_4{@8ò¹*·w@E§QJ¯¶w@Ûà_x0003_Éøw@¡m(AìÜz@uMæY	4}@hâË@Ú_x0002_ãfËêz@M¹ÄË·h}@^+P{@`yÝÙ°}@_x0005__x000B_¸þÁéV_x0015_y@°\æ£_x0006_3}@_x0017_ìº²Æ=~@_x0003_7_x001B__x001A_2}@Lýûzm@Là"Úcz@^Ì×ÙÔ¬z@VN¶Ë_x0011_|@Ýµ³'üz@_x000B_@3O_x000E_@äc3²ed@áïóxã~@é÷__x0016_¦w@þ  Hf@ÿû²¥	~@è¡_x0001__x0010_-){@7@Ókç_x0006_}@(:¶#á8@¼c_x0002_ó{@_x0007__x0006_°/Jµx@_x0004_ÑÖ_x0010_Ws@GØ_x0017_Óz@Án ^õ_x0018_|@8_x0003_rØ_x0003_~@ìÇsï©@ÕóðèÖ´}@¸bÏÔñs{@¯î²_x0017_`Â@ìùÃ_x0005_#õ@êO_x000B_¼_x001E_z@^;T_x0008_2Ìz@ðáå¿_x0001__x0003_¿/z@2'¥ä_x0008_$x@AX£1y@ÞÕ:_x0016_7L@_x000C_Zñ_x0015_P|@dG¯aORz@å3ÊV@qÏ¸{@¬ÀÕ¢_x000C_a@Myøt\Êy@Y}^ ,1{@,%gªz@ÚadîI_x000C_|@çaÿµö{@¸_x0001_¨_x000B_íïx@k?_x0002_ÌÎ@!´ÿ`Öù{@®ªý££{@_x000C_®tê|@Jø_x0003_Ë*_x0004_@_x0012__x0011_üz#jz@q_x0010_bgô®|@9wCáx}@ ã}á7§z@Kû4®_x001E__x0007_y@¬r_x001F_ÿ_x0019__x000E_x@º¶E_x0001_¨y@Ì_x001A_Ã×w®z@*Ý2N_x0015_@Ín³_x0016_ïàv@-}_x0011_È@@ Å"}7&gt;y@_x0001__x0003__x001A__x000C_mCà_x0003_z@ÿxêv_x001B__x001E_@SÇåó6k@]Ð¬v°G~@8Oªqèãz@8ðà^­W@;þ1]qúx@R_x0002__x0004_ï_x001B_ü@(_x001D__x0004_R_x000B_5|@F3MG_x000F_v@-®Z6&lt;|@Û¾íZ@k×'îýRz@¦b_x001B_íe|@_x0001_¯4Ál|@ÿßÏsrhw@oøZâD{@ à@f_x0010_Õ@ÀåÞ:|~@ynmG»y@_x0002_·²x@=_x0007_óZ+_x0017_w@Ìô3_x0003_êµx@ê¦ý_x0012_j@_x0017_£ûIJ~@|ùÑR_x0002_{@_x001D_V¹M}@ºvMã	l@Ã5»Ò_x0001_&gt;z@ÂuB£²z@áÿ_x0003__x001D_x@I[_x000B__x0001__x0002_O_x000E_w@«¦ªBÉz@{Q70(@û_x0001__x0010_Õ­_x001A_y@j_x001B___x0004_@_x0008__x000D__x001B_N-¨@fÞÉ{¦/}@H_x0004_ºëì@É¨µ0Øx@ =®~ë@ðüí¹$ûz@¿à æAx@ºuÍ3Ç²~@? 	S×@woø¡o@bÞ	úI}@;@3Òz@_x001A_ ³ùy@Üúå°|@$_x0002_ÚõÞa{@_x0013_ÃcÃ~@_x000B_[_x0013_ªz@_7l¿rix@+úô¯c_x001E_z@"\_x0003_ðÚcy@ocQþ_x0007_¶{@_x0001_jîjJ_x0016_x@j1}qb0@s_x001A_Oà¿þz@¹©ñ@^_x0002__x0014_¥u²@_x001E_cY®ü~|@_x0002__x0005_eKEãKw@,$_x001D_à@[Gséðz@IuüÈ-w@+GÌÌ@ q°Ý_x000D_@ýÈ,_x0002_ùz@¾Ö/¿íz@ñøg_x000C__x001F_w@_x000B_[_x0012__x0007_{@O3¯ùöx@_x0012__x000E_\%Þ*w@_x000B_èRüy@µr%È_x001E_Äw@_x000C_¡_x0002_4	·@þäWÇw@Ô3Uªmyv@f¸?_x0003_âz@ÀqT~@½_x000F_Õ_x0005_Ax@lffê~îy@ï9£_x0001__x0004_Ïz@_x000D_ÞÑè-2x@_x0010_$z@`!E_x0010_f·@C:_x001F_¸i;@Ñ**Vz@ýÀLs¸_x0014_@ÁÅr×.B@n_x000D_©?f@w+?½þ@¾5z÷_x0001__x0003_gäx@F G!í}@,7Å_x001F__x001E_s{@_x0011_¢¦;æúz@_x001E_:ü¢(Ïx@vÝò[á}y@¦íþq(v@vLGÚºz@¼Òì_x001D_»@Ð_x0019_õx@qn9Ü09|@2:À¤B_x001A_}@h\ß¿y@^_x000F_+°Ý{@?_x0016_dCgÃ}@WàUòW{@o7%_x001A_&amp;8@7u	3w@F¾êÃy@$_x0006__x001C_1÷sx@åmqp={@ÄÃg¿½y@¼+²¹*@)ª6õ¯}@R_x0017_ }Îv@k§¼ëy@_x0011_ýÔZH@rÌd©y@#±ÉRf|@sµ)£áy@Vpdn_x0002_z@_x0004_=_x0015_ÜÆ@_x0002__x0003_Ä_x001F_b_x0005__x0011_y@/a( ã@ûå²_x0010_©@_x0005__x001B_nJ@ªãYfü¡@b\bx£ê~@ 9Yu:x@Ön°ÙDw@W·æFf}@û	p_x0001_|@+V&gt;Ê^{@]Bör1-|@Ù{t_x0005_î|@ÖpÂÇ¦}@ü$Ãs}}@1tÏ_x0003__x000B_Ë}@~åkn_x0006_x@´Û_x000D_!¢t@ºCëîMEy@ÎÃï¼ÍÐ{@!6 -tâ|@_x0010__x0003_gx@Å5o¸ãÊ@Ê^Ü-¤|@G·caF¢@¿Rsc8@g_x001D__x001C__7}@{cA_x0004__x0006_ª@ÊmUJ=õy@¶!_x0013_¼_x000B_ì{@_x0005_/4Çù\~@_x001B__x0016_ÿ_x0002__x0004_az@hKK$Ad}@N¹_x0007_É_=z@&gt;jÞ¾\6x@ùÖõ!y@_x0019__x001F_Î3z@®Sa_x000B_J@±÷xì«}@c_x001B__x0010_!_x0018_u|@ßíj_x001F_8_x0001_z@gO3Äs@¼_x001F_}ÀX¡@×öW¸`÷w@_x0002__x0011_yû?~@N_x0006__x0002_ªwy@_x0019_MeSÒw@_x001D_°7N7^{@7.eª%@_x000C_ó_x000D_my@È4PÍ³¿~@ê_x000C_$+v@¡Ç;É´u@Ú_x0001_`øM|@ÎKÓÄ@þLÞ¹)_x0003_@_ËÊû_x0012_O|@7_x0004_êË_x0012_@á_x0016__x0016_¸*_x001D_|@x2ÈÿKïz@'nûÛÍT@!_x000B_~G¬õz@ÄNØ_x000F_Â|@_x0002__x0003_(ut.Zu@Ó©-X*C~@æ¦_x001A_³t£~@Î¿d_x0004_&lt;}@°þ²{@ÇÂdl_x0019_ßx@J&lt;R!xx@æ_x0004_Þüv_x0004_~@÷ûÃ'}@I_x0014_ºóéH|@Ýüyû]µy@°arÍ~@,÷£_x000E_{@dC´­~y@N_x0015_¬ÁCx@£=m1ä_x0018_@DÇdÀ_x0015_¦@Ð÷+|@_x0010_ëÂ_x0010_ïªy@M_x0016__x0013_/z@i__x000E_Âx@_x0001_â_x0007_\|@_x0017_µRgpv@§_x0014_Y¾ú_x000F_z@Û·e2A~@°·À_x0002__x001B_z@ä:Ë»HFw@nµ´­E~}@=|¸ü|@_x001F_úÕßÀy@F,h»x@´_x0003_ÉÅ_x0001__x0002_:¢y@®þ²DËz@Zöa_x0019__x0007_2z@:SF3_x0016_2|@j_x0012_i{@÷_x0006_¿°1x@5yK_x0005_6y@v­+_x0011__x0015_éx@×/@µ?3|@3§Hk_x001D_x@À	_x0017_¹xðz@_x0013__x001A_^O¾Ó{@h_x0004_/_x0002_Ùw@-;_x0001_d_x0003_|@ 4¹_x000C_xs{@,µSúU+@`b._x001C_þ¤@tFbb_x001D_@ c	3~@û¥6*ëæz@_x0006_OÐ¤Åy@ËÒ_x000D__x0015_"¢x@ _x0010_×~¸@ZF_x0017__x001A__x000F_y@_x001B_ÜE_x0019_~|@DiA|@ÖÂh¶a_x001F_x@[_x0003_~±Ð@¯g6Ìöw@¨5¬ïåÙ}@½1R­Â_x0005_@ÉôlÕ©y@_x0002__x0003_/_x0004__x0013_{@QtSFÓè@_x0012_«J_x000C_¡ø@ão ËÂ|@p0ýà_x0018_1|@°&amp;Ë¿Ç_x0018_}@Öíñ_x000F_/@.Ñ B©6@ Ý2ïAsx@Çy3óc¨y@¨R[oí@_x0005_V_x000E_Zõý@8-3wtEv@g;{MÓ3|@¥Êd_x000D_@Fz@ª}¤ìx@aYx"J_x0017_y@3¼~yz@8!òé&lt;@±RÞCÕ_x000D_y@ôß_x0014_zøÏz@Ä_x0001_?ö|@]_x0014_î¿APw@øtüýTy@_x0014_Ñû_x0016_@ªÍyoý|@°)_x0005_ìÝz@_x000B_&amp;;Ø·	|@cäÑÛ_x0002_u{@ö³¡d¬øy@9^_x000C_Çõ_x0011_y@W«p9_x0002__x0003_=}@°üCVè5}@vg_x001F_Ø1{@sÿ_x0018_uãiz@¹Ð Qw@7:¤¶2@_x0001__x001C_*&gt;ï¶x@_x0004_¯E¼ï¨@¼¹£¢qæx@3ìö¡ÛËy@Úc©_x0011_9Í~@9ú*Z4@pUèk@èÖ;Çx@_x0008_ÖK¶_x0010_}@â_x0001_	|y@StRág¼w@4àÕ¾ÃÏ@É³L®òýz@©bõ z@_x001F_Öç½^{@ÑHN±ë©@hÁ¾ª&amp;y~@j­¡â@æª²h&amp;¶z@4Ü_x001D_Ê5¤}@Ò 	:É}@QÅP¢ÐSv@u_x0011_­HÖï@S[}:Ò_x0010_x@á|_x0008_SÖ&lt;~@ÓÐçz@_x0001__x0002_j,û®Y_x0019_y@V*÷_x0018__x0014_@_x0013_ñþU0Êx@ÔÓ_x0011_}@#àFÂn_x@'Gÿ êÙx@7+W².±~@Ceá_x001F_x|@u_x0014_ÿ§_x0019_{@í_x0015_w_x000F_Y'{@W_x0001_Ù_x0014_uz@æJæÔ_x001F_¢u@ÐY1±4w@_x0002_Å¨ïµ_x001B_@Åª_x000B_|r@8é½|@t__x0011_QÑy@÷°ÊÕ~@Íô-_x001F_Ê{@(±_x001F_à_éx@yÿå«¼ÿ~@F^Î*Ñz@B_x0005_M!s~@P_y³­ü}@@Ö_x000C_r1_x0002_|@ª_x001A_Á_x001F__x0006_Åy@_x0014_/_x0001_ñ¬_x0014_|@?_x000C_:|y@{&amp;sdôõ}@"îª_ôyx@é¦L`Oów@°_x001D_àL_x0001__x0007_¬­}@ö5Ýc@ç÷_x0011_5t|@ÇªÇ_x0005_z z@$wI_ú{@+H ¬_x001D_|@ßûdÌ{y@üöÔ_x0015_~@÷rë\Aa@àfM=GM@q_x0007_Ñl³w@õ³_x000C_Ý®+}@M¾ Ux@ENÐ2·|@_x0002_ÜL_x001C_lt@¡«ÀÑ_x001E_{@_x0013_é!ù${@bfÚkÊw@¥ËF_x0004_ @/ÞBzz¤~@­ÆÚ¶}@(=g}@¹3°_x0010__x0001__x001B_@T_x0002_*2_x0006_#@Â_x001A_ñYO~@l=fë}æz@î_x001C_Y_x001D_y@æè'|@ÄÒç8à@k_x0003_é?ÿz@WYÞ_x001A_Ôw@8Ö?_x001A_|@_x0001__x0002_Î'½!|@_x001D__x0001_8Z_x001A_ìw@Zº®¥~x@ZL_x000B_BÜ!@^3Íúg}@/Ê*­#_x0004_y@WW¾ÚW_x0002_{@Ä__x001F_YÛ_x000C_@&lt;Ûc8ð|@Pù´GMð{@+Ò7´Têv@~¯¾_x001D__x0002_@mÏ§¬}@,Ð£m!'y@ål_x000B_ÇQ}@Ûþù|¬x@7Q×c.º@_x0004_pÆÃQ_x000F_@d'Ðî &gt;x@}G_x0004_êô_x0008_x@»0§F_x000E_ª}@ºÅÅ`X~@äìu®¿D@Ê_x0002__x0017_Ò!Á{@ýý$Cx@_x0016_=ôWÇûz@üC&gt;v¢{@("j¯x@âæ¿_x0016__x0002_x@4_x0004__x000D_E³é|@}ðViÈ|@_x0016_Æg_x0004__x0005_¾ï{@_x0012__x0015__x000D_&amp;4_x001A_w@£L!_x0019__x001C_@ÿ_x0008_{ëý{@y­NÒ¤%z@ë[)\_x000E_{@9+_x000B_*ñmy@_x0004_Ý_x0008_HV|@EúKXØz@-µOÄ~@ÐéÕ¹øpz@°üþ~úõ@ÆW]_x0018_,@Ûs0_x0010_	®|@£ê_x0005_Ë¡_x0003_}@8°!e@|K«Ð¾{@_x001E_txl _x000D_}@ö¨¿Ì_x0012_|@÷ÇKt§_x0010_@eu_x000B_bv@%&lt;UH_x0013_?}@NLCG_x0001_·~@Qô@_x0008_{@/Õô·_x0002_{@ã°Bz:|@è_x000C_ý_x0011_Úcx@»·CYÇy@ú´,z@¶i_x000E_¯$x@ín={?}@20ÝLSx@_x0002__x0003_f_x0004_Nõ{@ ±%Vh@÷ì	{@ª_x0011_¬ÇÖð|@_x0012_e*)ãÆw@_x001A_ø_x000B_Úóz@_x001C_»Yûy@_x000C_®Gºy@ïuå_x001D_öz@M+I`¬_x0016_y@{£ªªy@øã±¯q_x001E_@RÆ¥àí_x001F_{@h_x0001_ñïÁ!y@±&amp;GT_x001B__x0008_|@E§ÀÒ_x0011_y@(f¾Ñ_x0019_Uz@2ùJá¤{@çÈa_x0005_ú×}@¿_x001E_\2b|@à¼_¤@® é&gt;ø~@:_x000C__x001F_á|@Íá1Z^|@ËÅr:_x0015_ry@òÈïèÞw@_x0018_ó?º}@@ÉQéÙ_x001B_w@J¦0Å_x0003_)@@´Ê_x000E_y@_x001A_WPÇ_x0010_@flBÜ_x0002__x0004_Xªw@¤µ_x0011_@ª)D{@_x001D_Sa¦ý_x000C_z@^û\ko)z@_x001A_ó_x0003_Ü_x0004_{@áÊ¼x@^t¯M]½}@í{_x0014_àûÚ@îp_x0001_Õ`Þ~@_x0005_*ý¸_x001A_@RáÎç^§@_x000D_ÉÓçª}@_x001E_nãO|@ôÎ­¯_x001F_{@Ü^þ|@lQv_x0004_Fÿx@Íd;Gè@àz_x000D_Ó(@%&lt;_x001D__x0002_÷gz@j6¾Û y@M~_x0006_T·^z@¾åØ1°V}@ò£¤v_x0017_z@"'#º¡°{@cø?Ðz}@_x0001_bD9ýx@ËE6¤E @DÀ_x0007__x001A_ð&gt;w@Fý=¶Vy@ºSTp»{@æ_x0014_lÖEsy@_x0002__x0003_[½`_x0001_z@àÉ®Bm|@ Ä9»}@_x0001_QeæA|@¶_x0012_s4äÏ@Ô­ aâ~@(±%M)Pz@&amp;_x0008_È(ôè|@2¬_x0019_º_x000D_Ïw@î§_x000B_õÓ3}@}_x0014_Í¦Oz@sJ_x0013_ÿ`y@ÈKÝ¡°@Lt&gt;±M{@âôïß0}@òÅÊM¾©|@¥¤A·_x0003_dw@_x0003_"_x0005__¼J@tðo¡6_x0007_~@ zñÂx@ä²I_x000C_ ¿w@n8ýºæy@ê¼dx	l{@Ô?_x0018_~@®Ýx­'©{@ÂH)]ö@KÝ@@³z@ÜÍ·_x000E_}@$-qç&lt;z@_x0013_7_x0003_$Êy@w}®ÖÅHz@¦e_x001A__x0006__x0007_T_x000E_~@Y_x0002_\_x001A__x000B_@AGùÆøÒ@ñâO&amp;_x0010_{@(º__x001B_~@_x0002_¦_x0016_«·)@¦1ªÜé|@×|¶Ø¾@ÉÀ_x001F_1ÞÕw@^®;µ 9|@ý!uì_x000B_z@_x000F__x0015_Loy@u±áúgÜw@J_x0019_Ðw@½È·)¼3z@P_x001D_Ð¦z@ÿf¤sæ|@¼»ÍY-@Eþü³_x0014__x0006_v@Î_x000C_\@¡_x0005_+Ùò¹z@Çîe_x000D_:Iv@L§ò_x000D_Q2z@È_x0006_tüñ@~_x0005__x0011_Þ_x0003_m}@ãÊ©Az@.óÓ_x0014_ò_x001C_z@n_x0018_0"¦S}@øåEMý_x0004_y@(z_x000D__x0001_÷_x0008_{@ª7_x0004_éùy@@%[\³{@_x0003__x0005_&amp;õ×Éy@¾_x0011_HÑ.|@ý,õv&gt;|@2at_x0005_Ö^}@J_x0018_|{@è°0 _x000F_{@ºZ£¹ÿx@ôÜQÚQú}@pìÝvAy@_x0001_«_x0011_/²§}@.²_x0004_$_x0016_y@s÷YÓ~@Cå±2@_x001D_UóÃÊ;{@É&gt;! _x000F_(y@_x0014_Xñ.ä}@Ò_x000F_¸·|@ù_x0017_òs_ï{@7C¸ÁV_x0010_y@8ÅËì_x0013_x@2Ü÷hx@ ÅÑ`ºp@¼/À{@­®z@¹y_x0008_0¯_x0015_x@_x0013_ÇòÐîçz@bòï³{Sw@Sq1¤0_x0003_y@_x0002_g¬!B|@R_x0014_`¦_x000E_,z@_x0004_ä³0_x001E_¸u@uy©{_x0001__x0003_z#@ÀeÓ-«@õ:Î'IC@}mÇ^ù x@:ë1G~@DÚ}jéÿy@_x0012_{ú°s'x@.åOÔ~@Eê_x0005_¢Àý@hëà_x000E_Ø@³¶®Í@z_x001A_,H_x0011_}@A#é0³y@ôÇ_x0002_yU|@n@_x001B_£/@bõv¬/@Z®CEè_x0011_x@_x000D__x000F_ºîÄ_x0011_@çF`T_{@_x0001_¯³·"_x001E_|@ê&lt;K»ùc~@U¾²_x001E_Ð~@VÓðÙ_x0016_@*&gt;òÎ|@_x0017_	jg_x0003_{@A»_x0016_z@_x0008_üèÀ@ÿSv©àà{@Æ_x001F_Â}@YÚ¸æKz@R_x0011_½,_x000B_D|@¿_x0002_}sPy@_x0006__x0008_­_x0016_µ¶á_x0001_z@ä_x000F_'^@L_x0016_{ÆÇÏ}@½B_x0010__x0002__x0012_ty@kÐ_x000C_Òv@¡v¸ñp*{@F¥:e_x0008_y@&gt;Êß8Y@âµþÊl@H_x0013_N¥	0~@!Þk_x0004_ox@__x0010_FdÐ {@m¥_x0005_v@sTÅ\{@q:X_x0012_J{@_x000F_ûrKK@_x0006_4PÝx@¬è½wJ'@NÀ*1)@_x0003_@Ð).ö{@Ñ85ie÷@ÿ_x001B__x0018_N@nÚ_x0018_h¾}z@`Ní¡y@ÛE_x0015_z@yD_x0007_ê¼{@²-_x0003_,Gy@¬5Æ*{@&lt;ÇTèr|@GR®_x0018_x@,_D¸¨y@3Xè£_x0002__x0003__x0002_Ãx@ø=I_x000B_¬y@_x0019_&lt;_x000D_bÕz@xé¬[ÑÚy@V_x000F__x000F_Ü}@6Öà¾f¹@«Ñ_x0011_ý){@_x0008_?¤_x000B__x0005_ìy@øïÊìd_x0016_|@ï5äÏ_y@rG¥_x001F_|@H_x000F__x001E_eÂ"@Z&gt;_x0002_Ã?Âz@6~_x0014_¥ª@þçÃùx@s·U¬r@,èNÍçm{@¦\SV~ny@Zb)^ì@é6a ô@_x0006_ºìÉ§L@,1&amp;n@à_x0007_R~_x000C_{@àukü+Ø~@_x0006__x000D_uJ_y@9vrå_x0013_½z@9ÅiÐË}@ÔæÑ"¿y@d÷»ä_x001B_Á|@_x0001_._x0013_´æ}@^ÁÖ²pw@:8ýÂ`_x0011_y@_x0006__x0007_z_x001E_K íby@gTc;z@_x0005_uÀXO@=^:&gt;½ñz@ûÎb½Ü7|@_x0014_×_x0002_í_x0004_G@@þí2hz@þì_X´&gt;|@BúñtJ}@	M±©ïVz@âØ_x001B_(&amp; x@_x0010_ÈñO@bÞ¢,£_x001A_~@íhÂu@9¸Öm¿/~@âY@ïA}@Ä_x001E_úH±z@%¨_x0003_%Íw@²xGÜÜ]|@_ñ_x0011_ý°z@_x0014__x0013_àò§x@ü_x0019_²hÅw@»9Èv@àð¿Aç@èá_x0016__x000D_ww@²Ã¥õ=@ÄxhµÆ@_x001D_¹!Á|@´UÕå+Ü}@Ø_x001C_¤ÿHºv@E`_x0001_â÷h|@jÆ6_x0016__x0002__x0004_FVx@c_x000C_Ìèäx@þ,Jß_x0002_Ñy@uÀyuç@êfËýIOz@ ­cDµ©x@_x0003_&lt;»]¤¦{@_x0005_Zë_x0002_z-{@2ôòé_x0003_y@'¦_x0004_fÖ_|@¾=üß_x0016_@_x0017__x000F_­£¯þy@VÎ_x000E_×I@_x0001_exktx@_x0014_Í«É_x001A_}@_x001D_pÒXz@û&lt;ú¥&amp;{@¤jS·iy@_x0008_[êÛE}@KÛfëîv@à`u`b|@k¶0ÿÍ |@Äh_x0013_Îßw@A ~zK²}@:ÝmèE@_x0007_'`î_x001E_@Û_x000B_Üb÷T@ò[Ü÷_x0010_Î}@Õ3_x0010_q_x0015_z@¹[ãÀÀP@:tq&gt;fy@d_x000D__x000B_1_x0013_è{@_x0001__x0002_f¹nI²9~@_x0002_lìFãy@uäoy@\3_x0013_ô¬ë}@ÔR¶Ó+c@\ªoHw||@£_x0016_]ñ}@øÃ_x0011_áqz@_x001C_¦t²ô@XC½Ö_x0010_Ò{@ãÏAc%üx@_x0006_ãöy@_x0005_Ë_x001E_vi§z@_x0012_Í«1_x000B_Æ~@BÙ¦!ø¹x@¤_x0014_ÕÁ_x0012_}@vl;ì}@vÑñý_x000F_Æz@ó8´ñÎy@ìuNê_x0004_Xy@ ð°ØöÝ~@[øÞÄx@DÊýcO@ôÜg_x001B_o|@J«Ì_å@ wË_x0007_Ã+y@;±%_x000D_Å]@ôÙØgç*@OØ^@0¯_x0004_%Úe|@©W´À­{@ä&amp;¸y_x0002__x0005_äÌ{@mõj·_x0004_'|@j2ß_x0013_Ø	}@4[Ûßk}@_x0006_l~¹&gt;x@p!õ&lt;»v@.h:%+Kx@qõÞ_x0016_@¸_x0006_øÌòé}@T ·_x000D_Î{z@_x0002__x0019_¸z°q@_x0011_æ_x0017_ÔR|@"â _x001C_@£yP_x001D_­^y@DÌ_x0014_Éîy@è;ldm_x001E_~@_x0019_#_x0001_X_x001E_x@ò6_x0018_\Ûy@qÏ±½Èåz@H÷Åxö5y@:ðÄì+_y@ß_x0019__x001C_S@¤|@sJF_x0002_ë_x0018_{@=@Uú_x0003_Ð@ o5_x001A_.x@´ïgé­{@,m:@þy@_x001F_ËòahL@°ì{	@_x000D_ãå~{@Pò¼MQ_x0002_~@UMÌþþ_z@_x0001__x0002_¯»e~_x0015_@@_x001C_ôC_x0018__x001D_w@ø&gt;À¶»@Sî¿®ó«{@&lt;o	¥z@àHþ¤y@}=_x0010__x001F_Ãz@Ôäw{_x0012_M@.¯²avP@ºmçmJ_x0019_}@^Î_x0005__x000E_{@L2Ùa?z@u_x0017_{p/Vz@N¿Q¤8øu@Ôæ_x0012_&gt;_x0014_y@(×Â-_x000F_{@Î9QýEv@¶ñÃÐÓ@Íþ_x0016_ºz}@&amp;`öRÔí{@	r8Ýw@eü?_x0006_ðD@V¥õ­~@öó_x0018_§x@ÌånXé¤x@Tç `ôB|@!_x0004__x001F_²ÙÔ{@7Á _x0015_t	v@,H¶"¢z@éV_x0006_¸è{@=CÓ3_x0013_¸w@_x0014_@è_x0001__x0003_jÞ@E³¼*n@¬¿ÔHò{@ûC_x000C_ïà{{@ÿ×_x0014_«âw@&amp;äW»X|@¾qÍÑI¸@òû_x001F_)7x@¹zT+@?ÿ~T¶_x000D_|@i_x0015_Ü±»£|@_x000C_S´ W@³4Wn^þz@_x0014_lôÆÊQ@^³Û_x0002_ñ}@ÏK4gù~@v¨Ö·è@i_x0003_ºÎ_x000E_p{@,mùâ$x@_x001C_"D_x0011_BE|@Éz¯ïI¶z@Ä_x0003_«2àa@æÙ3Iih|@_x0005_:jÿS_x000C_~@f_x0001__x001E__x0018_'@ò¥ÙÒõky@]§_x0012_ª£w@Ùi¾ýâ|@¥´_x0017_ßWw@¼¹¹nü÷}@Sÿ®±Åw@B_x0016_uX_x000D_Æ{@_x0001__x0003_Ý{Vz@«6ï_x0006_@æU_x001F_à³{@_x0003_R_U·|@^I«´*~@_x001A_)ð[¬~@_x0010_äVy@$ÝoD_x0014_òx@[g¾h_x0014_@·ì¬²3@ír3d³ðv@a_x001F_¹ Ð¤@ÃLþ_x0012_ÜÐ~@?~´©q_|@»_x000F_t_x000F_Ä_x000F_y@_ñöÝ¾H@je×¢=~z@_x001E_ËHb®_x000F_x@9ZÆ_x000B_{@û²»(ªKy@ç_x0002_ûËû«z@·L_x001C_øü&lt;@Ñ^ÂX_x001C_Éx@&lt;Û_x001E_ö_x000B_Û{@Æ_x0015__x001A_ë $@±æýö1~@»:Ükâg@@0_x0010_³z@Ã_x0006_¨Ú0@Ë_x000C_î£Ây@°Nòå_x000B_a~@¶cVy_x0002__x0003_2_x0005_{@h*_x0014_²c!{@úM±8@_x0006_­/-Éß@ÊÞ°ÿOx@ÖeÆïZw@µuÍ{@ EÍ`%@4t_x0005_@(_x0004_%¾t©x@daQûQy@_x0007_A&amp;æ¬_x0001_|@_x0016_¦_x000C_¹ÖÄy@çü®_x0004_¼@rê_x001F_Y	@¢u¥;é${@»8pâð_x000D_}@_x0017_cÊ3ñy@_x001C__x0007_´Èíy@®B_x0008_¸(|@ÆÊÐz¨@üI­×Q@¼_x0013_ÌkRÖz@ÁÀ]mÕÒx@æZo3¾y@s@Þà§£}@íx¼v@VZEc®_x001E_|@ÈµÒ'z@p7¨_x001D_×y@|o®;4ßv@#òt³|@_x0005__x0006_ =ØÊ¤}@_x0004_Æk2+_x000D_{@Ô%ëc{@²©îàùj{@@ÁF³Ëx@$%¤ÑGÍy@_x000E_OÕTåG|@Îèj÷(x@[q¸¬Ñ{@#ÝÉsIx@Ã8VÉ!íw@îkû_x0010_æôy@¢q(ck§@â¬8B÷o@9SèÜP,@Ô_x0015_?ëX÷{@&gt;Ò£øÒ±{@cÇu áß@¾ß§­_x0002_|@ª_x0016__x0004_*#à@_x0012_¨Ç¥p&amp;}@]Îö´|@äq²¸6~@Fz_x0003__x0003_ê ~@G_x0001_lx@_x0014_¤'©Û|@wU_x0014_*®'@öutHÒx@ºvlÈ7_x0004_}@lóî~Þþ|@c' _x001A_²Z@úÿÅº_x0001__x0002_Qx@yUQ×_x0002_@}²Æë¯{@¡ø=$êw@_x0011__x0014_.NÙ°{@¼YZ_x0005_(*z@_x0004_ä«Rby@£yÆþß@ØäxÍ¾x@_x001A_ç@9ØÊ{@ ¬¤q_x0018_}@_x0001_bV&lt;q@DÈGgìr}@J#Öèz@à»}×J&amp;@ú_x001F__x000D_qv@3_x0010_¬_x0011_~@±Ü±g !}@_x0001_!©_x001A__x0001_}@_x001A_å+B_x001D_º{@&gt;²Yî-_x000C_@!ý	AF£}@ã÷»óc_x000F_w@Ý&gt;ßv¼Ò@?Ö×v·z@Þ³¶åT!|@þ¹\ÿ@qe1Ü&gt;{@jIËO@|réGÖÉ|@L_x0013_zð¯{@Z_x0017_ü¨Ð¸y@_x0002__x0006_ô_x001E__x0018_zúw@_x000B__x0005__x0018__|@¿²ÙA©|@B_x0018_ZnÈw@Û©¹08r@_x000D__x0018__¼Ú_x0004_@À¬§_x000F_?|@ÙíVx(æ~@à°iä_x0006__x000F_x@j?_x0016_Xx@_x0001_Qw´/¯{@Teû®ÊWw@Êâ_x001A__x0014_z@Aj_x001A__x0003_hx@t¶îÅóv@_x000E_oA_x0004_¥@@ß¯²µ[@ LzÑÉÈ@_x0014__x000F_uO#x@~¹rÕ_x0011_M|@ûµ_x000E_Qx@ßlú_x0007_·Úz@;F©ºc@6Ý|é´{@ô¤B_x0015_è"@2HI0©s|@z¢ð®ç~@	É_x001F__x0004_|@Ô¢øÊèâ@BbäÜE6w@t_x0007_´fïy@ì¥á_x0019__x0001__x0002_"@þË- V	|@Û+V3y@¸6_x0010__x0008_ñ_x001E_@ß_x000D_¸µ{@&gt;_x0008_X_x000C_=¼@Õ3/_x001D_Óy@_x0007_jíi&amp;y@_x0015_ÌÃâB|@_x0001__x0014_2!1z@y_x0012_Ø¾&amp;z@êä_x0010__x0014__x0012_ñx@)rÆ0_x0008_ºy@_x0003_ÉÀ_x001D_y@a.m_x000B_2Ó}@h&amp;Ä_x001E_~@ò_x0004_ Ô¿{@Ï¤LùÁ|@W«ûîS}@gº8_x0015__x0012_&lt;@6³"+rÁy@Od_x001D_Êà÷x@ÓQ@_x0005_ê_x001A_@ß!g_x0011_]z@ =¯_x0008_Î@N4Úk^~~@Ñ§	¢Mx@~O¶_x0005_z@u=z× óz@ÿ_x0006_ÉBw@_x0015__x000E_&lt;A±z@î÷¤F@_x0001__x0002_vTi_x000B_Ip@ËÀ¨q~@P_x000F_½ÿ1Øy@®$P±_x001D__x0015_@i`If9ôy@Âw_x0017_ ú_x0011_}@ª93Öâ@_x001F_¡Üºf_x001C_y@o.ûIÿ|@hÈv©¦T|@ïwÙ`ÿ×|@°ìºÞ@íZ÷Áðä~@ßpHkW@Ù­üRku@ÏÍ4=Ë_x0001_|@ú`}Q«À|@_x0014_/ô±9¾y@¡_x0003_7dâÖ{@¾,¢Oªy@_x0004_ùÑF9Áw@_x0014__x001C_Ò¯ÀFz@U{ ±_x0018_K{@ã5\8_x000B_x@_x0010_CF%æÒ}@fA:jyz@ÖY±Ð=¥w@ÜbgwÏQu@»d_x0016_{@8Wc_x0016_-y@ù}6Ô|ìw@MJW²_x0005__x0006_»Uz@=úÖ'ì_x0003_@7\ÐìY_x0016_}@´àË_x0018_û@_x0004_üw_x0011_âx@_x0001_JÇ_]l{@öÙ_x001E_g3x@_x0012_±ã_x0013_å{@B_x001F_Õvåx@Ègmüoz@_x0007_©äcþv@ë__x0013_­"{@­_x0008_0%}@½º#ÕäÉx@_x0004_mà9½Ãz@õ½ïÄx@dh_x0019_9«y@¼/_x0014_P]r{@%8¾£@,)_x0015__x0017_z@_x0002_n6%{@ô²ÿ?*x@î&gt;)Y°_x0005_}@µ*lé_x0011_@_x001D__x000C_FçÌ~|@t_x001D_º=Ø{@l[ÖÍw@H_x0001__x0017_	?7{@^c'_x000C_{@õöuEêT{@Ã·Qs7v@_x0019_+Nµ|@_x0004__x0006__x000D_¾!_x0001__Ú~@ìk_x0001_x@hnÜ|dz@R_x000B__x0001_HMy@FÌ_x0005_*G|@_x0010_ó_x0016_ÞH@8#]Âdy@`Ø_x001C_1z@ú,Ì¸|@XªÒ.¬@ºz_x001D_2\á}@Ö$0Ë_x001F_||@è©Ê_x0007_jy@°R_SK½y@Lh_x0008_Áòû|@ÙG+Bä°x@,ä_x0019_­R{@±¼ãÝAz@TxßSK_x001B_|@ÎiÁ[@!®%m |@».,ð¹ex@$f_x0006_-@5q_x001E_¦Û.{@]_x000F_³×Ú+~@Ï_x0008_b³D)~@S_x000F_BY_x0015__x000F_@òL_x0004_U½âz@_x0005_º_x001E__x001A_ê@^_x0002__x0003_,ÔÙz@eæ_x0004__x0011_7_x001F_|@Y@âl_x0001__x0002_Tïw@_x0007_÷_x0007_Í@_x001D__x0010_Ã)k@Hã_x0010_¨:w@ÌÂj"¥_x0005_w@Ð4§¬ó_x001E_u@_x0017_;à¹¦c~@B]©&gt;µOy@ö8Ý^_x001D_x@¶ýM_x000C_ý{@h÷@Tõ|@3À_x0003_l1_x0019_~@ï2R0A2{@_x0015_¶ÕDV|@×áÏj]z@ÐSÌB_x000D_|@ãÃ_x0007_±ÿ}@Ü^íæ_x0002_|@Ã¨P_x0003__x0014__x000C_y@ÊI0H§w@_x001E_Öè_x0019__x000C_[@º_x000D_¼áN@wYæ_x001D_y@@+(m¨}@@¾kÜ-@w_x0007_Z_x0001_ ||@yÆÒSo{@÷_x001C_ð¼*bx@X½á_x000E_É|@¦_x000E_(Üy|@º_x001E_Ê)_x0019_ç}@Z_6KDÁ}@_x0001__x0002_r:â1Õ@x(23Â`y@z]©ò	x@_x000F_ìF®*Æy@×Oßþ!@_x0016_¤ÝØÁ}@d·4dr1y@µ_x0005_Ó_x001C_|@_7ãð@_x0018__x001D_áWäh{@.²9%dz@Ëú×æ|4@Ï7íNA@_x0018_æ¿@°½BgÐz@Ð_x0007_³Ô}@¨Ï§_x000E_y4|@.xM£_x001D_ýz@÷	!yÈÙ{@*òú(P|@è(å_x0010_a@¤æ¹ºQ_z@ÿV_x0014_mã~@â9® Hü@4Øgz_x001C_|@©êí×ÿw@j8¥º¡|@üyk×@êÙ¼J6@]Øax@ÑÇt&amp;f@on¡5_x0001__x0003_[I|@_x000B_UN _x0010_|@-{Â_x001C_{{@´÷_x0017__x0004_,²w@ã_x0016_öÂÅ{@_x0015_DêÔÖs}@ð_x0006_'by~@ÂaNMrv@ú§`ú;x@$gßÐ_x0002_z@T\y¶(@¦ÚÈ^Ó~@ª$¹,Ì~@Nqÿù`_x0013_~@¥_x000B__x000E_ _x000F_}@ÍçêK_x0006_}@·_x001A_Þt_x0005_!z@y&amp;ÿ	É }@_x0014_C_x0011_f]~@gù¯.×z@Ñ±ª_x0008_º÷|@øµ_x001D_{@é'ÎDyå|@_x000B_ñæÓÂGy@DDc¸·Aw@ë;X_x000E__x000D_þw@¾ûC8Ï¡z@J_x001E_{È§@F³øß¶:@.h¼_x000F_Ì{@çÞ_x0010_0lÝ@ug£V¤_x0004_@_x0003__x0004_¿~_x001D_KZ{@Ý_x000F_Ð_x0014_T[y@w_x000B__x0006_mw@ÈÔÛôo|@Î´ô0_x0008_z@1&amp;¹Í/z@ÖXQÿ¶Óy@[f_x0019_J_x001E_~@ÚªØÿ_x001B_|@s_x001A__x0003_­Çy@Æ3Ïp_À@vÚ_üô}@ì2s4{@ïùKÞ³çx@R:_x0006_æJ}@¯Ôdx_x0016_@g¨jê|{@_x0006_4 _x0001_Õw@¢Q_x001E_Ûªy@_x0015_m_x001C_8h@"ÁµtRy@G_x0010_´©z@Í_x001D_ÓI"@í¨SV¥=@6ÇJÜù|@8ÑX_x0002_@¹®U&amp;àùv@¼Üþ_x0014_»Q@÷nýy#x@½_x001B__x0017__x0015_k_x0005_x@Ë£Ì/Oo~@_x0002_|ÏÅ_x0002__x0003_2z@µ3P£@_x001A_&gt;I¯xw@_x000F_Ë@Ó_x0018_þm_x000D_{@&amp;²ð£îw@f_x0018_¯{@v?@ê+_x0001_|@«_x0015_v]"}@LÊhµ_x0017_ª|@;Ìf·_x0005_{@úéïÍÔ|@p÷&gt;ÓZ]|@·=9wïÅ@a«cí4{@"£_x0005__x0005_Ý¾x@1Õy]çx@6ÁÃj_x0012_~@¸s,rý@¬-&gt;_x0010__x001E_{@VP@vày@Dê»fh#y@Le¦rV2@G¡¯³ÎU@fýù¢Vñ{@Ôá¨h~~@nÃÓÈ¡y@Ô_x001B_l_x001A_@Fú_x0003_üb}@_x000D_q½¨þc{@n&gt;T¼fcy@J§F&lt;~@_x0001__x0004_D_x0013_n}x@µ7qNóz@8_x0015_á/ûy@cl¬_x0018_|@{_v_x0005_ï{@¡7¢8nGw@;¬óuº÷y@_x0010_KÒ_x0003_)y@hÃ_x0002_xo­x@DU_x0004_Éw@/ªæ4°_x0006_@õÖ¾¤·@òD_x0013_ò4z@]ÑiÄ_x0008_{@1_x000D_ _%{@õ´tn)k|@ë½Iê(_x0015_|@´§Z	Gg}@`çK_x0016_M_x0012_@ûPB)0Ùy@õJ_X&amp;¾~@¹]_x001E_¾lÑw@kQ§öE{@b&amp;µ£Î_x001E_x@¡ø¬n_x0005_gx@´óq4Ú9@_x0019_6Hvîx@ØÊfl¯)w@U?¤_x0013_Öx@jKUIÊz@_x0011_¡Æ"á¡{@_ùÊo_x0001__x0006_õí@_x0012_ä\®B~@²Wq_x0003_û®y@ÿ Î(9_x0002_@¸Ù_x0019_T÷z@?_x0013_³\®µ|@»_x0004_ÝbÍÏy@FÙ?¸­x@È±«¢ôt|@R1¿¸´uz@¬_x0001_xry@È¯l«ø@Ðpû[_x0018_@ ×w}Áäy@±_x0008_.åjº@Cº¡hÀ{@+V_x0016_@a^¯_x0014_(¤z@a¬Bpìz@_x0012_uñS_x0010_ëw@«À9_x0017_{@l$¶E|@§ágIF|@¦aUz@_x0016_þÀ¿|@çv÷y@øàIå»ñx@º+ùÖ_x000C_y@¢Dû_x0005_lz@Ëq¼ÛÖ`z@_x0007_æcb|@ËXHCw@_x0001__x0003__x0001_ëE_x0001_]x@t'$Ï½z@ûº_x0014_Ýæî|@«nOïÇÙ@ê_x0013_Ö¦@_x000B__D:Ôz@°Ýt¬I_x0018_{@þm_x0012__x0003_U|@IÏ§¡ñw@GÇÊ£Ï_x0013_|@p'_x001F_%·z@àm6ýyëy@e@_x0002_Í_x000B_?z@ ùdq·v@_x0002__x0015_tilÀ@óP_x0018_ee}@q¶â_x0005_Æ|@ñ	óæ_x0015_@ðS³j_x001A_¯@¶|En)|@Ôúü»_x0019_ñu@¦	ö;ÁÎy@Ï°J@Ç´@6_x0008_Ã1)x@&amp;¿²V¼{@´áG$¾îz@N?|^¨S|@¿¡N§[z@Å_x0008_hàt]@È¼ç¢y@ÃQ;E±¾z@_x0004_ËØ_x0004__x0005_À@_x0003_¯,;Lw}@¼¿Çæ¤¦|@°-f¢1¾{@ÎV'¿]_x001A_z@__x001C_^òÜv@_x001C_$ñ:ax@@«ªcx@xX_x000E__x0003_"`@Ú(Øqtx@YµèÆÊ~@;ÆYyfä@+Ábh_x0010_{@iºª`¤b{@£GÀ³Y@_x000E_û¡=Qj~@ ÛÆôß{@Q*¶À}@Úi@O\y@ÿß:°´}@ÉüMKz}@Vö&gt;E&gt;_x0001_}@n|5*,úz@dËÁÔ@í.9ßvz@Àñ&gt;^ãx@m7_x0013__x0003_{w@tt"B0_x0012_y@,oG÷I@ä&lt;º+×|@_x0011_xH_x001C_%y@_x000D_úÔ_x0002_«|@_x0001__x0002_8_x0002__x001D_îw@_x0005_ ¦\w@§ºh¸À7z@ýz®4Ðy@âÖ_x0005_@y@o=QÙ_x0010_@&amp;@UOÜ@h_x001F_°Ñ¸_x0007_|@"Èètÿ@_x0006_¹GÁp@­_x001C_ªnz@NûÉrx@õ_x0001_|j*}@ý[Ö_x0014__x0019_^@æñ_x000B_&lt;f"x@2SÊ7³_x001E_@n§Ù_x001F_õaz@¼Ø*õã}@u{¿x@ãÀ;m¢R@sµ÷^Ù_}@ 2%+_x000F_pw@ôÚ1Rîþ~@&lt;Y8õ]_x0001_|@u§ã|__x0014_~@Ø_x000D_E_x0007_/@4¨EóÁ~@w¿ci3{@À_x001E_ÿ¹Û=z@	Ó)}@_ýë;µí|@!jÑ_x000B__x0003__x0006_/3y@9U åd}@X_x001B_'_{@Edk{@z½_x0012_/$À@¾Î_x0002_¸x@$£î±j@_x000B_dÆ{@¦_x0016_ÓüÄåw@·züS¶@·ïy¢?Â{@_x000C_E_x0005_ê¬$}@uÏK_x0015__x0011__x001D_{@i_x0016_ü¦"Mx@M¬7¦_x0008_~@ý½~åly@_ÃîÐ@|@Æ_x0015_íº_x0011_'w@_x000C_ä_x001B_c|@nrs_x0006_}@7²_x000F__x0004_Kaw@_x001A_¦¾É×f@ Bç ¨z@ê}_x0008__x001C_X@«èH¯+_x0018_z@rãZB´{@9ÿÃñÀ!{@ó1:û3@_x001B_xÁy_x0001_@dá§_x0006_rØu@+i½Åz@&gt;é/_x0017_ë{@_x0003__x0005_á3´ Æ¬{@Ê+RÑ@ÿëå_x001F__x0001_üy@ü»"Ú·@o§¬Y}@e]f¹z@ y_x001D__x0012__x0014_­y@äÍ_x0004_±Á3@eæ_x0005__x0013_®-{@|ÆØêu|@pú_x0016_[_x0003_@ÎÄrû_x001B_8~@¸1ØB¥¬~@¡_x0001_f.}@/©yÑ#{@«_x0016_KG|@`­Ø¥y@@_x0003__x0006_3b{@ÃÈ ¥F@¯ß{+¡,|@°Æ.ÊSK~@z({_x0002_×{@¢9§ÙÉ;|@ö_x0018_Å_x001D_ú@U|ì+Î}@©)5_x0004_¼@_x0019_.ø0Þ+y@.ý©­)Ùw@Ha2§_x001A_ô@Cùtç}@ÅÆ»ì2%~@Å;Ä_x0002__x0003_5êx@î`D³~@ÔMdb@XáÙ_x0001_]p@ºpãúEy@_x0010_5ÇÝî~@ªë%d2à}@_x0016__x000E__x0004__x000D_ôÂv@fÁÓ¢_x0007__x001B_@î°Wùcv@?åU_x001B_ÞWz@ü5u_P@_x0002_#U\Óá@ZRø×|¶~@Ù8æ_x0017_~@¤ÅLuØ @Ù_x0004_Ó'y@\Þ-y°é{@WqF¥³W~@Ûìq¬N{@¨O%Ëtz@t)ø!öÉ}@JbÜ_x0011_{@²búîô9|@&gt;_x000C_+ý|@_x0007_«\øÇ}@_x000B_È[0+|@laÎ×¡»{@`a+_x0005_áª~@{w¤ÉÉ,@Fô¥:÷py@Z	Ûu*z@_x0001__x0002_'ì²b¹x@qN_x0018_6·}@pz_x0019__x0008_Ûw@_x0005_°Û©~@{¶/³H~@aðqx{@ÅÎ_x0010__x0013_@UZÄWÙy@1Ô	_x001F_Z|@ð_x001D_í|L_x0010_v@_x0002_]Ccx@,y_x001D_·T_x000E_}@(61_x0003_z@pµ¥ÒV~@àcWÕò_x0015_@$&amp;Å¨|@_x0003_ñÏy@Û¬hµ_x0010_vx@"ÍËÒ?§~@jª	×\_x000F_z@0ÆÝk;{@_x0002__x000B__x0008_½Bz@Àn¸Õí+x@Õ²Ø_x0008_j_x0010_@Vr!ô{@ä~lcC~@(_x0001_Ã2_x0010_}@Õ1¬ê;~@¥Aa·"|@Øå¾ï_x0017_G{@_x0014_TÛ8Ý@­Tv_x000C__x0001__x0002_î¨x@ PT_x000F_²yw@GD?¡f}@_x001B_ã_x0007_ÕGx@ý2_x001E_ôWr}@`k¬`@úøûf·}@f®¬I{y@Ôu.ñ÷?@ÊDòÂ,}@æøÃÙÉ@ë±_x000C_ ·x@vÚÅN~@tWØÆ_x0011_ø@Bµ3\»_x000C_@oü&gt;pmx@Ä_x0005_÷õp/@'þï.*×x@)r?¬ôw@Å£AÙ	-x@6ú°$L@l_x0017__x0012_ÅÀ-@PÇTlç¦{@X;â¾$z@O_x0019_M|@w_x0002_}ßçL}@_x001A_ªn0.~@m_x001C_Èetz@_x0015_]AòÊv|@)_x0013_*0k}@ík÷'èùz@H~èÚÆ'y@_x0002__x0003__x001E_l_x0003_5z@«#ûNÅ}@«ÒÛÍm@¨~.õq$~@¤TúÐ5}@¾¬u­(x|@Üx¿£_x0018_«z@ôM®^w@ü+6´ÿô{@ñ_x0017_ [ùÓ{@q»ÛØ_x0008_v@U§¨µ#{@qx_x0001_êz@¢ï«²{@_x000E_Ü¥m´à~@_x0007_2E¶y@ã  {@\Ón%L±@á?Ã§òy@êÔ_²÷Q|@_x0005_^Eñ_x0013_÷x@#áów@8Õ}_x0019_E¥|@P![Â@ßÿoÎÜl@6Ú©|\@2qf2æ{@Í?à 3¿|@b.«N_x001E_ù~@bSaÕp|@Ö³^{sy@%_x0005__x0007_þ~@(_x0002_Æw@:YldF1}@_x0005_;?_x0002_-|@aþrèy@_x0013_w°1i@C0ñ®,u@¾ïàÃò|@MÔ/§_x000F_~@ñ_x0011_Ìø©_x0006_y@_x0014_JÍï/_x0017_}@M_x0017_ØÉhy@&amp;&amp;èÛ_x000B__x0005_z@â3_x000E_T|@i¿_x0007_24y@_x0015_VÅ3¡&lt;}@~8·¢óyz@	¹J«w@_x000C_JÆ_x000C_{éz@(_x0003_µê{@9?JP%@Ð_x0002__x0001__x0003_{@ü_x001E_éþö|z@qnÌ^Ýýy@\EåíQê~@_x0004_8z-_x000F_¦z@(V5åý{@Þø¥ÂÞ~@_x000B_e'% 8x@]p_x000B_¢Êd{@_x0004_;_x001A__x0007_@.´LÉ¢z@_x0001__x0004_qÿ_x0018_è°l{@º7¥ü¶{@Ûå_x0005_&lt;ÇÉv@ã­\íñ_x0013_}@|óë_x0002_w~@E_x0006__x001E_] ëv@õ]Ç_x0014_èLz@Ð_x000E__x0002_´_x0002_}@Ya_x001F_J¶¢@1ºç _x000C_z@|[o_x000B_íx@égW(_x000F_@¶?ÌË¯@ãõþZt)@_x0011_ÛHf°x@Ks}tVmz@\_x000B__x0019_öx@J_x000D_º--@Ï_x0010__x001B__x0015_2ë{@_x0013__x000E_Q¿z~@_x0003_|@ÿ¿A_x0014_(|@ß»º®ÉÒ{@rT]§¶@(¹_x0011_À_x0004_@6_x0016_Þ_x0010_J¼z@á÷Ø¨Í±~@¹ßÁ{$y@DzqZx@_x0012_´$©v@ÆÍZï$xy@g©_x000F_Ò_x0001__x0005__x001E_}@_x0005_$_x0018_×Våw@_x0001_Y¡7~@__x0010__x0002_¡7@ãO6Î­|@9DÛy@BOÌÝ_x001B_G@´k_x0016__x001E_qx@mg("zâ{@TA_x0018_¾_x001B_|@ÎÛó@ê¾Å_x0006_¹@_x000C_	_x0017_¯«x@_x001D_ &amp;'~@nÅºl_x0011_@fg_x0006_)y_x0001_@pãòÛüw@öö¿«3@K}¬_x0013_Ó@¯À_x0003__x0004_x@_x001A_C	mh%w@ò_x001F_ã*99y@Mm46{@Ð/ªº_x000C_9z@gl´½­éy@4Ô¼ôJw{@&amp;_x0005_¨;Y@Í&gt;¯mç@¸_x001A_XpX@^_x0008_[ix{@Ý×_x001D_8Ô}@ÔNxÏ w@_x0002__x0005_×ì f_x0014_{@pþ_x0012_¬@ÞûãÜÈ{@iJïKä_x000B_z@bíj_x0001_¢v@ãZ1Ì{@|?=Ê@å¿«#_x0019_¡z@¶ìÙÊÄz@­¦Ígæx@2 £íæNz@úÕ0_x0008_&lt;z@t:_x000D_«Õ6}@«£,J41|@_x000F_Pccº|@	(àùIâ@8ú&lt;xta|@&amp;&gt;¨5Må}@ªi_x001F__x000D_!Ux@"¾Bw|@+/®%Ny@n÷ù}y@Ô`6 Dî{@	6û}@æÿd_x000C_Æ±}@BPé§­@$_x0003__x000F_¢|¦z@7ø_x000E_?ñúx@Úþû_x0016_ófy@fj7ß{@yM_x0004__x001C_._x001A_@`®ÒR_x0001__x0003_»®x@ØqP_x0016_\w@_x001A__x0010_ÚN~_x0019_z@á&amp;ÑÀkY{@ÅÅuÚK|@&gt;ëð«Ç{@_x001F_m_x0002__x001F_`|@0­ñUv@zè~ñ/@=_x0015_;*D[{@§müó:ò~@b_àÕøÄ{@&amp;¦MB_x0004_øy@_x0007_W_x000F_=ÞZ@ÙÌ"½·|@6ÍUª_x0007_µ|@¥_x000D_m_x0016_|}@±HÂÂü@t´JS*@æ_x0014_ïÀ_x000C_Vw@sB_x001C_üÂÖz@FùZÀ£&amp;x@·Ï´sóºy@§C¿¥_x001D_@-T_oDå~@¤Îl²¼1{@MD?ªáñ|@ËÒ@ÂÔÒ@Ö¥ûÕ_x001D_a}@Vu gU{@¦óRV@ÓëQÊ@_x0003__x0004_øã_x0001_°È@ØÃ%m_x001C_{@_x0004_á9_x000F_jz@¡FùºI_x0010_@µCÄ6_x0012_Þy@[K6_8}@ªð´103x@¶Ð_x0004_æ¤J{@cêy_x0006_¢¸}@©'_x000D__x0004_3Zz@.^:l_x0002_{@Â³/$@ößD7_x0007_@_x0016_DÛ-_@K®Yª@öR¯W@£eè¸«|@òh®kU{@_èÙÀs@2q_x0001_E'@_x000F_aYÐÙ~@	]Ð9$lz@6¼_x0013_òÚ8}@IsÞj_x001E_|@Üª;AÀÿw@(XUù_x0006_~}@´_x0013_\m÷}@»ïoï_x001F_v{@_x0015_K7ZG_x0002_{@ÊGåý_x0015_B{@&lt;\ü¨ÿ¥z@â/£Q_x0003__x0004_þ\@_x0012_(_x000D_øü±w@_x001E_zÿ_x0002_;Â|@YtØ_x0012_È	@ìÓÑþ_x001F_ñy@hclu_x0019__x0006_{@OYùVII@_x000E_Ààw_x0013_4@Ý'þtfz@CñßA2Bx@_x001B_r¡H @8ÌÜA_x0013_¥|@T_x0015_GcVÄ@Á±ÙLÒ@îà 5Ï~@ÛV|¸vôy@_x0006_RV&amp;­_x001B_y@Æ¹_x000B_F_x0013_|@_x0008_Ü_x0019_ùÁ{@\_x0006_Ú)h0|@½·ÁL}@7Álo@!K_x000C_.±w@e"ä+y=~@Ä_x001F_xå§|@«îLÂ\ý~@ÂþÓ¶_x0019_t@Ï®_x000C_i£1~@«_x0006_Ïeã¹}@ê ¢¨]z@_x0001_Ö_x0017_}@q_x001C_DÂNà|@_x0002__x0003_ø_x0001_Q7B@e1_x0008_=)}@_x000C_­%°¾@ù,lÂÙw@¬*_x0002_º4_x000D_~@fÒ¦¹`_x001A_@_x0006_­äÔª@aL_x000F_X«¿y@*(Ë{@ÎÞ³_x0011_,@ïÿÃ7õ_x001E_{@ó¼3@B{@_x001E_:_x0003_æ}@nÜ_x0005_y§+{@c5äÏR_x0013_@_x0010_hÆ¯Ýçw@Ù_x0001_$0	}@¬PÜÞ|@ÛÂïÝñ@v_x0015_%»m~@^ÊhúX~@	Jz_x000B_Ôv@0ÛL_x000C_Ì?}@{ªP=Ì¢~@°k^_x0017_âx@jëÚ_x0005_Ìu@C°ÔáV{@¶ñøÚwvy@«_x001B_§èæ_x0019_|@+«_x000B_+Ä~@uÀ/î_x0005_|@ÙËð_x0013__x0002__x0003_ú7y@ÎaBîe_x000B_{@ï¾_x000D_O y@:ô'_x0007_Å@?Âü¢z;z@EÏ\v@µQÎ¸Rõx@4MÄx@ÂK¡¿_x001D_z@&amp;FÃd)Þ{@ó ÏÉÃk}@Â?C°2v@F_x001F_°_x001B_Å~@ÂÑ¢9È*@¼ªä¡w@¸^i@Ná¾*ãe{@ñ,{t»¡@Ú= ^ÊØ~@8?!Ø¥¶{@@ÒÀz@/Fyý	D@¡á¤_x001D_z{@p_x0016_Úsz@R(¦÷±@Ô_x000D_Ëý_x001B__x0015_}@anw_x0005_}@ö(ô_x001F_à?|@Á_x0006_Áz@BeI»_x0001_x@b':Ô%~@_x0005_Iú@_x0005__x0008__x0005__x0001_5z@ÈmðX,s@-¹ÉBÞ\{@¤xáÎk"z@¦_x001B_!W}@Zf.&lt;«}@_x0010_§4Ðï_x0007_@eÇàðHÒ@81_x0014_Î­_x001C_w@Z^_x0016_¨0z@?_x000B_Méo}@¡kß_x001E_|@äãºÁ[ ~@¾*~òy@ÜÔ_x0003_÷ý|@8_x0002__x0007_Sv@ìØÅ°°@tÖ_x000D_e{@RZ(~@Il©_x0014__x0019_x@nÓ£ª_x0012_i~@ÏÐZ©n}@_x0012_Î_x0010_ÅÙT}@%ÕL§ßH}@ãhÁ_x0006__x001A_{@¯ý_x0001_­ýF|@"Ï.6Ö±|@YP éz@\_x0005_j_x0019__x0004_~@&amp;Síö|@ÊkY4R_x0006_@øFd,_x0003__x0004_¾í}@9À°&amp;|@xÐvå`|@h±Oâ	3{@0Á_x001C_×&amp;Z@ôè½(Yàz@_x0002_ä~Õçy@òþ¯@©~@òb C²ây@Yß¥·Ñz@á6Åetá|@ðÈË_x001D_2_x0018_|@D_x000D_¶lÚQ~@®È1_x0001_-_x001E_}@»pHî8@ØªäGRÑ~@¾ª:~Ë}@ÆPzeO­|@vÕ:YÁ_x001C_x@_x0006_eªw®{@_x0010_+_x001B_ø@f%Ëô_x0004_7@K_x001C_¢_x001C_d_x0008_@M®^STw@³¤ñ"Jlz@_x0005_Ñi_x0006_È@WqÖT´x@ZVdÉ{@Â_x0003__x0018_&gt;Ä}@6Ö&gt;S5z@EãN6_x0016_/x@_x0018_¨È­¿}@_x0002__x0008_ù{8­õ.z@;KDÊÏAz@qqÔ_x0003__x0007_K@_x0002_Þ_x0017__x000B__x001D_@zØ[åK@L_x0016_}êâ9y@­3v=,¯x@¸L_x000F_ÇÅ|@,A]_x0006_ê|@Uy\H®|@_x001B__x000F__x000F__x0007_¦_x0005_z@{_x000C_»¤Â{@±×å?{@(ÔPøÑ_x0010_~@e!~_x0004_Mðy@ã¦Æ _x0012_{@_x0004_.¯{@dM\,@k/¡ä_x001C_@_x000F_%µá3Iz@Þ±\#_x001E__x001D_@Ì@_x0003__x000F_ª~@_x0002__x0001__x0001_ _x001C_}@7_x001D_¤­B_x0011_{@%ï_x0011_bz_x0003_y@õ½¾Ú±|@\_x0014_¯÷F@Í_x0013_Ô|@Ïò_x000B_aÁäz@_8±2:Ä|@9ñQf @)W\_x0002__x0003_M&lt;y@¨Oa¦õv@]c_x0015_³_x0017_My@s_x0006__x001F_Ïl~@9b÷O÷A@ú£×ã@XqÆ@Ä`þ1ÿy@ü_x0017_`¬°¤|@t(yíHy@¤iB¹³ú|@_x0017_åfú_x0018_'z@a_x0011_W_v@òÿ[1@½]¤÷ËÀz@%_x0019_Ð=-~y@[dPÖkz@Ï_x000D_+&amp;Öy@*_x0001_SúÄä|@þ»óðq|@@_x0006_ºèÎ¢y@N Ü@Jv@h¢_x0019__x0007_&amp;|@Zeuã_x0003_}@¬-b@	{@£Jt¥uv@à¬Z	$}@	_x0018_@)TD@ôPâ°ù|~@ÇF&amp;~@1K?´_x0015_~@³_x0008_lÇþ¨}@_x0001__x0003_áNÖ&amp;¹Á@¾¨_x0005_k_x0014__x0005_u@EöOyÑy@¤_x0012_ÑimI}@Y$ý¸|@ë!liò_x001F_y@mv_x000D_¶w@º}z@cíÌ¶yz@pÐç¬ë{@_x000E__x001E_#Órz@_x0003_W±XÝ£y@ +÷_&amp; z@×7Q$_x0001_|@¶Úq_x000F_Þ|@ãadJô}@ ÀÇµ_x0003_.z@_x0011_Ân²{@Ò:ixË|@pt³åf{@µªÐÌ&lt;_x0001_{@%ó:È_x001A_5x@_x0004_Ü_x0002_Râ@ó_x000E_s+X{@î*_x001E_RH{@³+VÌÎx@_x000D__x0008_©)&lt;}|@D¸É_x001E_3tw@Éo$_x0019_Ð{@_x000C__x0004__x0011_ñ_x001D_@6#üS´~@á_x001E_â _x0001__x0004__x0016_Dx@oõ'd`_x000F_~@×(Q_x001B_Ö@_x001C__x0003_òÔmy@_x0003_Óo¡)|@Ë&amp;i¸S{@èû.Z}@r_x0015_¸ä£z@_x0008_ð^µRýy@Kôi·±@á_x0004_ê_x001A__x0005_@øÓ_x000D_Z©y@eDì¶vA{@Ül®Ìy@Ç_x0010__x0016_þvÇz@l_x000E_·É²þ{@5ç_x000C_¶Öw@âÕæTF{@(v7Y@_x0017_º~ýÜÅ@1^ú_x0006_|@;[	¤æVx@ç_x0002_yXÅ"}@_x0006_w_x0017_5U@$Ö_x000E_LwQy@ø ÆVR)}@pVV-E@Â.Ôgú@ñÜ(ä{@#T~&amp;Ò­}@ì7Ä_x001B_¥x@ÈÐçæç_x0016_}@_x0001__x0002__x0002_¼T­6@§K_x0001_Ów%@ã¬W(_x001D_0{@J}qâQx@à¯ßR_x0008_|@#_x000E_õ´_x0011_x@_x001D_\E6{@»T«ÅìIz@ Y»«W{@Io	èz@	âò³w@ÜÛ°jÈsw@'Öµ÷áåz@_x0004_[¼_x0007_'9y@ô_x0008__x001C_ÿI¶|@©³ùh7@ÿU9_x0010_Nx@^P¾/I~@ã¡9µw@_x001C__x0019_$çÇ;}@Î_x0019_E#\y@ÀD_x0008_õ6|@pcÐ~ç}@¾»9_x0014_QNz@î#^5_x001F_@4_PNÍx@ ziH¯|@VÍ|èM{@5ùªVcz@QA×Eë|@	½ðÄ§~@&lt;k6G_x0001__x0002_JS@_x001F_Ð8E"wz@EÇ)¡}@Uån¸¨@ª¬Vá/õ@_x001F_X»G¦y@_x001A_øC_x000C_¤¹{@ôÁ£^?y@M­ÇÌ_x0019_lv@©Ê_x0014__x0004_k{@_x0016_6Q5@T¹zøx@_x0013_Ç_x0004_Í{{@ÂÓÌS_x000F_|@ÓÉ"¿}@_x0015_g?¥¸o{@ÎÜÙE óx@±Ø:Ëv@T_tì¿(@îUA_x000E_Ó_x000B_|@_x0013__x0014_ÁO¿Üy@f=-çØm|@À«1Áìy@_x0005_'ëwÒz@_x0012_ÐÐãçËz@_x0007_[´T_x000C_$|@y98¿Ûz@4É9dúÐ@í_x0017_æ_x0011_Á{@1þ´_x0003_:í@ëöXµòx@7{_x0008_;Vr|@_x0004_	Ñ?há|@PÄÃ¿h@d=_x0015_O&amp;`z@_x001E_7¶®{}@U=k_x0006_{@~âH¡´P@©ÜÄ*l÷t@;ÁRG÷~@ÌcÅkÔ@_x001D_xH'c|@HD,*U@_x001C_úl__x0006__x0003_@_x0013_j©æðÐz@é_x0008__x0004_q_x0001_+@¼_x000D_»î¼6z@}ý¼5·&lt;@í$¤^YG{@ÞXyä_x0001_â}@xº~_x0012_@ÆÞþy@Ú_x0010_±ëfLz@¶f¡©©@Ä=«ÜE@\_x0019_·Q_x0015__x0002_|@_x000D_YPüÕ1@¸_x0005__x000D_­_x0003_\y@ÇØT4uz@ª?_x0008_k z@Ð_x0007__x0015_'ãã|@ñ?æ¶z@_x001C_¿dñÉ@3û$_x0001__x0002_æS~@_x0015_¨wÍ£õy@3ÇL|fv@·_x000F_ü_x0005_t}@DEòJ¡|@¶?h±8Ê@ÜSÖ²´|@Bg°_x000F_lU@üüw6/y@:B{@ñëÒ=ªm{@AÆäµöp{@R_x0004_ýÒç|@_x0006_¸Î,Îz@´}+´Z(|@_x0004_`®b_x000E_~@¨+åñ{@Â_x0018_O}yz@¾ÅNE_x000B_y@_x0004_î²rvv@;í_x0005__x0013_+z@ÖÄõ_x0013_rm@3·)0æy@hwþ¯0^~@(K_x001F_Ô_x0014_}@_x0002_=AÑdôz@½u¼_x0014_^}@Þ»HsTy@lZA_x0004_x@¶¾kQH|@Ò_x0016_"#|@¾ °_x001D_vz@_x0002__x0003_w®ÜÉz@a_x0014_tE4Ê@o?%(}@½*wè:~@[3@É)_x000B_|@Þ_x001A_¿§D~@(røNz{@ãáKG_x000F_´z@Ý_x0011_å,_x001F_@2?ß_x0019_×i}@;N&lt;2:êz@1ýõ#_x0001_t@á_x0007_ø7°Öy@2½î«ê{@æL¢9x@H3l¼Çð@iä;«_x0006_{@Ó_x0017_·@Á@¯ÞÇ.¼y@_x0015_oßû~@Ë_x000D_mW{@_x001A__x0017_ÏRc"@_x0007_Aµ¾x@_x0015_Ð¡ZÃ|@°Aþ|­~@ÉùW¨I|@÷Á_x001E_Ï¼~@¾U!úc y@Káô,u@7ã[0{@?­àU{{@@##_x0001__x0003_ç/y@#_x0019_s_x0019_oz@&gt;ë\·«P}@Ô'qº²@P6_x0014_cU{@ê¼_x0019_ õá{@ði_x001D_Òa7~@,È2¬WÎ{@7¦Ð_XÓw@]¦ ¬`T@9F_x0010_¨hD|@§0;fedy@_x0004_ô_x001D_Ì7@GÔÁ_x0002_á}@X¥_x000D_ñÏõ~@|ÎcàôÖ~@bOÓw¡e{@_x0003_=_x000E__x0019_Ô^x@]Rµ.¥~@ü_x0003_ÜY_x001C_@É_x001C_Àê{@«A|_x0008_!@¦u=¬hµz@Ü"í_x001A_3_x0004_@8×z_x000C_$@ôÌ.&amp;q~@ð_x0004__x000D__x000B_$@o½U©ó|@z³_x001A__x001C__x0012_z@a¨Äþ}@À38y{@Õ_x0004_5Î­|@_x0001__x0002_¦½ûÃZ}@$QXó{@nºOxæ_x0004_|@08í%_x0017_@?Ú_x001D_Ë{@ò,Ñ_x0017_ü!z@ôé'	_x0014_gz@Ya||¹?y@»ûfúÌEy@I(ØWN^z@Ëq2_x001F_Q%z@÷òÒ}iz@6_x0004_ÕÐF?z@lGQ0X_x001F_~@_x001B_¼_x000D__x001F_l¯z@Ôlà°Ù_x0004_z@íÝ_x0015__x0010_y@å_x0004_ø_x0001_°z@/~@øy*_x0005_b~@(ªXsùy@©_x001A_ _x0001_5~@_x0017_3n_x000F_,&lt;w@ÄÔoòXz@ÚÃÎ|¸z@ó_x0016__x0015_K|@Ñé_x0012_¦Ñ@ÖÀá;_x0006_?@Çÿ!¢Ñ·y@_x0015__x0004_Ó_x0004_¯4@ZR_x001C_·ªx@_x0013_¾M_x0002__x0003_õù}@&lt;z8«Êx@_x0011__x0019_Y9¹þ|@¶ÙæÄ¹y@Xp41¿üz@ 2((7¡v@&lt;C©æ_x0001_}@ÈÄl£8{@Oß7_x001A_ë,{@+_x0006_Æ|@×©_x0013_¸Ay@¤LËßv{@~ñ~ñ'_@£¿ý¢_x0011_@ø\Ó?x@ý_x001C__x0004_8H2@æ¢_x000F_Ê9Î@_x0003_ßô°½@ó_x000F_º_x001B_ÙK}@!ÏµºZ{@ÚÇ_x0012_@z|@0Hw_x001A__x000D_@DdÜJ_x0016_~@_x0014_¿ÿg&amp;~@rÝ_x000C_LF ~@'-_x0001__x000E_`}@6_x0005_¶7x@/tø¸déw@"í_x001F__x000C_3Ç@¸èc@kä	_x000C__x000C_f@Àe¨&amp;Ìx@_x0001__x0003__x0002_2Î_x001D_{@¿h_x001D_µ¼x@Ãku}(â|@|¬_x001D_ÄL{@þxr\~F@×û¢uþ_x000D_y@°_x001C_ÊóCÐy@Æ_x0012_ÙÁ\a|@²ÈZ¥ßz@\[ðïc"y@ MD@\ÒLe.@;­ý__x0019_@ø÷Å_x001C_¼|@×ÈÂ¶ëw@v.@Ît`v@e_x0010_°ûh%@ÄÂ&gt;f[|@4Q½¸*Hy@_x0008_§_x000E_EUz@VÂic­_x0003_z@?:Kåy@_x0001_H¤^ ©z@(Â5x@åG)ì_x0018_{@ ÿæÍ~@ò$ÒæK÷y@¼0_x0019_UÞx@K1Eø_x0003_@Ökkì)}@«XüUÇ|@øÒÆÎ_x0004__x0005_Ô}@_x0004_í&lt;v÷@ ÓS¢@Ïî0D+jx@_x001B_=_fo_x0002_~@A®½_x0002_µy@þK¡Çç|@vÝð9Ñmz@óìZU}@L(_x0013_@¥&lt;»S\}@·&amp;)brÅ|@]rÅ{_x0005_w@OlmÙüy@²h_x0001_¢Îz@Ú_x0017_bg\{@ÇQ¤èô x@O_x0003_J´Xy@çµ_x0013_´|@)3ËÄ~@äç_x001D__)}@{Ø¡4_x0011_Gz@½Ëm_x0014_GÏz@æ÷NÛ-|@_x001C__x001C_÷[u_x0004_@â_x0010_]kw@â©_x000D_,ü@¬ìjA@È_x0017_Dô¿¨~@¼É8vÓb@D%¾ {@üê×ièþy@_x0005__x0008_nk&amp;Ù_x000D_õ@_x0002_)o»H+{@I_x0002_ãnËy@#Åv¬R:}@ô_x0017_ý~x@_x0014_ä³@_x0005_w@XÝ_x000E_Ùì{@©2cÅÇz@¾"±¾ `x@_x000F_A_x0001_Ëa¯~@îþ»_x0010_n{@º_x0003_¯_x0018_Xéy@æ¢º9_x0001_z@ªgÎ¸ÄÌz@&lt;U¤»_x0006_c~@õR_x0007_ª°@/À¹Ó#y@¹Q0ü[ð{@%Q_x001A_8_x0014_z@Ä ¦j}@__x0015_÷~b@{_x0004_·öy@&lt;ïîLx@÷e_x0014__x001C_ñ}@éáì_x0007_ùx@_x0016_[?-{@_x0013__x0016_2³þ0{@A_x0002__x0008_A8y@P#u]-z@â]E6ê{@ìm¢ÇÃ}@_x0016__x0014__x000E__x0002__x0007_ùÁz@Éìþk@%i_x001C_ükÚv@r¤fúYkx@ÙmH~)îy@i^PÔï_x001A_y@®K_x0012_Sy@·:\ _x0002_y@HÑ+_x0017_9w@RªäØ·_x000C_~@_x0004_íIÐ·I~@_x0014_¡,y½@~0$·Q|@_x0008_:__x001B_G¤y@T¿_x0003_vmzw@&amp;n_x0002_#ß{@ )_x0018_xe_x0005_z@VïWì§ny@l%0á{@Ü©Ë{@ò¹ïKK|@Ï_x000C_Nð{@D¯´©Yv@86Û_x0004_u@_x0002_,1±ªB@Üîôã?&gt;|@np¡X­_x0001_{@ì@L~Gx@s_x001C_Þ}7z@Tq_x000B_ó0í{@ª}è"¯y@­_x001C_5Ým_x0006_x@_x0001__x0004_ô2q_x0011__x001F_y{@rMÆ_x0002_Øz@îÿ¬_x001B_LÐx@ýn_x000E_"w@¬ì4°_x0010_ß}@_x0007_'ß¸w@Öî®/Hìy@ç_x0010_7&amp;¦v@í Þ·ùó~@@_x0017_Tmx@)fßg~@D¯ÉÜ)z@È¢Ù&gt;A_x0006_z@@+%Ä»5@*RWîoöz@rA_x0013_&gt;y|@eà¬¥_x0014_+y@_x0018_áJ@n_x0012_tÛó|@÷Ä_x0003__x0019_v@ÞªÑl²@^Ýy&gt;±}@èR(í_x001E_¾w@^Ì_/n|@k¬y!§y@Øx_x0015_þ_x000F_@P_x0016_@ø@_x0010_/§R-y@jÞp}@Jr¿_x0005_Ï»@:_x0015_ëYý{@ ¢Á­_x0002__x0003_éqw@Â£¿:|¢z@ØH_x0016_Þ_x0008_ï@H7q]}@¬&amp;~@äwiÙY~@£ Lj¦l~@Äp«ì®_x0019_@¦Â_x0001_ÐÊy@ú_x0015_	q}Ë@Ý9lïî°~@õ)QÁÄÙ@ºm#TÖx@2dá­Ðlz@_x0018_]¡Àø|@ôI_x0011_ø|º{@8,(¼JÉ@Ï¦"@x@¶g®|ty@¬ùn?ó~@'¨WvH_x0014_x@ò f´*@_x000B__x001D_õ Úö}@_x001C_AØÉP@_x0010_w6Ï}@sñC_x000C_x@!¾ö(m}@¯ûÓ@ãx@¤ÔûB	Ü~@1éy_x0018_Áv@_x0013_ÆÝú@_x0008__x001E_X§³Û~@_x0001__x0004_0übv2w@_x001F_.÷._x0002_x@k³þ(}@ú_x0017__x0001_.£@tNÌs7«@_êC` _x000D_w@§qÙè@Pd_x0017_Éy~@_x000F_÷y(ä{@Yjh9Wü~@æ0Ë³¬y@ÌDO°º@epz@taÏ`&amp;&gt;}@rª{)|z@ÝÕ¨"~@gRØt@-øt¤q!z@÷_x000D_¯¡ów@íY$C_x001C_íz@(eíÚC|@.íÂâc|@LéÞ_x0007_9@ã_x000B_%;ý¥}@#txú_x0004_{@M`Ô3~xy@"òöê´C{@¾_x0017_ÝîÕz|@"J£HÅ@Åé`¨cËz@Áñ±y@ _x0003_n_x0002__x0003_V@ÕêN|@¯Ii_x0002_j{@_x0002_VÇ}w@92îÙ|@$Ösÿ_x0019_:@d%¤=£x@Ý_x0005_½¡m2y@	Þ_x001E_:_x001A_~@990ç¥Íx@_x001E_¥LK_x0013_{@6hë_x0011_E_x001F_{@Ã«5_x0012_yWy@§'_x001F_Ð!Ìy@ÄÊÉ¹!@å_x001D_æ#C|@-_`6¾þw@_x0001_¹Þ w@XT_x0016__x000F__$z@§¤EË{@¬_x001C_6_x0011_ü@ï3É_x001E_ÚÃx@ÄÁð½U~@] T{@Î^Ñ5¹y@Tô!}@âÈÊk~@Dw§w@z@OYõ[F}@ÈM_x0002_&lt;@Eð¦ìhÈ~@1j Ré@_x0001__x0003__x0016_º_x0003_ëñ{@_x0011_&amp;fBL~@	¶_x0019_ëvy@Åî¦r&lt;|@_x0003_ÿR`z@TÞ ²tí{@Á!C@ÎË{@Ê_x0006_\¼x@BE!ô_x001D_×|@G×|Ä%t@K+zÁ²ç{@ÀlÄ_x0002_.Ö|@¿_x000D_ò6ÎÕ{@-_x0004_+¶c}@Âþ&gt;Øöf~@ÈÓw_x0002__x0014_P{@øÇòçJÀ~@ØZÜü{@³çáÅ¹t~@¾ké9¦@_x001F_Ó~Ë$Ù@_x0002_"![º}{@Oë5_x0008_x@_x001E_¢Æ¼y@qS×Æ_~@_x0004__x0005_¥Ô¾N}@u &gt;ëì;y@wrú&gt;ïw}@FÊ&amp;¯â|@½»Ú¥ü~@JmÀî&amp;~@IQ_x0002__x0003_é{@¥eÄA}@Tû`Æ²x@ß«?Mé{@áE_x0017_þf|@_x0008_8æ_x0004_Í|@_x001C_Ç_x0001_©µàz@.D»vt@äâÙqÖRx@cq¥À\x@R\T±]@ÛC/_x0010_]Ì}@ïâÎ5|@¾·ÆjÙ¡~@JI¨¿y@õ}-íy@#s·Ú|@ä_x000B_ÊìÎO}@`uHþI]}@ªk. @c_x000E_õ&gt;@_x001E_þ¥®©@ _x000F_{Ï'£@(ÃâXjÉy@Ë_x0008_df_x0003_V{@ ÈD_x0003__x0007_@áó{_x0018_ÓÛz@s½%;Bíx@®Ëñbâz@FV©WXx@n±õ{*{@L!YÛ_x001D_v@</t>
  </si>
  <si>
    <t>1050bd796cfe7cdffaffc70f10f9d12e_x0001__x0002_·BðwQ_x0004_z@BÄbú³ã{@+¬,_x000E_1_x0011_@_x0013_w4_Ïlw@¢9¼È¹ý@Ú¾q_x0007_{wy@_x0018__x0017_¡LYè}@m0S@³@c7dñ§@8SS~@Üp|P{@è­Ø¿z@N÷}¢×Ñy@z_x0011_1-sz@_x0006_Î_x0007_ØÑA~@NºâC@çðF+Õz@désu@Ë"Qf8@Ã¼_x0010_Oçw@ä_x0014_](_x0014_{@üÿQl]Mz@Ì_x000E_þd_x000D_={@ý@?ÛXz@_x0007_wøÖ	N@¦ñ¿Ö\@ëco¿ày@S_x000C__x000C_¨_x0017_À|@}ß&amp;Êqy@b_x0004_O_x0012_+.|@±ãéD4_x0019_z@Cð_x0003__x0006_TÃ@×ë à)y@êH_x001A_·_x0016_Dz@`Ì@r½@³_x0007__x0005__x0005_µ6@eO/ºy@l6Û¦*|@_x0012_¯_x001A_3x@L6f}í_x0003_~@D?B)´y@i;{¼Z@ÍØT_x0001_¸~@è²)¨ç1@Ák]!y@ÀK3#©_x001F_@}à_x0013_¼|@!ÂÇ³æ{@aÿ5¼u_x0002_@+_x000F_`^¿}@wè²n$@&amp;_x0017_xçIy@£á0qlÑx@_x001C_x{_x001C_µ{@eÈXÓ{@¿_x0004_èK]@²._x000F__x001F_n~@¢âÚTx@ª¾ùhx@_x0012_Wk%®y@¯¦æ®g@iÃUï²s|@êBm4üxy@_x0002__x0008__x0017_ú3©_x0007_~@d&gt;_x001D_§¦x@Hl_x0018_q_x0003_@0@÷.Ù}@¬«$¢Íz@È-_x0010_=j@Ô¬á_x0013_~²v@äQ÷À«@å_x0016_*÷_x001B_y@9¦Æôx@	'Zm_x0018_:@p®_x000E__x000F_ãz@_x001E__x0018_é_x000E_e~@r_x001F_ü_x000D_`gy@§è­)Åx@±KÏÎ·:z@»Ø_x0005_i2{@_x0019__x001C_®1sz@-póÔ_x0004_Yy@H_x0019_Ð_x0007_x@_x0006__x0001_&amp;oíiy@NGjÏz@ö8b_x0019_Þ{@´M£Ø¦¤@È÷æiÿêx@«Nà_x001A_qi|@ØBK¶v@_x0003_÷î~~@P»_x0012_ å_x0012_@Ò¿mêoÀy@{|ônëjy@¶Z_x0001__x0002_Sw@ 5_x0011_mëûw@$'ç[Z{@Û]ø`åz@û©un_x0007_§|@n±;¹¦y@_x0008_ýîÝÂó}@_x0018_÷¢_x0011_ç{@ÿ÷gþ}{@hënùKx@7ô_x0011_ _x000D_}@r	z@_x0003_@É¾"_x0001_5Øw@_x000C_ð_x0004_voHy@_x0003_3_x0016_d.z@«\ü_x0012_._x0004_|@ªÓG;¤x@uKXä×y@_x0011_çg­èy@V_x000C_¤fXz@¥_x001D_ä_x000E_Õx@¼d_x001D_´w@_x0001_AÊl	º|@å¬äî¿U@Kî CÕx@U5PBxQ@;n³,Ä}@A*_x0007_.my@À_x0006__x001B_Ã"¬x@_x000D_ÓîÇì|@vmé{{@ñ1_x0008_È^[}@_x0002__x0003_¨/fÀE"{@òÿo[Îhz@´_x0002__x0019__x0005_|@_x0005_t_x000D_Þ*\x@¼·íº¼Õ}@Ì¾Áñ_x0004_ùv@"X{¤X{@Ý¿¹*(Ü{@¶	cõSz@ÒÎ¸¢N@,Ìfsz@¯_x000F_®&lt;_x000B_Ú|@&lt;ï_x0001_3\¿z@æp2ÇYñv@´È#:Ð_x001C_{@?Oct2~@15üe}@º¿_x001D_êÈ @Bw°Ö¿V@þËèý_x0015_Î{@Ì]Á_x0018_h	@_x0017_&gt;­?}{@ËÛ;Q,y@_x0013_*©ïÅ]v@Y?[±{@_x000D_º9±|@*ack1v@¤QçnÈ}@»¼a¡½v@~-ÍKy@¹ö_x0019_¼Úw@ji©_x0004__x0005_áÊz@/Ùµ1_x0003_w@ òØ´¬2}@_x000D_Ru=ã{@ø²l¤)_x001D_y@ \Ù_x0002_ð@z_x000C_«2¤yy@d$Ýx@w¶ù¥}@N/|ì1@ÐÍÛºÓ@_x0001_S&lt;Ý@:_x0018_üÿ@(§³zDy@·Ý_x000C_ÙÞµ~@Ù@ÙNkz@_x0013_Øm:5}@ûI_x000B_¨¯Â~@ö0bO`P@_x0004_lògey@r@Ïóì½@E¹(fÜz@WiÀ,ü{@	Â1KÏ{@Ns_x0019_¢¡x@¨&lt;Ui:z@lg¿2_x0017_Px@}UÜ!z@-¹õ&amp;_x000D_w@ÑÃàÐ¥@¸,ÄÒWv@4_x0007_Zü{@_x0001__x0003_d}#_x001E_0Cy@_13mz@ÐGäâûè~@µÚ*e@(xLTð@_x0010_hÒx@ _x001F_ø±¤_x0011_w@ÈER_x000B_L@|@=)k&lt;T@ÝVª¬|}@ã_x000F_W_x0017_?_x0007_w@q¯Åx@[ä"	mÓz@-ÛZ·&amp;_x0012_@_x0018_PµAÚx@º:_x0013_Uó~@úCÍ¬u@®ÑÕl¤@É©L¤èw@_x001E_N`¬v@m¸_x0002_Ü|@]we&gt;~@_x0013_ê^fÊ¥{@LæÍÁÈXy@±_x001C_Å_x0017_5Nv@ª_x001B_LèyÑ|@R¡_x0006_ßz@`_x0010_uNýx@_x0015__x0019_B{@_x0019_©Ë:Yy@_x0003_ÈJ_x000F_$@4T|±_x0001__x0005_·n{@[§Ã§Á@	¸_x000B_ZFi@YQ_x0003_óNz@|fgUz~@«Y$_x0003_§_x000C_|@ÜÞ_x0016__x001E_÷_x0004_@ò×[|.âv@MB0øV_x0012_{@ò_x0019_Uñ@_x0017_ã:g7|@ÞIÖÑD¸x@½ëiF_x000D_O{@rb¶ax@å×Ô±ú~@kui4_x000C__x0017_x@Z:2v&lt;o@_x0011__x001F_á¿_x0002_3z@ÍËV¶É_x0014_~@iF.erqy@ØñùxW-@Î^_x000F_W+@ûÐ_x0014_ßÏÿ{@ìÊÆZ_x0019_Çz@ÂòmU_x0004_|@S(¤qk£y@4o$&lt;_x0007_z@¯jðÂø}@~R¹åzé}@ý_x000B_À0ø{@r{b¿Þu@_x001C_s1O0z@_x0003__x0004_k«4Z³y@ k+õ_x001E_y@_x0018_3 Å@|@B5¦ç"@7V¦=B_~@Ç_x000B_ÛAl¦@_x0017_4öE_x0019_u{@­_x0008_²&amp;_z@ð]âq_x001A_Q}@ü¹"_x000E_@_x0007_Þ3¡âàw@ñTäB@@]¢_x0008__x0001_~@Q"$Ç´ìz@î/ âªÅv@_x001E__x0018_¾÷i_x0005_@b½fj¶_x0010_{@À¹ØÇªoz@,¨^HG_x0007_@F§BÈ@ï¡ºMw@ºéc^y@ãX®/_x0002_T{@Ýwû½Ny@u²úÎ¢z@ºt~wÒÕz@ÝïTä6¡{@vÜP/{@ÀëòÈT}@b[J¼Ì|@åk ¦Ä5@¯_x0006_ _x0005__x0006_ö5|@ìDÁ¹Q_x000D_@_x0003_m_x001E_y@^¿Ô2_x001B_{@_x000B_Í¹}ôð{@ÝÂ¼OU0w@#8y_x0012_¾Ò|@ïzI"?@ï_x0002_7©w@_x0002_U]¡`_x0010_@Êàï0ð_x001D_{@¼=¨$s}@ÃkÍ@.2M]_x001F_'@K)_x000C_]{@$ZóTÑ(z@'¢¿w£z@ÀfË!@NW_x0007_;_x0001_y@_x0004_òÅLS@©êwÞx@Ïø³âýV|@ +Ø*E{@K_x0004_­©@Rñt÷_x000F__x000B_@¾_x0013_Jì@nÒÏuÀ{@Ø4}hlïx@c´côàz@WMp_x0012_ª_x0015_|@7@î[_x001B_µk@	_x000B_P¤z_x0013_r{@Áë9Á~@ò_x001A_îc{Üx@P9Sz@Ö ¢|R|@G	xoz@5gWâÚ@_x0001_és_x0007_J´@~¾d_x0006__x0013_Fy@È}×%}'|@_x0015_n&amp;è|@ðT~¶¸Kz@Ý¦Þ!®T}@ùS`°çl}@ªV¨{^¿y@ènÏ´Úîy@èè_x001C_Y@@G_x0008_Hçª{@]_x0003_oË¥²}@¹¤_x0002_=A»z@3¤_x000D_áy@H&lt;_x0008_Ûo,{@ÍOLé w@¶lî+_x001B_¨{@Ã^£çq~@H¡5nz@*åYx@"ç«õ_x0004_}@ñ_x0013_7ÍL±y@e_x0007_1OY_x0001_@Ó¬®­p{@C_x0005_ô_x0002__x0005_Y|@æëmèÌx@:È§ýZ~@ØPÍ1_x0015_{@E_x001D_þÅwßy@_x0013_):¿ÙÅ@í=&amp;n!èx@"&gt;2p%|@¸_x001E_$Ñá_x0002_z@åÎÆÕ(W@ÙâKP~@·_x001A__x0001_gK{@ßCt|($w@_x0002_óà_x001F_¥z@`°ÇÆ+,|@¡¹ì:ÅÜv@YÓJ=&lt;_x0019_@4'_x000D__x0011_z@x¡¾¯@®_x0004_:}@H$&amp; Üðw@TòSa´W}@¸Äjz~z@ÅÔª5y@Ph§zz@=¡46y@@ÒYjJz@ÝñÊèSJ{@´ÌÖÒô~@N½òµñ³@y_x0003_7¤"º@ñ_x000B_IëÈ|@_x0007__x0008_wßýà|@P8Ü¨@ç{@M¬_x0005_R_x0006_|@ä0Oo}@à¡Æì&lt;¸@U73JLjx@-¶Ðþß}@Ã3¼(~@õÐ1ßZÃ@­÷¨àhy@¨²NÓIy@Ë_x000E_2êJw@Ö_x0005_ýýP|@Î©îÿ ®z@è_x0002_'Cz@éÉ~û|@¶÷ý{_x0001_@G_x0003_#rw@3£Ö_x0013_Óv@8_x000C_`ÿ&amp;R@s·æ´¡g{@ë+_x0014_û$¬@`h_x0004_sbí~@q%Ëªy@_x000F__x001D_ÈRg-y@Ø|"Ø³x@®Orùz@ì%¿w@à_x0002_*·k_x0004_@$,Í¢e¤z@þµ~SpZ@ä_x0003__x0002__x0007_Ûjy@ð~Iòy~@lÄ¬Þy@^Â:ìx@_x001E_§°.sQ{@`±-,þV~@ú÷xàÞØ@è!¦_x0013_bÎ@._x000B_¶_x001B_}@·¼ì8bd|@@a7ù_x0004_Ý{@¶­ôÔ_x000F_@ûlÉ³Ó|@_x0001_[Ì&gt;z@³¢fKY×v@×®_x0012_lè®}@5òÿiç¬@S½oÑ_8z@:_x0015_Gk_x0016_{@PSÁ_x0001__x0007_@%;IÍwíz@Å,K_x001B_~@b'¼¨,&gt;@ß×~_x0006__x001E_æ@¡ïLÔ]{@)áMßØ}@¤_x0005_D?9É{@ÜÍ²£I{@ñLA;wÆ@º_x0003__x001E_íw@v¤I{|@R_x001B_:u:@_x0001__x0002_âXµÔø{@±^_x0014_Þ÷Q{@ðÇ_x0017_}$_x001A_{@h_x0012_¿Á"|@.þ×«{@]§_x0004_º'{@8É4_x0001_Òxw@béH_x0015_{@ ¢g]T@æ¼ÈKÈ_x0019_y@_x000C_Tç-_x0017_z@#_x0016_\_x0008_BP}@¨±_x001E_¾éu@&lt;ZXË|@÷¨¤©º&lt;y@ä²ÅÈJy@+!4ØK{@H¡¼r}@¨x@në_x0015_|@ÖVmûe_x0015_x@ûBÛÔMé@mÛÕG_x0006_H@#­_x000B_Ã²Qz@Óè	(E¨@¹P^]ò}@?tçlÖ|@Q_x000C__x0018_!YZ@:´_x001E_²rýz@!_x0007_3_x0006_§v@ð_x001F_(ánüz@Pä]Ý¯ë|@îûÝ_x0001__x0004_v{@$Á¸óYz@þ·²­y@&gt;ÞùS&amp;ú|@­_x0004_âA¼~@L_x0007_G«?!v@jé	å1y@º`ãTGÝ{@_x0011_í_x0016_³°|@Ëù_x000D_%y5{@N7_x0002_qº@¨áµÕ@HIåz3@0_x0002_tÛ{@Òý·ì#y@õM&gt;Æè_x0012_|@é¤%,äï}@Pzd&amp;¿&gt;@Õ Cv@uy@tô_x001D_6Ï_x0003_z@ö2Hì-y@*,_x0018_êm{@aù¹ºO_x001B_z@ÆªÑ@Az@xa«­l@U'	_x0004_6z@!0aRTG@;9ÝóHx@qü_x001A_Zö~@ú@;'ß{@_x0017_Ê_x001C_ÏNñ@òËy@_x0001__x0002_¨ù1³b@³_x001D_ã3P_x0016_{@_x0010_ü¶vçy@Í5_x001A_¯©Y{@_x0016__x0008_qfÞ|@	±[¯¡}@&gt;F_x001F_Ü_x0019_òy@¿_x0018_vT(«@Ë6JÍÞÁy@2ZÔWêµ@¸7_x0017_'lºx@gP£Ý_x0005_~@_x001B_þ\½# |@£p¬é_x0019_x@v_x0017_W*$h{@ÜÄÏ' J|@_x001F__x000D_ÊV×ox@ÛØ¸É²@_x0007_T"_x0019_@ªZ_x0004_ x@lM7 _x0004_¨|@_x0005__x0006_ö_x0016_fHz@bÊ-pÓ~@íd¾Ç-~@ÂZú	máy@­_x0002__x001C_í_x001F__x000D_|@k8ùVgx@Pß=ì¦ù@¸/|_x0013_w@T¬ðão~@Ú)IR¦@~@l¨ûÖ_x0003__x0006_½Zz@ù^_x0012_,R@û-_x0015_ýz@$#Cïz@ÇÃ_x0013__x0004_lÙ{@×õ«{@¤ýðg{ê}@_x0005_Åòàuõw@DÅ_M`{@Æ_«@n_x0007_{@Éº_x0019_ÚT{@¯_x0006__x0001_Û}@xÊ\ÔM;@Jön5z@t'Ü_x0011_s}@d9ÌCR«~@Ei)	?½z@ÅcáÚzy@EÏÈ_x0016_Æ4y@¨VEX~@^5)_x0011_îú{@´¾äÝïz@ÓÊìÅ2Èx@V¿~Î_x0002_@´qF_x000E_C|@èÈÊ¸_x0016_.}@:Èl#,Àx@ù_x0012_S¢02u@º9úùói~@ö¿K_x0015_bbw@ûÊR8Àw@d_x0004_*x¯y@_x0001__x0003_|_x0002__x0017_ÓRy@_x001B_}3Ó_x000B_\{@_x0008_åÂ_x0006_£¶@·ô_x0014_ uy@³_x0004_	Å7y@_x0010_ºªªAñ|@¨_=·Ë=y@_x000C_&lt;_x000B_H_ý@¬&amp;sÈez@Ð*y4kûv@·9úàB@¹H6l@{@_x000C_OB2_x000B_}@²=	_x0004_&lt;@ cx©sIz@ÉOâ«x@\ZÉAu4~@â¨,RÏ_x0017_y@_x0005_Y½3f|@Å_x001F_«1)@ò_x0003__x001D_ÉÃ|@¸ë·«qÃ{@}ÜÔ+z@F_x0005_\ó@:¼¤Câ5x@ù_òk¿!x@òê_x000F_å¡ýw@À$­8z@hKÑDØÆy@âäÑL_x0007_#z@p¾+Ø3;}@QWxl_x0002__x0003_Ågy@_ay@L_x000D__x0013_&amp;_x0005_@@ùÎÞmRg|@Ïð,(ù9z@ÊÀ_x000C_­Ê}@iHyûDy@ýëYú|_x0016_@z_x000B_öuüª@Ý]ä÷.}@{_x000C__x000E__x001B_ÇWx@¸ø0Å{@¸'5e×~@»_x001D_M[ãØ{@-ÓF¦/y@_x0019_À_x0014_môÐ|@_x000B_s+sc_x0001_{@_x0007_Vx_x001C_`y@Cuðs®O@zî¦éÚ}@°b2¦@È_x0003__x0016_SâÛx@_x001F_òcÀÍÜy@ØeSjØy@ÐgÎø_x0014_L}@å;Àý§{@\qCð_x0006_|@Ô±ìÆ@°h¾»©{@à¥v_x0003_&gt;X@_x0018_ö_x001D__x0019_w@F_x001E_¥"_x000D_¿~@_x0002__x0005_¬t&amp;_x000E_.~@âeÀ{@Si0Õ`ùx@_-)FÛCy@^úJ?{@%J_x0013_ÑcÞ}@_x000F_S_x0015__x0001__x0013_@_x0006_ûFîÌ@~_x0003_ð_x0017_Üõ}@¿Á	¤7zy@cyÔªã}|@Æ;_x0004_åÂy@¥ø§_x000E_Å}@ÍÉ½¹ÒBy@dÇ_x001D_m_x000D_x@ .©½Ù|@zF_x0019_&amp;${@p°Y_x0007__x0019_}@2çã_x0008_eÜ@_x0018_XéÃ@»ÿÛ±kÃy@\ø_x0010_ì/|@M-Ë_x001A__x000D__x0006_x@ÂªW_x0001__x0014_Ky@î£qU=}@P6	_x001C_~@¯_x0017__x0007_\_x0016_°w@o]7ÑÓqx@9;ö¸~@V|ÔÄÄCz@_x0004_Fþm_x0003_|@¤_x000D_4²_x0006__x0008_L@²[/Ö&gt;xx@óõïV_x0003_rz@êÙp1u#}@@¿pF_x000B_y@¨ÓRÀ;@Y­_x0006_ß_x000F_}@sä¸Ç|@	síB_x0003_}@´ºåc_Ny@ã±ê3·3~@E¨ÁÔr{@ò_x0006_J_x000F_ç4y@_x000D__x0011_Ö-_x0007_Í}@¨7_};E}@¹&lt;NtH{@,K&gt;{@2_x000C_0_x0013_Ò|@Bnu_x0004_}@ÞÁÇ_x0002_Yã}@A¶_x001D_]íê@+uÓ#Ã_x001F_z@ÏlX®£_x0012_@ð&gt;£Ùq x@É	Oï_x0001_~@ßõáþ_x0003_&amp;}@%ÌX_x0013__x0016_ @_x001F_D´@Ù0`_x0005_IÜz@¸!oÌj\}@ãÐ´ÌÍ{@ð@©nî}@_x0001__x0002__x000B_`îØð~@2x&lt;¿Í@Ì{_x0019_GZ@_x000B_VÃ£PIw@_x001E_OËñè	{@®çÿ_x000F_óPz@ö[ejî@ Ãç0ßz@KDQ(Ê|@µo#S6@°èvHä_x001A_|@_x0012_ÌXi_x000D_y@)Õê¦Æz@\inw©Uy@È3_x0007_ç5{@_x0012__x0003_k_x0017_}_x0014_@_x0014_C¼)|@ïB*­z@]S/_x0005__x0015_z@TJK_x000D_¡{@õý=%¬z@ÁH$öÕ~@`_x0014_¡ý¤@_x0018_±_x0015_6jÏ|@3_x000F_å}ø#}@·½ÖCè³v@²ßEøapx@_x000F_&lt;NÝÄ_x0004_z@HN_x0012_£|@NÌç2³z@× PpQv~@Î÷Ì$_x0004__x0006_: }@,	¾ÀÇ{@ºxjv_x0014_/|@_x001C_eºxà7{@Î_x0003_PY_x0004_Ú@Æ_x0005_¢?j@j*ã_x0015_2@Ud¨O|@2n_x0013_=_x000E_z@Ø5%)a{@_x0016_å&lt;BÎ~@£Ma_x0019_º~@ær_x0018_Ö(@sî_x0001_xù}@_x0010_¤Êb^¸|@y¡é_x0002_z@f¬Lfëx@°e~@Ü"ÌîW&lt;x@c¾K_x000B_ÇF}@'_x001A_;´|@«2_x0001_BL~@0E&amp;$_x0005__x001D_~@Wuì1°@Ïz:@@_x0007__x0011_Aîúw@wKeeùw@ÔÇòö_x0018_£{@@]3~@ø´r¼`{@_x0006_NhK¨~@iÿÒG.Í@_x0002__x0003_6ºÆ@ì_x0001_H¬õx@i2iÁ_@_x001E__x000D_§LWÙz@÷á_x0014_y¯}@Òðf¦_x001F_Ì|@¨=G£gz@Ê.ÄBTz@	G_x0017_G»y@*ÍbPßy@ÚýTàý®@L¯Þ_x000F_Éi@_x0005__x0011_1xßx@¡$×»)ýv@_x000F_ÇÞ6å|@#M_x0001_oÐÆ~@×a÷·ò}@¶|¯7s_x0017_@fá 0_x0016_nx@ª!Äz@Ü_x001E_¨HªÆ{@Â_x000D_,¬¦8}@=6_x001B_e_x001C__x0010_{@2_x0001_ëXþ»}@mHíy@ô¶7_x0011_óy@Å}ÄmæÈz@j;ì&gt;Àÿ@E÷_x0015_4|@_x0011_þ_x0013_i¥F~@M^Ê_x0015_Tz@¨_x0015_&lt; _x0002__x0004_vz@u'VWM{@äÌUÊµ~@z_x0013_áô³@¨PÍ9)|x@´»?@Õµy@ç3Éöb|@._x0018_\_x001D_{}@Ú*R3Ø|@/¬ç_x0010_#{@Oô_x001B_Ú_x000E_z@_x0018__x0002_¦GÐ~@È"ùrÀz@0[¯¢&gt;äz@K]Èm¬Êw@.,yµ}@³.N/_x0011_|@È_x0012_P:6&amp;y@ Í_x001E_æÿû@_x0003_ÖÀYYc@ù Z&lt;p~@Ù;÷KÞ&amp;@Ð ï?Ý÷{@.ªK|jKz@Ô${f{@îì_x000B_D¼°v@_x0017__x001F_¬õF_x0008_@=îÓãR¶}@Ä&amp;Ðu.y@þgü4	q@«!Òy@Î_x001D__x0001_=e@_x0003__x0005__x0012_}S.ëy@6û±§|@/Ä`_x0013_y@_x0007_ÛÊg;x@¬ªbúúàx@Ê`.mè{@9J¬=}ã@¸÷"ãØv@MÍô¿%@Ã_x0014_äìc{@àçÇ#@B|@óÏ ß0x@À_x001B_Äñ_x0017_w@_x0002_Ø°ëz@Îí¾WN$|@cÀ ì@_x001F_¾0_x001D_l|@tÝëÄnv}@V+Ïöäô|@÷½Ò¨~@Ö«"_x0003_³|@í1­eÊ|@¡ÑT¬Àñ@Êìc}à|@ÃÁR àýx@/×ù_x000C_Ýx@á_x0006_Y1áz@x¼_x0005_É_x0003_{@£XeÄêx@_x0004_Î§_x0002_J_x0008_@|¤BYy@§z_x0001__x0005__x000B_Âz@}MD_x001E_×}@ªGQø±*|@`Bñp ¹{@\5Ù_x0004_G§y@´¸mW~²@_x0005_ësô_x000F_@\²%æ?®v@@ÛªÁâ@y@ªÂj_x001B_3û{@¸¥^_x0003_{@à0­ÊVw@G*Ì_x0008_agw@E:_x0002_ØñBz@Nñþ}@_x001E_ów«2|@¸x_x001E_é¸_x0013_z@¥!Lo'z@¶ýÂ_x0004_èv@U°øËÏ_x0013_{@	_x0013__x0016_ mÖ{@_x0018_W_x0011_]I¤x@_x0006_	Ù­,x@³3z_x0012_ìº~@)_x0011_Ê°rn}@ÊC4KÔ0@9©÷_x0007_J |@uwR¿&gt;°~@qò_x0008_ñÆ}@Ç_x0001_|ï³_x0006_z@Æuÿ_x0006_ö¥v@u-ñvÙ_x0017_z@_x0002__x0004_Y)×ly@°]76_x001F_t~@3ß[àÇJz@`R_x0017_Ô_x0003_v@«_x000F_ëUW_}@r_x0001_À:3x@zÇ×_x0014_Pnw@L_x000C_/¢ic@u¼úÜ}@ÖÛH«^vx@t"ÑQd¥x@_x0014_¡ÝOIäv@d_x0011_»{@&gt;Þ½0J@_x0015_\Ã³ªÍ|@_x0005_«ò^ù_x0008_w@Éh2½¨@¥¶ÓÍfDy@_x000B__x0013_©y%Qx@À [$Cw@ÜB)_x0004_ÙR}@ÑÉ¡@Úd|@e1A÷¬by@_x0003_ _x0019_WåFy@úüDý&lt;"|@-ª¡Ü_x0018_äx@õ¬ÒYN¸@ºí(_x0017_£û@E&amp;4®òw@öHÈÇ_x001A_x@ó+À}@_x0001_HC}_x0007__x0008_ý¸z@ô×_x0005_Ù2_x001D_~@¦_x0010__x001C__x000B_Ö^@¥\?_x0013_}@÷_x000D_1à@¡bôªÚ_x000B_@_x0003_¨¯nè~@_x000D_ºJ·y@¨UÐK®_x0008_x@hH"òú¨z@^zb¥_x0002_y@LC¬Z.ì@6äm_x0008_Ûë@U_-Ç§z@$_x0008__x0019__x0006_?bz@qHµüZÌw@9Ó/{@_x000D_0ÒhD?@_x0018_#+¼É{@Noºû}@_x000B_C_x0004_Yn_x001C_z@Ó_x000F__x001B_"°_x0016_~@éìú	¿v@lk*d{@_x0002_629_x000F_ì|@$ãf¾}@_x0001_4õtö@_x000F_O¼½uQ~@`E4£ª_x0012_y@R_x0019_2àë~@ç_x0005_Ú0Hx@Û!_x0016_C×z@_x0001__x0002_Sp_x001D_gz@50j¯Û.y@_x001A_ÖóqqÈz@MOx_x0001_Ü@ 3·_x0013_}±x@_x0005_Q¸G@z@Y._x000E_ß_x0017_#y@?a_x001B__x0012_÷¨{@2ôÆö_x0012_}@PPw_x0012_|@?U±_x000B__x0007_4x@Ï²d¬|@9G_x001B_óËA|@Ò_x001F_µÆ_x000C__x001A_@EáÑ³e§x@^_x000C_zmý&amp;}@ìôÃxB@}@p¥#ëw{@£¿¾a¿D}@ÞHôÚ_x0012_9{@_Ü%®Ô{@j¿¸_x0006_è|@_x0015_ÅYc»úy@ZPx_x0011_q@¸õ°-_x0018_@º²ë+{@»¬½_x0010_ÚC}@jHË_x0004_¯z@G^yË{@^6åÊì~@?y¡{@vl]_x0001__x0001__x0002__x001D_@_Þ{({@ÕÓ@_x001F_1D{@_x0010_¾þeËóy@ð)}ð~@_x0007_»"B0_x0008_w@ó c_x0010__x0007_y@¥8,;@¤üêÊ`(x@ù_x000B_õX_x0007_}@xîßÓX{@ñ°÷þ©Î|@I]l_x0003_~@yöÖ	Su}@H^¸{@ÑÀ_x000F_nìv@Á_x0017_JÙV{@ÞF·GÉu@á_x000D_5Hh.{@ºqê îï|@æèäØIS~@^t:_x0017_}@ÄÖ¯_x0013_Rz@Ì,Ë¡Ý|@_x0002_&amp;ri°z@äÍ³âg}@±cè%³'z@ã/fÌi_x0008_z@33&amp;_x0019_Rx@_ÓM_x0003_Ö_x0018_z@K÷vÂ¾/}@fÜÆ±ß4z@_x0001__x0003_GäÓc¤/|@_x0015_¬|CTy@0$\z@Öí_x0018__x000C_Ì_x000E_y@&amp;ý_x001B_~@J=Ü_x0006_Ër~@Í_x000B_Þpdw@_x0007__x0006_ÕÂz@Ú;2ì_x0011_|@Ý¨_x001F_ßZ|{@_x001F__x000F_kE#@ÄÒ¦][{@¡_x001E_º¦_x000D_wx@î&gt;U¨î®@Ò_x0002_Òïy@ò_x000E_#±&amp;Ò{@_x000D_ÔÇÿõ¾|@®=âo|@pÄ_x001A_p9~@I)í:w\z@ÒÐ­ ,_x0003_z@'a?ôª{@~ È_x001D_,@.?$OL9z@_x001E_ãìFEï~@ÀJ^ÞsH}@ÿ_x0016_Öz&amp;{@_x000E_84Qe{@_x001B_8÷FLy@ÜÇ?f·_x000B_~@ÎÃ_x0008__x0016_l}~@9aÆ~_x0001__x0004_O:{@ªmäÙ¶`@Õæ8_x0005_Âw|@ópäÀ´y@_x000C_Ã§_x0015_§5@o}Xøúø|@VÆìn|@låU~_x0004_*@_x000F_-8ó¾z@5¯´M¼&lt;z@Û_x0010_6ÛuÜ{@&lt;ÄçÆ@_x0017_9â{¼?@ÌhÕ¥R¾@PqT\hy@¹_x001F__x0002_Ã{@_x0002_w_x0015_?y@_x0014_4KÑ_x000E_ey@è7_x0003_V&lt;Ð|@x_x000C_$ó_x0004_~@`_x0004_ó	vqz@Mµ©_x000D_(_x0007_x@í_x001B_g,_x0018_@&lt;zK21Õy@ÒÃëÙS®~@n0OC_x0016_z@_x0016__x0003__x001A_Nw@^Ê_x0003_zå@_x000F_åÑÛ_¹z@ô[_x0017_ÂX|@â5çÆÇ~@MZz±+qw@_x0002__x0003__x001B_Àÿ×__x001B_{@a¾¯1_x0018_y@_x001C__x001B_kÓ¶x@LuOþ_x0001_y@_x001C_àAÈ³}@r½ñ71-}@uW®Ø]z@n#_x001D_À_x0004_³x@_x0001_"×¾5|@_x001C_ëQã5¾x@°0å}@§_x0007_®ò×{@¤_x0006_(¬úC}@b_x0004_N_x0002_í6y@D\G-êw@«_x000D_ köy@~áXÁ_x0018_@/ç_x0010_·)y@át|_x0007__x0013_z@yÏeú£Ð|@&amp;F½F_x0007_Õ|@=ÿÚ¡Ê_x0013_y@~Î÷_x000D_îù@°&lt;_x0017_×@Cþò·Ò|@6)F_x0004_5§|@{°NÇ&amp;ò@_x0017_Èl_x0008_±]x@_x000F_&amp;__x0004_`w@j¤F_x0004_,{@_x0007__x0005_m_x001F_Â_x0005_y@ë_x0008__x0002__x0004_©ó@#ud)ó}@~_x0017_ê%×,~@_x0008_òK â}@3È·5½~@¯­hNa{@_x0008_ü%@)«ñ¹h{@þ·_x0004_Ü3Ív@zþq"Ða}@_x0006_Ûß_x000F_|@|d_x001F_¯_x001C_}@i°CÉy@ãV­uf~@²d__x001E__x001C_%x@8c_x0018__x001D_»Cu@×©j¡¼{@´_x0016_åö[´y@¡:lº¥w~@Ôr_x001F_Î_x0003_Ñ{@_x001F_1ÙàÙy@_ÿ_x0001_³FM@ÝÿóÆy7|@8cæVô|@æ7u_x0007_G}@-½_x0004_«Ýz@æNS§_x001B__x0008_}@E^ñ£*y@9yfw@§_x001B_¦K÷z{@ËìåÙPäy@ø&lt;úÉ0}@_x0003__x0005_/{o,E±{@½%ã 	T@aEIt_x000E_¢}@_x0008_ÇA®þx@çÅ_x000B_4Ë@qPÐ¾°íx@06®Rx@_x0016_+âñc@ ôÒzU{@&amp;_x0018_g|ä_x000E_|@_x0007_:_x001E_n}@K_x000D__x0019_ÏÜ}@o­_x0006_¦Þ@VÙEMa_x0002_@t4Ýg|@Ø3¡¯÷z@öÜÎÒOz@ì8d~Òex@?_x001E_hüL~@ cÜTòg@ t¿*_x0001_@¿q1¶|@qo_x000D_AK§}@&lt;;;l_x0004_¿@WÕeu2]|@8,_x0011_|_x001F_}@ås®ð'ò|@Ç{_x0012_w·{@³Rjê y@ØÖë©TÕ|@YB:jò=@[®_x0001__x0008_'Ôx@Tv67Åªu@=/Ò~@ëÕÇ»¦_x0007_y@Ð/ðjw@åíµj|@ _x0003_öú{@n"µ+Õ@bÛÎÏ_x0013_8|@?÷¾´h@Ù_x001E_Ô_x0002_vy@vû¨v_x0005_y@Òæü_x0007_;|@þÔW.u6|@ªPRU¾Z~@üIÆ ª·|@a_x0012_Åø&lt;+}@eZz ©_x0013_@å{ÓÇ_x0019_³{@ôw¾d®~@Ì&gt;d4Ç({@Ï_x001F_Û&gt;µ@Ò_x000D_×_x001F_|@³ð9¾{@_x0012_+â_x0007_y@æ_x0006__x0003_ébz@µ_x0004_«é_x0011_y@ c¼s=x@£P-¼mz@ÊZ²Æn@0qÖ¨M¥y@_x0019_ú#vý}@_x0001__x0003_¬OÔ_x0019_@|@_x001A_Äù»_x0010_z@ÆUßD²y@.¢!Ï@_x0012__x0002_Q¯@Þ~ñ_x0002_°j{@T_£ª:Ðt@/V¹|@´.CQ;@6¶Ë/°|@'Tí_x0015_H}@íÄ Ö·z@¦UW¤y@´¶E:ô{@woõõ+n|@]Ì(^_x000F_Ëv@_x0016_M=_x0014_üy@²8ØÏgx@Ï_x0007_®	 @XsWSá{@{oâÍtu@óÎ;+Èx@_x000D_ñÀ_x0005_ì{~@_x0017_`O&lt;_x0015_Ùx@&lt;Û1·òz@ºñö¹nw@ÞõI½ëí@çäÃv@rkGGF@^_x0002_6nfH@´cªÕßN@À%i _x0001__x0002_y¡~@Rª_x0001_ñâu@&gt;yWDz@½kÿfZy@4@cñÚ|@8þ_x0014_A¿ù&gt;@_x0004_T&amp;£à¬C@V)Ç¢Ü&gt;@p9iúÉÿ?@Tñ_x0010__x001E_!æ@@ÎN_x0012_F`C@ÔC%b_x0003_@@_x001B_á÷ð±F@Ô4Ô@.5?@3F''éÖ:@BKéÍH@2îl_x000D_"£&lt;@&gt;óù_x0001_M3A@*»¯ñ6A@thcï;@rðN4Ty=@p´Ç_x0004_ÍúA@b7ézù^D@LÛ_x0007_ù´q&lt;@j{BIB@:£._x001A_ì^B@_x0011_=/_x0002_'|A@æZ¿A_x0011_9@_x001A_´¿Øò_x0011_@@_x001E_UMsí&gt;@9@yy^&lt;@PÀG_x000D_«,C@_x0001__x0002__x001E_Ýy!ýÆ:@Ñ_x0007_ÿWr@@'Ø,áOXA@®_x000B_^½[B@×U\9;@_x001E_²zÓö2B@Håon[:@pÏwX³&lt;@|3²ÅI9@¡«©K A@¶óU'_x000C_ê8@8¯RA@ FöU¯\D@rÄ½ñ|r:@ò°_x001A_x8@sîÁCà¶A@_x0018_	M¦IÍE@»6¢â7@&gt;,-Wçä?@Qhm÷±ï?@_x0001_Î_x0008__x001A_0Ô7@.aå_x001D_t@@ _x001C_¤h/t&gt;@e;/v¾z&gt;@C_x000E_u»@@f¨ 0@@[:ö&amp;ß=@H¬,Íë?@|sU²_x000C_E@Ýç^²i;@8j_x001C_FKE@¥i÷!_x0001__x0002_uZ@@[àÙ_x0005__x0003_9@_x0010_=}-_x0017_:@×_¢%ý&gt;@m_x0017_ý&lt;@pütgs~&lt;@_x000E_ÚÝÙ÷_x000E_F@Àß,Î_x000C_6@@s³úc»$;@»Æ½tµ@@_x0014_Ö·4_x0010_B@imR_x001C_09@òCãl¹_x0002_A@ÊpTF@¸ý`ì_x0002_:9@F":D0?@°ØË´ù =@è+øj·Ý=@²9nÍaA@_x0001_nCÞNC@l&gt;güÞ:@&gt;È%_x0010_R=@}Ç:´@@_x001E__x000C_Ö_x001E_½@@_x0011_Êè@@¼è»úC@x_x0018__x000D_ml@@ÿ°£oá@@ìÛühA@1k_x001D_6Pb@@È@hÃØ=@Dô²âcA@_x0005__x0007_,j/Q¢_x0006_8@Ùà/æ¹8@¨8_x0011_°Äµ?@a÷ê9_x0002_Ö:@òºö\|A@) |	_x0019_!C@}f¦_x0001__x0017_A@Î_x000F_:r:@¦kQÈE@?âö~_)B@£xÓblRA@Ö¨;gÈ?@¸	sõ|B@_x001C_®ñ%ñ²A@BGQÏ_x0003_K?@¬o÷ÀX_x0004_C@ Ñ _x0002__x0012_m:@Ú_x0012__x0012__x000B_K@Â_$«-p&lt;@ÊÃ_À|A@._x0017_Çà»@@*¤B¼&gt;A@ôÆÑxøº&gt;@Äõ¿Xß&gt;@'6°_x0008_!9@ÆöÛ-4C@¼ò_x001E_|T&lt;@_x0014_I?Ë_x0010_&gt;@Y_x001B_¤Z&amp;&lt;@Ðëða B@xæ_x001B_å&gt;Â9@_x0004__x000B_ý_x0018__x0001__x0006_Å"&lt;@i_x0013__x0008__x0003_A@^_x001A_FÂZ&gt;@Zã¹ÅÕÀB@_x0017_·_x0015_%x=@ÌA«Ô[ð&lt;@û¥¤å(C@#qÙ_þ4E@&lt;þõ_x0013__x0002_·;@ÒC_x000E_Æ?E@#t_x0002_)W@@êõ¬L¤=@.²Ìüe´@@w¤@&lt;é@@_x000B_´gSD@{OzÇ¿wB@¼pä·B=@ºåE)ÅáC@ª2Bã@@85_x0015_ÏSA@&amp;ë^ª_x0003_sD@î}g#]oC@/ßÇÝ/ÉB@$UJÚ-=B@î_x0004__x001A_PòÆC@_x0006_«_x0005_¾xDB@Y´ò_x0007_°íA@Xw_x0002__x0013_?@È|¸X¯@@¾õ*_x0001__x0008_=@(û×èºó&gt;@(GEqF3=@_x0002__x0003__x000C_a_x0005_ÍN7:@c.NÝð«C@Ì:¯Z?@_x0016_£±P:@ÕôM+U`A@°_x000D_«µâ9C@.½p¿=@¤jèÞøöB@¶Bt³´?@ÔRBXû?@$_x0018_©3J6@ÍfóâM]@@jÈÈ©C@¥_x0001_ÔÞgA@ªÐ©_x0001_á`A@ª}.C@_x000E_ÂÏ%ß@@3#|ê_x0005_i@@|x6&amp;7@_x001A_ç¤óýu:@òI#ã_x0012_ô=@¢HÏxÎ=@=_x0014_¡zÅÃ:@'Ût`G&gt;@þ_x0008__x001B_@@è/gèk©&gt;@éÂæ_x000B_&lt;@_x000E_ßz /ì&gt;@JÅgï-:@ÆªÇÿ_x000F_E@r_x0012__x0002_ý&gt;A@_x001C_ÔÚ_x0003__x0004_i¹&gt;@_x000C_«Z_x0013_@@°ÌÆ A_x0013_?@{ºÐj_x000F_;@`Vãl®ý?@N:Ê_x0018_¿_x001D_@@½³×Û ?@Ç}\æ_:@»_x0011_O_x0001_PB@h~Å_x0001_gÛ;@pòZDÄC@ªÕ¤/§	B@íP)ç%&gt;@_x0019_ìò_x0008_@@ú]ëà&gt;F:@Ã_x0006_b]_x0015_cC@SÐç³¥+@@g¸N°móC@Â_x000E_®:@®Ôm@@x)tüðî=@&gt;ê¥=CD@_x0010_·¦K	7@oE2_x0018_~?@®,*_x0011_ÙÖ;@ëª_x0017_'9@$ù;r @@_x0002_çaL@@½Ë_x0019_É5c@@_x0004_óãr &gt;@è?rUo)@@áÙÑÜ6@_x0001__x0005_®(äÄù&gt;@_x0015_¿ÌS&gt;=@óþJD@â_x000B_öP&amp;U&lt;@mü:fI_x001D_@@_/c_x0015_ºä;@Þ²]O½A@ÔM_x000E_{=@çÔ+¹:;@û_x0002_mÉçA@_x0012__x0018_¸_~ì&lt;@Ý	ãÀ±_x0015_B@ËsÑ9Ë;@|º®_ ù@@ÈÅ·ï_=@l"åÈÊå:@ÑpS²ð&gt;@²¾_x0006_Í_x000C_A@çªç_x_x0019_&lt;@|_x0011_vÜ?B@^;_x0003__x0014_	w@@Ø¨¦×oD@|ÿñ?@ _x0004__x001A_Xkz&gt;@ºN?_x0001_ü8@§ôM{Á:@5ëí¦¨ÑA@¹Æª_x0004_§5@:ã}Ôj=@¾â­Û£Ú@@_x001A_÷ú~âU;@ÔÚ5_x0001__x0002__x001A_(=@õólG@_x000C_5_x0013__x001C_Þ@@Ó_x0008_'_x001E_:@'+{Y:A@Ô0Mn/7C@ÚÃB¬E@V¶/_x0007_;@¤àDUBA@¿Qi»&gt;@¨_x0015_üt9A@|LÌÌ`&lt;=@±Ñ_x0008_3?@Q­¶Úr_x0006_E@L_x0002__x0008_Â_öC@à ³_x0011_RI=@_x0014_:;_x0019_):@°µ_x001B__x001F_GïB@3`Õ7GD&lt;@Kÿ¸_x001A_&gt;@Y_x001B_U´_x001F_B@JÕÃT­gA@Að¶7åÔ&lt;@I_x0015_8zÆB@ ¿yÔ_x001C_ÈB@Ò´Éo#1&lt;@_x0013_ÀF`«=@_x0001_ú_x000D_~×»B@ù_x0002_ÛÂÂ3A@Pë.j¯ûA@ÚÎ§ZD@ºÿµàXk&gt;@_x0005_	F¸T_x0011_&lt;@"_x001C_4_x0004_»þ@@ô¸(Ê«B@_ðL×¹&lt;@_x001B_*¨|h&gt;@Øã_x0003_A@7TQâ_x0002__x0006_&lt;@RÓ©!9@_x0004_íðmÔ_x000B_B@äÐ_x001F__x0018_&gt;@uö§ÚëÉ8@¨Ð(_x000E_vB@þ#_x0001_^_@@þ_x001E_ºB@öÛÙTG_x001D_9@Í&lt;+qó¶&lt;@â|r_x001B_B@~4ëü;vA@P´qG_x0008_&lt;@Zï°Ð^º@@u!_x001C_&lt;@¿_x000D_ÍW@@B_x0011_%8Lµ&lt;@ûðÍypF@4ú¬L;@@	Ðû¯B@@&amp;ÉõA@çîËÖ@@õ_x0007_eC.Y8@®[«¤M=@µÅ_x0006_Í&lt;9=@KLk_x0001__x0002__x0001__x001F_&lt;@_x0008__x001A_d ¯_x0002_@@ÞÃ1ÿïn?@òo_x0001_fÜ^@@Îäi©5=@Ä}·Ü&gt;_x001D_&lt;@ÉæL¦+©;@Æd_x000D_cÌ=@Õi¡_x0012__x0001_@@ðhä2@@rPk7¥¡B@¨µ»_x000E_µA@j¥hå£{D@_x000F_á+_x0011_C@ry-^B@ä#"í¾X@@pÃP/ØJF@àÛG_x001F_¼:@\ó(OB@KaÐ_x0006_B@öØl£dØD@¬.O&gt;D@VÎWx.5C@_x0012__x000D_ÌÁ¾²E@_x0006_ççA!=@U_x000D_Ä¸«@@Þi¡Kys&gt;@q_x0007_­F@_x0008_¸zê_x001A_XF@8à¥÷ 9@_x0001_Eø&gt;_x0014__x0003_D@Zrn_x0001_I2A@_x0002__x0005_&amp;!±_x0019_^Ã&lt;@ª_x000F_C_x001B_;@èI²_x000E_'ö&lt;@²_x0005__x0001_÷CðD@¼V2L:@UL_x001D_u:@Ýì_x0002_ø_x0004_E@_x0006_§gÉûÆ;@9_x0012_Ò[8@öUt£éA@³ë)dÝä@@ÐÏá]_x0006_[8@j;¿ß_x000E_4=@¾_x001F_¯_x0012_{w?@;_x001F_=@ÜÅÂù£_x0002_:@öÒ_x000E_, ;;@*_x0003_^a#ø=@£_x0005_H(L[?@N*¯ìGÕ?@½roôAA@-½_x000E_u&lt;D@;Þ5'.@@5}²_x001B_¨F@æáÔIn7@~¨8Ë1D@Ü÷_x0017_%^?@b³/é©5&lt;@øÙd_x001A_;@!	ÆÙ'7@Ó_x0013_)þ²C@7D(_x0001__x0002_óRA@&lt;rg&gt;_x0018_¾&lt;@_x0008_ey(v[D@%ús_x0014__x0005__x001E_G@Hø G²=@°q^ªù9@ðüâÙ!\&gt;@t['Ó:7@ßÉ7;A@4ÙÏz`A@+t³¿ú7@ê;_x0005_Þ´lC@GqVÓXC@¯c³n/:@8lSLH_x0001_@@ÀB^Ö¾8@~ÞC=_x001B_D@I_x0006__x0004_7PN9@^L½_x001B_ÛÊ5@&amp;jà_x0011_üC@õ_x0003_uãXA@_x000C__x000F_¥£N7?@è¦_x000C_£/D@$Õ_x001C_ùSÆ@@KáÄfÊ!C@_x001C__x001D_ý_x001D_Ñ&gt;@?üfÌóB@@Cx&lt;GE@Râ_x0017_ãB@';äY÷C@DÀå@@&amp;ÁÏt_x0019_8@@_x0003__x0004_Å¶ûEQA@@Æ_x0002_Ój»&lt;@o_x0006_ý_x000C_z@@_x0018_q÷&gt;÷N&gt;@]ÆTÎÔ¨A@îÚýT;ãA@»Ý_x0004_»f7@_x0002_@Í _x001A_18@V_x0006_ñ®*ý@@òÆw_x0015_A@j%Ùðñ@@8E_x0005_¶¹á;@Lñw_x0005_g?@®j,ÕAç&gt;@Ú»ð&lt;@×_x0004_±Rðg@@ãßUË¥_x0007_B@95­TP_x0005_D@_x0007__x000B_L;@ws_x0013_RZB@._x0019_Z¦a_x000B_8@`Iè¶#B@_x001C_iZFW?@^ÏtäNj;@çW_x0003_ôkF@0Ì$ÜÂ_x0001_@@_x0010_7ð_áB@_x001A_Ú²jJ&gt;@ÌBên6@@°ì9y_x0006_G@ð_x0016_½Dë1B@XF»_x0005__x0007_U&gt;@Â_x0006_Ù@@_x0018_XÌÞ,?@rð_x0015_[B@_x0004__x0006_w`&gt;@_x0003_9¸mB;@×®çb8¤A@_x0015_^ï	;@! [ð·9@_x0014__x0011_ægY°F@_x0013_TÄGÃ :@Ý«vì@D@4Z»¬Ä@@?Ï4Þú-B@øé¼o5@@ó'_x0016_³ÁéA@Z(dúA@~\Àª±@@_x0011_³ÖÍ@@sp¬LhmB@Ö_x0015_!4æ¤?@Îur¬º_x000D_@@	"_x001E_E_x0002_«C@$ä_tÇì&lt;@Òv_x000F_?@ðyàVkv;@¼»_x0006_Ì_x0001_óB@^J_x000F__x000C_6@þ_x000D_&gt;TÁ7A@w¸Âº_x0001_¦@@0Ôîæ~@@znfEz;@_x0006__x0007_Ë?_x0004_g_x001A_B9@Û.¶H3I8@rqÑvê?@_x0008_£p_x001C_ËD@mÕá¥ÖA@åÔsué&gt;@+_x0017_K9ÚD@v¤[_x0010_¢`E@ÿ_x0010__x0001_ó²:@"_x0003_jQÈ~D@(_x0008_±l3	:@díÇWa?@Ë®×QÈ7@pÞ}Â·9@F¹vD=@ªA#*ç¥A@+¾&lt;_x0002_ñh=@ä ¡/üO&lt;@_x0006_¾&amp;:F@_x0006_#_x0001_;)?@¤_x0015_þa_x0016_&gt;@_x0005_ý¶¤M8@?_x001D_À­ÏB@.ä_x0005_gøàC@_x0003_Àô_x0004__x0005_=A@ÎÒ_x001C_Úð-=@ï hê_x000E_&lt;@_x0018_Ü_x000C_ä£A@]8ö º(5@_ô9&lt;9q5@$Æ_x0018_0G@Ðäc§_x0003__x0004_¿);@bÄ$Ç_x0019_B@«Ûrê|?@.utA@­ _x0007_qD@­k%±#=@_x001E_EÌk\ÏF@H¢8_x0015_ÂdB@N|à_x0013_8Ä&lt;@ZâØ_x0015__x0017_tB@ÜeNg_x001E_-A@è4õÖD;@VâPÃ&lt;@ÀR©k¶;@4Ì×fJA@­jÖªîg8@_x000C_E.Ô	@@×ä_x0001_ÕñD@Ví:U_x001D_ã9@øáS¯c&gt;@@t_x0001_O¡Jj=@«1L"EÅ:@ÈØîm&gt;@D®fj;=@Àfi'&gt;@Ø£ÚRÜ?@_x001F_ücMy_x0002_E@HâÖCØË;@"_x001C_§Fk\F@ÆT UmME@_x001E_Åü_x0005_{ö;@¤_x0006_Äçe&gt;@_x0001__x0002__x0006_+P¦¥ÞB@`ä[}_x0017__x0013_=@Ì®_º5A@ý»_x000D_ Rë&lt;@l_x0011_&amp;uÓe9@áñöö/gB@_x0007_ß£8K@@?/¡*û_x000F_6@cYh_x0001_Tà:@.9AÞ_x0013__x0011_=@6°f	%fA@f{ué;@íc_x0004_}Xë@@êø_Ñ9@_x0005_ë_x0006_DÓ­9@_x0003_D_x0015__x000C_?@9lasÊ@@&gt;_¡ÄB@Y( Wk7@È&amp;q ñK@@B)ÑÄÙ²&lt;@A_x001D_í­D@ý_x0015_ß[TdA@]-ïÌ_x000D_Ò8@ô,¼ó_x001E_Ó9@vä×÷â=@à_x000B_S3ü¿A@`Çcá¹_x0013_A@¸FPpè©@@8dÊú6(A@´£h7Ê9@ñòs_x0005__x0007_¿¯C@@ö~_x0016__x0014_C@ð¡z0ª/?@PÉ8ò@@nCÙþiA@_x0017__x000B_9e¾@@z©¼L_x000B_(E@l©ÇTÉC@ª0Á¹gÅ5@-¹bXD@ó|	à_x001C_:A@_x0003__x001D_÷_x0001_¨:@_x001D_þ¹D_x0013_8@ã_x001A__x0005__x0011_AU:@®»tÔ_x0011_C@öR_x0015_·_x0011_1:@_x0006_ØØx?å&gt;@@`6½ª&gt;@:_x0010_wB@/l_x0019_óD=@_x0002__x0014__x0019_=_x000E__x0019_C@r_x0003_²UsA@	i?`ëG@_x0012_¦Ô_x000E_¢I&gt;@æ¯Ø_x0018_[_x0013_D@èîF@(sA@üëÏÌó9&gt;@µ9_x0004_H_x0016_ÊA@¿)w_x0006__x0019_Ã=@_x0001__x000D_ËB_x0011__x0004_A@îu|½àÞE@_x000E_¡¨W_x0012_º@@_x0001__x0002_ð_x0006_y­j@@v¥KS	8@iÛ{-_x0014_/@@í«²bÍÒ=@Þ\_x000B_¤TD@p_x0018_NnÙ»=@V|ä¢ª&gt;C@4DÝñB@º_x0011_¦»t°&gt;@^C_x000B_ì¾Ð@@_x0018_Ì9MWC@Âh	u=À8@ÑÅ2|:@nZ§ðB?6@¤_x0016_®1êvD@Ð|6î¾7@ÂG_x0018_p:@¸_x000E_ÛËwC@ Y¥W_x0005_9B@_x000B_°Î]_x0013_G@nªK}(&gt;@°u._x0017_æ_x0014_@@çéêp_x000C_C@Aö´J&gt;í&gt;@ñqöð!D@_x0002_©å?@±iäð9@_x0019_ÆW`B@#A±o2_x0012_B@Fz_x0018_ Ü5@Mãw¢MD@]ü_x000D__x0001__x0002_±'C@ùæN&gt;Ñ_x000D_&gt;@[}_x0005__x000B_¡4D@_x001C_l²]|aD@Xû´Ù¤B9@%7iÈO,=@_x0011_Ò3Ì¡&gt;@v"_x0002_&amp;7A@ç_x0005_°è&gt;E@_x0010_?½×E@à+_x0001_3_x001F_:@?µ¤F8@áU¡ÉùA@ÆÇÚ&amp;1q&gt;@.D_x0005__x0008_®?@@e_x0001_JÎ@@ºèaN_x001C_1A@lûöm&lt;@_x0017_ BµA@Çî)/þú@@_x0019_o#äDôA@_x0012_ëriC@ÅbygÖKA@Ð_x000E_=@j_x0014_i_x001F_9@}gS"_x0017__x000E_&gt;@&lt;_x000E_öÀÇ9@´Ùk`@@_-É_x0017_j¼B@z¸]aà@@$_x0019_~E#Q;@T)ÍËéB@_x0001__x0006_dþÊ_x0002_6¨6@âná?Þ&lt;@,µgp_x0016_A@N®ì_x0003_°×?@_x0008_¢_x0010_pÆ_x001C_A@pVà0Q0B@üa¬&gt;z~A@ng§_x000C_±B@Bî¸\9_x001E_D@{_!_x001E_zRA@)õ\_x0004_Ý&lt;@D9_x0007_õ_x0014_D@RM.®÷?@Ó7L~	_x0005_A@ÒZöÌêC@+]ÓãD.&lt;@_x0008__x0012__x0016_+B@®_x001E_\yÜ;@@0¥,øÉã8@ÉæhVí'A@@Ã¤S_x0012_0C@ÒÈÄ_x000F__x001A_A@=_x001B_Ý_x000C_ìc&gt;@¸DÁÍ8D@êxv½`¨A@_x001B_ÔS&lt;@@í.üEoA@Ôb_x0017_&lt;@ÉÇF'ßâ@@ÁSt6Xº=@_x0004__x0013_nhi@@Ý4¶â_x0003__x0004_¹É@@(pG+WT:@_x000D_LêI)&lt;@PNz¸ºB@QÙ¶æÃA@J	SÒ8_x0005_?@_x0008_ÉÐOa&gt;@¨\?ÞK=@²_x0018_ðbË8C@Î6¹_x0001_1C@øH§zý_x0001_&gt;@o_x000D_üq_x0008_:=@\Rmã«?@*@ÿ¹p^@@dýð!_Y;@ùê¼n¬&gt;@_x001D_9 î_x0003_ó:@¿\½ ?B@id_x0008_}¼?@_x0018__x0010_8¿Ø_x0002_B@¡¥_x001C_S@@_x0008_MâôB_x0001_&lt;@_x001A_k_x000B_1}ÁB@Tx£|Ô_x0019_D@_x0018_E¼ÿ?@O_x0007_;³+:@_x0004_?g@@Á§_x0012_Q_x0003_A@_x0006_PàÖ¢6@FÃaÎ½ÊA@dà i)õB@ªGP_x0018_A@_x0001__x0002_J)ÌK&gt;zC@8Þ'Lø&gt;@&gt;Ê¶Ã8@§±ñb1"B@\ä_x0005_Ë&gt;@¾\0'=@§¬:ÔÙC@£L4ë0f?@øw3U±&gt;@ô¤_x001F__â@@_x001C_Ò1W&lt;A=@CA$l£à@@æØ_x0003_·$D@=øjm_x0013_yB@wë¤²_x001F_Ù?@ªðÌ_x0001_»@@.ÆLàçøC@þ=ª2â]&lt;@_àHôIÉ?@¼íê»::@öq_ðC@|Þrk8:@FÑ¢f;@¡ñÔõS&amp;=@&gt;°[H)÷8@ØPæèâ_x0013_B@@;Æ&amp;2E@°¹I¥@@_x0014__x000B_qÉIè=@P@'Êªµ@@þêJ°D@_x000D_°_x0001__x0008_ÿZC@_x001A_Ýù\è9@ý¥ÅÌíB@Äæ	»:@_x001B_×MàÂ_x001A_:@¬8°µ8@¡e&lt;ixÚ=@[æ³_x0015__x0006_ø@@Mn=´³A@,_x0007_E1´&gt;@z_x0003_öìËD@"ÒgÈ_x001B_K=@¢_x001F__x000D__x0010__x0006_ò=@¦&lt;_x000B_DÝ]@@ÅH¤à¬&lt;B@ì£F_x001B_t8@_x0016_ÞÇVB@zäÍf¸@A@N¸)oÇA@¯ù°)(êC@Ïãê_x0008_&lt;@ç_x0002_Wý¿;@¦^ðo÷~;@,dä½9@~ú_x0017_w»8@E_x000D_Ð@@^×LÄ_x0017_F@_x0002_­g$Ú6D@+AKJ9@Dg+òl&lt;@Î®_x0004__x0011__x0005_h&lt;@¾*êb?'C@_x0001__x0002_"E_x0013_ç@}&gt;@wÖ)%oD9@_x001A_q_x0015_Ç&amp;Æ=@&gt;%XzSw=@°_x0008_aì@@¶¸~A ÒB@Í_x001C_döæ_x000B_D@(!Ë÷O:@¢"êWr@@_x0010_ÞÎµÌ9@_x0018_§ÍÊ×:@"ØTb\=@?q©`.ï:@PH·á®_x0015_7@{,²_x0013_&lt;@_x0018_ó×zÙlA@Ûá&amp;L#:@æ©yçI¹;@@ _x0013_À:@LÏmjdG@³«/¾ò&lt;@Íy_x0014_ô_x0012_õA@6w_x0019__x0008_&gt;@Êìo£*_x0012_=@à¦Ø_x0002_òA@sÞ5Ã&lt;@hØRÆÿmG@(·³A8&gt;@_x0010_`é­z@@¨xÛ$à¥&lt;@ù´!§_x000F_ZB@Ójü_x0001__x0003_öD@¶Ieó¬@@(_±Ìñô&gt;@0ôTûC@:×(°Û)E@_x001D_öÜ lY@@V_x0002__x0001_ôk=@_x0013_OÊu_x0013__x0004_:@Ô1_x001F_|zäE@ÎÀ~C@ÜaIBÝF@_x001E_Ø+ÌyäC@Ò_x000B_Yuß_x0014_?@56_x0001_ÎqA@¯Ü3uP8@&lt;Üä	q¡D@25 æ_x000F_A@&amp;dg_x0019_Ø8@_x0016_¢_x0012_§­y=@jüBB@ÃÐÈ¥ÛNA@_x0003_#ñÔt&gt;@2ÕÇFñ&gt;@¨:xî:@æõ_x0016_CÚ.&lt;@q_x000C_b¸x_x0005_A@F_x0014_÷_x0013_H&gt;@ê_x000F__x0019_ºJ;&gt;@_x0014_"I¨@@@+"FVC@Â÷_x000C_»ÞlC@Xâ_x000E_(¹@@_x0004__x0006_&lt;trÆÉàB@TØVb)_x0011_@@®ë_x001B_¼¼;@è_x001E_"¸@@s_x001B_ìº_x001E_;@êS¸8±@@çJ]&amp;8@ií\åøß;@#WEÄ_x0018_@@_x0006__x001F__x001F_Ò1A@_x0008_(_x0013__x001D_çÔ9@ù}_x001C_ÅC@bpa«c;B@©_x0019_¨Ò0&lt;@Dlc»'oB@_x000E_x¹fêE@-_x000B_SôÂ	E@%Kg¯iPA@s§_x0007_)D_x0002_F@^O/qÕ;@"Ä½u_x0012_B@"qÉä/&lt;@_x0008_Áoy\@@ØÐ·_x0005__x0005_q@@R¼!UÐj&gt;@·ÿ_x000B__x001C_+Þ&gt;@b¥ öô=B@Ò_x0003_·_x001E_;9@QGÏ_x0010_{:@_x000D_WßxG9@¢7¥§_x001E__x001D_=@_x0001_ü_x001B_F	_x000C_!¢@@ØWÝ&amp;ZÈA@Zû9_x0001__x0015_[=@ñ®É_x0006_çà9@ª3$NN_x0001_=@ú_x0008_G=@_x0017_b¹ä´?@É@	½Q9@æN|ëÝ39@¬¿îY_x001D__x000B_D@¢«Ùj_§A@þüs_x001D_ð@@_x0017_rõÁî©6@ XZ_x0002_¦g=@þë &lt;äp?@ê¤k¸ÏÏ6@Ñ_x0004_R+Ó;@Ô&lt;._x0013_hE@S&gt;_x0003_HÛ1@@Úå2í¬?@L_x0014_g[8@YD*_x000F_j9@&gt;Ó0²9õA@Ö_x0013__x0007_ê°=@_x0004_f_x001B__x0008_×_x0008_C@/¡4PØ;@Úg°oô§7@æ_x001E_Zr=@ ¼&gt;_x000B_IyA@ÆC³q_x0005_9?@hÉoÅÏ8@nßºó3C@_x0003__x0004_æ_x000F_g[¾cA@ü_x001C_;4­@@¨_x0008_ÇzC@&gt;´ïñ_x001E_Ð?@²i#bäÿ&lt;@f°_x0002_úðC@¹_x001B_þ_W°5@xîk±Þ B@_x0006_#²_x000B__x0016_R=@'°_x001C_­&lt;@&lt;1Eº7@ý[_x0012_\:@_x0008_ÙZ_x0017_¯A@ír_x0001_x_x001C_ÝB@,äIþ_x001C_;@vt?_x000C_¿C@_x001E_¨î«_x001A_^A@T(|}ªR&gt;@_x001F_/È_x001D__x0008_@@ðâ­ÚþC@_x000F_y_x001D_°ÐÅ7@¡L}9QØC@ÉFÊ÷)bA@n£&amp;_x000D_Æ_8@~¹`²­ñ&lt;@þp_x0002_UËà?@RÂÛ_x0004_?@â_x0006_[tÝ_x001A_A@ä¦_&lt;@¼Ï«¨°G@XJ_x001C_BgB@ßB2_x0001__x0005_à8@@_x001A_ýëÈÜM&gt;@¬æü2â;@¶5ZüÌ&lt;@urôB@Ê9x((@@_x0005_`ô6Ë&lt;@fÓ_x001C_TE@¾_x0004_ø)âkC@¯cCW_x0002_=@¶êLû¿=@ý_x000F__x0018_.ï&gt;@+êGñ?@¢ðå´_x000B_q=@_x0002__x0018__x0008_»µ8@C_x0016_ºä³6@ó4³Ò_x0003_@@ö.ÞÝIB@N8Ä@g@@_x0008_¼àz}ó?@_x000E_±¦K²9@_x0012_üV_x0002_¹A@P¬&gt;_x0011_°þ;@Ý]b_x001D_½A:@øÏNAn¥C@um$ÅÑ&gt;@és«ù_x0014_Ü&gt;@Ëü#TÈï&gt;@|(H_x0008__x0014_Ü:@dê§[?@Xª)Ô±?@_x0019__x0014_N_x000F_&gt;@_x0004__x0006__x0003_ 0Ço6@Ìds_x0018_»xC@gÅChB@ñEhZ_x0001_8@=sCLB@æ«G_x0019_@@¢P·ÈÙó&lt;@h^&lt;_x0008_µ=@´íFÛãQC@_x0018_Ã|Î¤@@ª_x000E_?Nù¬8@_x001C_7°t_x000F_=@¬ì_x0005_òK&gt;@»²2|Ïh&lt;@pnÖS?;@^o_x0006_ô@@¬:Ä)l8@_x001D_£¯¼/A@v.WM¯x:@_x0008__x0017_:Î_x0003_C@b¦¸Úb@@ðÍx3hD@,_x0012_Ô|d÷C@ÆÙ_x0002_ì_x0001_:@NÔ0Æ|{@@ØtÝæÔ_x000C_=@GQ?öù@@Ü!ï#2&gt;@ lÒUAB@d¥VK;H@2VÁ_x001F_Æî@@{l©»_x0001__x0003_âH&gt;@Æ¢¥&gt;@.{=¡A@N9©w)ÑE@µ«_x001A_[_x0017__x000F_:@ÂÑæ+¤}A@L wb_x0012_4B@F«ÀMë/B@kô~u6_x0002_B@Ô_x0016__x0001_¬Èu@@¿_x0015_+ÜÔC@xË_x001C_6ûÉ@@²_x0012_ÀÀ®²A@_x0005_I«Ã=@_x001E_Í;P@@Õ_x0010_XåyB@Üý_x001C_i?@ðØNª?@à»ø?#e&lt;@*-G´î&lt;@'ú}j9@._x0010_D_x001B_èÔA@üs+â8@ççAý@@ÒÂÑu8@ùéØA@X._x0015_GoB@"ÿ&amp;éßA@^7SVÇEC@_x001D_ ¼q4B@jb_x0015_Õ ðA@tÛº'-9@_x0002__x0003_ºí_x000E_&gt;ÆA@}×¶lHD@ãÚ(9_x0001_@@Î%±Åy&gt;@Øðô_x0002_G@L_x001E_|¦&lt;@-òÒÎ_x000D_7@ÿ¹t2	YB@d¶FO9ÉA@PdÃÅ:u5@ìèQ_x0017__x001F_x&lt;@j_x0001_Cd/²&lt;@Ê±8Vã¦&gt;@2Îî_x0014_î8@_x0014__x0006_eq_x001F__x000E_@@JÞ)¬XD@tÄc_x0004__x000B_A@¿ ,©ò-;@ZÕ@µ&lt;¿E@ìûï7H@@VD_x001B_0ïuC@²V]?ªç:@è%HôÒ&lt;@h7'À=ÅB@l½²&gt;@wR¨_x001C_O÷D@&gt;qäOX=;@¿R´Ê­_x0004_B@_x0012_=*jA@¢ÿï È(9@¾²S_x001D_Ê_x001D_D@_x0002__x0012_ÃB_x0001__x0002_pÆ&gt;@Ò¯`«Ì6@ðÖÓkÄE&gt;@?å´ã_x0008_A@µ_x000D_£_x0001_3"9@_x0014_Ùþ¸¸õ@@FÄ=_x001C__x000C_B@[ì¸÷AG@`:E~&gt;@,8_x0015__x0016_ø_x0015_&lt;@ÓRÕ/%A@ð#_x0004_ô­_x001A_=@º½uÄp¤8@¤_x001E_§Kl:@6O«µmêD@åGZ*;@¢^óò_x0010_&gt;@­ý+²Û:C@!Ñ_x0011_iq_x0010_;@h`_x0005_hÞ8@®ßhh_x0006__x000C_B@`ÅGß6&lt;@_x001C_ßa=±7@_x0018_:i¸¼_x0011_A@6ðQú?@^Ëq*cZ=@öµ,¦BåB@yÍ¡£7@_x0010_vO_x001F_/@@r#{va&lt;@g\_x0006_A@æi_x001A_á!;@_x0001__x0003_Xü4ôHD@ôÔÎÕB@´_x001A_sÑëûD@b·åx'@@_x0015__x0002_]_-@@&gt;¦ñ¯_x0008_?@õI'x9@¨ç_x0015_ÏC@ÂUÙp@@p½YBýA@¢?r_x0004_À?@ûßGõÖ@@%_x0011_¸0ïC@+K!Ás¶@@ H_x0003__x0008_Z:@f¦¬_x0010_D@P_x0010__x0008_µèC@gâ²_x000E_¹o&gt;@_x0004_²3yA@ÔoT®­KD@ü_x0017_·_x000C_*A@&gt;g]º_x0014_íB@$j©ÉA@¢I]¿_x0017_-=@å:|oA@Á_x0011__x0015_|zª@@¸0d_x0007_¾9@@p_x0004_,KIeC@_x0015_ÚÅ!&amp;?@_x001E__x0018__x0012_F =@ðÝRéÍ©9@4_x0004_ÛÏ_x0001__x0002_·_x0005_&lt;@ÙØf:_x0016_8@ ³Ì_x000E_ÛË@@7tºZ_x000F_ÝD@ìòÁ_x0015_;@o¡r¾_x0014_?@°=Í7f_x001E_;@_x0007_ã7Ù;@o_x0018_¹²&gt;@×[ª_x001A_s¥8@Æ¸|ì¼yA@_x0018_&gt;G_x0013_Î_x000F_&gt;@@}ZeÝÎ&gt;@$í_x0014_b@_x0012_A@ÐÑÔ_x0011_&lt;@^HsIÌ@@_x0010_BRÎ_x0018_&gt;@ÿòÑB?@f_x0001_yQ¿@@(¶e_x0001_X@@k~OYw\&lt;@ÕÐ_x0012_Ê	9@]êvKÎA@×±X¨&lt;@®L)*VC@_x0018_ß{VÑ=@ ÍÉ ¢$@@)Y&gt;?{W&gt;@­ZÆ|Çç8@_x001A_¯t¡|×B@\Í!Î:íA@Â¬uc_x0011_A@_x0002__x0003_byêÒG@_x0002_l_x000E_RY9@Ô_x000F__x001A_!½&lt;@_x0019_kCi_x000C_=@_x0010__x0001_Òý&lt;:@Yx_x0011_=4Ô&lt;@î_x001E__x001E__x0011_B@ç@ÉPsB@§ÀA¨`2=@Qñu ?@ò&amp;ðËbÂ=@×_x0006_R¬_x001B_9@Á_x000F_Àëi:@Ï_x0003_éØA_x001D_A@üÃ_x0005_ÍÉA@2I«þíA;@b·ë_x0001_ÏB@[rÝ&amp;û_x0012_E@×#våW_x0007_D@\Í¬_x0004_Ã@@[ß§6ÜB@®|#Õ)C@úAjQï,@@Õ_x0005_äò8@vF¹\Ü_x0014_E@$K@_x000E_T;@´G87C&gt;@jª¡_x0003_ü8=@Æ¥ÒÌß&lt;@aV¬uB@@_x0018_LóË=@XX¸_x0001__x0004_aNB@F_x0017_zÝ±=@àI"~¹@@^C_x0005_Ùcr8@t°I%?&gt;@\;&lt; &gt;@Ðeß&amp;Eú?@ü³_x000F_«X%A@0_x000F_ë\_x000B_;@ü6m(_x001B_B@_x0007_1ôî¨B@&gt;òíÝow@@öá´¦æB@Z\µ9_x0003_&gt;@VËýKÈo&lt;@hè×_x001F_¼ F@ZuÖ%;_x000E_E@-äýúõ6@É´_x001D_¢m?@ú=å¯4A@2Ì8ãäA@ò·`w¾u&lt;@T_x0002_´¦YÒ:@{µ¦Ù+&gt;@g3|)6D@Êà_CÁ?@¼=ækö&lt;@«¸bÈA@4&gt;1D@Àzdü7@(%¶+?dB@$ÏÎ¢_x001D_A@_x0004_	0Kó_x000E_/M@@_x0010_ ­j_x0011_;@_x0003_À-8_x001B_@@æ²hÓA@øäo_x0006__x0003_ü;@ä/áEÓ=@h_x0010_Üi_x0010_D@K­	;Ëê=@ò_x0005_G4_x0008_=@&gt;5®hô«D@âÚªow&gt;@Â_x0001_~­)C@»âu_x0016_&gt;@Åz_x0001_AÞ=@T_x0004_lC@Lû(	|¿&gt;@²·:U@B@È_x0011_#÷±;@f|y£n_x001D_&gt;@`³_x0015_þbnC@_x0002_³nNø"=@K_x0015_î_x001B_A@Ä)0dD@IºztÈ&gt;@?Ó_x0016_ÛÕ_x001B_@@Î&lt;_x0018_#ãy9@rÖño¬:@_x0007__x0013_V5~07@,_x0002_Ã7·=@_x0012__x0014__x0017_¸¬&lt;@IÉ½(_x001C_E@¾(¢v_x0002__x0005_êA@p®_x0004__x0002_A@0ÀL(#@@yÏDñ@@¢_x001B__x0002_GjE;@îX_x000E_T]=@@`	_x0014_#ì#5@¾À,U«_x0003_A@è±î8@@T¯,ÚS&lt;@q_x0006_*É_x0012_A@_x0006_NAT¬sD@Fþ÷k_x001E_M=@0Øï¸ÇA@¤òé²¹?@¬&amp;\ÏôþB@w&gt;6K@@Z\ÃívE@ÁU8¢C@@ÖQ6A@@@Ì_x0001_ÏBëqF@xÅ÷¢ûB@_x0006__x001D_gù4ê:@(p_x0017_;ÌC@³¢î_x0003_@@ôáQ¡e!@@d¶_x000B_ZA@kÀï]-B@ÜQ­»_x001C_C@T_x0014_ðú_x000F_:@Î_x0005_G{PE@HV¸ÂC@_x0001__x0004_²P[æ»¯?@6þ'"A@ÈvË9F@8ß¾&lt;_x0017_B@úÏÕrA@_x0005_ãÚ_x0005_B@_x0001_lî&lt;@_x0003__x0005_Ý_x0006_&amp;g@@tØ÷üæB@_x0006_sÑpB@1¨_x0015_QB@º_x0007_Ç~A@â³®_x0016_³_x000C_;@ðñÏ9¸7B@Ýiz_x0016_E@®àñÓäÁ@@ÏãÝVè@@³6èl_x0002_C@qUrN_x001F_è;@@3 X;@µ|LØ@@._x001D_uû¦B@r®TýB@@_x001C_å_x000E_£7@@ìÛ/ÖÕ!?@ÇÂ_x0019_«£;@qÎìãB@Uhè^&gt;@DÓ#-]_x001F_A@TNGãK&lt;@ÊëÚÆ¶?@­L´þ_x0002__x0003_Re@@_x0012_ô_x0010_wÔÚB@8°_x0016__x000C_©ê9@RvC_x0017_=9@å;°_x0001_³_x001D_&lt;@_x0008_/|À­B@6Dz_x0007_ù&lt;@äfÄ{P7@°t_x0001_â@@¦aÔ´ò&gt;@lôå;#â&gt;@_x001A_­f;F£@@s+ÊÍÈD8@¨·,&lt;X=@ î\Ò_x000C_å@@0ù_x0007__x0013_JIA@ôêðØö=@Â_x001A_]ÈÏ_x0001_A@·v¤_x000F_A@@¥d3½+B@Øcäø_x0019_BC@¶_x0015_:g¶_x000B_9@M´_x001A_9Ì9@¦ÊæÿÙ:@ÖÏÏ_x0007_?&lt;@PÄ«%MA@4®¬3Ñ&lt;@Ã_x001C_psQB@ÑÉý;@bëïè&gt;@^âb»_x0007_?@´	ÎÐÃØ:@_x0003__x0005_å ³©¶I@Á¶ä¤rB@¨Æ_x001B_ÇÞ@@{.j¤¤:@ìÌS+øàA@(,k1öjB@vÛwÝ26@_x001E__x0019_(¦&gt;@øJâÅ"E@¹Ìz"æC@ü§äº}@@@_x0010_1=@_x0010_-_x000C_~ØB@:_x0001_6;üD;@¥ _x0012_î=@_x0002_Irjá&lt;@à_x0014_¬is.D@U8ÓÇIç;@êL£f'C@@$fïþD@P®_x0004_ôcA@æ7 1&lt;@S_x0012_Ó@:@ÌÚ_x001C__x001A_&gt;@_x001F__x0008_Æ)@@_x0004_XÊÙ·Y@@ Üÿ_x001A_Ë?@ÄúÀ\H$@@_x000F_x_x0017_É9@úb_x001B__x0004_æµB@ÂC¶äìe&gt;@L	)_x0002__x0003_rD@|Ì_x0006_kìã;@Ä?_x0010_	+@@&amp;xçs_x000E_¦:@ä_x001A_	_x0013_0ÖD@sx;ÎZ&gt;@/¿_x0010__x0018_ó_x0005_:@Ù&gt;TÄÜ;@aep¯ós@@W¹È#LA@.å_x0006_L];@Ø_x001B_£s_x001D_|F@í_x001E_¬?¤9@ûµ¤{i@@´)úYu_x0002_?@)äBÙ_x0017_o9@V_x0004__x000D_ÁB@¤Ý_x000B_Úµ_x0019_&gt;@f«W3&lt;r9@' ºµ?@0_x0007_ ÌG9@ð`_x001A_P%E@Å¼àf(@@&amp;_x001F_o~_x0015_=@_x000C__x0002_;C@·#&lt;Ñ_x0001_=@_x0004_ä3=ðÓ?@ ÔÛäB@îU±}L£C@ÉOaàrè?@.©)Ý¤&gt;@öøÖ._x0018_±&lt;@_x0007__x000D_þ§T¤U	=@éL_x0012_&gt;@x_x001E_U_x0019__x0008_7E@x¥Aþ_x0002_=@0¡&amp;OB@ÄTÓ_x001D_Ø¢@@Þ_x0018_]_x001C_}5@h*£+ÎZ@@bj_x0017_÷_x0019_&gt;@bqA_x001E_*:@_x0004__x000C__x0012__x000C_&amp;Ô;@æ£ØBÿ;@_x0004_ÕÊô_x0008_¤C@Ê-_x0017_Q_x001B_C@Í$_x0010__x0018_;@@r[:@Ò ûZ±C@¢s_x0010_ÖR#C@!7_x0018_ä&gt;@Úa¯_E@ _x0014_oqà¦=@úº1W^W9@âe}W#6?@8_x0006__x0003_[[&lt;@hÖO_x0005_´@@q!h_x000B_!@@_x0016_á%èuÑC@_x0002_]ÁüC@Dø®}_x000E_ß?@;Ê½Ø[B@&lt;_x0001_+åK&lt;C@ôÿ/_x0003__x0008_ü@@_x000E_ä_x001C_­;@åqÐ:þ_x001F_C@G_x0005_Ó|&gt;@@&gt;#Jy@s@@ÄoÌFI=@ãqÿ_x0001_q2&lt;@ÞHH_x001B_æã&gt;@p_x0001__x0016_ç}58@A_x000B_&gt;d;A@Vhà&gt;_x0017__x0006_C@_x0007_ªÛ%7.@@&gt;µló_x001E_¸8@ªt¥Ú9&gt;@HfÁC_x001D__x0007_&gt;@J`ôý$@@ðWO_x000F_¿k;@|~@Ot&lt;@N_x0017__x0012_ù'B@þµ_x0010__x0010_::@ä_x001B_ûôC@_x000F__x001A_µç_x0008_qA@®T&amp;fy@@ñ_x0004_@«F@êfåür_x001A_?@T^Ë.î$9@'¹4e_x0011_%8@f¸_x0002_ùÍ_?@Ê1ëK?@êÊ@üv_x001C_D@_x0019_4Ì¦¡?@Swµ9_x0016_$7@_x0002__x0003_,74Öb@@Û_x0004_¸_x0013_^ÜE@ã1»@Gª;@èNä_x000D__x0014_àB@_x0010_¬ã~0Î9@züo_x0018_AÏA@¢_x001B_f@^¥?@X_x0012_`)A@_x0014_ê_x000F_X_x001E_5B@Pþî¼&gt;@ÔV6~k8@_x0006_þ_x0011_êÜC@¸î}¶Tö?@²°&gt;¾KC@FO²ëG@ÁR	V_x0018_Å@@|M¸MbB@ ª[N/º&gt;@Á4,âñ6@ÉÃÒJÆí;@llP5ïA@u_x000B_À×&lt;@¨#¶zåïB@DI_x001A_A@õöZ &lt;_x0003_9@xÿzR_x0008_P8@a9	V?@ê|CV@@§/¦_x001C_8Ý@@£_x0006__x0003__x0001_õ@@ÒF9é!@@_x001A_tø\_x0001__x0006__x000C_l?@0â3A@?Xñ»D@ü°_x001E_¹@@é_x001D_BÛ_x0001_æ@@ig²«ý9@ûòËu7@­¯¥ôw&gt;@ù_x000D__x000F_hÐÊ6@0}`_x001F_þ`?@_x0008_){³¢B@Ö_=!y·&gt;@y¤M_x0014_Í?@vx_x0017_xÊ7@_x001A_àÀ?_x0015_J@@(¹IiüáB@.Ypª^ò?@uOÚ_x0019_B@¿×_x0005__x000B_Õ8;@nå_x0002_öWîA@ùXæ´	ç@@¾@ÜÐzB@{"9åu@@âåCÚì=@Þµ|ê6@Gf?_x0017_p4@@ÒË¬ÉÚ=@ëúýM57@s&amp;|Ã&gt;@_x001A_H_x0004__x000F_@@¢+VÚÛC@;_x0003_FûôÉC@_x0003__x0004_^0~(_x000D_A@tä_x0014_^_x0018_ý&lt;@NI¦u&gt;@Ü=}öÜC@_x0003_êùìºGB@_x0018__x001A_{YÌK?@Ô§}_x0015_Ì&gt;@]Æû5¾¸D@ZG:ãè}C@_x000E_åµ¯Ñ=@h:_x0005_Â9ëA@¢_x0016_+Ç¶ä8@.ä¹q¬_x0011_@@j_x001C_ö_x0002_ºÆ&gt;@_x0015__x0007_r_x0005_Ç°A@RQ»ÕèB@cÆ)Þ§0&gt;@¹Ô_x0015__x000C_Fâ&lt;@á.v¼ób=@t_x001B_&lt;CJ=@_x0001_tx5¦¼B@üÏðd;@z¾sÔGA@ù¼Ñ_x001B__x0006_38@ðM"Ï·?@ +­_x001F_=ê?@ÜV24_x0007_¶C@MQ_I/B@ Á¤úB«@@ß_x000C_q}n@@´º_x0005_iaÀ@@ho¬	_x000C_3M9@&lt;/ÄÊF;&lt;@=Q_x0001_Ck6@8_x0005_±Ñ_x0016_1?@ì_x0005_õ_x0004_«C@Heø_x0011_?@_x0018_l'E_x0008_A@òú_x0006_qq=@ó8»TæÎ@@Zå½ZÙôD@\_x000E_Y	&amp;@@M~ê@@Ä_x0010__x000C__x0016__x000F__?@(_x0004_¼ðA@+1I,UA@8_x0002_2_x001A_RÇ&lt;@Ñ]_x000B_CA@Eò6GÉ&lt;@:_x0005__x0007_KâA@´¦ß_x0017_Þ:@TfEý2é@@~ÅJg?@ú#¯¥}9@$y_x0001_á&gt;@p/Wö,¸C@r_x0014__x0017_&gt;_x0015_D@^_x0003__x0019_Ü_x000F_ÝA@âÈkg	±A@Â[íZY7@_x0018__x0012__x0003_/|?@Ù\ø	ÉA@ä×pÃÔD@_x0002__x0005_¦Y_x0019__x0013_tA@_x001A_n_x001E_kÐ?@ÇÍºïço8@ò*Vcå_x0004_8@§&gt;8PDÁ@@:_x001D_ÎÂû\C@é&lt;Ý_x001B_B@X_ø_x000B_Ó;@Ò¶ê/zMA@`_x0003_F$fQ:@"q@"ê@@_x001E_­Ó_x0014_l_x001C_A@fòå)_x001C_?@Ôªq_x001D_0&lt;@@R_x0003__x000C_Y¹B@´_x001F_fÏÄã@@ÎÍ±Vj&lt;@6Ð_x0012_ÉÕ19@.¿ò¢2B@$Uvü#A@HN0^`[&gt;@¤R_x0012_f@@èÖ	­_x0019_ÔC@XE_x001C_Z=@íó¿}ü4@_x0012_	*ºî&gt;@|à°æA@Ò_x0001_Xð?f@@9&amp;ÙÁ&amp;A@Ï;&amp;_x000F_;@7pa3Ø&gt;@d_x0012_Ú_x0001__x0003_S?@_x0014__x000E__x0007_E@@ÈÉt_x0006_*O@@UÏøµ¦®6@Ñî¾7LêB@mÖþX_x0002__x001E_C@-:À³_x0005_Í;@¬2;©B@b'ó_x0001__x0004_TE@°8\_x000C_;@@Ì_x0012_ÏJ_x0003_b?@Ô-Ð~ÖÌ@@í¸E*¾ÝA@vÐÃSD@Ð¿ff¡Ç&gt;@(x&amp;Ð¸:@°\Üî'_x0008_B@R_x0003_w_x001D_z\C@+y_x001C_ðÉV@@ú&gt;Ë_x001B_cú@@_x001A_Þµ¢&gt;µB@¨ß:ãRR5@"æ_x0012__x001C_B@T®_x0014__x001C_vpD@ÒKp_x0016_?@_x0014_è_x0012_õO#7@Óî/_x000B_@@ðÁöè2?@_x000E_7á_x0013_cF@ìõ¥ä?@xVlg¹N;@¤?dÇð@@_x0004__x0005_Ôî6s®_x001D_=@ì5&lt;É®&gt;@)_x001C_ÂèÉC@g.*VÂ¼A@¡ÈåIíë9@À#ÇGé_x001E_?@A~cXA@H}._x000C_B@áGº&lt;_x0014_7@_x000D_BDR?@_x0013_ÓºÞÎ;@Wboz}:@_x0005_ä_x0017_6çA@ÖLz_x0013_Ç@@r_x001F_Iºay&gt;@_x0008_Ò&amp;_x0001_)A@D\_x0011_Ü.·&gt;@þó2Üµ&gt;@®)&gt;Ñ_x001B_ñA@q_x001F_c¾_x0005_d7@_x0014_Ñ_x000E__x0002_9@ï_x001D_5á­b9@-\OÐJ;@&amp;³&lt;G7@Z~b(±_x0018_&lt;@_x0012_&amp;ù_x0007_7ó&lt;@_x0007_7ÐJ:@`íp._x0011_AC@ÇK®!C@@lµÙùåÐ7@Ä4_x001B_è_x0003_;@¤a![_x0001__x0002_T³D@7u®«_x0014_@@ØÉtíçB@Â_x000C__x0005__x0012_øR&lt;@¥#«k9B@_x0003_§ÈA|&lt;@Â6bßw9@¶@neÂ}&lt;@Ä_3èw_x0006_F@/_x0019_m%_x0003_wC@Þ"ý?¯8@Èx_x000C_õãÃ9@EæbS_x000E_;@t)ÔÊ_x0001_@@º(ÂsÍÓF@ôË%9F@@_x000C_2/?@¦PM_x0016_¸C@²ÙÐ_x0007_²D@e­ø,_x0004_&lt;@rä_x001D_DvD@TÁgpÓ?@k#Fáz&lt;@_x0005_D_x000C_d_x0012_;E@_x0014_6Æh@A@,tÎ_x0002_\_x000E_B@Ds'ð_x0016__x0001_7@_x000D_SÂ`²ï;@Th_x0008_ÓH?@pÜ_x001E_õó@@¿^{_x0015_¬@@g®jë @@_x0001__x0002_v_x0002_|ä9@dø»QcD@¾é£7iQE@Tm5&gt;@Hpfpl?@¬ç® ðø=@ÎÞ(RE@Z$3nRå&lt;@®t¾(È&gt;@åK¼|_x0016_B@u:Ë_x0001_ò7@ÐÝ%©_x000F__x0016_?@v$.6&gt;@ÖdÜLÔB@CµWód&gt;@_x001D_÷µÙÖ&lt;@_x0019_hÏ´Ù?@¸¨÷dî;@@_x0017_Qéí;@ 6a_x001D_=»8@b5²tåB@x²_x000F_çýC@1_x0011_Ç[ÓÃ@@_x001E_y _x0007_&gt;@_x0018__x0005_Øë[9@ócç4@@^I¶ +=@¸o3¬vE@ôè7è_x0010_C@_x0006__x0007_OîÖ_x000D_&lt;@j_x000B_$½-@@È©-_x0001__x0002__x0004_=@IbÃ	_x001A_@@°]ë3&gt;@ØÄ_x001F_£_x000B_M;@ÂÎy"ÏE@@ðâÙÙÐ¼G@õµ=_7@ç_x0008_ü-{A@¦ðâ`N~=@$Eó_x0013_£ B@Ày_x001A_2H;@3\Ü¾6@_x0018_B9!­MB@8lRRû:@ÍÖ@¹Úÿ@@RG'öA@dþÊÚåÕ9@"	ÿ?B@ñÊËÅÿ&gt;@ò~_x0003_%?_x000B_E@_x001F_ú¸hP&gt;@ H¸\B@-À_x0001_¸êí@@_x0018_UóK]:@þ³yÈ¯&gt;@ÕÙ ?@æÈ_x0018_i`®;@_x000E_!_x001F_ø¯C@ç~³Ø C@{¾$cÆ9@WsóÅß=@Â¹.h%&lt;@_x0001__x0003_èU²Ù²øC@b´{l:&gt;@©{rò C@¾ZoòpÙ&gt;@×$Û4_x0017_C@_x001A_Û0Ít6@YÄg«ÑEE@N¯Ì·"@@Å'ëÎ9@Ôøf_x0001_ô¯&lt;@Á ð¤ÐC@ä\GqB@FÍÒ*F@Fq¹ Æ£&lt;@:=B68EA@xá&amp;'ñB@Ø_x000F_[Îo©A@(÷¦åç¯A@Öþ³Ôí6@_x0002_¢¬£þB@L_x0007_j`Û_x0008_D@\¨_x000B_*0_x001F_?@ºëìsØ_x0006_:@¾3\O0=@_x0004__x0019_'i&lt;@v¤õ¬ìC@_x0006_;:Ü8@sí$ì7@¬2MC@yµ±Q¡C@$K~|ÄAF@^'s-_x0003__x0004_A7@f_x000C_Bté&lt;@_x000B__x0019_º_x001F_=A@8	3×´&lt;@¼î¹ö=@ó_x0017_cÉ0(B@C1Yc0B@êÆ_x0002__x0006_®?@týV¯,|B@$©_x0016_p:C@Dè¥gXB@8á_x000C_óÃF@¡_x0003__x000D_&amp;_x000B_ÍA@Y]	**B@%õñC4:@ê_x0016_bRþ@@ÈºdÑ_x0012_¸B@¦_x000C_ýP»Þ&lt;@¤D/¸§w;@lÁ0S&gt;@±É_x0005_3:@DKa6µ_x0001_B@.»dÖA@_x001C_]5_x001D_~°;@F¹÷8}_x0002_@@aõlI_x0004_?@"_x0017_§yurA@«¾@ &amp;@@¥:Õ¬A@@d_x0008_µ¡TÂD@"É©Qþ7@¡§·gfA@_x0001__x0007_æQô÷_x0006_&lt;@LÃ@5¯&gt;@2_x001B_YÛç&lt;@ÎéK\ö=@fhIfC@8![ýÜr7@¡^`XÂ@@ÃË	û¢A@N_x0008_ÐÞó»9@t(_x0008_°8A@3R_x0002_Ò)B@@A¨\Â;A@â¡"P#þ&lt;@ÉÑõ+2@@_x0004_Nd_x0003_=@_x0004_é\¾T@@ÌC´ÿ@?@8¿ô§@@+ü_x0015_ÿ4Ì8@_x000D_0în7_x000F_?@§ëôgB@ò_x001E__x0005_º78@÷ùO~ø[7@ð_x0015_±)À[E@í{_x0005_/û_x0011_?@ê«+F@v"uº&gt;@ÔWF°?@iFoB@2_x000C_l`íD@k¬³¬ªA@_x0010_tf_x0001__x0003_#%D@-÷Å_x001F_ÒáA@²òçiéOC@Ü_x001C_¼'ä7@`x³Ô²Ä@@_x0017__x0001__x000E__x0007_â6@¤_x0007_¼«&lt;@_x0002_(è_x001E_m?@­iþ_x0001_6@µ@/Â6@&amp;ÿÔ_x0019_-I@¸aïßwJ7@_x0012_å"½dÑ:@J7a ©þ&gt;@pG/à_x000B__x0015_A@Â®rE@áömSRH@ÜÀ_x0001_uC@2_x0010_`µîF@Î:_x001B_³yD@&amp;)ô_x001F_e9@þDÓ¤ÄA@X4 M?@üúÒ_x0003__x0016_B@;îd×RA@ :`ÇzD@8nÛ_x001D_Ú@@Nå(ô·@@_x0001_¾ÃB_x0016_;@_x0015_Çy[¹YA@_x001E_¢^ÚWD@þþ±¤t!D@_x0003_	ÜaOç×7@©'&amp;ÕX÷?@ÖÉY_x0008_&lt;@n+Û)¥&gt;@ ò&amp;M¶*8@PºbÚÑB@Ë£_x0014_òË_x0007_C@$¶ý;hB@Pãå¨ò7@èx^_x0018__x0016_A@Í¨Ã¶:@åQv8b-C@_x000D__x0002_ÖA@_x0008_È)_x0004_¡&lt;@¨ní»_x0002_ì6@IîõÅü_x000D_G@ÉÍ+@@~_x000D_Dwæ¤C@ªs_x001D_ F@ÜCzt·ü9@ä§{Ïö@@_x000E_á#_x0005_IB@_x0004__x0013__x0006_GI@¹1_x0008_înz7@ªF&lt;]D@N_x001B_y]½W@@_x0016_6£q;@z:çàq_x0006_B@_x001A_3©´ED@¾Å·Ð¥åC@è_x0001_Z©Ú&amp;@@_x0008_AÁî_x0001__x0004_äÝ@@u`Oë4@_x0014_áã¶µ6?@BEL´_x0008_E@´_x0002_0Ì¿Ü@@Ò_x0014_ic@@_x0004_$óûú6@×cä1¬HB@_x000E__x0011_ÁnïoA@	_x000B_Ûf`x?@¾nï8®A@è´C_x0014_tx&lt;@ùi¸bÐV6@jHÖA_x0019_A@_x0012_;3MO&lt;@»òèq_x001C_d?@üÅM¹H8@²&gt;_x0002_å7C@ùà§Dk`:@î&amp;LÀ@@KhðÙ_x0015_&lt;@W/.õX_x000E_6@_x000C_BÂêô;@´Z#&gt;@Áoßð_x000F_A@¾\÷æ¬&lt;@_x0006_[*k] @@Ü7_x0003_;à_x0004_B@UCÀúÓw@@áw¢©v©@@_x001E__x0018_Åê »C@Lä·¢E@_x0007__x0008_(y4R_x000B_*=@ÒK·­_x0018_@@N_x000B__x001F_ô_x0001_C@¥g+µ$&lt;@ææ0Å_x001C_@@`([_x0006_)UA@á_x001F_,ANA@£]jby8@ÊªÂüv:@&lt;yK©9@þh¯"õ_x0016_=@:¸¶ #ÿ&lt;@¶áñ}7@pß !	BE@¾_x0012_uD_x0007__x000E_C@ÇH_x0003_,@@_x0013_v³~'_x001D_?@mÔÝS7@ì_x0004__x0010__x0010_ã_x000C_9@jL_x0007_Â^E@Bb+µeC&gt;@LY_x001A_òJ??@{õ²#8ü@@ù_x0016__x0005_!Ú@@á\ypÆBE@a_x0007_°:Å&gt;@Vjù_x0007_@@G+úïØ[C@kn/ç_x0002_.A@_x0012_ÆÑ@@ö%â·ô=@8ï|_x0002__x0004_4¶A@_x0014_öl¦B@3_x0003__x001C_ÏnÖI@Y&gt;Ãz=­7@çì£Yy´7@£ôv _x000C_F@V4ß·ú­?@b_x0017_º¯ðà;@å)plE@5$D9_x0001_Î;@¸oGÞk»D@¥îøbB@_x0006_^_x0012_ ¡#:@,v¾V*ÅF@pNÿÂ6´A@ÕZ+\$á@@êçm¿_x0004_&gt;@_x0014_ñ¹mÑ8@×P._x0001_;@Ý|¹ÎO=@k·åÝi&gt;@ÎÛ1É®@@Ç4½xwã=@5ï¶Á«&gt;@Úý [ò$A@Ü¿dU'ÆE@©ÔpY_mA@ð·S¶v3&gt;@nÖ¿_x000B_~ê7@ ,_ÚÉ:@ÛÅÔC@ 8_x000B_ÁA@_x0002__x0003_KùY|C@&gt;HBô_x001D_&gt;@DMc¥!'B@_x000E_v¯K/¿@@b_x001C_pc?@Ì¦Ø¨Ø;@¸0èRD@g\ß]Z&lt;@¤_x0004_s,·_x000C_&gt;@ÀF5(-Û:@ÚU"_x001C_y¥E@:_x001F_µi_x001B_=@ÞæÌ¸kA@_x000E__x000B_»¨£9@·Þ_x0001_ÈI_x0014_=@tm½?É_x0017_A@Âq [o_A@´·_x0012_íHn:@4l¥Ò#,C@	·¡Ñô=@v_x000C_!fðFD@ylQ~bðE@ô¯çw§°&lt;@R³AÚÊ½C@¼²v_x0011_?A@XØEW2&gt;@$&amp;_x000D_jÉ+A@I_x000E_­\ð?@­3ïðK@@lð_x0012_I$@=@%_x001A_P¶Î:@2vò·_x0001__x0002_r5;@5OJFÍ@@¿¬]¤¤D@Ø_x0001_Û¯ýA@_x0010__x0008_&gt;×h5@ô/Bè(@@6¼åòo_x0010_B@yäT«%@@TÔ_x001A_ªf=@±ÀwÞ§_x0019_A@hE_x000C_\x°:@I6_x0007_&lt;_x0004_?@_x001F_2ëñ"_@@öw³éA@E§_x000C_ â:=@NSå?@÷O¬^c:@èð*_x000F_ê_x0012_C@På_x0015_K+;@p4q=hY:@I9åGr[@@^4§&lt;@_x0010_ÜÐ¼µfD@_x0005_¾_x000C_G"=@À÷,÷X&lt;@Y;ÂÃâF@Sy=áa7@XÒÄ_x000C_?@Pø:«¯Õ=@Â_x0018_úA@@k¡ó:&lt;;@_x001F_ëå_x0014_rA@_x0001__x0002_¡_x001E_K@@0_x0003__x0005_wÍ5@@f_x001C_À³='B@õ_x0017_}ÃÊ6A@ ®MÊ?@_x001D_âëÈF@ª6æÐ=@°x©î_x0003_é9@îºÖÀ¸&amp;:@HÃ¹TD]&gt;@¨_x0008_vV_x0016_ê&gt;@_x0012_­¤ÿ¹(?@¥£_x001D_7_x001E_A@¿{_x000C_\GB@p_x0006_8³IA@ªVQäã·7@¤Üï¨_x0013__x001B_F@åhF'/©@@r·sµ_x0012_b&gt;@z¸hO_x001E__x001F_&gt;@Ú£%5z9@ï_x0014_Bü¿@@_x0001_kSþ'«B@6_x0004_T_x000F_Ô9@"¼_x000B_Ö¶B@_x001E__x0010_q¿=ðA@_x0014_O7_x0003_»&lt;@_x000E_åÖù_x0014_B@8_x001C_¿Ï_x001A_G@Ü_x001F_Fèz9?@8nM¥û@@û&lt;H(_x0001__x0002_ÈÂ:@_x0007_a4®ÇA@uÙ!ÿm"A@ä(Ì_x0002_mÁ&gt;@ðÝSUÎB@M&lt;_x0002_·@@vÊf±1;@q53_x000C_9@fÖØ_x001F_GG@ð_x000B_ÙÃyD@ñÈ,É=@`_x0003__x0001_.ý_x0013_@@iQ­Øê¡A@ÎX±_x0012_³å&gt;@JË8þ¾¥=@ì_x0001_$_x000B_gÖ?@ìñìbGF@¨ ?PÔ+B@\ÒxÀ«$&gt;@å¾A@úD_x000F_Úï9@D*Hà~;@²+ÂgÝË?@_x000C_|ç2ã;B@ØLùæ;@|7[Ìé_x0001_;@Ò}"{+pC@)ý.÷5r;@Ónà&lt;k:@Ò^_x0008_¢ï@@mµ0_x001B_8@"x§³Ï%&gt;@_x0003__x0005_T¶_x0019_.[C@ZìA_x001C_´B@pì4_x0003_;öA@V)`~_x000C_|=@ø/È·ÔgD@µÈ³F&gt;@_x0008_8&gt;NW8@VV°âË´B@;9ýë_x0014_B@öè_x000C_eaß@@Í¶ø#gE@_x001E__x0006_é_x0017__x001E_9@ÀÚ_x000F__x000B_T_x0016_9@â:ÌxÂ;@_x0010__x0004_¯ß À?@ªé»pÚ&gt;@æ1zb@@Y_x0010_¯6¿Ç8@_x0011_@_x0019_ýWÝG@_x0002_æÔË~B@_"¯avø@@kÜ}0A@(ÌDãE?@_x0001_r_x000C_k%:@ù_x0015_oÇÓ&gt;@Óæ_x000B_G_x000F_;@½Õa_x0012_¼D@:ì_x001D_Ü¯Þ;@æ·eAr_x001B_C@CfKï=9@_x001E_$ì_x000D_m¾;@åâJ7_x0001__x0002_é±A@àÎy'ÎzA@f_x001A_ÎAÞò=@ç_x000E_P±&gt;PA@n_x0017_']×îA@ ×J¡_x0013_&lt;@_x000E_(|oNXC@ fÃg?@Þ#N^_x001E_ó@@:_x0004__x0018_x'O6@ñ_x001D_@I@@¥_x0001_ÎG_x0014_?@=}¢@@¦`Q_x0011_(u=@ú-ãÏ=@X¼*A@]?2-¼A@(Ý4}H@ã_x000F__x0014__x0014_nA@rG§QÉS@@~&amp;/,¸&gt;@ùä)Ì_x0019__x0002_=@#Ø±yÆ_x0004_C@ /íÇc_x0013_;@aTñ_x001E_qÝA@_x001E__x000C_Àù=@_x0010_nn·ñ&gt;:@(7hM_x0017_@@A¹Xí;@ÎË9£ùÏ;@sW_ B@_x0001_æQüî@@_x0001__x0002__x0012_\,É;@4S@®¶0@@_x0001_f_x001F_Ú;@_x0012_ôRi¬¬B@_x0001_¢d=@_x001C__áÚÿ_x0012_;@_x0005_^Xÿv6@^¾{Ê·_x0012_D@hæÙM:?@:íæ8@ÇÑýgî8@àËf5Ù_x0012_&lt;@!U_x0002__x0004_¥=@ÕW¶_x0003__x0011_óA@b¸.®I|D@_x0003_B_x0019_R`&gt;@gÛ_x0005_k!ç9@2çÝ~06@³¢IY&gt;@ïÓsªÌC@_x0010_ñ_x001E_zzö@@j&amp;Èò.@@gÎÓì ²C@dã_x0005_Gk&lt;@¶Q~_x000E_XC@¬!&gt;&lt;_x0019_F@@d]ÅÀ&amp;xA@@{e&lt;H­B@DëµeA@B_x0003_å_x0004_&lt;@¥æ_x000B_¨\ D@¾wq®_x0001__x0008__x0002_;@%ZÕiTB@Fæ¼Wsû@@¼Ñ_x0003_@?@è®Èa¤@@_x0002_ø[8?Ó;@_x0007_«É_x0001_£B@TÛi´G}8@t;î_x000B_JQ&gt;@_x0002__x0010_ãd_x000E_@@+L&gt;p&gt;@dÇybëC@NæOî9@_x0016__x001F_ÎÓtGC@&gt;l}	@@q_x0007_:l¸A@T{l×¾¹A@H|n&amp;â@C@Æ_x0006_qyH}?@_x001E_Läàÿ#@@_x000C__x000F_(ï]ûG@*]_x0004_p+&amp;A@F~Ug¥;@ÎÚâ»·èB@PIö,H@ l_x0005__x0003__x0017_XE@¨Ó_x0014_u¯@@Ñ_x0010_ë¯%B@Ó\_x000D_:&lt;8@À&lt;=é§&gt;@ìv{! A@v_x0010_Ó?C@_x0001__x0002_D¬+P=A@¸8ª_x001E_À;@æ§Æ½t@@*í©½è=@Lrî8;_x0011_A@&amp;äÇ²¥N&lt;@õÆM_x0006_EeB@ÇSz­¯=@)ü3^9@¨_x0008_«_x000F_ðýD@p$^Ðx_x0001_&gt;@æ_x0010_kÌQ@@71Ë _x0005_TC@¾k¾TØ?@Ü1¬ÃÁ$A@^sçÂ½æ@@SößãE]6@²èÞ_x0008_~?@Æ`¼¤º×F@_x000B_U§_x0010_@@)7ÿÛ&lt;@@Pdéö7@¾Vsîó8&lt;@cM+îÒ`8@_x000F_$:=§$=@îV+(÷@@ñ?ÕE@Fì\n_x0016_=@¶Þ3 &gt;@#¯&gt;	þJB@LÅî_x000C_×üB@_x001E_ô_x0010__x0003__x0004_ð½?@¾eqýð8@p_x0002_­Ú©7@_x0019_½_x0017_Ì=@örÙØdÒ&lt;@TõÞâßA@_x0012_8_x0011_©á=@?ÞÇ?@~{ýÆú¯;@F_x0005_÷ê¬®B@ä¤N¹Æ@@p5ö£ä_x0007_?@BFM»g?E@0­ã¿ÎêF@x_x0016_ã÷@@ÿÑE*ÚC@B2£B@¤ùöñ_x000E_ì;@J_x0019_ÙÒE©=@HÆ$¬|&lt;@Äó¡¥/F@fÔ_x001C_.t?@½_x0019_ôà?&lt;@9*IÔ£_x0017_@@rMÝyÅõ&lt;@ë_x0018_ç_x0001__x0008_Ì&lt;@°Dsò_x001A_Y?@µ_x001D_»Æ8@×ü&amp;Ë_x0006_@@t§Î*:òB@`UéÄ3_x0013_F@õ_x0010_8_x0019_ÇA@_x0003__x0006_¿wõEN½=@'!aF&lt;@Cþ|ä/@@_x001D_úN&gt;6@}m&amp;F@ÔCâ_x0012_=@9¸_x0005_þ_x0006_8@5Z°_x0018_4@@ðÅµ*À`B@6`O_x000C_M:@%æy©_x0004_ @@Jë/ÖïZA@_x0001_&amp;ûzA@Üh[ÿÊÙ:@ò&amp;~-²ÒD@tÑ¡{æz?@b"£÷B@Ø"A@,KA_x0019_k	&lt;@nóÏ_x0001_°OA@_x0015__x0008_ë_x000B_?@^¿__x000B_¥±=@_x000E_édÏGÛC@¯ìÿ9´?@_x0002_y1nÀâ?@0_x000B_I_x0019_Lt?@hÐL_x000F_&gt;@RäÈ_x0015__x001B_&lt;@_x001E_Tò&amp;&lt;C@ËÁ_x000F_¤È_x001A_@@.ukº@@2×°×_x0001__x0002_ó;B@6ïÖ`@@"»7QE7@¨.vfÀC@þ¹õD@@éÏ¦?8?@@ ª_x0013_¸ø&lt;@DhÖºÝP@@®_x0016_Ré:@ÖþxÓF@@¶ymÎX×A@VËÖ\BlA@Î§Á=@@d°Ä_x000B_A@â¾3öI;@R_x001A_ZTq=?@ö%O_x0004_D@RªçE;@r©(Ô9èA@4a5kÇ`@@JSßÆÂ&gt;@õvËÊC@_x0012_s¤àQÔ&gt;@_x0002_ûzïD@ñç _x000E_«_x0005_9@_x000E_tg:@@Þ@j%_x0010_@@Qýq¡_x0012_;@R³¹µD÷&lt;@õÿ!+£_x000F_D@è³þ_x0013__x0014_@@_x001F_+_x0019_[9A@_x0001__x0004_A½_x0004_²i3B@)k¶ ­MC@¦f³ÁhQA@¾ðèÞ­;@õMë&amp;@@¡¾_x0002_m²?@Ï_x0012_éôPÒA@oêw±9&lt;@!Î¹W_x0016_E@_x0013_Ù_x0014_8@G_x001D_ßäÑ9@_x0014_h7_¡*?@0Ü_x000F_¹pE@ÙA$±çUA@e_x0005_\³Ä:@h_x0004_Õ¹­?@_x0008_ßr¢h69@6Ëï'_x001A__x0003_?@teìH5E@N_x0001__x0017__x001A_dPB@§=1p?@b_x001B_/·Ch@@®g=HOD@	·l4")C@6»0Uü=@Ó£ßí´!A@{Üe@_x0001_D@?å|£3@@ üaJ&gt;@lé_x0006_b¦ &lt;@ÒJÂ_x001E_.B@ùú_x0001__x0004_£@@Ð*98B?@_x0014_?_x0008_{hC@©Â_8ûQ&lt;@9_x001A_4ZñÕ&gt;@_x0016_ïl_x0010_UWC@*í§&lt;g*9@_x0004_ìHu &lt;@x1j:D@_x0007_ÁG5y&lt;@_x0002_Yºÿ_x0003_?@dû_x0007_îý8@wËfqF@ì75¿×@@0t;ý)_x0013_:@ÍJW&gt;F9@ÿFù _x0010_A@^_x001F_ªÈ_x0017_E@òÁísN?@ÐFl ÀÈC@¢ï´'ºH@@	H¬ÍP×@@¸_x001A__x001B_G@_À½Ä?@¼ÖÏ¥ì=@_x0013__x000D_aù®·&lt;@8A_x000C_GÝÝC@i&gt;çÒkîC@y_x001D_Þ\â_x0012_@@¨ùÇL© A@ÜbÕ&gt;Ö=@_x0015_úÈõ;@_x0002__x0004__x000B_ÓÃÝX@@¾3o"uÇC@,Ú§C_x001D_Ï=@ëp&gt;_x0005_Ö¢=@ï;)_x0010_ì:@l_x000E_dbTÅ;@z#Ì¬_x001E_ö&gt;@_x001C_&amp;o=@68áhúß&lt;@TÙy}B@IéMÏ@@V_x001A__x0017_¿½Z9@~_x001F__x0013__x000B_ÑU&lt;@_x000E_àn¤c?C@I_x0001_xP};@ yØ_x000E_D@.ù+WÍ_x001C_:@_x000E_L56v[&lt;@AK}ªè &lt;@!ò|B&gt;9@üoèí¥@@_x0015_Ð"Ó&amp;C@u{ói©æ&lt;@~·ÿ _ËA@ÿë¼A@Û÷§P8?@V?_x000C_ÈÝ7@¶ª­_x0002_6_x0003_;@Ä®Í&amp;'ú;@µ©®Ï.&gt;@©ÿÁCMrA@7_x001D_|_x0001__x0003__x0001_d@@¼Æ_x0004_~ä|@@l_x0004_=]§@@[&lt;_x0017_á_e&gt;@5_bÃ &gt;@Ê2Ã)_x0003_Å&gt;@_x0002_K²KtA@i]$¯_x0010_9@bEzét:@øÌÍµ:@ðmÁ}ÍC@ñZ~²­_x0015_A@_x0019_Í%åß?@,I_x0003_±iL?@bD_x0007__x0014_	=E@¨a7p÷&gt;@þP´ò.B@ `_x0007_._x0016_U=@¬r_´B@u_x0004_­uN½?@Ò¶{eF@¾?	ûL_x0015_:@ä'ßVÌð;@(_x000E_ÑÛm9@~[þ¢V*A@Ð3Y­:@_x0006_¯.bM6B@ K_x0003__¬=@_x000C_iñ_x0006_5N7@Ì%ÝÝ_x0013_&gt;@½w}_x0014_Â=@±àÕYç\7@_x0003__x0004_vJ_x0013_¯D@&lt;!_x0006_Ñ_x000D_?@æÓfÛ9@Ø² "Ô0A@ÿDB@!äHPÿ@@ªÖ÷àØk&gt;@ïÈ DÙÈB@_x0001_¿_x001D_kB@p0_x000C_ûoºA@_x0013_\ù®ÚtE@`û{b£&gt;@õohwB@ûÂµýÐè7@òð(5Þé@@4ß	ó_x0005_&gt;@»qÚ_x000B_Â@@öÉ´}_x0008_?@§/_x001D_	B@_x001E_Ã3Úh;@äq_x0002_é_x000E_yF@_x000E_ÃâÅQ ;@k@_x000C_£$B@}|_x0012__x0005_i8@*b_x001F_ä9@_x0006_Ô_x000B_µGi?@_x0019_Í¤ªÀ_x0005_@@¬ã_x0003_«Ð&gt;@z_x000C__x001C_ûÏA@)Æ8_x000E_p_x001A_E@_x001F_Tß?èF&lt;@/Û5_x0012__x0003__x0006__x0002_ª&lt;@ú_x0008_1î'?@Ì_x0004_"_x001C_·ý&gt;@ò&amp;#7dE@(Ê©Ó&lt;@R_x0015__x0002_B_x0010_?@_x0016_D_û¾&lt;@_x0007_ 5¸GuA@JÍZ:D@nÌuÃB@(îÏ2IÌA@_x000D_m+ÄgF@«K³Û$¹:@rkV_m=@·¾å§³Q=@_x001A_¥_x0012_Ð]=@_x0005_Ö¦Ôôb6@Kû_x0008_ÇßWA@ü¡ÒõGB@jÓ&lt;/¯B@½k2?@%älA@oB§_x001D_RÁ&lt;@_x0003_\³HÃ?@¤dó_x0015_Z\;@z_x0004_«»&lt;@*(sSP\9@_x0019_­¤u_C@_x0016__x001C_sÃv=@3_x0001_Ñ_x0015__x0003_9@(|_x0019_áv9@%ÖËÁï¹D@_x0001__x0003_úW&amp;P²Î&lt;@ÜaéÕoDF@Dh&amp;Ùs&lt;@úH³HÕC@&lt;¶^_x0001_Ê^B@&amp;ë'È¤A@Óeß_x0011_í7@4_x000C_e_x0017_·S=@ß¾ár8=@_x0012_¢û'_x000F_A@ÔOó_x0011_B?@_x0016_Øl¬ç@@DwàUã@@iê_ì_x0008_ã&gt;@Av_x0010__x0011_HA@¨Â^T{X?@Ø6È_x0004_@@~_ôÊ;@UÇç	¨E@\i_x001A_ç9SB@î¬±,vï&lt;@6$fJÑñ;@iÍlÝ&gt;@§_x0018_T.=@&amp;_x0011_¶_x0005_¢,:@¥6&gt;ÞÁJ@@¾_x0002_Ù`õ:@jF§ô_x0018_ÂB@«u@×¢;@¾2=Ð§x@@=_x0014__x0018_»_x001D_B@£«R_x0001__x0003_R_x0002_@@£Óm½+ @@_x000C_wãÙûA@èÞºÒÙ&lt;@] ­«:@e÷½A&lt;&gt;@0_x000B_?Wv!J@tF_x0006_,½ûB@õëT°_x0017_&gt;@¦×:_x0015_kô@@DMPü_x001C_iH@ú_x0019_Ñå²¸&lt;@_¥Ó¹£@@ .Ü1u9@ôRÀ°k`C@'î&amp;rs=@±ñ^;DÂ8@_x0016_Ô au@@_x0001_¢_x000E_±[Í8@_x000C_¬_x0019_úÐÌ7@µÛ_x0014_ýVA@âxò½,øB@À_X&amp;d_x0016_C@vâÑZ_x001C_6A@¶QQKo®@@&lt;z¸°_x0017_ï8@f9	´Æ`;@*];eÒõD@òuSÁ ;@_x001F_Ó%N@@dbñPÎ­&lt;@^_x001D__x0019_T_9@_x0002__x0003_T"Ïû;C@³ð±_x0004_¡_x001F_A@uêFéìQ@@_x0001_ìX£_x0016_:@Â qÂòC@^;ÈdMù@@;DY×\Ñ?@ô_x0012_Ê_x001A_ÁA@{K´r_x000C_À9@b*eI	?@úµi/AÖ&lt;@cÈ_x001C_@@qÿ ÊùA&lt;@Ó^r_x0010_bA@"4\3_x001B_A@4öËck%=@Ð|ýÚÿA@Ú7]¹Ä_x0010_E@ÊôÅÒ_x0014_A@SðÂ´_x0008_ó?@x_?ö8@@_x001F_ j®ê&lt;@GèBÕÌ&gt;@ÁÌ~Z]_x0015_@@VùÐ^PC@°ô§_x001B_¤ÆA@ùVÞÔ_x0006_=@Î«îuAA@dIH¶_x0018_D@%«X´èò9@D`&gt;¦@@Éù¶5_x0003__x0006_R~@@¹$ÞcÙ_x0001_B@×=Ûn_x001B_¶9@se½_x0006_¿_x0002_&gt;@¾ìW¤N2:@àS$:A;@~â¢._x0018_:@äêìlB@öDP	[@@¼dàÖCA@lA'I¹ÒB@Dm_x000E_³ÑÌ;@}#( _x0001_ºB@_x001B__x0019_¶$'B@Dhz`CB@óÿB@0¼DV:@$1ËÂJg;@ì»_x0016_P_x0012_@@_x0008_XNÙ)È;@¿FY@@´J_x001C_ù_x0005_&lt;@`_x0001_ÅZëhA@¦ÃxaèÂC@ÙûûÇ¡f@@¶åe_x0014__x0014_C@ÌMýz2;@íj_x0004_&amp;©A@qÂ®YÓ6@\_x001E_5#ÖB@ÐÉÄÇ?@»ï©V?@_x0007__x000B_%rÝªÿA@®_x0013_þ_x0006__x0007_á7@ q4_x001B_5&lt;@¤	¿ÓÁ¿:@í4½]j_x001C_@@&amp;£KJÜ½;@¶aRé&lt;@r_x001C_K³¿_x0004_D@À]÷¤(9@Î2K¶+?@P´ã¤Î&gt;@ôgã·Ó|;@î _x0005_Ó»C@²¾Ö¼K@@nW_x0002__x0003_Þ_x001F_&gt;@²@ç(@@PãÔ_x0008_k@@ßP=_x0013_¤?@u¯ø¥"ñ:@g§û_x0016_ÊB@_x0008_¡_x0001_ê_x0006_;@yX¹1A@_x0010__x0017_»åW!&lt;@£ ÍáÂ;@f_x000B_²­0cA@¿4ßoÐ÷6@ÌÝSºõ_x0018_?@_x0002_qþÐ×"C@ý#\§ºÚ?@Xì%_x0019_4&lt;@gýjg&gt;@"_x0003__x0006__x0001__x0002_ô=F@ï4cC@´ _x000F_Í_x0019_9@_x0010__x000B_h+î´@@Â_x001C__x0005_çv@@:fãQg_x0007_B@áxBFH_x001F_C@_x0001_ÐIyÒS;@_x001C_¢_x0003_ìC:@°_x0001_r¦&gt;@æè_x0002_)c&lt;@â_x001C_Y¿R?@0NÁhï@@_x0011_._x001D_ld;@.»÷a?@mMÓ_x0005_°7@_x0002_"ôVÄ;@L+	¦·:@_x0012__x0015_ãu&lt;A@14&gt;ó_A@´_x0016__x0003_z)_x0002_:@ÎL@!B@RBXR&lt;ú&lt;@ô´)KÜ&lt;@äây»&lt;@,²_x000C__x0006_&amp;ù?@_x0013_\nÒ_x001D_B@ÒMëâ_x0004_àC@%h@ïg?@V6èèA@­"ï_x0019_&lt;3&lt;@ÊLHðáA@</t>
  </si>
  <si>
    <t>51d03f75cdda65e3a325f59d4e608055_x0001__x0005_ÖË_x0002_R¹ =@´dñ.¶&gt;@ÖÄî_x0011_&lt;_x0002_A@*_x0003_6ÈÜ_x0018_C@_x0005_Æé¿d8@¶óÌAÚ8@@öýâ_x0004_s&lt;@µÚþÏõ¸B@7ÉÃ[FÁ;@8ííï¯;@(¸AÒzá?@0£Gùl|@@dó_x0014_a(©?@yÏ½ÆË9@ø(§mC&lt;@àÞþ«®9@Ñ_x0019_¿o@@Ëêþkô7&lt;@"B'ª8_x001C_B@_x0017_c_x0016__x0016_ÁA@øjê_x0004_E@@ü£dv3^8@wê_x0019_)7@b"§C@'qGÔÝ[A@m+¾¥£Þ9@NÛ¤» _?@ò6_x0004_P£D@ñ"§/:@ó¼p_x0001_¶=@ìnùë÷Ê9@\b_x0019__x0004__x0006_ý7C@p¢¢_x0002_D@x_x000F_¬?Ù9@Ô_x000F_ú1_x001B_ë=@ê_x0012_!2_x000B_C@0Ý_x001E_¢¨C@ªpÃ_x0002_åKB@æg?*ï_x0016_?@Z_x0015_4ïÉ&gt;@´Ò{tE@Ð÷©B@xþÑFõ_x0012_A@\I[;@_x0015_}É_x0019_±:@_x001F_em~ºj?@	T]9@_1ç/ _x0008_B@ÔzÆÆ.q:@´_x0018_o¿ª9@_x0016_ìèP~æ&gt;@_x0018_åD_x000C_WB@´pÂ_x000C_D@v;µO.&gt;@F4ËtzÃ&gt;@kÒ}^÷°@@P_x0016__x0011_® _x0001_?@ÔL_x0008_ÏÝùB@2W_x0005_Hdü&gt;@_x0003_é4_x0019_C@_x0005_ûøØ`&lt;@¸_x001C_Dûýê@@BÙVy¼6@_x0001__x0002_n°çkkâ:@Ñk4%B@èwÌ?´E@b_x001E_@H¥V=@_x0003_û­_x0017_Ö6@ )HÏ;&gt;:@¶_x0018_ªdU¶@@Âômý_x0004_C@ÿÀáKÞ@@L§ÁwÂA@ÆÒs6;@oQF4BD@_x0014_~Á,ÞwD@Öb!bO@@¥'â_x000D_JD@è_x0005__x001F_5µÀB@}_x000D_¿z_x0017_Â7@s&amp;¬]Ý:@_x0002_úÂO;@_x0012_g£_x0008_3µ9@Ä_x0012_Ý_x001F_ÅÏ7@4*6À¡&lt;@PPG!ì¦C@¨ý_x0019_þf&gt;@_x0002_J².H¬=@H_x0019_h}©8@_x0008_ ýkc	F@°is&lt;ø8@©t¶B@Tü¿¯A?@.3:ú:@_x0012_;PÃ_x0002__x0005_fû=@PY2²;@òR~NZ;@*_x0004_oÌ&gt;®A@_x000B_¤¾F_x0013_C@ä/Ï_x0003_L{&lt;@Jø:ó)C@Â.v_x0015_&lt;9@P³Ð:_x0014_7B@ÃÖ]b¢Ç6@äý¹ö0&gt;@ºº8¾ ?@ÎNýÃZæ=@ô.WéU9@äèØ=",E@ñ_x0013_ýk´;@»_x0019__x0018_k_x0011_7@@Ìh§C{¥@@jKr_x000F_i¥&lt;@²\_x0010_Å_x0019_&gt;@'¦s¬t;@@I@oyíeC@¨«¾B@JN_x0001_ÊC@@_x0005_?¿Ot§C@¢:*_x001F__x0018_&lt;@_x001C_¯ûý\?@ÌY#@_x0006_Ð@@2_x0005_ZÕ6s9@d¸_x0001_ýÍG@ØA_x0004_@@_x000D__x0004_ÔóFG:@_x0001__x0002_^z_x0015_Ö¸_x001F_&lt;@i¹b(ÉÔ&gt;@ªñ+_x001A_®;@_x001B_¾¦*£_;@4ß²ØÈ@@zU&lt;qðÃA@_x0018_.Áú7=@ÏØ©&lt;¢ëC@n_x000B_¥Ï~;@ö_x0003_Gñµ¢&gt;@¸6_x0014_®{&lt;@ "_x0005_oIE@a#Q£(}E@¼yË'¾&gt;@Î3_x0006_k©ÒA@_x001A_:Ö¯º8@_x0014_gt_x0012_&gt;?@:Àwáz@@N_x001E_ßüS_x0008_:@_x0018_òB7«?@ôõö¿P86@o2$ê½:@S¶cÄ½@@â°ÒÇáÌ:@¨#ï©âØ&lt;@ZüºûuA@XvÎ\A@_x0004__x0006_ð&amp;ÆB@äÁÒ$¡@@L~_x0006_äÌ.?@vP-ûG?@æß³_x0004__x0005_r&amp;?@°&lt;ÚÙÜÚA@_x0018__x000F_5;@ýêÌÝ¬¨@@ú7½_x0016_9@«ÕÀE)D@¬MaòD@8ÊÃÒÖC@äÅDýÃcD@ÌÇ_x001F_­Y7@@_x0012_&amp;"D@@4ûÈDç#D@4ú¨þßD@biã-?@,_x000B_):Ê?@ùyhºÈ:@4eWt~bC@Ì3MR_x0003_G@@_x000E_9£_x000F_þ±H@âfØ%&lt;@0_x001D_pd4,@@áo¼_x0011_:@Sy½_x001C_òóA@%ùG5Ã{=@_x000E_!Ë&amp;Û@@Â©»H,$C@_x0008_¨_x0002_à¤B@°ãìL`D@Bx3B@ÎÄ^_x0015_pì?@Iw6¥ÃC@_x0019__x0001_ ªêC?@_x0001__x0002_JµP£ñC@{»;Ç=@Y§EÊñ_x0017_D@Ïd[wí A@I_x0004_à&lt;É_x001A_?@kÝ¾|8@G_x0016_B;ð17@üº{\­A@²÷$F8ëB@rÅö&gt;(E@1¶"äÌÜB@/$24F_x0007_A@Kh&amp;b=@Ì'_{Ö=@|Hée_x0018__x0008_D@8Ü  8@=Ö2}@@ôó!mKA@QQ^2A@D²V×Q?@^D×§ü_x0004_@@_x0006_ù_x000B_ÅÚ&lt;@j[/_x0019_t;@Ùû§ds?@Ì'_x0001_ü_x0014_&gt;@¶!øµ"#&gt;@Þèò«A@÷'§;@Ú_x000E_¥íÐ9@ÒGVÎÓ8@Þò&gt;Z&lt;@_x0003_æö_x0004__x0001__x0004_×?@_x001A_çzz|ò@@f­ìd_x0019_=@(Îº_x0014_²&gt;@o_x0004_;º;@_x0002_'éÛmI@¸Ò¿R$(;@Dµ¼@@_x000F_z1â}l;@Èí:Ð_x0003_A@¦Ñ_x0007_ò[J=@IÛQ^Ø;@W¤ãjåD@_x0014_&gt;s@@º5@ã_µ_x0017_zÃ;@ªqÙ`G@Ìzîo_x0011_1=@¤7w_x001B_ûA@xÙ|ï%_x001F_8@È2úth_x000B_@@_x0006_}Ñ@@èâ­÷µî?@ìHÔÇ)H&gt;@ÌÜAyúJC@,_x000C_¦è_x0013_9@¯3à_x0001__x0016_@@|Y}ékB@`¨IfÅß@@¼Ð-Ùé6@_x0018_}^ÿå&lt;@_x001C_ýiÝ?@Ðù_x001E_ù,_x0001_D@_x0001__x0002__x001E_¯îÀï_x0008_;@°s#ØaB@_x0008_3Ò$F@iIÖf´©E@_x0004_ô²wÖpC@d_x001D_Ït_D@_x0018_K¡_x001C_;?@ªCê¼íC@¾];øó=@»ç_x001A_Ó"@@®×?C@_x0005_µü?@E-âÅ&lt;@_x001A_%v&gt;h_x0010_A@F±@_x0018_åA@Ë³æ\®VE@¹B_x000D_Z(7@_x001B__x0008_÷ö~_x001C_;@UõR_x0004__x0011__x000F_A@äwàÿ_x0006_¿A@_x0015__x001C_ÛC×ÁA@Ña_x0002__x0012_à8@&gt;êIò_x0008_"?@®JÔÅ&gt;@ûÑxÙ@&lt;@_x0011_Ý!_x0005_ü¢;@0C|í:@a_x000F_Z,	@@.\«_x000E_6 @@_x0007_/ô_x000D_È=@ÍòtU_x0017_ùB@pßð_x0001__x0004_¾ë@@4_x0015_,}¢8A@k7Ê_x0002_&lt;@ascf©D@YÈ;ÅqB@¹nz_x0016_U¸=@§_x0010_Â_x001A_	@@_x0011_$Ð~ºA@ö_x0003_í5_x0005_ÆC@YÙÚzÚA@cD_x000C_De?@%¯´_x0003__x001F_A@io_x0018_[¥¦&lt;@;ÄïHQkA@zÛí_x0002_Åê?@ÃCªÝ@û9@n_x0008_F_x001D_$ßD@9V_x001E_Í?S8@¶_x0005_cè_x0004_Ñ;@_x0008_ÛnµÀ±D@CÀ¿í&amp;pB@Ý0ºÊl@@¶|$_x0018_ó_x0003_E@_x0002_õ4#*@@.§Ü~/i&gt;@â&lt;QÄ¨C@ÁY¸¤½@@fÉ»&gt;5p@@²¤ú_x0006_C@h¼[½_x0017_A@Øå_x0014_´Ê8@ø_x001F_¼®¥B@_x0003__x0007_2ÔokC@,ÉN³A@ÇjÃ·Û&gt;@_x0001_1ÍyÁB&lt;@Äaï¶Ë&gt;@_x0006_©	_x0005_EC@_x000C_Nk_x001E_&gt;@à	_x0004_)qA@ZË!~_x0004_@@`â_x0016_¸_x0002_:@"?»ïr@@ó)_x0017__x0015_»B@ó_x001B_ë¹:B@éU#ö@@~kt7\ô9@2Z¨Òà=@ÒÉZÖN@@_x0001_ymø$ÎA@×+ØJ|$C@gÌÒY@@dqâ.VB@_x0006_ê[W|aB@¹u]§?@&gt;BNû_x000B_A@_x000C_ëU×?9@ÊÙ_x0005_\_x000D_:@º_x0018_'í]A@êYx_x0004_&gt;@@?_x0007_Â55­=@$­ßÕ0{;@$ÑDøÍ¶=@+­î&gt;_x0001__x0002__x000C_:B@R=ÃÔ&gt;_x0010_7@Ùd7©}û&gt;@*ø_x0001__x000B_B@Iª`p_x0003_:@,Í-O"A@ã¼¾e=7@]'´¯bA@_x0015_µÆf6@º`Ë-î@@ó_x0012_j;ð=@_x0001_ùiWÕø;@_x001F__x000F_NATA@y}xëÈM@@l3WC_x0018_ÏD@ðÇ_x000F_;ìØB@,_x001C_2®E@ª×ùs:@ñôEk°@@|¬±%_x0016_&lt;@Dµ_x0014_×%%?@«BO*98@_x0008_ZM½Ç:6@Ø½Ò)7{6@º¤î_x000F_~=@P»_x000E_äÐB@32AçÁÌ?@DØôaóú=@à_x0015_[5¸;@¤æ_x0016_©ô8@×÷´ÈÍ*=@ä÷=+¡ñA@_x0001__x0002_p/¾Üv?@Ð%m_x001D_÷¾=@5ã_x0010_¢F@Ö_âJ×Ò@@8ú`&lt;q_x000C_@@ìÕ`&lt;ã&lt;@MèJX_x001A_@@6á¸-ÿ&gt;@±¿ïÅ?@o£H6ÁÝ9@_x0001_&gt;±*&gt;@¼µ`þó´:@;©_x0006_!~:@Ð¯$Ga@@¤¯ºV=C@­pc_x001F__x0006_A@¦[_x0003_C5@¸#ëðödA@MÀ4d:@såÅ¦Óõ=@tqõ_x0010_Ï&gt;@$+éEÆ&lt;@4_x0010__x0001_+Ä@@:.ð ´;@_x001A_\OoËA@rÏ|º£#@@¤ù¸ºL_x0018_A@Ø_x000C_èýö:@ÎX¡_¹_x000E_A@ªâIvâD@qiù­~9@_x000D__x0001_ð_x0002__x0003_+ND@£¢´ma]A@V¿ýoÏ1?@$tOÑRn=@"¶¾Ñ?@(yÏR_x0015_OB@_x001C_¢½pBé?@òÁ]_x000F_¿_x0019_:@öI5ÆPN=@_x0006_\oûÆB@I,Ô:_x001E_E@í*|Ø9@  w~;»@@îogÝ°8@_x000C_:TÞ_x0006_=@$´i_x0015_t9@E)/°­@@_x000C_%`=ÿù9@_x0001_X_x0006__x0014_Þª@@äv¡Û@@8Ð_x0015_F_x000E_A@¼ÀÈw_x0011_)&gt;@üÚ ¹!^6@f÷ÈÌå)D@_x000E_Cú_x0007_÷_x000B_&gt;@o¿g6Û?@X_x0015__x0006_ºD@Îu_x000B_¶K»&gt;@ê~_x001B_ç0ý8@_x0008_D¥_x000B_7@N¬_x0018_~w­C@(_x0017_7ô¶E@_x0004__x0005_ñ8N^W_x0016_@@­F_x0018_F;@`_x0010__x000C_ºá@@ÿÇzîp@@Èlõ&amp;bÉD@2ì|ÝRÅ8@_x0012_w·_x0010_ä:@b¿Ì[_x001E_N;@ä?I¯§¾E@È¦ø`_x0002_à&gt;@_x001A__x0003_ê_x0017_µUB@à_x001D_æþ0&gt;8@$_x0019_@_x000B_RD@Ð;ïM¤&gt;@SÇU_x0008_H£A@¬á_x000B_ù7@V7f¿r?@rZ _x0008__x0012_D@$#¤£Í&gt;@¿âÙÿVA@tÌm§÷9@ÜÏ¬4:&amp;B@Êáª_x000D_É@@LOãT%C@ôÎ¾½M@@¢Ò®_x0019_P_x0006_9@*}ÀEÔ_x0004_A@ñ4OèÚá&lt;@M_x0016_Ê}r@@_x0001_}P9_x0005_@@y%¯LB@9w\;_x0001__x0003__x0002_Õ=@éí_x001B_«uA@mO÷j@@§d©vÇ@@àõ#`£?@3&amp;kSWA@ _x001F_£h@@~|ePÖH@üz(9@_x0011_ftÇR:@RtæÌxJ@ja_x001A_úE@_x0010_j/_x0012_l4?@Â©HxÊý@@xI¢J&lt;@?_x000B_h*_x0007_@@uâÜ¯ÿ:@¨Æ!ß	&gt;@kþ |sÐ9@_x0006_Î£ù®=@ÐrêE6?A@øÃ7eöÙ&gt;@¦_A_x0008_(Q@@dôLh3ßA@EbÉdº!&gt;@FGÛ@5F@¾_x0010_´³Òû&lt;@KJÿÿxü:@_x000C_Ð:_x001A_F@Ï;Q;@ª÷C2%ØA@0!éC´ä=@_x0002__x0004_Ì?;Y_x0002__x0003_F@8rÎíþC@Äà_x0007_HI=&lt;@ÁY¥,B@ ^_x0002__x001B__x0015_C@8÷_x001A__x000C_®@@*Å³½&gt;@4Z·îD@OúØØÝÉ;@Ä%à_x001D_WÙ7@X­¼þl&gt;@·6$·E@_x0012_Ûj¤"8@¼"5Ã9/A@ýûÔ	ª?7@ê17A¬;@äB_x001F_³g_x0001_@@_x0002__x0005_é_x0002__;@NÙµÇNÎ@@_x000B_ÔÕaß_x000E_9@¶ð¢­YP=@®èuçC@Kéë1ù8@GTzø.&lt;@pàs'¦A@ÖxSðó'6@ZË¡b=@u_x0007_@Ò!=@æR="ñRG@©QÒ¼ç?@¸¯ÿ"A@ò03_x0001__x0003_&amp;n@@Ó\Æ¬;ã?@_x0019_$_x001C_÷;@_x001C_ù.KÎ7@Ø·q\¡f8@_x001C__x0002_I°mà&gt;@_x0007_&lt;*ç4=@_x0018__x0017_%®_x0018_è:@ÿô:M&gt;ô:@*ÎH¥JC@_x000E_õ_x0012_Á»E@ÜÇwA@ÒúÄ­6_x0005_=@ö¸CÒ_x0006_GA@ö0±}øÀ@@·!¬»?@7n_x000C__x0004__x0004_â=@i¡0ÊW=@0ä]éFë&gt;@Ò_x0003_È`_x001E_Ö8@VNÍ_x0013__x0010_C@lÖtm&amp;&gt;@@&lt;¬¬D@,YX_x001E_«&gt;@·	zÆ :@Yù:@,;YN8@¤jÐx¢@@_x0001_Ú¤4Õ±8@±W9_x0010_=@_x0014_Ádø·}6@_x0001_õI_x001F_D@_x0001__x0003_V_x0007__x001B_õ_x000E_B@ÞÆr×ÓA@}gO&lt;YA@Þe÷s/B@QÃU_x001B_ q:@Y|ïÄv8@~úÚôÁ;@·S/-=@}¥þmö^&lt;@¾þ,úy7A@ba22_x0008_;@èIû$¥N:@_x000C_¼è#GB@Âå.{Ü8@s|!_x0014_½iB@8ßÏÐA@¾äoQ¾Ó@@îÄZ¹=@7="ï*A@®mN_x0002_vZE@=#6@ýe8µ¶_x0008_&gt;@¥)9V'D@~_x001C_._x0017_J?@Î¤_x000E__x0002_£4@S½ùô¦_x0004_@@RæÎ_x0017_?@Â_x0001_3þ=@Îo\S.Â&lt;@n6º_&gt;@ûáÿ_x0003__x000C_@@¬C,_x0001__x0002_p(:@_x0018_©k¤t8A@d_x0007__x001B__x001A_·B@ö¬p=~C@ZUÊt^7=@_x001C_Å°@õ/;@.N_x001A_ØD_x0001_=@V_x000D_µ¤f&lt;@_x0002_#©¥¼:@NÑ{ü]@@U;áS&gt;@xñ 4D@=_x0017__x0010_óhA@Ä"¼s@i9@B~_x0001_ï 8@Xá7IÆ_x000C_@@à?ó)7R;@æÇÀyBC@¾?I´³a=@bWfuZ_x000D_C@ðüâÍ¿B@¬èqÇ_x000E_@@_x0002_G_x0010_à#§@@»Ã_x0019__x0017_L&lt;@Î_x000D_éïm=@ô_x0013_å5oéD@_x0011_P_x0019_ýÇ;@¢O²oúD@@¡¼Õl/8@ _x001D_c-¿_x0017_=@[©_x0019_?@_x0013_4áKvwA@_x0001__x0002_¼)Bx'ÖA@_x0019__x0013_ëª7@F ÆupM?@³á_x0006_D&lt;@@_x001C_(í¡ü;@iSÚÿÔ@@x`û_x000E_gêA@Ìäôþ@@ø_x0014_û_x0001_/A@-^_x0013_	I@_x001F__x000C_ædù©?@xõ-_x000B_kC@BÉs&lt;(y?@µ°Ìk@@_x0003_çëôåa@@_x0014_òë5¤Ë@@×fxAâA@`iÃ_x0002_ù=@_x0010_)ñJ_x000F_D@äq2Ã¼e;@_x0010_b=E0È&lt;@Ã·Ñiý;@&gt;þÌ`yB@@O¤³_x001B_@@êó%/_x0010_I@_x0008_üFì¢çE@Ø_x0007_W_x0014_òI@@Ê&amp;E$,9@pðzö@3?@_x0016_æ]î;@¨Øþù÷}B@R"_x0001__x0007_±_x0001_&lt;@_x0018_2`@Õ@@R;_x0019_+¢8@`ß.»^_x001D_C@	_x000D_h_x000E_ÕB@IWh¡9@¦ÍU|_x000F_C@W=kÙ´DB@_x0012_¨u0¾A@s©_x0006_}Ìh:@_x000C_Å²ínu&gt;@*@*}pOA@üGV0?@t°ä¡&gt;@ÖÈ)+&gt;@¿Øe[e&lt;@@MFêô&gt;@_x0012__x0006__x0005_*_x0013_´9@_x0012_ÀfiD@_x0005__x000B_VÒÓé;@¶i^#A@àË_x0019_¼z';@&amp;_x0003_y_x0002__x0004__x001E_?@ÔãØ,_x000E_q&lt;@DÉõ£_x000B_;@b§³}¡¿;@r=_x0018_²B@QE/Û_x000B_@@@úVô_x0001__x000B_=@%çùm-&gt;@_x001C_AæÈ*8@¥_x0019_õ ,@@_x0007__x000D_,_x000C_p×Gå@@J¢&lt;_x001B_D~A@ÂHµzYï@@|Jox3;@¶ÿCÙB@ÍÀÂåÖ?@ä¾î¶Õ0@@aL6ÞÒ?@i ç÷ÙE@_x000B_Y&amp;_x001C_U@@Y;IiB@TVaý4@@_x0008__x0006_&lt;Ñ	Õ8@Ö¼ã2A@_x000C__x001B_'_x0001_A@Ì¬Mÿ_x001E_¢C@_x0016_YfG´=@vVûÜA@+6_x001E_@@/3_x0005_÷¸&lt;@©c¬31E@Ý?_x0002_Ë·A@å*_x000F__x001E_mD@lÃtv¯M8@¬hÕEHhA@,({+A@_x0003_ñ·ZÄ9@J,Ù­§B@»ºÙõÈ9@ürË_x0004_B@R·_x0015__x0010_p»A@1wSJ_x0001__x0002_ª@&gt;@x35[½B@]È	k0)@@FE^ãz¢9@_x000C__x0017__x0018_õ_x000B_7@à6¢y?@¹þ&lt;ð&lt;@_x0016_ôÛUB=@+F_x0014_8hhC@_x001C_ìè-ø;@°8`ÞTDA@djÐY?@L~`)Ä_&lt;@ý«_x0019_K®J8@Ü×Ã¾ B@¦èñ|==@jÊGzBT?@æ-ïr'_x0016_C@p+Æl¾Ø@@£ç|D7@¬=+;LB@j_x0019_áM?@@évyï!ª@@gÕt´ üA@Næ^ad_x001A_D@2Ocý_x0001_K;@¨Áü-»H@®íàA@¾õ`/"×?@}ë×rÚ7@¦W#OëB@&amp;G3EA@_x0002__x0003_EKFæ8@Z6_x0017_Ô±QA@d_x001D_ÀïþA@_x0014__x0006_oRB@e1½÷Ï?@+ï_x0008_¥Èï:@üGi&lt;O=@ý_x0012_0ÒÔ:@Ì+co;@bÅ_x001A_^#AA@¶·Û_x001C_ôç&gt;@*Îþ§_x0002_B@¼O#Æ_x0001_:@¤_x001D_væq?@s¼¯HP6C@6RKznr6@liîÛ²mD@¹·GÖ¥;@=JñE@B!_x0019__x000B_; A@»?z½ôn&lt;@r	Ûý&gt;§B@(ÃÚ5A@¢gl_x000B_&lt;@ÏY,_x001C_!A@õ`¶N7_x0002_:@åíbbÍ_x0014_&gt;@¶:R¶ÁËA@_x000D_o½¥JE@ª	j`,HD@LIRB@@¡_x0011_&amp;_x000F__x0001__x0004_¬U8@Sø_x0004_ÜMA@ÃÝä_x0002_@@uû°ýCC@0ê3_x001F_zàB@,_x001C_Dâz©:@"­_x0003_5{&gt;@_x0013_,¯Uú:@nN¨ÇMF@H jvæ?@	ÂÃ²§;@äü+TVÿ?@_x0014_Çdº8@ú2W_x001F_\Î&gt;@à,_x0005_Î£øA@âp»=9@¾3â_x001E_óÂB@û_x0016_&gt;ÊFÒ@@^_x001C_¥»?@&lt;·If&gt;VH@¸q_x001D_Ø5:@|$ýìÒ@@Æ!fRrpA@í8Tñ_x0018_=@_x001C_¸Çþ_x001D_üC@³ÎIèÏT&gt;@þh$óPFC@¸_x0005_Y*Y¹A@[9t}@@Õy_x0008_Î¯É=@_x0001_ê_x001C_'@¡&gt;@&amp;ñ_x001F_R_x000D_@@_x0002__x0004_!¾æ{.¡A@²Ï³_x000B__x0016_}=@&lt;¤S_x000D_x¾C@O_x0001_w°B@_x001B_U¯_x000E_¡6@ïÌzä7@`6ÛP\ÓE@k¨Ä_x0008__x0018_$E@×ùSpfv&gt;@AØ©7_x001A_@@êªCR¢nA@fBÒ²v G@N#_n PD@kÂðÑd_x0007_8@òÕ4·'&gt;@S¨è_x000D_Ï9@`û$ÀBiC@ê"Ùö?"@@ÆrP=:@kC*S]_x0008_&lt;@ü½_x0010_Kï]&gt;@,þ_x0011_QA@@07IöQ;@©EÍqº_B@ :aiÁ=@cÒ_x0003_+C@ÈgñûÉ=@´¥]_x0017_Æ;@'ê@(_x0007_ÂE@RAýÈ5ì@@ÉÒ|SjÑA@º¶ Ð_x0001__x0002_@@_x001E_MfÀC@pà_x0012_ôü@@¤0Û_x001C_{ùB@Ú¢_x000E__x0001_Ô:@o_x0006_uê8@_x0004_a]_x0018_@@_x0018_U¿£_x001E_@@«°Ç8UnE@ì¾4Âô?@_x0004_:(HÑy@@¤§+ßÎá?@¼â4{C@Xv5j Ù@@ÖIÕSï}@@oöA^s?@Ñÿo4Ö7@ÈGv¼ê(=@Âà{5gC@^XõG\A@_x000C_6_x0004_f©B@¦ÈqÌ_x001D_H=@0_x0012_C&gt;ÐA@ÄÇ\å6+D@ÖR÷íqC@óX±A&gt;@\ó	®J_x0013_B@|5Ü,£77@_x0006_ñ#Zm_x0003_B@RÈzS÷­D@&gt;H_x001D_ÔK¼@@Éµ%UÐ:@_x0001__x0002__x0012_ËÃ$KA@/x¬æ;&gt;@âi´^=@Ía÷~ö;@f¼ä]¦¼C@¢ß½`d@@pÌN#;@õX:ïIG@jäæOX&gt;@º;ç&gt;@8·»IÒÿB@æÎRWÂ&lt;@L­ö!@@.&lt;Rñ_x0018_A@¼?EE@s_x000C_à£B@q_x0008_6¿­&amp;9@RãUÛGW@@^4ýú¶F@_x0017_ná´ØH&lt;@	_x000C_²S|4F@`¹Ø_x0015_ù_x0006_7@~ÍGE7§8@»_x000F_0_x0005_.?D@|õ#L;?@"Áò·00D@aÙ6ëi@@r_x0018_Â³¬§:@²XOK_x0014_A@_x0013__x000F_à_x000F_@@_x0016__x0001__x0006_O%9@ÎÕµÞ_x0002__x0004_,ù&lt;@ÙØ#Åð"B@q_x001C_¾e&lt;@RHkã*@@_x0001_öõêUV&gt;@È_x001F_¦¶®?@?ñ{á	&gt;&lt;@_x000C_{_EuC@ª{¬Ðí_x001B_E@_x0002_ç~¢,A@_x0004_ÿc_x0010_´?@)¬ì;@5è+_x001A_+©D@¨l$~ õ?@@*õs\Í=@&gt;ï«G!G@DêjS97@_x001C_Ð³Ö_x000C_Á?@¾òä_x0017_Ê&lt;@kô¾OÕE9@_x0014_+Z	ÀÀD@Mæ¤ÑWu;@'_x001D_Á_x001A_¾B@_x0003__x0012_m&gt;;ì;@d_x0005_&amp;Îß?@õÏfin&gt;@¦®¼K_x0006_D@üã1å²ê&gt;@ÞÒ4=ÀäH@ªG¯w©?@ºÏñOÈ_x0018_E@8A«á_x000E_TB@_x0005__x0006_ _x0006_ÃÐ=@ëç)T&lt;6H@_x0006_Ú)_x001B_"_x0016_A@_x0011_F¦ÑÅ@@Ù¥È¼_x0014_!&gt;@K&amp;QJ¯E&lt;@H_x0012_ÚÅ_x000D__x0018_?@_x0010_Ó@_x0008__x0012_F@Àc÷Ó²B@K¸_x0004__x0014__x0007_öB@¡_x0003_E@}C@yú1#^¾@@ÚÇ1µC@]Ðíº_x001F_@@ z×É¡¿G@ú_x0015__x0004_]ÓB@½Ä_x0005_h_x0002_?@ªHì8m9@Zàï °A@úO(Ç»5@üÚ t³_x001B_&lt;@Ã¤McB@_x001A_¸¬-ÐåB@úQ5Æ_x000D_A@\ï_x0001_ÌÄD@_x0019_Zo3Ò&gt;@_x0016_]óÐ®@@âoÕ_x0008_°@@ä³_x0002_õ#¨?@ï²!_x0013_`_x0019_7@ü«'0XaC@&gt;tU_x0014__x0002__x0008_ãá;@âB¦bA[5@ÖlKÇ"¯&lt;@»bOµ6Ï:@_x0008__x000B_9,=ÈD@h_x0005__x0002__x0008_ª9@@4e×çË_x0006_A@ü¼ÑF?þ:@ÝÕ²·©E=@&lt;_x001F_lr2C@ë$ÕË_x001A_f:@.-Í'H:@°²®¬­×=@_x001F_,ù¡Ò_x0006_?@X;_x0011_k5C@##\22÷9@És_x0004__x0010_Ni@@Pß³_x0007_p9@Æ¢£ü)@@LC_x0012_&lt;@6_x001B__x0003_høA@¯¦kÁ_x000E_B@`Âí@_x0006_@@:_x000F_Ð¢ª=@_x0012_ªT'ú&gt;@´ëîÓKÞ?@Âe§_x0011_¤kA@®RñùrC@ RÆb½ËB@\J#Å_x0006_/&gt;@ä&gt;ímtA@~ÿ!_x0001_&gt;@_x0002__x0003_Û;ÉÛ$B@_x001D_Â[A@ÈqGáü/A@JÈºÙSG?@ß¬-Äu ;@Õp´º_x001F_u?@_x0008_{´ír¶?@W#_x001D_1í9@0'q_x0014_¼EB@&lt;2ÌÝ£:@PÒ¥FA@¿Å}È8í@@_x000E_Ë%_x001C_ÕÙ9@|_x0006__x001D_/èü=@_x0019_k¼ò¬89@#_x0001_ xÅC@á_x0008_ll_x001B_&gt;C@cùe@@@]_x0008_S!M&gt;@_x000C_JµÅ9@&amp;_x001F__x0016_A¸_x001F_E@H_x0015_Ùÿà_x0019_@@w_x0005_°_x001A_B@Æ_x001C_í_x0007_OÜ?@hBüDN6=@Õ¢K'ú_x0001_&lt;@V¬ïà¤7@.?_x001A_(¥/@@¼ÝYP.A@_x0006_37':@dE2d&amp;»A@×$_x0001__x0002_ù÷&lt;@_x001E_s1x.E@Î_x001E_kN¤_x0016_D@Ñ_x0015_Ô_x0010_Ño7@ãüc$ð¹9@ô_x001A_y_x0008_A@ÊI¾úÖK&lt;@;¨!,SÎ=@_x0002_2@Åí&lt;@8of_x000C_MB@ºÿw­"ò9@?ZáxØ_x0007_9@VÈR9B@.ÌÑÃ£=@_x000E_Äyd&lt;@(_x000D_4G@@ÔFÐfÚ9@¡d«+_x001D_,;@_x000C_±_x0016__x0014_¹E@,Òå¼åÑ@@gÝò½â)A@ËTßL¶_x0015_@@æÐùåð_x001B_8@NtÄ¸b&gt;@ ß_x0002_ß_x000F_C@y'V6W:@&gt;C__x0002_òPA@0ooÁB@p.¿¹_x000F_B@Óì©³_x0015__x0002_D@îfùù9@h_x0019__x000C_ë_x0002_C@_x0001__x0002_.#yS¼Û&lt;@i&lt;_x0004_),F@cÙÁ¨_x000B__x0011_@@_x0006_SVLh=@ãuýá9@)_x0004_.¢=@\}ï-|Å&lt;@j'4&gt;_x0003_Á7@_¯7_x0018_B@g_x0017_@`¢_x001C_:@\S6¥ÜQ8@&amp;?Dw+®=@_½W»c·=@ :IQYFB@_x0006__x000F_ÂÄM?@qG_x001A_xB@8÷Ô%«&lt;@ Ê«Þ1C@ÂÉtw5D@ê°dS@@hÄE`F@_x000F_ïdö¤O&gt;@_x0011_º·iuF@ÞXhy¥#A@_x0008__x0004_¶¼_x001E_'A@ÈÎ&gt;¿=@J,ÍÀ¦.B@õ)f·iA@0Î~_x0003_\=@_x001D_§³%³ëA@ñQ_x001B_ªtèD@.Y_x000C__x0001__x0003_[&amp;@@ä2©¢K9@_x000B__x0015_Â±ÜÕ@@ø¸qöÇB@*kç÷õ¯B@j¶GkÙ«8@pã_x001C_Ñyå;@_x0001_ühaòF@n¡ã´ÔW&lt;@ëw?t­,D@_x0002__x000F_w¿&lt;@x³Cß»¡=@_x0019_@µ°}D@Ð_x000C__x0002_Î©Ý;@8~±s;@ó¨ÈQA@z_x0017_êÄ_x0012_Ý?@ôS²Ö_x0005_÷A@X`5«{kE@ä_x0003_ºR7@%ý´Ö_x0007__x0003_A@|_x0015_²%*~&gt;@fÖ\nðúF@»_x0007_Z&gt;+Ú&lt;@&gt;äq_x001D_à?@O6»ëÊ{@@»:_x0003_H¨Í:@£S_x0007_BÛD@©jM¨½f:@Â_x0010_ÑÛôþ?@¸?_x0014_x1_x0013_@@ÒÞø.ó_x0015_A@_x0001__x0003_¡åeT@@ß_x0004_3,&lt;@Z;E&amp;r&gt;@lU?÷_x0002_A@VÄ\|w,B@_x0006_tó|:&lt;@7è_x001D_Z@@&lt;I¢óé=@À%_x0014_MZC@òÜ÷úÂA@rlÝ_x000C__x0006_6@¶­Ä=·8@F_x001C__x0010_L_x0018_f=@)U¬î¤A@_x0016_Ñ±pf_x000B_:@_x0001_µcÇ{B@dMuTUD@ô¾YI_x0005_ÚB@Ä%ûGrý:@n*¯Ø¥9@¾ÇÎã:_x0006_=@Ô.\9iq8@_x001E_YyH_x0013_A@_x001B_ò_x000D_d:@_x0001_Ò5A@ QÒH:@ªF©ÓB@r)+®_x0017_;@¤#R¶y?@_x0005_úa¦ô0C@!)SÁßC@¬~_x0005_â_x0001__x0002_ª¯D@3q_x0010_¤&lt;@%üÝz_x001B_?@6ä_x0013_³&gt;;@N_x001B_®"_x001F_6@_x0001_#xï;@ª ¬~³fB@ËÍ"_x000D_qG@@Thôw©=@m½©º_x0017_6@Ä­hµ=@bº_x0014__x001F__x0010_¾=@I_x001A_T8&gt;@2r_x0008_\±5B@V¹._x000E_õÎ:@dîþ)_x0016_B@f_x001F_®u¤_x0005_B@]6&gt;@§Äþ°$a;@n_x0007_*Lp;@4×):yóD@H	_x000C_Bïx@@&gt;)Þ$B@ÍTRtD@¢+Ô§Ò@@¶@ó	|_x001B_&gt;@E_x0013_E_x0005__x0008_&gt;@8§|_x001A_Äü?@q$Y¸Û@@·I7GA@_x0001_.Nð»d;@Í_x000B_¿0B@_x0003__x0005_föÇxÜm@@¨ÅÇäF@ÚKÛÆ·@@T}zå(C@_x0012__x0012_Î4&gt;@ò¼RãÛA@)V\»_x0002_A@$¶òf_x0011_:@pPW_x001B_µ\@@RXyÀ_x0007_A@V|öf¢_x0004_A@1°_x0001_Fæ­=@¯Å SuÊB@_x000C_e_x000B_X@@ðÿraF=@_x000E_mpØï_x001F_B@²)`_x0011_Ð&lt;@¢Zd=_x0003_29@AiØ_x001C__x0003_{B@+»|Y?»9@Ê_x0018_;±WÖ&gt;@sÝ¼2Z_x0011_B@_x0004_?Ù¦º_x0002_C@Ä_x000E_úZvA@_x0002_3(÷ E@g&lt;@Ì¿±")x@@Ïy7¯F_x001E_@@_x001A_däF?@2ÅÃÀþ8@A²IåÉD@²(_x0001__x0002_,¦A@	_x0001_ì.9@Þ_x0002_¯JÈNB@GÌ3_x0013_i7@ÔèþSÝ;@ËEúúBB@¶_x0011_;ùB@Y³l}I@@ÏL_ñß)&gt;@ãD¯xBA@üµM=@(M¡¢?@V_x001B_ÿÞ¡/=@Ef_x001F_Â7@]ÏÓÌ&lt;@ÊgÈZy;@_x0019_t%_x0011_eE@¨Éê9¢ÌF@4âíQÿ=@Ì(&lt;×m_x0014_&lt;@SÄ°CÙA@I£Óå_x0018_B@_x000C_Ï+_x0018_&amp;k9@á[ágzÀ@@yÉ!ó¿B@¤+eïÕ%&lt;@^ùL@@@õK¯®ÍB@`ZÁÈþ6@éHa¶á&gt;@·ü@5&amp;w&gt;@ìC¯ÅIÍD@_x0006__x0008_ÂXeüG@@`1¡_x0006_uSA@²_x001A_ÍÛûÑ4@á_x0005__x0007_AÑõ7@_x0008__x0005_0'_x000F_{E@a4³åLþ9@_x0006_÷HZÎú8@JÒ¶D@@_x0001_¯_x0004_4åmB@P³ í·;@_x0015_d_x001A_¤[IC@mý2Fe#?@\á_x0018_U`ûE@÷½\å=@_x0012_]C@O_x0002_÷³:@&amp;Z_x0008_¾A@ê(T¯1âB@Ôñú_x001C_HE@_x001B_M!Â¢A@~¢_x0003_êZ@@¥¦úï;@_x0014_YÝÜWB@4íD{&gt;@¤)©T$ç=@L±äþA@d2?åª¾?@Ä_x0015_V_x0006_mï?@fsÑôN_x0015_=@âÈ»ÖóB@_6AÄ}G@(Ë÷Ô_x0001__x0003_·@@@7VNâ@@ã¿OÞÛA@³´_x0019_yÍ²:@½Ä£qg%;@T~r:²B@H¶_x001C_vK;@«å^ ¯ÌA@ÐÍîª_x0014_úE@`_x000B_ð.àt@@ba@&amp;_x001E_ßL@¤ÞNæ ]B@ZFÃï_x0011_&gt;@âív½Ú_x001C_B@åì¢Ò÷Î?@,¡Ts¤¨;@PøQõ_x000B_=@_x0003_!'ÚT¨&gt;@_x001F_/*_x000B_Y=@zb_æ*C@â_x0002_#_x0005_?@®~C _x0015_K&lt;@À®º_x0017_@@ý_x001E_Ø_x000C__x000B_8@õ!	`gA@ýÿ=½gE@¬Ì8D \B@	ïÆªÔ&gt;;@'/Ï_x0018_:@ê5:ÄmòA@¿_x0008__x0018_H@â.Àd=D@_x0001__x0004_xp,=@_x0015_LÕÝ	c&gt;@="	Iõ@@lá+Q.=@Í=_x0007_{R|7@_x0003__x0012_WñT7@­â @B@)J8_x0018_=@äàv1hÅ@@í\ôê_x001F_?@Ø3ÂÉãC@@0_x0006_è9®B@Ð_x0017_¤ÉJX:@_x0006_5_x001A_Ì±A@&amp;_x0018_ý{I?@SÇVê_x001C_Ò5@QDg@Ú6@jc`_x0011_hG&gt;@p_q_x0011_Ì¼=@3_x0019_êqæA@Ð_x000B_3u_x0012_^B@è_x0008_fÿËÿ5@xG(âèTB@tZ_x0006_xÞD@YîÔT_x000B_½8@[6_x000C_@¼?A@	ß+ç48@êÿ\óüAB@Úbùtô&lt;@¡|_x0002_óÈv@@5í&gt;_x0006_ä_x0015_&gt;@¸ß§Î_x0003__x0006_©_x0003_G@%_x0012_üã&lt;@&gt;8CA_x0012_&lt;@&gt;ä?_x000F_._x0001_C@ÔO_x0016_ÛA@øX|iÔÎA@#_x0006__x000C__x000D_c?@CõÌå_x001F_:@BG÷_x0001_8@ÈSlIÏs=@Wò_x0012_n_x0001_9E@VôE_x0005_ïÕ@@w_x0014_c_x000F_ñØ&gt;@´CSÁ¦@@`½&lt;[³&gt;@_Qz¼ê:@_x0012_y_x0005_mîB@ P&lt;@ï8_x000E_ft_x001F_@@jô²_x0015_'8@ë0Ç:@Ô&gt;A¹©@@zAã_x0013__x001E_¹?@Ð_x001B__x0013_Y+_x0002_7@k§ÞýüA@Âc»*Â&lt;@J_x001F_¿_x000D_to@@$UÏr¿²@@X²·_x0018_`6B@&lt;a&lt;±9@QQîj£LA@Ñ´Ç_x0004_æ9@_x0003__x0007__x0011_¨;ïÖ&gt;@G_x000D_y³=@jÏÂÉ¿6&gt;@_x0007__x0002_SvJD@@ ­_x001E_ÀÝt&gt;@à.@#,¿&gt;@Z}8é·@@#2 ?_x0001_3@@_x001E_ÐE_x0007_£m;@ _x000E_K__x0005_nC@àä¢ä7ÿA@_x0006_£[ÚH?@ÆC#ôéù=@iA_x0015_·OC@gôßt+¬A@ÈÙø?@Y´{_x0016_À=@_x0010__x0014__x0004_TA¥A@AVA:@_x001E__x0005__x001B_´¾D@Ú_x0016__x0012_v@@ÎK°z?@_x001C_B!ÀD}A@Ù¡_x0005_[à@@_x0019_­ÅâëD@ý~Rþùq;@ÉÓÐ¨DrC@_x001F_mØ_x000D_°?@rL_x0018_³o¬@@_x0007_ÖöêÞB@úoyÛi@@¤§tÍ_x0003_	EÔ=@}k}¤D:@_x001E__x0004_&amp;ÎC@±³{Ð_x001B_³@@rã_x000E_ÁÛB@_x0003_»_x001C_ _x0001_D&gt;@¥CPB}_x0014_A@¾ßWç@@tO-_x000B_~9@¸èë_x0011_?ÒC@¬Áìî;A@_x0008_#ÀHàÁ&gt;@ºÎ_x0013__x0015_w8@@I³6_x0019_³C@kÍØWâA@?_x0017_í#ò&gt;@_x000C_Sßå_x001C_À&lt;@_x001E_UtL_x0011_&amp;:@¿­{ßc¨D@eÎ x:@3cÜ§&lt;&lt;@»_x0002_£p&gt;@Â¡_x0011_l_x0002_o&gt;@_x0006_V_x0012_Y_x000C_5@ZÊ_x0017_l&lt;@þeMÀc9@_x0005_Óîe_x0002_ã:@_x0004_3^ÝÕ;@_x0016_!X×\?@¸_x0007_q(êU=@HtP_x001A_þ_x0010_?@å-1áHA@_x0001__x0002_¿U.+]9@½!qkÍ@@ãìº(zH@$qæc\&gt;@¦¦pT59@°±_x0007_S_x0018_gA@´¸ nB@_x001B_3ñ&lt;#ä@@´Ét_x001C_p^A@ûvGE«=@^ÑóE©&gt;@*Ø_x0014__x001F_jø&gt;@ª~"\Î×A@k_x001C_ðC4²6@¦$µý:;@V(Cïö+&lt;@`LÞçx&gt;@F.&lt;]¹C@ÐAw·ÙVC@~·_x000C_¡ÜãE@üÍ@î§3D@µZ_x001D_»;@ÁæGä_x0003_Ç?@~_x0014_+,±B@Þ(.n¤ºC@Llãeè5@ZÝeaMC@^çÆX_x0017_A@0¨	oð@@íªuFùA@áLÓ#l¸;@.kÕ_x0006__x000D_Ø¼&lt;@_x0002_ÚÙHß¶D@&amp;¿ïÅµ&lt;@_x001D_sVDD@_x0004_`_x000F_BÑB@øÁ'¢ù_x0014_;@	g\¶D@+*Oë_x000C_B@õÁ÷Jø^A@_x0006_6öYÇV&lt;@X(¨ãrßA@&gt;_x0003_­K3$;@uG`Ë}EB@,þbj3R9@°K_x0008_B:A@_x0016__x000C__x0007_:@ÔC_x000E_&amp;K:@¿OT_x0005_jA@_x0010_="áÚí?@¤+33?@Bg_x0016_A@y9Y)x_x000B_&gt;@XJ_x0001__x0013_:@_x0008_p_x0007_F@L&gt;@]§)ã@@àtì_²ö&gt;@¨_x001E_rËFC@$OØ÷_x0014_¯:@	aP@@-;_x0003_²'=@ÀîøøGÚ=@iÎ2A@_x0001__x0002_ö_x001E_"ô7e=@Ô_x001C_~ËA@¦Ê_x0015_ÔÖB@m_x0017_Ò_x0016_A@´½sl&gt;êA@ÚÓ_x0013_® @@@íÁ_x000E_?@»ëÂ_x000D_ð5@ðòsýo,&gt;@ÒI	»ÂÚ5@ çº¨Ð¶C@b_x0002_ò_x001C__x001E_&gt;B@_x001C_Ïa|Î=@_x0017_?ºÁ&gt;¤@@½}Ï®E@±_x000B_SÇ7@Nò»k_x0018_&amp;C@&amp;Ú_x0006_"9å=@òoó_x000F__x0013_?@CÔ_x0015_{µÏ?@NËÊÒ@1F@ê_x000F_:/88@uÖj¼ÓE@f0+ã6S@@Ê)_x001D_Äo#B@Â_x001B_Ì¥Âý=@_x0002_yª_x0018_Nj?@ZbQ_x0016__x000C_A@nÇ_x001B_ Ø½A@Âw±ÍÝP&gt;@äíÓã%Î&lt;@Ø¾_x0017_½_x0002__x0004_Ì8B@n/úÁ]D@êêóûhò;@&gt;ùª_x0016_w&lt;@¶­¬=@ü_x0002_#gÞá9@Äú8ö9@Ü¸Nõå_x001B_=@ú ÊØê@@Çþâ	µ¶A@n_x000B_¡5@|1É5@wJ_x001D_Â{;@q_x0003__x0001_ì_x000D_F@ô9ÑÅ¾:@`½ùîoc8@_x000C_ú AÝÃ?@~z±_x001C_6éA@xwGæÐ@@Öô®Sº?@Ê´_x001E_ NðB@PZtB@z¡kßZA@¦¨k¾/I:@ÒFovìA@êèðï¨aB@¦_x0015_Ì_x0012__x0015_ð@@ißN³{A@òä_x0010_ÝpÇD@D_x0007_Ï·_x0003_&gt;@@ÕÌ';@ªú_?Rñ=@_x0001__x0006_®_x001D__x0002_µÊÃE@WºÆ¸¦åA@I_x0017_Y_x0015_à©A@va´_x000D_O?@6_x0004_ª\½7@_x001C_á¡_x000B_õ:@_x0001__x0011_ _x0016_zB@¬	D_x001C_Òñ:@@9Àw)-;@_x0002_4Q_x0008_A&lt;@iÚE-6@°2_x0005_¾´AD@®ø_1,W&gt;@#A¦0ÞB@/§ÖhÛ.;@(á&lt;@KÙ_x0012_(]B@VnöÆ-A@º=Ã$.vB@Méâ v¯A@.\Aj|A@ä_x001A_y$êsA@/ç$_x0010_âÊ=@A´¾ºÚ_x0016_8@_x0014_Õäl3þB@7J_x001F_Ë@@&lt;Ø|¬çÁ:@Æ9³_x0003_­A@õÌqCâC@.~~Ì¿A@¸+N0Òd?@:Ò?_x001B__x0002__x0003_l'?@_x0003_gkMV@@`øzº¤E@ÒxÃ#&lt;@_x001B_f4{_x0004_í@@YÌbvbA@X¹~C¥A8@V§`Ê{9@_x0014_å¥úÚ(B@`ËÇýØjD@X_x0019_ex#9@_x0019_å ³r6&lt;@ú¸M¶_x000E_A@È¸O_x000B_g(&lt;@pòà_x0019_;@&gt;@ãÝ[)_x0002_ø:@b_x0007_Ãï_x001A_;D@ºì â¥z8@³|b_x0018_Ì´&gt;@ôQÌ¶:@v&amp;?_x001C_L|&gt;@­ýÖD@ëeI½²;@Ðl¨Û"&gt;@_x0003_Ús_x0003_]_x000B_;@¶«¦ÞÆC@À_x0014_:¨d@@^_x0007_mß*dC@zÿ_x0007_:@@_x0005_FB:@2¬RI+7:@êÛ&gt;_x0001_ÙC@_x0002__x0003_èEUfØ&lt;@,12Ý\z:@º©Â_x0001_;@V²¯¥ö_x0018_@@D¨n_x001B_xC@Æ0{:=@nzQY_x000C_&lt;@Y/X¾0&lt;@¹Û_x0004_&amp;;@Ó¸ª]w7&lt;@¿j¸?è¶7@&amp;å_x0004_1H?@¶¥ÿ`_x0007_ÒD@Î¶B;³	H@yj$áÞbB@Ù_x0016_oý_x001E_7@´Ï*¯E8@jJ	¡1Û8@¹_x001C_¤G¯Â?@øÂ_x0006_ôT;@_x0006_¹Ì´C@¡Ë9_x000E_¡;@_x001E_AX_x0014__x001D_7@@_x0018_²òÊq@@*¤èg_x001F_K@@&amp;06Õ)&lt;@Ûmpq^z&lt;@«~a_x0015_dB@s¼èß:@x_x0010_§¦¼;@¿îéÕðE@¥Y¿Ë_x0002__x0004_gäB@}'_x0008_@@Ø©Ø6¥B@jg¹,?@ø_x001D__x000B_ò¶¦?@|¿úZ_x0002_E@o_x0012__x0016_ÁO³8@³_x0001_RóÂ_x0018_:@¸?"óßd:@i'²·çà:@ìüèÇ¨÷A@«éÇ_x001E_TH&lt;@_x001E_-_x0007_ÎP7@_x0012_øBZo?@:U÷×_x001F_ªB@Æ½Pïîß7@ÉñC7P@@_x0006__x0011__x000E_iáD@ÆÃ7¾\_x0005_C@_x0008_{î»å=@ìC;4°oA@§aà|ö?@@öà5®ù@@ù¢Ç?Û=@ ÀXW_x0018_å:@`_x0003_«®Y&gt;@_x001A__x0011_l(_x0015_fB@_x0005_?¨pÜ@@,OÁjÌ_x0002_B@FG±_x001F_Pb&lt;@_x0007__x0008_C4£ÿE@æ¤O`sùD@_x0001__x0003_Bã@1ó;@{?_x000D__x0001_JC@ìI_x0015__x000F_ÌõE@bp­¦éÏB@`ÙÑ§ãA@_x0014_¹!¢@@¾µ_x001C_D¹6@0__x0002__x0007_+DA@°w.Á_x0007_kA@:®Ð:@\ì¶M0FA@µ¢~\&gt;?@6_x001A_4_x001B_¥Å=@®_x0014_xóÅ@@mÖý_x0008__x0004__x001C_A@fwÐì8@^&amp;Ö1ISF@4Ûi8_x0013_B@HË_x001F_A¤¼@@(®­W¾D@gòöaÁ=@ZÇËíE@ê8i»T_x0011_&lt;@*B½_x0018_=@ÚëCÚ8@ÄBF¼+a@@ aZÑYkD@Àª=_x000B_õ_x001D_=@ÚQ²8^E?@Í_x0019_;£©A@äèwô_x0001_¨=@'ã¾å_x0001__x0004__x0010_sE@_x0014_µ D@½S4îvA@_x0008_VïE@/¥Í_x001A_ZÀ&gt;@vcy_x0016_FB@tÒ]ÌQ\@@êØ_x000B_Áµ;@âí_x000B__x000F_Å$?@_x0018_´z\S_x001E_C@Y ·ýR_x0005_&gt;@R&gt;_x0005_ú¡9@hÄ`LLC@I_x0002_qï_x0014_ãB@üsMBnA@¤m_x0011_å¶?@è¹ÊÕÊ:@0í¢Vo¡@@Ü¨Ã¹Î@@ò_x0018__x000C_$¢?@_x0001_Ïé?ÌB@_x0002_&amp;ÄxÁD&gt;@Ï_x001B_­&lt;&gt;@Ú]ôÂ_x0003_B@þ\pê§=@ØD	_x000E_&lt;@?(ùc»ÔB@&gt;uryôÛ=@hhà'BßB@)«¸_x001F_-D@~ÄºltP?@ ö9Q»&gt;@@_x0003__x0004_ÍiF£-7@Ú_x0001_txèO@@cZ_x001D_æ±,B@mH½ú©_x000E_C@@ÃËi³?@è_x000B_ï_x0018_ÖB@û¡Î?@_x0005_láHàE@í_x0012__x000E__x0005_A@ÜCîI&lt;@¤zEJB@_x0016_ªéØñëB@âkæõ_x0016_@@Dn½S?@¸;_x0002_&gt;A@úejP§¬A@ÐÈOÆ)÷E@C_x0018_ysÞÙA@ØMRªæ6@P&amp;_ý_x001E_u&lt;@Òi_x001B_©í=@¶ð_x0018_ü_x0018_7@*¡_x001A_T:8B@µj¡î ù;@_x0008_µDÜ;@_x0015__x001C_ÜÆ¡ÄB@uªä_x0010_ä*&lt;@£w±×_x000B_C@UÈ_x0004_`Aw7@æRñ`=@ãÓN6uÕA@ÿ£]_x0019__x0002__x0005_c²@@U-²ç_x001B_ÖC@RÖ5l_x000C_A@_x0013_|Öì¥CB@ÜK&lt;_x0013_ØB@ÞÛT·%@@&amp;D¼½F@úYÆê]H8@z_x000B_¹_x0007_,ïA@_x0013_óªK¡¡:@ôí©k_x000B_H@L&amp;'_x0016_D¦?@n¡Ö·_x0006_¸@@H&amp;_x0004_¾M_x000D_&lt;@ü_x0001_Lk_#D@£îâÞA@\Pgz_x000D_«D@_x0011_è_x0007__x0019_;@Ø_x0017__x0003_a/&gt;@¸csüéP&lt;@ð\"ÂÎO9@BÌàê´;:@~_x0008_¬Ý@@Ið_x001E_A'A@_x0003_\©Ý±§A@þCB3É_x000E_=@L±[#è&lt;@Ûa°_x001C_Ü@@ÎûSaA@G3I,H&gt;@nQm_x0015_4B@Ò_x001B_Yµa=@_x0001__x0003__x000C_è_x0016__x0010_B@j n B@Îg|_x0011_â_x001E_@@mFS'&lt;@_x0012_ðwØß:@Â&amp;Ë`Ô@@f_x000C_&amp;_x001C_sÈ@@ätØA@EÊd_x0004_íA@¹_x000E_æ|¸?@|nmOZ«9@hj¹C^Ó@@l¿½_x000D_AA@ùhÎ;}A@_x0005_çbëü&lt;@_x0013_«_x0011_Òõ:@TZáÆ_x000C_M7@_x0016_Dv$öF@0¤I_x0013_jB@ÃP -ùsC@_x000E_ô¾Òú&lt;@¶yRû_x001C_ÃD@¸+öë¬_x0002_G@ÜS['ËÒC@&gt;ûÌÀJC@ReOÀìP6@_x000B_s_x0004_L_x000B_B@t	ÖÐ·t=@0_x0012_Ðï=@ö£að*@@BD*0;@qa_x0016__x0002__x0003_³@@²=@¤?=@_x000C_SBÛ	²@@|Í_x0015_(_x0017_Ä@@0ºX9¦]C@_x001E_à&amp;ÖÖWG@´^JÖ\HA@9µÿácäD@èü×@@Ìÿ­SØ_x0007_@@&lt;$Ò«Ö@@þ¾ÒêµäB@»\÷±IG6@¥;_x0001_-C@øzªõÏB@U_x0013_6ìº=@Î,_x0008_c_x000D_8@!CUê@@¡+WË7;@`_x001A_´[;@l-üÍF_x0002_C@_x001E_ÖóE _x001B_B@_x000C__x0003_ñûå5@´ÓLÓ?@;@ä_x0003_.¥:@0©ºS	A@1òJÂªB@±Ì­Þ§°D@_x0007_R¦¡Ë:@FÎ¢~C;@¯¨ÍC=@Û_x001B_üåN&gt;@_x0003__x0004_ßÛ/«A@M l_x0007_ú_@@_iäó¬§9@,É_x000D_=@è$_x0003_ú`9@ã¶_x0006_ÌÉ_x0001_&gt;@àØ_x000F_¾9@ÓXî çB@t³U@@Ä:½_x0007_=@/_x0002_=§ø5@j_x000B_½)ßÖ9@_x0006_ECµA@ü0öR«8@ÚûYà2_x000F_8@(º®Ä_x0004_ãA@\yíúÓ@@¤ñC°ðu?@_x000F_ÌÔÏ(A@ò$?]_x0006_A@4D°¯_x0005_@@b1j_iÒ&lt;@Ñ»Ùµ A@Étq_x0014_û;@×®	SÙ_x0018_9@°Øéí^_x001E_A@ÁÉfÛ¸@@_x0018_:ä_§%A@_x0008_X_x0013_._x0007_@@_x0013__x000D_·¶cªA@ìqÅ9_x0008_mB@°}z_x000F__x0001__x0002_ÉR@@0!,þ_x001C_?=@.¿&lt;Ãø:@F`ò0A@l×I_x0016__x0012_:@ß¶_x001B_Ã_x000D_B@_x0001_ìsÅ¨D?@Úù%kxA@ù_x0010_*¯_x0006_ÁC@¦¤¿ÁòÒA@_x0006_&lt;ª&amp;©ý7@}÷Ç&lt;7@#í9,&amp;p=@ä5è_x000C_K&gt;@[Ûì:@díwyU@@Ì_x0005_Z	RB@fþ_x0001__x000E_ÚÁC@º¸_x0004__x001C_d5@¸úã&lt;?@¼à7ñÏ9D@¸ßQÚV9@Ï-f_x0002_B@P~REjC@¬À ºE@è:2¥B@tAÖáÞ@@¯w£ýÚ=&gt;@,³iÝ"?@ÕÖJ_x0004_Ø@@|]Ø:@©6±È-ËB@_x0001__x0002__x0019_cûbª:@¤ðRì1B@ct÷ïÎ6@_x0016__x000B_=p¯GA@}lú.°9@Æ-l1gÙ@@e_x001A_ ¢ê´D@è¶% PÐ@@ÌhT9@øÙ_x0016_34A@ºS¬V_x001F_/C@ãf_x0013_Ro_x0018_8@_x001E__x000C_ßô?@fÉ¬W¾¢:@êÎøwI_x0013_9@þ#_x000E_ý­&gt;@PÏüÃ_x0003_b:@É¬ö_x000E_@@_x0019_ S¶_x0011_ÆD@³·!B&lt;G@·ËªÍô5@_x0008_õ_ew;@&amp;oÏA&gt;@P_x000E_¢_x001A_I÷A@1É_x0014_ÂmA@_x0017_½gYàÇ@@_x0014_î_x0007_gæ7@Z7&amp;_x0005_;@"£­_x000E_.Ä=@\H+_x001E_Ø_x001E_B@½&amp;/ÿì~C@¦_x0014_5½_x0002__x0006_jq@@mæ_x0007_{L_x0011_8@__x0008_ÇTA@^^Ñq?@v#i¼F@ê,Îñ3_x000E_D@x_x0016_èq_x001D_Õ?@Èù°Sûê9@Ü_x000C_:Tm=@ÉÏ'w_x0006_c;@_x0004_¹^!\&lt;@²3_x0015_wG@=_x0012_r}_x0001_æD@«f_x0003_U@ÅA@j$_x0010_Du1@@Àb^S_x0005_]8@N²_x0003_wHC@_x0004_+xÖÉæ?@ö_x001B_Ü\¼&gt;@_x0012__x0019_sÙûÌB@¹J¨1R±?@~c	b;@|Ýá?©&lt;@x_x001C_Y:FÃ@@«Ò{À+±E@IzaærB@j_x0003_Ý·¿Ñ;@{ìëÁG;@?Ç6=;F@ðT`ëÈyE@6õ(1®±B@ÈÖx×l@@_x0003__x0005_Ên¤~kB@_x001F__x0001_©?7G@r_x001D_`¨ 	A@_x0016_ê&lt;_x000B_¼:@×ÜíH­Ü=@¾ó8»8n?@&gt;¬·ÒS=@À¯-³»'D@T_x001C_ë^_x0011_;@nCÂëÀÅ?@_x0008_`_x0012_Ê}o=@@ß_x001F_N"&lt;@_x001D_69Q_x001C_j:@_x0014__x0004_]QX@@²&amp;à_x0002_$RC@FªGôn_x001A_C@"Þ#â[*B@'ëØ_x0011_"»;@qö´:]_x001F_=@¦ïª:@@ÌÈ°-ï7@¯_t~*@@Ha×Ýå^=@Ââ_x0011_xÙA@V´7NX.C@À_x0012_ßÆT=@¤_x0015_*_x000C_a_x0001_D@Ìã°ýªõB@_x0014_\sÙ&amp;U?@rØ·ÇB@NÊré~?8@¶_x000C_þ_x001C__x0001__x0002_*äA@ÔáßpÃE@$ýò6]ûD@îV0í_x0013_Ä&gt;@|_x0017_í°4B@_x0010_*½¾\=@ö­uñB@Zbô&gt;B@þ¯5&gt;¦D@v|ÂZ^C@_x0016_a­°'@@âê¥g_x000C_:@Ôºïxÿ&gt;@@¨UsuYC@Ø±Uè&amp;yC@ª9_x0004__x0017_.8@æMzÓ_x0003_ýB@$V²d/F@g_x0012_qLÃþ5@À*3F_x001D_çC@@§è2­³B@Dj/Yr&gt;@Çòã_x001E_·VD@:?à×á_x0019_6@ÃÃµ¢^wB@ð£'@D@RÊò«pC@ _x000D_èÇ'ô8@hzºâÔA@ó4°À95@þ_x0002_æ`SB@IÙÊ¥R/E@_x0003__x0004_·¯hÚyÉ&gt;@_x0018__x000E_¼Äµ=@(s_x0016_i²G@j_x000B_k²õ^:@_x0018__x0019_@ßË®C@_x000C_¼_x001A_+¨_x0017_C@]_x001D_GXf*G@¢wÓ£DuB@TÍeÏÀ9@ _x0014_§à_x0002_î=@øHb?´C@£éÌ_x000C_ÍA@_x0011_Ò_x0003_ÈíB@Z§Á_x001C_¾n@@P=)n_x001C_&gt;@ú8*Sh:@`'ÚÒ%D@åM}¥ ÄB@q~d3@@ðÁ":tÍA@i)¶_x0018_á8@äÜÑ³²c&lt;@_x0001_ÁìÑÌA@9Ý@@ Ø_x000C_N&lt;@Î?ø»C@_x001C_L§5Ô*&gt;@ø5Ê­&gt;@ä{Y%d=@vÀV-+?@¶(P_x001D_§D@_x001E_SÄ'_x0004__x0005_¾DA@_x0001_Ö ÑXB@ÙÍuL~B@K_KãX&lt;@q4=#lÀA@_x0008_Ä't&amp;ÐD@¶Í×óA@_x0003_êÏ$v=@!7Ñ_x0007_¨G@º_x0002__x0001_îÿ!B@¾eBc_x0014_:@cÐ¥¾dR@@C½òrÄA@¼ÆJ_x0004_^:@_x000C_Ü®°_x0010_m8@_x0003__x0018_ËüØ=@_x001D_N#tÀë=@¤am_x0010_ã,&lt;@â_x001D__x0018_STC@dü¨Ï&lt;@»uíf9@î¾ØçàÅA@_x001A_Ò_x0010_½7@ëVïµ²´A@_x0006_g÷X_x001F_þA@rTrC@ ¥­&lt;SC@\_x001E_¬(Iq;@PÅ_x000C_pnn;@AEOÌÕ!:@|:|_x000D_EÝC@|U_x0007_à¬9@_x0001__x0002_ª:õ_x000B__x0005_í?@Ç_x0011_Ék=@­2ÍòüÝ6@ª-p)TS&gt;@y#¹Ã·A@_x000E_Ù÷89ë;@¡¥îC@ø_x0014_W;@_x0010_N;òÃêA@,ª¨,f_x0002_C@@!Ú§Ô6@q,EL_x0008_C@ý_x001C_,qjÞA@Î½Tv¦@@´Ò¡ê_x001E_5A@a,ï8ó@@·ÈX§:@°t/_x001F__x001A_C@È4ÇJA@Ì;ñP?@hÁ_x0012_%	C@'+´_x000B_ñ@@_x0016_P``È=@Èòk4Uj@@GÅñùX&gt;&gt;@6:_x0015__x0016_=@*Ñé_x0016_&gt;@_x0015_ûÍIm«;@)G·wÙ_x0017_B@áÔ_x0010_ûVA@ÚnÔp_x0010_&lt;@äng_x0001__x0005_ÏTC@û°# ,A@ÐÉI;pCC@ô_x0015__x001C_±_õC@é£ù_QD@ô0)Êßú&gt;@bó¶@@Êï¶:ßËE@Ú_x001D_9@_x0001__x0008_x$_x001D__x0001_A@YãÉ_x001E_B@ã:_x001D__x0017__x0016_Å=@Â,ÔÊ@@_x0008_ÑÆ_x000C_ÆB@§_x0002_2TB8@_x001A_pÏîÇD@Àd]8_x0003_|@@®ÜHÄ_x0004_&gt;@Þ|6H_x0003_ûB@Z»ÚµHeA@a¬®-_x001D_ã;@Æ('_x001D_@@ÜQSüß9@_x001C_$¸_x000F_&lt;@_x0017_KÇgý¸=@+ÃM_x0007_Ð:@îÎÌ_x001C_%_x0017_B@*b_x0012_8&gt;@*ù_x0018_´7F@AN:Îå H@a¼ÛßÒÐI@p·^íP@_x0002__x0004_°´§/È_x0019_G@¼.Y_x0001_ZO@pÌA«L@§£6_x0018__x001A_6I@¡_x0006_õ©ÅS@ _x000C_ÑC+ßF@ùIßÄälM@&lt;_x0006_Í_x0006_S@cÀTzÈMK@Çî·Ís5G@n_x0015_Õª	ÚK@R?ë2@ëQ@ÄK*ð#`P@,¡÷_x0010_"K@Þ·Vbí_x0001_O@0h}W:H@A±_x0012_¦Ñ1J@lkÎ_x0005__x0003_D@f«_x0019_}D@xªS¹O@/OÌÝ° G@_x0014_.¦_x0016_Q@w1ÃmºN@¡:wÃ_x000C_G@À_x0011_»qQ@AË5c6S@lrîô¯ÆD@-XtkqF@¨tb0&gt;O@½ªÓQáqQ@×«Q¨Hi7@ú±ß³_x0001__x0002_ª¸I@GzQ@ä_x0006_Î¶_x000D_jF@Ì_x000E_H@_x0014__x0001__x0001__x0014__x0001__x0001__x0014__x0001__x0001__x0014__x0001__x0001__x0014__x0001__x0001__x0014__x0001__x0001__x0014__x0001__x0001__x0014__x0001__x0001__x0014__x0001__x0001__x0014__x0001__x0001__x0014__x0001__x0001__x0014__x0001__x0001__x0014__x0001__x0001__x0014__x0001__x0001__x0014__x0001__x0001__x0014__x0001__x0001__x0014__x0001__x0001__x0014__x0001__x0001__x0014__x0001__x0001__x0014__x0001__x0001__x0014__x0001__x0001__x0014__x0001__x0001__x0014__x0001__x0001__x0014__x0001__x0001__x0014__x0001__x0001__x0014__x0001__x0001__x0014__x0001__x0001__x0014__x0001__x0001__x0014__x0001__x0001__x0014__x0001__x0001__x0014__x0001__x0001_ _x0014__x0001__x0001_¡_x0014__x0001__x0001_¢_x0014__x0001__x0001_£_x0014__x0001__x0001_¤_x0014__x0001__x0001_¥_x0014__x0001__x0001_¦_x0014__x0001__x0001_§_x0014__x0001__x0001_¨_x0014__x0001__x0001_©_x0014__x0001__x0001_ª_x0014__x0001__x0001_«_x0014__x0001__x0001_¬_x0014__x0001__x0001_­_x0014__x0001__x0001_®_x0014__x0001__x0001_¯_x0014__x0001__x0001_°_x0014__x0001__x0001_±_x0014__x0001__x0001_²_x0014__x0001__x0001_³_x0014__x0001__x0001_´_x0014__x0001__x0001_µ_x0014__x0001__x0001_¶_x0014__x0001__x0001_·_x0014__x0001__x0001_¸_x0014__x0001__x0001__x0001__x0002_¹_x0014__x0001__x0001_º_x0014__x0001__x0001_»_x0014__x0001__x0001_¼_x0014__x0001__x0001_½_x0014__x0001__x0001_¾_x0014__x0001__x0001_¿_x0014__x0001__x0001_À_x0014__x0001__x0001_Á_x0014__x0001__x0001_Â_x0014__x0001__x0001_Ã_x0014__x0001__x0001_Ä_x0014__x0001__x0001_Å_x0014__x0001__x0001_Æ_x0014__x0001__x0001_Ç_x0014__x0001__x0001_È_x0014__x0001__x0001_É_x0014__x0001__x0001_Ê_x0014__x0001__x0001_Ë_x0014__x0001__x0001_Ì_x0014__x0001__x0001_Í_x0014__x0001__x0001_Î_x0014__x0001__x0001_Ï_x0014__x0001__x0001_Ð_x0014__x0001__x0001_Ñ_x0014__x0001__x0001_Ò_x0014__x0001__x0001_Ó_x0014__x0001__x0001_Ô_x0014__x0001__x0001_Õ_x0014__x0001__x0001_Ö_x0014__x0001__x0001_×_x0014__x0001__x0001_Ø_x0014__x0001__x0001_Ù_x0014__x0001__x0001_Ú_x0014__x0001__x0001_Û_x0014__x0001__x0001_Ü_x0014__x0001__x0001_Ý_x0014__x0001__x0001_Þ_x0014__x0001__x0001_ß_x0014__x0001__x0001_à_x0014__x0001__x0001_á_x0014__x0001__x0001_â_x0014__x0001__x0001_ã_x0014__x0001__x0001_ä_x0014__x0001__x0001_å_x0014__x0001__x0001_æ_x0014__x0001__x0001_ç_x0014__x0001__x0001_è_x0014__x0001__x0001_é_x0014__x0001__x0001_ê_x0014__x0001__x0001_ë_x0014__x0001__x0001_ì_x0014__x0001__x0001_î_x0014__x0001__x0001_ýÿÿÿï_x0014__x0001__x0001_ð_x0014__x0001__x0001_ñ_x0014__x0001__x0001_ò_x0014__x0001__x0001_ó_x0014__x0001__x0001_ô_x0014__x0001__x0001_õ_x0014__x0001__x0001_ö_x0014__x0001__x0001_÷_x0014__x0001__x0001__x0001__x0003_ø_x0014__x0001__x0001_ù_x0014__x0001__x0001_ú_x0014__x0001__x0001_û_x0014__x0001__x0001_ü_x0014__x0001__x0001_ý_x0014__x0001__x0001_þ_x0014__x0001__x0001_ÿ_x0014__x0001__x0001__x0001__x0015__x0001__x0001_WhW¢L@dU,ôó»B@Éù_x0018_ôI@µ_x0011_ÕñF@wYÑx´H@x¸ø±ujN@^µ¹²SdH@ËF_x000B_ÎT¿F@aÿã1ôqJ@áÌ"(;¶P@Ñ_x0004__x0002_³þF@LlØ²0S@Ö¿égéíP@.%Çp!Q@¢GLÖ¿Q@F^9ÐðÃA@OqÐáÐG@çÐ¬ç5_x0019_N@_x001F_v-G×à@@_x000C_~_x001B_d~]K@N@û74_x000C_F@Û»ºFÊQ@b¨¸¼äN@r#_x0014_ªüL@érIê O@B_x001C_Ð½xeN@cÄ{¸ÅÓM@_x0001__x0002_¼&gt;ÌYÀzL@Ê_x0003_k!d»D@_x000E_bÌ²ùH@ÁÍþK"_x0015_K@§ë³&gt;@ÅI@ÚY_x000D_hÀL@²¥þíÒL@½F·ßÃM@sµåK@ú3_x0005_N@Ê.	¸îL@_x001C_mAìòMA@úfI_x0013_ZlJ@Ø«µé_x000E_O@î_x0018__x0012_HëùK@p#ÍoK@°_x0015_Ó±_x0016_M@h_x0014_1_x0014_P@uÅ{2õAN@_x0002_¶s÷£½J@_x0010_ÇrqìO@Â¬WdÑN@h=|_x0018_#E@(ÏÇÿÞ¥N@Ê86/¨ëP@Üæ¬NP@_x0013__x0002_µïH~I@èKr_x000C_ÓJ@r_x0014__x001F_k0:Q@_x001F_Ñ_x001D_ÅE@_x000E_SnÎ¢Q@i\_x0019_â_x0001__x0002_D¢H@_x0003_)_x0007_U¿ÛA@C­ÿ_x0002_µF@CåGN³/E@Ó_x0011_	_x0013__x001C_Q@~I¡Q_x0016_F@ú2	1&gt;tA@Â_x0010_ûöjC@¼Æ_x000D_{/ÇB@Äßf_x0008_£®G@~×ãb¢E@¹! 9HL@»u}U_x0014_OO@Nøé¾òF@M_x0014_ZrTDR@wxÈ*cHP@ÍÎ_x0019__x0001_øíI@hPÃÌQy;@y[_x0007_ÊÀñ@@õ@L_x0015_R@Y«­Þ·R@-mE8®A@	£D¤&gt;@©Àè­_x0003_M@,â0ÈvQ@üµÆÁÿK@ç+ªo#O@vù²¡L@#_x0012_§\eM@	,Ï+3M@)_x0012_®B`Q@¦»òNaN@_x0003__x0004_2XÑ_x0005_´J@õÿ_x000E_ÏQÆK@¿.1þzO@	?_x000D_ÜPÆF@çî_x001B_FJ@ÉÒ©Ho_x000B_Q@mÆ¥_x0007_$3F@|\åÓéÔC@ËnL_x0002_øE@`ëóTÿäK@_x0002_§^_x0011_O@«NbS´TE@_x0002_ò_x0010_üHM@'ôX=m_x001E_P@)b¹½iE@¡3ÀYP@J_x0001_}¤ÁËQ@ß½wÝÅQI@×8¹MÛM@ÑM»é&amp;J@_x0004_^__x000E_´Õ&lt;@å_x000C_Ç­KÖO@W`ga'Q@êñêLøòI@¹OÓ_x001D_üM@_x0018_«p_x0007_M@&lt;1ÓSAL@_x0006_ä¸K@ªÄ*F@³~¿:P@_x0002_òX_x0016_hM@ª_x0010_ü[_x0002__x0003_M¾A@t®Â15VK@^O_x000D_A9L@ÖûçØ©G@×¡¹g_x0013_\O@ÖzPV	G@^.|0¤°Q@	+YØhQ@x³ÄÃªP@Rìt(ÈK@Âï_x0011_tûK@Ms,§ÎC@1LÑ_x0007_HK@6i	¹Q@_x0016_'ã_x0016_ÉMM@UOq×A@5_x001A_ÂÝF@N_x0018_}ÇXQ@rí_Ó_x0016_âS@«©XÿV(R@.{Ï¾M@_x001E_b_x001D_¯_x001B_YH@J.ç·\K@{jyA«¢F@P_x0001_îBÚ%K@Î3_x0006__x001D_ÜB@Þ|¹ÞÍ£Q@ÿwti¥îP@¬¬Ë.,C@M)=ãe/Q@E@_x001A_M@îD,lÙR@_x0004__x0005_¥¥E±,D@_x0015_íËG@_x001E_H®¬_x0004_I@_ØÆ_x000E__x0001_^E@OÇY%_x000C_O@a¥&gt;!M^R@¨f¸LéûN@a_x000E_¢IC@5R_x0017_¿ÜjM@«Z_¹cªO@Î_x0002_H6~¸D@ê- ¤z#O@Þ*I¯Ñ_x0012_P@óS	=ª#J@K}4V"K@¶ÝbðJ@Â|6âÂG@÷¯ÊÿL@¿o8MK@&gt;x»}ÆM@ÊIpMd¾G@!_x0002_Ç)46D@3[dðI@oíß_x001C_°ïH@J_x0017_Þ_x0003__x0011__x0014_O@3ÝÝÄJ@r@_x001D_Z_x0014_R@	Í^ÜcI@NH®_x0018_L@ã{ôÌ¸_x0004_K@Âå§ÇóïM@hÛ^_x0004__x0005_|1H@Î0í¾¢A@¨àQI«G@à%aØdN@[c[HP@Î¸öüÊZR@_x0001_UÑöC@¡yPâÒP@/W_x0004_%fPD@­¾ª8eÃF@yb&amp;5_=B@Q|a?éE@`¶_x0002_°I@[à@{&lt;H@r­_x001D_ØN@&lt;¡Í=._x0003_P@¸¶íäM@C|õ,Æ¯P@# _x0001_BC@ÏéÔÇòJ@_x000D_q®_x001D_\ûD@:Þ_x001C_"5)R@_x0018__x0010_,VÎN@&lt;[¸*SÀO@»¿H#õL@]îÓ&amp;J@þñ²í¦UI@wBnß:L@®5_x0002_	_x0014_P@wki_x0013_×C@Ö®ëË®L@ÿØO	,_x0004_H@_x0001__x0006_ÇþncLF@ÁãRäÃ_x001E_G@_x001F_ÑþkÁýN@*a_x0004_óH7P@GIN@i0O@DÂS "²N@Ñ_x000E_£bq½E@_x000C_æh÷_x001B_G@Ë_x001D_HÜP@ª_x001C_ÿÑ*P@¡_x001C_o._³O@_x0008_	$Ø_x0018_M@¢êâ}P@{_x0006_ð³¢M@3ó_x0005_²[yS@OÙ_x0011_9`E@t?OØD@_x0004_Û_x000E_+¥|Q@_x0005_µPI_x000E_ûH@É¯%bþQ@Y_x0008__x0003_ÇüR@ö_x001C_ÿëD@Èn_x0014_-P@l¶.|­F@É_x0018_éÅáTN@{_x0008_{Nýñ8@C=d §äF@ã*âÈhWP@_x0002_}W_x000B__x000D__x000B_B@pEºóE%K@vL}ñET@/Jº/_x0001__x0003_øõQ@ÖÃíK@°@(nL@«ÃýFæN@û$f _x0010_\P@í_x0008__x0019_oFñM@a:7_x0016_FMC@_x000E_&amp;aüKR@cV"N_x0006__D@Üà_x0013_Ê_x0011_Q@¯¿þ-­J@¤»Ö:_x001A_I@3cå"Q@Çaþ_x0013_\ØC@V4ç/_x001B__x0007_T@eìÚ_x0002_ðBQ@Ô$8FBK@JØ]àbpR@]ÄJøI@e7ëEfN@#Z­©_x001B_*A@4BíÑÿE@_x000F__x0011_~_x0003_0ÑP@Â«_x000B_÷öK@¶¿öý|P@H,]´O@×.§{ÒÌH@_x0015_ºK¶!J@¿Nk _x0016_4E@²_x000C_ÍÌÿG@Qj§EñP@lÜeM@_x0001__x0002_äP_x0012_Ú_x0012_`J@â_x0003_QE_x0006_N@_x001F__x0004_ÜíN@_x0003_¯lå$OM@6'±¾#K@?ÙvçùE@·Tý!SQ@&gt;Ön`âP@â¸{_x000D_MA@Úûê¢°R@À~f_x000B__x001C_ÄL@þÆ&amp;Àr8O@_x0001_vE×yQ@ _x001B_à_x000C_ë@@û0w!R@í¬_x0005_¹JR@$_x0016_(³&amp;O@Az*_x001E_O@wÀ]65ÁM@ÊBâ_x0005_dÕA@ÌoPd¤BQ@F#ûº¯ÇP@Ð_x000F_kéÀá&gt;@_x000E__x000C_Â[¶¼K@Â_x0017_ªÄ-Q@h.oM¥_x0016_O@:äâ!,E@_x0016_ôPñàN@þÖ_x0005_ªÚ_x000B_N@iÁ×îÙ¤R@_x0017_ÐL@V¯8Ç_x0001__x0002_S|G@_x001B_)¿OH,Q@PY_#GQ@ìÇPó_x0002_ÙF@_x001A__x000E_å«¨_x000E_N@bðX¬¬F@ÜE@¤xßI_x000B_¤R@5ÔeÔ_x0015_Q@ÌßÉ·ÅF@ÙO¯_x0007_¢_x0003_S@_x0017_×¢µ¨÷P@ ,@üJ@+?úÓ_mM@ûF ¹	R@=Òà|P@Ù	Öô_x000F_²F@óù2Ù_x000D_áM@íjjûÖ4L@ÃAF_x0012_¼C@`1C_x0013_N@&lt;B_x000D__K@ZÊª_x0006_³K@"_x0007__x001D_ÅDJ@m_x000B_|D°K@5w:}3K@ã5úó_x0002__x0012_N@Õ`â4AP@:Óes&gt;_x000C_E@R2½_x0004_QJ@·¬_x0017__x000D_¹P@ßQÓm§M@_x0002__x0005_ÊÕ_x0016__x001A_,N@Ý:I0 P@"LbÞÿQ@üGv;¯öQ@_x000F__x0003_ü!_x0017_L@&lt;_x001C_&amp;ã_x000B_§L@5§¾_x0019_I@h_x001D_ÀuS¹K@c¥^¢P@R²_x001E_ºyM@õ_x0015_]W£êO@Üñà_x0019_D@¤$wÈ¢&lt;O@§We_x0016_GÛO@q_x0003_¹mB@_x0011_Õq8v,P@h?Ïl_x0018_K@VÖ¸ÿ×ÓQ@_x001A_üK²3#M@:â!_x0001_sNC@_x0001_ê]ÁÆH@úteãÞP@?§ÀÀ¸\J@ý[_x0002_±Y­O@Iy:¤G@_x001B_·_x0004_)÷L@_x001C_%0(Ñ{E@û@6KöK@X,¾bûeO@¶©_x0018_k°F@&amp;Uÿ¨{±?@ÉÊ_x001E__x0001__x0003_G¸J@_x000F_0¬ûæéP@E¶Ð³L@YvïMP@ »_x001D__x001A__x001B_"P@Ù¹n_x000E_.êI@ñ*Ày¹P@_x0015_õMP@ðÜ¢;@G@r_x0019_~VUH@_x001D_ÆVî;Q@_x0017_o+S_x000D_K@_x0010_9ë¾¸.J@ÇM½`ÙQM@ªÚLcw&gt;@zV9±L@jÅN_F_x0017_I@ß×pÕmÈQ@{åÄj:¥P@_x0014_Pöù\_x001D_G@¹ÂxUÌeK@ü£_x0010_a_x0006_P@°_x0003_¢_x001A_k@@@Äaóß¬L@_x0002_Ft½°{R@C¦æëþ²D@_x0018_ÛBÉ"R@óÜW_x000C_I@¾¥OQ@_x0005_ÛA®_x000F_ T@Aè§o)oH@©9&amp;ê_x0011_G@_x0004__x0005_^jÃÔ_x000B__x0012_Q@3Ã_x000C_åXCS@|&amp;¯in¾N@¾kðGþ_x0007_G@Ç0@êñC@©(#ßq®O@2ÈÄïA@ÈàeªJ@îªC_x0002_4¯N@ó­Þ?J@¹_x0001_âÎ¨ÓO@&amp;zåcùïP@!û¯_x000B_\Q@&lt;f_x0019_t¹jQ@¨k_x000E__x0005_@@_x0005_ÍzpÛL@_x0010_±;5_x000E_J@öÎçJ_x0007_F@V_x000C_àr³­L@m¿èMBM@ü¨_x001F_FtúL@?I'°ÄOJ@àÇ1íÿP@L~ªüóH@?Ê4©Ñ_x0007_O@Å!m_ÓMG@·ö¦P_x0003_|H@GEe:F@_x000F_×äP@uú*_x0017_¼L@§YÚw¨_x001E_L@yó}0_x0001__x0004_2±M@mHï`YQ@J@DÿêG@º¬ÅÐM@ã²¬ÌÂGI@Èg M@Ô$NÇ½¦J@Ø_x001A__x000C_Ã÷P@hù_õ_x0006_¾O@_x0002_pô`_x0003__x0016_=@È93ÞuP@m+3F_x0010_L@ZÃxUJ@Ë_x001B_5öÅF@zÜA¦G@"8ÑD@X©_x001C_9n_P@qíF4Q@U^vrÛ#G@ÍDz»*O@xüGúîQ@õh_x001F_Ëê£K@Z®àFR!H@`B:ÂÏQ@m.%_x001B_ÑE@ãoÆ_x001F__x0002_)Q@=*GÄø@@è_=æ_x0003_R@Ì._x0014_.¨6P@_x001F_×¾©FP@:m_x000C_°hüH@Ä¬ý_x0003_åtO@_x0001__x0003_ÙliðUJ@_x0003__x0015_ûd¶G@_x000E_éÂ_x0005__x001C_J@°d@_x0007_U@Ìm+ÖP@¦,;¼,~O@IÌMR_x0015_ÖF@_x0013_ÿàÝÓmJ@_x0016_¸_x0010_o_x0005_L@_x0015_\_x000C__x0002_1P@_x0015_rÔ7UÏJ@_x000D__nh{K@Ñ½0 çL@{Ìk_x0008_P@Ø¦_x0016_Õ0M@J¼g_x001E_ÒéK@¶0ÁsiK@+'_x0007_Ê£_x001B_Q@f_x0012_IïÑO@¦N`óD@´&lt;_x001E_i,S@Óçx@F»P@È._x0012_­ÿÀF@ îLø_x0006_T@'kY«.ÝI@:!7RñQ@]á¢_x0001_ÒØN@i*¨°NP@ú¾"°_x001B_ËP@_x000B_BDL$óM@ùô¡_x000D_XMD@C_x000F_Ð	_x0003__x0004__x0001_SK@Cë´åmR@UÒ·H6E@Þ1÷%_x0005_ÆD@_x0018_«FíB@-×Åñ¾P@_x0008_©µ¥W_x0001_S@ûh5cé_x0004_P@	àµîÊrN@ù$[¡"ôE@_x001E_p½±ª`Q@«A3ÉI!N@Ê_x0010_;A_x0008_õC@_DVöÉO@·z88RL@÷9´N_x000F_«M@×Þ? ¬C@ßl¹@_x001F_L@#¼ök_x001D__x0001_I@àÐ_x0002_ÿH@² RÀ/_x0018_P@_x001E_zÝ¶_x0010_iJ@:àYÒÌL@_x0001_üúb,K@lv­'Ó§K@_x000B__x0016_w@=4K@íÒøÃyF@_x000C_rq·AO@û]¶&lt;+B@ë¬Ì-0L@ÐÚ£_x0013_iO@!ë"a.J@_x0003__x0004__x0019_Ô¾âH@)(Ñ»s_F@#ú_x0008__x0011_RK@á­½!ëM@ &gt;îô+}J@ÑöÓ®XeF@¯à2KJ@&amp;sÆÄVP@Né#­¢¸G@_x000C_] _x000C_$J@µ©r,H@XjdwE@3²=µM@9é&lt;ç_x000B__x0019_L@	$¤¸½©M@#IS./kP@§3LyµJ@6ó_¶%P@ÕË@_x000F_EK@Å|à£_x0002__x0012_M@Ývè_x001B_ï[Q@_x0003_?9eJáI@²mðíÃJ@£ÿ|Ó´I@;5_x0006_2O@û_x0001_¯_x000C_ÎR@3_x0012_ô6Q@ÄF&lt;_x001C_óØM@_füÿ¬ºP@ýöÀ/!C@_x0007__¨_x001A_òO@EWÑ_x0002__x0003_}tS@à_x000D_$;J@PdÖ´&gt;P@w·Î¡ØSF@/_x0014_ÿyUïL@"UÔf:Q@¯óô_x0007_iG@IÎ=L@²¯Ë¯H@Wµö 	_x0011_O@jS¹:úÌJ@KRuqìøH@_x000F_óÛ¥¸P@?_x000B__x0007_ÉP@Y_x0015_Ç_x0001_ýI@d_x001C_ùÌ_x0013__x001D_R@ÿ¼¹Û_x0008_H@xÜòB;H@ ]B«tH@¾ã2ooN@ÇFwùG@_x0004_øð¦E°B@²Så`ÀQ@%Áá½_x001A_wN@ùÃ'_x0004_ìC@¡fß_x001E_GAD@Hj_x000E_X%Q@Ðn6hÎ²O@ÍFøÍ¶_x001F_Q@ _x000E__x0001_'íN@ÃP9«è»L@jãì¹-C@_x0001__x0002__x000C_´Æ_x0003_s8J@ÆÃe_x001D_Ë]J@mQº(lrK@µ[ÿ_x0001_S@Fµ£U_x0005_P@_x0007_¾_x000C_5¨öF@JÝù¬:IK@®X(æVL@_x000E_¼òÆ&gt;¥Q@ù_x001C_#O9M@_x0016_ÕzI?¾H@q&amp;_x0004_mµK@ÒË¤	wQ@_x001E_¶³äÏwO@P$ä_x0013_H@r_x000F_õJ'R@_x0001__x000E_ªØó_x0014_I@°9´Ò »N@_x000C__x000F_;ÒéÆL@½ep^QmI@_x0004_-é¶nM@¿_x0002_åã_x001E_	P@_x001A__x0007_#§XB@cC-68N@n*WR_x000C_D@ä4ùHqQ@-îS¥D@,$¥1NI@%?_x001E_â¼¡M@cXµãK@k_x0014_Â+à¹L@?bX_x0002__x0006_Ü_x001A_Q@Ô~eõH@qOÙôaK@_x0003_n;¶D@ø_x0012_Ý"ûJ@U/0_x001D_ÄðP@¹¿º¨_x000C_yJ@o.(×GK@èhWáæsR@Ãu_x0017_J_x0001_ÉN@ªÇ}_x0006_,KQ@_x0002_ðOã¯M@Ê!4_x0005_RB@ajÛ°1RH@Dè_x0014_ZÑJ@i;ã&gt;TïQ@o_x000E_ÓgìP@©Ï__x0016_Ú_x0012_Q@^}Î_x001C_@8M@^áéuå_x001F_@@Õ¥o(ÒE@ë9§9_x001A_AN@ºYo%R@XÆ7éI@Ü_x0004_0)íQ@J_x0017_¦ò(P@}ÐdrQ@°nyîí_x0017_J@ºÈ5Þ.M@_x0007_ë_x0014_CÁE@Ò_x0013__x0003_ì_x0012_yF@9DaÊ¥´K@_x0001__x0003_c_x0013_V3ïP@¸_x0003_Lu;J@_x0013_ìi¡õ_x0002_J@ÂLäwB@:f_x000F_'â¹K@ìKnÆ·éN@ªb_x0014_zÜO@_x0005__x0012_kAÉjH@ubÚ×&lt;§I@#ÔqNN@c(^êì$L@Ü_x000C_a ÍD@Ý¿ý^_x000F_L@«_x0007_JxH@±yÏÚ÷§F@._x001A_o3.íM@_x0001__x000F_O ¬RJ@_x0013_ï¸_x0016__x000E_WM@_x0011_G^ÃL@À!5¯+þM@ÀLâ¹$ØJ@Ãâ_x001E_Ø.¶M@ÒHH_x001C_\ÎF@Cå·zP@Üê_x0016_:wK@5JBåb%I@ë1ü_x000F_XhR@$È{ÏR@²ÏåS_x001E_ÂB@êaæSQ@Ý!¹ÒI@_x0006_Ò_x0003__x0004_0õG@ó_x000F_&lt;'NLO@HaÊ¨h_x0016_D@_x000F__x001B_ñÅrP@_x0013_[_x0003_Òì@P@ME]kCñL@ÆÎºó×_x001B_O@pÈJ_x001B_AK@ôàhÜhDQ@H0'rE@_x0010_ÁãásÕK@Ä¢¢Ü-áP@ùá_x0018_D_x0001_H@XP_x0018_@éöI@vÓ3_x000C_®J@§'_x0004__x000D__x0016_Q@ås¥ÙÁR@N^ÍÌ6LK@Ä¾z_x001E__x0004_~R@¯_x0018_xgªN@_x0017_®]_x000E_^ O@y_x0019__x001E_IQ¿O@)_x000D_Á0FHJ@_x000D__x0013__x0017_GO@_x0001__x001B_P_x0008_V5P@_x0002__x0013_0öaK@Îï%ÊOF@|z_x001F_ä4_x000D_E@h¢UÛ&lt;Q@_x0006_å_x0011__x0015_bdR@dÓ6½¯ðJ@[^yðhCP@_x0001__x0002_¨ó.ÁKI@üÅ£_x000E__x0016_yB@øÈ_x0019_Óú?@æËÊ*J@¸{yR¸_L@Â_x0014__x0016__x0011_bëP@6$_x0002__x0006_J@IEâ_x001A_IG@Zn^[ÊN@gÂÂ]_x0003_úR@ã/ÐØÊQ@õã¨_x0019_ZþD@ ÁªsNL@_x0019__x0014_¶1ÈL@eS_x0003_ÇõQ@Y_x0001_Ã_x000D__x0003_¨L@ ]aò.K@R5Ö|¶C@¨÷b³K@Ñ?\dÄ`N@ýVE@ÖJÔ_x0011_éâE@u«]Æ­)P@êâÀ~ÝrO@_wèPLP@Ù_x001B_Dh_x000F_¶E@YúÌÇRP@eÏ,ÝE@'HÑ×_x0002_ÔN@sò®Ém\F@¬±kê=J@k_x0003_å_x0005__x0001__x0004_ã'K@V_x001F_àæETL@¤_x0006_¨_x000D__x0004_­M@ Xn)Ì¥L@¸çåÒö%S@î-¸tD@s&lt;Ë_x0014_bSG@_x001D_´Eà.¹J@_x001F_6Ðçk$P@DÇk_x0016_gôH@\éÅûYH@ûqgô$ÉO@{_x0005_è`°O@ò&gt;Ý®}XI@çô_x0015_R_x0006_íK@r_x0003_|_x001A_nKP@àÀW_x0016_÷N@_x001F__x0003_6ì²P@Ð_x0001_§wÿ´R@îÎBB¿×I@sä_x001D__x0002_úAQ@¨wæ1WÌH@#_x0008_jù/{Q@~B_x000E_S@BÕ4!_x0012_zI@Èsþ8M@%îÈ÷Q@ÑËÔo}F@Ú^_2é©N@È2_x0008_¤²_P@*ÖóP@Ujù«æ_x001B_J@_x0001__x0006_Æ_x0006_¼°°L@ú¯_x001A_ÁO@_x001E_|´6*zK@_x001E_w_x001D_j_x001D_ÈN@/qæ_x0004_Q@ÙHÐÂÏ	P@V$#½eM@f\rDM@µ^_x001A_^Ð_x001A_K@®ó©öE@Pý\HæF@-GÁp²J@Jdz_x0017_Ù¤O@_x0018_µ´_x000F_N@µ_x000B_Wê6_x001F_I@evYP_x001A_XR@¼¾]¹O@µã)_x0005_O@})a(ÿP@tYØ)_x0002__x0015_C@_x001A__x001B_U°ÕBL@®W~û_x0003_L@g²gÖõ_x0006_O@ð"ÉAÉN@_x0015_/É?ß_x0018_R@ó'ÚèJ@ò_x0006__x000D_dôK@Ç¢*é1£L@_x0007_}©éðF@Ly_x001F_F@_x0005_5¾dÎN@s_x0013_1_x0002__x0004_3@P@à×®e"ÏH@a«weÃèP@ÌCµ°³üJ@S÷_x0015_8G@P_x0003_!ã_x0014_Q@¶]Cî_x0007__x001A_O@0uò_x000E_¤H@z_x0001_}_x001C_ÚN@|_x0003_T¼Q=Q@_x0001_$5ª_x001D_!O@n¼R],L@_x001C__x001F__x0018_ÙïP@AY_x0006_º¥I@bZ,zÏëR@Û_x0003__x000F_y;_x001A_Q@Úp2xc_x001C_:@P³OXÎK@_x0010_l_x0010_"F@6è´:ZC@Rc2E¶A@w»/5ßI@Éå_x000F_¯K@kºG£PkS@é÷©ÕvP@+¥z^7T@Q+M_x0010_¤Q@6Ú}_x0012_µB@ØlcM@$º#&lt;ÑP@ú-´"ÉL@Æ`r¦_x0017_P@_x0001__x0002_¦_x0014_ô¦_x0007_E@Î_x0018_/Ô_x000F_O@3¼I_x0018_GH@ëxúC_x0015_ÖO@_x001A_å0q"¤E@O_x001E_l±·%F@.PæÌ9N@t\liiQ@ü+1$¯F@3§ÖYº_x000E_P@vHb_x0004__x000C__x000C_H@í¼é_x0002_¬N@`¥Æ¯s©P@-°ø*5_x0003_L@kæxrÊ_x001A_F@_x0002_öÈ;rI@u¬^59 E@çSýÙQ@_ö¡KzM@\ìZv×àO@#Cå;EN@_x0015__x0012_¹±äG@_x0006_¾«l°»Q@#Á_x0019_\?M@_x0018__x0017_â+ÛÀQ@,%-uRfM@y#móFwM@7_x0013_G_x001D_ÑOO@_x000C__x0008_5î@Q@lÿ!Û9.7@ýÆÉçS@dXÂ_x0001__x0002_q_x001C_P@²ÐÃµ©ÈS@°?rwÔoD@¶_x001C_H{_x001F_ÀM@ÓàN_x0011__x0007_¯M@=	DXP@º÷ô_x0016_cþL@÷í_x000F__M@o%Iv&gt;P@ç.Oò_x0016_üE@_x0005_«¾dK@~¡_x0010_Û§AE@#_x001C_ÄB^P@K¨ ¥nN@_x0017_x13	]R@¶q.H@_x0017_#_x001E_Ð|N@Ï	u·a'G@Â×dvXS@g½_x001E_ïæ@@âÂe¡ÁP@h_x0013_rð_x001E_T@_x0001__x0015_½_x0018_Æ?H@_x0003_Þ_x0006_H@\&lt;_x0008_!çML@³Réõ{üN@6{àOIR@_x0011_ÜG¡P@çÉÆ_x001D_5Ä2@ t_x000E_v_x000D_½O@_x001C_°ÑZu®R@¦àtMyP@_x0003__x0004_@!ÍpÆÅH@5â¬£|ËL@æ2ßX_x0010_J@n),/_x0006_ËS@}_x0012_õ;P@2I´Ø¶;P@r5nî³]G@_x000C_Ä´_x001E_%_x000B_F@:_x0015_èOõÃG@Ì÷ÓÒqÅK@Á¾xôýC@á³N#7C@½åÜ.ÅóQ@ÍÛFMÝ8Q@@ÖhG@_x000D_¹Ã7ÉfF@w£1ÖT@Z_x0008__x0014_]_x001C_8P@Q&amp;ß_x000E_æJ@á çð&lt;G@¦z.dÏJ@^gñ¶O@Mö_x0008_1XQ@¿Ý_x0008__x0002_I@_x0018_ivæ_x0001__x000E_Q@¨IR_x000B_P@iÀÿê?UO@qy_x000E_ú¬_x0016_N@U£ü&lt;4@ÜYC9ØQ@_x000B_òKOE@Ðº4^_x0001__x0003__x0014_¯O@¬_x0014_¹qKH@ÃW_x000D_åP@!0~ýK@¨ÿ°ÒãÿM@7ÂÞOÔJ@tÇ(C\3Q@1_x0018_lEjR@A}ìB¬N@í[6_x0007_¥ÑH@iÜî÷ìCK@Î8_x0017_¦J@ûµâ_x0007__x0003_¾J@_x001A_bk¤L@¢+_x0012_o#tQ@TgÁï#éF@ì_x0016_X­P@dó_ÑÚâN@B_x0008_"_x0006_*L@zeH_x0004_M@I_x0004_v_x0013_,G@=Bíä5ÙJ@º_x0017_ByñJ@_x0005__{ôRçI@õiÕb÷TH@Ï¤[¦¶E@v_x000F_äsG@_x0002__x001B_E¨K@e"_x001D_£ÖK@_x001F_+-_x001F_²bN@½IØn_x0018_F@mr}ößÆI@_x0001__x0002_K/7¨ú&gt;S@½©(^ÃNH@`UÙFP@Í¡MûJG@%{áoôP@Êq_x0008_"	ÙP@r­Ó­£_x001D_R@Q¡^ß{êP@¨ÆG¯_x0005_K@_x0007_ug56F@Z_x000B_P4_x0013_M@]ûø;ÂñP@j@Ýb_x0015__x000B_J@o·ë_x0008__x000B_|P@Î!&amp;R@_x000F_¥ºøaÐJ@Pºô\V9S@\wdd_x000F_A@qiMAúP@î*ÂýP@Y?,Î`qP@?ãåÃyÜL@YD^T_x000C_M@¿Kð-¼O@¤X[©êG@_x0003__x0019_¶úF@¦ò_x0018_¯P@_x0008_f?)_x0012_pS@B°Æ;ÒM@_x0011_ÃèJ¨³P@À7ú3!&gt;Q@r­M_x0006__x0001__x0004_:C@ÙÂÔOµOM@ËIÅâ_x001B_¯L@MØÞiS@R±rH_x001D_O@y³9*DÌP@PÌ9_x0008_XIE@º[øO@µ]j&gt;G_x000F_M@_x0011_ú÷Ð?&gt;@¾¬_x001F_½S@R_x000D_G¿v_x0005_M@iô_x0002_H©R@w_x0011_¾ùghG@u°Àö´P@XÕ-þK@W#M»ÝîJ@¶ó¯%J@àVaxé5@´¦F_x001C__x001C_#P@;¼_x001F_eÃK@¢aSS_x0013_I@Ã2¶ÞïF@z3ØÌ_x0007_S@»ªÉÆÖI@_x0008_pd6ôJ@Éz_x0003_â_x001F_lL@qûO_x0015_Ä@@ÄQªþ|_x000E_Q@E¥q_x0003_§ûP@"T­°3PK@m\_x001C__x0008_n$F@_x0004__x0006_zÕÞPGJ@Vë_x0008_\&amp;¦H@ÐLTí»þE@¶6Ý_x001F_öuH@ÑÍ_x0013_R?ÆC@ÅZvK@_x000D_3	:öO@Ñ`n_x0005_Á_x001D_M@3_x0011_lWP@k_x001C_þlHsG@í+ÏË_x0017_¾F@¢Ò­·n!B@_x000D_K¬AO@ç¢A[_x0003_îL@ÊG~ç¬I@_x000E_àù_x001B_ÁN@.&amp;rQ@.õê_x001A_»_x0002_K@©_x000F_PòP@®,¡_x000C_½I@_x0008_{¤ßZD@³+_x0017_¾èN@ªVÑìG_x001C_E@@É*Ø{K@MüóI1P@_x001E_ó_x0003_ìôI@35_x000B_d"Q@_x0001_ñ@_x0013_äN@Ý_x0001_¢ÖcBF@{èS,ÛG@4nSÐ-¸H@B8þ_x0005__x0006_ÅûL@N9H_x000B_	®B@rÝ{ãQ@_x0007_?m£Ú-Q@|Ò9°ìP@t¬8_x0001_M@&amp;7°_x001E_J@_x0014_¾_x0013_2îíH@Uà&gt;¥H@'_x001A_½÷_x0003_Q@qe&lt;/_x0002_P@z_x0004_3òãÞM@	µå¢"æO@{«_x001F_§P'N@&amp;§5ké_x000D_L@0uâþ*Q@òÎ^_x001E_úC@±~ÿQ:£H@1|æ_x0011_+I@vÇ_x000D_VT_x0018_L@%äySeO@fË¤_x0003__x0006__x0005_K@ªÖÂÍ~L@³­8ýTD@îÍà_x001C_0¼R@®!Õ_x000F_$P@	cc!yD@Þ£_x0001_8áNO@_x001F_b_x0012_QN@æ¬_x001E_K@SÆ98ø-L@ÌI°Ýs¿R@_x0002__x0003_Ôâÿ)²^L@ï·'²IhH@Gox_x001F_8M@yÄJáìÙJ@_x000D_àm[_x000C_ÂI@\Â{P8@_x000B_6FbÌ_x000F_K@_x0017_qz§ê¿I@_x000C_Äù_x0008_F@Þú¹NlM@_x0001_v¢_x000D_¼ùQ@ûf_x0006__x0018_G@þn¼þþO@aQ7ÿÎJO@N#`kÇN@Ì_x0003_Óò_x0005_F@öq£)VXJ@ÓÞÙº£P@_x0004_I_x001A_WkÞQ@!í"úÛC@&amp;¹f_x000C__x000F_J@ºì£R¥DN@ßå_Ù_x0005_K@²PA³,XP@µk{Ú)D@_x000D_å_x001A__x0011_8@L2_x0019_pä÷C@Çé»Ëè;@"Øc_x001E_\R@3£åüjûP@sl+øb7R@q[ÑÑ_x0003__x0008_êÂO@1£"_x0018_¿@@ÎÕ{9ªL@Å[»_x0001_äðC@_x0006_K®ö)I@_x000E__x0003_×/I@¡ùZäE@p_x0006_F&gt;_x0010_P@_x0002__x000C_÷IÍ_x001A_L@0p_x000B_	ÔM@_x0008_é_x0014_¹e_x001B_O@_x0018_¨¥_x0004_-ÖN@flñmMQ@_x0001_'Lª_x0005_·K@0´ªè/_x0008_S@_x0011_ú]eG@ÄnN_x0015_N@~ø_x0017_&amp;R[L@Ö\@7G@½r¸Gf_x0007_O@D!*­ëP@¶k¢â½ÁL@Et¥_x001A_ËI@_x001D_±_x000D_-JôM@Íb¡¸j·P@_x0002_U_x000E_OÀ¼M@ô_x0003_Rü¬Q@uÎã_x000F_±I@W_x0004_._x0002_wR@È}¬1_x001E_DQ@.UÆÒ|I@ÞÅ¦ãÐB@_x0001__x0002_ Ó¡/ô[I@DÀõÜµ6@$i^8ÅK@p¶æÚÚP@r¯óìÿÉM@ÐM¯Y½tM@Ø$õ 4R@SâU ÇÜM@ø1_x000F_:»_x000B_S@_x0003_|¹/	wD@¨_x0008_S_x000F_+ÈI@_x0019_ü«cÒI@[lsÙ_x0010_M@È÷ÄØ(G@:ûL C@5o&lt;z_x000D_ùM@_x0012_Kô	LP@Ýìh.O@­'ÃPÝG@_x001E_ç_x0016_9'³M@`SZÈK@GK_x001B_³$Q@SóÇdÙèC@þ_x0004_ØäôQ@_x001B_ÑSñà¡N@¤6ÑÎjP@!z/*_x000E_B@¼obj=G@&gt;u8_x0011_ý#Q@_x001A_¡Za¶¯L@½O¸¨oµH@"_x0016__x000B__x0004__x0005_»÷I@Å_x001F_CP@Ùx}BYO@Ì}_x001F_X1×Q@fÁ«ü=M@ü&gt;_x0002_?WEQ@:_x0011_Ã,µR@nÿ¼_x0001_mN@º_x0006_Y»;áD@ã#ÖF_x0002__x001E_Q@¨_x0004_ìúü_x001B_P@¤ï_x0007_ò´AM@ú¶±©KN@Â_x0005__x001B_-S@ï_x000C_ÛR@xõü#_x001E_dN@_x0008_ý_x0008_×J@%¿°ô9L@_x0010_î_EnG@Pµj/_x0012_P@BAÚv7dQ@L_x0003_Ë¿¸ÄQ@ßu4Ç_x000B__x001B_J@ô	ªÅ|O@*©£¡&lt;@0v´_x001D_«LN@W_x0005_3P@½à{ÃO@jüº¾)öP@Ñ ®_x001C_ccQ@óDÝ+L@z=8ÖeP@_x0001__x0002_´_x000D_XcÞãP@ZO_x0004_7§K@V´úÌSìJ@­ÑRI·E@È¸Û¼u!R@Îfà4H@"Zèù¶HN@;ÅØ'ªI@oÌûÝ[_x001A_E@3Æ`Ö-H@Jj&lt;=_x0006_I@ïv&lt;_x0010_â=6@úF&gt;ú1N@U_x000E__x0010_ïM@Þì&amp;Ð~D@ä_x0018_²_x0008_4K@Ìò_x0010__x0001_P@lÿ«}%óN@\«ÊèxâN@_x001B__x0012_&lt;øÓK@È[_x0010_±·M@=^XeË_x001E_O@2úC| D@Y_x0002_ë_x0005_5/A@Æ)_x0013_âñ&lt;E@n_x000B_:-M@ô!°5ÓM@+»r3L@ó_x000D_6,¶_x000F_E@X¾ëÁ	FS@°_x0008_N"_x000D_L@@.o_x0002__x0003_8\P@ ¢¶^úH@B_x0011_=C%;D@__x0005_\D@	_x001F_46·YC@_x001F_ÚØ=ÁG@½à7:ÛéH@¤j´5ìÏP@Ñ1õs&amp;cC@²ÀÔ_x0002_ËL@á·ÎcÊ5N@Fåã%¡U@A¾_x0004_ªR@_x0017__x0003_UÙ_x0015_P@}W_x0008_þÝAI@¼çVN@pÉq7NJO@²ºl_x001A_YÏL@áÿ_x0010_éKsP@Í_x000C_)G@¬ÐÈ_x0010_zQ@.ueÈÈ¶J@ïÕÑ±èVJ@Zõù·¶N@¯ìqÏ¼Q@«Âî¸FWQ@Â_x000E_ð_x0016_H@¾ÚÞÄ~I@puI1kíJ@»×O@jÿÝ,_x001A_+P@ÍYùã_x0006__x0001_O@_x0001__x0004_¹ñ§ÌïK@TÌ=À%L@&gt;"\~ÚN@èa_x0003_}_x000F_ßD@»(9õÝLH@×D²E«`O@ÐLÁ¬ _x0019_H@ks_x0008_ÔõN@_x000C_b°bxOL@Y,_x0011_jKQM@D]è1 iK@_x0003_¤5_x001B_c_x0011_Q@ÛQæbç*M@_x0016_ÿªÀl_x0002_T@­Ê°_x0003__x001A_ªP@_x0010__x001D_ö_x0002_É÷M@\­÷fÆN@ÙxJ_x0008_ÂL@:_x0019_qö)ÚG@VZH_x000F__x0010_!A@_x0014_k"ªM@ÎmÛ£rN@©}9ª½M@#½It¶O@_x001C__x0018__x0007_løP@Rªí¨I@Â×£DxÑA@ÒhoFÕQ@è"&amp;?L@¯}¬B`N@^7Ìã_x000C_àM@_x000F_'í_x0011__x0001__x0002_eQ@õ¾$N@8_x0005_ÂucP@¶(½F@@À§M@Û©n¤L@³Ëéä¿ôJ@¨jóÜ+SO@¹ÀØîáR@ßæÔkQ@åìpû_x0001_D@!Tn×z+M@5Æ÷åI@½GqR@Éßtú\L@gð·/vO@`,Áë"N@õcûJ@Ytõê,M@_x0004_Ïõ_x000D_Ý_x000F_M@ö_x0003_e%9°T@£Ü?ù+ÏM@ÿ&gt;_x0019_|R@vNÇaÙG@ÍGshP@Ì`=&gt;òÐN@¥_x0004_Ì_x0018_íI@ÿÍ`É_x000E_F@öX÷I@N@m­ê¾û£J@õ¾Âà?J@-½9èüêM@_x0001__x0003_\÷¬¦kÝ?@uÒ_x0011__x0014_ÜM@¥üpÂw_x001F_G@_x001C_ã.A+L@ò$/_x0006_È_x0002_M@ïé_x0010_{³îS@¡zmQI@Ë_x000E_èUùO@xvÛçÅàJ@y)%uã8D@£2_x0012_T_x0011_èO@ÏØ¨·O@=ß(.q¿L@}îñí4G@_x001B_&gt;Ð_x000E_PQ@	7_x001F__x001C_	ÝN@d0S°_x0016_§I@)S«GàÇB@£Ì_x0014_ö;_x0003_H@_x0013_ÏGÀî_x0012_J@n ¿_x001D_££C@o¥éXAI@_x000E_Ö[ºL@é^¤_x0008_$ÖR@¡}}/´J@,ÇÎ_x0002_&gt;SR@úñ_x000E_ØS@'l_x0016_ïNB@JA¢ _x000C_C@_x0011__x0008_¿yÿoP@+¶n×O@{§TÆ_x0003__x0004_úâK@Ð_x0006_¯5_x001B_S@__x001C_D?_x001D_S@HÎQº×èJ@_x0001_Ë_x0007_e´N@pÂE[e²L@_x001A_ÜÙ_x0007_&amp;U@@D;Èw¯D@&lt;ÊºbD_x0006_O@u6$B²R@·Î_x001F_­X½H@»àt±M@å°ûKØK@Jk_x0011__x001E_ÿI@&gt;8åTá:R@Ó{ÁS_R@yäñ_x0019_N@?¹¨m)pM@ð_x0011_xC@BÕôe¿¢J@ÊqÆ_x0013_ZR@ï´?I_x0010_´:@_x0016_Fi`ÎËD@_x0014__x000C_[=Ú9K@UES_x000D_ÐíD@M_x0016_E)_x001E_N@¯P*w¼¾B@P±|CÜ'I@_x000B_®Eô_x0006_L@r°ª¶¾Q@/!µpyH@k@ý_x001C__x0002_L@_x0002__x0003_£jo&lt;_x0019_3O@ÊðéÑf-O@yv'_x000C_LéK@_x0010_Û&gt;ÏWO@Äp_x0012_ïN@¹z£OEqP@»\_x0004_&gt;_x0008_5S@f±vvÁBP@!ÛC¦O¼H@]ñ_x000C_¬ªH@Z³«Ëo&lt;P@s×»y_x0001_E@aíó»`H@K±1;e¦P@­8£kªF@¨îõD?I@KÑd_x001B_kÅP@ü^ËOåFU@3óÈ}¨L@vvX_x001B__x000D_öN@bRhÞ_x0015_eI@_x000F_UáRG@ k(H@j_x0005_6_x0013_lO@_x0005_±éòóP@zí|9_x000C_¿G@_x000B_}XÂ nQ@ýÐ+_x0011_ÅN@lG_x000E_mE@4©gO@.ÕôµJ@Ñþ _x0010__x0002_	_x0002_©I@_x0001_Øæ_x0015_é_x000E_A@%_x0006_î_x0008_P@'«$_x000E_üA@°H_x001D_Sð_x0018_Q@iõÚq_x0011_æN@À=¿ÓON@WYö®à@S@ûcåÝRßO@gQQxE@ÎQ_x0003_ÕÐH@_x0019__x0007_á½J@î9Óu½G@mko'ÿ2Q@!_x0003_c_x0005_ÍO@¸U{êâÄN@ãä­QhM@kWA\C_N@ÞíjØÓF@_x0013_¸6tÕgQ@Î_x0001_-Èk¶Q@¢×_x0010_UJ@F»9Q_x000C__x0004_K@°ÿh_YqJ@½_x0016_$V¦ÊE@X§8ñ0O@:Å¯AßG@ë_x000F_¡ÑN@ú_x001F__x001C_ª¼_x001D_K@_x001C__x0002_Gú[ÕP@_x0004_¯vÁfS@ïÒÔ_x0014_4T@_x0003__x0004_Û_x0018_7ÿ0N@ö&gt;i`K@ôÂc`öÛN@w4JÂç_x0001_P@(»ÏòÈP@î;FV_x0010_·L@_x001F_i_x0005__x0006__x0002_Q@qK%ÈßH@_x0015_ó¬_x000D_Þ¯J@»SWÚ_x0002_H@^K~OÔG@7y±!$]=@E=¥æ ¤M@_x0012_¸"áfQ@è_x001A_M_x0001_",O@ÚsÎbP@¹_x0007_òÁ&gt;Q@ìè£ÜÏR@J:¿W¡L@}_x0011_Âá³ß:@*_x000E_ÔdÒ·K@!Í_x0017_äÁDD@ðÒK@#1¾y»ïI@§_x000F_Y²y!M@#ÒA¢æD@Ê_x000B_E?boQ@.!»´¢N@x.dµS@Ï¼°1²øM@_x0001_×±]X2R@ÄøY_x0001__x0003_à÷O@±ê¤o&amp;_x0019_O@`§i­HA@_x000F_-_x0002_½Ú_x0006_I@Ü1ÿüM@ÑGTMQ@?LkD1O@eê½¸õ	J@¦_x000E_Y@wP@1_x000C_Yà¿ÒO@íO	ÓJ@ÊX_x0001_â_x0006_P@3¶\ûé(F@P±_x001B_3_x0017_7L@ç ¼ñÈQ@3O_x001F__x0008_kN@@Â_x0013_ûuÜ±J@$´ÉÜüK@öæ:_x000F_²)Q@æ_x0018_,N@E_x001B_ïõ4XT@ÉïÑ6bN@Á§yýö_x0011_F@¥qÖ_x0008_ÈÃO@÷Yco_x0002_K@¥.ðN@_x0005_Ìh}¢PM@BhÊ¿`L@æñ+08I@ê_x0007_ÖÄ8¿C@Ít_x0014_òIL@Y*~_x000F_]Q@_x0002__x0003_Ð_x0005_í_x0005_=I@_x0019_w _x000B_ðL@ªõïê_x0017__x0001_B@p«`¬_x0016_P@þAO_x0003_kgQ@îË(¨¶_x000D_I@°_zlG@_Ù_x000E_ØïF@ï_x0018_	k»|M@5_x0002_ðF²«I@6º_x0006_Q@Ä¾GdÑO@fO:J_x0014_L@_x0002_mÀ#7_x0016_P@åÚ_x001A__x0003_P@÷"¾í»I@NZù_x0008_c,M@¯æ_x000E_;¼«K@­46æ¸»M@ÅÂØV§P@jý_x001F_Ó_x000E_0M@_x000E_÷Ý_x0017_R@i¸ÀèýK@Ê\F_x001B_ßêN@a8C_x000E_;O@añ(¹T?@Ïóë?{!I@û*»½R@_x001C_ð¾Ä_x0003_Q@_x0011_l«¾I@×ÝÅËÔP@ÅS×_x001F__x0001__x0002_{IO@çþ+wF@e_x001C_õó^=L@ÔìØÇ_x0011_M@²»fGN_x0010_I@nPø·F@ÿ_x000C_i"rM@«Øq_x000E_ÂK@-LÊO_x000E_I@_x0019_õù&amp;2H@_x0006_45_x0007_ÐLL@ç]ýÝ~»J@CØP@_x0016_ìÚRI@[Oo_x000B__x000B_ìL@mªy#M@_x0012_¥S_x0004_c_x0003_Q@¾=ë7H@^éW_x000D_  P@!3Ùh)&lt;P@_x0017_|tuMP@ÿ:µ0â)J@åÄhL@Ç¡ì!N@ys:Ì\P@Ãfÿ_x0010_¢_x0004_N@Ö_x0008_½ô?ÀI@_x0011_ÒúõÈG@¦0Péa9P@È×\RáN@T_x0012_j®I@zÁh_x0007_ûC@_x0002__x0003__x0015_#_x0001_]ÊM@Ê}Á9K×@@_x0016_g/H_x0015_*Q@¯_x000B_MðªK@ïÒù|_x0011_H@_x000B_*óïCL@_x001D_?[1_x000B_P@ý_x0019__x001C_b÷G@O(_x000B_ÓD@±(U_x0012_#_x000B_N@/ÑÜ²JQ@|'*I_x001D_P@ª`·!`O@±&gt;èÛèSN@@T:Çö-G@W±¾\KSM@ù_x0005_²ñI@)_x000D__x000D_«î½L@_x0012_Ð;ß_x0008_P@»Q=ÂH_x0013_O@ø¿MQ!L@¬§F_x000D_xP@^fTÜbD@Èñ_x0016__x0010_H@k¿¦È_x001B_(L@ÂBN_x0002_I@ba_x000D_)ÞN@´LF@IýòX[K@Åî5cM@èèÎ_x000C__x000C_L@/ýT$_x0002__x0003_»8P@}ë´_x001F_ZbR@¥ÿ ìA@@Ê_x0018_Ê_x0005_Ã+Q@e¥¶ñ`§N@&gt;F§_x000E_bQ@T_x0010_VÏ_x0019__x000C_M@r®¯¤:¨G@_x001A_*Ä&lt;è¨N@_x0005_¦\ñÌK@.zN=¿J@v`_x000E_Í_x0006_âQ@@ K±S@¬.âÜsP@ÓTÔ(v8P@æH¿ß6K@ô_x000C_+}H@_x000F_C±ÞK@¯èòQ_x001E_R@_x0001_Ø1^¡ÖP@_x001D_1ÿCP@§u§ÈM@v_x001C_(d³WJ@¹@9_x0013_õA@_x0012_éÈOM@ï¨Á&gt;L@Ò*´ºQ@¤×Ó*_x0004_O@Gk4FìÈH@£­µ/?M@È¥$ è7I@£_x0005_d8«vL@_x0004__x0008_üR¿Û_x0006_XM@Ëû¸¶úB@¤Êþ4ZGB@uA*m}O@Ü$¾V0lG@¬ÀLsÖ£N@ )Ê)ª_x0008_I@_x0011_Bì¥_x0007_P@'_x0015_k;xJ@¾Åy SæP@Ag_x0006_|K@_x0014_QàP@"ç¢_x000D_Ï)M@_x000B_äÓ`!K@°¨_ì_x0004_B@Ð8¥ù[N@6Ê_x0010_A¬S@=+¿ÊÃ_x001F_I@±èz_x001C_ÑS@T4_x000D__x0005__x0019_îR@ÔÙq_x0003_Q@å_x0002_£÷hEP@_x0005_p_x0005_É»N@X«ºòN@ùf_x0007_Ì_x0008_M@ù¿î_x0014__x0002_4J@_x0019_ã_x0003_r¯GE@Q[_x001B_ÑÓgP@«­±$_x0005_K@|£àd0*L@ë_x0001_.qP@FZ_x0002__x0002__x0003_påD@EG£×ÜK@#L$ßL@z&gt;ÅAÁR@gGÄú_x0013_ÔL@Ì_x001A_Ñ%T@Ñ­hù¼ÎQ@ã4=_x0001__x0008_Q@Óæ@rMªD@¨ÄQ×8@_x0005_òÜ.ìK@²f6×C@j8mìÕP@_x0017__x000B_¬¼ùL@ûï@XÔP@À_x001F__x0007_%_x001B_ÛF@³¶!·´0J@_x0017_ÓÕR[_x0012_R@´Qû&gt;û&lt;K@}¢.^ÐI@öMô^×L@&amp;2ÎÏ_x0012_åA@fbÂyP@ð_x000C_¦L@_x0006_¼ 7ÄK@_x0012_9_x000E_Ê _x000D_H@ä[A_x0019_ÎÃH@×¸Ø_x0005_J@¦·,cþR@³³(sÉQ@ekëÓxO@èD_x000D__x0016_WH@</t>
  </si>
  <si>
    <t>b682cf6be9ff1974b508b2f6199dcbb9_x0001__x0002__x0019_ã'Ó45H@*uB6hK@9÷ÓtàK@GYQ&amp;ÚP@Ã¯XÍyèO@_x0017_ü(_x000D_*ÎO@á(ôV/_x001F_N@ø_Á ßåM@_x0003_A_x0014__x0017__x0015_£O@¿äÉTu8L@ì£|­~(M@¸_x0018_ïú0?@Ð5rëK@_x0006_x_x0008_ªÁ~M@ÊwçCòôP@aÆ_x000E_ÑìG@s_èu@rC@S°É»_x001B_R@4q¢»©PO@jÍçMQ@xîí9ÆO@_x000C_ÿÐö K@_x0003_®L¹R@JæÇ&lt;qH@H_QáA@^Á8vII@_x000C_Db0/J@£_x001C_=[ßYJ@V­û_x0012_vR@zYó;éD@öøñÇ×J@Síöi_x0002__x0004_ÍQ@ü&amp;¦|R@µþ_x0003_âÐ¶N@)úNÇñL@_x000F_úå1Ò_x001F_K@Â;dV«ØL@ao?&amp;UR@R_x0011_²DK@ÈzP·_x0011_?Q@Y¹_x0003_fjO@|lî(|ËR@¼ã}÷bjK@ÌeU#ôÝI@íq_x001D_¾_x001D_Q@F_x0008_)ËÔÄM@Õ¨Òr_x001C_äI@ùÖ?}_x0013_ÎI@,Út_x001C_,K@vrú]ÞO@÷ô÷¦ä_x0004_L@BM¾½äP@¾ì¯»âM@}ºõE2 Q@Î_x0001_n&gt;yJ@Ö±åò_x0014_oL@|É¥xeÀR@_x000F_ò_x0016_Ñ¬J@_x0010_,wWÐ_x0013_F@¼4}Õz¤F@_x000B_(y_x0015_3R@DZ§_R¬Q@®ø_x001F_Ë_x001B__x0007_Q@_x0001__x0003_¶à»ùÆ:=@Ö_x0003_dÑï_x0014_J@¨¥:´½ïN@¹&gt;Í¥ËK@K2¬ñþ_x0015_L@Jf_x001C_"¢TK@ë¤`'B@ò¨u_x0014_ã¥P@ã_x0015_ÅàúJ@8_x0005_5ÏP_x0010_P@Æcå_x0007_XP@Î_x0004_ng_x0008_J@2âiNÙI@P'Ï¬_x001A_D@_x0003__x0014_m{L@_x001E_½fVüßE@;Mr_x0007_H@uPFRVN@nø[Ë_x0015_K@7]7êð2K@R_x000E_Ö\/O@k_x0004_-ñNJ@¡_x0001_ZÿT@_x001B_ì`'S@RÆ®åJ@þÂ@øRPI@ò´ík_x0012_Q@+ÎCÓ_x0002_C@#Ù¨qL@:ÌùF@vÒÊPþ9P@óO¡Þ_x0004__x0005_{£M@¸_x0016__x001B_à. R@ª0ÒM@_x001E__x0003_ÌÖNM@£Tù_x0005_ºãL@_x0003_¨û)VG@+!ÿ__x0018_I@^%_x000B_'_x0011_J@;Y!qHF@4ü¤I²K@«µCxêK@8¦e_x0016_çJ@+VÔ{®ÀN@Â,|¥O@ªr,_x0002_(N@Å_x0003__x0002_!R@_x0018_WÌ_x000F_JD@R-X¬P@¸g_x0001_à_x0015_H@­Ò`ÖÇO@çá°ÄP@_x0016__M~õK@¦|ÎÂFZQ@Ï(_x0016_A_x000B_^J@_x001F_S_x0005_U_x0012_O@:_x000B_j_x0001_îK@«F7jP@	þ_x001F_OQ@Ê_x0006__x0002_@¥L@_x0013_E2È\_x0011_L@¥l(AºP@Õ®wRlF@_x0004__x0005__x0003_Ü|êZJ@wç_x0002_nZI@_x000D__Í_x0013__x001F_VL@2ù}×¾Q@_x0005_";8¾E@­ÉòýAþN@j£WS@_x0014_ÿÀØäO@ïàò_x0014_?_x0017_Q@¡ÈS0\E@(r¹W_x000B_§Q@åN_x000D_wß4I@W2¼q×A@_x001A_gØ0¸ÍG@vJµ¥Ú¾;@N¿º_x0004_K@ú´!ÏFQ@ð ©29Q@×-¢t_x0007_yM@z_x0004_nIN@Y_x0011_¿4_x0004_EL@nÕ_x001B_g(Q@uºÅÏh}R@ô_x0001_à»H@XÅ95L@dI_x000E_àÓrF@O9ØãM@\x% fJ@aÕ©è¼_x0006_G@)$&lt;ÒEO@YïòÝÜR@øÝi_x0001__x0007_cðM@_x0010_îÆ!NR@ý°¿|_x001F_¬J@¾ª_x0002__x0013_|nR@dºf]0IH@_x0014_eg_x0014_ÊL@¸mgÆÚ.N@_x001C_+Ç641N@¿/Ü«×áM@[_x0003_²-_x001F__x0016_E@_x0010_n_Èú×P@_x0003_/½R°ÿL@z¼r»mÃJ@ç_x0017__x0014_=FO@á¼°åÎL@_x0017_c_x0017_Öã[L@_x0019_É_x0012_Y_x0010__x0018_P@B_x0014_¦	?ÃC@_x000E_îµmîO@&gt;ÿ6&amp;´P@ØÍ5×TÅJ@L« «_x0006_ªH@9½UxG_x0016_K@ÜsÓÑF@OøóO@Ð_x0011_LzL@îÞHHäãB@1H¾m_x0016_xM@î¢_x0004_a9XO@d_x0005_£\GP@_x0006_·òu{9N@_x0012_ÿµë0I@_x0001__x0002_B¦³ñF@tÀ ¹H@&lt;Ò|ô®Q@Q{_x001A_3+T@ÉÈ+ÜMO@;7_x000D__x0014__PJ@_x0006_lùkQ@úH_x001A_ç_x0019_«L@§ás­FL@ª_x0006_3ÿÁJ@k7UýMQ@×Mú2\N@_x0013__x0016_äduäL@BìRéA@¨Æiì{AF@ÂpÛ9J@Qi_x001D_Y&lt;wJ@_x0015__x001A__x001D_mù_x0015_R@4Üq¸¬G@ô_x001E_ú_x0010__x0012_	Q@¼SÚAS_x0018_S@g4_x0007_4³aA@ãâ·Ðê¹S@A°r_x001D_2ñH@ÿ_x000F_ÑRÈL@Ü_«d­°J@õMÍw©6J@Z£_x0010_BP@lJñèU4S@tÿê+{U@0 ÆÅ]ÁH@Ýxé__x0001__x0003_½I@_x0002_@ÊCUQ@¹ëXN@ªyX»fQ@ç	G°kÓH@½9ùB²¦N@§¹ÇE,P@jÎ_x001B_Ô·7N@¶K]]öoQ@_x001B_BÐëopP@lÑôÐ_x001C_D@GômaÓÍN@7¿{ióK@@DÃ¹ÊP@dcM$¿]M@_x0003__x0013_þ­&amp;eQ@s¬N_x0005_AK@àVÔ_x0005_ìN@¾/¶"Æ;J@!¸WG%L@íæ±)vJ@ëWLgL@zü½ÞkR@éU-ûñdN@h^ì8CçM@Ý_x0004_'Þ×¿N@¼d_x000C_OG@`iÖ5F@_x000B_	¥A_x0016_xG@BbBà_x001E_LR@V1øTÔ·P@êísÁ¡ëI@_x0001__x0003_Íc&amp;m_x0015_P@F½iÈ_x0013_R@9_x0010_PN\TP@XÁ_x0015_[%O@ÍdkÒQ@0¾ë_x0003_¡M@5&gt;èÚ_x001C_II@´ÏÖ?~J@_x0014_­/MX¿H@_x0008_NÄÞÂL@_x0017__x001B_vx]_x001C_A@0CawîøQ@Ã-Ôv_x0015_J@N§òÑ_x0018_P@ÆÅ`ÙH@Ú_x0001_y_´F@mð&gt;_x0015_ûåG@Ö¥ELîVI@d_x0013_àvÒJ@Æ¹ÏiÝ:I@_x001A__x001E_=ìSÅP@I_x001F_ûËF@._x0002_ÛÝáL@_x001C_Au*%çP@_x0007_	6_x000D__x0019_P@Maü$V_x0008_Q@/¨¤ãçG@ÐGÁcè_x0015_O@eÁÐ]FÒP@n&lt;_x000F_Ê_x001E_âG@cB[_x001F_LL@zZÎz_x0005_	m_x0002_N@Ø_x0015_×\W6K@_x0010_}_x0004_Ê_x0005_äE@ÍY/mèlP@Ý_x0001_pEôF@ÅN_x0007_¼ÛO@_x0005_1_¬_x001F_R@qN_x001B_à\D@E@P­H@¤_x0008_È]FM@ÞÎ_x001C_3Ë²S@_x000C__x0004_þÔ£.P@¹Ò-ã#'E@j_x0018_úøH@_x0013_èd×_x000B_R@aÌo.o0R@÷k±2_x000F_N@Ú»ïáã+I@_x000C_B}ÀàH@å¦f_x0014_dQG@3_x001D__x0014_;_x0013_ËN@Í ëZB²Q@è¢¹©BP@ì_x0017_qnöP@Ï1¶MºM@×XzTQQ@|gÂãøÙM@Fú_x0019_hJQ@8ÁÌÉ«N@¤Ë¦_x0003__x000E_J@_x0017__x000E_'æöyI@ÂòsC_x0006_ºN@_x0001__x0003_Waõp9P@í=6æ_x0015_¨E@l]¹?¨ÒL@¿-_x0017_¥_x001C_ôQ@_x001A_å_x0007_tN@¾_x0005_³ÃÝP@E3yWL@ovgR@íV=@ÇÐL@t`ÏÛ-N@ÇÓ{ÖýxP@Íyß#¹C@A_x001D_ÈÞíP@_x000C__x0002_¤k_x0017_H@=Z1ÂP@{©Ñ\\K@«Ñ¢WlK@Ûp×¿=gN@Ð!_x001D_§b?A@ö]ÞàÆzF@Ò'_x0003__x0013_a_x001E_I@Ùô?!5K@!p¡F"_x001A_P@_®îê)N@B_x001D_»ü_x0016_L@þVA¼ðQ@»VÝVqG@?#ËdVM@«)_x000C_Úã@H@xI3&lt;ÆwS@=á_x0003_~R?P@p_x0003__x0005_²ßJ@_x0007_-.hÊ&lt;S@U i_x0002_Q@þÏ_x001E_5dO@_x0017_*`zR@_Þ_x000F_ñk¸S@¼Ø¹ÝOÆN@SÆ÷&amp;ÒQ@_x0005_ÖÚßË+J@C[K_x0004_OP@_x0006_R_x0007_O2Q@µ*_x0007_û.N@\¶_x0013_{_x000C_P@`_x0019__x0003_º&lt;I@ãÓ)HÔkP@g©W_x001B__x0006_uO@Äiz2ÎG@°1FVáG@wÜÎ$CM@þâæ_x000F_)O@2_x000B_P MN@¡ÙÃ×®¢L@_x001E_mFÔö_x001A_H@Oì[2«K@_x001A_8v=DL@úA(UX}N@ì§)¡&lt;¾I@&lt;Üy-M@n_x0016_$Ø.H@X9êm­¤K@î·ãn_x0001_J@ý¯_:~L@_x0001__x0004_\÷ØF@_x000B__x000C_XùJL@ö¤ð#ÏFO@UJhX0Q@jÀÕ_x001E_Í_x000C_H@Õî s«Q@g3³BK@½Ø¤:ÐQ@f¼ÐÊQ@nge=_x001E_bO@_x0017_¸;H@qvCk^H@ ³6_x0003_ I@øoóÃP_x0011_O@Óª¢_x000F_Ý¥M@UË³ÇP@ä¶$ÊR@·«©m_x001C_Q@j2§ä7_x0018_Q@30'#ÚL@° 'XþöM@!RôûsOR@ïL_x001D_æBhJ@+ÜV]N@|Ìdµ$J@ÿ¸Ê	_x0007_M@Ë_x0007_ô²fN@åÿ1v#Q@#ß7#eK@_x0019_+_x000B_]¤Q@Ø&lt;Sr|EI@_x0016_Y_x0002__x0002__x0008_OHO@fl¯NÆÍH@q&gt;z»²K@põðU;@ì/ûAW9K@;ÒÙ%ÂQ@_x0011_ßç­ë.S@ãLñ^J@Gj"_x0006_J@ÁÈû2£L@U_x0007_ä´H@¾êÞ_x000E__x0001_KK@¦KÌðóÞQ@ç¯ðªK@^AªÁÝÙI@ìG_x0004_lN@æª_x001C_#R@í{÷_x0006_¤K@^&amp;qGl_x000C_S@_'n_x0016__x001A_ûE@³áÙ®J@.ÐÈ,QE@®W@ºùM@~3õÒEL@_x0005_ÓùÆM@©Ø-B_x001F_õO@´_x0016_ê_x000F_S_x0015_L@1DLvKK@äMÁDvM@´¬_x0003_À+_x001F_Q@0÷uÙa&gt;T@úÇ«7Q@_x0003__x0007_ps&amp;OàF@s w+yK@½å_x0008_dþÅJ@ÃE_x0004_¯QL@	ôýÐC/P@.tiÏvP@êTÆ_x0012_%O@	pæQQ@î,YÞË_x0016_J@£nÊ¢E@Ó_x0016_ýÈ§0K@£`í&lt;ÐP@´iìQîiL@_x001F_&gt;jñRD@@`ö_x0002_ËuL@2º_x0007_Ý^I@ÀguÏG@æLHÄk/L@í¨WÅ8L@)½_x0003_Ù_x0001_L@#_x0013__x0004__x0010_Ö"I@«_x0006_/ïsL@%WölO§D@E_x000D_%÷¾GC@_x0004_aµ±~H@_x0001_ÍÏé_x0015_¶K@¦8vÆ}A?@7¹DÂ®¿J@õ1ôØßR@XÒ_x001D_×_x0005_aG@(¯åÝÑ_x000B_P@¨ñí¨_x0002__x0003_·bK@l½?µÃ×Q@RkL¡1F@]µà²9SL@ÑòRVÇF@ý_x0010_5Ö9Q@e[à!_x0008_M@±]_x0018_-O@íÝz_x000C_QL@Öò¦"»A@P_x0001_kÒÄWQ@D_x0003_OAòò:@ÙróOZE@;;_ÉÕQ@_x0012_)ÛK@'MßRy_x000C_Q@qW_x000E_â_x0015_M@ìøéÙL@_Ô,§=]F@}Ínµ^½P@[Î7¤N@_x001E_CÕ¾èuC@é§_x000D_9F@fHï¹´°O@_x0005_LB_x0015_Q@_x000C_H¥8_x000C_I@q J¦'bH@)SÊQE@_x0010_|_x0014_¶CO@° _x001D_÷I@bÑzÃNèN@_x0011__x0006_¡íÑÕG@_x0002__x0004_{Gá&gt;K2G@_x0014_y«¤¿ëJ@ç _x0003_¨°ÓP@(§s_x0011_¨H@£_x001D_»yçR@ªu_x0006_Kb­L@Ü#ûÛL@G-_x000F_ÚQ@íÍëyº_x001D_L@Roü§&amp;I@JùÈÆO@]ÈÌµþ_x000B_K@NR`_x0004_ÅºF@{äç_x0003_²nL@Ó¡ß¿_x0003_%L@ÂÚÁ9_x0005__x0001_K@ë±¸¦ÊFQ@8@_x0007_dI_x001B_L@7Ð¬_x0016_À­G@_0ç)_x000B_C@G£hFI@ò ý²òôO@¹°)´Í©J@0ùÄ9²@L@]»_x001A_ÉåK@_x001B_¢Ý_x0006_WP@_x0010_ÓÇô_x000C_mK@M[LÞK@_x001A_naN@@»#Ë_x000D_M.P@8^h_x000F_jL@_x001D_ F_x0001__x0002__x0015_°I@ñ]÷Pó&gt;C@Î_x0010_¬ÒxÅQ@ôêàÖ8J@ùcC_x0015__x0017_/F@R_x0003_·àPyL@Lð¼&lt;Q@¥ËOHQ@U_x001E_ ;0$N@·ÄÐiYN@h±ÌïÈJ@"sÕºæpQ@©r_x0012_µH@í_x0007_ÑÎR@ÁPh¹³L@àÀ¯Õo_x0018_O@ß_x0004_¹ÐQ_x0012_G@AÿÅz¡P@ÞR_x0011_J_x000C_L@ÇV_x0001_óëäJ@!P1uM@	:ß[°k?@ÕÞÃjP@&lt;\KP@pÇ&lt;)lQ@ô6ì	L@$+d6&amp;K@@üA\ÈÕL@Ó_x0015_x$gB@_x001B_§b_x000B_L@ÙC:¥,IL@Òn^_ïN@_x0002__x0003_pç_x001E_\}P@ã¿x_x0016_Y¬D@üíËÑ_x000E_åQ@â_x0010_B0``M@çÄq`4_x000C_J@ÿCc¹«P@T_x000F_o¾?A@Æg_x0004_@_x0008_K@phFO@_x0001__x0001__x001C_Ó÷KE@é_×c£sP@´CK¬á_x000E_G@vh_x000E_^e×H@ûò?]G@1Aä8´L@_x001D_]ïÁ$R@ÑÊK=M@d@m_x001B_&amp;_x001C_L@é¸_x000D_î_x0001_ÅG@¡ÝñýéL@$_x001E_ Ò_x0019_P@É1~2HuR@¹P_x001C_W_x0003__x0003_N@f_x0003__x001C_[cF@ð×E_x000E_S@4Tï·H´I@ª0«{_x0014_ÐK@¡µS¡_x0011_}K@ù_x0016_Ò&lt;üG@$Û)ü½&gt;@m:@NI@X=Ü_x0004__x0006_9çJ@_x0001__x0014_,_x000B_)O@1!d_x0006_8N@O \e¶D@°r\|C@xµ¯0»"L@[m¤=wQ@º~»ÁðXI@·ÐÐ9_x0016_tO@"/°pò_x001A_N@êM_x0010__x0012_8Q@z_x0003_z#y¿P@Ah?_x001C_1K@sv",g7O@Êç_x0007__x0005_ÿR@(O|^¶ÑL@ýÿ_x0019_uN@M_x0005_Rs_x001A_R@FÑd8ÑH@g_x0015__x0013_ÝV_x0002_G@m)_x001E_#_x0013_B@Qç©P@Ý7&amp;¤_x0016__x0015_N@¼ä-_x0014_`S@_x0015_Ze_x000B_·H@ô_x0012_Å~AQ@I_x0016_O_x001B_O@ìö7V_ H@+_x0019_¼rP@_x0006_Û_x0007_Hÿ¡I@£´ö=5dM@Z_x001F__x0013_Jl¯R@_x0001__x0002_ôÿ¡PZ¡D@9(i¶QªP@ _x0001_¿æ6~J@S1Ç´ÇËN@BaÕOæõI@Ðá¨¸A=R@Û2r_x0010_@øO@l}sõRN@é-É"ªR@9¢&gt;v´tF@Õ+·º'%P@_x000D_DôïJ@_x0003_Ç]¸MàR@6eðâ_x000F_S@5®ÜHuH@6ôã9QH@_x001B_¢ô_x000C__x0007_R@2L_x000D_'_x0018_@R@Dµsd_x0004_ÔR@EÁ¼¸M@zC_x0008_§_x000F_G@ND2ù¨«R@¼:L:ÙÌM@à½¶Bü(D@Ý­rQ@¯Ï¬@_x001B__x0014_N@Úµ_x001B__x0012_#G@ã?p^÷vL@ýÞ&gt;'aH@_Ó£ì_x001D_H@LKìU_x001D_$M@iJ-_x0001__x0005_)µM@½nÅ¶©L@=)N@x_x0010__x0014__x001C__x001D_°P@bÏ¦.6iI@nHrhÉ®I@ÝÌ +DK@É³_x0019_j0òH@õæD^*P@_x0002_I¹3ä6P@[QÏÂÎÌC@_x001F_SwoÜME@È'¤$UçL@×_x0004_G)Q_x0016_E@¯*FUî_x001C_Q@U8úïFO@É ¿8âïL@´#ç³@ S@XcÅ¤q¾P@W]±hØA@ô_x0011__x0014_µ«?I@ÏüüdöO@µ7Ç_x0007_SO@ÒÛñc_x0013_dO@f{_x000E_zÇR@èrK5ÒËM@_x0014_Ú?éÏ­P@Ô¦+_x001E_&lt;N@Ê^_x0003_ö©éJ@_x0001_ß_x0008_£òD@Y(øv=_x000D_Q@°_x001B_&amp;_x0010_#_x000F_Q@_x0001__x0003__x001C_®"K¢÷N@{_x0005_y%ÛK@_x001E_û,Ã(M@_x0017_ÐJLÁÇG@ôh{÷@@_x0001__³ÄFdL@+$e	ºýL@W&lt;.âûM@{ywgLçD@µ9_x000C__x0017_ôR@_x001C__x0004_5;G@á_x0012_ôL1ÿJ@7)?:íL@_x0004_.£C#ÆI@&amp;_x0013__+b°Q@²ò_x0003_·ÏN@~_x0010_BîÎ9@6_z{lH@»_x000D_&lt;­ÞH@Pà2cWG@ü_x0015_qq_x0018_hL@OíâÈ´N@®¤C%eD@¹K¤4IÑC@ýû®íE@fÙ_x0017_]ÂK@«Ö»×®_x0004_P@]ñÂÇ_x0008_Q@	ø3_x0007_¯K@åµÇ_x0002_®P@.!+HäpG@ÏxU_x0003__x0002__x000B__x0016_J@ãXÌN(kO@_x001C_WìÑxÆP@¦)M#ÇE@ê$XÄ¨pK@¸`y&gt;+P@Â%÷_x0008__x000B_Q@y³ó5Õ_x0002_N@GÓ-I@3_x001F_Q9G@nÜSé_x001E_N@_x0010_64¶I@0&gt;VÝuQ@0_x000C_Y_x001F__x0004_lP@híÉöO@ãS_x000C_R_x0007_£P@_x0008_æ­¹&lt;	A@_x001D_7ÿxQqN@º_x0001_Þ_x0011_{C@«ïÕNÜJ@aB?I9)L@un_x000F_?.Q@·_x000B_}QA@lHöÂnO@F_ºz¥IP@_x0010_Ï&amp;Q ÞG@î«_x0005_ÁH@_x0017_íJ¡F@lZ _x001F_èWN@A}µÂÕGP@_x0011_¡¾­ÝQ@ b_x0003_ª£_x0006_E@_x0002__x0005_Ï5¯«äzN@ÎbL}]Q@²/M@òýaÍEyO@¿Ï:Ç[ìQ@_x0017__x000C_$ükL@}_x000B_þÙ_x0017_G@³_x0015_«_x0016_¥2J@Ëøòÿ_x0018_H@ë[^84O@_x0014_w*H"D@Sv]gã_x0008_O@I¬^*x_x0003_P@Í`_x001F_ó_x0005__x001E_P@ÜÓ!ïF@pnómhQ@T,r_x0012_SP@w¯*¶ÛgJ@Ù)8ºêK@¢ZÝ_tN@XMw@ÄM@õQµ_x0001_#³Q@À~µ_x0003_I@äMqê¸J@sÈ=Þ?O@±H­I¬ôM@ó&amp;ý¿µ_x0004_J@T_x0019_6ÝsMO@ùçá×ßP@öÊò4C@ò»S_x0013_;K@Ð_x0005_°_x0001__x0005_y&amp;L@´z`ja¼K@K5gE@ÉÙFq]H@Qô¾©TI@+1NyQ@_)zÓ&amp;µQ@&gt;YÚ_x000D_±´C@¬Uh¼¶Q@c·Cÿ2P@[y¦DÍF@ùÅ_x001F_ó_x0008_M@Ð_x0004_½D@_x000E_ì¨ÚB@#KÄXcL@g?¹à®&amp;Q@+]oÈ_x000F_'P@ìfûÂHL@_x0007__x0017_·JYE@ÉvÙwP@&amp;_x0007_æ@zG@©_x0008_ÂéN@ô _x0003__x0007_CÝQ@È,xÊ	wH@D³ë_x001A_ýO@_x0005_T_x0002_w×TL@©`Mÿ_x001C_L@Æ1X_x001C_³J@[Ð_x001F_ñ§&gt;D@tæD_x0002_&lt;R@)r3t3ÍE@³PX´*I@_x0001__x0005__x0015_ó¿Þ_x0001_ÁL@"F+uzL@1Î_x0002__x001D_m[P@D"_x0004_@ØP@_x001F_ÙY|kM@ÓÇiaE@-§4&lt;ÃeQ@É_x0017__x0003_ÐG»L@LNè~S@ý@¹M@ÇÜôí_x001F_óD@j_x0001_iÄ¥ P@_x000B_T_x0006_Ñ_x0012_I@ìóÙL@Ã¥êª_x0006_{Q@_x0019_FÚQ@Úü²×vN@t&lt;êãÉJ@ð_x0018_Ô|ó¼N@	ð×ÿwR@ð÷uÇ%M@}±_x0008_E@ÂóÕ`*±G@IÚú	1IF@@Òþ¯eMJ@Ã¿ãa_x001D_ÀP@6Îx½êëE@@ÂF?5J@°+©H0«E@UL²ô£ÚQ@_x001C_öEê8+R@½W:-_x0001__x0003_uJ@xà£ÍÓYP@W^Â1!+K@QÛ»¡æM@ôî\V_x0017_YN@À_x000D__x0002_Åf%J@TÛw_x000C_îÛI@å1e2_x0016_ÙO@üÔsw,'H@·c_x0003__x0019_kL@æ§sûô=N@A©_x001F_ãçèG@«_x0011_ÌêxËP@_x0006_ÿÊõ	pF@À_x0011_Í"ßøP@cß2OQÖM@|S{w.M@=ñh'·P@:XÀ6I@DDM_«P@ô¨õOÓ6H@	ß/¶@áK@Ñd_x0007__x0016_kdG@i`g ÷H@A°Å_x0002_P@~ÞEÐO@\½_x0006_§N@y·z5Å_x0017_N@Vp_x001E_ñÚJ@Ý4·_x000D_P@¨PÐl_x0003_»M@ß3+½z®C@_x0001__x0004_&gt;ý£?¼FN@_x0019_e_x0010__x0005__x001A_&lt;M@^S_x0010__x001D_v{P@_x001F_#,_x0012_ØµQ@	ti&gt;à&gt;B@_x001D_Í+_x0013__x0003_G@Û§s$L@M!¶ÝJ@Ô:#ØBÁJ@ÛÅèu+ËM@æ'_x0001_4Ä9O@+¡ÅùÎO@²_x0010_68Z´D@_x0002__x0016_ÚßFJ@ÎCJ{±cK@NuÀ$oO@¡àxç¯mQ@ÿö;?_x0017_OK@Õ9âÁÒ%G@° 7B_x000C_`R@XhD[Ò_x0007_M@_x0002_´|KJ@¥õ_x000B_1¡_x001B_F@&gt;c6®S©O@ÛCäzK@°ÃMDO@M±G²sL@\QFúÌP@ö[-íÅ¦H@çM7Sã4P@_x0019_¤OOAVR@gMÎ¡_x0001__x0002_Ø!G@YàÀ4vJ@Ü+¾gN@2¤_x001E_¡êJ@^ÇÂ&gt;ËO@Èw4[¬3P@¤&gt;_x0019_pådK@_x0015__x0011_ÑgD@l"gé|ÀG@î9Nè{J@w_x0004__x001E_¨P@=ÔI©PL@AË_x000C_ðÝH@´ÔéÂ@ÌB@õøñ_x0014_µP@ï_x0003_«Î_x0008_R@ÆZU¼!&lt;C@³ËñèÊR@@Üÿ6QN@3²LP@òö[ZýùP@Á?`Ó;eH@)òÔ_x0003_¹!O@ê ÂMÊ@@´ù_x0018_o¶I@áûsXTON@E_x0004_¢H­ÇM@3k&amp;¬{J@H¼_x0019__x0003_-IO@þbÖ®ðL@ô6nn%_x0018_C@dÈñ_x0002_ÀÉG@_x0004__x0006_i_x000B_A&gt;_x0005_N@ëAtÞ K@3"e¡@P@pÚ\Q@_x0002_Omã_x0011__x0018_K@_x0003_-BÍO@Höí®IK@átAÍJ@Ñ_x0013__x001E_¶éïO@¾%#fÝÃR@AàeyaB@"Ðâ´£ÞR@A¹ÅÍæøJ@ç}å%_x0011_/B@WGeÖ#*R@Ñgµõ4¤P@Ê?qS°XR@nh-9]ÃN@¹ÙUÒmBR@Êû?O¯P@,¦©_x0016_aQ@0Â©¶_x0014_ÕH@b_x000D_ÜÕN@ú¿?ÏS¨P@_x0018_=|S@`Iw¯°K@Vù_x0008_)ÍI@'@'H_x001C_M@ã_x0001_¼\NO@_x0010_,[ÒzµI@d¾`_x001F_k$G@XjÞ^_x0001__x0002_\_x0014_G@ìÊêØ¯®P@0_x0001_n|ýF@)_x0006__x0005__x0006_ÔQ@ëßbÕJ@â._x001A_b.K@±_x0006_ÆÈ`P@á:Õ¦!_x001D_K@f®_x000E_n$RJ@Y¯¢ÔmjJ@&lt;«z?@Q@ôñ»í}J@À°)U¾M@Mê_x001E_zýL@ï_x0016_±Eo:K@Iô7"¿RP@Ö	â_x0003_HZJ@"_x0014__x0005_=Î_x0008_K@_x000B_SÔVO@ÓÄäM@_x0017_15F)öM@*¯ù²3G@®3xàL_x0016_B@xóoO@_x001F_Sb"öÔR@D¬ AÐM@y=ubÈK@^ÒDú¿_x001C_P@_x0008_Ä_x0012_õ&gt;L@_x001A__x0014_§CIíJ@ØÞ^¡ÒP@_x0010__x0014_¯_x001D_P@_x0002__x0005_[¶®_x0001_iH@Y'ÑiSÂH@(S_x000C__x0005__x0016_«Q@ænªÿ_x0014__x0004_Q@ö«¼ç_x001A_P@ß_x0014__x0003_£úN@AòBuVÔL@:yU&amp;ÞP@reB}H@ß«ÒgzM@zWJ_x0019_¼qM@WøCó_x0013_Q@_x0002_kÅ_x0015_=­@@5_x001E_&gt;JæãN@¼ñé´_x0007_(Q@_ýzd|_x001B_P@°_x0017_y_x0005_äæQ@Ü_x0004_W&amp;_x0001_N@_x0001_"ÛäaðT@ÇÕü?¾ÜI@Á=Å2{ñK@p«¥_x000D_â¼J@NzÝZÚM@íØªI ¢K@x£0?_x0015_&lt;E@_x000F_¤_x0018__x001B_K@øËÚI@ºñü_QøF@A6jO½ùI@_x0019_õüHï8Q@õ¨_x000C_RM@a_x0017_ÿù_x0001__x0002_«J@Ë«ÊÁþH@£ÅÐ&lt;ùP@ÐâX_x001E_mÆG@ò_k2[BO@,§µ-:N@¹ßÖéN@ËòUo_x000F_K@¹®_x0015_}ó_K@_x0006__x001D_×òSP@w_x0004_à_x0019_¬	H@o;ýü%8E@"ª¬óJ@¼_x000B_£$vG@Óª¸?R@hÿªl¤©K@ÿÕE_x0010_@Q@_x001D_AISàF@_x0013_¾Ôf-P@Áq"ûI@¯áÊÝÐQ@"ð9]WF@¬u_x001A_#òcN@2sÊ£,Q@ø¼iJù,O@ñý&gt;ÕB@\.`#N@_x0003_æ_x000E_e°E@fz_x0002_pR@ËMöÑ3O@#_ø/ê|E@ÏÎ`/G@_x0001__x0003_ôÌÕG&gt;ûI@ù-3éHjP@¼¥iÌ£ I@þ!±R@_îÔ8OT@ê`jW­òO@_x001B_è2ápP@uÃ®Ey­M@ÂÚ_x0008_-P@ºu½·_x000F_¨J@&lt;&lt;páK@5ã²ëI@_x0002_Ïâ&lt;qD@$N|®{_x0011_T@FÔ-a\_x0006_O@IU»_x0018_Õ¬K@-J#OYXH@ÂÔÉ_x000F_=³I@¾ô¶éü^N@¿üò#T@_x0014_"+YrãP@_x000F_¥FÑDH@~iñ_x0002_R@\xõ_£E@«ªÑ$oI@Â	ëúóOH@þ_x001B_ÌöF@+oZÍ_x0017_4P@CÈð-MM@r_x001E_à_¡µP@"6_x0018_ë{4M@ÄHCµ_x0001__x0003_&lt;xI@ÿÀð¦;DP@_x001A_^7|_x000C_?@ÏM¨éGG@¾1Ì}eäQ@&gt;_x0013_õ1eO@£S9ÇO@ÃF³eáO@1¶"FÏD@¬(Þ÷'ÒD@¿^;/_x000F_­N@¨_x0013_Æ/N@ñ:Ö´_x001A_R@[uËÛóC@gã1Ûg0N@NSLÙ1L@¡«ö,*îF@Ó_x0002_­ñléL@¬^¹eE@·_x0018_¹ûµpL@yu®o_x0014_M@GüGãQP@+Iöì~RO@_x0005_Çl#L@å+&gt;ÛvéG@*\^VýO@'Æ@?ÙËL@½¼_x001B__x0019_ÊßI@'÷*mÔK@&lt;¿ gSN@j_x0001_³ÿÌýI@SöwqýG@_x0002__x0003_l§M@âm\ÒýJ@ä|_½_x0006_N@?ä_x0017_&lt;×ÂP@HÛâÓZH@_x001F_Jóü*B@Û?J@Çöh_x0004__x0019_G@2h° pA@ò&gt;$O@c¨u_x0010_³N@!ñý,.sH@zY#áîM@Ü)Ujº5Q@RÕë²sB@×JYèCIP@jÒ/ãÈ=@Ä¢½3ñçK@aggr6ÓP@IäÕ£O@%F¬¬SS@xã%dKH@þUõV@ÓØ°¸·F@ÔË_x0011_æXR@^_x0001__x0013_ÿC´E@zwªxÏI@á QmO@8ÃÏÎKI@ÕóØ½SH@_x0017_8B¢qßN@I¿_x0006_»_x0002__x0005_O@·Á20)hD@1Ù¸æ\O@oz¦ÌÖ_x001F_P@©6-&amp;)P@_x000F_¯ yÁÀQ@úWPEL@_x001A_@_x001C_jRÑR@ã_x0003_èúM@&amp;tcJô±H@Øup`=AK@_x0017_z¸_x000F_	E@ºýó²^&lt;L@sØ(êM@ûhBÄQ@dEYx*_x001D_O@-ÇjÕ=ÞL@_x001E_â&lt;Ý&amp;\H@ãúýÒÈÒK@5_x0012_Õ1K@h¤ÂÁ_x0004_nP@¸ôQÎ&gt;G@¯ktÌG_x0008_L@y[s÷3M@çDxÏ:Q@o­T&gt;ÈR@Æâ_x0006_÷*N@'¥£WÖ_x0018_J@Ëûö_x001F_½¡I@lþjgO@áÑèzEN@%_x0001_/ÂëE@_x0002__x0004_ú_x0011_ª_x0007_ÐO@Ú_x0010_s_x0011_C@\_x001D_(°_x0003_N@¬_x000B_O)H@2+Æ**oS@/_x0008_¨¿YQ@_x0001_Þg*þP@Ì8ÙÖüËE@KR¼d³M@5»Â	_x001C_ªK@kä_x0008_')N@1PgWÌN@©_x001B_Ûª´M@ïÿ,â_x0017_6N@_x000C_Þ_x0008__x001A_JvI@ÆÃ·ìagI@\_x0006_$_x0019_é¸@@§ÉÕVÐK@üÎôÙN@-ûjÔ B@îdü\°N@©#[îÃ_x001B_I@ aÖAçÎN@Ï9êÓáÕK@m_x0011_xKgP@Y-÷ëáS@p²w(O@uOmÃL@8S_x0018_¼F@å_x001C_Á"1_x0019_S@¾_x0001_NàÞB@=_x0015_Ï+_x0004__x0005_í²G@BX_x0007_µoL@»o_x0003_ö_x001C_I@íþZS{I@6uç,*^M@Â_x000E_l°öJ@	èYÍ_x0019_0D@Yª¤²	K@¬úÈ9ØÿF@Wþîs:M@¿Úbñi@@Gh_x0003_²"øJ@æ²Ù_±K@N­×a§J@K¢&gt;Í ÁP@%¬ò_x0019__x0013_òN@)ä_x0010_ÆCN@_x001D__x0017_qçæO@#ÍÐ³Ø&amp;P@ygÝ³8§R@_x0013_ÿhß8~M@4L°WoP@ç^_x0016_7æL@Çzt_x0014__x0002_P@Ei+_x0003_ZÆL@ÞùÉ\UL@P_x000D_ñ_x000B__x0001_P@zëG%FN@_x0006__OÍ_x0001_9R@SH]éñE@_x0012_'t_x0006_-0P@wÌï«_x0019_üO@_x0001__x0002_¸Ù_x0010_ä_x0002_TK@§]_x001A__x000F_ÊîI@ÉÄrAäD@ùä RkJ@e§°´£P@ç&amp;¼ÒEþG@ÚÃ(ZL@&gt;;ù\_x0014_P@3(`Û;:E@­.Ë=_x0012_QK@¬ç/§"H@_x0003__x000E_Ç¡eC@Æ~ÁÎ5gR@_OèÀ½S@Ã_x0005_6B_x0015_×E@eßÈ1 ¸Q@^¯äb='N@O6_x0004_óýÍP@íÜÑ"î|H@_x000C_H¿ÜhâJ@_x0002_-¶;bL@ßSÃrx_x001F_F@~WÐí"_x0006_P@¥yÛ_x0017_øN@Á_x0019_},¯_x001F_N@üôµäÔ»G@_x0014_Ë_x000E_#S@ï_x0003_	h_x0008_ºJ@Ð5ÜJ³O@¶_x001F_ìm_x0013_K@êycZF@°s¢)_x0001__x0002_Á?F@R9G-_x0011_îO@(&gt;EO¹Q@^ÆÅÍù7R@ëýÔFP¿P@ÉA_x000D_pûQ@AVµ[_x001F_P@ûk_x0002_PËäK@YÍÅ_x0010_Q@óp_x001C_mo_x0005_Q@jCý_Û_x001E_P@û]·%9¦J@¿_x001A_³ÐýQ@éñÇ³ÏpI@´_x0007__x001C_ò»K@_x001A__x0007_ÚE@ÛÛP@_x000D_¸]Ð_x0002_ÏK@îY©=HQ@_x0013_5J6YK@êò£_x0005_­­D@þQ\éH6P@ P^¸µ6N@AîÐô²F@q»gX?@_x0005_N_x000E_i0_x0006_H@[7_x0019_èTQ@Ð_x0016_¸_x000C_fÏF@÷©Í_x0018_#¢J@_x001A_±£´cE@Ï@_x0019__x0008_¤×N@¾3¼±Û_x000B_K@_x0003__x0005_=Q¦_x000C_T@_ÀÛÔ_x000D_N@®ø¯9_x0004_P@Köf¬­K@|_x0001_&lt;_x0006_F@M@ÿ¨»_x001A_P@ÈÄ_x000D_ÖOnF@ÂQ¬ÿ±M@ø¤`Tn¿K@_x0003__x0016__x001C_oXG@UXa+c¡P@_x0012_^tJZ^P@Üøy_x0013_¶]Q@0kq1_x0006_?H@ºFèá¹M@¿_x0016_®ÁArL@;_x001D_ÃsE@lç¨&gt;³R@Ó0¶w&lt;@úÉÐuB_x0011_P@m úlQ@­0!{N@ÝäÊèÉÚP@O,·MS@_x0002_~F±_x0018__x0017_R@Ï¼S|.DJ@æ3_x0011_v iM@"®'F@é_x001B_á=_x0019_E@ô&lt;©ú*N@c!§q_x0003_óJ@&gt;W£;_x0002__x0005_³`J@_x0005_{Ò@bÅR@qµ_x0019_½ÚõM@ÐFiýZÐS@_x000D_ÃÈwÉJ@wpyèÖP@_x001A__x000B_ZÕà3K@)¢¤ ÂS@Þ=ßç&lt;N@þ_x0003_*_x0018_O@,¾S¼_¹H@Òø¦vúQ@X_x0015_©0_x001F_êO@Ç_x001F_êÞnA@Õ+ï­E@ _x0004_?NnÜF@e«#ÔD^Q@Ñ,"_x0010_°A@nù¹¾}F@%w_x0014_zûðO@_x0013__x0001__x000B_¥,]P@	ÊÈP_x0012_L@o»¾êC@Ó_x0013_åÀË+H@J¼Ï_x0011_S@*v:£r§P@_x0002_;ª_x000C_N@­;¬=ü_x0002_C@íÆ_x001A_¨î´O@&amp;6Fè_x0010_H@6ãN´ûIJ@«Ö`#?N@_x0002__x0003__x001F_É_x0002_:I¯=@î"Ãm"WN@_x001B_C^Ý~}@@_x000E_}[ûp_x0013_P@dxtò_x0005_Q@¯ekØ·ÚE@íïoº`I@kS+®_x000D_:O@3Í³H9B@±r¼ T@Ð_x001D_[QO@nV¢~Q@_x001C_íþ¤Üm@@v=óD¹F@sÕJzëÉI@_x001D_Ô±ù_x0014_D@2ì_x000E_©ÅbR@0Ù_x000F_»ÔJ@£ª5_x0013_é"P@_x000C_vX¢k¨J@y_x0001_,iI@n:dÌ¥mJ@¯Sì~³N@ð&lt;_x001F_&gt;eG@_x0007_¡cðR@£×+¥¹}A@&amp;ÕÎ¿_x0003_)C@`*ÝL@8ûEdI@Á_x0013_³_x0015_\J@øà&amp;ßgA@ÏdÌ_x0001__x0002__x001C__x000F_J@O¾Ñs÷L@gòUTJ@ï_x0013_Ñ5Ô_x0019_J@Ý}n¡V7M@3²:0_x000C_D@î´WÄ?K@ç_x000E_"íÚ´G@;¼öâcH@ºz9­EP@&lt;SyvLN@ìz¿M@¡lc_â_x0007_P@õÿ"d;L@Ûý*i{=@)ÚÇ¯ÖM@d§ÃÖ:H@_x001B__x0006_~M3M@sL,Ä_x000C_Q@¶ßS'K@2üþg_x0002_P@øªF*U@¢Ó_x001C__x0006__x0008_ÃI@ËNæè¢K@æI_x000D__x0011_ÀÙH@_x0014_¹~zXK@&gt;_x001A__x000F_QQ@|O¹_x0019_`P@I"_x0015_KáL@ö_x001D_&amp;´®_x000D_M@_x0007_qÌÓ_x0004_K@êå_x0006_&lt;ËvR@_x0001__x0003_óU_x0003_'¼]N@2Ý_x0003_aåL@¼!JJ;Q@î_x001B__x000E__x000E_ùI@¯ÝMIüKJ@£¢7×ÀK@R_x001B_ë5O@)_x000D_IâTP@ç^ªv_x0019_T@Ãm)p_x0002_tP@¥giR@_x0016_,/K@XöMÒ^H@_x000C_öoåN@X_x000E_¸ã¹óO@~_x001E_ø_x0014_ÍH@ñË&amp;;DN@3Ê6lÙO@wS½ ÈM@ÿy#+NP@õèÀOË_x000F_I@8(ÀöøHG@_x001E_7Å7F0R@_x0011_§O¬L@ýì_x0014__x001F_CH@]ÇF0´¼Q@×½èÆ°N@Ì1Ää F@üÒL7XA@_x0001__x0008_ÖOLS@X=×_x000F_LP@M9	»_x0007__x0008_Æ_x0011_L@Ì¶n-UM@	y_x0001__x0004_ÿQ@câ@SfnN@_x0019__x000C_ÿM@_x0006_÷ 1_x0002_F@-ºÐ_x0017_)èP@@®'}_x001D_N@´×¬_x0004_bQ@Èö¡GÇH@ûX_x0006_JnI@öb\ÖÓO@_x0005__x0015_3~)eE@@T½ô)WK@aTR_x0017_ËJ@û_x0001_½N@2:O_x0010_¬F@cG8NM@Ú(_x0019_£²_x000B_P@_x0002_x8¤×G@ã ø_x0003__x0005_ýB@õÌ»0ãQ@{o·rK@!WôU½M@ ~?¡±ÊH@sÖ1S@ (_x0008_ÊgÜD@ÙTozóUD@kf6ÃUO@u^HÛ_x000F_ÝK@FW¬B¡_x0018_Q@P`C]Æ¶B@_x0003__x0005_n´_x0010_|/I@Ub×]»I@Éõ®(jQ@ýnAÄ_x001D_ÂO@:èFM@ÑÐK3¯P@¬pßðÉ8N@ªyùÇÏÝC@Âq|Ûn R@_x0013_­ÜñEÌI@_x000D_)Ð]NG@_x0012_Ú¥_x0001_r{N@'Ñ[´¡IQ@ª_x0012_°oÜmD@ÚÖnÿH@7 Æ_x0015_M@`g&gt;¬G@_x000C__x000E_ÏBRÝD@§h~z&gt;R@¿_x001E_§Âc=P@EÕÔÀOP@¼éy\ìóK@ûÅpÜûN@&lt;_x001D_	äÒOS@Z)Äz;M@kÛíù§_x0004_L@o_x0019_¤ì&lt;ÂF@Ö´¥ä_x0002_M@G_x0005__x000D_?)|O@À¶_x0016_ømL@lÑBaç@R@Êøê_x0001__x0004_ØaM@ëVF@N­_x000B_Ç&amp;D@_x0017_en¡M¶R@5+lÔéHI@ð_x000F_ñ(¤HR@á»lQ@_x001C_óÇ_x0010_@@XØië¾N@|àß¨ÝP@¬[Æ#;_x0013_Q@bmN_x000F_SmP@lã¾_x0011_eR@_x0013_êQ_x001E_,G@_x0013_,.ü.H@_x0017_{ïGõF@_x0010__x0018_Öå=0G@V.ü_x0002_þ9@_x0015_¯º_x0004_¿\H@_x000E_Ë¢4ÍbJ@Ï¾&amp;â&amp;(I@_x0007_½_x0003_9H@ë7%0«S@Ñ_x0007__x001F_ïO@÷çÊþQ@=bÊéR@¢Lj"i×M@J~õ*¦Q@©_x0015_:wÆ_E@_x0007_©_x0013_þ_x0018_{P@Ù¿oÛE_x0004_L@niK@_x0003__x0004_Ie_x0011__x0003_P@0_üíoaH@­~¬7_x0006_ìI@áåQyÛ«H@ÝÞt"ò_x000E_Q@y@Hï_x000D_ÕL@øv«_x001F_¢DO@-éOÐ½³Q@¶+E^L@SËÉ_RL@%_x0003_¦¯IÕI@_x0001_\}þ¾%M@cÑg²`G@¹K_x000C_¥_x0012_L@ÕÎSÈx§L@þ_x001B__x0012_å_x0018_M@IZpLK@{ç_x0007_¦éùO@_x000E__x000E__x000B_ÁL@~¹\@å5M@ö:}.ÜrM@Ec_x0014_H L@|³÷T!;L@ä_x000B_DðuP@-x&amp;~N@®«_x0002__x001A_ÜP@mlk_x0018_²L@3_x0013_¨OºF@ÊÞA[¬êB@³qËãF@F®±9G@í¨Jì_x0002__x0005_zgK@_x0013_;óÍoH@¸¦`Q@vë7·wI@ô4O_x0004_vQ@÷ø0V8ØI@£_x000D_sbP@R nã±­I@ÍH1ÅvbK@Q¾=©J¢S@`¹_x0015_Qh/M@}_x0017_;î	_x0004_E@T½üxû3Q@Î-,_x001C__x000D_¢G@5«JSª_x0003_L@_x0013_©ÀDP@´D /Ü_x0006_Q@,õÏVP'P@ëp×§_x0001_P@Nº`Q@_x0018_ò_x0006_]ÜH@7¡Ã³K@_x000B_ö&gt;`Q@Oê{G¯E@âk:ñÎëN@_x001A_çe­û®H@	_x000E_ÖáE@ù]ÊYGL@á©XàpN@Ø_x001D_XO@êdb3vQ@m®8õ8aP@_x0002__x0003_ðèÝ*B@Õ²íµ­JJ@3þI¬_x0006_D@_x0005_BÞJ@»_x0004_ßýfòL@SI_x001B_ìM@0&amp;9½{M@ð_x0015_ÓÂL@#ÑN¢PhO@¯Fñ¸ÙwK@ÞÙPF²P@&gt;ÇþX»S@Â_x0001_õ_x0016_´ÇK@_x0006_£xß_x001D_BE@Ø_x0017_Á-èmP@Ï¢¸_x0002_zÛK@_x0017_		 F@eàïFçK@¸Z_x001C_o^²C@½z¿g@@_x0016_^ÜÏGR@iÃ!m³G@Å§_x0012_üZQ@_x0004_¸S¦îN@ÆÞ_x0017_|èK@è"ãJ@6T_x0013_ª_x0011_K@¬~_x0014_S@îÖÇäv_x000F_O@v&lt;øSJJ@m_x0016_X_x0006_L@_x0013__x0015__x000E_R_x0001__x0002_@O@=G¨_x0014_Q@&amp;©{âá¥G@9]¸_x001B_iN@_x0001_¢ÓøëG@_x0014_Ï»f¤O@4Ö0¤_x0007_FP@"ú@À_Q@¦Ú×ÃêQ@_x0003_-¸_x0008_GR@ýÄ¨_x0010_ÎM@¡ÌÄc-N@_x0003__x0016_ùJ@óñ¶²P@1+R_x0004_H@ßT'_x0002_FG@H_x0004_"WyvO@_x000C_"1ò¯M@VR¨t÷LN@V²Ý_x0003_6¢O@!¥_x001F__x000E__x0011__x0013_M@ú·ë¡àQ@'Ø_ºzjE@_jJþ_x000D_3L@_x0005_»ý__x001D_O@Ú_x0011_(îàN@Q¯yÍA@âbî©åC@º7/Ó@DG@`±¸7ÄTG@nj¿ëC@î3uünP@_x0002__x0004_ÆK_x0003_H_x0012_-P@ßxEªÕXL@_x001A_ZeÝ_x001A_JS@áS_x0006__x001C__x0007_nK@þ®o_x001F_dÄO@¨(S2P@ÝI¬¥A@×W®P,F@be_x001D_²L@rÝñÛéQ@ú{t­»P@ò kñ]@@ô¨L@e)	&lt;/&gt;@ay_x0014_§½Q@A#_x001C_ÌTôK@_x000C_ÌÜaR=@_x0017_mùêkN@ØºàM@_x0001_úý¿sXL@LgÑî[G@Ô:L_x0001_TJ@m 6Ñ6_x001C_N@¼õ_x0004_S_x000B_ËF@±þ_x0007_öýîG@¶i²&lt;M@V_x001A_²ü3âP@ÓZ\JxP@Mæ[åED@Z_x0002_À]âV@@_x0019_ÑC@LàP@×ß,"_x0005__x0006_mÙP@Î_x000C_Áð&amp;%I@_x0012_³0rP@}³_x001A_P^_x0004_O@ÿI£ÐBN@A#ªÆõP@m ®ÊÝS@VcY@rR@ÚRNùG@m_x0002__x000E_ ÀJ@ó ä{F&gt;D@å9®jG@_x001C_þ%&gt;©3N@»0_x0016_ÊPË3@|Í_w)øB@U«&amp;´cA@Ç]¤×jF@_x000F_¥_x0008_)ÂæK@ùõ0þ7mK@3$w]íQ@8ö_x0001_&gt;gâO@½c_x0014_ë4M@RÖa×æM@û?ÏÔKcF@Õ_x0008_ÒÙú:N@Îd_x0008__x0005_Q@ò¦ºßP@A_x001E_8§,CC@II_x0003_ðT¦S@_x0013_¿b¢ZF@y¦fO@Û±üø¡ÚL@_x0003_	_x0001_T®ùM@ä;ÛifP@m_x001F_r}|I@_x001A_/;v;VQ@Õ¶©½L'Q@RUx_x0016_ñ_x000F_Q@ &gt;o_x001D__x001E_ÔE@j_x0008_Ãak_x0003_Q@¾àÄ_x0010_`ëH@Ô_x0005_¼NP@årÊÕâ K@_x000B_mee@@|_x0017__x001B_/ÁnQ@{;×®+P@g_x0019_{¥_x000E_M@zí%r_x0007_N@dSS"K¢P@2Hð_x0002_óP@áï¹ß_x0001_M@aüt)çQ@ÛDNû_x0006__x0008_P@B_x0003_¤I@ÝKQi«J@Ì`{©óL@ÌB_x0001_5ÝL@a_x0002__x0004_G_x000F_P@8n)+LI@»?ã_x0007_·_x001D_U@:_x001A_ÌðËCQ@Î_x0008_ðy/LS@pbc_x0019_§×P@[_x0001_Ó_x0003__x0007_ûO@ýkÀ_x000F__x0007__x0011_N@/_x0011__x0004_9zP@ãtÅIâI@Àá$_x0017_À±Q@}bê@R$K@ª®WsQ@ñ¶!Ú¦C@_x0006_ùxÑf\M@YÏá£NP@_x0013_Þ«]ÁYK@òr2¢¥aI@Be@º£G@:%éáaÓN@H¶î»È«M@I _x0002_d0P@ß Ë»AC@P{ÏÐ'ÂM@+¼).XO@.®a_x0006_M@î¦h»_x0001_Q@^8íÆxOI@GMsÚ4B@_x0010_~_x001B_3HMR@ººR _x001C_H@_x001C_hV]IÝJ@2ú_(1Q@_x0005_Á*sáI@9Ï&lt;-(áM@_x0008_®÷IoÍL@ºRR+_x0010_RN@ÂÅËq_x0015_@@_x0007__x0008_n½X®@\B@4ò¡¾A N@ÕEi_x0005_MI@_x0004_Zæ6sÊ?@o_x0007_Í8À;S@_x0008_)¶_x000D_dÚ&lt;@õ6½¡XþJ@óba__x0005_/P@yüÛ_x0013_G@g0Ë¢ðüP@¿o@ZðG@i_x0008_J_x0019__x0001_%H@_x0016_ðYS^K@éÄuN_x0014_H@_x0006_ u-_x0003_J@jdm~@@_x0002_Å¡­R@	F¾_x0007_M@Âi»UhÜN@[gOeÈLG@(÷¥=xN@{ycút¬P@¹_x0018_Ï¹I@X`î`G L@ý_x000E_ì H¨R@©ìbþ%H@_x0014_²_x0004_zÚîK@u²_x001A__OÊP@|âVãÐP@b&gt;û8O@_x001E_MdK¡Q@K¢õÔ_x0001__x0006_pP@äÖ_x0001_ñi_x0004_B@ÌËGN@wLä_x0006_@'M@9m£µ½pJ@_x0016_fËºeL@9ñ57ä6J@¼_x0002_jzJ@¿oèEL@(_x001B_|û"äJ@î½aúP@_x0007_ßà4GuE@y¼¸mfI@b)UOXJ@&gt;ô9É_x0004_M@î_x0018_G¯_x0013_L@ïËVõ_x0003_R@w6sI_x0001_L@_x0006_äÛï_x0011_J@ _x001E__x0004_ÌAP@_x001D_a&gt;Ê=P@ø_x0001_GkK@}/NácL@jB&amp;î_x0018_F@¸_x0019__x0005_^;aL@rôÌ×4R@&amp;±¶ñÁ&gt;O@_x0006__x0001__x001F_¯MæJ@CÇRðiN@_x001A_ý»_x0013_:M@õäxW;nO@«íÆ_x0016_C@_x0001__x0005_gãKvâ_x000E_H@U_x0015_ ÇJ@_x000F_/ù¾¥ÏH@éi¡îêcQ@û°Ò¥G@[a_x0016_E_x0006_oK@r_x0018_/1ÇJ@è_x001C_#_x0002_*G@ÈU½áMýH@n,)À,5N@tà[_x0019_=2D@NGH_x001E_Q@=_ÉiÛÃP@ÌòS0_x0004__x0017_M@`QæÙÐ¨G@îVÓ_x0003_P@"ÙÌ9_x001D_¿K@_x0014_Î¯Sé¹I@vîõ^êøD@é_x0005_òKQ@Æîå²:JP@H))ºO@N&amp;]gL@5aÇÏ_x001F_NH@Qh_x0010_Ú_x000F_R@ê·;Z_x001B_B@ý2üt_x0010_N@FÝ&lt;£Ä(P@dÞ?_x001F_Æo:@_x0004_@ÃqúM@ô_x0005_Ø,ÎL@Ò;_x0002__x0004_ÝÓI@¸ÊÉ¡«L@"_x0015_)þ*J@D_x000C_÷¥ÌTO@ôëÈ_x0004_w@@_x000B__x0015__x0008_Ý¼_x0019_P@8tE½ëFP@;ÕNq_x0013_óO@Gé¼Ê_x001D_J@Î+üT_x0007_&lt;J@_x001D__x0014_G_x0005_R@_x0010_JÆCHP@_x000F_z&lt;é³O@_x001A_îÐ¶ÔN@|öò^vJP@zÞþ_x001B__x0018_R@iâ_x000D_G@ï¢%6FP@wv&amp;FN@s¢YJ¼¦P@Ìçs_x0016_&gt;K@jè_x0013_3ZØL@°j0t_x0003_B@f»aþøDI@Ã_x0001_i(gP@_x0004_l;Ì_x001C_O@Ò'cüÆ(N@hV2OÙ¤N@,®ÄÖ_x000B_wI@«Ù?Q&gt;H@÷&gt;Ù_x0001__x0015_S@y®éÃGQ@_x0001__x0003_¢¶_x0019_{ÕP@zÒs_x0002_3J@_x0014_8_x0015_ß#¬F@Í_x0005_Ú_x001D_bP@+_x0006_kÏaJ@_x000F_&lt; vsxN@hûE)4P@JsÜ¦\ñN@Üº_x001F__x0011_×ÐK@¯{Ü\dSP@¢,¡PëL@ Û_x0015__M@«c_P?E@9Ó·ýr¶P@H_x001B_*,¹T@MÇÃ_x0005_elH@PÎò­_x0002_ÖH@?Dò8yO@_x0006__x0012_éð'aM@"á_x000B_P@*.ãU5lO@_x0005_SÝÐÉÚ&gt;@¼¨ÅnÇtF@_x000B_³ÍuÞ_x001A_G@ödã¿{M@yi:Ô¯áH@:÷ø§Q@®01A|&amp;N@(³¼Q@8'_x0018_hz_x0004_I@*_x0007_óÊ\·Q@VNëì_x0004_	¨_x0015_B@ÒèÇI@ñ¶_x0006__x0005_L@'âÊ¡L@_x0007_sæL¡Q@X3	ã~N@_x000F_,í$H~G@¶ÇW_x0007_Î%P@Æ}º	Ö_x0004_J@¿C~öô¢B@ùøMÔa©F@ï_x0003_vöN@OÆÌ|ÊG@"_x0001_f¥¶K@©÷½ª_x0002_R@ô7_x000C_£öH@¢Ç_x0006_åtúJ@|ª[äÑLP@OaøÊÆK@²¯SuG@å¶Ù«µO@Ákt§Q@&gt;vÑ&amp;KZH@Ô¯ýL83D@PG_x0008_ë¼_x0016_Q@±G_x001E_Ö_x001F_yR@²½õpn_x000F_R@=PºU{_x0008_I@íÑ[_x0004_H»Q@:ÉWYøG@Ü´]!]C@NàBñµN@_x0001__x0003__x0002_§|÷Ë°&gt;@ìúáJ@Ô_x000F__x001C_¶_UP@_x0001_&lt;_x0010_ôäP@^#2m'M@ä&lt;§4Õ9J@[¥í{&amp;2E@rx­`lP@òwÞcûL@2pnÆ_x0014_]L@_x0010_XG_x0015_I@¾{LM­K@æ³Û_x0011__x0012_H@ú¦E¹úP@å¦§råR@Ó^Ç_x0001_|N@@=gH_x0014_K@îñöPÙK@×ï5NmnM@_x001B_ëØ_x0001_èP@_x0011_OôP2nE@´ÍuqI@2ÁiÌáC@Ñ=_x0015_åJP@]öKáß_x001E_&lt;@B4|_x0018_RöG@Øe1¾½tP@ÜÈW¾_x001C_°G@ÊÌâê_x0006_õ=@_x0013__x0019_Ï¶_x0013_C@-_x0006_¤D_x0017_/Q@Lü(_x0002__x0004_cJ@QúµÀEF@_x0014_Ù¯MâÈI@×aSNäR@_x0018_ÈÓ¥HyN@âÀ¼7_x0005_H@w"_x000F_Ó_x0012_O@`_x0004__x0001_Q@^ÿ	³ ëO@Bµò_x001C_aR@eÄ¨Å£lI@Q_x001D_â¶_x0003_ðB@ [\_x001F_z9R@_x001F_È)¬\O@ü]çµ_x0012_ºG@O9µÂû1L@þwF~âK@d'É_x001E_AJ@`;þq3bE@!_x0016_©Ç}_x0004_N@*_x0019_!:½_x000C_K@Bþöü¶K@Ð_x001D_ç©«¡K@?6_x000C_G@B_x0010_ØpR@J_x001A_62lOP@Éw{¡&gt;J@/ÉD*PP@ÝÌ_x000B_qAÍM@_x0015__x0001_8kj®H@®~Î[_x0016_ºR@Bü£HO¯O@_x0001__x0003_(sJ;ÒN@8ªb$?@Ë_x001D_&amp;òÏE@ð J÷øL@*Uc¨'ñR@+Ç"3åI@Õ@Ú©Q@KFµXOèF@w_x0007_9&gt;ÔúK@´ì $HS@h3ó¢¨O@¸¸è_x0019_káQ@Ö½°G_x0002_«I@Û_x0007_É&lt;YK@6e7ðK@ü&gt;.ÌFÀH@,½|¿éO@¶i·±$ÅL@ò,D_x0008_ÏJ@ß/í­fJ@¦æ¼_x0003_H@Þn&amp;ÂN@"_x0012_±f£bI@»þ_x0001_#_x000C_I@ä_x001F_Ã{k:@ÛTc_x0008_%Q@4ýØ¹kÚD@½,ÂÝfO@Z¸ £ÏPF@á)\î}Q@bÚ?/TUN@_x0004_¤à_x0002__x0003_«_x0005_P@¤w(éÂÂH@äõb&lt;dJ@_x0019_ühãQWR@î¶o@ôP@³«Z_x0018_ÓR@_x001C_&amp;wØE@r³EDÃ'E@&lt;Ie*¦M@à_0÷Ð¬O@©f ·ÿP@CrÂ (ãI@Ð_x0018_ý°Ã Q@è|Có&gt;N@|`1_x001B_M@_x0006_UÚD}_x000C_I@_x0001_Fa_x0006_M@³_x000B__x001F_¿BJ@ íðÍeÏP@_x000B_¨vé»L@¤æâV_x000B__x001F_E@%*¨_x0014_ãI@¾åld*PQ@Ü«_x0011_wRÆE@_x0007_zòÙDÇP@_x0005_!ä;V|L@ßKuHaUK@1"ÒàÇ_x0011_P@(_x0002_#û«_x0005_C@$3°ÞâI@/ÂsZ=ÞF@_x0011_W_x0013_5%B@_x0001__x0003_¿z|!zjI@_x001E_A_x000D_p_x001A__x0011_Q@mñ2_x0004_nC@7ñ7woEM@_x0012_µ ÔO@yl9ÝrÄT@w©?¹oM@Yù§·ô_x001A_I@3îÊ$;2I@ä_x0011_'_x000F_P@¾ÅÆÝaS@_x000C_Ð0Æ¢M@_x001B_6V|ÁK@_x0017_Ñ3òõdL@_x0013_¥Y_x0018_'K@WµÃ­hÈE@_x000C_D|´{M@`Ô&gt;-|"M@"Üc_x001E_%_x0006_Q@aM°!áT@x_x0006_ùþP@¦	KÉ_x0001_89@ÌçY_x001C_ÔCM@_x0002__x0017_^¨_x0017_L@ç¤Oàö_x0010_P@ÅVÝ$ãL@è/akËO@aüÔ_x000D_nH@_x0003_DÒcð­Q@\üØ|ÍR@ìI¢Í\M@Ýo_x0008_i_x0001__x0002_tøP@Ýc¸©O@Qëë&amp;íBO@ÖG§ÅëM@ð	®_x0016_ÊK@ÖSÖ%O{B@G_x0015_î¨UUQ@Çv3§DG@_x0018_õ|[VP@aJ©vü_x0011_R@å_x001A_£µ/G@ÈÆ&amp;BæH@_x000E_ûó	G[N@ÿ§y_x0002_÷qO@ _x0012_kÿ_x0007_ÒO@Án_x0002_ô_x001F_H@Î¹_çK@_x0014_¥wÝ¤_x001A_N@_x0018_5ÒBÒI@;OzAMRS@_x001B_W_x0007_ÖTC@¡ ìp_x001E_3H@ÍÕCÃîºK@gÿ9¢©ìL@ÈÜR4ö_x0004_S@¼_x0001__x0017_2ôûK@_x001A_ó~¦_x0001_×N@¦*¯kðO@lÏ®LB_x000D_O@føVÜnõJ@ÑáâÆà_x001F_M@lûü§c¨H@_x0001__x0002__x0002_ÍÚµ_x0017_N@¤&amp;'}¥;G@_x0007_¹ô{þ_x0002_M@ r½GB@6³éÈËJ@_x000E_b9ïo_x0019_Q@Ú_x000E_HÇeP@J7£TP@_x0001_´_x0011_»dÞK@_x0004__x0011_¡®ßM@_x0019_±°ÆN¦R@ù&lt;7}{ÈR@JA~_x001C__x001D_ÄE@±âygúR@øöz¹WüP@ç_x0008_¸q.O@¬Øi&gt;ãP@1_x0019_ÿQK@y_²_x0002__x0012_[M@Ô_x000C_`¼íìG@"ðºå-¹M@FÎå_8R@PUÍJ"*E@³_x000E_)8µ_x001A_Q@	´µõ0P@M8_x0013_6SC@Å3_x001C_:!ØH@õßð_x0004_ÇI@UâvRKL@"H_x0011__x0006_¢Q@²DhÍ}çN@ås@ö_x0001__x0003_ÉêF@å_x0012_n¼P@¸ßSI@ÛR_x001C_'ÜíQ@ _x001C__x0010_;l·L@g_x0017_ãîcÈP@s_x000B__x0002_¥oE@àõ'¥ûO@¡¯¶ALÀE@À_x0007_òÁ.L@méÆXF@òÔ5bM@_x001C_b/_x0017_ÖÔM@¥&gt;¤LåYL@a6ë_x001F_qöL@Ù}2ðp±@@vpü¼I@d"K_x0008__x0006_L@ã®ÖY	_x001D_M@_x0003_oiXS_x0013_P@*_x001F__x0011_Ý_x0016_K@Ð_x0013_¿9}M@©TljæôN@Æc-î_x000B_Q@[¶:õlÅO@83G9¢C@ø£~@_x001D_mN@ø/Û_x0019_/_x0010_&gt;@ïÒÎá_x0017_=@+Ã¦!P@_x0017__x0011_æ!éuM@ µX8oJ@_x0001__x0005__x000C_ö_x000D_â_x0015_G@ùâº_x001B__x0016_N@¯ß&lt;[ÄfP@¢®{È²H@þ¼²_x000D_O@Î8U¹ÕQ@¢5gäèQ@_x001D_*4§_x001D_C@SO¸nO@Ë~Ì¼b½K@YÈ´#(,R@MvH¶Î}H@kUúZ_x001B__x0002_O@Sç J@*÷îB_x001C_BH@ÐÎ±_x001C_*K@8Ç3¾&gt;N@È	çßf'O@%wò®EÊC@¡.ÕIG@°_x001C_9Ó_x0007_L@&amp;°+j'±H@_x0004_òE@{_x0003__x001F_ªÀóB@Yý_x0018_EñzD@«ÐY_x0012_K@+¯_x0006_7êÚH@@ÝÞÔ{M@wáæpÉK@sÝ®ÒøN@f(ñÛ_x0014_P@ÏùÃ_x0002__x0003_90Q@sÞ_x0015_õ_x0006_iP@Uä["Ñ_x0004_R@q64_x0014_I@l_x0010_5}ÑG@Õ_x000C__x000C_	tK@ò³öì×«O@¡Ù-C@P_x000C__x0013_hqK@¯½n_x0007_Q@¯êE_x0003_»E@²eH+&amp;M@îx-¢ºG@=5¢9@¨kôÊ_x001F_*H@*R'ÁàL@_x0006_w7ÿe·I@!ÿ_x001A_áN@_x001C_¶¤&amp;v)K@½xq»¼¨Q@¼WÞgR@'ö&gt;XßK@M¢ÒòG@Ö_x0001_¦¯Q@&lt;°â	§FH@¬yï¦ðH@çyµ[®N@ç_x001C_øP@j¯LÃ÷ÆP@_x0018_ÇßFÉP@±8_x0013_¿ZK@Ì¿â_x0018_zP@_x0001__x0004__x000C_wò¢`_x0016_G@êæàBçÑB@©c_x0003_»#P@_x0019_OWSï;A@_x001D_Q¶¿M@þ¯9LQ@XsÐ'Q@´'a_x001D_[ùS@ÐDU_x001A_fK@_x0003__x000E_s5M_x0003_O@?_x0013_¥I²E@Eii_x0002_ùE@éÎ_x001E_í¼«B@¦£_x000B_#4I@6²&amp;«q	O@Å]ìëmD@(_x0001_ÖrJéP@_x0018__x0007__x0007_ëþO@ÝËÜÂ]B@?&gt;°É¼ZP@2Cí_x000F_R@_x0001__x0013_´æêQ@éÑP_x000D_N@È&lt;(zu6R@»_x0016_/ÓBMP@üjâ*âJI@XÈs5ø_x0011_D@È	%+êGD@]Ì_x001B_NgM@´y&amp;lbaO@øuNL¾K@_x0004_c#_x0002__x0003_¡O@ô_x001B_É°¨M@OAûÖéÅL@w_x0010_c'ÍsI@e7,Ì G@kßñØK@ÍÜæÁ1R@_x0016_Õ,ß-P@q_=iL@DY&lt;ÌO_x0001_@@ÆÙQÆ)ªQ@¬u@ðä	Q@Q6½ê|L@_x0011_OòK@]ö÷ædÛP@ ÿÃM@_x001C_ka_x001E_!#J@{¯_x0013_±?ÿN@¨@J«!L@Á¨SÀÎP@//ø¾P@Nþgi~BG@ä]O&gt;»rJ@Dë¬¼wT@?¬OgÌJ@_x0019_Á?ÄP@QùÛLM@jV¡K¸L@Y^î¶ö;N@{X®9H@m_x0010_ã_x0017_ÊH@ N-Å&amp;G@_x0001__x0002_ú'¢¦aOL@¤yF&lt;=uK@­=ó3KO@³K_x000E_Éu8K@ë¼é$N@§`©ÁìK@x Ëí°P@s_x0008_òýö&gt;@TC*Mp½L@/õM@Óx_x0001_Ø1@L@¡ßw_x001A_ÉM@ï1ãÉ_x0002_ºQ@ÛÈm¬ÜO@bÞ_x0006_ÁÓ¹O@1'~/XÂQ@_x000C_ï_x000D_«Ï_x000E_K@Ðiðüø=P@ÔýÂÁ\[P@_x0018_ó1AþÁP@jàÈ^O@KH+y¨O@u8°nôN@_x0018_¨áÁJ8@@µd£wL@¹ÕÝ,K@¤&lt;ï/b(P@9«xÐcP@/Á@BñER@³4y£N@Xêå.kZP@aEýÍ_x0004__x0007_PP@_x0002_~÷PsÛJ@Üv$egE@Ðâ[,_x0005_G@* _x0007_Ý¸ü&lt;@¿@ÝÉo_x0002_K@ÇtïkG3P@²3tCÈþI@Jô¡_x000E_ÜH@¡baß!hF@EÏ|p6M@ßÅcWRQ@ù¼cC_G@·¥Ö^Q@ë_x0001__x0019_ÿ¿#E@_x0013__x0012_£Ý³pM@ñºÍ*R@_x000F_1±-©M@V`Ë1óIH@_x0007__x0006_Ñ*ØHN@q_x000D_¹VÏ®P@üò`_x001D_{?@P!r_x0019__x0003_F@MY³_x0017_À5L@Ü^wÎ´L@[áÇ_x001F_rO@gßa¡¹ÌQ@E·É§_x001C_G@;_õØ2óM@}^K£aG@	3D^æ»J@&gt;¿rJÕeR@_x0003__x0004__x0001_ÿ°gEB@àêO÷ñ N@¤wÓbz¨K@2 å^_x0001_R@H¦~òèM@Ñbc¯íÌN@_x000D_"K¹d5O@ïX'óóC@NN}_x0003__x0008_N@ÍßØ°Í2C@ hçTA@l/-àñO@üo|_x0012_7¦E@Ê,¬DÌúO@ÎïeñG@$%Öý-ãG@IéÕc¦K@çäÁp~P@3°Òr¨_x0003_E@Ì_x0016_¬_x0003_&gt;I@a;ú¡M@Aö_x0002_oRåP@¨ýÑÕ ZM@_x0004_&gt;F§þÎ?@ôÅºÜ×R@f#_x0013_S¹;I@K_x0002_õBÛN@:ÕKØ òI@Pªh²_x0004_EE@Ó_x000E_-«)S@4±¢KL@_x000C__x000E_ÝO_x0001__x0002_zO@É|¬»Ô÷K@&lt;_x001C_åØÅêP@.ç'_x000C_]E@ÂQîöÇQ@Sl~_x0014_L@:bt¡J)K@Ì_x000D_5_x000C_ÓdK@_x000E__x0012_9úÃhP@÷5¥ÌûÆQ@y\®_x0007_,»O@göÄ_ÒH@_x0001__x0016_ýÙ0L@0_x0005__x000C_(N@uKyËâðK@è_x0002_HrS@SÕ¼óÕD@Ïl"Ä´I@â_x0006_,_x0012_\S@cåYË¸K@ä0´_x0008_kN@_x0011_ML_x0005_[,H@,RíJþN@ &amp;ºä}E@0:×úÎI@_x0016_¦Ì®ß_x001B_K@ç°À_x001C_K@ ¸u_x0017__x0005_¹E@d¦_x001F_§Q@swð¦ß_x001B_P@ð_x0003_àñò-R@&gt;à_x0014_÷ãK@_x0001__x0002_LFíÏ_x001C__x001A_M@CÎ\\TI@À;^9ùF@êÛ!59ØQ@_x0003_¨*A,VM@ø_x0013_ikÍÅM@Ý_x001F_'éÃiJ@ß_x0006_	¼N_x000E_R@_x0016_%rï]S@©K©I@ë*_x000E__x0012_P@¢_x001E_J¥-R@ M*5Ï§M@_x000D_´ÂìR@_x001D_ÕYØuK@_x0016_í~¹zSI@ÂÓJßçL@5_x0006__x001A_´P_x0011_R@_x0004_^³0Â_x001E_Q@_x0004_võ1£P@ÍÅ ÷H@l_x0002_eïâQ@¸Ô_x0002_7$IQ@Çè*5óèI@À=h_x001E_ø_x000C_P@iÙ.X_x000D_PG@ï_x0003_0ÛI@D_x0012_án{NK@|:_x0004_sYøL@_x001D_GÐónP@2ÌÃ¾ìO@ÖÙ9_x000B__x0001__x0002_iO@Â:}_x000B_\¤S@9Y_x000E_KÝH&lt;@²¿RÜÃD@þï¬l\¹N@×2Ýÿ0üF@a!+©×L@â_x0005_yi_x0002_¨N@;Ï_x0017__x0015_B@ñ_x001F_W­\Ó@@v¼hÚµyN@Zù[KßÙO@ÆÝ2´[M@_x0012_ý[~_x0015_ßO@LR5Ç@M@_x0017_ÏY¤yN@H_x001E_Öâ@N@;=SÝïE@fê )èM@A~UKN@ËiõÐ_x000C_ÎK@Öµ¾=_x001C_êS@|¬Ý·2WI@gð_x001A_¡GM@_x0013_Ä,4A@íLök }Q@}éÔ{_x0011_eP@¨õ-â¨1M@«Y_x001A_ÒabF@Ðza"J@}Ý"_x000D_ÄJ@_x0013_ð_x0014_èI@_x0002__x0004_ª&amp;5ÅòS@_x0018_¤_x0003__x001D_W_x000E_M@-ôGz=J@Ì×åüö_T@ðNt_x0013_ö÷R@Ýø-Æ_x000F_¦K@$Ò_x0019_¼ÿ{N@_x000E_ìé¸_x000E__x001C_N@ö[¥ÎÖJ@á+ËêG@_x000D_H_x0014_"­TR@/êl+÷ñP@kqô¢²I@7ó_x001F_n_x0001_RR@Ù_x001E_#bñaP@;µ_x0008_ö^tP@_x000C_Ê_x001F_R(¼P@ÔL_x001B_ØM@G_x000B_Ü°M@@(Æ/1BL@_x0001_5M_x0005_A÷J@_x0006_g÷&amp;gG@ùS\_x0001_P@¹0«o¾O@u7{Ù|?Q@_x0008__x0013_äÕ¼P@ç3îêP&amp;C@è	ù_x001A_$vP@`éNj	®M@­+£cnEH@®v·ÁN@__x0011_ã_x0003__x0004__x001A_ÑK@M«¯CJM@`ZÈ_x0012_Á÷Q@7,[ &gt;F@ÿ­7U¤I@£o&lt;ý:sK@_x001C_N#_x0010_wÃQ@ÖeÂ_x0010_×¤M@ ù7ÒdPR@uî	[rCI@{Þ×_x0002_ÒöP@Ë9ò¶[JN@âu&amp;/òtI@ÕQÐrõòA@Ìc|ª:L@eç]_x0013_HM@F2tKÞçM@_x0005_ü}ãêzP@[_x0018__x0001_;ï_x0005_B@fû¦_x000C_)M@_x0012_/]I@t_x0017_ù_x001B_¼õL@ÚÔm«õiD@eê¼ÓÈ?O@_x001F_5ZþÞ,J@þÎã÷_¦F@e§dú¤J@cCªÙÎ,F@_x0002__x0002_RwÀdP@_x000E_C/Õ¥£D@_x001A_¬|3¢R@!_x0002_«çR@_x0002__x0003_øZ·¯íP@_x000B_úÍ¹_x0019_K@·O_x0005_gb£F@ÏsÄï´O@&gt;7l¢J@_x0004_i?öSM@P_x0014__x0012__x001C_Ý J@ °_x001C_ÛúÞN@_x0006_SpÌ-sQ@¨§þÝL@ðss¨~¿@@Ýü_x001E__x0018_ðD@¶ÃÉUÐ`F@éJ0Ú_x0017_M@§ÆÔyy_x0007_P@©×Q®Ê9G@R_x0011_ÅÔ_x000D_"Q@ÀWña_x001F_S@0(èÆ_x0019_§O@©f%ï6&amp;P@_x0001_ÑÅ;ÁI@qÝ?ÖåQ@n={@×_x001D_M@*oý2ÊëF@zµ[_x000D_R@voÄ_x001B_	J@xoñ rÌK@pM·_x0002_EP@Ð§_x000E_ÊFK@×à!R.E@ü÷Ã!&gt;_x000E_P@ÓôËå_x0002__x0003_¸ÚJ@¶`S÷ÒN@i_x001D_q_x000F_MP@¸çäÝ_x0007_J@_x0018_`p äK@&amp;áß&amp;T@3\RoJ@êç¢¹JM@lA._(#;@ýÐM_x001F_=	N@(rW2N@-Éa_x001E__x000F_P@ÜÎMéydI@CóºÝM@ø¼ç.ÐÖL@,_x0007_15Q@_x001E_¥½éýXM@ùr_x0017_ª_x0003_R@å3X¼x%N@ñ¹û`,_x0015_Q@æ_x0005_]EÆA@.¶S«G@=&amp;&lt;6Q@?).ÔI@´^×ã¥ÒF@_x0006_¢¬:ç_x0001_N@_x000B_´ËY~N@¸ÎÛ-_x000C_J@Õ4-;_x001B_ÞM@ßPN´Q@¿_x000D__x0018_dÆ@O@ÛÉ¥½@M@_x0001__x0002_b#ÎÎ.R@\&amp;_x001F__x0010_fG@ÌûÉòiP@xóÉï4ßM@3åQ@ö÷ÿ¡^K@ÀÒÆ¸³P@âÒ_íþ8H@¾þÕ¨ÚN@hÓ_x000D_dñS@ [uÀ_x0005_.I@Ñ_x0006_kØLF@_x0003__x0017_õ_x000C_t&gt;@§_x0019_·óþHP@¯&gt;ôG@_x0011_ü`"¼_x0004_F@Z7W¦ M@ð9_x0011_UfP@;@u²,¥@@AI/×ª_x001E_F@þU(UE¸P@¨jÓØóR@F_x000B_ôàO@;_x0011_q_x0012_AG@_x001F_Ï,ÅËöR@·	ÂbÀP@X8þ_x0017_±P@·þa_x000B_E_x001E_L@í_x000B_Ë=þM@\¨FGÿG@b²ÀTH@¸._x0004_Þ_x0003__x0005__x000D_Ñ7@2/ÏeeP@Ó_x0014_EQ@_x0017_dv~ÍJ@^_x0013_?ýFE@_x0001__x0002_Âp_x0004_±P@«xh_6rB@_x0005_C_x0011_WR@Ï¾ÓÐ?P@Águø&lt;R@ÓÛmÝi_x001F_M@^y_x0018__x001E_K@_x0001_W-_x0008__âL@Q¢ÈcÖS@_x0003_ÁÍ¸Ï_x0012_E@¬É£a_x001B__x0004_R@P©_x001E_UÆfL@ï³vÈ0M@O_x0003_³ïCH@ÙªÎ)Â]O@®WyãÂM@ó_x0002_y®BI@Î_x0015_dñäH@ÚÊ,´®xP@_x0012_T¦ºÇN@ö´ã?°§B@k}ü_x0010_üI@QÐ_x0002_êsM@àÕEUJM@Â_x000F_E_x0012_=%M@2¬D.xtJ@|hxÁIlR@_x0001__x0002_ú_x001C_7Ê±_x0013_N@_x001A_Ì©_x001D_;XD@üBËj°S@E@ã(_x0005_P@F&gt;J|ÚI@çC+Ù5P@ð_x0008_¶Ó N@(_x0002_ßR¾D@8¯ç+­&amp;O@N?-G~K@\_x0004_/?)A@SV_x001B_IÙE@y_x0018_G¡`sQ@!ùSI@ðÙ-º¥O@GáÔÜó2I@ÁFAî_x001C__x0011_K@Ç_x0002_¦ô¨£@@f9d_x000B_ÇÓP@"e×T©ÈP@õ«¢iÀO@E_x0008_÷ë_x0011_I@÷U~JnÍP@Ð¥5_x0018__x000E_LB@J_x001C_ÍÞÑM@c_x000C_q0O@YKãjçÑQ@ú*J_x0008_¡R@ª_x001D_"_x000F__­Q@-0ÁdÛ_I@0_x0001__x0017_öÕM@L_x0018_¾x_x0003__x0004_ÃxQ@÷,¼^ôL@Ç&lt;9§¶ëQ@X=4_x0011_ÆQ@þ_x001A_INaòM@	øF[ÚPP@_x0019_2²°DR@:i_x0004_[pN@2¶½/_x0017_O@¯tf-hN@èj$ÑK@3r_x000E_ã_x0002_uN@[¾A(ÑP@=§¼;3P@Ç_x0011_áæ_x001D_îM@ODÒµÅ#S@d¢_x0012_6_x0015_J@	(Þ½_x0007_R@_x0001_êÐ"-L@_x0003_K®¤KïG@_x001D_q|øK@êú²°ÌQ@4#9_x0019_Y_x000B_D@ZH²»EP@._x0011_j~9üQ@»_x0014_ñ¬_x000E_(P@ÚÆ^Àâ_x0012_N@ý[õäbO@¼ðPçfO@#x§EM@_x0014_Ç5¬L@7o?ÆºFF@_x0001__x0002_vi!j VF@M^TH|+O@Ñ_x0012_iM_x0007_L@cÌ·¸_x0019__x0005_I@:½(çH@îW±?YP@°Ã·£¸·D@&amp;\uÛ]P@æ+Ñ#H@SBzR)lI@K_x0013_:J@6ÓzH2¹Q@ªÅ_x001E_¶¤G@¼JTSE@2eGÛé$P@DltîÍ'J@õ[ÍétL@½°ý(H@3Vä¾¶G@_x000B__x001B_DFÜæF@Oú¯ñ½P@á_x0003__x0016_K#K@_x001C_åö÷yG@_^ßÐ_x001C_zA@Ð_x001D_Ú_x0015_ð_x0007_K@Ìmy_x0014_kDJ@%_x0018_kþßL@i|Â½áP@fþ	çÖåP@	ÙÁµìÅP@d13V¢QP@z¨£_x0004__x0005_S_x0006_R@UzÕAF_x0015_P@Ã7&gt;N@6+%×P@%VÑyë%Q@íëù_x0001_VÕE@]ºÝþYZG@_x0012__x001E_·_x0002_ïH@¨ÖÈÉªO@Í&gt;þ3ÍD@ääJµ$éH@©x¾þIF@ã"1_x001B_ºxM@_x001C_'åí¬4Q@?GLKG;P@~G'1F@`=ÞQÏÍM@kõ #:¶L@$7åSM@=2«Ç_x0016_I@ø»XwBJ@_x0010_?Æ-«"O@«8´Ñ_x0008_L@úå²·N@_x001D_{NJÃøS@µ3_x0007__x0019__x0013__x0004_O@_x0016_«5¯ü_x0016_P@¥±6Û1_x0015_M@É {¦î©?@Yc%ÃYTM@zb=_x0003_n P@²4Ü_x0016_ÒJ@_x0001__x0002_öÖ,Êt_x0002_K@_x0014_!Ëx¦N@$±ÃÙD@3ìòæ¨ñI@Y¼ 8N@Êå{×K@æuüR&amp;ýP@_x0006__x0012_É[bL@Ç@Ù3ëH@^±`_x001F__x0007_I@án\_x0007__x000D_#L@Å´_x001B_\©O@[n¢|_x0002_O@é¶n®_x0013__x0012_P@&amp;é_x001C_ýó«&lt;@w&amp;_x001B__x0006_S@ô¶+¦dP@÷!B¯_x0001_P@/LÅlðI@_x0016_wßßø;@9RÆP@'_x0004_ªíR@¿_x0008_v&amp;èQ@ORE_x000B_[?@ðã¸ö_x0019_K@FC`ó;O@Në_x000C__x001A_:xQ@_x0005_Kz_x000B_G@_x0019_Eo_x0007_±ÎM@Z½¸¨ÌP@0ì_x0015_(ØD@2hAP_x0001__x0003_ ÓH@_x0006_QÎ¾ÈH@(ØüþlF@»ïÍ4jKT@Þ~_x0002_&amp;«N@_x000F__x0006_JgIN@[2}GöPQ@gâ)P@-þ_x0011_þ[N@ºæEhB@_x0016_ECÍ_x001B_©P@q}l°® R@U¹br_x001F_9I@B¬`êÍJ@¯_x0005_¦_x0015_3O@_x0016_£¹mÑrE@ê	+bÑQ@BíòBNJ@é_x0001_»ÁåþQ@$_x0010_Æ_x000C_±O@_x0005_/_x0016_°Æ_x001A_O@´_x0011_hRI@$8¬`_x0008_LM@²_x001C__x001D_Z`_x0012_E@9_x0019_ùK@ìÜí}$*F@$éÆ_x001B__x0001_J@_x001C_qÎL@-_=_x001C_AL@ï;_x0008_­µL@ÆÂßz3O@@ÿ+~TQ@_x0002__x0005_á¯LU«Q@Dþç£=K@ðoøD@+]ø_x000F_tìH@u¤=Ö'M@åÂ_x001F__x0017_ªC@ñ_x0007_!MQ@ÏíïF²kG@e.àÿJ_x001D_D@®_x0011__x001B_÷rH@__x0014_IÂ~K@Ú_x0003_cÍáJ@zöI_x0004_×_x001E_H@Y_x0018__O@[q_x0010_1È~S@ñ9çº_x000D_P@_x000F_ãO	E@Kjö_x0001_C=H@@f³×æG@p;ÿ_x0003_·ßQ@Ð±_x001A__x0005_oG@/"¸ÔO@³Ì:_x0017_mCR@·X¶"_x001C_(H@rÇOüI@5_x0017_ä(½R@_x0005_Ä3_x001A_eJ@&lt;IäF=O@ùÞDOèB@ :q_x0019_L@¶x_x001F_7P@\»_x0012_1_x0001__x0005_~¡N@ÿÙu_x0005_ÛQ@^_x0004__x0012_ _x0018_K@Ã¿_x000F_C@é¯ÛÚÃI@¸4©?N@Ç_x000E_ÙùnÜQ@v®Br ÝP@â}zµN@&amp;#¹äºP@Ó_x0003__x0014_í§P@_x0003_¬áx±N@|.À/P@_x000C_ ï¤AÏQ@_x0015_sY_x0008_A@Ãö2³_x0002_2M@2í¼_x0012_HJ@&lt;·¥÷&gt;K@]_x0010_VÇJ@Jö'«*ÊK@¹ö&amp;à@J@h_x001A_¹øÿO@fÜqzÿ{Q@q	_x001A_êM@P&lt;ÊMR@'µj`) Q@ÉmÇj_x000B_ãO@_x0010_2_x0001_Vg4N@oÛ;ð+J@@þÁC¹P@Í_x0001_ý-µ_x0014_A@W¿um;àC@_x0004__x0006_{V/_x001C__x001B__x0001_R@À_x001E_×ëKjM@&gt;ñ._x0004_'RF@:¦¤ùM@_x001D__x0007_(¯f_x000C_R@]_~°_x001E_M@#hNªH@R_x001D_P_x0012_QJ@ ãÿ_x0015__x000E__x0001_Q@Go¿|_x0011_I@·å·iI@"+W_x001A_wQ@Çqã_x0002_¯DF@âS±NÔ&lt;F@EhÚÝ'L@°Ê§X¤_x0018_N@lH_x0003__x0007_6YM@Ýk¬R)_x0019_P@Ý¿#_x000F_xL@LÓ¨I@ê_x0005_wS_x0006_ÖJ@Ï_x001C_»¹P@ Ü6&lt;Ðy5@k¾0çõH@J¬ìçkWK@4_x001E_ø_x001A_¸N@ªoiØ_x0013_N@êN_x0003_T0_x001A_J@ÈÆ_x0014_ä1Q@t®_x0012__x0015_»ZO@¸_x0018__x0005_£I@^A¡I_x0003__x0005_CTF@0¨_x000B_{H@T=óÎP@õA!_x0017_F@Û¸aú:ýQ@oO_x000C_cªE@yè 6P@,+×T¬NQ@^)_w_x001C_P@{Í\¡_x000B_O@_x0003_n¤_x0006_ÐN@Ê_©×ß6L@ç*n~_x0001_×G@éHô]}ÀC@_x0008_±û_x0004_AeS@_x0010__x0017_õ¯VM.@(_x0011_rzí(J@)x5Ï P@²_x001E_:_x001E_½KM@ñ²f¡E@Ë¹70«¤P@û_x0002_ÒúçH@ÀÎ­R9@úE_x000F_àY&gt;@px³Ä_x0003_òQ@_x0014__x0008_N¾gI@lEþó_x000F_H@ó­FO_x0015_õD@_x0011_VÉÊ_x0007_tJ@^gÙ&lt;¥J@Ê_x001A_ë_x001C_IM@N©]+N@_x0004_	HÀ¿7O@_x000E_b5#B_x0016_&gt;@ýè_x0012_!ÉF@Õ,¦ó»R@_x0007_ý_x0003_¹ìEK@§WB¾_x0006_K@6J_x000C__x001F__x0004_=P@}(ãÅÆO@þaø_x0008_;@VÊ;Î_x000C_ÅH@­b_x0013_R@5g$¹ÁÅR@²ªà_x001D_g¥P@Á@n/,D@8·.ÒÊO@¬ÃÁ_x0012_­_x0004_A@_x0012_1©æO@9_x0015__x0011_P@u!ûJ_x0010_F@ê_x000F__x0019_`G:P@_x000D_ÕE=_x0005_dT@¼±_x0016__x0002__x001D_J@ïè'c_x000C_P@-_A_x0004_v M@_x0001_]Aê,!P@^#4g6mL@ý_x0007_ù·_x0014__P@ýcF@Îï._x001A_I@_x000F__x0013_ö5}P@_x0019_dù8_x0017_ÃP@ßNC\_x0001__x0002_×¦O@_x0013_Å)ÖP@_x0014_&gt;®zÊVQ@/¦\y_I@èóu¡?E@_x0012_©×BÎQ@GlSÃä}L@_x0015_)ì%²EJ@¹bNÓG@ç&amp;¿-P@Ô'lsI@Ãá#ÜG@ð0ABo-K@ÚgzP@ßn&lt;}Q_x0004_N@M_x001B_à z_x0005_J@û%_x0008_A»	M@¥uYA`L@Ö,|»¡J@&amp;ÂiL&gt;_x0015_O@0Ó¾ÕúG@&lt;³_x0013_I_x001E_0H@¥_x001D_}Ü_x000C__x000D_R@É¾7ÊåO@ïMNjK"P@_x0019_ÿÑa{E&lt;@Ü].Lx`I@FÜðïç_x0001_L@oû(ÖQ@ò´ãH@vJÅõã.@@ÁàN@_x0001__x0008__x0014__x0005_	ÁM@L\®í*@@cÐöòèL@ñã_x001D_h2O@E¡¿)¹ìU@z_x0007_ad 4J@t_x0002_êWô_x000E_L@¹¼È_x0013_L@Êñ»¹_x0016_sL@¿_x0011_b;_x000F_gH@_x000E_J¸KKO@©?&lt;_x0003_bG@µDe½_x0006_yK@_x001A__x0004_"_x0016__x0018_{G@^_x0003_4£_x000F_D@4ÔÃ5ÿM@´_x0003_FñÃN@iÞæ$VM@eH8K¸O@·âQC]I@,o! _RP@Z"Ô06ÀD@YÁ/+_x001F_C@²_x0002_z_x001D_~B@E3 ¶D@VZá¯ÊçR@­_x001F_ÑAqO@*Z	ÏòQ@òëkCP@køÎ+yNJ@DÔ´ñµÜE@E~6-_x0004__x0005_áUP@E&amp;«_x0002_°QR@`ÍXóéåE@°|ø_x001B__x0014_J@-}QCZN@@_x000E_§TáZI@¹°"ÞF·M@oÆgðç`C@éöÃ°_x001A_O@ßh«¹M@­óX(ÝO@íÈ¼$üP@øüä¼¢M@»_x0001__x001A_D_x0003_¹L@ÏÓ64mT@Öq_x0003_IÒùN@_x0015__x0002_ºSõÜM@+\â/YnC@i¥] A@´bGëN@Áb¬¸ãO@_x0008__x001F__x001F_X(çE@FXze¾L@U6¸b_x0004_T@ÖT_x0015_ô{_x0008_D@:ì(hö;K@îË?~tQ@@AÔÉ:+Q@w¶.ºçP@j_x001D_hÓåQ@^ï´_x0001_o7K@NXW´_x0006_fL@_x0002__x0005_N&amp;~7×F@ô6WUâF@È_x000E_T_x000C_©úD@ò~_x0005_¾k	I@¸ÜÔ_x0013_$I@áx!_x001D_7O@@_x0001__x0004_c_x0004_G@&lt;ÚSûgH@Ê_x0017_bá_x0012_F@ÑZP1aL@K_x0019_¬ëÆ­N@ßÉaE^~P@ü_x001F_,À_x001F_J@½	l®HO@mi#ÏÈD@üñ:¾_x0018_dP@|0qÙ_x000F__x0019_R@_x0008_Û ü_x0015_Õ=@Z?_x0008__x001A_Î_x001F_O@¦º:ûC@E.ëXäËR@_x0011__x000D_¹_x0016_NP@ºï_x0001_ù_x0006_ÈR@ÒÄÙ_x0003_?RQ@øQtSpRU@v)_x0011_ÃØ?R@Jfz\N@RÊ°ÉØ0Q@_x001D_É=àR@ó8°¤ÍT@'ÇÃiørU@ªSÕ(_x0002__x0003_}M@ò_x000E_&gt;ÌÊkR@ÂluWÆðS@_x001A_IÓT¦ÙR@\qiÃO@ºÈî¾wV@tLÖA6äQ@_x001E_[TsDõR@è[_x000B_6©M@¼ÎÖ_x0013_ó®R@·ÜÕ_x0014_nV@Ã½_x000E_wS@_x0018_÷8j	Q@Å7[G¾T@hqçHDP@_x001D_]¡v_x0003_P@füÖÅºôO@Ã±þþ_x0014_K@:(_x0013_¡;N@_x0010_É_x0001__x0006_ª-M@¶}`_x0010_ÁS@N$`08=Q@¡_x001E_8_x0014__x0003_ïW@åXoV@õþ,¾,I@x(*`_x001D_åT@ù_x000D_f.Y_x0012_W@êJã®_x0006_øQ@§_x0019_uêÙS@ál÷»ø¸N@£®ÁÚBP@õ_x000C_%Û+_x0004_S@_x0005__x0006__x0004_Ë_x0018_ao]W@­Gf(éL@èÃ1_x0016_º'Q@À%Ê_x0003_õ_x0015_R@êçÞTD!V@RV02BR@{_x001C__x0012_g_x0007_õJ@üÝ=å×ÕQ@´ü¶fÍQ@{o­_x0005__x0007_X@À_x0015_Pï£8L@ðÛu±}T@HN`¸fQ@ïÆK|â§P@é:_x000F_!O@_x0006_¬_x001D_è[L@ÇªÃo6zP@_x0002_ü'$0S@Æi)K_x0014_rN@¶0ê{î@R@fÈÇ_x0013_WÝR@bâMÒ!°S@^¾æÝyíS@àM7_x0017_üR@Ô(6½±Q@¾ÇD_x0001_U@fÕb¬[^N@ØxPøá°J@bx­¬P@Ö_x0001_Ô1 R@Ö|çÆôGT@ì_x001E_ c_x0004__x0005_¥SW@ÈC_x001F_gÇLN@°lU÷è_x0006_T@Ó"=ÛtZS@bküÐ_x0005_`O@àíÄã$K@V_x001E_zµQ/R@ïë­_x001C_údS@#{ÑrR@_x0016_ô_x001F_k÷ÐR@Èák_x001D_P@vè#g_x001A_²Q@_x000E_Çr#K¼X@=GÉØL@%^¶XzQ@e¤Dü_x0010_V@ú_x000B_ëOÑG@ÊLT_x001A_¦Q@JpÌês&gt;K@Rõ2_x001D_W¢M@¨ÆÅÃù(R@Ç¹_x0001_|_x0014_ÓE@à ¬_x0003_|:R@º_x0008_%¯^þP@t=Þ¢HCR@}PÖ_x0010_P@ú4ÆýS@_x0006_¨C_x0001_4Q@_x0011_³eïö_x0008_Q@6_x0002_â}aòS@ÐÐ«ÓdgO@_x001F__x000D_¶P@_x0001__x0002_2î×«íÐO@æ_x0005_ÒÍðR@ìÏR|_x000F_³P@Ð)}êhÑR@ôºÃQQ@_x001D__x0016_íE6G@¬_x0016_yQ@¥_x0017_é_x0006_gQ@ó_x0014_×¥ÚT@&amp;92óDQ@tuÚ3 Q@Ü¥½ï_x001E_T@È:÷Ñ»XT@_x0001_§åÀÙÉR@E!ÌÏ_x0010_ÅR@Ø¨XÆÇN@_x0001_V®²ßQ@[ãê_x0004_zQ@-2tâE@TãÂ_x0004_ÏN@¸»m]¡ÑS@âX)&lt;É_x0004_Q@_x0003__x0011_F\g«U@Hé_x0012_'f»Q@¶6k_x0006_É¤U@ýÍ¢ÓdÊS@xÖµ1bâV@$å|¤_x0007_Q@vF¢ÙÎ²O@_x001E_¿L_x001F_R8V@Ðÿ_x0001_dÐR@þï_x0005__x0003__x0004_Ó7P@ÈÅ°_x0006_ÜV@P´»&lt;U@zgU_x000C_XFT@Î_x000F_Î¢|U@±xO?~_x0004_Q@fÒÄHtQ@_x0002_W¶½IQ@ÝÂÁNçP@_x000B_Ý¶jM@ýñ9â_S@tQ?_x001B_UQ@_x001C_p¯÷P@¼6º?@fS@ú\´Þâ|W@ø_x0015_h&lt;/Q@ööeí`uT@¿_x001C_9_x0007_¥2N@á©×Ç&lt;öQ@7"¸xU@kdX.ÑP@ý_x0010_&amp;¹M@_x0012_[wÖ;K@|ù½ø.)T@ÌúLË|O@f¸¨&gt;×EU@+µP32O@h&amp;Õ{ÌÒU@6J?1_x0005__x0001_S@t¥2lé=S@ :Nêî®T@û@èn_x001C_Y@_x0001__x0002_¥°¾~{LV@_x0002_ªdÓÅsP@TÌ9Aë_x000F_R@,_&gt;GñDS@_x000C__x0002__x0008_|ÿÃR@_x0006_%Ô$ IR@_x001D_aì³S@¤ ¹¢aJ@¾½Ò¨rO@_x0002_&amp;_x0005_T½6T@_x000C_ø_x0004_Q@{t^ãT@nxuÓoOK@³d&amp;PD³V@Xr]jy7R@*o¡	üQ@·²Ñ4S@2_x001D_À*Q@Là&amp;ã6íQ@%ù_x001A_ìÈS@qÝÓ¶kW@ÚbHtïN@¼{¦µXI@VD_x0011_òKV@(ÜêÞ!ÕN@1Û6Ë]vQ@èÃØö¶G@nùy¼CU@¨È&gt;÷_x0004_±Q@_x0004_%kSüO@a_x001D__x001B_N_R@dFÒ	_x000B__x000C_®ýR@¡_x0005_c	$V@¢Ìrþ	:R@q_x0003_Ñ§¸_x001C_Q@Êï_x0007__x0012_ÀS@DÖÇ_x0004_#óT@î	¨äT@WÈ$~.R@òâ_x000D__x0010_TN@8S»_x001E_]S@DÀå=¹(T@¦9§ÑÕ¯U@_x001D_ ;ç^&amp;O@8/µ_x0016_8CU@Clàâ^'S@_x0010__x001B_éÈ"U@)þõ^ù_x0005_Q@`©ûîYU@ÔUL_x0006_S@ªµ+¥îUQ@g#×ëD¼T@Ì_x000D_öÒ$½W@(è_x0001_PÌ¢P@}_x0004_À_x0002_T@l xP@Ô_x001A_&lt;Ð½äP@ªø¥ÈÐ_x0013_S@_x0008_5_x0012_îuK@Ö.=þbR@Ø`¶y&lt;R@_x0001_ù_x0004_ !S@n±eý?ÃU@_x0003__x0004_²õ?:åS@R_x0016_À1fH@_x000C__x0014_óó×P@hnÛ@ÅQ@_x001F_õ¶Ø¦P@ð¾/¨úQ@Âµ&amp;¿_x0012_SO@ä!_x0008__x001F_òÌK@(7¼öp_x0006_T@j¶CìËS@¤ýÍÖ_x000C_M@ÑÇï/LS@&amp;w_x0012_é­T@.&amp;[OùU@_x0006_^éè*T@ã_x0006_º¥ÿT@N_x001A_Ì¢&amp;R@¦v°oÿíT@P½_x0013_-_x0002__x0007_R@®Â®Y±IT@¬cUHØQ@ _x0016__x0017_6!S@ ñqyQ@ðÙrQ_x0004_L@_x0001_~89_x0007_T@ø¿Ró_x0007_ÃR@8tyÌ~QS@8Ú'0oæN@C|b/_Q@_x0014_Å©ÃÙQ@_x001C_1cÚQ@°_x0008__x0003__x0005_ù(Q@«_x0016_õËËJ@È§Hû#S@µ\è¬_x0003__x0002_T@_x0010_Jv7_x000C_P@òW&lt;U(WR@_x001A_Éy1JS@_x0003_&lt;­´_x000B__x001C_T@þc£)FóR@_x001D_hNØ?RM@ð®uD[S@¸|Ï_x000B_q_x0003_L@j7¦_x0001_U@è1l¼QÊN@z,ÐöN@È»_x000F_TóM@¸èÄ_x001F_øW@_x001E__x0004__x000C_P@ZsÐ¸ÊV@¬w5_x000F_H¶N@&gt;t-!âBQ@*qæ&gt;}õR@_x0014_¡[ù_x0018_U@_x000C_D;`'¹P@ÞZ-úU@_x0003_3¯{èS@s_x0004__x001F_ËöU@çv²þU@'ZigùpU@,¸H¢«®R@¦_x001C_Ý_x001B_`P@ªnÎoiN@_x0001__x0004_zÜ:S°_x000D_P@`5_x001F_vyÈQ@B_x001B_¢äØQI@_x0002_¨gÔ__x001E_T@l.Ûà®ÁP@'1b`¦_x0003_Q@$_x001C_ãO|CQ@&amp;_x0001_'ô¾Q@,«¸(&lt;S@5dI2"_x001A_S@ "òL_x000D_rP@zDf¸_x0017_H@^êTÉ_x0010_M@pmëL½+O@¸zSHR@®2Q_x0005_CV@ÁRwÜäúP@°vòPQ@·`6pTP@èâ_x0017_PÎ.P@£Óàò=íP@Q_x0003_ýP@Â_x0002_$*:ÚX@înwaÐMS@ÃóàVQ@äwë´êâR@ÞùOd	R@$_x000C_þÅ&lt;óU@&lt;ö/ëTZU@ó·|ø¿_x0013_K@T_x000D_+ïS@¼90o_x0001_	sJ@:h¥C^7M@P_x0002_L(W@_x000D_@#Jô"U@_x0002_õÞÝÉ`U@òô_x0004_N_x0005_R@Ôb!ÅEW@®tÕ#áN@¤_x0003_&amp;Õé·T@¼_x000C_ëy_x0014_N@:Õ5²_x0019_R@ _x000F__x000B_îR@&gt;¼8]{_x001B_T@FöõämS@Å)»tc_x001D_R@_8(¤_x0013_T@6pQR@_x0001_ÀN_x0011__x0007_wX@Â¬SØª$O@,X«_x000C_ËJ@°_x000D_h P@&lt;©êÔ_x0001_P@_x0008_7àrJuM@È$I¼_x001F_0R@c¼áßú8Q@Ô-_x0006_{¤7R@b_x0014_¼;TS@(_x0019_|ÑPS@ËÑ_x0015_bé¹Q@_x0011_7AR@¾_x001A_è¶ûyL@~Ï±ö_x001C_P@_x0003__x0006__x0014_ÀÈ(_x000C_X@úó_x0011_#_x0002_ÞQ@#v_x001E_¿_x0017_F@¬&lt;"T@|F¹_x001C_ßK@,È?ðP@_x001B_8Å·¥U@BF_x001F__x0004_íS@6_x0004__x001B__x000C_U@7ß_x001C__x001E_-T@&amp;*;¼ÞU@ì_x0015_â{_x0013__x001E_P@ÓéLÐ:M@Ñ¢i^/ÂS@ªäLkÌ¨P@rÕß_x001A_L@jéÎA_x0016__x000C_T@_x0001_º_n;¯U@æ_x0006_¸Ä÷_x0017_T@V &amp;_x0014_ÉP@È,E¦dO@¾_x0014_[n(¿T@´IäB_x0007_ÆS@ú¯¹ÛN@heÑV»P@¶óg_x001B_*S@H ìÇ·S@_x0016_Nî*¯§W@z¶M=ÉS@ËÒ_x0005_Õ#S@:{Ú_x0015__x0006_áT@_x0012__x0018_¡g_x0001__x0002_ô§L@ek_x0003__x0012_	/T@ö»ìi _x001F_S@8ù_x0004_DÞDR@_x0014_ä$¾ÚP@-@î_x001D_T@ÈÎ_x000D_Ï­_R@ô8æÔbL@H¾e_â,Q@_x0006_ý|f&lt;ÊL@%vÏJR@øx¡Ó_x0012_1R@ìâr«åáW@ÑI`´½L@ßÓÁ(.O@¾_x001B_ öP@_x0012_¾ÚÞ[ëW@B»8f¨´Q@ Hýím_x000E_S@¢÷.8±N@ªÿÎå¸R@À_x0007_ØQ@D¯Úå_x0011_%R@ÞW_x0017_Dc¶T@ÚÔR`úS@´ 6è)O@R¾s9ÙøP@ô¥ì_x0010_®4S@\9_x0003_ÛMP@j_ïz´P@ªwF¹	H@òÊÞ+ÑN@_x0002__x0003_&gt;µÜÝö¦R@¥rVdóÑO@ÉOq]_x0010_U@_x001D_jß(_x001D_P@vA$°ER@°BaÝ_x000C_úS@Î'_x000C_s£S@¨bâÿxP@¬VoV@Þ9V~U@FL@áFá[1U@_x000F__x001D__x0007_M@¿æèÙ¥P@ é'¯{}S@Æ¬rçmU@ _x001F_C_x001A_[S@ÁBNðÇNJ@ø_x0007_E_x0017_ðQ@âÊ11í£T@Ë_x0001_ÛÇä%P@P¿Tí×T@½YVQ_x0008_ÐQ@/×£à9½P@éòRH²_x0001_X@Ðt¥î_x001D_U@_x0006_ñfmP@ÁCZñÇQ@j"Ï1ÈdK@M/ÁYÎR@_x0004_tq£AQ@_x001E_d4_x0002__x0005__x001C_R@_x0004_àb¦_x0001_sT@¤t¾© øS@Ý_x0003_ü!T@#wUúdóS@è_x0018_Ó\K@¶vû§)FV@¿Z´_x001C_¨F@x]C±ÜÄT@\`_x001A_ëL³Q@77w­ñF@DI½%Q@ò2_x001E__x000C_QçR@¨ªÑ½_x0016_ïF@Î.Û&amp;k7Q@¾ò0ø_x0006_ÙM@Ô/$®øÆL@¼ÕÙÙªQ@¤W_x001D_\P@üpo×L@UE7ô¤R@öH^'ý.S@é'rRåAV@_x0002_îiÑÄR@dÁ=_x0002__x000E_¯T@5üÒ1îP@¬ôk8T@_x0005_òx_x0019_ÐS@B.U/þN@â;§G_x0010_P@_x0003_½&amp;UBQ@ û«w6L@_x0004__x0005__x0002_øX#U@Ôo4P@_x0003_°x¾%TS@|_x0001_aÞ_x0006_ïT@{¯_x0012_öeT@rá­`¦âR@æEaT¢]L@Ð_x0001_¹½ËîR@D?_x000D_:`Q@_x0019_¶îøÏZR@ê} ^È_x000F_Q@ª½Ï-R@þ\µ|_x000F_.U@êdl©T_x000E_T@º®DjÉQ@$ý¦ÞWR@¨­æÏP@{Î8Æ3S@q44Q@ë_x0019__x0018_Æ._x000E_Q@ÅbÉ 1¡P@Ri7Å_x0015_T@j*u_x0008_«L@_x001F_Ñdæû6T@_x0014_Hð®_x0002_T@Ï]üµuL@¶×B.TP@Æó_x000B_¨O@_x0014_òþ9U@X@_x0008_D_x000E__x001F_R@9LB¨øQ@3%_x0001__x0002_];S@rýsï­bO@7ù,zR@ò±¡÷&lt;O@¼3	ÂT@|§]U@E&gt;è6ÉT@ô0)CO@ÐWj¼S@_x0018__x0003_ØqAK@ø}éÃá_x001A_T@¤ùjL@Å_x0018_	ý(L@²µÚ¶vP@ô_x0008__x0006_¡9_x0004_P@,ÃX]ÁµQ@nÎ[ñu§T@$?áoQ@t¼_x000C_©ýJ@¤ÁÁØ_x0004_U@|iøwT@b±_x0002_YÿPE@ÓôF¿ïQ@ù&lt;_x0014_É_x0010_T@0u^E_x001B__x0019_S@ÆP`ÑQ@6@*¨¿N@_x000E_æ_x0013_úS@_x0003_ëò3ç!I@JD$mFÖP@þEü¤iîS@¨îZüEoK@_x0001__x0002_³Ð ÈZV@ )XÙåS@¤ÂÿEM@°_x0019_xlñûT@fúÙêíST@!ÔP&gt;_x0016_U@_x001C_~z"9_x0010_K@°uÜâ¶ÄN@5/ÍÒ¶xP@âG§N@¶ãâ%ÍÉQ@NQ^_JR@¾×IxÒV@ç_x000F_¥:0V@&gt;«½þL@ØSOT_x0016_9N@_x001F_L@q÷Q@D¸I£h»M@î»%¡U@ªZ5626Q@ú zÎ_x000C_S@ðSíÏÎS@å1oâR@4-ßÜâáV@_x0019_jôú½N@ºã£ìóU@ö:÷0yU@k»düSPT@Ë%D²LW@ú_x0014_Ð¸éÞI@þüw8bM@_x0016_øi_x0001__x0004_«S@F¡ÇúÈST@_x0012_ÂÑ®çCM@TpR×®mL@Û5á^sT@ltnL@ü_x0001__x0011_U_x0016_0M@_x001E_9ÃÂ{T@c¿_x0006_ SSR@ì¼ÀÜVF@¶¤æ._x0016_$P@¸ÜÿmÄnT@_x0013_B»³ìR@87£ON@_x0018__x0016_Y_x0010__x0002_vO@ _x001E_X}_x0016_O@6¥35IIX@P)ÁÍ¹V@'_x0003_¿¦îQ@§_x001E__x001A_Z;S@®wËÅ_x0014__x0012_M@¶+_x0004_ÜsñR@_x0018_ÍÀCz T@×_x0005_ZWïL@\;3ùP@p¿_x0011_ßSV@òÓQóR@þÉ"Â·`O@wCP@V8nÙíN@)\¬-R@m_x000D_qÛeòR@_x0005__x0006_5ãÀxõU@@zfR@z¡àýiJ@`Óñ·ú_x0001_V@¶Jqæ¾K@Fü4xfJ@_x0018_rÙ¦¦ÖO@riw/4S@_x000D_ÊúAH@ûMÿRûS@âÚ'_x0014_ÔO@4Æo1JO@lçÖíDØR@ÃpÙwï;R@BºäT@K_x0011_aqQ@¾«_x0003_#ÇéP@FN!:Q@_x0007_+ü	·P@ìÍØ®_x000E_NT@RifævÄQ@_x0002__x0014_rOÿS@XÅDMO@"Uý_x0001_ëZQ@Ç%ïi}`U@éá0G@±EïëS@pçG_x001E_¡&amp;R@£xUCpS@Lõ¡Z¢ZO@6_x0004_¿ÕbPS@7Ñ_x0016_ý_x0003__x0004_H1R@l_x0001_ª­Ô(N@Cè_x0008_Ó¢hT@ðÑ&lt;}¹S@ñA53q_x0002_Q@{H÷·gQ@4I_x000B_+²L@Üm"ú\dQ@ß_x001A_ßO@]DÁ§]HP@¯GÇ½pQ@_x001E_Æm:zS@teÇöÙR@ö_x001D_F_íS@Ë±Í%=T@îó2òòR@þàò_x0010__x0018__x0017_R@_x0001_ÙÀÝ´´Q@ðWGÅS@E#·7	eR@äL_x0012_ðhëL@h_x0014__x000E_ÜûJ@æ²_x000B_(ÚsR@ÄÐUÿÿ!P@­Æ:lû_x0004_N@ê!ç_x001A_}$S@èzs13ÕQ@Yá_x000D_%ÐôU@Ù__x0016_ ÒP@_x001C__x0014_Ô`R@"°M¦Q@ßAØvfT@_x0002__x0003_à®8P@l¡Û,{R@V_x001F_/_x0013_fvR@_x001C_ýÏÿ44O@Ên}Ñ îT@Lo_x0015_A"L@m(ºP@Lé02äV@ÊæLî¸W@LÒS@êÿ=èD¥S@Â+ÇÉDM@&lt;!¢_x0001__x0010_R@ËÓG-#ÜS@W+_x0002_y_x001F_$S@_x0014_*_x001A_êÆwP@_x0012_¦òSÇcQ@rKH¥ÈS@ö3÷ÞQ@C£Ì_x0004_üU@_x0015_q*.ö*P@ý	ýkAëT@_x001D_ySÑDY@¦_x001C_x|_x0016__x001E_S@\^Ü§_x000C_$T@ñÀ¢·ñiV@ Ý¸_x0006_#Q@B_x0001_CÀ_x001B_ÿI@Äül.N@&gt;jé»v_x000C_L@»TôÜ_x0017_çR@GÅ×G_x0005__x0007_[*V@_x0003_UwBàM@®âÇìÊûR@(ÃÇ¼_x0003_©S@Ð_x0001_nH¿AK@Ì°WÝàÒP@§_x0002__x0004_è_x0012_V@_x001D_ä/of_x001A_J@¬ÓdªKVR@--L_x000D_÷éU@Æ_x0018_Î3vS@U_x0005_è.ðU@õÁ¦eYÅS@´a#ÈÔP@_x0005_OÐ3S@:fÚEv#Q@ 2-ÐR@rZ*_x0016_ÐÅR@&gt;ê·&amp;]P@D¾KY¯_x0006_S@[_x0007_¸Ë2P@º_x000F_O_x0008_6ÔP@*ivßºO@å&amp;©¢©/P@ÛE$R-O@õáÇ!ÑêQ@ÔQ³ð·AU@HyQá_x0005_Q@oz»hÂÓS@YÎ_x0012_=JFS@7a_x0010__x000B_ÙS@,_x0008_Â¬C©Q@_x0002__x0007__x0008_.®û@ÖV@Jò_x0015_m£JS@Ü;ÂSVS@Ëò¦_x0018_S@Ýd_x0004_Ø_x0018_O@§_x000B__x0005_Á&gt;W@ C3¼¯P@._x0017_DÆ&amp;GV@Y{¯¹`H@_x000C_¢Ê_x0012_ºU@`¸ª)ªuR@Æ°_x000D_¦4âI@¬Þù_x0015_ÍO@YfËãP@jD_x001E__x0013__x0006_*L@sô*ú_x0012_3R@_¥ÓlP@ÖqH­gR@@¥Ö=_x000D_cS@Ô¸Þ\¶FS@|¡@'è_x0011_R@òFÇMEÕO@?þ\¦Ö_x0010_X@G¾úãêES@Ú _x000F_mª4J@*}óÿ¯ùR@_x0014_üq=¦±U@jç_x000F_Ë_x0019_T@_x001C_ü=_x0001__x0003_S@ÆeYíÜP@öpðGP@ä§_x0019_p_x0001__x0002_vT@äÒ'TMP@ü¡'»Ç\U@:¯jn6£R@¢aïâL@."_x001C_CT@R ×_x001D_Ñ6W@l¨Ñ8W@/&amp;_x0008_0uJ@G#òW@8 a_x0010_íR@_x0012_`w!ÊãR@Ö7Ê7	S@ðKÅ¿ºEO@_x0005_v¢_x0014_P@³%}^Q@9`_x0018_¡_x0013_T@_x0004_êql_x0002_ñK@¢+³_x0003_ÔÔR@ãE@CS@â _x001C_ YU@©ÌìT@ìì¶°ÔT@ÌÖÒ&amp;èR@x¶@Æ_x0007_üQ@¾bø4·DU@î´hn¶M@¢Zq	²_x000F_T@wþ7_x0005_S@ø4Â_x001B_N@&gt;f³ÎÞjS@¹É¤fäöS@</t>
  </si>
  <si>
    <t>875c81d032c8f66c82e9fbfa2ef8187b_x0003__x0008_H¤cÁ_x001A_&amp;T@¬·{_x0001_VYQ@:^_x001F_¹=PX@EÅ_x0004_ÉbP@KA_x0004_ì_x000C_N@¢z¾gE_x0013_L@¬OÍ¾_x001F_Q@Q3ºò£´I@¬·CÖdN@¬Û^~]R@±hAåÖL@pÁ_x0001_ëpìS@ªÌN.t.Q@Äpbà:X@³_x0015_,_x0005_â_x001A_S@¡/CVwO@úuï_x0014_¦M@âÌ0Ã6_x0017_S@J_x001B_1ÏÁT@Bc¯qT£O@F¨ÎR@_x001A_­V®_x0007_W@._x0005_6DO@°_x0005_kÞmS@ºùÛ_x0006_øR@b_x000E_Ï[_x0004_TQ@ÊáÇéÿR@_x0002_0_x0004_êë_x001D_U@}g°Qm7U@¾l&gt;²UÏL@Â8öÄW@f¡_x000D__x0001__x0002_ðP@NZ;ÛèÚQ@p¢Z«]V@£c/k	T@Ã_x000D_®êÝPR@VCòwê3M@Za·NaQ@Ñ³_x001C_U@&lt;öÿdS@ÌUÐ·¹­L@&amp;_x0013_ôÝ&amp;T@¤iÖûS@`Ïå÷ëNS@þRÆZÝ8Q@|¤r°ÉM@¤u7oGN@_x0002_ªAcÝU@ a8±£ÖI@&lt;#è[-P@,Õä«&amp;_x0016_U@#:«Ï8¾R@õ1g[tR@6ôpFEsP@!_x001B__x000C_Ð_x001B_O@H¶_x001F_]_x0013_Q@/"]M@t¬JòÌV@V!_x0006_qT@l¼_x000C_k_x001D_7P@[òü¯AO@ tß4ªT@Ò)odkUR@_x0001__x0005_Z®B,|ªR@®µ_x0012_¡MO@_x0018_@áYÜT@&amp;o)If$W@¦ó[NÜ&gt;R@J_x000D_u3Q@ @Î­þêU@0³§E¸S@è_x0015_áÎwI@VF%$L@_x0012_¥êÉM@Æìêp_x0014_¨R@rÓÒ«Ì^T@4îáS@Ù__x0012_a°oS@t1ôgW÷R@_x0008__x0018_LÀNT@*8¦ÑUV@¨ÙÕ%I@YðW^WP@&amp;çðengS@:³â¡8S@*üêhL@_x0004_\û«Ü9P@_x0002_¶Ë¤WüM@0$p#ñâJ@©@fYrñQ@+Û_x000B_Ä_x0003_T@T¼ÎX£M@_x0003_æy@íU@Ç_x001B__x0010_[_x001F_S@d0Gn_x0001__x0003_+|Q@UÔpÝ½sV@_x001C_Þðk_x001D_J@Î_x0011_µR@gxæÖP@ZãÜ._x0006_P@yø´ºQ@¯¹§4_x0014_R@S_x0017_)£:P@_x001A_·9*JQ@Ð-XÿR+U@2)ü/2R@ëá|iW@æëÄÞ÷P@Ã8¯g,*P@æX_x0017__x001D_µQ@.ÎE %õN@&lt;eÌ¹_x000B_S@Y¯2]_x000B_ËT@)åz, U@õÅö7ÜÔL@ÌâüDMÃR@l_x001D_U,_x0002_T@È ÏfNL@4eÚwP@_x001A_+~ªP@Û\ ïP@$Öü÷1=P@ôJ~P.ZV@Ô_x0006_ÓðjS@ä_x001F_"§¤ÆU@_x0007__x0010_Ôuz½R@_x0001__x0002_8_x0016__x0008_Û-»O@_x001E_!´&gt;¨_x000F_P@Ä7 ´*R@h_x0008_"¨$Q@Þ|{1°M@e{¦ZQ@7_x000B_4SæQ@p(Þ99§Q@éû_x001B__x0012_O@bT_x001E_ou¦O@&lt;"_x0019_._x0002_ýO@RÒ_x000B_}_x0008_XS@ê~C#]US@ÀUH¥ÚQ@[MåvõØP@è_x001A_:_x0017_#ÍS@õÍ¿,C@dNcµ»êO@ºÛão­ðP@´_x0007_JlS@H±9KôL@0=¥"qËQ@,îö5_x000F_W@Ê_x001B_,ÖÖ!S@=HU!yT@_x0017_ÓÊe_x001F_P@YÈ(ÆPR@_x001C_/´_x001A_èçP@_x0018__x0001__x0018_:ñW@Xán3R@Ro_x001E_S@Pã2P_x0001__x0007_cMS@ØFÔ@P@¸i}_x0017_§L@_x0001_ð¯_x0010_ÈmQ@Ïi ?pP@ÔmCÈ_x0002_ÊU@Ì¹Ð SR@®&gt;Þ;²øT@_x0005_u;FÈS@l6æà±«N@_x001B_ép­_x0019_"O@F«_x0006_»äQ@Æ{ý_x000E__x0010__x0008_V@°u_x001A_ñO@ÅhQ»¤¦V@_x000E_ÂÂ¸ÛdQ@ooïk4T@üäW&amp;S@_x0002_½áÇ_x0010_S@¤pii«,M@%lÃL_x0003_dO@`_x0019_ÀÐ"S@ÚÓi&gt;2Q@£Õ#8àS@HÕñx_x001C_+N@&amp;Ë£~äS@LßBÁ_x0004_ïS@'µVK1_x0014_Q@`^ §ÍÜM@_x001A_%_x0008_Q@Jun âT@xü9_x000B_L@_x0002__x0004_uLQüßP@_x0018_ík^íïS@Q_x000D_#,3H@_x0002_Ý$æûnN@KØ9°dU@kÎ·¡_x0018__x001E_T@nIØ_x0001_zN@Å·'SËS@Ä_x0001__x001D__x0014_:qP@Àj_x000B_%&amp;R@á»µ1¨R@*v½åaâM@ÎëÅÅÊ÷R@}!h3¡O@HÊPW`X@×_x001B_Z×öM@Ó\Áã¦ÐQ@7z K}ÝN@_x000D_x{öëoJ@6~\h_x0007_O@_x0006_è¸º_x0014_S@_x001A_[jmcWP@êWÞÂV£Q@®¼?QÇJ@æ):¶_x000B_Q@"¾úNÁH@_x000D_m¨Ê©@M@øO¿C_x0014_T@Ñ@_x0003_@U@X3&gt;jR@_x001B_&gt;_x0007_í»2T@_x0005_såd_x0001__x0005_:ûQ@Û]æ1^M@*h°Ù_x0007_hT@+Î¿ñV^T@NGÕpyQ@Ö_x000F_õ_x0003_U@_x001C_àu~åV@_x0006_]c&amp;Ë¹S@ìì*/_x0016_ X@ª6wÄãT@pROQ@ÊûhþRÙV@_x001A__x0007_;Ù ¡T@ß_x0018_=X¥O@ZùÑhóQT@VÛL_x0019_Q@?©Ì_x000E_P@Ê_x0017_Ä(_x0019_ØR@Ò+_x001D_ÂuS@{í[_x0008__x0003_pM@Ði§3_x0018_P@ªñ¸î_x000E_üU@Pí'B´R@Ð+®¼EP@ü½D±HCN@_x001C_±³Ç¿Q@yíÆl_x0002_R@2¼?_.ýU@&lt;M_x0004_._x000D_S@d8A¨éT@øí_x000F_*ýüT@öÃ_x0008_k-U@_x0003__x0004_ À\¤³T@Ú_x000B__x0017__x0014_V@fîÿ¦_x0011_N@â_x0018_½ÎhQ@xÍðI¢ÍO@È_x0001_0BBR@±~þi¥ÎS@_x001A_i¥âK@OÑ\Ô_x001C_éP@Á¾2xòS@_x001A_=Á_x001F__x001D_O@M¬&lt;¦tüR@u/´NKßQ@Bº_x0003_¡ÅT@©'¨J@x~"·³&amp;K@¾£_x001F_õÀ$Q@:ü×'«VT@Ù©_x0003_¡W-S@_x0012_av_üP@_x0011_2², ÷R@Qc1ÜW£P@émEâyK@´ü¹K×U@ï¥_x0006_C_x0012_S@Ó$88lwO@_x0003_Û_x001F_LoìR@Ì·ê{JS@0yÍ_x001E__x0012_R@"æô_x0002_V@Fu1ibR@B_x0006_y´_x0003__x0006_Z(J@B*_x0018_ÒR@_x0012_÷àKeQ@¿@_x0004__x001B_ê7O@GI=.îðR@,¨sÍ¾Q@_x0011_þGÈüR@Ò_x0019_2ueV@_x001E_3Ný[Q@Ê·e2_x001D_ßR@~+Aû³N@â\_x0004_=OP@Ø_x0010_ÊõjP@Þ=ÚÏ_x000B_öR@½?ß§ViT@_x001A_{ãuS@}]oÏÇjQ@$_x0019_q·&gt;_x0008_V@_x0016_*_x0008_9$U@Ô)NlÑU@â&amp;þ_x0018_`V@x#2äáT@ÀüÁW@#_x001D_¬R@f_x0005__x0001_X_x000F_S@Ññ\Ã¥RN@ä,¨Õ-_x0012_P@_x0016_,æý|K@¾}]¦ýçS@×ði¶ZK@_x0016__x0002_.´«#R@üeøíhS@_x0001__x0002_ðùC_x000E_ÛAT@É^!vIOO@ô_x001D__x0011__x0007_¹L@_x000D_ó_x001A_8_x000D__x000D_Q@E3túQ@r^ ñ­_x0019_O@__x000F_±_x001C_#S@ê¨t¡ä`T@°pØ£;_x0018_R@´¦`æ/X@.kÄøWT@AÆ_x0005_éjBP@ökaãýrP@)0òb_x0014_R@¯¬CC¡R@IÄé'ÓF@*_x0002__x001F_cU@¬édÿAQ@4ÈèømO@RLF\iqL@®m_x0019_!xS@r_x0016_ð.DgT@âÖBö_x001E_T@À¯å2¸O@èüzÝ&gt;P@`(:3}_x0007_T@_x001C_X_x0006_ÑMnY@_x001D__ÂÿO@¬_x0013_°T#R@R»(@ÖIN@ pr¯ÝQ@_x001B_æW§_x0003__x0006_Ï_x0012_T@\_x0018_$Hµ«Q@´¥ÕbS@à0c%·R@O¸O*uU@_x000B_æÙÿDP@¼=	b¾Q@BÑüyý¾S@_x0017_P,·PV@é·©ÛWU@ÖÓ¶Ú¡S@Æ_x0018_,Y_x001F__x0016_I@J8§_x0008__x0015_R@À_x0011_]_x0001_¨_x0005_J@TÑãgLP@ß_x0007__x0004_sû°S@3\ÔúV@N¿ù_x000D_T@44ûì¬HT@â³5Y©R@T¨~ÅfJ@¦_x0006_Uy_x0001_ûR@bòe*?_x000F_U@_x0002_ÜÏ¶÷S@nnã­Q@Q1»_x0016_A!Q@_x0007_N	_x000E_iÿU@ÌEÞ_x0017_6³S@_x000E_ó9ÁMÅQ@w_x0013_ô©JQ@èý§gímT@êÂö@BáK@_x0001__x0004__x001E_.Çn_x0002_T@Úé3i¦XU@ª«_x0006_½sLU@`"_x000C_7phR@ø3´ÎEéS@S}_x001D_F§ÜQ@_x0016_ÈÎÊçØR@&lt;_x0019__x001B_Àò T@~¨_x0001_µYÂR@Ò_x0017_àlâ´L@j;ñG¤_x0018_P@Ú¤³í©ÛU@6!_x0015_N@)At]©Q@æbÐ_x0017_gN@Ë5¦_x0002__x001F_NM@ØiáC×XR@²_x0014_ZØZ^R@Ê+m ,ëR@|_x000C__x0017_Á_x001F_T@ü]l|Ð_x0003_K@~I÷´K®S@~YWm_x0004_T@¾¯nÌS@Øo¾H@_x0015_\M__x0011_ôK@,_x000F_=Ù_x000D_S@ÆÇîý)Q@ô Aû L@/F_x001B_ù_x0011_ßP@*_x0013__x0016_¯ÏP@rzÉ¸_x0002__x0003_²_x0010_U@¹­*_x0008_IT@P3Ä'à_x0016_T@&amp;(4_x0013_êR@ª9_x000D_­¹Q@ _x0003__x001D_Ü._x0016_S@_x0014_mÐûÔR@ìGAP@zxL6£¿V@üðp_x000C__x000E_çP@jràZyS@BØÙ¤¼½T@¬_x0002_î`ÒÕR@.bBdsãR@Êb_x0003_u¿T@jöÉ_x0007_T@X»_x0002_µòP@úÛ_x0014_{¦_x0008_S@6_	«*/P@È_x0001_\ÛPN@^_x000B_7E¿µP@_x000C_ã¦ü;9R@ÕD_x000C_¯P@ÚZÇá3R@ÒÝc¨_x0011_EJ@j7B»&amp;W@`ªW_x0013_ºsQ@Ãã÷Í_x0010_R@CZ­"_x001D__x001D_M@j_x001A_«ÅÈL@NèÒÛÿ,S@_x001C_Ibßã~O@_x0001__x0002_îxÑÉsR@ðô°h K@ÕáITÚO@lf6·;U@ÚÖ¦6ßåT@N·ðK_x0002_R@_x0019_øâÃ¥R@¿_x0019_/^E_x000C_S@,Òèq¾ÇT@è²Q7êR@¶Å$9ÍEN@,+ç§R@gé=jíO@iï_x0014_dmV@ÖÓé_x001B_¢J@:x|cCT@	_x0013_ÙòJ@Sc_x0012_.)ÃO@_x0007__f¦4P@®E _x0015_pUT@\OºÙg_x0003_R@«ÊÂÓZ-Q@_x0006_¬bÉÅ¢U@úÐÅR@ÛC7aøS@_x0014_Zg_x000B__x0017_T@Öô1Å§dR@ìÒQq4½Q@Ã/ªÿ£K@_x000E_f1ë9Q@`_x0010_;eT@Û i?_x0001__x0003_ùÅQ@ãëÈÅaÁM@¸'Ü¾GS@´TÛ÷wIR@ªhº§_x0003_NU@T_x0010_ÁiQ@¹ÀÝ_x0008_ôS@_x000F_Ü_x001E_¨_x001C__x0001_P@Ê_x0002_p_x000D_ÃM@H·ÍÃ?O@09´ÞõP@_x000E_Ó0Á_x001C_TO@¸Q_x001D_}_x0018_?R@"çÙõûÜO@ú&amp;JVöU@*æn;_x001C__x001F_K@O4gã`V@Ôý_x001E_ët¢L@LÔ_x0006__x0001_O@A2Ð_x0005_Ý_x000D_Q@_x0007_ícè_x001E_Q@|CQÅýµQ@â`!Þ_x001A_ÏT@_x000D_,êC0&lt;T@@ _x001E_¾²S@åx Ô_ÁT@_x001F_tÙK@¨ÜI_x0016_]SQ@O=¯Î_x000C_U@Ø¶_x0010_R@bÿM)_x0005_ÉT@&lt;:K «2Q@_x0001__x0002__x0002_³§_x001D_$Q@~è=&lt;8_x0001_U@¬ã×aÐFQ@X¯Ðö¯Q@Þ9Á+ÈQ@Ì&amp;n_x0013_T&gt;R@¶Cï_x0015_n"J@äE:§ÛL@¤ [fS@þâiG_x0016_ßO@¹~_x0007_cÒÕT@Êò_x000C_ V@lù\%ÈBW@r8_x000C__SL@Ê¹AÄÐ·O@Ë¦ä|ß_x001E_M@fÌ_x0003_'Q@@_x000C_	'_x0012_T@.h2tJùR@	pX»LkR@îv_x001A_ÒÓ¾L@ÛuO1³4R@¨':_x0011_äVQ@j÷@_x0004__x000F__x000D_R@Z_x0008_Æî9L@,~¨pPT@MOBò¶µJ@_x0014_p}CòUP@ ö­R@ä_x0018_MoU@;ÍOM@þj0_x0004__x0007_$êN@ß$¬ß9GT@_x000C_wÛj=Q@rx_x0005_UÜÍL@\¼?ªÛÅU@ph;_x001F__x0018_6T@fp_x001D_ÆüùQ@,cZ:lV@SÑÊ6×P@¤kkß)P@ªùNX{èQ@ÖÕ·&gt;B9T@×OÄ2P@T^eqV@ØÒ_x001C__x001A_ÊÍU@odª© P@"c_x0002_Õ¸$U@Bh4×_x000D_R@ÖÏ_x001A_ÃU@¬°i_x001E_þ4S@_x0006_6äÄý®Q@NèÖ_x0011_¸P@À}scUP@®¢R]/&lt;P@eÇºoU@Õ¼2_x0003_P@_x001A_"høHO@_x0011__x000B_ M_x0002_P@ÆÞÙiX_x0018_R@4Ò_x000F_cþ_x0001_R@r_x0018_&amp;ó_x0005_V@:ÑÙ_x000E_EML@_x0003__x0004_D+¿«aR@Z7W1S@_x0012_ÁñºéU@_x000C_-R7ßY@F_x0002_\R@ãüÀyT@¸ì{¾øåP@)¼íV_x0013__x001D_Q@_x000E_¦ìô½	P@ÓÒ_x000C__x000D_K@DO¶ÌT@L¡	_x000E_]S@JµÊìË_x0004_K@_x0018_YPÇëL@¯JèJâT@82}B#W@È6¯+æ[T@ú_x0011_m]ÌR@Xî³¤Q@_x0003_Þ£_x0012__x000B_O@ÉµýlçNU@Ö_x0007__x001C__x001E_íkT@_x0001_Iõ÷¤S@_·ÝYP@B_x0007_Ë]T@Ô¦BY¤hQ@¨r_x001A_ã{S@¢Éë[P@å¡ÊlT@î×ÐtÓvT@q·«gîR@äu*¹_x0002__x0008__x0008_ÝR@_x0004_ß_x0003_á¾òT@Ùh×_x0002__x0010__x000F_Q@=q;ÜR@$Ìv^$ÉM@z¹Ì¥T@hXEÑ¸O@J_x000E_ÄÎÛR@t_x001C_·Ýv.U@Ba"_x0006_,K@lÐ`ßH_x000B_U@O9"¡!Q@;PçüjL@"¯aÁ4Q@O´©Ø_x0006_ T@P°¸Üö|S@_x0004_ý¡,ÝQ@_x0018_Uê_x0016_O@nWæl_x0004__x001C_R@æ"¦_x0001_.PO@¸7YÓþõP@H_x001D__x001E_BO@àS_x0007_6_x0018__x0006_R@Õ,ÐvÒÔK@à-_x0018_¢Ñ_x0016_S@®`¾ScS@Fþjñ¼_x001E_P@Ï_x0005_wûP@_}Á¢%P@ÂK¶ëÓKW@ÇR?ë®ÄP@^¶Éj_x000F_bQ@_x0002__x0004_Éï_x0011_ýP@tnã&lt;Ü+T@_x000F_çÂ´äT@º=~»iS@IEKùÜS@3²¯_x0007_r_x0008_N@²ô_x0005_àê_x0003_R@_x000D_[aX_x001B_þS@ÚæÆQ@øÍlH_x0012_kN@lçåQ_x0006_M@`Àã&amp;ölR@ÉàVÙ0O@ªÝÏ_x0001_OR@µá¬pû&amp;S@¶ÔMG_x0010_Q@Ý!²-[N@zÝÿîYK@¨_x000B_.-uÝV@Kmt%M@±øÊ áU@_x000E__x000B_î5_x000F_T@ @®ÀQ@·Û8Ì-_x0014_T@HeÎ¡¤eT@__x0003_«9R@êÚÇ_x001C__x000B_ËR@7»©p.O@ÜÃ.KRQ@¯K6»k¢Q@¤8èÒjÂS@ÄÕgz_x0001__x0002_O,T@$§Ð&lt;N_x0004_T@­_x001A_KdyR@ç®&lt;]_x0014_S@ô¹£c~÷J@5Ã_x000E_	ÂR@íÑ´?Q@Mâ(­Q@ð÷(_x0008_lS@Ëûò_x0008_í_x001C_T@î&amp;ÊïN@;ýfhVêQ@_x001B_»=Ê_x000E__x0019_R@Z0CîS@&gt;_x0013_#´öP@_x0002_äBbÄ)G@ÀâÖ\»S@q&gt;²_x0006_/R@¾æ2z &gt;V@Ê .AÜ_x001C_L@p{úý¢áQ@2j2 _x000D_¡S@êxÄ]¨sS@Kf&lt;S@_x001B_Á¹WíæW@u¸_x000D_~1nP@W/_x0004_¤6_x0010_S@6D*dåD@G5Ú5S@¤©Lø_x0016__x0017_P@ro½iýL@V¶	©oQ@_x0001__x0002_¯©Z_x001A_ÀQ@äsÂ_x0005_R@@_x0011_Pw¬CT@8´âÐzõL@n:slQ@ÞFõýåR@HAðË_x0013_dS@AÍ4X'V@_x0018_qq­ZN@¸/~~MT@Uýc¤_x0005_R@pÉ$ÈQX@ëùç_x0019__x0015_ËO@ÅìåDlR@_x0016_ç÷î_x0017_K@$)SâWR@_x0011_/#àå	Q@hOm?òÈG@&gt;#¼_x0005__x001D_çJ@_x000C__x0018__x000D__x001C_BøV@&gt;_x0017__x0018_£ÂT@ÚZ ß»T@xÊÒSjgU@òÈïBË2R@WÂßbuGR@¦xiÿñ&amp;O@@9_x0010_úÄ¨S@Z©,._x001C_HM@âéwR@§ -+R@òMQZÈëT@_x001F_X©_x0012__x0001__x0002_.ëP@~¸_x0002__x0001_µK@hÁ×øæQ@H0Z?ÜS@þÅ_x0001_|S@_x0001_»_x0013_U@z¹àÁj_x000E_Q@fÂRñ§_x0002_P@¼æìåµLI@_x0006_Fª_x001D_ìR@BÈK¢[Q@µï¹/Ø=R@0ñ¢ÃFU@Â`~Â_x0004_XM@±_x0006_©X@^_x001F_#_x0019_áP@¦_x0001_-k_x001D_ÒS@~{Å*G~Q@¼_x0002_D_x000C_q§R@ü]q_x000D_´S@_x0006_&gt;&amp;)réK@$âG¦WQ@_x0014_vHPÈV@¾ìM3_x0006_T@Òz_x0014__x000B_ÛP@µd_x0010_vQ@Vë÷_x0013_îR@_x001C_¢%FuCP@¸ÇÏ5?T@§¡q³{U@Ø¦èÝ%J@b_x0005_¹v4RT@_x0001__x0002_ª$¥¨JG@Þ~_x0013_._x001C_Q@j¶º&amp;{_x0012_H@Ð@ÝÜ\àH@¸E¼Í`ìU@j&amp;È_x000F_ÖrQ@Ç µ8§P@t*Î_x001B__x001B_IP@¨_x001B_"¤#îP@¯ö#_x001C_¸æS@ò+_x0012_ Q@Á ÓíQ@^ºÂ£S@þ`_x0019__x001F_T@#í_x0012_"\R@M»|vÆQ@;Q·¶ÚóQ@5øbéþT@ÔÅm6a8K@ÊÅg$pÈS@ªê`ÀVP@_x001C_Ä¦~jmK@Èzò_x000B_V@4{ qFR@ZWIhÀU@\:©m_x001F_?U@¤ï^iªªK@Ã_x000B_±;ËP@¤4Þ­6mR@xÌO"~T@Úûs+xúO@ðé¢_x0003__x0004_Þ¤R@Úö_x0004_ãQ@{_x0019_r#ÿV@_x000E_!O_x0016_N@~_x0012_¯_x0003_lQ@ò_x0002_AùÀ_x000D_K@0ÊÈN.L@g_x000F__x0014_ HR@}O_x0007_UêP@Ò~Ì¡:âL@`ò\"_x0006_¬R@Ì(Ç_x0012_%S@´o*}_x0007_P@Ü¿²l_x000F_Q@_x0015_ûNe_x0016__x001C_V@Öl-¡Ê´W@ÈlY+_x0018_U@ý©_x000F_¯ò»S@_x0008_ÓÊý3jR@ÖÌG®S@¦à$\æM@_x0010_!pTNP@_x0017__x0007_ÆoO@´_x0019_âk{S@4Íf~_x0001_S@zGH'P@TxÆ6|O@l&lt; `w[Q@è_x0019_Ó¸ÐeP@4z×ÊQ@Ø_x000B_ÚbÁS@l¬öO88P@_x0001__x0004_	t­XER@tOÚl±èU@_x000F_fªZ;sR@_x0002_Ù¹Æ`T@T;i_x001B__x001F_-V@w_x0008_RwR|P@ÄÉ¼­P@_x0004_w_x0012_)hV@_x000C_Ê¤©¸R@KkM_x0017_ùM@D¯W¢µdT@c(°Z¥ÓP@m	o%^hT@Æ_x0003_Âè"T@¶#'éR@'=O_x000B_öNV@¦Ó²ÊÃP@	¬_x0011_·_x001D_L@üqOÜhÞS@÷Óæi°ÕP@ÖS`?û_x0015_Q@J¹ÝúaR@¦Û_x001A_u_x0008_P@Ö`u7«_x000E_V@CP©_x001B_ÕlT@[_x0006_ót£Q@~¾R7øÖS@Õu_x0015_Éy¼S@`ôD~"ST@{ºåaI@H_x0005_±ùP@_x0002_)0_x0001__x0002_ãàO@W.ö_x000F__x000C_¯L@9ì6WV@°h~°¦T@_x0018_	|}ÞWS@ö_x0007_	_x0001_«_x0003_W@ôÇöF:Q@&gt;_x000F_º¼#_R@_x000D_þ&gt;ïJS@öïÙ^_U@æ0d¥ºqO@÷¨¿¶CcT@9&lt;[ÚîñQ@e#Z ÏàS@Ä_x000E_vÉiS@Î_x0006__x0004_c¦ÎN@Ï¥ñ»&gt;M@_x001D_õ qY@ýR_x001F_û¸øL@ _x001D_5ÕÂQ@òr6P S@6_x001C__x0001_Î2S@Û¼¹_x0004_V@¬_x000E_oKG@*8ï_x001A_XKQ@¬®_x001C_Oµ_x0003_U@_x0016_°h;m¸N@c)cS¤T@@b_x0011_ú}ÓR@à¬åè^;Q@¶©E_x0004_MO@_x001A_z¸nQ@_x0001__x0002_Ôï#áJHQ@.ÆªÒN@ »Ú/ÃbR@¶cØ_x0013_W@^åF¸!wH@$1;_x001B_åM@~ÿæ._x0011_YS@_x0014_]íc[M@ßÎD`3"S@¬ãõòO@Ó_x001E_'V@NÂó_x0003_·Q@ì`²a©U@âo¶èf_x001D_V@¤_x001F_q_x0013_Ä5D@_x001F__x0006_!«H@â!Gû_x001D_OR@_x001E__x0011_ÐP@_x000E_P_x0008_ÇãK@4þ_x0002_/_x0019_àQ@Ó ÌûµS@_x000E_ÕË+_x0013_2U@JÐÛ_x0013__x0008_W@b¿T_x001F_,R@â5¤«._x000B_T@x{{7!M@G_x0016_U«P@*èD?uS@L¹F5ÊQV@t¥íÏN@0yôÄÀP@¿_x000D_V_x0003__x0004_¦|Q@8!«WR@bûûeÍR@Zü_x001F_o_x0005_pS@O	_x0018_ãP@._x0006_gsZ8U@Uúù»ÄgS@%M	bO_x0002_P@j¢°U^V@r_x0015_ºKãP@(1jz½_x0019_S@_x0015__x0004_B_x0001_µIK@ó0;wÞPH@äÉ_x000B_39¦T@²è_x0006__x0018_*ÙI@X¬ÊéÏO@Í]¼L;tP@òþd.AþQ@Qrý_x0012_N@{åK¯õQ@*ý_x0003_EWN@jTj&amp;GaW@_x0001_âÊ&gt;_x0005_Q@¼_x0016_MÔÌ1T@0µ_x000E_^!_x0016_V@ã_x0003_$.BM@¡{·}²T@_x0014_}Íý(ÕS@_x000E_¤Ï&gt;x¡S@ Â¡M_x001C_@T@lYú"ë¡T@h0Bù&amp;P@_x0001__x0002_&amp;¾½H°®O@ìz_x000D_@¾P@{©/ÙT@_x0002_Ø0_x0015_=S@ûSé U@Ø_x001A_¡G|iO@_x0015_©O`¦%V@ÐãCLD®Q@Â_x0011_Pu_x0005_¸R@D´7Ú¶¨V@§Ò_x0017_ÙdP@®p"ÐÊôS@6_x0001_íö_x0003_¹J@9óígR@c_x0013__x0006_ÁQ@Y$Vé¤Q@"¥Ó¿·{R@dMÅÏ?T@@Õ¦v÷cT@$ô^ÍT@"_x0007_ËÖ"L@ìd^þ_x000B_ñS@æh¹XvCL@_x000E_gÓ_x001A_²I@ýoa_x0013_ZôS@Íÿ~m½þS@x9,©L@ñ	¸³P@_x001B_¼&amp;ðS@"­_x0004_þT@rë_x0018_Ø±RS@!gÝ&lt;_x0004__x000F_¸êQ@Jö_x0003_Î0R@_x0002_^&amp;_x0019_[¤S@_x0005_¦tLR@Äs§`_x000E_P@_x0018_!îiG@ô_x0017__x001D_3ìT@9Ö_x0006_õLDQ@80^úÕÓN@_x0002__x0007_Âõõ|R@rç1_x000F_ö4R@@×8ëÖ]O@Ã_x0019_&amp;_x0005_n½S@Ë~®ÇÓÈV@r0T@d´i$ó|P@_x001F_&lt;¢Ï_x001C_X@_x000D_Az_x001B_fQ@ÇOÿãÖ R@¿_x000F__x0008_nM@\Û[zÇþP@)à_x000B_óË9I@	×ÿ_x0002_J@éÄBCmdR@_x001C_«)_x000C_øW@_x0013_³_x0005_mM@û7 _x0013_P@PÀ_x0001__x000C_I@+ò£E@W@ ý¸ÿ1YP@Â _x0017_ýT@gnHK@_x0004__x0005_"dûÅ&amp;Q@èh_x0013_Ì»UL@_x0018__x0014_©°R@ß«7±	S@*ý|&lt;ÍI@Ùi&gt;_x0003_S@üÂßZT@5_x0016_NFAT@ß_x0007_àû_x0019_;Q@_x0016_õñ9_x0007_Q@_x000C__x0015_x8ËN@¸\_x001A_¡õ|U@äÀÑÌ_µR@lòpÝªU@bå&gt;õéÄO@ØÞÓ¦¸Q@D§VÄKR@@á^_x000C_|ÕR@{éúç`ýS@Á_x0016_;ùaL@¬ãGýT@S_x000C_é_x0004_òP@_x0016_rºÁw_x0015_T@Ì?§_x000D_Ì_x001D_O@Þü_x0002_o&gt;M@_x0016_àÖîÞ=O@Z¼_x0006_;¨R@~éôÕ_x0006_]Q@ä_x0017_®rQQ@_x0001_Øû&gt;³ìP@dËðO@_x001A__x0001_¯t_x0004__x0007_.%R@	M²tTÿP@üÑªQO@!5ËÉÏöR@ñÔýQüI@aeÙ±hqN@³u=_x0015_O@ÚSrr_P@ Ë~Ê&gt;ÙO@o¦â_x0006_÷_x001B_N@_x0014_¢ûºâ¢R@ãuºõ_x0011_»Q@T&gt;V PM@Ø#_x0003_©ÿL@_x0012_ÚöíªJ@wö;-ª¡P@°í¶²H@r¢ô J!R@îK[_x0005_¾»R@_x0005_±ýx(&gt;P@_x0006_øZQ@´_x0001_Ì{¸3S@Ç_x0011_àM_x000D_mO@øP_x000B_~ôT@N^èúU@Zñ×âQ@2ïyô®W@TÅZIºU@]ñ'_x0012__x0011_S@÷&amp;	Û_x001B_¡Q@FoJ_x0016_pR@_x0002_Êc^ÙT@_x0001__x0007_b-`DðM@FV²ó¨R@?&amp;ÏºaW@7·é¤_x001E__x0004_Q@íÙ?RõIL@ÀRdózS@ZFf3Q@j_x0019__x001E_O	oR@_x0018__x0003_i_x001A_Q@Æ]ØÐ2L@4·é8óN@¤ÐîÄÇ_x001E_S@Ô_x000C_M9BU@_x000F_È·G_x0019__x0017_Q@æ_x0002_NôÍ_x0008_T@æØ`_x0008_~¤L@WY«ZõQ@_x0019_&lt; ÀÄÏP@Ø9$ÂäR@í¤X$À-W@Id¨CvS@_x0004_OÖ¦_x001E_T@ü_x0015__x0018_Ð_x0006_S@@tñ~|¹K@´äT_x001F_`R@J»²(ýG@#_x0005_[ËTS@_x0004_þ¥Õ_x0016_ÝT@lóøÉ¯S@±ðîHN@|È_x0019_ýV@~I&amp;_x0006__x0007__x0002_²R@TÜ°_x001C_¬¡N@¸å¾pk,R@_x000F_m½ä_x000D_¬W@_x001D_*ÿûL@};_x0018_÷_x001E_O@|MW_x0006_T@&lt;¡(èµ!H@"*_x000C_ÌJ@UÌ&gt;_x0018_ËuH@4ÒøGT@Ï¦w&amp;IP@_x001C_B´{îeU@×=©_x0001__x001F_U@  _x001C_@¼TV@_x0014_4Äg_x000F_³R@·Y·lfU@Ì_x0003_ÆkqÏQ@_x0015_Ýæ¼_x0002__x0017_Y@P_x0015_Ì*ÌU@¥Ë6ÅK@âìOL_x0005_(T@q3¼ì_x000C_ÕH@_x0004_Jó^¾4U@JLÿãÑ"S@R#_x001D_%uºR@|ª,º`S@âkqþ¦L@³Õ©yô\R@_x001D_X_x0004_ÇS@"6®®Q@´=V_x001D__x0013_tS@_x0003__x0005_kÛâ&amp;P@¢{|ma«Q@CÉ_x001D_QnÇJ@_x0016_I_x000E_&lt;BiU@_x001F_qrÈ_x0005_CS@_x0004_wðz÷(U@ÒÿúFÉO@_x0006__x0001_ÔÛQ@Æ±)_x0008_T@={U¹á¼S@ßýAþR@_x0010_×WÎ^iQ@vr1@_x001C_éS@Krh!XQ@®	Ý*O@(¾ÚhÚS@îéV¶ÿN@6_x0012_DuÚJ@e`¢@_x0004_S@&gt;z|JGèR@L _x0002_`_x001B_Q@Z©_x0016_:|T@4U!£«}O@-¡Î_x0018_Q@N_x0018_zm_x001E_V@ØÇ¬n¬O@NÑö¸_x0011_R@	#_x0005_¼_x000B_T@jImNlX@]mr`°Q@8KvjL_x0013_U@_x001D_\;_x0002__x0003_´M@_x000F_Õ9ü_x0008_þK@ìÐ{×JÂP@º=æ9P@.ÉÚµ,¾Q@_x0014__x0019_×ëN@½í{R{Q@ÌÎî&lt;¦ÖT@Â*_x000C_ºÁdL@6èy²­_x000B_U@Ï_x000E_íõ¿Q@hæi)8R@dÛczJkQ@§^É¯Q@X_x001A_ä¬d±T@¾C_x0007_ÆªÌN@ïþû_x0018_½P@_x0001_Þ_x0006_ºH@G_x000E__x001D_R&gt;Q@CÔ=A­N@(iªÀRìS@+Å_x0003_1­FF@ .:Þ¡^R@âÐÆò×wQ@²*XOÖÃT@)I¿rÙûO@ý¶{iïJ@XôÓ!R@okÍÂæíS@×ùnpT@fÊoi/bP@ñ[X0kP@_x0002__x0003_½@o_x0006_°"Q@t&lt;&lt;êQ:S@X_x001C_ujl§N@_x0015_Ó·­àU@´ÞcéJN@~_x0019_¨x_x0015__x0019_M@úh7¥ÔöQ@_x0014_:¹_x001C_®O@·÷4_x000E_ËP@èF±)N×S@Æ_x000F_n_x0013_MQ@J®-#_x001A_dK@_x0010_íÐêHH@vò_x0004_4iM@G÷¢ß_x0018_K@Ù_x0004_*möO@_x0007_'øSQ@0ñ_x0006_¬LX@Q\Å6ÇP@ ¶«;_x0001_T@HÑ²O@~_x001E_å9doR@íÈmÿoF@ðÑa\U@BáÊ9S@_x000D_ç¤B,µS@Õ_x0003_³¦±P@ø_x0003_1!ÔQ@)Ï)gW@äýSïÀëH@ç¥',$V@¾P_x001F__x0001__x0004_³_x0012_P@ÑÙi*½_x0001_S@ZªïÈ_x001F_ÑT@ÆP_x0013__x0019_ý·Q@Huýñ]_x0015_N@ÿ	Wq1Q@¹]ï_x0014_ W@_x0014_%¢º_x0002_O@Ýõ«qU½R@ÆE"ø_x0008_O@zÊ6ËHQ@_x0010_ÊÎgæáP@_x0016_f4z_x001B_M@÷xç6R@y}ÏU@!3HèýQ@g,tkV_x001C_I@­'?X@3û_x0001_§_x001A_úM@_x0006_y_¨ U@viðÌµU@GEd7_x0017_ÕQ@_x0010_Åã&amp;8ÒQ@ÌîÕÔãQ@¶_x0003_(Úæ@Q@	](_x001B_ÁSR@@µþ_x0003_4V@à)Â¤_x0008_KU@Â_x0007_lÛ&lt;oT@_x0010_½&gt;Î_x001C_¥M@Ò$Ø`ÝP@yaSØ_x000D_0P@_x0001__x0002__x0004_UúÏq[P@aZÝ_x001C_Õ&lt;R@aY÷U@ô ü7@gR@­äÁÆædS@b_x0010_{!#S@¼_x0001_xÓúR@_x0004_è"4¢yR@¸­¥ÊR@BqßÁW_x0013_M@¨_x001C_ê97T@_x000E_«_x0003_8_x000D__x000E_M@_x0014_xßÝ6mP@äZi¶êP@)_x001C_ÆR@¢·	$_x0002_P@|_x001E_nÀöT@ë_x0003_dz _x000E_R@ëÙò_x000B__x000D_T@fÔ¡+ÿ[R@+B®ÑT@ßÚ_x0015_T³bQ@cþSîN@`õß_x000B_ZéM@ö­5CÂT@_x0007_pñÙYL@^	°«P@ú_x0012_ùaDÂQ@äû_x0003_}=T@Rµ@&gt;´ôV@ò¿èR@_x0001_*Á_x0003__x0004__x0006_¥T@%24_x0001_M_x000F_J@Ü_x0010_ãÒW@ó_x001E_­ì_x0005_=P@A_x0015_Ö"ywN@Ï±Â_x000E_ý}Q@QÏoü_x0002_R@bBeiòR@q¦éýQ@úÝ¡ÅQ@*±_x0016__x000E_ö_x0012_R@_x0006_¬B_x001C_ÏT@ìfvo½ËO@j¶bà¦¾R@jqÉÓ"ÍR@ÖHïJR@_x0007_r_x001B__x0002__x0013_Q@²_x0006_êÛ~ÝO@&gt;waÃÅ¼R@Uxzå_x0005_U@_x0013__x0006_S/ð_x000E_O@²Ú"Õ~PU@¤­þìÍ0K@_x0005_$X_x000C_ P@_x000B_[_x0014__x0007_2cR@þ_x001A_¸*Q@_x0004_HVTp=M@ú_x0012_i23kO@ça._x0002_KQ@@ç}ð¨P@ÇìÖµ_x0001_ØP@Õÿ_x0018_Å¯¦K@_x0001__x0004_f_÷¿[{V@._x0013_&lt;K#T@h{_x001E_¬hP@7.lÈºT@ô³3ù_x0003_XQ@ê:R;_x001F_R@*_x0017_&amp;`&amp;:O@f&lt;)TaK@}_x001B_OFP@®9_x000D_ÌkP@²d,_x0005_^²S@SéÈkQ@PÑ_x0006_2JU@,|T1_x0002_rR@Dî+ªtQ@9ÿ_x001F_&amp;«_x000C_P@ã&lt;T&amp;dM@"_x001F_6æ9ÇS@êvR½»çN@¶b_x0006_GnS@Âø8ç_x0001_¹S@¾_x0003_´_x0002_KKO@8äxþõT@é_x0015_í¢´nR@	?×WÇ_x000F_U@Z×¶-éNR@ÏùÌg[U@_x001F__x001F__x000E_ýºE@M¼_x0003_Ì¦¢S@ p_x0008_¢U@&lt;ä_x0001_/F7Q@Øw¥u_x0001__x0002_víQ@£3AêÈR@_î_ÀÃR@Ö[[¬jøQ@.À;_x0019_æS@_x0001_ -¿~¶P@ì[_x001D_VEU@³`ÛªiQ@@¾µI;Q@Rí´6÷.N@H_x0008__x0013_áÿW@¬­ô. V@Â´ô§ë¡Q@i­_x0010_jiçQ@ØÕ»÷©_S@î¬pnãuM@4_x0006_ûSÝ_x0012_R@¬´o¿(Q@ê£ ._x001D_S@_x0010_ng&lt;T@bÏò0|S@Ä_x0003_*|_x001F_ëM@°_x0007_Ày_x0015_U@ï&gt;.³FW@@Y¯àT@t@EÙ#3P@| öß_x000C_yQ@bW¤å6ÛR@7ÈInG@JwÙ±_x000E_æP@æÜèxN@&amp;	ô;wýQ@_x0001__x0003_-ü?¾P@Ê_À_x001C_&gt;S@×_x0018_»_x001B_àJ@³n×-Ú_x000D_N@Ë&gt;nîuOU@¡ÕÔ;hrQ@`GÎ{DaP@~¢_x0008_©T@tz.KÓ$N@$_x000B_tgëK@ú×ª'{P@7Óõ²_x0006_P@ªJ;^ÙR@Hö_x0013_ýéR@À}ÒM{KS@L¸n_x0016_]òO@j|õyÛ7V@ûvc-_íN@H@eÆÙS@¦Ø_x0007__x0002_mR@ê_x0003_rQ@ª_x0005_A°}_x0013_R@xgm_x0007_R@?Â+7iS@.¨3(@_x0008_T@·S_x0008_ÛõûL@-´&gt;°_x0001_PL@K_x0015_?_x0014_s_x000D_Q@Ýöº¼)T@¼hCM]+T@°óB`_x0016_&lt;O@à ò»_x0001__x0002_Ó%N@îþRÒ¼ýN@è DÊ[M@_x0002_iö+áS@ö4_x0011_J_x0006_¥R@ÂR_x0007_vüKQ@k®_x0004_Î3KM@Xm1jÖhR@hLÛQ@úòÏö¬;R@_x0019_Þ_x0002_T@"ùÑhñP@ô`rÓ¿ÛJ@©5_x0008_Þ_x0004_P@¡ûIüyÖR@þ#_x000B_ãQ@`»ml	äG@8¾-¾_x0018_ôR@¶Ãñ­B_x0017_V@XÑÃ_x0019_?¡Q@û/JÛüS@P_x0014_OÔÌÿQ@¸¿¶&lt;ã¯T@ÎÝFÏôT@¯üM_x0004_ü	U@_x000E_¹ÇùÂ.Q@_x0014_C}A_x0018_S@3r4 V@_x0014_ãËg~Q@L¬S_x001A_ç¥N@H }ç_x001D__x0007_Q@l¿³:ßRP@_x0001__x0002_Ì&gt;g_x000D_FªR@æ¯]¯G_x001C_U@M[_x0012_¾S@|â8Nj)V@+ªj£R@_x0007_=.R@¹=~-U@v®ÝëlI@Z«[oµS@ä?|iÿ7Q@HrÍÔ²BR@BÖnZË_x0008_U@ùë¯_x0005__x0015_P@æ·_x0015_m»KM@,DTØ_x0013_UX@ÖõnøØQ@J½@_x0019_#`T@&amp;W_x0008__x000E_6R@¤ØÖþI´Q@wóU¦'¿M@µÓ)ûU@&amp;_x0004_ÿxîïV@¼*Åþ_x001D_¦S@Î_x0014_ùù¶L@&gt;Â×_x0013__x0019_Q@Wr4þ²9S@_x0014_«Yt_x000B_T@bGóB+P@ ¸ÄvF@~_x001D_LU+P@ò_x000B_xáS@iÏld_x0001__x0003_yR@àG_x001D_ä* S@í¤ÏH-O@­ÛLkQ@rAà)XåP@.îÌÝWJ@*ÅðÎYQ@Æh·zâÆT@)¡_x001A_UM@^2³«V@Ô_x0019_Ê¥ñßR@ðË×©g_x0018_V@¬­(ÆÖáO@õä×N_x0003_S@Ç¸XåroQ@_x001D_ç3Ø+/T@&lt;çO_x0012_­T@Ì__x0018_ü·6Q@Ñä_x001E_¢ðÇO@_x001D_-k_x0007__x0011_^S@öá]_x001C_%R@ _x0002_aj_x000E__x0018_L@òõF¼G¯Q@æ_x0008_÷50T@._x0010_Lç$P@°#g_x0002_©N@eM_x0015__x001D_*T@øìglþuU@Ã_x0016_ÜíBÝP@þ9®`e¢O@(Ð`vNQ@jº¸'ÎO@_x0001__x0003_¨eA_x000D_ÝãH@_x001F_ÔÆt$R@êBræR@/_x0003_dR@¶×PòN@_x0017_v_Â_x000D_nP@ l´ÑAS@_x0018_QÙîáR@(ú7HÍ	U@Â`­_x0015_S@_x0019_áêlÉlU@	åý®`N@gW}­&amp;U@ö¼ ­üR@:YZM_x0017_DP@¬¤/Ç2R@KºÛÉræU@Ì5_x001D_3k_x0002_S@Ñèñ¶´þM@Â¨¦w_x001D__x0001_R@PèGköºN@°Zßø	I@ÍØ&gt;í_x0019_ËT@Ð"¢ÉªXL@Î·¤MT@rÀ_x0012_±²P@_x0006_hòþ\"S@¾$¸dpO@\9º°05V@½ño_x0011_5R@Å_x0015_DÅ%S@àâ_x0002__x0003_Ú&lt;T@F2_ÝÝU@Á|Y_x0011__x0017_AS@&gt;é_x0001_TþÂL@¶ÁÖZ_x0010_sW@ ¨_x001E_A4ÞS@úeI¢&amp;hS@Z®_J¡_x001E_R@öA¢]6S@,ý_x0016_uQ@_x0014_?ÄM¢R@ÎF*æW@_x0003_ïÞ«­M@_x0005_ÿoeÏâU@@¡#u!dT@n"qøàIU@nÍ_x0013_5_x0008_´U@®ª¨Bs½O@l_x000C_©9ÀKQ@Þ¾nwwHY@&lt;L_x0014_ÚL@_x001C_ôâì.ÌQ@_x0018_yf"LQ@Íþ}ådtO@Â!:_x000E_zÊT@â×{FÅF@ÍZäÑcR@g_x0013_0ó_x0005_P@_x001E_6Ê'%ÖT@y#a0N@Ä:Ù_x001A_Q@kB)$Ó8R@_x0003_	N6_x0008_&gt;£àS@ÆÉÖ÷ yS@®_x0007_ÁüOÉT@_x0007__x0004_ú_x0004_P@¥wÜÒT@ò[G&gt;ºæT@J_x0010_ÈþÍýR@eËc}àR@:Ì1ú÷ëU@Vy_x0015_³N@_x001E_ÀPÒ&lt;ÌH@ÒU¨òñR@6Ï_x0001__x001B_ÅM@DB®=V@¨_x000D_ær_x0011_T@Vþ_x001F_?ÂJ@äß_x0002_°§¾S@_x0004_3éØÞäX@/:)_x0005_ßI@HÜ¼c=_x001C_R@ï`ÞÌ_x0018_T@_x0002_&lt;è_x0017__x0012_ÆI@	_x0002_\u	T@¬Z`u¨_N@¸¨Ã_x0017__x001B__x0006_O@4BüÿiX@B¯°R²Q@k_x0001_!Ð»U@Ï&amp;ÚöOQ@3@l¡äÁQ@fí,]öhV@_x0005_@yA_x0001__x0002_+YG@&lt;_x000F_ÊhÐS@ÒwY_x0019_¯ÎQ@y¦ÀÐU@SJâça\Q@Õ´_x0019_Ö_x0011_R@Øu1J_x000E_gT@_x0001__x0001_¿YM@ÏÃ`s:âN@_x0001__x0004_I_x000C_{U@_x001A_íB©4ßS@TRWÖ_x001F_IQ@qñVìN@J§}#_x0003_P@_x0010_h¬_x000E_)P@©pÐw_x0012_V@_x0012_u&amp;:ÉV@¼Z³NQñM@sr4U_x0002_G@c\û _x001B_V@R¶f9y_x000B_M@"+VàÉQ@_x0004_B_x000C_ç_x0016_YR@à_x0013_­©×P@_x001F_é_x000E_Z«S@#ãÙHxP@&lt;_x0014_läR@äïÕGQ@ìä_x0001__x0003__x0010_M@\_x000B_v¬Q@Ó±®ØP@GÝ¤_x0013__x0005_V@_x0001__x0002_Ö­æf­S@¦uÂç[$R@_x0007_Ü´_x0017_L@\ÇHç;US@Ëj¼¿S@_x0010_Ó£¢µ\T@tùeúÎ)P@DZ_x0013_Úì3P@ÃL Ç"_x0013_S@_x001E_klpñR@NWJsºS@®E?_x0019_òQ@Âü_x001B_wðZP@½4þ·ÒR@&amp;ÈeÄr­P@xMcÎ"P@_x0005_S=àT0P@_x001A_s8xpP@Ô|&lt;ÄÙR@9!s_x0005_IcN@b&lt;7v¥P@ô»¹ÓpV@ÑÖ¦ |R@BWKR@ê(wÊ@S@Ü;ÀÈíäL@n_x0003_P´LSU@ZHË?R@ô/_x0015_D:MT@Ø4sLWS@0,&gt;`+çL@*(vL_x0001__x0003_ª_x000D_T@_1¦´_S@ÂÐáä M@o¬Í_x0003_S@(Þ&gt;_x0019_&gt;kS@ÀÄßE_x0002_æS@_x001E__x0003_®Ôç_x0001_V@¤_x0004_ïð:9J@Ã¤»P@_x0008_TT^ûìR@`_x0010_{_x0005__x001E_6N@L[:a~îV@_x0013__x0004_P6S@¢W_x0014_¹ùS@è¼ÄµM_x0015_R@Ï!Ñ!P_S@ig'ÅR@ÂyY/éQ@°_x001D__x0014_4_x0010_ S@ìî¨0_x001E_U@ÿ49_x0010_L@¸=A~ÖQ@æ|_x0014_­&amp;M@îm4ãzÔS@Ìxu¥ÜM@_x001D_FWY+V@ÌRÂ®pQ@óf_x0010_lT@&lt;_x0004__x0011_=;ÆR@Ø&amp;@~_x0012_Q@RvóN±O@dm3DuP@_x0001__x0003_,©eR@_x001E_ÐEõJhP@Lå3¸ÉÞU@_x0005_âÃóAÚM@èfÐáH@Q@j®ífP@R»¤ªEI@¾J·åSþT@­zÈ*rK@nåx_x001D_N@òv9U±©T@H_x0007_«XñQR@¸(7~õ¶R@Ð­_x0007_ô§äS@aý'}ðO@$1õX5}R@ÖuvP@z_x0004_dQ@è~#¢³U@,_x0007_·=[U@¡)Ý_x0014__x0008_-U@Þ_x0007_sä .I@nûId_x000E_R@RkhöES@ü´_x0001_£§ÆR@ÈÕkðN@ÒÙ¨U@Ø_x0011_»¤@R@_x0002__x000F_SáõQ@«9_x0016_\_x0016_µP@_x001D_U§YT@-Ø7_x0001__x0002_y_x001C_P@_x0012_!û3¹P@ÖÅJ¶o°S@"5ÁÞN@äüÇ'N@éz_x000F__x0001_ÜN@_x000B_ç R@3îä_x0012_HO@^µÕZ&amp;àN@HÇ®½wJT@@î:_x0008_à_x000E_S@_x001C_AËg-KT@v¥g#ZW@ëtÜòµ4M@&amp;[1åZ_x000F_T@jûUgµ¦U@cîÇ¢(V@ ÇsÛçR@^ßMR@¸jo|a¶S@2À_÷M@úXKÑ_x000F_O@ïzª±-S@ô²^¦_x0008_µS@GËÅ2ØH@no_x0014_p±M@r ÄÑ5O@yÎVv;ðQ@b¢ôÁ_x001C_&gt;T@ZÌP÷_x0019_R@#PC_x0008_vS@ÂYÇ?ùïR@_x0001__x0003_1_x0014_ _x0006_$Q@ÊP½MÉS@â`o§V@&lt;Ã[°~ñU@ºQ:WRÄQ@B³TiP@+ü"+,9S@&lt;Zò_x0017_îpR@§_x000F_X_x0005_?_x0002_M@ä_x001A_Ý@UâP@ùúGËpS@5ÚUR@«×_x001B_¸Q@ÖNBðâN@²W= £Q@,_x000B_o·ÍÐJ@ctß_x001E_YQ@,.þïeTQ@òäá[³öH@µt_x000E_9fR@lP;;  H@ò ¢è;T@Øï_x0013_ÖL°T@îáâÌJÜN@_x0010_4ú|ËU@_x001E_ÅÂ_x0006_}R@0w}aËFT@6f_x0006_¸fZP@_x001A_ý°C3ÑR@wÄ,ÃÅP@^_x001E_gùO'S@A_x0016_Íî_x0001__x0005_oRO@`)_x0004_{_x0014_U@ð¬áV@_x0002_ÙÕäR@_x0006_ëÚ)«ÁO@FØõH3¤V@WÓ*f¾zQ@L»c´Y¬T@óè{¤4X@ü{ñ_x0012_T@qÐ_x001C_Ì:×J@pGì_x0014_ËR@÷ïÙN\O@æ&amp;E?R@ß_x000C_;ÉÍÙU@¶FàÛ_x001F_W@»pÇ*HuN@ø°&lt;~5ÕT@_x0001__x0010__{jR@6_x0002_+êCR@¬_x001A_ys_x0005_ÀP@_x000C_jN!]_x001C_S@Âk¢ÄÈ:S@Þ&gt;RÒT@_x0003_ÚYrÆáQ@ 9dW®lP@(×#.ë&amp;R@"'hm_x0019_ûT@&lt;uµyé®S@öd_x000F_ À$T@^«_x0005_"ÇR@´Lâ_x000C_ì\T@_x0001__x0008_äì¼,°_x0011_P@+À¤ËVK@hø»6ÄS@äÅ_x001F_.Ç¦S@èÌ{¤_x0003_V@_x0006_DîJêT@_x0012__x0006_¶_x0004_ÿ_x0001_R@_x0017_¨ÏX@ïfÄÉS@qe@°¡R@F[_|DR@àyËV@pòÖà6V@ú5_x0017_OT@&gt;_x0002_[;_»U@_x0018_e-G,U@_x001C_^h\;_x0005_O@Á	0_x0003_²MR@|Yeß&amp;¢Q@ÿO_x0013_þR@B:õÙ{fS@)NUç_x0017_P@Ùæ_x000F__x0010_(T@z_x0007_ìÝ¿U@µ/¯¥fÅT@"r_x0015_`¸TT@I_x0016_u3Y¼P@i_x000F_ì]!1W@_x0018__x001A_²1ÑP@Væ&gt;Ä?#R@¡4pU@¤â_x0001_Â_x0003__x0004_%_x0007_S@&lt;àPµ_x0012_óP@_x000D_®Úz1ÙQ@Õ~_x0006_A_x0006_P@B/&gt;8_x000B_eV@^hüuÜU@^ÎÊE÷ÄV@_x0002_ ~¬Å_x0001_W@Ñ»»_x001C__x0017_âR@þt±­ªG@Nï_x0008_FjÌQ@ÒDZ_x000C_´:U@s_x0015_åwsM@°u1#÷+R@6°gnR@vµfT@VWîv¡0T@&lt;Û}dfU@H\_x001E_-½uT@®ÙvózÂV@¦8dM}Q@M_x0006_L_x0014_e2V@_x0008__x0018_Lìþ~U@§ÿôêPT@Ò-(ÈñS@¨R_x000D__x0006__x0019_U@òÙ_x0014_1²XP@°4²GQwM@¢"_x001E_ßÛQ@2_x0007_Ì_x000F_Y_x001E_Q@ÀtLv&lt;ØS@yóNQåR@_x0001__x0005_¾_x000E_¿*îÇQ@Îê_x0003_ààT@VÑ»£T@v;Â.7N@_x001A_	bRhS@NeF!A}U@Ûäò£O_x0019_S@ø×Û_x0002_ÅÓU@sÝw5èT@Â®¥Ë{Q@H¹a~ÓäS@ÔÀ/:¾­N@¸Ø¿é&gt;T@ø_x0011_0ëLR@AyuÐÎtS@º«µKÅgU@_x0004_®	õ_x001F_R@h+)_x0015_WÖU@aèÄàP@V_x001A_(øKJ@Vf-ÎåU@´R__x0018_~R@_x0001_ÄwPéR@¾|¶Pc¨O@ÇîÑwÓ,N@¼m­ÊR@ÉóQ	ÄU@­µsøQ@ÂÂP_x0016_¡Q@Ð9¦_x001B_ÙU@ê%î_x000E_R@Xî_x0001_D_x0001__x0003_ÍÇV@&amp;{ÇxQ@/_x0002_Eiÿ¾J@]%¶ÂX@ÆÓ_x001C_ßt¶R@ªýß]ûQ@BâdIF·T@áÎr&lt;Q@Ä_x0007_ÅÍÝT@b­Ì³HR@ÒL_x001B_!&amp;S@D_x0014_	M@|xKO_x0015_^Q@d_x0004_L½_x0010_åQ@2íÅZí]R@Ò" _x0007_S@x_x0004_¨_x0004__x001A_R@´­y_x0019_r?S@øb&lt;_x0001_ìP@_x0019_O«_x0019_T}Q@Ù_x0001_i_x0019_ãåQ@ao³_x000C_;¨S@_x0017_KÅÏ'5R@_x0012_©|gE_x0014_O@ìRCq²T@¿_x0002_í¾ ^S@hb¤+áÑN@ê|yßW@ø_x0013_L#Q@ö©µ±×S@®_x0010_íÔ_x001A__x0003_Q@éaÄ5vP@_x0001__x0002_ÒLç0ÏS@R_x001B__x0015_ØG`J@ÔÅì_x001F_]Q@j½&amp;âÏV@&amp;&lt;V@ÇR@3A³´Ã_x0005_S@ô®_x0002_BÎØS@ÓÁ~	°R@^_x0010_^x-T@8H_x001F_É_x001D_S@Z_x001E_²ÑIS@Lf_x0010_ïGÉN@@Ì(»_x0016_R@N=_x001D_ýµ×W@¡°âË_x0015_G@SÞ ÌT+S@ü\èú?Q@ö:,n;âQ@_x000D_+_x0005_7UN@&lt;_x0019_ÁØ¿NK@"&lt;®_x0011_!¼O@3sva_x000E_óQ@j½_x001D_³Û_x0016_X@_x0006_%ØÃÙiW@ø¢úïUT@¯ÖRgMQ@~TÞÅbS@þ½É]	²S@Öñq1S@íZPµP@AÈ_x001C_Úô¹T@ü_x0004_õ_x0001__x0002_®vI@ÛÐéÎåV@15_dP@M_x0015_UI?S@¼ñª7_x0017_·J@û:];¶K@=A{¾S@ë0b%õT@ëê/òÎP@MaøàzÇT@Ù_x001C__x0013_?ÀO@_x000E_`_x001F_H,Q@fD¢9|ÉR@Àß¢/T@F_x0008_&lt;gkX@¸ÿ4åÂ	V@â§ñ~BÜR@4##C·_x0017_S@JçÒò_x0019_V@zí8EpwW@R·/;ÊO@_x0011_J_x0012_P@â=FÁJT@¾_x001A_jS_x001F_wS@¼É/_x0012_U@:i`7Ú_x0019_U@Â5¶ÍsU@lD_x0018__x000E_9ÙR@b'_x0013_S@0±Á/R@K_x001F_°½_x001B_S@+rWöS,S@_x0004__x0007_SõáðQ@þ_ý¾ÙP@&gt;ÉÓ©î/S@@áN°÷Q@ÆÆÊó1öM@X8_x000F_S@ß%ë÷%P@ùÚãVR@:_x000D_å¿é¤W@nÔÂßßàQ@_x0002_w~¨_x001B_U@&amp;±_x0004__x0006_ºÀR@Nj_x0013_VÆN@|_x0017_Xµ\;T@zûhb_x0003_ÞR@b¡Aa§S@uû_x0019_ÈT@ÀãqMQðT@%xéD_x0005_ÑU@ÜöKv¶Q@Ü&amp;KzÿO@&amp;_x001A_q_x001B__x0008_U@Å_x0013_óGP@0¬&gt;W:Q@FuÅ\jP@,ä½îÏM@_x0002_+&gt;ü²Q@*y×y_x001F_QR@òP«ð_x0016_ÓJ@&gt;_x001E_«étW@_x001B__x001B__x0001_Ø¥ÊP@x÷_x0001__x0002_þQS@mË&lt;w0ÎP@hðÝ&gt;ÀP@³å_x0013_0·PP@ÒdTÖ_x0014_P@"ÉBïïR@¥_T°_x0019_Q@&gt;æ;!2S@_x0010_×ÔY_x0019_P@V7h_x0006_ñÅN@ÛGÇuçU@ÊÎ!_x0006_NO@fûdB_x0008_S@àVæÅ_x0018_ØS@do[$Ö'T@ð*êü¡I@Åï"_x0004_r3T@°®éP@ÝrhC_O@Ä¸\FXN@ÂlÃÒ¨qR@4 -@ÃT@¦áûÍãQ@Q¬bÐV@viÌ_x0010_P_x0011_S@F=ÙEñP@´e©*7O@&amp;L9ßUN@_x0017_FFP_x000E_L@Pë_x0016_UÄ_x0019_X@_x000B_SmRpM@.RÜ¬S@_x0003__x0004__x0006_ÔpK3üT@¬çø2I[W@î;¢©S@ê_x0013__x000B_ë_x0004_R@pn_x0008_ÓaU@Z±0(gRP@âøÓµhM@:³kªÃQ@_x0008_+eÖhÇU@eë(	p3U@Å_x0011_0@W"K@¶&amp;_x001E_v¬P@Â/F&gt;¸R@»bx_x0013_pÒP@^´t%E´P@ö£ÀÑ1;L@ÓÓ_x000F_N@°_x0007_Zt{O@2bÀcÖ2S@vC:ÄuL@èåK'4T@YX_x0017_ÃîQ@ÿ?é_x0014_¼;H@h(_x000C_z8T@ÐVTgîK@d+AA½²Q@_x0002_ù_x0011__P@_x0011_´_x000E_ëô´R@¨vM¥P@¤RA"TK@j[_x001D__x001A_Ë«P@_x001A_±Z_x0001__x0001__x0004__x0003_T@I¥a_x0015__x000B_÷S@_x000D_q¥­{P@.d#µT@Ù_x001B_q}Q@(_ÂXzU@@ôLÄ}P@:Ý¼ÈYQ@Ú_x0012_ýØÎJ@£Î1¸_x0005_ìQ@_x0001_k_x001A__x000B_(MV@xõ2r`ïM@À_x0005_Ë_x000F_ºQP@Ød¾/ì~Q@b4åãôKR@¢Ò GãO@tTÂ_x001A_SS@H_x000F_F¥ûwV@By"Ñ_x0015_T@ô_x000D_g,CQ@ 1%&lt;æO@äu_x001C_ôÏ_x0011_U@_x0017_(ØÈT#N@_x0016_×¾_x0012_fbT@_x0010_ý_x0013_ÖþS@w¦m=9!P@_x0012_Y¶ê_x0016_HS@ÝÔ@×ÆêR@vÁüÓM@6O_x0008_î8öT@ìÎºl_x000C_W@6_x001C__x0002__x001B_É÷T@_x0003__x0004__x0006__x0002_=a_x001E_`M@h__x000F_2[_x0004_N@_x0018_ÑÍéâS@°_x0015_CwEQ@ø_x0013_h¥ÒQ@Ðëu8^¾U@_x0012__x0007_ÌAT@0o4AS@WRñúÿR@vê/6=íR@Lè^8ÎV@i-âH)S@Î:ýkU@k,ì|´_x000C_R@%Sø_x0013_·P@_x0011__x000D_¥Ë_x000C_íV@ñI_x0019_¿¤U@Á^Ë&gt;'T@Øó»_x0018_:S@p+¶+qS@òA"ðúN@LÂ·¢T@ª¡øø1ÓW@$ï({_x000B_R@_x0001_ôbDÓQ@v¡eÄz®R@Ù0²($M@.SuAçR@Ð¢ÆnºQ@õ±sbÚR@Ç&gt;Ö&gt;U@Øá´­_x0003__x0006_t0U@IèÂHCwP@ÊD&amp;pP@Å_x000C__x000F_	XQ@å¿_x0016_ïäQ@	­È_x001C__x0014_P@_x0019_ð6ShÔQ@@$VÔe)R@ÙèÛi,Q@_x0014_T3jkýP@_x0003_,ë´[S@&gt;NÍØî_x000B_R@ê9t_x0004_éO@_x001A_×_x0001_Á8_x000E_U@Ô4ÝîïP@ÜÀ/_x001B_(Q@t4¬IO@¬#yèöÐS@¾Í _x0012_@P@_x000F_7ë¨T@_x0002_·¾:§hR@PÇúfM@PÆ_x0007_Q@û%@@×O@q9_x0010_¿_x0017_WT@ %Æ_x001E_L@xU9_x0005_CM@K`_x0019__x0002_ññL@bwf¦ËGR@r~ów&gt;N@F_x000F_2ÒÐI@ÞR_x000E_ÍÁyT@_x0005__x0006_âJ_x0019__x0010_äU@*`e_x0015_GR@¼×ª&lt;_x0011_N@ú8#¯þO@¨_x0005_d»MBL@fÅÂ_x000C_:GS@3&amp;_x0012__x0006_±P@È¾²üÂU@ÂOÒ³/T@ôo&lt;_x000D__x0018_BQ@Û´öJV@®¦ót¼\P@¤Ð@¹kS@Ö¥Ïg_x000B_ZS@_x0012_#ó´·U@8_x000D_ïU_OV@_x0018_Þ_x0004_øÊV@_x0014_X pXO@ÚKé@¸AR@_x001D_N_x0002_/S@¬&amp;R`T@ä¢5_x000C_T@_x0019_DûraS@®âO8M@Ò+h§Ó_x000E_T@\_x000B_å_x0001_7ÈH@ÿUyd~ªQ@nÐ´¦áT@v_x0003_jG_x001D_R@Ú%b+ÓÌQ@2_x0004_M_ÝR@{·&amp;_x0001__x0003_fQ@	_x0019_ _x001C_*UQ@kÆ«:T@¢xú?hO@3ôòÙ@aR@Ú¿×Ð_x000F__x0003_W@°_í}"èT@_x001D_ ²îKkS@È|ºä_x001A_zR@Ö·UIz_x0004_R@ø.ós½V@â·Â=ú.H@ÔïÓ!xùQ@ttü!`(O@³q&lt;_x000E_S@ôÝ9ÉPãU@î_x000F__x000D__x0012_ T@5Æ°D@zfCë; R@Ô»­ráÍP@nk@y_x0010_ÝS@ Ãq$µ_x0002_U@XÇúå¥3N@ÿSûêS@à´j_x001F_eP@ÁcÿÎ,êG@AAÜ"R@\^j_x0007_ÝL@_x0004_õ§¡_x0015_X@_x0014_:h6._x0010_T@iöÜ¾UU@P×_x0016_\}¿R@_x0001__x0002_I_x0006_Ü_x0007__x0001_ÜP@Lò6R@_x0017_~%_x0016_v_x000D_P@ùkIzhaU@Û]MQ@_x0017_Ã_x0013_Ü|Q@ö_x000D_ ?P@XÚÕ*¦R@j_x0001_UES@_x001A__x000C_³Ð_x0010_R@ì&lt;^&amp;¯ôP@ê§fîîER@`_x001F_¯§¹R@ðéý(.õM@$µUÞ&gt;S@+?É+/U@ÚI_x0007_KÞR@ç_x0003_q¹+÷Q@Ü¬~Z{&amp;N@T».ï-R@ó§&gt;­«T@¼Ùkæ¥!P@_x0018_Ð_y2R@x²Zõå	R@RðeÅ9T@ÏÂ.ü®P@(_x0018_ä_x000B_k®I@f}é6ôP@_x0001_N_x0002_1ÓS@_x0001_®¸Ñé\P@_x0014_j}gæP@_x0008_0ç_x0001__x0002_ëR@&gt;$_x0016_-â1P@TÝªB_x001D_áQ@|º-,ËT@æE®0hP@½_x0017__x0006_ØRQ@Ïëk_x001F_@V@¶®å_x000C_HQ@&gt;ÅÓ¥¼ëQ@_x000C_vJ_x0014_VR@_x000C__x0007_d_x0016__x001C_Q@ã&amp;çÏô©O@ìjB&lt;_x0015_æR@²_x0011_7yS@Ôð_x0019_¦EP@_x0014_1Z¨lK@{éîMPF@îý55}ëQ@XMi&gt;Õ§U@áK¨S@~À¥_x0001_ \R@_x000F_5_x0016__x000C_éãO@¸W,Uñ N@_x000C_X_ $ZQ@_x001E_Üªq¡TR@¤ovæ§íR@AfJz¿P@ÜdÄÚöÁS@DìòY+&gt;Q@æMx®ZÚP@_x001D_ª¢P?V@óÁ°_P@_x0004__x0005_ìá¤øCnQ@@~Ì_x0001__x001D__x0011_S@jN"_x0014_²P@`b5·S@N3/uOS@PünoR@_x000C_¦_C_x000F_R@pÎî/CR@+¥Ò_x0005_xT@ÖÔ_x000C_i_x0019_N@ë·?¬óP@&amp;±¼_x0004_AÙT@_x0014_wFúGhV@¶_x001F_Ë%¡ÌR@±ß§þ·ÆS@è&amp;¦[ß@G@ôNèv*_x001B_S@`sè	$*T@"m_x001E_oÔ¾O@^Ì®n¨U@HÂÒuÙÖN@_x0006_]uÑìÃS@~°Îï;DT@8söF§Q@=ÏE·gR@ªRY¬ý0T@S_x0014__x0003_­A$Q@_x0018_õ-_x001F_#ÔM@_x001C__x0013_¦_x0002_OFQ@¨ûÑo=BJ@^ïZT@Âk³!_x0001__x0005_ïjT@à1¶¨²wL@Ü	jqU@ñáv]ãQ@¦BêCN_x0017_M@_x001C_s_x0001_{ÈR@_x0012_tÄjsQ@xÃ_x001A_J_x0002_IJ@_x0003_ÿã'_x0002_O@fyUßyO@ÖM/ÍÉiT@ét¶ïø_x0004_S@íÊYHU@2x\_x000F__x000F_R@_x0008__x001F_Û="V@_x0018_ü5²è4T@,_x001E_ºckO@\ßÚýJãS@y_x0015_¼K@V'áð£mQ@D'ôÀµV@þy_x0001_hiQT@¾~l(ÚT@_x000C_ ¤úßkI@0@6­z×M@RÕ(YÏP@0êéQ@ZÜÊ±V¤P@_x0008_k²b¢ßS@_x0003_ÆkC±äQ@^:_x0003_±w&lt;P@1&amp;½õfÏR@_x0001__x0002_väÆ×ADS@#ßûIV@_x001E_;è­fúP@üÉ_x001C_º;V@_x0014_W_x001B_ÙÑuN@_x0013__x0019_vZXR@%i-_x001F_nN@²ä]¦gH@B@ÇµÁ_x0006_Q@_x0002_HÛ¡~_x000D_R@|©î%M@EAP@_x001E_-kÌGËU@¦çÙÕ½M@öÝø~R@6´^&amp;¦ÄI@øí¤·*U@]ïU«R@?PBV_x0014_M@y8ÙrÁVK@¹OX9V@_x0008_%k&gt;·P@jfò¯_x0017_R@+Ñ_x0002_«¦ÏR@½_x0011__x001B_´ÚDT@8Õ÷8ºPV@î_x001D_j_x0014_ÃL@]5_x001D_;Ë,P@Ý¢FÏrU@_x0002_¨'µ¿iR@Vú¤QQ@\ì_x000B_c_x0003__x0006__x0002_ÍP@þ¹Ë_x0005_­T@XW_x0008_ì_x0014_T@Ø úèª_x001B_P@_x000B_RýÞ%U@1Ç#NR@Ú_x0010_[Íë¯R@¢­u_x0002_R@&lt;_x000F_¸@ÀìQ@Ð#¤¹S@½ñ9ÐÔ_x0001_P@$&gt;U¯×ñI@ÂAÌ½O@´²ÚB6`S@úJM-_x0005_Q@Àñ_x000E__x0012_ÿæO@ÍbØmW@_x000B_veR@¤_x0014_VÆ_x0004__x001D_W@©¡xÑQ@Í_x0010_u_x0011_R@¼Ë9S_x001D_¬S@TdF_x0001_¹V@d_x0003_D\_x0019_ÊP@Ê_x001D_uÏY+Q@~ÜiRS@41î_x001A_R@éAcb7S@ú³ö|KfR@_x0014__x001D__x000E_îQ@Ã_x0013_oW1J@g$lI¶U@_x0004__x0005_|_x0010_l_x0001_åQ@°0]D^ìQ@ìûÌXV@Uâ/uG*R@P_x0016_5´R@ãµ_x000F__x0014_^T@M_x0004_cD_x0019_qT@| _x0015_¿ÂlN@ÀrÊñ'_x0008_Q@Å_x0012_Æ3÷_x0013_P@zr);yôT@X^ÓôP@/£Õ^O@ö LMÓP@Ì3xv4P@´´`²fN@_x0017_.MúîÀQ@_x0015_Ê_x001C__x0016_UR@~³_x0002__x000C_2V@Nº_x001D_j_x0014_Z@`6ù+P@_x0012_²pº´	O@sàÔ'Þ_x001A_N@²P8mèO@P³V*hR@_x001A_SmBV@@ÎøVS@Øôâ_x0011_7U@îº³ËYÒL@ô|_x0007_Ê_x0003_"U@ÅúÝ_x0003_èfQ@_x0014_NÑ_x0006__x0007_e_x0002_R@høýF¢ÚR@_x001C_ÚFï»¬S@ÚÒf¸£.O@vËâÕS@oïsVàQ@p=h	T@2TÉ9:õS@jÄ"ádïU@C®ÎU@ÉQÜ_x0007_üP@ ~vÃTR@Ævû_x0007_U@_x0014_ªÄë_x0001_ÎQ@Q$¾@tR@þHrÈJfQ@L!|¹¾T@a	N\U@*ãýÇP#S@¼%_x0013_ôl¨T@l*C+ÈR@ö-ïä!Q@w_x0006_¾ûìTJ@)Mìô_x0019__x000B_R@¯{ú²U@A?O_x0005_ÌQ@+x_x0003_R_x0008_)R@Ùºî»8CQ@ÛÈ~VU@_x0004_s²ôª S@â7gj_x000B_7S@`Ìg2J|U@_x0001__x0002_t6à_x0004_W@_x0018_SzShU@§£øîIR@XànP@$þ{k_x0013_%T@®ß§ÅëP@^HóÞtS@4E«W5T@xÐ_x0008_bV@Ãª+-ËxQ@ ¥yéEøK@_x001A_h{#8S@ì)U,ÆìM@x_²ýc#P@ÔóF7¿T@Û7±ºó?S@\'ô_x0012__x0005_T@_x0008_¶HëS@_x001C_ñÔ_x0005_ÇQ@`/Â¶bU@UõË_x0017_Q@áÈ"%©I@ºóaL¿üS@âå_x0016__x0011__x0012_3W@_x0016__x0014_u?ê¼Q@SÿiÔ`R@Of_x0002__x001F_nS@¢åC$S@ô%²#èP@Î3,{R@¤MJi Q@bÚi_x0002__x0006_6ïT@ÅVUÚJK@Dô4ãÔR@w³r_x0004_½U@u³ÑÝR@_x000B_NHr}	P@$_x0007_Ë°uQ@JÈ_x0007_ü_x0003_V@½ÕJz_x0010_ÂP@_ÿÃ_x001C_T@±m_x0019_¬R@"_x000E_ÃºR@pÙ¼`ÛR@ëÀ8~S@þïP1¸R@þ{D ¼R@HÏlä[·Q@dÌ¥TwT@þlâ²._x0006_T@ðØÚ¼_x0012_S@_x0016_Ohÿô-P@»J&lt;JRV@gÕ«ÍgL@'ÕâHU@T $_x0001_+Q@_x0015_âª_x000D_¾T@5bbP@`ÅV%_x0019_EN@¢¯}ÆäÛV@Y_x0005_64_x0006_R@Ô;hnóªR@b2_x001C_9_x0006_V@_x0002__x0003_l$¬|N@ZØn¢øO@¼N~$réV@ËbË0«xR@ü1²×·_x0008_P@. üxªS@tß_RY_x0016_R@Ve®:±×Q@üP£àºR@&lt;ÝaÅP@4 _x0019_·gP@+ê{×¾_x001C_S@¤L[8¤Q@_x000E_Ñv¹^nS@ÉA#	¶U@2ÔÛÑéQ@XüÚ_x0016_ÛO@vEI¨6?Q@BÛ¥_x0001__x0003_S@ÈEPM@_c¸ª_x0010__x0003_X@H_x0007_,ÀÙàR@ðÄLT@¸G7ÂÔ_x0003_R@Ô°ý)_x0017_èO@¼Tñ¿¹S@®Òõ}ôËP@Z®l¸_x001A_°N@Ô_x0017_d^»¸U@ö_x0010_äÝ"fP@Ät»c@L@R_x0002__x0003__x0004_a{J@_x0002_mÌ,Ä¢R@V÷P¡w¥R@óu_x001E_62T@¢[^ÜaQ@_x0010__x000F_¬@U@o_x0014_i_x0004__x0019_ÉU@ìà_x001C_bLQ@ÿîØR@½n\	î,T@º_x000D_#F«O@¦È³óEQ@Xr_x0004_í_x0012_R@r_x000F_ÐÍÉ_x000B_S@ F_x0016_úo~T@Pøÿ1wP@0@~P@ðoùBVU@_x0006_º´g©T@ü_x0012_é _x0014_øI@_x000E_&amp;	_ì»Q@_x0010_,ÐYîUS@K_x001C_Oe©R@à	±åN@FòÐàÌM@àínj/®P@Yéôí_x0014__x001B_P@FÐB&lt;XQW@À_x0001_àR@øí¤_x000B__x0010_S@×éú_x0017_°P@Cö_x0016_Q_x000F_~N@_x0004__x0005_ðZÄSsS@ô×ÌIA_x0012_Q@~Ã´_x001F_¤ëJ@_x000D_zv_x0008_v¶Y@±YaË&amp;T@ié_x001F_á@ÁR@0DÈ±¹+R@FJ_©¢P@-Æq_x0013_WpT@o.Z	¢V@_x0012_²}_x0017_[CR@´ÊAª·O@Nùº;_x0001_P@p_x000C_¹õJ_x0016_T@ÞA¨1=4U@n_x000F__x001A_­T@ì;yV× P@jh²1_x0003_T@üX´T@_x0011_ð_x0005_OxT@_x0008_åÌËÛIP@Ä}írS@UiïøøO@_x0016_wBGQ@[@wÖ_x0003_DV@D¹RÑbV@_x001C_ß#( _x0008_R@_x0017_/B_x0002_éT@Ú-ótìfR@Çä_x0002__L²O@ÚiE&lt;OdS@_x0014_Ý¹@_x0001__x0003_%xQ@ä¼Ó{_x0003_.R@[¹¼P@*â`5úP@1;j_x000B_åP@ÐP_x0004_m®ÓR@Ø S«c0S@_x0007_ÕWÞT@_x0004__x001F_Z«M@rb_x0011_fÞbP@&amp;tåÙ{\S@_x0002_ûùìÛ5S@ù{LcQ@_x0002_Á[ØäþQ@6­	(Q@_x0018_Eë__x000B_ÐT@_x0010_2å^N:Q@*X8_x0007_|¢N@jö 4MäT@­øµ¾cI@p"ÕGïP@L´]_x0015_	J@"F-4ÇW@6î|þ·_x001D_Q@³eà°¶T@è)àßS@Ä]-l³R@_x0001__x001F_ó»Ä¡T@ËO£a|S@Ùýc_x0005_UU@ÃYÕ]¤+Y@ _x0015_Cê¸·F@_x0004__x0006_ÞÕ	_x0001_'U@@Hé_x0019_T@ñ_x0017_üXS@é_x001E_á)S@Ø_x001F_ó_x0014_ÁV@oñ?U@¨¼¿àT@(òôÜq_x0001_Q@QX°Û~LT@ ËÑ_x0005_)_x0011_Q@Øê¤¯P@/ò_x000C_WüV@Ü_x0003_/wÀ'S@_x0002_ÖòÑyN@X_ÿ(øbQ@y(QÛQ@HAÆO@~R@WÛo9_x0010_L@_x0001_ËA¤ÍQ@®)-_x001B_ÒR@T_x0008_bv¥T@d°wÅýzT@5D÷ú9T@_x000D_³XíèQ@_x000E_!ñhPR@_x0016_6(*jT@ä_x001A__x0018_YA&lt;S@Ù\A½M@im_x001A_Q@±³_x0006_&gt;ãQ@¬Å'rU@ª_x000C_5é_x0005__x0006_^P@°_x0004_;_x001E_+W@lPïY~L@Tf*5S@IjÑF5tU@zÜÇ&gt;³S@)¸ø¢DS@_x0013_¥i¯»R@_x000F_§_x000E_vî8T@Ò_x0002_%ztzX@Âê$_x0013_|~E@_x000C_t¾§©ÅS@á{/_x0004_ÛK@ÀÐ_x0013_t@U@JGl_x000F__x0019_OS@a	ð-CS@v]üÑÈmS@JJØè_x000F_sO@ñr¼ÌT@îá;ªQ@\_x001E_.³Ã¢Q@t_x001C_ÒS@ï_x0001_ Ð	S@=þsvqM@{ãf_x0011_T@ ÷øqù_x0003_R@h'®ØÚWL@¦º©îÈT@2ÉbBiR@Ý6¨?ËQ@¦d_x000C__x0001_+S@_x0005_]x®­K@_x0001__x0003_®1µ¬F)Q@¸¨¶Ø_x0002_Q@$µ_x0005_ð¥_x0013_Q@H Ñ_x0017_xÛS@_x0001__x001F_ÊfaT@ÿAc«ËP@_x000D_"_x000E_6ÕM@_x0016__x0005_1gS@MÅ(óP@Êv¯ãP@Â&gt;ð_x000F_Ð_x0001_T@m5&amp;6S@¦$W|L=R@pìÜ_x0003_C_x0016_W@}Ï÷U@ð-_x0008_{ºÀS@(:6rXQ@ _x0007_{õ_x0007_VP@Ö_x0001_¹ÕQ@|_x001C__x0017_1YüQ@ù©çýbT@"_x0015_¿Tî©I@_x0014_${[eP@èé«Ä±òU@PÎ¬­ÞQ@øÛïSÃV@)ñÁ[P@Ã_x0017__x000D__x001A_ô:T@_x0012_»£:T&gt;S@L÷_x0012_&amp;_x000F_N@G~òdW@_x001A_e(Ë_x0001__x0002_:ûL@É¨_x000D_è[ÿQ@äìeÏ_x0013_ÕR@Qm÷_x0002_ñøS@çüN¼'E@_x0004_#Ö'¤îL@_x000C_L÷]_x0003_}P@ª_x000E_`_x0001_ÀS@¨Æ`y^P@#¬¿­L'P@_x0010__x001C_¼_x000C_xS@_x001C_eN©Í#R@´JéÜÀWT@d`QæS@bSDS@ÖLËHrÚN@Ú_ºè8P@_x000E_WÀÙlQ@*=OÍ1S@¾ìÜJª4O@ åÅ;*¤R@_x001B_Ç_x0019_|_x000D_ZT@_x001F__x000C_º_x001C_£W@ä_x0007_pdxS@ü/ÕX_x0008_R@êìHþ_x0012_©R@ô_x0001_#&lt;8~V@ÄåTj¥SQ@ärrUÎM@¶®ÖÂS@D.ùZÖN@*_x0010_®RR[T@_x0001__x0002_ìc9_x000D_S@ö·µÖ=J@Çî\_x0016_Æ¼V@B¯BWSR@Ìòa_x000C_°±W@nD_x001A__x0014_Q@­_x001F__x0001_ _x001D_S@Â?k×ùS@±÷ ¿¾P@~×Þ§t_x000C_Q@$ý7êÈU@ú(°*{_x0003_Q@9_x0012_¥WqS@£mþîµ,S@Z_x0006__x0012__x000F_e¯R@²ÚziuR@~ÓÂÅÄOS@´¶]rLÇM@ð8R@ÂÁÎºêºS@´yÂ;DêS@ñÆø-ÀR@C!á]_x001E_¿P@d'¾_x0006_ÒT@$!åê½S@:Ãµ.O¿O@Êl+/òN@3 âè_x0002_3S@Ã_x001A_IïoDP@(ÐSõÉR@Â·ù@ÀR@Ób _x0006__x0001__x0002_ô+U@V¸ñ_x0004_¤U@_x001D_íV_x0010_ãR@F|¬W@{S9wR@6{ãêQ@vÇHå_x001F__x0017_T@B×Ów|T@ì®_x001B_2CS@h!£²ã¹P@u_x0008_åÍÞP@§ø+Ò^L@_x0012_TÖü¨BO@lL_x0013_ë#P@­_x001F_¬cÜ_x001F_N@ùØ_x001B_S@³Á+£¥Q@øm_x0016_ò_x0010_4R@§:â)&lt;ÈP@på_x0008_ÈR@©_x0001_ªáàU@&amp;_x0003_ziT@ µ~äHwO@k?fùïT@éÛÎP@øo{AWQ@²$º_x0017__x0003_M@8zû|ÀN@e§Í&amp;V@î4)pµO@î_x0015_M°U@Â&gt;ú§¤O@_x0001__x0004_~ñ_x000D_7ÏR@ï\d*8_x001F_R@M_x0006_1D_x000D_aQ@½ªÉñ_x0002_;V@_x0014_ïøUNN@¢¯_x0003__x0010_ÊK@óâ:@]R@_x000E__x001F__x0010_©_x0014__x0005_M@¢_x0019_ÁÁ_x001D_R@ßÜ_x0013_zM@­Ï¿_x001B__x0019_T@Äù?ùÖóR@JÅqì_x000C_¥V@IÛ_x000C__x0006_Q@2jÚ½Ð&amp;L@u,_x0007_NO@öê½K M@Q_x0015_c%Q@^KX_x000E_CËM@3J×G¥P@`ë«WBS@ôVÒ×	XP@l_x0016_0_x000E_wJ@_x0002_¬_x0012_DQ@ÓhkCÂèP@qü_x001F_SuP@_x0002_ÁI_x000B_¼I@¤8Zñ_x001E_V@V_x0004_õÉIÍV@FKháS@l¬á©_x0001_Q@ReÙ'_x0002__x0003_×)K@ÒS8ñæT@RDèh¹üR@_x0001_zºÖM@F!½P_x0005_Q@-±_x001D_P1R@x1¦]±çQ@Ð&amp;%C_x001D_O@®­ðgéµO@õ °_x0016_Q@ÖxyÇ¡R@åq_x0002__x0019_/V@_x0011_J5	8I@ºy_x001E_?Ñ_x0017_V@»pÍj4T@»P_x0013_wÎõG@ÅKý±wU@É!Ýj(P@·çÒùýP@Ðcÿà8»T@¼ÆëM_x0018_	R@bÂÛ_x0011_I×K@_x001F__x0004_ÔßT@ó4O_x0012_í²Q@M+_x0017_¨/S@_x000E_ëe²ñYR@Ú·\O÷L@tÝ=_x0012_kÝU@"_x001B_WÁ¬{M@hF0úxO@ð_x0011_§5îQ@AèØ_x001E__x0001_T@_x0007__x0008_(_x0004_k_x0018_.Q@Æ9$imT@ªm_x001A_JEÔP@_x000B_IPçT@@ÒûlêJ@rÙX0dêT@wX_x000B_6UòV@&gt;qI÷wÀI@,_x0017_Rd{I@N6W.gõP@_x0004_#¢_x0005_í±M@î$C_x0001_6W@xþ¸%©MU@_x000F_uÞ_x000F_å]P@!Û/_x000B_Q@_x0006_ÕÆôø[T@*_x0010_#_x001A_QR@_x000E_yÁ¾_x0010_¨P@^_x0002_rSZ÷T@p£Å£O@nõ8·½}R@ãtÎ¨¨Q@ _x001E_´bë¨K@_x0018_ÄæE-N@ò]Â³_x0013_¬M@*_x0012_ç{RT@Ì¯_x0002_)%_x0003_S@_x0011_ êW_x0007_|R@ÍohÜ_x0002_Y@füi¦xýH@_x0018_õ)?¢P@ß_x0016_Ùl_x0001__x0002_71P@[xØÇÆR@kV_x001D__x000C_VR@&gt;¨_x0004_ÃUFL@Dµ_x0016_Æ_x0011_Q@¦_x000F_$ÏW@Å4Û¨_x0008__x000B_M@-÷_x0001_4¬U@_x0019_v+R+üN@oXIBWP@H³_x0008_{R@6\U@"P_*_x000D_´R@i_x0012_¾5ßM@{ý_x0003_70_x0001_W@_x0006_|yú_x0012_J@ÉUï£P@ QèÇ)(S@Nf÷ÇþÖR@s!³iñzS@XRHE«ÆQ@¬zv~`Q@rìX:ÌS@ööE¨M@ e[÷{M@wt\IS@ÔØÅë¶¸S@Ï?ã:¤ O@2Ê­ðÎÊS@_x0017__x0018_¦NR@D|©_x0008_FR@¡C×)M@_x0001__x0003_\_x0001__x0003_*_x001D_U@Dv¯$_x0008_S@_x0010_*Ø}S:R@ø_x0001_Â~PQ@_x0006_ÏNM_x001D_LP@º_x0017_SÓì¸Q@d_x000E_°#ÍÜK@Þ*H¡Å1Q@Î"øÅtU@&gt;P¬B-_x001A_P@è`Ô'O*U@÷^»÷º,R@0ægè,_x001A_R@_x0012_£*R*S@-Ì àP@îk¾¡ãS@4¹)÷	Q@_x0012_oÁ"P=U@­J0Q@v^ÔÖ³O@´À$ßþ·S@_x0019_ÚirCR@Ô¾&gt;z&gt;_x0002_U@-Âã_x0019_mS@^ÖÈ¦NQ@ñf+7ê+S@_x0006_×B]_S@_x0012_hpëD¹M@÷g²féU@§QëÒS@|ÃÛa@T@c_4â_x0001__x0002_HùS@Ö_x001C_ÂIzT@îÚIÊYP@á¿iµU@&amp;n2TÌÆP@þV	áP@þRù1%´L@t×ße÷óU@^7wS_x0011_R@ï£Nµ_x001B_Q@lò¬_x0016_ò_x0003_O@"¯§àS@®b¶­ÎK@ÃË"Ë¢M@É1ãåIÜP@r-xº_x0013_O@O"Ã½ÉÑR@°5æÜà_x001F_U@_x001A_Pâ&amp;®ßT@V9_x0008_U@Gß_x001D_p_x0010_P@.R¡bEK@°/8ÚÇéS@_x0014_EM0½ R@ì_x0012_#®ÒbN@_x0006_F¡+!R@H?ÐþÝT@ü#ÁtùT@?Ç±i_x0013_0Q@§bªnJ¦S@ÜSõÿzGQ@_x0004_öcé:U@_x0002__x0005_°åü6¹K@_x0014_d_x000F__0R@_x001A_5_`&gt;R@T¢êù'&lt;Q@ÔLº¼³Q@_x0012__x0016_´_6P@È¤ËÜQ@$b^x_T@+Ù:"²U@.B_x0018_ÌÍ¹R@b;¿ÊÓëO@~\Þ"YS@_x0006_ý_x0007_úQ@ Aóc¼Q@OÊ;qrV@_x0003_rÉ]_x001A_T@_x0008__x0001_ÅóÏQ@có«_x000B_IS@ª¢¥_x0019_Í¾G@_x0004_ð¸IêT@èÈ_x0006_NV@¸_×1ÛìK@:	ðe¹L@_x0016_ØLæJÀM@|_x000D_ÃzëS@&amp;k;'Q@â¤çÆCU@D£YàüK@_x0017_c&lt;[NS@|]ÍeÑS@ÔÁ_x001D_´ÿWU@_x000C_0l¯_x0003__x0008_KEV@W_x0005__x0002_m±S@À&gt;¾ð_x0003_ÓK@&amp;_x000D__x0010_¬ÀH@*_x0006_4. N@ÏSPõP@"G(HR@,`kG_x0015_hM@¼ÌhÕvS@1_¥_x000B_[_x0002_S@ødOÝÁN@f_x0001_Ý_x0002_´@I@P¨î_x0004_òáS@Q¦$ÃôêS@Ê5S2%KP@f_x0002_²°°T@ä¹_x001F__x0003_Q@Å÷b ø"T@yÃúäK@~S@Ù&amp;%ÎXrT@}2Õô_x0007_(R@Ç)óz¹&gt;O@Z]_x0016_æHQ@³òOLQ@ìÎe'R@¸ÇñkNÝQ@Þ5_x001A__x001A_S@Ì{u_x0005_YV@_x0002_ZJ[òH@þ_­óÞS@òvÅËT@_x0008__x000C__x000E_¸Ñ¸Ã_x000B_V@X{w.¼Q@¢F7_x0007__R@¶h5S@_x001A_³jÇvR@@_x0004_Z)AGM@å9FÏÛP@D~7´Ù=P@Pl`½.-R@txK	íT@¸+zü_x001E_P@_x000C_oDR_x001B__x0002_Q@î¤lÛ()M@6¤7_x001C_Q@_x0014_Ã_x0001__x0003_¾P@43¶¼ûIT@vÊ³ ÕWV@üx®¸"ªP@Ó@%ú/W@Ø_x001D_ Û_x001A_ìM@dHCÅ©Q@_x0005_n5ËS@Þ1_x0015_Ð_x0003_:U@V§;èP@ÞæF¤ÁU@_x0002_Ñ_x0004_R@p	_x0005__x0006_R@v¡óç_x0002_I@_x001D_uWHÎ^P@°Èã?@S@¿v3Y?P@âA¦é_x0001__x0002_ófS@Â_x0018_ôvÚºP@é;Ç¥ÜqT@:ÑÁG¨üQ@Cxñ~oP@¤s_x0010_Ã_ÐK@(ùªT@ë/òéÒQ@ÉG_x001D_f_x0002_âU@äß¯£ÎW@´é|_x0018_6Q@Yöt§çW@zÙä_x0011_VS@ðïÖXéJ@bbtù¹_x0007_P@T_x0010__x0013_\PQ@ÒäU³QBP@à¶t_x0014_R@û¸?ðULT@@y_x0012_®O@_x0014_¶»_x0007_R@_x0018_ù 6:GP@Ô¬É_x0003_ªO@?}nPf(R@_x0012_ðØ^ãT@ÀÝ_x0010_³_x0013_N@è±·,rQ@,°D_x0008_T@rí´s¾(S@&lt;ëÖ³°ÄR@T,#_x001E_jU@_x0008_µ«_x0002_ÜúS@_x0002__x0005_×H	DEÍP@0Tªy}íP@n_x001E_}YLU@Vjà¯N@_x000B_ªÇsN@à¿¾%ÝmR@ð_x0001_·NÆwR@ÊÑ1-P@F¬QhÔO@_x000D_ÏmÝø7S@_x0003_®_x001F__x000F__x0011__x000E_P@Î·Ø²S@È*ø¡·GU@}k¸ôÐQ@¡X6_x0015_8®T@ YtiU@úíTÞäQ@ÜcxNûS@¾_x0005_9Ë±T@ËrBÈdW@ÁË6«_x000E_¢S@bíÒUnÆT@_x0018_"æBxQ@._x0011_Q?g7S@rÉ_x0014_#uÐO@ü±ÖõDT@¾p7Sà_x0015_P@_x0004_-_x0007__x0002_$úK@&amp;$b¥nU@dFv¨S9U@£.àÂiP@ÞÐ_x0002_:_x0001__x0002_]ÁU@_x000E_úÊÄT@¤ü§_x0015_µÔU@ÐGöEOT@ÇZªoÌP@º@ê·_x000D_O@Ô /êaO@§Y¨=ÛP@=«¿r_x0011_sS@È;ñ_!R@b5"}=S@é©S@â_x0018_ÉQS&gt;U@t½^»­S@Dò¥;P@ÌGæ6ñqU@Ay_x000F_°tkR@E²ß_x000E_ÏSI@é_x0005_dæ··S@ªaaÖP@°¹ß&lt;î¼T@R±DVí§S@ÐõÒ[°U@æ-¼_x0018_´P@R¦_x0001_2Ó/O@èËÜÐ¼U@ð=¢._x0015_;P@Ê`J_x001E_Q@â½½£G×Q@yÔ_x0006_N@*¾_x0018_«TW@*½xï_x0011_W@_x0002__x0003_Û»aèwUO@ô{uþÒR@_x000C_ÈÇÐP@kpRI_x0006_ÀT@_x001D_¹_x0019_«"P@Ô~S.S@wiÄbjQ@ª½Ã_&lt;Q@_x0018_¶1V#R@¸LEÊR@ðCm§S@Ègé_x0006_ xW@F_a«_x001D_Z@Ò1®ÌS@7E_x000E_è#P@¬R±!²P@_x0008_òÇ£UÕP@_x001A_sBß{_x000F_N@¨_x0015_ë_x0013__x0002_S@ú8g!W@_x0003_ÎR%-ÔS@ãµ_x0014_T@ð_x000B_­{Ô³R@;Mâ_x0018_GU@´0aÔäÔU@_x0008_Ø/1qR@²©*ÊzK@¬ Ø_x0016_Þ³S@[Ê_x0001_­Õ×N@}¤_x0019__x0002_V@¯ýD V@[^Å_x0006__x0011_6äR@_x000D_1"eR@ZZ»8-L@&amp;&gt;º¬S@_x0012_T1·ñT@|±_x001C__x0019_=gP@_x000E_Ómø»V@w,ÙäÒ1R@*vOÒM@kÈ¯_x0001_R@ZU_x0016_ÎãFP@@_x0002_¬ü¹ÿM@0¯7_x0003_Q@íù&gt;§üS@º_x0003_HcÄM@a_x0008_OùN@ÈB_x0011_ÃôR@3y9__x000B_S@ì_x0004__x000F_h·R@îê}_x0012_ôR@¦ª#_x001F_fM@à~EÄ_x000C_×T@d9V!±IV@H_x0004_-¦T»L@_x0010_ù;«O@µ_x0012_HüHW@øe×KÖÈP@	Þr_x0005_T@(¼_x0007_~ÁoW@Ú%È´ÝôQ@dlóÛ3T@_x0001__x001A_ÿî-T@_x0002__x0004_ÅÈÉ_x0003_¯_x000E_P@ý| °öET@téFÒ!_x001E_Q@ÉÇGv&gt;L@¦¹`6Þ"V@cÏX6_x0008_¢J@Yé87ZR@Ð]²ØO@ä¸_x001D_SöQ@#äÆiK@®}\T@r´¥_x0004_N@ñ`_x0008_ÛE×R@\Ì_x0008_³mS@ðSUuP@îÉ¥®_x0001_Q@_x001C_Lã9;R@à0í¼T@À_x0018_ªQ@nj	zT@]§Í2P@^;_x000E_Ø?1U@_x001E_¸wjQ@äúRÙÑQ@fk	_x0010_ÎW@ö?j_x0002_ZwS@Ä°pEýR@vóF·JR@ ÞJeÌ/U@¤Ù±²1#O@_$Â_x0018_R@ªu}ã_x0002__x0004_Ë÷U@¬Bn_x000F_P@ðÂ1ÚÇS@'?ù"ZR@_x0010_Å:=\äI@2Ñ³/åN@B_x001C_v_x0001_3NS@å¯½gî_x0014_Q@ú²¡)_x0016_ÜT@ÿQ_x0001_]*W@à_x0007_EYüÚS@v¥exÖS@Æ	l_x0015_ÄqS@/è·¹ªS@êTYÍB£T@ì¾_x0003_DÄO@öí¾¼Q@_x0005_qùóG@Q¤WvQ_x000D_U@k_x000E_õ_x0001_ÒqQ@@´ÉQ@j_x0010_Ü_x0010_Q@T´Â7T@Êj©Ý~S@î·1¶4}J@ ôÅ·&gt;T@f&gt;L_x000B_µQ@êËì^ÖP@PòÛ_x0008_#£S@_x0004_\É&amp;V@¬8~ _x001B_K@¸¹b&gt;_x001C_ÒU@_x0002__x0004_*_x001E__x0018_@T@Ú¦ìNSS@ìM-¤?K@	w¥ªøSP@KÞ¬_x0001__x0011_nJ@3_x0018_½Q@gµ'çS@ÁLV_x0010_fO@RJÒ¾QS@ëHèÌ_x0017__x0005_L@._x0005_	»Q&lt;M@kX¶^U@4_x000E_oÞ_x0004_Q@+_x0002_lü4V@ÂXEiuuV@_x0006__x0019_[øX@/wþçlÐP@°ÛÉ|ÂÚW@««÷#=O@ï"Fi"Q@uI&gt;-çQ@X_x0003_¼¯u_x0013_P@î@¶l#?N@PÛ&gt;ÚzT@ÐÖÕÛX_x000E_U@ü^­eðKS@?&gt;T8S@.Ö_x0013__x0018_ÁúT@{÷WVïQ@P þLÖ*S@¾Ú»agJ@r@à_x0002__x0003__x0004_Q@hìseP@x¬wô§OP@&amp;°oâ¥ÞR@f_x001D_«ü¬_x0019_P@âx¼_x000B_+_x0001_R@TTõXïÂQ@_x0003_¤­ÕÍR@Ô¸_x001A_O@æ_x001A_Â½êI@_x001A_[ÔL6øR@Æ·.«R@zp_x0012_'¶_Q@`5¯_x0010_1rR@Ö_x001E_mdT@&lt;8Ç_x0011_dßR@?!ríûP@)K¨+áäU@öÞó3V@_x001A_º"ù±K@DII¢_x0016_J@_x0018_Í_x0013_}ÉP@Ê_x0004_Rñû Q@$³üxO÷P@Q¯e´zP@0'í`¥S@ôP4ZÃS@	ÝC?U@_x0016__x0008_ÉpÞLR@FOæ¼wT@_x001E_ÐNÚR_x000C_Q@¬_x001B_Å´EdU@_x0001__x0002_Þ¶Âï¸4N@do»à3R@Í_x0013_|ã3S@Ý_x001F_êT@ÃB×(òT@¦_x0012_mo´R@Än^û«µT@:rØ_x0001__x0013_kU@ë¼°R@ö_x0012_ëµZJ@¾VÜï±P@êòºÚÓT@JR½â²ÐT@nIZO@ãÍÙy_x0006_ÅP@¼ª½käS@áªÿótS@BÁ_x001E_X»N@%Å¦×R@ÿ¯;?7nT@L!KOrP@2¨?Î!¾S@v_x001E__x0014_óÃ®V@m_x0002_ô_x0010_O@«ÝZ/§HV@øY=R@_x0010_¹Û¿V@k~Z¤åR@_x0019__x001E_¡_x0003_S@ò.ÌæN¦N@é]·i_x0019_ùQ@¶_x001E__x0001__x0005_i5P@_x001F_lÎ=òðU@_x0014_c/·¨_x001A_W@_x0001_©Ï¥6R@: ð_x0004_:_x000B_S@|Wå¡øP@7_x000E_`øR@ºß«2g_x0011_Q@pS_x000E_¨X#T@Ô¦_x0018__x0014_JS@G	tc\kT@É£^¸o]P@z^?v´R@9~ë_x0018_ØU@ý9ù_x0007_ÀT@»åQ_x0006_N@î_x0011_p_x0008__x0017_wQ@øX^²;ØT@ËË;VºfV@!øÞÏ¨±R@Î_x0008_`_x0017_ES@ÆI}k_x0011_U@Þ_x0012_&gt;;Æ¿R@Í_x0002__x0003__x0011__x000C_H@_x0013__x0017_u¢&amp;_x001B_R@Ì}Ñ¥köR@´±ÑA)N@_x0003_çïÛ)_x0010_R@¨Ù| ßP@b¶éÍàP@õ*{=%Q@xSn_x000F__x0006_Q@_x0003__x0005_0BqÛÒR@rD	¡_x0004__x000C_O@_x0002_Ò_x0002__5U@0X«}ëV@3_x001C_¶Âp_x0018_T@¾^÷O#=R@Ô³ã]ÅµN@_x000E__x001E_½Z_x0010_U@,*ÇÂ^Q@à+6PÕU@8!Ëã©ÔS@_x0018_{R?ÎT@êØ_x0014_Ý¥Q@_x0001_Ü7_x0006_«S@[Þg_x0019_W@¼y_x001F_ë¥©R@1Ó$5Q@_x0005_®Ku8ðR@_x0005_&gt;³DIÙP@D.¹_x001F_}T@³Gæð)Q@v{·æV@¢0¿OU_x000F_P@j×þõ_x0017_S@Ù­u~qP@üé Ô_x0004_S@Stg§c.T@iì/AU@à9_x0008_ÃV@G~F;R@	ÂäN~ÖG@$­q6_x0005__x0006_MÖR@ _x001A_ÙÈâVO@õ¥$~=_x001A_L@D\vÖ(J@ú_x001D_°PÉéV@ÀÊ_x000E_Ê,)U@8S®t¿K@×eùª;Q@_x0006_0u¶ûÉS@wZ sQ@~ _x001F_¬/U@}8õ*§\Q@_x0014__x0005_¦ÝrÄS@ò¹¯¨çS@å.K_x001F_ïS@V£_x0004__x000C__x0017_ÎS@@/åÿJ_x0015_S@Å7_x0006_ÿR@6ª@&amp;b_x0002_N@É_x001E_A_x0012__x0014_U@C¼_x0007_ü_x000E_ÅJ@_x0005__x0018_LL"Q@©Ö¦O_x000D_¬Q@_x001E_Þ&lt;_x0004_zÁR@_x0017_óöU9çP@_x000B_Q²ÎñS@2M_x001C_¬æK@ò8ü_x001B_&amp;I@Ì_x0001_y$ª§S@V\Y_x001C_=Q@xM\	PU@¼§ÛÑ_x0003_ïR@_x0001__x0003_âf:_x0017_%K@¨:¡*_x001F_Q@_x001C__x000C_/_x0002_%T@-#_x001E__x000D_W@_x0019_ÿ(Ðõ0S@_x001E_1_x0019_%iFQ@áÍ¡¾_x000E_ÏP@tå_x001F_QB¹T@øÕ¢©þ_x0019_Q@j_x0005_bÚU@Ií§PhQ@ SÆ_x0015_ »R@ØÀ BA¶R@g_x000E_¯*R@©£_x0005_é=S@ÂYá~´T@Xü£)/xR@í¼bàN@aóH_x0005_¶Q@0Aþ_x0011_U@Äà¼¿S@ÞW_x000C_c0R@æ[t5KP@£°ßî_x0012_yV@NÿEz{L@IìÓ9QP@_x000C__x0013__x001B_"_x0008__x0018_Q@}HÍæ¬äO@}F- óQ@°¡µ_x000D_tT@þD¹U@Ò5O_x0002__x0003_ºÏS@_x000D_bsyñU@UOj¦_x001C_Q@?ü´1/Q@ðWÝ×zP@"_x001C_¥RÎxT@Ðæ_oz_V@ØßDqa_x0001_N@8ÍÎj¿ÍR@"`_x000D_°ó9Q@F_x0015__x001E_i_x0017__x0016_P@ÖÛìÅ_x0015_R@Òìov4÷V@_x0004_Y	+!U@|N}O@1ûMX_x0013_V@Ü0Á·_x0002_6P@_x0018_Ì_x0008_fXûR@*ö4ÖÏ÷N@æ_x001A_eÄ[÷O@?æN";R@b=ßfÒS@ùÆ_x0004_ÀûhP@*ÅßZßL@èdÉã¯òS@Hâþ_x0010_T@©×ýÁ_x0012_XO@Õ_x0006_ìaR@¸73²#¾K@4_x0010_úhKN@úaÂÜï0V@´T_x000E__x0012_á_x0008_R@_x0001__x0002__x0008_À{Ü_x001F_ÙV@çêÖ½&amp;Q@êåÕUS@_x0001_A_x0004_0KU@´j¾_x000F_ôÝP@ -µ_x0014_L@óß_x0002_o©P@)`'Mm_x0015_V@]¾ú§T@¡B_x001A_ÁP@B¯£ýU@#_x001A_¥¬8=U@²_x0004_Ç^[GS@.ÜwÁ_x0012_ýQ@ÅYT_x001F_7&amp;Q@R6ØÄ¬Q@*iR:R@Ài8k+YT@_x0002_äñ«P@­ÓTõaR@;n!DÁT@_x000E_VïQI­U@dX_x000C_1HvT@ðo_x0003__x000B_uR@_x000B_&amp;g_x001C_dP@I	Q}S\S@¶_x0017_#"M@_x000C_5¼£$P@_x0002_!§@¤_x0016_P@ïö&amp;Y9×Q@äçëñÊÈQ@r­ª_x0003__x0001__x0003_9I@Î_x0008_âÇoT@Ñ3q²¥_x001B_W@ròm_x0012_V@[ø»ÂH_x000B_P@%&gt;"ÆO@Î_x0001_ØðU@_x001B__x0013_:Ö¬ÆV@Oá_x000C_õ&amp;ÔR@/zÒÇ%wQ@&amp;¸NÕvV@nl°z%ïO@H_x0019_^4®_x0013_R@_x0002_5:m_x0016_S@}«¬öÇU@¢_x0012_«îöN@àzCe_x0005_P@_x001C__x0014__x0015_]S@^_x0013_ýÖî)R@UýÅÒËW@TÆ_x001D__x0015_ÿQ@Äýì4]R@_x0013_ËI_x001E_OQ@E¡ýI@Ð¹1$®K@Å)õ[V@_eqÊzR@ÝvÇýW@V(Í¬AéO@xé@íµP@_x000D_ã3_x001D_÷U@X©%_x001B_="R@_x0001__x0003__x0008__x0013_«£j_x0015_Q@Ôó_x001B_r&lt;N@Ká¦\ñX@Ý­¦ù öS@c_x0015_À©,öS@¿_x000B_þñ_x0004_T@¼°ûÙjGO@_x000E_»_x001B_V8¹R@ÖÔ¨_x0010_È·Q@	_x001E_¯M×ÅO@_x0017_£·E_x0019_³T@R_x000F_»;·uI@Úí_x0001__x001B__x0011_óJ@_x0006__x0012_¹²WjK@`ã­RR@_x001F_T|ÊR@uabKS@Å)_x000C_À©U@Â_x0017_×=_x0001_K@¹¼,"ÚXP@º`ôYúR@ü_x0001_÷ÖÍS@¶Ò$þÞV@{_x0002_ÐÒ/õK@.ãÓ[éBP@uZ36U@ã»,&lt;®V@XÜ3LyõS@ö`\¤N@#ÕÚÍ­?U@ô[]DR@Ø{ü_x0001__x0003_êaT@æxzjQ@u{)?6K@Y$¿qBúT@sI6#É'R@ð_x001A_ø²+Q@åv$â_Q@Ø´c}Y!T@XÐulU@?7¦_G~Y@F¸_x0002_L9jS@ $Sâ"R@Þ½¦ V@!¢Ty7²R@@Õ_x001D_õT@ªõ_x001C_ÇÄU@'_x0014_1T@XG^S@÷_x0011_wÖu®K@ÀÀÀ qVM@Ð¿ûåD_x0017_N@sÓ(ØNR@xT«Üt«R@¾ %Õ_x0003_S@Ü_x0001_S_x001C_P@Z_x0012_ÀN@ÛÄ_x0018_*P@üö¹ÆOR@Pz¬fAX@¦¤_x0005_×ÃBS@(a¶÷S@»"s8UõO@_x0004__x0005_Â_x0001_-^ÃQ@feZó-Q@2_x000E_sb\YR@ØU+w6P@LØFnÌnS@'å¬êzQ@|ªtÛË_x000B_P@ÎdnpàV@úË§._x0003_¤Q@_x0002_Êñ&lt;Q@À|®×8U@rG?°_x0007_L@_x001A_EÞZ_x0013__x0004_H@ÆLä7Q@øÆÏ+ÓT@¬ð±HQ@Ö0ÁQ@_x0019__x001A_NµM@_x001D_ç³ÏèQ@$¶µ¥ª_x000D_V@d!VðZ2Q@·'y£_x0010_TU@å&amp;¶$ÛõQ@Z=T_x001E_ X@/þ_x0008__x000D_Ù°Q@¦Y§ET@ªy`ÒKlP@Z9H[ûÒR@èJ\Ó£yS@_x000D_&gt;UU¸T@FpµÝ¨âM@Ì#³æ_x0001__x0003_½RR@_x0006_Â"Ä¦Q@bºì­_x0002_"T@ò%_x001F_^U@}TQ×_x000C_V@ª±ßv_x001E_N@!Å,è]eS@°_x0019_T§ØR@Ms&gt;á_x0007_M@yÄ_x001E_´V@ö_x0001_\zóT@djÍ_x001D_«tP@×=RÞ_x0017_Q@r.à¢_x0017_U@"Îºä_x0011_S@BÕþS¨ôP@¡dm'àÞT@n_x0019_$_x0006_+§U@BËyÏZ@Kï&lt;ÑýT@½_x0019_Ô­Á`M@ÃfïÊ_x000C_­Q@þ_x0017_cSÍX@`(nÂÞnQ@´íFü|RS@ìHVÓ4UT@À«_x001D_ÃÖÝW@ïA±m_x0008_T@ÁhoëDcU@Ýb_x000C_7'.S@¶«#44äN@þd\_x000F_PAU@_x0002__x0007_¥©_x000C_7M@ìÛÖ) ±R@ËD4:îO@Çý_x000E__x0012_íZT@ýw`®ÇP@QîFYÃüN@Çéä!ÆP@_x001C_ß0 _x0006_U@¨@nÅQ@ø_x0003_/_x0019_AQ@íb©¡QÓQ@TEAOè_x0006_U@ô3_x001D_Ñ_x0017_ÄP@ü	j·oP@¬.TK&lt;U@ò-b_x001D_ óQ@|¢¹}iÓT@Ë¥Ù\ô&gt;Q@_x001B_~´_x0001_5OP@r7A\ÞP@_x000E_¢¼_x0004_BìP@ÝÔ#J O@ìBÙ­_x0005_«Q@ä¨¶âãS@&amp;g¾_x000F_\X@öZ?W[R@ÑD¢Å®êR@@Ä úå_x001B_S@Ü_x0002_j3[NT@#óåÀL@I /_x0007_MP@ß_x0015_Äª_x0001__x0002_þOP@£mÀQP@0¯%_x001D_ÆP@Ö_x000F_kpÝS@+ä¦~_x001D_óS@O2«cR@ÿ»_x001C_Ý­U@¦4©/ä£P@Ò%Ä¹ýcV@0w'VôQ@$ò2#R@r&amp;_x0015_ßë¬R@@³zT@j_x001B_Ò¹ÓO@¶4grR@KVØÌóeS@þ¶DÍU@µÜýv_x0003_`S@_x0018_hÝv_x0017_R@Úàµ1ðL@~r_x001E_Ý_x0016_ÏQ@Z_x001F_ÁQ@¡ï_x001B_¡ä_x0004_U@Ôlß_x0013_`_x000C_R@D"ú)uT@L|ïGøP@G?_x001E_ÛP@_x0013_¦¼oØ¤P@ê]ð2Â°X@ -f­ùQ@_x000E_üúÅÁjU@_x0007_ÕJïP@_x0008_	Öt]_x001A_U@_x0012_G²i­¸P@_x0017_Êþ¼Q@Þì _ÛT@Â_x0005_Þ®_x0006_V@AÍê5U@¾»[\_x0017_W@Ú+Û[¨Q@P§Dß_x0018_ñT@²_x001F__x0002_&lt;A@R@ò7kÔ&lt;V@áãÍ&lt;bÓN@dE) ØU@_x001E__x0019_ÄÿKèN@w|F¾HP@2/¢~¹T@)_x0017_½_x001D_|V@¹_x0002_»ZHR@Ì`_x0002_ÝR@ô6ÛxP¤S@FUDw¦R@_x0018_ä½_x0001__x0003_ªV@Ô_x0015_Q_x0016_ÑµR@^_x001C_*Ö,üW@_x001C__x0003__x000F_ Ù½R@À°ºÌpR@28_x0007_/á_x001B_T@&amp;-_x0004_»xpR@_x0015_h*_x0018_ÄT@_x0002_»rX_x0011_P@¯k:_x0018_0J@jÉ:h_x0001__x0002_ê°V@Ò¤_x000B_ÑT@knF_x000E_ðI@º9ó_x0014__x000C_S@ WÏN¡ZS@&lt;D_x0004_@_x0012_RP@r#Êq8xU@Ñ¶Qu_x000D_ðT@d,À_x0019_¬cP@_x001E__x000E_È_x0002_r4Q@_x0012_©É[0P@àÓðüôÀN@Þú&gt;NÄT@XY½Zí_x0015_Q@&lt;_x0019_&amp;â_x001A_V@L1O®æV@#Ct\Ñ(P@_x001D_~^n_x0007_U@z\³fÈW@!úÞEèFR@FÑl	@ Q@Ú_x0011__x0018_Ö¶S@ÅßþÞjV@ç\uÜ½æP@£$WjO`Y@Öh&gt;¡&gt;_x000F_V@°&gt;Y¦&gt;O@~_x0005_ýº*T@J_x0003_|tS@N×3Q(U@í A_x000E__x0002_yR@-S,_x001D_QU@_x0002__x0003_dÁ½æÄQ@NæÅ_x000F_N;W@Òbe_x000C_°°P@I_x000F_QþR@þLªûçQ@ÀóRÝjN@BÁq_x000D_¨HL@_x0010_²å&gt;]çM@Ë­Tñ;S@,OcÁNP@B_x0015_®Ó§O@xôç_x0008_]ÙN@¦ÿ_x001E_òÇP@&amp;¸IÜ~LS@Çä}¥3Q@V,°³yP@æ_x0019_MõïÌR@4AµÛÄ9O@_x001E_·"QªW@_x0016_Ó¤1_x0004_N@_x0018_BWL4mQ@&gt;óÐLã¯O@H*L_x0006_ß&lt;W@­µ'^hDU@Ê©ÇI£U@H_x0007_ÌQ_x0017_ÜQ@{Ø)¸_x000C__x001E_R@_x0006_{F #úR@ô_x0001_@N@°bT¸T@zs_x0015_;U@pX_x0001__x0003_;ÛS@ÞÈ!ÚüM@®½[_x0005_}­R@j~§*M@j"û¾ÅÿP@h%7ÞQ@_x001F_3NZ_x001F_¨Q@1÷Z_x0012_S@_x0008_;5×V@f_x0017_1r6áR@8c°fø1K@Ó$E½n±V@iÙïïsT@o[Zu_x0001_U@J_k_x0010_;¸P@5Oo*2M@_x0002_Ñ²+P@K_x0013_PtÅ9N@6Ô@ð×X@;iþ´}V@ÚÇÔþÕS@ü_x000C_*ý!OW@(¢-Ü-EQ@gk¡$é¬J@7r¤|ÏU@k_x0007_eÔËºS@\#½d_x001D_eU@Nµ_x000D_i-6R@gu%&lt;´T@4í«JÎQ@ù9­_x001D_ lR@käSþï+X@</t>
  </si>
  <si>
    <t>4de1ed5afcfdea580d2de97e217fdf59_x0001__x0003_¸_jòP@`z3A}O@ÉÌÂ_x0017_aS@s_x001D_©îNÈK@WvI¥`ÃN@úß:%ÕjT@¸8}¼BP@ë}xÄé¶U@¨t_x0004__x0004_z_P@hG}cºTQ@Ü_x0011__x0004_ð+V@¯Ûb;®(I@_x000C_¸_x000C_¶R@_x0002_?ß"îøR@z¡_x0013_:ó¾U@Xx9B5bS@Ï§_x001C_h0L@.Í)_x0011_1üS@æ_x001C_³¯lÂK@_x0007_T¦/x_x001A_P@¦fæB@*Q@_x0001_sJ9_x0002_ S@¹Õ_x001B_V@Qj°R@¬ÅÕîP@Ø}¥¿qÓV@Ð_x0018_Ëâ¾R@QúkXS@ÄÂT&amp;¡L@FU_x0001__x0006_ÃP@ð %4_x0016_sQ@6Uì_x0001__x0002_ù(T@¤KiÌ_x001D_ÚQ@ev!º&lt;¦P@BH$ú}QU@¼*h®U@._x001C__x000C_zXR@£Ff@äP@¢*{_x0018_Ì£S@®_x001A_³ûÿSR@_x0010__x001C_ø5T@-_x0005_\ª5Q@øýeÝT@ÑÜ_x0002_U@Ô_x000B_±þÿS@p- 3ÁR@tÊ+SP@~Î¼ÞZ@uÍ_x001C_ãÅ&gt;U@FÉ7'-öN@²u_x0001__x0015__x0016__x0015_S@9¼n_x001D_ùT@Ý­8_x0014_&gt;±S@Â÷Xî¥ÖQ@Níp_x0017_Q@LÛCî |W@_x0018__x000C_îMYH@&amp;_x0006_Aa/ZL@ËY#%U@_x000C_ÍOò_x000F_AP@_x001F_UÿÓ&amp;PR@äQüð R@Ô_x0015_=ÃP@_x0002__x0004_øJ_x001A_ãl¢P@KMã|	­V@qAi{[R@Ô&lt;b~Û}S@Ù$-oï_x001A_U@K2rK7vR@Ü6_x0018_¼eQ@Í¢¬­U@«*kûT@ À[È$_x001D_S@_x001C_#í0«T@sr^írL@/ y½MQ@ì_x001A_-aS@IÆô&gt;`ôV@Þ_x0013_Q_x001D_jQ@[2ió_x0001_S@çA'_x0018_¥vU@¬_x001F_m.RrS@_x0008_m\_x001E_HÊQ@+ÖÉ(pQ@FÅ?Ø9oS@NbÚª¯òQ@éí6x_x0003_L@`×XßvØT@ä6mäFVT@ì¥wuWW@X @ø_x0008_CN@Kï·GU@ÄAHâ_x0008_K@{«SíyV@_x0003_Oh_x0001__x0005_2ºR@l(&lt;_x001C__x0003_ÞT@VüVOßU@¦C:Ñ_x0019_%X@|òµ¿_x0001_ªP@r¶	T@{¸ÛUÛÄS@c8P_x001A_È X@âº_x0014_lâS@ªôj_x0001_S@nneÈåÓQ@b_x001C_±àò«S@Äh]·²R@_x0002_Û£½ S@Ñ.{3_x0004_QS@ÈÂí÷"_x0011_V@±ü_x0008_PQ@  ®ð(S@&amp;_x0017_¹ôQ@Pj-!¹Q@_x001E_j_x0012_m/8Q@ãë%Ï_x0010_S@@òöd_x001D_~P@ÊKßbR@Ü9_x0007_Ä_x001B_R@Tâ¸U­R@_x0002_ÏìËL@Í+¬ç4¶Q@ì×0h	Q@ôY¯_x001A_!N@Tbù¹BT@Zç_x0006_{©§T@_x0002__x0003_´lpéÐL@¢¯ãZ¾½N@±_x0016_\&amp;¬_x0002_R@ÈL_x0014_îðQ@\_x0001_O¨S@_x000F_pÏ³HS@$«'÷Q@JïKªÆKT@&lt;+ó^¼aP@ò\¡I1P@_x0019_ØíJP@8sphØ`P@8_x0008__x0004_%T@¯½pkØO@ýA×_x0013_Ï©N@8_x001C_Þ_x0014_tÑT@{¯*«-V@ðÙTø	3U@z¥k	SU@PtJ®ËtT@Æ¾|Lµ{S@_x0006_ÌS@f_x0003__²*_x0008_U@dS_x001A_³ÂR@RÄ¹J_T@Ö`lî*R@äÛ_x0015_KÚ_x0016_U@ø_x0017__x001D_/Å¡H@ g_x0007_}_x000B_8T@h§®GÝ¯S@_x001E_óÈ÷·V@Î×»_x0002__x0005_}_x0006_R@&lt;â	_x0003_6S@:ù_x001C_Ý¡uQ@¢Ë_x001D_CI¼R@_x000B_(â*F@Âï`äÌLS@	ÿ-Ã¼S@H}µ-¼W@½§ûR_x0010__x0017_M@b__x000D_;Ù'U@§¥JîU@}Î^­w%S@R.ººÌÃJ@¬KÆÆ¿_x0014_P@ûá¨A@H+OÅ²ãC@xònîpXB@G	Úíã¯D@Z_x0016_ñu¼E@géVëvG@Ò_x0016_nðPL@_x0012_SR_x0013_ðB@ÎÓì®x|B@úÏ=ÊZºE@÷£Ö³¾ÄB@ExX_x0017_J@¥ßföQ¼H@!pùþýI@æ¦1sßÄM@ÝbßÙ_x001F_XL@_x0004_¯ã~_x0001_H@d¯L_x001B_ÝF@:;»_x0005__x0019_ïçG@FéQ¨wA@É-ô½8H@_x0001__x0015_::_x0002__x0015_::_x0003__x0015_::_x0004__x0015_::_x0005__x0015_::_x0006__x0015_::_x0007__x0015_::_x0008__x0015_::	_x0015_::;_x0015_::_x000B__x0015_::_x000C__x0015_::_x000D__x0015_::_x000E__x0015_::_x000F__x0015_::_x0010__x0015_::_x0011__x0015_::_x0012__x0015_::_x0013__x0015_::_x0014__x0015_::_x0015__x0015_::_x0016__x0015_::_x0017__x0015_::_x0018__x0015_::_x0019__x0015_::_x001A__x0015_::_x001B__x0015_::_x001C__x0015_::_x001D__x0015_::_x001E__x0015_::_x001F__x0015_:: _x0015_::!_x0015_::"_x0015_::#_x0015_::$_x0015_::%_x0015_::&amp;_x0015_::'_x0015_::(_x0015_::)_x0015_::*_x0015_::+_x0015_::,_x0015_::-_x0015_::._x0015_::/_x0015_::0_x0015_::1_x0015_::2_x0015_::3_x0015_::4_x0015_::5_x0015_::6_x0015_::7_x0015_::8_x0015_::9_x0015_::_x0001__x0002_:_x0015__x0001__x0001_;_x0015__x0001__x0001_=_x0015__x0001__x0001_ýÿÿÿ&gt;_x0015__x0001__x0001_?_x0015__x0001__x0001_@_x0015__x0001__x0001_A_x0015__x0001__x0001_B_x0015__x0001__x0001_C_x0015__x0001__x0001_D_x0015__x0001__x0001_E_x0015__x0001__x0001_F_x0015__x0001__x0001_G_x0015__x0001__x0001_H_x0015__x0001__x0001_I_x0015__x0001__x0001_J_x0015__x0001__x0001_K_x0015__x0001__x0001_L_x0015__x0001__x0001_M_x0015__x0001__x0001_N_x0015__x0001__x0001_O_x0015__x0001__x0001_P_x0015__x0001__x0001_Q_x0015__x0001__x0001_R_x0015__x0001__x0001_S_x0015__x0001__x0001_T_x0015__x0001__x0001_U_x0015__x0001__x0001_V_x0015__x0001__x0001_W_x0015__x0001__x0001_X_x0015__x0001__x0001_Y_x0015__x0001__x0001_Z_x0015__x0001__x0001_[_x0015__x0001__x0001_\_x0015__x0001__x0001_]_x0015__x0001__x0001_^_x0015__x0001__x0001___x0015__x0001__x0001_`_x0015__x0001__x0001_a_x0015__x0001__x0001_b_x0015__x0001__x0001_c_x0015__x0001__x0001_d_x0015__x0001__x0001_e_x0015__x0001__x0001_f_x0015__x0001__x0001_g_x0015__x0001__x0001_h_x0015__x0001__x0001_i_x0015__x0001__x0001_j_x0015__x0001__x0001_k_x0015__x0001__x0001_l_x0015__x0001__x0001_m_x0015__x0001__x0001_n_x0015__x0001__x0001_o_x0015__x0001__x0001_p_x0015__x0001__x0001_q_x0015__x0001__x0001_r_x0015__x0001__x0001_s_x0015__x0001__x0001_t_x0015__x0001__x0001_u_x0015__x0001__x0001_v_x0015__x0001__x0001_w_x0015__x0001__x0001_x_x0015__x0001__x0001__x0001__x0002_y_x0015__x0001__x0001_z_x0015__x0001__x0001_{_x0015__x0001__x0001_|_x0015__x0001__x0001_}_x0015__x0001__x0001_~_x0015__x0001__x0001__x0015__x0001__x0001__x0015__x0001__x0001_v7ë.i$E@ç_x0018_ä­ÊP?@°ËFiG@aÏbõB@~_x000C_4ÂòA@¦øq·J@ÖÙ_x0003_î	?@@LìÇù'BQ@ _x0001__!@@©DÌ=@¾1j$&gt;G@m_x001A_ÕXüÌQ@lÜn§J@xms_x0015_=êH@Â_x000E_ò¦_x0005_B@ÊMñ&gt;_x001D_ð@@Ò&gt;8B@ÀDcº,G@&amp;G¢FêVF@@WI_yF@Mø_x0014_ó_x0004_F@b±_x001B_SC@ï_x001C_û´E¹E@Gê¯åE@ 0EÂõAF@P_x0006_ziüA@ÀÅé@@@Îð_x000D_n_x0004__x000B__x0001_K@¿zÍoKËR@Ë=ö_x0016__x000C_M@£d:ÀB@¹m£&amp;J@×C	íB@Øï¬+µV@_x0019_"ÅTÌïB@_x0006_ÎÌïüFH@â@¢§O@_x0007_:µx+cE@Ú_x001C_PÊ;]C@MH#_x0019_²dH@_x0014_Õ7_x0015_»E@þÙ/0K@¯gÙ#ÌJ@7&gt;Ó÷±âF@s_x0008__x000D_R^U@¨ÁODmÆC@_x001A_s­_x0004_ÈA@8kÆ\üCL@L\5_x0002_å_x0017_G@_x0012_»ï¨¼_x000B_F@f´(F@jgþVèµD@¯Â!_x0005_liL@bÞÆè½&amp;D@+I_x001D_fâO@h_x0003_W_x001E_P@ÿ4ä@ëF@ðZÓ_x0002__x000B_B@F|§$A@_x0001__x0002_P&lt;÷_x0007_¨?@ª&gt;§Q.C@_x0011__x001B_W¯¦7@©_x0016__x001C_@F@¢;_x0004_£ñ@@7ö%ÌáF@ /G~³C@H½_x0010_ròQC@#þÉÝE@8Zý¶¯G@_x000D_ãÀ_x0002_+_x000B_B@_x000E__x0018_¾h_x0011_íF@0oÃÕ &amp;A@Ðüp_x0004__I@^Ç&gt;:uë@@¶:u¦HA@SäÝ=BNP@*ÚE_x0018_.RA@\øÎó3C@°n_x0005_;=~@@ð]ÉàóL@ÍÖù­3_x0013_L@Zm%ãïL@F'Ày_x0017_C@Â_x001C_æZO@ZMa|£=F@m_x0016_!_x0002_v%B@Þì_x0013_ÃD@__DøH@©%_x0015_®GFB@æ[s©_x0015_LH@ÛF0_x0002__x0003_ÅCC@_x0016_?ÒÉÜfF@Ñ_x000D_Õ_x0007_C@Aut¤_x001B_@@Äz_x0007_5Ç_x0017_F@¨:TÐ_x0008_?@ËxeH@Àôè_x0012_&lt;'F@4j}F@{ßåÖI@îO(ã_x0016_ªK@Già¿AF@e{T5ÉQM@e?tÓó=@º_ì¨ªL@ôæ»ÛB@V:ÏùSªA@Ö)ÄÚ_x0008_»M@ÈsRçHÅA@®ï_x0013_äèµL@Óy!ñ´_x0013_H@ÆK;ð:@@t_x001A__x0005_SÛüJ@Ù19Ä	E@æE¼´_x000D_`A@;ÇH_x001E_ÚC@PÝ_x0001_ã,_x0004_L@í×|¡jA@_x000D_ª©ÑG@Xnz­¬u&lt;@Í71E­M@RA_x0008_ÌF@_x0001__x0002_hÌ_x001C_A [B@^³ãúö©H@TÁ´bI@3Ö_x0011_b&lt;ÇH@@`ÈWvO@Øìkü_x0017_VC@õïb}_x0016_E@_x0010__x001C_&gt;P@^nÂ¨_x0015_ Q@_x000C_;òr9M@Þëó@&lt;I@_x0003_x_x001D_F_x0006_³F@4_x000C_ÏFÕJC@_x001F_H+ßéÙA@©ÁÞLýáG@ü_x0017_Y×:&amp;Q@|hÁRR]O@_x0014_ª_x001A_ÚNF@´«T_x000C_ïE@1_x0011_b~ÜíA@­~b_x0003_D@Þ_x0002__x0005_W{K@E9CÌE@JIrH{Z:@WÆq%KA@Þï:Þ_x0002_¦@@å_x0011_á;TE@´ÖiÖE@_x0011_÷âJbNI@	 _x0006_HòI@}*²Äº­K@w«_x001B__x0003__x000E_óÑA@*Ä±Z_x0018_	L@òi·½'A@BL84ÏºG@Æ`'GC@áØE)=A@æõöPáÁ=@·_x0008_z¸¤C@MYbÏ_x001A_ÄD@ò_x0006_Ì_x0002_4CP@÷$Ö¢ÑþG@cL_x000C_Z_ÿG@®!_x000D_LÿN@Bð¬Ó3N@ºGË±æ®M@"_x001D_±á_x0002_F@º_x0003_Ð_x0011_2A@_x0004_Y5_x0005__x0001_H@¹ÓÇ¢_x0007_O@x´å£íT@ãkðÖVB@FBcÖA@_x0001_ÃiNñD@õ@ÔL@¦[_x000E_zA@Nó ¬mXD@Á¬iÿÔG@Ç²_x0008_çî_x000B_F@f&lt;öFmHF@3lÅ4±oE@¶N?_x001C_|C@ß~ÈJ@_x0002__x0004_}_x0015_×_x001C_%cC@¶{=B*D@rÛ®/ß_x001B_L@ß$]_x0013_è_x0003_E@/ÉÛü¸&gt;@ÓTøÈE@¥&gt;à4WE@?«±NUJP@0À)ã¾)O@¬ñ«¤I@¤¬Þ[¤_x0002_E@2ÙN(DE@Sù_x000D_ïB@Âõ9¯J@}ì@úE@B{_x0017_ÊD@ew_x0018_s_x0004_D@¶ýê_x0019_l1G@_x000F_ø¼UÇÊG@{ájVÐLG@¦_x0003_­ÓÒC@ö9ñ'IO@ËZÕ5¤ÍH@_x0001_×Ñ^ÏæB@rÐûAÒ"O@R_x001E_æA­{S@5®S3G@ær,_x0006__x0012_ØC@I_x0016_L Ó[R@Uÿ_x0002_N°K@\ßØÖ}IH@zß_x0015_}_x0001__x0002_ûÉH@_x0002_Fû©A@ 7ZÒ¤G@u_x0015_)[;C@·Þâ:Î¦G@Ç§ÉJ@U²ù8fK@ÓO)L_x0007_F@"UÊÑkC@_x0003_A~×õêC@:_x0002_ÚÅj§C@ÖÔTD@:H¹aÝE@ê+ÈüH@Z×g_x0016_©çB@EªJÍ1ìJ@Gô_x0010_}´ÍP@R.wDO@ü{0u?6F@~¨ä_x001A_jG@"Èê^ÜD@´e_x000C_¨zz@@_x0015_¢¦¡êÅA@´b&lt;uG@*µÂÓ_x0010_»A@Ù6¨wJ@Ã6Ò©ÓSD@¿ÈÞLìC@_x0006_[ÐEG_x0019_H@À¶¦æ3P@%ñ\6¶éC@%ãfáÐA@_x0007__x000B_Â=8	_x0005_D@_x0011_Q[6pD@Z¾v_x0003_L@¼Ë_x000F_DrC@´gÛÒ_x0019_I@P¶ÈÞ_x0007_~E@D_x0010_Yz_x0001_í?@_x0006__x0005__x001C_ì£KE@}Ë_x000C_3ÛA@yËýE$_x001C_I@`"tJ*J@D_x0004_	&amp;7E@úÆ{_x0017__x001F_¬@@XG×ëB@¤ÒÏ¶K?@s"s·ó«A@,_x0003_£ðÒnK@ñÍ[m_x0008_&gt;D@ð&lt;b¼8L@0àmÄÁvE@¥ÞÕ@@oé@Ö8B@¬ä£Ï0^D@_x001D_Nh5o×K@_x0019_Ð)_x001A_2RE@ëPß_x0011_G@ïâ_x0012_Ù[D@¥_x0015_3$¼jL@´omRªA@ R¾¼¼_x0002_I@l_x001F_Mkà?@m_x0010__x0003__x0004_dWG@©Føä¼@@iÃsp½A@ïù«ä«"C@ª_x0003_wa¢WB@?9TXæI@µßNq×E@_x001A__x0017_ðÅ;@_x000E_õXF_x001A_ãH@_x000B_¾_x0015__x0001_a¡B@Æ×½l,A@_x000B_e· ·N@Iì¹°ß]D@ð_x000B_É5yK@bªÀ&gt;7ÔW@Ñu6¶C@¸"è#?ÐH@~µ_x0019_'ºG@È £BB@ÔÑ8YdG@¼¡É´a·L@b±Iù»C@Ï_x000E_^_x0002_g&gt;@ù3\X_x0014_,L@X_x0018_l{¶F@_x0012__x0006_°a*ÉR@ð$·_x0018__x0008_J@ÕFc[VJ@ø½5ø}òF@ Bùô;@ß!ì^*I@A_x001B_n²_x001F_xD@_x0001__x0002_ºN	¤K@6-¤|UL@m_x000C_¡×znI@¨ÿd½_x0019_Q@_x0019_MS_x0002_Ö_x0008_F@¶_x0018_4*iüK@Ü÷AÝÝI@_x0001_Ljçæ_x001F_C@¶ZÁA_x001E_]B@&amp;¹Ù÷_x000F_F@2§ sÁ I@Î¬?Óÿ²&gt;@_x001D_¶Î_x0003_UTG@¤ÞKßYM@8õó.YL@8Û°_x0018_VPB@ {((ªA@Fu,_x0014__ÒJ@n2_x0019_¢¿ùQ@Nïª®Z@D@1é­Ê·N@T{dR5_x000D_J@Ì:_x0008_¥û3B@Â?yWÕH@æ#µ|bO@QTV¯Þ_x0012_S@'1fLËH@_x0016_B_x0006_9N@yk®õóD@Îø' _x000F_DG@Æ«_x0002_²?@b·R_x0003__x0004_¡JH@ÖöÚ«¨_x001F_D@z*,úN@_x0019_ø`HêC@T´"_x0001_G@Àù _KJ@¢_x001D_o_x0014_¯I@ºV|áy`H@´UR¬Q?@nf{ö/O@ð_x0008_û!WD@nè«ÿÜî@@"t^_x0008_ÎwT@°ÍÍ`Ë¥B@&amp;©»8vïH@l¥éV©I@?¢¬Î'E@Ø!ÑÅ§K@¹èU§`@@_x0018_ë_x0017__x0001_HÒF@u_x0014_¢­ÇB@_x0003_Á©_x000F_¹wD@ëµÕ"8J@AkXòC@kÞ²tM@87ùQþ;H@_x000B_õ½7#D@âV_x0002_a§C@L)$äÒD@BX[´û$M@²_x0018__x000C_Jí³@@ºÓ_x001D_¢Î&lt;D@_x0001__x0008__x0011_7UD@_x0001_ÿ+8_x0004_?@P®ú&amp;L@t§iâHF@ Õ5ÈJ@iJÛO}A@_x001D_¡T_x0015_XwD@Sá &amp;FÜO@|¼ð_x0002_ù|G@¨ck_x000D_I@WG¿6_x001C_G@YÎÖkÈ]E@_x0019_IÄ`K@OÝ_x001F_z°C@«´_x000D_`øB@_x001B__x0007__x0003_¿R@@W@):VF@-_x001C_'Ã×H@z42T_x0016_ÂG@l&gt;¿_x0018_JVP@¤ª`7"?@Oè9_x0003_hC@Æû_x0011__x001B_$iA@:+ËÈÃG@%4_x0016_­_x0012_T@vxõå;@N@z¾ªôD@_x0019_g¬_x0012_C@©J_x0007_I¿½E@}åV(E@61æ_x0005_.B@_x0006_{Zº_x0003__x000B_ûVG@LÈßÀ_x000C__x0001_F@Ú_x000E_Ú¼òôA@_x001E_ö|®??@iåw_x000F_ÜE@àÆ6}6¿I@í_x001D__x0019_´ _x000B_C@`*Ow* P@ÔºÝÒG@é_x0003_I´F@z»7F@sc8È$_x0006_H@_x001F__x0010_ÐdA´D@èÌÓp_x0007_Q@HaP_x0012_ÕRC@¬_x0013_	ÖÅL@r_x0011_j"8ÄH@_x0002_ñPc,÷F@8G_x0004_Ð.O@L¦E_x0005_¡N@Æ"Ü.=iI@]5Ã:¬DJ@Ø«w_x0012__x0008_"G@_x0008_®E¸_x000C_F@ãÇU_x001B__x0019_lD@M÷öL\×A@2ó;%®D@È[_x0017_ªVñB@D%öß(I@²Ã¥_x001E_ü(C@_x001A_DÇí¼J@öü*_x001D_Ë­G@_x0001__x0002_Hl_x0014__x0019_ó;C@TKîï_x0010_H@[g¤8_x0015_L@9_x0015_{h^lH@o¼gÛF@_x001D_:;Cú¸C@Z_x0016_uDzE@¸êÞ(-C@Ð_x000F_¡mWQ@÷_x000F_lÃ¦0@@¸cFçµcN@·&lt;BÍGF@flê¸ÍD@wwOÕ\D@ÀçDìðD@!yI__x0016_B@Ú¦&lt;« ÷P@ØÑ1_x001D_µA@¹Ç&lt;Ö_x0013_ÉF@»©sªmrE@Z30ÅÜÏC@{g%©bC@Î±x]_x0004_K@,Ý&amp;æJºC@©2ëÖyE@_x0010_@ Ä C@Ég¹ÿ_x0018_J@áÇâºBK@_x0003__x000C_$_x0004_°J@N¸5 O@:üòxµõK@«Äe»_x0002__x0003_DÄI@×yÌÍ_x0017_H@ÒH&lt;F0§S@AI$&gt;È$K@ÃÖ:lb&gt;@­Dhd^èE@iü_x001E__x001F_1Q@YØä³ÜB@û­MènA@ªwY?&lt;D@_x0001_`vfC@îvGÇ_x0014_=@ÓO\&gt;F_x001D_E@êùQÕ_x0012_ñF@ë_x000E__x001E_¤A@õ n(H³D@_x001C_)´_x0014_ÃÚA@ _x000F_ltÊ1P@_x001F_`b_x0015_óºD@8r_x0010__x0012__x001E_M@SWåò¸A@ìÊ96!ãK@zø=Äæ&gt;@T¶eÇ¶[K@2_x0018_Bâ¼pH@è±ùzFDA@0÷M~_H@BçrÑE@HË4!ÒïA@JÞ_x001F_ÄK@0Cá_x001A__x0017_&lt;@¶ËOæÁJ@_x0003__x0004_!÷`Òß_x0001_F@F%FÕ_x0015_}@@ M_x000D_ÞOF@Î~ºûÞjB@_x0006_{vMïH@_x0003_&amp;6ÎÐP@³'ê±-_x000C_D@@¤_x0012_Z?@Ð^,_x0017_ß_x0002_D@`8ë\iMK@Z_x000D_×èJ_x0016_E@u,÷qG@IÌÒþ#D@ôLÁÄ#Q@aA- _x0016_lG@`ö¥zÆB@CÊ»hF@ Àg5)5P@_x001D_Õ_x000D_ÛýÝD@4xñtSJ@ò_x0001_Øàí&gt;I@4f"~eD&lt;@Å3 .ÙôI@&lt;ÚT^øªM@BÀÔáB@1K/t-±D@º7ïKD@ªþÛú×E@Ø¢_x0018_*_x000F_çQ@_x0005_V=÷_x000D_øF@Zó_x0010_3Ã9@¸¢¹Ø_x0002__x0005_óõ@@ÞxT0AnJ@ÇX|_x001C_ÒO@_x001E_¶_x0001_7SD@ez`~ÓI@â n×@@ªL6Q@Òïö_x0010_¡O@mÊh_x0013_J@.tVÌ]N@Öqª¶÷]&lt;@1^¶ÿX_x0003_C@máRzúF@yH	_x0002_RtE@_x001E_Âð_/L@Ç_x0012_»`RMN@ÿé_x0004_HC@îÓ7 ®N@ÅôviID@d~_x0010_¢#ÕD@ÃqQr_x0018_S@Ðó|®_x001B_*E@ÉÐ·ïF@zïí+1pG@_x001D_±zÇ:¥G@É_x000B__x0001_U¸8G@­5¡!.F@_x0012_ÆLl_x0002_K@Í K{ñáF@&amp;ÁÞ_x001C_kñJ@_x0008_È@¡¼H@÷O	Å8I@_x0001__x0002_vÌã_x001A_G@ë$r¿d_x0018_H@_x0016_µoC@ü¸¤®_x0007_ÖE@æ_x001F_Z+M@r¶¤Ë×½F@N¼_x000E_IÊ3?@k§OùîP@E_x0004_È6ZD@Ý¥£¨"eB@_x001A_YíGñ&gt;@Z _x001E_â½jC@ºNBÔd¤U@åðËý¿H@î_x0004_7ß6M@]Óµ«ÑL@©Å®$_x001D_@@_x000F_@_x0006_ÇzB@áOE$9sH@_x001B_Ïhñp_x001A_E@;ðöãI@ø¸_x001B__x0014_ô@@°uâOSC@ñ^îSîD@+Ï¨íG@E ÔbpI@][ÃH@ D_x001F__x0011_xÚK@Ñü3yK@_x0004_À Lé»F@DtaÈC@6¦à$_x0002__x0003_E¬S@q³Þ_x0004_*J@_x0016_ãî6ªF@0Æë[ kD@{¢g-_x0007_ëF@&gt;/_Ðû@@jcm#?J@Ð/ÛäÖ1J@_x000E_ý¡H@£û^E@´u_x000F_I1;E@¯¸_x0005_zðKI@NYó_x0003_TùS@Óa:·èQ@-éù@K¶I@M_x000D_á_x0014__x0011_X@¦d¢gQ@ü4_AÎ«N@°_x0018_¡_x0010_¿J@z /GA@)©[_x000F_C_x001D_A@öQRó'R@¢õþÞHE@¾_x0014_?¢ªE@äºëRîÞN@ö`[ÁÏL@ÁÔ_x000E_bÀÖF@ý~{HÙ_x0018_A@Bwr_x001B_:_x0001_B@ü{_x0017_kC@ØÝÞFS@3}KqS_x0014_F@_x0001__x0002_G_x0018_,{ÛA@Ûo_x0018_Í»I@ ÒYY+SE@¥×3¯à$C@_x001E_ü_x0003_ð_x0007_M@W©ÜÁí9E@Àë_x0007_·A@7A_x0016_mïA@B`¨_x0001_A@_x0001_ÞÝ­kòJ@ò9ÙO¤D@BJHÑìJ@áíü°©±G@pßfw_x0011_B@ó_x0017_ËÚG@¬ùã«I@CÍáD@_x0004__x0017__x0015_ëè{P@ô=~OK@_x0015_«-_x0002__x0014_I@~¬õe°B@fÞKêÇ¬&gt;@õ¹ÆÒÇE@@ÏçD8F@°&gt;JHÒtU@Øa_x0006_ ¡F@«_x001C_\°IúA@Úäªc^TC@A_x0018_ð_x0017_i}C@tW_x0011_ÞtE@%úuøQè&lt;@ÊZ_x0019__x001B__x0006_	7K@;}üºô@@Ô	Í_x0001_CÛN@°©P_x0019_:Q@ØÆÁqW?@¼_x0007__x0008_#|×O@8ñÓ_x001E_û»A@_x0012_^ÑeK@_x0015_j_x000C_Äq-B@ÃÔÙ·o³I@Ç_x0003_L	Ú+G@UC_x0015_®;_x001C_E@m_x0012_«E@@iõÿ/©G@r(´ä2	C@_x0007_?Ba©n@@T}EéD@ÌcÒ{_x000C_J@_x000E_^wÒPG@ÇÂÏÁ_x0016_&amp;E@;v«¹^ÔF@³SädfB@	T`YÂC@g÷ªH-@@¬®¥Ê}_x0014_D@¬|_x0008_ypL@BïëèÓD@Ý:_x0005_Ë}BG@b4+E@}_x0002_;&gt;G@_x0012_O­¸¨°&gt;@	&lt;6_x0004_ÜeD@_x0001__x0002__x001E_Ò1Ë$D@íálÕB_x0005_E@æ_x0003_wÐ;@æÙ`ß&amp;É?@ó¿K¦Þ K@_x001C_izIÏD@E_x0011_õÖÉÁB@&amp;×båÆtH@£_x0003_t1åP@D#°_x001F_tK@]xwàÄF@°_x0019_LêÒE@è_x000B_¨ºÎ¶C@B8¨à}©@@¹_x000C__x0001_RD@Í;_x0018_º·^M@¬&lt;)|H@ßldþH@-Ä_x0008_¸UE@Üt8ÈA@Æ~IékB@Êúb_x0002__x0002_J@Nç&lt;!7:@\-¸nyQ@bÒ¢Ü´öJ@ni_:íF@_x0007_'G³_x0017_ZJ@Ô²@»oJ@Zã_x0004_®_x000F_A@_x0002_kbG@_x0016_òl&amp;ïF@qx.ì_x0001__x0002_áE@\_x000C_4Ò&gt;E@ðl1ÐÿC@æfú,M@6Ó !ÊB@V±³ÜuµH@"I·V)/C@"¥_x0017_{µ_x0007_L@¾ûú¯^F@_x000C__x0014_cL[C@¥ûÅg1_x0001_F@_x0002_#D\Ä=@×jtÁ@_x0013_B@H§ý_x0005_I@G_x0017_J_x0017_D&gt;@p(«"ÓK@®¦õ¬x_x0010_H@z&gt;_x001B_(àJ@,¢ÆYÀA@·{nGtÊE@Â;_x0001_3ôbF@Êýé1a*F@_x0014_Ép¸_x001D_[E@$üªÛNC@_x000C__x000F_0-ÚçK@1Ýl¨Ò_x0007_R@Îjß_x0010_â@@_x0007_cÝè^ãE@Þ®\ù?@ Ü_x0002__x000E_I©J@Êêî¥U.P@+}¼_x0007__x000B_%H@_x0001__x0002_3¦WÏïD@PB!ÔÁI@j§_x000B__x0006__x000E_L@_x0002_V/T_x001E__x0006_S@"ÄÂ¤8¯B@$ê*ò»_x001B_B@à óðpPA@ è»;@OÉªgÊyA@mjû	ùoQ@ü1¤éApA@rÔÕKü*J@3öN«ãR@pe	Þ	:D@É³QãG@w²~ª@L@å­ÐÐL5S@Øã÷_x0016_²J@5Û_x0016_kJ@k²ÜÅ¸¶?@_x0019_ê#jTG@å1_x0005_Ó6B@Ty_x001D_ù!F@J&amp;"%0»&gt;@§ûa*BL@l`ÚNË3H@Ì_x001F_ÛÎ&amp;cB@_x000F__x0012_?î_x0013_¶E@w_x0015_®_x0005_I@6uÈ|L@»Ý°©{E@^Áó_x0001__x0002_ð~G@³[q@@òM_x0014_¬ÇÏG@_x0018_ÁðjN@ô;]^ÚÂH@yU:X_x0011_QF@_x0001__x0014_ó#¶]I@_x0004_ÒªA¶LJ@@q4HE@:´q{QK@Ü&lt;â_x0018_E@RQÇ_x001F_n7B@¾yh_x001B__x0015_@@Ò/ÀÝbêE@âø1¸_x0001_dA@ldú@3J@_x001D_k(ïVd?@ì¯×²BM@¿ãíé§E@_x0016__x0001_¤Û_x0014_K@s&amp;_x000E_E@J¦]nÔM@×_x0001_ÆóD@à_x0019__x0011_´_x0018_B@Â9l|G@d_x0013_"_(B@QRMÌãH@Þ_x0012__x001A_Çß%@@*&gt;÷_x0003_U_x001D_E@M#.'O_x001F_B@S_x001A_Óo©}G@_x000B__x001C_ÍJ_UA@_x0002__x0003_¢Àì_x0005_¿ D@_x000B_³_x0013_"cÖM@_x0006_­ö¢}½E@ø¹º_x0003_ehU@Ò_x0001_á_x0003_.,J@o_x001F_óBÊ?@Z_x0006_e_x0011_w?@Ý_x001B_7Ã)çD@.!ÎhWöF@_x0006_bLbÔàF@NÂ_x000D_jùH@[LMB@ã¦]@FJ@2oÕ°Ò7C@÷ÇöÆ[C@V(¸bj0D@4©ð¸1ä&gt;@¡3ÖRV\D@\1ñÀE@ÛérÜ¾C@_x0013_jím^ÍJ@k^mçñîA@æ;?JD@+Ü_x000F_E@´Èù_x0002_0_x0003_F@w_x0014__x0007__x0012_H@NþË	aòO@0ÞÏþ_x0016_ÉI@g{¯¿°_x001F_&gt;@_x001B_µÜ»ÕA@GìCÊ-E@¸n1&amp;_x0002__x0004_ÞF@8ýRaWJ@ÛE°ÁP@!CIwhE@NÓ_x0001_M_x001E_F@§)N¼¸L@À.D&amp;8=@Â_x0014__x001B_ú®D@[Ý ýYûA@N_x001D__x0018_}Ø5I@*i_x0013_[£ÀD@/e_x001C_K@§Ýrë+r@@y¾£F@&lt;ZcËÎbD@*èÿU?@nÝúÊ/G@`"JN·HG@¿@VÇ_]E@#uümtL@¨h@ñ_x000C__x0003_B@×·Üc´.C@d½&amp;P@@Ð_x0014__x000B__x001F_ãjG@#éÿPùC@0»Å_x0008_OåD@"U_x000C_ÕHD@pzy\ÓéH@zåÝ@@÷pBm@@4_x0004_îp_x0013__D@ª_x000D_å_x0012_ÙB@_x0002__x0004_JT&gt;YÜI@î$ªÝØ?@_x001D_ªe,yB@&lt;ÿG²H@ØIÊõxùJ@¦@dÝÉO@_x0010_æùùÆØC@|µÖ)ãN@¬9Õ%ÜåF@_x001D__x000C_±zD@À@KñF@X_x0012_Å}aÃL@ Û_x0006_ãPC@¦ÙÈOfjM@@Q®«`E@_x001B_º]._x0018_RH@ô_x0005_a_x0011__x0002_@@$¢Rþa_x001B_K@å_è#÷gK@ÿ_x0007__x0001__x000D__x001C_'J@öà_x0006_¨_x001F_H@Á_x000C_bóK@f8á6«L@½Ãw_x0019__x001E_E@hÙmXA@Zøù	O¹K@0&lt;W$yP@+_x001B_ð_x0019_&gt;O@(T_x0003_9_x0012_öB@ô_x0002_¡è_x000F_F@V¦Î;4B@3ã)_x0001__x0002_(D@ºàË"ýRG@W_x0013_¨_x001A_F@záWðç|A@¿_x0019_v¶ó/A@@ló	¤t=@½_x0010__x0012_ÍA@¸V_x001B__x0004_©N@¤nbrÉôH@ìÓE¡³_x0010_E@?r¢¨Ü_x0010_A@kûÁòRO@ÛkÛû|_x001F_@@ìñ3«_x000C_µC@÷I_x0006_UÎF@QÁÐÿ$E@l°µys'G@_x0017_&gt;¦y&lt;½G@ÚUèA%ö@@_x000E_ ;ÌGýC@µ]¬_x0002_­jE@¤ÀEG@vC_x001E_3]_x001C_=@Szn½_x0005_bB@_x000B_ ó²û_x001A_P@'2O½p¤F@ÎÆgé¢G@_x001A_Q&amp;»aD@©_x0007_¼äÓI@èÚµçòH@¶EMv7åK@0ê_x000E_)ÝJF@_x0001__x0003__x0013_pRâaE@x,2_x0005_oD@:âØT[åF@ÎFY_x0014_K@Ø~±8øI@^ÒAQ_x0004_ÍH@_x001A_ö_x0018_½ÞD@_x0006_·_ØF@àJã_x0014_Ä&gt;B@\Pó´L$J@Â_x000C_)Ú@@«a9I¼M@_x000F_ÓÀl¬)@@Ú_x0003_p_x000B_¦²G@ºnÄ_x0002__x0013_­B@pgøÎ]âC@F#7¯_x000B_I@_x0011__x001E__x001C_¨E@M_x0005_èó_x001A_j=@ãjºÿGD@&lt;þ]P«T@·½Qe_x001D_-D@üUå=@¸_x000F_{_x0011_)C@2_x0011_Í_x0013_M@h2¯Àª	H@º?ôÄ_x0019__x001B_E@ù_x001C_ï`yJ@_x0019_»_x001F_ª¢K@]&amp;&gt;M¿ÿE@ÔíMm¶ÝA@Î_x0011__x0003__x0001__x0003_A@¿äRï«G@H"¥R@ó¶Å_x0012_ A@ªãnÏÑF@æZmï_x0018_9E@S£Î`aÒC@¼Å_x0018_JP@ÐH_x001C_Õ®_x001E_D@Ó7iBJ@b_x0001_#±¤D@V0ÙÀNB@÷õïË½K@L1b¦õ[A@5#ÖÜlJ@ºó²ïîC@.BE¿úC@tíµ+ÚþH@æ_x0008_GÈB@d^ÈëUO@WA§_x0014__x0002_àF@_x0013_#iáQ£A@XâlOYN@ËËHh;qC@7 ®_x001C__x001C_@@fr9bzJ@ÆÌ¼ì#C@C_x0006_Ý _x0010_F@+îàlàaH@WvV8³@@ÈMx¸_x000C_K@;¼wR6XO@_x0001__x0003__x0008_áô#PB@çe½![_x001B_I@$d|)çH@³*må_x0015__x0016_F@_x0012_!Ë_x0011_H¾P@JÁ^Ú»AJ@XÃ°ÿàêJ@x÷ ÞþÚF@#Û;¾J@@2â¤ûH@_x001B_kú4âB@_x001C_òÚÑl=@ÎqÒZ&amp;¦F@_x0002_X´çA@·ä­VÏO@TÒ­VI@Qk_x0007_ÔwE@îõS_x0013_¼E@xûoaRG@_x000B_ù® _x0007_U@D¤ºdÈßP@½_x0010_æE@Ò­Òy$|?@¡@£_x001C__x0010_L@ËSØQ_x001F_I@/¹_x0006_»E@_x000D_4~ÁXG@Ê_x0015_Eôþ?@_x001B_ÿØÊ÷L@Ùgd¾a£D@_x0015_sæ_x0007_eB@á¬H_x0001__x0004__x000C_­C@¬:{¢eA@ÊD_x0005_Õ¶2:@_x001C_l&amp;¹·C@º_x0003__x0006_ñ_x001E_F@_x000F_æ5¹»@@pæ7AÂB@A¤_x0015_eï¹D@ôÅ;Ï£wB@K ¥YD@ô_x0007__x0004_è´D@_x001D_HQeA@øKm³lE@î_x0014__x000C_Yx÷G@|¥d¿÷O@L°ÇawC@¿îË2xìH@9pxt_x0017_IE@¸(l=}àC@ø2a®[ÔK@Ef§®üD@±òû_x0016_H@z_x0001_Ë_x0002_U	A@«HÚ¬?&lt;E@YùõÐpA@ñÉ_x000D_úM@/×Ñ`[gC@zµUÑDH@åÇ.9MTA@­+&amp;{IeF@jü_x0007_¢_x0012_&amp;H@!?m_x0003_¿L@_x0001__x0005_àén@÷F@v_x0016_îBýèI@zf3oC@zyo_x001E_¥C@rj_x0010_Ï_x0003_L@D§_x0007_B@]ØÃwÿ_x000E_E@æyèK£ËL@aI0OCCH@¡_x000B_i³FA@ÿeôC@¨XÁÝkúF@.è_x0013_rA@êùxT_x000B_L@*¤YQ\C@Äð¸M"D@ºK×AAC@!ËzÜM@²G_x000D_ÿ£P@¶PÕ"ðtI@´_x0019_+Æ_x0019_E@TÊ¢_x001D_»L@­µB&gt;_x0005_ÏF@_x0006_8Äçd"U@Làð_x001A_ÝI=@¤t§øEÁR@#1_x0002_9wD@À$DZ_x0004_7R@­XHà×G@a&amp;"©ÈÄS@!zy@@W-Ür_x0001__x0003_duP@ëS_x0018_wÖðC@öÒÁ½{J@¾ós:WI@ûÖ úe?@+¼ÿkP@°&lt;_x000B_ (A@ÁÔ¦_x0012_×I@ý¸_x000F_îsîE@4ü;W^UK@Zù_x001A_CI@nKm»B@_x0010__x000D_»I@_x001A_!/"_x001A_D@¾ÿñsïE@o±J_x000F_©Q@_x0012_E_x001C_¢LF@C5ükÁñE@1$$_x000B_cG@:T_x0006_aZÀF@¦_x0002_°R(J@Ã8_x0005_*{;N@ðãi§L=M@m_x001B_ ÙõH@_x001E_¤3_x0019_ðC@ùü¸ _x000C_C@éWOº_x001E_.J@Ë_x0015_yKzôP@âÏV_x0015_èT@óµØN@xÑ¼N¨C@~XmÅD@_x0005__x0007_ÈÛ=ÿ_x0017_P@°;¯Â-N@«¸iÍ,1M@|«ªåÒM@ÜCnücI@øÃ³_x0017_þ_x0001_B@BÑvO@2ÝÝoÏC@ÿ{(Ò_A@}ùvÝ&lt;ÿD@z_x000C_¦Z¼¨G@\;15åE@_x000B_1BYj¯@@Ã_x0002_B=ÐB@è_x000E_ùõÔ@@Ë_x0015_ø'ÙE@.¥É_x001A_!`C@dm¿ûöF@_x000F_ó_x0003_íÒQ@RáËUÀ_x001A_D@_x0004_dY_x000F_oE@_x001B_¨8å±_x001A_O@_x000F_®,ØµsL@ë,I_x0010_ÍçD@_x0006_%YçB_x000F_P@xÈ_x0001_&gt;"B@÷À0G@_x001B__x0010_ò­L@\·=ÅD@º_x0012__x0015_æ&amp;±B@÷sõ]_=@_x0014_ W_x0003__x0004_ËðQ@ñ-âòE@Ã F#H@®Ü¨áisI@ÀC_x0015_B@~R=W_x000F_&lt;T@._x0017_l9K@VâZH¹S@mæê_x0019_ÕC@_x0018_,__x0015_:&amp;D@_x0019_Tt_x000E_TÿA@c_x001D_ò_x000C_?ÂD@_x0002_g5'C@[_x0007_?óõ³B@m_x001C_±×nC@öÉB¬/I@2Ò¶C_x0017_A@(m[\©H@Z_x000F__x0016_­­@@_x0007__x001A_µMÌ&amp;M@Í÷_x0015_ü½_x001D_C@zgÉå_x001E_F@&amp;_x0017_UÛ#7J@H~9ÿyL@Ví_x000B_¥_x0001_PI@~&amp;YÖ+kE@à&amp;_x0017__x0013_L@¼9Ö¨E@ÞÆ=Vø&gt;@±ß_x001F_WF@!ÿB_x000D_6_x000E_I@#BH=ÙàD@_x0001__x0004_táYKC@¸rþ&gt;_x0011_B@¾ºç¬ò°@@Ó_x001E_v_x001A_«C@KV³|à_x0004_P@¦³_x001E_Í+C@Cÿ_x0015_¼iD@«y¾£aC@h/ðóîËI@_x0019_ë0ìA@Q/»ËD@ÜÉF_x0015_/\J@çx6äR@&gt;/_x0002_6&amp;C@r=_x000B__x000C_sG@`¶_x0003_¥Ú§J@«áB½½µR@m_x000B_C_x001F_Ú_x001B_E@s~Ä_x000C_Ò*W@_x0006__x0004_~(ÇJ@üÕfÀ}J@îz°rK@MøÌC@Õ®1I@ÝeûÝJ@²-¢J3I@_N_x0008_M6_x0007_N@Àp R?¦C@¯õ#I¯C@6ø4óF@D¡_x001B_uEC@_x0001_&lt;a_x0001__x0004__x000B_@@a_x0003_ÇK@Êä_x0019_ÚÚê=@_x0011_9GÇ§L@%·Ûú_x0002_XE@¿_x0005_ªn±P@Üj+jiåB@:/jNóH@âÝL#æA@U¥g_x0016_ÛB@çE ÿ¸îH@U¹Öê_x001B_vK@,/÷G_x000F_I@_x0018_&amp;º_x0003_þiJ@Â6¥{«ìR@_x0012_«]â³_x001F_P@_x0014_Hp_x0008_LL@_x000F_(µ_x001B_V]J@­'+åáK@iÚ_x0010_¶$CB@ó´_x000E_ßB_x000F_@@½&gt;]n_x001B_@@FyÀe_x0017_ÞG@ÕÒCE(@@±µM'óA@û+àC@4¿[ÆM@:{-|2èI@®O_x0005_+ùJ@n¶!ÈYóN@øäÌìL@]G]®I@_x0001__x0002_Öøµ÷*T@_x000D_X­½Lá&gt;@øbæícD@ôé_x0010_VUJ@¬_x0010_Ä3¹H@üJ_x0008_K)ïO@¢U»ÂùB@*Ê»(²)I@Á&lt;HX_x0012_E@ÕãOx@H@ 8Õ´ÙA@¯¬:ÛqD@¸Ô_x0010_@l_x001A_J@G)å4ÈF@òi-MP@cÑèèXkT@XâcB@¬2}eNrA@Yd-k"aC@ÀBè=K@_x001C__x0002_â¾SQ@&amp;á\[ë_x0003_@@°¬_x0012_`%þI@öB,	EXH@§-Z_x0019__x0010_K@Í_x0001_À_x0018_p_x0017_B@÷y_x000C__x001B_«B@âaf_x0007_è«C@íßn_x001C_IH@$ ¸_x001D_a"Q@_x0002_rMõG@tnëá_x0002__x0004_f\@@cM_x000C__x000E_¬ÏJ@®÷sGB@ë¦5&lt;d5C@hØñ%6.D@_x000F_ÿFXs£K@_x000B_'GÀ_x0014_ãI@Åy/Q_x0007_E@w¬Øj'_x0008_I@_x0018_u_x0006_ReH@I¶_mB@YíWHvµJ@_x0013__x0019_Li?@zKÿá¨C@XyA_x001E_¶G@îcµì_x0005_aF@?£´þßD@bfð_x001E_A@,9_x0003_§U@@ú_x001C_¥úø@@'£+ïÅ@@â¬àÖ¼sM@o~_x0012_,3uG@w_x0001_X9_x000B_&lt;E@ ±HojF@39$X9B@ø2ë¸ÛC@&gt;IL@@z¡2iF@&gt;©Çª¬J@_x0010_^ÚÓ¦I@£jþDE@_x0001__x0002_ªy_x0019_E@©r¸n_x0003_A@_x001D_ìÿÔÙqF@óá+(fI@x_x0006_aÖËC@_x001A_õMJuA@ÑÙ²¸°°D@:í\ B@}ß°_x0007_G@^ÏF9@E@´ó5¾êI@RUöÈA@ÚuuE¬$=@¶g·5Ê%N@¾ûEÓçC@æg_x001E__x0014_@öD@¡§2/F@ZmðÇ|K@\³:¢B@m_x0016__x0019_¤`G@z_x0006_«:E@ýXB1_x0003_E@ëvõ à&lt;F@NÀÆJI@Z_x001F_àÂËA@õ_x0015_çYËØD@ÜZI_x000C_J@Ñ_x0013_NzC@^§_x0017_Q_x0018__x0014_?@_x000F_v àf@@!£v9á{H@£tÀ3_x0001__x0002_ìD@´¼mfM@]A_x0017_¦_x0018_@@_x0001__x000E_É·ëÊH@ÆùU¾xMD@ÕO[_x0003_I_x0005_J@_x0011_ºÐ6±L@¦u_x0001_m_x0004_ÀL@4,?[Z°A@©-ýìÔB@|Ï¤?ÓB@_x0004_¯þJ@­ü(\_x000E_J@iÃ÷Y_x001F_dF@ãmh'ÌI@D_x0018__x0012_Çù'C@_x001A_æã¦E@òEp3Ì@@YC3E_x0004_I@¬V3_x001E_p?G@F&gt;ÑEN@~å¬+_x0001_C@_x0019__x001F_=i¼ F@_x000C__x0001_ï\BB@BKî|:C@X¸\_x0007_C@_x0001_ÐW1_x000C_!F@_x0001_eá_x0006_ó+S@H*_x0001_G@âx1%YîB@9_x001A_Á¡ÚD@¦s%ó_x001B_G@_x0001__x0002_Q%tÏ:G@Huù©ô?@A4òÁè@@_x001A_¸GÆâ@@_x0015__x0012_o_x0006_nB@_x000F__x0005_.nç?@Îk«D@üÅÊ,TS@:µ©ö=üI@¼©5HËýK@_x0010_JÃ¤HÝH@uY¡3H@_x000E_@[O	ÀM@d³¿E@]_x0011_ùì%G@Á%éïI@Oò_x000D_Õ§rB@dCdBøE@4_x0012_¼UÝlB@6å_x0001_¼¡W@@_x001F_.´x1J@ÊsÝLH@m^ÉµJ@¨eMB@~ÈqÒ=@þ£_x001C_ÑF@_x0010_.Lî*L@y¬DûÔF@J¸~÷·´A@Yb_x0018_ô_x0003_I@A4Ü{VD@;Û_x0002__x0003__x0005__x0016_I@O­0µÛH@ÀãÍöùE@Ä0¾«}NH@¦_x001A_n§VN@I3qvoD@"}&lt;_x0007_}I@)_x000E_ôÌÝF@Í_x0006_F}ÂlP@_x001A_¸QºuE@õØSgG@r-û{=ÁA@&gt;@à£ýëP@$óè°E@_x0018_¶fOÂQ@Õ_x0004_Üî_x000D_P@JÂâ|sJB@B5k_x001A_ÈH@_x001A_»X5ÁG@&amp;£_x0013_30B@yð'Iã_x0016_C@ÍéåÃ6C@]bHËºu@@Wô÷#_x0002_ÇD@_x001E_÷a©CD@_x0002_uç¶yG@^gW_x0001_¯E@y¡]_x0014_®A@Á_x0015_jÍB@9\Ì§UD@ZÁ|+­mK@b_x0008__x0018_Af&gt;=@_x0004__x0007_qTrzFQ@Ô_x000C_óÎ¦C@ õÑ¢_x0002_'&lt;@Þ©\r)4G@_x000E_Ú×z¼K@_x000F_Îi_x0004_ÚÿI@ªè¹óC@Ö'\¦_x0006_E?@ß{_x0015_¦iD@Àw]&gt;ÈÞD@Æýé3õIJ@îÄë_x0015_nýD@¦1ú.ºU&gt;@_x000C_¯Eb_x0005_W@!åHØOH@¹ë_x0001_joF@@rÞñ_x000D_{A@öD¶_x0003_p­P@²þÓ¼×@@6KT¶H@Ñ@Ê!@@!û_x0019_ÆÃnF@´_x0016_Ó	vxC@Fú§=H@î[«(C_x0016_P@øÒ_x000C_«$J@Ò·5sÊÈB@_x0007__x001E_½âiÝA@#_x0004_ÕiB@_x0008_ñªÐ2B@ú	í§'K@ïå|G_x0003__x0004_hG@ö¹¨öH@DúË®ZN@îo	âC@_x000C__x000C__x001B_¤mF@î¯»F_x001E_I@ _x001D_0§_x0010_P@S%ÏR1&lt;G@m_x0001__x0012__x000B_´_x000E_B@·htÅG@¾ÁuåA@°_x0002__x0006__x000E_f3P@_x0010_­\²T@@ÊÝ¿_x000C_¾þA@4_x0015_Ó·½D@ÕbF_x001E_YK@¼_x0004_Ì.zD@a!fgSF@ENd_x0016_oD@_x001A_ËrM@`&gt;è_x0006_ÏkF@Ræ!i§ÏE@_x0011_ &lt;zP®F@Ö°2Q0³O@½_x0007__x0015_ÉÝC@±3ËgâQ@·:¯_x0016_oL@¼ÊÏÓ?\F@ñÈhÝEE@ýÀ°aØB@&gt;vêtêß&lt;@['Þ_x0001_sD@_x0007__x000B_i_x0004_­rÕI@b_x0005_ÐmÿH@¥(_x0002_ñ@J@0&lt;?_*H@_x0005__x0004_e²iÄA@?_x0008__x001D_ìÀK@tü¤_x0004_QC@£ò)D@_x0015_°RWEÖJ@6¡LGP@ö_x001F_²ù¥¨B@ü*ê«C_x000B_G@_x0015_² _x0010_D@ÈRàMêF@Ä_x0012_Ð_x0007_¼äH@&lt;½uR~ØA@_x001B_FØM@a{_x001E_´6E@_x0018_ØúQ6pM@ÁÇçíÍgL@¨_x0007_bhÎ&lt;@¦#_x0010_Ú_x0006_éU@_x0013_¨(_x001F_ÇJG@c¦AÈøÓ@@T|_x0014_´_x000E_K@_x001B_YmÔkûC@¼£Ðë_x000F_¸B@$KE_x0003_F@	_x0011__x0017_0D@»_x000B_¤]F@¨_x0001_êù_x0001_C@Õóý&lt;_x0001__x0004_Ä_x0008_G@_x0010_®Â=N@n{H÷F@6_x0002_ÆHKçB@,ÝÖa#ÊF@í_x0003_þ_x001F_ð_x0012_D@B°ÝE mL@W_x000F_Ã#2_x0008_D@_x0012_¦M_x0007_]hB@í_x0003_ÆÖ&amp;»H@_x001C_IA_x001D_õþE@R¼_x000C__x0007__x0004_&gt;@82E-:P@Ã_x000D_A;ÌH@Ä_x000F_Ìl§H@10N{Â½B@_x0005_3%Â_A@	ßI_x000E_·ZG@o®×*_x0017_Ø&gt;@:o}*RÎI@	k_x0003_¨÷ÊD@l}bÑ@bI@^;%qvI@×_x000B_×°Ñ)G@á_x001E__x0011_ßÂB@_x0016_b¿	K@~á8_x000E_ÁH@¨Ó|æE@Ê_x0006_å _x0007_ÊL@Ü^óæ÷B@_x000C_ÈWñ~/J@_x0018__x0014_rc½±&lt;@_x0003__x0005_°_x0008_Õ³æO@_x0002__x0010__x0012_KêG@ÔZ3u½F@)ÓuÕO@Ò1ÉGXîD@ð2ëcR_x0008_B@®_x0019__x0004_yê¤K@Nb_x0016_&lt;_x0008_F@ÓÖäA@ßÍÏN¡ÎD@ª&lt;?_x0001_µ§C@VYÀ%N@VÊ_x0012_ù¥ÉB@ê4íø÷):@*ë¶ÁCU@Q3k_x000C_qJ@dIýfÄsS@9_x0010_ÞcE@_x000D__x0001_µ{ðJ@JÀåÕHp?@_x0008_3ë#TD@Ü±_x0006_|ÅL@_x0005_Úx8_x0018_I@ÎØ{{C@°@ìsä!C@Fn(d¬EP@®kMìüL@×ÕÓÈ&gt;ïC@__x0011_·jP@ýëó_x0013_ãED@_x000D_Vý_x0012_êB@Xò_x001D__x001A__x0001__x0002_èTI@©ªùµmÏ@@@]åá_x0017_7I@"Ã_x0010_y_x0014_T@_x0003__x0016_lÄ`ÛG@Æ1Ó}ëbH@îÜ¦aàB@êÕÓq&amp;pB@wt±uÅeG@_x001E_Í&amp;WjF@T§z×£G@A@7nH@Áõ1C_x001D_B@oYSPÆH@âÍÛ_x0002_¾O@_x0013_ÂN¬,F@Q­_kâ_x001B_Q@7®@°L@_x0019_ZwY_x000E_A@$&lt;M»¸C@_x0012_®+_x0014_1íD@qWÒbfR@+_x001B_"óÀ5G@©ø_x0011_è_x000B_C@ëÜA¶ I@h¡á31=@ÏÔø)_x0012_êL@\­;Zh9F@j_x001C__x0003_¤ðE@R_x0006_î£_x0015_N@ÒùÇkÃE@£`cÇC@_x0001__x0003_)¸F2´J@?_x0017__x0018_R_x001C_­I@^¥©öóøF@öÿÓ01*&gt;@£gÀ¢yÙC@±ÛßìVÝP@ðt8ýJ@~Í£ÿÚ7P@ÔãZb²_x0016_C@8(:E|°E@M_x0010_q¦S@~Ñ_x0010_ê;_x0012_C@N«êg_x000B_D@£_x000D_g_vD@#G?-}J@Ú_x001D_À_x0013_A@bÒÇíyE@(_x0018_]fH@_x001B_þµJâÎB@Ë)åª&gt;F@_x0006_e¬ !ÍG@_x0012_÷_x0015_9F@°ü®ísE@B4Z_x0002_rsA@JTäÿb¢C@_²uò_x0016_D@³ËÞ2_x0004_ÕA@Ã	_x001F_©P@+'ïÇP@ëé_x000D_£G@gs¹_x000C_$F@îch_x0002__x0006_ÕC@YVb.H@")-Ø×K@_x001E_|_x0012_YD@%£¿É7J@¸¸Ô_x0019_ÑC@_x0005_i¤.5C@è­,õ1#E@N»_x0005_B6;J@ö¬¢d³ÀG@iiwÒegE@Ñ£Ö_x0003_ü;?@v_x0012__x0015_r_x0002__x0011_K@å=íVå@@¸_x001D__x001D_·sD@±1Y1D@VI_x0016__x000B_uJL@â_x000E_C_x0015_Õ&lt;B@w±+Ì_x0006_G@ *B-Ý;@}FnáRA@_x0001_tºC@&lt;_x000C_sÒÕÐH@¢*µè¨I@«×3½zF@xWbV_x0019_çE@À¦çmvÀC@\k_x0004_ö_x0003__x001E_L@`_x0004_'JdN@©á_x000D__x0004_%èB@È;gaJ@æã/ËN@_x0002__x0005_I_x000F_êãðè?@_x0003_«&gt;ÈÔZC@O:ob_x0016_ÆE@½8ô°3oJ@¥_x000C__x001D_©T%F@Êóa_x001B_`_x000B_P@Se!A_x001C_B@îp¦2	_x0011_C@0_x0003_)ÌL@_¨4·G@AXYÔW¡E@£/ª_x001F__x000D_³C@_x000B_Â@C¼[?@GúI4,êS@ú_x000E_¨û_x0001_";@ØüE ^^A@·§.å¼P@6Ä§T_x000C_G@&gt;_x0017_L©tR@" (uó)N@ Úþd7½?@_x0008_çJh F@ëÇ_x001F_`YB@_x0004_&gt;Öñ~w@@¬®'_x0003__x0010_B@ÖPsa%B@?ó_x000F__x001D_G@_x0008_ u7÷D@_x0010_*` H@ô³\_x001A_ÇäI@_x000F_£í_x0010_C@Y"L_x0001__x0002_5ÈM@/_x0003_ùD_x001B_DH@Ï«O_èD@5Þµ_mæN@3!$*B@¦pªL­ÔE@Ëãè_x0015_}_x000B_H@[ÃÈ}^iN@Àr¿=MÓN@_x0008_ùÙQ´E@_x0016_4@ÌD÷E@¤ëDeÒS@DõgÜÍU@G]¾ÄKG@ºÈ%o:@-|#ëü_x001D_B@NU_x000B_w_x0005_UB@ÎnD_x0015_×A@ÀþÞE@ÙnAªkF@LÈ,FÊøC@íG?å`B@¶U5}_x000E_D@0ysÜ_x0003_JG@«l÷?¹C@ðÎ Ä¶M@D_x0008_÷KUaQ@_x0008__x000E_Zÿ&amp;T@£0EÆvF@X°~_x0018_f)J@_x000D_¶Oî7Q@xÕ÷3xG@_x0002__x0003_û_x0016__x000D_K_x0006_A@Ý×÷Ã^P@¿µ5üøpD@©_x0017_m_x0011_u_x0012_A@°zDãc?H@ß1ÿb7?D@ýó»ºB@`¢fH@XD_x0011__x001E_øëH@¿9ómqlF@Û£Ìa°_x001D_N@¨÷pÐD@A¢â@²G@M:9OõD@_`_x0018_Ó&lt;N@AT_x0001_sw¾E@ÜÁ¬IÖD@_x0015_J¢K§G@_x0008_ýo DC@_x001D_¥KH@Ö_x001E_+º¶âH@kEHØ@äG@ÁýÐ_x0003_H@tÅ`D@¹õøÐÂE@1îJcL@éÏ»Ò¯_x0010_I@T«ëóàL@gò:Y_x0015_D@å¼ÈOÜC@0÷_x000C_tA@c´_x0002__x0003_§D@Ù­÷A@x§ÿ_x0001__x000D_ÜP@bla_x0015_Ç_x001B_H@_x0001__x0008_QÅvC@_x0004_þÎå¾_x001E_G@ÂX8W%L@ááSH@ö_x001B_B_x000D_D@ât|½G@ÍÓjIz3E@¾»þ_x0010_é_x0018_M@PLù³ M@ÐBÃÔ_x001A_SA@_x0013_V¨WÝ H@þÑ_x001D_¢E@nµl¤þF@Ûý_x0001_ý&amp;öN@6_x0002_1_x000D_F@¡_x0013_Ái_x001F_K@·§_x001C_îw*H@ÓÞ,²êE@llÍç%óP@hÖð;¤H@Ç%mD@¾_x0016__x0006_h_x0002_ÂC@ì_x000C_#WÐOM@è_x0001_Ì_x0013_ÏZD@Â_x0002_dÝ_x0019_D@_x000C_ó§¸+@@è_x000D_&lt;_e4I@;«OÂuEM@_x0002__x0006_tm°æJ@4±_x0005_¬XµB@pJÕÉ_x001C__x0002_B@ä6_x0002_¶B@ÌìÑ|cM@_x000E__x0007_:ó_x000D_R@ÙÞö_x0017__x0017_ÅJ@×_x0004_}{ËC@_x0007_·¡_x001D_D@qFgv_x0016_F@«_x0005__x000B_f~ÓH@k/_x0005_ñ@@FÛC.È_x001B_C@_x0018_¬¹glE@¤_x0003_mpmR@/®Û¢D@°_x001E_kV_x001A_?@DI_x001D_[(P@ùêt²_x0005_vA@ôçÝ_x000D_*RI@_x0001__x0006_IøÒGH@¼ùVùeE@_x001D_wçÐZF@&gt;63¼[B@Û¤[k_x0008_G@/_x000C_ð_x000F_ZH@_x0014_ºÃË$sB@épG\._x0005_=@ÑÛ÷P¾@@Q÷M=ÖB@[¿¹é´M@èVvA_x000B__x000C_yA@Õ_x000C__x0017__x0006_ÊÆC@DÊ®KÓF@Ð_x0013_²ö¢B@_x001A_â_x0002_Á|?@Cw®@MD@¢ Ë £B@_x000B_£EÊG@\Ã_x0004_?Il@@Ø¸¡ÓV÷B@2F$]_x0018_¨B@_x000D_tD_x0004__x0008_J@^dIÉ4hF@ÙÐ]2_x000B_ÑG@_x0006__x0007_YÚ	S@nJ _x0017_M@Êâ-F@}£¸_x001A_¤E@_x000C_K_x0003_»IN@¡¼-M_x0004_wA@^_x000D_&amp;?*P@â_x0005_±w²C@_x001E__»uO_x0006_J@_x0011_µ1Ë;åH@ð³K_x0001_ÙÄG@þps¾_x000D_eD@YÔbiÃC@_x0003_Z)Û°¢H@E/ÿ_x0006_6E@+_x0019_5b_x001B_0F@îÄ"_x0019_C@bGu_x0006__x0011_=@_x0001__x0003_xª!6{&gt;@¨_x0010_/qFC@Ât_x000B_'M&gt;H@Õ¾ýh¿ú@@_x0010_&lt; C@à_x001C_1gÆD@vOehgLE@_x0017_(f_x0003_ëOG@døÎ§±N@©iLZE@°ôPP½EH@Ú-W9Ð{I@ëä_x0010_õ_x0014_C@\_x001B_8_x001F_9G@ÝòìÛ_x0002_P@"ÿ0ÌÁÃI@Nù«^ÄYG@~6ÈVÚ¥E@_x0015_ö1'_x0013_G@«Ä;ä_x0016_jB@/_x001A_ÇØC@H¢KiçÔ&gt;@ï¡Ç`I@OGb_x001F_xW@µ,t#I@O_x0004__x0007_/n3F@ûHÏà«D@T¢\®C@åâ]:C@JCN¿G@_x0010_nëI@è¨_x000F_¥_x0002__x0004_ÌN@_x0016__x0017_øÅã@@æóh]ï@@¾ù|bK@U¦òd èF@ngÌþþ¼I@X^Õ°G@°@§Ó_x0011_yE@i¨­kJ@Èº{¼_x0003_½D@áY­KËJ@â)_x000D_éí@@pÕf+ÐD@4nÍWÞF@,,4#y	C@S[j0-\&gt;@_x0007_è5áAH@[lb¿ôG@Æ.wPQ³G@Ã}¤ô^J@ù]#ûè×J@Ç­:[LG@Ö²B£õJ@`cMf_x0014_Z@@_x0012__x0011_^3©D@À¬ÐôûkA@A*àÎ^B@î_x000E_:y£_x000D_A@«&gt;&lt;å¯_x0011_M@»rÏdöG@Ùs«_x0001_+ÖF@ -àX@@_x0001__x0002__x001B_*ÆoF@æÓ0VÒ_x0010_J@QýÓç¦F@_x0013_ E@\õ£\¸FD@&lt;L|-D@Ó±î«J@¾Â1_x0019__x0018_F@¥[ÈkTB@Æ0_x0019_Ïä&lt;@+#ô§ G@Ì½ã6TA@p]AùÊI@VÙb¬sC@ ÈM¥DI@osï²@_x0012_K@"D±yè­@@Ò_x0004_µ_x0013_¿B@_x000C_DfìS@@8Ü|=pµF@Ð2BÅA@@;'Èx%bK@ÿ«å_x0002_ÁU@8!þ!Ç£L@NçeSÑA@VìÀ¬	E@_x0017__x0011_æÍ¿D@­;C]fÜK@¬ÿ¿+#_x001E_H@²S[å¤@@_x0001_ã~Ô{ùE@Û_x001A_ÿ_x0002__x0005_öÄE@;_x0017__x0019_òCùF@qú&amp;×öD@6z¢õ_x0004__x000E_H@A_x001C_ÿ&lt; J@Yùïï°¨F@&amp;§*ú|=@6Ñ.b[I@_x0003_¤_x001B_çëG@Ã_x001D_D@í6óbfwE@Ä¼fýQC@i_x0008_ÅQMH@V5_x0017_°_x0001_@@QF7e_x0002__x0002_H@ |_x0006_ü¥E@Ç´©ÓJ@-óíF¹ÍG@¶q&amp;%|ÙH@Õä_x000F_øüHC@ï.ý¢_x000F_H@a2îTÙD@²-õÜþ}D@2_x000B_&amp;fÊ_x000F_M@_x0004_Go8À&gt;&gt;@35ÈD@ùZ°_x0017_yD@_x0003_\7F@w=®êÚE@_x000C__x001F_	o5K@{w8ÂºE@âð¬D@_x0001__x0002_dR;zÂ´H@½ÞCF@0[¼VpN8@Zv¨88*C@L_x0012_p_x0016_ç A@-p' â!@@ì	Õ*¥F@yÉ`À²C@Ë¤DjÆ=@$ë_x000B_S±H@´ÿ_x001B_ûE@¢_x0001_ùÂ_x0019_ÄG@_x0002_·8wRgJ@ð:QRßR@mVfùG@_x0005__x001D__x0017_Ý£D@]-&lt;¹f_x0001_G@\a¥bñ_x0019_G@È|Rc_x000F_ÉH@´,sØuÁN@¤ Ò=_x0002_£F@Ëæ­Q,Q@õº	¶_x0017_QE@Ï6ö¸~ÛE@Þ4JÁB8?@dù-_x000F_:xH@0_x001B_4_x0017_ÀpF@#	8$'¦A@pBºjèN@[Äì¹«1F@¾_x0003__x001A_[(dJ@@T~¼_x0004__x0005_§çP@ÐÝG=þG@_x0002_ÃÇÎÉG@_x001A_:;#®X@#âLLÂA@¯`\MÏA@N¹æ}^cB@B_x000E_üÁ@é@@é¡O_x001C_Æ_x000D_M@fÑÌ ÀG@^Íº"ÐC@¶ûÉ_x000E_ß_x0011_H@_x0019_ÕêÔ%_x0015_G@è@âD©0B@_x0014__x0016_1o¦¼D@´]3IJ@zP{~_F@cyQ¿_x0011__x0003_J@ÖI±	Ï¯F@r½ÕIOH@é_x000E_	o×D@#C½ÈÃöH@bs	D¦½C@ÖÏºD@5É},htF@Ì_x0007_÷§G#F@á÷È´&amp;ÏE@©_x0001_Át_x000C_ÌF@/_x0012_§Çø¿G@_x0018_zãä|G@tdÔkgG@VEYÏ&lt;Q@_x0005__x0007_	wåófE@Ð1F@_x0016_gwkû D@»Tp_x0018__x0006_E@_x0003_H¦é`_x0013_D@f¨ê_p@@#®7)C@&gt;füUjI@?¨î&gt;6E@¤g_x000F_ÕÃB@_x0018_å_x0019_ãJ@LMÂ½_x0018_E@Jî7çV¸F@¾ÆX°N.H@P×ÝÄ_x0004_þ@@ºKc?×L@¯û¡Ju#J@:Ð«êu*E@ÞÖSÜL@@pèùåMQ@,JW$¾H@ø«M#_x0015_þD@Â»8ãF@t9_x001B__x0012__x000D_K@¹_x0001_,âoH@&lt;_x0005_Ý_x0003_¹B@M_x001D_Ã_x0007_F@G7!_x0001_R@Äß"ûjðG@á}ëõXWA@T_x0002_4_x0003_ÒÍE@_x0019_1*_x0001__x0003_¦L@V_x001C_Å_x0004_ãA@h9:Ñ_x000E_¼O@T§XsFàH@y·Ä C@â­jöqL@_x000F__x001F_#îhJ@ÈR@_x0015_B@_x000C_Ï;)_x000D_LE@Ãä¤7óE@;È_x001C_o_x0006_ N@¦¬ µmIQ@·FíF@g¶p@@Kûó_x0014_@@_x0005_òo_x001B_F@5ä`_x0007_Ý°H@H`_x000B_·ùîJ@ê+Y­H@Þ)BÉyÑB@Ð¹ó;J@ì"Ïò¥P@i²¬a3?@ÿI´_x001A_FI@_x0006_Q*E9ÇT@_x0006_IÉJAD@*/¤ä(²E@¼_x0015_}b/R@îÉCD@$_x0015_ÍQ\}N@öBÈbÓ½&lt;@óG_x0002_û_x0005_D@_x0003__x000B_º½T½KO@GÍM86ÒB@öý­Ø_x0011_üF@Øè_x0010_À¬{G@# Ð)ÌB@&amp;l	QÃvG@ÿÂ_x001F_I¥xE@_x0016__x001D_ºú_x0008_ý:@¬ÿ_x0001_WnE@_x001E_u_x0006__x0005_+H@_x0019_1Ú_x0014_ß²K@T¸_x0007_X_x001E_DB@&lt;å_x0005_qËP@uÀ±Üm6A@£Ê=A0_x0018_E@oW¹C^A@Ý³çòòI@¹Åê_x0003_D@ìÞ3¤_x0013_w8@4ªs]|¹B@¿ûb_x000F_èIS@&gt;úhòÝ_x0004_K@dO_x0002_ø_x0006_M@ÒÐ_x0005_ öØK@2&amp;_x0016__x0005_c_x0004_O@[^_x000B__x0013_)âA@)PGºA@WNJúE@~4&lt;:D@Çº 0lG@ü_x000B_ðÚAC@Î3_x0004__x0001__x0002_j~C@XágæzG@±}@3õïE@NÔF_x001C_*G@_x000B_Í8¦xûF@&lt;¥Æª_x0008_vE@êP_x0003_N@A¬#Æ_x0005_fF@ø_x0019__x0013_f9@F@_x000B_úD_x0014_hE@Ñ_x0018_²RBC@è[Ó5_x0019_Å@@½5ÍTüF@x_x0018_å_x0011_eG@6¿.¼.5@@¬_x0012__x001B_WE@Ýò×»LS@-«?P7VE@¶w¸_x0012_0¡C@nwÛ'/ýB@#w4ÞÔG@ÖÑ_x001B_ú¡C@m-ð®¯H@Ðfbs	N@6_x0010_G_x0007_M@»S\ïüO@²XI:úD@0ÒÕ_=G@ú:JÏ²_x000D_N@BÌ_x0018_8í!E@ðÎ¢a¨A@V"ÍÞ_x0007_OA@_x0001__x0002_Õä¶¹üB@_x0017_P»;¼ÖC@ÔEj£éUD@NR_x0019_I@_x001B_Y¡'PE@(£XÞûD@_x0002_Ñõ0F@ún?ç_x0013_G@_x0016_ÒN2J@/_x001C_~¿WP@@º)Ûî_x001D_$A@9gÇ{±¡G@,8Åw_x0017_I@4!Û_´N@E!·êC&lt;@}r_x0018_&lt;sF@ÚuD_x0005_§?@ã#²Ã_x0012_E@ðcôJ@Ü_x0004_«jâÌL@së¾àÛ^B@½#e_x001B_dK@Ê_x0002__x0018_¯ý_x0006_J@#Ó@t_x0008_E@_x0005_&lt;_x001F__x001F_B@®â__x0019_E@mq¬},C@_x001C_ÐÉy/D@Ò\¡¾&gt;@­h%E@B@WN/_x0002_lA@4]ñ_x0001__x0002_#_x000C_A@	Ûâ.éF@`KPØqB@"Gí¿`æC@ñÞÖñ­,Q@Ø&gt;-HýQP@¨_x0011_(K@pè_x001F_¯E@_x0003_×ÚÍm{D@_x001A_iN(ëiI@è¤_x001B_g@@&gt;el¦ýþ&gt;@à_x0005_`_x000B__x0014_D@¿ZíæÈÔD@![&amp;_x0017_áGA@À@q_x001D_&lt;G@ð'DÁ_x001C_C@_x0016_³·N§ñG@îý_x0007_ñÌÊB@p¥HÓù'I@A}ô==F@ ¶_x000D_LM@ó_ÐQ@2ïÅ/_x0013_H@û_x0017__x000E__x0006_2EL@â]ÒºQE@Píß?@8HÄç_x0004_mC@Íø`HD@þë(p¼L@ÂøúW¥tD@R;_x0006__x001B_ÚG@_x0003__x0005_ WpXH@Ó¤OÑC@ÌÕ·/XÆN@ú¨{_x0002_A@^ùzß¯ÖG@X°"ñ×I@îsoFl_x001E_A@7´OMB@6¸ÐåúH@þçC#_x001F_&gt;E@ØE_x0001_á³H@¦Ñs8_x0011_·H@p_x0010_½_x0016_?¤E@X§_x0014_CbF@LU[_x0004_F@MÃT'áÛD@·L¤é3L@Ó_x0004__x0001_È­@@@_x0011_­å÷_x0001_MI@oÎ)3H@ùÁ_x001D_@.ÖL@ÒÓ"_x000D_$I@_x0017_cýÇkE@È6¦ì?@_x0018__x0014_)û·E@ºóØªP@wÝß\&gt;ôE@Ú_x000B_t_x000D_ËsD@_x001A__x000B_ öþë:@ê?YÒÚD@@ñÐrýÓE@|m,_x0002__x0003_³ì&gt;@ä&amp;UÁt6G@àô_x000F_ K@fÂÌ½Å`N@YðqêA@_x0015_s-ÜðH@þà'qC@¦·ª·ªÙJ@þ¬ß²êM@d¾i,ÉA@w¼rÈD@_x0013__x0012_#¯K@_x0010_¢_ÕäC@[_x0011_ÈäÏwC@HÅ_x000B_._x0016_¾N@ì"ìÕÿD@dUÁuÝ@E@X1t¯2D@ö£Çæ_L@Yl_x0019_@vF@½©&gt;.ÿÐD@~¡_x0008_vôK=@_x0004_O#¸ßÎC@v_x0019_þ"ëÆQ@Åm!ËEÁD@LGZù5¨H@,vG¾g_x0010_L@_x0015_ybç_x0017_úG@¤_x0001_^CE@®_x0001__x0007__x000C_SDN@u°_x0018_1H@c_x0014_&lt;:¸E@_x0003__x0004_6RÀö_x0001_&amp;D@Ã¼8üÏùD@-9þëaF@ÅI·Yï'G@Pú]íÔB@bþ_x001F__x0006_óA@;_x0019_:ë|RL@_x0011_­ðî2D@]J_x0014_¨§@@Ô.Ú{O@@Dµ?_x000C_D@B_x0010_¸óJ@mÞcA@1,?	Ø°C@VGÌrE@_x0002_b"ÊCOK@_x0004_eÚ÷]ÂF@éØ3_x001A__x0003_P@ªð³2mN@&lt;_x0014__x0007_7_x000C_H@RTÌOE@6º_x0014_@@ÒnÐ]yþC@_x000B_àIôè¾E@_x000E_Y )^H@®.´_x000F_ö¾H@__x0011_ñkUI@ÚÚ_x0007_e&lt;&lt;@@ÓÁö_x0010_p?C@²æN|PPD@dÓ¢WVH@,ëðË_x0001__x0002_;BO@ú¬  e_x0002_H@_x0011_ù÷HmD@'¢qìB@;·á_x0014_Ä_x000F_G@Ìà&lt;DÓjQ@;þ«m~B@s_x0014_Á4_x001B__x001D_I@þÜ£±éB@¶.Ì_DÚB@ÆYQýL-H@»ä_x001B_¥_x001D_®E@Ì_x001A_gÐ_G@¾q_x0003__x0012_bE@VÐ_x0018_ûTN@øûn¹à:@_x000F__x001D_À+D@'&amp;vl¹dM@9¬;fHC@j«Q_x001A_ÿL@@·+WU;C@ÌÈ_x0005_®_x0006_AN@_x0007_r4ÏnO@6_x0014_¬äW®O@ ÎH±·G@ñ®àSI@Îü®_x0005_I@_x0004__x0015_j_x0008_hN@'tE_x0006_@I@_x0012_º_x001E_e´ÞQ@nU_x0014_Åå_x0001_J@ÊnµCUE@_x0001__x0004_ ºñÍº=A@óí²§J@ò_x0019_~_x001C_ÁH@í/°¸¯C@_x0006__x0018_»\¼G@{UsêsC@C_x001F_³lp}B@æ0Ãý&lt;@+ëR=iÊD@Â¶/èòC@ÉÔ;-åJ@_x0008_.-é±=G@U$«ZÑnH@FáÑýÈ^J@nø´!I3;@ÿÆMçD@_x0010_2¸·T@t¯.ô_x0019_C@·ÀU3ÛD@½À²&gt;ðù&gt;@ÌÇé¬EG@æxê|_x0003_E@_x000C_Ív_x0005_*KK@ð#E_x0003_úÑH@D5féÈ·H@ñ³Û$+_x0012_D@X&gt;}flA@x&gt;_x0002_ !ÏK@_x0002_ (_x0011_H1R@D_x0003_dR_x0008__x0017_A@!_x0004_ ÿïeF@:ÞÄ_x0008_	_x0011_G@0_x0016_%&lt;G@T_x0005_ØoïG@Æàz_x000D_D@_x0008_©ÁcÏA@j}_x0007__x0004_±±K@_x0006_ ê_x0010_âÿP@¢@º"_¹D@fÕ¸ÒÃM@4ÇÙ_x0008__x0015_D@äSÜµ_x0002_K@väoú &amp;?@@ºM\H@­¡ËºøA@²EÝÆþB@w_x0002_º&amp;¹J@ßA?&gt;i@@_x0016_'zBD_x0002_D@&lt;_x000C_7/)_x0001_P@_x0015_1õàE@ 3®$§_x0006_F@üCjAcC@ë{bÜ?@rg\ö_x001E_T@× _x0011__x0002_ù=@_x0013_l¯Ã¾_x0011_J@ÏØ.D@Æw¯ï§ùD@`d_x0017_ÔU2G@í_x0011_ä_x0003_ÇG@_x0015_t}*ÿB@_x0008__x0010_°|R@_x0001__x0004_O|zu(hD@ñ"_x0010_&lt;1H@¦¶_x000B__x0015_H@­¸tv_x0006_C@üË°·¹G@¿¥ïD@5	)%ØR@mËOÙ_x0004_M@_x0001_ûwÒgF@Ôl»Ek÷@@L/¾IÇ9M@Ä;!ñ´$O@Ð_x001E_Þ_x0004__x001F_öC@Zc.[p I@&gt;^¶øÒJ@Pk.&lt;{A@©_x0004_CüB@ñP" ;æD@9¹_x0003_M_x001A_D@Ôç_x000B_ÙèG@Ô_x0003_ú`ügP@½­_x001A_ôø&lt;@F±o¶q3&lt;@1Õr¸îxA@O_x0004__x000D__x0011_chI@_x0008__x0013_©mÔuH@"_x000F_ö_x001E__x0012__x001D_K@-p¤®:@^úÅs?@À@_x0002_ãá_x001E_G@«_x001B_tNxK@Þ_x0008_°_x0002__x0005__x0004_A@_x001E_Ýëü_x000C_E@W%Fs8A@Õßâx±~H@e#J_x000B_ÃxD@D­¨¸µP@©Ô_x0016_5F@_x0012_W _x001B_I@fÇ#x®_x0015_K@_x0003_»WáZQ@;_x001A_IÁ@@®~/ý_x0005_ÄC@öÀï_x0002_ÀuB@Ý¢x TH@i_x0001_ÊçE@&gt;ÓY9S@6Û³:±F@_x0015_*¦£»D@_x0019_ÊvÍE@,Y&gt;zsN@p;â_x0011_'_x000D_I@ÈT&gt;®íL@5þ~_x0015_ò@@_x001B_²}_x0006_u^C@KW»Í¸ùA@ªÓë_x0016__x001D_J@¶¿í+«AT@EaÌé^¢@@æð¢¯ \E@t¨x«gâJ@û_x000B_Á¥æK@pú~¢«Û&gt;@_x0001__x0002_¸_x000B__x0008_dóE@_x0015_~_x001D__C@_x0010_DÚ5lD@GçÑ ÚøI@T\C½Ý_x0015_G@4ñ«AnI@«sð¹5L@«Óð_x0014_¸D@Ö_x0016_¢r%_x0002_I@_x000E_¡.;E@jwTÊ*S@?&amp;·@&lt;WC@bº¹¸_x0017_J@\{¬ýpE@µsH&amp;®æI@$Ô°¹½H@íó_x0008__x0012_B@1Ú_x0011_y+E@n_x001A_êQ¸O@z_x000E_¾ZA@S3ùX¢P@Þ;E@@´0ø_x0006_@@_x0008_°_x0005_mÑOO@hTõSI@L¥·)ÔA@*È5D_x0011_F@ÈG(X&amp;&gt;@ó_x0010_ÏºåC@_x0014_Jw{_x0002_ÙA@S[ë_x0016_È×F@9)W_x0001__x0005_QÅB@V&gt;éJHD@ôÒds/EF@zÈ­£_x0016_D@Ö_x0012_k»2HG@9_x000B_ø&gt;BF@_x0002_®mø_x0001_A@£_x001B_K_x0004__x0001_'E@Á¦QÂI@#]YHùD@ÑAl¤E@eIcuî¾K@+ª_x000B_ÝþÒB@Á_x0010_ÈÌ_x001E_PD@_x0002_í_x001B__x001F_FN@_x001F__x0003_&lt;?öE@î¹_x001C_&amp;F@ì_x000F_õRO°F@_x0015_~_x001F_"_x0018_CA@Ë»Ä:A@_x0008_	ß_x0005_ÊC@OÆUcëC@àÓ»DwUG@_x0015__x001C_ª8G@¨³ÊIE@ðþN1ÙVY@$·[Ê_x0010_äE@ð¢8{\B@_x0003__x0018_Õô"¨D@Äi)_x0008_sC@b,é§é@@&lt;6BtùK@	_x000B_v¸_x0018_2N@k±.ú¦K@@_x0001_®óò'H@cl²M«G@_x000C_&gt;BÚ^G@w¢§m·º@@=_x001E__x0018_X9àD@ø+±_x0016__x0012_L@ÎýûÙ_x0004_ÆB@åY_x0003__x001F_j0G@®Ï_x0005_ÚI@ú_x0016_éñAI@à©_x0002_3&amp;¬E@è_x001E_ü._x001E_B@´2º4^@@[^¡5¯F@s8;aG@_x0004_²µíJ@_x0016_|;_x0013_mA@Ò_x0010_dÎ§_x0006_K@_x0008_p:_x0011_Ú«K@x¿¤_x0007_hH@Ô+¢«´F@Á|_x001B_­ÿgG@^xJÍkeD@Ït'_x0005_i8B@f_x0014_qîEG@%¬_x000C_ø)F@,uó_x001F_ÉÍI@B_x0012_6Ñ_x0004_[D@çI·N_x0018_C@È_x0001__x0003_Ým@@+ÃHãG@þüÛÝWC@_x001A_ô+àG@6p§P@¥DÈ_x000D_Û¶O@@?gµ£J@_x001C_x_x0002_ad_x0010_@@Ê{´ú½³C@¡&gt;ý.dÍC@_x001A_§}|ÞB@ýð©&amp;Õ_x0014_E@70¸b B@süa,II@¢çL@z#ZSZB@ÔB_x001C_BóPB@ UsÂ¨´B@#~_x001F__x001E_ýû@@âä_x0001__x0015_C@Îü|ä_x0003_+@@]&amp;OAÜT@À_x0005_ß_x0004_Ïá=@-Ã|ùFC@Ü	_x0018_Ûù?@r9=¶ïBC@÷kÊ8hB@Pé¹«{åG@t_x0010_¯¶Æ3M@}S·	D@ªdËx¯B@Í_x001A_okG@_x0001__x0003_)¶_x001D_C@eKp"²B@ñ_x0016_!³.G@úo_x001C_X[_x000F_J@dÎ?{M@^QH+aD@/ c¦²SI@_x0016__x001D_Ù_x0008_ûóC@RÛùÅ_x0008_ÉM@Ä÷zùÏ¬E@ë³oíãÐE@_ªyoÙG@ÿ§Âcø]A@åÊ_x000C_ü\A@Ò&lt;vH_x0007_°A@m_x001C_6 tªC@8_x0006__x0016_jÿÓD@¬ÅM¼ÇÛJ@:\wÏ¿A@âRGÌFFI@_x001D_v+"/_x0005_C@lÍ¶$_x0013_5G@ª@_x0016_ûI@F?_x0019_y!&amp;P@&gt;É_x0007_^ôrQ@_x001D__x0007_ÎÀ¸@@séërï*D@7_x000F_sì1C@¿_x0010_GµÜE@ä«\'ú1M@Àþ_x0010_ÑB@Þ_x0002_#l_x0003__x0007_(ÎH@$.|2bD@®ºúDWQ@_x0003_UsèÛÒG@Ú_x0004_U2&gt;L@ºÏ_x000B_NÅ;@È\_x0005_J@7dpJD@,7ÕÁYOF@oÌî²_x001D_ðB@Ãhë)F@;¸¾	ÔR@©vÛºµE@ÞfW~ÉGG@`*_x0006_A_x001A_H@iÀ²É²H@\."_x001F__x000B_èF@ÍÚ.8ÞªB@ó©ó+K@Tµt_x0011__¬G@s_x0001_º;lLB@_x0010_ÈÿÏT~F@,_x0014_[ï¤D@êKÖHÑ@@)+Kl¦0N@2l*RÐJ@_x0002_Ô_x001A_YÙ?@31OïÈ£C@¥wlç«I@v&amp;ï_x001A_[}L@Pôå÷øG@(P_x0004_oÅ¦A@_x0003__x0005_é&gt;_x0004__x0016_GjD@e_x0014_`) D@1_x000F_|yD@û' :4@@*f8°R@&lt;ôpIH@ù ÿ¾ÄP@~öÞçbYI@Öø0_x000C_?D@_x001E_²à¾ioG@rã?áH@_x0015_Û_x0013_°ßI@-¨'_x0017_¼2N@Ò_x0002_ì»ÕA@êÛ=Å_x0018_;@_x0018_µÖB@ÌòÑ8ç8M@½ã1ÌÌ¬C@	â_x0003_yFE@¢àqf/M@¡éerZT@_x000C_àÊ§û=@éÓ	_x0003_oáC@tÃm_x0017_,B@HÔÛ®{J@ÁLð O_x000F_F@v..¹_x0001__x0001_I@?O_x001F_ã-K@þÂêAæ_x0010_D@Û§[úÕO@%£ïæ_x000C_0C@Y)ù_x0001__x0003_0?@®_x001F_§6â)M@õöÜÔD@j_x000F_õü_x0016_J@êYª±Ä?@0zµdÄ_x0001_&gt;@Ö¤dluãM@rÔQp)ÉD@_x0017_/O_x0013_÷C@_x0004_~É_x0002_|eI@VH_x0008_C@¬·ÕBMC@R%.ëD@Þ6±UiE@ª¹ëe_x0016_G@_x0008_ª_x0006_Fâ¦B@]©èñ_x0007_B@x`d2UUM@0_x0019__x001D_¾èG@¿%_x0015_pø¡B@þc=b¿D@|êI_FJ@$]_x0014_µë(Q@©;ý_x0012_ùeC@j_x0015_ÊE_x001E__x0018_O@g"tÌïR@µ£íb&gt;@«_x0001_»_x0005_}©C@Ì©Ì	ÆF@@¬¾2I@Ú%ñ;¢o?@_x0019_ÜE«B@_x0002__x0003_fnTë*C@rè*­xA@Ùó_x0012__x0019_íB@ë°åx}_x0015_C@xªbÒwÂE@_x000E_	68H_x0012_H@I[sÅkI@ú_x0014_ÃÜI@@_x0005__x001E_9_x000B_ï&amp;H@KV¹TçK@ÌÉ_x001B_óA@lÈJèVC@{_x0005_s¸D@Þ0F|iwH@8áû¾G@ÕnkÕ_x0001_G@_x0010_ÉðØ(G@oDo_x0010_çÅK@ò_x0015_ÂÀ$ZI@_x0013_8Úl_x000E_9H@?Êéèµ|I@.æJjboP@"Ls	³E@Lf½AÍ­F@ºYéE@â_x001D_pÝ_D@!_x0002_Ø_x0002_SxB@èìlb95J@Ï wÎA@«×@o@E@_x0012_Rð_x001C_»P@CäÒ_x0002__x0003_,=E@¼mç¥_x0004_	D@ÿhs_x0015_AK@²ú;KJ%H@ì×PÎ©^Q@*NsqnG@iÞF'´2K@m¶Ó_x001F_ÆÇF@_x0012_E,_x0018_~H@02`ÐÅO@¿_x0007_÷¾¸H@&amp;kÞ³ÆGE@&lt;_x0016_&gt;V»F@"ì_x0008_þÆE@HYv¥_F@~Ô.JÖK@v½ÐyÞJ@._x0001_ÌxÄB@ão?üD@þ[_x0011_~$L@Î«_x0012__x000E_]qR@[Í_x000D_oûE@â&lt;4E@_x000B_!a.ß_x001F_E@8CFïQ¢?@R_x0017_}þJ@¡_x0003_ÞC@ß«ß1fL@ÚËL@_x0013__x0003__x0007_SI@xÇW+|jK@·;Ç_x0011_C@_x0001__x0004_UªCå}&gt;I@_x0014__x001D__x0004_¢ÂL@´å:9p¢B@$ðÍ¬«C@éGÍK@ÿÜrto_x001A_I@n_x0017_¨Y_x001E_J@M!mÄë'S@À!ËO/4D@©_x0005__x0017_{&lt;_x0003_H@«yû_x001E_S¾C@rYX_x0007__x000B__x0017_F@RìuÙF@ºÝ±_x001A_ÄWJ@?ÈÍY° E@Ö\xª§^G@ÖBcPK@jc7s_x0007_¼J@ÛÏ%°!ýA@³2ê_x001C_¶F@!'Ùt¥ØE@ã×_x0010_Ja5E@TàmXîSR@	_x0017_"N~O@vä£fHH@£¾¿ÝU_C@cbl_x000F_HTJ@sÂZe_x0002_E@s_x0013_høÞF@å_x0002_×ªN_R@û&lt;_x0018_7T®B@_x001A_ª((_x0003__x0005_y_x001C_C@«öJà_x000F_I@{ÁC9_x000E_nA@7]íê:F@Må_x0004_C(_x0007_E@¿gÃD@^ßZ£-ðH@~·3{/YS@Þë_x001F_ÇXF@s&lt;Ãà,I@_x000F_1Î~_x0003_Q@ù$B©UF@TIÂT_x0012_P@ÜN»(µ]C@²_x001F__x0002_ÒoyF@¤z¼!ôLF@b¿u#/G@Oô¹_x0010_C@¤(GÖ_x0013_E@t_x000C__x001D__x0006_	D@M_x0018_]Ç¤C@Í_x0002_ÁÄ_x0016_ÕP@¾êù_x001C_~{@@8Â_x0001_ÂuoI@úOÝ¦R@»´Q_x0007_îI@Îå_x0003_ü}C@èl´ÍzÄD@Á_x001F__x0019_.Ò1D@ås¹ö_x000B_KB@)Ùà@@,g_x0018_OCE@_x0002__x0004_µz%ÛZE@39síæ*F@î´¯ÛCB@ñF3OuN@_x0004_5 S%E@_x0001_½øïvB@¨í"¡	R@?óéÕòG@_x001E_S_x001A_ÊÂA@_5_x000C_#ÌåB@ø&amp;²-ÅB@ø_x0015_·_x000B_ÍåE@_x0012_¶_x0012_L_x0019_mJ@¾Ã'íþÎM@£¥ÃêåL@¯¥Cßâ=B@¦?/Ô_x0019_¢I@Õ±Ì_x0010_9ÇA@-_x001F_J,E@£ÊL4û5H@ß×í*ÅÂP@Ã_x001D__x0003_A_x0007_#F@oÖNÛÚ÷C@¼H\MNE@_x0006_j%æéE@UF|!)LR@,/ÍA@_x0006_£N&gt;_x000C_9@«|3òý_x0004_N@Iª~v©O@#JÖ#ìD@p¤4_x0007__x0002__x0004__x000C_ÄA@ÄE&gt;W.1B@GÆßþì³P@&lt;2_x000E_»õ_x0002_L@&gt;nîP]K@ÙÜF÷U9@@Ù3Ô_x0001_G?@N¨ÉÕ=A@aÐ1rMA@å#c_x0018__x0005_G@¶ú¡¥_x0006_&lt;@Ç8U_x000C__x0014_¯A@Äkb|E@_x001B_Ò0_x001D_öM@¿(+vñC@@Ïa8lÕF@5'H&gt;@ðæ³_x001F__x001F_@@O_vLýG@_x0003_þ_x001F_ÉÄñG@Ó*Ï0II@®ZÍ®ÇûC@éäpÔ_x001D_òD@_x001B_ðÇhZäF@_x0011_Vßê_x0014_jA@_x001D__x0006_Þfk_C@IRl?,mI@_x0003_l_x001E_"j·D@Ø_x0010_¯mN@_x0018__x000F_WIz;F@_x0005_rÙ¦)E@_x000B_6À_x000D_B@_x0001__x0002_paÅF@e=éæØH@®1ã_x001A_H@ß¸×B@èôµO_x001A_öL@ Ùs_x0001_â2H@_x0015_Â_x001A_æOÈE@¨aÖî_x000C_ A@,k`UéA@þØw'ÒL@^'_x0004_¨ZyG@®_x0018_ñçÿµB@KRK_x0005_H@*y8¿F@¿CÙ°T_x0019_L@z£nÀ4D@;'É_x000B_bG@EKéõFUP@GJQ&lt;yíD@ ñ¹_x001F_P|F@µK_x0006_4ßG@Á7çÎ0_x0004_H@é-?F@äåàöE@ý¹_x000D_ 99C@_x000C_:J_x0001_§M@Î*J¸úÀF@j^û\I@_x001F_jÍ²¯cI@&lt;nÑýE@ïÇÎ¹¢E@ºä_x0005__x0001__x0002_ØZ@@ÒaÙFM@L¾WÎ8D@õÑë&gt;^_x0014_Q@{Îì ¿_x0003_G@_x0016_ëj~«ïN@ª/áøöI@Wl|ÑhB@øõ_x000D_]ÇI@_x0014_W_x0005__x0005__x0018_D@@[TvJ@._x0011_UàÊC@&gt;½d²D|E@9CÔ&gt;&lt;@_x0017_üð×Ø_x0012_@@_x000F_×?ÿQÛI@v:/læF@ ü+øhzI@°Ò_x001F_G@_x001E_s:Ò~A@þÊÞ©¿F@;¨+Ï[P@Ô½­$ü&amp;@@s)I3 lL@_x0008_wËª_x0018_¿?@º`)+|ÒD@³"_x0006_MNÔC@H~|ZqG@½·B¬¬W@ÐyâpQ_x0008_@@V_x0019__x001B_þwxF@UmDäC@_x0002_	 Ëí_x000F_ß@A@é_x0015_&lt;jÍF@_x0015_ý©_x001B__x001D_3G@¿ýË¨qH@¬ÒÎ_x0011__x000C_E@¦EªÙIA@ºê=5I@..eÄ;üA@ï_x000B_ÆB«B@ïù£¼Î§F@H.["_x0006_.B@ê«9mR@_x001E_K~&lt;©F@'_x0019_Ú_x0001_¹Q@_x0004_V_x0011_ÛuI@sùíT-P@RÖ¼+2B@¶Î¥vÒÈH@J¶_x0007_·ñ£C@ÓóI"_x000C_¾O@± K_x000C__x0008_&gt;@öµ_x0015__x0007_¿D@@Íx_x0015__x0015_ôF@ÿ®?ØÏG@üÂ¹þýC@_x0011_Ç_x0003_àg_x000B_F@	©_x0001_ÒtiC@Nàà_x0018_tH@Ûý_x000F_mf_x0005_C@© ámWM@aè¸ÌÊÄQ@,ß_x001A_¹_x0004__x0005_§!D@hTsK®SF@)|v¯_x000F_O@ö¹¼"_x001F_ÙP@&gt;F3_x001D_v}H@_x0001_-_x0001_L_x000F_rE@ÊidI¶ÁL@^{ÿ}F@_x0003_ðûm)H@Mêì_x0001_K@Ââ)_x001E_ìE@ 8s?_x000D_JK@Ðr#ÕýJ@_x000E_¬_x0002_G@Çl_x0002__x0013_C@×}´}ºG@»å_x000F_AG@C_x0018_ûeÿC@úI!:FéB@4=¥[[G@êçüãL@Ù_x0014_ñE@k"ÒnLtG@óÂU@&gt;@@!NòóÃD@ñ3_x0015_ãQA@_x001C_ôgâP@ì_x001B_Ú_x000F_E@ 2n_x0014__x0012_I@~z_NfRB@&lt;çß_x000D__x000D_=H@çÿb±¶_x0003_F@_x0002__x0004__x000D_gäh~E@óè3f¹F@Ü_x000D_HoVÁC@\6_x0010_¼R¶@@þ%vEð?@_x001D__x0012_R9@ÆKn%E@_x0001_Ù1_x0011_D@11?üE@yAÂ=ZC@Ã_x0005_;xF@_x0010_É¦²(F@dè±ÍvîF@nÔi9&gt;@Ñµªq ÓF@_x000B_Ö_x000D_ý_x000E__x0004_E@)®å?@Úà7½D@ê/Cão»Q@í__x001E_NA@Q&gt;@);B@Þ"S©GI@K¤|k_x000F__x0019_R@¹ívíÅèJ@D_x0006_ÃÁ_x0014_R@_x0003_¼_x0014_'_x001A_A@ÂÄÝ½%_x001A_B@þ zÖE@àkf_x001E_ÒèH@¡_x0004_Õ·ÌA@ºÙb)ªQ@ßóØU_x0001__x0004_ºC@{¼ÞV½M@A)Y_x0002_VË@@þãí&gt;_D@ªºé#_x001C_M@&gt;Û7GÝB@_x000C_aø^ÛL@.jLêÿO@5E_x0017_Ê_x0006_I@ü6_x001D_øÚH@AÙ_x001D_j§F@ÛùræÀB@_x001E_ÚRrôK@{qÐy_x0011_%F@oc×o	G@h|ºAÕÀ?@p&lt;7»9dB@òÉ_x0014_XòêA@]_x001E_z_x0017_=@§_x0012__x000E_"&amp;B@ãmµêt¡L@·|ÄðA@½_x0010_iG×¢C@Ê/.ÝC@¦9ëV\K@¿EZuÿ_x0003_D@"&lt;ã_x0019_ñ8@4ùÂÌH@ppTZ.¦J@ù²UPJ@©ò#]uÞ=@¦ní_x0012_+±I@_x0002__x0003_ÛÛ9ýQD@&lt;EK³ô7O@¿p_x0002_iJ@óY~~z£E@_³/N@&amp;}gãÕ?@¸ _x0003__x000D__x0019_èH@mï_x0001__x000D_Q@;ÜãE±rD@ïÚ.F@_x0012__¿j®VA@"ÝÄLøæM@8w_x0006_6IÕE@ÓÁ_x0001_©sB@A#o'_x0010_¯B@\¬?4J0E@_x0012_öY_x001C_&gt;@ Êa©s1E@,ßÍá_x000E_NC@Mx__x0017_É¤E@¹VPÉVL@_x0008_À:êÕ`?@/º­_x000F_D@®°_x0006_Y¬ C@ÒÛøq?@&gt;@Ì_x000D_8ø_x0011_R@§ÿù$º±A@Ç`[Å¶=D@GÚ¨?¢1K@_x0013_³é_x0010_xL@_x0001_iíÌ×\F@"mÖ_x0001__x0003__x001B_CD@Õµ¾cYE@Ð¹Lß_x000B_=@,_x0002_AvB@bn_x001B_`#B@T°}Ï9Ò&gt;@¸Mµ_x000D_y²D@ï¼z´@@&lt;q'SÁ_x000B_J@tí©F¾¬=@_x0003_V"õF@ñ"º_x001F_2_x001E_F@U*Ê¶K,D@3¬Ú_x0018_°B@5_x000B_ÎÞH@NÉ-_x0015_G@î·»ãU_x001B_G@o¥_x000F_ïN±M@_x0013_.»uF@Ç\¹8_x000B_BE@9_x0012__x0017_]_x000D_E@÷É®æ­-F@M_x0005_%,WQH@_x001D_ëË!7!G@¿LËª_x0002_H@j;4ù'8E@B3­bÉñA@NJ_x0011_I_x0005_Q@^îèºE@PM_x0015_¢i³F@%´ÈÉºF@ÊV_x0017_y_x0005__x0016_O@_x0001__x0007_&amp;_JvfA@c_x0014_µÔßA@(_x0011_ü.B@ö½ñ/_x0001_tD@+`ÝcL@&amp;ÐVCPê@@¹W°-9_x000F_G@ îú.g6M@Õë¼_x000E_zC@I_x001C_gõ_x001B_#I@U[d_x0002_dRE@`x_x0001_[_x0014_M@2eÏ_x001C__x000E_B@@¾_x0003_D_x0016_ÊE@À_x001F_åF$ßC@l"9_x0003_@A@@¬©£¶F@?ÙÄ_x0010__x0016_Ø&lt;@+Ýà=ò_x000E_A@{¨_x0018_Ì²3A@Y¦mò_x0004_J@_x0005_gû)¶A@_x001E_3RÈ¹ÅJ@n8``%SL@¸Ü_x000C_þ¦èC@w_x0006_÷jB D@[.D_x0012_µD@&gt;_úñàI@*RÌ´5ªG@h_x0010_DX_x0011_B@¸ÕÚ_x001C__x0014_K@h÷S_x0001__x0002_@ÏB@ê÷ôH&gt;@p_x000C__x0007_ñävH@¦ÿP¼C@_x0018_ÞrL+ÚQ@¼õ;øKªB@Lxa¼_x0016_¹I@Ý_x0008_Ü§)A@£E'IJ@ÂYED_x000B_G@Ë=Ï0º?@×QÇ_x000F_t];@êé3G_x0010_F@ÈÔìpYc;@ékDgóHL@ò_x000B_éF@ÆÚàºkB@_x001C_K,+·_x000E_Q@¢hïÊJ@_x000E_Ku­1_x001D_F@VÅ¢~ÿO@Ëæ_x0012__x001C_õnD@W"éò_x0002_@@P|HW©F@E_x0010_ÇQb±C@_x001D_K¾1LáA@C_x0011_Þ_x0008_îJ@ò:_x0005_G@º7_x0010_7²J@Pä¸h5&gt;@oÈ!a_x0017_E@±_x0001_"_x001F_îC@_x0001__x0002_&lt;%Yú_x001A_ªE@óÍÑ7XNG@õÄ|Aó_x0016_H@9}ÓùdE@OðÌúE@l#êÍÊ»N@Êûð»²M@§ân$ïQ@Ô_x000B_JçB@Æ³å6$@@`B)[P@ï^©íÑÀC@_x0005_ÌãÉ"ßH@_x000B_Ê_x000C__x000B_A@ù®Pç£:B@_x000F_mñ[úD@ld_x000B_-¢¼F@ì_x001C_Aå.D@_x0019__x0011_Ëó6G@_x0012_¨&gt;åçL@ttktG@ÀÇ8í"G@V~ÀIÖH@¤ºÀ«_x0017_K@\çpâèL@¯â?á9òB@§ãEå]L@D±Ë9d@@!CcÞpE@FÑP¥G@#­_x001D_)/ñF@y¤Ñ	_x0004__x0005_]N@ø]×1	B@,_x0008_@mq8V@_x001A_jLHg`F@Zµ£_x0015_Æ¡F@áñOÇ:H@g	D{P@_x000E_&gt;_x0008_8¿B@­G{_x0016_;I@ã$_x0002_M,XR@e3e_x0002_&amp;\G@ºdP%ëH@¥ÆÒæ¨M@w_x0015_øOÏôC@BbÑÉ_x0003_b@@eÆBÎöÓH@¿¶_x0010_2CG@Øøk`m4C@_x0014_k_x000F_4íG@·ºö;UtM@ëê¥_x0001_3C@ L¦£%óI@_x0003_%`É.I@_x0003_ÈÆ$	J@&lt;	8/_x001D_M@àÿ_x0004__x001F_Í_=@0dò`oàE@Æ¶-_x0007_K@_x0010_A7¶_x0011_.E@PñÀÁ	I@öj_}_x0013_I@«_x0019_Å²B@_x0003__x0005_èéBbèÅD@êAxÁ*xM@_x0007_Ë¦_x000B_E@¾M'òcÞM@ç(IÑ(§E@dIig@@ÅòX~HÑE@ÑÖLÉ4F@âjà_x000B_ïÝB@`¥¾,¥B@_x0017_1K8&lt;O@I{_x0002_c\@@2%KK¨_x0013_C@¾3GAüèA@_x0001_k1_x0012_üG@»z#ôA@_x0004_RÑ¢ôI@UK`\,I@6}_x001D_ÏýøH@@Úr:¬@C@oóæ_x0002_Õ7I@	f¬¥`ÕB@_x0006_®%hó!L@_x0001_WlìNeE@¬méFÐ`@@ôLÎ_x0005_F@Ï ­ñýáD@ârõë½*G@9_x0001_YöK@xÆ_x001E_ÂºÖD@P¹FXâ¨A@ê_x0005_'_x0001__x0002_W$N@@?w/OI@{Òv_x001D_¥N@Å½+_x0001_ÕtJ@Ì^_x0017__x0016_}ÉC@545A@_x0016_Ï¨ _x000E_ÊA@.µ&gt;*K@bÄáo_x000C_F@âë\âÊO@ §AÊÿEB@3%´ñ_x0018_F@Ê.P¹ó'B@ ×(DîA@ØB_ 1@@Ï_x0001_SÝÿDG@Ûöd¾ÕC@_x001D_"fNÚF@gÜs\B@4ØYAC@Æ¸ÍÊNøA@T]0ImF@_x000D__x0019_¹ÙÉ8@Ð¿ä&amp;¯÷Q@.²±L¦E@kDÅþñÁF@%m¤øj+F@_x001E_Í_x0001__x000E_¸K@øÃÏ¾HB@rbÑ_x0004_'B@B9¸_x000D__x000F_N@_x001C_vXpXrI@_x0001__x0002_}ú_x001B_0ëP@`~|LK@~_x000F_#POÐN@kÔ§_x0018_Û}D@78Oâ´G@h£Û_x0012_G@&gt;ªwè§R@(Ë'mLD@	_x0002__x0003__x000B_E@:¶2_x001E_ÿvF@÷¯_x000E_cF@_x000F_Äf²_x0013_V@Ìÿäd+íE@ò^¿KMøC@rX98ÝD@/xk_x001F_E@å_x000D_»_x0005_ûøG@_x0013_Ö¤1²@@­~ÁÇÁÂJ@_x0002_¸:/aM@_x000E_ZòÁj·F@C	GêëG@hs,&amp;iM@¤S®_õsF@Uðk¸ºJ@_x001C_^6mÞK@Þ:_x001E_ìE@Ò-*_x0004_ÏF@¼-ü³ÔïK@_x0012_Y_x001D_®	F@6#öÂ8JD@_x0010_º|_x0002__x0006_##C@_x0014_S$#OD@öî°Ê_x0003_C@/°_x0019_mC¬I@_x0004_ä_x001A_§_x0003_#G@î]õAîP@ à_x000E__x000D_C_x0013_I@§v_x0011_´.%I@Fé×é¨TF@Þ4^ÛêA@ï;O_x0001_D@ù±_x001B_ÀGL@útéaßFO@Ù_x0016__$®I@þÇ©Ð÷YG@BòFAmì@@_x001A_e_x0003_Z_x0001_I@lÍ0òNwI@¾u_x0017__x0005_ã»=@¨NPs÷îD@97nG@_x0018_H£×C@õbÕrjH@âßôL@ð/92U@ßÒk §L@Ç;²Qz=C@ISvÔ_x0013_AI@ö-Ý{L@ixÉR½5@_x0008_¹/å_x0007_xG@=Êö_x001E_8H@_x0001__x0003_Nhm_x000E_F@fdÞñØhE@è5&amp;¢À­;@_x0002_}ØH_x0005_L@²_x000D__x0018_ôT@Ör&lt;Ó¤|B@nÖÁ½k¶J@ßÉÖ«üN@:_x0004_üF®ºD@m_x001B_,]ÑgO@5­#ð=C@ÈõäßÕoB@}_x0019_+ìF@×k¢t+N@©µPß_x001D_ÌD@þãê¸ä@@{MÚÿÄi@@ºâé rJ@xBÑÑË_x0011_O@Üçq_x0006_KÀI@Ëî6êh_x000F_C@/mØÕ_x0011_E@x_x0016__x0016_Û¼e&lt;@RI{:­H@¬úiø,rL@z_x0007_©¥M@¤_x001A_a_x0011_æ]V@¯I)_x0017_ìèJ@Y¦v/H@6½Yv_x0015_E@º6Üi3K@¶S+Ï_x0001__x0003_OëB@Øë!ÎïF@ø_x0002_hEHòF@&gt;&amp;~UÊ_x0018_K@vs|,lëE@_x0007_%dZã7?@°[hîH@Pç_x0019__x0018_a[H@)Õ=Þ.M@»_x000F_âFx_x0005_D@e-.Ù¯_x0002_M@_x0002_§;è×V@gfá:_x000E_E@³w	r¤äE@¨21-G@ÀªÓ}"øR@Ùó7_x0006_¬âL@Æ¯1_x0012__x0005_éK@[TKÈDR@nÉ:_x0011_u!I@®à^ò	A@¾»U\rjH@_x000C__x0016_×eëPF@C±_x0011__x0010_¨+C@PfÅÎ]@@Ðx3pv/E@ï_x001C_'_x001F_I@Ê¹N6Þó@@® ñ	æO&lt;@¼ãÇEC@¤Ò+^B@ç,']³A@_x0001__x0003__x000B_@Á(¨_x001E_H@r_x000F_Æò_x001E_êB@_x0015__x0015__x0010_¸"±@@@_x001D_UàN@~Àn_x0019_HÄK@IÁÆ~ö_x0008_H@ë_x001A_oNÉâD@Ì6ht·&gt;@W_x000B_(|_x001D_ÐE@~]Àè_x0004_ E@_x0006_É+@ÆE@_x000E_;Ì_x0007_DF@Û_x000D_h_x001E_Ã@@4âc£D@`Áa'¢_x001B_M@²Hº_x0011_µ¯P@	å¼_x0002_C@Ôò_x001D_D@ÃWYë~@G@l_x0008__x0013_Ú 9A@¦.07õ¡J@h_x0015_Ð!ÞL@_x0014_¼é³UK@Ìq_x0007_áÕN@ql_x0008_Ñ4F@ØpÎt1E@p_x0002_±8C@vÃ «{/@@%Lçn×üM@Ô_x001A_!G@_x001B_R&amp;f©JC@!-)õ_x0002__x0007_÷_x0002_D@_x000B_ê_x0012_W`M@ØH­I0_x0015_I@ØÎÚx_x0002_C@á}_x0014_C@¡Ñ_x0016_LíÌC@îbo_x0004_M@_x0005_¼ü3°ZP@í'ð_x0015_5@D@_x0003_ùO_x0005__x001C_N@ÇULô_x0017__x0017_B@*Î¾­^¿A@új`ÈB@ä´ÎÉñ_x0018_D@.öþ(_x0001_D@bw_x0006_h_x0003_-A@Hè±ØF@Ç¥§7¶EJ@¸S RIG@i+&gt;&amp;I@^|RÞjD@fö=Q·D@ÄæmTªF@;ªb|AUC@_x000B__x0006_K_x001B__x0008_ºH@í³P×ØF@8g)_x0018_·¨&lt;@§ð_x0003_§&gt;@My²Ô]K@%ôR*_x001A_ÚH@_x0001_^ç)¡_x0004_E@lø+_x000B__x001A_@G@_x0003__x0005_ÞHA¢Fò&gt;@4ÄH*þøE@ÛIÚ'àB@ô_x0004_êEÜbE@_x0002__x001D_Ãº_x0003_DC@;§äôóE@Ì÷ua_x001E_D@@'xÊ_x001A_R@U Òj"P@±0_x0003_ÄiF@VÙ-÷a´L@_x0001_Õ'_x0018_û@@_x0013_2¶D_x0015__x001B_A@8Ç¿Ù_x0012_ÔL@&lt;Í:½_x000F_C@Ë_x0016_©:_x0007_P@|¤ÜîGôB@IHN0ú&lt;Q@ôý_x000B_kÆùB@_x0002_RYtüÞB@_x001B_ã9,Ì½@@IæöÃ§A@Ümö_x000B_%G@_x0005_H«i+K@ò^¨lGI@õ HÊOÞ@@Î¸	_x0016_&gt;@h!ûøF@ÐhÈ_x000D_k2C@S\Õ¼æßC@ñÎÍA@ÑÜSd_x0002__x0003_î&gt;C@¯B&gt;k_x001C_D@_x0007_¹_x000E_"uB@_x0014_Kó¿_x0005_¶C@qfÐ_x0006_D@[èå¥_x001B_D@ÎQ©§þfI@ÏKí½KF@Éú#¡GI@¥¨PP@ßgýª.E@n-_x0015_¢J@&lt;ñÏVI@Z;¦ò_x0006__x0008_H@_x001E_å_x0011_E@_x0010__x0011_Õ-´G@Õ±B J@^_x0003_äi_x0015_H@m_x001B_ÐÏt_x0001_G@2»ÞÕ4H@ ­}¨&amp;_x0013_C@Ç¢ ä[_x0006_G@ÎXfÜÓB@êF_x0019_3bJ@S¶g}LC@(Ñ_x0018__x001E_¥ñH@ÐT(_x0011_­B@ê¬#DÉ_x0001_M@9T_x000B_¨¦7D@ º_x0005_~ÀQ@_x001A_åÓs¦N@ðú1zQ@_x0003__x0004__x0012_ðbÂK@¥_x0005_wº«D@ÖÕïcØD@ûÂNÆI@&amp;g4,7O@¬_£ÑÞE@ND _x0006__x0001_¤F@j	Í2MC@ mK%hH@Ü¤_x0013_!M@ÅÐ¬ND@ybî¼Ê9I@©DÜ_x001D_=ÄC@è_x000B__x0011_._x0017_ÑR@6·BÖ_x0019_I@ÍZí_x000E_@M@&amp;Ê¶ô_x001C_ëD@*_x0002_qÛG@ÄàÏrá@@M_x0002_2¯E¾F@rÆËÇI_x0003_N@_x0012__x001A_uX*=@`Ã#1¥ÏH@àrÃLL@Ý(@úC@ûSÁ&gt;_x0007_C@_x0012_ä_q~_x001A_Q@Ìn_x0002_*®y@@Î_x0008_6mO@ºÂ¬E@ª¾þÌAF@Èï¦s_x0001__x0003__x0002_ùL@e_x001A_AæÁM@.)åÒZÀB@lJf_x0007_«F@ÝcÇ%#_x0007_G@Lø._x000E_H@H%å9_x0005_ìL@X»T\Ê=@W$É_x001F_XøH@øKMi*_x0015_J@¤­ù_x0005_&lt;G@_x0007_l-:P´I@ì_x0011_'[_x0013_F@;ÓØME@¸;Ø_x001B_ëBF@_x0006__x000C_ÜL@Ü_x0017_¥_x0004_BM@%_x0017_Û¼IB@Lã®· 6@@Ù&gt;t_x000B_îG@_x0007_cÔ_x0004_@@pétÎµ5J@B&gt;|U¹ç@@¢zû_x001D__x0017_N@OÁyG7£H@._x0001_.Õ}ÍM@¬Tb÷Ã&amp;L@qññ¹¢F@_x001B_g¥_x0011_C@_ïW±_x0012_J@°²%9J@mòZ_x001C_¸I@_x0002__x0003__x000E_+¶i¡¼B@:÷-	(Q@ÕxO°õðI@_x001B_O_x0017_iúB@@zaY)K@_x0014__x0014_vó_x0007_P@P×_x0011__x001D_VG@vl_ÁÿYE@Å9Ù_x000E_D@éå_x0014_)+D@_x001A_Ç_x0012_@@_x000C_ú_x0012_:&gt;@TdÜ®ìM@_x000B_*[ÊIC@¾è qk_x0018_G@{ÕD÷TF@ÏÊÕOî=@@¢)[Ò¡ôB@Á_x0004_÷Ò"»C@_x0001_ðih_x0018_L@qB%PèrG@c	`v,C@×l¨kî_x001F_F@Û:_x0018_ÝD@Ð_x0019_*I¬_x0016_L@)¤¿ÅÆG@6³_x001B_èWC@²®9ðmi&gt;@Á'_x0005_Ü_x001A_nG@_x001B_ò_x0017_yWÄE@WefE@c&gt;_x0015_õ_x0001__x0004_»&gt;P@¦ÛV5ÐH@5î¶rïG@ìÉF]t2D@hã#å_x0003_ËF@Mj_x001F_Z_x0005_A@"@_x0004_J`J@ÔA&gt;V=@X®j/ÏNB@¾ÅBÇ~iH@Ú_W:C@V_x0003_ýw½R@ÝàÉËI@¥ÁÉCÎD@D-(wF@øÀÆ}ÄÏK@ ê_x001D_1øD@jH)[&lt;ðK@l¤Wø&gt;B@Ä_x0003_9ÎÂFP@_x0018_Æ²_x000D_ýU@Ò$ÚÃ¡D@£Â©sè!M@_x0018_Q_x0011_¨ÍxB@_x0002_R±_x0002_æ@@zÇ¨$ÞXK@_x0005_MS|ÂõA@èTaýG@I®Ý 2O@_x001E_áª Þ&amp;G@Ú¢âÛF@Xù_x0005_ß×N@</t>
  </si>
  <si>
    <t>56f5d43166cb43dc2be9f0d34fd089f1_x0007_	Ä_x0006_i_x0004_ÍF@V¶¨_x0002_íæG@.ý«¾kàA@_x000F_ù;Ï¤H@.ÛY_x000E_uH@Æ²/ìH@-ú/O=pC@¢¿ÖÌGþE@ùîÙëÐF@R_x0007_i§±D@&gt;y&lt;â¿çF@_x0005_£È--H@@ðe|_x0016_Z¤L@_x0016_ÙÕÉ_x000D_k@@àõ5»^»G@o³_x0010_ËNr&gt;@|_x0002_z_x0012__x0016_oF@êÖ2ÆbyH@tg_x0003_@Ã&gt;@oÏ_x0004_v§G@U%µàõKC@ú¦ù5{F@ø;_x0011_+cIR@ÌÜSm_x0001_qB@ÀIÌqNÒG@_x001C_%\µ=@UK°fÑ~D@Tjÿý_x001E_K@_x0008_|ÜÓ`E@_x001F__x0016_ÜI@)ç¶ÌÔJ@	ûL_x0001__x0003_àÍC@rÒ_x0018__x0005_A@'(_ZF_x000D_A@^ÊØGJ@	0_x000B_È1PT@`à@¬_x001E_K@4C©eà¦D@A7_x001E_,F@Ì&gt;¤cÜ]F@l½¬&amp;,H@o/}uTËE@Mk	_x0015_J@Ïïä]&lt;C@_-\ÊIéC@ïI)ªDëG@«3©ä_x0014_²I@³S¢¬D_x0005_?@(U_x0001_wj8L@FÓçþüãA@:_x001A_e"F@ éMÒéG@Ò»YW³Y@Ô_x0002_I@_x0002_DxBñ?@nK²°±H@e¯S_x001D_DD@c^î"\M@#Ú÷E­F@áYxXÖQ@&lt;×_x0008_'x!B@¿_x0014_nOC@xÍ.þR@_x0003__x0005_aMj»¿C@áræ¶IF@²_x0004_²( Y&gt;@fãÍªí¤A@«PrºP_x0019_G@áA_x000C_ _x001C_A@F_x0010_g_x0015_UM@Ç3_x000C_:_x0004_B@Ø Y_x001E__x001D_fH@r5_x0017__x0003__x001D_ÿ@@ $\Fä;@¼ë_x0002_HÝ_x0004_H@zþ½g_x001E_J@0Ò³¥HPC@s_ï9jC@èöRwuD@Ô êC_x000B_ÏI@â&gt;9s#?@'_x0005_*óB@ú$¼2BD@u¹_x0012_ãò5P@èÈ%¬F@rª¯®G@ø_x0015_wÂQöA@a_x0017_´ßz©E@*ÊÊºÏ@@§&lt;_x0011_*@[F@Ruf_x0001_ÐI@$`èp¨_x0001_D@4n{ÌhF@*îÑ£qP@:ñð_x0001__x0003_ËC@ªÔt?hA@­i¢M£¹A@ª_x0012_t4ót@@Jy«MñL@¾ÔhûÈâP@Q´éG!A@ºP¼uÌ­C@nÝa8_x000D_G@y*F%íØG@©LÑÊA@ô@¬§~"H@HI_x001B_MÒ_x001A_C@¡¡XC@Ô9a+°C@Gî_x0002_OñM@rÁ8êD@»ãA_x0005_}9H@_x0002_h²â$_x0014_B@_x0013_U,¢rH@ôj¤-¨E@&amp;µ9_x000E_ÚS@eÞ_x000C__x0005__x0005_C@_x0007__Å×5ø@@_x000C_î	ÎF@àXu×_x000B_B@ÒØ&lt;L5$R@ç9ÀÖG@L==!°=@9â±S5_x001F_C@±¯_x000D_zQG@P_x0007__x0017_ñüáQ@_x0006_	Å_x000C_©:@_x0005_u\ *H@_x000D_áÐO_x000B_ñB@³ÄÅB9úP@yf_x000D_HYP@uM_x001C__x0010_=F@Ò»¦_x0010_;D@K¶¹@C@ô©|ªËB@ÇkZ´T\I@ÝÂÅl_x0018_£I@lz_x0007_KùO@Ê4#¡NQ@¶2_x0010__x0003_`_x0001_E@ØL±·¯àG@_x0014__x0016_mºÆJN@Npº¿ÝHK@]¬°_x0001_½C@_x0010_Ýé_x0010_ø\9@àY5Ã,_x0004_C@ªh_x001E__x0008_ øG@QnûÒøD@&lt;Ê²H_x0001_F@'+½_x000E_C@èV)\YýH@_x001C_H¤÷qN@y¿z&amp;é_x001A_B@(58ü_x0007_A@-¦&lt;{`&amp;F@æðEsµ¾J@k©*a·A@ê_x0002__·_x0001__x0002_7_x0014_:@^ÁG_x0014_H@ü_x000B_:ÀÓO@")°¶ó_x0002_D@Ò\ï¯_x0006_E@e»}N^!E@¾½×ÊñD@ÐN\_x0008_¡ÌM@Î(öÉpÝG@_x0008_,Ç_x001D_L@6A|U±ÎE@q*×ªóB@H_x0017_aA@âO«Q¸D@0_x000F_zf¥äG@·a_{CD@W	P$î@K@8L¯UªMG@P&lt;]OlR@â&lt;1§&lt;¤Q@_x0012__x000D_'²IKA@3÷ ©_x0005_G@ãIÄ#)&lt;@JMÛøE@\{_x0013_SS_x0012_N@SÂ`:\E@_x0014_Ë2îÊ6C@D_ _x000B_G@b_x0012_Äcg_x0012_A@:õgíaC@~íò_x0007_"L@¯Áé} ¥D@_x0003__x0004_ç_x0012_¸àpD@MDÏ _x0001_LJ@_x0011_#®BE@þ¥_x001F__x0019_A@u {_x000C_ýLB@NcÑ©_x0017_@@0afXE@jÖ}bdQ@b_x001D_wî_x0007_E@õê&gt;_x000C_M@U±lÊ_x0013_CQ@Gìâ_x001F_ûóJ@î4ñ_x0007_£O@ÞóFmC@0[~¥½¶G@%¨t_x0014_¥D@|¢@LÓ.K@,»Õ§Ê@@}_x001A__x000D_#@D@Ñªzw_x001B_ÈC@Óü[&lt;Á@@3&gt;zÅ"ZF@ãk_x001F_GêD@d_x0002__x0004_¹ úL@ÚQ_x0017_Ý#K@ñ²U_x0001_)L@8­M[½{F@¥Nñ¦H@Ôò_x0001_v|	@@¾_x000E_¥ÚTRN@_x001A_L_x000D_ÞDnD@_x0014_}»Î_x0002__x0003_^AB@\_x000D_§_x000F_A_x0004_G@_x0003_Õ÷_x000E_¶K@_x0010_H_x0011_ÄÐC@0ÌmÿýB@5_x0014_~_x0011_ä5K@8´_x0004_À}E@6»^ÔE_x001D_B@u_x000D_ZÕ_x001A_øM@ðMÿ¿u_x000E_H@;n_x0007_sQD@0ÐªdJÈI@q´E_x0019__x0016_E@þÄ6]~I@w_x0012_ØÌB@_x0019_z¥]3F@Áo_x0007_I@R_x000F_ñ&lt;@zb(B_¶=@ZûE¾sQJ@v¦iJsQ@!jKYFD@4_x0001_ëRóEG@ÏÂö0H@f_x0017_NX®;F@¨Ê_x0006__x001C_-L@8Qò¹B@BR_x001B__x0007_$mH@|Þò_x000E_fJ@¼Y_x001D_têâB@3_vg%P@~a~Û:zB@_x0002__x0004_÷gû¦úÚB@ÏiÚþSH@n_x0016_ÕÆÏP@X 5n&lt;_E@Yí]3!J@¾,u8ËÖP@]_x0003_hôv¥I@)`ç¥$_x0016_A@=Gb0_x000C_@L@û_x000F_4_x000D_èYB@_x0011_^_x0013_àG;D@_x0003_+ìI@ ¦½£ZwP@´¹«ýúK@lî_x001A_É±&gt;J@¬Qr?§|M@_x001B_r4ÓÊC@éFµX¥ìA@,_x0004__x0019_M!·P@­³]5D@G_x0001__x0010_-ÄÁE@ìX}_x0006_ô¬B@P7*e_x000C_B@Êq0õÞO@Z°FZ¢M@xÅ½±H@ö[[-ÕaI@_x001E_	ñ£ö_x000D_&gt;@lAò½_x0018_JM@_x001C_Â¥ÇD@â¤ñ£R"J@ÅÉ©&gt;_x0006__x0007_­D@£Ä¯òtC@Á¶»M¨ÿF@Ò¦q_x0017_hC@µè§5D@=_x001A_]CÛC@­QåWæÖC@³î¤©ÔC@Ë"óìMH@Ï_x0005_ØvÕcC@Éõ¾{0Q@þ _x0006_7ECJ@Þ_x0008_ó_x001D_G@ð,Î	?F@¨_x000F_§ÿ¶BH@m_x0015_ÌYE@·N[_x0003_¸¨A@Ð_x0004_5&gt;G_x0002_&lt;@~¾µØ&amp;2L@É¬ÄIÕX@_x0006__x0016__x0001_À×ñC@¶RÊ´Ü@@_2Ç×G@èYþÆee@@PÛIò±ûI@J£_x0017_3}0L@_x001A_¶_x001D_pøNL@þ&gt;_x0006_3x&gt;@_x0011_´§_x001A__x0007_E@3&gt;_x000B__x0017_4E@oÕ#ÿu?A@Lê_x001D_u³äM@_x0001__x0007__x0003__x0017_rFÎ_x0005_H@_x0006_²*û7D@_x001C_$_x001D__x001E_ÝØJ@Z,O"^§E@V_x0007_y¼&amp;Ä@@_x000D__x0002_±_x0002_E@ßÍãþÅH@Ü_x001D_°lI@_x0005_Õp:K@ÂÚ_x0013_#_x0003_·K@]ã3ÈK@_x0007_I_x001D_æ__x000D_C@ÖVÎÁ+ÀI@¿Td_x001E_õeB@¢Ù_x000F_ýøÙD@¨._x0017_%M"A@éQXk/K@sÇ#v½A@¤Î_x0001_ÛK@L¦_x0003_v0uF@¸NJËQ@9ë-}~ÌK@_x000C__x0005_rÒ]@@*Ü~«þ_x0016_E@-1n_x0001_JB@¨_x0002__x0011_ÉE@Íp_x0013_ÄuC@¯_x001C_¥_x0001_xG@öëà]I@h_x0004_Q¼£üP@(`©^51C@_x0014_aÌ¢_x0003__x0005__x0015_6H@h3KHB@_x0011_d5J{B@Ñ{Ö_x001C_lED@_x0007_Á´âbB@ú_x0006_ï_x000D_F¡@@_x0012_5Äid_x000B_I@kº½_x0011_Ð'D@jöÐC_x0011_CI@'_x0014_­½·C@Ü8¤#¯­H@_x001E_cvHn©B@cÿõdµF@q_x000E_¦C¿I@ü_x000F_kÄE@y¶kF@_x0016_Pö_x001E_	Q@½_x0010_:é0A@í­·8J@Ý`&gt;_x001A_?@_x001E_ü;JÒI@ýë»§tG@¥_x0002__x0001__x0017_=qA@\ÆÛ§yH@èåÐ;8@@­\m_x0003_@-E@UÀKkB@I_x0011__x0004_c_x000D_H@_x0003_;%_x000E_k®J@eÝ^¹^_x0007_H@ø_x0015_`Ç5F@÷hõáË`S@_x0002__x0003_úüWZëíB@%h_x0016_¦¶6D@Ù°â¢Z@«í&lt;x&amp;K@·_x0007_½A@L_x001B_ù H@¥§þ $_x0016_@@Z ¦_x0017_cD@AVº¦kC@°_x0008_¬_x0016_íI@_x0005_ÍrÑI@(Þ`ÿ_x0002_ÁN@~_x001B__x0001_­A@&lt;Û¢_x0019_ôT@^-&amp;e&lt;L@_x000D_ÙßV¨&lt;M@ö_x000F_6îðO@~¬æªæÖ=@¤_x0014__x001A_µJÐ:@&amp;¶;_x000D__x000D_H@ø¼_x001A_ÓÝäD@®_x0001_o_x0001_&gt;îO@'äl_x001A_&gt;@áä`QPAH@R÷»4_x0010_ÜJ@_x0006_Í_x0007_®P L@¸õ{õC@l_x0018_;$KØ9@_x0006__x000F_Ú¼âµF@î¸sÚ}ÁD@¼_x0007_pd^ñA@æ,IK_x0001__x0002_áïC@âÄÏo_x001B_­?@4XáøòK@¹±+8LA@F1NÿÅI@U0Ä³_x000B_,A@YÝÝeI]H@r_Ù÷J@ßÓ¿IßF@Äæìï_x0008_C@^û¯b_¿F@±ñ_x0014__x001E_H@Âaàq­E@_x0002_I9_x0016__x0010_E@QZ__x0008_ÿC@iO¤«&gt;@(a¡±gD@ð$¡ÙI@õ£_x000B_ÙwN@×)Õa8_x001C_F@Í¾ÊùJcP@é¸ËËÅäF@6âVibßK@ôG_x001F_&lt;_x0016_×H@ìå_x001F_³P@$('7D@_x001B_èÝÿ@NF@â_x001C__x0010_:UlK@ëÔôC@R(_x0008_(KD@­»RþýF@JòÞ¦ÂO@_x0001__x0004__x0003_=;ÛÎ@@_x000E__x000C_ùtÖ@@_x0016_÷3_ú_x0010_?@_x0001_)ØÂ_P@¤k_x0016_Â6_x001E_?@êhø_x0002_ül&lt;@pqÆÏxcH@ñ¤_x001F__x000B_ñQ@N¥)Ä»ÊK@_x0005_õ|_x001F_ÖîM@E^._x0018_a"R@_x000C_°tmEC@Í¾_x0004_w G@_x0010_çD@jà7t3J@hÒ0cÿ_x0015_J@Û6|tKA@@_x0006_ÛSq`çA@3r%cáòD@¨ò,CÂ_x0008_K@ôaïuW£@@4t_x0015_´JF@LR_x0010_I;@8'RÒ@@½²K¸ª@@Þ¡áNyC@ð9Ð6_x000C_L@dv×Ã4HK@¸s×ìK@YS_x001D_°ÓG@éebA@1_x0017_Â_x0001__x0002_õ:G@¾àÂÕËG@òaI_x0007_A@({Æ@_H@"Ñ_x0005_s·E@-Uaª% B@¼ñ¨_x0018_H@¹ÃQmRF@n«§[JE@ `ÇDE@õ??~?E@üë_x0019_Ê;!K@P_x0010__x0015_ñ~C@¥Ã_x001C_`ÌC@þ&amp;í9ÚVN@_x000D_0ò	 M@t_x0014_FG@_x001C_§.KzG@7¿½O§YC@Y_x0005_]òùãD@dÎ_x0016_&lt;6G@D IÀÍF@Ê­{W¸@@±ëqÙ?$B@cQ`BÓK@_x000D_¾-_x000B__x0012_G@RÒ_x0003__x0016_CÌG@_x001E_%Àm_x001E_ªL@Hl,Ê¶Q@è#ÍÔ´_x000E_?@¤_x0013_êêÚE@^Åÿÿ_x0004_EF@_x0005__x000C_ÜÔcñ#G@@åÓTYH@_x0010_ìàf3@@2g2x¹I@çO_x001C_²ðD@ºÁCÆüVK@_x0014_âð&lt;sO@Ý¥}HýÛE@C_	HµK@.î¤ä_x0004_B@ó_x0017_leã?@	cÈÊS`B@¦YÙÍoëP@ü4z:iC@ÿ_x0002_à&gt;¾B@ÛÊ6_x0012_÷TL@ÍÓÐI_UB@LÀÑ¶ã_x0001_T@-_x001E_I7#A@ô8H_x0007__x0003_O@ü%(#I_x0008_G@ïãÚ_x0012_õF@*LxækS@®²Dy_x000B__x0017_J@£_x000E_y_x0014_=UH@â_x000D_¢oãüE@ræö_x0015_ C@Ü_x0006_ì¢çQ@èû«ûÎPU@D2ð_x000C_ºÅC@0ûÈôB@_x0012__x0002__x0003_ÞíK@_x001A_4ÙÂ·G@_x000D_»ÃQg@@XÂ_x000D_Z®L@FüfÍÚ_x000D_D@v_x0019_÷Ø¶E@0Õ¼ÿI@+_x0018_YAMI@U¾0C@éð_.?_x000B_K@Ê©\¸L@YVôæ·_x001C_D@ó¤*É|¢D@ä_x0008_jê_x0014_ÚC@Hoko_x0014_zF@¸\Øßï_x0019_@@ÞÎn½_x0001_aH@n~¤ÁDD@é&amp;k"N@k% C_x000C_pC@¥_x0016_2MPF@Þ_x0002_ø2üG@t_x000E_ fP@.¥Ô¶¿V@cX¬aÒH@Àsð0.G@ÿ(hxJ@R¼]ö¯þC@0&amp;SâãfD@27zf`ÃF@_x001E_JKCTG@A}_x0003_!BK@_x0001__x0003_VeÃsx&gt;C@µîÒ¸_x001B_%D@¬8  cB@U_x0002_± E@i)¸D@_x0018_ *_x0001_înE@&amp;+Ás_x000E_|D@=ª_x000D_0E@¡_x0013_7Ä&gt;AD@:6ÕWG@ùcQ)oÿQ@|vÝWë®H@.%âäRK@2òÊuC@ëÁØF@÷ÃÊ_x0005_D@öøg¾¬oP@¡_¶3èD@wÝ°NRÓE@¬³¶lj¹E@l_x0010_v`_x001A_N@2£C&gt;f¾A@_x0003_®9ÍmC@_x0014_ÖÉÅ£=@%GFßß¨D@ÅçµjWM@Lkã&amp;)B@´8'k_x000D__x0005_P@âå_x0012_¬`A@_$bÊÔ°F@_x0002_]Ç6`,?@Òzª_x0017__x0003__x0005_a¬H@ÀÑÑIñÙ@@Èø%÷AR@iç_x0001_}_x001F_	B@_x0018_n«_x0006_´K@7_x000F_wÙÉF@ê_x0016_*T}F@¬_x001D_pÕï;@«§X_x0004__x0007_D@â®ø2A@0W²^_x001D_O@oÂpækoE@_x0018_*aÑçA@áÉ0_x0011_ H@ÕÕÚªA@^ÀÇªW_x0019_B@È¥_x0018_±MF@î`'UðN@=ÁfGC'A@_x0019_1_x001F_ªD@jºÈ^GþM@06?:H@¨®Ù^_x0016_tI@I?(E@_x0002_ýË	E@¼Ó«·K@q_x0017_#G_x000E_C@_x001B_&gt;_x001D__x0012_#­D@)\Ød(O@¯ÞªØâB@ãI¼_x0015_ÑÓA@2eÚ¿Ý8B@_x0001__x0005_TiäzC@~rÆså®^@ _x0003_Â?µI@ò !2E@#åy~:D@_x0013_g3\óýL@Lî(-I@³	ÑpJ@"_x0002__x0016__x001E_ã´C@¤Q(_x0011_¶[L@_x0019_ò´L&amp;JA@`!©ÜH@øý_x001D_²DgB@XNl_x0014_&lt;A@Ñ1EÆcG@ß_x000E_Té3®Q@¾wx_x0018_$M@_x0004_­ø_x0019_íC@,~r_x0014_§D@´Ô_x001E_wk_x001E_C@#äW£=J@vôc]ZC@¶ÿôWÐ_x0002_F@!È:¨ì÷E@o_x0004_ð¬_x0015_.C@ú¼Ýøü@@ì¢òX_x0013_}E@öe_x000E__x0011_Ä·G@&amp;«[·%_x000C_O@(ìl&lt;P@·£Ó+_x0011_G@Î¦"_x0001__x0004_¸D@i¬ìªY"I@±LºI_x001E_¯D@²V3k	1I@rØ¹ªÌÄF@KM_x0011_ØXNK@oqß¿IóC@a_x0011_=»_x001A_RJ@ ßUãÇÜI@mF¹#E@_x000C_ë`á'vD@zYnH¸G@êë®ìe¦D@K(Jýµ_x001C_F@óà¾Îæ_x0005_F@'ÂÐ@ÎB@"Ay¶_x0001_t@@ú_x0002_¾1BG@tÊñäFB@7Dså5B@Ú_x0012_ö_° B@_x000F_ÐVEæH@^_x0003_r]Ê°I@#_x001E_Ã§û#H@UØ¥E@ê_x000D__x000F_uiO@9ì_x001A_D9BB@Jð¨#â«B@,2­_x0019_®?@CíhÊf|C@_x000B__x000B_"043Q@Ñ_x0007_÷Õô.I@_x0001__x0003_}4/tøNE@;\-}aJ@¶Ýv{e2F@Í´Yt7¾I@'_x0003_Gqs8C@2v§Ûè/P@%ÿ±ïÛH@ö§vC_x001F_¨G@n\_x000C_ÆY;L@`NO=ÀS@æ_x000B_D³_x0013_F@aÛ_x0012__x0004__x0004_1J@hã´/aL@)hhF@Ø_x0008_³!?@4*_x0002_õ¶&lt;R@ô÷_x001E_8AE@|$_x000D_2_x001F_ÌE@Kw«_x0010__x0018_&lt;B@[_x0016_0¤ÞdA@_x0014_6&amp;òÐm&gt;@äîf_x001D_-èO@ð=ÚaÄ\G@ê÷&gt;@ÕÜF@`%2¿ÜG@Nî]_x0005_ZðI@ÝA¬ì^K@yÌfÏ½¡H@¬_x0001_Þ¦_x0011_¦H@_x0005_¡©§_B@_x0005_ùµ_x0008_2{H@ØÛ`_x0002__x0004_I¸M@ _x000B__x0001_4_x000D_@@6X.h@B@_x0002_7gL]L@ñ^åeÜþK@³/Ù«ÛáA@ Ìâ_x0002_5B@ÄÖÛÖãHP@ÁãMÄM=I@q»·ÍÑD@ _x0017_â&amp;?3D@£«¹³B@è7ó_x0013_vG@XÂ_x000B_PdP@£»ª®E@n½[_x0010_¨¸F@½¤V_x0002_RG@.Là_x001D_ä²A@	ø#Âµ¼A@Ê._x0019_ÇK@ZþhüD@H°_x0019_ùAP@}¤_x001D_&lt;(ìE@I_x0003_V_x0010__x001F_A@Â_x000D_-ë1CA@ÕèËjÅ"D@æ$àfÅyO@_x0002_æ &amp;sI@LM1_x0011_ÑUK@~¬P_x000F_ñdJ@½	DâI@ûJÉ_x0012_jE@_x0001__x0002_¾C_x000F_÷µÏ?@§ì6íC@.tÕßzP@ Î4ôïáH@#cYÇRD@ô{ß½u_x0018_D@*¡@´J@@eð¶]G@¹_x001E_ûyB@ÈØ_x0016_7H@xíÀ_E@¶¾û_x001A__x0016_ÚE@¢Ô5ßµM@8Û`_x000F_ÉÕ@@Ãþ³§_x001B_J@_x0008_Íb¥ÉJ@òAv*°E@_x0015_#Ø_x0017_OJ@Ð´¥Ü¬_x000F_K@K¥_x001E_a_x0010__x001A_F@_­öH@J·_x000E_MßD@º'È«ëB@Ñs6_x0013_'F@¬¯(J&lt;_x000C_C@M×_x000F_ÐåD@Ä_x0006_âÕG@eÏ_x0002_²¬jH@¤1_x0003_[Ê£&lt;@¤Uî;Ä_x0011_Q@ýÇa4û_x000C_&lt;@DÂ	I_x0004__x0005_WJ@`·à_x0014_B@_x001A_±¢!Ò.A@7a®ÆõE@øCÞ|uÊ&gt;@ ^\_x0001_C@êÿ_x0011_÷g7F@¥ÜÐ©NJ@j`4Æ#¦G@ó_x0018_$MÇ@@_x0003_e	_x0011__x0002_GD@XÑ³îFF@X_x000F_4äME@¬zá-J@Ï_x0011_9I@èBô_x0018_½iK@v_x0014_0_x001E_C@nOOúõI@ÀêÜ_x0016_®âE@/_\%²L@öÎ»_x0003_ÐI@¯;ldI@HG_x0007_Õk_x001D_H@/¼%É3_x0019_P@ú_x0017_z_x0018_9û=@ÜÝÀ]_x0012_F@Q6ÜØ§(H@ëÌ\ï$B@hT_x000B__x001F__x001A_J@[LRFeC@ÓÓzþWYF@}ÀÃS¬F@_x0002__x0003_òãZÇQB@ïòe(FF@Ðä?à_x001A_AF@ £÷ÀSE@¾mþO8H@äÇÈN|±A@°?¶1ñÏF@Î	ñ¿n@P@Ùó7îF@,öi÷O^P@_x001A_ã_x001E__x0012_¢G@ôPÍï&lt;K@_x0007__x0016__x000D_ÍDK@_x000C_í¤·áN@åg{3x@@dB|_x001A_H@_x0008__x001B_ÚIbfD@ø_x0019__x0012_&gt;_x0001_E@_x001D_9zftpG@¤yB_x0013_T_x0017_G@_x0007_-y_x0012_°G@ºpÂM@RKµIM³E@EúQ_x001C_{R@ÎõÍ-á´N@:´íVJM@_x0001_Òu&lt;?ß@@.ë_x0016_ÈL@­_x0018__x0007_FÉtK@_x0007_ñaZFÎG@Íþúf:YA@uÍ¥_x0003__x000B_ûnB@£ÇiTA§H@.Cñ_x0007_H@«_x0005_Ú¸¿XI@ê_x0002_c9K@ý©Sy|kH@5AôvM@ÐÇy4r¥O@®ÿz¢l_x0012_B@]3Ïñ JE@ðï7rÛ@@èÆË&amp;C@ÁìE¼_x000F__x0013_F@_x0015_PåQC@ì_x0014__x0003_.¤EK@®_x000D_«²gA@_x000B_M$_x001A_ä¸J@ª­f__x0002_äB@«V%·F^=@_x0002__x0004_._x001E_­G@&amp;_x0008_ô(_x001C_âE@DÛ"eç_x000D_G@_x0008_ëå_x001E_ï_x000C_B@Ð4#zN_x0006_B@»¸d_x0008_­v&gt;@.)_x000D_ÉÌD@RÁK	}D@5N_x0017_ç±E@Å_x0015__x000D_Y§B@_x0002_¶C@U_x0004_2mH@ç_x0001__x0007_ZíDB@_x0001__x0003_úgbûëôE@_x0004__x001B_#ñ@O&gt;@Xþå_x001D_mK@_x001A_Ej:B@myAÔ¬O@_x0016_û~$_x0004_Ò?@_x001A_Í§È&lt;@4dÌ¯²Ð@@^ÑAÅÀ5A@3~tJ@_x001D_)CCO@z_x0006_fÕlG@L_x001E_UØ_x0019_K@2Þ_x0016_Ð·¤J@ª_x0011_*ÅfG@@{úA_x0003_"@@ªø_x0005_x¡~I@Aùl2ádG@4Jç_x000E_7N@7û¼z;@Fð¾ìhþF@?ËýNyH@"B_x0016_AD@íÿª1¦+G@à%XN@_x0016_ Ic)ôG@ QG:__x0005_N@+_ËI_x0014_G@5kp_x000C_VB@_x001D_µæ}_x001E_E@q²_x0002_Ý_x0001_îH@_x001A_s½_x0001__x0002_FøK@_x0001_s+ý»$G@_x000F_ÎÚsáI@ÿD§åóM@õ9²ÀMM@_x000E_Rí5jûD@¦áMj C@I_x001C_])G@r_x0005_\ÆÍºK@j_í_x0005__x0007_I@µ|YR·B@Þ_x000B_£PàI@_x001D_¨¢	?H@_x001D_×²ö_x0005_F@ê_x0007_»ögÚM@:þyØ¿E@XQÓÔ_x000B_F@_x001A_kÞÂ_x0007_G@Ôír;+P@èòK@o4_x000D__x001C_ZE@J¢ê~¨AA@ºH¦!H@KVõþ+B@_x0012_Îÿ9ÿÇA@I»Ù?(D@·Räî.D@â_Õá-vL@×qµÉEE@ÎÔtZ÷dC@uB}zðG@æó-_x0014_ìA@_x0002__x0003_Ü(í{A@Ôhæ½öÞA@0Å_x0005_ ÎEI@¢_x000C_Ï_x000C_C@²_x0001_q`ÿ~P@ªÛ_x001D_C@çùÏP1qF@L_x0006_ÀotB@QÂ§3õD@4¬,1©ÈN@¡ÏÀ¿¤?N@¢î§à_x0015_4L@_x0001_ÙìÊ#rG@Ur_x0017_ç7G@wêì&amp;_x0003_ÑK@_x0007_â¸»í9F@7¤£/&gt;@aê'¿PN@bG®S¶ÃF@½Ñ7ØqK@}²JR4ÒE@Ë|¡rVÍ@@J!ýoâS@J~*ÚL@_x0003_à+Ae_x0013_E@ _x000B_Çvm¶D@g_x000D_í}_x0012_&gt;@"_x0016_o¯íE@F_x0015_F¡âG@wÖì_x000B_Ä	O@]pÛ_x001B_MûJ@0_x0014_Ú{_x0001__x0006_ø:I@öæ_x0003_ð%_x000D_F@öVEFJÜA@£b]C_x001E_D@LÐs&amp;E@Ä]^;K@fâan«H@¨Oåz©K@¶;&gt;R'I@%Å_x0014__x0003__x0002_J@°¶?*9·@@»å4óMäB@=iï_x000E_p_x0010_G@Ô	Ë_x0005_AE@¿ï¨©?¾D@F^Q_x0011_2ûE@_x0015_À_x0004_ºº§I@_x001A_NÍUMI@O_x000F_2iUC@=_û09ûB@n0P3ÚpH@¬_x0002_#6nWD@fxBéýâC@ôe§ªI@}jåyI@÷Õ«®_x0017_D@ûnVòßE@@ìAO­»C@_x0012_Qi¤N¤I@·Op'E@ÏÖ_x0004_6_x0015_6C@H_x0016__x000E__x0010_8RF@_x0005__x0006__x0014_òWfZ@@oß&amp;0Ù@@]_x0004_úI@5³Û(hXF@ÝÌ_x000D__x000C_³D@¬ùdýÑ¨@@88Õ7A@Äi	¯_x0018_V@r½ÈÉ,ÓA@Ã¡_x001C_K!C@C3bág*A@VH9³cÈG@_x001B_J_x0001_Ò·ZJ@Ô}ykCE@ô_x0010_Éý¡A@âÁùhãN@tö_x0007_'_x000F_?@_x0007_|l«F@(±_x000F_KSB@_x0014_m¾²_x0003_·I@+S_x001B_ø½aB@UÃ!_x000F_êM@£ù1_x0014_IM@ÙLK[oM@ ÈNUDÅC@ !5DæG@ä~ÜMª¹G@çN»_x000C_D@ÄËð¨ØbO@º_x000C_"vù_x0014_F@b!ö°çC@å_x0002_ó_x0010__x0002__x0006_róG@Ñ_x0010_ëÌ8LF@Dn(»½ÎJ@_x0012_áC¶_x000B_GE@Hã_x0010_j[E@X!´E@_x0005__x0016_~hH¤B@ûGBKXÓC@6%x?1_x001C_H@´[_x0014_¼_x0011_GF@®;:º"K@¾¹§.&gt;G@5ÂwløîB@m¡,{_x0019_F@_x0003_Lî¼¤xI@	vS]M_x0003_B@_x0007_Ñ½+_x0004__x0015_A@&lt;îÄ_x000B_/¢A@^ë_x001D_ÈHOG@P£!æ9D@¢ônN_x0004_ÇF@ÛfV§H@âý^Ód«E@*äÜR_x0018_\@¯=j}L@cÆ_x0011_/B@*?¼ÀXJ@fNf£"QH@¡·àøªH@ØÌú_I@'¯C@_x0001_HÙð_x0004_I@_x0001__x0002_ _x0003_ìgêK@¤æ½,ÈßM@C_x0016_×à±F@ö¼µY{N@P&amp;ðYû&gt;K@_x0001_Ç¤BE@,`?Àí[H@_x0012__x0008_ä»ÕD@úXK_x000B_°*B@Õy²vØE@1ï_x0012_-cªJ@yf¯ùëN@Ðau«j°K@x_x000C_Ñ&amp;à_x0006_F@_x0002_Ï_x0011_¯_x001F_¤@@bÙ5_x0016_±Q@ÔÐfßS+M@¥2¨_x000B__x0001_A@¤øÐÓæ2E@·_x001B_M_x000B_c_x0003_F@Ã¿DÊÇ@@!Ô/Zû?@8ä!%P*P@ü-CB@­£_x0018_SÅH@¶PÒï_x0001_ûG@Ì)_x0011_k_x0015_+I@«_x0016_¥_x0013_eL@¦ÍÛwêFK@¬µéN@j_x0008_uØÂG@'_x0017_o½_x0001__x0002_åþD@önL)F@&gt;ddI@BþÐyrF@_x0014_7t`2_x001F_D@L2P_x001E_I@UFºrãD@0aæ)_x0006__x0006_L@8ß÷Ot/A@¹3ÖG7E@êóm©d S@¡&gt;s?7_x001A_C@Öj/ûo_x001B_D@\$à_x001A_@@h&amp;_x0019_*17F@¤e¬jüMD@GA2ÖhD@u[_x000B_?ÞlM@³3~upK@ÛLÔv?@~#@]_x000B_½F@¨G{_D@_x0018_èðÖE@	ÇHyqI@cE¹ÏèYA@UÐ§_x000F_;A@_x001E_iDÆF@Ò6áÁQ@ÕÜN$)D@¨TûyK@jfsB@-¨q¥ýRI@_x0002__x0007_®úqÖEM@Æ}qÖ¼mE@I^ø"E@`&lt;³_x0005_:G@_x0019_hò¦èE@ï%ïðä_x0001_L@U5GaN@@ÜÝÑ.ºF@·Æn.¡Ê&gt;@æ¿÷ÇØB@_x0016_¯ì6KB@@Wì_u¡D@ïíRåJ@¤®B_x0017_$C@Wëk_x0006_ÀJ@ÑÌMº&lt;H@öÙN@_x000D_½sÌ:E@%¦î_x000F_çC@¬Ji_x001E_&lt;@«_x0003_²fÛJ@¯_ c_x000E_G@M_x0004__x0008_ÛqªD@_x000E__x0015_ySB@è{_x001F_¾ýÞG@9ÑÌDMþA@´8Ö¯häK@LÊjUÈG@¸lë²­H@MÝ]Á_x0019__x0011_E@_x0008_òó_¤öC@û¯wË_x0001__x0005_öB@jðE ZíA@_x0019_Ç_x0007_("áJ@Þ_x001A_9ßB@Oö8GE@¹í_x0008_ÇëI@ð ü»B@Ìú{ðGF@y)¡_x001D_ÅKB@è_x0003_H¾©O@+_x001F_}Z|D@G_x0007_àrêI@@b(kyWH@ãÍ2|~ìB@_x0008_TÇ³Á¿@@ñ_x0018_ìþC@.da¸ÞS@_x000D_¥_x0019_%¬A@B¬t,ÈK@_x000C_¾_x001C_ÊÝ!B@Ô_x0002_N(É@@2@¯_x000D_EA@©ø9_x001E_ÀE@¦þÅÎ_x0007_D@ÖûRbmüC@L_x001E__x001A_E@_x001A_Ø5_x0004__x0017_Q@Ìö½éG@_x0018_ð_x000E_Y«£&gt;@Bî¶PI@û¦	·%C@¬ [ok_x000F_B@_x0002__x0003__x0019__x0015_Ô_x000B_ó2L@¨àØ×9E@­rS?@@â¤QÔ=E@ìGDpûO@âêËÑêH@´¤I0;@¦ÝÊUMfM@7ï_x001B__x0015_P@Ðz.Úyó6@¸íñ_x0002_N@ð½_x000B_Ú¿é;@_x0002_^ÛêZN@*_x0017_¥ÔI@_x0001_HÜ_x0004__x001B_=@Ú}N_x0014_Ã/G@­ X²»_x0005_P@_x0016__x0017_ý¬*ôL@ôÐn\CîF@_x0015__x0002__x0002__x0015__x0002__x0002__x0015__x0002__x0002__x0015__x0002__x0002__x0015__x0002__x0002__x0015__x0002__x0002__x0015__x0002__x0002__x0015__x0002__x0002__x0015__x0002__x0002__x0015__x0002__x0002__x0015__x0002__x0002__x0015__x0002__x0002__x0015__x0002__x0002__x0015__x0002__x0002__x0015__x0002__x0002__x0015__x0002__x0002__x0015__x0002__x0002__x0015__x0002__x0002__x0015__x0002__x0002__x0015__x0002__x0002__x0015__x0002__x0002__x0015__x0002__x0002__x0015__x0002__x0002__x0015__x0002__x0002__x0015__x0002__x0002__x0001__x0002__x0015__x0001__x0001__x0015__x0001__x0001__x0015__x0001__x0001__x0015__x0001__x0001__x0015__x0001__x0001__x0015__x0001__x0001_ _x0015__x0001__x0001_¡_x0015__x0001__x0001_¢_x0015__x0001__x0001_£_x0015__x0001__x0001_¤_x0015__x0001__x0001_¥_x0015__x0001__x0001_¦_x0015__x0001__x0001_§_x0015__x0001__x0001_¨_x0015__x0001__x0001_©_x0015__x0001__x0001_ª_x0015__x0001__x0001_«_x0015__x0001__x0001_¬_x0015__x0001__x0001_­_x0015__x0001__x0001_®_x0015__x0001__x0001_¯_x0015__x0001__x0001_°_x0015__x0001__x0001_±_x0015__x0001__x0001_²_x0015__x0001__x0001_³_x0015__x0001__x0001_´_x0015__x0001__x0001_µ_x0015__x0001__x0001_¶_x0015__x0001__x0001_·_x0015__x0001__x0001_¸_x0015__x0001__x0001_¹_x0015__x0001__x0001_º_x0015__x0001__x0001_»_x0015__x0001__x0001_¼_x0015__x0001__x0001_½_x0015__x0001__x0001_¾_x0015__x0001__x0001_¿_x0015__x0001__x0001_À_x0015__x0001__x0001_Á_x0015__x0001__x0001_Â_x0015__x0001__x0001_Ã_x0015__x0001__x0001_Ä_x0015__x0001__x0001_Å_x0015__x0001__x0001_Æ_x0015__x0001__x0001_Ç_x0015__x0001__x0001_È_x0015__x0001__x0001_É_x0015__x0001__x0001_Ê_x0015__x0001__x0001_Ë_x0015__x0001__x0001_Ì_x0015__x0001__x0001_Í_x0015__x0001__x0001_Î_x0015__x0001__x0001_Ï_x0015__x0001__x0001_Ð_x0015__x0001__x0001_Ñ_x0015__x0001__x0001_Ò_x0015__x0001__x0001_Ó_x0015__x0001__x0001_Ô_x0015__x0001__x0001_Õ_x0015__x0001__x0001_Ö_x0015__x0001__x0001_×_x0015__x0001__x0001_Ø_x0015__x0001__x0001__x0001__x0002_Ù_x0015__x0001__x0001_Û_x0015__x0001__x0001_ýÿÿÿÜ_x0015__x0001__x0001_Ý_x0015__x0001__x0001_Þ_x0015__x0001__x0001_ß_x0015__x0001__x0001_à_x0015__x0001__x0001_á_x0015__x0001__x0001_â_x0015__x0001__x0001_ã_x0015__x0001__x0001_ä_x0015__x0001__x0001_å_x0015__x0001__x0001_æ_x0015__x0001__x0001_ç_x0015__x0001__x0001_è_x0015__x0001__x0001_é_x0015__x0001__x0001_ê_x0015__x0001__x0001_ë_x0015__x0001__x0001_ì_x0015__x0001__x0001_í_x0015__x0001__x0001_î_x0015__x0001__x0001_ï_x0015__x0001__x0001_ð_x0015__x0001__x0001_ñ_x0015__x0001__x0001_ò_x0015__x0001__x0001_ó_x0015__x0001__x0001_ô_x0015__x0001__x0001_õ_x0015__x0001__x0001_ö_x0015__x0001__x0001_÷_x0015__x0001__x0001_ø_x0015__x0001__x0001_ù_x0015__x0001__x0001_ú_x0015__x0001__x0001_û_x0015__x0001__x0001_ü_x0015__x0001__x0001_ý_x0015__x0001__x0001_þ_x0015__x0001__x0001_ÿ_x0015__x0001__x0001__x0001__x0016__x0001__x0001_&amp;èØócO@®OB]Z6@Ñ_x0015_	YrJ@\î®ØhCL@ÈMý_x001A_V*H@¸@|tÁ¥M@0Âu£1bH@:"{QÄèB@_x0012__x0010_m»ý_x0018_M@ÜCg»nl1@®æ¼zÒJ@¼dk._x0001__x0004_£B@&lt;Ë¦´|rH@Ô°EÛlO@`©_x0003_¥cE@_x0002__x000E_j&gt;l_x0018_E@k/_x000F_P@Ä_x001E_ý÷C@,PjìüL@¾ãáÒ¨J@x{¼³N@ÊýúILH@_x0018_YJÃA@øÜbW¯6@~yð }¢K@_x0001__x0003_lÏ&lt;@~4Åí³A@_x0016_Ob æ]L@´c*ÍS-E@À³_x000F_PÍI@¡?õñ)P@¢	°_IL@ÔâÎP±E@Øæû}_x000E__x000F_M@ö_x0004_ÕÃN@nK1ñÖ°A@vfÈhåM@°4TëýìE@ú§&amp; rG@_x0018_8T[D@ð_x0017_åÀ_x000C__x0016_H@®'D½úN@ò¯O+Â{K@_x0003__x0006_ãU?é.H@_x0002__x001E_ÕXvJ@_x0004_ U?ÕTO@2ZjUÎB@Ê82áI_x000B_E@X£ágÙvK@Æ²-ªÂE@ÀY_x0002_å_x0016_C@_x0014_Z'ÔC@"l/¬I@_x0008_é%:&lt;@$¤;­V±C@ÌwpUB®F@èÐÅ_x0012_üJ@À_x0010__x0007_³ÿP7@dpÆÀcÖ=@%ÊÍJN@`_x0011_ª7.Å&gt;@Ö²_x0001_A_x0012_E@ÖAÚtµG@_x0018_òÏ»kÊ?@_x0010_P÷Y&gt;O@ø_x0016_}_x0005__x000D_M@~BÃ_x0003_G@üð©_x0013_Ì²J@®k_x000E_}ýÙK@öÿ~NÄP@þ¢ý®äC@6V´¤ïJ@¦¼îôC@zÛöf£ÌO@´yÖÃ_x0003__x0004_6·I@ä³_x0018_¼J@p½}×_x0019_¼K@®àÂ_x0004_G@ÌÛÓÖñK@_x0002__x000B_Ü_x0004__x000F_E@ÒÔ¶£} M@_x000C_!@ØÆO@BÝZý	_x001E_E@Î£÷W_x0012_G@´¿_x0014_ßw*O@¾xS~çx?@,c¸uqH@®¢­_x000C_ÈäJ@§9U3H@0H_x001E_Þí5M@ÜUk¼W3B@_x0003_^MR¬tN@x_x0008_oQjG@D	{=&amp;L@ör2Û_x000D__x0005_M@_x0010_Ç70H@_x0008_í5«W+P@¨@_x0008_ÔíH@J á}_x0004_e1@Êf_x0001_ÔBA@2 ÛëI@ Êl9Û&gt;@ÆEÛ$ä&gt;H@hf_x000C_¸_x0007_×L@_x0014__x000B__x001C_2@V_x0011_Ié`rO@_x0003__x0004_ÚyÞ_x0001_þ)M@uÃ°G§P@ ?ÄfgL@|)Ò×LÑF@îv_x001A__x0011_¯H@ÎðDX_x0011_P@ Á_x001E_UµD@|_x0014__x0006_'HLH@_x0018_­i¨U$E@þ	º_x001A_©D@`yÕ_x001F_4¨K@FäÞÝÛF@nù¸ÍíN@ÄDU	ñH@yÞPxC@$¦tÛ$O@þðy¥çÈH@`_x0007_²ç¹&lt;H@hWÙRà°_x001D_@P¯P÷=@64÷S_x001B_ÐD@2_x0001_@«=@_x0005_­ÞR?@¨:ð iñA@"f,ûÚ¿J@¼¾ËªîF@ÖÎI	ª'E@_x0005_ª_x000E_óúB@B&gt;Ü_x000D_@@Ôdî_x000E_©H@öA}èU4@@&lt;´ñ_x0002__x0001__x0002__x0013_zG@5î_±_x0006_P@._x000C_î_x001A_OÃG@øÑ_x0006__x0008_SE@þ?Ò]Q@_x0010_"!Ó§?O@.Öäë´å8@xUyyF@A_x0002_Ú.)_x0019_P@Ê_x0010_z÷3~F@dD{cë]M@z_x0018__x0018__x0004_5"H@ò_x0008_TPC[I@_x0006_ÜTÛ&lt;I@ÎN1&amp;2_x0004_M@´_x000E_r£_x0018_I@¼{?CíO@Ä.m¿B7@_x000E_çzÓ%õJ@àPèÂ_x0008_L@©T+_x0007_=´P@ô_x0005_yd}Ä@@_x0014_eÄrYI@¢_x0015_. O?@ôýDDýM@Ênö_x000B_ûä6@ õ|TÀG@àú«F_x000B_uQ@_x0015_6 cF@_x0001_@+7´F@Þa_x001B_¢V{M@¼RÖ¬H@_x0004__x0005_ºÊ_x0008_qCF@_x001C_4óLE@é8_x0012_4ÔL@_x0005__x0019_ìªE@x¢_x0001_XØJ@®Ç+Æ_x0003_F@6Z.êõG@ø¶CôFÇ9@¬2ËÇF@Ò¬Ø6dI@^_x000B_FÊI@àÐåù¬E@þ¢ßpÒ%K@pÂ9({G@Z&lt;K1¢fD@æ¦_x001C_Çö_x001B_M@ª·©RdE@â_x000B_¹±òJ@ÂÞu¿1E@n¬ªbÛL@³Å_x0002_FQ@zQ¡5\E@&gt;Ì¤"è_x001B_L@Ê#m¼¢BJ@0ºíLL_x0001_B@ 98Ê¦E@QÙÓ{O@Ä1}ë­`K@R@¯_x001F_âN@Z°AX¹C@ÈÄÚaìJ@ /7¨_x0001__x0004_u _x001C_@À Ý$«AF@L_x0010_âk¢O@à4	¢üÁJ@¾_x0014_»Z¿H@´/yÌ_x0006_nB@_x0018_MÛÎ_x000E_:@_x0010_q_x0008_©_x001C_F@_x000E_Á'ÒðC@TË_x0003_yO@]·ºæ~#P@_x0007_úGýG@èÓÑH@_x0012_°ÝÜ°M@ÚÐ_x001A__x0005_)_x001C_I@®Å	x¹SH@ÆU¾;_B@p@%½ÙaK@È®H ïA@èõL®@JK@Ê_x0017_¶X£B@°SmÔ+M@_x0002_¾Úh_x000C_P@Úû)TvJ@úDÕRc,G@ÚéYÌ³_x0004_C@PíÙôÖ4@hÉ&amp;Î[vA@_x0004_ÉªÝ|MM@Ã?âC@_x0001_V_x001A_Ü{H@&amp;,Æa¶3G@_x0001__x0002_4à¦é|J@R¦á:õL@t_x001D__x0018_-_x0011_¡I@_x000C_øêÚ&gt;K@V	¿;½ÅG@_x0018_w÷ÃÏK@_IZ&gt;øP@_x0014__x0018_:_x0012_nN@Úµ_x001C_u=ÙK@_x0010_%P_x001A__x001A_E@xÐîlª_x0003_9@â{åH@êÅ±Ç¼xK@Ø«cknmA@iòÉ­2N@¦åæñI@nª_x001F_æH@VnÉ1G@&lt;_x001A_8|èO@øJ´ZôD@ê&lt;c_x001A_ÎJ@t¢0~D@dàÐ M_x001F_H@_x0014_Iù¸_x000B_P@_x0014__x0011_UýagF@_x0005_`Æâ_x0008_R@"Ã¹_x0002_­C@â0_x001C__x0003_ëñ&gt;@ `(v#_x001C_G@ü ó_x0001_G@_x001E_ªTþDàK@fáe_x0003__x0004_²úC@ú7_x0003_M¨O@_x0002_b6g9@~ùì¸1ïI@ô0ÉùL@_x0002_R_x000B_8F@:&amp;!çQ@H@ñHÔ¸I@&lt;+Óô7O@D_x0003_rò¶ìM@Ò_x0005_i_x0006_ÀVB@Ê!xøJ@,_x0008_õ|CF@bVç_x0008__x000D_J@é_x0007_Ø_x000E_R4Q@$2Ûº_G@dm[#F@_x0008_)_x0007_.ó7@Ü@w_x0014_ðN@RÏ\O9P@_x0004_éóäÚ«C@(KGVäN@àòÚ_x0006_IQ@J2ÆØçL@v,_x0011_ï@B@_x0014__x0003_z_x001A_ÑM@¦È\ÁA¡K@Zf5$N@4ÍÜqkQK@V­ _x0002_N@ÆÈm³ÊL@Øác_x0001_yO@_x000B__x000D_°&gt;²ï=@R._x0006_P»E@út'HÔ	5@þ*î½bB@b£JP_x0008_G@üå_4XG@$g÷_x0017_I_x000F_O@Ò{N¹_x0015_¿M@²çCO@êkB9ÙE@_x0014_huíqM@SGU4M@h_x0002_î_x001D__x0006__x0004_F@_x001E__x0003_M ô_x000F_I@ò=àAÿH@ø¦hQpI@`á$._x0017__x000E_K@_x0018_èÏ1_x0001_L@Úê_x0016_ÇC@&gt;ayhVÿI@È:ùï×ZM@Þûb¹Ò¢M@}_x0003_ _x0014_P@þÎÐýL@ _x0011_IøØ2L@¢_x0004_ôêIO@ö®ßw_x0007_?@¤Sf_x0003_ÚPH@~ðÛ¾ï_x000E_F@FÐï_x000C_£_x0005_G@nõ_x0002_LE@î_x001E_íê_x0001__x0005_b½P@4pÍ+?ªH@ÚZO_x0014_h_x0011_E@_x000C__x0016_ww_x0004_"M@(2\ß_x0002_»D@_x0005__x000C_Í_x0018_y:@AõK»A@&gt;ÌÎ_¢EE@W²B¼M@ì_x0012_ÆAL@zbÿJD@Pô_x0015_ÝZlG@_x0010_úh_x001A_#F@xÑÜlxL@¢Tq0í_x0017_M@¢Éxm@C@äXÊg§N@$ChïÖðM@°~«¹ÜN@âqÏ6¨[M@ìâæn_x0006__x0006_B@_x0001_ÉP6bµI@Êpf$mO@Púlâ^J@ê	;_x001B_JP@_x000D_O¿_x0003_`P@ØØÙd&gt;J@_x0008__x0016_/_x0014_ØºL@¤)³Å3I@òC¥È8MP@lHä´jØD@Péq9õ­C@_x0001__x0003_Òì_IüK@_x0001_/_x0019_å»0K@à1dP_x0012_H@`ô aFÀ;@txÔÜN@h\3¼}K@(.kÞP}B@¦/ÂÏÊæN@D_x0012_{°»K@³xÕ¸-®P@Ð0¹²RQM@Â_x0002_ý°,EH@L#_x0011_­{êC@þ6àëA_x0008_I@,g7^=LC@´6_x0014_úbE@@_x000F_þð6]I@V'&lt;SßB@n·_x0013_ÌîñL@j¹¦ÄtUH@_x0014_·O_x000E_K@`_x0002_ÐHûI@_x001A_Âô]õèI@Ì_x0013__x0006_Ì£F@_x0002_U_x0007_pk¥L@Nû»O@i{&amp;à'B@~jòG@+JîõJ@Z8©¦II@_x001F_Ô R@ %_x0001__x0006_o@@Pjß­ÜI@_x001E_P{tÈ_x0002_6@_x001A_9Yà_x0006_ðL@®¸paE@_x0010__x0011_¥MÈúG@7Ú_x001A__x0003_N@lÍ*Öê¹;@ôU_x0005_Ü_x001C_­M@2¿T¬¢J@ÆVX_x0017_bI@D_x0016_ÞXFûI@2±îp¡H@_x001C__x0014_ìdD@&amp;×ªó ÝL@~j¬âD@6Ê_x0005_÷W×I@x(¡´@N@Ö_x001E_Mæ\¬G@ìäy	÷$N@|8»_x0013_tA@µÐâm_x001E_@@|]UÔ&amp;J@Ü&lt;ÅÔ¼K@àî8¦÷Y_x0006_@B®å_x000C__D@çùlH@_x0012_ú_x001A_4!ÎE@XIG@_x0004__x0012_¢	ûÈD@RNúýáÝ7@NûÃNý]D@_x0006_	t_x000B_¦_x000E_ºK@PýÓBM{C@ÈÁæ_x0005_ê)K@_x000E_±ú_x0010_ËC@&amp;¼R·ÙJ@+úH@_x0008__x000F_b'§C@²^§æÔG@ò_x0007_ª:_x0006_iA@Hàà¿ZH@_x0002_á²w1I@¨`ó+ê_x0001_M@¶Ø·ÔX¥F@ZBÕ_x0013_ÍD@H_x0016_Äå8C@ Á`AÏJ@Ò´	¸"D@&gt;6 ÅF@¨­'_XM@_x0014_ ªE@B²÷êL@&gt;oªÉ)E@¶ªfqAßP@Æè_x001E_´:_x0004_J@&amp;µÒðpK@|ÖúÎ_B@_x0006_¼¥Ò_x0003__x000F_Q@Â¹[__x0011_;?@e#øH@àrl&amp;].B@Æ³Ô;öG@ÆÝ·_x0002__x0003_FE@_x0006__x001F_êòÅXN@_x001C_¡×¸_x0003_cG@ºé³Ò_x0010_O@Hb_x0018__x0002_QG@.nZFÝ¶I@Ê*CkÍ¾K@:¿÷i.[G@¬+DèM_x0016_O@l»_x0019_¾úÞM@L½Ç§cJ@_x001A__x0001_}tènJ@¾úåPeÉF@azR|M@_x0003_¿b&lt;_x0003_§@@_x001C_¦_x001B_Ä_x001F_G@~¼×Z±GN@ÖÄã´Le&gt;@´ÀQ)B@Æêû_x0001_ÑHC@¤¿*=ý9@_x0001_.¨*ðP@&lt;l¢ðK@d_x000D_@y½´J@äðóÊÀ_x000C_G@Ò:U&amp;|H@°_x001F__x001B__x0004__x001A_ÂI@XÌþzÃD@È¸ÇóTL@Öj_x001F_ñ'ÍN@\ö	=Þ¿C@_x0002_º_x0018_«ÆJI@_x0002__x0006_Ü-_x001F_9A@ðÀ _x001C_sbB@&lt;_x001C_Á_x001F_¯@@_x0004_ûd&lt;è©B@´ß6UìÎE@_x001E_íCG@üÔ?8j©K@N¯_x000F_e[J@Ô_x0003_èµF@lÿ_x0019_± D@ÏfáþÑFP@põ*ènwI@RçÛE@Ò{úê¹&gt;G@jYÚÀ-ÀO@Æªi¨O=@Xe,aß~9@hÅ°º!ûK@Pa³Ð/P@¤h¸ÂÞM@Âª³$_x0006_K@ND¾_x001E_Q_x0018_K@_x001C__x0005_ÝÍ_x000C_P@Ô|Ì-ú_x0005_I@²É¨ÃH@Hr;ÎSËO@ÆÔ_x0001_ç_x0007_HG@è_x0015_xA@Zñðñ¹AK@_x000C_^#D@:PJqÑ|L@ëø_x0001__x0002_ONP@ÎÖþ(J@ÄjYÞ[&lt;@Ê×ÜMþYG@m'ß+N@B_x0015_y	F@_x000F_¤_x000E_ý]P@r_x001F_ó´_x0002_ÞG@¦£_x0015_9!_x000C_G@ºî¬Ç!øO@,_x0011_,ØC@¾fSe_x001B_^R@fÊä^;@Tÿã P@þåà¹§H@P«æZ°M@,&gt;$ÛÞL@ ÒQ_x000E_±bK@jëGÇ_x000D__x0003_J@ÇÕOó;E@\¯²D@Òâ¢_x001F_M@ò 9tãN@ÈÕ­ýJK@xb{_x0015_£:N@_x0001__x001F_zoPK@ºò,HF@ti!½p?@ä&amp;Áz/9L@D¸ÉÞ_x0005_E@À8F3@èÞyD@_x0001__x0002_ü½O?ªQP@&gt;Ñ+â_x0010_H@·Ðë8ýO@5:_x001A_vÌªR@\[÷¥_x0010_&lt;@Î[²x³àB@0IêCL@_x001E_³§ÀÙ7J@Z_x000F_=j"A@2uh)îÈB@_x0010_ÜÛ¤kK@DhòpÂ_x0003_R@.è0]8 J@R_x0007_@öMJ@©ÈÈoJ@ª¤T_x0015_£K@È_x000C_²,vM@øY_x0013_ =_x0012_P@8Ó³¸r_x0018_O@%+¼±B@.b_x0010_cîÃN@öÝ:^¢bA@n]_x001B_«_x001D_G@ÐS.Ã@L@°H°E!P@_x000E_Ð_x0019_Ý_x0003_H@ÜwãùJ@¶dÍ$¼L@._x0012_ _x000E__x0018_J@Ø®'Ò¡þI@&amp;®´&gt;@­~_x0003_	=BN@t_x0012_;MÆJ@4ÚT¨dOD@0}_x0004_ªº¸@@l1.Ì(O@rÄ60Ò´D@^_x0006__x0015_´ M@l_x0001_õt¯L@&lt;_x0001__x000F_tÞ,J@Ú_x001E_$RT±F@&lt;Aÿû,{H@áw©çB@ýóMK@®Iº×I@Þ3._x0005_}JN@¶ÜYM@@À¡Ù_x0018_I@IR_x0012__x0015_dG@_x0016_³»_x0008_G@_x0003_«ßeîK@JÂi_x0019_®M@PR_x000F_°èiE@.yÝ_x0010_AO@_x000F_ß_x0002_}.Q@_x0004_Nõ_x0007_uB@ÿb¤erúP@{}92¥_x0002_Q@_x0016_&amp;ø_x001F_xUM@äË^f[(H@à¸IÑE@Â:áðàØF@¸_x0008_è_x0011_AäA@_x0005__x0006__x0017_S«ÜF@âÊPÊ6H@_x0004__x0016_9óÕI@0^îB F@ÚçÀb_B@´FZ÷_x0017_E@¨/_x0002_ý_x0012_M@&lt;ee­«B@8_x0002__x0016_h`G@ê0ÏkpN@_x0016__x0010_/ô$EB@ÄwûLÀ_x0001_I@&amp;ü$_x0002__x0013_E@:*ôFH@À¼¿ø7%P@àMz·_x001D_îA@¦ü¨ó3ÖK@ÞÉqÚS_x0002_B@´_x000E_ÂÅ¹-I@þ_x0005_¶Ý_x001C_E@N XUï·I@~_x0004_fõ _x0017_K@~Äx_x0003__x000B_A@ËØúì_x0001_tP@"ÿF|ÆF@ö_x0005_K7|J@_x0018_Ì÷ýQòJ@*ÀóÀdSG@Jôñ 0F@`ÏCvPF@ÿ_r%G@VbË_x0002__x0003_çUI@¨T¼¸"RC@_x000E_¹_x0014_©_x0013_N@þ$_x001A_np[P@T­érWúF@¤þ5Ä¤êN@ô_x0008_ygÞJ@T¿4WÍÃD@ Qõs_x0007_07@®õØC_x001E_×K@ZÀÙ¸w_x0004_N@îômE@jFw[ùF@_x001C__x001B_4ø-G@²aËÆ_x001A_J@_x001E__x0001_­ÔB@@:+Ý*N@¨_x0018_rsÔÀA@dÁ±ÈÉQE@x(_x0004_©!_x0018_A@æð¹_ÓM@¶W_x0001_p/L@_x001E_3¡*K@¾ÿüxÊH@¸_x000B__x001A_»ÿF@¨L:_x000C_wE@ÌÏ^a3L@Ôuæ{9J@¶+¬_x000B_O@ûñwdsM@6nªñËG@ZPbRLIF@_x0001__x0003_Ö^ÚÜÉ9@ZëÃG°_x0001_O@_x0018_IÒ_x0012_I*C@¢'~f?J@Adn_x001C_t_x0017_P@â_x0018_qÑJ@°ö_x0017_1Ê_x0005_J@2_TÙ×¢L@0_x0010_¬~[iH@ÞÜ_x0015_r¸K@ºåÞ¡xE@_x000C_]"*L@¢D&lt;M@^7\à_x0005_ÞF@.÷_x000F_ä(I@"_x001A_Ç^v6@VîÛ,K@Xtª#/_x0015_F@È½_x0006__x0002_­B@Êo¼$ÝµP@²Giûl­G@¦Ïm~ïËH@ð_x0007_ÿ+|}N@_x001C_úw_x0004_¢K@_x0001_çJ@è¥N@S£ze,K@xXoNÆ×N@_x0003_F_x0011_®¯ÕP@èöwÝ[1@@¾_x001B_ä_x001B_Õ'I@,è2pmM@_x0001__x0003__x0002__x0005_7ÃF@æÁUö¹I@|@APõeB@ØèSìöÒE@nV;_x0013_8J@Èú_x0005_àZJ@_x0012__x000D_åÿRUH@\R9!"#C@x»¶v_x0012_&gt;@lØ§èLÐJ@TL`-L@&lt;`0¢¹rJ@R_x0004_£K@_x0014_.6µv¡B@à_x0008_m²qmD@òÇ3uKçF@_x0003_dkgQ@J}®ÀCvH@ö\I_x0001__x0007_F@_x0012_õ7hÌ9L@_x001A_*4@(¹D@Âß\ç³F@êVV¹_x0010_;@Ô^&gt;ÎÇ»M@¨_x0008_^*_x001D_ÈG@$!D¥ZB@_x0014_&lt;ØS¡N@þ6-öH@ªÖ\LJ@|J:×_x001C_­L@êY_x001B_ò_x0008_&gt;@r_x000F_E)q&lt;@_x0001__x0003_!«m_x001C_B@üxa "_x000E_L@6g0I_x0019_J@"¿Y¸_x0002_RF@Ú/Ä_x0006_¨J@væÐT­F@_x0016__x0003__x0003_;F6@â¼î_x001A_©K@Ì?ªÀÝJ@ÔSQ)?N@4©¡_x0002__x0014_·&gt;@p@_x000C_+_x0006__x001D_H@üÄ÷ð^ÞO@d¹QK_x0006_H@ôå¬¾	E@¢%áWê}L@_x001A__x0019_íÕ©ÜK@b{_x0007_¯¹I@P_x0001__x0016_H@ú_x0016_ìU K@æ_x0003_GÇ,_x001A_1@jO9¿_x0015_úG@f2Ë\_x001A_?@Iy¯_èJ@P_x0003_ÊxG@Ê!Ö¾³Î@@Fwb±æG@FÝþõ½I@_x0004_zÒ!N9@ê,ÑWjçO@¾ÑÑ:	sN@&gt;rôm_x0002__x0005_ïpO@²'8ó_x0002_J@\X¸ËaT*@àðÁº°ÔE@ê_x0007_9&amp;:¥M@ U~_x001F_åN@§_x0008_AL_x0003_P@t¥t2sE@ì[íü_x0004_±@@ZÐ¤_x0001_Î£G@eò,@Â é^H@8;ÉÈ«kM@´X¬Ù_x0015__x0017_H@ÔÔæ_x001D_ÓH@¢àß4´H@¬ÞRzÇwM@_x0012_xªtfXJ@bÆÌ_x000B_}8@äE¡ÝÉðE@ i_x001F_7]A@xqùÞa,H@èª8Ïk¯L@*1q±I@Ç¼T_x0017_W_x0006_Q@V©_x0004_PCG@zYáá@@¾j$ºÅîK@¢×FÏgK@*¦_x000F_k,O@_x000E_ SA[1M@Öò_x000C_*jEN@_x0001__x0002_:Du¡"L@8ùåj	âH@¥Ð4½=H@B¥5éý&gt;@	â¼TÄØQ@R_x0017_mó_x001F_C@àù²$==@_x0016_²¸_x000C_nµK@r}Û_x001C_êÙI@".ü-DG@¸º¢¬=E@_x0016_h@&amp;@@_x0004_Ï@à6¿I@_x0006__x000B_wkódM@_x001F_ûI#³C@,_x0018_&amp;g]6P@6óC|ÍI@Lj_x0016_I@©_x0015__fH@æb_x001D_¯F@ÂY,_x0002_ÍnM@¢_x0016_	³%»I@_x000C_È¸@,¶L@@»,¸KPC@ìI?_x0003_þtI@~:»õºB@U§3£±L@àÆ_x0013_È_x0012_J@6B·1£J@bBÿíF@âDN·y C@8a_x0014_è_x0002__x0006_. L@ÚXPÑO@:²lóJ@LAp-¾_x000F_?@ÝÆ_x0010_úªY@@ø_x0003_â÷0J@Bº¸_x000E_)K@²ÂcI_x000C_D@d\b_x0010__x000C_EG@¼gw0å&lt;K@&amp;ç/ÉÌG@î_x0001_2ê×H@"ú_x001D_$k_x0013_K@hv_x0002_­»J@_x0016__x001B_v.ê0M@_x0003_Bð&amp;ÝJ@¸4._x0002_ÇÃM@IX»WìQ@&lt;×)JöwG@0`À¯yB@:_x001F_9°E@±ÆË·P@Ò*s0:;@ÈmLû_x0004__x000D_A@fd¶áËíI@èzE_x0005_ï&gt;@"êØ3J@&amp;(&lt;_x0010_SF@P,²¿_x0007_^&gt;@(bmOêGG@F_x0018_ý¸pG@Tÿ²]ÙO@_x0001__x0004_¦yfCïJ@_x0016_G_x0018_&amp;G@üR._x0015_òO@ÝnLç;_x000C_Q@8_x0012_RGAÂF@_x001C__x0003_+#&gt;@ZI»*MlB@D¹D/MK@8ÑKD,"J@Sþü WL@_x0010_FH¼¶ÑH@_x001A_Ã¤Ù¼»K@`ëKô8cN@_x001C_=ã­½G@ï/ÂRM@¨u_x000E_cßÃO@²õe6»ÁP@Þ4qÂÑN@V_x001B__x0006_´0_x001B_G@µ°M_x0013_Q@Luj£ÑjA@Ä­¿ØJ@Z¤uI_x0015_ÂC@0Æ.¾¬7H@_x0002_Q/ßJ@þkL¤ºN@,"K_x0010_«àC@ÿSj¨BP@F_x000F_s?k!J@ÂÄ×vKF@òÊ	q~&gt;@b_x001B_9(_x0001__x0003_Q_x000E_H@Óe`ÆK@üÒtç¡G@d_x000E_×Yå&gt;@þQº&amp;ÝH@Ì#P_x001E_nCM@´áÂR®G@ÔEz:ÛA@Ã7¦iÃA@Ø_x0006_ÚÍBI@ _x000F_{_x0007_¶ÇN@L}u½oi?@ìÁ_x0019_3K@,_x0002_ð^IL@¾_x001E_Pô_x001D_B@_x001C_ Ðui}&lt;@®p)Õ_x001B_\I@ØR\eL@ô_x0018_°&lt;~A@T*²ÃCP@nK_x001A__x0015__x0016_L@ü-z_x000E_2F@ÎÕrLEK@ÐpoYN@Ö_x000E_¸Ëv_x000C_M@ðíka3ÚH@rÆìîJ@_x0011_1ÃäûM@;WòIàG@ÈPy'µ|N@	]GÍQ@G_x0008_M`ÅP@_x0001__x0003_ªÏ®àL©J@dg½©_x000F_H@1³\$:M@_x0006_|å·àL@\:âÃ_x0002_tE@êEh²`C@sÔMb3G@¾Ðû'?@6_x001B_c_x0017_?,8@R»!ÔftE@f¿³p¬xC@_x0001_HæÄ=øE@&lt;CJ_x000F_E@ÔupNFM@xÿo_x000B_I@{´´_x001A_*R@X1n=_x0006_ÄQ@ÚE}ßÇF@àd·g¨_x001E_N@PK¼_x0014_|B@êº»_x001A_J@_x001A_Æw©I@_x000C_Õåjí²R@±»hù_x0012_H@(ÍÁ¹CO@_x001C_:y_x001C_ÑÊQ@f$sIîL@(Åß2ØG@ümÛ_x0007_H@Ä_x0003_s/TK@*yUsF_x0001_H@f|È_x0001__x0004_ÉÂ=@´ÃæüÏJ@úÊÏñ&gt;.D@¸rÖt´M@°6Sx_x000D_Ë=@°S_x000B__x001C__x000B_K@_x0002_ *÷P&lt;M@_x0019_³ëìyQ@Nûrw;ÆD@l®ý+ëÂN@&amp;¯°ðÔ¤O@oL-M@º&lt;Ð+\MJ@j2±)é®M@®&gt;_x0010_õVJ@bò_x000E_2±^P@lÑ&amp;%·yI@¤¶KÍC@ò	:_x0014_HgH@T_x0003_vj/J@zªóy¨ÕH@jÓýûùòP@_x0018_9q÷_x0019_¬D@z»­_x0016__x0013_XD@(z_x0005_þ_x0019_òN@Å_x0019_Ü&amp;®I@l9*oíÿM@Ü_x0002__x0019_P0G@ÂùÄ&amp;»ÛH@\¿_x0012_ÜÖ9G@ÌºÕ_x000D_qL@îÏ.S)¨M@_x0001__x0002_c¢%å_x0015_Q@Vò!]M@_x0014__x0015_åéx&lt;P@RúTÞ§B@_x001E_VI8rM@-_x0018_hM_x0015_pP@³}/¢_x001E_P@¢_x0003_H_x001C_]G@°?ò],D@ær·ì§/F@ ¬½rmJ@îF_x0001_0fL@ª\eF@È_x0018__x0013__x0015_/@n@y6Q_x0015_J@¸_x0004_ãXÅ#O@6_x001F_@q»P@úA%,î_x001F_H@øò=ÛöD@´_x001B_àZøK@OØBÙH@z6GM_x001D_ÍG@@ÉÄ5N@¼Û=J~Ì7@V_x000E_ÀgüF@nÿþÊ_x0001_D@öîø_x0002_±³;@|ÏÇPÃI@ªM=½ED@*½_x0016_ M@pYçÛ³WI@ðVº_x0001__x0004_¤5@(_x0013_ã·øU)@¢Â§7½_x0012_N@¹k,5?@_x0006_53ÊL@$%LÆ?K@@_x0011_N8_x001F_C@:JJIÚM@_x0010__x000B_?[þñ5@¾ÉETRG@é_x0002_.t_x000E_R@øÇ *«K@¬+;hî_x0007_D@"GvöoRI@äVÒoTN@âã¼¬P@º¶,_x000C_M@²ä2ü8@@{_x000C_&amp;0_x000B__x001A_R@_x001C_¡êKL@\*R=ã_x001B_O@~ï­G_x0010_ÆI@Ò#ÿ5ÿâL@²!Bm_x0006__x0008_B@¥~t\P@.êï_x0014_D@ "â±nI@¨ÿpØF N@úò 6&gt;@_x0011_ _x0003_ßJQ@Ö¡9¨L@èD}¨oMI@_x0001__x0003_*×_x0016__x0012_¥G@8c_x001E_TA@v56F_x0005_oD@Òu_x0003_,wH@¨O_x0017_jõâG@À_x0008_@ê_x0006_8M@°b_x0005_ª÷ÉB@XB_x0014_û!N@_x001A_M_x0005_²ºH@jDÿW_x0008_O@àÿô|B@ð_}ªÒI@ª_x0001__x0012_L@R¶»ÁE_x0013_O@hÌ%¾_x0017_Q@º_x001D_²_x001B_fD@ÜZP_x0019_ç,@ì_x0012__x0019__x0001_ D@_x0001_È¥ÄLA@¦|÷ß_x0013_)A@Æ#%o_x0006_J@Ð(hëbÕQ@àèÛ½·FC@_x0006_0_x0002_ËqG@`«z!ªÏC@Ú-_x001F_ÙÔO@ì÷¸À°±J@L_x000E_&lt;N_x0016_N@æRåFlI@x`ûCG@$¿«ºq_x0010_J@ú:0_x0001__x0002_ô°K@_x000C_!_x000F_¹èòN@½ûF_x000D_P@ý³áÃL@"_x0003__x0018_$N@_x0016_mý_x000F_H@#Õ_x0001_"H@_x0012_@_[ïH@ ¸Í4Q@v_x0018_u¹_x0006_xJ@_x001C_6_x0014_¼%ÊH@{Û_x0004_RiM@B_ÒþJ@j_x0001__x0005_$ã_x000F_Q@ÀCWìZXC@îì}4u?H@+d{rcO@TÄ@_x0003_^&lt;N@_x0006_æD[ÚóC@&amp;©_x001C_µB@¬Ø_x0002__x0006__C@_x0016_ÏþÙþßH@4_x0005__x001A_Gm K@_x0014_¬X]$2H@ç£¤$_x001E_O@_x0012_53q²©L@_x0002_Í_x0001_@@ W8_x001C_v:G@DUdi(TH@bL¼ï_x0012_JB@x5ÚéÓK@XVe½ÿaF@_x0004__x0005_úõö&gt;GüI@¢¨Tö¦0I@\ÍgI L@fá»µHI@²xxVÓåK@È3÷_x0010_4MM@^¢´ô 4&lt;@Ö­d½_x000C_#K@´Â_x001E_ëF@4®ä,v@@¢Þ_x001A_=¿O@Êí¾J@l´ÆgL@Æ0ÞùH@Ü_x0003__x0014_¥@1C@b_x0010_ÜÏ}BF@_x0004_¼g?N@òsÓaTM@WóÈ«zP@ì¢d7__x000D_H@&amp;_x0001__x001F_|_x001E_¡F@DÜ¬]¬:C@«¦çÀ¿P@&amp;$_x0002__x0014_æK@ª_x001A_PÝÇF@Ú_x0017_$e×|K@ç_x000F_f!Q@ ±07?åC@ä@Ú²dL@¦(ÍF@_x0002_Æ7_x000C_éÐD@ x_x0004__x0005_÷	Q@HbÁîqÈ5@êD\vfE@?bÌ_x0002_M@ºÕe_x001D_'C@Ä6ùjQN@ô[¥~¥J@´ÿUªé~E@¸ö_x001A_y1J@úI-ÅâI@ù$ÜÁK@9é_x0005_ÍD@°Í=_x0003_éL@rOóS³GJ@N¹qÙé_x000E_C@æPÞV¤¾M@8_x000E_'ù&lt;÷J@_x0004_ý_x001F_-`&lt;@_x0006__x0010_DE_x0017_àN@,e¨ïN@Ú_x0015_wm_x001A_H@Pæ«ç_x001A_(Q@ak_x0001_ÂG@_x0005_Bþ._x0015_G@þvì_x000D__x0015_îG@Äf jK@ö)ÐGU´K@tÁ_x0010__x001D_ÿ_x0012_F@½6yaõ_x0014_@@ßý\]ûG@ð_x0015_ë`hÅJ@&gt;_x0016_8CîçI@_x0001__x0003_RõÛÀ{ÖG@üXÎ_x000F_aN@_x0002_ÛòYM@|Êy¤_x0010_@@Ðpêé÷M@®,¸í_x0016_O@a_x0010_%¸K@ü¦,Ãø@@´¶_x0018_T?çK@Jðø_x0010_ÛM@¤3ûÿJ@ìÛ5õÁ{A@_x0006_OO	L@¦ómØ_x001B_L@2âSuGM@¶._x0017_;J8C@jÁ_x001D_î_x000F_K@D_x0013_ò¢Ï@@lì_x000B_Ãÿr9@(°«_x0019_ºÙN@¢ë²HC:@t¬_x0007_m¥ÖF@é^$äiJQ@¬Äôç²TK@r¨&lt;èÓèH@öõ¾Ï4oO@N|È»*ÑH@ÐT±[ ÎH@Ûíd×µK@ª`ªdNVI@L_x0001_Ñ«M@þ4^b_x0005__x0007_ì@@(y_x0003_"C@Úf^u2K@ê:hnÛ\K@_x0007_Z_x000F_SK@ö;tg;ÓB@èYqÎgOK@hu0ô½ON@_x001C_»ÃP@*¿_x0005_VÃJ@:K^_x0002_)F@Nãë_x000E_ÛN@Jxj§üK@Ñ@à&amp;}ýP@L_x0010_ä¦_x0005_åF@(¶2_x0015_=6@r¯lèÆL@j_x001E_é(=E@&amp;ã¦¨P@*[éíº_x0011_J@ÐsäµºÚA@_x000B_e_x0006_-õE@_x0004_%Í´=&lt;I@L-ô_x0001_(_x001D_5@Jí»ûõI@TgZ"¹5G@9Æ_x0004_¶F@F_x0018_µ_x0015_)ÿA@òía_x000D_ÞE@©_x0010__x0016__x0017_M@R`KP\HI@_x0005_s_x0003_O_x0019_L@_x0005__x0006_`â!¿IP@¬1_x001F_Ð5@_x001C_lqØH@BX_x001B__x000D_cK@òÅ;Î=K@ò¢~=OL@!¿&gt;fèK@|W«luH@0?°½K@@¾¼¢·_x0007_F@_x0002__x0013_W6_x001E_FH@Àù ô«C@Æ0BÆ¾LI@º_x001E_4CµF@-§]½7Q@Ì÷ Õ_x000C_N@_x0006_F_x0010_	K@Âûô_x0001_øH@&gt;}ò`­K@lê!&lt;´fL@_£=å_x0003__x001D_@@h2¼H;@_x001C_R_x0011_fÀI@~I~×áO@_x0004_E÷YF@ê_x0005_ôzV_x0019_D@_x000C_rhI@0_x000C_½ÓOÇH@ö_x000C_:_x0019_ÅCH@¢_x0002_V:M@Î&amp;_x0003_²K@rDão_x0001__x0002_ÇÛJ@._x001C__x0002_Òª±H@¢ok¹A@ÚU_x0013__x000E_AíG@Ä_x0015_GRp_E@réÔ£0EO@¢@ëäN@_x000E_ «Ï(H@ ¢¿_x0007_@®N@¢V¸a=\N@NÄ«_x0014_ñD@_x0002_¶@'â@@è.q¡58@ä_x001E_[Sæ&lt;L@Ä[Ú¥&gt;L@øûh:£JC@¨bN?_x001D__x0003_I@ô,#&lt;rÑC@Ó¹¡_x000E_Z_x0007_P@D ¼Ñ°P@ä_x000F_=Y_x000F_9@:%ôÆéM@¸á~¶jKJ@¢¡n%` F@_x0008_âJ¦ÕvJ@_x000E_/íÙL¤M@XD_x0016_'aö9@Pl_x0015_§èM@XìHÅà8D@_x001C_¿°G@æ_x0003_Í÷O@L©?	ÏC@@_x0003__x0005_¾Jï.æI@_x0004_x3¿_x001F_=@yLç,L@¬õ#³`kK@ô_x001D_/RîM@&amp;ØªºHÑL@Æ_x001D_yÛ(ÒI@Êz_x0012_v@J@R_x0005_l2N0B@²Ó¼aUìI@èú¢ÓîE@Hi¾_x0013_\K@Ì( ØÊF@´_x0008_3àþ*J@_x0014_:òéQH@J«ø$!H@P:àRd¿E@pO´9_x0019_A@_x000E_ØjLqH@_x001E_K_x0013_R`L@_x0001_~«ÏôÀP@ì_x0003_Àè¾_x0010_D@_x001A_cÇ_x000C_õ_x0007_J@ß¶"¼XP@t`Ù$g³D@n_x0001_&amp;;õ­4@Dª¼9|M@Ä=´!ÜM@®Á@_x0008__x0011_kB@_x0002_ce~ âM@Ò¬ø¬sO@ê¾|Ë_x0003__x000B__YL@_x000B_®ÙêÄ_x0006_&lt;@*Ü8QnmH@_x0008_ðµß_x001B_N@_x0004_ÉÝçDnL@ÒòÏ¥=&gt;G@Õ¾_x0012_jK@^ÎUÔÍ°B@n_x000D_õOà8@¢à°`_x0006__x0002_H@üV#üÈI@ä±³_x0010_ÔTB@n6°Õ,ªP@ %&gt;`¹®G@ÞeáNdJ@Ú©+ü_x0005_@@LÊÃêÀçG@¦ú·å÷B@ ~TU;I@Ð&amp;_x0006_TG@d¹[Å_x0004_ÑJ@_x0008_æiI±úA@¬­Ó¤FÁJ@HÏÓ@v¦I@zÀ)D\A@ZP¬óÏO@l_x0018_éÄe_x0001_R@BîÚj_zL@òÒ_x001B_	_x0007_K@=·ÞyCQ@Î_x001D_ÌI§B@¢ñº_x0014_«J@_x0001__x0003_ò_x001C_¥F{;H@_x000C_Â_x0014_5E@èOæýäG@ôâÄ¤]H@"_x0017_ñV_x0016_ýG@_x0018_·_x0018__x0011_K@Þç_x0018__x000D_aþC@_x0014_ðáR_x0002_vJ@²ãM¸ÃJ@ì¢põM@Æ¾háB@xÈ¶AG@hK$þvG@Âh7¥ä@@ôÝ_x0004_¼q&amp;J@Â¥r»`E@&gt;}_x000C__x0006__x000D_ÓK@8_x0008__x0018_©ØaL@Æíê_x0005_û0H@ÖdM¢SG@_x0003_ÕvÜ¾H@?}sÇ_x001D_P@Lj#ù_x0015_M@_x000E_r_x001D_J8_x0006_I@p_x001C_ì¼H@ÞÄ_x0016_³01Q@Þ6ðVö&lt;@c/)Âþ6@´ÏÃ÷2¹F@â_lH@FÅsæ-4D@âdn_x0001__x0002_vF@ÄFG©_x001E_¿N@¬c_x001C_A&amp;3,@pTúålC@_x0019_Q×9P@¤m¡Ú2ÏI@üËÈFxM@n&lt;G¥ÁÆI@_x000C__x000E_g8¨[F@_x0018_N£_x000E_Iî5@ ´mÀæóH@Fw_x0008_¼Ý_x000F_M@v_x0016_ÿ_x0012_ÖH@v_x001E_¦ì¨üD@_x0002_ÓÇ_x001D_L@ÖlÔÕ§"N@_x000E_e_x0008__D@.+Y¤M@(7¾×l3J@¸3}Å	J@Òvh{³=@Ú_x0007_d78!@ÎN¸H@p\ë^Ñ=@n_x0001_(Ü_x000D_J@¨_x0018_^÷_x001A_J@VpÎ_x0012_7@_x000C_ûYÉO@øòÞÙ=~O@¸a_x0008_)S_x0018_F@,÷æ¼³SJ@Kn,äB@_x0004__x0005__x0008_¢÷]_x0017_³9@¸wZµ_x0001_CM@RÉßÄj6H@_x0018_¤z_x000D__x0002__x000F_L@B_x0002_»_x0007_-íJ@â­©£LÇ&lt;@(¾_x000D_sG@­¼º5aM@Nºh}I@Ù ¦lR@,O_x0001_ÃH@Òi'ElýE@lÁMGM@_x001A__x0002_3þy©C@ôý+p)!O@¦U\7ï_x000C_K@Ê£kiaîB@L%bù¥òD@üDBD@@&gt;ÿqÜ%F@¨¦B½u_x0013_9@xìÀI&amp;K@þP1_x0017_yA@@*3I_x001B_A@¦ÚRfoP@Ì9Pè_x0003_J@|{ARlF@_x0018__x000C__x0003_ÿÆ"G@_x001E_ù_x0001_aÔ_x001F_R@R'çÝfÀQ@häìé+@(oS_x0001__x0003_ÃG@DÕÑJpF@0ÎÎÎ_x0015_ú?@¤[Þ?.H@_x001D__x0003_ötJ@2¨_x0010_ß8M@¸òüí=nG@c_x0008_îF#B@¢§ï_x0014_D@«tú®J5@ì¬%?¾P@´_x0003_4Ð\óO@*ôHï bD@Vjú¶ßL@_x0012__x001C_p_x0019_ØüO@_x0002_Ë5_x0019_¿oE@aeä/Q@4§_x0002__x000F_FN@ÐbÑ1`3@ÌÈ?:çaE@$Îp'ìM@Æ{êA_x001D_F@h¤_x000D_Ø÷D@f4Oñ¸J@.(ê_x001D_É·M@xÊ_x0015_É_x000D_nK@$D¯DþXK@Û_x000E_ÍÍwO@_x0016_Óc¶P@ZË_x0006__x001D_Ç_x0014_L@Àß:K-:F@4ØnpÂ¨G@_x0001__x0002_ÆHùbD@ _x0010_%&lt;_I@ày&lt;õ(_x0018_G@Õó7tK@¸¶_x000B_I@"üy÷Q@¶gc_x0008_¡L@­m)ß¹N@9|w±ªªP@&amp;_x0001_äM=O@zºb ;èL@ÀÁÂ_x001B_MäD@)LÙ-_x001D_$Q@È/¼ð½A@´²Ê_x000D_Ô]?@"-ÚE@´Alb_x0014_¨L@¬~D¯¢ÎM@NàÃØeM@|_x0018_þ_x0014_4ML@4^p}`@@ÉH#ã_x0018_ÄP@hA3Ôt^O@N¯`ñ¦H@ÒäØ8åOQ@¢Fð}&amp;M@_x0014_s_x0018_ôIeQ@Éçb§ÇH@J´\_x0015_L@v¥]Û¨PD@¸¥j_x000F_HL@ìá]±_x0001__x0002_6;P@8ãäq&gt;GE@0ÛëA_x0003_L@t#_x0018_ÌK@_x0001_þÐÙú4C@èBÚ_x000B_wÛD@pÃ!_x0001_]rC@ì«_x0008_{iqJ@b?_x0002_BS_x0019_F@Þúo¾¼dL@pÝ_x0008_S]LM@¦dË_UC@»O%XÞ_x001D_Q@±¾_x001F_rSP@ D¶D^K@_x000E_Oa_x0013_k÷G@8ÄzQ&gt;1A@àMí_x0002_´F@¸[~Ö'L@_x0008_xrÓD@dº+ñeK@¦éÒ\sIB@TÑw_x000B_ÓK@È;HÏ¥'G@ð_x0016_läÒ &lt;@*g©£óC@}~Ìµ_x0015_)P@l9þ¼\L@ÊÂ±.VH@håÁÀCäL@î©øKÙå?@ð_x0005_¨u,MG@_x0002__x0008__x001C_Ï$úçÓF@Îd#_x0015_«_x0002_I@ø¥_x0007_[¸I@_x001A_¤_x001B_¿yJ@_x0006_DjgÁ½M@ÊP_x000B_á?@_x0004_Ñ-ñ\ßD@(ømj_x0006_K@j4A_x001C_ HD@_x001A_¶êöfuD@Ì_x000C__x0011_2_x0005_]E@*Y|0¼¢H@`eC¯^ÇI@RÝ^â­Í?@_x0001_Óm{ÏF@_x0005_b{³:@²[_x0017_xH[L@Ú·n_x000B_.O@ð[eéÏ³N@³9N¿3A@ÊaÐ8_x000F_F@_x0012_D«¶ÖO@_x000C_ßÕEL@f¤Æ&gt;ÁÕB@_x000B_ÞÖ_x0008_J@_x001A_Ê-_x000D_ï_x0003_P@_x001A__x0019_?·_x000D_D@_x0008_¤ë_x0010_	¨C@ÖÈ#s$C@	ºxbP@Ì=¦I@4 åM_x0003__x0004_-zI@*ÀèóãÌH@lþ¬ëUP@¬ô_x0019_O_x0006_®J@T÷Ãqç¨N@ZgÌëF@ÐÛõýûF@ì_x0018_n_x001E_ð(E@Zï_x000D_cÈN@ôÆ­ÒL@¸_x0002_ÌÏÐN@Ñ_x0011_'&lt;@ÌújC[õ/@ÔÕÔz÷I@_x001E_ÊªaÒýM@.C_x0014_á&amp;C@_x0006_ô ðnÇJ@Lö4-ÀJ@~[÷-_x000F_J@F*36ì_x0010_K@¢_x0010_&gt;_x0007_ H@^_x0001_Ü2g;F@p¿õ_x0018_ÐP@¸,¥hK@ÜìÕ0bC@pæE¥'K@:e=l_x001F_N@â­åïG@ë[Eôb_x0002_@@pDûÀ¼SL@à-îÏéçM@,àÂt=ØB@_x0001__x0003_J|}/ÝC@ÞÀ_x0013_{VK@ÔîðÒ&gt;@,=_x001A_½D@²¹:Wù_x0002_O@NÜÀg}M@*æ@ZÐL@_x0001_(ç_x0018_vAG@ý¼_x0003_ éJ@æù_x0015_4Ç;@Xþ©RH@t_x0004_TP¹c0@´ YI@¨_x0011_ÎVþD@&amp;gç3þPJ@8ùÇÎïÄL@Ú_x0017_/=ØM@À&amp;µ_x0012__x001F_pL@zA_x0014_r½J@ÞFú&gt;eB@_x0001__x0005_ÐÓÚ3@x©¼jþ;G@]ÊçÉAN@piôm(ÒB@*·ÌA_x0014_ÓM@Þ&lt;èw½NB@Ì:ÞF_x000D_¢L@$å¶Ì4A@¤J¨Ì^åI@zt`ºD@Eÿ_x000D__x0005_¶A@f`%_x0001__x0005_WôM@®ã?_¬J@RK$o@@fÿ_x0002_·MUE@X&lt;âðI@±iiU_x0014_G@ì*'ÀýgH@UðR2¶=P@®#þxÆÏG@p|]¾_x0011_O@ÐÚpÀ_x0003_"B@°»ZC0!G@_x0008_´2,_x001D_A@4`!"_x0004_G@Þ¿_x0004__x0002_z_x001B_B@¦ß½xM+O@¢ÛÐ.6:@P=&gt;t_x001D_¦K@PÑqì¢sG@J%1#×P@Æ'&gt;´¯pM@_x0005_ù_x0006_!{J@ÜÙ)IÝB@_x001E_N_x0014_æÁG@~à_x0011_PijH@Jä	Ñ¶C@_x0004_ÓtAbÌC@Ú&amp;¦QO@ÔÛ¼s_x0008_ÚP@è3oåp&gt;@|ÑºÊîN@Ü_x0012__x0003_õI@_x0002__x0003_&gt;jåø2_x001B_L@ø0_x0003_ïG@F}ª_x0006_ëN@~$sTóK@äÛ¬+A@&amp;ÛAjÐÄL@ä-y#ÂK@_x0012_ôÇ_x0014_Ô_x0001_J@sAj9²P@ªËj|ÏL@èðl_x001A_]O@´{;_x0010_s_x0002_N@ 9\g_x0010_ÃB@ÕÀó´æ%@HF)ñL@Ì_x001A_k^G@_x0008__x000C_ã_x001C_RJ@Èòpþ¡I@J8Eï¿×L@Ôf!_x0005_N@ ~Ùbd"A@ZîÝ¡¶:@6"Åù|E@Ä´ùD·$M@Ö_x0016_¸_x0019_Ã8K@d²Ò6C_x000D_E@ê¾[û_x0015__x000F_A@¾_x000C_6ÞGH@è°!_x0011_y8L@åKÓýÚEP@	_x0012__x0017_­D@L 	_x0001__x0003_\F@ôC_x0014_!)@ä_x000C__x0016_4õzE@îx·;åAH@ (è­°I@DW²êþG@^¸_x001A_Ñ-X&gt;@*£±8vI@&gt;$MÂ­i4@fG¹Î#G@ÄiRúè_x001B_Q@_x000C_×/µ,-P@&gt;=?êüFJ@0_x0011_0R¦hF@Ì_x0008_¼´0¶N@­åà)¯6@hÈ&amp;É*ÖD@®j3Â.I@ÃÂU_x001A__x001B_RP@@s_x0019_dMæJ@_x0002_Ù_x0013_:îC@DÇóØB-D@&lt;_x0007_ñ_x001E_-¹M@Èà£1zAJ@F®ÌdNA@_x0012_«IÑ½J@&gt;Ô	·?_x0019_K@Ü_x001D_|yÌ_x000E_J@æc_x0013__x0001_ouP@fÔî_x0006_L@¨'ß¶_x001E_ïM@º²e; ãJ@_x0002__x0005__x0010_xô _x000C_@@P_x0004_°v3_x001D_I@zÏÏZ_K@D;®Îä_x0005_O@¶¸%±ò"I@ âs©ZmL@(þzVèF@H_x000B_ôÉQÆM@'¼4@_x0003__x0016__x000F__x0019_G@88ë3NF@$r_x0013_¿A@|ðÂ³t_x000B_F@pd}\]J@2ô_x0015_æ:L@£ÄH@J:iI_x0001__x0019_I@:î7@_x001C_ùp´L@H¨¤´¼L@_x0004_±qéÂjL@Ê¨=å¼¬F@n`¼±K@äÐå_x0019__x000E_jI@Ô_x001C_uaM@_x000C_²ìA·O@.Ú_x001D_ÉÚC@oj_x000F__x001D_O@&amp;£ûË_x0003_D@Ëòà[µQ@Î÷ÈÅI@FbjÁ_x0001__x0002_Ë	L@ø_x0015_(_x001C_ÈK@¦°ì¢dF@_x001E_Ê,ÉE@_x0001_º^Q¹N?@LtOØHN@/Zhq®B@VV½	àA@ãKãâÿ=@¸o(_x001B__x0011_I@Øj&amp;r5DJ@æ1ú]f_x000C_3@ô#gu/[5@Ö&amp;½lÂ_x0001_F@Î1¹_x0006_®ªI@Mè¯8wP@Ö¹nÅ_x0016_SL@.R÷æ&lt;@ h%Y4P@t)f:ª_x0014_N@_x0001_§_x0001_åSL@4õ%D@0ÀX~_x0015_èK@ÐÔ*c¼6@ø._x0014_âbM@æã²XpD@Ââ»^E@4ï|?=íD@ëví&lt;@_x001C__x0011_ð=M@*æsË·D@.µ_x0018_ `&lt;L@_x0002__x0005_"_x0018_]v"0M@:z0e_x0003_ûJ@ð}·£O@_x000B_\K@ìÙ¬_x0004_ê©9@ÚDôò_x0007_8D@\_x0007_¥F°J@ð:4r(^A@C¯ÅÂO@Lh0+qK@â 1_x000F_ÌF@ÎsX©_x000E_L@Æ}Ö[éC@h àBl.E@¨±Öÿr@D@_x000C_¼ùÒ6@R3_x0006_ü¹L@j¸u7_x000D__x0016_P@Féf«ÙF@JM±7Ò P@_x0002__x0010_ _x0006_Ô&amp;M@&gt;7ÐåW·L@*ñghÈFK@_x0018_Ç«o$iG@c_x0010_£ J@|ß¤ØÖ#@@¶Z¶PuZD@_x0008_¶-v_x0001_E@Uw'ÎF@2_x0015_W_kO@¾¦ºàÐF@PzÏ_x0001__x0002_£N@_x001E_1g¥¿"J@`ÚyjgB@_x0008_ò_x0007_YD@ qÎÏ¦µL@_x0010_2·£Î£I@À´³_x0003_fú:@vJ³õ&gt;ÛA@x!¾^C)N@ÙÕ|å&gt;Q@Ð_x001A__x001E_øvB@L`O_x0012_ÂH@¶_x0014_DÅâO@Â_x0011_ýØ_x000C_H@_x0002__x0008_¯ìH@L_x000D__x0018_ÔÔF@¼´[M¹P@\Ö&lt;ö)»H@BAÿFÁN@ôá½_x0007_rN@_x001B_ÉdìPZ@@_x0008_'ÉmH@¬wÜÿìF@XÙÁ/øJ@â¨ðÝfÃH@¦yÆ_x001A_/ÒK@2î¼ë§Q@à¿Î_x0015_-:E@«ü$_x0013_L@®;t~±H@,_x0002_¨ò_x001A_C@Ðÿ_x0013_¤¶ÛO@_x0004__x0005__x0016_d&amp;æÞ@@h_x001A_£°RO@T½u_x0003_hF@î!É¡e"I@:RýÊ~®7@è)w%_x0002_K@Îsüó_x0014_ºQ@p{/ÖrL@N_x001F_óÛÞD@ÌÕrÛB@¼I_x000D__x001E__x000E_5J@BÎ2¯ýDJ@49ü¤?@_x000C_rÕsD@î'_x0007_lükA@P&gt;Á££~D@w@xù_x0007_G@aWº°*I@_x0004__x0001_c©K1N@,+ÙyÐtL@_x000E_%ÖÈÜP@V_x0001_´\ãùJ@j`mÙ9µC@&lt;*'36K@XÿÄ¿ðA@¤´¿°Ù9@$û]LD½E@F»újè!Q@Ü&gt;ÙvfÔA@VgQÅ3K@_x0014_åÍ)jB@´ÿÐõ_x0001__x0003__x0003__x0002_I@ÖÊslA_x001F_;@1C_x000D_P=_x0008_Q@¦þ-ßC@2u)i÷CC@_x001C_Y~°;P@XÌ_x000E_ñG@pxùÝF@ !Iª_x0019_ËH@ÞÆ_x001E__x000F_ÐF@H¨ÖVOk@@R\_x001A__x0004_Q@_x0016_È¸ivNG@ú¤kY_x0002_J@b_x0019_Ê_x0015_³O@¨ñVuDÐH@rBT,óM@Þêaü_x0012_P@~?²¤0O@t_x0019_o´9RK@_x0006_³W!^_x001D_M@_x0018_ÅrPaè@@_x0008__x0004_¢&lt;NyJ@Ìô!_x0004_ªL@r7·à³ÿB@ìZ´L¼ÄR@^Ú_x000C_¦O@°_x000E__x001E_ÆM@tº9V3_x001F_M@JHBa:þK@ª«åO@À1fDòH@_x0001__x0002_øFÕ	×A@àåûrA@GiÉl_x0012_K@,ÿî£ÅO@ìÍ0_x0011_N@b'ÕZRäO@Ôà_x0016_]Â·E@_x000F_ÝmO@Fñ«_x001F_öuC@_x0017_8WZëB@Î¹¯_x0019_BB@âR²×_x0006_H@\_x0016_L,äF@Ì+¯oF@BE=¢ÉI@»_x001D__x000E_âáQ@_x0006_C_x001A_­3_x0014_F@p¿9æG@sÍvc¥P@èVºªjN@Þx|ÁD	L@Z½D©~_x0013_C@Ä-®´?B@BÕY	_x0019_mG@Ôº_x001D_â,F@ êqÑÒÀL@`¯ó_x0014_L%H@ê"Ý_x0013_H@8ÜY	BD@Ð_x001F_§ì¾G@ án7F@ÞÉÛñ_x0003__x0005_Õ	I@~¿ïö_x001C_5E@NÐ6­K_x0012_C@xDB`=@ükCñF@üÚ_x000B_í®ùE@_x0004_EµC·HM@`G_x001F_"·D@«³_x000B_ÑèK@@_x0014_,X0}I@x§;EnîE@H_x000D_±b;@Ê_x0002_³_x0011_M_x0011_G@íÕåëVI@ð¡É_x0001_^dH@üaCpXdL@&gt;Ô¬í;D@_x0014_èJA@ø&lt;ÿ_x001F_+E@ ^Ïi_x0003_OD@_x0016_¹ÛçUD@g|ÔöJ@Âk_x000D_Ö; J@_x000E__x001F_`ÜmÖI@_x000C_ÐÏ¾D@ö]UUî9B@ÊL©¥ê-L@Ô_x001B_ëo¤´@@_x001A_Û´/e±&gt;@äú_x0019_?E@&lt;Õ¨i`K@: §®ÊFF@_x0001__x0002_ÚE_x000B_J@Ú7¾ï¤K@\_x0012_Ò_x0019_uD@&amp;UÌ_x0018__x0017_C@$´à£q@@î´âp_x0004_O@_x001C_Åß¦Àz@@}ÚýÈ_x0006_M@D_x0001_JvÜ4A@ì°är09@¤dÓ_x0005_õÆK@L_x0010_ô¡M@zOÕÅdAM@J.\_x0007_(éF@x_x0005__x0017_«.JG@HÔÔ¾£A@_x001C_å_Rî«L@¦-ÌÑ_x001F_UJ@ÐÑøòÁÜD@f[ÜB´_x0008_J@ÒØ_x000D_NÁK@Ff¬_x0013_¦L@Öñ¿IíMK@ö|R²ø_x0007_C@6?¼_x0018_Ø´1@èRã_x0002_CK@dMÆFöE@H¡_x000B_É8-@@¸4*=ØàE@(®QïK_x0016_L@Ò'wcB@_x0001_Óô`_x0002__x0003_»,B@èaD¹ó¤E@º¼÷yÿE@lÄ Ö§O@]')JxG@0§_oéãK@Î_x000C_ÔçÃGB@Ú¯%üGK@hè`O@_x0006_-¤nÔrF@Ðc=EØ3O@òþ'ÿjòM@zòÎ¯D-P@ µÎ{VN8@jâ®_x0001_Ã6@_x0006_1©_x001C__x0002_ÐE@À[ñ"jJ@2Q¸ç¼B@"ñïàöAP@¤`Ñ_x000E_s_x000C_L@ÃÝ_x0015_/L@_x001A_V-Ä_x001A_8I@Â&amp;\úÎïK@ìy©qcºM@_x0008_48Ü WL@úà{¨fI@_x000C__x0014_ÇÈ2-@ôt¨6J@ú©þ-ÑãD@@ÝË ç@P@VcGì»D@r¢(_x001A__x0005_N@_x0001__x0002_D¾hkï8&lt;@ªqN_x0017_¹öK@^_x0002_.ê-f7@$3ÉÀþN@þGN#RD@w;7G@Ú@	u¤kP@2Õ\Øà©G@ê»)+D@_x0018_íAe_x000E_I@VºïZpO@hë_x001A_³$K@ Y7|ÒH@(-2ÀB@ºZzëB@¨_x0008__x0013_«æJ@¢N¿)kD@¾ÐnÃ__H@Îtº¢F@XÅqHXI@ób`È_x001C_P@¢Êa9ç_x0018_N@¤ö8À|	G@°l"WL@6ªeéÊ G@»ÖD@ÝuÖ°ÿH@¤¹û¥F@_x0018_Üu_x0001_q_9@&amp;¿"AtH@_x0014_ôí(SðB@P9QÈ_x0001__x0003_q¨A@_x0014_aX9¼õP@èøÜÁL@°&amp;MªYdK@¼*¯Â~H@J%þØM@¯ )W_x001F_`P@À_x0003_Ûô&gt;_x000F_8@ M}²I@¨*K½_x001E_G@È;Vdæ=@0Èá&gt;·H@d}_x0001_cÅsM@Ö7_x0001_MG@V_x0005_TÙäM@mÃ&lt;_x000D_ËnQ@	KÄqP@_x000C_]_x0018_4wóE@¤¿ÒB@|ÃzÂ_x0013_P@¸Ô}_x0010_ÒN@2Á1ùI@fÏÇ_x001C__x0018_kI@¦,LÔfO@&amp;é»c\J@Ì§v*©F@_x0002__x0003_¤Âª7@_x0001_ªogÕF@¬d_x0011_+0öG@§öÆ_x0011_F@Üª¹@I@Rñ[ÏA@_x0001__x0003_øb6#ª_x001E_K@_x0007_^G8@þûáT¯G@Xâ_x001F_`%LF@_x000C_4îðG@·ÉÙ_x0017_´ÌP@ôÕ¹FlD@_x0004_Î_x0016_£G@nÅÑ¶ØA@RñeBÈK@"\0H:xJ@6Õ_x0004_À`ÚI@öË_x0011_´¥@@"(h_x000C_ÿöM@½Ùü_x001C_qcQ@ouµ9H@(³v_x0002_D1P@_x0007_Þ_x001D_Ó@@ü)&lt;ÛË²M@ª_x0001_yÌuu7@ÐÜ_x0004_cþÛL@ÌYóÉO@Ö26Ç+ÚB@ø_x0006__x000C_Á_x001E_F@¢pëÇ&gt;M@Vì5Å_x000E__x0012_D@,R_x0011_­QDE@_x0010_)C¾ÈJ@1»¢N#L@dÊîõydC@&amp;wmeÒ©O@VeBp_x0001__x0004_ú_x0003_L@N:ùIö¤L@´÷Ò_x0004_ÓP@_x0002_êT­`SK@+¼_x001E_~R@&amp;«äX4J@Ìðî­ËJ@~Ü_x0010_ÁL@ö'Á¨Õ_x0007_E@ÖsnÀ°èI@_x0016_7³Gä¿D@ûØ_x0010_×2P@@Pc_x0012_F@¤ N?®L@6Ç_x0008_®EF@NcKE@z_x001D_¡¾#_x000E_=@Ï¦k_x0014_B@Ð_x0015_qqÁI@_x0002_.}b±L@rH,I@ªÿg¼çîO@ßZ{È­H@æå~zL_x0014_=@d(:ÉÁE@bØ|´@óB@ÐV=Î4!M@è¶õMvN@b_x0008__x001F_%_x000E_G@_x0004_à¶_x000B_?P@j#=«_x001D_'D@ð%_x000E_üìOG@_x0003__x0004_¨:ªvMßE@nòªªM@0m!þ_B?@7}Ã¿_x0008_H@Ð_x0012__x000D_hJ5@»×^y_x001B_P@Þ½jÍE@þÈôÇ_x0014_M@VúU¡òE@_x0007_8&lt;kC@Rª,IÚM@²I{NuÏK@¾]_x001A_ú¹IM@6K©Lx_x0015_J@²Â_x001A_Ï»@@: è*ÃgD@à³õªG@_x0006_._x0006_À­E@¸_x0018_GH¼I@v_x0012__x0002_ÊÐÔN@_x0017__x0010_ãDîMP@þ#Ùço_x0001_K@ÂÆ_x0001_{2M@ôùisPøI@nßÛÍ_x001F_èH@ô_x000D_75K@Ü¹Bd»F@_x0010_]_x001E_Ç©ÁB@z:_x0013___x0001_ÀM@_x000D_ÚoePA@æÄ_x0018_»?åJ@2¥C¸_x0001__x0003_èyK@2C_x0001_×U_x0001_M@×&amp;_x000E_yH@làÈ_x0017_ûJM@.Ä3[îD@¾%Õ?ýºC@¸ª_x000F_ûH@,Ô÷Éy$7@_x001C_á1!ÈI@¾_x0003_Ú.µ&gt;E@¨_x0006__x0016_Ô	a7@ÈÛ_x0005_ñ_x0019_J@_x0016_e¶_x0005__x0005_«N@¸Ê¬Q¼kF@_x0006_»õNæãI@(øµéPP@¢nXt²ËF@ºr¨WP@ðø´_x001F_£L@ _x001A__x0019_}ÎC@&amp;)_x0015_=C@F:3¸þG@Øl·o4F@ÜÜ*-2àF@6ÿr¯&amp;D@°Je-{_x0002_C@_x0016_Üs_x0012_GH@°¼t±^I@¦_x0015_±éz_x001D_G@ã¾æºP@_x000F_ÃãP-G@Pö¦S_x000C_@@_x0002__x0004_d&lt;ï·¬OL@x{&gt;gÔ7B@döxÔUK@Z+nMä;K@»¤ZTZO@®²~_x0008_:H@Ó¦m&amp;_x0010_;@,_x000D_ïü°O@ú4ôâùM@J_x0011_Þ¬	I@8±',_x000B_àE@r_x0011_8ÌE@¢«¾éfcL@°&amp;_x0018_g,ÓG@¢\`Ú_x000B_C@NT_x0018_Â_x0003_XK@î-X$zÊA@®_x0001_À&amp;ãG@ ¬_x0007_¨_x001E_F@åÂ&gt;n_x0001_:R@Váá_x0001_G_x0010_M@_x0008_piÚC@&amp;_x0018_u£¶F@Øn]ü	íI@pTù_x0007_^ÓH@àµ`Æ}`8@:&lt;½A×4G@´¼Ï_x0018__x0011_M@Æÿ#_x000D_H@¦_x001B_¯\&lt;+H@ÚÞí§¤úM@*`ö_x0001__x0006_LZI@Z/¹ãzE@¤P#ì³óF@®TåL@Àå·_x0006_¾ßJ@ Þ¹éhE@·6¡¨ I@z_x0003_%¬s_x0007_M@*îdí_x0005_"G@ZSÅû¬&gt;@¤ÇDn³I@äÓ³_x001A_ö_x001D_K@æúªÂnH@xè_x0018_®_x0016_I@&gt;0$*ëD@ÎÖ_x0013_\U¤J@:`«æ¡M@_x0004_¿	ºÑÖN@ðå_x0006_0_x000C_H@_x0002_=&gt;û_x000B__H@FÆÊ)¹_x0002_F@t#Ûcí¾C@$µH@ò_x001B_tÛõQ@¦_x0005_Ê/9¨D@¤Ã_x000B_¨¦L@Ò³Q­¾B@@2Ua²H@ ºü³baA@&gt;¿¦!ÝO@&amp;âJ_x0002_L@Þ½ö_x0019_!ÃE@_x0006__x0007_Ö_x0001_p_x0008_3&gt;@räÅeËùL@ôp²_x0006_H@D_x0012_ßEC@ÎíÃX	ýH@T_x0018_æÙÌ&gt;@fädý5L@Fl _x000D__x0014_@@_x001E__x000D_}E@Þ_x000E_IiVM@²$)_x001F_uó@@¨cTBx3N@zXn_x000E_NËA@*Ò`_x0004_G@*_x0005_°ê:@:Èb,èA@îÐß¾_x000D_~J@Èp&amp;y½?@âbÔ7fZJ@¶©{wÏêO@ªÒE&gt;Ï]I@2¹úcüH@_x0002_W	¨I@®¶5æMÁL@ðjtw¥E@h¥ô8@&lt;Èü~«F@R_x0003_¨_x0011__x001B_N@_x0016_LÈVñL@X@ÊmVI@T_x000D_\_x0016_m	F@èNª	_x0001__x0002_AÀ=@#|OY÷P@X_x0008_÷öI@J/ÝÝå#H@#ÂNÖËJ@_x0018_«+B@è«_x0013_wÂ\I@^Æ{l_x000B_M@LõÚ%~H@vyzøÿZO@¢K¶ºE@¾_x0001_ÛïF@zÄm_x000C_í@B@À°m«äG@ü¢Ñ.ãB@îÿr*½_x0007_K@ìø~HHJ@¢F3®_x0008_òE@*¤DXF@PZÛ)ê¥H@ÏAnÄ?@*ukâ_x000C__x000F_&gt;@ä¾ø³RN@Xm8_x000E_P·M@o`õô¥P@ØR?aÔD@Ô?/fL@jÎh¦mK@ðÀ.Y5cI@¼_x000B__x001D_é\HO@Hð_x000D__x0005_~G@¶G_x0001__x0007_:J@_x0003__x0004_b0nÿÊ_x0017_K@&gt;¦~g_x0001_ÔN@"_x0016_ÖÕ¬I@Ö¼_x0008__x0004_bH@ôõZL@/K,Æ5P@ÆøcºÚâM@o_x0007_×&gt;I@Ö	çèJFI@_x0003_¦®_x0011_HNJ@§bËt8P@ç¬ÑöÊìP@ÞÓ¾ÏÕR@úÈà_x0004_=;@_x000C__x0004_ÒÛ×J@¬Ù~"üjE@¬C=z_x0016_K@_x0007_Á6_x0002_V@@²Ç]TåF@0_x001E_X²FÓ'@¸HO%H@~åa&lt;lK@à[=ÿÊH@_x0004__x001A_ÒN³N@6õ¨_x0015_T%B@@_x001B_.?_x0001_ÎN@_x0010_,-_x0001_O@¤Z_x001A_!w²M@4w`=JM@lÅxÈeCJ@_x001E_Ç;òø×B@v.(_x0001__x0005_GM@b*P&amp;EI@ÔÞé\9_x000D_L@¤KoV´=?@â@oxA@_x0005_æJoA@¬wQÍÉJ@_x0004__x000D_#Ú_x0004_TF@_x0010_÷íñôL@Êø´_x0012_tG@î_x0002_ªôQ@¨¤ÜõX×G@$_x0019_J8uûD@N	«E@&gt;nU"?Ã8@$çt_9G@Ö-³ýi_x0006_D@òªvÃ&lt;³B@jæ@P«G@_x0005__x0019_ùaÀ²N@_x0001__x0018_RÓà3C@rWM@@¦°à&gt;¢G@ÖÑ8O_x0003_C@ ['{BwN@R$mòA@àà!ëòàM@ì×a_x0004_D@âÏà³àÕL@¬_x0013_X&gt;ÙG@´äî_x0003_üC@¶Ü_x001B_Ú_x0002_C@_x0001__x0005_&gt;$_x001F__x0006__x000B_I@@¨!Â%ÍM@,NÜ_x0012__x0002_J@ªg(C@îÙç¶s#D@vòk_x000C_Û-@êf+&gt;¶J@_x0010__x0008__x001A_­fP@èOÚ"_í@@Êõg¯¥;G@¨ZCì[0D@e_`ëéP@Ú©àSæcM@v_x0005_xÝJ@L¤È]´O@wüN¼_x000B_J@¼PÅ¼U)L@¤ß_x0005_e'«?@ò_x001D_ôUíÅE@:,8¬òG@ É¦fH@y/ÐÔ¼I@®Ô_x0003_¬K@Ö0=ÐuG@æ_x0004_ñdòK@"aïG@âQ2ËJP@ô2_x0005__x0013_¶%B@d»åÝ~_x001E_M@õó«_x001A_6@Ø)lºÎ;E@â_x0001_»q_x0001__x0004_¶G@N]B!_x0014_S@@zMÎôÚ-H@PÛÔ¶ZF@r7ênM@XÇ_x0015_×._x0010_K@2X_x0002_®LSC@üì½BL@¼ñvÿ_x001A_G@ædVÊ_x0018_H@&lt;-²¹Ô°G@PÙë	_x001E_L@ð_x0018__x0005__x001D_P@*CÑQ@XLJ+¿K@¬Ô!×ìC@àÊÕ_x0012_WH@J)_x0015_¼_x000C__x0010_G@PèÊm_x0011_£M@d_x0002_Æ_x000E__x0010_µE@Æ_x0014_È9ÓXH@p¶V·_x0012_OF@lÙ«_x0003_úH@¬iyþG@Ñuà)G@ 6ü)uO@lq°_x001A_©.&gt;@_x0008_û"rÁH@_x001C_@×_x000C_#1D@_x001C_Çòw¼kI@ê¿MªÉC5@pÌÍ®#½K@_x0001__x0002_&gt;Á/_x0004_m°C@¸¦iqME@Â&gt;· _x001E_I@=_x000B_1­ùI@Üý)ON@_x001C_åJÚ|M@¦¹pÓ_x001B__x0017_G@®ÛëÄ\È@@è!y²_x0008_ÕJ@ö`ägûOE@|:À(M@ÞYTC´7K@¢¶xãK@Òô`_x001C_µG@^Ï÷Ì4@þÇÐóµ_x001C_J@ôòúµÒ5J@_x000D_ä¾ü,C@¬ÄÎ_x0011_"E@*1hò_x0005_M@p7èC/·.@XkIÕI@ìT_x0003__x0008__x0006_H@ ­ôÉÉ_x0011_:@¸8#=#_x001B_C@_x001E_ÝNµæôK@ä2Í¡OrD@PïV³ÇåJ@neÓÔ_x001D_EP@nãa&lt;YH@ì=fF@,Á_x000C__x0002__x0003_lßG@&gt;'·J@ä÷àe~?B@_x0004_(j]H@_x0004_Å´ùºJ@b)_x0005_c_x0013_R@@«}þ¸ÁJ@j?1_x0015__x0001_H@³»%z3@_x0004_}°cKL@ò_x0014_ç±N@4IRMÈáJ@(¨_x000E__x001C_ªH@_x0001__x0019__x000C_2YO@_x000C_ç&amp;(WG@\½afÿgK@x0´¹IH@_x0012_!LâoWF@6ªeµâhL@/T®¸U/@@*+t±_x0012_X4@V',p·F@ªI_x0016_ßýÖH@_x001A__x0006_Ñ$éG@t3hÃëH@_x0006_Ø6G_x0004_K@ÂñH*ÞL@nåE_x0013_¡âH@í»a°®O@v tÙ=N@Ü/ÜÄõN@¤Ò"_x0012_@@_x0002__x0003_f~.ã_x0002_EB@ÇøJK@´_x0001_e(¶B@_x000C_íÎé¦ZH@Ú[_x0003_¶_x0005_H@¾ÍãM@ß_x0013_aLtH@_x0018_;ÖA\bJ@N-¾&gt;°\B@:ßE_x0018_O@¦_x0006_ò®_x0014_;M@_x001C__x0013_¦tËH@~_x000F_øÓO@øVÌß¯µO@ÞO;£:@_x000E_×µ[Ý J@®¼² YB@&gt;kq±_x0001_¢F@6àÎ3ÀÊP@.!_x0008_hÇ_x0019_H@_x0018_J0[_x000C_K@RüÖ%_x001A__x0007_N@_x000E_Ø\]¦D@v þ_x0018_H@õ¨_x0012_DK@Hø_x0003_Ë_x0002_NH@Æþë+PF@LH#)¡ÚF@¦Ù ýÌB@IbÝ_x0014_HP@üÛ_x000E_¡£N@ü_x001F_Øe_x0002__x0003__x0013_IG@B[_x000D_áD@ ÁÙâíÊJ@_x001A_®F2ó¼F@LæÐÄìIK@ö¹ÌD¨F@LpÛ	*G@_x0004__x001C_¶xD@,Î³XK@Æ_x0013_ÑeK¤L@2QÃÎz_x0007_O@dE_x0016_øGåD@øðäôå¢J@ºHª_x0001_©·C@xÃzò_x000E_I@4_x0019_L÷àçH@,S1åH@lçô(C@ÚÉ_x0005_üë_x0003_D@^¥óñÃ 8@U0_x001F_ÚòL@¨_x000F__x001A_'lÄI@^Öb&gt;P@`2JNK@Ì[©8¹¬D@z(_x000E_{2L@ê2_x0007_¡ö@@Vª_x001C_ÐöC@_x0002_6à_x0015_NL@xr¾F@|s_x0014_;`h8@¬ºN´w±*@_x0001__x0002_@ßp¶F9@R¹/¸.J@\Ç\!Ê;F@XD*ý:A@ºbY_í,I@P_x0004_â¦·M@$£$å	©E@Ô;ÿ(õF@¸u4_x000E_^_x001D_L@_x001C_¡,Ë~·G@Ä_x0006_'VJ@¬_x001F_ye@L@ôÍÒ:2_x0004_B@¸W¿@ðO@¦òª£D@.Ü ÈfM@ä(_x0003_ÄzM@_x0008__x000D__x001E_!_x0012_þI@Ü_toRËI@h_x000E_	.¼G@µ_x0002_`3&gt;I@à¸n_x0010_d@@L¨ò_x0018_a]F@Â"_x0018_I2O@_x0001__x0002_Y:êK@¬ÑíZp_x0005_K@6_x0014_^©kÐO@i.²M@_x001C_ø«:4UF@{aX_x0015_ÞÍP@_x000F_¬w0v&gt;@Dr_x0016__x0002__x0005_¸J@ÖÙ¥ÌK@f¢¢ú{F@&lt;hÒûB@úKFÊG@_x000C__x000E_¯_x001C_¢B@ºÎ¡_x001C_M@_x000B__x000F_ £QJ@ìTËºØ_x001E_I@ò_x0011_ÚÔ_x0006_I@_x0012_hh(G@v=i^ªÈL@Xg_x000F__x001A__x0004_WC@pN»gI@x_x0008_ÑYö&lt;@êøÜ¹,C@f÷èÔüñC@ðçµ4II@x[¼&lt;_x0001_,&lt;@Þ«³½_x0016_D@2=°4¹O@2¥z3C@dÔkm× E@¾Ì¹nrNI@OwõeaG@&gt;Ø3yG@X&gt;K{N@Då¼tÞßM@ _x000C_[ªN|L@JBâéuèF@V).7q¼F@H¿AOì_x0003_I@_x0001__x0003_ JÝiI@_x0014_}(_x0018_âA@è&gt;JÀäP@`-g¦BüL@´E.î ÕD@ Ãâºd£F@_x001E_È_x001A_G_x0016_F@²_x0012_ürBI@¶oP'K@RH_x0015_¥O@_x001E_¼DÝC@ÁQõ_x0008_K@_x0008_ç­¼|%L@êV¨õa_x0006_F@¼_x0007_þ»fG@x}î`=J@_x001A_Z¸úE@l(B_x0002_3@ï_x0010_¦.§F@Ü¯_x0015_V¹hN@ìqõl¿N@b/¿Ò~E@\èÔCµºM@^_x001B__x000D_h£H@Õêºí«&lt;@ð®~ßRNM@Þ¡sñF@Ö_x0003_|p%fI@J_rÂH_x001C_J@Ìóã_x0016_I;J@¢_x0013_4ø¶4B@bii_x0001__x0002_¢¹&lt;@Ü_x0017__x0019__x0016_Æ@@¨¯®ÉOPK@_x001A_Îµ9F@Îûë®åZC@ðJyÊ­óD@d1VvÒ_x0004_C@ÜY_x0001__x0010_õH@_x000E_dÆUáqK@´&gt;_x000F_?I@®e#+ÙOC@h§3?\;=@V »ñ°}J@&lt;_x0002_Jø´&lt;D@2FOôøP@à\áÌO_x0015_E@_x0001_¾´/u¥H@Z±û·K@øëÓÄHôK@àÊ_x001D__x001D_øC@zí_x000D_V_x0005__x001F_P@zË_x0012__x0013_N@_x0002_»â_x0004_ýJ@Jå²ý	&lt;B@ÑÌH¿ÎM@2ÿúb_x001C_I@@[S}éEG@_x000C_c_x0015_=oL@¼*&gt;\ÝI@â ÀÔOuM@_x0004_¬5ÅâG@ÀÄë¡5K@</t>
  </si>
  <si>
    <t>2f341d74124f5718b27122b98b4c1ec9_x0001__x0002_òCÀÉºàI@Î_x0014_ÖéÉE@PÊw\&amp;öH@¼FRÈï&lt;A@6¯_x0006_ÜB@b_x0016_¾_x000E_Ã7@tK¶ý9K@Ú©_x0003_K@î'ÿ_x0014_J@´y01L@F`4üþ7@_x000C_üYf¹H@_x0002_U3Ô=ØH@Òºh_x0001_ôJ@_x0003_Ý§Fë_x000E_P@àÑ¦ôì¡E@_x001C_DßmêJ@ú8¹H@`_x0010_w¹G@fZ|Øf_x000E_K@_x0004__x0014_\7{I@\¬Î_x000B_C|?@$l©6 H@¨¢º®ÞH@E_x001F_úíO@bé-é2WB@`u×_x001B_B+@«?~ô%I@_x0012_Gæ«îÞK@ÚãRÀµ_D@Ä3~¤ÆBG@à?"_x0001__x0002_mMD@îü4 _x0013_^J@þø+&lt;_x001B_×F@L#B@¬ÒÏø9I@.jÉ_x0012_öÉL@P0ø5þE@ø©iK@_x001C__x0017_ãûLJ@¼_x001E_îÂ_x0019_N@öD%mx_x0012_L@|ÄNÙ{\H@_x001A_÷ñçN_x0015_I@¸dÚ.5I@Ýù.H@B"Ñ(«:@¿öF@_x001B_±_x0001_G@f	DN@¢²4&amp;Û_x001A_E@DÎ|?&lt;³L@OPçÚeA@)·í_x0001_*N@¤\E_x0016_K@&amp;éYæ»gN@F@Þ®_x0014_K@&lt;Eî¬çÏH@Ò_x0007_oo'O@*IQä1B@Ö3ÿ_x000F__x0016_3J@nû:wûJ@_x0002_ÀVª&gt;_x000D_I@_x0001_	¦_x0005_1NQH@n_x0011_õõd_x0001_H@:ß&amp;é#P@Ðå£Ó_x0008_M@@êº¤{QB@dÈ_x0012_.M@¤û_x0004_{£_x000B_N@ `ÿ/G@^nR®øG@"_x0006_îí&gt;K@Î÷ë~ïòH@-0Ì×ºG@_x001E_«_x0005_ú^rK@6fqÇ	&lt;@sç_x000B_ÊÕ&gt;@ò_x000E_gÒG@hG*_x0013_5C@²vÍXû¤J@6\¼n´J@Äóÿ_x0008_ØðH@ÌÑÂâ#K@¯.sjÇßP@¹_x0012_ºßG.P@*XM@_x0018_\G@H_x001E_Ê_x0003_º¦K@_x0012_Î²È´_x000C_D@jpàÏGDN@_x0001_X_x0007_O]¸N@_x0001_#_ü_x0002_=M@_x0004_ì_x000E_­_x000D_¹G@~¡\æ@·N@Ø¶º_x0001__x0002_ÁqI@_x0004_DtÐÇÐK@:Ï¶$_x0018_D@âÔùzÛH@¿Ìh}]_x0008_P@öÃ_x000D_A_x0019_þD@tG¦QÜ(K@~6d_x000D_WO@v ¨×æ(F@þ·_x0006_ùþòF@&amp;¾	_x0019_ãF@4Ó:³8L@¢ß`A@$FÄ½/E@Öåê_x001E_K@lö;Õ@1F@'Ò_x001A_òùN@JE°ÛØ]P@p'IÑbJ@Ø©Ab¸8@l ;_x000F_[ÑG@ÎvK­E7H@ÆxÍRèN@~r_x0003__x0015_´L@_x0008_ÍÊ¦îJ@,)ò*B@¢I8d­&lt;@N_x0017_}	|ÏB@_x0002_ê_x001C_/&gt;@ |_x0002_@G³E@.?Apk_x0007_J@*_x0007_åúëÃB@_x0001__x0004_õrQÇ5H@_x0012_+R@¶ãgUI@@2j½Ã/K@ÆtäÞbßI@¥Ç N@E_x0014__x001C_:ÀR@ü»_x0015_¸_x0019_Q@@ÚFYK@Ï)×C@¼_x0008_Ø´ØK@G½?1Ý2@º-'ÀH@6	ÆÙNN@"°jëw.F@ü§ôZMlM@ÔHl=¦_x000B_B@TíZ_x0016_ÁC@dW.fÂ¤I@l´fÒýÇA@òÿ	âUN@jÎ_x0019_¬ÈM@Ú?&lt;Â¡J@x*9_x0017_ÚO@Ìø.WoG@,_x0002_&amp;xºãC@_x0004_áqêÈG@_x000E_º}X_x000F_K@Â÷_x0007_HÞ,M@ýfòI_x0003_H@t_x0012_ì_x001C_zH?@_x0016_j}_x0012__x0003__x0004_§|F@ :@ÖYK@hIÊ±­O@Ê.væ9¤H@ ~z_x001E_GG@tú&gt;ø²K@p=â3Â@@3àb3|P@_x0016_Ý&gt;,I@2!:ì¿E@2Y&lt;,	G@q_x001E__x000D_WÿaP@³»ÔóD@Q@Bb¼FM@_x0002_æ×\ÍW6@ØËP2PJ@¸úVO_x0004_üE@ÚÝØ¨Q\G@Þ}5ÁÔL@j3ÀrüOI@åÓ_x0018_7ÜJ@_x0001_%Þ2H@D_x0017_×0XL@&amp;{L¨^¦M@nÇîgÆH@Ùé½_x000D_pQ@.ÿjWÊ_x001B_D@8_x0015_&amp;_x000C_ÿjD@(XÜñI@PðÃ"Ï`H@í_x001C_e_x0014_ÆC@_x0010_V_x001B_ï_x0017_¼J@_x0003__x0005_¦ò»µª°H@|»HNF@_x0016_Ù_x001A_ /K@ê/_x0017_i_x001F_E@¸ÅLëH@.²_x0006_üÉ~K@Û¢ÚºïC@Î°¥bÌ+H@_x0008_J°âÊ:@h}_x001D_|PnE@||ÔÑýM@¼ÝøYEfG@_x0002_ãÌ¹`J@6=.&lt;ÒG@æ©T©û_x0004_F@8o¢__x0012_¥B@,ôFýo{I@zéH@(_x001D_rG9@´J®x·¸H@(ú»ÁQM@_x0005_`:±qG@ö2ZñªF@_x0014_a¬¯êóL@!;P_x0001_F@_x0010_&amp;_x001F__x001A_yP@,¢£Ð§G@_x001E_Ä?MNE@¤ïê5"K@ÔÃvhëC@fg"_x0002_°D@îl¨Æ_x0005__x0006_Î:@ø±76ô_x001A_F@üFþÐ_x0014_I@:¶N$ÀpE@&lt;øÆyL@_x0016_g"È6_x0014_E@_x0008_c)?f¾L@&gt;+·ã¦G@b_x000B_.WF@px_x001F_ÄÀ@J@@?o³)?@ø_x0004__x001D_0Ê!@@&amp;ÁôÏÕC@ô¼¬c+B@«Ü³Üð]@@Ì}n_x0007_R(M@|s_x001B_gI@_x0002_zN@øÊ]æuK@ü^Ãhü_x0001_&amp;@~þ_x0003__x0003_köL@8Æ_x000C_Y6?L@Zêw¿¥_x0018_L@n_x000B_wD@¸B%*UÞK@¯yÇD@¼ñi	îÊK@C§¥`ëA@_x0004_XQ®´îD@:Þ,kw@F@ÿ r×P@JN­ÕüI@_x0001__x0007_|`S_x0002_úyE@ô_x001E__x0003_`\ÂH@àÔw)£E@R"/EÊG@*Ò_x000F__x0002__¥C@ÆÕ¼Yw8@Z³)E@ÈWÂ'Å!L@Tr«eG@lxç_x0005_{_x0006_O@ÉÅ´rP@Ô_x0004_h_x0016__x0005_íB@Äm]iL@`©Ä6I@_x0004_%ô_ìF@Zª¬Ä$I@k_x0012_¿ÜáE@X_x0005_e_x0006_!jH@þÀå_x0018_òF@È¹³ù¨ÑM@\V_x0018_Y{&gt;J@`á¬_x0015__x000D_WA@/×¯_x000E_/OP@wÙ®ý}D@®$FÍ_x001B_ML@&gt;ðéD'N@´?Û Kl;@t_x001B_mÓ'7N@x|²bsH@înÚ³_x001A_B@~_ÀÌ`I@tØðU_x0004__x0005_M@üOÎ\è)O@_x0008_lx, RL@ '&gt;EëK@ì½*1vL&gt;@¬^ÝgB@Ò+ÃÙ_x001E_O@Â×ÜÚ¤_x001F_K@_x001A_@ºj5O@~?"e_x000B_=@,[_x001C_&lt;N@Dö_x0005_xÀéD@_x0018_&amp;&gt;×14H@_x0002_Çö_x000D_wC@¸ès%2øL@Ô_x000C_,°%?@¼ÇÃÍlÜG@ü¸ÓfæM@ xU6áGA@Þ¦q;Õ_x0017_I@°Í |_x000F_8O@àöEº¼_x0003_G@_x001E_oÛ±×Z:@Ñô¨Q@:Áßû:@Ê_x001A_DxÍ_x0013_A@Øûlé¶_x001A_I@J¸_x0004_±ÅM@µw´XÏD@àonÃ_x0001_P@àKÔVfrB@l²p zLK@_x0002__x0003_´9~}GAI@_x0004_N_x000C_,P@â1öN@_x001C_ªÖ_x001E_§ÍJ@ªw_x001A_Jõ°J@t	vJ$G@è£¾mobF@nï,¤vH@ö#¨O@_x000E__x001B_óDF@"¤À_x0015_ÅÇL@²]~H@@Àújn_x001B_-K@_x0006_eðOG@Ü]÷,4F@ý_x000F_Eå_x0005_D@îZtàtÀE@0Rt7ºOH@î'óZ¹6L@p·! _L@Ö+½»ðÕF@èÜBÒõ_x0012_N@_x0008_*D1fE@Æ@_x001B_øJ@:½_x0014_w=;K@¢çnµ,uG@_x0006_ä	°væ7@°I$ªL@²[Ë}ýSO@4Ht÷_x001E_=G@Z#_x0001_Þ_x0019_ÁG@²?¤!_x0001__x0002_ÇYM@_x0012_æI! O@èÙ¹³wªN@ÂRbm_x0014_YP@xõß­lýN@_x0001_ú{¨zHA@© ÊØP@Zý|SÝ×O@:&gt;é)\E@_x000F_«_x001A__x0010_*P@_x0001__x0006_9bA@VO_x000B_þ3Ò:@ö*"çK8B@ºÑÜ«J@j¡RÞøF@_x001E_x´s2D@_x0016_¨_x0015__x0017_q!I@ªêúºçíK@xÜ&amp;ÕkÚK@¤Hb2@èZú·µ_x0017_L@L7Æ_x0019_­ÝI@PJþ£ÖJ@¸±]þ6K@Ô&gt;.s_x000E_ùB@&lt;_x0012__x000C_#L@õ-_x000F_³f-Q@ÌmQüjDK@_x001C_ÜnEM@_x0014_úW_x0019_E@ðKÛñoF@rQs_x0017_¤XA@_x0002__x0005_P&lt;_x0016_îîò;@ù,[_x0005_P@R0úô$J@4iP©:K@J_x001C_ÚùKfJ@Bø4UßO@¶ñ¹~VG@Ä_x001B_®ÒiÞJ@îØ¾í_x0008_LB@_x0004__x000B_N¾æL@z_x0001_¶ÐA@_x001A_?_x0003_õO@"ºY³M@ôp¡[EA@ðôô½\(J@¦_x000D_íþ kN@â¶!M¯H@ÊÒaiQ@Ä÷N0h_x001A_K@È_x0012__x000B_f!ÄH@R_x0017_NGb8E@")"ÓEL@ä¨7BÑaG@@VÐà-B@øs_x001F_ÙÔH@x_x000C_¦¬øyN@hRå3M@ÄÂ·S@.ÄÔe×_x000D_O@ÐkÞ{hL@xðüÕ_x0012_I@_x0016__x001A_y2_x0001__x0004_¢×M@Ö²¿_x0018_B@ _x0017__x0008__x0004__x0014_I@zÆ'ÿûëN@_x001A_té¦_x001E__x000D_O@V¿_x0006_G_x000E__x0012_I@hS±J@2f_x0012_poÅN@2ì[)_x0018_J@þ_°·ÈéO@®øM_x001B_ª\;@Hd£Ký%P@Õ2_x0003_þîR@¹XsUç:@ògæ±3jM@¨à[Õ×	C@NgÉ6_x0014_H@1Aô3_x0017_J@_x000E_&amp;_x000F_æF@ôÃæ¨HN@_x000C_á¤JlTI@_x0012_WûêéQ@ö_x0002_{ÅªôE@ddäØîO@@çl7_x001D_mI@n áÝK@k@¦hF@_x001B_ÌIÄÑP@P_9_x0017_&lt;C@@\âÙ:eK@qüo IE@¾ÿ£_x0012_¤O@_x0002__x0005_âj9_x0002_¸J@¾nC|D@_x0010_Ø(ó_x0015_E@h82ý­K@FäbXÀF@Ö¹WQà©I@rN²8CO@Ú=8X3lJ@Á=¸B@_x000C_$_x0018_ âyN@æ_x0001_ÀÇO@ÉÆ _x0012_M@¾÷+º_x0014_G@ê_HÀ³µJ@deå¨éÈJ@nfw$ð«H@\_x0010_È¯VL@èÈí4¸B@Æ_x0019_ÎFD@V_x0010_Ì÷µèC@zféÅ#J@YDÞè×áP@4Ûmí¨ÓH@àw¶£_x0005_GO@Ê_x0013_j G@ p¾;øVN@_x001A_Z¹h5I@ºV&amp;Ö¤_x0003_M@¶_x0005_ä.P@Ö]06ª@E@_x0004_íKEf[H@Úv+è_x0001__x0002_xOI@¼_x0012_NBý{C@^ñøìQñP@`]1Âý¬N@X_x000F_ìôM@_x000C_=ý_©±F@c?&amp;_ëG@(2£kþJ@lK#úYÔI@`$3køA@¤zÜ6D*D@À_x0002_ÿsC@d³¬I_x0010_N@*´¨9j~L@çn¬)ÀP@y¡êC+L@´®ª_x001D_eC@ÒU"õ@@_x000E_x5+ÈE@F&gt;ã­G¬I@îdá/_x001B_&gt;@ã¬¬qÑóP@f:_x0008_ÅÚD@Ìd·+x(@ïÝ_x0016_¦óI@_x000E_ö_x0016_×SD@lÕìF@ðÌ$ÝLK@üï­_x000C_I@P_1ôm²A@_x0006_ÔòYPä9@_x0005_TÃ_x0016_&amp;Q@_x0003__x0005_n;_x0012_Í.K@_x0010_+_x001A_AK@_x0004_½ÌCZE@ðß·L gJ@úøükÓC@è_x001D_'x£&gt;A@ÆÐN_x0006_P@Räði_x0013_~P@ Ø·_x0012_É½H@°_x0001_¤8ººL@4_x000E_w(òB@d9_x001B__x0003_P@²2_x0017__x0016_§7M@_x0002_(DÁ8@2ñ&lt;b·3M@h¼e_x000B_«cM@-lÚK!ÓQ@v`_x001F_¢°5@°}HBõ¼C@Ü_x000C_ÇQ_x0017_WG@%/Ex³H@tÈ¬H!:@|_x001D_¸63hG@PDâ7N@Ø_x0008_g*ùK@¸ý¬yn4K@ö#_x0017_fAÆB@²º^r|_x0018_P@_x0008_¥±% H@&lt;LÂ3_x0012_?D@"P_x000F_8cMH@x`.ò_x0002__x0003_s¶K@Øx«_x0008_ª¬H@&amp;¢E0ÐpD@êkuJ@\.Î«×	H@\ªÆ¢O@îZ¹*ÏwB@( ÓYw&gt;B@¤4RºþF@¨_x000B_Fáb&gt;4@¤¼äl_x0007_§D@b[ÌväH@ÊNé%5L@_x001A_@í^o_x000E_M@;ÛË_x001A_P@À_x000C_ÍR¾&lt;@ÜT ·yF@ÕÚ%ÃP@ôß±ðåKO@´VÕZÔ0G@Ð_x0014_ídN@ÐWè&gt;F@îðûú_x0001_L@ôÊÕ¿ZdP@_x0010_ú¹è@H@Ç¹|Ã_x0014__x0001_P@ZÝÙ=§OJ@Ú¹#ÀgvF@Ü£uÔJ@Ø ±ÁG@_x0004_ûÊ_x000D_Ð4I@_x001C_@Jj	A@_x0001__x0002_°j*íòE@_x001E_?Móf«H@&lt;ê^bPG@"®"ËKÖ;@_x0018_úÃæ_x0011_ÏF@ÄÂWk_x0013_C@ -Û_x001B_-_K@P~5k_x0006_C@fÃ_x000B_ìK@|R{¸¡_x000F_B@b[É06ÉF@_x0010_äÿ¸'J@_x0016_ÍñìÂÑL@_x0012_a,ì_x001F_P@êèÌGè=@Ð7_x0001__x0001_YJ@_x0014_ô{$ÞÂL@¾³zÌvM@&gt;ü6¾ogM@§@Ú_x000F_ò_x0017_Q@V_x0003_åÆ§J@Fg _x0013_ûM@#â±}@A@B°ÿ8H@\H/EM@btþÔ&lt;¶I@_x0001_E-6F@Àõz¡Fë&gt;@R!Gx÷ãH@6Ø _x000F_ÉÙH@ª¸¼ÂI@ô_x001A_Áº_x0001__x0003__x0008_çJ@_x001E_¨ ¶%.A@ÔãÂBÓK@¨È_ò.ÝM@°Ì6_x0002_þNO@*Mä=_x0003_®H@è`P«_x001C_GD@Ö_x001A_ôyUL@_x0010_-&lt;#=;L@æß-aC¾N@_x0014_ö+_x0011_ÀI@t_x0003_FNF'@èÑP_x0012_b^F@_x0004_àÂtÖM@èv_x001B_jL@ó)EÞ[P@ò±Ò ì	G@¼_x0014_à²Ê_x001A_P@_x001C_lÊÃæP@hozÒ7I@¶Ë+I@LZ_x001B_óÄ'/@üQëeH@â¨ôüJâI@Ú_x0015_gÔK@_x0018_Ë/`l°F@è_x0016_b¹MÊ2@Ö4xÄ_x0001_ØE@Æä¾Ú7 N@æ-_x001F_!¯B@_x0014_»_x0002__x0010_ÍL@j,Ú_x000F_ÃbL@_x0003__x0005_²U:4£%O@"_x0008_8¡A@O´oH@¾Ã_x0004_17@h,dÌÇaJ@¨p^Î_x0010_[A@¢ë-6¤iD@À-¤sB@¬Æhç?M@~_Þ_x000D_¨H@Ü_x0015__x001E__x0001_EÅD@_x0004_&amp;@KJH@,ÈQëÂëL@pî½÷I_x0015_N@4\_x001C__x0008_xI@ÈðxÕiF@¾%,[_x0002_ê@@&amp;r|ñP½O@Ð3£_x0012_Ü{G@_x0010_ìÐ_x0013_DêH@_x0014_5PY;I@_x0008_zÄ±©G@&lt;/Æ¹)D=@^1À¨ÈH@D_x001C_Mí0H@Üô_x000D__x0017_hC@_x000E_Ú_x0010_;xN@_x001C_¯5õK@_x0006_`»­D@z	3õäI@¸þº_x001D_O_x0005_N@æÃ"~_x0005__x0007_7_x000B_L@ò¸I¿\O@f_x0006_ °®ÎP@ þ}×bH@F{»ñX-J@Ò3käÉ_N@xçjÙe_x001A_M@ÚÎ?~{=@_x0010_¿Ý¯ØI@8ÝQÃuI@Yª_x0012_`Â_x0002_S@x#Ù_x0003_úH@ö_x0013_	Ì_x001F_J@_x0012_XÚn_x000F_G@_x0013_³:$üP@ÎòäÇ7LE@¶"_x001B_ú(J@,%eÄ9@ä_x0005_Ö*_x0012_RR@_x001D_=!_x001F_5TP@bu_x0011_D_x000E_VK@°ÌÇà_x001A_I@¬µ_x0005_cWN@´ò»g&amp;F@@9Dí¢K@¾ß74¤ÒA@¾ARß~N@Èü_x0010_ÈÆü@@_x0010_6`qL@fY_x0001_XeE@_x0004__x0006__x001A_-ÈvP@fpBÖü£8@_x0001__x0003_Ñ8»YÛ1@z_x0015_Ó'F@tiÍ`¾9N@_x0012_é¦ìH@T2÷ÏªO@_x0001_çV­D@_x0010_ÁszûN@$Ë¹	µøM@Vªy_x000C__x0005_A@_x0004__x0004_n/|pH@À9A¢?@_x0002_H¸m¸O@¾ÃQëþJE@Øö_x0013__x0006_sJ@_x0018_jN_x0010__x001A_L@Fé¢GrI@úËÂZ_x0015_H@_x001C_N¶_x0015_Þ_x001C_A@àZTÊ2ËE@ª¤ÉO7=@_x0018_²ü_x001A_ó"M@(ü1E@ÚgöGÅK@ô&lt;ø_x0016_1PM@ºîÎËß.C@¾R£¦_x0005_Û:@Êü¿eú8I@¾_x0003__x001C_µv_x0001_J@²Ø0áÈL@n&lt;G-L@2è[_x0007_F½N@Dî_x0001__x0002_&gt;º?@ê_x000F_6ªR«I@Ê_x0007_d8HÄF@&lt;Vå(è&amp;I@FPeûâÆE@6},uL@T¢¼mßçJ@&gt;:Ãx[L@ü_x0012_£Ob@@þñk¿:_x0004_=@¤_x001D__x000E_ì$R@&gt;_x0008_ô!.C@`È×æ»N@Ê¯H¼H@£`Ì®\P@Ú¦QÚ¸J@@5Y_x0019_ÌM@Ær¸AÙÚI@m'_x0002_ÄF@_x0010_hË_x000F_¨SI@,ÎÎhhI@V_x001C_ÃOqE@î5_x0017_ÒI@®ûEPnzF@h{û½&gt;@Îm[K·_x0013_J@¨èMÿM@r_x000C_^_x001C_$yI@j_x0006_4_x0014__x0003_E@Xvü\y#M@&gt;#w3÷³I@¾2a_x001F_jG@_x0001__x0003_Þ¼äÀ@@JtÓ_x0002_ï_x0019_K@Á_x0006_'D@_x0018_ @(4\J@&amp;GÓÜ_x000B_rL@@`*ýG@\¦â9ùJ@|_x000B__x001A_âF@ö]À%2@ïoÖ¢	N@Ä+sû§±D@?´ êçP@Âõ¶uëJ@Â_x0001_`J[£C@LÛ_x001D_©4E@_x001E_Kà±öI@ `1@!;@_x0012_R_x0006_~hL@ Ç=Ì_x0001_K@J_x0006_õÈWÞH@#àPMáJ@òºLÞ,N@ lø_x0012_á½K@_x0004__x0010_K_x0015_aL@|0IVKG@_x0012_¸/ñvlL@0´_x0018_½ËL@´3_x0018_¹äÀM@¨_x001A_}dSËK@7YP0@àWóQ§I@ª_x0008__x0012_]_x0003__x0005_º_x000E_N@&amp;+ÞC.ýI@Ø+5_x0007_¥_x0008_B@_x000E_;W'¸åP@_x0010_ËvÞ&lt;@ª}S|htF@Ü¸NÌ´ÅH@4cI_x0001_VC@p0hzûëG@æ_x0002_Y(ÖE@"éÆ_x0012_àG@èã_x0001_«ÙwE@¤¯vkF@}5m_x001A_ûK@´7~j?­P@4ÔÍUHúI@öA^1q3F@ÚE*Ëñ-M@_x0004_ÈÏnpP@ :tý2ÔD@\¡Ý#zÉC@ðûÛ©¦¿K@,,#6|K@_x0016_ôùK¾®K@neÆ{V@G@¼Öá)Cm&lt;@HH-¹ÅK@PXæ_x0015_ÍBE@®êacZE@VCä¡Õ_x0003_A@p:¯¾L@t,ü¿_x000E_IE@_x0001__x0002_lò7üIL@_x0002_=ðLL{E@Ö÷`J_x0003_K@³Z|,Q@¸]#_x0004_âK@ÀºìªK@ÒÄ1I_x0011_E@ð~!_x0005_:Ý?@Úv¹(¶6E@_x0012_T¨ÄáC@hïóæ¼wK@_x0013_i!å£Q@K~¬"¯E@¨¬ª¯J@e_x0002__x0014_ÝP@P02TvpB@bÕÀQøD@f¿&gt;´N@L#bíylJ@´]0_x001F_ÚD@HO_x001C_pHH@°ÅSYl_x0018_L@lÏ_x001C_WLeF@Û_x0001_.ýO@~W5¼_x001E_J@lSµ²@@þ5x~WJ@_x0018_"ª	_x000F_=H@dÔUnc.G@RÊa®L@ØPÃfu¸F@âïoI_x0003__x0005_\M@_x001E_ÀBz&gt;¿E@XQ·_x0013_ÈJ@¸ËÙXa ;@¢à²_x000B_þF@Ê°Øö_x0001_xL@_x0018_Dh?&gt;@~Á|YÃnC@v&gt;èSoC@~+_x001C_ÌÆÑE@*VÀ0~I@_x001A_AòN_x0012_åK@_x001A_v_x0019_JeòI@º¡WPªF@øEé@ÉdO@H¡}¡_x001C_SM@F« Ê_x001C__x0006_L@_x0016_-_x0016__x0007_åØL@_x001B_&amp;_x0004__x0014_òP@?[·_x0008_4@Ä6}ÁE@îe§_x001D_LµD@,C~O1ÎK@.¦E@7ð¥AL@LÊ_x0002_òmÈM@Îô&gt;Ä?yK@t¬·Û/°N@ªáT©ÚA@XíSö~éI@P}y®E@0ñp½L@_x0003__x0004_Z?1± 23@_x0002_å_x0016_/C;@ û_x0019_µ;$H@uÖ_5P@_x000E_MÛ6dþP@hmSôM_x001C_H@ü_x0001_oÄ_x0019_ëI@P]"Æ_x001F_ÙI@2_x0002_ÖÃÒÈK@¡$_x001A_A£lQ@y&lt;Ö_x000D_ÙJ@R	­3¨I@Ðö+ß4H@*ôþ¯Õ@@P)øãéAM@~(_x000E_à#kJ@Ð\lî¹2I@oøP°¯O@¶Ð¸AmmF@@ú÷ÿcI@_x000B_ü+zm&gt;@¦0ENI@°\MÞ_x0007_H@¸Ìèó×7P@LöÅÙéØE@+îî_x000C_WP@tªç½o_x0016_I@ºþ¹_x0007_¥áG@ÊAùtK@Û_x0019_s]XR@æ§_x001B_?_x0005_?@ÂÐ_x0003__x0005_§TJ@Néëïl	P@ÜlhíÄE@õÊ9OFR@Ü4¾ôí$@&gt;ã_x001B_8ò_x000B_H@~È_o ðL@vQa¸_x0019_LJ@P!÷TÛ¾G@_x0005_oH_x0002_8J@_x0014_ù7/_x0001_N@P_x0003_/1³þ1@ìõh&gt;¥&gt;@6_x0006_-G@»^P"&gt;P@ _x000C_ _x001A_·ÍH@	:ËZ¾H@A»¯ô¿L@_x0004_:yR¶M@ÿgóÎ_x000F_P@%g­úL@ÆÐßü4_x0007_A@ø_â%J@(óAÒÿB@|HùÈòÕ8@äNëHvÚG@ò2ï?¯M@"êø_x0002_tÞN@zþ5Ú¢¦E@|_x0004_`ª_ÒF@Ù¸dyTP@Ð¢_ÖV(C@_x0001__x0002_ô~_x000C_"_x000F_N@_x001E_	_x0011_·_x0004_}H@®¢_x0018_(ØN@|pEZé:@ÓüãäãQ@\)Ê½©M@_x0001_ÌL5±$L@2ÇhÃN@ü\|áï÷F@tV_$îåE@jéøo_x000D_I@Ê´uÖjP@&amp;Ý_x0003__x001B_I¼C@pò·áØG@ªÿ±òK@ÞK¹b_x0012_Q@ö_x0007_G¤z¢I@_x0012__x0005_»`N@²	.ÄÖL@J­_x0013_ÏÌO@ J|²ìG@X`n_x0011__x001F_gC@vmnµ_x0008_^E@t¼_x0007_ñÉxP@0l!Ý÷K@5??_@M@,ÿ¼õT¢C@_x0002_~"¤_x0001_@@¾ª±{ÑI@8p&gt;ÓAO@Ò%rú¾ëD@Dè_x0005__x0007_øL@_x001C_I½¬TN@(¡]_x0005_ÁK@^e}§IC@¶Í_x000F_7þNM@Z_x0006_-Ú_x0007_¤K@ðG_x001B_&gt;K@L|h_x0004_ÉGL@ÀÕ_x0012_D@DD®mö?@n¢­Í_x000C_Õ@@q_x0019_äeJ@íÃy'P@^¹ê?_x0012_ÖJ@_x000E_lä	_x001B_H@dxó_x001A_¥gB@_x0012_~_x0019_&gt;ÈD@_x0014_!:a;¥A@ÄýV'_x0001_0J@äÎ5_x0018_vK@¨æ¨N¥DF@nÆpå_x001E_»G@â2ðÊKP@ º³Ò~M@¼¼_x0015__x001F_ÁÄG@?Æ_x000F_, =@_x0002_ÌmÖèmN@(g_x0003_$&amp;ùN@¾FVylZL@NV°¡¶È3@P\ì_x001C_¦M@FÂD_x0006_D&amp;L@_x0001__x0002_à´U}H@Ã?'Ý/@¨^8tSüF@÷_x0007_dzJ@_x0006_¶veM_x001E_J@e#!°P@Ø:=ÜG@r{_x0019_O@èÎyàXÿD@®%S/kõD@_x0005_F_x0012_=ÆmP@®«PÜý¢@@8f_³ëÒJ@Ì¦4mbB@¤_x0019_/O@_x0016_Â`N@_x000C_Ðí_x0003_LºJ@&amp;Ñ²ÛK@²[L þ^L@_x001C_Ø_x0018_ùë¾L@DQÍf_x001F_L@þA)ä.6@¤ûGÏ_x000F_&gt;@þ_x0014_}JiC@j_x0001_¨¸B@ÜÄ2,A@_x000C_é_&lt;gæE@z_x0011_Öä%*L@\Vó«)_x0005_L@R¾­[ Q@èÔ¦_x000B__x001B_µH@vtC_x0016__x0001__x0005_L¤E@ ú_x0014_­úN@ºy)ÿC@¨!_x001E_¿21@i_x0001__x0003_üñG@_x001F_ª-_x0007__x000C_Q@Êý½e_x0017_ïL@¼@RMü²L@Î¬à#6xF@¢4ßâ%N@¾ôèUJJ@®\QZªD@P"*ûØ_x0002_@°öEAI@ìÒÈs9N@ü_x0017_±¡ÒüA@_x0004_xô¾9¦G@z;¨]¤¦?@%Oó_x001C_áI@b¡_x001C_ë_x0017_N@D³æÇêG@ÎéO¦ðD@bqÀµ¼ãE@ý_n³QZQ@FÈÖ_x0015_oN@ÖOü}2DI@_x0005__x000B_ÿú)MN@VO@_x001A__x0011__x0003_F@ÔUx/Õ*J@µñ¸zP@"U×@ú E@"ÍxëE~=@_x0001__x0002_¢+zêýuL@$l_x0016_d_x001A_©3@Î¹"É_x0003_'K@¥¾|z_x0006__x0017_P@¼.2Á2E@FVÏ"¶GP@ö_x0015_°\_x001D_&gt;@ÔóaC K@¤Q5_x000F_¾ÜH@¤{P(²_x0006_;@hÕß¼O@Ò_x000E_½Ë¥ÀN@f¨_x0008_ ÷E@ÞVtS£WE@Èu^ïk_x0002_?@Jíê§ë9@Ê'O1³²K@$T­ï_x0017_×I@°_x0011_k_x001A_5ãI@ZzÍªQ@@\ªj?d¢J@J²È¿ß¦J@Î_x0012_U_x000B_x_x0017_B@n¢Ò.q_x001B_@@`Â_x000D_]Îo"@_x000F_àB¤`QQ@;ÿÛ$J@ÞvztLH@Rýç_x0015_G@l¬K§_x000F_I@¸PK^_x0002__x0015_M@|i»^_x0001__x0005_ÅíM@àKú«Ü·A@òa¥(âF@ä##áRB@_x0010_Õ7múA@´("_x0003_ôG@&lt;Þf='¾I@l_x0001_ÕôÍoM@_x001A_JøqêjD@È¤@ò3N@àÐ$@	M@_x000C_óÁ_x001F_ÐM@](FL@r_x001A_.Ék*F@ºÖ&lt;äºËM@_x0002_½_x0007_¨iìO@TZúà%ÆJ@Ô3¹0K@®_x0010_Æ"&lt;@¾Ò:¸ÇJ@I5ðuI@L¶Ww_x0002_E@*jÍÓICH@nZlÙ¥ôG@_x0001_Uþ_x0015_L@^®Þ_têI@&lt;_x0010_jJ@Ôèúï_x0004_¶H@_x000C_ÀA_x001E_]L@nà_x001D_yU_x001C_D@hµç_x000B_ðI@Ö8_x0005_úªK@_x0004__x0005_Í_x001E_ðªD@xVÂÖ7_x000B_H@ÒxBú_x0001_Q@4u1«RmK@±5t,E@è_x000D_ò«!ðH@°KHý_x000B_(N@jhÝfä¼G@Ø _x000D_3nH@¢Å _x0012_D@:¾7&amp;&gt;@@¨ÓÄ¹K@¦	O_x000F_V¥K@_x0016_uÂ_x0017__x0005_éD@H _x000C_feéK@Òj%t[Q@_x0002_0ïãÇ_x0003_A@C&amp;îJ@NÏ:_x0003_Ës;@&gt;NêjÕ)J@xzk_y­A@_x0014_ý²ýÆN@_x0018_Fû¼wìE@ÒNÒ_ÖñI@òwp¤ÁcP@¼\_x0005_MeI@0.¢¿¼KK@2lýË²_x0019_I@_x001E_(+H&gt;zK@úï`³K@_x0012_sP+¿1O@fì8]_x0003__x0007_*I@_x0002_Ì_x0011_éHÄK@_x0006_'V_x0014_MÈC@Æ_x0012__x0012_UG@ª6¹^HßN@2_x0014_&lt;ï_x0001_	O@¤aÎC\F@"ñÐóN@8ý¦BH@dm_x000C_±´E@þ_x0001_ñ»I@J3_x0011_#N±G@ÒÓ¢_x0011_ºDL@_x000E_±_x001A_!émF@tê:DKKH@_x0008__x000B_cþ"F@¹ì_x001B_âêJ@²B_x0018_¿_x001D_dH@p_x0005_ä.âlE@_x000E_z²¥_x001A_D@Å_x0012_¤#nP@ªë"o:@?¡'sI@_x0014_ÆÖÙ_x0006_¯D@SRÅÏÉN@¸ç¢ÓºnF@Àd[,_x0004__x000E_C@lL_x001C_.¯pK@°&gt;0£:EL@°=×&lt;&lt;/H@¤ü-_x0013_àD@BXÒôÕE@_x0001__x0004_%ã¯ö?@_x0003_h=_x000E_ÅQ@à9FNI@4_x0011__x000D_n{@@\'ÕK@_x0002_ê_x0001_*}éN@öxldS@@ $Õþ³C@Z_x0018_ÐGMeJ@rÏg_x0008_!ÌB@6 ;¼¶ÞG@æ¬"_x0008_N@$W_x0011__x0013_N_x0004_H@F·,_x000B_J@º|w_x000E_­áG@Òîs_x001F_¯_x001E_L@Ê|2;´ØM@Þ_x000E_±£_x0007_õG@¤I_x0007_AèG@Ö·K·ò«O@¼_x0001_!eñC@QãÁQÕM@_x0010__x0012_Ô¦6úK@_x0016_Ô_x001B_jÐ°I@8²¡L@\T^C@ÔÚnÞù H@.iÈ=_x0008_I@¬àpÅÅB@f}ÏÛÒh?@Æ±=ÑbP@*ÐQ_x0001__x0003__x000C_ñJ@_x0001_ü·_x001F_ÑN@_x0012_Z?Ñ_x0017_cK@º_x0013_-¯{_x000B_N@ð§ÀpJJ@D£Ðg_x001F_ãE@¨Ø,Y+ãK@À¬H_x0018_·@@_x000D__x0002__x0019_;{°Q@¤b±_¼_x001A_M@öY_x0018_(©g2@_x0016_ÔqG@¼ô@5è¡D@®{Ñ©08L@": ¾éÃK@Z¢Zÿ0wL@ò.«_x0007_VÆL@_x0004_R(ë_x0018_H@zàÏìsC@_x001A__x0014_¡)õáK@ÜÁZâÒ¯I@þM°µ1yM@T_x0019_s/_x001D_H@Ê©ºÏ':@äÞ£pG@¾Þ¥hJ@;.Q¡'_x0001_P@_x0016_?JbÜ`B@M_x0005__*_x0011_L@4TÇ÷`E@Àá!¶6M@,º_x0007_ çÞQ@_x0001__x0002_øà­@çD@Öz~_x0006_&gt;JD@@R}KLSE@rHÒxs=@|í_x000B_Ä_x0003_$@p­_x001E_õáPI@~¥7?,I@(_x0012_"5Ò0N@ä_x0007_8ù_x0008_D@,+J'&lt;6F@æ%û¼vJF@@_x000E__x0007_é_x001F_I@ÛOÆ±NC@_x001C_x5_x001C_ÿwH@Z¥ÀÝÛK@`*ë¾M@Ê_x0008_×dº0@,½_x0012__x000C__x001C_F@ò`B9|F@pèt$ûH@Òq+4_ÓL@ÎÖ_x001D_7:A@è	âRýXG@*èn,jF@ÀIx3æ_?@dÖÜ_x0011_ÉO@ÎQùK@²i³ÿ¿åA@üKEÈ ÎG@&amp; ÀFE@ä¿Ô_x000F_÷H@_x0016_êÂÅ_x0003__x0005_îI@Fé¶h_x000E_ëP@_x001E_$Á1Æ²D@øþ//±&lt;J@þ+f×_J@_x001A__x0002_(­'H@t_x000D_D¼(_x0012_3@_x000C_îÏO@j_x001F_jõ·G@bÆ_x0013_ãI¯A@&gt;_x0001_w_x000B_w_x0018_C@î$P¤K)H@_x0012_î&gt;ûyK@°é©åÊ_x0013_@xé_x0013_~SA@ÀMÎ-_x0003_F@6:påa'=@*_x001E__x0011_«÷L@¬Ü@&lt;ñÄM@Zj¬{6_x0004_E@EÛI_x0015_Ã À¬M{_x0010_}¢2@ªC6É¶qF@¾§5ÁF@¸_x0007__x000F_Kq_x0015_K@¬_x0014__x0017_Ê\ÁO@lTÈºP@_x0003_dóøêE@_x0005_H_x000E_$_x001F_NO@câ_x001A_|S@ÜXÉþê:H@B_x001C_ù_x0008_ph@@_x0001__x0003__x0019_º@r_x0010_P@Üiµ_x000C_F@B´~¼_x0019_G@M®¢Ç_x0002_P@R_x0011_ÍÑ_x0019_.J@öÆÄÄNG@çäN@ÄÁ¶É«ôJ@DNáü©¥I@z÷X·­¸E@V\ì(X?I@l_x0006_ªï%RF@ä_x000D_çÂ,ÇG@0¤{ñÕ_x000F_L@xÜ©ttG@fèoj?àA@þ¿_x0006_±Ñ`D@L^*°f9E@b0öI~P@~_x001B_1m_x0011_ÁD@_x0002_Bî	M@ì]d_x000E_B@ºæißVK@P_x0019__x001E_AU~I@~_x001C_AøÀsF@¦6Ý_x0002_àJ@ü_x000E_9_x001D_¢_x000D_E@&lt; _x000E_%D@\ì½n;Q@ð_x000E__x001C_CuP@ú_x0013_M@ûüJ@_x0016_gÓ_x0004__x0005_$F@òóþ_x0005_$÷F@¸ Ü_x0006_«ÏI@"Þ©êÝG@¶~7ù]\N@þ]úÝ%1L@(_x0016_ñßÖéF@`/ß·IO@ÔsQnkG@4_x0004_pñlZK@_x0019_­ÝãM Q@4ùÝrîH@.--¥oF@Ú _x001A_Ó.N@æØÁ_x0006_N@Æ_x0003__x0016_tM_x001D_J@eõ_x001E_¼=I@üðáQýC@fõ_x0011_ØF@Úbi²Ð_G@&amp;ÓÑêM@JìÿGK@_x0005_ûÀÎ_x0018__x0012_M@Õoð&gt;_x000F_@@.Ô¸_x000F_+_x0019_O@¶Q÷lÙ@@lWÎð9XH@Û{$_x0001_2P@¤;fl&amp;_x001B_J@bêw°í~J@F¾Íê_x001E__x0002_G@ÒTEV&lt;@_x0001__x0002__x001D_åF½;@@æF±µc_x0001_L@_x0006__x0013_Õe*ëM@ ÷¼kl_x000B_G@Hi_x0001_Öi=F@¼wö1I@&gt;da¿A$5@ÜèBMF@Ì!»íÍ¦F@ì¨òî¸N@ãõ9­w@@&lt;Ý_x001F_&gt;&amp;iJ@Âõú_x0017__x001E__x0010_F@Lk¦_x001F_B@&gt;ÈOBC@´_x0003_ý¬£|Q@P¸mó}K@ñp´_x0016_J@de_x001A_r·I@Áf¢P@_x0018_Ø¿!èD@V£r_x001A_ÉEJ@xK%_x000E_©@@ØÆÁôe¥I@ÛàßXK@:?|+# M@ZÊî_x0011_°=@¢D_ÐLO@°&amp;_x0017_V)M@6T[Ò	ZF@ÞÊkþÁ_x0010_G@*"3_x0001__x0002_»2G@²é#¾¦pQ@_x0010_Í±¢±­J@B_x001E_(äC@Òs÷ßI@£øôëWQ@&lt;ßÈ_x0014_ë_x0004_K@â´;¨N@Ñá_x0019_Þ=@´c^à-nL@V4_x0016__x000C_®vN@vSø¤à;M@&gt;#~g{VC@HÓ_x001E_%úO@`aqèQ=9@&lt;älùL@`ÇJ(ýÃA@_x001F_T¤J@_x000E_iy=L@|m0Þ_x0002_F@r8_x0014_÷ÈJ@_x000E_R_x0010_0K@Èv_x0005_~ûH@W	z£AS@ò_x001D_­f,N@ÆëÙÃ_x000F_D@ë_x0001_H§E@Øãã±7_x0014_C@Ô~(9¨uO@Å_x0018__x0005_/RG@_x0019_±}_x0013_M@ïß4r÷_x0007_@@_x0005__x0006_L£=ófÏ;@_x000E_²å,¶×K@Tºè°WÂM@b¢Ó"O@dÝÄá3I@%5ÁCÂQ@2Ù_x001A_[çNH@ºÛº¡ O@ä_x0008__x0002_ä$æD@ÈWF9-BC@\{÷^ö_x0015_F@Ö¨_x001A_'ã"N@&gt;µ?O´¡@@8^¢S÷N:@¯²'éN@½_x001C_Ï_x0001_âP@_x000C_¨%T¢uE@0_x001A_ù&lt;×6L@F7ke(F@_x0005_aÛ+_x000F_D@_x0003_k¤"¥D@_x0004_A{Ó-K@f_x0001_þû^F@2£_x0015_1ÊM@$º_x0013_I_x001C_&lt;@À¥_x000E_¤ZªM@Ö·'àÆJL@_x0005_çØ§M@¥ëßOM@1_x0012_üÐjP@î:_x0008_wÉÿ3@XIsH_x0002__x0003__x0002_éE@_x0016_-òIkL@Dºex+,J@Î_x001B_´¿ I@¢_x0012_J_x000C__x001C_æB@4½3_x0012_h]N@Ü«¨n_x001E_D@V_x0012_¶`SF@Ø=_x001B_aû_x0003_I@_x0002_Ìðè¯M@¦_x000E_¦_x0016__x000D_3K@¼Óä_o¸@@_x001E_&gt;ñ¤ÄÓ?@£ÉZÊ'P@~$_x0004_È^º:@N_x0015_	_x0005__ÊD@ò/ÿý_x001B_¯K@ð£ÎUçM@_x0015_.fTG@¡µÒÂ_x0004_ÈP@_x000E_:+hCE@ºÐ_x0017_mKyL@8Ü8N_x000C_¤F@$(ä~æhO@Âè`X¯:O@ì¹ÅE)_x0011_J@¬ÅU9@âÒØDvC@@_x0014_^·aìþL@*_x0001_ãæ¼¦J@Ä_x001E__x000C_0HF@í¤Á^ÛP@_x0001__x0003_@  K}gE@úÅ°K_x0016_G@²$$å_x0017_;@ÐK_x000F_ýäE@J¾²5yI@6)_x0007_­]_x000D_N@¤|Ë&lt;À¨I@`w/Þ_x0012_O@f¨G_x000B__x0003_P@h%ËÊùqE@VçÇËI@ôØ&amp;lE@®:ÇZÁWM@ÞViI áL@8áG_x001D_Ò=O@_x0002_G¦_x0011_ßVM@PºÙÒýH@(´¬_x000B_*°L@0òÀ&lt;ÙfN@Lz!q=_x0017_N@_x0004_ôßÕ\ÄJ@Ll#XOB@À,_x0017_=F@èGv_x0010_4mP@_x001F_ÓÞ4ÉK@0â_x000D_ o1I@ò@[_x0018_j=@l§C_x0016_ÂD@_x000E__x0016__x000F_×éM@Zå)Ü=@ µMrN_x000D_G@º?×R_x0001__x0003_6K@_x0016_õ­SQ&amp;F@Ìä!.ÚÃG@(S_x0019_ºDM@d~È¸·4L@ðµ_x001D_;0L@pI¸æí_x0013_L@J\¬Q[K@y_x001B_9ÁeH@*[,Ø_x0005_pJ@_x0003_øÏk_x0002_N@äðÁ_x000B_ÆG@ GeU´ÎL@Ì_x000D_ütùG@ 6ºÃP_x0010_E@Ü_x0003_×é_x000B_"@®Ú]`M@XÂ;{KI@cÓ7#E@vq0eN@üKð³FJ@þ_x0007_¡Ò+C@¿	òöB@ôº'_x0008__x0013_I@LÏ%M@_x000E_4(_x000D__x000B_ôI@h_x000B__x0002_Ð²¬K@¼x&amp;&gt;V:J@¶oZ;½½E@T§ç!0ÝE@p÷HCM@_x0010_:·ïæ_x0003_K@_x0002__x0003_ük_x0010_÷jM@Fèþ.K@®UGI@01oD¾+M@ö3_x0002_Õ_x0006_SJ@0yÈk_x0003_,K@t¡#}ä24@¡eeÜW=@èk_x001A_{M@Äu%~VûD@düV?F@¨ÏHuYû&gt;@_x0011_¦"¬4M@ÒP&gt;\r_x0011_K@R¾R_x001D_UE@ÖcX¶(_x0007_G@Bðñà «G@fÅ-_x0010_2J@tÔ;z_x0012_Ò&lt;@v_³ÀA@Z_x0008_Ü_x001A_^µM@4ÿ+;HaN@¢|rAZ&lt;@ö;XÃ¬/I@\ _x0001_ÿêL@îù¾_x000B_g|O@®&amp;~ï©D@î\")7§K@Òáh_x0001_ÏG@ù&gt;ê®_x0010_I@ ñÌ0ªËD@_x0013_!v_x0001__x0004_Z_x001C_P@Pr_x0008_øÌÂJ@^4ùÌI@LÁI@þ\XV_x0006_E@B÷ëÅÞ`Q@d?ö_x0002_*zB@\O»Ü¡ÓI@z­Ë@@.&lt;{ àØN@"	&gt;gðJ@_x000E_·ÁÝ=iF@ºR¶³7E@_x001A_G_x0018_ú_x0003_&lt;J@àêjh`N@®þnéH@B&amp;¶Ú_x0003_C@º*¦îëF@(Ë¤ôF@_x001F_mÂ_x0016_I@_x0018_)=|G@\_x000C_UPãG@°_x0014_¹»ÀÃI@âe_x000B_ÜE@rzZCæC@R}®Ù¥G@&lt;_x001B_K_x0017_÷þE@ñ÷O(¾F@Ù9ò|]`P@0'ø;Ù_x0004_M@*°vÃí?@_x001A_KâÖwF@_x0002__x0007_°_x0010_°J`_x0015_D@ôè\­_x0016_µL@_x000E_±ØX@ÉP@¼3«_x0001__x0017__x000F_.@4Aæ±0¡Q@_x0002_+­.@íK@r_x0003_6·JþH@ å_x0001_K_x0004_üL@_x001A_d7J@!CJü_x0019_"P@:î_x0007_mîP@_x0014_r_x0006_ý%A@&gt;}_x001F_G·6A@â$ÒRÎI@¸Zò_x001E_Y_x001A_F@¾ê·á_x0016_T;@ð,à2«Q@JÕQL@_x0005_N/[_x0011_H@@¹Ö9_x000C_þN@_x0016_:Ë=O@\?1¦	ZP@$H_x001C_õ@@Ü'my\=@ªI»?5zD@¶5ZäXH@Ø­EÊûxD@_x0015_ãÕ"E@&gt;ÍÓ%_x000B_RI@b4"_x0002_L@ó¥÷_x000C_iP@Lû_É_x0003__x0006_øçE@D¯n_x0001_bI@ÌJE_x0016_zöL@¡ùÙÝæH@6n@ùTD@_x0003_[²AxVE@ÞÉ»_x001C_nK@&amp;?ÔXßH@!Ù";D@8_x0004_&lt;sK@­÷_x000C_CQ@¤M_x0019_IH@d/+÷UJ@EÁXVD@NPúv_x000F_¶E@_x0003_3Ö ðF@*S¦·H@_x0016_B5_x000C_àF@Ø_x001D_&gt;_x0007_$K@è-å$J@bÕwÑ)qC@Â4_x0005_æL@nt"ÞiO@¶Ø_x0016__x0014_ÀÂD@Ö_x0002_ë_x0018_À±G@T_6aÁ÷&lt;@4_x0016_WP¦C@ä¿Öó_x0001_¥H@èv¿D@xCôÞL@ÐÞZ1Ë$O@Znt©{F@_x0001__x0004_Z`JËL@J|_x001C_'Ç¢I@èã_x0001_}úE@_x0012_¦Y_x0002_E_x0014_O@`A]dçNJ@\çÿ8H@*3E÷N@ö#Eî7N@DÓ}HÓF@j_x0004__x001A_P@&gt;ÇÃ}wJ@vÚS/ójK@ðÄæ_x000C__x0017_?@_x0014_ª¹_KI@AuS0_x0003_G@øÕÞ&amp;ÒD@F¯åW6G@úÞßçL@0!MçAE@tp_x0001_r¦C@Ro5ÒJ¤P@Tì?^G@øÊ2¸5@ |%_x001C_±ú;@¦4_x0005_Ô+»K@ðnô*mC@_x000C__x0012_Q_x0008_Û½G@_x001E_§HAºËN@&gt;Ã[ókÛC@Æâ~¦X¦@@_x0012_ÚÚX·E@®¤èô_x0001__x0006_èCD@ð&amp;yKêN@dô_x001A_ÒâJ@ÐïtÉusO@,xìsÜ.E@ú¹ÜÓ@@Ö&gt;_x0003__x0003_M@0¥ÞØP@_x000C_Iø_x0001_IJ@_1_x0018__x0002_cgP@Ã._x0019_´G@Ò8~&amp;P@p À³b=@®¿OrÎJ@£¾_x0012_4H@p^ÜwE@(²;_x0018_UlN@*Êàv_x0011_D@¤tLåÅoJ@°P±Z2C@_x0004_rÀ'_x000D_B@ÊK¹Ññ_x0006_E@öÅh(ËN@x_x000D_ÓBK@6ÓW+K@f_x0015_çuÓ;&gt;@¦_x001C_QÝ&gt;@@0I£LçI@*_x0016_×ÿ@@ÎöÃÏX G@_x0018_¯ÂO_x0005_J@àBtÍ+G@_x0001_	]ûõýf@@~FÀÜÞ_x0008_E@XY£_x0004_MÛK@æÀã _x0013_LI@_x0004_ _x0002_´I@èp_x001D_òyA@VA&gt;áÅ_x001C_O@z¢_x0007_aF@Xö¦ Ù-F@,båØà_x001F_I@	ã-ynI@¸ÈqèÓM@tÊð ?&gt;C@²UVo_x0017_¯I@_x0010_e_x001C_ùD@6H_x0003_Ô6D@Ä_x0007_jËñ?@_x0016_T¥_x0001_?2@V+F8ê_x0014_B@Ð"?cÜL@®_x0005_6(L@ð­_x0016_|gÿL@ÐMdü_x001C__x0008_H@î_x001C_¹ô0ÛG@êý#P&amp;_x001C_K@ï» ì_x0006_MQ@vüË_x001F_T3D@Ä_x0002_»KÒ2E@_x0008_ßZjõÞ;@éfÓpy_x0019_P@z_x0015_@G?F@^Ì__x0002__x0003_åN@ ­¶_x0001_´LG@_x000C__x0013_ÞÄM@öõQ_x0016_ò_x000B_L@_x001C_hü_x0003_,{D@JùÓs_x000E_P@_x0006_ñ{õãL@ètæÜ¨'H@pÿÀLýK@n_x0019_cqj)I@B$_x001F_G&lt;@³©_x0001_S_x000B_)S@I³_x0004_n@@À_x000B__x000D_¢_x000C_ÿJ@Ãj_x0017_¯J@¸½Á_x000C__x001A_J@C¢C¼T7@@ªÉë®GèE@j_x0014_[ÙãwP@ÌØ`u9O@Z4L¤¦-L@_x0001_"_x0005_×CR@Ì±ÓOBJ@j7^ËG@ÐHLTN@Äp_x0018_&amp;áK@ÛþíÂªJ@¾,¿j_x000E_ú0@\å_x0002_t«@@áSO1sQ@\_x000D_çÊ¨9K@zsÖQ¥ÄE@_x0001__x0002_Î*ÅM_x001E_H@_x0006_çÁc¾õC@ÒÁÅÓû_x001C_N@Þ"_x001A_¬N@¦FG£I@\.³@|I@îìñ·Ú_x0017_F@Tô°nJG@_x0008_äÉÖ¶_x0010_L@ÊÂN¢D@_x001A_V70ÇM@v_x0014_M|«G@_x0018_IVsñK@_x0010__x0003_®ÕmI@RHøt¸L@2¸LçuÚ@@´ÚDox_x001D_D@c_x000D_4/N@\ ¦\©I@(yü®8jP@_x0002__x0003_IWP@`õýÙE8G@Âl]ÕE@_x000E_0ø_x0018_ÉG@¼É_x0015_P_x001E__x0014_K@6_x0015_µJ³FD@_2¨}ûQ@.PF_x0014__ïH@Ú"ªéºï@@(¶a_x0014_5äP@_x000E_O`¾/_x0005_I@i_x001B__x0001__x0002_?hP@Z:¥z?0@63SC@v½i¬vF@¨ý¹iþRH@î§ÿ,QI@öx_x000D__x001D_K@Bÿ¹&lt;ÎH@Âu÷óK@ÖHOÛãÌJ@_x0006_ÐËú~_x0004_H@_x000E_  gùÐE@_x0004_¸pÐI@+é¤3R@º_x001A_é2ÍhM@ò@þA@_x001B_~g&gt;²J@úòßrøG@âØ2±ÌI@Òkd+¯N@(ËZ­*õA@æ7u_x000D_}G@6Ü³÷$P@"ß_x0013_`ÁTI@*ä(ä|_x001C_L@_x0015_"«|kR@d¡ðòP@Pî_x001E__x0011__x0015_ &gt;@®vÂHààH@XÎïø4F@tèònªA@îF÷Ð?ÐG@_x0007__x000B_&lt;mµÚFªJ@úwâ~ñJ@ìVEÅ÷_x0011_J@àNhvO@@Øoi_x0005_ î_x0017_@b­¬D_M@_x001F_¹ÎO"Q@f&amp;!ÛwkH@_x000C__x0003_àÝ	ëK@j£_x000C_gÒ}C@¾¢å¼¼J@¢¹ÅÅbN@ôÿ`Ï F@ú_x000C_Þ#õÍL@þ'Â¸N_x0006_G@¨íðÛ_x001B_ÿO@p_x000B_¢lU¯C@ÀÅ($%I@_x0014__x0002_,G_x0008_K@8K`H@(öeVO@_x0006_à_x000B_cí&amp;E@ÈF0Ü@@²Þ?¥{L@_x000E_°_x001D_4éÁM@,_x0001_ñ×ÑJ@¶¶Ê_x0008_L@|!Ê$ïIJ@æ{_x0004_´_x0013_G@K&lt;üÄL@COjÞF@xnJ_x0001__x0003__x000D_F@p|¦ÍÆC@Väè§0_x000F_I@TÞ_x001F_K_x0003_A@VápUë@@ÙðàO%C@¤TþdïE@Òx_x0014_?8Q@HÑ}jhíH@ÚHÁâ&gt;@Ø_x001B_ÎóFN@sc&gt;¤ìL@_x001E_#_x001F_¾³M@Ë_x0006_eÎ÷ºQ@º®_x0007_^qK@(v_x0016_%_x0012_`O@_x0002_%÷âJ@\s_x001F_8¶G@Ê­_0¬DH@aN.JI@_x0004_g¤g ôH@._x001F_´p_x0002_ª;@ *Q;I@@¦c'_x000F_F@42Ä_x0004_m_C@«+¶+F@xd_x0004_3_x000C_L@$Z.²[eA@_x0001_ø/ÈÏÜA@t;Q_x0018_óI@êÒ:GØÍA@(£GææÓG@_x0005__x0006_0bB ñM@_x0002_ý;Ù_x001D_N@JÃö&amp;GL@Z¹_x001C_m\3P@_x0005_#+æ[C@^¤°tg×D@0_x000E__G÷YJ@6_x001C__x0019_^_x0004_I@_x000E_´_x0017_övO@~©;Ë¯_x001C_C@ûMöJ@ê[þCqI@Ø2í%h:@&lt;ùp]jÌK@Æ_m_x0003_¢ÎO@l¬fn_x001B_ÿK@âJD&lt;O@ê³_x0001_ÚJ@Ô·è,F@ê_x0017_±â¼®Q@rÝú+_x001A_ÃC@&amp;`&gt;_x000C_d&gt;L@D_x000D_`?@²_x0013_KñF@_x001E_þ¶ÒçmJ@´ÓÉ2AE@&gt;_x0010_B~ëM@rý¡_x001B_H&gt;@*c	Ù¹E@_x0005_´ÌåJ@´§9âú³J@¤wIî_x0002__x0003_ÅöA@jÇ_x0018_¶@ÓO@âaX2ÓL@t]Á_x0018_'I@_x001A_+Ø½dG@T_x0014__x0013__x0007_çgG@Ä7ø8SQ@_x0014_#K@êýÖ7A@ÈäY)_x0018_M@äÜîåH@ M/	ßPO@f_x0001_Æ¹°UF@R°æo')D@_x0015_ áßK@l_x0001_	÷K@V\4ÿHéP@6?aÇÚL@&lt;Q»áýB@ªu3_x0005_L@Ji_x001C_YíJ@¨¢äþ_x000F_C@L{íq6N@_x000E_Î_x0004__x0012_J@N_x001D_ÏG_x0008_L@n¯Æá½J@dõ°ã_x0014_.N@_x000B_ª_x001F_@É_x0017_@@f$_x0010__x0012_ *Q@4×Wv{Q@®ß~õ°8@üÑ}ÄXE@_x0002__x0004_È®ªÄGQ@"bk¸×#I@~zïÅhPE@ï¤¤ÊIÓP@v¾_x001F_Ô5D@ªùãÅtH@bûãKeL@8À~ÁÁÄC@_x0010_£¤A|ãH@ýU_x001C_K@Îi§µ L@_x0012_~_x0003_ÓR@K@ä/MUâ@@_x000C_k5ÌS%A@_x0006_w_x0010_´¸°L@&lt;L_x000D_sð_x0001_K@ c§öÑ A@¸ÚnÒèO@Aã_x0002_E@Àrð+ÑK@Róg¸L@|&lt;ÒAßyH@2=;_x0013_XêE@_x0013_Ý_x0006_C+F@­qå_x0019_P@t£Üþ¯K@_x0004_7¶n_x0011_B@ÜQCÍ²G@¼Á#L@êF@´pé._x0007_F@84Q_x0012_-H@j	ÀË_x0001__x0002_¿\C@ÊìOzÉ¹E@Ð_x0003_º_x001C_6G@4ò|FrÙL@V_x0019_xuuùI@|ÎÈ&gt;&gt;ÇE@«Ý´ô_x0015_A@|&amp;Å_x0007_¿+L@l	hT&gt;@hO_x0007_ä_x0008__x0004_O@_x001A_UÓ­iÄN@Ð_x0010__x0005_þS'G@LÛ_x001C_ÖN@r_x001B_&lt;ÊöáL@_x0016_oE¡_x0015_@P@_x001B_\6åQ@Æ_x0010_em4L@öAi¢_x001E_0@¼cî_x0015_gO@Ät_x0017_ùÝ´I@_x0001_Gÿ_x001E_«_J@ 'ÞPÕ_x000E_H@pìt_x0016_ÖG@*_x0005_á^Á~C@"Ã_x001F_9,=@ªq&gt;]JI@pË_x000B_§+éA@_x0004_çæìôôM@^_x0017_É¯À_x001D_E@5c$è4@	!Ô_x000B_C@Vf_x000B_ÄF¥N@_x0001__x0002_ºÏJÇ1@X_x0004_r¼²F@&lt;|Ä¨xH@vR±_x0006_ÆÍK@Â³r¿K@Í¯_x0014_¢P@j·_x0012_ÐvfK@_x000C_h³æM@neúî!K@äÜ_x000E__x000C_ÓJ@_x0002_^_x0006_àíÊG@ü²±â_x0006_@@ä	_x0011_ÑêFI@_x0001_®úJ^+G@¸bð_aI@lZj ÁáF@N_x000F_ÙI@²ÃÜsríL@fåN_x000F_ÆA@JÀ6WJ@Êm,noI@t²\D_x000C_D@ÂØU.o­I@Tþo¿ö»E@:d¼ÈC@¸6+ôCI@_x0013__x001E_ì¶³G@_x0014_y µ_x0011_A@"úø´ÅtJ@||ã)?G@ø, ³_x000B_}P@0¥{B_x0005__x0006_vP@Ö@ÅáËÛN@ã_x001B__x0012_VQ@8ÐÎ;½@@fÝkÆ_x001F_qJ@f­®H_x0017_M@XÃ¨_x000E_¿F@Ú"þNû%9@°5!LÌL@T_x0010_øAÿöO@ÈU¶û_x0008__x0016_E@f"Æb¼E@¸åÂ_x0001_gJ@ÆvÙ_x0008_&gt;¼H@&gt;_Ê¹_x0001_I@,®b_x0002__x001A_ÊM@8×ÖÊöD@h_x0016_ïC&amp;H@|Ûçp:I@J¿Ú@bO@_x001E_÷ù /M@Fc_x0016_LN@Pì.{L@_x001A_ÞIáÉK@@_x001A_ËÐHK@ÄÄ?_V%E@`9®bÅoK@L)_x0004_;iN@Pö_x0003_7C@&amp;üK{uN@tF­½k{K@fÇù®eB@_x0003__x0004_Þ0÷Z3P@!òr´|CP@_x0010_ãWQFüG@*âØJI@Dê²Ró	J@Vv_½_x0011_K@\k7ºF@:Å~_x0014_E¦A@&amp;­_x0013_³P@ªQ×ØÆP@_x0017_ÍBð(@@6Á(c`Ö?@n_x001B_·¢[N@Tè¡_x000D_º!D@z_x0010_]3áN@`¢^NJPL@|_x001F_¥_x0015_ÔE@fñûçp`I@6Ñ_x0019_S±1K@ja_x0003_ß×J@¼Fª·éG@öGÜÇI@+ÓW|1E@x©1ésÞD@x,Õ=D@"J¿µnG@`hdÍáJ@_x0002_ØµwH@¨ae}ÙEK@h}Î5P@³Ô_x0001_D@`h"_x000C__x0001__x0002_KJ@ _x001E_èÎquF@_x0016_»6] G=@&gt;a_x001C_Ü!F@fÈÍâ\D@LýÿÇÿP@Ø__x001B_JënK@ö8°°tÏN@Y¼×Ôò_x0004_P@èT,LhI@æòå]²ÙC@AÕ½_x0013_DQ@Úâ õõ_x001A_K@,øÖÞI@t½b~6I@ -#tqN@HP¢U_x0003_/I@°'2M³_x0006_@@&gt;_x0012_½&amp;2B@ÞÜAëYøJ@XXÑOÃL@vÅûqE@à¡À3EA@Â_x000C_Pý_x0010_tL@è_x0017_¸Gñ¡N@¤_x001E_kcùC@8YOu_x0001_K@¼4ú_x001F_£O&lt;@L]§RçC@x¢ý¥J@¢5çæW_x001A_O@Tr7_¬L@_x0002__x0003_"ÐÓ48,?@p_x0013_x_x001F_(]K@_x0002_Y1Å_x0001_M@_x0004_RgÂ_x0014_CN@j_x0011_ÕËdðE@xòî	;:@z'piÏQN@òQ_x001D_EDÄ4@&gt;_x001D_À_x001C_û@@läª@Q_x000D_I@6FÄ¯ïyM@4¹dGtI@ðL,bù_F@^ÿõ_x001A_ÍD@4Rqj»O@_x0018_I«%jLD@îÓl?*_N@uý[_x001A_eP@ÅR_x0013_î±E@ÄÝ$àö±?@·_x000D__x000C_»q=Q@4_x0008_²CÒ_x000C_J@´#»1ÛI@¾¡ð|_x0014_;D@Êg±¹jG@_x001A_Ñ¥TÐ6O@P§[_x001A_ÔM@6Ï_x001C_Ï:ôB@O_x001D_bÐ:@_x001B_µØ}C@«9Îàî&gt;@&gt; Àð_x0006__x000B_ÕÂG@ùuò¤dE@$®	_x001C_A@×·g	æ®9@¨_x001C_à1lB@þ«_x001E_±A@_x0010_yoú_x0001_E@ô_x0007_­É5{@@|¨_x0003_p_x0011_A@¾_x0014_FÿE@	ð%_x0004_F@~K§Á_x0001_&lt;@¼W=;F@ôs_x0011_²'C@Ð_x0002_ZI&lt;@jË«D@¾\þ_x0016_?@PzÔ_x0006_|ë&gt;@¾iícE@?¢µS_x0007_AB@L_x001A_@;]H&gt;@Ð&amp;ÃpA@[Ê_x0005__x0015_Ì#D@_x001B_aj_x0005_àaC@-xGÆÍ¸&lt;@_x000E_}b2_x000F_$C@böÉ5óL@êÂa8_x0014__x0018_:@Óì1\Ð_x0003_C@¾JÞÅôF=@ÏAõ_x0008_rA@K_x0019_iöíÅ@@_x0001__x0003_tIÖ&gt;þ@@A|U[E@6_x0002_®«OC@)_x000D_*_x0003__x0005_B@^_x0004_.f!E@_x0003_uT_x001D_+Û;@x5'9 _x001C_E@&gt;Q.ø8C@îa °[bC@$u¨^°7A@_x0013_ælÛ£_x0003_@@_x0006_óì¯-&lt;@¶eêM¹-A@bÿÚÐ_x000C_·A@'_x001D_ì·Îê;@0,l_x001C_¹A@*_x0005_®*jÁD@ìFu_x001D_¡A@_x0003_ÑGýÊd@@Zë(y¯&gt;@VCaÝù×D@¼¢nG_x0001_F?@|f_x000F_Í%E@³_x000D_°[±B@[5Í,zhB@O_x001F_Z¡@@ÐêvmD@Ø¸A!uäD@M0NHj@@âMØ¥|T@@¶gCxµYI@ÿ8_x0001__x0002_Ï¥?@Ò`Y¹A@_x0014_ï^ªBC@`sÃ_x0004_@@þ2 UìAC@­UlÖ!×C@ÄQI¡?B@{%î_x0008_¢E@¦_x0004_Ü-ÝC@B=¸&lt;®ÂA@Vÿ_x0014_ØuD@_x000C__x0010__x0013_ÑänE@Éw¼¶_x0007_û;@¨b_x0007_YâÛ?@ü7È¯_x001C_þC@Fº±ñÁ_x001D_B@®³Veåp@@!\ªî_x0001_A@_x0002_¬Ð+ñs&gt;@©_x0005_|úRB@ª¡3vm­=@^´Þ_x001A__x001A_G&lt;@tiÈ­ðg?@+¾ed\×&lt;@øZX	Ô)I@hK_x0010__x0016_2@@]â_x0008_öãC@¤Úß_x0019_C@Fo@qâB:@F_x0007_©YÙE@à9(nH@¥rÑ"Âå?@_x0001__x0003_Z)_x0010_	ÞA@jä@_x000E_C@ùkñõ_x0002__x0010_@@:,TÞ_x001A_=@_x001C_{ûH[C@ØÑIDìz@@wù3|s¨A@©?ïþ ?@OH_x0014_Ï_x000C_ÌA@îÔ"ç¼Í@@-*,äú&lt;@f¦Ñ£WX&gt;@&lt;_x0013_8¢@@U|7?¤f;@jÎ¢È_x0012_µA@ÜÂJGQÓD@rßÖUF@_x001D_z}_x0018_^LB@uhüÆ9B@fjJB@@ó×dSí_x0001_&lt;@°4_x001F_%µB?@"G_x0010_]¦A@õVÑæ@*B@T_x0010_9&lt;_x000D_C@kÊHá-¤@@_x0003_'NÅÿ_x001D_=@´uo¹·A@_x0004_TUÜD@ª2J_x000D_@@Ç_x000B_½Jô?@ü_x000B_Iª_x0001__x0002_e_x001B_@@_x0010__x0005_º_x0015_æÖ@@_x000E_´Eç¨µ@@ÔortfOE@ÖugßD@gCàøñYC@VÆ_x0002_iåa&lt;@9÷Ë&gt;²@@ÖË.ìF@ó$r¦Ó`D@ä&gt;é=²öF@_x0005_èg0@@²;_x0008__x001E_þXB@@Jú£B:@;Î_x0017_È_x0011_{:@­êr?@1%I_x000C_ã&lt;@ìY4¥_x000F_@@1Hh¯G@CÍ]Æ?@%ÒÕûÑB@v´¬ê?@_x001F_êæ_x000F_9G@r¡Á÷úC@ç_x0008_zFõB@b_x0013_&gt;Þî_x0006_&gt;@_x0001_l¬{:C@üA_x0015_Í¯B@_x0006__ø Q/A@¯¨Å_x0017_üA@_x0004_½_x001F__x0012_3D@XºmQ_x0002__x001B_B@_x0001__x0002__x001E__x000D__x001F__x001B_' B@@{¹7ÊE@ìY¸#È=@pñ×ú=@Ï{Uè@@Ô_x000F_~x3_x0008_=@_x001A__x000B_&amp;z¡I@^lÛ$.`:@û_x001B__x001E_:Î9@_x0008_Ö_x0008__x001C_øÒ&lt;@_x0014__x000D_/)"à;@³qÑSm@@rÞ76òàD@Ðg-@¼F@oá*â7F@@EFGD\C@¡ù/}A@Ì¸/P¹î;@ì2¡/`L@ì0äY/&gt;@_x0002_ _x0017_Æ"]?@ÏÞr`\_x0004_A@&lt;LO_]eA@gVA&gt;Ö=@@_x0006__x001A_¤QD@ï3-£;_x0014_@@_x001C_è]í«¾=@ÎxÌ©Ò_x0008_&gt;@©ß½»³)&gt;@B_x0005_¼§å:@_x0004__x0013_ÐòB@¬È[_x0001__x0002_~FA@ÌY2¤ÐB@fÍBúå0;@b¯¢Å©Ì?@¡RA_x000D_¨:?@+»©NaÀ&lt;@ HY±ïO?@¸t_x001B_ú=E@dt_è¥B@¸RE5·&gt;@²ïxR_x000D_?@bvÐ_x0002_C@w~k¡µz;@9_x000D_Y_x0012_XC@(="âB@FO&gt;_x0002_ÈÄ;@¹ðë_x0011_·Ð@@Ò¬,,F@_x001C_ãöD_x0014_=@`ð_x0007_±S;@.ÎJ_x0002_0A@t©_x0010_ü&amp;B&lt;@aµáØQ«@@ã_x0011_þ~_x0016_@@n&amp;ì_x000B_ÀûE@MÅRÐÿB@ Íêáý?@_x0011_q¬ÉÀB@ð0_x000B_Tø=@pè_x0010_M=@ôb2ÿC@Ø6µYÓkA@_x0001__x0008_vÞôÊ@F@v/1_x001E_çC@_x0012_0R(zêD@±¹_x0008_õ&gt;&gt;@_x000C__x0002_K¸C@_x0011_VPg;C@¢288ö=@ÃÚJå&lt;@	_x001A_g¨ë¼B@	í_x001C_{*Ë@@×zå¡_x0012_ð?@Îôw8nF@úMÛ_x0005__x0012_UC@\_x000F_åf"_x0006_?@ä¢?¯@@._x0014_«é{E@/ l °C@Æ µa·A@¶b´_x0018_A@b±_x0013_³úíC@3O ±Q:@_x001F_]Ôz0=@¾1Ù6_x0014_X;@[&amp;g"ü_x0007_@@x_x001F_Y2_x000E_F@Tú_x0001_V	SC@È6ûP_F@¾Å_x0003_®{B@Ë ¢Û_x000E_A@b_x0004_Ñ¯ç=@¾Z_x0017_Îª@@@"YÙO_x0001__x0003_²y&gt;@~AÔc¿2F@¯H_x001F_kB@_x001E__r_x0013_~D@È»Rº¹çA@jú#¾&lt;ÔC@¬º&lt;¬øA@hWå¶ÄU=@ª'=uîI@_x0012_UÔC&gt;C@ v2°=@_x0018_³_x0018__x0014_i÷C@ÿLCòyÝD@¾§äà5@@ÞY&gt;,¶_x0014_=@µ_x000D__x001A_ _x0006_=@ ¥Ó_x0002_ÄG@2_x0008_x_x0010__&lt;@ÝSZÃýI@@g¹t+_x0013_+H@_x0019_ÎÉYÓÌB@Ú_x0008__x0013_tÑ@@Gm¡§?@x¦òA@Ø_x0017_&gt;°_x001C_B@ n¯õ1ôB@H_x001E_eiã@@_x0013_8õêüA@ôS^'Y_x0018_&gt;@÷5DHµ@@à{[D0_x0017_&gt;@.è®­VD@_x0005__x000C_Ö_x0002_Ã#._x0012_:@¶.Û%B@ÎÈDÀÅ?@ú*Â7ÛA@@á¨_x0006_î¾A@ª [ÓSB@ô	ß!Ù_x0007_F@ÓÈ_x000B_~|A@]_x0019_ø5ÍC@Xü$£Ø&gt;@ÓÈ_x0005_Ø~C@tÈ1ÇC@2=âf_x0014_~B@_x000E_¹O§_x0008_èF@_x0011__x001F_g!5N@@äüy#ÛA@_x0011_Ô+Ð¥@@5_x0010_Ül,@@_x0017__x0001_t"èç?@Xú/½	yC@ÿ6Á_x000D_&gt;@Oº 2@ãB@¤C0KA@j2Ñ_x0003_?@ï_x0011_­Ä8þ&lt;@RÈXÁI_x000D_I@XW_x000C__x000C__x0005_î;@tdQõ®cC@_x000B_Ú¤}·?@¬_x0002_Hâ_x0005_*:@4_x0004_ù¾§@@Dh_x0002__x0004__x0003_==@æJîç @@r_x0012_Ie_x0001_I@5ªG³ZC@_x0018_»_x0012_ü7_x0005_A@_x000C_:©h÷çD@öµ4\;@âçïus°G@pÍWä}hF@Æh_x000D_Íad?@Sôü=¤C@_x001A_å_x001C_ÕþB@Ó©*KtC@î_x0006_]|^B@ZyIÍ 5G@¹÷Ä_x000C_ï_x0014_A@_x001A_8ô¬éðB@FÌÏ35B@¾ß~_x0005_?B@PW_x001C_	N¬E@ñTä+F@8R_x001E_íÂ?@]ù¨Ø@ B@=_x0017_ß_x0019_HD@=?ý¬'¤&gt;@. ÙÒSí&lt;@séBk@@§Ñý-V;@:_x001A__x0002_õpA@ÈÖÎvJC@á7¾ÔÛ8&gt;@d$Ä_x0012_ü(E@_x0001__x0003_ÌtV_x001C__x0019_G@¸5_¯ýC@öøÌ`½^@@ÑÛÙ'P,&gt;@frÏwµG@àj&lt;z_x000D_´A@_x001C_L9øÆ&gt;@Þð"9Ë?@øVRä)?@Ï_x0014_È¶F@ò¡_x0001_UµID@Â×Y_x001D_½ºA@ô_x001F_X.@@ò._x001E_æ_x0002_A@Ê_x001C_pA´C@áüÔÈîD@6ço_x001C_B@\Oí_x000C_H_x0006_I@¦õU¬A@_x0017_I_x0017_Î\B@¥í_x0007__x0004_^ç@@_x0004_©»_x0010_Äc@@nøë=/SB@:ÞFù_x0003_¸B@©o	Uâ?@¨ªÔÅæ1A@Å÷_x0016_QÝ-F@ `~zÑ*B@@j&gt;(ë&gt;@(.Éªn&gt;@ü×$³&gt;@¨Û_x001A__x0001__x0003_¹Q&gt;@_x0017_[ &gt;@	¤|èÖ&lt;C@ÿQÒÉX@@oLáM»B@'ÿzäEä&lt;@¡(¯héC@Séß_x0016_Ã?@jª$ësE@_x000F_Ë fáB@ÁM'ÇâA@Zò_x0008_ñcÁF@H_x0014_T_x0018_`B@jHB8ôQJ@â¾+e-E@P:a{&amp;B@Tg\J¢@@0º_x0014_iSÕA@y=_x0001_ÖÙD@ë÷LÛ_x0002_A@*_x0001_¼o_x0008_E@§;Ð&gt;_x000D_E@_x0013_Ã2)ªN=@'ýKÔ_x000F_}B@}Z_x000F__x001C_B@­ïî~+C@ùaßºrD@_x0005__x0010__x000B_Ç=@_x000E_ÇGàA@Þx3XåIG@Î{¸_x001F_¨ñ@@¾yÈ_x0005_@@_x0001__x0005__x001E_0.pMI@ja* DA@T_x0013_âcP?@æv×ðÎÖ@@ôÒr»¦P&gt;@R_x0008_F¬NRG@A3ã3@B?@ß:')	½A@ät_x0008_Å¥ìD@0÷a¯2_x001D_M@¦_x0006_J;ôC@@ _x001F__x0004_E_x001D_A@Ýµò_x000F__x0008_B@`£[2ù'G@rxT¹ÆB@_x0010_§íãû_x0003_@@Q_x000E__¯_x0014_H@0£Þ_x0015_(B@{JÇcDù@@_x000E_¹Î{uÇA@öl¬_x0016_jÞ@@/RëÄæ?@õ(ÒØ_x0010_&gt;@a_x001F_¯t;;@Î.a_x0010_«Ê=@¶×î@@À©Å~{AD@ä_x0002_3A6Ï@@®ÃÍ½òùF@ýC_x0015_æ;C@Òt_x0017_É_x0001_?@÷Ì_x0013_,_x0001__x0003_].A@´ósÂx§&lt;@ _x0001__x0012_öA@HN³¤&lt;îE@bà$9_x000C_@@¤Î­~,E@:æ_x0013_@Y@@øh¯×&lt;@@Fñ±s&gt;@ _x001B_çêI=@Èz_x0010_H _x001F_:@Ü*E;_x000E_D@Z_x001C_ÖÏÛ3D@_x0005_ ?hß9@Æt%_x0006_"á&gt;@vÁ_x0016_f(K@J	rkØÁE@Ãñ°É¦A@6­?âçÁ9@j§`ñ6"=@§½_x0012_ëH^G@n_x0018_ßïß-@@×_x0011_{í.°A@X_x000D_!_x000F_ê_x0018_C@W\^i:A@3¡ÑmâB@_x0003_ßFÓe_x0006_@@þ¥_x0002__x0007_ÚtD@^)ëj"_x0001_C@KÅ¸2B@_x0006_lÂH@jZ¥=6C@_x0002__x0006_t[_,_x0017_=@^fªh_x0019_ÏB@_x001F_e/¢F@&amp;ªãlË?@3ÔõÖ¥&gt;@ü_x001E_%º_x000F_A@._x000F_k_x0013_P½&gt;@0ð]PÓ²C@Íûzgny@@Èw-_x0001_ýqC@H:èÕþ¨B@|ñ}Ë_x0004_C@TR8¾N?@_x001E_	½L¤_x0019_&gt;@pÛÍéA@á_x001B_¶µo?@¼:É_x0011_ Á&lt;@S_x0008_;_x0018_]_x0019_=@_x0012_­P_x0016_=@¦_x0018_s|Ä¡;@ïU¼&lt;@_x000B_Q_x001E_Àh&gt;@Å¢Öáÿ&lt;@âæé3°C@Z£ÏC@Úü_x0005_R óA@Ü?æbS_x000C_C@¹oëhÓ_x0008_@@Åsí	£_x0003_A@_x0007_gG¯@ÎA@®é{)R@@i³3á_x0001__x0002_Ýÿ@@T:_x0004_ÄòÖE@ÙÔõVì¦B@Ö_x0013_ó6[B@0i_x001F_LûA@Lÿ¼åCE@¦óe^_x000F_D@yú¾	";@_x0006_®#¬ÕA@þÒ¿ûÇÃ:@~X:IXe;@Ràê_x0002_D@KxOj!E@_x000C_íÉZm_C@-ÐÝâOA@]ï?º@@zº_x000E__x0011_Ý~=@_x0002_3|í9A@_x000C_ª7¼Ù_x001C_H@d%û¸F&gt;@®ÀÓ?@:ÍÄ%G@ÖE¤[g_x0003_A@vù@_x0012_~?@× l«Ï&lt;@G~Ç^Æ:@@UÌ¿B@×ïÕ_x0013_@@·±·ÇÐ©F@_x0003_ìÙD&gt;@cC6_x0004__x0015_&gt;@_x0003_ãr¡nA@_x0001__x0003_5Ó¥ÿJB@ÖÂm_x0013_ G@ã7b|^_x0002_&lt;@ÿ&lt;÷~h!A@Í¬Xd=_x0014_:@_x0004_¾oñd_x001E_E@_x0004__x001A_ÖÏªr9@=Ùhg{C@èdo5	&lt;@ñ=ÑóÂ&gt;@õÝ$ÛÖÁ=@ #¤¶_x000E_=@_x001B_È¯0Ò5D@: Á_x0008_lG@NéÂëRA@ÏHvKª&gt;@_x0006_4t_x0016_D@_x0006__x0015_ Z_x0018__x0010_=@ê¢OFkD@4ñKò%®F@_x0018_ânõCËA@J_x0008_¿N+éD@_Z{µO;@Dd,Q0G@Ô8:_x000F_8_x0008_C@ïPýAT´;@¼M0ñ_x000F_9@@l,4@@S}·ÒO5@@ÚÝÕ_x001F_5?@_x0010_#`ºjC@À*ï_x0002__x0005_k&amp;@@ ;xIÍ_x0004_F@¶(&amp;Ï?@ß£Ò9»+&lt;@ÊîëÉ[&lt;K@7mùÔüD@­Pà®|t&lt;@²)j¢ÂxE@(eÙ¦ôG@ÔÑm8µ_x001D_E@íÖ_x001E_ª@@Ã¤lz_x001E_&gt;@RO_x0016_vð?@¶I´}&gt;@YLN_x0011__x0001_B@d.zEzC@×²ú·v5B@Dpþ_x0011_ÿyC@SÈ-þ_x0010_AC@åK7VµÍC@Q¹_x0013_ë&lt;@å²NHC@ªv¡_x0017_ÁÙA@?ÓL[_x0003_tD@¢Y`Sp_x001B_&lt;@tíui_x0014_A@z{ñ`|b:@_x000F_rZ_x0008_«:@¬ÐéÜÕA@d_x000C_Û)ÌvG@6^a¦J_x000C_A@ï'Ð_x000C_92B@_x0001__x0002_øÝ_x0005_q_x001B_F@íÎ×cfC@IhµIB@@èÓ_x0014_1?«?@ø=~_x0019_øÉC@®PÿI`M:@ÊpBÕ#;@G_x000C_	C3_x000E_D@N»w&lt;_x000C_þA@¨HÆTÌ@@8ö_x001D__x0011_ûgA@^Q_x0016_ÓRº&gt;@¨È{eè;@@HÊ_x000C_"¨_x000F_&gt;@GµÕ;êA@ð3ü»ª@@_x000B_¢Ù°WCB@%´¾(ÉfD@Àôÿ°6@B@zíß¾F@Hs_x0001_Ô»C@ôo]mìá&gt;@ÛôÒKéAE@â-DX_x0016_E@¼Nâhý_x0005_B@¤ÜÓ£¹_x0016_B@ÌÓ[Csã@@_x0001_MÍ_x000B_®G@Kêll:C@be(åÛD@ä_x0012__x0019_õ:C@¤À^_x0003__x0004_ê K@Ûá§Fs@@â[|_x0017_mB@_x0001_'D¤À_x001B_L@5ù­0L@@F!Y &amp;_x0002_A@0Xô«B°?@!Á§2â»E@íkî&lt;éà&lt;@-E6ßB@ñ¨Âa@@_x001D__x0017_Þo C@._x001A_ÿ©_x0014_B@|LÊ$?@ØLÓÌ5xC@·êÂGY&gt;@öË9Ê+Ð=@T³¨fÕ¥:@×Ýµ_jû?@bru_x0016_væC@OlNúPB@Îß8ÜDC@_x000E_;ilÙB@@bI@_x0007_y@@4U¶¯v?@?H#ºaÍG@Jø]#SH@N8NÀö&amp;;@¨Ç_x0005_ÿ_x001C_Æ&lt;@¤_x0011_P¾öC@#i!=@@V_x0002__x0019_UëA@_x0001__x0002_6_x001A__x0008_¿ýÏK@_x001D_K¡wËB@_x001A_çìZö=@þÑ¨vô;@m=X`ªÉ;@úSCô²B@¤_x0016_ÎúT.C@Íj_x0010__x0017_Í&gt;@êzï\³IB@K*_x0008_èå@@1_x001F_ðu¨@@¾Ö_x0017_ÂG[D@x_x0008__x0016_j_x000E_G@Qy_x001A_&lt;@¼v¹sH@õÃ_x0001__x001F_5=@¨åï_x0015_Ít?@\ß_x001D_L'@@ð_x0014_³2B@Bh»Zì{B@_x001E_ñóyâ=@ô[÷k²F@áÞ û_x0008_D@ãfþ.Fû@@_x0015_0Ò_x000E_ÔKG@â_x001D__x0012_|t¤?@&lt;_x000D__x0008_t¯C@¡_x0015_~£4?@y_x0013_jÐ_x001F_=@_x0006__x000D_SöB@_x0014_á-¼0MJ@_x000F_1^Ñ_x0003__x0004_£B@ò5ú^F@_x000D_Á?5¸D@²C*c_x0003_5C@öïGìUA@Øì}_x0003_p`C@Ï_x0010_6ºßL@@¨'ÇMÆ_x000C_D@o:³QBÓ&gt;@;}.âC@r_x0015_uÝ_x0017_}A@õÅfGÏDB@|=È5è&gt;@"_x0007_ÿ&amp;&gt;@óU×µ&lt;@wjQ³§B@_x0008__)Åô?@¼êm]_x000C_C@¢IçáÀB@(fr_x000E_Q_x0019_C@ ö_x001F_Ç;C@_x000E_üY_x001D_ñ_x001B_@@Æ£_x0019_¶°]&lt;@úá_x0011_|H@_x0014__x000C_;aME@mZÇÞIA@A_x001B_¸]j_x0002_C@¼åÉ8è_x001C_?@I·-(ºA@_x001A_S¿3_x0013_Ü@@_x0014_¢ø_x0001_ÿ.A@?_x000D_È&gt;@_x0002__x000B_~H÷º|¥A@&lt;¯¡sª@@-nªìC@ÛK_x0001_ _x001D_H@º	$_x0004_céC@_x000E_óë{8ÆB@Ã[®y@@ÎU®§5Ô@@ÞÎÞ_x0013_×_x0005_K@0Õâ_x001B_BD@ö·ûä_x001B__x001B_E@L_x001A_êbEB@úØ_x0001_øÎnG@êß_x0002_noB@üüÅ_x0006_ÿJE@Ø .[UC@2£u+:tF@ÚìPñ,B@ü_x0003_ÎqT§A@ã*.¤&amp;@@_x001C_ýGá%@@þZ\Ø_x001C_J@Kæ_x0011_è·9@â¨kT£G@ÄÓ%'&lt;@5ÄiÜtWE@èEÛì©=@oòå¨%@@úbÛ"_x0016_K@Í_x0013_|Ü_x0006_)C@dNDÀ_x0008_!A@ò_x0007_\X_x0001__x0003_£oG@¦ðMÀ?@Ñú2ç'@@RÍkl=?@Hf!Ç)íD@Ô~ßi_x0007_H@eÊo/Â_x000C_F@P»R_x0001_¶îF@ÍÁ£1w@@úJº?D@qÃ¢_x0008_dA@;R_x0005_[G@Pl³_x0002_D@®Ò	Ö½=@ìÆ7{Å_x001A_;@_x001A_Ç¶óÊAB@Hl_x0017_P§=@ÿÅ¯g~¶&lt;@y_x0016_Ë9&lt;@&lt;Za6ÅµC@iM:çm¦@@ R´ù_x001F_6G@(ì+¸ã&gt;@L­æzìF@wÆJ_x001B_w_x000D_@@_x001C_|úÉçG@UâYD&lt;@¹ÛÇSÿ&amp;C@ÎV^3íôA@Æ_x001A_TD_x0007_K@@íÅ_x001D_¸rÒ:@T	éÔ_x0012_6?@_x0006__x0007_PÓÝI¤=H@}pË (÷D@ufÿ_x0005_Ã_x0002_@@&gt;&gt;_x0008_NëC@ñ_x000B_oádyB@_x001C_d_x0018_¶~F@^ýO7:D@v¿º9Û@@_x000E__x0015_e_x000C_3b?@_x001E_ª²@@«Èï?²=@rÊ^c$ºH@9_x001F_^jr@@ø_x000D__x001D_^oC@_x000D__x001D_a­?@Jí	tC@:_x0012_J_x0015_B@µÄ_x0005_h.(?@Vâ«_x001F_²@@&lt;_x0019_à{÷_x001E_F@@Ç÷Ý\I@¨_x0006_JïC@¤ÚU_x0001_ÝYB@W_x0003_A_x0010_gE@Þå_x001E_/_x0007__x000C_C@¸_x0010_*T©ÖB@å0__x0004_D@ì7h]_D@f»è¬@@ì#³Ø&lt;@_x001C__x0007__x0002_Dz@@Jso_x0002_	R¦C@M¨ _x001A_Û_J@6D£¬F_x0006_C@_x000F_	:@_x0003_&gt;yMcC@¦ìFKöE@â@_x0004_I"A@_x000B_ni¨²ýB@,¬qsÁC@ö½'A@|jµ_x0016__x000B_ÈD@_x0003_»µ_x0015_w_x0001_A@?Â_x0010_mä=@*×Kd´A@&lt;[ì^õI@ÇQTøeA@þí$_x001F_íÛC@Øof_x0018_qF&gt;@ý_x000D_J±ÅE@_x000F_ùörF@Õh­)-C@_x001C__x001A_À¾_x0008_C@Bì_x0005_ÔA@_x001A_£_x0017_é)_x0016_B@2_x0007_mµ&lt;@_x000D__x000B_E!iE@»2Ñ­yC@ß`CZTB@Âãæ_x000F_B@È¶Þë#@@­Ù_x001E_å]D@I_x000F__x001B__x000D_HF@_x0002__x0003_¢¶Íw4PK@iqë_x0007__x000E_@@ðwñZ_x000E_DF@_x0005_ò_x001D_ÒýEA@/dö=E@,­_x0001_qh_x001F_A@Ö_x001E_U}7ÞG@¨ðE(_x0016__x0016_E@,·N}&lt;@¨#ô_x001E_»A@§_x0012_Ç#g!@@÷Rã_x001D_Ð?@+ÞGô_x0007_B@¸güÃè&amp;@@¬£_x000B_ÝÆ;G@7½¥_x0006_»FC@_x0005__x0007_î¢-C@d°~ &lt;·@@_qá¹ÒC@_x001B_-}ÃXE@I_x0010_Ö8È;=@Ëï*_x0006_k&gt;@@¹_x0004_Oµ_x0006_D@~*ÅHâ:@_x0017_4_x0013_#Ú{&gt;@_x0017_xW]@@.Ù_x001D_RY=@Ï£H²P7=@W_x000C_§£7@@zJê	_x000B_3@@ì5Ô¡X£@@¦ëÝ_x0003__x0003__x0005_B4D@Ä8YÅÃ²@@ú_x001A_´0A@»áª&amp;b¹:@_x0008_ÈøC@£Ã_x0010__x0019__x0007_=@_x0001_)¡[@@dA_x000C_¦`F@¨_x0017_ÞÍ£«M@Îvô_x0013_½E@¶S^ÒòëG@ùï±xCøC@¬:^¢_x0008_³:@9îÖ@l@@_x0012_+_x0012_"?@ÀÌ;¶F@þp&gt;i&lt;@2²_x0011_½?C@È	1ÇZ_x0002_D@Jt7_¹D@_x0001_Ãíï&amp;A@òxÁvã@E@_x0004__x0011_@½M &gt;@ÊÞ!#,øD@îG¿M_x001E_õ9@#¦u0­A@z_x001F_!_x0001_´_x0006_B@&amp;ADS&gt;@5ï&gt;C@_x0010_îj}³Ô@@¼q,_x0019_IF@±zOp°¸E@_x0003__x0004_ÿ_x001A_NJOD@E{8C,b@@@}ÕS_x001A_E@u¡_x0016_&lt;@þßFdX@@òõ_x001D__x0006__x0006_&gt;@LÜõÍE%@@\[Hädõ@@_x0008_º­m?²A@ÓÀòw,ÑG@ °Ã_x0003_?@Þ¨Ú_x0002_@@`_x0017_/åðX@@ýðë¿bq@@ °D°3A@I-*s1J&gt;@ïUk_x001D__x0001_@@Ù^ã}±ÕB@Æì_x001D_ðUÖD@U~£íªX&lt;@à÷; aF@l_x001C_¼äËæ&gt;@ ·¤¢A@=_x0010__x0010_5JA@_x001F__x0003_û&amp;_x0010_A@Giü´É­A@_P¿ÈC@&gt;©æÝw_x001B_?@§ØâVdA@½:j_x0018_Ð;@£pþÙ{F@@ôHÔ£_x0003__x0005_¨u?@ÊSPx£_x0003_C@+ö3÷ª_x0014_C@à*nÛ_x0004_@@-OZ7Q\&gt;@í,c&lt;__x0014_&gt;@`:_x000C_ó=&gt;@Ë_x0016_}L&lt;@2E¬é}®?@ÌüQn¼A@pÂ_x0005_B@¡´ ½ºB@Ê$Êzj;@&lt;L(B`òF@82_x001C_ßÔC@&gt;uõÊÒ?@[².&lt;(RH@`µÖ¸G`G@_x0004_Ð%Ä3@@X/'Þ_xF@jÉÁ_x001A_'EH@ø-_x0013__x001F_Û&gt;@öiü*×A@ÂíWF_x0004_ÊE@ëñÓz_x0001_?@_x000E_§â½F@_x001D_ÞáQa_x0002_A@}h¼»N_x001E_F@_x0004_ã0yÅC@_x0014__x000B_sNå9@j­s_x0012_E@½\ú¹`C@_x0001__x0006_oa£~_x0011_I@ID%F_x0006_úC@Øí=/5n&lt;@t_x000E_x_x0006_Ñ)E@æcc&lt;@"¡mþ_x0016_j@@f^"á¶7@@_x001E_inÂ(&gt;&lt;@b_x0004_ÝF B@ªé¶_x000E_C@¨æÓrÃA@¸LFT´:@¦wÖ_x001E_òE@Ã_x0018_ôÅ£_x0002_C@_x0012_sÜ(³¢E@[x¥ByD@_x0014_88t&gt;VE@$ÞRÙæ+:@ê&amp;DT*A@_x000E_Ýp&lt;wmC@ò_x0017_J¦&amp;A@ª°_x0016_TA@³_x0017_S1&gt;@Ô_x0018_]¯Êò&lt;@è(_x0015_ty'F@CH×v%C@Wº_x0002_jyc&gt;@_x0007_Áî®íP@@àÕÜIñÇ&lt;@ß_x0014__x0005__x0003_ B@$.ß»Ó.C@_x000C_*¹(_x0003__x0004_òG@î/GLZJC@Wø;§N_x0018_A@9zKæÛãK@À8îù¼ý;@MÚ.w&lt;?@,`ôoÑ=@x_x0002_Y_x001F_?@[äY¤9@°O#z2*A@L±VJlH@N_x001F_L=îçB@4_x0004_&amp;¦À_x000F_C@áè^Y@@ØfS_x0002__x001B_&gt;@©}â =ùD@~MÑ_x0008_t£D@_x0008_%Ô?_x0016_óK@_x0002_õyVh H@Av¿@M&gt;@j^¸»=D@ìw}ü%í:@_x0004_}«Nc§D@_x0013_[_x0013_(yê:@¨ó¿ÊéC@7_x000E_Z_x0002_iB@¬_x0018__|_x000B_C@_x0001__x001D_á`'?@'¥_x000E__x0012_&amp;C@Å_x0018_Ê/¶ê=@z¤e. A@&lt;éTÛ=A@_x0002__x0004_ØJ[tìýE@å_x001D_±ë?@¬-_x001B_ë_x0007_ÔB@­AXÓW&gt;L@ñèÞB@ôðuäC@YÊ®n+Ø?@~6Yá¿K?@¨dø}s`=@Æà_x0001_cø«A@F&gt;V"_x0010_B@eîJ/v_x0008_D@_x000C_W¿_x0010_?4=@ò_x0005__x0010_&lt;àÄ&gt;@!_x001F__x0003_î¶E@¨_x0012__x0006_kèZA@Êq(Å²B@_x0004_ûÚk}G@ãRÆY_x0011_~&gt;@féKõ-_x0019_?@¡w÷§yF@òÊy_x0019_XF@1$%ò_x001D_C@IïÔ*F@_x001C_m¯¹çr?@ÞæLÙB@æN_x000B_gX@@Ùe§l@@Üï:³9¬B@ÜïÎí6E&gt;@_x0013_íkg÷¦A@µß_x0011_ì_x0003__x0006_DH@ÆNüYxG&gt;@âßKø"!E@C»hN·~?@þBß2é#&lt;@Ø;å_x001D_G¤A@rÄr8·,@@&gt;í¤áÉ5A@_x001E__x000B__x0018_|ÊC@`_x0013_´ZAäB@z_x0003_ä_x0003_Z@@O_x0007__x0010_$_x0002_£?@®_x0017_àî?@-@5_x0014_\_x001E_B@(J]zu;@LúK_x001E_ì_x000E_D@ú_x000B_è_x0007__x0019_C@ä4_x001D_MEA@_x000C_É_x0016_Ï©¹E@¨TéÉC_x0012_;@_x001A_]Ò{_x0015_D@£ÿïoÆ@@äÉ_x001D_Ù$×;@9î_x0003__x0005_Å?@MlL_x0016_ _x000D_D@#1_x0019_¹_x0001_+;@äåR-'þB@W_x0011_8`ðB@)Bb_x0004_àUE@@_x0005_Å~oC@ZÒÊ+uGE@ÆJ±¶3"C@_x0001__x0004_Úkü&lt;@hÿxÓC@_x0013_tsÍB@zð_x000F_H_x001A_&lt;D@ÌV.æ¼_x0007_@@_x0012_¦(¹_x000E_ú@@ëÕ_x000D__x0012_&lt;C@¸½¸P`&lt;@¾©èb%I@ª_x0003_q_x0015_pÖ=@.C7O_x0002_E@pWþÛjBG@,_x0019_&lt;N¦=@²_x0004_-¾ÐC@îÚ_x0012_ãÉÏE@GFiÂËo?@²×_x000C_øª-=@ÏsÇÞD@*|ï~B@*@8_x001F__x001B_ýG@ªØöVsä?@2·&gt;à°D@_x0008_õÂ_x0018_-C@74CÍ_x0001__x0018_C@4Sl_x000C_G@¦ æ8ÒE@B_x0004_E_x0001_M,A@_x001B_&lt;£åD@:zö%3G@Kënqçþ=@³N?cF@¶!r_x0005_	ëÂC@Ìvå_x0003_oD@Hb±¬R=@®â:DÐ;@5T[e_x001D_ÖA@Üª£(kd=@uß(ó·zB@\ÄÒWí*D@_x0018_P_x000D_ãÄC@ù_x0008_°ãÚB@âOÑp&lt;@_x0005__x0003_Á_x0002_½C@=3q~OÏ9@_x001E_6O¢©:@_x0004__x001B_èZÖ|@@òÐ£:@Lá_³ø&lt;@oòò&lt;B@;e_kE@§'_x0006_!'6;@H=þ|âL&gt;@§Y_x0003_+_x000B_D@É7I¬XD@3ë¨Þ¤@@8É~å·øB@PæuéÊG@@F_x0001_äãÝÜA@,ämL_x0002_^:@LN_x0007__x000F_BRB@õlg_x0012_B@_x0012_Zp¼Å$E@k÷`ö?@_x0006_	ÁÆõ"_x000B_@@fLc_x000C_üD@OÙ_x0001_çèC@^³_x001F_4õýF@º}zðÇ_x001F_A@ä_x0003_¶_x0005_µ7?@_x001A_&gt;Õ{7E@TÓ`ôÔÙ?@ÞüÎE@j}_x0007_vA@Ö_x0005_Ê_x0017_È;@_x001E_P_x0008_k_x001E_ &gt;@4¹&gt;TGÊA@Ø&lt;phN@@¬_`À,¼&lt;@¼v¶_x0012_F@i_x0008_Ï÷B@oû_x000D__x0013_C@jìypúB@&lt; w¸ÏüE@@CàW_x001C_C@6K_x0002_ÇaB@ªÞ_x0004__x0003_­:@ôÊ ð³HA@._x000D__x0015_[ü@@_x0016_ó°ÀE@ÁîtÁè¯:@¾²LUÚE@AÉàµ©@@Fz\yâFA@éç·/@@a§_x0001__x0002__x000F_b@@&amp;üÒ_x0002_Å%B@Àda½_x0001_B@âõ«0BdF@+#5áÓÍ&lt;@Ë0ðiBC@ö°O{ÅA@_x0008_ïïA@Ä­}N;=@_x0014_¿wuC@@_=^°_x0012_A@ù*HaD@7WªE@«&lt;l°MD@H~_x001C_è_x0017_ÉC@8_x0004_Q,1qA@ky9@V;þ~!C@È_x0016__x000E_6.ÝB@lb_x0004_0¤=@4_x0003_!	!G@{E¤þ_x0008_ÓG@Þü1Ò&gt;@@Æi×Ù§XA@bXp6{ÞE@£Ç×¬_x000C_A@4_x0002_íõ~@@æÁMºò_x000E_?@¼-äûÂ_x000B_B@-,½4_x0016_LB@K~¼ÕD@ï9¡,ÚA@_x0001__x0002_'9Ý_x0006_!æF@VZ2XG@6TQ$ô¯E@fu_x000D_§ì_x0005_@@ÄõvÅ}hA@{w_x0003_¥«÷;@| ìk·Â&lt;@Dºâ|ê÷D@_x000E_#_x0005__x001F_x?@·_x000B__x0019_(H@^X5!ø%H@N»Dq=@¢,äösA@îÂ³ä^Á=@rì' }¶A@BÂâ{Ë°B@K¿Òv+G@Hnâ&gt;Ì?@_x0001_¬*áéH&gt;@_x0003_&amp;q%_x0005_D@Ê~¾_x0017_'=@p_x0002_ú7F@¡¨ùG¤C@e_x001A_ÄCú#A@Öê	ÏB@~Ç$@kA@Äeô«A@_x0016_&gt;_x000F_P-Ó@@­Ô_x001D_¸_x001A_x@@¡æ^_x001D_ò=@`Âêm&gt;@z_x0018__x0011_D_x0004__x0005_cë@@H¤Þ_x0018_Z@@\no`îF@çU3OÜ&lt;@Fçu;FC@lz×-z_x0011_?@¥ýO¦Gõ&lt;@¿Þ£¹¥&lt;@ ß/¸¤&lt;@ÅsNðöa&gt;@^º¹ÛêG@àÄ&gt;»rÒD@:ü2º®4E@²yE_x0019_ä3?@a!ä'VE?@;Ø_x0004_`_x0016_üB@@ÑÎ±FrI@_x0014_Y0Æ!@@Ü_x0015_îüQ_x0012_C@`Ø(_x0016_-tM@¶Ç)&gt;+³&lt;@È_x0003_Ä:_x0003_þ9@r qzáµ&gt;@_x0002__x0001_a_x0003_è9C@ÀVÛÑ_x0011__x0010_;@_x001F_àôàÐ}A@P¾Ó¤¾:H@x8[ö¤=@ÂóÔë_x0013_C@_x000E_E_ª×ßC@ª _x0012__x0018_ºéB@`S/ÏåC@_x0001__x0002_V_x0015_.w®;@RkëG,¨C@Ør þF@§Gª8D@tØï Çã@@"§y&gt;»SF@ªÄY¹±¹@@xW]øqH@uHý3Ë`?@$û øÉ&lt;@Æ*²_x0012_C@ÎN_x0012_2³@@zºD®_x0003_É&lt;@Ngàq_x001D_D@)mò_x0014_£ÂC@_x001C__x0004_{_x0016_³B@»»­÷&gt;&lt;@bÁ_x0016_W_x001C_A@}_x001E_ácç@@wu-WÔ¿@@_x0002_B¬&gt;@R²Zò0D@ì8ÃÍlD@úðÌê©A@VÒáËC@?Y;ÑßÞ=@)ZßÎÿC@_x001E_££_x000E_ME@m)t ?@âcâ}JJ@ô¡-(ù½@@ÌÃµa_x0001__x0003__x0006_9F@×(ÇáÅ_x0014_@@Ì´Í¼@@_x0016_z_x0017_F¨K@_x001A_V_x0011__x0001_(¬&lt;@6`ùf¢C@îB_x001B__x0018__x000D_=@ÿ§þ.19:@§dÍ_x0001_¹C@$ã_x000D_tB@ïO1pd_x001F_@@ÿ¿_x001C__x0001_5	C@~Ù&lt;òCô&gt;@pQ_x001D_£¹rB@¦*_x0003_Î;A@ú.$_x000C_Ô;@2 «Î=@Ïµ}7l_x0012_@@_x0014_îTéUA@R?&amp;ÏÒ3@@²É_x0002_âÆ%A@¾_x0004_ê_x0017_q;@F»²3&gt;@_x0017_éVQ=@Þ;dV"@@»ÿý×X?@an×_x0018_¹@B@69¾ðBH@ÑìàLñ=@vµ½,R?@?_x001C__x0015_ñMOA@¸#^_x0017_C@_x0001__x0006_¤å*µWC@Fxú:×D@p2u_x001B__x0014_'D@¾h_x000E_#1E@_x0004_-ÁãKC@	 ¢.@@Úeú8ÉB@ì__x0002_Ato;@Ø_x0018_jÞµ¡H@@8£_x0003_ÉD@j¡_x001E_â3B@ö¼_aQ:=@Î_x0005_&amp;_x0007_ò?@~ïRÕdÄJ@êHò_x0013_âî&lt;@_x0004_TTÂ&amp;»D@«¬)oA@áÜpïE@ä_x0012_"ôí@@_x001C__x0014_¡ºØjI@_x0004_ðêpð8D@_x0018_Åß¬_x000F__x0018_E@¾p¨m´©C@¨ª`#KC@ã_x0001_¸_x0003_(_x000D_A@_x0006__x0011_º§ÄqB@éx³`_x0001_íC@$]{¶ÓA@Àç¸7z&lt;@@&amp;_x001F_Æ»nq&gt;@ê+¶ó_x0014_÷B@²_x000D_®_x0001__x0005_j_x0007_D@Ð?­i_x000F_¢A@²À_x0003_ßTÒA@&lt;_x000D_Ö&gt;ê@@ÄHåcq=@'¦ªú@@¨É*_x0018_À²E@_x0016_ÑÆHG_x0001_B@Ðçº_x0007_¤B@4_x0005_fæµ@@=_x0005_½,0_x0004_&lt;@J_x0011_&lt;¬uD@gæ¦ÜE@@oàþ*âTD@ú_x0001_¼dåE@÷ÑèKG×?@_x0016_õWÀB@=_x001D_ù8«E@ðX_x0008_Ö;KA@¡5ÿ"@@_x0015_Ô_x000C_¬êA@¬¬XTB@äÛ5XB@_x001A_6C±_x001E_´E@Fw}ß_x000D_E@ú³Ñ_x0006_´&lt;@üx÷_x001C_,=@}ÑfØÇC@¬ÝÐüù_x001F_H@_x0002_ÙÒ¡_x0018_?@"±_x0019_¹ô_x0015_;@_x0008_uü_x0012_Ö@@_x0001__x0003_Û&amp;%¬	A@¿-Ê=_x000F_§?@2_x001E_3ª9@@_x0006_;|6E@"@Õ_x000E_Ö9@kd¡Ø@@6óÃ{D@Ï_x0012_«í[&gt;@Åa~_x0005_£WA@´2â~_x000F_&lt;@r¹3ÒC@-7wF&lt;?@bû÷kÝ;@¢J&gt;ÙÏÈA@È`×È³A@ÄÀ_x0003_(GñA@_x0018_ÑzR_x0002_p@@èúÖtµúE@â¼_x0008_~=@Qèõà@@iW¶|­­E@LDN³B@B_x0002__x0011_T?@¡ÂJrE@&amp;IÒX&amp;*C@_x001B_x_×§A@Wò_x0011_ÌÜ_x001E_C@N_x0007_È£A@æú_x0005_|&gt;@&gt;_x001F_8¼ Ö&gt;@&lt;¿ÈE_x000F_F@y|_x0016_Ý_x0001__x0002__x000C_E@Ü_x0005_»ÊáÇB@rçom·C@ JR7S_x0004_J@/_x0010_ÈCB@¼_Æb"F@_x0012_b°&gt;òÞ?@ê&gt;`©É_x0007_C@_x0008_Ê_x0014_&gt;@_x0015__x000C_dyý~A@d_x000C__x001F_|ù_x0007_A@\_x001F_ôN_x000F_@@Ê_x000D__x001F_AØ?@f_x000F_(a_x0019_-A@®O 6$A@j«Þ_x0017_Ìî=@âèÃg3E@¡PXRÞñ9@èï$t_x0002_D@é_x0010_7Ï_x001A_@@Þ ¡ý_x000F_,A@_x001C_·ò1ÃC@@_x0010_Î	="A@FQÓd;&gt;@ü#ÌÓvA@÷×)_x0003__x0015_B@_x0006__x0006_JÂK·=@SK»SC@N_x0019_z+Õ&gt;@êÛ^:_x0012_A@Ù×_x0011__x0017_y	J@_x0008_á?¬¸C@_x0007__x0008_âÍ$ê9÷&lt;@f_x000B_?Y	=@_x0001_¥&gt;dLC@_x0004_ï¥A@¨_x000D__x0014_ÝI@D@_x0008_&lt;_x000D_i1=@µø[ÀÏ#B@øW©_x000F_ÚtF@{h+j÷ÕC@0_x0002_wëÒB@vð­Ðs&lt;@øT°Ù!?F@iyÐ_x0017_ãu&lt;@Þ=ß{m=@_x0006_dJ=C@´_x000F_w/_x0002_B@}#IUí×C@_x0012_x_x0015__x0005_ÿE@ªm¯ã_x0001_æF@Äöul®1C@Rõ_x001E_¯oE@²:ÞÀ@@=3_x0001_ZvA@üX?ÊþC@iÖx?2_x000E_C@_x001C__x0001_1_x001C_ÑE@4_x001E_É2aA@Jk,ïB@À ìªòC@_x000B_×Fü¾¿?@î_x000F__x0005__x0003_RA@øy#9_x0003__x0005_õE@_x0003_&lt;Oì`xI@L³~7'_x001B_&gt;@_x0004_?hÕ¤i@@&gt;|~ùÐ_x0010_E@^íÎ/Ö·A@T_x001F_t¡?@#nç_x0019_á_x0002_B@H_x000B_¨H®G@~®ÙîBB@Ú5ùh_x000B_Ø=@6Ð·´ÖÙ=@¾è_»_x001D_Û:@_x0018_Ó¦À_x0002_;@°¶cb7;@_x0006_Yð`Ïû@@_x0008_½¿&amp;J@BhD²ê:@_x0011_ÊúÃ×JF@Oi;@|6ÐøCC@Ï½P´EÞA@_x001C__x0015_&amp;áý:B@Ý{:þh$=@Ð£¬x°_x0001_H@é 2§'=@öüuûûA@_x0015_jÅLé5&gt;@²U÷:@^A¸¬q@@ÚÅ	jÇ_x000B_H@³_x0015_wÈDâ;@_x0002__x0005_*_x0015_9P_x001D_&gt;@_EËJ_x0012_C@@_x0012_7éÞèB@.ÏÌ_x001D_ù=@_x0007_D_x000F_.B@äµÒâ_x001A_B@_x0006_4C+PC@_x001C_ìò¸¯ÊG@_x001D_hUÐ_x001C_A@_x0003__x0004_¿ùV|A@ä9ú_x0008_(eF@¾_x0005_ý_x001F_ìÆ=@b]ªæ¯=@L&gt;_x001F__x000D_ÜD@'kèO_x0001_f@@¶kÙC@_x0014__x0008_ÐBE@°qkKÄ9@¥ "²QÞ;@Pí_x0005_¸lE@ÖþZÛ¿´D@^§=Pß®@@¦íèï&gt;2?@×2E__x0017__x0014_E@åÂ¯ä\»&gt;@ÐÝÅ_x0015_CC@sæd§qA@³Ù¬_x0018_ÍÕ@@nÑ+_x001D__x0019_E@@;&lt;Ùn_x001D_C@ÒdÛk_x0011_A@zÈK_x0001__x0004_?@¼³¥GGvB@+Ì&amp;oj=@xªQ_x000F_£3G@¬³	}nB@R_x0017_[	_x000C_C@ÃÖ°â&gt;@l_x0015_âóhE@ö´_x001F_r_x0003_H@nI^ñ?@ÉÅ|_x000D_µOB@V5Þ1IE@(û¹¥ÓE@Ç-ÎÑôB@_x0002_¤_x0019_tÝ&amp;E@6_x001B_tah]E@ïrÌ8¾NH@ôÈYgÿ´=@¾½¾EÌC@ÊØòêSú&lt;@úí?@(ér&lt;;@¯_x0008_5:y¡B@ÞÈæÄËÀC@Õ_usfÆA@_É_x0017_a@@Ì_x0018_ßÔB@£j_x000C_ûC@»Ô¬OòA@1¿_x0001__x001B_C@CT³_x000E_7&lt;@ÚEÿÐ¿c=@_x0003__x0004_Ñ_x0001_â_x0014_#A@çíL+7!@@h[5ø&lt;@~bÏRð:@¦5_x000D_D@@Óe_x0017_D@_x0014_G_x000E_S' @@ð]-PW?@\WÖðm$B@zz&amp;_x001F_¨_x001B_?@ÀìÒr×®C@¯±t¸"ß=@:¶	_x000E_&lt;ZF@&amp;u^_x001C_µ_x0012_?@H_x000E_Ó«rA@µ¡v	C@_x0011_Æ_x000D_;D@Ú¿_x001B_çD@û4_x0011__x0002_F@{«?éÔ:@Â£_x0016__x0008_IE@%©_x0011_%rò?@¶Rrõæ$B@~½RA	@@ÜPf¯_x000D_Á@@Ö7ó~Op&lt;@îÃ-æÇÉF@uhî¶H@Ø_x000F_(R)A@7½djLC@8,_x0002_{k*H@aÐÃ_x0002__x0005__*&gt;@@÷w»_x001C_=@øP»_x0001_æ&gt;?@ÎÌ_x0010_A@`ûÎ!gC@´p,ë#E@_x0004_®z_x0016__x0013__x0003_&gt;@BpÐ_x000E_$I@S±±&gt;ìÿ@@$!nïD@ºtÿ_x0016_#AD@p!_x0002_clA@¶õpó­A@ðOH]FÛF@¬3dzD@úà*_x0010__x0001_ F@u %N3ö?@2_x0015__x0013_h@@ßï;¨×_x001C_@@º¢ëûH@Ï)_x001E_R_x000B_à=@à¾E¹¼Á@@òu(_x000C_¦êE@F#)C_x0015_á&lt;@¤S2´@@_x0004_Ds'P?@!_x0004_(ûõD@Ðûl3-_x000D_:@ø`_x001A_ýwO:@ Î_x001E_&lt;K&lt;@¨Â´1C@¬[º&lt;@_x0002__x0003_EÓænò;@Ä¾"¦2G@ª¿_x000C_I0_x0013_@@ÄBòC@2_x0004_¾|_x0008__x0003_C@2B_x001D_véB@-]£\¯_x001C_;@qï¿Âl&gt;@_x0006_!Äx_x000D_F@J`7Õ{6A@ _x001B_3kMA@±w~r9uB@Õ_x0012_úÆº ;@-*Ý&lt;_x0003_È?@¸Ë_x000B_Ö_x0002_D@¡Ó5LD@:Ó­FD@6ù24¯¤A@¸xdD»&lt;@Þ/£EºE@p§y_x001F_`ÿD@6áô{§D?@_x0001_ø_x0002_¦&amp;ÅB@&amp;¥#_x000C__x0014_D@Ý	_x0006_6´M@@½ûï(_x0013__x0011_B@Þ_x0014_F*âE@H´KÛ&amp;e@@a·îá@@\å¥ÄT_x001B_C@`PòzÆ;@;½a_x0003__x0005__x001C_®;@.X_x001E_7òC@Ú=_x000E_-~"H@þ¾_x0002_`GÜ=@&lt;ÃNØC@_x0002_é_x0012_&gt;,fD@_x0008_pRY-G@%_x0013_üÆq_x001E_A@ì_x0015_íÀ÷:@A¦Ò£ò?@_x0019_}ã"Þ@@¶â"_x0008_Y?@_x0018_å¼fB@f._x0002_Jc±;@ÿÙÕ90I@@1$õrB@÷_x0010_©mD@, ü½¦_x001B_B@²_x001A_ëX_x0011_=A@`8_x001D__x001B_A@HÍ_x0004_;)g=@i®R@@_x0003__x0003_ ÃØdB@ßiè^_x0008_;@'ú­k_x0002_7&gt;@ü!ãE_x0015_.C@_x001A_©çÐeã&lt;@§n6È·:@÷Ã²²²ºA@½_x0017_I_x0001_©ØC@_x0010_TÛÇÊA@Æ7\ ä=@_x0002__x0003_Ï»¯äRD@Ð$¸Ó:@9´«Si:@-H_x000F_±¦D@h°Ïx_x001D_A@&lt;±_x0014_0nA@2B¬ýÌC@pIe1VH@f_x0019__x0018_äÃ2&gt;@À_x001B__x0017_Ø{D@ÊHÓAÜA@gî?.E@4´ðóCI@É_x0001_¡_x000E_ÄªC@%gí¶A@]±ßW9¶D@ïW_x001F_HC@WU_x000C_ßo_x001C_D@ÀEpÒB·E@9_x0007_ÎO^;@ ÕIç)ãC@ ²ù_x001B_èA@xª×èB@_x000C_v_x0014_Ôc!;@è_x0017_?»ØO@@ö¡oÚÓJ?@tUJ_x0019_½H@é_x001F_ú_x0017_ÖA@jC_x001D_c·D@â5°Í@@þ_x0005__x001F_#eôA@_x001A__x0005_!_x0007__x0002__x0003_­6I@_x0001_BUÛD@,ëæup_x0012_H@1¾i?C@"_x000E_ÕÆÇ@@$_x0007_A²å@@àïpñËbA@~ÛÔÐz`D@À_x0011_)÷ND@fµIÔ#îA@ò	2þ?@7Û&lt;zrvH@dÚ_x0004_³¡F@_x000E_A¼Ì_x0011_?@Ö%îJJ¡A@Cª¸¶ç_x0001_=@ð_x000D_¦SÍ(=@Â¶}¬NL@_x0004_äyÃ@@ó¾´'â_x0002_B@3£_x0007_ö¨{A@_x001D_oaÆ&amp;B@÷ìÝC@Z¸âP;@}@Å%¶+;@0]_x001A_~Ü¦&gt;@±_x0017_#y±F@%Sd%u·B@¶jC_x0010_ÄB@¨så°ì^C@ÿ¿{_x0012__x000E_B@&gt;ñ4_x000B_ ^@@</t>
  </si>
  <si>
    <t>751dc221e037ad7f75cd3684f1d73e67_x0002__x0004_l_x001A__x0016_ E@ ·Ö%?@µ_x001D_¨Õté?@°»¥gI@)ÛÎî_x0010_&gt;@Ð¬=CÏ©E@X¼ÜB_x0011_C@­â=_x0003__x0019_L@@XrPY_x0014_s=@LÔPsQpE@¾_x0019_Æ$wD@Ü_x000E_1Ð0¼@@ðw~ÈC@_x0018_±5I/F@î_x0001_Ônö;@¬w)®_x0002_G@_x001A_cÊÙÌY&gt;@_x001A_6|ÁTG@_x0018_*ËRd@@_x0013_MõÑ=@TRR¤_x001E_k=@&amp;~±'½²&gt;@ûÅº_x000D_üMD@1/w}±æ@@²å&amp;Öj÷=@_x0003__x0011_­^LA@£â=@ªº_x000D_Ö/iA@_x0001_æX¿^A@ÐRr¡Ó¾@@¿Î:ín:@XÎa_x0002__x0006_&gt;8B@_x0012__x000F__x000D_=²C@`c@_x0007_áG@ÀÎÛ_x000B_D@ c_x0018_dÄD@/ruùãºC@_x001D_y-~íý:@¥]ý°á9@_x0017__x0003_]ÌN_x001F_D@²']_x0012__x001A_@@îÓï©r;@ÛOïÅ|³C@_x0004_¢"_x0016_«&amp;D@~w_x0003_D@Úü_x001D_q@@uTly_x0014_þ&gt;@"×_x001E__x001C_&lt;@DÅ8ÍàpB@¤_x0016_ ._x0016_;@_x0005_hÉåÅK;@0IG(áÁ?@_x001B__2Âä}D@_x001C_Ø·×L8=@õ0&gt;Ó6B@h«Í;WA@²6ä¥ä@H@J¤%ü8@@(^%j¿jB@=ÄY]C@&amp;Û:zE@È_x001A_©OÇõ&gt;@Äh_x0001_\¥Ü&gt;@_x0003__x0004__x0006_¤¯ÐW_x001C_@@²5éæä_A@U_x001E_êñî::@_x000F_«LÓÿKA@?:/Ê¿C@c1?ûJ@|ÈæÖ&lt;@ÔÃ_x0005_JÒ¢:@667¼(A@_x0014_oQ,XD@ðußÙ|C@ôõq_x0019_HF@&gt;&amp;Øtý6@@|Õ©wC%D@V/¿û?@þ¥õý¿vF@æo,&amp;â×B@&amp;;uiãD@Î¦½_x000B_TC@_x001D_³_x0018__x0008_åB@&lt;Ø_x0001_H=@Ä_x001B_Æ]_x0016_i?@¼,Øõv_x0016_B@¢ãE)¿ß&gt;@J{;Êw¾C@-E]»FE@_x0016_2_x0002_¡OA@Ë"X¬_x001A_³D@_x001B_ø 	[Ë@@	hë­@@0_x0012_¾óv=@²-µ?_x0001__x0006_ÌoB@núZØc7B@æÊ_x000D_ó¡@@_x001C_+?üNÌ;@IìùV+?@é(Òè[@@_x0007_'[³{,J@l'D;©?@V×ªD@L¸D _x0006_(A@-_x0006_Ä2GOG@_x0004__x000F_1Ç²A@Äê1îÈl?@Ú_x0010_]_x0001_C@_x0002_«³à=&gt;@_x001C_õÏt=@_x0003__x0012_Þêëç&gt;@¢_x0002_¸A@ä!b_x0005_C@4x#¿3C@ìßw;_x001E__x0012_F@"ÚÈyÝ?@îêC__x001D_;@NRÖÁE"D@@6*à³ï=@+ÊÕ@eB@_x0011_Í;@ï­^ç_x0001_G@@²ó_x0008_2D@"J_x0003_`¨A@4èpçÇC@ö¦Nâ0:@_x0002__x0004_Üê&amp;_x000F_¶B@Þï `E@_x001F_ô¼õÍ_x001F_&lt;@ÎÉA.£D@áªé£_x001E_½D@EYc_x0012_¹B@_x0015_ÑM*RD@nHv03F@¶ü¥¤èæ;@V£uª5WC@ÿÄ$c_x001E_0E@?Åö@@K­è0Å5B@ÂÐOR\_x001D_@@_x0019_Þ!ï?@I_x0013__x001C_ÉÁ_x0013_B@Öª_x001E_È­ÇC@¼Á¸å_x0003_òA@ä,3_x0003_ÌC@Z*#¦&lt;@¶e´&amp; 8C@&gt;e*;½G@N_x000E_èú_x0015_'A@óuªr0%=@a_x0007_G&gt;M@@é_x0001_ð¢_x0013_E@h³ZM¿M@@]¬RôKÅG@ tñÇ_K@_x0011_À½÷?@°»¸l_x0015_¸@@+Kn_x0001__x0004_z	@@_x001D_Bp9¤0C@ÑúxÌÏ@@!%_x000B__x000B_áC@*0:(õÞC@â·HYÅÑC@ÍñÓ¢à¨D@âawE_x001C_mA@`ÌèWùç:@:b_x000C_!­&gt;@_x000C_zÕDm&lt;@4Ò\«¢_x0004_&gt;@.²8ï¡&gt;@N._x000D_MKD@_x0014_©6wÄA@³Çp¨_x0002_Ò=@_x0001_ÓºNJ@»é@@zj{X_x0001_@@×à]?NA@_x0006_3B@ÂÉGxB@_x001B_¼÷,gv@@büÊ9p_x0011_D@7&lt;ç_x001D__x0010_E@*jÊ_x000E__x001E_B@Äh©Sz@@÷)_x0003_Âï_x001F_C@FT­ÚÁ_x0016_D@ãL_x0007_¼ð)B@N&lt;½¶÷m@@¼tXÃh_x0014_B@_x0001__x0002_ó"'P@@ªþB¬_x001E_D@TÒbUe¦E@ö_x0018_»å_x0004_A@î+5C_x0017_B@_x0016_&gt;:_x0001_òÕ;@}\z{GA@_x000F_ý4OB@,Ñ_x0008_g¯W=@Q_x001A_þ_x001C_U&gt;@_x0012_4ÃlÖ4B@ÈyÅ¾_x000E_?A@l:_x0008_óó	@@FÓ¥%¿C@.ªk²-_x0003_?@Ì&amp;wVB@þ8¾ É±&gt;@|ê«-EE@@ú_x0001__x0019_@@ì5_x001F__x001E_J_x0003_F@9ZÝÙfg?@ {N}¤Ü@@_x000F_GÀuG@J÷o2ÖH@m_x000F_èg{JI@4Ì_ÂñC@­¾À_x0004_=@øÃÛÙq½&lt;@¶6z)ÈËA@_x000C_øRÔÊ¡D@3G¯æ=@Ø¾õ_x0001__x0002_vpK@V_x0010__x001E_x_x0019_B@Ä±÷ÞaåB@è_x0002_»¸?@_x0013_õ^_x001E_±C@_x000B_B_x0006_&lt;ø"C@l_x000E_+©ÅÆ:@Á'0w?;@e#¿î_x001B_¤E@·×A_x000D_ñE@(_x0017__x0001_T÷B@_x0006_®®Ñ_x001B_C@sÔ:lWD@sVEæ¸@@ÀPæ¢ót@@ð(_x0008_A#=@$òÅÊ.øO@ô)!¨ND@à_x000C_î¤A@_x0010__x000D__x0016_.üï@@IÑv´[&lt;@7_x0006_¦_x0016_ü£@@Æx_x0004_nL@Þ_x0010_&amp;:_x0018_+A@òÁÅOE@½Äð/?@@]_x0019_áÿä¶K@ÿbJn(/H@ÏwÌyB@&gt;"wíw±C@dDb¼ôC@D_x0012_&amp;sC@_x0002__x0006_«qG8_ØB@ÛGõZëy?@´³rªÂ&gt;@\_x0011_¢R½G@_x0003__x001D_úçkD@êÓXÙX@@Ð{¸_x0014_5F@UvjL¯D@¨5F µC@ëóQNaE@ll°8A@r_øÿA@øölÎ2&lt;@S¶_x0005_#&lt;E@_x0019_ûUé*¶=@û?Y³H@sÜÀnØ$D@	JZ9ÖB@Ýÿ%_x001A_éjD@_x0003_ñ-m×sB@ÿA×ß°=@_x0001_á¬_x0007_?@9ô¢Eb«&gt;@¤_x0004_Ù@@_x000C__x000F_à_x0004_íÂB@];Õþ_x000F_iB@°Í.F.1N@´^Æõ´E@D­H¬ÛáG@_x001C_"-~4ßA@&amp;fA8±?@ _x0007__x0001_`_x0003__x0004_h_x001A_?@_x000E_'û_x0008_#:B@%HÁ«b_x0017_@@%Ë.ôû;@_x0004_°üj³F@.È&amp;¯i@@_x0016_ÆÚéGt&gt;@4JY¼ùC@`u9W_x0002__x0014_;@Ö¡_x000B_ÉãcH@b_x000B__x0001_L@h¹iûÞD;@üÊ!­cÔ=@ÚEB@t1½mæwE@¯'A@ØM5_x0012_CûB@ü3ÍkÜC@(ÔåC_x001A_¤F@¬å;-j_x0014_?@_x001A_vV¾@³G@KV1®¡E@X_x001B_|#êÝ&gt;@|G½p_x001E_e?@ _x001F_¿ÏcG@ÀQð§÷=@(B1n½&gt;@_x0018_mk_x0016_?@¹_x000B_;µ:@"éîV_x0015_A@ E|_x000B_QÎD@Æ0½HÉ@@_x0001__x0002_¦¦]ðÌH@èóR~Î_x0013_?@}_x0004_Ýh9_x0008_F@_x001C_Ñ@$fA@þQô#XF@Ì_x001D_þùeëF@*_x001D_¸_x000B_m_x000C_B@_x001E_î_x0003_C]Q@@n÷Î)®B@&lt;_x0016_Cxó'D@Ú	ºY[C@_x0011_F÷üI@ö"A@å6ôìÃ_x0011_E@_x0001__x001B_"5O9@üF_x0001_ôQæD@dÄ_x0011_r_x0019_@@_x000C_§$YìvA@Vª__x000D_vD@R(ñµj-@@ð_x0019_V¬v_x000F_?@ª5à~lã:@ñ`_x0001_¦ûÆA@dëì)eE@²Ü_x001C_ç_x001E__x0019_A@÷¸ËÏG@ÖÀ_x0005_ÎÓ_x001A_F@Õi¯¨C@_x001E_Õ_x000E_lÈ­D@Ä¼q'ýB@d&amp;ÿ§ÙA@ÒOÂ_x0013__x0002__x0005_Ï4@@R¨#`c@@ü6Ò%¿B@¯os_x000F_ ­?@_	·cG@HMm	ND@£KL_x0004_´@@ø_x0008_ç_x000B_e?@á_x0005__x001E_ ÷ÓB@ÿúy_Ì«=@½_x0003_|{5c@@e_x0016_ö_x0005_a_x0003_C@Ë_x0012_PZO?@¼`mT@@6Úóp×@@³_x000D_ÝOÒ¿B@ã~ßD3C@!Õ£f_x000D_£&gt;@©	ÎQ_x0015_ÂC@_x0001_¼ô-'&gt;@~À×_x0016_¸£;@úÛ_x000E_¡G@Xº@ù@@F«_x0006_ÎW°B@ævðÓW@@îÛA5E@+J4_x0001_ÕYD@e_&gt;xu×C@yy:!¼O&gt;@Ä·4_x0008_B@°û?Ûñ_x001B_C@àJÐ&gt;@_x0001__x0003_î¢Û Ë$@@À_x000F_4è=UI@o¾Z×HÚ&lt;@ûçÜ¿{#:@í¯J}»@@wè_'ÿÌD@fcHL¹:@!röÏ_x0006_S&gt;@³Wc_x0002_ùB@Kõüî7KB@srm_x0014_D@_x0013_òG_x000D_UF@óF·÷oD@Ö&lt;W£«"E@ð|ÿ¢ê_x0011_&gt;@Ò½QzTí@@^Ôo¡¶ÃB@DSu]A@îþgÒËÔ?@±Âi_x0001_Ü±@@7 kÂó(B@Ò-v°Ü_x0017_?@u~Nã_x001D_?@hÐq-)C@CGÐ~&lt;	?@_x0019_^H4S;@ÙYÓ3F?@É8_x001A_Ó	¢?@$_x001C_¢Îf	E@*&amp;Ùÿ¯\E@þ_x0016_×X_x0015_@@ª?fc_x0004__x0006_&lt;ïA@^/D°_x001C_ßB@_x001A_ÏD!}ÇL@q_x0003_KD&lt;@ü$D	B@â_x0004_pTt(C@³_x0007_}§§Õ&lt;@_x0008_ ®§_x0003_µC@_x001D_þ+v_x0001__x0004_G@_x000B_m_x000B_ÆE@²ÆØó@@ËÙk+ªA@¹¤é!cRE@]¨££áD@_x0012_î«R+_=@%þ]Ì¡B@ªph	J&lt;@¼]Í,rÈA@ÌY¡_x000D_;@è=¦¢1E@_x0014__x000D_IF_x000F_&gt;A@ýµ_x001E__x0002_Ò*@@ÝJ_x0016_üAA@ÎBÓØÅ&gt;@&amp;ÔÅÊ_x0005_A@´¹ÉMÔE@ðþæJYK=@´zîßçC@&gt;_x0012_t_x0012_kØ@@ûIw»[&gt;@×¿Ô7~@@ñ«_x001B__x0001_C@_x0002__x0003_x2_x0005_=yH@Ú £øÁ?@Ovù¢_x001A_C@Gý¿Ñç_x000E_@@fpÙL"¨D@Kí6T?@ÓZ¡B@ß_x000C_Qç;@y,ÔüEYE@µ&amp;¦Ëj&lt;@7é*D@ÈÔ_x000F___x0004_B@¦ð½# 3A@oºÎA_~C@È_x0012_õHèY&lt;@]Û_x0008_væïA@½§OÀ;@ä)Xl_x0019__x0004_G@:_x001D_SÍ-?@S¨2BgQF@Õ_x000F_Ê5:@òé_x0004_â3ÞF@¬Æþ_x0010__x0001_RC@ç&gt;_x0013__x0010_¡C@kúîTÃA@L'òb_x0003_¼A@W&gt;_x0013_E]B@~&lt;QvìB@¦4z_x0006_	B@"D~ó$¡=@/\s¢_x0007_]@@Ôªß!_x0001__x0002_Ç§D@_x000E_^uM9A@_x001A_ïRXß@@Ø[-­¸_x0003_E@TJpd_x0005_,@@¨&amp;I&lt;|ü&gt;@öt/o_x0008_@@_x0006_«R6	åD@_x001F_dÐg`B@§Þ_x0002__x0002_vB@«Ó5_x0011_ËB@¼_x0005_Úãú9E@·sZÐ_x000F_;@Qeû´ZB@hzxk_x001E__x000E_A@Q77_x0008_ÃE@Y+í_x0004_z:@#ÕÓ_x0014_ÂúA@_x0012_Ô3Z!D@Û!7aÉ&gt;@ñÜLy_x000D_¼D@Â®_x000D_.D@Vð@TÄ_x0013_F@bÐ'èâD@ëõfÇ_x001F__x000B_;@K_x0016_×å_x0004_Ì&lt;@ß¡ÔÑðC@û§"_x0014__x0006_&lt;@Nlc£ô=@_x0004_&amp;_x001C__x0002__x0016_ºC@çBÌÅf&gt;@J%]vA@_x0002__x0003_­_x0019_¾¶&lt;@ÐfÅ Z_H@?*¯Ö!&lt;@DÒ_x000F_þ0B@B_x001D_~æ_x0001_î@@ü*µC öA@Í65&gt;H@É_x001C_mSøä=@­_x001C_ÿÛ_x0011_?&lt;@æ_x0015_a³êC@*´§¾?@éd÷Ë_x000D_ÑC@_x0002_WÛ­&gt;QB@­nkYkÖ:@.?ç»=@Â©I9Ì©D@±_x0010_AoH@zÂIôÖ1C@fR#CîC@ûÙ£ªÂA@õ³^,D@1T_x0010_ÂFC@ç_x001C_oÊÏÆI@Tô?ÞyñM@ïyeK&lt;@æSo)=f@@=m_x0016_)Ý®=@|_x0013_{A@h.,IÙíA@j¡=ÿ5H@r_x000D_£%_x001B_&lt;A@Ê#R_x000F__x0001__x0002_ðQE@_x000D_J¿iC@ªý`DGPB@Äø*y_B@_x0004_U1áîD@HXq_x001C__A@êÔ_x0011_zxþD@~¬ÐpC@ètÙâC@~&amp;Mà­¸&gt;@ÎõmÅó?@L°á¸ü¦C@_x001D_.Yù¨+B@&gt;&amp;ò_x0003_Ð_x0002_@@­6rô_x0001_´9@cr¯c_x0001_«A@Y²S¤Ý,&gt;@ï¹¶#þè=@]Ó_x000C_gt@@_x0002_ª_x0010_FD@y_x001B_q_x0003__x001E_G@[Ád\!¿&gt;@qO_x0012_¨àA@HlìwwA@â_x000C_Ìæ¼ü?@¢?ËëA@Üsý_x000B_±]A@Çö_x0018_D@_x0013_¼ÜWäB@P#2·çE@dyÛ'8#?@z_x0005__x000B_öé½&gt;@_x0006__x0007_É)å"_x001F_s:@¢'`HD@Ð)&gt;¿DG@ºø~n_x0003_&gt;@_x001D_0¼¡ðD@lCö_x000B__x001B_ù&gt;@_x000F_Æ(¥_x001A_D@=Ï_x000B__x0015_ßA@_x000B_×áCª?@,®Ûï"±A@v±ÞÙMC@ð?Ò&lt;Ú_x0018_D@k_x0018_Á_x001F_·Ú?@G¬_x0008_2Z;@þÛ_x0001_ÛbG@Þ¡¯Ê$Ã@@d_x0002_­_x001B__x0010__x0005_E@ì_x0002_øL}_x0012_&lt;@_x0012_C_x000F_ÿ_x000D_ÞB@_x0004_fù¼&gt;B@_x0019_Éí	Þ¶@@ø3VH_x001B_¨@@Ü@úÇé&lt;@_x001B_SÔ2M_x0013_G@çZÉõöC@ö¨zv§ZB@&gt;hÀ®Ô?@õÓìhc&amp;&lt;@|tõ_¼*&lt;@[ÜÊ£ºwB@QK¡õ®&gt;@T$=_x0001__x0002_ôH@'§ô_x000D__x0016_@@L]079E@Ð_x0005_É²Z×F@éØw"ïðA@%_x001A__x001B__x000E_^ÍD@ÀpÞ½ùA@_x0002__x0002_µë·ºD@¦ò9[$_x0012_@@&gt;Î%Gâ_x001C_C@òö!jØ÷@@ËËLa=@ê?_x0007_¤}D@_x000F_Ø4&amp;ºA@DÚrXªA@x'ñ¹t_x0011_@@a_x001D_Òî¡E@4_x0017__x0010__x000C_ë"B@_x0016_³í_x001E_A@Ø&lt;_×s/=@&lt;¾ÈL¶I@®íÀ_x0007_1&lt;@Zô«^Ò^G@J(cãEB@8¿J_x0003_RI@pôÌïì²?@¯¦V@@as3Õâw;@5ò£Ó_x0007_Ë&gt;@Òâã_x000F_(F@_x0011_·Çy_x0012_ã@@«\_x0013__x001A_H_x0016_H@_x0004__x0005_J¸=»íD@¬L]Ó_x0007_C@Öï;×k=@wýëFX¨F@ã£¤^?@ôÿ®q}@@¸P\`_x0002_aB@R¨_x000F_A=@_x001B_îOoðÐ&gt;@´³¾ÚÜB@|_x001E__x0018__x0017_Vf9@ÎÏñJ@_x0003_0±_x0008_â=@Ñ_x0013_ê;*Ç@@_x001E__x0016_Ëv|?@Üüpøä&gt;@±«¤p÷_x001F_B@&amp;®cë&gt;_x001F_C@_x0007_-©úC@À_x0011_+í_x000D_ÜG@OOðãù&lt;@"%EýfÅB@'!QeB@e%sÌ-&lt;@$n_x0002__x0001_Þ&gt;@*âó_x0007_õüC@_x0008__x0016_ÄÌ_x001F_¬=@3Ü²³s5&lt;@æ;h_x001D_ÞH@\ÎSÌ²D@_x0006_û'yP°I@2s£´_x0003__x0007_;BA@£«*-¡&gt;@\Â_x0006_(sD@R®_x0006_¬{&lt;@sZrUò:@¾èý_x0003__x000D_·B@ÂV-K3wE@Ì¡K[A@_É?@ÁïB@ºôJo÷_x001D_C@@a,,2D@_x0002_'M§³Ñ&lt;@:n^ºRáA@XTZH_x0010_ö@@_x001C_Ó~D@_x000E_(D5æáB@,Q·_x0014_vûD@f-­GÞl?@xy_x0001__x001C_DB@_x001E_ÛP_x0005_µxA@;_x001C_÷¶ì_x0016_E@p/Æ,X3&lt;@/·^»*dB@_x000F_:,¤1_x0004_A@½õ+ÇGD@Ï_x000D_¦_x0001_ÀÍE@åzTU½?@æö5bfF@&lt;êÔJ_x001E_D@Ä_x0019_Ä:ÉA@ýhX:ä=@Üz¥µB@_x0001__x0006_\@_x0004_5Õ=@úÙk2+ÉE@_x0007_¥ïæ4&amp;C@¦®øq+7F@_x000D_u8æ_x0019_9B@qÇ¼Õ_x000D_@@:C¿Cr0?@éúkPÇ_x0003_B@l_x0014__x001D_%_x0005_OF@_x001C_Í_x000E_S_x0007__x0013_A@H_x000F_Ì§CËB@DÓvé7D@D_x0016_&lt;)¼¨E@hÜv_x0006_¶QI@%4AþHE@ÌoS_x000F_ÇåA@¸¥Ò¡C@.ee¼B@¼d_éB@Õ®ED@_x0004_Õm®ÃE@¤pv°ÏAA@ðÉñFí­=@Ñ¥­_x0002_ûvC@°_x0010_¤*ô&lt;@ÚT¥8¬&gt;@&amp;:R@@j_x0008_ÉÿB@ø~_x0013_W&gt;@#´{+§&gt;@Ë~&lt;õ_x001D_&lt;@Ù_x0014__x0011__x0003__x0004_ÙdA@úõ+f_x0011_î?@Á¦ÅÊó_x0001_@@%}_x0008_yá_x0004_I@ZÚSÇÍA@_x0011_o;¥\=@2_x0018_=[uC@vÌ_x001C_EôA@_x000C_õ7_x000C_àC@¼YJ h%A@¼_x000E_,çnA@&amp;6þìÉ:@¡Úë@@JQ[_x000F_ÂA@f_x0017_;ªiÌA@ËÐ%_x0006_Ñ6@@_x0012_=mÖ?&gt;@fâüÎPøB@_x001A_Åö_x0005_£BB@þI_x001D_õ_x0010_C@_x0004__x001A_4_x0011_®°@@æLÈÖ_x0017_cB@V5sQ&gt;@IBIC@çsUâ¼ÛB@S,º&gt;'8E@{Ðñ×6n?@1AþyA@Db$§õ_x0002_A@¿`jÚI@_x001B_p&gt;|¢;&lt;@ ÃDéKH@_x0003__x0008_÷å_x0004_:æB@ËUªø_x001A_QA@z £ ÐF@N_x0010_S~¾B@ìlbeôD@¦_x0006_}úå;@_x0004_ñÓÔ='B@_x001F_'µ­Ä?@¼È$_x0008_Ø_x0005_E@Ö_x0018_HÃq?@\´_x0001_R¥#C@ÌÔî_x001A_6µD@¨¾,H@@ëÄÈ,ôãG@_x000F_*mÎX¬;@_x0002_@_x0011_×A@ ¬_x0010_g`JF@ähâ_x0013_Yº@@cHc³¡C@|/(_x0017_@@ÁWÀUûº=@Ð´®RRµB@nÿDå*_x0019_;@ÔÕ_x0003_jõS:@_x0012__+B@§r_x0011_L_x0019_&lt;@*;@\_x001E_&lt;@¥@Â¿_x0004_?@+§_x0007_\È9@@_x0002_ô_x0004__x000C_^B@Ú#_x0019_,­Ø@@éåC\_x0001__x0002_&lt;|F@¦(Ö¤E@&gt; mµ_x001D_ÚB@¬ë_x0013_âðnF@j®_x0011__x000B_Ý¯&gt;@_x0001_ cgàÏ&gt;@¢õX^HA@]8G%äL?@xÚûÜz_x0011_F@¼_x0014_êmwB@_x0004__x001C_èdµ_x000E_H@£qÐ_x0005_@@ÐO_x0001_µ8\B@¨Êië_x0016_Ä&gt;@±_x0019_ù.BÀD@Zv[ã_x0019_Á:@­QÅñ_x0013_&lt;@vjMógD@`®r§_x000C_ÿ@@I^_x001A_ï³p?@R'&gt;×PD@Óäbe{|G@å_x001A_nÛYB@_x0018_M_x000C_ïm=@Ù5#Å[Y=@Ãmosn@@¹¯_x0003_ F@lï&amp;Å³@@î_x001C_E©_x001F_E@(/oÏ;F@j6§¶ÎA@Ð¾îÜ\2&lt;@_x0002__x0003_6ël_x0019_gH@Zë°¥DD@ÈäÛÙ&amp;¹B@ÐÕë2ótE@_x000E_©{a·«@@x7_x001E_B&lt;!=@·ÜË_x000C_¥;@núF~³&lt;&gt;@iyÕè0aA@A¿6Âò,?@hcöÆ6lE@[¹Ýed_x0005_E@À[_x0008_A@²_x0015_=§_x0018_F@FÊÁ|=;J@ªðÑ\-B@tù+-nC@_x0017_Åß%/ÄC@_x0019_¨¸´ÿ&lt;@j_x000B_l÷^ÚD@ZfÒ¼_x000C_?@±|A@Íø	B@{C@AÄïí_x0019_B@E~±ÊgF@ÿ¬Ö¨Û@@ÒCÝÝh@&gt;@Õ_x0015__x0001_çö­B@&lt;àÅÏ³_x0002_D@¢ð§&lt;0F@oDò	_x000F_VñD@béÊ_x001D_A@DùB,æÅ&lt;@9¦BÊËD@R§RÎv@@_x0005_Ã¢ò_x0002_=@X£ú,C@ñú_x0006__x000C_ÁE@Þ*_x0008_;)úA@X÷§X&gt;B@B_x0003_TÙ@@H2!L_x0004_?@~bs!:@mV_x0016_'A@û!áÌÅö?@t$ÒBÒF@+ :·ê@@ùý¨Dð_x000E_C@_x0004_'¢ì^H@V96þe=@_x0007__x0002_[:ÅeD@ÆQ.nj=@ìPÃÒ.:F@#_x0013__x000D__x0005_GlC@ß¬n_x0018_=@j_x0001_+*_x0011_A@0EEC@=@ _x0019__x001E__x0010_D@WBàn­C@_x000B_«QðÿùB@Î_x0016_ÐN)D@_x0006_íËÉÄè;@_x0001__x0003_ï¥D+_x001D__x0016_D@¨m_x0012_1ýÕE@_x0004_ÌßGÏI@ê«_x0002_À?@º_x0012_=G@_x001B_1µt¸D@¨ðoðB@·oD@/s_x0010_÷?@@ÜPªÞzD@_x000E_þs·mE@³,ðÕ)A@Ö-;øA@*Kä×èGG@A=íè~g&gt;@R¥²t&lt;á=@và´e(JD@È±_á B@Äi»ã{C@­Þ2Ç?$@@FFag|¨B@¤Àu+u&gt;@&lt;_x0007__x0014_&lt;z?@vþÑ{´ØE@~ýÕ_x0003_fó?@t&lt;äõÄD@Òk{û@@_x0003_K­à@@_x001C_(z¼_x000D__x0015_@@D_x001D_Æ¨^@@Dì×S_x000D_ûB@MGp_x0002__x0003_'_x0017_@@qnÌãÓïD@_x0012_V_x0001_£Å@@cdïG@3¾î;\&lt;@t­`ìU»F@$Î+!_ù?@ç_x0013_è¨_x000F_E@_x0014_g_x000B_þ_x000E_3B@µæQî$A@_x0008_DÿUTD@Ïåäí,F@åB$i:SE@~_x001C_Ä_x0011_LD@dn´º_x000D_B@~½F_x0007__x001E_*E@Dò%&gt;Î-B@?åæÉ A@°Úª;ª=@òv{jfB@F6[+yC@âæ?PKúC@_x0010_b²ÐE@M_x000B_(_x0016_ÆLE@»_x0019_Ww_x0012_D@þ~Ý_x0010_FB@2Ñ_x0001_Q÷F@_x001A_`*¾E@²~A2ÏÇ&gt;@NJ"/&gt;@:ßXX¯ë&lt;@Îõ»_x0012__x0016_&lt;@_x0002__x0004_ Êüf_x0001_E@(í¾EUB@b±_x0005__x001F_3EB@Âô«_x001A__x000B_ D@{yøJB@ü»KEçÌG@ÀÖÇ¥â«D@¬_x0013_Z_x0016_?gG@ÆsN_x001F_!áA@_x001B_øÅ¶éA@_x0014_Yëò&gt;@%hÁ46íA@`Vð5øA@rQïý¾&lt;H@Y _x0015_Ë_x0003_B@Vö~ª;@Ø.Ç"DD@æ¯Àþó@@£O_x0004_(#D@"þWB@ÛþI¥WC@	Ä8¸&gt;@´ë÷ØD@ý[«QÝ ?@¦A0#¤?@( _x0014_Wì=@û?_x000F_¨|;@9M_x001B_§UA@ÿ*»X9D@_x0002_·ðIÉ¦B@ åp¼ñ÷E@,ay¯_x0004__x0008_¨TE@V_x0019_gN@Z§îðC@"³LE&lt;ÛC@»Jmj_x0013_L=@¸BZ²»¨=@[é-wý®A@Á³×_x0006_F@L¶N°x{A@8å]3l·G@æß$:B@_x001B_ÞÃôÞ&gt;@_x0007__x001B_ì_x0003__x0005_A@_x001B_C÷_x0016_W_x0008_C@LE_x0016_éT?@Sêí¨&lt;@Í£:_x001A_ÇB@_x0012_Ö	«èC@XMµÎ_x0014_=@@UÑù¶ò¼@@õSóMÔò@@¯1ºY§;@0Ã±&amp;1¸G@_x0002__x0001_aîeB@ZHÃ«LG@7]_x001C_/_x0005_:A@_x000D_R6Õ A@ðT¯'×-I@H_x0013_¿µúF@k·´â~A@s8²"@@££?_x001E_hjA@_x0001__x0002_va°oÊG@wLÞp3®C@q_x000F_9ÒE/?@Ì9+wV_@@||æ7$7C@&amp;ó³þ;@é×E¯:@È«ëþxJE@ÙLÖ_x0016_o=@7wÀyA@PÆ_x0007_ÍD@0¸Å#ªk@@_x0018_õ_x000E_ ç&lt;@¢ÿï,_x0001_D@4:R=ºC@Ú{=ZEA@kèã_x0010_o?@¿yÙßB@3Åaál_x0008_:@¼3E-j&lt;@^a_x0013_;4C@4__x0015_(@@uDê¾rÞC@Rü¤ÖgB@¹@e_x001E_B@z»Î&amp;7ÕC@FÖ_x0001_Òz&gt;@ÙUB¾_x0006_C@a³þ_Úb@@Ñë(_x001A_¥¾A@¯ÙYA@ï_x0015_`_x0001__x0007__x000D_æ=@_x0016_r°¢_x0003_ÆN@i_x000B_=+¹¹:@ ã¸Be&lt;@×3~TÝ=@_x001D__x000D_0¨×ÓA@KgØÉuþ@@vÇ_x0006_æ_x0002_n@@z4`ÝªD@Jfý&lt;órI@ZjÍÇ(¿E@#HsÚÚ&lt;&gt;@r£jæÒ=@mÄf¢pRF@È)@ÉA@ò+Mw_x000C_@F@fÎ*C_x001B_	A@3HRÒ_x001E_¢D@þBhÛí¾F@%&gt;õÆóª&lt;@R(aÿÒxA@µ&amp;ÿ­wA@MÏ,k_x0007_£=@Îq"jB­F@Üd+_x001D__x0015_4B@_x0011_áÑ´öqD@n_x0004_¼^A@`{gîÓF@ÞdÃÞB@f_x0005_n_x0011_NA@f±¦ðF@3ëÇ#&lt;ðA@_x0008__x000B_eÎ~_x001F_*_x0005_&lt;@°µÍMR@@åª¹ì$F@:_x001B_²VùE@º_x000F_?&lt;ï|=@Ý!dÿý@@^íOä}F@_x0006_-t_x0019_öB@\ÿ[ &gt;@"2A¨§ED@Î| Ñø@@³£M¸	ÛE@2/)·IB@íÀ²&amp;=@qäÊk·;@È_x0005_ZßgÅ=@÷_x0004__x0011_üUR;@bcT_x0007_ÓA@R° t?:@e´$­B@FÖ!å§E@_x0002__x000E_»äêB@xfÁ,q,B@¤£êËÚC@mè·¢ë9@Äñ_x001A__x001F_3vF@t=§_x0001_²_x0003_@@ÒÒ4¿ì;@Ù_x001A__x0002_·BB@do4_x0001_zÎF@?Nî®"©G@)î_x000C_á_x0002__x0004_?@B²¸æëUC@æ¨èEC@¬ÛÏý$&gt;@×Ü_x0002_ÄE@Lä-HkC@H[(;@G@P2si_x000F_C@Þ_x000B__x0007__x0013_ A@óäxÓB@(E&gt;ëB@z_x0001_n&gt;@ò_x0001_êMÂ_x001A_I@ÖÅ_x0008_O}7C@Y4ÓõY¸;@jO_x0006__x0019__x0013_+C@HP`50è@@ÙÅR(B@â²8q_x0010_E@Þ²)_x001D__x0003__x0016_F@_x0013_2L.XF@´37öA@ì-_x0019_ôØD@_x0013_±_x000D_4Óç@@8üJT_x0002_A@${yE@Ê0_x0014__x0003_"G@âçÊ÷çË&gt;@÷½lV©B@ÌhxÍQ_x0005_C@ÁnßÍèA@¨9 ÔüöA@_x0002__x0004_5_x0011_Æ(-}@@ÒK_x001F_ZhC@0ÉHÏehA@8_x0003_x@@)q÷E@à_x001F_ÅÞNC@*QÇ´_x000B__x0011_J@îÝ_x0017_»B@Øí_x0014_:E@Kú«Ò&lt;@aJ_x0011_³_x001F_&gt;@á_x000E_ånp9@_´EÈ_x0015__x001D_G@âàðBÊ&lt;@þô)¡Ò³B@.­W) A@BæÿØ¾:@Ç5Ò,æ&gt;@Pà_x0013_á?B@¯Ê?xFF:@ ä|&lt;@:_x0012_¢ÛÏ_x001C_B@"Ø±&gt;ïÍ:@F]Á{ÃáB@°_x0002_;_x0016_»E@sebõs@@ÁÔ_::ËE@È_x000E_ûè_x0003_jE@¨wÒ_x000E_Ú@@\JÐ¨ÆC@o÷¾_x001F_áC@_x0001_æ#_x0002__x0005_½ï&gt;@Èa¶¨]J@e_x000E__x0016_óÑ¥;@¾E_x0002_Z=@`ÇÕô!lG@kc	_x0017_C@¹RÂ¡ úD@ø_x0007_WÆ_x0003_°@@_x0011__x0005__x0001_k¨?@&gt;Òq_x0001_6ÕB@¢ëð¯÷@@ÿµ²_x0005__x0013_qB@_x0004_ÚÏa²C@ç_x0007_[å2?@°ØÜ_x001C_K÷E@ÿQÓ±PA@_x0016_ø?º(&gt;@¾ï_ÕîA@=ñ2&amp;"C@0DsY¿&gt;@ÔæD¢:@àÍñØGôE@S+À;ÇÇA@_x0012_M·N?A@¶ÌY4ª¾E@×_x000F_¼%_x0018_®@@øQÁºùªB@_x0012_îæT_x000B_A@Úô¾ó¾ù&gt;@-tëÅ¯±A@öfÈìØ=@ã&amp;_x000E_,bA@_x0003__x0004_%eUõ§þA@z_x0016_È_x000F_`B@-AaÅ¼üF@_x0005_[Ñ_x0001_Q@;Æz§ i=@}í_x0007_@joA@=_x0006_	yk&gt;@Þ_x0013_¹;p=@6&lt;ÃXMB@_x0010_²°_x0003_B@¹$`zøìE@,bä$S?@±ÀçÃ_x001E_A@Ô_x0019__x0002_âÊH@_x0015_K/_x0006_e@@$j3Õ²:@¾ðu._x001E_O&lt;@ý¡MÅ`UA@-µ2õw7D@uÓ*M`@@Û²UDÝZ@@»\@§y¤B@î[_x000D__x000C_àD@\Ý_x0011_ÞË_x0006_@@téîî¦_?@DõÊù¯.@@¨_r_x000F_ÐæH@_x000D_±JïÄ"A@(J?[gyG@»³xÃ_x001D_@C@uRk "´&gt;@Ôf_x0002__x0003_íB@ªÒð_x0010_\ì?@Q«]5~&lt;@´S@V²tA@Í%c¯bD@g²ÎÖA@A[DVÏA@z·_x001C_Ç ¯?@_x0016_+OSÞ&lt;@=ª_x0003_	A@òSjB@K-Ä \F@Ë(¼4re@@_x0016_ú_x000D_lPA@_x0016_	O´eçA@¡1?@W_x0015_"_@@ïú5-rJ@Ä?ýý¡©&gt;@(Á_x001A_c=@Ü_x000B_4¸BF@TÑß^C@&lt;_x0010_éè4A@ùZ}&gt;WB@¡n±4KB@Ópåyp:@©4_x0001_Â_x000F_ÀA@Ý_x0010_ôêöè&gt;@ü_x0015_E_x0011_F@¼	_x001E_õz@@&amp;k¯5wº?@_x0010__x0017_ãyA@_x0001__x0004_Ö÷t»D=@zÔ_x000C_äÀÊM@ÉªqK_x001F_D@@_x000E_6åÈS8@@_x0004_óÖ_x0017_ÓbA@Tp=±I=@¿_x0008_´¶_x0001_ò@@ª¿?S&gt;@Z_x000B_x{åA@,ÛØfÆF@_x001C_~u©A@©-íä&lt;8&lt;@je_x0017__x0002_/?@_x0013_0å_x0003__x000E_ÌB@±T6_x001B_A@@ÆåÔÉ@@_x0014_Ñ5Zû_x0001_F@#ÃwET_x0007_B@\ìÊ{±E@ÖOÇAVHB@_x001A_7°$T&gt;@æøCÃg&gt;@9ÃÃ=²J@á_x000E_¨.XàE@U_x0005_»pÊB@Bîz_x0002_¸©I@Ý§d_x000F_áý=@0y#AA?@ÖWã`ÜE@jÎ_x0012_Y½;@üñë²ìé@@A¾Ô_x0001__x0002_84&lt;@3ÖË\\J@Û+ê´º_D@_x000E_.ù½B@2Ý«h_x0012_t@@¾aäÖ_x0010_@@d_nZéB@²£fæi°H@Ê+ÖÔY_x001B_G@ë¾h~³ÒH@O¹2%{=@êãÜÿØB@þ0íg´=@OGM_x001E_òB@&amp;B_x001C_ÅhTE@_x0017_I_x0003_J@@#Z¤k_x001A_B=@×M&lt;_x0011_æÚB@ÔK¯°¸=@_x000F_óA@!Ô§%¹_x0001_F@cakIA-@@emK^1B@vX¸_x001D_N);@©÷É:uA@N_x000D_K	,E@n¥é5øiC@2ôÑçÕF@öVò¦cÄC@¨¤æD_x0004_D@´Ö÷_x0017_ÔyG@³ªÞ]C@_x0004__x0005_z¯;;fÇE@½OkúóR&lt;@ôrq°©|&lt;@_x0008__x000E_	U,õ?@iQ}_x0016_Zþ:@áëä@A@ß¶i_x001E_&gt;@.I¡v·W&lt;@D_x0006_~E@æ­Jkc_x001A_B@_x000F_,_x0019_ßE@ì_x0006_lïï_x000B_?@d_x0019_øæ y&gt;@¼mÁ#_&gt;@Ò¹Y×P@@_x001D_(&lt;_x0002_/t=@sËfk¥B@,_x0019_9àOG@°©yX_x0012_ßE@jµ®&amp;ç&gt;@FiòÕ®&lt;@,OÖ,ï_x0011_D@ÄØÒ_x0007_2çB@§ÃC_x0013__x0014_ä@@_x000F_Ìô:XC@ÆfV[?@Î_x0001_¶R_x0006_A@ÜÑDxÃD@¶,³_x0004_\B@¾l±;_x000D__x0010_F@_x0003_ïÌ_x0004_V@@À¢3m_x0001__x0002_ß¯A@´£/ÅaHE@¢_x0019_4A¨ÙC@?,±.øû&gt;@c|ï¢|B@:JiÜì|;@_x0016_G=@ÐàTq_x000B_EE@náä3D@ö_x0002_¯[Ç¶C@Ó_x0006_Xø1:@(äO±½D@aÊ_x0019_,Æÿ&gt;@ò.Ê_x0002_8cA@°|õÒ%B@_x0004_Porø&gt;@Ìðx¿È=@Î²Í-§J@èÁµMg;@îñéøðXH@÷_x0002_IúéÉ&gt;@&amp;ÐÇRªÙ@@_x000B_Wa(A?@öè(P B@&gt;&gt;î©?f=@Z_x0002_cú?@hC_x000D_?Éè@@üeMÏ7A@_x0014_µI¼¢3E@á_x000D_Ñ_x001B_D@ÐÙhë&gt;@ð(_x000E_ÆÌbE@_x0005__x0008_m×¹_x0008_w &lt;@TröhwÓ@@_x0012__x0017_w_x0003__x000D_&lt;@Ê_x000E_ê¶bä@@ÿOÞúTî&lt;@p¦%ÇÈJ@@_x0004_C!î+(@@&lt;_x0017_ÆÍ_x000D_E@O,$¸ïC@43",òÍ=@q×_x0019_þ2¤D@"â!ÙðF@¹$&amp;¿NB@Ù&gt; uÄÓ@@©a¤Ê_x0017__x000D_C@rïC_x000C_B@1î-ýk&lt;@_x0015_:~A@í³¶D_x000F_a@@2Þ_x0006_ÂÐD@¦DX(Q&lt;@_x0015_I½_x0019_© B@¸kßZSA@_x0002_/l¦mNB@,Æ·ø$L&lt;@ÏÎÒø/D@Âùß_x0002__x000D_&gt;@m_x001E__x0001_6wD@üÉíð©D@Ò_x000B_¼ï_x0007__x0007_L@_x0007_öÃ}@@à_x0008_±_x0001__x0003__x0004_fH@}Þàø_x0012_¦B@"G_x000E__x0013_D@|6În_x0002_ËA@_x0013_Í8Ø¦ÃK@3j+15A@»:ù_x0017_N&lt;@äL?yoË:@_x0011_Ü_x0012_ayì&gt;@þÕá«ÈB@bc·ãµUB@ÔE_x0019_&gt;Þq&gt;@_x0003_Ü?ùE@±QÎN¸tA@Ù!_x0019_Qº&lt;@Üj:â+A@bDûÛÆM?@/«BIKM@d×£üþ­&gt;@FI\ï B@_x0012_ -Õú©&lt;@Ý2ínÈÎ@@Ìö¶Dä&lt;@è_x0001_øÔ®@@ÁÏ_x0011_õ@1A@_x0007_¹¯Õ_x0012_ûA@ZKçS*A@Ú_órA@òB­³!D@-Á_x0019__x0010_³+@@_x0016__x000D_&amp;?kÇG@Ç,÷½A@_x0002__x0003_ârüû@@»u_x0007_6B@ô¾°(_x0008_³C@¾éÙ_x000B_&lt;@Þ_x0013__x001B__x0007_R_x001B_D@eøÛ9?@0¹½LÿòA@ì_x0015_ÑÒ:A@'MÕ_x0019_F@_x001D_q?\_x0010_A@_x000D_¼_¤êmA@0aå?@å¾@Ì!«B@UE_x0001_@@õÛ'ðÒ¨C@]pi^?@@ºì¾h»_x0005_D@p£éò&gt;@êRAÄÔrG@ør_x0012_ÿb?@¶:!Ö_f&lt;@_£ý2y9@Gc)­rE@û=78X)=@_x001E_ÿgÁLêC@»mù}B@ø8Uo¥&gt;@DøÚ¿Üô@@]D*;@¯MÉüÂ=@Y¼e½=@_x001A_A_x0005__x0001__x0004_é@@cL¾q_x0008_´H@Ô	±ÁhD@Ý=`kOD@+_x0005_¢ÄÌhC@4¢±Ì^B@ÌÉ)ÜA½@@9Ô³é?@£èG_x000E_A@@ _x0019_*ÜA@&amp;@(_x0003_[äA@/R_x0002_g$A@ÎGáªE@BH_x0016_ÍÎF@5mdb(D@ñË&gt;+@@hKØÛt&gt;@Àj©XA@_x001B_]¦±IA@_x0004_K_x000C_úÁ@@\Èé_x0008_hC@ÖBòoññ&lt;@nÜ_x0019_ýÝ@@ï1ÇÆ_x0002_F@F&lt;½_x0005_"I@_x0006_SÈ_x0002_Ñ_x0004_H@\TÕ)h)C@ðºà?A@¨ç8ç*&gt;@ãy_x0017_ñêo@@_x0004__x0008_5ÏG@_x0001_{f_x0016_ÕD@_x0001__x0003_k³»e_x000F_:@\r+J&gt;@_x0015__x0010_¥_*C@HlS¼Eí&gt;@¼N9Ïú-?@_x0016_'_x000F__x001B_rC?@äýW_x0008_ÿ D@_x0010_ÐÉãß?@T:7Î:@_x0006_¡´ðèD@BÅJa&amp;{A@{:³º_x000D__x0012_&gt;@#FªÂâC@-tBü&lt;@_x0002_$fnJÅ@@½Û}ÃùE@÷Sþê(?@Çý©ÖÅ_x000D_D@YX= ¢¿&gt;@_x001C__x000E_SºTpL@iü#ø_x000C_8A@_x0001_¾¶A@®¢«Aê_x001A_@@ÿ­Em_x001D_&amp;F@ÚhT_x0001_¶A@äÂ´fû=A@þ¤_x001C_¯_x001A_J@_x0010_5âvØþ9@Löm¶4@@&lt;/ê_x0016__x000F_ÅA@_x0018_\_x000C_óH@ÁÇ_x0001__x0005_IÏ&gt;@:_x0016_JÙaI@ëréâ_x0017_`A@3TE_x001D_=@bøÅÑðÉA@§x_x0012_1C@ì=&lt;ÍÞ_x000B_A@_x0011_#A_x001F_­A@ tfÄ«_x0019_H@RO¹_x0016__x0008_B@çî_x0010_±Í;@0êoà_x000C_@@Þ,c¡_x0004_YC@_x0010_¨°_x0019__x001F_íB@_x0018_àg_x000E_¾ÎD@l._x001F_¨t_x001E_I@¹ÂÊù}V&lt;@÷Ic¬ã=@0ç_x0018_;D@ë¯t£ÀS@@+pH@HPD@_x001B_°}Ö?@_x000C_XäzÔ&lt;@@h{_x0016_ÇÏA@íWÆR?@M[¥2)÷&gt;@JSJ³t©H@_x0011_êñß_x0003_ó&gt;@)jM¯«?@y©©_x0002_/_x0013_D@7ÏY(Z&gt;@MmB¸¾$F@_x0001__x0002_ÿÛÅ0_x0018_G@/`ÒíÁ?A@èÄ9ýW_x0006_G@@M|t@AK@_x0010_×_x0019_P³ D@üínbWB@ß&gt;_x001B_$«C@¼¾Z_x0006__x000D_Ê=@_x0004_ÔÌ]G¥@@àM==`_x0001_@@_x0013__x000B_êB@6¸*_x000B_¿PC@%¼%_x0011__x0017_A@{¨ët_x001F_B@¦(}_x0002_:@Ê:M!&gt;_x0011_H@#ó_x0015_ï°Á:@_x001D_Ö~Hý=@.LÄÐäâE@`³Î®_x0005_¦D@_x0016_°[¸~+E@ËôÝY_x0005_=@ï_x0005_Q8_x0002_?@r/÷,Y\B@_x0014__x0004_p=x:@Dt¶#ñ¿F@ÌÀ;&lt;~;A@4_x000B_®&amp;î¥E@Ê_AkþMA@ÝkªË[G@j'À)ëq=@gòý6_x0003__x0004_ÒðG@þú0×_x0018_±@@EÀ_x0004_«ÂF@dpW2m@@uK_x0005__x001B_I@@d_x0005_÷nUÛ@@MN\=jE=@F&lt;ÚGF@Ö_x000E_Fià¥F@Gqh0ã¢B@·Y_x000C_Bò½H@tÔôF@èwÓ.E@Æy_x0006_Tc_x000B_B@_x000B_Í­àYA@Fïû%½_x0007_&lt;@_x0002_	Ï.:@æ¨dåÏ«B@@F@JzB@EAÉûÒr@@àÆ(±8DG@ 5É@@ÀE@s½®;bAC@S_x0001__x001F_Ö_x0013_A@Z_x0014_Bt¬G@!Æ^¾	_x0004_A@_x0013_/a´-i@@Gi mÐ@@nDYXJA@O92=3Û?@5_x0008_Û·ól@@_x0004__x0005_¸_x0017__x0014_ÉB@nö1²MB@Ê¢QÃÍ_x0006_D@_x0002_Ñ^aC@^_x0003_Ak	­@@VêÉÂsC@X	=¨{iA@ì_x0010_JÊ½B@_x0015_üì¦ºµA@¾(0\ºsE@cx-L$j?@ ·_x0015_3FA@BÛa_x0019_¿&lt;@Ø¥_x0015_·tkF@O_x0007_q4B@ê¶A´G@ÐA_þA@¸q^É_x0001_A@½"_x0003_íê@@´_x0002__x0011_1­5C@+!o§·=@æÛà_x001F_:ÐC@ÐÍ_x000D_ÏuA@Áze_x0010_C@_x001D__x001D_§ízâC@¬Òi_x0019_&lt;F@iV_x0010_&lt;;ÑB@ø¤_x0007_à_x0008_&lt;@¾_x0018_Æ¥á?@Ju_x0010__x0011_TA@GÆÍõó&lt;@Q_x0005_Ä6_x0001__x0002___x000B_@@_x0014_Ù¥Ý_x000E_B@ÙñR¶r&gt;@ÚýÀäØ[B@¦Ã	×ëÜ&gt;@$_x000C_i_x0018_OC@¢LóÃ%XA@_x0002__x001B__x001E_¼ÈC@\|ið8A@_x0010_ÃÇ#H&lt;@_x0008_¶×_x001D_SG@hÕOÙßA@à:9¨óF@¾_x0007_l»!A@ìÕ¾kØ6?@y8µ¯ÀæB@Ð7rºsB@ßôÐP_x0007_&gt;@Ñßs_x001A_N­@@C·îëÊ0?@­Ôé;@_x000D_ÑÆÿcPE@_x0019_ßþìrA@*48µ_x0012__x0017_F@Z&lt;ÄH[_x000E_@@_x001D_F6«°A@Ï&amp;Í_x0019_\@@þÂí«5õC@_x0001_òÆÑA@ïdv¼fÎ&gt;@òXOLQ_x000B_?@¯+_x0017__x0017__x001E_k@@_x0001__x0002_â¬Á1ÁB@J`é\Q&lt;@äÌ®_x001A_ú=G@Þu	îÃð@@²®aæ6D@³°¥õA@bÖoqó@@PFÞ_x0005_[h:@=QCý1B@Z_x0010_Â!£ëC@&lt;{aßV@@ó *î­[D@Òÿ*_x0007_¿JA@»Þ1WuE@éö°ê7^&gt;@\ÚýtªB@4_x001A_Ù_x0014_E@¿_x0004__x001E_ì¦8?@kQHê,A@îr_x0003_ëA;@µÐz_x0010_ºB@ls¶Äí_x0014_C@¸µ_x0015_tï_x0010_B@Ê«ýìÊC@Z;ëõ¬B@ÚÉ&amp;.éE@Èý_x0010_Åò=@_x0019_×ý1E@»ä_x0016_Ó¤A@u_+_x0011_Ô=C@_x000D_Ráîv=@(&amp;_x0001__x0003_CÊD@¥þÝ_x0019_c@@Ît_x001F_Â_x001E_Ø&gt;@ýdMëD@Ó@¾£jñ&gt;@H_x001A_£jC@ìLf_x0015_³?@þ_QR;?@_x000E_ÿW+©\@@Zö_x000C_=â@@_x000F_¨©ou©J@ÊýOÆ*A@Ú._x0003_z_x0001_±E@Us_x0002_&gt;_x0015_I@_x001D_vÖs}ùA@µ¼¯aËC@Æ_x001B_©z±A@3«c=_x000B_ù;@_x0004_Â&amp;_x001B_ëD@JÏ}QÎ?@ïIçÔÖcA@Îu*Sô\A@Û1+¶?@¾6ô2@@E)4¢&lt;@_x0010_ø°_x000F__x0007_8B@«°_x0005__x0015_¿B@ÿ-ÎÿWDA@%Ì_x001C__x0006_´ÙI@Ïô^u@@Ô_x0001_WPB@Ìh|1àVB@_x0001__x0002_GVÉi¼£?@_x000C_4§l$ú=@_x0010_}GÇà+C@¢mìËz&lt;@ËCéC¢{@@_x000C_Ð_x000D_w2J@Â3_x0018_µAB@_x000D_pn_x000C_@@¤»¤_x0003_Ñ_x000B_E@Ê:íE,_x0003_B@_x0012_°Æöøü@@¯+Üäáø@@­^&gt;?_x000E_&amp;;@vâÍm'#E@Nb²8F@î´_x0007_õÐA@A_x0011_SØÇúD@¥¢¸ãìb;@7_x001C_+B¼C@À±gJC@_x0017_8»ÆÉïE@SìpØA@Qô´Xô¤&gt;@$6®XµHB@´kÁT4ßF@#_x001F_åð@@RYÐ4;@)W_x001E_·C@µ_x001F_që5I@Ù'_x001A_­ð;@&amp;IB_x000B_Åí=@ÖF_x0003__x0006_&gt;@Ø¤:ÄéÖ&gt;@nº:_x000F_ÞJ@T2_x000B_¶_x001B_o@@î×½=@j_x0007__x0005__x000D_ÍÔA@j?¶°eßI@å6Ãí_x000B_A@(äx`¨?@è^8òR=@._x0013__x0001__x000F__x0016_G@û-_x0018_­&gt;=@nT+¥»_x0019_E@&lt;B_x0018__x001C_@@òCÿl&gt;Ç:@òVÏÆñEE@ _x0015_&lt;³ÏRD@|í­øï_x000F_B@zÀd·_x0018_I@_x0002_÷@@6{ï_x0007_¬ÌE@¼_x000F__x0005_ÐÄù9@_x0002_#/F_x0015_¾C@f5É3A@_x0014_°Ê	&amp;:M@_x0014_´_x0008_1Ä@@b	½_x0015_A@ ¡ÄÉ·=@õ¬Éîè;9@_x0018_ßù¨A@Â_x0004_ oØF@[_x001C_\µð@@_x0005__x0008_*e_x0002_sì@@Ùº·ìíD@|g&gt;Bð\F@_x0002__x0017__x0018_OÒA@ Ê9)_%H@8_x001E_kD6vA@½_x001C_6ýR_x0005_&lt;@£^m.s_x0003_E@©_x0012__x000F__x001D_#E&lt;@ÄÞ_x001D_æ0A@E¼äòA@íPö_x0006_í??@Òæ}ªú¬A@æ×_x0004__x001A_9&gt;B@ÃÞ0ôC@nO¯¶ =@FÂA&gt;ãA@Ô¶P»EF@IÆrë@@_x001D_Áç_x0002_~U@@_x0008_ÔÖ¾ß?@&lt;?_x0015_¬1A@ÃyW¢æB@8+_x0001_XÝÇF@¢Ïpº"^A@GÁ»óD@òú_x0011_&lt;@n§_x0007__x0015_ÙA@_x000E_tÞ%Û?E@ÚíPâÙ_x0011_C@½}_x000F__x001B_RC@$ï_x0007_i_x0001__x0002_éGB@°ÉúÀ·µ:@ªô¥gïZE@nÿÂ_x000B_&lt;~A@_x0015_·_x001A__x0006_ùë=@Ðüf{DC@oü9Gð&lt;@æ£±iãd&gt;@&amp;Ey&amp;_x0004_C@ð:ìF¦@@:Î_x0014_ëB@_x001A_b¹_x0007_áBA@	6.$^D@}óyJ(x&gt;@Åe3$³@@á?6®A&gt;@Ú¤¥X_ýE@	ÚUjhB@ð_x0006_B^ÂD@Dlh_x001A__x0017_A=@6¥à½_x0013_ÆD@t_x0005_¤®6C@rcaJ?@¹á_x0001_zÐ_x0019_C@¤_x000F__x0011_ñ¢ãH@ÐYqý°åC@»_x0014_é¨VA@bøQ8fC@cîû?¹4C@	Ò£C@ó_x0018_þ§t§C@&gt;®¢ÝtC@_x0001__x0003_P8eÀ_x001F_.&gt;@ë_x0012_{ç×a?@V*_x0015_µòE@T×Ü\?@B$¦Ù&gt;@_x0010_IÞÑC@m_x0016__x0002_búlF@(È)î_x0014_D@m^É_x000C_..A@î§&lt;q	B@¶¨1ÇØíG@a,Áò=@Ö~_x000C_Å_x0012_ÐB@é;Ú{_x000D_A@xý&amp;{B@|5^B@º¥.ù}òB@Èxò0¾B@ô/]_x0003_ûv?@]-_x001A_¬9@áb-g@@Æ9_x0013_ßõ_x001C_&gt;@!_x001B_~¯pE@¤zB«HF@Î@|3BqF@_x0002_Åõ_x0010_½=@ë¬I;@:~$'ðÄ@@òM:0p&gt;@ib!_x0005_þLA@/r®õ_x001E_B@£·_x0003_ä_x0003__x0004_zD@ÂoÈjî_x001D_&gt;@_x0013_¯r¦ãA@_x0002_àî*_x000F__x0019_&gt;@_x0016_yÑ_x0001_eYC@bR¤V&gt;=@EC_x0003_÷s?@o`x_x0005_Ø9@¸_x000E_î_x0006_ÕÄB@\BíÖ(B@9ñ#ô_@@ _x000C_¢úaD@¹' ÅØA@P_x001E_ùç¤E@Å@æ¥÷)D@¾ËýNæ@@*Í]SA@X_x000D__x000C_ØGIA@_x0014_Uý7ÏÏ?@_x0004__x0001_ñt_x0007_cB@ÛÖ§\{HD@RvTëcB@«ôñ,&lt;@ÒB6ÑÂ_x0003_E@&lt;_x000F_iVo_x0004_F@qÈ_x0016__x0012_ÿ?@¢ìG©;@3¸s5h_x0001_=@$RZd4mC@ ¨á_x0008_ZA@@hÙg&amp;W?@ÀÍ/·];@_x0001__x0004_÷ê^WÑX:@Å$i9_x000F_ÆC@~_x0014_Ú[]àB@_x001C_§Ç¤B@¹_x0017_n¾_x000D_}E@wTßLM\A@_x0002_øÈ@_x0007_C@¹Ò¤õ4&gt;@¦~nèlæ&lt;@_x0018_xw_x0018_3=@¢²Å_x0002_C@_x0010_¡q_x0010_ÿ¸?@_x000E__x0004_Ù_x0017_ÀC@RT§/A@_x001C_ÉC@ÿ_x001F_7_x0019_õ@@±­f¬ÿGA@D·6#bG@@6CÓB@½_x000E_`'\?@DÍäWfb9@"_x0015_DË÷A@;Z_x0003_MáLA@UD??@¼,ýB&gt;@û¨9IbB@s§Ø&amp;±ÛA@ÍÂ}_x000F_ ?@Jy[H_x0014_TB@6¨2I[òE@_x001F_;a®ÃBD@NÚJ_x0002__x0004_ÍA@¸"_x001E__x0012_g@@â_x0001_Ðú&gt;@_x000D__x0015_®ø³_C@sMG1R:@ñ¸(èÌöH@_x000C__x001E_É1¥G@ý¢½éPF@qª.áKÑ?@ærà¼^B@iÇHªeÿB@®_x0015_ð_x0005_¬@@._x000B_ÊM_x0008_G@ò_x0004_@ï¡¹=@ðÅ¯Ä´B@_x0015__x001A_Á!_x001F_@@$Û'Éº3H@Å_x001C_ÃX[:@_x0003___x0003_Æb&gt;@¨_x000D__x0019_&gt;	DE@g¢ WäZ&lt;@_x0002_²_x0001__x0016__x0014_E@'DcrõmD@i?O#ß&lt;@_x0019_C8Q@@i_x0011_%-@@\_x001A_5ºÁKF@ì&amp;0(¢_x0011_B@fÁFkQID@d¼¨2+PE@_x0019_\4A@Ò,Z1F@_x0002__x0006_ &amp;­­åB@ÂÈÞ,=@¶|Ô±&lt;@3Sm3ÓmB@x®C_x0003_5ÁI@íÝÑÿ(&lt;@¾d3ï;@_x0018_È«ß	D@Çà¶ô@@â¹¬_x0012_[S@@&amp;VUIØ­E@µ_x0016_9"&lt;@ð¨íÔÔF@Ð_x0003_Ê¤|Ú@@Ð_x0013_¶T_x0004_j;@·Q`@&gt;9@GÁ©_x0001__@@g|lPw`;@Ïå_x0017_c_x000E_o&gt;@~ÈEÈK_x0011_=@5|Õ÷²=@eM¹Á§üB@òtOÅY@A@~µþ"_x0017_ñ&gt;@-S_x0005_¾sZD@_x0013_ZÁöD@ÏJEz´NA@Ù¦-·_x0014_Ä@@êð}C=@.&gt;5&lt;0B@¶õikO=@3ò@Û_x0002__x0003_;Ý@@.£Ì5_x0005_@@¤_x001C__x001A__x001D_bD@@ªú³_x0019_A@bÿfÕRrC@¡_x0007_"e_x001B_²E@ñä'º¶B@Ð««t]A@ê?ýdÿN@@©4_x0001__x000F_aA@ÖyCìbG@Ô´Ø$QC@_x001F_5=PI?@ÑÀ-6,0@@_x0016_H_x0010_+_x000F_¿@@»`_x001C_£F=@ÇGj)ÉR@@_x0006_·µèI@ü ÁmgtG@_x0007__x0002_yÔyN;@ò¬÷Û_x000E_&gt;@AÄ@\ô=@ºBQþÇ@@z+ö_x0015_â¿G@Z_x0001__x0018_òý&gt;@@¹.Å&gt;@ßW5rGj&gt;@¬[×­D@-á_x0013__x0003_E@éÀME_x0006_G@ ¤´_x000D_ÝE@r_x000D_¨~0ÅD@_x0001__x0002_Ý|²£ù@@ðü±7/D@Y1òÀdC@è&gt;¿\C&gt;@%êÜVA@xV	6çG@Ìg¼,&amp;ÝA@ÐQ§ï&amp;=@Ís^A@@ö{c_x001C_4A@y~TA@e»Ò_x0001_æZ@@lÑaÁ_x001C_F@¦þ_x0016_QrÇB@ö§¹_x000C_[C@Û½BÖÕ&gt;E@¼_x0013_³@ ½@@#j}_x0018_Rÿ&gt;@ß`Ri'&gt;@{o_x0015_kúàE@h%_x001E_ûG£C@à&amp;á+rS&lt;@_x0019_Wng{&lt;B@O_x001F_íC@ Á_x001C_ÇD@¾º·_x0008_¸F@ö6!å]&gt;@Éd§_x000B_µÖ=@~Oº!É/B@1Ò¸_x0005_%G@Pè86÷&gt;@KM©	_x0001__x0008_ËÅA@´kØ[H_x000D_=@E~ù6%&gt;@`ü,»&lt;¥=@P`J_x0016__x0011_MC@°_x0016__x000B_î?@_x001F_0ö_x0007_A@÷Ù_x0013_±9@üG{É¯A@XÈE½C@¿¿ÓzG_x0005_?@ÅLQ¶_x0011_ø@@_x000F_ù_x0004_K¯ß@@Yk¼X*?@Z~~7_x0016_Ë&lt;@I^?/@@æ_x0008_Èã_x001B_J@bï_x0011_{û_x0003_I@_x0002_=± Hi&lt;@E¦wùÔ@@;fÀ4iÈB@âS_x0012__x0015_E@a&gt;Î/_x0016_ÚF@ÒD-?óB@~ÿ_x0006_7Ú=@´qÍ4r@@$KáÇMâA@tÈdÅªpC@j_x000C_Sóà&lt;F@_x0003_å_x0004_¸gÚB@IN¹S7­I@:^_x0011_Í&gt;@_x0002__x0005__x001A_@YâpmB@u_x0002_c_x0012_8&gt;@h_x001C_ZÉZ¿=@«Bº*AP&lt;@úT_x0016_.¯@@âd¶BlB@_x0004_køïÅ´A@ËõJ"B@øñ_x001D_l°_x0010_G@vHýf_x0008__x0003_@@_x0011_¥«¦nC@_x001E_KvÏôlJ@¦lï]Ø­B@ñµÊ}D@\?¿@@XÉªÞõ@@»@îxù:@¸n_x000E_Ðë_x0001_B@/_x0002_wAF@	lkop@@[Nÿ2_x001B_B@r}Ü_x000E_¦Ê@@Ë|[û±B@ín	¨@@&amp;òÁþ6GB@@»¥{É_x000C_;@7ßfX_x0010_?@ Å¾mA@ªÂz8_x001E_C@rÊ.ÏiA@íb_x0014_@F¨B@_x000F_dýb_x0001__x0002_®ö@@L.}3þMF@|4 &gt;Î@@¨_x001D_¡ëì_x000E_B@_x0008_@®H&amp;_x0012_=@F·ùÍòD@@_x0012_Ô'ô_x000B_&gt;@Ø!M¹¥=@|f_x0002_]cH@UhÐî_x0006_;@ løæI@Íüë_x0015_É?@|°_x0019__x0005__x0019_D@ mã ù&gt;D@ýò7_x0002_Åx=@Kð_x0014_?@@#ñºµÓ:=@U	¤½^&lt;@i¾ÛJîB@[_x0011_#:Ì0@@9Ã_x0016_ÒB@¸µ$'F@÷÷åm_x0016_&lt;@ô¨_x001C_ñr@@	_x001D_ú_x000D_*B@_x000D_7ÎÙ®&lt;@_x001E_,º¹ÌA@ù_x0014_ÞãÐ_x001D_@@&amp;_x000F_ÈÔõ_x0005_A@³JV;'O&gt;@?ØÊuuÀ@@eq\O_x0011_¶A@_x0003__x0006__x0012_µ6Ä]@@`:³D@ªcc¼m;@áþk{=&lt;@¥_x0013__x000C_SD@ÔýR?@_x0012_4Øñ_x000D_&amp;D@úX¨ð_x0010_ÒD@l}_x000C_O$C@¢_x000C_£¡Ä&lt;@±sßÜt7H@è©;cÏ¡&gt;@_x0002_Ç@A@ù_x0001_wáÌ_x0006_A@L21_x0004_ÇC@Öù_x0010_õ$E@Ìùt.G@AÆ%ÒUD@¡û_x0005_ìªw?@_x000E_¥ÝO`â@@j@Â~&lt;E@8K¾_x0008_h@@¡í_x0001_â¬D@Æå9?:&lt;@Öar~zA@sPÍ_x0014_¸mA@Ò³#¾«?@Y÷££8_x0007_@@²¨26ØJ@0_x0017_0_x0014_å{=@.×_x000C_ux[A@i=ô(_x0001__x0002__x0015_©C@_x001A_ûã#Ò&gt;@ùîí_x0013_©-D@oP¢³ìA@HÀ_x0005_V D@¼ný_x0004_tK&gt;@n_x0003_èB­Â@@&lt;,_x001A_4xD@_x0010__x0011_1;@oÆÃÁ_x0015_}C@q_x0008__x0004__x0012_]_x000B_&lt;@¦¿QýÈ?@JÒ_x0016_C@Ø_x0011__x001D_n^C@Ì_x000E_Þ6Ò@@c²ëÕ³ï:@jH õ_E@_x0002_NR2_x001D_D@$Ý9-JD@;F"º¯@@Nð_á@@-_x000B_	_x0003_æ9@*_x0007_ÿêûB@­ûÔVhC@1_x0017_ªgÐý@@OÃÇfýA@_x0003_,{Ý&amp;l:@@|_x0008__x000E_G@ã9òó¢@@êªCëE@t_x0014_A@©©^ë.!C@_x0001__x0005_ÛüïûªÀA@_x0004__x000E__x0002_sK@Òæ_x0015_"qD@ÍüÞ#4&gt;@&lt;-pZ±&gt;@_x0004_}¦J:@ÿ_x000C_n£_x0015_@@_x0010_Æòòa@@_x0011_¶Um¡	A@t.`_x0007_I_x0015_C@F|¿.©&gt;A@À_x0016_cÐÐB@úUô_x0003_¶¸A@§Ãñö©¢B@_x0018_eµ;Í`K@&gt;%¥Ù¡ZA@vµè_x0006_7!&lt;@âÛ-%_x0002_¿D@û½ö|Ó@@ U*æA@ø%M¥C@à&gt;2_x0018_;@@Ð_x0018_óyýD@¿&gt;nÆAÂB@ì»£ð=@&amp;FoÜ³|@@`}g_x0007_µ&gt;@t« &gt;3¹@@°ì?_x0006_ªC@p6A_x0006_?@+±N$D@¾\_x0002__x0004_I;@TPá¸D¥D@jpmÄ\Ò@@JÍ(÷«#@@@eTño_x0007_E@M@åÿy@@EÀËo½E@@z¶¾¾wC@Pêi_x0019_C@!&lt;_x0017_ºãF@¾_x0017__x001D_T¿B@s¥ÊÃC@c]ÞA@¿«}ñ`_x0013_A@ØgmÅ9@ªîh¾Í @@M¦_x0018_~~&amp;?@â1_x001D_øûJ@Ú|}õ_x000E_(C@%Ï8:½_x0008_&gt;@GZ=_C@æÅWP?@v_x0004_U_x0007_[ÍB@`rf_x001A_[=@_x001C_0ï_K_x0004_G@L´kâ_x001D_A@(¡_x000F_LN»;@ì_x0003_[±_x0015_?@}_x0001_¯Â÷9@fÚ:±.H@ä{\_x0017_ë£C@°_x000B_íå_x001D__x0005_&gt;@_x0001__x0003_þýÊ7H@_x0018__x000F_ñ¾_x0017_êA@_x0011_½\_x0011_V&gt;@-Gk{Á­@@$÷-±¦@@VéÔ³¿D@&gt;&lt;7¹bA@_x0001_¢]ÖÛÆ?@i½¹AçE@#_x0014_×æ×#A@×F"Øk?@È51õ&gt;@£`å°&lt;?I@_x0011_â2îµD@ÎÀF'±D@våÈl_x000C_ãF@Ö³þöÍB@0Û]Øâ¶F@T_x0013_ËÚãT9@&amp;ØK³_x000B_jB@xæÿ_x0002_ìC@ëù_x0016_kÒ&gt;@ÿJðäÛ=@fd½ßD@_x0016_Ö-¢1ê&gt;@_x0001_A_x0019_1-_x0016_A@`s=À9_x0002_@@üs¾ýê´@@ÐDÅ_x0017_ÁB@Ôôç9'ºG@xj¡Ç_x001E_G;@¬]ò1_x0002__x0005_Ð&lt;@ªv_x0015_êB@ø:9f»QA@v_x000B_^xu¼?@ü9Å,Âà:@îpiüÍ3:@_x0018_Â±õ_x000C_B@_x0017_ñ\¦5=@ê¡É	fE@ÒâÑB@&lt;v= £:G@¾_x0006__x0015_õ§ÀH@_x0006_R4mÀA@@¨z¨Å»A@áñ-©åÂ;@ûÈ_x0017_¢ô_x0012_B@_x0004_û57ÔD@_x0019__x001F_½^À^E@Å_x0015_ºjF@]]'N#&lt;@G_x0018_Æ_x0018_ö_x0001_D@_x0008_Îýá_x0003_öG@lÀöôÞ¦@@¨Í÷¾%ÙC@Ñ¯_x0003_Ø;@ï_x0012__x001F_Ús_x0018_@@CÍ¼T_x000E_K@x³ýRôA@Ï-Ç_x001B_£&lt;@2NíÇ_x0006_&gt;F@_x0019_f©ê8B@l9íî.&lt;@_x0001__x0003_2ï_x0002_dwZ?@éëÞDA@.ÈhÐFUD@ÅKo°VG@L_x0010_ó*}?@æ¾}Éf?@y»_x000B_D_x001F__x0017_B@|þ{_x000D_ÈF@÷º²YUV=@È|OÔ_x001E_éJ@_x000C_ÖÅ_x0003_gA@=&gt;Ö¤@&lt;@0½P_x0019__x0018_D@Ì5×áf÷@@^­Tnt_B@4àõMIE@Ò&lt;ìÑ2à@@dRrñ@@¹òf~60C@Û¯ó=@ôÇ´´_x0018_C@{¿·_x000F_ïD@@}b¤¨®D@*köR3IB@_x0018_b6TC@7,|BA@_x0010_è1_x0017__x0011_ìA@áþº-¦`A@Â6_x000C_$ÉH@@Ñmx´@@ECð¹ÎE@8'	b_x0001__x0002_ÁA@ªb:æÕB@*&lt;ÙÆ0[C@4u_x0002_ ÿD@º_x0014_&amp;s!±D@ÌyC~`¶@@¬rx;.B@_x0008_R®½_x0006_A@¢ÜK&gt;MF@ÃK@@Ð¦_x0011_BåéE@¶;¦tHÎC@Æ·k½Ä4A@_x0006_R°ÍÝ³&gt;@.ÙÉügD@0¢ZJ@@ZL£b[E@¶£úÉ&gt;G@Ï@r÷_x0019_D@üÖdý_x0016_A@´h_x0010_d¡(A@¤æ_x0016_³gÿ@@He~fI@_x001E_%4`wD@^_x0003_}B@_x0012_(Ä?@t_x001B__x0015_ÉôEF@Ëèl¹I@Øë_x0002_¡²iG@´\_x0011_Ø\½?@ÿkMü¥¯B@_x0004__x0011_*÷áxB@_x0003__x0007_&amp;Û·e`X=@Ò¥_x001F_3ç_x0007_&gt;@Ëõüº_x0008_0@@1è¯PÀ??@_x0018_òNL&gt;_x0007_E@«ÇIg&lt;D@K¶_x000F__x0008_3oD@¶|_x0012_¼æA@Zô_x0017_ßAJ@3,ÿâr_x001C_@@u¤h5DI@¿ëE_x001E_0J@@¢2._x0005_í@@R_x0007_ù¬¯F@¢W_x000F_ï"_x001D_B@E6%~eC@º_x0019_á²'B@ô_x000F_å/dXB@(¸ó;@@ª_x0001_I1_x000E_¯E@_x0004_,¸¤¯»?@Of»£_x001D__x0003_@@J1¤5YD@£_x0015_¼dÊ@@àõ_x0017_´_x000D_:&gt;@ÏNs¢jiD@_x000E_l_x0002_âÌ_x0010_A@Ñ79:Ïþ&lt;@å_x001A_Ôßb_x000F_A@ôÆ»_x0006_ëÚ&gt;@_x0005_Üè¤]=@ÚKÇU_x0003__x0004_O&gt;D@\ÿ µè_x0001_G@à\üüQB@7íÏ¡ónB@_x0015_h`_x0006_Ô9&gt;@&amp;ÌÞGÍ_x0011_G@Pás¡&gt;@y_x0015_ªr©=B@=þì[å;@_x001E_'ØeÞÙG@\'*/Ü¼=@ü1ü¸-_x001F_;@D­)1cò@@U_x0012_i_x0012_ZB@RÙ_x0018_ÜB@¤-×ëDN&gt;@SP±_°?@?_x000E_î=y&lt;@9:5_x001E_@@_x0012_yCC±?@_x0010_àÝý5³A@t&lt;_x0018_¦_x0004_B@wQIß,¿?@nºÉ_x001B__x0002_¾D@_x000E_	ÑØÎ1D@ú³¢Ì_x0001_&gt;@qþTw_x0004_A@§óã«C@`;_x000E_µo±@@´Æ*Æf@@_x0016_´íâTB@_x001D_Jox&gt;:@@_x0001__x0004_(h_x0003_5sA@_x0017_ê/Á¡®A@´§_x0003_	_x000B_=@h×_x0005_oÈØ:@¦î£,C@ìd©}I@m÷ì_x0002_eD@¸U_x001B_ªkH:@Ä^ú4æcC@jæ';@Ît÷Ð_íL@ôÇ` YE@Oy2E;@@_x000B_5Um¯A@Ë_x000D__x001C_ÍGG@¸_x000C_=Å C@xK^W@@fM	!¼¹B@_x0004_À/AV?@ -L,3V:@T_x0003_$Gø0D@fêü_x0013_HH@8Tt_x000E_ÁA@)ïö×A@×@_x0001_#EYA@þµÍV:@-dbo°&lt;A@-g÷o³lC@¾àÿrD@J_x0007_yD@_x0007_ß ýÆu=@w7ý_x0001__x0002__x0003_§G@bÓàòü_x001A_A@6Btg§¢@@ÖË_x001B_,qC@bI*ÚµE@Ñ_x0015_átB@0å¥¿Ì=@ÊfÆ_x0014_s;@û:ÿì_x001C__x0007_B@I_x0002_®èõ¢A@_x0018_ØÇ¾uñB@Hö(þvB@À´áªÀ?@_x000D_ùiä®B@îáß	&lt;,B@ÔP¥*¾ÒJ@äTk·sA@Vg}×àuB@/¸_x0019_"&gt;:@_x0016_¾3¡_x0008_?@eüWß9;@_x0011_»ºt;-9@Æ3ÞñÃ_x0007_A@Ó%üºd!B@ØÒ{x_x001D_¼B@³0xV@@ÁÈr_x0012_­_x000B_G@Ú_x001C_aù_x0017_ÄA@ü9Á_x0003_&lt;B@7Ùû»ÌA@_x000E_Y_x000C__x000B_}D@C¢Äµ_x0019_&lt;@_x0001__x0002_ØúAdD@ö_x001D_þæªA@¸,ç)Ý?@ÔÚ_x0004_g/C@C¤RÝDA@_x0005__x000D_Ý0Á&gt;@&lt;XÔ§\D@Ôþ_x0010_ð½A@$_x001C_î1_x0016_R@@X±_x001A_Ù;B@ÉÅ'_x0010_9=@_x0015_RóÒ1_x0013_C@î_x000C_«%ÌF@K_x0001_6qMÍ@@îS_x000F_¡_x0017_A@#ò»M_x000E_«@@[¥¸[ø?@ÛÖF1ÍA@úN½ÆãÆD@Â_x0014__x0015_G@³­åø^*=@ÓûxÕVì@@½_x0006__x000F_çQ¥B@Ð#4âiD@ãbzù_x001F_2A@n½-J5D@8cÈÆ@@FX3_x0013_:&amp;A@5Y*qÈ;@É°¡5ð=@ÚÇhÒ_x0007_ûH@"b#þ_x0001__x0002_Ðe&gt;@ÈêD@_x001C_:ª®¿ÎB@´UñÉ@@^TÃH6S@@ú0	¥I@c¾fiE@Péäù¸G?@¼_x0016_Ù5Jo@@_x000D_ö_x0017_+&lt;@èQ²)¦vE@n:Õ§W{F@®^Sà_x0019_Û&lt;@_x0017_Øõ?¨½J@7­ýWº;@f_x0012_'_x0006_fA@MÎaYNE@_x000C_»ò®fF@¤­_x0014_Uq_x0007_A@|c=ècw;@á»y_x0011_OC@QQ_x0004__x0015_Q_x0003_D@Öÿlæþ.B@äVH{pB@_x0016_ûëàB@ë¬_x0016__x001F__x0013_@@°lNâ_x0018_ºD@¤ØlÖkB@=0Tº¬7&gt;@½Ï.×Ô;@ß6_x001B_õD@"ç+_x0003_B@_x0002__x0006_(lx2Ô?@Ç×cPÍ?@Ë_x0002_Ê_x0012_I&lt;@ò¬_x0004_t?A@@:&lt;Ì_x000B_I´?@&gt;3ÂpÖÿG@Sºp_x0008_B?B@zèÐ_x0007_öIH@·£_x0005_Ä=@b_x0001_Ww¼@@	_x0007_3ÊF@¿.±_x000F_«yJ@ª»s"?E@²_x0007_ûÍ;@_x0013_¯-ç&gt;;@Î3_x0005_ùÆ¹?@K[_x0003_tyËJ@)Yá_x0017_cE@Hùu5Þ6A@_x0012_¯mùO%F@æW½NU@@_x0013__x0015_ÞÅáF@!ÜzÝ¾+=@OúnñIgA@_x000E__x001A_ÖÊB@E#"_"B@oý_x0003_î½ÑA@¦Ã_x0002_ÕzéF@N´ôé`@@NÀ{çu@@_x0010_Eñ¹´F@É?Ê¥_x0002__x0003_Û9@[ýN´ö:@ê]!¿_x0003_O@rQ_x0010__x000B_¹_x0013_=@_x001E_ÔX¥é»=@pÑ§_x001F_h&lt;@t_x0002__x0013_^HP=@^u_x0012_C9FB@îÖQ:O{?@ôèX5@@3_x0011_ÍM·¥?@!`-L_x001A_A@_x0018_½_x0013_¡_x0016_üI@Zí Ä§½?@_x0016_JÉ1b\A@Shkµc_x0018_B@&amp;Q_x001A_]7­O@mÔKéÈú@@Té¦IÈ@@R]÷¦ªH@&lt;\B´B@É.Ù_x001F_G@&gt;_x001D_ÕiA@¿Ô&lt;SEW@@0àÌ^_x001C_Â&lt;@$D²4ÄF@¢ýY_x0001__x0016_¤I@õAÏ:_x0002_E@¦Ü8ñO@@sÙ»¾x?@RR¹_x001F_ÎI@!À&lt;_x0011_îoA@_x0001__x0004_z=¯_x0018_ÁA@_x0003_F[·×pD@ØcÞÏYv&lt;@¢À_x0001_¸ 0B@º|õ_x0002_;ËF@%s_x001F_¾¼:@`F¼¿%&lt;@Æ³EuðH@íÂe×K@þ¸4¾ðE@¸ó·G¨YE@ Øu_x0019_S	D@Küøí)_x001A_A@_x0005_Å»ØÆA@°Ç_x001D_EI_x0018_@@N`@k2_x0016_C@_x0005_a¯|CD@&gt;£_x001A__x001D_;@_x000E_T_x0016_­_x000E_+G@+±¤Iâ/I@8_x0005_¿BÂD@ùÂ_x000F_§ÛC@¨&lt;_x0004_ú]E@&gt;(ò+ÆD@ÿì0PÏ_x000B_A@îA«keA@p¦ð'Q&amp;L@eF_x0010_Ez²B@_x0016_SÁí_x000F_v&gt;@Æ@óÇD@ãs ©óD@b&amp;J_x0001__x0002__x0004_NC@ÏqW_x0016_Ì&lt;@	y&amp;hM.;@õK_?]D@¢£-(NôB@b=ÊÝ_x0015_&gt;@Õxm_x0004_òè&lt;@+~ÇÞcD@L8â×º@@®-F_x001C_ÑA@î³}&lt;@FJkM[Â@@[øi¡ B@òæ im&gt;@%0ån_x001C__x0019_@@´|ß(G@bdÃB;@Ñ¯P0_x0003_;@*ËËú¡0&gt;@[_x000E_Ýÿ_x0010_Ö?@H,ký?@HÊ_x001F_+ò;@v)	ax_x0005_B@³/_x0018_w{w&lt;@_x0002_*_x0008_Ö@@àOk2C@×·¸ÖX2A@¸ü§_x001C__x0005_ÐD@ç,nÀa_x0013_&gt;@³´_x0004_Þ7J@ñ)_x0001__x0002_e:@Jä{?¨ F@_x0001__x0003_þc)[Ë;@Òè[Zß?@ÞÖ_x0015_¹_x000B_=@&gt;ßÓ¡ÖI@ÚdÎú@@}}éË	;@º¿=¦Øþ;@ì¶Ã_x001F_t=E@.a¡Ç_x001D_&amp;E@_x0002_É/#3éA@_x001A_QÞ¥Ôà@@Å¨­1û=@_x001A_Ay¿B&lt;@[í#ütÝ&lt;@H@¦Ø_x000E_äA@f§ÉG_x0008__x001B_:@¬bM_x001A_[É@@L_x0012_Ã/®@@Üï*_x0013_¢=@7_x0004_gÏ5_x0010_D@Y_x0007_âeC@táÐ¬¬a;@~_x0011_Åÿ©F@_x0002__x000F_é÷'@@@TØ¬@@U_x0001_ç*_x0019_6F@_x0017_T$}W;@ ¯¿Ó¥B@Ï;¬bÀ=@¶õÖE	ËD@¥¤¡â©È@@+Ð_x000C_ä_x0001__x0002_ÓHC@^õpE |E@JûÉî#?@q^IÝãlA@,	O.¥D@)-h/;@_x0019_óÁ_x0001_Ü·&lt;@HKi_x001F_¾@@_x001B__x0013_¬	N#&gt;@ì¶_x0013_µCA@2YTêK@@\Cü;@eªÒ·GC@H7kº_x0018_m;@o¦Ôº=%B@ù=ùwSî&gt;@*×·ìÛÑ@@c;¤ç«y=@¶_x0016_ \Gµ?@¢êfÂeG@_x0005__x0002_¯1@@À|\_x001F_ßëA@h°_x0010_åóÜ:@k¤_x000C__x0006_ÙE@=S|A@ÊiR_x000E_î@@ö4)ÝòÉD@¶lð¤°\C@½&amp;ú­©¹&gt;@$u¿îù @@íÌu_x0019_W×A@ò{_x000B_ö6_x0019_B@_x0002__x0003_ÌZZ# ,D@ì­¢|_x0010_C@ÈÁ4¸Á;@0_x001C_PÿÃH;@ªÇïZD@rÌIÐlÏ@@f_x0005_[T:@=ê_x0003_ígz;@ÚÏªä í@@Ø+W_x001D_8@@Ð|Ê_x000B_!B@aØôZÆ¨&gt;@Ý_x0014__x0012_¬ &gt;@[É||_x0002_&gt;@_x0004_2éQûìB@_x0004_ÍÖpW;@øcäöä.D@Á_x001C_Í_x0001_"D@Zn_x0001_³;@3_x0003_ú@v:@vº_x001A_h+æE@üRøðà)F@ú»03A@¾(_x0016_­ 6A@k´#'çA@¾_x0018_zSíµ;@T{©ÑRÆ=@f±Ys\_x001C_E@P³._x000C_B@ªÁ¦Í Ã@@ìM¾={©?@_x0012_åw_x0002__x0003_¢ÚH@SNÒ¶­H@YÏý{à;@ðôiÆ_x0016_ü=@_x0012_À_x0013_y¬ØG@9·(9K9@¹ÝííP1@@*m¬,ªB@­Y8ãH@ñ¡BF_x0014_A@Â ç§KaB@w_x001E__x0001_f·ÝA@Þd[:@hÿ^ÀS­&lt;@?_x0003_._x0013_=@!_x001E_zÀ&gt;@ ërºÎG@¥é&gt;_x0001__x001B__x000E_&lt;@4¦Ïo;@@¤Ë  _x0011_@@¼odRoB@¸;ÙÈcB@ªÐA_x0016_JeC@S¶OÃ¹VC@_x001C_Â|ê)6K@_x001B_'^Ra&gt;@ä[ZpÑH@éÈë:@_x0017_C`ÝèqB@­_x0008_æ4¸B@_x001A__x0011_)~@@teV)B@_x0001__x0002_ÀmXöc¼9@7C_x0002_+_x0015_A@S|,O_x000D_B@äÝwÐA@îqHzRA@ìÒ}±ìLB@_x0016__x0005_!'Ë6B@¦+_x0003_-Ê?@ÅNLU#_x0007_E@¸ÐÈÝ_x0008_A@¯©Ák³:A@¸_x000C_~ÝF@*¡Ý_x000E_`&gt;@sø«½ú$C@¤	zÕÞD@_x001B_3g\ÃB@?Ù´ü¾;@²¨Ì_x001A_zA@¼m_x001B_0_x000D_E@U$·_x000E_lB@_x0014_Ú2p_x0005_@@®¸PZóÝ@@qJ³W @@Æ±ùÀkóC@:¶_x0007_ÀçuC@_x000E_i_x0012_¬((E@ÆÅ9êÃÁB@°Uâ;}½A@+s_x0001__x001A_¥_x0006_A@¦5Ußº.=@sj-	çÏD@DÑ&amp;x_x0003__x0006__x0001_C@`Òpw&lt;w&gt;@Jë@²_x001E_#F@gûH¨·H@@¦ÅcÕ A@n§C8_x0012_½;@_x001B_AóC_x001B_&lt;@Ôï_x0019_F@v÷Ñ_x0003__x0005_B@´Õ¢_x0006__x001D_*@@Fÿ~Û×@@B¤ÆãB@=¸@ë~;@_x0014__x0018_=ÿCA@¨\§à_x0007_:@ãa"»¥H@_x0014_«0Q'øF@Í©I-¥Ù;@{ÍÙ9GÕ@@y»xöèH@ì¨JrB@Ð£t_x001F_E@*MçÙTÔ&gt;@¼~MP¶N@@_x0012__x0004_Ñ\_x0002_B@Z³_x0005_vA@ütø&gt;	G@4¶'b;E@cìªõ+D@_x0014_$Û^z2;@F_x0011_ßÖ_x001E_?@ã_x000C_7_x0016_N6@@_x0001__x0002_\ÀØ¯F@ØÇ_x0007_wÖ÷B@þrîÀù5C@£¿.½¥F@Õ¢d _x0010_&lt;@Zt[ü¿A@¤7_ô:@\õó_x0013_B@yç%Ól=@ä~t}ZF@kt(ñê÷I@L0©V¨b=@Ìrã¨F@@Ð_x000B_]S _x000B_F@²_x0013__x0003_ø_x0004_H@_x0012_x_x0003__x0011_iI@_x0008__x001F_§L^_x0018_B@Ô_x000D_Ñ´Ø;@ÂòÌõ;@vQé«ÄH@fp]b_x0005_;@a¼_x0002_[+=D@g-úÂîëB@ªÙ_x000E_JþáA@Ä_x0014_î_x000F_lO@@¶R:&amp;9ó@@IïÈ_x0001_4V9@ ·8ªA@¨°Nå°L@3bC»îÑ;@IoúÎC@LÙ|½_x0004__x0007_ÖD@_x0002_KðÄÏ_x001E_@@\½`¹x¬C@ÅÀzËË@@ía_x000C_CúG@\¤T-©&gt;@!ÓXA°;@ý&amp;/SÒ§9@Yqëá_x001F_:@ e9_x0004_ã+?@_x0006_Ö´TÇ(B@àÄFÏå&gt;@_x0005_"Å:_x0017_&lt;@n|'_x001D__x0012_Ñ@@ðTªhvË=@_x000E__x0014_¾ÒÝkD@¸¥á_x001B__x0012_¬G@_x001A__x0004__x0016_S_x000F_@@^5:P/É9@-âÀä=@#ðÚ_x000E_!|@@lþ$«:D@®_x0002_µ&lt;þ¥C@À@7_x0019_8@@[q[a;ã?@ÌáC,,ë9@²qId&gt;@@ÆrC_x0005_&lt;I@NSøÓ¼üA@§|À/Þ:@_x0001_q_x0010_x¸_x0003_:@áõ£^J@_x0001__x0003_¬åSC@H=M_x001C_ v@@;VE_x001C_©'9@ðëv¹F@_x001B_åb Ùæ@@HAôxK@ü¤}~§@@_x0002_ÑÛBÉã;@ÃÏ¡ÕG@0Y&amp;_x000C_gJ@ïq{CèA@Ð×Ü[WüC@¶WM_x0007__x001B_K@;«*ÐöC@&lt;*H_x000B__x0019_B@¤_x001A_Oï@@Pg_x0012_t_x000C_9@ù£a®g@@t_x0011_àRéÎ?@I°5©&lt;B@_x0005_äôìä@@æ#ùïrvC@b»4_x001D__x0005_G@_x0018_8ÇN_x0015_F@Â©eK;@ù_x0019_BQeB@R3[¤ÞõC@L~Cµ9¾A@_x0002_@m¯Ïï@@¹Å?ÛB@:q^ _x0016__x0012_B@^_x0001__x0001_ð_x0002__x0004__x0006_B@F²î«F@ñå-êë~C@Y )-&gt;H?@_x0012_¤ØXæá?@2 4´	)@@6Ð+­a=@­iÅ_x000D_iz&gt;@dþ\Uº_x0005_F@hd:_x0010_ÎA@L_x000B__x001F__x0001_@@Õj/_x000F_ÃU&gt;@_x0013_E_x0008__x0003__x0006_{C@_x0011_1±_x0018_«w=@6_x0018_:ø@@öz_x0005_'óH@w²|c¼îB@·(SpÅ©B@_x001F_mfôøQB@LýN_x0006_ÕE@_x0018_ÃHkû_x0017_@@´b¦dFkH@²\Z_x0004_\ìH@)ß_x000C_µ;@`4;&gt;cB@pG_x001B_q_x001C_ÖC@°r òD@_x0011_a¨]Ùú:@6cúc®_x0016_C@_x0008_¨Sw¨Ì@@_x001F_é_x0016_D@ê_x0018_Q-ûÖB@_x0003__x0004_l;aÔxè?@_x0006_çäÍ&gt;@v×!ÊîE@ùÚ_x0019_ø³=@¬PÅ¸^=@_x001A_\AðÙ·@@ñâóïw@@ß_x0006__x0008_È_x0001_ìE@pnÒ_x0018_Õ@A@_x0004_?_x0003_skA@áÈoüöqF@JHÖ´×B@êwÐà,°B@¿?ZxA@_x0017__x0018_×®À;@tóÙJ_x0012_B@_x001C_ój÷ª G@7_x0006_ØER2@@¶M._x001C_ÏA@xìXCª;@_x000E_²_A@_x000B_ÆD@_x0008_Z_x0008_x ñA@iÓ1_x0002__x0018_A@Ú13&lt;5U&lt;@m4çG[8C@~³_x0005__x000C_äó@@ZÎ==.±&lt;@Â':A­I@ÐúsÃóB@®S_x000C_µí_x0013_A@7k9_x0002__x0003_F@`¤µÀ¡áH@6L¼æ¼I@l- ´Ø@@¬ûæ_x000D_×@;@Î_x000E_K_x0003_±&lt;@tU_x001C_té=@_x0012_hÁ#ÿA@_x0006_;+rvÅ&gt;@òà_x0015_^è}E@ÂùÈÌÓ¨@@1Ø.V·@@ØÁ?_x0019_L@½ç*ÜÈìA@&amp;.`lz¸@@r~ Ã_x001D_&gt;@_x0002_,+_x001A_j?@	yïãC@ò´ÒÇº@@?_x001C_¤«"B@ÎJfé_x0017_ý@@ªïr±ÀH@WÜÜÇÚA@ÚÃ-ÂÏ¤@@±Ýv_x0001_md&lt;@\E_x000F_w)@@°¦º_x000B_¤h=@_x0007__x001E_Ics&amp;:@:Z#$«A@;v ð)@@µÑbÝ»T=@_x0016_p×ËG@_x0002__x0004_Iá dûC@B_x0003_þ­vgB@øº+8MD@ÎÍ_x0010_aªµ?@._x0004_P&amp;{Ï=@âG@´_x0016_A@Q_x0008__x0016_¬#&gt;@ÐDÐE»@@èÎ_x001A_UÌ	F@ù÷UÁ!&gt;@æÖUß4pF@à¯Ê@	 @@_x0006_WF¨_x0002_&gt;@ã%_x0012_³q&lt;@Ú¡7k[H@Qì_x000B_qâ&lt;@0RÔ®_x0011_@@·O_x0001_®A@f÷æ_x0003_LùG@±ùÝ_x001D_à&gt;@Ü_x0015_Cêù¬C@4Ë!_x001F_@@¢ê¡ÿÞ@@2ì0{#B@_x000F_ãôñÀB@ÿ_x0014_Ì©Á_x0002_;@(Á8¶ãE@_x001C_F{ûo£A@È_x0007__x000C_21_x0012_J@íôr·È^?@Þ&lt;+gôÜ@@Ä&lt;@_x0001__x0003_h_x000E_E@_30òFB@_x0010_ ÆV·¼&gt;@ß¾¡Àè»C@r_x0005__x000F_á?@r=àD@$+¿þjA@_x000C_¼±¶_x001B_=@PG-@@¦'®|_x0002_?@V	pã6D@Ð[µC¬dB@Ê,_x0005_³(?@ëÆ.ósC@»_x000F__x0004_Ê½©@@¦»%èuKE@¤j_x0003_|-G@»^_x001D_MþXG@_x0012_;^ÏA@1Y÷_x000C_ßäA@_x0011_?óé¸@@`ä¼í_x0008_P@hé×$&lt;lE@þ_x001B_¬aâJ@ÌMâ!y[H@Jù_x0001__x0017_H@°=¨ëÜJO@xø­çMK@Î_x0003_®úKM@Ò´2ÞQ@¦eÐ{_x0004_N@_x0006_ "p&lt;çI@_x0001__x0002__x0002_!zrhG@_x000C__x0005_Ë7rÿD@*(bðxÞH@ ¼&lt;1r­N@ý°_x000E_D@_x0012_Ø±BOI@\5°°ÇL@L©Ú )G@XÎY±þG@0þ££2K@¶mP_x0014_ÎL@òçw@]êG@þÍÛ"t&gt;@@-)È¨_x0014_K@_x0018_!SÚzXG@('P_x0007__æE@öuÅójE@üË_x0001_IO@=õép|E@¤ÑêñI@Îè+G&gt;K@VâÞöêJ@|/EÐ7J@I¿Ôÿ_x0003_¯E@ÜÕzÕåÜG@Øÿt®û@@K.1ø¼P@r·]åJ@:_x001F_@äwðL@DdNå6_x0016_H@²_x0008__x0011_&gt;ÍáH@ö¿9Ú_x0019__x001A_\H@ÕLJßC@Ð½ß_x001A_Y³K@NÁµúôM@E{K=¦P@_x000C_]¸2¹_x0016_G@ÿ`qW%H@èÙÁ{_x0010_M@._x000B_]¾PJ@(;CúH@¶(ø©UÎG@¢®KUÐÔO@T_x0015_%x5ÃG@&lt;ýp_x0013_2M@Ès_x0016_#N@BO(¡_x0003_J@·_x0003_¦l&lt;E@Ðð)ð6D@Z_x0013_¬ã­]H@öòü¬×à@@_x0001__x0016__x0019__x0019__x0002__x0016__x0019__x0019__x0003__x0016__x0019__x0019__x0004__x0016__x0019__x0019__x0005__x0016__x0019__x0019__x0006__x0016__x0019__x0019__x0007__x0016__x0019__x0019__x0008__x0016__x0019__x0019_	_x0016__x0019__x0019__x001A__x0016__x0019__x0019__x000B__x0016__x0019__x0019__x000C__x0016__x0019__x0019__x000D__x0016__x0019__x0019__x000E__x0016__x0019__x0019__x000F__x0016__x0019__x0019__x0010__x0016__x0019__x0019__x0011__x0016__x0019__x0019__x0012__x0016__x0019__x0019__x0013__x0016__x0019__x0019__x0014__x0016__x0019__x0019__x0015__x0016__x0019__x0019__x0016__x0016__x0019__x0019__x0017__x0016__x0019__x0019__x0018__x0016__x0019__x0019__x0001__x0002__x0019__x0016__x0001__x0001__x001A__x0016__x0001__x0001__x001B__x0016__x0001__x0001__x001C__x0016__x0001__x0001__x001D__x0016__x0001__x0001__x001E__x0016__x0001__x0001__x001F__x0016__x0001__x0001_ _x0016__x0001__x0001_!_x0016__x0001__x0001_"_x0016__x0001__x0001_#_x0016__x0001__x0001_$_x0016__x0001__x0001_%_x0016__x0001__x0001_&amp;_x0016__x0001__x0001_'_x0016__x0001__x0001_(_x0016__x0001__x0001_)_x0016__x0001__x0001_*_x0016__x0001__x0001_+_x0016__x0001__x0001_,_x0016__x0001__x0001_-_x0016__x0001__x0001_._x0016__x0001__x0001_/_x0016__x0001__x0001_0_x0016__x0001__x0001_1_x0016__x0001__x0001_2_x0016__x0001__x0001_3_x0016__x0001__x0001_4_x0016__x0001__x0001_5_x0016__x0001__x0001_6_x0016__x0001__x0001_7_x0016__x0001__x0001_8_x0016__x0001__x0001_9_x0016__x0001__x0001_:_x0016__x0001__x0001_;_x0016__x0001__x0001_&lt;_x0016__x0001__x0001_=_x0016__x0001__x0001_&gt;_x0016__x0001__x0001_?_x0016__x0001__x0001_@_x0016__x0001__x0001_A_x0016__x0001__x0001_B_x0016__x0001__x0001_C_x0016__x0001__x0001_D_x0016__x0001__x0001_E_x0016__x0001__x0001_F_x0016__x0001__x0001_G_x0016__x0001__x0001_H_x0016__x0001__x0001_I_x0016__x0001__x0001_J_x0016__x0001__x0001_K_x0016__x0001__x0001_L_x0016__x0001__x0001_M_x0016__x0001__x0001_N_x0016__x0001__x0001_O_x0016__x0001__x0001_P_x0016__x0001__x0001_Q_x0016__x0001__x0001_R_x0016__x0001__x0001_S_x0016__x0001__x0001_T_x0016__x0001__x0001_U_x0016__x0001__x0001_V_x0016__x0001__x0001_W_x0016__x0001__x0001__x0001__x0003_X_x0016__x0001__x0001_Y_x0016__x0001__x0001_Z_x0016__x0001__x0001_[_x0016__x0001__x0001_\_x0016__x0001__x0001_]_x0016__x0001__x0001_^_x0016__x0001__x0001___x0016__x0001__x0001_`_x0016__x0001__x0001_a_x0016__x0001__x0001_b_x0016__x0001__x0001_c_x0016__x0001__x0001_d_x0016__x0001__x0001_e_x0016__x0001__x0001_f_x0016__x0001__x0001_g_x0016__x0001__x0001_h_x0016__x0001__x0001_i_x0016__x0001__x0001_j_x0016__x0001__x0001_k_x0016__x0001__x0001_l_x0016__x0001__x0001_m_x0016__x0001__x0001_n_x0016__x0001__x0001_o_x0016__x0001__x0001_p_x0016__x0001__x0001_q_x0016__x0001__x0001_r_x0016__x0001__x0001_s_x0016__x0001__x0001_t_x0016__x0001__x0001_u_x0016__x0001__x0001_v_x0016__x0001__x0001_x_x0016__x0001__x0001_ýÿÿÿy_x0016__x0001__x0001_z_x0016__x0001__x0001_{_x0016__x0001__x0001_|_x0016__x0001__x0001_}_x0016__x0001__x0001_~_x0016__x0001__x0001__x0016__x0001__x0001__x0016__x0001__x0001_Fâ·VØKI@|_x0011_ïýI@t§`TE@Røò9B@ªUn¹RN@ÎBJ'ÊH@|úm¤Ë_x0007_D@_x0016_1_x0005_voB@äAà²c&lt;J@_x0002_ú¿O_x0012_(M@àwÏ-mL@_x0001__x0002_^bâô_x0002_L@B_x0008__K@P@¦gç,ðH@_x0003_C~_x0014__x0013_J@ª±:	_x001C_~H@ºûÅk·ÒM@KX[)\J@|Å¿*~F@í3_x0008_ô\H@Vf%eK@ª~_x0008_1¦[F@_x000C_®ù_x0014__x000F_CC@,Õ¶b»O@Ix11ðÓ?@_x0004_}:¼:#K@_x0016_²_x0016__x0019_Ë@@Âz8óÒzH@Â_x001E_j_x0006_D@_x0001_ùÌôI@§UA(I@[Æc¸H@vº®AiM@ò¥Ë"Ç~L@Vù_x0007__x0008_¢K@Üá¹mm@J@÷{]O¡P@n_x0016_ÃRnH@@ïi_x001A_:E@¬È_x001C_xL@Æ&gt;Ï$EG@	vL:VqP@fsg_x0017__x0002__x0004_¢D@*oôN_x0015_éC@fã_x0003_d¢×H@ÂphÜß¦M@öð_x0001_H;AL@ _x0001_Þ[CJ@Jbß(ÜÑM@_x0018_ÃÉK¸L@ÂÄSêwÑN@Î_x0001_¦N@_x001C__x0011_&lt;¼L@_x001D__x0006_¨áJP@Øs_x0005_«ÑL@_x001C_9Ù^G@l?F_x000F_Æ5Q@_x001D_5x_x001E_þ­A@ª·M;_x001B_K@Z6½Ä_x0014_\K@tèvÃ	;P@¢¦µóyE@&amp;_x0018__x0016_ ²_x001F_E@×©­vP@ÑI@¤¥_x0012_tÝA@4_x0011_\îåtH@_x001C_`&lt;÷K@ÙâÎ_x0003_wP@@.{%û¬G@îqÚo_x0004_rH@ªÉö¥àH@Úû©êII@7_x001A_àD@_x0002__x0003_dmB%£P@ÎUõóR«M@ÊÛÚ_x0015_§DK@²;réÌ`J@_x000D_à½#D@ÄÒmNReM@uô¥rØC@lH\I@_x000B__x0015_(,M@_x001A_Í~æ_K@ùß8$¢C@åÂ"óòB@ÍKÆé­G@'_x0013_!*_x001C_øD@üT®ÊµI@È¯r¼È¢M@^àÍCxáK@_x0012_ _x0017_ÐG@_x0018_×Í·×@@dÞ_x0017__x0001__x0006_£E@Zñþm}_x0007_G@V(×bG@_x0004_Ú_x0017__x000E_KG@$ºE_x0016_Z_x001C_M@_x001E_O_x000C_ñYO@_x0002_©_x0010_	¢N@¸Ir_x0005_:L@êè#I@_x0007_ÙçÑqO@lî_x001E__x001C__x0019_¡F@XK*výM@Ò_x000F__x0018_°_x000B__x000D_:D@¨ËÐÉ_x000D_öI@_x001A_fËª®B@brp_x0006_O@Ê,_x0013_Ô_x0011_K@þ4_x0013_ÁÍQD@_x0011_³_x001D_¥t8@_x000D_zõFÝK@_x0018_@ÕNÄ&lt;@tä:¯Ç_x0005_D@_x0001_»&gt;_x0011_D@ø=_x000D_=üGK@#Êé_x0011_ÏH@¶_x0012__x0002_}ÒRK@ÒÃ	J_x0003_G@øhãÔ¸¯L@L:ù¶G@º_x0008_ô_x0014_G@ØßÉ_x000F_¸òJ@De1Ú_x000B_ED@ª°fâà_x000C_J@|_x001A__x0007_ÑH@L@~ÿÐ~_x0013_G@vLä_x000B_ÈG@Z7)´¡.O@Þç_x0013_ õJ@¬_x0019_Wæ_x0016__x0003_Q@ºwE§ZJ@$ö_x0017_ßP@&amp;X»MÉ_x0004_H@²Î_x000C_ÆL@_x0010_ßd_x0018_B@_x0002__x0003_&amp;_x0007_(­#P@¬¤k]åI@ÁÔá4²VP@\\ÞêtBQ@v¤{^'_x0014_G@(÷_x0013_!äF@ltã0Ê«J@L@ÇC®H@àdl_x0007_âzK@VFì/"_x0010_H@Ág)_x001D_ªq@@¾#0,eH@¨_x001A_t6Â_x0002_G@Ts*_x0018_I@wÄÊÞ_x0002_H@_x001C_u6_x001C_¦J@J_x000B_j³xµE@_x000C_C÷BûI@d^iäÜM@K:2gB@Îµå03J@ÇºÁg5B@_x001E__x001B__x0001__x001C_§êF@_x0016_}	¨mVK@p9ÈÄ¶H@¤ÄÅk8O@_x0013_F_x001B_xZ1Q@Ã«ªD^B@yo_x0008_"J@mKa¾H@_x0016_æ_x000D_C:kC@"Ö&lt;]_x0001__x0004_éL@PE³àRXH@¶H*ßPðL@ô9|[²@@¬¨R5,I@B_x0001_ÉÆZåJ@à_x000E_æ£áO@Wq"K@BvPÝ.K@ °Á[¿I@RoH@*¾ÚÛ_x0015_/H@Ò_x0006_ôJ¬rN@¼6o_x0003_ÆñL@Ê=_x0007_ÙíH@Â) aK@îv£ä@I@ÈQ_x000C_×Å®I@/¤WH@_x0001_uªóÖL@òõ nF@1G£üE&lt;@î¬oEjWC@_x0008__x0013_cC÷I@:÷µÔÌGL@Ï?PuJR@r§¦G22J@:ûæ± ÀF@:°íúDK@Î_x000B_ô_x0002_I@ì&gt;õú_x0018_©C@ð8ë$JN@_x0001__x0003_W:_x0001_h=P@ª_x0014__x0012_ J@ n_x001A_~_x000C_ôO@_x0006_å¼zF@Ès¦ô~@@_x0001_Y_x0015_áOD@p¯«Pp_x0002_L@f|kùÇ_F@L_x0016_dG@¢f:¯áSK@ÆÞç©ö_x001A_I@{_|?@Xk_x0011__x001D_H@v©ÙÑN@ÞåÌ_x000B_íG@*Ò%¡&amp;OF@Ê³ªÊgI@ú9ÚÌflJ@îÉÜ6Ê-C@°,Õ»ü÷L@Bã*ÆÓ:I@n3ÄI@-ÕûJL@`ó³l"I@ªÞ_x0013_x~_x000D_&lt;@22¯t¶wH@$2ÉLK@EÖ_x0005_¾ÙH@jsÇR_x0003_èK@¨:Wê_x000F_G@x êraüK@å_x0011_º_x0002__x0003_«!E@¦î_x000D_nÇE@Zá_x000D_8WM@_x000F_ôÞAGPP@_x000E_Êç=Ç@@dp,2B@Tå7nO_x0003_E@Í(ñº@@ZsOù¾?@4îùCD@À¡ÀY&gt;G@ºQ¾ÛªXI@TÔ ÂíF@D%ä_x001D_òD@ÙÞNÌG@àV~Ë¼¥A@¬gãu_x000C_hJ@JþwI_x0013_L@_x001A_á-ð©_x0019_L@_x0004_ß:_x000E_bG@4xH\ÛI@°º_x001C_0_x0012__x0018_D@^ê";)ÉG@_x0003_áª_x000B_îJ@:«¤r&amp;ÂM@pÙ~N_x0005__x0001_I@¶¨Ãéç×D@V«_x001E_z_x0019_D@ökoâÜµL@Óëî~ûD@_x0019_¼ K@_x001A_E^¨èK@_x0002__x0006_:óÈ_x0007_$K@q4ßH]UD@_x001F_À_x0010_úK@_x0004_CåhU¹@@Lp_x0006_ýò¨I@èh²Å_x001F_I@hÍE_x000F_çM@_x000C_xÁÎ_x0001_¿E@:@ëðH@aeÚD¨E@~KRÇÄF@êñªægH@b+÷_x000C__x001C_BH@øØØ¿lXC@aJûP@~!_x001F_]D)J@8)_x0015_×®M@H\wÓ_x000F_K@ÀÌÇtæ_x000D_I@¢_x0003_ñÉxI@%÷_x0017_:_x000F_B@ØQw+ï2J@Ï_x0003_áI/E@®lD²Ç_x0015_I@(å÷'IN@¶Q¶^|G@TÑ&gt;_x0010_í.N@`í_x0001_ÙJ@D)¶&lt;³_x001B_I@_x0010__x000B_) K@4_x0003_úI@Î8_x0005__x0002__x0003_UØK@&gt; »S|×M@ør·_x000D_níH@:òÇ½M@¤#£é¯A@ðErß®@F@qþA^A_x0004_D@,x^G#M@Øâð®R0I@¶@0ÏÎ®:@èº_x0017_þq0F@h¯æè_x0014_RN@_x0004_íHJ@dL_x0014_ D@_x0002_¯Í@áJ@}¤·LRB@_x0008_ãºäJ@¤Ï_x000E_Ó@­J@ÍÆÊ½h2E@4&gt;´ú®I@;ðB9ôH@_x0002_z_x001C_]ÂF@ÄMa_x000E_L8D@º=V+¨úK@_x0001_`¾)pP@4"ëÆøN@ _x001A_´Ñ¢;C@ðtÙh&amp;M@ÄþÕI@_x0018_9	©ÔI@º	(ÈK@ö_x000B_©U¶uO@_x0004__x0006_*æX¯_x0019_ôK@ºÖK©_x001E_ÎJ@À¿»j&lt;qN@®vR_x0001_ÙÚI@¦-jM_x001F_G@Øá¤*LN@@_x0018_@LOþF@q_x0004_AÒ@@X2-EJ@X&amp;¦ë¨bB@Þ	ÚZ×úH@ü i_£tJ@¨Va6«I@táié_x0015_öL@8f8òoM@E_x001C__x001A_ú$C@lÞÆ¼¶ôJ@zÁ3DG@lù2\©C@úeÐ[EN@bÂ¡_x0005_lÖF@üh-õI@_x0002__x0014__x001D_êÌ_x0006_M@`ÑÁ\[G@Ã_x0014_ÜX¡E@&lt;_x0003_;¿G@ø¹}_x000D_	9I@ZZú ìÛH@XåéÏ%E@´êÍæ_x001B__x0002_J@bóQ÷±K@Èço\_x0001__x0003_SïD@V´ýh^J@´$±_x000B_GëD@Öª6/'pK@p²r=\dM@:_x0001_v1wK@n_x001C_~È§_x0006_L@BÞC_x0006__x001B_-L@Ö_x000C_Ãõ_x0015_¸J@~/!_x0017_ßA@lOØÈJ@2ÉjçÌNH@@jK,Ï9H@Á×ô¨'E@nÿó:PM@NÎ	Ho_x0003_M@FÎ%D@_x0002_ÿú_x001D_bJ@_x0012__x0014_°TÊF@üûáç´_x000D_J@¢¢Ïñ``F@o?[u_x001A_ÆA@úÇñXiý@@_x0010_WåÐ¹N@Hu(t©M@ÎEâ#ÃUN@Hº_x001F__x000D_EC@ÒìY_x0012_xD@_x0002_F|_x001B_½C@ùv_x0005_ðlM@ø©!¦#íQ@4´w_x0001_0J@_x0001__x0002_¼!¶4( I@òÄd_x000D__x001E_I@èj=_ÕJ@_x0001_îòe_x000D_3A@þ_x0019_×,ÿG@ÜbQk¼ìJ@ÆÆ¯_x0004__x001F_J@Ñ	&gt;±%I@¢)#¯TOH@¼%dÎðJ@P_x001F_*OÆ¹@@°~'Ñ_x000B_sI@@\3_x0003_2H@_x0014_7cïÑH@&amp;_x000E_Ô§NF@|_x001B__x000F_³RC@QÅ,qE@:¬q_x001D_Ö°I@túàÇ¾E@_x0012__x000F_¡_x001C_ªG@´'ýµ¾îI@ÂcÖ(M_x0010_F@|§ VO@ 6_x0017_§¦E@¼r6yÅJ@ÏÑÖ)I@ªwÓ]»|O@Òä!{ç	I@¤UÜ*IÿO@HKÖÏ¶ÿE@¯ÅC©I@úÊwQ_x0002__x0003_¦«J@R;øG@vDã5tP@_x0012_â¥ i»K@ìöIdaªH@&amp;À0_x001C_L@|9ÕlØG@?¡G&amp;Ê&gt;@V_¹J{üE@zê_x0017_#C^G@o]_x0016_@_x000F_P@ êüë'N@BO_x0005_4¦_x0016_H@êQã7_x0011_H@ï9¸dEC@þî¢öL@D_x0019_Àn½BJ@`ê Í_x0007_¸E@¬ãbÌJ@_x000E_$©BõôG@\¶ëéFO@|ÛÌÈ®C@_x0002__x000B_YS*A@ÅeÁè_x000C_P@D(í_x001B_	ÞJ@_x001B_Xó»B@_x0006_K¸T	H@¥(â­D@0CÚM@ÖlvÖ_x0015_D@L1_x0001_BaN@ó?æÅ_x001A_æB@_x0004__x0005_ î_x0010_FK@t Hò¿H@þEôoD@]Áe¸M@ûç!g;&lt;P@ÍÃ`zGE@_x0002_öGðÑ-K@Fö¡ßá(C@Õm;Â|B@äm9M_x001C_I@ _x001E_SzdF@¦À_x000C_â/H@\_x0005_¹õæâL@æòÀÖ]±J@ä½ÖfYMI@¬8ë±%O@|sùL{ëB@ ¢2þ¿_x0019_J@@»ÂAD	F@&amp;_x0019_±_x000B_ÈTF@ÌÐ_x0010_ÍE@¢%î&amp;ß#H@.3OÆF_x000B_K@ðìçðDmG@ _x0008__x0003_KH@¾·Î"_x0013_F@&gt;p_x0008_ByK@¸¯Nm6J@BJ³[&lt;@@ä_x0012__x0001_§sH@ø_x0002_1ªxN@vç_x0002__x0004_ÿíA@.Ü_x0016_õJ@$ïW	ëK@_x000D_Ý:àbK?@X_x001F_ &gt;hþI@¤\49É¤K@NKe¾XH@ [h¼7fI@rÓ_x0003_[_x0007_öH@_x0012_Hæ¥_x0018_K@*¾¢@@ÐyÎº_x0001_-C@HbÔÄ)M@_x0002_r_x0019_èÙF@¬ M¦öeF@Dåô&lt;_x0012_íE@Â3îÛ¥M@Þ©4bVH@6iC7URK@Æ¨M¡£O@ÈÔ¬._x0003_K@ýôÅÙH@nºböJ!O@_x0018_Tøn´J@êæ*úr	L@TÍ_x0011_¾íJ@óMïÜM@þ_x0017__x001B_*¶_x0003_D@ØKÀ_x0016__x001C_JL@ñ	£¤(N@@_x0017_!®)F@f_x0002_ÜQùÈK@_x0003__x0004_¸_x0005_Þ_x0019_ÿNO@VAo~H@_x0004_Ã=wücH@JD®®¦H@j9xÊ9J@T¼^½h×I@Ü²ìEîçI@¿Ü_x0013_³_x000F_ê@@¶J_x001E__x000F_I@d¶_x0005_OG@0hJý4J@¬GJð,'K@òmùerÈL@¼_x0011_'{D*L@_x0016_ñå5RÙK@lrµûI@o,ý¨sPP@Þsl¾_x0018_J@_x0003__x001D__x000D__x0005_³ÓL@_x0002__x0005_ÊJÔDJ@Z_x001A_s¦¡M@_x0014__x001E_í2_x0019_J@ê_x0001_Ó½GPL@ÂH©¼WH@BH}Í_x0012_þK@ô-`\ G@ñJ_x001A_G%çC@­ëK«$D@ K÷:H@ö_x0011_d£&gt;|G@ :µÏrF@È_x0016_Û¢_x0003__x0005_í@@&lt;_x0014__x0005_µDN@DN`» I@UéÆÅ_x0019_D@&amp;_x0015_ian;G@z_x001C__x0018_&amp;_x0013_ÿC@.«Ò(éyI@Ô7G~8¬O@À_x0010__x0002__x0007_³F@&gt;CTæÚ"E@:Ï}F_x0001_§C@§NÁþIþB@@ÓÉºô@J@ê^ésI@Ü_x000D_3FN@úlS_x0002_BJ@&lt;_x0004_m}tL@³WNôN@(p8&gt;_x0017_ÕP@_x001C__x0002_¿ ($H@\_x0019_àE@ä)ó&lt;,|L@Î§ýRñâF@¦]û°J@®,_x0010_ÔzqH@_x0011_Óç_x001F_U2@Ì_x0011_1_x001F_ÎG@®_x0003_#2P@R_x001E_­ëL¡J@_x0003_ª«*J@_x001A_J{³NÙA@êa4-_x0008_¿J@_x0001__x0002__x001C_}5ºqªK@@?tÌ;÷H@Æ+`)ÚL@_x001F__x0017_&amp;9'D@l­Øø^)K@|@ÑÐhmR@O_x0015_¯ç!P@(_x0018_T_x001C_È!J@TL_x0016_µ¤ÌG@´_x0016__x0015_«'J@_x000C_MæWJ@ÚnÓ³_x000B_IN@S?_x001B_ÿ)E@ _x0006__x001B_{G@ÆÒÌþ\6J@2_x0002_ý]_x000B_ïJ@êfªæG@ÔírH_x0015_F@ú×Tà_x001B_R@¤+Ðp·J@PÁ6Åf6H@ÒNYúG@&amp;xL#ò_x001C_O@_x0002_ÆSå°F@j _x0014_ßi´C@@ØúlV©M@à=Ê/ïI@_])ZW·D@H_x001B_­¹M@_x000C__x0011_FJ@RÁõ_x0001_C@*Éq´_x0001__x0002_'K@ÌYtt_x001F_ÈE@1tCxG@\5ÝD_x0019_H@"Àvd1E@¢'"R÷wJ@¾_x0014_'ÌÜ]@@Û+q´L@X[&lt;ªá_x0005_A@*2A¢¸Á?@_x0014_SW¥«ÉH@)%BàÀK@6D/n0óJ@&amp;,6¡ïãE@(Õ_x0015_Ù	¦J@w¬»_x0006_P@^ßGµ#_x0013_I@rT_x0018_GL@¤:òöO-M@z¢Ù_x000B_N_x0015_M@!S_x0019__x0013_ÏtD@_x0016_&amp;ApH@~ä\_x000E__x0012_M@&amp;p ÕG@x[_x0008_M@	ßç7Ù	P@^_x000C_QH¸G@wÁðG@¢Ú#×:M@¬_ò_x0012_øH@üc I I@&amp;ZÄ%}¾I@_x0001__x0006_hEE_x0006_æI@R¯¢ùßF@_x0001__x0018_fX¡SF@_x0006_qâîëH@Lã®2(³H@ÂÎe_x001C_NÂJ@*õí_x0007_Z­I@(oÛ,ðçB@nB £«_x0013_F@\_x001B__x000B_Ã_x0005_ÂL@¬_x0012_Ïøõ_x000E_F@ÉöB÷ù/D@_x0002_Õ×,sÊG@ÆÒ¯~ßÔJ@Bz_x001E_¯_x0006_H@ºaôÁâ_x001B_N@´ÛÛl7D@Ê_x0016_¿u_x0003_I@¨Y`Ù&lt;oL@¼_x001B__x0019_ÄÐQG@6ÃñØ±K@®__x0004_öðmJ@øárýzùG@4{Q_x001F_S&amp;I@Nß½E@®#._x0019_ÓN@ ×L¾_x001C_F@_x0006_s_x0007_+E;L@^_x0002_ðÚH@(ºl½.mH@dÁ_x0003__x001E_þËJ@¬ÚÏÒ_x0001__x0002_'M@_x000B_ÝîÉúP@ß9-·P@óÍ©«4=@_x0010_&gt;1á}l@@5%G¬Á;@2,¡É=wI@ªï¯[_x000B_F@J+Û©ÂL@n;ÚÿF@f8h\«¼E@6vø÷zF@ ä_x0010_ÅL@P±1&lt;yF@tH÷+/K@^iW	)C@_x0001__x0015_G_x000D_H@_x0014__x0014_§Â_x0007_I@_x000C_¿ _x000D__x0014_K@àA.s_x0007_UK@µ_x0006_ú9:æ?@_x0011_©uJ@FìMG@_x0002__x0016_ÊØÑKK@_x0002_WõÿkN@Ø¾­2oÓI@æ ¨â}jJ@_x000E_à_x001C_WJ@ÊË(_x000F_@gG@\0ÚïM@'`*?D@~_x0012_r_x0016_EA@</t>
  </si>
  <si>
    <t>15c6d8ec1bbf6826f6264c658920634e_x0001__x0003__x0002_2CF@h_x001D_qìH@ýå0_x0007_L@_x0006_á£³m_C@_x001A_,-zxA@|SÏ_x001D_M@«zJ8ÑðD@8À&lt;arùC@LÈ½T{Q@ª?úæO@ F~\óF@,'òýV°G@¶¼Ä â·G@_V¾WÐJ@Gµ\_x0013_!MC@¬i7)}}L@ÒöÜsJ@/¨@áVM@ÚEôH5	N@_x0004_¼G'ÅO@¹b_x000E_¾(x?@NçE4K@L°3üèO@0tC:QH@:_x0005_ù´/K@_x0006_9L4OËD@~­_x001C_Ù_x001E_I@÷[yµP@`{É[K@ó,;´y©@@2¼@óæE@Ü ­Ñ_x0001__x0002_enG@êÈþZM@Æ_x000C_¢&gt;)K@_x0018_}H@DáæÔmbG@Ð$gWöC@p~£i÷G@®_x000F_JÒHÜI@ñGgP´_x0006_P@â"_x0003_Eì!M@èu¦!ó2D@$gÖÔóG@Ü¾_x001D__x001D_ÉaK@=_x001A_ïM@Pè%ø9ÆI@0G¹D_àE@®_x0007_Ü¥ò_x0003_G@kä£ûhK@GuHè}H@_x001E_¦ë°C@@õ-_x0015_R_x0017_I@ÀÍ2@îJ@âbaA®&lt;N@ÂRe²×QC@_x0018_Íì%°I@_x0001_¡ÊÛÕH@t=_x000C__WE@´ñ_x0001_Rö?E@òQ8ËißE@È_x0005_â]©ÝM@Z,0_x000C_&lt;B@æ!¯lDÃK@_x0001__x0002__x0008__x0018_Á_x0010_cJ@RTj4zAI@t¿mA;-I@ïîç¢¯ÎB@õ°MäWD@äÑ_x0006_È+!K@_x0016_`³Îl&lt;I@ûc_x001A_÷D@*ÁÔµA@jGcØ3G@_x0010_YóZ=G@9ÿgý?=@&amp;6÷Çb]F@V_x0019_)_x0019_H@ _x0011_½¢@ÈJ@ø7´ì_x0001_[G@J¯Ås®L@Dî=?&lt;N@°óü,¤C@¬jFyôK@_x0002_¼úèÊO@ä9 ùöE@*DSÑK@v_x0008_î#²èG@ºÊ´e¯ãL@ØFiù-+P@2·þIÓáL@(#wL@©¨Þ×feE@(«dcV&gt;K@Èýdóä_x001E_B@ª_x0012__x000B__x000C_ª¢@@tïk06æI@Ê|s_¦I@à§òÄK@Zõx_x0003_ÿ´M@_x000C_oÝAK@2D3_x0001_©|K@Jå7_x0006_£ZI@Þ_x0007_È1_x0012_tL@¨ Sü?ØI@¸y_x0004_ã§B@_x000C_ m:L@Kû	NÉD@ðä.IÌK@¸_x0002_ë6.M@Úq_x000F_ÝZG@].	¾I@*}p&gt;E@l_x0011_ç_x000F_á¸J@_x001A_&lt;_x0003__x0019_Å+G@_x000E_lòxèP@ êáåG@jdùéM@&gt;³¬É_x0005__x0017_J@&amp;_x000B_X±äKO@Î­bñD¹F@ðéw;_x0008_NH@ªP¿_x0013_l¾G@¾K6-:¨O@ðÃ!?KóK@bø_x0014_¸¶oQ@rïR_x0012_°ØH@_x0001__x0003_B}WlÍK@_x0014_Ðï&amp;O5I@û¨ËR_x001B_ 7@@ûñäM@2[»Ã*_x0013_Q@¢P°sÐdI@ÒSqô_x0013_]B@Èb_x0018_`E@ÈkÆ=°M@ã·ôG@&gt;FÞeKM@h_x0002_ÎYcM@tÊvSD@x³%¸dK@²^vôÈ®K@äÞp_x0018_½I@À:_x000F_Ù#C@!_­àÿH@¹_x000F_8ôB@VGÿÉJ@X/}ã0äI@ÒÇÜ	L½J@HÇÄC&lt;¸C@x_x000D_èÃ)G@_x0008_§_x000E_K@_x0004_/¨çåCK@r°Är¨}K@Zø=+5M@îî_x001B_Ï/QK@-y°_D@_x001C_k(_x0002_!E@zï_x0007__x0001__x0002_¨VN@8­v5NN@_x000D_¢'¬Á@@$º_x0008_ðñF@ôJ.ÏÛE@dôpêúRL@Â`-v6öP@¨ôh kH@:á_x0016__x0005_5H@HCq½_x0016_N@Ô\_x0017_þØ/A@´Ð_x0006_änJ@Ë«:°K@dF_x0012__x0006_9L@{ÓÆ_x0001__x0014_O@_x0016_v|_x0002__x0003_L@Þqq½aH@è¡Ñ­ÁI@Øæ8­üÛK@ ¿UËRLF@ÊÄð£ª_x0007_I@Þë0ã_x0003_¾F@zwr\³XN@´_x0006_øÂG@º|:»¡¶G@ø*ÉV½ÑO@|Ë_x001E_.&amp;_x001A_L@§JÂlN@ºWð¢H@àà¹nG@Ò2ù³íO@´oyñ_x0019_©K@_x0001__x0002_"IQÉ_x000B_M@ýÐ¡É³E@!õÛâE@ã¢ËV3þ&lt;@Ô³ì¸­YL@Óôü	pO@_x0017_J¦_x000E_²L@¶øK×ÖO@b_x0014_§öüE@zÁýÓG@~ýÂóZK@hÜC_x001A_¼M@ÔbL_x0018_J@LF¨H.xJ@®_x001C_Î[ÔL@0é2¼P1I@_x0008_®_x000F_C+"G@ìoààÉ¼H@Ò_x0006_k_x0010_U`M@]j%C@ä ñ)G@¾îÌ_x001D_qJ@_x0016_@¾#7N@RPSÜÐsI@_x0010_º|U½çC@_x000E_¦5× K@|ÓÓ7ØÎO@,]8Ù·.F@6²»_x001D_bÔK@_x000D_h­UjK@_x0002_¿¬PîúD@&gt;z{_x0017__x0003__x0004_h¥H@JR¿á(M@À·_x0011_O_x001A_VI@(h)uÔH@K/t!_x001F_N@¢t¹_x001B_Ô_x0001_G@Ôn±O@_x001E_gãÂ_x0006_H@Æx_x0016_¾qjG@pl_x001D__x000F_(_N@_x0016_Uÿô/P@ÜAæþVjF@|R¾30«G@¶_x001E_Bý¦LH@î_x0012_&gt;@ØE@l_x0014__x0002_©_x001B_G@Ø-ÔT_x000F__x0015_B@"ÔÙ_x0018_ÔàG@(n_x0018_L×ÍL@Â_x001F_/ÌL@ðc_x000E_nzðF@ð,_x0016_¦ðD@|hAâP/M@_x0010_¨Ý_x000C_ÃI@QÕXÕOÓD@jR#VÿK@(uÇ_x001F__x0016_yG@4_x0014_o©NEB@TÜ-j`L@².¤VliE@¾ï_x0004_¤_x001D_ÖG@4éæ_x001E_9ÎH@_x0002__x0003_NÔ½K@âÃþÛ!L@_x0018_'_x001B__x0001_wL@_x001E_MPùE@_x0004_^ÄCgZB@¸ É±ÊN@_x0018_×à¾I@B¼_x0006_¡GM@ö_x0013_Î8}I@jÔgöü$@@`9mO#H@¡N×²Ù_x001E_=@¬_x0015_0~¤5G@_x0006_×_x0008_ÅF@d'8_x0015_¨¸C@V	}¹_x000B_qI@_x0012_ÇT¹gK@~,xÜ1@@a6v_x0012_ÿD@2L_x0005_ $H@º`¸xßF@ÔéòÿU-J@zÅO¤"F@_x001B_õâvE@àPf¹uI@Ö\ä©µGI@Ü)@nÅB@_x001E__x0019_-_x0008_AN@_x0018_É£`fO@_x0002_MÙQKÏF@Îó°GgL@¼¿¥_x0002__x0003_2_x0017_L@_x000C_ÇZû J@£»µÛF@_x000C_L_x000E_VM@îÔ_x001C_ªP@¾C%ËG@¶_x0014__x000C_Îc÷G@©³WÃ«L@ä_x001F_|Å(K@øUyàI@Èãhy_x001F_:P@T_x0002_|_x0016_¶K@üëà_x0016__x001D_K@^^ÄldàF@6ÈÀ¶·çG@Lû¡_x000B__x0001_/G@â_x0017_;_x0004_{O@Àèì©tFM@_x001C_Vé©_x001E_G@ø²{!G@8áã¦j_x0016_I@ºè\rP@._x001B_ÖÌ°J@U"¨Ð_x0004_0S@ÎLuæ]N@Ö_x0011_±	\6=@ü½6!r$F@ìB|Uí"M@Ö_x001B__x0010_èwú&gt;@¸-_x0011_2×J@@¿+·aÿL@×,÷UÝ@@_x0001__x0002_°_x001D__x0016_ÝJ@"ÚâoO*M@v:¹_x001A__L@°Á(´H@úpW¬~KJ@êÕ_x0005_"%G@íæõ&lt;J@n _x001F_®O@ú_x001F__x0015_BgûA@fÄ_x000B_þºL@ø_x0014_»MÔíL@¢h{ñJ@dwãwüC@À¯0_x0012_M@&gt;ó£Ô+H@Ð_x0011_Ù_x0005_ÏI@§ö}_x000B_Æ/E@_x001C__x001D_sówM@!;÷pK@¶¤lóJ@_x001A_Ö$`_x0018_áE@"ä_x0015_oI@.Ì5pH@LÆ¼c5_x001C_D@¦ý~dA7F@ÈQ¿EE@LNLãØ*C@à³ ±_x0019_=K@_x0010__x0011_oï;ÒI@6åX2K@èÕP,gñN@0½;_x0001__x0002__x0001_;J@âÌÜÂ(J@ä_x0015_ù|G@_x001E__x0018_o_x001B_E@@LKËÎH@_x001E__x000B_ª|w·I@dåùøZ·M@V_x0005_c¯ÉL@È]ôOqF@¸_x0016_`TI@2Sx1éN@Ö_x0015_}*X_x0010_A@ÄZ3ïtF@pÌû9­¤J@%]ü!ÊÈA@Ò_x0014_ªº_x0003_M@Þ!/ÂE@,Ùd_x0017_b@@_x0016_3gºN@óãÎq1P@KPóJýA@¸_x0015_hûQG@_x0001_î2_x000B_ßI@ºTH=§K@´ìÛ&gt;J@§_x0019__x0004_~L@ø©ÛOÅM@ÐVäQL@ð_x0004_&amp;E_x001F_H@4_x001D__x0010_¡jI@Ý­ê_x0019_I@Ú°#yE@_x0004__x000B_ìký6ÎF@_x001A_ÅËKG_x0004_C@òåV"_x001C_¢I@_x0008_mÜ13_x0007_N@_x0008_Rèaà½J@(_x001A_Ö~z¹J@ÖJ_x0019__x001D_K@|¡¦/_x0016_K@Nn&gt;]µ²M@îï¨++E@D`_x0006_ÂCG@º¥1ôN_x001E_G@õ²_x0015_ëîL@ê¦½_x000B_)_x0002_F@0=w5¿C@¢_x0004_TP¸I@ÓW	tæG@PmO_x0001_GI@dÞ´:EbM@dZ_x0012_ÔºÖF@r_x0012_³@»Q@^p/ÙÒB@N_x000F__x000D_Ù',O@^_x0005_ÜbúH@j*Ý_x001E_ãG@_x000B_=_x001E_ö«K@¢Ãñþ_x0003_ôL@,&gt;h_x0005_ËDI@ôG&lt;_x0012_âNJ@æuÒ_x0003__x0001_K@ÆÈ,(_x0002_F@Å[6_x0001__x0007_5D@_x0007_Þ[AM?K@ôX_x0003_Ü_x000E_J@Ö_x001F_:½úFH@_x0008__x000F_¤xÂD@2Vdi[H@_x0008__x0005__x0006_bz2G@4Mûýc!N@Ò­¸RPJE@^ún'Û_x0011_F@¾	÷lþÆO@&gt;ÞogL@ügÕÍH@"ã@E#_x000D_O@_x001F_hÚ#_x0011_&amp;P@_x0002_¢YË:K@ì]_x001F_­¢¥I@&amp;ù®¥_x000E_JF@@n«wI@¬KD¶ÞB@_x001B_R&amp;G@ì±¬_x001D_°=@¾_x0004_§gJ@ãr_x001A_øJ@_x0014_FãÛ÷E@_x0001_´É_x0008_]íI@\%¦ÏO@ToRòí9J@ô:z¾Ñ5I@_x0001__x001B_¦þµÜD@Dõq9I@Ñ¸B@_x0001__x0003_I§_x0018_P@¶©_x0013_³YH@fìzÔïN@NÖ²8ÚE@Z_x0003_s_x000C_VL@pc_x0011_ê_ K@­OÃy_x0015_E@_x000E_ò¢Å	_x0001_N@ÇîûòH@YX;_x0001_'&gt;@`Ñy_x001E_LH@vr_x0003_Q_ÄF@@Y_x0005_._x000E_K@Úp¡ÿµI@ìÌ+à_x001B_K@p&gt;sÈaM@0gÁ_x0002_ÛG@^^_x001F_ì0&gt;H@r3áÓ:M@ ÁXºû­L@"_x001E_xíJ_x0007_G@î_x001B_ÎJ_x000B_bD@Þ+¯CÒ°G@^ç!ÝD¬I@_x000C_&gt;ùæ2ÎK@ëL@|C@tÞQ¼³F@z	ª sCN@2º7¾ø&amp;O@_x0016_¼ÜC2AE@t¢yÿ°äI@üÄò9_x0001__x0002_¦êD@ºÜ6OÊYD@êÏ`_FI@à3NÖ_x000E_P@¦÷Q_x0005_ÉcA@ÎS6©+ãB@¤tÍyù¯F@vVä+õKJ@Ö¿üó©D@v_x001E_èNc#A@._x0008_Rl,F@x[_x000E_[¨&lt;G@G¢P%¥C@H_x001B_a_ÿ1N@ÿfb=@Ô_x0014_DtF\F@^¹=UÛfF@åg_x0013_ùH,B@À¨2-9L@à.C&gt;{5L@d¢ê§ÑI@¬Ý½ÊPL@[_x0003_ÈÊÅC@Ð_x0018_'{yJ@_x0004_Ã1&lt;dûI@_x001E_¬Ó-úÐP@ÝÛêê@@Q#ñÊP@_x001C_­6$(ÊN@²Ì&amp;	rÀM@÷]Ø?{J@\$¯FòH@_x0002__x0003_FÌÄ±&gt;@ø_x001B_­)_x0012_J@T'©Ç«µD@ÁÖA@¦ï¿ ÆZM@_x000C_ _x001A_ÅÕæD@¤]¤ì_x000C_ÓD@æå)þN@´xê_x0015_gãO@Tú©Â_x0010_H@ê¶nè£NO@R_x0010_ú§H@(ÿñböE@À_x0005_9l&gt;L@_x001A_OÚ_x000D_KM@4tnA_x001C_K@¾Þ¼_x0001_L@Öí_x000B_íèI@êeCeaJ@¾%_x0014_v¯I@_x0010__x0010_x0v9@N$+ÀXJ@_x0002_&lt;bq_x000D__x0003_&gt;@b5_x001F__x0014__x0007_M@ö^Û#VûO@d_x001F_¨ZñÏN@_x000C_Þ¶í_x0018_B@ts_x000B_~LvL@¦B§/ G@&amp;²	Å_x0016_SH@`aw¼tI@¸§á"_x0001__x0002_b_x0006_E@:ýùJïH@ _x0002_öP*TL@ætL_x0014_NK@_x0016_((_x001E_iF@-&lt;æðyC@þ-xvC.J@ÊZdÕ²J@_x0012_ÍÄ^_x0013_J@_x001E_ý6Ü_x0008_H@_x0002_Ñ&lt;)_x0003_÷J@ÈI_x0005_ïD J@_x0004_ùs[tFJ@`&lt;ÌÕ# D@î_x000B_¥P¦æK@|ß¾æ_x0012_UJ@[Ä±ÁF@_x0003__x0016_Ì_x001E_oE@hxú _x0019_ÀK@î_x0002_%îàòH@è/ó]ÒÙM@8xØ4åE@ëv_x0007_6îgB@*`hö±*G@`zKý½E@_x0004_e_x001F_iûN@è%îóó@H@Î[±jI@¶­Ï6H@ V&gt;³_x0006_I@&amp;ï_x0002_Ñ®æL@päÒyA_x001B_G@_x0003__x0008_¤{_x001F_ÌòëE@®ø_x0005_gìK@ö_x001D_cëBM@K!_x0001_L_x000B_3&gt;@_x0004_´ýëí¯H@¦{ç¦ÝßK@·Õ:e1L@èùID¸I@¦WôÖ¿ªN@Æ+¨Ã"9N@L}'8íYD@Ò0[ã_x0007_àF@¢hR_x0013_°\K@ôs&gt;âpE@ìÜ_x000F_èþL@`$5mã!B@_x0006_û_x001C_OM@ð_x0004_¶_x0017_óA@4asM@äøþ8jJ@R14wyÃF@Q_x0018_Ï&lt;_x0013_HP@âéÙ¸iK@úØlS_x0008_L@x÷~É_x0002_|&lt;@6/¸H@_x000E_kD@ôá_x0007_OYK@¢9â\ëaL@§/å^E@_x0008_ÈÆÏ"I@¸7A_x0003__x0005_»ºH@d¿b_x0004_QJ@Èå´juíK@dp;GtßJ@JÈúHlL@_x001C__x0015_èÔ@@_x0004__x0004__x0002_5øK@ø_x0016_dàTËH@¦Àâ±±ÍK@t».×^K@nJÐÈ¿ÞK@~_x0019_»¹øI@Þ_x0013_#§mI@RYL_x0001_L@û_x0015_ÖúºF@l0ñ]ÞG@Rr,7bI@_x001C_ C_x0018_ä_x0011_I@*ÿ4»RH@Æo¡/D@^:_x001A_o\ªO@	-(×âÌ?@J_x000E__x0005_zµC@ÎüÝcD_x0019_N@#·_x0018_¶RI@0_x0018__x000B_Í­J@Rn_x0005__x000C_ñB@_x000E_Èõ_H@êmÛGE@HOYPzoG@¸_x0002_]ÛF@_x000E_Ç©ákJ@_x0001__x0003_@ ET°ÄL@N d@ï_x0001_K@b¥B¥ÂJ@_x001E_ê_x0012_!b9@QªòEK@DT_x0006_¢ÍF@´!S1;\E@´A¦02G@(.®+@	M@FºÜ_x0001_ÕK@è|SbTO@Mc@¶¡øC@_x0010_!ÅN@û=~wzN@ä6Ý_x000F_¬ºA@_x0002_P¢eÊK@d_x0015_²0cG@Rå·£ÓëI@o_x001D_öþèE@_x001A_íÝ_x0012_P(L@¦û_x0017__x0018_Ò_x000C_E@ 3ù£H@_x0002_Z"¢KP@8"wR_x000D_óE@La¨»ZbF@°Í_x000C_t×P@R}¾ð_x000D_N@vHa{ªSJ@_x001E_+B¬µÔE@rÝEb_x0008_I@á=ßad¨C@~Ñ_x0007__x0001__x0002_H@_x0016_wZ.Å.J@\ ÆCKK@(g4ÇQAO@à_x0013_ÖÛù`L@_x001C_${%_x001B_UB@¬y´l©L@FÐâx°O@èYìoâD@ _x0006_üxG@Ü_x0005_]ÊhO@þy_x001B_°_x0014_~J@_x0016_t§E_x001A__x001C_F@üüm¶9@Tß_x0014_¤_x001B_H@¶!_x0013_1øE@Ä?ùj:ÙL@_x001A_B?IJ@²ô²°­ÁD@2§×._x0001_O@@²o&gt;&lt;L@_x0012__x0008_%à®fO@ºÐ¡òqG@_x0012_ÝÄ¯gM@â%{%ÇáN@_x0016_X¶ezÓK@8ðúr×I@¬d÷!¶M@´Ùy	F9H@ìQ-êEJ@_x000C_¦_x001E_øQL@ð°GèûÎ@@_x0001__x0002__x0014_óÂÎ¥F@\ðÂ½_x0003_VG@ôÆNªîãH@|?óÆK@êz-Ý_x0012_öQ@_x000C_o&amp;ÖfùH@î_x0002_¯ÃP@ÚSuñM@_x000C_ø_x000F__x0014_ÐaI@ ×ÈVÍI@âe_x001C__x0019_I@´önÞ²A@µP*	ÇkQ@¯v_x0001__x0012_H@ú&gt; _x001D_H¶K@Ö_¬_x0003_p_x0004_B@_x000C__x001B_­c7GH@_x0006_÷è_x0006_ÔG@ªÁwø]¶J@É|_x0013_ñÎM@&amp;eÕÞ_x000C_|K@´¥Q±u	G@bTµ»G@·ès_x001A_s_x001D_Q@_x0001_·|UyKE@s`àÕOA@_x0012_{ôb·H@ô¼BJ.ÍF@Ü¨5Ì_x001A_\M@ ³_x0018_M@ö²Ì'pF@&gt;2¿Ó_x0001__x0003_3H@4&amp;w_x0003_x_x0003_L@f_x000D_*µèB@_x0004_Àf_x000C_LJ@¾_x001A_µRaI@4Dï2âªE@_x0008_¹Ö_x0018_)iG@ ×ÔÍNNI@_x000D_5_x0006_Ï¬_x001B_P@O_x0001_e3úB@Ü8Ðn:òH@tíCÕzL@_x0011_S_x0004_@_x0004_P@ìÁÛ}¥ÄI@_x0018_°b8EâL@"1³-ÛC@_x000C_8@½K@_x0002_+ó;xnG@Ý_x0017_6-}yD@~":_x0001__x001E_E@øÛ¿_x0017_E@VWÿO@ò·@_x0007_uM@:!fÒ]_x001D_H@&amp;&amp;._x001C_J@p¬b_x0016_L@v¡v_x0004_L@_x0003_Ò=¼õÒJ@Ø(6_x0003__x0014_I@#Í~ÇàïC@t1¸¸§@L@$_x0019__x0005_1;ÊC@_x0001__x0005_Jñ6kqK@Ö®ù÷dJ@ÇüæârÆ&gt;@®J_x0017_1bmB@x/ÏúûK@ªÊ(;ðG@_x0004__èÂ_x0003__x0011_N@¢\¾$A@_x0002_¾_x0002_$ÒG@zfÂiH@pÕ_x0006_Òà@@_x000C_î_x000C_ðªB@v£ñ(«ËL@x¯~à3H@_x0005_õ_x0011_]êL@üui/_x0001_L@Wçm_x0012_L_x0017_P@8-È_x000B_R7C@@®+ý£õN@fä¶NâI@&gt;{¾ðwLE@H@¬_x0019_[F@T#pº K@¨_x0012_"M_x000C_D@ëÐ¹L@À~ÓÏ¸L@_x0001_nçrõÙL@_x001A_ªÜ_x0001_F@ÔÃ_x000E__x0019_8zB@î÷_x0007_ó_x001A_&lt;E@Z_x0004__x001A_ô$£B@¬Ê´Ü_x0008_	+zH@¦|_x0006_._x0011_H@Ì½"=W{F@V³ñîpKF@_x0012_L_x000F__x0003_9µH@_x0019_:¼6N@àxÛ£B»M@øÑÁ¼93L@ê2p©ê_x0004_N@v4Dð_x000E_MA@ío_x001A__x0013_O@$_x0013_&lt;XÆE@Vå$_x000B_G@¨\SMM@Âå=&amp;¶_x0007_P@_x001E_8T0ÜîI@jîúkù_x0013_J@æ´$M`ìD@d+¡j_x0012_ÐJ@ð:_x0001_ÀGJ@èKåN=H@$¤ _x000F_G@_x0002_WÝbÞ:N@_x0017_¶c@M@®8ËsM@ÐTBÈgK@_x001A__x0011_V_x0012__x0019_F@¶]£&lt;_x000F_ÞL@¨4ÔÏeI@ru_x000D_c­_x0002_E@®&gt;´äèJ@ÃÉ_x0005_Ù_x000E_F@_x0001__x0002_Üté Ü_x0015_I@þñRMhM@_x0016_Û_x0001_*èF@ê4ÏY×sM@¢_x0011_4©$M@ºö¥_x001F_©F@_x0011_Å3_x001A_G@Â_x001C_JT7J@ÍPþ:´M@Þ%l¼5N@_x0004_{âT20L@öb¦¬ROJ@V_x0008_J¯-ßI@¤_x000D_ åJ@^&amp;¿O@*2qéýeG@\g]ó&lt;H@_x0014_r_x0006_ëbæH@¤Ë_x0018_.ÿ×N@.ÊÓõ_x0010_&amp;H@Ý_x001F_Oí3E@*_x000F_Q¬ß_x0012_H@²Aü}s´L@~°ÞKJG@$khÇ'§J@ÎÂÍ&lt;I@@ÙèÊàN@L°_x0001_ô	D@Zå5ÌgbF@°Lr_x0002__x000B_2C@_x000E_bçÄûF@÷ÎÅ_x0001__x0002_¿w@@_x0004__x000F_¥ 9K@´G«/ûL@öÚ`¹Ä#I@ÀLßqßI@+îù¼PA@b«ßq_x001C_´J@Ò§ñÅD@'ñ_x0002_{ñËB@ræ_x0015_¬ðM@¬Ò z	ÙG@®½©Tå*H@ÊüeUK@øE¿¦ÜJ@Â{cû6`N@¶Æ×'¡I@°¿YÙ_x000E__x000D_H@jØÑì[J@_x000C_~_x0011_qsN@p4ÎÊ8tA@oým¼D@_x000C_&gt;ú i_x0010_G@²p¸I_x0015_H@Ðt*Z+NG@z¶$1±3O@&amp;DæÿëæF@ ßC»HA@&amp;Æ p`K@_x0012_ìî´VI@tµuBcL@_x0012_o¹²h_x001B_O@Èß[!¨K@_x0001__x0003_h{¹°6%M@_x0010_*_x0007_rR_x0016_E@ôößìû§M@öö¯ýL@¨P6E@@`±ZýG@ÕXgÉäD@8U_x0014_MxÜE@q@ýD@®Ìy2_x0019_ZE@&gt;,Á$àG@Ë¹æT;óP@6si¬_x0011_5D@_x0006__x0010_WïßðA@ÊÀn*ç_x0012_K@¾­dVkK@Îº`K}KL@_x0016_ë°_x001B_M@¼_x0002__x001C_GäL@ÅiIî×:A@Z0¦²_x001C_fK@:en­7G@|1ê_x001B_'ÏK@U"î£x_x0008_B@($_x0019__x0001_ãK@fÞ_x000B_æ vH@¨CO_x0014_°G@|_x000B_¯ÌÌTG@Ðy)RK@(2.Ç_x0007_O@æ=ÒK@¬$_x000C_ö_x0001__x0006_B¼K@Ê£T_x000C_Ì_x0002_K@fFº¹ÃH@Ú0mÖ_x001A_bL@_x000C_RÓQK@_x001C_w ^_x0005_FM@¨±o_x0006_r_x001C_J@|´­_tM@ôSàóOD@æáÞsGoF@Xã.}bòG@hb¢ßUE@Þ+0×[8K@ÊÔlîdPM@`*¨ã_x001D_P@zfW»÷F@¨ø_x0014_DlI@ä_x0016_m³²M@@Ø_x0005_p9z}E@ð_x001D_fdUI@&gt;]ö®#O@ö}õÝLI@êâgË_x0010__x0005_G@fVÞGvªF@øV,Ù"_x0001_M@ûÜYK@\ù^II@äj_x0008_ÆêA@&lt;k_x0016_Mô_x0003_J@¦&lt;7:íF@&amp;2_x0004_£ÂF@bu&amp;úG¶C@_x0001__x0003_`Û¹À1I@_x0002_ÅÆkòJ@\Wì_x0016_ôéF@j_x0018_`ziH@Te´Ãã.L@Î6?'bK@.ý¥ý_x001E_O@tïC!ôE@þEmKòI@Þ_x0019_	^H@J×·¥5H@ÒF	üJ@¸}îAzIK@ýë_x0016__x000C_ÕF@6swChUD@4Ù	,L@_x0016__x0010_çD¿êE@ú_x000B_&gt;L¾K@¾zj_x0018_õðN@Àäcõ_x000D__x0012_K@x7ÊêYF@j_x0014_Lp»P@2Lb_x0004__x0002_H@@ü	qJ@²ÃÌãK@øùÞßýÿI@ÆJ:_x000B__x0016_©G@n 8&gt;_x0004_]K@_x0010_q²·XhI@ ó¾eSI@«$_F@_x0001_ëùÔ_x0001__x0002_ª9M@f_x001D_ì×ëJ@$D#2J@þ_x0014_îßw¡G@øn'áÌE@ÄhÉ_x001C_öDM@²Æõ6×F@WjÚÞ¢K@l_x0012_KVvâG@8{)b_x001B_M@N)q]ûàM@âð_x000B_ÞF@Xk_x0002__x0018_ÍñG@F¯_x0016_IJH@øíþ°5DJ@_x0016_Ên©CM@,ÀüO[úE@Ìø¥}@ßH@Î£yÒªJ@Èc_x0010_c#eG@_x0001_dkêJ@R¸cÁ#J@rN¬_x0011_ H@\ÀO_x0008_Á½G@¨e?¹_x000B__x001B_J@¦dm/ÀN@²û{Ø÷K@Õ§ç_x0013_`P@ð_x0005__x000E_5ãN@®®pß4K@T¥ü_x001E_QN@_x0014_je/ùþH@_x0001__x0005_ÿ_x0002_LC@Vüd§¬ML@%uÆ3L@_x0010_Á;ÊJ@âZÈ_x0018_ÝH@:S_x0008_yrmH@H¥µÎ?SJ@îcó1f8A@_x0006_3_x0002_½{¬K@Ò°=öB@_x001E_Ä¤åÊC@¦ÍScP@_x0003__x0001_TÃC@_x0012_Zå 'IK@ì_x001A_¿_x000F_YîE@dTtÓ_x0019_zL@&lt;ÀÓ¤_x000F_áL@ ´_x000F__x0005_G÷J@9Òâ_x0011_H@^­_x0007_îG_x0010_I@¼ÿùwcM@Hû¬å ¯G@T®ó¶³äH@_x0005_uÚÔ	O@_x0012_TP._x0002_I@ô,ÁJÆ_x0017_G@F¾D@_x0004_~ÒìË¥K@ÞÀlÕC+J@ÚµÖðØÒF@ø¯½Ù£hJ@K_x0002__x0003_¶?I@_x0003_î_x000E_I@ÀÝD´)PC@V[å&gt;é_x001C_L@_x0002_oøÁÞM@_x001C_w½£K@785_x0001__x0011_]C@HÏPÏÂ§I@Ê^x½_x0019_K@Ö]ï_x000F_kJ@&lt;_x001A__x000C_S¼ÝH@LÅu}üN@jÞ÷LkL@:ÚÌRúùL@É_x001D_OZ_x0007_Á=@$b_x001B_H2ÅE@ÞJ0$D@È¥p	_x000D_Q@´_x0013_"6L@$_x0011_&gt;ø_x001B_®J@_x000C_ð¤N@`_x0010_vtZ@@Ð.__x0008_J@²_x0014_*}ÕF@è_x0013_ß_x001F_íB@Ä]²$l_x0001_I@_x0003_c_x001B_svI@ö_x0011_i«_x0006__x0011_O@ÆìbF_x000C_zM@^«ºGI@_x0016_³\þHIH@L­_x000C__x000E_A{H@_x0001__x0002_ê£¡3õWM@ñE_x0018_:@ÐµhÑE@_x0006_ïs-ØtL@ÌÆ}°õB@ÊL3ËÛÞJ@_x000E__x000F_¶}}AG@_x0018__x0007_à¡_x0018_»J@"è÷æ/O@| _x0013_«àL@ó¥P_x000B__x0013_G@¤býJuL@îL_x0004_ð`pI@nÄ°(.êC@_x000C_Ú_x0005_¼3ÐK@_x001A__x0011_ÞzÃDF@ºÊ_x0001_2·½L@¾/_^ÄJ@x!."_x0012_åL@Öz99ô^M@xàH²m1H@$U¶C@U_x0014_ª`BP@DµIS¶K@_x000E_È°¶_x001D_J@KÚ_x0015_?fD@\ã2Y!G@?%§XÖC@ºË_x0011_oóÂE@_x000C_|­ÅÁF@6Rû{yG@\Ã¥_x0002__x0003_&amp;£G@s½&amp;áM@¶û6±úF@È_x0010_»_x0011_ºJ@"G2{A@òf&gt;ñÝhJ@_x0010__x0014_@_x001E_@gJ@,C6Úd?M@_x0003_÷{¥H@¦ã_x0003_yöD@z'%õy_x0015_K@HÚ$_x0006_jÎE@_x001C_.¥½_x0016_K@(/Ê8E@ò ´×gâE@ Bô*_x0013_sL@_x0005_áBð}D@LÇ'¬M@\½=W71J@29_x0001__x000E__x0016_YJ@ÄR  FëH@_x0008_ ¦+L@ê÷}%KeF@_x001E_=TèzI@J+ì_x0012_UËQ@_x0004_ÝWR`_x000E_N@²ÿß0ÞG@n_x0003_VNîH@öÄª_x0008_K@51Úo_x0012__x0010_Q@þ_x000D_W_x0013__x001B_J@²þå_x0017_ï_x0011_C@_x0001__x0003_æ¢$£¥C@üMÎÃG@:_x0005_o_x0014_¸I@_x0002_ã¦éU¤H@ÞÆ&amp;Ñ!H@7m&lt;ÆIBB@äuÒ4_x0004_H@¬_x0019_ë(à}J@_x0001_®1Ð1ÝF@_x0014__?_x000E_µG@p¼×~­F@_x001A_¢ºã_x0011_~I@Hã°_x0004__x0011_K@_x0010__x0004_,_x001A_ÑúG@Â)Ï¨WìI@fvÖ0L@_x0010__x001D_g©éF@NU9¥C@0&gt;/gD@öuÃ¯ÌO@Ög_x000F_5_(B@Ëº°Þð?@|}_x001B_zF@8ÒîsG@ây¡$J@_x0001__x0005_Tx_x000B_E@\_x0015_¬.L@¼Ô¸G¸µM@_x0002_i9eÙíK@zÌ«mj5F@_x0008__x0003_A_x0015_¾bN@*Ìó_x001F__x0008_	lL@_x0007_þ_x0005_FlC@\Z/4ÂH@ÎAòKÜïB@¯_x000E_^\_x0002_M@¬¸ÒÎC@FÂ·~	L@_x001A_H¶ýàÑF@HPÀ)_x001C_lM@v=|µùïF@"0_x001E_CO@ÆÀ%[ô%P@_x0018_$Tï²1H@*_x001A_¢´ÇM@&gt;aL/K@_x0006__x000F_X_x0015_óC@Ñ_x0004_Ï_x0003__x0016_P@_x0018__x0012_2l³H@_x0013_}_x0016_¸ÍÿA@Æ_x0018_î¾_x000D_F@¤ÐZSTñH@_x0018_¢_x0001_;XÏI@VÔdSÓçL@`:oW&lt;?@_x0018__x0017__x000D_¡}DF@°3âLÎäN@¶çË_x0003_¢Q@¾RV l A@Ë§:!~C@_x0008_ñ#B@ÖÇQÛ_x0006_/P@äBQSFH@_x0004__x0005_Ö¸ñI@µ}@°¬MB@_x0004_y_x0016__x0015_a&gt;M@ç92ÿM@ÉàyËJ@~_x0015_¦öt:D@pà_x0005_$æN@!¢_x0015_L@¤$ç¶_x0004_L@hàÝò(H@ö·ø6_x0003_áC@®ö1rðM@°pÕQD@hÀñ_x0018_°J@®è±Þ_x001D_F@¾_x0006_Ûg_x001A_H@8¶è¡©_x0003_E@_x0003_	"BöA@_x0002_!àT_x0008_¾H@_x0002_¹Åq«F@ªKüÏ­K@`/N_x001F__x0012_áH@¶ðÌCqH@Ê_x0012__x0018_A´´J@¤ú¬i_x0001_N@Õr7*5g&gt;@¬ñ|+rJJ@_x0006_÷:Kº_x0008_I@ÚnÁõ ©A@tIÍºC@ÖA|H¶H@Dý_x0002__x0003_#cF@~9y9_x0013_;M@_x0012_Ù÷^ÆñF@¶_x001B__x0001_²_x001A_¼H@p_x0011__x0004_ª^K@²-"Å_x0017_K@_x001A_¶Yo_x0004_*H@ndûã®´H@_x000C_E_x001B_(_x0018_XF@îÓò'RE@¨ù_x001B_&lt;UE@*°M_x0018_GJ@²)îq_x0019_O@Ê#Öl&amp;N@Òù-r_x000F_H@_x0014__x0014_Cü_x0011_ÒL@ýÑ.òvF@_x0018_O¦`­C@¢	Ü_x0011_ÚI@ì_x0012_Lå®`I@4%A$MF@,3ÓcåI@üÒø'¦F@øUÇ_x0003_]&gt;F@¦MYùö7I@òÍÅ_x000B_ÁB@,]_x0002__x001D_²¼G@_x000D__x001C_C@ìé_x0017_ÊÉòI@PÕü_x0004_VQ@Ê¡¦_x0004_,)N@Ü YDCL@_x0002__x0006_._x001D_àÿçN@_x001C_7×&gt;ÊE@à_x0002_|FfH@_x0014_³"I¡M@  vºÞN@OT5P@ê_x0019_l¹õ6I@OIò_x0003_¤E@&gt;0©Í±J@]Ûý [P@¨ÈSÄ=L@_x0018_ÝÑ(ÍL@V_x0004_7_x0014_Æ¾J@Æ¡R]_x0004_E@Á·Õ_I@~ße½WL@&gt;[_x0014_×_x0010_J@Z:/ÖL@²D_x0007_ìÓC@Êõ!P`¾F@&lt;CdiþE@_x0018_8!¢M@\¦/Ëå»I@Fu_x0015_P_x0001_F@l_x0019_¶_x0007_0_x0001_P@4düo¤M@_x0014_¸Qqð_x0005_M@JÖOñ&lt;D@ gCg_x0013_¤J@Äw-tÌvJ@pÀU[_x0005_B@|á*L_x0001__x0002_çE@ê±ppßL@#¦N¬¤I@l7ûá_x0006_M@,Ô	_x0005_5K@zë©_x0004_kG@@j¸7)iH@_x0008_ûÞG@_x001C_ÝÊs_x0001_'H@¯ÖpÕkP@Üñ_x000F_	­/L@ªü}q^ N@&lt;N,n6L@ø±ífsE@äJÈIêK@V&lt;QT^O@¸gA_x001F_!H@´Ê+)'L@F]XÞK@/_x0012_ÄÓEIC@æ¦.yO@¾Þ®_x000B__x001C_F@2ïÝl=J@V2_x0018_Î_x0018_&lt;M@z2_x0015_¿L9G@_x0006_%?_x000F_ÜH@_x0014_®Ö}rF@h_x001E_¸P_x0011_vM@_x001E_ã4_x001D_gN@àüVÞÈD@Ä|ñ&amp;÷G@v_x0013__x000F_GÿlI@_x0001__x0002__x0008_G#í×TH@&amp;K_x001A_(IM@_x001C_^âr¹1O@&lt;_x000B_¯;»E@N0ÈI&amp;õK@_x001F_ÊhÏúªD@æ«_x0015_byH@-¹¿+_x0007_JP@o,fÜ_x0003_ýD@JÑcü|`H@Ö6_x001F_ë%%J@(JKG@Ús ".¥E@F©Ð¥waB@=-_x0008_M@ó9_x0005_Î¿@@_x001E_ÙËÍ«@G@;±_x0013_HÒB@u,Ò»úãD@PÎ7¬¹N@ò7__x0002_F@F¨D_x001B_KC@´äÊ×¿óD@j+zÞéJ@V¿¢IÊD@&lt;npW}H@\_x0012_÷O­_x0017_C@ü$v[&gt;ÄM@@ßÅ¡=_x0017_G@_x0011_ïHÝN@ðÌåk$½O@p_x000D_¸_x001B__x0001__x0004_¥ÓK@V¡_x0003_þN@~¼_x0017_¢_x0004_WF@_x0005_,7Í8H@Ð:Ð-EQ@ÐicÁ¯$N@f/8_x0006_ÈæJ@®e_x000C_¾µN@lö_x0007_I_x0002__x000F_I@_x001C_öÒWM±N@`76Æ'ãJ@¢7+µ/HC@ª¨_x0015_®7µK@n÷óÒ]E@Àë`d_x0003_=N@x|_x000F_~C@_x0013_¿µKäJ@túºâÞL@Ä_x000B_¼ë±_x000E_G@è|]_x0014_£N@BUù_x0008_fK@_x0004__x0015_h![J@Îê_x001F_#5ßF@²n0`ÉE@À-jÛøJ@$!Q4hL@ÞOß½G@iÎh§éN@º#Ý¸!I@_x0016_üÐÌ_x001D_®@@®_x000C_å¹¥J@_x000E_X5E_x000F_ÞF@_x0001__x0003_ÿ­¼G@J_x0018__x001B_âeìG@A·¦q_x0014_E@ä_x001C_ÎÀ­E@&lt;úeÍN_x0003_J@Jk£ÖK@è_x0002_]&amp;J@À,¿ÖSèF@âÅ_x001E__x0018_ààP@qF¤GG@P&gt;_x001C_H@$è}f_x0007_ýK@ð4_x001D_ÁúD@4Zó~UK@P{)	_x000B_ÕH@Bèö!H@¦îãßÔC@ß(+_x0008_ÿJ@Àhú_x0017_@@6´_x000D_·¦ÁL@Ái_x0014_C@ÿ~ä~&amp;I@¦ÁoøG@D_x0003_!_x0012_¥ÒE@Ð¤	âfÇG@&lt;$kxIG@*7Ja8÷F@å_x0015_;H@ÞPL¾D@\©_x0008_{AÈI@ìÔ_x0018_T_x001B__F@_x000E_À3_x0003__x0001__x0002_¤LG@~õëøF@b0±:&amp;_x0002_F@þTM@¹ÐYØ E@_x0016_à¡?_x0001_HJ@X&lt;ÿVJ@nú{*cE@ ãù*OE@(+^p_x0018_§L@"¯S_x001D_[_x001E_J@¢é$Ü_x001F_L@¡¿MCÚD@&lt;î_x000F_4W?@X_x001E_P=_x0004_K@Ü¶,{M@¾[HåÅ_x0019_G@È_x0013_¥ìO­G@j¨Ì¿E@ôcn4÷C@âÆ(ÐUjJ@8i*S_x000D_I@SwH·yD@jð[n_x000C_ÌA@D©ñÂ`ÙN@&lt;¿¿`ÑF@,$¬ôÙ_x001A_H@¹I© m?A@¸_x0010__x0012_ò¯_x0001_K@ÊÄeQAóD@TxÏýÙ¶F@zZ_x000B__x0015__x0018_LD@_x0002__x0003_ªôÚ¡éÃL@ ¸9HHH@^_x0005_uO"ÆG@9§TrcL@XMì_x000C_4 I@_x000F_×_x0016_y¥oA@ÐëÏv*J@Æ9	&gt;¯¦D@&amp;ÞwýlO@_x0003_1Ú`yL@X½M_x001E_«XH@_x001A_=~)rJ@j=ªS-TJ@NØ0$3sG@¢¿_x0016_Hv¼J@ZKAÇS´@@Q æÉ_x0005_ÒC@6-|_x0003_ÌK@ä.xj3I@5Ätî±C@¾(\_x0002__x0005_pL@z_x0002_ÐÔarA@ø"ÅmãûG@b&amp;nãM@_x000C_Õûvm_x001A_K@.§ÎÅD_x0001_H@Ðê_x0011_Î?ôJ@8t_x000E_fJ@éfAPMK@Fgã7c_x000E_M@Ä â`SL@4¦d_x0001__x0003_Ô,J@Jøo_x0013_ºÅJ@â7XVMýK@~©¦nðJ@¨OÆ2r@@ ©¿A@*©_x000E_³M@¦_x001B_¦nÓ&gt;N@Pë_x0007_«£N@²ì±þ_x0015_fJ@,Îá·üB@²2_x001B_M_x000F__x0012_J@²Ek?ä_x001C_E@FæQ_N@ÆÇó_x001E_*I@n_x0012_E2¯ùJ@üÈ_x0015_­{K@@.è~¬ÕH@Ôèî_x0015_(!L@&lt;ø½_x0010_í¶N@2-PI½`I@býwtøH@À_x001E_Ù_x000B_yÀH@_x0002_ÁaÃ{E@_x0001_ê·_x000E_J@ÔfÂ&lt;Ï7M@®³»1_x000D_E@:{EÃI@_x0018_OHÚùI@~2x(1_x0012_L@_x0016_µ_x0005_³oC@ñVöN$I@_x0003__x0005_=,jißD@ü8íËN@ä/bßL@À[Þm_x0016_ÓJ@BÅõóI@tÙ_x0011_TòF@Àe5¹eJ@`2Çb"ØM@V·_x0015_ýEÇK@_x0004_j_x0001__x000D__x0018_?F@kRY"9-B@ÊÜúm_x001F_M@,]úOáÿF@_x0003_Êä¨÷×L@@¥t_x0005_­!M@N_x000B_±dkÄE@¨_x0010__x0002_¾ÓH@_x0005_nEIJ@_x0010_nüEôøG@*Eu¶{ÖE@ÊT + H@_x000E_î¸pá?M@®(m²ÅK@x®ùLH@NaÛÌ_x001C_F@_x001A_¥ºýýzG@^sSÅ_x001D_C@ö¼Nð_x000F_I@_x001C_8ÄK@Ì_x0005_1J_BL@rzèÌ´üL@È;&lt;_x0001__x0002_çÚC@þÈ#*¹sH@Þ×Þ×_x000C_ÐI@ê_x0003_._x001E_ôpC@l(OÆí¦@@_x0012_à¥_x0005_F@*d§U¸F@ö¬Ñi§H@w_x0002_wóøB@Ê©îiC@¤Æ_x0012_EX¹G@wfEª±I@ª×F+½TN@öÓe9V@@_x0004_¤¯½	I@^û3ÈZH@ð_x001A_sµ_x000C_C@_x0008_3ËON@lvÚ@_x001C_I@_x0004__x0003_.X_x000B_I@,_x0001_¤æ cK@tÉm¬J@@\%J¬PJ@5¸&gt;C)-E@_x0016_=Ø_x0008_Ê_x000F_N@_x0012__x0017_Ç_x0005_è_x0017_O@À½ç&gt;Á­H@_x0008_=~_x000C_gtC@_x0005_þ_x0011_B@b~dáÌÀC@_x000C_b#³_x000E_iI@4ÔÉà_x0011_]L@_x0002__x0003__x001C_ý_x0007__x0001_=³E@#	g_x000F_¢P@ê¼ç\G@rÝP:_x001E_K@Ì_x0004_õ_¿FE@øaÇ¨ÜI@Zú¿ &lt;¢J@¬è?U5µG@_x0014_ _x0013_qaI@ñåu_x000E_(E@ôO»¹G@ìÑ¿e_¯L@_x001C_!¡_x0010_ÝL@ôd_x000D_ðfK@ÔÞý½ÕL@øÏ(íÍJB@_x0010_8K)¨îK@V_x0001_#L@Ð|aÁÔO@ømÀ_x0015_I@ºeK_x001F_³M@ô¤â(_x0001_©J@îò&amp;¬R@@rÞª]ÛJ@Rd*WK@þú5&amp;¬M@`ª$2[ÝI@:`ä\g3G@_x0002_Ù_x0012_ZAÁI@_x0004__x0010__x001F_AôÆH@°J_x0005_6_x000F_C@:£Êf_x0002__x0004__x0014__x001F_I@º_x001E_nÂ-çI@Ð×c&amp;']D@;`7wº_x0014_P@b_x0014__x0007_/J@_x000D_è&amp;£Y_x0001_A@Xj³RÛP@Y_x001E_U_x0004__x0005_E@Dÿðéª_x0001_B@v_x0005__x0001_7JI@þ^º«I@ºí:§Ð_x001A_I@PÕÐ*8G@BïÏa¬H@_x001A_bÒúÐK@¦) _x000F_:WE@lÂ-1ÿÁH@_x0015_c_x0019_ð_x0007_¯P@¢e_x0013_;H@._x0016_ënªÚK@Â³ØÍ·N@¸C¢Ö½YH@¢lSõ_x001C_qG@BwÁ»~I@ì$fp_G@´Õ_x0003_Ú6oH@FdÚ¯¿6O@*_x0012_ÆÌ8F@&gt;WØ_x0017_ÌI@B_x0003__x0003_	(¸K@Z_x001E__x0006_¹×^G@Ü2²¤gL@_x0003__x0006__x000B__x0005___x0013_ÇD@}öAªH@_x001A_ªÕÎ_x000E_iL@¤M^8g£K@tcU44J@_x001C_I9wí_x001F_J@dRú·¤N@F_x0002__x0012_~F@°YÓ Z H@â¾ê&lt;.ÉN@Ö"$_x001E__x000F_H@¾;ûcD@´E_x0005_@@J$ü~_x0004_O@tzÎóRD@Â_x0018_ºg8áI@_x0010_`ÒBE@Ú«q|¤F@_x0014_´ùa2HG@[¸åN@_x0008_MæM_x0006_J@_x001E__x0001_Qïß_x0013_N@Re³5¥ÜJ@~_x001D__x0002_ë&lt;_x0003_I@Ø³Øk&lt;F@]x_x001F_:_x0015_J@&gt;ÿB2+sF@àV_x000B_¼ÜÈH@µÓ!&gt;¦D@zo?ÜÞG@ð_x000F_ÓºF@¶UÚÎ_x0005__x0007_®bH@_x0016_ådV_x0002_G@ÒéÛX]ÙJ@ú_x0018__x000C_y¨K@JäHþYN@âÓ±¸_x000B_B@&lt;aûÔ(N@þX._x0018_^K@ÜU.BE@æ®_x000D_p¢J@äuyØÍ]P@ªWW(ËF@N_x0001__x0006_³"J@'¬!Ò_x0019_¡C@@ïæÝ[dI@8¤&lt;^HD@¾¸_x0019__x0004_ÞK@¹ç"²ïK@¸Ñÿ_x0001__x001F_.@@Ö¾}_x000E_&amp;ûJ@Ä°£ö¹E@Ú°"Òý_x0010_G@¾{hCßG@II¹×ØF@¢hx*_x0015_ùN@Mo¯{ZJ@x_x0003_dòýJ@Îâp&gt;CD@_x000E_egMä!K@¾õdÄùUF@Jþ_x0006__x001E_ícE@þ_x001F_ø¸L@_x0001__x0006_h÷öðÉF@XM_x001C_ößjM@_x0003_ö&gt;×/äC@vy_x0012__x0002_&amp;_x000B_H@_x0001_¯E_x000E_ÙM@Úó_x001D_û¤ÿJ@Þv½þmP@à	a_x0014_ YJ@¸Ä_x0006_¹Ð_x000D_C@z¾&lt;ôÂM@_x0004__x0019_±.zP@vä_x0007_Mî_x000D_L@^_x0001_P)áB@`(¾_x001E_ªL@b}¨ã?+L@._x0011_¦«ÇJ@,W8p÷lE@&gt;OkøoG@È_x0005_-$×hN@þËÎMÀD@h&amp;¾¸:C@®&lt;ÛÁæÐD@Òan1SF@äpDL@©_x001A_y.1&amp;B@_x0014_¸ÎÏÆC@FVÍÈK@º/ÐÐL@þöáÇI¿F@BGfªL@î_x001C__x001C_W@hA@´_x0012_AÅ_x0005__x0007__x0019_K@pøzxý_x0007_I@dÝ7Ô¥DH@´Õl	*ÅI@Â_x0011_Z«35K@_x0006__x0007__x000E_«?B@ñe#I@F÷_x0016_´­ÔG@&amp;_x0011_©²,_x0003_M@·½æm(ÅC@¶gðr¥_x0012_K@è]½üÁK@ør_x0019__x000E_¸%J@Xø³ÃÙJ@`gÜcN@_x000C_üÆ%LI@ü ñÝH]G@NqN4­!F@Ü_x0017_¼M_x001B_ÖK@&gt;þºâ¨´K@º×	ÝZF@_x0014_Gb5n²P@_x0010_vþqïàF@_x0004_¢_x0004_D_x0012_N@tÐò°HéJ@_x001D__x001D_ÉAD@h âJG@_x001C_4Ý_x0002_$K@7³_x001A_Ú&lt;@fòç°7F@7ä¿_x0001_8L@_x0003_¢U8L@_x0001__x0002_Ä_x001F__x000F_M@HÅõdÈîJ@"ïéFäK@Ì$¿P._x000B_9@vv['ríG@]9«_x001B_E@HÏ¨î»ÚH@E_x000C_ì¦¾$Q@èzÖxÂG@i_x0012_½½5øP@_x000E_0.R¹K@,ógã_x000C_K@ÂÑèuÌF@@{^r_x0008_ýG@V&lt;o*_x0012_kL@_x0012_1ÞÓ¢áP@9I¾_x0004_9O@jC¥Ä_x0005_A@0òêfHDP@L_x001C_ë/Z_x0002_I@©w.åkI@=yIÌáG@ô=o°_x000F_J@ªÔlë©6J@_x0013_gÜ_x0008_ñI@þ§ú?I@Bz_x001C_á_x0007_@@ÓjzóG@_x000E_¯ÓÛA@:&lt;NaN@ èaÏ°oJ@&amp;_x0011_À1_x0004__x0005_ù-A@&lt;_x001A_äunÂK@ÌN_x0001_©~J@._x001B_¿_x0014_9»G@â_x0006__x000D_Q¥åM@¼_x0014_ ìÃ;K@Î_x0011_!§_x0014_J@_x000E_søø°ÜP@jë6O_M@\_x0003_¢Â4_x001C_&lt;@DJ_x0015_9_x0019_%L@~½#_x001D_ÔOG@^u_x0005__x0010_ðíD@Nv(ÄðC@º¢´þMM@xÊi¾HI@_x001A__x001E_D@_x001C_^]ùÆwI@fX½&gt;½I@°_x0001_X¿íÝ=@¬D«¹ÁÖN@_x001A_h ê!ÅJ@à_x0014_ý_x001B_F@ØõìMq¥L@îC:óI@.s¹6P@xô_x0019__x0015_ÂI@ås_x0002_ÖRÑD@ü_x0019_îp÷H@ÞßÆçO@Ý[ÑÞE@ôð_x001D_§SK@_x0001__x0002_vÕø¥_x001D_G@ú_x0017_Ô¦¤AJ@A¡=íC@_x0018_Ov1ÎyD@à¨ (M@Ì½â_x0012_y¤D@_x000E_|v¢ÁXL@êfuÛ²C@_x0001_]Î´²uH@ø|i57GK@¸j_x0005_¸+ÍG@_x0014_¢Ý¨lL@Nï_x0013_BO@Ví5aÅ¬I@Ñ;ê* A@_x0010_Rº2M@çXzoáC@_x0018_%z9@@úz´IH@cQË_x000B__x0003_ò;@_x001E_Û_x000B__x0007_{L@Îð¨Ñ_x0003__x000B_@@êy±|¨×E@$ó_x000F__x0018_e_x0003_J@@_x001B__x0002__x0014_-0M@²rxX_x0014_F@&gt;@_x0018_ÖL@öo¢4ìN@}_x000C_2g$E@§p@¼ÇN@Þç±mkK@^éV[_x0003__x0005_èJ@*´_x0002_,G@UÄÐF]D@¦	J@°¬_x0019__x0019_Â-D@T_x001E_OaMJ@P&lt;6ÝE@@T¤0òÞM@Ø¥ØÏIM@ðiS_x0011__x0001__x0014_M@èÁ_x0006_Ý´ÖD@Ò®_x0011_ªìL@¼~$Jx:O@B©$D_x0004_¶G@1#I@sé4Ç0Q@_x0004__x0007_ËXG@2¿ºu_x0012_F@þíÝz½TM@ä_x0010_G»^*F@Õ´_x0013_/_x0013_P@\æÀ.t×G@ÚI(Í2EH@J_x001C_D9YM@(_x0004_&amp;°@I@ð£©®_x0012_5F@­b°_x0015_¸?@TÁ5Ý6E@\ö_x000D_¬'_x0017_K@c©_x001D_#"P@V%Å¼_x0002_ÀL@PhÄIãC@_x0001__x0002_JÀ }I@Üe)WãN@¢rc_x0006_L@Ï.Ý_x001A_YM@DÁ]õ¤®G@\·W£6ÓH@Ù¡ó/J@aÝ_x0012_LgmC@&lt;íWÂw£=@_x001E_GFöV¨D@¨pfunÓE@»'G@¨÷Üÿ¶I@ÀlàJ§H@ÄÑ_x0008_¾4J@*JfÙI@&amp;ÑN§_x0013_ K@®_x0010_ ÷hF@j_x0019_i_x0017_òJ@_x000C_ÈêÐ-J@®®ë³ÕJ@Îhå_x0015_rH@_x0008_ÆdN_x001D__x000B_J@_x000C_³ÂuPÁK@8Å	;åtE@~]D¿_x0016_iP@øaZ2_x000B_=@Zé­²vÒC@@_x0018_ä4G@$DYh@ÌL@ø î¤{G@:¯^_x0003__x0005_T¯F@fÄÖkfPO@øV\ß|ÃL@f¨v*ÀE@_x0011_UkoPB@_x0002_Ê,ÕúêH@¶ÔLøF@Â_x0005_½BÑH@ t"Ð9I@1CFP@èq_x001F_R´ÌH@·5_x001D_$&gt;@ò¿­¥A L@Ð6{ÓÇíN@_x001E__x0016_v_x0007_&lt;^L@zé~_x001B_z!F@6ä_x0001_Dì)J@ì^ô	o_x001C_N@ÚöæÌL@.«_x001C_º$J@ü Ç_x001F_+L@D£ûwG@_x0018__x0002_?±q~G@ê`Àe/ËE@´T¢×	ÇI@jG_x0004_bùK@N«röûþI@_x001A_)ÄÖÑo&gt;@þa£¶fF@üg!JëM@æ¹3_x0016_ÀYI@þ@_x000E_Þ²»H@_x0001__x0003_@_x001D_p»»L@º7_x0010_Ü©mD@ô,k"tO@_x0004_&lt;_x001E_2Ã_x001A_E@ATãg^E@_x0006_#~¡Å[P@¬ª_x0018_yN@âð¬@UÛK@ê_x000B_4¼_x0004_êE@ÚEÛ4Ö_x001A_D@¸á=t1J@L_x0001__x0008_·räG@ÒÖXDÎ¾L@Nu£Ü¹0H@Ð;s_L@ÎãÎ	nE@÷RY_x0002_rI@, î¥ÉJ@rÊêG(¦G@^_x000D_¼Ì¯7E@F_x0007_±¾C@Ä&amp;-F½EG@Ü6#c+RI@XSzSäbO@&amp;¥×B_x001A_I@rÔå§âF@ d/î0çK@¸_x001E_õ&lt;zG@ük^RYBI@Ô§¸ Î_x000F_D@:¼ÇG_x000B_N@ê÷_x0002__x0005_ô^J@&amp;½£²H@ä:_x000E_"SP@(_x0014_y±F@ÀÓÞ H@®æz(=M@L,ÞrÍH@@3Ü*¢G@¯1_x0001_ÿdkE@Ð_x0013_Ö_x0013_`G@xô[¤¨ºI@-_x001E_¶_x000F_+I@æªVåA@²³ÚV²¡F@_x0008_²_x001A__x001B_Å{H@¨b 8¾J@ÊÐã¾	E@,ùÖßáJ@¦1x_x000C_v¦G@ØdÎÆ4.K@61_x0003_gR_x0006_N@LLà¯çH@QCE_x0018_µJ@_x0007_Z{ÏH@¢C¶ëÑ¬E@_x0002_cÙ_x000C_£F@h°©=K@pÌY#_x0004_H@­°71F@$ê_x0018_÷M@N_x001C_ÏõÆL@È=ddÊÅI@_x0001__x0007_Ön(M_x0013_*K@Ò_x0007_§_x0019_Là9@h_x0003_Úá®?@RSZÄfH@RKkYgÇH@&gt;L~S`L@V9ÏøA@Üg_x000B_ê(H@_x0004_­k;¶«P@r&lt;DoI@¦E«_x0008__x0016_J@DÝ±ôdîH@¦Y_x0015_-BM@_x0001__x0014_¸±ùE@_x0002_ý9øPÒJ@d¦_x001B_L@J@¦_x0002_üZ¸D@ö]¿!À+F@Îä*¯´«B@A}nM_x0005_¬A@¦rûâ8N@&amp;OH¤isM@øi2 ÇL@àôÂ|Ü©H@èq³Ñ£G@B¥÷ûH@°S=æÚ5J@B0ÂB@ºö8_x000F_dK@Rø/$nM@_x0006_(¶ÅI@_x0002_Ï_x001A_V_x0001__x0003_ VJ@_x0010_¹_x0014_Ã¶ÙG@ìß0_x000F__2O@îÝ í_x0003_J@tÃÑÄ@»H@&gt;_x0003_	_x0002_t3D@_x0011__x0017_2µ0E@_x000C_)ó M@Öz®	H@_x0002_W_x0012__x0014_LÞJ@	¡åF@ôNÔ»üJ@0+_x001D_}á&gt;H@,_x0001_E&amp;1ÜJ@Ð#Í#BG@Ju4q~X=@LóÕ_x0013_G@T¸O@p¦A;fÏG@.twûK@ÔÐàHÌ4L@dèiH_x001B_JK@&gt;iµçæH@L¹jÏÏD@òL³À¡ôM@¨çnËÙ¾N@¸ØÐ»_x0005_ÙD@ÐÞÅC_x0001__x0015_I@°&gt;_x001B_%_x0012_G@8ÿ¢_x0003_pK@f_x001A_qºªûO@¤ä­¸ËH@_x0003__x0006_t.§ÆP@güC±û=@_x0004_ëZ_x0015_cI@¨æ°=_x0001_7K@VÓé"~D@æêØÆ=@Dc_x0018__x001A_éH@þ­_x000E_5M@@Y_x001A_¥Õ_x0008_L@P-×E½H@®ª"Ò¤G@_x0010_FÖm	QH@xA¸.°H@WÛ_x0001_?!@@ø&amp;ï0_x001D_³J@¬¢ºÊÕJ@|¡Å_x0002_$|M@rãûÖ:¼C@bìB*z0G@PT!ølÜK@Ê¤_x000E_V/_x001E_8@vx'Ín_x0010_K@¿HÉ÷_x000B_P@B_x0002__x000F_|_x0013_ÐH@ææ¨=I@V\&amp;@?G@:TÉÀí_x0019_F@_x0007_î¯ãFNE@ÌÄ¢ð»VL@6÷ê_x0005_ÁM@¶»8ØïL@G)ã`_x0001__x0007_í9D@f¦ûc«_x0018_F@x_x0012_u¿ãA@\\áD_x001C_H@ÒãzÚD@\ù_x0004_P@j&amp;Í¦¿J@Z0ÅÝL@èó{JþG@æzc¼õfE@_x0003__x0002_s_x0001__x001B_ÉC@@_x0006_ñP[B@_x0004__x000F_Ë_x0005_}M@Dîë?hÃK@Ê-«ýñLL@T¦_x0015_"2-H@ºûB¿â_x0003_K@~@ÝBk_x000B_F@ñ7¦kD@&amp;²ÈN@î7bú²dL@,ÝYÅ_x000F_dJ@Iâ_x000F_O@_x0014_ÎFp_x0003_lH@¾¨_x001D_¯øJI@þGÅ%ö÷E@¾sã_x0004_ÅÁI@fÑsÉ D@ü%_x001F_!n`G@_x0006_¹QiqL@eÇpéH@ÊÑß«´wF@_x0003__x0005__x0004_ó_x0001_­çîM@ò_x0011_Åf}¨B@cÁèu±¬P@â_x0017_`3_x000B_O@4,H9N_x000D_L@È£_x0012_	J@¤_x0010_ÃbSÔM@NV_x000C_NeB@2Ø7ºIL@â|Ñ¥ÆàK@,,&amp;iÊ§L@ n#_x0006_¾ÈF@_x0004_ aE_x0018__x0016_M@fiáNQûJ@¦W£ÛîVC@N_x0003_®¥SM@FÆ¯»3_x001A_C@¤Ó´_CM@ÀçÚvWK@	Êw¸?E@x·ºTK±H@_x0002_¼i_x0018_PI@ÀÐ¡8ZiG@Ü'º$5¨H@ºLÔJ@ ú_x001E_¥T²D@7ÎÖ)ÍH@õ&gt;gÞ°H@x/}³G_x001D_I@"nÂàÚ I@ö;×¸_x0008_ÎD@¢cî_x0002__x0003__x001E_ÐL@Æéd	k¢E@÷§Ñ(â|P@lmÞr_x0001_E@:e-5&gt;_x000F_B@´_x0017_JGÕF@:¼%GVG@ä°þ*8D@ìåÑú&gt;ÄN@_x0006_&amp;p_x001B_¨çE@_x0016_AÙÆWI@¬&gt;¬â_x001D_H@ðDáÅH@làó¿£÷L@FÂá54_x0016_O@^IÔ{M@|ÒÃ_x000F_§dJ@LËÒ¼E@n_Æ4¡-F@`}àßTG@«»cKB@Àíç&gt;0G@ö8qëêA@_x0006_ÃiÔ=ÕN@6c·½CrL@lYp_x0002_£¡H@J_x000D__x0014_hR¿M@ù'Ë_x000F_¿D@¾WX³)^F@ª_x001B_¥ pH@øHî_x0015_I@úqìTIF@_x0001__x0002_ëü,_x000E_A@	¸V»0B@_x000E_âc_x0002_D@¼¼?_x000D_àqK@d_x001B_,K@²ól·&amp;H@ ©²U®H@ÅóL _x0014_E@_x0014_¬uÄ§3F@ôPIßÝI@&amp;weH@a%_x0008_o	;@ÔÔ#*ÎC@BA¸ÎRAH@,Ô±D|N@¸è_x0007__x001B_G@ÞZ_x000D__x0012_ÆF@_x0018_/-ÌnâM@ò@úäoÌB@¶É¿âH@._x000E_F~®¬&gt;@"Q¬"_*D@_x000C_âkµêlG@¤×d_x0011__x0007_ýL@LU)ªC@ö¡xíµF@«_x001E_GµF@$9²N@_x001A_nø°E@¶_x0015_U_x001A_rK@D.qÇKqJ@êv½Þ_x0001__x0002_ÎêI@¿MiZoB@N¯ãMÏÔK@èÛ£ûnH@XjÒsºI@â_x0008_]¸	.I@$ìç%®E@Èóó­_x001F_J@ÞçjßxH@:[_x001B_(ØH@ªdî_x0019_&gt;*G@à9Â(_x0005_ÙE@_x0004__x001E_E[©@K@_x0008_]ÒÙ&amp;F@§peÓM@_x0013_3ÿ¦JFD@fãx¤UªE@²ñ:b®F@Ú-øB£G@_x0012__x000C_­_x000F_#(J@pÐ3yÎ_x001F_G@l×ì_x0014_´¥F@^]ª6N@8Ø-èæÒL@ÜÄ6_x0007_®_x0016_M@ñ±ÇRJ_x001B_&gt;@êôß¢L@mÁ»ÔmE@_x000C__x0006_[c3MG@hs_x0018__x0019_ÊM@zt+ta§N@_x0001_ý!0t	K@_x0001__x0005_Pê]´]ÉK@ú	¿=3³I@ºx_x0003_.¹_x0017_I@¸vi&gt;D@ n-îN@"sú(æ¢J@_x001E_Ôý 3H@2ÅË¿¹F@Ä±ð0xM@_x0010_h¾M@Ø.A\1¹H@¸¡i®£A@ÖbFª(N@_x0006_H«:úI@D÷Õ\_x000C__x0016_F@l|jtsH@ÚÆL+SI@VÆ56_x0008_uC@&amp;WI_x000F__x0004_O@XÝ_x000D_L`&amp;K@Ü%Í!1H@Ø:ZºÅ_x001E_L@À½á,ÞC@_x0002_³â[PG@ÚãU#_x0014__x0005_N@zãû'F@*õo\E@@95ò+vK@Öìû§f&lt;@Ê_x001D_ß=vF@µøÎ©I@l_x000D__x001A__x0001__x0006_fÏK@Ö×_x000B_¶~èD@ô7Óe¬ÁO@xmÝÉÕM@_x0013_¦p§¸K@°cÄð¸3I@àE¸0vD@,_x0001_2P@&gt;ãÑ¿èL@Z#Rð~ÄJ@øô_x0015_¹'ÚK@H$_x001F_6LÈH@P?kZRG@Ë£ÇâHP@_x000F_ÎR_x0001_D@ ë_x000E_¯?O@_x0001_Ó«éT_x0002_K@$Þ$4z&lt;@HZdÖF_x0005_H@#lYé_x0008_hC@&amp;+O3_x001F_F@Í_x0010_ý¶çA@N¨ñcboK@áÜ=_x0015_¸ÝD@®.o8"_x001F_F@è_x0003__x001C__x0019_Ú_x001A_N@Ì«eCÛK@Jz_x001E_·ÁUO@fug][I@Vt6ABF@Ê_x000F_t7«K@LÆ_x0004_U`L@_x0002__x0003_Þ_x0008_0_x0008_QF@2_x0019_'ÓNÙO@°_x0014_áÐnM@¬¬¬»¬ÒI@&gt;ÎI&gt;dG@|X&lt;_x000B_ÞOJ@ð:ð¶Ù³G@_x0004_²wõd7M@Ô4IÂE@_x0014_CMtdãH@ÎEÊÑ¾P@è_x000F__x0005_wL@ÌêÉÀH@_x0010_+M³MG@_x0006_ßèU)P@ÔXf×·_x0014_A@××_x0005_L«L@º_x001C_±_x0001_G)H@_x0014_`A ºbE@_x0002_B}H@¿49«zC@à»ÖÙÔ_x0005_K@ø@ÑlY6K@ÜÌÙ%º+D@n7År=@n­&lt;µ´«K@V=Õ°¹FF@¦ÄµÊ¹J@ì_x0016__x001E_ 3ZC@âîÀ_x001F_##J@*¤"_x000D_BK@ÍhÐ_x0001__x0007_X×H@"£d¹&lt;C@¯_x001E_st¶ß?@&amp;±QuI@«ó_x0014_1^A@ÈAÍ_x000F_½B@XxåÅG5O@hLË¡_x000B__x0007_L@^_x0019_ØNI@_x0006_²Ü²§"H@Þox|]E@Ì2à¦I@â¢_x001D_^#uK@ÐúrÀ-_x0008_F@òTLÍ&lt;K@òKèI/K@Hl_x0011__x0019__x0007_bE@Z]_x0001_eº_x0002_F@@_x0005_i_x001E__x0003_F@rs­@Ü¸D@_x0002_û_x0004_j_x001D_M@¼®·»K@,¨_x0014_[_x0006_H@_x0001_,»¨¡ÐC@â'è_x0004_ÜG@ 98à¥¤P@æÍ!xÇ*N@ÆÅºS_x0004_G@¥_x0005_&gt;ÂÏG@ÊUð_x000E__x0008_ÈI@Dµ14W7J@Â.%éÙ²K@_x0002__x0003__x001A_©úQÁG@àÏÀ|ÙB@ÒÉ¦s?N@¦r/¿Ú²I@ Â¿_x0013_oèH@Ö¨öÇ[YF@ q¼ç+ÊM@ÔK2@¥L@ÌrËÖÐF@@ý¾fc½L@¬¡àdÎ_x0014_M@ÌSU_x0011_³N@_x000D_IW;÷O@Àj_x001B_ØàéK@kÜ`¨D@_x0018__x0004_E,;@²::H¤I@îøB¸Ù=J@9ø_x0010_?H@tr^HK\P@lÏR_x0005_òL@B-Ýõ_x0014_]G@Xb¯ìÓI@h¢aÙìÊL@|óIXìK@¤.òëmÀI@ 	£^UL@ÂBM@@bÅòùòK@\Mà2hK@ö_x000B_Z_x0001_hDE@Q¨_x0005__x0006_N@²û_x0012_rôlF@_x001D_`ÃÕÿ[C@ &amp;3_x000D_pJ@àÄ_x0001_×7K@LÈð®ËH@Â1_x0002_ÊB¹E@_x0018_®ì_x0008_°7K@$P¢ü)L@±ô½ô ìC@¶úêL@è_x001E__x0012_t¥J@_x001C_24F@â±[Sù_J@E,¡_x000F_ý¬Q@lNel_x0004_ñH@2V8«&lt;I@~üêU_x0004_YL@ÌrÚ_x001A_AM@«_x0018_~Y_x0003_P@PdÙ©F@:_x0008_ áÏnM@l£º69_x0016_C@Hni±1´K@z_x0012_ÊëåL@G_x001A_mLP@¼dtÛòG@Ä_x0015_¹°£0J@p6käÏ_x000F_E@:t~LIÁH@º;N_x001E__x000E_áD@øBÝQºL@_x0003_	L_x0013_¤­¹O@_x0006_0_x0007__x0002_U_x0002_O@ît&lt;?L@B_x000B_W]_x0007_O@_x000E_d¸Ï_x0002_úM@®_x0011_êzî_x0013_&gt;@PëO¿_x0018_M@è}­_x0014_vJ@_x0018_¼è4_x000F_J@\_èÎ&lt;L@ZgM@®_x0008_¼#Ó²G@_x001F_*@,#Q@^¯z,ÒèI@_x0006_%pO@DôÑ_x000B_NnN@ö%_x0013_ï G@6y(â~E@¨VW¢ûL@`²xºG@ê_x0016_¦KóD@ÐÈGlúwK@._x001C_é"uJ@âÍ¢&lt;ÐM@_x0008_aÔ|CªN@HþU0~_x0004_N@,_x0001_³XUA@¾_x001E_-ÈÆD@ÁíámìE@~t_x0005_¡©_x0014_D@è\²_x001C_O@ê_x001D_Q_x0001__x0003_Ì8J@"÷YøþeC@Aò¡­D_x000C_B@iÈ ©ë;D@_x001A__x0014_[FHE@*.1_x0003_¢BN@ìÓký¼,I@«¾oqÜ_x0018_D@&amp;þ|åÍM@&amp;rg[¼I@Ü=jÊö_x0006_K@TÿÇåÒ_x0010_M@_x0003_Ê¯NÅD@~\;ãö*M@§_x0006_P%îM@¸øÙ_x001D_8I@üÞûæ§F@ÀH³Q_x0002_ZN@@Ð%ÐXK@P_x0015_z6F@J	i=l_x0018_L@z8á|þI@×ëØô_x0004_J@ÔÌ·ÐÎE@ ½Ùã{f@@äÐ°ï^&gt;C@_x0006__x000C_Ui-_x000E_O@¶q_x0006_Ð·H@ÛD KHP@È_x0014_ÂlèmO@LY³)Â&amp;J@¶Wö£¨éG@_x0004_	%ýgêJQE@ä_x0003_B_x0006_Ò_x0015_P@.&gt;ó÷¬K@Ð$_x001F_¿ÊM@_x0018_äß_x0013_!ËI@	gÔÛ_x000D__x0016_L@8Ñ¬_x0017_\³L@lÔ_x0007_µ_x0005_éD@lQÎ_x0007_GF@æ_x0013__x001C_Ù=G@&gt;_x0011_Ö_x0001_§|J@`Ø£ílûE@dR¶_x0011_²E@_x000C_UlJ©&amp;L@`_x0018_²_x001F_ÇrL@Ú_ØøþÑK@ö!H©_x0003_+F@È¼çiqêJ@_x0006_GÅL_x0015_L@_x0006_	8WI@d¹_ J@\}°õ¨&lt;@_x0012_¡í±NæC@"I_x001E_k_ÐA@| _x0001__x0010_ÀI@¤W AªïG@88_x001C_15_x0008_L@µ_x0010_×_x0010_L@DÓGzP@_x0002_ÐçûYìF@Î_x0002_N§F}J@~òb¿_x0002__x0003_mÅK@:TM_x0010__x000B_I@_x001C_;}_x0008_G@He_x0012_èbNH@²Qùd¶?C@×_x0015_¬L@ä²_x000C_ÒC@0fú¥_x000D_G@\&amp;AgÀ+O@h]Åù(dF@ÃÝúAM@b·!tG@_x0006_·ÆñC@®£'iR&lt;@ì¹{J]M@&lt;ÁÑúUäM@Ä|_x0010_K½N@@tF¯D@@µ:q_x000C_@G@FÆG§gP@æò_x0005__x0019_G@Üt³|7eK@îEf3Ê_x0001_J@¯5&gt;Cá&gt;@«C!²}ÝB@V9P_x0010_µ_x000B_L@¡¯O`°B@ÑÅX+-rE@Z9QËÒH@º_x0011_ñè/'F@_x000E_Wa\²J@_x0003_$ÀÕÿG@_x0001__x0005_TÁD¥H@X&gt;Ä¯½D@Ö&gt;w®sJ@W.ÃC@îÈ-aD@f¨_x0008_¿K@_x0012_ºCëJ;@ì{ÏúzÆE@Ð_x0011_ôGO]O@Òd}Å1òE@¾m/Z_x000C_)@@úBö¦M@.k@_x0015_8_x000F_M@_x0012_àsK@z/_x0002_[®D@_x0019_Å1vL@ö08ýDò@@_x001C_¼Î¥_x001C_ÆH@ò_x0002_%Çã_x0004_M@Dùg×_x0003_û9@äÝ´f_x0013_ M@¨ ^_x0019_¢óM@¦ñÍ"W+K@_x001E_ÈØ_x0016_s_x0012_L@XÞ)é_x0004_ÊF@¢0u»ÖJ@¦üÈW_x001E_K@êÔJ_x0014_ÈåI@_x000E_§ÿõØ_x0017_H@ª~\#@K@¼»Â¥EH@èJZ_x0001__x0002_ýMN@2P_x001E_óN@ö§ý´ÎöI@f©KtdïL@Ôc&gt;5ÐM@Pöø+Å0N@/&amp;®LE@(_x000C_O÷ÃåG@_x0002__x000F__x0008__x0002_WÕF@ö&amp;&lt;«4_x0002_A@N½3_x001E_ÚiI@`ô_x0005_]_x000D_F@Ä~«uØêL@V{¤P?_x001D_G@ruMGp6G@b9ÚÐM@¬M_x000E_ÁSN@H_x0010_qtÐE@&lt;1%ÅãK@î»ú	E@ô\õêQ.E@Â2C±¾UM@3êH_x0001_2D@ü@O_.H@_x001A_KÀJ@_x0016__x0014_7óåO@RiW×_x0011_¼J@þW&amp;H4îI@[|_x0005_4å@@_x0012_v_x0018_Õ¾`H@v_x0015__x0015_ûA@JÐw´LèJ@_x0001__x0005_¢Cø±H@&amp;§P_x0002_¼U?@¸,&lt;_x0007_F@Ð^x|6B@¬_x0010_c|?_x000F_L@¶Í¹ÛNM@d£_x0004_o[CO@Ùbz ØC@x_x0013_&gt;_x0013__x0012_)I@XLúgðO@jAZÄF@M×CqIE@_x0010_Ácò¹_x0015_O@FÎõTC@ZìO¹ö_x001A_L@[©B[vC@\÷àâ#£I@àGvX_x000C_QI@ÈßÉÄJK@8X_ÒwkF@&amp;¹æ\o2F@´_x0010_h\ÉL@ÖPÐë_x0005_F@ÚC_x0003_¤4I@;qÅ_x0003__x0002_D@¡×øD@þlhYÖSH@ò	g@¬'D@\[°C@4»`|A°I@_x0001__%©_x0016_J@ì_x0012__x000E_ý_x0003__x0007_?¨L@íi&lt;A@_x0006_Q@ÏÒ¦Cò_x0018_E@_x000E_é_x001B__x0010_TI@t×´a:"P@ò§d+;N@_x0004_ì¿Opð:@þ½2]J@`",ÐTJ@J=y7S_x0005_L@6®WZiK@æ&lt;àêG@LxHlH@_x0010_t:H&lt;_x0004_F@_x0006_Û&lt;]®ÉG@h¹mÒ-G@`0	d_x0007_nK@_x0008_¿µ_x000C_9P@öJµñ|©J@_x0012_PÝìÇK@®_x0002_Ù¢L@²¯_x0017_ó·¦K@Ð¤jYçËM@&amp;_x000C_¼Z-G@_x0004_YsXF@b«_x0001_Ü?óO@ÊSÖmÎ@D@naU_x0012_ÇF@¶wgèK@B_x0004_gR¿_x0001_H@_x0008_Qxµ§PI@_x001A_¿°ØDL@_x0003__x0005_°B_x001F__x0008_G@ºgµßC@´EFM£ÌM@_x0015_õA_x000B_íF@&gt;²k®rD@È*B_x0003_ÎÇM@GuJ)_x0001_mA@$/µâK@(6`Ú^	G@&amp;hÝnËK@_x0004_~ç±0C?@öþ¤_x0013__x001F_ÖI@_x0006_w3ÌÐL@¤:)1X#F@_x0008_ã'_x0015_F@t_x000B_÷£1D@*ÜgxRF@­%æ:eP@_x0018_!hH@È´_x0012_~&lt;Q@ôo_x000D__x000D_&gt;4C@PIÆq,ÜL@t_x0002_x°Ë	C@xÙmÂa7@âI/½3"C@*UmÍkeI@ðâ«¦ððI@´¦Qq_x0010__x0013_B@îPømq|@@43_x0001_ãaG@_x000B__x0003__x000E__x0007_e·&lt;@ú_x001A_p_x0001__x0003_$L@Æ;:vL@|Çø[O@ÄV_x0003_Ò^K@À¾¦r_x0013_tE@®®yÆ¬7B@_x0001_Þ¼_x0013__x001A_P@"jUè	B@Ø/Ø´F@ï¨&gt;F½Ç6@úÌÿ_x0018_ SQ@Þ|_x000E_ñ¬@N@$*ÏÛìH@¤³ÏÚID@ÎX¬;G@xÛ¢:CæK@_x0002__x0013_ÝÖ_x000B_D@F¨ _x0006_G@ª{&amp;_x0016_²G@DTÒùÒgE@ØZç=¤L@è¯bN·¯K@þt:¤áÔI@xE¢îæÓC@^¿Ø~pL@_x0017_]îÙC@Þ_x000D_NvF@twbÝ.DL@ðÚ!lððE@Ê)ü¨=K@Þng?{_x0010_I@_x001C_RãcnH@_x0008_	Á_!ìºD@ZQB%ÖI@Ø4äâE@o_x0001__x000B_&gt;L@lup_x000F_UH@gÏ6ÂI@Lm+_x0016_¡õF@ÊvWü_x000C_J@þß5D­CJ@J_x0014_íPu2H@ª¦ÃÁN@ (Ð\=I@,wÅ|#L@ôæ_x000F_ÍH@¤Üø¤HM@_x0014_Í]_x0005_çG@TÛqç4_D@;O_x000F_vD@ J±è_J@6_x0003_O_x0011__x001A_ªK@_x0012_SÑÙÉ'H@4+î_x0004_à_x0002_J@¾RRxK@F_x0012_êÐ²3K@_x001A_	_x0012_Q_x000B_ØF@ÀÃÌó"¬F@_x0006__x000C_ë_x0010_&amp;±M@`úiþ_x0005_K@,MÜ_x0007_*6G@_x0012_¿â^`G@R_x001F_Ú_x0019__x0015_àJ@Îj_x0001__x0002__x000F__x0007_H@'£_SP@.³Iûâ_x001D_N@:h_x0018_ÂB:@¼Ü_x001C_Õë¯E@=3_x0004_Þ½_x000C_D@_x0006_¤´æBP@ZÂ´}åD@tÀÆËB@_x0012_å­@RYK@¸_x0014_ó¼_x001E_ÑK@0¸»T \F@DKh¡kG@_x0001_95ñD@_x0002_¾núcL@üå_x000C_ÕE@_x0006_Å-{_x0015_F@Ò;[ýK@8&gt;c_x001B_Í_x0005_G@Ú°ñïxJ@Þp°B&gt;E@j',£_x0014_ïK@$ýM{½_x000C_G@_x000E_éå;H@Lõµ_x001C_kN@yúôÑJìB@¶'2xI_x0005_O@fÇ^5^ZG@_x001B__x001D__I@ª~ÓÖ_x0007__x0018_F@_x001A_ÚJ%?nF@N5B@_x0001__x0002_v¥óHERJ@./ÅZ«H@_x0010_T"æu_x0001_J@T­ÂéüF@jÉ=¡ÒàI@gk ïE@~p_x0003_ËqKG@TÇ_x0006_ªTGA@ã×}-L@_x0001_¬óH@4fçÂ±B@ 4j÷&lt;rI@¦:k_x0019_}Q@_x000E_|8_x001E_ô¶P@©Ò©cJ@_x0016_;_Ø_x0015_G@Û_x0005_Ã_x0011_óÎP@vÅ±_x0007_&gt;¨I@l-#JJ@]¦õ_x000D_ÂB@ðçÎuJ@Ôå%­ØL@O~µ¢J4E@_x0004_7V²¼$K@¬Â}_x0006_M@êêµÕÝH@_x0012_ÚAýq³O@Ü'o$ÜF@ì_x001D_òD1DH@ÐVâh&amp;ÉJ@xö´ïìëO@_x000C_æ_x0019__x0001__x0003_cC@Jñ_x001F__x001B__x000F_XI@4_x0003__x0011_öÜ¸L@_x000E_(®³ÚE@:ºI_x000C_XN@¹Ì×8ãH@*ÇÌ]wnI@Üü#¶_x000C_O@``_x0004__x0013_uÐH@_x000E_W´LJ@&lt;§¼Ãý@K@à_x0015__x0017_iCL@ÊDõö\úF@ÐN_x0010_×^_x0005_J@ÎJÎ­ÙýE@¡_ÇÍ_x0005_´D@%e©ë¦G@|o*I@ý½éª=P@ÎÚÏµ_x0018_îG@¶íôªÃC@Æ_x0015_æÒiK@V§WPäF@àbõXªJ@_x0010_ëø_x0003_ÒüH@_x0002_ÐÑ~N@ö_x0007_¶SåkG@6ð[àu¨J@ä1tqÇI@QèÝ&lt;H@_x0016_pæ_x0001_M@pt"ý¦ÛO@_x0002__x0004_Êßqð?F@èkI½F@Ð_x000D_·LZ­K@Ì!´ãìL@x6q£D@n¸_x0017__x001D_X%G@BY6|¨D@R®å#N@_x0006_aã%ØQ@:Èv4=_x0001_M@Zë¨¸´ZK@þÒ¦*¦_x001E_M@r ÏÙG@ÅªØeÖG@Ôq¯ÌÃÚB@n\_x000B_gpF@_x0008_ÝK@Ó_x0017_ÿxw @@ÆjØ²)XK@p©ëM¾ O@¦Ö_x001A_§_x0012_H@.K_{ºK@(î¾¶ÊH@ÀV×ªD_x0010_D@N!Ñ$_x0017_ÇJ@_x001E_ðt±§F@@äûæ¿B@H_x0004__x000F_$_x0004_G@ÆA_x0004__x0003_[^I@Ø_x001C_5_x001B_QÝJ@¬PF@00X_x0001__x0003_=O@_x0001_æ¦HÝwO@_x0014__x0005_2\4J@®«äZí&gt;I@ñ_x000D_ß-P@h_x0014__x001F_åÏ_x0005_I@ÚYC_x0001_«&amp;G@B¯VB@¤ËëtÛBF@_x0010_Hð­BL@2GDìM@Ôõó-­_x000C_H@`øp°_x0010_¥K@®=_x000B_:K@_x001A_Îß&lt;I@#_x001D_VH@_x000C__x000F_Ì§+¨J@\Å¿k«ðK@àFTv¡N@z_x0013_ënhC@ü×zíI@_x001F_ìIgËC@ðwæ_x0002_P@á_x0007_³¼!©E@x_x000D_¯_x0012_ùÐI@FN¯÷@æJ@a=AMD@ÿ_x0017_)¢5JD@Ò_x000D__x000E_ò§I@_x0001__x0011_oVTHH@ÒV9þK@²¦_x0015_I{I@_x0001__x0003_$¾ÙrÌ¹K@_x000C_a_x001B__x0004_ÓN@vÎ_x0019_²e_x0013_K@MÝJ_x000E_{D@î$Õ$P@:£¹TIL@,Râ±µ~A@H T]ªI@|y_x0015__x0012_¡.I@ë1ú-W¼A@ºF9½sG@¬©(¯_x0005_ÉH@F_x0017_'}ÍP@_x0002_Üw¦_x0008_H@_x0006_!ðF@ _x000F_§_x001B_W±I@|(¿\Ø¤5@©êî@ºB@üÔ_x0008_¦|F@Fgµ5XÖM@ÀºmÓfQ@Ó~u_x001B__x001E_B@_x000E__x0003_0æ_x001A_M@^¦v§ýF@´Ù_x001D_MF@È_x000B_ª©\B@(ð|³8_x0006_J@Xþ_x0011_a_x0004_kH@°_x0013_\­	J@^~³Q×G@´úÝ_x0006__x0016_K@Ä?b+_x0002__x0003_7ýI@VLùü´I@´0_x001F_±F@þnÊ´I@¤µàDÄG@îÖ_x001C_ÀK@_x0004_{_x0002__x0013_hùJ@.UãT_x0007_7L@È_x001E_Okß@@_x0018_Uãêá´L@N°õ~N@²_x0011_¹nWOK@_x0014_§aF÷ÓJ@Ä×_x0001_ôt_x0011_E@`{!6lA@@_x0012__x0003_Ê­håH@Fy}''C@ ²$$õL@\i¯I_x001D_äE@¿ÞC@¤?@j_x0007_*3%)L@æáp_x0018_G@Hjb*òÚN@,ö?¨_x0005_GG@h_x0010_/yñYG@XÐ£k(G@æ¼PIf»J@Ñ?ÔÏ_x000F_?@_Ñ_x0008_Å#jE@lau:8J@Ô+D­TüG@Nn7Ñ)B@_x0002__x0003_\|Íj8ÛL@/ç_x0013__x001A_A@x0µbO@$jö®âG@_x0001_	ñ²F@°¤/ï¨¬J@6ù_x000D_¦¢O@ÜNÌL[E@d_x0016_3eQúJ@BA)#s:J@$Y%êgÞE@eðß´t_x0008_Q@|f_x0016_ôÎ;G@Ì¡RF3~K@&gt;08¦L@î_³ÌD@vÒ{¥G@.._x0017_ôdN@M }_x001B_DB@ÿYÃáA@zhlMd;@Ì£0M²tM@ì_x000E_h}èM@8óæ¦uG@_x0003_ q¼îM&gt;@b§¹.Â/I@¶nÊÒ_x000E_H@üú_x0015_j¢°L@v_x0003_«_x0005_mJ@Å-GjÄP@ *| ÓL@Ê²él_x0002__x0004_=L@b_x0005_µ_x0010_ ÊL@~,¤fM@ã"MkkO@*,dö%åG@ö%_x0006_á=&gt;I@ð¶oçNçL@VwS¬JÆJ@¶­qX­vK@tò¬D¦vH@Zq/öF@³!Gm6D@Ð]V×_x000F_ªG@È*+¶ÀBI@r'f_x000D_sîF@R_x0011_M]HÊK@ØYÞB_x0002_(G@"&gt;ÖáökN@Æ¶EmlêO@ ³H_x0003__x0005_D@.#_x0019_¦O@_x000E__x001F_]ÙÏJ@N_x000F_Î_x0003__x0001_ÞC@`õË_x0018_ÆëM@rT_×MI@üyIb`dH@ÂÛ_x0013__x0008_UL@æwß÷_x000B_¦H@_x0004_£ðTL@BKXÓ×_x0008_K@,·ð_x0015_A@4ä¤î[_x0017_F@_x0001__x0002_nýáQÔE@w_x001C_qB@úAtÅ-YI@4·ÚÏ-H@àãp*_x001E_ëI@(åeY{I@Vþup©¼F@ÚP£Y¦L@ÀKC2~_x000C_I@èë_x0002__x000C_E@8êÊ_x0017_ÐJH@¤_x0004_&lt; ­I@n2G}K@&amp;é]L®_x0001_F@\,,_x0017_úG@t&lt;sìûÉI@èÄ×_x0016_¾ôA@®ª5_x0010_ØN@zÀ_x0012__x000E_©H@èþ_x0001_ÎQ_x000E_D@yéÉóËC@z_x0008_f'YÈG@F-_x001D_IçF@`µDj_x0007_I@^Ý3'L@zà9	`ßK@_x0010__x000F_*¯_x0008_ÉE@Xgd_x000C_®ÀL@\(_x0003_áÔD@ö«di2*J@$O·$ÉM@rãdÉ_x0002__x0004_4xI@£Q_x001C_úÐJ@î_x0010__é_x000B_?P@Úihzu7D@_x0018_I+~Ï7P@ÜY*_x0010_ÀF@Â¤'_x0015_cK@_x000C_¡K!Æ_x0005_H@º%#Ð[L@_x0002_É2	)ÁJ@_x001C_þÜ _x0003_K@n_x0001_¨ttK@f£ç-m(O@_x0012_ëS3ãì=@Þ_x0015_-_x001E_baP@ñÕp¢ÑcP@0Ý$ñ_x0001_L@P|3Õ_x001F_F@@á_x0011_®u_x0015_J@Xæ¬VJ@î^_x0007_ñK@¡B&lt;ÏL@ªðür_x0018_C@ðGB7cI@þ_x000C_ñ#| O@ô;@)kI@_x001C_:ÊcaÙI@t34mM@Rý=®4_x000F_K@z0þúÍJ@Æ*¡kvA@M_x0014_~/fN@_x0001__x0002__x0006_IÂ,qO@¶ÔÛÿ},N@z/À*h?@_x000C_[«U$B@Ø_x0012_$_x0011_é&lt;M@â"µéÞFD@f_x000C_òGWF@ö_x000F__x001B_L,)F@´`_x0001_.jH@ZÄíTæP@ÞÒáùF@ÌÑâÒ%K@D³ø3õF@ÊPz_x0010_E@`"2²\I@ZtêìFG@&gt;.ñoð H@ÚîUÅ_x0013_ÜB@ÜÇ)éÜ¬M@JÇÿ³f[K@B0x ¹J@&lt;c"3³AO@¼-õâB_x000D_M@_x0010_ZÖ_x000B_ê_x001D_L@	ÕnUH@RNìth¹I@XrxE@òvì_x000D_Å5@80ÐÇ§´O@â§ÇRlF@'ðvrÍ{B@b.¶_x001C__x0002__x0003_RM@bÛ_x0014_#þH@ýúMfE@hÖ_x0017_Ù_x0013_A@LkíFÞI@h&amp;Ãx1N@È_x0013_ß¾_x000D_nI@D_x001E_Glí;L@(_x0001_¶W_x0010_·E@bäF@jëAIH@6_x0001_´îd&lt;H@®ÓMY_x0014_C@Lq@igõH@ÔZq&amp;S»I@_x0010_*_x0010_ÆGK@îz½»ÐM@r_x001F_é_x000E_O@ÐÅ#ä©ÛA@pÿ~_x0015_)E@¦S_x0004_¹WG@tE®ÔçP@c[ÖujµB@æFñá_x0003__x0007_J@`_x0007_6|J@l^¡MéfL@H_7q:E@_x0016_´_x0011_G@@ÚÀI@07_x0006__x0007_D{E@0°*cjßH@ÆshÛ_x0011_1M@_x0003__x0004_è)#_x0015_wN@~ÃpxL@_x0016_é_x0003_²©ªB@î¸hóhA@0ñÂiG@fe_x001D_MÄÏB@]ä_x000B_J_x0006__x0008_E@tS_x0002_#ÞC@^|ê_x001A__x000B_K@lJ_x0001_ê°ÃD@¸t_x0001_´XaA@XP\]M@Î'´Ù©ôL@_x0016_}_x001A_ÕëÍN@_x0004_J%G´G@ô7p}¾|F@RÊ,O;@hË_x0008__x0006_nL@ ÇàÐøMF@Ô_x0002_:®hE@âè+RÑJ@Ì0Üõ§F@³O_x0002_ÎöXE@`£_x000E_Þ¦aC@Ú¢*j`·K@îÍaù&lt;FI@0kìë_E@@_x001E_ê_x0008_TE@ì_x0015_ãbÓÁC@z?éo_x000B_ãM@ëìòx¦K@2&gt;[_x0002__x0005__x0004_mK@|_x0018_EµcËF@üG_x0003_äÚÔL@1ËÜ£F@_x0006_R«½'(K@_x001C_à¬Úp_x0011_J@*0@_x0017_T*Q@Â1ÓÁÚ&gt;@~!µyÊDM@B¿&lt;ã7|J@_x001E_C¦.3F@¢]OSÝC@ö ù±1_x001C_H@Nû_x0019_s_x0018_´P@r|r_x001D_`O@Jøõ¦ P@¼°_x001F_O_x001F_ÃH@_x000C_?ªO_x0015_ÝK@_x0018__x0007_õ)Hg@@BBPÄºÚF@Âh_x0016_-N@lÈÙå_x0010_P@üN)ÚD~G@ô}_x000C_N@¨ki-@­L@¸íú¥E@êWÒ#G@V¦}K·F@8*­ÎB@&gt;â&lt; øI@æ3v_x0001_+F@Hp_x0015_¬I@_x0002__x0004_,Ø§= P@F}_x0006_zÞ;J@:n[z'O@jí+_x0008_rÄH@þhIÒlhO@Ì&gt;_x001B_\M@_x0016_RÏCçÚH@J²c~qI@_x000E_ö¤ßÛ¬L@_x001A_*{_x000D__x0008_J@òÈ{ú_x0013_I@Äþ8Ê½K@_x0004__x0005_e-CI@ÊunaBE@_x001E__x000D_"3FèH@ö²ýÿ±I@º_x0003_	)]I@·_x0011_Ïò¤F@î¥8_x0005_3ûE@Èí´SácG@Æ?4QzN@SCÍ|D@fÜxÝ@@_x0001_L|2_x001C_9E@dÄ_x001B_ûµ_x000B_G@À$¡9uM@jÛ^{M+N@_x0007_½,7UÿP@°Ì	uQJ@ %|ÁõÇF@Ú0}U5_x0002_G@&gt;rÔ6_x0002__x0003_r¼G@_x000B_MÙÓ_x0013_L@;Ãéë["D@_x0010_À¤DM@æ*§ºP/J@â¬ùÛOH@_x0019_CÖÖé&lt;@Zh_x0018_ÐW G@joËD@rW_x0002_ËCI@êV_x001C_¸(ÎI@W	_x0012_FàH@öqî|oD@x@a%_x001E_êI@@j­»ÅNG@0_x000F_Lî N@`_x0001_ñÄ _x0018_H@Ò®Ð°~G@!Æ32NL@Ì£ý_x001D_¬C@Iaý¹P@_x0011_È[_x001E_)?@â§*YåA@ø:ë®QF@¶+wWWÛM@_x001E_0Æ_x001A_ØNK@0;Âðg%K@~ÅMÎÚµH@Dü?[OI@4gî[É_x000E_L@\³Ì_x001E_C@_x0002_ý8ËF@_x0006__x0007_Ú^¦¼êM@æ«ù;+äJ@È·ZÀhI@þ_x000F_0l_x001F_^M@GAA@°3ß{ÒTI@\yãß§rG@_x0004_­÷¾¼iD@Ö_x0001_OQtH@0_x0014_ÇE_x000D_K@0ÝÅ)_x0017_N@Æ¤ß_x0002_P@¨\DS_x001A_LL@_x0012_0ÎÉÁ£J@_x0007_³TRé_x0007_P@µR_x0003_æH@_x0014_50È?J@bÛ$X_x0015_¯N@_x0002__x001E_ÅûfPG@ì·Îw_x000C__x0005_I@89_x001E_zÏuK@Ì2E?_x000E_aF@ÎjGC¶ÊJ@úà2½"#L@_x0010_!ò'Ø"K@ð|[½ÃE@¬Öý H@_x0016_.(¶äK@ô^¨¥^G@_x001A_K!_x0004_2yM@~B_x0007_¡nßL@_x0010_G×h_x0001__x0004_áÃB@@¸Ç_x0014_D@"Õ*@ïÙF@_x0004_Qê7_x001C_G@ª µX¢I@2S_x0018_öE@Ê+_x001A_ö³B@ÂG_§ðpG@_îÒò«I@.o6FëF@¤J_x0016_,öJ@¸ÌO@;£yE@nÑ8¡{|I@ÖÃìtB@øº%í éG@:z_x000F_|õ5I@t_x0018_ÙëûëL@ xÍDO@ö³óa~M@_x0002_åÜJF@_x0010__x0007__x001A_âïL@òþ(y¦N@~e°ægF@Ú3m_x0005_£I@¼§º_x0005_J@_x001C_Ql#Û_x0017_J@F(6¥^O@P{Ú_x0003__x0002_PF@j]N_x0011_ÏwE@,|Þ-_x0010_ÓF@ZÍ¥ÊÙ_x0017_N@_x0001__x0003_¶WRºÃWO@$À"rJ@R®°&lt;Q×K@Æ*©[âµJ@ÎùéåV_x0010_J@_x0002_+ðí7sK@Ú·0L@_x0010_1^dtJ@üIHÈ:M@Ä ¤4M@2÷Y3ËÓF@¾ÞTýÿ?@_x0019_&lt;DöK@Z_x0002_»Ò:_x000C_F@¶z_oI@÷à=ïE@*AcÕ_x0007_H@S¡Q3Q@®¥JL_x0011_:G@*_x0010_/vÍ®J@6G^áºÐE@À(Ó6Û4B@r r_x0007_-G@SrLð£.?@ _x0001_ù¨3`C@ZK +±nK@ª!ó¸~OG@àÈkÄyöG@@ãÑ_x000E_	°J@l+Ñ=@.p_x0005__x0008_ËïJ@_x0013_Zß_x000E__x0001__x0002_XP@_x000E_ù­{eª?@nq¶_x0012_JÄI@_x0018_ò/ü§D@_x000E_þ\qhH@`p	_x000E__x0018_wG@(+4ÖbHI@pj°Õ¡þM@0v&lt;\r_x0004_M@_x001E__x0018_¶v=F@l«_x0008_B÷qM@NÈfJ%M@DÕE*E@Dpj·ÏF@¨ËF#ßO@Âô~Î8K@î*É]E@äø"_x0019_CùO@¾çé;òÐG@ÌÈ=0±_x0017_9@¤¸þxF@Ä¨Ê5²B@&gt;_x000B_¢7ÍËH@è¾Ó?R&gt;@öAHD-D@z_x000B_¢ùD@gúõ¹I@0E_x0004_ _x001F_"L@°_x000B_X_x0002_a6A@nô§_x000C_|÷N@KÃHt:@Äì11B@_x0001__x0003_º¤lg_x0017_2F@ÒÛZª×A@_x001A_Ú?"xN@²æüI@n_x0017_!G@ð_x0002_ÀG@É_x0004_Çw¡K@9$0I@ð~_x001C_O__x0012_P@"è¹:ëäO@üÎc²G@yà_x0016__x0010_±K@ÊwÖÄgçJ@_x0014_¥ÄÕr!@@ê±AÙNP@bN5ªÉG@Ìï^»ÉI@Ä_x0019_-dC@:le}H@_x0001_ÇÝ±8rC@·Ì»WÅxC@_x000E_AÝ¼_x0014_F@_x0002_ðí9áG@ÞZY§J@¾_x000B_h°_x0014_àM@nÉkh_x0007_J@_x000E_WÓ0ó¤O@¬Û§)^8H@L]R_x001E_qN@[·»TC@ö{_x000D_4iL@_x0010__x0016__x0001__x0005__x0014_·I@ü)]øßùH@KÃýq6C@¤sZ;K@Ré¸· «D@å_x0016_øL@ò¹®?$G@´ûAïVWH@T®$é®5&gt;@¦_x0017_;¨GF@_x0018_*çT04@@ÏØÇ*àD@öíD¯ÇPK@({_x001A_7IG@[ÙK_x000E_bH@¶_x001F_^©N@@_x0015_¨Ã_x0012_I@ä&gt;awL@Ì_x001C_NÅ5N@øJ?çP7G@¥U[D@nØYÈ_x001E_E@¶0ªÎZF@è?`ñSpN@ßA"ÚI@_x0018_Ì*?kjI@_x001A_Å·+A@Ú._x0003_&lt;çG@_x0018_«]}ëK@_x0014_c¡/|øB@:_x0004_E­:I@_x0002_[}­ÈF@_x0001__x0002__x0016_gPøá|L@ò_x0015_5ÁÏE@ád06	R@LáVUöM@î\þÖß«G@¦ê,_x0004_ZwJ@f½¶ãy¾N@Ø_x0019_ùz¼_x0014_L@jñ|_x0012_GH@:ÁúÝO@_x001E__x0012_ºì$O@v_x0001__x0006_Áo­J@P»Íkñ&gt;@"	¬å|£L@_x0006_ÿh.íSM@*÷]_x0016_·J@þØuÀJ@D¦MûG@J×6_x000E_ÞJ@ÎyæÎ_x0006_GN@z6_x000D_õA@¼_x0015_l´I@äU{Y.õC@®F2ógO@¬ËX¢J@¬Ý*:F@"Ã¯+J@ø}o¯§E@R6§p_x000D_¡J@¦y:"V_x0006_A@p7_x001D_)D@Z±åÓ_x0002__x0005_6nC@Ì©_x0019_+¡D@â_x0013_[½t·E@,$äyK@øLâæ«xH@_x0004_!|ã_x000E_E@nôöáKG@ÖÒÿ^ÅQM@_x0012__x0016_°î¬F@*t×LÃýC@&lt;ßI_x0003_ÏÚG@þS_x0006_`YA@®·sE¨HO@_x0008_S³Q¹J@ÂWÆ2½õI@HNÀ¯þèI@jgw¤Þ_x0004_F@I_x0018_Ýé;;@ìlêç_x0001_ÃJ@äUé&amp;ýH@$h%HtH@_x0012__x001F_&gt;I¤ÖH@_x0004_[÷6»N@¦sQiJ@æÙîYI@*i![_x0003_SG@JA F@DúóÓ ÇG@"I¦úZÄD@_x0008_E%0J_x001E_F@vÍ®_x001C_`ðI@p8BÄ^üI@_x0002__x0003__x0002_ú1Ù¦tN@ÄMgóE@_x000D_¬Ø_x0008_I@ÒQÏù|ÉB@ª/_x0018_òK@bnYÂ7_x0001_J@,½np¿OL@Q¦ç|¿ºD@6¢_x0016_^ìJ@¦¥xE_H@ßK_x0003_ÔI@h¢É1`_x0017_M@îu½pJ@_x001E_:ÇÛSI@&gt;Z¿È|I@úXêÚÞD@È_x0001_;Ò²,M@$x7²ÃM@3êþáùK@4?*4²òM@_x0006_æö0YjB@@'ìèM@`y|#´_x000C_G@_x0014_÷A[â_x000B_H@_x0006_r[_x0013__x0006__x0019_M@_x0006_kºRM@taâ_x000C_I@6ke®I@_²²ùE@|xöF@Êö_x0007_ójM@_x000E__x0005_%Q_x0001__x0002_iåK@N=_x0008_§lJ@fY¬\ M@NCËm¹ÍM@;|_x000F__x0011_I@&lt;_x0012_ÒS¦M@:PõÔðK@Zø_x0003_@­[N@Ê_5ã«HF@Þ|_x0010__x0011__x0015_ÈO@Zê²Bb¸A@:f#_x001F_\¿A@öª%,ÜO@r±}´*K@m+MK=E@jìL@Ç«H@A§T*I@*"÷g_x0004_L@ÚbEúþvM@Ö_x0013__x0015__x0012_²}M@_x0001_9óÃ±ñK@FEæ_x0010_w_x001C_C@n¬_x0002_þºE@8	yÊ«E@_x0008_¦êÐI@^S_x0003_æK@ÿ_x0005__x001C_k_x0010_N@@_x000E_~?¸1K@B²_x0001_qe/F@X3l%ÚdH@8û*½_x0002_K@û_x000C__x0017_dL@_x0002__x0003_ÒIZîìI@4ôâS@_x0004_H@â¤·_x0010_lND@,ÎÙõ	I@0iàc¦_x000C_M@_x000C__x0001__¼¢F@_x000C_¾À§eÆM@æ8ËB@_x000E_c¥.®¿G@l_x0012_ÉÐ/E@ð#_x001F_N@ =T::K@öb_x0002_@_x0003__x0007_K@.²«¹zEI@¬àq_x0006_F@_x0016_%ýVéK@C	Dd^H@È_x001B_ÀÎK@øýþu%F@öô7À;I@tØtYpG@_x0002_lrê£pK@Dù_x000E_íH@ÌA_x000B_OY-K@Ô£¢H@NúáÔtG@àH¯ZIlF@)_x001E_PI¬_Q@Î&amp;HÀÚ_x001E_D@üÖ_x001E_§E@y_x0018_c{ÆN@~Ní_x001D__x0001__x0002__x001A_$E@^W_x0014_ßßÀG@¸/6²_x0019_N@_x0004_Ùµ_x000C_L@RxÚ¹#èE@RjÕzNJ@ÄòvG@\ ®x¼I@¶_x0015_@/ÆãI@"Ò!ÁJ@_x0008_æ\^ÎI@_x0010_x=_x0004_àªF@èG_x0016_Z¸dD@,I B3K@5ZëzzO@_x001C_HûÄõ#N@¸BôçD@ÌÀ¸eÞ¾K@Ð7_x0001_ÞyE@ö¹³K@î ë'K@¼^-_x0007__x0004_L@¡u¿RJ@å³%_x0012_@@~ÁÇ&lt;jL@Pü¼é®HL@B¨êº_x000C_F@p@B_x0011_NËG@_x001C_Ez¡&lt;O@0ÙvD_x0013_E@&amp;ãñ,K@A©*Æ@@_x0004__x0006_PîÍw_x001F_P@_x001C__x0011_«³_x001B_WK@H´dõÝG@âåwR_x001B_WL@¶Z9cêH@Vi©_x0006_K@_x0008_¨¹hjþJ@¼¹:fÞ¶L@ÐMæ8M@_x001E_]¡¶ôD@úåÓ_x0012_vtB@/ôlÛx,P@ÚÄÁ©L@8Ø©þ_x001B_K@^Ö	_x0015_½E@r,/°UF@¼;_x0005_êµD@ØµUJìËE@x_x001D__x0011_7I@8GM-CH@Ú&amp;`åXÝL@8_x0015_ îâI@8]½í_x0002_ûC@_x0010_&gt;k¿ýPE@_x0007__x0014_%_x000F__x0001_O@ö_x0008_µg_x001C__x0018_K@~§»{_x0003_L@.ÝTÐ4ßG@_x001C_6&gt;Æ¯+I@0½w©dO@¶_x0005_¤K@_x0008_+O+_x0001__x0002_xYP@k~£g/G@º_ÃúRÖB@ÊÕ&amp;ÜG@Ìï£ðQ@à_x0001_ÃtôF@"c¤°ÝJ@ê/£WK@¤ô=S¯K@Xè_x0010_;¯N@_x0010_ÁP%_x0011_F@_x001C_ÌëbG@|!±«_x001F_K@_x0002_K_x0007_2ÊyJ@}3&lt;±ÙD@à¨ÌQPH@_x0004_®ügÓàJ@_x001A__x0017_uÄV°M@ÁÁÛ_x0012_D@Ê_x0013_Ï#ÈI@_x000C__x0006_³EÕ:@&lt;Ú=aMs@@_x0004_¯øÕD@JÇ_x0002__x0011__x0014_ùL@ThÛ'8M@4_x0007_}O@ ¬_x0017_Y_x0001_E@°_x000F__x0012_!¢B@_x0014_n_x001E_Ö«G@¾Ì`_x001B_âK@¨òpà_x001D_H@Ì(ÓðjCK@_x0001__x0003_4¶¦þ¬H@_x0016__x0007_¼£M@&amp;¯r_x0018_ëO@èÇ¨v¬ÒG@B54ÿêáI@²F_x0004_¶RO@°~V~_x0005_I@$l_x0014_NqD@Ô©9O_x000B_E@ÂÇÃ_x001E_WåE@Æ_x0006_GÚL2I@_x0004_'ígWvB@Tã¦¸4@6FãkÝ'I@vv«¬¢þK@t'X»_x0018_E@ÜúÕ%R_x0010_L@VQZL@´þl7³D@Ù_x0006_É_x0013_OE@ÔãüOÓA@Ì_x0007_×­ú_x0004_E@¤òßH@v_x0016__x0002_Å_x000E_E@|Ôtü~K@"t.¹ÏÊ&gt;@d.í¿äB@:þ#I@C_e_x0018_C@(nwÅG@6þ|eN@_x001A_gÂs_x0001__x0003__x001E_&amp;N@MiE A@_x0002_E{ê£_x001D_P@uDö {J@  J@öH£Ê_x0017_I@8*AlÊ_x0003_N@r8&amp;»òÍE@vZÙ_x0008_J@_x0014_Î_x0013_·°ËI@ÄÃ+g«øM@P°ZÊÐH@\Ì4Ô_x000D_.G@Pòox(K@üê'1÷ØI@ì·JÒõH@XC_x0010_&lt;]N@ËÔ-\I@NjZ_x0012_F@êsÀÑÈL@ð_x000F__x0001_oN@Òb©G¿H@Ü_x000D_øléÎJ@ØÙÃ5B_x0017_B@6ã®ni8&lt;@ÊlFçhD@_x0011_Âñ_x001B_#xB@Ú-kµÑG@uýò"_x0015_N@Æï,£\c8@$ý\¶O@$ õ7_x0012_I@_x0001__x0002_r{öÎN@ÖXL³	gH@PY_x0001_l_x001B_L@P_x001D__x0005_£P+H@J2MèTK@_x000F_ÓÌÏ3M@à_x001A_±¥ÌvI@t®ÖP+bJ@È-ÏÇK@âÖÀ/M@J_x0012_¿]J@_x001A_Ü_x0002__x0002_ÀÌI@_x001A__x0013__x000E_ù_x0003_I@,=Ñ_x0003_1ÅH@Ú_x000F_I¾éC@ViÁ´IüM@°ä=ùPïF@_x0001__x000F_vÚ1F@$sJ-æ´N@è_x0002_fä²ÎA@Êùü_x000C_»F@l¥_x001B_W_x0004_J@_x0018_ìµ»p;F@2_x0014_ÄÄ L@ì¹mû5E@¬­løÀùL@¶¾yw9H@nºÐà_x000E_G@|}8¨_x001E_H@_x001A_÷oZÐG@$¶	g_x0014_H@Ì÷v_x0018__x0001__x0003_¬ÄG@ ¦©éøE@ãÐµøïuE@úá«_x001C_M@TnNíãÑH@f_x001B_âÊ_x0015_I@"÷jxXD@øGëæÛ_x001B_E@"._x0013_¨¡L@wùm¾(_x0002_C@:î_x0017_ÚCHK@H+â¼M@¸iå«Å8@H[12NL@&gt;ªCG_K@Çu_x000C_¿yI@ÌÑ_x0007_ÉPÅ7@´-RâØJ@Ì_x0012_¦ _x001E_L@Ôï.I@´Ää_x0002_ïG@ÿ4[_x0011_üoE@&gt;wMaþ_x001C_J@ðE}|9lK@_x000C__x000F_Â]_x0002_N@vÝo)ßE@°Á_x000B_LÇòF@Ü'a¹ÃJ@þûÊ½ú×J@_x0014_Æà_x000D_¶L@ì£È!_x0003_H@2_x0005_´_x001F__x001A_FL@_x0001__x0002_gÊ.âè.B@\z¢_x0007_ÏD@¤3ínN@à#½[(,G@xåc%V_x0007_E@.P n[L@,ßÌ_x0011_Y,H@jê£SzJ@_x0006_¥$1Â_x0008_?@æä«Îè)O@Þ,_x001F_þ3aO@_x0010_&amp;í'¨G@^dRs_x0010_ÌG@@*](ºöK@$å_x0003__x0004_âF@¡õãc·_x000D_P@_x0018_&lt;Oâ¥jF@Ô_x0005_T_x001B_¯|N@Ù°Ò![N@Éj4§qC@mª&gt;$%I@vë_x0006_k²1G@_x001C_ÝOEÛJ@pÊ¨ØGB@òÐË´_x0004_ F@ð_x0017_e_x0007_Õ	K@ì_x0001_ÊC¸îG@º\éÞÿI@_x0002_/_x0015_ÇRB@_x0001_]'´G6M@Ô1vQì¬N@Â(_x0001__x0002_þ I@_x001C_c¦yy_x0008_J@¨Eq%®_x0011_@@êBÏ£K@Fó|õ³J@ü_x000C_bN@|_x001B_h%BC@Ê_x001A_¦üF@l EM¯mK@V§÷_x000C_#G@üªÎ9C@BÓk_x000D__x0012_WG@_x0006_:_x0006_Ô]L@ü_x0017_Z-DI@ÐLu4H@ÊÛïÌt_x001A_J@^M$¿K@.©uõGqM@¤%_x000F__x000E_%F@¢_x0003_b  J@6/Íì,J@z«ê³J@ì_x0002_wh=·K@6_x001E_îãG@2$@	®M@hÖ_x0002__x000E_ÜfI@îf[Ô_x0017_L@¦êoI@¾$ep#cH@_x0011_Oµ_x0010_AG@O&lt;SãÂA@ZQU÷"jN@_x0004__x0007__x0018_øCwJ@êùàC_x000E_J@TÇ_x001F__x0017_Í7H@àØvpD@°åÎI_x000C__x0003_H@@ü_x000F_­AîC@Ä÷_x0011_÷@@¸x9½±TK@@o9O9nD@_x0005_ÅóÝÑ3P@ _x001A__x0005_N?H@u´ÝçueD@òë_x000D_D@ümõî_x0005__x001E_D@$_x0002_«íN@$÷ÌK_x001C_ÄH@n_x0016_4N@Â+¦/¡_x0006_C@_x0014_®h_x0003__x0001_ùA@úá­·L@jèWLÔJ@+ê"¸UP@Ìú5A@&lt;]ÆÂ:G@¨PÉç»æM@ÐR_x001C_ý¯^I@øEÈ_x0008_ÙJ@v¿@]e\L@¦X_x0007_½n|H@BO_x0007__x0001_9BL@)Üu2ÃN@üLó_x0001__x0002_2L@ê÷M_x0002__x0015_H@_x001E_7Z*_x0014_I@âsÜ9¯°D@ÒÁ³FL@líh·_x001A_@@*AB=2L@_x001E_{¬I_x0002_J@Pÿ»®Ã´E@ _x001A_ìô.}G@_x000C_ö_x000E_êsF@pZ;_x0019_F@POãMJ@ê_x000B_É_x0003_²E@àá)léfM@&amp;|Ìá~_x001E_H@p¿Ã»ù_x0018_J@_x0008_íxÚ+ÛD@ÞòXâ_x0003_fL@T;sô\A@U§_x0014_)kP@úu÷©·ëN@ª»»ej/C@®ÐSÚ[I@à^WÞ_x001D_ùI@¸D4ß¯_x0019_K@h&gt;_x001A_Ë`½N@öë§Ý±F@zË_x0003_»_x000C_CG@Ãn_x001C_ãÕB@ò^º¼KN@_x0016__x000D_ù?JQ@</t>
  </si>
  <si>
    <t>cf46ab13a06fa69186dc59424715a25c_x0001__x0002_p*þ¢³BK@Ò_x0003_¾¸U'P@w Z_x0016_KÉA@ä_x001D_HóL@i/_x001E_k7Ü;@.ùå4å;F@&gt;þ6$?J@ølm¶õºN@Â^ÅL)^J@¤q8oh§O@ÊY&lt;LCEE@²(iØ3üH@ý¦8éj_x001B_P@Fø@5x_x0003_H@îØ(©ÁuF@_x0006_:¬M@Æk]ª(¥I@¤múì:E@_x0018_'¬5gF@ªe	CjÍJ@X¦qô)_x0008_N@HFdÎÆG@æ¡HÁñ¹H@Êâ²ÅH@(Oµ·ÞD@B_x0012_Xo&lt;ºM@_x0014_«_x0014_ý&gt;}K@_x0004_áÇ]_x0019_QG@~±ÏÓ·ÊI@ãÄ÷òLíP@_x0008_ Ø«ÊôH@PÖ_x0001__x0003_UA@è&gt;%l»¢L@.¼ÍpM@|Ã1Ñ×)P@hõ/ÉÎ_x0004_K@[6YÞEs;@¬è7{]I@ùÂ~à_x001E_H@&amp;ºcf7_x000C_L@léH_x0012_AK@_x000F_vré`SE@_x0015_Ò}PzK@@É(@ëG@Û_x0002_óè_x000E_B@u_x0005_ÁA_x0013_N@xìh§Ü2I@¿Ë_x0011__x001B_A@bêPïÈI@_x0001_óbíh=B@ZåÐÂÚJ@²µ×_x001A_Q@_x0014_`¿EÿH@êïõù.TG@äoB¨ï_x001B_K@_x0018_Ú_x001A_µØ÷I@_x0008_&amp;_x0006_ù(@H@ ®ÇpO@àÓ0_x001A__x0013_D@º)ßÅ_x0007_K@_x0016_»5&gt;£J@5)Ü#_x0001_K@ê%DD'TH@_x0002__x0003_¸_x001E_¥uöH@ØÄ7SËP@Ä½\V£H@æ¹mEOC@ÉÈN_x001A__x0008_C@Hé£ÌÉ_x0001_@@6J»HX¿L@f®;_x0016_ eL@_x0010_6@Ý_x0008_MH@ÕJ(_x0001_ÄG@Hý[¬.uI@¾ÍÃ_x0017_ÄøD@ª[Ô¸õG@ê_x0014_-_x0011_C@È_x0002_Ï_x001C_L@òq_x000C_£tF@\]Kít¥B@¡|À©G@_x0018_x_x0013_n¯H@_x0004_ì_x0002_yH@øWñ nL@v ¿_x001E_ÜN@Ò_x0017_¬ÇQ_x000C_I@Åèxâ²L@¸1@3N@ôNÜ_x0010_¥&amp;E@.}_x000D_ïx_x000B_C@_x001E_Ìf/ÁA@Úqg`'I@ºm»\WíD@_x001C_T¥î_x0002_C@¸qZ_x0001__x0002_¤_x0004_I@¹1!}Ó:@­(M×YE@°î­±G@.?ÿÎ_x0002_J@Ä%Ýº/I@`IÍ©¶B@¤NV¥_x0013_H@v__x0014_úZI@ànNEO@Ò_x0017_·i¯J@VúSe.L@_x0010_¶2ýú§G@X¾-ÜbI@¦ì|_x001E_?@ªU_ÉúM@j?IJ@ªÁ_x0018_°.AF@íç.±P@ºm_x001F_àªM@ºMÈÃO@ö_x0018_G0K@_x000E_)_x0008_F1K@b|_x0017_ÃçJ@ù_x0012_ÀÏ¥+E@@:QI@@_x001F_0_x001E_ÝWJ@jNaøÀE@&lt;ÃRð£_x0018_L@U&lt;/ëP@î7§m°fG@»=ÛïL@_x0001__x0002__x0014_'Aö_x0006__x000C_J@®J9FpkJ@ì¨ÀÁE@ÞV¥_x0013_´I@Ôv»¼ùsD@Â©r÷_x001A_B@äT:8-.F@_x001E_¼BM@LÆB=ÌgG@p1´Ó@K@Ø_x0006_&amp;5ô@@5.=Ä"3C@KÉË_x0013_GK@ûY_x0011_L@¾_x0010_a_x0013_^õE@&gt;__x0004_C@b9_x0013_\"H@¯98_x001B_èp?@2µ¯U_x0019__x0007_C@Ào_x001D_TJ@6Øî_x0012_M@ÐüUóØN@Â¦_x000C_âþC@d_x000F__x000E_Tæ/N@ª_x001E_¨XË·H@¦[_x0016_E_x000D_ÿF@ú+ï_x001D_I@2°p_x000B__x0015__x0016_D@ýãgû%L@FS~_x0015_J_x0003_N@ú»ä_x001E_E@Xq#1_x0001__x0002_ØK@´0?ÇVI@è_x0015_lâ¶éI@Ö`:tzuN@$|«òýH@dÑu_x001C__x0019_KJ@Zð!80H@@K-íðOK@ô·ÎHÌöM@è® 9ðE@_x0007_å_x001D_ C@¤Î_x000D_g½VA@®á*Ht]L@úcÄH_x000D_xH@ ~'6h_x0014_L@ö¤Ö I@_x0012_BçjlnJ@X#¥P¥âJ@n_x001D_¾;yÇB@Ð_«ÅM@Â_x000F_»m9F@_x001A_SMº_x001E_K@¢cµ£EF@½_x000D_Î÷ºD@¶_x000C_êßÜ'A@Ê¼BmM@þf,])N@¼F_x001C_f±L@d±î¾íûM@H4¡S#H@Ê£¾7+ýJ@(#ûó}°D@_x0002__x0003_Ôª[_x0008_fïH@_x000C_«¡7_x001B_F@|2h=_x0019_M@_x0006_++$L@Ô¾_x000B_#_x000C_K@|»«¹9K@â*a_x0003_,L@._x001A_½éG@bMT_x0001_CH@ÎÙd@ÏåF@¸_x0007_g½ù_x0013_K@_x0012_àwKEB@&gt;0%PºûI@æ3è_x0011_UJU@\QühK@$çëõM_x001E_P@Ê­_x0002_Îð(P@XµGÖ&lt;_x0017_L@v&lt;óÒ_x0004_O@×Iþ«jçT@öøH_x0010__x0007_úM@z"-_x0008_íDP@Tå_x0017_ai­G@_x0003_£ß_x0013_8G@h_x0019_¢Û_x001A_CN@ÕÑLÐT@6¿ÚÀ§HM@âb_x0014_=ázO@(_x0001_ªcÒO@&amp;7q_x0015_¡K@¹\Ó|Ä_x000E_Q@_x0013_èB_x0008_	îQ@bô	å_x0013__x001B_K@6y­»¯G@Ê=ÄpzR@ð!¹=½_x001D_N@F^&lt;ÞTçP@üòDo_x0005__x000E_Q@ºãª~/òR@_x001E__x0011__x0012_ñI@Ãá_x000F_üñM@sÅÖy_x0010_°T@nzQz_x0017_N@_x0001_¡N_x001A_þP@=Wñ.H@uOm&gt;+'S@_x0003_¬ù%ÈøQ@_x0004__x000C_ rîM@¹¥_x0017_$ÈA@_x0014_S_þ_x001F_×R@-fPUè©T@_x000C_¸^P3:R@°y8úM@_x0004_ä/_x0006_,ÖL@ê\´Ú÷N@Æ'ôÌK@Es®Ã=Q@_Ü_x0002_.C_x000D_P@Ä)èp#N@1°_x0013__x0007_öN@VãÛ_x0010_$J@ØPæêÅF@)Îs]óQ@_x0001__x0002_$o­Ø3µB@_x001B_ XV$-P@«¶:_x000B_«ïQ@­ºb&gt;w¿Q@`_x0008_Ì°£ L@d+û#R_x001E_S@J8_x0002_Ü_x000B_	F@ åûÞ\¨M@~&lt;YpõDI@ß¡(äýP@ä_x001C_FË_x001C_M@Ü_x0004_ë^9M@ÉWúG_x001D_Q@Óþ÷)DR@Ï¤ó^üA@_x0004_l~_x0010_]R@¤=Ã4ÑèN@èæ]ê_x0004_LJ@óÈF¾¶WQ@Te§ËP@ èÈOCL@ØÄ·H@xlz¸_x0008_­H@ÊÁ?â_x0006_Q@F5R@õÛÌuTUP@¶F&lt;7gM@ð°ôfE@gâÑ_x0003_d¾P@_x0014_FD_x001B_HyP@,_x000C_H`WI@ðZ_x001C__x0018__x0002__x0004__x001B__x0013_L@®ÊøüÒAN@TÌN_x0004_N@­²ÇD@fÎè¬tO@Î¢»¶ã¥O@R¶ºÊ5@H@JMm&amp;«ET@Ï=»IÑG@NZ_x001A_6!ÍO@57^p_x0005_F@î©cßUVP@8´]ýEL@¥°_x0011_'aS@_x0018_ÒC÷O@.O7Ùn_x0003_L@hÛª¸MN@ùl_x0001_{{4T@TýqB¤I@mæ=¥=AR@Æ(_x000C_àVAQ@¬8º¡Õ7I@ºÖ3ÛL@Ü`IX.åO@ç©nZiP@îJªRL½R@@_x0012_g:P@¨Â=¿×K@ZÈ.mÂÀR@÷t÷ÞH@òá_x0011_ÐÅRM@PEOªcRS@_x0002__x0004_rÜB®_x001A_P@Àhë_x0007__x0005_M@_x001E_«àÐrG@|Ý/¢O@_x001A_BÚ_x001A_çP@ÐNdå_x001E_XD@0°_x0015_®M@»{T_x0018_r¡Q@4È_x0002_³ÝFN@Õ¦ET__x0005_P@FöYVùÖO@Î¶I^bI@sæ_x000E_S@¦ºjhP@Lá£ÚlM@_x000E_¯_x0002_H±_x0005_N@CYá_x0018_¹_x0008_Q@úh»y_N@ê_x0001_õ&lt;P@µbÿ_x0001_Q@_x0002_Ó}¨;_x0016_P@·À×_x000C_s{P@º¡Ô¹Û5H@Â,ÃYO@2_x0002_Ýñ×òH@V(­Î:Q@_x0003_ÌËxd:G@+@srxøP@_x0016_ðnÝñN@DeRpP@¾;%èé_x000E_M@_x000E_ëù^_x0001__x0005__x0012_oM@óJÐ#òiG@j5ãÞVQ@dï7ü_x0016_P@_x0014_÷:_x0014__x001E__x001A_P@4°"[$_x001F_N@fÇ_x0002_0\N@TÐ_x0003_Æ2N@O_x0019_ü$FS@yíÿn­ÓR@_x0002_Õ_x000E_r×Q@_x000E_rØ_x0001_2M@:$_x0008_ÛN@!Ô_x0017_äH@u_x0011_Ã8ÉüQ@_x001F_U(_x0002__x001C_íE@ú¦e!P@p&amp;ë~_x0001_KM@\9L)FQ@I_x001A_{ë	T@x_x001C_xs^R@\ü_x0004_è_x0016_K@¡ P?_x000E_Q@^Ü_x001F_{ØÊM@å&lt;ÛÂ_x0002_R@ºIO,_x0001_I@&lt;«Ë7@ÍA@Àè?OK@Xìhò/M@®ÀdÄK@Â=_x0011__x001B_6ôL@_x001A_Ç3ð_x0004_K@_x0002__x0004_TPe_x0005_M@O©Í½ÇQ@_x0016_¿Òåß¼M@_x001A_ÂÇËN@(¤!bÖI@àÚ_x0015_WÂ_x0004_I@t¬Ì&gt;_x000E_	I@_x0012_ñð_x0011_a_x0012_J@ßHÙJP@¶_x0012__x0010_Ð_x000E_ëN@ÂÏJô2¬D@ucN#SN@_x001F_¦õÑÞP@vDHT'ÒQ@ÁZp_x0002__x0008_ÖP@1xsT9¤Q@_â[Ä_x0011_éU@ä¸_x0012_~ÞP@ø~_x0008_÷ý Q@_x000F_"_x0017_}$G@cÜf;R@ ï×ÑQ@¯âÊQ#P@µÚïáR@r@(h[CK@L×"æ#ÚK@A7¶.y Q@È_x0010_ÇÍ8_x0001_P@Nü_x000C_l_x0003_R@|uùòP@_x0010_Zò_x0010_Q@îaÌ_x0006__x0007_å"Q@¥_x0006_XÝé]Q@Â©ÇN@Í	ºÇ&gt;oQ@JGz*ãF@ó Æü¤&amp;I@;_x0001_#è?_x0012_G@Vª¹n*U@Þ¨_x001E__x0012_öíL@T®_x0005_É7¸Q@¯T)\~ÔP@kN_x0006__x0014_ÖkS@òRT¯ÇJ@ÀÁ}J[I@^Ã×3I_x001E_M@¸CsGìO@Ò_x001E_ðQÓuR@bxP£ÌK@v_x001D_ J,ëP@¬VÂâoG@_x0004_»ªÔÆ?J@¶¹a8OoN@´Ë_x0004_4P@Hª¿ä^?Q@§¥­_x000F_röQ@4_x0012_&amp;vá¥J@ßº'j®FI@Þ_x0003_¡ìVN@.CØ×K@D×ï&amp;ïdJ@PK_x0002_®R@NIA_x0019_2_x0018_N@_x0003__x0007_××_x0017_è]P@}5_x000B_ÒþIQ@9eâ_G@Ø¸!KK£F@`ä_x0001_CØ»Q@_x0016_è:û:G@ÖBx_x0013__x0015_J@ÐûV©5´Q@°Ó¡5BQ@Þa_x0012_]_x000C_M@0;ð_J@ÓZÍÃ]¸P@è4éþ_x0016_$O@¬Í%w@íL@åë@_x000E__x0011__x0008_Q@# _x0014_Á_x0006_P@à_x001F_g_x0015_K@QT_x0002_ÐCQ@X¯ÆýußF@_x0006_,	{2§M@ù_x0007_\-_x0008_§P@ú_x0013_3f_x0015_J@_x0012_/jøêJ@_x0004_È5_x0013_¢ÍQ@_x000B__x000E_Dç_x0005_U@_x0010_bÚTJ@µ¶_x0012_ovS@ÄY¢äüÒQ@Q_x0001_Ân_x0004_Q@_x0005_F/G_x001F_2Q@iRBâ_x0006_%H@Cy_x001E__x0002__x0004_¡ÑR@ô-3¼¦Q@_x0006_f_x0014__x000E_öåK@6v¡¢ªP@à,ªÙQ@ÄË#øì-H@Ä_x001B_r--PF@V}_x001E_ëÂPS@Eÿz$_x0018_®P@8V´Q@_x0004__x0007_Äç@eR@û68mL@±½t¨LtQ@ÔÔ9N@ä6_x0001_æ_x0004_yI@öì_x0003_ð^O@_x0012_ã¿Â	K@ìCtËhO@~	-'Q@¢O7½Q@Ê*ëZsJ@¶dÜÜ Q@¬­HÃ5O@Ú­´¼ÚO@_x0015_ó;zP@Öäþû¬N@G`"e;_x0004_S@¡úhk¨O@ÿBás/R@_x0003_OØòZQ@&amp;ß ÞÉI@^á_x0008_ÙIîM@_x0003__x0008__x0007_¶4Ù_x0003_QQ@L_x0016_&lt;wê~K@v-V6¯M@d»äÊýL@Å·ÿ tP@_x000E_)C·ü-K@_x0011_q1_x0014_gR@Ø)_x000F__x0006_®8S@_x0011_Hß7oøP@Ïõ^_x0016__x0005_öQ@OÛ|hQ@_x0018_ÙÁeØ#M@\Y_x001C__x001F_/R@L0ä­­K@¼ï;K¸M@æz­¼LL@¿ÇAVéûP@ö_x001F_Î_x001B__x0001_M@_x0017_EÓiÖD@p²»ïCíR@ÈjFà_x0008_I@_x001A_ÌÌ4ÇKS@¾«_x0013_¤¤ÊL@YQÆÇ_x001D__x0011_P@#g6µé½R@_x0013_]ùüqL@ïØØ_x0010_N@i_x0002_q¯P@_x001E_ô_x001E_¨_x0003_IJ@³v_x0004_ôÇ_x000B_R@=¹=ÿ~M@¶'§;_x0002__x0003__x001F__M@&lt;Ì¤_x0019_#ÏL@t­ÐÞúE@2´¯I&lt;¤P@-ºZæI_x001C_R@Ñá!T·P@-_x0011_özR@ÆûsTwR@4çÕ×©ÜP@XS¥æ_x0004_N@"ô©!I@"4;l_x0001_¹F@_x0012_×_x000E_3{N@ðcÅÁÿÁG@æ_x000E_:¸ã¸N@®QÞd¿O@*H$Ý~J@ð ö_x0018_åzJ@BÙÃATO@Z9á{-_x0014_J@Ås ÇaP@Þµ_x0018_MHLQ@LÐixN@2¯ jöF@B¸ K@O@T_x001C__x001B_LëL@»Ñ_x0010_é³Q@I`A©ÿåQ@³¸)ÏÁP@ü_x001E_¿Ë_x0018_kN@ &amp;)_x0012_7ÓN@_x000B__x000C_»BWN@_x0004__x0005_þºUT¨N@ß×¡Â"P@H¾Pj0ÀP@0TSá_QN@_x001B_åQ¨Ç]R@ò!¨´Ë®O@ÇôÒTyM@Â® TWKI@_x0002_T2'_x001F_L@tÅw_x0019_fK@c¶y¾K_x0012_P@Ê¸6Ü_x000F_L@P Ä_x0002_C,Q@ü&lt;î_x0013_¾!P@v`Éûd#J@_x0012__x0001_:_x000D_;ºO@ÆrÅN@Nºÿ·ìO@sÉ[*7ÄQ@_x0010_tó°Õ`J@N@G·O@þ¯¥'W®I@ª_x001F_Û£kR@ÒPøOQ@Z§S'âMJ@4_x001E_»uÇ¿S@io_x0007__x0003_îB@f­eõ_x001D__x0014_F@_x0010_x+N@ÀÙ&lt;o;WR@;z É¼×P@"Y'&lt;_x0005__x0008_Q@§2ËÉ'«P@|âØº_x0008_P@À¹_x0006_¸YP@N4_x0013_4@Q@Ü_~ÈQ@ÒÅº_x0003_O@_x001E_ì_x0001__x000F_ºÍJ@`	×Ò\P@¿Ï(hVtP@Úr_x001D_,[R@Ô_x000D_0²RP@bíU3µ_x0019_O@¢AÿtúL@àä&lt;Q@jÝëýMK@²Ô_x0004_ÁÆM@Ü¢ã¡ÓN@Êç¯i@L@r_x0016_¡y_x000D_N@:nà_x0003_éN@Ù©®ÛÿrQ@Ûe_x0019_ÐQ@ÕÕ&lt;½·F@_x001A_°ö_x0007_¿eF@òWôÊ¡iP@$_x0019_rï&amp;ÆM@ 4¡`.I@@.ñ L@_x0002_?_x0017_ü}O@l·­ü'R@&amp;~ú»_x000D_ýO@_x0001__x0002_®ñæÝÔL@¯ÖÂ)¿_x001B_S@ÖMMòµM@_x0001_×F_x0014_ÓpU@_x0018_ÊÈlN@d_x0007_£LQP@4Õp_x0017_èZO@&lt;ÿi=GvL@À5äÉ:J@^EÍñÆL@Ë_x0012_ò_x001E_4R@Ô­ÉÄn}E@_x000B_¸_x001E_Q@*ðø)P@X¤_x0010_óþ¨L@._x001B_;£¿£Q@Ê«X·C©K@_x0005_K_x001E__x0011_¤_x0015_H@Ìð$-b¦O@¢_x000D_=_x0012_ì_x0004_J@MªF'GQ@]uQ@X¶_x000C_e#O@ªpì"M@æ6.O@XÍ^×_x0005_cM@M8ÑÔ@gP@\øñâÆ(R@Ì_x0018_8\4XO@Å¬|J&gt;@Q@_x001C_LÁ~¾þP@c¦Ð&gt;_x0001__x0002_4¶Q@q_x001C_K_x0018_k¦H@_x0001_­ÇM@_x0016_´Ém_x0014_ZN@$\~Ä3qF@L·+~­ÞO@Àï_x001E_æR@´0&lt;\wªH@¸¢_x001D_Ð_x000E__x000C_P@Ðòn_x0007_}_x000F_Q@_x000D_ÐSMXÛP@é9¢_x001D_®zR@Iq_x0014_EßøP@×Sû_x0010_ÙF@|(ü_x000F_jN@61_x0003_GI@ Ä=^K@_x001E_ºðÞE@Æ¤v!Q@_x0001_âdjÔL@_x0003_'k¢YÊP@X_x000B_xl_x001C_&gt;O@zF_x0015_L¾ðP@ðûC©P@&amp;^_x0008_«ROQ@ÆSë}ÉK@rÂ[øíQ@_x001A_øýIN@öx/lP@ÔQë_x001F_C	S@60_x0008_ãÔK@¹aÆAÆjQ@_x0002__x0003__x001E_ª_x001C_ËàM@%«_x0014_Lõ×P@íõÀ_x000B__x000F_Q@z~U|_x0015_fO@XúNH×gN@Âo`.}S@¤Âß]_x001E__x000D_K@ÀÂÏ_x001A_&lt;N@_x0006_%Q·®¬C@Ê\¨_x0019_µJ@ûÁGzá&gt;Q@DU6U£H@Á#_x0003_ã&amp;Q@4_x0003_ëóÐK@_x0014_Ú±2_x001F_R@POGíôjM@_x0013_Ji_x001C_¶P@ÿñ_x0006_O_x0003_jP@øtõ;41K@_x0010_rËUy(P@&amp;_x0018___x0001_?âO@»0}jéQ@Dî·KRN@Æ!W_x000E_pJ@ê!_x001F_ßz5P@þÎ_x0006_hÛ^P@ã£_x0008__x0007_¼P@ÿ2¢;ZQ@_x000E_U©(xQ@ÉÎâ_x000F_{G@ØF_x0017__©¡P@&gt;º2_x0003__x0005_!pK@3w_x0015_L@YÌº¦_x0001_ÆP@J_x0006__x0013_{ÛQ@¹.áá.wP@´ÃQiEµL@¦__x001E_éQ@_x0012_jò_x001D_'©H@,ÊE«¥O@îz_x001F_@ëP@ÕqðcBSQ@Ð_x001C__x001B_ö7H@®yæaU@Î4Ã¼îS@1C%,vrS@2x-¢«L@_x0018_\Q5°N@_x0002_í¶_x0004__x000B_N@ÔmÕPyF@_x001F_Àm¹_x000C_E@_x0008_Y"¿^ÆK@öÂñ#Â_x0001_O@þB&amp;no2O@ÜWÖ}ë°P@Ç)«_x000F_¬R@Bçª«¿O@|±¾ÄQ@T¶ZÃ1_x0011_M@t_x0002__x0001_P@æçC¾FP@±_x0007_a{ÕR@êO÷¢_x0006_M@_x0006_	_x000C_pûT÷S@zÀÔÄ¯_x0019_M@|_x0003_åÍ-Q@_x0008_è+zo§R@L_x0017_ÿ«R@_x0010_à6_x001D_üP@_x0004_ö0_x000F__x0001__x0007_K@È_x0013_¹aïR@ôëÃÈù_x0014_O@Ûtn'ºR@_x0008_xq_x001E_õßQ@D7_x0003_(O@8li{FÎR@_x0007_ÑÎ{ÊE@èf®_x0011_,M@BõgçàQ@_x0010_[Z^ÜT@²_x0006_XìM@hDPS7_x000C_S@.GÌ_x0016_M@4_x0007_³ã/_x001E_M@,_x001F_T_x0008__x0014_N@Fò­±Þ´D@4é5OO@#ªý_x001D_:ÂP@_x0018_T8ÎËëR@¼wl¼²O@äwþÝÞK@_x0018__x0005_×`ÕP@_x0013_á_x0019_H¥2Q@_x0014_äï_x0002_S@_x001C_ÅÏí_x0001__x0002_pM@J`b_x0015_P@^WoÆR.Q@_x000C_«_x0010_=_x001F_÷M@ßWDuôÈS@R´wQ@_x0019_^`%ÓHT@_x0002_}:­CE@zô5&lt;ëO@2è¬_x000F_7M@¾ñ^W!N@#){¨ÆN@tQ@Jh#a_x0007_V@huÄ§_x000F_I@"¹_x0007_Û_x001C__x0003_N@6Éb0f?O@ôÔKZP@åÉ1))L@T',lÌM@ª®áºøÏO@à_x0002_D¯aL@ùR¬kQ@xé¸_x0016_-O@;(mÍ_x001B_Q@d69bÐ©N@ð_x0015_Þ&gt;ú_x000B_S@Þ_x0004__x000E_a;9M@|ÿ¬ðß5B@*\_ªP@ó_x0019_ßÓL@Ïßú!/SR@_x0003__x0004_¸Á¦Ê_x001E_~F@õ_x0005__x0010_ØDÅR@ËÌè?G@`j@_x0011_uÏL@ñÍ×US@&gt;ì_x0018_~(Q@*YÿÈ½*N@ðþG¼ÕO@t*_x001E_=uòK@dÅÞ=ðzQ@ÐÞ~Õ&lt;ðK@WRnR@2lD8¹jM@w²?§zQ@_x0002_¥86D@tÍö¹×R@ÀHÑ:P@_x001F_E¾LØÔT@Ò¦OãñMT@ù¤Ä_x0017__x001E_R@@% _x0001_"P@Ê·ò_x0015_rQL@xøà_ËlO@ÀÅ_x001C_}ÿQ@¸kÔ	^XL@_x000F_àz;_x001A_oQ@öo9¿_x0004_¶R@Úÿ¢ÆSN@&lt;_x0013_H_x0011_ù|N@¸ø_x001B_«ßÜM@þ'__x000C__x0013_eN@W{ç¬_x0001__x0002__x0013_Q@e;þ+¿ãP@_x000B__x001D_=i¶2R@4_x0014_Âà?ND@&amp;ò£d¼M@_x000C_'­^¢cO@P]å_x0006_çÿM@E½Çsò}P@»2ïª_x000D_sT@¦áòuI_x0002_Q@öóºG@æZÞI8yR@!Õ;_x001A_P@îz¯&amp;jÄJ@"v¾ædgQ@º)_x0011_7U@rÜ®µÓØO@_x0002_bÉüS@~°åtF@ ssB8°Q@ªÑ:'hÏN@¾¾Ê´=³F@_x0001_î_x000E_¸'N@ë5yþ'/P@:}T^ÞiM@TBtM¶_x0011_Q@bE,±_x0017_P@ºS;yÉ_x0015_Q@_x000D__x000B__x000F_!&gt;²Q@î@J-ÁXQ@_x0002_G_x0007_*nO@r_x0017_°§wP@_x0003__x0004_âqñ_x0002_^vK@^_x0006_¿âO@È«×'_x001F_ÍN@G»)P@Ðr@_x001A__x0007_P@_x000D_íËNGS@_x0016_Ü_x000F_=_x0014__x000E_P@À_x0012_xA«_x0006_R@_x0013_2¬;¹sP@Vï:ö¨M@e®Ù_x000C_pèQ@Uî_x0013_ÂgS@jrO÷K@ÜË.R@Ì³.^_x001B__x0014_S@ÚBû¨ÚO@¸ø_x001C_ @R@néÀR½0N@@ _x0016_D}Q@¦¼4_x001D_R@¶Ï_x0001_N)ôQ@Ó)8VÕÛP@©È$êFÐR@@_x0015_IyíP@i_x0008_¦¿¾êQ@.±¢ªçGH@Qïé³¡L@êÅ_x0002_£_x0008_I@e_x001B_gãî0P@ý¼27DP@­_x0002__x0005__x0019_|R@s1Ô#_x0001__x0007_[_x0014_S@è¹_x0019_%_x0004_Q@í¨AxJ¯Q@ö_x0010_ Ë¬K@_x0012__x0014__x0015_pfL@¸$í_x0004_%T@Ä_x0003_{_x001F_¨M@_x001D__x0011_Ín_x0012_iQ@0ha\Ê¸H@0SËû¹çH@z÷f²_x001F_9N@Ä3ÚÕ_x0001_ìP@C@]ÜùlP@Úý_x000E_ÑßÂL@&amp;Öt´õP@ÔnmÌxL@:¬B¾_x0010_ÔI@þDZÝ¦H@ÌD\Ã_x000F_O@_x0015_3ý_x0008_#R@ûBZéÏP@J6j]L@òJ_x0006_É_x000C_R@q+_x0005_	_x0001__x0008_Q@ê8V¤?M@]É6ÇtP@=cß_x0002_R@Ò¤ðºÈèQ@DóMbçO@ÇÿT_x0008_P@¢Ð.ô¬÷R@â­_x000B_aR@_x0001__x0002_2G^L@_x0017_O_x0016_DhëQ@_x0010_¸Ó_x0012_9nI@\_x0014__x001F_FLsQ@_x0001_°±­«GL@õ¸_x0019_|ÏLR@_x0015_Ù»gPQ@Püd:ï Q@QAÞ_x0005_P@à0 |cR@_x001A_A£_ã R@s_x0017_kãsÔR@h_x0006_N(]N@_x0012_ûQ@¤gçOvM@6´Ê|M@ö_x001A_°!9Q@K5ì¾ÖQ@P_x0017_ºM_x001A_N@Õfñ_x0005_ôSR@ê$_x0017_MnPJ@ZÝÊx_O@Ösnm1P@~+Ñ8NIK@Nî&amp;ÿM@tÖÌÔËÛM@F¤r_x001B_DO@ìc±ýÚP@_x001A_îf\WO@ÞSX0~R@àóW1Y¦L@ªÂì_x0002__x0003_ßR@fm_x0008__x001C_±ÀP@ýQ_x0001_!n P@®Gý`S@dx(fô9S@¶N#Ù(ÚR@ê&lt;J/_x000B__x0012_Q@ÇöäÕ_x0002_O@×Ú&lt;ZR@&amp;Ð}îP@_x001E_5¨_x0006__x000E_ØR@Å³¡Þ«Q@î%°xºN@#E_x0016_ù?P@¦||é:O@SI{_x0019_I Q@#¥ÖÚEM@±ÜtØN@ÑÕ¦KeR@\XÚ_x000B_7ýH@x}åc£P@®_x0018_õ_x0006_¤öP@_x001E_®_x000F_ÖKO@ÒWð{ÝD@aáè	©ìQ@Á}_x0013__x0008_Y2R@Ðòþ_x0003_â0K@?¬Ä¿9óQ@üëñO¦Q@Ý5ó·¼L@Þ{:toìK@_x0004_'ÿá/L@_x0001__x0003__x000D__x000F_SQÞÂS@¶L.wÕK@6Ø_x0018_n8K@Ê×?_x001C_ªQ@?MÓ~#S@_x001D_ÀªâS@?¢+A_x0002_UQ@|oaTØK@Zë_x0019_¢sùG@_x0005_©ÓD/_x0004_P@ÐØ_"PKL@_x0015_ÜùEwmR@Ðá_x0007_]þT@º¤Â&gt;_x0013_åO@¦tgûf¡P@w_x001B_ü\D_x0004_R@2c#øL@|È©£îD@V«´\R@µ_x000C_¢ÕýO@RU_x0006_gýPO@*°$}_x0001_S@ÒØ}¸áL@¨ã\¦ÂüM@&lt;ú¥=N@j³_x0001__x0013_öM@Lª"_x0003_xO@¾½q#,N@kW¿ÎM·P@¬_x001B_`ïK N@¿ç~­«P@¢__x0012__x0003__x0005_¹ÁN@©ÙN¸$Q@rî½ë_x0004_Q@_x0005_äG´vO@Ð@¹ÀÍpR@àT_x0002_nr³N@âl?G.bN@I±ÃßM@d½OW_x0019__x001F_S@q_9mM×P@$_x001D_.Ý_x0011__x0006_Q@lF:¤)_x0001_Q@ñw_x001D_ÙÝQ@üUBK@_x0004_×_x0003_P@Öñ_x000E_/æ¢Q@*I2Ò¨B@g?áÌR@ìYÇãÒG@V^õó]°R@ÎXªh_x000F_ÄL@ÙM#_x0019_P@úSÅx}O@È6ÛXD»O@_x000C_!È_x001C_´N@¤v©ÝP@ÀÔ°n_x001B_yO@ÏFB¦]õR@Ùön ,Q@;&lt;Lf*[P@&amp;·½_x0010_ÈF@ì¤ ß¯þL@_x0001__x0003_b­úÄéêJ@¯Õ$_x001C_ÕI@±¯ÁÝC@]l®õ_x0013_P@6ÍI³O@Ø÷8Ñ\M@Áoi!ºQ@¤åÍÅ£J@£OÏ_x001A_ÅmS@àBÝ¶_x0019_N@Èh_x0005__x0002_R@Ød_x001E__x0016_8FJ@roÌ_x0005_QÑN@¨0n¼S§N@f©ÿèÐ¤L@êö~0¸G@È¼Õ² G@_x0018_R½H_x0008_\P@X6{Þ$O@_x001E_\_x000C_²M@}º_x000F_ÎàT@nÁ&gt;_x000D_G@ø]ßßôAR@_x0005_ø³¯Z«R@Tv-8»îF@è#é?aóP@_x0018_$¨!M@á×s¸À_x0015_P@_x0002__x0006_lÌK@JØë\²O@Àú*EõL@_x001C__x0011__x0001__x0002_ývI@ö4_x0013__x0010_ÎîP@F¥ýxºL@þî_x0006_ÝF@È9¼6Q@å÷Üz&amp;ÝQ@ZIë_x0014_G@}+vð¼/Q@Wó¡&amp;Ë_x000F_S@ö8X|ôJJ@U¦S_x0011_Ó^Q@2¼ìJTÍT@w©_x0003_E@ô¦@ug_x0011_R@_x0017_3jhLR@¨ý_´*_x001D_N@ðËSJ;P@¦Ò^-IP@|ç¶ÖÈgK@%Ðòlô#P@²E)BØS@Ï9miQ@Ç_x001A_a_x0014_Q@_x0001_D³F_x000C_Q@Ò_x0006_VÜ|¤H@5 b§ùuR@ðf\«¬F@ù_x001B__x0017_¯vÒH@ÓnÞ_yN@Æê_x0018_&gt; O@Ü»¬Ò_x0002_¥I@B_x0007_Å_x000B_1_x000F_N@_x0004__x0007_é#¾tN@_x000D_(ñ¤¿ÈG@¦øçóÿ¶Q@x_x001B__x0012_pÍO@_x001E_ì	æ_x001C_R@²HÍs_x0013_CM@º_x0004_û×_x0002__x001A_I@Ç_x0003_õ_x001B_øáP@j×¾_x000B__x0015_N@ê»_x0017_º2®Q@_x001C_}¯]ÀÒN@_x000E__x0006_UEÂbQ@l½bùûªK@pþ_x001B_IÃQ@êo®©¼R@óÀ_x0005__x0016_J@B_x001D_&gt;i.L@L8H"hSK@X×Ó3#O@õÔ¹_x001F_áR@øºI'ÈN@/Ïi_x0001_ØE@&lt;e_x001C_&lt;GaR@æØf£ìóO@µ%KÄÞQ@_x0008__x000B_}K.gJ@H£_x0012_TÉO@ow5_x0017_ýcR@æ_x0012__x000E_ÒçN@ô×j(ÈþI@:æv	¹ûN@¢ç_x001A_Ë_x0001__x0002_¬ÓQ@0Ø9ÃQ@ÂKK¤hM@|iÀq·YK@þCHx¦K@ð_x0013_ãË_x0006_'O@_x001C_ö_x001D_ø«O@ÍI³V_x000F_P@ÒYsjo¦S@dôR_x0004__x0018_nL@1¢ªéûR@f-_x0013__x0010_û_x001D_L@] aP@_x0012_;°&lt;N@è±_x0007_mP@üp_x0005_­_x0001_|H@BxvxØP@cÛBìÕ1P@ô!m_x0007_²M@F_x0012_È_0ÖQ@öT}.+ÊK@¨Õ_x0006_ÑyO@¯qÚÙQ@á¿6Ú©_x0012_R@_x0004_¨kðªGM@_x000E_æ¬Ó`_x001B_N@ÈÞÜ ZM@Òø7öHjF@³!}ð·yR@§_x001B_ÿDÚP@|_x000D__x001E_:n|O@ÚE1_x0012_L@_x0003__x0004_ª_x0012_]VÜÃS@Á3_x0015_¾ïN@º@:O&gt;Q@_x0008_?_x001A__x0011_RVO@._x000F_ð©?N@r`|·çÓQ@ãÐÏ(kJ@CápQ@}`Î	_x000C_YA@töj±sQ@þdÑ0ñ\O@7_x0007_F*_x001B_#S@LggÌ,ÈR@_x0017__x000E_x_x0012_ïÎR@D#_x0001__x0016_:ÛT@Âci]Q@_x0008_Ñ i/àR@DNoO@üOØðUJ@ò_x001B__x0004__x0002_MýN@Q_x0017__x000C_îbNP@KÛÐgP@R&gt;Ö]Ì?L@x_x0017__x0014_ò7õP@2ôP_x0004__x0010_ÌN@^aÂpH_x000E_O@IjRû&gt;S@È71_x001E_áM@zNÀ³ÅO@ân	s4K@|äø}ñN@Ä9_x0003__x0005_W_x0015_P@òúÏ_x000F_w¥D@þB¡¢_x0016_N@ÞÕà_x0004_+S@Ô»_x0008_tb@N@%oÎd_x0005_lR@(F°H­»F@`_x0006_þ_x001F_¶O@f&gt;Å/	M@}_x000F_JõúS@îbð_x001B_K@³¿õP@×_x0002_´Û=T@°ù1þ&lt;O@¬F_x0019_o_x0007_R@_x0015_Px'_x0016_5Q@_x0013_¶ßÀ·Q@ál:ÿO@d_x0019_9£F+H@_x0018_ÍÌ_x000B__x0008_L@_x0001_z_x000E_8_x0013_P@ÐÝ_x0016_)N@$_x0001_»µRO@àd9 ÀÂQ@WAs°_x0010_R@²¿JR@êºÞ`Ò_x000F_P@þ=âýR@&lt;_x0004_WBKpI@^WÄ_x001B_ïR@ô³_x001D_~_x0016_L@°çtgN@_x0003__x0005_Ø8MoæùI@áiáíqT@Ò_x0013__x000F_¹_x000E_P@ªÝÔ­8K@VEåóP@¨=ñ1_x0002_ËI@ÈÚ&gt;îN@è$@_x0007_a_x0012_M@NþþíVêL@h¼l¸:ëT@ú(	¤nJ@&lt;_x000C_cÔ*_x000C_L@°¾ÈÑTO@)N4QÅ'P@Z^_x0016_S@åÁ¨Y9T@@_x000C__x0007_vL@øÃZz~L@ÔöùòÑmQ@\z©&lt;k|Q@·Ô9P@bûÄÁP@Â8c_x001E_M@?í_x0018_z]Q@L$¬ÂN@_x0010__x0001_ËdcqT@Æûì½0*Q@)_x0007_Õ_x0004_I@uøG=P@ ó_x0008_%àfP@_x0011_úF&gt;O@_x000F_XÀ}_x0003__x0004_¶|R@_x0007_k 9K@&lt;jöË°Q@M"~#_x000E_IQ@(öqÓ.@S@Lù¸ã½äM@ê_x0002_ea6Q@+4ÇVP@ô ³¶÷4J@à$±_x000B_ô¿M@¯¦nÕP@p¹)_x0008_1O@|¼²Üò©M@8_yÏA_x0013_Q@bûãË_x0013_NI@._x0008_utN@§ºýO@EÜ_x0017_)´P@ $"PºAM@²O\ÑÔkL@bÁ s8&gt;S@È_x0014_-Ç¸}Q@;QP@á=Ã¼*Q@ø§_x0007_	0oP@ñÐmÔO4Q@¨_x0001_EjÜðH@ÞçO¬%T@P_x0006_Q·J@^Ê§^dN@LGw¥ltG@_x0003_»YÏÛO@_x0002__x0003__x000B_*¥#ñQ@2í¶Ô¶_x0013_Q@FËøïR@!O?!!P@ëÚ_x0011__x000F_;U@bÖòøGO@Éy¯bÜO@Jªtð³G@âí_x000F__x0010_È×M@ç2+_x000C_hÒP@`ìË'¨_x0017_J@_x0001__x0002_ÇR@ðo_x0003_E@õ_x0011_cT_x001E_hP@VÀ_x000B_XO@6"X_x0014_È/N@û´AÜJpS@NWr|_x001F__x001C_O@_x0007_ãß­²Q@_x001B_þz0+Q@O&lt;M­MR@ÉxYþQ@_x0008_u_x0019_`N@ ÃEö_x001D_P@ÐI_x001E_§5KQ@¾?ZdùUJ@o¾IwõßH@4ÙÏkO@ÆOì_x0007_«/K@_x001E_Y Ö*J@í_x001E_ºþÕòR@T²²í_x0001__x0002_§¾G@·_x0018_´û_x0007__x0004_R@È_x001A_D_x000B_{L@zj+Ý#øJ@Úbn¹ÉL@Àß-_x0015_O@Ò¾^²L@,]¥óP%M@ÆdF6ÂO@_x0018__x000F_~YÝtQ@OÔ_x0017__x000B_VÎQ@%|Õ¢=SP@æä_x0006_'_x0001_¦Q@_x0001_û¨_x001B__x0006_O@_x0001__x0016_,£_x001A_Q@ÿîÕjl_P@n'_x0019_ô%_x001B_R@(û66rK@°¢~?5úK@_x0006_5VÛ¾I@½óï4CO@áNb]mP@_x0003_ùEu3L@_x001E__x001A_xbåAG@Ø;êÃ_x0019_H@#C0ù3CP@_x000C_My&lt;ººO@¾&amp;³Ù¡+S@ÜÆ¬B`ÌH@RßÁ~R@º_x0004_L;«òM@Dã´E.¥N@_x0004__x0005_uÞRàÈQ@ER@s+qP@h_x0012_båª_x0012_P@IêKêQ@Å»)_x0007__x0008_\E@B¿¤7zQ@Â#YÅ¶eK@_x0006_(²_x000E_K@1U_x000D_5ÎS@`_x0002___x000E_ÿ3G@oc~c¼E@_x0006_%m{«àO@krJWS@¬öêÞ_x0018_O@_x001E_èÙ¶JS@_x0018_ÓS7%«S@©SÈP@þ__x001D_ö¯L@án½¶P@vjí^æ_x0012_S@¾Ûu_x0003_M@Ò._x0012_&lt;6}R@UÌòñ_x0016_=R@¢Y K@_x000B_Hn:R@¸è_x0018_æ²óI@e§¦P@H_x0014_^¶Æ{N@_x0001_os»ºQ@B,&gt;_x0012_R@J	xt&gt;óN@¸_x0015__x0001__x0002_ÐS@R_­RøK@Ø_x0018_Å²ãE@_x000E_õê_x001F_ÿQ@_x0008_¿_x0017_ô_x0001_M@m_x000F_ÝJ.R@ýl{²S@å_¿4ì@P@¸_x000D_s¢_x0005_¾J@ÉöFÙËäG@Þ{¾Ý^VM@_x0013__x0013_½ú_x0019_gS@&gt;=_x001E_ÂLºK@+t+·5dR@|¨@4¯&lt;K@'Ð_x0019_±L@_x000E_X_x001E_TÙ_x0005_I@L_x000B_Y¢O@ä§&lt;R@A_x001B_¿¿JÒD@_x000F_õâÕ_x001B_rP@GÑ0÷iNT@_x0018_?_x000D_ÿËL@¬þ*ôP@KÁ#_x0007_K@¥àÜV_x0008_S@T_x0008_êªþÔP@f_x000D_æ_x0017_RTP@ºB~YøL@rì©|	ÒK@_x0008_³YÉÿP@:¯_x0014_N@_x0002__x0003_T_x000F_KèèíI@Zz}ì|ñP@`_x0006__x0008_9G_x0006_N@¦*t_x0012_M@"JGXneL@\ÞBS@\àÎI±I@!Ú½ý_x0003_R@D~_x0010__x001D_g²K@2Û&lt;g_x0004__x0014_O@\¸ã?_R@ýÆN3RðP@_x0012_©ª¿_x0014_N@d^_x0018_M_O@6ªaÇåL@Ãw$_x0017_:Q@¨|FäH[N@Ý¥ HÛ_x000D_R@_x001E_ôùJR@xn@CÈ£P@_x0008_t0õbO@î7ºY{$S@Ï#æüáQ@ø_x0003_{É®D@kåq_x001D_"R@:¡§0.wF@-t_x0014_º?P@È_x001C_$M@Xbå]ºM@¤qe^_x0001_N@_x001F_jWþeP@;÷¾v_x0002__x0003_ë«T@_x0014__x0005_³ÄÛJ@tVSØQ«M@j(I*çL@5_x001C__x0018_y?T@0;Å*ÓïO@(­;}UL@;_x0014_üØ¦.P@j_x0005_ûóvdT@_x0006_i_x001D_oõM@bÜü¦d÷R@óÁÊéPP@&lt;òBgjN@$ _x001D_²ÕQP@_x0001_ÎW_x0015_B@Áà½_x0008_O@@ëËÊXN@þb_x0012_ñ@$R@^Êx_x001E_=ÑP@ê}ä,=ÕQ@°LÃË_x0015_¾Q@²à_x0013_+ N@ñ¹[_x0013_IáQ@äæ}_x0018_H@Î¶n_x0017_:K@®h4¿õK@³¶­6¼:S@¸^F°_x0013_&gt;J@T&amp;`|kM@}÷³TõU@_x001B_¶Q@&lt;aÛõQ@_x0001__x0006_r9ä4á_x0003_K@fBs.PO@_x0004_õ_x0017_P@wû_x001E_)&gt;R@_x0002_é°ñ¶T@±·ø6L@ö¶zÛ_x0013_K@`y\Ñ_x0015_JS@©:H{/YQ@_x0012_Î/&amp;Æ_x0002_K@Ú_x0018_~_x0003_Ò´P@tæR.&lt;ÚQ@ºêI5M@È½ñ9_x0005_sO@Dz_x0010_jÌL@_x001D_÷\_x0010_¡(P@£îé_x0012_D.T@®+c»M@;aÇ{"8P@ Y Ùi²G@5Ö´±¼_x000C_P@_x0016_&lt;Úò¿L@¨?¥_x0016_8O@0È{rq&amp;J@ ­zidQ@p*¯c_x0004_R@Íþ¯hSìS@«'üxIP@#4_x0014_­JQ@0vEÍÚ±O@dÖÄÀ!L@|Ö­_x0001__x0002_eûT@$¨_x0002_þ´TP@¢k_x001F_ñ_x001F_L@ÿ;4é´&gt;Q@gT _x0006_µR@@y­ÞR@J`³ãgG@wÁMÍëH@Z3h_x0019_OZS@NûßCîG@ÜÁÿ_x000C_S@ö_x0012_NI_x001A_Q@n'§~_x001B_P@_x0018_¬í_x0011_2?P@xr_x001B_ÇO@"õ_x0010_mNS@7,ûÃìL@à,ÓêI@¾:p´Y¦M@û&gt;­DP@SÌ_x0006_ pR@áp§nÑP@_x0002__x0019__x000F_´R@|°Ô&amp;5I@FìÇû_x000C_ºI@ºC-±³M@pHðQ-_x001A_S@	Öç`K@ôÏ´_x001E_¬=Q@ÛýÒ¹+ÖS@+3ú!ÃAQ@ÇXw¤%(P@_x0001__x0002__x0008_«ðD@	ùMÃ(Q@§ß]¡bS@;(¨_x001B_Q@ÒRÇH(ZJ@^ÒõDÙPI@Ð24_x0015_¦÷O@0Y|jµ~P@5Uß8*_x001C_E@ÎóÛ§?E@._x0014_²T_°O@pèA;$\R@äp¬ÇP@¯»1FæÿS@häÂNbxG@Ôiô~nQ@¨j;,L@!ª_x0004_æ_x0012_ÊR@¶`4®èCN@&lt;Rj_x000B_ÒÀC@´:fN@ fÂ;N@v²_x001D_õDOM@V¡(N_x0018_R@L6WQÞL@p»åTS@d¤âÇÒ-J@ºQA_x000B_X~J@K%DèÄïP@_x0004_oýÏ_x0011_M@nö¯äº%O@ºï_x0001__x0005_ËfO@_x0018__x0007_9çJ@nxi_x0008_rñQ@âÑÓ¹XM@¼q²q_x001C_eM@:+x³ºP@ââB»ÔO@_x0003_H*_x001B_P@Çû¡0_x000B_¹P@(ýS&lt;&lt;_x001D_O@9ýMá_x000F_P@ÕûK¶cS@õK_x0004__x0001__x0003_P@W"ÏÂ%RR@%ÔG/_x0002_Q@êÂ?säÑO@&lt;_x001C_@³H@Ö|Ò^Q@Âb½ÿ_x001A_E@_x0019__x001D__x0002_6H@X_x0013__x0003_M_x0008_KL@@àí»N@_x0018_¶5_x0015_3M@"ûáÄèþR@^ø {à±A@_x001D_¨±_x0016_àëI@&gt;å_x001E_m9õE@Æ+Õ_x001D_O@ðÚmNÆñS@FýQO_x001B_J@û6²«ÈR@_x000B_n]_x0015_ÔP@_x000C__x000D_º/_x0012__x0011_(H@,_x001B__x001D_Ám&amp;M@,Wü]½zL@j¢Ö}P_x0003_P@æ=·dÝÚQ@"ü÷ñ¼Q@íkvAß~Q@´÷X«ºL@ôvôv8J@_x0018_xLMOOS@`¿ß×öáK@_x001E_É_x0006__x001D_ÀJ@ÁØLòµM@Mé	p_x0008_Q@]dá»²WP@ô}â;4êQ@º¬óa¨M@Ú_x0008_©CBcO@ôáfú_x0004_L@úrû©ß	Q@g	_x0005_·(L@_x0003_é_x0001_LLP@ÀyyßKN@âÀFìÛrI@÷æçôQ@Õ§ê!è¥P@_x0004_Mù·LO@y&amp;©UÒP@|ùÀP@_x000B__x0007_îM_x001F_J@_x001C__x0018_*&gt;_x0014_T@¸_x0002__x0017__x0003__x0008_¯_x0005_L@ÐÊ*¼ÑÌP@Í&lt;Á\_x0007__x0019_Q@_x0006__x001A_ÕÒN@q­%5WìP@ÿ1T_x000D_ZHQ@ÒRbB·G@ É&amp;_x000C_NL@Tæ¶ ßK@nbk»PÿL@Z_x000B_gq±R@ò_x0006__x0004_«_x0002_gJ@U_x0017_ZL@YD!_x0001_L@1_x000E_Ô®¹P@f:ÿ72F@_x000C_Ü_LjO@9G{_x001C_Q@2N(Ag_x001B_O@J}i ;_S@%g_x001A__x001C_R@Ì·uÀYR@õzqaT@f_x001B_'dõ¾N@1?íÈ_x0017_T@Ím»ò_x000B_-R@]ÏIÉqQ@zDuI@Ù_x0005_H_x0013_jQ@,¥¸ìÑôN@ÔÄ ñçO@ckh_x0014_cP@_x0002__x0005__x0003__x001C_Eÿ_x0012_Q@ÿ_x000E_Ðø¶S@Ý¡,BTM@º_x0012_(ü9_x0007_H@ÆÍáá=L@êÛ§â_x000B_N@bµ_x0006_áN@&lt;_x0003_åÃ_x0008__x000E_J@Î_x0015__x0001_¦£_x000C_Q@_x000C_?ëÎ#Q@®çH_x000D_fK@ñN_x0007_P àR@ôHÄïw_x0013_P@;°8!S@Ý Ü ¼P@XÒ&lt;ÄóO@zâ_x0010_Æ!kP@Úæ^_x000E_ÓÅO@Ìßùö_x0003_hQ@.v_x0005_á"WM@l_x0001_*øÅÒO@	_x000B_n_x000F_©PQ@°L_x0006_O_x0016_R@¤|»ZÎ?K@róósÇ_x000C_I@Î¥_Þ2ÓK@&lt;ÕäKR@"²Ò¤#L@è4´èìQ@_x0016_,üÈuN@¨k&amp;y}G@¬:_x0004_ý_x0005__x0006_9ÍK@|ïD»ê/J@_x0016_ù¶ÙK@_x0002_ó_x0004_(ßQ@ó[kfM&amp;R@r`ÈðãL@Ë_x0010_Ó]RQ@Bðaå«M@ä_x001A_¢__x0008_`E@_x0012_¥7¬eNO@Þ4uø0M@y]Þ/ÐR@/7c_x000B_ÖnP@´;®_x0005_ÓtE@_x0014__Ý_9WL@/(ë_x001D_H@¾Üvì5ÙP@ÆPéÓ)M@¦q/dK@Tst_x0001_R@¾ìô»-ÉP@Æí&gt;;ÁQ@0Ñ]qC@ô£_x000D_NÍJ@v_x001C_*û.bK@ÚÿôÄ+R@¸D_x001C__x001C_òG@Ø_x0003_ýX_x0003_ôN@|BWãaSL@|12nN@ß)%X_x001B_S@ÅÁáû_x0008_Q@_x0004__x0005_$_x0006_PL"H@~_x0010__x0010_@M@zúçÛªN@^½á_x000E_N@f ¬_x0003_¨O@´7ÇÞöBL@rÒZ¸Ó,K@ÿ8_x0001_C@¦L~öPH@28{f_x0018_D@½_x0018_Äá_x0001_R@_x0018__x001E_MU4O@_x000C_=_x0016_çOR@ÖÒ;_x0002_]_x000E_Q@RSÃ_x0017_¶J@Ê;²"øM@_x0006_ZQ!jZO@_1JhG@_x0002_í¦_x001E_$6P@³_x0019_ (vDQ@©fÊ¥ÝâP@5_x0015_C`°ÜQ@ûà_x0015__x0005__x000F__x0016_S@_x000C_±®n_x0005_9Q@àAr._x0016_N@ðv°ëK@áw&gt;èñL@ÒÙ@Î(FN@¾n×ðëéR@vqø¡¸I@(&amp;.ÕP@Gõ5_x0001__x0003_´uP@Fo]ÀR@"_x0011_F5±ÚP@¸äÚyiL@I¸vôP@_x001E__x001B_UwÇO@_x0016__x0017_åj'D@H m@©J@üÌ½_x0002_M@Â&lt;;ÈbM@ä³WAªK@_x000C_`Ä_°GK@G4Þ\nP@®Vðk_x001E_ºQ@z_x0014_rÖÙ)L@ö¹48fO@ùY^S@_x001F__x0010_ª_x0001_­÷@@ë#íøQ@X_x0003__x0014_6æ©O@_Pï¥,_x0016_R@n²­CM»K@¦R6_x0019_O@¾ìZý+gI@Óc,È/ÛQ@8ç^_x0014_H@äüH_x0001_Q@ø,ãÖwK@|´úP@QÑ$TÆR@ä8J¦0N@ F'_x0018__x0017_)J@_x0001__x0003_ìIÎ¯èL@¥/_x000F_å_x001D_R@XöÑ_x0002_±R@_x0016_:PÞP@Ô_x0015_¢T,YO@èXü+@I@~y+ÓCM@þn´¿_x001C_K@Ã_x0014_¤w×HR@À²XÎÄN@´òf/ðM@:çE;ÁáN@èl_x0004_¹¨-D@Ð_x0012_é_x0019__x0017__x000E_N@kÜøR_x0006_ªP@C?®@øæP@hDÏjx_x000D_P@p§¸O@ÜË4ð³Q@Úujî_x000B_E@Psw¡µ¼Q@[æù-_x000E_T@Rè¢×L@Ö·ÇKnM@*Ï;_x000D_ìJ@HÙ_x0015_«BP@®¢=´c(Q@îýÙeU@&gt;|þ%ßC@-«þÙ;Q@|8_x0005_¿_x001A_#K@TvÄÂ_x0001__x0002_ê7M@PàV_x0011_vT@¯è£H^P@s"_x0005__x0002_ÅQ@m7ÃÙUP@b_x0010_g+w_x0002_Q@ä_x001D_~ATQ@^ñ¯_x001F_Q@D±ä_x000D_3H@Ê&gt;±_x0018_~òQ@2á_x0003_àÊO@Æ?TO$WJ@è¬&lt;×»_x0010_K@DÖ.nnQ@_x000B_EÒ_x001D_O@_x0001_ò+òQ@¼cÁjpN@Ô_x0015_¬ÖÚ_x000E_P@__x000B_zOu_x0003_I@_x0002_cì5nsO@È,Ü¨_x0007_YL@ø_x0006_7,QM@p_x0016_\kAqP@Ôî-t_x0019_Q@ÎYØxAR@Æýj_x0005_0ØM@^á9TÉU@Y§ôH¸S@_x000E_u_x0004_ÝQ@±¿ºrr¦P@ý¹{&amp;`DT@¨_x0017_%_x000C_EL@_x0001__x0004_\¢D"_x0014_P@6¯tQjP@x;pN@¬ñÓîØQ@~Wàáí¢O@7ò_x0016_.Ë_Q@=_x0002_ûDã¤R@H½IùáöI@_x0017_­´vnP@ÆÌööG@éØ&lt;_x001A_UQ@¾À_x0006_ÒÈP@_x000E_Ý:gßK@m,@ÌòP@0_x0003__x000C_êÅ«E@ÿ¡_x0010_ÖN@Ã=éæP@Ç_x001D__x000E_ö_x001C_S@:)Ý"?O@°1'ä¬ÿO@ÏKg§$ÊP@Ø&gt;¡t_x0008_M@_x0008_Áæº(GG@Æ³_x000D__x001A_¼K@Tì%X2L@^{w-4ÙQ@;i_x000F__x0017_R@ÖãI%RO@_x001A__x001F_¼Î¦S@¯"÷ô_x001E_P@qÍpP@_x0001_áêô_x0001__x0002_É¡R@_x0010_° µbL@ºñºp9J@à-_x0002_Ñt¿L@_x0006__x0019_GaN@wu#ñ]æP@û]aÊP@V: MN@æ_x0002_^áÿ®P@þê_x0005_ÒÝ_x001C_K@jr{ñ_x0011_ÞP@%&amp;·&amp;aCU@ÕGp·¡H@+ÿ¤ÔR@§éN¸©E@.&gt;íÊP@hZ¢L@Â0çéM@!×+&gt;äQ@¾QUôP@oû_x0007_¸hg?@äe_x0006_Ð_x0011_îQ@¾s·êÿæK@0r¶&gt;Ù,P@Ëé&gt;$/¾B@_x0013_ì`9çtP@_x0010_{éwjÐJ@&lt;fa¬¿bR@_x0013_¢å|ØÅQ@°d»tE|Q@_x000D_4K_x0006_s+Q@Z_x000B_ÅNïwM@_x0001__x0002_¨_x0002_W_x0007_xcK@Z½ýFûÂO@ÞÈÒÔ½%L@lGì_x000F_¼§P@én&lt;4C8Q@:«cER@¾?åèÑP@ae_x001C_*)H@å&lt;ÿ_x0014__x0016_F@ú_x0007_â]	N@ m_x0010_}N@¼7_x000B_&gt;JQ@_x0002_t_x0006_yQ@J_x000F_" K@T£WbO@mîHqx9Q@z{/x³ÈO@jÆnâ§6J@3 Â_x0011_ðQ@¯G%_x0004_&gt;ËU@Ì#ÊDÓB@_x000C_º.0/&gt;M@å¸ÍYiQ@úh¸¥ïK@^«³»¶&lt;T@bk+O@²_x001D_%Û.R@àÔ{b®¨O@_x000D_ÜmS_x0010_P@Î,~}+P@jôh¦§P@8·Á_x0004__x0007_'àP@,_x0004_´.´ôR@,Ë4È°¯P@"_x0006_²¦w_x0019_Q@_x000E_RiÍK@ödj_x0004_ÕQ@¼ö_x0005__x001A_N@åeo8JP@:_x0016__x0003_SoÕN@7¤@`×_x0001_P@àü_x0012_Q×üL@·ª?_x001E_ôM@B_x000D_ß_x0005_®HO@Bø¹_x0002__x0019_ÄQ@­Þ¦mÉP@ì_x0004_àyµòF@ï·~½6_x0010_T@_x0014_ÕHhUÝO@S-_x0019_ü[P@ó]&amp;Ç®#R@bPBñR@C÷UFÆéQ@G,_x000F_HÙQ@ñºy^²AP@8l²}ÂÃO@ÿ&gt;­NF@._7ùË'K@ò©å8F_x0013_R@çË²²yQ@ ³ºb_x001D_I@\oÒN¨P@"_x000F_eÆg_x000D_M@_x0001__x0003_ùüÛ«_x0019_OP@^LÊà©wI@µiWÍF@¼ûQ«uÌP@ê*&lt;à_x0012_D@[_x001E_Ñ_x001F_G7P@¡5¨÷tQ@Õd@1_x000E_TS@C_x001C_Pæ_x0016_Q@nQÅÚ"sP@^-±_x000D_êO@\Ø_x0002_&lt;FF@JÕ6w?2T@4ß)Th'M@2Fw°þUG@¼s¦VÁI@ð¡_x0008_{_x0017_ÄI@¹Öx_x001A_«]P@ÊÈV´I¶L@e¥±`æIR@ÄóÀ0ÄvK@ÅÅx¢P@_x0011_PßN@_x0013_}B¬_x0010_ÀR@t%â_x0006__x0002_M@_x001E__x000E_W_x0018_(¿K@_x0011_NrE_x001D_ÓC@Ò-s%=ZR@_x0018_±_x0016_¨RaK@`Ú.]¶òL@ÄIv®1Q@63~_x0001__x0005_:S@Î\G`&gt;¡M@Ä±j_x000D_bQ@LÝ	§Ç°K@ýk~ÇåQ@~O0_x0007_Z»R@®öÉ¤¨J@Lòv¢]²P@xÂ±_x0011_DåP@ 9¸pTQ@ÌíK×1M@ÄÃ6ÏÑF@pM_x0006_o L@À&lt;Ñ)&gt;N@9_x0012_NìF@&gt;d÷rÃþQ@_x0002_ó&amp;Ñ¹P@´Q8ÖôH@³¥Ñb$P@üÎn$¼°M@_x000E_­Å§4_x0006_K@#_x0004_ÎÕÙ¸T@M+'Y»H@n¬_x0003_ D@Æ1[_x000B_K@À_x0013__x0003_É¥_x0017_R@ß´­üvSQ@?¥üP@þ_x0019_k_x0006_S@²ë)åG3Q@=Í*½´ØR@iÈ'ÆùQ@_x0003__x0005_Þ	KqNÇG@ËÒþ$P@½_x001D_s_x000D_ _x000B_P@¦LJ{²J@â_x001F_s_x0019_ÙI@d_SaôJ@ì_x0015_Úµª¨Q@p~ä»åCQ@4i_x000F_TmM@_x000E_¸éÎE@öÃ_x001A_¾¥[O@L¢3_x0002__x0006_O@Æg^ézoR@±eÃ·:6S@÷£i9YYP@ÊQ'~Ü`L@&lt;jm_x001F_½P@p×»'[»J@|_x001E_O½ÊQ@Y{_x001E_,	2R@éHcDÄâQ@/~÷_x0001_M@T5	±_x0013_9L@¦øgñË_x0002_Q@9­Â4KúR@_x0004__x0014_¡×rM@±w}æÈQ@4G×¯_x0007_N@ìÔ,N@_x000D_ª_x000B_Ë?-Q@\;¤vòO@hU	_x0001__x0002_`M@%û6P@~É_x0017_]F_x0001_F@d¬Z7ºúN@d¹u_x001D_y&lt;L@Éìêw÷Q@yÞ	_x001F_&lt;ÏQ@z_x0004_9²_x000D_MM@ÿ^¸Ö|BQ@~_x001E_ue_x0006_$P@({_x0016_ð«qQ@&amp;âNdéJ@D±O@¨ôD®¶_x0001_S@ÑxP@_x001C_ÉS&amp;ößM@apI­_x0014_S@êå_x0002_K 4I@jÿ÷·}èM@|X?ø¬RQ@6Ü_x0007_c_x0003_rO@D,ÆúÑÆN@+s=0_x000C_Q@BneÞ¶N@´[N(M@$4_x0008_Âu\Q@;(ÄT@À±¡_x0019_ÀN@Ô?k_x0017_±N@}_x000C_.~dP@f^}_x0005_|J@d4zOBK@_x0001__x0002_ÒùlôR@.êªl§G@Äá®GÜÑN@º'_x0002_JO@,¢á ÞP@¢9¶ùkP@¨  ¬N@fæSéD@Òs_x0012_²ä¤J@$uhLÚ,Q@¿_x001E_!°QxQ@_x0003__x0004_²2_x0019_£P@¤G_x0019_hõ¼N@_x001B_4_x0016_9³P@|÷KÃÎ_x0005_J@Têâí_x0013_ýM@}_x0008_h_x0006_¦I@èA³Z_x0018_Q@åw8_x0004_ïP@2»Îz}M@_x0012__x000D_{éðP@¬!_x000E_:GE@:»MM©F@^&lt;(_x0007_Q@yÃD_x0004_|L@T&lt;°_x000F_'ÏO@Ä²y8xK@hëãÌO@P~%_x0019_K@¨²úZM@ _x001C_å¬b_x0014_K@^ÿ _x0001__x0002_RðO@vÏ°_x0003_°FK@Àíúi_x0007_J@¨Ù_x0018_/S@ZJÚ¡ëL@Sú@ÝK@_x0010_GÖÖÒP@_x0012_EQ¤làI@hÛ6_x000C_´@O@|Ã0Ì[Q@_x0005__x0013_ÇÓ×&lt;S@xÒóª%R@¿X_x0010_+MQ@Öo_x0018_I5N@t_x0019_e&amp;¯ÊO@®^´ÿWQ@ëau#T@_x0012_ºWVR@µÔ_x001A_&lt;VQ@¨üÁv¡_x0008_U@dÛâøN@ò_x001E__x001A_¥À_x0012_O@_x001E_EÌÐiI@Â?_x001C__x001F_³1O@¤,Uøð%F@FïDa¿´M@LûâdL@&gt;Zm_x0001_7¼O@Þ_x001C_q¹³R@â¶-_x0004_LýP@Y.`MßpP@_x0006_×_x000E_2¨aO@_x0001__x0006_ît×bÎK@vëD&gt;kD@&gt;_x0015_;ðN@ÖÓ¶_x0007_NºR@Ö,_x0018_M@s_x0002__x0014_¯ëP@²ì¸k¨kH@¶!8¸.KT@ivqËÂR@ÊÞÛi¸,H@Ð/ªÛ¬ÚL@_x0003__x0013_Ã¯_R@fÑÏuÞI@ î´¢ÞL@®|s3÷J@hðËNÆ_x0003_J@ªå[&lt;_AM@ö¦_x001D_N@_x001A_$jj£bP@j¤a´_x0018_J@þ@%¯?7M@a·¸_x0004_ÙP@fmõ_x0011_S@_x0018_s0I@mæ_x0005__x000F_Å_x001F_R@ PjaóãT@&gt;_x001E__x0001_üÊ¿I@6ÓfÛV/P@ñ{ÛÛ)R@_x0014_»[M_x001A__x0001_L@è)âÍ3M@øS^{_x0001__x0004_î&lt;M@Ä£²þ_x0014_R@ÞE«_x0011_[¦R@ïûá7¤xP@â½_x000F_FJL@@_x0016_I7_x001F_P@\úfÐ{N@p:ü|P_x0013_L@¥PAÄUR@C_x0010_&amp;2n{Q@F%_x0010__x0018_O@ú_x0004_9¡A¾H@à¡Ú_?èK@&amp;,2¹L@óBCm[Q@D¬ç,ñ±P@¸/JðtL@aÚñC÷_x001D_Q@_x0003_ÿ°S@vrÓ gLK@¡R_x0013_â§Q@J_x001D_+PsR@Ö_x0007_¼§ÎM@Zò5_x0011__x0003_ÑI@se XÀúR@D=ObÞýH@FhÜä7ÈP@·,ÚL_x0007_O@%0»*?CH@ûj}iN@ðH¶ÐN@{èú_x0002_ëÅE@_x0001__x0003_5§È «½Q@û}bXT@uá+À5¯R@~ÅPÝ&amp;¹N@ÂmîÙªgL@Ø(p´ÄKO@d-Ó.M@«G²³âðS@$ºóY_x0006_ÐK@Fg¡ÒöN@_x000C_ÌLG£R@t$¢â¶K@_x0001_wÀ¨¼üP@I;LÐéÐQ@4ò´¥ÿHN@&amp;íjß$N@_x0002_4¢q^íO@fDôy_x001F_M@hH_x000D_íOJ@[-&lt;ÓnQ@´ÍÒ4P@_x0012_!_x001D_©G@_x0018_üµÁ3¢F@Ëg_x0006_kÂQ@gX_x000C_{kQ@xÐ_x0001__O@x_x000C_ÀhõO@D_x0008_o¸K@àkOR@¬rGzÁJ@ ¬u{R@Gñ_x0001__x0001__x0003_ÿÛJ@pcÓO%ÅL@Nñ_x0008_mR@ë_x0010_æ­31R@ _x0008_Í4»N@8çf_x001F_.O@*÷øúv[S@_x000C__x000F_5a_x0003_óN@´³A_x0012_vE@r_x0007_f_x0005_øE@ÈFä_x0002_-S@Ì`_x0003_è_ÀN@Kx¼`	P@¤IÔ7f\K@,Î_x0001_W¡ïQ@ÈOâý0_x0005_Q@¬ß_x0019_ùªsN@æ[ªqO@" Ð_°2K@}_x000C_Í·I¼H@_x001C_ºámÜF@×\ûj1R@°ýn_x0011_SqL@ÚÂûb_x0014__x001F_T@fø2¦Ù_x0019_T@|4Ìò³,O@FË_x0008__x000F_ÆI@fÎ¤Å_x0018_:O@_8_x0013__x0019_S@ÄÒje_x0011_I@ì_x001E_B¦åM@¹²,Á«ÓP@_x0001__x0002_bH&gt;vÚøJ@RO:_x001B_pKP@n_x000C__þ_x0008_N@JM_x000E__x0017_þN@ ^&amp;ú¿qP@éEïÕ=R@_x001E_!¿¥sP@0¡¬XJ@;9ú!R@n_x0019_î±.üL@F§1&gt;K@\6ölõ´U@Òf_x0010_&gt;$ÿN@ØÉ_x001A_®W_x0010_M@º_x0011_,÷6K@V_x001F_©WO@«µZÜG_x0019_P@Ç@èU&lt;P@ª59dóP@	¶ËîüºQ@Ã&gt;¥7êM@vÙ_x0008__x0010_J@_x000C_ý;YS@$×~îºôI@_x000E_v,Ä[L@_x001C_}Äë=_x0011_O@_x0001_Ý«ùK@-,Õ_x001F__x0008_nP@5¸f{rQ@&amp;[_x000E__x0011_,P@_x0002_G=_x000D_7G@Ü_x0004_g_x0003__x0004__x000F_áJ@E©jC_x0013_rQ@T£ÕK@Àî¶=Ð¤O@å¤ûp£S@_x001C__x0015_¨XöP@Þ+-°XP@NJ¤ÚN@Í_x0008__x001B_½äS@_x000C_Kv¤þN@_x0003_¥¥.X+R@·v^µS@-7ª]R@¦l_x0015_É¡ÎN@&lt;Ë_x000D_ñ×}R@_x0004_wà³ÀÈN@¶ÆI_x000B__x0008_O@ÌX×"úO@Qà_x0001_áCJ@`ü\á(ÃP@_x000C_;Ä?9S@Ü_x0002_JQ@_x0010_îâ´=ÍG@;ßlaÛ²P@_x0014_G_x0019__x001D_Q@_x0014_$z]àwP@Îm`g?Q@8Zp¢_x000E_¯Q@_x0018_½¬UýQS@¸%ucöhP@Nrî_x0016_¸DM@´ð!×P@_x0001__x0003_ú¼£o_x001C_P@êÎ¯·zíR@&lt;_x001D__x001F_úk}P@¤G^Ú%åK@,Øl_x000F_&lt;æO@&amp;S[}±rK@(4à`_x0017_M@%_x0003_¯üýoQ@Ûivï­Q@p»i®í_x0002_N@äüyoÜ_x001B_T@_x001D_]_x0006__x0011_r¿R@PRxt¼|P@ÕËi¹Ç®I@-)@ÑàP@ôÏn	õ~O@±GöÜãG@'XO_x001D_I@d_x000D_ù	ø_x000D_H@ãC	EÚQ@WIß®_x0006_(S@Hb¸3ØO@Y 5L@J$ò_x000B_¯ëF@ØY_x001A__x0001_	L@_x0004_ÑXE_x0013_N@FõwøFÒM@¢È¥mK_x0014_O@UÊD_x0016_xP@À_=~ª`P@c Tæ_x0002__x000B_P@[2#/_x0001__x0002_ÐQQ@½rÉ+à÷P@ð_x0014_7Ôô'Q@&gt;Î_x0002_MÐM@,F/^E±H@h_x001D_Ë_x0003_HÛM@E\¡¿K@_x000E_°_x000B_R@!+MÁ"_x001A_R@:EéÐéL@T¼_x0001__x000D__x001A_:E@û%/O@t}!= M@@¸_x0006_ßO@Cç¯=º^R@6Ëü­ÙO@é_x0010__x000D_R@_x000E__x000B_sñN@6_x0016_hmúD@ÌæSr_x001E_]P@	_Ö0òP@K$Ó´rP@hVl|îÆQ@aß&lt;|)O@ææ_x001E_q`ÑL@J\®_x0002_)_x001B_Q@L×ÑSE@FñÒ@ñM@¥Û ¤&amp;"S@_x0010_­R" rN@øî@_x001C_YQ@MµI±S@_x0002__x0003_ öÞ_x0002_5Q@Ò_x0006_í{tK@_x0010_UÁ°S@_x000F_¿íuLãR@ö-SÓö;P@ÔÎ_x0010_N×ðG@ûºòÊ3_x0011_Q@C;y},(Q@øaî_x0010__x001E_¤N@kQæù_x000E__x001B_P@¬_x0001_\;ÙýM@vãñý_x0008_¯H@T _x001E_@ûñJ@_x001E__x000B_¡_x0006_\_x0010_Q@D­£Ü®P@@®s+_x0003_P@ÜÇ½B_x0014_	J@õ/O Ã5R@Jì^=wQ@4 _x000E__x0014_R@På±ø_x000E_P@êîÉP@zR³~_x001E_L@_x0001__x001A__x0007_NýQ@`_x000E_XÎN@jÁ_x000C__x0014_®PH@_x0018_¿LI@ªf;7ÂyJ@À©\ú$A@*¯è_x000F_d'I@ª&gt;=ÒLI@lõx_x0004__x0007_ÕÚI@´ùntTL@°IýºÀRJ@_x0002__x000E__x0013_ç°J@@¡¯.R@I/_x0017_0]Q@Þ_x0006_äÎI&gt;R@y;àÅtoH@_x0004_îÙ¯M@²Å¥cR@§_8XUP@î|_x0002_i=«O@ÔgßÍS@ÖKyMBÆP@3;îJ@äM%Ø&amp;S@(¡ÓÂ÷ÛL@_x000C_¯_x001A_­&amp;_x0006_P@¾i¨_x001C_6ÓL@0×¯NÀO@S_x0003_sÊï2Q@-ÙÑ_x0017_£Q@y_x0005_¹_x0005_íH@*Z¦¼ÆP@¶Ï=¼N@Æ4_x0011_þjK@å_x0007_dWQ@_x0004_è½kÐNN@Ì¬Êê.QR@_x0001_¤_x0004__x0012_äDR@`b_x000D_ÉmÙL@a$+9_x0007_ÁQ@_x0001__x0002__x0001_:½R@'×9$8µQ@ÜËÿ9k,L@X=_x000B__x0019__x0005_öP@¯_x0002_;_x0014_ßG@Wºk_x0017_&lt;R@_x001C_#g/ÐûM@5¤]_x001A_rJ@à_x0008_ë"ä|I@ìHýi71M@_x0018_`b_x0006_¸R@³]_x0018_P-R@_x0014_³e3_x000E_L@»_x0014_]µÝQ@_x0010_¦ð£¶P@bwÊ&amp;É_x0004_T@ü_x0018__x0001_ÉnJ@XS^Ì~J@_x001D_¼Æ(bÉT@V+2_x0018_ÈO@&lt;wñ)NO@Ì_x0003_äÐâæN@ÞBêf_x0001_dN@WÎ[&amp;@]P@À¹Û5ÓØM@Íì¥"Q@ÁÐ(±Ã_x0008_R@DÀ?;,S@rzºh)½E@&lt;­ýJÛ_x0012_I@&gt;²§eBR@&amp;_x001D__x0006_T_x0001__x0002_¸¾O@J_x001E_.ðVÚM@CK²bÆMS@ê_x0013_:(:0Q@ZÛõw¯O@S_x0012_ú'_x0007_ÚQ@0Z²_x001C_o_x0018_N@¾©_x001B_ÕAS@²}©ÕlP@foC=HS@TzCoÈO@M¼HwJ@\2^@üK@|ø¶¿êÍO@îø"ðmÇK@¨¯ñ:ÐP@2_x000B_i_x0008_¿¬J@_x000D_a»_x0014_«iQ@Tcm6íîO@8mfB©L@ç_x0006__x0006_ÍÞS@ë?&lt;pS@B_x0001_Á_x001D_G@â_x0014_Û¶ï®K@ì:(&gt;³iS@_x001E_'~_x0017_y\P@ô*" ü^K@½_x0010_aÇ_x0001_R@rý9/J@¸j?à±P@.²dÕïL@À&gt;NµSP@_x0002__x0003_Xä_x0001_0M@_x000E_6DkFHP@l¦nìÒR@,õª"¾·P@¶^T_x001F_³O@Þwk_x0010_P@¤_x001A_6o=N@ú=`ä_x000D_Q@¸G§¢X5R@.©#æñIN@ß_x0015_XR@|û	M@ÖTO)ÚQ@_x001A_?0R_x0007_T@a¥*tJ@_x0002_w&amp;Cö|M@~WÅ_x0003_KO@ÕÜ{._x0006_S@~2^é@@_x0005_6CXÞ_x0011_S@ÂsÅâ·Q@^_x001C_wVÐP@·®(;çF@µGïm]3F@XV8_x0019_·C@oD/Ä_x0010_°P@8_x0003_¡oßD@TíÀCQ@â_x0014_tWR@)_x0004_åS7_x0007_P@ÐÝÛQKR@J_x0008__x001F_2_x0001__x0004_¶[I@¬àVUaHO@N9koÿïJ@t)¹ÏBI@nüâéQ@{kã¤P@_x0006_Þ-Á_x001D_ÜI@gxd/_x0004_¤Q@_x0003__x0004_Ó_x0007_O@°_x000E_ÅG@J,½;AmN@¬»®ôîM@ü+¶e_x0007_ÒJ@wZSº_x0018_§I@Ä_x001F_ióæQ@æÏ´gNÐQ@º}_x001D_RÅS@z¯_x001D_ÈDåH@p_x000B_þ_x0005_ltO@v_x0012_4t:.N@D»ä/_x0002_S@W_x0010_OG»R@:_x000C_|VØ_x0006_P@_x0006_dNÕ*¨L@Ùî_x001C_¨ÿÈR@¹êRLÏP@(_x0002_Ì.­ÍP@Ñ½_x0007_yÇR@Dû½_x0004_S@:À_x0003_QDÙH@.ié²K@R:$Ë_x000B_Q@_x0001__x0004_Äx VH§J@_x001F_wxês0H@À#,ëyDR@:gOKtM@_x000E_m¨¬ShP@Ôe·_x001A_ÃM@_x0002_²?îãQ@_x0002_æC_x0003_®ýR@_x001E_;ÊJQ@¨]_x000E_¿(O@ÒÿßüN@[ýYåàP@pÄÝ-m_x000F_U@Ñg_x001F_Ø0Q@@_x0003_¬-M@_x001C_$Mp4O@@_x0005__x001A__x0019_vP@(_x001E_	-_x0005_R@QZ_x0016_²P@DÃÆ_x0007_ÝäI@Öð_x0003_½àÓK@Èè9"ã"N@ð5='^I@6_x0013_dòD@6]×Ä^`P@bã_x000E_l¢G@Y4_x0003_±¸R@¼ö_x000C__x0008_ÏM@hn²:P@_x0018_÷_x0008_#½+O@ô_x0003_}{ÞkO@(S_x0001__x0002_6_x0002_O@úpS9þG@&amp;~¨ËXqR@á¡_x0010__x001F__x001C_N@Ø£ux_x000E_GM@@_x0019_¸·L@_x000C_jîè¦_x0003_Q@¬üâÈw_x0017_O@_x001C_ÓÝIsXI@ê	)_x0004_oO@T&lt;ÈTAO@,âÃõJ@|ÒÂq*HN@èIÙ6ÉQ@ÀvFQ_x000B_R@_x0012_Y±ÐP@+D½1¨¿P@ÊíJ!+XV@³!²ãN@ä;Cë_x000F_¤R@Ê+j±½G@_x0019_~·_x001D_£eR@^Ù0+_x0002__x001F_Q@ ¹rJé_x001E_Q@J ò{G@ÌH_x001C_öÛP@¾¥_x0015_¦NL@_x000F_0W_x0004_(ûQ@¾½¦¥_x0001_ËJ@¦|¡ì]tM@TÖ_x0011_CÛN@¾XO2²R@_x0002__x0004_yÛ_x0017_¾ S@"E7EZaM@_x0018_ç§Ã6P@vM_x0007_¤ÕM@æÂ:3pìR@_x001A_d8HµÈL@í*(_x001D_çZH@f^ÎÖG@_x001E_×_x0014_hF J@y#_x001D_Ñ½½S@a5cmg_x0001_H@T-$ÒBBP@Ç9í*R@_x0004_ÖÝ_x0014_"L@N_x000E_úæR@ìZï(Ê$M@B_x001F_5a°æL@cºR_x0019_ïH@ó"ãu_x0014_P@³ê¢&lt;iÉR@i_x0005_`_x0007_ÜQ@ì¬_x0005_Ð¬O@Î­÷G@þ_x000C_¿Ç_x000D__x0003_H@¢.£Ñ%¬P@¾&amp;\ºvN@ÖV±$R@³jÇdK¿P@ä°C§N@å&lt;,eT@Ð[Ûß0^O@2-+ë_x0001__x0003_Ñ-F@_x0018_§ÛS_x0002_KQ@ó´djP@F«Ù@_x0001_K@³eÂ?ýnS@I_x0015_|ßµP@ÎH*4Ø M@ÞØéWR@ÞÇo_x0007_vO@z_x0013_I_x001D_Q@bóúL_x0006_R@,Ìp¤q_x0013_K@&amp;UùSQ@Dfê S@_x0006_Î*i@N@_x0018_\ÀÿÍwN@_x000B_ç?ìñP@pÁ_©®_x0017_Q@oÈú-_x000D_Q@Æj3XP@¥_x000E__x0011_Ä½ P@x ÇOO@_x001B_d8ñ©OP@Ø@¸-hH@23µqu_x0002_O@$\h%N@_x0001_?Þ	³L@*8	`N_T@gTV9F@_x0011_é½0R@ºþ¿ p§L@_x0010_7,vöK@_x0001__x0002_e©~0ÛH@®äT¼rON@_x0019_H«_x0016_Q@ËM¿¼EP@ÀZñe_x0016_ÝO@Âèªù_x000E_K@x¦ÌÀþJ@Oj_x0018_MÄR@s;áb®±Q@|_x0019_©_x000D_ØjP@ì¨UWÝ&amp;M@^öçø7¯N@$tÖØ_F@µ5¢)ÓVR@	)_x000C_G`R@fv_x0014_TËvL@xi¥P)$J@·û_x000F_V­R@ú=z#:÷I@$[òéP@ÖPu{ýF@_x0002_sÎ4ÃK@^¼µ9öL@.fèÚp#P@nÉHª&lt;ÙR@Ì_x0019_*KMN@Èz_x0016_´_x0018_}O@Ï_x001A__x0016_ïØS@êÌz«P@ð×LúârP@B3smM@sÍ+_x001F_	_x000B_¢àQ@Þ×[_x001F_*äN@nY,VÔJ@r_x0019__x000C_¤ KC@÷ýªíâ-R@E÷[gßP@_x0012_c_x0004_ºM@Ò÷W_x0013__x000B_hO@âgUÓÁÉN@,è)¾fQ@Ê_x0005_C_x0006_:âR@[Ø¼_x001B_ðQ@_x0001_eT¥ DQ@Bîm_x000B_UK@ó_x0008_t`ë!Q@_x0010_ßùÎQ@Zûmb_x000B_cI@ÌÇh_x0015_Ì_x0002_P@%Ù_x0012_ë\¤S@Ôëë;·L@ñ_x0007_­¹M@èQÊ_x001A_4MO@¥_x000C_Ý_x0008_}Q@¸_x0017_¬_x0010_nB@_x0005_ßó_x0016_ô_x0015_I@rùì_x0003__x001C_L@¯_x000D_òÍLúH@Ïå{÷ª_x0015_R@	&lt;Ç¶¨Q@&amp;×° ê'G@,5i}3¢R@Æ'q¡×ÈS@_x0001__x0003_/&amp;Úo_x0019_µP@ ò¡W_x0008_LP@ìaòUPjL@_x001C___x000E_;ÓM@òÓ_x0002_ÄN@_x0019_ÌwWb.S@Ëv±1IþQ@_x001F_0	t_x000F_O@àÅÀ_x0017_0mG@°ùÂç&lt;Q@Øôõ ØL@n¡å_x0018_HDO@DÆ$2¡J@@&gt;lñ\þK@\i¶s&lt;?M@_x0002_pÿ¹ÀG@v\ëÎ2ìH@L#0ÍÆ0R@ºMãÍo%S@Þæ¡iaN@3ðWÓ?Q@?_x0011__x0017__x0005_àGQ@øh­_x0005_XR@ÁÆéÅ0P@åóKnªÌQ@ÔOÏ|ÚòJ@_x0004_÷¾³øQ@ì_x0014_GW_x0012_yP@§´C_x0005_Ç_x0017_Q@ôCT¢O@*_x001A_1_x000C_DlN@­©¬_x0002__x0004_3¨S@Ð©#ò¹R@_x0010_ã­N@_x0003_'´¡	&gt;P@\\wu;Q@_x000D__¸_x0007_Û,T@Âf	D¯ÕH@Ò¹%_x0010_åQ@ÊÁN3SO@ß]Ckç_x000E_H@æ²_x0011_d1EP@Èðù+_x0002_¸P@_x0008_G_x0002_t¿;L@HI}#¨P@¤_x0011_õÓVO@ö_x0001__x0003_¦lI@Áu_{xØQ@Ì¶{£bîK@êvmM@á¤_x0008_$¸P@_x0006_njÏËO@¶óSí_x000E_I@z&gt;gù\S@¬î_x0016_ôO@_x0014_6¥_x0011__x0016_ÛR@ QáãîQ@EÓÚ6ðHP@Ú¨µÃ9RP@tÂ´ô~$K@¢_x000C_x6½©P@8ÏE7Ó¯N@¥sôg%R@_x0001__x0006_zº¬§wG@_x0018_¥ýÞÜºP@_x0016_		í_x000B_bP@^ÿ$ìËpO@§_x0015_ªÊõR@	ÂÑeH¹P@®{Ä¹áO@w}4ZP@¬QÒÒdQ@_x000C_µ_x001F_P@x8`J@_x0003__x0011_²ÉÁKP@¯ºé_x001B_¢_x0003_S@§e\­ÈP@_x0013__x001E_2ùfP@'S_x0013__x0004_O@sÁö«_x001A_¨R@Ô¡h3Â`C@X[Ø¢M)S@E¶{T@_x0004_¦_x0008_Û_x001E_U@®Ìù­;uQ@_x0005_bO­VQ@°U_x0005_³%ÔJ@js_x0018_,î&amp;J@Ý_x0013_ê_x0002__x0018_S@½âVËR@ú@_x0002_ ß_x000B_M@âÇ¨;RÒL@_x001A_èXÀ=O@_x0011_YÚGQ@(3_x0002_ø_x0001__x0002_ê´O@°êXÀL@=M}xcÓP@üôljP@¼§_x0013_îLUM@HâÕà:YF@¢Ò_x0010__x0016_"¢I@p¾Ñ÷VãQ@C×ÿ?KQ@V¢\è¦_x0006_N@1½ótøÐP@þ´¹Ö_L@¡#_x0001_À~ÕP@X®	ÅJ@j_x001D_rd4IR@&lt;Ò¾r5Q@®²Þõ_x0016_¾P@¿5³÷ªNP@Ù"n__x0018_L@¤bu¨ÒS@Â_x0003_ÿÌÁBO@?"¥»ÁO@_x0010_gk&lt;_x001D__x0013_M@Zül¹_x0008_õO@}Ý2S@WnD#Q@ø_x0001_×dõ´Q@L_x0018_ýM@&amp;!6A©G@_x0008_2Z®ËQ@À7¨×BÁO@ à¨ZN@_x0001__x000B_¬_x001C_7ëiK@*_x0001_¥¨]ñR@ÃW_x0005_G{P@ÃþËäfíC@_x001C_p¹Q¶ N@_x0004_µ&lt;D÷XP@²ö¢C_x0018_K@_x0006_¼_x001F_f"P@ü2!³êÒI@hðû|-_x0005_G@®¦*TÝL@F_x0003__x0008_£ÍL@gZKZ"O@_x000C_·'_x0016_§O@½»·ß:P@8ms¢W_P@ÌÒa¯ÅP@&amp;\ïÒs·I@ø_x000C_		N@Ð_x0006_tvÄoQ@I=Z©R@vàÞòA×H@0»ÑV_x0005_P@?¶_x0008_QVE@´èï_x0011_P@$Õ_x0007_?õH@_x0007_ÜÌE2UR@_x0001_¾m¡*K@¯_x0015_x&lt;eP@_x001B_%n_x0002_3I@X³º&amp;ÅR@þ|	_x0004__x0007_ôÂM@6{ñ¯ëM@þòK;DK@"Å_x001B_FÊM@n_x000C_ü?uíK@vvRê¦÷M@âÌ£*×6S@{U=_x0013_(_x000E_R@_x000F_§À_x000F_\*Q@ôðqÝDùM@G#ÕÆQ@æ¸Êg_x0014_M@ÔêÊ;ÖQ@úWÂWç_x001F_Q@stÆ1à_x000E_R@0_x0003_b;b_x0002_L@(Ã¼_x001B_`¯J@Ö³õïioP@°ú#_x0016_iÌS@ª[gBµ§K@ÖYË_x0006_&amp;ÚP@jy¼_x0004_8R@Ô£NýÝM@VJ§®GP@@_x0001_E_x0005__x0012_R@2HEIgÔS@%ØÊLÒåR@ß`IfEN@·W*\U@ôãzBP@à_x001C_µÄ[@@"Z«JzK@_x0001__x0008_ÖQ¸Íi_x0014_L@é_x001C_f_x0005_JH@h(ëã2?N@_x0001_!õD;nG@f_x0003_Mh(ßN@©¥8_x0006_õS@_x000E_TéÝ}ÈM@V|SL`L@¦ÈE^&amp;ûL@P"ô£ê­J@¶üö|ÁM@PÎ,M@ÒSê­%K@Íl;S@ø1¬y'R@_x0002_DÖ_x0003__x0007_×P@Uet·&lt;I@r´2ñÕ_x000B_T@N×íN@_x001C__x000F_¬äP@ÙáF_x0011_M@º^ÂÖûQ@1_x0005_SGO@Î0AOõ|K@&gt;9æÞÉþB@ãf^ÅñI@ÓÚÌbÚ_x0014_P@n²È¬ÚF@@_x000C_l`ø_x0004_D@8,Ë'.P@ppZìR@_x0016_kÌ_x0004__x0007_máL@0¶"§E@¬=,ßcEH@6÷_x000C_ã_x0005_H@_x0019__x001C_ô§aÅP@F_x000E_³³L@a\ú)_x001C_F@ætWt+L@ëvb_x0015_JR@_x000C_ã¹(P@½rD_x0002_P@¬ÎOzÖsQ@_x001B__x0005_æmYbQ@_x0004_.õ\(G@'I_x000C_·N@R·+i»=J@w~ÓÈÌrS@&lt;lD_x001B__x000D_S@ÔØÿ°J@!±Ã[_x001C__x0003_Q@Þ_x001F_ìåöQ@¡	³Þ§E@tjExSuO@g'È¡q)R@_x0006_ _x0001_Ó_x000D_&gt;I@*Ú¢_x0018_JL@ìÚËM]¾M@v?[QÝS@_x001E_ô_x0018_ïHR@0Ãë1;O@_x0016_i¸N@÷_x001F_ea»ÆS@_x0001__x0002_öÉØÖ_x0017_²N@Ú0Èã&lt;iO@#`H$_x0017_[P@æz&lt;	_x0010_áG@\_x001F__x0011_9rP@i_x0002_TC_x0012__x000C_C@2Pf)P@_x0018_Ì_x0015_ôâJ@lZ¢;_x0018_èL@_x000E_&lt;S_x0017_ËK@Ê&gt;]7O@._x0007_owëG@/±Ð×ÝfQ@«¯RFP@&lt;ÂÒ6_x0003_´P@62ø_x001F_P@ð_x0004_i\PÁL@V(x¨ÇkQ@_x000C_`óþèK@_x001D_¼°A¥Q@ZÍ«²½_x0011_O@ÎP,&lt;Q@SG¦*_x001E_Q@ã çá4P@²ÏÕM-N@W [Ej¥P@,o¾/VÿN@ÄuC_x0015_ÀH@Ç[kP¬Q@ WÜB_x001B__x0001_O@à¬«_x0003_M@oÊ_x0004__x0006_qN@_x0018_[Ó}¤@L@	o6]O@_x0016_·_x0005_Y¯Q@Ôür¨HîP@6ëTÔ%P@^_x001A_Zm'_x000C_O@_x0002_Êæw,rR@¦c¡°¡N@Æ£gZ PP@:4;_x0003_(_x000C_H@àøä½ÖP@Úí_x0001_Ø§Q@rgRY]S@_x0004_cn®ÈÂL@þ÷Mé¨¯F@ØÊëú®L@üëº¡LËS@Cd@Ú4P@!¦PÒ@R@%yCöýQ@2¶#YH@Â1MuYT@â}Ñy¦¢K@`_x0019_sSkN@à¡_x000C__x0001_K@_x000C_J~7O'Q@ïo¯ÃNR@Ï_x0016_¹7P@g+½øP@Ið=_x001B_÷.U@_x001C_cäoeÎP@_x0001__x0003__x0001_&amp;©·J@õ_x0004_/Q@_x001E_ßÈÉüN@ä'ù´@ËL@ÒéàX_x0019__K@_x001D_`ÚöH@_x001E_ý}ÿ-N@nÉ¾&lt;L@*µ6I8A@_x001C_â	ÿ_x000C_ÂR@èÕâ	3O@NÉ¬&lt;"iM@¾eõ]äÙN@_x001A_|Æ§íDJ@¤Zý²ÀýK@t|aÏ6N@þÂN@_x0003_-ÖA9O@±µ¥U!½S@$FÅ3ÑR@ôYãl_x0015_M@_x0002_ÓÙ~ÁRL@4'ºM:P@bþWè´I@/4UàES@_x001E_ÕÆcP@z_x000D_&gt;ÖoÅL@ø_x001B_tÒ_x001A_Q@r$ô·BeS@\#Û=ÿþI@/&lt;_x000C_ÚHL@tèÄÀ_x0001__x0002_~*O@Äúòô_x0018_`O@_x0016_`_x0017__x001C_Q@ðCx_x0013__x001D_XH@_x001A_@@%P@Èsêð2&amp;O@Â_x001A_csüJ@\%5_J@©2_x001D_ßô|S@;_x001B_ldêQ@_x0004_E=ñ*ïP@ iF,úßO@¸|xÊ?P@Òbâz_x000B_ÜL@êÄÞeUO@½Þ~SîI@¦¶RªL@Ëo_x0012__x0018__x000F_ÜS@ÔL5_x0003_$áO@F_x000B_u\êJ@ÕÎnçXR@&lt;9ÉP@â_x0014_dS0_x0013_O@_x0014_§NY£L@Gn¨Y}ÖP@è'³åx_x000C_K@úKLEãµP@lãÕ¸í_H@RÝÍ1¢~Q@&gt;a&lt;¹üÔK@íë½{gP@*½_x0005_çÙzP@_x0001__x0002_®_x0005_6ñJP@,_x0006_¿hxR@ÀY¡hê¹N@£®â&amp;y_x000F_S@2¡_x000C_]J@_x0019_àdæ}[R@Ò_x000F_ÇT»´P@ÞÌCñ+¾N@AÔ_x001B_xÆ3Q@¡ß`úã_x0016_Q@ãHXÇ`Q@³¾&amp;©°Q@,%_x0001_LV R@¬¼Û?±L@êç;_x001F_á{Q@_x001B__x001C_¦_x0015_t_x0008_S@²Þ6_x001D_½P@:?y8lhL@©&gt;×dºP@pZ_x0007_ÅVÍP@ÜìKQùâM@0Ô_x0011_¿_x0001_QP@é¼_x0006_±[P@¨ªaÏK@M0XúñXQ@_x000F_ù®ÖêøR@°_x0007_âAeP@Þ~&amp;VåN@rÍ&lt;V¡K@X,¥[æM@_x0017_ç+pz^P@ìú¨_x0015__x0001__x0003_¿jO@®eÛDÞ²N@Úkqã?@Ü%ÚK7­Q@xC_x0002_É5fM@ì7ÀyhjJ@p_x0014_ö_x000B_cJ@zORìB4M@6íY#F@n_x0008_°¹ïR@»_x000E_©¥Ð²R@Òwqðã_x0014_Q@_x000C_Ò~ª[¤R@Z_x0014_-E@ØTyV°#L@7Ø_x000E_s)T@}È_x0002_¹·R@Ó_x0012_XCd3P@tVg_x000E_¹L@_x001D_ðß:J*R@qoòI@_x0004_6m_x0002_J@L¿euL@?]H&lt;¦mP@Ù_x0014_çªAÏR@¼_x000E_	á¨P@"?UNùI@Ú³§ø*3J@n$ÀÎ:M@_x0013_åx¶wL@_x0008_é®©_x0016_O@®r0QQ@_x0001__x0002_d--²{R@ÎO¹¼ã$L@ëYùB­ÅQ@_x001D_P&amp;ÞFP@_x0014_GÔÜM@=ÞDx$±P@rV_x0003_¥°J@¡Y)ÔEâI@_x0010_?îíÚÿJ@a77ÄvS@3§K_x0010_ËP@»ç`ñQ@ìV_x0007_=P@æ8sÞT@Dà­"*ÖO@o_x0003_ÎÇ_x001E__x000C_G@ Þùì³P@R!eýPPP@øKËggB@»1â5@P@þÛ$TNG@_x0014_¢#( ÐH@WïGPwO@yÂÇê9Q@á%&lt;_x001D_GN@¡[xÿþBP@(U_x001F_a·&gt;L@ÞóÏ¾y£J@_x0014_ÐÈÎôcP@¸®õ_x0007__x000B_O@ÛÆÇàÓÊQ@ØC~_x0001__x0002_Q@é3_x0016_ÜPOP@Ò½pÉ)Q@AÖ_x0019_çQ@ÔãK¨J\O@¥}¥ªR@tøÊÅsþP@+_x0006_¿$×Q@t8+_x0010_z­P@ú_x0015_:+Q@dzíÀS@êöþ&gt;,£O@_x0006_¥þ`¢_x000B_L@TÈ¢P_x0005_Q@¬\3Q\½K@t_x000B_]&gt;P@¹Sè6T@V&gt;_x0002_H@î«K[eÎI@ê§P@Ü'ßÊO@àoæÔØJ@_x0008_M¥9ÿF@¸Z°PL@ìÞu;PK@R'ì¨P@ñ$Ë×H@+íÊDÆT@×q±*HkI@$Ñø¡ÊzM@ÆÏÖò_x0004_õN@n_x0011_-÷¿jR@_x0001__x0004_îO_x0008_Ë8P@_x0004__x0003_ÀÕÙL@Ô]¾áüL@àÄ_x0014_´«N@Í_x001F_òóþpS@â$ÐB_x0004_oL@^Õ_x0006__x000E_(_x001E_R@y/¤N_x0012_qQ@ÐTünÌJ@,Mb¥K@_x0007_°WppÂS@E1T«9ºR@{wÙH£¸Q@]=#ÐH@_x0016_joüoP@ø]¤ßÿL@¿YòÙ=D@ý®!x|S@n_x0008_Á×ªM@Z ãlP@F]þÑÛ¿J@&gt;È_x000C_í6O@_x000B_ÌG_x0010_A_x0001_Q@sé:h½õF@So9£ú»P@ÂVïÒ]M@2´_x000C_8CGP@_x0002_õ|ÎP@Kg®ÖNR@«üctÏ}S@ÈVT 1J@ô*8_x001F__x0002__x0003_&amp;L@ë!å&lt;¹Q@HË´'O@Òji_x0015_»;M@)ú_x001B__x0015_bÙP@í½Î4ðR@\h_x0004_1dM@_x001A_'¸B³zP@YØ¬'ÂR@#_x000F_óô9Q@Ô	lÉ_x0016_R@·A_x0015_â%fH@u±æ_x0019_UbR@¢å®ØN@#_x000B__x000B_Q@æ_x0016_ÏwQ@`cã°eQ@Ê_x001B_ÉÓ_I@D¿	o=ªN@@uRÕ¹O@ç`ûk¶R@&gt;O¥Å^M@B¶Ðî·oI@¶e:nºM@|ËÔï_x001C_M@¾Qs$çM@¶n_x0001_R%2S@ÒiC þkK@uÇ|ÃQ@Áe9srvP@_x0012_F&amp;'¶H@ö§_x0003_p/µL@_x0001__x0003_ñµÄm_x000D_Q@ç}à_x0015_0S@|@%ã]I@_x0008_R_x0006_H_x0013_÷K@27|	O@Î0ý_x001B_&amp;IP@V£pþßL@¬§B!ÔO@¬@MPN@G@ÃÍhS@°,ã"_x0018_K@ÐÈÈM@VÞ]?Y~L@/A#éÌ¿P@óå_x0004_0¾R@r|öiN@Äåá_x0019_R@ä%Gb-P@HºÅn83E@_x0002_§ÜwÜK@²_x000F_MÙÄãQ@¬_x001E_C$O@X±_x0018_rÿD@_x0010_³k0Ã~S@7vBÖR@O`_x0004_ÍF@68z¤ÙP@¼¢_x001F_Ì*I@BmÉ?\PG@_x0017_@ZÄP@zèjöñR@Òav_x001D__x0001__x0002_ÖbP@½Ú0n"R@ËK_x0010__x001E_EÿP@yL_x001F_§)S@2F(ÃxO@_x0003_	sM_x0018_{I@"ª¢®L@t_x0016_:bq_x0007_S@ &lt;¨µµwK@I¹[_x0004_ÕÖQ@&amp;å¢í¹¥P@°fN¦fI@_x0002_m%ÆD@_x0004_»PðÍC@_x000E_ir*oK@Z®aOtTN@üã}hIÒQ@"óÐ¢J@ÛÒðÕQ@?+¸"ìQ@r"@Â8rP@mÜ*L@èýA_x001C_S@«Æë&amp;_x0005_S@$=Nq_x0019_AP@5£_x001F_-LU@z|þÀû2P@þ`Ùöµ_x0008_P@Øk«_x0010_Ó¾Q@ÌV_x0005_2L@o;_x0019_ Q@lN¸,¬ÉH@_x0002__x0003_zÍß_x000B_x_x0013_T@Ø}q@;R@Ì¢¸k¯M@=B¤1¶eS@±!8@pUQ@ÖëìÍ_x0018_¢M@P½§ÑçBN@v8Â_x001F_xâK@hêÔS_x0005_P@pc2âN@Äà¹%RH@_x0010_s¦_x0008_r­M@¾Peû@K@¸ù(_x000F_2_x0005_E@4_x001A_µÄÐ_x0014_I@P\El,¤S@þ{¿.ælK@_x0005_%¦P@C|TPS@vþ·L~P@øãç?M@9_x000B_Ë_x0015_	R@@NeWv®P@_x0003_¢]ÎR@_÷%cvQ@_x0010_ß_x0014_$¬S@_x0008_§æUuS@_x0004_º_x0004__x0001_ï_x0003_Q@zÍ{_x000B__x001F_)M@\\ö_x0006_Ü°@@_x0006_îÔâL@®ÂO_x0002__x0003_èÉJ@~×]'¡O@H_x000D_¾±ÕßJ@~½=,TT@¦a¤x§ÔP@¦]:áµhR@BI(_x0019_=M@®_x0013_ÿ{T@½_x000B_+_x0016_U@Ñ_x0003_r_x0005__x0006__x0001_P@F%ò:7ÈJ@!	§1ñP@¾J|3,I@Jù_x0011_qq&amp;P@¬,Ê_x0013_ÝM@_x0014_l²¸8`P@"îÃtÎO@V_x0013_¾ú_x000D_äO@_x0018_B×ÂãH@_x000B_À_x0019_!«8Q@|­ãÖQ@Æ´LÃIaF@éAG_x0002_N9C@_x0007_pó{RI@®_x0013_pf½N@»RrB_x0003_ZP@Ç_x001D_ÿãR@çboüR@-1l°¸R@_x0004_äáî¡L@ÔQ_x000C_åäR@_x0004_öÔ/ÄO@_x0003__x0006_Ðï"[M@±õ%¿B_x0014_R@¤JÇ!ufM@Æ~§Þ¿ùF@KzåFÎM@[^áw(R@£|Ê_x0005_.ØG@_x0001_£ÿ:BéI@´M	°¶nS@ø·_x0002_³UM@¼þÎ»ìP@_x0002_°õ2\ÊN@D1©@vEQ@¶FîRÍ¡P@ú_x0014_»_x0006_´¯L@¢þ&lt;¸ó/M@Sq&lt;åx T@[Û{_x000B__x0013_P@æéx´T@_x0004_HvÕ_x000C_×J@ ½í=µ_x001A_N@T._x0014_­éP@¨a¤°_x001F_ÀQ@RÎÔ7\H@te"±£EO@´G®åZP@~O È&gt;I@^H4_x000C_O@³)Ä#J@qèÐ°Å)P@PÊÍíïL@_[_x0001__x0004_j"Q@_x0006_Â­¯ ÂK@zãÔêiÔM@_x0006_Ð:zÒJ@´ÿBMéÞJ@%ÑAï£ýQ@¸ªÿØA9L@_x0014_áà_x000E_çnR@©ï¿mQ@_x0006_³/×K@Â_x0003_86pL@hê%o.L@Æ¨Ì_x0017__x0019_ÑO@ Å¸4æJ@twÒ0_x001B_M@ãæïüN_x0003_Q@b@þ`ßP@_x001F_KÔZwP@¸bSÛJ@@;ÿë)zN@*%_x0002_Z'N@Áè¹M¬P@¬Y¡IQ@&amp;_x001D_³Ã3ÿP@_x0019_B_x0011_Q_x001D_MP@ä£ÁAÁ+P@Û7_x0018_#nuP@$Ú_¤M@N_x0004__x0015_:/ÇP@_x000C__x000C_u®ÄÝE@:Å _x0007_°R@mN=ø¾(E@_x0001__x0002_áïA9£ÁP@¡_x0010__x000C_#Q@ _x0005_NâH@Ý_x0012_ÅÿýúP@bä*d(G@¡Â©|$ÄH@ üæóP@üãÎCL@_x0012__x0019_inâO@=ï	t_x0003_HQ@1uæ&lt;hC@|_x0014__x000C_´ï_x0019_Q@Û_x001C_#iÆ_x0010_P@ÇS+æ%P@@m3úM@°ZFÓ M@_x000E_Â_x0004_Öª7S@h&lt;¸k±N@Ô­î'&lt;B@j_x0012_ÃóL@°cB\hR@çÌ[³×S@Dg)P¤M@öïYçVBL@äZ_x000E_.F@µª¦À`H@_x0015_ê±1G@xc_x0006_®£M@ÈX_x000C_µ%öM@:_x0008_ÔNA@oó*-Å©R@_x0008_ÊÖ{_x0003__x0004_´úQ@nt$Æ¼_x0011_P@/ë²_x000B_âQ@2+í®_x0017_ÕH@ÏÙQZV_x0011_P@ê&lt;$ójFR@ºQJäMQ@ÖòûÑ_x0002_1L@¥9ªO±Q@¼Q dçR@rñ?UÉ M@ör_x000C_9\-Q@_x0018_»_x000D_£µM@Ff_x0005_¾VÕG@âÔË/LM@_x0004_©¸dªO@e}kx´:R@Rc^¡ªN@ª_x0005__x000C_xÝP@_x0003_Åó6-_x0019_R@þýÑ©Q@_x0017_ä\bØ¼Q@ìµÐëWõ&gt;@_x0012_¨[ùÐaJ@XG_x0018_«_x000C__x0015_P@,qÃE@¸dJ-+ùL@_x0002_îî_x000F_+M@z´ª©_x001B_R@ùt_x0011_òë_x001C_P@½_x0001_§­uaQ@`ÔÓ©N@_x0002__x0003_Pàh*ÑQ@)¯ªêµQ@i_x001D__x0012_ÙÛ-S@t7@4&amp;N@u_x0004_úÌåQR@Ó_x0013_2x*_x0012_Q@¨Òhía*F@* ;|fR@ldãùÌM@$_x0008_á_x0012_û¬M@¬c,_x001B__x0016_Q@8»ò_x000F_NM@MÔý_x000F_R@Ð¤ÔØUH@VÕ_x0007_g=ñE@âZx¡.ÛK@zqd°ÝG@¨{_x0017_ªO@Lä=è5R@Þ_x0001__x0003_4zO@l3_x001A_¢¹L@_x001D_gñ{P@ïwçyèªG@ÂAè³¦µI@ö^nëeI@ ` A9R@~¾T	ÁR@W_x0001_FY3lR@_x0014_8nåXÝI@¬OÑÒùðO@_x0004_O}A:L@å_x0002__x0004_'ÍR@Ç~ëÍxR@«©jï_x0018_¢P@ta÷¹_x000B_J@&lt;¦_x0002_ÕR@mq"g_x0003_¤P@Ä×v(ßyP@$üSÌVP@êzHW_x0004_~B@ ÷g×HQ@fþ_x000D_¬¬R@l³ÑêCUP@.&lt;&gt;_x0019_N@åp_x0010_öO@h¸_x0001_WÖJ@IªË~QP@_x0002_G^_KN@§}Jê¤¤P@Y¸°*qJ@0,x¡®R@é¸}mÃ_x000D_P@ã__x001A_0¿J@_x0013_*ÜõNQ@ WÏÛ×Q@`_x0004_fG)Q@ÜÎpE@ø_x0006_O_x0016_5FQ@Á`PWÀQ@ºX © N@ðøÎï|L@ê+ÿ!\-L@÷¤³Ä±Q@_x0002__x0005_8Púd3R@Ùk¸-ÿS@ -_x0017_*®_x0006_Q@R_x0011_î_x001F_ýJ@1:¥l£ÒR@Ø;R_x0011_LK@pÝÉ(Ó=P@P_x0019_4^_x0008_N@bn_x000E_kUÁN@Cx®wLS@Ek"ã_x0012_H@_x001E_ÙIR½_x0001_G@FåÇ!_x001D_­Q@äoõ;_x0012_N@K_x000C_÷xgçP@¯×ñ'K@òw#o/Q@ü7¯U,GF@t+_x0008_¡*tS@Òu/_x0013_¢G@KpºìCýP@À_x0010_"úO@g_x000F_;~åP@Dè_x0007_P@åîà''èF@¶Þ4Ö,©N@_x0004_Iºç?F@j0yöOL@ýy_x0003_Èï°S@+»J_x000F_L@_x0012_-Öç²¥N@ºz_x0001__x0002_Ó_x001A_O@_x0018_Á_x0019_f´O@ÏûØú­Q@v·àaQ@^Fýs_x0002_GP@J_x0012_ñº;J@3Ã,_x0004_Â¬Q@a_x000D_n^_x001A__x001D_G@_x0019_§FýÁQ@W]·,_x001D_S@ÄK:_x000B__x0016_P@Ä_x000C_øÝbN@à«_x0016_õ¸¼P@_x0018_ZÞ·dM@È_x0005_°ÒÂ`N@äÜ 2-P@ÃÛN«¢Q@ôtwsJK@_x000C_ZÛXfnN@úÆíP£O@¹²¶mR@FÐüIc¦F@ÚSfbgN@_x000F__x001E_&amp;b¯ÝR@ÿ¬#õ	P@µÌÈ½½K@_x0011_w"³I@Òã&gt;¥R@ÄÐYn­_x0016_S@ÖKd®_x001E_°H@(EßB6L@éæ±_x000D_ÒeP@_x0003__x0004_]fæcM?I@0¥¦ÖäB@7Æª6R@©_x0005_2"AQ@Îö&amp;N K@âðÓ_x0008__x0019_ÍQ@ß¯/è2_x0001_Q@NÅÅ9 P@ð_x0016_ýö ªJ@{Ð·_x0019_M@9eôxláP@íM!v¥Q@Ét®pLP@hú	pSôK@Â_x000D_h_x0002_W/I@\4$äJ@z_x0011_Ù0¡jS@ö)&lt;&amp;_x001A_L@´d*Ó	aQ@QÏ_x000C_ïãS@Zucû¢J@_x000E__x000E_Mú_x000F_Q@_x001A_G@9ÙN@_x001C_iÛâ7Q@zNä_x001C__x001D_K@Áac_x0015_8T@ n`}ñN@Åk,_x001A_òQ@mñm§	P@Fu2ÁIM@_x000C__x0004_ ¶SQ@8(l%_x0001__x0003_ÒþK@¾v_x001C_{*P@Ê,oNL@aÄÚlø_P@³h°ÄtH@CTÓôÌBQ@RûgÀøËQ@í_x000B_·|âP@2ªcj¾T@Ä3	ÅEÝR@iú	Â_x0012_EQ@PúWeù;N@¸ûeÊÌoL@&amp;-×´:§P@Î_x0005_ õ'N@GR_x001B_C_x001E_Q@?_x0011_¬@P@¸HnïLQ@_x0012__x0011_BT_x0001_wQ@î/«_x0007_pM@ìJHMÍP@ ~YÂö¼J@-ÖógP@H&lt;má_x0005_çN@8_x0005_S²_x0006_AL@Ì _x0006_äÇ­L@_x0002_&lt;1'O@Ä¸÷ýGJ@øHÀrþbH@î2a_x001F_N@_x0015_/ÐOÞP@Æ_x0007_¬ÁðrD@_x0002__x0003_ D2^·ÇM@æ_x001E_î_x0018_YG@_x001A_åòª6ñL@á^Aü_x0013_Q@_x0014_Ó_x0017_XðËR@&gt;¤°¶­ÉQ@_x0005_§fêR@ô_x0010_ÁFË@@ØÄ+í$:M@_x0018_¢5¾èR@_x0008_µ_·rO@6Â®0P@.Ð%*§Q@Ô_3&lt;qR@7°8lrÆQ@P_x000E_a?RI@¿§{Ì_x0008_%Q@ÎJ¢_x0010_«ºS@H_x000D_¿åÉN@ö_x0007_.«ß_x0019_L@,/¼«_x0016_ M@Ý_x0007_}DÍ¯U@&gt;Nº_x001E_¶ÇH@È6ìë_x0008_PM@Ô_x0006_H[K@_x0018__x0005_­kbÆJ@ _x0001_ð }ðM@vfÜúÞ£O@_x0002_À¥V,RP@ÌIô!_x0006_M@ÖÃCöeÐL@sF_x0008_Y_x0002__x0003_ÄH@çe»0P@_x001A_vÃ_x0006_ëæM@(Ä_x0001_-&lt;ËP@Y\·óÍoP@|&amp;½¸3/N@¶._x0017_ê_x0019_IK@êd	åBF@²=odÞN@_x000C_wBê^L@âßw7êK@¤'_x000E__x0018_Ã_x0017_S@ò1þ¹(_x000C_N@zeöO@Ê+_x000F_®®N@: Ñ½üP@N_x0001__x0005_ò×%Q@³:fSBM@_x0018_ÙÐÚ¬¾P@¾]7(IM@o|»·+ÀF@2_x0003_¸Ó¤M@LNmhQ@|þoÉðJ@_x0013_H§¨4Q@ÄàÔ¨¢Q@dmÚV_x0013_L@)þxÞõ[Q@3;³_x0017_8R@Ù~_x001A_èHåQ@Èðq°Õ[G@ëX7!]eI@_x0001__x0003_FÙqKÇxO@~¿vÆ~N@^ (ïõS@=sÝBJÊQ@K_x001B_Ü_x0008_R^G@4ò®òe¥O@ ÎIÐ_x0018_FP@_x0004_á!hâEC@´GÚQìWP@_x001B_ßàÊ6vP@_x001E_éb¥µR@øö_x0011_¬pÑS@á_x0018__x0005_Í9R@HQö_x0013_GO@âlî_x0006_3K@_x0002_*Ï_x000D_\_x001F_O@FýÈíf¦P@Û:_x0001__x001A_n¨R@_x0004_Q?À_x000D_M@ÊSÃàL@8oáÙvR@f=_x0007_äºøK@¢è_x001D_%Ú\N@2ÚdéÿP@àCÌ:aôQ@Ð_x001C_ÒJÃN@aSxw@_x0005_P@ZåïÕ R@£e_x000E_$ºP@*ëR1@Q@¯1ÆçP@_x0004_M^À_x0001__x0002_N÷P@)70YQ@\KfVûJ@_x001C_tõó.K@¾M_x000D_Êò]K@j&lt;ÈnpQ@FK¬"mL@+âùVýT@ÙGæ¤HP@'Ö!=_x0005_@S@,/_x000F_õM@&lt;¸H6O@z_x0007_lÄ&lt;¤K@r_x0001_¤«ÂJ@l1ÅXRBJ@¶NøåbyQ@+îW_=P@_x0004__x0008_ÎggR@aÖ}&lt;ÎP@8lRÅéN@x/~ø%fQ@`¾k&lt;Q_x001A_O@Jïªõl½P@ÆYÌ ÜÂI@ëgûÑÖrR@LE|­O@M_x0014__x000F__x0013_,&gt;Q@PfaÈAR@òûÌD_x0013_XM@g&amp;¾_x0011_@èS@¤ó_x001D_*M@_x0008_ý×Åc=P@_x0003__x0004_*ÀQ;)uK@Õ°ô®3P@tnAÞ·_x0016_G@_x0018_§ú,yL@Vò/ÚO@%:ïqù©S@rIá&gt;_x0011_'Q@_x0006_ð;4Z]I@¸_x0003_½ðêR@°³­2ëM@$µ:9oT@(_x0004_	xkT@ /L}½L@_x0003_5Ä/ê3H@`1.ô¼O@*_x0016_çE@T_x0002__x0019_CP@_x0014_FÌå×N@'Ó5ÿ_x0006_õP@l&lt;¥_x0001_BÌK@\-WÏ_x001F_H@¬Ð&amp;fÖ_x0006_L@~~ª`eO@_x0010_/_x0002_ó{M@Ú{¦\L@þ¥~|P@{Ä_x0004_{"I@»óêØE!P@ý(Êé¤ÕQ@_x0016__x0004__x000D_CùÇQ@räð&lt;_x001E_(J@NwR_x0002__x0003_T6Q@_x0015_KZÒvP@¡ùô}I@7¯_x0010__x0011_K@×¦N@ùñbêÓ_x0013_P@Èv;_x0004_çGP@ÆA× U_x000F_P@é=¼æ37R@_x0014_{Ì±R@HÛ½é_x0001_S@ÄýàOr;P@à|¤[ÆR@B_x0005_À®³\T@¾Î0··J@_x000B__x0012_(¾mãP@¶¬ö^K@&gt;ê ÖºM@ýôdûCR@pý×´N@B&lt;ÿL_x000B_N@u_x000D_­ØÔQ@u9_x0008_þqjR@c_x0004_Ì_x0017_¹Q@`x}ïspH@®1D#úBQ@8s_x0002_+P@_x0004_{RNhQ@Û{èÄ¿Q@Ô·}Ù&lt;Q@¤y$÷_x0001_fN@R¢ShO@</t>
  </si>
  <si>
    <t>d916a989c54d25c08f483a97c3446483_x0001__x0002_¯ÁÆ_x0004_ O@ZT"ë.BD@":¹_x0007_P@Ê_x0008__x001A_8ûcQ@Ò_x0014_sCâN@7÷"±\ÄP@A N)bG@*_x001B__x0012_îûéP@ÆH_x0012_ÖXJ@n5[GñµN@%LAýG@µý¸_x0006_7JP@¼|éÜmE@_x0012_¹_x0019_yäL@ðÔ_x001C_yK)K@Vî5¬­^N@&lt;²®_x000F_N@¼(ÏüÁK@âú7Ýh¹S@ãOq½MP@pefR@d´èÖWO@,_x001D_³_x0014_T@¼Æ-Q0O@|ý+ÖT£R@_x0010_N¾_x0013_,C@)i$ÄFQ@aÒªxXR@¡ÓczH@_x0001_\Iì¡P@â9VéëçJ@$¦_x0018_Û_x0005__x0006__x0005_ØN@`â&amp;NÔN@z%xÁ¾N@B#\ñ­O@_x001E_«ZLG@TÏ9Ç[P@ô@@ÏUI@_x0017_Wl²(P@ôìkµ_x0004_I@çdZ_x0019_R@_x0005__x000B_½Å_x000E_DI@ÿ[_x0002_#Q@BmÑÀAûO@­lL¶1åS@_x0015__x0003_;_x0016_gÞQ@Çßì¦R@¨C _x001E_uN@_x0005_2òÖf_x0017_P@h`A²_x000C_=@n+øÁò&gt;S@®ç¡ôÇiK@&lt;}DRPÌI@Ú_x0013_+¢qK@_x0005_m~1_x0019_	R@_x000C_È:¥p]M@£_x0019_H_x000E_=S@_x001E_/ÈxH@V_x0001__x0006_élL@Vñªo÷P@ì_x001F_/ß®èO@Ü&lt;é©_x001D_~M@íç¤rQ@_x0001__x0004_Ò¡qßfmO@Høp_x000F_²_x0003_P@ÆN~&amp;g{O@¤QøM_x000D_S@~À©:I@-üýûHG@þÊÝ¶q½Q@£+±eÛ_x001F_S@y/!V_x000E_P@Éö§×§ÏP@]õòV¿ P@|B:_x0002_ÚÙP@R\åíÁ+L@Ê§AÀíS@¹Ñ÷FQ@_x000E_Vò1-L@)_x0005_éOÉH@åç²?#cQ@_x0014_ÜF/z_x001E_O@¼·¸µ_x0011_K@v.¢åHûN@Â	ÁH_x0005_RQ@_x001E_;=µÉM@_x001B_&amp;µ_x0018__x001C_Q@²_x000C__x001F_á³àK@_x000E_õü_x000F_CÔA@Ê&lt;N+S@`ØLp#~K@_x0011_%8Ò_x001D_T@×mOwNP@Û®*Æc_x000E_R@-®¬_x001C__x0001__x0002__Q@ÉñùWgùP@_x0012_Ñ  ïR@7éùR@p®jª¬Q@é¬ 2CR@$gæZÙRN@l¼À_x001B_þR@æbòL¼9Q@h=&lt;QqM@BdK2ç³K@ßó~ð/$Q@65V¦.¥M@DàJ_x0010__x0019_uR@Ì"»]M@0%?(íP@áô_x0007_T@¼¾6­S¤L@JÁs_x000B_ÂM@a´!v$rH@0º\ßC?R@xÀ©ë-AT@ME#ÜêS@TôîHm_x001F_K@¦¾¼¯Q@[wb.rN@÷©\ßÈ¡I@ÇÝ_x001B_Ù*P@æÌ¾_x0014_%iR@Æûç_x0008__x0011_PN@$×Êv°P@z_x000C_ïgçLP@_x0002__x0003_èVõù_x001F_Q@fïÛB­P@Ì*êeudJ@ì-QÕØÖN@~_x000F_nâ_x0007__x0018_M@¯_x0014_ð÷UP@¡@ßóVH@HÌï:ÙöR@ä_x0008_§èC@b=£_x000D_4N@Ô_x0008_ü/©HF@_x0016_Ñtn_x000E_×M@Em_x001D_1P@½ý=_x0014_ãN@ÔÉ`;O@.äÅ]§¬L@ÚhºcäP@LL_x0012_Ù¨R@_x0012_^LðP@¶\ËFµN@,GáÎ¬K@ÄËRR@¾Í3rúP@_x000E_)¿o_x0014_%N@È«bÎ)÷N@ù_x0011_ø)O@l¼¥F?ëH@6å_x001A_R@HålÚÉ.J@îB_x000D_¨Q@Ï²¤ó_x001A_¨I@_x0001_÷_x0008__x0002__x0003__x001A__x000B_Q@h_x0007_US@_x0005_ÜJ_x0001_!Q@¯a³tQ@J	©¬H@U¥ý²q	Q@Ìò'_íR@ìh!L@D*sCS@a³£WmÞR@\ß~Êw_x001F_I@zÓ_x0007_;I@\	º_x0017_K_x0010_F@4í=«èP@n,õµõ_x0001_L@@	I_x0010_*îR@3wô¿Á5P@íÌ%¸_x001E__x0003_R@_x0016_5¢8P@5Q*\_x0012_Q@@S7ÆSdM@&amp;_x0017_ÛÇæI@T0h,CÜR@L÷1íSdL@âQS~ÃN@7ñÉ_x0010_qaP@`Z¥E\P@_x000C_ùDr_x001A_I@Þÿ¹â«L@Ø_x0007_Øm'_x0019_Q@k³)ÿQâQ@°ý(fHI@_x0001__x0002__x0008_'AöaR@ -ö­÷L@î_x000D_F(M@"Ðë*çMR@^_x000E_úJ;»L@SG0ódP@Ý69= P@æÌ8¬FL@_x0018_·_x0010_qÏJ@f4µc#¸N@n'{Ð]êN@:Ï&amp;FËÿR@_x0004_&lt;ÉWWK@°ü£lâM@_x0015_ê8ÿÏF@ÜcÏîï2P@7÷_Ác'P@".S_x0011_(RT@Ô_x0010_îz_x0001_éS@\­Ù.èP@ÆBLTâ;K@{¯¹ah¤T@¶_x0015_õß_x0002_÷P@@_x0015_ºÀéËO@_x0008_ÿå~H@èôéSfsN@_x001F_pxOªR@YÉÒ	úP@àà_x0017_X_x0017_F@_x001A_-ÁûòþO@£v_x001F_Æ_x001E_^Q@_x0001_õê_x0004__x0006_¥fH@Tþó_x0008_{K@ê&gt;g?°M@vhÛ?¯¶M@Ì_x000D_{,R@È7¤k¢S@_x0012_VöÂÂJ@ItA/#þC@3!_x0016_Ã_x0005_Q@R`^_x0015_Q@_x001B_°6 Ò&amp;R@ûà×øíO@°Ø_x0003_ç_x000C_lQ@´[t7N@.fþ:ÙO@tÿØ-¶Q@_x000F_sP×1øQ@ë_x001B_Á®ïQ@ì_x0015_Ú¶¼_x001C_J@,ú««÷úM@40I_x0017_óWN@t±I@X_x0018__x0001_P@y[ï¶ôC@_x0006_ñ(ýD@h|Ê´ÒM@JW~_x000B_RK@t{è_x0012__x0014_nO@_x0014_wT_x001E_6M@0_x0017_BÅøLJ@nÃ_x000F_M@_x0012_'_x0002_kfR@_x0002__x0003__x001C_ê_x0006_P@È5_x001C_ÀPðL@öðhA_x0016_åP@Î³ìkçgO@_x000C__x001A_Â¼rQ@ÀýI_x0012_	*N@_x000B_i"ª¡O@Ê_x0001_£ ëO@Ãæ):6iE@­ñãðcjQ@:_x000D_ºIÝKQ@ö_x000E_'üúK@)4_x0002_¨TI@é\ÖõÔsR@ôI2,_x0016_îN@2©%_Ë_x0010_O@_x0010_*v_x0001_á_x0004_P@pYP1dÝN@æ_x000C_e_x000F_#õG@&gt;nÎ_x000C_GR@IñXTåP@ÅY°ôo3R@*qeLvçD@ÜØ~F@SENí_x000C_R@ïÀ6ÃdR@_x0010_S	JØOP@õGñ»F@ò³û¸äR@ýBmÄyP@_x0006_4òé¸ZL@'T_x000D_3_x0003__x0005_^Q@2_x000F_ãæ¢M@ìf¥|_x0001_BQ@³ßàÐÅÊR@*ø,ÜM¨K@F¿_x0002_I|÷T@ö_x001D_§PÉ`O@.§µ·QO@Y@HÚL@_x0002_Ñv_x0014_TR@_x0003_W·ô@ùR@jºèI@M{¦,ÝS@¶&lt;Ú _x0011_I@_x0004_)_x0019_Q@|¬yÞIO@ Ì5VíÄP@põw('K@þUYÚ²}H@_x0005_Ää²TÜP@R_x000B__x0004_Ã_x0007__x0002_M@&amp;ãî²&lt;Q@3÷_x0003_¿}P@wnÙc#Q@¢¹Ñ J@¨µµR+O@LqÄú´O@¦fùî|3S@_x0008_6Í¶JG@P_x0003_à_x001C_NÕE@à½wmËÜH@_x0011_ÓõM®_x0004_P@_x0001__x0002_æ_x0017_*_x0013_ÉVL@¾_x000B_£ÑqJO@®æèþVèG@ìCd1ùP@:_x000F_ü£=FM@fÈÖKM@nPô_x0015_noM@|s·á5O@4G¸oßJ@&amp;Ww\jSM@\_x001B_ýE_x000F_J@ÏEkñÏM@_x001E__x000E_m8_x001B_äP@7"í_x0003_P@!fo²_x001F_P@®¿s_x0013__x0012_&gt;Q@p¨ ¾ÐT@/XWàN@=?ÉñQ@LÞÛÁ/½O@¹þkÂtlP@__x0011_êà¾ÉP@%0r´?!T@]_x0006_ÚPR@_x000C__x0010_oCÚG@È²7­_x0010_P@ »B¤L@¯_x0006_ÚHÓP@Ô _x0012_h_x0007_XP@d²_x0014_DP@7·R&gt;&amp;P@8_x000C__x0011__x0003__x0005_Í_x000C_F@_x0010_ù«ÿ«P@rK"éN@í_x0012_î¬CG@Y^»³_x0015_Q@ú©p¨óÀK@.rM\O@!ö_x0001_UR@b_x001E__x0018_/6P@s¡5¦Ò9P@"ê®_x001B_ÐÔM@ê_x001F_`Ü4_x0002_N@_x0004_7'Ô_x0004_K@_x0005_òé_x0005_kN@Mkaô&gt;ZS@÷úðûQ@Æé@ÖEiQ@"ì#F8O@ÜE=t9O@L«»z¦üI@|ô¼Ï_x0013_ëK@@&lt;é åÁH@_x000D__x0004_=ØPIS@øB7_x0004_CcN@Ä®Ø9	P@ÜÐO_x001E_Õ}Q@$_x000F__x0006__x0018_ML@ÄUÙ7HL@Rb©&lt;O@Ý_x0002__x0003_×_x0005_R@Î#ì_x0017_Æ¤N@sYc3µ.P@_x0002__x0004_ñÒÈõR@,ßvZªQ@$A@×ÅN@@×§ïËE@]V.£»Q@îòc°P@&gt;_x001A_dg´K@hû¢wJP@(Ð¶ãM@f_x0006__Í_x0004_ÐN@¡´wVmQ@H5g;$¸S@OîO¬(_x0011_Q@_x0012_0W°©{K@*½Ë_x000D_»I@g*_x0016__x000F_¿P@Þwq»E·M@*ìë¾êN@Zä_x001B_+|M@¥@ÞÈÔ P@¨a)Ì_x0016_"Q@Ïª_x001C_ÓlQ@_x000C_-È_x0010__x0001_S@_x0018_¡×ÌéM@BÊ1(_x0003_¯S@ökáöW)Q@äÃ¼!høO@ª_x000D_ËÂ&amp;P@nÚ_x001C_÷AÀK@)Y¶Q@\µ	÷ÙS@!öé_x0001__x0003_OI@zuó!ô+R@PL8ÞÑãO@_¶hæ¶$R@u ¨_x0013_ÂQ@Â _x0008_²ËR@;_x0005_áí_x0013_R@b1H´f_x0008_P@_x0004_¡Å§ø5L@*_x0013_[¯GíN@Fï9óO@4¨NEP@Ç|_x0002__x0006_ï-P@ãG_x0016__x0015_ª"P@XKÅèuP@_x000F_B+_x001F_ßR@_x0019_½¤vE¥Q@ðW_x000B_@-sM@ªÄ_x0006_¬uFO@.ý/óR@bôHä¸M@_x0004_9ºé_x0011_`M@LÕ¢«Ã/L@x?SP@Î8Ò°ªÞM@Ðô¨øóK@EÉ¹¨_x001E_P@j§û_ÂÁQ@¬Zg«J@b`#¼Q@¨S»ÔÚR@F°á^;_x0019_G@_x0004__x0006_ÒDd.ÂP@Æt°×óN@z&amp;éþM@L$_x000C_$ôÇK@_x001D_:|_x0006_z_x001D_P@@&lt;Êóf8P@q_x000E_5!e_x001C_H@ k 2èQ@=O=²òI@ù@¤èR@Ú1ÖøW_x000D_O@_x0008_ZØ«uJ@§4TæËJR@´j½¯È	R@C_x000B_?_x0019_ÄR@Ø_x0017_al_x0001_0O@_x000C_ ¸Î_x0001_I@ÉlËø[`Q@¦ _x001D__x001A_H@Ö¢T°§¸M@¼¥#£!K@\xÁ7ûP@¬så0}üQ@ªqÄJ:H@,"z_x0003_S@P³ù_x000F__x000B_M@_x0012_à8_x0002_@RJ@kØFÙ@úQ@zO_x0005_ÿ1ÎL@ÚÔ!jH=K@B,µéQ@8_x0004_»~_x0003__x0005_ÈM@ÕV°ó_x000D_S@ÀÂn^êG@_x0001_f¥¸=R@ì_x0004_ÑrL@~&amp;³Ù_x0018_P@4¨?ØÊ­R@«zjã_x0002__x0011_S@8³ï_x000D_&lt;nK@4w6¹_x000D_üO@_x0006_¾^ÑM@å¥Øê_x001A__x0006_R@	ð-¥àx=@×_x0007_àPïT@²ÞfmÄM@Ü³:ÎÎÃR@t}­XT@"£&lt;à_x0011__x0019_S@gî_x0019_»P@X¡Ü?_x0007_M@Ôß]ræO@30à±ÇQ@J|ëÂäP@x;,`aJ@TFÕÄYqN@_x000C_îñ\ O@vY Áù_x0004_O@RÐÝ_x000D__x0008_I@ØÆÞÂG=Q@b_x001B_¯.j»P@u×FH@Jd±fËQ@_x0002__x0006_Ò@êk_x0012_O@¶_x0005_âµYN@Pb_x001A_2P@È_x0003_½¢æP@ ò)_x000B_J@Ä!óø6L@fC_x0005_öµXJ@r_x0002_3S_x0006_L@Î_x000D_ï_x001C_ùUT@£Àû¼ZI@ÕWI_x001A_G4P@R%cÒ'T@M*3Kè)P@ó_x0011_æ_x0010_¬¡Q@¡^í_x0015_^_x000C_P@_x0018_10ÜbdO@Ïé_ÇP@_x0006_"0ê3S@à®i&amp;Ì;H@DAæ}"|P@n1dò_x0001_Q@!,4m_x0019_R@r«|1+D@_x000E_wLt\_x0002_J@_x0016_¬_x0004_ÑmF@fÄá}_x001D_aP@ì_x001D_¤ÃÝÆO@=*×¥ER@³ÅÞÇÙQ@îúÔ·»hN@ºë~DVK@_x0008_ÈÅ_x0005__x0002__x0003_yxM@R{²_x0012_;P@j_x0006_ß/@õJ@¦à:Óc.G@ß_x0004_FS_x0019_E@Ø§´_x0019_¤FR@*ç_x0001_,YÃP@x_x0012_H&amp;J@º½U7yM@û_x000C_üµãI@ôXï~HdP@ß³g$Ü¢P@!W^{_x0018_zQ@°&lt;ÈP_x000E_O@ø_x001E_C:ôO@Úõ4"_x0010_úP@,öX_x001B_XmH@ùÎ®ò5áI@â&amp;_x000E_"_x0016_E@^º9_x0002_!R@«umÇôP@`ê_x000D_ÇÁmJ@_x000B_1Èi¤SS@_x001E_«Þ[LòK@ÈaQÞÜËM@Ì`ô_x0006_b*M@&lt;åOt$I@ä9ÌÎ9^N@Ê#ÖÁ1J@§hÖcQ@?«°³ôáP@Ã_x0017_½_x0006_SP@_x0002__x0006__x0018_5]M6lL@~Ép_x0004_»_x001B_P@AÖF¿_x0017_¾T@ _x000D_ê_x0003_N@Å/_x0014_i_x0007__x0008_P@V4ÓùN@Zãd_x0001_«NQ@þ»=pO@_x0011_{J@`ÿ_x0010__x0019_ëÃP@ÒogÀD@tð¯Ò¥íM@7¾ü&lt;_x000B_0P@~ÊGõUN@ããpwN@]bÍ49_x0016_T@2¸Ã_x0011_¤ÏQ@êk¡_x0004_Û	G@|_x0004__x0002_!_x0012_BO@g¡ßt©FQ@Wji ýP@ ó^é¡N@ZæqÆP@iú'0_x0002_P@{_x0013_^_x0019_I&gt;H@¦]_x001C_q]_x0019_K@_x001E_¬_x0014_ëV¼Q@¢_x0010_}_x0016_L@¨_x0005_3äõ²P@`³ïzRM@'yz8_x001F_çQ@|ä;á_x0001__x0002_!-G@A_wT@¿ÙWÅtR@Ñ._x0007_µ&amp;N@HE F_x000E_cL@N_x0019_ý¢_x000F_Q@8m!³_x000F_»P@xÚFúÉJ@E.P@Ã.VÅY~Q@º_x0005__x000B_úÑðN@pBÁióM@_x0018_ºÝXK@{_x0018_ò¥æYQ@qs¨[PS@_x0018_Yª[ä!O@Èä~%¯}C@ÎGÐÝ1N@!¾Îß0°P@ÒÈbØ_x0001_6Q@_x001A_1BgùO@CáBÛìQ@_x001A__x000C_Îk_x000B_P@Ã_x000E__x0018_{pHP@_x000C_Ó$dÉO@ýô(á$áS@¼ýÐ J@d@Ölù¬I@0®_x0005_¬_x0008_×L@l;_x0001__x0002_æáJ@À5È4¡PR@uL³_x000E_AS@_x0001__x0004_-iþ§=V@fÐÕ"M@,'_x0011_PM@K5XbS@ïµÎ_x000D_´¤Q@RÖ0éO@Ú_x0007__x0007_äK@_x0005_t_x0007_ULQ@EªÁ÷ÄR@± _x0008_T ¹Q@TEMpäN@T²üá¥ÊN@B:3ÆæîL@³íG_x000D_ R@]8-ûv_x000F_T@_x0002_]Ç´g]H@ÂØAô±J@×6÷_x0019_²ZQ@ÞÁ_x000C_\ÞK@_x001E_VÿUÃ½M@üG_x0003_;ÐO@_x0005_ÓW_x000C_=DP@_x0017_§}RXC@_x0005_$_x0002_ºéP@û_x0014_ç&gt;ÍH@øÎ_x000F_w»[F@t»_x0016_ãóøO@¼x¨iO@ì¡ÑLÙ Q@Z¢©:N@ÃEkÂc_x001A_I@_x0012_%ðB_x0001__x0002_ó¬P@çÅò_x0003_÷xS@DP_x0006__x0013_·uM@{:ÏãñO@ÎG)l-O@h¨"_x0008__x001D_O@ê/£_x0011_ÈQ@Aâ_x0005_^õB@Y_x0019_tehùQ@þnÂ\AK@âå/ÓÂP@ª¹+ÕO@m_x0001_­ë._x0018_Q@_x000C_Ó_x0002_[sÕL@¨B"lÃN@Ø2ýdWP@Ö_x0016_V8¡%Q@Ìë_x001F_ïM@k#é;·Q@J)e¢ÃP@îbt1_x0016__x0011_L@KÙ_x001F_B5_Q@®_x0019_¹L@Vãì_x000D_7Q@)ÞùúäQ@UéJ&lt;_x0015_S@ütQòYvG@a¨pÒºIR@&amp;_x0017_t}ZK@_ñ7¾&amp;iT@µBÊ_®Q@ð¨_x0018_R_x001C_¹K@_x0001__x0007_kýÕt_x0001_P@_x0004_Ã_x0007_`¹O@_x0002_7ø\8'R@a_x0001__x001E_ð¡S@&amp;æ­GJ@_x0016_:Ef'L@~jÉZ)N@¬ÍÃ­_x0011_N@¶&amp;Ú¬qO@t,]^%êO@J[ëåS@6­©,ªQ@_x0016_H_x0003_qxJ@¢ÏlþuNQ@NMQnsrF@«_x0006_P@W&lt;ÿRK@_x0005_~õ¡°ªP@,rÂ'_x0006_O@"¦_x0012_dOO@`_x0003_LB¹9J@¢G·û®¤K@^ýGý_x000D_¨N@Qo'úS@ÆìdÅ_x0011_ÐG@hþ´_x0004_&amp;Q@Ê¨k4N@ÔªTSR@_x0016_¤4éãJ@°×åH_x001A_xS@Æº,R,I@ lµS_x0002__x0004_©ØL@qòý_x001A_TH@¤í"AµO@¦ioJQ@È9´ÔM@AÖ~&amp;K@`x»ë%S@ºæ®üÕN@ªZ½É_x0001_«P@2Ï§«^S@B_x0004_i wC@DÇu»/P@¡Ó5x_x000C_P@¤â_x0003_ÑÅ\Q@®®dÞEQ@(¯n_x0008_ÔP@®+å_x0010_SfP@FnL.õ_x0018_P@6 »eP_x0006_L@bk_x0006_J?@N@veêf´¾L@&amp;¦_x0016_K@_x000C_U7,_x0011_R@Hþ¥ÉtzS@Ì¯_x000F_g]hK@¬U:³!EO@øh8½{^J@¶ÿ_x000C_j(·N@Ñ_x0010_ÉrÁ+Q@ª÷§O³M@T=j²wöP@ÖUUn_x0006_M@_x0001__x0002_ø¸¥SSÁP@ô¢GMwK@ß(â°_x001D_P@ç_x0005_X;+P@Á4bûïR@ÐºL_x0017_´H@¶_x0014__x000B_Í|úJ@?_x000D_·äÿQ@_x0010_U&amp;2N@2_x0003_W´_x0017_L@_x000E_rÑÁÌUF@=¡9õôP@d2SùÉG@ +Æ5ÍN@ê0_x0018_ë2*P@´ü*`ÀeQ@,\pÍ6³Q@^­YL@Þò!àëQ@õ»H_x0014_Q@_x0014_4AÆ»L@ÆÞ/ëL@rtåTÉ_x0018_P@ª9¹LêP@íÂÞt²lS@.¡ýBm_x001E_N@:Fè¤¥K@.Î_x0005_b_x0007_Q@^Û_x0017_»ÁI@ZuvH@&lt;ÇÒ ©_x0013_H@ê#2Ó_x0001__x0002_,XS@¤ºTèH@ø!ÁZ_x0014_}P@äé¼}MQ@)Ñ_x000E_·_x0001_R@¼ùÔ1_x0005_ØK@$:tNÁfN@6WÏìö¥M@öÈÆÄNM@_x0016_;òÍ5J@ßÙRúî_x0006_S@Ô¼æ_x0013_Ò­K@öU¯-O_x001C_F@³$Û{_x0018_I@¶ÁÑµO@_x0002_b_x0015_oÜQ@_x0004_%Zv_x0019_!O@_x0002_£_2J@##*\´S@B%WòP@_x0010__x0008_ÎÏ_x0012_4W@Mqç9o/T@µ_x001B_à7õÍQ@+ÚfVÞÚS@°øì_x001E_CS@Ç_x0018_}ZP@À 65N@Æ¤¥ÍLAN@vÊéc¿M@®ÃÃ|5UK@_x0002_^6_x000E__x000B_7N@_x000C_Û£ÝRG@_x0001__x0002__x001B_éiT_x0002_éP@4zc7ÈI@_x0017_¶_x0006_o7R@L"¾Ï·O@r_x001C_î­NòP@@_x000F_¨kÌÍI@ù_x0014__¤£TP@æ_x0002_}×W2P@ÓÝ*_x0010_CvQ@S°Ïñ÷5T@ ?g_x0002_-K@,aðÐëøS@­RaÊUQ@ fãÅIÐI@ÿÍ``´R@øÊUlVÓO@®w4_x001E__x0010_½I@Ù3«Q@Þ_Îkm¥L@õDH¥1«Q@ê¸?ï!ÕF@ò½píuMP@~!êIP@0_x0018_ª_x0004_á6Q@èÉ:ù_x0012_kQ@°úÞª7K@@_x000E_íz	L@ô²IgR@ª¸"rI@x¶âj"%R@_x0008_Õ *ªI@*? _x0001__x0004_pÅJ@o8¨}H@r±{êgP@íÃ!Ö)I@ÒÃï_x0002_]_x000D_L@#yS_x0005_05P@î¼·j!R@Ï_x0004__x001C_Û_x0003_Q@_x000F_TÊ_x0001_`ÍQ@_x000C_a_x0013_î"C@YÎûý&gt;·R@øóÝ_x0007_P@_x0012_'ÐÎ_x0019_ÏP@jÐrV{S@Èø¶%¦NK@fþëUN@ÊaKÀM@¬UåÌíJ@,ß»reÖM@^_x0002_tSD@!Å_x000D_+R@fXa*õQ@üF?_x0010_jL@4*=$/_x001A_J@X+ÒSQ@f2×O@_x001E_)o#I@îÌ_x0016_:¹J@v-Éí7L@æ_x0002__x001D_Ý_x0019_eQ@°_x0016_º#$L@ÎÑdÇ1Q@_x0001__x0004_·ýc_x0016_­S@äk©3O@6ás4ÛÄO@¥_x001D_8ëH1S@_x001C_r©_x001A_M@ðR¡¼JE@ÍG7î8I@[MÅPÞßP@±ç»XHÕR@½¶_x000F_8R@_x0016_Íyºx0Q@_x001A__x000C_o¡Ä_x0008_M@o3OûËP@hAÅ\]J@ÌMÓC$éM@;¸à'8R@V­\4K@R·ª_x0008_^LR@/w_x0002_Â ÌP@XNuV¼R@qgo¹_x0003_T@4_x0002_6ó#R@l%ÿJN@èå_x0001_¹ÜR@Ä±+J_x0017_O@_x0017__x0017_ï_x0002_ÜdP@0¯ØtïO@ð_åÁ¡ëN@E4#ólQ@ü:Ý3jûK@_x0002_5l&lt;³E@Z_x001F_*¿_x0002__x0003_1úL@h3´JñK@_x0014_2NX_x0007_.Q@&gt;_x001C_o_x001F_1K@üj_x0010_é_x001C_Q@®5_x0005_¤:F@1ßl $	Q@öÈ|pLXQ@mé&gt;m£¾Q@î_x0008_fNxD@­ôb_x001E__x0002_jR@_x0005_Ã±W	ãP@æÒ³ï^H@°'_x000E_Ü_x0004_S@¸°ä(_x001B_N@ÀlV"£N@l_x0001__x0011_cãK@m!J£«Q@Õ¹NùÄ&gt;P@ÓwÖe_x0018_P@°ÏÈ0èÈM@ª/\~9_x000B_B@Xæ¥aÂF@IÑ!íC@à_x0001_¢Ø{_x001C_N@Çª^_x001A_P@ÌÑ$Ã¾íP@6µióLN@%ÊSäSP@^f*ËÖ½O@#Â¤__x0018_T@2¦LfÍhL@_x0002__x0003_¢4.'x¶O@®¦v*³P@ÕÊ_x0019_¼_x000F_æP@^¾è_x000B__x0003_ÅM@§4¾R@Ú!ú»*ÿO@À°XPO@´Qù_x0001__x0015_K@ÞÔ¢_x0011_ÒåN@m2¸l¢9R@_x001C_ÌI_x001B_AJ@ÏwÁ*I@ðó_x0001_EØ7N@"HøåDN@ò_x0018_Ú_x000F_£R@Ä5gïMP@_x000E_¾	ôD@¼éØêP@ÎOañ ´J@ÕTN5K@UÕ{.9Q@òjF,{qM@lµ'}S@çÙÌ¯ZbP@ßÉ^,P@Âs¥«ã_x0008_O@rÓÉµK@Ñ®¯#&lt;R@r+yæ4éO@»;/GcQ@|#þ)âÜP@Å«_x0002__x0003__x0015_P@M]0OüQ@ð[v_x0003_¥&amp;U@_x0004_$×_x000C_x_x0001_T@4«ø^F@Dè_x0004_kS¤G@4A_x0010_zì_x001F_P@¬!ë_x0001_·P@q_x000B__x0003_»vAP@_x001A_7!ûZíQ@ íè^%_x000F_G@&lt;{Öc_x000F_M@ü·ðý×I@½,L4åP@É®,hkP@_x0002_H_³rR@_x000E___x0003_ZvMH@Ñ$-°¥E@G{Â_x000C__x0012_P@v,ÓàvM@_x0017_7I§:Q@ØTæ=!E@ËúZõ4ÓQ@zBET_x0007_R@ËùöÿgQ@_x0018__x000B_=éûL@_x0007_î_x0011__x0016_S@¦NV&gt;ËO@ôÎþ$®ÙJ@Q®-4ßQ@5-»J¯O@_x000B_¯,_x0008_R@_x0003__x0004_BÝJ"FK@Xâ_x001A_ßnM@_x0006_ßñ¸_x0008__x000B_O@ô:{àùH@*ðNìanO@d_x001A_ÅwÜ_x0003_N@à_x0016_ÉìxU@_x0002_{èvxP@r	o§´E@®P¸4ÝM@_x0007_µ_x0006_Æ$P@jæ)GÛ¢E@Æ­#»èP@*©îF_x0015__x001F_I@EV¶±sII@ÞKíéÚÖS@dÙt_x0001_O@êÔØ}_x0018__x001C_P@¼ÐôUÚN@ÄÚÅá	J@m¡^|G@8 xqHN@¾hÝ6N@&gt;ñp_x0005_¶C@ó·©:2eD@._x0004_­DO@)îgÎ=HR@_x001B_iëÇG;Q@Ì ¥÷Q@Î~&amp;÷_x0010_N@½ãaÄ({P@_x001B__x0001_i_x0001__x0004_3ûR@L_x001B__x000F_d?Q@ýð8ö¡Q@j_x001C__x001D_¶_x0015_WP@QR_x0010_Án3Q@ø¶ÉO@_x0011_v(ôãvR@pÞÊf_x001D_L@e-í_x001B_îP@Ym1ÓDS@FtÝT/O@÷_x001F__x0018__x0015_²YB@Âe[ZM@"L¿°­P@h_x0003__x000E_âÊûG@_x0018_&lt;P±ç·K@mûùß	áP@ÌN_x000C_1Q@±_x0003_@á ûP@¶È´G_x0001_ðI@º[Ò:Í8N@Jû_x0002_äM@zì«â_x000C_N@#_x001B_ä%ÞO@ÒØh4+K@zãqÆð7Q@ðçV_x001F__x000D_J@¤~}:]ìN@ ª	_x000C_4P@é*øk"N@._x0016_¾_x001C_ R@ôÏ­_x0004__x0004_ÅK@_x0005__x0006_Øcï_x001C_VºJ@*ÉnhTL@B_x000E_±q|VO@ä_x0015_V³¢N@îêç_x000B_:P@)N{b2ØP@_x0002_Qò_x000F_R@âøßÛ{"J@FlÜè_x0015_R@~¢××L@º_x0018_1ü_x001C_P@´z\;_x0017_Q@Èð¶_x0011_J@ðù_x0001_Æ_x0008__x0013_K@97eþQ@-~Lù×J@Úß_x0016__x000C_R$N@ÚPìzºH@´F&amp;êÜJ@îfJc§.Q@¢gNCÂT@-,¿Ïq_x0004_S@¢­opü+J@_x0008_L_x0019__x001E_M@Væ-Ë$Q@(¢­?&amp;Q@_x001E_¡66?3K@øÞ{Û4L@yþ_x000C_¢4R@ì_x000F_²~_x0001_iJ@ni_x0003_+O'P@¼%¯ü_x0003__x0006_YM@NâS_x0016_¯}L@ÀD#ÜLH@FÄ%ÇX¼P@ÐóQÑK@¼¡KcÅM@MG_x0007_óBóS@_x0002_¬_x001B_PQ@63xø&gt;ÈL@;6[q_x0010_R@_x0004_	AüãL@ÿRø¤_x001D_eG@Rk2·gR@Ö¿ÇwÜN@2¶0ûO@º¹ô&amp;ÆÙM@²]'l_x001B_L@¦HÚÕÄI@æçÞà)9P@_x0002_àÎ4I@_x0002_â§ÜÃlJ@®¢Ø_x0005_Ê_x001E_J@JdÁÁcÈP@e¤*Êú_x0001_P@Ì½îi3O@LmZFuëO@_x000C_iý²M@Hq_x0016_W·	K@F+EåAöL@É,Ú¡ I@ÎiyFPH@_Y_x000B_Ä_x0016_P@_x0002__x0003_ºâl_x0008_~_x0005_R@­´¤»S@_c)ó)0R@è^Á_x0006_ÀS@FfpKº"R@q×BGR@1n_x001D_þ$_x0018_P@P2"_x000E_A|N@Æ"»äÆL@_x0007_ ÃØP@_x0006_êõmô_x0017_R@_x0012__x0004_ì¿_x0013_M@` ß_x001D_D@#Ü7_x001B_5S@Í~_x0001__x000D_ÝN@_x0014_á_x0006_í4^L@ða7×KzN@(¤Í¨ôÛP@j¿£Tº&amp;H@öShïsL@Âö_x001C_²«I@Æ°4Ö{æQ@Þ=BE»¯K@K!5pR@Òûî_x0013_©Q@_x001D_t=¶_L@iý_x0003_CÀQ@_x0006_¢e§_x001F_ùN@_x0005_18_x0017_¨CP@ý_x0001_r1ö1Q@r_x000E_vÂ?R@_x000C_r~_x0001__x0002_ñ[J@µ=×_x0017_±I@ª+Ö_x0017_­­S@jÕçõKN@DØ_x0005_ó&amp;K@{·´!ÆoF@&lt;QB¯~@E@Ø:9§O@@3	D_x0006_eZO@è\^ú+F@HÆjµJ@Aõ=¥ÈD@_x0013_à©«O@Íç_x001B_I°I@FÈê~gL@Äð±_x0015_jL@VðqdJ@ò ïtÿàO@ ]Þ_x0014_CH@J&gt;kÒdJ@¥pIw%aJ@Ù(íù_x001A_F@Áÿ8êÀN@9_x000E_ÇXºK@â¥é@_x0015_ÃG@ó_x0005_þ½MN@@QðsK@ê{çÑuÈF@~_i«G@£öÇyäH@î£_x001E__x001C_°B@`*ÁÛØ_x0003_O@_x0002__x0003_®¸S(õ;I@ü8_x0002_EE@w_x0011_½3ÕN@ç¬_x0006_M@JÔ_x001A_ûWL@YÔà³ÞB@Æ4¦_x0013_F@øßZÃ\ÞI@_x001F_ÌH_x0001_XG@ÊAÖ_x0010_I@âÞ	rº¸K@`_x001C_.qP@ÞÛ¡6 NK@_x0018_¨x_x000D__x001B_K@nrÞìjG@Ç¸_x001F_®H@GÞ\C@ ¡¬=LH@+P®_x0012_L@_x0016__x0002__x0002__x0016__x0002__x0002__x0016__x0002__x0002__x0016__x0002__x0002__x0016__x0002__x0002__x0016__x0002__x0002__x0016__x0002__x0002__x0016__x0002__x0002__x0016__x0002__x0002__x0016__x0002__x0002__x0016__x0002__x0002__x0016__x0002__x0002__x0016__x0002__x0002__x0016__x0002__x0002__x0016__x0002__x0002__x0016__x0002__x0002__x0016__x0002__x0002__x0016__x0002__x0002__x0016__x0002__x0002__x0016__x0002__x0002__x0016__x0002__x0002__x0016__x0002__x0002__x0016__x0002__x0002__x0016__x0002__x0002__x0016__x0002__x0002__x0001__x0002__x0016__x0001__x0001__x0016__x0001__x0001__x0016__x0001__x0001__x0016__x0001__x0001__x0016__x0001__x0001__x0016__x0001__x0001_ _x0016__x0001__x0001_¡_x0016__x0001__x0001_¢_x0016__x0001__x0001_£_x0016__x0001__x0001_¤_x0016__x0001__x0001_¥_x0016__x0001__x0001_¦_x0016__x0001__x0001_§_x0016__x0001__x0001_¨_x0016__x0001__x0001_©_x0016__x0001__x0001_ª_x0016__x0001__x0001_«_x0016__x0001__x0001_¬_x0016__x0001__x0001_­_x0016__x0001__x0001_®_x0016__x0001__x0001_¯_x0016__x0001__x0001_°_x0016__x0001__x0001_±_x0016__x0001__x0001_²_x0016__x0001__x0001_³_x0016__x0001__x0001_´_x0016__x0001__x0001_µ_x0016__x0001__x0001_¶_x0016__x0001__x0001_·_x0016__x0001__x0001_¸_x0016__x0001__x0001_¹_x0016__x0001__x0001_º_x0016__x0001__x0001_»_x0016__x0001__x0001_¼_x0016__x0001__x0001_½_x0016__x0001__x0001_¾_x0016__x0001__x0001_¿_x0016__x0001__x0001_À_x0016__x0001__x0001_Á_x0016__x0001__x0001_Â_x0016__x0001__x0001_Ã_x0016__x0001__x0001_Ä_x0016__x0001__x0001_Å_x0016__x0001__x0001_Ç_x0016__x0001__x0001_ýÿÿÿÈ_x0016__x0001__x0001_É_x0016__x0001__x0001_Ê_x0016__x0001__x0001_Ë_x0016__x0001__x0001_Ì_x0016__x0001__x0001_Í_x0016__x0001__x0001_Î_x0016__x0001__x0001_Ï_x0016__x0001__x0001_Ð_x0016__x0001__x0001_Ñ_x0016__x0001__x0001_Ò_x0016__x0001__x0001_Ó_x0016__x0001__x0001_Ô_x0016__x0001__x0001_Õ_x0016__x0001__x0001_Ö_x0016__x0001__x0001_×_x0016__x0001__x0001_Ø_x0016__x0001__x0001__x0002__x0003_Ù_x0016__x0002__x0002_Ú_x0016__x0002__x0002_Û_x0016__x0002__x0002_Ü_x0016__x0002__x0002_Ý_x0016__x0002__x0002_Þ_x0016__x0002__x0002_ß_x0016__x0002__x0002_à_x0016__x0002__x0002_á_x0016__x0002__x0002_â_x0016__x0002__x0002_ã_x0016__x0002__x0002_ä_x0016__x0002__x0002_å_x0016__x0002__x0002_æ_x0016__x0002__x0002_ç_x0016__x0002__x0002_è_x0016__x0002__x0002_é_x0016__x0002__x0002_ê_x0016__x0002__x0002_ë_x0016__x0002__x0002_ì_x0016__x0002__x0002_í_x0016__x0002__x0002_î_x0016__x0002__x0002_ï_x0016__x0002__x0002_ð_x0016__x0002__x0002_ñ_x0016__x0002__x0002_ò_x0016__x0002__x0002_ó_x0016__x0002__x0002_ô_x0016__x0002__x0002_õ_x0016__x0002__x0002_ö_x0016__x0002__x0002_÷_x0016__x0002__x0002_ø_x0016__x0002__x0002_ù_x0016__x0002__x0002_ú_x0016__x0002__x0002_û_x0016__x0002__x0002_ü_x0016__x0002__x0002_ý_x0016__x0002__x0002_þ_x0016__x0002__x0002_ÿ_x0016__x0002__x0002__x0002__x0017__x0002__x0002_Øº³öeL@ø0G&lt;6ëI@xÙÈ_x0017__x0001__x0003_P@\¸CË_x001D_H@`0èÙJ@ ¤Ã dÏJ@t	_x0001_?uH@ä³_x000C__x0015_{­G@ÎvþÇ¤H@Lò°dI I@êg­«_x001E_ÁD@_x0003_Ïw¦_x0001__x0004_G@_x0017_ùãH@!¤j{UbJ@·`Ê*ÑH@¸Ô_x0003_	¨9N@$=Þ5®E@ÚfÅs×_x0008_I@³Â®±lÀF@`ì$g!ÄI@öªppuJ@Ê&gt;)Ã3cJ@jø)ßºFG@ðyjÒMÍG@´¤Ó6ÁK@ª¥_x0001__x000E_z´H@N~_x0014__x0013_&gt;õM@h¥zY`+G@[å7*rB@bºó÷iE@7áìI¯H@ì¹µøYG@tÊê)I¼E@¼_x0018_í&lt;_x000F_P@Â%_x0002_¹M@_x0008_t°_x0018_u	M@ h$ZML@¬$º%ôÄL@p	cµ¦*F@möTúÀ3F@_x001C_~v_x0015_kúF@Påò~iJ@´rWÙºÒL@_x0003__x0005_Wz ²H@Æ2×\º_x0004_M@_x000C_+õg=_x0018_C@ßß'_x001D_J@Vôw_x001F_õ§B@«×_x0015_ûkG@ø)¯@D@ó-R¤µJ@¨;Î5ùðC@í0Ð_x0018_ýE@aHöãÅJ@G%!vÚ_x0002_F@,Ù9rü½E@DSÀt_I@7_x0001_ìÓF@L&gt;°__x001A_F@R_x0010_Ìí_x001B_I@ËÁýI_x001E__x001C_J@+d/ÂõIO@kåAÎ_x001D_F@	ëF_x0003_½G@_x0008_íy§_x0004__x0017_N@Þ(=_x0013_JF@_x001A_/\aÞK@_x0005_å*êM@à,Ûo_x0012_E@-ió¼_x0004_6N@ä©)_x000B__x001B_¢I@õÈ_x0004_½ø_x0006_L@DHr4ZP@X_x0010__x000C__x000C_2ÊP@ÊT$é_x0001__x0002_ÇK@býÏJM@xâQvÒK@$Ø/TF@Ç_x0014_ÒÂD@&amp;_x0016_ìC@Ê[ëcÑQF@Ä	EkKÀO@ÒÊ_x0010_#GÂE@(c5R_x0004_K@Á%lñÍ7E@%Ä¬8¡J@Öù_x001D_! G@*í¨fJ@¼qiUýP@.û&gt;Dð_x001D_I@âKÎó	àD@_x0013_*}&gt;Á`H@_x0007_oÂL_x0001_AM@JS?_x0013_ã_x0010_M@®ncX_x001B_H@Õ,¤U»ÚI@A_x001F_·ºîeE@dm'þ_x000B_ÄE@Pòµ(_x001A_K@jLpÿ_x0006_J@4Û²_x0015_RéJ@¾³éUH¦P@i_x0014_ÝÐjC@´ÑÆ _x0017_K@_x001B_ëpÎ_x000E_LG@'YÈ7·F@_x0001__x0007_ªå3nM"Q@Ô²Þ_x000F_ÿ¡J@L¡.«g_x001D_K@a}©w1[H@x;o£_x0011_G@º¢2µjÇA@ñýÕyG@LA¼_x0004__x000D_ÎI@Èðä² N@_x0005_Q_x0007_FÆ®L@\HSZ"F@æPÉÿ+¼I@% _x000F_ñ)åB@UdÒÕWóH@Þj]ÈyL@ÒÌ_x001A_èh±F@_x001E__x001D_rEåýM@_x000D_&gt;QÈ_x001D_G@èÊ:m!¢K@0_x0008_a_x0012_pI@ïRÐhÀ5G@#LN¹RC@x_x0001__x0003_üFkL@_x001C_Â;×J@BßÊì#G@°O¥®ËJ@P®Ëì_x0019_E@e6Å.3K@o_x0006_¸K@°à@ÉÕuL@bñ3_x0002_Â§F@¼cÍO_x0001__x0003_FJ@_x001A_X@dC@_x0010_1¼Q_x0004_MH@bÐÞÈÂD@dì×ªf_x000D_P@)¦_x0007__x0007_K@(ÕÔ*_x0012_ÉH@g°O5ñG@Ó¤Ä{W¨H@¼Å_x001F_/K@&lt;#_x0008__x0002__x000E_^F@ä¬_x000C__x0012_C@uAÆñ±FF@;VÁQ#@M@R)D`ÈG@ëO¼_x0002_`C@}½_x0019_g¨UA@|#Õ´ÔH@ÒK^P@ZtÀ\ËM@ÎGb_x0005_¨|H@[è_x0005_.K@_x0017_@&lt;_x0017_E@¯_x0016_]{N@h î+L@oq5_x001A_ÞN@2ë_x0008_£ù¹Q@ªXf]®@@ä¸¼j_x0011_÷M@~`Ñß#L@¾n_x0018_z)G@n-Áüæ_x001A_C@_x0001__x0004_£°_x0002_"fçJ@ðóy%J@tDú&lt;rLK@Aºh@_x0003_G@´ÐåìÏkJ@òÂ¢I@Ò¤¥»e	G@*Âå_x001D_ãB@_x0013_*Ç|åE@_x000C__x0003_3ùD@%_x0008_ðz5®I@*0gùC@;.+Ï_x0004_=F@Î¤êC_x0007_J@_x0018_¨ÜìK@%mk5ü&lt;P@¶(Z9â÷L@ò=QvzûF@µ?_x0017_í_x0003_G@¢0¹ZH@h_x001D_"&lt;_x0007_L@_x0003_ÿIÔ_x0008_F@ç²_x0002_ÛWD@þ*ü àºL@æ*­F×_x0014_J@Øm_x001D_·{TJ@&amp;(iã«L@jQ_x0017_±N_x0005_J@ØÎõRõãD@_x0001_?È÷¶G@2Lð_x0018_K@@xB_x0001__x0002_ìK@îüÅ_x000B_bkI@L_x000C_ßºlÐJ@Wò5XF@¤_x001F_Þ`qG@àÖ¯¤èJ@'_x000F_x8ÚB@S¯óÃ	yE@À._x000E_^M@ÑÓÁ_x0008_vJJ@NrùD¬ÂH@rõ9JE@h°®=E@øR3Þ_x001E_J@. 3H[N@ü_x0003_éÍK@«À&gt;S£BB@jÑî_x0005_p_x0005_E@÷µuÜN@¬/V%_x000B_J@âk_x0002_þD@v_x001B_;_x000D_J-J@Kdd_x0003_§D@TSÜ_x0006__x000D_©I@M¡WK@c$QI@îTî.I@6Ö«/	_x001D_H@PHÎ_x000F_ãÓL@²FÊò_x0010_J@_x001D_&gt;n¿ßÊG@°¸_x000B__x001D_ÙF@_x0004__x0005_¡Ñ_x0003_çcbE@H_x0018_&gt;I?_x0003_P@ü¿õP@C@_x001E__x0015__x000F_ä¯²F@Zvïüê©L@(®(TÄH@ê¨ËöHWK@´±î_x0013__x001C_âE@|åx*JeA@_x0016_¶e{ P@X9¥_x0018__x001E_H@T¨MîÿE@3o%³_x001B_(K@PÝìf©G@Ä¾´É_x000D_"G@x%_x0007_#-O@`~N_x000C_kÆG@eðr_x0018_M@_x0004_µ³'I}J@S8¿?hSL@ò+_x0016__x001F_KF@¼¿_x0011_mMG@ù_x0013__x001F__x0014_C@ÏìÉ¡ièD@K_x0004_õG@¶³Zÿ¿eJ@_x0002_Î¡ÑØ;M@NN!&amp;PG@]úïéD@Æ|­&amp;[_x0001_D@Cõ¡ëKýL@boÌÇ_x0001__x0004_unK@_x0007_§¾êLêD@bmïf²J@_x000F_MûC M@_x001C_µ¬V_x0006_kI@êÓ_x0013_BG@Äl£Ï_x0002_ÈJ@úSÑ¬ÅE@_x0014_Ï_x001D_oéÕB@gGÕè_x0015_E@å°©{@F@^cã5IyK@_x0012_¨	ñkÛF@_x0002_à$0bÞI@W3ÃûÍkK@¤÷§övG@¬_x0008_·ËSJ@@&gt;Ú2£K@ùZYÉ¬6E@Üö£_x0005_§I@nò_x000E_×pD@ú9"FH@ ¶ÅM_x000F_J@&lt;¾çÖ-L@áÔ6ÔþH@92©Å&lt;¸F@_x000C__x001C_5²JF@\_x0003_E@&lt;_x000F_µX¦K@_x0019_:_x000B_¼_x0004_E@V@È mýK@j¨»ØåC@_x0001__x0002_È_Rþã_x001C_H@z Õ_x000D_¹îH@_x0018_ðDÏD@%_x001F_ÁÈ½_x000C_H@P_x0002_{ºoI@,·Í®G@H}ßïàJ@D_x0002_ó¿b9J@BZý&gt;H@_x0001_¾_x0012_qÉ^G@êí._x0005_,A@n´RÏd5E@cì%Ð1J@T´_x0010_2ôÑJ@hnL=ôLG@8È_x0011_Û­H@ê(ä¡M@L	øAR_x001A_O@0Î¥K°M@açH¹1B@_x0006_åQ²n3G@ÏÌ©ÚäH@_x0016_^ô±ù-H@©Lp&lt;¡G@ÄÔq62D@É_x0017_¬_x0008__x0013_N@_x0008_Æa_x001D_FÖG@²ÑßtFB@$¡Â(KÍJ@tòNRG@úÙ=VM@_x001E_á0_x0001__x0002_*_x0007_M@Ä_x0010_|ø*D@ÊX4'H@äÔ@hD@N§¥Ö:ÈB@Ë_x001B_½F@^3µÚ£ÂJ@_x001C_ø_x0003_emÔG@pvÃæ]:I@Z_x0016_W_x0017_E@:S_x0001_9åK@_x0001_IêêãÐO@ne©è"GK@¥WÔ'_x000F_§E@Û+£ÿI@xB_x001F_¥ÃÔG@_x0003__x0018_]ÛÉG@´Ù_x0001_àdO@Ë;¿ègF@_x0002_ôXazÖF@½ænñK@T³`_x001C_C@_x0005_+y«SM@bNÏ¥ðSA@zJèÙ·H@á¬®lD@T6ÑÂ]GC@:_x000E_ds¸BH@$Ó5ü_x0016_J@öö»G@=¹(CiC@_x001C_K_x001F_ñM@_x0002__x0004_ì_x001C_vªµG@óD+`8I@_x001C_´àä4äH@	_x0012_à-µdE@_x0004_ÖM$K@Òj_x0012__x000C_hüF@ð¹uÉâ[G@_x0008_s(0I@¦_x0010__x0005_ÉDG@¹»MOY&lt;O@ôÕVuLN@*±ô×_x0003_L@_x0002__¨_x001F_}-L@.Nøs¾F@¸)ª©Ò÷K@JØcKé	G@®ú·_x0007__x0008_E@²M/ý`oI@FÂ »IÎK@Æ®ÜÄJ@V_x0006_¸úÿïG@_x0001__x0016__x0013__x0014_áòM@_x0010_r`eEàK@x_x0001_ÛË_x001A_5G@_x0018_a:aúôF@ïÇ¦_x000E__x0006_êJ@_x0012_ ¼iÍI@|à_x0008__x001D_5»F@*ãá«HJI@x¤_x000E_SvJ@¹¡-¾}K@4|b_x0003__x0004_l&amp;G@G8q_x001D_Ñ¸C@_x000D_º÷5$G@ÐRÆVÒAI@i_x000D_Ëø©fI@%e²ëîC@þvu21-I@ÊÑà_x0004_sK@ùD óYÜH@®_x000F__x0002_ÏK±H@&gt;_x0002__x0010_d_x0001_F@_x000F_Æ	!UO@ÇÿX»aC@ÕcaôÍH@Ø«;ûþF@òÚ&lt;+H@n 7RÆ_x001B_M@v¾É#|_x001E_E@¢Àýî_x0007_+D@_x001E_ÿ=wD»O@_x0015_)TòK@&amp;_x0002_³´ßE@àfZç=jI@Má|_x0012_/!K@m!£Ú«F@¾"¢m4F@sõ2'eSG@ô_x0001_³¥AK@|9a*M@_x0001_%R_x001C_K@@×åÜF@_x001D_øÓ_x0015_I@_x0001__x0002_Mì`!I@_x001D_ðAä;F@_x000E_ÊqÌàE@·ò7=i	C@¡&gt;_x0007_+%èE@_x0004_â_x0007_'x_x0010_L@gs4x3ÍH@B³#F@®°_x001F_)´M@4&gt;«I|G@FMQmóI@[ñÝ_x000B_pG@_x0014_ ÈýDiC@ñEsþ\_A@nN_x000B_ÃL@lQÙ_x0019_ò_x001D_D@_x0016_æ£áÙC@Ð}ßÃJ@ù_N½I@ÀÜáöúG@0à×A	K@úC£øJ@A_x0003_4øw¨?@	#ëFR_x0017_B@_x0014_+­;±K@h¸_x001D__x0012_ÖzJ@Ü¶çj_x000D_DM@|Ow#_E@|ê6Xv_x0011_J@î³_x000E_¶IfG@&amp;xïv6&gt;M@j_x0008__x0001__x0002_u;C@¦Ë r]I@_x0006_[	¸¡K@^¨O®ç&lt;A@Hna_x000E__x0014_K@_x0003_ÂÃåí¬F@ò®ÉN«^I@ÆÇ}L@_x0003_	s¾­áF@¤,BñrG@îØÊH_x0001_K@:°×@ýJI@í¡¯¼_èG@-;Z¦,ÎJ@_x0016__x0013_PN@._x000C_ò±ÎL@&lt;¨_x0016_Ò~N@³OJt_x001A_I@ªá¥hÜO@RÓØ®ëK@&lt;î½Àç¹H@bkø_x000B_;ñH@üåæ©äêK@8~~ÃÉÜF@ôàÒ¤B@·e!_x0011_PJ@.#?õXgG@_x0005__x0012_ðWòÂK@_x0014_º_x001A__x000B_ðPH@_x001B_÷ p¤ÜG@Vè9_x001C_ìhJ@.ä£_x000B_mF@_x0004__x0006_3_x001A_Q_x0003_ßJ@~n³·²4K@_x0002_}ë_x001C_FE@b`¢1_x0003_ÈH@_x000E__x0005_Ð1_x001F_RL@ç¾®Ã@7C@¥¿èäðN@7¢Âô·_x0007_B@_x0004_É·ß²ÎL@Ö¶Yä&amp;L@Ú"§ÆY7G@_x0004_'_x0001_,Ã:J@ra_ÛE@{P=h°G@À_x001B_T_x0003__x001F_F@ú¬û`JG@{Û©5?D@K1ÖÁD@h$A¶ÓE@®6_x0007_©æ\I@þDpk_x001F_¼H@_x0019_zM[v_x0007_I@®!_x001A_\ôF@Á`_x001A__x0005_²úH@ªÅ²@.M@²­R0í&lt;G@âG)_x0003_¼ðK@ªÐ2[5J@_x0015_!ÎNgE@° húY_x000E_M@"_x0005_ªÔûH@öÌÛ´_x0001__x0005_'4I@ñL·G@ìÖ&gt;íJ@Ø_x000B_(ò¥öF@Þö_x0002_"0ö@@pËG+âäD@çð­êD@[Íô0ÕH@_x0013_ýß_x0014_ò(K@_x0016_¡·_x0017_B@ Z_x0003_|)C@¨àwÿéK@¾&lt;ÃÑ_x0004_¾P@¯Þ÷$_x0012_J@e&lt;_x001B_DM@ý\_x0012__x000C_N_x001D_D@_x001C_jÃ	_x001F_´H@ }^Aì¦O@ø}N/BjG@_x001D_®_x0012_öüjD@¸15Å¸©D@îÚÞÃ_x000F_bE@À¸s×ÿªG@F-_x0002_3G@º&gt;h¼G@í¡7ûP@ª­VSíÁL@îb02	G@0´Hñ´M@X&gt;_x0019_eKP@_x0008_ZY_x001A_÷õI@_x001C__x001D_ÑoIH@_x0003__x0004_;_x0010_àôêF@¸Dg÷0·H@ÜÊÐH×ÒM@.Ù_x001D_wÂC@;ïx#J@F`Ü64H@fÉÞá°êE@«cA_x000B_Ð²N@yÈjÕè_x0017_L@øþÿ¥(ÊF@;ûIm_x001E_°G@û8Iì&lt;&gt;C@Ô_x0013_râ"ÀN@zW¥F@_x0015_döÃ(ÑD@=1ªZäE@'¯»1~I@,2ºª²;J@k_x0001__x001C_vwI@_x0017_KYüä_x0010_H@4&lt;ÑJÈþE@~_x0017_Æs_x0018_E@ªGA~wK@_x0002_J»ªóJ@í}Ã»µ*J@ìxýQ¿L@F6f2CÞH@"xP¶_x0006_¬I@_x0014_PjAÛÊB@_x0019_étõ+D@}_x001B_.o&gt;HO@íU0_x0002__x0006_ÉDC@6¼?$ÙøJ@Ì_x0019__x0007_«¢G@´  n)ÌK@,ó#0¾O@Cû_x0019__x0017_Ü_x000E_E@_x0002_Àò	=`F@Ò_x0001_6"1N@Ì)_x0017_õ¿fG@_x000F_Ú_x0010_J@ P PI@_x001A_e(Ï­_x0001_I@3Çª$caJ@_x0004_ºí}{3L@_x0016_c_x001C_à½_x0003_E@_x0006_,_x0013_é_x000D_F@¶N¯fâD@¼Uû	]J@¡2ìPM@_x0012_+_x000E_$_x0005_N@Ä_x0016_ÙàcJ@eÚ*¬&amp;¾L@&gt;_x001A_oI_x0004_ýF@ôå?¨_x0004_D@ðËÐ(¢YL@_x0005_±Ý;¿$M@ÒN×è¢M@ëw8³+K@j_x0012_!_K@Só*åÇ#J@P"/_x0013_ H@._x0002__x001C_û¤_x0006_I@_x0003__x0004_ø_x0018_ÑÅcH@æVõ¹I@L	!5ékA@_x001E_ëËVxD@íj¡WÐH@Ï.VM_x0014_ÚK@Nh7cDªF@²KL$eïF@Êü3øD@ÿÚÜÃ°eI@ñsSs_x001F_I@Øý_x000E_´_x001A__x0002_K@¨wÃyåP@Â\h.ºkF@Ç D¶_x0005_K@ZÔî4¸H@_x0002__x0004_íÖß&lt;I@\_x0002_c_x0004_J¬K@"éO bùM@_x0015__x0007_M_x001D__x0010_G@µª&amp;Û)L@@Ó_x0015_Z_x0016_QF@ÑÊ·_x0001_IN@,©×#ÝJ@úIË½F@Í_x001A__WI@¶¾RÌßK@CwRK@P_x000E_5ã&gt;dK@uXU¿eK@ñÉTÑF@÷¹73_x0001__x0002_ÈùK@ånPÁ _x0008_P@öð M&amp;C@è@NyIH@dÀùâ9üK@AÿÑH@_x0002_îqÞøÒC@&gt;2þüE@xöª¡úØN@XtñÜjSF@_x000E_õÈCP{H@cYØi0H@Âß_x0014_ò"ID@#qbäJH@_x0019_Ç¡à,H@17b¦ÙIH@9ÞÏ5ÜI@°îà^s¼M@_x001F_G«J@(P2e½)H@"«üK@êj´3Z¶J@Î7(½ï¯H@¦_x0012__x000B__x001F__x0005_EH@:æ_x000C_}¼H@&gt;©³GæJ@üN9$ (N@_x001B_à4!È_x0013_I@fØÜZú|K@Ð_x0015_¥ËE@Ør_x0005__x0003_J@Á?¬_x001A_ÏH@_x0002__x0006_=·¦9_x0004_5E@I-ÿH@Çk%kÞÇD@_x0013__x0002_?_x0001_J@*Ø_x000B_,!J@ý÷­(¸F@_x000E_N_x001F__x001E__x0005_G@y	TÔ{P@MZT°éH@M¨_x0013_D_x001D_C@\_x001B_(ïcG@(oB_x0001_f4J@h×n­m#K@0Ú_x001E__x0013_ÿ=D@¸	êO_x001D_P@NU ³@@ñZ1+&amp;HL@_úo4ÑM@zúßH@¿¤í_x0003_ÈK@_x001E_&amp;*M;-D@µ¤¤_x001D__x0005_¡G@||Ü I@öt,ÙóoL@þËµ_x0011__x000B_I@__x0005_» E@C[©ÞD@æi4©aH@FÇ|i£H@ô÷jª(_x0017_F@_x0014__x0007__x000B__x0006_ùÝN@_x0010__x001F_/â_x0004__x0007_u_x0005_G@~L·_J@_x0004_ÊY³&gt;G@ I9_x0001_0CK@¶¯¿¹Å_x000D_G@R_x0007_KF F@þE¢²´F@ª÷»Ãå"E@ü:Ú_x001F_\cI@*Þ&gt;0_x0008_D@¿ÀÝÛK@ïäx¸ÒI@÷qV#C@&gt;g8YÝ²G@¶5_x001D_ü#G@üahú®I@RR"V_x0006_#R@ì¾|_x0016_6_x0007_L@P_x0014_Ì¡I@È_x0002__x0018_C(RD@GTp_x0015_£ÛJ@m_x000C_úI÷C@_x0003_ï¾_x0018_H@lFDJ=H@ýú¼;LÉL@.£åPÔËH@_x000D__x0006__x0019__x0012_G@¦_x000E_&amp;ýf)H@_x001E_ìL{A@U_x0017_N_x000E__x001D_úA@ +=Ò¤I@aeBe_x000B_¸J@_x0001__x0004__x0007_qQ_x0014_J@_x000E_Â_x001D_§H@Rò_x000D_;ÁLI@*ÜEôÞI@º0Ç_x000F_òdF@_x0010_ÝåcANM@1_x001C_h¾I@ÅÜ­óRE@HëÛ8A:H@_x0010_3[_x0002_J@_x0002_ÙQÈCK@_x0008__õ_x001E_K@_x000D_1&amp;G@ü_x0012_P·	H@lç¡)_x0015_PL@¸ðéxÝ_x0003_M@8®²â_x0005_lJ@õ_Ç&gt;F@_x0008_)a_x0010_Y¦G@"sDþH@p2\_x000C_M@ÿ_x000D_¾îÆG@WÆ«ãåùE@_x0006_ÿk(äG@qg}L_x000E_bF@n±hþEE@L¡_x0012_¢_x0013_CJ@.D$ ;ÕL@Î_x0003_äÝH@î×*ÕG@ _x0002_Èu»:I@¤6v~_x0002__x0003_ÑGD@ìHI@÷ÉLµ2F@+Dvv¶C@&lt;À_x000F_¶)_x0004_N@h¶+¶G@ÝØr(üÒJ@&lt;»\ I@*Í©+I@_x001C_¼òb5ÌE@Î¹¶Wß2I@¬¾'Ø_x0001_G@u_x0011_D[1rL@_x0016_ßDË­qG@/×Ö_x000D__x001A_ÄD@_x0013_CNìàÁK@M=ÙMyN@R*O	±K@\kà'L@Z"²cÚJ@2_x0013_±ÊTÿJ@P¯_x001E_ÊK@Þèçº·K@îêF_x000E_"H@´ÔÒ¹rE@Ï&gt; £fD@_x0008_N&gt;§òG@?Aú_x0015_¤I@¾ïCoAsE@L_x0019_¤üzG@%êRV#P@Nß»½¬H@_x0003__x0006_;	Í¿ßAO@_x000F_n¹éQ@ïõYµ¶E@_x0004_,K@ND|_x0001_ltK@À©)É_x0001_kM@&gt;èp8_x0006_H@BÓÈâ_x0015_M@TìÞßf5L@Ô1tX4GE@jõÃ_x0006_ÁJ@øðAÅ_x0010_C@Ä¼Å_x0001_ùK@{Ø],_x0002_K@_x001A__x001D_Lß3ñI@_x0008_NEkÞ'K@â_x0016_¥ÙH@¡:^	_x0016_B@}ë¯;'VI@Ýáß)J±E@vÇ_x0005_ròI@guûÁËC@âW¢=cªE@ENÜE_x0015_M@ìAÜA£E@ÐûûµãzC@¼®ëÍAG@_x0014_uU_x000E_´¾K@¸:u!N@®4]'ÂØD@¶æ_x0013_½ÝM@hâ_x000B_v_x0001__x0003_NtH@¸_x0015_ò$¥$E@ÒÏúfòêH@GnfÚ&amp;D@&gt;¯ë_x0011_3N@g(Z_x0004_ÐK@f÷êúF@¼È_x000D__x0006_="J@Ðwà_x0004_£F@ÖE$»yMH@4Ð\LD@07_x0016_D_[J@_x0001__x0006_ÇhG@o_x0010__x001D_HEûE@ÑEP_x0010_1F@Çìä_x000F_`@@tc°6ûD@ÐßOÛÑ~D@:_x0004_ZCGsO@F]¼RG@ÑVâÌPG@ÉWæUJ@»®Éõ&lt;üD@êZ+A­wI@©®ú_x0005_	E@¶Dxç_x000F_ÆJ@È[C`XN@7"­¹ðH@ÉSº_x0010_7K@`Ê1z\4G@qëÒºÅE@f_x0002_ Ó¸@N@_x0001__x0004_Pmî_x001F_ÙÏK@Ç¨_x0016_Ù®M@EN´/K@ÞJ¾MwE@83n¤áBD@gÝÛÚþIB@:*{Äú/G@_x0012_e~nE@_x0007_tÍÏ_x0018_K@§!AÿµtL@4SV+¡N@_x000E_¿_x0003_eIð@@_x0008_ù_x0019__x000D__x000D_`J@_x0002_	m¸àäL@_x0006__x0006__x0014_+ØI@jé_x0001_7ÅI@ißAÚo@@^z7Ó°¿J@ÞÉÆùhK@ÙC"×Q@]SÔ_x001D__x0015_K@;_x000E_VÖ!I@¢?4X(F@Dø&gt;ì~G@_x0002__x0010__x0005_a½¬L@ªÉ_x0010_êÛR@LÁ_x0019_tJ@£_y"rH@_x000C_z£_x001E_÷yJ@Èá´1C@^_x0013_jÕ_2L@lÑ¡_x0001__x0003__x000D_¦E@Økt_x001B_ÌH@ùA_x0003_ª¡H@µ(Ë£W¾J@ã_x0007_lßH@7[µè_x0007_nG@p|ê²×I@c+\¶DÅL@&gt;éb_x0002__x0007_ÓK@_x0018_øïÛÓ²H@ è'ÊK@Òþü_x001E__x001C_IJ@àÂ_x001F_!ÑB@&lt;îuaBE@_x0010_GK_x0011_L@¥_x0016_ë­¹tE@Ä·t¸TJ@_x0013_ýÍ_x0015_£¤O@ì1Ï\¾}J@¨'«q_x0011_çC@.P¤Ø_x0011_H@6î_x0019_ L@_x0018_l_x001F_ZJ@úÅ*^RÝ@@_x0011_0EÓ¬M@~ùI%A@rá×qD@Rÿò½G@züR_x001D_I@üìi×_x0001_J@²ï¹56ÃH@Ò÷ð/ÀL@_x0002__x0004_:õbäìK@_x0006_Q¦_x000C_ÀÆE@­½EäýH@ÐffcK@nya_x001B_N°L@ÇzkáÃºF@_x001B_pNijK@y·ßf.}G@)xOÄC@½cúS´I@èa?dH@_x0014_xlq_¹M@_x0010_ÒÄ_x0003_`J@óº_x000E_çJ@#î_x001E_]í»G@ÁÜ´O×G@æ_x0019_OMsC@,úÞY[êK@Æ_x0001_(_x0012_G@~¶§ð£H@&lt;ÆJ1¨NJ@8½q\ÇI@½Eáj	~E@ZFÍØÍH@Ò/_x0017_{M_x0013_J@vl_x0002_ÇK@Ó_x0015__x0001_·_x001D_E@þ w­zM@Vq5G§F@&amp;Á¼ÔÅlH@rW_x001B_&gt;%J@Ì:°ó_x0001__x0002_0O@_x001C_äjrQ&amp;L@¢_x0019_Ðs-³G@_x0006_K5¥ì¸K@Füã_x0001_¸\E@àk.¶÷J@äÈT_x0012_xM@_x0010_@ÐÃÑ$G@,Tvw_x001D_OI@¡Ä_x0012_vÈ¥J@_x001C_Î­`G@ÇC©£öqC@6cgEÉM@³×_x001F_c(J@UBØ_x0016_ÞPF@XÚ{­_x0002_G@u_x000D_ÑG@/ ·ÚªI@Ó]/¤3H@×ú|ô%C@ó_x0014_A[_x000F_ÐH@V¦p_x000C_¾C@û0ß¦gA@Ñ´Ì=úJ@&lt;p_x001A_ÞIG@,ýa`íI@§ÂTN'E@þ_x001F_D--ÚJ@_x0006_=)_x000C_)G@¼ópWãE@_x0012_¥Î_x001F_&amp;}H@½"¥zD@_x0004__x0005_b_x0001_©ësèB@}õwûI@^¼ó1_x0010_K@©v!Oe²G@Ê?¶&gt;_x0016_I@p_x0005_ùÐøÐN@ÞpÎÑ}ÅF@_x0015_w¤ _x000F_ÒK@7ÿ_x000C_Ui©E@oR=X­dH@y%ÔZôH@õj`VæK@ ÇYèJ|H@f}å_x001F_eC@ª2Õô4ÉH@¨Å0_x0012_ ÿF@,éQÊüI@QÕ_x0002__x0014_ä®K@^_x0008_rEöAE@_x000E_L_x0003_x(L@¬m½&gt;ÃL@|P8°úJ@°yÑªiI@_x0003_âS_x0012__x0001_F@XvÇÀ£tJ@ª¹Aí|L@·g¬Ån_x001B_G@W0An*\K@ò_x0010__x0016_þ`±J@8!¨Ö[M@²_x0004_b_x0005_(_x0004_G@ýOj_x0004__x0007__x0014_?L@,k_x000F__x0006_ð¿I@_x001C_#ÅUêöK@v/_x000B_j_x0019_&gt;G@È\#_x0016_I@.bËd8K@èMSncE@F=_x0004_¶µFD@*ç "G@,VSÐE@Ê_x0011_Ó×G@_x0005_C_x0010_·§K@wG³1È¥H@Ö¦ÄE@ ­ì×öG@x_x0002_\_x0003_ümF@|Kqú÷H@#þ¯_x001B_aGH@´ Ð¢µGF@?_x0001__x001A_P|_x0018_J@_x001D_EtèhD@ÿÛîSÆïI@é_x0003_ü_x000E_dbI@¡å_x0018_wA@Ü|ä_x000D__x0001_½E@ÿûBâó=J@ü¹q»½oK@¬bdUB@ýx!¢_x0004_EF@²¿_x001C_'«ßJ@\$bx1(P@½ë°p_x0004_åD@_x0001__x0003__x0019_H_x0003_f2M@"¾é@çBI@_x0018_÷h\ðÆP@7X¹kîyH@ü_x0003_!hTaG@¹ÌG_x0013_cÀC@åC'Ãì`N@þy¥ó:&lt;C@µ_x0019__x0015_~tF@*¸dR_x0005_¯E@@SR1ÑK@7Q¯_x0013_sJ@òw°¶ÆB@øÍÒRJç?@^Ö_x000C_ÂR?@_x0018_ØT·&gt;äL@j_x0016_&lt;AG@ßý_x0008__x000D_N@;0_x0016_Ü"H@Ûl&lt;_x0002_J@ü¯Ã_x000B_N@_x0011_É\ÐÙF@Hã{r_x0004_G@âR-¥áïC@8­6¨[L@JÚ;8|D@y(!^&gt;¡N@©Ô¼_x001A_ï_x001B_M@M_x000C__x000F_zDE@1_x0005__x0007_z¶íB@}ªéÑøWH@ªÐs_x0002__x0003_j_x000D_F@4A=LóÊD@Ö_x000B_5zùtH@3_x000F_Ø|ÊF@T£_x000D_úGG@N=¸v1C@"­Ó_x0012_	_x0015_H@_x_x0017_A_x0017_I@°v_x0011_¼RI@ÈuÆJïK@ÚâF ßFP@_x001E_!_x0008_®CE@_x000F_D_x000C_Ú_x0004_ïJ@_x0001_vuX~oK@_x000E_¯B42ÐD@®_þ_x0005_E@üp_x001F_DQÃI@poÞoÓJ@)¤_x001D_ÖO@pø_x0016_d_x0013_¢A@,ï_x001E_ßG@×|ÎàÛC@æ°_x0003_HUF@Qr£~K@_x001F_©?ftK@@\½W¾I@#ªøt¼6L@	_x000F_%ÂÂJ@DØI$!_x0010_G@LEª;K@$úXI@Býç_x001C_ªÙH@_x0003__x0004_Òj¹_x0014_ª^B@ÿ´×Nà7J@_x001A_Î¤­ù_x001B_F@0ërò¢H@å#3ÐI@ðÍeçÁ¥I@&amp;³T_x0011_;ÔH@ü_x0002_ò3&lt;F@ ¾_x001A_¯»¯A@_x000E_Â¤_x000F_4_x0008_J@Ez_x0007_bM@_x0012_\tð_x0008_H@¬.l_x0012__x0001__x0004_K@³ûráF9O@ÎÔ±ù²L@i_UK@fÀä_x001E_L@àËKW_x001B_P@¥Ö_x0005_Lx^D@¼^_x0010_ë|sH@(_x0015__x0010_ú¸4I@üßa_x000E_DI@H`×å;L@#oþÞnºH@Vl_yN@$_x000E_O¤ò+M@î=´+Q@ksà¹ýC@ÄX'(æxD@ózÞ¹L@6_x0019_ýyZG@2_x0002_©é_x0002__x0004_¤H@Fà°çÄ_x0001_I@y_x0003_×"aB@VÉõ_x001B__x001D_N@_x0016_'¾\"¹B@Ám¸gûM@VrÚðå N@ÜôsNö`M@ú­f]D@2_x0002__x001E_S=SI@Ô¨Æü·P@ôOHG@;V_x0001_I]ÊH@Ï_x0015__x001A_:TQ@Î_x0008__x000B_¼¨K@_°h_x001B_§ÌE@Â{*lJ@»sÌH_x0001_fJ@_x000D_vK"F@=_x0015_·QÈF@6SBî)ÛL@_x0017_pÐÌÈH@ûj¿EI@0P_x0014_Ù4KE@]_x001C_ÊËE.F@K~&gt;~mE@ª¸RTKK@9_x000C_`ÏôøH@é_x001A__x0015_æF@ZSûGO@ÒÒÀÄ:G@±G_x0010__x0014_¢çH@_x0004__x0005__x0006_~Þ%_x001F_G@ÞH_x0019_ª­QH@¶»r`iÚF@J_x001B_`ÖÖF@xø_x0002_vÃ¨J@ÿ=NÂE@_x0007_/_x0007_[_x0001_G@à$þr*èC@=ÒpO@6PÅW¾H@4K*ÆF@ã.ÚîÝnI@0­â_x0005_K@@*_bî¹E@ÏØøhfõF@ëö¬P4ÐA@B¥ñï_x0013_ÄK@_x0018_«_x0005_{1ìE@_x0004_W_x000C_Ð;·D@LVÁ_x0012_[B@æ¯ca&lt;K@À*°îq9E@« _x000B_D@xÚ àuEG@f-+KôJ@Pàµ_x0003_µ=K@6_x000B_Ð_x000F_ð]L@#@!µ_%H@³E_x0001_·!F@j±¿¾ÃõI@'`m¦_x0010_O@9òN_x0001__x0004_¡_x0002_L@a3î	¥I@t:L#NUJ@á^äx?bH@ÆóKm®J@2uÚ*«ÅH@ËýUÇ-F@;/ÖêÿI@_x0010_âÒõ_x001C_òF@¤_x0003_?ø.H@¼¬«ÆìïE@3EËð;L@B_x0001_;cG@Ò^_x0006__x001B_cSJ@2×)__x0018_íI@8Ú½çRÛJ@_x0017_1p_x0012_`L@òNÍâb0F@yÅ²=5øO@_x0004_luMåM@ qÐ_x0011_tE@_x000E_ÀíôsM@Ç=k+s_x001A_H@È_x0019__x000C_ìòE@X!ÉAE@íkÔ´4_x0005_J@_x0016__üÈYåK@~¶s#+K@gü_x000E_Ö9qF@ï-®Ï_x0008_ìF@É;]__x000B__x0008_H@_x0003_Rº¿û_x000B_F@_x0002__x0003_0òê«I@Ü_x0011_Ý»J@6L²þÎ_x001F_H@_x0012__x001A_¨n&amp;wJ@H&amp;£«ÎF@#ì=GßK@Ò _x001D_´C@%`\mzO@6{¤Íó­K@ê_x0006_X¥H@Ó_x001D_eBYF@¹ûÑQE@´nÙï£³F@]á_x001F__x001B_÷]K@Û#"{6çM@zý_x001D_i-K@_x000B_7¢_x0015_G@,Âæ_x000C_æ_x0001_C@_x0016_ÐÊ,J@ô_x0013_ÍÄ,K@¢/+#_x0014_G@ôL¶åïFN@Z_x0008_ºrÇ{L@ÍlB&gt;R¿A@ú_+Åé_x0007_G@;_x0016_©\µF@A@øèL@_x0014_Â(kä@@ÑÔBZ_x0017_FO@_x001C_Ìº²8I@_x000D_íç_x0016_æG@&amp;`Ñà_x0001__x0002_ÔòJ@_x000E_¹ßï¢³H@ðÁNro_x0012_M@Î_x000F__x0003_îü=I@m¸´çÜI@'_x0004_Õ'_x0019__x000B_H@_x0010_ÕòOO|J@?`ÖòI@ÒX·_x0015__x000B_äI@`ÖÁx@J@_x001C__x0007__x000F_Ña±O@ê°ú_x0007_åK@s¸´³åF@XøîÌú_x001C_L@_x0010_ÛpñÒ%K@üLÌíÑÊJ@[Oí¬pC@´Ì_x0002_aQ_x0006_G@Ô3	 íôA@_x0017_Ê_x0005__x0014_é¥F@{©_x0004_ZäC@&lt;éw5#ýG@_x001E_-ÙSIÉF@2_x0011_C_x0008_ÕñJ@_x001A_¬x.h²F@OTu!D@¦íÇ_x000F_oM@ ÁuäN[K@ÀÍ"ÀQG@º·µØ5¦D@_x0007_é_x0014__x000C_Ê´K@#Â¦KhG@_x0003__x0004_Nn_%þJ@"|½4H@\§¢_x0002_í2P@l_x001F_CJ@¶ænËOJ@ìXH&amp;F@j=|ZhE@²MÑÛ±XJ@_x001A_#_x0019_PQÒO@Æf9*ß_x001E_M@[Ý·_x0007__x0012_'B@_x0012__x0007_²ôL@¤Iª_x0015_ÚH@âû+_x0017_ûåH@ÔÙç³Ä±H@9hÀ÷1F@ãÛ.@EI@}ë0)¯PK@Ð_x0014_û$¥F@tQ`é	ÑJ@çR2!¬J@tÌ¶è¶F@_x0018__x0016_ô§_x0002_~G@x_x0002_u§J@ß¶;a¸N@_x0001_S_x0014_(¿H@üU_x001F_ÕI@_x0011_{ë5ìL@ÓM_x0011_ý®_E@_x0017_4Ei_x0015_ÈG@YÞ_x0007_&lt;ûÚH@¶¨_x0011_«_x0003__x0004_HL@63_x0003_sRB@·|ÑÒÑI@._x0015_°ØxËH@Ì×fP_x000C_aK@0W´ò_x000E_pJ@Î_x0015_&lt;HùÃG@°DÐ~SM@7¥ÁIJ@_x000D__x001F__x0002_7F@¸s_I@×_x0018_2_x001E_N@F5cYTõH@×ÅÆ¬àI@ÐÇw_x0015_ýMF@@¾¿ÐýøC@VTª._%I@$³´Ì$D@¦¤¦´_x000D__x0013_E@·_x0001_`6ÞL@è:öM@&gt;a1ñ¨F@f_x001A_ÁNÊPJ@kE¦W_x0014_L@ËªH^¾D@_x0010__x0013_6_x0016_@H@÷n_x001A__x0008_°H@Àé9IxBI@ÝÅ_x001D_â½úE@_x0005_Ö¹VÔ³K@|ÍÐî¥_x0003_I@$VkäfD@_x0003__x0005_Ê"HÛM@[þ&gt;&lt;z_x0013_L@ölÁ¾(CG@Æµ´`E÷H@w_x0014__x001E_I@Å-ç_x0013_H@Ø-» K¦F@BÛ_x001B__x001B_ûB@¹q+ÿL@´¢åCÜG@ÅÒ8¤6¾G@êïn@yE@èÄ4G@ô_x0006__x0017_O²_x0005_N@&gt;èX&amp;t¨L@Î1ú'nsQ@¾ã÷îð~I@_x~­E@8ÆöÑH@_x0002_8íõÜàL@²ò©`ùH@qx_x000F_G+F@OðýÄÅI@_x001C__x0007_Ý­¨M@Æsñ_x0014_vI@·_x0014_Z^ïJC@3_x0004_z#_x0001_D@{Z'¶LG@Ï_x001F__x0014_ï?ûL@ËÜ_x001F_{]F@¤M_x0003__x0012_º_x0007_K@Wî³_x0004__x0005__x0002_ØB@5]UÒ%E@k°-ÐAJ@M?Ä_x000D_ÆI@4¸8yzI@à_x0002__x0015_ûO@`_x001E_*sôÖH@ºÁ¹M¡H@J_x0001__x001D__x0014_½[J@_x0011__x000F__x0001_hõCB@ÖËÕÉPD@CV_x000C__x0010_K@´6?G@H¾SqnæK@	_x000F__x0008_ä_x001B_4D@Ø¶W_x0002_&lt;ÉG@¸_x0003__x0011_J@Áæ_x0018_g]L@3áÇ ©_x0002_N@L_x0019_ÕÊÉ_x0017_N@ø!¶ç½îG@_x000B_@Èe3B@TÃ_x0007_Òr_x000C_C@ñ¡Mk¹àG@ÃÊ7;t_x000B_O@í_x0005_L4ü­I@_x001A_ìxîH@]J£[aI@×ÓañÅD@í_x000C_2ª_x000D_ºH@ú0hÚ_x0013_B@èÑÕ_x0004_L@_x0001__x0002_TÄzÊfL@"È_x0006_çóC@ßL	ôÿG@_x001A_¸_x0005_)E@duJñEÂF@Ú±cwöI@k2³_x000C_81H@:ê\JyL@_x000B_0b÷ÙI@êGÚ]^3@@_x001B_ma`N_x0011_G@nâmÞÜK@j3[Té~F@,6ºF_x0002_D@¥û%Ð)K@JÀËhÍVI@oÙ1«^F@8v;®¦L@@ÂøÝF@Rª'_x0018__x000C_I@WzGuXE@t_x0008_ì¾pÃK@©j^­Ó×D@òâ_x0015_ø`éH@.¾9¼þL@µ;]î[F@RØTÙ©wL@ä6ÂycL@ ±¡^d	O@-µ8_x0001_L?F@â?*¤ÇG@Ïs*_x0002__x0004_4I@D_x0004_4Q*L@§&lt;cÀ_x0010_H@¦_x001A__x0002_!âI@ñyODE@_x001A_V¾±_x001C_ÚD@"_x000C_yôÌ¦J@ÖÄ\²ÙÏL@WòÆÐR¢B@îÐ_x000B_(Ò_x001C_M@Þ_x0015_hY?_x0003_L@_x0003_ih÷Ø!H@/»_x0007_A(F@ìÓ_x0006_Ý#N@_x0011_ÉT_x0004__x0003_K@ÿä*_x0014_AyA@¨z©Ö KI@*³®ij-C@¸F_x001B__x0001_1ôB@¡Ô;Úç3O@63Ø3Õ_x0018_D@À_x000E_Ï:¬ý@@¤¯xÏfYI@jì_x0011_,îiL@¡_x000B___x0012_nB@ü:ïFG@ìÑøE_x0010_9K@âS0ÅsäJ@òB»_x0018_{F@PÝCÒv|J@4|³Ï_x0003_H@"_x001E_ÀúLH@_x0006_	_x001D_×è=KG@Î_x001F_ËR_x001D_E@fyÉº$#N@Þ_x0017_Þ»[_x000B_L@ô^¤¶èþH@úÉ_x0016_Ë|vK@§Ø!õH@Êi¡Ó2DP@_x001E_TgÕG@_x0005__x0014_ù_x000B_§L@Dko_x0015_`ÉF@_x001A__x0006_%4yF@ê_x0011_tZÞE@Æ÷_x0017_IM@.Ý_x0002_V_x000C_©K@ý÷åóäýG@ø¡_x0001_æ³F@_x000B_5m_x0014_ÞO@ä¸d_x001B__x0013_H@¾óÅçO@db I@_x0007_â¼_x001E_ç6E@_x0008_`_x0016__x000D_­;I@*N¢ÉG@_x0013__x0013_ezäÅE@_x000C_§j H@,$N×ÕtK@m¢=üº¨C@_x001A_R÷&gt;_x001D_WI@´8_x0003_¢ÚP@þ}_x001A_³äJ@¢õ¨_x0004__x0001__x0002_AoG@BÍ_x000D_k_x001C_ºF@öðw_x0013_.tH@¥HnùQO@$_x0008__x0001_SÂ_x0017_G@ §_x0018_0iK@ÙDP_x001B_¼_x0018_J@áu&lt;^`I@îÄ#oÏÞF@_x000F_~ÚøX F@ Ô·w:M@=÷-IêßF@,_x0010__x001C_©_x0013_hB@XFnÓuþK@¬ÇøÝü§E@M¼gR7H@&lt;ê{f®ëD@î_x0004__x0019_ÑtI@O/ÞÞí9E@uh±´_x000B__x0018_J@T©ã`yÊJ@z_x0007_ººA®G@T\_x001B_5&gt;L@Ð¡_x000F_á_x0010_J@ªB_x0005__x0017_]ãG@*	&amp;¾h_x000E_E@Ê²_x0005_oÒùF@2_x0016_sh_x0003_J@4_x001E_ã_x0015_ ôD@ûçLºfBK@ök.¼F@b_x0012__x001D_eÉJ@_x0001__x0002_Ô_x0004_(ËO?H@£j_x0002__x0002_ËH@/LoÈìO@_x0018_+ûRRsK@&lt;_x0008_ÄRûH@dÇV»%¢E@Á_x001D_§_x001B_C@_x001C_'Å_x001E_þF@_x0006__x0008_qáL@r¶_x0007__x0013__x000C_jD@Ö¬_x001D_iFØF@vvR"M@ «Lé}:K@ÓØJx'I@}±EF@83}]2E@Ä_x000E_uÉôÿD@¬_x0006_X&gt;/L@áìö©&gt;/M@_x0001_åw3)íE@Z4_x000C_Õ¼~I@x_x0019__x001D_/MC@ä1{÷|D@HY2¦T´N@_x0005_9Ö(~F@à!qóåðG@_x0003_ìêO².F@Òb_x0001_I@LÒåJ@RM^zDXJ@DMoAÚlI@·ª~m_x0001__x0002_FK@fîkåÔN@9hýÍúO@&amp;	¨_x000D_M@N_x000B_d,_x001F_cR@Ât½Ð;ºN@_x001A_ùtI@ÂçÖK@_x0017_ ~J@_x0001_@D)ÔMJ@×_x001C_e_x0007_E@â_x001A_ÀK@%¿LcðËJ@_x001A_ýúI_x0005_K@^Q_x000E__x001B_|G@_x001F_	^XAJ@_x000F_}cUdáH@BâöÚrÝG@÷ðIrëßC@PVqÆhI@çÒ3]/F@ð_x0018_³@XãF@Æ_x0002__x0005_ÿ¯|G@ -×_x0018_GH@L_x0005_&amp;xjG@Ê_x000C_;µíH@"_x0019_¯&amp;¸G@îiHÑ3¿L@$ºêámJ@À_x0001_ä_x001A_fìJ@XBg§_x001B_6J@æªR_x0017_XJ@_x0001__x0002_vªÐ9¤F@_x001A_t_x000D_þýF@æ8(ÕF@©;ª?VèK@ÞàÜ_x000E_ þG@_x0011_ß ¹E@öPo«ÚH@ÈôE@Yæn}.B@d«´&amp;h¼F@6Ü×ûDiM@_x001A_ZÆ±²ÐG@R¦¯¬.G@Ö_x0014__x000C_ÕÓF@PeZÃ;D@ÌõúÑG@IÐkéµâE@0÷¸P_x0006_F@_x001E_ÆâÒ_x000F_I@á4õvÛF@ìQXåplI@_x0016__x0015_AÕQN@,Ãz2¿EN@Y¶ê_x001F__x0003__x0015_O@DöÚ£PH@_x000E_ÌÁC~eF@_x0014_wþ¼è2G@_x0018_ºRfÖgM@Ì6:GÍöJ@_x0014_QV8¤_x0002_L@el¬vwH@¢_x000B_±ñ_x0002__x0003_´õJ@Ò5_x0001_½©I@&gt;×_x001B_\VJ@_x0007_úá¤#]G@Øeö¨p{C@_x001B__x001C_s/_x001A_!O@Ò'°TgO@âS×bÿF@PU_x000E_#`	I@_x0016_þxõª4M@ØÍp4/J@êpÍRÜ¥M@Ç¿!oÉpF@Õ!L3tL@Áq¢#MO@ºDHÇF@_x001C_ÙäQqðI@Ýó­ E@e/_x000C_0_x001F_E@¤_x001F_¤5A@ð½Ú½ÌM@Ù$ükÈL@Kb_x000B_³5H@r_x0016__x0001_M@_x0004_lËÃxG@ñz9_x0013_OH@hwqnTH@ ¤ÒuK@njxÔiI@Å°RyJ@r¹û~_x000F_¡F@3pHÖtJ@_x0001__x0002_ì_x001B__x0012_BWG@P&lt;VF@_x0008_v¶CF@¾Ó]_x001F_F@¥_x0008_[ÞÐ.L@Í;&gt;_x0005_½N@è`7¶§dL@ÚÐ_x0006__x0012_´ÐE@è5ú_x000C_	K@´ªâ¿ÏùB@3_x001D_Ý&amp;_x0006_E@½Ê¯¸ ÐI@¡Ê_x0015_Þ°K@%,_x000E__x000C__x0013_I@ê9_x0008_M$TL@_x001A_óë¨_x001C_ôC@´¶_x0017_s_x000E_P@Ä?¾ÊÀðI@Ì'ü%Ò]E@_x0005_¾_x001B_1¥ÔE@ZAø}K@È^²_x000D_S_x001B_J@0`ö_x000E_ò_x0004_E@¦_x0005_~WôG@ûó|§*ZK@	*YÜ_x000B__x001E_H@¹Q|!zG@.Ûî_x0013_Ñ_x000B_J@ä fÑUN@²ß¤ñU~H@¼_x0017_ï#ÖL@µÖV_x0001__x0002_-4H@~&gt;O¹}F@I7ÎÚ$úC@Ç²K®ÏE@&gt;e#«ðfJ@._x000D_és:×F@·¿ã_x0017_éE@ò¢ËîK@þ-_x001D__x000B_G@9o_x0019_{ÜE@_x0014__x000B_X_x0011_;M@[_x001B_Ö×Ñ[I@Nä4]E@N0s7BDN@G`_x000B_ÏM@î÷ØcÛC@HÀÛ_x0017_~I@øq£_x001B_þL@_ü}·_x0011_L@ÒØª_x0010_KNI@¤ò._x001C_ oO@Þ_x0018_][¼I@Ø4Ù*aP@_x0016_Z[ªfF@ÜjuÛô7M@Æî_x0012_ü:iH@¯ÿqÒJ@ø2ÔÑÞ·C@4T_x000D_(¤L@/óØR¹&amp;F@\f$SOL@A;%`E®C@_x0001__x0002_X ù¶´I@Ws`_x000E_yH@Úè_x0008__x0014_4J@_x001E_ð-å_x0014_:M@HÁk,ÜxH@þø_x0006_eaN@F_x000C_ÈKiN@ö&amp;4pOI@R¯¨ûëéC@r0_x0006__x000E_²íM@kÝ­-J@_x0014__x000D_7í\nE@w¹ÍµºÎB@&lt;âÇ,ÇE@_x0010_ÛáùóI@xöÔ_x0017_ªH@Ìlæ1´G@tÍµt"ÐF@_x0010_ç_x0012_:¯L@ièÅ_x0010__x000E_H@^_x000F_6¿¹A@ÓØsH@ÖF¹î9;K@¯²'_x0004_ÝM@~Í%PnJ@âµåORG@X×f_x000B_IA@S_x0010__ûO*G@òa'HK@_x000C_ú'Ò_x001E_I@ø³F¬æ&gt;E@F,_x0015__x0003__x0001__x0002_È¹E@$þ¨wG@_x000E_ ËXíM@Xà_x0007_xw\I@~¡Ó®ÜL@¸&amp;ôþ_x0001__M@Rõ02L@Â3û¼»E@À_x0011_ÊS»9J@×¡ÐCI@2ó@!¢H@_x0007_I£nKG@´çzºgL@_x0010_ÁO|_x0001_L@2"¹8È_x0017_I@fL;`åA@_x001D_OÜ[M@ºØ_x001A_¾_x0014_E@2ðóK@ÚÑÂÈpWN@Fvx_x0015_ÄH@³¾rÛ¶ÕC@_x0005_é÷¨àºM@¹_x001A__x0010_bÏ@@Ú%mªæ°I@î_x0016_&lt;1II@³âÜ8_x0006_D@_x001F_o¦S_x0018_D@3(À_x0004__x0003_N@_x0012_gý©K@í¶úÒaL@\"óC@_x0002__x0008_JvÓPN@_x001D_«_x000F__x0003_a_x0010_E@,_x0010_&amp;iÈ(F@Z0óÁWJ@GÄ÷_x0015_=-G@WÞAd MO@_x000E_ïå0_x0007_­J@Úè_x0014_.G@,{yÞ{J@¼_x000B_u-»H@ScNæeH@v¨íÐ_x001E_;E@¸u¤x¿E@ä§åG¾óN@ßá9_x0006__x001B_O@³×QäL@É&amp;	²J@´dÂ&lt;½E@_x0014_r_x0018_$Ô±F@B_x0005_2ÂëI@±åá`[P@°ßË_x001D_H*I@Äù_x0019_­zM@¶dt¾s1M@øæ¾xÈK@£\++àG@_x0004_/:Ó\]H@ø°³2¬I@_x001E_Uã¥L@ÈgÞA°æL@hâ`_x0014_Ã_x001D_J@X_x0001_¬ô_x0001__x0002_«¤J@0ñï²®F@N"_x0006_C_x0017_¡F@^_x0015_v_x0003_VqM@3Ú8¯NÖE@è;\ðD@¾5&lt;´_x001B_pM@3zùPÃ}H@¸ðà½K@oX_x0019_ùí¾E@sähÛ;O@_x001C_ÆC_x001F_Ê_x0014_I@6vñ_x001C_*qJ@ÿ¢»-T7I@çXQÛíP@¶Äbv_x0013_ÇH@¸_x000C_K_x0001_]H@ôÛD@Àk_x0007_ÕÕgI@×FÆçL@_x0018_Ý_x001D_á	F@_x000C_ÊEP÷HL@ròÜYM@:wÖDèQ@"_x0004_7ú_x001D_CA@3æVÚ¾J@5ÐÍAç¤L@LÊy¤ÁJ@ØQ_x0017_nK@èz#_x0001_ìG@¡np­~E@(Ü.J@_x0001__x0004_±øçËhD@ÝÃIgh_x0014_P@øh:KOD@ï_x0008_D¼bF@¾èätÉD@6G©r_x0003_óK@æCÛQÊH@_x0002_¹.F@_x0015_ù_x001E_s_x000E_D@_x0010_âN3¨ßK@ ø_x0004__x0007_¸I@=_x0018_A}ÂM@b¸üïy_x0017_F@£Se1y_x000C_D@XñÐ_x000D_B@6&amp;ÏÃ	N@FX}[ÖL@Z[6+¤ûE@ê_x000C_XmÂ_M@&gt;_x0005__x001C_;xI@_x0004_u)õ?D@É*ÃÂÿÛL@	«P[H@fòÑ^ªG@_x001C_î÷H@Öíx_x0017_H@Ä[ù_x0003_z¶D@ÂÚjÞB@I»wïgÛG@Ë;_x000C_ßjxG@*®ÿ'qÞF@]]¿_x0019__x0002__x0004_»H@bN¬º»hN@ü"¸»_x0001_L@ÑR HÚJ@±«v_x0007_îI@DÀ&lt;/ÌQ@æèãe_x000B_H@÷&gt;ÍJ@2¬l)ÛL@Ò9d#Ô*G@ðN_x0007__x0001_{E@_x0010_kÒ¢J@ðÆu6G@dÈñ1ÈO@_x0002_¿_x0019_,cH@¼û©u|E@&amp;Ï_x000E_c9RJ@Úôaà½J@_x001C_dú_x000F_(M@ÍH)y_x0010_ÙH@úFÐÍä_x000D_E@K_x000C__x000D__x001C_ÈJ@q_x0006__x001D_¯:ôE@ÞE_x000E_æ_x0018_I@rya´_x0012_ H@úô»Fý_x001C_G@Þò&gt;Ü:H@Ìµ/_x0003__x0007_O@N_x0017_D&lt;Q_x001D_I@.®,uk{I@UÑ5_x000F_·4J@_x001C_£U)dJ@_x0004__x0005_Mz(§zK@FHiu»_x000E_I@dúIû_x001A_yM@_x0003_ÿOyHàN@_x0002_b6(VJ@ÜÚcüH³E@{qAüZ{G@&gt;ø|øP@_x0017__x0019_CiI@ã|xuþE@¹!¦¯K@(oê×¥½B@XËÙ¾·H@Ù½É2G@öÉÉLNdM@/Áæ_x001B_s»I@Âh½ªL@È_x0006_A©$L@]_x0016_82/P@tí$Ñ_x0019_äF@Ù½®%M@±6_x0012_÷$N@B¿Q@-N@L¸¯­ÕE@ºû_x0011_óD@§_x001D_¹D_x0016_F@Ö~	0ÜI@D­U üN@3ôìHI@KÏx¶cB@xI8ÔM@p_x0001__x0006_¹_x0001__x0004_oF@î³_k°H@k_x0003_¤¤N@_x001C_TXþç©N@ M._x0019_[N@Î¿wZåH@Æ ÆòýD@_x0004__x0016_îÆ_x0015_,P@D²Æ»iG@_x0010_û}ñE@_x0002_ór_x0007_D¤E@¡nwhjM@ºÊP0ç_x0012_A@{Aà_x0004_¾I@_x0005_ÔVé5F@ªtðõ_x001A__x0006_G@Ê_x001B_Ù.o_x0013_R@a+pæeJ@_x000E_K#w§I@ÆI_x0007_ aF@_x0010_ävq£EM@B»È¼vÖH@©Á°eJM@(·É3CI@_x000C__x0005_±_x0011_M	D@Ø»Oê\H@â+À¡G=N@/Î+JâC@_x001B_¢¾W_x001E_{F@_x0010__x0001_:3ù³P@$÷R_x0018__x0001_P@î_x001A_¬%éL@_x0001__x0004_· õSQH@Ó0úÍJ@Dä_x000B_$¹F@dLÎ]Í_x001F_D@ÜÖv_x0001_»®D@V_x0012_ÂÐGG@¦¼_x0002_D@'Lâ¼;H@x¦àkeìH@¬_x0006_~]½G@ê÷":¬M@í´-è_x0014_O@P]m¯`¿M@_x0017_äYI@`g¶t!G@ûÊâ&amp;ÉgK@âdF,®L@_x0016_/Î;\ð&gt;@$½HÙláB@+_x0008_ö&lt;H@²¢_x0004_"_x0006__x0008_H@d±DE,¯F@¼½[ÙæÎK@Ä2_x0015_ÄçE@|Û=¹_x0013_F@_x001A_	ñã°¼J@Vp}=ôJ@üÆRzI@X®«-_x0003_C@!Ò_x000C_×wÙE@tkW_x0013_ß/L@üdÒÆ_x0002__x0003__x001C_DJ@+c;¤{ÝI@òUV_x001C_çJ@0j%·v£M@zÊjý_x000C_K@6'xF­¼I@¦_x0001_&lt;/ÂúI@vð¹_x001B_»G@çîPÉm_x0002_F@aWÝ#äI@b¯9äæ D@iê§÷a;H@ÊäF_x0017__x0019_öJ@éHÜrqÃN@"\-`NG@=B&lt;÷NB@_x0008__x0005_ù¬#ýB@{?IÓ^0Q@Ü;i¤G@cAµÏ¼_x0004_H@,*!ÏÈ_x0005_L@É_x000B_UìÔK@_x000D_Ù_x0012__x000E_G@®5'å·_x0007_L@X\ò _x0005_D@'u.&lt;H@ª­HhÁC@·_x0012_Ø2»6C@¾a_x0005_b0I@_x0004_ý_x0015_A&amp;®F@¤Éç&gt;_x0019_K@ËY_x000E__x0006__x001C_FI@_x0001__x0002_, e_x0001_PG@6hE¨óE@R:ìÉ#ùD@E&gt;Àñ9I@¬7_V_x0019_N@$³á×ÓD@_x0016__x0017_/ÇM@_x0014_ÅrÔhÿI@_x0007_ÒÄwH@ÆÀ_x0017_âK@&gt;³_x0011_uûK@Ê§_x0004_jmL@^}(Yç·G@¦"öÑû%F@_x0007_;J¹åJ@w_x000C__x0008_áF@_x0007_ÏÑ¹tG@ÊØþI¯¡L@#8­·E@27_x000B_¹wJ@fÌC¶L@î^,þG@_x0018__x000B_EpéJ@/¤Â@èI@Ü`LD@×­´_x0002_öD@_x0004_çÉp_x001F_L@±kÞ÷ÑF@_x000B_ë{_x0002_´KE@_x0002_É¶ÖFF@ «_x000B_AH@ _x000B_B_x0003__x0008_kmH@i_x001D_ÂÞw*E@³_x0007_°éCÌF@!H_x0019_ÍN_x0005_I@&amp;©O_x000B_,_x0006_M@âÛ£_x000B_+sH@ò_x0003_ÙSý-E@Àj,þI@¤ôèL@:_x0018_1r©F@ªOQô_x0014_gI@ÔP{äô_x0016_G@²8BVïUD@"q_x000D_mïL@¼l»»#NF@_x0001_WÛ÷aK@ÖÑ@vWÝF@_x001E_qÏJ_x001D_K@¦C_x000C_8LE@ÎU_x0019_þ:rF@~x ïI@VÜ_x0007_bÄD@¢Æ_x0005_õAÚK@H­DôÉN@Í9®MI@d±Ô_x001A_»I@x_x0019_ø==J@_x0016_]_x0017__x000E__x0005_KJ@´¶°ëðF@_x0004_Á_x0002_E@_x0004_àÛ_x000F_ðF@ìX­¥.I@_x0001__x0003_~ÆJ1C/G@Ä_x0004_7_x0012_O¿F@Í?¥_x001C_ÙI@[?-_x0007_áíL@XDáWmI@X~&amp;S E@_x001B_ókJ_x0015_C@3_x0016_úãtI@_x0002_#ÌìöSE@_x0018_xýxj_H@¦¥óÕþJ@â_x000C_ZT_x0011_F@6ö_x001B_9áJ@Zõ è$AE@_x0018_ë_x000D_0ÅH@(_x001F_Ý§õ@I@d!»Q¸ÚM@,ÐJ¤P@8ijòÏC@®8cZ~sJ@h|OÝá·D@¢NLh¢?K@´7_x000E_;#I@©o\¡H@_x0012__x0011_$1_x0016_J@Áâ¥_x001E__x0010_=M@ s,_x001D__x0016_J@Jj_x001E__iE@_x0002_ÏL¬!SG@4yæäõ_x000E_M@_x0002_ËË`_x0019_^J@Þl.)_x0001__x0002__x0010_¾M@ãm´J@ro#tÛjN@ÀF~á]G@¡Ø³jÏ¿H@_x0005_¥ÎMrI@_x0018_+UûCG@ú_x000F_&amp;ð«ôH@tn¯¹¾¢C@»Á%H@xÉòpzsG@®îÌ¦NûA@XÂÐ _x0011_N@âyw¼Ü5F@IA7¼_x000F_C@ _x0003_±úõ±M@¼B_x000D_æOK@_x0010_l ·ã:A@ÈýãÇËK@bu_x0006_5_x0003_:L@-Áê_x001A__G@L\1É+6G@_x001E_ex;G@à~ó_x0017_ÎéI@$_x0002_ä+T?N@Ì_x0008_ÃFôL@R?ßËÿøF@_x000E_kÞdäçG@°Þ³ò_x000F_ÊL@(«oáÎI@Á+XÉ*K@q	Øó_x001E_ãF@_x0002__x0005_Ê?#î_x0004__x0017_M@(Æ7|®PC@u¼c`*{K@_x0017_øÎ_x0007_èuN@ÑÂ^8_x0007_K@¹_x0003_3ÍM@&gt;_x0004__x0001_Ä¥K@Î86AAC@n_x0013_É|y_x001F_N@8ó"N°N@ÜþÍâ5îF@÷;z_x0014_FD@{_x001C__x0011__x001E_4òB@Îxûè_x0017_J@6_x000C_Ð¸_x0018__x0017_H@gÊ.K@_x0019__$ÔF@ï_x0017_ÖFH@Ä@àËpK@Ö_x0001_ô¢JGF@¨%±ØHÀG@]6[°`sM@Ê;_x000B__x0012_J@)_x0011_®[§C@&lt;Fî#_x001B_E@H§ßN~J@*ï_x0015_^(C@¯ïJ:åI@vänf_x000F_&amp;E@\Ïö)ÚG@2]æ©HæE@Ï_x001F__x0004__x0005_ótO@¯ç¹yy;F@\_x0003_ ZÜßH@0r2ã&gt;F@_x0011_Ï_x0001_p·¸E@"khSOM@S_x0005_]Ä,:G@$«Çy;_x0011_E@¦6&gt;1õK@_x001A_¬qÜaÆH@}_Ô&lt;P@å©Ï~"O@UY1¯ÔsK@_x0004__x0011_J¢F@þ0_x0002_»ú°G@ñõÚjãüE@M"cA@@_x0017_ÙØTI@_x0012_$7ô_x0014__x000C_K@4öíÌ#I@øZõ_x0004_M@òøÚÚK@Ê+°f_x0006_K@@öj N@_x0015_-Y¼XK@î4ÜòóÞM@ñ÷|cÁL@j3tLEäK@_x001C__x0001__x0005_c&gt;K@òr¬ÿÖöL@ÉÅä¸uC@Ì_x001B_[;ªK@_x0007__x000B_ðQ_x0005__x0002_`_x0004_H@Gý+ë_x001F__x0010_E@	_x0014_ßT¶F@_x0008_aX_x001A__x001F_(H@_x001D_§ãÕ K@«¥ô"%ÒM@ðI:@K@^z_x001C_{_x001E_~H@(rY@­P@$a*%=0N@v"áUP@NÏÑ¬ëA@Ë_x0011_øá?I@¤b;óII@®_x001D_½_x0011_bC@_x0004_Eè9G@÷þã±_x0014__x0004_H@°¨g=ïH@(5 1tB@S#|õÃÜB@_x0006_}îô\áM@Ü,µqH@Ø¥'Ù_x0010_ãH@_x0016_1\#N@|àul`HK@_x0005__x0003_&amp;Á{K@ÜM_x0006_{ G@jd*±(4L@ðé6©RC@_x001A_)L+½K@RÏßÕ(_x000B_J@î_x0013_&lt;_x0001__x0001__x0004__x0004_HQ@ô{j_x0019_ºJ@¦_x001D_8oºJ@Ë^ôÚ_x0001_E@´E¿Ë$IK@¨×-_x000F_ÏjH@Ý_x000B__x000F__x0004_K@gä_x0016__x0006__x0003_J@T_x001D_ÏÇD_x001B_I@&lt;2.óV_x001A_J@7­vçÄF@××%«Y¯C@¤5bè8¶H@²8Ï_x0001_«_x0006_F@éª¯ï_x0018_E@_x0014_Ï_x0012_\#£J@_x0004_7»÷anM@c[_x000D_]àkD@ÚÝYm7O@f\oÄeÁG@ìg¯uîD@_x0013_3¹!hvE@G$ä_x0003_M@·ë?jì_x0001_N@wB e§N@ÞÚ"(Ý[H@H cGUL@_x000B__x0015_ð¶=L@Æ;_x0002_®Ç1I@ZK§qÚeD@_x000B_.&gt;CT¨D@_x0002_yk_x0017_úÕK@_x0001__x0002_Uú'ú¾ÁH@òv»}Ó@@M¼_x0012_6 ÛH@¬4RÒPhL@1_x001C_óUE@öÐ_x0017_0ÙL@eË.&lt;ûJ@ÞéÒå_x0019_I@Ö_x000B_ñP{H@ækð]ª&amp;L@_x000E_f_x0005_*/ëJ@_x0002_nñäYJ@P£àgE@¤|ÎJ@.^!W_x000E_I@°ÅÊÏëBH@tÚª²Ý0J@áfVª{îI@ì_x0008__x0019_ª_x0003__x0004_F@_x0003_(ÏsÍL@¡Ç:E¢ÂE@Èè_x0015_\#E@Tr _x000E_zG@TåcÌJ@B ,_x001A_óL@2¾½_x0006_¦µL@_x0011_b´ÿD@_i»_x0010_I@@x?üK@ 1ÅK?[D@_x0005_©k\âD@À¨VÖ_x0001__x0003_C;N@©î1ý*G@Úh7^ ÕH@_x0016_¶ñï ×M@íQZm¬nE@_x000B__x0018_÷îqB@.uêkB@2àlÂ«G@ûí$èjO@\§ç:ÀH@_x001E_ôU)õÒF@_x001F_E_x0001_#_x0001_K@_x000E_þ¶Ý\O@:æ³®_x0008_F@¬¹_x0010_Ñ¿B@è=âbG·J@`ø_x001D_ûªÑB@¶_x0017__x0002__x0006_bÙG@_x0010_øý&lt;G@ù_x0007__x000F_H@ÌJt|«ºI@`±Îz¤E@ò¾aÁ)ÕI@]PËuD@[ýsVJ@ú_x001A__x0016_æt_x0007_H@_x0014_¬_x001F_A&lt;ZI@l[_x0005_õ¿D@~_x0015_¼×5½F@_x0006_&gt;/g_x000E_L@ _x0013_-fM@Èu£_x0005_ ½L@_x0002__x0003_¢Ha_x0004__x001A_fM@Åuºó_x0005_ZE@¬¨ª_x0002_KK@%º&gt;Ô¸_x0003_D@à&lt;_x0004_Æ¶_x000B_J@h_x0010__x0014__x000D_¥óJ@Î+¬§KI@fÞN|%³J@æ²þz_x0001_E@L¬CÃG@~0êUI@Jñ»bYøE@$õãÆmrH@ÐÚ*µEG@xný"·¼D@û«pË_x000D_D@C2')ô³E@|uÜ~_x0007_G@_x0014_ÃnXñD@_x0003_`3üQK@ºÞu_x001E_H@	äßv|Q@³74_x000B_jB@Ìï=éàJ@üø WìD@b¦/¸¨I@Ô#&lt;UI@_x0017_3e¯"B@·Hu_x0011_P½O@0Eg0L@_x0004_Çí4%÷E@2_x001F_-G_x0001__x0004_@!M@k(Ãñ_x0005_B@ÔÎ¤_ÚL@´_x000D_1wJ×I@cÕ_x0002_ê5ýI@C+êe¿J@%ø_x001C_MmÎH@aªÀioL@/÷¡sdI@d¥ís_x0001_A@è_x000F_x³_x0001_ºC@`ó'Y	E@¦=|_x0002_4G@þÓÏH@ ©kø§H@.Á5¯ï`I@@xak§rN@¼íÙ_x0016_K@¤Kð\=F@|[OÔB/I@_x0003_ït_x0017_ÒK@_x001E_Ý¥ªÀH@_x0011__x000E_$ÅàH@ÞûÝX§G@	ÇFe-A@2vÚ¼õK@Vø9%O@_x0012__x0003__x0011__x0018__x000F_G@A_x0011_àÑKH@Âé__x001B_J@HÂÔAâ6P@¥Ï_x0014_I@_x0002__x0004__x000F__x0017_Âò=I@8|©Æ&amp;I@'_x001D__x0012_ý F@Za¬½ôE@à67¿_x0004_²I@ÎªïYD@ø_x001B_Dòí.E@L_x0006_fúËgJ@'ù§®M@¦_x0008_ºûNAI@Lù_x0003__x0013__x001A_õD@´ÎÍ¸H@»:¦©F@~8e&lt;_x0013_0K@¶Å_x0001_$yL@~ä¿ò/2H@ÌÁ¥_x000E_9D@Ýü 8ýØB@_x0004__x0012_%W~L@	ò%©ÓH@Öü_x0004_+J@@_x000F_®q¢UH@ÞÕÉõ]ÑJ@BË hH@jÝnál_x000F_N@â	_x0001_fä}M@Æ@_x0017_¾0µJ@ç_x0016_s³_x0016__x0003_H@¸_x000B_b£QM@_x0008_´DðÚF@aÆ"\NL@eêõD_x0003__x0004_ñ_x0007_F@jÝÚÖK@r :äß_O@_x000F__x0017_k_x001A_4sI@º×å¼U"L@L¼_x0002_a3öE@Q_x001D_eÖ.'G@ð~_x0010_H&lt;OP@h;sE_x0019_1M@8ÎÐ4C@FáðH÷J@ác ÈnJ@H@ùMê·F@&gt;¤ç3µH@ìådsGWC@bG³Ü{:P@HOöä;E@e_x000C_:%_x0018_Q@fæzøØnF@Æ)´¹¤¾G@d8 qsåI@uÙ;_x0008__x000F_WO@O¿¾Ê°J@Î_x0001_Èñ¼îF@:_x0016_O¸"E@ù-J@þ_x001E_ø;H@x£ÓAªD@Dä0NH@Öo*_x0019_T'G@Mk*âz_x0006_J@@½ZôÉ_x0018_F@_x0001__x0004_àâiï½hH@VÑ{_x0017_E@ô_x0008_(EYK@9ßLÆ^¨F@'j®Ó1D@±Tþ^YL@V§à_x0011_ßßD@d=_x0001_ööÕM@ü¥&amp;K_x0008_	H@ÔÞw®K@e¬ü_x001B_N@£Ö»hE@_x001D_~)O¢E@Üö¦ÙóO@A.³?bG@Jd_x0004_»IîJ@n_x0002_! 6PE@ºPGHJ@_x001E_G±2k³D@UN_x0003_'¿G@OHøÚ¸iH@fkpZñ:L@:n¯Ë+rJ@&lt;ãrØk´A@ðèy_x0011__x0019_G@Í¿x¹E¹G@&lt;Õ_x0005_×_x0005_L@^ÿ´_x001D_FDG@Ä=ê_x000C_.H@_x0010_;wn_x0002_F@s_x001A_°»y_x0007_F@_x001A_òr_x0002__x0003_ÀL@2!_x0001_	I@­BçDÍÇL@uÈA^&amp;ìP@p°ò	ÙM@&amp;uÄ²ï L@^Jx@õE@è°SÝ&lt;uE@î§_x0002_'_x0010_qI@ß±ô¢K@¬	LfxL@p=;yD_x000B_I@x_x000B_qQ_x001A_J@_x0002_9_x0005_wñëJ@á_x001C_+×/ãK@u×¸W!I@vÉè¥½øE@P}_x001D_|_x0001_PE@ýÀ­éÛfK@AÉ]DcF@u11«\G@;BâÑÇÚC@LGT_x0016__x0011_N@mú,_x0012_M|I@#É_x0010_çI@D´U¥ØC@(ÁÁæH@ñæ²_x000F__x0008__x000C_L@_x0013_ G¥0E@GF]y?M@83JnH@ÀSeÖ«K@_x0002__x0004_ýÔ¬_x0011_ÌÌB@oYI@Ú_x0017_nfwÖI@ë¯m§´ïK@&gt;#¤Q¤8N@æÞº'O@°E_x001B_eí¶J@¹_x001E_ÍG¦I@@rhaI@t[|_x001F_ÎqF@ÌäÀ¤_x0013_M@ÿ´\ôI@Xæ¯_x0001_»½H@"_x0015_¶y_x001B_H@6\÷Ð½ÀA@_x0013_d4ºáN@_x0010_ª"'_x001A__x0010_L@Ñ_x000C_ÈU_x0017_ME@Ø¨uaS+N@åèÂÖØÍK@_x0004_úð?QI@X_x001E_]¦§üG@_x0012_g":w_x0002_G@Û_x0003_&lt;Q$I@cýÙ¦J@Vìndþ~H@®}ãéQJ@_x0010__x001A__x0016_bµ¡O@¤WÛçLK@LÆs×E@_x0008_ÝmTµ/H@µéÒH_x0001__x0002__x001F_éI@Ð_x0012__x000B_üö^J@¨_x001C_v¡:(I@:%@ë[aI@ìH¼§_x0015_I@Ä¸H@þé;ôÉ6I@_x0018_®À}_x0004_P@ÔÛx_x0013__x0013_F@pàIçØJ@_x0002_T_x0007_#ûG@_x001A_fÛóôTK@$_x0006_le³#H@Ç_x001D_lmÚ_x0014_F@_x001A_"._x0018_fJ@bø£]¿+H@ý_x001F_uR×D@`+ÕsG@_x0014_ã_x0010__x001C_üL@¾x_x000C_^ó,I@Ï5e_x001C_ÂvI@ùÍº_x001A_ëL@&amp;ëÄÀdK@_x0012_³Út¾ÃF@°pzÝE@@½&gt;G_x000B_VL@_x0012_³_x001C_,ÄF@7s¹@ÆN@_x001D__x001C_®´ïÅG@^_x0019_ÛòÇI@@_x0010_sÀÐÈJ@%é_x0008_d_F@_x0004__x0006_yèÁmµ8J@¢à´õrD@AÖP_x0014_u"D@_x001E_K_x0017_ÛEêN@@æº_x0007__x0002_,I@P;IÖ_x000D_üF@_O^ÚC¬G@S/Ïà)¬L@ÔyfznKJ@«ÚKÈ´ÜH@CÀãdMCI@Êª_x001C_J@âV 3YA@¤V-vK@lÍTF@S_x0003_ªH_x000B_B@ð¿|!K@_x0010_áC¡U_x0017_J@§ó|ÏÛH@~_x0002__x001E_w_x001C_D@Öï§1H@¨_x000B_Un_x0005_zE@_x001B_*Ü_x0019_úK@&lt;²_x0002_P@	f¬4_x0018_*H@jÀNC_x0014_N@f=_u?AO@OÒ\OáP@_Ó_x0001__x0017_C@´©Î¥åF@_x0006_®»À_x001E_éF@FZ»_x0002__x0004_1³L@$_x0001_ÔLi¦J@£ÜFºeC@ ¹ñ_x000C__x0015_J@ç_x001F_v·¨UI@ÝôePÕ©C@¶W¬ØH@Ï(P/èæN@LS_x001E_ã©G@&amp;_x0014_ó5ºnH@_x0019_Û_x0006_H@_x0018_§¦_x000F_1lL@\_x0003_uÑ0D@8pPý/_x001C_E@Dò¾_x0004_ÌL@^k¦öOO@h=ÔZ´E@El¾b[G@%»_x0016_RM@D_x0004_ëù¥G@hªiÃL@ÖfvM@úå_x0006_(9þK@Ç§KÄ_x000B_5M@_x0003_W÷~ËÊL@þÞÐ%uL@&amp;ÇC	VK@_x0008_Ú(²_x0002_H@.6n:ï_x0010_B@,¹Eo_x001A_M@_x0012_Åo"K@ÀÆÿóAL@_x0005__x0006__x001C_õ'MÃH@_x000F_1Ý¼BG@x_x0010_w¹_x0005_NH@úÚ©²OÓG@å:ÀW_x0016_0I@¶ÛK_x000C__x0004_I@ê¶x"ÑC@_x0004_3ÕÌ&lt;D@.mÀ:_x001D_O@$YfEJ@¾ä¤-akE@t@ìàÁF@Î'-_x0007_1_x0002_H@_x0016_&gt;_x001C_£NúG@ÂªÐ°_x001C_ìH@ÊÁ»¯RF@A%õ_x0001_ÙJ@ºE¼ùPJ@Ä{ô_x0001_2N@Èg_x0014_I&gt;B@6ÍQ²8M@?+_x0003_*Ä\L@þã(ØuG@õöÃE@ºr±/H@Ò_x0007_	å*H@X_x0003_ ;©{O@ÓÚ_x0001_ûoD@ «_x001D_ÜþÉC@{i_x0017_gH@GÖ_x0003_çÃQG@´.J,_x0001__x0002_?G@¾M_x0017_Ü~+H@0RT_ZúL@Î9~_x001B_¤óB@_x0012_ã.(aÖD@®ß¿÷J@ÔÂ±kH@Ø{_Ç¦¸D@8¢_x0006_eK@ ;¯äû1D@Ý¦ÉL@³.&gt;¦LùE@æEÄçz_x0016_H@O_x001F_^_x0002_óûJ@ç7áÅÂùG@ÂõM)©L@p;4¥þYB@ÐL,è_x0004__x0016_D@c.çõ_x001A_E@1Ù=°ërF@A_x0010_H_x0011_NI@5\ð+ÑA@_x0006_ï¾.l±D@\Ì¤AÿM@_x0015__4_x000F_®H@ÛÖgmóhA@®#Ô§wÖC@.=VåçbH@ÂÔRáA@x=-·_x0003_F@_x0012_ÿï~,H@$M°¿}N@</t>
  </si>
  <si>
    <t>c7c3a3315520d1d880bea24baaa01d1a_x0004__x0005_ÄÄù¿JH@A_x0016_YñE@üé_x0004__x0003_ _x0013_H@¼_x001B_ZØêM@A±*E@_§ö_x0016__x0001_¨J@*öí	fI@x¢&lt;Î_x0012_J@Ä_x0014_VçA@_x0015__x0014_Ò¶H@ªÅ2Þ´jJ@'_x000D_3á[_x000C_J@_x0005_¯_x0006_'¦L@Ö¿È§FJ@_x0012_b­	ôdI@´F·¥V6L@"o|[D@(òÞ_x0006_ÊþG@6Z&lt;·µI@úÇ_x0016_pvãM@4b_x000D_DÜ_x000B_N@¿éÓ_x0004_*QL@|ÍsK´_x000E_G@2¡ÌÚÈG@q_x000D_¶ÁgH@_x001E_ÆNT²dQ@2d7bòêG@p¸òsI@s.-6D@3_x0002_°@_x0015_;D@Åd&gt;_x0007_qA@Ú§¶_x0006__x0001__x0002_ÔI@j$CòòE@ö¼§VÐãL@øcÅDJ@¡4M._x0001_ØF@x6ÎëBF@lëyG@*p¢_x0007_KK@Â_x000F_¾0èF@n_x000F_×²"ªM@¶®_x0004_ªÓG@r!øíG@P£ÂõkI@_x000C_áÿ´E@¸^¹QVH@v_x0018_mz_x000B_mK@°1_x001B_öSN@_x0002__x0002_ùIØK@ÏS?_x001E_K@^mÞÈpL@Ê_x0007__x0018__x0016_¹GE@_x001D_k*/_x0003_I@L;R§_x0008_»J@Á~àõäG@_x000E_ôô½H@&lt;ÆS_x001B_÷B@_x001C_C_x000B_ G¤J@´y_x0012_àPÒF@1XìÆ_x0013_D@2ñò)E@D¢¦«ñG@Ò·_x0019__x0008_-H@_x0001__x0002_ÈÅø¸8G@._x001E_sÁRI@^Ñ­ß×"P@,·(gh"I@è_x0016_ë/¥¸I@*qöô¬J@ÊÉ¯H@_x0007__x001E_ÃÍ_-F@§/¬4F@Bq_x0007_Tu\D@!Q[±ÒI@¼«#®ËI@M¨a_x0002_òD@â¶í_iðF@©-_x0019_øÿ+J@Ò_x001D_°F@NA_x0010__x001B_(G@ùSìé=_x000D_G@_x0011_y_x0005_¬çO@â_x0001_?ã_x0004_F@çQ@îZJ@×çËì¸ÎO@ÌkÁ)RÊG@zZ½ï_x001C_ÞD@¢äù_x001B_'H@¤ÿC_x001F__x0012_K@_x0004_7ÎW_x001B_vG@$w_¼#	F@TÊÎªK@_x000B_ÅÊÞ¤K@g,_*à*O@ðÈàâ_x0001__x0002__x000B_F@_x001D_yjyH@ðÓjcM@ö.«_x000E_F@;°ÃØML@±Ë_x0011_=_x0018_cG@¨Y})(EF@_x0008_kJÁuâG@Ö_x000B_úxfJH@_x0001__x0005_¹6.D@´ÃQÃ8F@½Õ_x0001_¡P@ðÏEgâqE@-³cT_x0001_L@\Uó¯èqJ@«Q|¡_x001B__x0010_F@9_x0003__x0011_§ÅM@T_x0016__x001B_Å2K@_ùðÙ/E@2L2·(N@â_x0010_NîÏËD@æþNR8J@ Ù²_x0013_çG@ ºWªårL@.ývWK@ÎJé÷ÌM@àõMµ_x0006_I@&gt;_x000B_Sb_x000F_LI@`D\æN_x0014_D@(wEïìÅK@cð®_x001B_PlF@K_x0001__x0001_Bç_x0014_N@_x0001__x0002__x0002_b7ûôFL@_x000F_}v×þH@\5¯¬ôK@l²_x0010_é_x000C_G@9Â_x001F_YDL@ö³Æê_x0002_E@:¸üüÁsI@µå÷¢¬E@P_x0001_c¿F@E¼CL½§G@Ö?_x000D_8!O@rÚ_x0018_¤J@v¾_x000C_1Ä1G@Ôùî$J@_x0016_#_x0012_¹%vH@Ò¯ÙÉH@_x0013_&amp;BnG@íàY½_x0011_I@zÝdJK@)Ùã,_x000D_ýD@Q¿^I¬øG@_x000E__x001E_S&gt;¼¡J@Hú´_x0007_îG@Ícy_x0013_ E@mMÓÚ2D@cP_x000E_Có¸H@22Íh¹£G@ÇTÖJ@õqÞ£_x0006_çF@ä¬_x0007_z_%L@¾äç_x0013_/J@"t_x0002__x0003__x0008_ÙK@Ei_x000C__x0014_)O@z®òK@_x000E_Qr 0H@Vëìd£EK@?cÿ_x0016_§GJ@ÃÈóc:G@æ6_²}K@ÚÉýj)¿K@¦°¦ã&lt;E@³ë_x0012_q_x000B__x0012_F@¶e'SåxO@ÒnuîåñH@PÙæÜ_H@¢]×oM@n¡ÆÔÇN@´4¤ìSD@«_x000E_x+8H@iá=ê_x0003_GP@a«êk@æM@÷¼_x000F_{ó5M@¼5p^Í~L@_x0001__x0018_Y&lt;J@æÉd±×H@¤Lð9G@t»Ërw0G@6îâ_x001F_)L@HE½_x0012__x001B_éC@K¤_x0008_ómI@ÃOè	SO@\Z%33J@-_x0006_÷}zF@_x0001__x0005_@Z_x001A_XlK@ÜCØ¡ÁîL@,ç_x0004_t#M@ñ:/·õH@FXXò(pK@¢h;ú_x001A_C@ÿ_x001D_¤bu²C@_x0003_Q÷Á_x0001_D@²EÔjK@_x001E_,ùQÁ)M@4ªÙL¢zH@ß_x001F_^1K@ü_x000D_I ZH@_x0002_§_x001E_,dÚA@^ôW_¹L@©»ÚBøK@O§u_x000B_qøF@8_x001B_f_x0001_§¬K@ã=æãt_x001F_K@	èÓ_x0008_L@_x0008_s0ãtÈI@Åi9ºD@Í_x0008_¿2ÁP@_x001D_úzG²ID@@ 5aE@_x0019_¡Ë·G@¹ldp,$C@g:ùoíF@¡=²K@Ü£;Ü_x0003_M@_x0010_Ä8áoF@_x000D__x0015_ñy_x0001__x0003_@5I@°éñ¡bI@þ`Ó§áI@Æ_x000B_ÙÛF@r'øVùI@`®Ë\ÐP@B#1jH@ÚFÈàÚG@CeC°w£G@cG¨jF@m¼j¸LJ@­@éÊéH@:}ãm¥GN@ÐBÿëðQK@´±~_x000D__x0002_G@hÓ w²H@³nµá_x001A_xK@ÊloÄÖF@|tÝ¡¡ÀD@Jhï·_x0008_ðM@ÝOÚzÉ_x0015_G@:-½¢WäF@º#¨t67J@o3+?úH@^­Çö_x0016_I@N9_x001C_0C@(j(áI@x¬±ùH@âu_x000B_À#­I@ÍÈHP_x0017_}@@9÷æsÕJ@:_x001B_@a;ED@_x0001__x0008_TE±_x0014_=1I@¬S6_x000C_9G@¸ZêÞ®E@SÖUÄk±G@îº: ´_x001B_G@æT×PAK@n×4ó_x000E_G@*ðª¹_x000F_?J@´_x0011_3c}_x001B_K@_x0010_ðx_x001B_CM@íÛni D@\[òHÍM@Ø:IÓXÊI@Þ9|_x0011_ßI@zÙ_x0013_HûH@ÊÉÊ/ÌJ@_x0005_¬M_x0007_G@ bK_x0006_ËK@ãò	_x0007_ÖkE@_x0002_«ÜÖH@bûæ;_x000E_L@uï·wG@õL_x000C_/F@òð¸_x001B_æ_x0019_J@Ý½{§D@ [1á/âG@È=ÎÏN@JX_x0007_®&lt;_x0014_G@_x0004_²!©ÎP@(-S-n_x0012_F@&gt;ÿ_x0003_Võ`L@ßÎÉ_x0014__x0001__x0003_¬A@yí_x0018_½_x0015_F@ÅTD@PyZlG@&gt;Vct\ÇC@_x0012_h]cF@FVòá#K@ÇGÐiB@îêÊÝÑK@O_x0007_ôÀZ]C@.+_x0011_QIG@gÔ_x0002_¨_x000C_G@°5/­GH@|.[F&lt;½L@E4OøàG@D_x001B_lûvE@vûpïËüO@4ô÷ E@N»Ew_x0016_íH@9´¦//«F@Q[}:]F@6nø_x001C_SnP@_x001A_Cèø_x000F_pC@ö_x001C_ûõ_x0003_XK@Èô,Ð¿&lt;I@3| O_x001F_F@fV]O½D@b/àéG¤H@¤;Þ¡ÖJ@_x0002__x0018_Ò(ÓE@Wþßm_x0011_I@&gt;_x0013_ãuoÒL@_x0002__x0005_&gt;½É_x0005_ÄM@._x000C_ÔËØG@p//õ'XI@~_x0016_®;ðJ@_x0011__x0015_'/ÛI@L9¡I_x0002_B@XqäKs_x0005_H@äåT¹÷·E@_x001D_´øòòH@_x0019__x0014_½wE@rPB8ÞF@_x000C_A×	ÜWH@ q]ýFI@q_x000B_B¦±I@xÊd££KD@K%Îí1D@_x0004_O_x0001_lð6D@_x0010_=HZLM@b4¬D¯_G@¼ÖãßrG@oP_x0011_³¦E@è½b÷hL@õ§ßäÐòC@x¥×Õb´B@mxñ^­F@ë$Ü_x0005_ØJ@ÖNØCuP@¬ôµMýC@Yý ìÔD@ãA_x0010_v_x0012__x0014_J@#`_x0003_½M@(0D_x0001__x0004__x0013_F@v÷û½¼_x001A_J@R¹,"âL@7_x0012_ú,D@ÞÈÁ_x0013_òÅH@_x0001_ë¯_x001A_38I@ÎÓ¦O¯$I@Ì_x0002_Â_x0005_èK@(#÷»è_x000C_J@H¡_x0013_\}¿I@°àßÍ@9L@ Ðª)xýI@èþB@|_x0001_½a_x0002_æI@|_x0003__x0008_o÷õK@­´øTàH@»&lt;Þ"Ë~M@_x0013_Þ¯þ_x001E_AL@§úty H@ï_x0010_5vêH@Êba?H@l&amp;Ö,¹I@gº®»ÞC@_x000B_Ã©¸¿L@:ëá¨O@¢Ê¶·¥A@CäñjK@²ÜCz_x001E_üI@¨L´}ºîE@_x001D_r{ÆHéF@ßÁ*_x0005_íÚE@vp^Ðò@G@_x0004__x0005_$µ»_x0010_"E@Ôª$¢,âJ@_x000E_+Ûág¢G@cÛjÌG@èã¤ð$ÜM@àæ³Â_x0015_¨H@ÔìËÔJ@0KlbK@hV?&amp;ÕM@°|/aô«H@îÜ_x0006_ÿÏG@òkGUëªN@_x000F_m~=õòF@OÓ¨_x0015_M@à_x0001_ô_x0003_©ÍD@w0@mG@Ú3oº&amp;8@@êe_x0002_Gg+E@æês_x0012_f÷F@Ñ§Sã0F@ð_x0019_®Y¬H@±`þ_x0002_¡pG@©2¯£ÛÁG@,`&gt;_x0018__x0016_(G@aìØ¨_x000C_F@_x0008_-+¥_x0004_kF@|ÜËíëM@:!®®_x001C_uG@E^_x0015__x001F_D@SùÚJ@RsíöÏëH@ ©0_x0001__x0004_~îO@õfÜZ_x0002__x000F_J@Uµû_x0019__x0016_;I@úb½l_x0019_rG@_x0018_·Åà_x001F_EJ@¤p_x0001_ G@^K"Ê¾ôI@ø"Dç_x0011_M@=ØJÂvÌH@ÕÏ_x0016_Ï~C@y7Å_x0003_ÝE@À&gt;ö_x0005_xÔD@ØÒ¬ÞH@_x001C_Pe_x0019_iòK@,_x000C_|'DC@_x0006_èW¹ûÊE@_x0005_²²÷ÕA@_x000E_Ãß_x0012_7ÍF@.e*,ËG@iÆ:ãÚÉN@G_x001C_´´ L@&gt;^ýF@/3ïÂU_x000C_F@WgÚ5¬ÙE@J{@²'vI@¬¯_x001D__x0015_rfK@è²3_x0011__x0019__x0007_I@,þ×ù H@¹4_x0005_._x0001_÷P@î_x0018_3mV¯J@ðñYñ¸J@êÕpy¼D@_x0001__x0002_ª±è­fC@ö©«ØÅÔI@À]_x0017__x000E_L@_x0016_)	Å°AM@üZ¤¼L@_x0008__x000C_ý|WI@(Ô_x001E_ M@Ðàrp_x001E_@F@_x001E_ý4Ê°F@h8"@G@ïÿ_x001A_´LB@Â_x0016_¥ü_x0019_L@ºUçóÆºL@Ø{FÇªÓN@Ü©=:_x0003_I@Jr._x0015_¶K@$Ü±_x0007__x0015_ÕK@MÜ_x0014__x0008_M@å_x0012_F_x001A_BL@UÏÞiqøM@sùóÏJ@_x0019_ó¡F@¤&lt;Qf_x0006_(J@2x÷H@Jnòô_x001F_O@X¡þ·C_x0011_D@Õ_x001E_zXK@ä_x0010_ïifWF@ö_x000C_$Ó[ M@ÒÙ_x001B__x0013_æXM@Þ|Ko_x0012_6B@¬k©y_x0005__x0006_ 3H@	^¢ö_x0005_F@Ù 'úÕI@}g}¸L@¤_x0012_2/M@éG5_x000E_J@|½F0Ï&amp;M@4°yE@&amp;_x0002_CO@:&gt;Ä&amp;_x0001_ÌG@T§ Ù]I@Üø²hQP@nHG[L@o8É_x0013_0IP@®$#&amp;_x0008_N@Ä|!*áD@_x0004_B&gt;?_x000D_K@6ÕUÌµK@&lt;¶*bG@=Øt¼ªJ@ö_x0001_úoI@f×_x0019_ÂJ@jÙÔ¾©ûM@¬*S`H@úOQ_x0018_P@i_x0003_;(¨1A@ÞÑÊÀÄ_x0008_K@&amp;mÂ_x0012_0J@ý	Õ¶}G@ÚT×Ù&gt;I@_x001C_³i@rºG@ðÌ±°_x001E_J@_x0001__x0003_0ª_x000B_å_x000F_L@Q,E_x0012_IF@Ø_x0013_È_x0017_ &gt;J@_x000E_4_x000B_÷¤G@ô6_x0014_Î_x000B_I@\a¤#´G@P_x000D_ÌÈ_x0017_O@_x0019_à{\H@î(T|o1J@g_x0019_(ÍÚ±L@v_x000B_©¦G@&lt;ð_x0011__x0004_ÏãN@|_x0010__x0018_IG@ØyzS:B@_x000B_ôDfjeP@ DäêB@´»}&gt;ì_x0008_G@Xð_x0015_ªçF@h¬pÎM@&amp;ø¿78K@ºf&amp;ã!|F@gcâIXF@_x001C__x0002__x0015_M_x0014_ÈF@_x0010_CPàE@pMþ÷_x0003_E@Êà_x0001_®OµD@MØð"DK@=£~_x000C_nD@l ØXþAP@4¼-¼óF@_x0003_Yk/ÓI@óv_x0002__x0003_(H@ºh1ÄJ@üsÏÌ_x0003_ÆD@ðUÂ­Â_x0016_L@°ü&amp;6Ý_x0001_J@_x0013_vSä-D@_x0006_çÖMzâK@D!¯/RJ@Â¾Ï¦H@ò@"OÇ_x0018_L@rA_x0001_¡_x000B_°P@.¬_x0018_M_x0015_L@Pð_x001A_ý=ùG@h|_x0019_4È_x001A_@@d_x0004_ô}ÈL@_x0018_5¨_x0014_ºD@® Ò}å¼J@¨äöçvL@å_x001C_dÏxB@Mf:ñªH@µko-LsF@;Â5õÜ×E@§°_x001A_JçG@â		'J@_x0017__x001B_¦¯E@ÖÅÐI@zô_x001B_".ÁE@¹ÂÊÙM@ugiÜçI@@[_x0014__x000E_$êJ@_x0014__x0007_Q·I@Ï_x0010_á@^L@_x0001__x0002_J`_x0010_y_x0013_G@nâÜ_x001C_M@àæz¼ÎE@,_x0011_§­J@X¦ÉbªI@æFÅ÷?I@@¹rÐ5J@BI5ZÛòF@³·_x000C_RdãO@#m·Í:_x0010_D@p*_x000B__x000D_DL@%nèÌÿ)D@#-ÏùGàL@fÈ_x000F_8ÇM@üf&gt;Ñ½FI@_x0006__x0012_ìp(þI@q£ÁßH@ðïG¦ÜóK@BUÀã×hP@J8iO-jK@#Òáb¹VL@Zç_x001F__x0011_Ã_x001F_B@xÈÃôa_x0002_E@0_x001E_Áã»FK@j&amp;Tz²_x0004_J@N_x001F_w³QOF@_x0002_ï_x0015__x0004_¥÷I@Üh_x001F_eyEK@ðçGiú7I@_x0005_È¾G@eÃC@F_x001B_Ê§_x0002__x0003_ÜD@_x001A_±pDZL@4÷Ú_x0002__x000B_F@_x0001_XÆÆ_x0013_hJ@øøÙ	[îN@¥:ÅW_x0012_P@_x0006_ÕÞ±w,I@Ââ_x000E_ZHM@°ú7_x001A_ùTM@½_x0003_*µF@³veßÚêI@zéøRVD@ðªÇ"L@@%à_x001B_È}I@ô¶ê¼N@ªN_x0008_ðKC@¥Ãn5ÁM@¼w5õ_x0013_ÉI@bkåò¸I@ôr´þúWF@TmBîùM@%³4O_x000B_9L@QÛäúßwF@ðæ¥H _x000F_I@¶ÃP'ZnC@_x001C_,ª­è¹G@È)Óc+&amp;H@_x0015__x0002_7ÏÄA@Tødè9H@V_x0008_EMREL@|Î¸_x0018_xH@_x000F_w]X1P@_x0003__x0005__x000F_d_Â6_x0014_F@ ÈE@_x0015__x0006_£_x0015_J@_x001E_{Ôc@H@©w½ (I@_x0001_ÅÄic£F@±áÕ8N@QeÛ¤_x001B__I@©ùný²íJ@M_x001B_Á&lt;oåG@3®ªìV_x0019_H@ZH_x001D_©±+P@R8=ÕÞG@_x0012_§ Â1O@ù_x001D_×s­I@BôLØhuI@VªãBööD@ÑÈ «H@_x0018_áêwëL@®¾P&amp;_x0004_I@âgu_x0002_+_x001A_N@·éo*rM@vP_x0005_XV9I@§3_x0007_ßF@¤JÒH@â¯r&lt;G@]J+X³_x0011_O@_x0002_'Þ°:DF@I*Å´0vF@Ðï_x0005_ÒJ@h9K_x0012__x0004_ñJ@q¶º°_x0003__x0005_ÒÝJ@D&gt;ÍÂDJ@½_x0015_¨ø_x0007_·E@öÜæäoE@¬·_x0014_ã¥ËA@&lt;_ËeÎ-G@(ÚÇ=_x0001_³M@:JJ6]ßF@~?i$èH@^7&lt;JH@dJzNH@t¯£äÎI@à¿T¨ÒmO@è?Ù#ËI@Ð¤(êÖI@_x0002_ý_x000B__x0010_÷_x0002_B@AfkÚE@à××"ýH@j_x0016_¢|û=H@dë¢ûâG@_x0018__x000D_	8_x0018_H@_x000F__x0002_ª¦_x0004_O@è(_x0011__x0008_ÿ¬D@ |GJÄbL@À_x000D__x0008_&lt;8#F@ðcÖ_x001F_OG@Èq5ã_x0012_K@c¬a\G@bX¹èÆF@_x001E_SÏ_x0015_Ì¢@@7¼lÆuJ@á_x0004_&lt;(¤8P@_x0002__x0003_À_x0016_«m_x0018_G@_x0012_o_x000F_^@K@Ë¤_x0011_VL¥D@è_x0018_R`¨_x0017_H@"ýÛE_x001E_M@P_x000E_Æ¶àM@©u'0M@vüÙÜÅ@@_x001C__x0005_\lXM@¬ß¡R	L@_x000E_­©_x0018_?G@5é	¶B@e1 _x001D_G@óõn&gt;ÄJ@Ð¶ñ8_L@4í_x001D__x0001_PúI@Ô¹«ÔòD@~_x001F_[Ó¬D@VÂ_x0007_çO®O@ú_x0011_pMðL@jQ.òI_x0006_C@þ²_x0018_$ïÍG@´¡aI½I@¯(2ûI@_x0002_¥÷¢O@¤[_x0013_ïªI@â/ÆÊfdI@*bdJ@þYØ&lt;yI@_¿RõY¸L@kÎ0Q|C@±ÎT6_x0007__x000E_LCF@ªm&amp;	&lt;E@h% _x0016_|çD@_x0004_´?4.I@tfEG@pä¹êXH@H4Êi¡I@_x0006_Ü³k_x000C_tP@kºs.÷G@´¨_x0018_×©F@:+¯QõG@dø¶8M@v2_x0019_cZE@Z_x0005_fÕ_x0010_åF@¦_x000F_Ê£_x0001_·M@l@_x0013__x000C_ãM@XøÄ&lt;_x000B_°I@ô`:RµÕJ@×úßo_x000D_ C@N©dù:ÓP@Ou_x0011_ÂY_x0008_A@ôRÏ_x0002_I@6eôH@º¢uq&lt;RI@WX²®7K@ðÿ´"M@æÑ.}E@µ_x0003_;_x0008_åRD@BgÊÉG@X¼_x000B_CMH@ÄKÕÎH@_x0019_q®&gt;uaH@_x0002__x0003_õ¾¥qöA@@_x0012_í¨ÙJ@0¶_x0013__x0012_·I@ô_x0008_M_x001A_S6I@ìòxFÑ¦E@Òì§¯N@cJÙÇG@ü_x0008_,D@t_x0001_é_x0012_¡©J@_x0004_AM§J_x000C_O@ª[ÿ_x0004_DI@jË_x0003_÷kéI@_x0004_½_x000C_&amp;RÃM@ ¦$NzVF@Ñ¡r±èJD@oY¯¶_x001E_ÕF@âyI@_x000C_Ù_x0008_±C@oõt;_}M@ÄåÚû+=L@úMù¹2_x001F_H@"6lIAL@ÖVmAI@ºñDð-I@Úid×æ{E@=Ø_x000B_ú?J@ÿ=*rLJ@y_x0012_(fÔÌI@ÊwN_x001A__x0001_H@DJé-æL@8_x000E_/Ý_x000B_AF@¤Îº'_x0001__x0002__x0010_ÔC@ü_x0016_UÊÝzI@tM_x0013_ìæ@@[ÓÐïGÕD@8:Ð&gt;ëÓJ@,dÆiü)I@ÜF_x0019_~P@¦ù£eI@®_x0002__x000C_¤Ð$P@,öTð²D@LYac8K@_x0010_&amp;L@ÊÄºwJ@±¤ë½ë_x0015_H@½1ÃMaG@@\_x001F_]_x0012_G@äh_x0001_²JòG@LîþdB]A@àú­OÏH@÷@&gt;&gt;¯þN@F3åWá_x0008_J@Þ×ü_x001D_vYH@Ù_x0010_LRTK@¡³êòG@~_x0008_	9C@;øE«ÆJ@hÄVÅ#D@/k5,F@O_x0010_TR¯_K@V£nuQUG@õlË_x0011_¯B@cJPÖ&lt;êH@_x0003__x0007_öú¹ÉÒD@wä_x0002_°DMI@JÖyþÂI@hS×¹VC@Läí.´&gt;I@_x0018_m^­ÛmM@_x001D_£»&amp;D@&lt;úÇ~bM@íU}eÓI@Ûo!|!PD@üÇÑ;µH@ËºaÊ#èJ@2'B_x0011_¾B@_x0002__x001C__x000D_ÀI@ÒÃ_x0008_ËK@Á5_x001C__x0015_E@¢¹¥gÔîI@j¥ëE@p~	_x0019_øoH@âÓ 1µL@_x0018_Od`J@_x0004_¦v_x0001_UL@F'ç_x000B_K@_x0012_ªðp&amp;óO@8_x0010__x001A_qµE@T_x0006_f|AM@°_x0011_þàEL@ÌÂW«Ê,G@A_x0005_òw*_x0011_A@«Æô_x0013_I@ºaèsTG@Ì*Îï_x0001__x0003_5_x0012_I@_x000E_=_x000D_:¾C@`ßrVÄ3K@ ³_x0017_Q¼|I@*ïÂ E@tDP 7¨I@_x0008_^_x0013_£ßG@"_x0004_º=H@)ÌÇ¤J@÷è®àaG@pöDp_x0011_{J@õ~nbþcD@y_x0012_WMbK@_x0016__x000F_¤céõC@¶í{I@@·×DK@&amp;ù_x0007_È_x0002_I@éù_x001E_ãmG@ìv]dÿD@_x0004_Ô_x0007_66ÊE@_x0012_øF¶SN@_x000C_yý_x0014_N@@âH_x000B_ê1K@BlgY\J@«_x001A_u¶óG@_x001C_¦Ê´r_x000F_K@ËÃµúÁ_x001B_I@pÁ_x0006_¸¨G@^w;ë´äE@ü_x000F_ÖôO@Cf-}]_x0008_L@=_x0008_ñx_x001A_gF@_x0002__x0005_º_x0007_=9¿_x001D_N@À&gt;ð_x000B__x0004_J@d_x000E_àDiF@~B×¶o3M@ºò±Ýe¡E@_x001D_fëUK@ªá9yÐG@__x0003_oôî[O@nßÄ­A¦H@.]·_x0001_}F@xý;i(kJ@_x0013_RÃ¿õL@8_x001D_I¿¹åG@õ¥á´GJ@T a0}_x001C_Q@É,¼`_x0007_N@Âmú3?mK@ÎH,9`«I@þNn¯NK@¹ã®D@m_x0013_J@#_x0008_Ä³ähJ@Í¹_x0011_áÿIJ@æVh_x000C_{ÁF@_x0004_¨lpâI@^_x0008_Û_x0011__x0018_5P@sÝñ¸CL@ÏýÈ¢1ÞJ@Öõ_x0001_?dÏG@reøþ¸H@®1nºÙG@ê\JY_x0002__x0006_aG@._¥ÀØûP@Þ_x0012_h_x001C_ÅG@Ê_x0005_qæAN@À0&gt;_x0014_7L@_x000F_pócé1B@þ_x0012_*mt³J@_x001D_¡®Á(_x0003_Q@ÎV÷r?L@1÷×ÜÛI@&gt;½Ë*Ç_x000C_E@îý´néG@{_x0011_VfëõF@|_x000D_h²³´E@]gN@üæ_x0001_EGRH@Ýy§Ç÷B@sRZßfIE@hAÔRt¹K@yY§_x0014_¶óH@¬&gt;_x0015_¨¤ÞG@o%Y_x000C_ÂéF@È£_x0010_ÃãÛP@Ú_x001F_ÿçã³J@ñC_x0004_PtoB@Vb;ø_x0005_J@_x001D__x0002__x000B_w(_x0010_J@tW9TýÒE@/&amp;ù_x0004_&lt;òH@á5_x000E_cÀ_x001E_G@Ó2.BÚÈC@ÄîäY}D@_x0001__x0005_#B_x000B_È6M@_x0014_[ü_x0001__x000C_I@_x0008_pÍ_x0017_-Q@ÍÝD¸¼B@_x000C_dc?ÒG@B_x0015_R_x001B_ËLF@¹Æ_x000C_cIL@F_x0004__x0014_OJ@SL¤y1ËC@I»_x0003_Ö¹D@_x0006_¹Ft]_x0002_M@·b;]P@ËO,o«P@Ör?iòhF@*\ßÔlD@_x0011_1Ë¸¼WG@¾@TCÕ4L@mWð*ÎG@+P#p^J@_x001D_Ü&gt;)I@zì.´dH@_x0005_a/ÕãJ@°GH£7G@_x001C_5¯¬ÙÙI@Ò%_x001F_VK@b_x001B_!½_x0002_I@Ê#æ_x0013_-ÑC@UÅ_x0006_5¸wC@L3W)W|M@¾_x000B_U:ØµM@æÏÞÜJ@vlÕ_x0001__x0004_1G@®¡®ÒÚD@_x0005_µ*_x001E__x0003_D@Êgñ1ólN@¼y£­JH@_x000E_G,fI@ôÍÈXªàF@x_x0004__x000F_¶NE@ÑTRZ_x000D_ÉE@VëÖô_x0002_H@nF·&amp;ÇJ@@¢ÙÚ[L@_x0015_&gt;Ý%_x001D_ëL@(ò_x0006_UÛðA@_x0016_.m-ÇE@Ê¹qtÿK@¨W¥óK@.ØêO(M@_x001A_8¡8ãÑG@,Ý_x0008_L2I@"|ØchI@0ø2¿nD@Ú7Ùþ_x0012_P@[«.èëÝL@+Åÿ`_x001C_L@ÄTÆÕ¯xF@1Cz²ZC@°vDòáG@Í³ÒÍß(J@bººOãJ@Pôz«æB@_x0018_B:±³uM@_x0004__x0007_bõü7H@±Ö`ÊíÒG@'nêùQE@_x0008_Zã_x0011_JL@î(Ê_x0001_L@©¼ÏtØE@¼ZîcñF@BLmfF)J@´n_x000B__x000C__x0007_PA@Ô7ñª J@q_x0004_pÝÒ\F@4ib©²L@"z_x000B__x000F__x0015_êE@_x0018__x0015_J?®èH@9V¦¨¨*N@&lt;e:¦iÌI@°QöcK@ÙsERÞ;B@áÔx_x001A__x001D_TC@Üt2ZÊO@_x0004_§º_x0006_rK@ã¬­õêO@j_x001F_ÆZãÎF@jáBd_x0002__x001F_K@´_x0018_Ep+ÓK@_x0005_Õj'_x0016_%D@_x0008_gthE@_x001E_G3/o_x0010_H@ú_x001E_·:_x0003_F@tÝØ?E@bÜ²UÂI@¤üºg_x0002__x0003_ôG@ÿ&gt;DñF3H@¾C_ÜJ@Na,pôdH@µNåö)K@ûl¦¥L@/£k$­7K@_x0007_ëW+_x0016_ÐD@ã|¼/s_x0012_H@_x001D_{ý­O_x001E_J@çÀÑ_x0002_²G@X_x0002_Ú¡F@4_x000B_nêjN@tÊÛ!qH@îávEã#M@I¿ÂL_x0004_3C@Ðs_x0018_Ar@F@_x001E_GÜü_x0005__x0001_J@2_x0001_|9±DO@I¸~G@ÓZMÍQ~B@èØÓþeP@Çz_x0016_F@_x000C_ää_x000B_|+C@1Éd;)P@,+_x0007_^3E@¦Ý_x0010_b_x001A_÷G@Ús0¥_x0008__x0018_C@_x001E__x0016_Çóz@I@|TÌ3Ô°M@3_x000E__x0016__x000E_C@Íç	_x0011_KN@_x0001__x0004_¯°tîýH@_x0002_¨3 {L@÷bÄc³I@2é¬¦µ$L@ªYÝ"¡O@Ðï0_x0008_·K@ )_x0014__x000E_ÃyJ@º¹(æ_x0006_TG@©0ñÚSH@_x0002_~2BÍyP@"yÖ_x001C_G@nHwÀ¯_x0019_M@3tZg_x000D_H@¾n%Ö'GL@_x0016_/VwhõI@P¬fvøC@BÜKzeG@V/qëíK@_x0001_	]BêÌK@_x0002_Î¬pL@{O·Yú!K@9)Ð_x0007_öH@X_x000B_ -:L@®¸_x000E_iÂK@0UÅ}&amp;P@øKõ'F`E@_x0004_^\8PH@ú0_x0017_ÜÐF@fåCPýF@\däðH@(µ;¾à"I@À_x0003_&gt;_x0002__x0003_Í¶I@ièÙÝcE@TÔRÚNK@_x0004_|þH_x000D__x001C_K@_x0002_%fyï_x0007_I@¾4»¾û_x000C_H@_x000F_rÐ_x0017_hG@Í_x0001_w5¯D@§gv3NG@_x0002_®ªvI@ÔÈ±¼Â_x0019_H@gvì_x000C__x0018_K@ëH_x0010_J^E@gy¿©¡G@T_x001B_ ÐL@ðÃ_x0019_]1,E@½Æ L_x0010_Q@B$%åÖG@X_x000C__x001C_]Ï_x0004_I@n²j¸J@´Àÿ}LYP@®_x0012_ÖLcN@?Îß{_x0019_I@0Çkð;ÎC@á9_x0015_ýíM@6_x000E_\ug1E@:8¯E_x001D_ñL@\è_x0011_Â?_x0007_G@´U×Ö2ÖN@_x000E_Ñ»[«lP@|¯+o_x001B_ÒF@Êè §ÃÆI@_x0001__x0002_näåÃO@cGZ3J@ö£À}"4N@6~&amp;_x0016_r&amp;K@8ºÚ_x000E_K@_x0019_IÍZI@_x0017_HU_x000F_ïûC@ÒÃ×ÞLûK@?|ì_x000C_°E@~_x0019_Ý]9eK@%+"Ù¨HE@"n±¡eåF@Bªº|_x001C_H@^Az­*I@°_x000B_%å©ÝA@Ïb¾Xã@D@*.'}oH@Úÿý{ÜOB@,äþJ@RV®¥îD@þQ÷ôØçI@×@ú'lH@è)_x0014_lH@+2~è¼I@)ò_x0004_]K@Bë|ëtrI@0çlÃ_x0018_DH@ÑÏ³±È´F@Ãq»ÜrD@B_x0007_Læß_x001A_L@/'¢\_x0013_K@·ßþ_x0003__x0004_PVE@_x000F_Ê+ÕE@è_x0017_ÁmmG@ýI¢I/I@JÔh7@J@ªô©_x000D_!¡G@IOÓD@¨æ`û_x0014_$E@d_x001B_yEt_x001F_P@MÞÿ9ú_x000C_L@L)·t{´D@Ø:q_ËÄG@sÀE@Lçâ4ïtD@ÀÉ_x0015_.x_x0010_I@Ð%FM½M@¬vÉj6J@tÆþ¹6ùL@þAI_x0001__x0003_I@Ç6?{I@_x001C_2Ü:M@F¡]_x0016_ñ©H@&lt;õã¢_x0008_ÎL@÷;ÂíÁ·M@8_x0001_bò£J@r;Ù¸qE@fLlL*F@!¦õ¹_x001F_=J@PÚwj_x000E_C@(&amp;v_x0006_ÊqL@_x001A_*_x0002_.¾_x0018_G@ê®ÉL*±K@_x0001__x0003__x001F_Ú_x0004_uá&gt;K@µ2ceB@bþ_x0002_Å°C@ö_x000D_Ûö%9B@aWAPçI@é_x0003_	Dø_x001C_F@aÚÑ¤cI@&gt;_x0017_«m:kH@ø_x001C_cD?J@_x0002_·_x0017_e'PK@60Á+¨M@TOyg÷ÿG@$ÝÕ®+J@òìÁ©j_x0014_L@=òà_x0001_FæN@.ÂÌBD@AvS^ÄM@ìüÝ&lt;¼³I@_x001F_ÙÓ_x001E__x0010_J@_x0012_n_x0013_´ME@x_x0001_YT×L@_x000E_rÇMñI@Ð ""%µG@h. ÍÍF@ç2_x000D_@|N@ÊOM@¦3}³ÒH@«ÓRP@ãeÿa`_x0014_H@pöáÑ\M@ÅTè_x001A_O@fè_x0018_ê_x0001__x0004__x0011_¶B@hÌÉúÂ_x0011_H@_x0002_&lt;_x000C_!k@L@ªæYÌÉ2H@{#_x0001_;ÚªM@Â:_x0015_àI@÷B×[µN@wRnìF@_x0005_Tr|¼C@0_x000C_­OÇL@cÙE&lt;«F@®"*rúÉJ@¢ 9½_x001A_H@§ß_x0007_1wMK@_x0014_îÊÉõ_x0005_P@Tôö G@¼_x000B_6_x0008_RL@Ä_XÒ.pE@ñ_x0014_*ÖÐH@30,J@¼ÆÆï³L@_x001E__x0008_¬¹¯I@_x000B_Uå·C@ùÏ¯_x0013__x001D_æD@'_x0013__x0003__x0002_ÆfH@Zgóz_x0007_N@_x000D__x000E__x0001_L$H@Gi|z_x0019_E@Ô·sPXiO@c7ÏI@øÚd1âH@_x0003_ÆØâõC@_x0001__x0003_ìÃäÈ[_x000D_I@_x0016_Ñ_x001C_¤«ÎN@3yÐÙ3#L@ÂÕÈµ_x001E_çK@uCLß¯E@ì]½ÚEH@P¾Î;»ýJ@ñ*ÁI¦C@Èo_x0006__x000C_T K@èF½ïàÇI@§_x0004_öC@0ow 9¤K@_x0002_1I_x0015_Á]K@}ïÞ°D@_x001A_B´¢´J@¸°Ô_x0017_)§K@9ÏÐáK@ý8&amp;¬&gt;XL@¸odÂùI@ÿ\¶Ng_x0004_L@ Qß\e­H@_x0014_6À$vH@26'xìdD@(Ãª¡ø»K@^'g0K+L@3¹_x001A__x0014_\F@Tôö·÷L@d_x001B_Òô6K@_x0014_õåKÈáH@tïl89H@iÝ£¤¿G@¦¯,_x0001__x0002_íqD@JÑ¦¦)UH@Ò"êuK@êÒ÷_x001E_´C@_x0017_Æ_x0017_G_x0015_H@þvI7ö¯J@$?	ÔB@nó£ÀøíH@BBIªB@_x000E_ýB¬&gt;C@`%ÀçïJ@ô8ãÝýªE@6ø=n_x0002_G@+þ×½_x0013_fH@Z_x0002_@ª¥G@f9_x0002_ J@8ÄèÑ_x001A_G@+j_x0007_»2pN@îÃ	x ³K@0çEòGWH@0Û'Ú¾I@ðÒ»ï_x0005_ÂB@8=Ó9NNJ@ê_x0004_ñNS=I@úkXGuÚG@³&gt;ì_x0010_YE@ÒH´ÙG;F@ÞîÜßÁ9K@$äà¦P_x0019_N@_x000C_tÖW0C@_x001A__x0016_[F@	_x0011_@ÁýL@_x0001__x0005_y_x000E_@×!F@]Ï³MM@6¿_x0013_KÎE@_ê¡_x001E__²E@¢ÍÅ%_x001E_F@tQiëZI@&amp;_x0002_ýuF@YíeïG@\9_x0003_?I@Þ¦âk_x0017_ëJ@_x0006_ÕëÛ_x001C_¹G@&amp;#·VE@Ä9»REKH@EexÀG@ØMcKßO@Ùª_x0019_½¹F@°Ð6v¬N@_x0002_µ ²Ã¤M@'ó&lt;ó¹KF@ë_x000C_ãØ×^F@¢c7\#¼C@Ú§:_x0013_EêF@PåàWÒvF@_x001B_Ô3îNF@)È®_x000C_+B@w(\_x0012_F2J@ÄÀ_x0013_­SK@_x0004_ßM_x0007_#ÿI@?_x001B_5_x001B_&lt;N@&lt;Äk,.C@Ì;Qm¹F@,xå_x0001__x0002_NõJ@"ëÒ&gt;_x0003__x0006_I@`=¸_x0013__x000D_'N@º±m£ëF@§ìú3I@B£kõH@Õ_x0003__x0017_ÄSÉK@H`Q+ýG@_x001B_×½!Û_x000E_O@ÆÍÜ\_x000D_D@Fm&gt;`G@îºÝ_x0019_åHH@_x0004_0ìú_x0016_P@_x0019_îz¸B@±Û_x0004_DG@bÈ½PI@.kÜkeG@4ëAÛ}lG@~úäÚÓAH@Í¸F:ùH@_x000E_Ó_izM@#Ê9·L@#µ[Ò¢L@ÌÑmFM@_x0007_¥7ªÌ8E@HÙQü_x0017_©H@K*zsN@j¾¯GUM@ïo &gt;?BD@MZ?ÊHaO@`Æ_x001F_¨+ÇD@ÑÆy-E@_x0001__x0003_nÛ5|B@ðûyÂG@b_x0005_ü40±D@r¯sHF@%VÿéXC@TupÐ'ÄB@º|K@Ïb(aÍF@N~èÏ G@Ñ_x0005_"Õ!L@{¬_x0011_&amp;ÐI@¬é¦_x000F_£I@¶ú=¹tnN@ø3V_x0002_p%I@AxP¼ÿL@I_x0014_Á%íîA@Z%_x0019_Ì/D@\M_x0010_¯IC@hHzÃ_x0016_»K@«[_x0017_fZ,L@p_x0004_LDØH@ÉÜi¢_x001D_oH@~«ch%G@½^ÑjE@lf_x0003_ç^H@_x0002_X¿CI@ØX_x0004_þ[òL@m³8^H@¨M¨¾º0K@B_x0011__x0013_·^_x0003_J@ ÖËÙAJ@hîZt_x0001__x0004_)K@ß_x0003_@¨ÍF@_x0004_+ºÔ&gt;dG@8rP×ËJ@Ð_x0003_¢NC@Ú­$ø_x0006_õN@"£¢³.ÓI@¿`]t²I@&gt;àÊ_x0017_Í0G@_x000C_û8_x0016_E@_x0002_³_x0012_BöG@_x001D_^mhF@æ©¬bº¬F@g|é°mnG@é`8uJ@|_x0013_ØaøG@_x000B_³"J_x000B_¢M@àR¥wF@~_x0011_ÉºnXG@C_x001F_¾	óo@@jÈÔ%_x0010_µI@_x0008_zr­âòG@xkÎ»(C@åk_x0013__x0012_×UG@C_x0013_ENk/O@±Ì¾dG@ÆJX{K@×3*T¶E@ðë´$L¢F@*ÃøËÝH@ü2Eé{_x001B_L@$¢ç©G@_x0002__x0005_²½È·yI@¤¯uÛúK@6{&lt;!_x0001_áK@ñ'r|¿D@²ÞÒêÝ[I@2{3_x000C_ÏÌK@í_x0011__x000C_¾_x0003_A@hüo¨¦M@Ýàk!ÜK@ _x0002_%_x0013__x001F_ÑE@ æ¤Ë~ÓF@8_x0004_x¦ý_x000D_I@,dËD@_x0018_"3È	øI@ëë¶ÇH@þÜ_x001C_ÍVÌN@8IÌöM@¨åºÈgN@ÕXù__x001D_ E@å%_x001D_Z_x0016_E@_x001E_9Bùk.L@r_x000B_¶I@ Q_x0008_ÍGM@x_x0007_¤VþwJ@jñô6úØI@&gt;Ì^Ù÷F@ìW¬_x001F_úL@Æ_x0006_B7tbD@ìQ_x0010__x0018_ªÉI@øt7si¯G@¡ðG7RE@P½T@_x0004_	_x0004_N@¨_x0002_oZK@'=_x0005_Ø_x0010_2E@Î;~_x001A_#J@_x0001__x000D_ID"N@_x0002_ß_x0007_&gt;O@qIC8s&amp;J@lüMËJ@Îá_x0011_Ðý&amp;J@ÔìÝe_x0001_@@_x0013_¤_x0008__x0016_Á[K@÷u_x001A_V_x0006_H@ãK²j_x000F_F@±_x000F__x0006__x001C_;%F@7k_x000D_ftC@¶_x0016_AUG@ò=!¥J@¾Ìi_x0008_ôPL@éû­-H@VÙ_x0013_\_x0002_¼D@&gt;P_x0018_àD,K@_x0019_yÂÜ_x0004_¶I@nJ¶*ÔÃE@YMxHä1I@\dqNÜíG@Í§±[E@DxçXøeN@_x0017_»ú=_x001F_ÅJ@Àµ_x0003_	&lt;H@Ôè_x0015_mE@|môC¹_x000E_H@Í¥_x001A_M^ïM@_x0001__x0007_T_x0004_µA@$ÃÅ¢ÎsF@lïñzQHJ@P¬nAL@@vQ_x000D__x0017_D@¸_x001F_ÝH@.ÓU·ÿJ@&lt;?'ÛXB@S_x0015__x0002_`øI@ÔKè_x0017__x000F_$H@/Éð%_x001B_F@._x0010_û'_x0008_ªI@w¼K_x0018_I@Ü5YÕ_x0017_ÍC@*p6_x0010__x0008_C@L_x0004__2yB@áøÑÎG@,øfãËI@ÔCe_x0003_qN@êÊcîpH@/¬_x0002_Í7Q@r®{0Â¢L@n"z- xN@¾ìÈÌÀñC@±¿{,yI@`8Ðw_x0006_wH@&amp;ìXÏ7F@_x0001_ý~ÔI@ð¾ª_x000E_æÄB@J_x0005_évE@¨&gt;)âöF@_x0002_xÌ_x0002__x0004_À_x0003_K@_x001A_ø§P~-M@$R_x000E_øVB@È)_x001B_¹_x0017_)H@BËÕµ×K@_x001A_Þ£ÏêhM@ôM-~mðK@Û_x0003_t$âF@&lt;ï_x000D_ß_x000C_"C@d/kÝ:AJ@}f2ÎìãG@:dáu_x000D__K@P^²»xI@p¾_x001F_Ü¢D@ôdny_x0001_}I@Ð_x001B_5ÄG@û¸Óp¦qI@ÄÕiUÀÜJ@S¿Ü_x0010_¤îJ@f°\Ä£N@P½ÔßµÅO@ð¹_x000C_ëC@òJQ`¶ÅC@ðÌé"þE@â¨WF_x000B_ÁI@P¬ùB_x0016_L@êÄ_µG@ AÉÁ_x000E_9H@²tÔôE@§éþëAF@îãüÐ´H@Ì&amp;ûÜÜI@_x0001__x0002_%4EJ	J@_x0010__x001D_)«C@ç2]»ÑL@-oË°¬G@Û:µð:O@_x001A_0£Q^ãC@L»Óµ2ÊI@ËÞ¶@¼ºC@lß¯6íF@_x0003_,ÝeZD@I_x000F__¢ËF@]TôÌõG@Öï	ÐF@»àëA¦&amp;H@ÜÕ"_x0004_ÎèM@_x0003_Ñ)á_x001E_I@_x0011__x0019_T_x001F_UE@¦/ÍÝyP@¢¹ÖtVËF@Y_x000D_2µ'D@_x0015_gi_VP@_x0006_ygþ¶üJ@ªÝÃ&lt;ÀJ@_x0006_?'v*_x000E_J@èÞÒfE@:ó_x0007_ÉM@`2Ð;¨ïB@_x001B_YÄ&gt;Ì;K@µ©H¤ CL@¤._x000D_ðH@ü»_x001A_o2ÀI@ë¹_x0010_è_x0002__x0003_9§B@ê)fÄB²K@pmç· H@Ê¿2¿JL@;×_x000F_ÒmL@Ë	â_x0005_9F@Ñ¬®Oy_x001F_G@ôñCm|ÉE@ì_x0015_:ìäaJ@ÂSÑ_x0013_ÖM@}Ó_F_x001A_G@ÜhÍGK@Z4ÔÀgÝK@_x0013_µÙg(H@"Q_x0006_´ÃHK@ Ú½_x0007_ÝG@uÓWí!H@_x0016_kAé¼·I@ñúÛûL@X_x001D_óÏI@JåêÕ_x000D_¬E@ÿùÊ×ûG@ðl_x0006_¦TC@"§6]ÒH@i_x000F_ª_x0019_VH@HuäØ²&lt;K@(|¤AÝ`F@_x0003_ÛÉ¡_x0007__x0013_F@ÝÆ©u_x0001__x0015_G@À:_x0003_){J@$¢öÕéM@._x000D__x0004_ÐÃI@_x0001__x0002_LÜ!J@bÂÅ&amp;fG@v_x000F_=¸_x001E_H@R\:Ùo_x0016_K@Æï_x0010_«ËL@Ú_x0018_ñ_x0003_V÷E@¥Î_x001D_EW[M@â_x000F_6_x001E__x001F_J@«Vñ)ÍD@N2¸´N0J@¸¼¹wM@¨­eªC@EðÖ»NN@b_x0017_]&amp;íÿH@ºvç_x0012_^G@l£å _x0004_K@¦º_x000E_,öN@j&gt;8ªZF@_x0008_&lt;¦½àC@&gt;ÛôNõLJ@;% «"ØJ@&gt;ÞïñßJ@F%_x001D_Ä"_x0019_G@°þçØÝG@}ªËþIÚO@ºl_x0012_G_x000B_aF@rà5R$F@f_x001C_Ý_x001B_ôïD@[~¾ð.èH@¨¨G&amp;8D@_x001E_'v íÓK@XW«_x0003__x0007_2ëG@t5¾P1L@t_x0014_ÅíÖéG@wðâ_x0016_½(B@ó_x001D_bª¨òJ@_x0003_kÌ¹×G@Ì²_x0006_¡ØN@05[ïáE@j,Í_x0014_"ÆL@¿¯_x000C_H[£D@_x0015__x0015_Û&gt;ÿC@öîBOdgE@os6õ_x0018_-J@ _x0015_®_x001B_H@f_x0004__x0019_µÃBJ@þ ÜúµH@¸"Qb=G@xÐcè¶_x000E_N@&amp;·ç+hH@2_x0002_&amp;ÞuÈM@_x0005_Ø&lt;_x0011_]_x0018_F@ýÊ§iSH@æjc_x0017_^_x0010_F@®DÖn:YJ@' Ó³Á3E@|-µÇn_x0001_K@ü¼È¦5lL@ÖVG2 L@ø_x0008_d`&lt;4K@»ÌX¦¦N@h¤}ØEH@ê)ÕÆ'ïE@_x0002__x0003_C$_x0014_d_x000C_H@hÉ¥Çî&lt;M@kÔ AC_x0005_L@_x0010_ç_x0008_V/H@¨´Ò+?Q@àÈsNGI@Ë_x0019_P_x001E_*hD@ÌÓ_x001E_Í£æE@ùÂËDìK@X2G_x0002_`¬C@Ûº]ÖwüC@²7J}_x001A_I@\Oÿm_x0011_B@ |ì_x0008_Õ5I@*goÇØáL@ô°Ê?G@ì:MMó_x0018_P@d_x000F_Ö»éìG@ _î½W_x000B_M@|	:LEFJ@iÆïrvN@¼pÖç¾æF@~Pì_x001B_ZF@_x001D_Ü§_x0011_K@0ìAË¨A@_x0011_èØÖdõD@_x0001_1Ng©H@_x0007_¨I@!o}Èã9F@êï¨ÏVìB@Á4Ú_x000D_K@_x001F_LF_x0001__x0002_R_x0002_M@è_x001B_J_x0002_;HI@wS\xlFC@_x000E_p§hóG@|kâÆKhK@.VL£÷G@ØTEl.J@Pú_x000C_Wû_x0001_I@»ð_x0018_ÓB@3É_x0008_]ÔúD@e·UxH@ÚÉZHJ@Ð×BÓhhF@_x000F_áóXaãJ@ÜèlúíÄP@÷&amp;íQ»K@¨úÂÌG@iú9=¿_x0019_K@G/}8D@h%lßÀ_x001C_I@Õ _©¬G@15æH@Ú&lt;_x0017__x0001_H@Øýö$ÿM@Êªù±»F@Ô´_x000C_þ'H@ãK	£_x000C_¡I@aæ4_x0014_Ú­N@ßÊ@ý¯¤C@®K_x001A_·#mF@_x0012_µÊ_x0002__D@â2Êg|nL@_x0003__x0006_GEÚ½C@_x0004__x000B_è­Ç_x0008_H@[_x0005_Âh_x0006_F@*µù;²B@ÒEp_x0014_qJ@0Ìo­K@äAT`2_x000B_P@Ä-ªØL@°õ óÏF@Y_x001F__ZÔ'E@_x0002_87_x001C_=ªJ@Ü¢_x001B_H@ _x0005_¼R_x0005_H@_x0002_ÒÒe¶ÓI@ñ_x000B_ .Ì2J@3«_Ï8îG@yÿò_x000B__x0003_C@ªzC3[jF@Þïà®,%H@túÏÙÍB@³_x0002__x0001_lJ@¸_x001F_hÈýxF@iÙ_x000B_¥C@\__x000C_9zF@rÑ^&gt;\N@&lt;æ_x000B__x001B_?@íëpÐG_x000B_C@J:ë(HH@Å9G4`:J@|,sûLF@_x0001_D¿Ü*QK@Tý1~_x0002__x0003_z¶K@_x0004__x0001__x0003__x0001_·ÛN@_x0012_ÎÖÀÄ C@µ.rQ?P@w&lt;ê_x0002__x0004_5F@e=ò°_x000C_I@:Þ_x0002_E_x0011__x000D_K@oÉ ¿âÁI@©Â²,¥HG@_x0010__x0007_i[/B@_x000E_¾@_x0011_vôM@·*6«ÌûI@ìÊ¯oJ@l_x001C_3_x0016_*ÍE@FÕ'¶½ÀF@r_x0006_ÐøµO@Ää6ã_x0005_H@LpúãRK@¢t_x0017_ísD@1¬bÀµ·N@ÎQ;yøH@ì{ÄcxJ@¦ÿyÀIE@®Ê©DNzD@_x0016_ðÛAF5D@Ê_x0012_¡#_x0013_WJ@é9yüJ@rU¼§HÊM@{áä_x000D_L@|ËXïD@ÒKç_x0006__x0012_ßE@¬	ëÅ_x001F_7J@_x0007__x000C_²fgc«J@úÑõ,G@°+"!yÔL@öq]'qmJ@_x001E_Ó +_x0006_%J@\_x0016_ªÜ]J@_x0017_åeò4H@/å&lt;¤CN@Ú6óô9²H@a×LvMzH@wt_x000D__x001A_ûME@d%Ñ×UQ@¦DC_x0017_,)G@_x0008_BôG@4_x001B_Q#ìI@¸_x0004_ë _x001F_ÈE@ÂÝ|9_x0005_òE@¢Ì_x0012_.éA@_x0001__x000F_Gû/*J@_x001D_'_x000E_»²E@Ã¯P2ø_x000B_E@4/UnäG@.×E°J@%Â	8×C@L¼_x0002_©qK@ÊuòÌzTD@4æýeF@ÃP¯í¤F@_x0010_óÕ¬\G@ðù®_x0003_GJ@ÌÝæåG@è_x0017_6_x0003__x0004_¨E@_x0013_¾_x0019_@D@þyúÊ	®G@_x0001_násÙÂF@V83o5A@&amp;W89ÌL@Ðo5ìG@ê_x000F_ïëulC@_x001E_&lt;±ì_x0015_K@Ý_x0011_ò_x001E_uF@ÀëA_x001F_¤5K@o£ð×%_x0010_H@l_x0004_É _x000D_ßL@üpYë_x000D_¯J@ý_x001B__x001B__x000B_{_x001F_A@¤ëß*q#J@ûÛîÛ$AH@¡hùzðG@Ï_x0018_?|ËñK@g_x000E_ºAÒñM@_x0018__x0016_Ýk_x000F_K@¢ÅÄ_x0004_È'F@xÚ_x0006_È_x0002_ÅF@Ð_x0018_kr	üH@pèO¢ØJ@·8Á-|D@DA±$K@àû_x0016_bY±L@n/mÁb0I@_x000C_×¢ÈH@]Í.4|K@Fd_x0007_4_x0006_I@_x0001__x0004__x0010_DÁmH@jDã&gt;=K@n·	NêI@_x0007_å/A¹O@Íõ%Ï_x001C_J@}*@õ-8L@ú)ÝRF@WLÝ_x0017_I@å_x0018_h@@~xÂCõ;J@Ñ¿ÐPêTH@\A,BîUF@*_x0004_xKÁI@xeÑÁJ@îÏ][êG@­D@ÀK@éyòõ_x001D_©J@T¦Þ9XKL@±_x0006__x001A_à¿M@_x0014_uÈ¦ÜèE@ÖÛª_x0019_LL@ëSK(yA@,¿.1_x0007_E@_x000B_Üò_x000D_3F@_x0002_0â®G@Àð_x0006__x0003_' I@ÄGfÏ©zL@BÀªæª_I@_x0012_þJ_x000F_$F@âc='ÅK@îï	Q@_x0014_czþ_x0004__x0006_yF@_x001B_Î_x0003_8:PF@4H_I²I@[ÖuÁG@¨Hy_x0004__x0003_G@a¾K»L@_x0004_ö«ãI@5)ðuM@l}^·;'I@ÖO¬CL@çZþ_x0001_WP@(_x0014_êÛ_x0002_UF@½-öÁyC@@Ö_x000D_ÂoF@ÀÓ^ô`G@â(K×K@Æ~_x0014_®¼@@$_x0012_ÎºE@ZZa°.N@ UswJ@Ãá£YTF@iÂ	4_x001A_A@ò_x000F_á	½RH@À_x0004_Õ_x000F_H@ePðgH_x0019_F@Ö]_x000B_ß¦G@_x0010_¹.ÏÒÝC@Ï`55¯_x0003_I@fÎEHÂ_x000F_M@	½)¬7F@"½O¢_x0005_F@´À»5¨G@_x0002__x0005_*ûÐûkOH@/ë{_x001B_ÎE@P76_x001A_C@·Ä3Ä£I@Õ_x0008_Gh_x0012_J@FÊZ_x0003_ÕøN@)G eÂH@~/¼FÝN@¸Gÿ¨õ_x0019_D@y½ì!_x0005_I@_x0006_i_x000D_áRM@_x0003_Oû²¨D@«KcòW®D@¤&lt;cù­E@K}_x0016_x_x001C_P@_x000C_§§?ì^C@_x000E_2bñ I@_x0012_mß{_x0001_TI@hiN£ùN@÷Bð±H)F@b_x001C_cL@_x0019_­S«H@õ¾)ÃÚCD@º«&amp;U_x0007_~O@V¨=&gt;_x001B_çD@døx~ÁN@Ró¿¨ÁE@DcñMD@ _x001A__x0005_nÙïN@2Ap×§_x0015_G@z_x001E_«äI@_x0014_E_x0004__x0002__x0004_a`K@º0_x0012_üTI@Ìrä_x0015_ûG@¦½¦ReçH@S»Fv`aD@ìTé_x0019_¤ÕG@_x001B__x001D_È;ÉD@&amp;³ö_x0012_D@ª_x0001_`íD@ebb _x0004_×A@n®O_x001A_ÐM@D]9_x000B_­îH@ñË_x001E_²îK@_x0012_t_x0010_Ø_x0016_G@6Þ-,W K@Crá_x0003_YG@¾EìRÓjK@*;ÍQ¨XD@F«x2ÌüH@¼õmZ-L@Ä_x001A_#ZÝK@8¬_x000C_Ç[Q@(&amp;íºø*M@J|$«§I@x1_x0001_H@§Ø&gt;¶vD@¡06Ú_x0011_K@_x0008_}7í#eL@~Sßé«D@¼w¤DJ@¨._x0013_ÙELJ@ø¯zR·B@_x0004__x0005__x0006_²L[ZI@Äx®SÁH@þ[ßItG@ÖaãÑ×6H@ÙrXLØG@°sÁðª_x0014_K@_x0005_ÄõICE@Hñ"$+_x000E_K@ã_x0003_ÿ:BF@Æ_x0003_+ç¹J@ZÉd'jDH@ëØnÝÄoG@_x0006_¥_x0004_ß_x001C_E@_x0005_Qq±_x0002__x0012_H@÷g3æI@À_x0016_z_x000D_`P@ú'¢VG@xN_x0006__x000D__x0013__x001E_L@_x0019_0äF@_x0012_ÏEzEI@8_x001D_LüëçL@4:_x000F_öÈ_x000B_M@h`(ôC_x0018_M@ÐÙ_x0012_w_x000F_D@Ô½Ë_x0004_IF@uøÜÿ¤E@ûý«_x001B__x001B__x000C_G@m_x0006_(d&amp;H@GÔÎ´£C@qjèd C@Ä¨_x0007_k:F@_x0001_If_x000D__x0001__x0002_ÃßB@ÈÑ-ðE@ÆÞÑãÐ¦I@PåéYÃ_x0014_M@°_x001B_ã_x0004_öH@_x0016__x0005_²OlM@JÍ_x0004_v&gt;B@ÿw©è¥±I@z4Z@_x0010_XE@TFNÓ_x001D_L@ mqÙ×L@@gdÅØbD@éj_x001B_WM@ÖIq¬_x001F_L@_x001F__x001E_e®_x0003_qE@Äd¼ÉéK@z?JmÌL@ryý£yâJ@nV¥¼\_x0014_I@_x0019__x000C_søpJ@_x0004_¨_x0010_}ÍH@_x0018__x0014_ãêZ÷I@&gt;_x0016__x0002_þU7N@Âië_x0013_k`D@%E_x0003_BÂN@±ée¤(D@øÓî P@ÞÆ[:MO@µ_x0001_ÆcX_x000D_J@r3ÄXíC@H¬ðº¾_x001C_F@ÌkýéK@_x0002__x0003_UZ³K@{.ÿ1_x0004_xB@ UG@ ?üñù]H@fÛ_x0011_ïZñJ@R0T_x0017_xÿN@³¨&gt;YnI@$¶óI@¬ TÃuE@üi­Ñ%L@c¬ËDë®I@){§ùQ_x001B_D@±¼_x0007_É¼K@¬¾U|pJ@HT_x0012_+G@êÁA~úK@3Ë=p+F@Ü¶Aù»IK@¤4._x000C_ J@ÞyV_x0003_8dF@çÏú_x0013_E@ïù&amp;K_x001F_½H@]¹kÉìE@lè¿ÛºI@À.	G@I_x0018__x001C_éG@VN¥_x0001_I@èÒÙ¢ÃK@³_x000B_óÃXH@|{ë~O_x0017_L@ÿÿwÄöcN@¤j_x0002__x0003__x0012__x001A_F@£-Ó%K@.×¯¬~G@Vv?_x0013__x0019_L@$¡Y_x0002_wíL@ß5 B@_x001C_öëdÄI@ÿh4ÑI@Ì|_x0004_»_x0015_ÁG@F_x0002__x0004_µÉK@ºOË,/_x0019_J@&amp;{ýÁiH@Üýô!C@¾ÂQR26H@_x0001_¨¡5_x001C_B@¾ëf"öTG@è?a©	ÀE@[äë J@rP³UØíE@_x000B_0_x0018__x0002_éN@f_x0014_;_x0018__x0002_N@-K@AyK@Æj½X&amp;I@@ýµæ§)J@P_x0010_îE_x0010_ÒE@e´½Ø¥_x001D_B@¶æò÷»J@ÀÀ_x0008_,ödG@jãUpÿ1G@Vz·¢¾ùJ@_x001A__x0005_4»_x0012_«E@/ÐdãZYF@_x0003__x0004_^XîÄ¥K@ü1pSYN@g_x0001__x0008_=ìN@±_x0002_Ø_x0010_µO@pÝ_x0011__x000F_ K@þ0Êx_x0002_J@¬×WôpíG@ÒÆù_x0006_º_C@_x0011__x001F_UÕ±K@v8Å0ËK@_x0015_K_x0013__x0013_¢~F@(×C´ÜD@®x{çH¤D@_cÙ_âH@nÒ¥YgI@,à~®]N@AïLÓP_x0008_J@Üö¶¾&amp;jJ@_x001C__x0017_þ¬;&lt;G@R#ý}éB@»á_x0014_Q_x000F_ÌD@a&amp;&lt;¹ÔF@®½D_x0012_I@ø/Äó85K@j_x0014_dù¡D@«AG_x0014_ÂH@§_x001F_"U_x0013_L@ÍRôî~ÓH@X~ªÎ¾H@¿Léÿ^@@:sÔ³xK@.P{_x0003__x0004_ÙâI@ãåxE@2øÈLYG@/èú_x0007_ÛK@Li_x0007_Ê¯H@_x0007_õâa»D@üþlÃx_x0002_P@4öRA_x0001_O@PDÿ5_x000B_)I@_x000E__x0016_¯µ·¬B@Ä_x0019_Õ´_E@Ò_x001A_Îª_N@Ü2cèï¢I@Y5A¿ÄK@¿ªRìà_x0001_H@æ×¶H_x001E_G@ªª¼_x001B_¨I@ktÀbÿG@%W2	@C@§5¦½«SE@ö¤¿ï2nK@u7_x0012_C@þ2bdX&gt;F@àKxd¡ÒD@=r§4ÏM@âØ[sH@Þºtc5\E@_x0015_VD95H@¼Ï´j³D@¹¨ËW/N@¥_x0014_¼¯¦L@®&lt;´_x0011_·K@_x0002__x0004_R_x0003_Æª«N@$yU©_x0002_I@E^_x0012_:ü6B@XÓ%ÇùN@Ì'áOeº&lt;@[ö._x0010__x0011_J@XÏR¹3F@.ß££ü?J@]|!üåH@,_x000D_C½bvF@°©]Oñ¤E@	C_x0019_ä&gt;@_x0014_¢¢=@_x0012_b\+R@_x001C_)½_£:@ô~_x0016_±_x0001_C@2GG@_x0007_XhPýO@t_x0012_?_x0017_ÆF@Üì_x0011_½Ð£S@ì_x001D_¶ïöB@Ü_x0005_QÛ@A@ØM_x0019_±_AN@½#¤£cØH@ýÄ _x0015_8K@í=ÜÜO@¨«63ÝÚI@_x000B__x001E_×îªJ@_x0012_R_x0011_&amp;A@ï|Ò_x001F__x0004_&gt;@'°e_x001F_n­K@_x000E_!m*9;#F@ÆNC_x0005_ÆMP@f_x001B_²cÈF@Dª :´_x0014_F@_x0001__x0017_99_x0002__x0017_99_x0003__x0017_99_x0004__x0017_99_x0005__x0017_99_x0006__x0017_99_x0007__x0017_99_x0008__x0017_99	_x0017_99;_x0017_99_x000B__x0017_99_x000C__x0017_99_x000D__x0017_99_x000E__x0017_99_x000F__x0017_99_x0010__x0017_99_x0011__x0017_99_x0012__x0017_99_x0013__x0017_99_x0014__x0017_99_x0015__x0017_99_x0016__x0017_99_x0017__x0017_99_x0018__x0017_99_x0019__x0017_99_x001A__x0017_99_x001B__x0017_99_x001C__x0017_99_x001D__x0017_99_x001E__x0017_99_x001F__x0017_99 _x0017_99!_x0017_99"_x0017_99#_x0017_99$_x0017_99%_x0017_99&amp;_x0017_99'_x0017_99(_x0017_99)_x0017_99*_x0017_99+_x0017_99,_x0017_99-_x0017_99._x0017_99/_x0017_990_x0017_991_x0017_992_x0017_993_x0017_994_x0017_995_x0017_996_x0017_997_x0017_998_x0017_99_x0001__x0002_9_x0017__x0001__x0001_:_x0017__x0001__x0001_;_x0017__x0001__x0001_&lt;_x0017__x0001__x0001_=_x0017__x0001__x0001_&gt;_x0017__x0001__x0001_?_x0017__x0001__x0001_@_x0017__x0001__x0001_A_x0017__x0001__x0001_B_x0017__x0001__x0001_C_x0017__x0001__x0001_D_x0017__x0001__x0001_E_x0017__x0001__x0001_F_x0017__x0001__x0001_G_x0017__x0001__x0001_H_x0017__x0001__x0001_I_x0017__x0001__x0001_J_x0017__x0001__x0001_K_x0017__x0001__x0001_L_x0017__x0001__x0001_M_x0017__x0001__x0001_N_x0017__x0001__x0001_O_x0017__x0001__x0001_P_x0017__x0001__x0001_Q_x0017__x0001__x0001_R_x0017__x0001__x0001_S_x0017__x0001__x0001_T_x0017__x0001__x0001_U_x0017__x0001__x0001_V_x0017__x0001__x0001_W_x0017__x0001__x0001_X_x0017__x0001__x0001_Y_x0017__x0001__x0001_Z_x0017__x0001__x0001_[_x0017__x0001__x0001_\_x0017__x0001__x0001_]_x0017__x0001__x0001_^_x0017__x0001__x0001___x0017__x0001__x0001_`_x0017__x0001__x0001_a_x0017__x0001__x0001_b_x0017__x0001__x0001_d_x0017__x0001__x0001_ýÿÿÿe_x0017__x0001__x0001_f_x0017__x0001__x0001_g_x0017__x0001__x0001_h_x0017__x0001__x0001_i_x0017__x0001__x0001_j_x0017__x0001__x0001_k_x0017__x0001__x0001_l_x0017__x0001__x0001_m_x0017__x0001__x0001_n_x0017__x0001__x0001_o_x0017__x0001__x0001_p_x0017__x0001__x0001_q_x0017__x0001__x0001_r_x0017__x0001__x0001_s_x0017__x0001__x0001_t_x0017__x0001__x0001_u_x0017__x0001__x0001_v_x0017__x0001__x0001_w_x0017__x0001__x0001__x0001__x0004_x_x0017__x0001__x0001_y_x0017__x0001__x0001_z_x0017__x0001__x0001_{_x0017__x0001__x0001_|_x0017__x0001__x0001_}_x0017__x0001__x0001_~_x0017__x0001__x0001__x0017__x0001__x0001__x0017__x0001__x0001_²nÖ_x0016_æF@ù÷i£OìJ@A«ö3J!K@`#=}½°J@ü.`úåfF@²_x001C_P_x0011__x0017_2E@G9Þ_x0002_DM@Ú_x001E_Ö	t3H@t~à¿g3P@·¤ÅµÄ&amp;J@Y®ç_x0007_I@æ°îMO@½ëpÕä_x0019_D@çè¸[lK@ÉwË«8L@ÕÓI.@¥F@Úa'_x001D_2H@º$æ±? E@b (HA@V_x0007_úr@@EO7ôèL@È%fdMP@Ä¸Ä±_x000C_G@4Hë$_x0004__x0013_D@B_x0003_//ñóG@&lt;$¤Ë?@*åg_t°O@_x0001__x0004__x0010__x000B_RbJ@ÈE^YlÈK@_æJW4G@6¹qP!hD@à¶äÛF@_x0004_^÷)_x000F_D@_x001A_«Ú_x0003_M@IEo_x0003_ WM@Læ_x001A_ÎI@T´þÎ_x000D_àF@þWV ÞH@ Q¬_x0004_#K@åÎ_x0019__x001B__x001E_Q@ööûeÞ[G@_x0016_:íUr_x0004_H@_x0002_ä*eºE@2{Á@@@økÛ_x000F_ÐE@Øë_x000C__x000F_Ä9D@D&lt;ÎH^M@S8µmÄcO@Mn¥äàD@_x0015_òM¾ô&gt;@_x0006_Ój|FOM@à_x000F_.ÚhJ@XµüDÇÔE@_x0006__x0012_N(N@¯\ç_x0018_êO@C¯&amp;T_x0007_B@Ú´Ûn	_x001F_G@n,}Kò±E@¤CÜ_x0018__x0002__x0003_ôÊH@êÌ@æ_x0012_ÜQ@&lt;Kë ÁpD@rUØ¿J@îµ_x000D_MåuC@u·ií{N@FõV¼E@râ±Û4$M@NTW_x0015_I@_x000D_°ÀnF=@¬_x001E_kJM@Bt_x0001_é_x001A_S@¶N_x0011_}q3&lt;@,¹;fTwJ@´Næï_x000C_pI@~_x001B_¾tcÎI@ÇÿI¬2B@a©û&lt;®®L@Ãb;½BîG@rñôÌ_x000E_§I@	Mÿ.¤îC@ô_x0019_sÆé^P@¨Çv@K@ß.ÒB½P@:47ýä_x0013_P@¡´jÃ³J@VÉñNHîH@ª%ü	åC@Ðúôâ=E@ ßÍ$ÉöQ@/½R@O@FzÇ1¬I@_x0001__x0003_õ:\GE?@@%:b8L@_x000E_~I³PP@_x0002_^óÿ_x001F_O@x½½Ê¦F@_x0010_¨Wm åO@XÊ+a-xH@_x0006_ÃªõgñQ@T]_x001D_V{³F@Gz&amp;°ÐM@§ë;Í/[G@°_x001F__x0008_0ñI@-Np¨_x000C_ôI@ÈÂ­àiÎE@Î¹(PB@¯}x¸E@ÎjÑ_x001C_hÆP@$_x001D__x000B_Ì£A@nw1¹«L@æ_x001A_?G@TÕwMäH@EÝöÎ oF@ _x0013_'Ø2[S@)	0eiC@_x0004_¡t*ùJ@a_x001A_i/_x0011_N@@þ×·Âþ_x000F_;@Ø_x0007_÷¶_x001F_S@HâÝ_x001C_3F@Êìï/éAP@Ú_x0003_Ìkp·G@_x0015_&amp;_x0005_®_x0001__x0002__x0018_}R@®çVp\ÔK@ðï_x000B_y¢G@Ê¨ÅZg=N@ÊYZb YL@÷sKñßD@|e^ClàS@SKÓ¿½O@_x0002_éÎÉ¿ &gt;@#JB@Ò9U¨GN@Î_x000F_c_x000C_|¤B@ºòÏ_x0018_'VI@_x001C_ø¿LLJ@©$¼!F@?Za_x0015_ØQ@k¥pj&lt;oJ@_x001A_¥_x0015__x000D__x0004_F@_x0013_x¦LÇ­D@_x0006_{¢IZ/E@§&amp;êcK@OÁÁc_x0005_rM@XöóÝ2&lt;@ÆÌäï@@öÔ*ÏQ@8_x0013_züíÜH@2_x001C_âBmOE@Z:±zUL@#Ú_x000B_TÃÀE@J	(GGHD@d3r_x000C_ïßT@ê7_x000D_2L@_x0003__x0004_ÂÅø¦n=G@,ôAm_x0016_¤N@4_x0019_°¨9E@_x0006__x001F_ZûG@ZÌ	«fR@ªÓ_x0011__x000D_ÀýD@_x0002_ßJ_x0015_[ T@gêtCmI@Ï~RÎ¨	C@HÂÇ'D@_x0012_m@ñ_x0007_A@A|Z¼L@t±¡_x0014_ºC@È_x0007_»òCéC@=ÒòÕMëL@_x0001_¬"²]Q@TMà%K@GG¶´_x000C_iM@_x001E_ù4FI@ËætB`SI@O¯­_x001A_VãG@È_x0003_Ëþ_x001A_Q@KÏ$­ÚL@Ð_x000E_Hz_x0008__x0016_I@6§z±fE@¤YGSÑP@DàÙw_x001F_~I@|»æ_x0005__x0003_@@)ØÈ_x0011_ÌJ@BEà_x001D_P@ÎíA;´H@cô_x0001__x0002__x001E_Y@@ó,Uq·«W@_x001F_¶°*FB@T_x001D_° ©ÕP@?{Òþ×ÃL@pKÕãJGA@&lt;/ëÔnS@î_x0002_L_x0011_éD@ÁU_x000E__x001B_ÚE@1+ß_x001E_9/O@¯dÈÅ äL@È_þlP@ÈµíçëØG@ès]§J@F¥µS)ØI@ñ_x0013_1e¼HI@°lrÎ­Q@`ÓÚtûH@ §}_x0019_àùN@ñÛ-_x0008_!xB@Ù1ÂÏX_x0005_S@ÌØ¦vW|D@"_x000E_ªâldJ@ÈTðÄ_x0011_T@u(5ÙqcL@D ~bT@_x0003_Mð.Q@~¦"_x001E_®QB@Òáp/¦_x0011_D@Ùñ÷_x0004_ÍÜN@Êµ_x0001_ãÀC@&gt;H_x0003_,D@_x0005__x0007__x001A__x0006_¶&amp;_x0018_R@6Æýª_x0014__x0001_H@#j%ïsQ@¬8_x0017_}¿GP@Ü©$l_x0002_,I@Æ_x001E_f_x0004_"_x000C_G@7¾º1¨Á@@=^7ÆM@=Hh£ËH&lt;@8_x000F_W²J@²§{àãE@Ø)á_x0003_dS@ÎWä·*¬S@;7)^^N@8_x0014_¡s_x0011_¬E@@_x0013_ï_x0002_uñR@ÌÓS·§F@¼Q`_x0018_J@xÒj·l­E@ôÐ&gt;aJ@i5s§ýI@_x0018_¸T_x001A_iP@HjF_x0006_åF@ÞK_x000E_Í_x0005_ýT@Þº\à(F@ò9_x0002__x0012_ÍF@_x000D_{#ÑU@_x0016_¥'I@t+Ò`èO@þÐ_x0013__x0014_HN@Ñcú^=@÷ÛØ_x0002__x0003_îÓP@¦eÝ;@7öÆ`ÐL@_x000B_Ö×%M@Ø_x001E_ÛL@DáE©ãJG@q_x0007_%_x0016_I@[J(º$¶L@ÒBÚ_iüQ@j¶ Á_x001B_¾G@DÈ_x0003_a_x001C_ÓT@öÍÒyRÙP@W_x0015__x0004_Á_x000B_D@2å,_x0016_D@ú Çä^F@n_x0001_ÕSêrP@¥#4_x001E_ÚL@_x0006_ÜnÅÕùF@Vù£/B@hí^/m:K@¥*$ëc9M@&gt;l_x0007_×R_x0008_D@{¯ô	O@Ú`±ÌL@ô_x000D_uAeÅI@IÄj2DB@T_x0008_ÉÎB@_x000E_]Uç_x001B_ÑI@_x0014_QÂùÑ6S@§ÿl_x0001_)M@dâ&gt;EÀ¶L@L0_x0016_æD@_x0002__x0003_}O_x0005_¤P@héì)ÐO@&gt;¨85è&lt;@_x0010__x0017_Éa7_x0005_G@_x0016_P3Z_x0003_A@_x001C_ø=éX*F@_x0001_êBà¡êT@PÏ_x001E__x0017_ÒìH@.kß_x0002_3N@,Py{_x001A__x0019_D@øö±_rëI@ôÖÍ_x0007_ÊzK@ð¬Þ?¿GN@úB&amp;¿4ZT@©Xê"YK@j4ic®¶M@_x0008__x0012_ïÞH@X¾ªº@ïQ@ú_x0018_¿K~¨P@Q± $ÇÎL@sZhGO@B¹2#ØC@`Ýh{D'H@;^_x0006_Oà#O@KI§6_x001B_N@_x0003__x001A_ø_x001E_hT@%å9é_x001B_K@}åÃÂ^L@_x0016_Å:ôQ@Øä?_x0007_N@#£Ú_x001A_ÓgH@±vÚ»_x0001__x0003_ÚÆS@ßÓGUqîQ@ô~[âÊßH@æ_x0002_Ë±¾ðP@Ë_x0015_r±@@b¢øJR@8êë¥Õ_x000E_O@*@ý:É_x0017_L@þvîûU_x000F_F@çºTrÛM@êq_x000D_@ï¬I@á¿EØ_x0008_K@K¿,'awD@V_x0008_yØ0i@@¦ô_x0019_±1@@Ä½uÝUD@ñÕ_x0008_y¯K@DR1·µD@À²¹_x0001__x0011_O@X5jkX_x0013_B@ìµÄùÚD@w_x0011_D/ßK@µ"qïGûC@YÅ*_x0003_¥RP@}Ò_x0018_*OA@Ïá_x0002_§¡ÒK@YeÜ~_x000E_fC@Ðù÷'*P@_x0006_`âOäBA@õÃÏ_x001A_[N@"ùÚOþE@r,§NQ@_x0001__x0004_nd~UqM@àÔ©ZJ@SCÏ­C@q¾]|ýH@VnÝz°_x000E_E@ó_x0017_ýã.H@G_x000F_¿í¬P=@_x0003__x0015_{@_x0002_ö&gt;@Kú_x0014_#K?@¾§:nëN@ Ûò&amp;q&gt;@³»nKËC@_x0010_ã4_x0008_P@ò!ðð®@F@:tAyH@ñ_x001D_y{ÿF@T[_ulG@,²_x0015_í³÷S@5z_·ú°P@¾è§_x0016_â§@@f=K,SM@z2º_ L@\sÅ_x0016_+N@4&amp;¡ÕC_x001F_&lt;@ÉË_x000B_®åG@]ýÔ¦wY=@Y­_x0010_Ê¹^P@XkëD@®»K|E@à	ì%üA@4¶ÒAK@´FÊ_x0001__x0002_y×L@BØ6_x0004_P@m&lt;_x001D_úfCJ@f_x0012_4Í¸}@@_x001A_n?"SBH@®i¸! N@Ñ]ÙtÅ±K@_x0006_Cª[_x001E_xV@äx_¾_x0001_?@R_x0012_ÞøÕ_x0017_O@æ§8æ5D@ª6¬kQ@zdæJ@_	ÿ_x0019_zA@æù&gt;ísCP@È§$¸US@z,òÍÌP@à¿ËQ@HF40AJ@H×ß4'ÉG@¬³ÙOnG@nñÒ_x0010_rxO@0°_x0015_Ø³_x000B_J@_x001E_2#¦ØL@D&amp;4%mC@%I½¦õç&gt;@sa{C@_x0008_6²ß_x0015_R@qà+8ÀL@Ð«hûÝØF@£ÛÊ I@_x0018_#9âÝJ@_x0001__x0002_kPK H@ð_x000B__x0006_S_x0017_?@_x0001_¾Ó3R@ìñ¹ïI@E@ïÜ_x0011_DEM@¿µ_x000D_F@cü s_x0008_8@@}¨R_x001B_Æ_x001E_L@bääw°=@´åÚmöC@øq_x0004_s[_x000C_P@. _x0019_Lz×C@fYuE@CY½_x0012_1_x0003_K@J3¾%&gt;G@n¿Îè_x000B_N@_x000E_"m+L@æÔAäÔR@j1_x0016_»ÈJ@èÅT_x0013_~cD@&amp;Ô3w_x0010_BA@qÆXK;YJ@_°;_x0006_ C@Ìl_x0015_ë5_x0016_P@;&lt;°·P@sç¸@ZñS@ÍlÈ¾{AP@×¹_x0013_G@q;_x001E_H=&gt;@~áùq_x0018_'F@HL÷/_x001B_:?@O;p._x0001__x0005_\_x001D_@@Æ&lt;_x000B_¥îQI@.ÇÛ¤H@_x0019__x0012_¡ú_x000C_0P@(_x0012_å_x001D_«_x0012_J@^:ËÇ|E@¼_x000F_í_x001A_G@C_x0003_Áµ$H@K:ü4¹C@:EÞ¾Æ"F@_x001D_^êx_x0012_ëP@c_x000B_´-RHP@ð¿!è_x0006_!I@-µÞqÎ7@_x0002_º½oD@nÚE¸MMG@NJqP÷ÐG@/C_x000B_);_x0006_M@8o+¥fÑE@_x0014_ªrW:0?@ ð_x0010_O7iI@¦P³ÎáÞF@,ýqQ]N@o9}P@X²·kS@ë×¨»}M@_x0019__x0010__x000F_qìJK@h7¸È¡&gt;@îñ´ìVuS@ÝX·O7õM@üÏ_x0002_K_x000C_S@­xO_x0004__x000E_ïT@_x0001__x0003_bL¯_x000D_ðoN@ '°2_x001C_I@²½T!_x001E_G@D;¹.ÂI@_x0014_ò÷µËpR@ï¾_x0017_!Q@ÔöE_x0015_{C@pÿÍï!I@¹ïá_x0006_ÁßK@(_x0012__x000E_q_x000E_D@l¦x.C@À _x0002__x0010_¿½K@b¬pÓÊ	I@ºS¶¶Q@öp!vmH@j_x0019_@\¿'L@O_x0010_ ­_x0013_P@©±`¤_x0018_ºK@_x0007_C&lt;"_x001B_õJ@ _x0015_´ÜÿC@ºòxz_x0008_L@ $_x0011_Ia©I@|ìP_x000B_=ÚP@Ö³ùÿ_x000E_:@ µÜy¨ÂD@_x000C__x001F_ivùI@n_x0005_@Ó?@FÂÖÿB@_x0003_Ô°7=gR@*_x000B_À_x0003__x001F_VG@	_x0014_¹QH@ò1©1_x0004__x0008_Û@@ìªd5OR@ÿú_x0011_ègÂL@_x0003_P_x001F_[ìòN@ÂbU`½'@@2N_x0015_ã_x0017__x0002_G@a=*_x0001_âóN@§	DÖp¹B@²©¤â2ðA@_x0007_;_x0010__x001E__x0014_J@²_x0004_ÿ_x0012_/$D@4çöXÔ@@[`[hÃ:N@n°~µI@mË¥u_x0001_M@ü&amp;g_x0002_ëE@Ã_x0018__x001C_ÿ*ìL@ Q_x0019_µs_x0002_J@ùÙ3ÿG@$À_x0019_´è?D@_x001B_ùc[§¦L@¬wY_x0015_S`Q@ !=½×6J@Z_x001C__x0014_9ÞO@òv_x001F_ _x000B__x0013_C@Wæ*r!tC@jZ§¾ûC@_x0006__x000B_³Ü_x0017_S@Xù7ÑFnK@úÕPZ¤zR@dÒ·±_x0005_¸Q@Å_8(´yN@_x0001__x0002_bV²8J@ØuÁ_x000D_ïB@2&amp;©_x001A__x0012_?@_x0018_(Â×I@aÍlM©?@j±ÓA3[@Ï£¾ÉrmP@ ZSd_x001A_º@@X±ÄtL±R@Dy=Q@HMâH_x001E_bM@_x0010_¢rVäµB@aÕáßkI@¾ËOüpH@´ÌË_x000C_ýÛ@@_x0002_Ó['@$G@BÈL_x000C_ZCN@.IxþúJ@&lt;ý=ÊHÕI@çj_x0013_ê¢ÑJ@½"CWµÉ&gt;@Xq]_x001F_Ì_x0004_C@óqNäù|I@°~k_x0006_\WQ@_x0016_A_x001A_Ú_x0001_J@_x000B_án[A@Æ¦/% F@æðbÇaåG@ý2u§E@gHÿétN@_x0004_ÕB@×þ·_x0001__x0003__x001A_©I@`S$Î_x000B_MB@Ä/£i(B@å¥$]YD@Fmb*vK@´è;9®P@ÌIRXÍ/P@_x001C_W*ÜA@ÍsÔ²k@@.ý_x0004__x001E_jIK@,&gt;_x0005_OÊVA@àµ'ø_x000E_L@QÜmìKD@ÎªÇb?_x0013_L@ôJñþ»zJ@éÄ¾MQN@ZåúÚ_ýI@I£_x000D_~ö%E@$ª³O ªE@z7Z¯½ÐH@x_x0013_ò_x000D_¨üE@bEÖïJRP@Í/ÞÇÆJ@Ë`_x0005_TV@_x0002__x0002_¦_x0005_ìA@±_x0019_V_x0012__x001D_úK@ÿÝævDC@g_x0015_´$yL@_x0004__x0008_(JÉ"M@b#tÎ¸ä?@ªàZÝ³ü&gt;@ßü\rÇE@_x0001__x0003_&amp;Ò_x001D_Ùþ¤;@®_x000B_]õl_x001A_C@_x000D_ë!ßG@n'­zzD@Ë´l¿éJ@"&lt;,/_x0011_~C@A,b7#äK@_x0017_Ü5¤ÖA@Á_x0013_qÀa_M@e\_x0008__x000E_ôO@B_x001D__x001F_nkG@_x0001_»³þ]êS@ïoÅ_x0015_M@h¸qW6D@-G¹y_x001C_lL@E¨O,H@R3Ñ1EG@?4ï5&lt;õG@âpÂHÛQ@@o%ÆC@Ê@üóV@ß_x0002__x0006__x0007_CªJ@êS9MpwO@_x0011_8ÖA_L@ös[,.TG@[Ç_D÷M@¶Õ#ivE@b¤lC@Ê_x0010__x000D_#²è:@ë§åeÊ_x000E_P@ÿ	_x000B_=á÷P@_x0018_ÿLr_x0001__x0004_1J@×Å[n.L@êÒí~O@gU_x0002_ïñKL@p/Fã·S@&gt;¬¹eBG@ül¡§;H@í.*_x0005__x001F_¥J@sÉ%Ì­&amp;=@_x000E_Z§·ZæK@&lt;AIæB&lt;S@ù£ewcÚS@`Â_x0012_	âS@úâõ_x000B_µH@¦Â¼²^A@äê	´´xJ@nN¾7¸N@Ë_x0002_5ë»_x0017_N@é !yW@á$_x0003_ðpE@­¡IjK@¡^é·«B@Î+¨OjaJ@¾_x000F_QrµQ@{Ñ_x001B_8K@]»Ô?¸:H@â(c_x0003_GL@þt_x0014_÷æøP@ú_x0001_k*%xI@&gt;Qì_x0007__x0007_Q@_x0011_xÝ_x0005_K@\_¿Ë^J@_x0004__x0005_zÀâÒG@Q!Ñq&lt;@f_x0001_,NvFC@T½^f6¯C@&gt;:d_x001B_èP@Ø_®_x0019_îF@nA¬¤=R@n?¨à_x001C_H@ß}y%B¢J@ÜD¥ÀïH@2[_x0015_A_x0001_ÓJ@OÃà_x001A_âD@HyYaSJ@ÍØÛLN@±ë_x0002_mlJA@^ÛGä|.A@Ñ¸ï±_x0015_O@ôÝ_x0006_í	D@_x0016_H:­BîJ@àM_x0016_4¢÷=@Ë&gt;¿]5úK@*_x000E_6H@AI\l_x0011_A@Xü'ÞÃJ@£B®«³K@&amp;Ô¦&lt;G@\JS E@Òp_x0004_æ_D@keèèI@$¶å!_x000E_LD@_x001C_«µD	F@&lt;L_x0003_l_x0002__x0003_É_x0014_K@_x0016_§¯û+dC@X;Ïy²FP@¼)93ã,J@v_x0016_[Í&lt;J@_x0013_Ï_x0015__x0013__x000F_JP@cb_x0011__x001A_·YN@_x0019_j¾_x001A_f¬B@ðÄ_x0018_ÔË_x001C_=@O_x0005_äs_x0019_Q@ë0`ïK@_x0008_w|)TQ@1·¦eÁR@§°4~_x0005_P@.tQ_x000F__x0007_4J@_x000E_É_x0003__x0002__x0008_ôH@¬&amp;#Õõ¤G@©ÇÁ_x000B_Ö!B@È_x0012_=QÝùC@m	KíÔ0?@UDEÝWÉK@_x000E_ÓTVen?@HýH &lt;úE@î8`ª	TH@ [_x0001_êMÆQ@ì»;RöF@TEYçÖJ@¹ÑÅXIÃF@yæ_x0004_V»_x001E_A@XvJÑºH@r&lt;º÷¬íL@v­_x001B_U@_x0001__x0004__x001E_30N_x0018_I@jÚ7_x0010__x001E_K@_x0016__x0002_²ÆëxD@;WqÌÕI@àì?«vJ@S0KbP@z³3±ÝG@|_x0018_FYÆvE@ÞkªÚøkD@²T÷»I@T_x0012__x001B_Ê+"D@èmHå%_x001A_I@_x0004_-Òó¡R@_x0010_%ÛE@u'Ò7_x0003_êN@z]¼ÇtGC@#ï`_x001E_'àB@'RòÍÇÖD@öÃn²)F@_x000C_yMóØ&gt;@ÊC÷ÜF.G@§¤ù¤.J@]_x0002_5½×K@&lt;îS)&lt;@p1ôÔ@@@_x0003_T_x000B_ÜýçO@ÊMRL_x001D__x0007_P@^v_x0019__x0017_·@@n¶&amp;ð!G@:ªE@_x000B__x0011_nÊ8øN@I¢_x0002__x0004_{I@ _x001C_[µ_x0005_aG@Ë70^âE@¶d_x000D_Fõ)J@&gt;' teDL@/"_x001B_½sãD@!&amp;¥úJI@n^â³,S@Ãð_%u"R@_x0001_»_x0003_¡ÎöO@ª­&amp;"	E@Z¹Më9}G@à_x0004_Ï¨p8H@í²=_x0011_øL@ÏãRvõB@Â_x0001_ÝñO@_x0017_®¡-3_x000B_J@fg`I@teq_x001D_²P@³yDÇëD@9PNaH@Íµ_x0015_ _x001E__x0008_O@¬If£½D@PÌV,Ç_x0017_I@}á$åR@r_x001F__x000C_`RbQ@_x0001_?lJþC@3»SïÇ_F@¼&lt;_x0001_pþ@@çøÔù_x0013_N@Öw	&amp;ØþB@R:MÂ_x000E__x000B_C@_x0001__x0002_B5«YB@-S_x000B_ýßE@H_x0007_Úí)ïH@_x001F_±V¸uM@0$úÌOD@¨°òÄ3»G@Ñ~#5C@PÕce_x001C_C@ÜQü5CG@H`íò²ÓR@lo!WÉS@_x0015_¯5_x0019_4èL@Ö¡HIÑÜG@&amp;ÃCzF@c8_x001D_.áJ@B_x000B__x0011_DD@r»ÃA_x0018_½E@!DPIÙD@WÚ^wF@&lt;pþEÐVG@_x000E_¯4«_x001C_I@_x000C_q+lîÊR@	\o%ÑRU@ ù­ ²Q@¹´9F@_x000E_Í&amp;çP@î#]¯wÛC@ôKÄ_x001E__x0008_G@_x0012_h×ªêM@¼ê¢_x001C_ÂJ@¸ò_x0003_íB_x0017_A@_x0015_Ñhz_x0001__x0002_Û_x001D_N@¢	©È J@üÆs¾_x001E_H@Ï_x0019_)ðN@#M9_x001C_e%N@yôÑSP°H@ÞØ1_x000D_dG@¦Æð_x0019_oN@*î¾_x0017_ä_x001D_H@,çð_x0007__x000C_D@fsßXÁN@vH_x0004_QN@^9iú¸tC@JVV_x001F__x0013_Q@Ip¢û[L@ÀÂ¸»úU@9Ózi³G@ïôW`B@_x0010_j¤¹ÛnU@³ÝÕ"ºH@&lt;ß_x000C_C÷ØN@ÐjJ_x001A_vvD@Et«ÜzN@:_x001B_ò÷öI@Hòë_x0012_6·I@_x0006_`¿xÛ¥H@ä/_x0005_GUK@íÙÇjC@ºkáü¼F@þd½N@L@·ù¢UM@Ò_x001D_RÁÿæJ@_x0003__x0004_Yo)á+°P@ë¾sÑCB@HÄÝ_x0014_ëIJ@@tz'_x0008_I@_x001A_óX9µUF@BÔ¡åb_x0014_V@_x0002_&amp;_x000F_ôÇM@]äÝÈ_x001F_.A@«¸¿_x0014__x0006_¨P@û£ãUÑ:@r_x0015_Ëé±G@¯ÒTÃØL@a.¹P@¨Ê7P#	Q@_x000E_Y`_x0001_F@_x001E_32_x0011_1ÄO@4'G_x0017_ÈP@»È}_x000D_#B@ÞAìK_U@AM\ÐüL@0_x0007_´_x000D_¹E&gt;@,¬î_x0017_&amp;Q@ÏV_x001C_éA@úµr_x0005_L@Em/VI÷?@_x000D_å¸¿LcA@-v©_x0002_E@_x0013_Að§´.P@û÷ßÄpL@ÁÓÖâ­O@_x0005_4_x0008_òA@_x000B_Cí_x001D__x0005__x0007_yÜ8@$_x000B__x001A_4ö_x0002_D@_x0010_1&gt;uMIB@_x0015_±âQ_x0016__x000D_A@e6_x0011__x0014__x0008_ÐS@U_x001D__x0016_Ñ_ÚF@®_x0008_Ý_x0004_¦_x0002_C@_x0001_.)0I@Ô-®**~Q@Í_x000B_$ÈËJ@_x001E_|bLÎXA@rÜ©N§rH@_x000F__x0019_@_x001C_îE@_x0019__x000F_a³£E@'F_x0012__x0007_Û&gt;O@_x000D_5_x0004__x0004_Í P@p_x0006_VD_x001B_&amp;O@Å«í_x0001_È}K@Hø×òOj@@_x0005_)_x0015_H%H@"Í®ÕÇ_x000F_K@x~;8g_x001D_L@X_x0016_&amp;ú2L@º.Ï_OV@÷¸_x001B_Z,J@Y£ÎP@0ÁG_x0013_ó®G@±¾`_x001B__x0003_ÝD@Fi²ÜP@ËÐÕüM@ø_x0018_sT\S@_x001E_¯_x0019_3_x0006_R@_x0004__x0005__x001A_±&gt;ÓeÁJ@De&amp;pq_x0010_A@lÜ_x0005_µ¬_x001F_H@	P&amp;J©%G@È¢Rv¨F@w_x0008__x0015_Û_x000D_öL@¬$_x0019_ÛùB@_x001B_fwÕ6R@GÒL¦M@"É(_x0011_H@Y_x0010__x0006_ExâN@-WºL_x0016_&lt;@ù·é¥]oP@îêu9_x0002_K@ Õ_x000F_àÈ_x0005_D@È¢rë¦E@N$Ý×_x0018_G@mÆgJ&amp;{M@ß;²»`&amp;B@Äºö£`S@Æ}_x0004_¢_x000E_9O@£²`G_x0006_C@®þÀ!·E@Ü_x0014_=óV/J@_x0013_*á¼¨L@¼×½§X&lt;G@¨	ù"E@Ùÿ_x0003__x0008_T@Î_x001A_Xr5G@,V_x0001_ÃyH@_x001D_jÐ|^C@9o_x0001__x0003_}úA@m{_x001C_ï·êH@¬±¸Ë¯@@=&gt;,!øåB@Ú_x001B_Åòë_x0016_L@®½_x0008__x0018_jBL@[ÛÔ!jÅJ@H_x001A_3¾É÷C@L_x0014_:Ó»H@D¢=q@@Ý^r;ÊC@_x001C_BÚå¤I@I_x0010__x0004_º=@´#ôÎæIE@ _x0005_¬ÔPäM@#§þ(bJA@1UQGµC@8®}_x001F_&amp;eJ@_x0012_$æÉãÃF@Ê_x001D_zEF@l_x0001__x0002_{Ù¤H@¤c\êOH@µ~ Þ`J@`bÇºí7I@Òõ)&gt;_x0018_ÆO@_x0012_(r°°[D@(_x001D_ÇÍoR@@jç²qþL@_x0018_¢ø_x001B_¢±N@þ6_x0014_©t{F@_x000E_J­Ì¹'R@|Ü~_x000D_´A@_x0001__x0004_BB£1½B@&lt;¥éxòB@è%#&gt;L@;6Â°_x000D_ËP@Ú_x0003_ÜÐeI@Ü7¸t5¹Q@8ñ¶B_x000C_-L@pJÊ_x0013_L@Ô/ÎJ_x000E_~L@ÀüE=E@2ÿ£²H@,­;/Ð_x0010_D@e1Ê´¤_x000C_L@ïìXX`L@÷ý¤_x0014_nèP@·z±æM@_x0003_¯6úF@û}&gt;QI\O@V_x0002_LÍÂO@vîÊ;ÊÃD@]¬&amp; ²IF@yNõ_x0004_ZS@"Sø_x0014__x001E_gJ@ð?[rR@Y|P&lt;)H@ñÌü;3,O@ú}_x0003_¼i_x000B_T@_x001A_Ñ_x000D__x0015_Ð_x000B_R@6_x0012_«ÓC@j|_eeßQ@0Ç¶«J@u_x000F_	®_x0001__x0002_Â,P@ÐYd6N@°¹Å°:?H@ÚÊ_x001B_g_x001A_@@ÒJT##Q@_x0005__x0007_	_x0017_»mK@_x001C_`ÌÀÃO@¢[k_x0013_:_K@ÒÆß§7:P@6ðË®·A@ü¾Ú4ÀP@_x001D_Éóv¯¦C@FBÉ¨wU@öb{P@æÓ&amp;Ò@ú@@`©uo_x0012_ÓI@P0_x000E_c_x001A_¹F@_x000C_f0(1O@_x0006__x0007_nð_x001B_H@È¸UK¨D@.Xÿ·@M@.îG%7óL@v_x0016_ÌâKºP@R_x0007_yÑ}_x0001_R@xE­â)KH@_x000C__x000F_ººQ@ÛGÐ_x0017__x0001_5G@YÄf/_x000C_H@ÑÇ:{`R@¤Vk'O@O¥ÑUíM@_x0014_MêÎ_x0004_¦P@_x0002__x0004_ûb_x0003__x001D_»M@#ßM¥¾_x0011_G@p_x0003__x0006__x0018__x000D_Q@à.ãd_x0012_UP@\WÛè K@ê%*¨G@¢lûkïoG@(+â¦T±I@&lt;"DÞéNJ@ªe_x0019_ªÆ4J@WÅ_x000F_ß p;@Vìsg6½L@gi-È9ðI@­¸Ë+=TK@ÑBJïÝI@@8Í¼c	I@³_x0010_-?F@½@[_x0003_J@Û3.7À6H@_x0001__x000C_¯ÞBcM@8oº©ÞG@xÏ9yfJ@zIä7íE@_x001D_ZFsîN@Ó2S4üI@UZ²Ø;P@84_x001E_&lt;L@hó`n_x0018_C@ðëØ¸H@_x001C__x001E_Wv_x0016_ÁM@¾ÂT*¬¤D@%5_x0001__x0001__x0002_,]C@&gt; Cí*@@úaW	à4R@¢Â/_?²J@_x000C__x0014_ÄøZJ@¤2_x000C_ç¥ÕD@ÿ1K'Q@_x001A_ûÛ_x0016_ÂÊK@©_x0019__x0017_EM@æÓäÈnJ@ØË±_x000D_,G@º_x0012_ÙßJòF@.0+e«-G@{/WUÅ0J@T_x0007_ëþ}þG@`Q.5µnA@¦e-À³±C@_x001C_­.5=@YõhS@qW7_x0018_ÓN@CÄ_x001B_7_x0010_cC@_x0012_ÙÒ_x0004_UI@úóH¨_x0003__x0005_D@ÊÕãî_x0001_¸G@LÛa_x0001_zP@NDIÆ/|Q@BXý òsP@_x0011__x001A_A_x0016_B@ú_x0002__x0017_¬uôP@oÊ$®íO@_x0003_0_x0019_ûÆÂ@@Ðõx?¶I@_x0002__x0005__x0004_1½p¤D@_x001C_%9ÝP@pL1_M@_x000E_¼_x001D_pH@¯_x0007_¼íì&gt;@¶(8À_x0003_A@Ä_x001F_a;xB@Êî_x000E__x0011_[O@©^_x0001_º L@_x0019_ÕR/K@Þó~íMF@J_x0010__x0015_)ÄP@_x001B_¯	8rE@¤=rõSMJ@ _x000D__x0010__x0003_cpH@,_x001B_MUrA@XvÔI÷GM@B_x001F_RÐ´I@¼_x0001__x0005_ÿH@¦iµ_x001C_l@@eù§¼´óM@²_x0005_/AD@8_x0001_ÖÛ_x0014_EB@Òâ'ï1yP@)à4A_x0005_DD@ñ(K&amp;F@ Â_x0010_+=²H@êp_x0019__x0016_E@TÊ¸ÃvG@Ý)'	ÎP@_x0006_¼)z³P@ú¸4å_x0004__x0005_[ÍC@¬_x0013_÷UsÂP@ÎHGi0_x0011_I@µ_x0010_Þ¯¯ñ&gt;@.=Æ(=èP@Vo¢·þôF@äÚD_x0018_y_x0003_N@Ðò_x001A_4îD@&gt;_x000F__x0007_f±L@ÒÅ_x0019__x0018_MC@_x0013_Cõ5ÇçH@s	úaT~E@p'-l6¿&gt;@_x000F__x001D_a_x0001_QH@BÚÏÂ´ÎG@»:«»­iA@1mÎ_x000E_0A@\¿¿§\K@'6p~A@_x0008_Ö¢_x0012_AíO@Ô«0T&amp;I@¤Z@1ÈO@òÌS5mB@_x0004_Pí_x0001__x0004_§D@¡\_x000C_øõ_x0002_N@ìàJ×ô`D@×Tëh~D@ ó¥6_x0019_N@À²Ç=SD@p§ìM¦HD@_x001C_¤mVì_x000B_O@òAòÔ_x0001_N@_x0001__x0005_úe_x0010_cF@\¼:GTR@¯L¬_x000F_C@èó¨òI@áÉTA@uØµëªpC@^_x001D_ã=_x0018_B@(ÏK_x001F_yH@¶FP_x000C_U{D@YXà÷NH@ÌpIá_G@unËý&gt;G@ÜQh§_x001A_ÕA@$ð_x0004_ÃwG@ð©áÏJ÷I@xÊ_x001F_÷bGB@j_x0014_Bj9A@f]Ùß(D@ì®$àCQ@_x0008_¤e­G'C@é_x0010_WC@¶ Öh__x001A_R@È.@Ë_x0016_G@_x0004_Ì_x0015_ÊR@__x0014_,_x0003_»vH@	Lä¹_x0002_¤G@½_x000E_$¥/F@¾õH©«fG@è«ñ}Ç~M@ËylO5I@@_x001A_º´_x000E_J@n£_x0005__x0006_¡²M@³-[øæ»B@êÀ±Ú=çM@gV_x0010_&gt;4I@ng_x0011_ãò`:@=Ç9cÇF@EôÓ_x001E_G^;@_x0001__x0016_ÄîaE@±óñÜôE@:q|fD@ï_x0015_ÁøQ_x0006_@@f nAD@\þ_x0019_	8éE@µ ñA&gt;R@_x001C_Q/¿hD@J_x000F_Lù'ÍI@ ;.ü_x0008_F@ýÁF| |O@ShÇ_x000D__x000C_L@Üº×ï ÀD@¢_x001E_ÓäçC@_x0002_è?1ÞZI@[3_x0011_&gt;qC@fea_x0005__x0011_F@£(+&lt;&gt;N@	Ò&amp;;O¬D@_x0005_nÈ¡_x0004_D@@ÿ»^¾M@«_x000F_K_x0015_tO@_x001C__x0003_{"¡)P@"_x000B_J^¡ÀI@m²²Ü=XF@_x0002__x0008_T_x001F_q_x0005_F@_x000C_?_x000C_ÍP@]1_x000D_JH@_x0003_­ÑF@_x001D_|ß_x0011_v_x0004_L@_x0010_ñaûJ@õ	!°z?I@pºBÑêG@`J"_x0007_P@©&gt;1¤µMH@ZkÄM&amp;©N@z¾?^H@ïfÆ¬ìU@,¬»_x0015_²EE@¶qArWAD@Zv¾°éE@_x0012_±úå!J@$-¹zB@@;MûQ@_x001F_t®_x0014__x0019_ÐB@f_x001E__x0003_ÙP@%ÒÜ{éM@_x0007_ÀpÖt®B@_x0013_Á¨7³xK@Ô1uB@_x0010_vÏçÐB@.Í_x0006_ÞJ¼D@_x000D_a%Ý_x0001_ñJ@¤¾_x0013_¨B@½9:&gt;Ý?P@_x0007_t½Í)Q@ á_x0001__x0007__x0006_ûM@_x0008_©QòjP@A½O_x000F_@@\q+L_x001A_ûF@Lº4_x0004_E@X_x0015_&amp;O_x001E_K@6´µb@ÒA@biò&lt;gC@®ùü)&gt;@Oý_x001D__xC@P_x0001_J}lA@,ð6NO@H[I_x0008__x0004_ùG@_gdËyG@ÎÀ7[ä9@#_x0003_¶ÜÍ_x001A_D@Â;+(þz@@GÃÑ_x0012_éO@ÐP_x0005__x0005_£'P@¿Ñ#DL@2»Ò³}O@aA·J³I@_Â:}Q}F@w»_x0002__x000B_tA@º_x0019_`&amp;ó)B@¸fI_x0016__x0011_ñR@_x0007_þ%_x001D_F@ËÇ_x0004_Éï½F@* Ú&gt;®J@_x000F_Ç¾güG@ÖpnÓg©J@îq_x001D_WO@_x0005_	pIM³_x0011_O@Só¯¹A@H±ç_x0005_ØP@ÊY³h_@S@»Ñ_x0004_m¤hK@"3¤1û5G@_x0014_Ï_®(ÞI@ñßÞ_x0008_M@Ná¸¦G@Usé&gt;UzC@2ój(%¸B@_x0005_½_x000E_f«¿C@¦_x0010_ÃÌ?H@_x001D_â:Ö¨S@êõOÏ÷_x0013_C@Âêc_x0012_ðÅE@"ø«ç¢C@þ97_x0015_¨ID@Xväí_x000C_F@Ï¤ºB@½c½_x001B__x001E_5M@¯ý«úD@ÝE_x001A_	CH@Óü¯L@«Po_x0006_ºF@}&gt;Dn_x0003__x000E_N@_x0002__x0010_Õïº\C@	`_x0012_E7µE@_x0008_^X«M1G@fÞ£û¼;I@½_x0007_û&gt;IG@è_x0001_gx	_x000C_+P@­_x000D_Í4_x0005_µ&gt;@._x001C_;aÚ|K@~7?_x0001_¥O@_x0018__x0008_¾o¯H@8_x001E_~*ÁH@Í]&amp;hC@þ_x000B_Â½uJ@vÂòÙF@ì9«½ÂJD@-þo·;@B@¦GE_x0007_oF@iõp_x001B_%C@ôV¢ÃøT@ÄÓz&gt;ÚI@O}¦»K@1&amp;QÝ_x001B_P@_x0019_%Nî`K@Ã[ß?¾H@_x0002_8|_x0005_=@è_x000F_2Z_x0002_O@MD4ÆoØO@¦³¹&amp;_x000E_Q@_x0017__x0018__x0002_ß4±F@	7ºÏâG@þtè7_x0004_CE@ÜÙÔ_x0006_H@Îpl°ð_x0008_S@»+·5_x0003_$J@ûóÊéG@$+ý?ÅL@¶ëþ¯B@_x0001__x0002_%C_x0007_FLZQ@r_x0003_Ée_x0013_]&lt;@zÅbeÐAM@1åõí½K@$½_x001A_O0H@ uÔ¬M,Q@±¨ùQ¸+S@k»Z?P@ÀûÀ?g.J@_x0013_4Î)_x001F_ÁO@óñv_x0004_G@½§£¤_x0008_M@_x0006__x0014_ÚÉj²D@À:%;Ó¾I@|_x0013_D_x0007__x000B_K@et»_x001A_E@_x000E__x0007__x0005_#XN@_x0001_Àlö T@r_x0005__x0014_îÍH@_x0014_.O¾)R@ÄsÇwñJ@h_x0008_AÕFiO@x7Óþ'9I@$sïncP@wÖt¿¿F@Ê©ü©ãP@aÛv!ºM@àx²_x0010_HòG@§`ÑÃF@Êõ ö_x001D_ôF@VÚBÓuF@q:*_x0006__x0007_:_x001E_C@FK´2èE@l&gt;³ÆL@ÃËß_x0004_jG@°_x0013_yp¯K@@e_x0001_Y3I@fí,=_x001D_ÑF@_x0004_Ó_x0005_WE@TÄ_x0011_b{_x0017_E@)ðSrñP@¤¥[ÃG@_x000C_Ñro8L@î	Öä"êL@ÙÉ5ÙbQ@va_x001C_ß_x000D_D@Çú/_x000E_§ÔD@)RáöÕK@XV_x000F_®jM@´¿Nª®E@&lt;9Ë_x0001_VjD@$]y¹ÔK@ÌcÎÛhbS@PxO_x0002_¥L@{Ô²&amp;UñK@«¹ù0J@ ¥,\ÛD@Æ®ã.fI@jßó¦úP@_x000D_§5uM@èuí@§pG@ô_x0011_Â3WQ@_x0003__x0017__x001C_=`0E@_x0001__x0004_.ru¢_x001B_SE@ 4;_x0002_aQ@Öh_x0002_J¤ªC@b.:ÕÂ#A@~_x001C_ØL_x0001__x0019_L@/¹Àåü@@.àIðö_x001B_I@:5HoËF@ÞÃµ_x0003_EO;@°×r={ÈE@¦ª0\`H@Þ}ÿW×I@Ö.0ü_x0005_3&gt;@_x000C_÷([09K@Ñ£_x0012_è@@_x0002_&amp;ªåùâR@Â%v¶_x000D_?@û%¸_x0007_QC@@_x0006_Hù¸I@2_x0007_ %}ÝC@L_x000B_\z{G@_x001B_²F÷1D@ZÐuÀ_x0004_E@í3¾_x001C_øÞC@ÐN³Ö'_x0013_G@È0·_x000D_Í6A@Ô÷hÙ4ÄG@ÿx©ñ#éN@*1&amp;_x0002_0pB@:G_x0006_{¸÷J@ZÌèÇ_x000F_#P@Ù_x001A__x0001_$_x0001__x0003_LL@K© ê|YP@hNÀ¬F@Ãú(ç=@nu_x001B_³ÒQ@¼_x0013__x000D_²htJ@(H97ÏL@0Q7E@$v3¡¿O@¯@²_x001D__x0001_ÒI@Ù_x0004_ßý4ñH@r¤VP~_x000B_B@IÁÜÑéA@5 ªùÈO@³³SüáL@r,%Ç«C@Öí1@ÉJ@ù¤+{©D@_x0002_·ów?C@Õ_x000D__x0018__x001C_B@7nW÷E@NËªÎ£ F@(_x0005__x0011__Ò9H@_x0004_æhqoQ@±_x001E_ß_x0013_5µM@t+s_x0017_TE@_x001D_ê²F[YG@äÃ_x001A__x0014_ðK@_x001E_cÈRHÃN@_x000D__x0002_eà£@@,CT_x0017_fO@ä@ËÉvÌV@_x0002__x0005_rÝ_x000C_ÈR@×[V_x000F_ªB@d&gt;_x0008_½²dI@_x000D__x0014_2ÆK@A|)íJ@ÑuÿØÞD@y­YsI@¿n×DØ|D@þ'r;ÒF@_x000B_ÛéóeB@M÷:âA@!|ñ:ÌK@°TÂ¹ÔQ@ô_x001E_Ì_x000E_¥_x000B_H@¿nÿÇuP@[ìÐyãI@!~éG@#Á_x001C__x001E_ºI@ßÛ_x0011_·_x0001_'I@t_x001E_ùRò(H@À¾´a+2F@/§"íD@èÉ_x0004_jú¼H@:©Et½_x0011_J@rÈ»0D@"¦_x0003_ïßfP@DYzJ@ÉÐ×úP@¶ØN_x001D_îI@j6Â±¼ÅD@­ù½oE@_x000D_süÿ_x0001__x0002__x0016_%@@£	mÝ_x0019_M@XÃ¬QD@_x001D_Ü}_x0016_ODA@pÇ_x000B_ÜäE@R"_x000E__x001C_N@þöµñ_x0010_XP@b_x0018_f§#KM@wQ;_x000F_%A@Üßc_x000C_e»I@¤øÈ3[H@$ÒáwP@Ç_x000E_£M@°íJ8¢B@_x000E_¹4_x0001_JS@êtc;1H@+=´jé«A@&amp; ûAE@FBêFÇH@jÔ W°ÓF@&amp;ÂL¦éE@ý_ÌÛ£C@»ò\æ_x000C_¸H@.pu_x000C__x001B_	J@_x0010_y³ÆÔ_x0016_F@4ëd+_x001C_*E@»6b_x0019_êÊL@K âÜF@T'ARNmN@Ù§_x0018_ÌL@¨OÂQL@¢ÑðZõA@_x0001__x0002_ ûü_x0011_I@ã«ø7E@ØsØM§Í@@:gê+ÃM@`¾|w¥9R@§Ð_x0011_í!P@_x0015_E8ÑyC@¿Æji §L@;@Ú_x0003_J@Çä_x0006_ïÜvR@úÑ_x0007__x0015_=ÓL@¬a!¢F@Ì]	P(Q@¶%Ù?zU@_x000F_ª.CÇ@@ÐT=ôú¥D@à6ëBÎC@|`AQEL@ÓUHB7ðJ@9ÔC=»2=@ðGÂzO@bw%ìòE@8Rh9Q¯N@h_x001D_¯82½G@ÐfáÓ.HJ@°*WµE@T×R#äTE@ã_x001D_^%ÃL@_x0017_i_x001F_ñE@nÕÓÔP@&gt;2m{hR@GÕñô_x0001__x0002_õãK@ª¼jT.WK@e_x0003_®Óæ¹A@µöÔü_x000F_E@=+"*æL@+_x0012_ù&amp;¨&amp;Q@²ëb_x0003_ sH@2SXøA@Ð§öÐmÕR@_x000C_'-Õ*sG@æYhl&lt;+P@ÖÏ*_x0012__x0010_lJ@_x001C_ö {A@PJ¹{_x000D_ùH@Eõ4!_x0006_D@Îb8_x001B_³H@8£éÙ¶³T@Â_x000E_b3Q@²¼_x0010_¤ÌE@Pú_x000F_6ýG@­_x0015_2§_x001E_|L@ä_x0018__x001B_¸üH@?çÓrû'L@Þ_x0016__x0019_5xD@¶_x0012_WT_x000D_K@dÃéÃúñL@rT_ !ÙA@`ZI@_x0005_Ó©ÝáïE@ª1ºL@+DÐ,"=@V&amp;¥ü)F@_x0003__x0004_.YZÉ_x001B_ÅM@_x0002_ÌÕ=«_x0019_E@nL£._x000C_R@öèòJÉÅJ@Þ_x0019_[=¨'I@|ã«àç@@ÀÇwÃýWC@AÌ±±_x000E_¥K@_x0016_e]tE@Õk}NC@µ{8³ÀÊP@ zÖÍØ_x0005_P@û1_x001C_	ßC@_x0008_EpØgâJ@u_x001F__x001D__x0011_©F@÷_x0015_]_x001B_ÓG@(¡Û_x0001_;@ÚûÞ«#&gt;@v_x001A__x000D_§©wM@_x0010_éì_x001A_û4L@©¤à5ª´N@®Ã~t¸C@ÉN_x0008_·)G@q?¯l±¨K@¶34èoD@ÛÕù_x0003_áS@î_x0018_¸síP@ö²×ü±FO@vÛPR,Q@Ü_WÙZ_x0013_I@ø^ã¶P@ñ»_x0008__x000D__x0002__x0007_N7F@*³2ä_x001C_G@i&amp;ó¯.sN@;ÿN]A@Ä_x0001_LÎ4_x000F_N@y_x000D_[»àV@ýï¶¬ûO@¼ªÍ½UR@,K9co_x001E_D@Piy _x0004_HQ@lÂ=ìH@J{ðk_x0011_L@,@_x0013__x0006_ÃP@P¥2_x000B_ÑN@_x0010_ªéÄDJ@Ê	_x0005_}°Q@0ùP´oÇB@5Üs |øI@Tqã_x0003_óA@^ÊZÊO¹O@Õõ5_x0019_G@EÿFWüÃI@*ÞFF@Ò×_x000E_sQ@_x0011_b:_x0004_ûS@_x000C_pVð_x0002_L@¾të~÷F@J¼_x000B_s_x0010_oM@´dÛ_x0016_Æ_x0001_K@Ä&gt;ÂóJýF@ËAZnK-O@*öfI(D@_x0002__x0003_üè épI@$L­zK@Ùi²ÞÒKQ@`aËé¯J@á#Ð`J@ò+§5x!D@_x000E_ûµéiI@&gt;¿¥_x0003_F@â²ªÄH@E_x001E__x0006__x0016_^&amp;M@y|{bXH@Jö_x0008_ ÷NF@T_x001E_^´K@_x0006_µD_x001D_ôC@üÐkG@(F³£¶.O@ò1_x0015_$è_x0001_E@EdyÝ5N@}}w_x001D_	N@_x0008_L!_x0002_M@ÿ_x0002_KzQ@ûP'íC^Q@G7	N$ïK@_x0004_­6æÐøA@ÅÏæ§H@ÌC_x0008_ú´æH@Ý:²ãÌH@G_x0004_ÚäN@IqÿYv_x001F_I@¹_x0001_aÒõM@S4ïNEgA@å_x0014__x0016__x0001__x0003__x001A__x001F_N@@º'/_x001F_ÎJ@_x0001_cã¾F@(Z6_x000B_«_x000C_E@_x0018_Í4NíC@TÛ_x001A_õÎ"A@_x0006_Ð~*:)@@_x0012_._x001D_è_x000B_A@ÁRëäøªE@"ÐgxcJ@ÒÂÝ\íÁB@P1_x0010_8_x0012_NR@_x001C_¬nBävN@°{É_x0007_uNS@¾¹Ü,¾dQ@_ÒZ©ÀËM@G"	jcRM@æÀñàbK@Ö*ö±âsI@Â_x0013_a{d±M@`\ý?BÎH@C±Ü?_x0019_E@Ñ:ÑÅ_x0004_M@ÁöµÎ´ªL@HPl#¦F@_x0005_·"_x0002_&gt;L@_x001E_®Èí_x0015_7L@¡~&gt;ãÃH@&gt;a?QR@£1g¶^ØB@_x001C_&amp;ymxQ@ÎáRßlK@</t>
  </si>
  <si>
    <t>ff5541af82cb06ab4f8c23162393493e_x0001__x0003_ÇùïF@fgaWÛÆR@B]ÀvM@|XÀ°ÛJ@ê³tÆ­\B@'?_x0006_ï!M@|_x0002_ESüF@cÒ¹BßN@oyKþ_x0013_BI@¾ó_x0002_¥¿N@&gt;öçb_x001C__x0016_H@ôU_x001C_´¼[C@5_x001A_N_x0001_tB@¦cÁH_x000D_M@hÒ¼_x0003__x0003_ØJ@EEU0ÜlM@~_l_x0005_ÁG@5m=â/S@4{àL-K@Õtm_x0001_2V@²ó@y¤O@ _x001F__x000B_ò_x0018_K@+ÂßLbpS@[¦ujÁáF@æÝõsLG@Øãbëì'G@H©A]Î%P@ê¦0HE@n« =_x0008_E@P&lt;ÏÕÓ1B@~_x0013_º±û_x0019_O@_x0008_,²2_x0001__x0002__x0015_}Q@:¥_x001A_K_x0003_1T@¸-#·BÄU@ îQ%pkO@_x0008_Ñö_x001C_D@Í_x000C_Þ_x0008__x0004_\U@dówûûF@!*õxA@îª¶øJ%O@_x0010_IÍÐËB@_x0018_)!	«yQ@T:5_x0014_ìuH@0{xõ«Ó&gt;@_x0004_,·¨ÓN@ªí­1#_x0012_R@¥_x0017_½ñ_x001A_J@åöâý#[A@°&gt;´g©0P@ù²ÎTPJ@Àìl9L@Tæ_x001A_cNK@æK_x001D_ÕõdL@7Ñ&amp;_x000E_2Q@ó)ûÙD@V¦¸´S@¾×OÛìt&gt;@fMöC\Q@_x001B_§i¬_x0015_I@®M	_x0012_­¤Q@B¡çô?^H@¤Én{¶C@¢È4ù@R@_x0004__x0005_É§&amp;í_x0002_E@@×_x0013_±UB@¼³P§)äH@_x0008__x0016_+_x0006_Q@TNî&lt;#D@$rgC@4ºe¯ÙvA@_x001E_ø{ß_x0004_P@_x000F_p©ÝS@oW_x001F__x0005_8¹T@_x0019_%S?@êCCgßI@t7_x000D_g×F@_x000E__x0003_m_x0016_ØM@sÓëÁ¬K@`_x000C_ðp^RD@=²KzE@Ðò9 I1C@y_x0001_¥¬AB@¦,&lt;_x000B_N+F@ZMA_x0017_D@²bùjù¡H@¼îÁçK@ºu2_x001A_ËI@_x0018_Ù¨Ë=C@NËÌEÒ_x0017_C@_x0013_Rý»_x0001_P@¼wè%G@b µ_x0019_}®I@pÛ_x0001_Ý´R@ÿ,Æüb¼@@a¸W1_x0002__x0008__x000B_ÙJ@ü*´FÎO@ç9±_úG@H_x001D_"BvJ@¡Ð%_x000E_¾ÏD@j½h_x0004_G@NB$Ç@@ux=Ñy}J@_x0002_Äy_x0003__x001D_G@Íöñ_x001B_L@øJv´¤N@º_x001C_cøo_x0003_F@[Ú·_Ê_x0013_Q@4_x0001_z¥$L@_x001E__x000C_Ê&gt;©fN@ _x0002__x0002_"cR@Ò_x0005_1K@üjZ{S@_x0019_hg_x0003_ï@O@_x000C_æ:´÷G@H¬l¢D@+Às_x0013_õK@^\@H@±YÉðm#N@æ¡V@ÉI@j_x0006_C@ù_x001A_ËW_x0008_L@_x0001__x0008_c,1&gt;@_x0017_tBðmñF@_x0001__x0007_ùw*_x0005_N@÷ ù«*M@8äâYE@_x0002__x0005_ô_ÝÛH@æÿwº-"G@ú¢_x0011_ ®J@Èi1ÎE@Rf¡Ý_x001E_ÿO@9:jÃc9P@_x0004_äêúçØK@àuÛz_x0010_E@¬ÝµãBP@_x001A_}8nOF@×y_x0019_ùR;@¹«_x000D_»=uR@§_x0017_ò"°N@2_x0013_!_x001E_N	N@ê¾Q_x0003_&gt;@³"Û_x000C_Ó·L@²Àý=LýP@_x0008_b`ø£jA@º6y}°C@Þe»*J@26_x0018_0L@^d¢Ò¡`N@¦x_x0017_K@hâ&gt;dåO@`gÚ_x0006_G@°¤¢Î'ZK@¾öl_x000B__B@_x0001_­øðNL@_x0011_ÈåZL@,ÒH,WI@Ã¾Õâ_x000C__x001E_O@_x0016_â|_x0001__x0005_¹-I@$1Ä×ZK@Ú¹¾;jDF@.S¸îL@»5MxK2P@ïù&amp;K@ ·ï9Ù_x0003_G@7Ã@@4ðxÑ_SG@_x0010_êÌÄAdU@WåÓ¥{I@À_x0002_RvKB@ªF_x001C_£&lt;ÁT@¸Ír|°I@`Áµ_x001D_xF@Ü8äÉ­6N@ôð¼ØáG@_x0007_û_x000B_ï°ºL@:è_x001B_Å_x0017_ÚJ@_x001A_J_x000B___x001A__x0004_I@z*°_x0018_¨%E@C%ýbÊiN@¸¡_x0013_õI@ë`Ô&amp;Í7M@å;qJ@¦\_x001F_eoH@~§íY×=@Àð_x0006__x001E_ÞE@ÁÀnxGO@{òÛå¿,K@õyã_x001A_ÎHE@_x0006_Ê¼ÍöE@_x0001__x0002_!îí_x0005_¿ðD@_x000C_£ËGQ¶O@~_x001A_óêÏK@ÍáiH¬IO@èùðD_x0011_P@¡îzÎdH@{Ö;î-­M@åÂÑxHF@_x000D_E_x0002__x001C_A@xåÙî¶D@?ÿ_x0016_ø¯G@áìÖÕØG@êl©H_x001E_E@¸ÿ¯P¸J@7$ _x0011_vå@@Hãî(Ü«G@¶_x0014_ç??@S¼j	O@Ö_x000C_³íÜ×H@h;ûkVJU@*_x0001_§"_x0008_ÊG@Û¦i;_x001E_·P@ù\b(ÓþN@Â3»É)_x001A_M@ã¬  yVP@_x000C_1þ._x0008_:Q@_x001E_Þ_x0001_§@I@Û¦_x0007_F@lþ_x000B__x0003__x0012_E@¬èæ(_D@LÅñ_x001E_ýDH@_x0007_ß~_x0001__x0003_7ªG@þ½âY@¬E@mÑ¸Î_x001F_+I@tP¯îæFG@TÖ×Pâ_x001E_P@8W1ÏäãC@­±;fM@_x0001_Æq_x0013_(F@\ø|{Û_x0002_I@81{tP@¶è	WB@+ÇK_4ÃE@ÿ*GcXB@EmpwAR@&lt;s_x000F_X¦jE@ºeÃ_x000B_ÄÐK@[¾ãþI@ö.1_x000B_BÒJ@rVB_x001F_±·F@Â&gt;ç×ÛB@_x0014_65ÅíÿJ@Ó®·\ªiM@ãÈ:W]F@:5«ÝéE@ÇCÑX_x001C_D@*5ëÇÏK@À_x000B__x0010_)_x001D_5E@òhë[P/D@È;nN_x0017_~R@ÆqÐNnP@ÓÂð}fQ@=_x000F_&amp;q/M@_x0001__x0003_?WöýoA@qNîã¿G@ðþà©,F@_x000E__NCðB@&lt;áHOJ@_x001D_.ì~ÍVH@DØ:ÔîF@Ì_x000B_vÄI@_x000F_N~.¸³I@Ô"¬_x000F_eD@Ðô_x001F__x001C_8Q@_x0019_¯GR_x000D_.N@Ìæ_x0005_§_x0018_P@_x001F_GÕ¯A	L@9ùÎöA@x$è6sT@]N@_x0015__x0018_A@ZÒK?°E@hn§ª/ÇL@B,Xe_x0018_(S@Ê·@²_x0002_P@POð±oN@Ä_x001F_{}_x0010_£P@ø/óÚøÔ:@h&lt;È_x0013__x0013_åQ@Ò°ô|)A@^/öÔ¦÷D@BÄÇ_x0011_ÏÓA@XÝc£tTF@_x0016_ðúþäçB@ÀA#F³èG@Ùq!V_x0001__x0004__x001A_qF@_x000D_0ÉÛävP@ïa_x000F_}_x000D_?O@(óñÔHC@¤cA_x001F_ÿC@#OT}ªO@_x000B_å§)áþK@öb,D=@³$«WÖRX@%¸Æa_x0012_¤I@¶¤ñKG@_x0002_¤«;	;D@¥©ÐýYaF@íó.wràI@1V^ME@Xv_x0005__x0014_áF@¨	æ_x001E_F@s¯¿0ñjR@J.Å\+Q@p÷_x001A_Ú©G@6P÷R@¿pX½D_x0015_C@ûéÃ_x0018_õi?@Ø_x0005_h;_x001E__x001E_P@0Ã³Ã§Î=@_x0008_F÷_x0002_¸_C@eã_x000B_PC@8Ü7C_x000D_N@a(_x0016_èØhG@ì_x0003_;â_x0011_ÊJ@¯XhÿàD@¾#§ãcI@_x0003__x0005_ôóK*K_x0014_K@_x0002_g_x0006_,×@@!_x001F_÷ÜG¶N@S­á#sF@ON7zÔÖB@àJ1ëÝR@×ô¤[«O@í¶	±_x001A_O@Äø§_x001A_ùøD@C#Y|çBM@ÜXDR²_x001C_E@ò/²_x0017__x000D_K@¶ìï5¯P@NøÑM.%I@úWHÑVJ@ñ7H_x0004_!DN@7ñwBU&gt;@òKì¬TÍL@Rö²Þ§_x0006_F@9WÌÂÍE@ÊJiM@ÀÉ&amp;_x0003_?F@ðâ_x0019_cë1G@&amp;Æø´MaL@|n_x0008_¾HP@WµV_x0012_Ç_x0017_D@_x0003__x001A_C®DI@_x0006_ý®n_x0006_æI@a¹:%nM@_x0002_6q8{B@_x0016__x0001_`_x0015_²N@ösÌÎ_x0002__x0003_ûN@ªÆ½­Ý3G@¡8=ÚáH@Ø¢¡_x000F__x0001_«G@ûvÊ_x001C_ªN@_x001E_Ñ_x001B_êC@ÿXùHõ÷@@µ«ñ@@êÈ_x001D_g8 R@¥ù]-Pä=@ôÏ_x0001_N@Ojeçg?@ùÕ9_öÝE@·I_x0011_«_x0002_P@IÖ*óM@¨½»¿_x0011_vI@Ð[ni_x001E_I@&amp;CU+óñC@_x000D__x0001_ª&lt;ÂF@@ê´U¿DÙI@Ã¸3_ôJ@¬Rµ:I@Ùþ_x000B_±][N@ô¥6¯pJ@»ÿäP@ø_x0013_Âº^E@$mÿUH@_x000D_îÝä­M@ÜWHî'K@oì·¤ª«D@%P³y[H@¶R©zMG@_x0001__x0002_&lt;`¶â¤I@ÊÌéÙý±A@QÉ_x000B_GN@À¡"ºéB@iÏÓ¦¨E@´F_x001A_ÆàP@_x0010_ÄjÜ_x0012_eC@|yé`JHF@¦Ê=#Q@Z8S$yvP@	_x000D_ù@aI@F_x001F_¢ªÊ_x001C_P@À¬y}þ¦O@0{x_&lt;P@_x0012_ÛÆ_x0014__x0004_íG@BaÛóÏJN@p_x0006_eÕ_x0017_ÖC@â\_x0007_?YÍN@Ì_x000C_ee¢kM@:r:_x0002_ÉmJ@´_x001E_)D@0~._x001D_K@»;¿n_x000C_öC@É¬t,þ_x000C_J@_x0015_ß0[wF@Ðå"×åH@Ç_x001A_-_x0017_¦_x0010_=@_x000D_¦÷¦&lt;I@Rv_x0013_1Z&gt;E@«_x0006_á_x0003__x0013_9C@Jeç|&gt;@£ÀÀ;_x0001__x0002_éyI@Ys_x0008_êG@R%À ®&lt;@ÔË£&lt;_x0004_ÈD@ _x000E_ÞGR¯C@Hóãv¸A@U_x0013_90_x0002_´O@ü_x001F_`. #G@üWýZ¯qK@ÿÆÃ­wÄ8@ä8¬_x000C__x0017_=A@âôtwN@Ç}·.K@z1§Õ(I=@xë:	GõF@V2_x000D_÷ ¦J@øêI#m&amp;G@&amp;_x0008_CKA4I@_x0005_[CÄ«K@ DeÕG@¨x}Ó¬ÊE@÷ÂÞÃ­I@&amp;_x0010_Uy¶hA@B_x0001_m1÷,R@ð¿éÚ¶J@¤_x0007_ BÅB@f}¤_±@@dA^£NI@)£&lt;3_x000E_L@¬_x001A_ÿý%ùG@ZÑÄc[_x0001_K@,PÎ&amp;vJ@_x0001__x0005_8Û;s£àG@º/ÈTG@ËV_x0010_áÜI@Ä;¡[@G@f_x000E_eèúS@xO_x0017_}_x0018_J@ða¥ØTP@ÂØ±_x0003_Ì³G@è,\;J@csn_x000F_±&gt;@_x0014_D$9¼7F@4¼½Æ_x001C_H@_GðB@~³òK@Î$M½Ü@@æOxâD@qö_x0014_ÏLI@^ýé_x0002_¶ÒC@Àð_x001B_53K@EA¿_T@@:°ïUäR@_x0019__x0004_AÇQ;@+WÌ3_x0011_K@DY­Àî¼A@ø´_x0011_RÑ@@_x000B_PÞ?ÞD@.Rç6G@e_x0012_Z6üL@îÀ¯ú0H@_x000E_è_x0008_w5F@lØw!_x0007_µP@8_x000D_"_x0001__x0002_H M@£ÆÜüäF@_x0010_2ÓË¸I@¶ùßN_x0019_¡F@¤×TÙü÷F@`_x000D_Ü,_x001A_B@\r´Ï_x000B_@F@_x0012_Z­Í_x0001_¡S@SÝlçÍ_x000F_Q@_x0019__x000D_%A×N@û&lt;ÌvZO@ o¾ßp¡O@´üé_x0010_O¯S@åø³&gt;L@,¨»¬miJ@¢ð~/¿H@±._x0011_¦æF@þÉí.Ç=@pbKt|[M@°Æ×O@ö¯ä¤¯\F@:a_x0018_òN@á1ÆXNwB@ ËzïÖ_x001A_A@__x0015__x0019_^è³C@_x001A_e®_x000B__x000C_Q@²`_x0001_@¾ÿK@^Ý_x001E_MãF@þ´&gt;%5¤F@ù%º¯U@_x001A_L.BRO@o¸Px_!O@_x0001__x0002_s^hP@à@"J@'æ0_x0016__x0018_9E@V¥B&gt;øE@V@×ZâqG@;ï ¹eÜB@CGGåòKC@FlÌ­_x000D__x0010_M@O_x000F_Ø[þD@ý_x0015_jð_x000F_bO@ÚíCRA@°le`ÅC@JºÑr;I9@_x0018_:_x0015_!«¡B@³¥¾	 K@××ÔÃÑ¹D@_x0005_7Ê_x000C_ÑNA@_x0004_¿I¬ºD@v¥×µ­4E@×ñÉ=ödQ@(á{_x0018__x001F_P@bÇTÔ_x0003_H@*JV½U@ö^¬qß$R@@ìí_x0012_YçK@Tð£»ªPK@è÷¢¤fJ@bMÚ&gt;´RT@Hm8þ/N@Ý[_x001F_ç®F@âÈ¶_x000C_ÝËF@~Ú#\_x0003__x0004_¿K@Ì_x0012_´x0_x0018_H@é§HkXI@ZÍi&lt;_x0008_H@Ý×8­uÐC@_x0002_Ýb}v_x000E_A@bfÊ¤´M@`\bÀmtS@q~_x000B_g+B@3ÐöÉ_x0001_ÃH@ÊUu^ZÊD@V#_x0010_¼ºC@F¡ø¢q_x001F_M@¦`T_x0006_ÚPI@_x0008_1¦¿tF@_x000C_ÿð¶	_x0019_@@ ñÖûßG@7C`s¢:E@®ìöGghJ@À¸.BK@¬_x0014_¯a½@@NbÅilA@úbe¼O@¤ö#âhôC@`}'«hI@CÃ_x0019_A_x0018_R@F Ä_x0008_AG@_x001E_Úæóæ¥D@Ðæ_x0004_*Å_x0017_F@ »I@"DpG@dhÝpç_x001A_B@_x0001__x0002_ÕÇT_x0005_[P@ê:_x001C_°C_x0005_Q@p_x0018_´AöÇ@@Oñ¬«×G@¨#_x0016_2_x0018_R@$¦cé|ZF@É_x0013_±M@Àò|±µJE@&gt;o2l_ËA@W#y©3ßM@¤Gë_x0018_jQ@ö¥³ô_x001A_I@&lt;mÀIKLS@_x0013_+7ªóK@i')ð;@õy¹öBîA@_x0005_ÛÕI_x001E_@@_x0015__x0005_­g£_x001F_Q@_x0002_Z_x0012_ó2_x0012_K@ZcþòH@X3Mq2_x0014_G@ óá_x000F_bH@è¬À_x000F__x001D_K@ Þ_x001D_°_x0004_¨C@'_x0008_eøÊ;N@ì¿¸ÃÓ	H@_x000E_ÇlkôáJ@øEeN°BQ@úwFx¢J@Ñ#2_x001D__x001F_C@ñ_x0010_°_x001D__x000E_ØC@¾î¼_x0002__x000C_7P@\Ý;-_x0011_G@Så£¾­L@_x0010_o¥Á_K@$d¨ºÖëD@csLXøÂQ@DW¢bî_x0011_H@%+_x0010__x0008_í^T@Lï¤ãöI@8lg°_K@lI:-ëô@@yYÂË@@&lt;HªÅnI@&gt;_x0003_OZÌJ@Ñ_x0003_ÊÃoM@´mD¶1A@G8_x0007_vP¿G@³Ð'#pF@ãjÃ_x0016_°÷I@¢ÄSÅÁG@®ûþ«ê|J@¨	§è£?@UûmE@ä_x000C_jõN@C0-ü½®A@~ä[_x0005_K@¨cô_x0014_ãÿQ@ß$¦_x0003__x000B__x0004_P@$_x0001_U×£K@nv_x0006_ÒG@,¦ü_x001F_ÇG@z_x000E_Úÿ¨EE@_x0001__x0002_g_x0004_§_x0008_àR@^§ø_x001C_{kD@»)'¦ø2S@_x0005_ëè2ÿE@Î»_x000B_¢_x0016_ I@\¤µ¬*L@ðÿãØ_x0002_M@A`_x0012__x0001__x001F_I@@Ê_x0019__x001A__x0010_VýG@¼Û%H!öG@ó,¥T_x001D_Q@q{_x0004_K@09¹&gt;&gt;µD@|l@EK@ä°_x0003_LQ@êOÐ¡âøK@×Z[QpÃN@w?_x000C_w\&lt;K@+µZ-ã®D@°bò|¿VM@sXu°½C@_x0014_e£y;@_x001A_ Ú&gt;;@Â_x001F_#D_x0014_D@Z.i½¦:S@Fw_x000E_ÙáD@_x0016_N©ÎÅÆI@ØÝÒ0ï_x000E_R@(_x001A__x0004_¼ÓE@_x0001_Ð*ï_x0016_DM@ÓÍ_x0001_G@Ä«çV_x0001__x0002_a_x001B_H@Fb¨gN!C@qmü_x0004_FtL@küí¡£ZD@&lt;é¿+6&lt;@0CÈ²?P@v_x0010_}dïP@|Õ nþCR@_x001D_/!èï~H@ZÍéyö&lt;@.hý_x0004_ÇJ@¸ÑùmI@Íµzê rI@»h$(A@¦_x0001_ÕÅn@@ºÛ¨H@TíàÍ?K@Fµ¤_x0019_óF@&gt;Ë-±È=F@ðQh4¥T@Xè_x0001_\_x0014_M@8_x0019_G, ¿C@	O_x0004_ÛSbL@ò_x0003_ÄÍ( F@fÆ?_x0013_M@®j~qáP@õU&amp;®_x0002_S@úG_x001F_:L@rÃ_x001B_ú._x0010_D@ÍÚôK_x0004_K@¬J{WM@?§tF@_x0004__x0005_B$Ä­ÊB@Q'nN*O@í_x0012_ásBK@_x001E_²_x0019_LÂG@s´$6S@Ø¯~þ=F@¡*¯·:@¹_x0017_2U¯»J@_x001A_ê\0Kx=@·S_x0003_GE@_x0010__x0003_:_x0007__x001C_G@L¢Ýàß_x0019_G@ìmuF¿K@_x0004_Ñî._x0011_I@­$×d_x0003_&lt;L@´ÛíÃB@Á_x0001__x001C_ºÝ_x0002_M@_x001E_ViêÂH@ì!Ö_x0008_¦;@´*ìò¶_x0015_B@_x0001_b8@¦Jrä:G@ÿÄeÞA@Îf_x0002_¥RgH@³_x001A_EQ*I@z?æ_x001F_@¡L@|_x001E_½_x000C_¢éP@_x0003_¦cøyT@öBÆ&amp;·:@8_x0018_µþG@_x0005_;æ/K@ Æi©_x0001__x0003_ü_x001E_O@øø_x0011_ÊçF@õ~&gt;öN@ÎÅÎ-÷D@$«Wô×E@_x0004__x001B_rá|7C@C®X:_x000D_D@Ä_x0007_JsJ[K@î§+_x0018_ÙXQ@_x0010_}@@&gt;lU&amp;¤ÚH@-\RyN@u¶V3_x0012_C@@_x0018_¶n_x0017_\âK@g_x0008_mOFÝF@0_x000F_ÛO@Vº¼üG@I_x001D_·{_x0011_Q@_x0016_yL'a#E@d6[TØ_x0002_H@._x0002__x0016_qå¿=@¹Ðx°ÿE@&lt;výâ=H@ZoìÁï_x0013_J@_x000F_ÁÈZ»G@.8\nõE@ºöøn_x0014_Q@(Û_x0019_ß«ÝS@¤èÁÉ1þC@R¶º£0M@_x0011_Áj_x0012_%F@8(y,ÊÚJ@_x0002__x0003_w¿_x0007_T§ÂK@£=_x0014__x001A_s_x001F_L@P)1=DÑD@^Ý¡¹_xP@pXáJ@' z_x0005_kàJ@lëÙT0ßL@Oê!OE@_x0003_`¶-ùE@_x000D_#è_x0017_Í_x0001_Q@9_x0007_´_x0008_F@JuÍ¿^ÎQ@Rð¼ë^&amp;J@D5_x0019__x001E_¯_x0003_I@ÿæ¶H@Ðx¤á]I@á_x001D_Õ	P5N@ß&gt;!_x0001_Ã9J@+ÐZTO@$ôÏ¯_x0016_J@FéAÜAF@(_x001A_e'ø&gt;J@òÙ^ë²G@s1_x0004_8zYM@þv_x001B_-ÿM@ÂÖ¦2:ÀK@µ:#p]L@B{3NÜG@O0ðéÈ&amp;D@2ÕIâª_x0017_K@Ô¡ý»_x001B_EQ@~42Î_x0001__x0003_k]B@_x001E_XÀ_x0002_«@@àTõÅM¨A@²Ê_x000F_¹J@#6Ç_x000F__x001B_ÕM@(¸*_x001F_S*C@¦Lj\-E@'Õ_x0018_r|?Q@©´~_x001A_¡D@&amp;euhH@J [ãooR@_x0001_xÓT@Ò²&amp;üsF@_x0010__x0011_QURC@b_x0005_`G@þ´#_x000E_ª@@_x001A_~ý%F@_x0002_ïíßô_x0015_G@_x000C_ßõ_x0017_ÉG@­_x0017_u¶_x001E_VO@ëð"%E@ÐplÇcP@æÀ¢Þ;K@_x0014__x000E_f²QF@¾_x0015_oaêÂF@âå_x0003_½¼àH@5÷³ÖÝ©L@øY_x0013_uVA@&lt;;Hâ`nC@?USú!L@}R½þX´K@Ò]©ÀÌ5P@_x0002__x0004_Û[¾k([E@æ%ö¶jmD@¿)wÛ_x001C__x0002_B@[FÝ80D@Jû_x000C_ÈÞ_x0003_R@Ø_x0012_*æ2L@Äû9éªF@É/\s^0Q@ûÞ"_x0014_~5K@!Ì_x0016_[_x0007_@A@þÕFuÝL@¢|$ ÑmQ@¸[áÙ}_x0005_H@ÒR_x0012_ìL]P@¿_x0003_KE@_x000C_Ñ®EH@Üß×À+B@9_x0001_ÓÚ_x0019_P@,_x001F_ÓªK@Ù_x0005__x0013_+î(N@Zå°Ì_x001F_fG@ÔzA_x0003_®ûE@aëÖû¯kF@xÍýêüTD@³·K@êN+~ÆD@É_x0005_ý¦ßC@r¸bÔºO@.Y A_x0008_ÐP@-rBTMM@v±_x0012_´_x000C_öJ@_x001F_}­¢_x0002__x0003_û_x0015_L@P#ÎÀQ@Ä_x0015_XS@ÌH@ÒpZWD@xþ_x0018_\ÒO@Fåì=wQ@±$æjZÄC@_x0014_Õ(ÀgM@OÆBþÆI@×4D3H@_x0015_;ê¢_x0004_H@_x0015_1_x0015__x0018__x000C_%L@ØKEDùûP@ürÀæü&lt;@%_x0001_~®s_x0018_J@£*sJ@zöÓÈÔòC@_x000D_î/øR@Rkp{=PB@Ä(?¤4èD@bÌ_x0007_8eD@Kë(×¾HQ@¦¾§¥.ô?@6ÿ·	UèB@è\Z^_x0008_@@|Î^ëaP@OÝ½·¨_x0006_E@ñÃ$n²Ì9@Ù¾ìN3N@"_x0019_cÔR_x001C_P@ÊuÃOxI@ªBKìëG@_x0002__x0003_"­%_ (G@_x000D_¢¹_x0007_ÓHG@Ì|_x000D__x0018_u¶G@"ª½³Ý)K@_x0005_û³N3O@_x0010__x001D_{_x0007_@@O:A{ÍA@ìåÁ[ÏeN@øÕìFS@¸Äf_x000D_°Q@ãÊ._x001C_ªM@*_x0001__x001A_)I@ù`_x001B_¥Ê_x0019_J@BÂÇÜP@*&amp;_x001A_ÔlF@æo¹mÃÐR@Ä}_x000B__x0006_àK@_x0004_f_x0002_j_x001A_]E@Ð×)B_x001E__x000D_H@Ã_x001C_Uç@D@_x001C_Å*E@*ÊD:1F@Ð_x0006_£_x000B_èQ@¾Éd/_x0002_A@e¦öi¾àE@ñ_x0014_©sÙPF@¶XÎù,F@y Y¨WB@_x001D_¹ùÛ8R@~_x0016_Ç_åE@_x0007_("oäP@ÚÞ_x0003__x0005_fiB@ÕÛnJC@íÀ5¢A	M@_x0001_=häUnN@pÆ_x000B_òw=I@z³*2hN@¯CîzöµK@ Ö4IÄR@_x000E_â\zLP@2±_x001B_ k«J@Õá*È'~J@¨s=:GàQ@Ä«ûH²H@Ï&amp;kaàÅR@Ý|îr¨èJ@lkíÂûH@_x000E_ù_x0015_9üçK@°LÒeÇC@Ýó_x000C_í_x0014_P@Æ?ònÁL@¨&gt;"_x0004_ëB@	þî{ëRO@¸±ÿ="K@_x0019_Ì{¡~|K@ÓÙß01yO@p_x0002_!åÐÊN@_x0017_ëCpOV:@_x0006_Je_x001A_.I@þ«ùKÍG@vö=âJJ@§9õ¯A@_x000B_ê¿ûkL@_x0005__x0006_¡£ 2_x0019_C@\f¡[ZQ@ZM&amp;ÒåJ@ØczL³_x0010_P@!-UÓù?&lt;@+¾V²¤©&gt;@º»aõùNC@ ½_x0008_,ðqP@­µr_x000D_wC@´½e_x0019__x0002_¬P@°!ýFªD@d¡§ ñI@]á¹\èûI@ïB_x001F_ÉÆ=Q@¼_x0006_o=ùÅ?@¤@_x0003_ÏW±D@:²²ì&amp;;@_x000E_a4GÅLE@X;"DñG@$_x001E__x0002_vÇYR@¦7(ÖE@4°#ºR@è_x0001_+VÉD@Vl¶å}P@BSÁ0¹P@l«µ¯¶dM@_x0018_dl|/H@áâ;F@4ÂI\P@ñuÆWùP@T±«ÿ_x001D__x0004_Q@Ì"_x0016_m_x0001__x0002_Õ¹J@ÊÜ·£H@ÎN©Ò7J@`nÖ_x0008_DµE@¢sü	c_x0013_@@-HkË«¦H@ùZó¨gíK@_x0019_cvg_G@&gt;_x0018__x0018_oÛA@²_x001D_ÀFI@_x0019_%_x0017_â]7M@¼ëø_x0019_ D@Ù_x0001_\_x0015_ñ&lt;@_x0018_ª;Ô°®Q@ºyN_x000F_¼_x0010_B@ª÷QeïD@_x0006__x001A_ªÆ_x0002_P@Ú'¬Ð±"Q@xØ_x001A_1¯E@â¤£sJ@sábW_x0017_H@ðU}n_x0005_§K@ªøÄU»ÈC@®OÑ_x000C_b]G@ÕÙ{7H@Ï_x0001__x0019_j %B@ýEN|¿¥E@l)-ÙµtH@sî_x001C_yÇ9B@:j_x000C_ÝÀ\O@oÃt*¶F@Ù¢_x0001_l2M@_x0001__x0003_1Î_7¨ÏH@øi£uN@­CÑm+M@¨p·×	RF@T}[G@¸à¢k_x000F_$Q@îàæ´ 4M@×?i&lt;q9@j·_¾Q@f_x0008_%&gt;I@¸öPÒI@ÚGTû°[Q@H_x001F__x000F_ø:!S@:_x0008_E«æN@ì¡MÒ~F@ñOÄéÀB@çs3¶µP@õì§iû¡C@	Óm?5ÒH@D_x0006__x0003_¼_x000D_sC@_x001F_B} P@Æ_x001E_n"§_x000F_L@é_x000E_áK@x¡D_x000E__x0002_R@N*Î¡_x0007_L@&amp;®B_x001C_M@_x000B_Zý2!(C@HLÑº_x0001_ÚB@_x0004_)Ø_x000D_I=Q@xòóÎ&lt;Q?@¼é+%mG@ì©Ùº_x0001__x0002_!tM@ò¦_x0014__x0013_/õP@8æ$r&gt;ÚO@þÂ'MÇJ@0¶qdÈgI@Ô§]:O@;Q_x000D_`QSK@¶®bÛ]F@P©uÇP@e4á9íG@áÆB_x001B_oL@ÄÛFL@ÔöqL?=@ór_x0004_Y¹D@#ÒlÒL@_x0015__x001D_ø3òD@Ëø6_x001E_z@@Z+çÒD@_x0012__x000F_Vô[»C@ÐÑ»Â1_x0007_H@ä0_*s_x0018_F@_x0004_³R»^èI@]­B,©C@Xå_x000F__x0018_I@_x0010__x001A_§__?@ùÕËKìÌD@VYÊH X@T.}Ì)(H@zwÕ£.@@Lþ.²såL@Öaâ¾O@@l_x001E_¯KH@_x0001__x0002_x.¯·ÄMQ@¨~ÂjÏõH@_x0004_ü¡ð\@@_x000C_â],9F@Cëû'ðD@¢Þ#:_x000F_B@_x0019_Í,N@v9ë|KE@ôØúàAC@6p_x000E_M@²úÃ{¡G@ÉÖÿ½GL@Þ ç&lt;VàM@kà¾gK@È_x001A__x0004_ =K@Pr¯ÚyUG@(_x0017_X&amp;_x0013_R@6ñ³ðskE@_x0012__x0003__x0003_UCÖ@@_x0013_»ö¬@ÖL@ï7_x001B_P_x001D_R@L_x0001_ÅðÊ_x001F_J@f7µÃE@h_x0006_õw_x001B_¸@@¦LßsèÀF@DþË@._x001A_L@´På\ÐôV@¹mt¢çYJ@^Cþ_x0006_%õL@"_Ì{Ì_x000D_H@ÃÕ¸tleG@¼z_x0002__x0005_F@I@H®t_x0018_ýR@þªÝÀ`ÍQ@Y_x0018_ôc½c@@Ï_x0018_&gt;N7H@&amp;°¦´wnD@Bæ¬÷÷H@Òzæ±8B@_x0018_L.Ô"B&gt;@Å©LýB@ÝWo*³F@ _x0003_Óc_x001A_qP@¡_x0010__x000B__x001B_&amp;þJ@ÌÔ`DÕJQ@¨ _x0003_ùC@Ó|ÌDG@äWÖ÷ÄUK@Ï'(_x0016_G@ç@_x001F_EúN@Ù	®EõÿO@[V®®_x000F_®N@$£áÏÓM@³zÜ)_P@ÔÚGPh7D@1:ð_x001B_¡FK@ôLJÊ_x0004_B@ºV=veA@^_x0010_t_x0019_ò#@@{D²ÆþJ@_x0012_;¾c'¯F@¦_x0001_/B_x0003_L@_x000C_xyúÅ5@@_x0001__x0005_ã¾ââO@ì¡sÓÇæE@	1[	1³@@¨_x0001_×,ES@öSqÕ@»F@_x0018_áJZnO@_x000E_× 4*üE@D©{P«bB@_x001D__x0004_?Ö×F@®*e_x0004_hûK@Ì1Áª}I@_x001E_¡K~ÖF@ÀK_x000C_Ø+A@ü;×iÐoM@×_x0003_¼§_x0011_S@m²-±TQ@°wt_x000D_¬_x000C_I@»¶!p]yG@@ÒêõÉE@7Õ_x0003_ÐÜK@_x001A_G_x0005_äØP@_x0002_Ë¥~ÔªR@¤¹¯Ô_x000F_=D@^F¶j_x000C_fF@´Z_x0014_ï_x0002_I@É¤½£J@¸¶°8²ÕE@xZÜdèM@p0_x0008_HüN@§U_x0005_y`ìF@òzY*×I@3_x001F_Ã_x0002__x0003_~G@¤&amp;é,_x001C_¾J@:_x0012_»g_x0010_9G@N)_x0005_V#R@}\V°jËK@Ëj_x000B_¿B@Üáü¿BC@_x001C__x0001_*-T@ïäX.xR@`_x001B_¥_x001A_áL@ñFiû&gt;ùL@Ì_x0013_l «¶&lt;@¤Ú)_x0006_JT@_x0004_°yxÓ¥J@ª_x0010__x0019_&lt;[L@tx!_x000C__x0014__x0004_D@eJ6pËG@2p4æUC@¤_x0007_ÆY_x0012_F@_x0012_9HóÐE@,Á6&gt;ü\D@¢5Ó.¶VL@Äãy&gt;cN@TË%O_x000E_K@ºc¨2Î_x0016_K@bX²ÂF@vàb@ÖP@Ä_W_x0019_¶H@_x0010_åûªÉ&amp;C@&gt;EèÂXE@ÀÚ_x0006_SìÈM@Ø@FÖ¼S@_x0004__x0007_L_x001E_Ý×_x001F_OI@-n°ðlJ@tªQXXJ@_x0014_¹E}Õ]R@ª®¹ÛùH@T?È`ÜU@o_x000D__x0005__x001D_T@DôÙ)ÈiP@q!ï_x001B__x0002_P@Û\ísf!A@ã¯_x0013__x0001_B@ü9h÷K@É~ü´ÌôA@ç½¢bM@_x0002_í²_x0006_¨Q@Cûjt+E@i³?£NA@_x0005_õQ¬ÏlQ@.)wÒÞ!N@&amp;_x0017_Ê_x001B__x0010_S@ôs&gt;5f_x000F_P@_x0016_mw=-¦G@Ø¤ÉÕ2J@æ­ÚqUÂE@84û^ÌP@ù@×ñT_x001E_B@_x0017_ÍüÂ)ZG@o+:_x0003_bA@bÔÈÕ¤q9@´ñq~¯E@Á.Â,WÚT@gõË9_x0003__x0008_r&amp;P@NÔ4²çA@O3&lt;½¸K@ô&lt;­Ôá_x0003_E@vBáñRR@_x0004_Õèç1Ú@@(&gt;G¨4ÓQ@\ý^_x001D_#ÎK@¼5c_x0005__x0006_J@´÷Û_x0012_þ_x001B_F@_x0002_®Å&gt;íF@}a*\E@[óÛ_x0001_[M@vY^.°ÓD@®NîLî_x0007_J@4ö_x0007_A×_x0012_E@_x0001__x0011_½Í©D@ëHß¤!H@$G :JK@_x0004_BÂ_x001C_CP@eø*K@ðD/ô7PI@ßã|_x000D_J@y_x001B__x000D_´&amp;?@éA_x001C_¬C@I&gt;5×CåK@þ_x0006_Gµ_x000D_1I@Ð_x000C_	Âç]J@~\¹k_x001A_B@_x0001_Ù6W^5Q@_x000C_F_x0012_xu"C@"¶vÀ}ÜC@_x0001__x0005_F í_x0008__x0007_I@·_x0016_¿«vA@¨0ï¸S@ÞÏ£ûûÅF@8ü4¼ÂI@f&gt;~Òz;Q@èÔ½C@;ßÁLÿF@¼â)³J¥Q@RkXWE@t^_x001D_J_x0017_ÅA@+mWöwÂ;@ryïõxE@Þç+f=@v^yÃ©H@ØøP_x0003_E?@_x0012_âÓ÷2D@J%çUN@_x001B_¯?°¹_x0004_&lt;@_x0002_¼&amp;fhP@,Þ¿t¼G@ÄÆâÖN@ºÏlÔ;D@îp¤êK@H÷Öù_x0013_B@XÓ´W_x0010_J@AY~°LA@ù4]ßB&lt;B@´­³ÔEK@°ø=¤ÁS@_x0002__x001F_×¾D@_x0012_l /_x0001__x0003_öÒE@^´ø_x0011_WöP@íÃËO_x0006_+G@ÈEt_x001A_O½R@&gt;_x0018_ÁÙa?@_x0002_ÃVFJ@´ÏE6æH@ÑÎJò^J@_x0003__óO¼A@_x000C_E÷cGH@I_x001B_ß¦ì?@0YµB@Cí²iF@ÔÆFE\´D@n§ ¤ÒZH@Z·ÕÂj_x001A_T@ôf@%JvL@c£(y_x0017_P@Jë£qP@_x0010_/vÕF@Vù,bjF@E_x000C_6ÝD@C±å|N@J¹aE¹?:@;ÇPW?A@ ;®&gt;ÊH@f`Ò5XR@L+ís_x0018_I@Ê ü&gt;CB@Õvà¡ÝM@Ð8Ä²ö:@O¢N­H@_x0001__x0003_­y.¹ÎM@_x0003_ÿv"(J@z÷ø´L@L'Æ_&lt;@òÞ_x0010_ÈÛG@j_x0005_ußºâO@§=õ¿Q'P@¢ù	 |²B@õõ_x0002_ZB@X*÷Ð!hR@än	|J@éëslÂS@{Ì¥¢_x0015__x0016_A@f¸YYìN@üód5_x0016__x0018_M@Ð­!VÙjL@_x0001_DçNÙH@Èf£!î_x001D_I@_x0003_-r_x0010__x0002_A@TKbù±F@Ù!ÏMÍ N@ _x001E_6n¦_x0006_J@_x001B_N0`G@I_x0004_«$¾E@ÑYÄ/G@23k!oQ@Îö_x0003_¾W$P@ã&lt;_x0003_ÏJ@­^ÓÑ_x0016_ÇK@8_x0010__x000E__x0005_WP@zpøÈ,Q@@_x0006__x0017__x0001__x0002_S8D@ðÜø¯2C@ À_x000F_{"(F@Á,æ5³OM@=_x000E_oOÈQ@¿H"»C@R!*BTµA@O_x0011_Mq_x0005_@@ì·I3ìÓN@8«{6&lt;5K@&amp;£PãMaM@_x0001_°­q¥L@¬}_x001A_õSB@n_x0014_5ÝWF@S0ò¢KP@_x000C_±m¡|¿I@$rÎ_x0019_»R@Ê_x0005__x0004_¬ªF@tB]£`G@Ñü_x000C_tâI@Ö)ézAT@Ð^×WÄâH@6/_x001B_¾"¢U@`_x0006_vÆ¹±?@T"è&lt;xS@Ø*î_x0018_4_x0011_M@·_x0011_oøB@ÜM&amp;U§ûI@ì!_x0006_ H@ü¤Ý~©âF@|#Ì÷ýÎP@B÷~×á_x000B_Q@_x0001__x0002_dÃ¥'­B@æjÅÏJ@wÝz¥(_x0015_R@9gë_x0013__x000C_B@æ_x000D_Vk_x0014_L@tF_x001E_K\J@_x0010_"p°æfL@2î-_x001D_Þ N@_x0018_N]ªP@Ä_x0013_kÿ·OH@P"×ÉÌJ@ÔÛ_x001F_B@¤_x0002_\=¨QO@$uz{_x0002_J@_x0018_¥äAÂQ@³ë¿u£R@"½îÜG@¾wvÿA@ÜâuäG@ä_x0015_ÈH·A@~sv0bC@ê³µFN@ÿ:_x0004_»ø	P@Ø{_x0010_§p[F@}ª}YÈ3C@T§¼¥h^I@&amp; ãæGó@@ö®jZcQL@9_x0016__x001F__x0008_òK@H[£ã_x0010_&gt;@þA ±_x000B_U@ï#_x0005_6_x0001__x0004_kC@ðH9HóI@eÆýXz_x001E_K@ç6;øÐØA@¸?çM»N@¸ë?7NN@­K cüJ@3´_x0006_&lt;J@`ÎÒîOQ@Å0ôFQ@î_x000E_Ä¼ÿN@2ù_x001B_H@rïc]î:C@àÈ`²/]H@_x0010_ÝÑævL@&lt;yw/ »P@_x0015_hxë_x001D_ÿL@$eNp±G@2û9ê+ÑB@.·|}=F@X&gt;ê_x0007_`A@bhïi§R@np""	G@ø±¼ùER@Ú_x0003_sðÄH@/¨&gt;·R@_x0002_n_x0010_N@ÿ½°þÜO@;_x0005_4åM@_x001C_ÉUÔ¢P@)w¼1ÚI@T&gt;M G@_x0004__x0007_h_x0006_nÒ&lt;¿A@*T±árD@âT_x000C__x0001_\P@ìE)ðM@×ÁÄD_x000C_ßP@àÇL:ÚG@H_x0008__x0002_Ò_x0003_ÍE@vî³_x0015_ø¬C@Xðÿ_x0001_H@¶'È½=MJ@±@5ñ0I@_x0005_#WS^B@üõ+zDP@æâ!£K@±í ÈìmI@_x0014_%n~ÑC@_x000E_|ùó=B@&amp;_x0019_&gt;_x000E_lE@Ð"â£2II@­,üû_x0011_1C@Â_x0012__x0014_+;pP@¬be)sL@ä_x0017_´ÈÜ¿E@¶ÑzÃ¥TC@_x0006_*¢¦L@ýßÛ*f@@*Üäå:P@xäZ ÐD@Yç0B_x0007_R@¼«,_x001B_4â@@ÐÑ÷É]_x0006_O@ûõÐ_x0001__x0002_m?M@ß&amp;áÞ­;M@S]A=5I@äoðQB@æøNÍ?ÕO@_x0016__x0005_R|ÖJ@ô3SM@þ	½ÎÏÌG@_x0004__x000E_ï#L@\ð_x0015__x0017_æ_x0005_?@üË_x0001_ C@¢ÂLû Q@ý!bXÜÀK@Áâ&amp;_x0006_=äF@ y0ÕÈ´@@J¿ïùWD@^Ø§ú_x000B_£Q@õsUZR@¿¶×_x0008_¤D@&lt;ð¦?=8P@0¿Þ²µG@S!¡þÑnH@èy°DåVN@¯2_x0010_S@t_x000F_¢_x0008_C@ÓT§J@nÔ¹ÀHWG@ò²¢7_x0015_ N@_x0010_#)&gt;@î7t²ô(L@èn°ØgH@§$Åx&lt;@_x0001__x0003_À+ö_x000C_w_x0007_D@ûP¿H$M@_x000B_%ùÝL@æTÉ¹H@£_x0013_5muRL@áîù_x0010_¯R@Q©(ïÁM@§_x000B_ªC_x0002__x0003_K@_x001C_©_x000F_³4ÈQ@4ý(s­íJ@Î;GÌ¤_x0005_F@FQ¦­&gt;@Bchæ_x001A_F@_x0019_t¯ÉG~N@È©D²îºJ@.2(|_x0002_@@ô"°ö=D@l_x0004_p	÷N@"r¹_x0012_Á}H@þ_x0001_°ÔL@ÌFàK@Í_x0001_F_x0012_¼ÍB@H_x0002_^Lm¨G@N_x000F__x0012_vÇ?@8o_x0013_-íúQ@íÑ_x0018_eo·J@p×ÝND@|¼¼YS_x0012_E@Þh_x0008_8¨mG@__x0017__x0019_þ_x0008_MK@Ø3¹êEÞH@Â¥Gæ_x0001__x0003_N@Wò_p_x0017_B@}_x0016_el/B@_x0002_1_x000E_±L@ÂE_x0018_2ê;@n@~_x0016_í_x000F_E@ä_x0007__x0008_¿\G@!û"_x000F_XCK@%_x0003_þÚ¼D@T&lt;Ïs.«T@È1_x0002_Å4|M@»_x001D_Ò·B@ø3_x001B_JCF@¶Ò6+Þ_x000B_K@âU¡$@§Q@l/¾_x001E_SF@ºHd5æÁA@wo¢Ó&lt;@Ií_x001C_ÎR@J(½Â¼÷H@ä#ÆÀG@î&lt;ïPQE@_x001C_øä_x0016_;@Uù6_x0015_YC@²Æ%f_x0011_¹E@(¹&lt;s(ôE@Ðø«ñ`'K@ô!áÿ_x000F_F@ÕqL=C@qÎª¡}A@_x000B_¶y&amp;ã@@0g h,E@_x0002__x0003__ö·»ÐF@ åì¾õ@@_x0018_4Ä½`ÌD@´_x001B__x0008_°|ºF@«Kù_x001C_Ø_x001E_J@*Ø __x0003_úI@Yéf¤iL@,Þ=¤_x0004_J@	^N| ÕL@´µQ«_x001A_P@OA¬X,ÞF@WÈÅ_x000F_#ÇO@~ÒD-ÔJ@&amp;äÕD@_x0006_K_x0014_ý[MF@_x0018_6ù0ÎG@SÁ_x0001_øJ@@Ö_x0019_K@2!&amp;iH@pÅáºnF@¤gé «=K@Ì¢´?ýJ@Æ_x000C_aML@­ÞLgÇÔG@Í'm?¥mF@äa®õR?@0Y_x001C_×y8A@®^*ÏÒ$K@Ågÿ_x0001_ÎO@êäÃh_x001A_¨M@^:ü²´G@®Üíù_x0001__x0003__x0019_#L@ÉEëjéëP@3[ ålJ@4Ý_x0002_¶Þ¥C@2©YïW×@@&lt;ð`_x001E_:íP@P_x001E_:ú)2U@ÃÇùHì½N@ÝõMä:$H@®0¡&amp;`O@3Ôñ"(ùQ@Sò«þ_x0010_H@&gt;©½2-@@@oî±A¿J@iB}ßçG@×ØñE¨úL@tiOLR@»ZºyK@äªÿG¯ÎS@»â_x0012_åDO@Î¢©°6¡H@L{Q®@@ðÜ¤Í_x0010_&gt;P@ÜËÕ6_x0005_A@F_x001E_ÿ.JN@²\{¸´LF@`¯_x0015_L(ÚM@Å_x000F_8qbH@*Ç_x0011_È#B@¬7Ë¶©³E@ÜJ¦YQkF@+G×WS@_x0001__x0003_x_x0007_SÐâ8T@_x0005_ÌÎ{&lt;O@°¦Ý	óH@Wþ?#8º:@ý¶IÈF@|­Éy¶ÜJ@ âBk¶3H@ÖÄ]M@b!_x0002_ÔÆåI@_x0011_Á_x001A_½j?E@_x0003_¬Ã¯_x0019_I@'ÇåþA@¢f®¤ÊP@.Í_x0018_æöJ@}Uj®^G@îD-ØäI@p_x0006__x0005_ÓC_x0016_M@,Ógýá_x000E_I@&amp;³Z¾ÃYI@h£,_x0002_*G@_x0006__x0002__x001B__x0016_G×H@Ø_x0017_?Sº¢E@ñO;a5ÇH@*_x0011_n\*½C@FPúZ!óJ@zÅÖh¿M@GY«¿HL@¿£~¶L@C»Ð¦_x0006_\V@J%?_x0003_=_x000E_B@_x001E_Ñ¬"_x0006_èF@0¤v*_x0001__x0002_E@ó9é¸S@úJQ½H@&lt;¤£º;@@:nËjïI@E¸ÍÒÌWE@à_#Z_x0011_U@YÿÌÓîø;@Ê@~80@@l2§ð£D@_x0005_!m^\I@QÌaF4Q@0_x001C_t"iQ@ï§üî'®D@+_x000D__x0010_S£¥B@êøÙÖM@È£Íx)TP@æ4bö_x0003__x0015_T@.,ú²áM@_x0002__x0004_tÝÝÚ&lt;@À¬;_x0015_&lt;Q@zlå\¥¥I@_x0018_1%°G_x0015_J@&lt;Ì­Ý_x001C__x0008_K@Ôì`:p_x000C_@@²Ü_x000C_¯TL@Æ\K³íQ@ÜMB_x0017_E@·!_x001D_&lt;R@ä%TÚ_x000B_á;@ºØ*ÛP@x)ðNÏO@_x0001__x0003_FàiÏúÛD@oêø_x001B__x0008_Ù?@ßE­üõI@ÜïJ_x0002_yÉM@P|Ñ [_x0019_G@ÈmvÂ&amp;ÏK@ögûd_x0008_9H@5¨pÉéÆN@©lÏ'cG@ÊqïË_x0011_¸F@fO»BYH@òoC5_x0004_fP@²ãTüÚG@¶BëXO@D¸0¼ÏI@_x0007_?ÁEJF@F`É¾/üB@IhæîL@_x0016_bÒuTB@³_x0005_V°_x0006_-G@Ê_x0014_»¤_x000C_IP@Mnó.NÅK@PYuí@@Uaî½æC@+Ù±IL@X·4ÍV3J@®þ_x000C_t_x0008_R@_x0007_6gG@Ñ_x0004_rF@ÈB_x0018__x001C_ÜÃE@ËF2_x0012_çL@½½9_x0004__x0008__x0001__x0006_G@¸/Åþ3A@	­_x001A_[_x0012_M@ÂO_x0013_9Ê*H@_x0017_9_x000C_ã|_x0007_G@t&amp;¨_x0003_Q@ée ÚÇôG@ÎúL·ÇK@d%_x0005_I@çýÑO&amp;S@X¥Â_x001A_®V@~¶â½SJ@ ôÈ-}L@LSçß¸ÃA@6[»Ñ6áI@_%scQA@~_x0010_áàOFH@â_x0010_²ç¥ZH@ø@_x0018_ê_x0003_zL@ÐV¦h_x000E_S@_x0010_ÙµÕJ@ÖÙ1§éJ@ _x0014_ lÁ_x0006_T@ Ç¦rÇR@Þ9á½_x0002_B@dÐ5_¥îP@_x0002_¥óYU×;@Ë_x0011_¥Tú÷M@0ä_x0008_F`_x001E_M@¨H4	_x000C_òJ@*W!,,xJ@_x0018_^saÀ&lt;@_x0001__x0002_û_x0005_q³b@@_x0016_Öfd_x001D_?@I»'ÃûmO@ÓvÚùs E@R?·¥V_x0006_P@¬ÇSoPÄ@@å1_x0001_løTI@_x001A_Ò¹0 R@ØéjU¼þM@,×WHäR@_x0013_È_x0007_+£O@ÒJgB@W¦çmM_x001C_M@_x0004_a/Ð_x001C_kQ@ÁÔ-D@RbçN_x001F_ÔH@&gt;rö2ÿH@_x0008_*1_x0012_F_x0018_Q@X¹^UïC@®Z;%&gt;D@¢_x0013_Ö5;@è_x000B_&gt;nÁB@Û·_x000F_ÿD@_x0010_vÎ|ÛF@ù¢_x0001_ù	TL@b_x0002_£?öqJ@©ïnNcW?@üué4ãI@/_x0002_&amp;Ìh-C@_x0018_óÛ±^I@=ä_x000F__x0011_£L@õÉå_x0001__x0003_0­R@nÀg»ÜG@2_x0011__x001D_ùüP@i_x0003_áPêF@_x000F_NB=ÅÓB@._x000D_zHH@_x000F__x0007_]ý_x000E_C@P!Âµ¹T@·ÐêoõK@_x000B_#FÂyM@öN@îÏBõ_x0018_N@J.%_x000D_Ð^K@ë	ò_x0014__x001E_ÖN@p_x0008_qðå_D@ÊYyüyÏF@øS]¿-#S@©9&lt;¨J@sÒ'©_x0004_I@¢©-_x000B_6éH@³IËÇ_x0007_Q@2ùèÅP_x0002_Q@_x0007_ù8h°dP@Èà_x000F_´â¢F@Å«h;=ËE@¯Ró¶_x0001_@@LO(N´øB@`\Ö¿VF@d_x000E__x000F__x001E_¥u@@ª[Ã²_x001C__x0014_N@üþý½#	K@Zûù·HB@_x0004__x0005_ÚÍ_x0003_j8$N@,^ä=¡@@@§ì"I@Mê+[Q@-´¦¾_x001D_,K@Ê"LèDÙC@_x0014_­ón&amp;­P@Ü¿1}_x0004_^@@BVÇQT@J@ñö!DO@-ñ_x0005_DóP@¼Dx_x0010_}E@Â0tqUO@Ú¨·þQ@6Ìfý±I@&amp;¡_x000E_H@æÑ¸G@_x0003_»¡Lÿ_x0013_S@_x0018_ïÁ}_x001C_ÎF@Af,¾Õf@@é6FÁP@r;i²#áC@@¹æ_x001B_eF@&amp;Äi)æQ@µÅö}k°K@@Wc_x000C__x0006_ÚN@4±'ÑÚC@_x001A_ãºÈÚÝK@v3-FkP@_x0002__x0005_±_x0001_µIL@©&gt;·ÝaI&gt;@2Nv®_x0001__x0002_"H@Ø£=vcK@Ö_x0002_Îà5rQ@Î!)sUH@¤ì(q-I@ïõwãwKO@â$uÛMD@îÎRïXP@Xî9JêI@¢_x0019_«pR?@_x000E__x000F_ë×âEG@â#·Þ1J@ªùì5µQ@E`W¤×6C@õ¯_x000E_5_x0004_XH@6Z¨ßDE@XÐÛ¦oãJ@n_x000E_&gt;^ÊÛE@FgçQø¥O@åÐ-QüÄG@XÖ¥_x0002_Q@Ü&gt;¨VEQ@_x0016_*_x000B_LLK@^"³Y¹K@®_x0017_pÀ ªQ@\Ä_x0008_«¯M@zÃä_x001B_/sJ@ðñ_x001E_"}y?@¶,"æ»Q@"ÃôBø%K@±m¶=¤wG@Q÷jçX@J@_x0003__x0004_HØ¦Ç%ÄM@ºý¹M@r¼_x000D_´¿L@òî;_x0002_,H@ýUº_x0001_M"O@VBMÖ]P@ÀoµâÉQ@Þ!õ²_x0010_C@à.~bÐ{L@ÓJÏúlÌC@ÞÏxÏà¼P@d·'jOL@Ø¶&lt;A_x000B_L@BVÍ´§_x0016_O@`_x0003_÷À_x000E_Q@Z¨¾ê,O@½&gt;Ãm1A@ØE6c&gt;@ºNX_x0005_E@¤Y5ð&amp;6M@0µ&gt;äB@2¾_x0002_Ó	ÂD@|0C|G@_x000E_íUìtK@¹i\¿à_x0011_@@õb±6LI@ÈÙ_x000B_ÚdG@JpÇXü{H@¾ÎÎ¢$K@¯mÏ_x000B_M@¢_x0012_;¼ôÿG@]åy¾_x0004__x0007_û_x0012_F@_x001B_C_E@ðP_x001D_/ïO@Â_x0012_×@@6èg(_x000E_;F@ _x0002_{¿?@ÙwdE@ø©óñ_x0010_I@_x001E_%cº=M@ôË_x0001_ìC@_x001A_Öçâ~CI@±kÅ _x000D_P@vOfªéJ@úN`_x0005_æ¼?@ð¿îígëJ@·ô_x0003_÷*_x0006_H@ð[u9C@Eir&lt;½&gt;@9Ca+ÈG@nGÝ±R1Q@¢7T-J@´cá· qQ@YÃÂ¢F@Ô£D_x0008__x0006_éG@îµÃ~èF@®a_¬&gt;V@_x0016_'_x000C_¾C7I@¿ïOæk_x0004_Q@®¨¯Æº2G@5_x0018_Ñß¤IH@®@ £UQ@¢_x0011_CQ\%K@_x0001__x0002__x0001_S_x0001_³ÛÙL@æI_x0002_wL¬Q@_x0015_J_x0002_(JO@÷ðk.t:@F_x0012_ô}E@à¤ä$SH@Ý(_x001B_÷LM@°VºþÌÈL@%÷|]D@jiB&lt;áQ@Î¤Z8ü P@\_x000C_/&lt;x_x000C_C@(_x0012_Zê_x0012_P@ö(Wo¸_x0001_S@y¶¹·}QH@Î«_x0005_,1J@rþïµ9.D@úú_x001C_ON@ÆÁé£_x0015_C@ú¨_x0001__x0006_hF@z90{_x001A_H@KTüoØÏM@J¾^ìI@/Ô%ÆhN@nÓaCB@,Sð.¤M@Ä³·ò¤¢I@X_x000C_;ÄA@R&lt;pHBE@êû_x000B__x000F_d3E@°¦ÏÈ_x0010__x000E_F@Î_x001D__x0019_Û_x0002__x0003_|C@#Á_x0013__x0006_Ï=H@H_x0013_H9G@_x0017__x001F_ä±_x0012_¢K@!p-A@ÞðïbWRQ@_x0003_Ü¥_x000F_uD@Ü_x0001_"n_x0014_4B@}_x0003_þ?@à_x001C_sB@pbþêI@ã3_x0018__x000D_©R@_x0004_2_x0006_-óÖE@9¥_x0016_ï1R@:åá_x0010_Q@_x000B_ÂU#_x0014_L@¨Q§_x0011_pÆ&lt;@Ìí_x000C_âë_x0018_K@ªÈpì#E@I+Ê4@@ZVö¶ª_x0015_P@$ÀY/®H@æ_x0016_ùZqRH@äÒRw2×K@7_x001F_Ö}¼J@"Rm%Ú'M@þÕ_x001E_,jïL@}Ú-ª³íM@P_x0002_á¶Õ9I@ É5ê-P@`oiHl±H@²Ñ,hG@_x0002__x0004_w-øÜGR@(_x0001_Ñ´C@L_x001D_ñÉRS@@b*?_x0005_N@1DÈîàP@ÃÁUA«­G@_x001E_T_x0011__x0003_ ù=@ºì^9wK@_x000C_@_x0007_ï^±J@j{_x0001_Çç¨B@_x0017_ôuGoúH@ï.,Ì¾N@ÞëÆ0Ò&amp;R@®óÏ0ËáM@~w_x0001_?5_x000F_G@¦°V-@ÁE@³é_x001E_ÙÚK@_x0019_×øRcL@ôü_x0014_¾ÐJ@Bõ¼ñ#6H@LÑagP@Ñ¶SkN@h¥6O|F@½å8ÅC@º'íHé8@@r)}ô´OP@ËwP«ÓC@oÌg+J@êS7_x001B_H@¨LèDçP@$Ö_x000B_O@À§º_x0001__x0002_·uO@-dE)O@aÓ³kÕtI@_x000B_eÛÑM@v©­ÖÇ¬O@¦´:~ÀB@¦ìB¦ÿ_x0004_L@æ_x000F_D_x001F__x000D_cG@0_x000E_`+E@K»d_x001C_	IC@u_x0008_$ÐO@òH0&lt;U%Q@î¹á$ýÅH@ÜY_x001A__x000F_ésG@Þß_x001C_ÃR@*ÊÕ´¤L@ÑÀ_x001C__x001E_:B@®îvG@_x000C_&lt;_x0014_8r_x0017_J@tPE@î_x0017_8_x0011__x001C_9U@þ£©ÒjI@fõè%À³Q@:_x000D_æ°¿âP@DÚH_x0014_¬F@dØ_x000F_nðG@ý _x001C_2í_x001E_@@lÞö'­?@ð´¢_x0006_k&gt;@t_x0019_»-åßO@âÅ­v_x000B_xE@²ÿ_x000C__x0014_å$I@_x0001__x0006_$¯D¼8±E@ÿ«íwüK@Ô_x000C_!2ÏPM@j§{´¸R@ÿ_x0007_ÚÒt_x0001_O@{k_x001E_tð?@&amp;(Û÷ÿF@úvb_x0005_³J@_x0015_ÔGá1}B@Ç¾0ù_x0011_A@Q_x000D_m·gN@Hy_x000D_ÈðL@¨F_x0015_àG+D@_x0010__U³P±P@§ãZÝ`_x001E_R@!_x0003_;)ÏA@&lt;_x0019_ñ&lt;_x0002_	P@¢CgÖ_x0019_P@_x001B_8³LoùM@~hÞâ_x000E_&gt;@Ó_x0007_öá&lt;@ÇÌÅÔ_x0004_sM@¨ }I)?@]K_x0003_0_x000D_J@(y.õÖ_x0019_H@"«xt;¤P@_x000B_)þ¬BýA@_x0004_X3âLK@AÉ0`výN@Fö_x0018_§FBJ@Ùø_x001D__x0002_#ÐE@nä_x0004__x0008_­A@ÿæ=ÈÿI@_x0012_&amp;ÚòA@JãÝG&lt;&lt;E@W=ßæF@lä°­I@_x0018_¼&amp;Ï*N@_x0002_Ù_x000F_^ìÙ=@H	5@_x0008_D@R_x001E_D¶_x0008_P@³îæ3ÂC@ãéæêvÍK@°_x0003_·¾ðkK@[ ÂÊ_x0004_&gt;@.ý,âÕH@Z_x0006_üîJ&amp;L@_x0017_¯ÍI&gt;K@zãõ­ÀI@´¥_x0001_¡4°G@ÞM;oP@;_x0007_½u³C@Ç&lt;Çõf$C@æ;Ç_x0018_5D@O?!æÖ¼K@_x001E_Ù\íI@ê"«_x000E_"K@òo!Iî_x001D_F@Ùs&lt;ò ÄK@¼ª·§jpE@õ6{'O"L@8t:S@;_x0005_3·uL@_x0003__x0004_ÖU¢Hß_x000F_H@ÿ¥ãÒwC@ª¯_x0013_ÏÈA@Íõ[_x0003_ýÌM@_x0017_ÎÕ_x001D_ÚD@,u}ÃP@û_x000D_¾_x0008_¶Q@0Ø²j³û@@|(_x0001__x0016_z2M@_x001C__x000E_ÐüGI@ñ_x0005_Îå_x0011_Ä;@ç_x0002_Q¨°_x0003_L@æ;_x0019_YkM@_x001E_tr¦ÑNP@@$Vã!½I@:¸=,ó?@/dæ[æC@_x000E_mn$bG@_x001E_.ß6Ø¶E@tà'ÑB@ÆÕ£ì_x0012_¿E@ÚúÎ&lt;§:L@M&lt;Ï_x001D_M@ZïKÞÍJ@)'i1_x0018_H@ªºM_x000D__x0019_E@Ù@2`ãÅB@Ê_x0003_ØOÌI@_x0014_­5þ­F@B_x0018_ü¨¢òB@f?{~I@Åd_x0013_Ü_x0004__x0007_/A@È#A/åýF@0ÌÂ½åD@xXkü_x0017_ÃC@ë_x000D_Ú¯O@ìÙnTÊM@uë_x001B_ÑÉ{K@_x000F_£_x0002_D@'_x0001_5Ý5ºN@×:ÉI@_x0006_÷ñéQ@x_x0004_ÅòxéH@ÄÑÃO@_x001C_èÄZäJ@ìWÍÍô:A@2ÇC_x001B_h-H@ðÐþÙ_x0019_K@_x0016_æøñQJ@Êû\ÉB@êl]ÏU_x0005_M@(=¶KØ_x0003_W@Û&amp;Õ_x0004__x0017_áW@&gt;WÄ}3D@tPðeÉA@+×@ßOK@_x0007__x000F_-oC@j;ÍrRãE@ô7ÔCñUJ@ì¬ñ0xI@¢ª_x0012_e8N@e!mæ¤H@ ©uÁKS@_x0001__x0002_5ßÍ³#P@|ÌGg;àE@£û_x0014_&gt;Ù_x0008_Q@Áºë`_x0018_óC@c.±3­_x000C_F@ýë_x0007_¼kRN@_	}M_x0002_ZC@ÅkearD@£¸ºµèFH@óD_x0015__x0004_ZC@_x0008_«_x001D_ÄD@Åpðû¿@@_x000E_ÊÜ_x0005_ÚP@7V×_x000D_kJ@¶û7:@Ö_x0006_ÔÓI@±&lt;²ã9J@_x0014_µÅÆ?5H@;Z QF@_x0017_ôÆq:M@S_x0007_[Î©O@_x000E_¶Y¨_x0005_M@ÛÅS¹½I@¸Rû|^iK@f»Â_x000C_jJ@zç#I@ÄBa§Q@_x0001_V_x001B_WJI@_x0003_8&gt;¢@N@!¸_x001C_bÕH@;âæÇ`.Q@Å_x0012_té_x0001__x0003__x0011_Z&gt;@Ïå_x001C_¿ÔM@¢'ÕÆfZM@|;ãþh9@ é¥³CyI@æÞºðÅE@ðÃ0óëÏH@(¢°qN@÷äBÌ8oE@_x0003_¸A+Â.R@?Ì_9N@emAe_x0013__x0014_H@	Z÷DÝG@´¬üÝ;C@F_x0002_ÙttTN@_x0016_(p~E@ÇWYÞ_x0014_A@&amp;aß=Ój=@ºÿî#_x0007__x0003_E@Ñ_x0016_o_x001B_ A@l¶¾7¦ïS@y1£_x0001_H@ÊW6í65P@ª?_x0018_ª:ÝR@©PËÕÙK@ì*M¾PK@åfÊKjO@n_x000D_Àô'_x001C_M@_x0012_,¤#JæJ@_x0007_ZÀ!M@lx_x001E_ZÍ¨A@_x001B_ÿB_x0008__x000D_M@	_x000C_Öy_x0014_xÖ_x001C_B@î_x000B_¢´ìR@¤]Î_x0007_&lt;SQ@D_x000B_zd»³L@æ__â_x0001_tK@â_x000D__x000D_D_x001F_3K@¬¤lý?@6=IÀ)_x0018_G@~èòÑ7ïI@_x0004_|Ûµ_x000F_H@V"É_x0006_à¬J@³¡¾ýH@w_x0017_¯¿WGM@©Ô_x000B_ÿ£ÌP@üVTR5O@ùkÅ_x0002_|J@J	_x001A_¶4P@íïH¡!@@à®_x001D__x0008_K_x0019_J@ª_x001F_ß_x0007_qK@Âæn=eM@"_x0003_ÜÇÞJ@-P_x000E_V£H@_x001D_wÖËÖQ@Gañ B@®½_x0005_NPG@_x0006__x001A_P_x0007__x001D_L@(GK­%ÃJ@BhîöZXL@«úÀ óL@ðÝ4bÕùD@ý×c;_x0001__x0002_u&lt;@_x0004_]ZÃå²E@zVy_x0019_ÇÞA@,_x0004_£¾J@bDöØ:lR@_x0006__x0019_çÒ/Þ&gt;@ºæï_x0017_FdN@¦Ñ_x000D_gùB@ÎÀPúI@ÙQÕ ØöH@VØ-_x0006_æÐQ@.÷*³ÈH@ö4o_x000D_F{?@_x0005_ÿjúÞ_x0012_H@-¤&amp;FP@NOÚ¤&lt;@«è)|T@t¾_x001A__x0008_ÑZE@d_x001A_ÌúÑK@¿x_x000D_[bsK@o4jK@:ÁÌÅUE@L+­}ØòD@4_x000B_«_x000E_iøU@0&gt;_x000F__x000D_{+P@ìõ_x000E_úSN@_x0018_Ù_x000B_`_x0015_,M@Ä_x0008_ç\o_x0003_O@Å_x001A_c6BF@2¡ª°;G@7ü*õëO@ºL_x001A_é^O@_x0001__x0003_Ü{OG&lt;@ö{Å-ñA@yã_x0013_[_x0005_E@_7ôá¥N@TæpâàzG@w_x0012_ÃVM@øáKD=I@D`K$_x0003_P@Òn¸ouMD@«ÝB_x000E_R@öô8jI@µW_x001C_ÆP@_x001A__x001B_öçe_x0010_K@z¾\H_x000B_F@(kð¸ÒëK@ºuÊ	(H@pU&gt;ÖI@_x0003_+¿ì\F@!W8¾õíK@Ð±l8Ç_x0005_N@û%,_x0002_¨-W@_x0013_/«_x0015_ÀfK@ HóR!!G@ñÕ	_x0006_¤;@v_x0005__x0015_Á¥@@_x000E__x0003_ÚFD@tkÈN@U¢qá_x0005_L@º&gt;V_x0007_ó°B@êÎ_x0010_)-M@_x001C_Àþ-óG@Öçî_x0001__x0002_ù_x0012_K@'ûg0&amp;H@_x0008_ÏWK*_x001E_E@»o9âãA@G³gÙO³L@vBý_x0003_?M@ú 5¿_x000E_I@Ð]VPí¤R@m'Ø_x0015_@@Ö=_x0011_ÂUµF@_x0004_j__x0013_?@@¢¬_x0001_E@NGûª(P@ùÄþJöK@è¢ÿRkT@Â1F@N_x0010_ÉKÚF@ÞGI_ÂC@øÓÔqI@ÿZ_x001B_åÒ)C@¦õ*_x000D_Û6O@ê©yÛÇRK@"z²µJ@_x0012_2^8!µ;@ßãï¦WB@p_x0012_ÔÂ·D@~_x000E_®yåS@f®Õá~ÈD@K(5J@sÆ^qèVT@äü»\)P@´»ã½M@_x0001__x0003_Ây_x0019_S_x0018_ÙE@¾Jõ\M@L_x0002_9ÁH@H¤[¸VG@äÅÚeþC@t³®%M@Ä«Ê$I@¸_x000B_ÎËy`F@±_x0014__x0002_(Ñ&gt;@4ßÝ¿ìB@e¨_x000F__x001D_C@N+[o3N@Çõ}xL@â¢rh=@6«Ã JPE@÷6|b©K@·&amp; °ùJ@_x0014_¢}ÑA@ü«÷FCD@ÂÄ@©I@/KÂ¥K@tÅ)_x0008_tM@»¬[èçD@0_x0012_ðT_x001B_GR@¤Hpv_x0010_QD@!MÍM_x0016_Q@0à­YeôB@ÚIë_x0018_-_x000C_I@©_x0001__x000D_LQ@_x0004_¡Ò.ÙéF@:ü_x0011_°F@\Ø +_x0003__x0006_¢_x0011_E@Jé¨â_x0012_I@H_x0012_6p«Þ?@ÀÉUy_x0011_ïM@_x0006_#o_x000D_§N@w_x0004_søW@¿_x0007__x0004__,L@ÚÚü·sD@_x0018_*ÿräæR@ôÆ_x0014_nçQ@&amp;¹I_x0010_pgE@AÏË9_x0002_ÅN@.ñ_x001A_ÙpA@ Ç^ª'%J@²êï=ºG@¬¨o·êF@²þHoK@¿'å|¯õO@DMÏ­aR@`.8¹=P@8Ò´³M@n©_x0013_ï¼T@ôÔ_x001D_IÚÜE@_x0012_w¦_x0010_§@C@_x000C_r&amp;ùßD@àç¨aWL@Ïk=_x0010_D_x0008_J@_x0005_Þðz_x0014_ËD@TåÓo±K@= R£¼7G@":R_x0001_ N@~ÂÊ_x0002_x_x001B_E@_x0001__x0002__x001C_¦ÄA(T@ô`%_x001B_;N@_x0014_bá_x0014_F@"Çù ]K@ &gt;´_x0019_Öo@@²_x0008_Jx@@ípTQ$ÇN@ÓÀÐf¬ðH@â{MÿäÊG@®_x0002__x0004_&lt;zC@#58M_x001D_ÓM@_x0019_Ú_x0017_¡_x001F_D@K^_x0006_R_x0019_IM@Q~_x0019_\1_x0011_P@XÇsÉ{=T@"Èq_x000E_|_x001B_S@¦ù¹åG &lt;@ß³_x0005_ºV.E@gOíØ×å?@ÖJ«Q@U@ä´-_x000B_G@8ÒA^éK@Ýý7d pJ@ú_x000D_6·ÀF@_x0016_¥_x001F_¶¦K@áÜ¥!E@¬~g_u_x0002_V@LÑGiF@_x0001__x001D_ª'&amp;òP@³1S(AI@Â_x0010_óºT@x¿_x001D__x0001__x0003_ù¡Q@ô*_x0018_|ì@@ì&lt;©Fò_x0007_H@¬	¬©P@­ÊÜAL@JºáÇöG@t_x0013_ãÐûD@¦«1'rO@_x0014_³GùêQ@]_x000E_H_x0011_ü_x000D_E@Ë»`â`ãN@)PY_x0007__x001A_5B@H_x0002_Ö%@ÕB@rÆ_x0007_éPL@|NéMââC@eW_x0002_÷¶A@_x0010__x0001_ù]TR@Á8 é³H@À_x0012_# VÓH@_x0012_éX_x0002_-¢I@&lt;_x000B_²G_x0017_P@zç_x0002_#/_x001C_D@_x001E_qU¶ÁO@®]	_x001A_1AH@íeUEH@wa+_x0018_=@@2ëcá3_x001F_V@`áZ-&lt;H@_x000F_ûÞMÐÈB@2_x0005_ÞóÃòE@'H¿þj_x0002_L@L_x0006__x0011_AøpG@_x0003__x0008_£_x0005_¤ô]H@ä×ø_x0006_N³R@_x001A_dÐ6fhL@H?K5Ñ¦P@èqê,µ¦B@_x0007_Ù'XÄQ@@H_x000B_|³5ÜI@ù_x0008_M@#¶_x0019_Eç_x0014_O@ù_x0013_p*U@ÈÿÔ¼øÏJ@,ÇÅK@ØhWÆ_x000C_£K@_x0014_V[E@L@°óªãw²K@¸*¬×úÝP@÷M_x0006_Äô¾R@6´	_x0012_"_x0002_F@_x001C_»åí P@_x0013_r_x0008_L J@xBvU®°D@é¬_x0016_¬²_x001D_A@_x0001_`_x001D_Èú·M@AÔò_x0007_h6K@ (q0"I@nZ_x0007_fóaN@_x0005_+*SÓ@@X_x0004__x0003_²åÜQ@©å¬²`P@ðÍµq_x0008__x001C_Q@Pýôþ$2P@J_x000F_@º_x0001__x0002_Æ0L@ÿ¹X1ñ³B@ÀÂíTÁîE@7°_x0008_xÕÊM@_x0013_gMå74L@¯Þ_x0010_L-ÙB@JåÁ WÅG@õ_x0005_fINK@_x0003_D._x0014_z:@èÐô½¦íA@ËÏX_x0008_vUF@ÿº§S@Õ¶Ø _x0019_Q@_x0019_DóÌßGJ@ôÀL¿_x000B_&gt;@ÅÀ[¥¡M@_x0012_Ôê^ÜâI@Ü6§ªúE@æO@ëÖæI@h4Â©AH@ÀA.ÏüC@*_x001D_Èê_x0014_UJ@»¡þ±ù¿H@Ì_x0013__x0002_ëõQ@¿ùZ°_x0006_!K@#dC@J_x001B_ÆRÇI@äô­¨O@áØM_x0006_oãL@_x0002_°äLv5?@_x0016__x001F__x0011_ÔbI@_x0012__x001B_aÃ`H@_x0001__x0002_¡|K­G@_x000D_ôDIµJ@a.êÏúO@_x0018_¹âÓÜmB@§»8×pL@+_x001F_¹¨ñ)N@¬¨m_x000F_FD@_x0010_ðI¶P@æü2O¥L@	 @ÝlE@è®0øÀA@ó4 R_x001B_B@_x0014__x0011_þ	X_x0015_E@_x0003_âïÍFE@¸ÂF_x000E_JP@^i_x001B_ÙWJ@ôX8Á©ÀD@F*©óÀmL@o{_x0001_ÿadL@_x000C_¶×9§K@VDèEÛO@_x0003_,½_x0005__x0003_éD@õþP¾«[I@Îdÿ³NE@¢)bÇnËN@¼ztcB@Ä|Y®D@{¢_x001D_û_x001B_J@4_x000C__x0014_IhÌB@Ó4VÜ1_x001C_O@;_x0010_¯«|H@úiåC_x0003__x0005_xöL@_x0010_/ò4jH@7q{_x0019__x0001_ÐN@_x0008_« ´_x0003__x0007_U@Ã1¿üÞN@ÚÈò¹ù-P@ÜÎn@ÀA@v+Ö_x0003_F@LÿÓ¸4_x000B_&lt;@5ïëªÉaB@Ïõ_x001E__x0016_N@Fl(0ÌÕF@_x0012_NèBQQ@3ÏF_x001C_Ø_x0004_O@_x0005_¾²_x000E_TÙQ@EâëÖ(ÎD@®©ÈP_x0019_F@iÝØì_x0004_ëD@ë¢é|ùF@-]µ^t(A@DLÑ¥¯§M@_x0002_5»P@Ä- J¢A@Ô®çÇ6F@_x0010_@îÒÛE@ÒsÐæP@ÿ_x001E_è_x000B__x0012_B@+o±ûûB@_x0016__x0014_®Ý®&gt;@¾ûß_x000F__x0018_)I@S·mÛ1JL@ðâ_x0016_ú0ÓH@_x0001__x0003_Êô_x001A_Â_x000E_¹L@_x000F_Që_x000F__x0007_K@(;_x0019_¶xw@@^ú¹%6E@¥Sr5yM@Ôâg)_x0010__x001C_R@_x0015_vé}¸¸O@t^ßÎyF@"z_x001E_ÈÆëE@pÌª_x0010_æP@:K_x000C_×D@bX+SB{F@!fÚ+(6I@52Â'L@ä_x001E_vÀÊI@26²æG@f_x001E_ì_x0013_Â¡G@LÖJ_x0001_MqL@¥ëÓãÖL@^¡4_x0002__x0012_I@_x001D_¯&lt;fK@Æ_x000C__x001F_-ØzH@_x001E_8)w_x0015_ë@@ì=-­e¨I@_x0002_ðÒmu?@_x000E_6ÏÖ50R@&amp;4Ú_x0003_8E@í_x001E_[ÝÄH@ö_x0018__x0018_&gt;N¾B@"¦@,_x0006_ÔM@©ØñAõeH@_x0003_ÕZ×_x0002__x0003_BEP@6&lt;dsE@_x001E_Õ}_x000B__x000C_=@ö_x000D_MlI@ß_x000C_Ù÷ùJ@~_x001D_pÕÇoH@OA|Þ3_x0010_G@*éQÚ&gt;ÉC@H_x0012_6Ã_x0006_R@_òh_x000B_)_x000B_N@ï±_x001E_§¤C@à ã=_x0001_NB@±á¸%ÍN@Fª_x0019__x0018_ÛáC@_x0011_Ë_x000E_FmbF@#¢|ç¨.M@WùÎ4¡7O@ÚÒ(_x0002_yÒP@u×Ða_x0014_G@(~~KkH@-ëÌø]2L@å½ÛäKÆG@4ÒÊó´F@_x0007_=ì7_x0006_S@íM³ðºÏN@^_x000B__x000E_dR@êa_x0010_ÔG@GA]¾ñM@¸_x0008_5SvK@(º'³tG@ª¨:0ÂK@RwÜvI@_x0005__x0007_.õíïêjB@ÒHòuuØR@¼½_x0004_/t=@ Ï_x0002__x0006_Ó-B@9oºzßDI@ÒÞ­üàbI@Â|_x0011_ ÷-F@ÃÝ¸á¢a@@_x0016_ïIåeP@Ëó÷DFgB@±¾åöeH@Àê»f_x001C_!F@¤þJ#H@nëz_x0003_L@_x000E_Û]æA@JKü÷dÞ=@vO_x000B_¶¤C@Üg&amp;b®@@zFoJ_x0001_S@XÞ1î_x001C__x001D_J@ß_x001B_ÓÇ_x0007_9P@J:_x000E_P@D$Q¼F@_x001E_\²µÔF@Ý_5_x001C_ÍªN@r_x0007_Ü§²HK@Ø\ï_x001B_ú_x000F_R@ØyõÁÇF@I_x001A_qÄïÊ@@_x001E__x0018_&amp;N&amp;áH@^|zÓÛN@»Má_x0004__x0008_N@´_x000F__x0013_Â(_x0019_?@þ`²cê_x0015_H@Úù-åqúR@_x001B_4_x0018_vÏAO@e_x0013__x0001_D@ÈÏPKf B@ò{Rë_x0003_C@áæ¢Ë³qO@ÞÖÀãx{E@_x0003__x0003_ÉQ@¶_x0002_£M@¤î_x0012_]E	B@¥*å=!,C@h÷_x0005_QdQG@Â2E!Ï¤=@ òJ M@_x0013_åá_x000F_ÕÓO@ûÂ3T_x0011_N@_x0006_¨DhC@à¬¯_x0007_ëÍA@lÏ·ïf7Q@Ü¡wüjG@D	%Ïõ_x0014_D@zøèââB@*_x000D__x0008_òzôD@í£J¿ô3P@·úÌn'M@oR_x0007_$mH@4ØyÉaÒL@Æ_x0019_Jy_x0014_I@Ôïà@@_x0002__x0003_@3_x0015__x0017_:öD@HØ_x001F__x0008_HG@RôhVâQ@îç!£ù_K@d¼Þ9:RG@±T9÷_x0010_ËL@_x0001_]|Ð"D@Òìñ}:F@Àø¤ÅàA@räµ´_x0016_Q@Ò2ü¡E@õz­0_x0019_L@	_x0004_W_x0011_"ÀQ@l§_x0006_1wE@}9¼_x0017_°4A@ëscþCFM@[_x000E_³Ð_x0005_L@FþÆ+_x0006__x000C_C@.#_x000E_Â¸_x000E_G@5_x000D_NåA@ÊòÀóGPG@+U_x0015_ÁB@Ï_x001E_ '&gt;@JêÄÖU@P_x0012__x0007_ÞuG@³_x0016_ý×ÝM@Ad§_x001B_-_x0007_M@¦ i`ôáB@&amp;Î_x0007_å´Ç&gt;@ÙÄ_x0010_(E@&lt;ø»tø;O@ËÎ­_x0001__x0004_kýK@&amp;zÏÝþPP@jcóØÑP@Á7¥6Î@@ÞWk9BwK@_x000E_/Ä°ÉT@ß¨	PÛM@Ér_x000E_öÎF@ÿáêÊ»_x0002_G@Êæ&lt;Ê¥G@Vvm_x0012_h#9@_x0014__x001F_¯õªI@4T8àÓE@_x0003__x0014_ _x0013_T@Þ_x0013_¦~ë¼M@âã¸]TD@èt×6Q@ê	ÐvÎóD@Áü^2·WK@¬_x001B__x0014_X ÏE@qêsÔË=@)sêN@9_x0010_a91oB@­_x001B_jRQ@r!_x001F_';?D@§ö¼þ]I@èÐ_x001A_1E@ÒÚÙ^&amp;N@ô!Z,-ëC@¡GXU_x0007_L@pW ¾ÉP@né´äT6Q@_x0004__x0005_¹Ä´å9pO@8ÅãÈöN@¨	_x001F_qÉ@P@ÂT¹,_x0003_cJ@FÉËdI_x001C_J@lO©ÆgL@Vö£©ÉPJ@Éü²R©H@.8xÓ_x000E_©Q@4ÕFYö_x000B_8@B_x001B_Lt_x001A_&gt;@ZÆ«B@É³¶ñÉL@Ä_x0013_/&amp;_x0016_æN@¬_x0017_ÃÚQK@4CcoziE@V_x0011__x0006_5|çE@¯±Nç¾A@)Çdü_x0018_ª=@_x0001_Ìð-ÿS@_x0005__x0015__x001A_å	G@_x0008_®_x0011_û_x0010_ÅF@lç Î#)E@_x0002_CS.-cQ@£¶¬ Q@_x0008_U_x0016_È?@tÿêö_x0018_E@CpïºG@î9ýüüD@_x0006_Ðêa(êD@ù[å'ÂR@«Ôl_x0002__x0003_m1F@õè__x000C_zJ@ÞÓÃ´¤E@Ú&lt;_x001F_áqH@s_x0004_1TåïM@_x0006_éÄ2O@Dè	ò/FF@D_x001E_6Ò­Q@W÷®ûX]M@Ô_x0013__x001D_A_x0002_N@Òc4Ûf8@¥®y_x001D_tQ@à9RI@1N«æ'eK@Ï`ÚáA@;_x0005_É:ÙDN@+ê¨_x0002_jB@ª}Ä_x0003_»hF@Vj_x0017_åtS@(;¶ÂzN@_x001B_D¡÷µ·N@º¿½ëXÑG@ÇT_x0001_z_x0004_4F@`·ñò»eO@K:IÑ­æG@X?Ìsñ_x000D_G@U}ï×&lt;I@_x0011_îêO(°A@H#Ðç~K@O_x0001_ñ_x0005_A@ú_x0005_µµO@_x0003__x000F_Û*¹=@_x0001__x0004_árÃLH@Å°a2K@_x0007_E?ª~C@ògnÆ_x0010__x0011_Y@@¬_x000D_ÈM@¤#6ÚÝDK@{Ðú@Q@bµ6T·)A@^U]3_x0010_J@m_x0013_hJT@¤!Ã_x000B_=@ôiî?°H@ô¬ú_x0019__x000E_Q&lt;@Í×ÞÜ[@@[!z ïÉO@_x0011_[½{_x000D_O@¨[_x0016__x001A__x000D_yE@n=À¸ú@@ªUÓnüÆF@¶Ü2A£ZP@¼0Øb_x0002_lH@ï* f{-D@_x0008_§/QR@IU¢zqB@wv¹Õ+vQ@Ñ,e£tD@B;ï`@@vu1ûêK@_x000E_°ÚÄ`.H@Ýeº_x0003_ý`E@ûØ_x0018_®K@2i½_x0004__x0006__x000C__x0017_M@y¹ºáR@_x000C_úd²IhE@4pÛ¾P@\¥_x0010__x0007_L@º/½¹ÛK@fØã4YpK@_x0019__x0018_s~9_x0007_O@?_x0015_ÅA@Ê}u³"@@*wlUñcF@_x001B_äÒÅ·C@}bÐ&lt;±éR@&gt;Ö¹8ðF@³'vIlB@PÛÑ:_x0001_J@!5¹X_x0018_&lt;F@Éh_x0010_F¦ÑL@J_x0002_®ç=áO@kÊbêqL@17Ø±ãB@Y _x0004__x0015_ý.F@àj3¡RW@ôH_x0017_¬ïO@ô]_x0006__x0003_d'E@_x0012_åmäý×F@ë,P@]tÔp_x0014_E@ª#pí×²O@;Ëô_x0010_I@zDS_x0005_îûF@_x0002_a©è D@_x0002__x0004_N{_x0006_yYF@å_x0005_5|íN@^_x0003_"í°AQ@¼.3D$ëH@F4&gt;ô_x0017_@@$_x000C_u4øQ@à_x0012__x0019_G¶gQ@ÐÀ%¨~ëF@M¶ãMsÚR@&gt;g­Ý8¬M@X_x0011_ý÷R@pP_x000E_×$D@(qÊd)K@ìÐ_x0011_hÏK@cÝÆDlB@òÂ%T@4_x0004__x001D__x000C_ÉH@JòÓÄåO@µÅs®[J@+_x0019__x0019_drB@_x001C_OX%LªA@¶OYï~_x001B_F@ mÅ£gL@¶îåïòQ@^_x001D_%Ü _x000C_K@:C¿[2I@Òô¢k"J@§^7GðCJ@Ñ_x0001_`Eÿ0N@ó_x0013_FÀzP@áý5±Q@N;1@_x0001__x0002_»I@L²_x0016_ÿ_x001A_C@ÀCº^H@råXD?P@Zè½\ÞB@_x0003_îå,d&gt;@ÎZc:zLC@Lq_x000B_¾(6F@TNü¯%_x000C_E@³._x000E_IJ@¶_x000E_nbÎNG@~pX_x0004_IBI@³¥Øô,¬H@o_x000D_+ÜÉF@_x000E_ÑÂS@&amp;öy»ªH@×Õc_x0015_ÝëB@óÂª¸í=@¹&gt;ØPGK@R[ó:ÚrE@|¢×pjNH@_x0002_ÂHva_x0015_K@R¸yÄtàN@I[¯_x0017_U6L@_x001D_,ñuäO@JPÎvp_x0011_F@Æ¬jöì_x0001_G@p_x001E_XØèíG@9D_x0011_q¹*D@$«×Ç{¦I@_x000E_©&gt;wÐI@?WE}DH@_x0001__x0002_ÜD½ÀbE@h?" àýB@£01­_x0003_A@_x0016_#Gþ.¤L@ÄÊ55_x0008_B@ø[_x001D_vî­L@¼Î57cJ@J?;åúJP@_x0008_ÎÔÄ!¦A@(«]ûM@ª2 Ì8ß@@v$¾P@ª_x000F_ñ*jH@n%m$F@(ÔIwZD@a_x000D_l¹ì®M@¨_x000C_vONKF@Ê|_x0010__Q@ åC_x0015_cþP@ôÕÕ´´.L@_x0013_Ô3R¹CG@ü_x0001_Ö	UyB@X`à_x001F_WP@_x0003_(,÷ÖG@¶Nõ{_x0010_¬H@±º|P!à9@%^Y_x001C_c_x0014_H@q¤Qs_x0017_G@xk_x001A_?é?@xz_x0015_T@°_x0004_ö!U@¼_x0018__x0005_Ä_x0001__x0002_n_x0010_L@¼ßS_x001A__{H@ßeÑ|XG@O 2Î6P@0_x0012_Çk»D@ß£úS@_x0017_Á_x0007_ý@S@Ä(S_x001F_4äD@¿«ÿà_x000D_I@è³_x0008_ý_x000F_¢D@*£Î_x000F_­9@b¯6 üQ@_x0003__x0011_M]ëâM@Cæ2{^ÿC@vÁ¼gFðE@òçj¬a_H@_x000D_XM@WL&lt;ÿ_x001E_J@æþ~ÕÿP@07zo|P@ê2À_x000F_J@|­_x0011_á@ÒN@r¥OÚ¹_x0005_B@_x0008_hbMI@®Êµ_x0018_«ÏG@7nzÞ_x000C_×M@È[.K_x000E_«I@X½¯¾L@rXàP@ê,=&gt;ýmL@þ+_x001A_Þ¶_x0015_F@=rèaD@_x0001__x0004_ÖØ_x000E_ÂùL@"ü`_x001A__x0007_I@éÄ±v|%G@_x0003_4_x0001__x0005_½Q@²HN´_ðC@RGåßO@¯í=_x0018_Õ?@ìPªíÖM@´!­îæH@V,NN@q(_x0002_uÕC@Çñ=_x0004_©M@!Ûà_x0014_¸ßL@Uî±ª_x0006_P&gt;@b¸axÈH@ÜÛ5+oeE@¡ïÃl4K@_x001A_`ò-_x0013_O@ivk1.¡J@¥àeLzF@¬î¯Êq«P@V_x0012_0caQ@_x0002_©þÜÓ&gt;B@b1êbJT@óJLÈÌ_N@_x0016_ZÏ_x001D_¤A@ÎYÛîNG@Ô'i}]R@`_x001C_f_x0010_FJ@åEn[mÖO@¢_x001D__x0001__x0010_H@Êyo_x0001__x0002__x0003_L@îï¦1ôR@_x0008_P//rl&lt;@{kæÛFB@NÒp¡G@Þ_x0013_ÝÓS@Rß¦R@ëyè¢N@Á_x000B_&amp;ºG@v®_x000C_ì]_x0002_G@¤m__x001A_ÓLN@tÂÔú&lt;L@pOýÅþÏC@»T_x0006_C@_x0001_¼³¾4#J@V&lt;ADK@¼¼Ò±Q@þ_x001A_èm!nR@Õ[ù#I@_x0014_jèÃ¦@@_x0012_ùt_x001C_F@@Ã_x000F__x0019_&lt;øcH@ûÁ)Å_x000D_P@= YIOxA@î0c'aC@Ðï=_x0015_/"E@Ì×]S·uH@0y_x0005__x0004_´P@U_x0011_j{0_x0015_N@[_x001A_©£O@(JÆ®_I@«`Ùë³N@_x0003__x0004_#!MÏêòO@þº=õ7_x001B_K@_x001C_ËEÇA@_x0007_PX·?N@×qJ÷ZtN@°AÞzä.C@fu¸_x001C__x0018_E@ T_x0010_ÓK@M×ÆE@Þs_x000F_ÈÄQ@cq_x0010__x000B_S­L@|¤ZúXM@d=¤¥_x0007_°I@_x000B__x0016_-îôH@¨·T_x0014_¨ïG@î$pYJ»E@è}j_x0005_  C@V¦ø,X@@×^gyý~P@qñ}_x0010_ÊB@¥¡Æùù9@¾;X²_x000B_I@ÀÎ_x001F_ÓÃÊF@\ÝâRÁF@ -1E0G@ëÈÀéCC@j#*Ù__x0001_I@_x001B__x0002_Jd7T@x"¿µQ@í*ÿ·mâD@÷ü¨gg`O@Gä^_x0003__x0005_CÔB@Ì1(=E@_x0015_ã_x0019_3_x000E_&gt;J@0Ú6L¡P@,ó_x0007_lH P@95y×C@Rãi_x0001_C@ªP­eSC@¥1_x0010_ýA@®Z_x001C_dD@óD¨_x0015_PO@fmÆg_x0006_þH@_x001E_/_x001C_O@Fó»Ä:÷N@CÆïHÅgO@8ýæïJ@FTS¤ëM@.óÔÎjM@ð[°®_x0011_"P@Sú_x000D_RE@¸_x0003_ÜôÀJ@óç_x000B_P@×q:29E@Ø_x0006_'íR@UÓ°bO@_x0002_Ê;:gD@ë_x0004_¨þ¬ÂI@ê6G0C@Ù&lt;æc¦&lt;M@¨0:¸ºÒF@_x000E_IåÌO@$½&gt;gÑR@_x0005__x000B_¨1¬{u_x001F_E@mÿÒ_x0001_ûcE@mÿ´_r?@_x0002__x0012__x0003_dø(J@ª0ð"ÝJ@ºaßàÞWI@Ü¹äÕ_E@ÀáÑ"qJ@þs=NB@_x0004_ó5_x001E_?K@8_x001D_ñ1Ç?@fo³±_x0011_C@_o3qê_x000E_9@/].à ¹?@@ab_x0006_øO@ÆÎPÀráD@_x0018_0lñßB@Nó_x0012_	{ÜH@ é_x000C_ê	-:@`_x0008_Ý_x001C_¼N@_x0011_/ç_x001C_¿H@¦_x001C_2(ZH@3g¯´B@FÁ~µL6G@¤G_x0002_ÛB@f5¶bn³J@0Ëïdw_x000E_R@~o²!dH@_x0002_ %cL@~_x000F_ê%D@XÕ½_x0007_ÅGK@_x0012_´øT_x0002__x0008_`N@¹_x000D_,õ_x001C_&lt;H@£akÏy\H@`_x0006_Ì]_6M@Üv¯ËLäK@4*	z3F@ÚýÒ'_x0016_O@aÇ7_x001D_½ïG@Jyª7&gt;K@_x0004_ïw±Ú¶F@ÈA(Ä/à&lt;@~ë!iÊ@@¼_x001F_à:ÏN@V=B_x0013_8uN@çV&lt;ZíÑH@Î_x0007_Ü¸ÞD@0.F:Y_x001A_K@_x0001_ZUàµSH@QÛçc.[J@xuGüqðK@ ÐMÖ®N@du_x0005_ªÏ1F@·Î¥raQP@z¨ÄPMØK@¸ã?óÕG@.S¿ZÂF@_x0008_¾÷sF@M_x0003_£Â6}P@4hõ¤_x001E__x0003_B@R_x001C_¨¦=ýE@:åãÆN@ÖéTÝú~M@_x0002__x0003_ºUùA_x0004_ÍJ@1"ÜþH@2_x001C_@ïE@~ÍkÄëmC@PKÌÒ¶H@_x0011_¶EG@M¦í]}D@Løbø×_x000C_N@xv¬¢_x000E_F@ÓxÂ=ÄA@Fù³_x001E_C@_x0003_Ûâm_x001E_äL@?8_x0017_³ìC@_x0016_ÜÊûÁM@T£w_x0018_K!G@&gt;_x0008_É_L@´meMK@Ú]ÌÍ^4E@û£_x0008_¸E@ÚJ2ÚöîL@ ]`á»×G@Ð¥Ò§ºQG@,_x0001_æExI@_x001C__éá_x000E_G@Fùºr«oL@¸¹-¹:#I@¾*Ðh_x001B_5R@À§_x0004_foK@0ÆÕ\¸¥M@î°ÉSsbI@¬þ_x000B_²h*M@2ÄÚ_x0001__x0003_ý_x0003_M@r^9^§{E@°CÖ=ÆG@SÏ_x000C_3âG@~#ö÷ÜJ@NµdÒkºO@°_x0013__x0005__x0017_©_x001D_K@ÁE@®ãJ}5Q@µ_x001D__x0019_ÚóA@Ú_x0018_ç¯µ_x0005_I@î¿_x0014_³VD@æ_x000E_m_x0005__x0001__x0015_B@ÅV_x0011_èU!J@_x000E_ò§ÃÎK@V[³0[ÔD@ÖÃ´wýC@Ã¢DS_x0006_ûH@l¿óÍÎâG@º©âÕ_x0001_dK@\_x0006_Æ_x0005_J@_x0006_DÏQ_x0002_D@_x000C_5H=7dM@°-îSdöA@I&lt;SKQ@¬Xòå[ÈG@äØßyF@óH4ÕhF@»zâÏ3E@#j)|ýG@KPõÅ_x000C_ÚG@ì¦ÃÐ"_x0001_N@_x0001__x0003_çI_x000C_¦F@Ñ_x0017__x0001__x000B_í?B@_x0008_ÁÛ_x0003_óI@z»KÿF@8c2DD@`\a=qD@C_x0005_ç«c¹G@Ø¹_x0017__x000D__x0010_µH@pu_x0010_Ý»îG@®³ø¥óøK@háãscK@Ä_x001A_wPsH@¾+??ÍõD@_x0002_;ÿ´M@Èt-2,ËP@þâÛ6M@ò°®¥¢ÌN@R8NQ_x001A_G@_x001F_N;hçAP@ÐÇ©_x0007_è-D@~];._x000D_M@¼_x0017_ M@øj_x0015__x0006_F@|P7±F@¿úGÙH@ÄË×_x0007_eE@u_x001A_d¨3_x000E_J@_x0004_ülX_x0007_D@b*þ_x001B_ÙjK@2ZÅ}AH@Æ¸ÑgF@_x0014_þØ_x0005__x0008_\ÆE@¥_x0007_¿_x0002__x0001_J@jÛ^¤_x0001_ÃC@.¼ñüA@¶×ñ_x0016_¦ÿ?@Ì_x0008__x0012_­Â_x001E_I@²®_x0008_ ÏnA@®ýöyUãK@³}èK£N@¥2+_x0010_D@ìu_x0016_%L@0\ÊùÌE@F«®ML_x0015_?@´±ý2Ç_x0003_H@hJJOÂXL@(éùé_x001D_ôC@ÀýÀ*þ_x0008_L@64pd%¥D@Äþ¸N@¼ý_x0004_ÚO@_x0004_ì×Z_x0010_I@_x001A__x0014_¸_x001C_w&gt;@PÂ_x0003_oVN@Æon_x001B_H@þv§ñ×N@2D$«_x0019_L@4,s_x0012_%¢E@_x0017_ Æ_x001E_î²F@Ö®hVFéL@¤ÔÒÆéÄG@/9³9·_x0006_F@R®+£éA@_x0001__x0003_"Ú#Ò2SN@ t$¼_x001D_B@è¢cÏÉ_x0013_J@&lt;©_x001D__x0013_}ÛK@._x0016_`t°L@_x0004_âs_x000B_©L@ðj½ñ_x001C_KK@¶P_x0003_¢¦D@ë¢úTÂ[J@Ùè á¡J@ªæE@Ô×Ï_x0018_C@D(ËÅ&gt;ÞC@Ö_x001B_Ö3fà&gt;@ù6r3ê_x000B_G@0~FË½\M@Ã5ú_x0001_ûK@´#Oÿf§B@Éê¿ÏOH@¢Æ9_x0018_ÎàD@ÐÛÚÉâ_x0007_N@&gt;þ»¨J@psÞkÜO@_x0003_Ã_x0002_½ J@ðxÑù_x0006_ÆO@*á+¨¾1K@úÇC{N@jå§&lt;}wQ@´ù¢IÀH@26Yi"?L@ÙZÂ÷H@t_x001A_WH_x0003__x0004_`_x0005_I@_x0007_óYyqyD@2ìw_x001C_C@dúBu\I@Ï_x001A__º_x0008_G@Pö"_x0012_ÐA@_x0002_ý_x0008_]J2D@_x0003_¼ ÐÌhL@âwA ,F@î½ï«_x0019_bK@¢_x000D_Ð­²K@ñâî8þEH@Ôa,¯ÍºM@_x0001_ìC­O@,«Î«qiJ@Ãmèß_x0001_H@ðmG¡	M@®_x0015_Vu_x0006_J@ÈÏÅÕ@J@?çb¤.C@_x0018_*á÷öI@-¼3èD@Äa½M@ÙmÝ¤H@êüà_x0012_]M@_x001C_ö¬ËD@(:loPI@Ä?O¢ÓJ@@ªyÛE"I@ª_x0012_í_x001C_ÖG@¸EñGþ´F@_x0016_óùLÞwH@_x0004__x0007_ö7Æê»_x001E_G@¿Å_x001A_H_x001C_P@rÒÚò7_x001C_I@ôýf×öL@ÞæìÍû-J@ôt»*lK@Àëï@6N@d=%é_x0005_M@¢_x000C__x000E_ÝëE@0¹l&gt;~J@_x0015__x000B_&lt;3_x0002_AG@_x0017__x0011__x001A_I@¶ÕYã7XF@þ}&lt;ÉN@BX1ðs®L@fFäÝÇK@ô;º¸V§L@îï_x0003_t"7J@_x0010_á:Ç_x0001_ÁD@-3F±ÿ\P@Xªø+ xL@VZ_x000D_iVL@ª;Sm*G@à__x0013_%ÂL@Èq_x0018_Q_x0001_{H@Ü»¦×?_x0006_H@âÁr .E@ì_x000F_§_x001C_ÿA@Z_x0013_kÉ8\G@_M´WqO@ BfhÜL@_x0002__x0005_8ªC@$ëÏêâ_x0013_K@ãÆ.»_x000F_JF@ú_x0006_9_x0008_aB@l{c$F@_x001E_~ÕP@QßÂX ÃG@èÌyEjÇK@Æ¥	ç_x0013_æB@Ò[¬XÕB@è_x0008_U&gt;òZL@_x000B_é¶_x0010_L@Já*_x000D__&amp;F@5µ:mÀI@À_x0002_ÂzÐtK@LG9ÞË­A@øü¶·ÅH@Ì_x0017_3_x001C__x0004_ÀK@Hå­T·L@VO_x0012_B_ðJ@cÙ êK@á²7±ßðD@^_x0013_õÊ!G@|_x000E_"_x0001_(I@Ó¥ü§ÝåF@Xü_x0003_}°äH@Êâ_x000C_uØ/K@¨¬©©2@@Ò+¢NøtF@RyÄâÇÙF@¼Ã2Þ¸ O@._x001C_øÈZÚL@_x0001__x0002_âÒ_x000D_¨_x0007_^C@þ7G¨L@[p!Çê@@Æ¨®r|K@&lt;¯rXÆ K@6¦"ýÓM@î3_x000F_&gt;ÅF@Ðéy_x001C_)N@0×_x0006_fÈF@PK3G@gSòå3N@¯f_x001F_fF@TG_x0001_%¥D@_x001E_É(±I@_x0010_´_x0008_ªÍ.K@æòØÏÕÊE@Bº+ê_x001E_C@ø¡£¹F@HàÞÍBL@ý_x0006_ø¥4I@î6¹U¿L@",A­6ÉD@ö¶è;.H@V_B5Ì°N@L1a=_x0012_xI@çJ_x0019_E@Ji,äÓK@ÿ7Ü_x0011_;F@ThfD_x0007_C@è±_x0001__x0003_ÇG@ê_÷Ú_x001A_þE@&amp;Â'»_x0001__x0006_·7C@¢I\ß~ôG@_x0004_Ur²ýI@_x0018_Â`£çM@ªá_x0003_U_x0017_N@V£Ud;I@lb4äH@b¾|»_x0011_F@_x0016_Ãî;H@&lt;+á£²M@~ß¢÷ÅÞH@t_x0006_¨{îM@]_x000D_@a×C@ _x0008_R_x0003_¦zK@¼(åW©rH@þCD_x0002_Y@D@ô¾ÁrÓ5K@æß¡í¿J@²å\²_x0005__x0010_L@_x000F_tu?µM@pe¬TK@LÝ9_x0016_ÙM@"_x0010_§pµ]Q@:¤ø_x001A_R_x0016_D@Pú?¥P@d°fs3H@ò_x0003_ÙK	(F@èÊ¹­aL@wfl&amp;M@&lt;YJÅîD@úá_x000D_q_x0013_HE@òe¦_x000D_¥_x0006_P@_x0001__x0003_*NG×ÍM@ÈYc~K@8/ e_x0014_G@~_x0004_tð_x001A__x0004_D@öÂÑ3_x0012_#D@_x0014_(ÙDÑ_x0019_G@â_H-=_x0005_M@dâ_x0004_´7½I@²¡ÎÕà_x001F_M@X_x001C_:_x0014_K@_x0017_17_x0012_ÝíE@³å¢5öC@ìy_x001A_Ê_x0010_îH@ä_x0002_û_x0006_F@æÿÆJ@ò]¶2_x0002_L@éí¦_x0017_/Q@_x001C_i@_x0006_O@º"ÄZj_x0018_K@xá¥2»G@îÅÊÎ³C@ÔùeßB@jr=`¢vN@ü¯QÊ³L@æD¡ÖgP@_PN°ZI@®O*Æ½K@XO*³÷×E@jo²N±M@®+ÌòñþK@Í¥¨¼#:P@4tÅ_x0001__x0002_§_x0010_C@_x001D_ÒÃÆF@_x0001_¬át°G@l@:À)_x0011_M@Ê)þ_x0001_ÝB@_x0001_0_x0002_í;G@µN¦»Â¥B@2â²6H@_x0008_?è(äãH@¤]À75¿C@Âësõ£L@x_x001E_uù$!D@·&amp;_x000E_{eBJ@Þ	æq2¾J@¢_x0003_çÁ_x001F_ÖF@Ã¿¢_x000E_I@_x0007__x0001_&amp;æ_x000C_J@B[û®_x0004_=J@W_x0014_wæºE@¨ÙÙë_x0017_I@µ° óaÃH@ÜmQ1¸PK@è &gt;(QL@ e¼¶xÆC@Ñ *ÇE@0RgK@x_x0011_Yìh	K@ÊÙé#I@iDP|E@q%ïF@ô_x0002_Öø«I@_x000C_e/öK@_x0005__x0006_G¬Caý H@_x001F_ñó_x0008_P@Nê_x0006_æ@@Ê"_x0005_´&gt;D@Ú»àïHÓE@*cxëYÎM@_x0002_s_x0003_"Ù=J@(Í_x0017_Ç"_x0004_L@sIn.mK@®L)¦K@¼_x000B_«wÃM@¨¿o4®O@_x000B_T_x000B__x0006_ý&gt;Q@ºU_x001B_®A@&gt;ZE³¢O@Ùt@bD_x0012_I@;pÜ_x0001_±J@â]x_x001D_½_x000E_J@p]P{K@_x001E__x001E__x0012_`oE@ZÉÅ;ÙB@àÖÛQGQH@ú_x0008_õ_x0007_°©F@«IèlD@K1w»ÜG@_x0016_'«MJ@æ_x0016_È_x0019_G@Æ¼_x0013_p®K@F,ð¤k¯P@_x000C_©KL@*BqtdªD@½t¥_x0005__x0006_*]Q@~_x001B_[_x0012_ýbG@&gt;Å?ËG@Æ2­¦s°J@_x0008_ÀÏßµdI@z	­ _x0007_I@üFØXG@$_x0014_dKÃK@Zÿóó&gt;_x000C_K@À¨BßD@_x000E_¬_x001D_½_x0004_J@ø¹)_x001E_L¾&gt;@£OÙC@b³_x0001_7ðI@é_x000C_ÐZ_x001A_ÞE@Eåc_x0006__I@Ì09mC@¤DbõxO@Vp_x0016_x{fO@C82ï5_x0003_H@"ËN_x0011_W	J@¢²ÀnN@Ä[ SçJ@_x0008_og°_x0004_D@'_x000B_ï_x0002__x000E_=G@t_x0017_xß|ùK@í,=ºI@ºù_x0011_ùkòK@äK_x0016__x0002_D@_x000E_Â_x000B_»D@µÖå¢íP@~B._x0013_4ùC@_x0001__x0004_ºvg_x0018_=}K@/	C]dÉH@êS+õ&gt;I@¶V;ÒJÔL@8£´ÌI@$_x0007_$P@àña_yN@þÃ­_x0017_F¤I@²c_x0013_ÂêØH@2'øN@A_x0017_5ª _x0017_H@Ø:HTËL@_x0018_ÛWóDL@ÌT»ÄÑ@K@kÿm·ËF@øh_x0001_×2I@âÌI¬3M@"zV_x000F__x0001_K@æGÔPæK@_x0014_VWf|I@ÃJ°_x0011_BwP@T_x0003_lI(I@ò5_x0014_±H@t_x0003_]×_x0002_øK@Ð£+@»P@_x0010_T_x0005__x0012_ù F@@6h=TL@8EbçXÔB@£Û_x0019_Á7#Q@Ì&amp;zÍÏ÷J@­[gg&lt;J@úz_x0013__x0001__x0002_	_x0019_D@Y_x001E_¯îJ@ÂÙ·±M@Y@H@~¥äu·:L@Þão_x000C_æÆI@`ÈLvF@ªAeÓ_x000B_L@ÖìÜ#ÁÁJ@.àxg¢_x001C_J@Â_x0003__x0017_Nk5F@Þ_x000E_Ò¨M@êHKÀê£L@ä&gt;ÖMªNK@_x000C_XBZ¢D@Z=A`_x001B_¡F@g=Æ¸qÑH@ò§ÝíA@X-ã_x001E_ ¹L@¸_x0005_C_x001D_H@Ð]_x0004_b"&amp;J@JÏÂ³þ&amp;K@0_x0015__x001A_N¨_x000D_I@fà_x000B_)ÒJ@dºõV_x0014_vM@_x0004_óù_x001C_G@tá¢ÖB@gÜÑÅ'C@$=KåæG@êm¸=_x001D_ÔN@ _x001F__x0003_Ä¹¡L@(P	[kK@_x0002__x0003_ø­ªÐLK@ømôÉ¶­K@_x0003_¦aéøI@,_x0017_PeqúF@ÂÌõ#K@ZßfJ|G@íþo"Ê[G@hE-¯S3P@¢vô5{·J@_x0012_ÁoG@_x0002__x0001_è_x0010_AJ@v=Ï¦öYO@m`]_x0006_`ÏF@'ÈqeaëC@&gt;éÑ0D@&gt;¤ºhÔG@2&lt;,l&lt;E@ô6_x001C_¸A@_x0006_9{i«C@0ÿ_x0005__LH@Ä-?_x0006_bJ@;Ù_x0017__x0019_õF@fné:ÊÆP@©|Ð*yºJ@ç?;N@´|_x0018_Ø_x0001_L@b´î¹3I@HÎðÆ6K@v{6_x0007_¹¾E@ úÖq#PD@ræðÇ_x0007_J@_x001C_©_x000C__x0001__x0002_y÷E@&lt;9ý_x0008_º]F@!é´ÞìzF@Â_x0015_D;AJ@NýuúH@ïl_x0010_`_x0001_P@®_x000C_¡O_x001B_N@³yÓäI@ò¢÷_x001D_TTL@_x0013_7Sí&lt;@).²?_x000D_Z&lt;@Ã®¨áâ­H@|`9G@¶ò¸!M@§_x0003_q&lt;ÍÏC@¼_x000D_[9cK@È¡@Û¥I@_x0008_`ü³_x001F_F@_x0018_ÓØ_x000C_×H@ºÃ2x°±G@ìÚ9µI@Üô_x0002_ôÜK@VXÁ_x0007__x0010_¦N@(_x0003_ñ0_x000E_ØH@&lt;NZ\)×E@nÿRo¬^D@^_x001E_pï0&gt;@O_x0003_`x_x000D_íC@¬f_x0005_·ÁÁK@P&amp;ÜPR0C@È£g&lt;ØJ@å_x0004__x0004_1 A@_x0002__x0006_îÞ&gt;./7E@À3!WäN@Ò _x0003__x0017_jM@_x0019__x001A_ÿ_x0017_L@Ò_x0012_¹_x001D_C½H@_x0004_5PÜWF@±&gt;_x0014_Ñ@C@pÁûpK@ðDîû_x0013_N@ï}!¶ïB@Å_x001B_Â¸ñH@bÖ²É_x001B_H@ø&lt;P¤&gt;hG@Í¥@ÇÌB@6e_x0007_"H@¹8Ë_x001A_;G@òF\K@Ü²t_x0013_ÐI@;1R¬@@@Ö¼ ÎIG@8µ_x000E__x0005_o"E@¸½aö®N@?_x000B_¡Ã3K@¦ù&amp;ú*NI@Ö¹ð?L@ÊkGìG@°ÁY«DÓP@Âéþ_x000B_G@_x000C_î/ùR_x0018_G@(¾åþ_x000D_lF@Ø=D_x0001_C@L7_x0003__x0004_Ú÷A@zgu0}ÆK@¾XÙL@x¥åËC@çlGF@"¾Bx¥~L@_x0008_$ø_x0014_dI@¶iÑ_x0011_sL@ì³_x0012_ä_x0013_ÆI@cá_x0005_òJ@¤/_x000D_»_x001C_A@k&gt;j_x0008_xH@dÓ_x0005_\CM@_x0002_2ÅSJ@mÂP|ÆI@_x0010_q;[%_x0010_H@k{ú_x0002_aP@Å6X®G@^_x0001_/¤HN@P4_x0019_UZ©K@¡;èP7J@pÄóòÖC@DÅ!%9NG@Pâ_x0018_½ì(M@$9yÓÙE@À_jþI@ìQÒ»Ä_x0018_I@ùçÛ¨H@`Å}(M@:+)Ã_x0007__x0017_L@.³g [`F@_x0014_L_x0016_¬I@_x0001__x0004__x0001_·üªõYJ@LbG´L@öO"~»çI@&lt;Â·MTIO@¶_x000F_Ô¼_x000B_M@p¸Ü.ïN@ZC¬_x001E_&amp;oJ@Ê_x0003_A¤L@6MëùõF@&lt;Æ&lt;íÅ+D@fz"QõMH@­¸4K@&gt;ïèôE@ç_x0013_W_x001A_ C@l½ã&gt;J-O@)ãG@°à©Y_x0017_ÒG@_x001E_°&amp;H_x0003_M@ì/ÀZ_x001E_K@&gt;µæôµC@íù£v­H@:óy¢_x0008_I@æÕüë_x0006_ÑI@_x0018_ù	ß¬ÜK@oªµXI@Æ_x0003_Öò_x000D_jL@h²ß8F@~ _x0002_ÂnDO@¸{x_x0010_,ÀO@,¨Þ_x0011__JF@m	dÒäñD@ _x000D_Nã_x0001__x0003_W£L@~_x0012__x0013_âB@ÂàÔ£F@Æ¤ÏËð$@@JAûkiH@_x000D__x001B_àDC@®ºm_x0017_FòE@_x0008_ý!_x0019_Ô_x000B_H@_x0005_5ÎÀâE@_x001A_B_x0015__x0013_H@t_x001E_DüÝL@T­ª¬=óJ@ä_x0008_pG@zûüuÝD@^½­,ãD@n+%_x000D_	7O@T®Ë_x0002__x0002_F@êüB_x001D_M@_kmô6hC@_x0012__x0012_[NH@_x0002_;_x001C_SÏB@²e_x0014_³ø9J@ã£º_x0002_÷I@¨å£üD@T ½íË_x0012_F@FÇËÖÏI@_x0001_;;Ê¨ H@¶|²ïªF@¬ «ì/9L@Þkká}_x000B_J@î"Ár¦_x0017_M@À¹7½_x000E_\K@_x0001__x0003__x0005_ÌÖo_x0013_½=@|ù$iýKK@®L_x0005_XK@Zm-z%L@_x001D__x001E_g_x001F_{F@¾Aô_x0015_ãF@"Üä%B_x000C_L@CÃ_x0012_sÇ&gt;&lt;@Ê¯¹_x0001_â:@²_x001C__x0005_û_x0007_\F@öécDïH@´Á¡.ÉI@bÀH_x0002_8DJ@_x0002__x0012_Ä_x0019__x001C_F@Þv%ÞvO@$8M_x001C_C@ö´_x000B_Ã_x0007_M@_x0016_ºü_x000D_G@ænWmD@n¡ýÉýnL@¶JÙ5¶ÚG@Ï auJH@µo(3¥J@NZR~D@jÓ¸}«M@%¿^ÏnÝH@q&amp;Mg_x0010_J@~ày"dH@0dÐ¥¨QH@,~_x001C_û!J@³ÉùS$#H@_x0001_¨_x001B__x0003__x0005__x0006__x0003_H@v}ÉU)E@\¿n&lt;aI@æ5_x001F_*Ô@@(_x0001_c_x0015_vH@ök «O@ÄY_x0004_©_x0003_èN@[4Ùñ_x0018_B@øãkýë@@Ø¸$,ü_x000B_D@_x0002_|½oüÙH@f_/xâHI@¢bÎBO@×­kYhVB@f3?ÅfâN@æG3ÒY4O@&amp;iÿ,2J@Âç´ ÖD@ÖoÅK/J@`sR25LD@Ré-M*«I@ø_3L@Ò_x001C_MáA@ÉÈ¢RiûD@_x0008_êe8vEJ@,2étmâH@ñPxù_x0004_P@.1Àûö;K@äô_x0008_i_x001C_D@Ô-PëK@&gt;'¨_x001A_¿FO@8ÊC_x001F_G@</t>
  </si>
  <si>
    <t>569955328682444f4474ab7691da8142_x0002__x0005_{&gt;ËìZ_x0008_J@M_x000F_ÿèK@g_x0001_Î°B@_x001D_e¡0ºI@ða_x0013_£_x000E_G@F_x0001_¸6_x0010_N@E[è±'uE@Á)_ªÞI@P0.¼ûF@Äþ$ÜÁåM@ÄsÀ;áL@8I·$¶:O@_x0017_Ð_x001F_ØD@î_x001B_G_x0005_ÝÛE@ßè_x0017__x001D_ÓrJ@æÈ,NK@_x0004_ed_×J@¬ï_x0012__x0002_3O@_x000E_\ê _x0001__x0016_L@¤_x001E_&gt;háÍK@þrï_x000E_·O@_x001A_j?©kêJ@³4wfE@¦Pã¼YnE@(m_x0003_~FcH@	g¢ÈE@OÉ3-F@`-_x000B_"O@_x0015_,]_x000F_¹,G@AÞÿÙÀJ@òW¶B_x0006_¼M@_x0006_Vè_x001A__x0003__x0005_¨L@zDÆi_x0007_ÛE@_x0014__x0005__x0001_Ù_x0014_ÜD@(º¾s_x0013_I@ßh_x001A__x000C_öB@;mãïÝG@²þÐØR½K@Øov`_D@³ã*~H@â E	küK@:_x0002_ØE½F@&lt;¥;¿8A@JOÔÅ_x0003_I@NbF_x001F_ê¶E@b_x0018_±©m/G@(W_x000F_ùPG@$;ÁHB@a_x0013_·ÊiI@Ë_x000C__x0011_I@ëê_x0017__x0019_pH@j,F}ßE@_x0004_Æ¶8 G@PÕ¹@ÝK@ÝìÇL³F@´Õl,SO@È09_x0014_èäG@B¢ÚîI@@¨ò_x0012_vþ_x0004_N@¦ê¼_x0007_H@t¾a´­I@izH__x0013_O@¢­C_x0007_%M@_x0002__x0004_V}&lt;t¤äD@¤8_x0001_PJ@@OG&amp;¨K@ _x0019__x000E_xIC@8Ù§sd_x0015_I@._x001C_q&gt;®\L@_x001A_¿_x001F_J:F@(_x001C_EæÅM@¥Ææ_x000B_ÒC@_x001E_gñ&lt;®D@_x001A_ÐYè&lt;O@@S¡ùC@Ñ°×zkG@FUÍ7OfB@TüË=ÊE@	E÷¶Õ@I@_x001A_³Þ.±_x0005_F@hÅÚãOH@4pØ&lt;¯N@é ßóVG@_x0016_ÁÚù_x0012_iI@üÇÛ¸&gt;J@×KëV¼NE@÷¬, fD@ÈC0eP@NÆ¨^ZN@¼pÒe_x0006_B@&amp;_x0003_ù=àF@ìHxNGÓH@_x0016_&lt;_x0017_eýhN@¤{r$.B@¦&amp;Áa_x0002__x0004_òhD@øì[H¥F@5£Ã_x0015_-A@_x0004_bòÝE@"_x001E__x001A_BRN@Ü¦_ ÿK@ªÒJ_x0017_ÆðC@.8_x0001_½G@âh½ZëL@U@·úLI@|7Oí]tG@HðàtM@Ö"Ê³_x0012_L@²_x0006_ï­E@vcÆ¼£ÈK@æ*ëÞ	_x000B_F@k_x0012_êª7DG@Ò]·_x0004_H@"D¥_x0012_â_x000F_H@F_x0002_øþ_x0008__x0003_N@¬5XìPâE@¼XÏ_x0005_Ú_x0019_J@l0Í_x0011_BÖJ@_x0014_¡±2	B@_x000E_ûC÷¼D@&amp;_x0013_î}H@î"àdßÃN@°Fù´|_x0001_L@]_x0006_µ³L@_x0006_Ë¥DB]I@ú+ñI_x001E_C@òY¶ª{O@_x0001__x0006_Cªì¥íG@6cÉÆC¹E@_x001E_00Í&amp;J@kZX±sN@Ò_x0008_ ~L@®2ö×Å»H@@­*G·¹D@_x0006_mröÐF@_x0016_·äMNâ@@_x0001_S_x001B_ÏðJ@VX¼ë:£I@²±[8£ãM@ú^Å_x001C_=àE@LyÖ«æ_x0002_L@:Ì¶öF@_x0013_/ò¼9_x000E_H@_x001B_;]ÈB@Hù&lt;ÜkM@(Oæö¦_x001E_P@ªd&amp;lÿµD@Äyï_x001D_cJ@xàK)_x000E_A@Á1_x0004__x0018_H@_x0005_Â?SðG@nVÆëJ@¿¿cjÜC@ ÚCh=L@_x0012_÷Z_x0011_5F@Ô¦_àEÿF@_x0003_°§PG@FYýÈO¥H@ßaC_x0002__x0003_K¥A@MCå´ëËH@_x000E__x001C_BåN@L_x0019__x001B_y_x0014_'E@_x0014__x0017_+p:OK@hý#©µ"M@(uV²²K@Á_x0001_:þñF@=h:ée¾F@¾P?ÜýH@Á_x0013_J_x000F_ûxI@Ô¡C_x0007_aD@R_x0003_×Â_x0002_D@¤_x000F_Ò ¯íJ@°ÔS¦_x0002_L@&lt;_x000C_¨ú_x0014_?C@¶çZïåöB@ÂÊQ5OF@_x0018_¨_x0012__x0015__x0013_¦M@?ø{=ÿ)I@_x0002_ínv³gB@Þ_x0004_Ä_x0018_ÃF@ïdgwP@&lt;rú­¡9A@ø`_x001E_o¥¬J@Þ'è2#M@$^Æg_x0001_L@¾:eyþÔH@n_x0004_.Ý_x001D__x001A_F@_x0008_/múêsJ@	õµRK@_x001C_ïàúG@_x0002__x0005_ÌÚV¦n°E@ô}_x001C_éjÊK@°T_@_x0008_¡L@ÂÔW¬Q_x001E_L@_x0012__x0006_Y&gt;iL@\_x0017__x001D__x0006_K@\Á3epùH@_x0001_û=ìF@ÿáÅì@_x0014_E@O*þ;}F@zs=íòsB@ÄàÄc×A@_x0008_ô8_x000E__x0003__x000B_G@_x0012__x0010_~þV_x0005_J@_x0013__x001C_;ç_x0015_G@&gt;´üËø:J@$X&amp;kÁïE@½øu_x0010_çH@ò³äE{_x0012_D@Fi7ÄG@®ð¼IL@_x0004_Æ1iÈÄI@6Ù_x0007__x0006_Ñ9M@:vï:pK@ÎÑdsyuH@6&lt;0®ãmH@JxZËE@p_x001D_*_x0014__x0013_K@_x0002__x0013_ÿ5vHD@báðÝ_x001B_J@ÿ_x001C_tÔM@çºÍÚ_x0002__x0003_7	C@h»i¦ú&amp;Q@&gt;_x000E_NçÅùD@`¶æ8¿YC@4/szCvG@êS£_x0007_à·M@`òy_x000B_÷L@_x0010_ ÷idO@Èg[D@ò¢_x000C_ã½¬M@ôëª\ì±F@+Æ(±uòG@¦®F_x0016_9øM@Õ_x000F_¤mSµJ@Ï_x0015_­é_x001F_H@È¡&gt;|æHH@¬_x0017_|²óÿH@_x0002_V;ôÊâI@ÏÀc®´zA@®IÑø)tL@é½#Û¼I@'3`L@|Fm_x001F_¤I@ø5(ÝloF@_x0001_0ósÉE@Ð.Í÷Û!M@4_x0012_r_x0014_CÏK@.CäÙ¬I@_x0002_îäMIíD@_x0005_Å`rìYH@_x001E_ë_x0002_aH@Î_x0018_!æîK@_x0001__x0003_ÑL&lt;Ç¶_x0003_J@¨0\þ_x0018_N@æo·G;K@_x0008_.L»üÞJ@mL¯._x0010__x0004_P@Çº²©i_x000C_J@ïÎË?¯FG@_x001E_ÚòÁíI@àðÒ&lt;WÛH@¡³5U-J@3»HÅ^^H@B_x0010_)N5ºK@\¯¼å²I@_x0003__x0004_®_x0018_åF@Ò_x000C_[:á_x001A_H@ _x000B_6¥RL@äpâ÷ÇqJ@._x0012_X_x001F_ôF@xôÜ¸d_x0008_L@_x0004_&lt;Èj#eD@_x0002_;è_x0019_~I@°ÏÏÎJ÷C@_x000C_åZ¥¼_x0001_H@È_x0003_Kæÿ_x0001_F@¸õOC_x0008_H@²ÂuÞ_x001D_E@°:j¸­F@_x001E_K$ùNG@[²xðpP@xÖYæªG@_x0008_ÄëáßL@x«b_x0001__x0004__x0019_bL@Þ_x001B_O)±ÆH@Æ¦Ð÷ÐpG@Ò\íò_x0006_7L@î	¨T__x0002_K@¿ù»sK@®6«CM@_x0018_÷ÙçXxG@XS_x001C_ãA@BP;K~ÇE@ô_x0011_µ&amp; _x001B_G@h_x0008_pvK@_x0018_ïj¢aáL@Ý¥ÂÞøP@_x0016_ÜQýàA@ro\ûH1D@j5H(VYL@&lt;l_x0006_UJ@^qÏãÄD@¼×¥DCK@~UÞ9îD@þ_x0003_6ÐyÖK@_x001C_pP ÅÆK@_x001A_¡â_x000F_ÍRI@n|t_x0001_M³D@Z¬¤ZõN@_x0008_ÆKuFP@þ_x0006_IL@±¥_x001F_féøG@ûý_x0015_!1E@¾;_x0007__x001C_Ð	A@R7­¹¡hI@_x0001__x0003_¾\ÃCÉK@Ì_x0001_eÚºÓG@_x0016_ü®ÒWJ@_x0012_Z_x0006_RúL@_x0004__x0005__x0013_iòH@_x0004_~5_x0018_DuI@d!êûYeH@¶Ã_x001F__x0005_¯K@ÎA!T_x0017_J@hù_x0003_ëcôK@üO«skI@DYÃg;L@H=­¥³O@ËÌ_x000D_ïM@*üË_x0013_EI@L`ÍVcF@os_h_x0002_F@ _x0018_ö_x0015__x0008_O@ÝÈùçF@i{`æ_x0004_B@×_x0018_Ü¶_x0006_P@ÚÆ2Ó5G@Jir}JD@øR_x000B_ =@_x0004__x0006_Ç;ÄÐH@®yÎÉ_x0012_M@_x0006_PQªÐÚK@_x0016_âøS,J@£Þ³ÝYþF@Ì+_x0008_Æ9½G@_x001E_GàÕTYM@äXOæ_x0003__x0005_y4K@ E_x001D_ÔF@_`øÇ¡P@{{UeoCI@öºT.ÁM@	ÌÊ_x0013_µP@Ñ_x0013_fTò-C@å_x0008_^_x0002_ÉJ@öÊ^\ÿsE@_x0012__x0011_Z5ú0L@DTêÂö;F@õ_x0003__x0013_×ðF@ý_x0018_¦_x001A_ÂeE@Î_x0010_°_x001D__x001F_P@°ýKú_x0007_ôL@ôëbÖÒF@_x0002_Ê`#²ÿF@ü¿ÀZVN@Ü^S¶_x0014_ZL@_x0001_iÛâF@"Wë9xG@Â_x0004_rªJ@?nkËuâG@ÞQ¾CR@P@_x0008_]9_x0015_E@_x0002_Ùâ&amp;EÅH@ßðHÅNL@Ü½f]G@Â±üâ¡J@Dgu­@ÐE@ªEÁÜS±P@ôÚÜÜûºG@_x0005__x0007__x001E_):W L@_x001C__x0003_µ¾cL@¯'~ÕA@k¼kâ2H@_x000C_DV_x0002_GWI@ÔqW¤CL@«þ_x0007__x0015_!F@4.¨hZL@pôúeÛ2N@=àÓ±N@_x0004_¡Í_x0006_û.L@_x0001_ÀN½¬E@ú,¹ÒAK@B4_x001E_áð÷G@_x0014_|ÿyG@³)MDÐD@DSÖ¢_x0016_CL@?á_x0003_&lt;¹ÞE@&lt;Lú*4B@lÿf,¢G@D¬20L@ú_x001A_Þ_x0001_iL@_x0008_%jCqK@ /m-mÞN@úø´_x0001_K@\Æ(ß9F@Ye .5YP@_x0018_ã^f_x0003__x000D_D@@m_x001E__»J@êÜ{iv_x001E_M@éó©UJòG@R&gt;Mb_x0001__x0002_o×J@×nÒçËF@:#ã_jèI@¦ÏóqËH@H³_x001A_v_x001F_½J@ÌXQ_x001F_J@kÞ|°O@TÃèªs£E@"g¹{&amp;B@ó	vº©_x001E_A@|?V2¨F@_x0014_~b,«J@§ç÷gX_x001B_9@=_x001D_÷ö_x0010_+I@ÆÆ#_x001A__x001B_yM@ûa_x0016__x0005_C@Ê_x000B_"f_x0011_H@å£VP@Ë©TèóQ@8ááQN)M@8Í²§¸K@Ü_x0018__x000C__x0013_SI@RÕ(Í9G@ôÝøjýMF@"*OqÃK@sJWtáD@&amp;_x0015_&lt;éÚG@0büï¤²H@Âw*©WG@.*ÂëI°K@ìéT÷è_x0007_G@_x000C_É_x0019_öI@_x0002__x0003__x0016_ücëO6E@_x0008__x001C_'¥¯D@\L/«_x001B_8G@ôüé_x001E_FL@ØÀ*ÁlB@Ú×/×[F@ð½¥¸ÜH@ÌS_x001D_: ÊC@\_x0001_ZÈDåO@\'_x001C_PJ@_x0004_å_x000D_|¼èH@&lt;}æîùaN@N.ÃãóJ@¾_x000E_¬^E@î(ÌwF@B;ºèE@ð=gðÃJ@Û|_x0006_+wE@_x0014_ë_x000C_ç­ÖI@æzÂîcL@_x0001_'7bãF@ÜÃb_x0013_ÅïL@æúr_x0011_«ôB@õCO_x000C_DH@_x0001__x001D__x000C__x0007_L@B9dÚÒÔG@bI(ÇmK@¢&amp;qa_x0013_L@(W_x001C_jÒM@ò7_x000C_ä9M@Ù0¢¸H@!C¼_x0001__x0002_ ïG@_Ûr÷$D@BY_x000B_l±B@¥_x000E_­dJ@ô&lt;_x0013_ ÃG@Y¹waE@´¹÷R}M@wöXM½N@ÒÅ¼§±D@"±Ú_x001F_ßK@$_x0012__x0004_z_x0013_³I@´É_x000B_1_x000D_H@°_x000F_¿;I@vxiÕÔ_x0003_K@ð"wI@×Çë1\ÎB@_x0006_ã~d(K@2ÞB_x000C__x0019_M@Ê_x001D_olÀE@Êl,ZöK@_x0006__x001B_Ñ°_x001A_C@²µ£V1¹I@D"ð_x001E_	F@ê8P&lt;E@|×¯½§O@f_Ê6_x001F_(P@Û°&gt;}Å_E@Lé×§_N@r"ðB@_x0006_Á_x000F_þõF@.Ý_x0018_`õM@ÒôÙÆ@L@_x0001__x0002_TÆDõkùF@`_x001F_â_x0003_dJ@`mÃÇUO@{ÌØå.J@r÷_x0004_öà­C@LÔ¬_x0006_(G@"_x001C_nZGtE@ª_x0011_v$_x0012_I@&lt;öHåÑùM@ÒTXò_x0011_M@`Muò'N@ïiâL@,_x001A_`hG@¦&lt;_x0013_ôb@F@¦8Ò¶D@ üÐx#K@,B¹Ñ_x0005_H@rÔJ@ìh_x000E_K?1J@|T¶¨ÙI@¾_x000B_UzoÖG@UòÀ©ÇG@P_x001D_S;9E@ûÝê_x0008_ëJ@"Z?àu$E@ä&lt;_x0015_ H9E@Äöd\_x000F_G@pÍ¬&lt;±J@&gt;_x0003_÷E|D@_x0018_pG«_x000D_æD@nÐ_x0011_ ÙVJ@d_x001B__x0001__x0003_5cE@¥ðå¼¶äE@ÀZ=­¤N@§Ý)pÏëH@¶=xQ&amp;ËM@I8´îôH@!ç#L@%8YLÒE@7^¼È#J@ÐauÇD@T9ÄNªÃL@&lt;U3RCE@øGvJ@jß`4LN@L_x001B_9þ_x0002_M@Dy_x0012_ç£I@îZøtwéB@D¨|_x0011_ôH@ ÛÑ_x001C_AFK@ü·ËÛ+ÖL@uÚ(,E@V,¯]ïJ@T+F1ÉaO@Gá?K@Âþ&gt;´_x0002_E@~RD-ÀIM@_x0006__x001E_¬YM@Laä_x0005_ ÕE@ÌÛä~F@hiÎCÿI@Çî½;~mE@_x001C__x0015__x001A_eÑlL@_x0002__x0003__x001A__x0004_wuJ¤C@XÆÒK`_x0011_K@µå&lt;G@mÙ&lt;NG@dì»Á¨_x000C_G@òªCû ùH@4'_x000C_W_x000D_M@(B°Å"LI@´;Ô/ÅE@_x0003_×_x0018_.ÝF@ºeIÊC@8N_x001E_K«°K@Û0_x0015_kL@¨(Ö_x000D_0½E@è¦&lt;9_x0001__x001D_H@	èÙÏ_x0017_G@ÎHï_x001B__x001B_D@SáàM@Û_x001A_D7_x001A_ªF@Ö=8Þ©J@kvToML@Þ_x000E_O¢°F@dÊ ­BHN@ägóFÒtN@_x001A__x0019_¿_x0013_Ù(G@F6&lt;C_x0013_ÁJ@ËRªMG@äà"&lt;_x0001_sE@¼%_x001F_¢ÆI@Þ_x0017_'V_x0002_ëI@w&gt;úè÷vH@ w._x0001__x0003_¼ÂL@ê_x0003__x000D_($_x0004_F@_x001A_3C¹_x001E_J@e{L©C@TÊ¢Ì&amp;8I@8sÕ&lt;M@¥#þ:_x000B_H@_x000D_eÉ_x0005__x0004_úE@_x0018_¥ÎàL@¹ûRNp|C@_x001D_Ì_x000D_j	?@ì;Æ¦YN@(a-&amp;²ÆD@\ÜlèF_x001B_M@_x0003_öy§i¾H@_x000C__x0017_Ê¹¤F@ØAÊ[¿K@ÔP_x000B_¯µ_x000B_F@¸Û~b_x001D_ßF@äb»f[L@\_x001F__x001F__x0001_Þ]O@AH£Þ³G@1GWø@@_±&amp;ùG@Om¸Za_x001F_H@$å§V*G@	ÂÌ="2G@2_x001F__x0002_ªF@x¸ªÃ½ÿI@_x000F_°§9ù5P@¾Î£¬+ÍK@ªnjÈ?ÑL@_x0001__x0003__x001C_Ú?PºE@ògNL:H@LÇ5ú*RC@	ë×_x0010_T_x0008_F@_x0019_ósSâµJ@_x0014_dN:;%N@_x0019_rw¡åÂJ@íñß)çC@ô[Þ@¿áH@6l_x001A_æX*D@I°¶vÅ[H@_x0003_-zÛM@_x001D_\=PIG@_x0001_sZ,_x0014_E@à_x0014_¨¡ÅG@Ø{'1ÙÎO@Xºj¦¤A@¼_x001B_¯L@~£_x001D__x001C_jH@é_x0012_ïB@àn¼N$ìL@6Éþ©@E@Ènð_x0018_ÙfI@].¼¨a_x0002_H@ªèaQ[N@§H~_x0007_ñD@xoNyõH@¬Cq&lt;H@´¯·,¼'L@(_x001E__x001F_ ÎkE@~½µõæKP@Ü_x0015_A_x0001__x0002_Ð_x001D_Q@M&amp;ÁA¤§E@bÍÑ#õ:M@2_x0007_HÞ!ÿH@îg¤&amp;I@ä+ÔÓ{ÓL@È_x000B_ý÷³:I@ù_x0015_[,PF@ZdØVOSH@¸¡	eÌM@Zî_x000E_éN@îe@)H@ÔúGqg_x000D_L@õ@:_x0010_îC@¢_x0008__x0007_¯]íO@&lt;*_x0012_ñHBK@rÇ.COL@ìI_x0015_86L@Ãýæ×±³H@_x001A_&amp;ÄV8L@Tø_x0008_÷jÑG@¾aØ¢q H@«}_x0004_L\nD@`|ìJB¿G@_x0010__x000B__x0008__x0018_êAM@&lt;_x0005_&lt;%EH@0\_x001D_±ÿC@~=}_x0005_ÚÁI@£_x0010_ë¬áE@V;A3ûðE@ä[LSßK@5¯¤µ_G@_x0001__x0002_æ.ÅfÃXH@_x0013_¤Ó#)óI@&amp;#I_x000E_L@tñ°m­K@_x000B_òò_x0010_P@Hesh|{L@ÔH&amp; ë¶N@æ_x0016_÷¼SL@4Kv½¯J@®&amp;c0J@Âm_x001E_Ç÷C@ØjþSÛK@ðÌ&amp;jB_x0016_N@X_x001B_ÍÑJ@ûëqG@Z_x000E_°ÍE@Â¢X£WK@Î"*¤8N@°ä_x000E_äQJ@_x0001_á_x0010_¢I@ÄP-_x000E_#WK@:x_x0015_@N_x0006_N@6¼_x000E_QËpE@vXUvWtI@6+[ñI@R_x0001_¢ÝµF@~Ð:«Â_x0016_I@0N_x000C__x0007_°G@(±©xàyI@Úè_x0001_GzC@.äãk&amp;?O@_x001C_3Â%_x0001__x0004__x0012_ºH@®%_x001E_Øjì?@Èû¢_x0013_@G@_x0001_±öôK@­_x001D_^.Ä!I@_x001E__x0003_ì&amp;TG@_x001D_B¯±µ©B@æTûÚ­QO@%/KW®J@.ÄCû_x001D_F@¦I%7úH@î+ÂNNI@,üÑe¤D@M)GE@_x001B_âêÆ{ÀG@t?_x001F_±²³C@_x0016_[Am1M@_x0019_GÂé}¸I@ì_x000C__x¶H@r#_x0018_:}M@F_x0012_ÒÉG@Ze_x0006_ðÌ_x0001_J@b'&lt;kjN@Úf´_x001D_ÅC@ìe¹7ó«L@DSL@_x0018_¯XNeL@_x0016_¡º»®MO@Ê_x001F_¡BI@èÑ®F{J@Ø7_x0007_0t_A@ì,E¼_x0002_C@_x0001__x0002_¬¹±_x000D_ºùA@¾_x000D_x¡_x000C_WH@_x001C_©_x0014_²Ó_x0007_A@ýáÑmÈI@ÇF6YñI@â_x0018_öH+_x0016_A@3%fô_x0003_P@îj¾²¨E@@®_t_x0001_¹M@8jÆ[L¿A@S_x0013_b~èC@_x001C_¡_x000D_`'K@¨_x001E_Ü§­K@Ö_x0013_ü¼¶A@_x0003_DBNx_x0007_F@_x0014_e\s H@Îu&gt;~AYE@êVND5)E@jPwß0F@ÎÈmd¯I@²A_x000D_íò²N@ÒÅ)«aAC@ò_x0003_$_x001E_Ðý&lt;@tøçbÙL@V _x0014_×LD@N&lt;ß¤e_x0002_C@64B±S¨?@4æò@:©I@_x0016_¬&lt;¢*H@êÛ-VDL@ì*_pJ@P3Lÿ_x0002__x0003__x0003_ÃH@P½Ç'_x0011_ÍL@WC?ØVE@À°NÌLIJ@²ÚIx@@_x0004_Z©Aè	O@¨=_x0019__x001A_ÞK@ÎÞÚê£H@¶áË÷F@¢¬ëµ_x001F_2L@4@wfN1O@ªÀ¶û_x0017_¹K@è^ÊRjE@v_x0005_â_x0007_õK@³@{oú]E@ôA[:K@Ò_x0018_7_x0018_=ÞJ@~÷àígGJ@½_x000D_^	J@Ø_x001A_Që_x0007_ÙO@_x000C__x0001__x000B_¨N@YrP_x0001_EF@4·_x001F_¼0G@_x0003_°J_x0013_YK@_x001A_ì_x0013_À×_x0014_B@}tiVÑÄJ@_x001C__x0005_yW.M@_x0010_	$_x0002_&lt;_x001C_D@HÔ²I@F¯æMP_x000D_G@ê_x0005_@ÕêF@Ö_x001A_¬ÐÃA@_x0004__x0007_xê(_x0001_ö"F@¼]]m(üH@_x0006_ü&gt;sÿ8H@æìêò%I@ªÞ^&amp;ø'J@_x0017_Zú9¢ìF@0þAv_x001A_J@àågÀ¸D@(QÚMo8C@Â?Ô9L@à¤VZ$_x001B_K@þ§_x0002_CÈJ@°Y"Û¾aH@_x0004_ÎAºàB@_x0015_TÊ:_x0016_P@_x0017_JÆ] G@Úk­§ÓO@1Ú(=XJ@`_x000C_	sñ_x0003_K@b·3	U]L@þ¸Ñí)úN@°©ß_x0005_ì_x0001_I@¸ÆÇxLH@Z_x000B_¶zÇ_x001B_K@ÑÆ_x001B_ï¤G@,_x001D_^ïé¾N@8£Ï3_x001F_K@Z&gt;Ô_x0006_: @@º_x0016_ ýHºF@Þ¾®ª¿H@ö^µéE@&gt;Û0A_x0004__x0005__x000D_lL@Bçc.z#K@¡/_x0002_4°¼D@kJ+ò,L@_x000E_º´ÒBG@Ä_x000E_8¶QH@&amp;_x000E_fo_x000C_C@Po_x0011_]àK@LC*3©·D@^$5[Ú&amp;A@`_x0003_Ñæ,¨J@æ_x000B_ô_x000B_ÌC@$1ÉHF@xòp(XK@î-p£½L@J_x001E_ßSK@rÀ&gt;V_x001B_²H@*ýmünO@ïäv¯G@2Òã~B-H@¤{_x0014_NóùI@ì87R´bJ@j·Áq_x0001_O@ØÀd_x0007__x0006_eI@+_x0015_«ÌüÁ@@l\_x000B_aV¹L@KI_x0002__x000B_àI@´	|ULG@V%`,èO@7Ù_x0011_P@pß³K@&amp;«wPþøF@_x0001__x0002_:dKE@4èË°UK@LÉÖzÞûK@ÔjÝ![:N@8ëj6ë/D@Û¬K¹O@¢ÀùÕxE@`=ã_x000E_B@Ý_x0012_Ú×_x0018_ÜF@Nñ|ÞcJ@&gt;v§?_x0003_qL@³9*TaH@CÕeòÎH@ÔóÖàå×F@îv,ñ&gt;¾E@ú(³_x001D_(²E@î¤)®ÁcD@àîvïÞ_x0002_K@¦k_x0018__x000E_æH@Î_&gt;Ô_x0019_H@_x001E_Oà}l)G@Ô8IÕG@à¹Ç_x000E_êâK@ÆØ!Ø,_x000D_B@FÃr£nM@_x0006_VäJN@É_x000C_52E@×ÊùÎI@_x001A_ï#_x0019__x000D_NE@Ü_x0016_ÕKë_x0012_N@_x0008_©ÑêUÞF@Ü¨S_x0002__x0003_T.F@é.ªLn_x0002_I@_x0012_þô»`uM@_x001D__x000F_ô_x0006_&amp;	P@"`*äÄK@¾_x0002_gaK@·_x000B_¸á9ME@_x0014__x0001_ûiÊF@ôû±	v*L@\°B_x000D_+K@t¯ÑA×4G@8*æ*ÐIH@_x0016_2Ðù&amp;_x001A_L@ôÏÀÀãI@èÆ_x0004__x0019_FQ@f.D@®8¸½§C@.ÒõÆüìL@¦X2ÂýL@Wq°²JL@jÇÑ¹PM@áÌ_x001E_»³E@Î¤8öÎîF@#¯Ý²gL@yny-.ÉG@Æ[Ì_x0017_K@¬T¶ªªK@Ü5ø¬@qJ@_x0004_&amp;N¤J@À_x001E_0Ø÷ÉK@õ_x001B__x000B_!ZE@4löC@_x0001__x0003_RKºêG@_x0008_aG2ÌG@þ&amp;Åé×L@*zo=¦G@3@Â®FBD@$Öû=)_x0013_F@_x000C_Aõ[ÇJ@ E4n¿I@_x0003_»a&lt;"°I@ü±ó`I@_x000E_Ø_x000B_`àB@ð_x0004_O3_x0002_ºL@_x001C_{ó_x0014_	H@ÄÔF¥EG@%Vã.c¢H@_x001E_Ñåe/K@ºÜ¿öxM@BbQ5K@òçç¥D@¦_x0011_S%¢CI@D'ßq/¡M@_x0008_6~DetM@RèÆ_x001A_óK@Âè¼Q@Á¬Qt/K@¸WðÎeC@õ_x0006_ÁXO@¢jå»Î_x0008_K@aA#ÿ-F@_x0013_[a¬_x0010_F@aLÈì_x0018_G@"Ô_x001C__x0019__x0002__x0004_JM@î#Øõl÷@@_x0015_Ã¦Ã_x0018_"G@A3-=_x000B_{J@ä&lt;Z_x0011_ßL@ã$]_x0004_sI@h}Øé_x0018_þJ@x¹_x0001_LL¯M@PR®í_x000B_éN@g}U\H@^|Ï2q&amp;L@_x0017_ÅAâ±E@&amp;_x0002_åÝÑI@:_QÏL@Ô­¹1ÒD@(_x0011_ÑRê_x000C_P@Ê^H¤JK@ÆµHkKP@êé®aF@Ý_x0008_ø+H@_x0008_+_x0017_¸|B@6N,ÂeJ@zÇ3)H@.bXÞ£ñM@_x001C_V_x0011_p»K@Ì£ü_x0019_?qM@_x0003_º²Õ´I@\}Ò_x0019__x0013__x0008_L@ví¦"ôjM@³pÑf_x0017_"F@@&gt;p0n_x0014_I@´Ñ®Ãñ_x0005_M@_x0001__x0002_ñ3d%J@aO_x0018_»Y)C@]ÄÉ5hE@ÂL^G@_x000B_Xm_x0007_¾G@_x001D__x0008_]7L@ö:R}E@_x000C_=_x000E_ißäB@nC°5;ÌE@ª_x000F_¼­ºL@Ó"Ö :2H@ÊÎ±w_x0017_I@_x0003_%_x000F_¹L@Îµ^_x0007_I@~_x001B_à0kG@,I¯=_x0003_O@¨3ö¤}I@¶Â@,õÐ=@¨_x0014_XK*®H@2£Þ_x0015_¼J@Ô¸íh_x0017_H@ØéWàL@µÈWÙH@#pZSFF@¼Ûr_x0014_+M@_x0011_)_x001A_¦4,P@l²ÉÏR$N@_x0012_Ùðn`G@¬©V_x000D__x0006_4H@è¡V)9I@mªo£K@8Ð/ª_x0001__x0002_®mG@_x001D_PqQ A@99_OZM@îfß®K@WÕù_x001C_H@&gt;_x001C_iUG@_x0018_¤ªÚ_x001B_`D@ìê]µ¹úC@:NçÝéøL@ 1ÐEN@­_x000C_ýÓqTG@9_x001C_ÚQ?@_x001C__x0004_4ìN@T\_x0017__x0018_©ÍI@ìÒ¤×I@Àl¬þ_x0006_G@_x0001_áõ´!ÒL@Ä±ðöí¤K@Üª_x0004_ÇgD@ä}÷´ñK@ÄÉ"G¦+L@Lm 2çE@Ð_x000B_í¯K\L@_x0001_ì_x0011__x0010_7B@!±_x001E_§â]G@2*E_x0007_ÅwJ@PBúÂ_åG@ÈL9¦_x0012_áJ@H_x001E_úU¤íI@¼Vf¯TF@_x0002_]ðÕªbM@]ñ÷E@_x0003__x000B_[ h¨WE@2Uê#_x001B__x0007_K@L|FgK@_x0001_»Í¬H@.pÚ_x0007_BªM@ªÛÌò_x0019__x0015_J@\ Nx_x000B_RI@Ôl_x0007_ FJ@Â¥_x0013_×_x0008_ïI@ð´5êõI@¦tR	X´D@¢y÷oÞ_x000D_K@v_x000C__x0006_éÚæM@¬ß,­_x001E_K@â_x0011_ûF@äÃ'E]G@ï+	_x001F_})J@²O_x001B_òJ@©_x0011__x000F_ÿ»%P@`²AátG@2_x0008__x0001_¤kO@b	å\§G@dÁ(¬_x0016_ÌM@3_x0004__x0002_&amp;C@Ú_x001F_3{&lt;F@,´_x0011__x0017_ìK@°Ä¤½_x0017_HK@ï`¿ hH@V_x0005_XâbK@À_x0008_CrmfN@AÅ_x0011_A$_x0016_H@¾+63_x0001__x0003_a_x001A_H@Õ÷{g&gt;@Þ_x0006_³=?UB@&gt;Þ°ðb_x0006_I@_x0016_Ai6J@qMè_x000B_ÓD@__x0017_Ïl}G@@»¯ÖàN@6_x000D_ßÏK@*5ÁÙK¾A@ý?njJ@dÐXMN@ì_x000C_þ_x001B_K@ x­ØékH@â¨1_x0005_èL@/|#IÓI@ª1b_x0011_ÚJ@j¤)ÍdL@h_x0003_#slJ@þþGqF@ Ì­`_x0002_zJ@d[D½J@0ÖH÷ïND@Úî_x000B_þE¿N@¸»_x000C_û_x000B_6I@;\»^F@_x0014_vP_x0004__x0004__x0019_F@_x0004_}a×ÌD@&amp;Ñ5Ç-L@TxÞÀ,0O@!ê"E@&lt;êØ=D@_x0002__x0008__x001B_díÝ{N@ð"ÇUè.N@r#ï_x0010_¸¯H@zG5÷_x0001_êH@y&gt;]_x001F_¨_x0004_H@Z_x0019_»îE@Ø_x0003_@Çw;L@·_x0014__x0019__x001F_d~P@_x0006_íÀ`OWJ@Myã$ÑóD@çsÞ±EíH@$±5&lt;ÏL@8_x0016_Z_x0012_ÿL@²½]Ú¹I@ð_x0012_~ÛHdP@_x0016_GÅ~dG@XCTÆÜM@®µEp_x0005_ôM@8G_x000C_hÚF@Þ¾Ã#¦_D@ v"n_x0010_I@$z=eh§Q@_x0007_ÆÆýM@_x0005_ÈQ¼cI@_x0004_éSJ2G@_x001D_j¹I_x000F_I@Z_x0010_qéFJ@,èe¡ÄªI@ç&gt;_x000C_DéûG@xÅ Y_x0006_áK@5oß_x0013__x001F_ñP@¢hp_x0002__x0003_sÁK@ðµuÜ$I@¼û|£cE@Q)84ÎQ@÷_x0016_¶ÁÁE@Ìá_x001E_³¾`K@Öý¼KÆÕK@_x0001_m_x001A_²A@]± äÙI@øá[_x000F_}ÿL@Â_x0002_[Îà	H@¤ëEÁF@6¤d_x0016_ÐgH@ºg³`eF@_x0017_ß¿ZO@Î*ÉDÃ¤G@²ìû­_x0019_M@È¾¹_x001F_:\J@þ¾¦BäfM@äÌ,S2xD@:fÞ2F@L±¨±J@h{f"ÕD@å_x0018___x0013_ J@UEõßþ|H@DÉ%DÑ;@Nq«m_x0001_D@@_x0017_;åRD@_x001E_CÃ'7êC@Ag&lt;@ù­I@(8òuûìJ@÷G^fI@_x0001__x0004__x0004_UÆæ_x000E__x000F_H@}_x0003_Ò¾_x000E_K@~÷J±ÒWB@p_x001E_&lt;z_x000D__x001B_I@Ùß²ZäI@Ñ=!K@{_x001C_¸_x000B_ÿUH@"úü_x0006_(O@FðàðþÉL@m¼_x0012_I@ O|ºH@Êÿ_x0005_º·H@_x0001_Úß_x001D_ûE@¼_x0001__x0003_WK@TÇ_x0016_²ò_x000C_F@¨Ú_x0002_Gð®J@X.9çV_x0004_O@¤»Ý6_x0012_D@«(_x001E_L±ÝA@ÿÙDè²G@_x0008_¤_x0003_°K@Ùß_x0005__x0017_F@k-Î6ipF@¯¯Ý_x000E_¾ýF@_x0006_JÈ°3TH@JeÕL@&gt;D«%O@ÜæêéK@ÖÍ£B(ÚJ@¬_x0001__x0008_¢ñÖF@:êüg]O@K_x000E_ç_x0001__x0003_O+I@ &amp;&amp;^ÑF@ÚB±MBeF@ZZ¬ù_x0007_&amp;K@_x000D__x0012_7H@D®»,åK@_x0019_ç$wDG@ÿâ_x0007_hI@j¢ÆmWH@_x001E_[o¶wN@îw:ÜH@ß_x0007_?¡I@/ ãë_x0001_êG@_x0006__x0004_zÜHBI@¸½i6×I@Í9BhhE@gÃ¥Ó²¢C@_x0001_{ò§éýL@½3ÆzðÈI@¾±ç_x001D_ÍC@=³tI_x001E_J@=OKx_x001B__x0006_C@2pù¥ÁG@öÅ|(vG@ZgkI_x0002__x000B_N@ÅNX,IP@öÐíüù2I@Å#kfÔÐP@_x000E_0JÂñJ@_x000F_"T&lt;CB@brE±qB@_x000B_¤_x001D_ê_x0010_J@_x0006__x000D_n_x0004__x001B_E@D@$YF@$=_x0019_woD@_x000E_ÖK ÿJ@8p=`ÌðI@äf_x0003__x0018_ÀÿE@9aâÆöG@0CºÆÊN@Dá_x0018__x0001_3àH@®Â_x0001__x0007_DK@^N§ÆóI@"G`O@ÖÈi_x0016_K@ÖJ MéG@6möP|ÜI@ÎÅ¹YH@)v@:JJ@_x000C_:ÁÑìK@æ_x0019_ÎNí K@_x0002_ÑOB@\~H¤öe?@Ã±-L_x000B_=I@eªVM@6\pOJ@øì	3|ºG@|t¢,Q+J@_x000E_ò@u_x0015_¸C@jûìEÓnG@ðÑDâ_x0008_¢I@_x001A_¥VFG@pÍ_x0005_.åH@Nh©}_x0001__x0007_ÅÒK@_x001E_N°_x0004_è_x0017_J@rI=¿§A@÷%¤ó&gt;@&gt;Ië÷_x0007_÷D@,(Ü]ðJ@-awb_x0012_G@D*"_x000E_Þ´I@:Û_x0008_³qD@ÀÙÓH¼_x0008_M@z¡_x0004_å_x0015_H@¸ùSç]MK@ÂÇP])H@ðvT_x0002_0_x0017_F@~ú6æJ@B-¶EI@Ô§¶·!eM@dK_x001D_}©M@éUý¹K@2¸_x0005_.KH@ìoê7çC@àÊ¢ú=_x0016_G@î7ôN@R_x0003_}ìàG@_x0006_´	öÒTI@2J_x0012_ÂåµG@¨/ïW_x000D__x0016_F@¾ÃxÀz$P@¬Ã._x001A_øeH@JEæAD@,x"»@@Íµ6_x001E_k3J@_x0001__x0002_«_x000D_¦µÂ4J@Ê©¾;#ËB@p_x001D_JI@HgÃvtD@_x000C_Äª_m_x0016_I@â«XñnG@ÂÜYùKI@ÔÙ"_x001A_»_x000F_D@àG¶oÁqK@Â_x001F_ÐôD@ûGÓÆÚÖI@ö½¨NÔI@X²,Ô9G@²ßáK@ì_x000B_Ù3¶E@ÖÖûê¦þK@x%_x0014_,ÒN@·±Ù__x001E_hJ@l'¨úI@ ÂÖiÿâC@Uµï3A@òØ_x0012_Ä_x001B_J@_x001C_ùÍCÜE@N_x000C_uÁ(hA@¨_x001B__x0007_Èþ N@_ð¼4åNJ@òQ9â°{H@vk"µMKJ@,T~×§_x0010_K@¼/´rËOK@-²Î1G@÷Âí_x0003__x0004_U_x001A_P@¦äVtîK@¬¥ýïÙTM@\Rafh5M@È_x0002_ Ú_x000C__x0002_M@LÊT`àJ@_x001F_E,­ëçG@(6&amp;ÚI@pÕiA#èH@º²î¶_x0011_IE@ºfûV¾M@Ìcyq~J@=õ*0_x0016_C@ÄU¢ã§¾M@8r¡±á¸B@è)8lÔ_x0005_K@âÕß$J@¬)sZkRK@._x0008__A%eG@nÎ­s{G@ºkäº¸H@¦Ð_x0001_+H@óÒSSñ£P@üßÐ9üD@êP_x0005_ûC@_x0004_ð_x001C_õÒO@æ_x0018_Ùå;OG@RÀÙrØB@ìAÿuÐG@ÐHãK)K@L_x0013_ô#%F@Î_x0008_ÉôøF@_x0001__x0003_Ã3"4ëH@äg_x0001__x0001_¯O@Â_x0011_9_x0006_a_x0016_J@Ú9._x0006_Ð«H@0Ä5hJ@Ù_x0006__x0014_ÕÐN@GCýõ4P@Ýýy Ù"J@X_x000D_,z?@7ºKmH@þSs÷_x0019_-K@ú_x000B_%õI@úä_x0007_CïÔE@BÍÚ_VK@ö_x0016_OnûN@)Ò_x001A_4D@FrP¥B@±d_x001C_CûM@ø )±_x0011_=@@ßL1ÙéF@èÏëG@pþÅ_x0018_êE@6_x0019__x0005_¢ðxL@ùS@_x0002_JõI@4*ÕºbiO@(Ý_x0008_µäJ@Ðh_x0011_Ýu_x000B_G@èéd/ãÅJ@Yy¥qH@`&gt;H½^´O@^Þ_x0011_j¶L@vöJ _x0001__x0003_ú-P@ld Î§_x0019_I@($pù_x0016_ L@j}þ´3ÎF@´|_x0011_¬ýK@ÔsíâÒ@E@Ø±\ÏSF@_x001A_T:T@{I@L_x0011__x0018_ÜâIE@_x0012_÷_x001B_}_x000F_»K@Òò#½fÕJ@ø\µ_x0013_FnF@.d_x0005_m_x0008_,I@:_x000E_âô»ßI@ñ ·I]K@5z¢Ë_x001E_D@[J_x000B_¤e®E@b^®£_x001F_RH@r_x0011_?m_x000F_øG@_x0006_qì9àYM@B_x0002_Rd0G@j_x001C_ø_x001E__x000C_1C@_x0013_U©û-èE@ÊÝñ?ÖE@,p_x000F_b·H@,Æ¨úÖVH@^Ò`ËÇM@ªuÄÈO@]óQBc_x000B_I@`R_x0007_ÁÊgJ@¶È'_x001D_¯@@_x001D_aiñ!I@_x0006__x0007_ BêÈýJ@úø±O^L@Nõ µ_x001B_M@6_x0003_yjÐ!B@§ÿd_x0014_H@pÖyÑÖO@æ0Æ(J@þ_¶_x0006__J@"_x001A_|HG@_x0004_t_x0017__x001C_MF@|_x001A__x0016_ç÷¾D@Ü#__x001A_\ýK@ÀìjìWL@Ì_x0017_Ë1_x0005_G@LÜP_x001F_9K@ê@æ_x0004_"N@&lt;6Iwc¨M@8ÃÇo}7O@*|d_x0002_® I@Vý_x000F_G@rt¼_x0001_äåJ@öy±-yI@®WQy·7M@Î÷ñ4y§I@Vò/_x0004_G@j_x0006_4ÇqzL@n+Ký­M@ì3_x001C_ÂGG@P¹+úÂgI@_@EAG@x_x001A__x000F_'_x0018_sA@&gt;	Ïõ_x0002__x0003_ÅL@_x0003_g:s:J@ÔÞ07K@u²ÄID@bõµÜ6N@ G"_x0010_ìJ@üEß@@aoL_x0015_¯­I@NßÕ=®_x000B_E@B&gt;~=°yK@èíªKI@E&lt;Pä_x000F_L@ºîZfÝsH@~óq_x001E_i_x001C_M@²|`_x001E_Ü-K@±#¹`ÕK@2±Ë_x000E_RJ@êÑXíeúH@_x0014_êvì_H@&lt;?Ç_x001D_æ³I@º²¢uOL@Ì^ ÃI@Øó)¬_x0018__M@|ü´}G@°á_x000C_Æ«/H@P¼üá³M@@K*_x0001_ðëD@`[¸ÊóC@d1´ÔÕL@¼¯_x000B_ýVÆJ@æ³åX_x000F_P@$ÅÝ?Ã_x0002_N@_x0005__x0007_ø¸õ Æ7P@ÉÀh¦*êI@öM³w\C@@_x0001_«ÊýH@8HJª_x0011_G@ _x0010__x0004_"ÝE@_x0018_Òkp$J@îÆ¤H@7ä'=GH@æ´ñë_x0011_²J@`ûÚ_x0001_*fH@[#_x0003_¦¹A@_x0018__x001B_ýò_x000F__x0002_B@ÚI_x001C_Å E@2¶gV%RG@|P´6_x0019_K@_x0004_*#ÚR@ú_x001B_ø}_x0006__x0004_C@zLå_x001C_E@_x000C_i)_x0016_?ÖH@ðÈ8Ha~J@vÊÉy_x001B_þJ@ô9hïÝI@¼çXC~C@_x0018_,&lt;¶¼_x000E_N@_£G°cK&gt;@-!®AC@._x0001_pÀÝH@_x001A_«¹z¼E@Htì©IH@Òõ&amp;ö_x0018_±M@!2ú,_x0001__x0002_0A@ÄØ|_x000D_µ_x000C_I@üA,ßNPH@ìÄp_x000F_·J@{}k_x0007_áH@â.3/%~K@Õ_x0014_3R_x0002_E@2Þ_x0005_kñgM@r_x0011_	©)DI@_x0001_Ab"hjG@îÝár_x0014_ÂF@_x0004_­ÒgGgN@^éè¢·ßM@Ð]E_x0003_ÃB@h®Ù_x001F_]ÐJ@_x0016_¤À_x0016_O@,ª_x0006__x0001_Á+G@B_x001B__x0010_íu@E@_x000F_º¬h_x0003_G@t$-¶Fý&gt;@d%À}Ò_x0016_G@¸&gt;½ý:£J@3ÎjýP@_x0014_3ÔÛnOA@ sT¼_x0019_zP@DóÂ¡E@\³Þ/_x0014_ÜJ@6ÎL_x0008_QD@_x0002_Óð²`I@F)·%D_x0003_F@=uæÔC@f_x0001_À_x0004__x0011_I@_x0003__x0005_ÚiQo/I@ð[;lËH9@É[ñ=G@8`¤¶&gt;C@_x0006_*_x0011_ºFâJ@-O_x0005_ÑF=@npÅm!E@îº_x0011_«ÍO@èP_x0011_M@ÐëÍW»_x0019_A@l&lt;1{4H@Î_x001A_é_x001B_H@NýWú¶G@E_x0015__x001E_.cI@ø^_x0010_y¶J@¸½ð/_x0003_M@hÆÊ_x0005_ß¯K@_x0004_x&lt;óMK@ªw&gt;_x001A_öH@Náü´N@_x0005__x0001__x001C_~QK@_x001E_ßþ_x001E_aG@6º]RÕF@ a_x000C_|&gt;I@¤×8ÊG@LZ_x000D_ HK@_x001E_å'é_x001F_âM@_x001C_Û_x0002_¸QóJ@_x000F_6HHiæG@_x0018_~ssM÷H@Òâ%ívF@DAÑº_x0002__x0003_ÙÈF@XÅq_x0017__x0007_?G@jæÕ±uH@=_x0003_¾Ü»E@ÊËÄH.VJ@Á~&amp;@¯D@_x001A_Ðº;&lt;G@.0CÇhH@Ò¿{7.E@Î_x0017_¨s3I@$øHpîF@j a¸K@^_x0014_ñ0E@ø±(_x0004_ÓG@4º&lt;ýEE@6þÄágÄI@æS)XÒRG@&lt;»4_x0001_ÅI@6_x0013_NÿoL@ÿí÷E_x0002_pQ@,£·#J@¿_x001A_ßsiÎA@_x001A_ÑZ_x0002_:K@ªÃÍÆ_x000B_ D@L3ÿ8%óM@ö_x0013_*ø!K@8F¡ï1ûF@`@±6&amp;AI@D¯Ñ¹:ÃK@l_x0004_R|éI@0`4ÇÓ@@³[3_x0013_IôF@_x0003__x0004_2æ4ã¶=K@4*ª_x0011_`=@÷â_x0001_îÐF@½=_x0008_2MH@¸_x0013_1;C@{_x0002_«ü3)J@lã·Æ(DF@_x0010_&gt;gª§ùO@±J_x0013_DO@¸¢©µùM@_x0010_5×ãT$B@*DØÔø#L@°ï«oµçK@¢òª¸3»A@ië	(Ó4I@¢+÷_x001B_¼G@þ_x0015__x0011_$L_H@TùdG@@Á=¹?M@_x001A_)Å°)_x0012_H@y®ó­e_C@}Å_x001F_TD@`$µçH@D´ØÌ_x0019_äJ@_x0008_Õ_x001B_cÏFC@EA_x000C_|åII@ìÝ%_x0014_ÎüD@þ_x0014_ §ÃI@þ_x000D_LÎ+F@úà_x0002_D²J@rDãéé J@D_x0002__x0003_ÜJ@?_x000C_åd&gt;G@x%á¹N@tÜ-èüJ@ÌÒ_x0001__x0016_¼J@kôGò¦G@MÓm|!òP@f¥_x0014_d6#G@¦èÌ#fJ@Ê|°ÎàI@0$áühuO@)¹µâ_x001B_J@Ú1eÈ}/L@"k_x000C_»¡F@_x001C_®}})K@ò¥uéM@_x001A_~¡¹¶NM@ê(vZ_x0004_dL@vm(mÂH@¸Ã£_x001E_ÊpF@º°)_x0010_MEH@HH_x000F__x000E_]@@BÆQ_l¡K@_x0002_/BOT³K@.Ê²±I@@L ÏF_x0014_L@_x000C_èHëF@NÝÊ¿kFE@_x0004_äMM@î=$ óE@¢ôÜ"îH@Úäj¦ÅK@_x0005__x0006_èê_x0001_¥!ªN@ØÊ_x0002_MgH@Öê¶o¿uG@0rÅÞO@L_x0006_O×º±I@}[9vw}D@MQR_x000B_ÕH@t\_x001E_rÿM@_x0004_,;»+UK@_x0018_9Iö×RE@¤Û|²ÕÈA@hùÆ@jO@ân_x001A_íÔÊA@{Å_x0018_*E@z.Î]h3G@.&gt;ÍG|=M@]84¢G@Ú&lt;³½,_x0018_D@&amp;ç»ì}¥L@&amp;A©£ðH@LI8ÌËK@_x0012_3=©klI@Ç_x0003_Ñ¿HqC@¨_x0016__x001A_c«J@;ÊÂG@¹GÌÚoh@@_x0002_ùÌ1F@Ð1ºfálI@Óß"©G@*6£_x000F_c=G@ëÎüAesG@p_x0012_Q'_x0001__x0002_Ç1H@Ó2¢EPL@qç_x0014_iKE@ûÆ_x0003_Þ»G@&amp;½_x0014_E@`×_x001C_îiM@VpüªdéM@_x0015_6&amp;tðH@N¸*4µK@æÝPþà¢H@ÆÒÛ_x0011__x0015_(K@om$±ãF@ñô÷|ÄÿG@å§©NñF@_x001D_¹l_x0013_zH@2EkvÃúE@LÓ 6=F@;G=¸Â_x0016_H@þ»7_x0001_Ñ-I@êÙ_x0004_Íb5I@]÷ì+ÒhJ@÷ÑQp=E@êî{ðF@$Ô¸ÁH@\Dy_x000D_Î¥K@ºüTqI?@,_x000F_þÜ¼I@¬_x001B_!*F@Nye×¹1L@`ÂÖ|_x0016_ãH@Ò^	ü_x000C_]F@~êa¤_x0004_H@_x0006__x0008_èßÂöØ_x0006_G@ÒW×åº_x000B_K@_x0007_A§h¬EE@4d{2¤_x000F_E@ã_x001A_D½_x001D_G@Ö'j¥&amp;L@Hø0C@°ã?²êH@o_x0015_£[/I@Pí_x0011_kH@fYÁ_x0006_®_x0018_F@²´îPëíM@åIQXD@¤%_x0002_ÛL@_x0016_o`ÝÃ_x0012_O@_x0014__x0003_­ò¯_x0019_F@TeÏî|E@âKIÚN@êG_x0001_ìzNF@.^âú_x0010_6A@P\é_x0015__x0004_F@Óâa®­N@%_x000D_ñ:E@ú_x0001_4º|ÍH@^ÕÕÆ_x000C_÷E@-´}&gt;D@2µl¥VôM@îs?!áþG@ìé³ÛVìB@b_x001F_­fqD@KuÓC¢PF@_x0005_.g_x0001__x0003_{ÆH@Ì­û[zjI@æ_x001C_°Z_x0016_®F@Æ²_x0004_xôgK@ _x000F_ìüÄÂG@üÀÛ_x0005_e­@@l©&amp;KI@*Ü­A@*íý}F@@Â9z_x0019_;H@_x001E_W¤N@B@ä©ÂB@(-ëltH@ÿAQâ1ÍG@^ nô¸2J@2Ù=GuD@ÞñüZG@Ê7xìtJG@_x0006_ÿU{)`M@&lt;ú"o.K@'à_x000C_HH@_x0003__x0013_v&lt;y7I@_x0002_}M_x0008_Õ_x0007_D@êêØ¬-_x0015_K@_x0012_Î¯&gt;®OH@_x000D_9&lt;,1K@/ZÑÍq+P@sârâç^B@§¡_x0002_1L@¸Í\Ü¼L@NõHïåàE@ì_x000E_«_x000C_ñH@_x0001__x0003_¶Z¶ÆG@_x001A_T_x0013_wK@._x0013_ø¨ÀC@dyÜ÷Æ_x000E_M@7ÐTE@ãð¸Ä_x0015_L@øP0#|F@ó_x0018_FHB@_x000E_Ì_x0012_µLM@]RUxÎ«P@¸_x0012_t¿G_x0012_L@t¨'_x0014_K@ô_x0011_Úâ¦wB@X¬ ¡1[K@øÙ_x000F__x001A_&gt;¼L@	¡	H@°._x0010_Å_x0005_J@_x000D_XRdnI@îÛ*Rç_x0002_K@Þ±à_x001E_å9N@_x0002_ÔóáP@vÈÜô_x0018_C@D~Eml²L@*L&lt;BÌ	N@l¥fdÏJ@9ï_x000C__x001F_LJ@_x0002__x0012_ÝÙ¢L@_x0002__x0014_Ö÷3J@ê7»ísN@,ÍÈ_x0019_&lt;J@gìeÖ.J@¥¶_x0002__x0005_}L@Þ)àÝJ@°*TxC@%wM»¬¸H@*±NLhP@l_x000C__F@æÜ@R`òI@jäg¼jL@'Á×³½I@Ì¤l_x0001_I@r¹ù0_x0017_eA@ûñH?&amp;±G@ÖÜ5MÃ_x001D_L@f~HgÖvK@æ;ù£MP@_x0018_ÀÊaètC@F÷·C(¿J@&amp;õ_x0002_Z¥ZG@áÇ¾÷Ø_x0003_J@E&lt;10õÛI@ÞE1¯zC@Tm¿´÷«J@_x0016_]_x0015_3A@_x0014__x0016_o^AL@lÁ«³1+G@_x0004_bÔÖiD@ôF:è-I@~~Y·èO@"²pj+±L@óQ$bé¢F@F;J¸LF@\É(­õH@_x0002__x0008_#ï_x0017_G@8Ê#Jæ®I@ÉÊL@Î¥_x000D_|_x0014__x0015_H@_x000E_äºúãB@÷Ë¶å_x000B_I@_x001F_ÁÐâ£]E@$4B&amp;zE@Þpw_x000C_«J@_x001C__x0010__x0018_âÚJ@ò^Õ]þC@Úh!Å*P@ØÎ+&amp;ZXC@_x0004__x0015_¢ÌæI@X¶£'ðÈC@\_x0001__x0015_éáG@ß5ñV1P@Ú_x001E_ÕáÕÛG@ª=_x000E_/²L@±u%iãO@(ûd|J@_x0010_.{-IØE@_x0007_iýú&amp;YG@´×íy"L@_x0003_7[»K÷G@Ç_x0008_~B§H@&lt;¹uD@z_x0007_JÉÂ_x0011_J@_x0006_:r_x0005_ÅþJ@Á_x001D_=3x J@Ú_x001F_ã_x0015_'7K@à©:_x0005__x0008__x0007_ÚP@&lt;·÷¦mO@Tür¢ N@x_x001B_÷ÀÎ$C@x¢-Ð=B@ÆÕZp_x0011__x0011_B@ä+î&lt; _x000F_L@Ìþ»­èõJ@Ô_x0016_Ô4_x0018_]N@&gt;ÅêÄèJ@`¨{À¤I@*[_x0004__x0018_íL@ÏoIé_x0006_¤G@_x000C_§_x0018_t_x0012_êN@ºõ?ûþI@U²¿9'H@È¼ïõ&amp;ÐF@_x0005_!çä_x0013_öN@ºÿ£Û_x0007__x0003_D@âØ_x001E_É0M@_x001E__x0017__x001D_h_x0014__x001A_I@ ®ÁC@_x0008_§¾ =L@3¹Hár_x0012_P@ÖÖ-uE@,Àù)	UJ@®ë_x0001_³$üJ@Ç¸^P×.H@Nã85#ÞH@¬_x0003_LÞþÀN@N_x0002_zÐ_x0008_L@ñE*éþWA@_x0003__x0006_!\,G@p±îK@XWð¹'úI@¢_x0008_°_x0005__x0005_J@_x001A__x0012_5æ¢K@à»{íhJ@&gt;bÇ&gt;£2P@º^äàÏdC@]_x0019_i_x000C_F@¨Aë¯oOQ@ÐÝ6Ç*"D@n0x_x0018_ÅmF@6Áyõ_x0005__x0018_L@Lì}_x000D_ÿK@P×CàGM@xUPQ°ÆM@_x001A_d_x0002_ÊsI@6Ü	ýG@J_x0004_EØ»K@6ñÿ_x0001_C@Øçò_x0003_xÒF@ÝcO¨ªL@¶¬Tãì«D@¸  _x0019__x0012_eN@2_x0001_ÍQrãI@\Z`TÖÇB@_x0012_ã÷NÃO@õ_x000D_V÷µGP@º§¹ûàæF@_x0001__x0002_DÆB@Zbkö0DM@¨ÅæL_x0001__x0004__x0018_AA@_x0015_¡_x0015_uT?@£)ïHI@_x001C_1v=¶ïN@Êt&gt;EÒK@æÊ®l?:O@¤i0Ú¦IK@#¹Þ(_x000D__x0013_I@_x000E_á_x000E_xÊ®H@,ã\¯F@&lt;ç3|N@Ô_x001A__x0002_4`8L@v1 ÄS$K@~_x001F_yôÄªH@¸a_x0019_Þk:H@{¢_x0010_KE@_x0007_ìô%ÌÇC@i\­MgüF@ðx¯5´M@_x0003_¿@ÄF@â¯Y"êýI@§fÈ&amp;N`E@f±¥&lt;_x0002_J@  ¥_x000C_(ñG@,ä?_x0012_vI@¸_x0015_j	Ò´@@,Ì"úG@å87èÒI@ZÇ=ö_x000F_DK@V~Üï2bD@ÊS}´ÇJ@üL_x0006__x000E_8D@_x0001__x0003_¨ÿÒ_x0014_Æ¨K@v$üáK@¬Î¡ê±-G@6°»ÑâD@kp]]J@s±ÁÎo_x0001_P@P¶G0öF@&gt;y_x000C_Sã_x0014_K@_x001E_¨­ÑëM@|òOU&amp;&amp;N@cëÂýæÇH@_x0001_ªÖj]_x0007_J@N;ÚÜ_x000F_F@Bv3²_x0002_G@_x0010_	°jÙVI@|¸¿°I@*_x0007_(z_x0004_öO@ñWZNàC@è(ÑªæL@h_x0007__x0001_é%P@À_x0018_Ø¹UG@¬Hÿ¤ÊÖN@_x001A_M´ôIÀL@ú¶ª2×K@î/¿&amp;åuA@ÝAè	¥YD@úô$_x0012_#_x001B_L@ÿ¬_ØF@¬ÛeM@ÊGÍ_x0003_¥GI@Dµ;ÑÂ¢J@_x0011_£_x0014_Ò_x0002__x0003_	-I@82±Ö.G@ö·ÞÂ#H@D&gt;±_x0012_W¤J@nºà¶ÛJ@bÝ| ÿB@¨mm×t=@¨u?Tî_x000D_G@_x0016_Q}×fF@ÊÚIÀ_x0002_4L@0£,tYiK@1_x000F_ôn¶kD@²û\ZÃE@}ßiØH@*f'BxA@ cý_x0005_`ëJ@õ&amp;¾R_I@_x0015_j_x0015_oäE@´»ª¼RM@3C0¯D@þWÿgñ_x0001_P@R£9ô¯H@$={þC@:Ï×$CzG@+ó§è(D@Qá±ËI@q~3K@À22çvÝM@ì¿³_x001B_M@Þ;ÉVG@_x0003__x000F_Êÿs'M@ã3í5Z9H@_x0002__x0003_zån!ÊB@y c$ÁµH@÷©ÃÔ0òH@¾_x000C_BÖç·E@_x0002_o&lt;E@¾¹kÎþ.J@_x0016__x0006_yîZÖM@_x0003__x0011__x0008__x0003_fB@Ô?+øhK@=_x000D_Ø$ÕF@F_x0015__¶ú_x0006_H@è_x0004_ìá_x001C_B@ú(,4Ù%H@:&amp;_x0019_õ¤&lt;L@ïAºè9bC@fÃ»+»·G@¾lÂ­_x0019_N@tÇ9_x0017_I@uGÀ¢_x001C_I@p½OñÌvH@t_x001B__x0019_píG@¤R=8Ô`:@nÏRknJ@,­ç±òE@Ü#DrHO@_x0001_h:LÚªE@_x0001_&gt;»_x0006_K³B@_x0016_åüÆOM@¶$çæÖ_x0008_D@â¹Ýå2×H@]êÅ_x0014_©÷D@Wþ_x0003__x0005_p%F@4(Ù:P@N¦wÚÎE@ÞgïeêïD@@ÅåÃ9K@¤þÝ_x0001__x0002_G@à_x0006_|_x0012_N@ÁQ{_x001B_v_x001D_F@¡Mø@@pZUe0éG@Øâ`2_x000F_C@2­ÔÓQC@©+ {ÚJ@¶gÉðÄN@d_x000E_áÅæG@à¦WMâON@ÐR·_x000B_\C@¨ô²°YËJ@¸Á¢ÁB@_x001A__©HTÜH@@GbÛF@jh£^%H@Â2dMÐ´L@òßømC?@&gt;Bµ(L@zµ_x0006_·³K@øLeJpG@?¹ëeÝ_x000E_G@^È÷2F@gÞñS~G@)_x000D__x0004_ÝC@cQ~`TJ@_x0001__x0005_^)!&amp;ÕöJ@î_x0017_EÖÕ_x001C_K@¶4øN_x0018_UH@òS	rGF@³´â*ÚI@L_x0003_ë[_x000D_K@_x0012_nwªH@ÒXëGFÑK@ìgÜ/9ñK@¬ÒÇ`kH@)_x0006_»D2I@X"¢_x0001_,H@¦«_x0013_½C@ÙgOvøJ@.ûQg8_x0004_G@\ÑðBæF@já6âÊ×M@ÐÙÄýE@NL_x0019_a!E@ã~ªR²D@¤_x0015_1;9ÂD@¾3!$_x0012_8K@¸jV_x0014_¾íK@øñ0ômG@&amp;_x0019_¯_x0018_L@_x0002_4=´0?F@]^ÛÙÊ(H@_x001F_Sb~EH@$h¡VÀK@®¾ÎÉû_x0010_I@sL¯_x0019_ý_x0007_E@$·¤_x0003__x0006_CG@h»+Ó¥E@¸GeÀ!«J@dµju|H@öàýK£G@Îº_x0005_½uE@²ó0G@_x0004_IÍýQM@÷_x001A_,QKJ@_x0008_)ûå}L@ô_x000E_Ð_x0002__x0014_M@4ÄOyUcG@ÜvÃ31E@Y;ìÂâ×I@s¤_x0004_üi©H@,Æ¾"îâJ@_x0017_ñO%j$A@Îx­,J@Ê©Ï´J@¸î_x0004_SUL@C_x0016__x000D_ÛÚA@nU_x0008_Z_x0001_G@2¾_x0015_W-F@2ÆZò'M@_x0012_¬Ð)N@d­q!_x0016__x0011_H@õðßÀîÇI@,xÙç[ÑD@«h_x001E_ÅÑtI@t_x0005_81`7I@nLí_x000C_ì_x0018_E@Ø_x0014_,f,K@_x0001__x0002_Ò\è?_x0004_E@y¤AêG@p¥	´PP@_x0006_J_x001D__x000C_÷+O@+ñ_x0017_IsDH@zØÑÖeïI@U?è_x0003_E_x0001_F@B$ª±_x0004_ë=@9_x0011__x0015_óH@_x0018_LÀAL@¦Êi&lt;Ù_x001C_O@Î_x0017_ÕÆzM@ö0K6B@Tæ-	±1I@_x0011_@¢¹H@XTà_x0004_qfK@`ë¬Ç_x001F_P@nú­»ñA@·E¼Ù	I@_x000C_KåãÆZK@&lt;]fP3CE@$y]Í¥G@Ö¥CÕÀH@ë_x0016_äàöÏD@PÁiÏÁL@æÌ×x¥_x0012_C@D_x0007__x0008_Oë	D@ÌõM#D@|_x001D_dÀ¹mJ@:­rñ_x0007_B@,Ô "[I@ÐÃ8_x0005__x0008_ÒE@úb_x0015_ïÐGC@îó_x0003_Ñá_x0005_E@ãbû¡_F@.Ã^L@Â6t¦_x0004_äA@µ»®çbyH@_Ò×1pI@_x0006_dJÅëEL@Í/¼Ôpñ&gt;@&gt;¹kSL_x0012_J@&gt;JôôµG@ Û¥ý¡B@¥É_x0012_#§7Q@Þ:3j£ÌK@-_õ¾ØD@_x0002__x0019__x0011_Ê¿_x001B_E@&lt;_x000B_#§M@!,HEJ@ |F²$õG@Úë¯ùN@f_x000B_×t_x0004_&lt;@ýú±_x0011__x0001_H@óI_x0007_þBP@zýW°õjF@æ´h"{iF@_x0008_¤çoÌzG@®¼_x0016_­Å_x0014_O@ð(PO£ãJ@^)ýN_x0002_pB@fOÁÿ_x0011_K@Ö¤y]´!C@_x0001__x0003_³tpw¬ßH@_x000E_èùl$¹C@_x001A_]·}_I@i÷£§\³G@P!º"Õ*J@PÎô'a_x0002_E@h×±­L@_x000E_ß½_x0012_}J@÷ä"ôýG@_x0007_Ç+*I@RM¶_x0004_NO@SaÖiD@ÅB®©P@Ë_x000F_T_x000B_p{@@n¯þJµ§K@$°L	­H@¢ª_;AF@~Ã0,ïJ@ëóý_x0006__x000D_¯@@\ªx1CH@&gt;eyôuI@jM_x0001_ HQO@º[(G@øF_x0012__x0003_2·L@4¶_x001C_%(eK@J'f«BuJ@ReQ(!J@_x0004__x0002_ÌhK@îTò^Z&amp;O@~i_x0002_PVYJ@_x0016__x0004_`l×YA@8¹+_x0001__x0002__x000B_ÚK@øºßfJ@7håºUhF@_x0002_:ÏkNR@|?¶!ñ¿M@¾_x0008_Õb4¥E@ 	ÙS_x001A_¬F@¦¼løÑ_x0014_L@ëPóh_x0019_F@ ^§&amp;p_x0019_J@ú_x001E_9ÙnºN@T_x0004_ÃÈ/ÓJ@SÄE_x0013_CE@pbÐ_x0014__x0019_£G@_x0012_¿ËZ_x0008_M@û6 h~A@JïV=C@D_x0014_5ÏM@\Ê`æ_x0016_÷F@ Èu¢)F@¼ß|_x000B_,_x001C_G@_x0011_LíN5E@ ÃA u[M@ÚQ×s±&lt;O@_x0012_Zà/F@ä-Ý`¶¤N@¨¼Î_x0015_ÁpM@^øúoO@³)x£mL@_x0012_»Ú m¥C@'#iýó_x0010_Q@êÄ_x0005_&lt;WO@_x0003_	vÐXò%D@ÐæÅlM¦J@T_x0007_Ìã~íF@ØÑkS§ÕH@æKÎ_x0008_eßG@f&gt;¶_x0003_å¸F@_x001A_°À_x0006_¡tJ@$_x0003_²"0ÖI@_x0004__x000E_$_x000D_ÕK@b¥"_x0008_ø(F@¦GoÚÁP@v¹³ÿlJ@a'_x0007_q_x0005_ÔC@jHð+qI@~©0¥k_x0001_M@6ÔÙ	eÐH@ê6·û ¿F@ÄL_x0010_«¹©E@¸_x0014_½ö_x0002_éF@]DdÆ¡_x000C_B@_x0014__x0015__x0013_ëÃoM@à_x000F_ÖæzO@$_x001D_¼3YF@ª_x0016_iw_x000C_*J@_x0018__x001C_n_x0005_á_x000D_N@¤_x001D_zEñI@Ü¡%dròL@DîÞaI@_x0019__x001E_51ÜJ@_x0008_pÓ?àéE@ømSé\·I@b¿y¤_x0003__x0004_ÿ_x001D_H@ø_x0017_Ý¤Ò_x0010_D@à_x0007_á¡r?J@é³_x0002_÷tH@_x001F__x0008_Â»L@_x0018_\¾8I@LIRËý'F@h_x0001_ö_x000F_ÝqI@2¨&amp;NUäM@ÂðúZ:ÙC@ÀëwõØ©L@\c_x000C_Ì,æI@Ü¦µH}O@ópd!ºB@§M8Ö_x001C_-E@°×ª_x0005_.ÎD@¢øz^8H@.ü×À^QB@._x001E_øÓ_x000B_fG@_x001A_7i_x0015_yãN@út½!Ô£M@(ÎêNÕC@òwÉûcK@@èlëD@_x001C_7@õ 0I@1_x0012_?P@8=èJ»ªB@jâ ¾©A@þjdP_x001C_L@øa&lt;I@hä,M@6´­ÅÚÓF@_x0001__x0005_-E«£®G@ZO!JJ@Ý:¥ÂèK@_x0002_ü1ëãD@¯n_x0003_ã_x0008_Q@õ¡µ¿_x000E_H@¿°gÆéH@lÐ_x0019_-F|H@_y*`K@HöêÌj_K@$_x001D_ëäF@|S¨Ç{I@N½«K@¼ÀjürTI@:ÿ|oóE@agZNJ@Þ­µ¬G@ÜÉÞ)?îF@pæ½$B@X?_x001C__x0005_ÆùJ@Nî¾_x0005_óF@!BÀ_x001E__x001B_J@â6õù&amp;K@0yépqK@y%_x0006_¸íÆF@^áÓ¬·K@_x0004_rbM_x001F_ûK@_RÿEE@ä×¥_x001F__x000D_iG@ÐTÄÎL@´_x001A_u±ÐM@,ú _x001E__x0001__x0003_)_x0018_E@VD!_x0018_³@@¬½Çg¶ G@DÚ4û,I@2p¹_x0010_¬HM@þ?F¿_x000B__x001F_I@f=²%M@_x000C_tY"üÊD@Î§tîÙKM@pÿÁV×I@¼Ö_x000B_ï/_x001D_L@ÆäðLèI@ØaÖµ]D@`Ç0ÃQI@:_x000E_Ó¦öL@à&lt;¨DcxJ@(Ã&gt;Â®GD@NPóAL@^_x0001_OÜ}F@pð0_x0004_AwC@@?Ç_x0016_øÏG@Ó_x001B_Í?P¾B@äoÄPYF@ÝÊï°;J@óm°6J@IQÅ¶G#J@Dqö_x000B_~_x0006_G@K _x0016_âmB@¢6àM@uü1@g]J@_x000E_²9_x0015__x0002_^N@ÀÝâ!)ÝF@_x0001__x0002_Ü¯¬¯E@8_x000B_À+_x001C_}F@Þ·c!æI@_x0014__x001F_/X3K@Hn_x001A_´í_x000F_J@bAÞ_x001B_áG@õËèÂü~H@_x0016_ùz%ÊI@_x000D_,_x0002_kjP@Ë&amp;òþèE@¾R_x0001_?\KL@Æ9ÆTx_x000B_M@&gt;_x0002_³§8O@#ë_x0006_*»C@^È±Y4ýD@fß¦Ð@@$ÿÁu÷F@_x001C_O{UI@ÆGnå´ÒG@¸{ GLB@³ïÉmnJ@	ãy¿@@ÈÃ_x0013_ÄÄ%J@7z¾Fe¨E@Ô0_x0018_DI@@_x0008_ÚlG_x000F_J@z_/DN@PO*Ó5ß?@_x0016_BõÅàH@ôRº_x0001_wM@±ÓÊ}²ºI@ÐöC	_x000B_6]H@æJ ¾_x0015_I@_x0005_7_x0010___x001B_ñ@@_x001D_Jú*gJ@C{!_x0013_GØG@~ _x0006_ìK@_x000C__x0003_Ý_´G@çn_x0005_JÝI@ö"n=t^M@®)3ßëI@b¾êBBI@F¢a¢òJ@6Û_x0008__x0001_fJ@ôHê_x0017__x0012_HF@ÜD_x0010_Ã_x0004_NJ@2_x0017_D#Ö_x001E_L@¨·ñøJXG@ 7_x000B_dÈÉF@&gt;Ù¤@_x0003_I@j¨Ñ&lt;_x0007_M@øì*:ª×D@àU0zûG@\_x0013_ïç_x000D_O@®02T_x0004_?H@ÞRW§qWM@ò/e¾ÚK@qøaR_x0011_O@®yiv_x0002_DE@T°_x001F_Ý_x0004_K@F$_x0019_jM@_x0012_þ**K@tË­wG@_x0003__x0005_Ø¢Ö ëI@dÐ;_x0008_Õ»F@j_x0006__x000E_1#E@[H_(_x0008_J@Í3¡8pD@.V¬úêÐC@TS´ÞäF@ä!_x0005_ºJ@_x001E_~:ÈIL@§¦PûhKG@ÎxA­!:E@F$¥ÛL@`øö%¬"G@rÔ_x001B_a6NK@è¶+D=@_x0004_{ûu£D@Ý_x0003__x0001_K@ö4çL&gt;E@°ý_x0002__x001B_ªkB@Ê;ÅEAäC@°+L_x0007_&amp;fO@ê¢R±£@@ß£b¤ØA@çóxH!I@èÔ4Í_x001C_BJ@Àî_x001C_U_x001E_$I@ôB¥4_x0013_M@d¹j_x001B_QêL@þè¬nØM@X­M©lC@ú8yÿË®K@ä_x001E_æu_x0002__x0004_s!L@÷_x000D_âE5H@\rÙoZD@l?Û¤wG@FUØ÷¦ÂD@|§*´E@¶Kq&gt;ñ_x0003_I@ì_x0014_	D_x0010_H@¸ë_x0013_A@ÎµF×6{K@&gt;/fj·G@_x001F_;ràØG@`lãwØgD@_x000C_Zåq^@N@Æ$À_x0014_Ý8G@*ÆB¯QK@_\nÿ@@¦2]z÷!H@T¼ _x000C_P§C@tÃ4_x0014_Q@ÒâýúÂA@£äøÁ_x0006_I@ü_x001E_¡MqN@Pö»9ÅD@Ç	lHB@_x001C_R%2 J@0_x0005_qÎäK@&amp;ET_x0014_I@¾Í_x0001_íªúF@4ëÍõ»&gt;L@HnV5J@ D¥ïM@_x0003__x0004__x000F_ËpÓC@_x0010_x_x0006_:&lt;_x0014_H@¢_x0012_ykÓH@ÞtÏùL@@ E°_x0007_I@°e"§_x001E_O@¢BË#¼BH@.ån0fÈM@_x000E_3ì1·WM@dC#ý@pJ@àH_x0004_§Rl@@_x0002_iÀX_x0011_'I@_x0006_SY$ÑB@\_x000D_Ç.GèJ@U5_x0004_wöáF@'_x0006_4­G@°5nÅx_x0013_G@ÆTõÂE@&amp;*¥_x0012__x000C_N@6É_x0006_ÏISB@Æð£ÙI@6É_x0008_w¥F@0ç`^G@&amp;CÛ_x0003_ÕaK@¢ï_x0001_ë"I@®ØÞ_x001B_P@ÆQEÔksD@Fe60_x001E_K@òï_x001C_s_x0015_'G@DÛ.XG#O@VÆ:fFçK@XóRM_x0001__x0002_!_x0002_F@Â ×1G@Pzk_x000C__x0015_óG@Y¾'ä¸G@3Æ&lt;D@rÊë¼]I@Ü_x0015__x001F_g¡rN@¸gPc_x000C_ÔH@3b_x0002_Ä3Q@XîvrA@éä¤_x001D__x001E_oH@°clÒÕ4L@¢&lt;_x0006_\I@zFRNI@8ýnß_x001B_H@|Ììí_x0018_wL@_x000C_I__x001C_sG@¸_x0010_ç] O@_x001D_\Wiû»B@mR­F@à;_x001C_mI@ð@ù'UE@f0^õ´K@_x0011_GðJ@V|¯j&lt;K@°¿A1¥/E@b)WæN@ÝÍ_x0012_þEK@È*ù_x0011_o@@².ù¿¸­B@µI_x001A_¶I@&gt;uKÍ,N@_x0001__x0002__x000E_Â¡ÜÍE@&gt;ÚC+Þ_x000C_H@¸_x0006_mòI@b,ß_x0003__x001C_@L@ÚT!9ª¥E@4Þ_x000B_/H@iÌ_x0017_ zD@_x0014_ïBG8\A@ºÏL_x001A_éÄL@e_x0019_²ëB@_x0012_s¤O@êY_x0005_BdF@ÆMþü=J@¸p'SA@½_x0014_¤&lt;g I@F¿âñ_x001E_°F@Òp/Ü(_x0005_L@¿ý&lt;QÙG@ä­ÞÅ¨I@_x0016__x001E_3|p_x0007_K@_x0014_;öíÖÏL@ÍÏÐá_x0017_P@._x0007_öL@ÕÙªÕu:@!G×ö_x000F_G@ÝbD	ËÇA@{æw¡ßºH@¬ òþ_x0016_E@(ÎùÙðrM@_x0014_ª¹TL@TÖ·ÏH@_x0006__x0004_'_x0001__x0003_"YI@:yÏ«XP@tÏÍ¾7_x0018_H@_x001D_6¼FÀ_x0015_D@&amp;«uIÇH@ª:¦ZNL@ÆQETÌI@_x0004_^»4ZJ@rÕÈ»x@@O_x0011_uëLÎP@`þ*ìÅF@®_x0010_"Ì_x0002_ËH@A_x0019_&amp;Á_x0015_@@n[ë­AH@ÄÓ±ÝÓK@ðÞYÓ0K@_x0006_¥éÔJ@L²ÉÓ_x0013_3E@ô_x000D_&gt;_x0007_¢UM@ò"Ç·ý|N@V.3_x000D_Ú-;@çò_x000C_Ù¾F@Dê_x0010_^'P@øö3îG@Ô  ®7vL@H_x0011_dJ0M@¢_x0018_ãL[@@&gt;_x0015_üÆ1ÙJ@_x000E_ô_x001A_O@¨VÓÆ®;E@(åôN@ûø±ÍãD@_x0001__x0002_Îd6_x000B_¯C@SÏo9³Q@_x0010_éï½uÂG@hªðî_x0014_F@V_x0006_íÖJ@É_x0016_xVE@¦»V²Ø_x0005_R@¶Fyn)I@r«JÊJ@©íz´¿YF@Ð¹Ù²PÆ@@_x0002_'0W±¶K@_x001A_%&amp;X¢K@}&amp;¯¼ñN@Èv2	RF@,øA_x0002_ø"C@P_x000B_üM@£x¢6Ë¥H@ª¥_x000C_&gt;¡J@üÙÃÊ9_x0018_J@°§qa"G@Æ'êv+ÃM@ÄlüïÌªO@:ñ¹É6_x000F_P@_x000B__x0019_&gt;;W6H@¬ÿ9³C÷K@p=_x0007_?¨D@ü´H\xÏN@E¥_x001D_åE@"ìØÊNN@âÃSþZsJ@@ûò_x0001__x0002__x0011_ùB@wæC*k#G@Ð¯ -nL@è_x0013_.|Ó~E@N_x000F_,´üH@	úy_x000D_P@p°ÌýªK@&amp;ÖµÐ³J@öù×è_x001A_J@*4ôZôI@X[¤ÆòL@ì±ç!'M@û¬M¼K@ô	d´_x000D_7G@ü_x0006__x001E_L"J@Ù/_x000E_¤6F@P_x000B_rB\I@®Úi§_ÞD@0øÖ=F@hR³Xv«G@ç_x0008__£3³E@_x0001_¾k%äXE@v©ü_x000B_óH@&lt;¿×D_x000D_sP@/ÞV_x000E_hÈH@hÁÞæ	cF@ñÎ_x0017_U_x0016_¿I@J_x0008_pcM@´Ç8©rO@@úø×cRyG@t_x000E_a_x0017_	kE@À#s( D@_x0001__x0004_¡^½Ã×S@@ù}/WçÄE@üòè9N@/Äý§^iQ@p&gt;_x0016_O_x0016_M@Ò_x000C_x_x000C__x0002_æL@ê_x0002_»ÎÖL@_x000C_qX_x001F__x0005_GK@ÊóêÅ¨äL@/ò|{ö&amp;H@(_x0019__x0011_{¨G@_x0011_vn¶¨_x0013_C@$çy_x0019_ÓºF@Po~ØãM@&lt;§CÏfUH@¡¼{_x001B_I@Óö_x0019__x0010_ÊI@:»ù_x0017_JK@o ÿ®5_x0005_F@¨ C¦í_x0008_I@$k?_x0003_IN@º1ß+O@^{ÎÒH@¶1ÿ¤x_x001C_K@Ð7i´_x000C_rF@ÔGhMÒvL@ÆµÞõ_x0008_@K@D#ûúÝL@_x0008_ 7D@«"BËkI@äè_x0005_!õpA@Àõhª_x0002__x0003_å_x0017_O@"bhÿÁO@_x0006_^T*ýáK@âvÁ²ÔL@M¹÷àI@N&lt;(Ï2M@VJØØý+A@&amp;o_x0008_&amp;Z÷I@_x0003__x0012_ÀMVI@xýz/I@dÅÎ_x0001_bF@¨÷ÿ=ÎzL@kÅ|ó_x0015_³H@ÀuIÀ_°H@r&lt;_x0004_oN@0"-íÕLG@îª¸_x0014_åÄM@N¶õü)D@µÀ_x0007_gBF@&lt;:._x0019_E@Yd_x001E_;!TP@¸0©tôG@x]&amp;Â{_x0015_C@ò ZymqH@»ÞîüG@zW½_x001A_!VC@ ¥Õè¢zD@®k__eÚO@qó_x0013_Þ@K@R*UÕÇF@X_x001D_Ï@ÄaP@Ìã_x0017_N._x0014_D@_x0001__x0007_VOrèßG@_x0004_lf*$M@ h%_x0008__x0013_J@þÈ«îå×K@,q_x0007_#ïöM@_x0018_àLÆêA@Çxæÿ:CF@È#_x0002_t_:I@ÐRN½õ5F@{·¬n·E@àè9L0N@ÞvÁÉK@âµjÍ_x000D_E@b=ÎiÅH@_x0005_¹MÁ_x0006_J@|ç|¿ô[I@2e¦_x0015_mãL@z¾vfL@_x0012_#öµ¬N@D/_x0018_ö	0G@TDwD2ÊF@J§_x000B_3_x0006_J@ÒÜá°B@\ÄÔ°!F@ÖçQ,«)L@ì[JáûìG@dJ*ÿ÷_x0012_G@%EÊ»¯P@Ì]Gr¦SG@Ô_x001A_\"èµF@Þ_x001A_Ö_x0003_ikC@FE\÷_x0001__x0002__x0006__x000E_F@:'_x000B_¼H@yãø/¿ýB@_x0006_s_x0013_ÔzB@²ø,dÓ¾K@_x001E_)¬q §M@"áÖË:H@è|­×M[P@p&lt;ôcE@.%©FÂ´H@p^Y¸ã3G@_x0002_QA·Ä"L@_x0016_IdRgçL@Ò_x001F_Î}ÿIN@á_x001B__x0018__x000F_o«F@3«U_x0004_ÁA@®]VãÁdK@à;d9ÃJ@¿_x0010_&gt;¥®F@ÔÌÑ@@0A1®à_x001E_M@Ò'_x001B_â[N@_x0001_éj@&gt;¡G@8à_x0014_~ÀF@2_x001E_ÏÓ{¯L@ J,£E@¾f¯_x000E_±`F@r_x0010_vU.3L@[{Ò1t+F@_x0008_` _x0012_BºC@¦:¤sJ@&amp;ikÏLøL@_x0004__x0005_ö/ÊÎÄH@¶=¢_x0003_û+L@"¦K@ Ö÷_x0007_IJ@ªØiºëB@_x000D_Ïõî6_x000D_D@¬_x000F_¼ø^H@_x0005_%°näH@(ön_x0003_¹O@HU_x0007_¼F@_x0003_VÛs»_x000D_E@··nzµnF@pb_x000C_BF@j{ÆZ}lG@~_x001F_N_x0012_ÂM@2¾PõÍH@v&lt;@XN@(v¬Á÷tL@¼_x0002_³øöD@Ü.ÐAsyL@Zp_x0010_ì$O@oÓ_x000E__x0001_TúB@¶I_x0003_ò_x0013_{M@Æëí_x0011_F@èbÔ¨}_x000E_Q@_x0008_$ä#E@_x001A_%äk´LI@Þô¥¤E_x0015_N@Û3_x0004_bI@ÏÄpiüE@ _x0004_#N_x0017_J@À_x001F__x0002__x0003__x0018__x000F_E@_x0007_lu2P@Ú_x000E_ªÝ8üC@&lt;2Ã_x0016_êÝJ@&lt;ä kÄHL@À6¡AI@D	¯ä\E@_x0010__x0013_ùTL@À½@ÝI@pMCH@|[¨i¾¼J@"O ,K@L±Ë_x000B_qyJ@ñüMÅaI@Þ[ø_x0014_1_x0015_P@îúJÄ_x000E_I@v%n¢_x0005_rM@ÈÑ/ÃâúO@I4½ª2B@èÍ­GiN@ÞÏÌqÅ7F@%'M6^P@hø¸äH_x0003_K@oÅ_x000B_Ã_x0005_F@`®ßÈïK@ì_x001E_l]_x001D_KM@ø}î3ÀUD@"_x0014_ìoìI@¤ó_x0012__x001F__x000F_ýL@4º0áù_x001E_F@ündM@]_x0001_F¿M@_x0001__x0006_ÒþX"¬&lt;H@ç5´®¦@@¤_x000F_ï»ÎD@í	&amp;ùÉÏH@Ãó­J@Hëb&gt;H@Å°ñÂ´D@h_x0005_ô¶!IL@P_x0004_~_x000F_FF@ìþ_x0003_&lt;²rK@àïóøß´E@êNÇA_x000F_ùM@ótÜñL@AUï:mP@`ìÚb_x0004__x000C_J@¦_x001B_ÊYJHJ@2K _x001B_]ZF@à¹_x000B_pC@üñF#[O@_x000F_Ê_x0005_Ü¿¿B@&amp;yx_x0007_ÙG@¬ÓýévÉL@÷p'ôi²G@ÒàGÕIÁE@^º_x000F_¯_x0006__x001A_K@sFe_x0003_k_x001D_J@5Gä"@@_x0012_o¯«nK@Ìí_x0002_hG@lpoÎ¾_x0015_J@Ô	rwF@v.ñ_x0003__x0006_tK@Ê_x0017_øKëñB@_M»¹¿F@­{_x000C_g&gt;E@V_§ÏÄF@×Ó¶_x001C_MF@:f_x001E_*_x0011_¹J@dêÕETE@/"üoåI@~YÞWG@}ýeU"B@î_x0016_ùbÂ&amp;F@_x000B_+saéI@üN_x0008_æA@(_x0004__x0005__x0011_=FM@êÆ)*j¡D@_x0012_ð7ålN@Ø¾;1ôL@¿§_x000D_U¸D@;à_x0011__x0005__x0017_ßG@Ð# '_:G@_¹7_x0001_P@÷d_x0008_·&gt;I@pôSdøáP@ðªf_x0014_P@â«ÝátG@*Ôon÷ßF@BH¸SX¸F@à£DÎÅ&gt;G@Þã1Âë_x0007_@@_x0002___x0015_Þ?8E@_x001B_.÷+4Ý@@_x0002__x0004_M_rkvJ@Â­¯_x0004_o¤K@Fy@IûL@Ø_x001A_ðéyE@ZøËí"TD@6qÎÊ"_x001E_I@&gt;qîºxQL@¬9NíM§P@_x0010_½°H!H@+òS_x001B_]B@0ì]Ü/ÌJ@¤@4Ã*_x0005_E@_x001F_dnKC@Þå´ÃNO@¯Á0_x001B_[B@_x0015_Üv½*H@÷ÝG7G@n2_x0003_ùN@8?4¾ÙN@Lª69LN@IUþ_x000F_ïH@ãRôñfH@H0UaÍ°C@_x0017__x000B_¯´_x0003_&amp;G@_x0010__x0017_òEÙE@}¥%¾C@þ®¶@~ÑL@_x001A_$Å_x0005_¨£O@±à{ÜMC@`~Xã_x0001_¶L@ÕYÛÍAE@²÷ÇM_x0002__x0004_Ê?O@_x000F_"|LL@Ù®fÊD@(­dìÝÛH@Î¥_x0019_ÂI@@rU`3_x0002_E@[_x000D_C@ê_x001A_~¿ÇØJ@¦¸{` I@»w¾µ_x000D_ªD@?åå^åP@_x0008_ù³I®F@öö=LE@b_x0017_j_x0019__x001C_N@¢2_x001E_¶à¼K@Í_x0007_¨_x0008_?ëG@¢¬uÀ_x0018_9D@è7^ÌL@¬ãå®I@ Br_x001B__x001F_E@_x000E_µ+&lt;B@VAÍ¬K@0±:þËG@¸Üý}ÚH@RòC_x001F_GPI@_x0016_Ü_x000F_ÓÒ#L@ áJ@T´ôâ¦E@_x0016_VÛí4ÄK@äÓ9È¸·L@_x0001_£ïÏ÷oJ@ØM_x0003_2§ú?@_x0001__x0003_°º~ýG_x0017_E@_x0004__x000F_èeðM@@È~¬¦L@PÎ!_x0017_ÑàJ@à7	dN@_x0002_Íæ0äþD@Ý_x0005_&lt;_x001E_N@&lt;ðÓà3ÈN@²BÃvÃ|L@ú@ù²DC@¶òmDZF@cmÈÒöH@Å|_öÇÃE@´Ö%4û_x0018_P@gÈ_x0014_jG@ò_x0019_7ÐëO@uÉPsbH@´å_x0013_$kJ@7Mð_x0013_eC@_x000E_ù_x0011_(]K@7_x0004_º=ááC@_x0008_ßÖb_x0003_I@&amp; Ì¦I@ÂE²è¢?F@øòÃÓ N@þº`â[IF@6_x0008_üe_x0013_E@DÂÿ¢ÈTA@|¾êÖUK@X³ gç8J@ÛG&gt;ð¾/A@*D_x0002__x0003_ýO@_x000C_:y|WÖD@Ô6Ì¢ÌO@ßpRÛ_x0002_0J@D,×ÝVE@:b_x000D_Í	¼N@¼´_x001F_myE@Z¾xc=øD@Þs@8VºD@Ò_x0011__x001B_Éö!P@vú_x0014_ =@¦_x001C_dÖ3_B@Ví[ýÏJ@´o_x001B_XÓI@_x0018_á,è§L@&amp;öN=ÐKF@N_x000C__x0005_,M@M_x001D__x0006_óB@&lt;¦¤_x000D_Ã_x0005_G@_x0004_ÑJÇO@dÎ$_x001E_8/M@s_x000B_Æö_x001A_%E@Öó_x001B_9«E@UÄÔÎ_x001F_K@RJé¼=H@ÄSy¡_x001D_%K@²ç_x0001_S­#K@_x0008_ß·:H@æR[ß7H@_x0018__x001D_ë_x0004_zL@Á[¨V&gt;@"X_x0012_YÖH@_x0001__x0003_,Òo²#VF@è£Ì_x000C_·K@h&lt;Î\­D@×ððÿ0B@_x0003_NÛü	£F@|«&lt;_x001A_¿üM@3£u9\E@Ñ_x0013_¢ÇCûB@_x0019__x0019__x0003_Á?ßF@+­R;·J@nÈÿÃ'H@VyHQ_x0012_K@|5ùõtL@Þf"äyF@_x000B_ÑÙÛDF@.¸5_x0005_xkH@0îÅWêuD@(è_x001E_¼GJ@¦|Z_x0003_=C@Ö_x001B_]÷}ñJ@_x0016_¬Êz:ËN@ä¤ºò_x0002_üL@,ªq:¡_x001A_N@dÉxb_x000D_J@duù Ç L@_x000D_g ö_x001C_I@êßÞÏ¼P@òdÄÐ+K@_x001F_¥_x0010_g_x0008_'D@þlÀÀÎ-O@ÿ®+1z9C@nP&lt;Z_x0002__x0003_ÓùG@&lt;oÁ.¡M@Ðªô(ÍJ@_àãhËI@¥rN_x0015_OH@&gt;hë³¿ P@Ó}ùUJ@&amp;¥\ÜÔK@®×º¥Þ E@ÓæI@ÿ_x000B__x000B_£%¯E@»}W¥|Q@5!´JÀD@z4Ñ_x000F_rUF@~%âZÏôK@ `_x0004_¨QE@DÓñ}}RE@ ÓÝ_x001D_ G@z«`órL@_x0018__x0017_zbÝF@Ð_x0001_E_x0018_Y!@@&lt;©_x0016_¬_x000C_qE@Êõ;U7H@¢be_x0011_W¬I@[T_x001B_ãXéF@YH_x0019_,mH@üãÀdÝF@ê_x0004_}ÀõO@_x0018_ü_x001D_y@@)òN_x0004_	_x0012_E@ÔTGøN@â_x001C_8ÏG@_x0001__x0004_â_x0007__x0017_lÕ¼F@ðg_x000F_XL@'ÙyJ@ï@_x0018_9`B@_x0005_ÆñF@*ª_x000D_ô?H@F_x0004_bS@I@\9_x0007_t¬G@ú©Ù.C@óÑT!J@Oã_x000F__x0012_ËVF@ð_x0006_SÞßJ@çýºc_x0010_`I@¨[QCç5D@_x001A_Ý¡ñI@_x0002_/vtOI@TÀLS_x0016_CA@ç¸_x0008_íI@)Úôæ_x000B_E@û_x0011_@_x0012_CXH@uömàM@»~&gt;_x0016_±H@A¢ì:×ÎH@_x0006_Û_x0003_ÆôìH@ÀªÑ¬F@²v]Ý*L@Ü_x0019_	RF@üp×£b;K@ª-MàÓ&gt;@w&gt;R_x0012_/FI@Ðô_x0004_ØóJ@ä¹x_x0001__x0002__x001A_A@:Îj.Ã$G@è¿!UD@__x0011__x001A_þÕMD@_x000E__x0005_L®vH@HºÙ6ìH@Í9M®_x001D_ÑE@1_x001F_Ç=£¦I@Bq/_x0008_áH@_x0004_+6_x001F_u£H@´YkÞ}ÎC@Ðt_x001D_½$_x0010_E@5z§ãëôP@Äà_x000C_nøH@]ÛXMI@Z0_x001B_;D@&amp;ç²[%K@_x001D_¬¸_x0006_L@Ò¥,UþE@ò_x001E_KëéÍ@@0ç1_x0006_FðL@Âñ,C@×éå)KH@_x0002_þßÿR@v6­_x001C_%«L@Hç£ã%E@Z÷ú_²K@6è&lt;¡_x000D_N@g_x0019_#ÆhkF@¸_x000E_÷A¡ÎJ@_x0006_´ZÓçAN@.?2ÃuJ@_x0003__x0004_¬jÖqüL@_x0007_z(^ñ¾H@_x0010_yðÌH_G@_x0002_o÷*[C@8À_x0002__x000C__x0010_I@¾ÍNè+ìE@ ÞD1¼?J@²i®¬SE@¨_x0018_½¢Æ`C@#HrùG@,¥ïs¸_x001D_J@ä¸nè_x0016_QI@f[±_x0007_&amp;(E@NÈïî@M@®Î/&amp;yCN@»Ë_x0001_mI@bíéÔRæH@_x0012_.AÙýE@¨¹_x0001_ÓØ_x0018_K@ªn¬÷G@¬ÙVà_x000C_L@üpó&amp;_x0019_LL@lÃl5åzE@.$æáclK@6ÕgpûH@0%OÜ_x0006_pG@´`0Ñ=¤M@¶{5#¨aM@ÙY_x0019_¥1¦I@(fè|¤óH@Þ.ÃCpïO@ª1_x0017_«_x0001__x0005_àÌF@fp«Í_x001E_~N@_x0015_RM_x000D_ç2C@_x0001_4áRè3F@ï.ÿ¯ùP@_x001B_gò±J@Å@q[ØL@_x001F_hÁ_x0018_8F@¢²_~D@_x0010_Ï|_x001C__x0017__x001B_G@zõyÅ 1I@¶¤VÖN@_x001A_øª^3P@_x0014_Å÷&lt;_x000F_F@æo_x0004_Ã	G@V²ÜSPF@yß÷_x001B_SD@Æò´«L_x0003_J@¾_x0004_ÑÉH@q÷(#=I@_x000C_Ç¿¿&lt;A@Ø_x001C_ÄpL@ª	)kF@Þ__x000F_SªÐJ@Ë_x000D_ÝS P@nc	¤Æ½L@&amp;Ræt¬ûJ@5©Îl_x0016_M@ð\Tz_x0002_N@]!QG@Æô½_x001F_L@PnÿOI@_x0001__x0002_pTlF@¥Ã\ë°I@º_x0015_üâüI@QrÚPâJ@¹9~j_x0017_K@_x0004_­òBaJ@Þâa"e5D@_x000B_öRäÞI@Ú!øÜ0àC@*xy_x000B_J@°Í_x0003_þiK@?Õ«ÔUMP@.^sµ³N@ØÞøx2áF@MóuÁ§J@OÜ|34uP@õQ½»nçF@z'@úG@Hm¡üôL@&gt;õHá¹iI@c£¦izH@_x0008_7Æ4óF@w_x000F_IÙ©G@ê4¥üI@ô9_x000C_gçÍI@°_x000B_^Ð ëI@Ä_x001B_ðJI@©! {ubA@@KF_x000C_îH@ªö+æë@B@~{c~n=N@N^C­_x0003__x0004_XÑK@_x000C__x000D_óÚôþD@_x0010_lôQF@çÛÃ_x001E_0H@^÷hæ_x000F_K@,)ÊvJ@£t¨H@èpÔû`L@º®2ñþG@Ð_x001F_ÀB@!ÙªeL@Níe`³áM@_x0012_ëÂÛ_x001A_B@üs_x0013_Kw K@À^_x0017__x0016_é0H@Íéi´çDJ@_x0010_ìÃ_x0011_Ô0M@ÂwLõñF@k²ÛÞò_x0007_H@&lt;wpÙÜN@:¿%Çi&lt;@D)_x0006_\ïA@_x0004_3ò@@_x0002_e#±ÿ¬G@Èäo&lt;)A@~o_x0019_r©KE@vÄr_x0001__x000D_K@Òú¦_x0002_I@X¿ÁzÃD@]løþ_x0016_J@ä¹r¥äI@"¯9p@M@_x0001__x0002_×äÉnfQJ@`ßtÝ_x0013_H@_x0012_y}vÖ§F@º¶_x0007_'ÄH@ÔÓH_x0008_­±K@Ú_x000E_º4¯lN@*IKµ%I@äÌmacI@ÀZÁ_x000D__x0006_¡I@¦eÿ]I@ââ_x000F_§ F@R_x001B_¾ÍßN@_x0002_¿-«^_x001B_O@i_x001D_áÂñ_x0013_F@_x001A__x0011_]ÐK@_x0014_©wÝ_x000B_P@(£¬Ê3ÙG@¨G;ýÍûE@¯Óõ%ÞM@Ô§_x000E_Ý´SI@tfM@Ö-H@0àÐµ`8B@þÎ1t+E@º_x0014_¥_x0004_'iE@_x001A_Ö §QÎG@bðaVÉM@eaúÂ»I@_x0014_80±$I@&amp;~_x0004_ä_x0019_rH@n-ë_x0014_Y N@ô_x0017_7¹XD@ÿOI_x0003__x0005__x0018_zH@òaÑxÚ.I@6l¥þ¤C@ hºÍ~RH@#ð_x0019__x0017_Ø\J@òHCúFH@ò½ùºj_x0018_I@å÷ _âI@Ì_x0008_X±¸×@@·«£ %pE@y_x0018_c_ÈD@ºJßæàÔN@R¢§2_x0008_K@íÙÍ2ðH@Î2@¨_x0001_QK@ ¸ùóÞ¶M@â´¥BµG@_x000C_å~Ru_x0003_G@_x0005_qÑ_x0010_PE@XDì´ÇL@^¯_x0004_	_x0004_O@ffâZ^K@6k_x0002_¥é(I@z{{4ÒI@júnMùI@\_x0017_	êNÂJ@Ðkª½G@_x0017_£¥O,_x001E_G@_x0016_È}%B¬M@þº[iqùJ@þ |e1LO@zFSýWdG@_x0003__x000B_Êý_x0017_g_J@J/_x001E_/_x0005_K@È,_x0002_ÿ½wE@XkM_x000B_ZFI@8L¬\åJ@_x0003_Ðï[_x0010_@@G$û(ÑG@jd_x0012_¼	L@l($rC@(_x0004__x0015__x001F_÷xH@ÂAØ_x0005_|M@,ÐÙ_x0008_ÇC@Ú+ª;ËG@*Ü_x0014_*CSK@Êé=OnqP@lJ?àÚM@Â£W¸P@~C:ßÙ_x0006_M@y_x0011_Þí_x0001_gE@ú_x0005_æ_x001B__E@ªrÍµ¾I@Qý¬5¹J@_x0001_8_x0003__x001B_C@ªÖóÖ½H@_x001A_ù¯c'úJ@)P_x0016_EF@æÏ~_x000C_F@Xc_x000D_Ï^¬D@Ø__x0007_O@_x0008_KÖ³_x001F_}I@B(A6J@kûìx_x0002__x0003_ÂG@v_x0002__x0005_èÛF@Ù/_x0015_&gt;?E@¼__x001E_`Ö_x000B_O@zò¿_x001B_?I@,SG_x0014_lH@ SÊ£2 E@O ÕéèH@DtgVÇC@P¡ùvûII@ëL÷ÊÊI@É»¾u@ÇP@r_x0005_þzíêJ@Óu_x0006_'êD@}ARa_x001A_vC@~qdëyN@m1Z3»F@ølmáC@ä¾§}4©N@	öÝ_x000D__x0011_G@¶$D¬_x0003_|P@N¨qÉ'J@Ü¸¶_x0006_+@@¯EÃdíH@Î¸2^NC@ó¼ÕfzI@è_x0001_¤ü_x000E_K@Tä7_x0002_êJ@¦áÐ_x000B_ÚÁH@Ö5WSC@_x0003_j_x0017_	_x0011_;N@¾%¯ 6\D@_x0002__x0003_À£Ï~B@¨Ì_x0002_BH@_x000E__x001E_A~C@*ß(ÃF@Õ¯6¨D@®V×µõSJ@õ*uáK@Aî»ÕM@vge÷´C@EéàªkB@_x0001_6Ò_x001A_«UI@Ô_x001A_ÿ¯-MA@l _x0004_Vì8M@ðËùè_x001F_·I@ÁoH@Ü}oÝÈÿB@t4Þ]Ùu@@²©_x000F_G@ÀÉ_x0003_ú_x0002_8J@_x000D_/_x0015_&amp;ØJ@þ_xZ¥H@_x0006__x0019_²ÉJ@ºåÓk.zB@«cjF@Ä§p_x0012_¥lG@ì_x0019_CÿP@ÐIöxzJ@Êú_x0002_]¸_x0008_E@Bç_D¬6I@$·_x001B_äpG@&gt; æeeóO@Fcá_x0002__x0003_|ÂN@*}Éè,B@ð_x000D_§Û_x0011_OI@¸³W"iöJ@_x0001_¿Í\E@xãÙÓRÂI@ú9ÁG@x{MÄ}H@ çíÖªYI@_x0013_J~_x001E_{	I@É_x001D_±DGG@ÎÓ~uF@ÖB{òñ1N@°;~CóK@¿_x000D_Ý_x0001_¾J@è³;©_x001F_I@ÁrªµçG@¸_x0001_á_x000C_FuK@Ûì_x0016_i¤À?@~§3ß¦UL@nê&gt;_x0004_ÈD@Í¾ÕcH@â_x000F_#½cIA@ÊIÔmD@^'o%a4N@·à\^¦H@þõ2W/_x0011_E@ð¨o_x0007_ÒéG@Ò_x000B__x0017_óÎF@".1_x000E_@_x000D_I@FÏhîö·F@ôÅib|K@_x0001__x000C__x0008_5_x000E_IG@c¦ð_x0012_Q@&amp;\ý|)´H@Ü(AÔD²I@pqéJ@45àÀL@ÖàÁ_x0015_QM@_x001A_kKF@RâÃ$H@55iGÑ_x0006_Q@_x001A_ÿ%*ÞÐ?@±Ð®°Ë_x0014_J@F¼ú~DK@üª«ÚKõC@íÊÞØd_x0003_I@Øñ!_x000D_2,H@í_x000B__x000C_á_x000F_A@_x0014__x0015_ÁtðE@r79N@.L@_x0010_Ó_x0010__x0004_¾O@,¸àc_x0005_P@F1_x0017_?ÙqL@dú=µ_x0002_yK@Z_x001A_»¹AnK@ÜºõÁ_x0007_mH@àlÖ¸NK@x 4_x001F__x000E_¿L@ú	O.#E@*Ó_x0016_5¼G@_x001E_ªHùøD@_x0001_n_x0006_ D¤E@_x000E_ïÌ¦_x0001__x0005_xªI@_x0002_Ñâ KG@zA«a´J@O¼&amp;k&amp;xF@ö®7 g`M@\^ í_x000D_&lt;M@&amp;	¤Ê°ÊH@_x0012_&gt;_x001E_s2ÚD@äL_x0019__x001D_XI@ ÇWz_x000D_ÀG@_x0006_@_x0005__x000C__x0005__x0004_M@ü_x0002_èrM@Ê\{°?H@m6Wm=¬E@_x000E_){§p¡H@äG÷~òYK@_x001C_çR±SM@_x0014_Òj_x0019__x0003_H@nÉÅ_x0008_jH@7Ð_x001A_ù=I@µ8hÅÑM@_x000D_´bÚ©I@Æ1Û[ãE@»KÿÏð=J@ÊÔÀf?_x0008_G@º,ôË\lE@Nz_x001D_zUC@ÐQä_x001E_·ÍG@þ:í4c%G@\\Y7·CK@Þc=Í«N@°ÉUÐH@_x0004__x0005_Pµ_x0011_y`H@"3­_x0013_ïQ@@&gt;¶@_x000B_~I@~Ý¹F_x0019_-G@4bÌ AN@&amp;¹íýªI@:HýT'9K@ñ[¶G#ßP@FÖîÅ_x0012_ÄF@¹)_x0002_FîI@BÅ_x001B_½øGH@6q:_x0001_©O@Ô TqþH@*ÏAx_x0015_éD@v/Fü¿ÓI@_x0013_OÜOD@¤Î¬uíbB@_x000E_c:DnJ@Öy_x001E_ê]}O@_x0012_3 ïM@`¯åq,QF@Øq[ÜXÆL@Ð_x001E__x001F_­JE@DrÓÒ3aG@ñ_x0012_å_x0019_?bE@_x0005_áf/IÉO@âW«æ_x0001_ôE@_x0002_ç4±E@àJ2GPE@ÐÛK?_x0003_E@N_x0001_1£K@pHN_x0002__x0003_VQ@poöÛìM@¤/__x000F_¸M@_x0007_/c G@Z}mõx_x0017_&gt;@6oZwnD@_x0006_âÔ»6ùE@_x0008_¸äspG@_x001C_#?_x0002_Q´F@öÈìã&amp;E@ºwU_x001F_ÎJ@èX_x000B__x001F_=K@yòGéÛÚC@¼_x0005_[²î½G@E¿©: ©H@¦_x0002_µÆ0N@&lt;¬¶c_x0012__x0015_M@3®æõ¾P@hçr7J@ï'OÆRZI@Þ¼ô4_x0017_jB@îDª+K@­ØA]ÊE@a_x0001_+ÏmqI@_x0004_µö~HPC@\q«_x0005_L@_x0012__x001A_¡¤ÛXJ@HéÑAóSP@ûA{Æ?@Â_x0019_ÑÃC@óuYTÏÙI@&amp;ü\¼ï&amp;G@_x0001__x0002_35?x;@&amp;HËq_x001A_D@Pv »&gt;M@Bzhi-M@æá@|=P@ÒÒGæfL@{_x0017_Ëé_J@ò®XÿH@(]_x0013__x0019_dîL@.ÄÎ¬lD@_x0010_f_x0004_ãèM@T}J@ð¥3 á_x001D_I@9X_x0006__1H@&amp;s_x0003_02óN@¦Ûæ$_x0005_&gt;@#ÑB?¸G@61uNÂI@vND25ÙI@¢g_x001F_kA@¸³vkkæJ@[Cô°D@_x0001_]_x000D_&lt;6J@ø$_x001F_ØKH@"Í×îÜI@j_x0005__x0005_ÀöB@*_NexK@àýË,Û_x0013_J@·Ê TñG@X'â½À£J@Îði÷¨[H@ã»D_x0007_	ØoH@¼aÈH=ÊH@¶_x001B_BmôBM@ë_x0007_}Ú¸uB@¦_x0006_Ù;!ÌJ@K»M6_x001A_Q@Di"6)O@P¤3_x0003_3D@6²_x0001_%_x0002_äG@_x0002__x001A__x0011_oâH@DÓä{O²C@ÎoEÆuÑJ@_x000E_(·ë¬J@Ø¶`Ó_x001B_L@_x0002_aqq«H@dôï_x0004_»õE@^&gt;þrK@ÊTòa_x0006_E@ §_x001D__x001B_	K@®Yí¸ÛÐI@_x0007_G6"K@lü_x000B_ThM@ý¦z{w×?@Ü«_x001B__x000C_M@_x0010_Ì_x0011_:ïôJ@u®à_x001A_cb@@`ÐøegG@J°é«øE@§( þçB@_x0008_çÎ¬_x000D_öE@ªÇXÇ]_x0010_N@_x0005_ÄÐ-G@_x0004__x0008_fMm²õG@_x0008_a®ã¦I@g²_x0001_1kI@fU(q*?@B%Y_x0003_ûI@ú~EÀ#N@jT_x001B_ÍQ@3Ì»r­J@ª_x0008_[¿2çJ@µ )t9¢;@þ¬2³eI@}&gt;ÝÁ_x000D_*B@8s":=N@xÇ_x0005_ÿ_x0010_F@%ð¸¡*E@_x001B_\z¯_x001C_F@V­_x000C_±°M@_x0016_z_x0013_"±øI@»_x0007__x0006_ð_x0007_kJ@imÌ·øäF@_x001A_Ðq¿¨F@ö{j0_x0006_K@CØN@(Le_x0007_íF@ÖCØ9DáG@N0jÎH@ç¢_£ÿõG@d¯±_x0002_P4M@3ßL½@H@9	þÑA@TÆà/P@ð(ì_x0002__x0003_m&gt;K@¦npH@ÅÈÂÏE@\_x0007_°_x0019__x001E_D@_x000F_Ú¤5ªG@V§¥t¬C@î¤A_x000E_[_x001A_O@ªÆ]i,*K@¥çHSL@Òï_x000B__x000E_ß0I@rLe%WìK@ø§/_x0019_\_x0006_D@rl_x0012_rH@_x001A_ýdlM@²=.ö,H@ª«S_x000D_CH@ý£6*H@Bä_x000F_75H@L¸÷9L@B r2CJ@×21¸J@#2_x0001__x0002_ùÜG@êÙ_x001A_Nå¡H@(ð¯aÃ+J@XñIÅJ@}Yõº(éP@¾ÿW	_x001B__x0010_K@è¿o&amp;ÐK@*&amp;ÇAâ¹M@¼_x0015_ÌMð_x0004_I@Á¸_x001E_)³(B@3wBOpÜE@_x0002__x0003_â_x000E_Ê4Ñ_x0018_J@6#QDÚF@A&amp;Çä§I@^Õv_x0015__x001E_ÎL@ËJ?¶I@îÑ9P^I@C÷wM@nm#MB@ÔíÔ+ãÓE@j#é_x0001_(ÏJ@º%´ÕÒ(L@B_x0019_5IìE@X_x0003_j_x0008_ÏI@øø$¬G@Ì£²ãÏFM@ÒÃÝÄ&amp;I@*ï)'gD@è+mZõJ@6îýfàãD@A1­ñ®B@_x0012_ný&lt; C@1_x001E_Jè_x0016_D@L§_x001D_^å·I@H©@?±|G@¡;µI_x0015_ÛP@é¡¥ÚB@jèQ_x0015_F@ãê|þØEP@Ø{_x001D_±6(L@ÜyÍÉ4CC@³7òØS F@Æ7æË_x0001__x0003_¥J@©ð	×{I@#·Å¹tsC@Î¨°_;C@þ#Ê±#_x0003_G@®=_x0012__x000F__x0014_J@¥_x000E_¸ÅFD@_x000E__x0002__x0002_ K@xÞÚ~9F@*ï«"[E@ê{esFÕI@¨kÙTö)C@÷Â¸ÞáH@\Gu6Y_x0007_H@2Ôä¤4C@_x0012_hpS¾§H@b^ºÒûI@±3úD@LÁÐ5EM@Ð¯â_x0010_FD@E_x0008_\ÇsF@N_x001F_ü8 vD@ö×älTF@öCªjGL@bö"¤±H@_x0002_?§_x000C_¹ËK@ÔÎ[`°hC@$_x0019_ÑwK@ÖZ_x000F_âL@ÌøFN@,dû÷?&gt;F@Ú¹n¸n_x001B_F@_x0001__x0004_Å_x001E_wßFÛD@z=¦'§J@ª_x0002_gpH@×_x0014_hîGA@Öª''?ÂK@Xªæ_x000B_E@N~_x0016__x0014__x000C_H@_x0002_Uè'&lt;/H@,},_x0014_G@_x0010_A°Ð¸PN@üÞõq·?@Þ_x001D_¬²?	F@(¥_x001F__x0016_êK@V×]Ë M@_x000E_lèL@å|cõ³_x0016_J@/£0Lè¿E@#Îú\+¹@@ª_x0008__x0003_jkhR@ú0Í3"èD@ëKA²AJ@"`v½C@J@ 9©0rG@q4îå$»J@j}Ú_x0010_&amp;&gt;@Åç_x0003_x5C@Ùô$_x001F__x001D_P@Lyº_x0002_9I@Z6_x0005_a¶F@ûöÆe_x001A_jC@@ðõñºTN@yh­ë_x0002__x0004_½_x0006_I@ê¹^ÀÚnI@_x000C_À68_x0008_ÒB@ªÀ_x001F_c	.N@¼Ö&lt;Y5L@_x0018_¤w_x0001_§×F@2öæµájA@®0_x001E_äJ@_x0018_üJ)ÙD@%±RæìWE@FÉ°®ÛA@:&gt;L¡_x0002_O@_x0002_C,6ÆN@ûµ_x001F_©aI@"{ìdØÅM@ú¥l*ýN@Ê¥Ü·_x0003_&gt;D@hO$æÆ1J@²ûE­.M@;)0mcJ@´J~¿{bG@#_x0012_KE&amp;H@w%ìãW^F@ÜÀVå3îN@_x0008__L_x0002_\J@^ Gþ\ÜG@¸_x001B_{DZ«K@^pÍ L\?@:CÎa.ÎH@2¼ú/ïC@ubó_x000E_O@²_x0018_â"ÓE@_x0002__x0003_Ò_x0005_åóG@Ú¥ú×ÕìE@âN»úJ@ø²fqM@5g_x0007_f£_x0001_J@n\5ö:ÙK@Åð_x0005_â¡G@¼Ãæ©_x0013_BG@"Ã_x0001_?¢ÉI@p)_x0012_áO@/kÓÌH@BTß%$H@°)ÇI@sSÐ¦F@_x001B__x000E_6t_x0007_E@_x001A_ú_x0005_óD@.j£WiH@n_x0013_7	H@³¾í¹´A@¥_x001B_åJnH@DM¡\îBK@ì$]êH·B@¨ _x001E_o1F@J÷»öwJ@_x0018_»Jòw¢M@1j2¨G@°d_x0019_ê½áI@¶Óè^ÒL@@bt@RÔI@_x0007__x0015_À·J@bAëJ@i_x000E_Q_x0002__x0003_aHI@_x0019_ø_x0011_6JC@äß£ÅSÿN@¬­ßkF@8ÊóÍ_x0010_^J@¤hÝCÏI@E_x0019_Kl÷J@3!_x001B_@×G@Ó´_x0006_ÛB@Ä_x000D__x0002_ðqE@FFDëÒM@@Ê?K@³_x0007_Î,º:D@|ÿÀ÷,D@Lâ/þOG@à«?_x0001_h8@@\v³TÈL@N°ã_x0019_@@T',¾Ô1@@lK¼oI@òh{¶fG@Ø\£¢_x0011_L@»KGûèB@@7PÇ×ëJ@M_x001D_©^_G@dê|_x000F_ólF@­_x0015_×_x0005__x0015_G@ ¼úþáÖQ@TC_è_x001E_LK@l8HGâ+N@F³ô¦UE@á_x0002_¼}&gt;@</t>
  </si>
  <si>
    <t>fdcb4130b0cb0ed177253add3d46a936_x0003__x0004_ÁôæwknP@ú7\½k¹J@è÷ì÷·N@_x0006_Rmf_x0008_@D@NÖ?íK@-_x0002_W'D@mÿ_x0003_Ï,4J@õDÚwpòC@\;_x0011_0](K@4T¿8HL@ ô¿ë_x0002_L@$¾k&gt;{N@éÑiü"C@Ü´ª_x001D_}_x000F_M@¾â*N@oê1ÎQ@G@Km®úDK@úBw{_x0001_ÁI@­c±_x0003_SJ@è:ò#^K@êw{ÓY³P@ðr(|_x001D_¬C@¦K?N@(g fÆF@ù"?E¯J@´ YiHÊJ@F2uZ¯rJ@É_x001B_¦I@k4 )/F@!_Ò_x000E_ÛI@á£Ñ§pÎE@í¬_x0008__x000B__x0003_ÉH@ªÉ_x0014_Ñø¯M@F;ÙØ¿ÜQ@òÁî¨3£C@_x000D_©û_x0006_6fG@D_x001F_ö¨£K@òÄrmåC@ÝOa_x0001_Á&lt;@$_x0019_Xb¸N@Ñ_x001E_è$¢F@ºI»½P@_x0010_&gt;}¸_x0004_L@_x000C_s¬VmM@ î¢ÒxæK@¼Þ_x0017_ia#F@Þí¨)´F@1¹üaÝG@ ¨VW{D@\Î&gt;m¼dD@ä_x0017_ËËrD@_x0015__x0016_ûµ_x0002_J@^_x0007_¢B@Ä¦_x000B_Z_x0002_}K@´6w´_x0019_G@N6Z$þ	@@_x001C_¼®8WL@c¸¸Î`J@Â_x0003_|ÖÀcM@¼BÆÿL@öJ^_x0004__x0005_;B@Xñ_x0017_*`L@0Hå¡_x000F__x000D_L@_x0003__x0005_Ní9Ï_x0006_yJ@Åþñ&lt;Ê¼H@aP_x0010_M@â­_x0016_@høI@1Ï_x000D_+õH@xù#ïYúK@6+§_x0010_ bN@	ä_x0005_Ø¦K@¸a½7û	E@H~_x0005__x0010_öL@_x0005__x001E_ýb;&lt;P@àr8_x0016_,M@_x0017_º¾T_x0011_J@H·9 2K@V£_x0001__x001C_ÉE@2Iµg¾D@ùR;_x0013_ä¹J@S*oZEG@_x001E_é_x0002_2¶K@zUÿÔ_x001E_N@h_x001A_`J@â²)è¯¬L@î_x0019_,s·êM@êòOä_x000E_D@_x0006_Ì_x0004_;ÍF@j_x0002_Û*5ýF@Á`:=H@V_x0008_9¹iJ@HñýlgI@ªN_x0005_bY_x0018_M@¹ MDoI@æÃ¨Î_x0001__x0003_Ãü@@l4_x001E_$*E@.¶_x001F_À_x0001_K@`ð{3bÊG@2_x0008_Þ__x001C_E@(NN+EÛF@¾¯ô}9J@/Æ_x0010_Ê_x0002_A@j:ÛoI@_x001A_ðËwarI@v)#_x0016_&amp;§F@iaÐ;H@fJÈÏH@¦Êoï¢åG@~é_x0011_µ¹H@_x0014_fÜ;eÙF@	G§CJ@0uï\áLJ@xu _x0013__x0004_N@4÷ôþéZH@,!_x0018__x000C_K»I@Äb¥W='J@Î*ÿ%K@©%e²Ï)Q@¾W|GÛ_x0018_H@&gt;©rG@ÒÙz»cC@BGREÎG@?ª¿I@0·f©ËÂI@¤5ËIk_x0001_J@_x0002_ÇPýêrF@_x0001__x0002_.E&lt;LÝ¶&gt;@ZB;&gt;1©J@¼T_x0007__x0012_ó©K@ØéÜÇ _x001E_H@_x0016_ø	fK@oyË_x0018__x0016_K@²pEaÍÑF@_x0007_¸ÃR$G@_x0008__x0006_Á£ó_x0008_N@Z¾ÎvxI@q¶¥u° B@_x001C_­L¬¢èG@~a¿â æD@cå_x001F_F_x0005_H@þÄü(çCD@uHý_x0001__x0004_GI@YçTCTB@ï®zÚ)G@°	Ñô9?@U_x001A_õ_x0006_vØI@¾´Ç`y|L@_x0013_Ö_x0001_]¶C@EôøqÃkJ@«_x0007_p÷ßYG@¬ÎDt&lt;sO@¢&amp;r_x0006_÷_x0008_L@0­ºÍMÇL@4Jú[ÞG@D,T_x0016_}¿J@`_x0004__x0016_UÎ8F@_x001E_,z_x0012_¦H@0G_x0006__x0003__x0004_]H@gæØYEB@)ð&lt;_x0007__x000B_I@*ëQÀkL@3©B~J@Ûµòú4G@@Æk½2G@`&gt;A@ÃL@üá¼ÍóxF@¾úõÌ_x0008_H@_x0012_äö´ÈvI@«7V`_x001C_ÀI@gX_x0002_Qpq-@mbÄ_x0007_¥Í.@G¥½_x0010_UÇ-@÷ëç3.@E_x001D_&gt;yÛÖ,@_x0008_-Ý¨þ/2@ß_x000D_cÉ-@ùÔ«ô2@ðu_x000B_£¢}3@®Ëz_x0018_1_x0005_0@À½^:_x001E_2@È_x0013_1Ë @I%u_x001A_$ù.@¸_x0015_iÉ%·1@úí_x0005_$-_x0008_1@ôÞ°XZÜ2@c_x0014_Ðòc¢*@ýÜAõ7u/@6¨_x0001_y|q2@EèäÐ_x001D_*@_x0001__x0003_Æª)àbÑ0@ñóÀ'+Ì.@DK_x0002_Ç¥0@_x0017__x0001__x0001__x0017__x0001__x0001__x0017__x0001__x0001__x0017__x0001__x0001__x0017__x0001__x0001__x0017__x0001__x0001__x0017__x0001__x0001__x0017__x0001__x0001__x0017__x0001__x0001__x0017__x0001__x0001__x0017__x0001__x0001__x0017__x0001__x0001__x0017__x0001__x0001__x0017__x0001__x0001__x0017__x0001__x0001__x0017__x0001__x0001__x0017__x0001__x0001__x0017__x0001__x0001__x0017__x0001__x0001__x0017__x0001__x0001__x0017__x0001__x0001__x0017__x0001__x0001__x0017__x0001__x0001__x0017__x0001__x0001__x0017__x0001__x0001__x0017__x0001__x0001__x0017__x0001__x0001__x0017__x0001__x0001__x0017__x0001__x0001__x0017__x0001__x0001__x0017__x0001__x0001_ _x0017__x0001__x0001_¡_x0017__x0001__x0001_¢_x0017__x0001__x0001_£_x0017__x0001__x0001_¤_x0017__x0001__x0001_¥_x0017__x0001__x0001_¦_x0017__x0001__x0001_§_x0017__x0001__x0001_¨_x0017__x0001__x0001_©_x0017__x0001__x0001_ª_x0017__x0001__x0001_«_x0017__x0001__x0001_¬_x0017__x0001__x0001_­_x0017__x0001__x0001_®_x0017__x0001__x0001_¯_x0017__x0001__x0001_°_x0017__x0001__x0001_±_x0017__x0001__x0001_²_x0017__x0001__x0001_³_x0017__x0001__x0001_´_x0017__x0001__x0001_µ_x0017__x0001__x0001_¶_x0017__x0001__x0001_·_x0017__x0001__x0001_¸_x0017__x0001__x0001_¹_x0017__x0001__x0001__x0001__x0002_º_x0017__x0001__x0001_»_x0017__x0001__x0001_¼_x0017__x0001__x0001_½_x0017__x0001__x0001_¾_x0017__x0001__x0001_¿_x0017__x0001__x0001_À_x0017__x0001__x0001_Á_x0017__x0001__x0001_Â_x0017__x0001__x0001_Ã_x0017__x0001__x0001_Ä_x0017__x0001__x0001_Å_x0017__x0001__x0001_Æ_x0017__x0001__x0001_Ç_x0017__x0001__x0001_È_x0017__x0001__x0001_É_x0017__x0001__x0001_Ê_x0017__x0001__x0001_Ë_x0017__x0001__x0001_Ì_x0017__x0001__x0001_Í_x0017__x0001__x0001_Î_x0017__x0001__x0001_Ï_x0017__x0001__x0001_Ð_x0017__x0001__x0001_Ñ_x0017__x0001__x0001_Ò_x0017__x0001__x0001_Ó_x0017__x0001__x0001_Ô_x0017__x0001__x0001_Õ_x0017__x0001__x0001_Ö_x0017__x0001__x0001_×_x0017__x0001__x0001_Ø_x0017__x0001__x0001_Ù_x0017__x0001__x0001_Ú_x0017__x0001__x0001_Û_x0017__x0001__x0001_Ü_x0017__x0001__x0001_Ý_x0017__x0001__x0001_Þ_x0017__x0001__x0001_ß_x0017__x0001__x0001_à_x0017__x0001__x0001_á_x0017__x0001__x0001_â_x0017__x0001__x0001_ã_x0017__x0001__x0001_ä_x0017__x0001__x0001_å_x0017__x0001__x0001_æ_x0017__x0001__x0001_ç_x0017__x0001__x0001_è_x0017__x0001__x0001_é_x0017__x0001__x0001_ê_x0017__x0001__x0001_ë_x0017__x0001__x0001_ì_x0017__x0001__x0001_í_x0017__x0001__x0001_î_x0017__x0001__x0001_ï_x0017__x0001__x0001_ð_x0017__x0001__x0001_ñ_x0017__x0001__x0001_ò_x0017__x0001__x0001_ó_x0017__x0001__x0001_ô_x0017__x0001__x0001_õ_x0017__x0001__x0001_ö_x0017__x0001__x0001_÷_x0017__x0001__x0001_ø_x0017__x0001__x0001__x0003__x0004_ù_x0017__x0003__x0003_ú_x0017__x0003__x0003_û_x0017__x0003__x0003_ü_x0017__x0003__x0003_ý_x0017__x0003__x0003_þ_x0017__x0003__x0003_ÿ_x0017__x0003__x0003__x0001__x0018__x0003__x0003_D([íi0@ï_x000F_6Áo¯"@'tÓ¢1@]º_x0016_)Ñ$@Bã]_x001F_R1@¢§¢^_x000D_71@78/_x0013_ýK(@q;óq·_x0016_*@Ø³¢²¢Ø0@¡ÄSY*(@_x0006_J}_x0016_I1@¾;]¸¶_x0002_0@B_x000E_øÆ0@T_x0015_Ïûo¾0@`ýFßü$0@³¯¾Áò-@ÅÆ®pX*@ÍI\­3Ô(@f$ßòæ$1@r`_x0012_É(@Y÷tð,)&amp;@s_x000B_ÛP_x001F_@%cLÙó*@±ÂÌ,@µ_x000E_a³Å&amp;@ç¶È°¡²!@Cü£ä$Æ.@K?íi_x0003__x0007_1/@u´_x000E_~­*@H=%=32@ã9ùå,@¯¼Ê+_x001C_%@F RQü_x0001_1@_x001D_WëÔQ-@._x0013_ÿ-@Ú _x0010__x0004_.@¤^_x0018__x000F__x0011_f2@	&lt;ÅôÉ?-@=/«úT-@HÂ_x0002_º)@FÍW¨(@Òd_x001C_3[Ú2@_x0012__x0017_E0@£+Ö_x001E_h)@ÏÁÀR_x0006_&amp;@ÃA5í_x000C_0-@X_x0008_ô_x0005_ã1@ëR®_x0011_7+-@©È4_x001B_K.@¬ÑTµ¸]1@íÃµ81*@«èwð&amp;@_x001B_rÑmq«-@s_x0005_Þ¨B/@_x0007_\w_x001C_2æ0@	éª_x0010_a(@Qè_x0015_¶&amp;@(_x000E_¦$!õ?H_x0017_h2@_x0001__x0003_Ö]?01@3ÎAú»*@GEùfÛy.@*±¸Ò2@5ç×ª§[-@"¢}[½,@%òÃ¶_x0014_(@{R_x0012_Ã¾&amp;,@8 @ÌÐÁ0@1_x001C_&gt;És_x0012_#@_x0006_dx?òH0@uÞ´8m'@ïi!õt"@Bµ_x000B_Èâ?1@&lt;`ñü#@Ë_x000D__b_x001C__x0003_-@ÿòßð,¡$@ó¡_x0002_H}$@Ð_x0013_×4eT2@b_x001A_]ýi0@¹þá×\´)@©ðÇ6î,@_x0014_þ-üÛ#0@µ_x0006_g_x0002_)ô @«m(`s-$@uÛ¢Y'@Yné 4_x000D_+@ çÕY_x0018_ê0@!_x0015__x0017_uè­/@÷74^q(@Ñü_x001A_m8c+@_x0011_ÙR_x0012__x0004__x0007_¾å-@'T¡'}/@NJ{_x0005__x0013_,@ÅÝ_x001F_ÕÑÅ*@_x0005__x0017__x0011_/òÛ"@	Û_x0001_Ø/@_x0001_µ"IT#@,¦S}Ú0@Ï4y&lt;S:-@_x0006__x0003_U,&lt;_x001A_@É+$_x0017_¡6"@de¿+ê©3@_x0002_U¶'y_x0007_0@Ú_x0003_6ÓÞ²0@¡úe_x0001_Î&amp;@S7_x0007__x0011_èÁ-@z~3Óe1@ykX×6_x001E_(@zÕ`Åï"@·A_x000C_ÞÌ&gt;'@_x001F__x0013_ôà_x0004__x001F_@ÕP4nT*@&lt;K_x0015_°¦s1@§vEHÁ+@µoXµ©)@,õ5LÇ0@ã_x0019_w.@SÕr_x0018_¶Ç.@_x000D_rÞÍý$@ïø_x000C_,©!@?®k54_x001C_(@[»)_©*@_x0001__x0002_£ò9j #@¾-Ë²?3@¶ä?`ÈÀ0@yCU6Úý"@_x0002_)äf©&lt;0@s_x0008_Á§î'@M_x0015_Æ(ö.@:Íèp¡0@ñö_x0017_E%@)\e½:¡/@~ ði#Ê1@+F:_x0001_&amp;@P9_x0001_tÏ_x0008_3@E`þßq.@CüOJ%@ãMµ_x0019_+@ëv+*v+@_x0016_¼ÔÍI_x0019_@ÃB3'Åt"@ÿÃ%UA3@_x001D_¡ «N¤&amp;@X\ø4qi1@E¡Td½Ë$@*(Nu_x000F_ÿ_x0019_@-\Ú_x0016_h+@2Ü¦_x0008_ÌÇ0@®_x0001_s¯à2@ßÄÜK»Ô.@$eæ´Rð2@:¾¿®:0@_x001D__x001F_ùBï$@~IÉ_x000F__x0003__x0004_[1@($_x0005_:K1@_x000D_Èë9x"@ù_x0018_¤¸Y.@õ_x0018_{ü_x0002_,@ÓKÜúçæ+@ã¯¢ÞOÕ-@÷Ì_x0011__x001F_y)@6(VFÂü2@f_x0019_~	0@l~Ãû]0@nev5	_x0008__x0018_@_x001E__x0011_Ì:M1@;Ü¤_x0016__x001E_+@À33Éé	ò?©kU`¨Ü-@¥_x0001_)×&amp;@"MÕw2@©ºd_x000D_k1@§èf&gt;¸_x0003_,@ÑàÑtåd,@Ö¹6õlk0@µr¿ã0@	ãRÕnµ,@ñ²Ö./@¼Ø_x0006_íf_x0006_0@àô(@r4@ÙXá_x0004__x000D_,@_x0001_Ådrö_x0011_,@Bj6ó'@"ù_x0008_æ¢2@U*Ý¥_x000E_¿/@_x0001__x0003__x0015__x001C_è½ã½'@É¼üÑ §/@Qoôåy/@_x000F_YAØGK(@Ï_x001A_õ$ÿ/@)D$«6'@Yà_x0019__x0012_)@_x0002_ÈVqS52@¾_x000D_õ¹b1@ï¸éÑ½+@ìÙF§_x0019_0@´¤ùî_x0019_0@YÄýøx%@JÎvêD°2@1·¬\9r)@X(6_x000C_1@_x001D_¯_x0008_¶ø,+@Eg¼ÍÔ¨-@¶ûZ0@w#_x0017_5i*@ØÖy&gt;*Ã2@8`ô»_x0013_3@ª®ûc_x000B_×2@mNñ»î*@ò_x0002_$_*z1@×	ÚBñ#!@8w_x0004_#0@E³ÆíÉ[)@ÑÜ_x0013_àó_x001A_%@__x000D_ü_x0004_ë·,@©ÍüÎ_x001D_W+@. ®Ó_x0001__x0002_g_x001B_0@Zyª®ì_x001F_@j_x0013_q&amp;®0@Ââ_x0013_³_x0017_0@H_x0002_¡Î`/1@÷ùik_x0015_%@6ÆêO«0@_x001B_3Ùü_x0001_(@_x000D__x001E_j¡_x0018_è-@¡&gt;_x0002_Ûø_-@_l~_x0019_ÿÇ(@Þz®Þ/_x000E_1@sñÂ_x000E_gº'@rì¬p_x000B_1@¼!=tA1@µ_x0008__x000D_7-)@_x0008_-~¦å_x0013_@_x0008_ù¶-¹;1@ËÃZ_x000E_ë#@!Úí_x0014_¶-@Wl~aíl+@Ì_x000D_01@_x001D_â¹U#*@É*THÅp)@Àþ¡'m2@\-ÝÀ¼.@3%]¶â­.@_x001D_(Ôþ*@ÿVÅG1å(@|ëû_x0010_0@9_x0004__x0007_Q^)@ZÝ*%N3@_x0001__x0002_4VÐÏ_x0011_2@¾_x0010__x0018_K1@è¶_x0014_º_x000E_+@¼ìMÂò&amp;1@Ó¢6ÂÏ.@%xL¦6&amp;@÷§o§Ç(*@V×_x0003__x001A_ä¿0@_x0019__x001D_éÕò.@a¿U¥C_x0005_/@só_x0012__x000F_%@;­¬°.)@üvmÉeP0@ú®·wßÔ3@Ý%a}ã.@ú_x000C__x0002_l0@n_x0010_MÂ%æ0@Mµ#Í!W)@ûp·3-@`qºx­0@²¦JS'@ K_x0007_äÍP1@cÝ5_x0011_sÌ*@ÿÁÌ´|+@_x000D__x0017_\\Ã.@ªÄp_x001A_@]ùxhú)@_x0018_³_x000E_0¼Å0@1Úñ;u"@)«n5DÌ)@±ÌÏ¾¼³'@u¹ _x001A__x0004__x0005_×*-@SZïx­"-@HA÷Þ_x0015_2@ÌçRqv1@(ÖÞý(-2@ÁT%ëL"@)_x0012_^j/@ö_x001E_¿¿§î0@9ÿT_x001B_¤³+@_x001E_¿ê6]_x001F_@«jÔ_x0017_é-@-è/#×(@mrq_x000F_)_x0001_)@w*?èI_x000D_!@Ó,)n{S%@Rp_x0019_¹è1@·K¿²O-@©/_x001B_"7Ð&amp;@Õû^[/@_x001D__x0011_îYù*@×U_x0014_Ý'.@  QÆÜOý?¯ëª[Ë/@_x001B_ñ¢7_x0010_/@¿;_x000F_:à±+@àË3?;Å0@i\_x0003__x0016_/@éFóÑx*@ë©t]Ê#@Æ0÷_x000E_¹1@óÙp_x0002_û'@àÏj\1@_x0001__x0002_(÷_ø1@¸@e4_x0016_@I_x000C_°|é¯,@ã^Ûê©#@Åg:v(/@r_x0005_Í_x0006_¥1@d_x0002_&gt;ë*@%Â¶_x000F_Ê*@¯_x0014_¦e5'@_x0012_ïlá0@Y@_x0019_Õ0@ÇÑ_x0016_£(@ëMÁ¼÷#@È!à_x000D_v0@EÔõK÷'@Íú$`(@5_x0017_gÀ"@_x000F_&amp;_x0002_³&amp;/@éµä©»7*@@£Ã_x0014_Ñf0@_x0016_ùßf$@q0"D?6-@_x001D_Ómï Y!@²æ¼Çq1@µË_x0007_0Û.@EÙ"_x000B_¬Ï @å´_x001E_K_x000B_,@Ãk'/+@Pv­ÿù,0@WD¥dÇ#@;©ü¸#@i4_x0007_­_x0003__x0005_â0)@Yæ"å_x0015_)@1j_x001C__x000D_ã'@!_x0001_¤smF-@S¹±õ_x0004__x0002_,@3çºãb¥+@7IX7G}#@WÇI^îU(@+@ù,_x000B_à,@ÀÖ(Ìñ±1@Ø*`-Çþ1@Ó¾H_x0006_0£'@4$úe3@_x0003_-]'1@_x001B_X=¤#@S_x001D_ÀU.@IÓ»6-@WzÇ ÿh'@U$6&gt;D+@_x000F_ee¬ø%@a.fÉò$@_x000F_ùµC_x001A_-@_x0007_-¦ì'*@i}ÔÇ_x0001_o-@ã¾+z_x0003_.@_x000E_Ãr	_x0014_,@_x0016_oæ]Z0@k\Ë'@Ö0_x001D_d-@ióÑ¦(@¶¡kò7(@ô´á£ÀÑ0@_x0004__x0005_PÍÈ_x0014_)@Uq*s_x0001_Ç,@¥_x0008_Nd_x0002_ú-@à`;d¾1@Æ°_x0006_©#@ý^YÐ_x000F_H-@¦ë)ïK0@	¬_x0010_:Ä¶,@KõuQ_x0011_--@-îÃSÒd#@_x0011_Õ_x000F__x000E_¸=%@'ûj¥v(@_æ_x0012_«_x0003_7$@½_x0003_;Ö_x0007_/@_x001E_Ä"þb 2@Ã_x0010__x0005_pÿ%@À\0Äç1@LEC¦T1@O_x0013__x0002_XÖ²+@±\GQ.@ &lt;®¢µ·0@ñf_x0010_»+@m;§WW.@_x0010_g1_x001E_2@ðmKaÝ5@íÔá03_x0016_-@OùÛ¬¦×.@?pTø/@ÝuømÜÍ-@1ÊA©Ú-@ØÏ"wò0@{ó'_x0001__x0002__x001B_õ)@Åò!s;.@î_x0011_18~_x0015_@×úr­³¦,@lc_x0012_YR0@uä_x000E_!Ã)@¤_x001E_qÇ3@&lt;Î­£_x0012_0@¤òÑL¸0@Ý¸_x0010_¬ýå/@áÍçg³_x001B_,@ç/_x001C_N+@._x0012_ð)Mä_x001E_@Ö"C;oU1@+Ô¥L»G&amp;@£r·aß)@+åq_x0001_NÂ-@§jKèb(@¶]$²1@£2g°_x0008_,@¯«¢C.*@_x0013_Ü_x001F_¼º!@ë§²n¯)@ÂLDWo2@·ë_x0019_1_x001C_!@Ë?¥æL(@v_x001A_ÈY1@ÔÙQ#l0@wÞ_x0011_QÐÊ,@ôz	21@_x0012_8Ù&amp;Z_x0016_@óÉ&amp;´¿³.@_x0002__x0005_=!þ9DK*@$ZlÀ¬Q1@÷ÇË ô#@(àTw_x0011_@_x000D_2BÌ_x000F_+@K_x0004_`£Úâ*@	[í_x001B_"@	pyè_x0018__x001E_.@_x000B_Îª®Y°)@Å_x0018_î_x0018_&lt;-*@CoÚDËk#@LªÈ+»2@£­xñ_x0008_Ï,@Ç ¬_/(@@eÛ_x0003_ò-0@_x001F_´¨°ë)@þ._x0018_,ñK2@Ã2B±[Q#@óãk_x0012_×_x0014_#@ü&lt;çt£-2@s8zeÉ)@q_x000E_µ0cg+@;$a_x0011_ø,@_x0001_&gt;6È_x0011__x0002_-@6yÀ_x0012_À%1@ñ1(®bØ,@YË¹ +@QÛH*@;uÔ_x000C_)@½ä_x001F_À¨x-@çf=³_x0019_&amp;@iáU_x0001__x0002_`³)@¢Yg_x000C_ë1@yÌÁèZ·)@ÇÝµóEÑ,@+1_u_x0007_¶%@=¨yÓW%@Û­=_x0013_÷5(@Ó_x000F_8¨f-@qP_x0003_4_x001A_1@_x0005_âu%d_x0018_-@yÌ_x001E_y#@_x0002_W|_ò(0@u$bú8¾'@_x0010_àÖ_x0004_ù_x000E_1@%æqq2&gt;)@_x000D_S_x000C_HÈY*@B,Óè3@E!DßcG%@£J"çÓ0*@_x0006_oP°*@¿(ºÏ&lt;.#@_x0008_áæÏ_x0003_0@_x000F_ú_x001C_Wq`#@}_x000D_Þ_x000C_dÁ%@´~J&amp;Qê1@¹&lt;]îA-@º!Ôu_x001C_@{hèâÍ¶.@ý¢_x0019_"å4 @ ®ÄÜÔ2@AÆ{gþ  @ù_x0018_5_x0013_¥,@_x0001__x0002_r}x[p_x0007_0@+é'}§$@îlãK_x0012_]2@ÐCæ¯b3@»Â_x0012_c_x0018_(@ðö»_x001F_2@wqÍ;¼¯+@«;øI.¬.@C?»:)Þ,@`ïS+¤j1@¤¥pï1@_x0011_G}s(@«óO¾Å-@é-ÅÂ&lt;©(@DAÁ8_x001B_¨2@XSLPÙÂ1@¬qæqVó_x0018_@U^IÀ '@&lt;_x0014_¸¦-@+yÅoD.@_x0014_í_x0005_÷2@ÛíÒ&lt;4(@}#³ )+@0Ã[«1@åå/ìÅI)@«ÓÈ²£-@[\íj .@[))59{#@'ÛpâÈ+@S_x000B_G=ßm+@K/_x0007_Ù}Ú-@_x000E_8_x0007__x0002__x0003_é51@Í§ðÄ&lt;)@_x001E_¨5_x0016_áX0@¡ÖY	-@mu_x0011_ÌA(@¡_x0017_÷½_x0008_/@_x0007__x0004_^¢@/@xµ_x0010_j¨1@ÃJ¼Ð©Ñ"@JÅØö­=1@_x0019_È Ë&lt;Ë+@_x0011_é×oË¥%@q_x0013_MPã.%@Õ±=¥Q,@_x0011_`_x0002_aÿ9*@Üë_x0019_¯i#@·¨p&lt;.@_x0004_##_x0016_ßæ0@XÞó¢91@IâÆû.@_x000D_Üâ/@3JIó,\'@fâl_x001C_¾,@_x001F_êÛ×/@ÿÜ_x0019_Üñ%@hv_x0018_ä©þ0@Ë`û¡&gt;/@Ï¥®_x0001_h(@ZÀzÄ»0@T_x0011_è°7h0@_x001E__x0008_óß	2@_x0017_Ý_x0019_:z+'@_x0003__x0005__x0004_Áæy!@{ö6Æyª+@_x000B_[s_x001E_k²-@_x0013_Ó¡²[5+@_x0011_Áû£ô/@CÊ¯²Ê.@_x0014_é¯_x001A_0@¤ªÖ_x0012_Ð0@·U_x000D_°M(@_x0011_0ÀÖ~ +@o¿{_x0010__x0005_,@·dm«ã(@#j_x0012__x0018__x0016_À,@_x000E_O_x000E_nì0_x001E_@êTE_x000F___x0017_@£ê'Õ Ä+@(â$)@2YñÖ0@ay®=á2@ÅYA_x000B_uk+@Ü"_x000D_o¶1@&lt;gh¸6Q3@Ý ãísÐ+@¶_x001C_Ù_x0019_ùå_x001F_@]u@Oý/@³{\»ý(@Ó¯½;n_x0001_#@_x0002_O6ý_x0001_T_x0018_@ë½ÏE_x000E_)@_x000D_¹Â«ñ1@7i{ßÞ+@£_x0016_ÿ©_x0004__x0006__x001B_±%@_x0019_uM5è%@_x0001_r_x000F_Ùø_x001F_(@/Ã¸KÏ.@âÀxí!__x0019_@_x0010_y±­4@_x0019_c«ëMr#@¢+_x0015_ò~1@Æ¡§ö0@»ÖEAr'@Søo-Å%@}ô_x0003_Akê.@[ñ¤Ãee-@É"ó_x0006__x000D_/@d~ªð	J1@_x0011_ckÏ,@û¾d_x0019_Þ#@àeo_x0018_³1@ça_x000F_mô(@,¸'x)@#¤q_x0002_(@òÿ&gt;µÓ)@¦_x0005_zXÝF0@dAâ&lt;1@d]&amp;KÑu0@cÙe5u/*@¿þoQ£ò+@5ô_x0007_.;ò/@_x0001_¸á_x0011_].@ÛieXùß%@WÏ_x0015_@_x0014_v*@ß³4ÏªÝ(@_x0001__x0002_¶§u	JÝ1@·¹_x000C__x0016_À#@Ü*ËBë/1@ì\Ð"+@éGñT'@×QzY"@a­Á_x0005_±&amp;@ _x000F_Ë»Ý0@r@`$Ü_x0005_0@i¡/å)@cÝ=_x0010_ª­+@L_x0006_ø&gt;_x0011_q5@êd_x001C_\Ó&amp;@?_x0015__x000B_&gt;#+@G_x0016_Jg_x0007_7*@ÇR¨bÅ$@ÒlÓ]_x001E_!_x001C_@_x000E_øþj_x0012_ü1@&amp;×2¹_x000C_2@_x0019_ÍB_x001F_´-@_x001A_yÈ!_x0013_0@ïFä£¿ë)@_x0003_ù ¢A;&amp;@_x0011_ÖtN2@»#@·*@_å{ÎF(@%¦_nYá-@«_x000F_ßô\4*@_x001D_lnË*@ÎÂ¿s_x001B_@_x000F_y0@]«n_x0003__x0004_ö+@P_x000D_Û§ô0@ßªjQZÔ.@|Û¦ÔSA2@hWig4@·²vòPÎ.@ïçGßí|,@KÐ_x0010_Ä_x0004_-@WÏ"_x0013_þë(@U¿Decª,@IcÔ½_x0006__x000C_-@Iç¦íñ×,@£ìçúá(@w?$_x0017_ì'@_x000F_°Ib/@[®_x0001__x001B__x0002_ç$@_x0001__x000E_'jô¡'@u®_x0012_ÏÙt*@ÂUõï&amp;@Í¿z¦×$@à6r#.@ÌU_x000C_Éº¦1@t5}_x001C_¸0@ç+Èv1$@³Ì_x001C_o}´/@4_x0016_àr30@âP=_x0018_ò_x0016_1@m_x001D_£_x000E_R+@Ñ¢_x001A_Æo¨&amp;@/_x001E_ÊòøU-@³pàÚ³%@%¢	º½±.@_x0002__x0003_Û,5þ¼c'@çÏ³ZVu#@}_x0004_©a\| @Ê~_x000D_/á1@õyâQÖ#@)tåþ6´"@K\_x0017_#,W*@êáå¤è80@[( |¯}!@û¸mÕm'@=_x001F__x0006_ò_x0013_-@æ_x0014_T'0H1@Q¦cc_x0017_+@ëß0Y0â&amp;@ÙÐmT.@÷ï	Y·Ù$@©!H_x0008__x0013_$@_x001B__x0019_ý®_x0003_ü-@_x001F_¬kãàa,@à_x001C_ð+Ï1@_x0019_Z×¥_x0008_·,@_x0005_s7_x000D_.@k;y½_x0013_«*@³*ìû_x0001_à'@·_x0005_»ÞGÞ$@ÞDP°p_x0018_2@{(Wãõ_x0018_-@À_x0018_$Ï1@¾g+ì»0@·_x000B_YU$@ºÎE*_x0002_Î2@Òjl¥_x0001__x0003_E1@ªè:±ýã1@_x001F_F_x0004__x0010_*@ÕØkÐ¢)@_x001F__x0011_/Æé_x0014_+@_x0014_Ã_x0011_%@_x001D_`ZÆø+@Á_x0019_©¾&lt;+@-/;E?Í"@àï_x0014_i0@r-r|A.@J::`2_x001D_0@_x0003__x0003_Kó_x000F_C1@ ´ÞØ"@£Ð_x0018_£-@èEõ_x001B_	2@å~&gt;?_x0003_.@_x001B_Þ_x0013_@~Ñ*@÷@¤Ä)@êH&gt;1@zWmðË_x001E_@zB,'j0@io© ùü+@9È%@_x0017_óôÖÊÜ(@¶bíjÀ1@4ûè&amp;aK0@YÍß]ª_x0005_,@]S_x0015_¬Ý%@çÔoûo,@²ÊôÄ8É2@¹È_x0002_Ö¦'@_x0002__x0003_Êë[_x001D__x0012_.@Ðµ6­?1@¹__x0016_Í3_x001D_/@µôW_x001A__x000F_È)@5_x001F_2¹_x0012_M-@×z®_x000F_'@#Jû*_x0018_/@³Îþ ¾!@_x000F__x0015_{¦*@_x000F_ÿ.'@@üQ1@W¿/ËÀ'@qÛd¢m{(@áE&amp;Xþ/@_x0003_ÙQÚ_x0010_0@yV×~nA/@ü_x0005_Ï&lt;_x001A_2@m$N_x0007_{-@ÐÐé&lt;-@_x0001_µfõ¿È/@yÊÁ:(@¹Ø_x000B_%vë.@Ó_x0015_(Sm-@S+CÑL_x000D_&amp;@Õº&gt;J/@q÷t$4Ö/@iè}a&lt;{*@;5Âoñ_x0005_(@*tö.@z?EQ±2@wµ)/@3L("_x0002__x0004_Â,@_x001E_¶¼;0@_x0011_ç¢³,ö&amp;@_x0015_D?8á,@Ìµ(_x001A_Eä1@_x0016_ó©_x0001_.@Ï _x000B_9Ë.@_x000E_E±½h1@àØ¸0Ì_x0017_3@3C_x001E__x0016_£/@¡_x0007_ÛË_x000F_ï*@®¾E_x0011_N02@lû"Ög/@A¿è_x0006_Àe.@_x001C_ÞWÎöu1@_x000F_3%u(@¥_x000D_7T¶/@W½º~6Õ$@G¯Ctq*@Q÷MËw)@Ë\á_x0017__x001F_+@ý-?ÊÉÍ#@ÿ_x0006_yÞ·l-@Ëëê4*@é!õp.@&lt;i4&gt;û_x001B_0@û_x0005__x0003_"%+@ ) æ] 0@tÉ©¹¯0@_x0005_Kß_x0008_ù$@_x0002_÷_x0017__x001A_Æ 2@ÝP©t¡å+@_x0001__x0002_Q¯J¦_x001C_`)@í1`_x0015_:./@7ýË-u,@o1`¤¤=,@9Ô0X1,@¿À#}C)(@_x001F_½áÃ}&amp;@_x000C_G_x0004_lhå1@_x000B__x0017_ïã)@ãÛ_x0011_k_x0006_((@÷*Íï.@}çhé_x0011_$@ÃH:%@ _x001E_¢è|2@_x0011_4ÄÞ"/@	hLrµ#@xÄÚ ×0@ûLOP^,@_x000D_7Î@_x0010_¹!@[_x000B_æ\ðÕ)@sJ£u'/@_x0010__x001A__x001E_Üë_x000F_1@°éÓl_x001E__x0006_0@Â¨Öd0@2!Px?t0@Õ½_x0005_u¿+@e_x001A_xÀ÷"@Fí_x0002_ÿG2@Ù »x*@åµI_x0016__x0004_~/@mÞ_x001E_³_x0003_-@_x001C_ÚË_x0006__x0007_g00@çÕÇLó.@_x0015_-_x0019__x0019_hÞ%@®ÀMmÀR1@?·cÿ_x0019_""@fÏ£/§1@_x000E_ýÒGÚp0@½ÐÎî#(@_x0011__x0017_F£ö+@#²_x0002__x000C__x0018_'@éô_x0005__x0007__x0001_¼&amp;@ù6_é¾_x0007_.@ÒÚ¢Î§­2@íøp_x0011_es-@\áÅó_x000F_K3@S{ÒR	O(@ÓÔÔ¤zÇ @7¸Í÷·¸.@³¬Ü²%@_x000D_ß³_x0015_/@Æô­á1@b,höE3@Ã¦óâî,@_x0003__x001F_LF]\,@w¢ÆF)@_x0018_;8q¯0@§_x0010_ã_x000C_6ä+@Ý®ÕY¸Ú!@½[åùêÁ @OYÿª0@xÂ\|\¢1@_x0004__x0017_pFþ0@_x0002__x0005_#_x0013__x000D_¨_x001F_o)@­íµì&lt;D(@xâ$6?O0@×ìIÖ*@å·ºë+/@jó¼¨ô_x001D_@¥¨Ì-\í(@_x0001_´5iò.@É_x0008_s+@Ä_x0001_ã^H'@®ïër¤1@:_x0012_c_x0016_×·_x001C_@ÜW)Ùº-4@ô¸¦l50@Ùà.Â.@¦h\M*%@Î_x000F_55@_x0001_Äáÿ0U(@§¼ûÀa/@ü#²ú_x0006_3@&gt;_x0016_rÄ2@··÷_x0004_Ð_x000F_,@_x001C__x0010_È_x001D_V_x0008_1@WÄÖh!(@H×5óã#@¤FjÆ_x0003_}0@_x0007_u&gt;z.·+@V4_x001F_&gt;_x001D_@º_x000B_B¨-@rª_x000F_`Ë2@±Ì_x0019_ç3&amp;@·Ñ©_x0004__x0005_OK'@;À¡"(@}_x0017_¾]Í-/@IÁ~ÿ+@-Ðc!#P)@MZ¬×jÀ'@_x0017__x0012_e(@·Ôfâ$.@_x0003_ßÞÔ;,@¡7¸·½&amp;@kÉ¯í²~-@¸µêµ_x0016_2@ºÈ´ø¬2@dïÄP3@*º7ÒÕ[3@¥¸_x0016_v_x0013_é.@M¸F@+@ÂøWà_x0001_,0@£B@öõ$@_x0002__x0005_¸]2@_x001C_¬Úg0@çõlÓ_x0017_-@_x000C_ÛÕö_x0004__x000E_2@âéF_x0004_ce0@®ôk­t1@Q_x0018__x0010_Ä7,@_x000D_,ý­"@ó$_x0019_D±,@mtíÇº+@"_x0007_µúrÚ_x001F_@·×ÔX8/@ë÷QüÂ.@_x0001__x0002_'åë(¿_x0002_+@E~X_x0005_£÷/@_!_x000D__x001A_ê_x001E_$@_x001B_ø~ý«*@ÝwãÆq.@Û_x001F_{§AV.@*\_x001C_¿Þ_x001E_@äÜß~û_x0002_0@_x000B_Ú_Y.@TKcÙ2@3øyçú-@¡AædPD,@yÝ½PQ^"@ÑicXàV/@DRt_x0017_®0@Ø¿ÜWV"@bqë5å3@Õ=_x000B_Á$@_x000F_¡:27÷#@p2ËÜB1@_x0019_oX_x0012_"@L="ÈY0@d_x0008_·¬7u0@äý_x000F_FÎÒ1@óU¢aP+@_x001E_7_x001C_÷¾Ó_x001B_@ÿ	À¥7V+@¡pmögí,@k_x0018_ÏW§_x001B_.@Zb·^b0@¹!Ù@ @Óö¡à_x0003__x0004_*ã+@}âB_x001A_;#@_x0001_þå|F*@q×£.@+Þ_x0015__x0002_#X,@«il{ú\ @9¦Í_x001B_­%@ Yä7T}1@£3^£S-@I¹_x001C_óÎè"@²¤_x0019_¹«í1@¹ºP¡_x0018_.@þ©_x0006__x000B_70@Í{j^_x0016_"@cûoìün,@Iÿ·ììà)@¸5iÚ½1@³#Ä.@­&amp;ØNð*@Î½Ãfl?0@É:øßî @'tt$w!+@ë®]ß(@Y£ù©¨)@Ïl_x0018_&gt;U5-@_x0016_¶45z*@ÑO5R_x000E_,@)jS_x0004_¢¶+@æý_x001A_@þ_x000C_Ö®,0@¸HºÄ_x0006_)@¯_x0015_þßòq.@_x0001__x0002_àÅ§M+@Ù®ÿ²&lt;/@_x000B__x0003_M_x001E__x000D_.@_x001C_Ù	_x0003__x0012_3@g}×v]l(@_YºJHß/@ÎùN/0@vl_x000C__x0003_ÔA0@D_¡¼ï¨0@÷qz_x0008__x001A_W!@C\T@]|.@åz_x0011_©S+@ëP-G×+@j£_x0005_W2@Ám_Hu_x000D_/@?gs^^¼$@ÛìHj_x0012_+@MòÙ^h*@`_x0008__x0007_&gt;_ö1@A¡_x0003_÷`*@&gt;þ&gt;ÜZ0@ý_x0017_QD_x0011_%@³¯0_x0002_O\+@µ¦ªÝ$@WÇ_x001A_ äÌ#@ä#W¹è0@[N|_x0001_Ó.@Ò}_x0014_ow0@çbOÍ¹$@chàéa!@×¯% ×¸*@M-}%_x0007_	!¤%@_x000C_@G÷_x000B_S0@_x0010_§ß_x001D_ª1@?_x0003_MÖø/@_x000F_Îr­«#-@\+_x0017_À31@)dÄ|½$'@o¦©ÄÙ/@_x0001_{Îww5/@__x000D_q¾è',@pè½c_x001E__x0018_@ºÐcì3_x001C_2@_x0005__x0006_tjÐ/@Õ§n_x0003_æ%@q]E­kL&amp;@#Å6õ§Ç+@¨d¸3°$@¦Î1»J0@â¥}u'@ò¶&amp;|´Ð0@éÎeñc!@ÌâçYp_x0002_2@_x0003_'_x001C_Øj_x001B_/@k¤©_x0007_f±'@_x0008_4âì¦Y1@÷Bú6eÜ.@_x0016_WMO¢/@Ü_x0013__x0008_41@üñæè_1@Q^Âi.@á¼_x0004_b-@èþÖp,@_x0003__x0005_CUyÄüú(@£J|þ.@DA_x001A_ÂP;_x000F_@_x000B_é9»y/@c_x000D_¢i_x001E_-@×	_x000D_{7.@Ü|Ó__x001E_0@Ï\Õ÷ô&amp;@:_x001F_(ö§4@_x0015_w¾è.@)Á`Ðº1@[BHéô(@KAÈª_x0010_(@hÎû¡;2@_x000B_ó³=+@O§îÙp-@«_x0001__x0016_½j¤/@¥Ú/ú½/@·À«þ_+@òWä+ñ_x001E_@¶_x0004_NüM-@§X¹4û`.@Ñ_x0003_^_x0018_@Õ)@vºh_x001F_ú%0@{~Ý}_x0016_l-@NÞ³¦2@cv©#°)@Ç_x001D_LVª3+@£T_x000E__x0004_&gt;Ê"@ëî·,ð¸)@_x0002__x0002_¤^¶(1@ç4øZ_x0001__x0006_/@_x0004_@¯§ÉW1@aP{_x000E_ÿa-@³aðN#_x0014_(@âêSiC,@?²(#.@yA_x001E_ÏC-*@¹úG¦S*@aÓ=g¯%@"ÑÚ_x000F_c_x001E_@I,va+@y³Æ¾æ`)@7_x001C_ø¯Mæ-@%0?ãÏÇ'@_x0010_¸J?3_x000F_0@ÑRgÒÎ7"@_x0005__x0002__x0004__x000B_1@òF8vB0@_x000B_Ë8*@ç7&gt;_x0003_-a/@n0_x000C_Ñ&gt;s2@O_x001C_[_x0005__x000E_ +@_x0002_ç_x001B_Ø/W0@bî/í/@Ü_x001D_Åªï4@ßÝ_x001B_ .@£/NÚ`/@U¿Ä_x001A_%@³:5À_x000B_%@c$i_x0013_x®(@I«bsGÝ.@¹A.f$@	_x000B_æ°¥Qþ1@½R=è/@Á§ñ¬ïS/@Ë¼_x0019_Æßû+@ªým|`Ü_x0012_@¼._x0007_Áh(@ù_x0017_C×³£"@^Í_x0001_F1@ã_x0008__x0017_7ªU.@Å4¡z_x0003_ú*@Q+óÜ_x0002_­.@µ ¬5®*@_x0018_¢f_x001B_D0@ëCßQã_x0019_*@õ$-Ï[.@_x0011_æÓI+@eM_x0019_Mþá*@ux-_x001F_T)@«ùR_x0004_Væ"@^äì§1@+@ LÓ®*@c¿8üÈ/@ùÌ{ª'@²AÝú0@×T;l÷¦$@÷ãóÔç/@Ú'pHc0@Ú©¡_x0005_2@û_x0006_B_x0005_z$#@µµ\_x0004__x001D_'@OQ¢'-@GTßy_x0001__x0004_®+@_x0015_ÉFó~â-@8ÙÊ_x000B_62@¨]Ï&amp;ù_x0012_1@Xp¬é0@7Ô¨Ýè¢,@Ê&gt;ÏÜ°0@¹_x0002_z|þ-@õ¤_x001B_«:&amp;@ý"©	½_x0015_*@Þì$¡0@ñC?_x0008_H°.@X_x001D_»àä_x001C_0@I_x000D_Ôx£_x0004_/@Üí®Ðd @PD`K_x0003__x0002_0@Y}W_x0014_nÜ/@ ò7_x0003_ñT0@QU·¢&amp;@_x0015_ÆßÑ_x001B_'@8ÍÖç~0@Ü) _x001A__x0019_¤0@_x0013__x001A_Q_x0001_sÍ$@n_x0003_ÉñÌÃ1@Àj_x0005_T_x000D_4@ãr¹»/@ûÆ_x001A_ÕæL*@9ò²ÕÖé-@·_x0001_ò7)@ìb­Üª_x0015_@wg'¨G+@_x0013_8¬Iò½-@_x0002__x0004_+uò«Z#@ø£8Áàý0@í_x000B_^ÇË_x001C_@E_x000B_ËØ_x0012_.@6Ð&gt;Ö,@µç®_x0005_¦ò.@WõnG(@_x0004_¡ìv_x000C_3@6Dü40@_x001A_v_x000B_fè*@1®åÐ)±&amp;@_x000C_Áïý¸X1@æ¥w2@wbQbô_x000F_-@Z_x0007_®I&gt;&lt;0@6L«c¢0@am_x0019_¤S_x0004_/@ âÿ¬K_x0017_0@÷õ/ýG'@g­Ç`_x000F_)@æ¸ö__x0011_*@%_x0013_ÿ:!@kË_x0017_ü·%@_x000B_Ö1_x0012_ï!@ÍÊªj7Â$@b(_x0007_2÷_x001C_@Ök_x0001_`%21@.ììµ0@/ëÏ_x0003_Ôq#@_x0014_Q÷rÙa0@¯¡ú_x0003_ð))@_x001D_9¢_x0001__x0004__x0018__x0003_(@Éì¾Zj+@[Ï­¼'@Ê¶÷Øn)@j¤Ñ¢k_x0017__x0013_@Q7nÙ0/@í´òb0@îó±ýø_x001A_@_x001C_æ_x0016_)@K-ß½.@_x0004__x0012_Üaù1@¬{0#wW0@Ë=¿Uª~(@Ç_x0001_@³,@â_x0008_Ïï_x0006_&amp;_x001B_@¤ª_x0016_Þ-@_x0005_%5_x0018_ü @îº_x0017_Z4_x0018_1@k|ÐW#[.@m=írÑ-@½¦og	+@{{_x001D_/,_x001A_/@Ö·/2H0@_x000B_¤5¤;_x0008_.@:e­ù©0@_x001E_K_x001F__x000E_ôo3@õhÆPÃ,@Uÿr§w,@U_x0008_5,-@Ë"_x0011_Ï¥_x0002_"@_x0013_Ë\_x001C_/@àòmö%~1@_x0002__x0004_SÏu_x001F_³_,@9»-d_x000C_//@hy½@÷2@{_x0006_µò£)@oxl_x0011__x001E_-@ý¡+@=RQ_x0013_cc.@r,Ï½%@âÖü]O0@|t_x000F_Øâ,@í|o÷&amp;-@_x0016_ÇQÞÈÌ0@¡Q÷:_x0010_R.@À°{¨é 0@+¤_x0004_¡$A+@òWg.ë_x001F_@§æ'_x0018_à.@çÊìËô#@k=åÅB.@_x0019_V_x0005__.@g_x0001__x001C_VÛ_x000F_-@Ú²ÅBC"@2¡k¸Ù2@µÏÄsÁ/@_x000C_Üp1o0@âWiã*1@û!oùv¤*@j_x000F__x0003_l0@u	aûVx'@Ý?&gt;Òë_x0003_(@t¼m&amp;d·0@Ô):r_x0003__x0005_cð0@1Úêz-µ*@ÖÖ_x0010_0@Ð'ê,F3@Ë5_x0007_ó^&amp;@½T¬þ +@_x0001_ÂØ_x0018_¨¼*@¯M_x0005_ØÆ_x0003_/@Á_x000E_þ'_x001D_ò(@÷c_x001D_c©,@_x001B_H-_x000C_/@ÿ%:Â¸8-@ÿ±e_x0011_L  @4³´o_x0001_X2@fôX|äi2@_x0001_AðAK'@Qâ¤È=/@×÷i_x001F_eI,@_x001D_È_x0019_úë*@+_x001E_NÍ¯.@_x0012_ï_x0018_43@@uo_x001D_'1@_x000F_çê7J,@=ÇÓ¬Ò*@òlÝðm1@Uúi¯{§+@ÉÒßzÁö*@vÏÀl1@ÉFì!Y+@ÁÜ"ûD),@Þá7Uv½0@]_x0002__x0004_®G!@_x0004__x0006_z½Ò_x0003_º0@´"Ý)@ë¯D_x0016_ .@Eeûo!*@_x0001_³õË½¤'@±yAsÎ,@'O_x0007_*¡-@ËMW0_x0017_+@Í_x0003_F_x001C_Ìï(@_x001F_Á·?Â_x0016_,@l_x000C_ÇPä_x001C_1@_x0015_&lt;1\i_x0018_*@nÓã_x001D_U3@ò_x001E_óØg3@yèþ_x0006_Å¶-@QbeUr*@G×_x000D__x001E_¿,@_x0002_^Ôø_x0014_¤1@&gt;hÕ3 ±0@_x0019_m(_x0005_6Ê,@Ý_x0003__x0015_F,@DVumdÏ0@/Hº¤/@F·åKÿ0@ZW9« ä_x001B_@=¯aºú#@{:ãRFì+@8ywzï0@_x0004_&amp;&gt;«(@n×(W&gt;33@_x0008__x001E_¦_x001E_0@_ÖW¬_x0003__x0005_nâ/@µXyg¥m'@¤#?S_x0011_0@4_x0013_ÿd_x0016_2@CUà~¡%@»T_x0002_&amp;@+Ìnõ(@Í µ]È!@_x000F_g;¡¿''@ cBP§0@YãÛE{¦)@_x0011_{P&amp;&amp;Ö @»_x0016_çf=Ø)@p,¸ér1@ÂQ_x0007_i1@Åxæ_x0011_í.@©¨*@E-@ÏuiÇâ+@ç¸*Øë.@~_x0004_ñjè-_x001A_@qûæ;Ó)@A`K8WJ#@oCØðH)@«¯Äë_x0007_Q/@}¹Æy+@/.ï¢_x001A_(@¼Û.©Ç2@çêi_x0001_Ú3$@_x0013_ q³2/@KY»és2+@A¬Ò¯cN)@xÞðíùÈ2@_x0001__x0003__x001E_íF4_x000D__x001B_@ùñÒ´û&amp;@ZI_x0017_XÞ0@ég¹&amp;JX/@YîÍ]zÅ+@gX¤_x0007_Î+@ÏÇYc4×!@7ß_x0007_0²(@iâ¦:ÐB+@ö__x000C_´é_x001C_3@ýT.´'_x0017_%@._x0003_¤f`1@kK_x0002_Ðú,@ä =_x0017_ªJ1@{ä2´ ú'@AÎøÁ'L*@µ7¯_äç,@¥ø;$¸(@0_x000F_Ö¥~.0@¹]f¼(@é(Y2Í6/@µ!n9*@@{*A 3@-íML*@PBw_x001F_Ò_x0002_1@üÁÕ_x0008_2@neéø¶´1@9º§ÁÚ.@q^W`_x001D_*@`_x000E_ªÀº0@(_x000F_òý&gt;}3@ $ø_x0002__x0005_7_x001E_1@¿æGU¥.@Ó·ù&gt;ó/@Ò6wÆ/@UÕ[_x0018_®-@_x0008_£?_x0016_Aa0@J/§]3)@_x0015_3_x000C_1@ÔÂ/¢_x0003_]1@=ôyê_x000F_;%@àº_x0018_	Z2@8O _x001B_)@³ë	*Ù,@_x0015_ì«_x0004_æB.@Y×&amp;Ã1v/@ûXNâ @]_x0010_Ei&lt;R!@W¾öhC'@ù¢$áÅÁ+@_x000C_­¿èñ(2@Í_x0019_º6Æ-@_x0001_ßÇÔ&amp;@pìgj¢+@_x0001_gR_x0014_|,@bÚï|AØ_x0010_@_x0016_Pkðà0@ùGqHµ*@ý~_x0012_=+@ö]¥Ò0@A_x0007_§w`(@Ï³qqâ&lt;#@_x0011_K&amp;:Q(@_x0004__x0005_ã);Í·_x001F_'@Û_x001B_u/@p_x001E_î¬0.@k¨Lí&amp;2@Ñ#W¨,@mR,Â/d$@O_x0015_¼_x0003_0@¯#¬â°A)@ÙË:{P/@ºâ¡áë0@oÒqE1@éÿRÝr_x0015_'@[n*,i%/@_x001B__·#Y%@Ó,ÖÌ68(@;B»ì-@Rbr_x000E_P¹_x001D_@Õ_x0005_u_x0001_³/@±$_x0008_×Cn,@ÇCà_x000C_)@'_x0002_K_x000D_Ï-@¥yÐï_x001A_o$@ì(2f7/@§N_x0007_Z¯/@¯¤D7áe*@çùëÆ´,@KÐ_x0007_}âý%@KbÄ¯_x000C_0@_x0003_wï¬¼+@_x000E_LUV_x000D_0@µÆG».@XÆÖ@_x0002__x0003_z;0@A4-Ãk_x0014_/@®À\Z._x0012_0@^1H¿&amp;@_x001B_¶¾¤%!@Pò8Wáh2@'×þudæ&amp;@ _x0007_[O1@Î;!èÑ_x001A_@uA|--Ê(@_x0007__x000B_4ä_x001D_g,@®K&amp;w«g2@ºØ(è!1@éÐOÉC%@¸é)ï_x0008_(@[ú_x0018_lÌè,@íçÚ_x001F_dÌ"@§_x001C_îÃ_x0006_¬*@QµIîËî.@ëÓTTST,@í_x001F_Òíô.@o_x000E_ª-ö+@ñúSórÀ(@Í0¨bÙ&amp;@yºÅ\ÜÂ/@­{Ü_x0010_h/@_x001C_.¸_x0012_è0@%¸_x000C_¼_x0006_ò+@çs¬7_x0001_%@×÷_x0010_è'@ê\J£$@õáÜLwª-@_x0002__x0008_Ô¥º_x0012_÷¾0@5ªGÂÙ,@Ç._x0015__x0005_j$@/úýIo&amp;@Ý	ÂOÐ%@úÉ_x0019_°0@\ú9_x0015_2@ã*¿ïBï-@ ¿|aP1@j8×ðkù2@_x001B_&lt;w¤·£+@Õ¿Yç=³*@ÐÛùÆ_x0004_"@¨riÙ_x0008_3@;&amp;u\~*@É-7)!.@Û¬Û­?.+@¦_x0015_Hz_x0013_1@Eó::à*@?1#IÞ.@c¨iv_x0004_+@\_x0006__x000F_uÎ!0@¶_x0002_ÊË¤a_x001D_@QO{6"@w&amp;h^Z)@/ÌjK_x0014_@+ïRM¨ê)@Ï_x0003_ó_x0002_Iõ,@ÍÝxó^1@_x0007__x0012_Ëëû\+@_x0011_×w_x0001_&lt;_x0011_,@:á_x0002__x0003_ë_x0001_/@_x0017_ÚªµÚ¦,@Ñ;[ÑÁ2,@µ°±×â_x001A_-@W\d1@µ_x0003_ý)@¬_x000B__x000D_bÀ2@£/(M'@!T_x001F_	c_x0007_$@¤Ânb~{0@_x0010_ù¢¯ïE0@Çwië1±/@ã/fô_x001A_¬'@§v¶2ñ'@æ¦_x0018_8Ø1@ù_x000E_{Nè!@õ±{säB#@ûÊ¬oE(@Îç*Ñx0@ö?X'»I2@áóØ× /@h&amp;_x001E_×A&amp;1@_x0018__x0006__x0004_¢Y_x0004_0@¯­()Ý,@®#_x001E_!'@àªÛ¥c0@Ë¡Á+_x0005_%@qÏÙ¹&lt;_x0007_,@_x0017_»Umz/@×\M¨Þú/@_x0013__x000B_[íª)@ÿ÷_x0013_à,@_x0002__x0003__x0003__x0011_Ê'2@v*táy_x0015_0@_x0013_½"sE3/@ºÆ¢L§_x001B_@üjG¼1@Ýü*ÄÒð*@»Gq_x0001_l+@¸_x0003_Ã²×p1@Â*H&lt;M2@Zàwºv*@½&lt;ò+_x001E_ü"@hðºåI0@b]¦°Â)0@¢Vmá_x0012__x001F_@»ôX´»&amp;@Åªðr_x000B_0@áPC|ý,@__x001E__x001F_Ù¦@,@¥5å9W/@B_x0010_µÈ®1@/BÇ¦â¶'@=x_¬¹+@Y'_x000F_6D$@ëlÊû´ÿ-@Ï;º*@;Ô6&amp;@+_x0007_[Ñ_x001B__x0001_*@·3(_x0017_÷,@ÛÝnY_x0014_Q.@ôK_x001A_ìB0@&gt;êîÒôy1@V_x0010_Ü_x0001__x0002_=2@_x0001_*4ÃyC3@tÆ4|ò_x0008_2@ÏzÌh°*@Ë÷d_x0019_/@§ËÒ¬­m.@_x0005_:[,@;BÂ}_x0008_Ø*@_x0016__x0013_]×H2@ç~'äx/@Ó_x001A_¦Su!.@_x0019_×_x0007_w_x0004_'@y-xxu)@U-_x0001_Ñz"@AÓ¡¯®:/@ªÞ$A_x0012_A0@!Ç_x0011_ú-W.@A&gt;_x0019__x000F_Y)@Y]ªÂñ$@(£¢eaW1@q%ÅHé&amp;@÷7Wö2Ø%@!ðy_x0016_á%@-¯¹_x001C_õ£.@Wõ_x0012_¸è,/@2åe´Á,@{§Ì0+@l7hhÐ[0@_x0007_p}+Â_x000D_-@¨5DcÕ,@?ñoô³,@¿!fUö:/@_x0001__x0003_Á_x000D_÷Âø&amp;@*'rHºÍ1@´\ö 3@¥á	_x001C_Ð(@_x001B__x0002_;É,@¡lîUÒ'@Q×ò('@1J[Xiº.@ìûHU[_x0017_@ý5!Áòö)@ÛáÌÒ_x0002_Ï&amp;@b_x0008__x0014_oý_x001B_1@Ð`ë3`÷0@·T_x0005_k})@M1±`¤¿$@î_x0018__x0016_æTg0@®TüU'0@Ù¢ÿöØñ*@nhIg,1@õ§È2~1.@_x0007_me:$@BTÖ-_x0012_0@_x000F_"a-@EG0ÀB-@ÖâÙ_x0019_aÓ0@Ø_x000E_¬f_x0018_"@$#Án	º1@ÝÁz~*Þ'@vÿÄ­óz0@ÿ¡²ã"@A  ÖØý/@S´a§_x0001__x0003_±d/@ßàj-@_x0011_«¿;_x0006_p"@Ø¬ú{_x000B_*@&gt;O­L®0@MÊ@@$b%@i¶^y¨$@G_x0002_ì:,_x000C_)@ïMÓ_x001C_K/@¨;_x000D__x000E_õ_x0010_2@dOÏî2@_x001B_Ër_x001F_k-@Ís/öÉ%@_x001D_bÁ,@ýTE_x001E_U_x0015_*@wKWÔ$,@±RY%_x000F__x0006_.@ÍË¸ÿ½R-@ÿf_x0016_Bà?/@ÃÕÅ;C,@_x000F_¯g~&amp;@ëî_"óI/@ñçn¯«")@áÝ_x000F_í¬0@ÝYÎu_x001C_-@:ñÄ~R¬0@[Ôä½è_x0014_$@{§Ë&amp;@6GÑJ_x0016_0@?\	üÏ$/@R_x000D_¦¢p*@ÖÛvv¿_x001F_@_x0001__x0002_Å6û¡}9/@å"Ç(&amp;Ä,@'¸_x0013_*á$@ë°hð-B/@Û_x0008__x0001_Nñü-@l¼_x0003_MÂ2@T'G_x0015_&amp;_x001A_0@ßqÔt¡M/@KO&gt;¾#/@£½=a¢+@d_x0008_pbÌ2@úÄ`ç+@ØJg;)0@9ÂB±ïg.@±'(_x000F_(_x000C_'@³¸[Ò/@_ª5¼Ä*@¯xq÷C)@ç_x0016_Õö(@ÅøñÇ,@Â_x0007_/rÖÿ0@ÿÿ_x000C_Z«£,@ ú9¾·.2@)Àd_x000C_ã_x0004_-@*#(Ø¥1@s"_x0003_|±ü.@­Âû_x0019_1@_x000B_¦¦_x000E_Þ"@cÀV¾_x0010_Ô-@_x0008_i¥ÞB1@#_x0004_&amp;A#@í_x000D__x0015__x0005__x0002__x0008_r©$@C_x0006_#dv,@ÿ_x000D_R9KL'@èØïa_x000B__x000E_@Æf_x0018_Î÷0@Ew£Úè$@Ðf|_x001B__x001C_f0@¯ÁàQ+@Ö6O1+@Ó_x0019_*$¹.@M¶uc¤ @»qß\ñj/@]%_x0007_µ.@.U±åý1@ÑïRärg"@ F)_x0001_p1@s_x0008_8Þ_x001F_.@_x0005_õttý&amp;@UÁjAÙ%@µl11¿_x0006_"@Ý~úõS.@_x0003_ü©_x0016_(@_x0019_óxbt_x0011_/@éB"+*@ã_x0013__x0004_\Hq)@_x0011_i aX.@AÕû$@YÒÐ¦C-@Oí_x0006_a_x001D_¬,@ÙKÇÚ®&amp;@_x0014_1ø_x000C_1@ù*È_x0012_Åz,@_x0001__x0006_pq¡B¥0@¶\ÅI_x0002_3@Ñn¶h_x001D_-@Ð7Þí8f0@ßiË¦Ý#@ðá3,L0@_í¯&lt;uf.@øæS_x0007_Í_x0008_@ò1=&gt;&lt;1@_x0003_\:hñ.@_x0005_Õ¡ù_x0006_+@_x0014_§Ãí_x0019_Ð_x000C_@ÿò_x000E_&gt;/@_x0019_ëÝª_x0002_-@eÊ|¦±_x0008_*@¥_x0006_%¹-@£'_x0011_éÛ'@&gt;tT{©_x0008_0@ë &gt;9_x001F_/@µÃ*HN*@ýbN_x001B__x0012_î/@r=ÄD½1@_x0004_Rå]\V1@Ã6/y2M @±ô"RÇ$@9Ù_x001A_»-@uéª;7º/@©è:ÆN,@YGðÔ(@!Àè_x000B_'@{AE*°ã-@ÑÝÒ_x0004__x0006_o+@#i¬_x0002_aA'@P_x0002__x0006_£!@p=_x001E_æ`71@¥§²Æ=*@E_x0011_}rò.@fÐ%.0@_x000D_» 0&amp;.@½_x0004__x0014__x0012_Rß.@gêç{.@_x000F_â_x0003_Ü/@Ã?_x0003_TB.@¥`Ëño/@__x000F_ÃÀ%@I_x0012_KPì_x001E_)@_x001B_á_x0011_§OH#@(î{L_x0005_V2@ii'õ©/@üþ&amp;X_x0013_=3@rocæ+@bò&gt;&gt;æ_x0015_@*Ñó_x000D_	0@Cu©ò&amp;@ý#N[_x001A_+@&gt;QæK¸2@}Îg	*-@®Á_x0011_å_x0017_(1@³VµnUæ*@¯älì/@ñ_x0001_h_x001C_s-@è¾2ºêy2@·#7×%@_x0001__x0002_gFÅ³Ý6+@@vLÁ1@eçj&gt;T.@_x001C__x0008_@#Û1@å»yÑé+@¢{µÙ1@Ãª_x0008_§hA,@ye&gt;Ùj?*@Þ 'G_x0008_p_x0019_@ê_x001C_®Ù\0@ésAþw&amp;@´1tÚí_x0001_0@7`ÀÅ·/@_x0011_â²[õ%@+óhÝr(@ëì[]éÏ-@!ô-N_x0017_)@_x0007_T"ÃÝ.@±ÞúD"D*@YØâ¹/@'_x001A_GL7-@ÿô³]Ì'@q_x001D_Üøl,@X­*F71@ñøå@#*@Nûªÿ,@aCÿB³_*@¶g_x000F_Yü_x0014_0@q[JêÊ/@Ë±¨)l,@ãJÜh)@_x001A_P,j_x0001__x0004_­_x001C_1@½løÿ05+@¡pÑn_x0003_F,@k¾õ_x0008_ò-@__x0010_¸Jé,@æ×ãð1@³_x0007_Þ_x0015_Ù)@oÉM_x0005_ûw-@A_äLP¬/@ÁÏf/@e_x001A_ãØ Ñ+@¥_x000B_J_x0002_'0@YíÔÐ,@"ûÂ_x0007_80@_x001F_¦wÇ,n-@Mwlà+.@ÚHÂäuä_x0019_@·ÑuN_x0003_Ð(@_x0019_g²®1ý'@Ë\îºö.@R÷ázp_x0019_1@_x0005_IªEíë%@BxÎ.1@#Gð`_x0002_4/@÷ØÔ_x0019_ê @_x000D_úq!ì?,@í/ÿÖJþ,@I¢"_x0019_L-@kØ#©&gt;=,@.å­	%0@	EEäÍ_x001E_,@á&gt;¥_x0017_7º+@_x0001__x0004_¯ØôÀ^}"@ì`K¬_x001E_1@_x0012__x0008_AP}0@£æ0Ì-î+@G c¾0"@ÖcÚ8\0@õá?è/@_x0013_U8çuÑ.@_x000E_?+ `0@ Îr²eJ0@!ùÄ~Àõ/@'A8¦#@;_x001E_ð^%"@ÓKTqî+@yÅÌîl-@9WzN[$@_x000C_&lt;¼(x_x0018_@_x0002_å_x000D_ï'2@¯íx{¬,@w_x0003_\³Hv.@_x000E__x000D_·«Ü)@®tw-»_x001E_@ùL[ú-@äHÒ³ó_x0011_1@ÐrDrd1@I9R|+@__x001C__x0014_u_x0019_-@1ä¶LcÔ#@;X·e|Ó-@'9`ç_x0017_'#@åÒÁé+@m_x000C_µ__x0002__x0005__x0013_%@Y&amp;y¸ëi&amp;@í_x001D_8&gt;ÑA!@N_x0001_qm¾_x0003_1@,þögkÄ0@öDÏ5°_x0006_0@âQ_x0004_B(_x000E__x001C_@Çõ!Óó&amp;@L_x0010__x0012_4­É0@Áç|C !#@òÞ:_x0015_O_x0016__x001A_@ïzÕ½).@óø_x000C_ÖÈK-@Gàl#,@)_x0018_âÂã)@_x001D__x000C__x0011_ý¯D/@ßóvÜüÆ/@YX_x0002_%_x0011_!@_x0019_/(@_x0015_O·îX_x0010_#@5ÜÅº_x0017_z+@8ñ_x0004_§2@úõ§;_x001F_K0@_x001E_ùt)Ô0@%A_x000E_XØ(@¢ý»I'@/_x0017_esU+@Wq_x000D_'tB @_x0016_&amp;ë-æ1@ñÀ¬ºc!*@_x001A_U_x0015_ö_x000B_0@ÒòoX·(@_x0006__x0007__x0017__x000D_(@}_x0015_iÑq/@k«97I @jm)_x0010__x0004_½0@i_x0005_[ùd+@g4TÃ_x001C_²$@XÏ_x0008_#G°1@!_x0002_¬ãûü.@i¸ú¨F_x001B_!@½#lá1.@_x0019_¿r_x001A_ÎÂ(@ç?¿à/ @ê±Ãîí¯1@²´¸Ì4@ÿ_x0016_RtÖ_x0017_,@ÕTÞÊ°-@:Vy¤6Î0@Çë_x0007_Ï+_x001F_$@O_x0006_·_x0013_5-@©Âh4½^-@_x0005_Ù_x000D_ih!@M¢²úç_x0006_-@_x0005_Í§7P(@o2Xù¯Z/@ÇLé&amp;.(@uÙû_x0007_X&amp;@7_x000E_C_x001B_Õ+@&lt;6´ë_x0012__x0001_1@â_x000E_÷§Ð(3@k¶%µ_x0015_h,@_x0003_¾ÎîM$@%_x0010_C_x001E__x0002__x0006_j_x001A_'@õiY/@Çi_x000D_¿[M.@ÉÜw¸!/@Éqºe- %@_x0017__x001B__x000F_°_x001B_K+@½7¸È+×.@ßrP_x001E_&amp;@:_x0019_öVd0@KöE.//@8_ùÛGH3@&gt;2f¸70@&amp;_x0003_O-1@ðÇjÈ30@ýf"Ùà(@7_x0004_ä92@j7 ó1@"_x001C_ã_x0001_0@Ñu¦X*@ã%¹ã«-@_x0002_SÁ2@Có­@¶Ú)@¤_x0012__x001B__x0005__x0014_y_x0016_@h=\tzó0@û¶Óôµ.@sLZ¤Ã-@ÙBVZÑE.@¬s_x0018_)Ãö0@üBþÇ&lt;	0@{ç¯|d)@ÑÝ¼D?+@_x000F_ÀÞ¹Â+@_x0001__x0005_Ð_x0007_	ÿÛ_x000B_2@w¼'ÜO.@É?§Qéx&amp;@_x001B_ _x0004__x000D_µ(@$lÊ60@9_x000E_M©ÍÌ/@a÷õ_x0007_Ú_x001D_,@Æ_x0002_{0_x0005_0@1ù: _x000F_g/@Ý\þ_x0010_­!%@q_x000C_8,@_x0003_`6_x000D_·î#@²&gt;Ç©Z{_x001C_@ëh_x001F_þ\,@ì¶_x0016_TÆ1@nÃw3_x001E_3@A_x0006_[¾+@8ÝYÎºì2@1_x0016_ùåw&amp;@§ÐòäG/@=Å4Íæ#@Qs0h_x000D_-@m$_:)@?ò_x0012_Y_x0004_F,@»_x0002_[ÊÙ-@Ã£Ù_x001D_=Ú+@qzÊ3*@LÂ×ß2@É³?&gt;r¸$@Cb_Dj"@Þ_x0008_ñ-@½y$§_x0001__x0002_ÉZ-@i_x0006_+v9-@]\%2'@s³Öì+_x000E_*@-_x0019_ò_x0013_þ.@zþfZõ @_x001E_vÚuÒ-@uþÊ6J&amp;@áàPÿA'@£ö3b|/@_x0013__x0004_ÿß-@_x001B_\Ia»æ.@÷M¦ Ôb.@µOÚW_x001C_4%@_x001B_à&amp;_x0012_êê$@úo&amp;1£1@èT®ÀÌÕ0@h_x0012__x001E_:1@Í_x000C_¹Ñ'ï/@_x0003_nF=P0@Ñ/Ï_x0017_F#@E(ä·ÔO&amp;@_x0003_,]ä÷	(@Ùg¡.h$@0_x0014_Ñ^Ç+@¥C_x0010_yÃG,@@c,¿µ1@ÆgªG_x0017_\2@_x000B_z½_x0002_1,@ÕMÚæ_x0015_-@/¸Y© *@_x001F_,~Ë©&amp;@_x0001__x0002_ëaPñ_x0007_â,@_x0015_üß«1&amp;@t%ÓØü3@þèÓ'0@÷M )Ô$*@G;öè¸}.@ã¨Ê¸»,@MYÍkhT-@í  ¨q @xóRÓ1@M«à½C*@ñþ2Ì_x0002_I$@ñV_x0002_:Ê%@Ë%@Ä0Z&amp;@³v°ó(@_x001B_v¼*+#$@¿EjûGv$@7_x0014_O+_x0018_y/@	wÂb!)@ËG_x0003_¦_¢#@_x0016_®Lå½)@mµ$_x001E_«£*@ãºÄµÇ_x0004_.@)¡tæ×N/@} Vú_x0006_ç)@ó_x0003_5Ùf'@%ýò·¤ì)@_E`&gt;Ê%@~Ì¼VÄ0@þk_x000E_4¸¾0@	z¨Á/«,@)l_x0002__x0003_1k&amp;@~Ç.8_x0005_C2@_x0010_,\_x001A_g1@;yJ¬ÿ#@µ½ï&lt;þ.@à_x0013_¨j_x0010_0@A¥òÃ_x0008_¸ @N_x000E_M!@_x0001_f_x0010_&amp;s&amp;@ã_x0008_{Á°+@Õ!~Ë_x001B_$.@ñTÖ?pÈ*@{éä. *@Í_x0005_ÖK$@îÖ|öÂ0@å^~¼!´(@?_x000E_:ôî&amp;@]¬M&amp;Ió,@)_x001D_ê.fw%@Ç±_x0001_¹&lt;_x0003_%@V_x0006__x001F__x000D_)-_x0019_@Õ_x0012_Ý«\.@år_x0011_g_x0001_÷,@«vÑàí%@?:	¯	u-@MG¯`\ë(@ÀòøTÊ'@£.à§/@ü»vã_x0013_è1@{Ä¡©Y,@n_x0007_Õà0_x001D_@2!åV#@_x0005__x0006_UfÖÖ4(@&lt;T¹.1@ÿ7JÙr÷*@q´ÿ]o¤(@·Yxq1+/@É;òâù%@!_x001F_ù{_x0019_½-@º;_x0019_EãÃ0@òtâÿ.@OhSæ,@;_x0013_&gt;_x0007_à~.@£àw_x001C__x0010_®,@ËªÅ(À-@¡_x000D_7_x001E_J!@I#*_x0003__x000C_é#@h´Ï_-@_x000D_Y_x0015__x0004_ô'@×ý×_x0002_w,@½á_x001F__x0015_m*@óÂ_x0012_@Hn+@_x0005_M+/_x0015_Z0@d&lt;_x000C_G_x0004_2@SùYÌÉ-@uÍuç[/@Ë4F¼½]'@)pÓH.@[ô¸äÜ$@_x0006_-_x001C_RÍ@0@³¸*_x001E__x000E_&amp;'@9SVh,,@_x0019_ÛÆg±´%@_x000B_z_x0007__x0001__x0002__x0003_g'@ôD§u/3@­_@ïÒã/@Õòñ_x0016_:)@¯_x0002__x001D_M])@s¬W"sÃ*@0£_x0006_o+µ0@ç¹T©ì,@áß1~IÂ'@ÅaÄDö_x0008_.@nlkÑ÷0@ë£_x001C_#É+@_x0008_ë;îJ_x0001_0@9ít_x0008_+@q=_x000E_z«/@o S¤×t.@Ä&amp;ÅA_x0005_w2@Zým~É1@óÑ©Eª^*@,ÐO¤0@OÐë/k~#@{nZ_x000E_Ö(@NÍÌ¼á1@Ú(ÍI_x000E_*1@5ÿ¶Ìg-@Á7_R*0@û"Èóû_x0015_+@GgÐ²¡_x001B_*@Á_x001E_µ;;+@_x0016_×(\-3@_x001C_ñTñ¬1@_x000B__x0007__x0015_õá_x0005_'@_x0004__x0005_jF^¿ 1@_x0005_Þ#ø=1@ÄÃ|,2Á0@iíV÷~'@_x0003_k&gt;do­-@êªÚ?»_x001F_@û3èq$@§¦a%µ)@ûHC·ëá.@vB-d3@éMÜÕ/@Áë÷_x000F_AÓ/@IqC¦+@_x0013__x0012_|_x0008_Ñ¬%@¦_x001B__x0010_ÇÄ'@R_x0006_×ÙÀ¦0@´gòt_x0002_0@ÒIr_x0017_h1@;_x0014_wÅ *'@f8è¤_x0011_m0@­Ø_x001D_BTÙ @5.uD_x0003_Ä/@mK_x001B_¦c½*@ß_x0018_úÈ+ì&amp;@®_x0001_Yý0@uq_x0010_fQé/@`:0B_x001F_ë0@÷/0¦ÈT,@ÒÄ¿m÷1@Õ½Ñ½1&lt;(@-NE)Åg%@`F|_x0002__x0008_Ø_x0004_1@9æ'2{'@Ö0[²}-@§µbÛô*@{y;Ñ_x001A_4@?_x0011_¬¸/$-@_x0011__x0017_Õ_x001B_ú8.@_x001D_/^^ì~+@âæ&gt;@¤_x0015_1@æß_x0012__x0012_î0@_x0016_Ñ_x0006_l_x000E_3@ø_x0001_²¢By2@K¦_x0003_EÑ-@_x0007_õ)ü_;)@&gt;OP1b0@_x000D_.B2_x001A__x0005_&amp;@ATY¸´)@ü1âWc_x0016_1@-Fs8§-@/_x0008_Â*@S_x0015_?sv_x0016_,@&lt;¥_x0019_Ù_x0011_1@·îì¯ý0!@uÿ;Xæ,@}!9%s!@x3'á­¶0@_x0013_ÃNgQ)@¦ò5&lt;61@Q§"_x001D_/@ËNuÞ_x0001_b*@71N#@_x0013__x0015_EM_x000F_/@_x0002__x0007_ô_x000E_ä_x0015_&lt;+0@_x0011_K­Ó_x0006_.@_x001D_î0_x0013_&gt;£.@Ç_x0007_áØl_x0010_.@:áßÅ)2@É_x0005_@ÿµF/@µ©øü#|*@_x0007__x0014_$_x0012__x0010_ÿ0@w¯$â_x0010_9+@Y_x000C_,z2¼-@µ&lt;¸_x000E_ã(@WèC_x0016_?.@nÄò=c_x0006_2@¶{ z_x0017_)@åÖ)}_x0007_*&amp;@_x0001_	-©ù-@@ºn3^'@´Ú#@èÔOs©0@%y_x0007__x0001_2_x0017_-@§_x0015_OÔÉ)@ñ#ûGa_x0005_+@w&lt;^H±*@vN_x0004_ú0@è$ü=¡0@²ÁýªÉ_x001E_@'_x0003_z,@'­|Ë,@¶~º_x000C_m1@È_x0017_&lt;È1@!T,%Í¥$@_x0017_²/æ_x0002__x0003_'Q*@[_x000C_ÅÕU+@/üfw]ï,@ypé*@_x0011_À_x001C_mÃ+@[´¸_x0008_]/@³SøÉ$@MyÂ·u$@B&amp;5D_x0004_1@1¥éö6f-@_x000D_Uûµã3@êeæ!_x001D_1@W ¥ç»(@Mmf _x0006_ç-@Yâ_x0004__x0003_?c"@¼_x0008_Ðã½&gt;2@¬ÏN_x0007_4@,Íªo&amp;0@_x001F__x0017_í²(»"@±k_x001E__x0001_c,@×2sÃn!@Û»Äc[+@ïgóB¸Û(@_x0013_uíP8'@ÙtÀÈ¿-@ïªn@qi-@òØ)±_x000E_*@é%tfr+@2¬TÏ;¯3@Í~Ès_x001D_+.@Aâ&gt;8¤*@ÎàÔ_x0014_0@_x0002__x0004_e	_x0001_Ó®È+@ÎöëÃ.@_x0006_ZáéyI0@ÕÆ¢´k,@Ö¿¥=Ä(@g7vÍ7^+@©èTÖW'@O]o+@ÓzÃÓK)@Ç¾EY-@	jTb0@_x000D_ÃÍ®qÌ+@:¹&lt;2!1@¦á»S(%0@J_x0003_yÄ{2@Ôd°3O+@¹Ø._x0005_H["@?_x0004_#_x0001_¾\(@YP_x001A_«æ·*@ùÐª&amp;»m(@Ëæ@}(@_x0011_Ëå_x001A__x001A_q/@e	S×-@éÐp_ü%@wø`®s×&amp;@Qá_x0018_00_x0013_'@_x0007_ÌýwÆ(@ß&gt;å?%@ØÁJ©1@)dZãF@.@c¥¦.$@¡_x0012_N_x0002__x0003_ª2@éUë°.@$d©¥]ý_x0018_@vÇÖß_x0016_0@[¨Ô_x001F_,@ï$³¹O/@ÿ¸ª¾0"&amp;@VÙÂ³Ú0@þX_x0005_@¦U_x001E_@MÀcLN_x001B_-@!P	ã_x0001_X-@b_x0010_f:1@Q_x0014_+G_x000D_*@Á&amp;qª­Q*@´_x000E_MùF1@_x000D_Û5;Ïµ)@±ÙÜjê¹,@?1é¹\P,@^ª§_x0014_1@¢æåþ_x0010_Ã1@&lt;(®'$_x0017_@_x001C_¦_x0008_ÐH4@&amp;ãb¸KÖ0@_x0016_ï ,]A0@Ñ_x0008_^Æ"@_x001D__x0003_Ð;_x001E_Ó(@^&gt;»_x000E__x0017__x0019_@B÷Fé§1@:b+2@_x000E__x0003_°$U1@_x0007_iöejÊ*@ºV«ös0@_x0001__x0002_éþnÐ&amp;@_x0007_jJËå´+@±²~9_x0018_.@çtý¸(@õYW_x001D_9'@ÚVø¬ªS0@¼_x0004_¼Þ°1@£¿_x001C_.@c¼i_x0006__(@¬Í´_x0017_ò_x001F_0@Y_x0010_é_x0004__x0003_!@_x001A_W3_x001E__x001A_¼2@io-y¹-@ï¤¹%fô*@_x0015_¢¼ý3Ï+@jþH`_x0003__x0003_0@k(/¸Ë(@s÷:¤` @Úôê_x000C_Â1@Â_x0019_&gt;É{ÿ1@Ó+cï0%%@E{ß¾&gt;$@Sø}[_x0010__x0017_.@võ¾Ív82@Lü%Î0@ã_x0016_%¨M,@kpÄy+@ñ¯+_x001B_JÐ)@\ud\ü1@KèX|Aº(@Çêd»¥Í,@éó_x001B__x0001__x0002_+	'@¡w2*@ßôk¼"@~_x000D_ÌÎXÉ0@MíàFQ\#@7¢î~±N-@2¯_x0010_÷¥_x0012_1@wMÓ_x0010_\Ù.@´v¥û0@	P_x000B_h3_x001D_*@äHÏ	ÐO2@êì®ë+@Õ¼Ê£&gt;_x000C_+@û_x0001_F(_x0014_Ä&amp;@Gàÿ_x0004_.¡*@J "_x0013_î64@Ðp§0@³_x0006_ý_x000F_©_x000B_/@åÒÊh5)@7+¹&amp;'@rÙ,_x0015_7y1@6ä_x0017_&lt;1@===¥_x0012_J.@ËpËM&gt; $@×pÚÛâ.@&gt;Ç^_x000C_Ö1@^_x0013_(_x001A_÷40@ÛN|ZÌ.@m\ú&gt;¡)@_x0019_ì_x0016_³X +@·ÙKt)#@9À;ÃU*@_x0001__x0002_` pëÏ*@eçû8;×*@_x0013_¤û»Ýµ+@2äOh(ú1@y¤ôP¿²(@S­áqRj)@ç$Ë).@»71?qJ.@½â69_x001C_+@ý_x0013_b²_x000C_!@ïÃÆó_x0007_+@¨üäÞ\0@·å%_x0015_êF,@&lt;äg¨M0@_x0006_¬Læm2@A_x0010_)å(·#@{-_x0013__x0014_*(@IýôÊÄ.@éá»¤)@Ckç;Ùª(@¤½)Ä681@°¬-y]0@.×p_x0008_h1@_x0011_]Å|×º&amp;@_x0019_¿©ü¥-@C¸§AE'@ÿq­KpG$@ÇUµÔz.@¢2C]G_x0014_1@É"_x0007__x0006_×'@ü_x0017_¥uw?4@ÊDv_x0004__x0006_g1@ÖI_x0002__x001F_¹0@_x0013_=£âüQ'@ëÿÌ_x000F_Q8,@8ºÁ½_x0013_ã0@­EjÌM^/@»3]n#@¿}b8·_x0019_.@m_x0008_Qß)@­_x000C_-P_x0005__x001C_,@øG±)@É¸Vç_x0014_Ö-@×ôAÑI&amp;@XÏ_x0007_¹§0@yd_x0013_©v+@\_x001D_Ï_x0019_µ_x001D_4@s,æ_x0001__x0018_¯+@ª_x0019_¬?_x0003_ò_x0016_@p8Å_x0008_/50@o&gt;&gt;_x001E_Ø¸+@a¨_x0005_,@ÁÿPJ¢N$@ý³ú_x0014_.@ûS_x0006_X*?&amp;@%Ä;_x001B_l @ß_x001C_P*_x001F_Æ,@&gt;h\¹è2@Uý¸é_x0012_(@¯/ÓGK¨/@Ì5úØ1@Áä_x001D_ë£_x0015_&amp;@Ã#Ë­1Þ/@_x0003__x0004_ÄÜhA0@_x0015_üH]E*@ªª_x0005_W_x0002_&amp;@Ú»5°r_x0001_1@AoM_x0004_+¸-@_x0008_!ôÀÃ0@,ôË`º)@Ï\ =7w-@$4_x0005_¶E_x001B_@Õ_x0014_íßÈ_x0007_#@ù ®0ê'@X"x:,ú0@_4®ô_x0006_+@»ÎnwÉA+@f'$jC_x0017_1@R_x001D_æ_x0013_0@M_x001F_L°í$@&gt;2ªm0@ÇHýoT_x0014_+@¿_x0001_FX(@ý¶¢ÌÌ1)@-_x0004_i_x0012_Ú*@T¾FÜ-@T+_x0005_À­0@þô1ñiX0@åSF.@}Ì$ÎßÔ-@8Ê¶Áä&lt;0@É~³ê/)@iÖªª¿,@_x001B_Èhý!@_x0019_÷mâ_x0002__x0003_°=&amp;@½¹_x001B_&gt;,@VØ²µ_x0007_0@¡Ë-\ñ*@_x0017_å¿÷ä,@Û+{_x000D_.@~}&lt;JHÀ_x001B_@ K|êIÑ1@_x001C_%¿_x001C__x000F_b2@á4_x001E__x0005_çs.@Y_x0003_F¹/@·7 ÿñ.@A_x0016_[9÷)@_x001E_©*AÇo1@^ø/YQ2@&amp;n2½_x0015_3@éo8zà*@­_x0006_ÞÕ0@Io_x0019_w¶(@^P_x0010_?D0@£Ø´_`/@_x0001_F'	x×"@?¡sÖ(@Ï_x0015__x0003_0²"@Ð{êkN¯0@»ðÞUÓi/@øôÇ51&amp;3@«øÁ_x000B_Æ!@Rò@×ý-@å$¢Z²_x0001_*@+Ê_x001B_ÚÓ/@³%_x0019_ýUD+@_x0001__x0005_($=M9:0@×³ºi)@kÑ2ÏÒ.@ÐcÆ/±_x0011_@?_x0002_yB¢_x0004_(@Í_x0011__x0005__x001C_i*@7%_x001E_{4.@|_x001C_$òüh0@U¦Vp3¤.@çgèöA+*@¯§Ö5#@_x0005_ù_x0005_¦_x001E_@é_x0016_¶Èä/@cÞ*G61@Ý×îºD2@biºa_x0018_í1@÷÷Æ&amp;@_x001E__x0019_^70@ý_x0001_Î»_x001E_.@#ìÈ-@o_x001B_Õ4ë-@Í"È_*@Û~áYD/@·_x0003_Ï'À"@A_x0011_À¼+ç*@ä_x0016_G&lt;xX3@WóÛ/»`,@¿_x0005__x0003_Ö -@/¼Åò0@s\//`Ü,@q_x0010_ð²Ø+@«_x0001_7 _x0001__x0005_¡(@)aìË_x0014_*@_x001A_LãÚ±ó2@#õæ&lt;[ã*@Ó_x000D_RCE³.@_x000E_Ý8_x0010_Zª5@óÀB£WÂ!@×:·å_x0003_)@^\æâö0@_x0003_Cèm0@±ké)@Rù¾_x0012_2@«)$_x0012_%)@!ê£­_x0014_Ï)@_x0014_ã´_x0008_I-@_x0004__x0015_&gt;Är_x0002_1@ÒÉ_x000F_à~j0@£í_x0011_'5Á*@2q_x0018_èCf1@ó§_x000C_Ê¡c-@á_x001D_&gt;æÂ\)@_x001A_5/g2@Å_x0001_¾­_x001F_ã.@õDb_x0011_Q.@µ®r'·ê,@£ÈØ»_x001F_o.@nùC[Í+@ÑÇÐ7k­&amp;@_x001B__x000C_É_x0018__x000F_w+@ÈpñL)@ºr/_x0016_º1@_x000E_9;Æ.4@_x0001__x0002_%_x0003_V7(2-@cÃôV³-@F_x001C_Ú_x000C_²0@LVüÕâ_x000F_@»$z\/@ÙMn¬2_x0002_&amp;@çëw_x0005_Ï/@¤_x000D_2_x0001_0@o_x0011_@+@§LÏ®_x0001_-@I+âQÀ/@znêÞ7å2@ö_x0014_îö4R0@eÏ_+o_x001A_/@À7A"ý0@dJl_x0016__x0005_0@L_x0017_ÃÉwq0@__x0012__x0008_¾&lt;[*@_x0001_,ÈòKÓ1@yÛ§Dh-'@Oê¡fNW(@ôà&amp;×MÙ0@ñtÚñ_x0016_t/@n-oÒÿ2@7Yã3vÌ,@\uÔÒ@y0@_x0005_½_x001D_h&gt;Û/@ùR_x0007_ã¢\*@6òDd&gt;0@CÃRUw#@O÷ïU|)@Tÿÿ_x0004__x0007__x001D__x0014_2@i¾?Ï/@_x0010__x0012_ù_\1@Í8êî.@{_x0015_k¼(@=}_x0015_«j²%@«(Mc®m,@X_x000F_ü*®1@L8þï_x0016__x0018_@ìÃ«´´0@×SYã¤8)@_x0015__x0003_^K½È-@ìb¶b&amp;-@Io		_x000F_r&amp;@:_x000C_TCÜæ_x001D_@_x0013_õ¤i+(@ÖÞEó_x0003_0@Q_x000F_ÊÄ¶"@Í®©ÒP.@äm_x0019__x0019_ÄÏ0@éÎdv°{-@Ìv4_x0015_rm0@_x0001_Q%,´_x0002_/@ë«}a5!@ÿ_x0006_¦l_x0005_m/@§Ó_x0011_Fk!@[_x0002_yªûÂ-@ø¦¤8âC1@Ë´tîAü/@´·\ «&amp;@_x0006_H«w¿k_x001E_@Õ~¹Á=2@_x0001__x0004_ÍñØÓn/@í¥	ô*@§}"`I*@ßÜÓV2@ÕÇ&gt;U,@!1þtÎ'@_x0015_yãá_x0003_f)@Õ8¬ç_x0010_£/@_x0002_ÀóÛ_x000F_3@¡Ñ"_x001C_q_x001D_"@&lt;×¸Ü¹_x0014_@ëy_x000E_ÛM%@ùÑ¦0¹µ.@_x001D_@ü@«#@¥Ë"/+Ì%@eq?Qòµ!@À&gt;·_x000E_º2@Ûe±¨I(@6ßÿfÛ*@UÁ%f_x001A_	-@WÔI_x001F_!@d_x001B_nuÄ_x0019_2@äáG-@qJY*@5yXi*¦/@ú_x0010_N¬21@"ÈýªúA2@_x000D_&amp;k]ó_x001A_#@=2fÊ_x0005_s)@*è_x001B_(@·eG¢&lt;i+@D%ýg_x0003__x000E_ûÒ_x0011_@_x000B_|_x0007__x0005_Ñ!@Ë	CÉ2(@úõÖ96·_x0014_@É_x0004_þ¦'ò)@%çwæ_x0012__x0017_(@&lt;Ç¦°Ý3@ ½h¬â"0@Örä0@_x0004_Bþíc;2@_x000E_´~Ðë_x0005__x0015_@ pbÅMî3@ÎKá_x000C__x0001_+@z_x001E_?Ð_x000F_0@_x0006_á&gt;oÝ$4@w^rÜCé+@³U_x0011_ÿ*@ÛC_x000E_pé_x000D_#@eX¶d_x0008_'@Y§1@W_x001E_$DðT/@Õ9Æñ.@)¦95Ú_x0010_+@Ö98Yü0@1KéÇ?,@{Ý2ÉòÎ%@KðCV_x0018_+@ÛWlû_x000B_ò,@oð¬¨Äv/@óò._x0002__x001E_°!@  ý&gt;_x0003_L1@.*âgñ@1@_x0001__x0002_µ&lt;Kv_x001F_1@_x001F_n[ÑEC&amp;@ï%´ç_x0015_!@ËM`*@AS_x0010_U¡+@%|'Ë&lt;²'@/-Û&gt;!@³;~MÛw(@_x0007__x0015_ÅìZ,@c_x0012_;_­X,@Ñ_x000E_p¢_x0005_*@2ÇâcY_x0003_4@._x000C_¥¬$w0@ÎíÒ40@U"sf_x0012_C(@7_x001D_=°À	*@±áÉpÅ/@ ®ÿ_x0002_üÓ0@ûþÌeÏ/@üð¾Ñ¹0@_x001A__x0006__x0006_ÿ0@&amp;_x0013_¿§»Å2@ñiA§4Y/@K¸£ù0.@ý[Yë0-@å1K_x000F_îA%@Ï_x0015_,_x0018_~l.@Ä_x0019_ñÏÈ0@ýØ[q_x0012_/@LA»7ª0@cÞÇÝ,@V:G_x0002__x0004_ì2@G]ÚÔ5.@wjfÙ'@Ið~_x0004__x001F_¸.@eE^ø_x0006_(@Y#)ù~Ï.@@ à_x0003_-[2@·_x001F_­ä*@Çxá_x001D_´J)@ãZhu%©"@yM_x0015_9_x0006_)@ÚÖ,÷!@(OfÓ	c2@JT_,/_x0008_0@ýñµÄû_x0013_.@á_x000C__x001A_Þe+@_x0011_3_x000B_("u*@Zi Ð+@_x001C_{_x0010_Ã_x000D_1@ÌgÌ$ß+2@¹UÄ¿í!@OùÖ_x001A__x0004_+@_x0001_æéÑï,@ó_x0001__x0015_5Û+@k[õòSØ#@K	ÚK,@?õö+_x0011_@_x0001_ªãéÝ+@ßÈ1_x0006_ÌK.@.¦Z?_x0018__x001D_@^-Dg&amp;@ò_x001C_Ê¹ü_x000C_1@_x0001__x0002_§ÙØN/@bÖ:%"_x001E_0@²á_x0016_0.0@ò_x0007_ã§Î.@ÈÎ¦¹È_x0018_@_x0011_`5+­Y+@®C_x0001_.@ò!_x0001_ð5_x0015_@:b};N0@½|ðd,_x001F_)@wÊ¦ú_x0012_)@+_x000E__x0019__x0019_Ç*@¬Ë®õàs2@ÜVOÑJY0@ðô}].@_x0015_ÈÐì"r,@ô*ÚÕ2@_x0013_Ì_x000B__x0015_-@Á¯_x0015_;Ëõ*@ôo¨k'f4@Eº=¾½â/@_x0015_ÒXè=È.@g_x001B_¾ëo(@1jMá3 )@ËÌÖ_x0017_ÖÚ,@¥»q:X¬+@`i¾î-1@1bÒ+ô"@±Ørlå^+@_x001A_w_x0015__x000E_~2@W®Ö5ýó"@iK_x001B_ô_x0001__x0003_c/@?nôíõß)@g_x0019_1Ê5,@º L_x000E_)@®W~_x001D_ün1@hö_x0018_Á4@óÿð_x0012_¿)@íG²¬Ú¼,@}¨£¥¥ò!@KùKbº @²Ð_x0013_¥2!@¤ô_x0003_þ´³1@á&amp;@o	¢,@r±Ts_x001C_$@ýlcâ_x001A_÷.@{0!w8Þ)@@«fØ&amp;2@éU_x0019__x001D__x001F_å$@z&lt;(&gt;0@QÇ_x0013_¤yî-@£µÙ49_x0002_,@£\Âß	$@_x001E_OK_x000F__x001B_0@ÈÏÇ/B43@_x0005_ïy(@.yñZò*@¡5ïHv-@_x0007__x0008_Ñ1y,@_x0004_ÓN_x000E_/1@?õWEq,@+Y2Úâm/@´_x001B_é_x0007_ø4@_x0001__x0002_U\Vé½/@`ûhohÊ0@~_x000B_K_x0006_Ùz1@Sïf_x000B_Ï_x001D_(@!Ýa+,@¸ÉlæÙ_x0016_@eedê§)@¿{ÌOõÇ/@IÄeÃñû,@ÓæÚ}p(@×tÓc­#@Tw_x0006_o_x0002__x0016_@cµäE¹¼/@özÞ_x0012__x0014_0@mð_x0001_\!,@ÆªÑ¯Ü_x001C_@ÒýTx÷Ì_x001D_@ÑçjmÐ_x0015_@{,Hâ{$&amp;@_x0013_8zÍT`&amp;@/ùýüÛÑ%@[müªS/@ïzBô-à-@%²ÝH_x001D_I+@Æ_x000B_Q¶Ø1@Ìë¢±ì#@EsÝ÷ï{'@]	~û-@¿4N +@°,h	-@8E£¼./0@ç|?A_x0001__x0004_RH.@J°_x000D_ßû_x001D_@gðT«4¡&amp;@éj_x001D_&lt;²+@_x0008_hiÈ1@¡º°Í_x0017_Y(@_x0012_t _x0010_ò3@îïC7	Ý0@ô_x0002_\_x0011__x0012__x000E_0@_x001B__x0011_ÛøM&amp;@ImnèË-@=|úX[Å(@Ð_x001F_óh,@¥ßÿÓ+@_x0004_1¡%2@Ç$°&amp;@¯®_x001E_¿J+@áØAd'@MFyX&gt;3+@ºx(.@6¹Â«´_x000F_1@X v\93@þ_x000E_¢H_x0003_2@ì¸pv_x0013_0@täí¯ò2@¦ýQ(0@5z4E@Ö+@CÞ_x0002_J_x001F_Ú(@y7Z¾y_x0019_$@_x0007_*,@_x000E_hÃ¢År3@ë×w].-@_x000C__x000F_ù_x000E_/_x0007_Ùð#@¸dä_x0010_ã-@;_x0012_Úñ %@6üf@`2@ùú;ö0-@+ZY´¸1@$Yg_x0005_$2@ÿ~¨j)*#@qPJ_x0001_ô1@Cü_x0007_íIÍ-@Æÿ_x001C__x0018_øa3@_x0014__x0001_X_x000B_óU0@3ÇGrº-@!_x0003_ÿì_x000E_.@\}_x0013_¯÷3@=r_x000B_ÎN_x0008_%@Æ_x0007__x0003_×iØ4@Ô¤_x0012_ù_x0004_@_x000D_ ´t©Z&amp;@I¸_x0006_¬_x0017_.@2_x0016_9RI(@_x0004__x0002_ÖÐgÜ1@N¥âtÈ)@kP	®7_x001E_/@bl_x0007__x000C_j1@½_K;Cè.@ªNU_x0016_0@Ë½ÑGæ_x0004_*@·'ª+;$@¥_x000E_ªøb-@ÂH¨¦ð_x001E_1@_x0008_©Ø_x0007__x000B__x0016__x001D_%@?a9¬ü)@ýïuÆb*@úíw_x000F_*@%ìÛù!,@ò!¶¬n80@_x0008_4o_x0012_0@"*{g­t2@DÒ¨Ù_x0002_	1@¯_x0014_î_x0005_{b/@ýæ¥*@"÷_x0001_ _x0004_Ü1@_x0002_AÄÕ×1@0)OG_x0013_&amp;@ë,_x0006__x0018_(@k_x001F__x0004_µ_x0019_P*@9_x000D_¸]£­/@cV/ê$ @PëÛ]G_x000B_@ÿ_x001C_}¢é*@_x0019_öÌõ'@Æ_x001F__x000F_¥_x0007_2@r¼_x0016_à^x1@À÷úÚs_x0013_4@y_x0010_Q_x000C_±,@_x0003_jø_x001D_§.@uáÀ].¸&amp;@ÃW_x001F_×.@ç­ã8 @e¬¼c(@_x001D__x0007_Þìn'@;Ë ýó_x001A_.@_x0004__x0005_g_x0019_l[{j.@_x0015_ÛN&lt;,@Éýù0@¥À_x000E_¹ÈÔ!@A²}»_x0018_,@E®KýÚ_x000B_.@ÉMzGý*@³9¤_x0017_þ)@uþZ1	Æ/@Åõõæ}÷+@oåOù_x001B_@j@Ìåï0@JTN1@·(@²ya¨°F0@1Ð_x001D__x001B_á$@Ä«?N,@|¸_x001F_0År_x0014_@_x0002_a*_x0003_¯0@f_x0012_1b¸3@Õ¢Rÿz&lt;'@Ê_x0006__x000C_$]µ0@û oåÉ¢-@WT3ÓÄÌ(@Kì_x001B_Ò_x0018_/@Éé[iúÁ.@_ ô1Y+@m6ì_x0004_aÆ.@Fý»%@}_x0001_ÌÅ2)@_x0008_&gt;$¾ø0@Kÿ_x0005_é_x0006__x0007_ýï/@ÝòºY|¨*@ÞÜë	Ö·1@C_x0002_á_x000D_8 /@Égß_x0002_¢-@PO_x000C_¶^0@-_x0003__x0001_LæN-@a9FË2.@¶|1°_x0011__x0016_0@²2_x0002_ß0@_x0012_KÁ_x0017_/ò0@hlñÃ'¼_x0016_@ÇâS¤_x0004_|&amp;@yéÑã_x000D_4,@J0Ô2¢_x000D_0@_x001F__x0005_&lt;ü,@,__x0014_Þº92@ï_x001C_pH"@Vëæª½0@¡JDÞ0@0ò;_x000B_£p2@l·,,@DÅ[_x001C_Ñï0@×&gt;%ýz)@pãøU_x001F_0@Ç_x001F_Z_x0016_àb,@+yú¸&amp;@Ne0zÖ,1@¿Äú+_x0018_Å&amp;@ç_x0011__x001C__x0004_)@¯E	úd(@_x0003_3_x0008_º_x0016_;*@_x0005__x000C_ñÑ_x0006__x000D_Ú'@Â_x000D_&gt;æ¦y3@»|2i&amp;)@_x0004_^ _x0016_Ié0@_x000B_aÅÂR/@XMà_x0010_¨¬1@§¤ê!-@{Ò¸`u'@	F(LT+@_x0007_ÃWê'ª*@6@7ü(1@a|+2,@Ì_x0002_JÂ^ã2@m FÜ©x.@B+à_x000C_4_x001C_@C¥&gt;óX&lt;'@±ÔùVòÀ/@ã`_x001E_1@Y_x000E__x0007_°P'@[_x001C_JT&gt;£+@a_e_x0001_0:,@Þÿ_x000E_ß§-@#vp;_x0010_ @Þ²2:G0@.é_x0003_îÊ	1@,gÔõÒ2@)Ú_x0017_î(@]ä_x0008_o*@oóì$,@É_x000B_Ýl(@|_x0010_O÷ý_x000B_@h	~t_x0008_	nj2@SùG_x001D_&lt;e.@Öî»­#@ðò¾I3@K_!e-@F¦&gt;¢*@|_x0019_×Ù­0@õdûz+²,@`¶¯_x0002_Uã0@¡_x000D_æ_x0007_4&amp;@]]i÷\&amp;@õ;}°_#)@^V nÆÖ_x001C_@%uÀ6æ @)ÿâ&lt;_x0001_S)@}V_x0017_`:_x0008_$@ý®³_x001E_Ê+@e_x0016_Ç_x000D_«.@Ûä9Ú_x0006_%@ç®_x0006_§U'@ûP^u_5,@Ró_x0004_y¹0@_x0011_ô2_x001E_.&amp;@;ìr½Ý*@óÎÕQ»u%@_x001F_þu_x0008_/@×Ï_x0005_°r(@_x0007__x0003_MàµR.@ybúk*@ &gt;TVÝ?2@MEÁ	»2&amp;@+Î[²b)@_x0002__x0003__x0001__x000E_8Þ=-@ïÙþ_x000D_§&amp;@1DÌÏr'@§¥)÷&amp;@»ý_x0016_d´'@¦~2º-0@êW_x0019_]_x0012_v3@ý_x001E_ñl_x001C_Ì+@Dd_x0008__x000D_§0@a-[y-@¸VÂt10@ÍÆÃ!j-@Ï_x0017_Ú©Tn.@_x000B_á/+7_x0006_@_x001A_çnÆ@_x0007_2@¥Àtï_x000F_+@_x0012_ÙâVÄ2@:"_x001D_e@1@E_x0015_Lù_x0004_#@æë«n0@ÕVp¢Â²,@yÍõ×Ì1@Í_x001C_bP_x0006_/@Eéöñ×Ý/@§¨H½qÓ,@Ï³HíÆ*@kw#!ßk.@_ÆäuqÙ+@¦3·YÚ»_x0018_@Å÷Ës¾°.@ü½_x000F_Ý`_x0004_3@_¯7®_x0003__x0004_Íï'@ÅçtV¨Ù-@µ,)_x000E__x000B_Ë&amp;@mtA£_ó-@[_x0002_,_x001C__x001A_2(@_x0007_î_x001A_&amp;,@Á_·2Îa"@­1¾*@_x001F_Ç_x001C__x001F_w,@ßM\rH(@¤1Ûï$r_x000B_@}h !.º.@E¢¸G!@FAª_x0005_g_x0010_2@_x0001_yÐÜEc$@:í¢V-@í	*î/s.@Ä`úÿ*)@íÚ/Mà_x0002_#@Óýn_x0018_æ_x0017_/@_x001B__x0003_¡ÉZ,@9^$Êr/@	Cð¸tY)@ô_x0001_e_x0017_©0@¥ªÆ!¢v'@`Ó2rw72@cádÿ&gt;A%@í/&lt;&gt; ó)@%ÝÙ),@hº£¾V1@®_x001F__x0001_´_x0003_1@gû¶?(@_x0001__x0003__x0017_ÞÃ_x001C_(Ú/@+_x001A_q§u @)_x0011_è_x0019_)@A_x0004_zÜ*@ïEôAK%@Ù_x000F_ªù_x0006__x000B_,@áî[ÓO_x0001_+@yÇ¼ôÅ,@Ú@ö· _x0019_@{ÖÎì*@U)-(K_x0019_,@ÕL+Ë&amp;(@6YÄ`%@û_x0018_üå)@ê_x0005_ÕîgS0@my_x0011_fe³/@_x0013_Ób	_x0018_#@Õ|-¸ÚÒ+@EPÂ ª/@½{p_x0003_F_x000F_(@R^z_x0008_1@	bsËð-@\AÙh¡1@_x0006_6â&gt;9_x0005_1@ÚP_x0016__x0015_qÌ1@Éi1_x000D__x0003_"@cduK;-@Ã¾_x0002_=(@ÍOèãØ]-@_x0008__x000D_§Ô0@cBV_x0013_ã'@3HP¥_x0003__x0004_ËÃ$@`q°)@?_x0017_*P@!,@sñ_x000F_±_x000B_,@Û`Ö'+@g_x0001_jBþ/'@_x0005_²_x0011_P_x0014_-@_x0015__x000B_Û-@SL_x0017_QÂ/@G6qè¼y&amp;@hØ&amp;@ÏIqb_x000F_'@Ã[¶!w_x0006_-@ñÑ;1_x001B_,@Á¸d&amp;5í+@ëý_x0012_ê1@×UÃcn-@_ªæ_x0001_B&amp;@Øï·&gt;e60@%­w¤_x000E_..@H·ñÆä2@Åí)¥ßr.@/Ä5K$@ï¥ZYcê/@_x001B_£yª_x001A_@W_x0011_dÚA`.@´_x001C_h%_x0002_+@£ t_x0006_Ü&amp;@grÑ9G+@&gt; Sü2~4@¹C]`_x0010_m/@wðù3à²*@_x0002__x0003_ýa_x000B_¼Zè+@É¶_x0018_¿TÉ!@ÃK¨2Îï)@+Oaõ @Îu¤ùM_x0014_2@Èô0P4@R_x001D__x000C_ÑÑ_x000B_0@T}G	O_x000F_2@z_x0001_O_x001A_}.@O.ÚÌ_x000C_Ð!@éåÙ½ü_x001D_)@'³eV·¨.@_x0017_&gt;õ_x0018_/@(?=ïU0@¤$ÛÛ0@Ç_x0014__x0002__x0016_kÛ+@_x001B_iS:=(+@m«H¥)@Kî·NêU*@Ë)_x0007_1Ú%@ãu_x0005__x001D_Èú+@ã°)r&gt;û*@íÉ.ÆÍ&amp;@+&lt;§%@dWñ*B¿2@íçzÙ¸B'@Cä	£ª§+@S©_x001E_K¸)@ñÑ¨¿À,)@k_x0012_ÑÍ_x0005_i.@²´öÖ®r1@+e¾§_x0002__x0007__x0018_ý&amp;@_x0006_AÃ¿3@ø(ã¥_x0005_-@ËËU²Dñ,@¹[£_x0003_ó*@ÿÆp_x001D_C°/@MÌ_x001B_'$@«Y«A©7-@OáÎ®U,@¥&amp;Ï¹«Z(@6#Ih£)5@/&amp;Ë¨Í(@¥¬No22@þåeã11@_x001F_ú#_x0004_FP"@	8F+{a)@	FBHü(/@_x0014__x000F_=Èð1@S&lt;4g¼².@_x0007_*^VF0@¥tª¥(*@áÅjå0',@UX_x001B_ßlÝ-@1Uñ_x0001_rv-@ê3}Ëï`0@_x0007__x000C_n?&amp;ñ0@}1Úà-@=_x0006_~sÛ,@`DI_x0016_Þº0@/ý¼P-@§Æ¢Iá¡-@snQ$+@_x0004__x000B_	ªt_x0016_Pæ'@	¦ª_x000B_#é(@Ý²igá+@ö¯br'_x0008__x0014_@s_x0015_Ä_x001A_7,-@t5è_x0001_ôÊ3@ÿz÷~r-@d?+¢0@c@ñ¼Ì-,@SüZ³Õ'@5Û~ÏMÊ)@íó§_x0003_ç;"@[òÏ	*@ù]_x0017_Ãå/@_x0002_û¹nµB1@õU³îmr*@T6àýd2@ð_x0001_Ö"x0@¤ç¥]«§3@îÆ¤Ó_x0001_0@Ú7Õ/@[ç¥]-@_x0011_äÇÉ§¨+@;D¿md(@_x000F_6_x0005__x0007_¿*@fC_x0005__x001B_­_x001E_@{ÎÃÊX¨.@fîyêò1@Ð¦nM¯î1@_x0014_U_x0005__x0019_3@Cl[¯_x0006_.@øèd_x0001__x0003_Ið.@If_x0012_ÌµQ$@_x0015_ßËå*/@\ºÅ_x001F_0@ÛEª»Ot(@_x001A_ößèÿ_x001B_@_.2¢ ½#@nëÜ+D'@_x001F_ÊJêã+@VÑ_x001D_Ç¥c2@~`¬ß0@_"÷ª.+@_x001D_¤i´®,@J~m`6Y1@GÁëyá_x0002_)@.ÒQ­X¶2@ä_x001F_^FÇ2@V_x0004_MpOe1@a,_x0019_7kâ"@Jüø_x0018_$1@_x0017__x0019_o	Ê^$@ÊV_x0015_Zf_x001F_@9*ê¸,@[ìNIød,@K·Füw+@^_x0019_£¡_x0011_`1@2&lt;¹ÿà0@ËL_x0002_ã!(@A$Z _x0012_5*@Å³ñ_x0016_²-@62OE_x001F_@âºbN\D2@_x0004__x0006_é1´Þ*@^vÅ*&gt;_x001E_@×Ôaå_x001A_á&amp;@÷åé©/&amp;@Qy©S&amp;@£6@_x0017__x001B_+@ñ¨í_x0017_æ_x0010_,@ÉgM_x0012_Do'@ZÇ_x0004_Z-@m§r1#}*@O#Ì~u_x0001_.@_x001D_¬a_x000E_0@²Òýi1@}_x0015__x0003_°ê/@Ú_x0005_y)_x0016_a1@ûæét9+@¤¯øë õ0@_x0014_i¦r0@E(Ñã'@àÓÓ6§M1@ã#_x0016_ò'@	cdà+@.ðÚÏ!_x001E_@¯îìÏt_x0002_+@îõðÅÞ_x0019_@_mÊC&amp;@uÛn-H)@d=^Æ\H0@ã~=ðH¤,@GT%kø¦.@%ðàöA_x001C_@Y¤_x0013_N_x0001__x0004_&amp;'@K_x001D_H¸³_x0014_ @Ú1å¸_x0016_/@'?5Asç%@}3_x0002_¿{_x0003_ @@°A_x0015_0@×Ðq=Z1@_x0008_Ñ_x0005_§Åc1@BÄéåµ_x000C__x001E_@_x001A_{_x0016__x0010_êk3@X_x0018_Ô+|0@CuÖ)0@õ;vf_x0005_**@#ÕôzÇ'@_x0003_"²§Û± @ëgw~0@=é!_x0008_öþ,@­~ÿùAâ#@å]_x0014_&lt;(&amp;@+_x0017_÷=_\-@/ A}4-@m»_x001D__x0004_ÿ)@f§)ï'£0@?BiiÉ.@å®×æ®#@MÎ¯RÓ+@¯om~Ë*@5¬?@­)@Áæ·f÷#@ýX_x0004_ÔÃ	.@­ó&lt;_x0014__x0005_)@_x000D_¹[_x0011_Ly.@_x0002__x0005_|lKV,@QðËð S,@?0à_x0005_Nt,@lv]¼h¢0@Ëÿ_x0013_925&amp;@._x0006_a1@ËúI5Ñ!@_x0008_EJ[åk2@°_x0007__x0003_0@ñ_x0001_½ú½·+@_x0015_¾î_x0014_js+@ö6¦_x0011_0@s2ð4b!@õëÝÖ_x001C_6-@_x000E_y*j,@?³æß'@:_x0007_Ô_x0019_v~0@7._x0001_Wc_x001E_-@àkL¬2@°6&gt;_x0017_@5Èõ_x0019__x001E_#@í|·âDù,@oüì.³&amp;@ÓÆq8(_x0004_$@§"=9_x001E_Õ/@_x0005__x0016_²Ç½k0@ªÂoË_x001B_@¡gñ3^F+@._x0010_/{¯-@=_x0007__x0018_0*@åê²ÒêÐ/@_x000B_KË_x0001__x0004__x000E_~)@éSW_x001A_¤-@Í0ºy$@µÎTÕö-@3®&lt;²W×'@îë_x000F_Hñ1@á!}_x001A_M)@®T÷r0@£íö&amp;*@¬ê_x001E_¬_x000C_1@_x001D_{©oõÈ,@·íGn(@÷%-nÄ?)@ï2å_x0001_*(-@å¤ë\E)@²_x0014_´o=[3@%ÈÂôJ=.@_x0003_ó#øó%@3&amp;ÇÉ_x0001_ù(@5=£¿å.@rXÀß"1@µ¿{dq+@!ó_x0014_r)@êqU¼#@{mÂGÖ.@;ÎêM_x001A_ê(@1íÛë(@ÇcGù=(@Å+RRI -@_x001E__x0007_ÌÁô[_x001A_@§_x0002_¦Üi(@±:%ö÷-@_x0002__x0003__x0017_÷Rõî)@ý_x0002_ý_x001B_)@£«gø¾.@¥ER_x0010_óÅ+@«N 4_x0007_-@_?xàÆ_x000C_$@±·I:N¹'@.B(a'@âK*sÜê0@¾¯5or0@çÓO(_x0007_¡(@ÅódBÞs%@w_x0003_M÷?&amp;@sÛFÆ-@_Ôac_,@ÿ_x0018__x000F_ú&amp;@_x0010_Õ¸µ_x0005_K2@àµuÖ´2@þ_x0002_¬è_x0006_x_x001B_@¨_x001D__x0007_BåV4@&amp;«2«¹_x001D_@_x0011__x0004_ð_x0006_È_x000B_#@»¥ùè¥.@_x0013_EjEå)+@ïÐ¢ó_x000C_µ-@¿mìGhÑ)@!Ï_x001B_ªåø)@º_x0001_n2cu_x001F_@Ó¯ª¡¯Ñ.@[_x0011_çÔ&gt;:+@ëî(-@_x0013_¯&amp;_x0002__x0003_:2@_x0001_i¿¡³(-@OÏTÃÁ'@í+OH¹,@_x0013_Gú_x0001_Ü*.@7&amp;!&gt;¿&amp;@_x001F_£_x0001_PYÉ&amp;@	`ù7Ã#@@&amp;¯&gt;ì0@§z´óá`&amp;@CÈ­£¥ª.@U_x001C_a¡wX @ÊnÍ0@á^Å_x0010_I/@-¥_x0005_._x0013_æ(@Ðl±_x0018_Óq0@Ò=H	_x0006_+@t´åR_x0017_u_x0002_@_x001B_*_x001A_Ì¯'@ûcÄ ¨ê'@-1{Ìñ-@¥-¹,ù(@ýê=½£õ-@¶_x0008_íÊ#03@j'§¢o0@Ó _x001F_b_x000B_(@6 §_x001B_+@»ÅÏûØB,@gÝpo.@oã1bvP)@aé_x0014_¼S$@V¨KÔP£0@_x0001__x0002_O©_x001B_úëu-@ò!ÖÙ¼3@¿/åv*@_x000C_Û	:³®1@J_x0001_%¬(¶_x001D_@}Ìí;/@¢Ö®]20@ùU"_x0019_%*@?Á!y2Æ#@õ(ª5³#@9RQ_x0007_oÕ&amp;@_x0010__x0012_ºY90@iókiN.@³	_x0014_lB)@AÈy£Åh+@Óø?ç_x001D_ @_x001A_NÖD#Ë1@Gò|èT-@7áÊ}a¦%@;°ÅÀB*@@|&gt; ¬00@q(ý5®á$@éúB''.@QÅ)_x0010_x_x000E_-@«_x0003_ÞÃ+Û&amp;@/«ºmw¼)@Ù_x0010_\óð+@T_x0010__x0019_s0@és)@àýµô_x0013_¤0@°_x0017_¬G|0@bGi)_x0002__x0003_Þ0@_x000D_xx7_x0018_Ü)@tø"-ä&amp;@ú_x001F__x001A_À(@ Â^¨Þ2@h®62&gt;2@Xå#T3@å8¦¾B}'@á_x000B_MTp*@ï°Ùa_x0002_¡,@ÃJÿºù,@_x0001_!2_x0002_(@R_x0013__x000D__x001E_	*@ç_x0017__x001E_Ë/@¦Àqú!M0@pñèI_x001F_@Zujú20@é÷/Ø4G.@µN&gt;í=@-@ÞÏk_x0004_~0@h:é	1@c=¯ÂçU%@ûu_x000B_nÄ1@ùÑI¿þ	,@çÊ_x0001_[^.@_x0006_·_x000F_-P2@Q4-ZÎ*@1_x0006_É /ê*@Ä_x001E_äÑ¸G1@#!Etî?'@M)bÆ0#@Y_x0008_RÙL/@_x0001__x0002_Ã2~&gt;_x000B_ @H_x0018_ªÔj¬_x0017_@u»Ý`&amp;@]óÀ"Ý&amp;@´¥Yi0@ekaÅÙ.@3~ÐÞ¦û/@ñ$Eçú!-@CA',%@F jJu-1@±_x001B__x0002_2#@Aß=_x000D_í"@HàÍ_x001A_{¹2@;&amp;_x001E_Ñ®,@ &gt;¦#@5±ûÆ_x001A_,@IFøà9Ð-@o^Sg.@ß$­A2%@%\öWÑ_x0006_/@_x000F__x0015_íc»#,@2möC_x000D_+@ÑBu'x(@¥	òug{$@_x001F_¹_x001D_4,@äÂ$Ò2@¼d_x001B_	¾­1@_x0007_ØF_x0002_'@E±kýÑ)@_x001C_KZ9é_x0017_@	_x000F_û8v/@­È_x0002_§_x0002__x0003_#t-@kS&lt;è×$@@#£_x001C_ÝÞ1@àD:D1@ý'ðmX"@°¸_x001D__x0008_hN0@Npå"2@;iBÉn_x000F_)@&gt;h_x0013_Ñ-@_x0017_É_x0005_²Ø/@ò5Ú3_x0016_@_x0017_m c2_x001D_&amp;@þ	z_x000D_÷_x0007_2@¥Í_x0005_­_x0001_&amp;+@ó.1àë¬,@¼hW,@HQu&gt;¨Ö1@÷*'`Ó.@õi_x0013_¢áÄ.@ÍÞ Õæ&amp;@¡~ºDW¿-@ß¾Ý&amp;+@´Á_x0003_2@1«_x0010__x0008_4ô)@ê(¨G*@ÎW_x0002_2@èzì§&lt;2@[_x0015_.Ü_x001D_+@F³}O_x0005_3@²]òî;_x0010_@v_x001B_å_x0004_æ1@ á0@_x0003__x0007_Z£_x0012_¿rv0@ÛþY³_x0006_,@'_x0001_¸ ¬w*@.zIÚVQ1@_x000F_åNL,@_x0016_MÓÍk1@Ë 7Ìã/@Cæ`_x0005_`+@¨`_x000E_\e(@8Ñèoîj0@)®ÚD0@Åð§rL5.@?/ÌÊ&amp;@E_x0016__x0019_\_x000F_{/@_x0001_ÿ|Ç_x0006_O'@Ø,×._x0002_-@»_x0005_DÔ_x0017__x000C_.@i{xéú,@¤2$¤_x0018_@_x0005__x001E_1ø+@ÎóÝy^_x001B_@Òi¶©_x0005_@0@q_x001D_HIM~,@YêîÂF,,@±_x0004_uÖ9 @÷_x0019_ÀÊðô+@S¹rÖå_x000F_"@%Êqï©+@7Áã2¾/@_+çÒá¢-@íw,8_x001B_p&amp;@ê½_x0003_h	_x000B_þè_x001C_@SYa_x0014_-@]_x0014_ÍC/@t_x0007_N#@ï&gt;5üÌt,@F_x0016_X1#|1@Ä_x0006_åÕ_x0017_2@å_x001F__x0002_/è(@ýpÙ0_x000E_N.@8Øä@º1@AL(}wû+@vcM_x0004_y3@º©_x0019_fÚ1@aqìQç&lt;*@¯®_x0005_à_x0016_$@_x0001_z&lt;s_x0008_s&amp;@=ÉDB_4'@P_x0004_ûP@2@5V;¾)@Ëõ"È+@=M? _x001E_'@!Å_x001C_ó_x000C_(@_x000F_Ð~o_x000B_(@q_x0006_Ô_x001C__x0019_W-@_x0003_kTî)@aETÉ;¼%@G_x001F__x0010_aÆË)@¾~^óCA_x0018_@}¬áÓ/@_x0011_VgõP_x0003_%@iÏ-9&lt;Ó'@Çy!_x000D_$@</t>
  </si>
  <si>
    <t>5d02f4219b796c2015feb671d39e349b_x0001__x0003_L~Ô_x0005_R/@G.Bc/@Om)@Z? Ý_x0008_4@÷wÉYË/@=_x0002_n_x001E_ôã*@âDB_x001F_¯Ë2@½&gt;KÜ X+@_x0010_LçÉi.1@_x000E_ËÍ¸1@Å¿x_x0013_Uã%@EiE¸_x001C_X)@6Ü*1@²ðT(J_x001D__x001F_@É_x0019_-þAæ!@Â}°z¨T_x0010_@ÝÉüÁ¶ý'@Y.(©Ã¥/@¡â³_x001D_&lt;/@ß!½ýnh-@·§/ëa.@{	âù/@Êðé&gt;51@ÈÔp0@Ï£DÈ|P"@ýP_x0014_Ó*@³qÀ_x0010_ÛÀ,@î;d_x0011_C 1@ýpÝö&gt; @Î`u¥þ2@ÍÚ¢@x¬(@Qôð_x0001__x0002_b9%@¬ê¨t_x0004_/@N°±\%@¹_x0018_pÉT)@õ:±AåV'@|_x0015_w©(í0@¸ÈË&lt;_x000B_0@ÑðÃê_x000E_&amp;@ãIó¨éù.@,_x000B_õé¡)@Ó²d-@¸.ð:_x001B_2@_x0005_U_x000E_Ûq &amp;@òø ³2@Nòµ_x0008_èÝ1@µÃ_x0019_.¦y*@üQv¼_0@M S_x0016_+@4çÝ_x001F_l1@x^k_x000D_ú0@}ÈË&amp;*@ëÇ¡Ä-@QdB§å_x0018_%@_x000B_½ù,@a»å-@l&gt; ¤_x001F_ü0@Ø_x0017__x001E_óç0@ÜW®g$@Æ³Iu_x0001_0@hÄq³*_x0007_1@Ä°óÙûË0@_x0012_Çnþõ_x001F_@_x0004__x0005_ -;Øª$0@þ-yS0Ï0@óÃË]_x000E_/@_x0008_tûqÅ)@A¯U.ø½ @A=»TÞl%@ÇúH3\_x001F_*@k£#²Á&amp;@_ôL_x0011_*@'§|_x0003_×/@)_x0001_Z_x0001_+@DÍä	á50@§õ¾_x0013_Q~.@¯u·8e%@_x000B_«.O_x001E_("@R§Ò_x001B__x0002_P1@d_x0002_oxÎ1@_x0011_¸_x0012_n­(@ÓxéÈç2*@ë_x001B_^X_x001E_@3h_x0019_&amp;$p'@¹¼?Ì,@ü!B0r_x000C_0@Yá_x000B_/«_x0010_.@«}ð_x001C_÷2'@ÕÝ«ÅÞØ*@YØ«º_x0011_-@®À_x0019_Ø&lt;¶3@´ð÷_x0013_@Ó³=ùD¹*@jeKÎÊ_x0019_@À#&amp;_x0002__x0003_Û"&amp;@K¶_x000E_¬Àü(@QÀ4»UP%@_x0018_vÏFjè0@Üµ_x001D_Ã73@¡¨i-|/@_x001A_sí_#@_x0001_÷¥Uè{,@èHÒà|1@(y_x0012_ï¦*@¹ð_x0012_¬éû%@GÍJEUÇ(@'9o+l[(@zó9JÝG0@¸_x0007_P²2@©³Ú&amp;@f_x0015__x001E_9py0@_x001E_5Ñ½ñÍ3@©\~Ç1@ùlî§_x0004_/@®_:Tíî0@_x001C_8Ù´1@¯ü_x0015_1Å6)@õO&amp;&lt;_x0017_À.@ï_x0003_ZÙç'@)P_x001A_,§(@ÃÐ_x001E_-_x0010_n"@/_x000C__x000D_×´_x0011_'@´ÎÞë'_x0015_1@ìí7;#2@­_x000F__x0014_VÈ.@üVUFæV3@_x0001__x0005__x0012__x0015_ÒQ_x0002_¬0@A@2_x001C_ã",@!*Ñk_x001D_+@eÒ;×÷ð,@ÊÄ·_x0017_x1@ËZºÉö¿&amp;@A_x0018_n¿&gt;-@nïêq+m1@E%|_x000F_'@õùaÍÒ,@$¢_x0006__x000D__x0003_b1@MÅ)aû_x0004_$@Lh¡ê Ü0@A	b½J-@¡´I_x0008_¢ )@_®³Úbó/@qºÚáÜ'@¥îwêä.@ã_x0001_Hl(@_x000C__x0011_Ür_x0018_;1@Ä®`V3@¢_x001A_lÇ¨"0@_x0013_&gt;¶N_x0008_,@!þ{ÔGt+@m±yÜ_x0014__x0006_*@_x0013_¬_x001F_¾_x0003_,@_x001E_¡ÉQ_x0019_´3@ÓõLpÜ&gt;+@iá÷Tìx'@g_x0001_,_x000B_Ç&amp;@uKü$¾+$@Âi_x0001__x0006_Aÿ&amp;@íCê_x0002_'@ÖÃ?	Õk_x001B_@Q£©þ_x000D_/-@=_x000D__x0018__x000E_!@ýìYîKf,@4¶ñtL+@O´+_x0014_v&amp;@Yïþ_x0001_¨Ò,@_x0016_{ÁÍr,@K]{,ÿ|-@_x001D__x0011__x001D_r:c*@×;¬ã¿x+@5_x0019_%$ýÿ&amp;@ÜÉ%__x0004_p0@¤É_x0008_A^1@£/í®)@éQjpD_x0001_)@!gU5Áj'@ñüß¤+@«_x0005_¯_x000F_i%@¨©/ßÏq1@LÇ×_x001B_Ö^2@m7IDq-@Õ#Bc_x001B_1@dJñ5w1@Õj_x0003_GR.,@z_x001C_ùH^0@)§°t+@ù!_x0018_÷_x0012_*@ø_x001C_òq(+0@í_x0018__x0019_f5E,@_x0002__x0005__x0012__x0011__x001E_©2@lÃ_x0017_È¥_x0006_1@þ~²ÔÞ71@_x001D_=àËÔÝ+@û,3&amp;/@&lt;Ô^Q_x0010_¨1@		{-_x000E_(@&gt;_x0017_É~62@ÓQ_x0012_ç¯_x001A_)@Z·ô0)[0@_x000F_;Z§_x000C_,@î_x0012_ÉL1@%&gt;_x0017_8a$@E5_x000F_ÎÝá)@Y)Qº¼-@©êz»r_x001A_+@S_x000F__x001C_&lt;f(@$Ü_x0015__x0001_z0@_x001D_{`D%@¯ãÐÓq%@Rtò_x001B_f±_x001F_@ÐO._x001B_Ò_x0017_1@K¸üÏïü*@óã'ù)@¤_x0006__x000B_n¾ü4@&lt;¥Ý1@#&lt;_x0003__x000C_ç*@ë_x000B_òÖ¬.@Án1_x0006_Ê_x0004_%@zQ_x0017__x001E_¥H_x001E_@÷_x001D_#_x0015_!!@_x001B_'Èi_x0002__x0003_³æ/@ëA_x001B_Òòg'@ûpdË|&amp;@#_x000C_oMü,@óç¾¥_x001E_»/@_x0010_2&gt;6Æ*0@_x0018__x001F_)¤_x001A__x0018_0@±§ú_x000C_ö)@ýàõ_x0019_ØF%@_x0019_ÿq')\!@ÀD :ôë1@ºW¯q0@õ_x0001_þ­ó..@o¨_x0007_	ðÔ+@½¢!8wÎ(@òvõ0@¬_x000B_æõ1Æ0@÷Ñé@®Ù(@3_x0011_ÅdÝç)@êç¶×0@þ=7_x0005__x0001_c1@¹_x001A_xxâ0@Óë+õn/@GB&gt;þ@$@_x000F_§=#/ñ)@ñ_x0002_aÜ56/@X3&amp;_x0019_Q$0@Åà;Y_x000F_Ò)@%_x000C_ü[õ)@Ûw_x000C__x0017_ÈU&amp;@?IV+O.@Uó_x001A_Í|)@_x0001__x0003__x0004_üèÐ2@Gé%Ü×_x0008_&amp;@BøÜ_x0006_ª_x001D_@I?Ë+wð/@ý©øÆg,@aG¢zÄ	,@Ó×N½$@C2Æ-¼.@fF¡_x0014_3@süÂÎó'@_x001C__x000E_«J:«2@ºû23@_x0018_°áe1@mÜ_x0008_Ù&gt;û-@_x0015_Ó­æ&lt;p.@/Þ[Cr_x0017_'@_x0010__x001B_M_x0011_Ûá0@oâÚ,ý+@m±M[_x0002_*@á÷§®a,@_x000B_PF-@	ÆMâü´$@OgeCÎ)@áÂÁ¦_x0016_)@&lt;¤l³It1@ñ·	î	)@qè_x000E_péJ,@ïÏqí.@ÁÛé"J'@¸g_x0003_ï\*2@wùª]'@ñ_x0015_çß_x0001__x0005__x001C_õ.@J_x0016_Mq_x0015_Ï_x001F_@J_x001B_g1@ÞXï_x0014_p'3@µªn#ª @yRÑ]1)@I§¹qÎÖ)@` Ø+%_x0019_Ó?o½(¿Ïâ&amp;@'Eñ&lt;em$@½ïf&lt;7%@õÉ²,¨_x001A_*@ÿ×ÀìZ+@a_x0002__x000E_zÕ6.@g¡"ß.å%@Â#691@;ï®Á/@3ÐHX_x0012_&amp;@û_x0001_t¢F6$@ÙR¸iÌ¡+@½j^_x0003_1@'±»K¸/@_x0008_Ï_x001C_Ó_3@kÞË¾.@á{¡Ðì,@ù_x000C_US ì-@CÂý%ü+@©È&lt;lÛ$@Ç£_x0004_æ.@É,è|&lt;÷%@;ç¯g¯¬-@Y}_x0008_bCç*@_x0001__x0002_AÕw`_x000B_?.@S_x001F_2f·'@_|`V))@GÂ:9ÇR&amp;@õùÁ_¡ô-@C¹@»ÚU/@_x001F_&amp;óU_x001F_k(@@¥-@$Ju_x0003_`2@É¹ò_x0018_ÍÂ%@½B_x0012_6ã_x0002_)@]=6d]¡/@ÓÉÞ_x0002_|&amp;@_x0003_Ñ0Í_x000D_'@WÄöb++@8-6Z=0@Ç´_x0015_0,@_x001E_âª}«m2@ÍÂûÛÈÍ%@[	ÔL_x0014_*@-ø6Ø.@ÃW`¢_x0015_.@î"	_x001C__x0014_0@_x0011_ÉÛ_x0007_µv.@ô­¢ªÊ_x0017_@W5@É®/@ñh^¦'@ä y]×_x001D_0@Íà¨qÏ,@tÒW'À1@_x001B_â)á,(@g©é_x000B__x0003__x0004_Ìú.@½úsö@:'@ëX_x0015_pJ/@÷{_x001B_;ã!@·/_x0008_%Å,@Öµóì_x000E_"1@U=_x001C_h,+@½¬-5G{%@S®_x0006_Ç,&amp;@µ[j·â¥(@¹  \÷*@[_x001E_p_x0008_G-@á_x0010_?Ýd&amp;@_x001B_Gþî¹%@ÁÅZlù,@óco·À*@^Óé_x0012_l0@_x0005_;¡NÝ2-@_x0015_sE®td*@Ôø_x0007_4®01@_x0001_1_x000F_".@èÏýÐ±Ý0@Òr_x0002__x0016_óí1@_x0013_X\ÿÝ+@3é~%@Ãi±®ãÙ'@wÈ¹09,@·@VÚÀ.@IC_x000B_ëé*@¶îb_x0012_Ò3@*&amp;HI¥2@G§£:å -@_x0002__x0005_G eÚÒ*@*'ý[Û0@Ê_x0010_faë/@Úo¸Á90_x0012_@iÊ_x0013_¤ùÓ'@ëÓfÂ_x000F_²/@Ë÷Ùd/Ô,@²¯_x001D_Ûü_x001C_2@Ý¡Öá_x0019_,@GØç 9Ä+@óoæ__x0008__x0004_-@ò¢!É¾Q2@3Þ²fÛC.@äº_x000C_ó-@ÑÀól­+"@¥¹aß!@uw²_x0005_¶*@m_x0010_(È#+@Gó0Ð¸/@?¾xß+@àâÀ+@êUQ3x_x001F_@rÕaêx®2@2Æ^{1@½º_x0017_t'@G Ë'@¹FÎüT©,@8_x001B_nê(0@_x0001_j_x000E_Õ%@«+p­,.@µS_x0003__x0003_HV&amp;@¢Øà _x0001__x0003_s3@Af_x000B__x000B_tR*@ý²v»+@_x001D_·­!_x0003_[%@g*ÖÉ/@ô_x0002_Ê_x0010_z-@X;|ì÷(@±ö#ÝÝ_x0010_&amp;@_x0014_ÀÓLÞØ0@D2_x0006_}"3@P{£¹Uå0@Qø_x000C_¯D&amp;@iýâ_x000D_Á-@å_x0016_Å©à_x001C_,@»_x0019_ÏÆÆT+@»Q»90@SÓ¸_x0018_$@ä¨&amp; 0@ÎâKú¹0@&amp;ÝØ_x0012_£[1@_x001F_0UÁÔ,@ú|á¡õ»_x001C_@¥&amp;_x001D_Þ_x000E_,@$ð(_x0002_´0@Ïjá_x000C_ùÂ*@åÄ}w&lt;+@N;Á×_x000F_0@_x000B_ei¨0@¦^í&lt;òM0@YMC£DÆ*@ß8ÒRüª+@M#®_x0014_ð%@_x0002__x0004_îüÄ1§_x001E_@C}í¥(@_x0015__¸_x0017_Y')@yX_x000C_o_x0003_+@rÝcïV_x001C_@EuE_'@­¯o)h/@Xú_x0008_ý(p2@)_x0007_±=rG.@æã×á¡u1@lZ8 _x0013_/@­5rzd»-@Õö0ùõ,@iÚÍA{+@CëkÃÄ/@?j¨«§b'@U\ÐnmÃ'@_x0014_er$´=0@ÂÞ_x001F_3_x0005_Ô1@%_x0003_AR_x0016_v)@nW«×z_x001D_@T#JoGl1@Tþµ_x0001_å0@½m·Ø+þ$@¶y÷_x0008_ @Â¬¤_x0003_à.@_x0008_Xß=¤_x0011__x0003_@Á_x0012_Éx_x0012_¦"@8@/ò_x0005_1@'¯_x001E_+@_x0016_÷vóxd2@ßene_x0001__x0002_{_x0013_+@¯¹DË@(@uûæ¬Ó-@5¬_x0016_*@{(@_x0017_9ÈE_x000F_.@zKF&amp;@³£yy:.@_x0007__x0007_w«)@ÝmÚ	,~,@_x0005_KOî$@¿Ê/´îj%@ñJ»/ë#@:ku¢³ï4@!JÞÂÃ¯(@Uû_x0003_Ã.@Í_x000E__x0015_24²)@_x0003_©.#eN/@'%\_x0016_T#@_x000E_Õ·Ðñ*_x001F_@Ò_x0014__°´ì0@]»6_x0007_gû&amp;@_x0002_RL_x0010_ã·2@î\È7Å_x001F_@yÇqyX|-@*%oÜ8e_x0015_@²¿_x0017__x0004_0@]¥Ý¼Hg*@Þ Y&gt;{1@_x001D__x0004_¦¬î7'@_x0012_¥u_x0012_Ò1@»zèØùÕ.@×(&gt;ª_x001E_e*@_x0002__x0005_s_x0014__x0007__x0015__x000C_&amp;@_x000E_Qk\0@_x0019_j²³ñ_/@/h|m¤ä'@í»+»-u&amp;@çáEñò¿!@ÑçPÈþ'@¡8*Î/@_x0003_Í=¾¨()@_x0002_ µ_Üò0@¸áÇêõ1@a1óXb+@»¾_x0001__x0007_Ñ_x001C_*@TiÛiiQ0@_x0003_òÆ)3.@÷e0²Ä-@±õ|%@Y¢;_x0013_0ä,@M	Nßr(@_x0015_t­êÐ'@_x0012_­îùî¾1@y]vÂ¦_x0004_,@jKªÔ_x001D_2@"ðTÎíN1@°%±?Tz0@t$¶[¬_x000D_2@O^ª5k'@KÈ;æí_x000F_)@/¹K_x0013_)@â¦E©_x001A_0@_æÃr*@ß2kª_x0001__x0002_Üp+@7ÌÄl_x0007_&amp;&amp;@_x000C_^Å³0@UÞÂT»é.@BqKxÙ3@¢Øm`_x001C_"@Ã§SÎ-ü(@MnNäv^%@}_x000E_ÏPQ7#@ó_x0005_¤wy,@c_x0015__x001E_oÃ-.@+	Yûk/@Tá±L0@0_x001B_úlª0@øË5_x0017_20@÷éým*@*&gt;_x000C_õ_x000F_2@éçÛ }+@`òÀ&gt;_x0019_«1@k;¦&lt;,@[ÁÊ-@{ó.ðæ_x0019_)@©«E_x000D_»,@Q8è_x0017__x001B_ù-@ëã ô'@ÉÉk1¼"@Ðo¼W¸T0@ëjÖûú_x0019_'@TÉ_x0018_¿x,@°Å×vg_x0003_2@U#G;%W/@ÓP#ø],@_x0006__x0007_+4þ_x001A_ÄÜ+@¾6ÀÔû_x001A_1@/´FÛF?*@ !µ	a°_x0012_@cÂ¹5Y=-@Ïo~4)@ÏE«_x0001__x001F_-@rPÔmC0@Ë#çl_x0014_'@{5ðFëè)@_x0005_îÄ×".@y_x001D_À²:.@·£_x0007__x0001_§Þ*@ÉúÓs0--@UÂ±ÍO%@wÒ_x0013_×w@*@_x0017__x0006__x0006_ë"@[=ÔÝ8A*@_x001E_¸i_x0002_Ç0@E÷¥+Æ)@äxµ_x0003__x0019_1@·lõið+)@£_x0003_÷u£ @Ïº"Úl*@s_x000E_°H,@ÆñÑNQ_x0019_0@_x001D_¹önú:,@eot,7+@çu·a©É'@GÃ{_x0004_V&lt;/@Æ®ÅF*@6D]Î_x0001__x0002_õ_x0010_1@ÙÑ_x0018_­ë,@rn-¡©À_x001A_@x»a_x0012_Õ2@êè_x000E_X+3@_x0010_ _x001A_@Ô]_x000E_@ô_x0008_.n/@-@÷Y}R,@:ys©-@¶a3_x0002_Ï_x000E_0@/¬ÎýÓ"@ùõà0á/@ý¯êUÊû*@Kn® @´³_x0013_ñò_x0018_0@ms[Åp%@WrNªp/@Q_x0015_ôÉo%@Í_x0001_;ãf#@_x0018_N8_x0018_0@_x0011_[ìpÚª'@IÊîJ_x0003_/@_x0019_Ò=,¼¶*@9v¢\eV+@Q_x0013__x0017_õâ%@©ùÞ=úó,@z5¯Â¡2@_x001F_¬*!H_x0017_@Ù.8T\ ,@î_x000F_	_x0008_K1@_x000F_å_x0002_ûªÿ)@²áÑK&gt;I1@_x0002_	Rtµ_x001C_@Ï_x0007_æ_x0017_ @ªßÕ*@]V_x0008__x0003_ë&gt;)@êB_x0016_)o_x001D_@s2(îwl)@}òqð|+@ÃíÁ.@:cfÞ¯_x001E_@q_x000E_á2_x000F_F'@QrK6¦+%@Ë_x0004_Ç\.d/@ØQ` @0@E%_x000D_½#A.@«r¼£_x001F_î-@ëÜß1k^(@¡¨Q4²&amp;@Û^¬jÒ+@O_x0014_L_x001D_.@ØP à0@ø\Î¤k @§mÁ9òí*@ö_x0006_ÑùÏ1@p¹Å­)­3@gv+®.@°_x0001_$	/@¡Åá*3ø'@º\Þÿ12@Ó_x0005_ _x001A_äô/@ý_x001F_-Â(@_x000F_¢Q[,@Ï£ä_x0001__x0002_Í0@ëú¦Ñc,@oK§;ë$@ýp(j1/@áÇúß9s*@&gt;ØC÷$@e*JÂ!@)v\¯T2@å_x001E_ì¥&amp;@ùb_x001D__x0018_+@_x001D_¡_x0015_L]s/@ËgE68±(@QnDá²ó+@W«Ôî_x0015_Q,@ßdO°#@ñõe9h(@½ÆÌ-@Ë4ÀËÿe/@_x0005_ó_x0015_o0@M­ÛjÁ-@5baä%.@7jÚÚº*@±½ýÛ©%@áj«J8 -@Þ÷ª Ï*@Ñ»EdÓ_x0014_@_x0017__x001F_2_x0006_ø_x0010_-@­éÌà/@#_x0012_Zôd,@ëüI2¹(@Øÿû_x001F_³0@Ø`oRAE0@_x0001__x0004_étÑ´D)@Ûs*·_x0002_+@_x0014_ü)¢åÜ2@ÑÌc"ø-@ïxâ}©ï+@_K,_x0003_ÿ @_x001F_¨£/_x000E_×-@«Ú(Ìl&amp;@cä_x0001_Ö+ @h_x000F_A_x000B_Ï¿0@ Ã_x0002_»1@ÁfÙòè$@3ð_x0001_ÿ¸'@Ïé_x0016_ý 1'@Ñ4TBÃP&amp;@Uêµ¡9*@?¤dj[°,@«Ç_x000D_¨Ý_x0011_(@_x0002_fEm_x000E_õ1@]àv.Q+@Ø[¡_x0007_¡.@¿_x001F_x©/@÷gî&gt;K_x001D_@_x000E_WæJ10@mí¬}"R @]Ä&amp;½§¾-@p&gt;Ê-Ð.@·?L"@w7¤´8/@ñVe.ø*@ñ¢ð}_x0011__x0004_)@E_x001B_¶²_x0002__x0004_zï(@_x0016_k_x0001__x0018_Íª1@_x000F_ ¦:¹O,@$k Õã¥0@¿²_x001F_~R(@W 0Å'@KÀ·F¿+@åÌ®_x0018_)@îüv3*Ò3@_x000F_ð´Ï_x000F_/@ùw«_x0005_#%@/2s;;-@é_x0003_@hù+@w&lt;«0,/@" _x001A_â[1@è/º1@G/¹_x0008_X-@]1_x0001_R#(@z¿ê_x000D__x0007_1@²ðo&gt;1@Õ÷_x0010_kÓ$@ý!_x001E_p_x001C_2/@{ªÆ,@¶»ÖÕÛ0@_x0004_\k_x0017__x001D_^_x001C_@-_x0011_0&amp;ô,@_x001C_v_x0018__x0018_*,0@ó¼_x001B__x0018_¡-@Öd¸A231@0	ã¾_x0011_Ò2@»_x000C_â8_x0013_Z$@Ö_x000E_í(/0@_x0006__x000B_Ð2_x000E_Fü0@{;ÏÐg)@lûä:0@ÔXÙÌô_x000B_3@_x001A_Ôh§í'@_x001E_=_x0003_³0@j®Ál_x0003_u0@J_x0011__x001D_fû©_x001F_@Ï^þÚßc)@ùGøl¢.@l¼FCÝ{0@Õ_x0002_¬Ò³Þ(@±©_x0004_}$M.@[5Æ"@Yâþ+.@Â_x0002_À»_x001A_É1@ZèR I"0@_x0007__x0003_([­'@P_x001D_HÔt_x0001_2@Ó:!Q(_x0001_'@K_x0010__x0008_:î'@ùkÁÂré&amp;@þÉÂâ7&amp;@ÉM­§xQ-@8p¡Oéu2@½b	áS(@mÉÀ¸-@æýÛ&amp;£È0@á¤'­a.@_x0006_¿³P0@Ý¥/r5*@F_x0005_¨_x0002__x0003_Z_0@ÇøÄFä(.@_x000C__x001E_ì,â_x000B_0@_x001B_7*_x0012__x0008_x.@C«_¤/@¨_x0002_Ú*T0@"s'_x0001__x001F_2@_x0005_eC¿è,@ÝÏfÂâ¶-@èm¼',_x0013_@&lt;Qi¿T'@^_x0010_pV0@s?³¨%û)@¤_x0001_à_x0010_¨_x000B_1@²aâa~Á0@r¿/Þ_x000B_1@&gt;þµ\_x0011__x0010__x001D_@â6¯_x0011_0@ÍÖ ó(@G¿x~Ú*@à/Õ"ÃÆ3@ëzü§ò7+@W¹½+(@IZd_x000B_Ç*@@În1@Í¸W%20@µe_x000D_?1@GÍ_x001D_®Ò;*@Öí=q~_x0010_1@m_x000C__x001D__x0006_Nw/@_x001F_)1#wÞ @u?ï[à#$@_x0002__x0003_ìòjÈ6G2@»_x0017_Û"e+@:Ýkê¶0@]Ï?È°,@|#væU0@_x0013_9Fv)@yáÈd¥-@Êú½¥¢ë0@©_x0001_ç]xò$@P}_x001F_iÍ/@y~êk´S.@__x000F__x001E_s_x0016_(@	_x001A_Úy_x0013_A)@«¼Ç @Öf^+Ð$@_x0002_'La~2@Í¤;üQ+@¡_x0014__C&amp;]-@ÿÑt\_x0002_,@G·Ð!r/,@g`*BRC-@×6Á^=)@ï÷ô!%)@_x001C_!¡sÊ 0@Õ1Gp-@¢Z4fÄ0@ï_!×3)@$í_x0017_ÿ-_x0012_2@ã2$_x0007_Õ*@÷@E1(@B^¨;£2@yh_x001E_Â_x0001__x0004_¹¥*@Áy_x000D_ïÉ/@^ÄêI2#0@jÐ;©_x0008__x001F_@&lt;\Ê6ö-@_x0013_¬X]*@{=©}$@Z8«H@û2@fsëH{â_x0013_@XRn¶tø1@_x000F_ÍW0@±^_x000E_;è_x001C_)@_j¹d.@ØaM«Ô_x0007_@&gt;_x0002_	$»Ù0@­A¼×0k.@I@.I.@E¨Éýá(@¥òÀT)$@uTÈ_x0003_á_x000E_$@áR%Ï'@² /Jà1@ÒíÁ	_x001B_Í0@ÆüÝ?2@T2k¦*,@¸/¤_x0003_3@£¡ÞghU)@_x000B_KÈ*@´kâÃD-@»z_x0010_}Û+@KñÓO_x001A_[*@v£µG/_x001B_@_x0002__x000D_5ý¢_x001E_"/@ê@_x000D_B©¾1@BW®Ï20@Ü_x0005_§ÊX2@~ÄÃ%Ô%@_x0005__x0017_¿Ð?_x0013_/@¹i\"F(@¹N&amp;øjD"@[¾»_x0010_]à/@5Eõ_x0001_)@Èö_x0007_E@"@ÍrÀàÐE+@_x0003_ôRkê-@¼_x000C_G1@#à(_x0006_-@_x0004_ö°Z1@_x001B_2s§,@Èª°AA4@W552%0%@_x0019_¨¯_x0001__x0019_í)@_x0011_=ªr0"@ö½ôék	1@R!äµ}Ò0@é°xS  @3õBÃÑ_x001E_%@_x000B_Adÿ_x0019__x0015_,@;ý?r$@7^þv)I*@=_x0008_øQ2@_x0015_Á_x001A_@ê,@á_x0008_ZÆ?Ç)@jrã$_x0002__x0003_êÊ0@Õçx}&gt;©'@0ù:´ß1@Ç_x0016_/_x0005_L#@f_x0010_#Ï-@_Z×@µ/@ë5Þ_Ýé%@ÑÝ&amp;@Múðþ+@%Ú:`*@0Í_x0014_ðùk3@rH_x001F_æ_x0003_S2@H_x0001_:]|Ã0@cw_x001F__x0015_k-@°&amp;Û|?V0@TgÝ¯lË1@o²)'Ç§/@ÕqOp%-@ÕCo_x0014_pñ(@ÙKuáD1@öºDÅ1@¦©_x0004_Ð_!0@?D¾3&amp;1,@?YMÐ-@qÂû_x000C_n±*@Jm@_x001E_C0@_x001B_+¸Ét×+@UÙ¢_x000E__x0006_ú.@tàâ1@s©_x001C_w+!@¹Y³¯9*@_x000B_7©$_Ø-@_x0002__x0003_¼»ýÎÂ0@_x0007__x0010_ÅÆ_x000B_©%@óÇv_x0018__x0011_Ç%@?9_x001F_´_x0006_¶'@G¡ò³Ú®-@½&amp;?rH,@Å'Ý Ð*+@=`_x000B_§½_x0007_*@«­1º*@_x001F_*@c3/@uÞºl'3.@_x001A_âA{«!@kÉÎ&gt;¸j,@ì&amp;Õd°0@ðû×+1@£ÅL±*&amp;@/Í_x0018_Ô_x0019_ø.@E±1³$@­_qbß"@æñÅ_x001F_¯;3@Q_x0008__x000B_)°ï%@¹9&gt;ð+@ñÀmUÜ_x000D_%@_x000F_míD_x000C_-@_x0001__x0004_o_x0012_-@«¼1HÕ6%@neL_x001A_3@-Â, ,@m_x0017_ðdÚ/@'â_x0008_*k½.@_x0003_:m3¼0@_x0003_q¦/_x0001__x0002_ûO_x001A_@oÁ×r$@¨Ó&amp;_x000C_ú!2@)cÛG¥_x0012_*@º{_x0002_Ûàê2@ïI_x001E_2¬+@×»è_x0015_&amp;@-_x0011__x001C_3Ú)@_x000E_ ¨BÛ0@ruµ!e0@@_x0006_^_x001B__x001E_@ãõD"ì"'@Ìpi_x000E_ðæ1@nx-óïâ_x001A_@h_x000C_:j#1@ê£:G+@_x001A_à,j`0@ýá~L_x0008_Ë-@kùûZ .@L½})®'@&lt;í×0@Ú@` F1@_x0008__x0013_miGn0@w®ÁÂ²¬)@ø½­_x0012_fË0@ ú_x0013_ÍÜ0@÷zL¿¤!@+y_x0017_xô+@o_x0004_A¹ãE/@Ùy_x0019__x0008__*@5eN_x0006_­$@£._x0014_A_x001A_&amp;@_x0001__x0003_"´úl× 1@J_x0015_µI"@f_Ò1L42@ýÅ$óö/@î[1n_x0006__x001B_@y{ýóãÐ*@èÊ[½E2@]¥¿_x0002__x000E_'@ b_x0002__x000D_@|0@IavËü_x0007_)@¡jà¬+@øú$]0@fñ#_x0015_µÄ_x0019_@_Fæ_x0013_rO*@E·k3_x001D_ù'@$_x0001__Ð1@u[«¢I-@ç&gt;_x0005_ÃÀK/@qS¥ÛØ.@§R_x0016__x0015__x001C_º&amp;@=¾|Pì»)@ö_x0004__x0015_ù'_x001D_@ý{åWI['@&lt;ò"Eñ0@5°6Øc+@kcSMçÍ)@!7üñé#@¿%Yè&lt;¿(@_x001B_²}_x001B_?0@f_P_x000E_1@_x0014_¡ß_x0011_T1@a`Â_x0001__x0008_ßS%@U_x0002_ò¹é}+@õkÔ¾¾_x0006_'@!G_x0005_ëôÑ&amp;@_x000C_çv$oç2@É,´S:f)@ËçÐLÏ3-@÷Í]HÌe&amp;@ô®1@_x001C_0@[s=$Í*@g~(Ç.@Ýäc)Úo+@%_x0003__x001C_	_x0017_*@_x001B_D¶Å9.@§Ñ_x0004_¹Õ%@çÂ^Ñ)@_x0007_15¢}(@óø·±£)@ý;ÍKTÀ)@0E;öuÖ2@æNû}Ä)@Óíânóm#@;úÄ_x0002_.@`3_x0016_r ô0@åg_x0019_³´ (@ÛR_x0003_¤ê+@ÕÈ5cç.@×eV;)@_x000F_Úa_x0016__x0012_+@Ùh\/@:_x0018_Õ1@Ôµu_x0007_Ì0@_x0002__x0004_G:¢²tz+@#'&gt;fþ(@_x0016__x0010_²._x0012_Ï2@à_x0011_'éÕw0@_x0005_~Té'@i@Vµ&amp;@è,¦¡c1@_x000C__x0002_b_x0002_d4@?9â²ìY.@ïÓ÷_x001F_Ò(@?Í¾vKh&amp;@hmUb_x000D_²0@&amp;òÝ¢3@=_x001B_Æ_x000C_í*@Oëß_x001C_É/@5n*¹E%(@_x001D__x0008_²_x001D_»u.@¯_x0006_5%k9(@Sas[õH,@«K_x001F_üj«$@Ï7¯Ô¶,@Xå&amp;é¡)1@1*$7ä-@&gt;y_x0011_~Ô1@ÏÝP_x0003_&amp;@_x0007_Öá_x0019_øK+@¯¬_x0011__x000D_	/@q_x000F__x0001_å+A-@÷%©dJ_x0019_(@õá3#_x000C_/@Ò_Ôø0@fB"H_x0001__x0002_t0@y([[|Û%@_x0005_ã_x0002_f%@,PÇ_x0011_$3@C_x0006__x000E__x0012_&amp;_x0008_-@RgÁL2@ßÅ¥,@h©ÙLa¾2@oëT3õ-@¯£÷`$J*@»kIàÏ_x0017_&amp;@A_x001E_¯_x0010_ü!@_x001C_,&amp;s30@¤L¿sáú1@g-ñÍúµ/@X_x0017_µöõ0@7_x000B_W_5é-@Â$7Ð¶Q0@Y_x0002__x000B_~a´*@_x0015_sQR,@Y¸tÜT /@©xcqj*@éw©ô_x0010_)@_x0013_@_x0010_Ñ/@Q¤¾_x0001_7,@e_x000B_|¿'@Þó_x001F_±»Õ1@_x0017_0+³_x0007_!@Óþú_x0008_Ík)@é2_x001D_?C$@£_x0015_áì`á'@_x000D_ï÷_x0002_·)@_x0002__x0006_5ck©.@;ü6°¹'%@c_x001E_Ý_x0014_àÑ,@U^^ö/.@ýmÜ_x0001__/@_x000B__x001E_Óã® .@òýõ`1Þ_x001D_@/è±7-%@%_x000F_ì¦b&amp;@Ó3bf(,@_x001C_&gt;ð]41@?_x000C_k¼hß,@=rÝO_x000B_*@Gj§®kÁ)@ÿ._x0006_Ü_x001E_*@ê_x000B_7_x001F_@ËêÒn6&gt;.@§²_x0004_Ë*X$@Á'Ìl(@_x0013__x001E__x0008_³ùÌ,@¿µ·A%)@T?½s¢í0@&amp;ÈTÉÆ1@Uw³B_x001A_.@Ön"{ß0@+mçÞ_x0015_.@Ui_x000E_Úy)@pÓ Æx_x0012_@#Ö&amp;_x001C_¬+@_x0005__x0003_ðB")@fU _x000C__x001B_%1@Ë5%¾_x0001__x0002_ÀG/@ÙÏ_x0010_Ã_x0002_Ð#@ªÌ.ñê_x0003_0@9ñ-±-@WåïÕß&amp;@¿b55Ä"@´Å¤c¹0@7¼¦Àú7.@qáÎøs_x0014_,@q!_x0003_.@ævë/0@*Mt0@{¬ÞãZ_x0011_.@ì_x000C_Ð_x0015_`Ï1@ñËHÖ|ì&amp;@1+¦_x0003_*@?ÿ{´)ñ/@ê$]B&amp;_x001D_@Ïn®)D+@_x0015_µ*_x0007_»Ç%@_x0008_÷¨,Â)@äÀzÖ`-@[pO_x001F_¨'@aCÅ!l)@_x0010_g_x0001_k½(@îÃ_x000D_jh0@Å	aWí-@2Ð¨_x0002_1@þjËu#1@w;õ^S1@_x000F_µN_x001B__x0011_ç(@éë_x0003_ßAÞ,@_x0001__x0002_î_x0008_Ç´×_x001E_0@@I»1¯Ã3@(_x0003_0Æëã0@ñÌÍºE.@_x0008__x000E_r_x0008__x001F_q@r®_x000B_&gt;_x0004_s@På_x0017__x000D_Bl@hÉ_x0005_ê_x0014__x0012_p@`z]"q@×æ_x0012_iª_x0019_p@_x0007__x0018_Ü~t@_x001E_V_x0004_íØq@ÌØm³_x0013_³d@_x000E_@küm@T$_x0004_O]r@Ã¹wòååq@.Ä$PCo@_x0019_&amp;÷[ãi@_x001C_4ôÎäìe@Jµ±p_x0018_j@_x000F__x000F_.&amp;©Õq@IèXr@oj[ýq@9»#_x001E_ïp@T%!(¬q@ÚÐ,0¢_x001C_n@ú _x0010_ú+f@^T126r@Ç_x0002_Bµ^;q@ ÇOÔÏ¸&gt;@qâÊ=Hþs@?:ò_x0001__x0003_º*q@÷«A·&gt;·r@Ì_x001B__x0006_Dt@¹Öil³p@\Ï»_x001C_a@_x0014_ß"Ñ_x000F_°d@_x000E_(^×Bs@:)_x000D__x0012_Yu@âXávæ¹k@_x0015__x0014_a_x001E_»Qs@È_x001C__x0012_¬æÈP@è_x0001_h'jM@FFõÐ_x001A_èm@ãÝÕS_x0006_Äo@6EIºZl@3_x0017___x0016_.-q@øà~â_x000F_e@Ré_x0019_;_x001E_n@ÚÜ_x0001__x0018_St@Ëpqåq@À-ÏÕß+@æ÷ró__@Z3_x0002_ë_x000E_h@l%òÂRp@_x001A_çH¯_x0005__x0001_q@Æ_x0014_#ÌV6q@QÓ¯7s@n_x0007_xE»ÑS@qSK°&lt;r@1Íè-»Kh@_x0001_ÒÆ/r@Áu_x0002_æw@_x0003__x0005_Åÿ_x0018_·Mf@\_x001B__x0018_¸p@Ö_x0015_GÕ\p@ê_x0011__x0001_ø$«q@¬y_x0012_Ruo@x5­¼j:p@e±¡üáq@¥³;MÍZp@_x0008_Ø³ý£Fa@Ç_x0004_ S2×q@· üBQ!o@úA@_x001D_`f@ÎñZãRÀ]@9Z°A_x0005__x0012_t@h%§¨i@ô&lt;ñÏgp@K_x0014_pPq@VîwÎ_x0002_s@çí4{+r@_x001B_¨ÏþëUs@ámt«¨Ny@_x001F_Þ7»´@r@¦_x0004_M_x001C_*9q@¶þ°_x0013_¾tp@¢pK­Ús@_x0015__x0008_eR_x0008_p@_x0016_Cîvi@_x001B_É5.Ès@_x000C_q"`@Äçé$p@Æ98²úo@2û_¥_x0002__x0003_aLu@_ùöbpq@h_x0016_¨_x0017_Àr@jú_x000D_ùÎ×f@_x001B_eM½Ps@_x000E_EøeéÍp@òøÝÎ«.v@_x000B__x0012_e&lt;&lt;u@H	½c\@¢ÌI@ÿðt@_x0003_ÞüÞs_x0003_m@6@Î¾³s@ YE_x001B_uÊr@_x001C__x001C_uï_x000D_f@!¡/_x0001_Tro@Æ¸ÏF_x000F_Q@Äa¼j'r@ôãe´v@0+ý_x0019__x000B_rq@ÃB»vpçq@9;_x000D_¿áq@_x001E_È­*Su@n÷¯_x0004_åi@Yeam@#Ð_x000C_â»öf@Ý_x001C_È_s@3`p»¦`l@(é±C,B@Õxû_x001E_År@ÜæÜJ6$t@¨_x0006_e/p@_x0014_Õª_x0007_Ïã^@_x0003__x0004_rj	1kf@_x0004_j&amp;«äõt@?ýü7ûn@J_x0002_Ê-îq@Ä%¸ò¯_x0006_p@ÂÉ»¼àñi@ª_x0018_æý¢Ø_@_x001A_X_x0005_3_x0011_`i@0Uß yùe@"5ýç_x0012_q@´fáæ¬­j@hb&gt;ÇÚq@'Ä¾ _x0012_Uq@_x0017__x0002_Þ_x000E_t@`ýÓÏhm@Â¾wiÞÂp@ûR¦[3Éq@pG_x0001_`_x001F_ep@O¦éBFt@_x0006_ãb)k@1ñîçÂq@ÒA'»_x0006_±h@¢°º¾Sj@(³_x0010__x0002_Ëv@lD_x0019_=(m@Íº}öj@ò-ä{»ýi@ÍùÒVdp@ÎáñWæj@óK7Uìs@¬j{np@õ·'ø_x0001__x0002_3_x000E_r@_x0018_·_x000B__x001B__x0004_e@c_x0014_îÀ¢=e@¾J_x001D_ãzd@cì9¯_x0015_t@(î_x0014_õiq@£Á!ÝDl@tÐLË)g@_x0010_	&gt;2ßs@¼_x0006_Òn_x000D_E@_x0010_sy_x000B_ý£n@Û­=ÜÆÉp@¾\#(»t@©+GWÔs@w@õöPr@	4ç_x0019_ÆWq@QÚ®¸}i@`_x0017_\oVr@Ðrø$Ël@Äí½Ç¾Às@W/°"u@F_x0005_äyo@_x0013_zÊ÷	p@!Òzsùt@Î_x0004_þ°ü_x000D_s@çÊ1_x0012_es@98_x0011_Ñ_x000C_s@ìLtkTÊk@÷1deßn@þH\ãÕp@_x0004_)9Ps@_x0003_|%:Au@_x0001__x0005_Ghß7HUp@l}ðÎk@QeB+éq@Åçp]	{r@ôudÆ_x001C_u@þÞ¦³ºãq@Êj²0s@bÝ:ÒÈo@¬_x000C_ðÛu@C"ÑÆm_x0006_q@6ÇZ.OYu@&lt;»$¼Ðjd@_x0007_úÉo k@ßE_x000D_n_x0004_,r@æ$4zukm@_x0005__x0019_ý©!6p@f®h-gÅi@ì Ëµ_x000F_q@ÈÁnS§hc@ÓC1Ç$ft@l]æÑm@4UÑ_x0005_ª_x0002_j@xêÑ¾Pl@¦+LÇëÉs@Ý_x0014_"Ô_x000D_q@z	Î_x0003_*r@ ê¦6s@FQèK-gp@Út?fìºp@L?$	Ér@Äòs#öÞm@_x0007_ô_x0008__x0001__x0003_äêv@é©ÍÙEs@NFAe#¼b@EeÍ!¯t@ç_x0013__x0006_÷p@ÃnLËn@@_x0019_&lt;?v@3ï5Ò0Ru@¡»_x0007_¿&lt;0s@@gl±¬p@cüöDvm@$ô_x0010__x0013_+u@XèSVIók@ò§ã*r@$õ_x0004_·dX@¬_x000D__x0002_¹½e@íØ¼Å;b@{ÿk?©_x001A_r@¾¦ß&amp;°d@,ï.]Vq@_x0002_I	hu@ÖØ¼B2_x0007_s@Å_x0010_ò_x000C_	ºp@BP_x001D_¸àna@Nc©¼_x000C_k@t(y­op@o@X	uq@îéßæþs@aîi¯_x0005_p@$8a-W¼r@4A²lîi@bÜP¸ïªo@_x0001__x0003_#_x001A_õQ_x0003_r@?ûüèÍt@ ×dÄ{l@xcÌ{O3L@ÔEä¶Ïj@IYóTql@XX6ðóìm@#õ_x0002_~ÿ_x0001_s@çpP+a@¢_x000E_ÍdÌr@¾ß§q@ÔAVo@gáÏ*Ôct@Ï×ýºRco@ 7Zì?7t@j"ÎM)îk@!b(ø2q@Î"_x0005__x000D_r:V@¬â_x0011_-Hs@¬´""ÐNf@Ò`¹ÙV³\@Bû+%ãªj@ó_x001F_k¸_x0011_w@#¦ÿ&amp;_x000B_t@Z:ïKòq@Ö_x0019_Ô¤å¿q@e²×ß·Fn@æ¸òë_x000B_v@my&lt;ýQt@·_x001C_E_x0012_r@rðrðÙ±v@?{}y_x0006__x0008_Û$q@D¢%_x0008_Uk@_x0019_°éVév@ùì(¥q@TºPQD0u@×{ÓÍr@_x001E_²5êþo@Z5Ð_x0002_½k@ã¹%b}l@þ+îé#e@@Ôo`°j@ _x0001_{san@tüW(-n@,ô_x0005_ÕÙ®m@nÄÚKi÷q@@æQ_x0007__x001C_@_x0011_4Û5Sl@9[õuÆf@ÿØB¤"_x0003_v@_x0018__NQ¢gp@d{}ÏSJe@KÊ_x001F_¸u@@1&lt;	ës@»^	wî_x0011_w@Þ÷Ddäq@§_x0018_o@_x0004_ýg4²T@,M_x0012_fE¸s@bÜÓÐ6t@NjL¾_x0010_@f@AÂ=_x0003_®_x0012_q@µÎHÂýb@_x0001__x0003_r_x001E_Öëã²i@q`Ì}½÷q@G7[Np@t.9_x0005__x0019_5n@äGU_x000F_³ºi@_x001C_ûjms@]_x000B_ÿó2	t@¬ºer@	0_x001A_ÐÊm@g®K{mrk@¿np@àÝl&lt;Åh@Jã_x0012__x0006__x000B_j@S1þ)t@dC¥[áBq@NH&gt;nÀl@ºIj_x0002_ú_x0014_p@6_x0014_$Á£&amp;q@è¶¦AN_x0013_r@tÜ[[n@2;ãèÓu@z´"_x0019_(ür@ÝÇ_x0011_Òu@_x0001__ªéto@_­^³ Âo@4¡R^Si@ä9ÝBµH\@ÐÊ¶_x0011_xÛg@² eUÓ2o@Tm_x0017__x001F_hj@J_x0001_É¨p@ú9w_x000B__x0001__x0002_~zq@¡èêrÅp@ä=Ú[df@Æ$4_x001D_ÀÇv@íâÇ_x0004_ñ±s@¹gµq@ÎÑ¼òGít@¸=ñ^mÆt@_x0013_&gt;¸{-{q@xf9®¡q@5Dß_x0018_ú)r@4_x0007__x001A_§IIc@øØ[5_x000F_Äu@ßVÌ5_x0016_T@û_x0008_3Ä#r@°#&amp;7Zûh@%¸&amp;§£¢q@]·ê_x0007__Æq@Vyâ«Ár@yÅ_x001C__x0001_hp@F_x000B_þ_x0010_k@Xùò.·Eh@£Gúê+k@y5t¿_x0007_o@Ð¸­Ó­p@lJÿÐµu@&gt;?«Lªt@)C\ÙÂh@d_x0001_$}vm@¹Ùè_x0015_S_x0017_p@9n%]Âÿs@Çº[_x0003_&lt;Ìu@_x0001__x0003_!%ý­ao@_x0002_Xï)Dxp@UÇJ_x0016_Æ~t@_x001E_ëÑººu@\K¯f_x001D__x0010_m@*QH_x000F_ÕZ@à_x0018_V%íòj@¸Ç½¸R_x0003_q@TxáÒ¤t@Ð÷úOjs@¼×Z._x0015_¿r@¸:_x000B_=_x0010_ío@·3Ê¸t@._x000B__x0019_ì¹|g@æd'm@®Ù_x0014_h(o@KÆ,r@àÏõþR@lä12_x001B_7G@w]Ì&gt;6q@´µ3_x000D_;Q@¾³!l¦_x0017_r@Ü|eå&amp;p@E£u]Æl@Àò_x0017_x·L@o_{j¯Vk@_x0003_¦_x0018_[^@_x0013_1_x000C_ôíq@1"wÁÔ`@_x0014_f±_x0007_|p@©(Áh¦(v@_x001C__x0006__x000E_û_x0001__x0004_m¦m@ZàwÙ»h@kâ7(Êr@p8¿E,q@äH_x0016_E_x000F_vn@ä	ò2v@¹ÿ×çºo@=_x001A_;?â:p@3|WÂ¾o@6|µø_x0015_sj@_x001D_I²a3Ôk@_x0011_ãÉÍH`@=_x0003_çfa0r@§­_x000F_*â_x000E_v@d=r@H²q«ør@7 Gëu#n@î¾C6-a@C_x0012_LÃÝ_x0016_v@ðe»3â?l@ïÁ6À°¢k@$	ÒÎ¡Æk@_x001E_ºàï_x0002_W@äÄàRLs@_x000C_Q,ég@ÊèqwøÆj@Ðâ;á_x0015_íp@b`ië_x0016_xs@,ÈÆ{_x0017_q@ö}6+°l@_x000E_¹'å(u@ÂX_x0017_þÂúq@_x0001__x0002_U:ì}Jn@Ð=ÉËåas@øiM~;m@8_x0015_¹£!v@_x0014_¶ø?ê¤d@Àl_x0004_&amp;Ü{f@_x001B__x001B_Ìã_x000B_àr@1ffJÁq@ä_x0007_j%i_x0016_l@ò_x0008_Ëv@_x001F_We_x0019_ò[q@_x0016_æ{XãHk@F©õ_x000F_O£r@³'£_x000C_V_x0014_a@î_x0001_¤CCGj@ÜíMï7`@\Ûû]o@¹oÌ§{p@_x001B_IùaVha@_x0003_r¤_x0010_P_x0018_s@ã@_x0002_K_x0018_p@/ù»_x0017_÷k@*ü	ºf@ÐKºÈ$wh@±²I¼|´t@(·¼zh@{_x000C_*þ]p@í5Ú×*Ok@Ý¦V$ p@mG  Lj@_x001C_Ô²&amp;_x0014_~j@@f_x0003__x0002__x0004___x0002_t@*°9ª_x0019_m@rÚo½f@A&gt;_x0007_ò@w@@î_x0008_^(k@ãat]p@º{5àÚl@_x0002__x001E_ùo!VG@szÜ&amp;]m@_x0002_¿Ç+·p@¤Àdf9©m@KX_x0015_j,Ív@2_x001B__x0010_bB&gt;o@Ð$ªqg@_x0006_gcr&lt;¾W@¡»ÚqÉp@¹9`Äs@÷ÁX_x0017_Õp@Ð	·Ýk@¬_x0003_÷¿°t@µ¤ÑÝ_x000C_Øq@É'×å_x001A_¹p@^&lt;±çn·o@øR§v@ðO´?tl@«_x0012_ÇÓs@/r&amp;Icq@FSÿ5_x0004_	c@_x001A_Ö÷s@ú_x0001__Wßàq@mÊº&amp;v@ñQ6!nq@_x0001__x0002__x0013_Dê/l@Ð]F)«e@TXfJçði@¡Ô/²Íãu@b¢.Ùïq@ªÆ1_x0006_«h@ùrYtòq@¦q_x0018_!g@U~¦ØØc@Ö_x000E_C®Ús@ù°Dª5Ir@|k¥pÓ[@wf_x0013_ùp@ôUU­_x0017_di@_x000F__x001F_c1u@ÛÚ)Ûp@±¤!_x0011_pr@_x000B_ÚòFp@¸â]©r@"¿ïÀf%t@A_x0005_tß_x0018_9q@@÷NÊói@¯_x0006_õÕo@\(ðv«ns@OEj_x0019_¨d@)?R*8r@=o@*s@|ov¶_x001C_t@sËu¬xôq@Ð)ÓïUl@½{¯wu@_x0004_d%­_x0003__x0007_b|p@¤)JßÙæs@Ì¾_x001B_F¼s@_x0016_®;Ý¨n@y'«*×p@Î¿e|ö´r@0J]_x000B_-´q@!ÂI¶+0o@_x000D__x0013_MQ6Xu@¡¿jÆzt@J¯`O@at@ß_x0008_Fñ¡+t@_x000E_¢_x001A_@_x0002_õq@kÖïd¶js@Þ_x0004__x000E_6¦9n@&gt;OÚù´n@E¼ÌR vb@â_x0004_à²µs@hPw¹r@pXk=_x0006_s@_x0014_3ßrf|l@¿&gt;êR#p@Àß_x0013_7_o@â?H¿÷Ëi@²EüLÝs@Íâ_x001F_*Ót@°su$Üªr@2Ü#­P£s@:äG_x0005_l@-q_x000F__x000C_Ofq@ß¿Í´_x0001_r@¸æID.'K@_x0001__x0002_¦&amp;$®g_x0005_q@}E²Ar@kSÿáçe@g_x0004_eNµp@|l»¥o@nYß³k@òÎ»î¨_x0014_o@-Ñ¼_x001E_Ð&lt;p@­àE7óq@Y£hö_x001E_We@	_x001B_dòË»m@+(_x001B_FÍ_x0010_u@-_x001E_t@`s_x0012_²Ál@¤¢õßXs@ [¾ÉÁ¶5@»5[n@2_x0001_4·u¦l@p_x0015_Üøo@~«w;Èm@Uáù*_x0018_q@êÍ|ÿÏçq@ä¢JHª_x0011_t@Íçã_-r@î_x001C_Ø_x000E_ôn@¾g&amp;üÛ0t@¶_x001B_,) ´j@_x0015_+Òë_x000B_w@ÑGØ_x0005_fâr@a0rNIs@¤Â_x0001_Dsûp@¡üp§_x0001__x0004_¨ºq@_x000C_Òù_x0018_l&gt;j@_x0001__x0019_ÀD¿ót@¦_x0008__x001B_e{tp@7R/As@«I2¡_x000F_¿q@_x0004_Xë0s@(;´vÞp@¶_x000C_Gkøúu@E¢U_x0011_¸vo@t¢õl.¾v@ó_x0004_&gt;ÂõÌq@ÿ`_x0001_s(Ào@MP1»×fn@j!ÔUÍÈs@8}_x001F_õíer@ÿÄ§Üruu@Ýè0èæOs@ËGÚ®cg@TÕIåÛk@+36"9u@Âà_x0001__x001A_¶tS@êcD%i@¦_x0016_¨FÈs@Éèó_x0011_3s@û`*_x0002_³×i@ÏïHR_x000F_t@ÿB±jP×t@'ËN/3v@_x0018_CPo@p_x0001_%_x001E__x0005_Bm@D_x0003_L_x0015_Ñ_x0015_u@_x0001__x0004_ë_x000C_òÈ_x0013_µi@Ä_x0001_0Gä_x001F_u@H»N«Ê-p@'Ó_x0008_1ýj@Æ_x001C_©ÐYp@SMÌ_x0012_f@¢L+ðöo@¥/à_xj@@êèÓK°i@×èCWu@ yV27p@~_x0015_½ì_x000C_&lt;h@Ì¤&gt;Ç`Dk@&lt;e÷Ð8xm@_x0012_Ýî_x0011__x001D_ßq@_å[üjn@®ª6h_x000E_q@lÆq¡¦i@&lt;+_x0017_td1o@n_x0007_!zêq@:IÖ)U[@%y5¿_x0003_q@º&lt;	É¯n@À_x000D_ô_x001A_Î£r@Þ_x001E__x000E_Å_x0007_*c@_x0005_SxDÊwp@8&lt;*MTo@_x001F_àç_x001C_Zk@_x000E_ä_x0019_9t@@ÐéËÑ#p@é£x_x0002_=r@r~_x0014_È_x0001__x0007__x001F_Bs@4PáÇq@rÊì¢×e@Y¤ìÀaUc@¸_x0014__x0003__x001C_£jU@®_x001A_ãá_x0006_`@_x0017__x0007_`_x0004_Úe@ãà_x0017_jÝUp@_x001E_ðZ,¾m@öÅ£úq@©_x0012_É?ÿRe@9_x0003_¯µp@ò÷äh¶]@Îb|_x001D_d@	d1,¤p@_x0005_ÕæöGh@¯_x0003_Yl&gt;r@47µi_x001A_Ôj@i_x0001__x000F_^¯t@Öÿµ÷jfl@¿p_x0019_¢"o@^ÐgÈ@_x0017_s@°_x000D_`"/8p@q©F§_x000F_n@ÝUÃ½ºúr@;#_x000C_¶·t@q~Þy_x0006_­u@,¯áÖÖb@Ö_x0002_n £e@XñUÿËk@ø_x0004_uôs@MÎù_x0010_et@_x0002__x0005__x001E_¯ÈUu@æ]|§_x0003_X@ÐÉÙU.Ds@Ö-t_x0012_q@wýbs@½D_x0011_ÁI_x0015_q@¬6Yu:©u@þ_ÿÏ2r@.p)Éâh@Ôlì_x001B_k@²_x000D_§´!aq@òA»P_x000F_Æo@4Q¥`×_x001F_r@=¨c~ûQo@_x0001_iòJ_x0005_p@RËQS!q@@Ý5kán@?2OÑ&lt;u@'òññjýr@ªÖPñ p@%µÚyu_x0015_`@H_x0003_«QËN@_x000B_!úIÈc@ÇÅû_x0010_½t@z¼3û1ìp@«&amp;_x000E_C_x000C_@s@ÍÐ8Sy_x0006_r@_x001C_iN_x0003__x0013_ês@2C_x001C_Di@;NÔ_x0005_r@ï^ÏÉhqo@X_x0004_ï_x0003__x0008__x000C_²p@ö[ò}ÊØj@_x0005_×ÿU_x0015_s@×¤ã·_x000C_t@éV&gt;¶k@#±/Àv@¼_x0007__x0010_{_x0008_t@skÆh5u@~t#=Í_x000C_t@kcWÔ@s@_x0004_O+¶¡Ãm@¡IQSrs@pDÂ|_x0003_Qs@¸3@_x0001_bq@7\¨ä®_x0006_@uí¡ËD*r@i_x000D_0ÿt@ÂÍ½&gt;Òm@¤vµ·áºr@£J_áÓt@b¼ç_x000D_f@£À%¾k@¼ñ_x000F__x0008_Ôàr@¬ÌCåp@_x0002_é_x0007_;óf@L_x0018_´·^_x0004_o@,¦nNª_@®ÅÕ©S^@[EÅÜ_x000C_u@J÷~à_x0002_q@yùµ_x001E_r@èîãRr@_x0001__x0002_J_x000C_+_x001F_n@eVtÝmÑq@4÷Ùý-k@_x0016_uè_x0006_1\@\]¦!_x000D_ýH@`8&lt;Jai@_5ùÅ­ût@c	±YOQ@Ï_x0002_Ð"|Ør@_x0001__x0008_ßÛ_x001C_]@à¢\Î9À¿\ýÚXs@ß[OÜ­w@¥f_x0008_´vr@ æ&amp;DÀÅÈõhÚr@8ÖúÁ5m@í³Îþé2t@·_x0013_½Ñ©c@_x0016_¡J_x0006_m@°µ?B\Bv@ÈRå_x001C_ÿs@_x0014__x000D_|¦o@Ñ+üº_x0019_t@à_x000D_@qlt@&lt;é_x0015__x0002_&gt;pq@ØåÜü_x0002_bl@ºo_x0013_iÅa@Æbüõ t@¶%g±2q@+¹k_x001B_Ép@Àsf_x0001__x0005_Lèq@à½E^_x000B_Ër@_x000D_ýÀUÝr@0É_x000B_øJr@ÕL.mÕs@PÐó[v@f¥Â"ãl@v_x0011_ã¸_x001A_nn@á¼Ó_x0013_`8t@y3_x0011_ö°©l@µµð¨i@]_x0019_sæ¶ s@Äâ)¾Ê£s@_x0006_¨&lt;Ó5l@WYn{Ë¦s@mô_x000F_|/r@Çöc_x001C_q@Þ_x0002_¼×Bp@ñ©_x0010_új´l@_x0005_gé¤¤7v@§í_x000D_N_x0016_êq@xüË&gt;_x000B_^@_x0016_¸F¼Ë_x0003_f@5Ô8=r@,_x000E_vs_x0011__x001A_o@oÉ£_x0011_±Þr@~gq~f@n¹WY_x0017_`q@!1Z_x0014_t@À8wTC's@G@&amp;_x0004_p@SKuz&amp;o@_x0003__x0004_PÀ4ÝIÃj@_x0014__x0005_¡D÷lR@@ûp¥s@PàÏ_x0016_Ãt@ú+å&gt;Üq@ìþ_x001E__x000B_ém@á^í0p@s;4è²*t@lÑ4H»Dq@Ä\«e_x0017_t@ùIºxqs@µLaéôdr@+_x001B_WÎÓs@_x0010_ù_x0016_h@ò¬_x001E_ªár@{q¥«wük@¬/òÄà_x0001_p@*rû_x0010__x0003_bs@_x0002_ÎÌ¤_x0008_q@7í¥Ip@0õnÎj@(o/ùZt@ë*'vq@á.Þ±ss@Zuå iq@²¦[Æ?i@®ÿ:ÅP^p@;O!Ö&lt;Ìq@,_x001D_" ZÅr@³Ö_x001A_ìËwf@ü_aoos@SÃ_x000B__x0001__x0004_Ës@ s_x0018_i&gt;IÀr_x000E_ph@C]ä"h÷p@9$6NÍMn@rÜD|r@~íò¢!w@Ò_x000D_Ê$Õpn@Ë¸rù³q@´E×%t@1_x0018_±í+q@_x0018_VpÈ sf@3Ðf=°e@`9¼n!Fr@.wn#ñ7u@QãÔ·6Mp@ONð_x0007_$r@FgÆp2]@_x0015_p_x0012__x0002_Wi@Ö_x001B_IùnJv@U­w¸ÑËj@Ê#_x0003_6Ñ_x001F_p@_x001B_{nVH@´e´"_x001D_q@V'ùk;&lt;o@[\{-ø¯p@;D(-_x000C_r@£s	­%s@»¥Sé&lt;t@0ôåuY@(«~B°e@v¨ùLì3k@_x0001__x0002_Ý_x0017_îCmp@µ_x0003_ú))_x000D_p@_x0002_÷ uDrT@RÙ_x001D_ÄÙ´s@Ï«ã£v@-UÐõ.q@Æþ·útr@ªýèf@.Æ°¦_x0002_s@_x001C_Y£°jj@D_x0017_M_x000D_jf@;Ps9Ú\t@_x0001_:ÈÂ´[FÀöq-Ðði@VÎ|_x0010_K_x0019_u@Lr#¥;ÿP@w_x0018_T~¦­`@H´­1§Rd@áùö2ðq@_x001E_I_x0015_òk@_x0011_vÅáµl@r°7.Øp@_x001D_"T_x001E_Aq@Þ:$ü¸[@J6%åæCp@_x0018__x001F__x001C_äßÊo@%û_x000B_4_x001B_p@¦@U; p@N»Âfs@ã`B:í0n@öÄbÌ.i@n¸XX_x0001__x0002_\ýp@=RÇø\a@îg¨_x0010_¤p@Ú+_x0001_Õþä\@_x000D_ù(a#q@ã:wnRGr@9/_x0008_åµHr@_x0002_ÖØ&gt;u@0_x0012_ìo&lt;èr@*õ`P_x001F_¦q@¹&amp;&gt;¶ïn@Ë_x0004_´NIzq@{YÕÁ_x0013_q@	¢gç»»n@lu_x0003_nAn@¿7î4Wxd@Zq_x001A_¦_x0002_±v@¬ñ8Ö\nf@Æ_x0019_V£4ñb@_x000B_:ñx_x001F_}c@é"lN£gi@¯_x001D_v_x0015_ãÐp@b¿µDî t@Y¹vmQts@Z__x0006_'Þp@@vºx;tm@¾S_»h@_x0013_!ª_x000B_î_x0018_s@·Ë¾CÝím@bK_x0010_EÃ_x0011_f@ü_ÀÐ.¬n@øH_x001F__x001F_:q@_x0001__x0005_,½ êè_Z@û!¼Å!©r@æWn_x0005_n@Ãxûô]l@wþðÕúf@OÅÃá¹s@u_x0002_1Ut@ãjÂp@72*»m@òü§Ïn@w@ãVAúYHn@".Å=_x001D_q@÷RHiEq@JÐÔïr@-LiÄ¼|r@@#ëPë­s@uèí0psq@ï¼ý_x000C_Ñu@´opu_x0019_s@_x001A_RÚÆ¯m@ØÍÜÒõ\@`ÀfÜfr@8ÙÁÀ*ór@ÀÈ-U@ÆjA¨ru@wâ_x0003_ÿ·Ov@_x001A__x001F_íq_x0004_k@Sÿ#èbp@R_x000E_´ªÁÔr@½v&lt;AæÐr@Æ_x001C_2Y_x0011_n@_x0012__x0010__x0002__x0003_éÑr@ÃÜ?ùÒt@ßþ_x000E_64*s@&amp;ù_x000C_5 "V@*_ÄÔP@Ü=õêf@_|1Qéu@Ô_©½zh@_ÐËÄwj@_x001E_ãÀR1KP@Ö Òz_x0018_¹s@¼­	_x000F_g}e@YÅª_x0008_p@n¶Ø4Øl@_x0019_9sMÓ}s@_x000C__x0015__x001F_ª¾c@°3Ôf@_x001C__x0018_G_x0005_R@n@óæ¦É;t@qå¨_x000B_t@~öq@/lFý@p@¬Ð:	íq@ ?ÿ__x000F_ít@S8p@eç6¨os@¯µ$_x0002_¥_x0015_p@¶â_x0018_ãÂi@l×Òýk@&gt;_x0016_®_x001A_$p@¶åç_x0001_u@·}[_x0010_è­q@_x0002__x0003_®f_x001C_r¤Ys@\_x001B_eÈ5_p@nv§E&gt;s@_x001D_*JÚ_x0005_q@_x0014_·S4_x0012_tr@Úþ!Bæ®t@_x000F_\÷Õ§Êa@i´à_x0014_s@©Vþú´p@L³Éû;±s@ø_x0006_'Jt@_x0006_§&gt;_ÓÇg@C9³y¿d@jH7àu@_x0010_µb1_x0016_o@¶_x001D__x001E_AÞ}v@s_x0002_A/ÝÛs@&gt;5_x0014_+fj@*©ÉOßm^@V;(:_x0017_o@¹«R_x001F_CÝl@µ_x0012_Uór@Îrd*_x0019_j@÷C£ÙÜp@÷^í¼l@ð&lt;Â¸t@¼IÇáU@V§Úp@þj4*@p@4Ý$ôöýp@FÓµ¥ k@¦`_x0001_U_x0001__x0002_\¿s@áð_x001F__x0019_Áb@&gt;vo9×"`@è¯5Sv¡h@lÅo­_x000D_io@1hI_x0006_ôr@_x000C_i_x0017_Öåu@¢_x001C_Ìfs@f_x0011__x0004__x0007_l@êDkå=og@Ðbi_x0010_¬t@ÏH_x0011_ÊZ	r@b»J_x0012_ºl@ÜüX^ùj@«{ä/ÅBr@Å{5ç_x0014_r@_x0010_»=uÌse@v¯ç5Åm@å_x001D_=ïÏo@G^_x001A_¾r@j+É$v¡p@¼üárp@_x0002_FEÁ_x0011_h@ÒY_x0008_íu@öØë£Ët@¯9Li.`s@_x001B_î³u_x0010_u@6_x0018_ÿ r@ä}_x001B_¤h@=_x000D_î°P;s@û{ï$äÓn@_x0006__ê¤möt@_x0001__x0002_Ã[m²$q@Á¨_x0012__x0016_r@_x0014_ÖðX_x0017_u@ö[7È!q@_x001C_Å_x000D_rhÐp@8äsypc@ï_x0004_þW_x0008_d@7ñ7=_x001C_q@Ù_x001A_ÅA²t@mÚ['ír@ÁE_x001C_ìs@Tö.±Ået@_x0001_y¯ë©Ãó?b_x001A__x0016_²¸q@Õ¶ç¶1r@ó®Ä´_x0005_u@!ë_x001C_q@ª Y´r@&gt;Gead@X1Bs,r@^M.^_x0002_Îq@¨¤ÉÏ®r@é6Td!Àq@HC_x0013_æ_x000B_v@§¤¤Æ.r@k"gEu@ýìPñ+¡o@ZÿÏÀ2g@ìIu_x0006_Æ_x0015_r@w_x000B__x0015_y_x001C_s@f^ºüÓTV@Ö×_x001F__x0001__x0004_ãÿg@¬É;;ën@)Û±£zér@L~guÔo@_x0003_Í1Q_x001F_o@¦®ý6v@LæÈº©p@_x001A_Q_x001E_n@fï_x001C_V®s@þz­R®mt@_x0016_ÏÆËt@ü;ÀÁZ@©i×I_x000B__x0011_t@1_x000E_Pé)Ýd@Ýý\Lyt@ª­ûê¥a@_x0002_È_x0008_Ús@_x0001_¨4|Òr@j½!~u@_x001E_k8_x0017_GGq@_x0004_M@Kûr@´Eïª_x000D_ár@Ç³ø_x0013_St@_x0001_8|HFp@HÊ®_x0019_7n@ôÊÂÉLÉr@*$QA°m@Óz¡_x0010_o@Ï¢£®k@ Ù_x0011_jp@ªÈ{ôô¯t@ù[±zb¹m@_x0004__x0006_÷Éõ­ñr@HJGªr×m@ÉÑ®_x0012_ _x001F_s@¼GZä¿_j@î±bÑ(6k@£_x0013_½r@Í¥f-kÔr@_x0002_Ä_x0004__x0005_ùa@_x0014_[ ÎPj@AyüîBt@ÒÀÐp@_x001D_]`ð6±p@WßÁÒk@_x0006_Æìl1Wr@Ùþ_x0016__x0002_t@_x0004__x0001_Z_x0014__x0010_i@ª58Ch@@_x0006_ëg6)@_x000B_uê _x0004_p@_x0004_i{Ã4p@VðÃ#ís@_x001C_qÍks@Mì3_x0003_¸Ôq@4ÌÓq3½q@_x0010_!þ=.1q@´õ9¶q@fèA_x001E_Qt@áä_x0002_ß6Ür@_x0002_å¿WÇr@ò´_x000B_pd@]Ù_x0010_[]@$Wbv_x0003__x0008_bãr@ÂÐ_x001A_ZRs@V_x000B_íº5Ñd@¦ãp9Óïd@:_x0008_øÁs@_x0013_ýfêøp@0è9"ÿÕ:@À_x001C__x0006__x0005_._x001E_@p¯?àÄ3u@&amp;â(_x0006_$l@"_x0017_¦ÕÅ|i@ñ_x0018_h¥_x0007_ïm@_x0003_¤A_x0004_¾s@	öÁ6qr@ÚJ×_x001C_c@p@#_x0001_Ø_x0005_á¼`@Ò&gt;þ¨t@27â~³u@Dw-ö_x001E_d@¥Dx_x0002_uso@LâS$_x001C_Ôf@fp_x000F_%et@Ý_x0007_å§Ãn@pTæ_x0001_ò¶c@µ_x0007_ìks@ÀIÂ_x001F_ç"r@_x0005_Óû'¯Tr@×ïs²q@µK"p@¾ýðý@om@L ôüh@Ù-e@_x0004__x0006_¹_x0001_èËs@×/¡_x0005_Äq@)F5¥tk@Ú à·Go@C·fÞªs@3Û4¢îÞv@y+«e¼Tj@]_x0015_ìÒ~­n@ðÈ_x0011_=Ns@ÀW¦_x0011_`w@:IJÀûr@Í«ùó_x0010__c@3z_x0004_h@,Ü¦¥0És@_x000C_°_x000D_[LÂr@(ï0	ãáp@ä=£]ÕÖk@hnÈ F q@íÌy&lt;`r@3½D_x0002_S`@»º¿~¦Ïw@Ñ^Ð_x001C_Æ_x0003_p@8ÝCtxçp@fõ.V¬q@uæ_x0008_s@&gt;~_x0016_Û$)t@à©H}Ú¢s@?|y_x0018_c@?yjH_x000C_s@[_x0019_r_x001B_Âf@89úÿ6Ôm@%÷kD_x0002__x0003_@ir@&gt;Z%­o@iAo}o@Z^/8_x001E_nj@_x0019_bò¸êªp@bOMXHr@Ò¿_x0013_+Wt@æÏyç?_x001E_^@°Ù=êÃ_x0004_j@Ð,)øüxw@|Mú¥_x000B_p@À_x000E_ýr¦p_x0013_À_x001D_ì7¸ZÒs@%l_x001D_Ì»/k@°@ö_x0012__x0013_Üq@EÌ5Ä/^@U`ôÂ_x0003_k@jP75­Ìq@ü_x0002_C¦Òep@Êõ+fÊ¨m@We9_x0014_Å\r@b/P_x000C_]^@â&gt;¿«áf@P°=Ë_x0015_du@[Òÿm5Öu@½À_x0001_`cs@__x0006_Côëjr@Lj_x000C_¿ i@çþø/_x001E_b@:Mùjûÿp@üÙ]îq@_x0008__x0006_¶á2_x0001_g@_x0002__x0003_\sêRAj@¬( Ä[l@&gt;ÂBq_x001E_m@&lt;Ò×ef@_x000C_n[R_x0001_s@ð=_x0006_`rAq@@z_x0013_ð_x0005_¿m@î£_x001C_wht@*Ê_x000D_+Ðl@bi/²¢t@Z_x0015_9Æ.=f@k_x0017_öêe-s@ÙÞ&amp;æ÷Qq@]\^`Çs@Õ(.]j@È~çÞ_x0006__x0002_d@,Ìßñ=p@rì"K¼&amp;q@CÇûG_x0004_&amp;s@7j_x0007_ó_x000D_r@Àñ^}$t@a_x0015_TFöp@_x001E__x0017_]%­t@çY¸_x001E_]q@¬Þ%ü/ìo@â_x0005_ä·s@bÅ¯L4n@~®mbwp@X{Ú9¼Ön@=õUÐv@b@o&lt;.V_u@^ÇÅ2_x0001__x0002_¡_x000B_q@¬Rj_x0001_}nu@ª³ `Þn@Cyà|_x0016_r@þ_x001E_Ü_x0012_³s@,Ç¥xÊgs@¶!¿Ì&lt;pj@°¾!ìÕ_x0019_r@&gt;_x0002_ ÍOlm@3T_x000C_·kp@ù_x001E_Ó'ör@Ã¡ì­}u@d¡O4r@_x001C_ÔbB²_x0011_l@_Ä°ê3öu@PoåÍºïk@ûvúÁÆHp@ï-#1AYl@A»&amp;99s@²_x0007_IWÝq@_x001A_'Sïp@JX&amp;rd_x001B_l@_x000E_¯öyar@øzÇq_x0004_Äq@í_x0017_~_x0010_èl@9ôl¢¡p@ÒÇ`Éss@z®7ÞôÌr@"PþÙu@Æ_x001F_3¤5½i@_x0001_ð_x0005_dþÛp@_x0017_ÐzP_x0013_~n@_x0002__x0003__x0001_8ÔßýÈt@&gt;|ØCLp@Â'ã9×%j@¥íÓ3Ep@íIxû_x000D_Âj@îè8"_x001A_p@ñ_x0003_X¯Ø*v@C8"Zòi@AsYz_x001F_r@ªgU_x0008_ø{t@_x0016_ú_x0016_08s@pS_x0004_²~At@ìjN¸ªÅs@³åK¦ªq@æØ8_x0013_0p@gXtwk@'á_x0006_kÆr@.vu	{¦t@é_x0014_0áMëu@Úì6à	.h@\_x0001_Q_x0014_&lt;+r@ò¬|ÞÝàs@ù}_x0006_¬È_x0007_u@%þwWgãp@/&lt;¥5¨±m@´úw.b@Ýü»p#·t@î_x0013__x000E_2n@ «_x0019_kKÌr@¬Wz xx@º¸ %iKs@ ä_x0001__x0002_EYq@\¦ ªçV@æ_x0010_D¤Ïp@ç¯ ÌåÅq@Z_x001F_Å!_x001A_r@¨=_x0010_|r@L¥h¥2gs@_x0011__x0005_¦Îlt@ÒåÄÞmu@Ç·ßp§õs@¯µ_x001E_l_x001C_´r@ÀÌè"«Qr@Æ_x000F__x0003_Cîo@c/X6_x0005_r@_x0006_ôÖJGp@°¶?ø&lt;k@jäÁ6LÐp@Æ_x001E_ÅÞ¿]t@n{á¼¸j@÷ÀZÕûnq@t^_x000D_â*j@U5s¬_x0014_s@PjÂ£ñMj@R_x0008_õ¶Tùr@3,pN3üt@æ÷Ö¥?×s@8úð$z_x0016_q@®ò_x001A_ùH¯p@øÍy_x001C_j@³Yâ®im@kOr&gt;q_x001F_t@	Þ_x0012_%CHq@_x0001__x0002_©u÷I_x001E_q@£Ôa5_x0017_¯s@þãZl@dí)¸²Mt@ D}_x000C_½o@ _x0018_QPëÑq@;ÐÃ¸²Æe@_x0015_zq¦r@?}IÜùln@P_x0017___x0002_¾öm@/dyÌê,r@_x001C_++_x0001_(N@?_x0004_4ngi@-D_x0004_ m_x000E_r@_x000E_äP?m@_x0010__x001D_r`ÆÒr@R°cf½Ês@b_x0012_¾ïp@ODCæµr@_x0016__x0007_ÓaÁu@'ÐR&lt;_s@ñ+{_g@ôî½Së_x0001_p@áªdG¡p@z_x0004_ÛûZ@/ÀinWús@ÈÙTÊ`t@±'ãÒìk@HÔ·èdSr@R_x0016_Ì_x0010_F9l@Ü?²UæÙh@nOû_x0001__x0003_©®q@_x000D_A}¥3q@ìý5_x000E_³p@_x0002_8]¾Ò_x0017_s@|Im_x001F_«b@»Ìº¦¦Ãq@i]=_x0004_ìr@Â¬uZ®\h@²_x001A_éY@_x0003_½°-Dh@Èß_x0011__x0015_us@^êFd@H"T¦£ip@ô°$sÏ_x001D_j@06q`Wk@gV7»s@&gt;=E_x0016_Po@Ã£¸ñâs@_x000B__x0003_ò²b@áÞA]"a@_x0004_ü_x0018_÷²­l@4qKSbùg@ÈÖCÞÌt@äïçWë_x000E_n@0õW=Óæt@¶²íe¥\@¾ð1Vc@~ô`àG5s@FØ3F£Qg@Ë½½ØÇo@_x000D_ ðÇðBu@_x001F_j¼È1s@_x0001__x0002__x0004_àð~~(s@Ía_x0014__x0015_ôÖr@xQÍãT@+,ws@ä\ä&lt;é6c@-Fn¾u@$Ñ¿_x000E_\Fl@Ì_x0008_Çkbf@ú_x0014_¡_x000E_³ãt@ø 0G$éi@R3_x0013_±X£f@_x001A_{ÂºÛÎv@_x0019__x0012_¸Ùo@_x0011_·Ráb@}:×u¤Þs@ºGÈh+WX@ÿô_x0003_º0s@ªúÝHÿwr@,Þ?Ðr@ê_x0012_4z_x000C_n@¬Õ¥ø«e@ñµÏ÷s@C_x000C_Iù} s@ =Rþ&lt;?n@Ê;û	ÒÉh@Ñ_x001F_T_x0005_Ó_x0006_d@,]8Eûs@_x0002_Ù_x001E_äNt@FÓ2ÎH©q@_x0010_°ÁÈs7g@_x0007_~De7q@I´Ór_x0001__x0003_}¤s@ÆU_x000C_ÊjTf@_x001C_±9Öm@9}ríOn@Pkþ!Bi@¦_x0005_áPj@Ó	G+_x000D__x0013_o@L_x0002__x0019_çÉp@Ëè[öo@éíèiB§p@3ß_x001C_C»cn@õ{IÙq@$m,	åÉq@_x000B_Ã®Ë_x0003_¯o@ûÞë_x0004_1qs@÷o/;p@ÆñÏîymq@éþS=_q@_x0003_ÅÀe=l@éÐÓc_x0014_q@R|ïø'/i@HàÕ¿£q@À1_x001D_.Ìr@sd6r@Pç_x000D_S0j@\mg_x0003_­r@ðá«tºh@_x0016_²®ßª_x0011_d@Æ/	Ó_q@iÑDGWs@_x001B_Ãð¾Ãs@T/Hôrp@_x0004__x0005_/:ÞO_x000F_s@YAÓ£0Ùq@_x0017_Ny_x000F__x001D_s@dZ_x0007_j@J{_x001C__x0001_ým@_x001E_Îê8òo@Qõà\ïæu@7_x0005_04¸6r@,¿)òãÁm@þ5ü'_x0006_r@ÞÞ)_x0010__x001F_s@½ïÄFªGr@_x0019__x0006__x0015_EÏñs@ÇË9¿_x000F_p@iè^Î_x0013_bp@Î_x0006_ÕÒS_@!,¡	[wn@m³àR!r@_x001E_7YrU@ß\ÿY6o@lä&amp;j@_x001B__x001F_`cAÙt@_x0012_¢Ö;ªr@&gt;BÍt@Ö8ßË²¼t@ç±·(	_x0015_m@Ô_x000D_ý|Àf@yA&gt;ð'u@`_x0003_ôÊru@ÃÜ&amp;+,&amp;p@_x0002_ç(ðfs@¡Ñ¾á_x0002__x0003_Ðp@üÝÁÒ|h@B_x000D_çËAk@RÙ_x001F_é=/u@¤µ³Û_x000B_u@Ê)q_x001B_Ï@q@"ùÊIñu@¤*%°b½j@ê_x0011_êoáo@_x0008_L&lt;¤iEk@ç±9þ¬Ór@ÚÀ_x001B_°_x0016_g@c	óB¯¼p@@)&lt;)ûFb@EÓº"En@Ã%d£u@µXZï_x0001_r@¬Î-&lt;m@¸Ð¿¦àãe@åN@ö_x0017_s@_x0012_çy=jÑt@÷B/fp@_x0001_x_x001C__x0007_Æp@&amp;eå_x0005_U@¤¹b&lt;C@_x001B_û?0_x0004_ýt@_x001B_hn@hë u@&lt;:?|¯¯u@6y,CRn@Î£ØPïUo@_x001B_6ó_x000B_·r@_x0001__x0003_"Ó§¶³_x0001_s@(Ü³¦¨ui@½_x000F__x001E_~p@hú¬ÍZq@b~ q@r§ê_x0004_:t@_x0002_hHîke@_x000C__x001E_Ä3ßIm@ÆF/eu@"L§_x0002_s@IB_x000E__x0010_u@uN_x0001__x0001_Ím@ÃÈ_x0008_?r@_x0018__x0004_µµ_x000E_¢r@_x0017_é³à6ät@=vË®¯o@ðÝ_ñ0$g@_x0012_ð½.ëþ`@s(0ðÄ%k@ $_x001A_#r@_x000F_I_x001D_O§Óp@ËÅó	r@Á_x0010_«}Ah@þ_x001F_r_x000C_Ðk@©:Ëî©o@_x0006_ö£bq@ù k¡_@©_x0003_Ïr@Ózèt@Îù2pÂúW@b`Èã§a@_x000C_QeÛ_x0002__x000D__x0017_ñs@@&amp;÷xöót@hP_x0004_¹Êl@öW1Òf_x0013_k@®d§áqJn@}W¬_x0015_=ms@~_x000E_)Ò)»r@ä,WÌ\e@j_x0019__x000B_3ap@a_x0013_ZéPUh@Äþ¸_x0006_6u@,fß_x0015_£	s@_x0011_æ&gt;°«q@A®ºB¸p@¦_x0011__x0007_5@[s@p÷#µ}Kq@-Êw_x0017_ÍÝs@Y_x0005_[\&amp;§r@üa_x0003_eÕh@ ¹Ö@_x0013_p@B_x0010_iû_x0008_s@ÃÑæûMq@úMîj@_x000F_g_x001F_c_x0007_»j@ê,NU¯s@&amp;!­[¸b@_x000C_¼Ù¥Wn@S¤\²6l@ç_x0001_Óo@¾_x0013_ûÔþk@A¹n@újtlÐKw@_x0003__x0006_8Üý|_x001B_r@Á_x0018__x0016_X_x0017_n@òDì+vr@@Ç@ßéh@âô	_x0001_Å9s@¾r¤jdm@Ø7}?¥Äq@]µ_x0002_F·)q@Àõ_x0002__x001F_ÿcp@ÕPj¦^q@ïØÀù1_x0011_c@þ#÷_x001C_Rs@GÉl¯g9h@77ÝZÊ/s@ey_x001E_õQa@Ïçî¬m@ß¬úÚs@×­ïÚÆr@£_x000C_+ÕX_x001B_u@Aª(â_x001C_h@Y¡ýö¬ v@FHÖ5H(j@¿¨c[[@ù_x0019_Þ*_x000E_îp@¤Ï_x000B__x0005_t@PJqÇ×u@6D_x0010_§`¡m@°!ièAt@ð&amp;dö¡Öq@êú^'_x0015_«s@_x001E__x0004_xK5q@\¤Å_x0006__x0007_àðs@è ê¬l@ õ= Ê_x000B_g@AcJÛp@Â´_x0006_/p@C8~Tq@ÖÕúfRq@t_x001D_×Æt@_x0011_ÚÁs+s@@+:_x001D_o@RVeÏÜr@#_x001A_ï/o@y3_x0005__x0012_£øs@¤Ó{_x0002_Z}j@Q«ü9_x0007_u@?v)æèvt@´àº	itl@¸_x0004_Àu¡u@ø_x001D__x0010_:_x0004__x0001_n@ÎN-Í×_x000E_R@+_x0003_.r@_x0019_qC=_x001C__x0019_r@O¨Yíüq@dáàpõq@$_x0004_ð78y_@ÔE9_x000D_r@i(_x0011_Lq@ë7[êol@@SßzqMk@_x0016_y'¯+l@üÞRÄùu@AÏì:½l@_x0003__x0004_4DýOq@uß)Bû_x0014_q@_x0019_ö¡±åuf@8$®¿_x0001_i@e`Îyµg@@fIólnw@_x0002_C,õ_x0014_Dp@ô®?Dºp@ÖHõ§Or@_x0003__x0005_p_x0010__x000F_¶.ÀcóÀÁHn@ ®]n[Ç`@*}'NÒi@¶´^¢_x001D_ûs@Ô×dh@p¯_x0013_'=_x0008_t@Wrqúós@DÀ_x0006__x0017_v@Ô~ëmít@ü_x001F_ìÍxÁn@®"]¾p@ù_x0006_5\*]s@Çæ&lt;Ki@«ñ|Öo¨p@yn_x0016_Ã5t@læ±ÑMÅl@Ò!&amp;Òãs@5Ù¨*p@ãøáâÅo@¶U¥"Èr@_x0012_Uug§s@© éé_x0001__x0006_SÍh@¥%ªÐ_x001B_?g@{Tó_x0005_£m@4×_x0001_whl@ßkµ~'s@d@cYXp@_x0014_)ïÊ!mo@©¨U#9q@¬¨Ó&lt;I÷s@Ë¥.ì_x0004_s@_x0008_N_x0005_*_x000E_e@_x0001_¼6E`j@_¥ðFu@&lt;?ÝÛªAp@}ªfÍ_x001C_Âr@_x001F_ëiZk)s@{Åá¥à_x001D_v@+_x001F_ºò_x001A_t@Å?ïÈ_x0001_w@®¸_x0002_æ_x0004_õp@TÛ@Ä_x001B_w@·Ö_x0006_(U¨s@ç?_x001F_ßÔ¹s@¨ñu@÷Ôðvït@+_x000E_¿_x0008__p@0_x0003_D²yp@Ô_x0010_ÎÈAu@3æN_x0018__x0013_n@¼`ð_x000F_üp@8ò94-7x@±¹_x0007_ÖÙp@_x0003__x0004_È¶g$,k@,¬ßpo@îóþ.)r@(µÎ_x0003_à:q@(M_x0002__x0005_âÎp@_x0016_iWj#x@r¦_x000D_	Cr@nô_x0017_)Et@t¹£³C'e@._x0002_Q×q@_x0012_OP)Ór@^Ø(_x000F_Lëd@,Êj, k@_x001D__x000F_r®a@Fï°Óïfx@~2nÒU|\@+prho@ã×üpq@&gt;z~4Uâk@\ÇFÆQ@¾_x0001_î/Yj@eO-_x0007_v@»8¹¤o@g"¤_x0003_^u@ø_x000D_à_x0002_»_x0018_p@~;JÎåv@ÝwE_x0006_Úp@Ý1»-dq@:±¾8_x000E_Dj@Oûëlt@m«d~Ö`@0s#8_x0003__x0006_ÛÀp@?)Ãá¨Ös@~oÈpÿYq@á_x0005_vgn@_x0018_#Áp@¦{¢rõ¡t@RZ^_x0004_³s@oiòhUq@|¯ÁòjY@TÜî_x001F_Õr@ËáÎ|Èåt@À©é_x000B_üq@Fçàßk@V¹_x0005_t@ "]ãÂ¥q@³_x001C_¿_x0010_s@R;AG_x0001_Lc@c1&lt; &gt;m@Y_x0006_8oô_x0015_j@ÄÎH¿m@:¶:9æãs@MuM¤ìft@z_x0002__x0016_7Ðh@_x0019_]_x000B__x001D_@p@_x0010_uàwj@X_x0017__x0003_îÿh@Ê,_x000B_'t@_x0007_4_x001B_x n@Øc_x0008_ð*èn@ð\»rÆor@_x001C__x000E_Ì~â^q@ÑxÃ£_x000D_9p@_x0001__x0002_¼ÜwlïÛm@ä_x001D__x0006_ÌJ_x0005_p@Tb©Ar@sò-²ês@_x000C_J+ÅR@Ý1|}Êq@äµ_x0005_\`k@w_x0008_d_x001E_4Hv@óÅt_x0001_~t@_x0005_nm«u@_x0019_Jk¯ï¤r@ÌôDü³hs@Û=ç_x0007__x001B_õs@*aZ}÷r@_ý_x0005_³.q@º_x001D_â÷äo@èuldP;v@£}ÒMÞq@HÔd_x001E_=n@l÷c_x001A_aDo@ðþß²ß_x0008_l@Dú~hq@,_x0019_É/n@h¿/ÓÙr@ó_x0015_ã:|Rt@údqiØCr@°%a _x000E_o@äé»_x001F_³m@.ó_x0019_¿Ýj@rçà_dt@(-ÞÄm_x0001_m@0úÕ´_x0001__x0002_V\p@ó_x0007_¥Ô_x0013_r@_x0005_²_x0007_íu@_x0002_í¯ÇP,j@¢%¿}fp@aØJÿm@F;Ð&lt;^@@½¶é?q@_x001E_/û4Ååu@ÃI:_x0010_ÃNr@³½_x000C_,_x0019_,t@d$öy2_x001A_u@¸²ñ_x0015_Öw@¹_x0010_-_x0017_Ðmr@ÉÅy_x0012_(p@¯_x0019_¯_x000F_r@Èû&amp;ùA¡`@Âo_x0005_ös@ÐX5mg@ ø0_x0012__x0006_5q@O_x0001_¾[jq@	Uá­7yh@ÿÓø&lt;éyr@SL·ßït@¦{_x0007_cIòu@_x0002_+ðCs@!ÛÁ©ïLu@RäyÔ_x0010_Àn@Tö^6Lr@c`[GOm@aá6q@ßS÷­m@_x0004__x0008_æ_x000D__x0001_7o@:ø_x000B_¥úKt@Íã_x0003_Qâ_x0011_p@P|"º{bl@__x0002_)xË®p@J_x001E_¢´ë_x0015_s@Üà1'ícr@vÜ@E?fu@CÙ@i-fv@¸üÖïo@ Ý¦r_x0003_s0@j#¶/s@^LÿúÐo@v|6_x0018_ôq@bÂ_x0007_X_x0016_s@ ¯uªvp@{_x0006_ÊøÙt@*±ñq@Öåk@_x000C_²Ñ&lt;_x0005__x000B_x@ðÓ_x0005_¤Y&lt;@Æ©M3$h@W«)©TÍs@Àtj±yW@¾Òývâm@ÃGåÜ­Vp@g¬Ïßs@îÔÕ{ìg@?"Î_x000D_j@yx§g_x0002_ét@0_x0016__x000C_"_x0012_Ôv@ÆDù_x0003__x0002__x0003_3i@à_x0013_~ü	:@çaðh@ÅVÊ\Øm@_x000D_l£$Át@ÎL­_x0016_41k@Í$ñhjÆs@ïèo¯"v@±Läv7f@ê_x0012_YÃs@^Y_x000D_(At@­Cç­HTn@ÕÉ»Nú§u@7Ä¾yjv@_x001C_ÝX¤_x000D_#c@lÝCËüNg@5ã!U@.s_x001F_÷¤q@_x0002_ç:_x0002__x0006_PS@ÞÕØ«®_x001D_q@t`Û8û(p@~²Æ_x000F_É_x001F_w@Æ}ÉtVWp@.Ê(Gt_x0001_h@"2Â_x001E__x0014_r@OBåàs@1ï_x0011_s@K_x0012__x0002_ª[@¡GKyWo@~%OT9Kg@dn_x001E__x000B_¿g@Vu÷ï_x001F_àm@_x0006__x0007__x0017__x000F_¼n_x001F_q@_x000C_kV­_x001C_æp@ªÔqÖi!p@_x0003_X½_x0008_G±t@` _x0016__x0017_Ur@Øveo÷_x000C_g@¾{1M_x000F_ko@OÎ)$Ûq@rywðj@Çõû7es@RlOÄ6j@Ü_x0002_h\lh@yÐ_x001E__x000E_vp@*ÉbÉL_x000D_i@_x001D_6_x0013_ÿÍyq@²ó_x0006__x000E_i.r@dOú§`s@ò³Ùy_x0004__x0016_n@ì®:@ s@Øé½µo@&amp;Ù~'_x0005_m@XÜ_x0007_Ï!?p@_x0013_ºYL=èb@öB×âo@J_x0001_üÒUh@ôn_x0018_é_x000B_h@#x5I_!r@ÖÅp@¬3_x0002_¶j@_x0001_ÓÓ_x0008_Þûs@É_x0002_þ_x0004_%r@lä/¶_x0006__x0007_Ñ_x0008_f@_x0003_JU¼÷s@ÈIV_x000C_º+n@_x0015_¤zéPÿl@Q[Eæbgq@/Üè_x0016_kt@v­_x000F__x0005_¶Mr@_x0016_Íc¢"[@§ó&lt;FwXm@_x0007_hÝ%_x0018_Ær@¹%±¥2,u@ld_x000F_ãk@FÞ6.kÌW@_x0002_âô_x0002_m@ðf?^/´s@?«£Æ¼Wr@X,ÙÊVm@úõ±&amp;n@&amp;ÙrM_x000E_FZ@z]µ_x0005_ã¯k@þd1	Oðp@XïA*_x0008_ßY@_x000D_ñ_x0010__x001B_[l@%_x0011_eþ_x0001_Pu@ìî¥_x0018_n@	$ôýu@ðÎ_x0004_sØ.g@õ±½P]q@·Br¯h@cIÁdÂm@_x001B_2_x0011_Ò»p@¾Ùé_x000D_Ûg@_x0001__x0004_ùîÍù_x0018_&lt;s@Äól"{_x0008_g@5k¤Ò_x0008__x0003_t@?Ãî¥¬(q@_x001A_Ç_x0015_P=i@æí=cl@¼nÍ_x0002__x0003_r@}ãuÈ1q@Â_x0002__x0019__x000D_çr@üäd­q@áOÉm7i@_x0011_öú¾_x001C_p@è¬_x001D_¸lq@ ~.xíp@L«þðþQÀ¹G_x000B__x001B_ð/q@p_x0001_Wi-^q@j_x0015_æmq@_x0017_ÄHbu@¦|ú_x000F_(_x001B_n@UØÄJýdm@&lt;võN®u@¡Ü_x001A__x0012_o@üSî¥ß_x000D_l@}¬ä(ép@ éf­¨Ji@5ÖW`´_x001A_s@IAè_x001C_´Ýp@÷Õ_x0011_Ë«êt@óÕm_x0018_äFs@HdDQ«_x0010_p@º_x001B_ø_x0001__x0003_^k@JÈJëKp@F5YÀ·d@¼ìó@t@J¿o2r_x0016_p@ÿÐ¼_x0003_¼Àp@E3ZdÜs@_x001D_½à_x0017_"p@ñ_x0013__x0002_6Ìçs@pMv³**l@ëUPk_x0010_¥s@B_x0015__x0003_H¤k@§ìÆTÌ_x0016_r@¨¦·Út@Ò®h_x001D_:9r@eÿsÞ³p@zÑóæùq@_x0017_&amp;«M_x0003_%p@`Ð&gt;Åq@_x0004_Õ\göj@5þqâÁ&amp;t@è¸s´if@tµ¾ÅµJp@&gt;Õ¾Í/´l@&gt;_x001C_½Ë·r@BG¢	ÍØq@®~ö-+kq@W_x0013_Â©{g@_x001E_ÒÈP8,f@cçA_x0019_än@¾;aÞPVg@Ô»_x0002_®ÿ;p@_x0001__x0002_q7+íððu@BÆ_x001B_;l@Å¼"¾_x0015_ðp@¹¼KLIÄd@Nð³-_m@µó×t@&lt;õ_x0004_Km@S&lt;Èb@Ó_x0019_¬_x0015_ds@_x0006_¡6ó_x0006__x0014_q@_x001A_Q_x0015_âg@B_x001D_Ó _x0014__x001F_l@;_x0011_©¿)w@P2V¸v@@Cì|_x0019_w`@ÔY,_x001C_Ã;r@áòI2s@üOAÄQh@l1±åtq@^ëWó¤[k@i¿Ì(_x001E_¶p@Ú_x000D__x0005_¼ûb@Ø%ó´Wßj@Ï0q&amp;ò«r@&amp;÷^_x001F_m@§üµy]Mq@__x0006__x000E_Û_x001C__x001B_v@Ó	ä*;ãs@biü&amp;r@ï¢Ã)MÊq@øpãõ­ö[À¢¯^_x0002__x0003_bS`@;k"ÝÀm@_x0017_¾]Ï_x001A_w@\a?_x0003__x001C_ëp@m¾7Fµs@ªÈÄA8s@(M@¿-r@-!A¼òp@°Aë_x001E_J#k@lL:4È¡r@ ú¼Y·1ÀEfã_x0015_µyk@¦åböÙs@_x0014_-øäÐõv@úñn=¥u@¸ªé_x000D_ì¡k@6º{¤Ðt@[+|FR¶s@_x0019_a­_x0007_Em@Nó"ä_x0007_k@xê-_öq@[_x0003_ø«i@£öÈ'=j@ß_x0010_Õy°xm@DDW_x0016_Óm@@WêÈùl@_x001D_ºVæ_x0001_t@_x0014__x0014_è°p@^ÀDCRn@sNDut@_x000F_CÄk_x0012_Yp@OºY¼¤ïg@_x0001__x0002_Èý¡ÿa`o@[!6~_x0010_dl@¡a©GÁq@Ð_x0017_TÿlÃl@_x0011_2ÐpFq@ÌYro8\m@ð_x0004_"&lt;_x0004_P@ñÀ_x0014_Pøk@_x0011_|ùfút@F¼êst@_x0012_¢Ëm@l_x0012_bÛv@³c_x0013_¦ì`p@_x0010_w»V´_x0012_g@6ÚuÜ_x0007_s@ö"Z}r@ø_x001F_¬7»,s@ª¢&lt;Ë_x0016_Øk@ê_x0007_ÈÞ%k@¹}²²M@iA_x0008_KZ`v@_AÝÜ_x0001__x0007_t@T¼s;k@^ 0	5óq@k_x0013_É)²Rm@U8Ag%æq@ _x000B_É®o@*@ÏN n@À]_x0011_û@Éo@ñ_x001D_V·dtr@|ÙÚé_x0015_p@_x000F_É×_x0003__x0006_+_x0002_p@JæH_x0005_s@_x0017_P_x0005_S4_x0013_m@d#­û1vs@_x000B_4s@(42ýÖ q@¾_x0018_ô_x000F__x000B_op@_x000C_ß+kLo@¦òÕ$LMt@^ÉCKsAs@Ls|_x0001_×i@IRÂ²?p@ià_x0019_ªFq@°O)c@AG\'å/l@ NZ_x0010_¨%r@ÀºÇ¨Úc@ÞñÉ$ÅÒo@¨ÆrË!f@P_x0015_Cètk@_x000F_DøÊ_x001D_ju@ßQ2_x0011_Xq@Ùz£2	s@©Á¬*¾Ýh@dB÷úør@_x000F__x001A_èJýPp@_x0004_{ tõr@½#ö%¡u@(¼wû_x000E_Ëf@¾Ûr¨jp@khÀcy,m@w­²Ar@_x0001__x0002_øÏ_´t@DöRM&lt;Åp@zi_ãªn@t|d:Ö¼s@ÂªÍNÉu@Ð_x0005_äê¢_x0011_m@_x0016_?Yè_x0017_k@¤©8±_x0012_	t@7ßÜls|r@q_x0013_](1Bp@À m)ÀKW@0þ_x0006_­_x001E_f@õi£~o@DG_x0016_6Fr@wb}òs@Ø®	_x0018_3|u@¤ÎQý¦Æv@_x0002_åZÐm@?ãïªFøu@x=r_x0010__x0005_Il@ó'8é¶_x0014_l@#wV­v@¸_x0016_±B5Óe@v}Æj4u@Xk+ÀÁs@8Ý_x0006_ó&gt;p@¼_x0011__x001F_·éj@2}_x000E_åbp@_x0013_0zxZt@_x0003_³#àq@_x0001_¶öîm@e¢_x0002__x000C_ù7t@4©bÇIq@=#K	þ_x000B_r@ï7Dî_x001F__x0004_r@_x001E_&gt;ÄoTºq@xÂ5|·&gt;h@iLÿ¹&amp;r@{5	Å¿$s@(¡_x0003_Ý%b@Y_x0013__x0005_ØQÚi@&gt;Ô}_x0008_he@Ìª_x000D__x0006_g@2ª9¡\u@_x0007__x001B_J|Ng@Z_x0011_ãÃÛêr@ãÖ,%é3q@©¹_x0014_;¼vu@ËE¯mô¶j@©J¶I_x0001_r@}kÛiÇh`@Âé¯vs@_x0015_Ãaçtçr@(È^§pÂt@î._x0006_Þ,Xq@ÙïÑx[@.¼ç_x001E_¶q@Ïü* ³q@JEV,±uj@ª5ÿ©Ä-T@TjéÈ7Þr@þãPº_x0006_l@Ôn:Öf@_x0005__x0006_®H_x000B_î|p@Ð0ñ)m@Åøwâ»Ds@-vÏ¸º-q@ðn{_x0005_?wr@_x000E_À¦ìp@g=_x0012_)OKl@ö_x000C_ÞCjÖq@G(3Ænm@(§£*nr@úòG°©²h@yÞ_x000D_/sn@Ïð%_x000C_t@q¦wÊ\s@ûÅ_x001A_ÈVq@~°~À[o@q[_x000F_n×'s@A`é_x0003_æyt@³/l´_x0017_t@&amp;éJngcr@¿äµ;m_x0002_f@Ä¾ÒSpn@v{	{sp@_x0008__x0001_Ë_x0003_[g@*fS#Qn@öÒâÂ4_x000B_q@._x0014_Uª¼_x0011_s@_x0004_¥Ôàõmp@Ißn!Ùt@ä__x000C__x0014_@+n@!lZu_x0015_1d@¼ð_x000C__x000C__x0002__x0005_¸p@(üOis@Y°j,î_x0019_s@`¯gJ¸@@ÌªßG½p@0ù_x0008_/p@íÊWÙ_x0011_r@Ò[èú¼.j@Æ&amp;éÞô²Y@LéqZ_x0008_h@T-Àû_x000D_=s@_x000C_[Ñ¦Gl@/ËHGRp@ØÑáä~o@V*§éêÞt@XÞÊ2*ðs@_x0007_IVáq@ Ù §Ø_x000C_l@æR_x0001_jðÙq@ÖÀ1Ú_x0003_n@rÚK)MÀ_x0018_jH$óau@à½Á T|s@Z_x0004_6ªWXt@èýp.bs@2¶T_x0001__x0008_îr@@é¡9êl@_x0013_rY_x0007_ë,q@mß]_x0006__x0017_q@]ÞDlMs@æé]ÏÏÂo@_x0018_$àüSäm@_x0004__x0005__x001C_§Ìoûw@²_x0018_Üs,g@_x0003_: _x000E_Mu@mÙ¨øAr@_x0016_iÈ¤r@Ü_x0012_.!)n@ãémßÿu@xd¾Í±E@,_x0008_æe"s@~ïÃ_x001B__x0002_¡s@Îw)õ:o@èö·(Éâq@&lt;®o¯ó;r@ØWµ±Fs@_x0003_%Zq@¼ê_x0002_=_S@ó+'Z7p@^µ_x0010_AÌ_x0012_l@¨_x001E_Ù7«o@²}bU_x001D_?X@ÊªÈºkp@WkÈ²_x0005__x0001_q@ù_x0016_?ß_x000F_t@_x0016_yÐbÂÍg@ça@_x0012_ q@O»_x000C_TÓìs@UH6G_x0018_1r@:Ê_x0001_°v@o1bUAw@H¸Ïî»¥f@.£|3Tsg@öÎ_x0007_'_x0005__x0006_ns@_x000C_º_x0019_üq@_x001E_Öp_x0006_4Üt@ºöøxfp@X_x0003_3Ø	3l@x«¾d-t@[ÃÖès@*g_x0004__x0001_6ûq@¢ßémÇñd@ãDÀb_x0015_ós@J_x0017_IûÌ_x000F_g@lñ_x001F_»÷×g@ä¹BÊiïf@,{2=m@å? *_x0007_r@"+_x0015_áÊe@ÐöÑ57r@·_x001F_'ÆÓk@_x0002_!§²on@_x001A_a_x0015_¬ºo@ô¤9úi@5%_x001A_Z¢\t@âØs@Uª9¬_x000B_s@°_x001C_ [¶ðq@Ä(DÊ_x0012_t@}È_x0015_/ïr@úDø_x0011_á_x001B_q@ù_x0002__x000C_ÄÎ_x0017_k@_x001B_¹môÓ¾s@úRùÚ_x001C_Wf@Â.qZÈ&lt;l@_x0001__x0003_*lÕ_x0010_d¥x@_x001A_jµ_x0006_cj@ÈüÏét@§úÆÔ²¢p@eùË_x0013_Zs@¦ÉtÝíùp@þ¦Ñ«ßt@©_x001B_.czÂc@Â{£ä_x0008__x0012_r@ýrñËMq@ßOiût@LÂ_x001E_Úu@bc5­çSk@È_H"p@__x001B__x0008_Aph@%ÐÜæ?s@Þ&amp;]Àá_x0017_r@	_x000C_Å_x0008_=Õs@¾A_x000E__x0019_³Kr@ö°§ÚBl@mÆW_x0012_I»t@=ù³_x0007_2h@7Øµÿ\cc@ÆA_x000C__x0007_ªq@Xv-_x001C_QÄs@	R°&lt;&lt;n@_x001D_®¸Ç?àp@Z_x001E_Q9¹l@8òÀKÙ_x0002_o@")_x0006_ÊHs@v.è4¿&gt;r@ÿ8_x0002__x0003_Tär@Dpþ*íßi@@°Ó&amp;l@_x000C_.Q½=À_x001E_ªþ_x0018_wV@dM2Qæ^n@U¢_x000B__Eþq@q¶æõût@3]û·!s@ÿeDãOq@ê&gt;HÕu@Ù¦ÚôL?t@3Ýyî|Ïs@'_x001F_"ù_x0016_]o@`±_x0016_1LhF@A_x000D_J_x0006_Ù$o@ Á|_x001F_½¹q@_x0017_uÎr@{%éU=Mr@_x0003_÷¢±|s@«¹ñÄr@ªÝØ_x001B_¥ps@eµ×_x0011_¢¼r@_x001C_+Y¯ôv@xU_È]Ut@_x001A_[.Y_x001C_t@Þ&lt;`Tt@_x0012__x0007__x0001_l@ø_¤ý{zn@Eój&lt;!s@lØû0Ls@ü*öªÌµh@_x0001__x0002__x001C_Å~ÂÛÌl@_x0016_)g{»&amp;h@trSjw@­Øxõþóa@PTØÂñör@_x0016_ì¨Í__x0006_j@&amp;)pÎár@s,Â©Ïr@~®T[|)u@*_x000F_$_x001A_{`q@5X_x0017_Ýh@ â°Qq@,_x0004_qØÿq@¯í}­_x001C_jr@Î_x001C_EÓÎn@áu Ô¼g@_x000B_ xDÖpj@¥ù¼_x0006_Gþo@úW._x0012_d_x001E_o@én_x000F_&lt;þrn@_x000F_×_x0015_þ!r@ì_x001D_²ùßq@ÂQ.·Å¬q@còR#n@c&lt;_x0016_òÄt@&lt;oä+'øq@Ö}&lt;håp@jªØgUs@mÅ¸Ögn@|½,Ödg@_x0008_Sò_x0017_#Y@ÖDÑ_x0001__x0004_éüu@_x0011_ßÙ_x0012_Qp@_x0012_876q@_x0003_6»Nªn@_x0001_{häÇp@'&amp;?'3t@_x001E_N _x0011__x0019_h@²@y.é¢j@zü][¾	f@f@Wëp@Øú.ô@*h@2_x0005_7Èä4[@&lt;Ët@{ï*B_x000E_´o@ú[_x001D_³Clu@_x0005_ØO¯EBq@L}_x0010_ðJåm@qûáàØp@qð{¼u@ôÛá1Ù1e@{¤«ÔX	u@ô_x000D_,«cÆJ@QR;#¹¶m@ÀáÔÇîhi@¡_x001A__x0018_¶È_x000E_s@BÅ®üP[u@_x0002_³_x001B__x0015__x001B_`@L'ÿ×vs@*ÛÝ_x000B_ÄÂq@¤ôî¢Sóe@ fØ¸f@ö÷±sër@_x0002__x0004__x0013_©:ëp@¼_x0007_f\|_x0012_s@ï_x000C_÷Èyr@ï|Ë!t@_x0010_åÃBj@´ñ_x0011_ÌÓg@ï3öË_x001A_©f@ýc_x001E_,¢_x0004_w@:ãø³_x0014_j@;÷_x001B_m@¦ÑÔsa@_x0007_³3T_x0001_[m@9_x001F_LCßr@-E/_x0003_x(p@ÀÆòás@2ñ÷[8r@rCVËôt@_x000F_æ}Ñ_x000D_&lt;q@Ì_x001B_~ï_x001A_o@_x000D_W±{s@èlñwAl@_x0010_x:Áÿt@úP&amp;å¡Jf@4ú®á+i@¤õ4%Þu@ÃªÜC_x001E_r@úy±ÃÞÄi@Ì¥k_F^@_x0010_·©vLp@Ìy8Ã_x001A_r@J©0_x000C_u@Ë¶Úá_x0001__x0002_Àj@Ç_x0012_-*q@;_x0002_p@ A|_x0017_QÐu@uw Òñ©r@ØÝ_x0010_ý_x0005_ûp@÷A9¡Ùm@Üb±_x0010_oe@Vü¹@c@ð_x000E_Q³mhv@_x0006_Ðûÿ×o@»_x001D_Ixi@Å/oÕ*Ég@ß}«ÓÜp@*:Âçúzs@òp_x001F_°Õm@DA_x0015_¼Ft@_x0013__x0013__x000D_µªt@Ã»ÓTùs@+&amp;æ_x001C_jv@òÖÝÃk@^_x001D__x000E_8q@P$âÜâ¨r@Ámµ×;ëb@/ë?ì_x0007__x000D_q@ÌòüÃiuUÀmót]Èq@s.bwq@_x0004__x001A_XWd@Áäh¨Ýo@ª¹ù¤¿t@m¡_x0012_as@_x0002__x0003_¢,{xg@H_x0012_-Ý­_x001A__@¢7}¾Ñû_@_x0004_ãIÚ1_x0017_W@ eÒE¹_x000F_r@^O_x001D_º=r@íðVÛ_x0001_Öq@ÐZÉ¢×j@C(_¥nÃs@§Èò¤qp@ëÖ-cû_x0013_t@r%énjb@´_x001E_û_x0015_¶±k@_x0004__x000D__x0016_ZÇq@_x0006_²@¤`Yt@*¬PÓq@Ä_x0010_K7_x0015_=q@ô ¶Ê?u@DÝSì¨q@¾_x0002_Z_x001B_#i@»þÿ;t@M&lt;`N=Úa@ÌuTeå_x000C_n@ø_x000E_d!éÈK@_x0012_÷_x0012_1*Ut@_x000E_l'àb@¿äÇ³Ht@ô_x0012_u0²l@Huï_x0016_P4o@Ðn_x0019_ùr@õ!_x0010_j@'_x0012_®¿_x000D__x000F_,¸q@_x000D_Þz+Åq@^_x0011_ _x001D_p@¶VO¸ff@_x001F_f_x0008_éDp@2`_x0002_qc@7æ'»¦®f@½_x0005_!õpm@¾å	{o@¤_x001B_^_x0016_år@îíé* _x0016_f@à_x001F_ãæg@_x001B__x001D_4o¯q@"_x001E_ai+®p@Ân_x0001__x001F_&lt;§v@xiÜOuot@çé_x0013__x000B_7r@_x0004_r7ó_x0007_r@MR±ú:çp@D_x001C_Rq@H_x0004_¯v-s@vô_x0008_Y_x001B_u@ÿ?^Ê=Lt@_x0006_½hÑGm@`&lt;Wèû_x0003_l@~·_x000C_ð`ös@\¦àBþ_x0003_a@°_x001D_$¤Û_u@¶Ê_x0010_[³Ðq@@.M´s@_x000E_¼ñ¼}Íq@Ä&gt;³ðr±u@_x0002__x0005_p_x0010_&amp;¨_x0017_u@¹ hjrd@èU:_x001F_Ék@æ_x000D_±_x000F_¯l@A_x0019_åCÁçr@Ëùs¶×s@r&amp;m¦ù_x001C_l@S_x0010_âs@_x000B_®ßDÍ*r@Ü°º_x0010_®i@_x001B_þ.¾q@Í"¸_x0003_Wt@pçþÉÞ-v@P-Õ_x0005__x001F_p@~_x0013_ÑíFRr@(³s°Þ`@Ae_x000E_þ\ho@ÌAÙP¬m@ÊV^Ôp@ H_x0001_¾®r@+_x0007_äþ_x0012_ùs@\_x000E_pÑPt@ÓÛ»GRl@Äs3Ün@âC_x001E_A¾Pr@Ò½g|o@^¸QÞºÃt@iü6_x000F_æºq@ìÓÆ_x0014__x0004_Rh@_x0017_,E»rv@ZÔ]ÿµ1`@_x0006_À!_x0001__x0002_É_x001A_q@=ÅÛ(¯¯s@ËË2_x0016_%s@SPì1ùcv@Ýß./q@ø_x0003_x¨&lt;u@/­¤²_x001F_s@­í:)×ßr@¨M{ôgO@&gt;=´_x0008_q@U2ÞÃ@Yc@ÏvFï¨h@_x0013_ýnÛ_x0002_p@cqfDw@ßº_x001F_ÑZ@|Þ¥Eö:s@`ÀL¯¸g@(µ´ÿ)6j@Ñ!âZíXr@@³¤,*¤p@®ö$æ-Éj@ÎQ(¼_x001E_u@_x0001_î&gt;_x0019__x001D_u@_x000D_ÈûJ¥_x000E_p@ý°jfÇÇr@÷ú_x000F_§_n@_x0015_sR´Kr@_x0019_\Ô_x0011_#q@ÏÅ(ñt@÷sð¢num@&amp;åY;+k@%Wó±c@_x0001__x0003_ÃRª¢$r@_x0013_yþù»br@­[8°V+o@Ð3%×r@¥×°×eq@ò)ò_x001D_y§r@1´Mà_x0016_ír@_x0016_gy)Tu@Ùg6\Ìu@x®_x0010__x0014_c_x0006_p@4_x0002_X­_x000F_s@2ùø_x0011_ûþp@îúµ¦pb@\Ëö_x0011_l@_x000C_ÆtXÙÝq@ÞhÎ~é¨s@D4}]u@H_x0002_3_x0003_o@ÀÜûîp@³_x000D_¸r0t@3ÕÇÆs@øbÐvÒq@N4qào@B)_x0015_ÁBe@ 'Ï(Ú«s@-re¥Æq@ÕkÆuðFp@~ÃL2¢»p@ÕL 6Ör@kÛïÌX_x0007_p@%®ÉÉ?Îf@JãV_x0001__x0003_ìÙf@tÿ®Râèr@DA©_x0014_¾l@_x0002__'1¸k@&amp;_x000B_±üûlr@&lt;æ¶o|k@_x0017_^?ÂBs@ÈÅG¶µTs@þ²r_x0014_Îk@W_x0018_²Ò_x0014_a@&lt;æÐKýs@ÀìIÎæh@þúò«_x0006_äv@SUTÍ`\a@¢èSÃo\@&amp;í_x0002_O?ti@ÑFj_x0010_òr@T7È_x001E_Kq@,_x0014__x0008_bÇf@)þg¸0m@Ò74_x000C_P/q@&lt;F_x0018_\ú_x0008_r@a ¬_x0007_4òq@¸§_x0013_»õ_x0008_k@¹Ô"&amp;*_x001E_r@C¾kûÈxp@ _þf2tt@È|í2Tq@,X_x0015_×+h@¥Ï_x001D__x0008_Ñ~n@_x0007_Ù­çÇ£g@3¥!hTm@_x0003__x0005_¶;ëÉæi@¨ßâ7_x001D_Jr@48_x001D_Õ_x0011_âc@6ò¢º¶\l@_x001F_Ë¤ÿ j@*º0ýr@îv	t:d@©Ìh_x0004_jn@VfÆ4Ù¬k@p_x0005_u¿k@Oi1Ø0q@y=Õq«r@_x000D__x0003__x0001_D.m@çùªé½^k@_x0017_[t_x0006_òbd@_x0003_+æ¿+ïv@Î_x001E_d_x0005__x0011_Ïq@YPó_x000D_Îq@ª²[2õbr@ºØú_x000E_mn@±_x001E_×@s@®Ëº6F@)ukë`@_x0002_6EÕç_x000E_m@&amp;dÿ_x0010_O@¬OèAád@P¯ÿê3çj@&gt;øÀú¢íq@XAÈ·`@À¢½_x001B_g@_x0010__x0010_4©-l@¨_x0016_*_x0002__x0003_\m@FÜ_x0001__x001E_am@_x0014_þ(N8q@_x001C__x001D_^­¿qq@¤#^_x0010_r@#@ÚÜ'o@@x×ÆR(@@÷3¶Pp@þ±ÃGv@ê¾úeCzj@ÁrÐ~àa@°y6\Ýi@°ë³gò#q@_x0016_Ö_x0011_&gt;Yp@¥Bù_x001F_H«m@Ë$gN¨Êu@_x0010_,ªz_x001B_t@¸Íºh_x000D_ôp@4\³Ø×_x001A_g@~&amp;&amp;Ku@à¾5^sh@¢_x001E_Jçw@ë5¸t@ LWÃñ(À$õ×_x0008_fÏn@öýBÚc½^@ÈÓúín@ýÚðÛr@ñÝCt$q@Ðz_x001C_(:f@×^ý_x0019_wBq@_x0016_ª¦_x000C_¡j@</t>
  </si>
  <si>
    <t>260848b2c3bd6183333a44d1e7bf7036_x0002__x0005__x0003_Ã@-åÏs@_x0004_&amp;µ_x0003__x0018_g@Ü¤·I$Tt@¡XÞ©¨h@_x0017_ÞIñp@hõöÓT£n@Ñëå {e`@Õ=`Ëfw@]5lC_x0017_`p@tLç_x000D__x0001__x0006_q@2È¬Tñe@_x001A_xx¤¶Á_@ñWú_x001F_Dn@äabÿq@¼É_x0019_¼ýg@s«^dêÒq@¯/]§l@`%ZIot@{3'o9Ef@_x0012_vuEåo@_x0006_Öä«g t@_x000F_C_|¼¢r@_x0016_@P_x000C__x000B_r@_x001A__x001F_J¹7Jq@§ÂÀRjo@6Í7ÞÊçp@·_x000E_ü³dj@_x0004__x0001_4üi@Ý5õ8w@Ä&gt;¼1Øs@ú&amp;i@ï_x0007_èi_x0003_	)v@SG%Å_x001D_k@bÎñ½½Æq@Cæ`¿KÆp@z¸_x0007_þÜ0r@8ê_x001C_sÉØs@t_x0011__x0004__x0001_+çd@2e¯Qïq@_x0002_Àûæ`hs@oRG¼¿h@#{jÖLk@õ#gÑ_x0005_s@_x0008_½$q@æ3,m\bw@"¥äbq@µ|ì_x001D_Ìp@¤&gt;×_x000B_lu@vuËr@a-t1r¡r@(Z_x001A__x001C_Õúm@Ø­Ïå`^e@´Ç«4a@mDÊºdn@´ïL;«\q@_x0007_r«Ðßl@¬_x0006_ûV{m@Åãis·ur@ò Ùðt@2àÔ6¿w@ò_x000E_QÂ-Éi@×jÍ{À?o@¾l-øX@_x0002__x0005__x0003_ß_x0003_¬ír@_x0008__x0019_a_x0004_Ån@þg;	Â3p@®&gt;s,Îm@c­·2Ðõm@?áø_x001D__x0001_8o@2_x001A__x0002_VTs@ºå°½«k@Î7ªok@iÄÌÐ/	l@äú_x000C_ÍE+s@ì&gt;1¬,úi@t°®_x0013_s@Â1&amp;tGu@æù8!ðc@úÅ-Ï,g@¼_x001F_ØW_x000E_3j@Öþ¾\ám@5ÖN£^±q@ÌÞ_x0005_|It@ü_x0018__x0001_Õ_x000C_¦t@p9_x0005_ Ëu@&amp;&gt;ù%Gv@k^µ:Nt@m­_x0007_@þms@ìÏK5o@_x0016_=ê=_x001C__x0010_s@ªa¿JAÁq@C!óîm@ï_x0008_À_x001C_A=p@_x001B_pêW_x000D_Én@_x000B__x000E_Z¯_x0003__x0004_#ëc@Ô`²ÖçÇl@îV_Øp@Þ[Ìsv@ÅÕã~´p@@+Dù®) Àb*¢Ýpf@xn§_x0001_´q@[¯5î_x0018_n@D_x001D_{]2þc@JµÏîÒX@4eÅêr@6dÐõìël@Ú÷äWz_x0001_q@z&amp;ìsÐt@km\ó_x0005_	q@WB$¦¬hr@ve1Çv_x001F_e@BF»ÑÂ%l@qº_x001F_Ô¬Vh@¼+_x0002_ËMr@`Ì8_x0013_t@bf4V)p@459Ê[q@'v&lt;_x0008_ _x0018_v@"T_x0016__x0013_Rm@}¡UöüYf@Ø_x0015_7?&gt;#f@Æ´1_x000D__x0011_v@v²)ïÆt@FóÌq@nüAWMþp@_x0008__x000B_¥á¡d|t@ûé÷¥r@áb &lt;Ð¬s@¾óy9&gt;@j@_x0007_ e0õg@v~Z$Dd@1±¡·/.n@_x000F_?ë¬p@^_x0004_úÆl_x0002_r@	°Û_x0001_þ9r@ë9°ib@þâ\Írq@_x000B_dFój@8&amp;®._x0017_r@~_x001E_ÁÂ)·o@F§é=sËq@$&gt;cFúi@ð¡_x001C_áËo@µ_x0005_Â_x000E_O_x0001_b@f¬¸2l@oYñÈxq@¿|&amp;ws@o6_x0016_	Mr@oC+Z_x0008_ït@ë_x0003_:ó;c@±_x0015__x0006_æë³n@_x0005_¿Ìm@_x000F_ÜoÁÜ_x0013_v@Ø$»Dêp@_x000D_²Rýn4t@\gfC\r@½|G_x0001__x0004_Ú_x000B_s@Ú]K»h@ê_x0017_~19}t@Ü_x0017_1GaW@Rç^Ñ³¢l@ÍÒ¸¶_x0012_ßp@0Éó¹Gd@Ãi¬_x001E_i@è5ö_6ar@àFýìër@[_x001C_ïño@è¯º@;_x001F_u@»_x001A_X&amp;xt@©)1ßÉëq@1î½&gt;ª_x0016_t@Ã5¢iy@~ÌMöb_x0003_r@á_x0019_{V±£b@Ëå_x0018__x000C_ñr@,Ï¶_x0005_¿&lt;x@¾¹ßÛo@_x0018_âö%rq@¸äï¯Ó`u@_x0001_G5ãTås@ô_x001E__x0002_a¬p@_x0014_þ!B_x0006_u@JÅì7Óüp@zº×¯Êp@aýªv@´âDq@HÂ]@,t@_x000C_Ý¹; u@_x0005__x0006_J5K_x001D_H_x000C_o@Ai$`;8n@K\H_x001C_$&gt;v@	÷_x0001_&lt;Ìh@Ö_x0004_2ò!_x0010_l@¯ÅCt@_x0014_mFK_x000F_p@"hÌ`_x000C_íi@¼¦_x001F_b³D@+åÃØís@²_x001B_Å&amp;s@méª«µat@r_x0001_¾Fq@ÂÄÏ».Îs@\Â&lt;_x0010_÷mc@£_x000C_&gt;ÉAo@ý&amp;¹_x0001__x0011_fr@b~P½E_x001D_u@z´Áæc@ QA|çÛI@_x0017_a9)òEq@´ÏÃ_x000D_v@ðì=HZr@9]´É_x0001_v@65_x001C_Y¿üs@±IÐ¸_x001D_g@þ*xî_x0014_t@\"_x001D_'Å_x000E_k@ÈÜT_x0002_oÖp@ã'*Ä¤m@JÅ_x000B__x000B__x0003_u@È&gt;ì»_x0002__x0004__x0014_\s@]¡ô_x0007_o@g?=Ad@lµ_x0017__x0011_¼Av@±þüI'q@±íù6¦q@@¿v=3Ìx@(ÑÌ_x0011_©o@¨ÓC°ü_x001B_p@m¾÷gi|q@+aùÿyov@,µ³_x0004_µn@´±º_x0019_µq@­µ_x0007_rp@6½_x0002_/6ôp@\p_x001A__x000B_êèZ@!&lt;$1k§b@z¯Õógm@w_x0001_vÖ`@ _x0007_¡Ñu_x000B_s@âätcp@LJô¶_x0014_Kk@n_x000D__x0003__x0019__x0019_Ài@üeñGs@_x001F_¶f]	q@h±(8Fm@êÎ³ØÙ_t@A0äß_x0012_p@N/_x0008_(s@Ô`&lt;Ç_x0012_òp@Fm=s@_x000E__x0002__x0002_øêk@_x0001__x0003_÷_x0007_­¬ê_x001E_r@b_x001B_¥Ó#_x0012_c@~Fü½cXr@hÏ3ÄIt@ÇXÞÞ¤Àa@_x000D_íñÛ_x000B_éq@ñ_x0006_tä_x0011_q@§ÚdIñÇq@x_x0019_;Y~rt@OyUhAÅs@w_x000C_º&lt;_x001B_Pr@÷ô_x0008_jq@µmðcì?k@_x000D__x0012_.0jur@_x0003_:Óò~£q@_x001D_¹i$_±o@?_x001C_½¸1q@àµuîBwk@6T ÉÎs@NÑ-_x0007_zp@q7pVÛq@8ày_x0006_ßp@_x0016__x0003_`¨×q@W6£|u@ÈÈ{Da@Jü5|@Gx@X´{_x001F_Ój@k¤©ÆBt@lµÎ_x000F_q@Zº2¨]¿p@_x0002_¿a°tc@t/_x0008__x000C_w_x001B_r@_x001D_·T¼gr@m¢ú_x001E__x0005_u@ØÕðg@CE«á!p@ ð.ýûu@êo&gt;i_x0007_ëk@_ôSþ	t@ö_x001B_¶®Oor@bmKBçk@3_x0018_f_x0012_Âp@_x0006_mÌ}2k@ý4Ã_x0010_AÒn@Äv_x0003_Ï¾h@ôAËùís@ÒÑ_x001C_8âàp@x_x0002_&gt;xzu@_x000C_àW«ú½q@ÿº`Ã§p@_x000C__x000B__x0012_Hìu@_x0004__x0015_(q3Íp@Ì~4¤Èp@ ;EËªu@Ôã_x0016__x0003_^_x0015_k@ìÇ+_x0017_PÅg@(õãÑz¨r@ÿÑ6è^v@ÍæÌ:(s@Èv¦]_x0014_n@ù_x000D_¦Ðdls@_x0004_EPú@és@W_x0001_Â_x000C_q@_x0001__x0004_3ØTP8u@±H[¤øt@"Sy_x001E_Äqi@d¯J©òo@âþÁ£pp@A_x001E_$äñr@ ½iR¢ìq@ÞÈ_x000B_Ò_x0004_·q@o_x0017_(Þc(r@0­Òå¥k@Ø=.Lo@_x0011__x0008_ÉXb_x0019_i@_x0016_×VÌs@_x0001_Ú9¤çU@_x001C_"\Èjÿj@óa_x0014_¸å_x0015_d@tr&lt;_x001D_s@Sï8Ú&gt;p@F´	Hjt@~Sºg¿-u@_x0012_ÁcM3mr@P7E\Ìno@_x0003_Îõ&amp;fVt@r_x0003__x0015_Tê;t@:nù_x0017__x0002_q@Ù_x001F__x001A__x0007_br@ _x001B_·çî_x0007_b@Ëù[`Æl@×Ã_x0003_9¾s@²­õ¿[çs@ÚJk_x0016_k@6GÐ_x0001__x0002__x001B_&gt;n@K¼Q\_x0006_t@£Xõÿs@Ë¶ÖlÅ¯q@õw O²o@xàôÒ%o@þ-°ßÚµt@\¯¬}Òc@À«uÒÁ¶p@¤¢(9t}p@ò_x000B_&amp;Ôl@nj³²@Él@HÀKÚéX@oäw_x000C_P«l@99¹êe@öJWÈàk@i_x0016_é_x0019_r@_x0007_p%6Çµq@§&gt;ï¥ q@Xªsb§t@¡áØGp@t!_x0004__x0007_S@VÛ,cr@hD Ìs@_x0006_âp_x0017_Ýds@_x0011_ÙÂ_x000D_TFj@P_x000F_Fk@[rã¸;J@Æ_x000C_à¼Ûp@µÖøz1ør@_x0007_%uí`q@¥Pº_x001F_õ_x0012_s@_x0006__x0008_µ^1[p@_x0010__x0005_Çû"l@û_x000F_Ç³Ib@_x0008_ÑO5@*o@µÃ_x0007_®_x0001_t@2,(E²´m@Â©54j@åf³_x0016_e@_x0014_Ã÷\¡e@FôÑ4w@rê$Dq@álë_x0012_ñj@×ØH|q@y#àWhr@dpæá_x0017_l@¨_x0011_¾ýH_x0006_l@_x000B__x0012_ Ï²òw@ o_x0002_ü$u@ÙP_x0014_³zs@}_x0004_««°p@_x0013_Ò¥6¾Y@»_x001A_Âi¼$n@&lt;ß%$F»v@¿ìA}*_x0003_q@Íz'_x000C_á:a@K¨_x001A__x000B_t@&lt;w%ÉW`p@2¬%À©-t@Sq#6²ls@îÃ_x0003_Iön@³Í^ÍØ&gt;s@':Í_x000C__x0001__x0002_©_x0012_r@KpR?_x000D_*p@hhò_x0012_ëþr@éhRS_x0013_o@&amp;XÇx¸q@CÁ28q@|_x000F_ÓâÚRn@yó!è#s@@bJÍf¼q@_x0016_3W_x001D_,_x0013_e@.[0\~q@_x000F_Xa(Cn@¸âÀÕ®NY@î²zâ_x001A_ªv@Ö{ã­,r@²ºýKÆm@hä~¨/yn@[YKï l@«º7r@|Ì_x0001_Vl@_x0017_&amp;/'yKd@»y+Ú´ôc@Ûm099_x0016_m@rÀuÎl@#_x0003_B´p@×ªðÂ^r@]qODÌCt@,ÙÙ-NÉm@9­2}:_x000E_t@_x0019_÷iÀ_x0013_t@øïQ^¦No@_x0004_y¼ÈG¡q@_x0001__x0006_Uf'Ïbo@_x0001_ÌZòm@5Ö_x0005_w@¨ô*S,ÿq@è)_x001C_J&gt;q@4Û|À_x0004_q@üÞø¯}o@_x0010__x0007_îÎ_x0006_r@â_x0001_Nòjs@NuyÂå_x001B_x@)l&amp;'»g@_x0017_Ñ_x0016_¬Àq@ì_x0015_s~Ýu@8Q_x001D_04m@(_x000F_¶_x0014__x0002_®t@,Û­E0_x0019_t@fÂ·]r@ë`½0QZw@ä_x000D_¤íänk@P*Ücu@Ã­¢Æo r@j;M´³f@_x001A__x0003__x0008_c&amp;_x0004_t@T¯vÚæoq@_x0016__x0007_Âôæºm@ÿÊ_x0008_Ç0c@(Ü½A@%6z½p@ &lt;+7@"r@Ð S&gt;¿q@ñ.+d&amp;u@Yeáº_x0003__x0007_M&amp;n@¢Ð4í¯°s@7`;¸_Sq@_x0004__x0005__x0002_õ_·n@KµÐ\í/w@ÚD_x0012_&amp;_x000D_]@F£Wj1Pp@`T_x0003_¡*îu@}HõÂph@3Ç3u_:t@Ñ_x0006_Ýýs@éÕy½s@"ÏM_x0001_ù_x0004_v@Fq_x001D_tùh@ÌÆ_x000B_-@¦p@Ä_x000C_©Ð¥Bg@ÂZ_x0012_µ¡¬l@z§ýý6s@p_x0017_þ m1f@BRØNl@bü_x0017_:ò¢i@2,¸q@±Pöll@LV[X7e@~_x0006_(Ån@ô_x000E_ä_x001E_¶Ri@_x000D_Û1E9t@SVÕÇu@ÀàJ6ìB_@j_x0004_]H&amp;3i@9zg_x0017_Lq@eÖ_x0003__x000B_Oj@_x0002__x0004_qB¥õì§l@àÿ_x000E__x0011_s@VvkX,_x0003_k@^&amp;³_x0013__x000E_bn@bu~fSs@"fÉª4u@ÇHx¥ïær@ñgCd_x0018_àt@°tAË pe@rð.³µéY@_x0002_àçGæi@©ËdRNr@Ð£ÿ¨p@F®ör³r@ê_x001D_!B·s@&lt;_x0015_ð6_x0004_o@Î¡_x0005_Z$m@ÒqÁÂ`*q@_x0016_$Fn_x0002_g@N~_x0002_Á#gr@â¨_x0011_tÀd@q__x0001_À±q@ûXÿ×&amp;g@¬sæ_x0014_Æ,o@¢×Bå	o@ºf¸Q¾Cv@¨M`_x0004_J=s@ädôsl@D¯E±e@ê±¸fo@Qç_x000C_ÏÔq@JSÄ_x0013__x0002_	°V@¾Âò_x0019_¨j@&amp;ÍmÕÇøe@1?¤_x0003_8Ou@¹_x000D_o{ço@]ô7_x0010__x0006_i@_x0004_WYzìvl@Þ_x0004_ªOÀkl@©¦ÑCNúp@V_x0008__x001E__x0014__x0007_u@_x000F_í_x000D_ úis@¢o½Ws@IIÏù&gt;o@½o&lt;r@¬L½,_î^@lKLá85r@=§e©s@ÚFE©j@_x001F_Þí§Ûãh@+(ulHu@l0½W=g@_x000E_ò²Ð_x0001_[q@8d_x0007__x000D__x0014_4f@Xø²;q@Ã&amp;xð÷t@t¤'&amp;¦g@gÃÉ\­s@àM=ÛPbp@G_x000C__x0018_hSXj@_x0005_7Sé_x000C_wq@HW_x0010_2i t@s_x0014_{óbm@_x0002__x0003_CåïÕ7_x0010_t@º¬ñÝ_x001D_üv@à_x001F_Ê'j@_x000D_SÖVuäq@ð3Ñ?C¹q@S5ÅÖ_x001B_Qk@D4/ðbt@P¨¨wçk@_x0001_£ì;_x0011_u@_x0004_&gt;{9r@_x0014_â¥	§j@yÇò_x0014_ðl@Ø(ÄN·1t@,í!OPI@òM@NI©X@@·j_x0017_Ñs@ í_x001E__x001B_kIu@#µmæD_x0001_o@ö;:ØÄ¾n@Ô&amp;ê+¦Ïq@éÙ_x001A_%_x000F_åf@¢_x0006_òìeHt@_x0005__x0017_;Hu@nû1 êéu@De^K¤u@¨³(t@_x001E_À_x001A_È(q@ðb¤dÝj@ùLº}í3n@å½Éä¦Uq@`(ý_x0015_@t@^¡_x0004__x000F__x0004__x0006_ºs@èüHëup@_x0007_c@ç7üe@Ï#ô&lt;¹{n@/H¢Lvxl@0_x001B_,J¹p@¦ºa]¸¡c@uÐöMìr@ÒnÊe@éÐ[0çya@¤~twÑ£p@ZQLÑs@a¹Ì¿r@ÒW¦e\ÿp@B_x001D_xK_x0012_qv@éYÈg@ñRVîýa@¿Pø\¬r@º×¶-CUm@Û_x0005_Y3.p@sª|_x0015_"n@Â}0H\o@&gt;Íqé/Vw@n_x0001_áÝml@Ç®\sQer@15_x0003__x0019_Åìl@6V_x0002_³_x0015_qu@2di*ZKt@Pãn3Ás@¥cÃb©k@úu_x0005_CJs@IL¨á¬_x001A_k@_x0001__x0004_9m}®i@È_x0008_~dHNh@¶¢¨_x0002_§:r@D_x0014_p_x001D_;u@P&amp;´è_x0013_Rw@_x0008_æ_x0015_8_x0012_ye@$òe_x000F_]kr@ÅMyZ­éx@0ÛÕè_x0003_s@7_Í&lt;Õt@d_x0014_0Óo4r@`V_x0016_&gt;_x0017_D@,Z_x0018_,-u@øòªðB¥p@qÄgùÊ|w@Ù®Ê_x0003_Dpp@.§qÞ%ãt@_x0005_±"=Ïs@+.ÕËÓÍo@ëòn¨e@e_x0006_ö°5r@¸¤Ã_x001B__x000C_Áo@ÇD_x0011__x000D__x0016_q@_x0014_%b¢ºn@¯ÃwU_x0007_q@{7ñ5}n@mÍiBÄ·v@_x0012_&gt;G¸ùKT@í{\_x0001_ q@\&gt;YWMúj@d~_x0011__x001E_¨4q@[L\ì_x0001__x0002_!~p@pK¬|)&gt;@:xâ5ús@çó3Të©s@BùQ$"Me@iú_x0008_Ì_x0018_q@ó¾ý_x000C_po@Üå½ÈÑ_x0001_m@eÿ_x001B__x0006_Ç?q@~,d%w@Á~Ä´ª²o@uÐù¤_x0011__x000F_r@í_x001E_¢Þß_x0003_t@N_x000D_1¨[_x001A_f@Ìú{èor@Z¦#Íøÿr@.Â/&amp;t@½Cô?r@ÐÂ¶_x0006_^r@6fëö£r@8I&amp;6Û¡l@Ì=ÝÊFlv@&amp;VÂÐ¶nt@®7'ß5,]@²6nÍ&amp;msÀBNV÷ð_x001A_X@@­Áfáv@¤@êkºôr@CsßgÞe@édÇò_x000E_o@ÃX¢yÑ÷p@ÙCHYp@_x0003__x0005_ïÁº}9{k@PxXe;2r@4õF_x0018_bq@äÀ_x0001__³t@WýQF_x0018_q@¢ÇWqWj@&gt;Ç¹±L=t@_x001D_0	O­¡n@_x000B_ê'B{_x001D_r@_x0008_%#¢k@|p*£t@åRK÷Ôkp@8_x0002__x000B__x000D_ÉQ]@^ø_x000C_úm@è²Ú_x0007_Tm@:û¶wi_x001E_u@U	Þqm@_x001E__x000D_´Ir@_x0018_~µÙr¬s@ºi_x0004_¸oòp@_x0016_%Å_x000C_zm@ ïÖ=_x001A_×h@]Sûws@_x0007_~}QkUr@_x0012_%)&amp;'.q@C_x0008_Í_x0003__x0004_m@Øa,_x0006_£¸f@ÂÁ_x000E_¬Èës@¤_ì»ét@Ð"ÿâj@§Î[_x0014_²r@_x000F_V_x0001__x0002_!8j@·ÃH°Cr@;ëØ·¥p@wÌT¾ÌJs@*SÂÊ*d@Ê_x0012__x0017_FSíp@B®¤iÊt@`_x0005_Wl&amp;o@é _x000D_q@ßû¥_x0008_ ðr@b[N`X+q@Nã&lt;_x001E_p@$¶~òÍ¼u@]_x000E_ó½p@,¸zÄ[r@hâUÖyáp@@µd]Y¹Z@¶¤ìËt@L|(ÐWp@Dé^_x0013__x000B__x0006_v@_¸¶½Øgg@:¢_x000E_¯µr@÷¾D«àg@_x0012_e_x001F__x0002_sàj@Z±#új±r@(¢å/_x0011_Ç\@-n©Zr@ÊË ÐPh]@ÍïGÅòrr@çÉõi¤³w@ÔZF=Ð_x0007_r@«_x000E_MuË)t@_x0001__x0004_°¾_x0019_WE3@¾¾_x0017__x000D_è#m@%_x0011_ûTòt@Nô°=_x0014_h@ð£_x0016_ìÕÙd@4lXµ&gt;l@d*Í¨j@)à_x000D__x000D_°s@\«bk@²f_x0002_Å]zs@Ã_x0008_X_x000E_!r@2Ö|)_x0014_v@¾)h«ep@Î5_waSe@¾|=_x0015_S_x0003_p@°ó_x0006_Z^o@sö¸¿øq@jÏÒ¬Áp@äNS2}q@`äßT²:u@É_x001F_FvÒh@Ó}_x0005_eøÅc@¦Ù£r@&gt;?Xº»²q@5=Mk r@-_x000C_)²u@ÖMIx\k@¼Ïÿ&amp;øm@_x0002_6HcÃp@Çxw²ñh@t'_x0013_¹d@_x0017_¹û_x0001__x0003_J©t@_x0006_þ¦¬ºt@x_x001C_åXp&lt;r@ÞÑYÛòp@Ìð_x000F_\_x000C_b@R_x0015_Ð_x0005_ä°q@P_x0017_éeéuv@_x000E_Hí1±j@5ù³þ_x0006_s@ô]ÿò_x0001_^@_x000D_ _x0016_+qou@ÕC­*Áv@Ý_x0017_±Ýwp@Ä-ÚÎ_x0002_lr@_x0014_ÞPÇb@¯]_x0006_jvr@ì ]Õj@_x001A_xDádÀª,_x0012_jÅvv@=u_x0008_{Ù_x000E_u@9ýO_x000B_p@&gt;rÙDH-n@wí~_x0016_72q@!_x001C_ä¸h@ÎG°°çj@_x0018_[ü¿t_x001E_p@)1ÜSJwt@â©Þ££ãn@Cg¸¯%p@¼Aýñ+p@_x0001_VÓ_x0016__x0007_z4@r_x0005__x000B__x000E_äp@_x0003__x0004_:!8,sÙp@Aþ4ÇéGq@êÓ¾_x0002_*%v@®çër@-Ò%ü_x0019_t@_x0001_r^S5zu@×_x0012__x0015_53p@RP_x0013_Öo@£_x0013_ÿ0_x0016_u@Ç&gt;_x0007_p×õp@ÈùªÄu°r@4_x000C_Ã°Þ_x0007_q@à¶Hni@ áC,_x0018_r@_x0008_Ê¥	ÙGv@d¦_x0004_z½¸i@Âo|Ñgd@¨¸p¬ùRp@;M_Y¶n@©dú¥Òs@.ã(ÈJÄt@£R&gt;_x001E_;i@,±ó_x0010_àÄk@6¥súÇ_x0015_t@õ_x0003_®Íp@¶ÕÖAFZo@ª¬°6ip@kî_x0005_r@w&gt;&lt;2_x0004_j@N½rúLÍr@tÔÀE_x0013_q@®ã_x0001__x0002_CWb@ÊG»_x001A_Nón@Ñý5 s@Ð*ÁÝ¢Íj@l_x001F_µOCN[@rèl¿ù`@wúèX`h@¸)_x000F__x001F_GBi@¯3_x0002_ä_x001E_Zt@´;_x000D_¹5_x001A_q@"èWg@L¿_x0018_¿Û7e@%D7+JPi@@£)YJt@fÂdõcs@¬_x0006_î_x0011_!$u@_x0012__x0007_âöw l@HÆ_x0007__x0017_&gt;/l@Ûý*úøn@Eñ_x0006__x0016_rr@RPf¡yßf@43´£t@ª·àO@ÆôJñDp@çø_x0018_y_x0017_p@Ã¿5_x0001_r@Ê­ø.=g@éâÃX [@fö_x0018__x0007_â±t@¾Ìàæ_x0018_8i@_x0003_:Uöú_x0010_r@:ÄgQ1v@_x0002__x0003__x0018_ìb§o@P¦cZÚm@¤£_x001E__x000D_ïHj@_Ï/_x0011_p@Ò#_x000F_'M_x001F_v@6,Æki@m?_x0001_2;o@Â=r_x0013_¸_x000D_p@\T1i@f_x0016_k+Xr@0Júv_x0007_q@GÁ_x0012_Ön#t@ïx\)s h@_x001D_pà"ÎSr@sïï_x000E_}fk@à¿_Cm@C,ä:_x000C_p@Ñ»_x0001_Ho@Kñ_x0001_×q@ÆDîÚúSq@AÒ§Pö~k@Mká_x0011_­a@ÒnÖYv@L³_x0010_Yñq@Ã_x0003_¹:tq@ª_x0019_{xu@,_x0019_,lsÇn@Á_x0004_æ6{&lt;p@­S_x001E_Æ\{c@_x001E_´KÓ_x0013_q@ò¤¸r@Ûq¶_x0002__x0003_/`r@mûÝ&amp;_x0006_#s@Iw¨_x001E_q@÷íñC¿Yr@Bðå_x000E_Gi@Ãv=0t@DÖýæÅp@&amp;l©&lt;q@ò·âº­:t@ÂÁ6_x0007__x000C_vu@_x0015_]V±L¹u@à©t_x0001_å]@_x0019_Æ_x0008_%pu@¡óL_x001C_r@_x0012_8%Sq@0¨è_x001F_´u@Í;ÈâYh@Hæ%_x0012__x0012_Zb@_x0010_HÖ¦-·q@£rè;Z«t@þÂ,Ðr@ w_x0003_Q@$@ôl°¥Eùq@Ü»ü¿$p@_x000F_ô_x0017_G²ï`@¸T÷Ô]_x0005_w@Áí_x0014_p@ÂãÀ_x0001_ìju@&gt;yô3äÇ^@_x0016_oâ_x0014_ìh@_x0015_¢&gt;IåNp@ßëÀjgHs@_x0001__x0002_Ñvðl@øÃ/ïzu@Qÿ²Ðir@v·ü_x0003_r@d°Î*#_x0014_t@_x0001_ûg_x001E_s@H-íáÜ%r@'R·Vôàl@ÝÙ·¸r_x0019_b@h¶_x001A_®²Êd@r_x0013_JÃ_x0002_s@_x0016__x0008_ô%:j@M_x000C_PD9÷l@2Jòsd]s@Ä	1øp@z¿òãV@ø_x000D_ótîút@Òì¸ycêm@_*©oÑo@*:r¥t@Â÷×_x001B_öl@_x0001_P7_x000D_.mÅ?ú¼_x0013_^_x0017_Ðf@)æàò¸qr@¨éM;EÌe@Ë#_x0008_QÂ¥v@"c_x0003_óåt@µ_x000E_pè×hq@_x0016_&lt;&gt;e5st@_x0003__x0010__x001F_ÿãr@×¾î¼_x000C_r@_x0007_ïX²_x0003__x0006_v@_x0008_¶yx4e@+¸ñÔ_x000D_s@;d³&lt;Hm@&amp;W_x0007_Xøo@õ*o~s@_x001E_]Ý§se@K_x0002__x000E_Gxüo@Sò6Åq@£½ÐÞ.u@m4Ý7ÌRs@FL+ôhu@_x0004_kÛ7m@_x000E_¹4Äp@U_x0013_"_x000B_v@Ú#_x0007_DÖs@÷anÖ_x001C_r@_x0002_:{_x0001_u@db%S_x000B_\@j¹ªâè7h@õ­Ã3P*t@ò£fQq@Ý_x0002_3Ûfs@¹á_x0005_yNs@brK¼_x001F_t@`+Çµ_x0015_up@_x0005_7çîP»s@_x0013_¯ºÓÞ&amp;u@b&gt;Ve)r@_x0014_:_x0006_hl@(;m%ãg@úÞÚ!æ*s@_x0001__x0007_&amp;Ñi_x0002_®g@f&amp;aÑDr@`ÜÓ³_x0017_¡4Àvëw--óg@º_x0016_¾:v	v@ßè_x0012_õÄu@Êè*_x0013__x0004_ys@{0þØt@ÐX«ã&lt;v@Òîc4q@8ÁWrBh@t_x0011_|~Lâr@Ò=ÜEw@csý	Ëp@bÃïÏÿÃ`@YºÞ¸[s@è½s@çÊä_x0006__x000C_q@Jï&gt;4{r@ÔÖ_x0003_G/t@Àõ»(ðQ@Xw_x001E__x0017_@Øg@jàKê*t@f_x0015_)òÔp@Û_x001E_d9?q@¡-Ü¼Þ÷t@/_x0017__x0013_ÞÅ_x0010_q@Ç¾Ô_x0017_r@d´,_x001D_"Fo@z°E3¡_x0005_n@·Îlr@Ujñ_x0001__x0005_£ép@gº6ür@y_x001D_1ÂÕp@xLraki@&gt;]B,9kg@¸_x0014_Ù_x0002_wÛ@Àõ_x0014_õ'p@¡×8Oæp@ -9_x0017_^o@±é_x0002__x001B__x0019_d@_x000F_Ü_x0004_5_x0016_Om@_x0007_¢=¦_x0017_¦s@ÔtÖ«Ïj@rldü_x0016_Âu@n_x0003_²_x001E_Êt@4äY_x0019_!p@p_x000D_#Ôäj@äw_x0007_&gt;Ñe@ ÄLÀÃ÷QÀ_x0016_ZøÞu@_x0003__x0014_kâür@á)°g¬¾t@ _x001C_d®_x0015_Fp@îÄ_x001C_ä¼Ôt@ÍAY·ë§s@ùáf^JÍt@RHX_hk@`\_x0014_rÝf@zrÏÙV_x0001_p@_x0014_£?x^t@ÎpX´oÙr@¡Ê9÷hp@_x0002__x0003_ Ü)NÍGu@`ÐWt@":@i§q@ÑÒq|©_x001E_t@Ø_x0007_å_x0019_n@ø_x0003_`&lt;»Zs@Òªéjõµf@Ç\®éhn@§\Ðs@kåÞFI¯r@]Õj¬2[r@Íy_x0015_QãÑq@OofKÎÑp@`:ø0_x0011_q@Mb`[xt@_x0006_ÚHø i@2_x000F_nï_x0004_\@ÏÑ_x0006_Tþ©p@rá@b@Zýé_x0019_Ã_x0014_u@ò¿f¥1®q@-S²à¤l@`_x001E_qq²u@´`J	gVs@_x0001__x0019_} @_x001D_v@z)_x0016_Ì^×p@j!ô_x000C_#Ao@¡Ì3eºc@-¦_x0011_¦_x0019_t@úÍF_x001B_Ôp@M=âÎp@ÿ_x0019_~ô_x0001__x0002__x0001__x001B_q@eäÃ.°Pm@ùGê_x0005_c@_#¨s]Nq@_x001E_w{F_x000D_s@_x000D_Û²t"_x001D_c@ËÈRØìh@À÷_x0008_&gt;ÅÂr@Ã_x000B_LP v@Á§½Ffs@áID²§t@_x0019_j_x0019_Ê\q@_Þ T&amp;Oq@|ÔÁ°_x0007_Às@_x0006_2¸ò¬t@_x0017_ÇÓ9*¾r@úÓ|ýLôl@G28âVr@¦êIÄ_x001A_t@^Û¼³g@fTí3\@ü¥J|Ýt@Y¥¥dÞ¼p@!_x001A_w«~r@øºtàj@%üm¨On@ºÝ+¾t@h¡*õq@®4ÝS¬ån@èç/pÐþr@ÅÉ_x0010_ju@Oó¿&gt;d@_x0001__x0006_âkÚÞ!Mv@_x0018_%_x0016_¢h@PSç³ö_@j\_x0018_Rd_x0013_p@®®þq@çP7HVv@"_x001F__x0002_D&gt;W@_x000E_²5NöIp@Ð_ì_x0012_$s@OÌDuCWq@aju@ñT¹òm@_x0014_!nÍn@÷Ü_x000B_F_x0012_.`@ékÜvx¸l@B_x0017_ÑàEv@ò®$X_x000B_m@Ü¿­GAZÀ_x0001__x0017_äAýn@_x0003__x0013_Õçÿ²t@6KË¢q@À,u_x001F_ðo@.óÎö±X@_x000E_Oò_x0005_Ús@_x000E_vdd{t@^¶Ø`µ_x0001_q@îTO_x0002_Zn@_x0004__x0008_ûé[_x000D_u@_x0010__x000E_æ¨dZu@"Â¸v5p@¼ûàSc_x0003_Y@mµÆ_x001D__x0001__x0003__x0015__x0012_v@_x0011_5·63r@î¼6b(l@`H¦_x0012_fm@ÅtÁ*Sv@ø_x0014__x0005_H@#p@ð¢WîîWn@0]á(Ìhh@_x0002_Þ_x0008__x0010_¯n@_x001B_t9H_x0007_r@_x000F_úÑÌ.s@ä }]~s@ø'_x000F_6_x0012_m@ÄÏå&gt;Ác@_x0014_OC Øv@¼_x0016_¬ùb@oç_x0008_¤Q+p@-{å¹Ý_x000F_r@__x000D_¦S:s@(7±¯Ñl@7_x0003_/N_x001C_µo@Ã$°ªf@Ê]Î;¦bv@p^	D³³r@8X_x000E__x001F_àt@_x0003_^÷7£Èt@_x0015_æ£+ò·p@´«_x000B__x000D_Esu@ã"8õÑm@e@{_x000C_`_x0013_u@ºkâ,t@_x0010_@*_x001E_H2p@_x0001__x0003_Ûï_x000B_¬xïs@ñ7éi,Vn@æl,qäc@ÈmÌ@m@_x0007__x000F_Áö_x001E_¼q@_x001F_à¹^Æ_x0004_r@¢×ÿQûk@_x0018_QÎK_x0013_úk@CjÝ_x0011_q_x000E_`@,_x0014_Ø&amp;yËs@FÝ_x000D__x0002_gq@Ó¨¼_x0007_ Tp@18hi_x000E_©p@3_x0019_õ¶ÈÕt@À!Ã*¦Ï0@_x0002_¬ö{z¾j@ÄîE_x000E_vt@¤LîÀ_x001D_-p@X_x0011_×_x001C__x000B__x0012_s@Ã_x0018_ts_x0008_v@Ä\l_x001C_ê´e@_x0014_NÓ.t@f:ñ_x0013__x0015__x0004_q@&amp;$ö_x000E_u@èëm;ñåm@_x0006_Á_x0016_è"t@_x0010__x0018_Õ_x000B_â,v@g~Þ×Îp@Mï8ôs@ðÔ©¥m@_x000F_|p_x000D_í/h@:Ï_x0001__x0003_ýDo@ëE-µ`êr@ç9_x0014_%_x0002_Èh@_x0005_u=öøi@4W.!f@àO_x0006__x001A_q@]t@O¬äúçºk@J]_x000E_ìm@"ðmpk@_x0013_jÊ_x0006_Ã|e@y|Ô_x0010_U=i@ô?Àþz1p@_x0016_¡_x001C_Ó+_x0007_n@È_x001F_%§_x001D_t@@Jò_x000E__x0007__x0019_k@{¤i32d@¦§TÐ&amp;Är@ø×àø°n@^_x0003__x001E_ m@§ü^_x0013_:q@JÛ_x000E_3ÿpt@i´!ñiâs@^âóÎ¿t@·é'aÌÒp@Xìµ°r@_x0015_¶UHºr@5.Vï­Èr@_x0017_è±,¬_x001B_s@8ö'_x0001__x0013_Kr@ÍÁÚÔ9s@uâ9_x001E_Óp@_x0001__x0002_ÓÙÅlÛv@´_x0012_ÞýÁg@_x0008_úÿJp@ÄØ _x0004_»_x0004_h@ÜWæÖ¬k@ªu_x000B_ß_x0011_9k@ü_x0014__x000B_t¿Ýr@=¢ç`@_x000E__x0005_kÛë_x0013_h@_x001F_B\_x0007_Á°g@}õJ·És@×_x0016_à_x001C_Qm@¹Ø_x000B_Y_x0006_s@»»ãp@_x000B_Dü_x001A_MÏb@zßé_x000F__x000B_l@_x0001_Þ8#d@_x0002_ä'Ðáyp@È$ÚWwWv@C_x001A_¢èçk@Ê¬·Â_x000E_Ýi@3öq_x000F_Mn@OI6Ðnr@²»GøM_x0003_S@sã(¿Én@_y®ÐÒt@{±nÈÝm@þÙÚ³®l@ù¹AË¼o@}_x0013_&gt;(b@ónFºOt@üUíZ_x0003__x0004_³_x0008_m@HÆx®k@´»þû5q@Ä0éý|Ðq@&amp;`t_x001F_}s@ooèæNÇp@Äë_x0006_½+,s@_x001A_ó_x0014__x0007_Tóp@K¦_x000D_ñy_x0001_n@pÙêTÎp@ðj+û{s@8d"_x0012_AÕk@_x001C_\_x001A_Îv@yëXR_x000E_îo@ÎOÙ¬_x0002_p@_x0019_J¤Ehp@²P¼Ëlæn@ù_x0010_hGZj@H_x000B_í£ØTu@_x001A_F2Íae@ íÑ«jr@úC_x0007_%ëi@*å×ãát@Pý_x0003_)_x000D_o@Ùí8äòm@aÖ%ÛIÖn@år$eDu@BTç·__x0016_w@}³n@k%§¯_x001D_s@¬Ø x/t@{Up_x0006_ãl@_x0001__x0008_"â_ Øn@=t$Úzi@»nÕÅr@bÿ7cb@òÃI»_@_x001F_áhW1a@´è¯YÌÙn@9Üñ2u@ ß_x0006_õ_x001F_m@lÔ|Aÿ\@mø_x0006_&gt;¨g@Ç°=e©Fr@~¦ß?_x0017_m@_x0010_ÄlfYg@DÎc_x0018_Æ_x000D_q@P¼}:!_r@_x0004__x0003_'OÄe@KÌ_x0016_t_x0004_Xs@ÆõÎCÉn@ÙÇÃ¡_x0005__x0002_o@\©_x0007_u@d¢ $_x0012_s@K\Î|T2u@óG)Fpt@ü\Î7îSt@NMôµ]´k@"_x001A__ _x0017_u@k»|Â_g@×1"eâp@¹¸bQp@|_x000D_Ð¡£¥r@&lt;»&gt;W_x0001__x0002_º]j@JºÊ6Ëi@,êæP³n@ä¸&gt;ü&gt;§w@äàt¨©]`@_x0012_ÓîD?hp@fLºJµi@ZâJzXq@ÓÒëLm@KÑ¥¬Üs@ë*K_x001C_q@_x0007_b8±°_x@~_x0011_j2"q@¢qWä&lt;él@¸þ}Ñ^s@_x0015_ÊÏ]þr@Õ¢`Áéo@cMå!ªjt@hx©¼¯o@v¾úô¾Mu@_x0004_I ýûj@_x0001_{ö_x0005_.w@õ7·Ä nq@RGNÖ_x0015_v@=_x0006_¨&gt;q@ÙA[ú?_x000D_r@Ci_x0005_C_x000D_7q@VÌï/þv@,	#ã¾U@_x0004_C_x0017_¤xs@%²ÍFùo@lIfç&lt;yo@_x0002__x0004_#YQA_x000D_t@tù=¸&gt;âu@Q¡_x0001_Âq@¥^Ñgwüs@«_x0019_æFÏn@ô_x001C_!ï5g@2_x000F_Õ)Þ_x0007_i@¡ÌÆª]n@_x001E_Fq_x0001_t@ÖO_x0012_+3Mw@Tù&gt;:{@u@{´Î.Úxr@¯DjÊ_x0004_^s@_x000D_a¿ÕÇ'q@I$&gt;îs@_x0012_[N_x0003_u@êù8ÍTLn@!_x0002_OùÛl@8¿Bm_x0006__x001C_s@}çô°Sno@:Ó¢b_x0014_ß]@_x001E_í_x0011_Ô§r@{à_x0015_.¥«u@_x0015_"{_x000C_Éæo@&gt;úÄ`b@ñÑ_x0018_µ§c@_x0019_äT_x001B_·Ûb@G¡_x000C_¡_x000C_òt@P$O~?pk@g_x0016_Ç ¥Áq@Ñ_x0011_Ì/³ün@_x000F_è6H_x0001__x0002_\fq@Ø«_x0019_*^_x0019_Z@SÓ_x001F_§Ö'r@_x0012_©fÝÏt@ÄÞde°u@/s_x001D_PQu@tIù8^9o@)rºgIk@½+_x0017_j$(t@mØ_x0015_Å%½q@[Â,-kk@#	~isAc@¼Å&amp;é_x0017_°q@õJ_x0013_&amp;ó«p@_x0014_÷ï&lt;it@_x001C__x0005__x0004_)Tp@Æçì¯¶a@ñ%°A_x0003_[@È4¾wM8k@_x0004_è~Ù¦ûo@ì_x0008_¯_x0016_¿p@{Ñ_x001A_ìôk@qz¬´?t@v/#|d_@Øö_x0018_}o^r@Ý1¥¤ºÞg@¤ç F6p@æBbaXs@ÅÆ_x0015_ìÉ«j@ÀÖX§_x0005_q@S}ËÆñv@_x001D__x001A_U~p@_x0002__x0005_Ái¨_x0013_k;n@Ù¹¿l@÷Ì_x0008_æ_x0008_u@0_x0004_	nÕÀr@áú»9v@æGÛX6n@jí_x0008_Ió4p@Õ+åm¸o@p_x0002_Jp#j@_x001E_Äc_x001E_P_x0015_r@ê_x0005_3:w@Æb-ÞZyb@_x0004_©·¦ÓLs@ôtûÙ_x000E_it@àf.ìýt@îX#r@_x0015__x0002_ý23r@pªV0]i@Pã"ÿ6Cs@_x0015_ç¶Tªªd@_x0001_­PLãr@ð_x0002_ô_x0014_@Ìs@AGLÁP#s@lfi	p@«	¿B(Os@V_x0003_¨A@³c@¹$æÂu@×Lõùq@LfÃvòåa@ÜûS©JÂh@]së©q@1¨_x0008_Ç_x0001__x0002_øÞq@ÚÕdTh¹t@ p_x0019__x0012_&lt;r@_x0007_6DJs@t¨òú"h@Öj?ÄÙs@4C¢M_x0008_ïs@Ü¼³yv@æyP;36b@_x0010_?àðú÷j@PøÔõ 2s@{#°ös@6%0¼kk@b^_x001B_}Gt@¨¹ ÓÜ6R@|w|_x000C_À@Î_x0001_a¶t@ãÅ_x0016_¸n3s@vöGtÕd@`y_x0011_q@_x0014_b_x0010_ÅÜêq@h_x0018_b|»_x0012_i@º_x001D__x0012_ÂÑv@WD$suq@¥r`|&lt;s@¼cô±_x0004_i@HÄÒ?_x0011_b@éZi_x0003_.t@ÃÆ¿4£Èw@#_x0006_qíú^t@Lª_x0003_¶_x001A_t@¬ðg«Ñs@_x0004_	àA_x0014__x0002__x0006_ât@¢qh¿øl@cú_x0003_Ýkt@ÎX]ör@ü^_x0002_w?lq@P%H2Mær@òF_x0012_=Å)s@Áö	Åv!u@¬_x0011_þMi@þê6ôu@cUf^eòr@3_x000F_B_x001C_Dq@m){×|ºp@ÿ{mÚp@QÜÝ·_r@Ã_x001B_è5 s@ndò"Ã½n@#¢Vée_x0010_q@_x0006_~@È§äs@Xù®_x0005_h@ÞC/~ÌÜq@Ü|ÛB_ão@I·m¸f¸e@õf1ì_x0001_s@¿_x0019_¨#)Ar@_x0011_}X¨_x0008_r@¨_x0007_×dÑþn@ý_x001E_Ø&lt;_x0011_Ãu@²Ö÷_x001F_Üt@¦_x0002_`Ã3t@d³©éÆu@X_x000C_X_x0001__x0002_ö÷n@&lt;IK_x0001_°f@r/ç=ª8r@ôÔÀÝ@xq@7ÒDÖÚt@ÇÏÃF@s@÷¢_x001E_ Ùaa@uAÂ2_x0005_u@¡òtàr@K *º¬Ûr@45;*9Yo@ír ]´pq@ÿ4o_x001F_9¬v@À!5îãq@Þð~¤ás@_x001A_Ótì_x0013_ïu@? È-å_x001D_a@à`meFÕr@w MRëm@b¹ô_x001B_)q@ã6d_x0008_êp@tkËó(f@¼àA_x0006_ö_x000C_r@;4_x0007_én@^_x001D_ê_x0013_u@©&gt;hòq@8ú7fYk@àá_x0010_wnr@V],_x0018_ØÙk@þ_x0010_«PMl@_x0002_-ïKFFe@ãÇ§ :.o@_x0002__x0003_6é_x0003_wg@¬¿PF=o@xõ1é¢Ìp@Onýa@},'ú_x0007_p@_x0001_o6_x000C_LCp@«Ã_x0015_aOr@FV2¤¿¸h@@ë¯ÄâÃp@1%ñ=q@®ùÉëw?r@õÊ=ÛØÚr@ÀEYÀèp@Ê_x0015_Y3-m@'_x001D_oª`@_x0014_ô_x001A_Ù#o@Æ6EAK±n@_x0003_bópqit@H Z[Hq@ªìka]f@h_x0017__x0003_oxzv@¸¶Àt@_x001E_AÞ_x0005__x0018_l@ÊMy=_x001B_;b@ÖL'p@q_x001A_ä/p@	ÚS|U2t@Ò_x0018_,qàp@S&lt;¨ØÐås@Ð6Åýp@Î+'Á?s@ò¿OT	_x000B_h_x0018_u@P _Xi@èsùâSp@§_x0012_0ôn@SøøÉ_?v@¥»¬ìår@ð=ÑèW8@ÝgÌ7Óv@ìûu_x0001__x0014_)r@r2ÿ&gt;_x0014_s@n;_x000B_ºN_x0013_n@T½Îs½ög@²ñ_x0008_í_x0005_ên@.Þ_x0006_esr@_x0007_ª=ÖeÁk@_x0004_¤¿25So@_x0002_N4g_x0011_¤q@_x0004_ÿ:qs_x0012_i@_x000D_$__x0016_êÔm@²ñ-_x0018_Îg@­_x0006_-æl@L÷DÚdi@ú·_x000E_:z¤w@Ô¬~Wúq@!ÙëJ¤[i@×umr@j_x0005_,»hd@ôp%z^t@_x0017_©©Æ_x0007_ªr@¾óX~\Kv@¥_x0008_]&amp;E4s@_x0003_ÀµÅìw@_x0001__x0003_µýÏoys@ö_x0017__x0007_ü4_x0019_p@*7ÑÄÜ@e@_x000E_Ô~ød@L*4Ç_x001D_l@NZ¹¦|m@í©EOAÑi@ÒÛ7_x001C_a¹n@o_x0008_$1 úr@_x0002_\Å_x0007_+çt@o|pãÝpi@©®_x001F_Q­q@O8áh@É5njÁqt@Õßt Æfu@ã_x001B__x0010_xZi@ÓMÆ_x0007_(F`@×,0sÇt@üà_x0015__x0004_­_x0012_u@Ðáe¥n@¡&lt;={£_x0001_u@rÌÚ1®m@F9s±lp@ÓEhÁdo@Ã4 ÿx@vD$¸ìùd@ÓK/ûÕa@W_x0003_Ò¥{q@Ên[ùöQd@bC¹Å¡s@_x0015_y|ò©_x0017_q@Á_x0019_	_x0005__x000D_ËÜo@)ÙïYyt`@_x0006_òH«Óq@ºøëÍ_x000C_x@¥H2	a#u@æµ¨ÞDs@6M^#_x0018_t@_x0001__x001D_¢¬×u@´É·GÊd@cÃ_x000D_À×³t@*:bÎ··q@yÖWbÅj@WÌª,n_x000B_a@oWf|t@_x0015__x0004_x+^¥s@XYÝ÷uq@nÐËë¿u@*àÅ7_x000B_és@¤_x0013_@_x0008_Ô(e@ºD%_x0012__x0007_Ïr@ÆS{_x0003_s@jì6Lëg@4Ëà³_x0002_n@(Ä_x0013__x0004_¢s@Á&amp;@PXt@Púß8èºw@Ö¥eÂ_x001B_\@ÑDZ_x0019_v@§Ï[ÂÝäs@þ7ëp#,Y@&gt;Íµäp@r_x0001_a_x0002_s@_x0005__x0008_*mü9_x0001_e@D_x0016_&gt;l[r@~ÔQáÏa@HÍ¶¤s¢o@ÆF)_x0007_w@_x001C_±x_x001A__x000F__x000F_H@ßnÍV@^lC¨áÈu@}[·¬ðr@_x0014_÷_x0001_Û	n@dCHBJ_t@?;_x000F_1²r@°gNu#Ñr@¬|Òmªq@	t@µÖr@=_x000D_ÅÎ_x0003_qp@òÕ?_x0007_ãd@n_x0004_1!¦s@_x000E_p_x0019_r@ÍØüCÃ_x0010_k@6%u'Oëq@_x001B_-bª$r@÷ºJp¿_x001C_o@	¯Æêy_x0017_i@_x000F_Z?ë·m@úèÒ!r@§ú_x001C__x0006_±s@à_x001B_-9ê÷r@_x0005_0ªIüòl@ HYåðm@A_x0003_~_x0015_¬rw@_x0002_¥â©_x0001__x0005__x0002_Jo@4¦n8¯e@!_x0003_è_x0007_Iìn@ª¡t]¤q@Ti:éÉÎt@_x0015_	_x000D_ÜÓ_x0016_i@Ej_x0001_¤9Æu@1q_4ÐGg@nT9Ëkk@S­_x0002_·Êýd@Ýcc·_x001C_l@_x0006_eÊ+ór@_x001E_cÞW@_x0006_r¶qOp@_x0014_§jºCq@6WÙÑ»µm@,&gt;dØv@¡lý_x0010_¢q@g_x0012_ÞX§5s@&gt;+A_x0012_ttu@Aæ®ý«ÿi@Ø_x000D_ä_x0005__x0004_Ár@=_x0014_ÎÊsq@XÍ&gt;C³q@,¼ÊÑéÏo@oêGjk@c¢ÇìÞo@_}?ùós@8l¨úêùn@	þ#ÈXd@v_x0007_Bf£eR@ú¤Ý¿oVp@_x0003__x0005_6áo#}7d@Jµ_x0001_ë_@õ=v¢ñ¸r@Øk³u@¨©ñup@ôG%Ô4v@Ã_x001E_Æ_x0010_«_x0004_p@2´^	¢Ko@Ô¡·¼n@7;znöàn@ÌX_x0019_Û_x0012_M@}_x0005_5ëcq@è_x001D_¤Õ@r@ÄQ_x000C_÷{_x0006_m@ê£%ê£u@!¶²ã_x001C_m@cWõøùr@fßÍYår@_x000C_S¥§^@ïé¤oÃÎu@_x0002_\XIÖv@z¡Cc1¨k@7Ó_x001E_8úOb@õ_x0006_Oyd@'Ý!Nî,p@ª®:rt@ÚÁid£²s@¾M4q@È_x0013_¥__x001A_7u@D9Á²_x001F_ol@RW,_x0011_*yq@_x0006_UcA_x0002__x0003_/)i@}Nß2v@à'æ­r@à¶®ZOs@)J[ÑTs@Êj_x000E_î	Ío@_x0006__x0018_Du@ö££ìßi@þ_x000D_»÷ïûp@*î&gt;?/s@¡ÛNÁÓs@ªm Ûìj@/0$_x001D_Èr@Ve_x0014_&amp;tt@àvS_x0015_¼l@DRñ_x0015_Zm@rNüwÓi@K(t_x0002_ÉPq@ÃAj_x0013_:w@²=¿_x001F_ÝÅt@_x0012_ÄyûÍl@#&gt;Ùümq@É"Æ5#s@"_x0013__x001E_=BÃr@_x0014__x0008_ù_x0013_ã%d@U_x0018_´{y=r@_x0001_6ó©_x0014_b@¾\Á*°rr@Øò_x000F_¶Ti@Á*_x0013_Kl@G\:¹½jl@_x0002_Þ;OPo@_x0003__x0004_w{ilûc@YÌtL¾eo@}_x0007__x001B_AÏq@c_x001B__x0001_.Àp@@î¹ã_x000F_2l@`#M)o@dÚ]j~t@c©³ôªÀv@_x0002__x0012_HÕ,_x0011_o@\rv'Îi@Ò_x0018_ZÛ¶r@¹¤_x000D__x0019_¤_x0008_n@¾®s_x0003_jgt@ñ_x0007_|Ux"m@ÝNý_x000C_eq@Ñ6_x000B_²ôs@âuD_x0017_~m@äe¦9c@^®_x0016__x0013_l?k@½ýWW8yr@ç_x0001_`zr@_x0016_cæ_x0007_t@À¦_x0010_;JÛn@_x000E_hðK§Lr@9O_x0007_¢p@c*_x0010_\._x0019_q@j_x0012_à_x0003_Àt@?®ÒJëo@ÎÃ_x0017_	çì]@Ö5É°_x000B_n@ê¿ U8l@´`ó'_x0002__x0003_FÇp@&amp;eýq@¿BTpTÏc@(¤æmi@_x000B_ä¯Ú¦&gt;s@ÌÈdËôm@£ÀcP­p@_x000E_xù]¶r@"ÞFÌ%u@»·ÿHpdr@P4ÅúýÓo@Äd_x0016_êd@¬_x0001_ ¢èq@6	â×ÿb@wú_x0011_j@üBcu_x0003_MB@Ì§_x001D_Í¬_x001A_s@_x000E_Gã¤òS@J`_x0008_Ã_x0002_r@?Í¿%m@Ù3¦M6m@ù8þí¶s@¡IüOål@_x0006_qÆzé]@öoýÒwà[@Ü¬"Ñm6t@¾½i@¶KcÊG÷h@&amp;_x0003_-îõo@2_x0008_k·_x0018__x0001_t@äjaXrýf@çÅërËb@_x0003__x0004_pèê_x000E_p@¦jY_x001B_ Øp@pÇ6z»_h@±x"Þ_x0004_¬o@\_x0005_Ó_x0002__x001F_ªg@,áU¨[p@_x0019_3ÐOÄÍu@{¢ÆÏ3r@G¥õfk@¶Fé{ÓXv@¨_x0005__x0001_¨ón@E.Äô½»q@7ÅèöD`@î_x0001_hYq@_x0004_ó©§T¦n@j@_x0001_Ô_x0005_s@_x001E_%_x0006__x0008_Dg@Ä_x0002_-ûô±q@íªãº&gt;.s@ÿ_x0013_Úõ¾_x000E_u@µ|."Û4h@±V	â_x0019_kq@ôV_x0007_7a@6øGñu@§í¡v_x001C_Öl@V_x001D_¤_x0008_Wr@ÚãT!£o@¦_x0019_9"¹ä`@4_x0011_QZ¸n@òZëÅAãp@Ië¨y9p@_x0002__x0002__x0003_B£p@uêtõfBÀ×_x001D_ë_x0016_.r@39²fìÊq@_x0006_õ&amp;ñp@Ên¬VT@Èt_x001C_ºÿr@®r/V_x000B_-P@_x0014_ÂpÐ¿4t@VD¡p¹ñn@_x0018_){j]d@°]Å± Qu@RÃ´_x001C_°r@y&amp;öFs@õÙýèêt@þç_x000E_v«án@GøBp@`_x000C_.f0^v@ÿÄÅQDt@ê÷y2wkh@å^Ü_x0016_Sr@1Á;ì_x0004_u@xéç3_x0003_i@0_x0013_&amp;¬Ï_x0002_Z@ÖPÓ÷^@nÄ&gt;Òp@4_x0001_ËKÞs@¾¤o¬=t@ô5%vçu@_x0002_¯À_x0008_¯r@©ëÉrÿ\g@_x0014_X§_x001E_ss@_x0001__x0004_1¶%_x0002_[t@_x0008_ÞQ©Ju@JÂÈe{"t@EH$Òâq@ÑDiIsãu@ZíkM yl@ÜÅ}Â42m@BÖçÝJq@`Æäø_x0006_&amp;q@_x000C__x001D_T&amp;åq@8wÛj@ðèDÝæq@ú¬°?WDr@ü_x0008_D®(n@«à8Ûtv@_x0005_1Ñ_x001E_à×r@#O_x0019_L:m@_x001C__x0003_¶êÿðf@_x001B_;_x0003_/¨n@V/|îr@L_x0008_´þ_x001E_ïl@æ©°~_x001C_ìa@3Ö&gt;E_x0017_-e@@&lt;_x0008__x001B_Íp@_x001C_ÎS¥_x0010_íh@_x0008_Z¿\-w@jÒ¥2ñl@_9Á_x000B_«r@ôhó¿Dxo@Ê©Õ_x0018_6s@øæC_x000F_o@_x0004_­¦_x0001__x0003_8kp@Í_x0019_n@_x0014_rUpÚÈq@ÂðÖÚTa@O©_x0008_Eéq@_x001C_¡µÓ Vu@Ü3ó°Ì¶r@_x0008_eÿ=7«p@Ïàm#xàw@Å=\$|Es@Ð|ÖOt@ê¤°f,p@ßKj¿e@[_x0008_¯Y2¿q@"0*Kù_x0005_t@}_x0001_ÑÄ(¢u@®ÿ·}¿&gt;t@Îz¶Q*S@â¥_x0004__x001F_lj@$_x0006_´H2_x000C_q@Cz_x000B_Qc@}cmûhøv@&lt;_x0011_î_x0010__x0008_e@_x0010__x0002_kgôàe@×ho°Ñn@VenEôÿn@À¬¼h"ao@STjYÝûl@n0!Õ*bm@ßáÔV7;r@_x0015_Æ¨9_x0006_k@ÎgÌ¹r@_x0002__x0006_BêSgò_x001C_r@_x0016_üÊZFf@zíÅ­ç¥j@QTMÁ_x000B_c@_x0003_Bbyñp@è=É_x0005_ý=u@_x0004_üsùUus@.ë:E¼}q@_x0012_/þQ0Z@©m³ÂÛ/m@ËÓag@p_x000E_:ó¹u@ÝM_x0015_iùÖt@Ns?ëõu@_x0001_[Ê°4p@mÄ:_x001E_ðhu@¨±_x0012_¬Qv@^åë_x0018_[¨q@}ae¥èo@\»å_x001D_®Jt@º_x001D__x0013__x0001_¬_x000F_i@fbx_x0003_Õn@1/mhÂn@TÆ³Ú_x001B_f@,_x0015_qÿ5o@Þ÷"_x0003_Üpr@_x0003_©ð÷Úo@­_x0003_ZB·b@wc-ýl@._x0014__x0016_ÚÐ`@mRPr@ÿÀ0ý_x0001__x0005_·Wl@vÅÎ_x001B_!Ôs@·ÿô2p@_x0007_&amp;¶k&amp;Ip@÷Ú½=±s@DeåYZ_x000C_q@&gt;lc§Re@_x0016__x0015_Ë@Uj@_x0004_ZZ©u@«`C¸®p@j*ÁÕÄo@Ý¶e_x000C_m@$h8XSp@_x0003_T¢wr@-DU¨Îgq@38dªëj@nî_x0011_xg@_x0002_'ñÞ_x0001_k@^&amp;ð_x0018_ú_x001B_i@Ú_x001D_Ín@_x0003_þ_x000D_Jõp@¦7_x0012_ãÜos@A×+6GÅv@ÊÜh'µ_@ãc@_x0016_è±Pn@Þ×æ_x001F_¤r@í	@Á_x000E_q@ã_x0019_Góo@·Z_x001C_»»r@§dRu@Ïs+¾wq@_x0001__x0004_ÌJ_x0014_ML%q@_x001E_+`_x0003_å_x0001_v@¢v_x000B_ÌÙl@[Å¹ÑÓq@ðr_x0016_í_x0005_~q@0Ì_x0013_ïy_x0005_o@VY_x0011_ _x0013_Vr@)=_x0015_tßLo@S_x0015_'tÂs@Ú§C`,_x001B_p@_x0018__x000C__x000F_õ¼Íd@ñ¹ºTu@#{h_x0016_²p@v_x001C_¥_x0005_Ø*u@ûÒ^P@ãû&gt;_x0013_¥öi@_x0008_Lº_x0002_h@:«[ºA_x001F_j@_x0016_Ô7¶_x000C_p@Éó:ûxÀu@ø¾_x0002_ !k@4¹AÝp@_x0007_f¼î&gt;un@º^_x0006__x0007__x0001_Õl@s,_x000E_Ôët@ºb´ôeh@g_x0014_&lt;_x001D__x000C_§u@AÈ	Ç*Þt@Øø&amp;_x0018_qÐg@MÁQ¥Ð½r@ÆbB_x0013_Np@Õ]&gt;_x0003__x0005__x001A_õh@^-_x0013__x0011_`Ëp@8ª]&lt;é_x0019_q@Ò@`f£¦p@~_x001D_ 8_x001C_e@&lt;Ø_x0011_$·u@4þÔázp@ÄÇ¿mÑ	r@áv²L~r@xèªâÂ7r@ô"1?¹Ån@VÈ_x0015_,ÏU@ª_x000B__x0001_"áál@Õ¦&amp;§{9g@ôÕÜPh@·»í_x0010_wIq@$§§Ö~^@þ_x0004_®Sg@Õàï¹µôr@W©_x001C_aÜn@ÞúX_x0005_¡r@ªî£¸/ît@v°·%ºa@2&lt;}bh@Zä©£_x0001_Ùr@.ÿÂ#6_x000E_d@Ä99Yà²r@&amp;_x001F_øN\#v@ý¶~«ÞËn@_x0019_MÀ§{×o@\%XXQv@%}_x0002_k@_x0002__x0003__x0008_:`dR_x001D_p@5gßlp@j¿_x0010_Ic4j@þ]¶GÊdk@OÓ«p@2ÅÞbt@æâ·²üq@£#ÀNÈ­r@_x0011_ÁIÀ4s@qm¸_x0017_xEr@_x0004_[¬º¶ðn@ÊõöØ_x0001_êr@`_x0015_ÊfªEt@ßp¨Ö-¶p@¦}[_x0017_Ñq@l±xwdq@¸ï7õ}r@=K_x0011_È¼e@Vãå¡à²q@}Ò23Òqs@ÎÄ_x001B_jviZ@Pá­Ét@h½rx¶kq@ºg_x0004__x001B_2_@q_x001A__x0012_¤8m@ª_x000C_ÈÐE_x000D__@J}BõSs@ÿXsÍR»|@à_x0014_a_x0004_@s­ý_x0012_Ù³@YëàÀ¥Ðz@GJ÷_x0001_;_x0011_¯x@_x0011__x000B_½Zr@\Ë+_x0014_@ýÿÿÿ_x0002__x0018__x0001__x0001__x0003__x0018__x0001__x0001__x0004__x0018__x0001__x0001__x0005__x0018__x0001__x0001__x0006__x0018__x0001__x0001__x0007__x0018__x0001__x0001__x0008__x0018__x0001__x0001_	_x0018__x0001__x0001_;_x0018__x0001__x0001__x000B__x0018__x0001__x0001__x000C__x0018__x0001__x0001__x000D__x0018__x0001__x0001__x000E__x0018__x0001__x0001__x000F__x0018__x0001__x0001__x0010__x0018__x0001__x0001__x0011__x0018__x0001__x0001__x0012__x0018__x0001__x0001__x0013__x0018__x0001__x0001__x0014__x0018__x0001__x0001__x0015__x0018__x0001__x0001__x0016__x0018__x0001__x0001__x0017__x0018__x0001__x0001__x0018__x0018__x0001__x0001__x0019__x0018__x0001__x0001__x001A__x0018__x0001__x0001__x001B__x0018__x0001__x0001__x001C__x0018__x0001__x0001__x001D__x0018__x0001__x0001__x001E__x0018__x0001__x0001__x001F__x0018__x0001__x0001_ _x0018__x0001__x0001_!_x0018__x0001__x0001_"_x0018__x0001__x0001_#_x0018__x0001__x0001_$_x0018__x0001__x0001_%_x0018__x0001__x0001_&amp;_x0018__x0001__x0001_'_x0018__x0001__x0001_(_x0018__x0001__x0001_)_x0018__x0001__x0001_*_x0018__x0001__x0001_+_x0018__x0001__x0001_,_x0018__x0001__x0001_-_x0018__x0001__x0001_._x0018__x0001__x0001_/_x0018__x0001__x0001_0_x0018__x0001__x0001_1_x0018__x0001__x0001_2_x0018__x0001__x0001_3_x0018__x0001__x0001_4_x0018__x0001__x0001_5_x0018__x0001__x0001_6_x0018__x0001__x0001_7_x0018__x0001__x0001_8_x0018__x0001__x0001_9_x0018__x0001__x0001_:_x0018__x0001__x0001__x0001__x0002_;_x0018__x0001__x0001_&lt;_x0018__x0001__x0001_=_x0018__x0001__x0001_&gt;_x0018__x0001__x0001_?_x0018__x0001__x0001_@_x0018__x0001__x0001_A_x0018__x0001__x0001_B_x0018__x0001__x0001_C_x0018__x0001__x0001_D_x0018__x0001__x0001_E_x0018__x0001__x0001_F_x0018__x0001__x0001_G_x0018__x0001__x0001_H_x0018__x0001__x0001_I_x0018__x0001__x0001_J_x0018__x0001__x0001_K_x0018__x0001__x0001_L_x0018__x0001__x0001_M_x0018__x0001__x0001_N_x0018__x0001__x0001_O_x0018__x0001__x0001_Q_x0018__x0001__x0001_ýÿÿÿR_x0018__x0001__x0001_S_x0018__x0001__x0001_T_x0018__x0001__x0001_U_x0018__x0001__x0001_V_x0018__x0001__x0001_W_x0018__x0001__x0001_X_x0018__x0001__x0001_Y_x0018__x0001__x0001_Z_x0018__x0001__x0001_[_x0018__x0001__x0001_\_x0018__x0001__x0001_]_x0018__x0001__x0001_^_x0018__x0001__x0001___x0018__x0001__x0001_`_x0018__x0001__x0001_a_x0018__x0001__x0001_b_x0018__x0001__x0001_c_x0018__x0001__x0001_d_x0018__x0001__x0001_e_x0018__x0001__x0001_f_x0018__x0001__x0001_g_x0018__x0001__x0001_h_x0018__x0001__x0001_i_x0018__x0001__x0001_j_x0018__x0001__x0001_k_x0018__x0001__x0001_l_x0018__x0001__x0001_m_x0018__x0001__x0001_n_x0018__x0001__x0001_o_x0018__x0001__x0001_p_x0018__x0001__x0001_q_x0018__x0001__x0001_r_x0018__x0001__x0001_s_x0018__x0001__x0001_t_x0018__x0001__x0001_u_x0018__x0001__x0001_v_x0018__x0001__x0001_w_x0018__x0001__x0001_x_x0018__x0001__x0001_y_x0018__x0001__x0001__x0001__x0007_z_x0018__x0001__x0001_{_x0018__x0001__x0001_|_x0018__x0001__x0001_}_x0018__x0001__x0001_~_x0018__x0001__x0001__x0018__x0001__x0001__x0018__x0001__x0001__x001B_7_x0019_+:Ø}@.I9Ã;'@8åÓß_x0017_q@e_x000E_YÊ_x0002_Ò@Íè)ò_x0013_úu@ý_x0014_oo_$@¢Rð@i v@¹@&amp;_x0014_|@öZÆ_x0015_t|@NzóA´)@_x0017_¢­Tø{@Þz._x001E_à|@=÷a_x001D_Dg|@:_x0016__x0014_Æ_x001B_ny@=4_x0003__x0004__x0018_u~@7êad_x001C_Í@¤_x0005_@N_x0006_v@BL_x000B_rìv@ÚË×ds@_x000B__x000B__x0019_ÜÃÞz@Gº7H#|@_x0010_~' ½êu@'_x0016_éG®{@¬4LÖu@GÂØï¯}@Ñ_x0002_&gt;_x001A_nz@_x0011_t_x0007_WÐz@&lt;ýw_x001A_¨_x0007_}@_x0002__x0003_]Äï¥{¢y@l£L+z@Á¥÷®þs@_x001F_K´@ô}@²i½À_x0008_ä{@{È¨íf_x0001_@bNÇ_x0001_ê_x0007_{@_x0011__x000F_$Ý/w@_x000F_íà&lt;üz@©0À_x0005_È+@h_x0018_Év_x000F_ {@_x0012_9e9z@û]TçÏx@ÃÃ4ò|@í_x0016_¬\@±7ªmÌN@2_x0001_´¢Ûy@ÝÖ_x001B__x0012_z@H¿/oE|@LßnñT_x0002_y@$¹;_x0010_'@è/Q³Ç-|@_x0003_X	Qîgu@K[Ú4}@òÕæ@y@ãr_x001E_é_x0010_@'ó_x001C_cçøy@g4Ûª~@y2_x0017_ú`·@Û¯!_x0003_Êãy@z/·1z@±Ñ%f_x0002__x0004_)ê}@»¬êõ@_x0014__x0007_véz}@&gt;òÚ¿|@£:R1_x001F_z@^n*ùy@¶ú"Z_x0019_&gt;{@³|îO}á@ïå¸eB}@áÞ³_x0006_)~@ò_x001C__x0006_× }@åU¢:æ|@Ä0Z7_x0004_y@7_x001C_ÿÕ_x0017_y@ãÝº	u}@Ít«Õ5äx@ñkSt_x0018_[@3ÚmjçÍx@_x001A_3\z_x0004_;@k¨ò_x0003_)}@_x0001_Ò_x0010_vy@=_x0007_PùE@âõ²ä=u@§q=$ã9y@ÁÛ_x0014__x0018_|@¹r«oéw@~Î_x001C__x0007_{@ñ¹¾ö¿}@.P_x001C_kÜ{@6_x0008_g» î@[_x001B_$ÞMmu@{&amp;i_x0019_»óv@_x0002__x0004_Î_x001D_òÌ¡){@JëR=#y@_x0003__x001D_¼_è@ä4½ÖÓ{@_x0019_õ.^p8@H»_x0010_I p@¢] 7´@ÙJ¤(V}@d_x0006_3Ö#_x0011_@d7:èÒ@R_x0008_ã¥xs@ñIqJå&lt;x@ÿ©¬èw¯x@mÃLÀÖ_x0006_w@­d_x0001_Té@ ê_x0005_$f'}@Êúte­u@_x0004_Ý	¼Í}@_x0012_zõw¼#}@lÕ_x001F_«_x0002__x0004_|@r¶×ÕÇB|@DN,_x000C_bÇz@rq6­w@]w_x0002_äN¡z@ù;ÓëI{@ch&amp;¨¤J|@_x0002_Xü#ùÉx@g©lø@A_x0007_y¦È2{@G2_x0017_¨h|@_x0014_BÚ.qz@aêb¼_x0002__x0003_æx@¹f¼/eÁ@S14Àx@¶SRFaÉ@T¥X_x0003_=_x0016_{@(ÓÄ0Ô¾@ 	H¦^_x0018_@.¯á_x001D_\}@_x0019_L_x0004_@Jñ":-z@Ç1_x0001__x001C__x0010__x0008_|@µÌ_x0006_§æÒ@ÅÀØy@\ÄÝ°wz@¨Ú)ðÓ||@b|¢¹@\r¬Þã@ÿX×_x000E__x0007_}@|_x001B_ÏCu|@ýÈøÀ7|@ì½_x0008_ì~@Jî±~_x0016_x@õÑÎ÷_x000D__x001F_@_x001B_UX¥jz@=7ÿ(1H}@1#h&amp;Ú{@ÅèÌå°¸v@úÓëª£z@ÿüï}@Hf´q®x@øCaMøv@ûsHÌw.~@_x0004__x0005__x0010_4_x0002_{lx@× ÑÇ3i|@rÔ[ Ëüw@_÷¼f´ªz@øpD@Töûß7@Â`lBú}@^ãTÑ#_x001F_@"´z_x000C__x0015_)|@ÿ3_x001F__x0002_Õäz@sýü£-}@_x0011__x001E_|¯Ø@_x0003__x000D__x0004_e9@í_¤'Ë8@ÄgÇ/z@a_x0016_@pF|@ú©H¥u@5×ûî|@}.ª`M_x0015_}@_x0004_=Î¿@mIÝÂi{@ËÃ2ª1éz@àa_x0001_FW@*bÜ¹i_x001F_u@.8"_x0015_Ð6~@e k_x0004_ÿz@¬tMÎ_x0015_|@ºL5_x000B_{z@+ñ^¥üDw@¤ÝýèÙs@ôéÃº@_x0012_T×_x0003__x0004_-èx@¦YsjZ°@_x0002_n#í|@À¾&amp;0ó{@ÁääYT¼t@©$ZQ}@³ÛÅi¡vu@_x0016_àÊ,»{@cú_x000B_ Øýw@åtá_x000C__x001E_@F_x0004_&lt;_x0014_u@±_x000D_%¿kÏz@Ç êy87@Ã£p®!}@îS_x000C_­j_x0008_{@­_x0001_ë_x0011_M@_x0001_(ï~@%Ñ.ù{@ó¿åTòx@_x0010_Üô_x0008_Iíz@_x0018_@5Gæ{@J;±_x0007_Àz@_x000E_QUÒÅ*|@¶rÂ_x001B_Ö{@t4M)kk@MEc¨Ç»{@tH,l@ªÎ[d¬x@Õ_x0013__x001D_ì²~@4¹õÈö@8ØÛ$wt@½Åp%º{@_x0002__x0005_¶x'c_x001B_@Å6ÜWÕþw@BÙg«È_x0004_|@¿4t §Xs@¬¡Íû_x0003_x@52Z_x001E_{@_x0003_â_x001F_Ç@ÅÃ"@~@_Ûñ´Xº@·2_x0013_É¹!|@_x0019_ª°Ü_x001C_x@^Ù°Q(	@Ìî2_x0019_çq@zG_x0001_XÊØ@ëç§ÔMö@Ï®.´_x0012_@þ*eÍÄy@½d_x001F_d_x0003_@w;ûÁ/À@u_x0007_´_x001C_~@é#ß¹f»r@'_x0012_ýæO»u@CXÚb_x0005_z@a¤_x0018_®Rþ@|÷_x0007_ÓSÅ@ö_x0005_Caý`|@erDÉì_x0019_~@ÓVIØ¥Ôz@0;_x001F_n´~@~ëßv@¥_x000E_p47z@A_x001C_Ù_x0001__x0004_9Q~@¥¬^ÃÄ~@/HÍÀN@(F¹gz@Ê÷ÖR_x001D_@­áV_x0018_È¡}@ÅR_x0010_@m$@u_x0002__x000D_eDx@ÙÿÇMÜ@_x000E_`Î{@âÊ¯x@Þz-_x0010_|@[01BÍ@¼ð¢*Qy@'Kö¬,}@;_x0015_¤±Ïíz@¶E_x0013__x0010_H¼|@?Å_x000C_c_x0001_x@_x0011__x0003_ó_x0003_b;w@xÅTÅl@J+}x@ì\+¬Ò{t@_x001A__x000D_ütH4@».C!ú$z@×h¼¿]\|@tîºfóUt@°iÇ]_x0015_°~@Ë_x000B_ðB¯}@#¼¡Å@Áne{@`ÐtþW|@^_x0017_ÿK@_x0001__x0002_Æ÷8_x0010__x001E_}@õh`ñz@ßýaÛÐx@µ²_x001E_ó@2_x0001_¼	ËQu@Çå]è	~@¤v!Ýôw@ÿù2?×|@ì±Ãñv&lt;v@õ´_x0001_ßõx@®_x001C_V_x0005_ê{@5¬_x0010_',u@GÚ¾g7_x000D_}@¹Ä_x0013_k|@g_x0011_2K&amp;_x000E_x@èJFþéZ}@	&gt;.)_x000D_~@É"L_x0012_s@²hÎ²Fð|@÷ØçpöP@:zá_x0007_Y@yÇ²þMY{@á_x000B_­và_x0011_z@_x001F_$ÉE	R@aWtÔßz@1_x0013_¹{¨y@É=_x000B_Q(v@_x0002_sÁzX~@_x0003_.ÂF|@_x0019_h&lt;_x0015_µd}@©Êím¯}@oÃ=_x001E__x0004__x0007_ýâ{@ÔÎêÛÜ}@Ø¿_x0008_¬@_x0017__x0016_ùãu@i;ÚÇØx@f_x001F_ïx~@X_x0006_4cÇ_x0012_s@Oÿ¢(n@_x0003_ÓÕË²¬y@¼îÕ@0ì&gt;Àtz@_x0001_`÷z@Ú_x0016_®²_x0014_$@«¯`&amp;4¶z@ØÇ'ëmy@7)âeÏ_x000E_}@ª(¿¦y@Z¾ª¸ òz@s&gt;Eix@îýç®Öxx@8]ò_x0005_¾s@°¥*ª&lt;}@t\_Ç~@îéiV_x0005_{@_x001C_ÊÄ#ºH}@Ý@5ô_x0005_~@÷Wo_x0011_t_x0012_}@3ïów_x000C_w}@Rì5ÙÎð{@ùÚ_x001D_ Õx@ìâ_x0002_z@1Í)h8&gt;@_x0002__x0004_ÊÐx°ME@Q~2{~@ß4\$_x000E_{@%cfÙ1|@ðÒ _x0016_Vq@\_x000D_J&amp;ãy@_x000C_G_x0001__x0016_{§w@/Olçr{@»´@æ_x0013_s@_x0003__x0010_ÚÂ5@¯u*E?@_x001F_$2'_x0012_O}@Hí0Cå÷w@Wýô_x0015__x000D_hy@_x0014_XKãêÙl@Æ_x0007_+m,@óOùj4_x000F_{@`,óºª.@Aö;ÁÔy@á_x0002_ö®Ð¤s@"\Ö_x000C_Ì_x000E_~@¼R/_x0016_T|@¼Ò«XLI{@:VÐ54|@gPs"lg~@_x001F_)¦¦Íêy@0~:Æy@_x0001_¶iLs_x001D_v@zaibæ@\ów_x0012_Õ@s_x000F_LÂÓu@èiù_x0001__x0006__x000B_B~@óén§;_x0016_@[ôm_x001C_ñ~@_x0001_ÂTcw@(%å§îz@ v4~@lIÒjWkx@U°àñû_x000C_z@p_x0017_#bçv@ñáð^_x0001__x0001_@zÀ9cå@@Wrmw@RâKð_x0004_@#A_x0002_3äÓr@TÍÏ×Ý_y@àõ»_x001C_Tw@ÆC i@_x0007_Ñ_x001A_´Üz@&amp;ËH|«w~@í{ùBíy@Ò½Ñ_x000F_ 5~@äÛFéµ~@_x0017_Ã8¿3_x0018_}@_x0005_¾g_x0019_ý{@É_x0017_ÀÐÉz@gÊqë¨R@(*_x0016_§{@¨÷4w{@3T¾;§}@|à_x0003_´_x0017_Yx@F_x0008__x001B_×$|@?Q_x0002_93'~@_x0004__x0006_lZ¼¥-çx@&gt;àÚQx@6û	_x0001__x001B_z@=¤tU±{@f)¨ZU¼{@@_x001C_ðØ_x0012__x001C_@1êÛ ³Lz@ô_x0019__x0019_¹q@ÉX&lt;[²_x001A_~@_x0003_ mJ¬\y@_x0002_g°©·{@&lt;_x0004_zkA_x001D_~@ÏÛ1|&lt;~@_x0017_Q_x000D_êw@?¼PÑms@ûTím_x000F_}@$L_x0018_ßE@4¬_x001C_r}@ÒVo@ëù{@¤â?_x0002_wÐ{@oËC%Q_x000D_y@¦_x0003_¦¡l~@÷X!Ô_x001F_@ÙÕ_x0018_;}@õÅ3Ër@@;©1Ø_x0016_@¾ë_x0005_ë.~@t	ò¶¥¾z@n(Å¾k@Mµa+_x000F_v@uV'_x000C_»u@#nï_x0001__x0004_=_x0004_@Ï½p©jy@_x0001_¤4Ì¢²@%âPIÚAx@]â$8y@_x0011_zì_x0018__x0010_@|Ö_x0001__x0017_eg|@Lpõ&lt;aµu@eE_x001F_s+Ì@§i_x001C_üy x@¦_x001C_!Ø×2t@%_x0003_£~X§u@H¿a±ja}@«?ØöÕ|@ü2x_x001C_o}@H~(U}_x0002_v@_x000C_Ê_x0010_ýJ|@o_x0002_ªª°p~@_x000D_@×1íõ|@Òi_x001F_ÿ3u@_x0002_;½xýj@³jD@"qìþçv@xyø^n@a=±´_x001E_Îy@¹Í_x0018_ß_x000E_@_x000E_oô=_x001D_|@L	½öx@ º?r¯_x0013_~@_x0016__x0006_¶D_x000C_A}@_x001B_6\«|@_x0007__x0014_¥_x001C_¦!~@_x0002__x0003_Ó)sMMìy@ëôùîûw@/Ï k(x@©_x000C_ÐªÞ%@_x001B_q_x0014_N|{@o_x000D_'UÞv@u_x001E_´Uì1y@ß6&lt;M\u@VÆ§ÌlT}@]ýr@Û¼®±{Ýy@ßO7÷r¸r@O	F0-@ó#zê{@uÒ/ZÙÒz@Æ) A~@SðÅ+Ûz@s­):¬u@·oiìs}@èÊ_x001E_°½}@Â{gÏu@¶_x0002_uz@Â7_x0019_«_x0006_ºy@Þq_x000D_q:b@¡ëÑ__x0013_Jx@sìÙM:2{@i' æÂs@Ó°ìn_x0001_|@_x0007_M_x0010_þo@	Éò*w@ÖC7rîÒz@_x0003_s_x0019__x0001__x0002_±}@~ºÌCÜ~@BÒ#nõy@{Ò&gt;Î¡b~@ôeÇî3@/ÚM(è|@è¨ØuÑz@_x001B_4Yo½{@ÝS·ù«Úy@¤ö±®_x0015_x@Í_x000B__x001E_ê¡t@#/B|z@:u~_x001A_{@ù_x000C_´ñÖ_x0006_x@³ÀàkMº~@ý_x0019_M_x000D_n-y@©ÝëËÖ@Ç¦1"&gt;Þz@s&lt;F[Õ½@+_x0005_pçs_x000C_u@ó×Ä_x001B_Rn}@È@ââz@*3ò9y@p]_x000B_@}@WÜÅV`z@ÔOÏÍ=Æy@_x0014_ýÚÅz@ÆkjXµv@ñú{|ªx@?_x000F_#ï¹_x0011_@2x_}@5º&gt;å»S{@_x0001__x0002__x0006__x0015_$K_x0012_w@Qí_ø@¸Ü_x000D_òÑ~@¦¬úw@øÝ_x0017_ëÙºz@/,[}@R)é³Ç@æ_x0004_	5u@_x000F_¯·_x0002_QN~@{C|M:|@ïý.Ñ^Æ|@î_x0002_Û_x0018_ùm{@VÝ_©Ñ7@ÂøÂb_x0018_§~@Å_x001F_'h½@çM ÷@·ò_x0012_Ô|@R§}­~@Àol0O~@ H2ð_x0012_@6ÆXkÚ|@·ÁgÏÆ_q@Ïtü$2å~@¿ª9¡&gt;m@.1þ×dz@_x000F_WgIPTx@fø/Ò1Äy@Ï0ãD	@¿T? Õós@_x001D_Þnë^n@¸®_x000D_ò@Ì_x001D_Õ5_x0002__x0005_z¡x@=Kì÷fî}@_x001D_¤å("%}@_x001B__­_x001C_cu@_x0004_ð_x0008_;_x001F_|@î/_x0012_Åæw@ÂËYö:{@Ú_x0003_VÙó1@Ì¯Å^ }@qûú2èÑv@_x0018_u~'B¨y@f&lt;CËX@³ìì&gt;_x001B_~@vrßA³{@èlEç_x0013_m@¡g#_x0007_¼_x000F_y@Ù¤_x0016_[Ü}@^èí@&lt; Å_x000B_i@}ú¿&amp;©k@êâÕV·s@±UÇx\w@üÌÔã'_x0019_x@½f@h-~@_x0014_Û7=ö@,ÿ+Ü~@w_x0013__x001A_g_x0002_jy@fDëw@}U]_x0016_ºx@ÎÙ¹/_x000E_ü@è©_x0007__x0001__x001D_x@k_x0003_3_x001F_Ú@_x0002__x0003_ÔèeÇz_x0018_|@_x0004_ÁÁ_x0002_«Kz@_x001F_[á«8_x0002_|@cåj9ü|@ª' Ãôt@#WÚ1{@d¬MÂ«ø@ÐÆìI_x001A_av@_x0001_HA_x0018_9#}@_x000D_¿íò_x0016_z@Û&amp;^5_x000E__x000D_}@°¿x@OÝ'¹Ç¡v@_x001D_FGºßÇ@6^öy_x001C_@gÌmÊ_x0002_J~@M¬æ q&lt;@XO©ívé~@i¥·Öh¡|@ µTn_x001E_|@Äl_x000E__x001C_!w@¬ôW¡.9@kPßËj£z@Z´'U~kz@Ñâ_x001A_è+|@_x001B_ë_x0013_l_x001A__x001D_@c¬d_x0018_èy@{î_x001C_µÜw@SÏÜ¤s@_x0010_¦âHé_x001F_z@µºI©|}@E4ä_x0003__x0004_÷V}@2ã¼_x0001_pÒ{@_x0017_h_x0017_ïz@_x0017__x0019_:Áò~@"þü_x0012_v@_x0002_ò§5µ@§\_@^óúñ«@õí Åâ:@_x001C_ÉÀw³q@	ÒW³Ú@RÐÖ #{@fKj«5@Y_x000F_Ý_x0005_©ü@Y7ÞqC_x0008_@ëg_x001D_ât@¦pþUäýz@ÛÂºâªou@rn@JÇ"@ÜÂö+Ww@é~_x0004__x001F_@@¼&amp;_x0012__x0004_U_x0001_v@¬dÈCAFs@¥]ëÕ}@Ì°_x000D_Çæ}@daÜOF&lt;@	ã\¬@_x0007_ÄX_x001C_©w@öFÐÉ°_x0018_w@_x0007_vÎnøæ@%¥fo·z@-|_x0010_t$}@_x0002__x0003_#_x0005_Y5_x000C_úy@oø"åYÓt@îHÿ×ç@L_x000F_F_x000C_~s@Ïö7fÕZy@»É;÷Râ{@_x0008_Ñ_x0001_¸@}@ô¹}¥z@Å´áì*Ât@!_x0015_z_x0004_Ïp@§ýo5ÿts@MB.®_x0003_c@£eÝiæk@ËT_x0007_¼÷{@Z,ÔÅ_x0012__x000B_@Æ{æH&gt;v@ï_x001C_ú,riu@Ã[ù}@¦5)¾Åw|@yÏ_x0010_ñz@õFR%~@)zgßµt@°ì_x0014_ph½}@n9ø¥_x001F_xw@?:PÖÏi@_x0003_á_x0001_é(X@k 3jÛ_x0004_@Öf7x½;x@x¹ðæMs@ù_x000C__x0017_A (|@´û;ï¬j~@_x001E_ï_x001A__x000B__x0001__x0002_ª@Ã_x0011_ç_x000E_ê@»PLè~@öwg±ï@ÐB´ðú_x0015_}@ÚÖ_PÅG|@¢_x0001__x000B_&amp;y@^¼BÕø±}@]¢F_x001F_y@³`k]WU@R¢|8w@¯O)¬{@¤JÏ¾ðw@Úv_x0015__x0010_Ù{@ÙNj_x0014__x0013_"}@úuÓ_x001A__x0005__x0019_@_x0004_ÃÝ_x0015_{@OcÌ²y@'6¼.Ñ@b_x0016_	T@­àjê®}@¨Á_x0015_\	@dB&amp;ß}@Msw	_x0008_¾|@º_x000E_^K_x001D_üy@jïèNoJw@ã|ÑO©7w@§"°·Ê@ºYjbCy@UùµÌ_x0018_x@fÔ'áy_x0010_r@Q¼&gt;S¶}@_x0001__x0002_(&gt;_x000D_³@Bäñk¦¨@ÿmÎ0Í}@H-[E_x0004_@ðA¥s²{@Ù_x0005__x0010_`|@®_x000E_¿?&amp;Xy@­÷+â¢{@û÷äA_x0015_@ÐGä:ê+@¼_x0016__x0001_×_x0007_ìs@ö_x0018_ÂY|×t@3¥_x000C_pÑ&amp;y@D¦»_x0014_?{@_x0016_4t_x0008_U5w@_x0004_Í#¨_x0019_x@¥Òà_x0011_e_x0018_{@i_x001F__x0014_º@4BÃâÖ8u@ä¡§Úý@È/4rQ@_x001B_-_x0014__x001A_ô}@¶cVÆ@ë¨M¿Ð~@a£zÅí@&lt;_x001D_í_x0019_[}@gGÐ¢z@C_x0002_I¨S_x000E_}@_x001C_	gXÀ~@_x000D__x0016_©à9@fæ_x001D_]|@m!Nq_x0001__x0002_\ûp@»ãªÑøz@º._x0002_æ9Ey@,&lt;Ô»ú}@ñ(}[S}@c[F_x001E_,t@."ûéâx@Ê¸OË@-&lt;¿Ýt@|õf`}@+SUA_x0003_z@ßZ_x000E_Q_x0013_@íÚó¶_x0003_A{@×IL£Õ@_x001D_~ÊsV³@;	R_x0013_N}@TöC(-@ìà_x001B_§|@¨_x0006_aÅ¡­t@¶O«¸!´r@J_x001A_ÂÆä_x000D_x@¥(bg_x0002_ @Ó9 "püy@6H_x000F_]¶y@_x0015_[C&lt;Íw@Su_x0017_C_x0017_|@.Ó_x0012_©_x0016_Mw@gÇã®Tw@ryyæ¼"@=Ç(;c|@I¸6¡t@±_x0018__x0005_v@_x0001__x0002_R+&gt;Å$@sÍÏûÖ~@øbãFï}@&gt;ÁVW|@9Å]lâùs@Ë¸hÔv@_x0007_;&amp;¼z@"L£Ýë&amp;w@Ó·pöv@S¶Ë»¸Vy@_x0003__x0008__x0007_BôÙw@ìÛ_x0008_&amp;£}@¡`{Úu@ _x0005_o,{@8_x0019_5¤Xu@û@àÔì9s@ÑÓGÌèWv@ð_x0012_]hïz@wÞ«çÛ/z@_x001C__x000E_éñ4|@ãÁ9G_x0012_{@¦Ýå_x0001_¤uk@ZóB-7}@ïÁË?@ëÄíu15}@5AõQÊá@Æ8^¹z@NlÑý_x001F_Â{@´#þe_x001F_}@f¹.´_x0008_÷{@·_x001D_³^È_x0006_y@\yªa_x0002__x0003_D#x@_x0004__x0006_NÆYz@'â·ùüg@ÖJÓ¡@?cä¸ßsz@QÜ&gt;9Û~@½Þ¬~@¦lÌ_x0016_%±|@­T_x001A_Æ¨k}@dOÐS®R@U¨ý³&amp;@ÖSÐy@aÆª8|@Y»±ó_x0016_$x@_x0014_]ØX¸@nõ_`ñ{@Õdó'Fz@_x0001_³¹R_x000C_Äz@¬ßök÷|@_x0011_{ëÁ_x000E_z@öÄµ¯ Þx@{\_x0002_%ã`}@Z6]ç)@£C·Emx@ûÒÅy@,Äs, J~@Mt	_x0007_Oz@ìy¢_x000F_È|@8ûktéês@Ææ¬®ú_x000B_{@Îê@¬§Z8&gt;_x0019_z@_x0001__x0002_ÜørÂ_x0003_@Q&lt;ÀdËæ~@äµÑ×ÀRu@»+òïaxu@.á_x0004_ÒÞr@ãd=_x000C_Âz@æ¿pWå£w@¬¡¥äÚó|@_x0004_èFC:x@Yßè@|°v@"_x001B_~Á¹@gD»&amp;òÿw@_x000F_ùm_x0002_v@ü£_x0004_§¾tq@*~²$_x0015_Ü|@N.óLI@f_x001D_p_x000F_'By@à¦Íûo_x000C_}@{dB|@_x0014_9è_x0004_Â~@Q¶¨Sgw@Ñ8ôØàÑ@Hï-ìá¢v@ïý¯e¢@=Gè2òv@Íö_x0019_ö_x0019__x000D_@®-ÕÍï$q@`dÚÄ_x000B_@0ë¤°Îw@nÚu@ü¹ïE@8_x0008__x0006__x0008__x0006_ft@Ç_x0007__x0010_i	s@_x0002_op2¶}@_x0011_XVo_x0014_Ñy@_x0001_­×ÿòr@`'8Æ`@Ð¸ÓÝÉfy@_x0014_e5o¤¢z@_Á:¨t@£Û2Ñöt@v-.eÔ_x0006_@0_x000F_d®å_x001C_@8__x0008_dôq@ÎVÃßv@_x0018_6¯Àhv@²¹o_x0018_°Ö}@Ò¥«Hó{@Í_x000F_³uµ@x¶&lt;Ý|@|ÀLÿ©V@_x0012_	T_x000C_G¤v@¨¦a»ø~@ê_x0004_»_x000C_'Ì}@¡Ù_x0017__x001A__x000B_Ê}@k9A"\Ó{@©©òTz@_x0003_:h#þ.@e_x0002_!¤m_x0005_@»$ö{@õØèex@e(ß¯_x0004_s@_x0016_wK@_x0001__x0002__x0013_O°Fû?~@%ká©@O35&gt;jÓy@­&gt;_x000D_Ç-}@_x0018_Í_x0006_ê®w@ÖÕä_x000C_"Cx@DíÛÚv{@)@Ð6ÞÂ{@_x001D_ÓåXz@_x000F_v´ø£~@öíó_x001B__x001F_U@\-®·ÎH|@H­£Wx@¼{ð¢y@`*Î|@©¼_x0012_[´pr@?0ºnrw@p²2_x0017_õ_x000E_w@Q_x0002_ðïå@3hbÞq%@=Xñ@·_x001D_«K_x001C_¸~@R"æn7{@èPy_x001A_'v@»_x000E_u0o¤@_x0002_è)Ã£µ|@_x0016_÷Ã^l~@ÿZÞ:¨t@Nê_x0018_@óöC¸:ãw@2_x001B_ö´ºj@âÀ6_x0002__x0003_ÔAw@[_x001A_òÅt@ÚpòÀd_x0019_|@N­_x0011_ÁÆ_x0005_@üúxp[mv@gB·&lt;3@_x0017_°ëÕµ¯y@¦_x0012_yÀÞ{@Ñ±á_x000C_|¬y@ð_x0001_Â¦t@ºÃlÿµR}@²âc8?¨{@°¿×_x001B_Ûê|@Qô­ªÌx@Ð_x0018_é@_x0004_}*4F}@õÚ8+_x0017_}@·èkëÓêx@.à²É©|@mR_x0013__x0012_Þ0z@Ë¦í_x0019_k_x0006_{@!dNå¥ßu@õÜ_x000E_é{{@ìcó¹úô@Ó6_x0002_ï¥@_x001A_HN±ä¢x@7ïÅýx@0^ûÖ·_x0018_{@ê_x0014_ª_x0019_Õ¬~@ pÐÞf_x0004_{@7â_x001C_e0«@7¦_x0004__x001A_¡u@_x0001__x0002_p!%vdèu@ê16N&lt;{@POû_x000F_w@%+_x001F_ËÆ×}@G¡_x0011_h@UóÀÓ*1@¼_x0013_AÚõ®@Ð¦¦¿F§@_x0011_q_x0006_ø}@§¶mN8v@){&amp;§_x000D_xz@Ô_x000C__x0002_z_x0010_}@©åp«:w{@ÉKéBN¯u@õ#%%Ow@1½MÅy@_x000D_·6#Èq@Ë´_x0018_µN:@£µm_x0007_{@_x000C_åW½´n@(¬7_x001C_8_x000B_@[¡ÒØ_x0017_@_x001B_õ1Ïv@Ç#ò2öît@ú6_x000E_i¦@¨k\çÇt@qsð³$:~@îÊ`{ä'@nÙ©_x0015_w@_x000B_Ôy@À_x000F__x001B_­_x001A_@g+aÜ_x0001__x0004_G.s@N`Væj~@ÜÄô´H~@éd_x0005__x001E_å_x0004_@_x001A_S3v@Åæ}2@@ÈZmÊxt@¢d û&amp;|@/9³_x0014_jK@_x0007__x001C_Uá}@|Ð¯_x001B_¦_x000C_{@îD¨cx@aÈÐ*_x001D_J@¿B1e_x0013__x0001_@g£Sé_x001A_y@á¼òÇê@@\LQõ_x0003_l@¿_x0010_§a"ïr@|`*ei&gt;@²PjäPw@\_x001A_ølþ@»¡_x001F__x0018_Lëv@_x0007_ëÄÈS~@¹zÓ# ä@_x0003_]/À_x000B_Ox@[:S_x0013_}@Å´ïpÊ_x0013_~@ íxÝEy@D¬G[¤~@·D,_x001F_x@=³ï_x001A_i§|@FTøD_x0002_z@_x0005__x0006_;w._x0006__x000D_¶x@Ü­ï3_x0019_v@èZ!)÷-{@kL5p{@"ôäÓ_x000B_7@_x0017_|ØîÂ}@½	QZù}|@U6Öo¸³x@3_x0016_ëÛG{@2{ï|i®@H_x0011_h¤ÄJ@_x001E_E%_x0002_Ò}@,Å§¹5é}@\_x0007_âåì{@BG_x0008_º_x0019_@ß$çäx@_x0004_ä§Û_x0001_îy@_x001F__x0003_[ë=y@­DéÎ·|@^ÎHö¥&lt;~@Òè)[[_x000E_m@&gt;_x0002_)¼ð~@_x0007_ïª:_x000D_{@_x0016_4¨åÁ_x0016_{@Ô|z'ÑFx@kÖ{y¢|@_x0015_5³f%ÿ|@ö4Üdÿmw@¥1+wlñ@¤[Å× _x0012_~@_x000F_¿êgâçz@ôj/_x0005__x0007_]â@U_x0014_¬îõç|@ûXC_x0002_S~@k?cÍ_x000E_+v@æ¾ëå_x001D_&lt;u@_x0019_[^u@p_x0002_íôèx@(øÌ ×Í~@Ìf2_x001E_\êy@\1ò_x0001__x0004_@ù_x001C_¼Ý¿u@û%_x001D_C}@ÇúÚ_x0016_&gt;~@_x0013__x0013_U®(_x0010_@½ÿ­£{@g»nhð¦y@^Ýs»ð|@àvö_x0005_êz@_x0003_±|Þ_x000F_¸x@j¹]M­t@Wuøè_x0018_ö{@×óJs@_x001E_5£¥_x0013_	y@_x0014_ìõ{z@_x0006_¼{?Gt@_x0005_ánÕµÌy@tx?Ìë|@I]¡_x000C_h_x0007_w@Ê_x0018_b_x0019_\{@ñA©	iz@_x000E_Â_x0007_W@³_x000E_@PR;@_x0001__x0002_¹. ù_x0003_y@²L"_x000C_Æ_x0013_@ðO%»G@Ë9&gt;?_x001B_x@O_x0014_«©ª~@æ#{=}@#¿al÷r@à:d_x0008_âºw@I&lt;q-1y@0ÂÏ_x0008_x@ØjbV_x0019_V@&gt;æ?_x0017_Aèw@©?xðÕ¢}@GÆ.oÅW}@_x0003_¼mÓ¾@3ØW_x001B_´þ@åÒ÷3°y@Ê_x000F_T¥¬|@9'¦$¬-{@¿Eç½Ûc|@ççÄ£_x0018_ã{@óë¿ÔÑS@Á¬NU*vz@vr8ÐÒ}@±_x0014_Ø.z@2*~¸ÅÛx@úx2¦#5y@H Ü_x0011_'_x0006_@¨O{@¡çmu@lL_x0006_£_x0001_~~@zÍÑ_x0001__x0002_ÿë@ëD/Ò+/@Ôx_nNfr@oÚRgÖg}@wbÛ&gt;x@Óù#Ù_x0006_×w@R×^0ü|@~bÅó4¡y@¿bu`_x000F_gx@ÏÎÙÓFX{@ugõâc|~@üI¸Â"z@4¼Úó~@²×¼_x0010__x0005_V~@&lt;ö7={@&lt;R¼Zr@¸Í|Ùr@_x0016__ñóÑø|@THj}@RúÍÇñG}@_x001D_Q$Þ6l@z½ØÖv_x000D_z@_x001F_irúÇI@æ%f_x0010_c|@_x0008_W¶	üv@/Çzgß@¥µ8ÀDUx@_x001A__x001A_ôâú@Ïlæ-|@_x0006_ú'¬_x001F_@F&lt;/]@÷sG_x0006_.y@_x0001__x0002_%nõ:_x0016_/x@3_x001C_CGï|@Lu_x0008_`¾§~@ÙµçÑkz@ ³Ä¬Íl|@_x0005_{Q_x001E_z@'ub»_x000E_ªt@7ôOËîJ}@£¦pPôz@ã_x0013__x0003_ÐQj@&gt;+zÌ%_x0018_v@Ñ3æÇg@UßDûü~@kq«="|@Ä&lt;½}=¤m@_x0006_oÜ_x0007_NOv@Ls.ë!@_x0013_OMs&gt;úx@_x001B_Ð~Òq@_x001B_O«É@6t@ÕÅµ¸ÆÄz@M_x001A__x001D_r@x@Ò_x000C_ A7|@ùb´Àm³t@~Df@àë]_x000F__x0004__x000D_@ÞDü:íu}@ð®ÂGs|@ë/ã¢¦v@_x0008_,_x0017_ö x@rqûxðaw@F÷_x0005__x0007__x0002_ð@	å_x0001_Gnt@!?ì^E_x000E_|@Ñjm_x0003_u|@æÃ\z_x0012_@ÊA$]¸a{@°'°_x001F_¥w@_x0006_=Z´dÍu@ä ÁÇA@¢_ÆãÁ_x0002_{@%wyO?Å~@1éZRw@ìUb_x0005_!v@rèµ=}@¿_(Êû»z@WùmóÅTv@²rÔ}±æz@±_x001D_x_x0011_FÛw@ítº^w@|Á_x0014_"zÔt@û%M_x0012_Í@w@_x0004_êD´A@öÈ/e@Xy]Û_x0016_y@3ir_x000F_x@ºà@C]êz@7D&gt;ßj@_x0007_í(»y@ÎØ_x0014_i9/@Â_x0015_AÉ¶@6±0!©ö|@H	³_x0014_x@_x0002__x0003_#%_x0016__x0016_}@L©?ñ	ñ|@_x0012_[i3ÐÔ}@j_x001C_Ò¾Ýx@_øÈí_x0006_z@@\5áë_x001F_t@i°_x0014_0_x0011_@º_x0004_í5_x001A_þ}@_x0019__x0014_9"9dy@÷_x001F_IBÈK~@SÑ[_x0005_·~|@G¾{ô5@_x0001_Ï{º~@Ä°ìE0_x0016_y@¡Ë{¨£_x000D_@ñÈ¶Z-@jìÛ)þ@ÚÂ&gt;_x0007_Ó_x000D_}@'Ï/_x001B_s×x@ªéô£x@tÐä_x000D_@]_x0005_ªá¶Zz@·Ç¿_x000B_gt@_x000B__x001E__x000E__x0006_Rw@Ùù@Ð=Á}@_x0001_á._x000C_rtz@(5(­Ê_x001E_~@ï_x000C_GQ_x0019_@ð&amp;\_x001C_s@uö_x0003_l(}@¾õE_x0013__x0014_@åõ_x0001_/_x0004__x0005_Õf@D¨rWc@ëàA_x0001_\Ò~@HLÒY_x0017_u@WÏóÁ_x0003_u@ÈÕQµ}w@Ã[u».S@»_x0014_W%Û7z@g­Âæ{@5»_x0003_µ½¾|@3ëYÁUo@m_x0018_+,.Ó~@Xðð}:}@ýã_x0002_tÊØ|@8|§Ç_x0012_x@_x0012_4°d+_x000E_@_x0012_YÙAÛ¨v@cú_x000D_Û3~@FÜ¼_x001E_@G&amp;_x0004_|ðoy@,EÞEázm@n!×_x0010_Ì_x0018_}@ÿ_x0013_?ßõ3@h_x001F_@â_x001E_1@_x000C_i$@ô1s@îê0ÿ½~@_x0017_pæxÀb|@^Áv¢x@;ØeNpzu@_x000E_ì_x0002_p_x0003_}@ß?Å_x0010_T6@âº:s|@_x0001__x0006_«Û¨@Ë@9H_x0004_°|@©É!º¸_x0013_x@P_x0006_â_x0002_g¬}@ç_x0007__x0017_jT@nWiÄ"x@b_x001B_u»ð@r_x0017_)L|@÷Mf_x0008_âI|@Ò#!mÑò{@Bà´_x001D_-Û}@©Eß_x001A_f@h_x0013_Éù6U~@_x0007_ñút·5x@XôÈó_x0012_v@àëÃ|@Î_x0001_J¢lOs@ô¼Õl&gt;@Úå)_x001E_Íc~@_x0010_ºJ_x0003_å»@ul¾_x0005_q@çí_x000E_0~}@¿_x0002_Óc@¼_x001A_FR6@.¿Þ7y@(Ð;¥}@¹q.Bµ|@\bÑ_x001B___x0016_@FøC×G@JÎÝ_"_x001E_n@6©Ê:U~@BÉ'_x0001__x0002_H_x0001_x@ÓÊü_x000C_@3¦]÷W@vÏ_x0019_X·v@Ii¿OúÜ@M&lt;\té_x0006_~@ò_x0002_µ._x001D_s@ßÄÑ+X~@è_x001B__x000C_à×Ò{@T~?Ûow@Î]wU_x001E_@_x0011__x000C_ÙL#Þ@Ï[â%_x0001_@Ú¹Ñ³b´|@º÷G¿t×y@ÀÁán_x001D_y@æ°?Vt@YÙ_x001D_ÎgGx@þ%ivv@Åt=_x0014_|@Úej6+ª}@ñ!úgz@åf?cU_x0011_|@_x0004_ò6ìX@Ý_x0010__x000F_É_x000F_{@12_x0001_Aw@=ÔãÑw@¿-Ü_x0003__x001A_@+·Ú1u@»%_x0014_ÒÙ|x@¦ÏÙá3Èz@waÐÛ}@_x0001__x0002_ÍÚÛõNu@]F8ñäy@hNJëòy@Dñki¼á{@ÎG_x001D_Mò&amp;}@¬ÝlÀ|ÿ{@:ÏtÙ}@¡E#Ñ-ww@_x000E_÷_x0016_~&gt;_x001E_~@§_x0017_`Møu|@-çµÙ){@3Úº8&gt;Lx@_x000E__x001A_X/@_x0018_Î^­[w@_x0001_Ò(ý%Ûq@I{Ôåbùv@!_x001A_µàww@_x0017_øÔ_x001C_y@ëÉ¿¼à@mOP\_x0017_%{@kÄ¡_x0014_T¿~@?ÿø°¸w@_x0013_&gt;õ_x0003_ôèv@_x0007__x0006_B7@fà}J(@£_x000F_¤]}@]BïÜx@3D¯ìÀz@É_x0014_2xo_x0019_}@ÂäOMeÞ{@Auü@ËkÞ_x0001__x0005__x0016_cw@ÑGðxÍä}@{ÒM¼-@~ë_x0010_í»Ïq@¦ø_x001B_Ç¦d{@÷XSîo~@xìe1(q|@_x0016_Û÷v@r_x0010_|_x0003__x0013_{@®_x001D_3¤p¡r@6S	(w@_x0006_{Ì_x001D_z@Qb¨Ç_x0016_yv@â@Î\ù|@_x001A__x0014_¢7(Û{@.V|â7ày@îþÍÌØÍ@Â2\R&lt;þ{@a_x0017__x0001_Ê,H@&gt;óÎ±gý~@_x0015_ªC_x000C_V×@_x0015_àtôC[@8zç]_x0018_ì@6_x001E_Ü_x001F_[¢@_x000C_ôÔ_x001F_\ô@øQ_x0004_uI||@ïä_x0017_C§ëx@ð!'·=[x@_x0019_åm_x0010__x0007_@Êû_x0002__x000C__x0019_Hv@uÚg_x000D_ _x001C_@£C\q+U|@_x0002__x0004_&gt;ïëºÁ@_x0008_Æâ_x0004_P?|@¶zÚA&gt;=w@Ãê»_x0007_ß@bY_x0006_¥5ô@sõ%¼2@óÚÐþß{@*ta)¯rw@Æ_x000B_É|@SiÎ_x0014__x001A_@û7í_x0011_|=x@¹¿í·_x0019_@_x001B__x000C_Þ_x001D_Z~@/\_x000B_y@0êT_x0005_ï!~@&lt;ð_x0017_9N|@'÷¦¹5í{@_x0001_xþöm}@EÞyX¢{@_x0006_hgÿ_x000E_}@Í_x001A_ñ²/_x000C_z@ïãæt!~@&lt;ÌYs^|@Pïû.\Í@º£]Ûåi~@_x000D_%Gwø|@0q¡#:|@_x0003_uíCp{@Ø_x0018_M_x000B_}y@ªñ¥uí@_x0006__x0012_Ñ0úQ~@·ºL_x0003__x0004_BÛ@q_x000C_ý×¿w@%3ÃS|@ou¶_x001C_²_x0004_@ÚX"ô³9@°­_x0007__x0002_Jy@»U²_Ëâr@j8´ýÞ·@Ûl!Ý³z@D~_x000B__x001D_Ñ}@À_x0002_­ýás@3ú}D@_x0002_}ñêèfz@|?þ¼ Ýw@OñC_x0002_^~@â«£éÙw@ê_x0016_`c·t@f¥Ô_x000B_Ë{@fo_x000B_Ô¢l{@j%I¦z@Æ2Ñ­_x0001__x000E_y@Òÿ®_x0008_}@´H_x000E_H&lt;}@wÛ4Ýy8@Õ_x001E_~%ã@ÿd3a_x001E_x@Oùë]:M@ûá_x000C__x001F_ a{@ç_x0010__x000E_Ë©k{@_x0012_½óe~@¹_x000C_·@_x000B_Q	[q~@_x0001__x0002_µb~ÃT@ªº)§@_x0006_ÁÚzßt@¬ý|@jÏÌ-»¿~@E¨9wmv@Ó7g6J|r@§0Á_x001A__x001A_¦{@2]Ä­_x0014_w@öH_x001E_/}@wYÑ²Ø~@8ÓðÊàx@Òí~@Ø_x001D_j_x0012_¹i@þÐ¦6*v@ÝÒ÷·~@·®_x0008__x0013_àz@îÇ¤/Fíx@a&gt;ß¦¼òz@ãòS@á*)£Ñu@8&lt;4zªù@ÏÚ'Mï{@Û,|k_x0006_^@_x000C_¹_x000D_mI~@¯|_x001E_3ü@C÷5¢Î@çaÛÝv@Æ_x001B_C{	}@_x000C_´_x000E_ÞïEx@²_x000C_p)Ä{@÷Ù¥ã_x0001__x0002_@ï5^_x0016_N~@kg±Ëy@G:s´fn@IªíÝy2|@uRÜ®7Èw@'½B_x0007_ð½@ZÔ%_x0001_{@ÏD_x0017_U{@yW8K@@ìxÍxÝ?n@ä Ù_x0018_Xt@æ°dÞj_x001B_@1V¯Õ¥&gt;|@Z:Ý\¯(t@]_x0007_¡ç`z@Ãü&lt;¼½@û4_x0018_å_x0018_3@N2is¬Jv@_XHð¢u@IqíªÕ_x0008_z@_x0016_&gt;kcvÿv@q_x001C_nZcy@_x0002_Òí)¤M|@záûÛ_x000D_~@uû_x000E_¨©_x000C_v@üêjåyz@«_x0016_Àý_x0005_{@ÿP_x000C_ô@_x001E_U_x001C_ÛV@ÅÔYÀÊQ@åE/*_x0002_ÿ~@_x0003__x0004_Ô°ÂÌ«zz@_x0017_ð_x0015_éö}@_x000B_áL§S@?ø_x0001__x0012_\ex@)ªèò¾@QF_x0002_9¸Ãv@@Zz@iP Â~@[¼®ÍAy@h¯%"Öy@1_x0008_øBy@~,8v¹{@Ý¬ÚD_@)_x0016_lYØ{@_x0012_gäß¯w@·AõÒò@«ñþ°ev@_x0018_;ÜÁx@_x000F_Tr*@·Á_x0019_Ü;|@_x0018_ÁÍ4Ù¤t@_x0008_ÞôÕõ@_x000E_Ô_x0010_Årdx@9°ÏÆ«Þy@ÚË#Õ_x001F_E@õÑ_x0018_n _x0005_~@·GÔOô(z@_x0018_¿_x001F_¼­§@ñÀOËUx@Hí?°c{@ÑZ«RPrz@æ0ñ_x0001__x0002_L~z@ßH_x000E_&gt;_x0018_n|@%ë)_x0018_°~}@XP_x0006_º,©|@4^_x0018_p_x0008_@_x0013_Ð¾Ày@_÷§î5Âz@$_x0014_×Ó±r@$$üÛ7t@î}SQD.|@_x000D_V`5&amp;_x000E_z@;K]=}@ÇWj@_x0014__x001D_úG£¤@_x000C_[_x001A_ö°Øu@!nªz·q@XxpM@FQâEû:|@4yv*!Ç}@E ú¼3Z@1OkÓÂ[x@Gv)¸µ,@É¨&lt;c8Æ~@K.çëßz@lôàÖæCw@_x0019__x001C_P¤_x001E_cv@çá_x0001_Ät_x0017_@Ò×¨E7~@¯üÇþQ²{@ÅõdÛ7_x0001_}@BIcÝ_x0010_|@I_x0006__x000E_ô_x0003_õy@_x0001__x0003_H©ï*ö}@abx_x0004_Ù_x0010_}@+àõ|ê(@8ÝA Ón|@á&lt;Añâò}@rã	Ü_x0011_Ð{@FÜæ_x0013__x001C_~@øÚC6ÌY|@&gt;¶·ö2ów@LGø ?æx@­YJ¨\~@cL²ÛÆ{x@tßM»³z@cq±Õ}@ë_x001D_Tgã_x0010_z@V¡b'r_x0007_y@_x0015_áh4ï_x001A_v@hBo}@	q_Ñ&gt;z@4_x0002_¡2úw@2»Q=«}@_x001C_V¦Æ¬z@_x0003_I_x000E_Ø_x0012__x0003_@7æïX_x0004_b@-jRM§@_x0011_ã?¾-çs@6ÂÐÈáxz@ú÷¦	¯@-#Ö_0×x@_x0007_ô·_x0005_s@_x000D_gsfî_x0010_{@·_x001C__x001B__x0001__x0002_Ú§|@ò_x0005_*_x001C__x000D_ìr@ß´&lt;ù½}@_x0010_Lú36_x000C_w@9r_x0006_¯y@ªº7Çx@J!PÒÓm@Ë_x0013_Xý*È{@_x000E_mKI|@O1e_x000B_þF~@Ãe_x0002_ ´3v@byÊPðoz@î_x0013_¦_x0016_?r~@EËâ×{@?ëK&gt;_x0007_Yw@Õ2úÙ_x0006_ò|@¥3q|×å@Zü_x0018_P}@KÊÅ¤W~@0ÞHå´_x001C_}@õ±A_x0017__x001A_z@_x000F_\¦-Ex@¼Ì_x0008_·¸_x0012_t@¾e3Ì_x001E_*u@è_x001A__x001B_Ed@_x0013_?ýÑx@_x001D__x000D_|m(}v@U_x0010_Î$¾w@¨ÊJOv@0z:_x0004_Ö£|@-ÐËj´x@äøY_x0013_øty@_x0001__x0006_þ?ÙìS¹|@_x0004_C_x0004_§1Á~@bæ.¢N|@_x001E_n`_x0005_Ú±v@§8Á~@?xßËqx@÷InÖ_x000B_@&lt;nÀuè³~@â}_x0002_7iy@n[³ìOî|@,=´ÍÅÌz@»ÑWæ2@ÜJvÃx	@Æ4`é{@êÅ8_x0004_µ{@_x001E_éÒ³ÈOq@Ô_x0005_uUç»}@w¼²â\¸|@½+/åC~@ú¨Ðiy@ó±_x0012_Ø{u{@0ó"×¬ãx@s?|e£@3SvN·~@vI_x0003_í_x000B_·z@úæ¥úw{@2²ü{@7×ÍöA«w@î_x0006_Oä_x001A_Â@þµd)°îy@`Ø0½|@Ìë÷[_x0001__x0002_üT@G=_x0006_tòüv@ýçë]N}@?+ÓàTs@@_x0018_+ìu@òwÎ`k@É_x0019__x0002_M'y@Í'Sðm3~@ì7D½0¸{@$Kµu_x0011_£@©	P%Üu@ Û_x0004_1w|@¦N:ö/ }@K*=kf­@è¿ý_x0014_¹¿@G_x0002_=tÃ}@	»p@C­É_x0004_rË{@óò_x0005_nÄq@PMuF{@f]_x000B_%Cþx@_x0008_#°yA@_x0004_ax p@Ö{Ê_x000D_í@¦o9ÁmÇ@kÚî_x0002_Ëñy@?_x0003_Í(Ïv@ØË3®¥øu@³ÚE]U³}@iëpÖy@ËÝîeUâz@A·.3¤{@_x0001__x0002_ô9vÇÚÐr@ä97¶{@Ã Öéé|@öiÒY¨´|@WåpVy{@«±­_x0001_Qz}@p¡67Û|@_x001E_[ç|ú{@KÝ¯®_x0008_!@_x0006_(JÅhä@ÐZMc:{@H½oG¿Ðu@õÆ8|A]w@n½$Ãh_x001E_@_x001F_Se2_x001B_|@Õnf£à{@4À;¿"~@\VTjÏ~@b=×ºs@?pþ§Pr@ÉÊ¦âÙYx@UQú;P|@_x0018_oÝ_x0012_3{@½(Ò+² @7°Ü/}@ÃÏ¤ât@08ö¢ {@÷è:ªÔ{@ÂM¡&amp;u[@Ztà6ü@®_x0017_zC_x001D__x000F_s@ æYR_x0001__x0002_·òy@_x0015_þJ9y@""F¦,@Þ'é§wy@MÏYDe?w@#ÌâÀ_x0006_&lt;@_x0013_U&amp;'§}@2Nh3IE~@°Bµ´_x001D_Év@W¼M°oew@ÇÁçBVÝu@ã×&amp;ÆBÚy@A_x0004_s}z@¿åf@_x0005_Û{@X+mª3@s±¿S_x001A_|@ÉoV_x0019__±z@U)Sÿl@l_x0018_h-b{@wi¹­	@_x001A_âhÇf_x0006_|@_x001D_]	ùÈy@&lt;Õ::ðñw@*å_x0007_â0^{@ÿ_x0011_¢QCÈ}@Kn_x000D_4LÉ|@½"7G+@m^ì_x0017_À @ÿ	®LUp@Ò_x000D_³äà)@H!âhØ¨{@¼D)_x0002_«|@</t>
  </si>
  <si>
    <t>cc001ab019e8f5cbb7e61d8cc9f0a9a7_x0002__x0004_xá$FÃº}@¥ô½Æ"@R:U0Õrt@7²Ã_x001E_~w@_x001B_»ßîá\x@ÖëÔ_x0014_w@Ôn_Ðlw@!_x000E_÷x_x0013_Y~@E#¯B_x001C_p@"9Ãb²¯@n¦_x0003__x000C__x0011_¢{@_x0010_t==z@ÞÉú\5î}@é'äPow@ªL_x0005_,_x001B_{@zÀ%Ñ%|@¼%_x001E_yÑJ~@5IÛà'@YÁ,_x0007_}@ý°*GU}@-|{å_9@um¤·iÓx@,Öò_x000F_@@_x000C__x000C__x000C__x000D_@x:H_x0012_?u@|ºä@5@×_x0001_º_x000F_O±~@RÿZÄ«v@Òe(²_x001B_Ã@&lt;ËµM*©s@þ&lt;~{{f@ëÅÂ_x0001__x0002__x0012_Ø|@0aF_x000E_í"|@WY_x0015_M(É}@¹U¶O_x0010_{@_x0010_Êmú?¥q@4ÈOpÿú}@À¢fx@%ë_x0014_3\_x001C_z@±·ìK=@_x001E_WM_x001A_x@¤4@ñiú|@ÃKñ4:@_x000C_ _x001C__x0014__x0015_Ïy@¥ì·ÿ2@÷Î_x000E_4s@Üçjî-}@þwþot`x@æTUÂE}@_x000E__x0012_ñ_x001C_½ª@P_x0012__x0018__x0004__x0012_@Zý(9{@5ûËÊÀ@i¡_x000B_2[z@¬I_x001F_ÚJÉ{@Xáb_x000D_ýß~@AÃ~_x001B_}@S½Ð-m_x0011_{@¦SYâ­Yw@ãÇ¡s|@ðº3ÃþP|@G;x_x0012_¶ô@|_x0002_­.!@_x0002__x0006_8TP}¨os@ó_x001A__x001D_ê¯rr@¢ü¤Cbq@çÅ_x0001_Yn¼x@SJ£Ï,_x0014_@í°¢_x0006_øy@xÂåi¸|@Ø_x000F_ø$_x0001_y@ÿWeknÁ@MnBÍÛip@_x0013_7ªÄ^x@_x0002_µp$w@þ&gt;!_x000B_oy@aâ(C¦èz@©jâ	á'{@ëôX{@q:Èó£©v@_x0016_¨"²ä*@û_x0005_äe_x001A__x0003_y@¹hªLØ@&lt;¢_x0004_X#w@pïGÀt@îby·¥|@°¤å_x0013_~@_x0012_N_x0010_¾DÌz@KXvÐ7ò{@_x0007_£áÒ¬x@[W±_x0014_J[@@_x0019_§å2æp@~ C_x0008_{q@!ã4p¿v@_x0006_nË_x0002__x0003_=×@|Üw_x0004_ö_x0007_}@ÉÂrT_x000C_x@;ýc+/@¶'ÔÐøg|@;WòGK¾}@.z¥áÃ_x001B_@çý^~)¨}@§@¯Í%Êt@ØbÎ_x0019_0&gt;@©Ø?ó/{|@_x001D_i15:u@Qºw_x001D_ÒÞs@4ð%àw.{@µqï¯V£@ñ_x0001_ì'Çu@Ñ¥ªra~@v#¢gw@î·_x001A_T%ëz@Øÿw|_x001E_`z@xúYW_x001D_³|@¡£B_x000D__x0008_@Kæ_x001A__x001C_t÷z@_x0008_Á®!t@¿Ó/jR_z@"D_x001B_}_x000B_z@'KßÓô­@ÿù_x0015_³nmy@_x0014__x001C__x0015_Bs@çxW2#Å@ì_x001F_FZb_x0014_t@G_¿&lt;û@_x0001__x0002_µÊ³u_x0012_jw@ó`g÷Ö-t@¶®üZu@ka9ßí/@&amp;Êª"Ã.}@_x0017_ÎB¨Ó|@´|_)©w@kÕÁ_x001D_÷N|@_x001A_%Û½¹|@æR5M3}@VAu¦_x001E_@4öI_x0003_{@Î®&gt;¹ñüz@ë._x0014_°&lt;@ZxCñGnt@çûhj½\~@?TirÔ~@2ñmC_x0016_w@4bX_x0012_Sæt@%_x001F_í'~@_x0002_GFn	_x0006_y@_x0019_C/W@u@P*´2§ßw@QpAïaÞ~@_x001E_&gt;¡04q@á_x0008_I¬Ê@¶«_x0012_æ_x000B_|@_x0011_±	ZBÿz@Öéz½|@vu6ËÃ@ðßXò@£_x0002__x0005_h6|@qãy÷.J@_x0006__x0015_Aóða~@v_x001E__x0015_­ª@¦;ÓÄw@»Ã_x000E_Ét_x0008_~@_x0013_x\Âjõ@I_x000F_ZpØ*q@ïr¡þ_x0012_}@!¸X_x000D_öu@¢ ØÝ{@_x001F_¯:/~@=4Ç§_x000F_~@q_x001A_õ*z@¤H6æ¾Uz@:ð÷»Q®n@_x000D_é·LZ@¼Ø_x001A__x001B_å_x0011_|@_x0007_T0ìÎ·@_x0007_hä_|{@_x001C_o'Ø½¥x@_x000B_ Rz×õz@&lt;#R}@öþÉ? Èw@ÀÕ@\_x001B_Öv@_^'ô;s@Io_x0001__x0010_z@_x0003_E×(~x@W_x0006_»¨x@`õgæÍt@_x0004_¦rüÊ}@_x0006_ptÓqÀw@_x0001__x0003__x0003_Ó§æf¼@&gt;_x0017_ut#%z@I3°_x000C_zz@û3u"^t@qòÆ~@P-}&lt;_x0011_y@Ì}p@Óªìï}@»/·ªy@N{Ëéôz@¤ë¥ïz@p×_x0008_ö¹ @@¶.Ì¶&gt;@ÖUÅÝðßx@å_x0006__x0017_x_x0018__x0012_@ªLîë_x0014_õz@A¶ï)Ûi@,cÓR¦^@M_x0018__x0008_èìx~@n;_x0002_¹_x0001_@ÚõÀù*N~@@òoã´S|@@}ªÏ~@`_x000B_Sw¤&gt;@ÀQ¶p@-ýF_x0006_)y@Ú6!eZx@+¢ x_x0005_@wb´ÒD{@JYGÖ~@Ê4¹»Z|@8_x0017_¾Ä_x0002__x0005_÷x@â¶OÍÇÂ@R_x000B_l·÷È@Íþvu_x0013_iy@¿)÷Ðªr@õ8Îùùt@]q	J_x0005_@ÞBe_x000B_Xµ@ÑV_x000E__x0006_É{@Þÿ_x0011_#ñí@øI)é"s@#é_x0004_ýzÓ~@¬#ÕüÓP@z?tª1x@»Ð_x001C_X(J}@ZÎ±ð³«~@bí©«V"@X_x0019_d?uæ~@è']£ãËv@E_x0012_&amp;ÓÁ|@EXNî[s@{_x001E_{%«@t/4\z@f !_x000C_î_x0016_@º´áXw@(§VHÅ@_x0001_K°ÑU{@KÖ·Âx@¥?ÃÀÛy@¥V9_x0010_y_x0001_@ÿ²6tù_x0003_y@8qdiAx@_x0004__x0006_iJÓ_x0004__#@a=ØTÀw@_x001F_Êá(jý|@:xÏþä:@û_x0005_0_x0002_Zv@2¼&amp;í}@NÇÍÎZVz@AF÷êO@¶_x001B_w@Î_x0003_ÉT|@£qÆÎ_x0001_@ºá_x0018_5_x001D__x0008_~@ì_x000F__x0002_1&gt;Ö@µ~õ¿_x0003_@_x000D_O(:x_x000C_@_x000F_áBÖz@å_x0007_bµÜ-v@:'4U§L|@_x001E__x0005_itf|@wë(eI_x0012_y@aâWdÿ_x0006_}@©~WpÕÛ{@uå5|H@ÈY&amp;_x001A__x000F_y@§±Aû&gt;~@Vq`_x0001_ÁÄ}@&gt;RÿÀ­©x@&gt;_x0005_ÅÛ@«_x0004_ ú_x000C_~@µ:_x0003_Cq@¼wÏ«u@éàÛ_x0002__x0003_uzx@äò´JD,@ÚÅ{5_x000D_xp@jL¾g_!y@oÇq_x001D_dyr@Ú_x0001_ "¾y@_x001A_×_x0002_ .÷@I_x000B_YD}@OðWÐ¦l~@_x001C_jº¨ô{@øåp¾Ë}@_x0019_%Â(«ôw@_x001C_|Äø#o@ ©¶&gt;_x0015_áv@§$U@h@ø1rã}År@MQ[m@&amp;®ßæy@êïùÊC_x0011_@æ:=E9x@I~_x0007_5ÛLx@J¡¯PL_x0014_@kéâÊÛ5}@4%RG àv@%ñ©6Êß}@»_x001E_Ö`_x0018_y@ËßN_x000B_É3x@½`[F¡û{@_x0004_ÞS@û¥Ê&amp;_x000E_z@aXj;s~@Êý®ì¿ïu@_x0001__x0005_A-ù½©_x0015_y@¢%¦3Õw@$âúlF¦~@Ã_x0004_sL[_x001E_y@&lt;l_x0002_÷ï{@èÙÞµz@|3P_x0015_	9|@ÌããûD}@_x001E_ò_x000C_.Ãx@áâþë{@åwGLny@_x000F_ãùWi|@ÇÞ¬@÷!ý}Tu@Ê#$p~@_x001A_À_x0012__x0016_A@&gt;¹Å¥®è|@sæ*n_x0005_¬q@X¿«Õ¼uy@N¸ Åct@D_x001B_&gt;HÊ~@Oá§Þ@_x0017__x001C_¿Ü%Ry@_x000C_ñ_x0003__x0014_¸ø}@BÜ¦P~@_x0013_	÷Æà|@ 1cr@ÏÒÇ*Ãw@8ZâNk{@_x0017__x0011_åR¬~@ÈLÀ}@U°9_x0002__x0005_s@]m_x0014_Xfz@­MÍ	¥y@}£Ót&gt;?}@C	_x0011_M±D|@ÛS]ý_x0003__x001D_@ËcSU+{@&amp;oï¶å@yø¤~@R/Ë_x000E_½@$_x0012_ø¹´u@íÑF_x000D_MLw@)²FÆ~@_x000B_³ÃLÆ{|@Ãs!Êàz@:_x0001_EW_x0008_ïw@ò¨÷Eq²z@Ü£_x0015_	{@#¡v_x0019_Èt{@¬UVp8z@ÙÚ_x0018_£Äl}@_x0019_²xµíWz@ó-ÊT_x0007_v@ÊÃ:É%*s@|"_x001B_)_x001D_}@öÍ+ßý%v@1_x0002__x001E_y@û³T_x0008_|@ð'_x0011_­Kz@íð_x0016_[|@ÙA(&amp;s@g·_x0007_þ_x0004_«}@_x0002__x0003_P5/_x0007_|@G_x0019_Ê·|V{@yÉ§ù÷@¯­å±÷^|@ÛÆ3_x000C_|su@TJk_x001B_ÖÑz@°NXÿáz@ÂqopÚx@&amp;«6_x0001_u@a&gt;£h³¿y@¦ÔÊ§q@µynBz@}|,7m°|@_x0005_5_x0002_u@5Ú?_x0017_Kûv@¨¯£ q@±Ã_ æ¨z@¾võ_x000E_÷|@£aÈ(l9~@Ñ_x0004_*t_x0011_Rv@Iø_x0006_f@_x000D_"ò_x000F_-{@äb)4.y@ñî_x001A__x001D_@â@ãb.y¡z@Ôºï3Â¼@_x0015_¶÷_x0016_.@Ýµ¼[y@âËÇ@9ªÖ_x0018_J%|@)Ãé?G}@{GK_x0005__x0006_/ò@6³¦_x0014_T¬{@Û_x0001_b_x0015_\F@¿ZÜvz@b³u­3q}@±(_x000D__x000D_ªx@^8_x0011_Æ_x0012_ä}@dW(|'_x001E_~@W{Æn&amp;@8¡`Ïpx{@|¹Ì`u¶|@ãE_x001E__x0012__x001F_2}@5FCs9@(_x0011_úC$þz@{»NÅÆ~@_x001D_Êç+_x0002_tv@Ee:Ì0ù@õ_x0001__x0017_ê\@_x001D_í8@_x0010_=@Æ»L×I¥@_x0003_®){³?}@ãa¥ä¨º{@È_x0007_!UÕz@MèÅ¥¡îx@P#Ü6§Cq@¥+µz@;ýÎ©2z@~Ì$ @¿òw_x001A__x0017__x0004_z@í.^W;Ï@L®°6_x0004__x0006_~@?_x001A_P:¤;@_x0003__x0005_ -ÌÓ@§P[Û_x0007_D@_x0017_Ü¥x@¼^3ÚçÁv@oR«ÂY@$_x0011_,¸y@æs¥R&amp;&amp;}@,V\_x0001__x0002_|@ìeÝÎ_x0004_r@~·óÃ_x0016_-|@5(K¿|@ÞÎmç|@Òö_x001A_«+ky@{_x0008_%Xê{@£»öV4á{@ÕæY+Ñ@ä_x0005__x001D_½ìÏ@¹ªÖMì¸@È fÙä£s@o	ÎÔav@ÁÚ_x000C_LC¶@ö._x0003_1Ð@#n_x001F_Î_x0019_@_x000C_[IÚÂ@Y_x001C_L^Å¤~@_x0019_&gt; ªMÖz@[ÎÌüÙB@_x0013_Êº;uð}@_x0008__x001E_.#*B{@eÊOÂÞ@¹_x000C__x0003_÷~@ê©9è_x0003__x0005_êp@Û_x001C_é_x0002__x0019_~@/®I§ëB}@J:_x0007_[#@á_x0012_£$@¸t06/Hw@ÀÔLey@k¿j¥n}@_x0012_ä_x0007_TY;}@y2_x0005_R5y@nG»Gþ@¿}_x0017_p¯_x0013_y@½&gt;Óþä]@+ð0!¬@_x0003_ê&lt;Sp~@_x0011_À_x0007_ ~@_x000B_¶á5Ç@h¨$QUây@_x0001_èg³Mz@_x001B_ì_x0019_ÇÎÍ}@&amp;«_x0017_{~@N²sPY±{@	2_x0017_Zàöw@ò_x001C_1E#¬@­W±¢Øz@´Íüén@ðæÓ¾t²~@·`z°{@hì_x000F__x000D_!n~@ðX²X¡w@!ÈR!_x0004_z@ñëÜÛ»@_x0003__x0005_r±_x001E_ÝÉ@©_x0005_¦in­{@ÌuËòWs@A?T2¸z@½«üàr|@òo¥_x000C_@b_x0017_Ñ;©óx@V_x0012_J_x0019_N_x000E_~@BZÒ(L~@)×Ô2ë_x0017_w@Ü{Ò1Ü_x0012_w@é@ã]_x0006_6{@0N_x0002__x0005_Hz@/ï_x000D_^É0@_x0016_í`My}~@_x001A__x0005_è_x000C_àx@m&lt;oþy@|{ãn_x001C_³v@3_x0008_7|@0í.(z@¥¿`1_x001F_´@Ws_x001D_4Ðy@2QE"z@3¬_x0008_)y~@Â_x0002_&amp;¬íw@Meè't@¼­oq}Ã~@'QÚ¨|@_x0012_¢u_x0011_}@°+_x001A_1_x000F_t@¨%Ð&lt;W|@H_x0001_m_x0004__x0002__x0003_ Py@^u_x0008_{}z@_x0018_T__x0003_&gt;t@±Ëõïp@")¹X6~@á &gt;H_x0010_u@_x001F_Ôr_x0017_A3q@y´O×«îz@á_x0005_úì·w@­ÏÊ´_x0001_}@V@Ïú~	@d_x0014__x0007_Z¨w@Üwü'{@ÀöíMQo~@Cý©êZ_x0014_y@lm_x0019__x001E_zz@R@vÎ|@³Y_x0006_íy@ËÓ§AnH@}_x0002_Áø&gt;r@ÌT Úåu{@ºR _x0015_úz@_x000B_Ãn´_x0001_w@¡âÀÒ_x0008__x0010_{@±_x0016_©"_x0011_æy@_x001B_¹êèm.@v¬õ_x001A__x0006_W@lÓ;N_x001E_v@cÌ_x0002_H@v@CS_x0011_'_x001B_Hr@E^0d}@Äþ¥kqß@_x0003__x0005_Ód Þ¸}@Ð-M_x001F_X~@_x0002_k®W_x0005__x0010_|@#,^Hï¡@^_x000F_Á_x0015_~@Ò_x0018_Æè¶{@ÅtîxÒEz@~	_x000C_)Dë@YC:0dÄ}@Â«ö_x0011_¾x@ÿ_x001E_ý×¶sx@_x0011_ÙÕh?@Ý´£©@Å}»_x0001_{Cv@µPjÂJ1}@_x0005_+}*{@ç_x0004__x001A_£74z@Ýà²_x0005_ò_x0015_v@?ñ¯AÙ@Ó^è_x0001_?_x0017_@P_x0005_|Úny@Få¡ ÕÕ{@¤_x0018_È_x001D_ß_x001F_~@¢¹Ø²ë{@_x0016_ËÕ_x001C__x0002_:v@«ðÑcò¸~@Y_x001C_~Ý}@¾_x0017_Fu1@Î Vug7{@3_x001A_àf¯}@s_x0008_)ì0¾{@hÜr_x0002__x0005_ïz@Aùµ ýTy@Ö_x0004_¦Ì´z@Ä?_x0014_òv@0´Î #z@$·^¿¹_x0008_w@ºµ¶_Ew@_x0017_Ð)ù¹h}@g_x0001_éWRÓw@9ÂÒÖ~@Ì¯¬Í_x001F_}@Üéò_x0012_n±|@Ãì6ïhûu@7à&amp;{@EßV_x000D_ÑC{@_x0008_¢x¦i@è"æ_x0003_bj|@Îx¶´{{@Ô¥}Hz@Qg4[ |@ÒÅácÀ_x000D_@ÖZ®?_x0003_Ê@¼Ð_x0014_§©@_x001B_`Fì[Õ~@{E*½y@N.=b7}@n¤øët@jàMõ¨C{@4_x0013_Á×6y@JòÂ¾x­{@__x000B_Å_x0019_Í_x0014_~@¢úM¹t@_x0001__x0004_@»_ÙäØx@ä4Óÿ5@?_x0013_ID}@ñ6ÕXMúy@_x0005_ÐXÞ_x0012__x0015_z@]XºQysy@ðA²ìl@±«ÄÙ:~@_x0011_¹í_x0012_7Åu@_x000C__x0016_¤;2~@zÈMB~@[³QS_x0002_~{@ðÌñ%Ô}@³«R_x0010_é3}@ïò`¤(~@ÿHm_x001C_JÃ|@²®Â_x0017_n_x000B_w@ÿ_x0011__x0012_$Öry@í@%${@ÏqbLÝ®}@_x0016_µ©+Êw@¡WA@szs@f¤`ÜÂ¤@_x0001__x0016_[·ó_x000B_@-Ë»}vRi@¦G3ÈZöy@gz¶®y@2Z}÷h÷s@yå_x001C_£µ~@¨`_x0008_@|@]Ã&lt;Ó&amp;@HÎ_x0003__x0001__x0002_¯z@_x0006_×#_x0015_q@_x001B_ªÛÌj|@#§I6vó}@&gt;g¸{Fµw@ðüê_x0006_|@cÀ2Íiw@Ê&gt;S6~@¡ñ¤_x001A_ì{@Ã_x0010_}¾­`@ÿFúÑcx@_x0016_6÷Z:F@½_x0018_ÉßS}@ú_x0002__x000C_Ö¸x@³_x0013_¤úGy@¦'trßz@TLúx\_x0005_|@§¹/_x0008_z@ÞEªÌt@ªDoñs@|ÿ!âHU@Mé¾_x0013__x0016_Ðw@Ç_x0008__x0011_Üy@U^_x0004__x0016_&amp;Gy@þ_x000C_Î±\ë@Ø[m%ú@9^ºâ#{@_x0004__x001A_î2$Q|@~û|;^?t@Ê{Ô#_x0005_%~@G¯ðÙf{@È9«ª{@_x0002__x0003__x0017_màÐûy@¦Lo&gt;K@âg~íåÆ{@gª92~@uî_x0019_|_x0017_|@¥é_x0002_Ë¦\@ÒåsÜÔU@ýª¥æÃQz@¶o;Ûs@÷K[C_x0014_$z@ÌÒ³×fs@*1ÂÊØ}@bNÿ@Bë3&gt;_x001D_&lt;z@ú	¥_x001D_Æ@Ns/:åu@_x0010_å3Îw@7/Õ]q_x0001_}@ÃkNtÏy@¨ü=ðu@ì¾^	&lt;{@ ß%â:y@,e7Tª~@Ä©ÇKËM@Ç_x0007_©îI@Ïô_x0016_Ùy@_x000C_m*fhä~@d^ªeì5z@¸ãç_x000B_:³y@Í³{G"@¶¼w_x000F_z@_x001E_Ø_x0001__x0003_ë_x0010_|@H_x0018_V|@¸ØàX_x0016_3|@¬éÀ0²C|@_x0015_5©²#þu@ÃqN_x000F_»@qwÁz@ý3NCz@¸²më }@_x001F_Å¥ f^}@¥DDÒ_x0015_t@Ãk/}|@E_x0010_oÙ\@_x0014_Çº_x000B_Ñ\{@¾ëÀx@õýÙL*@8«qp&amp;z@_x0002__x0019__x001C_ö|@¸_x0017_hPzñx@7Å£²øöy@zÐWèoë}@_x001A_Ç\Y*0|@ðzÉ _x0013_{@nøsæ_x0008_~@W;F®Øu@ê°øÈ£u@ewiw_x000E_@S¥Ë9fÈx@å·f=jK|@Sú_x001D_6|@2å9Ä#j@ðoí´6z@_x0001__x0007_éë2Äz@_x001C_~|e_x0006_6w@;×ùYÚ|@É_åùaé@_x000F_^=Ì_}@Þæ_x000C_nOg{@}#(}@B?-Ò|@ÚÎÓÒ*y@_x0016_ßÚÕC@®`^Ù¹(@Ù_x0007_Â_x001D_z@lÓ_x0011__x0016_ã@ÕR*ø	¦z@J	goÜv@ï^a._x0002_@¿ÍwÙÑ{@&amp;×÷IØÛ@_x0011_(Ù×£@þ«ç ñ@¢5LÈöz@©4¶_x000F_P¥{@wí!	_x0005_!|@æõT§Õx@c§Õst@_x001C_Mµ}@\âXl'éy@m)Às_x0003_@_x0004_é+×?|@_x0006_´3_x0001_wWz@_x001A_Z8}@*¹Ü_x0001__x0002_H{@XÓ_x0017_þç}@4©øÕ\E|@Dc]óh"{@5{	ç8@PVá«Ëx@4ã_x0019__x0011__x0019_{@_x0013_9¤~Y_x000F_u@5jÐÑ_x0005_L}@._x0004_¿h*}@Î45Ô6{@_x0013_³°JDt@%Ñï{@¡:ê_x001D_ -~@fHZ¡­Dz@VD¡MPï@Õ¹&gt;¼³@ÆÉ_x0007_~@Ö_x000E_ð½}@_x000B_d¨	ÉÒs@â2+j)@µ2_x0011_h_x0001_Èv@ñ);¿mú~@'§Âý_x0016_¬}@+_x000D_So%@5_x000C_\8¶Ó@_x0007_uaV_x001F_v@Û¬éJB³w@¤_x0005__x0014_û_x0007_¤|@ÃúÏÈêÙ{@Ç	¯_x0017_ýj}@2_x0017_Óâ@_x0002__x0005_´$ë!_x0003_Wu@Ëë{ÄGR|@¤_x0002_ëEv@½µ­'|@mèv©@/E._x0012_½Jw@_x0002_ãÛ0õ_x0002_@_x000D__x001E_}!z@"á_x001B_în/|@2ÖåL_x0006_@ _x001D_Xã_x0010_x@äôf8m~@íè¤aùE@á _x0005_K_x0007__x0003_@ø_x001F__x0015_(x}@¢iL2}@,-q¾~@_x0011_/¡_x0003_bz@	R¼)2@î_x0001_8K@o°óÓÏôs@_x0008_iËj_x000B_u@:Âå³ÍÚ}@_x0018_À¸_x0004_bé@_x0010_~÷d¶_x0007_x@+PZêíx@z_x0019_)Å@¥Åu_x001E_u@í_x0011_#_x000F_-T~@_x0004_Ù¼ÎZÂy@/_x0003_ä8_x0003_¬x@ÞT_x000F_¢_x0005__x000C_ÊCz@À6ÅÞ}@|ï_x0017_hz@\Sd¯ós{@@*_x001C__x0015_±~@híÛ_x001A__x001C_}@ñÍ_x0004_4	kw@\v¹Ë%Äx@]$@"@K§úY_x001A_&lt;|@àÓ_x0002_!_x0002_g~@ü^Ù@µç@tõÇºÞI@ÏS_x001A_»kã@{-_x0003_ÑëÚ@øið_x0012__x0013_©x@_x0007_²_x000E_y@F7_x000B_iQï@~_«_x0006_lá|@öÛ_x0014_;_x0002_y@ù_x0006__x0005_hO@_x000D_vF_x000E_"Ì@kÝm¾¦_x0008_v@_x001B_I¿Ó°}@ü¿_x0014_ÄC@êhAn~@ß,bA_x000B_|@(]·á¿ó{@í&amp;C5É~@êÉî_x001D_àax@_x0002_g=é_x001E_{@_x0005__x0017__x0001_;½P@_x0002__x0005_xN­_x0004_9_x000B_v@°_x0004_LZ:_x0001_~@°_x0013_Ûr}@{_)3H_x0005_{@ñbÂ²åz@%¥_x0007_ºt|@ ¨Ìl}U}@[&amp;|&gt;@#Á¦¦Äu@¨Õe5#¦|@ù÷ñÇ+@Ã¡ôtw½@¬_x000C_=óZâ}@ÃÀ_x0012_U¹0z@ÜÍE_x0003_y@'©ù_x000F_Êp@¨¡£·_x0002_3@À__x0003_È¸^@Ï8°£-_x001D_@/_#ñ{@±y_x0008_ë­¼@_x0007_Ps,@/_x0003_à¿{_x000F_@r½K"Øt@å_x0011_F_x0006_Nz@9ûEM_x0003_x@¶µ_x0003__x0006_à+x@×0®Åx@·þwÐROr@àîRä#y@_x000F_Óhïay@¨Ê_x0001__x001B__x0003__x0004__x0016_Bv@3¨'³zo{@_x0002__x0011__x0001_Ay@ÊÒéÞ@ÿ&lt;ßih@=_x0003_ª0_x0012__x0001_t@Díé_x0001_@Mßø{Ñy@6¬ÈïCe|@ªîV*y@_x0012__x0015__x0010_ì|Gy@_x001C_Í ½qz@¶4j¢É}@Ð5C°ku@àùä/y_x001C_@Û°À_x0015_âG~@vÙêIÄ{@©OWD_x001E_ty@q_x000C_&lt;/èe|@ù¶Ù,i_x0018_z@Ë_x0003__x0007_¾û~@_x000F_ãne¯x@ñ=ûéòt@=¯ ,,c{@"´ØçÜ@_x001D__x0012_¶A©@°èØE!{@-&gt;°_x0010_t@¤¯ûòna@¤Y_x0019_Ã2P}@s_x000E_ÜrDl}@hï.Þèóx@_x0001__x0002_«_x0005_¾as@i$£pøz@_x0017_;Æþ®_x0001_w@&amp;_x000B_òS_x0008_Ç@±d&lt;ì"1{@KBë+i.@j£V.RI@DegÔ±u@É&amp;_x0017_ÚØq@_x0010_ÔN_x0015_ZË}@_x001F_åô¹ @â_x0005_Âáæx@ÛRHïñ|@ï&lt;zQé.z@Ël_x001E_¹_x000C_r@ú_x0013_ØD_x0019_u@°%v@Í@cwÍÇ1v@BºbÉx@_x0017_1Ùlù*z@s_x000D__x0019_7@-}@PèLZ@õa;U«y@ý@N@|@jp+nÏý~@£¬ý_x001A_|@V_x0019_1ê=u@s^ËÁðzx@5jÒ_x0011_hx@â_x0019_íÊ_x0006_t@g%JÑ4}@[_x0017_^e_x0004__x0007__x0001_ä}@7£P²©Hx@_x0006_­_x0008__x0015_@s@ÓÏ_x001D_§~@uï0_x000E_þa}@hÍLù.³{@Ð}+#×+z@k_x0014_QÀ{@Ä.+_x0019_y@oÔm6v@_x0001_²7árÌ|@â»jÄbt@W{V_x0008_56q@[²8k³&lt;y@ämÌ/v@æ]_x001B_--Rv@=E_x0005_: _x0010_{@D%($'Ô@±ö3S_x001B_z@ç_x0003_!)_x0003__x0011_~@FÑcì)x@$M&lt;+¯¬@6¸Ekyz@l;·wÚ|@r_x000C_7~@þÁËÚ1u@J_x0002_àA@ÞNXöu@x_x0017__x001D_ztTy@Gr_x0014_®@W_x000E__x0001_©À­@u_x000D_]c._x001C_t@_x0001__x0003__x001C_û«O4@rA5+*@ß^Jr­x@_x0006__x000F_&gt;h©y@_x001E_öú*_x001B_w@°_x0002_ÌÂØ¢~@Ï_x001B_fé/Ý{@Æxp\ÏPx@XôÁ/Ãm|@`J**ÿ}@#(_x001F_q_x000E__x0012_}@;S_x0001__x001C_ajz@æA¯v}t@zKÄ~÷u@&lt;­_x000D_ìÞ\t@pØqyG|@_x001F_ÑZ¤¡þ@q`±Ã	{@íB6¶î}@¨ãÄpÃIt@{32Ë{@¹ùé_5u@ð_x0002_Ø z@Ó«/É"£{@Õ[_x0001_,6_x000C_y@/a_x0008__x001C_ÌÙv@è`wT5z@î©56t@æ¬¸¿;@nð	û!@Zü_x0019_zv@`*_x0018_^_x0005__x0006_2y@P9Tµ¤w@_x000C_&gt;¬3@q°_x0001__x0003_þ{@)_x0002_Ñ_x0005_4¢@îî_x000E_þLx|@·HR»SÎ~@:Ö_x0017_À~~@P±Cs@i_x0015__x000D__x001C_+}{@ýÙ ¢CH@!_x0003_×F;Ðs@â¾ç~&gt;ûy@-ÌâÓæÄ{@k_x0006_»±³xw@Ç£rq&lt;r@	íM{ò_x0018_@ÃÌôã©}@ûð®ÿ~@½?ûMµ@½ÎZç[@t_x000B_Þb±y@_x0016_«fÇ1t@ß ,Ç8_x0002_}@øåòê=@þØûë~@øfLmÁ.w@u½¥_x0004_N}@\ÌûW{@§ß^Ä¿@`r/M_x0018_}@_x001A_2§}'z@_x0001__x0003_nÝ¥Ö_x0002_~@÷7%üÆr@Xå^]¾v@ry¡ÛkD~@â_x0014_/ô{@_x001B_£}Óv@ `MG`|@_x0018_Ç'ÿnz@_¸ÆÌ_x0014_@øôî8Þ±x@,|Â´xy@yÀã6¿_x001A_@À	ÏY8@¹»_x0002_·ð9u@Ú¿_x000F_D¶6v@ú`ÎÌê%@áWÿ"N@©Fj4Å_x0018_@ï_x0010__x001A_È¾}@QxÈ3â4~@}Ø7Î;u@T_x001F_³Á;½~@v6²âÍ2}@$üL¼(_x000F_@È_x000C_5É¢@dØ_x0015_[{@n×òB@E_x000B_Ãò.·w@	dË~@[¶&amp;§¸@@_x000C_ÎÌ_x001F_Ûs@x´_x0007__x000D_ú²{@?éÿ±}@(ï	Y_x0003_Âw@ðÐ9±¾ÿx@ùÃ_x000F_¹=@ØëôÜc~@rªèºæe{@_x0001_7+¾_x0016_Ï|@dsó_x0006_Qz@ö	Äz_x0014_ª|@_x0004_^_x0016__x001D_Cw@2Ñ_x000F_Ì¾{@rH_x0014_aþ|@_üËO_x0002_y@÷¥QÇ7_x0012_v@_x001E_«_x0005_Û}@×þ_x0012__x0008_{@'_x000C_Ó_x000B_oÉv@}Ð(_x0008_&lt;b}@2{Øút@¿`b$íøx@{í_x0012_C~r@*ZN#ÒÀy@_x000D__x001C__x0019_k_x000E_@ÓJ\_x0011_z@OD¦oOp@ìÊ|(Käz@&amp;¢÷ù0Q{@0¨aÖê({@Ù»Pàv@Êo¯_x0013_|@Ï_x0016_Ì{!@_x0001__x0003__x001E_è1%±pz@¹6_x0017__x001C_è@D±gÞ_x0001_%w@_x000D_xÿ¥°z@µÈ_x0002_¦"Ot@BÔ_x001B_2&amp;@q}Oï_x0007_@4¢¦E_x0006_Å|@Q¬èéCIv@FTÍþ@¦fÌüzv@t_x001A_PÆ@¸8Ï*Ó_x001C_z@&lt;á¯_x001B_²È@9C@ö3$~@v_x001B_7Á_x0005_z@_x0005_UêX±t@4_x0005_¿_x0010_7|@­¼ý_ÿ|@ø,o1w@µ» Æ6Ny@!KñÅH{@$ávt@¶§iT¤@wNíR#w@_x0001_!%!`@ÀÌ¶ùÎ*@E²&gt;&gt;Kx@½_x0004_ñ_x0015_Fçz@'&amp;`W@ÚÙ2_x0018_e'x@³)ù_x0001__x0003_Q3z@¿­Áî¬Þ~@æM×¶iÜx@aÜÑÄÙz@ÂêLµy@òUÌ©!_x0007_o@Ã_x0006_À:^Ã{@ëp:¹Z×v@(ýÔr{u@M_x0017_ë:½!{@ººç~@WÊrÁúÍs@Ä_x0017_|³«#~@ðÆ½W@ì´Þþ±|@e}Ò}[_x0002_@NÑesä0}@h£_otW~@q­±Ûl}@_x000B__x0005_Ku@%1£_x0019_&gt;w@$í\¬á@§ì*ß}@£@]öz{@h_x0011_»v@Þµiðº@f¿¶au@ÝK,_x0001_@_x001E_û?F_x001F_`}@8VÒçË@M_x001F_ëf_x001A_k@\yÁ_x0013_TÈs@_x0001__x0004_×¾|®@6Rë|@uýÊõò&amp;|@Ç&amp;ð-N@D,ÍÐx@_x001D_F7_x0008_Çx@´jÂ_x000E_ê|@±%_x0003_ôä|@*rÁ/ {@V"±²x@¹Íb)ªÀx@°ÜF§÷x@Úæ¬ûuu@î©'ß@_x0004_h£êÍ{@ÝÚfâÌ¬s@_x000B_;0,0@²Õ0Ê{@$ì¬øqìt@§",ã_x0016_@QÜðG {@l_x000F_ÛtA}@Ý37JÍky@vÒóõb@ÝÓû+kÈ~@ÍC.ªº_x0002_|@É_x001D_Y¿ïx@ÿ+Yan_x0014_v@_x0007_É]³_x000B_{@¥T_x0012_¥~@o­·_x0007_ÓY{@,W·]_x0001__x0002_v@_x000E_m×º_x0002_(m@eâÌk~@,`}}@Õu&lt;÷ó|@¼¤?'Qç{@ Oã¶Ì{@zÙuüå~@UJY;¿|@%_x0002__x001E_é;z@ô²__x0017_×~@Fs4Û¸}@I_x001B_ÝT_x000E_t@	¢lÏ?Xu@Âá	_x0007_4	z@_x000B_³®ÈÒ_x0002_{@üâÏaî_x0005_|@.æjfSz@Ã²µE@ìM,¦_x0018__x0003_{@_x000F_­_x001A_N«_x0003_w@C	_x0010_2_x0014_}@XÞÿ_x000E_A1|@«Lü_x0010_¹w@=rùÈ[Y@\-%~@?¶_x0014_%hö{@i|_Øåv@ýCBÅvÐv@á-ï0w!x@_x0015__x001E_Oµiv@_x0001_¿_x001C_¸r@_x0002__x0003_C_x001B_åR_x000C_@%_x0016_­ÿõv@=_x0010_¿ÄXx@_Õ_x001B_\°óy@?L*±v@Pp·mÆäw@F~éF_x0015_@_x0001_WÊ_x0001_¡~@¬·_x001B_8_y@Fù+ôïc@Íà_x000E_Û_x0012_x@W¨58·_x0014_}@_x0005_ÇªèÐ ~@¿óø£0w@9pµK_x0004_y@ÐÅMS ?@ðþøVc@&gt;±SõF1@_x001D_L`*_x000F_÷z@_x0002_IPµ~@@=N³#_x001E_@ÒWK¼y}@_x001D_	ÌÝåpy@úá_x0019_	ØK{@¼5Ì(ç|@_ëE\p@êäìsèt@7ÊSíÖ#@J+#Ei_x0002_|@_x0016_.2¿*Ê@ëè~a|@oÎ¼1_x0003__x0004_æñ}@À±×ÎÃ@pì%:p|@KÄmC5Ñ~@é^_x001D_g{@`Ay÷jv@Ì_x000F_Hº|@t@Ñ¿_x0006_ew@Ø1tÕFç}@Mås@âM&lt;SÒè}@¢|_x0018_6Ì)~@&amp;@e^ô{@QôòËx@1Áÿ^I}@ð X·d@|@ü§o\Dq@_x001A_ÜY@´':':{@_x0002_+_x001E_º|@½A_x0012_v_x0002_¬w@£ c_x001D_ÊMx@ÉV7ÂN@Û_x0018_y08~@_x000C_5äá_x001C_ôu@¬2¶ð$x@é¼ÔÞ/{@_x0016_è°s+3y@;'1´_x0001_½w@¶ÑåOmz@_x0013_°_x0001_¦w}@@º#¢_x0007_Ðx@_x0001__x0003_âhµÄÉ~@qe_x0018_fÐ@_x0004_o_x0017_é^v@«2þ~N_x0015_@©_x0001_ÉWcq@ÖÐhz@giòÑDßu@._x001C_`;_x001A_|@ÒyX_x001E_9{@äé®ZÐ~@I_x0003_&lt;-±e~@Ýè¨-v@«õ_T¾x@'Á-÷@~@pcé7_x0019_t@IöRº_x0006_@ÉÒ_x000F_«_x0014_@z@\Òü_x001D_Ô@%ÖÌ â_x0008_{@_x0007__x001E_!1K y@á¡Ì.sv@á_x0011_Atc}@¾"íÆ&lt;*|@÷_x0019_g%_x001A_{@©ª=kq@þ²,¨¶:~@êáiÔ@3_x000E_tùÄ@L³W_x0002_Ï@_x0006_se³s@} .¯@N_x001F_í_x0006__x0007_HÞ}@H+¯¨fËw@xßrìÇ{@²È©I@ÆlöèÎwy@$ÕâËßv|@±_x0006_ÁQÚ_x0008_x@¿­sB_x000C__x0005_u@ä©%R7_x0018_@_x000D_÷9*~@¯ ã6Nv~@»Æ_x001B_.u@Ò(î#ð_x0017_@tâ¡'W}@_x0002_éNDÿì|@Õf?ÿ«p@¦q#ÒtÈu@â­Ü&lt;	Ï}@2§XÌx@Ñ=aí@V=°!ð}@!_x0019_ë.îB@£`N_x0012_~@¶ø_x0004_ôÔy@d\bw4¥x@_x0003__x0001_§°&gt;êv@Ùveª,w@_x000B_$ËÒÃ·}@_x001E_4©@_x0012_µY,}|@GFiàsè{@/·îÅárx@_x0001__x0002_+,¯Â@ßô¦ë_x0002_4{@ï:Ým_x0006_@äUE&lt;ï¹}@l_x000D__x001E_Co@_x0014_ÕkÅ_x000C_@¹_x0012_K&lt;-@á÷ËE_x0016_$}@2_x0014_Ë6þV|@p_x000C_Çø¹v@ÛðNÑÁy@_x0016__x0017_;ìtb@{ïw^,m{@op_x0013_Zñ°@#Z_x0019_Ì®{@ [x@_x0011_&lt;Û®i}@×VùÜ~}@_x000C__x0015_ñ_x0019_0~@_x0006_l»_x0004_¬§{@Û2_x0018_tÆx@Û_x0015_.~@_x001D_o¯@_x000C_'k3n@uú´_x0007_z@5_x0012_nÐK2|@àÝ6U¦@íå_x000F_éf}@zdÍ¦ðnv@WÖ	-½}@G8@þy@_x0015_Ò¨Û_x0001__x0003_1}x@÷º~@_x000E_)áæµþ}@úÇ*Òey@r¿Ó_x0012_C|@_x0010_Áæ³^z@ D36f@5_x001B_xôC5@±Á5_x0016_Â~@¦_x000D_JG_x0015_~@_x000E__x001D_û6W_x0002_@¦å·æ_x0003__x0010_~@ÿ=é¿]x@@_x0007__x0004_Ò¾fv@ó¤p©w@§_x000F_°|@î6_x0001__x001D_S_x0008_}@Æ¼êÿ.»@_x0001_:KÚ%g@à»9ï_x0018_V@®ÒhD7C@l!_x0015_)LÖw@¡tÉaÍz@2¿Ä_x0010_Ðð@Â;_x0012_öTz@_x001B_ÊþÎ.x@Uÿ_x0017_Fúðz@^o	Ó¦Q@_x0011_¸¼ÇL~@lµ¸¨o@HX03w@û®LÓ±y@_x0002__x0004_Ü_x0014__x0012_ãm#u@_x001B_ü_x0010__|@6s_x0007_äw@«¤º_x000B_-Mv@÷òN?_x0007_p@_x000C__x0006_Rß=_x0007_@Õ÷·¦uf@h®²âè_x0006_@lO­Ì~y@_x001E_}@âáq@µhìKd¯w@)b·|@üñjÜpE@Cp¥J}@VRÔÁj@W&gt;_x001F_y·{@â4~z_x0001_s@üÜõ_x0016_Z{@õ_x0006_u&lt;4 w@xBqßk_x000F_@³&amp;	Ô_x001D_@Ñ¹ÖÆþv@@'N_x0014_Ás@]9@ßy@_x001C_Ìû¸ ~@_x001C_Rîç_x0003_@ ¥ô(_x0002_;@n_x0001_ÂúÝ@î£J±.Ät@¿8ðI×o}@_x0003_/Ó_x0004_i}@_x0015_½Ë_x0003__x0005_{@¹_x0005_j®g~@=H²ty@o%T^£ãz@ùÊÒ8À{@_x0012_[Bp_x000B_~@eë_x0003_Ly@R.1±&amp;Ø{@äÌ_x001C_eñ}@3©UG¾á@è_x0007_ø¾M~@_x0017_Wd|@öâ¤Í|@¯LÄÍ_x0019_C@C\¤É,îw@&lt;_x0004_Æ¡¸_x0010_@Ä£rKqÜ@Òâ,e¿y@_x0017_Kêdry@Àì_x0014_em+}@?FgÌ~z@KQ¡ãâ6|@¼poèÖ|@_x000C__x0001_¥_x0001_ät@ì_x0002_É_x0013_,_x0014_{@¦ð_x0013__x000E_K@J_x0001_í¼&lt;ø~@´INÓ@z æ	_x0002_Ý~@å3Å_x001B_@{@î.@Æ¨}@_x0017_Sù_x0010__x0015_,}@_x0001__x0005_RJ»Ì_x0014_Àp@ÙÑ7Å©{@#ó5e_x0017_®z@äS&gt;ßÑ_x001E_y@D_x001C_rè_x0004_~@_x0012_£0Íb@_x001E_Z&amp;Iw@)jÇQ_x0008_y@Ë !gëm@j¥Vu_x000F__w@J_x0015_-Í4;z@º·&gt;±©@K!WÓëo|@4ÜÄ_x000E__x0002_K{@æÄkè¶y@©í}Øw~@º§_x0015_Ú@HÂ ¹_x0016_|@··k\¾z@_x0010_P_x0017_Æ_x001E_I@IÖ_x0003_hs@{@«_x001F_¶ë7(y@Åeóývx@µ;NWn_x001C_}@ëýø(_x001A_R@6	&amp;ØÕ¹{@dÿ	6ßGq@¤RÉÐ_x001F_§x@þ_x001C_Íiwr{@n¶Dªé|@_x0001__x001A__x0008_a@ú3_x0003__x0007_ÊÄv@s _x000F_!@nÓ$fà@Ã¿|Q_x0005_ðx@¨Ï\÷°Qx@G\g8;w@\ÞÿÖ_x0003_}@Å÷mÎ_x0004_?}@z[_x0010_Rç_x000B_~@Q=¬8Ê@&amp;_x0008_^Õ_x001F_{@_x0003__x0001_S_x0011_u@ÐVä¦@°¦A_x0010_Xt@ÿvV/m_x000E_@_x0014_Ù)çw¾}@0R_x0012_Ø¬2x@AÄö¶;y@}¸jTÝÔ|@Öho÷V~@EA£ÂIx@JuyXÆv@io_x0014_u@_x001E_kùv«Ë@ñØ_x0002_¢ë@;_x000B_Ý¤K@F_x0006__x001A__x0012_Or@)éV©Át@ýz«_x001F_xL@¿Ac5w@	WfR¢Ì@hò_x000C__x0005__x000B_@_x0006__x0007_´²_x0001__x001C_Cu@l='EjÌ@V)ºÐyX{@øù_x0017_hM¼~@½åùïb~@j­}y@kýÌZy@@£_x0003_pÂx@q5ûðÝ~u@ÆÎ	í@_x001C_=ÔËk«{@E¦,¹w@p/ðû!§{@2_x0002__x001A_þ z@_x0002_kÃ_x0004_ÒÌ~@s_x001E_íX_x0018_~@®{ÙV%@ Z°±0Eu@W_x001E_×Ø¥_x0005_}@A#ë5¯Ez@W¢È/~@)óÃÀ;7@ö×l7ì}@~{Í¶TXx@_x001C_E±´y@ë_x000C_³z_x0013_*}@U\__x0016_6p@Ô{u=vRz@¥#w@ÇJgBÖ¡{@÷@,Ùìf@³5J_x0001__x0002_à#|@):Æ_x0001_`@=¨$"v@UîØøê_x000E_@£PL_x001E_÷]}@ò½ìì_x000B_t~@!¼w5q@`ÉIqy@_x0012_HÝ¼Þw@Òû|Å_x000D_|@úùtx.|@IÝJþñÁ}@}ßååÌ|@¤@_Q[Ù|@÷_x000B_ªý|@À¿ à_Êu@ºÿsØ_x0017_~@µzã¥$_x001E_q@?u0{@r}_x0002_&gt;._x001C_|@!»Z_x0011__x001B_j|@_x0012_¿d2_x0005_@è¹£EZz@_x0006_ÙSùÅÿ@Ào_x0015_	°áv@nÝZÞø/y@Ej}Ôx@Ù&amp;x¥Qx@_x000E__x001E_µöRñw@_x000C_é_x0005_þy@Ú§û_x0007_Êy@~çàó¨Ó}@_x0001__x0008_®e_x001A_Ä_x001F_r@ës:ÅrR{@ýº-¾"©{@!_x0007_Bî\]z@/u_x0017_bx@fZ_x0005_&amp;`@_x000C_^	4|@|ZlÌx_x0013_h@×Jù/_x001C_B@ïXO×z@|_ÑÕ_x0003_z}@Õ_x0014_G¡Æ@Ù¹wå_x0012_@Þ@A·ß)|@=  ä{@®Ü¥q@ÐïBØ°æy@hèX_x0002_\~@´.Éªu@|^Ê}@_x0004_	«òÁw@r{l_x001E_jôy@£,YõvÁ{@eFØ½îûw@ö_x001C_'_x0018_¾v}@R2¬{%_x0006_@Âx³ñÝ@Ü_x0012_\\ëX}@Ó_x0010_¼\Q{@Û e"¯@À&gt;­ÏÁ|@DàS_x0003__x0004__x001D_Ôy@zß%ê_x000B_t@é\eâqx@s¦Á±@$ÏìrGùz@ß_x0002_¸Éñµ}@ã.ôVêv@6ý8¥}@w%_x0008_$@Þ×Lüº@_x0001_ ]áxÀ|@Ø_x0016_¾ÈÆ}@mdbûBJ@ûÿf{N¯{@GÁØ2`y@­×_x0006_Ð|@O24&amp;`w@_x001F_¿_x0017_UNÎ|@_x0017_ÒÃUx@làî_x0008__x001A_v@V¢·_x000F_«z@]½wU!ä~@XrèRBÚ}@OP_x0002_ê1z@Ð_x001D_ýÑÒ|@òÊ29}@mØüI¿}@_x000F_ÄÒ_x0006_³ot@X_x0002_§u|z@#sH?0r@Y)|_x0013_p7@üÞ¼¦Blt@_x0001_	qî¡ËÓz@Þói¾nB@¨§:yø²z@	DÊ¾ÿy@Ü ¯W_x000C_@_x0011__x0017_`F&amp;*@MR­ß¹¥r@CMu]¬z@|_x001D_B_x0012_Úa|@_x0001_ò&lt;²c;x@9_x0002__x0001_ì.H@ãT-ï@_x0010__x000B__x0008_z{_x001B_v@3~èqcê}@ùÁ®á¿Æz@_x0013_!xÄ-@»_x0006_JXÆz@®+_x0015_dT=@B*&amp;â]z@z2C R~@_x0007_ÈpaZ¼v@J{+8_x000E_u@4µIÒ_x001A_w~@p	¢à_x0004_x@6Ü×_x0003_éô}@÷ÿæ\(~@3«¶ÐJ_x0005_y@b.¶SóY~@T5ü¥Ö_x0008_}@sK¡®u~@_x000E__x0016_¾\%¾v@ïr¦ê_x0002__x0003_Æ?z@-Ïêd@ø¼H_x0006_ x@¾9Ù_x0010_¿@Ç³"ùè@;ÿàKV}@1fz_x0002_Uz@ÃÓ°_x0013_z@s\º3#_x001E_w@Z_x0002_ýêw@Ì2o¬| @ÀOR~¯ùx@´]øgÎx@8²&amp;r@_x0004_U9x@ç"_çy@XÜ«³¸{@ R%¿Äx@d8I±_x001A_z@É)Å/î~@¢J6ÁÏ|@_x001D_ë$_x0013_?y@Z_x0010_Ü"Ç{@áä_x001A_y_x0002_@è_x0014_G_x0006_}@êú_x0004__x0005_O{@¦nPê?}@Waµºi±}@CÉ^µè)}@45,rÐÕu@êÿÊS_x0001__x0018_@ºê|£oV@_x0001__x0002_Ï._x0013_ql_x001D_w@$_x0001_4E{@{e,öIÕz@jÆÍ	£_x001F_|@_x0010_p_x001E_­$y@!±ÃZQ@%+¼ó1~@+º¨»_x0019_s@µëÔB|@¤ó_x000F_bwò@sÝ]Å¡µ{@1u±_x0019_Cª@s'ò_x0017_ÿ{@^\Á¸Í/|@-Â	D£×p@H_x0017_¢ï_x0018__~@tPÒC^_x0003_w@ñ2A©Âå@á&gt;ß_x0004_}@à_x0010_tVÈe}@Ò¿­½~s@_x0010_=±Põ@¶áKi_x001B_{@_x0016_¿.!á~@n-ºõ{@_x001C_öta_x000D_9z@¹É_x000C_k_x0019_B|@Íñ÷HáÈ|@b¤´i)u@[À_x0011_Fq¶~@_x001F_ñ\:£_x0006_{@_x0012_Yp_x0017__x0007__x000B_A'w@©¶!(Fzy@^_x000C_È`~@­aÆ_x0017_ÑMw@u¬fú¶x@·®I/ä@_x0013_z_x0016_t4w@Pi_x0006_Û^~@"ïsu`îv@_x0008__x0003_Ü_x0013_¡@_x0011_3 {õ_x0004_@_x000B_ÉßJ]@iRaÿx@þ2¹_x0010_)_x0005_v@Ú_x0012_	_x000E_«_x000C_|@_x0019_cÁ2_x001D_x@¶DÀ_x0004_0x@_x001D_+øYV_x001A_w@_x000C_Q¾Ñ&amp;®@dcÅæC}@æ²þ_x0003_û%x@13æälæ@Ï7"`u@ôKáRÑ¥@_x000B_q_x0006_nÛv@ãÿôTKt@e±_x0002_¬®~@Ö_x0001_ÿº«_x000E_r@YD«±Ûz@Jù÷U!_x0010_y@Â¨j]É}@Ã_x0016_¦0Îz@_x0002__x0007_ý9&gt;O?ö@B£ôÂöz@5¯Î§_x0006_úq@ujÐ;8|@ãÂU&gt;z@&amp;_x001E_ô_x0003__x0018_|@µ.âF¡}@H*õÏ@}´`óÇfu@_x0011_&amp;J3mÙz@ãz^»z@L.sÝÑ|@ªsw+záz@£_x0004_gðØ­|@ _x0014_á×ßh~@6±âäv@-í»2á|@ú_x0005_5lô6{@6*wâ_x001E__x001E_|@{D@ØÓ2u@_x0017_Q_x0003_*)@7.ÍCª_x0015_z@í&lt;ê°áÃw@jq5Wk@_x001B_/½X»z|@)_x0001_Ð&gt;y@¶cí´+#{@\bù®Fw@|Çê9¥p}@å\6}@_x0010__x0006_£tÛq|@~%Þ_x0001__x0002_Z¿{@V_x0013_Új{@_x000E_ºÆñF@B"sCÇ_x0003_}@1ÝßQ'Õ@Öyð§}@#ðsU8+@"½¢_x0007_è%z@­+&amp;_x0018__x000B_@çnRù¨}@ÛV_x0013_Z|@6_x0015__x0018_jfß|@u{ô´×~@Bº_¦~@,~éÑ8}@1ôÃcïv@_x0005_Úx_x0015_ly@_x0018_	^wO5|@átÆ_x0005_:f}@G¿_x001C_­	x@I¬ÓW_2@ùT_x0004_æg×}@úòâ3Éwx@Ç°ER{@_x000B_ø8`_x0001_@­=úÅ{@T±xO@Êp3÷pà@_x000C_Ñ8çÝ|@õQ¶5¼Úz@|¥Î8K{}@hî.4Y ~@_x0004__x0006_x^Ó7Ó~@®_x0017_¤¯_x001A_Tw@Âðeïé¥{@4_x0001_á_x001D_Ö}@Äk©_x001D_¨@4ÿ§õíA@ÊÀ·ºy2@_x000C_Õ_x0014__x0001_]z@_x0012_~_x0014_6òu@vþ7:V|@¦áçÁv@_x000B_ÔF;_x0007_Ís@ÌÊ=VÌå{@_x0017_ìZÑ@%ÁZ|_x001B_q@(ì_x000E__x000C_½õ~@ë°®LÍ	@kó@w:Z|@gDÙ_x0002_x@§ÌsW4@_x0011_ªûdì_x0003_|@_x0002_Â¾"~@XÆòJ|^@@cO|@w³_J-Ð}@_x000B__x0005_uvQO{@_x0001__x000E_F${@êþ]­³~@_x0015_*Ò_x0019_S{@Dzâf@ mh_x0003_kR@¸K»Î_x0001__x0003_¯`@Rkf_x0006_ó}@¬$#+à×z@¼7ò±(xx@·¨ñÃB)@?XÎI_x0001_t@Âå&gt;7+u@»,°Qì@ÐxNÄ¢}@«ÌÏ_x0006_Ò8~@K±],@_x0003_ÆNé¥@m_x0011_D'`A~@&gt;'E _x0013_n@;?%_x001D__x001F_{@føÄlgy@Ü_x0002_¢_x001C_p@ÂH_x0013_Úþïv@\è(_x0017_¸u@ÿ2Mú³y@oáPO¼Ýz@SÖÕXÈ|@Îf×FN_@¢L­[Ô|@#åBQ1_x0005_z@º_x001C_t^@ÿ÷ý÷¶@É«_x0015_û±@Vû_x000C_2h*@¦6ÀHDx@ìG*!_x0019_@_x0017__x0017_å.0@_x0001__x0003_ôÿè_x0018_0_x0011_w@Æ¯Khx@RÃêÔzO~@ÕL_x0010__x0001_|@÷g®_x0002__x0019_zw@¿)L	]v@K¡EdE~@ùã_x0016_:O8{@ÝãÙjh*~@_x0017_Ãá|@û0Á%6@_x001F_Çrt¯{@_x0013_%=`å|@¶Äbª_x0010_Ýz@G­A0v`~@¾©ÇrÙÊv@«PðdTjx@2_x0003_+Ý)Vx@ëþþá(M}@XCbMÇ|@Bït]â~@[ý|ÅL@0j_x001C_+þVy@÷¿OÞÂ@lõjÚð~z@_x001C_ã·Æ±s@U&amp;HsÙ~@HÙüÇd~@ºÎ¡Òy@ØH2_x000F_kP@êSÚnt~@_x0018_z¨_x0003__x0004_ë"~@â_x0007__x0019_QÄ|@3x²_x0016__x0007_(|@_x001A_ÎÊ6ð+r@òâÌÆã@J¢'Áì~@T_x000D__S¾Q|@7_z¼ó{@@_x001B_ª4_x0019__x0014_}@ºo!=o|@ùQ_x000B_FÑ¼q@Û_x0003_æ¹_x0007_F~@_x001C_M=ü;t@2°TZÈ@Ï_x0013_ÊU¯F@øÊ~T{@Ê_x000D__x0002_ .5@ÖÌKîXy@·è)]_x000E_y@Ê¬V£X|@¹A@fo_x0006_@wQßðö_x0002_}@_x000B_¹K¸L%x@ó}_x000D_ÞNÈ{@Ì}_x0006_óz@Y»ß±@¤NÛ~@ÙÒï+´}@_x0010_Ry_x0001_@Æ¤âg#à{@_ýG|Û|@C_Ã×}@_x0001__x0002_ñ±tBhe@v¼lsç~@ÖÏñ¨¼du@_x001E_8èz@_x000D_¯wÐPt@¬II_x000D_~@m¤&amp;ß_x0004_{@M_x001B_.P&gt;Ä|@_x000D_ûËvd~@_x001D_âgdÚ°x@ü\È+(@_x0018_PLA/es@Ed¸xV´}@°Ë_x001C_Z£~@GûDÖx1{@aR`_x0019_À$t@vDt6Îå|@4ZÁ_x001F_á©~@­·zI_x0005__x@_x000E_Ü_x0007_@#R-+sO}@´Ý%­9x@_x000F_E_x0017_d@&amp;Ñ&lt;£­~@_x0014_Rü5q|@_x0007_Óûa_x0012__x001B_@·éiS_x0017_)x@QUùy@K$ý#0W}@g_x001B_Ûrüz@_x0017_¼2[P{@i"óN_x0003__x0004_Áu@LR"½Ç}@»½_x0016__x001A_z@¥Þ_x0016_Èþ |@ü5_x001F_	|@Õ_x000C__x0003__x000E_Ò?@_x0004_±TIà|@þþo_x0018_`V@Xõb_x0002_Àñ~@²4/ô_x0017_â|@aÎ_x001C__x000B__x001D_w@F=h¥Az@]_x0006_/18Wr@ÄeÇÐj$v@µÈ4óUv@8jÔ÷-y@Çu_x0016_&amp;v@_x0001_Ã;3À§@HH¤_x001A_òÐ|@[ë_x0005_¢Jy@)&lt;m¨w@ô³}iw@_x000F_÷Ô_x0004_¤y@l_x001D_½_x000C_ß|@­5_x0008_ ×vz@¢£ÏÐ){@þ_x001E_:Ìí@H+ õE_x000C_~@oúÂbL}@_x001B_B_x0001_0F_x000F_|@_x0004_HÌ&amp;¥z@Ät×b$@_x0002__x0005_ lk[_x0003_@9ß_x0002_t@|*wÈ_x0010_@U)_x0001_nÖñt@R)6Ïx@!P_x001C_Ïb,~@H#ì£_x0004_&amp;@ ta$´{@Aâ)B_x0015_@G_x000C_Ç_x0004_i}@ÔLmÄä@L@_x0011_¹³*}@Ì;'_x001A_s@æ[°F@_x000E_9_x0016_O{_x0011_@.c@¤oSt@_x0007__x0006_éPcy@C_x001A_ö`µx@_x0016_î¥»T_x0004_~@çíaãÊd|@Â·Fßhr@ýa_x000B_Âù_x0015_@|;dÌ_x0001_õ~@ôJO¦ÈÞn@\á'Üz@nÏe5ç½{@±_x001C_&lt;i¨@ÞÆög%ä{@D=CÓh_x001B_@ðM[_x0004_å@³ÙïhjØw@_x001F_³¦q_x0004__x0005_a!w@W82ìÞ?y@û_x000C_t×&amp;/{@_x0019_"*öëz@V]º!Éiz@q+±_x0001_ñ@E¼B¡N@ëO&gt;ÛÌRy@ÿn"ÿ£z@~tþ.5x@!_x000C_Rikü{@\j6û&gt;Ñ{@'_x001C_8t}@¦{{ô[Ç|@)_x0005_vïæw@Ö ´~·}@OiÏ_x0001_x@ôV;Û­}@¦×E¯Ð`y@_x0019_!c_x0002_Á@ÔH{ *ú@ê_x0012_[Bûr@o¼Sºp@(_x0002_A¹@ôÞóÉ7x@t_x0017_¸_x0004_û{@FAñÞG×@®¥4_x0016_(ã|@¨úW_x001C_½`~@viaAUG@·._x0003_%{!@È\K#Y|@_x0004__x0005_«h«eZ¤x@íôõ?³x|@	÷eß_x0001_Æw@~#_x001C__x0016_¡@Ö-_x001E_Ï1@¼±°Ú~@þív_x0012_Q}@5×Z_~@_x0014_Çq¤Òx@ý:;_x001C_Y{@mVÄH°¡~@6_x0019_Ò°ãÎ{@àÙôu¨~@Õ¿»£rv@*ö_x0017__x001A_Ä@_x0010_O_x0016_õi¹}@{ÄÒ@}z@±¯f2_x0004_ð~@F/_x0006_8_x0006_}@Ø¤;_x0007_À?w@%J_x000F_åã_x0016_~@WuÝ_x0003_4 @ë"_x001D_Çy@pX_x001C_kM{@ôn7Z Py@ºÑñô_x001A_dv@Çx@cuv@RÑw_x000F_ð¨~@HÕ_ÞTÅ}@g/_x0003_&amp;_x0017__x001C_{@¹§C_x0002_'e}@-ß2¦_x0001__x0003_yb@ºìµ¤ìx@_x001F_Î&gt;¯@õ~_x0019_'áL@c3A!æÃ@_x0002_×ò¤_x0012_L~@f?b§¼z@Ñòs½íßt@w³¯â_x0008_@02_x0004_ï|@Biú4¶y@Î[²½Ê~@_x0001_küí!Ó}@Aý1'õìz@1_x001B_J´¢it@/Ü,ëy{@èi_x000E_#_x0019_|@QGyH­}@_x0013__x001F_,_x0019_Ülv@0ê¢X_x0013_}@âpÀ!z@_x0015_P\Ô´s{@uÕ×5ñ@ºxcI&amp;¸y@rß^z,z@uÙ®Èó®z@&amp;»ä_x0010_@=æöðüx@Ôµ_x0017_\w@õØ3¨Èy@êÃp¹,|@yÀÈ9y_x001B_}@_x0001__x0002__x0004_ôÙ\_x000D_v@Ïîp&lt;´w@8¿Ï_x0003_@Ï|_x0007_qå_x000E_@ó²7à_x0016_@ò×ax	|@ÇýÀT=~@«u#_x0008_8}@_x000E_{ÛPáUw@_x0015_eÇÉóÊy@)I­c!¾u@_x0016_BT¬×y@W¬5Â¶_x0007_u@LÚYE_x000D_Ây@®ë_q@_x001D_»I+~@g_x0004_ÐËy@_x000C_/Á¤bÚt@_²XÈ*x@Çïü~@ø_x0002_Î_x0010_I|@Ð_x001C_ßÏ$y@Ð1ÅéLy@"eJ_x000E_+ì|@ªå?H%A|@"æÐù`Ýr@¤_x0004_ _x000B_²ïs@4m_x000F_û}Gz@Ì±U^CG~@HH¨-3z@º?×_x0007_¡_x000C_p@_x0016_ÿ¸â_x0001__x0005_úO~@&gt;_x000C_]ïmz@R_x0004_:ªz@ÞUèÍsÍx@SÃÖ_x001D__x001A_ºz@:ø_x0001_d_x0014_{@¡n¿à_x0003_t@¬{Âp§x@ÈËx_x0017_|y@KTïùÊb}@~#·¤x}@_x001D__x001A_íb}@_x0018__x000C_Æ±pu@Ð_x000C__x0001_³C¸@Ø+îl¨ö~@ÒmC£¼Rx@_ªW_x0006_Á{@é¾{ËÀu@£aÌó	`@Åá9MÃy@g?£ÕÏ|@ÉOO[|@«©&amp;|"p@äVX×õRz@É-¸=y{w@¾Ñ_x001C_Dh_x001E_@ø³ä`¢[t@0Ñ_x000F_q.²@,Þº¯Ù@Ï(_x000F_j*y@®ÛMl²@¹R_x0016__x0002_¿1@_x0005__x0007_éÄ&amp;Þ_x0013_¼@G_x001C__x001F_Ä@	â[_x0006_oóz@_x0004_ZÇ{@}Ç·÷}@_x0007_¶Éz@íþ*_x0004_¡y@ß¶@_x0010_o(_x000C_i¶@G«á2:w@Ç_x0017__x0003_{@C_x0004_)Å±w@=èò_x0014_ã~@_x0001__x0016__x001A__x0004_.z@ÔÀ_x000B_¶w@í]}Û"_x000B_x@~_x0012_"ó}{y@ë|±_x0018_³t@òi_x001B_Ð_x0007_@Fï´_x001E_h@Æqþ$:z@"ÙØ¼ÎV@½_x0005_u§@+`¹×q@ËÊ_x001C_æÃp@Ë_x0017_É¯,_x0008_@_x0002_n G;v@@_x0010_%úv@ßðj_x001E_¿Ox@³=ùERÞ|@éøz´Ù	@¸´SÆ_x0001__x0004_Å|@Ä¨_x0010_Âuw@S0_x000C__x0004_Ky@"¹E')@ÄCdaC@ÊCr_x000D_C~@ç_x001F__E@Ña_x001E_Rôl|@J¿"^3¼}@E·_x001F_ úN@1-ÔÒlz@Ñ°CV_x0018_z@«Ò_x001C_ew6{@$dc¿`¯z@_x0011_$Ä_x001F_{@%éðþ(z@8CÝ3+§}@ìT_x0001_z_x0001_½x@.Þ"÷¹x@­³U¹ë}@¤ìE_x0002_z@ãw\_x0003_^@10õß_x000B_}@E_x0004_eËÀyy@T y@'û7}_x0007_~@_x000D_8_x001A__x001E_Db@b'¦]bðy@)&gt;7_x001E_¬ó@Ù¿&lt;+_x000B_ä|@ÝTâÃ{@_x0018_¬´¶Z@_x0001__x0002_Ãi?tÍ~@HlàèG{@.Æå^_A@_x0013_dà©·x@Ù_x0019__x0006__x001F_Ó|@d_x0005_³©r+|@¾¿4ûsI|@¿ÿÎ	³@vÁ_x0019_ìLz@ÞyGËTÕ|@WÚ·ãEõ|@ú§ø¼¼_x001C_|@_x0018_ÿ_x000B_!vK}@´/¸%£_x0011_~@ûlÌ&amp;Vñx@jA³q@Z*_x0004_é½t@ uÑ_x0004__x0018_Õo@_x000E_V¨µ@v&lt;çl_x0011_y@q_x0011_¸l{@_x000E_Sóú¼U|@zøZÛjs@a_x000D_Y'nz@_x0011__x0001_¯_x0017_nî@©Pð¯~@_x0018_"ow_x0005_üz@käpLRµx@Ü_x0016_XÚz@Ãðféûz@ùðzÃ(¼|@:b_x0005__x0014__x0004__x0005_ðez@ýûÆø`y@å_x0012_õÚ_x0011_&amp;{@¾ ùÙâÐ}@to_x0001_º@õ!¢0Ä~@Ä)ö_x001E_nsm@_x0017_·IjÅs@TF}¢_x000B_Gu@Æ«Õ¬z{@t}$OHw@fÔú_x0001__x0004_Îw@E¾Eç}¿z@=¿[_x0002_©Ö@&amp;SÆ_x001E_@²_x0008_:«à~@B,FFv@_x0001__x001F_M' "}@ ±)i{}@[_x0013_¥dz@_x0010_ªíö_x001F_|@{¨cD«}@ìç©Âý}@W¦¿/y@°$_x0004__x0003_È_x0007_z@ '(îH[{@kàúª@¶_x001E_l&amp;®v@¦*o+w@øu5u6@¢)þ84_x0015_y@*_x001F_:¾ÑÏ}@_x0002__x0003_!Ê:_x001B__x0014_°{@ua¸_x0007_{@reÍC:ð{@®	­«èw@ÏÔ­ÈÆz@úÀ´@_x0001_^w_x0010_Íéy@c _x001F_5\@éJ:æ&amp;@u»Bih{@8&lt;Ô"ú|@_x000E_ö§J=uw@PÌSñF{@[äär¥!@Á%E6ùw@°Ê4û÷í|@Ýù¾BZy@_x001B_FÌ¢_x0001_z@§¥ Ux}@·ÈCaMy@]JÂ_x0013_åØv@níX+N{@ìdÊq{@wOpow@mKBñnÆ{@ÉÈsWv@X7®¥A{@Â_x000E_Â_x0012_D¼w@5§e²|@3Q³G_x0013_¤@àÒá_x000F_&amp;}@u_x001C_!_x0003__x0005_;L@_x0002_;#¨Ig@a³Ë_x000E_|@UÒÝ§~@&gt;Âî_x001F_-¶@Øú-h«v@Ã_x000B_ªä_x0001_~@i½Ù_x000B__x001D_á}@Û«_x0008_*°_x0018_@_x0002_tÇ_x0004_°~@_x001E_"ÌEA×s@_x0003_®LÏÁ¾w@	£_x0004_Àr@êÙ_x001D_DÚ@_x0007_=Èó_x0017_@_x0018_-mbËz@Ó~F_x0002_ø5s@xf_x0006__x000C_^v@¸²\P±º|@£IËëy@FÉèm{@+û÷¬1îu@å_x0008_­Õ_x0008__x001E_@jx_x001D_Ödz@ÞVù.@cÑ»îçø@ê6|ts@Tp_x0003_qgy@ôÆq_x0011_´Ã}@ä_x000D_(DT{@t»|*°Vz@1T	_x0012_u@_x0003__x0004_î ©yúrz@_x001E_¸yoµ_x001C_w@	¶/ºpw@3°ÉÂ»@Í_x0002__x0018_\¾´@»Þ*_x0016_æ}@Á _x0015_%ÆÅ@e]ÉvñË{@÷¢¿_x0014_ú~@J_x0013_k_x0004_F{@ù}¾ÊCáx@w³_x0011_³ªb{@_x001D_ÆDÃVw@$Ìi_x0013_@(!TÂwû|@,óøî6y@µ_x0012__x0012__x0015_`c@°°Jðq@0wÑÃâÀ{@Õ©Pv@-E1û|x@½_x0001_·ü&lt;{@]a_x0008_V_x001A_}@Ô}_x0004_z¬ºv@;_x0005_ºÆqý{@_x0012_-OÀÐDy@xÚl0}@_x001C_øºÑ7ä@aûÖc~@_x001B__x001C_Iz½y@&gt;6§ªÆ@Ëà^9_x0001__x0003_¦}@Å½m~@¸Jí@_x0016_«{@û²®#t»}@ïØö_x000F_qè@_x001F__x000E_s_¡9}@¶_x0004__x0019_%ñ¡|@)ÐÓÀ ªw@=ç_x0003_HcÌu@c(aþzi{@Ô¡ª¯ýWw@_x0017_³_x0019__x0016_Ív@D©uÀV|@KHÒÅ_x0002_@×_x0001_¤ÇéÙx@&lt;Xs&gt;{@·_x0008_}	_x0010_}@¢.r&amp;u°u@l¬mnâ_x0002_z@_x0005_Åx_x0011_ùu@ßlt_x0012_¢@¾!eYõx@_x000F_©2*í}@'c_x001E_ïy@M½"íWd@_x0004__x0013_²§]o@	D^úãy@ê®_x0011_ð¶x@_x0014_$íÙ#l~@t,_x0006_ôÀ¯@"_x000D__x001B_©@413Nþ@_x0002__x0007_¸_x000B_ÓaùNy@ðeÌTõ{@;óp.õ?v@~¢®M´]|@Ï¨Î^_x0015_u@G_x0019__x000C__x000D_E]{@³BEZÁ¬v@·iìVÍ^{@;_x0005_®Pz@nø_x0004_ÿüy@_x001C__x001B_ùÚ_x0005_w@-Äóù5X}@_x0001_Ú%Tø-r@@_x0006_¬h_x0016_Jz@+,©ìÈÊz@x,¢ô¹æu@áZ79_ó~@ð_x0001_2b¡¸@©L~©ÓS@¦èrìJüx@1_x0019_/¸Ì±{@®qà_x0016_@¤¬Õáhò~@ÐÁ_x0018_Kox@Vd_)ÁÊ|@¨BÇx9@6`ruñv@å.Ç;³ä|@S¾õ_Û~@®ä_x000E_¬æ_x0003_@f¶p!&gt;v@K0ùã_x0001__x0002_¸Â|@_x001B_}?åÎ_{@¼À/Öàw@ 2)Ïz@Æø5ðp{@ß_x001B_Þõ³|@pj!ãLÇ~@³¨üûgî{@SâÆ@3È^_x0007_|@Â³9|@Í;C_x001A_=@Ø@àd@~ýPúá~@_x0018_&gt;#d_x000E_{@vßr®¼åy@Pö¸_x000C_²w@F_x0002_UÓBp@4/­YPÎ@Íº_x001A_Ô÷~@'á_x0007_lº@G½ôUè}@$¯k'_x0004_Þx@:Òºí}_x0016_r@°ï"´~e@·O0h8g@¯_x0005_@eÒú@_x0003_X®z@À¨v{@.âÄC&lt;¥@Üs_x0001_²Àt@LéOä_x0014__x000B_|@_x0001__x0002_ÊìÖ×@=Þ0_x0018_~@^º*F_x0018_]}@é_x001C__x000B_.òZv@É;@ó@_x0001_yËe¡{@ÁH	Lß_x000B_}@iÂ^þEß{@+÷6_x000C_®y@ÕâÑ_x000B_ú}@_x0016_uh&lt;|@ìÄßÇ'¢w@·ÒïY Õ~@¨:~jþ_x001A_}@ðõY}@È_x0017_P¹FJ{@Ø¾!îÀ|@zLÅ¡c÷v@zÆ_x0018_]Æ}@é¬È_x001A_@ý(6 _x001F_v@k_x0011__x0013_µ_x001D_{@µr¼»x@£´0_x0010_x@Xû_x001E_ @.§_x000E__x000E_é{@È_x0005_Q_x0005_~@%ã_x0006__x000C_&amp;)y@_x001B_lýù~@-W{=øx@ÉXg·ñ]{@òd_x000C__x0003__x0005_&amp;?|@_x0019_X¢óÝ¼z@ Ñ-_x0003_Òw@¼¸MÅH_x0001_{@1ppgL{@a_x0004__x000C_i_x0011_@á@@×¤·y@_x0014_sö|Ðúz@Ù6­&lt;_x0002_{@©Ä¾_x0017_@ÈñÈZ_x0006_t@úÀå@ÓÓ_x000C_/áy@*[Ô5,x@ü×`_x0015_7e@Ó_x0011_ÉF=y@4!¹1u@þ¡@,y@&gt;¥_x000D_ ¾±x@_x001B_8Lé±ç{@»½WUÊ|@%Ñ_x0006_oÌy@1_x0001_ó©@¿ÿ_x0007_Öi_@k&gt;·_x0016_é~@ÌBöÎzy@=&gt;_x0011_Û!_x0005_}@Æh,¼×Ar@_x0014_JdÑ?&amp;~@ÎÀWiö~@YkT3 3v@ós6ëè"@_x0003__x000B_Ø;_x001A_,Ö@!¼*_x000D_$¸z@(õQîôáw@Ö¯_x0018_`gw@_x0014_z_x0019_pâG@_x0003_½3~_x0001__x0016_@FË~!}}@[ùa_x001E_¨Þ@íß_x0007_Ö`{@y­Áç_x001B_êu@Tº¿_x0015__x0015_{@_è?ËJ`{@§_x0001_oµv@¦_x001A__x001E__x0004__x0013_(r@_x0014_Æn9w@2^g"sw@%Þk`¥ @%)_x001B_Ë[	|@kÃ_x001F__x0008_Ój@t½_x000C__x000B_êJz@¶¬+&lt;ãv@üíG_x0011__x0005_¤}@_x0014_¯xA&gt;}@Ó_x0018_²jH|@¬·øC_x0015_|@/Åâ_x0002_y_x0006_x@]ww¬¥y@¯÷§à[Í{@·JâñZØ@,´ÙÀ|@¨0ù_x0007__x000D_Ö|@2ývö_x0002__x0003_Á}@êíJ«ø{@´ê5¢~@_x0004_	_x0012_o*@lõÛ}êâ}@_x000F_o¨^Ò_x001B_u@_x0010_J¨ê¬;~@ù_x0015__x0018_÷Êx@_x0019__x000D__x0001_ì@NÖ?_x000F_¼z~@GØÏõ/N@3îÃÑ½©z@øC1_x000D_Iu@5_x0014_óÙ{'@É_x000F_µõÂu@ÐTëÌ	Dy@å_x0011_X­92y@=Å]-Ñx@_x0013_Øaz@bb'hà}@!`æ[ì}@[_x0016_8ey@D$_x0006__x001E_7&amp;{@B&amp;,ç0~@_x001B_uÙÀ_x001F_@ëd_x0017_5{@_x0015_qÃAÇw@&lt;w-_x000C_,y@24TrB~@ÚA¯Ðvu@_x0002_y_x0007__x0003_ty@¤&lt;®hr~@_x0003__x0006_\§/ý¨x@´ÉêG}v@f_x0019_óá¨u@_x0018_ÙvÏÕz@BID¼}cz@W @Þ¨Ðw@ª'ôk|@æÇ¯¹+Ì~@rÛ×_x0011__x0005_w@;Ñö® |@fOÐ]_x000D_w@ÃI_x0001_ÿhÞy@â_x0006_CU_x0002_Mu@¯LMçÑ[|@½nðÿ4@dF¸_x0007_k@FÚ6{@µÆ~óÀ_x0002_r@zõyÎ}@4#Jè4c@ç_u_x0004_ê@2úÝd_x001F_@é_x0014_|Y_x001E_Ì|@eê_x001D_Ìz@fºÜ|@UÕ|+_x0017_@Ô_x0004_~y@ÀKC÷MSy@¬6_x001E_òd@ïÒ_x0006_Ñ¾~@_x000E_wH_x001A_t@&gt;_x0002__x0004__x0003_ñy@&gt;ÇÿÄ@_x0004__x0016_i¥ 8z@_x0011_VD_x0018_ø¸u@ñÕ=ÓW¬@qÂÈêÀ¤y@Þ-Dæ_@ßÇð¼­@z@kÂÊF÷_x0004_z@ÕQ_x001C__x0011_a@öx¬®Ùð}@éÙt	°o@·¹¦ºK£|@Ô±ÄÌÕiy@_x0005_¥¶ê÷@ßVhÒÂh{@âîÂU÷g{@`ÁÝ~uz@C#c.Iz@÷_x0006__x0006_!}´z@[DÅZ_x0013_|@¼Á_x000B_õ÷§z@_x000E_$fnü_x0002_z@¾_x001E__¼ëü}@&gt;ZÍ_lv@j_x000F__x0011_\©Ù~@o`Ú³_x0004__x0003_@×¢_x0001_!F_x0005_@_x001E__x0013_ÿ_x0003__x001C_@çË?¦Ú's@&gt;ð@¾±_x0017_z@_x000D_¹ø¡Ôû}@_x0002__x0008_7S´_x0016_M@0ÞÄ{c÷}@Åê_x0016_ÿ¨_x0013_@MÔêîü@4_x0016_-_x000B_Ñ«z@Õø_x0012_¼êp@úÔå=ð_x0005_@¶ÉÓ_x0007_¾=|@ôü_x0012__8-x@°`þåÐ'@oçyÍ0:|@¶ý_x0006_Æ|@w7Uô¡4@õÜ?_x000E_éÉ|@:*ö@y|@A5_x0014_SÔ_x000C_|@g_x0001_w1|@4¯A_x001E_[}@Aà¬ã±h~@_x0002_¼î9_x001B_Ã}@:Ïö$rx@Lãi=|@£37¿@_x0014_.0	Ø¥y@?¯OÖÄàz@_x0003_I.Ü¥Ë|@Àª5_x001A_$0@@þx;ýÇy@"ËÔ;Ôro@ö`¯|ïOz@D_x001C_jî|~@_x0004_L6_x000F__x0001__x0003__x0019_±o@õmÉA|@§AÈäå]y@i³KÂë)z@¶1[,´{@K"IæÞÙ|@¶|_x0007_û_x001E_ã@æ3¿ËB{@å@N_x0012_=w@þ¨D±@î¿%r@ý¡eCéu@_x0002__x000F_ª´}@Hv_x000F__x0004__x0001_~@ìÈqÈ¹ä{@¢çI_x0005_Ãÿu@_x0013_¸¡­@tæq¡ëz@Áu_x0019_Á@_x0004_a6³Æv@¿§{$7ûx@òWûÃÿ_x0013_z@åVû.¯|@öÃ_x0005_ì^}@¯MW°çv@?_x0010_WÈ_x0014_|@ÝO­y@QëtÙ¤¹~@ç_x001E_ou!y@Íg_x000C_ _x0017_{@ýtÚãv@O(_x0006_y@_x0003__x0005__x0013_Ñ_x0013_µJô~@ýüNço@5Ã	ê|@Ù÷ k`y@_x0002_D&amp;´y@2_x0018_w@î;_x000C__x0001_æw@_x0013_F'É_x0012_|@èëÐÙ_x0002_@Sff?_x0016_z@°Å_x000B_¹@_x0005_Ý¨?G|@qÖ}=ìS@_x0006_9_x0003_h÷_}@?YSÑ·w@&amp;	ÃÿÀõ}@vþ¥K|@$4Îvz@þ{à_x0016__x0010_@Rju_x0011_kü}@Z!Ñ¤_x0014_@ï_x0006__x0004__x000D_@¶L(¦Ð@s£TÄC@N_x0014_Dÿ#@?MFÕ{w@ûÃÄ»¢z@ÇÛáær@_x0018_IY§ÒÞ@9ßnó_x0008_5~@ðß¦p¹y@âs2_x0003__x0006_fz@Þ_x000B_©w²@­qÎ½ör@¾&gt;Éí8û|@-_x001D_w_x0005_¡éx@W IçV{@u¾_x001D_Âà@ BW°_x0016_}@È_x0017_I_x0001_,~@_x000D__x0011_rÁKv@³&gt;Ô&gt;°z@_x0004__x0015_"v@_x000D_m×4x~@c64_x0017_/£w@lk[­@Ód¢þ_x0006_y@ï=GÜQ¡x@6!Ñ×Euu@ _x0017_qö_x0010_u}@('CJc_x0018_t@[B@_x0010_fV_x001F__x0002_|@_x0012_b37_x0005_}@â¦î&amp;Ø_x000F_v@Íé_x000B_ã_x0011_ê~@2cÇ¸n{@,´sNY@Ý&lt;Y s@gÒÆ_x0004_Yby@qmeå_x0001__x001D_{@gl_x000B_9W¦w@4·A±Èz@_x0001__x0002_«fhP@Óù._x001D_@õuûûÿ`@ß_x0017_Ý~@Ø_x000F_Á_x001F_X@"_x0019_ê¬q[@AZ_x0004_Þ@|&gt;õk=ìv@¹.ôÁz@áF_x0001_UÁ~@.çËæc®|@@$/)ÌJ@Ñ_x0011_î®©@lº:P_x000D_@õo.7_x001C_Ôw@.½¤çÚ^y@ä0!o®|@_x0001__x0012_Õ_x0016_ÕL{@¦Lm÷7r@íÚ_x0015_ßtm@sg "Ò|@yDÚsó6@Ó¢cbo_x001B_~@ì_x0007_,a8x@Ðø)$¹Yy@è¢º$u@È~b_x0003_òÖz@·øJMÙ6y@Úâ_x0019_îþ~@è2_x001A_§ö´}@bÜèÌ^@ëÚ_x000B__x0001__x0004_rÙ@Mçê¦z@,«,5F6|@&lt;7uòjöw@½?_x0019__x0008_±}@Çì±"E_x0010_@Né_x0015__x0008_ÿ\y@ÖsªS/©@©È×Í¤°@_x001E_¹mCy{@x/k|´"y@Ù_x000B_L¯Ú8{@¦S/,÷_x001D_{@_x001B_1,Y&lt;2x@¾óÿs àw@_x0015_Nú;q§z@_x001F_¬_x0014_¢_x0005_'{@¦©p_Ô_x0007_u@ß_x0003_­õ8ýu@ìo»Þ­áu@Ë_x0013__x0014_ÛF}@Ù·Û´ux@_x000F_òáx@LU_x0010_â­ët@_x0014___x0006_l@=_x0013_È?ïy|@D¯¼¿¸@+(ÎBÃ@­_x001C_S§v@$_x0014__x000B_btx@?ë_x000C__x0007_4{@¯)©_x0002_D@_x0002__x0004__x0013_(Å5r@][ _x0008_KÑt@èÂ}Íü_x0004_~@W8Äx@_x0013_¶Óî~@wÁa_x001E_v@PÝ²|}@Eð¯í}@S_x000B_@u@pP¬Ô#¥|@X ²nBY@¼BØ)d{@4Y_x0017_Ên@!_x0002_ñ_x001B_CÕv@¹¤_x001D_n0{@¦_x0003_ø_x0016_~@ë[&lt;0¹¤@ÍÄ"_x0011__x0019__x0018_x@`6g"_x000B_x@eÏÏõ|@rw[ÇIw@ß?ÿÁ_ë{@ù­¾¸¸Û@LA¦Bl}@fSªîæ@ðA`ÿ_x001C_=z@z_x001F_{=ß~@!LvM¶Üy@ÝúRÌÍÖ{@t_x0001_¹B!©z@3fá_x0015_Õ{@6íÆ_x0003__x0004_ÿt@e_x001B_¶Å_x0003_:@µ;üouX@®jð_x0015_cax@p¯áÖ7w@ÕámÛY]~@(ürÕ&lt;(w@©Ü_x0013_vbs@§êÖ_x0002_ê¬|@£Ü_x001C_Ý&lt;@ìTnÎz+{@Y5_x0001_ú_x0001_~@i£OKÎ©y@~_x0001_,ÜC­z@&lt;,÷_x000F_~@ä|AÔ6z@ÆFnx@ti;ªZ~@¹_x0017_\0ØÍ@µjv)ý@þèIÉy@¬ý [Ê*{@·¡d²$ïy@($_x000D_¢Éy@ÊÄäø_x001C_@ç§¦í?­@_x0002_ü÷Ñ½z@_x0011_ÛfIâ}@°Ã[_x000C_cz@_x0017_G£P®s@ñ¡w¥@ù_x0002_ÛÏ_x0006_üt@_x0002__x0003__x001C__x0003__x0008_3@¾ó_x0008_EË3y@ `Æ¨&lt;_x000C_@_x0019__x0001_vÞÇÝ|@²Õ_x0012__x000F_Â@%ÉôÃý'u@ÄÈp]¨@`ÿÒöÖ|@ØZrv@=¬ö¦°{@ñ¸¿÷U@¯i_x0014_©*Ð@XM_x0001__x000D_Ku@V_x001B_ó×g}@ç_x001A_ç^_x000F_x@E¹+Úpv@î_x000E_XíX_x0005_@@°_x0006_é_x0014_@àÚ_x0015__x000E_Äaz@U_x000D_«ÒÍVq@îûZàh»~@ÛÈUÀ#@@Q'Bjð@jUD¡z@ã3ý×êq@aiéy@ÿõ_x0001_§_x001D_@÷ùe-Bz@lÆeMu@2¾ØøL@_x0019_é_x0019__x0016_ë~@|$&amp;V_x0001__x0008_Ò|@×3$mW&lt;@N¾ubû@nÁBÑê@U÷_x0012_I­@nÆ@"®f"}@_x0014_Øõr_x0002_©}@_x0018_´ä;~{@&amp;_x001E_¥ºØC|@{_x001C_ñ³|u@ì±wUq}@þGë îy@ÍEÆqw@^çU`Ãz@_x0015__x001C_ ü_x0017_~@×(ÃÊj0@°IBëN{@_x0010_Úëb¯~@|2$ÊÑ_x001E_}@B_x001F_{K²}@Ã ¶@)w@p_x001C__x0005__x0007_Bí|@÷_x0006_Véß!u@+¢¤Ü_x0012_Z}@^ÞZ·r@øí_x0004_nÙÒ@^_x0005__x000B_py_x0003_|@ÆVùõ¹@øÞX_x0018_~@ó¶_x000E__x0004_XÏ{@/z_x0003_  x@_x0001__x0004_ö+mþB@_x000D_ì×Î@í¹¹§k@¦_x0017_ZyjW@õ®Õ_x0005_Q6x@ª´ì%z@&lt;Ô_x0002_Â­Ø@þ_x0007_O¡xo@vb_x000B_Híy@"iÛòDv@½OÝq_x000F_@¤OÔ_x0010_~@üß¹Þpx@_x001D_óå§P[~@¸5å (@_x0017_][_x0014__x0002_@oòRiS®}@7~É_x001C__x0016_	@V_x000C_ÅÜ@=Îå½_x0013_r|@Ë/'_x000B_~@_x0018_*+k^Êw@&amp;Y¥$_x001C_y@:í÷%ñ@È_x000E_3 s@Ö_x0003_	à~å}@$_x001E_*_x0015__x001D_z@b¯­_x0008_&gt;ðz@Óº4#µ±z@¦_x000D_»y@÷2ui{@B|á_x0001__x0005_Fìw@´Ç#é_x0001_{@s_X×EO@_x0008_Y_x000F_¿At@©_x0004__x0019_¼D@ëÍÜ`ô@è¶ýà}@¶_x0018_Nu@$ölêÍà|@Gp_~@=Oõ__x0012_@k=®c_x001D_~@ÄØ÷._r@')ÿÐÊr@ä3(_x0018_7i@$w¼Ô#@_x000C_)ñyëy~@¸Vè_x0016_~¦}@mWBÙ_x0007_w@[¬`W8y@´ü_x000F_ÌùR@_x000D__x0018_%Qú¤}@SØ±!I´w@_x0010_ ê5æz@	:_Ì$d@o_x0003__x001D_¿¨s@¬@CHô¶|@Hª_x0013_Ä_x0003__x0002_@_x000E_U«,_x0019_ÿy@&lt;ó8_x000C_q@t«eV¬«|@¢D {@_x0001__x0003_J_x001B_¦·¬¼~@â 9_x0008_M{@ÚhÏI¼ñ@,),3F@|@X0_x000B_Iµcy@´ìç_x001A_y@ÜtÍy@H7zæn@_x0001_Ìë"@ÍGïk__x001C_r@£:Êí_x0013_Ô@°Èã¨Öw@Tf«¦ùO@¨FðOµÿ}@Ríù_x0012_Us}@_x0006_Ãx_x0005_ã|@ª¨å¶_x0008_@_x0014_¼×ày@ûÖ;ox@èÅº£|@X7Id;@(BQ_x0002_¤{@ö¼¨_x0003_v_x0013_@&gt;T_x0011__x0004_?¥v@íèå¼&amp;~@XÐ2Cî{@_x0010_#_x0016_¼y@_x0001_4ôØ7S|@ ±¶Cp@¬×5þ_x000F_Iy@çi=·i_x0011_}@EÊõ_x0001__x0004_m÷@52 uÙ&gt;~@.à_x001E_Íô_x0002_@§=0¾}@ÖhHûÑ@_x000C_z¬_x0003_~@P¦û_x0018_P@L&gt;÷×ôUy@ã_x0006_ òi{@Cp©¨±@_x000D_9ùòå~@_x0005_ú£Í?x@ß­¿_x0008_Ä_x001E_@@_x001D_èî_x0016_û~@Qòl'h_x0003_~@dKöÆÈx@ÝÄ¦çð4v@w^ª_x0008_]Ñv@&amp;^ ñÂ¤|@°Àãô|@_x0014_-Æ_x000F_&lt;@Ì_x0007_%`ì6@Ú§_x0019_2@êRèÍÊ@@°fÍÔwã9@iË_x000B_çuÀA@HLîc?@@à¸CÆp8@©&lt;¾Ò&lt;@_x001C__x001C_Þ,E@2ðKl5A@¤i_x0013_¤_x001F_C@_x0001__x0002_óh_x000B_¬_äA@9°{¼Ó4@H#Ú0w&gt;@»o]_x0012_´hA@&lt;só&gt;¬MB@_x0018_´{Tù_x001F_=@ _x001A_,_x0007_©A@"J£VA@áÒ_x001E__x001C_p@@ªx_x0007_»_x0002_"A@=·_x0005__x0001_bA@Ôþ÷(¿B@A¹¹_x0012__x0001_0D@öÖñM2wA@	_x0019_kåÁA@,¸_x0014__x0016_Þ&lt;@_x0013_?Û|Ý_x0014_A@T¥&gt;_x0017_ëa8@rsýÊ°C@ðÀæ6=@ìsc8æC@z&amp;?"ÐC@!çX_x0002_rÇC@RÅÌA@ÿè¼à&amp;2F@r8_x001E_È_x001E_:@%é±¬8óB@^w_x001A_ûPéD@çÑõçgBB@ô{AgÊ&lt;@¬÷åì_x000E_;&lt;@&gt;1ê_x0014__x0001__x0002_ãn?@Vð_x000C_?º@&gt;@j«l¿^ÓB@ÂúuÉn_x0002_?@:lìC _x000B_?@SÞ_x0018_b:@Y¡%&gt;@Öb3LoA@Ú}¼_x0012_m?@¼phx¾;8@ãO_x001D__x001A_ D@:ûÓõ%_x000B_E@@_x001C_«*B@¶ÀäàùA@î_x001C_´½Óu=@ÞøÆßä@@í_Ç_x0014_B@"_x0001__x0011__x000B_ãTA@Ã_x001A_má,|F@ò÷Ø°?=@_x0018__x0001__x0001__x0018__x0001__x0001__x0018__x0001__x0001__x0018__x0001__x0001__x0018__x0001__x0001__x0018__x0001__x0001__x0018__x0001__x0001__x0018__x0001__x0001__x0018__x0001__x0001__x0018__x0001__x0001__x0018__x0001__x0001__x0018__x0001__x0001__x0018__x0001__x0001__x0018__x0001__x0001__x0018__x0001__x0001__x0018__x0001__x0001__x0018__x0001__x0001__x0018__x0001__x0001__x0018__x0001__x0001__x0018__x0001__x0001__x0018__x0001__x0001__x0018__x0001__x0001__x0018__x0001__x0001__x0018__x0001__x0001__x0001__x0002__x0018__x0001__x0001__x0018__x0001__x0001__x0018__x0001__x0001__x0018__x0001__x0001__x0018__x0001__x0001__x0018__x0001__x0001__x0018__x0001__x0001_ _x0018__x0001__x0001_¡_x0018__x0001__x0001_¢_x0018__x0001__x0001_£_x0018__x0001__x0001_¤_x0018__x0001__x0001_¥_x0018__x0001__x0001_¦_x0018__x0001__x0001_§_x0018__x0001__x0001_¨_x0018__x0001__x0001_©_x0018__x0001__x0001_ª_x0018__x0001__x0001_«_x0018__x0001__x0001_¬_x0018__x0001__x0001_­_x0018__x0001__x0001_®_x0018__x0001__x0001_¯_x0018__x0001__x0001_°_x0018__x0001__x0001_±_x0018__x0001__x0001_²_x0018__x0001__x0001_³_x0018__x0001__x0001_´_x0018__x0001__x0001_µ_x0018__x0001__x0001_¶_x0018__x0001__x0001_·_x0018__x0001__x0001_¸_x0018__x0001__x0001_¹_x0018__x0001__x0001_º_x0018__x0001__x0001_»_x0018__x0001__x0001_¼_x0018__x0001__x0001_½_x0018__x0001__x0001_¾_x0018__x0001__x0001_¿_x0018__x0001__x0001_À_x0018__x0001__x0001_Á_x0018__x0001__x0001_Â_x0018__x0001__x0001_Ã_x0018__x0001__x0001_Ä_x0018__x0001__x0001_Å_x0018__x0001__x0001_Æ_x0018__x0001__x0001_Ç_x0018__x0001__x0001_È_x0018__x0001__x0001_É_x0018__x0001__x0001_Ê_x0018__x0001__x0001_Ë_x0018__x0001__x0001_Ì_x0018__x0001__x0001_Í_x0018__x0001__x0001_Î_x0018__x0001__x0001_Ï_x0018__x0001__x0001_Ð_x0018__x0001__x0001_Ñ_x0018__x0001__x0001_Ò_x0018__x0001__x0001_Ó_x0018__x0001__x0001_Ô_x0018__x0001__x0001_Õ_x0018__x0001__x0001_Ö_x0018__x0001__x0001_×_x0018__x0001__x0001__x0001__x0002_Ø_x0018__x0001__x0001_Ù_x0018__x0001__x0001_Ú_x0018__x0001__x0001_Û_x0018__x0001__x0001_Ü_x0018__x0001__x0001_Ý_x0018__x0001__x0001_Þ_x0018__x0001__x0001_ß_x0018__x0001__x0001_à_x0018__x0001__x0001_á_x0018__x0001__x0001_â_x0018__x0001__x0001_ã_x0018__x0001__x0001_ä_x0018__x0001__x0001_å_x0018__x0001__x0001_æ_x0018__x0001__x0001_ç_x0018__x0001__x0001_è_x0018__x0001__x0001_é_x0018__x0001__x0001_ê_x0018__x0001__x0001_ë_x0018__x0001__x0001_ì_x0018__x0001__x0001_î_x0018__x0001__x0001_ýÿÿÿï_x0018__x0001__x0001_ð_x0018__x0001__x0001_ñ_x0018__x0001__x0001_ò_x0018__x0001__x0001_ó_x0018__x0001__x0001_ô_x0018__x0001__x0001_õ_x0018__x0001__x0001_ö_x0018__x0001__x0001_÷_x0018__x0001__x0001_ø_x0018__x0001__x0001_ù_x0018__x0001__x0001_ú_x0018__x0001__x0001_û_x0018__x0001__x0001_ü_x0018__x0001__x0001_ý_x0018__x0001__x0001_þ_x0018__x0001__x0001_ÿ_x0018__x0001__x0001__x0001__x0019__x0001__x0001__x000C_³_x000D__x0008_&lt;;@Õ. _x0007_ýD@÷ÎÅ$û@@(_x001A_YCÃ_x001E_A@=(ÌÈZ@@%ÝÛlN¿E@LëÞµ°Ç@@²^\C@sBJÞ'Î-@3_x001C_@_x0015_¿8B@^ó_x0015_.6*9@_x0001__x0002_rèH_x0004_ïP=@G]Çê_x0013_jB@ÿÑ3hÍgB@ä_x0015_=Ì{½&lt;@_x0008_Ý¬_x0007_{_x0010_&lt;@nÞm*==@júgUÏ¨7@J¥ÚeL9@Áei¹ÚA@%_x0001_-^¡ÎA@&gt;¿]µI:@l_x0010__x000C__x0002_äE@ì_x000F_X§3@ÔÑAËzr&gt;@_x0008_·'ëã$@@»dÍ7@_x0011_î}G_x000B_ýB@3#é¨þ@@ _x0018_Ç_x001A_.:B@z_x0013_ù_x0011_B@ÄV_x000C_`cè9@¨_x001A_i_x0014_F?@­Þ_x0007_8@Ô½Òö_x0005_B@È¼õ4_x000E_B@Ûê_x001A_ó_x0003_ªD@&amp;r°_x0001_T/B@fWzB&lt;ì&gt;@í!_x0019__x0013_j6B@QG%Ð_x0008_õ9@áz]O_x001C_8@@_x000C_¿¿I_x0001__x0004_41B@_x0008_ú8ßÝ=@{ýÓºËmD@ªmj1¸Ñ&lt;@pßÞ3¨=@Ì_x0013_õäAG@}Éõ_x001F_B@r½À_x0008_êe:@_x0006__x0002_¾jÔ·?@X_x000C_ê'cà?@	Pp=@_x000B_¤¡_x0003_ÖA@ 0_x001C_5_x0014_&gt;@b«Û_x0007__x0007_»@@ZH¬,&lt;@_x001A_¼rñ_x0003_=@àrøWÎ@?@A³·½VA@*$_x001F_/ï_x0006_A@]7w®s8@_x000B_N0B@bQO/ºê6@:hÚÃ&gt;@Ö%,ÞA@ø6¼ã&gt;ë&gt;@é_x000D_ü¿Å5A@Ú®lrÜ1=@×{	#	@@@)Å|¾Ù=@Ö¯_x0011_/òx:@²d§5_x0004_:@rÄUÞC@_x0001__x0002__x001F_r3ß¤@@ÿ_x0002__x001F_Ác:@_x001D_+õ_x001E_CD@ÚËvæQ¡@@"Àcò¹5@XÍ!uåb@@ ø+º;@4à.r@@¼_x001B_ÛuÄ@@¼ä&amp;?8&gt;@ÉÞ[=ÈA@ðþÃUµ&gt;@è|=e1¼A@Î_x0004_âÕ¤B@É¦_x0016_)8¬A@µ,²_x0003_'C@_x0019_æiÚç_x0017_@@_x0010_\w_x0005_î£6@qEÄ³F@@Å	·¼/@@6Væäê7@@Ð0½_x0012__x0001_&gt;@¦=r-_x0014_ß&gt;@ _x0001_&lt;­u2;@_x0008_ä(èäA@"Fh­_x0012_C@+FÛZE@Ò9O²³ü:@pú_x0017_Uø=@¾³»é5ã;@ÄJb_x000C_×ÛA@Âôê³_x0002__x0005_Õ_x0013_1@.s×â´=B@àX%\õD@_x001F__x000E_L¯:@_x0015_ç­fJU@@øè!ÄE@ÚÁ²9@Ò_x0006_~àÅu&lt;@Æ®oXÂÝA@_x0004_ñ±C@§_x001B_Oé_Ô9@¥í¸øæ|9@]Ýµ `@@_x0008_A[ca~5@î/¡u&gt;@ç¸	Lñ5@ln&amp;ºÇ=@+^{¡B@_x0014_,`ÙÞ&lt;@êÎÇ_x0008_§­A@t9ly9=@Xb¯Q?A@hÇ¶G_x0005_î:@Øj_x0018__x0001_ý_x0007_&gt;@×I'´[T@@XÔIá=B@NaCGqÖ&gt;@dØõ\?_x0002_?@¬*±þ=&gt;@EÜ_x0011__x0003_;âB@J2_x0013_Ü¨¶2@Á0A(l#C@_x0002__x0003_&gt;¥_x0005_½Á8@¼Óïs9+=@o¬_x0001__x0011_øÒA@0_x001C__x0011_¤¥?;@æ_x000C_àØ¥@@Ó_âöot6@r=Á)Â_x000E_?@²_x001A_A6½&gt;@ª=Ê_x0018_M_x000F_B@-½·n~@@2:Ðo~_x0013_=@ií_x001C_¡Üû6@g¡S¸Ï?@)29ê=¯B@_x001B_m~ánC@ú~kÈA@04u©&amp;=@Dr%:¡t9@_x0003_Ï_x0005_ê»B@_x0008_åX_x0014_A@_x0008_:&lt;y;@Æ$_x001B_gÿ?@Îú­u_x0005_??@¬_x0004__x000E_EV;@Möþ©f_x0015_A@¨_x0005_në©A@¦IÌ)}¤A@f-X¬ß9@_x001B_Çgðð_x0008_B@©¦ÅÇ+@@_x000C_j©[&gt;@bó'_x0002__x0001__x0002_\_x0017_A@Ý_x000B_Òv_x0016_(B@z··_x001B_CúB@¾\6&amp;DA@3__x001E_jXÎ@@ç7acÙ_x000B_A@=P­@o)C@&gt;@¡î*&gt;@_x001E_Hbó¬r?@ï_x0012_éØ_x0004_A@._x000D_^;@'ÎÍªI6@¤þ!^¨_x001D_&lt;@§¼ÏYúÁ@@MÇßÚââB@D_x000D_GWD@â"_x000B_ü&gt;@_x001E_Þ6þ&lt;Ü&lt;@/_x0007_ã)íf@@ýæn_x0001_ú\B@¼©á¥÷¼C@ÐÄÙ2_x0017__x0007_&gt;@#¼*PÙ!@@Æ_x0012_p¹ö &lt;@±x_x0007_Fb@@6ä¦±_x0013_«A@´·_x000D__x0017_Â/=@å¿ªàC?@ú,_x0011_à¤C@_x0001_ÉKÚ¡úB@þÅÙèRB@ÔMßô*D@_x0001__x0002_l_x0017_	lB@5pÙ¾ÂC@ò_x000D_æSæT?@¤NÿTCd@@fhÑ¬ï^D@*T_x001A_¸_x0006_=@Vó_x0006_²ûUC@`7_x0014_ &gt;µ9@_x0018__x0012_ÌËëH&lt;@Ý5¹Õ²sB@É©I³ÈA@L_x0019_îïS÷&gt;@TØ¬kÛ\7@_Ìäé@@jñ¦ÑM@@v¹#¹ìñ:@´_x0011_~Ò@@}_x0011_a­º&gt;@äø{«ë_x000D_@@Ê 8_x001D_D@ÖH_x0015__x001F_¤@@v@«Ô_x001A_ &gt;@RTâø@@VlÒü^öA@_x0012_{_x0011__x001F_«/C@X2ø4_x001F_=@TfUð_x0002_?@Rÿ_x0017_^à_x0010_6@_x0013_9ÊA@&gt;Ô/[ù¯?@©_x0010_^rE@ÃÉÝc_x0003__x0005_h@@@i$h?@¢&amp;ÅË_x0002_D@1x_x001D_¼:t@@ö_x000B_Ë©Ø=@2ÅTÏC@=«¸_x0001_U7A@ÜDC»XB@¸Â^ni8@ê_x0019_:â;@Ç_x001C_ï·;A@_x0016_ýbLáO?@b½Úö_x0012_A@@(Òà?@zë&amp;Ü&gt;@Ì&gt;ÐN;@ì_x001F_KÔþD@Ñj5ÝhC@_x0004_»_x0004_&gt;×9@+¡Cò«ýE@_x000C_ÒÞYç?@X_x000E_½_x0008_@@ùp6@_0Ü_x000C_¬\A@ð?ÆÝºA@«á!XÙ:D@I_x0012_ÞqÛ&lt;@Ü&amp;êà3:@Le­	lr@@Sj-s¸?@ö{6Pàò&lt;@zÊÐ7§w?@_x0002__x0003_Å_?@î¨_x0008_}_x0007_³A@æ7Àïã:@&lt;2^M	A@GqÏ¶_x0015_A@üI_x0001_º_x001B_¹&lt;@¯W6è_x0016_B@ôÆÑq&lt;Û&gt;@Ù½_x0018_2-@@_x0003_oV'VªA@±jéÒ¼A@Nb±9VhD@Ü`Üò²5;@~;sòSA@_x0006_ïä!WB@ÙR$ÍB@¦/_x0004_Õ»ù=@¿0_x000E__x000E_A@P\H¹ã@@îÈ_x001B_Hî&lt;@²*^::?@fÖâ&amp;_x000B_=@ÏÛN _x0001_ÏA@ûsi-|TB@ìY_x0006_ï_x000F_6@®P¿µ7@_x000E_´á&amp;i@@&lt;ÒS_x001B_×.E@üY5Ü ED@b_x0016_ÅÃ_x001C_ÕB@_x0005_îü£zA@¸H-å_x0001__x0006__x000B_a;@D_x0014_NÈ	6?@s¹OÆLËF@_x0018_©_x001D_ÿ?@Î"5_x001E_2_x0005_:@k¾ÿ´²¯A@ò;ìpØD@'3x ;@@2'½Æ×ð?@¾]_x0010_/Ü½A@ò#¹IA@âìØgo;@Í¯£]$8@x_x0011_Óº@@fv_x0002_J!=@#_x000D_ÖµÊ6@@_x0001_ö_x0007_&amp;ÅA@èÛß{*:@¨_x0003_½Ê#+&gt;@Msr_x0014_µ@@Ë2_x0018_û@@zÂBB@¤^?ÞÁá6@¶_x001B_YF@A@"óÑ+Ü_x0004_D@¤ôW*c¹;@#F/¥ÊA@:_x0019_·+ª &gt;@_x0001_ÆB¢-´8@ù\D_x0003_Ú_x0002_C@Ú'HZö?@åN¢#b4A@_x0001__x0003_®x#Òi;@Üb¶_x000C__x0002_²D@d'ô[_x0004_&gt;;@NF±é®B@å/oÆGMC@¢Þ._x000B__x0015_&lt;@"ì_x000E_+B&lt;@wé1\¬D@³òø¨"E@±Å?9MÞ@@Zvû&lt;øRC@&gt;Ñ_x001E_Óÿ:@ó_x001E_´_x0019_Ù&gt;@üêÉÌ$zB@&gt;bK:ÅoB@&amp;Ñ¸Ö&lt;@¦[Dd_x000F_È:@"¶Kqy+A@-+_x0015_SïA@Õ/7_x0016__x001D_@@pâ0HNA@_x0006__x000F_òî};=@%&lt;_x0014_n_x0017_@@_x0005__x0018_QáXC@6_x0017_°ê_x0004_j=@ÐÆdÍÄA@_x0008_X_x001D_¢Æ@@2q_x001B_cøC@ì_x001D_f_x0014_@@^'ó@@üÃT_x0018_[àD@	Æ_x0001__x0002__x000C_;@@Ã_x0011_®+ÕYA@ë)Ñ1õ_x0004_A@ÈüºãC@f¦PEÙ7@_x0015_÷è_x000F_A@_x0012_«_x001D_Z¬{D@_x0002__x0012_ÔQRA&gt;@ }&lt;p«Q=@t[_x0016__x0015__x0011_ B@Hv_x0002_.ÕD@§ú©Ë±@@9ô_x001B_±¬AA@¢~?ú'a@@RÍÒdX&gt;@ÖÎQ &gt;O?@¡¿	kE@*C_x000E__x001C_i8&lt;@´´Y?4?@oüWò_x000D_É@@×u}ÛÁÌC@sFøþò_x001E_A@_x0015_-à¼A@®	PáÄ;@Ì(å_x0019_';@D|_x0004_9@@Ï¢_x0006_]z&lt;@ Ê`KzO=@@ìPê&lt;m?@v_x0002_Æ|Xþ=@*sY(_x0018_7@ü+É3WX2@_x0001__x0004__x001C_Ø§é_x001C_ù9@ÞXK½ÓìA@õ`\¦Û³9@6ÜÂÖî_x0013_?@fÜÏ#Mq5@z»j7äd&gt;@_x0001_^Æl¨&lt;@_x001D_ð¾a?@»	M(@@Pnú £9@Ìâ_x0003_Ç(6C@¢_x0013_ý_x0007_yÂA@ä çb_x0006_PC@_x000E__x0003_Ï_x000D_£:@ú_x0016_Ñ¡	å:@,Úã(¨S;@_x000C_E_x0013__x0002_÷7@f*µ_x001D_y	;@í6z°Ù&gt;@Bãj&amp;ÝÅA@¢Õ_x0011__x001F__x0008_Ù;@;B_x001E_&amp;×¸A@@)ÖX%@@ _x0001_®­Ö=@b".Õ_x0017_!9@R4FBÇ_x0018_B@õT¾ }A@Î_x0002_´_x0017_J½B@WÎyÅ_x0005_1C@túØÉ:@¸äßâLáC@Ð@´2_x0002__x0005__x0004_û:@QWXí?@_x0019_Ô_x0001_\Î@@g×QLC@ä*Bb¡¬C@_x001E_ÒöTD_x0008_B@È°ÿ'C@A8_x0003_Ë_A@UÁÒdN@@âÞ_x0016_Üú_x0007_9@F1Ðh\i&gt;@´_x001F_SA@^_x0006_An]@@/_x0004_ '@@_x000F_5³ôXA@Wª*tåQC@_x001D_¼Q:B@p_}_x001C_¹&gt;@Vo_x000D__x0014__x0012__x0004_9@ªSa 1_x0013_E@_x000E_%ñý=YB@h©u(-;@¸Þ#BC@sÒR:@Ô,Ï_x0017_»rB@_x0008_Áàâ¸_x000B_C@V_x0011_m_x0004_ñB@Á8_x0014_à@@4KÎ_x0012_ë4D@Ü_x000F_ûÅKA@ä_x0014_zÄ'Û;@G_x0005_;ÿk9@_x0003__x0004_xÒ_x0005_(Y¤?@)¡[B¯LA@ÔãF.eu?@Æ_x0013_¦µ¥=@±¦¼Ü§«C@jòmp_x000E_Í9@60®]ïnB@Në´÷ÒàC@r½Ae×_x0013_A@t&amp;.AA@õ¶_x000C_L¾_x0019_B@*ÐLÏ_x0011_C@JÓ_x0002_]Î¤;@½£Ê..:@Bûç_x0001_û?@Ç/	E@îÁ7ÏzÛB@#_x0019_e¿_x0005_A@Îjj(±&gt;@¨psKÕª&lt;@ _x000D__x0016_k_x0003_?@êGµ¸O!7@&lt;Ø_x0013_EÂYB@Èa_x0001_p_x001D_?@@qß_x000F_eÇB@C&amp;ÇçPËA@ÖÀ$ÇöA@ù|Æ_x001F__x0016_û9@{ÎQW}gC@_x0016_Ò_x001E_5_x0006_ªB@Î0t¥_x001D_B@Î_x001C_$_x0002__x0003_HÚA@:Þ£ÖG@@_x001D_w ÍÂi@@J|_x0016_¦ýô:@_x0016_º_x001E_öÕ_x0004_8@«²_x0011__x001F_D@ry­­ö8?@_x0012_OrÉÆ?@¨åÛHÛ/C@_x0007__x001F_al4A@)^YÉ_x000D_§@@ÚU_x0002_&amp;FV&gt;@fÝU[{&lt;@çÈ%bQ@@NÌ_ñ_x000F__x000D_D@.Ç_x001C_!_x0007_&lt;@\_x0010_iß&amp;ï@@ÈÞËQ;j?@%3Íc2WB@~$ÐÃB@*ó&amp;_x0018_ÇÉ;@_x0003__x0018_ùÒå_x0019_A@H_x0001_ûf¯7?@ÜÈraT&gt;@Ñ°¶\e±B@Gªÿ A@b6 rý_4@\²ÿyþ;&lt;@Eîè«ÜÞB@E_x001A_¾÷_x0019_Î:@~ðxÁN:@&gt;r¢X_x0004_7@_x0006__x0008_8ï_x0017_Ó¤A@såsOA@ì_x000F_UK@@úöä¶_x001C_ä7@Xø·ÀÄ_x0008_&lt;@æ_x0005_&gt;¿;@ÀÕÆKOD@|_x0001_º~9@¨Ôcé)C@£¼x?e;@îæsX4ÚB@e£Å^_x0003_dE@Hÿ«õ=@ðX"_x001B_éA@.:ùCÑA@õ¤ÝO_x0006_A@_x0004_º^_x000E__x000D_=@_x001E__x000B_@-=`:@/,N²³çB@k±_x0015_=@_x0002_ºÜJBd=@éBpa~E@_x0007_~_x0005_T!ãA@b­_x001F_zT	&lt;@Â_x0010_ç&gt;D@(\ÉYÎt7@Ki_x0015_Äl@@wé_ð_x001C_A@I_x000D_¸¦]ÌB@_x0016__x0005_ÝUÒá&gt;@viñ_x000E_p&lt;@ùWV_x0004__x0001__x0002_¥ùA@ü6_x000F__x001A__x0006_@@`Ó_x0003_ö_x001D_¤=@ú}¡§¥&lt;@JMS&lt;¨u;@ËFtA@\k7@@_x0010__x0011_Ðx¥D@\_x0002_±zQ{@@¹1üÎñ~B@52Vg_x001B_A@Æ,·¯5E@&gt;u_x0002_	ê&lt;@*¹¡ª\&lt;@_x0013_¦+¤Ë_x001B_E@{v¥_x0005_¿_x0011_E@ZÅujx&gt;@_x0005_ÍÍ_x001A_A@ú@w_x0016_wí@@Ö)oºì;@fQ@_x001E_C@í0ÈïèrA@(KÜnI&gt;@ë§!øA@Ú_x0016_:_x0013_S&gt;@Tö{Ø_/=@_x0011_º¢)tA@Mt_x0019_Ôré3@(§õÕø_x0007_=@2º_x000B_27@ý³-îØA@½¤IpuC@_x0002__x0003_$_x0011_\vqu:@é"¸^X²E@'08ËEmA@?t¬û~yE@_x0014_z;6\C@_x000F_ë:;_x0006_¹8@ÐËµ%*A;@ûÇ²D)ó6@Q,Ú]9+B@`S_x0002_±_x0013_/@@­ywÿ2@=æÝ&gt;æ_x001B_A@ÄðÖ;Ù9@»oEF@×3r°@@ÜË_x001D_?öõB@_x0014_¹[¥C@_x001C_;"s_x000F_A@k`_x0012_IöF@¯GGYE@Þ)î0@@"'LäB)A@MÎ×º_ÑC@ZÚMïW=@\_x0006_Î^,p:@0ÌþÕÚâ?@¹_x0014_E_x0001_Ó÷B@Î_x0013___x0008_&gt;@¼9_x0018__x0008_äk&gt;@àh_x0010_\×&lt;@ªg{N_x0015_!?@qØÔÛ_x0001__x0003_;*@@ï&lt;Ñ_RÏA@º°Ï;	&gt;&gt;@¹Q_x0011_¢PD@Û_x001B_½6A@ï_x0012_.5r{A@_x0011_6)_x0002_9@_x0013_&lt;_x0008_¥DH@¼ºX_x0006_C@ßÖ§ç°D@W.½w0¤D@_x0004_6_x0002__x0018_È{&lt;@À¿I*&gt;@_x0006_`J¡ÒA@ÔK«_x0004_&lt;@A²°Ðô\F@a_x0003_FØA@=)_x0007_r_x000F_@@_x0011__x0013_4Pê	8@h9_x000C_o_x0012_ä@@déÖ&amp;Ê=@6¾Ñe{;@Q r&lt;@@e)RØA@»öi_x000C_AC@ôK)P_x000C_$&gt;@ÜS*.D@ð_x0012_´À_C@_x0019_÷°é@@"¯øÅ&lt;@?²bQ:@´S¼¯'Q&lt;@_x0005__x000C_¡&gt;õ½G8@yøoº_x0016_@@¼²ûÝS)?@X"àgý8@ _x0001_J6&lt;@Èï_x0016_LË4@Ì_x0004_ç	gÊ@@è2$¦¾?@ G¢@@Ù	o±ót8@:Æg+¸Ä=@ »±Dù|?@ë@_x0002_¤W&gt;@ä½*bÝ@@Äz?ØÄ+5@³æ_x000B_,z9B@ÆO_x0006_å#ó;@ÄÊßçÑ&lt;@gþ_x0003_(HB@Ø_x0007_Åo³&lt;@¸þè5Cý8@«9^kôC@¸=Ñ¤j&lt;@¬-îGí@@~ú®Ü&gt;@Å$u&amp;°@@¶®_x001F_?@b=öí5B@ÝÒE7@¼ßñÏI{?@®9ß.º~=@ÚÐ_x0008_Ï_x0001__x0005__x0012_B@!_x0011_äÑ_x001A_C@_x001A__x0003_©'Ï8@æ_x000F_å;©_x0011_@@C^«à_x000C_CF@_x0002_LÞù§=@ )ÕÝò(B@_x001D__x0010_ày_x000F_=@@*ïká_x0004_ E@f÷g¬¢&gt;@l³ÒG@É+ aµA@êõ;3ÅßA@¢HßÐ¡&lt;@bÊ=!F;@ïZXõÉ?D@ò©eËp_x0007_B@lß¥³¨9@Ð½¦^P_x0011_8@]K}_x0014_þîA@Õ_x001C_5T@@Wõ*ýá@@_x0010_¸GU|µ:@JÀ¾`A@ÖRÖþ2rA@;ð_x0004_céC@G{Ëµ¡åD@?!6JC@u&lt;ò®C@d.596@À8-eR&lt;@ÂÅ}z¬_x0010_5@</t>
  </si>
  <si>
    <t>c2cce01d3ec167507ac01a7af2bc1914_x0002__x0004_"~_x0017_À&lt;@Òt³R9@$Ð­(-&gt;@_x001B_ì9uu@@EÊÝàjè:@_x001A_úöå|B@ÝÊ_x001C_ÌH@@ ÊÌîÉ	?@_x0001_µbD7@&gt;'íZ_x000F_&gt;@Ù«2A@n¼Ä/_x0002_AD@_x0014_ÿ_x0017__x0016_äp@@Ì=(ô¨_&lt;@NIH¸É_x0015_9@Üe_x001A_ëSÃ&gt;@®_x001A_GUÈaF@Dí8_x001F_u@@Ø@_x0004__x000D_ÆÍ&lt;@JÞ_x0014__x0008_D@_x0011_âs&amp;÷êA@º¸&gt;_x0016_A@]¯NÇ6_x001E_B@6e_x001B_'+_x000D_8@¬×_x0003_@@_¿9_x0007_@@']_x0008_'_x001C_9@_x0002_ð/Íq67@_x0017_ÝB_x0008_?@¹6ó_x001A_ù?@vË¸Ùµm&lt;@Çü_x001E_4_x0006__x0007_:B@ö__x0008_õ_x0005_D@zxY&lt;þYC@_x0018_ª	_x0003_&gt;@TÕ¤Ù¹9@¬	×,²Y@@@_x0002_;_x0012__x0016_C@Æ¡V×uB@j­Jjó¾9@Uø0g»C@ë_x0010_(Æª@@^»T:Ó&gt;@¶5fdÇ&gt;@gsf¿cB@XUYø_x000F_=@¶_x0014_H3_x0005__x0003_B@ª_x000D_åA@¤6_x0013__x0013__x0001_ü;@ï¿:OÕ'D@YÜø$°B@(_x0001_î¨&lt;q:@_x000C_Ý¨_x0004_ó_x0002_:@_x0004_hÞZj2@x¼Wh_x001B_=A@ vZÑ_x0018_A@hµØBÖE@_x0010_Å9è´A@ºáý_x0018_U&lt;@Ðy(j;3@õ3»jsC@AÕ_x0003_Óº&lt;@@çYb¨Ç@5@_x0001__x0004_¤&gt;TüHAB@_x0006__x001F_vB è=@ÓôÂ]_x0015_@@	£^_x000E_5@%2_x000D_©_x000C__x0002_2@ª´ê_x0011_Q@@_x0006_ëísd¤B@S1_x000B_ùªD@y[¢ä©8@@rV¼_x001B_(½@@öwìC@JÄ¥ÔñáD@_x000E_ü_x0014_µ_x0013_C@_x001F_=nòk6D@_x0014_½,÷¼_x0003_?@ô)öËL@@îkj_x0011_B@=­mÿJB@6Ë_x0008_äB;@òóY_x001B_ð9A@çM_x0011_¹Å:@KwÁ¸8_x0014_C@·èOø÷¨@@_x001E_ZÞÙì?@ÔFJ_x0007_!ÅB@îM^Hñ2@fð_x0017_·ã&gt;@_ºMsRã@@à^£Wa&gt;@|Ì½(Û?@_x0012_ÒÝ/B@¶¤Ú_x0001__x0008_r'H@_x0004_Öü+?@E_x0002_¶.G@@O_x0013_)³ªA@¤÷:iÚ@@|²ð@êû&lt;@YqÖ¿ C@XNØ&lt;6B@,wE@_x000C_äi_x0007_þB@]³^Ew!A@eÓû¶ç]H@ÍQô_x0001__x000E_RA@Ñ¢æqwÎC@løÊ«m6@nJbÓÊ_x001C_C@DHC«]z4@_x0012_gD(	à;@ !þ_Ôæ6@ßK«Ý_x000F_@@pT{c_x0017_*?@ÌkªÃ;@ì_x0018_#7?@ÿ^Uw@@Å0_x000D__x0012_ÔA@&gt;Üëî¡{&gt;@â_x0018_G,`C@üü¡â_x0005_?@_x000E__x0015__x0003_'_x000B_F@ð¿·ï:@ÃVÿC_x0006_0@{Ú5µF6@_x0001__x0003_M÷® Þ²@@PgsÙ´æ9@_x0006_FÄ«g_x0011_A@üÛ¨©+5@¨?ß¥ÁC@8å8[É®;@ÍHÔj^E@Ès¶D@û&gt;Æ¶D@k¾ëO%A@_x001E_j_x0008_¼_x0002_C@ÌÎÀóa?@_x001E_ÈÐÑ_x0015_B@BºTþ_x0017_8@Òí,_x001B_æÚ8@z^K_x001F_@@,i_x0010_ÊýÆA@aß¦2}RC@dR¯B¼aB@ä©±vÞE&lt;@_x0010_;da9ô9@Ægì_x0016_e&gt;@ÝF Ýx@@¶ÈîäÊ_x0010_F@°¾P0O_x0019_=@Î4b_x000B_ÌA@ælªý{=@_x0015_2Ïì¾C@!_¡OZ_x0018_C@)¯_x001D_oíC@ó@0_x0001_çE@Ó¢¼_x0004__x0007_@@n£é2_x001E_xB@ê_x0006_ä@T5@WÃÕ_x0019__x0014_!2@_x0013_9_x0001__x001C_¡C@Ï³_x0001_ì1B@_x0006_}_x0003_`PQ&gt;@þUÁök¤?@$æ÷1_x0016_ö&lt;@ß_x0010_L{fC@F&amp;_x0005_ö-=@¢_x0019_1²ñ4@»`÷íWA@ÍG&gt;_x0013_A@.Ø=gjD@n5p_x001C_6@Ï_x000D_H!_x001A_@@ò0_x000C_H_x0002_&lt;@x2Ð9ì;@nö_x0011_º?@_J ü·:@À]Å Aê&lt;@j}\å_x0019_C@Ï¸ý1&gt;@«Jq¹ù;@§$þù&gt;@¸½Tn[&lt;@BYÌE|;@$¤XE±7@ä²À|1ÃC@NÀ_x0015_­=_x000D_A@_x0015_ß°Có¹:@_x0001__x0003_Õ_x001C_DÕ:@·émø¸@@t ò_x0006_¬æ@@ëZq ÿ@@@¬_x0011_Ç¡àB@h0£7ãÂ&gt;@2_x001F__x001B__x001A_¤åA@h*ãf_x001F_/?@.ò[á¬\B@Oè_x0005_^dB@Ùç,e_x0014_}@@´~¾yUC@ö[_x001C_´ÉD@Ü_x000B_¤_x0013_:@G£v¥}äB@]	u#r,B@_x001F_/DçA@D¥jíe@@Àaµ*ö@@:ú=M_x0005__x000F_C@,iz£åþ4@°_x0012__x000B_/Þ&gt;@vì÷X+G@dÂo_x001B_¢&gt;@É_x0019_é®@@Â|ðKÎ§:@_x0001_âín½=@!¹û31kD@_x0007_%8é&gt;G@Ï_x0002_~wB@_x000E_±¿åfW?@&amp;¶Õ·_x0001__x0002_2=@çßdj@@q_x0012_°¯1@_x0006_Ýý@@Ú_x001A_å_x0006_eD5@¾¤$¸_x0017_Ç5@^¨vCµw:@g%üÏ?@xvåu{Ù&lt;@~ñ_x001D_epõ&lt;@«_x0011_å?úZA@ycUÿ*@@¦ÒË¬1_x0016_?@5_x000D_è!{_x0001_A@$MP´&lt;@ìIÌè_x000C_@@~B»bbÞB@)J_x0011_7@Î_x0012__x000C_»Ã@@§X@ØC@Í¾ÚØàÔA@6Ü¸=@ô¨_x0013_5À=@_x000C_ö«µxÌ=@¿ºý#æ©@@¶àiê]6@8eNí9B@9^_x000D__x0002_@@ª*åõ_x0006_8@à_x000F_­_x001D_û&lt;@l©ÕÒ&gt;1@L`s[Îê?@_x0001__x0002__x0013__x000D_óãW7@gR_x0002_yåA@f2iÃØ¾A@fäè IQ;@8DhÆõ×3@_x001A_¼j_x0010_CM&gt;@«(bã	÷6@*zØÇA@,_x0003_Ð¦«2@¶_x001B__x0014_¢iB@¤D_x000F__x000C_6@OoÂ_x0015_G@ºgÖf_x0010_&gt;@þ_x001C_?ç[B@¢ñ&amp;×h»?@èÉ~_x000E__x0008_e:@_x0011_9­ÙC@×k:±ù»8@_x001D_ÐÆ·5JA@ÂÏ_x0004_ý=@ò&amp;½°ÔB@´ÒúK&gt;@@3_x001E_-ôD@T0{CÒ=@cïB@¡zÈrÝB@¸En9#E@~_x0017_Ëê`:@m;_&amp;B@&amp;EâÕ«@@c»Å³Û"A@xª¥_x0003__x0001__x0002_ú_x0008_7@¥f:_x0016_ª:B@_x000E__x0002_Àùa_x0002_@@dP¼?+È?@	+V½2@_x0017__x0004_Ý_x0012_9=@õôÐê¢A@ùhUàÈ@@_x001B_¸T@,D@Ö_x0016_`IÖÅ;@_x001A_&lt;Ã«&lt;@¾ÕèOú:@æ«br¢»A@&amp;¬âr.C@_x000C_woô-;@ø_x0014__x000F_Ê_x001F_@@JkÆG\È&lt;@¾ý_x001E_x9_x0017_&lt;@.¦_»_x001A_g=@¨n\î»@@c	ç:¼4@Ü¢@mäC@¦_hIMI?@@c_x0005_ =@of²õs6@@ÖU(Ó8@ÎDO_x0004_zÛ?@_x001F_0*oïA@_x000F__x000D__x001D_?L~C@_x0010__x0007_õmX}B@_x0010_eÖØ8@BÚ­ÆSú?@_x0001__x0007_ôô_x0003__x0008_ï?@Ä _x001E_&amp;ÝC@wÆb/¢:@/_x001F_³ÄY*A@_x001E_1ßéD@(_x0004_§¤4ÿ&lt;@ôÍfVh¤;@Ð$B_x000B_6@_x0017__x000B_z1&lt;B@Ôñøí­&lt;@ø1	ä«;@F	"´B@ÏQ_x001F_¯_x001A_ÑB@_x0012_&gt;{?&gt;@8r^_x0012_B&lt;@qô÷_x0015__x0004_6@@QãI@§B@!_x0005_+³?C@)£t-uB@b	FR0Ó@@áêE_x0012_Ö¡@@#ÁÚ[BC@½_x0001_±@@Æ¦v6_x0015__x0006_A@¶_x0015_»_x0010__x0017_Ä7@/íhN]_A@¬æ_[¨&lt;@ru¬àÜ?@¤Þ9_x0002__x0007_=@\¶ñY(:@«3\äéVA@_x0004__x0006_ãjB@.*]IA@&amp;_x0008_ß_x001E_.@Þu¢,_x0002_E@RäM®QÀ&gt;@òýÜä?Â9@_x001A_SÚUøIF@:ôÒ-£±?@1ºUQhC@¿-k~ð_x0003_A@ïlLÉn@@ÍaãðÕ±A@Â_x001A_:æKg9@À9G=zE&gt;@*_x0004_g(_x0004_B@ÛòË(FÒC@¹aUct'F@Å²#_x001F_ëB@lÛvyï&gt;@Ò}ò¥_x001C_A@þkÇýÏý9@¨êÝ£©e?@_x0002__x0012_VP~dC@Rå%¡×³5@_x0005_¨d_x000D_³øB@d»¼M?B@¾ph:_x0001_&lt;@hl·_x0018_ÜDA@ÐRò=[±=@_x0010_³ÙD\4@±Rp¶óB@ømÜ'v(=@_x0002__x0003_ÚÞã_x0008_7@@dR_x001E_v=@b×ç«oÎA@$.Q ö&gt;@à^?Îÿ_x000D_C@ÉMÙ×­ñB@_x0017_àQ_x000B_°A@lÞAõù=@ì_x0001_ý?LA@_x000F_&gt;æ\¶Ó2@\_x0002_×êÎ4@@ÖZÓÊ8@hØÕÕ4àA@ukãïü5@D¢&amp;J~ý;@_x0014_ôäQD@·¥Uw³C@_x0016_q_x001F_­·;@¨ìÒ{'A@ªk½3l?@¢Êë_x0013_$_x001D_&lt;@}õÌ Ñ&gt;@¬d9KÛA@oîÞWìòB@È_x001A_+Ðûl5@PøÞ}_x0019_D@@T+â·æ8@ âxÛü@@ÀÌd}ú=@ÈÂ¨QÃé;@.°ÜXCC@¬mè½_x0003__x0005_B_x0003_=@×X_x0001_Xh~B@(î_x0019__x000D_ÅB@_x000F_«¶_x0002_Ì»B@=nê~»pC@,	û[´è?@´E_x001C_?@²$4G#_x000C_C@Â¸_x0011_i~¬?@c3áv@@xr_x001D_¯rG@@âËãFÅxE@û::GmsA@®Hà¾D=@Ozsl}?@ø½ðYh[@@$ª_x0011_÷Ýa&lt;@2¡°\Ç!A@_x0004_kôÇÀ_x001C_:@_x0010_¢&gt;M_x000D_=@_x0019_ù^_x001E_TA@Q&amp;6@@ÌiÝ&lt;@4À®d?@;_x000C_ëñ_x0015_"F@_x001F_À_x000F__x0004_^D@ë±ÆïC@ýô_x001B_OzkH@Ú·_x0008_P?@æ¸&gt;èL&lt;@_x0007_¥¬¢ÎB@ÁÁI'=@_x0001__x0003__x0017_ÀDèeC@C_x0019_ÜÄF?@hc7_x001C_=@jèSMóA@_x0015_¸k&amp;ç_x0017_A@_x0001_Ö±ËÎ@@B³kibA@2/o®8@d0=K#6@Py_x0005_	_x000E_U7@dÈ:äÇD@6-1ø|úC@_x001E_©+8@®=@}Ãï½D@B_x0016_0ªÀ@@_x000E_4^;G_x000F_4@äã .D_x0007_A@2Ù`u5@®HXÛÜ?@VìøhB@°ËºÆÆ_x001C_;@ö'Aÿg;@ÆÑt#&lt;@ÆbòRÅE@tÃ©_x0017__x0005__x0002_C@)Aâ9_x000D_E@]!@Ùø»D@_x001F_ÚÑõE:@»|_x001F_¥ø³C@¢h_x001F_$[Ë@@_x0017_È_x0005_k:±7@æ_x001F_Fê_x0003__x0004_Ý&gt;@Þ±Ñ²"=@H *!Û 7@·sû¢?@¨×®©B@ÝÙ_x0012_%_x0017_D@.Sö½¡æ&gt;@_x0011_|ÄdB_x0008_A@lã_x0001_9A@'_x0016_p	_x0003_U@@Zß_x0004_#ô?@Q»NÉEC@ÚÎ_x000E_+Ë¹E@Êc°_x000B__x0015_Ù5@B_x0010_q­Ë,9@q¨_x0017_òó9@_x001A_»©éW8@Ê_x0005__é0hB@"¬²'Æ@@_x0013_Ð¨AA@_x001D_òÀøøsA@_x0002_,Â_x000C__x0010_Ð;@:m·a5@QÅ_x0018_ñ&amp;@@_x0016_ßzÜÇ?@ï»@S¹ÉC@ÿr°×3@@1_x0006_q®@@b%ÿø¡D@4å^Â?@ÄhëyÐN5@ndª	A@_x0001__x0003_-D¨ÕFB@êâõ_x0015_;@ÔZëDÎ&gt;@¢ûÁOg=@`ò&amp;ÐZ¿C@àÈ{l&gt;wA@À¦'Co&gt;@ gA+ë&amp;B@Þ_x0010_û)1»@@Æ_x0005__x000E_°_x0002_&gt;@_x0011_HªD_x0001_TC@jxÚs³&gt;@Ôµ&gt;&gt; &gt;@Êvk·Cv?@V¤_x000F_Bx±C@¢oGÌ_x0011_E@ì_x0002_Â3[]=@:VÓ,­E@_x001D_8éÏ0A@Í3?îÁ(@@ÂÇE¯Õ;@ï&lt;J_x0004_A@Û3AÏ^;@HÐ_x001D_X]B@cèè,VvB@]B_x001F_p(&gt;@|_x001C_	j*c@@¶oao·@@ktº_x0015_}4@°iÖ/&amp;g@@*x1{_x0005_&lt;@wQ£e	_x000F__x000E_TD@Ú+_x001A_SÇtD@t3_x0011_õU;@0b_x0007_¸_x0002_D@5(,;ðOB@¼a_x0008_òÕB@ÅÞ}ë_x0013_A@&gt;_x0005_Iç¯:@L;Cª;D@-_x0008_um@@L7ù¹.·@@¨ÆÍYs=@¸\,_x0014_&gt;9@_x000D_nÒú9pD@ÒùðÊöB@¬L|_x0012__x000B_9&lt;@Q_x0006_7_x0004_ò-@@ÓoA«C@ã@é#¦C@_x0001_ zæúïA@&lt;%&gt;h7D@®J¬AMA@ÌL)¢{8@_x001B_çÂ¯_x0013_ÅA@_x000C__x0003_õÎòCB@6£)tD@Âg+Üµ=@Tzkû5@_x0015_t#kú@@½_x001B_®£_x0007_éB@ø¹p_x0019_Hj:@_x0008_J_x0011_ÂÌGA@_x0002__x0003_ÀËãË6@Ácl4C@1_x0013_.¨ÁB@_x000C_WO|þA@ÖÓX¼×N7@`¹MW¦?@_x0014__x0001_@_x001B_æ:@NßBÊE@_x000E_6¿ú|6@®hc_x000C_Ôv@@v¥@PE@ÏT\¿_x0001_IA@H;ë=@HA@wj|èA@ýþ;çF`A@Ahòß§_x0018_:@'Hh·@@À0æ·,_x0007_3@NÀ^¨A@Ôb°_]÷;@äàî=+¡&gt;@Êù±AëB@_x0016_ÝåýA@!Là@@ïí2_x0017_÷4@Ûç»*8@~Ó8-¬_x0008_D@gÓ½Î¥4E@-&amp;ãÎ²&gt;B@6s_x000B__x000D__x0010_=&gt;@B_x0005_¼_x000C_6&gt;@´¿_x0001__x0002_¥fA@_x0008_QêiÐ_x001B_&gt;@_x000B_j2s5_x0019_A@¶_x001A_¿@-»:@Y§Ùë]	G@B37ñ9@ìÙßXxR;@¿;ÖáYÒ@@ÔçZzZ]&lt;@ÒVUó8@Ò_x001F_È_x0017_¬&gt;@r_x0015_·¯:@ØÛ¬_x0007__x001E_@@_x0014__x001F__x000D_Í_x001C_@@§_x000E_æeñA@V°é+5Ç.@pÀ¤m+'A@Ü«ß_x0002_A@B_x0017_*­°&gt;@9_x0010_Ü_x000B_¬zC@_x000C_&gt;y3i&gt;;@j8Yæ,:@Ör_x0014_8Ù¢5@¤YÚA§ý&lt;@Ð&lt;_x0013_Ú2@@+û[_x0010_@@æð_x000F_9®åA@ßÎ0¶%@@_x0006_	]©¸_x0002_D@Ø _x0004_&lt;A@òÛq B@ÎJ^_x0016_~Î9@_x0002__x0006_Ñ_x0002_ÖÉ«_x000D_A@D¡é§+;@\_x0011_·òDPA@íØO_x001A_[;C@ù	rxÐ6@L_x0006_h5&lt;@&amp;_x0017_É_x0003_C@±,é=CZ@@·_x001E_R*¤@@üâùTðA@_x001F_ _x0008_ä¿%A@3&gt;_x0014__x000B_¹HC@iýâP_x0013_8@°&amp;_x000F_2ºÕ7@´~5_x0018_[C@ZR\ÎA?@_x001E_Ñ°_x001D_Ç9@:_x0018__x0005_¹é¬&lt;@Ö«]½ÛÌA@lIú®qé=@v­®C_x0011_ËB@æUò_x0008_È;@ðY²@@Ìm:w	E@L²_x0005_÷_x0004_B@TÐ©Q¸"@@qüG¾è@@ú¯nA2ó@@_x0001__x0005_~Yj­@@_x000B_£B_x0001_3@Eà_x0019_Ñ*B@?e_x001C_U_x0005__x000B_ã_x0012_9@S{2_Ó;@(9¹U_x0015_E@@½3_x0017__x0004_hÔE@=_x001E_³+/ÄA@=äôX1aA@Ö_x001D_åË7%=@*&lt;ôÄU%=@§_x001C__x0005_*¢q@@ÖïÌR©®4@z÷N#_x000C_Ô&lt;@Ø¡c	¶@@RÅ]Ü_x000E__x0008_F@0K_x0008_uÂµ;@2¤Æ.OB@³ºf_x0004_&lt;@@¬_x0002_ebü_x0001_?@¾_x000B_"òE@Ú³îq·L;@3_x001C_d_x0017_ô@@_x001D_×N9_x0010_B@D¦0%Ô@@ä_x0004_E&lt;_¯&gt;@$ªâêÝø;@}ê&amp;yñ~@@bZ+M_x0014_5@@"ÎL_x0004_QB@XxÙ.¹&gt;@_x0003_gðfCA@8_x0007_nâ(LB@_x001C_òV¤_x0006_B@ä_x0002_=û¨;9@_x0001__x0006_=_x000D__x001B_?@@ê:cÐÌØ?@¬%_x0019_¥?Î&lt;@ÐÜ¡ãnÀ;@Ã£	sh%B@yÊ_x0003__x000D__x0005__x0001_B@ìË-q¥7@Øt®»NgB@0ØØfÙT&gt;@--BÙA@ÙðÇSG@ßûhT:@A½Â«_x001C_@@¦|_x0011_N¦&gt;@2_x001B_É¡±?@kø}_x0002_:@??Â_x0015_(@@Þtd_x0004_C@©ò0t_x001C_ñ@@ü±Xv_x001B_=@ËßÉd%4C@_x000C_d_x000E_OàÇ7@/pÖt9E@òqFùÌ`=@ýôxÀ]TC@Á(²W£A@+"2¼}B@g\ïôoC@_x0014_kFûlB@`BeC@RX-ÖË=@µç_x0001__x0001__x0003_öñD@°v_x001D_KN&lt;@t_x0012_-_x0002_C@DÎ¼_x0019_E@ÿ¼?~_x000F_;@0Ô_x0012_ü_x0012_?@¢Æ&gt;V9@0@óL_x0018_£@@¾¼l 6@_x000D__x0015_&lt;W_x0014_D@Tí_x0004_2èA@¡`_x0001_2õ¬E@4@ÿv&gt;"&lt;@_x0006_.ÿü+:@Ø_x0011_×_x0002_ÓD:@i½óäÏ`A@{¤_x001D_i_x001D_D@ðÚå1÷&gt;1@-nDºñtB@kC`ïê8@6Úë_x0010_:@6-J´ó&gt;@C®_x000B_PÉ8@©Çâ*êÀA@®Ã_x0012_0@@	×AB]KC@BNkØ¿ÿ&gt;@zðµh=@ðT1O­C@¨ò¥$@@_x0001_f½+c®?@_x0007_H	_x0004_@@_x0003__x0005_Ý8-ÎC@ì+áwA@¿Ä®½=@ýaY$ò)E@ýIà0ëg@@ëJ_x000B_þC@Që;v_x0019__x0001_@@_x0014_ýÑ_x001F_Ý&lt;@_x0008__x0007_=ÒA@æ_x0011_?_x0011_NKE@²Fý	F@ø®×/\D@HÂ#ÄÍ?@Tg¶îÀ_x000F_B@Y]í¼"A@:oÙ¯lí;@Ñ¿3§Ø'B@Ê=xò4±B@_x0004_Q&amp;½²:&lt;@Zï	Dm&gt;@ò?&amp;ÿº_x0016_7@_x0011_à_x0002_4ÎgA@³_x0012_¸44D@À`ÿ$A@_x0015_l5ÒqD@Mâym"C@ie6_x000B_ÔA@pgÉ÷B@¼å zËB@*þÈú&gt;@Ô¹\äA@ä§¬ç_x0001__x0002_x_x0013_;@ÞêïèC@Ä_x001F__x000C_´)A@_x000C__x0006_m`_x001D_7&lt;@_x001D_SS/þ]C@[Iô=&gt;@@_x0006_ý+¤A@'vs]FD@Þ&gt;(v@@ß[_x0003_¨H@KÕ|g`B@Ú9GëÊ@@åÃC¬v:@ØÀ3kx&lt;@Ýþs¾:B@¸óqH`4@£ö]¥&gt;N@@í®Nô|@@·ótÄD@_x0013_ÙG©_x001B_E@_n_x0012_(}A@ì÷ãmI?C@,e¸Y¿,7@^êûGD^?@Wý_x0016_0A@ÁM(_x000D_G D@è¬"Pu«@@,ç_x001C_PJ@@°Î_x0008_W_x001D_HC@öêÃ_x001C_XB@Ü#Àª]LB@fúfº.E@_x0004__x0005__x0016_9ëÝ5@~y0_x0019_Á&gt;@D6_x0011_,j#?@) ¨ÕqB@ì_x001D__x0008_öJÆ?@p¯])-@B@ôIæfÿ#@@Y3_x0001_Jaf@@BÒ¾gî&lt;@_x0012_Ü²hX6@ìË_x0006_káÒB@ÊÃp/ÛÁD@ä/_x0013_.é+B@Äl÷@Ú4@ìÿ_x001B__x0001__x000E_¶C@`cR9ÑA@]Gr_x0015_¦A@_x000E_Â¼_x000D_&gt;@Ò,_x0018_$*6@3^m_x0001_qàB@Ø®Ý·`TE@þùÜ"_x001E_A@"á`aÍÊ&gt;@èÔ7ZçÙA@§±_x0002_¬X@@èN_x0001_Ñæ_x0012_;@RÅ4Ñ8ú&lt;@Tk_x0007_*&gt;@&lt;¥3òà7@_x0002_Êß"Ä¬5@ùQ_x0003_G~A@êõÔç_x0001__x0003_ûÑ&gt;@W.3¢@@.ÎÂx#+;@º¹Kìe&lt;@ð_x001D_C_x001E_¿D@2Z|%:#7@¤Ç@RlA@&gt;_x0007__x0005_LÇ?@Çãs»_x0007_YA@·P_x0012__x0002__x001F_6@zÐ¤Ææ_x0016_=@À{«0ØB@¬¯&gt;8á&gt;@_x0012_4 _x0010_ÍWE@±4Zál_x000D_A@°.)%5A@ç+ÿÉ|A@_x001C__x0003__x0016_yl:@F¿ ¿Y&gt;@Þôí_x0017_ï1@_x0002_Oa$û&lt;&lt;@¼»VsU#B@DËMüb¾7@É&amp;¾±F@_x001A__x0010_?3_x0008_@@âH_x000B_¤S=@a_x000F_Töò8A@WdwÝ_x000E_2@páDd)B@_x001A_Oz_x0013_Î;@_x001A_Ù_x001B_÷Î?@ú2¢n\4B@_x0002__x0003_j0~&lt;ty?@¿ßËs¨úA@'aTâVA@Õª6\K5@ýêUFX?@Vèâ8¥ÈC@¥_x000B_îÃÀ_x001C_B@´Ö¡¼¤k&lt;@_x001C_¿Nsï;@rèÔX§&lt;@Nþi_x0001_i&gt;@À:8^kA@_x001A__x001C_UZ_x0006_Ö@@¨^üÚ(L@@r÷?_x0003_g_x0016_:@zj-ëH"=@O_x001D_Ùa@@ö]ñ._x0011__x0004_;@ÎaJ³@@ÖöyS t;@ò¤_x0005_ï)A@P]Ì}5&gt;@j¹E%ò;@HùÑ_x0017_Â!C@_x0008_Xsl'Ò5@àÃÿá_x001D_E@é_x0001_a²1Z@@­+ÉA@Ý_x0010_Ì·Cª@@	_x000F_ óA@_x0011_»ã6_x001D_o@@4Kf_x0003__x0005_ON;@8w_x0017_Æ&gt;BA@w_x0002_¸ªzQ:@I¤ô&lt;eEA@È²eX_x000D_V8@\g_x0004_¨¨8@FÌ_x0018_Õ_x001F_Ó7@Øû,x7@@_x0011_H=¨D@¨¡_kvA@1À$âë:@²ãûì"&lt;@4J$_x000E_ò-&lt;@8ê¸iA@_x000C_úõªí¸&gt;@¶uuRñÚ6@_Ö_x0001_ï`ÏD@¿0w_x001C__x000E_@@²S/Ô÷_x0018_@@_x0008_D¾[$?@S	ç¯Ä0@@*ü¿VÔ÷&lt;@Ðï$áz&amp;&gt;@_x0010_oW_x0010_2,@Ò^þÄ@×8@I_x001E__x0015_þ@@Ï_x001E_	y%C@nE¼ùj9@O¤¼W_yA@_x0002_g8ÝË6E@³k_x0018_F!øD@~öÝ_x0010_)_x0015_@@_x0002__x0003_d_x000B_Üßø&gt;@ÏêQè_x0008_&lt;@Jù.Oâ@@U_x0014__x0006__x0019_eA@_x0001_¦Q[{@@ØyLß`]?@üYtóC@_x000F_´qOF@nì_x0008_ÇÜN/@õNôíi_@@í¾àÂá0A@!KR*}_x001B_@@%_x0014_h3B@^@¶l½;@¥8#!_x0017_!5@_x0010__x001E_x%9@D_x0007_ß0MÑ=@_x0002_4_x0012_xdÀ3@s[uÔPA@Wî«Nõ@@4£,g.&lt;@_x001E_)¿g¨6@_x0012_â{_x001B_Ð]&gt;@ü¼~S Y;@#×¹û±B@ä_x000B__x0017_U_x000E_9@_x0010_]~_x001B_Pz&gt;@@c®Æ_x0015_F@Àäú_x000E_ÿ&gt;@h_x000C_J_x0013_=@Ã~ÂÐB@¬$b[_x0005__x0006_â_x000F_D@ÐÜïC:6@9Zè.sB@ÂwDEW@@õÀÇe·­@@±£§X;A@±_x001F_úí_x000F__x0002_@@tbÎpA@^ç6Ý.DC@ÄÙ²C_x0017_¢=@)Ü&lt;&gt;¸A@³üüûÌ¬A@_x001C_¶¯ÀÕµ3@_x0018_ã_x0018_',@@_x0010_úþ6i?@Fá_Öü&lt;@O_x001E_*zi@@1yÍ_x0017_H·A@ PztÁ&lt;@âÒÄú-ß?@N_x0004__x0003_ä?@¶_x0006_­z¥7@_x0018_î_x0003_8_x0012_ªC@ñf_x0006_³{9@W_x0019_õÖLEB@_x0002_åÅM}_x0001_:@VZ\_x0002_å&gt;@´gHe_x000D_p&gt;@F_x0002_è§Ê¿@@nÈÁkFb?@$Ù¦Ê2´6@è _x0007_ëdåC@_x0002__x0003_\Æ·î¨;@_x0013_ä©öUB@¬_x0013_^Þ=@ðj_x000B_ú&gt;@¸£Ë&amp;û_x001A_=@lÙ´ÁE&lt;@ºe_x0014_ýüC@	`N_x0001__x0006_@@'G#IîmC@úû{Ì?@@FÝM7L~A@Â3H°_7@0Ý·_x000D_:@_x001C_·ú;@R~¦ÄdD@@E|¬içaC@¶å2¥Ö_x001D_&gt;@ÜÅBÜÅ_=@-ÏÌ$B@ì_x0019_í_x000F_è_x000C_&gt;@ja_x000E_[£3&lt;@_x000D_î_x0011_ýõ*C@ÊYÇRÁ%&lt;@ 0_x0004_d³z9@çß©©¶pB@ôçj`·À;@ÜÆ¹_x0004_?@Ú±{ _x001D_f@@Þ±Èõë_x0016_A@&lt;|_x000E__x001A_õ¶A@_x0013_ÅÐëëhA@z0_x0005_}_x0001__x0002_*¼=@:?CÒæ2@3´ûß{98@¤ÿ¢_x001D_pÝD@p_x000E_ÆÂGü=@ª_x0001_Or¿:&gt;@|_x0013__x001F__x001B_ªíA@Ó1Ð_x0007_B@P_x0011_&lt;ÀC@ü£æ_x001A_&lt;@¶5ÓÒÒ?@_x0001__x000C_"}19@´k_x0001_ýÖ;@w_x0016_ÎÃÞWC@üQ&gt;:@8ýäèÏ¦;@híõ¦mZB@_x000E_}S¶49@Î(ù%Æ_x0003_@@s&gt;û_x001F_C@0_x0017__x0019_½2(A@iB®ÌR@@´ðo³&lt;@ &lt;_x001B_íA@xT?ÒkêC@g:X»_x0017_C@¢Pù_x000D__x000D_?@ä¡p ~§@@_x0015_ù&lt;(0@rHLË&lt;@Ó£X};íD@¸/Û_x0005__x0008__x001A_&gt;@_x0001__x0002_þaY9_x0013_D@¡Ò²ôg@@ñ+~½WlC@iKí_x0003_ù	@@äW	=ÝA3@_x0007_¯`uA@ì~®õdA@Ê¿_x0006_¶@ã&lt;@d´¥¡¦ÿ@@æ^r[%C@aS¬ã­A@ø££bB@ó*_x0018_}î	B@ ä÷³_x000C_4@.-_x000F_Àxb7@DFÒÉ@_x000C_=@{:#¡ëD@Ä_x0007_rwB@~¶à*Çæ=@¤AÞÉ»)&lt;@¶g½(_x0004_j?@_x0010_~º!t_x0010_E@CSeY_x001A_A@$ÏHæ5@vÕëlÇï?@¾`ó.D@P½{÷l9@_x001B_0å¶|»B@_x0003__x000C_8ÖEB@H=ï_x0014_r;@	É­I¯o@@Uêu¸_x0002__x0004_ãJD@úÝ?J&lt;@D#_x0005__x0014_¨=@_x001A_³Xeí_x0002_6@íÁÞj£C@Ó_x001D_ºKpmB@"g*_x0010_Z=@_x000C_2ÏSÙW9@P%À´ê?@F¯9i¢Á&gt;@_x0018_ì|¦4@_x000C_]×_x000F_X	=@#çÏ¨@@P°¬_x001A_Á9@_x000C_]S¿a@@_x0015_gbÃ_x001A_D@&lt;)iòG)&gt;@_x001E_ÒÜµq_x001C_@@úLS-ó?@Ì©èý_x0015_nA@Ü÷$2¸O9@u,{_x0003_Þ¤:@ÌÛW?e9@ùäcèÑ3@_x001E_ùR_x0001__x0019_@@_x000E_íÁjbÕ:@DÔí_x0013_Ê:@_x001E_W³÷8@²Èh9ý?@_x0006_Ó ×D9@KA¥Óä(C@N¹M (_x0019_@@_x0003__x0004_~Ø~ÆïºB@~SÊí#_x0019_B@X_x0011__x0007_©ßC@ëG_x0005__x001D_D_x0005_A@cÀ¼_x0011_A@Vºþ¨ @@HÃ½3)_x001E_?@_x0015__x0004_F_x0011_\A@z_x0002__x0003_Y?@_x0002_GjíÖX?@Xx6_x0003_àÅ9@_x001A__x0012_£é_x0015_&gt;@&lt;êL_x0014_ZD@G»_x0004_1ô_x0015_@@&amp;¹Öi_x0004_Ô:@ÌOG_x0006_p_x0005_C@_x0001_Ê¬¢¶%B@öKHp?@¡ü0É_x0012_ðB@Ë6O}¤:E@Æ^_x0016_Ö©ûA@_@{õh9@ð_x001E_§%©½:@7P)¤_x000F_ïC@ox_x0012_Y?B@ïâËA_x0006_C@¬1ÒÅÂ]D@^êÃ5C@GÕÈç&gt;@£«_x0010_âÀ®D@#,@*ÝA@¸í&amp;"_x0001__x0008_=é?@)_x0012__x0003_JÕ@@[fÀe&lt;­C@¸&amp;¯O_x0002_²9@Z_x0002_øñ_ì@@¾@0z:A@£ð_x001E_DE@_x0006__x0017_±j_x0002_?@_x001A_Î%ÐÑ;@¾Ñ_x001C_ò_x001D_=@4Ù§2	j&lt;@Ög78Ó¤=@1ì:l"_x0017_C@_x0006_0_x0007__x0004_&lt;C@ìO_x001E_ZíE@Ù)eaYª3@Ý}÷_x0014__x0006_F@¾9ÈÏ½?@_x0007_Él_x0003_B@_|Þ¿IB@ûÆ_x0004_´&lt;6@[_x0010_©X±²D@Ûd³M)x@@Ö;4SLB9@N­_x0014__x001F_B@:füWË_x0011_=@ì¤°_x0005_ÔC@ÒµN1pA@Ð¼M_x001C_B@à_x0015_Ã_x0008_B@Tÿ6qDA@[s¿|î?@_x0001__x0002__x0014_ºä;id;@R&amp; È@@NE:!c¬&lt;@ä$r}aç5@|?Õo_x0005_n=@§Æ_x000D_ÚA@¦1+îfÁ?@H2_x001A_ÖôA@/q_x0007__x001C__x000E_eD@öí_x001B_¢.ð@@Z_x0008_Ön_x0004_@@Â_x0005_ùç}B@($ù_x0019_qY4@d@Ô ¡ú&gt;@æ!5f_x0014_78@_x0015__x0016_F53C@®p_x0007_æ&lt;@¡åO@_x001C_C@_x0016_Bwt.z@@ÙGY¢ã?@_x001E_04=@&amp;®ÈÙ¸;@x8°+_x0010_êC@ÛP'_x0006_7C@Ì0§?@6_d_x0011_·k=@è_x0001_!à_x0002_=@Òãt³A@º¸¨P	JD@_x001E_3*!kè1@_x0006__x0019__x0016_ë5_x0011_=@­ùN_x0002__x0003_5Å@@R&gt;jö&gt;@£O\¸a´:@8õ@@CÞØx]EA@Ê_x001A_fç_x0017_à7@sUÛ:@_x000F_Z_x001C_£.W:@X{dÔLß=@N3("4_x000B_A@ÐNN)£9@òÕ3yÉ*=@º!_x0014__x000F_Ú÷@@ì/	ÔVB@ü¾Ø ¯E@Ç.âÍ;B@¯	CVÊ8@Aái¥-þ7@³Fµ_6Ï@@ÇBí3@@¤?_x0001_¥¦/&gt;@$#ész@@¾É5_x0014_h­=@uÓ_x001C_DÇ_x0002_E@ýnÊrÑ9@V Û|¼3B@L}l5r=@¢_x0018__x0019_ae:@@r_x000C_Z_x0016_@@Ä_x001E_O*ð@@Ç_x001C_Ây@@Ó¤þ_x0015_;¾C@_x0003__x0004_à_x000E_#§bëA@_x000C_9_x0002_Dà¯&gt;@¢Ë@piA@×',ÉdyB@ÿ8`_VB@´¸sVÃA@_x0007_µ4_x0001_1D@Æ7°/:@ök_x000B_e~_x0001_?@ä_x0011_ëo÷²?@"÷DÅ»ÐC@_x0018__x0005_Q/½T=@TKÇ_x0002_ÿ-&gt;@_x0005_;+CN¯@@ny"­ÿÁA@¬¸0_x001A_4@@¤k±¹IV?@_x0016_´Ó_x000D_E´B@¸¥÷·c_x001A_B@r"ý¨_x0007_D@ÒÇ_x001B_áá2A@vØ;	_x0004_A@Ò_ìS_x001B_êA@_x0007_ #vl¾@@¢3ò:@ò_x0014_où|&lt;@_x001C__x0018_®H?:@Bþ_x000E_|@7@&gt;wt¿6ô=@+¾ä3@6¿?ï{q;@HÒº_x0007__x0005__x0006__x0015_Ö?@OUbD@oú_x0017_l{ý:@ÌÐkrvC@¼ _x0016_ÆùÈ=@n_x001E_fB&gt;C@_x0006_`%àMù8@}Ü"!÷D@@_x000E_Bý)=@GúV&lt;¹C@^Û_x0001_Á_x001F_O;@ø`c_x0003_Z&gt;@i:xID@l«¡_x0017_t&gt;@_x001C_)Ö_ß¢A@41ªg©&lt;@xë7yî}A@R_x0001__x0006__x001E_·+;@ðÃÿd&gt;@VsÚV_x0004_ä?@,éÔ_x000D_EC@_x0014_¨Æt+_x0002_A@$ñÿ[ä¼?@Á2µ_x000B_Ð@@ºBðoÐû?@E¦»(_x001B_?@NÉþdfa=@Ç»AÕNA@ãýg£rC@_x001C__x001C__x0011_ä;@Â@N.B@¶D_x0013_+*LA@_x0004__x0005_U`ðp@@Îóx`ÖD@êþa_x0003_íB@8µ_x001E_3'B@_x0001_ö¯+ÕMC@\_x0003_j&gt;@0_x0015_&lt;àáå&lt;@2Ê_x000B_t=@Ç¿i_x0002_F@{ÊÜi_x0013_@@Ú&amp;3_x0012_7;@6%_x001F_~²C@ÉÂD_x001F_?@\ù­_x0002_ð=@öSc_x0002__x001A_y@@á:©#C@èÈ¬!B8@&lt;n/Þ¦&lt;@Þø9@þ¯°tS·C@P_x0001__x000E_ÐË_x0019_B@Òö½´&gt;@¦Cxæ¢:@@ÎïÈ±_x0006_:@®Áª±»&lt;@6_x000B_®/sH?@²ø±¶Kq@@æ_x0010__x0007_0_x001A_&gt;@!' *^ÝA@3-_x0012_$ã}@@_x0014_¼²ô_x001A_@&gt;@ë"_x0003_	dï@@,³¨O_x0016_D@v_x001F_ÝÝq&amp;:@_x0003_³­ïE@"sö2_x0016_@@K¾¥^9@T_x0002_`U?\@@þ¼_x0007_Àùd8@{ª_x000E_ÉA@71¯¿¹7B@âø_x000D_õ¦&gt;@*|_x0015__x0005_Ö?@_x000D__x0003_gÖB@Z![±_x0006_gA@\ª_x0004_ÖÓ8@À9_x0011_t{§C@ªÆ_x0017_(68A@4J·Éj«A@_x0008_6&lt;"84@Zw­ö4@¬'-_x0018__x0011_&gt;@_x0003_=Hóu@@+±À¯_x001F_A@_x0018__x0010__x0010__x0002_I:@_x000D_µfÊ¾¿A@·&amp;_x0002_©_x000D_&lt;C@A&lt;¡_x0004_1@Îí_x0001_ _x0007_¥:@dx=ÊóuD@%#gyf_x001E_@@T!Ô7wÏ=@b0CBù/;@_x0001__x0002_½íîWC6@SW¢_x0004_8@PcäÑ³_x0018_&lt;@dÙn2;:@8_x0011_w=@Æ_x001A_@lú&gt;@s]44UG@_x001A_T¡B_x0011_Ý&lt;@_x000E_±í«?_x0014_A@ø_x0005_ì:@ _x0014_d_x001C_T;@tg|;;@_x0011_«VûÝ@@$6îA@Ø×RåÇ£&gt;@_x0001_Y'_x0018_F@¥o,qC@æ_x0002_ÐT"I@Û" 2_x0003_B@J,Ö-JGA@Á¢áî_x000B_ôA@QÒãkL@@ÕààÇ²B@Ä$^¡97B@g_x0014_âÃähD@Â_x000C_¦Þ¾=@§_x0014_@_x0011__x0012_A@óEPU*]@@Ð_x001C_¿®í_x0013_B@®dö+áS:@}=è¯_x000C_åF@ìWÉ°_x0001__x0002_H|&gt;@|ÜLz_x000E_A@_x000E_a¼_x000F_¹A@ìIúöZÏ&gt;@Ývß_x0011_âB@_x0010_ÚÍAZ_x001F_9@Í_x0012_XA@_x001B_©U¦boD@_x0016__x0007_òvm;@ÖxÐÚ~.@@Ò_x0015_^³A@7J:H8@Ol_x001B_gõ3A@&lt;(óqA©D@áí|uÚ_x001D_B@ÖòìÂWzA@øDÚOÑW@@ïÛðÃÓ@@öR 5=@YMÿí-S@@É)TB&lt;@@Ø_x0013__x000E_vê;@ËfÜ8C@.Ðu6{_x001F_7@_x0016__x0013_Äëó:@p_x0010_è; C@ì3«Ùp7@FÁ:@*_x0015_	&gt;ÍA@$_x0002_ÛÙ½k4@n¤³ÞC@~_x001A_{¡.A@_x0001__x0003_ô»°-»QD@îm_x001B_þÒ0=@©2¿Ã:@n&gt;_x000E_/ë;@¯ÑD¶DD@_x0014__x000B_³k_x0003_î&gt;@^áe_x001A__x000F_E@·«ñ_x0010_Ma@@Ï¢í79@Ì;)qAC@&lt;B|[àö=@¬Ú@!â=@lN¢I}=@#ßy_x0004__x001C_&gt;@PO1O=@Óa¨éãB@[_x0006_¯_x0018__x0010_7@x-_x000E_MA@ÇgdY_x001D_(E@ý_x0004_vºe@@@¤_x000F_QÓV=@õ _x001F_3ÆA@æY_x0012_rZ8@0ù_x001B__x0002_&amp;&lt;@d&amp;®IÏB@ ±¡Ðrý9@_x0016_(¨H4@}1»íA@Y_x0005__x0016__x0013_*C@_x0004_ænô-ìA@&lt;+­ÝõC@;_x0015_¯_x0001__x0005_Á¸B@!ja:/ÈA@ñVh«×WB@$_x0006_ÜÚêÿ:@_x0003_M_x000F_tè_x000B_B@Ñ¬RNO&lt;@M?ônóÖ@@6fâM·É&lt;@ENkÜö?@Ïï,|ÞþB@xD@_x0011_ÿÑ9@ðü Â;@gý _x0018__x0003_@@$.N§@_x000D_&lt;@©b¬_x000E__x000C_ÿC@_x001D__x0011_jn×iC@_x0002_¿}ÿA@Í*_x0008__x0019_9@F8ää_x0001_ÔB@¼¡G/ ç;@(&lt;ªõ?@gyÃàÓ|D@c_x0006_£*þ@@Â$?ØÎ@@_x0008__x0001_RA@vºcôA@õy/µ[:@Hj|	_x000F_&lt;@5_x0004_0_x0006_(D@D.êª&gt;@r°¹´Ä5@_x000D_3Ó_x0008_ÅlA@_x0001__x0002__x001E_{p3@@¨åX¯J_x0003_E@§_x0001_ñë8@ÛÑ°&lt;ò[C@f?*ýiE@fj_x0014_¤îk7@Ø±P'&gt;@ëN_x0007_YôfE@þ|:¬É=@B½PÃù9@%'m0C@o_x0008_eÄx5@@ k_x0005_ÅB4@c_x0003_¸!jáA@JlÑ_x0017_E@ReDW_x000D_@0@ßi§±³`@@_x000F__x000C_D$¾0A@l_x000F_uÓD@@Î©1áÖ@@/&amp;£tE@@2®}|=E@r?Iò¤d@@,³Çå6@_x001B_#_x0001_¾ÄË9@Öu`ÆÒC@_x0018_»Ï&amp;tr4@ïÑ4«_x0002_*B@X_x001D_íÄêD@GYê÷¶¾@@^ïð·_x001B__x0014_@@ _x0001__x0004_ÃE@$_x0003_ygg³B@àù©:@$ÿøäóA@_x0004_þf«Ú{@@ËàÃ£¦F@}¶ø¡	éA@_x0014_¥vO'ù&gt;@ÖH9y?@¿"ô:@çø»Û73D@(5}kx9@­ö=_x0019_uC@f~KßÙB@co?q_x0016_ÀD@ï~ÅÖÙ6@Fn¥»Â7@|oØÈÞ©7@&lt;äù¼ÝC@ÒðÖM½&lt;@J èÙUb&lt;@_x0017_:¬_x001F_î@@½ôRWå@@_x000B_Á¨£_x0018_Ò@@_x001E_¾m1°à&gt;@_x0003_¯þ_x0008_4@@ëdPC@@_x0003_¿pVB@³³ß·D@Lo9C_x001A_=@è èâ_x0002__x0017_9@æ5êU_x0013_=@_x0003__x0004_[z¶o_x0017_KA@àe~3Ì&lt;@&lt;T/¯%!3@ò¶¶à_x0007_àE@ÇCR^_x0006_B@Ë*¡D_@@z÷Vû=ð8@À¶_x0003_ý=@Þ_x000E_÷ÈÕ¿5@C_x001F__x0012_¦E@þ½¾_x000B_j1@k	_x0001_5_x001F_3@@s°h?7=@_x001C_@_x0001_g9@L½(:ú±?@BcIh_x000E_°A@ù[,@@åò_x000B_÷/E@×3_x0019_&lt;aB@uVL8C@hæ_x000C_Ýè©:@¯¶;Ã"B@_x0004_õ\_x0018_A=@p5W³Ä_x0002_A@ðà!&gt;@H_x0015_Õ÷J@@²ç2H®¶&lt;@WÜºÛ8@N&amp;0iìB@1c©­ñD@T°0c0A@r®`_x0002__x0005_·®A@\R_x0017_¸C@@_x001D_0¬`ðBB@_x0018_¿ )Íø?@@¯ðÒùB@H_x000F_ä_x0004__s?@_x0007_ÇP_x0011_T@@¦$aÈÈ"B@F_x0004_ÉÖõ;@%_x0010_CG@6@Bâò_x001F_ã£E@®.ö_x001B__x000B_B@íI£m&gt;@_x0012_À$øûÂD@°;jÌ_x0003_¯A@: ý6*D@_x001A_*b_x0006_9@@Â·`@¦Y=@õ_x0005_¹øÞÛC@AªÄÐ_x0013_C@_x000C_'ãð_x000E_:@©_x0001_^®25@6_x000B_¯teù:@ÚòÜS_x000C_A@µ60ü©8@A7|'B@@Éäzr8@þþLaIÄB@Î_x0012_FcA@zAÓËÜ;@j´_x0016_Ó¥¹=@½'_x0001_*@@_x0001__x0004__x001A_é§B?@KÏ_x000F_xãD@T_x001E_¨©Z?@æEß¨_x0008_C@q)ä¡_x0003_xA@Ø[°g6=@ÂD'àb_x0002_@@Øfg_x0017_ñB@²3ZÚdÁE@t¼R@@´_x0008_æØð_x0016_8@_x001A_µw_x0005_Y=@ú$óµ_x0018_ÔH@_x001C_&lt;:_x001E_g2?@¬®&lt;EëÍ@@?*QõHÐB@_x0004__x0010_Õ[Û%6@ã/¥T¿A@FáÉ©'ÃB@_x0002_FßàÄA@F-ëÒ4@_x000E_ûV®Êû@@¢_x0019__x0001_²Ú=@Ë3ÏWDý@@_x0019_9u&amp;ZC@úêmE@#¡_x000D_#¿øC@Ë=Tk	@@Ã_x000C_ SêE@L`QÞéSB@Äù_x000D_Ô29@_x0016_çÅ_x0002__x0005_J¾A@¦b_x001D_zÕ?@¶¼¨ä#A@÷j/!í5@ø&lt;§MÅ?@Æ_x001E_«ÿC@_x0005_Ý±û3_x0004_:@@ÏG_x0017_ý_x0016_E@$º_x0001_U¸E@ë(4_x000D_âA@vþRù£A@T,_x0002_d=À@@J_x000D_0áK&lt;@OüL'Â¢@@àø0_x0012_|B@_x0002_Y&gt;@é:_x0005_®ðm@@X+¥JÛD@áF²_x0014_íIA@Ã]åÏ_x0017_6B@wáÜ£_x0007__x0008_;@0ûØ©ÀB@Õ=ò_x0015_2;@êÞL¸Ze7@ÖûÖ_x0010_y8@Dø9@]gÙwG@*Ã7Ï®Õ&gt;@(åVÆÄ?@,_x000B__x0003_¯è&lt;@&amp;³N7B@2_x000C_ck_x0014__x0010_C@_x0002__x0003_W®E;"0@Óc§ëd¿:@_x0003_áÏÇ &gt;@VAf®Á=@6d95_x0007_D=@aùqjC&gt;@Xù_x0017_¬¼&gt;@»_x001F_ctaºA@¤¤·Õq3@R_x0005_D_x0008_{=@¾J+dM×?@çö=\8@1¿*/_x0004_@@Ü^ë¸ÌÉ7@DATÆ_x0019_:@=Ún¶ÂE@!_x0017_z Í:@_x0006_úqaF=@¹ïç­I°A@_x0016_ì{Î&gt;ë@@á`BÙ^=@&amp;.¶Îm7@¨³dëe_x0018_B@DÞ~±A@_x0001_~,qtÜD@ï_x0010_È_x001B_bB@f·éiWA@Ö_x001C_ð*ÎM8@¼AmßF_x0016_4@ÿoëF]A@_x001E_±É&amp;ë^B@_x000B_Òï}_x0001__x0005_ÄE@@v4µ_x0018_}ÐA@ïOð_x0005_7@ëiÎ«1n8@z¹Á±C@_x0004_^æQx=@7÷b&lt;F@~_x000C_¥°½_x0012_@@_x0001_:»_x0002__x001B_B@Zk`¢}@@¶x²_x0008_&amp;4@Ý|[D@ÎµobÁCA@"ö«êÐA@øó_x0013_C+3@è_x0003_xÖ_x0014_Æ;@ó_x0012__x000E_f}Á@@'óµâÞ^A@YÖeM_x0011_£B@pµË~ÇüA@ÚÇø^_x0011_;@/GÆp¯B@ÎðÖ¸:@$qzè´;@!Z0¯3 A@¼Ìü¦oA@ª_x001E_ÍX@@Ã$_x001D_9ôB@*S(å%_x000D_@@Ôªý_x0011_¨C@½Ãò_x001D_÷7@_x0002_­mæk:@_x0003__x0006_2ïµw¿_x0005_@@®_x0017_.\B@òñï;I@@4_x0010_ÿº _x0012_:@LR®ø®;@.Ò}J1 ;@(ó¡sê9@Pß_x0003_å_x0004_E@´"ÙÎ·;@x_x0007_ÕÃTA@_x0005___x0014_=Â@@²oãÔ_x001C_¢G@Ú6%c&lt;@_x001C_e?£_x0013_B@sO®u¦B@|_x0016_oCFM=@SS[t36A@RR6Ò_x000B_»;@Ê_x0003_O+kJ9@FE_x001F_V°t@@½ÐÀ7@_x0016_ÓËP&gt;@¤£&gt;ã.9@òáÞTj¿8@Ü¶JÊ49@ËÀÈ@@_x0018__x000E_¡Â¨_x0001_=@L6Í_x0019__x0013_í=@¡Û´[@@5ó_x0011_´B@òD·_x0002_I5@B6b¨_x0001__x0002_R^B@_x000E__x000F_F_x0004_5@¬0W&lt;_x0012_E@Ú_x000C_Ä«eB@_x0010_HÿØqÑ?@Ê\_x0004_M=,A@4]þä;@¤³Òô_x000E_»C@váÛï_x0015_B@hÜÿ&amp;¦@@¸G4|ÑâA@_x0014__x0002_7_x0005__x001C_y=@5_x0018_äÜqî@@²fÁ½ëC@ºÈg_x000C__x001E_!8@d+Ø_x001A_?@ÁEç2_x0010_÷B@^°dH3K=@ðñìl_x0019_D@.SÞ.Íù&gt;@\Sm¯wçA@Ó*ÆÔÏ\9@^@ §!?@N*ßË­:@m&lt;ý_x000C_Q@@¾¥_x0017_ îB@_x001B__x0019_Û$X9@_x0006_,òãf_x0017_:@p÷íÖe[?@½^Ës;F@}ãH©-7@_x0001__x001E_øÅ~¶:@_x0001__x0002__x0001_r_x0007_&lt;²4@XÔ«_x000E_H@_x001E__x0007_¢_x0015__x001E_b=@À%_x0008_"@æB@§òÎ_x0019_­ÐF@!÷«_x0006_A@Û_x000B_fO7@2 _x001E_E&gt;=@nhHÖA@¼_x0007__x001C_fçï&gt;@Ã_x0002_ÒeÓ&gt;@£k(×h_x0012_D@9 ¨,=B@@c_x0018_#ÉæB@yRÿ¹h@@+lï_x0012_ÂB@_x000D_Z_x0014_@@¢_x0010_ayº7@m_x0006_I5òC@_x000F_Q¤1qMB@øSþ8ö_8@Xö_ªöB@@Fdì§æ_x000F_8@?¯´h¥:C@ûeKçB@@ø³Ê+µØ9@_x000C_ÍB1Ò_@@Òÿ½]&amp;A@_x000D_:_x0006_hA@_x001E_¿ÍÅ;@¾_w¤òg7@vJ_x0004__x0006_®Ä&gt;@_x0002_å_x001D_slgA@_x001F_»6­ÊÇA@"ç-ÓjGD@nR_x0017_½:@$Ü÷}@@ÄÀ_x0015_Óë&gt;&lt;@_x001A_7Ë4_x001B_D@&lt;r__x001F_Ú:@ôMk¢¼?@g2Ùvù@@ÀëV¼&lt;@gäEÊwØ@@ça§_x0005_TB@æ_x000B_FÃ¤è;@Çö¿B@vÏÕk¨B@@Ê"	Ñá4@Wíãµ}éA@wOJÇì3B@T*±_x0001_B@_x0002__x0003_3Ë|C@681ÅÖI;@Èî()bB@_x0016_÷dGþ7@á·^_x0010_ºB@V:_x001E_ñg&amp;C@)m	ñüB@Ö:mA¶3;@ê5§6Û½@@²¢8@@Ê_x0011_ÃÜ;@_x0001__x0002_Á-/;mF@úC¢¹0â:@nØöî_x001D_=@_x0002_¦À34h&gt;@Ï38#ÅP@@ö`ù0(Á&gt;@´z¢¿?@_x001A_"P]åë;@t~[áG9@&amp;_x000B_	_x000F_±DB@N)9byJ@s:ÿ¼kA@åÔßPãA@ì_x0011_ìH}C@:]%¡V}A@lt¦  D@_x0015_å[ç%B@J¡ì2C@q»ÿ±Õ1@¯?Ò_x0001_ñ@@PHæ4_x0006_ÿB@Î£_x0014__x0019_!FA@_x001A__x001C_«ÅN&gt;@)_x001E_yFLA@8_x001C_Flv&lt;@G_x0002_è¾B@_x000C__x001F__x0010_h¶¹A@øäiÚ6¥@@ÄKµÝSµ;@2¼ù{6D@:Ú0LÛÇ3@+ËÏÕ_x0002__x0004_@×C@´_x0017__x0003_]S7@0ó_x0012_Ôß¥D@_x000F_MáJGB@þõ®rN?@_x001C_|£&amp;Ë&gt;@pq_x0004_b³z@@²mÐ_x0011_·à:@ò1ÑG@@6_x001B__x0019_ðá@@_x0017_ÜNÁ\@@%}N_x0007_75@¨ä®õ_x0018_=@!ß	ÝI¸A@®&gt;üÁ%?@§_x001F_R&amp;_x0003__x0001_C@+ &lt;JÑ:@jnÝX4A@þ¿PÀÛ7@&lt;_x0013_|$È¨@@"hÁ¹Êï@@Xô8ã#k;@ü:&lt;s=@J|Ø©=@Ö·s_x000B_ö_x0014_E@.ÿ&gt;°ö&lt;C@¸`Á_x0011_X;@«Æø¡B@ú±(¥·&gt;@½6Há2@sJËUßA@ê_»MçC@_x0001__x0002_gÛáØ8@C@_x0011_î)FÍD@Þ_x0019_\«8@nìÁ_x000C_÷,?@NdúÝp&gt;D@dW(K¹A@-_x0014_×ë_x0014_C@«0oW[ý@@Âä£GY@@¬ðc5_x0004_D@áraîk@@¿_x0019_&lt;_x0019_rD@_x0006_ô_x000D_"Ò:@b*(Ï¢&gt;@XV9Øó_x0011_&lt;@àVJ[©0&gt;@±YÄÑÖJ1@~ü¤J7@&amp;Â_x0017_ô_x0012_B@*d!kÄKC@Ý&amp;"ÜçD@ùä^¿EË:@÷¡Zª(A@_x0016_Ç¼þY&lt;@¤_x0018_ù	=@|ø÷V&gt;@õÚ[)­B@í_x0004_T&lt;5@=¥s­l¨@@Â7_x0007_¾¼?@"ÙÕ_x0007_dA@ Î+×_x0003__x000E_¾Ï;@Lý_x0007_ÃÄ2@t_x0007_éK;@"pFæ	T9@cÈ_x0006__x0005_^'9@ÀZúµ½ØC@_&lt;ªñmÇD@_x0001_g_x0014_ûA@Ùv8T±gE@82àE5C@ll0g÷bD@¡`ô(æA@_x0001_N_x001F_lmC@£1ÿr8@*9êÏáA@#Ð_x000B_¾_x000D_C:@_x0011__x0011__x000F__x0004_Â6@j_x0013_:¥^A@½£ÓñôC@_x001A_üLq_x001E_kC@_x0006_¿GbØ`?@&lt;üë¨ez=@n·Ý^Ó_x000C_A@_x0008_\÷_[b@@H_x0011_1(_x001C_A@ Qî´×@@a39Ê_x000E_?@_x0016_QÂù+·?@wó_x0008__x0002_QS@@Î_x0019__x0010_&amp;_x001C_FB@îIR¼øõA@&gt;º\_x001E_Ñ=@_x0003__x0004__x0014__x0017_¯õ28@/=Ð0:@Ú1ûc_x0011_ÌG@:_x0005_Ä@@­¬Á:@ØXBÚò&lt;@_x001B_d=_x0003_+@@|j_x0012_r*\?@_x0013_Í_x001A_êzA@ÈQ_x001D_9A?@9ü¿l3C@~¨O_x000B_Û&gt;@ º¹_x0017_=@Û­)ü¯¯C@_x0001_Údº_@@«¸Á_x0001_ÏC@I# É.B@,í_x0011__x0013_º_x0014_=@}av_x0002_Z_x000B_7@¼hÎÕkñ;@f3¢_x000C_r&lt;@¢×&amp;NZ9@1Dq_x0016_._x0019_C@_x000B_S_x0011_$4´E@Ó¸½Ùî5@±ÎÛ&amp;à.C@ôEro¾B@òPq_x0001__x0011__x001F_C@ú0#üF:@¤ýx·þ_x0005_&gt;@Lz 2ºB@kÞé_x0001__x0002_=]C@ª$_x000E_íSÜC@\uµE,&gt;@ú_x000B_«£;:@Ñy	_x000C_\±6@+mÐÄÐ@@àðæ_x0018_&lt;Ô=@âWFvË?@_x0006_g¨pBÊ?@îÆksØ;@ ÖI_x000F__x0002__x0018_;@R£¢AM÷A@×Gt_x0018_÷D@,³´µ_x0017_?@¾$L_x000B_Ïä@@t¹VE¾?@Bë_x001D_._x000F_@@&amp;!_x0005__x0014_I_x0002_D@Û_x001A_!ç_x0003__x0012_@@X_x000C_8¨GkB@RÏ¨ÝBz?@_x001F_³µª_x0002_C@øå_x0019_¹½ðB@_x000F_áÔ+¾#@@{qÔq¾_x001C_A@¹òwÅÌ1@üÜp÷_&gt;@_x001E_(_x0017_¬Â?@ õ{rëÑ?@çIØÊ87@\(mEÝ ;@2P#ÒÖc?@_x0002__x0006_á¹á3üF@0:·@÷h=@´;öm/Ï:@_x0015_Päê_x0001_D@ö¾ï_x001D_½;@æ_x0008_¥_x0004_ÚC@©Ö_x001A_@@è¤_x0017_¸ó_x000F_9@zI_x0008_úFÍ=@F_x0007_t_x0006_ëaA@~R¥_x0005_ë=9@R_x0008_Ïêý¯&lt;@^TÓ\KB@_x0010_D_x0003_i×¨&gt;@±jn¨GÆ4@Ð¹óo_x0014_B@Á`özôô@@ýoÁ2A@¿_x0019_\¿1B@û|ReK_x0002_C@i_x0005_ot]eE@ú5üe.1@EÝÃHÛ@@Z_x0003_a?@Ì-_x0014_4­A@î9Á&lt;B@æÆÓ[Þ¡;@hÙ_x0016_¤B@p'x£8ûE@:j¡_x0007_=@ðòý­_x0014_@@¨ÙÀÇ_x0001__x0004_i_x0007_?@ÈÖÂ'©&lt;?@ÿ¡Ôn¶?@&lt;xûÔ_x000C_-=@U_x001D__x0001_&gt;QD@Ô-Ñ_x001F_¶9@qÈOECA@P'_x000F_¯*D@o@íì´C@BØMz_x0013_0&lt;@_x0016_o_x0017_ÇCG@"ÙjÈ@J&gt;@òò_x0015_òð&gt;@_x0016_~¾Z­;@'ãû§é=@@IÁ,_x001D_Ø@@`@áè_x0008_A@_x0008__x000B_áÑl´=@_x001E__x0002__x0016_LÏÊC@ÈõÇZê=@2¥§n:@_x001F_@_x0014_±4D@_x001A_ûDS?E@"*_x0003_¿õ@@M_x0018_?_x0008_êE@Vº_x000F_ÿZÎB@ôRó§çC@Õç*c_x0017_&gt;@Áh_x0012_@ÓqA@RÝG;7@õÅÉúvb@@Z±«_x0005_io=@_x0001__x0003_âû_x0007_õð2B@_x000F_}="E@OYÀsÅA@Nâ'xª²&gt;@î-ù_x0002_øD@NÓÀ`Rá8@ÓêO9@b=úæüC@_x0006_£f¯][&gt;@#RzOÐ$A@_x001A__x0006_?á£F@í_x0002__x001D_jO@@#&lt;e®=8@ZR¥!2@@¾_x0012_bC£{1@ ©½_x001F_:@¬tÅEÊñ=@B($Vû=@_x001D_WÎ_x001E_s_x001A_@@hZE	{9@@wt=ÓJå@@BqgRQ©&gt;@e%óu:@Î_x0012_HÚ3QB@V_x0013_æÐõiG@°_x0001_ &amp;¬=@ÀB,}Qz:@,"rûÏA@_x0018_Û_x0014_?&gt;?@ÐQQD7@_x0014_£gpü?@_x0014_ÇÉÁ_x0001__x0005_[H&gt;@_x000F_Yæ9_x000D_{C@h1­RØB@q¯_x0019_Ãú@@Êijåðh5@@½âJT·B@_x0017_«Þ7É_x0017_D@_x001E__x001A_vÔü«9@:¿u_x000E_W&lt;@B_x0008_é3A@ömð=ÆB@&gt;µ_x0006_j_x0016_;@g_x0002_v+¢jF@_x0012__x0003_½Øw_x0014_;@&amp;Ödª5¿@@ø¾ò»B¤&lt;@8¢7UvE@*wÓþ_x0002_r7@&amp;dJ;_x0011_´A@_x0010_f¹hg3?@Ôçã$b&gt;@¾wÉ_x001C_Æ&lt;@_x0002_±; AhC@¨«Mmç4&lt;@Ôi_x000E_-ª?@ßkq_x0007_³@@8ê7$U24@_x0016_©_x0004_Ã~?@kû;&lt;@_x0004_I»háL&gt;@·Å7_x0015_8@_x001B__x0003_y_x0007_¢=:@_x0005__x0007_ÔØÎö\&gt;@$i×©_x001E_?@¤Ì­_x001E_ _x0019_3@_x0011_|(øv3@ÆÅÅ_ÖF@Í¡ùp_x000C_@@_x0002_Uï_x0004_h=@Öf_x0012_oÏ\:@ëÆ¾ê_x001F_*B@Ã_x0018_:_x000F_êE@_x0006_ûÓ5c1&lt;@_x0014_qñ_x0003_ÍA@Dq0¤_x0013_7@ò\4PçèB@É&gt;¶}Pà@@f/FuÙº9@_x0007_çÙ_x0010_@@_x0002__x0004__õE_x0013_&gt;@½_x0006_ñ6èÓA@_x0012_æÄrÎD8@ÍO_x0013_	B@ÍÑ¨Ä'ùA@äªàn;B@3$-_x000B_«@@3Y\_x0001_EmB@V_x000E_§·×¼B@ª¥:®C@0HTV°;@%,_x000B_ENMD@wRqjB@ÎUæ"s-A@©Tû_x0002__x0006__x0006_&lt;E@ _x001C_úØ5@¯2Áçs,C@RTèç	Ð?@ò«¯Þð§A@:_x0012_	Ê÷A@êïe_x001C_êUA@_x001E_7_x0005_Éç@@f¸þÉ÷C@¸Ä°¡A@m-x¦B@A_x000C_õÛ¬@@_x000E_¤RrJJ=@p¹â_x0010_t_x000B_@@d`v÷v§A@2_x0017_V)M_x0001_C@Ë=©Äï;@Â_x0003_?7K,7@0_x0012_|Å_x000E_@@_x0004_ZXYñ8@¯ì&gt;v÷òA@L¢¨rbª&lt;@_x0014__x000F_ðôª¦6@^Ìü°õ}&gt;@_x000C_Sßõ2@@ðO®)¼_x0016_C@SëI_x001B_¾B@í§Àñ_x001A_A@¶r_x0002_¢¦c?@C¢_x0019__x000E_;@,¨\ù&lt;@ÌJöaÉ7&gt;@_x0005__x000B_ 4®°³?@QÖ©_08@Þð¢Fô,6@6_x000C_~YkÈ@@*f Sj¬B@V8â_x0006_ø	&gt;@D.±±-F@%ç¸Ý_x000D_âG@_x000E_s¾ï°_;@j_x0001_ùöA@Ú_x0008_¸7Ì&gt;@Â_x0015_ÖE=@_x000C__x0003_6y¶B@_x000E_¡Þ7­_x0012_?@^_x0012_Þ.Qæ=@Ý±£_x001D_t@@ãXLñÛ?@&amp;Íò_x0011_1»=@_x001C__x0018_l,r:@¬fy-_x001D_C@®_x0017_º-{&amp;@@q_x001C_´@@N_x0007_åP!ü&gt;@_x0002_+®Ù@@Foü«_x000C_­&gt;@çlÍøH@@òJ_x0016_íÙ¿B@NO_x0008_z}ö&gt;@AÁ`½¨_x000F_C@ª¡ a°ñ@@y_x0007__x0019_´Gi@@_x0004_¹pT_x0002__x0004_i$F@÷¶òþÚ@@_x0003_á&gt;Ã_x0001_yD@JÈÉí|Ø?@_x001C_ÉÛ-;@hwP*ðÜ:@#ÚI7]8@_x001D_¸&gt;ÈB@_x001B_ç#64¸@@4Oû_x0010_~D@V_x000E_}a7F@_x0014_	ÍRÅã&lt;@_x0016_qOè¥W=@°_x000D_Â«[ì&gt;@_x0005_aÉÁÞA@¬rÿêYYA@Þ~¦[¤_x0011_&lt;@_x0014_(IF_x0016__x000E_A@Å¨³ý^øE@Þê5_x001B_«&gt;@^ÕªÉA@_x001A_.eÏë`&lt;@,Á1 Ì@@BÆ_C@Þý_x0012_Ý@=@&gt;_x0013__x0014_ò÷K6@°A_x001E_ªG_x001A_F@iæ§	IB@HçÔC©;@ÏFY·b_x0001_D@Vl_x000D_ÕuF@_x0006__x0014_kV&amp;k?@_x0002__x0003__x0003_ÑÒ@B@Ê®8_x0007_ÖG?@Ã_x001C_ðà¾B@¼_x0005_bLg?@©dï_x0011_~&lt;@§QÜ§õQB@wt¿\¾a9@&amp;6T_x0014_&lt;@_x0014__x001E_rÎ2:@_x0012_k¹X_x0013_`F@=øìô_x0008_A@àØÓ®ã=@_x001F_Ó._x0004_9+A@_x0001__x000D_K_x0015_Ü®C@Ù²	û¿«A@1´à5m-C@´õ_x0005_°¶A@_ª¼bâC@Ó§÷_x0014_$Í@@àV|_x0001_O5?@_x0011_¨9#kØE@eRæ#¤B@ ­#àa&lt;@ÿÆÇ+þA@|FG³¬æ?@FuÑí0Æ=@&gt;Çp³ö@@x÷ÖUA@Ü+Õ_x000E_8:@ù`âk_x001D_@@zP.&gt;6ÿA@õL&lt;Z_x0001__x0003_ALD@¯¤É\w@@_x0016_R_x0002__x000F_zB@â9_x0003_ÒMá9@üp½ñ_x0006_H&lt;@u±ÚM_x001B__x0015_B@¶_x0012_Q&amp;"@@»W_x000E_Õ¦QA@º§°ò2&gt;@põ$Ït(A@'¾w·¤¼D@¹Ë¤eB@´óÌ¿Ý6@ßgÇ	ú2@ò}ÑÀá=@Øñ.T_x000E_&lt;@kíKË]#A@_x0003_úV_x0018_Ë;@|_±F&gt;@®ÛÛ×·æA@(£ò´Ýy;@ÃèBö	&lt;A@ BÙ«²h:@è ]_x001C_µB@4_x0005_°_x000F_.\=@À)òÎ-?@_x001E_±®Æ'_x0001_:@Ý9_x0016_:;@2M³«g:@ dºë~F@_x0002_U¦RaD@_x0018_îkê2G@_x0002__x0004_1«Í3Æ6@ÒpJ_x0012_I=@¤_x0007_ROG=@IÆ®oBtB@d³à3í&gt;@ÔåÓ_x0004_KÕ9@#ðTð¯zB@÷Á1_x000E_ÝñA@f_x0012__x0019_E¸Í7@_x0004__x0003_ùþÇ_x0019_?@_x0004_à_x000C_¹§î@@n¤÷o_x001D_¨&gt;@_x0010_-_x001B_g_x001F_A@_x0006_÷°Ì½C@Ò¯ñ6Ä&lt;=@¤o_x001B_.{ÇE@Oô;_x000C_@@_x0012_)lA@² Fåy};@hPµI|:@CÄË_x001F__x0001_B@*%i5s&lt;@F¢OÝ±&lt;@_x0017_ÁÙïØ@@cY ÓC@°_x0003_^7½E@]¬q;g7C@Î·qu¶@@j«7_x0015_åé&gt;@¬ön&lt;C@)®¢_x000E_×c3@lãèe_x0001__x0002__x0003_®:@ø{ò=q¢B@ú1¡Ae_x000E_D@9QÈC@H­!`D@p_x0014_¼Æ±:@_x0001_àµ¨û7@§ !_x0010_klA@SÃ6÷Z_x0004_B@_x0013_¯õóûáA@ÖrJÄ_x0019_&lt;@Kä3_x000B__x0014_ÅC@_x001C_×Þ_x000C_÷F@Z_x0008_Ôhú/?@Rí½moô&lt;@ü_x0010_¶_x0018__x001E_u?@³&lt;2&gt;@ßÈ}ÑL8@Sp~ö¡A@Dõ?#C@[Î\²ê@@OXÂq&gt;@loº\½A@_x000F_U¦ÄÊB@HGn{D@^cO¯ù^&gt;@²åWÕ_x0016_@@@_x000C_0÷ª@¶A@|«:¤ËD@è4D·_x0015_?@/Ór4@@4Èe·R&gt;@_x0001__x0003_Y&gt;_x0019_Òp¿3@[õbÎjB@@v_x0002_C@ÔFtgµ:;@°M3E_!@@`_x000F_0_x0006_zÐD@&lt;Ü±_x0012_KC@_x001B_MXþ_x000B_ B@p*	lSB@_x0002_¿þ;@gÁÁg£@@(¾Ùâ¹B@Å¸üßó@@Ø_x001D_æÔ6@°±¨Äú1@î}¬(þTC@­3&amp;¯E06@\R_x0015_#:@qÔoãÅ1A@|Ì&lt;_x0017_TJ?@¢?ã2Z+?@_x0018__x0011__x0019_Ý·5@´ç/P@@lO_x001C_5ß=@(_x000D_="D@Ït_x000B_AGC@H?Ð"@@¨Òië=@_x001D_ûÙDPÄ9@êß*K&amp;E?@¼L^Ë;@)_x0016_÷[_x0001__x0002_.bC@,aÁùàÖA@t '«®ñ?@J/*gýV6@utB@Ò ¹zÏ&gt;@_x001C_¯_x000C_qU @@&gt;ÃÉÓk;@î%:(;@¥`¼êÁ7E@ÁäÜéòR8@3_x0006__x000E_@qD@L½öÈ+´@@(?C¢õ$D@vrÞæô/A@Êµ{q_x0010_D@ÆÝ§^i¾8@Á2|/5B@Vû$Êª?@ÂÐSâg;@_x0008_nP)ª6B@´ GÇ:@j_x0006_ÑÚøü;@YE¢_x001D_½C@x_x001E_º4Ô*A@Ô_x000B_¡LµPE@Ö_x0011_	ýàãA@ë£2Âê@@_x001B_ªÊ|_x0012_¬B@CæfK4ß3@R]ë_x0016_:@&lt;fR::@_x0006__x0007_-=óá3{B@ ¡Á±_x0001_@@"C*q_x001E_¸9@	_x001D_×ûLYD@t#{Å6@UG{_x0005_9@tî_x0019_D^@@KS._x0012_Ã£B@"ãùh?@_x0008_¦µÌiIC@E0×_x0004_ô°@@_x0007_6$8áq=@±Úæ_x0018_/D@í_Ì7@d@[_x0002_:ð9@@(ÅPÂ¦C@!ÿö»5@_x0002_A|aÍE@m_x000F_!:×_x0010_A@Wî^¸_x001D_@@xØ)a²¼B@.Ø,ü|D9@\ZWø*yA@lnúZ[ÒD@Cä*$òÞA@)¢ÇòKüA@XitY­.B@»=N²I@@Zt6_x0003__x000B_Ú;@\vsÕ+B@&lt;±±_x000D_`D@_x001B_MÌ_x0001__x0003_GÄG@t¹¯ÞEÐ&gt;@¶6lÀJ0A@Ì%ÑG~;@SX#A@ä½wY_x001E_D@þ{É2¶ë&lt;@'a©x^{7@8=©¤D@l ½kÁ«B@"_x0003_ô°_x0002_;@«_x0005_aÊìÚB@Ýk½Ïô=@_x001F_-X·ND@_x001F_PÎ_x001A_vA@¡¦Ð`_x0011__x001B_@@ê_x0003_qKD&gt;@_x001B_z;ld&lt;A@_x0019_2)æ-E@ë'bÍ8@Å{Ùë=@¸Teu9@XH_x0017_õ@A@_x0002_ûø_x0001_E_x000F_D@»½G_x0004_{#@@à]-_x0019_Þ;@_x000C_¥(«Õ@@_x0016_gÉ_x001D_Y_x0010_A@_x0017_1áíÌ,B@ÑÑ_x0014_yø¶C@Qù,ÈÇ0@(4¾ñD&gt;@_x0001__x0003_ØÑO²&gt;@¡ÐÀ_x0003_Ö_x0010_C@|ÑR_x001C_©&lt;@¢®ø¾ª=@Dj·í·B@_x0002_UbÞÂS?@¶Q7/9@À¬ÇÖ[@@_x0002_VvTÈ&gt;@«»÷MA@½_x000D_é®dD@N_x0005_÷_x0018_å?@«e¼S_x0017_·B@M»Ê·_x001A_yB@óG-"~îD@:jñá-^A@ýÃ²Ú÷q@@(×_x001B_@@ÈJØÓ$C@¿_x0005__x0015_ecD@2Þ0¿.%B@z,¿_x0001_íÊA@ùH_x0008_÷®@@(¦!_x001F_@@?d_x0007_ s:@¶õ1&amp;CB@0ó30&gt;@rH-L_x0004_B@Fe%yA@`ü_x001F__x001B_C@,FÙ-;?@P_x0003_Ú_x001C__x0001__x0002_ãB@È_x000E_ñUÕ&lt;@§_x0004__x000E_íÈAD@¤Ôd«{_x000B_B@l½Å*VA@U¨ÖSlB@Xñ	keB@Ä5}­ÿ=@P1_x001F_Tî]:@³Xx_x000B_F@Í_x0007_ñÃÌE@kþMKñ&lt;A@_x0014_F¥vJA@V¶_x001F_/É&gt;@üßét_x0004_A@ý!5ü¶^@@ÜpG}C@Ú¡µ:-Ã@@R)ã_x0017_BA@&lt;dõ_x0016_­A@¶Ó ZK²;@4DQ`xB@µ_x0016_Ñ_x001B_yC@ |TlÔ&gt;@_x0016_¡_x001D_ý_x001D__x001C_?@_x0017_Ä¤b2§B@Ì{ÅÂª9@¢mCõCæ@@W&amp;`×\ÒB@D&amp;C~­9@üvC{k_x0011_?@vÝÿî¨à&lt;@_x0003__x0007_6(ÁøA@_x000B_Q9ÀG8@²øt¿Üµ&gt;@zP"]_x0005_vC@ø_x0007__x0012_ÌZ&lt;@ñ8fJò@@.²`ÜÅbB@kF¥ñÏB@"K&lt;ÕB@;ÁS´b@@¥G¼a_x0004_B@_x0010_^3,_x0001_=@0_x0014__x0012_¦D@hä.ïë[;@ëcE¤ÚB@Ä&lt;_x001C_Üù@@SM~r_x000D_&amp;E@2°g,C@j_x0001_;w´_x000F_B@)»ýØÝÂ8@$=47ã0@_x0002_¾¹_x0019_@cC@eÚ¿6Æ8D@;êA!J/@@_x0006_~Å/\ì7@DMÓq_x000C_9@\ÄÓ­&gt;@z]_x001E_ÎºX8@0î_x0016_1ÖA@ÿÝ6L½ø@@_x001A_Ì$3p_x001E_9@ëÞf_x0001__x0005_\_x0018_@@ÇÆZÍÄ@@èÖ_x000F_0¹V@@£ÝQ~Ì&gt;A@_x0004_¯Év9@`f?_x000C_p_x0012_&gt;@y	£=@Cæ_x0001_D@*M&amp;®_x001E_5@_x0018_"vù	ä;@8Þ_x0012_!¶&lt;@âæEÍ37@_'*&gt;Ù¸B@_x001E_M¬_x000F_ï¶8@ÒS¡ì_x0001_P@@Yb5»U_x001C_8@»Ye_x001C__x0003_W@@$_x000D_¸¨-@@9¹P»9&gt;A@_x0016_:_x0012_k[M@@_x001C_Ô{Ø(@@AærP)_x000B_:@ÒÏ³|?A@úÔNÕU@@_x001C_´_x0007_s&gt;k@@ÜÏ70&gt;@WF8zÛÿB@|Ðá¾µA@h_x0002_8_x0004__x001A_²7@æKÿïPB@Ô½9ãÝ{?@}_x0015_Ãïf'C@_x0002__x0005_¬{ÒÎ£â&gt;@ÍKDO$A@¾uîU5_x0001_B@mÀùüÑB@_x0008_ðK5B@6Sdt5@l=@@@8`ö?b6@ÔºlxA@k²_x0008_·à@@Érc@@pT£ãß@@GÈb¾ëA@åÝu_x0008_É1C@JrÎ^336@_x0014__x001D__x0003_Ý8@¢v@x_x001A_&lt;?@jº_x000D__x0008_V8@@Þa&amp;xtÓ=@%ª+7\¦A@Ê&amp;	ñC@_x001B_|"ÈrD@5S_x001B__x000F__x001E_Ê@@ès_x001B_/qA@¦Ùí~Ñ@@ð9ë:ÓßB@@ÎòBÆhF@Ç´NP_x000D_@@×ím`,óE@Öþ¥_x0004_?@*Û_x001D_×.FC@ËAr_x0006__x0002__x0003_;©C@{y_x001F_âÏ9@_x0006_yS§&gt;@y¨_x0018_/_x000C_¨B@ Køj½·=@Bë_x001C_v?¯?@_x0012_½?D;@2_x0004_quA@Àd|-Û"&gt;@_x000C_ï_x0004_B@*/ÍÃ_x0013__x0002_@@.M0Á6?@iÎ6ùOA@ÖÙ`|/A@_x001A_Üä´PC@_x0005_ä«M¢@@iEcº£@@_x0008_ÐÇO9@¾ö_x0008__x0002_³G@Cê¹Ç&lt;@lÇ4ÄM$=@y_x0012_%Ô,A@MÉàêù`C@¬k_x0001_T@b;@_x000B_Ï­U¬C@í_x0001_7]9C@_x0005_X_x0010_ËÐéB@Xz£a`P9@`)¦C_x0006_];@TN_x0012_;_x0016__x001F_;@ÑªsäµB@6ØÕã_x0005__x000C_D@_x0001__x0002_½_x001C_ók-tC@4Á®T´ÃA@_x000D_K_x0014__x0001_Ì_x000B_@@_x001A_*Fö@@Ðx_x0011_s4&gt;@ÅB_x000D_Se@@fEâÑ`_x000E_&gt;@j_x001F_}HA@@_x0002_#_x0003__x0015_¾?@u-$~_x001E_ê:@cÚ_x000F_½ÍA@d4_x001C_!o9@Z}óÑNµ@@¹¦OÎLB@_x000E_LO¯_x0019_£;@Ly:^¡9@Ì·_x000D_ë=@þ4¸[DB@þ_x001D_PÒäñ?@ b_x000F_r3!D@ïe4Õ6@îT*hÅ_x001A_@@_x0008_6´j;B@¢AOG@@%³»_x0007__x0013_7@(½_x0018_d(@&lt;@.:4´Û´?@Z_x0003_e_x0017_Ùe=@_x0008__x0005_Ày @@:èb_x001E_ZB@¿%âREF@ô_x0003_æ_x0005__x0006_.­?@Q¦1²_x001E_B@_x0010_«Ö=Ó?@_ës%&amp;A@@_x0008_³Ýá&lt;@ö_x0015_)ÌD8@l5ü\nAB@_x0002__x0007_ìº}8@º=¨¢ "&gt;@fÉ¶*uL=@k_x000D_TÆ_x0004_@@v[­²äá?@[¢q°Û@@¨F ~¨_x001F_B@vÙNòc¥B@/´Á4:@_x0012_Vì%AB@"³ú/_x0006_C?@$dô_x0016_rB@Ýsô@¹@@âjö	ßK&gt;@n®47à8@:)²ùÃ_x0003_B@¼ª÷9è7@8_x0011_*_x0010_Ô&gt;@,1vHy@@_x0019_±_x001F_o3_x0001_5@_x000B_ä[WòC@¤º§ü&lt;5@v_x0004_ó·Ü=@¶ì¼wC@î_x0011_-PÃA@_x0002__x0003_	÷bû_x0007_A@ís&amp;%8sB@ô@Y}!ò&gt;@,_x0004_}Ãç:@7ÿ|m±_x001D_@@¹×6Ý¥B@û0s¤#á@@Ün¤Z_x001D_:@ÙÑ_x0008_©½A@z°Ý÷ËA@Ê_x000F__x0014_Fªt&lt;@õ_x0001_A@Ø_x0005_l_x0002_9@zÁDCQ?@î®»)ÃD@_x001A__x0001__x0014_áÜà=@§èÔû&gt;@,¶_x001C_kò=@G'-_x0019_!B@I_x0002_\?n_x0007_@@¼_x0005_®»h6@_x0004_qâHaE@_x0007_¥6!ßå*@Ü´ÂSJÄ&lt;@_x000B_ 3öBA@9ã¡aãäD@fÄi@R_x001B_:@jÖzü@@&lt;ûTýB@²Ê_x001C_ñUFA@_x0018_ó¼ÅhB@[[	&lt;_x0001__x0003_[A@µÑÝ_x0018_)D@NÑåÍêæB@_x000C_ç#ó&gt;@²ÿD¼Î4@ß]1_x0010_B?@«Ê_x000C_î*y7@»ê÷ªRD@_x0003_&lt;5Í¼@@ëøÍ_x0005_¢C@|8_x0002_=@kFD¨g@@òâªÂ6@0l¥ÞÌf;@òsSF7-B@_x000F_:ù5dÕC@Üó_x001B_×sZ;@÷oQú/:@&gt;-ZÇÒ_x001D_C@ö}ørc=@ñ¡^ù@@TKùu_x001D_A8@õ¸ÍÅ¯_x0006_@@Y=_x000D__x0007__x0011_@@.Î_x001E_ÈÀ_x0001_B@_x0011_¨0õGB@BYª*6¶=@ÝÉiiò@@öÏ+0×&lt;@ÐAÜ¹ÚZ:@Û÷!8AN:@ö³_x0007_RßB@_x0004__x0006_KÐ4`B@ã_x000C_Â/=OA@þ4£à_x001A_6=@ø÷/&gt;PC@×l-_x0010_NE@\Ö¦@ükD@ß7%ºB@Ð½dÚ¤&gt;@Ê_x001B_	ºÂ¦@@JS_x0005_öYY&lt;@càØ[A@|B_x0001__x0002_3_x000D_5@Òe¨r_x0018_&gt;@®r+õÞK:@W¢q&gt;&gt;@_x0008_¡BÍ_x001F_E@÷Ý¸_x000C_?î6@þÙ_x0008_;­?@R]µ9@öÊ¼_x0014_5@²Ç&gt;(_x0007__x0002_G@_x0015_PÙýC@vWÈve_x0019_C@`Ê_x0003__0ÙB@Îrù)ä¼6@_x001A_SíÈmø6@_x0004_èÔ_x0012_9/@_x0017__x0001_¡â¬ÉB@þ!â_x0016_B_x001D_?@äõÆC@S¥_x0011_#®A@¶_x0014_âu_x0002__x0003_VC@«ËpwúçA@´7@,N_x0019_9@t-ð_x0006_«!:@?XµÙ&lt;@æw&lt;ÒÛ9@_x0004__ö·ì@7@Þæ_x0007_ËÇ*?@T·_x001E_f&gt;@_x0015__x0010_ÀÕ¦A@ëÂÕJKNB@÷¦]ÉÐ@@°è%¨Kì&lt;@_x001B_d6_x0015_¨@@J%f÷¡?@_x001C_g_x001B_}£7@fTÉ_x001D__x0001_@@è_x000F_ðÔY[A@ïC5yk¿@@»-_x001D_s_C@Kûx$¯&lt;@_x0018_ô_x0010_c{_x000B_A@_x0014_S;¤Þ?@$¸;A@6Ez#_x0018_&gt;@,¿5_x0008_w=@à7ñð%@=@6­.94E@NWAF»¢&gt;@1çríÕX:@LÁWx±½@@-+&amp;_x0002_$9@_x0001__x0002_}zÐGA@kÏµbA@µ3Î _x0004_1@@ã_x0019__x0014_:@_x001E__x0001_:Â8;@ùwÏó_x001E_JB@1KrA@¦e_x0002_¸r9@Ò=?+R_x0015_C@TöA@rãøö_x0017_:C@&lt;¹9_x0008_Æ8@ê&lt;£Ób;@ÔÜü³úGD@¼´wæ9@@²)®=_x0010_s9@,7_x0017_A@Nxâ_x0013__x0019_&gt;D@_x0010_øÇºÀ?@Ð_x0007_ÑsE@¨Éÿê¬R3@ct2&amp;fA@Ö_x0013_êiòB@_x0006__x0011_ÿ8¯O&gt;@:_x0017_þp?@_x001A_@&gt;Óø=@àò:exC@Þ­¤r»=@¶xojM?@ÆÜØ·_x0004_ºC@_x000E_/_x0007_ÎÀ6@^f&amp;&amp;_x0001__x0005__x001A_òA@¼":ÊÓpF@ #Øð8_x0016_&gt;@º_x001A_'¯d9@q;Ä_x0003_ß9@VN*fLD@_x0014_z_x0004__x001B_»D@_x0012_4ê(?·=@&lt;¢_x0005_ÑN@@ÔI_x0013_T_x000E_:@JPðu+%5@®äg?!&lt;@äêY_x0006_¦ë@@F_x0013_ÀH¬D@.­ÎR_x001B_à&lt;@_x0011_Ü"b¢D@._x001E_²µñ¾&lt;@_x0017_B¸{½9@Ê·§c$f8@P´©(6@ _x001C_õ_x0001_Ì@@=ê__x000E_[C@®\±/;@¦5¢N	C@T`_x0008_º_x000C_:@§Õ²_x0002_¯øF@	2ú_x0007_C@^T¶¾&gt;@å¥&lt;"G@_x000E_«Ý=@îúxÓ_x0002_¡:@J-J£Àk3@_x0002__x0003_ÚËÚ­!G@CÓ_x0012_]=@@_x0005_gß¸×C@CsqÍ@@,@)^rf?@Äèõ°à8@©_x001F_vÚHC@Î¿QÊ_x0010_$C@_x0017_8ä¯@@_x001E__x000D_òk ß:@Îi_x0019__x000B_&gt;@ÿ7j´@@ÜÊ³`ðî=@êYÄÕRE@MG8_x001B_z%E@J_x0007_G6=@Z_x0008__x0001_öÛ5@i¬Zß¹¬@@I_x0002__x001F_¸¼7@êlß"æC@_x0002_S_x000F_1øý&gt;@_x001F_9_x0002_W}_x0002_@@uÚÄ¢c=C@^O{o&lt;@_x0001_¢ì_x000B__,8@¢Øg0×yC@_x0010_ZG³_x001D_ô7@ª~:ö&amp;&lt;@ËKÝ[ÛWA@ÍmØÆÆA@(njØÛ9@G¢¶(_x0002__x0004_,_x001D_B@\Îª@Mì4@P±_x0011__x0018_fÚ&gt;@¾W_x0003_ÍK_x0006_&lt;@@w3!B%9@"_x0014_¡+_x0004_Æ&gt;@ÚdQ^_x0015_®B@ÐVdgáE@MxØ,r©@@ñÆH:`@@ 'p_D@PIª_x0015__x001D_x&gt;@L_x001F__x001F_;çF@¶/°_x0017_#;@ÎS_x0005_TÑÄ@@_x0011_&amp;&gt;¨G8B@_x001A_{_x001B_Ó_x0003_QA@¤)ØÞ_x001B_Æ&lt;@v_q,bµ?@BÄ_x0001__x0013_*-A@Ú@AO£D@öä31:éA@u¿&gt;@´Ú_x0008_Q=@ÁÑ£$Ñ±C@_x000F_"ó{C@_x0004_!©§$&gt;7@ÎÜù×c¶@@A(ëBî8@ñµ_x0015_²úôE@Éé²wD@~æÄù?A@@_x0001__x0003__x000C_±vì0À:@[»_x000D_B@"§_x0002_=UD@_x0008_&gt;DbÏ_x0008_:@ð8­[ü÷=@¼îZhF9@ùÞø22[B@,Ì·gCE@p±_x0019_PÔ_x001D_A@ y&lt;_x0007_Ç&gt;@÷üÒ&lt;ªÌA@_x0016_çBJJÍB@oý_x0005_¥q_x0008_C@\=á²¥ë?@Ä½ïÉ_x001E_&gt;@ïÔ_Þa&gt;A@_x000E__x0008_'¥­Ù2@ÕäVÞD@w}½k_F@@R´ôVº&gt;@_x000F_ã8_x000D_ÜËC@j_x001F_¶_FC@_x000F_Ùýµ&amp;A@0½o-&gt;8@"ï?_x0012_¥&lt;7@_x0010_«_x000E_ÄK¥&lt;@¦vñ-B@nÙ_x001F__x001E__x0018_"6@ã_x001F_X])ì9@Àc_x0016_N E&lt;@°^k¨¹C@(âÀF_x0004__x0005_aðD@Ê:Èq?C=@øÁëì#÷8@®ÓfÇU?@Êø2¤*B@&gt;1Âñ¼_x0003_A@:æÍèY2C@ø_x0007_©×ËA@M!¯Ò@@v_x000F_W&lt;IA@!ÂýM_x001C_9@ Ú_x0013_ì;¬?@¢Ìþ@_x0004_?@o8òª_x001C_¼A@gAr4¸C@@t_x0002_cf,=@l|*|º_x0007_6@´Ðà¢'`?@òrHø 5@_x0014__x0008_ 4@S_x001E_+Q_x0008_@@v ù¯ø_x0019_5@·ùZ&gt;O.A@_x0018_Ñ)ßL¿&lt;@ûÿ_x001C_VD@_x0010_UÍ_x0018_ôA@À(j^SÀ6@_x0006_?$Ø_x0001_~B@vþ÷_x0002_;@'¶îB@ìZ@Dn;@@¬Z]n¢E@_x0002__x0003_àÛºÁ¿Ç;@Ka[_x0004_©4@_x000F__x0017_pêA@Ó9cbn&gt;@ÿ¨_x001F_Ð_x0001_8@°_x001E_._x001A_éäB@©¬1ÚßC@äiFjÅ?@gËI_x0004_ÊB@ÈP*	íÒ;@/µna:÷@@_x000C_¿&gt;¾U9@T_x000E_)ØYí&lt;@_x001C_Ê¹{_x0011__x0014_3@Qhed²A@h×_x001D_m_x000B_8@²_x000D_òÖ²Y;@8)Wj/h&lt;@¾{ý_x0001_;@_x0003_ãn_x0008_R?@b1ñ,.~:@Ö`+=?@_x0002_NTü=@ùE«ÎB@¡8_x001C_gÉB@XD#_x0005_C@:JºÇÙ6:@_x0003_1_x000E_tþ£C@o1n}C@åÜcB@G÷Y!iA@=_x0002_4_x0002__x0003_Û·@@§ÊVbW_x0017_@@_x0003_cLJGÜ@@bçwüÓf&gt;@ì%pø{¡?@_x0013__x0014__x0004__x0008_þnA@G{ÿ$ÌB@v@£GUB@¨L#_x0016_»?@Xð³?7jA@@_x0001__x001A_T_x0017_B@D÷d·'Ø8@Vøò°uJB@|_x0005_è_x000F_ÝtA@CNö¿²$2@z@uÔ?@ÛòC ª+D@d_x0014_'1\?@_x0004_\_x000E_çuè@@`^_x0012_F@®@Z_x0011_øB@Ô _x0006_ß@C@þ¦f»ÝB@q¬äÆWD@|^åCÞ:@â¿_!KA@+ÚÆÁ¦-D@KX)ðX+@@¶_x0007_ø÷XC@ã_x0008_7f=@`Éq½_x000E_=@ÿÎSØ­D@_x0002__x0007_ôâ=hU°?@Ò³'ÔVD@tÃ/ÈÕ4C@_x0011_æP^_x000F_x6@y¯!_x001F_Z©B@üÞ'ó`&lt;@§_x0003_²&gt;D@u:©é!cC@ÙÛ9åf&lt;@oK»¡C@°©#Èå&gt;@ÜX¦Ó&lt;@_x001E_á_x0003__x000C_'D@æEüX³8@úbË¯{+&lt;@Ü´__x0004_Ú?@@nËÓC@rÁâ«=@¾Tñ¹È¿=@êä_x000C_Èþ:@v+¢(ÆM9@_x0012_ÉQ_x0005__x001E__x0001_&gt;@ê_x0008_Â$_x0002_¬F@_x0004_­­ ·I7@ÚðÑ'qåB@ßÑ©S8@nÄ_x0004_ÕA@¼!_x0008_F_x0013_E@6Â_x0006_ÒÑ#&lt;@Õ¬P'_x000F_®@@Zü_x0013__x0016_$;@jµÝ_x0001__x0002_LB@ìêuµÕÛ:@XÔv÷Ð]A@zyÑÄ0ÓA@ÊÚtnhñ4@ _¸©6 ;@Ê o_x001F_@,?@W_x001B_Æ×ùC@_x000C_Q_x0016_p,ÒD@zcäÏ5F@6ÁÊ_x0002_@@`_x0011_CÎÅkB@=pö_x0015__x001A__x0007_C@Ê×³ÿñG@vâ!_x0007_Ý&lt;@ë_x001B_l$8¬@@"ôn__x001B_(&lt;@G_x001C_§Õx	C@_x001E_wêER6@æz±p£&lt;@þ8®D @@8ÏF_x000C_H;@æI_x0019_!B@¼Rq§ä=@Îj.ûB@j¦Z{jA@_x001D_êÚ¤­B@K¡|Å}A@[©3_x0013_ÃF@[f ¨Ö:@)²§_x0005_B@qAnWÄ:@_x0003__x0006_Ç_x000F__x0008_¹èÏ@@äé·R]_x0011_C@äRº+¯9@ÈÔ¡ Ë_x0016_;@êk"m?&lt;@ìñß_x0001_-Ø&gt;@¢73C_x0018_\E@RÑêãÏßF@_x0019_L_x000E_F@JÁµß1dG@_x0014_´_x000F_è	E@Ç&gt;qÎ_x000C_^@@$dRS?Í;@ÔÈô_x0016_¦B@íd(p&gt;ÂB@~ÅTÂ_x0011_ZA@nñØ_x000D_P_x0004_4@08w_x000F_­ A@ ½_x000B__x000B_´_x0005_=@ Iøëòã8@_x001C_LD¥×°8@hÍà§´ï&lt;@ÖÆò¯&gt;@¶_x0010_Ð£?@*÷_x001E__x0011_@@0ÌJÃ&lt;¼C@2Ó_x001C_UD@ðÝ¿]öô5@`B`w_x001D_&gt;@T¼Í_x0003_&lt;l@@_M_x0004__x0002__x0019_/8@ýÏS_x0003__x0005_*ÀA@)ªhÂ@@Tÿ_x001C_ÍdA@&amp;_x0004_5õ:@ôr_x0007_1ëC@ªoT æyD@,5Þ_x0005__x0001_A@_x001D__x001C_ûªB@:A¤}ÖA@-ø÷éþE@Xýh_x0007_-3@_x0003_¶_x001C_¼ÇûB@_x0006_§y_x0018_0n@@ª_x0002_½_x0008_B@_x0003_vR|p³D@j!ª©3=@QE(ôæè4@®§îbíòC@_x001A_Sï;@_x000C_¦¿ýFE@_x0010_­mïB@~Öò&amp;~=@_x001E_~RÚ;DD@A$_x000D_5dC@3õ_x0006_ôw¼F@6«Ô¼Ù@@(e_x000D_wSÔ;@þ984?@îK_x001A_^¡g&lt;@å§7¯$Ñ@@&gt;Xé|BI9@+¶ï¤V:@_x0002__x0003_ÛÉ_x0016_UB@`=_x0018_^_x0005_C@V],4'8@t¹_x0001_)Sõ8@`&gt;_x0002_J::=@&gt;_x0014_vW/7&gt;@RA§Ù??@3æv_x0012_µÜ@@l\¥&gt;@Þ¨X_x0007_B%;@G¥ObDOC@þ;0´±%7@pzd_x0015_êË=@?_x0001__x0002_EúA@_x0016__x001C__¬ügC@º·[p^oC@ÞG©;C_x000B_C@ºIRÕ¦îC@øú;Ú_x0008_&lt;@&lt;('_x0010_[_x0006_&gt;@CÑWD`o8@\E$Çó?@rÂÓH­;@åÈ/_x0002_ºF@,*4Ñ9@ÐÌÑÛ_x0008_y&lt;@òÆ_x0015_ÖQF&lt;@_x0015_V½^µC@ÎÀ1¼xL4@8GÎÃýB@j|Yú¼5@IÎi#_x0002__x0004_¢Ì@@.TÁ&amp;JnB@Øþü^n&lt;@érAü£8@òÒÏ_x0011_ö!;@ÆõÂK!&lt;@éÊùù4A@oVßÛt(B@~	±Û_x0007_z6@êD»­_x0010_A@JÇ_x0002_ÓNQF@tðã1èº8@4ËoÅÇF@s~_x0005_"w;@_x0018__x0012_¤&gt;WF@MÏ¦¡ÇÜE@$vÎ_x001B_ëÞ@@ »wsñ&gt;@ÊT_x0003_ä}C@ò3å#k&gt;@,`°á[?@_»4[C@¨M?~_x0005_C@¾}_x0011_#_x0007_¹?@ A_x001B_@Á@@jP¬Dñ¹&lt;@_x0014_u_x0001_ÅbnB@®å_x001F_oü¶E@_x0014_ó¡93@^aN#á59@ä_x0010_)Þ;@jÆ4_x0019_$_x0016_A@_x0001__x0002_¸VYVü(4@[_x000E_@Õââ@@j_x0011__x001D_y99@bµcÎ&gt;@2T_x0013_¨2&lt;@\ó_x0015_{°¸C@ßA]g8@.è­©lVB@¼ÉÓ?@¿ª?X	¡A@3\1¶Íy0@íõÓd_x0001_=@ú[0VÕd7@&gt;Cö_x0004_&lt;@Æ6·ÆC@ïQá_x0006_	.C@Ùâ_x000F_îqC@ùB	a¥÷@@ÿrg0ÊC@D_x0007_pùP;@ÆÓ©_sRB@xùtêcA@_x0003_,îø_x0005_D@µ¿Ì&amp;þÎ6@¾ü_}]R@@sB¯Á_x0011__x0010_@@¦×«ì¡M2@&lt;ý_x0016_·¥8@LOõ¾æ;@èå{qzf6@Ì|6µ±=@g¾~5_x0002__x0003_d­7@î_x0005__x0003_ë_x0016_Z?@¿ZüôÀB@ Ra³;@Úª`Ë_%?@_x000C__x001D_{xöÆ@@_x000B_¿çÓ÷ÙE@_x001E_Ø~_x0001_N^&lt;@$_x0019_É&amp;_x0001_7@J^ääÏ7@ÞA_x000B_VÍ/7@l×d±¸@@F»¼¡&lt;&lt;&gt;@WZ&lt;·9@Nâçk_x001F_8@i³àï»9@$í~05@/¶w}a:@`ú&lt;?@ÂÇ_x0017_Ýðâ@@¬q[Dás&lt;@|j8úb=@tæOT¨N&gt;@_x0004_òÕHí_x000B_&lt;@_x0010_µmÀw@@^cÞgl;@PôËj¿_x0019_;@_x0001_`}_x0019__x0001_B@ã¡_x0001_f=ÇB@@Z_x001B_Y8@ 7u_x000D__x001B__x0005_?@L7äò®&lt;@_x0001__x0004_Î_x001C_ã_x0007_`ÕB@¦¶º_x001D_BGE@°½ð_x000D_±&lt;@@¸¾¢¡=@_x0002_ë8gw_x000E_=@Ø_x000D_y)B&gt;@_x0018_ê3æu_x0015_6@\?HMÖþ6@_x0002_1¡b&gt;@Öû_x001A_wBå?@Rò60!?@6ß­ß&gt;@¤_x001A_+_x0011_=D@&lt;¢&lt;Sç@@¶/T|A@0GCÚ'?@\v_x0007_|Ú?@_Æê³_x000F_G@ÿöÎsÏ^C@êäú5Ö%C@R_x0001_6Æ_x001B_7@~æú\L:@_x000C_yLÂÂu&gt;@DDîp²:@m_x0001_mù_x0003_&gt;@)¥Æ]¿òA@_x000E_£­SA@¦_x0003_³¸÷?@çÔýµ_x0015_@@ËÊêûbA@+q2È¹óC@û~9¤_x0002__x0003_&gt;§:@'ç_x0015__x0018_º=@x¢ÞÓ_x0012_@@°öºØ±@@îOªjÁA@&lt;·ç,&gt;@G+G *@@._x001F__x0010_BSq&lt;@MºdÖÔE@Â¸qÊE@@_x000B_99W;@TE5sÝ=@_x0010_EÞüFÖ@@+Õî?@äW¼L?@{ý¬õB@äóFCüE2@&lt;ctÍY@:@Ø_x0013__x001E_êZ_x0011_D@6ÕiÎ_x000B_;@üñÿUE@u_x000F_õâ_x0002_#C@O¦Ä`_x0015_ï7@¿¤å­_x0007_@@NùQ~&gt;@O4hD²@@ßÂ_x0001_¼ÍD@ôEÞa_x0015_·7@éökié8@D}ÖZ°6@)_x001C_õêW7@®&amp;gþ?@_x0002__x0007_§_x000B_%àÖ©E@'_x0005_ð@@Æ	F@FD_x001C_8g_x0003_&lt;@_x0014_UX®Á#B@2p/;!P&lt;@óøö_x0012_?¹6@CÜ?]WwC@_x0006_CÿÙ;Ø=@VEÔ _x001C_;@_x0004_Vg_x0012_­nE@G0_x0001_82B@àü1_x001F__x001E_ì@@éçj{ÉA@_x0010_Ø¡ßd@@@_·´°A@pAAp_x0005_@@Ã¯±N_x001F_4@²Êlöÿq?@D¡{;6D@ðúGCãôB@ÚS£xë.A@5Ç(d_B@¢Ùâ_x000D_dÃ&lt;@:dè r&gt;@º£Ò¸Þ¾?@¶Ðk0dÄC@Ô.	_x0004__x001C__x0010_&gt;@ßL-4_x000E_C@ (É'Þ_x0013_&lt;@cRÎ­5@ôH¶_x0003__x0004_V	;@v._x0005_9@,ÇÒ-K:D@Ò[Nàc@@éTH¤@@_x001A_Øýþ_x0001__x000F_A@y&amp;t_x001E_í@@_x000B_fÈE1B@ôÚºFA@3?Fâyk@@Ñi£$Ú_x0019_C@òËn_x0004_ÂlC@|¦lb'@@¿ëjÏø_x0010_B@°ÛóõÝ?@_x0006_°_x000B_f×A@Ô°·D:@LÜãqÁ±;@	_x001B_{c)ÿ@@Ry¤Ê(7@L»_x000E_á:§9@ª£Ð&lt;Å_E@ª_x0002_ò_x000C_Lï:@R-¡row;@_x0017_2&amp;L±A@uÆñ@@DL_x0007_ý~E@#HyZA@¸ôØ_x001C_"B@¶ÂZ,îF@NìaÑp=@8aÞ·$ýA@_x0004__x0005_=j®²:A@p­8³w©C@|]ÊB@îÞ®XIC@l_x0010__x0005_OÞQA@®´_x0003__x0014_&gt;@va_x0017_±-©?@$À)h¨oB@_x001C_«v_x0012_E_x0016_&lt;@X@C_x0006_;@_x0003_GÒ#y9A@^ëû_x0002_¡?@!hmk¢pE@_x000E_wÿÀY=@cð_x0001_6÷9@øT¸ü)&lt;@_x000C_¹-&lt;QC@qT½42D@Ó­ÿf_x0003_A@M¼¯É"@@b¯w-_x000E_6@Ê_x0011__x0014_7]=@(t&gt; ªCC@Íy,ASFB@Jó{ÎdB@ØZñ._x001B_­3@M_x0007_ðºm0@h_x000B_û½_x0017_C@v_x0008_ctºé&gt;@øÛØÏTA@²\Þ9&gt;@àW_x0017__x0013__x0005__x0006_/Ï&lt;@_x0015_è_x000F__x000E_épD@_x0014_Ö_x0008_²n¹@@RÞïùk_x0005_&lt;@j¸â_x0011_[Ü7@¤«Ø"_x000D_B@Âð*Úx?@`ºóvçâC@_x0002_o¥Öhs;@4D]Â,Â=@Ø_x0011_Ý6,C@D_x001B_Èâ9@v&lt;²2c&gt;@@É¡B@\î­ñ,4@~ÇDvÄ2@`ÆZ_x0003_â®8@ü_x0001_î£_x0002_A@8-Ôt÷3@ÒKëU°_x0014_?@^mÍ?@pÕ£:·&gt;@ðs3ÁB_x0004_=@~_x0018_¸%îÍE@@ÞrÐU=@X)§ßp9@ÔSm^_x0008_E@ÏO«ÃªB@Ã¬bÏÚD@_x0002_é«4&amp;ß@@&amp;y¼ª¬_x000C_C@r_x0007_ö²IE@_x0001__x0004_`_x0019_÷4RÂ&lt;@Z²þ_x0016_Þ4@Ü_x001C_C`?è@@«Ë_x0006_s9OB@ Ú_x001B_É4@Z6ß_x0019_ð46@~è_x0016_(?@g	ÃWÒ8@_x0017_¥¨n_x0005_2B@¨Iß\þï&lt;@_x000D_NN4ÂB@_x0002_ñY9gD@Xñàð 6@0T_x0010_5/;@«%X¾PD@¨I4ób=@{Î_x0011_ÃXD@ÁÇçû_x001E_F@ÒÚS'çA@B"¥_x0011_)_x000B_@@Æ_x001E_E0H@@ÆBÐØ-B@íåþ|o]5@#µ_x001E_Ûl8@Ù²_x0001_õ@@v¸_x0006_ÿ~C&lt;@ÐßÇ_x001C_µ7@±_x0015_±"ÆC@_x0014__x0003_ÓdA@]¿®á¨A@xÑç­_x000D_?@4¨!_x0003__x0004_è2?@Û0tQ^jC@.Z{Ö×ü&gt;@Zã[_kC@_x001F_ÈêéS´A@0½Ý§º&lt;@f¡a_x0003__x0019_WC@º_x0011_þvoÛ@@=0ÃgýûA@´v&lt;î_x0002_=@~$Üú©_x0006_E@%ùl,fB@¥I|_x0012_¿{A@e{D½éì@@ù:_x0006_àÖB@Rç´§EÐ&lt;@jm^e|t?@n^3_x001E_ÓC@÷9%áB@¨ßÔþR=@yõ_x000B_ë=A@_x000D_±ØOi;@EÕ%Å±·A@Ó'ôY_x0001_.A@¾kU¦iáD@Ü®ò_x001E__x0004_B@Hì_x0002_«×&gt;@ áiúµ@@´ÕgÁ7@àºè)ÀÌ?@ZTÈÜw÷&lt;@X(úpB@_x0005__x000C_&gt;÷¨}nú;@_x001F_+È¯ÖC@hýR&lt;@ª_x001A_Ò_x0002_9:@¶Û_oDD@¯_x0011_«öÀB@±[E1³A@5ÂàU7;@Ã7Q_x0007_A@î_x0008_óC}&gt;@¿_x0010_ZC[_x0001_4@æxÝñäí=@~ºgô72@óó/ÍlD@V6$LYk&gt;@ö®ÔO-?@*g[_x0013_ôU&lt;@*¾Ý(C@m¦4çmA@_x0003_e_x001F_Mû#B@®_x0014_¤_x0006_c=@Oøï2~A@þþð¤ýD@Ò@0_x000C_A@_x0016_@b_x001F_$ÃA@ð/7xá¥?@_x0010__x000B__x0008_As@@ß¡$áNB@ð	_x0004_ÃHèB@'½_x000C_W1@@&lt;Ú~(^ðC@eÓb_x0001__x0004_ 9@¶§+.Ç=@·,JxºzD@Ù^s¢6Ô@@ô^¿J&gt;@Tä_x0003_Ì®Y?@ïº_x0015__x0008_²B@ß¿_x001E_âAC@Gsu]_x0002_B@ÆPw­¡e&gt;@:³&lt;9f4@ú_x000C_&lt;Ðö6A@¬0ï[Õ@@$ÒÉ÷_x0006_D@Ê&amp;X:fD@8h#_x0004_Í+A@q]bI&lt;@@Ð"¦õA@_x0004_®úoª;@|hOÄ_x0012_£A@LÒ_ãD?@bÛ_x0008_\¾1@¢Tv§;@JD*Xy&gt;@(_x000C_ùü½G;@Ww(_x001F__x0012_3E@_x0016_¹A@æWu1A@_x0003_Oq£_x001A_íC@&gt;{jï}n@@«ck49B@_x0008_V_x001C_vç_x0017_B@_x0001__x0004_Pêß_x0007__x001B_;@|UK_x0006_?@ùÖºù_x001C_D@_x0008_9_x0017_Èï=@ó4$MêU@@Ô\Ç_x0011_rB@þù§:@òÇ]û9?@cZBM äB@¾þ¤ÎuQ8@ú2_x0016_sªíB@"éOLë{B@FZ_x0008_ª_x000E_G@	Þ c_x000B_ïB@_x0002_~p_x000D_~D@¹,¶_2A@É2¾_x0003_¤nA@w­ÔßeN@@ÜbìüÈ;@PFe_x000D__x000F_BB@_x0019__x0005_÷p÷AF@c964&lt;@uDOÏ@@µ_x0001_æ/_x0006_©5@ô:_x0013_`Ð=@(_x000B_é7Zß&gt;@¬ ;·8@þì1³=@@÷í9P@@¢¡Ø@É?@@¼½ð_x0004_è&gt;@*TÇ_x001F__x0001__x0002__x0003_C@èó_x0006_Ñ¢B@*McòüÅB@R]d&lt;@}^4Èd5@xJ.º^à;@K½k¨÷ @@À_x0001_ªñúí9@ÿUçuG:@·¼_x0015_×A@_x000B_,ÙQ@@üda×f¹B@Ï¯PúC@_x0012_ÜÒÔ9Å=@b²÷_x001E__C;@¾´_x0018__x0012_ìD@¤8ìË_x000F_);@:á»}_?@c¿dæ58@´7øx_x0015_t@@n,æ¾0@îïÃ9#D@Ht¦vÕ=@Nvªý48@_x001E_ØÈ,_x0017_?@@7mì_x001F_?@ÍµÕ`©=@&amp;öÐ¼@@Jæ%\Ó¥A@b×~_x001B__x0005_X&lt;@tXÐ_x0016_Ó§?@_x000E_»¸@@_x0003__x0004_f_x000F_A_x001B_´&gt;@|*-·=@Ã_x000F_a_x001D_º_x0016_B@C_x0007_«¸1@@Âyk{l&lt;@²²Ê6SA@b_x001C__x000C_x¨1&lt;@zxQ¶nò6@_x0008_±-R_x000D_¯=@gW1A¢7A@¿CbM_x001D_A@Ù¡Æ_x0002_§Ý@@b@!|8#=@¯(DÕt=@î_x0012_Ñ_x001A_P6@ìtîÓý®9@:ÿ_x0012_gmE@d&lt;¬*Ìä;@bGPr]@@×±_x0001_OC@Ò¯¨XÃ=@ôYÈØô&gt;@_x0010_*_x000B__x0016_ËðA@Y(Î?yÜA@_x0016_.ïùRÚ@@2°oò·A:@è&gt;Ê=j6@r'hÛv8@²/ùü8@û4«±ö:@°+¬IòD@Ç}¹ë_x0005__x0006_¾_x0004_6@kH£ß÷º4@)!Ç  A@8$ì_x0011__x001F_ÈB@_x0003_ÊÆbY5@¾Ft_x0017_:?@_x0015_&gt;¹WÖÇ9@&lt;o±~­O@@±^_x0019_í6@ùÕêÔ_x0013_D@ÌöeO±@@Òù/_x000B_ÁB@¦_x001E_ .vÌ5@×ùU_x0013_º@@_x000C__x0002_MnÆ@@_x0008_û_x0014_YZ¯=@"S	å×@@_x0010_Ý[é@@ÑÙG_x0012_etA@üUFâoQD@ã,älÈB@_x0001__x0019__x001B_fÅì9@5ÖpãÇ@@´ÕÒ{Nó=@xÏWVUS?@«Û_x0019_ùB@ûÑÆ B@\	©ï_x0012_C@kî@&amp;ÈC@dÌX_ VF@_x0017_¤|È@Æ@@_x0008_üu3É@@_x0001__x0003_ÂÂý°&gt;@_x0008_lß^«M=@Þßè ò"?@Ãþz_x001D__x000F_@A@_x0004_±ÍÊ"8@²Åâ_x0008_Ýê:@_x0014_ïzA¨Î5@lFIí·B@@ÙTD|E@_x0013_#$»@@Vè.&gt;@¤*P'Ç!&gt;@*¨Õ_p&lt;@äµLÝ\A@Ö®{&amp;_x0017_å7@ôuh·)B@lÈ_x0001_¤@@¦&amp;×ÃÜ@@§%nr_x0018_A@ãéáHA@ð_x001D_s@@_x000E_r_x0003_¢å@@øµ:÷å=@5tQÊßÔ@@ºçt½_x0002_NA@;/?_x0018__x000D_C@þëêçÒd=@.ÒßÆ¤9@fðÛòA@{µ³ÆI»A@¾­Mèâó;@_x001A_p¿H_x0005__x0006_1_x0003_@@Ì_x0002_èwµ4@Øéé_x0001_B@_x0010_ìd~Î|3@_x0016_«&lt;_x0008__x0011_Ô7@×ò÷_x0014_@@h0\y_x0018_?@¥ð êæ@@ãù!_x0010_sC@×c_x0014_Lý_x0004_;@_x000E_.¢_x001A_Ë?@=VU2ÍC@Êð³RúD@¤Ì_x0010__x0008_üD@üc_x001E_K_x000B_&gt;@û}È]B@Æí_x001D_¿ò&lt;@6#ù#Ä¦=@H~%«¡	B@¸aÔs_x0018_D@_x0003_G4©É_x000E_B@®&gt;Vñ_x001C_ÔD@ÊVâé]9@ûªÿeA@640ògÆB@`¢,û8@Æ¸W~vÆ8@"Ê¦_x001D_;@_x000B_ÄVÅ@@è_x000D_HµzµB@á&amp;ÀÏ	D@ºý_x0014__x001E_W_x0007_?@_x0002__x0003_{(¢_x0012_ã!9@_x001F_ª¥Ì4_B@bR?x1D@[¹KB·ÄB@d_x0018_ÁÐä&gt;@f_x000C_è_x0016_÷ÕC@ÚÂßÉ6@¨_x0002_¾_x0016_³:@ÊÏ\Q_x000F_+E@@_x0015_°}Ü¨?@$_x0011_{B&lt;@V@6ËþZ=@0»*ÈS&lt;@b£Ëgå_x000D_?@|ñ©gF_x0011_9@Z¶_x001A_£XÕ8@n%:@þê:Ï_x0008_&gt;@:ò7úQ.@@¨_x000C_û¦Ã?@/*Ã	HÉ9@Ù_x0014_sïdB@k¤#&gt;¦×D@ýMÅµJA@¾!©f_x0010_?@BXk#¥_x0001_A@D)¬N&gt;B@è_x000E_¶è¯t&gt;@|tMj=@Ê/üzÀ_x0010_&gt;@¶d_x0011_¨};&gt;@ÒÅ9h_x0001__x0002_.$A@|Ìd_x000C_ÏC@È{_x001B_ÞfB@WyÊCÿÉC@t}¹¯7@_x0018_píÀÅD@.s_x0015_!HÛC@_x0002_9Ñ7í_x0007_7@&gt;gËtB@8_x0016_Æ_x000F_÷:@¼_NV_x0014_´;@&gt;ñóÅä&lt;@!¦¶¹nC@_x000E_r_x001E_î_x0011_«:@D©_x001F_¶Õð@@k¦§KA@È&amp;_ÈC_x000D_B@âN_x0008_²=@:À."gD@Ö8_x000D__x001D__x0002_9@*N_x001A_Ül6@&amp;¿8%pA@u_x001C_¼AE@_x000C_vê3¾Í=@0ÊÒ0êB@_x000F_Æ©Ë_x001B_B@\5¸H§ç&lt;@2ùðnaj@@_x000E_$_x001C_´o':@iD`~þ8@_x0005_Íúåë&lt;B@½¯#2A@</t>
  </si>
  <si>
    <t>fdae1cd35d65d3fb5a0f1650775bf66e_x0001__x0002__x000C__x0019_%×Q&lt;@sPk38A@`7²Wº6@¿²@@_x0001__x000B_·ÜB@\pá­ç&lt;@f!ÇeË:@L/	à[Ê&gt;@ØÁô~¼å8@UwÕ=-µD@9+UUûD@êË×&lt;@_x001E_gbáç_x0007_B@r;Ê÷5\6@_x0018_¨_x001A_°Æ@@x_x0011_§¯_x001F__x001B_B@~jà5Ý»&gt;@a3cgK_x001B_C@þo7;=¡@@ÞàrJ)@@À?Õ¦\0B@"º¸?_x000B_9@_x0010_¿ùáÐ63@]N_x0016_ºrÜB@Ô¨_x0012_b1ò9@tìiN A@VQú¾ç%@@ò³¬Â_x0016_C@¿ë,9A9@°º_x000C_ì%D@¤]__x0014__x0015_5@â_x0017_©ý_x0001__x0002_y+C@ö_x0008_TRá$&gt;@V¦_x001B_HB@|Jw4_x0001_kA@ÎïÜW_x0002_;@äï_x000B_´(9@(Do,tl=@_x0004_ý´_x0007_wD@Ð0WEz_x000C_B@íp.÷I8@~95Ï°=@Yg$¶Ý9@_x001D_Û&lt;LL?@RÊDÙ0?@¤bö¬]9D@À_x0008_kÈ;@fþí§J;@øA_x0004_ó^8@ÅåÀ§§A@ÞQ_x0004_¨_x0016_H=@ó*K©2F@&lt;`àõö	C@FÝ=ñ?@ñ}D_x000B__x001A_D@ì[E_x0016_9@`º&gt;bç=@êµð9Cè?@à_x000D_ç&lt;e|@@ý!D@}_x0004_Ç³KE@Òßmé7Ü=@_x0010_õ_x0003_üC@_x0002__x0005_üÛwjX§&gt;@§ë®_x000F_"ìB@0 cdF;@'qïþÑ×A@êY¾_x0004_Gñ@@pD_x001F_ß&lt;@_x0002_xÌi	!A@_x001E_JçÔð_x0008_5@F_x0010_/zu2@fP_x0012_÷_x0016_6@o2¦mÿ@@-,K_x000C__x0002_zA@dôv&gt;@1[_x000F_¼_x0003_ÙA@`+=¿"ü@@ÒøAmK?@ë_x0013_àä÷¸D@+_x000C_üâ[ñC@ñMÊ§ÙNA@øSvIB@Æ¡Þ½¢ñ&lt;@ÅZ_x000C_~®6A@ÎÆÉÅ¤m=@3¶8Co_x000C_D@Ó_x001A_Ð:A@(;_x001F_y_x001D_ù@@e¥áÜº7@;ë¢²?,@@åî·Æxñ7@ÅpIo_x0001_Í:@&gt;_x000E_AG®&gt;@øø_x0001__x0005__x0002_?@`_x0010_9Á¢C@+Î¥ã?D@åP²Ü_x0019_A@¾©f×Y?@_x0004_Uo?@è_x001D_z_x001F_fZ7@twÎ¼³I3@*©NüÌ&gt;@?ÐE¡Æ_x0013_@@yE9_x0003_Â«:@ÌáIN_x0016_;@æ¢Ëqó7@¶¶Rmí¡8@Ø¶ÕZ	Ö=@f¤-ê"2E@íéÌ#)F@ 3í¢ö×:@_x0016_b_x001E_e¦@@Ô_x000D_d8@!3¤ç=C@¦'$ôöl@@ü_x0008_Ó:C@êúÇk_x000D_;@è_x0018_Mô@@­Ø`_x000B_ËD@"ÓÍu·&lt;@¢í 9_x000B_¾4@4,`9îJ@@¼ÝyÌ§_x0004_&gt;@òÆ1Û¦^&gt;@YÑJ÷_x0011_A@_x0002__x0003_ûR¤[Ø´@@ü-ª¦_x001B_&lt;@ztY_x0018_¶Ç&lt;@ðTáÓ_x000F_?@¸ÔËK{E@ú_x0018_VB@Hÿi¤_x0013__x0002_E@×áSS&gt;X@@¡ä»G`9@¥µ_x0015_.Ç@@ï_x0015_"Î-¥A@öï_x0019_7H_3@Z7Q_x0015_6_x001B_8@¼îÓÏB@ìó²Ó¸uA@¨þ_x0014_ö;@xhËè&gt;@_x0008__x0012_bÌ8@HöcñÛA@Àôo_x001F_PÁC@B[ÙA_x000D_}:@¦_x0018_°|êàA@O¾Ð+V@@{Ó¹¯@@_x001D__x000F_Fëî¶D@né	]D@p«Ï_x0002_$D@Þ5Áç{­6@oú× O4@_x0018_*,¾_x001F_&lt;@h1«H_x0001_¯D@&lt;¬A³_x0002__x0004_Í(8@6zB9½$:@~¯Pâå9@©Û¹M°K@@Ê_x0003_7}y8@L³Á^à5@ø#kÉ_x0004_A@_x0003_	_x0013_añ3@D½°ýöC@÷Ó1Ì6ÑE@Zµ0D°F@êÅ2_x0001_[Í?@ãs¾7@¬ì7_x001E_&lt;@\úø_x000D_ëÃ@@Þr£ë&amp;?@`÷¿Û=@vÈ¦_x0005_j|2@_x001C_8'l_x001D_§E@'Ôä4qB@öGû_x0015_ A@^%0¹G1?@àCÌ_x000D_ÒG&gt;@ìÇ_x0014_RûC@å_x0012__x0011_&gt;µ¹@@vñíí3&gt;@Å³_x0013_g:wB@Ô_x0017_0ý*&lt;@ß_x0012_j_x0006__x0012_B@_x0004_ÓXd_x0015_D@ìÂ9J×B@x_x0015_µ°~@@_x0003__x0005_7Oy_x0002_ù7@Ð_x000D_Ñ.uB@ÄaDC@Z7`utB@ #÷¢)@@5ÈÛ (õA@8Osæ³_x000E_A@F;8]!C@+_x001E_?Ú/NC@tî9_x0004_z5@!m¾'¹ÃC@Bc¹½Á°B@:Ú_x001B___x001A__x0001_I@DQ£zóO@Èáüò×TL@Ü__x0008_'H@¥!ÊÐ_x001D_.C@¶©¼-DN@ÎÇ}1¾ïD@VMÐdH@Íi_x0010_=7O@fÿ@8qD@`ów`.@@¬øEÂÂA@§ôàJ_x0019_rK@s2ÕÚ£_x001C_F@ð+æ(¡_K@8Íõn¡L@Õâx­,_x001D_Q@Ë_x0018_]&gt;ÉI@_x0019_I_x001D_ù :O@_x0015_Ab_x0001__x0003_¦îJ@ _x0014_e^¹×E@zÇK¹ÔTK@"WgI@_x000F_ïÑM@dÖYá_x000D_9M@úh_x0005_ êÎN@òûfj_x0002_H@ý_x000C_&gt;ËÊ&amp;O@ã_x001E_÷1²P@õ	aJ@ñéú#ºF@dNFÅ_x000F_hR@Ã»ôdJ@_x001B_sK`Ê_x0001_H@_x0005__²xP@½~é¹#K@ò}$ ;I@cP=â®K@0èøÅÆZP@ZgéÕñJ@ íT=áL@nübZ´¼I@ÿÁ_x0003_#_x0011_óK@¸2|WßK@Ü´$}eL@Ð¢îV¨J@_x0019_PëÑD@ëúÇ^I@Æôà&gt;¯ÁG@]hWlAF@kD_x001E_UË"K@_x0002__x0005_=Âps_x0011_9K@üÛf¹_x0004_H@ðbàã\K@#~ªsC@Ú´ºÊÀB@_x000D_v4H_x0001_D@YD²Ñ%^K@uù_x0001_ô@I@Ýw_x001A_uÔO@TæÎî*K@7[à2£!I@_x001E_k9_x000E_vH@ýþGUN@U{_x0015_ª¿F@_Â&gt;_x001F__x001D_EK@Ñ{È_x000C_h^H@ÿ¾_x0003_â_x0016_G@úê_x001A_é2|J@[­Ê_x0018_Þ_x000D_P@_x001E_æ×D@P:¼RA)G@îf~\øQ@º9JfK@Z8±\úúP@Ýã¥*SF@¾E×ñF@1Ë_2ãM@B¦«úmE@}6ßÁbM@¢»90_x0003_O@v¨_x0001_*?P@ø{_x0001__x0004_1G@ãnÁ[VZI@Ë_x000E__x000D_9ºG@Ñ7ÜÑ_x0001_F@8ÿá'1K@Óöf&lt;G±L@_x0008_÷U3s_x0002_P@	qbV#¡N@êJzO@ñ_x0014_/8ï.J@**å	DL@,ç=¤ÛO@¤ ÓMJ@ñu¼ùßO@¤¹ªo;µK@¡Í êXéQ@{S*`ÊE@obIzP@Ã°?¹Ý#N@_x0003_G©´o¦P@EædøO@_x001D_»'Ü;½G@Ú=K@¡·e¸áøN@K7õtoF@¯=ÎQÔðL@ÜÇNZ¬èE@_x0002_OþÃHJ@* ´udCI@ê7-5±©H@_x0008_#kÙ&amp;I@_x0016_n"¡¬M@_x0003__x0005_vF}Z+_x0002_P@ÈJ :4O@à26¹ö¬&gt;@pr`®rL@­Ê_x001C_kÿK@Ñÿ&amp;Ý_x0019_K@òEöÖÿæM@Y|M¸_x0012_AD@È_x000B_ßÎO@Qíá XB@_x0014_^_x001C_õ_x000F_P@K&amp;µÿµÊM@mÓÍÓUBN@Ð_x001A_éüZþF@ ëq_x000F_0²K@oI6hK@õÐ_x0004_A_LF@w!_x0005_Î`ÙK@_x001D_f[ø_x0010_M@t¿?_x000F_H@R_x000F_veD@òtQ_x000C_L@_x000F_ò_x001A_¢z?O@_x0001_ì?a;ÌH@!n·PJ@"^_x0012_'NO@¯nï(F@;J(_x0019_UP@ÎMéQµR@0úªJ_x0014_P@wÁ|+_x0014__x000D_M@Gù:_x0002__x0003_T_x000B_P@ãHðx¹úI@1Ñ¶gçP@p6 _x0014_IJ@ÎsÛIÖP@,wó%ºP@h¥A*ÙHH@æB¬Æ6zQ@¾_x000F_Þ_x0013_Î?J@f¤f_x0012_M@)C9·¾&gt;L@¸÷3{_x0014_P@zsÇøyP@9_x0005_;eÕlF@°=wÖÖL@-:¿ÄaG@Ó_x0016_£ÊK@7«_x0017_ô¢VP@06Nc8.I@_x001A_(­ÍÛ·O@×SÜSyëH@è_x001A__x0001_uìÝK@z_x0002_T¾|_x0017_O@_x000E_Ã:ìf~O@ô£_x000D_E7M@á_x0004_Ðe(N@ÊÆ_x001A_ÉWF@«ÀÈVj#O@C;Ò_x0016_ÚD@KXC¾Ó9F@n¥Sj¥ÖP@1Cïa¶D@_x0001__x0002_Ex_x0004_8_x001D_K@¾_x0012_ïôý¼K@ÎÙ_x001A_ù­dF@ð_x0004_TÊ³ýK@ô#Z3ÀGP@å_x001D_µT;K@_x001C_f§LÝÎK@X'îyÂ/I@ä»_x0019_®S%P@µ3V$ìëQ@_x0017__x000E_Òù¯G@ÔÌ¾²J@l¦_x0013_E0KI@Mwh»&gt;ÒP@ý_ÄÏZ\G@~4ÄÁ=O@%_x000F_¢`¯_x0002_Q@fèL_x0006_.«K@ðW¢_x000D_ñ2Q@èH¨ØÍI@ø¢\K@_x0003__x001F_Ö÷ZL@C©,þ_x000F_éL@_x0019_º¨8ÆQ@6_x000D__x0019__x0015_C#M@_x0003_Ð­#}_x0018_K@x9ÎîE@_x000E_þ_x001E_òkHG@ôµò:	P@Qlj_x0006__x0011_qP@wö)8ÚM@	À°_x0001__x0002_úI@ß¢©Ù._x0004_M@eY{(O@ÓÙØÊ:G@!.B!CI@HÑv_x0014_l_x0002_H@	VIDK@bYñîøÔN@µúT0Ñ®F@yçÑ)²_x0007_M@LÑÅ[_x0011_J@#,öîTCP@_x0010_M×_x001A_P@L`ßo¡_x0015_L@j_x0008_îjRÎJ@ÃØBT_x0002_P@&lt;IºäÖ©N@¡ÉFL¾I@a+þntL@e&gt;å¨WúM@Xkk_x0003__x0010_+M@üa3Ú,!R@úmÐ¬a¼N@ö»uBiO@¢G·*èJ@_x0007_ãçY{@@âíx^P@BªOÉM@_x001F_	NÄäjI@	£$NL@D[fªÞ¨N@'_x0004_âÿ_x0012_¢Q@_x0001__x0002_·÷lÅ³I@W\_x0012_§·ÍG@7,®xÂM@u3fÈFüP@¡ê_x001F__x0017_×úJ@ûµè=SÈK@A_x001C_v°dI@ö_x0014_líNB@í _x000E__x0013_Î`P@ê%_x0017_gòH@ì`Sd_x0016__x0015_O@C(ºïÿI@mÑ3¹ëýN@K/CÓAÇK@_x000F_À%_x000F_¬D@qàzkUàO@(_x0014_ìñM@6÷_x0014_½áH@(oß &lt;\O@l÷Zá_x0013_KJ@ðû5_x0018_lóF@Éëý0P@N$z_x0005_ù_x000E_M@ö:Õ_x0010_mìE@ñkÍ¤ñK@ýW_x0010_^H@*AzäÉFG@vZY_x001A_CAL@w_x0004_]Oj_x0002_P@ôÏØsHâL@óR"=_x0011_éO@õù~÷_x0001__x0002_íxJ@b'N@D¼ÄðÝR@U£þ_x0008_ÓJ@wu%Uÿ£H@¸î_x001A_EfI@øK$Ë&gt;¢J@&amp;ó9_x001C_µ P@ß*ô8[&amp;I@_x0005_AÏlÒöL@B6UãØL@a5ê8R@AT:'P@¿vÇØG@~_x0005_rvdL@öó(ªK@"o¿_x0016_ F@ZÙ_x000D_°ãL@f'_x0018_[ÉM@ÜF_x0008_t_x0008_E@X·_x0011_;ñüJ@Ë½_x001C_ÆRÅF@'¾ìyýH@æÁIE)'N@*_x0003_æ|_x000B_N@Ê·Ý_x001F_OM@R_x001B_gýJ@¡(µt÷ãJ@lOù¯4ÚG@:¢M`IðN@i¡gK@ý×ÁÓP@_x0004__x0007_æL"iÎL@CÞkµ¤_x001E_L@_x0019_ësÖvI@rÐØZ_x000C_I@_x000B_f_x0004_s5I@:yÞ5;?N@%nd H@y÷*Á_x0013_O@w©­s®¹L@â_x0016_|X,¤L@zì_x0017_¦H@Kv_x0002_XVÝE@_x0014_®_x0002_i_x0001_N@bÍ_x0001_]¨ùO@¢q8_x0012_TN@aÆ_x000E__x0005_þQ@%VÀJúÍM@|_x000D_Q_x000D_zoQ@X£8úA@ËAzByFB@7xZF»N@|ëH®9G@.%êøfL@_x0014_@V-ì½P@_x0007__x0013_íî_x000B_sL@ç_x0003_¾_x001B_ÓOM@_x000F_¡tB·äF@Î_x0006_h¤ M@]ìçG@r8)ä_x001F_Q@,²áh_x000E_GS@¶4_x0004_©_x0002__x0004_Á C@ÔÅ{(D@¬nz_x0008_tK@Û_x0001_"»Ó|P@úy_x0010_zTH@^_x0015_ç]ÖÎQ@7iF(nHE@§Ê6ù&amp;WP@ÜÃq_x001D_víJ@$_x0016_æD_x001D_E@ß4"_x0012_yéK@_x001F__x0019_Cï_x0003_R@_x001A_ùsÜmM@#9þCÞI@lEF_x0010_O@CB±ØG@V_x0001_z}PíO@qø5*EF@_x0001__x0003_®¦L@gRãSK@åêÚQåM@¯©ËÀ_x001C_xE@9ãz!ý¦C@*}y0w¿E@òzmõþ£G@îâÀ_x0004_jL@iBU_x001E_UJ@qþÄ,;@[ÛzíB@nùßBF@&gt;_x0014_;Ò'L@Mi÷²j7J@_x0004__x0005_©ËºÚ+@L@9L_x0002_kHfM@KWèZìÌG@´è?4É_x0019_I@Ýü\_x0018_~ O@ñiòA_x001B_éH@Ez4ZhD@#759¡I@&lt;¯è*©K@wÑaÈ0L@\_x0012_26H@¾F_x001B_$¹\F@K²]¥©L@;äÏÊ_x0014_ÔN@&gt;qlRJ@&gt;Å/¼RK@À|*.L@aaxì$_x000E_Q@xhKþ¡O@_x0006_4î*²B@]Õäá_x0016_M@õY¦_x001E__x0011_&amp;J@ñ_x0012_IÐ2¨L@üWÂ@¿×G@¶!Â_x000B_Ú-I@Ñ_x0001_Djn_x0003_H@éÄyåO%R@_x0004_&gt;¬úF@_x000E_ªAµÍ_x0003_P@~"&lt; I@=xáfJ@¡_×y_x0003__x0004_´P@c¬¡ûp$P@Oþ_x001D_J=P@.Ai}_x0012_]L@'(%ß±L@S§ØQMP@W©_x000C_ì_x0002_J@_è_x0013__áêM@_x000C_§_x000D_ì$P@âh3dìO@~r8ÌæJ@uÐú¦H@qð_x0007_ipÀK@°_x000D__x000B_J½vJ@_x0018_PjM8J@¯Ü_x001B_²MN@­'×íZI@Ñý7ãF@Ó²BØS_x001C_P@ðé)_x001A_P@p&gt;ß~_x000C_AP@WÊ _x000F_cE@Hw+þòJ@°V´{KñL@|³LO±K@"tûÄWÅD@võàL³øL@üDhç_x000B_'R@ÅHKéJB@_x0001_F]_x001F_N@_x000F_­ÕÍ}úK@XúO_x0002_,L@_x0001__x0002_0÷×u¨K@uè ¢_x0015_P@`ñ8|_I@j·;ÃðN@_x001E_ñê|&amp;ÐM@¥tHëTH@YYAKì_x0005_M@toÏËñL@¸±²ÀðO@:@s"(©M@1.öG@_x000E__x001E_3Û_x000F_+N@_x001B__x001D_Q_x001D_VG@Õ6{*_x000F__x0012_C@uôPd{ÓK@¸°kÌz,N@uL?Û¡ÜH@ÈS_x0015_õ_x0006_Q@c¹î[E@&lt;_x000F_­K@µ`_x0012__x0013_F@jÙö_x001E_ïL@X°¦dÄ_x001C_Q@ý_x001C_slAQ@J6fçÃöF@_x001D_Í²0^B@EÈ9Àu_x0014_N@YÄ_x000E_yÈM@YÂÔI@r_x001C_£äðN@ö«²ÈVøO@«9ï½_x0003__x000B_mßC@o_x0019_¿z	÷O@Nb·ï­D@¡	AQ°ÙF@_x0018__x0011_ø_x000E_qáQ@_x0006_â_x000F_²P@Âjó_x0007__x0014_ O@~+_x0013__x0008_y»H@_x0011_ç_x001D_ ÜE@T,_x0002_ÔÊG@yEÛ^äI@ÚTø±J@ÈÆÛ"DÌJ@ûyè¿¨H@_x0012_ûGB_x0010_¬J@¤ýCÿIøJ@ìªaò²_x0014_R@Vì_x0004_|_x0004_PL@C_x0018_|_x0001_	J@Qk L@8l_x0007__x0006_­°I@·ÐõË®H@èÛùñÐ'F@Ö¡¨ñÑ_x0003_M@è¾ô¹P@fcÍy_x001C_H@.-û2¸õJ@_ÿ;TF@Ùb2°e_x0001_K@_x0005_bóK@»¤_x0015_ïäN@ï_x0011__x000D_K@_x0002__x0006_Y_x0011_y³N_x0003_S@ÕZÚZæ K@`pô_x0001_p¢N@Î2º$_x000D_wP@ª{ì)ìI@_x0005_}°·ÕK@J×µH_x0001_M@Â±TìãÄD@¿Ê¼¾_x0018_]M@"i/QºI@Lv¼Ù_x000E_M@a²~Ø½&amp;F@_x0016_ë/_x001F_f«N@|ûR;HQ@¶Z_x0010_XâN@/õ5IS4D@_x000B_'6mùG@á,µî$_x0006_I@ÍTÑêG@¦ÝW¶Á_x0004_@@{AÊ¬µÖF@YÊÅ¨§_x0002_E@Ê_x0013_ÚlîL@ñ$FjX_x0017_Q@_x0019_hü@øIO@.¸.T&gt;¡P@ßÛF_x0004_÷LK@4Õ!~N@Þ!WÀB?H@ç:S/UQO@_x001B_ø· _x0012_æI@Rù¦B_x0003__x0004_¨¤C@pãºPjG@tR²°H@_x001D_Ñ;M@ó_x0006_Í§ÉüL@dÒÕ|¼_x001B_P@Õ®¨¯YE@_x0010__x0019_çXÛN@c¦7Ë_x0006_K@(DÀÝP@_x0002_Í60²M@+­Ð\Q@9ÛÂùí¢G@ù²ác"P@_x0008_{R_x0001_ï\I@SffªÕP@28`&amp;¦ëA@³¿ÓñNP@®&gt;a_x0003_±_x000E_P@È-WWïO@4/b_x0015_dM@pá³O/ÔI@þwÑDJ@DQ&amp;&amp;_x001B_H@_x0019__x000B_^Ee_x0017_S@CÌ«ùùF@jPjÚOP@×d}Å_x001B_.N@Î}êB H@Ã¯P	Ç³L@ìzÈ¿lÜJ@^/%ùßUM@_x0003__x0005_¼îðy4L@{légÙP@_x0016_"_x001C_fßK@âó_x0002_B6_x0018_C@L¥_x000D_­1ÅM@Gê¼Ñ?³L@ï:=*E@é'^_x0017_M@úÉX	G@_x0004_í=Á$O@ã³$¨ÁM@_x0014_Ò¶×%	K@Ro0_x001E_P@Ü_x0012_õîÉI@Òw\SH@mSF,]N@.«]I_x001A_L@Èö[}_x000C_@P@ë¿«¢KK@_J® ËJ@`_x000F__x001E_óbÚG@Â8ÉµFäK@_x0011_pb ¯_x001B_L@N_x0001_ØR%F@_x0002_£]©ð4M@"»_x0005__x001B_Z@@_x000B_P&amp;ßu1F@qZ_x000F_ÚL@Ò4nkQI@C¼Î;^_x0003_B@ëM¿õmËM@_x0015_1âë_x0002__x0003_èP@ñ_x000F_T_x0010_àHP@S52Ñ_x000D_M@_x0014_c!)óµH@ÊAªv(O@Vp!!ëL@*ëGÎÃ_x001E_K@ü8526qM@T_x0013_\cí_x001C_P@mþDwÐI@J4\_x000C_ÁÂE@_x001A_é&amp;)K_x0011_L@£Ëd+æK@C_x0011_~^×G@ýc¼R_x0019_E@ÚU,_x001F_N@_x0003_áÖÒN@_x001A_ÒM_x001C_ÛL@iÜãGP@	¢¿ò{P@vný­çåK@+Â&amp;ïL@_x0014_Mú_x0004_Q@y[cN@Î2Y{ÁE@PÀ_x0001_òH@lt_x000B__x000E_M@Vq@ªM@.SÎz!~C@\«¶ÏJO@ØÚuÄJ@}Å®lÍK@_x0001__x0003_óW0ð¤+K@ÜLÆ_x001A_ ÃI@TévÆñ&amp;L@3Ï³!Ã_x0002_P@7_x0016_ÈHñ_x0016_K@ÍW Õ@@u_x000E_æØH@aPù_x0006_N@_x0012_èÔ½·Q@v§äàND@`ÒÃ-M@yS}MReA@\QÞPL@Ï)Å)5ÏJ@^Îßî@K@	AU¸Æ¬N@LYæ/_x0005_P@Î RÍPhN@ñBô§[K@ßnMçO@®³_x0011__x000C_lE@g¨àÔ$D@«ÒÄ¿óL@_x0016_)ÊcáK@_x0002__x0004_LîùI@&amp;&amp;wvJÆL@T":pÝ)H@wþêE_x001B__x000D_H@_x0016_æA\Ç"O@ÜÐÅON@_x0017_7[ÐÁ=@_x0014_ÔPï_x0003__x0004_ ]L@_x0005__x0005_Ô?ðÕH@_x001B_sÂ¸¹P@_x001D_ûrý¸L@s_x0019_1P@°Þè$©©K@ô§_x0002_¡KQ@_x001D_±g_x0007_¾SL@Mûµä_x0017_N@,î¦Ué×E@@|Ï£oM@.ñ¥¢_x0017_M@v-øXÿG@üt´.ÐJ@Hø_x0008_Ú_x001B_M@¢Þ_x0005_M·;B@Ìº·_x0015__x000D__x0006_O@+áº_x0008_UÚK@û7eöþ¬O@ô_x0016_^ï_x0011_OF@æÄ3]MQ@EcKv[Q@$ß²úB@åÂ_x0012_ªw×I@½_x0001_Ñ_x000E_TíH@iÃgJ÷M@R_x0018_à¬L@a_x001E__x001F_Ù_x0018_J@_x001F_[ÐOO_x0017_L@%ÿyæ_x0015_·G@~$_x0017__x0015_nêH@g9B:Û_x000E_O@_x0003__x0004_¼õSÞùI@þª&gt;_x000C_BG@_x000C_UªrÊI@{tmÂ_x0007_H@Ù´\®1´M@-|_x0005_`R³K@òRí_x001E_ÂTI@Çï/_x0004_kÑO@7ü_x001E_á+ÐK@_x001B__x000D_ôÉ_x001B_ÌI@_x000F_lÁªI@ÚGµ­ûEG@Cf:_x001F_Q@q_x000D_ço»þK@Ç}u_x0015_âK@»ë¼2C@#ïRÄN@-à&amp;¡K@É7/Ù¸O@ÁÕ®_x000C_²J@yE²_x0014_P@U2äp¼_x0012_F@ñä¶_x0006__x001E_H@¯ß_x0001_è:F@ârXFH@ GÕ_x0013_^O@_x0002_Lë³ M@'_x0013_v8_x001C_;K@K¢NÐ¥dJ@Õ'º«H M@ÔÕ_x0014_sààF@}_x001F_­î_x0001__x0002_-L@¿7êÖ_x0017_I@NõÔÌ_x0011_Q@ìôÔ$@H@_x0004_}¨eSD@)Ñhã±@K@&lt;áÍ(ì£K@vµ\îC@H°_x0012_±=D@9°Â&gt;&lt;4M@Y~_x0002__x0008_Á2N@¼zÛ«'©I@ZÄ4µÏaL@ÈFÔíº7H@¢_x0018_¶ P@ç	ÇÅÖuI@aÀÛÇK@§=Ô_x0008_ÊL@ì³{f_x000B_H@1Äºÿ&lt;9H@òÂ¶_x0005_ï±E@wl_x000B__x0006_ëE@ëI®sÃ_x0012_H@-ª²¡ÔùP@gß_x000B_Q@_x0011_/¿Ê´N@¾@"ºL@z°=	sTL@çq]¢»J@{#¡îÕQ@õ¦¾kWL@Yµ­åæðP@_x0001__x0002_«{NuÂØF@®|_x000F_¡O@_x0014_%×ùg_x0007_Q@gw¿RG@¾`çFæN@lúéÊuN@@^G7K@_x0006_ªW¨P@__x000E__x0006__x001B_9_x0003_L@æò»MF@m©¹I÷§P@X@ý1K6N@_x000E_v'Ò{äK@Y¾!y«2D@»g_x000E_uGGI@,ÐlìåÇI@r;y!åÚP@·M_x0016_ÕpJ@¯¯ÔédP@í8;_x0002_ºJ@VÔ_x000E_5àI@yÕ_x000D_é]xM@_x0007_]&amp;³µ_x001D_F@Ï¹_x0014__x0003__x0005_]R@[ß#@f¦J@à_x0006_â0[eL@W_x0003_çÔ¢«O@hqæ!ú£Q@iÌVFC@ðn_x0017_ a@R@Þð_x0014_&amp;ïáH@ã¼=÷_x0003__x0004_¾kP@_x0007__x0017_ä_x000B_­íN@Pº"_x0010_5_x0003_M@ÌÿlýMDD@_x0013_lÇõøC@`ÓÙ¡_x001D_yP@_x0002_apWZ£J@_x0018_A¹¤´J@5SæyºN@;hãTsM@(l_x0018_6Q@P±åG@¹X_x0001__x000E_ß_x0010_L@¬±è£gP@@_x0013_ÕS_x0001_ÛD@í~ZZ8óI@çD_x0001__x0001_òH@Szm&amp;áóG@ëy`ÈàÈL@±{:ctO@/Ù±UaJ@ ó®Z=@*Qâ_x0007_G_x0019_K@_x0005_@P_x0017_çP@@ÌG&amp;M@Æzî1ÖO@ü½_x0001_úG@ÇðL/Ò_x0011_P@)¼`-'"H@Ý_x0015_Ë$õ¬D@ïÒÝ_x001D_àH@-°_x0002_ì+õQ@_x0002__x0004_:	B%¥G@êAémy_x001C_L@ºí?_x0015__x000E_L@3+ÃLøJ@hi§Ã©S@5¢(BAoG@+îÃ_x0019__x0004_@@BfY$§G@HÕ_x0001_^ÂF@_BêÏvG@³ø¼];@¢_x0003_ÓÌ_x0005_pN@`ßnéN@ê_x0012__x0014_¼ùR@ÕÅ}_òJ@MH½ù6N@6_x001D_Ø	¯I@ù ®è&amp;L@Å_x001D_¢P@³Q[_x0007_Ñ_x0016_F@&lt;_x0010_¼«:ÒH@_ä_x0007_©¼E@e¶0PYO@ÞâöTO@_x0014_´*e¡D@öo2æI@wÑ0¿ðQ@è_x0005__x001C_Õ4¸B@tY¹®æH@l)]Ñ þJ@bä|-±P@f_x001F_¥(_x0001__x0002_PªG@-a©«D?J@&gt;_x0018_¹ìó¹P@ZþtVO@DHéÅè_x0019_H@dË7iI@m_x0007_³ÐùE@gsîç\XH@áG_x0015_ê5L@_x001B_¦_x001B_-_x000E_ÐI@oóé_x0011_.ÞI@GÐõo]P@_x0004_x¿_x001E_{O@ùFÝW	A@À-«0æFM@sn«_x0007_H@;Í«_x000D_o&lt;I@ó!_x0001_­P@s£kK@á2_x0002_GÐ¸P@Ëxê`Y5G@ìù_x0019_êÙ»K@_x0001__x0016_Cì:¶I@é¼Ã5,\P@!j²Á&gt;¯K@û,HÆú	J@_x001F__x0016_fÛL@P_x001A__x0016_ö_x0002_¬M@óÿ2pP@ì_x0011_æÇ4E@XüâÓ_x000E_I@|£ê&gt;M@_x0008__x000B_ZcÆIÎA@8ªÁ¿§_x000B_M@T.2Pò0N@ _x0011_®H@`ðuR@ù/5_x0001_jF@Ûsë]{K@Sº«	9I@¦3_x0010__x0007_æK@^n"_x001C_ú'P@ ¥_x0002_Ó1eQ@&lt;Ü_x0002_.¸+C@&lt;¸?&amp;ÍÔM@_x000B_äJc.M@'må´WM@òÚèF@4êÑ_x0003_N@ oØ_x000F_øK@_x0011_¸_x0005_²*&amp;N@_x0008_èY_x0018_FL@¸Øu7öP@_x0010_ß_x0006_Å7+P@ëk½sJ@Ç©â`D@}+:ûVN@¨¢i³dsO@¿p8òé¬P@á_x0007_¾WÅE@!¨TyæO@õR4¬eP@i_x0007_m_x0004_&lt;WM@[,__x0002__x0004_¸ÁN@úÀ_x0014_ÄèD@ÈÔ_x0001_Î:D@çOE@wÝ}gO@AV@Û!L@x×{/ÚPM@?ù(-9P@E©ßk?C@_x001B_Ù­¢L@pMÛ"IîD@_x0010_´¸_x0001_å%O@_x0005__x0006_Mmº´P@»_x0003_ò¹Z{I@³üxh8ºH@QÀÝ_x0013__x001B_äQ@;ÖÉñm}K@$`_x001D_n­vO@­_x0004_'ë`wG@r*_x0012_fX_x000C_G@:Tç+íL@_x001E_øZÚüRL@W:¡~·¦L@_x0011__~$ P@­_x000B_gA9¨M@ö)jä«E@°D±M¼M@èÿ±äR@ó_x000C__x001B_ý_x000F_G@Yõ1¿³wO@¥_x0015_#FìM@ÐÔFÍ°M@_x0001__x0002_Ró¿QGR@Ùñ_x001B_A:M@í)37°ÙH@Þ¥ÃRN@NjÄvdN@ûPú_x0011_L@ÌUÖì?ïQ@S+W¤×qG@[á_x0007_}r­P@©O_x0005__x0001_½ùL@¥5_x0008_©­E@Ö=_x001F_s3ÅJ@ÁÛIÔ!µP@X_x0007_éï,¨D@ËÂã²ï(N@òk8Vw#K@7å!«øI@NG¦_x0002__x0006__x0005_M@Çß®í8*G@²TDeBPI@_x000C_³_x001E_ZÞèG@Äv´EH@à_x0010_ÔF@äVf?ËI@%_x0002_;R²ÂP@_x000D_UlõO@I#¯Å»P@­ÇùK@}k.­½`J@&gt;^nßI@A1E¾øéH@do´J_x0005__x0006_NÐN@êñöJO,K@ÒK_x0017_ÍH@_x0003_z;è¶XI@áÞ,Æ­ÝF@¶_x001B__x0016_ÔEN@&lt;Îz&gt;åL@ìq.#;L@òöS_x000E_DÛM@B]Í74&amp;M@°?9ü8N@d»_x0017_°ù~R@}¸ñU°SK@4°àGSP@qtbêâ×N@+_x0006_RmüJ@ÎN'¾ø¸G@2_x0015_V~D@Ø_x001D_yHN@|½eJ«H@é/^pÙLL@Ê@úù^_x0002_L@Ü_x0014_¦ä~;M@³,PSm§K@â£_x0001_1_x001F_ÅG@×_x001F_+éì_x0004_K@_x0015_ÈI4[àJ@}{_x0002__x0018_"_x0013_Q@_x0015_zq\[»M@õ*EÞoO@ã¹Ð­æ½C@êÚ»î(O@_x0001__x0004_ `îÈH@_x0002_Óõ%~Q@I6Ã¬§F@ÑwÎ_x0013_)I@_x000F_¤°ÝX[N@_x0012_g¬l.@P@Ïdõa_x0018_9J@_x000D_v2_x0015_í@@ ¤_x000B__x0011_vR@âp&gt;É®P@Óz_x0012_Y1I@ÖV-þãÛQ@x_x0014__x0010_5/M@Å¦ëÂ)©F@UEãøÖÕN@¹é_x000D_Q@-øÍ½@ÚH@¨_x000D_"ñ\¾Q@n_x0005_&gt;z_x0006_!D@E£§TP\B@_x000E_ð|_x0018__x0003_N@Óíoá_x0017_ÀN@ú_x001D__x000B_sÎ_x0018_L@¯[{Ú|ÖI@toÄ/qE@~4ÿvO®G@__x0012_Ë`ÖO@ "Æ_x0003_n¥M@Í_x0001__x001B_´öîK@mÿ.A@/ýØ_x0013_ÞH@KÙ_x001A_R_x0004__x0006_LÓG@"­1d&gt;_x0005_M@p_x0014_&amp;èC¤J@áÛká_x001E_M@JW|_x0014_ÒÌF@»´&amp;R,ÖK@ÊÈ¢[4H@v_x001F_|*UK@¸¢O®ê0Q@åfÝ'_x0015_"M@á ©YÅ'M@¤_x0011_@_x0001_GöI@_x0003_»L¢¿O@ÛVyÊÿ2I@éFè!ÍO@_x001B_ÎDºO@éÍõ9i·N@é_x0013_¸_x0005_h_x001D_I@Ç_x0012_¶¶KH@s_x0002_°ùa~M@´Ï*$«úC@ciwéØE@¹3Ô_x001A_NJ@kÓª}Z§N@QÔÜ_x001D_C_x0013_K@ô@º1wC@pÑxñO@VÝ~³rP@òp_x0011_Ô»N@ëS\C@ª_x0003_äá_x0011_G@ÏNSL@_x0001__x0002_èV	_x0010_ðÃI@7ÞXï#ÎC@(¿y4ø¾G@P_x0002_H@_x0007_ÒZBv"J@¬é_x0018_wG@869DþN@_x0012__x0002_ö¼ªIM@_x0001_a±E*öK@dé_x0010__x0012_¬_x0005_H@ê·á.(I@ÀUCcãtF@_x000B__x000C_`)öE@]ÁZ¿GMN@|ê¨uâìJ@_x000D_GX H@*QÒ_x001A__x000D_K@Ô´ù;?@µ7\ÞF@J×_x0013_Þ0G@^:$Ü_x0017_F@©_x000F__x0010_Æ_x001A_ÞL@kSNYh_x0016_J@âE¸_ÙN@_x0004_²ixÚèJ@4|´/¿H@Ö¬¬jqcK@Í6o_x001B_¾ÙL@ôèG·IôN@?_x000F_ÕYH@êØêR¶ôI@Oyë\_x0002__x0005_½_x0002_P@Â$ãTE@·ÛÇ&gt;H@3_x0001_¨ò_x0013_L@ôqÒágqN@â%¬NI@¾_x0004_È«ÊöD@ÄÀ_x0002_JG@ÛçûÑ;À&lt;@aM_x0013_^Å!J@0_x0003_(AÜ-J@¿1e_x0010_kËG@W_x0006_Îß¤@L@*T·á]I@åø¼n¥åP@íå^_x0004_ËN@¨Q­_x0013_éQ@/ÔllwM@Z_x0005_÷_x0011_¹4K@^ÀÀ®Ñ_x001B_O@­9,iØòL@ö@ _x0012_hG@T·°ÉK9N@xK_nDH@tÿÃN@¨_x0008_ï7TO@_x0005__x0019_5)_x0010_éP@Y_x0006_â8'B@t^ã_x001C__x0005_­M@kÓEüPN@ü-_x0004_±G@ëJï¼MÚJ@_x0001__x0007_´«æºp4J@kIÐî&gt;N@Çô/nAK@iÁ_þÅM@&lt;X±_x0004_©P@.èµÁ1aL@}K×`ÌE@æ}_x0015_3àyL@_x000C__x0003_¡%8F@ôÎ·"_x0001__x000C_L@Ìúv4.R@Ø_x000F_¡±O¬K@ºWØ9ÆJ@l¯_x0019_Ï_x0013__x0002_Q@0_x0017_VuqF@SÃ_x0010__x0004_öO@_x001A_=_x000D__x001C_ªP@_x0004__x0001_ØQ}M@ü|4¥×J@4½¾îO_x0006_N@X+b_vÁI@mJðK@lé»	bñ@@_x0004_©ïþµN@u°U×J@P·leüL@È0;a³P@}À_x000F_Õ²¶M@òzã_x0005_ÕÀF@È_x0013_:_x0001_WE@$²ÇÜ_x0001_O@OshÛ_x0002__x0003_¥L@Ð_x0015_y_x0001_±ôM@(NuwâF@¶_x0008_G%LG@÷d¦ìG@MB`°I@-§y+|E@^¡ûª9·D@¯IäóXO@¬«¶Ú¥I@JÔ¸.G@Y_x0016_9%N@ìpÓ_x001C_õÒM@Oâü¥¸K@²·/ËS_x000D_J@ÈsÉ:eG@en_x0012_ÿÄ¾L@y÷AgúO@¹ÛÊ1¦P@%8%mHJ@Tæ¤ÐH@àì_x0002_±Ô%C@i¿_x0007_'ÐF@.á ò_x001B_G@.vµ½&amp;K@_x0001__x0013_&amp;G_x0011_·P@êÑ_x0015_y_x000E_øL@_x0019_¬:sQ@st_x0018_ÐE@Ö_x0010_¥«_x0007_ K@®F;¥]D@¾(ã_x0010_~åG@_x0001__x0003_ÛyyTF-J@fÆ_x001A_2¹´M@k_x000D__x001E_ßL@±J³[w|P@_x000E_Î4!¡¡J@qGú&amp;À(M@.¶Þ_x000F_yÅH@±6_x0001__x0007_µJ@ü¾_x0007_ïuL@_x001A_:Ê°_x001F_fH@ã_x0003_]6_F@Æc`ñBG@%æà&amp;Q@'ÅM×ZÌP@K«_x0014__x001F_^L@`iïaÐtI@²IÓ_x000C_H.P@6^Y¾îºP@_x0010_eîâí_x001C_J@V4:_x0002_^SN@¡_x000B__L@_x0003_ÜÁ'çyN@;_x0004_×VÙKD@HS,1_x001E_J@_x0008_PPGJ@£Þph8I@F¹,ÈP@\¿-³ÌFP@¢_x0001__x001B__x0007_}òR@¼&lt;1_x0011_I@9ÐjïM{M@E@û_x0003__x0004_òkC@ªãCx{iP@^_x0006_G@³ót3áI@f_x0001_åÏº~I@ñBã¸0J@&amp;²äC?,J@oB BPK@þ)©âþßP@_x0008_¢kA@Äk_x0013_íÝ5F@"_ðªP@MeVlK@~ÏÌÿRP@/ª¨àM@ï0J£m_x0010_C@_x000D__x001C_vÔüF@r_x000D_ØäºbP@]ÍÆÎcB@{Ñ©_x000B_ôÞN@uGø&amp;	IL@ý:ïñ¦E@ZCÒ2_x001E_/I@ÎØG*P@_x0003__x0007_íLE@'êÈ_x0015_ UQ@Ê_x001D_ªT{_x0019_H@ÃR_x0014__x0007_I@:ç5e÷øG@$_x0002__x0014_1ÂO@«W Í_x0018_âN@,k¸_x0002_­N@_x0001__x0002_ _x0003_ýL@7ök#:ÕL@O~xöÎD@j_x0001__x001F_ËÏçH@6XÜ¸_x0014_J@±Ò_x0012_üÿ_x0015_I@^û,BÃG@À_x0013_Ó#P@_x000E_½×&gt; qG@1_x0006_1_x0017_p¨O@Ë·v_x0017_ïcQ@ÓÏÅ_x0003_¨¤P@\ÈgÝªO@3_x0017_¼mYL@iêÛ³BÏP@_x000B__x0002_ÆÊ_x0019_N@_x0008_	B?sàG@ö_x0017_ZÙkM@[!¢Â_x0007_P@ú²×ð_x0012_J@m²7V_x0005_¥L@éÔp?{JM@vÐ²÷E8N@ÛÏ´³	_x0010_N@¦P3ÅfP@ñ(j0mM@!_x0010_w_x000E_nL@Ú_x000F_íÊçM@~Ý_x0019_ìN@_x0016_µkrC@\_x0011_ò}ÐL@N/g_x001C__x0002__x0003_l^&lt;@I[÷i»D@à~G_x0016_fiK@ëë¾iÝjG@_x0010_ç8õEP@ädV@N@¼¯_x0001_ùMãI@3dÚìP@¥Ïu¥kG@×_x0010_¨ÐÂéJ@{iò_x0003_¨UO@òù?KÇçO@õå^CQ@æÆè¾_x001D_×H@Êâ!E_x001D_¸J@_x0018_ö	D{R@uxtæM@N²ô¾_x001D_sQ@ËÇjáÚ·Q@_x001E__x000B_Ð\ ÷M@}³¹¯BOP@_x001B__x0006_zóKN@0~_x001B_ç`_x0018_Q@mó)u+MJ@É+éøbJ@3þý£B¸H@ÒsÂÇ}úQ@ìpÉ_x0007_ÙJ@·üæRV_x001F_P@´`àtN@í:û´"ôA@bSâÍ_x0004_K@_x0001__x0003__x0015_övÔÓM@Ã¶ßM¹J@&lt;,-±j_x0019_L@"¦·_x001C_æÎF@¡ÞP½aO@Ã :ò&amp;bI@_x000E_o7æ7ùK@_x001F_õ»ÿM.F@¤_x001E_Â«9&gt;N@U»_x0002_ºÉàP@Õ·¸xufM@ÀÇG&lt;gN@_x001B_1¨ýLA@_x001D_&gt;þéÒL@dõ5:pßG@¨­_x000C__x0005_«s&lt;@_x000E_ö	_x0014__x000D_D@Í!3¹.I@ºc_x0003_Sß¾M@Ø_x0018_àË_x001F_«J@ñ:Î_x0006_N6O@[øÂK@ìÆN#ºF@í1#_x001B_B@¤bú«\ L@ò(j?_x001C_ZD@A$òJ@_x001D__x0012_p°O@ìºÉ~×N@¶_x0001_2ß=G@_x000B_5Â rÉJ@C_x0014_x_x0001__x0004_[aK@Ñ_x0011_Lê1P@õ%v¦ËMN@³¾A¤Ü+P@SaånÂ_C@_x0007_xëï£æG@Ól_x0011_}VE@-;]J@°?_x000F_Mq¹M@_x000B_2	Y/Q@ù?_x000E__x0001_L@©¬qoI@õú§ÔÇJK@Í­_x000D_L@&lt;Ì+íÆK@\ñ1&lt;_x0003_P@âØðfúâO@ÐörËL@_x0013_gKj«L@ÑÌúO­L@$_x0002_4ÍÚoG@ájÓ¹_x0007_P@F;6½¦F@¼ûò_x0001__x001C_¸F@RÈAð_x0008_M@\_x0018_{F¾(J@Íø6_x0018_0M@sú!	?¿I@}5_x0017_I_x000B_O@l¦b_x001C_L@À¨Åë_x0016_I@p;	!c®D@_x0005__x0008_àNü_x0008__x0007_7Q@ø_x000E__x0006_æjÁJ@xÎ®àÅýC@kÛ)"_x001B_MO@¶_x0003_Ds©$K@ä_x0005_Ò(êP@¿_x000B__x0014_ÚI@ÓÄêB*_x0007_P@_x0013_A3_x0007_õÖK@³É&gt;/fP@pË_x0015_YôK@_x0016_e_x000D__x0001_ÌI@_x001D_"ûJ@Ç\ÆA¸ÆL@òKd±¸N@,7ú¥{N@+µ¼rl¼K@¼)Î§µL@Oçx_x001C_§WJ@|_x001E_­á_x001B_ÚF@$R¿É_x0010_I@ _x0013__x0016_"O@}±Tc}A@§_x0002_-kN@@´~Ñ/¥E@_x0004_N«;9$Q@-_x000B__x000F_¤_ìJ@%_x0013_YèI@ÒqèÍL@Lù=*÷½F@âlGþ^ãJ@J%¥_x0001__x0008__x0018_A@Ö½®2otM@ &amp;0¢ZQ@s!_x0014_P(L@3»¾_x0016_(TJ@_x0017__x0005_ú_x0016_ëJ@élOÎ_x0017_è@@ÃL_x0018_J@hÜN_x0014_H@¹½ ìSP@_x0014__x0016_kÐµM@ð'_x0019_á_x0006_(O@W5â_x0001__x0002_VJ@s_x0017_Æ6F@ÅÛë®·_x0012_Q@PX(&lt;C@3ày÷UP@í_x0005_¨cuuL@_x0001__x001C_å_x000E_F@ïA?{ïN@·*#æô¾O@¨_x0007_KõBN@%·D*Ù_x001F_A@_x001C_4ÇLÃC@3»®ÄÇ_x0004_O@')aî_x000C_lJ@¥R²2JP@}`_x0014_ºQ@íõ-¯ÍM@2á_x001B_å-H@_x000C_î_x0003_9ÐD@¤ÁZHO@_x0003__x0004_n¥ïûKK@_x000B_Ç3_x0010_|pP@hèôÁÙµO@YF±_x0002__x0010_SG@¹_x000D_Ã-L@l_x0018_._x000B_P@s)æY_x0018_G@_x001F_¬L_x001C_5üJ@·Zëý\mJ@4Úc¹	J@êÝd&amp;"P@ÐÄogEõM@ª"_x0007_ÀÜ*F@k&gt;ÄF^N@CL¡¥J@,Ý!z³'G@O_x0002_ÕQDQ@êL×Úy0E@¥âé_x0017__x001D_?C@òîãÀF@Îó|`·L@ïd_x0012_©t_x0001_H@n_x0002_:[^M@Ã_x0008__x0010__x000E_xK@¯_x000E_»I@Jùqz«ÇO@z_x0015_uDøH@_x0007_;V	jI@_x0016_ý_x0012_m°S@póÿ_x000C_O°L@¬a=ýÇåG@°Àñx_x0001__x0002__x0014_0O@ýf£³ÈP@ü±t î/J@fþ¥¥K@;M_x0015_eF@Lì4õèMH@.	÷_x0002_BÇO@PTØÿÔÅG@R©M1rH@={ñéW½N@ØR4ôy*J@¤È§ì:KP@Q_x0019_ßæ_x0016_P@vª³2Ñ/P@+)ôõ¥ÅN@]_x0015_1_x0014_îZO@ÿMºüp	N@C^à_x000F_ËáE@üúò{mÌM@5õ¨SßN@ÓðJípH@_x0019__x001D__x000F_lÎøH@ßY_x000F_H1L@_x0019_K*&gt;'M@ r|ø4^N@¬_x000F_iæ©îI@|_x000F_tñÓºJ@f_x0019_0Àô¾N@)kÞ¡N@·pÀ'N@¾Ez_x000C_wM@`_x0008_e)_x000B_K@_x0001__x0002_z³Ó5O@§Ý&amp;EöN@Üç_x0006_&amp;_x0014_dL@ìîà_x0013_m2O@@_x000D_RkäE@'è/N£TN@$|7}_x000E_DG@_x001A_m_x000C_ÊùôH@L_x001B_f.µlM@S ôÇ`B@y_x0017_dy{J@èMÛ?P@ï6Q'&lt;±J@Sû.Ì¿K@ÚÃ_x000C_î_x0010_KL@ê*àäF@Ñä `µÔO@øéV&gt;)²J@$_x0003_Xè®O@Å0&amp;Y+H@_x0005_¤»_x0012_NE@&gt;îÁÛ_x0010_oI@¢_x001D__x001B_gK@ò¸-0L@Ê'D¹_x0002_D@Æ_x000D_i*)L@Áùî&amp;ÍO@¤Îñï *Q@·xö´zÜI@²8SuðÕJ@$_x001C_Ñh_x0013_`P@_x0014_Ë®ú_x0005__x0008__x0006__x0013_R@ Ï­W½4P@Ò_x0015_'I@î"MmoáJ@Cb×Ë"L@}¹eU/L@_x0019_æ$ÌtýI@ÆÉB¯\C@úY÷_x0018__x000D_I@|ÍÀùÃP@þ{úgH_x0007_L@î_x0014_XDcP@£!×¼®yK@¯9Ôr¼F@_x0019_·WñKC@µÚ~_x0010_vcO@_x000B_uû;¬,P@¤_x0002__x0010_Ú·H@~´¦×DCN@nõá_x0014_M@OOô_x0008_Q@?ÿXQ_x000D_I@ ÀóêÆH@@y_x0016_Y»bJ@`¿_x0001__x0019_ vO@ _x000D_÷_x0015_P@7_x0006_ôÂ%ùM@_x0004_C¹×ã]I@úÖahR@w%ç¹ÿH@Ì_x0003_-WO@0êQR+_x0004_E@_x0003__x0005_èðvõmÜN@Ã\=Ûs_x000F_P@²_x000F_ä_x001C_rK@bæ	»ÜL@ìÙ´_x0013_}¿J@Viå¿_x0013_M@Ï_x0006_p4I@WÐ¹ÞpuS@¥NúÝ9_x000F_Q@Ùë=ãnK@ñ¬ºÏ©öQ@4·Á_x001C_P@z_x0008_ùîÀ:J@]+6ÀG@_x0001_ÍÜ¬_x0016_R@É_x0004_»¢u»M@+_x000F_¿_x000C__x000D_N@¡_x000B_ÌãtI@_x0013_ñe±P@¼Ý_x0012_ã_x000E_®L@lÆn[_x0014_KM@N ^²ð}L@\É¹wJ@=Þ_x0002_²yM@öØH-¶J@ø|?5_x001D_R@6E³»_x0019_ÊJ@Dr}=_x0005__x0018_E@0U	M@×ás$µIQ@+N?K_x001D_ÇH@e:Þ_x0002__x0004_HçE@ô1ê^sºM@þF`uK@ü·²l½L@¤pî_x0002_ÜM@¡N£êUK@&lt;_x0014_s@©_x0016_H@-n2;L@É+_x0008_S¬L@j_x0005__x000D__x000F_D@_x0016_ö_x001A_*T­G@@t&amp;¹1CM@|?MâôO@ø_x000D_~xR@~ÙW_x000B_M·F@Ô§`ØÆÜJ@3ÅRëeE@s:UQII@Ô_x001A_a}îH@8_x001F_¬ªõKP@@H NM@_x0012_ê~(ÓN@ÎÕä­_x0001_K@;_x0004_ZN@u_x000C_äL@w²È¦{F@,Òµª7M@4_x001A_ØyÌ~M@X¤_ÃD2P@Þ$¼1K@L+Z0ãN@_x0003__x0002_ÓO@_x0001__x0003__x0010_×vk6D@R_x0001__x000B_©sK@_x0002_râ?ëãM@¨H^f&amp;	I@_x001F__x0011_î¾IK@A_x000F_éë®J@¿®6{½¤H@Á¿_x000C_¯AIP@ËoÖ_x0013_b_x0010_K@pF«l[P@¾§ôWP@ïÒéjìK@|:­ªéL@L±.ÔL@}mL¡`GK@?Øâ_x000D__x001D_¸L@¹R{¹§ªL@ç;À9M@;B²£ÝHO@rj2ÔkK@´FÌ¿L@¡ÚG#I@2Æ_x0004_À6I@ZBÍmC_x001C_J@cC/®N@3E°nàQ@BðWfyµM@}_x0013_«üÎLN@ÛâzT	*O@Ä_x0007_©4N¦K@_x000D_ O_x001D_mP@¸(_x001C_I_x0001__x0002_ÃK@÷gä²lXN@wÛéÝªëJ@Ù6HQUJ@Rý8ê·M@_x001F__x000F_ànúL@Ü_x0010_rÐ-P7@o_x000B_ú_x000E_TQ@Ô7_x0017_Ç¹HK@T/Ô@_qR@ØÄ±¿_x000C__x001B_F@á_x001C_É­ýO@_x000D_¸_x000E_~_x0007_G@ÔòÁÿ[¦O@#_x0013__x001A_p;_x001A_F@_x0003_°õZ_x0008_éN@1ã_x0005_noE@Ék_x0013_¨`Q@DgóIìK@øî?~Û´K@hWã(ÈI@^9kBJ@Èãô`G@Ôüow*I@g¦øoC@p,o@í³D@ý]±_x0015_O@wBâ+*óE@ÛPèMP@2ÈááqK@ü¢_x0003_F@ÎT_x0006_øÑ¦I@_x0001__x0005_°Ä6yN@_x0018_ìD&gt;O@1UØÃ+Q@²\üÙËF@¨ ñVÊ7I@Úè_x0019_ègB@rï½`æûN@-Y6hú7G@þê_x0019_e,P@:_x0016_eÃM@/xÕÂ¢_x0004_C@W?_x0019__x0003_¢G@â_x0003_"&gt;âéC@Øn§÷7ÒI@X½²xíO@T§Û*D=N@2zûP_x0014_\K@wÛ_x0005__x0004_/M@¥)uÜE@õ¯þwY Q@ÁÑ,6_x000C_K@{Ü.sWL@ñÎ	³ã=H@°äÍ¢×_x001D_L@Ð_x001A_J§¸M@K¡#TzXD@y éN·_x0002_O@_x001E_²Dî_x001D_P@_x000F__x001F_3ØÞEO@_x000D_HÙj(¸I@c×ÄXµdE@ _x0018_[_x0001__x0002_oIN@¡W²;_x0006_D@UTÆÌ,Q@HCî_x001C_¡ÄG@öÅ¦_x0005_I@·â¹#.mJ@p_x0018_¹_x0013__x0019_F@`ã^}P@_x001A_Õc¾ûN@MMÙ6ÖEF@n»F×_x001A__x0012_D@k+;|ÈQ@èZXK_x0001_K@_x0018_ì¸Êá_x001E_G@ì%¦_x000C_ûN@ûs,_x001E_¦F@ÅW¶_x0014_ÙoM@:_x001C_èI@\7oñû^J@·#*èA@yZEÔ_x0002_!L@_x000F_³ú&lt;P@øÛÜHZÚN@È/°ö_x0011_UM@)»Ì+ûO@è£úM@¸_x000F_õS_x0016_¶L@_x0007_w_x0004_ðJ@èÜæ_x0001_£K@¾uéPqH@@TøX/!C@42X.O@_x0002__x0003_u«Ì_x000D_G@âEM_x0005_Q@&amp;æ¬gö*R@·s3_x001D_µB@Vph¾_x001A_÷N@þSêü!K@î_x0016_ÈÍ×M@Ñl_x001B_A4K@·:_x0012__x0001_eHI@^ß¨ý¹I@_x000E_SJ-&amp;LL@_x0011_Æ_x0018_ÙRH@_x0011_Ê#¾_x0005_K@ßY¬¼CÇG@é5pAP@yv_x0006_n½R@@í_x0011_©ÅlHF@6*&amp;_x0015_qL@OÌøî·dG@O_x0013_,$¨¾P@hÈJy_GJ@I_x001D_Z»7ªQ@¨î@_x001D_H@ï¥_x0010_ÅL@Gi_x000E_×(ÆH@¦_x0008__x001D_?óóI@Òº_x0004_­µP@If(:3I@Ä«3bÅËP@Ù1¬nJ@¼BÙ_x0017_gÔP@_x0001_w_x001B_l_x0001__x0002_ÇqL@ Ï&gt;0`òQ@Mog_x0008_ýN@&gt;E~êÀÖM@èæ~Æ6L@£-'&amp;qÒO@_x0019_p_x001C_¹BM@_x000F__x001D_J¸þQ@ _iI@þv3&gt;G@Ú,µ_x0003_¶K@_x000C_¯'ô²I@b'¢_x0006_K@_x0007_m¯±_x0005_ÑM@ÆÛÒF@_x0018_È¾þ)R@ÓR¦öH·I@ÌÏv]*ER@7a_|Ó¥H@p3LPJ@ÿÁÛùÌB@\ò7r£M@Îq_x000C_O`M@4è_7G@ÐÀÐ±K;H@Aýoõ_x0014_C@j+%ÿÖL@_x0013_bëSøG@_x0003_äp_x0017_P@²,éûëK@=2ÚìI@|«.×7+Q@_x0002__x0004_ç&gt;Ò7S%I@ÉN_x0008_F"ÆK@±B\kL@ôÇ+_x0008_F@Ê)@KÝI@°)]¯dK@¾_x0014__x000C_åk!H@M´Ã_úÊE@T_x001D__x001E_|æ&gt;@àê_x0011_ÎkeK@)=Øv°D@[t§[¤I@)E-ëD@ÛÍ_x0015_!AÜD@#²_x0002_-ªÆ@@FàèÜ¬ÎP@ÖÈ]ë_x0002_G@_x0015_°òØ_x0014_·E@æ	_x001D_a_x0014_qK@-?óO;L@­GØ_x001F_¹H@÷_x0018_ê)_x0001_P@þ}ªÄ¨VS@_x0006_¡d£&gt;K@?Î¾òõäI@4u¬D{7M@îQêÍ_x0003_?P@Qj_x000C_MgF@°_x0008__x0001_ï_x000E_jP@ÿæèëÈF@_x0008_@_x001D_&gt;E@®ïQ_x000E__x0001__x0003_y÷H@é	¾ÉB@£ÚÃ;_x001C_K@ë&amp;_x0007_nFI@ lúÏH@Òi%:ï_x0014_K@_x000B_Ë`¦M@_x0001_\áÏ_x0016__x0018_F@_x0001__x0004_ænK@\+õq¶ÌJ@uõ:d7O@gj_x0011_%0}H@/rÆAE@Ïcî±'µO@HÔîOC@_x0019_ª zªR@ª_x001B_õë=J@u÷Üvø_x0011_H@_x0002_$ØÓgH@àG	_x0007__x0004_Q@"óïGhÃO@M'ËQ;M@ùcoBÞ¸N@ÑÜ&amp;×++M@¸P_x001E_µ2{L@;ç+c\P@·8É_x0010__x0004_P@-RE^J@"^mëP@uÝ;_x0006_fF@z£_x0008_\áN@R¯fÖ"P@_x0002__x0003_W5&gt;_x0010_F@ÍÃ	?9M@×_x0010_*ÌtG@mË8±MÃI@é_x0019__x0001_nEEP@/r¨vE@ËNíQ]H@«Qå`I@ÝíkM_x0014_E@AE_x001E_hJ@ü× øÓ*O@_x001B_H_x0003_n»*B@Aë¥M?Q@Å_x0015_N_x0001_J@«úu_x0018_:I@7ß°^ãèK@!¥´á_x000E_B@6÷Þ¤¯QL@¾¯_x000C_v_x001F__x0013_P@	+46ÈdP@¸¬ãçñEL@;¢ëéG@@ý_x000D_JÚB@Ø'_[åE@c_x001C_@±-P@F_x000F_eM@m¼ _x000C_M@Ð\ÍÜAJ@_x000C_[ú_x0019_ÊòO@	Ð&gt;æ_x000E_tJ@6Àáe_x001D_C@}rÞ_x0001__x0002_]F@/¢DÉC@'_x001D_8_x000F_ÕQ@ÎkíPj;P@¢_x000F_G4_x000F_ON@T_x0016_ÌÊQH@&gt;´vOO@bF(_x0002__x0007__x0016_P@k_x001A_^«hÎH@b*í_x0016_J@ÏÅS#uD@·)^6ÀH@ßDÊÜ¸E@àP\^ùI@Czm;£G@(\qpO@Ô Û_x0007_ÅN@Â&lt;_x0004_òN@_x0012_U"@_x0007__x0004_L@_x0014_ù/8©ÂF@Îô+/%`I@ÕÌ&amp;®ÐM@^_x000D_Ù9ÒK@ÅáÆY­K@}	õ#_x0003_K@¹ï®&lt;¸F@ê_x0004_À4:@@Å$»Ýä:Q@Öó9^gE@:Ø0`L@UÒ_x0014_mlQ@w_x000E_ä¨C@_x0001__x0004_Ü_x0010__x001A_²I@4½þ_x0006_9üO@#¶_x000C_Gw N@oú_x001D_;_x0001_O@V«£ø_x0002_DI@¥ó_x0014_5mYP@ßþoÎ`N@â³!P0H@Êó_x0001_«BìH@§2³ÜK@,s|áÜP@}fÒG_x001A__x0010_I@â*b_x000E__x0012_P@1ùüOP@=l!öK\D@Äë¤JO_x001E_I@)¾LA_x0018_÷K@ª¤º_x000C__x001B_ßL@_¯õ?]AO@_x001C_§0I@Öu_x000F_ÄN@Ç*!Õ_x000B_M@@9tà)hL@Qb_x0004_xÎÙK@ôgfòI@_x0016__x0005_sü9L@WÌúx_x000B_²O@Ô_x0002_P_x0004_ñÝN@C_x0003__x0012_5_x0010_ÈH@D_x001A_pD5M@)÷sAM@HÔpç_x0001__x0003_®WI@Z)_x001D__x000F_%_x000E_I@&amp;_x0010_ÿ¬ KO@·T¥¢ñP@+_x0011_É3F@¼À´2P@cðï J@_x0005_Ë|µÍ{N@"©_x0007_L'_x0006_F@_x000B_ÚÓÖÓxN@»K_x0005_@_x000F__x0017_N@^kÌ³-sP@/¥=Ú? J@Ú_x001F_¢¢M@b_x000D_ÂÇJ@«½êæK@yÓè»J@ÚÇ?_x0012_G@_x000E__x001A_Õ-teQ@ëDÒEãG@_x0002_±­+rZI@«»_x0012_Vð×H@z_x000F_xvP@yo_x0014_ç)_x0004_J@X±_x0017_´µkN@óe»Uì6H@/_x000F_FgÿI@Û1QÊD@aÛ'Åð_x0018_P@)ÎèÌ_x000D_:G@_x0002_%ÄeûK@X_x0003_¶_x0011_l$H@_x0001__x0002_ò`»GTI@KaÌ_x000B_XK@·%F	´ÄM@MáZ6'H@A_x0005_ðp_ÖL@!CX#v½H@n^¶"±F@9Õn&amp;_x001C_D@{0F¼_x000D_O@_x0011_Ò_x000B_rLI@}É_x001F_®ýE@K âúãD@íoDh_x0019_õK@ã|eSÎO@Õ_x001A_Ã³N@_x001A_²TG_x001A_êK@vd÷ù1îF@ïfOËN@2®ãÊ_x0003_M@´ÿºÔ@ÑF@ÓÅ_x0002__x0019_C_x0011_N@PÓ~ëñB@Ôh«'9kO@ÏBÃ»FNP@.÷°W_x0014_?O@(f¸_x0015_#4Q@¥I&lt;/Q@ßYïdÉM@y3Çè|{K@ÇG§ÂqhO@°ÜxFtF@_x0005_¢W_x0014__x0001__x0005_ÅXJ@}·M_x000F_N_x0006_J@³¹%ÑÀH@w_x0016_ü_x000E_EN@Uô^wN@ª®;'¾$S@$·IàÞÂL@k¥w?/_x0003_D@ÅÔmÇ_x0018_P@_x001A_nwôÀYK@ü¸-_x0008_?¶Q@;lXK3Q@õmÌ7_x0010_M@Ð_â_x0001__x0014_*M@)&gt;â_x0007_½}I@qÆ ®_x0014_Q@ãëó#5:H@ðjNrÔ9I@lPÅ3ÖN@Ä;ºìåA@¾ÂÏà\rM@l×_x001B_+ú_x0010_G@Ú_x0008__x001E_ÀNM@[°WµI@§¢Ñ0_x0004__x0015_I@×~'u	WO@wçô_x0016_}ùK@a2[Ua4N@_x001F_)_x001D_¾ E@_x0015__x0002_°âÄ7P@Al(_N@±Óø_x0003_bH@_x0002__x0005__x000F_ôõÕËS@øh:²I@f ¾_x0001_'K@Ý]W¸2J@ëûbv´[F@AhH9mvP@!¥äÛXõF@¡¬a'tR@*ÿI_x0018_9HL@t~Ñ3Ö,L@/_x000F_Ó_x0010_{K@®ÂY'F@mñT¯aqJ@UéãüèI@ÈJò!R@,¤C@_x0010_c(:	R@_x000E_a=_x0003_CwQ@_x001E_« V+]P@¿_x000E_û_x0019_¸¦J@S_x0014_¿QÆðK@_x0012_§{D¥f@@ãiT©×_x0003_I@_x000F__x0007_ÂÊñI@ÃîþíM@_x0019_U*_x001D_4J@pä¹ékL@c_x0007_B_x0001__x0004_S@A»µ_x0003_sÔK@_x000F__x0011_æäÜQ@Éj°ì(~G@Zõ¬º_x0001__x0002_ÝNK@_x0003_{æ_x000E_N@?º·½4UG@+CÔ_x0013_¶ÐB@^C#O@2°&amp;Ú£H@$Bfm\ØP@³ª9_x001C_8Q@ÝÀÉ_x000F_LJ@c_x001A_gå;6H@_x0007_pm_x0014_«sN@¨xÀ)I@Ú_x001F_bÑ"@@{ª¦_x0019_YJ@ßp÷Ó_x0006_!A@éF_x0014_à¶'K@úðRã_x001B_¢K@V[GµögJ@5_x000B_KãJ@_x001E_p]ø_x0011_NJ@D¶Ê×O@Åæ#¦ùJ@Ãµ%=8õC@_x0010_s_x0016_kLQ@Ú_x0011_ð°P@Ü¡W	KSM@_x0019_¶µÄ7Q@(_x001B_w)ô,M@"5_x000D_ë«4I@_x0012_Gu5§.Q@ü_x0002_ëÉÉN@Ï³(8M@_x0001__x0005__x0011__x0001_ç_x0002_&gt;_x0012_T@ò_x000E_¬Q/2J@vÌ®¼CâJ@_x0019_ìÄÍþ_I@+¤mö6I@®éZÌ@@_x0003_3_x0016_BL@¨qÊòS8L@)ÕºöÂãH@@_x0003_K¿´H@÷®_ÃJ@öñ_x0014_I@ÐöP±HYM@¦ZEÜ_x0002_0L@_x0015_¸_x001C_)J@Í²ÂQP@¡Î_x0001__x0010_~H@_x0001_Ý3_x0003_%ÖE@¿ËÔ_x0015_¬ìM@Ó_x0015_¬Ë_x000B_O@_x001E__x001A_Þ&amp;ºM@O&lt;_x0008_FJ@TN"3R@çJÉÈåM@£B_x0018_@CE@ÑËV	C@'Ö_x0004_*ûL@Q¦_x0002_-ÓP@_x0007_ë8@ÖlP@~R_x0012_c{pM@¨=sÔû^?@ðñs_x0001__x0003_VÝN@ÁT_x0017_¦âÛP@ê2ëöÁ³G@¸¿ªÿ_x001A_L@_x000F_äRáÝÔG@¾WQ_x0003_ÒC@]_x0016_U'_x000F_E@¬~VqA@¡_x001E_Ñ]Ã­K@u_x0016__x0016_P°M@_x0002_+}_x000F_¹I@Í¥éNÀJ@\]_x0018_Æô_x000C_L@ó)IÃð;K@A_x0013_Ô¦_x001F_cO@ªÞÍE@¼$;Îa¬P@êqdàáI@ Ó2dAH@á9_x001B__x0001_vK@¯2ü¢ÚK@ü_x0003_r=_x0007_I@Ó_x0001_sz-O@QÆ¨_x000B_8K@+©ÅØêàB@í_x0008_AflN@,¨nùóÚM@3Î_x0013_äªFL@nÃý³B¨H@_x000C_çÿ_x0003_aN@gf_x000E_6rcL@_x0002_Õ_x0012__x0005_ºWP@_x0001__x0007_8*_x0011_àL@x{5ÙÕG@ßUÐ¡SJ@ìÓÔÐLH@c\_x0001__x0016_Ú_x0002_M@åCÍA@lgÃÙE@u_x0013__x0016_°Q@cK5Á1_x001A_K@mýJM	8O@{J_x001A_úÄE@ÙK_x0004_ÜÓíL@HñiÓB3M@_x000C_Î_x0006_1%M@ÿ*Q§r_x000E_N@¯ÿYDIJ@÷XL%G@¤d#_x0005_§G@GÂ_x0003_¶L@ _x0011_M®6ÆF@_x000D_¬,¼ÀaJ@)_x0019_°R_x0013_D@BÅhá_x000C_P@_x0003_ó¹&gt;ìJ@OU¨÷}N@u 1ùr0N@_x0007_Ï¢&amp;4#P@³õ¤ZçWJ@Ã[1_ºR@(]1OZ_x0015_H@û_x001A__x001E_ÚÔK@A¸0_x001D__x0003__x0004_xäM@,2É}DO@ú÷[0¢=@-@_x0018_[ÐðH@»_x001D__x0007_ ÛnK@÷/_x0015_K~$J@#[.%=@ªáÜyöL@'ùèËçM@_x0007_OQJ@Ý¥s{_x001A_K@zþA$D¨I@¯ s_x0001_MêQ@_x000F_ÙLíé-K@J}íõ3P@_x0016_ºF³_IL@(*ðóE?I@4úp+CL@_x0002__x0004_8¾PN@ËÐ¡Ø_x001D_@O@LÎ"xK@Pâ¬õN@7_x0016_Q,_x0004_D@_x000B_\L@tC½Óg_x0002_K@ÄÀ&gt;{vF@Z_x0012_'D§A@ÞÏ&amp;_x001D_$L@¢X,Y))Q@-¬?Ï_x001D_G@cìãn·ÉN@p´[­0ÕJ@_x0001__x0002_Ã1Ã6Ô@@Ú^c¦Ì	K@gîMHJ@®£,¯¨E@Õø£_x0016_q-P@Æ¸&gt;â$&lt;@åA=wòO@þ_x0015_'_x0018_ôþO@_x0008_áÓülL@´í_x0017_ÝNI@£VJ¸U_x001A_Q@KVØC_x0003_¨Q@ÉVz_x000F_LhP@Ô_x0003__x000D_üÍ¬G@¹_x000E_¿E-K@O'_x001A_%R@ÆsìBçXL@-2#BEJ@Üç_x0012_$+P@%Ô_x0004_ÊR_x0011_P@&lt;°»ý¥·I@Ét4æCóF@jEÕ©M@ÌÕX/Æ	H@ :çä´PL@9_x000B_}Ëß4Q@ù_x0008_*ÖwÉD@æÜ)¤÷ÎI@¬§ _x0003_5N@Û£q$.L@_x0011_ ©Y_x0013_L@¯_x0006_µ_x0003__x0004_TPO@Ì_x0006_áëE@ï¶%_x0014_§O@ç_x0004__x000F_Ç_x0012__x001E_K@Çä	õO@_x0002_ÝUÝÌáL@&lt;öæ|qP@Ø¾¯_x0007__x000F_H@EàQ_x001E_N@E-³1_x0012_O@°&amp;-ïK@ïXð¤U*D@8T¹N@yïÐK@_x0001_ÏTÂsWH@ËXódå I@=v![_x0013_P@ïH_x0010_è%H@@÷D´öR@¯:~1eEI@KsÐÍL@Ç7R§P@¿_x0018_Ðº;5N@_x0007__x0007_=,!P@ºglþñM@SºÙ#6fL@C£MDÂÔH@x`Hq_x000C_P@_x0007_U_x0003_kÈ_x0005_E@t¨«_x0002_å@@%I'¤_x0012_P@&lt;Ã\¼ë¨G@_x0001__x0004_½ôi¢%_x0008_G@®ÚµÃÝG@Æ"ù²µoH@_x001F_Ð_x0017_ÕÌÿJ@L¹HÅP³G@»à1W_x0010_ÙP@7Å`_x000F_¾_x001E_I@FB¢_x000D_fG@Ä^_x0003_5_x0014_àM@4£¢_x0019_M@Ç¥×5_x001F_0Q@_x0015__x001E_|_x0018_µI@_x000E_GÜêùN@Ã£_I¦æ&lt;@]ë_x0005_øãQE@ü¬_x001D_Ý_x0003_O@F_x0005_ºèkJ@_x001B_}_x0010_AP@_x0018_xÜ EL@_x0005_ßM&gt;V3H@©A£R¤N@\§AKI@Íe_x0013_n@Q@Ë|_x0006_µyM@yCÝ_x0016__ÿM@p_x0017__x0018_H@Â&amp;¿éÈE@æó|ó_x001D_P@oÚû%_x0002_G@ûÌ_x001B_ýÆûM@³kÚðV_x001E_H@_x0012_%_x0003__x0002__x0007_1ôD@}íNèËJ@Ø^9ê¿hC@u_x001D_D{Ó´Q@iî}_x0018_0iM@h_x0017_ºöÕ_x0001_M@g_x0018__x0017_/D@EYÙ_x001A_êòN@ü(~_x0003_oD@_x0013_¿}¿Q@¯â¿T#J@²_x0005_É_x0012_ÆýL@¹QÈèL@;!±$oK@Ñ÷_x0016_¤6_x0019_I@_x0004_?ëáo1K@&amp;Óø	aÛF@eTóZ_x001B_@@JZç`[O@Üö¢_x0018_µA@ü&lt;ö_x0008_N@ÎÃ;H_x001D_L@ô@Â$N@_x000C_ðEé©I@_x0004_l*_x0019_5IK@å_x001A__x0016_¨_x0007__x0018_H@_x0004_Ú_x000D__x0016_ëP@_x001F_Úd¥»G@úÄø5ô(P@rRGòbÊN@_x0019_ÍúØ¾ÍP@"¢5_x0006_é_x0015_L@_x0001__x0004_@ÎwÀ"I@¥cÐ§Ä)F@Ó9:ê­H@_x001F_:U_x000F_3J@òÈiÇN@¢_x001E_0_x000B_Ü¯H@@O&lt;_x0018_{D@ÀS6(ëN@^HHë!tH@&amp;:Ç_x001E_º³J@wâ_x0012_º§ÀM@¿eq$_x0008_ØD@xa:5B@_x0019__x0015_¢lK_x000F_I@j+ÓÑ/%D@x½ä:_x001F__x0015_F@U©l_x000C_0xO@¦IÆ4&gt;L@_x000C_&lt;_x000E__x0019_W¾O@,Ðr_x0016_ÿ_x001D_M@d_x0013_å_x0016_P@ÈZÖËgF@Â¢i;tH@lUVO`K@L	ÞíªM@â¤_x0015_¡m/P@á_x0011_ÍbL@_x0019_zÅ¨_x001D__x0003_J@7ÿqÒªÏG@KÇUn³5L@Kê]sûQ@_x0002_Á8t_x0004__x0006_?_x0004_P@ï¡uþ!K@ ÈâN_x001A_M@0_x0018_±_x0001_R'J@½©_x0005_åÿP@_x0010_ãC°¾@@¼*#'&lt;J@¹Q£)Õ%D@®f(ÆüQ@rÅ,K_x0001_O@t-y5_x0010_åN@ø¼±ã@@~Úñ©ÍÃK@`B_x0003_ç_x001C_I@§ÞßWñN@®RÂ_x001D_K$U@$_x0011_c_x0014_L@_x0001_$_x001D_©ñD@õ[· _dI@§?k_x0002_I@3ïìÆ&lt;M@¾u¥_x001D_k¨@@b¯¦cQM@æìvÕãC@ßÜÏ4oL@¸tÑ	M@_x0003_i_x0003_}I@Ã:nÛ]G@U©2íR@_x000F_Â_x0012__x0010_·C@We)='öG@=°8+'Q@_x0005_	i(N}J@Q¬ÅR_x001F_Q@í}bHSïH@LÅåb6J@_x0014_ø_x000E_U½L@®_x0006_C À_x0016_L@N«zÛ©_x0010_M@/xV_x0008_ÿ5J@_x001B_Ih_x0018_aP@ýÖð:(Q@çÂS+ù{M@_x001C_N¦YCG@úPy_x001B_¼PR@ð$_x001B_¦ºØM@._x001E_½%Q@º»39"ðM@&amp;âwé_x0019__x000C_N@_x0007__x001B_ÿ_x000C__x0011_P@ðç8àQ@ö_x000C_t:Q@ï¬³´_x0015_J@\o2_x0016_×N@ÿï\0&lt;_x0004_G@0×Ç¶Õ$L@3Òy[ü_x000C_F@±röÙ9hJ@â 8a¡F@ûéÇ Ä¦I@:_x001A_ÆG_x0003_xG@_x0001_ÞìôûoA@#ëÒÁåzG@À®å_x0002__x0001__x0004_|_M@CAg.%_x0015_L@é6m_ÈIN@p¢Y_x0004_L@Vræüu_x001D_H@$á7,ßO@ËLª"O@@Ú ¢¢ÅO@_x0006_G´/C_x0007_;@YB"_x001A_"G@=_x001C_E_x0016__x0013_@K@?[èm:ZO@´O%ñ=ÿP@k7^F®_x0018_M@_x0017_l_x0002_«_x0016_P@_x000B_4¯æE@µ¨wh8jQ@ø_x001D_NC@&amp;_x000E_å_x000F_;O@h_x000F_ç~K@Ä_x0003_rÇP@_x0010_^ÑßmN@¦0øgúH@xUY³~P@_x000D_Hþ|WK@	{_x001A_&amp;v"E@jj1ÿ_x001B_N@_x0018_^bþühL@çBà¦ö¼Q@_x0005_MNU*ÖO@Öj}0ÀÇB@ÐÂ_x0001_KiL@_x0001__x0002_ÎáîéJ@pÌÔ«oêN@$Â±5_x001F_M@ó¬n_x000E_O@CØ_x0019_øt\H@É Á®NQ@uã¤´%H@P«ýrøI@&amp;÷¯_x001F_Á_x0010_P@_x0011_P9öøP@ÄýL[?R@_x0005_ÛSW±¤F@RÁÎ"_x0019_åP@5¡_x001F_).ÓN@Ù_x001C_o:-N@Pù_x0017_oçD@ÎûÍ¡ÁD@µòI÷6M@¸PÞðÈAO@õ©0_x0003__M@´Ñ_x0017__x0007_»F@å»_x0010_µ6ýK@ØØíl,_x000C_E@LEPÛÄK@ú_x0003_eM@H2I{|D@£ÊÃä!M@À©_x0013__x001D_ìF@îë_x0006_+G@'ÈÂwÂI@U~gªa÷I@Ì©_x000E__x0017__x0005__x0006__x0012_xH@[õÖ/ýÜB@(bx_x0008_ùP@EÄÚNrhQ@Í_x0011_iO_x000F_·@@?mDO@±Ó_x001D_]FDK@²¸ØÂPþM@N_x0004_÷_x000C_ìÑF@³ï(&amp;1H@Äoé¥_x0016_P@qýL_x0016_ÈP@¼¶#¡·_x001A_G@A)îóªF@8Ê.°_x001F_L@qumóRwL@q¨¿_x0007_/|P@Ø_x0001__ì_x0015_O@5Â¾_x0002_F@_x0003_!ï_x0013_ãOJ@h[fâ»O@(©ê  _x001F_O@ë_x001F_îZ_x0006_uH@mÚZó`M@ýØìþ|K@ízªõ_x0001_uM@¬Ö¹ö»²N@aqP_x0013_I@_x0013_Sê«¾äD@_x0014_Cª_x001F_×P@òé:¨:N@_x0006_! 1IR@_x0002__x0006__x0011__x0002_Ç o1C@Ç7~#_x0005_J@	ÖNW!JE@ïÖÄ_x0019_v_x0010_J@·_x0006_yFA@E~z×&amp;bM@_x001F_^é6ßH@Ù(wç÷N@_x0008_¾ojC@7à_x0016_«BO@È_x000F__x001D_fâI@_x0001_sq_x000E_TC@À¿ªñÒ_x0002_Q@´g@Zó!D@åw"ú%\I@ïbË&gt;QþN@?q`¢ãúH@¢zÃ&gt;®F@f=_x000B__x0003_9@q~¬_x0015_ªE@|6Ã|µF@,Û¡_x0010_#C@evâ{pN@Ì_x0005__x001E_)&gt;oN@Da_x000C_{ªJ@É_x001A_=9bnP@P_x0008_xÚOE@_x0003_¤Î¤ÌnP@áA¬$_x0011_F@)¿_x001B_}ºÊQ@_x0004_@¦»_x000D_·H@âd_x000D__x0004__x0006_ÅûH@ÚèZ)¦GN@S_x0011_½Ë®GF@_x001B_SÖ_äE@Ìz_x0002__x000D_L@m	Rt7@M@¯á_x0007_tI@Ln_x000D_HG(P@â«þ Ö»I@_x0017_ßt4+J@¶DÓc_x0002_L@_x001B__x0003_¯Q_x0005_A@ûPìI6øD@©ûSäá&lt;K@@_x0018__x000E_¤ÚH@­T­.&amp;&lt;H@¿	u_x000E_2mD@À|¡_x0001_´K@Esê_x000C_B+I@ó¯00D@Õ»i=E@ØÜwfK@+ENØ_x0008_F@_x0008_" 9&gt;_x001C_I@Í_x0016_:ÉM_x0003_I@RHhÄ¬M@NÆ&lt;©_x0013_ÕE@ôSë²cJ@Ã|¼GK@ùÚìÑdQ@ý×ÆÑ;[J@A_x000F_DH+DR@_x0003__x000B_pÐP_x0001_P@ÿÊ	_x0004_¦&lt;J@_x000F_Ò¹*§E@X4¾L@Ð_x001F_l_x001B_rE@/q9øýL@ÿ\aª'_x0006_G@_x0019_ÈAëO@X?·êFD@xDÎp£D@°GJmGJ@Ü¸	lYN@;Ú¦¹ÜN@f_x001B__x0019_t_H@ª_x0010_Qc_x0018_I@Íj¼c¶K@!o_x0005__x0016_ØK@_x0008__x0002_ê_x0003_ýÇM@p_x0003__x0017_Î²sE@\ÁÀ_x0005_rO@_x0008_T3_x000F_L@§¿äDØJ@_x0002_£_x0002_·ÅL@_x001C_r]_x0007_ýK@&amp;ñJ_x0015__x0007_*N@~/Æ&amp;Q$M@_x001A_.û®Ì-E@ðl_x0012_.2M@_'_x0005_¬­ýO@ßÛ.¥_x001A_I@³=±_x001F_¯íI@tHm_x0002__x0003__x001F_ªH@_x0001_ÀwôwïM@epÅ×+F@É_x0001_¶ìð?E@7&gt;_x0010__x000D_N@_x0016_E« G@Ûû»h_x001D_S@,zòXÂL@°-¼²FÐO@_x000C_­_x001F_(/_x000C_B@_x000B_K41cH@æZÿ_x001F_ÒG@_x000B_-F_x000D_T¾J@Y=Ù¯Ä9R@_x0011_1_x0010__x0016_M@_x001B_7oÄßR@õò_x000E_UxO@¢'e¥FN@krVû½_x001D_O@KÖþÍÙFP@ºõt;p_x0016_G@ó;QÆnF@LÀhègM@M%1½©@F@áÚ¤_x001B__x0006_I@ÕXÁg_x0010_æL@:KÊª_x0015_ÈL@ýi¼_x000B_ícM@µw&amp;õn_x0008_I@_àxàÔMO@&lt;Ä _x0003_ÁK@I@ã_x0008_*dC@_x0002__x0003_×Q÷»FZL@Çû_x0017_y_x0008_K@¶_x0004_cå_x0003_ÑP@é)ä'.¹K@b=´PôR&gt;@Ñjµ/K@Æ¬SÓ.P@£ä_x0008_m:ÕG@Ù 7ÏK@éËî«å_x0012_K@½ö_x001F__x001D__x0017_)L@¤ÒØeíD@Ç Ú3_x001C_HJ@² òÉ£J@ñ'h5_x0003_ûK@Ö_x0003_åo_x0003_ÉG@+ÚÕ_x0019_K@»VûZ|ÌL@x}×_åñE@ñN_x0010_ë|ÂO@.¢°7N£Q@J®S0K_x0011_K@Êi®Ûâ	L@ÇßÈ@}G@¦q_x001D_O_x000F_O@Å_x0017_ÿcfJ@în_x0019_´P@K:VYýcK@ÏÝÂ_x001C_	­Q@Ñ_x0012_1_x001B__x001F_L@_x0004_&amp;¼i_x0012_@I@_x0001_¤_x0005__x0001__x0002_WgL@Åw_x000E_¤_x000E_*H@9&amp;_x001A_°ºQ@4PÍ°5P@¦Ïß¾aËH@\t&amp;Ðé_x0012_P@¡¶_x0004_²&lt;Q@_x001E_Lþ@7S@_å²º¯K@w_x001B__x0010_qèmG@Êâ_x0006_AI@\ßFÃuP@L#_x001B_¿N@:­+"¬[N@ÿ¡~L&gt;P@n2_x0004_\Ä¤A@XhÀµ3_x0012_O@n6 mÓI@_x001A_~âuG²H@ÔÐYªhôL@®dt:_x0007_L@éæ:%QK@_x0015_ËÀN@:àÚ_x0005_L@á*VíüG@ô¼_x001B__x0001_ý7R@Àò^1FK@¼û_x0015_ÕD@oªg¬J@¸ß»à7L@#ímåµQ@pÖýÜÑ­P@_x0002__x0004__x0011_ÅK@:7ÁD@eC½ÀRN@_x0015_ÿû_x0008_4#H@DIâTf·P@+M0àÜI@_x0004_D¡3_x0007_9I@_x0007_q	½ÈM@ÀÜÖ_x001E__x0001_L@_x0011_Ã8´tP@_x001F_úw½=M@äÅ P@gòÕrvL@E,ÿ_x0014_N@\JmåßéO@Êt!/H@_x000B_v/U/9L@ôÜ"Ä=3O@I}óm®L@&amp;_x0017_¾bþ_x0011_?@þÇ';-H@èK5_þN@_x0015_¡_x0013_mB»E@Â_x0003_ð#o&lt;O@FËÿ2âP@ÓÖs«9P@__x001A_ôúRMI@eZ_x0016_ÅP@jy4Û!SO@ Ë_x0011_ÓL@_x000B_È+_x0007_]J@DÅç_x0002__x0003_È3E@àâ¤|NaR@e_x0002__x0015_+3SB@çq¯e¹®@@bØÂÍO@_x000D_ ¢COK@G(aâuG@HÛx0ò_x0019_P@¿Ç 	ëÐQ@tã&amp;_x0015__x001B_BL@=$Ñ=A4P@ç_x0014_:M@ÇrËóÏG@`_x0004_MUøB@Yï£¼9E@Xv¥r1E@¬S×î(HM@_x0017_n¿¦B@§I&gt;3ÉI@­f¥ËÎcM@ó^úºO@­ýn¥åF@y2!¦Ð?@C´_x0012_±ÞqI@k^!±òþJ@:rÿ6QF@_x001A_Â äÛNJ@\_x000E_ö_x001B_Q@¶ã±-_x0011__x0001_P@ßíVÚÜM@(_x0003_MÑK@\gÀ´,N@_x0003__x0004__x0015_È3Å^£N@Ø_x0001_Î´nP@jw*_x0006_òG@ÿÒÔ_x000B_îG@U+Â_x001D_|C@cçÉöïlH@ú&gt;#°K@ÔµJ¿6 I@Éö,f*¿J@Ýç._x0007_çO@"â_x0003_XíK@_6_x000C_-_x0013_A@2úJ¢§N@]Ð$_x0012_gG@Rs !z_x0017_P@/rúVN@_x001F__x0002__x0006_2Å_x0004_J@ò_x0007__x0001_ó&gt;@~HfãxD@z_x001A_Þ¤`F@á_x001C__x000F_R_x001E_Q@ùø¡\M@ëLxDôÓF@LqÝD\M@_x001E_@Ä(ðB@ôD C6_x0017_N@_x000E_D_x000B_ê_x0019_$R@3uöYÜÒJ@Wï/ÙmP@l¦ñ@íK@BÜ§_x0004__x0018_SJ@H¤¤$_x0001__x0003_í¦S@[Äé¾Ò_x0005_R@G4­ÉDP@#È²ò|F@¦Î­Å_x001C_îP@ÆÄ_x0015_Ô¼F@ùG`_x0019_3ËL@^  1ÉA@È(Jb|rL@ezRD_x0002_I@_x0012_·nlZ°J@g_x0011_'+_x000E_P@_x000E_ëN_x0011_.dN@ù©ð_x000C_E½P@¥_âþãjM@W÷ìñWrB@,ª_x0011_±aE@%W(x2F@Fw_x000E_L@^5X#_x001F__x0006_L@c]V_x001E_ÈG@$ªQóc_x0005_O@2§ÁP@ë_x001A_zÝN@_x000E__x0015_*àä,I@â°Èh«P@5ò'¦_x0012__x0017_J@ÿ«c¡²D@/ø,^ÚüM@ZËÈ@wH@^_x0013_æ_x001B_òBK@_x0006__x0011_m_x0001_-K@_x0003__x0005_s_x0004_çð+P@_x000C_¯è©L@Ýÿó,ìBD@Y_x0008_ ·èP@0t4ã;Q@Ë_x001C_XüFH@_x0019_±Ó¯ã|L@}¬á?cI@¢&gt;¾}´O@ª´a¥BE@f¯£\¬?@ÏYÞZC^P@G4ç_x000B_Ô_x0007_K@_x001C__x0013_«Y_x001B_O@ð÷à"OL@i_x001A_V_x000C_oØB@Ó¹cñ_x0007_J@ÉÆHM@_x0014_ñXï°ÒA@9_x0015_ql]K@Ôçû×Q@çb/Â¨N@¬b_x0003_/½¥N@÷_x001B_']¶ìL@Wò®_x000E_fN@,I_x0001_xM@ÚËðvêI@0ð#³ØXK@»8F*G@1½çùßRK@(&lt;UGEôE@l_x0002_Q_x0002__x0003_$I@%[±HG@ÚÖýø_x0006_O@KìgNcH@_x0012_tê ;P@TN¤_x0016_K@_x0005_]­ÿL@_x0013_Ä_x0004__x001D_¢^G@!e°&amp;æµN@	-ï_x0019_£ÎM@ñeübL@ÈÙ¨&amp;ÆL@®gÉ:üP@ÌÄ ½äþK@ÄOôÇ¡OK@°ÀõaK@ì_x001D_û_x000E_ÎíK@._x0005_ÁbG@|xó ¸¡P@*ùtçÔ¿P@±_x001D_}ÓN@Ô³ã,Ç&gt;@õ_x001C__x0013_ÌaF@¶è_x0014__x0014_2ãK@&lt;[XqÞG@Î]ärO@_x0008_ï¦V_x0001_ªO@	ê_x0017_ä;@_x000D_í_x0015_pO@j_Ü_x0016_áA@.&lt;úh-J@_x001D__x001A_ú&gt;QQ@_x0003__x0004__x0001_Ñd'_x0003_I@fÂ_x0017_§*ðG@&gt;@ÊÓlB@¸Í~¿+G@Ô_x000D_¬íGQ@_x0005__x000C_Á«_x000C_«H@úM#TP@³â_x0007_ÂËL@V5)Tt/K@×&amp;_x000F_e4ÄP@[l¢ØÀO@«û¢m_x0016_H@ÚîÁPÃB@âpC­5J@_?¯AQ@&gt;}p­Q@yºGe N@õTE*K@ýT`´XG@"ÄÓJÛÕI@RÓ\O@(s³?V_x0005_C@Xú½]ß_x0007_H@_x001F_Ü}þÃF@+_x0017_63:íM@0&amp;£C_x0015_ÙI@Æ¼m;_x0010_L@ãþÀ"PJ@¤xm)cªG@ùKñC@_x0002_UdT=H@àeå_x0003__x0005__x0017_FP@Ó_x0017_d©Þ(Q@NuéË;:P@ácBÎâçI@_x0017_2,±]F@¹nÃ¯Q@N0rÝÅêL@f´¾ÞçN@Il_x0001_Ó _x0007_I@_x0004_á_x0010_¤\ÄK@¼¨_x0011_ûþûG@±O½_x001B__x0016_qQ@bôâ#:N@ÿªI_x0001_ÕJ@_x0018__x000B__x001F_,bQ@#_x0011_wsK«M@-}6Vä»Q@Üµ_x0014_tb1J@é)¾MÇiE@_x0016__x000F_fu@@OT$Ï_x0008_"N@|ó]IôiO@³_x0001__x0002_½_x0014_éF@N¬-Ö;_x000F_M@yÔØÇ_x0016_RG@þ_x0011_sI"_x001B_N@_x0015__x0014_WáÙ5K@ØÎbðåH@Ì_x001E_þ_x0008_K@³`ÇK@J@ø¿_Äk~K@_x0017_à5åH@_x0001__x0002_,ëXWy_x0008_M@F)[_x0018_ËP@vj_x0011_,ùN@.g_x000F_´päG@_x0015_J[_x0019_zH@:YÙ6ÙQ@t_x0007_&lt;¨=G@n'»_x001C__x000F_L@ïW3_x000B_4yC@DsøáÎG@_x0016_ñE2RQ@!f_x000D_¿M@_x0004_8Ò@ÃC@RÓl,L@Êº¯+_x0002_ÒQ@)íç¤ÅP@©åöj0\C@²1µÓ_x0007_J@yÁh°ñÆN@ÉÉò=¾&gt;D@§ãTÈUôH@_x001D_o{u_x001B_J@o¼&amp;P@ÑÚ©_x001A_ckP@¯¬_x000D_ó¯zN@õpHç3¾K@øüã_x000E_J@Î§ëÆzJ@ô´ ñH@_x001A_ÿcqýÙN@_x0007_u(4_x0019_!K@þiãÑ_x0001__x0002_ÙÁF@Ñ!U|Û®M@&amp;¥_x000E_MWG@_x0003_Kù©ø¶K@l2ÂÃ÷EO@ÙÃù4zO@gî3E_x001B_£O@aÄ_x0004_±ÏM@m¿èõ_x001A_M@"ìn_x0019_E@`h_x001B__x0004_¿N@d_x0014__x000D_Pa,M@aÐCÔôÐO@dj-&gt;ÂR@§_x001E_K@_x0006_ñQM@gÕ»Xb6G@Âª³`P@MWP_x001D_zI@ÎðdnêæB@Å®UÀjH@ÕVAàÈåC@_x0002_ÇèîkõI@Ø_x0003_'_x001C_J@ÈÚÿD@_x000E__x0014_"IêK@_x000C_úh_x0004_zÀM@kElRL@NZRøóJ@_x001E_)Û°önL@¹ÞØp&amp;P@©éû_x0016_àN@_x0001__x0002_'|^ß_x001D_N@åMöºÔQ@íÂÚ ,²N@HÃ7æ&lt;I@Çµiñ(_x0014_G@ñ_x0003_B©¾_x0003_K@yÆ¿L@Ø¯ÁôU:M@EvºZ5-G@Óõ_x0004_9¸uM@#Y__x000C_ÂJ@^1_x0015_üëN@#¸üþ_x001F_ÕC@â¼ÂH_x0011_¤M@BÜ&amp;jyÚC@ç[÷¶DM@MH\nSI@ÚÆ¯ÏáB@949ÆwL@Såæ½ÍM@®_Ù9@%L@;À_x000F__x001C_x_x0013_N@yÏÈ¬D@ÃÙÑpçM@_x0012_Ù+ñJ@÷£(ê»L@-Sû»³×P@_x001D_[¼}_x0008_O@ÎOâ_x0001_+_x0005_N@Ö+_x001D_-]P@B¶ùàlÿO@þþ½ã_x0003__x0004__x000E_cD@ë_x000E_hÓ_x0010_N@Ã¥ÁßN3P@'d;iÔËH@jJ:!D¾B@SIK¾H@@ÊJm_x0013_ÓE@"46ÚùSO@®_x0001__x0017_åI@ëàÁL@kcéÖEM@ôfêì5YG@_x0014_ï%lML@_x001F_Ù_x0017_Â-´J@Íb	ÔH@_L`½tyO@N_x0005_õ&lt;_x000B_½I@ºÇ¿_x001B_ÙêJ@ÉyÈõ©J@ý_x000E__x0008_ÈëG@$Ûr¬onN@·û8nC¬F@(·AqM@_x001A_mB¿&gt;I@ÌF¸üµmK@(ÕúEçJ@7_x0004_çîN@E\¨_x0015_N@p_x0002_ñ»b+N@ «Lh|H@ÉçÂÁÞóH@zµ_x0002_µZmL@_x0001__x0002_ò,4~H@_x0010__x001F_Æ¢I@&amp;!_x0016_èäO@ÛBîGO@u±Î¯'lH@9&lt;±ïI@_x0004_0ÿ_x0003__x0011_H@§ÕÑöI@á°'ØO@W9_x001B__x0008_3_x000F_J@Ò_x000F_5ÔºH@"Ý_x000D_å½J@´v_x0008_ùbK@Î 3y3N@¾üB÷&amp;àJ@Ü-_x000B_$ÉG@M¹:þð¢P@kÌöûwüI@À*'AäP@Ø¯x mE@&amp;ÚñÒ]¢M@Í_x001A_P*µ_x0017_J@½O?V=M@Ð_x000D_F¨ý_x0012_S@¾6_x000B_h¦_x0013_J@_x0019__x000B_è¸bÄL@§_x0005_¡#×J@Õ¯ÿí(RI@B_x0008_-¬¦åJ@!®/éIEQ@8©_x001B_÷|0I@Q_x0010_Q:_x0002__x0003_ù_x000B_P@ _g7_x0004_N@ÕÎoº_x0004_L@§Ä"õK@x¿))«L@¬ÁCMK@§ê\ÛéI@³(Úk/G@yÚ_x0001_|2K@ÕW£ªÜ²M@ÙÔËé_x0013_Q@æt_x0019__x0017__x0007_vG@_x000F_bEÛI@¦ÚpH_x0014_¢E@gçABÏÇL@ÐU_x001D_lKF@_x0003_}_x0011_*ÐJ@ðDUàuQ@`ÑG'½A@·ZZ«C@èv¢ü"G@!_x001A_@_x000E_Æ¢N@¨h_x001D_UP@KY¬ÂÏmO@üÌ{ææ:P@_¸ !øáJ@{6Ò_x000D_íN@µ#V0_x0016__x0013_O@aôd7WR@EÉ3E@ùà~\CJ@¦ËF£þL@_x0002_	î{_x000D_'H@_x0003_xÁÜ³_x0007_N@m ö¡K@_x0002_eÖ)3_K@¾K_x0018_6çF@AÁé,«B@¤_x000C_$_x0006_¯_x001F_R@¨_x0015_ýZkvD@S_x001B_ýúÒZN@Ú3tÈ&gt;\L@ý¿¿_x000D_»I@,_x0018__x000F_È_x0008_çL@\Ä¨M¯O@îû_x0004_V«_x0010_J@_x0011_04²¿I@o_x000F_jzlL@Ú_x0005__x001F_êQÝH@_x0002__x0014_Ê;$QL@Ä_x000C_._x0012__x0013_I@ÛE¢¿ýI@½Ý_x0006_¡ÐÛC@q)NzU_x000F_H@Æd_x0007_Ú\`R@æ·_x000B_»_x0015_3A@tÛ´tE@_x0013_·oAI@Y0\_x0001_øíK@©ÿÅ´F@ÀyÛxrH@é_x0016_§L@!~&amp;Ê	F@ãÏ-_x0001__x0004_ÞõO@ ³XU_x0019_oS@Ò3­L@¼³¯Ëb_x001C_H@ªE\¼FM@_x001D_hg~Á²K@¢oþ_x001A__x0017_M@ö.í¹_x000F_R@_x0002__x0001_2ÆRzL@vIYÞ}_x0015_D@éº¬¼è_x001F_K@¥gf_x001F_3NL@Y?_x001B_M@ó¯A¥ZN@3õ/M-_x000C_Q@.Ú×À~#L@k_x0011__x0010__x0008_mN@8«æ0FgD@NÓ»_x0006_`uP@Y_x0003__x0006_4@GQ@;yÁ/ú,B@æ·1u·J@î7­õ_x0004_O@7_x0006__x0001_ÛE@ÉñÊ¦G@:3_x0019__x000C_K@²ô:¤_x0018_iJ@ÏÚ_x0010_ë_x0011_I@ßðBsõN@Æ"%÷E@Pà¢K@^Oâ_x001A_xQ@_x0001__x0002_ü®,üP@¿ä_x0006_eìÈH@íäJØÞN@~XF:ØSN@uW3\J@{_x0011_B*_x001F__x000B_I@6_x001C_~	_x001E_PQ@ýòZ	åK@d~_x0011_6Þ	O@Èô.¹DG@NÿÊîJ@2¾UÎ_x0019_AB@V½¼ÞwcH@_x0012__x0010_2?ÄM@½6_x001E_24gM@Ì_x001C_ÖP¹hM@sgYSÆN@fwEVúfP@ÜaýÒ:ØM@|=»øãC@ù¼¼t)C@µ_x0001_Ì×2+O@ÿ ÊåõM@ìû_x0017_£F@ÄÏ_x001C_¡7¯L@×âøÐL@_x0018_ÆßmxP@9øê!õÑP@eqªi)P@cIä_x0004_lR@¡&lt;Àî®yF@Ýlô_x0001__x0003_[G@¥ÒOÓqÆJ@_x0015__x000E_¿ m_x0006_K@_x0011_õÉ6R@úâ_x0013_¶Ä\A@&amp;"å7D@ÉA¶ÝVJ@Åáa_x0003__x0014_J@!7±è_x001C_O@e_x0008_k¿J@_x0019_¥xxB@nã©O[P@_x0007_½_x0002_"_x0017_B@|"cf_x0001_ãG@#PÜÓ2mH@ÜüÈ;ùL@^Ç]GL@oÅ¾_x0015__x0002_K@Gè`·ßO@¤	wuzG@#Ä7ÌI@|_x000F_ÀàÏ6K@öd|\\N@ß=_x0003_øü?L@=ÆK@@"ÓÁýKO@ÿ§&lt;xdK@Ø7Ö_x000B_ÁH@_x001F__x0004_*XãN@ÕH»ÖK_x0011_Q@ÀbÑê"M@¾¿d9_x0010_³Q@_x0001__x0003_ÖI_x0007_\(K@uqt_x001C_mJ@G_x0002_ûuª_x0008_L@à´e§_x0010_ÌK@Ó;%8_x0001_[G@Øh_x0011_ï.:@_x0019_T+v/M@(¡³¡Q@¥_x000C_D6*pI@­z$_x001B_¥7N@x+Õ_x001F_I@ñsË&amp;0?L@Lìá0à5E@©¾8îá2K@_x0018_cØaP@_x0007_yÃÂÝÐN@_x0018__x001B_Õw¨ßF@_x0019_ìE*n1N@_x000C_6!³u^Q@#¨I0£#J@÷V/	IO@fâpë1I@SDae4	Q@å55ÑáêI@ä5.]­N@4_x0003__x0005_d_¡B@pP_x001A_±uJ@îÉî_x0003_"¼O@u×z&gt;ID@üaÈ(K@lÍô¹yõP@q_x0016_3Ã_x0001__x0002_F·N@*ðÖ_x001E_*)J@_x001B_M©	N@î³_x0014_M@&gt;-'¦_x0015_WI@8èYÞâK@}%Ûr2SQ@ÐÎ_x0015_xóL@Wgk IF@-_x001C_¶ÝÍëL@G¢_x001C_æeC@kÅIÞM@¬ÃIÉ_x000F_gI@öÑ2Ô]E@M¡RP±XM@Ë»ò_x000C_[ÅL@Ð	ô°2cG@!óNjXK@_x0010_dë_x0016_&lt;L@L_x0010_=_x0017__x0012_B@+²iï£ýG@U&amp;Ä½ÚPI@öÙÒ,&gt;(J@@{§ÊàN@åÐZ7M@_x0005_p+ëE@1y-VJN@ãêARI@u¿_x0012__x0010_j[M@_x0008_­üàC@´à_x0005_OÜ_x0005_Q@âD»éÙL@_x0001__x0004_oGõ_x0014_=J@_x0001__x001A__x0002_º·E@_x000F_TQÒG«I@_x0014_j4ü´L@ÎHú_x0001_Ò«I@þ_x000E_cf²E@1P_x0011_p²_x0011_R@!(_x000C_ÌöN@_x0013_Bù_x000D_BëM@Ã¥ZØÆÇE@	¬%_x0006_ÉxH@þRáVxéP@VlÃÓÌN@/­_x001B__x001D_èÇN@_x0015__x000C_²]íP@_x0017_D;Ò_x0002_`G@×è_x0010_6_x0015_M@ÉÉIý°P@j_x0002_µW_x0007_[K@.©[_x001B_}E@*¥ßfÈF@4+ÌoÀI@y_x0017_º½Ï)N@9½w_x0004_9ÇF@_x0003_'7	êF@_x0019__x0014_t¥R@ç_x001A_©ù_x0018_¤K@ö ë_x001E_Q@uå*OßJ@ig1ò[ÐR@¦_x000D_L_x000D_rM@ÈsÐ_x0001__x0003_ óP@o³æMI@fÌmázL@0¼ÕÖ_x0015_ñG@q¼ðwVC@ìÛhoÀ_x000C_S@ûq4_x0002_M@¼AÐÍ_x001E__x000B_G@õLh_x0010_¿;@¹_x0002__x001F_½SôJ@âñÞÿb_x000F_Q@glö¾½M@_x0010__x001D_ãa&lt;_E@ë_x001B_Z/B@¨Ü.üM¯P@5t¯kÒL@=~	ßåE@"ü«¨a)D@uL_x001B_hôJ@î$C³R@_x0005_6ØëC@Úã_x000E_Þ_x001E_J@ù_x001C_³.#{P@ï$&amp;ã)L@P9&amp;R¬,E@Ë=UáôL@Ï_x0011_+¼ÜR@gªHI@SÐ¶-KÒM@_x0017_pz	%I@mAMÔÞuA@± ]6þH@_x0001__x0002_w´_x0017_ßÔÎH@/7ãý¢sQ@løÊªêG@Ä¾zK@19_x000B_MûL@Ò××ý_x001A_P@NÔ_x0006__x0016_Ñ|Q@/Àý.Y"L@þ_x0014__x0003_¹bØI@wPÚ-C@A[ºÝK@PMÌµÖM@Âm)gNfN@p&gt;6Ü_x0017_rQ@?±`_x000D_;A@çF¼_x000C_ðUH@~ÙûC7L@¦,7ëD@®:Q@_x001D_hÌºIèK@7ÁCÊeI@(­Jã'ÂH@¶óiB@¿\_x001A_8»D@\¤wÁH@ÖJPjO@¶º_x001B_w_x000B_8E@BEEàÊjP@í¾áH@¹9Ý1ÀkQ@N«_x0005_½H@ëð}¼_x0001__x0003_R&gt;M@bzEÙóÍN@_x0016__x0012_sÔ/ÔH@¥0ÎïÝ°O@ä}b[¹ðI@j à&amp;ö E@÷¸á~L@N¢U_x0010_Q°K@D«³ÞM@h|µ¼_x0002_ÔJ@ÏHcsnzK@]Qm_x001D__Q@ÍÆÈI@Ì=âÚ^1O@nºèÀ¥ïH@ÒóÜôôG@cLÝ%ôP@­®-/ÕiR@FÖG_x0005_¬I@ä_x0004_ïÌ¼ÜG@§_x0007_câñJQ@ó!QV_x0016_N@!lÇ¬üO@¶å@oJ@ve4*UF@µÜ_x0012_Ð.¶P@Z_]ÀïJ@µ_x000B_-À4àK@¬_x0015_ËÁC?@ûõfÎm¬F@_x0008__x000E_ÈEjJ@=_x001B_H¬ÂJ@_x0001__x0003_ãgr_x0014_vM@öøÔÎ^ÛJ@éõ¼	P@_x0005_Y]|BmO@Ð°1÷æ_x000B_J@_x0005_+«b/O@cÙä.vH@´)ÎùuvK@×©lêZ-N@B%CoÍsP@_iÈ«dR@¡Eë_x0012_ÇE@¼L0_x0005_ ½O@Ï_x0012_YºÑK@Ú8®_x000D_­L@Z-ÎX!§M@\©í\oF@×ØÇg¨J@Îv½I@_x0015_í_x001C_s.GN@"üÌCM[H@_x0010_àkCDªN@IZJ_x001B_%L@x½å_x0013_ßòH@1_x0019_]}[L@L¹Z°hG@±_x0002_	¬s_x0005_G@÷@P@ï#Æ!NK@¨¥³©ÊjL@)	_x0014_*åjN@_x0011_J¦_x0004__x0005_ÖH@ï²?ÞP@ý_x000C_:[Q_x000F_K@ÒÞuyKE@_x0013_gëïI@Am$ñ_x0018__x000C_F@Ù3r±ºÚJ@¾_x001A_ÈNîM@_x0016_%.\áÉB@: 2_x0012_¢­I@½ªg_x0007_|ÆI@LW»Ô_x001A_hF@AÀIhQ@GE_x0014_ /N@ä _x0014_L@Ð#¯ÖJ@_x0002_1L¬ÀN@~Ú_x001D_Ã9VI@wt7_x0002__x001E_O@²_x0011_QtàL@_x0004_3®òx_x0007_O@Wè _x000D_éÒQ@Ý'dÍtL@âºò*sH@°¡Þ±'òO@oïø8¤M@ïK._x0004_E_x000E_K@ÎÎô_x0018__x000D__x001B_K@Ü_x0012_õù¦P@jDà M@¬AÅ·_x0005_àD@_x0003_µÍ_x0001_6XQ@_x0001__x0005_	ý²'_x0019_ÂC@Ák35¥M@ï&gt;À(7QH@{Ùc_x0002__x0006_ÂP@8_9lk@@_x000F_ÛÌM6òK@Í¸´Ý^P@1ü_x0007__x0003_H@z ðjO@^ü&amp;J]ÖP@q_x000F_ÝRFØN@é_î$ÀI@¿Éà25ÏN@¦»_Y4ÁB@ÏPï/$I@_x0012_V¤_x001A_¸K@°g_x000C_Ë_x0010_O@Wpì µ/N@Mj_x0004_.H@_x001E_¤O@_x0010_&lt;_x0008_rëF@óÞ58¯B@Qãög_x001E_K@_x0003_¼özÇQ@Q°DkzRK@k%ãû2L@Y ¼L@iÞýW_x0002_J@»_x0001_í£ÍwI@z+FºE@8,î8_x0008_P@Þ*ÖJ_x0005__x0006_á÷P@Â¨?¢ºL@¬;_x0017_¸_x0004_R@Æ{~WW/F@"¨_x0017_ÁvÇJ@L-ÜáìÜO@_x0012_CÞs_x0007_K@^ów©±LG@÷.üv»N@õ_x0017_Ü6£íP@VrûI@ØÝo_x0010_ñ§O@_x001F_¹¹(_x0003_G@CRÍ.õJ@±_x0013_àÍ_x0002_Q@î«,:&lt;?K@_x001B_íÒË,*J@K_x000C_÷%`ñI@_x0008__x0001_ëË_x001A_J@.±ÒÒþ_x0003_P@­_x001B__x0005_%ý=O@Ï_x0008_õÞÀQ@¢VyÙ"óG@Èùa7µE@_x0019_Uoñþ5P@cá%âB3K@Ý"cþC@_x001B__x0005_[uAH@&lt;y£òp$O@M_x0006_PÅ_x0012_9Q@géÖ,ðìD@4_x0001_Uw=I@_x0002__x0004_tð£_x001C_ïG@Ût_¡ÎL@¶i_x0008_*ÕM@yöÇ&lt;ÐyJ@!_x0001_^q_x0008_Q@ûp*_x0005_­K@iÙ_x0017_¨äJ@5~¥@ø9K@û_x0001_"F@FßÔ_x0014_P@à0ô8ZP@ÿ_x001E_Rin¶O@ùôZµµG@_x0001_î'JdðE@{7ìÆfÍP@^þ¢]ÊG@._x000C_`_x001A_¢_x001F_F@]mw|Õ¶J@Q®½V_x0003_nI@â¸Áh_x0005_fK@ìÈkùé$M@ARîIhµH@/$0_x0004_áM@­_x0004__x0014_ôÄH@ÄÌ2ñ&lt;÷J@æ_x001A__x001E__x0001_HM@iA@WnL@¬(Å_x001F_I_x0008_C@æ¼_x0006__x000E_Ù3O@³_x0013_²xüH@_x0002_4xÎÀÎE@x_x0012_æá_x0003__x0005_´I@£l¹ÜkîM@iNB}_x0005_N@Fãè5_x0004_ÑH@NFþs¼G@ÑÆWv²ÊJ@{V¥_x0012__x0002_G@$&gt;1üM@â¶Å×A@¼b*ÌñÖH@Ð­­¼_x000D_´H@&lt;Ú&gt;SE@·í/,ÞP@&gt;_x001A_¾±N@ÁÚGÈðïC@^ymBëKN@x2ß+O¥P@ksJH@Xx2Eô_x001D_J@_x000B_,ÿH@d_x001D_qåVÊF@M£óïÀJ@¸*'0O@¥{ÃóD@6Ë_x001A_Ï1H@¹mÔD¾_x000B_I@hp$º·G@Ï^úÝ^L@ÛFHW¸ÝD@º_x000E_þJúkO@&amp;)2WN@û¦_x0001_Ô[ÒI@_x0001__x0003_óßð_x001F_'G@¢3k_x000F__x001B_L@_x0014_HTÁU=K@?Ú£Ö\|I@_x0002_Tuµ)rN@'_x001C_ù	8O@zU¦"\çH@ù_x0017_±¬{jE@´_x000F__x0017_3mL@q»Ò$ÃK@þíLná&amp;J@æ/O]æD@®î_x000B_ú_x0017_L@ìËÙa3¬O@ü8B¹C@!ÿ*±M@ì³©JºK@_x000B_³_x0004_[õN@_x001F_UBÏðM@Ò_x0005_À¸Q@XÜ¹_x0008_|Q@_x0008_´KÂ¤J@Þ_x001D_òëõÝJ@Óüã%UL@_x000D_ß75^I@_x001D__x001B_»³N7L@·_x0019_ôàj_x000F_N@£Ä­EkÞL@ÂÁ_x0014_ðO@¨C&gt;BD®M@_x0017_&amp;o£R@z_x0007_»_x0001__x0002_ÙÃH@½á²aD@aZ®£¨P@íw÷N_x0018_P@fÓWÄåÍK@	_x0005_^¤»K@²&amp;ü ÓÊO@_x0007_Ù_x0018_F(ÏO@19º¢ÔI@}hõª'tP@_x0003_Ò1P¨L@W'L@à_x001A_rþ_J@Lt9l&amp;B@w­_x000C__x0006_nO@_x000B_%_x0019_ÈDL@¡u_x000E_-:¥N@_x0007_'_x0008_Í_x0004_I@p_x0018__x0019_ð¾I@Ê_x0019_ÉõóQ@ûÇ_x000F_ò_x0013_AN@ÍÉ_x0006_ñjE@`dô_x001A_ÍK@_x0008_B¥ûûI@;÷}ÊN@`é'x@N@4_x0002_i\íE@Rto{H@"z_T_x0015_:@{_x0008__x0014_ê¸ L@_x000D_/!ºK@_x000B_lAéË_x0013_K@	_x000B_l±_x0014_÷ÒA9@á_x0002_»OðF@_x0017_Æ_x0008_#d_x001D_J@Ã´_x0017_)sD@Õ_x000B_Æ!7_x0012_K@òõ¶Þ§F@1.Òø_x0006_I@%é²íO@Vã_x0003_E'ÍN@L&amp;dõC@#µ_x000B_Â#H@_x0007_ñ²_x0014_lD@E_x001A_ó%N@ÚvÕd°E@_x0002_(_x0013_`_x0012_O@½5©fÐG@ï¢2ÎìõF@¹÷){_x0007_oH@_x0018_Ýæ_x001C__x000E_gH@¥_x0006_ña¢öB@Åía_x000C_E@ð_x001D_L«G@_x000D_½z_x0011_$YE@a¿400_x0013_N@òì(Ö¨]J@jNY2¢H@Ù_x0019_YK¶IP@ë_x0005_0ÐLM@_x0003_3¸_x001C_M@ò~õ_x0001_a´I@_x0003_£©«_x0004__x001F_H@_x0012_Ì_x0006__x0002__x0003_3ÜH@J_x0011___x0018_ÌQ@ý¡*32M@½ùÈ@5K@,9?-H$P@i_x0003_ù8ðA@·kß%ïP@Õk·Az*L@Û_x000E_«v¨áP@$Ù½F@@ø1X_x0001_«GI@ ;ÏqÈ_x0006_F@3F^NúJ@ÁÆ¬·vPJ@²l__x0015_P£E@ÿÙôã´G@°õ_x0002_§_x0019_:@ª4_x001E_ÌCM@¼U_x000B_eM@_x001A_Ó_x0010_Í|N@½êc¥;äN@_x0003_wa?­_x000C_C@ÎzÓý@¯E@qKBø¤pL@q­`_x000B_K@@_x0011_?ñûF@XKõ_x0007_«ÏL@%½2GBP@ÆÆÅ_x0003_M@_x0017_$Ä_x0006_ïM@ÚôlkrP@Ì¯mÍË_x001C_H@</t>
  </si>
  <si>
    <t>a574742705d128e5ec5bddfe32d51a0e_x0002__x0003_j¸¡sQ-M@_x0019_Zë+öíF@_x0018__x000E_ò£ÁõH@ª_x0001_²]Ñ9B@v_x0003_.îD±I@ c_x0014_üeN@@I_x0016_­¸G½J@_x0001__x000F_Æ_x0005_ëÀL@z_x0010_i&gt;Ë}E@vÛúÿÈC@©Í_x000E_°¬&lt;@£%c.DJK@½rSkZJ@B$­áÉO@N¯_x000F_*ªwP@1£?®_x0013_P@×å_x0019_LhÜL@±öúrÁL@Nå12RN@¾ÃÆ´±9O@õ?¼ñûK@64ëÇRM@9UÃwh_x000B_G@¡_x0015_OâyP@ï_x0015_YÜVH@õfÕçDI@_x0004_$ ßÀC@¼ÕÜ;%J@áh_x001C_"°G@44Js¬H@à'`ÄÍJ@ÚÁ_x0003__x0005_YñK@óÑÄ?èÿF@ôÆ_x0014__x0001_E@Á®zÑ8EM@K&gt;zÁ!5P@ÙGÎö¼_x0011_M@_x0016_9qF½E@: @G@_x001A_ü?)dF@TÉéàUG@Ùyç|J@¢¶ü/}I@ñ%P8HLP@é×ÞÆ½}D@öO_x0018_K¤nM@_@_x0010_a_x0003_N@f®±ÓQ@}L±ZkÊM@ÀY|¡kJ@©[_x000E__x0014_øM@_x0007__b·lK@¿eÀÔUR@É+Øý8öH@Ôpæg&amp;ôM@"ö-uN@ YâÕJ@?Ç[_x0004_B@O:và_x0010_ÿE@a×_x0002_M@;mx4ùM@¸(éÈK@½Ñ_x000C_¹O@_x0003__x0005_)z²½P@8lS¯çaM@¨¥8m_x000E_ØL@µýäv_x0014_I@_x0017_nÊ~_x000C_K@_x000E_ñG_x0012_ý_x0002_J@º~¸_x001F_ÒL@ÔæÎÓ_x000C_O@Ý%x_x001F_K@ÖºÈèJ@ú©ì&amp;¯N@_x001E__x000B_9JUNH@£·&lt;g¶°F@ª_x0001_N_x000C_ìH@¼°	­FO@XÆN-QG@¡Ðc½¬_x001A_N@	å_x0001_Ï|]O@CöªÐO@1/$â_x000E__x0004_F@3È0K@ÒºÃõáP@Ø_x0019_G9G@!ßñÆ³@@_x0006_å HØJ@_x000E_÷îlì³N@¿H?g}ÞM@ê_x001F__x000C_sÚ I@¦0U¯_x0019_¤O@ vsO@/n_x0001__x0006_|L@[7ï_x0001__x0002_ÀÙI@_x0012_7£¤©ÞJ@­_x0008_Áª¥lF@DùÆ:	»K@&gt;5_x0017_ÎJ@|íÖÓ@°C@Dhz!¼¯L@ËS%w_x0002_K@IÕ×(_x0019_P@/`d_x0008_wN@ðGå_x0018_P@gÃ¤[N@Ü_x001D_| 	F@	õYM@t¨ærî@E@ÿ&gt;é^$~O@÷_x0019_óùI@ß¯_x0007_9¸M@­PÆr|¼L@È¿²å§M@â_x0008_»P@M_x0015_/IXL@ÎùQeN@_x001E_ööôÍ_x0007_R@hºìÖïP@u×[H	E@ßiø,¨G@QYpY*P@gS_x0011_ïù@@Þct#aWO@ß×_x0013_!±ÿG@_x000C_æÿ:HWF@_x0001__x0002_ËÃq_x0018_c@@À#xnoO@¦ôªÆM@¡D_GE@s¶á*b&amp;L@&lt;,!dóN@fa_x0019_J@B^ùbI@¿´#/^6P@þù¤£¯ûF@&gt;_x0006_Óì\8@_x0002_HãP@9B#_x001D_*_x001A_G@0_x0011_¨M;J@¡Ò U¿G@_x0015_+/µD@YØCSÅwF@_x0008_êeF_x000F_aL@­ÿT2G@%9ñ_x001A_bG@6øõ62jK@Öj"ëÇA@&lt;nJWDP@Èè9HzBQ@)´¶_x001E_®J@_x0002_Î÷EK@MÞtC@ç?S|O@¸&lt;º'ã÷J@çX©Ý·K@Hì§Y-NE@$A¥_x0002__x0003_q~L@ó#¶Í2G@RÔx_x000E_ÝF@_x0006_ø)ÿÉóK@¥ÑÇlïL@©Ýn_ÆO@bæ{Û9J@]'ÊÁZÛP@ØÌ§C_x0002_N@ êö£ÛK@ßqkVb]T@jzG\sI@úcÒlñäJ@¶Ë	OP@õÓ¥J_x0004_Q@^i_x0008__x001D_Ã`Q@5Ù$@cRP@[UäÙM@¹tsÄ5{Q@_¬è_x0007_®&amp;E@ÎÜ²JC©J@l¶PRL@Õd¹ÊL@_x0017_-_x0016_^ÑQ@#YË6RO@3D_x0018_¿_x0001_I@7o[\£I@|p×Hµ÷I@_x001F_d»ànßI@p³ªÛ%TP@nÂ8ÐÿN@mª:®BH@_x0001__x0008_&lt;gï_x0019_L@_x0014_ ÏÃåH@Euéê0_x0013_M@@QªÜzºP@Ã_x0001__x0002_Æ_x0001_J@Ëq©¢ùxL@_x0002__x0017_R_x001B_P@ø¤&lt;_x000C__x0006_kK@£Ûp\L@_x0004_ë_x000F_}O@Ï7³GìN@¿ÿ_x0002_å©£P@B_x0015_P?,_x0007_M@v¿Ð+ÔdM@ì»²_x0005_ñP@Nu"Åê¢L@Sã M@Lâi0_J@:8(ùkI@t1FóìØO@#_mb½"E@_x001E_«írÇP@úË]ýÆGM@_x0015_üÛ_x0007_üiP@ä±cÜ_x0001_L@p§4_x0003_¼ÃQ@ÎÏ²_x001F_KP@iwêæì^K@´çÜ8¶ñD@{í­ùDQ@õq¹xe2@@èÝ_x0002__x0003_ð&gt;@íé ×5M@£IðÄe O@[½_x001C__I@eìÈmÓòP@PxÐ_x001F_N@Ï_x0016_}&gt;~J@_x001C_ÑÝÓ_x0005_P@&lt;;7èëI@*×_x0016_»KíG@	ÿ°UQ@_x0002_ÕucmßE@ oÀPM@ nü"¼L@ÐAFÿÊ_x000E_K@ð/q¸éèB@_x0019_È.oI|F@_x0010__x0001_-M@µ_x0003__x001E_ä_x0011_lM@n£a,B@÷_x000E_ÂÌÆC@ûÀÑ§	L@?/Ê@ÓH@òºÜ7ò_x0017_G@â«^j¢_x000C_H@_x0012_Ô'¤íNN@Ht|_x0001_F@5´×½_x0002__x0008_P@ee=QENG@6üy·¨ F@ÑÐNu_x0011_6@Ï&lt;J@_x0002__x0007__x0018_E9i_x000E_G@ii ßæC@vîº`_x000F_H@ «_x0016__x0003_tDC@.ª)M@¥Æ_x0005_K7sG@P=²·D_O@×5Î_x001F_ìÚQ@Õ|,häH@ïwÅ_x0016_îC@r	X\IH@É¥_x0011_ÓH@_x0016_õ°Np/J@m7ÑK@¬úf*Ñ¡C@1}çu¥O@ñ®©^2L@æpßDH@Çf´v¤sM@­¡#¡ZK@Aï	ÁG@_x001D_;¡ü8P@¨¼`&amp;_x0004_?G@ezeò(L@6Õæ"³F@ï°µôN@Þ1_x000D_oO	G@_x001D_ ñ_x0006_q­H@_HgsÇ_x0001_Q@|°Åã§_x000D_P@¨A_x0005_y¿P@ä¦_x0001__x0002__x0006__x0018_D@h¹K@_x001F__x0010_¾_x0002_ãL@|a_x0016_½mQP@/Ô|Ü´C@WZ_x0015_Y©_x0010_K@ ê_x0001_÷_x0017_ÀL@ÏA¾SqL@N¦1L¾pF@ª&lt;°¢hA@­7)t_x001E_¦G@ÿZk |.G@ÏêòçK@_x0013__x000B_1b®_x0010_F@OÎ:GÝ¨J@ÜÌw2®à?@_x000E_!Þ5 +L@DoZü7ÄJ@@Va_x0017_:+E@Õaí]OR@p_x0019_æEUN@_x001F_]ÕÓ¦K@½_x001E_PIC@î[ÁüSA@Ñ:e_x0013_¨äA@fÄ[_x0006_þP@ÙGó³DvJ@Ùi[G@Y¨_x000B_Ôn$J@p_x0018_OQ@½ù_x001B_zÝáG@Â~¾Ë%P@_x0003__x0006_vZJ9étJ@a&lt;7Æ_x0015_M@¾æ¼Cy_x001E_N@_x0008_\¾ÊH@XÄ´$N@h|§õúlG@Ù9kpcêL@sÑ_x0008_=X_x000B_L@?y_x0004_ûiDN@-_x001F_ô-¨E@((_x0013_´G@N}¢_x000E_G@*¢$_x000D__x0001_JI@?°£%bN@ê-Î½G@ZPµøfòM@5â_x0012_ßJ@ÄoDíÙJ@í_x001B_«4DmK@ô_x0005_å_x0002_N@t®æDM@ôpf¨ãE@ï'8_x0005_AG@_x001C_H]J_x0018_O@ú_x001F_¿ÂG@§Êå_x0018_WâM@&gt;ç§Â!G@½ÑÐ7P@¾©Ûâm÷L@[_x0002_B_x0004_¾yE@ç¶_x0008__x0016_O×L@ßÖ×&amp;_x0006__x0007_¨I@9M\íàD@`ÀJïÜÀP@Þ,_x0014__x001F_$F@øætÌ±M@}í:oÑI@5|Ã¹ÉêK@+³Kù~£O@4þÈ²?YQ@_x0007__x0015_AµñáO@Ût_x0002_N®N@ÓQ$RßÌQ@_x0005_¤LR@`O±6zÆP@ø_x000B_è_x001E_qãI@,_x001B_ïJeiN@8ä0£B@Õ&gt;¡ºö_x0004_P@0jEPÙãL@Ñ@_x0017_¬cÏJ@Õ¥}YI@ü'¿~|M@Â_x000F_ó_x0008_KD@ÌJí.çN@ÁÀ©BK@TØBk%J@ZéÚ_x0003_%N@7í_x001A__x0019_¦H@ç+¶¾0R@Ø§DK@~:NJ_x0001_yJ@6¢=äé_x0005_N@_x0001__x0003_·_x0007_`9èUI@æ_x0006_µÌþI@ò_x0013_cVMÍL@öÛ¿sý½M@d&lt;Î1M@¥§ÎSOG@âðW2TG@3»d_x000E_çD@_x001A_9ó_x0019_Þ­I@ªÄ_x0014_©ÞYF@sµÌ)lP@PÅËý¨D@Gºõù,F@Ó)_x000E__x0004_æN@$FÚ=H@súmK_x000C_R@a_x0010_ñ] P@_x000D_°I@&lt;_x0019_=9CÑJ@1µ§:ûM@)ß`i CB@ü_x0010_¿h_x000F_O@&gt;Æ¸SÿK@Ûb¡Æ«_G@]ÃC_x0002_EE@|_x0016_n0ÍF@TTGçPP@Y%OPÊÉP@ w¿Á7~P@&lt;çI-¦ôP@£®_x0017_NéJ@ðZ&lt;[_x0001__x0002_3Q@_x0019_ÕÄþD@M6ÌL@#f_)¦Q@ëÏ±§ZÎI@nâ]_x0016_YH@_x0002__x0002_="_x0008_L@«®/_x000E_ÐP@QU1&gt;Q@wÌhÕ¢+A@O=_x0001_73L@¬¨´ÉL@G_x001E_«"H@_x0012_1_x0013_Í¯J@KK_x0017_bO@¿©_x000E_y~_x001F_P@_x0019_ï_x0010_5­éM@.Ôb_x0013__x001D_M@Ï'£MISR@ªé®_x0015_ûÌD@@»òî4K@ÇÏ_x001D_uÝP@âiìûÙP@Yõ¢ú+H@cJ_x0003_òVL@Æ_x001A_ÆbEýP@ÀAa©åøJ@	_x001D_cDVP@ÎIc,J@ã:_x0015_jN@Ø×ô|ÂQ@V_x000C_` OH@_x0001__x0003_/f^üâP@¾ê_x0001_4RJ@p¬áhRÁO@á´*ºPP@_WðÛ4yK@oÞDZvØL@,_x0011_oí¥R@_x0018_ßÖÚ1ÝM@¨@¯0JJ@aU_x0006_ÓöK@_x001C_,(ÑEØC@Í@Oï_x000D_R@.þÙ^jeH@ãk-Ë·`H@ÏõÏYN@¾Ô×*NM@K=Ì_x001B_éE@¶_x0007__x0004_&gt;J@XÁk9_x001D_N@; O_x0002_N@þþG~nH@ÏØ_ñ;N@)^mÈ¸=K@]¼}L@ß_x001F_ma¦CP@_x001B_àWRiK@ÔªóFãQ@xç;_x000B_MP@Æ_x001D_ãîuPP@_x000F_-ºr£¿M@S]"V8_x0013_I@Eëy_x0001__x0003_ðÞQ@¯_x0005_²_x0018_d'P@Ég_x001A_ï³L@è+²ÁÕP@E$3_x001A_ÔB@2Ä_x0013_D6ÝA@oÉ÷¦_x0005_L@_x000D_S_x001D_1:äJ@áO»i&lt;øK@%+&gt;÷AH@kPÝÂ @@ly4¢_x0016_Q@ü¦_x001D_Ö_x0007_¤B@_x0015_Ê_x0014_]@_x0010_P@P_x0005_¤¥VhH@¿Ñë·ò	Q@N¤_x0012__x000D_ÉO@máY§_x000F_;E@_x000D__x0003_¹_rUD@D¶_x001C_Ú½P@s»l_x000B_PG@W+ÂF@twùõL@_x0002__x001D_dûÑM@48_x001E_ M@ÕØ63N|G@O¢DèjF@O&gt;_x0006_¯zM@Óªæ;yG@ç9(Þ_x001A_LM@YB)_x0011_èçL@dÐ_x0012_£_x0001_P@_x0001__x0005_O_x0018_îË´_x0006_P@ûÃDWØhI@×iJëö¤K@ü_x0015_¹¹',O@Ô_x001E_²ipwK@(V¼B8F@_x0007_á&amp;ì"ÌO@L_x0002_4_x0003_cVM@»Ú_x0014_S1PF@6_x001B_ÜH_x0019_Q@q_x001D_Ø'?1M@_x000E_9ÍÑ1Ù@@åIü_x001E_7P@*nbÃy(M@K¦2C@I$Ü_x000F_¸«N@&gt;×-ß½N@³A_x0004_s«Q@³_N_x0002_ö_x000C_P@?MÒ_x000E_I#N@+.*ß#&lt;G@%»'¢bC@.GU¹-F@ÿ¾&amp;_x0011_¶I@¾_x0003_ýQHÙR@é"º©~D@ÄÓÇßÉBP@?¾_x000D_fL@	&lt;0ÿnrJ@Ä_x0018_¿_x001F_ÞiM@Åß_x000C_jµüE@Wê_x000B__x0004__x0006_±úP@uëDï_x0014__x0012_E@Ë_x0015_M(+L@97üòÀK@böé?xÁL@Ó	kL£QS@5Q4ìu¸O@\"rÐòG@b³ºp_x001D_¤P@©Ì|6í_x000D_K@gM_x000C__x0005_ÜÛK@_x0002__x0002__x0007_ÒtKJ@B)x¥|_x0015_@@T+CááM@:¿_x001C_£eI@Û_x0001__x001A_wI@w_x0003_äf¯!Q@ÃAdø§üB@D_siÔTJ@g9_x000D__x0004__x001C_F@ QT¿]M@¨KØxÜO@z&gt;Ï1"|K@_x0014_[e?f_x0012_L@Xh2êM@n9çX_x0007_DH@\_x0019_è³_x001F_L@_x000E_YiòãrF@WN;nJ@m_x0013_"¹cP@èùoE¶sL@-rV*î&lt;R@_x0002__x0007__x0014__x0004_;_x000D_³}K@_x001A_d5¡Q@_x001E__x001F_ë_x0005_øF@_x001F_&gt;é_x0006_CO@Fub8ÍC@0ùü¡§§J@_x0007_zÀ-R@P=Û¼_x0003_¾R@"ö;¿~_x0019_N@_x0012_øÀ¨ÄI@Vê³®¡H@îh²Q9G@»§,H	O@Ç´!_x000E_+N@X_x0008_bpn.S@±'=Ã©yI@Ø"®'ïÛG@zïé~j_x0015_Q@86üàE@°_x000C_ÓaóJ@_x001C_ð½Dí1N@^{º«_x0012_¡J@Y³Û¥5ßP@±I ÚKL@_x001F__x0013_ ¬	L@b_x0001_H«XÈN@j7¿#OöO@v~B&gt;©1H@S_x001A_Å_x0017_ì¾K@&lt;a_x0002_ªÔÑN@Ö­÷G@_x001D_µ&lt;_x0001__x0002_RÃL@]&amp;_x0003_ÆãËN@ß[__x0017_K@_x0005_v_x001A_PJ@s6Aþ_x001D_¨K@t\Vë_x0002_N@.&gt;&amp;Ö&amp;&lt;O@ªN~2A@÷2H_x0013_çüO@¶60qI@ß*±)ó×O@¨_x0011_â_x0003__x0008_³O@$Úêü5=Q@ª"ìQñ_x000B_K@&gt;_x0007_jù_x000B_N&gt;@è_x001B_KýÌM@cLÈã«ãB@­¨x_x0011__x001B_I@_x000C_Ir},I@bË9KfO@¤\êåäF@u«õâCJ@N#SxOoP@Ú'_x0014__x0006_ÍI@UdûøaaH@XK_x001B_n|~N@_x0003_âl®°N@_x0002_­_x001F_&lt;S@vÅ_x0010_Q@i_x0006_²ÝG3H@AjÖ½¡L@_x000B_å_x001E_ÄK@_x0002__x0005_`|_x001A_ÙbK@òLÜÍJL@fw_§{FQ@i	p´y_x0002_R@5PÅ¨ÃH@ê ¥×_x000D_J@_x001C_Ý[%ì?@Ñ³RóM@Óòw6½4L@_x0004_¿Þ¶&amp;üE@_x0008_Vñý1ÿN@;_x0001_Uå¨iI@éÖñ7R@dÌ._x000B_üþF@eõÖúG@E¹ùL_x0011_JL@i±û7©Q@Ë|=L@=à,áK@IÅÇï?&gt;P@_x001A__x0003_j-1_x0007_K@8o&gt;ÖþP@½Ñãµ«K@·{ù¯N@,¢º:_x0011_H@¨½ pK@y¡Æ¨ÝJ@£iÌ®öJ@_x0018_ù$ãßQ@bt=[áwN@y9#hù O@yK_x0001__x0003_¸.K@ñÐ8²_P@Ey·_x001A__x001A_O@&amp;T_N_x0014_K@¹y.×wWQ@['Ð±G@oß7ZæP@v÷æÛ¥ýM@_x0003_1±#ÚO@(£îÃ_x0014_'A@Êõ?QTM@þ»ÌH7ûG@ôiQ_x0002_(E@_x0003_Í!kv²L@¨~M³¤ÆI@H/°Ïx_x0006_H@_x0003_u©ÑoIG@vL1_x0019_ã_x0018_K@ÕLeÝE@õÝý÷ÊR@¼x=Úð`O@³µ_x001C_Î_x001A_O@û­Ù&gt;³"J@ÎG÷S=@xy£?õ}J@û_x0015_fã[ÁP@_x001C__x0001_í_x0015_ÔL@ã¦ä"WG@_x001B_SÚÆ#ÄL@­+p¸³1Q@ÒàU#¢?@_x0019_M&amp;_x0003_ø0P@_x0001__x0005_	_x001B_hËN@_x000D_»Ì|gK@R|_x0011_DÜÉK@_x0007_È_x0011__x0014_ÍùD@¸FpÙ_x001F_H@Cá­_x0012__x0011__x0019_M@k-(INçQ@!å7`xQ@ JúøèKL@#ëêöÐ"N@m1_x0006_$I@7ßèP»A@Óâè.GA@ Ø×ÚL@_x0004_W¾_x000B__x0018_N@¡õ%ÎÄO@àãX§eÕI@%pi³O@¢40¿_x0018_Q@,¹ü¬_x0003__x0016_K@çá_x000C_QK@'æ©ÝK@_x0007__x0013__x0017_ç¿_x0010_E@ÑÛÚM@0#K_x000C_ß¥D@Ï±ñ__x001B_¼P@_x000E_V¸_x0015_L@v×¤º¢I@_x0010_s*t}B@Ê*7­bN@Ùq_x0002_©K@S]_x000F_/_x0001__x0002__x001C_K@:_x0006_~ÿJ@ÓÈ](x^L@r_x0013_ª_O@.lïË¤#G@A_x0015_RÛ8H@rÄÜê!¬A@V_x0013__x001E_B@3q^_x0010_­J@¿§,èx7K@ÉÏvû4eO@$=H² G@_x0015_T2ú®_x0004_P@N_x0016__x0017_yP@@+º_x0016_"2L@=²_x000B_Û¼CO@;Þ%´zE@föv_x000E_4E@xf_x0015_ðÝP@D3B=P@cÀÈ_x0001_ÉQ@_x0006_ÑPµÅI@ª  aN@_x0016__x0004_ÄrJ@_x0013_«Ü¥_x000F_}L@Ê7_x0017_ÌRÒJ@8Q_x0014_õuÚO@TjRIK_x001D_G@ÉI~AröM@Oyý_x0002_pâH@©luäQ@p }Â_x001F_?@_x0001__x0003_Ü_x0003__x000C_¢M@è¡¤P@`ö)¸ðN@¹KDHL@Q_x0015_i_x0010_XA@FÓGþ_x0004_)H@{±E_x0003__x0007_!N@z°åa­ÉH@_x000F_½$ÄªÈJ@8åG_x000C__x000F_M@ðøg»I@ïáë6²I@"TË#QD@­2_x0019__x0008_ÝL@_x0002_Ú;]ôK@[·Ð&amp;vdO@¼#ÿ:¸G@ûÅ$Ø_x0007_:K@yZ}J¡CF@_x0001__x000C_ÍyktC@E+áÀ³_x000C_Q@R°ÃÉG@$_x0010_~_x0016_F@"·í5ÆÁA@_x0001_An]3ÒC@Z_x0006__x001E_hÏ_x0004_I@¦äëº_x0012_¡M@	â¨£ÛÁN@E_x0002_Ýõ_x001B_E@M;S©D@1ÞyAF@³_x000E_7_x0002__x0005_Z!F@idzÕåO@VÁÌ_x0006_G@ñ¤Æ¬ºgN@^_x000C_VI(=F@§_x0002_g*PH@?@¿XQ@«­¨ÏÙåQ@ñ»_x0003__x001C__x0004_mI@@Ü&gt;àÝQ@[¨Ö_ZØK@"d$]®_E@y:_x0006_OI±A@Ýôõ_x0008_¡2R@ÌFÁ)K@_x0012_*ÂÉP@xyN\_x0001_F@ bÇ_x001F_y$E@Àº\á»C@_x0006_áfÅOàG@_x0011_9°ûM@_x0011_|_x0008_=N@_x0018_4_x0017_-ÒP@õe¾1S®O@±X´q_x0008_I@ªbqÍl¦N@rBm´hjH@]rëÏJ@@£,Æ_x0008_&lt;P@Ûpkò¢L@_x000F_H@Y´fO@&lt;ØÃn¸_x0014_G@_x0002__x0003_â¸&gt;u±RF@Ý_x0011_í)ZF@¥ÚYM@_x0005_£¹®K@W½Ü-3C@ìºÈæ-M@óZA°_x001D_²C@B[zùb5O@÷Z9ÒãÇD@ù·p_x0013__x001D__x0001_R@8Êúq¤iH@§ày&gt;lÊO@°®Ö°·L@sõØÜ_x0001_&lt;J@6ëS_x0006_ï?G@Y_x000F_¥LMM@_x001C_À_x001B_Ø´E@¶}ÅÐsàH@»G_x000D_{jM@F_x0002_Íp	ÛH@ûáÓ)_x000E_gQ@_x0012_ð¦¯xI@ä:+ý¼M@"_x0015_FkrKH@c*_x0008_Xô;E@¦e«ûF@C_x0017_I±M@å§öÑE@zlÁ_x001B_!O@¸=_x001C_ÖM@²âÛ_x0012__x0004_£F@çW7_x0002__x0003__x000C_ÔD@¾Ï_x0013_*ªøF@&amp;'Cù¤D@wD_x001F_©_x0012_G@_x0005_üt_x001C_ÄTM@4_x001E_cÎ?|J@&lt;lTA_x0018_[M@ú¾Þ©æL@ý2Q_x001D_pJ@­Z¾#^lI@.Ö.J_x0006_P@ÓÄ¢_x0014_ã_x0017_J@É¨)ÔûsN@_x001F_ì|±5FJ@¶_x001D_+×F@r2-ñ¹H@Ìø¿nxÐP@ÀQ_x0001_?_x0019_QO@&amp;µ¹ðõþM@_x001E__x0004_zßF@_x0001_ÔNÍhP@ïZ·Ðå_x000C_J@/·.E³8J@*âU8¯M@oâT_x0010_Q@ö=÷d-D@qw9_x0014_YC@n¢ÝÐ¥M@_x0013_ÈÓ©_x001F__x0007_N@ØÉ6Ðð_O@ZÖ»$²tQ@&gt;m_x001B_/KG@_x0005__x0008_÷WÖÌ|BM@'TL@Q×K@àYÌ_x000B_P@¼ldÇ?"Q@µ²k_x001A_¼H@×_x0007_ÙrI@ÂFÁóaâD@ã¨5í`pR@äÉ_x000E_b_x0004_¥I@Íó3|rG@TX_x0015_JH@qìruÑÁM@WµîF_x0012_J@-ÀÕémÄR@_ìq¹D@Ç_x001C__x0002_L"AJ@&lt;5ÀH@í Qþ_x0003_pL@÷ãwó®­M@4ÄØÇ6ÉK@6b£½âS@¿ñº}M@Á_x0004__x0001_D_x0008_oQ@s_x0011_|&amp;O@*ûèåÈÒG@_x0018_¾47ºS@rE&gt;ZUøP@TwÏZ_x0012_N@|Ë_x0015_ú¹|N@ä_x001A_IOáúD@_x0012_÷§AK@_x001A_â_x0006_ÿ_x0001__x0002_{¯C@_x0018_%Ø	©O@V_x001C_Iº~N@_x001F_m_x001B__x000E_H@JC^3óH@g8_x000D_ºB@Ì«_x001D_æJ@_x0014_YkÂtK@O²Ûî_x0005_WQ@t²¬#[H@»k7ûîöP@Û!ÖHVL@_x0015_¨ÕÖ?M@Cq3!H@ù_x0013_í_x0004_©B@,_x0015_*¦HwJ@ø_x001D_Ýo&gt;@y_x0012__x0002__x0018_ùH@Ó,õU_x000B_M@¢i_x0018_íÒ¯P@âi	H@¤_x0006_lé_N@Z1bfÇáO@Y&lt;äÕ&gt;A@ªþ&gt;_x001B_YK@	Î®×uB@£¢µçÏAP@íå_x0011__x001A_D@qµ_x0019__x0010_W L@HBøi:·M@Çæ¯°ÔP@õp_x0017_WYP@_x0002__x0003_´_x000E_IKáÓR@1h¨c-_x000E_M@§_x0007_4KÀ&amp;P@î¢ýïF@_x0002_xA)èM@_x0018_P_x000E_#Q@LÙÓqQ@õ_x001A_%_E¸P@ùèoèM@êOxÁ%L@*üý^BI@i}¯ìéÈN@î¦¿¼8K@Ä!Vß_x0001_ÃP@×i3QµêO@WlÜüöL@»+PîÖ_x001E_P@AÓ_x001E_@¶J@jè/Â^J@Û÷ÏLiD@®U±Ô-Q@_x0010_8¥¡Ñ¾D@­¦v÷iJ@´þÎ5ÎæI@µÆÜø®J@ûöÃ3ÂK@~§â°¦ÞK@ÔvE_x001E_LH@°û:ÎWëK@ÕñX_x000C_ôYJ@aû?få°K@x_x001D__x0015__x0003__x0004_-íQ@-`-ÚZR@ñ54þÌ¸J@Ö~½£ÊE@·Úë]¹@M@¤«xß)rP@ßÌ­Ì?ûJ@¾²Y\@ÅQ@i¸{WkA@²ÿÙSXL@&amp;f$A@/N@ùð+ñ;_x000E_O@_x0011_7_x0017_øP@w]è¼D@_x001B_^²_x000C_4þ@@Â_x0011_ì_x0002_XP@_x001B_©_¤ËE@³^½5èÝM@løPI_x001D_Q=@O6ËzÂÏL@í¨Q*H8C@_x0006_ÑòCö_x0006_E@&amp;`_x0001_ª_x001A_&gt;@¸{ðU_x0003_XB@µ°ù_x000D_H@5iÎ:_x0018_hI@Èê&gt;0F@E_x0011__x0015_Çî^H@û»eT8$T@uý3DTD@_x0005_KÎ_x001A_ð±Q@?_x0019__x001F__x001A_ K@_x0001__x0002_¤Ö{¥ºeJ@ÖÉÅk:?F@ÅÜç_x0007_F@9js7^5H@a&amp;¾_x0007_cF@Ç¾8­ÊP@:D¢P1_x0013_H@c_x0014_8Mº$Q@¹]kúõE@(·CJüÿA@oc¯´§±H@Þ]_x000D_ÁÆP@T"ÖVK@þ®Ew&lt;L@©J@CÐÔ(HH@¯_x000C__x0013_ò_x001A_#B@F"õæå_x0006_J@ÄìöÄ=×Q@'±`_x000F_·ÔL@)-«~DK@¦´nûUO@Cú_x001F_J@m4_x0012_;kJ@'«a´µ¥P@SK_x0006_î«!P@ó_x001A_{_x0001_³¯I@_x001B_s	öH@zÞÔvF\M@=É;qÚM@MôWj5K@ù£Óç_x0001__x0002_4ºN@sÙÝ£0O@«î_x0006_Ä¯ÇJ@äPöMhF@¿=ÙádÑI@_x001C_G°ù_x0019_C@_x0010_ñ¸ ì£L@~&amp;_x0005_¬»rN@sÚûR9L@½j÷-w_x0015_E@%_x000D_l0bfS@Ï2ÃùE@ú_x0019_ËÿG@êÁ¿ÎæzI@­du_x0001_æ.P@Ø/ó/_x0006_¾K@µ_x0002_:_x000B_J@Yr§_x0003_uO@Îk`öýD@_x000F_Ó&amp;%K@5ätÿ_x0018_O@)÷é_x0003_KÌG@ï{á_x001B_B³M@­__x001E_Å}_x001C_R@3Ò-êeqO@d_x000E_È_x0015_ç_x001E_D@ü¤ÃmQ@_x000E_ÁÁ¶ÆyH@SöÔÞÝO@*O¿i*³H@Y:Âê¿E@_x0013_¨HÙ_x001A_R@_x0001__x0002_"7M´ùßE@Ë_x000D_.	#;N@&lt;S'å_x0004_&amp;K@îéÕÝ£(P@&amp;9 ¡,-O@_x0016_õ¹ýaP@kh._x0010_&gt;@ÜãÎ;ñ_x0008_P@d?o©_x0010__x0005_J@±¨ÞÝ_x0017_R@ÁÂM? J@÷ô_x0017_:ËK@KðéáÐL@âº?í@M@"WÉåþG@;¤3MËìF@]ü¿ÞMâF@òÁ÷kd@?@¿RøN@ó§þô!O@ £súÖ¸@@«_x0001_jÌØ_x0002_N@µ_x001E__x0005_K@_x0017_ìxD_x0016_E@ôë&lt;_x001B_Q@:¾à_x0017_µF@½7øchO@Û^èT_x001E_E@.è P¯R@_x001B_Ë_x0005_ÄuO@Ù««_x001A__x0012__x001A_J@_x000F_0O_x0004__x0003__x0004_[I@Ê¦ôó2¡Q@Ì7×_x001B_»HP@ {bm&amp;:L@¶öN9ç_x0006_M@6/õ¢Ï3G@;Hc_x0002_LR@Ì_x0014_ê`îO@aÙ_x0006_&lt;pxF@ë«_x0018_`=F@¹F¡\úXN@_x0003_1UZM@	#þi8O@ã='T¥Q@64Ñ'cQ@ßæ±Í§I@_x001A_p_x0001__x0001_¥E?@TO4Ý=@_x0015_Üé P@üþÄÌüD@òÊ	à~_x001C_N@æ9\Ñ&amp;G@4-[$ÓK@OôæF¹N@7Ù`­_x000C_B@G_x0012_#ë{N@®éîN_x0013_oB@_x0016_NPÔ_x001F_M@¢_x001A_avKM@&lt;³&lt;%äO@kËãG_x0002_S@çJ«Þ_x000D_Q@_x0003__x0004_5ÒB÷5C@þg_x001D_ÝÚI@ÑJØ|ªK@múÁ6Â/G@¢@ëßM@_x000D_}Ú×UjQ@ÇªUS\Q@+}WpxL@ºz1B_x001D_P@_x0006_Î°R_x0017_J@ö,t§êÂN@ý]æ±F@_x0015_ªRAP@m(A_x000D__x0019_M@wp zH@M@c}ÔJ@Fe~°°ðP@þb{_x0006_D@.ÀT ·©M@_x001B_Ú¬RI@t+àõ^8P@í_x001F_|=ÇM@cçäÄèM@~]_x000C_&gt;_x0002__x001E_O@·_òû&gt;cI@Ý__x001A_å£1P@ÓvÝ&lt;8©P@}îL¾_x0016__x0017_O@Wö¿DðL@_x0006_Y_x0011_êÅ¼J@5_x0008_[ícP@µy_x0001__x000D__x0002__x0004_ºËK@üª=Úg¹F@_x000B_e_x0003_Óï_x0002_C@Y7¤_x0015_CK@c¨µ¦¡=S@_x000C_5F_x000B_WR@:r~J_O@@öÂ¹Ü&amp;M@þ®~`SL@²_x0001_5Î,R@Å?$@=P@®ôâ6ØQ@¨m+NüS@G°ôHBoQ@a0LÖÊGT@ª4_x0002_ïËrR@.&lt;ñàG8Q@ØJ|¢7îO@¾Ä/iU@«&gt;_x001A_Q"_x0012_Q@¨h¬_x001E_U@À¨_x0011_ìq)S@hÀë³Ö`O@|:¾ØFÕU@QÒ«BBþP@cõIQ@Â/\×¬_x0001_T@+5G¬É'R@¬Pö+4L@É½È_x001A_yP@wô_x0011_\Q@?_x0017_mßí¸U@_x001C__x001D_â~Á__x0013_YT@_x0008_\Þs{_x001C_J@å_x001C_C°/Q@.«å_x0010_K@k ìèòlQ@_x001A__x000E_+¸S@¢YÈE!N@_x0016_cÄ¾AS@_x0004_þå~fºS@éG2ë©.W@:_x0016_¸%}ëU@Ø¼¬w$hT@îV%p4$S@%ZqMIÄT@_x0008_# Ï½Q@V_x0015_A-_x001B_ R@_x000C_¤ÑÆ!`L@?QÊ{$ÍR@&amp;ÍgÓ_x001B_'R@_x0001__x0019__x001C__x001C__x0002__x0019__x001C__x001C__x0003__x0019__x001C__x001C__x0004__x0019__x001C__x001C__x0005__x0019__x001C__x001C__x0006__x0019__x001C__x001C__x0007__x0019__x001C__x001C__x0008__x0019__x001C__x001C_	_x0019__x001C__x001C__x001D__x0019__x001C__x001C__x000B__x0019__x001C__x001C__x000C__x0019__x001C__x001C__x000D__x0019__x001C__x001C__x000E__x0019__x001C__x001C__x000F__x0019__x001C__x001C__x0010__x0019__x001C__x001C__x0011__x0019__x001C__x001C__x0012__x0019__x001C__x001C__x0013__x0019__x001C__x001C__x0014__x0019__x001C__x001C__x0015__x0019__x001C__x001C__x0016__x0019__x001C__x001C__x0017__x0019__x001C__x001C__x0018__x0019__x001C__x001C__x0019__x0019__x001C__x001C__x0001__x0002__x001A__x0019__x0001__x0001__x001B__x0019__x0001__x0001__x001C__x0019__x0001__x0001__x001D__x0019__x0001__x0001__x001E__x0019__x0001__x0001__x001F__x0019__x0001__x0001_ _x0019__x0001__x0001_!_x0019__x0001__x0001_"_x0019__x0001__x0001_#_x0019__x0001__x0001_$_x0019__x0001__x0001_%_x0019__x0001__x0001_&amp;_x0019__x0001__x0001_'_x0019__x0001__x0001_(_x0019__x0001__x0001_)_x0019__x0001__x0001_*_x0019__x0001__x0001_+_x0019__x0001__x0001_,_x0019__x0001__x0001_-_x0019__x0001__x0001_._x0019__x0001__x0001_/_x0019__x0001__x0001_0_x0019__x0001__x0001_1_x0019__x0001__x0001_2_x0019__x0001__x0001_3_x0019__x0001__x0001_4_x0019__x0001__x0001_5_x0019__x0001__x0001_6_x0019__x0001__x0001_7_x0019__x0001__x0001_8_x0019__x0001__x0001_9_x0019__x0001__x0001_:_x0019__x0001__x0001_;_x0019__x0001__x0001_=_x0019__x0001__x0001_ýÿÿÿ&gt;_x0019__x0001__x0001_?_x0019__x0001__x0001_@_x0019__x0001__x0001_A_x0019__x0001__x0001_B_x0019__x0001__x0001_C_x0019__x0001__x0001_D_x0019__x0001__x0001_E_x0019__x0001__x0001_F_x0019__x0001__x0001_G_x0019__x0001__x0001_H_x0019__x0001__x0001_I_x0019__x0001__x0001_J_x0019__x0001__x0001_K_x0019__x0001__x0001_L_x0019__x0001__x0001_M_x0019__x0001__x0001_N_x0019__x0001__x0001_O_x0019__x0001__x0001_P_x0019__x0001__x0001_Q_x0019__x0001__x0001_R_x0019__x0001__x0001_S_x0019__x0001__x0001_T_x0019__x0001__x0001_U_x0019__x0001__x0001_V_x0019__x0001__x0001_W_x0019__x0001__x0001_X_x0019__x0001__x0001__x0001__x0002_Y_x0019__x0001__x0001_Z_x0019__x0001__x0001_[_x0019__x0001__x0001_\_x0019__x0001__x0001_]_x0019__x0001__x0001_^_x0019__x0001__x0001___x0019__x0001__x0001_`_x0019__x0001__x0001_a_x0019__x0001__x0001_b_x0019__x0001__x0001_c_x0019__x0001__x0001_d_x0019__x0001__x0001_e_x0019__x0001__x0001_f_x0019__x0001__x0001_g_x0019__x0001__x0001_h_x0019__x0001__x0001_i_x0019__x0001__x0001_j_x0019__x0001__x0001_k_x0019__x0001__x0001_l_x0019__x0001__x0001_m_x0019__x0001__x0001_n_x0019__x0001__x0001_o_x0019__x0001__x0001_p_x0019__x0001__x0001_q_x0019__x0001__x0001_r_x0019__x0001__x0001_s_x0019__x0001__x0001_t_x0019__x0001__x0001_u_x0019__x0001__x0001_v_x0019__x0001__x0001_w_x0019__x0001__x0001_x_x0019__x0001__x0001_y_x0019__x0001__x0001_z_x0019__x0001__x0001_{_x0019__x0001__x0001_|_x0019__x0001__x0001_}_x0019__x0001__x0001_~_x0019__x0001__x0001__x0019__x0001__x0001__x0019__x0001__x0001_*_x0005_®.£%R@ÿÅX&gt;¶Q@_x001D_ª½ÏnQ@éÆç¹í,P@â:;\ÒQ@ÈæøN=X@ÁØCR@$Ô¬ðWîT@°­+QP@ñã?ãS@³Ør¦ñOP@_x0004_OX_x001F__x0002__x0003_½AN@CÔÏ¦CS@ùú_êª·Q@À]_x0017_gîM@¬Ý^=_x000C_R@õ{±âiGI@Ý_x0014_:¶7U@D|s&gt;Ö_x000C_N@¹ìØ_x0019_S@dô¼÷_x000C_§O@ò_x0014_d/Z_x001B_Q@ZÔ?Q@­¿^ò?S@ÌQÅ¹fJ@_x000D__x0006_5XU@Ô_x001F_½hQ@Gf;oÖP@Rëa+Î¶M@Ëºwme¼S@z_x0001_S¬µV@ÐüæWK@_x000F_æ(´eR@2²b9_x001B_S@8Yk/%Q@mùËÜ±wJ@«!µþ_x001C__x0012_T@÷NÞfÍ:R@_x001C_þ_x0004_Ó&lt;P@÷ÿr%ÝS@7¥¦*Ä9P@Ê,çøÍ´P@!z_x000E_UR@_x0002__x0003_ò4S_x000E_|6M@7%³czN@ßñ¾èÖS@`~^ùSM@2?ìÅ¶K@_x0008_í6ú%P@zW_x0018__x001F_ÙþR@_x001A_àâ-k Q@Ñyx~y_x000F_R@_x000C_Æ_x000B_AÎV@&lt;[Ñ_x000D_M@óFÍLàS@Bðþ_x000F_V@ôÝû_x0011_$_x0002_P@¼¢½|úK@ËxÜ.ÖP@Â_x001C_äZÌ_x0008_Q@_x0005_øH9:_x0014_T@A9ìê­Q@Ç^_x0004__x0007_4I@_x0006_Æ_x0001_Ï_x0014_uS@*_x0016_&amp;ÃPU@é8+°hnP@ø_x0004_&gt;ÙêÅP@²_x0017_÷£N@_x0004_5~o_x0004_G@OÑÅ_x001E_T@8ýÇ0K@_x001B_1ßÊÿ_x001C_Q@ìR;$«K@Ó&amp;¹Ó¥S@Ü£©_x0002__x0005_ÀUP@$#m¦L@$·_x001B__x0008_Q@u3 Õ3T@É-v_x001D_®õR@j5{|âU@O,¸DÊP@F!p2þO@ÀÕXÄRÈP@,±yìOT@þ_x0011_Î.ÐR@ôjéÔ_x0006_L@¡ú_x0017_vËS@*µæºØ!T@&amp;ÛÖñÛ	R@äC¬&amp;^Q@h)_x0003_wògM@h+_x001F__x0006_¶U@Ig1BY?S@~ºaC]G@_x000C_èÙ³O@(î_x0012_ÚKOP@¬FáM_x0004_S@^Ä³ª~M@ê·iåTpL@_x0006_]_x0010__x001B_V@»ÎØ­2T@ Î¤_x000E_åÎU@_x0001_I5FåT@ôó@\50S@bò_x0012_ñS@ ¹g_x0015_S@_x0006__x0008_¹bTõÿðQ@¿DÇ#×U@_x001E_±ÈÃ_x0007_³N@_x0001_DÏB&amp;æU@µ%0V3Q@îÑt®l	Q@Þ_x000B_¹°¨äT@ËuysZM@nímÏhO@ê£¹cuL@Èû_x001D_:O@|k_x000E_9_x0004_ãH@_x000C_E¤÷~eO@òÜTÊ|õN@¡1è&lt;_x0002_OS@ïíÀ^R@F	·oáN@zü Õ³U@jÔ öïS@¾·fÅ_x0010_R@:LÞ_x0016__x001A__x0003_R@jª`_x0019_¼Q@_x001A_7L_ÏÜT@²_x0015_j¯LïQ@·­_x0016_&amp;#ÃV@Xì4S@¾ÝO1_x0002_M@ÒZÖ¸÷R@Ø"5_x0005_-°S@_x0008_×ÿÙ_x000B_L@¶ðoÈ_x000C_ßS@+Ì_x0002__x0001__x0003_êÖR@jê@¹ÕÚM@÷_x0001_Y}S@_x0019_s¢_x001D_{S@àÎÚqØÿV@_x0002_m+_x001B_CbS@þEN­Ä'O@¿']í_x000E_T@&amp;=Z¯®V@fÔd%Å¤J@=%_x001C_@ P@~É_x001E__x001C_U@=zÜEtP@sX¾ü(U@Ìê_x001B_¶ÄQ@¸e`£hN@_x0002_q±üÛK@îîÒ_x0004_V@*'«åM@xæ­'U@^©?_x0019_MÌS@üºò6R@ð?9_x001B_Ü_x0014_N@Ó"ÕìaT@´_x0002_tsÑ¹R@ö¢c¦1MO@Ã~Z^ÉQ@wñHyyøS@1×Û_x0002_&gt;S@¥0oxòS@_x001C_W_x001C__x0019_wO@_x001E_Â_x0008_Ü_x0011_T@_x0001__x000C_í¦-Èe®S@3³N_x0002_÷»U@ÆÆ_x0004_}R¢R@_x0008_ú_x001D_÷K0T@q2gÄ_x0016_lR@TÛ"	_x0003_K@_x000B_WñümçS@¸ÐhKgáQ@SÃfè|Q@_x0006_XkþFR@ò_x0008__x0013_rrK@ØQ)§R@1$ò¬S@Îm£_x0005_õL@A;#Ô mT@_¹&amp;	!ÕT@¥ëu0úU@&gt;%}n_x0007_äT@Á`g_x001A_Z¡U@|Q&amp;IQ@Æ)Vo_x0016_L@MÝÔ_x0010_r,S@üðÍ}_x0002_uN@¦eÄr¶ûU@KªjþoQ@_x0017_æraáÝS@ I½_:½O@M_x0006_¾_x0017_ZIS@_x001B_øú¤_x001B_qT@Þ_x001A_¼9W_x0011_J@B5³ßsR@ñ*L)_x0001__x0004_ÓP@Ñ¦~©qT@tx¿ö±fR@_x0007_ºq¶{_x0002_T@µ_x0003__x0008_Z,_x000B_V@ý¾5«CP@ðÛÃ££0U@D_x0007_ô*uV@³áp?ÛR@_x001A_¹]MSP@¤àtd*GR@1gôùTR@à_x0011_º8óQ@Ö?_x0006__x001B_!O@B×_x000E_D·U@äû_x000B_üÅR@YX¥BE¬Q@sNÅËR@h¿_x0004_|ëS@=Óõ±¥àQ@ýû@Z¾ëR@d½ê=_x0001_1R@±øW(JCR@w_x0001_ØÖzS@ílõy_x0015_JU@Þk[.}R@ÜØ	l_x0014_ÿQ@ú_x0003_ë3*Q@ÌíÂRIÉK@1w×gÚ:T@I¯{b2S@´1_x0012_WJ@_x0002__x0003_RîQþT@Q!W_x0003_ U@Ï_x0017__x0013_±;_x0010_Q@ÞvwÊ¿	U@OÿHW¹T@à°~ÊYU@&lt;lÞLñQ@õeõo_x001D_S@_x001A_º` R@-_x0002_c_x0011_DÛI@wäLüÐQ@^_x0004_§_x001E_¦xS@;a[mQ@Ãjâä_x0005_S@ð®_x0010_Ï#K@"VF£4Q@¨_x001C_vçëT@Æk§E_x0015_ÞL@Uó¯×_x001B_U@ïÅÚïQ@çàçX@GoÂ&gt;t#I@d¿5qº_x0014_S@¨eñ_H+M@ÀÕú&lt;¼ÏQ@ËÙð_x0006_Å_x001A_Q@GG!èÕxU@	_ _x0014_Q@9Lbr?R@zÖÜ&lt;Q@ÅUEý_x0001_wW@/_x0005__x0008_HoT@Æ`]Z_x001A_òS@úÙ_x0013_äYäT@$_x001E_®_x0002_@íP@ó»B$&gt;§T@Òª(%1§K@næ_x0007_vR@_x0001_®°_x0019_S@t\= )T@_x000F_hÕ5_x0015_U@å³Ï[íU@:_x0008_'_x001A__x0012_æL@&lt;ëùÝ³N@ÒìG~,vT@´ðº©{K@Î_x0007_è©_x001D_ÇP@_x0002_gTQ_x0010_S@!óó´l_x0004_S@h¬¬LéL@JCUi"U@1w£U@_x0001_Y_x0018_ÁoÐQ@&amp;*}_x0006_ËN@4¹éI/:S@u­^O]ïP@Êò_x001A_ôùP@É_x0003_%¨FåR@ïA_x0007_¢ÈR@ÙrÍÏ·R@&gt;æõe&amp;O@Ü_x0007_ëO@ÔðdûT@_x0003__x0004__x0019_y§xZóP@\íÌ;ÞF@&amp;_x0015_aïgvS@_x0011_W¤_x000C_§¥I@Xe×`àQ@_x0007_ù_x001D_ì_x001A_ªS@ëxUqxC@Þ_x0016_e1ù^S@ËIH_x0001_LqP@={E_x0007_ÎQ@üaiÕæïG@=_x000B__õS@qÙÒ[KQ@@õRâ_x0019_U@µÚÕáJU@Ú_x0013_[¯ÊKR@þ×ì_x0011_×N@½Ãrô~S@ÞYµSÏS@_x0010__x000E_[5j¾Q@õ	_x000D_MQ@UàE(_x0002_ÁT@¤ï&amp;Y½T@&lt;ÕW_x0006_$O@;¦!8îP@®+ªû+I@_x001C_F·ÔS@Ñ.¶À¶_x0015_Q@&amp;_x000F_¥&gt;_x0019_ÐR@&gt;CuôlúJ@W¡Â_x000F__x0012_T@_x000F_tª_x0001__x0002_D_x001C_U@üsiTÇM@vÎØS_x0015_²I@_x0016__x0014_ì·8R@©ÅÄ_x001F_Q@TEÄ_x000E_N@%4ÚòtP@Ò6;5_x001F_M@îÙúÎöÒK@©SB_x0016_Q@¾©³%AQ@¦S±LàM@¨'ÎûìöO@ÕX&gt;p¦_x0016_S@%½AÄñS@òGûâåQ@Kk%ªS^T@/ÁÉñ@ßQ@ÓDýË_x0011_:P@*EüÍî_x001C_N@èW^_x000D_®M@ªeEúIFU@"7]Ê2%U@Ððç&lt;6»P@mÑP7¼S@_x0013__x000F__x000C_	÷åT@Ë{([+U@¢P_x000D_ÈfW@IÃS§MN@P ÷_x0015_ÁS@|¯ÕHL@,R_x001A_ð_x0016_K@_x0002__x0005_lùê_x0010__x0010_ðN@GìÁ_x0002_É¸T@fV7@KS@_x000F_ð_x0005_êQ¬P@wBÆmÅ_x001C_S@|\é&lt;PG@4_x001A_{M-_x0003_R@­1±2IP@e_x0003_{&gt;_x0001_tT@i_x001E_ð°_x001F_R@ÄwJtÚT@Yû¥ä9R@G·_x0018_ÇQ@Ò.ÉYL@@WÃ_x0015_ÚÉO@Æ§ãÎOaS@ø_x0015_MLÜMO@ø1×&amp;Ù½V@¹Øº-{R@î×ý_x0016_´R@0»°©®W@cóCÎgS@ÉLrÝX@SôèBR@ú'áÉ¬P@v_x0011_¾_x000F__x001D_íJ@§_x0014__x0011_3'üQ@®?¡Ìw_x0002_Q@¬ÎbvóI@Þeç_x0004_ÎS@~_x0015_aä_x0008__x0018_V@äÝ¸$_x0002__x0003_qdN@:"y±1LR@üÿXðöP@Y/{ëÿQ@_x0004__x000B__x000B_5?LT@_x0017_£©¿U@Í_x0004_7í_x000B_R@Á&gt;²S@_x000C_¿ä6ãQ@üíº%M@TÙA_x0015_bÏP@Ü_x0015_Æ"M@_x000D__x0013_¹_x0001_bQ@EïjËm_x000F_T@Ô_x001C_Æ2\O@ª£p[8V@ Þ)_x001D_OwN@8]_x001F_kp_x000B_M@æ´æ_x0018_98H@¤«Ó!m4R@÷hÉ_J@^¼TócO@Ïcä_x0012__x0010_ T@_x0018_T_x0006_£_x0017_¶P@A_Ù´cR@_x001E_0_x001B_9ÈKQ@æXlÄÆ¥Q@g\¢»¯mH@¦«|_x0014_y`H@_x0017_÷4_x000C_íS@Únòªc$R@/_x0012_½(º_x001A_U@_x0003__x0005_¬á&lt;XQ@w&gt;CxÝP@\¡®$AaQ@-IùïiS@'_x0015__x001A_5î!U@¾¾BÞ1°U@þEOáÁT@^·×Ù¨ËE@[_x001A_:V_x001E_R@&gt;ûùnP@¯Â|&amp;7yS@_x0003_ïp¿yTR@_x0001__x0002_8¹£R@Õo_x001E_«x_x0001_U@c?cuw_x0016_T@ó_x001C_%¨T@d¡=^G@gé"d_x001D_U@_x0014_gMï¬_x0002_S@çÊöDT@×¨ÆuUQ@_x001C__x0002__x0007_o_x0005_P@¸1_x0011_}¸D@cLa;D(T@E,v9³_x0014_R@àÓû_x0004_´Q@£Ð_x0005_ðdU@$~	ÃTðM@ë_x001D_¥ÖR@X»K|tQ@_x0003_2ll_x0012_%R@!p"_x0001__x0002_+S@³¨_x0018__x0002_ôYV@_x0002_°äQî¤S@êÏ°Z/R@,¶ÊhþR@ò/k!|_x001F_K@_x000C__x0002_Ì_x001D_fS@&amp;º$IVT@6LbýZÏQ@=&amp;mØ&gt;zT@oÒ­S@B4ª±yR@IhèÜ(`R@"B_x0012__x0011_tU@Dæ«&amp;_x001B__x001B_U@°SÞ_x001C__x0019_µS@w¨p:hðV@­c_x0008_ØR@_Ùí¼QS@»»_x0006_ßT@Á+æmT@c_x000C_¬_x0005_ÉÜP@¿ìG_x0011_øÏQ@Ã³¯ñ)Q@µÔ&lt;øêU@êùã&lt;$_x0008_U@%¡38qQ@ª[6qT@&lt;ÐìV@ÂòÌUºR@a1æ_x000E_»cQ@_x001C_«CåÜQ@_x0002__x0003__x0016_@&amp;_x0001_{T@ÀkÔî_x0007_K@ûy­&gt;S@"tµõ+ER@_x0012__x000F_p	kR@°B_x000F_ýÛR@·5Ô©_x001E_R@4ØjõÈT@	:ÿ²ÝíS@qquÝöS@dÕ®¤&gt;ZS@°_x0019_Mg+O@YÐå¯è#V@T¦Ð_x0017_ÍU@51e¢U@âB·jtQ@_x0013_ÑýÆ_x001B_ÊQ@_x000B_gÍ¹½¼T@_x000B_¦åÌ_x000D_O@vòîÉcQ@â_x000B_ëËtÜR@FuZ_x001C_ÇI@_x000D_Ò_x001F_â_x0002_¸Q@FÙÐ±õP@½C¢_x001B_!_x0017_R@ìäúÇO@ìk¯EBW@=)É½¶P@ÄHÂÝS@yRj¡_x000F_iT@FPþ zQ@Ý.¥_x0001__x0002_åP@rE(Q@P!«(ËQ@Ê_x0010_(@R@Søíi$S@?X_x000B_ØQ@gè1l^²Q@Ë_x0007_V,í(U@	¦`}3ïF@ó³õ5×_x0004_S@Í·ÉÄÀP@ÃLè9_x001D_U@d´MkH6Q@_x0012__x000C__x0013_®ÕýR@öTô=L@GMû`ªQ@!ÄLð»TT@%é_x000B__x0005_ó´U@|X_x0012__x0010_¦wQ@~Y}¤Å5K@T_x0011_Kb­L@ont%M@çI_x000E_ó³RS@Ò_x001F_ìd8ÛV@©Ps$¬UQ@=_x0016_¢_x0014_TR@Nµ'Á\¡Q@ã?á_x000D_ØU@ê­1³nÖQ@ÆfÈ}!P@ó­I_x0002_sêT@úBßv«U@_x0002__x0003__x000E_×»$}»O@©ñs3Í$V@¥Hº·_x0012_T@\Òþ@ÁõO@B_x0019_hÚÂ_x0008_N@ï_x000D_TVçQ@ðÏ¨þaM@'J}²LS@rUÛ¨ª;U@0m_x000F_ÆùVQ@}*:ÒÕVS@Û:L_x0006_dPP@_x0018_|Æ¾­R@b³ì÷'S@_x001B_òÿ_x0018_Ú{U@l_x0001_°,mJ@×}aÝÌR@¶÷¢_x000C_J_x000B_Q@dSÂWP@_x000D_&gt;m§qMR@¢&gt;_x0010_ìP@V_x0001_¿[ÿK@a_x0014_x_x0014_pÁR@Æ;L_x001B_³K@+®ûöLS@,X_x000C_ÛK@2¢udT@ô»ÂíCVL@¾«áëS@ä/Ò¤ªQ@âiË_x0013_ÛÈQ@X"Åã_x0002__x0003_ÝéQ@JQ9qç'R@veÔ±E@$î-zHZU@ñ_x0019__x0002_¹~S@6*SýÞÓT@ JÖ(dÜS@ýÔþ_x001A_QS@&gt;~_x0019__x0018_ê¨D@OÌ_x001D__x0010_S@¬=pì yR@=È*þ7S@Ã:f\_x000D_U@;¿ãCz®U@ýâú_x0014_X_x001C_S@òjOµÒU@&gt;¡5]HU@Ph$}U@X:CP@Ñ;Wp2yU@¬Ræ_x000B_­R@DHú¼;¬S@eåxh_x0001_Q@¾TM­µiO@wyÛÉ%OS@&lt;_x0010_|ÏR@òä_x0007__x000C_³ T@Ô/,_x0014__x0014_R@ê._x0013_*©P@dý_x0017_Ô¢U@°©@+YX@¡à_x001F_Õ_x0005_öP@_x0001__x0003_^¦QãiT@Àº6wñ^Q@Ù0BR@¯@_x0007_¹U@-¯déÏNP@å]ÜS&gt;T@_x000F_é_x001B__x0016_´S@/Bs,t¥R@_x000C_PçX_x0016_-L@JKH)øN@~³Ðâ2Q@1ei_x0008_@U@U_x0017_0Q@wÓ_x0002_ÇîeQ@Bx_x000C_±ñVU@ÉÖ0gzpV@~l¶ÚÌL@=&lt;xctR@â]._x0011_rIS@:_x0002_.Pé¤Q@_x0019_êû_x0016_×âS@$_x000E_¾_x0018_aS@Íòªvi9R@_x001A_¶Eã"_x001F_N@øÒA3ÎþO@ÚyÞuLfR@oJË§ÎÅU@~Öß_x0017_øvP@©åk7Q@#yê_x0019_¾£T@ëe _x0014__x0016_ïQ@¾_x0006_è_x0006__x0001__x0007_¬pK@¬ßÁ_x000C_Q@Áuò±#S@ÀÃ_x0007__x001A_r_x0001_T@ú§ÐÞ¯Q@]Èx!_x0010_V@Ú.£PV S@ö"Â;òôV@»&gt;_x0005_íQ@r^IÿÐ¤N@$Ò¿)¤¥W@dô?NÔ_x000D_L@N^g3KW@C¯CCY1S@âíÔeØ5S@¾1_x0012_í_x001B__x001F_P@_x0002_©_x001C_î_x0004_6T@TvÖz_x0006_wQ@è_x0007_`JS¨R@&amp;ó_x001E__x0006_R@Në_x001E_Ì®S@ôÝE÷2T@_x0003_uµnÊL@CsBå_x000D_R@Äl7&amp;_x001E_ûO@AÊëtl_W@Ä¸î­ L@#|ÌãQ@ÜßTá_x0017__x0014_S@õ_x0015_ü,tT@_x0018_ñ9`Ë¾O@ÄM&amp;Wu_x0005_W@_x0001__x0003_T,£_x0017_ÕÎQ@ËÌCV@Vt©_x000E_J_x000E_V@JÐjÜ_x001A_íN@NjGÛc_x001A_R@d(Å|T P@q:CC@T@â_x0008_M[ÐS@\Ô¹jCfN@`­y¨ñÑJ@W°Fµ3R@ø_x0006_ã_x000C_TR@Æ²ôgM|U@dùH¾FQ@rö_x001A_hBDU@ïþ_x0007_GJS@ø×)×_x0006_PO@Æ_x0013_yêV@T_x0019_¯_x0004_4;E@×J&amp;_x0002_­T@+¨KÊÎKP@_x0008_nÝ½-3R@ùÁ_x0017_p,Q@_x0013_þË_x0018_ÄJ@m»R7LP@#_x0019_cÄ_x0003_¦Q@¢_x0015__x0010_Ï¾S@_x0017_§VJ%Q@ÀºÅÞÙO@qì¯ËR@&lt;_x001F_\É¸úS@W6_x0003__x0004_f_x0012_U@&amp;1_x001B_¡_x001C_R@üÃãÓR@JÊ	Ì O@¸_x0006_åà'ÿS@%S_x000E_G_x0018_nI@2YÙcR@&lt;_x0001__x001D__x0003_±±V@_x000F_ÜQ@9°_x000B_²Î0S@4ÕÁ"´kP@ÏF-=²¤R@®9äÔèK@)ÓÏB{dR@Â5ðÂÀ_x0019_T@:Ë_x001F_E!V@ìz_x001F__x0017_ÎR@îãg£ÔT@_x001F_úÛ/5P@XzÙ~B_x0002_R@à=ñõ?yR@@ä_x0011_[±tR@ÊJ_x001E_ø ÿL@ä_x000C_ôÞ»N@Ô-\5P@#ïÆÕ¿S@|_x001B_Ãè_x0010__T@kÔ}X¢_x0016_R@Ô_x000D_w°_x0017_gK@NW¯IN@ø/±ÜD´L@Tô9cÛªR@_x0001__x0002_£_x0008_ã_x0016_TúT@û_x001C_ú¯¦ùS@ÿvò×(U@_x0010_ç~}ÖO@9ìØE§¡P@7¬êZU@ öt]	V@¯PÓÚIdQ@FHµñMK@fÉ_x0017__x0011_¿T@¾ÅÆLÇP@.+;ÂÔ±V@_e¸_x0013_¥U@â	ËGr{J@×ÒSþ²S@ÙªO¬_x001A_!S@¯_x000D__x001B_ÃùS@¾%Cq_x000F_N@±_x0018_iYîQ@ÖÔÎ{³Q@}_x0013_Ð_x0010_(rU@óÌMZ,ÀR@.{3xÁM@HÛêclõR@¬.ûj¾#U@@ltÔ&lt;_x001A_S@øÅì?KÍT@v$_x000C__x0004__x0011_xM@?:¨_x0019_2_x000F_P@ÝRÜx_x0013_kS@þy&lt;_x0004_7ÂP@VY´_x0001__x0003__x001F_FQ@[ôdn¼X@ÊÄ_çGS@¶´_x0007_íEQ@p®Ã,;kP@VÌÈÆpS@åí/¢ÛmQ@S¿²äS@_x0002__x0002_6(wU@D@g+DÒR@_x001B__x0010_¢É,U@B\_x0013_Ï£:S@¼_x001D_^m~=T@ñT¸¨Û«Q@èä«ÃbXR@Úv úûP@ÂÏ_x0006__x001A__x0010_P@Vgg]ðS@°Qp²¦ÌN@__x001E_àøzåS@Å}^ýB^R@771øÙS@7×I¿K@j7þð[T@_x000F_R°v~kQ@N_x0007_1"­Q@ê_x000D_Ê£&amp;G@h½mÐâyR@­o!þ/·U@bE_x0008_]á'E@àéÑjïÅS@Ö~xÞrýN@_x0001__x0002_ãý_x0016_j%sS@Ò?T·åM@=t__x0001_&amp;_x0018_U@²_x0006_þàK@pþ [a7N@\]Ö_x000C_}\I@TZ'KtS@dÿá\ºP@ý_x0010_`ÙÎR@_x0001_&amp;_x0003__x000C__x001F_ P@`_x0002_G¢,DO@;ËáìEÅJ@fïqä_x0005_R@aÚ³Û¡T@_x0018_Õ_x0012_PsýQ@¯_x0014_:ÃU@þ6ÖQC@&gt;îÃ_x000E__x0016__x0004_R@aðDÓð´R@ÚôùùìI@õ_x000C_Q¼T@¶ÞJLÄYR@8j×R@(³s©¡T@V9±_x0017_¨_x000B_K@lP¢d¡N@ Ñ[AfØP@D_x001F__x0005_LHL@tÂ(¡_x001F_úR@zwÒ R&lt;O@n_x000D_S¤_x001A_&amp;Q@_x0012_Qö_x0005__x0008_ÈV@J%ÁS_x001F_sO@Qü¼_x000B_®|S@K:¾o!R@ÚH}x§µI@æ]GPkÿS@ò¬õt?öS@W»`/EaR@r_x0003_VH_x0007_mM@±§qå_x000E_R@t_x001F_°èßT@?]¯_x0006_ ÞS@XG2¦N@ZIÓ_x001D_ÒL@à¦aH@zÞjËU@_x0019_ÌýjÊáT@NÄ¼ÆôýS@è_x0005_­ª¥rQ@¸_x0001_p[	R@]'Î/_x0007_^S@^_x0004_Ò@_x001B_P@9[_x000C_*_x0014_½X@MlÌÊW@Í£Ë?ÛR@_x0001_DËNýV@ôY¼»¢_x001F_Q@M(_x0011_*T@íÏ_x000D_FQ@GcÏ³ÝJ@Vÿ_*ÄªP@_x0002_è_x0016__x0002_ÅR@_x0001__x0002_Çdí²_x000E_T@Lÿbb_x000F_ R@î¿©ûÿèV@³®kÔ5Q@&lt;/Kr6ÈR@¶nà¦L;P@ØÖÌ]é6T@.&lt;2Q@.¶ýQ$ßT@ _7_x001F_ÍP@é_x0012__x0001_7{T@My¨ ÑS@PÔ-{öR@.³_x000E_à¨T@ËJ"/í_x0016_Q@¦_x000F_lS*S@=U0jºsS@èY_x0006__x0011_ÌcT@b_x0018_Ï¼S@_x000C_¶õ9¬9O@Ú|yÙQ@®=¯_x001E_G@hÅ¥J®þH@q"?J&lt;P@_x0013_i¹_x0003_ø8P@¤ì+_x0001_ÕKJ@»"ÒAjëQ@/LÈCQ@É0_x0008_ùP@1_x000D_ã7ÒS@A®wb8¾T@2tÓ_x0016__x0001__x0005_Â©S@_x0002_:÷_x000D_V?P@´ÈÕÐQ@º{_x001A_ß)_x001F_S@_x0007_+£]ÙçR@ëq°ÔËL@Ïó) *¡T@_TÂ_x0002_O@èe2É_x0003__x0004_V@Bta;ïAV@;M_x0011_çQ@ÿ¹rXd¨U@=qoÍ_x0010_S@¿ÇâÍöT@^=û%¡ÿM@|ç_x0007__x001E_Å_x0012_U@_x0002_;à(O@½0,Vq¿J@&lt;Jx'ÙR@¶ì14µÝS@ÇB¬ÃqT@»:ÊPå_x001F_S@¨¼6«U2N@²_x0011_3^dP@.jký_x001E_WN@8_x0006_k%1¨P@¢ÏYVØAJ@±HïÐQ@_x001B_Ä±_x0005_)N@R_x0019_Ê©_x0017_O@9ó»riP@ºøÖ,1×N@_x0002__x0004_ÿyä;VQ@kûþ¹ÇR@..XVI^U@¯_x0018_Lï_x0017__x0001_R@¦Ö¸£¡S@&gt;_x0013_°_x001B_üP@v_x0010__x0006_èjR@c¦"P@æY¿Ö©O@^­ü_x001D_ZlO@ µß~éÚO@°¶_x0018_«Ô	V@º_x0004_O9®_x001E_P@3_x0017_TSQ@¨öFÐÈ©M@6©÷²§gP@_x0010_	_x0004_6ÚN@Æ³ÅNÞâR@ÑP P9Q@"_x000D_&gt;ú1R@eþYR@î[Ü*6HX@ïMÞ$T@ôï]ßÆ_x0007_K@_x0005_¡_x0003_]dµS@_x001D_T&gt;S@R"§_x0013_\L@û¯g_x001B_óìR@@fÅuQ@_x0018_%ÔC ¨Q@|·_x0014__x0002_±÷R@_x001A_þa_x0002__x0008_´O@wõL_x0019_¿ÑT@_x0019__x0005__x000C_v÷Q@æ ä+ÃT@_x0013_í_x0001_ê1X@.¶	ÊQ@)§_x001B__x0018_hQ@Û¢	M%T@þ_x0005_©ÝÌS@âé¬cÞT@gè_x0018_ê	S@Ô_x0001_à­Î_x0001_U@_x0010_ÛYu®O@ïÖ±¬täS@&lt;§_x0007_z(DR@3­èK3S@_x0010_ìÛ»SK@_x0003_²¸_x0011__x0019_P@Iö2ÜVuU@ÿøD{_x0012_LI@½å¶_x0017_$²H@î+2_x0012_/.S@1C0²W@â/ñ_x0006_s'T@õ_x0010_zû'&amp;R@»÷§á_x0002_uT@K_x0016__x0007_å_x001F_«Q@_x000F__x0007_8ð¦iQ@j§-%ä_x000D_W@_x001B_|_x001A_Çó¡S@_x0007_f&lt;k_x0004_kT@"ø_x0018__x000E_ÆÈR@_x0003__x0005_!Ä_ÜüOU@_x0014_±[¬M@$ß~_x001C_TÿR@Ï*__x000C_÷P@eç[cEP@I_x001B__x001C_ÝwRQ@pWO¹P@z_x001F_HsÔS@­t_x000E_vîúQ@K_x001F_Ð¾àS@}³_x0007_®«R@ä)þMxR@9¯¾i_x0019_Q@@´_x0017_ÕÖQ@ÝÂTL_x001D_S@{Ð@_x0014_ù_x0008_U@ÿ _x000D_`núS@_x0002_F¿_x0004_¨åI@q\´Ü+S@_x0010__x0001_/ú´±P@Ð?sU S@_x000B_ø}rU@_x0014_t_x001B_¶ T@ÚÆáÇ_x0018_MW@õK_x001B_úÌJ@\0Jó³pM@ð_x0005_(_x0006_'Q@_x0016__x000D_'_x0012_T@_x000F_&lt;þEùT@ÅõUL _x0011_S@XÂ¸_x0006_?¹L@|!K¨_x0001__x0004_'_x0003_P@ò_x000B_ü_x000C_²T@U't_x0008_ÕR@_x0017_íH_x0016_ÑS@°VJcùQ@¤QP5uKP@îðt[ðK@E$_x0002_m_x0019_T@t_x0013_#§Ä_x001D_S@È+ÛâTE@ h^.F&gt;N@_x0008_øP@Ö=6¬ K@n_x0018_±®Â(T@j_x000C_A"_x0012_W@_x0015_°¬5îUR@²Ág_x0012_(P@&amp;b£_x000E_Q@fÁK³êT@;òE$å;P@EZ[,XÄH@Ñ÷º{¤V@zòIB-ÝT@G¿_x0011__x0012_RQS@	¶!_x000C_QT@¼ }¿L@_x000E_ÂÏ¸_x001A_òK@Õ¸¯*}ÃQ@4_x0005__x001D_6_x001C_T@du\`ëP@ÕÉºódT@L$ÛæNO@_x0001__x0002_@zÑóQ@£$&gt;pU@æ¹òqT@ä_x001C_#f"%R@mñô[4çT@ìcÞ­ÖHM@Þ´uÙ\?F@³v´¡lR@É_ªh2Q@cåNù_x001F_òT@Ôán_x0012_O@Ç/[NS@ICeP_x000C_¡Q@jÚ_x0019_\W@&amp;Ï|[3S@P_x001F_/ES@ÁJ¨&amp;zdA@)_x0019_¡QÏT@kr_x0016__x000D_Q@_x0008_+hîdgU@â_x0014__x0008_T@»Ô_x0001_Î³P@2Z+\¯´L@Õ|÷ÿ©Q@\Õ_x001C_â9»J@pÙkéèP@&amp;¢d_x0010_O@Át¸iõS@	Q_x0003__x001E_R@*¢µ&amp;H@3pØúô(S@£»Q_x0003__x0005_½ÔR@.êæ¼¸R@OüYS@_x001E__x0019_âN@ÀÁ_x0010_ØBU@bÓðQTS@|ýûÀ`þM@¦Ü¦3_x0001_N@ºj_x0015_boD@ççcèR@o_x0017_¹lõ_x0004_R@ØÝ&amp;&gt;L@(÷VÅ&amp;_x000C_M@$çº_x001B_Ê_x000B_S@·_x0016_¸ UóR@)fPvÇ_x000D_Q@¢ej9üE@R«kOÇK@¬ ¼Ìæ_x000C_P@\Ip¦c¢P@_x0005_fXsJ@Åþ/_x0003__x0018__x001E_J@@¯bOÂR@\CéG_x001F__x0002_O@&amp;P:£ÑM@÷¸#¸P_x000D_S@$åÈ'ßeT@á_x000F_êæ7Q@_x0005_o2{^_x0003_P@_x000B__x001F_êM@_x001B_Ò%L@ä[IDçFS@_x0001__x0002_¶æ|íT@y§_x0005__x0018_ËcV@®ð,¾U@LÌ`[~8P@Þs_%²_x0016_N@ ¯ï_x000D_A¸T@tuãT@jg6å_x0018_8N@¡ÍïIAT@ÿ6m-{R@l÷/UÈGR@;ÞhXÓÈP@ÏÄ\³ÖÿR@Ô¿Ý_x001E_ôdS@þOÁbM@QV£_x0007__x0006_U@_x0008_ùc¨?N@wûÌHâP@Îk¬Z_4N@|æ_x0004_.ªO@xÔHé¨|N@_x000C_÷_x0015_sI_x0001_F@_x0013_Ú-¢ç÷G@²ÇL¼&amp;N@1rxnÉzQ@³u¿_x001A_ª¶U@_x0016_áé38N@Aéø_x001A_G_x000B_R@_x0008_º_x0004_½²V@àø¼_x0002_ý_x0003_N@%'ÿT@@_x0002_G_x0002__x0005_¾¯R@:7M&gt;pX@ä_x001E_¨07ëE@¬iÿt+_x001D_T@&lt;~f_x0011_}ÑS@_x0004_Ã_x0006_Í»DV@¹Æ_x000B__x0001_V@ò_x0004__x001A_ÉêR@ShÀòÝ{S@Ä½ÒG_x0001__x0004_Q@kD&amp;S@ó#j[_x0017_çR@¤&amp;T:¿ØL@Ñ=ÎíÝ_x001A_T@{ðµ U@.ã¼Hº!S@pç=(+Q@}â_x001C_ÁÐS@Nø_x001B_\¿%O@ûH_x0011_z"S@b¬LÆÞ_x0001_V@ù`NÙûS@üÊ½R@ Þ_x000C_U_x0012_gQ@ÜÞ¥ç\S@w~f_x0006_¾aU@b%_x0007_¦]6L@_x0012_gÉÌ¨U@¼Ë_x001F_[éÎN@äûGEUÿT@*W/üß_x0005_S@_x0003__x001E_ÑüõQ@_x0003__x0004__x0015_?J$f-P@kÖ_x0001_RS@ÔÅ_x0016_Ö¶N@F_x001C_GvQ@¿.Es_x0017_T@W^©_x0002_ÈàP@}_x0016_ÑìK¹P@®¨OÇ&amp;_x0010_O@_x0017__x0017__x0013_CS@_x0010_8	i_x0007_T@`}$æà"U@úç\Ï¿sU@pEÙX$S@È+~ðeO@y­W_x001B_OQ@qGÈ¶&lt;ÕP@jNd_x0014_¸«L@tÌEíP@S;º_x001A_§S@Ö_x0006_TÁS|R@5	¤½¥"P@_x0003__x001F_6IgL@¨¾0ÅjéQ@dJ»¹(½R@½_x000E_RÓP@_x0012_¥IU¼ON@ðU_x0017_°qS@ÇÓ#÷{vP@n¨OYôQ@)oÍáP@»6bçR@|v;_x0001__x0002_CºV@~Ì_x000D_5ùK@dW+_x0002_oS@Qåý¡ÿYP@_x0010__x000B_HÞ_x0015_¹M@x9Î-Q@_x0004_ýÜIjR@_x001B_z,%ÛCT@0v_x001D__x0002_×T@_x0008_p_x0011_uML@_x0008_F_x001B__x0004_,P@0âº_x0015_ ÖS@!_x0001_Rê&lt;¯T@ÍñúiP@´§_x001D_5LÁL@d¡_x0016_þÚWS@W|?eªV@ÉÖñ_x0016_~HT@È_x0016_&gt;ÙÌS@·é_x0017__x0014_À_x0004_P@_x000E_î*Íz£Q@Ò_x0019__x000B_Á]éK@Ý»ï_x0019_æ_x0001_U@ì6`´Ï½L@Ü_x000C__x0005_R@4Äò½N@_x0015_¾h¥T@úÊÜ_x001F_Û/N@®ZÊ$KjP@K¹_x0007_h$ëR@_x0017_òÜ%©N@_x0003_f¦@z,P@_x0002__x0005_ _x0011_ºrÉbQ@ûzb®=Q@_x0016__x0002_u/8ÂN@_x001C_ö_x000D__x0013_`S@ØkFÇS@/!ÞúÒR@~N_x0007_êVFS@ßáYú_x0003_P@½_x0017_)nØaS@|ÆÁ¡*S@óG_x0001_åP@Ø_x0004_²_x000C_ëÜS@XëÆBýÅT@N½_x0002_¼µR@N¥	z{Q@÷_x0010_rDlèS@²û_x000E_ÕÇuT@¼é´©RÒP@_x0016_|õHa¨P@avÂc£IU@IRÀØS@f_x0012_w±í-M@=³ÈúS@»_x000E_9HóU@.hð-áS@0Ä4Â³5R@Ò?_öXS@ÿ#_x000C_ýuÐT@_x001E_³16DLO@	_x0010_æêØ¢Q@TPNV¶_x000F_P@"­à_x0004__x0006_óðN@ï÷9w_x001B_S@LÕû_x0011_úÑS@r_x0002_ÿbx¤S@Ä×¬²0¯R@auËËýQ@_x0003_(_x000C_·a©Q@iúMO[Q@ø£8å_x0012_gU@&amp;ª¯_x0001__x000F_U@_x0001_Ú]×_x001A_ÜQ@$§èªùíQ@ã¶@âðU@L_x0017_1GûM@m"éIÐQ@¡_x001F_E_x0005_W,R@²SÂ¯N@#NZwT@_x0019_Ó_x0014_|I@_x0018_Ñ _x0016_óÁQ@QM{{-_x000E_U@68ÜÕ@7P@A_x0016_ËX×S@_x0012_a@ïGxO@[È_x0013_S	T@PÎSjÞ_x0004_O@¢íðÒZ_x0005_O@¬LL[N@ o#`¸M@c¸_x000F_ÅZR@_x000C_¬	ç-_x001D_H@ôl: R@_x0008__x000B__x000C_£~_x001A_Î_x000B_J@Ò£WKR@¨k¬_x0005__x001B_P@®ºÐìA'L@º*ó,O@_x0003_SU³úN@]_x001C_"Äî_x0015_H@_x0006_aÜ73O@H FÏP@|Q\_x0007_èçV@%u¯ÀÕT@ÉZË_x0004_\P@_x0018_\ò?bE@(±	zÚP@bGÇ%¾ØN@¼r+ÁÚQ@ÊVùt¤U@@î_x0005_O	£O@d\§S@Y_x000B__x0013_6_x001F_!R@õÀmPtÎS@ãPÓ_x0001_*U@âç_x0012_RvÌR@_x0012_[	´jN@X_x0015_|YÕL@Å$_x0002_ù¸P@Å-_x0015_³¤S@û´ôL@Bb¨ì_x001F_ÜT@Wè$Q@FôF|êS@¤,_x0001__x0006__x0002__x0004_LN@ _x001C_s?årS@Åà_x0007_[8U@FKÍU1øP@_x0007__x0016_¤øªP@YäÞ»È«S@[é_x0001_ñkS@xäÿðÐL@_x0002_©ÓR@_`%Ë@ÞS@¢jíM@Û\J_x0002__x0008_Q@IÃÀV^S@ÿa5_x0005_"R@HÈn	&amp;M@vNw¢Ó)R@;aµ6ÃlS@YOÆ½RU@,_x0010_k¬V@$i_x0003_GóS@¥2_nìS@70¨´ÇQ@­¹Ñ«¯S@³Ëw_x0005_òT@_x0016_¸âA»8S@É¦Oß7S@b*Ê¾ÖO@_x0001_LÇ)jS@_x0004__x0012_^~PQ@¶KB-_x000E_2R@-_x0001_Û~ðwS@_x0017_T__x0002_écT@_x0006__x0007_êh,^¸_x0004_T@Ã¬_x0001_¥_x0016_FS@_x001B_KøØqR@"Y¤_x0002_sÔT@X_x001C__ÆuS@J_x001C_Ã¢{_x0011_L@³Ìè_x0015_S@´_x0015_oZ-ùR@'R±á^oS@_x0019_"_x000F_¹ïR@ââÿy/J@__x0012_®¤.Q@®-$?F@èÁX_x0005_*JP@Ëîâ~ö/S@»Mn#mP@_x0003_Ù½¶dU@&amp;@GGÏM@h24U@"FîÌ\R@_x0011_D:_x001C_¾R@ú_x000B_Úh°S@·èË¿T@_x000C_´OS¹ÂO@c¶*ùïRT@âçu_x0015_X®K@JèûoÛõQ@Õ_x000C_Oh»_x0003_Q@ÀÄþI_x000C_LS@Þ«óÄ(T@°LSñ£$S@k÷È_x0003__x0005_	Q@Ø2ÖqºK@¸×E&gt;ÏoQ@Â¢Ó°°|O@¶_NTU@à_x001F_8p_x0011_ÏM@_x0015_=í¦6S@X1_x0019_xÂU@k¿%Î¾P@Ôe¼n,U@Ü7_x0011_Å¶§N@B_x0001_Fv_x0014_àW@_x0003_m ßÔL@_x001D__x000C_ÂXåQ@5+p&amp;S@b_x0003_Ã}S@+EO½á%V@_x0010_yâ_Q@Ï½¾-áR@a"fO@Íà¥ÇÏR@³SÅ!äS@_x0014_~~«±P@_x0004__x0008_\¼_x0012_ûF@~}_x000B_x%W@~t_x0002_¶ßP@ÅØEQ7©S@£»à_x001E_ÕR@ý¹aþN@_x0014_ýç_x0015__x0011_R@Ðn%R@çvk¬ÈR@_x0001__x0003_Ä'ì`¯\U@¾_x0003_któ_x001B_V@N°ýôL@_x0001_2%$_x0005_S@_x0008_1Â²_x0003_T@zME5Ñ¯O@£Ðû_x0019_¹NU@¬:W*N@]8õ_x0007_¬T@d©£Z.S@êlËgQ@__x0004_	~_x0002_GS@î_x0002_É]ÄQ@×Ò¾5zP@íÎ_x001D_ÏT@_x001A_9=ÉÎCL@ª¬pñ_x0004_÷Q@K0¨ªt¹S@ÅpwSöH@¡Å$P'uR@ùf$_x0014_÷U@i¸½ekR@T´Þ¼)ìO@A/S;ÜR@¬IulÏP@5F&amp;îö¼S@s«JÕkV@é³éþ_x000F_ãP@_x000E_£×'4R@a°yÈT@¢Û2L¸_x001E_V@â½MH_x0003__x0005_¿±S@u_x001F_Ó qÚV@_x001C_B`O@ÆÐJdO@GêE_x0002_N_x001F_U@î«¤øRKT@Z%ù#ÕO@_x0016_p1cÜU@þø_x001F_}¶_x0001_J@Ó=°_x0007_V@Q(ÒàÊT@}_x000C_¤ösûR@$_x001D_Øµ!«O@q\ÀSë;T@&lt;æ3_x0007_-T@r Yjþ¬T@¶-î}çQQ@ÖØü.|®R@dåfÇ©E@øð}*KE@*ÊâÂ½P@À®9[:T@¢_x0011_4,½pP@qJû åQ@B@ÝøN@s3-qmWQ@S_x0014_F_x0005_³ýP@á[=¨Ñ_x0010_P@_x0004__x000B_Æ$ÑQ@_x0018_B_x000D__x001C_´"R@v_x0005_p¯ÌoR@_x001A_!ÐÈL@_x000B__x000C_$úª&lt;N@ï_x001B_¬_x0019_ÈS@þZ_x0008_GYJ@&lt;$ëÇwL@|þ_x0006_PßL@U®_x001C_ ~S@=ú&lt;uó]T@i_x0007_X_x0012_{XP@`ûi47U@èVat"S@_x000B_Þ_x0007_òèbT@_x000C_4vUTT@8ý¥Å_x0012_O@oR´_x001F_z_T@|Ú_x0002_ý»R@_x0016_¡MæËS@Æï´_x0001_MS@ÝXþ"ÚP@[_x0002__x001E_swT@ êûæÝ;V@_x001A_¤½X¨O@£·ªXéR@_x000B__x001F_	ç_x0005_T@çnÛ\°µS@_x0002_5ºÞ§T@õÌ{`R@³_x0008__x000D_£AMU@ê'ïãl~U@H?]_x0004_¬}O@=5gÍÅQ@_x0003_À_x0008__x001D__x001D_R@NLÂ_x0001__x0002__x0012_U@WuO²áM@Vïä_x0003_DäR@ú?&lt;Â}U@-\Aëò_x0017_R@È_x0005_QúéÑR@)l"_x000D_4Q@_x0002_W~, ìR@{R_x0017_lU@¼ÊÆØ_x000B_U@ª£Áñs¯L@_x0004__x0007_õý_x0013_S@Ñ¡Ý&lt;X8T@XK_x000D__x0007_þQ@E704åÔV@DbaÆvO@Lý£9hP@±°_x0007__x000E_ÁÊP@ü7u|òQ@-_x0001_/þ_x0014_Q@×àèbS@T__x0003_GªØR@r_x000E_ªÛUDS@_x0017_Øi_x001A_ÚQ@_x001D_´¦L0P@_x001E_´]7ÕM@&amp;m1À]hS@	ñ¥«	P@_x0002__x0003_Ë*kQ@ éR8FK@nË4ØT@ÎO¤LIQ@_x0001__x0002_wÅbD_x0004_Q@ _x000D_tY_x0019_Q@üvwÖ8U@AA«|µU@_x0005__x001B_ÖîQ@¿wô¨_x0003_S@FÙ¤"£òP@°W¯7,ìL@þ._x000E_Ü½U@Dó¶DÒñO@x -$SR@_x0001_Æ5¿O@ÄÍc4_x0007_õM@]._x0018_Y$S@÷L_x001C__x0008_QT@ _x0007_hÝ1bS@(¼ñM@ªwçåP@_x000D_tÍ§ÎXR@xLx²N@®}UT@¨ÎJÍì×K@ïE_x001B_¨¾Q@)óa%ÛS@~_x0006_ín÷~Q@&lt;£_x0011_[T@é.T´§{R@y¸lYÎ¾V@õA_x0008_¤RU@eÓSRÆYU@QQ_x000C_ ÅS@¥pAt_x0005__x0008__x0002__x000D_I@_x000C_dùaíËP@y_x0017_¢Ï¶P@_x0010_uû7º¤K@]s@â¸_x000F_T@iõG7á§P@b_x000B_&gt;º­ôP@þú¢QQ@rs¿ºR@Pvª¼·T@_x0012_ë_!ÙS@,û_x0018_,P@­_x0017_3|S@¸èhsîL@ÙLs8XS@çMwUý&gt;P@Øî¬_x001A_6BS@èj_x0006_|N@ÏÄë_x0011__x0012_S@_x0004_«uR@çG¦§PQ@n+äCU@Î²i_x0003_Ü{Q@G¢ÏPyJ@è´ìºP@_x0018_ _x000C_÷_x0001__x0007_O@hJHyT@ìãeZ1R@ê_x0019_\TzS@_x0015_é&gt; ¾ùQ@AÊÌ÷æuU@Nøw«÷_x0012_V@_x0002__x0004__x0001_&lt;¯LÌR@½$»l~T@°"ÑJV¹O@Í¾õïöF@ò¤íÙôS@Ç:wï#ÂU@ò;:-_!U@³ËÎÂQ@,Û*R_Q@ÎfE)_x0014_O@wðC_x0007_yÛR@.ùt_x0010_T@º_x0007__x0002_¹_x0003__x0001_S@ðhäA6Q@æþdÊ&amp;åV@ÿiºìVyP@vìË_x0003_L@ØÛ_x001C__x0007_yL@_x001C_âÞÖHS@)-_x001C_üR@Â/2N@7KYÃ R@-»¤¥ß¦U@Ú­_x0010_\_x0007_zU@éOÉW_x001E_R@H¶«xFP@pÍ½ÅO@9	ñ@4P@þg|_x000D_ÌK@¼Uy¢_x000F_?R@Iÿ_x0010_ûÁûT@1æ]"_x0001__x0003_/,T@_x001F__x0014_eòºS@(;\¡õDQ@_x000D__x0008_¤?RÕQ@iÀ-{ß]S@Ðð_x001D__x001A_F@.ÚîÂp#P@îxµ"ã!O@&amp;W. Q@î_x0005__x0002_Q@B÷Õj½_x0011_Q@ÂåáiM@à´l_x000C_DÉT@:ýY,_x000F_µT@àêÿ¼ÈQ@ÕH&gt;ÑÞR@{ûÇ"lRP@Lß_x0018_â_x0006_T@fE_x000D_«L@¢Â_x001D_CGFT@ªúj"Ô9S@e¬åAy_x000B_P@,_x0015__x0010_2âU@ãXÙC§S@Îçþ_ V@_x0015_%NÿüR@R]0RQ@¢	_x0017_vY L@N¯ß+S@Fð]S@=U_x0012__x0014_pæQ@ñ£VÅ_x0011_R@_x0001__x0002_¡=5r_x0019_¼W@KM²TT@wF¤±{ºQ@çõñÿVS@ÉÜ3!ª	S@\rb=_x001A_I@_x0006_g_x001B_'Ü½S@_x0008_w&lt;lÂÃN@Q_x0013_wÊ_x0012_TI@Û+×_x000D_ÿ@T@÷_x0014_0²U@Â©ß­%àI@«-_x0017_ø§S@ß_x0011_Nfñ_S@ü _x0007_\0S@ðéì_x000D_â2V@Ò=À_x0006_ÙT@Ò&amp;þ_x0019_ZïT@¬_x0008_ÈÉíR@T[_x000E__x0003_lP@&gt;Þß_x0015_÷mG@lÀ*_x000B_!_x0008_R@¶_x000E_ì4*R@^ö_x001D_I`I@¢L0S@nLÇ¿_x0001_¨U@þ¸_x0019_UrS@õd©P+#T@âPt?0ÂJ@ã_x001E_ýñgêQ@_x0013_OÓ[õ_x0002_P@ÉfQµ_x0003_	´\T@¤_x0001_ì_x000C_L@~hèìÆN@-_x0016_ºtSºQ@1lþt£mQ@á®ßª¶Q@\_x0018_CuÇ:O@ßY_x0004_ª1¢V@Þa^IiS@¡éü_x0007__x001B_X@T_x0015_&amp;Ç¹U@_x0018_~_x0003_S@9B_x0010__x0001_L@í×FR@Ñ\_x001E_QnT@ÆJ_x001F__x001C__x0008_°P@Øì_x0005_ËO@gäÍwßÆT@ÞâÃë{ÜO@_x0002_ Ô}_x0001_[V@Üý'ÛM4S@Ô_x0013__x0010_NoP@bûÈ¼NÞM@wu­_x0010_°R@µ/g=½M@5_x0006_:_x0010_ÄS@w_x001B_Íw_x0012_ÖQ@9ÝùÃd¬Q@tö¢È`N@8ÕDb-:U@Ãb_x0001_(R@ÇÒÉ_x000C_W@_x0001__x0002_âî_x000D_ÚäS@&amp;Ë8_x001F_W@^àÃók_x0004_T@è ÷_x0006_ïR@f9Õ_x0002_,S@ý_x001B_NÔÎËR@_x0005_¨Ð6¡#Q@ø_x0016_í~ÎP@F©ïõGÆS@_x0011_T_x0019_ÚÛ²P@ÞÌ%à½7Q@D^DÞ_x0016_U@1zt«òR@$çåGÁbR@A¹³#1öR@NtdøR@+µÏöIxU@Ö _x000F_O[T@\9Ò²I@ëÊ^_x001C_3/U@æpÐ¡F@üæ^÷_x0006_O@jU8±²R@¼_x0014_C¤I@À=9Æ,hU@_x0008_×_¶ËÛM@Ùì÷vúP@³ÀêA¬R@_x000D_Ø_x001F_Ù&lt;T@þ_x001C_kªV@tÆÛ_x0004__x0012_S@l+s[_x0001__x0002_ÂQ@æ{9uÆQ@Î$'_x001D_%9P@wíÞ_x0018__x001B_H@ ´½tNÌW@räf¯ÖØQ@®_x0007_MÄ3QW@þ.Hå9_x0002_U@°¹Ä¨?äJ@¢_x001D_hÐ5P@Æ_x0002_³6¸sL@]ù_x001A_ÌeS@1_x001B_b¤S@o®¨mS@ò_x0012_Sv&lt;vQ@_x0005_CÀÐ)S@_x0001_å!½HL@¸_x001B__x0004_°[_x0018_R@_x0001_xC:`U@wì·N9_x000B_T@à:_x0006_¬èN@_x001E_òåäR@G_x001C_i_x000F_U@_x000B_´)n_x001A_T@münûW@&amp;6_x001F__x001A_S@f1ô´ÁQ@£º_x001A_0£P@ú?²ÐÔS@QLD_x000C_å]Q@uïNé{R@¹±ÿt_x0012_ßQ@_x0001__x0002_Ô_x0010__x0003_;aV@ÇZ]_x0013_P@'Ù#.ÿlT@;yä¥x·Q@ËáÇ|&amp;iU@_x000E_F©f¥ýJ@CÃYPR@^Ì_x000B__x000F_L@zgGù}SN@=Ì_x0003_&lt;¤S@Û_x0018__x0007_U@E6ù_x0018__x0016__x0006_S@æ/×¤L_x0004_O@ab{ûàP@rUÁ_x0017_°öM@boj9óûH@#£s÷ÆT@Ù·FYò4T@_x0001_~lÕG@Í[%'_x0001_Q@©ÉÚ£_x001A__x0008_Y@_´¡8[P@_x0018__x001C_U;¢T@dçÅ_x0002_ÈM@_x0005__x0018_|ZÎYT@¹û6[ÚU@_x0002_¶5i¶­S@ý²_x0003_ _x0004_P@ó AtÐP@_x001F_+_x000B_·eQ@	Ó_x000D_{QH@]Ø_x0001__x0003_ù_x001C_S@ï_x0008_®²;Q@mÄª[Q@N/"7»_x0016_S@Àwfõ¿P@_le_x0004_;+Q@¨+åz_x0019_#N@XUSIÈN@æiæSôT@Ë{¤¿QÃS@â^f8#¼O@Qb_x0007_&gt;/_x0011_V@gÚðp²P@zÜÛbP@_x0005_&amp;¼lF¨S@Kªm½¤xR@ÿ%NÀoVW@þ¶]¼_x001B_½G@Tväæ43H@æ}&amp;,"QT@xª2¦U@³¤¤	±P@Î_x0012_ÿ ¸N@i'écáÛS@Áä_x0007_±S@WEP´3½P@_x0017_º2_x001F_Ü'P@Øôª_x000D_L@mTü îáV@ç_x0016__x0013_P@ ¦Ö_x0002_[ßS@%R-®_x0006_&lt;Q@_x0003__x0004_iÈ_x0017_&lt;T@Ty_x001F_Uô&lt;S@ÉE½)NõS@ó_x000D_XxZ¬U@¨¼ÁW S@²z0­ödR@1¦Þh4T@¢¹|ÖXS@´ãº°.L@³SxfQ@Á_x0008_­)_x000E_S@V£vÅªS@ÆéA_x0003__x0011_P@_x0018_×8fZâQ@k_x0002_((gP@ê&gt;ë°$¬V@xT_x0007_wcuO@_x0012_ÞçÛ) I@?káåR@\Lb§P@_x000E_é_x0001__x001E__x001A_R@ü×ÉJL@ö46è_x0017_U@\±_x0002_ÈnR@_x000E_oî¤vQ@_x000D_J_x0006_#6mR@Oj_x0002_ØQ@Ó_x001F_ÐgNU@_x001C_?!y_x000F_ÆP@Qûþsh_x0010_P@&lt; ¸è&gt;S@@_x0007_ó%_x0001__x0003_êR@¹æM_x001D_kR@¥NÀVzAQ@_x0015_¡l7P@·_x0006_¡ÇèQ@}_x000B_À}_x0002_P@Á°ÙKÑ¢T@ÚJ_x0013_}_x000E_T@õÑ_x0012_T@¸~·\ÄèS@×ZË_x000F_ÌQ@}ÁG;_x0002_ûU@_x0017_ù_x0002_òQ@_x0006__x0012_»ß¿?N@¬a¿½åS@ô8Q_x0018_T@ Å@_x001B__x0002_ÀN@ÿ´ qüR@¨&amp;F¢úM@(ÔB_x0002_T@°e_x0014_&gt;UôR@Õìæª'aP@{3h$°N@L2_x0014_x§R@!uñ_x0019_¿@P@ëäÆ¯ä_x0001_S@ Q_x001D_µVcK@þ_x001B_÷¶¯\N@#xÄï_x000D_P@ô"³´ÿJ@ÝèÕ²Û/Q@m¶W¸aT@_x0001__x0004_D³¬»Þ#R@Ö_x0007_Æw*_x0003_T@_x0002__x001A_} M@`¸^ÂÑ:M@úèépS@6ä\;ÐO@ÜuoùmÄO@5±ç7uQ@â_x0017_Wm_x000B_=Q@$GÇ°F«U@m¿lðÔóS@H"PÚJS@Âý_x0011_U@,iu[ÞO@_x000B_/(7W!Q@ÎVûá´Q@rWÉm"U@¼E"_x0013_Ã®N@ÝÓ}UR@È| _x0006_mN@ïpÿG'¾P@ãáæM¶T@õ._x0016_«P@W;@6^R@O_x001D_Cc.V@ä_x000C_tiáP@û_x000C__x0012_õM@n¹`õrðO@®f4£_x000D_áR@^õe÷_x0019_U@zp¯_x000B_H[S@ïÍÓ_x0001__x0003_'ÈJ@lxàH^O@WÕñDjQ@ì¬æ/Ú{K@µoKÃT@_x0016_Ý(g:_x000C_T@¨r·¯æ³R@!¶]´Q@G_x0016__x001B_Ü_x0012_kV@_x000E_^;måJ@¸_x001E_½îSS@(ª-_x0008_ÅóT@I°"°HV@tÚý[³_x001E_N@|ï¬È[_x001F_T@ê:_x0018_­­íP@#ÿ bEÀU@_x001C_s	_x0018_Å_x0004_U@(,sá_x0003_9M@Øy _x0008_L#R@[°_x0002_L'_x0002_S@1ÈGì_x0014_-R@Ð_x000D_5jä_x001C_R@,â·á#T@C.ôAT@Ö¸_x001D_¶·÷O@°){5¦O@Ô®LìR@´_x0015_Ü+òL@7+tv_x0010_JV@Öö8_x0013_ZNQ@|Rª)i´O@_x0004__x0006_¡_x0003_f¢ÀR@ÉóÇ7kT@_x0007_táÛT@&gt;ËáªÉS@I3D*ÄT@ÉîC_x0001__x0002_P@äÌ2f_x001C_Q@_x001C_ÄAQ@¸9ÞÞ@ÃP@_x0016_p¾øP@lnós_x0006_YR@[2=¯V@O?à\(V@¹L¾ý ÆQ@{ÿÌ_x000D_R@Ñnß´ÁR@^ I|í¹O@3ó×¦ÍS@]r/Ã¡¼P@x_x0014_$×S@_x001B_1fxW@S@,Õ_x0005__x0004_tÔR@tFäcÞM@¤éÇÈÒQ@u_x0011_¤_x001D_V@^ÜEª)ýV@gw@_x0007_ÑÐU@_x0004_ªÑ¬û¸P@\Ì_x0018__x0013_R@°F_x001C__x0001_¯J@ª_x0002_ _x0004_îÓV@_x000C__x0019_v_x0001__x0002_ ¦R@¹.ZgT@¶ÓÈIúHU@ñoÛ]!¾Q@¯_x0005_sºî+R@mGkß^cS@Fõ@a_R@¦ô°ÿVJT@ï:bc&lt;QQ@3_x0008_Ü2õ_x000C_R@ Ö¹Ä_x0003_$U@/_x001E_(©øR@~MmÓ_x0010_U@èdàtåU@ºBG_x000C_èYQ@»A_x000D_Î¡_x0019_V@{Io&gt;T@¯Â_x0002_¥8aT@]¬dS@*D^LsLT@?«è»T@ªDUÎ¿Q@ðüçÂyäN@~H$úúL@óá_x0004__x0016_Ö$T@&amp;O7_x0015_W@`0W¨±K@Îô;í Q@&amp;_x0015__x0014_tÝR@ÙÉ&amp;T@¼ ½Y_x000B_æK@%7·tES@_x0001__x0006_=£ÞI@±1ðÛ¼âT@À#é2Î_x0002_S@)Y¨_x001D_UP@ù_x0011_6L9U@«ÚTë¡Q@_x0015_4ì$ÅQ@Ïvy@dpT@Ã3IÇÈ/P@õË·VR@Ï8õ½ûQ@þÒÑà_x0013_S@Í·¢îÐ¯Q@Â¶ÛG_x0011_TP@ì~Õi¢bT@Â_x001B_ú_x000B_þR@º_x0003_FEÜÍH@5[åV_x0007_ÉR@¿_x0015_»_x000E_X@»{aáÅäQ@ýÆI¬ÞN@Ø¢u+VI@m _x0015_8T@_x001C_¢3RO@*¡IJ_x0013__x000F_Q@zj+*ÔP@C¶_x0005_"JQ@¼b¿¸ÇT@_x0008_aúÍT@çvÑ¦{mR@_x0004_C.³ùÓS@:N_x0001_p_x0003__x0004_¥S@´Q_x0010_r_x001A_P@;ÞëtgR@x·dò'_x0019_J@²ÜÀ_x0018_NT@¤_x0008_S¾kvK@_x000C_¼ÓÕ~_x0002_R@_x0003_l-5JH@zzÒxg¿I@n_x000F_0ImëS@$¯'Â±àR@;Aä_x001E_ÏL@Ç_¬òE¯U@¯ª¸%´åQ@Ú_x0013_êë:L@WÏwºîR@;/Ý/- W@2üÑ*U@úéö³_x0015_P@f³@¨M;Q@Mù8(²ëR@ Û_x0010_mqVS@_x000B_JïJ\V@Á-¼D°ôQ@à±T_x0005_éM@2_x0001_·!G1U@âÄÃ4Z_x0011_V@]_x001E_³´¨R@^É\á1T@¼´À+^»N@ö¸g_x0001_UO@½4Ñ|_x001D_Q@_x0001__x0003_5_±_x0004_ÊÍT@¶ñs&lt;1¶J@àËÏfßP@g_x0017_¡_x0010_ëQ@P_x0013__x001B_k«pN@ÖkT®õS@_x000D_s3e	S@ÿngÜ_x0017_T@::8XáýU@Ä¤ÞÙL@?}µà1P@_x0014_ªvéQ@Ç`Õ_x0002_í)Q@´tyO8%P@_x001E__x0007_ø?Q@$uBn·åN@~éR¶ÓI@_x0005_C_WT@~Ö¼/ ÃI@cãîI_x000F_aT@Óé_x0004_þeU@îôvc]R@_x0008__x0013_Î e_x0015_T@Üø³_x001D_S@´35_x0007_%P@ZPN¯ø´N@æ_x001D_æ)Z°U@Iøén½_x0007_T@_x001F__x001A_O®RíR@ü*;_x0014_P@ÚÖ/¼Q@5¥©k_x0004__x0006_-R@Ø*¯_x0011_ùN@_x0007_Ô_x0006_ÓKñR@ÎÒ_x0008__x0002_aØR@Ê_x0012_h°R@øop]:úO@Y"²ò_x0019_±T@ñi×·º_x0016_V@$×Ñ­T@â;ü[·cS@v"ûÔ_x0013_òR@Ë_x001C_ñ0®.Q@&lt;ß_x000F_ëT@-M{µôèR@_x0015_Ot´¶ÀS@¼±¾_x0003_úP@ä¦w!×ïO@ÁMr*_x0010_U@ò°±Å({M@_x001C_5¤'R@ýdÔ«_x000F_ÞQ@.¡£_x0011_-ÚS@ÕÚ3JëÕS@_x0001_³_x0019_%·&lt;U@*(_x0014_^s²O@Ë¹_x0017_ø6âT@R­Î2ò_x0015_O@&amp;^Ä]nV@_x0014__x0016_&amp;ôR@µø¡à\_x0005_U@óm_x0019__d]P@3_x000F_,}T@_x0001__x0002__x000B_PÔJÌYP@ÊY*ÞTN@\~|ÒO@«&lt;_x0013_MÞwT@_x0016_sæa2T@7Wä3ËV@_x0018_¼_x000F_FR@ûf;_x0005_Q@³PØS@ýÙÅÙOS@ÞDuÀR@TÀ*RNDP@_x0018_½ÏÅ_x0002_U@ßf*ÁÝ=T@J$IDuT@5º_x000F_ÚIòR@ÿ_x001A_BÛ4R@@ÿ87G@NÎ_x0014_G_x000F__x0015_V@ïøiÇþU@_x000E_*Úwm_x0018_T@Ê|O1\S@@_x001D_×O@ö0"ólO@© ô%~V@_x0006_§æá_IO@_x0004_dæÄ¶íC@%ò!¼J@WóÖì¥_x0002_R@N¹ß:L@Ûý:UÙT@Üs_x0001__x0002__x001A_{Q@P	[ã~:S@_x0016_³_x0012__x001A_ºaT@n.å·P@g¶ã1U@MÛìÀ¨ØT@*6í{ ÅN@Ì·C¯²&lt;Q@û]_x001F_US@ÐßºX_x000B_©W@ÐÌ\}¯M@YÂ_x001A__x000C_9?V@*Á_x0018_tHS@©3wÕIG@_x000E_ÙyÑÖP@_x0010_xBJtÛP@E%5?ÐT@_x000E_Ñ8_x001C_µP@¶_x000C_	(ÉM@_x0006_ïþÖíHN@L_x0005_f]aøU@_x0010_;fà+J@U_x000B_ü·cÇQ@»ée5_x0010_7U@2_x0001_ã¬_x0012_nQ@X»`ÎòQ@Êô±ÕÐìP@2e?KxÙR@ÎdD0Ô=U@_x0013_I×_x001A_N_x0012_R@_x0008_9sé;J@G_x0014_èÆR@_x0002__x0004__x000F_PIíK6P@äï^&gt;_x0016_9T@_x0002_w=z¢Q@ Ô°Ú¶S@Ô§ð¸S@t_x0003_ÈW_8L@ÎÃúaüT@¼tÕ×_x001F_DM@gI»9¼E@&lt;&gt;¢M@=*q­ð_x0001_T@fÝÖ_x0019_m°T@bSSÅ$ÊS@æÃ/þ¤O@ÞeûjBU@2_x000C_0ÞË#W@¬&amp;_x0014_?xP@¨,KTSR@co¾eìvU@y7X_x0016_/P@b_x000B_ÎHáS@O{5_x0001_ýS@ÔbV&amp;çP@_x0018__x0001_÷NQ@÷è_x001C_`¤Q@&amp;0&amp;,¬vR@P9YáKiT@þOsî×R@60$_x000D_cP@QáV&lt;~1Q@&lt;_x0002_ÜT³RV@m{ _x0002__x0003_ÄãR@ÉEØýëLT@vURp_x0001__x0018_P@çWE±S@T¿bê±¢G@É÷»§&lt;T@¤×$_x000C_R@Ö!ý7áR@`d_x000F_tQ_x0006_N@Ç(h_x0006_âP@#_x0001_LnYQ@w½Tl¡´R@A4«_x001F_UfT@_x0010_Æ!	Ý°T@qfûe²IQ@`ò#øDËQ@_x0002_¢YÖç¨R@¯ë~Ä¢ Q@ãÁ_x0007_	»òS@êÒÇ¸S@£Â/{ë×S@:&gt;ÓEÅ$Q@å·CèðOQ@sm¨R@ÏÂe·GU@_x0010_áþ_x0019_S@LÇp_x0016_¯S@B_x0017_ì-àHT@ì¼?öçMP@!²as¾S@¡ÿ"_x001E_D+R@V×¢ÓîK@_x0003__x0004_²%§`_x0003_ìQ@C¿ÔóV@Æ{|+F@6-m_x001A_¨M@_x000F_í5§_x001A_¯Q@è¶°zlÃK@_x0005_;Ù .P@£«_x0001_[`¿P@çÒ_x0013__x001D_ÑP@b%§PR@£5_x000D__x000F_þ_x001B_S@Z@!ºY,Q@0/W_x0018_O@Âv]Õ4_x0001_R@¥yYÇuV@º§áÐ%ÉN@á¾â;nµP@_x0014_Q_x0011_^ÛO@_x000F_/ì¦P@.!skóU@óÄêA5EU@$è®~K@G¨_x000C_ä_x001B__x0019_S@DêkËP@_x0007_òG¹íW@Rµ6@ÔI@@Ù¤ôzK@*¼9wðI@BöAY@G@_x0002__x0007__x0015_J@im_x0002_ÞzP@þß_x0019__x001A__x0002__x0004_q_x000B_S@shEÓ0ÖR@´_x0005_~JQ_x0011_T@Ê¢(«Á~N@W_x0011_&lt;R9T@áê-d=R@_x001F_ÞEñ'ËS@_x0002__x0005_s½´¿Q@¨wQ¦RR@"GÌQ@Ñ÷úLR@J__x000C_HK@í|_x001F_W&gt;¹Q@jP÷t!T@ÌÓiü_x0016__x0005_T@?ÓùËLP@Ôä)_x000B_S@®ØUcÆO@²Ë¥­Q@`]_x000C__x001B_hÉR@&gt;_x0001_pAÈ¡J@j_x001B_Þ_x001B_]R@&gt;lÈA+K@¶ 	µ³@I@D·7_x0013_ÊR@Ü¼&lt;¢vFO@Ñæ_x0008_1¹IT@p§*F@Ö(BU@_x0002__x0016_-á3ôS@ðhh_x0002__x0003_MN@#æH½s¢P@_x0006__x0008_vdY`S@_x0014_ìÁu7J@gsÒyÁQ@PÆcO_x001A_õN@_x001A__x0004_ÂÓüS@g_x001F_½·L_x0006_R@ûùb7+P@$v©gìT@LXV_x000E_OV@h_x001A_t_x0019_³T@_x0016_Ö{_x0003_PR@TßùIòH@[à,	_x000E_kQ@½(õyG	X@_x001E_9æy^ªS@¯Ò&gt;JhYU@:p9§­O@Y£þS@¯¸nx_x0006_µR@¬ò@uP@S§kéP@)_x001E_ÉàâSQ@ÆN2À÷P@ì_x0002_µÍQ@EHÏøì(P@_x001B__x0001_UW©[S@&lt;R÷8ÇR@@#_x0005_ñrU@[_x001B_È.6NR@¦7&amp;1_x0007_S@ÄKãXÿ,M@±Gó_x0001__x0008_ç£C@Ðlf4T@_x0002__x0008_¢í©P@=Õ¯_x000C_oN@Ô)ê_x001B_ÄËT@hB_x0018__x0008_nV@ì~Ã_x0016_ÿ¨L@_x0005_¡aÀú°S@Ë_x0007_ê/Ü!Q@ò_x0010_Røc`K@6ï_x0005_´å\S@`n7ØPS@V_x0008__x000B_2z_x0013_Q@ÒßlÌR@ÓÂ_x0006_&lt;zQ@¯OLÎDQ@­OiÿøL@[T¶¢ÈJQ@_x000E_GR@z6_x0006_º_x0006_S@ºæ@¬ÕP@Â,¶ç¿ýN@_x0003_°_x0014_ÒÁÀQ@_x0001_g¿±EO@$&amp;¿iíU@FÓ&amp;LA^M@íêV@îaP@*_x001B_vp÷_x001E_K@Ä¾É+G9K@úCä_x0004_»£R@å_x0013_e_x0002_ûüS@×H|)ñ'T@_x0002__x0003_ßÃ±¬°Q@_x001B_øÿ×¦Q@_x001D_Wú»R@ Rµ_x000E_R@§_x0013_¸2ÚQ@ÝÐBáÉiT@¶_x0007_ÃþªàN@tìBfV6S@Ì_x0007_êóÏäP@_x0004__x000E_rwÒI@^@¯v¤P@_x0006_ÚáT&amp;R@_x000D_KáïÕåP@`_x0001_þßjXW@ºàß_x0013_ÎTP@_x0006_R¤·9_x001E_O@üÖ_x0014_B¬EM@2CY;L@_x0001__x0015_^+Ó8I@°_x0005_[Ê]K@Ö_x0011_î[R@n ê;û_x0001_S@Æ4ò4|µO@5/6étOS@d)Edñ!S@t_x000D_?$aOQ@çì%*¡S@/ÌùÂâÈS@tEþ¦j-R@ìLÛ»wÝM@@¬ýÅÈ_x0011_M@¯i$_x0001__x0002_¢R@_x000D_5Çç5_x0008_S@%æÆô@H@_x0012_Ð_x0001_õ\/K@Y_x001A_3_¬eP@ÏF¡;Q@ îë!R@&gt;_x0010_°-Ñ_x0008_M@mIDeR@ø²­c|þK@xSØâ_x0011_M@Æä&gt;_x0002_O@ÆHÓ_x0001_7V@á_x0016_oL_x0012_P@_x0004_;_x0019_è_x001E_£N@fÑÇÝã_x0007_P@=_x001D_èö®I@mV_x0005_ï_x000C_T@_x0004_ZxÉl½K@ËoÝßº¯P@4_x001A_N0_x0003_S@_x0012_(âíI_x0002_R@&gt;ÑbÏRrR@_x0008_&gt;ª_x000D_ÛQ@¿G9vOoR@ÊòÛ·ÇO@Unî3²T@UFñ0R@Ý"7_x001C_}¯R@_x0015_fç+ú\P@"_x0017_ÕW_x0005_R@¨±46iS@_x0001__x0002_rÇwþ@R@h¬]çéP@&gt;_x001D_ùJÀvT@)Â_x001B_"_x0006_R@&lt;µWU;;S@h2#VûýT@x_x0015_R@B~GµKN@J)7ølUS@Q©_x001F__x0010_ä_T@_x0005__x0008_Á*E-Q@¡¿³e9W@Ê_x000B_Å[P@2ªÄ¸R²S@ña¢&lt;ÇP@¥}p§^P@_x001C_ºú^ÇsO@Ð­_x000E_M-±R@&gt;_x0012_%@3£R@ ^Lµ.XL@·VÄ7dyV@4c_x0017_/Q@ÂD_x0008_á3R@¯_x0013_i¶8sQ@¿&gt;[Ðt_x0016_P@À¾E_x0011_ O@7ÛFÀ_x0014_àU@oÇfKrGP@NÉË´_x001F__x001C_Q@èÁiìÕW@_x0018_xó_x0010_dR@q¿_x001A_8_x0002__x0003_¨OT@-îÁ£rU@"Ìcc_x0011_CT@ëæôÁR@¬fÍ_x001A_FL@ÖR_x0015_æÒWQ@_x0016_D{¼_x0006_P@¹ñ}_x0001_èS@îsîÖR@¾ôVªÉT@ù((=2RR@*_x0008__x000E_{rÆP@ú²o_x0008_ò¶L@Ùs»¹ÎR@Ú8nâÑÆR@æ¬BåXlS@¨á_x0012_=ÚS@6n^OÈ¥R@=ú6Æ*5R@zµÇhR@èÐ#å_x001B_U@ænMU@j{_x0003_®)M@T¾ÑÛ¸ôK@Jå9{èL@aïæÙÑ_x0012_S@´þnq²L@1H&gt;Y×V@åæ$7"nU@%Üu¹}Q@¶wÿ8_x0012_S@_x0002__x0006__x001B_c#T@_x0001__x0002__x0010_UËßó&amp;S@$Ä.,$ÎP@1}¦jÿ/U@Ìtð`S?K@hÃØT8S@qU³OÎ¹S@0×^¨V@®s__x000F_QR@\£ØÁQK@ZÀo_x0016_íÙQ@8.ÕÿT@ißèC_x001F_P@"õ¢ÿçR@XÖ¯KÅT@ZÁúÂ?U@{íµ_x0018_	P@À°´T_x0018_¦P@=Õ§¥ET@¦Ç/x_x001A_S@®r´T¢öL@0F]ÉLQ@(=m_x001E_EU@ßÉ\í6S@­i¶¦{N@?¬ÒØ:Q@P1AjãzU@Á (%|P@\_x000C_pR@Ó7çAP@IÕcÑÿGS@ªC÷$jIJ@&gt;A_x000E_(_x0001__x0002_*óT@_x0014_y_x000F__x001B_sT@Éò90R·T@è#T·®5S@öE´¡?O@jà1xIM@ä®¢lP@Ä(r½!P@!a[iÁ!G@=Ì1&lt;_x0017_U@pxÎ_x0005_)ÎK@µ_x0006_`&lt;_x0003_ªR@¦ºJL@(X:­R@|ì_x001E_B_x000E_P@îlô_x0008_T@Ì_x0003_¥²FÊK@xrtð7_x0001_S@&gt;©*àHhS@ñ¶?ÄJU@jÓ^¦è_x001A_L@6²à¬J@_x0010_4á;wU@4.Ùï¶Q@ã0Ë`Q@¼¿¿_x001A_^J@Z!aÝO@7)«_x0013_½ÕR@îÌQI_x0014_VP@ç$-Õ_x0017_R@~rã¯5ÿL@âãT_u_x001B_R@_x0002__x0004_&amp;D_x0003_o{O@0\ñ\N_x0011_P@ÿÚ«á_x000C_V@G&lt;&lt;_x0006_åQ@½v©eO@ÆyÜ±ÕQ@æ¥\ÏO@,(?¶_x001A_}P@ÁCW*X@J}Óª`ëK@_x0006_C ({_x0013_R@_x0010__x0010_ô{êÊN@ïÏÈ¢S@dC²BuÞH@_x001E_3_x0007_m[J@_x000E_P_x0012_¶ÝÈP@ò`9&gt;KHR@ÚèUõk)T@Em2ð_x000F_gS@=Ú_x0006_¥îS@ÖøÎ*|´J@º¤Es.ûS@Ô.;T÷ÃS@A f&lt;\Q@ÿénvæ?S@¸k#ãuG@?¯·Ç¡&amp;T@_x000C_cbiñÊR@ªO_x001A_ë_x0004_Q@GÖ¥ÿæP@¹CÜ¼R@_x0001_ùt¥_x0001__x0002_ï_x0013_R@Úï9_x000C_¨ìS@°o¾DQ@Jlj_x0013_ãM@waÐèv4V@¨Ç]¸¡UO@èÚ-^fO@Ô:_x000C_«S@zÒ°ÁúºR@_x0014_Ö@æF³O@_x0014_Ø_x0003_pÔQ@6_x0007_&gt;Ês¿R@òQ_x0013_;N@­xU9¹T@_ûvÈ2ÅU@h,I_x000B_ÌÃS@ìRÙîK_x000C_U@ïLK	#²R@Ö3fæR@ù¬S=P@_Y)+_x001E_Q@Ý»te¼R@IÄ¨_x001D_&amp;cU@ü_x0007_TëÛÞQ@l´OU\M@7IÖw_x0016__x0015_T@zVôi\UN@zùXó_x000C_wN@Pô_x0013_}_x0014_P@&gt;_x0018_Ù"_x000B_I@Ëé¯S¤¹R@¯kSS@_x0005__x0006_Zp_x0002_q¬N@ö_x0019_ë_x000F_	L@6p_x0013_M;Q@_x001D__x0012_\/ÉçQ@q(ô ¦T@6´TãO@&amp;&amp;bÖÌ1U@_x000C_flë#¶M@åØ¿ZR@_x000E_cø!óO@­²2WêèT@_x000E_È_x0001__x0012_|Q@Ó.(·yS@[_¶ÿ=@Q@,¯z´!R@÷dýèm_x0005_S@´©qê_x0010_.Q@.Z_x0016_äW@ËR _x0003_)R@N7àÀO@0_x0006_[ìT¯Q@â_x0004__x001F_VOT@¨ro"~R@ìæWâÖS@-en*É¹Q@{!7sNIW@~Ò´?ÇjK@_x0019_$ý_x000E_'J@6Ýµ(ßP@*Q dR@2Þ´êR@&amp;cmã_x0001__x0002_àV@xÂssþO@gcli¹_x000E_R@v:Ö_x001F_½+S@å5_x0017_Wp¸Q@×'Ý%}ÄP@ÍÆf_x0012_R@"t¢À?R@;¸À÷ë	Q@÷KjS¸V@_x0010_°ìÿlR@=\ÄË_x000F__x001C_P@¨§ÂBDN@f_x000B_£«JS@"*$_x0008_aQ@F~gDêðR@ZÂß0)O@_x001C_I]e¹:Q@@Ë ¥±R@ôèç9T@:¦ë_x0006_ù¥T@_x000C_ØèbG_x001F_Q@_x0005_*ÚcAQ@&amp;.z¶_x001D_óJ@y,GÀìQ@ÕXô9PR@\Ö{´MV@_x0011_·_x0003_Z±R@zé!¾N@Sý7BËR@paÍj-G@.»ÒöJqJ@</t>
  </si>
  <si>
    <t>d257d1d0a6bc19530c50183495c13a56_x0001__x0002__x000B__x0017_xÛBQ@¢r_x0001_ÀCFM@%¶½P@eq±â3S@ð{Í[&lt;M@K,æ	AS@ÃýN6Ï`V@:j2)_x0012_V@{xÕ_x001A_ªU@zùj+îPM@U!_x0014_ø£Q@yÎzª¬_x0002_P@t_x0016_¥+_x0008_T@ÕÜ	ý-S@Æ_x000E_ï÷µàL@|È´éßðU@I²#_x001B_«X@Q?_x0013_O_x000C_S@A³Òv*¢Q@7^	°R@}EìÅQR@«|ÉP@ü_x0001_w|%S@amÅÃ±T@ÍÚ@#cñQ@?_x0014__x000B_£÷=R@h_x0004_¶«P@î9#|_x0006_U@_x001D_j×{ÙºT@"c.Âz×T@Ì×_x0005__x000E_ÙP@ñÎ¬_x0002__x0003_qQ@U_x0007_»èÆS@û_x0005_ÿWU^V@¶þãNH@æº6¯òæO@Â_x000C__x0015_)'S@ö«oÂ]ÔU@Óá!!ÁP@èÚ¥íO£Q@øJìÓP@ ¥ÓË-¥L@¢BUÿq_x000D_N@äÞ_GÅéH@@±_x0001_¹lwS@¯°ý_x0011_oS@&amp;_x0005_2â;§Q@Ö"XÁÁV@&amp;FºiñS@þp½'Í_x0002_P@ ÐP@_x000F__x0004__x0019_ R@yÙvë_x0016_L@_x0010__x0018__x0018_+-O@ê¼ôýrªL@_x001B_2ô^¤qR@ §`¤¬R@lça@P@^êë&lt;âL@._x0013_³±KsP@N_x000F_g_x001E_AMQ@d_x0014_ìêÒH@¯,hTP@_x0001__x0002_ô0_x0002_¬©òN@é*à_x000D_ÖIR@!_x0002_­_x000B_YQ@óÙqT@é4D&gt;_x0010_{P@»IC âR@ìA&amp;_x0019_[P@ùZËQ@G¾_x0018_POU@Ñtw_V@)U%ïR@ßQÆ|ÐZQ@ÀÞ_x000C__x000E__x0013__x0013_Q@Ô_x0004_DþÌN@_x0012_qè©Ñ_x0019_M@&gt;&amp;_x0003_[ã T@_x001F_çD½ócW@¶ê	µFWM@)]Aá_x0017_T@w=ÔpÿQ@j_x000C__x0014_d*_x0001_U@¿^OlîS@9ò_x001D_R@²g_x0015_iÀçN@ß_x0001__x001B_7å³T@6_x000B_Üb?_x0012_Q@ÆÁw_x000F__x0015_®M@ÂK&amp;_x0018_:ßJ@Vðo_x001A_·ÅV@_x001E_Éµ£±U@C§¬Oõ,T@_x000B__x0015_\_x0001__x0003__x001A_R@üèàº}qQ@.µµÏÌæQ@_x0008__x000E__x0005_M®Q@L_x000C_A_x0015_xP@)|Aµ_x000F_Q@_x001F_¦_x0014__x0002_jU@£à\î"_x0014_Q@´7FÝVO@_x0012_×øG¥N@"w)£ÖT@·`  _x0003_ýP@êù°ð_x000D__x001B_F@`_x0007__x001F_*.J@bA¾gíÌM@_x0017_-}ÝT@à^Ã¯y_x001D_O@æÄÐEãoW@cÐnI¥S@Éÿ6&amp;ªT@_x0007_&lt;	?ª¼R@ðÑWO_x0019_ùO@rÑÎ_x0004_DÜN@ì_x0001_&gt;)GÄL@ùo_x001C_XM@_£ËAU@Þ,pêâ_x000D_K@¢_x001D_9Cw¸S@JBxh¨ÈU@Þ§àÅà2R@¹6È_x0016_åD@O0=_x000F_bQ@_x0001__x0002_H[Ìµ_x0015_VU@&gt;êú´-S@9DTRPV@_x000B_B_x001B_Ì_x0014_ÄQ@dC65+1Q@þî_x000C_6_x000F_5O@fÈP_x0002_T@¦Ý¥âEÍS@ 3%_x0001_A_x0007_R@_x0004_ÿg{°O@wÍé×-R@gnÜøëêQ@»òvPx6R@_x0008_&amp;Â¡Q@² 5îÆðR@Ia^T@ÝKÅB|V@õÖ=TO@Íæ3}oN@:9¿tGS@/?å_x0012_R@fÙÞ*_x001A_O@&lt;_x001B_À.]S@.·ó`vM@Õß_x000C_BâÉP@_x000C_H"_x0014_e`Q@ß#éÑYªP@å_x0012__x000B__x001E_¶_x0008_R@èË±çq_x0004_I@Øê+ïÍM@|§I7[R@&amp;»Pg_x0001__x0004__x0006_gR@®¸è_x000E_¡_x001B_S@®ê2;_x0002_T@1FÌ¿V@ìP¡µyT@tMaö¾M@ 8DæMR@NµhºQ@¡Æ·¤_x001C_ªQ@0 ®ß_x0005_4P@ÿÈ\çÝR@æQÚP/T@_x0001__x000D_¹þ;¼M@í_8mþïR@z¡|°zìQ@=Pó_x001B_×Q@SKÜ/_x0016__x0011_S@è Ý!_x001C_8M@_x001C_Û,Î_x000F_\U@tyâ_x0004_Ò@L@gæ_x001D_»7T@@K7©ô2K@Ïã$ÿ.T@(PSº¼L@dîì©ÔJ@)ö_x0013_&lt;-U@_x0003_åt]üQ@\úES'K@F¶Ý£_x0016_ÂR@âTP7 P@»÷uÛ¹¿R@_x001D_Ð%ôÍV@_x0001__x0004__x0011_yÇ({T@í×ßÆÌI@pMc_x0018_÷~P@/]_x0015_×fT@Ìçû_x0005_«N@$ænS@fw%fÙO@ZkU_x000D_ëqJ@:»´_x000E__x0010_¼P@._x001D_pÕ¨S@$J¶4Â½S@R_x0012_ÞÑG{P@SD:¦9ÑR@LøÜf¸Q@)_x0011_ðQýT@Y_x000C_#ðT@@X_x0007_°P@{iã¶/R@÷_x0003_,_x0008_R@_x001D_'ù_x000F_©T@Vgbªã¢L@_x0014_E¦|lQ@#wWÿK³P@1äA_x0002_v_x0014_S@Ç-r¼µSR@_x001C_1o¿k_x0011_S@eóÝ0å_x0005_T@ì_x001A_®à1eN@_x0018_é;LøT@¸DÃöQ@¤_x0017_­W_x000E_ôO@¯_x000D_q_x0001__x0002_/îN@2¹£åËQ@|F­µ÷ëN@´_x001A_0BQ@_x000E_Åj/_x0019_N@ÌNÌN@±¥áÏF@£íqO@«_x0018_µ$÷EU@±p¸µíhR@3oB_x001F_4vP@¤o_x0015_|ZRF@í¥ò@1ýQ@b$$xf_x0011_N@=A¼ÞQ@Â2·w_F@	CNÒühP@È.rR@)·áã_x0013_RS@Sc&gt;?©_x0003_R@j_x0011__x0019_I]_x0008_H@_x0014_ÊÕR_x0019_R@¿ýõ¤qõP@î ÔÂO@)î·¡)P@§Oj3Ñ]U@ _x000F_q6_x000C_fU@_x0006__x0002_y¿_x001E_S@lCe_x001F_ÒSQ@6Ù_x000E_ÜüR@_x0010_åÏZ	ÃR@_x000B_á*ê%_x0006_V@_x0001__x0005_©%=pÉS@P]x_x0015__x0010__x0004_P@Ittûb·S@CÉíWYíT@´{y`#Q@aÙâÂÞU@Æppi5U@)¬0&amp;0Q@_x001F_-³BàNT@²_x0014_VIÄ	N@Ê_x0005_&gt;èÈO@Ä_x0018_ s_x0007_S@:.E2ýU@·,ÞCR@nß_x001C_ÍÚ5U@ª{_x0002__x0008_à?L@kBK®üP@Fe÷$wuS@ìL_x0003_xp_x0010_Q@Âj+÷}O@¤ë_x000B_vS@_x000C_KÑÏç_x0015_U@Ò¦_x000C_óÍU@_x0010_ðwüO@ô²(ùe_x0003_U@/Ò÷;â8Q@_x001D_·óJO@_x0016_A=ìQ@_x0017_×uÌU@¦¨P_x0012_i_x001C_O@_x001D_q»ò_x000D__x001A_T@*(©þ_x0001__x0003__x000F_L@_x0006_¤µÑ·P@¹4-ÉU@ÚvÌ®RnS@ÈÊê{¤rS@ºPÂ_x0007_R@_x0001__x0007_ÜÌÞ_x0013_L@\|_x0016__x000B__x000C_ÈU@2ÊRvtP@eÕ^_x001B_êP@¬Z@Ñ3aU@s´´Ö1_x000E_R@DÃ}iW®S@QÌR¿_x0005_(Q@ÏuçT@¿Í®_x0019_ÓQ@Ù__x000F_ünGQ@ORø³ÆéS@6_x001B_ÚÑ_x0017_*T@_x0002__x0016_·tÜK@_¸Ô7æP@rHAúâóP@_ ¥àâQ@+ë¶£aHT@T§¿~bO@Òñ_x0005_®ÝMQ@õ^_x0010_|hP@üú°^ÑIK@°µBèO@¡ìÉqQ@_x001C_(S_x0006_Q@Z®UÃºR@_x0001__x0003_óa_x0002_Pè±Q@b_x000F_+3S@yaÛv58R@MÍªfP@¢ÃS¨­R@3Æ"©P@ÄI]_x000C_jN@Æ_x0013_Þ²êÏM@¾Á¯×}gS@jÄ_x0006__x0002_aJ@çð¶n¿S@Ý+AÆ7U@bäiÎ	T@}_x001B_ÁZ_x0010_'T@ËOGüFU@b"ZkÈ­P@Ø_x0016_`miK@.{Ç'U@_x000F_¯:Â¶;R@cÑÙ¬y¦S@4¾ÕÞDJ@èî(vïÇH@Òb×T×N@_x001E_bµ¢õÐR@x_x0002_5û=Q@ë^ýü½Q@àvÇU@öøßÍ«N@&amp;ð_x001F_«ÉxK@hZ_x000C_¯ÆU@³zí®1S@æÂð_x0001__x0002_¼µQ@X,/øû,V@ØÓR?V@tÃ¦//æN@N_x0014_ïSÜçU@__x000B_)§R@RÚY%Ò&amp;Q@S:JIR@9ìþOÊP@2_x0016__._x000F__x001C_J@NÎñK¨3T@jÿÊÆ"L@#X®yÈDR@_x000B_©t~ºBS@¦¨úðT@601ÆE÷J@s²ÎÈ,zP@[$ûF©æP@wzG´YS@pëè-n=U@ß_x001F__x0013_NQ@àÔîßÈ:K@ÕÍwæ+Q@,_x0013__x000D_§lM@W9_x0015_È_x001B_T@Î óyî?T@_X_x0013_,õT@×_x0017_Î_x0012_ÒT@Ó__x0004_µ5_x0005_Q@"¹vÑ_x000C_S@_x0018_º¡Ä­GO@@ùfÁÂvS@_x0005__x0008_¬^_x0006_ÎÞñP@F`üAC¨H@Ã_x0005__x0007_ïèP@ ]ST¢O@øX¾Ã;S@"íÂákPJ@$»%_x000B_.P@Þ_x0001_CC	S@hLGÿíS@6d.Ñ_x0019_Q@_x0001__x0005_ ÿ¼ÏS@¶r1§E_x0007_Q@I¯_x0006_uT@ø_x001A__x0003_=-K@_x0019_dÀ»X^P@_x0001_£^§@kJ@ì,»cL@K8+É¾÷S@7xPR«Q@ð_x001F_qÙP@_x0001_¢_x0008_¶xnR@_x0004_õ[fÝ:L@_x0012_5(òætR@_x0010_ÁRªüQ@g0¨º\J@ÎÆ6_x000C_½°J@ßÍ®ÙËT@NÖñØÒT@±8â¾æGP@Ë1_næT@,õs_ï_x0002_L@%A±}_x0001__x0002_[¶S@vZrgT@bã`:ßU@¦ñÍóéÀN@MÿV_x000D__x0015_âS@qßÂn_x0012_éT@:å-¢AZO@ó`m¦T@ýæcYJ}R@¤ {î*R@Ò+_x0011_¢OAP@d_x000D_äÒpU@ 6`çQO@_x0005_qYR@Yc£5ãÂS@ÎOßÙPP@þ±L=_x001D_P@´eUEáM@½zý_x000C_(±W@¨Û ]fI@Þ¥0fgrR@_x0008_7ù¿_x001C_P@½åýf'R@`Yï·¡dQ@	«äCQ@Y,6ÂÅR@&amp;Æ!_S@N=	0wR@_x0014_]º_x0018_Q@_x001F_öÝ_x0005_S@T_x0018_Ç£Ï.S@_x000C_(;øãL@_x0004__x0005_â3Æ&gt;©kN@µ³]ÂY_x0014_U@[èÈ»Q@õ´¸_x0005_jmV@_x0016_ÐÞöQP@3_x0003_zÄ_x001F_R@ ðå©¬/T@f6_x0001__x0001_¶T@6&lt;ö®%S@Ó_x0008_µ´$_x0019_R@RÔ±)ÙQ@è¯qY_x000C_O@¥j_x0012_U3M@_x001E_Z- (ªR@KË_x0006_Cq T@0_x001B_g¨OV@\¾ê¦êS@á_x001B_çÆ*yT@',ÎSÄ_x0011_R@Jßí_x001C__x001D_SS@B_x0017__x0002_×Ý_x001B_N@Sv^_x0010_-ÚR@¸&gt;¶k&gt;èQ@¢güR@#ï&gt;3Ç&lt;R@ã6LãP@_x0015_¥!¼ÁP@ã.TgT@r½yU+_x0006_S@kz«_x000C_îñQ@7_x001F_öeP@Ô9_x001E_n_x0002__x0005_£ÐV@í|q_x000E__x0008_uP@_x001D_/îL»S@]_x001F_Á´×xQ@_x0004_&lt;÷!õO@._x001A_bë_x0004__x0018_W@ãä¸_x001E_·_x0015_R@G9Wä)¶Q@î-O_x000E_S@_x0018_hgÀ©§Q@µMv5^CT@K#O¨_x0017_P@ço~Q¨@R@°LL2/ÖS@PÖÍ;x_x0001_S@{¾0zXV@¨9¿M_x000F_úQ@Jc¯z_x0002_ÑO@PY´·_x000C_R@y©,£P@®eAUXWO@¾¼+jãR@wáÑHvU@hþwT_x000F_ÕQ@_x001B__x0012_5ñ{T@²E_x0015_V_x001C_H@lØf³_x0003_M@vr&gt;äO@àäÇ8`T@ávãk_x0016_6U@~_x0013_&lt;_x000D_ÕiL@H(z_x0001_Ä¸Q@_x0001__x0002_n¹AF'¬R@Z_x0005_~«=9Q@e'¬Ø_x0004__x000C_Q@à]yªMúQ@_x001A_ÿ°FR@_x000C_*à´ÆT@T+²_x0003_àsQ@v]³ö_x0001_Q@:þmõýOL@y:§_x0016_P@ÛÈSÌVÚJ@£ç	7_x0016__x001D_Q@ã_x0013_)ôhQ@¦RõÝ_x0008_iS@_x001C_´6¥ÂÃR@(_x0003_þ_x0007_j¦Q@kÅû¥_x0010_U@ÚÂ®®ÿU@-:"_x001F_\S@h_x001D_¶_x0002_2ôP@Ã-§¡*7S@*dÿ¤µ_x001F_S@¢_x000D_¬[Á/L@eBMtÔúQ@ÞèWVÑùR@Ð_x0004_6^_x0018_D@_x0017_cïj*P@~_x0018_,:9J@í_x0001_ÏÈS@¸TeÕOßR@,ÉÍ÷MT@¸_x0012_|_x0004__x0006_±:U@,&gt;©Ò"L@²_x0013_`!R@^;×ÊaR@­'Åf4íQ@ñCþææQ@@_x000F__x0005_?ÊU@H_x000F_-³7Q@`ÙN@õ5²ÕP@Oz"ÌP@º9¸9ßR@_x0003_¥Vh/·R@zÀ®uÙM@to$ÞGcN@ªú(Fk_x0019_S@öV»¢K@_x0017_AR62´T@sýý_x0019_Q@ä¾}YñV@H}ê6mS@{r_x0001_÷â5Q@_x0002__x0007_H_x001B_J+H@_x000E_+ËþÄÇR@ýÉ#ÄÑTS@h_x0019__x001C_lÊ`M@"mÅL6»V@hÄ_x0007_¼bP@_x000D_üOYS@_LÛîT@ÃÓÉ6ïR@&lt;8ë9tV@_x0004__x0007_Sà_x0008_®·Q@_x0002__x0012__x000E_k]L@ù_x0018_ÍEFÇS@hüæ2J@2®_x0005_@T@Ü_x000B_£û-wQ@%_x0003_»S@ïÁÇÜÔP@Úb©ÊnO@_x0008_¨·}¦lW@¿!&gt;îP@_x0017_ÃqÁIöU@_x0002__x001E_OO@L9g6_OK@9Ò$_x001A_VS@ä_x0006_±Ë­_x001E_S@à_x001D__x000D__x0018_U@ôÖ_x0005_FÐU@.ôÿN,·S@"_x0005_ÞÇ¸O@ñö'_x0016_Q@Ô²BÌP_x0001_Q@äR¥Ý`_R@ISÚS_x000E_%S@¤/G_x000D_E@Ä¤Ë±G@B\Z_x0005_ïºQ@²7ÑC_x0014_F@¶ýgy_x0008_Q@={¯ÿçS@ÓM_x000D_ªÁQ@ú_x001D_A_x0002__x0003_°kR@úiPØ O@wò:zgS@,þGÁÈ¶R@ÐtÎ_ÓU@òAWh³|T@ýfë´AÀP@o_x001E_CnT@×îíDÐR@2¾ÞÖvH@¶i íS@&lt;îÖ7dP@²_x0002_±º$ÅS@B#mnjR@²ùJ8=R@_x0012_sÖTNTQ@C_x0005_½nìwR@_x0013_/¿ëÆwP@gyq_x0015_Q@ßìd4¥P@	'Ë±_x0006_T@_x000D_rbvnDR@Òµß¼_ÖM@_x000B_s(x/$Q@×_x0008_´âöR@ÑK_x0008_ïÆ¨Q@¡Ï½7R@Ðê.£cK@é¤#kwP@ë°k_x000F_QP@ìLÎÙ_x0001_N@_x000C_pºI&amp;S@_x0005__x0008__x0002_&amp;9_x0019_öT@YçE:S@g_x0012_}Ú_x0011_U@ÐÒ_x0001_ñ_x0012_S@Ôm&lt;_x001D_ð¼J@X-~ #UU@_x0007_ô_x0004_Þ¾ãS@±Ìj_x000E_pR@T²ÂÕ_x0007_S@W¾¦ÝÊP@.7ùhXT@(¦¨d/O@_x0014_ðYyjãP@Gµ_x000B_Ì³S@_x001D_5¥¶«_x000C_T@~¤AÐRT@ÎP¼vfD@__x0007_f×M@_x0012_e6ÀÕ|V@öâ[±3P@@Å XàO@XM_x0003__x0001_$8R@Ú6ý\pÒN@1Àíª P@_x0018_Ä_x001E_J´1V@_x000F_Ýï6PR@U@É¯ê¾R@xÄ¾Øh9S@¡.T_x0004_ùQ@ÐÞÈ_x0006__x0015_1O@¹:Ã÷U@û¦úÀ_x0001__x0002_ûÄP@UI_x0007_aÎR@®p;Zc:Q@p/¯ª3*N@Çm¢Hz®P@×_x0003_ÜÐBQ@2¹Ò=B¸U@úD_x0002_èOòM@YÛcá_x001B_Q@þ°è,`U@åm_x0017_wOÇT@_x0001_ÖIq§R@ÉÍæÍ%Q@æ­$sV@ÔÕz?q_x0010_R@Ö;_x0015_,%;T@ÚèÅN@_x0001_E[@M@0þ®¨_x0010_¹R@à)^~®OR@ Ù¥\ß_x0016_O@ù=99äP@_x0007_iuìP@rH«¦N_x0017_N@¼\_x0010_ÃB(R@íÌ_x001A_Ï_x0002__x0001_R@¶%¹¢ +S@¯üh¾aQ@²Ï_x0004__x0004_U@ #oZ(_x000F_S@Ê_x0005_ãì_x001F_ÁQ@_x0006_QcpO@_x0002__x0004_%q_x0004_¾ U@W±_x000C_Êÿ)R@&gt;5Ó£_x000E_ÔP@usv8:V@¯6/¾ÃQ@`_x0001_¬sk&gt;W@_x0014__x001D_Æ*T@ÕéHU"Q@ÔÅÉcÛ6P@UÃ_x0001_ï}DQ@_x0014_±R:}T@F¤393P@_x0001__x0006_UÒ_x0016_R@VHedS@'ú&amp;6&gt;Q@_x000D_S/¼U@f1Fº×S@_x001E_._x0006_½ÂM@OÃ¾_x0004_®	R@µñ½_x001B_NP@¯ä©}R@df_x000F_ýÔýL@eÐ_x001C_Ç_'S@_x0019_¥®;_x001A_WR@£P5åG@_x0002_¥qÿ_x0003_$N@hAkâæ@S@W:ú_x0003_=æR@]2½Þ²T@¹P_x001D_NkP@&lt;~ú_x001B_ì_x001F_T@Ôºq#_x0001__x0002_3U@òØñÄ&gt;R@|R|ZT@O¾ÊèQ@ öì°C£H@_x0008_TÉY_x001E_C@.«ßé«K@_x0014_ÉÝüRQ@è_x0018__x0014__x0019_yîL@²î_x001C_©GÑQ@òî&amp;w6S@W%£+ØñU@Ñfôl1W@¿±¥Æ_x001D_ÃU@\|]F6÷L@èìv_x000F_~mL@£Ô.#_x0017_ÕR@&gt;ÏRõâXN@_x0013__x0002_Ý×ß4U@»RªNQ@/~P	½ûS@1QµËY@7çëÜ.R@«XÓKS@}NvBP@×1)vð%T@å[sÂ·ÝQ@2Iy_x0019_P@Ç&lt;EZð~T@ú$ZÛêS@_x0002_ ðQ@b/Ý_x001A__x001C_âO@_x0001__x0002_6"_x000B_3÷Q@_x000C_øxCzO@H«_x0002_oU@_x0016_(·=ÞR@ÔïîÕ²S@ë7Î§µ_x0018_R@º?_x001F_Ú½ÒS@^_x0014_ãïàûN@ØùDu©ºR@bÖâðNfP@ K_x0008_sS@Fd_x001C_µyO@,¦GQU@Æõ}ðÏkS@L©½}#_x000D_R@g_x0008_¿_x0005_¿+R@©_x001C_ÒjWR@g¯`y»ôR@_x001F_e£cvR@¶w¯3ÈUQ@w¤6%^DT@_x0005_Õ_x0003_×ÀP@äÎæòz5Q@ï[²"Q@Â6æ±fQ@_x0008__x000F_ÀÅoYO@rßHÞØòN@	DFØP@Ð8ëÈ_x0006_O@±&lt;2R@_x0014_¯þÚC\R@_x001A_Y1ë_x0001__x0002_qnL@Ê3&lt;W­S@@:Ï_x001E_ø×J@ðóS_x0010_e«R@&gt;¸kPhQ@Ä­´¦V@_x0012_ì_x000D_ªisI@èKÞW¥O@q4Å-Ë}S@_x0001_Ç·êÒS@_x0007_QÏ[kH@ú_x0012__x000D_ËM@_x0002_ :0[R@"-å-T@&lt;(íafìO@äq ­P@´ÓætwR@_x001A_¥_x0004_MM@0_x001C_6)AO@_x0015_Ì¾fS@G&amp;_x0011_Q@Rüë?OM@ñ_x0008__x000E_ãÌðP@²g_x001A_l¨S@òÙ_x0006_¯_x0005_P@m\7Ø_x000B_ïS@_x0003_fÇÇ¦R@¯e3MS@l]ãX;1M@îÃ³ú­T@Ì¾½åôðS@_x001A_ª_x001F_ÚÞÌO@_x0002__x0006_¤e$ÕWR@©_x0015__x0008_w%âQ@Î²C_x001F_¯S@ÐÍìÂÖlU@~¯õ_x0005_Q@öz_x0004_Æ_x0006_R@û´óNS@_x0004_Mëè_x0011_P@¶_x0002__x0018_,nÎQ@ç_x000D_Æ(¾H@Ëæ4_x000C_U@Ãá.YVP@_x001E_ñ¡ùëP@¤v_x0011_¢G_x001E_Q@jq_x0004_íóéN@_]¹ÛS@_x000F_ÅgVQ@b4_x0008_	Ë"B@î§ýÉ_x0001_R@_x001B_\ðÂîP@ò³Í1O@¸C¼ä_x000F_ÀR@ÚoMsM@è=Æ_x000D_Ò_x0003_T@_x0003_j_x0018__x0011_1_x0016_R@#¾ébVR@@÷{:3XR@ÜýJ3«U@Ì_x000E_»JR@¢æ´	 èP@_x000B_-í_x0001_ Q@FìÕ_x0001__x0004__x001C_ÄR@üi_x001E__x000E_Q@¹pNIíQ@ä_x000F_(7O@íßWoÇ£P@'s ""_x000E_T@ÒË'@®¤Q@§àÓMR@H,MyöT@8WÛ³O_x0017_S@ÙÌÓP@¤@2ÿ¾S@_x0017_íU_x0003_ÛT@­ ñ#_x001C_R@é2|/(tQ@ÌVßÌ²nM@&gt;y¢`_x001C_¥P@_x0003_e'_x0005_æmP@_x000C_ÜaGF@icÈuá&gt;U@g_x000E_'ýR@vEÀ{pQ@å1é*ßQ@èÜ*¹_x0013_W@#/_x001E_}&lt;ÈQ@p¥àsM@|Èû"ÖH@Ù_x001E_^ûET@Sz&amp;ªéjP@_x001E__x0004_Ñ3_x0002_¶O@ÿdüC0P@8_x0007_!_x0013_P@_x0005__x0007_r?ØbPüP@r£&gt;O¦R@r¯J7áS@æ_x0005_k_x0006_\TS@_x000B_T_x0018_ÒBéR@[_x0011_á»S@¹q$ÏÚS@dVÝmÇÌT@_x0002_¨U#_x0004_ÅN@1!ø1sT@_x0004_¼_x0011_x	ÐP@_x000C_h¶^_x0001_xH@È²è÷EP@ú0!Æ_x000B__x0002_Q@æ¥ÿcB&lt;R@_x001C_Ìc4~T@/_x0019_HÌ_x0005_'V@_x0012_ÂWÇET@ñ3R«W@_x000D_RñÙT@ßª.gÙ]P@_x0003_Lh_x001E_cRT@N_x0017_¹KT@8_x000B_¿jKFH@Dã_x001B_BÒQ@JÌ¥_-0R@ÉX±¿÷R@Òá@ÀéU@%\è_x0011_ÔÙT@_x0008_RòÓJP@EºÉz_x001D_5T@Zc»Ä_x0003__x0004_&gt;_x000C_O@&lt;i_x0002_{êQ@¼áUxiM@rVï÷kÓR@æèíñ&gt;Q@|_x0007_A_x000F_2|T@æù_x0007__x0014_s!S@_x0016_I³ñ9Q@Xª3_x0014_þG@&gt;CbuH@GV5¥É­U@	eÍ_x0002_¡V@_x0019_Kü_x0017__x0017_êS@¼/¡úýðL@_x0003_ù;fæ=V@¬ý_x000F_¾¥KU@Áþ±UcQ@^ÿçaúêC@±îZ"#_x0014_V@A_x0001_$&gt;¨J@©â_ÀÉÑR@ß¤ù_x000B_øI@Ê2_ÕE«T@e{ã_x000E_÷T@Xû&amp;Õ4O@Öxç®­rN@#é|OP@k,À£©T@_x0003_ÒD"T@S$Y©GP@ýýuö&amp;íG@÷J)Å¿M@_x0001__x0003_1«{Ü!S@F¬­_P@¿3ßÕIP@_x0018_&lt;'ìâ4D@_x0012_­dON@CZL¯T@Y}ÆWé_x0007_I@moëÈtfV@Mù^_x0002_¬P@¼ÕF	²Q@»Y_x000F__x000F_T@GÈ_x001E_cÛ_x0004_Q@¾¨XâR@wAÊ×T@æò0»GN@ûÿ­íÎvR@¦$X&amp;_x000B__x0019_R@Í_x0014_WVDUT@Ã\_x0008__x000E_ÁR@à9òÁ)äM@ê[bSCP@t_x0002_z51ZH@Úi9Ñ¤*U@-ÛÅÒR@6×-´c_x000B_O@DÜÈs_x001C_ßG@Íô¿ÝþWQ@v.7ÑP@)j_x000F_&amp;r°S@×ÂSÂ4ñT@âÀ÷i-_x001E_S@9iZÍ_x0001__x0005_¢|E@~5üE_x000E_O@_x0012_lõÎåÎJ@û_x000D_w¶tS@¨õX;_x0018_P@\ÂìeüO@&amp;LS?ÝS@GaaE'·P@ÿ_áfûÒP@0:]/Q@CL7ã¬Q@_x0010_{Õî_x001F_O@ÒÑâ¼³V@@·ôDy´M@g%ÃWP@t¥7_|Q@z_x0018_0_x0010_IO@%_x000C_úªT@ê6!_x001F_ËT@PQVJÄP@¨0ÒìÙW@dw_x0004_è_x0004_ïJ@S_x0001__´ÉQ@ÂÁ)ÙR@æ~_x001E_Â,Q@%_x0017_E¹_x0003_³Q@§`^y»·R@¢_x0002_]×_x001C_YP@úö¿ðMS@Ho/!Q@Eøæ /S@ UìdÞ^R@_x0004__x0005_¨³1¶T@U-Ãw¸øQ@×òçZzR@ü°_x0019_]T@/_x001A_.tû_x0018_Q@ôd`&gt;_x000D_Q@¥2|DUT@yï2@a}P@__x0010_¸_x0002__x0008_{V@6Ì{?J@ó0ó»¦2R@_x000C_É¢Ô¸R@"_x0003_¼W@PõÕp!N@_x0018__x0016_Tì!½Q@ã_x001B_Çzö§Q@8_x0012__x0017_þ_x0001_R@.Á1½ÄM@¨·qõeL@¼ËS_x000D_M@n h7xS@Ò½_x0012_ü_x001B_M@a_x0002_º4q_x0015_P@êxÁ!k£S@Î\_x0019_}Q@øâJç@}S@7ýS§R@_x001A_ç½Ê)_x001E_U@_x0015_©ÎqëS@;à8ùP@¬µ§x;UQ@tðxc_x0003__x0005_H%N@ZyuBR@aìKU_x0015_5S@ÚÎ±×ÿÂF@LzÖ³sK@^qºHR@Y¨JT@a^ØÎÜrP@Ð(À_x0016_Q@/_x0002_._x000F_ÖU@¢²S*pçU@|ad¯¤bS@gTÀáRÔS@4 ØnîO@s^Ó_x000C__x0015_ÈQ@¥ýwæ&amp;NI@ue*¦_x000E_W@`tu\¥Q@­ÈHïHQ@j)KêxÔN@_x0004_à_x0001_(_x0014_T@¼@£_x001C_ÏBR@Q\O8¬_x000B_Q@~$è· S@GÞÒËb_x0014_R@&amp;x_x0019_üyQ@ueØ«f_x000B_W@\ØôÂWU@Â_x0012_ê+ÛNR@IéûøÉ_x0010_Q@Ð_x000D_áÞ6R@6SV_x001F_(ÝP@_x0001__x0002_VæùT)Q@îD¨KS@ù&gt;_x0010_EÌCW@_x000B__x000E_@ü&gt;T@H__x0004_+ÌP@_x0017_J_x0016__x000B_AS@IêQæ©ñT@è_x0019_S=O@iÃô#×R@ó:¡¸ÛP@_x000E_ÐÃBª_x000D_T@_x0004_ð_x001A_ú_x0016_R@&lt;ÆÐ_x0002_N@_x0017_Úk©%K@NÀb&amp;_x000B_mU@)rk¦ëV@\ý,ôUU@tæ M~P@_x000F_âëNR@ÉERïc_x0011_R@àI*_x000B_#S@çxÊj"V@C¨KÜhÄU@¼ÚIá_x0016_iR@_x0002_!0AÈ³Q@&lt;°®*Q_x0019_T@î_x0002_Ö6JQ@0§£´/S@Ð °dÔuO@qø%ÿ_x000D_S@æW_x001F_1ùS@åÇ&gt;Ñ_x0003__x0004_bÝQ@í_x001A_DÌIR@7kZ_x0014_éQP@¡_x000C__x000B_bÌT@X¨2hGV@s|Á_x000F_S@Ìª_x0012_N@*rÕUI@v?"p­ÿN@ÿx ¬_x0008__x000E_S@!ÛÀU@Xï(GOU@Î_x0001_ì×kkU@þ2ÉDUyS@1Ác¶,@R@c»Ep_x0006_áT@À_x0018_`)³_x0019_O@äa	æ»P@ø¶1r¢S@ÞP¨¼K@ÂmùzFP@_x001C_aÌs_x000D_£R@ö¦_x0005_÷å£M@g;eì_x000D__x001E_T@Jô÷ O@|k_x0007__x0011_ùST@,¿§*[K@ðº_x0004_´ÞÃW@XÍ_x0019_¹)W@ôÄ~_x001E_¾S@ã\O_x0002_okS@7Jäã®îU@_x0001__x0003_²|§ÂR@7»&lt;Â P@í_x0013_Âom´P@;o}T@ç_x000F_×£µ*R@|¹Á_x0002__x0001_^H@ ûx_x0018_È+P@_x0012_U±ëcS@_x000D_²®ÝàS@'s7RyQ@Øú_x001C_MÇ¬O@*rrM_x0005_ÓO@×\þ_x0015_?Q@ÃË_x0005_R@_x0002_¢+ÞÌM@YL&amp;D¨_x0002_Q@ÿo~_x001F__x0015_P@÷?_x0003_°TR@Ú6)_x0019_lT@t_x0016_v-(Q@ÿ_x001C_ë8ÝU@))_x0014_¦MÓS@Rí_x0008_ÿ¸*O@&lt;ç_x0002_ßK@ºAÿn¾R@þ3øhKaL@_x000E__x0011_Èl_x000E_±Q@_x000C_àÙíR@&lt;º_x0018_R@yê|QA_x001B_T@ë3Þ_x000B_`Q@uê_x0016__x0003__x0006_¸7S@¶_x0013_:=bÔP@rq_x0006__x0012_ÍæS@/W_x0019_Î¬R@:ñ¹¿_x0003_T@J_x0002_;áÏS@&amp;_x001A_¤CgÛQ@4_x001A_[þºL@f_x001D_ hr_x0012_O@Ü_x0019_2ÑçM@ÁC_x0001_ïaV@S§4¤R@³NlIT@:Ôó=åR@«FqîR@_x001D_¹_x0015_YP@ª_x001D__x001E__x0013_âR@)z_x0017_³·]R@|_x0016_ãþÐ_P@x_x001B_¼©T@Y¬ù_x0005_P@B`%÷R@¤tø¯ÎQ@_x000B_¢:íZ_x0018_S@J_x0017_?~îõT@¸°÷8"T@_x0007_uøRT@\ÚÛ§©_x0004_R@oò#±/ÜR@óOf_x0017_æW@_x0005_»!|ÁXP@¬Evý_x000B_P@_x0003__x0005_h@hp*Q@áj«ìsûQ@_x0007_7¼fQR@tÑÁØûR@c|uY_ÅP@©Òl_x001B_¨_x000B_T@ÿÕ5:¿T@4_x0019_¤CU@¨â_x001B_¢_x000E_H@j$ê¦.R@E&lt;ßñ LU@)E_x001A_èjzR@Aß_x001B_ÇsP@dÄVkñ=P@½ù:¡"R@Ms]&gt;IVR@°+²¨{×P@_x0008_ò/&gt;QL@_x001B_ïºÛ¸Q@YIF_x000E_P@¡ _x0004_¿o_S@_x001D_T_x0018_:æS@Ëdã_x001A__x001F_T@_x0019_eT_x000D_ºrT@_x0001_³¨_x000E_1R@6ê|bñmS@ ._x001B_»ÖE@²Ué_x0002_ýT@Â[¨_x0002_U@M¨(oµR@_x0007_&lt;_x000B_rÂP@"°)ñ_x0001__x0003_³ÞR@»r²j^R@ _x0008_4V	§M@êÛÀ_x0006_C7J@§¬J?iQ@_x0011__x0012_NÂT@xÃ÷dÀRU@÷·ýÙ_x0007_³P@	qç_x001C_I@_x0002_¯kOÃR@B_x001D_©qSU@Ñc*Ú©wV@_x000E_pí]_x001B_O@ÕK~²ÃiR@_x000B_HN(iS@WHÓ{uP@¤ KÊÏgV@Ü×EakªH@ñìhNó'U@Å \àT@_x0016_úO_x0001_¿_x0017_R@ðà_x0005_økpR@Ì_x0016_@«F_x001A_L@Y»·öLR@þÁðCzëM@)Ã»¯h$T@ p,%KQ@Ú_x001F_ðHÖ¹N@Ã:BÊ S@s¦H³Ñ_x0006_Q@*[°j#M@ªJl;V@_x0001__x0003_*¤¯_x0001_R@i_x0007_çmAS@°ùã_x001C_¸¹T@_x001E__x0006_sf$xQ@Ëb±Ó=S@_½åå×Q@_x0001__x000E_k'P@v ._x000F_à_x0016_M@ÓgKú8O@ãóvÜq&amp;U@ú@Ì_x001A_ÜøR@ìÉAêbU@_x001D_º_x000C_üòQ@_x0003_-_x000E_ªAZT@Ø÷P²O@Yrµõ)P@]Ðy;þQ@û2IFÿB@@ÜÊü$U@^=ùÍéEN@U&gt;_x0015_ã^³R@Nîí	÷¾Q@É`s_x0014__x0011_T@_x001A_?Å_x0004_à´F@ç *$@ÂS@´_x000D__x0016_ì?P@_x0002_¶Ý_x0008_ÄON@ÐÃÅúT@_x001C_1ÐsNS@*"P3ükQ@i_x0010__x0019_)ÂùT@nÞÇ_x000C__x0001__x0002_BO@¨`$µ_x0008_P@©_x0011_ý8í_x0017_S@j¥=\_x0008_S@#Ý³RnU@ÓÕ_x001A__x000C_~R@ìÂYM 1T@gçð&amp;P@]?`e_x0018_S@_x0001_UÊ¬²KV@'ðª&amp;P@Ë_x0002_+ÃAS@lód°Ö%J@',ÿ¦T@#ê_x0005__x0010_ÈT@þ®	_x0013_ÃhT@X4-±ØD@Ö_x0018__x0003_3´ÓR@úBY_x0013_Þ0T@b±_á_x0018_T@½_x0019_0HÑT@Èè[²R@a_x0014_ùuUEQ@¾=Ä6³éR@ßÞ_x0012_S@ÄëûÌP@ß7°S&gt;_P@ô_x0003_ë2îkL@P_x0017_d_x0016_TtN@¢Æ{EÂS@Ù¼ëcT@áX_x0010_à3ÀQ@_x0002__x0004_¼}pïÞçS@$_oùP@AÜ_x0017_Wn_x000C_S@ñäefrQ@_x001B_h¢üÑ¼Q@Y =4vÞP@ÂÎÌaöQ@tµÔUh)R@$5x_x0004_¥ÐK@ÃQöP°Q@gsF÷S@%_x0001_ç×¾U@õFû_x0019__x001E_eP@Ýöj|óT@h&amp;öZET@_x0004_MÅñN'Q@5¶¦_x0002_µ_x0010_H@ªüÚ_x000D_§ÄR@¦]i_x0014__x0004_rM@t"¨`ßªI@_x0002_ùA_©qP@È(È·|T@Hó:_x000F_söP@¯{GfÙÿP@Ïrùm¶R@_x000F_²[_x000F_ËÉU@@_x0019_p÷T@!y0mYS@¥Õé_x000B_ÅyB@ýÙ¢ÕQ@k5ËmR@¥_x0003_IA_x0001__x0002_OR@¾_x000D_"SîVT@_x0012_¿ýÔôdM@Zìì_x001A_}´Q@É_x0008_P_x001D_P@)_x000C_ñDi+T@Ê¦ayQ@{ß6ãU@É#ÌæâS@r*_x001D_óQ@¼vFwjQ@ûz%»7#S@@k_x0002_»7T@Ö¿à0_x0018__x0006_K@aU±ÉÆrW@ëáW~mºP@WR¤ÛgQ@80©ÐÝÄS@YÿÔÚR@Ö÷_x001B_y^T@×|Uf\Q@­_x0003_:_x001B_#Q@:_x0001_ZÎ{_x0002_Q@lKI»L@êpø_x000D_LM@np¡£.©R@EèQ¡ëÎP@¤_x0006__x0001_¤¦P@_x001A_©#R@Ð5_x001C_&lt;=_x0008_P@¢`_x0011_ø9J@7áIª|*W@_x0001__x0004_ GC_x000D_Ú4V@T!ÝÌ©þP@ro÷¹M@:¯"S_x0001_M@¬ºÞýÖ_x0003_S@TË;K_x000C_P@¸'ÑÀÃO@x´ìM_x0015_ÛN@kkù»ã_x0013_T@l_x000E__x0003_­nÌQ@®ëèä}iR@ãÀ&gt;bT@å]ä_x0019__x001C_BP@=µÄv_x000B_R@&gt;Ë¿Ñ_x0006_®R@¼¿_x0002_l¤T@Þ¨°ÍßM@*U§úrP@jX_x0014__x0003_Q_x0015_S@¿1£yHP@t¸VÁ×^N@ÌcøÝUT@)6ªY&amp;êR@=!ðR@¹_x000E_©7¨Q@lÀ_x0001_¡(D@[Óå7MV@fÈ_x0012_¬mR@-©´ nR@ý»à`DþS@_x0004_3Þ_x0015_¨ªN@º%Ï_x0002__x0003_øAK@_x0019_Z_x0008_W¯P@0_x000B__x0001_bÜL@»v_x0002_DZ6T@pÍ_x0006_é_x0012_T@.Zsá&amp;oK@¤z¢0-R@¬Uq5_x0003_S@Î+áÐ R@sÊ8²_x001F_MP@d¼úíWT@\O_x0016_pS@øæ_x0016_ÉO@2à_x0014_k_x0004_4T@¤8&amp;_x0003_õU@æ_x000C__x0012__x0010__x001B_R@¢Üß_x000E_U@¬{5&amp;_x000E_7O@è+ÂÀdV@×Ô_x000C_´½T@_x0013_&lt;ÁîfR@_x000E_£_x001E_ñó|M@ì­z`rV@_x0001_ÉUUØ_P@æ=lx{bR@_x001C_R®|Q@x_x000D_jüº3L@\©½É#¶S@0¸ÃÐèI@=&lt;Ë5R@J÷`å/P@dP£jR@_x0002__x0004_uÅ¨ªR@lF"?»T@dÖÉä_x0015_T@\ø24U&lt;S@QâÓ_x001D_]iQ@ëß¯_x001D_öS@t=®ÄACQ@(ÿ¦¤S@dÏYùR_x001A_N@îÎJ¿gR@l¶³DÞpT@qB9S2U@X_x0001_ðJuxP@6_x0013_·_x0003__x0006_Q@lµPmP@£_x000F_v±_x000C_U@#fä×P@DÈå¥_x0008_V@QÇfí7P@_x0019_çï^ø8W@&gt;_x0006_úW_x0003_/N@»·*Eb_x0003_U@_x0018_u-|_x0017_S@§¤U*ªA@y_x000D__x0016_7_x0014_Q@GRO_x0017_»P@ÁsqpÂQ@j-µh_x000D_T@6²çtì_x001E_Q@(ã_x000E_]Q@s21O°wS@¼º4_x0010__x0002__x0004_°_x001C_V@fä:y+äR@üÌ¥¢Ë_x0008_S@_x0008_Ïª¶ËîQ@ù¹4÷éO@ÿî	t;S@¦kfW_x0010_R@ÞXÒö=*J@{óïHQ@PÔ_x0001_¿ª~Q@º_x0014_^(ÊR@^[_x0008_ÓX¿Q@_x0005_XcºTV@?[õI_x0008__U@&lt;_x0018_ØuÑU@Ïg&lt;'ç´T@Ì®­T»*V@Ü7_x0004_eJ@&amp;	Z@_x0018_M@}_x0013_BóÝrQ@_x0013_²åßæR@u¤~Ä_x001C_Q@-|à¨fG@_x0012_I§3gáU@R§áJ_x0015_RM@Üé°_x0004_ØO@Ó¯¹ëH_x0003_Q@E(Þ!24S@ÀÑª_x001E_«M@_x0005_lLÐT@Ó¯_x0005_vúàQ@ÿ9#EÀT@_x0001__x0002_Ñ*	@_x0016_V@¤×_x0019__x001A_eQ@%Ö ÷®P@_x0005_®&gt;_x0007_P@_x001B__x0006_ÝÙ1ÛS@mÉ®|;R@ÛðC%~(S@jï#^ÓQ@jWYwâK@©]¥À¬0V@.jÊû&amp;&amp;U@ç_x0013_Ê_x0007_cR@+°àñR@â2SõqÕN@9/-¤ÍR@_x0013_¾64óP@e_x0008_&gt;£#eS@B)_x001F_ïÖÓQ@¶_x0012_NjU@7ZS¹lR@\;Hü±M@æHuP½S@^çºES@xébsR@_x000D_þ¨"õR@$_x0013_"L_&amp;Q@@ñ_x001B_Xv]Q@Þ]_x001B_ËèCS@.6ÔÆÏøS@A¿_x0018_ÂéT@ÆÊÒQ¯\O@c³2_x0001__x0002_g\T@Jµ±/÷~R@,KTk=äQ@¾ÏHGYT@Ød¤%_x001C_¡P@R_x000E_éÒ,ÁK@_x0006_SÔX÷®T@gß9yP@Þ«w&lt;ÔÇO@!Y&gt;_x0016_¥S@èª_x001A_ó.U@_x0016_$_x000D_P@ØbQHuÍG@*d¯_x0016_ùT@Á_x0013_äÅ_x0004_oT@ÛÙÌz4Q@_x001F_§¤3&gt;Q@²ÇITÈS@Æ_x001B__x000C_à_x0003__Q@=]-òJzS@_x0001_Ö_x0003_µ4S@{£_x0007_q?V@_x001E_îü6öM@Ö_x0014__x0015_~:^N@Ö_x0010_h_x0002_®P@1R_x0014_2A-S@Ý²]ÆíÌV@ÑØ!h~S@®Wò_x001B_¼ßO@_x001D__x000E_¾_x001E__x001E_P@«ËgÎ)S@Þkr9S@_x0001__x0003__x001C_Ý2âoO@CF}ÄöAT@3:È7_x001E__x0017_T@»il¯X_x0013_T@`_x001F__x0017_D&gt;­P@­Æ³Õ©ßQ@Í3=_x000B_óFQ@,ØF_x000B_òDP@îìêTeM@¬ÒÚa=R@{%y0ÉQ@9®_x0007_µW@ÉÂ2_x0011__x000C_IR@êÝîà®R@d_x0014_T@ßþÁìÁ;T@~g/äR@ÿ:¬á_x0011_P@+¾â_x0005_ã	T@ÜArÚ·K@¤ÿðT@nsZR@_x0018_ÙñtRR@¿îL¹ù@@ü$êQ@dÁ¬2§1R@h"EE½ÑQ@h:]U@&gt;_x000F_rR@r_x0010__x0015_{L@xUA_x0015_K@±çÄ_x0002__x0001__x0002_bÒS@×¿;uP@ñúR@dù1ÁO@*ùÙ{_x0015_GT@.6(Ø_x0001_ÜQ@Âåç¾_x0016_úK@_x0013_[@_x0015_R@&amp;_x0001_¤¡êûP@KTp¶_x001A_P@_x0012_¬i_x0006_R@M¬³þ_x000E_P@_x0015_!â,S@0OA9#.R@ð1f_x001F_q_x0007_Q@H/_x001E_6_x000C_àP@&lt;_x0011_´cÅQ@~i0¼jU@Án7_x001F_#HQ@|_x0018_Ç£ÄR@_x000D_d^_x0011_Q@ôEþT@Í_x0017_ºÄ_x0011_[S@_¿L_x000E__x0012_#P@@x"î*_x001B_S@Ù$(ÅP@ç_x0006_Â+ÔQ@Ã­	DS@ÂGäµÊ;U@å_x001A_qjQ@#ùÐV@a=1¾_x001B_oU@_x0001__x0005__x0001_W¡üöK@_x0005_M5&lt;nQ@ÓßPsV@Ð_x0014_ÈÖrN@_x001C__x000C_ÞFV@Ú|_x0014_F)Q@ø_x0003_väMT@ÍHß¶2_x0013_U@ýàé¡óJR@²&lt;­¨5T@j/_x0002_,y_x001A_Q@ ¿d:P@Zç~ZP@Õ©ÚÞ_x0018_$P@%é_x0013_ºP@âKWJ½Q@MË_x0005_S@lÃQ	¢R@_x0002_ßã©P@ëm1&gt;6äU@èù²&amp; }Q@0"=ÕtI@¶6]FuºT@ÀD,,_x0019_qR@zßöi,Q@3¶`M@èà-0R@"_x0007_¸9û_x0008_S@_x0007_Ç-pôåS@ýÈ_/´_x001B_R@áññ·VT@_x0004_ñ_Z_x0002__x0004_8³U@B±e_x0017__x001E_M@ü,øDP@TøBë#L@ Ày_x0007_yN@ædÞö#ýM@&gt;éVq_x001C_ES@Ç³_yg$R@_x0018_ÝQ_x0016__x0017__x0001_T@,nWÄõoT@R£Ü&amp;_x0003_ÛR@_x001B_Îæ¬eF@_x001B_]_M@8#_x001C_×]R@6ÖTdJR@*_x0003_R_x001B_\°B@ª7_x000B_bÈCQ@_x0003_j_x0007__x000B_tS@M¨ïBÖ_x001C_T@ý.EÌO@PÄ@_x0001_b_x001A_P@4_x0012__x0007_Ï?S@_x000E_·æ¼_x001E_)L@ÕÄÈCNuQ@_x0017_£Á¥_x0006_øQ@_x0008_¬üW°©U@Û_x0006_0¯5V@Ë5w_x000F_PøQ@;_x000D_¡_x0004__x0007_H@qÂàN2CP@_x001A_õÅVäeX@_x000F_ì_x0014_ö9N@	_x000C_Ü_x001B_] N_x0017_Q@þ2ÀÏWV@tT©ª&gt;O@!¿¦ðò_x0012_Q@k·9ß_x0018_qS@MáJ_^¥G@HV+_x000B_ÞR@_x0007_£;äïÜR@B_x0016_ëW½_x0008_T@¶ G_x0005__x0011_ñP@¨_x001A__x0007_ÑVkO@&amp;÷Ëv[ÝR@_¬ë~ÅR@Ø2JGR@&amp;#~LS@{¢_x0007__x0006__x0007_S@¨È_x0004_ªÐN@ÂËÈBf×R@¡OâÒ¥Q@¢ýU/sN@ÝÃ3~_x0002_Q@_x0018_úèÁñN@mÝ_x001D_wÇ÷S@ÒBL_x0011_ÓTQ@â­0rÇV@òÈi_x0012__x0018_ÙU@_x000E_ñaâ®G@mÁ[±ER@nV½H~R@$Ý_x0003_j{S@¤¤£c_x0001__x0014_M@.ævõ_x0004__x0008_¶ZS@gð½àÜQJ@¤ããëSP@mOQ_x001E_îÂP@_x0010_¸+"ðP@N¹:ïP@ôWHäH@_x0002_ @ñâ¡K@[ÐRZÙ_x0018_T@_x001A_ëÓ_x0001__x0013_K@_x0002_owNBåO@Ì®Væ¯yF@¥_x0005_*h_x0007_R@%áB_x001E_L@2NûÓ·S@Ê4_x0016_µN@ÌGò´zoR@o_x0003_ç}ZQ@_x0003_s%`Æ|R@Ç_x0003__x0010_Ï7pP@¨²ùC_x0014_R@ßYg±_x0006_4R@&gt;áÑ[¦S@Ú_x000E_fa_x001D_R@_x0012__x0004_ÝI@¡P@_x000C__x000C_;ã_x001B_K@8÷J²B¼I@Ø0wJ;N@U«£`_x000F_7Q@Ò¹Äó{cI@Z÷9%]@T@ãg´V@_x0002__x0003__x001E__x001B_Ö--_x0005_N@#Qþm¤P@õ¸ß_x0003__x000D_V@zÉG_x0014_÷_x001D_T@Ð_x001E_.Ï`K@_x0010_ç¯ºB_M@ ï	?2P@ÞÒPÆU@ÚÒ@,ßT@ï_x0017_þFAR@ù_x001D_ï_x0001_;R@éÖ_x0006_ÿojS@§rt¨sP@O_x0005_ò1ËP@©Âj}feT@-_x0004_´C(aR@ó$*» 5W@Mî_r$P@¾}­T,P@Ç_x001C_Ú¥@Q@_x0015_¿GßaR@DØÈ:ÃL@Òó§ÛC_x0001_P@lRWÄÿ¤R@	ÝÊ_x0005_âS@`	n8_x001C_P@ºwõÉR@E#úT@_x001D_±_x001E_w_x000F_+T@TMc ÆºN@Ï²øZ÷¼R@¶_x0005_£~_x0001__x0002_¾«T@õÂ³?ÏpR@¥@S/¿%T@E½´ÂßWP@:'×ìÙpQ@ÒQ_x0016__x000F_M@"53LãÉI@ºë;_x001A_.ÞQ@Bf9	¼SG@fq!à4:R@BÞkÎôQ@B_x001E__x001D__x0013_°ÎT@Fý-_x0001_|L@è_x000E_&gt;¤¦ N@#%/GTfQ@°à0îæÝP@kºhò oP@§|VW_x0007_`R@PÊ.T@è^_x0007_0_x0019_	O@qï_x0010_ØRP@¦ ¼\pÆR@Í(æ]Ú	P@°Õýn4.T@ä~_x001D_P@ÿ®¨_x0007_¨R@ÀÈ1VÎ+V@"Üõýµ)L@ó62v¯S@_x0004_Æú_x0018_ïÐP@öËÇQ@?_x0016_jjQ@_x0001__x0002_Û¾ã`1P@t-_x001B_¶YGT@¬U?*/O@ó`U½_x0004_P@ÁqðjT@T*m_x001C_ñJ@¬Ë_x000F_Ø~R@O²O!ZG@_x0012_Ä0£hGU@u± ,ÿR@_x000E_²_x000B_¨_x001A__x0011_I@bG_x0011_çER@öïÅû"O@.&lt;ÆL@¥'_x0016_H¯ÃP@Hò_x000E_MS@P°,Ìô«P@ò·Ó_x0017_îøM@	A_x0016_ß£_x0007_W@_x0019__x0001_qn¢´S@,è_x0002_!vM@®ÐQÌ%R@_x0014_W(ª:/V@_x0014_Ã:__M@jh({÷V@8mHÀkK@çÃïIBR@p®þâ±Q@ßPÜP@´_x001A_Ç$fR@K_x0019_a_x0007_U@)Ù¼*_x0001__x0003_øV@ÿròþ_x001A_MQ@_x000E_øÀU_x000D_CN@n_x000B_ïHÓN@$º`;êJ@ôÞ_x0005_M@M$È_x0019_êßS@xáÇI@zi_x000F__x0004_øR@Íöd'àAR@_x0006_ñë._x000F_Q@_x000B_T_x0014_ðS@ô+ü	P@Ð¸_x0003_b7fS@_­xLðQ@kxa_x0014_£âP@_x001E_£´YjñP@ú_x0013__x0003_SR@ñU»ÁR@_x0008_·Ò£S@_x0002_@-WS@Ú&gt;ÅlT@&gt;ýÙ¾_x0017_¯N@¾y-ªÁ_x000C_J@ÆtÎ_|P@BÝoaãS@å¯×_x0012_¸P@Ra~IP@ë3_x0012_|_x001D_Q@H_x0011_ßqÅM@¾å_x000B_ñ¬«S@þ÷ÖÁ4M@_x0002__x0007_ ¡Ø$_x0017_O@ß6÷SÛãP@Ø_x0005__zsR@`_x0015_·(ÝüI@¶W.P@Ít:_x001B_òêP@-_x000C_ÅÎÏ¶G@K+Ûó_x0003_W@ìNÁô_x0007_/R@&gt;,_x0004_éËÓM@ò~Oþµ¬S@¤ã üP@@ùo.I@ÐèÒÑ\&gt;R@8Ñµ¢BS@ÑG_x0015_úíU@pÁWTUM@öÔø·ÙR@8_x0016_Ã2S@Äü6_x0017_AèQ@ä=û³ÍO@_x000C__x0007_Ä(_x0006_J@UQ}PPS@WãÁí_¥R@D_x0011_%R×F@_x0018__x001C_8_x0002_ûK@É_x000D_,dU@aÀDÆÁS@ð§4GÁN@.wDkaN@%FÄ_x0001_ï_x0016_T@è&lt;W_x0001__x0005_U7R@f_x0019_ß-vãQ@Oh9O2¢S@VÏmêN@ùW°_x000C_»qS@T_x0019_ð_x0010__x0004_R@W¿²þ]Q@_x0002_77I&amp;Q@í¨_x001D_ö&amp;°R@»¯]|W@ØÔ­ý_x0018_$J@Ëc¹®\R@Â¡~&lt;_x0002_V@_x000F__x0001_wÙ6ÓT@ä_x0007_á_x0004__x0003_ÿQ@2NÇ,á_x000E_S@Þ_x0011_¹½wI@/Æx+$LQ@_x000D__x001B_7(Ö2U@_x000D_ø-ÿrÅQ@²_x0001__x001A_D	Q@NÑÿgYQ@ÂÂ_x0012__x0015_ç_x001B_T@k¨Hcó;R@_x000C_¬_x000E_¶ýI@÷¯òeR\P@_x000B_"3=7àQ@báÍQcR@[üðS&amp;ÜU@&amp;_x0019_v^ÐIS@_x0002_BV´;ÞP@d2P¤S@_x0002__x0004_N]ÏûØS@úLFJ5ðQ@qt¤ÖÊ©R@ÉÐ#¢¶T@	_x001E_Ý	áÀS@$_x0010_v_x0008_éAM@¯HµÙâßR@VÇ©PT@Üú_x000F_½F¸R@§Z5®U¶R@U ¾¥9R@öµEä£'N@PÀq¿_x001F_.U@îÜ_x0001__x001B_¡Q@ÌE_x000D_&lt;_x000D_ÛP@1Ýï§6Q@èÅC¾:_x0010_T@_x0014_5ØH×M@_x001A_¾_x0015_Ï©°M@¨Å&amp;_x0005_CÇR@/_x0018_¬ßë_x001F_R@·±ÌIAV@S z&lt;ÁT@À_x0017_7³Q@Ý_x000F_¬_x000F_ Q@®Â_x000B_Å S@_x0016_:£¤&lt;ÀS@­X.ÈÅùR@_x0004__x0003_÷_x000D_5Q@wLðU@¢ÛT] R@M±û+_x0003__x0004_3V@P_x0007_%ÆmÊS@8_x0008_uvyM@7¡PE&gt;S@"_x0014_´Þ_x000B_U@+Ôc¼_x0008_2S@èÂ_x001B__x0019_0NS@ß]+?ÓP@¯£²óR@È&lt;n$XR@ý%ø_x000B_a»R@&gt;^_x000B_[,T@´ã¨dM@èZC_x000F_1P@P²^®T@NCÁÍÝV@µÛ²DÖQ@ªöä=_x0014_M@¤Å_x001D__x0001_ÏS@0n_x0002_RGS@´¯Õ_x0017_;_x000B_U@&lt;_x000C_oï_x0002_³R@üC=õT@_x0002_oK0_x0013_ûP@nBS ÎN@Z{_x0013_EÉ³S@Òú_x000C_WP@¢Ù ·O@±n{}6RV@&gt;2*ÿÔO@ÜY_x0016__x000E_I@#{m%_x000C_gP@_x0003__x0004_ ]{/M@_x001A_æäºST@ÀóVÊ_x0011_6N@ìò*[{(P@å0¡/téU@sâùcÅT@v&lt;v-N@ùjo_x0017_IeQ@.K%@_x0003_îL@D_x000C_½_x0014_AO@í:á3	[Q@ªÒÄãÞ}P@@@Eñj&gt;P@¾_x001E_.¤ZÕS@_x0019_k5ØçP@ÃKÊp_x000E_S@ü´&gt;±¢VQ@¸^_x0002_&gt;éS@_x0001_¤PµQ@k%_x0015_w¿_x0006_P@nØ.¸P@è$g¼±LR@¸P¦FÆ_x0014_E@_x0014_øãÇ_x001D_W@Þ*$_x000D_ÄáQ@î_x0018_½a_x000C_ÎR@Ç¤ú®þT@_x0010_Á'öNÍQ@Ö¹õ.±F@î´$ý)¡R@!_x0016_ªKxQ@äo\_x0001__x0002_]&lt;S@|®Ì_x000D_§zO@_x0018_;ì¹H@ª÷´I0T@|%¥üR@ÄÅm;ÊqU@63^¦sQN@¬_x000C_î±T@*§äÃöN@W	iL_x0014_U@aöÜ_x001A_/=S@,_x0005_"±XK@¢)\ÔöôP@ÆeA}×Q@,¡zÈ_x001E_6R@_x0016__x0008__x0007_ñÏXO@zrÁ_x001C_[S@{_x000D_¬_x0011_éQ@\Dûõp_x0015_I@VÌ­£êO@èw¹_x000F_åO@¶ûyNcS@_x000C_ôÌ&amp;iYN@[Gï	çÊQ@·&gt;RaP@BÌ7ÔFÿP@°U@©3Q@Ë_x0013_ yR@ò_x0001__x0002_À _x0016_S@2ÏT_1£T@ÒàÿÎ1Q@ÐDÏ³3N@_x0003__x0006__ß°;_x001F_R@_x0015_ÊþkuQ@,_x000D_/(KP@%Á3,´oS@-¹c_x0002_ÒïP@i;µqÎhV@&amp;_x0019_PkýP@ø_x0005_FÜO@  pçO@¨FÖ1&gt;I@@¤Þ¥=&gt;K@r±Hk_R@ºsB\_x0018_Q@qE_x001B_5Ú½R@_x0002_RaãºU@GUikóS@Dr«v³FP@Òå7XúþP@hAòV_x0017_P@YúAËtQ@ùU_x0006_T5ÈG@_x000F_ÎÇ-_x0013_P@¦ªÉê-9S@ÞÆ7aÞN@j4_x000B_ÃQ@Êê_x0001__x0003__x0003_X@T_x0019_ê¡.ZR@:ò_x0004_æ+R@ù¸_x0003_£ºS@_x0004_%TA_x001C_R@*D¯XUüV@_x0006_=-ã_x0002__x0004_þQ@Aóº_x0013_]Y@Ô0Ø_x0017_k_x001F_R@~:5&amp;0_x0004_Q@ÙÑ_x0018_£wU@ã¿f7-èT@_x000F_ØÚâO@ÁÚgÆQ@¾Ì½ÿÑÌQ@_x0001_ã_x0012_X{P@_hÞ_x0017_P@]Ó´¤SP@3oØ_x0015_ÏHP@i_x001C_xvìÿS@bÎ$¡BT@æþ__x000E_]Q@ÞO_x000C_lQ@²hÊEP@ºGOVÊT@«$ÞSFR@_x0013_ºÀÀT@ò_x001E_JGV»Q@8ªåEê8R@Û{ÖÈHÛU@ãï,)#(S@ÄÎ_x0017_BåR@v­l¶t_x0003_T@_x0008_áÞÿë¤M@÷P´_x0004_¸_x001A_W@üï^êP@­(u?M@=Ü3^S@_x0001__x0003_ziÄ_x000D__x000F_P@ë(sxT@îðãcP@òrjÉ_x0010_N@hâHÂgO@_x001C_z¹ÁgS@.èü·Q@êå-Ø_x0006_M@_x000C_:©_x0019_hR@ÒK1 óR@dÜÇÓ}_x000D_P@Ûl _x001E_nT@¿ÜJ:S_x000E_G@_x0014_pþF±2P@qÎ D¹Q@¥Hqø_x000F_R@@&amp;îÝðQ@7øµ{kT@ú.Ñ~K@d_x0005_¯çO@ÂK_x0011_6ÒP@ZF?øjN@®_x0006__x0002_åÐP@,_x0003_¿¡R@°ÞéÁ(,T@¤-zPq@U@·ê],|VV@óÿ^c`P@ù¾y¬V@XÖ$çfQ@Ö{T_x0004_×K@Ê	j_x0002__x0006_¸_x0017_Q@_x0017_,S_x001C_~Q@A{_x000C__x0017_Ê¤T@_x000F_äëÛÀÙP@H&gt;_x000C_(_x0012_R@Í6±½û(V@quá_x000C_Q@v*ã{T@_x0012_ÉµÄ3ÏR@_x0003_ÊH¿P@õ+ÕÇ_x0018__x0008_Q@_x001B_@~êP@H®Èã£GQ@ôG-î_x0002_êQ@Å\ørIõQ@¶*VgòP@&lt;C_x001B_yXS@_x0004__x0019__x0010_·+N@&amp;\_x0015_ÉúR@Y9s°_x000F_R@'4ó9º?T@®_x001C_¢¸®Q@÷_x0018_&amp;èqP@Âf2T_x0001_LR@I²Ð`R@Ö¶l¶R@H^ÿñ_x0005_åQ@\À6J-àR@¯ãÚ¨]¥L@Öx¼)&gt;K@H_x0006_âP@cD²	_x0016_vQ@_x0001__x0002_§1åÕîK@P&gt;%Q@F_x000F_;_x0013_TF@_x001A_-ßQbºP@»~y_x001A_Ò_x0001_R@_x000D_ß£_x0005_ë¥J@và!@}6G@°ô_x0010_Ú+ÕL@Ð¿­8LKK@u!_x000C_§T@èèC©G@«®Ï;~F@_x000C_ZØ³P@z¨ÀåN@_x0002_y¹&lt;}%L@Ã_x001D_A£P@ªÀä4H@|_x0015_7Q@IL@¶«è:VIQ@FÉ1ï.U@_x0008_SD©TO@·Ã_x0005_{?aP@_x0016_1XqE@wÐN]!_x001E_P@4Ì|#é_x001E_N@¯r_x000E_×CO@Æ£¯ÿÒqQ@%tôë×N@æå2½ÑP@ÑF		W_x0002_O@Í(_x000B_NsO@âjTê_x0001__x0002_êûM@7h&gt;-¾Q@3_x001E_-ÁE@¸|û_x0011__-J@_x0019__x0001__x0001__x0019__x0001__x0001__x0019__x0001__x0001__x0019__x0001__x0001__x0019__x0001__x0001__x0019__x0001__x0001__x0019__x0001__x0001__x0019__x0001__x0001__x0019__x0001__x0001__x0019__x0001__x0001__x0019__x0001__x0001__x0019__x0001__x0001__x0019__x0001__x0001__x0019__x0001__x0001__x0019__x0001__x0001__x0019__x0001__x0001__x0019__x0001__x0001__x0019__x0001__x0001__x0019__x0001__x0001__x0019__x0001__x0001__x0019__x0001__x0001__x0019__x0001__x0001__x0019__x0001__x0001__x0019__x0001__x0001__x0019__x0001__x0001__x0019__x0001__x0001__x0019__x0001__x0001__x0019__x0001__x0001__x0019__x0001__x0001__x0019__x0001__x0001__x0019__x0001__x0001_ _x0019__x0001__x0001_¡_x0019__x0001__x0001_¢_x0019__x0001__x0001_£_x0019__x0001__x0001_¤_x0019__x0001__x0001_¥_x0019__x0001__x0001_¦_x0019__x0001__x0001_§_x0019__x0001__x0001_¨_x0019__x0001__x0001_©_x0019__x0001__x0001_ª_x0019__x0001__x0001_«_x0019__x0001__x0001_¬_x0019__x0001__x0001_­_x0019__x0001__x0001_®_x0019__x0001__x0001_¯_x0019__x0001__x0001_°_x0019__x0001__x0001_±_x0019__x0001__x0001_²_x0019__x0001__x0001_³_x0019__x0001__x0001_´_x0019__x0001__x0001_µ_x0019__x0001__x0001_¶_x0019__x0001__x0001_·_x0019__x0001__x0001_¸_x0019__x0001__x0001__x0001__x0002_¹_x0019__x0001__x0001_º_x0019__x0001__x0001_»_x0019__x0001__x0001_¼_x0019__x0001__x0001_½_x0019__x0001__x0001_¾_x0019__x0001__x0001_¿_x0019__x0001__x0001_À_x0019__x0001__x0001_Á_x0019__x0001__x0001_Â_x0019__x0001__x0001_Ã_x0019__x0001__x0001_Ä_x0019__x0001__x0001_Å_x0019__x0001__x0001_Æ_x0019__x0001__x0001_Ç_x0019__x0001__x0001_È_x0019__x0001__x0001_É_x0019__x0001__x0001_Ê_x0019__x0001__x0001_Ë_x0019__x0001__x0001_Ì_x0019__x0001__x0001_Í_x0019__x0001__x0001_Î_x0019__x0001__x0001_Ï_x0019__x0001__x0001_Ð_x0019__x0001__x0001_Ñ_x0019__x0001__x0001_Ò_x0019__x0001__x0001_Ó_x0019__x0001__x0001_Ô_x0019__x0001__x0001_Õ_x0019__x0001__x0001_Ö_x0019__x0001__x0001_×_x0019__x0001__x0001_Ø_x0019__x0001__x0001_Ú_x0019__x0001__x0001_ýÿÿÿÛ_x0019__x0001__x0001_Ü_x0019__x0001__x0001_Ý_x0019__x0001__x0001_Þ_x0019__x0001__x0001_ß_x0019__x0001__x0001_à_x0019__x0001__x0001_á_x0019__x0001__x0001_â_x0019__x0001__x0001_ã_x0019__x0001__x0001_ä_x0019__x0001__x0001_å_x0019__x0001__x0001_æ_x0019__x0001__x0001_ç_x0019__x0001__x0001_è_x0019__x0001__x0001_é_x0019__x0001__x0001_ê_x0019__x0001__x0001_ë_x0019__x0001__x0001_ì_x0019__x0001__x0001_í_x0019__x0001__x0001_î_x0019__x0001__x0001_ï_x0019__x0001__x0001_ð_x0019__x0001__x0001_ñ_x0019__x0001__x0001_ò_x0019__x0001__x0001_ó_x0019__x0001__x0001_ô_x0019__x0001__x0001_õ_x0019__x0001__x0001_ö_x0019__x0001__x0001_÷_x0019__x0001__x0001__x0001__x0002_ø_x0019__x0001__x0001_ù_x0019__x0001__x0001_ú_x0019__x0001__x0001_û_x0019__x0001__x0001_ü_x0019__x0001__x0001_ý_x0019__x0001__x0001_þ_x0019__x0001__x0001_ÿ_x0019__x0001__x0001__x0001__x001A__x0001__x0001_¯Ø_x000B__x000D_)ËE@Ý_x000D_ó§ËM@-@ÏÌR@Ú¥ÎÿüK@SôvºmN@¤×±_x0011_dP@:¿d#×;P@vuEX,Q@Sø_x0003_øzP@8aÀ&gt;¢M@*¡*ìM@´_x0012_NvF@d4,Æ:N@·´¿CH@&gt;_x0002_±®_x0012_ÆR@Ù¶u­H9N@Úw',_x001C_®O@ygM@xíÍÖèRQ@2¯ÚåñL@¾AàÆbH@xzÄ¯½J@üïQÆYG@ñ_x000B_à1R@¼Ñ×O@/0û¦_x0004_åO@CÈcN@_x0001__x0002_¨TUË_x000E_­C@_x0013__x0004_r_x0019_R@ÞÓ{_x0015_ðEI@ÌÄwL@@¯_x0003_N¹_x0013_G@VÜ­_x001B_VO@"_x0015_ÏTK@T_x001D_¨	L.P@ìi0P@_x0016_6_x0004_L_x000B_XQ@r)_x0012_Q@&lt;ôÕ¨KP@ÖtÞ]_x001B_@I@B'ûJFP@9W%`lôH@Ô½ÔP@òdZ´QS@PpN£ýS@Oæ¿E~S@ü8R@hi¸§¬Q@_x0004_j7zRuG@{	_x001F_KHE@Ú¿ÔL@_x0013_ì0¿I@îMpo.Q@ç¯_x0017_àD_x0001_M@É_x000C_[P@XÁq_x000D_e¼L@8_x001B_ÖÕ±J@´®ÜÝM_x000F_P@ª$_x001B_n_x0001__x0003_îQ@EXMTøO@_x0012_JÝºb(K@×NçèL@_x0014_ÂBy¢ëJ@ØÎw_x0005_DÀO@ ¢h@%eN@6Õ_x0018_RÊ	N@f&lt;?ÍÒ°K@Â¼·¨¸AP@3ËäÙÐvF@dÃuîÛíP@X\®÷æSQ@È	ËÚH×P@/e½M*L@l=ÛÓ©_x0002_J@êÆ:Å½RJ@®uJ6æËG@~¾t_x000E_ðO@·\HÌs9Q@øÛ $_x0015__x0010_M@Ö1§ß|_x001F_P@Â"m_x000D_þ_x0002_R@0h03¹Q@@Ã_x000D_ßæÂI@MÔÉ·7_x0003_M@öÌÕÏäK@VúÏ«ñ(S@JC¥Í P@NþÆY£_x0005_E@®_x0012_JË)ÈG@	]%ÂÓO@_x0001__x0002_Í_x0012_¼_x001C_O@Bé¡Xc	Q@ £ï£&amp;G@Å[ó&gt;úkK@¸1.PEK@z%ÂTêO@J7%í¸P@IÓtJA_x0008_P@_x0011_t_x0017__x0018_H_x0017_O@ª_x0013_¢È3ÕM@_x0006_d^M¨M@»s_x0007_xO@_x000B_=Û9+P@²»_x0002_äì_x000B_P@8&gt;Nì°èK@$ð%f0I@Þ4XÀNO@RiV»¢J@Äa$æ:µP@ ÖÍ_x000B_O@$~¨µ4-P@¥]¦J@N@6~»1d·K@ì&gt;´_x0015__x0002_½M@ZS`ÑÛÝG@ÚÎA_x0015_O@_x0012_T6C_x001D_âU@5äð_x0013_R%H@B_x0008_\ºR@c­à¤¬~O@J_x0001_8ÚwH@_Ç¾_x0001__x0002_O_x000B_H@!ªû0Ø9G@}r¡¤þÿQ@Úæ®´ÊAH@Ïx_x0011_jÌÉO@_x0018__x0005_eºM@H^H®ôUJ@æ3 _x0016_z_x001C_P@o;1$P@ûC¸2aõN@Q_x0008_¾Ìû_x0019_K@d)?_x0015__x0019__x0005_Q@uôL¿J@¬æ_x001F_­£õQ@òCW´W=L@l*_x0004_·ÿºP@Z_x0018_TMÕAK@_x001C_Ê_x0016_óRP@ÆqyþêM@_x0014_à\ ØHJ@S/×²êO@º0¼¤_x000D_Q@_x0013_Ú¼2J@Ïj:P·_x0017_U@a-¼àöJ@íªbýÛI@ÿv"_x0006_nO@@¬+ÎËpI@½Ú!*K@´ö_x0006__x0006_R@¸+¹@R@È5^Æ_x0010_UD@_x0003__x0006_æ@.ïP×Q@I,ÒB&gt;M@:_x001F_VN@_x001D_ó_x0008_B_x0018_G@è_x0001_0½¸G@ª_x0005_V_x0015_âZE@èÕ¢ÊLqP@Ï´_x0005__x001A_µJ@KedÀÂR@ÉJ½¹ò¢M@±¼Q.ßEJ@Éëht³?N@¨_x0005_éÚ]¶R@_x001A_hVnVKH@´Jâþ_x0004_G@x#uM@Ôz('YK@Sö±òãI@ÿÝ_x0014_ÇQ@XÆNs}&lt;R@Í$×Ô_x000C_8E@At_x0011_4.K@UJ_x0008_bI@_x0016_ÝìÔ"S@3-²å_x000F_(E@O_x001B_·	J@ÕÅ	ä?L@Ôµ í_x001A_P@à_x000B__x001B_{e¦N@ªÛ_x001B_,#¾I@_x000D_3_x0002_¸}¸M@ÆáüÐ_x0001__x0006_¸qR@¤þêæ¢N@_x0013_$_x000B_ù	LQ@Ií¬æ_x0013_WN@E±Ða{_x001E_E@è_x0018_;hnJ@¨NL@tU5ÈwN@{_x0005_SO@I¸¨E_x0007_.I@_x0017_Þ_x0016_´/N@þh_x0006_._x0002_P@_x001C_s_x0003_º¸_x0010_O@¢LÜf÷iJ@b¿Bo|G@úO_x001C_«J@é"öÕ_x0008_´O@_x001D_:ÐùH@Wº_x0007_Ê_x0005_L@_x001A__x0004_/Mã{Q@®_x000E__x001B_ÎÎìF@¦·=Q³\J@V_x0011_¼_x0017_ J@_x0018_­$-è_x0019_L@U÷Ù¯ÐI@*Òik5íI@ò_x001C__x001C_wG@_x001C_í­ÄZQ@_x0010__x0001_Í#?P@_x0011_Ð_x0005_õK@_x0010_­+Ò\-M@¬-_x001A_OQ@	_x000B_DâÕFºL@ß3¾_x000D_­¤J@\»_x0018_+:ËP@¦_x000E_&gt;£J@î8¢~,G@:Å2Íq_x0018_P@¢®Ì³}_x0006_H@º_x0005_½­öJ@å¼ÃN@_x001C_M~NïQ@ì_x0010_¯_x0002_º9S@þ_x0004_t[:ÏQ@änþÄ%ÓF@¢°Kd«P@"_x0015__x000B__x0003_R@guô~J@ö]Nÿó@J@Â?ÀcQ@²_x0001_|'u?P@z_x0015__x0015_$ÃtJ@Lë!­ì?P@DB[QùN@L__x000F_ª*ÂD@ý\ÔXÊoR@Ú_x0007_WäJ@säD\FE@~i_x0008_Ê_x0016_P@DÒe½KK@¯7³Ï²ðF@Ø4Wþ(Q@Æ,oþ_x000D_ùQ@PÓM_x0002__x0003_sêG@_x0016_ÞØî]R@óÓ7&lt;_x000F__P@_x0013_"!óÊQ@ée¿0ð_x001F_P@8é_x0019_÷ZÒJ@ð&amp;ÞáMJ@µ_x0016__x0014_²ZN@Ú]UUQ@p&gt;	d"ñO@_x001E__x0019__x001B_fÛ3O@Ü¬,@ÔP@ÿEÛôQ@_x0004_àwÅK@ìÔ§ðbN@µ_x000D_ý¸C@_x001D_-ÆlK@p&gt;DzTÂN@_x0008_l ÐsL@ëX_x0003_gfO@è}_x0018__x000E_;[J@F®@t9|T@$IVõ_x001F_G@y#öÒ_x001B_P@,fy:	G@¶çÍÒ-P@_ÿl8Q@¾»R©ºVH@&amp;?ìw_x0011_1G@1ìj»qE@®O½þ Q@ö'_x0001_ÍúM@_x0001__x0005_(ñPp¼hP@ù?_x0001_#_x001E_T@J­ñK_x0017_ÞK@Ì¦û_x001E_ÏP@gõ BGO@Ô¢%_x000C_M@_x000C__x0007_Á	P@_x001A_à)çP@±ês¨ÛJ@^_x0005__x000F_³_x001F_ïJ@_x0001_ï¬DP@_x0018_ü_x001D_X:J@Ð^ÀS@_x0003_Ã_x0005__x0003_ãQ@ëV@â_x001D_S@îÁä_x0010_ü_x0003_T@n}å ÆK@ú«Ø1ò´R@ÐÅ4Ý_x000B_L@¼b k_x001C_R@Ò5Uõ'=I@ýT©0xP@H_x0002_^_x000D_'H@_x0014_éRe|P@þõ_x0004_8@jM@î-GÄýøK@Ü¹_x0003_3K@§»_x000D_åM&lt;P@_x0010_øT8ÉM@_x0015_ý_x001D__x000D_$T@ïñØ¬¿J@6´_x0011__x0004__x0005_¼¡P@_x0012_»#.P@_x0005_à%®lP@_x001C_ X_x0002_J@8&amp;L1YòP@N«)1º_x0010_K@yf_x0006_æíL@è!½{«òQ@1Ðlâ¾_x0005_P@Â_x0012_Þ_x0019__x001D_îQ@_x000C_&amp;(oÖL@Ð»Ï}J&gt;P@ýNÖ»O@ÿ[_x0008_¦ùÜM@_x000E_lE_x0001_ØA@@_x001C_Ih×¥F@Øké_x0018_hJN@t2Ëý"_x0003_M@æï4XJ@ä¬&lt;xòhQ@V3bCP@Â¹Rª@rM@_x0006_)Û1ËËP@ô±:~K@ì_x000C__x0018_ã1K@_x001C_|ÈX_P@_x000C_Sñ_x0014_I@_x0012_ÞÇM¦P@*tP0J@}Lv_x0014_SP@n_x000C_´RrP@2 Ò_x001F_Õ;J@_x0002__x0003_þQ­ûwL@_x001C_ÍÃ­/H@,&gt;]À¶ËI@_x0004_Å_x0007_ùHØM@_x001C_N¾H/äQ@$#uüÌP@üÞåëÞÖQ@Ê¸ògëtI@²@%e43H@#)_x000F_f «R@£A©_x000D__x000F_L@&lt;¡ò_x0014__x0001_çP@_x0002_7_x001E_S_x0018_¢P@%­{_x0018_î+K@©å:_x0011_K@_x0014_4õ;¬F@|i§áøI@ä9¶.O@®äýf_x0007_D@¦_x0004_zI@ìñ1s«J@ê_x001F_=Pt!O@_x001C__x001C_Â-ëL@Ê?,_x0007_aK@dXþ;_x0002_P@ó_x001D_±@æP@º\@ÇýºR@MP"bO@ÔáÑ@N@0_x0004_åü×O@"_x0003_ºlhO@´¿ä _x0001__x0002_`_x0019_Q@¼±üÍî#E@ª£­`I@´Ó_x0014_¢M@_x000F_0Ó_x0010_['O@D_x0016_ôª8L@v_x000B_×·°O@ ¹ÍþÞR@T|+&gt;ªsP@_x0006_¥W\üJ@_x0017_9Úo)øJ@*àÿðcêN@_x001F_~ýæ_x001E_IN@ÔOò²5°N@ù&gt;4éóØP@Ú`ö©P@RËM@!Q3&lt;Q@¯²_x000F_Òë_x001B_R@fß¦FL@-_x0018__x0011_3_x000D_lH@_x0002_ù$_x000B_¨F@Ú"_x0003_÷ÁÏL@dVJpp¤K@R«_x000F_=²R@J%È¿ GS@_x001D_=¬O®ÜP@wKQpkO@8ÅáLKL@ß2*h&gt;P@böFÂQP@_x0010_Ý(ÀË_x000B_M@_x0001__x0008_ý¸[_x0011_ñH@ÞÞøe_x0010_P@Lhât¡O@8¬_x001F_N@|g_x0016_ÿÛßI@:b~©_x0004__x000F_K@_x0017_	ßM'&gt;J@l_x0019_ûúýÒP@cË¦.[KQ@f1*'_x0008_P@_x0003_ñ¢"üÀR@°:þ®Ä(J@¨WÍiÍ®P@?$&gt;*ÈQ@ðÓ¹îªQ@9!âßJÂQ@´ÛBnFdJ@_x0006_3áöÍLP@¼Èê÷_x0006_M@4ÛæÌvS@wý_x0005_M@¬Å4_x000D_i	P@o_x001A_]_x0018_WWO@_x0017_ûñ¹ìN@¶bQðKsJ@"_x0001_çÄ_x0003_ON@ãæ_x0011_c~ÕL@D|_x001C_¦ø{K@\¤ñ)&gt;L@á_x0007_ß|t O@ëªëV_x0008_N@W4_x0002_~_x0001__x0002_Ã8Q@òahq¨M@_x001F_%°­ÇM@¾ÍMëpP@_x0014_7*YdL@j_x0005_ÓÚïQ@EÛðô_x0012_7P@bU_x001B_á«cM@¸¨HÜýãH@[eÓ	{yG@;°´ãÏtN@_x0015__x0014_Ç­½O@¤_x0014_3_´_x001B_Q@¢"Glò6J@J_x0016_á&lt;_x0004_N@ÎoÞéMÒF@010±-oK@_x0012_6_x000E_3ÏJ@H¨%_x0018_;P@Ü_x0015_ÅsÖJ@ß¶æagE@J"I1ÚK@déÚ_x0005_n_x0015_E@N¨¯Á­3R@_x0010_*¿_x0016__x000E_K@À_x0004_3­}ïO@&gt;*j#¥H@&lt;e_x0014_ÂsI@âÂpÁO@_x001A_¼_x000E_uIJ@$L]$K@Ù«íV,pM@_x0002__x0004_J|ÈZ	ÖM@³ý_x0007_f_x001F_æO@{¼ôöVC@Rf¬YJ#P@ËyVÆQ@_x_x0019_ÊQ@NsìuP@n×'%WzI@µ¨_x000B_´{O@:=ËóP@©ù _x0003_©DQ@°ÒÄï\eP@N[i{¡L@ù_x0012_h{ñN@hê_x000E_Ó _x001B_S@¬@_x0016_PsÅQ@_x0011_[%0O@ªFÇh§_M@0#P@üo_x0001_ÀÚL@ìP_x0007_o;R@_x0002_v´ÐæH@N_x0014_)SÚ©O@îr$@_x0006__x0015_M@w´Ý²_x001F_O@ìgö½Ô_x0016_O@Tv±ô¹½A@ÚÊ,,cJ@¦fhúC\G@_x0003__&lt;´ÄK@_Ö¼hËR@áïia_x0003__x0005_2ºF@jéoqÄG@Y_x0004_P#=N@_x0001__x000B_ÒZ«H@õ°õ_x0011_èùL@Å1w¤]eE@1\_x0010_B_x0016_RO@}D`v«¤H@_x0002_ñ_x0018__x001B_&amp;_I@¯5ÔM_x000B_óG@B¼_x000C__x001B_æK@_x000B_Õ!¨Ñ_x0001_S@þXtf®ÁI@$+·7Q@òOÿ¿ðS@`_x0006_0ã_x001B_M@_x001C_¿ê0^R@D®7·&lt;]Q@a®)õ®K@ìü9]&lt;M@Ò²«úI§P@yó¥_x0013__x0015_Q@ÌÉÌèSO@_x0008_¡ñ&gt;¤_x0018_O@:_x000F_|ÆÖI@Ñ/óª6F@5nlÞ;_x0019_I@tC«P@_x000F__x0019_&lt;_x0003_G@¼WÆÁX_x000E_J@6&gt;Ó×¾L@b³=©UN@_x0001__x0003_*¡ùÀZR@H¸ÌÉP@bã2ÀfQ@oG8ÍrO@,@iç6I@{J_x0014_ÒpGP@_x000E_bSiàÈP@_x0002_Þ;A	ïG@;ÎïÌn¡I@¦+]ß«áJ@_x001A__x001B_"ÁM@_x0007_=ßëÉ]K@¤½æ*ßJ@Tq°_x000C_Ý4P@	å¾gQ@ºY_x0019_ÀÉH@Õü_x0011_._x0019_ÿJ@AfIï ÈO@ZöT_x0004_MP@s ^__x0010_T@_x001B_dÂÁ"_x0007_R@ÌsyXfÆI@Þb_x0003_¦]HM@LÓFn_x000D__x000B_M@¢·-@ø¬P@_x001E_c(_x0002_©SN@_x001A_î,¼_x0017_÷O@-_x000C_´¸ôG@År_x0017_`¸N@D_x0011_[VSK@Ì _x000C_ºSL@_x000B_=­_x0005__x0006_ÓËQ@_x0014_©¡&amp;QS@Æ¢g_x001B_ZR@Tæ'_x0010_=_x0011_P@ê~$e@_x0014_M@33:¹)Q@á0á÷ö_x0007_M@_x000C_ùÝ	fJ@®ù_x001E_ºâI@4¢à¡BR@ÃàÀåT4P@È/_x0017_jP@ÀàÆNÄF@ÒgÉP@_x0012_Jý*ïmS@ÒBHnJS@2E&amp;zËH@¯³S_x0014_%E@_x0003_ÌWÌ_x001B_P@`ÉbR/L@ÐÀ._x0010__x001D_JP@æà_x001A__x0010_Û_x0001_F@¶;½_x0002__x0019_{J@_x0004_Ö}ÄJ@\û}_x0019_yÎK@-AÖaºvL@._x0019_¯ýH@	Ç÷Î1I@,`_x000E_`~R@TñÖ_x001D_Þ#J@_x0002_E/Û&amp;PP@ëÝæî6N@_x0004__x0006_»1¼R@-±*ÑBÌG@ó)ß¼P@nûp_x001E_^L@rT¤3M@ÕdfÌ_x0012_I@:Üÿo3R@	pðiÈN@w_x000E_±òS@Ðb_x0004__x000F_ÿL@üÌ_x0019_ÔH¦Q@}_x0005_.dOLO@_ã°é$ôN@_x0002_Yúç_x000D__x0004_O@ö_x000F_m×_x0001_Q@)¸4FxO@|dBñÁmR@ÞÈ&lt;­­ N@xÑ¦TâF@¶åN_x001F_P@Ú:Î$yO@ ûatS@16#y&gt;F@5Ô°^ØN@_x0003_CÃâï%Q@ýÚÆ]7_x0004_N@Êß_x000E_ycL@:¦çþ;Q@¢û&gt;Þ_x0004_ÁN@`ýX ?E@Ã&amp;ï/àL@þ#×_x0001__x0004_Ó_x0003_I@´_x001E_ØP@,bèö2Q@²kY&gt;HJ@è0ïw`G@¬¯0£ÀI@)`R_x000E_ÚG@3 µ_x000B_Ì¶D@À©ë­êQR@ Ýò­_x001C_M@;ý!j²N@Ô_x0015_6\SPR@!túd_x0008__x0001_A@B¶_x0011_ýhzC@"áÔ9Ó´I@_x0002_\&lt;[]H@È}ëjðF@1_x0006_|áM@´1Êy`îI@/X_x000F_Ú[@G@Ü_x0014_ùUÅR@{_x000B_8Ï5ÅO@ànóëû_x0017_J@Z®ë±O@«ÀÊÊqD@ÆZ_x0017_ÈM@FV_x001E_(EÄP@uk_x0019_ÿSJ@ø Æ÷uîJ@æP¦MÉG@#ûÒ_x001E_N@TBýoO@_x0005__x0007_èÂ_x0006_ÓK@_x0019_QørZN@îàïðÈ,L@_x0014_(9_x000D_ÉQ@_x0011__x0002_tM¥M@{ÐRâ;ÍQ@ÔtWir¿Q@LÓÿî·J@*_x001D_í_x0003_^_x000B_L@âòØ_x0007_©I@_x0010_(8_x0012_N@rÞÃ_x0013_·M@_x000C_rÈßóÔI@~_x0001_·:~ÈK@üÅ_x0017_ ÷L@æÀk7N@S	@_x001A_;R@_x0004__x001A_Kê¥_x0005_Q@:9*7]¨J@_x0005_B	VïZC@3sï¢&gt;S@Vb_x001B_­P@È_x001B_±#ÌP@ØÿòþsgD@ÂòZå_x0006_P@,ð_x0014_Óä_x0008_J@ eÄØ_x0010_æP@s¨èB_x000C_K@_x0011_lëÍá¬M@±gè_x001B_S@ü_x0004_Ñú_x0019_M@b@;ú_x0001__x0002_ÑBQ@OÐ½@_x001F_P@°%ëgUS@BöÎN@ÛÎà±_x0018_M@ñ-îú{jJ@£ïâdP@@À¶ÜM#O@´¾_x0019_5OR@» MÑßP@_x0016_p_x001B_ûR@_x000D_^CM@_x0017__x0007_°_x0007_ÕE@ýWý_x0014_Z©O@\ÆàFåP@¬_x001C_gÍ&lt;P@_x0014_¢P@h_x0017_uúkQ@cÖ7}üÊR@_x000C_þÁc;[K@WÁðF_x0011_2P@4X6ÂS@fèénuO@c°_x001D_]_x001A_O@v§k­JP@&amp;}âÑ£Q@Tk_x000C_O@½I&lt;ÛÕ¡O@Ò÷MO@ÌjÌhOP@!7:ÚüVS@L«@hDÞL@_x0001__x0002_Ü¨ñ£{lR@æ&gt;§_x0014_ªvC@?vùbxáQ@KsªÔÁP@üèì^í#Q@_x000E_R¢E@ê¼UF°J@¾¹ÓÿE®K@#Ü(_J@¶$Ýo¸®T@æÙ_x001F_FR@õi_x0006_p_x0002_ÛK@_x000C_X`ÀP@\à£kAP@¢_x0014_×õ_x0010_G@J0&amp;ó_x000C_P@B§E«N@~d@ßõ=G@_x001A_é=,nQ@W´Þ¢VL@°6CLÄE@:×J&lt;iI@ß®_x0012_c/¸H@,¾#C_x0003_?P@ú70_x0002_ÕµP@g_x0019__x0006__x000B_êK@ùÎsè_x0018_U@@yÚxöS@_x000F_~(¡J@2ñöð;(R@Àçxò_x001B_ÑK@_x000C_ç_x0001__x0004_Ú&lt;L@rYï-ª{R@Ì_x0003_Øl_x0004_­K@ÈÇºV×EP@¯¦g·í±N@_x000D__x0010__x0008_Ï² R@LÜ_x0017__x0011_ZP@v´2¼Ì_x0013_R@¸#­_x0010_«_x0015_N@f¬GW}L@î&amp;B,"#Q@Øw¼ã_x0014_úQ@¶_x0012_£ñô2N@­¶Î¿N@évxt_x0007_P@·d*êÇN@Þpe¼öÃL@FÛwaR@2§lê¸BJ@_x0002_¦ÞÕñD@"Ù]_x0017_*ÇL@þy{B^R@ZPë8_x001F_yI@)_x000F_FpýëH@ÐUdg_x001B_?I@¸ð÷_x001A_þQL@HKÀ[mK@_x0018_ÌÛÙSP@_x0013_M_x001C_'ØWQ@&gt;ñ_x0006_u_x0006_E@9eDDaM@9gù»N@_x0001__x0002__x001F_CÎa¿S@B®E5Q@Me-mÊN@vÐ5¯_x0017_JQ@nc=ÿD@ã_x0017_÷q(R@ê_x001F_ç³_x0005_K@9æó~{ P@&lt;¾FzÔJ@iqV=ÿÒO@Ø×®Ýï_x001F_Q@/ï_x001B_ _x0015_Q@ôµÏ&gt;²M@×Fwª¯»N@NåHD_x0016_nR@Ô¤®á_x0007_÷K@¶Àj_x0014_¨J@ÍÐ¾¬6«E@Á _x0011_é_x001A_N@´úx3H@ÃAªL@KÝ)þkQ@c×E(OõO@74{_x0016_Q@­By2J@ý_x0017_£_x001D__x0006_P@LaÏHÒG@\RGZR@2»ÔøY2Q@þAªþF­I@n_x0007_1ÝbßG@Ê+Õ_x0002__x0006_R@\x¿Ù÷L@uW|òüQ@|_x0007_Oä§ÃJ@_x0014__x000D_è#é_x000C_O@|Þt|_x000E_´P@Ì,_x000E_$FN@¼ò_x001E_(O@&gt;¢)O²ÂO@ÔÁSÌÃQ@_x0001_~|dÎE@ù¢ÄÉüÞI@·)]²òP@u_x0002_ÿOI@Æ_x000D_¤¤_x0003_Q@_x000E_¯üXUI@Ðd¨­Ò_x0007_K@_x0012_åç¶MQ@bµí!_x0002_S@Ð·ÚP¡P@_x0005_!_x0018_8¡ËO@§8¼7MN@V]ÜÿTG@_x001E__x001E_ë_x0003_\çJ@Dfpª3AM@_x0004_»çò $H@8}qòQ@³pg§l O@ÐÑÈÌ¥FL@pQ_x0005_-ÜM@«n_x001A_ô_x0017_I@z_x0001_vìÂL@_x0001__x0002_Lá_x0004_ÿô_x0016_J@Dé-sçN@x0{$ÉL@UM;®»H@P_x0015_.ÝÇH@R«_x0015_"¦K@ÊÅ_x0002_twRM@4_x000D_µ6c_x000F_N@ì^k_x0004_P@P8øQ@ë¦×_x0013_îR@Ì*¹LE@ª*ÂõïN@üC_x0019_þ}ÃI@(±îÃ¼Q@°4K3C·R@hJDlòO@AU¤0]%F@øÑ&gt;6}_x001E_I@jOzqZ)H@Fd_x0015_ªHP@òÔ¿×?K@3âN@L´ÍxP@§¥_x0017_åkN@rÚ_x000E_¤G@§?9sì½K@EKyC@_x001E__x0012__x0008_^°N@ÄÚë!PQ@"pJå&amp;J@bB_x0002__x0003_MK@A¢­N@øS)ÚlK@_x0003_-`´L@Ò_x001B_;ðÚO@ÓtÏÛcK@;_x001E__x0001_ìN@\_x001C_d¤P@*Hñ¢×¶M@A³_x001C_æ²DN@°}:_x000B_Ó¾F@R¨ÀÉó_x0018_P@N&gt;5ÊL@srF_x0003_ý¨O@ê=l_x0014_ÎT@ò_x0013_¾ýO@_x001A_&amp;#_x0013_Á5R@í$N4H@_x0018_¿ûI@_x0003_'7k_x001C__x0016_I@ÀË¯_x001E_3N@ªê8'ÄoK@¿_x0006_s6ìãP@ÒÖõéÍK@¼_x0017_ÞÿK@èo4_x001C_CAE@·öÛN@Tq_x0014_µðRO@ñ/Â´ÐQ@éP"ÐJ@1	¤`a.O@[_x0004_WÛKO@_x0002__x0003_ïÜh_x0008__x0012_Q@ÐÇÕ_x001C_ÁgN@4Î	­ºQ@rÑÊ_x0011_¸M@É\#*_x0003_O@&gt;´ö9JÛP@ÿþþëQ@_x0018_yÝô«³S@xGkÊ¿L@]sã}O@úw_x0014_0-ÜO@(_Ç½ýP@PÛ-Û_x001C_L@{6vÅïG@ú'Ñà÷O@¤g3M@Û_x0019_Q ÷_x0014_G@_x0012_½Ä×qS@YªJJÄfI@`ëßê_x001A_SM@zØ°pS@ò¥{áO@ÒSØ²7YR@Öð«qÂ^O@  ¯¸º_x001D_R@f­-ôö_x001A_P@U¥_x0018_­ûP@_x0001__x0007__x0001_òAO@&amp;8ÐÊuD@s_x0016_.£¶oN@_x001A_ÒuÝ_x0018_wP@uÂK_x0003__x0005_QgN@Ò ÊxpO@:£1µ/vM@z_x0006_ÀQ@¿M_x0002__x0012_7]K@_x0010_Âñ/§J@ö_x0017_lµk¢M@Ì6V¤öM@b_x0012_tÛ!-R@ßó_x0004_´sR@l_x000D_ß(øF@°£=iHjO@1y¹ËoL@Ãê@]ÉN@_x0017__x0007_te&amp;_x001F_O@r9_x000D_÷óS@úÌj!¬çA@²cr|µQ@o&gt;Ñ¦7L@=µò@_x0003_¼P@¢Ø/À_x0003_^Q@VîuÑsQ@I¼_x0014_{ÅM@_\î_x0017_¢_x000D_P@ìîü_x001A_NQ@_x0005_Ô	_x0003_ËñP@_x0001_µ_x0013_à_x0010_EL@À7[ª°P@t!ùcÑR@õ?ò"ÊF@ÞxT_x0011_oI@Lò äK@_x0001__x0002_÷eÜO@&gt;ú$Ý_x001A_]O@ÂêrAs­S@_x000E_:¾ÚV'K@:?Áu¡C@_x000B_î_x0004_ß_Q@â%_x0016__x0019__x0007_îE@¨_x000E__x001F__x0007_¤K@¿aWÝåuR@ã$ÃÀÓtH@}7µ 7·O@n_x0003_TYÐE@8yTØóQ@°_x0016_t.äL@­®úµÿÑO@IßfëÚN@_x0008_&lt;_x001E_t*F@ó£ß­0G@Ì~¥MF@°09_x000E_®ÙQ@&gt;ÉïmõïM@T-Èe@K@AyXªC^K@_x000F__x0010_ËªÊF@îòºA[¤Q@Î{dIWL@J¶}¶»£L@ÔÜ_x001D_lG@_x001E_µ©JI@­f8UL@D¯f£iE@n­d_x0001__x0007__x000C_­_x000C_K@cãx`tP@«¿«h_x0012_R@º÷­C_x000F_6J@âégÛD8L@7×_x0003_ÊN@º_x001E_Ó_x0016_XK@î_x0012_¢m_x0007_ÁO@b«y ~H@_x001D_á}åM@U+ô\¶N@ôw_x0012_M_x0018_Q@3±?b_x001C_Q@)ì,z_x000C_ýE@H_x0001_ä{×ÆJ@tÃ_x001A_j_x0012_ J@ª«Kê³´H@ê`%3Z§K@l0_x000E_9ÆOK@_x0006_M+è±	L@2òZéÅ N@_x0008_½5G@×I_x0016__x0002_²_x0004_N@Iw_x001A_$ÜÐL@â·_x000B_7 L@Ð.Å±üR@òdD_x0005_P@_x0010_+_x0007__x0002_}P@y:`øBN@H+RYÒI@iu×M³!P@5Î~oêQ@_x0002__x0003_Ïe©§pS@TAWäëâJ@	_x0016_¹_x0013_úP@~&lt;Y³?Q@b÷_x001E_um_x0001_O@h_x0006_0K@¼û·©kM@®]Uõá_x0003_F@_x000F__x001B_y_x000E__x0018_\N@Â_x001B_¡;_x000E_²J@òaçªÀ_x001B_E@_x000D_l¿YQL@Çn_x001F_ÿH@U_x0004__x0008_¦$S@_x001B__x0006_I±Ö¿N@	(/H@Õ3÷ô¹P@å+û¿rQ@ä\+&lt;FQ@Ù_x0012_F¾fR@o_x000D_nê¬ªJ@T®Ê_x0004_M@xÙùW_x0019_H@ÎQæÕCL@æ_x0015__x000D_Å¤?J@âô³H×I@¨²ï_x000F_±Q@^CmÌN@?_x0017_Z&lt;_x001E_/O@_x001F_hü®êF@fÉlÑ#D@®_x0003__x0005_ _x0013_H@ _x001C_TbM@_x0007_,Y CP@ï`8_x0006_$J@_x001D__x001D__x0012_`=R@¼·_x0006_¬*J@ÂÞÅÄ_x0018_6P@®xxS:ÒL@W¾,Y_x0013_M@¶×ö_x000E_+P@ÄÛ_x0008_¼QÌJ@xcSÞ=æI@|øÙ_x0019_±M@_x0012_®Ý,~_x0015_S@_â}æ¹N@Ëz_x0007_¬ôO@Ìápò_x0007_(O@zÛ_x001C_vK@_x0003_æ·«´AR@å`È³©N@â_x000D_gD«G@@ýTZ_x001A_yP@&lt;Ñ8"÷_x0012_K@_x0002_¿_x0015_$_x000F_M@ÆÈ±gÔ_x000D_S@±ßEZoßO@w_x0001_YÔ._x0012_J@_x000F__x0004_KTÉ_x000C_D@ì_x000C_ ÌM@Ü§¬ßrK@ ®acÖÛF@ïê_x001A__x001F_mQ@_x0003__x0004_ÅM°O@,-_x000C_¬ÎH@Í¨Q@¸Í6&amp;d5L@HQ·X¿M@ÌýõB_x000F_F@f·Ú]_x0008_Q@â=r|åM@_x001B__x000F__x001B_Cý´L@Æ_x0019_ß	~®L@¾âá*8pQ@&gt;?kí:K@svh_x0006_¿PF@/«1ÖãO@_x000E_¦xâMC@ &lt;Ðàµ_x0006_P@_x000B_ª£:N@L´çÜÚM@_x0002_d®*N@ÿèC7M@Ùb_x0003_x3J@}×ö¹£:H@+®1_x001F_ÕA@|&gt;L¢ÜQ@sðbÉêmL@_x0004_K_x0006_Óû_x000E_P@Ô&gt;½_x0001_ÛðQ@ð®*¾è$O@_x0003__x0019_²¹SG@_x0019_AivR@_x0014_9F-)O@ä³%_x0002__x0004_VuL@_x0003_=Å_x0016_ÑH@l_x0005_ò_x001B_­ÏP@?¿±_x001E_N_x000D_P@x®×R@X/Hýö_x0005_F@©zÇN?vP@P»ò X M@ÆËÑ£K@?³º/_x0013_O@Â¬é_x0006_,P@3ù_x001F_MS@à­_x0005__x001D_Q@Þcj¤P@uge[R'C@Ð_x0010_]+ëO@¼!À|Ö_x0004_G@ba£ÞäL@ø5&gt;_x0003_¶_x0012_J@ò¶_x001D_eñïJ@ï/Å$PO@´B¾_x0012__x0007_ùP@z¯Ë&lt;_x001D_=P@@²_x0016_S@~x:_x000C_«MJ@É¶ÛªSK@y_x001D_¹q¢S@_x000D_ÕÊ_x0001__x0004_Q@`fS¸»L@b×BK@z¢}6AO@Ì·_x001C_ÞÎ°P@_x0001__x0003_J&amp;Åæ1õM@î¡&gt;Ø±Q@Í_þ*¤±K@·4Î_x0014_Û_x0007_N@íTN+ròJ@|AFb_x000F_öL@Z²6±óM@e_x0017_^jÊ°L@0xÙ)K@_x0010_%}¢x&amp;N@@_x0001_°_x0008_¬éO@_x0016__x0003_.¾ó_x001E_K@_x001A_Dq__Q@àUàÊ²bQ@¿ËN@_x0011_¯_x001A_N­H@ywK&gt;(BN@º¼¹%¾ÒQ@&amp;\04%Q@¶Ú0I­òF@4/F_x000B_K@¶?¤f¿öP@ÜÎa_x0014_2_x0002_Q@Úàg=mDM@I}dO¨_x0005_O@IÄ¢_x000E_O@ö¼N©L@ L¡_x0017_LqM@z_x0011_sÄ`N@´8Qð'Q@cb2_x0012_tEO@~lÇy_x0001__x0003_ð&amp;O@A`b°¯P@P_x0002_â-K@å#vÇcF@_x0006_?n¾ÐQJ@	ÑV_x0002_qK@_x000B_µ ¤_x0011_íQ@µf&lt;sM_x0008_L@B5þzðL@¦aDuâ_x001C_Q@`ÌMÄ!bQ@_´¨Ý_x0014_Q@PÝENM@¶ÿ£^íqK@4*®KÅH@_x0012_PØ¡à`R@Èv÷Õ1_x001D_P@`_x0015_9jP@Â°@_x0013_K@¤j¥gYP@_x0016_#_x0011_K|M@0öq3«{F@F¹®$O@[`	ô«(O@ÖLVÃæðN@4¬Õ·"uK@!_x0007_³¸ÈN@~üAxiÝP@t&amp;Ò;E@zËT_x0011_O@¨_x0011_&amp;ÉMcK@,_x001E_©K_x0015_xT@_x0002__x000F__x0013_+_x001E_Q£F@ó¾ÏK2_x0011_H@f³5.Ý_x0003_K@&gt;þ_x0014_]"îO@_x001A_Ë_x000C_CÚäP@ß{í¶EM@Îi7ûÝH@»Ðæà¹O@ø°_x0013_&gt;_x000F_ZO@&lt;&lt;X._x0007_P@¯§_x0015_âÿ_x001A_J@âj¿¤T@4_x0006_Ê@®R@ýTîQ¸O@Ç_x000F_áÖ´WN@h½¿ÕdÜE@¶_x001D_D1J_x0008_I@Õ°_x0019_}Å¹M@©ýR½	_x000E_N@Îu1Ç{_x0006_Q@(¾ï__x001F_S@Ê¨XV_x0001_I@Bï­ÓìÚQ@^Ï¥ÆN@ÖOÊ_x0003_»I@ÿI:n+_x000B_N@!êg_x0006__x0005_êR@vÐ¡UÁgP@i³ó¨R»J@ó_x000D_ß¯ñÈM@¼'²î_x0004_M@´¿ÉØ_x0001__x0006__x000D_*N@DÆCT_x000F_7K@_x001A_Ç2ÌÈ_x001B_O@`_x0012_Ë+CQQ@z¦ÿ_x0015_P@_x001E_NÜØM@¸2bã¦M@0o_x0003_h2 I@½ÉÒ*;&lt;K@|?»z_x0019__x0019_S@_x0002_Ü¤´_x0006_S@ìüÙ$L@IK	-&amp;K@J«óýE]S@¼_x0013_A_x0005__x000C_J@è%%F¬M@C§äÉ¢µQ@ßè_x0014_jãM@w6L_x0018_û N@x_x0004_Þ$G@gMNçLYO@_x0017_@ÂÊ_x000E_*J@-uudÐL@$µ7¸¹ÄP@zV1EB_x000B_Q@Õ$£ØL@` ßmj[P@úpëÈI@_x0015__x000D_æßQ"P@òg_x000B_Õ@Q@iÜ»D_x0002_K@¼t²_x0008_²5O@_x0001__x0006_Fø¥Êy_x001A_K@_x0003_:À¼±N@öäÄ;_x001D_R@Ö¸_x0004_I@\ÀbÜ¹ÖM@Ì£äN@êq'`_x000D_O@`/G ïÌH@_x0008_&gt;Öò@M@ÌyÒr_x000E_M@z;Äú³M@OôP.Ô9L@Â}_x0010_[?DQ@ð_x0002_6_x0016_íZL@¿ÀåS@ê_x0017_vµã_x0019_J@B]Û«L@¨ø®IÊQ@¨½_x0017_$~A@+%jÿ&gt;O@3Ü"´K@xD¾?ÍQ@¢1¡_x0004_ÅP@Ì_x0010_çlr«S@#&gt;°NZP@_x001B_û_x001C_ãqH@r_x001A_¨_x0006__x0019__x0005_P@_x0008_ì?5_x000D_N@_x0017_ÿ_x0006_ÀÑLO@_x0014_[~¤,M@¨&lt;÷WZåS@ëhÆ$_x0001__x0003_jðO@_x0002_Ôð_x0019_]R@:fäÊgÐI@³CFøÑkP@_x0007_ÔÚð¶¯L@&amp;YÎ¡_x0006_ÔP@_x0013_c]_x0017_R@øº|òK@þpeÉã_x0003_Q@ô¦¡_x000F_P@ü7Ìê·J@ÿ¯Ië]N@e @_x000B_VP@ºFI!ªbP@»Í_x0007_yçL@HàÝ­ÙP@ó&amp;ÍÅP@â_x0017_ù_x0019_èãB@XjìôàP@NP_x0005_;_x000E_ÿO@:6Qö_|Q@_x0012__x0008_ã¾À°Q@ô³\·P@íHDS@daÄPlM@ÀÝ_x001A_BÛL@Õâa¾H@ ²(ânßP@qÂS9ÍL@DJÙ	&gt;ÜL@_x0010_n]ª¬N@]´ø¤@P@_x0002__x0003_fZb5QP@Ñú_x001D_5¸K@ü8I(_x001A_³I@2dL_x001F__x0017_ÀR@ÎIÝ÷yE@Ü1rh!ÁQ@D¤ªU©K@EVwï×L@_x0010_Ú®ó+Q@¾ø§ÃSI@ªuæþO@ÊA#ÿ_x001E_ËH@wú_x0010_õ¦8K@ûse'iN@_x001E__x000D_Rû¿·P@&amp;_x0012_·vZ¹L@Ý_x0001_g_x001C_ÖtQ@5_x0002_Û_x001F_¿7S@·_x0008_¦_x0006_&gt;NH@*¤@'iG@_x0006_¡'_x000C_QGK@xH@æµTN@aíVÿP@¤._x000F_D_x0004_P@SH_x0004_|ÚP@ÁuBPÎO@0óBC_x000B_P@_x0012__¨ûO@lø"Ò~0H@%/*ML@Â0_x001A_¦_x001E_O@_x0019_._x0004__x0001__x0003_ì/M@ivÂ_x000C_L@&amp;)Ó®7J@. Ì»&lt;P@_x0011_{sL@ò_x001F_Ô-ÝÍN@z¦F\¥_x0018_L@E_x000C__x0002_tøÒL@d}@N_x001D_ÃN@Éq_x000C_DnP@~åMÇáI@(p½ÙH@É÷â(9P@_x001D_bÑZWI@ªf(a¯P@è"¶2DP@÷y_x0015_n¬ôM@Oø·Q?rL@(ÒH@0_x001C_G_x0002_tK@_x001E_Èz@_x0013_F@&gt;¬®kL@ ì@fNãL@A_x001D__x001C_K@¼®_x001F_oJ@óÄ£é_x001E_R@,Á#Æ²Q@ÄíD&gt;_x0011_O@&lt;3§¤_x000F_H@¸2¼mÐG@Ú_dª_x001F_Q@_x0019_]qÑ\M@_x0001__x0002_ tðu Q@ ~_¯=O@bi_x0018_?hR@\ôF@s$LÖj)F@ßbs¸H@ø¢àÖ?R@:C(]Ð×J@üh_x000E_÷_x001B_K@_x000D_ÍRt=Q@`sÕPöR@_x0014_p_x0006__9J@pÇºlXyP@*Ë_x000D_{S@»µìR@ªz#_x000E__x0007_øN@8tÿQ®]L@xvÒq_x0011_ÎG@©{_x0002_å H@_x0003_Á³A¼O@áßG57JR@Ú_x000B_¡Ì&amp;K@×æù³L@}õcýP@®:©kQ@þk|µ_x0010_¥F@¸_x001C__x0007_ÓªoQ@@¸ç­·ÛH@þçç_x0002_bûL@Pwú¸|©J@o¦Ç³O@Úµ9¡_x0001__x0004__x0016_®P@öDó÷|\K@À^-æó`I@_x0018_#÷¬ÓL@TÒ®¤ON@àÇPùtJQ@\²8K@¢HjUÄ_x0010_P@ y_x0003_õ_x0002_þD@GEØnRK@e]{M@òñw_x0012_î½L@ÑâþÑ¨QQ@u*tôO@¯ß_x0007__x001C_«©E@_x0011_ÅÂöyR@yõ_x0001_{NO@¿_x001B_EÀú&gt;D@ .ÜA2üM@µ\ÓªÇÔO@ü_x0004_uØ_x0016_ÀM@TH_x0018_·òÅG@ÒÉ$îcQ@¼ò²-_x001D__x001D_F@A`ÙG£K@_x001A_'U&amp;¦?M@Î++ÿV@_x0015__x001A__x0011_I@8](@_x000F_øP@ä·H¡W_x001C_N@~['Ï¿¥N@ÔJ¾b³R@_x0002__x0004_;}Ì?È,P@w­IDK@X@²Xm_x0015_P@ÂÊ-TöWR@@H±eÕüO@¯*#/`àQ@_x0006__x000C__x0017_G@%Þ¤ÛßO@ëþWöK@\±Ä5°_x0002_L@9ñ¹EO!Q@höu_x0017_K@Øå_x0016__x0001_&lt;æJ@jåx`ú{I@³¥`¨ÆéN@Ê__x000B_ðFM@úpc_x0015_·_x0011_I@«z­_x0019_}JG@_x0012_Í0nþ·Q@$&gt;_x0019_!o§O@Ú±_x0011_T'P@Ó_x001B_©¯L@¥xsaÑ_R@^_x0002_ß_x0010_ÑDJ@&amp;¿2_x0001_yJ@_x0004_jZW_x001B_K@º_x001F_W;wùP@¬Ë_x0003_G@_x001A__x0008_ÄMDP@Ðü´d_x0017_F@_x000F_ý_x0015_Î·K@ºYÂæ_x0004__x0006_TcN@&lt;#5Ä&amp;P@_x001F_´¯IÍN@Ìë_x001F_%ÍO@äÒ1}ýK@4\ÖÝbMP@fL_x000D_|ÒÆK@ g?4ëOE@¥Tá©¢L@]0	tNL@®ð]ôP@(Ç_x0003_ ~F@ã_x0018_5ÊKQ@íZ_x0002_Ã_x0015_J@_x0014_î5®ÍAI@_x0015_T_x001F_ëôMN@_x0010__x0001_]û_x000F_MQ@Ðg&lt;ÎP@T_E_x000B_rJ@VøýÈÇM@rRË_x0005_K@F|¸_x0019_ÉC@¢Gÿò34I@ÊIJI@9½_x0017_+x_x0010_Q@Äã_x001D__x000B_o_x0011_P@v÷ÖÔ{P@JûãO?H@Úl¾üþjP@?_x001A__x0015_íîoN@yfÑ+Q@\¤_x0010_bP@_x0001__x0002__x0017_\	I_x0003_áH@·O_x0005_­L@§|0ÓÔJ@ª¥lÜE@¤T_x0006_¦_µP@MÙ_x001F_BÒiK@_x0011_s÷_x0007_"#H@Hê­÷wÝN@¹ÕÃtP@uP}½L@øý¦d³R@¼_x000B_~ÁÂQ@_x0002_áWafLJ@á»üÝP@¾kzïPRN@6Ë°f F@ ùnG@!×¢_x0019__x0018_7H@Àë_øÕF@+×±q9!R@sia¾_x000F_O@OP+;÷H@^¡_x0010_Fã»K@ú_x0015_ï_x000D_­1P@»LGÜ1ÐN@_x001E_AfÜ_x0006__x0007_H@o_x0017_@¶»zG@àìo gO@ò_x0015__x0002_FPG@))éùJ@.¡Î_x0011_Q@æVÉ,_x0002__x0003_ªbU@B»ÇJA_x0018_Q@oó1ñ8LT@_x0010__x0018_Nw_x0008__x001F_Q@L	_x000C_&gt;R@±ÉÊÓ_x0007_G@"_x0018__x0006_ýSM@_x0002_Ó_x0017_ñ¬ãK@ê_x0007__x0010__x0012_8uP@x_x001F_DÉêL@U&gt;_x0013_¸ò_x0003_P@ë_x0018__x0005_§~K@ºÕÒ®Q@¦E§d­O@_x0002_1Ä±Þ_x001C_J@@{-TðJ@vÐÿR@4×Ü1&amp;Q@ÑÁý÷ÑM@ÖVZÞIãJ@µ_x000C_V*ë·P@rÂ3nñ;N@ÚgÆG@ðº«_x0001_ûsJ@ôµ´=*«M@ò½¯E@Ú1®ü´ÇI@O"Û_x001A_ÞP@_x0010_þ&gt;pºD@°[EDd,K@lk·J@ô¢z_x0014_|oL@_x0001__x0002_P_x0013_¹Ä»ÌQ@ f_x_x000B_NJ@9_x0011_ÀäC©H@_x0018_Ú¬QÂ_x0001_K@¶sQ¾P@\øu·H/G@=¯Ý&amp;ÏN@SX_x0001_»¡Q@_x001F_õ&gt;å_x0002_(L@PÃM_x001A_&lt;S@ÜµkòP@f~ á_x000D_sH@$;yGÈ|J@÷¬_x000F_F÷sH@Ê9Ru_x000F_R@¸¥óYP@|wú_x001B_L@d¸\söOP@UÄgÛ_x001F_P@_x0001_Ý6|_x0014_ÃO@}3 f_x0016_M@8¿í{{LQ@²,ÕlC½Q@f°«;ÍeN@lW³öN@çÞ¼ñzM@Øèªa5Q@b³(\I@vÙÃ}Ö_x000F_R@\È:_x0008_W³K@(L"Mý¡Q@jlmÔ_x0001__x0003__x0004_çR@_x0002_Ï&gt;¸6J@_x0002_¾°JaD@X_x001A_7ÏL@8uqàüÑK@ä"_x0004_êopH@3!Á0¢JM@êY»²6iR@_x0012__x001B_ÔùR@çq¾dS@³Ôtó_x0017_ßQ@¬_x001C_"/YGQ@vb	$ÕQ@_x000C_²?²_x0012_3M@¨ã_x001D__x0017__x000B_óK@_x0006_]sF´/P@^L_x000E_×³_x0010_Q@úS\sº_x000D_G@ÞÃ ô_x000F__x001C_L@é_x0005__x0010__x0017_!P@j+Ò,_x000F_ïM@.îE©¹ßC@_x0007_V_x0007_ø O@y_x000E_Ù+µE@]_x0001_}nâE@?_x0008_RÛN@ìÃªJôMP@_x0010_Ït&gt;M@M»ä­ÎÒH@_x000E_Æz³P@D*UúM@:ÚiI8M@_x0001__x0002_`í´ô5K@Z®=ûÀóO@_x000C_Tt_x0018_NxF@à;¬_x0001_	Q@¥ªLA)J@®jï¿P@v@*Õ£HN@è_x0008_*_x001B_mZL@ÿ_x000B_0ÅR@Ü8ìüDQS@÷Ã3·±R@Ð×_x0019_èØÏM@Õ_x001A_I@LP@,_x001E_Eul_x001A_F@«_x000C_ÓT!_x000C_R@ì_x0006_pî¨&lt;F@\I¼_x001A_±âO@¹jÀ¡ðK@_x000C_UÀD2·G@FÀUÛtÆL@Ró&gt;­cKP@¤®ìSJ@õC&amp;SwR@¿tnç;H@ÌF _x0003_BQ@ìõ&lt;ÒP@Õz_x0011__x0019__x001F_0K@&gt;/âÙJ'R@ÎrT:K@(¢î&lt;ieM@dÎlFµzQ@_x0008_0¼_x0001__x0002_7AI@&lt;j9=´Q@&lt;7âÔ'J@_x0012_(Æ¿_x0014_qM@î_x0012__x001A_¨$P@`ZYØØtL@AÐ·_x0018_¶Q@/_!Ø§1H@ëZ¯óN@Ø_x001D__x0012_+@F@®-Ø^íÊN@_x000C_q(5ÊO@_x001F_¹_x000E_äMO@æÑ§©e]M@FWCME@x_x0008__x0018_I*mN@_x001C_Bâ_x001E_¶_x0018_K@_x000C_O_ M@R95´UåH@ÙmQ@B_x000F_§_x001D_½G@ïíÕ_x0017_ÚP@B²98R@#üÑÕê§K@^{_x0007_ã0K@ôòØ»J@9S{ÕÝJ@mV/í4KJ@ø\KÞN@ßÌ[O¾`K@ý²"í(L@kÂÊªP@</t>
  </si>
  <si>
    <t>def06c45476c3bdbb43bcba61530f4fb_x0002__x0003_¥£_x0019__x0004_N@Vç¡hOÎF@á_x0005_¹_x000E_O@xÅ51y_x0013_P@lV¦ùlÆP@_x001E_H_x0011_rÖO@8!Ò{_x0013_H@%_x0008__x0012_áË3Q@íÅ¼Ý_x0014_=O@fYsÞ5Q@I®D_x0010_*.Q@=Ó¤_x0005_P@Â_x0005_8ïQlJ@_x0010_s+ÔwQ@â_x0011_ytÙO@xH?Ã¥R@_x000C_ñ=Ê×_x0011_M@ÑäÃz¶ýM@Â_x0001__x0006__x000F_i°R@¾++J@·¼Q_x0016_ÃP@Ôô¶ëé_x0010_R@\0_x0014_?$ÞK@H&lt;B,(I@\+PZíJ@ðxwî²I@î;ù¤fC@Fv_x0002_}^S@N+£P@ß+u³Ú©R@Jßª­O@t_x0014__x0002__x0004_eÇP@a!óÃ`J@^±Ó¯5_x0003_Q@_x000E_îq_x0004_iL@ú¹@_x0001_M@&amp;²_x0006__x0012_;ÁG@¦Ìâì8_x001D_Q@d_x001C_ÜQõªK@nn8ò_x000C_IO@_x0012_GóéM@ä6­À_x0001_P@_x0004_Ûø0êJ@Líå'=R@6Ã:ÆQI@k|M;O@2y`ò[M@_x001E_Uá_x000E_4K@Øj¿ÛK@_x001D_nj(åI@äö 6K@_x0008_5_x0001__x0002_3L@¢ó8+_x001A_H@ÁPóøñQ@º/Ü4²ïP@j³&lt;_x000F_5F@@nP±ÝL@_x0004_Kvb¢/F@ÚåÃ_x0006_?ÍK@_x0015__²HK@ÌáÉÿOÃK@p&amp;î'3_x0017_P@ö®_x0016__x0014__x001E_ÊJ@_x0003__x0007_wÜw_x0006_P@¢3p_x0003__x000D_S@Må¨ý_x000D_M@#ã6s_x0012_P@yÍS]F@èì_x000E_"©ÒN@ë_x0002_Ñ«µO@Âø.hVP@ª._x0013_IP@&gt;üð,1gQ@_x0012_úI@Á_x0017_pÚAD@Îé_x0008_4iN@ÅË)·}P@_x0003_$¸è4³J@4ÑM)=_x0010_K@²_x0010_ý2_x0004_PR@ ÉÔ_x0015_úbP@?_x0019_-þ#N@%»d½JàG@_x0015__x001D_ßt_x001E_N@v¨M_x0005_6ØO@_x0014_;¨_x0018__x000C_T@`¥_x0001__x0002_P@	Sò_x001A_$øL@_x0016_/_x0017_ÜåK@÷ïBrY¢K@ì_x0014_ÒJR@Mìò¡	ÂR@Ëÿ*¨R@»´^2íOH@I$_x001C__x0001__x0003_ªvI@ó\_x0007_ç&gt;N@Ò_x000B__x000C_kF@.±ÞÍM@â8_ÐYK@q&amp;Þµ_x0010_L@²ýùõ1_x0019_E@_x0015_ìò0_x000E_L@°'Ä0\J@5_x0019_EõL@¥5Å²tO@J+û¨À½B@e_x000E_É_x001E_M@Îç`ª¨N@ðõ§ 	§G@j_x001B__x0012_ý`ÎN@ÈÆ1û_x001E_K@5ëaØêP@]J2#öáQ@ÊãoÖ7M@R_x001A__x0002_HL@(3v¯_x001E_U@_x0004_ªÑÒÂ_x0017_Q@þ_x0002_¶ä&gt;B@(ÂáCO@m_x000C__x0013_»zsK@\LGëzN@RùtÄ§N@Ê"_x0010_Â:J@ðÃ_x0019_àëJ@fqà¥_x0001_;M@_x0006_ç^úP@_x0001__x0002_÷îmÝ]Q@3ÿqç&lt;J@_x0008_lÆ_x0003_%M@r¿ÈÎòN@¡°-=_x0007_M@MñQ`çSJ@¤S¹&gt;_x0014_O@r÷Á'LH@ïÖN@_x000F_ÙþJu¨H@ÞÀôÅ_x0006__x001F_M@dïÓæN@¢Ø^Ký6M@Ìp@0èI@Bíª_ùG@ØTÁëÛJ@â¯¹}iO@K Û]P@HW_x001B_¯_x0012_ÙD@_x0004_F2ÒMáL@Õ«'9XP@_x0002_/_x0018_w*M@*¢Ç)2fJ@;ÛÊaô×J@0|'_x0004_µîP@MÚÅ_x0002_v¤N@ ½_x001A__x0005_ÔQ@ ¾¬*K@«·ì»¢/T@&gt;_x001C_"RêM@ Iè¨&gt;×K@ôu·_x0002__x0003_æK@'a×þ#K@É¼..á_x0018_M@}^ä`åE@#Ðf6_x0003_FH@fõÃV_x0014_(Q@Ê´_x0017__x0005_÷R@L_x000C__1dI@hrÎ_x0014_L@çûã]EÈL@&amp;_x0010_^Õ·¢I@J-ô´ª_x001E_J@_x000E_åØÇSK@ÖïÁõ8ÜP@ÖI'â àJ@Ë#_x0008_¨ÂM@O²+_x0007_I@j¢¢UÝ*P@F&gt;Ô¦M@zÿ_x0001_!K£P@B¾_x0007_ñ_x0007_ZI@.è²úÁVP@Æ3îñ¶K@ÇJð_x001C_O@r´ÊDD@²G_x0013_heÁB@*ñ_x001D_Ç_x001C_K@Û_x001F_p ÎQ@_x001B_àÒà I@¦_x0001_Wµ@O@_x0017_[_x0005_ðRãP@ÎR°]ß/J@_x0001__x0002_îËIDSXM@ýßm_x001C_K@äóÝ`íS@uÈS~ûK@TtBìPK@¨()Å_x0018_M@ªÓz_x0013_qãK@ï6ÔS@_x000B_h¥3VK@EH_x0012_Q@Ü_x0008_¼êÜO@_x000F_ ©|W¢N@S±û»N@¦(,ÔL@_x0010_íêûL@&lt;_x001C_I°jÑO@lñ^I¹¸R@xN¡&amp;¯I@@NUàQ&amp;P@¤«ÏÎ_x0008__x0004_G@.rèì_x0007_VR@Í²G_x001A_(M@_x0002_z{Ð_x0004_ÞM@kµ-ÅP@2ì§¦¤TR@1=¤¬æÃS@ÈEÖÀ{P@°¬×Ö!P@ºv=@mQ@Ýë±dL@Á÷ì×_x0015_K@}Æ_x0002__x0003_VO@Ã_x0014_´¯ÞO@ÀK½.ZL@"Ê6 éQ@B_x0002_0spkI@mÈñ8¨GP@lâS;r7R@Ùð¯MÍJ@:gÞþM@Nò,ràK@ÒÜ_x001F_êø`S@i;M@`@Æ§v^P@²|_x0001_Ìç¹Q@¶î\l_x0017_S@ÞÿOç]ÀL@&gt;uL_x000D_ý\P@ò_x0002_û"þèN@Nx³&lt;0\P@_x0006_ì9N@,BÜ)ÓWM@_x0004_ß;!ÄèI@ÌîT¼I@&lt;)Ð`2N@BCs_x0004_2ªK@~½]_x000D_µI@KF/b£R@Úö\È,N@tª]AG@ïH(M@¬\Æ2_x0001_M@eKùÊ÷K@_x0005_	¤_x001E_JWO@öHgD	êL@V¥r/_x0002_°M@E\9*ÚJN@_x0008_&gt;ÓÛ×ÙH@²VK_x0001_i"N@_x000C_¿_x0003_î&gt;H@TçRÌ1C@§i±w_x0013_jI@_x0008_ÓË+L@_x0004_¡_x000B_Y'îF@L÷kú_x000F_0P@¤_x0018_Ú³Ã/I@ÊÛd^I@^Â_x0017_æzS@°g'v7K@_x0007_J¼Ú#J@ÿ*gø#P@&amp;N`9âK@«yë»dK@$äÓ}æG@6]_x0001_|&lt;P@îEÁ_x0006_59P@	^8_x0005_:P@¡Ì¦]ZH@Î/è+SF@D*éû¤K@É$¼MÐÙN@_x0010__x0004_x¸FO@îMÂ_x0019_é©Q@9¥38xÑP@m_x0003_×_x0001__x0004__x000D__x0004_S@¶ÀjM_x0004_ÖG@_x0001__x001A_wXÉ_x000E_L@uLZÕ_x001D_O@H&amp;÷®_x0011_L@3N¨r_x000D_K@&amp;­ÁÔ¨I@_x0001_õÉ_x0004_}I@½ù¾ÜfP@Î&gt;º%ÜI@e¹ú÷_x001A_D@ÔZwUP@ ±Ã]_x0007_O@Þ_x001D_z\ÒxN@h¹&amp;èQ@d^_x0014_0Q@L_x0002_X_x0016_P@BC^R_x0003_I@_x0005_Ý@Ê+_x0018_M@L_x0007_Y×fñP@_x0004_Cæ?¹_x001A_G@Pgô¦S@êøoÊÅO@½º;á¶L@ZLÈ(ìP@#_x001E_DÅìP@&gt;[÷ÃPI@¤&gt;@P&gt;R@NùWcçæQ@aüu/ÊK@*è@_x001B_Q@äù~[§×H@_x0006__x0007_# u_x0005_ÞgS@Mj_x001F__x000C_K@Ø7)_x000E_cP@ULÞ¢_x0003_ýI@Cy]a¯G@_x0005__x001F_÷_x0004_ËL@DÎ,è®ZP@Í_x000B_;3_x0017_Q@­Áy^úQ@`ô_x001E_mP@hâ~Çâ}M@V(Ã¨øR@ª,»ådJI@rù_x0003_@(@O@B _x0002_FtP@*_x000F_J:5¾R@(P×Ew4K@´í¾!ÚØO@½s¡ßO@_x0007_Õ_o^wP@}}ØÑYO@(ÈemiíP@LýSäO@Tà_x0010_ÕN@ì)7ñ·ÕQ@# 9¹»F@Îß0O@EwKqU\P@§õ|ôÖF@¶_x0001_n©P@Ä*_x001B_ëûK@QLÓ_x0002__x0005_Ê*O@&lt;nMh_x000B_&amp;L@.ÈÓ»GýL@vÂ7ÞÅM@&lt;³_x001B__x001A_Ï¾P@Nç'¥O@°Éáa_x0004_¹N@á½TK@°¾_x0001_xK@ºç]_x0013_ÒQ@_x001F_nFÀQ@öJ¥_x0006_KH@wX¥~_x0016_3O@f	5òbQ@¬3éñP@ÐÍÆ¼¶_x0001_R@vy8E5wS@_x0013_S_x0003_ZhúL@_x0018_JI_x0004__x0015_5L@_x0002_1_x0008_1a_x000C_P@lµY&amp;º§R@&gt;Þó@íJ@_x0016_ñºÊQ@57ëêêP@ ¶_x0016_T9J@àÍ««IK@Á_x0011_1_x001F__x0002_B@ÅyÍÿÕ_x0010_L@e1_x0016_æJK@ÔÅ°;)Q@ÈFßJQ@DFnh3M@_x0001__x0003_W_x001E_^¬ðH@NÐ:óBYI@³´òÏ­K@_x0003_'k6~M@èhu¶J@Méö!ÇP@$c_x0001_âS@u"º9ºN@)A_x0012_m)L@_x0012_ÊjÐÂ¸P@[H_x000D_ÚÒõI@À8_x0007_ïDR@_x001F_·²øC@î_x0012_èÂêR@\_x0003_Ú_x0002__x000C_íN@_x000C__x000D_Ög]NS@ OË»"ìN@ÉÞÅü+S@H_x0003_yª_x000E_ïL@B.t¾_x0006_=G@j,Ì.DF@fÉ_x0014__x001A_kM@_x000E__x0011__x000D_´çîO@0_x0011_sõ.fQ@Ã7¢_x0014_ò&amp;I@þÈÙtq¬R@	j=@úD@_x0016_/,R@ØZÃ¤Q@þYÒ£_x001E_üP@¶½R;ûI@0ü~_x0001__x0004_ýýQ@2í_x001E_¢ÓëL@Í_x0011_©g§D@±_x0013_¹ÂH@ÆRk©L¾Q@J_x000C_F¸c_x001E_C@À·ÞÞj×M@_x0008_VUÆ_x0012_µN@0ÕÀBN@YS}VF\O@õÂLiAbJ@Ø`ÇÞ_x0019_Q@*=ß®àG@NNK»®H@"ò_x0003_L_x0015__x0010_P@(_x001D_ÐÍÞ5S@¯®@XE£O@Z4A_x001E_Æ_x0015_Q@À2_x0006_îBL@ötcô#G@³%0à«K@*!_x000E_¡§G@¬_x0002__x000C_[§ÇR@_x0007_¨fV_x001C_P@nÈ_x000B_wLK@_x0001_5_x000D_ñ¿O@n56äoO@´Úf¼(2M@J_x001C_õ_x000F_!K@_x0018__x000B_ã_x0004_@wG@Nuü&lt;K@,ð£êH@_x0001__x0004_|_x0007_f_x0016__x0002_P@ÉqNê"ÍL@Çµåî_x0002_&lt;L@Ä3i_x0017_N@g³PWÙñJ@b¼C°J@_x0016_î_x0001_Ò/S@þY¾ÄOL@¢SàóÚI@Æâ_x0019_Ú÷P@_x0019_¸ñ6_x0016_EH@V_x0013__x0012_$_x0015_EM@ò_x001C_¶s·Q@~=#Õµ_x0008_M@4Ý³_x0015_\=H@P_x0012_._x0014_H@'ë_x0011_NL@H}ÓêãO@¾fó:_x000F_pL@_x000C_Øýµ_x0006_S@È&gt;WQ@_x0016__x001A_ÿZk÷R@uI¤&lt;S@"õÝ4[ÓN@H@3ÂºkT@ü/áE_x0015_R@$_x001C_Â²Û2R@Íþõ6®SU@ç_x0003_®PN@	YæïZI@_x0013_wÇúQ@EI_x0002__x0003_&gt;ôI@T]ÕÄÐÄM@©MõúoI@2F_x0005_S@kWc`½¬P@úd_VN@|±áº	\F@Ú_x0004__x0010_@dîM@¼_x000C_V_x000C_/"Q@|¢_x0001_5÷M@%â\ÅÂN@ð¼_x000B_QãH@sQç5Æ°S@t3ü4Á©N@âß_x0006_&lt;Z°M@æ~&lt;ÔãR@L¢WH©ÑQ@t0ÇÇ¬hK@º_x000C_Úú_x000F_Q@Ë²åoJ@zé¶e0P@à.%_x001F_óLM@Â\Â¤_x0012_¢?@Y¥_x0014_^KP@~_x0001_öá_x0007_cS@á]_x001F_vujO@¤"­Z_x0014__x001D_N@ÌYd]êN@llóQ@ÙÜûÅ¶N@¼9&lt;+uR@¤r§ e8O@_x0001__x0004_ºñ_x000B_`*O@Z_x000C_ÙÏ_x0018_I@:)_x0007_JI·N@~'^´_x0006_íD@I9_x0002__x0019_P¬O@è~Å_x0011_P@"m:Ð·ÄN@ºÙ¬}ò{P@_x000F_©+Ý_x0004_aH@P÷ÿ$èP@è§_x0017_lM_x001C_Q@ùGëOþBO@¯._x0004__x0012_:xQ@ÇzÞöBK@0gØªP@9 °ÔEQ@ög`P@ärêN@_x0006__x0016_,zùN@Q %Ó;ÞO@_x0002_®ìI'Q@&gt;	hik¢L@íì:LÈK@¡¬é_x0003_?æM@oØ®'êI@_x0019_Zæ@´_x0005_L@â¯:Q@A»fºO@_x0008_bCÙÛÝP@ú|wTS@4CÎ8¢¦L@sK_x000F_C_x0001__x0003_ª#M@´ó8¼Q@ø0°2ûK@_x0006_Z_x0013_Ö_x001F_F@¾ýë7vmF@lÌ("bP@¢_x000B_vÌ&lt;áG@üØçúuP@Í8$]§M@ø~ÇÇÃrR@vd_x001B_4ÞQ@PêvÞ_x001A_`O@ [°$	H@_x0012_ÄX_x0014_S@_x000F_H._x000B__x0015_³P@x ±çP@BZ\¬£vP@NØ_Ö_x0017_M@Lo#©4E@ÝÝP×Q@M&lt;_x0008_ì'P@~_x0015_FÉÀI@º»D³#ÁK@kÄ¿64N@È.¯VYN@z¬ÕS»_x0005_Q@T]-ìvN@¡ÕãM@²_x000E_JìX:Q@ø_x001D_ä_!R@øB­¯_x001D__x0014_Q@»m+Å_x0002_M@_x0004__x0005_Î~úÂºO@Ã}_x0013_ðCíQ@_x0018_ _x0018_*:K@´-à, K@_x0014_o_x001E__x0003_sO@ÎÞÉ7wM@k¯ã_x0015_ÞN@°è_x001E_ØP@PèPñ§_x0008_R@vÐ_x001B__x0018_­G@â_x000D_ÛÈ_x000C_aJ@_x000E_Ãb¼_x000D_/R@ê¦|Í¾K@Ð4"òûP@twþ²ò	P@Ú_x0003_ã_x0006_R@êÚÿÇ_x0016_QJ@¦Wý_x0002_ÙC@Z[9H_x0001_CP@¸;æÀâ³N@zª4W[R@ÞXgå4P@AyÄÁF_x0011_N@Ê³ÄªåJ@yÛg-JµS@£­qf]¯R@ð¦ãéCN@ ¶r·O$Q@_x001D__x0010_4êüK@!?¥®À_x001B_N@Æ.&lt;N@©_x000E__x0002__x0003_.WP@º7¢Æ°¤P@_x0007_6ÌtÜN@_x000C__x001D_N_x0015_¸²L@ÐTúÜ9½L@u~G_x0008_ðK@ÇE,hÿL@7È6IØQ@HäjV;ßL@G_x001E_Àá7C@_x000C__x0018_sJ«^P@ï¬}_x0008_8J@_x0018_ÐîH4R@Êh_#MdP@ØC_x0012_&gt;å_x0001_O@_x000E_ù¸ZáO@B?{_x0002_ÙG@¿Ï´»ÄDC@(Ú%VQ@53OpÖO@_x0014_D¯_x0010__x000C_¢G@òSY_x0001__x0007_Q@x_x000F_í_x0019__x001E_'Q@ë§Ö¯BP@º7ïvu_x0013_S@þ_x0014_à¦_x0012_P@ÊtQçoþG@óó¡± M@ÅÇE(_x0016__x0019_Q@B3¶¢½_x0006_Q@ê1¨õÝÜK@]Oõ¨\rN@_x0002__x0003_Ð¹	PÞ P@°CrÔÇK@À±9_x001F_N@_x0012_$lþmtF@úÄ5_x0001_nMR@æW÷¥ÈP@%JàügÈR@¹_x0001_0!XO@«hð7L@Sª_x0011_]TP@ÉCé¶PN@^õø,ô6O@¤_x0007__x0002_5I@v5«cO@k¬F~_x000F_O@_x0007__x0005_Äf-O@V_x0014_4ÝO@ª26²Q@Ô2?¿P@k_x001B_ú_x0007__x0003__x0003_I@bÇP_x0003_C@_x000F_»ïTÛØI@_x0002__x0002_&lt;_x0011_+M@Ä0;b$R@6_x0008_©_à@P@_x001B__x0002__x0004_bªP@n08ÍR@L)ÏùN	M@]0ÙDH@_x0008_|m£¿-R@	C|8¯íN@Ð¼j_x0002__x0003_æ`P@lORâêµL@²Z_x000C_®_x0012_O@½û3ø²N@UVÞ~Ã_x0003_R@Õqý_x0007_¦JO@÷_x0007_ÐµÜôP@_x001F_Z_x0003_Ø_x001F_L@Ø¦x_x0012_ÅN@íTX¾"M@]_x001A_&gt;£t_x0016_I@Døùæ+N@^ZâK@|]!C«N@Z&amp;¨xM@"A£é	K@åØ ¾4ûO@¿cð_x0013__x0015_ N@_x0004_µ_x0001_ÍN@øÙ*_x0018_{rI@5ÿ5+_x0005_L@ï\FÝ¨UP@ù2ÙSÛN@S6óß62O@ºðK¶)I@Uÿ`bÓM@ü³¨6:JL@¸ÐD®éQ@b8Ýx]P@L_x0010_»_x001D_«zP@´;&gt;?ÏlI@]a	_x001B_ÙN@_x0002__x0008_Wa!¢§]G@}êFJùB@LåÓ_x0007_÷I@Ôkß&amp;I@_x000B_oa_x000F_N@vJþ_x000F_bP@¿ÉO_x0003_JÙI@Æ$_x0004_z_x0013_õI@_x000E_´vF]fB@%X_x0005_Ïa¼M@@þ¦ÔìO@1È_x001B_@dHO@z.A½¼´Q@$_x0002_^ÏN@_x0008__x0013_´_x0010_òQ@n)yoé5N@è*_x000E__x0002_À®G@¹_x0012_Þ¦Q@î4Ø@v¯M@Ä_x0005_6_x000F_þG@c­õæÖM@FëÖ[ðÕQ@ÚF°_x001E_#K@$ì_x0006_òI@È2Aw&gt;Q@4ÍÿÃ¶L@Ø_x0008_Ñ:_x0012_çL@;X_x0001_QíñH@¦a1ÑìI@_x000F_s{(ßAO@,á_x0002_ç×kR@æ/ ð_x0001__x0003__x0005_£D@_x001E_½ÐP_x0002_ÐF@[ÈøàHL@.¿»³G@Pù_x0015__x0003_ØK@Ã_x0011_Û_x001F__x001D_M@@]_x0017_ß_x0001_L@ð&amp;íÁL@´Óx:IM@î:ÐµÊXQ@_x0018_ÕØ¶tQ@_x000B_$¾_x0001_´K@n7a7ÄP@_x000B__x0012_K¬´ëO@|,´'2P@_x0015_H2?Æ_x001A_Q@ä¯v|HQ@_x0004_lVÞ½L@6VJCÉG@øWÑµ]zL@è$à_x001E_K@Ô7%_x0016_reO@_x0019_f@}I@j_x0012_º¤¥P@h_x0001_ 0M@ü­j_x000F_e­P@Âî¥BüÅL@_x001A_XÒâeWJ@*O¾2aaP@¶¤èv@Q@Àåö{&lt;þP@Î[ÓÿeEI@_x0007__x000D_ñ¹x_x000B_£I@GÀ#ÒN@î¼ÒòM@_x0001_ùõx¥N@ÔÈÇVK@ÊDüô´P@Ë;4kK@¢_x0019_F_x001B_VI@õ_x0008__x0006_(DG@`_x0016_å+À½P@ÐÿãÕùE@_x0002_fw_x0012_ÔPP@ó_x0007_»¶0ÀK@{ïø@ÔL@^B_x0016_×péK@MÃøpÖ|N@Ô6=?ÚF@",ëN@G+_x0001_°ù6L@XT`_x001F_ÎO@¿fZé_x0004_ØN@1&amp;_x0003_õK@_x0018_ëïÙ_x0005__x000C_Q@¼Ö£Zu¦M@Wû_x000B_^0N@ðL_x0014_P@òÖúKéSL@êI_x0005_µí_x001C_L@¶_x0006_wÀºËK@h_x0014_¥¦./P@p_x0018_G	IM@ÆØÁ_x0001__x0002__x0003_}O@Îñi_x0010_\;P@_x0001__x000C_ ürL@4êö-_x000C_ÂM@_x0003_ßX_x0005_P@BnÔÖ0R@ÓU|ôjºM@ö9~;_x001F_L@`_;øºF@®É¼_x0012_úÅQ@_x0010_åá_x0015__x0008_QG@ô-Á{}L@pK9Â~Q@íüD÷ËÛM@"·öåÚR@ètCª¥³Q@d||ÂWP@_x0016_¿³Ü2Q@ý¼ñíãàN@b4M·3ÓP@_x0015__x0012__x0019_jK@_x000B_l_x0008_Ë±O@t¡!_x0018_¥XQ@I¶\Øç©M@_x001D_/_x001D_	R@¬ÉÍnéS@bI_x001A_ÑÁIM@_x001A_¶_x001D_í~L@Bñß_x0004__x0010_L@¾Á,L§nP@³¶5|ÄK@ê}ÕÓÎL@_x0001__x0002_{ñg±=rQ@õ­?ÃH@Ôï»fy=P@_x0006_%_x0017_yK@ýQÊ_x0018_YP@íb&gt;o-qN@BÒ_x000C_sNP@Õ12_x0012_P@¹¢F`_x000E__x0019_O@[_x0012_©_x0013_BM@¹!®_x001F_0L@vñÐLg5O@öKPæÎ_x0019_I@¸éCn¡áN@¦ÖÇG@_x0014_ºn_x0017_*L@_x000C_§ÖË_x0015_R@¾~¬_x0006_Í¾Q@®Ci(§&amp;T@"¶nf~N@&lt;#|_x000D__x0004_U@D=8uHUM@rOAwN@±_x000D_'ÃðT@¤Ê:kW¬L@_x0012_¶¥ÊO@Rëã-_x0007_DI@~z]U^T@°°¾Ä_x0013_C@æö*;³Q@nmò_x0019_S@ÎñË_x0002__x0004_hÚQ@òísÜºL@ðÑÝ9._x0006_Q@e¼ò(Þ±P@4~µxÑM@_x0008_á¨"P@Z¨ÀºN@&amp;Ôv~I@¾2Ä¨Û½T@þ_x0003_#´Â+O@&gt;_x001C__x0001_´ÑêQ@¿bÎþ®Q@ÁýV¾°oM@_x001F_j!_x000C_­Q@yéÞýÔR@á_x0008__x000B_|gR@7¥³sÌL@DÐ³KÞ_x0017_R@6_x001B__x001C_;WO@~_x0007_»_x000E_'ÄK@¶'7èÏH@õl_x0002__x001E__x000F_I@Õo_x001E_j_x0005_HO@(Ëy9 fP@Ä_x000F_ÿ_x0007_yQ@ÏîØrP@zéh6_J@2#³}4Q@Ý6!_x0015_^dM@_x0016_G­ÀÙßQ@&lt;vBÚ½M@0=æQ@_x0001__x0002_'*®&amp;S@àÉ_x0001_%i4J@pÕ(§íQ@jl*ü L@'N\T_x001A_Q@&gt;¢­TGÉF@ _x000B_Z´ÇFP@mM«­_x001E_$P@¢xm9M@8_x000E__&amp;¾N@_x000D_.5J:_x000D_Q@UÆ_x0012_òL@`i-`S3P@Æ¾´Q@_x0016_°¡·¢¹O@_x000E_l_x0006_"­6P@RN_x000F_ÀèM@Å4_x001C_ê»Q@ÔÕfÞ]sP@H¿0âN@§TÛ_x0013_Q@Ø";Y7P@H|è`­N@_Ã«ÇªÔH@mU_x000F_ß_x0016_ÖH@.&gt;2&gt;êÜH@àà¨/ÊP@ÊàZk%·Q@³[@{©áH@Ð_x0005_³ÄI»P@(ÐÌ_x0017_-E@¶¡G\_x0002__x0004_ßpG@ú®_x000F_ö&gt;ÖI@o_éÝ_x0019_P@_x0004_}8s_x0014_K@|s©½»S@ÞÁ¦8~çK@¿}áær_x001D_P@_x0016__x0001__x0005_HYR@À_x0004_Ù8P@¢¥1´é&amp;L@tcHõ_x000D__x0010_O@À9ÎÕÓK@_x000C_W_x0005_¹ªN@_x0010__x001E__x0013_»ó¾R@_x000C_Ã&gt;°K@_x0011_(}K1ÌM@t$oïOwL@_x0014_ HS@_x0002_"MÄ/nK@¢_sß¹äR@(AÎZåtK@_x000C_»_x001D__x0001_Q@Zku1ÑL@¶Ñ¿ÚÚíH@ÂÚ1+eK@ö¨½"V{N@ôe_x0005_¸1R@lÒØ_x0013_ñM@_x001F_Ô_x0003_/ãQ@_x0001_·4_x000C__O@-S©ÙL@æÍ_x000C_Ü	¤P@	_x000E_LiZ"0L@þL,ÿj_x0004_R@©ì¢t}N@&lt;_x000F_A,O@Þ.Û_x0010_ß_x000B_E@_x0002_*+_x0015_®N@ÉÿUÚ_x0004_O@Rµâ[ÅxK@ìFìxL@_x0001_h_x0007_ÖnP@/Ó ÔK@"QQ_x0006_¯`S@Z_x000C__x000B_¨_x0008_«P@hÒ_x0015_kR@ÝA÷,=¯N@_x0011_Þô$_x0003_¸N@_x000D_(_x0008_N@Rù&lt;Á~åO@RÁ½ìÜ©L@Àòr_x0016_UÈJ@_c»V¦iL@dw§&amp;ÑÀH@'_x0005_#ÌÈ§P@_x001F__x0013_ß­_x0013_M@ªêâ)sI@ä×c¿4ÎL@_x0006__x0003_Þ[_x0003_¨N@¼	ø0ä_x001D_H@_x0007_ù¯@M@Jï§i"_x0018_R@Ä_x0003_ûuqQ@^1_x0017__x0002__x0004_9+H@þ¦mA_x0006_eG@u¹¨_x0003_pJ@_x001C_ 4l_x0014_êF@½Kô~TJJ@¾Ëê_x0001_RP@~Â£ìL@ XÔÀ/LS@êX_x000B__x0004_ÿYR@£¯JN!S@ä!9vWH@/Ó_x0008_CM@ü²â´8O@&gt;¤~q_x0001_P@Âò¯H_x0019_N@_x001E__x0012_ å3_x0018_P@\_x001F_$G@_x001F_[y¤cP@ÁÝ_x000B__x001B_ª.H@XÒ¥®:¥L@ÖÔçßR_x0002_F@ÀË;F1M@oNÖdì`N@½¹âÃMÖK@2ÀÎØ¯õM@¿%â°ä¼N@âûu_x000F_»øP@|õÃE¡R@üxþY.R@z©ÑãÃI@6¨ú¥L`P@_x0002_Ë_x0019_Ö{_x000E_R@_x0003__x0005_Õ_x0014_É)âLN@_x0001_0b_x000F_D¤L@Ëb'wN@·¿ùû¢Q@$_x000D_8ó";K@_x0014_Øàd½_x000B_O@2W*/_x000B_J@KfO_x0006_N@D=_x000F_§y¦O@Òlö°¸@H@ETj_x0003__x0002_N@2_x001E_Ö_x001E_ðP@Ìe_x0014_eP@ºÆfè_x0006_F@âÂõ®F@®_x001D_¥zcL@LN#_x0015_lQ@7F»«fM@­_ùK@¤_x0003_íeI@~õ_x0013_l_x000C_N@_x001C_sMÖ_x0010_mO@Dþý_x0004_\Q@"h__x0017__x001A_R@üq¾1äUK@vAçRôL@§N(32jQ@ø«¹µH@¨Å£7yjR@há8'_x001C__x0011_M@®4¨_x0017_iG@M_x000F_I_x0001__x0002__x0010_ÓI@_x001F_ºÚ_x0006_àZH@eàM¸¢Q@Î U«O@¨ÁJGQ@1Åq#©øH@ÄVAóN@Àx_x0019_MR@ðQî^_âL@GÃwæO@_x0018_mJ¬1çM@,®ñp-ÑP@ô_x001C_:ìEQ@Ýºù_x000B_sN@RÜ}ÜO¢R@F.A!þJ@V½ðéÓ_x001D_P@#¬ANWQ@CQ_x0010__x001B_rN@_x000B_ì_x001C__x0015_HXN@Âj%N@î_x0010__x0006_hP@6êkæç¬D@¨92Î*iP@øLä6H@Øþ,_x0007_&gt;T@S³²Ç_x0011__x0015_N@åwÀ¢¢_x000E_P@8ü*ð_x0002_NM@ÚóçG@£*_x0010_óJ@TPÙÄ_Q@_x0001__x0002_¨_x0017__x0019__x0004_lM@#_x0004_f²C`P@ÌJh&gt;#L@Þf_x0016_ç1E@&gt;  J=³M@ÈÿµXm"P@N_x000D_ø;;I@añBP@^Ô|Q@6Ya¨íÔD@«±xÿQ@m§@uEP@M_x0018_N0sËN@*?´P÷öP@0&gt;_x000F_Ï°H@AíÝ_x0017_'P@£_x0015_ãøöTP@v_x001F_NXøWL@#¶QL&lt;5R@ölLA2OK@_x000E_;þQ@ôâça¡P@»ÉzðN¤R@²_x0006_ð.ÌÓM@Üó_x0012_0w»O@âH¢2ãO@Y_x001B_9õH@D-sôB¡L@ò¦_x0004_¶whQ@v1ÿ¦ çI@k_x000B_zI®çD@_x0012__x0005_õ_x0001__x0003_ÕnR@¾h÷_x000B_J@W.&amp;Ü¸Q@øK AQ@TòÌ_x0002_QóP@¸VyýXxK@.Tj%¡O@V*ø¦B@_x0018_6_x0001_Ñ(_K@QÅímE_x000E_R@¶ºY@èüP@ÄW6HøKL@OÈûÝ-M@ªbu__x0006_N@ÊÃX·ÖK@_x0012__x0018_2°J@H°NïfP@8_x001E__x0016_NèN@2î K@_x0014_¥_x0019_ÝVM@_x001A_AÓ§¢0P@À·:7uN@ó_x0017_}¿«2S@ÕØÊHÒL@Â´ê6L)P@¸cÀ^_x001C_ER@_x0004__x0015_Ø#MH@íiìí.Q@BÊy_x000C_SHP@N¼J[ÇN@_x000E_H]N	½J@g8õ_x0015_Ä_x0019_P@_x0007_	Ð_x001A_!¢P@´qÑæò`M@Äñ%1S@_x0008_c_x0001_¿_x0001_H@VxÏ_x0002_cF@6	Ú8"R@&lt;¤Qâ»¦O@[7_x0016_3[ãR@ÈK+£ÄüQ@Þß_x001E_ê_x000B__x001F_P@õd_x0006_i_x0019_O@ç_x0010__x000B_Ü_x001F_N@LySi_x0005__x0004_M@Ôn_x0016_î_x000B_½R@¥e6øIF@_x001A__x001B_&lt;_x0010_õG@SòõX£N@\Q_x0015_í»Q@_x001E_Ét^Õ­M@I@agTùO@Ôh9ÃóL@êàîöª_x001A_P@`ýæK²K@\;Ä¿½I@àcÊ_x0005__Q@®ð_x0015_$_x001E_Q@_?Z_x000D_²Q@¢ë_x0003_¿4O@ð2}¯(ÀD@¢¥_x001C_Ì_x0011_QL@íÌ)¿K@&amp;íA¿_x0001__x0003__x0010_âP@H#_x000B__x0008_A H@±êNuYÏK@Ó/_x001C_¸¤S@ý_x0005_}ÆH@fR_x0007__x000F_¨ÎM@_x0002_Ãq0ÒK@_x0006_ã$$I@_x0005_Ç8¬_x0018_ôK@9ÉÆñ'S@_x000E__x0015_º_x000F_ÜñQ@aËªÁâÇP@Ör,Ï©P@_x0010_~´_x0018_P@Î2&gt;Ñ_x0008_P@¶ñÂ_x0003_(hM@vQNõ]9L@°*_x000F_^eUN@xÊüñ¶G@ö«_x0003__x000B__x001C_H@_x0010_þEöcL@¯÷&amp;?O@µî'ÿü®P@¸8øÄJ@_x0006_¤Ôt%K@ÞâµN@Znþ½sáM@	Ü²M@_x0013_~âð_x001F_J@ûj_x0003_bÏS@ðE8íÿI@öf¯_x001E_ Q@_x0001__x0002_zÑ¿c9YP@Ú?_x0004_@_x0016_Q@4ø¯_x0005_@^G@_x000E_W_x000E_èAÚL@EùS/[ïI@Ûñ\;yQ@ê_x001E_Ù_x0016_mP@_x0007__x0010_[Û!B@vÿö¿_x0001_S@K§Ø¥·O@ìÜ¦:(_x0014_D@Än_x000F_s]%J@P£Q_x001A_¢Q@©&lt;,$_x000B_|J@L_x001E_Ðö´&gt;J@Õçº£K@è~ô²ß-G@h©`YKR@«6_x001D_øôK@xueÌXK@_x000D_ÿs_x001F_ñG@@BíI@	¥À_x0016_h3L@æï8ÄC6N@_x000E__x001F_ÍD¥_x001D_L@¤dDÔ}üI@Ãm´eK@_x0002_3ÀïCM@ºe-_x0011_ËÄO@ëx°Á_x0011_N@T|Ò_x0019_Ý5P@_x0001_û_x001E_ø_x0002__x0003__x000B_&amp;P@ºÅ¢I_x000D_P@_x001B_#bÓ_x0015_oN@XÈ%Ú2¬P@¤©ì}ÐP@v&lt;Mß¿åQ@õî«_x0002__x000C_(K@N³_x0001_8_x0008_V@oW_x0016_´[ÒN@ëpý_x001E_áýC@±zì_x0017_¶O@Í*FM@È°£G@_x0001_}Ô_x0011_XL@_x0006_ô¡]÷öQ@:c¶éåM@&lt;×_x0011_÷@¥P@&lt;¥¡ÛºK@jz(ù2_x0010_S@ìí_x0003_a²H@æ4ð¡2P@Zð{`Î¹I@vE!_x0014_Q@¾®©èG@Î[OX}~G@$Ë_x000B_K#P@_x001E_ß_x001F_ý'@M@_x0006_Ä?£L@ªu_x0010_?_x0002_P@0 î,R@ðK©_x001B_ÖîL@O¼_x000D_Éö¢O@_x0002__x0003_Ù´íÉ(P@V,o_x0010_n\L@*KÛøïeP@Ye_x000C_~DdM@Ý¥"gô¸L@_x0013__x0016_¯ÒP@\ù9VzO@'UÈÞI@Î~[n(L@î|{%}NI@ëæu3AéH@ÎÇ£52mL@ä0¢f_x0008_TP@	_x000C_nàaN@À;o:¶Q@O©c_x0001_WQ@HÕwNx3P@N_x0018_ÜI*P@Í¥ÞýZP@ %_x0017_ÈB;L@YmBgTåQ@FëMdO@Ðy_x0010__x000F_UL@ïC¾Y\I@_x0002_õArR@4®×ÆH¾P@z*A+|N@_x000E__x0014_àgH@è¤O_x0005_ý-L@z0è_x0006_L@²lì_x0010_¨ H@ÊCµ_x0003__x0004_jH@^÷/èE@U_x000D__x0003_¤ñ/N@ø1aïqJ@Õ4ù{wQ@@ÞGìQ@Ï!Î_x0012_rbM@ØpÞýÃM@_x0013_ST_x0007_]_x0002_Q@che|Q@6º_x0015_zãbN@	^kò·F@ÂÿW*þO@èìÿÃ\L@ßJ§K@_x000B__x0005_³!ÖõP@;IXÍÎN@ dÓÏUM@@@O¬®I@²F_x0003_Ê½«P@^_x0012_ÐÉíÍP@_x000F_ùüEiQ@äGUòÂ@@ÖJäÌ¢ÂL@_x0018_¯wL8rI@È_x0018_È#_x000D_P@ÄÊ31ûÝR@²^;Ú_x0005_N@çÞê_x001B__x0001_ÀN@ÐHXKxQ@à_x001A_#$RLR@@ºE=fÿO@_x0001__x0005__x001E_©=Õ_P@ªãd}eQ@F_x0007_¨RëÚP@ÂêMH_x001B_H@wÕd!_x0001_\M@¤ö"*6¦I@ò_x0012_Mz_x0019_õJ@ÑûÍÎI@Tk%_x0018_ÀzH@N~H@6%XÕùM@_x001E_ü2YL&gt;N@_x0002_®&gt;F P@_x0003_kSáÏ"P@4h_x0012_çO@Ùôfú{ÙK@\#ª_x0004_P@6"_x001C_o¦pP@í´ÄzÖP@Ã«Æg§N@_x0002_ß_ñiP@Û©¬CeúN@_x001C__x0001_%ÍBIP@_x0005_½{|_x0008_K@ô»h¸mN@ðmÎ4XãG@_x001D_K1ÎËQ@Xe&amp;»î-J@®_x0001_"{"}M@_x0001_2H3ÓjS@¿æï_x0018__x0016_äL@3d$_x0001__x0002_ÈùP@nûP8PM@&amp;^Óô¼M@²òÊ_x000B_$ØL@6R_x0007_k¦ÛP@Êt¤G_x0016_O@óQ&amp;2sG@¢\ãú_x001F_M@¥ã_x001F_×TH@PX[µS-T@}äR9¸ÕP@=_x000B__x0018_{S_x0012_D@kg£_x0017_µ×S@ê¬cs¸8D@_x0003_ËW¡_x000D_8I@Á«È:úO@fjr¯ýH@qÙ{Y_x0003_úP@_x0008_¡-µîN@¾D´M¯ÛQ@@_x0019_É_x001E_z_x001A_M@xºm_x000F_®H@ë_x0014_nõP@B@Xj"@J@Ô®cö#÷K@_x0004_¶ÚûH@sèC(P@Oh%âO@'t_x0010_æL@ä-àÐ_x000D__x001A_O@pÊ¾Z6I@è¸_x0019__x0019_ÅF@_x0001__x0003_8³h_x0003_'D@@×_x001A_ß¥Q@Ö°O¦ÉÚJ@ Ú@Ä»¨K@P¸_x0004_ÄB_L@_x0002_`%÷¦nH@_x001F_²2b	_x001E_N@C_x001A_úÔÒR@_x001B_Ý°Ö!H@ªA®½¯·R@@èù_x0012_ÆH@ßL¦%òWO@_x000B_]ÚgüP@KÚÓç~mO@G15_x000E_JÈI@IåõsevK@dUÉdQ@¬ÚÇÛßP@°MC?Ó¾E@ôåwkBþK@_x000D_|qÐ9B@_x001C_´õ^GM@Ô½×;_x0016_*F@jO_x0004_4_x000E_M@Ê Yï+µN@Ü¸ÿêO@_x0012_®sMQ@Æx_x0007_õ=I@V?`ÙiòQ@¢Ïà¯ûQ@ZÊåÐ_x0016_5J@ÎõèÓ_x0003__x0007_~îN@)5ÀÝ(I@4_x0008_é«ý.L@è_x001A_8Ò&gt;¼G@âX	&gt;_x0002_õP@,å_x0008_"_x0011_J@%_x0005__x001F_|%O@6Îz_x0004_Q@fð!iÄïH@ 2¹iÍýL@0}Ì._x001C_VF@yä&lt;I*ôJ@ÿCK_x000D_ÔN@ñ£_x001E_¤öãN@$õ6°_x0012_Q@Èb&gt;YM@_x000B_£¢_x000F_O@öh(_x0001_y´R@_x0004_Ý¬.'J@1_x000C_DÃÈL@EV°zYT@Ñþ\ßiQ@Æó_x0006_K¬_x001B_O@åô{`]N@_x0014_'6_x0014_Y_x001E_P@ÖFYÊÍpN@¢3CDlëG@_x001F_&amp;ø_x000E_ÁM@_x0016__x0018_«M@/{B_x000B_óD@|0%Ú{9I@ø^»ó_x000B__x000E_O@_x0002__x0004_Ö_x000F_Ð_x000F_å`F@´}zò._x0015_K@ç+¹²_x001B_gP@Ö0¿þP@÷ì»Vt3N@Ä`ÆG/Q@ÂFÔGÜS@`Ã_x000B_&gt;oQ@lÏ¤_x0004_óI@¡Ö:W6S@Læ?ÝPP@\@â°F»G@_x0004_G_x0008_7êóE@F_x0005_zXJ@#_x001D__x0015_ÁM@ªwãîùÊI@+Æä°Q@Õ.´3ÕP@§ùBÎü_x0008_P@_x0004_O_x001B_ËÖÍP@þuÒÉP@L_x0003_[ñjM@·µâjI@¬âÔqJ@¢ý§»¦ßM@é¤q_x0017_UzK@ôtéÝå.I@êþz_x0012_Í£P@TåñGoF@²ÆÌÚ_x0001__x000C_N@ÿ_x000F__x0004__x001D_qO@`_x000E_à÷_x0002__x0003_=K@OÂïã­ËD@ÎÇ_x0010_@¥HG@ì_x001E__x000C_Þ¤Q@ÃG}dÝN@&amp;vð&gt;L@¦4Êq_x001A_oM@È_x000E_+¤_x0012_;J@ûz9_x000C_GN@Èê._x0011_ÉlQ@VÔÆÕ_x0015_P@«Sô^¡ßN@ñ&lt;Ó¿ÈQ@ô{Y8ÞM@_x0003_T_x001F_r¢XM@²eÁ[N@°èc¿aiM@Jíð5T@ÌF|ì_x0006_J@Jöû»@M@_x0007_{yMæ%M@&amp;æk5_x001E_!K@¸FUAhG@_x0010_3w+ÖÇJ@¬U-_x0010_I@Ò*^ª^N@8Fa·	rP@dï_x001D__L@fÿ_x001F_7ÈQ@4JÇLØ[L@_x0011_üÄ%äD@_x001A_;_x0001_Æ.M@_x0003__x0005_&lt;Èå`_x001C_UR@8×ø@_x0005_R@&lt;]âùaÖP@_x000C_®îÑ_x000C_¥R@ødç,_x0002_R@ñ_x001F_ô_x000C_7M@ì@ràP@,Å§ú@ËM@PR_x0001_âJÂJ@as|²`XD@,dã!M@ð_x0008_@§¢ÊM@bQßHQ@_x0005_"ÆÆò_x0013_N@~_x001C__x0010_.NK@&amp;_x0004__x0014_+N@Ñ_x0016_f¤ÌiN@ëµ	qAaQ@Â¸È®ÊP@Nª¹¯3|R@Ní-¤_x000C_H@ä?s³]Q@_x0003_GîÓ}P@ßà4Å(N@ð±1ö ØB@1¹~L@â©À¡üÏQ@äæÑ®_x001D_xH@Ô%úówI@Fà(_x0007_NG@ Â-´2K@_x001B_§ÖV	_x000B_|ûN@»ä_x0019_NÁN@bD¥mÆâM@U!IÌqT@iìüXïP@¹ê¬_x001D_ÜL@¬_x0014_5_x0018__x001C_G@¡pe©_x0004_L@8û×_x0005_K@96eÊ_x0012_ÐD@qü-cO@ì!ôáâP@b§_x0012_!®aG@È_x001D_¨_x000C_ ¾H@LCã_x0006_rBM@\ú÷_x0007_ØQ@d`Â¼ª#P@ìDUqÈÛO@zÿ_x0008_ì_x000B_ØP@E_x0008_~_x0003__x0007_R@Vû_x000F__x0004__x0002_!G@È_x0016_ü_x001D_ÂP@_x001E__x0012__x0018_{ÏI@»Ô¡_x0005_ÕO@~^l ùJ@pÿ_x0016_SN@_x0004_Ìd1RRP@ÓÓ!_x0007_2A@tÂ_x0001_þvO@ðäÇ_x0019__x0011_Q@¸_x001B_×{nM@2Øü_x001C_;ÃQ@_x0001__x0002_TuÇE¢ÍI@&amp;d¬_x001F__x0001_nQ@:z_x000E_q9K@Øg*Ì_x0006_}@@ØÇ®_x001B_ßCJ@îC')çH@qh_x000C_@]K@¨_x0016_ÿÄpQ@ìûhÝdfN@r.Tuº:P@ÍÓéküF@úÕI-]1P@nÂ\b_x000C_F@_x0016_¤S2lþL@.AZââxL@_x0006_éÉ£J@IPm_x001D_vO@_x000B_uî/tR@ã÷_x000B_4SE@_x0001_2Òv.Q@È×)ÖÌ¸I@Îéj_x0007_§FQ@F\aR@Ñ_+û«Q@¾±_x0001_ÚVõQ@U1Þ¹0ÒP@ÂÆ_x0012_Ï_x0003_J@\©WËÆzO@á'îêS@ Lw³dÃM@tÄ_x001D_YP@_x0008_îXr_x0002__x0004_¶P@^SîµNzN@\éEùûN@Ù ä1O@¬}+M@vD÷2ÑuL@ÐÕ¡YZM@|ÃåÓ®­J@§ÿ_x001D_\_x0008_O@Þ_x001D_H_x0016_@R@ÝWG{{K@´¦­FÇD@j£[P@^LDÐÁèR@öd\¢äKM@ö(¯3_x0019_AP@Ë¥_x000F_&gt;éP@¶4±K@5'`_x0013_½O@_x001C_¸Q·ªØR@z&lt;x¸5D@XÑ	_x0008_ì@@\!&lt;JßQ@9Ü%YK_x0001_H@_x001E_øýË÷OL@_x0003_­öÖYN@"=6ËtÀJ@_x000F_RD_x0019__x0013__x001B_M@ïnFÁáøM@&lt;§-YÚÜF@_x0012_s_x0007_é5M@Îç_x001E_ÍR_x0015_F@_x0001__x0002__x0005_/·¤$I@:_x001A__x001A_}(LI@^_x0011_QR_x000F_?Q@_x0012_0ãÇ½Q@¾Ð_x0014_×+ÛL@Xì_x000F_¬8ZJ@VAÿ_x0018_qL@Âé³NçP@±@Öº§P@û/ÞwM@îÎJ(_x0010_öO@_x000B__x0011_nt#F@çOx,M@ÌbXó_x000C_3P@f_x0008_T_x0010__x0004_Q@ÛpI_x0016_âS@ 2UXóaL@c®cñÃKN@Õ­*ïìK@°ïd¿_x000D_ûP@ÚåDz8G@.´'×Ü+D@D×TdßH@¥Ì9_x0007_JR@Ä/3®£O@_x0002_3£d¿L@ÂV_x0019_ý}O@@Õk£hS@ö}_x0017_Q®P@4Vs^I@+úQ@úÅ~	_x0002__x0003_ÐK@\_x000E_ú¬_x001A_&amp;J@7_x0003_eÒôN@Ô8vY"ÉP@ßI&amp;édJ@~¹òzuQ@Þ2Y_x0007_&gt;N@`N_x0010__x001B_P@BÇÇ°F@ýÇÜjQ@È·³X¶#R@f÷Û¤jÔJ@ÏÉºM@W_x0015_NX)N@gú¡N@hÊ×LóøF@r_x0007_5õxoP@µ,OøI@_x000F_£_x000B_P@-³)ø_x0015_M@7[ö}N@Æ¶È=N@ÌzËTÉÕC@%½Øßí7O@&amp;±]&lt;ªH@¢`(QO@2ðâQ@°_x0002_®¯O@f_x0001_ä$óL@&amp;_x0008__x0019_¿«_x0012_M@ÊÇ_x001B_QP@DKqÒ_x000B_Q@_x0002__x0003_"_x000C_ù BG@_óJ~ÄR@?iÄOÅI@t_x000E__x001D_á L@X¤GÞÃüL@zKû°©ñR@_x0013_$RkäQ@|_x0007_b_x0012_T@P2a¥YF@l_x0014_åVh_x001B_I@t¯]9ÌQ@hð6oÇS@_x0004_#Rc¿9O@CäØú2ÙK@Ì_x000F_Ëo_x001F_K@¾ù_x0008_YýðP@¢¸_x0015_7{Q@_x0008_{Åâf­R@ÿj´ãñgJ@}l^_x0006_ñL@BfQó_x0010_þR@J{bê6uE@X9cd&amp;L@Ó_x0015_u±Ò{L@ÿ*õ*¼lE@_x0011_=¡¬_x001D_K@_x000E_¬vbNN@Ü¨2²P@2xÑ'k_x000C_O@|x(¾OJ@Ö_x0001_â"L@~.Û_x0002__x0005_ò_x0004_Q@âÆ.ÌP@_x001C_¼_x0015__x0006_iF@Í_x001D_&gt;?_x0003_O@¸^÷fk§L@Xªßg~P@Ù×däP@y9çÐáâD@\_x001E_çwÄÏP@×ãFÀr=N@¶Øó_x0015_ûG@G¢ú«C²P@_x0010_iZgP@§Ñ!_x001D_Ã4N@õCd~D@l¹Ù¦hÄQ@K!^fQP@,_x0001_Ú_x0013_4BP@XY(_x0014_OUP@v_x001F__x001F_xÒP@_x001D__x0018_Ð_x001C_ªCP@Ç_x001A_¬ÀÊªO@æø_x0002_~Ý_x001C_P@¤äÔ_x000B_ÀH@_x0019_#¢ãN@à°Äd_x0007_êJ@_x0008_!KìoP@íõ_x0001_sÕ|P@T¢V¨-I@?_Â0E¿P@âX"·]{L@$é]a$_J@_x0003__x0004_Ú¸g°|rF@jïÅ=_x0012_L@ùkÆ0ïâI@5_x0019_Ó{qJP@Ö®NÆ:ØH@±Y¾W'N@ð_x0008__x0008_Ê¼±P@.pÏS_x001E_£P@\Ã,P@6_x0001_%ÔN@x3ïñ·_x000F_Q@l®_x0002_')SI@»MâÆ@ÐP@j÷"YbP@_x001F_Óï¶_x0005_N@æ¥_x0013__ßF@¹_x000E_Fe·L@º§CRH@_x0014__x0001_VÆx/K@äK¢O@_x000C_Ã_x0019_àZN@L!ð@zP@î-yl¯èL@¾j(¾H@ÙX¡ÕåP@|_x001F_k_x0003_P@ZÒQVCN@_x0012_À_x0015__x0002_¨ÜR@_x001C__x0010_[3øO@H~¥_x0016_R@%1¼_x0012_P@¹#_x0013_f_x0002__x0005_¸H@ÃUM&amp;NP@ê[ ¡Ý_x0015_N@+GìòIN@ËÚuªHÿN@Æ Çä³¥P@Ïú=ï_x0014_L@ù3_x0007_ñóT@FlcsÕCS@_x0003_G2þÞK@¸_x0008__x0003__x0001_¸_x000D_R@±J°âÞP@JõP¢bUS@_x000C__x0007__x0011_Ø.ªG@d_x0004_èîH@_x0018_2üÝö E@_x0016_Ðz|ÁP@_x0019_FAP@l'ÅP3VQ@³*#%BJ@øb}h_x000E_G@å_x0011__x000C_ÕúN@_x0005_=ÅeÇßO@Oºæ¾TQ@S_x001B_ò_x0007_NAN@¶LÛG@V»_x0010_HçQ@ÿ_x001A_û=ðhM@ÿ_x000D_c½þP@x+»Î_x001B_J@¢âd(Q@}_x0001_ì¥vH@_x0002__x0004_¶¨92WG@Ú_x0016_MS@°gýEcL@Ó&lt;½£ÈÑN@_x000E_g_x0017_iMµK@`^5E_x0019_ÒQ@h89	XÌK@oúé_x0003_L@_x0016_ü2.ØRN@v[2rR@°Áv P@ÚGP·L@-_x001B__x0001_._x0019_]I@Ü_x001D_Ï2¼Q@Xv_x0013_³ÂN@Ìù#©±M@X_x0005_.èqPH@ú4%UñN@Hj§ê_x0003_ÏP@_x0003_OF¹¥O@^¶'ÏÛK@_x000E__x001D_ýDO@O:b­P@_x0017_¸dÌ_x001C_èP@ß\ ¡¨;R@}_x0003_ðf_x001E_P@AU¦n_x0016_"O@ ²76Ð_x0010_J@WÀà©_x000C_éO@Òä_P@&gt;2ÿõÉ&amp;N@ð_x0008_dw_x0003__x0006_KP@ÊûÔúÊÓG@ÿ_x000B_yqýF@_x0011_§¨_x000D_¼_x001C_N@(î+3O@$§O_x0004_2%R@ä®©ºS@&gt;')#_x000D__x0013_Q@æ§ï%_x0018_vI@_x000E_VS_x0010_s;N@nHO4ÌOM@ñ_x001C_6¸_x0015_lO@¯ÇÄQ@VëÜ_x0014_¸1Q@ÅÒö_x000E_H@¿ãl÷_x0008__x0013_L@P{¤ETM@Ì+&lt;*v³L@rD+ ;L@3Ñ4#¿ýN@ÈÁzÞèGH@@µhÇ1J@"-ÛSmM@%ÉîoucG@3^J_x0013__x0005_O@_x0001_&gt;ÉÔ¹K@!±EzR@*RZKG@-t_x0004__x0017_óL@$e_x0002_;fÞS@_x001C_±Lny4M@6¦ç&lt;{ÌP@_x0001__x0002_ðÉYb¼ÇQ@¦`©û_x0015_Q@_x0003_&gt;ñk_x0002_P@B/¯¯pL@îywu&amp;pP@È3ÿ_x0015_õO@`ü¦×qáJ@ªÉUà÷T@â©_x0001_¥gK@Sß6Î7gL@_x0014_BM1_x0001_ÉS@_x0008__x001A_aY$CR@æ"?¸S@Ê°êÑeQ@_x0005_n/_x0007_§I@Â¥]!Q@_x0004__x0007_Èì"L@ÀÌÑ_x0006_ÝEL@?xM@VòDêON@öX¨&gt;R@,¶CyE@/å»_x0007__x0004_J@4{_x0011__x0017_[Q@£_x0003_½_x0014_OO@ )?þP@_x001C_MÝöÈN@8þµ¾2L@2_x000F_Y¾KÄP@Ö_x001F_ñio1L@Êd_x001A_ð&gt;«Q@Ìì_x0004__x0005_¡L@$ü¤_x000E__x0013_2M@ìàVÊÜ_x001E_G@'6_x0011_åM@ÊtYJ¦ZO@Ð&lt;Û­Z(N@__x001E_õÍ9ÔO@Z?[¯»iH@_x001B__x0002_óIéwK@f5-y_x0004_&gt;P@_x000C_±O9H@_x0017_L¦ÝîYJ@H&gt;ß@É§I@Æ^ËìäH@P9'_x000D_:Q@ÎÛ[_x0019_¤N@rúÂ@|:T@¶ÿDº±/R@¡Úñýù«N@ê_x0005_UüCQ@V2ÛJiñM@22_x0001_À _x0003_N@n-ú®SÌB@63}R@_x0004_VZ?@L@ä^®Ø	8N@ÚTnSyÂK@ÚÞ&lt;_x0013_O@òA¤K¸E@Ü&amp;Ã%_x0011_1O@J}Xb_x001E_äP@IQ,ò_x0006_K@_x0001__x0003_ Ñä=_x000E_~P@ü_x001A_ôrî¦K@	ÜÌ_x001D_	ÕN@cÅ¹ÅðÑG@¦A_x001B_ú_x0006_tN@FóºcÀI@_x0008__x0002_Ä¼®Q@Úìäþ!Q@á\D!FO@Zñ¥4­LR@_x0018_±ßN@"±_x0003_VáP@ùä]M@Hb:{,=M@_x0003_Gé2P@^@EØP@º_x0015_Ý¢ÁÿL@Ù_x0015_=D@Þ_x0014_ò_x000D_0ÃC@_x0002_£yéóP@2»_x0019_í_x0011_ÈP@_x0001_´uUJ@XqHD_x0004_õL@ÍHýD@,©»üÙKP@¿+¿L@_x0010_.ßgM@òÄr1ó­Q@ÔU~}LD@f¸SwVK@_x000D_vq²úK@Dµ2_x0002__x0004_qbK@n_x000B_ÛïâL@P=¸¹N@Þ8 úpG@uyãÕJ@0y\¡,_x0001_J@füt&amp;P@Sl_x0010_ä_x0014_O@x:/·ÝF@nÞÜ­ÚM@s¤{¢_x001A_ÜK@_x000F_óóuM@ìnòA£FG@Ä_x000E_b&lt;æÂP@I¿_x0004_É~ÝQ@f¹s,ùcH@PyÜØZxJ@Õ"HS_x000E_I@"úÄÔ9P@_x000E_NRûkhI@¾}W+I@Í_x000B_õdO@du¾ï8P@_x0014_ëê_x0003_ëYQ@!f©^_x000C__x0001_O@îXf·;P@{Jd1Q@ Z£ WP@UÇðô_x001A_áK@(R(õ~L@bM(¿Õ^M@Ù³_x0013_'zªM@_x0005__x0006_5m¨ÁêdN@Äg_x001B_ã_x001C_S@µnFtÞÇO@_x0005__x001B_q"&amp;O@®äÐÚXP@~äh_x0002_}N@l_x001B_fÕRL@@9_x001E_Øâ&gt;L@®óÔÅ¤}Q@ääôxCèJ@Î$ÜçGP@_x0002_{[$à_x001A_R@«Å5¥_x000F_O@âÔ¦t_x0007_Q@Þ_x0013_ò_x0018_¤_x0001_M@&lt;*©°CR@ ¹ÑE;	L@_x0016_¾_x000C_âR@,-±(U©I@zÐÉ6&amp;oP@_x0007__x0016__x0017_º_x000F_P@½±êu¼H@þÙ_x0006_ÉÓP@`Û¦_x0005_IP@æß¦!vàE@ê_x0004_óR«#Q@®ðið_x0015_T@ä_x001E_q%pkN@¦þ;Åô_x0002_Q@Ô£ÎcP@ÌZ_x000E_õÉ%S@ì_x0003_ýY_x0001__x0004__x0001_5H@vÏ.È©R@à_x0016__x0016_VbÁL@Âÿ_x001B_ïR´D@Îz£¬3Q@\©²_x0005_f L@&amp;H_x0010_ý_x0006_4P@R	_x001B_rO	K@_x0018_éÅÀ_x0011__x001A_N@nÀ_x000B_Ó*Q@y®½g`êP@êæ_x000E_XDEO@ø_x0012__x001E_+K@_x0002__x001A_jI_x0003_J@çË)û@G@2¾&lt;¢XH@«Ý_x001D_±¨QN@9ÖM}ëP@ÚKmDL@ä_x0015_o=3O@ ¦_x001D_W³4M@Ôò]MöG@oÌÐ7_x0013_¦L@Ë_x0010_qWK@j_¨6_x0017_K@ZÐ?³ã9Q@¶|"3¯_x0016_M@öt¹WÀR@ê{s_x000D_KO@Ûgµà&gt;vJ@mv;èxO@°eX½ÒM@_x0001__x0002_¤ÇËf_x001C_òM@s_³×O@@@*¹v_x000C_Q@¸_x001D_á7ï9P@´þ[òDP@&gt;N_x001F_­R@ÀM}²£R@¾Ö_x000C_&gt;ýUL@Û9_x0010_n_x0019_"L@mÈÃ?_x0002__x0018_O@&amp;sÛ_x0012_1Q@r_x001E_Æ]¶P@°&lt;ná7_x000E_P@¥_x000C_Ø_x0006_ß}E@ø_x0004_jâRT@93þQ#aO@ø¿±_x000D_/Q@¶[·1E@eX»QK@ª¹q4_x001F_ÂG@ úãf6ÍM@pâ"_x000D_@éL@ÂKîlD@»øyp¦kP@;¼I_x0011__x000C_;Q@NM_x000C__x001A_ÄFJ@îÄ2Xþ_x0004_R@ó|ÿiÀ5M@h'"ÇQ"J@0_x0006_/hM@P@`êÂc_x001F_R@T-_x0005__x0006__x0008_;èP@iG7W_x0003_ÒJ@Ìlóÿ¸M@_x0007_»f¿ÓJ@^N_x0010__x0013__x0010_HK@Ð|\ÎãuJ@_x0005_á¨JüN@ÍôuæwaL@_x001C__x0014_B+Q@4»FáO@H¨y÷!_x000D_L@´»_x0012_ð_x0015_ëI@ò_x0013_k_D^P@x¯LÊùC@Cr_x0004_LäøL@_x0013_FP_x001A_5N@_x0011_ÁÉ%ÿQ@_x0019_«_x0001_³	O@NØX¨_x001C_I@_x0014_@j©yZM@]}_x001E_.N@G_x0013_·ZlS@¶_x0002_X_x0016_"zQ@ªß'»LL@p¢_x001B_î_x0018_P@:Ó¬6WÔI@dµ|1jÔQ@È2àÇMP@c_x0005_ÇÊJ@ÖºÇ_x0015_Ý R@¯PR|L@_x0005_LYLÊ&gt;O@_x0005_	_x000E_7ÜïN@ÈsÒ¬gÉK@Ø"ë·°ßR@`_x000D_AÄ_x0008_cO@ï]Eææ_x000C_Q@~ãûETQ@ÿ#nJèÖE@2_x000E_BA_x000F_WT@Òzjí&lt;R@[5_x0003__x001A_òO@_x0013_Â_x0011_(L@¦Tô¾ùÄJ@_x000F_ö6_x0004_¥Q@~º_x0018_áÈ_x000B_P@ºv·-»%P@Þ¬Lú_x0006_¬I@5ãô_x0007_@.S@4_x0002_x·_x000D_:I@Sù_x0015_ðP@ºõhz5ëK@¹u´3_x0001_N@_x001A_ÖÄ_x000D__x001D_I@äs/u_x0001_I@,Ôvç1èL@Â¢e_x0017_À)R@®ÏÊ_x0005_+SQ@®ãÎöµM@&lt;ó÷Àj?L@yQofVR@)4_x0015_pK@&gt;Â«_x0018_à|H@èKaÀ_x0002__x0004_5P@eþ[ïbR@Ä7_x0016_e_x0011_OP@S7áO@¦àÈ0K@D&gt;ì¡_x0001_G@ÖÎ?é·"R@1Rd;RM@býB4S@*_x000F_ªá]LM@ÜqÈbÿfL@_x0001_ß¨øN@_x000E_Çn1ZXE@Hî_x0013_L@æÁÑËjG@_x0004_X79j_x001A_Q@ýÇ@ìà=R@j_x0010_¶_x0005_"K@è_x0007_c¼_x0003_R@j£,òO@t¾Æ¹_x0015_oJ@_x000E__x0004__x000B_HUO@Üûä_x0008_s_O@É;½þ·UQ@!p +áHM@ªaÇ_x0013_;Q@_x0001__$nO@}QÀ`ì\O@rn_x0010_Y_x0019_K@_x0016_&lt;!¨LP@Ä¦&lt;£CêH@_x001E_x2¥ÅL@_x0001__x0003_HtàÑ¨P@ô&lt;þì;!P@_x0018_æù@_x0006_P@-_x001D_·_x001A_çõN@ÜjÃ¬_x000C_ÇF@_x0018__x0003_×'P@ä¾ã¤_x000C__x0007_N@æ­&gt;ÍÖP@Î\%ÀtM@¤(_x0002_õrO@:Æùôß_x0012_P@25dtPöH@ÒÀvõ~XP@¦£¤(ÍP@BÍþ_x001D_P@à2~Ýõ¿M@ÐW|CQ@òPý¨â¸K@²Ðã_x0008__x000E_Q@_x001B_n_x000D__x001E_ÖN@D*Â*âþI@_x0001__x0005__x001F_¿äÉE@Â	Ø_fáP@¶üj£qP@_x000C_[ùRÖ_K@ÈJ_x0018_eR@0?"nS^I@_x0003_¸SÆ]R@è6[_x001C__x0016_tO@Uz°·}K@p¼&lt;#hK@îLp*_x0002__x0006_MîP@[ópæM÷F@ñ _x0010_n_x001F__x0008_S@.D	®I@@Ç³Ü;O@¢¼ÜMI@l_x001A__x001F_ü§J@ÒòV5_x0003_P@¶?~Uò_x0014_J@nÖMÙ(R@5_x000D_g¹P@Í_x0004_)7 ³P@JÞ_n_x0004_K@¤ø¾°I@/ÑDK¶ÆM@Â£mà«_x0008_Q@ñX´UeO@£ÔQÂS@?¾B¿²K@G_x001C_SE,ôR@É¥Å_x000F__x0005_JO@xkôwT°P@_x001D_å4ó!fR@m_x0001_~ë¨S@_x0008_ªµ¿G@(¼_x001D_Íç]E@ö)_x000D_êõJ@d_x001B_ÞññN@3õªÁF@´µ1¨)B@ùÛYðzsL@_x001E_ëIC§ðQ@_x0001__x0002_ð{]ú]ÊK@þNx6íFP@(rÒD®J@¦Â_x0014_ïP@ép½üO@òç),±L@«º^ÇÎJ@_x0002_(Õ¾sL@:3xziF@&lt;«V_x001F_âM@jf9ÔDP@ÔÓ:ºyP@PB_x001E__x0012_¬_x0006_I@_x0017_7áüðR@*4_x0003_+Ñ¼P@_x0002_â{ú_x0007_P@ù_x0001_³Õ_x0015_-L@ã£¦î:hN@DbA_x0017_H@õÈ_x001E_æé_x0017_N@ä-9ßîK@:ß(UQ@½ò·R¨jP@Çø_x000C_Ëà÷G@_x001A_+é;X_x0012_S@¥GÌ+ÕK@:&amp;0+_x000C_R@_x001C_î{_x0011_R@&gt;úÏ¢Ñ"Q@ö¦qvK@W÷V.ä­L@ÀÓL#_x0005_	:½P@_x0003_0±Ò_x000C_5P@ú_x0003_"IýJ@«~vh_x0017__x0003_K@&gt;ÅÓùÙ}Q@È_x0019_ûÕyM@_x0018_ïw~RM@ñ66Î_x0002_L@ÖõË0ZQ@6KàïðK@Ä¸qÖ%xR@IÎåòdoC@_x0003_X*ÂpcP@_x001D_²E_x0008_mJ@;_x0010_ùiààN@f@`þ'±P@ÇU_x0016_N@_x001D_K#lÁÃK@¹|&gt;w_x001E__x001E_M@*Ë{eöÀJ@=ôAuûÆO@,_x0018__x0011_UD@¢M®sM@^ÏÏ_x0012__x0003_1P@ú:_x0007_]J@_x001D_5!ÿ_x0013_I@ßÆC_x001B_FP@.Õ%_x0006_Â²P@@ÊØY_x0018__x0001_P@_x0014_-'{)íP@`íóEI@d_x0004_ÔUQ_x0008_J@_x0001__x0002_å¸Ñ9_x0003_3I@¢D_x0001__A@Å¯¼bO@ã=_x0018_~N@\hÏ¿ÎçM@6ÄÆ;Ñ_x001D_Q@ú}»ÞsP@5lN@¦8_x0001_ÍwP@_x001D_}ùúQ@'_x0011_¦/ëK@ø7´ÇÂÒS@¢ÇRïR@_x0005__x0013_|ZàvQ@0C«F@h&amp;_x000C_N¯Q@`Ø_x0011_³M@_x000E_Jé[NþM@ø«$`úR@O;ZC_x0007_O@dÎý'Q@¦,¸ütÐK@8jèÁL@Jrí_x000D_µÏO@ÄÆªþ_x0002_ÛQ@_x0004_¾þ_x000C_P@`Ï_x0008_nH@'øTýN@[ÿè_x001E_R@¶¦pBþÐQ@ÊÝ8KkQ@_x0006_°þ_x0002__x0003_üÕO@"OÅÄ08P@nÿP¼*hP@ð1íè%R@â-_x001A_¹QB@¼ãÂsM@ a_x0001_Wj°I@CúKvÄL@¸^m\v-K@pb_x0007_»L@(½BQ-E@_x001B__x000C_lÖSP@:xI´)O@R_x001C_P@¶_x000F_Øëé)P@I¼¡_x000C_I@µ]ÅR7Q@ÂÔôY&amp;8Q@Î^Ù·¯ÀP@è§À¹£_x0016_B@_x0008_³ø¯ïL@áô¥¢S¹P@ÆÛk#{¸Q@}K9!ÙG@þô0¨!M@9J_x001B_ç{äM@_d{"_x0014_P@­µiÒ_x0012_N@µ¨ßF_x0013_P@ôÍßP_x0004_Q@î2(AZéI@_x0003_|pR¿O@_x0001__x0002__x001C_Å4ö@_x0002_Q@Ú%õÎgAL@[_x0008_ÚÙE@_x0015_;SÑeóC@Ró½zM@zë¢XÃQ@F$#cJÉC@´á&gt;_x000F__x0006_S@(:IáíøM@t_x001D_5ëùK@_x000E_!8_x0008_	O@kOîZ_x001D_ÇN@t[_x001D_}¨L@àh_x0002_Ã­Q@«|ÿ±:E@!G[)[½P@,T_x001A__x001A_åN@f_x001B_]kPáQ@Ü_x000C_¨ÑQÏR@_x0004_sø_x0008_Þ§C@ÜwüÁ}èM@ö&lt;XFc±H@&lt;ý[è.J@WWæV%P@_x000D_z½EëN@v²7U@Ð Þ#o=Q@ÄSÖ·ÜP@üõZ©SvQ@§b×lþ_N@];yjüGN@Ú*\T_x0001__x0004_ÉJ@_x0015_bss§Q@5_x000E_Ë_x000E_S_x0003_L@0_x001D__x0014_r_x0015_ÝP@rz¿¡ÚO@ÌÃÆÓÙJ@_x0002_Á¦sËQO@?q,9_x001B_P@rÝ¾	ßM@´	/ÚTB@hg=_x0013_q1N@º-õ_x0002_S@ßíÖºÚ	M@ëÞÃ¾_x0015_üQ@!Ù÷ýÃO@z_x000C_ë¸yQ@_x001E__x001D_1`M@6³´²__x0004_J@_x001D_ûß4!J@@õ_x000E_¼L@&gt;_x000F_@10hO@¶Å;_x001E_P@èÞLÈJöP@°¾x´§Q@ó´Èú`O@_x001E_©_x001B_ý_x0010_´F@¥·ñXS@tâ5ÖèÏR@ä_x0014_èñ$M@_x0005__x0006_tQ@pZXø]XI@_x001C_Ñâ&amp;¿_x0014_R@_x0002__x0003_Òëî¿x?Q@_x0007_ªbn¹_x0001_N@SË£÷yN@_x000C_Ýz¶2Q@%¹æ×R@¨­ö½F@ªT1¬MùQ@ä8ý_x000B_ûF@Á:s_x000B_KM@_x0011_-_x001C_Õ_x001E_Q@`_x001B_1d8Q@v}X}H@ô*Þ(?:O@|ádjÚ_x0016_L@_x001C_Ì¾u=M@°XÐ ÖçQ@ÐG¼Z±ÏK@ÐA_x0014_mÞùI@üõ_x0014__x0001_àQ@Àüc¦EpR@Ô×X;_x001F_H@ì_x0012_¡òÎP@Äo¢/©nL@T`O¡_x0006_¹J@_x001E_ß)dR@ú_x000B_8_x001B_G@Ê¾_x0008_=ïßK@å.}Óq°P@_x0019__x001C_ùØaP@Èk_x0005_G7`Q@kGvrGL@i/²Ã_x0005_	&gt;ûJ@¶õà°_x0013_bH@Ñ_x0019_Ú°T¬K@I#6Â´àM@cññîñ_x0012_Q@KøK¼_x0004__x0002_L@w_x0012_Æ;ÔM@2_x000C_)íL@X\_x0015_c_x0003_%Q@WN³_x0008__x000B_@S@h}_x0012_M'EF@n_N_x0001_P@¯=t eXG@g[vw¶H@ë_x0003_)pùI@¨?QÍ6$N@=1ã_x0013_÷®O@EY:eàO@V,t_x000B_ÑT@8ógº¢Q@~8_x001F__x001D_OM@_x0007_¬_x001C_¶=K@þæe_x0011_ófK@2ÊE_x0018_ÍS@£qÓáW_x001D_J@?fÌ1_x0005_I@ÖDë_x0016__x0016_ÝI@k^BlP@;Áxï¿M@Ç_x0006_nÍ1¨O@µÔ|_x0013_P@|_x0013_Îp½K@_x0005__x0006_q²eFK@äZ°Ä#"M@[tx»C@NâÆÓG@&gt;_x001D_w;\8P@Ð¤Ü_x0019_âL@º'&amp;;lL@Ò?ftùS@z~¨&gt;Q@©û"ËlP@Uw#8uM@ í%ºkåJ@·¬¤C_x0006_N@fôÎèÉR@JÜ.i¾L@ë:l_x0003_R@2f;vóÙO@½¨¼	×L@·×·_x001E_L@@_x0010_Ó_x0001_0LN@ý_x0013_KötYL@&amp; «¶_x001F_ÙP@MN¤¤A\R@z_x0004_´ç4ºH@N_x0002_hÜ&gt;%N@P`D]¨Q@#Ú­:_x000E_Q@÷_x0005__x000C__x0017__x0013_R@ _x000D_ÆÆR@L|1G@lÈÛgëM@5_x0013_Ò_x0001__x0003_fTQ@+&amp;½á¢H@o§Ã¦¸7P@á_+uuN@ 	Ú_x0008_&gt;©P@´E_x0014_v_x0003_ÈM@_x001D_5¸¨SQ@ã(Õ{ÌèO@Ð_NãéP@_x000D_	ÊÜÆI@B¤ÔNjhL@æª×N´P@ P%'1æS@ÞùB@íG@_x0012_õp¥íB@n_x0014_|à_x0016_Q@#_x0003_Ãªm¤M@_x0011__x001F_§_x0019_BO@_x0002_:¥9è^R@gp		øM@øª_x0019__x0015_×èJ@Ðª_x0008_^6àR@Ð_x0010_`¨P@Ã3_x000C_æR@_x000C_æõ?¿N@;ôT&gt;íO@Æu`xSH@_x000D_KG2¸¦P@/ÃõûÜD@-Xôg_x0007_·I@Ðø&amp;T7R@ÂØüÍ¨_x0017_P@_x0001__x0002_® ô/_x0003_9Q@³ÐåÃ_ñN@ð_x001F_ÂÜR@ËU_©_x001B_ÿP@ê48*ú}F@_x0016_·¡97ÆJ@ÐuÌëæF@b°LÒlD@¬_x001D__x0016_F­Q@ ýc¦®_x0002_I@Ú±ýÇM@Ì;_x0003_ îE@_x001E_Êª¦°_x0017_J@òæîÇÏM@ôÕ%ÑO@;ì_x001C_9R@Þ5éQ@úçL;,N@äWc¢gI@ö&amp;|ã×÷I@-÷_x000F_½N@jÄ_x000D__x000C_%K@_x0008_µ9_x0003_*¢F@³_x0004_îãiP@»_x001F__x000B_·O@4ûù"_x0002_ÿK@Ä½OQn¯J@¼`J.ÕG@ÍZÀe6cI@\\ð¦ãrQ@vç:kzÑJ@ÌÁ¯_x0001__x0006__x0016_Q@+î_x000E_N@´&lt;ÏFÉ[K@_x001E_go;üM@MKÐ»/ÑN@÷äð]®N@°¯_x0003_KP@^QG_x0019_UJ@+¹»*HR@ÂWQÂjL@Þqû§ýòH@²ì_x001A_ÑdãT@³lf¼_x001F_3F@_x0006_/;0J@ÆI¡&lt;_x0017_yB@Ý³_x0013_:6:P@&gt;ärö_x0003_3G@\¿tP@x8ã_x0004_ðP@d_x0019_x¶üJ@H_x001C_0_x0007__x001D_T@aÎ_x001F_´RiJ@@=æ§ëÖG@Ïu(ÃôN@R¿²¨5K@ÿ_x000E__x000D_jN@'ÜèH@Kh+Ir6P@xç_x0005_Ýò'R@(m_x0002__x0008_N@HÊïÑÿS@ã#®	_x0012_R@_x0001__x0002_Úó¾%I@Ã³1«2GD@Qäóâ6]N@öæé_lO@_x0008_uÇ·¿¡J@Jé_x0019_rËP@ö¢._x0017_¤BO@_x0004_Wì«Q@Æ3_x001A__x0006__x0006_·P@æ?á¨P@ûPâVî(G@¹Jxß@N@ì±îX@N@ÜµS^Q@ZÔµ÷êH@²çtnR@nR_x0010_ÃaQ@LR±&gt;þH@Ù2BýàI@_x000B_i4_x001A_ I@h_x000D__x0005_LnJ@úiMùK@NEªe9óM@&lt;$ya,I@_x0016_ÿü ùL@&amp;	º_x0015_ñ±E@b×=&gt;PK@H ÿ64L@Û_x001A_ópÛ_x0019_N@d­_x0004_nM@Pº¶_x001E_àxG@ìA±_x0004_	ímP@F¡_x0001__x0011_zJ@înv_x0006_ìP@ kÆCI@_x0004_r©D Q@¡_x000E_#eÕO@_x000F_Ýw:M@pd_x001F_ _x0005_N@6éé3vDG@f51®ìK@÷aÃa_x0007_L@1ÍÇÛ	C@_x001C__x0008__x000F_×M@MDÖé_x0003_H@À×Ò1wO@Ô/Tv&lt;ÇK@H;?ÒºP@ÖD[ZóE@_x0002_³_x0003_døòO@z£¿}LkJ@%Üþò_x0010_M@fê%_x000D_GN@ô«¸áxÝJ@zl_x0001__x0011_û¦H@¨ª¢\õNP@Nrä3FL@B&lt;;aO@pÈ_x0015_T,H@9¾ÁS_x0006_ËL@_x001E__x0010_7	öM@Ö_x0001_YÏO@û_x0014_¤u¾O@_x0007__x000B_Øã»@NR@@ã«M@rîj_x0016_nI@¬+øRµ_x0015_L@Ò®ëVÖR@_x0012_õ"&lt;#»Q@rn±_x0001__x0003_P@óI£_x0005_M@ì«_x0008__x0017__x0010_HQ@_x0006__x0019_$ïÄI@@^½PQ@ä_x0005_°ó¬&gt;M@@%ðëR@0@_x001D_ÕS@(#ªöïÆM@PCå/+R@óñ¥gM¤G@_x0004_P¹ò*I@P_x0013_á_K@º£ÇMXO@_x0002_µ_x0018__x0013_ N@ò±_x0019_.Ò6H@_x0018__x001F_ý2(_x0007_Q@Ô;Èz¸Q@Ñ1«I@´ÛÄ)Û#M@ªö-_x0012_»K@E_x000F_S	H@Ðm½0×õK@s;üé×ÖO@6	_x001F_H_x0008__x0019_R@ÞÎ´_x0001__x0002_¶I@Ybb÷T¤O@¥ñ=_x0008__x0012_O@ô_x000B_t~ÆÁO@lÝâÖ_x0008_ëC@´_x001E__x0006_ËJ@`XM.&amp;R@_x0010_t«_x0002_`L@_x000E_ÎF%¨íR@úð¤}L_x0017_N@ÉõUO|O@ò_x0007_%éO_x0006_O@_ÂG}ºE@èl,¬hT@S{ý9N@PkFw*ÂJ@èª_x0007_$&amp;M@_x001D__x0007_ÎqM@¡+=bt(P@_x0016_%0w_x0003_H@óÞ(_x001C_G@¨_x0005_A5ÁP@¡sR_x001D_rpJ@ü_x0016_F·SöQ@MmísO@væ_x0010_6RQ@tØÒòzÞL@^ÍöñR|M@6Eï.ÐO@«\õÓÐ_x000C_R@Ù#æydR@_x0007_Ø·\_x0012__x0010_N@_x0006_	:m}bìO@t®y¬*H@fv`èþ¼N@Æ3O6_x0014_N@hÛ&gt;#ÛÿG@hZ¨ÏéaF@yuÄÜQ@¹%¸P@_x0002__x000F_TÙ'K@&amp;ÿÊ+xGR@_x0016_$Ï_x0019_¿#O@CB _x0016__x0010_N@ä_x0005_§×$N@_x0019_üÿO_x0008_T@u¿_x0006_'_x000F_E@î0)_x0001_¬_x0003_N@³|â_x0017_±G@!ûÓ³-P@¾Y±¿îK@2añö_x0003_P@Ä_x0013_ùæ÷_x0007_L@_x001A_|8a¶ÚH@kÝD-F@&gt;ÏG_x0019_P@£ØÐþN@*×/P@[8|Ô)M@_x000E_ä_x0004_ÐäHH@«ë@ì1|N@Æ_x0008_§Â]P@É_x0002_°rP@á_x001B_ç_x0001__x0002_ùyL@A#àq?J@@_x0014_f4l_x000F_J@&gt;5wJ@¦r_x0012_	R@7L_x000B_R@½_x001D_ì)EQ@_x001E_;*°òM@gÑJRÒO@{ÔmAÂ1N@_x0014__x000B_î]ÅN@}ìPËâN@_x001F_-j[nQ@4_x001C_¾9=PJ@s%þw;_x0015_P@8òÛ_x0004_edQ@zòÝ³[9F@_x0012_ðÞÄ_x001C_@Q@_x0004_!_x000B_ôß6Q@x[_x0019_HÔ\P@b_x000C_\@P@ú®R@ëø'K_x0007__x000E_P@&gt;UI_x0019_L@&gt;£©*¥I@¹Ò.rO6L@;j	ø_x0002_øE@pÓD[[M@yªDª)M@¼à8§*R@=_x0003_Ùë"N@(ED(Ë»M@_x0001__x0002_EÔA&lt;»P@æ!/_x0007_ÊE@q+chzD@A_x001A_(l_x0006_J@Eó_x0016_TO@È_x000D_Ù[0ÂO@Ð:5X:II@8?;_x0006_êuM@"­ª¯1O@B_x0017_@üY_x0018_H@jé&amp;ü¬ I@_x0008_pèñýI@`,Au_x0015__x000D_J@T~ÈÂRE@¨;®;¿bL@ìdÒ´ CK@+]hÑI@j²"aÓQ@&lt;ÛÙt¡M@TBaÙ´ÎQ@Dùj`ÞP@7&amp;Z¯öN@Ñ_x0008_½_x0015_jP@^Öæ«ÇE@f_x001C_NObÉI@_x001E_ø»6¸L@Ô(_x0010_ÖQ@Ú_x001E_ax_x000C_M@,±Ü4¢±I@k7&gt;_x0019_#ÃL@ù_x0012_×[áàL@wá£_x0001__x0002_w³O@LØz;ñI@_x0010_4_x0015_Û_x000C_J@h81_x0017_sQ@¶_x001C_§&amp;ÚR@r©SÐÏ_x001F_P@rÆÌ¨_x0011_üR@&gt;þÔá_x0004_,J@_x0018_;-¤EN@_x001A_¤¿_x0008_M@Æ_x000D_UéfM@Ø}P@+î&lt;gO@I4_x0016_çû¥E@?^ ¯_x000E_AK@_x001E_øÈ_x000D_Ø_x0014_H@0XÔÅ_x0001_»M@9Â}î³_x0008_N@fÅÓ_x001F__x0005_M@ca¨b_x0018_vN@&lt;oXÀPQ@@P}äb+G@@ËÁ{×_x0017_L@ú hvVO@_x000D_×¾pÜçO@_x0011_{/[L@àü­_x001E_H@êWxéP@Êý¤|_x0019_M@ÕæVQM@±¼Ú§"O@`mÉÈ¨H@_x0001__x0002_dD{Ýe&gt;Q@£¯ç_x0016_QR@_x000E_cCtïM@¨y_x0007__x000F_5_x0001_O@úoØV«F@wöâ2ÎM@)¬w$Ë_x000F_S@èR_x001E_èxºJ@´ï%¢­6Q@_x0017_¬^ÊgSP@_x001F_²ÎqO@+çí3¦P@~o0	)K@Æ&gt;gH@â·ÌkñP@b_x0019_»cïE@_x000C_t_x000B_HíM@âU_x000E_mP@_x001E_î+±ÍJ@_x000C_&lt;¨qmàP@`5_x0015_0Ø_x0001_Q@P© üFK@(êhFÏ6O@l#.Ò÷øJ@D ÒóP@´×#ÉL@6_x000C_iÛsO@Üæ÷ü_x000D_M@&amp;é';¤*P@J_x0012_§UÿJ@ÑÜ2âP@sN_x0001__x0002_ksN@YÕ MbR@ô3m{+[O@:¿(×¡K@ß_x001D__x0008_¼NQ@_x0010_AoÁQ@&lt;ì¢E_x0010_ÙJ@_x0002_l_x0005_ÊûJ@&amp;qòìKI@8DÄ°)P@_x0005_mØ¹_x000C_ªN@H£ÌS_x001A_Q@ºñ±EW{I@_x001C__x0014_Ú_x0008_ÅL@Ò¬ð	ÀJL@)ã9_x0006_´N@E°+=È,O@_x000F_´_x0015_¤DN@_x001E_3{#ÕP@ÜæYsHI@ ò_x0016_n¼FR@ýxõ¿Z/M@ä_x0006_Á{°M@ÐT'_x0012__x0013_ÊM@}_x0008_[í_x0016_9N@¬$±[YQ@OOeOÀÜN@SÛýüf-Q@;Ø!ñK@âÜ¼O¡¼K@t]_x000D_ÿJ@õ3_x000E_§`Q@_x0002__x0004__x0003_Á_x001B_¿J@Ïs#-_x001B_OF@åZ{OQ@´_x001F_YÜáÈO@\UòPM@X_x000D_ÖFî!I@äpëÏ_x0005_I@Úúk_x000D_'M@Jª¤«ÕM@_/©6J@uáìOO@2vM_x000E_Å÷Q@¾ÍèQ_x000B_uP@òUFpXµO@u_x001E_}NJ@î»U,kÃP@l6ýÚÙ¼S@_x001D_K³_Û´O@_x000C_Úf²&lt;Q@u_x0010_¨[_x0007_fH@Á-_x000B_Ï¸úO@_x0010_c_x000D__x0012_ÒöL@^øÜ,Q@LM*4å_L@_x0008_¹þM[_x0001_J@_x0016__x0002_&gt;1ÏãF@h_x0002_ùZ_x000B_gF@Zò'Ll_x000B_O@2sñÌ9R@:_cwøyP@ô$ZÄ¯_x0019_J@T6_x0018_(_x0001__x0002_1AS@)xX'Ç|K@@H}	ìM@ÓÿÛ#»^D@_x001D_NY_x001A__x001B_L@«4½SàL@Â&amp;W/þ]O@ì+A9_x0001_F@¨~|µIhH@P¹J­¢}J@Ý¼}n_x0018_N@Jo!*v_H@èÐs¶_x0005_J@v¥W¥íM@8lEÿE&lt;O@_x001C_ö_x001B_8wM@àôx¸û_x0011_K@4i_x0011_½_x000F_}Q@¦½íÀ±_x0014_I@_x001F_HH@:èÍê_x000E_yR@¤ õ?_N@°¯P:ûÞJ@È6uo$§J@'?n-xN@lAP(P@('y©¤+L@ÏÜGü¼ÂP@TÏO_x001F_I@ý]æç&amp;_x0016_L@~¾q5üQP@ð5?§ÒMO@_x0004__x0007_~É°Î&lt;zM@_x0016_´ù7ÒQ@_x000E__x001E_ºÎJ¶M@_x0001_¯;ÎÅàM@¦_x000F_©íåL@$+/¬L@V_x000E_ªS_x0011_,S@æ¥¯{úH@ÿÅ¶O@,Ûü-G	P@ð_x0004__x001D_õT@ÂR_x001E_õ4BT@üÖÇ4¬I@vûãøB©M@Ë_x0014_\ÖeL@¨P´íiL@?Iù¡6R@Zh¾½_x001C__x0003_P@Ër_x0018_£_x0002_O@%ô?JtK@C¦ÁFÌO@_x0006_7³ SR@_ÎÚwÚ²F@@S^"BL@_x000B_çQ_x0019_m_x0010_J@§_x001A_b»:gM@R·_x0005__x001D_¹!N@U¾_x0011_½¥ÐM@&gt;ÙÕ:î\L@Úè_x001C_~D@ä_x001A_ÛñÝíK@xrú_x0005__x0007_&gt;_x000B_I@0%ÑQÛ]H@Ü_x0003_A'i8N@iò¤o÷N@ør_x0018_¨ç_x0013_P@Ú¦5_x0007_jJ@5ÉÑõÍØQ@úYü_x000C_þäF@ð*_x0017_sgJ@Ü¢JbJïS@_x0002_z&amp;³Å_x0014_P@r:Óª,ZS@/ë_x001E__x000D_¯0R@t3QTK@_x0006_'~¬ÆP@_x0015_ÏÃX¯KJ@ä]/ã®M@_x0006__x001F_ÞAH_x0014_J@6&amp;_x000B_ÒpG@Ð_x0001_ixrP@{_x0016_F^eL@i_x0004__x001B__x0001_[Q@ûiQ_x000C_ÙM@Ò_x001F_åT_x0007_oO@ÑÀ_x0002_dN@Þ&gt;z -Q@¶_ï7ª_x000E_Q@ @*_x0008_©ëE@Ô¯_x0016_	¬Q@þ8 _x001F_ÒR@ ÁôÅ_x0007_L@_x000F__x001F_|p_x001E_°Q@_x0001__x0002_A&amp;_x0015_ÏRR@ê_x000F_H L@(éÓ7þO@_x0002_"úL²N@§®áççK@_x0015_åJîQ@`]Vs_M@_x001C__x000B_GEzlL@_x0019__x001B_º.P@²{_x001A_sëM@Ü¹w_x0013_eQ@¼Ô/îÄO@â_x001C_â¡H@O_x001D_$þ~M@_x0004_&lt;^ 3´G@BÚïÚXnN@zòX5ä³J@ü_x001D_6ù_x0008_èN@B'WuåÁK@_x0003_ÐÏ_x000C_¥M@Þ*ü ãQ@´j?Û,ES@Õ6e_x001E_XN@ß_x0015__x0004_d_x000F_Q@´°&amp;É$P@Mq6}'×N@ºú#nÇµJ@ÜÝ¼´M@Zå/}oD@ _x0018_Í!*Q@_x000C_SÁM@àíéy_x0001__x0002_÷P@X|V_x0011_ÆO@MîTS_x0013_ÕR@îà\jê9M@õ_x0003_m)è K@ 8_x001D_´BQ@¶¾_x0019_î_x001A__x0016_P@v(_x000F_¾¥ÝM@eNo×_x0003_O@É1_x000D_;O@êvò°,VM@"mu.N@è3sÂE@6d ¡:R@Y_x000E_ÈÄ6~B@&lt;V_x001A_J_x0010_hQ@_x0010_ÞÈ[¦¾M@_x0015_æ$¹+P@lSÑÃ_x0006_¸I@ÖFp%_x0001_P@~×_x0012_¶ÙÛP@=©ecëP@4I=ÀÿM@%_x000B_Å¯Ý¦R@zÏ õ×"I@9àò~P@ç0_x001F__x0008_@N@P y¶6L@JAU$HT@¨ê@ÓS4Q@å%üÿI@,è'3ÿFJ@_x0002__x0004__x0011_4_x0007_M¸P@&amp;×ÃEgÌI@Äìå_x0012__x0018_TK@¨#ø_x0017_ÕÿP@¦_x000F_ª«Å-N@¾y?JeM@]Sº_x001A_mzJ@.¾áXðI@¿_x0008_CyH@E"Áñ Q@_x0002_;aÄ1L@¶zhÑ0GI@dªg'_x000D_xP@ Bi_x0008_{F@_x001C_#_x000E_©ÙM@àaùá_x0013_ýN@[':B§yO@¾ï¬ªNQ@ Ù_x0015_®HF@6õo1oÇL@³bÀi_x0001_%P@&gt;¸^ÚË±L@8Ñ½_x001C_ÃòR@²î_x0003_ML@Á7¥Ã²O@¾¾_x001C_ÛûG@àÏØ_x0018_x8M@Ô_x001F__x000E_çC@Þ#*ÃÀ×P@H-µÑñ[Q@_x000C_&lt;SÈ;ÔH@î_x001B_u4_x0002__x0003_ÏM@r_x0014_^20Q@S àô¥P@Ñ	*ÐX¸O@c}iAG@_x0012_]!¢­M@[_x001D_¹¥]_x001A_P@KN;½HR@í°Ó^M@Èö ÂT@NNWAvNL@çtkT_x0008__x0001_K@`âH_x0018_²ÞQ@zé©Z_x0017_P@1_x000E_`1_x0008_Q@_x0003_¼®À¾J@TêkJÞÌO@VEéúþM@ÀÙ3Nó(M@_x0015_îæC~sM@örgåñK@©½úø£_E@í!Óñ~J@BsL_x000E_¤P@RÞ'öá{H@FO&lt;ÌNÏJ@A¡t_x0010__x001A_L@Ë{Òd8R@ÒÇ¾l,©Q@:mqH@&gt;\¼c_x0014_¨L@½&gt;ù«¾P@_x0003__x0004_êtq%Ü_x0001_M@_x0016_¿ÁnåG@"8_x0013_Ö+_x0002_P@ììô _x000E_sM@B_x000D_êêEÙL@_x000C_þ­ö3ÿM@_x0011_Eè?önQ@Gº¿_x0016_¥J@ç¯z¼Î«O@FakÑ}_x000D_N@_x0010_Ùåû£M@¸ðe_x0002_¨¬J@Z½~ë¹J@Z¦4 bªQ@è_x0014_K1$ÁT@ñÀ÷tP@_x0010_n&gt;x8L@|i;_x0005_bAQ@Ô¼2_x001B__x0018_T@¯³Æ2WR@Æ#_x0001_]H@'j?2O@¼_x000D_råv?J@¦øïüè¥O@tTä3¿?M@Òº´ïÜQ@.¤_x0016_¯þ$M@Û=xp5³O@¨Z_x0001_£ºöH@·_x0003_ %5óM@_x0018__x001C_f1ÐN@Þ%Ù_x0016__x0001__x0002_mN@xtê±JG@¥Tä¬_x0011_L@ûcRðlïP@8_x001C_z§ P@	j]I H@IýS&lt;àAG@ËVm}hÔM@»×ÛîP@ïmñID}P@_x0008_ûR?M@Ýt~y¸ÉL@_x001C_­ÛÄ¢K@ôÒ_x001E_ÍK@9W_x0008_õÜM@q]ýDQ@^_x001D_@¥ÑWQ@ú$_x000C_ÒM@õæ[iÐYO@¦£x_x0017_&gt;aG@y(¶1O@ÀÓC²UæJ@._x0010_\-lL@·¸ÏÑC@`_x000B_WÊ4@éc¼p_x0007_J@^{«½/AK@_x0016_I3e_x000E_J@ÃwwðàeL@áÆü7_x001D_H@`ç£_x0015_-PL@PAD¢ÂQJ@_x0002__x0005_¹_x0018_e_x0011_*_x0017_Q@N¨ËØE@#%_x0002_8hïM@Î_x0010_¿L@=ÏÜ1¢CD@&amp;xò|KG@K¾hªQ@vd&amp;"MûM@õa_x0006_S_x000F_-P@×{&amp;^n_x0003_H@B_x000E_b_x0012_P@Ìm½¨_x0012_L@c°P}J@%?ø½AI@´_x0018__x0003__x001C_ßP@h{yÔT_x0012_P@ÙÉ6óq"N@À¬_x0004_Z8WI@;´´-R@"Þî_x0001_¥Q@¶)¢_x0014_4_x0011_H@«_x000F_[ã[P@bÆa _x0001_G@ÛyG_x0018_aK@ÒG^ÂÛJ@èë¾û_x0010_7P@ë¯ozP@_x0012_}_x001A_taüN@,õ?±H@î	ºuUÄI@_x0003_µN¾ç¢K@ßÂ|f_x0002__x0003__x001A_ßJ@`ÝþHíJ@_x0011_õÅ°vF@K¹E¥±K@7kÍÜÐP@4mZüDrO@[ûÛ_x000C_g3P@µA³_x000B_L@Ós´`_x0008_'P@WøÀõiM@4?sçqzO@@9_x0010_ðK@{®1¨sEM@¼9Jÿ_x001A_J@~[1,Ù_x001A_P@_x001F_¡9&lt;7SM@É7´G@¥ÏæaL@ÞØ2BM@$¾n_x0008_ñVJ@_x001D__x0008_~¢ï!K@Õãt©_x000C_F@VÂ	æE@fñ5O{O@_x0016_Úzà×YP@_x0004_ª-ÝÐI@DÜö9__x0001_N@Øzô_x0003_/[L@ª¬Ã÷G'I@_x0002_¤Qóf&amp;@&gt;»_x000E_Bl J@\u4+t(J@_x0001__x0002_05òP@¸ß(£G@µ_x0015_åä9|N@RSNÃ_x0002__x001A_I@_x0015__x001F_-:|¬N@:»WÈ_x0015_2P@ÝÍ_x0017__x0016_§kC@g74_x0010_ÃúK@ccÚZEIN@_x0017_è©R®M@ÐQ_x0002_nzáK@â_x0012_J_x0018_À M@~z³'_x0006_+P@ôùù°ÆE@±Î¦_I=P@eM;¯ P@å"1C_x000C_P@¤-mç³H@¬Ä`Æ\AN@À_x0007__x0014_mÙL@×;O;IP@s=A¼òN@_x0012_x§´ÛÀJ@{o¯Y_x001F_¨Q@Í¥_ÊÅJ@¨4N9¹A@mwêð_x000C_L@;aV%1O@©Ð½})O@½¼Æ_x0008_ÂP@_x0003__x0001_oü12Q@ÎI_x0014__x0003__x0008_ ¬M@àÈÇý×M@5\vcH@_x0019__x0004_QJN@ºOÏÞiqK@3×_x0007_d[ÉI@x\Â_x001E_®HQ@À_x001E_wîxãN@Yä©EÅzN@{!CJßH@@_x0001_!eOM@Ã_x0013_+¨cP@eÅr/O@_x001D__x0013__x001E_J:G@_x0005_¶_x000B_ü0N@_x0006_1Gk!õQ@+¶Å×&amp;J@Û½¥Úa?@(¥µfE@rfµ7½H@çãs¥ÂAL@æð{&amp; _x0002_K@©8ý¹M@_x001E_d¿m¯D@`iZ·SsN@e±_x0008_Ü;M@Ð_x0001_,,G@Öî_x0001_wjO@¢R_x0019_Æ_x000C_M@\_x0017__x001B_àHM@([°E@ú^ÉN@_x0001__x0006_$ß7WM@ODx_x0011_i^O@Hw9:ýóF@ò§~³½F@Ë¼(=ÝH@uô_x001D__x0012_½±P@=Ó_x0016_©H_x000C_G@8ê2}Q@õcÿO@ª[9àQM@_x0008_7%²DK@}XrOúýQ@¾°×_x0016_~_x0005_I@G_x001E_Q.L@__x0005__x0002_Ö_x0004_ûP@w:wùJ÷L@aM@²¼×Ì:SI@ß@µÐ»«M@_x0003_ø_x000C_%À]O@Fo_x0004_"ÝP@§.Ó§ímO@_x0003__-nÜ)F@_x001B__x0019_MÅP@¯hWn¤Q@_x000D__x001A_½MàèH@_x0008_(Ù_x0004_~K@.$}}_x0006_K@vÌÐ_x001C_M@¢)}Ù±_x000C_J@Nð÷__x0007_ÒP@h±ß2_x0003__x0006_ÖµJ@Òb_x0019_&amp;ïSL@&amp;5_x000C_È_x0017_VO@|Äq´ZmQ@Ý_x001C__x001E_ê±P@*_x0005_S_x000F_öM@ÎZ/KÙ\M@_x0015_Æ_x0002_¦P@nïjËA@ðN«²_x000B_øH@+_x0008__x0011_O®_x0006_J@ãÙ_x0015_o'_x0016_N@jÙÄÛ6N4@û°`9J@võ_x0018_{àF@«G!{¶P@4PÜx?bN@&amp;])Sà#N@Çì_x0006_ò¡Q@Zo_x000E__x0005_ZP@n=´È_x0013_:@Çà_x000C__x0004_O@_x0003_)xAxÛD@¿'_x0017_\D!L@Ü_x0010_7ñ½M@Èx®Ö|K@_x0001_nèegQ@3aOHÞÜO@þÜå¼XQ@Ç%&amp;_x000B_ÀN@ÌÓbß½hP@_x0006__x001B_º¹E_x0017_H@_x0001__x0005_ÊÝ¢_x0016_ÑO@nÚ¡E¸K@pÔ[AQ@}Åä*_x0004__x000B_P@_x0001_Ï®9YpN@¿_x0011_If_x001B_3P@8Jó_x0003_å_x0006_M@)ìô9ò=L@ThkÃ¾M@D«ìÃ.¼M@éiû_x000D_H@ß(_x0017_ÎO@~bºÁ_M@è{aN@¼é¾ÝºìA@%{_x001C_M_x001C_8P@mIºæßI@3þºý"¯G@2@_x0006_à_x0003_zM@è{RYJ@]sÖ_x0012_ÁP@_x001B__x000B_oºN@R_x001F__x0011_ÏFQ@___x0016_M@¦l_x0011_÷µP@¿_x0007__x0004__x000D__x001E_äI@2_x0002_ª0¦_x0012_N@gIw_x001D_¥ÍN@³pgÈ'P@±¦!_x0004_O@Ã9Ù&gt;7/M@h?rT_x0001__x0003__x0006__x0001_H@_x000E_Ý½_x0016_E=@%tÀgYjK@Dc³&lt;_x0001_K@¬E%'ÊvN@8Ñ·èÒÛL@D_x0014_ì,±&lt;Q@Ë_x0008_ÃÅ_x0011_M@9¸ÍdÅK@$ EÁ³K@ »oLêK@é¸Úg¼H@:Ï&amp;_x0014_N@oFHóL@Ox¿GéJ@_x000F_Ù_x001B_??nL@º{_x0016_cã±J@_x0002_®q_x001A_G@4_x0013__x0005_ð§îL@9pÂ­¿&gt;L@¦ ø°O@óI]_x0019_7J@Øz¾´ô%P@&gt;$E_x0007__x0010_O@À_x0004_@I@ê£I_x001A_h}K@íauB¡_x0007_S@zò:÷[P@20ôð¿xG@ðXêÏPN@_x0003_Ñ_x0014_M@ºp_x001D_¶D_x000F_A@_x0001__x0003_+_x0018_fà#ØH@©ó·_x001C_ð8Q@g(¸KdEN@ZÀ!`¼J@ÃÊ_x000F_PrP@zÑq©¥ÚJ@Tö0Ú_x000B_µP@¡RU¯@L@Ö¯qQðD@'_x0008_Ü%z_x0005_N@h1¿¥o_x000D_E@$áC¢LD@&amp;_x0006_ª,g_x0018_J@¾[ÃX`	C@_x0001_OãE_x000C_Q@_x000F_ôÖv'²O@(_x001C_Z_x0001_M@|`¤)î_x0010_E@Ç×J&amp;i*N@Å	ªG ¹P@&gt;²}à)K@ûB4*©Q@_x0012_Ò_x0002_P@jb¯OP@4ù:.!M@Â;_x0001_bBhO@_x001E_1,ýùJ@Tz´sxËI@~"]K@þr³_x0012_I@_x0001_/Mq_x0017_I@_x000D_a_x0018_6_x0001__x0002_(P@_x0003_$_x0016_ZÑM@¤&gt;8&gt;&gt;@v÷üty¶N@Î_x0019_±séP@G_x0001_WíWéK@é_x001E_°­RL@Êm¿¤_x0008_&gt;M@cÀd&amp;½J@/³´ã_x000F_ìO@ò&gt;¦¸O@qÜyÄCrI@·LÔF\øM@,_x0018_¾ÞiL@¡FaÂG@Ï_x001F_ç%oN@P¿]¡%O@sºàH|M@_x000D_SÉ³]üP@î$Ãó*O@Û"5ð&gt;cP@R÷Y³µ	G@_x0010_}1°_x0019__x0011_P@âÆ¯|ÍûJ@¥Í_x0008_ÇÞ_x001A_M@y#WkÁL@´Ëÿ)_x0005_ÌM@_x0013_Î°j)CQ@Yá*«6ÿR@¥ÝslÄ@@ëS{a\M@_x0019_F:_x0013_Q@_x0002__x0004_2LöÓüO@âþÄ_x001D__x0017_|O@¦¸ÿ ®O@ÿ_x001D_ý1_x0014_N@Aó_#zL@_x001C__x000F_¾E_x0008_L@÷ââxA@&lt;Vñó}M@9+JKqªC@*_x0008_QqrÌG@_x0014_n_x000F_j_x0018_ÿO@g_i¦¬úL@ÜÄD_x001E_vM@&amp;_x0001_sG4D@fä.agÄB@ _x000C_û»_x0004__x0019_K@ri FQE@UúE8J?Q@_x0019_3)ZzQ@0¬0:ÔnO@m°F_x0008_ÔOO@$ýð#ý_x0016_7@s+ ûcQ@_x0017_²dxM@¿;_x001D_Ëj.N@Ûà¢¼O@]û_x001A_ÐÑO@_x0003_àN¼°_x0012_P@u¶kå±øN@_x0019_G®ÄN@Î;ã#_x000B__x0006_Q@	òíh_x0002__x0004_Ï\L@m_x0016_KðÉ¶H@0jÓ_x0006_ÐdI@þ£_x000D_:«¢O@g_x0015_í_x000C_é«O@^ìêýÆ_x0004_M@]ïÇíS_x0019_J@Ö1ÊÓ_x0018_P@:èQ_x0016__x000E_P@£cÄ¢ß÷H@ü±"§÷L@ïÚ.ÊN@À_x001A_!ÅO@joË~8ìL@ç2»-%:M@%_x0017_B¬ÄN@U_x0003_pâÆÞQ@fÛ[ÄD@ì4WKkIM@xíÌ¼I§O@AÄD_x001A_m1Q@òÝ_x000B__x0013_±N@^_x0001__x0006_ñïQ@bãÄ×ókK@D_x0005_FÈF@û^s+ññN@Õ¿¬M[eO@i,Ãá{H@hü@'ê²G@M_x0003_ÍÔ§J@r_x0007_._x0015_N@Kå_x001E_X_x0004_bP@_x0001__x0002_ue¾ûQQ@-ÞQ_x0008_FÀG@k×ÚÝêP@Díã_x0011__x0011_Q@­_x0019__x000E_æªqN@1}åÍL@_x001B_(½½èN@¥?_x0004_Ý_L@&lt;Ü|vM@øÍý_x000B_O@9QS#L@Ô_x001A_·ZE@cÛ_x001A_:`&gt;P@qÌô@ML@EÛ_x001B_Ø_x0003_{P@2­r_x0002_¨iB@Ö6øNM@â­e3´N@_x0019__x001F_»¿(N@¡_x0013_Ó¤ÁP@8°_x0017_É¸J@JZ@KMM@Ä"´|JÂN@¸þõ&lt;ËJ@_x0008_d_x0001_lô[K@Yh¶uºO@_x0010_¯]*Ë¼I@_x0012_ÈÖ_x000B_e¯N@£8(_x000E_ÝËH@ïÅÝ_x0015_åF@n_x0017_A; L@b3U"_x0003__x0004_HD@Ù_x0014_øùI@èçØÙÈJ@NoÄ&amp;«aE@Ó_x000D_±_x0012_O@ÌsåãÖQ@hýñ¬vÍJ@}_x0004__iÏuJ@-â_x001E_o5!K@_x0006_P_x0016__x001F_Ü_x000C_O@²_x0001_"e÷M@Û_x0012_½&lt;N@p;Úµ®ÐA@xµ¶aÝ³C@é$p©·ÊL@ÛÉînzðN@|KYM@_x0016__x0007_YK@_x0012_±ö¯pfP@Éÿ=Ç_x001D_P@z'¼pP@\rÄ¦ZH@_x001A_±!¶nõP@¹_x0004_Î_x000F_L@u$_x001F_ªF@B|¸_x0011_	O@¨¥ò&amp;Q@wX¢Ò2L@¶ÜoK¡BQ@¸£C P@ÄPq_x0002_,O@_x000C_}_x001F_ÀõE@_x0003__x0005_U)][N@t,âºP@¥ô	_x000E_?P@È;jß¶E@_x000F_FIu6_x0011_G@3ÅÉ_x001A_~O@_x0013__x000D_²RyõK@µÆ\Û_x001A_ÂI@QQÂÌKkL@¢«-\;M@Ìãnw¢I@¤_x0010_#dÕM@¶]_x0017_O@åÏrK!d?@ý_x001D_¯=®_x0013_P@_x001D_ú$1eG@h5@0J@¼_x001D_*_x000C_(M@·tR¨oD@ÿ)_x0002_ÌAC@øêõ_©M@_x0004_|GÓ"D@&gt;_x000F_+_x0018__x0001_fP@g_x0008_è8àO@;Kñ¹ÂKP@¢&gt;p,_x000E_I@Ð_x0002__x0013_¾ÑHE@±70M'ÚN@\_x0004_ Ø$N@P­ñý/G@4¤_x0008_XN@¾_x0006_RÙ_x0001__x0003_åóL@óñb{Ò G@\0Æ·¿G@°Á_x0019__x0019__x001E_9N@(x_x0013_ôH@ÁÝï]H_G@,«äoCÜE@]_x0004_QÎ{Q@_x0004_Ä)?ºØQ@&lt;_x0005__x0006_ÃF@½:¼Ï¥K@þ±wL_x0003_N@f_x0010_²ctL@Ð´EI 'K@_x0014__x0008_ÏN2L@ÖÕQ@_x000F_à3&lt;IK@_x0014__x0012__x0017_,^M@ Nº_x001B_JòF@,¶HL@l!D*¿%R@_x0016_«áÆÀôM@¾_x0002_¢VP@!¸ã£_x0019_O@¤Á	_x0016_,M@_x001A_Vz%´éK@¿¦d×LM@Xªe;¶K@Ø'¸_x000C_ÒJ@¦sy¶_x000D_UJ@,àËBùãK@Á_x0015_mX_x001B_P@_x0001__x0003_~Z5_x0003_£K@$yI*ö&lt;I@ê'Èá*R@Xr4p ¼D@ku_x000C_|L@jyvÉ³L@o_x000E__x001C__x000E_4L@û¼_x000F_ÖL@2`Þ_x0012_1A@Y\_x001B_áyP@ö_x000D_HCGý@@à½Nw_x0001_/L@ÿÒS³ß=O@rU¯RâP@¹½+ÜâK@_x0016_ÉS°L@Ý-Ý_x001A_ñP@ÇmÚ»±_x000F_G@¢ Â7fÂP@ÆîÛjkVF@=_x000E_NªDH@ü&lt;_x0006_«üE@Åj_x0015_Z0ÈO@·v»)H@Ýç8··@N@BD¥éÁK@é_x001A_H,ÃM@»ü¨ä¥?@ðª_0ÌôK@±yÃÀèK@jb_x0002_È:N@ËÃí_x0001__x0004_÷¾O@®_x0003__x0002_3QÛ;@B_x0015_~N«_x0002_M@Å+@-àéJ@°ÛÓcÕ\N@ñéØ¶_x0018_$A@l&lt;@Á¢&amp;R@1ªçÄ-]F@O_x000D_+1_½K@Sp² ³ÝE@r_x0015_³_x0008_Â_x000D_D@TdPsJ@Â_x000D_Ä-øP@Û_x001D_ïlHXF@¯Æ( _x001A__E@~(&lt;âÑN@èÓ_x0018__x000F_vO@_x0016_oMö|O@|°¼_x0001_O@ùOÄ¤¯I@	Ó_x0013_sL@ óiI@_x001D_ÐFayL@µî_x001E_ØæSR@+:·_x0008_ÔfM@_x0014_û;»I@_x001E_3©;_x0017_N@Ì¤&lt;µÁHK@hñ_ëë@@:}_x0017_0þgJ@&amp;ëË:¹ÒC@s4C]dQ@_x0002__x0003_Å_x0001_®0_x0013_ôO@ºn_x0016_SäO@_x0002_ü7~âJQ@Ö^J	+P@_x000E_dM_x0004_ SH@wZ$ÞÁ_x0019_G@C×9¥²HI@1Ù«c\ßM@Êö_x0001_Æ=_x000B_I@+÷¼¹ÊìM@d_x0002_¿&gt;3M@GÀ©_x0017_H@2|ô_x0010_U«O@ð_x000D__x0018_V?O@8±]Y¬tP@_x001A__x001F_8Ð|¸N@0HÒ³9Q@npy_x0011_´GP@ÉG3ë÷¾K@ü2HjÏP@~GöLémD@gJØæ_ON@·»InO@îc_x001B_?_x001A_L@|ôò+#¥M@@ó,{¹vP@¾èÁUÀD@q_x0003_7NÞ"M@_x0018_îÁ5H@^~0Ó¸_x0018_F@V-dWáyF@_x0013_ëSª_x0001__x0002__x0006__x0012_L@_x0001_a_x0016_¶æK@$_x0004_§À"P@_x001E_¥{ñfÄA@Ö¤R*¤ðK@mA3b_x0005_O@É~{æÇN@_x0017_þ±zG@2_x001F_h÷mL@_x0002_^iD@È«§_x001C__x0016_P@Vù¿^&lt;½C@æ¨p8CM@ÈR,Ê5J@ÞbA_x0010_B@àûa7g¡S@¾_x0013_pRuO@_x0018_.CÔa±L@m$8ó'E@*_x0016__x0002_³=;P@¾8!ºI@:ÔF7ÞI@æOf_x001C_î_x0016_J@D½ê&lt;ÇfE@ÜËmL@&gt;ÌKv·KM@¸1Rè-F@_x0016_NôçÖ_x0013_M@êÆB³°B@ë_x0018_#Å\ÝQ@ûx2_x001D_¬+I@ÚØï_x0008_aP@_x0004__x0006_aç]M/K@Æ_x0017_ïÿ@"G@Hñ_x0003_FãN@¦Å_x001F_ü]M@¬¼8¢ª@@Þtw\OO@[R;_x0010_ÍfK@9­È	P@_x0013_Ñ_x0001_`ã_x0005_K@üìm÷A@¨óçïy_x0018_A@_x001C__x0016_gæd`P@Z¹\À"K@ð~RÆfG@?_x0008_m_x0005_Q@_x0014_¨EÜCM@,:_x000F_Þö;@_x0002_O×]rI@Íj_x000B_ÿÂ_x000D_N@l_x0006_¼"ã&gt;K@EÞßiã_x0011_I@4(j8`a&gt;@\_x0007_`îAH@Qó	E@r,Ú¸/F@H_¤_x000E__x0019_N@F_x0010_S±_x000E__x001E_L@ðá8ï¯N@¢Kow´_x000C_N@I­_x001A_ð_x001C_H@=_x0001_w-£*L@:he_x0001__x0003_ûÌI@½&lt;ÓA@Ìç_x0019_þØI@_x0008__x0015_dUb&amp;G@³Æä_x0010_L@»_x001A_Mí»_x000E_L@@}´g1QF@E¥ÀvþfO@0k_x0007_Ð^P@_x0002__x0008_nqL@,ä§j¯C@í\úY@£H@VGyÊ3UI@u,.e_x0004_N@_x0002_Ï^_x000F__x000D_Q@lÞ«_x0013_IL@*e&amp;&amp;§P@q¤_x000D_&gt;S8Q@_cC«jH@_x000C_¬ 4æRA@D·òº_x0003_wK@q¹ÚßùCE@Cao:´K@¯»æ²_x0011_J@i$$_x000F_VF@ÌÀè7°N@¸]ô N@N_x001D_¸V_x0002_I@V]¨Ê¿M@ø_x0013_ÝPM@Ó_x0003_Dí»P@._x000D_óÇ7@_x0001__x0004_%!KÉ&gt;F@q'ãU_x000C_BN@êD_x0015_P@Î©_x0006_òÞL@µ:'ÔÎK@&amp;)%]ÿF@4HÖþÅ2H@_x000E_M!Ô_x0016_lQ@ø_x0001_¸ðÀO@¹"pH©?R@Àõ:6Æ?B@âËµu~N@þ&lt;M¢,[J@Ç£l3ÝO@_x0007_ôÆL@&lt;þêëØP@:ßy	\ÌF@Õ1eA_x001A_P@èp§_x0003_A@þòù_x001B_CKJ@,a_x0007__x0016__x0007_êI@ù8g:9_C@]K\ÎM@_x0002_8é#t\P@:®gÜEÄM@Ê_x000D_=²_x0010_¸F@ÑR&amp;_x0003_òM@´K?m$_x0013_:@_x001A_XA­k)F@4ußu±ÈL@.^¾L@þ_x001D_óÌ_x0001__x0004_ÒF@¢@v_x001B_¶i;@_x001B__x0014_*s,E@ØfÌCTK@lªûÍ-G@DO¶_x0016__x0013__x000B_F@¾_x0016_Âï+BP@ÜûsB!øL@½GàQF@t9ý­â_N@î_x0008_ó_x001A_Y_x0018_O@t_x0002_f6)_x001D_I@V¬O÷U,J@´v¶ÌI@¾#û*B@_x0019_z_x001E_ö0GF@BCË_x0010_ëQ@'&lt;j plO@_x0017_E_x0004_È	I@º¡N­Á=N@åA_x0003_"|ÝG@Å:·8_x0012_yG@'+§J_x0019_R@:4_x0004__x0007_L@ìà@Èh&gt;I@¸Um6`JM@_x0014_:_x000D_¨PÓN@â&amp;þ^½×J@ÝuÆ@_x0014_O@l§(Í«ÌN@÷Üá¥×G@?Å_x000E_ ;L@</t>
  </si>
  <si>
    <t>247cca0cf426356a126026537fe26daa_x0004__x0007_wFâå¿ÑN@¯Ï%¬$P@kú\_x0019_í K@i_x0017_·_x001B_ÉoK@o»_x001B_tìqL@_x000F_ùApXÆM@¦ozºP@_x0012__x001A_lÑxìJ@ÅÊÀì §L@_x0017_6PÅ_x001D__x0004_R@-(¬"P@ú7ôQ_x0018_ÃH@F¦ _x001C_L@©¥!K@_x001F_ÊÐKNM@PTàíK@¥_x0011_t»_*P@Ëæ\î$PP@N¡_f_x0011_¾3@KåR_x0015_UúQ@Üt_x001E_¶_x0013__x0001_P@¶SòXH@zvù÷ÀL@_x001A_gèM³OF@ç2V_x000C_&amp;6M@ÕÖ_x0006_´6Q@`ª¾KEêL@3ü_x0010_Æ%N@ÊQ»_x0013_ÛþP@¯_x0013_ðÖP@R_x0003__x001B__±D@K_x0005__x0002__x0001__x0003_B¸J@÷ouÝ®K@o¨úÇÈO@_x001E_÷Vn}:@,®bµH@Cñ[&gt;³N@ %ôc_x0013_@/âÉ_x0011_¼O@^|M³èNP@tc¢Z&gt;(P@Ú 1´_x0001_I@8DÊH_x0017__x0017_P@_x000B_!a´	OB@ø!0V_x000D_J@å¯br³tJ@¬ÛÍ_x0001_&lt;¥L@£+i5j_x0014_I@B&amp;@½®AJ@º©å¶_x0001_¡H@ZµñQ_x0019__x0015_D@ó$_x0008_5MP@ôËVu Q@_x001F_ÁdÓ3O@Êû""Î_x0008_F@_x0017_uSÓZN@,ãIÕò_x0002_P@4ÅÆ¿8J@D&gt;²D@¸F#wZ'?@Xçßéà¢I@Z&lt;D_x0001_ìI@ËSÄp÷J@_x0002__x0006__x001F_\e[ZP@¸[u5´M@ÆãTÒK@_x001A_üâSÜÓL@ÞÚ5÷îO@Sée+7|?@Q$_x0008_ïM]Q@_x001E_¯Æ.ÆL@5_x0003_ñn¹M@¿L¾_î6Q@R[YP¥J@¦X'$?tO@^"üDKO@*éAt(O@µe_x0008_=Q@£[í1M@dÇÒ_x0005_K@CæN _x001A_N@_x0018_jËxU"O@û­»]K@k{2_x000C_`P@6Uâ1­åP@¾wÓúJ@^_x0001_kà6N@z;½KQH@¼3/OR1H@6Etç9±O@^´y{©N@B_x0016__x0012_\L@Ü&amp;_x0006_ß_x0015_#O@_x0008_T_x000F_xF_x0004_J@Êw×W_x0002__x0003__x0001__x001F_R@hë	RrM@²_x0008_ãâJ@jÜÇ_x0017_FO@):1e_x0015_½H@D¾¥_x000C_YN@áÒüÃ¶O@¢ÅéôÒB@¨_x0008_ÚpÈL@!!&lt;Û¹P@®­/ÝÚì8@¥#¤¡o_x0001_P@3Àn[åP@À,qáÄP@ü_x000F_+]9÷I@¦	ýQ@%_x001E__x0017_y§I@ñS_x001B_»EJ@¨Ó©ý_x000F_K@&lt;üþYN@%¨Ø´K@Jd¿8_x0004_M@¾ð_x000D_§J¨P@_x0003__x001F_É±JL@X_x0003_	ð±_x0010_H@Ö+nàWÚA@àUK_x001D_M@/.1ÀkM@/È_x001E_|_x0017__x0012_P@Ò_x0012_6_x0011_ÜÑN@_x0015_ô^"dM@_x0002_	­o .O@_x0002__x0004__x000D_o³jM@@¢d_x0004__x001E_Q@_x0007_»~rJ@åµ_x0006__x0008_KæI@À{á©áÝN@_½×ÂP@Çc_x0001_¿)P@KH_x0004_CuTI@¾·ÅfH,K@_x000D_ÕèDè£J@(YèÃ²ÔL@¬&amp;qÒK@Î«T_x0014_L@ñ¨}?2N@|_x000B_2_x0019_È°J@ìý_x001D_|/_x0004_P@4S_x000B_¯7"M@./æöQ@Ú$ËaçN@èYnMzÅC@IFé@÷M@lÂ"a_x0011_¦P@/0È¨åéM@_x0003__x001E_É¹Q&gt;L@_x0019_Oé_x0010__x000F_Q@3Þ[_x000E_"+Q@gdÀgG@?Ä¤,N@Rõ_x0011_K@}/Uê-M@*3üÑî¥E@íÍ'_x0001__x0002_uJ@@_x0016_h_x001E_H@i_x001D_4vñeQ@4ZfsT¸P@ÝÓ}zL@DF¨N@Ù5ç¨D@ _x0006__x0006_¡_x0016_&gt;D@`¨Æ#K@Ö±P\kI@$#|!-KE@L_x0002__x0006_W?ðF@f_x001B_v_x000D_(G@K¹W.¿P@_x000B_z&gt;º¦I@¯+&lt;_x0019_&gt;wI@¿	¥&amp;ÝM@Á_x0015__x0005_[ì"P@cÜ­0ÚJ@(÷sòÎóD@A`ÕÝS¥J@ÙHfÞ_x0003_J@{òÕ8	P@4_°9_x001D_2L@­µÉ5èP@Z&lt;_x0015_!LO@)FØôvÂK@e!ÕÝèëN@2åÎs:_x0006_J@j_x0008_ßv_x0006_8J@¾¨92åN@ï¿÷_x001E__x0004_[P@_x0001__x0005_&amp;/=_x000B_éÙM@¨LnõWK@Zû-Æ¶wM@¬Çá"tÿJ@»_x0010__x001D_ãÜ8O@_x000E_WH¦)N@X_x0010_ö¶ÆýK@_x0014_Õñ7@_x0008_~Äh_x001F_Q@d6Q@ÔæÖ{,_x001A_H@&lt;©«#_x0012_øF@Y¶X¨M@Á×o'_x0018_!N@£¾T_x0004_NK@ÒËIô¦E@å_x001E_ü_x000B_àM@jÃ&lt;µïL@_x0007_Âä¡!_x0015_N@q­_x0010_©rK@j_x0002_4¿¬LC@¹ÎÂ?N@u\Ìf_x0003_I@ø_x0005__x0005_©=@Ü_x000B_ËaÑK@_x0016_ )KI@j_x0019_9*NF@âò'cõÒG@&gt;ú×Ñ§F@gmAÌÂZO@7_x000F_l_îTG@ôqÐ_x0004__x0001__x0005_)1K@*ÜùOáH@µß5íuQ@»vÐîúO@åú/Sl_x000E_K@ny©WÔ4P@û_x0014_ÚÒ_x0018_M@¿¶	oª÷N@®­	_x0018_6O@M_x0001_ËÀ¬¯J@yS_x0001_º_x001A_Q@I_x001F_Ýÿ~P@_x0015_É¨ôS_x000C_M@|^^	_x0003__x000E_N@Äxæ]_x0015_L@5$ãL@ïó,÷}çL@_x0004__x0006_bOèE@_x0002_JÜ_x0018_E@o&amp;XLL@râêh|C@zåÖ§pM@_x000E_®ë¹¹K@²]ÎPbåL@äÊÚÓTìB@\8ã³M@_x0011__x001F_«¨ÃO@!íHÛ©M@¥¨_x001D_|ú&gt;@Qúá.uwD@v½v!_x0016_G@cDàÒM@_x0001__x0004_"H_x0012_¶E@Mæ	ìÌP@òÊ8ñ,úK@H®PVÉK@Âø£ÔçM@FÜ¶[ûZE@fØû_x0007_écP@»$×U;H@¦TX	sM@E¡u_x000C_	Q@_x0006_þK;'O@_x0017_m[RO@ô,	,eÚM@ÿNIk}E@ÓG`­mJ@Ú_x0003_õAºQ@Kî_x0007_Ú¿F@^ë_x0011_v{âG@ùµÊ-qßP@_x0001_ZG_x0003_0P@Ñ5ïB)P@ÑÄ*_x0004_LQ@Ú§|ø×\P@G¾ÛI@DUvÁÄ_x001A_G@,½¥F@¿ß£|mM@v»Ï}(P@Ñõy®åÁN@Ûtùþ3ÓL@z7_x000E_Û_x000B__x0002_O@TÖçª_x0003__x0005_ê_x001A_I@7#]ñ¢L@nTÐH¢ÝP@Lvü_x0002__x0006_/P@'_x0001__x0019_³«H@_x001D_ìuC[|I@Î®»¡(K@Ú#_x001C_Q@îÀN_x0005__x0010_P@ìÂAáML@¥TÅ©_x0006_I@Òº_x0010_É&amp;@@ì¨ÌHÁM@!À_x0015_sPQ@Z½·_x0012_ºåN@Ã_x001A_ú2I@_x0005_ñxPL@Èê¨bmN@¨ëýM_x0016_2@vÀE{K@ò4ß0è}5@ïuNA°ËK@`Äe-C_x0011_F@èÓ_x0004_¹-@@eõ»JP@ölÌg±@@´YèC}A@mÀÓÏ;ëH@_x0019_©jç_x0018_çH@ÑÞÅ na=@,_x0013_ØeP@ 4_x000B_xäM@_x0002__x0004_÷¦RÌ_x0017_*A@@ú¬_x000C_Ï_x001C_H@JâQ¯¤tN@pÃ,¨_x0005_ïI@F­_x0003_=¶P@_x0014_ÜõÏ$P@b77e;ïJ@ñ§£P@½¦ºY¿_x0010_O@_x0014_¶TÔö@@hÕÈ[ûN@»q¼_x001E_I@àfVûrL@©'Eê_x000C__x0015_Q@Íä|¾©P@q©UÑ«K@_x0016_ô\ÿc+E@¨¸ }YL@â_x0017__x0005_J »N@wa¬¾§hL@µô4RrH@_x001A_ó_x0001_×Ø&gt;@¹éåaG@Ì¯^Ó¡I@_x0006_[_x0006_w¬I@$0p8LO@./QM@_x001B__x0006_¹cL@6_x0012_)_x0005_wÝB@_x0003_ÏÐ¢¯_x0016_?@Jç6OëC@H_x000F_\e_x0001__x0003_C_x000B_C@§¬_x000D_ìbL@Tç]HÄaF@_x0002__x0017_q}K@I_x0012_¡ì_x001A_üO@(_x0010_ûÎðE@ó®\/L@r©Ðï¹lM@@|_x001B_þ:N@j_x0015_«_x0010_K@~Ú`Ç¢¶A@_x0004_Áe@N@&lt;ãÚâ.J@ë_x0007_vëËO@V^5d_x0011_w@@t?ÖüðM@þòJ_x000F_©DO@2¨öj?P@ô«J 3AP@6ýÛ_x0006_ÕO@T_x0004_ÌBD@To3ÜfàP@ÏXun¼­O@òú5¦H@f8W_x0006_7aK@Ò} Ö§H@JPN_x000F_ P@^Q7gT)L@Ád½_x0012__x001A_B@vûÌË_H@ýÑøå¡I@_x0011_ú-.5M@_x0002__x0005_ÿ6ª_x001D_ÎN@±_x0001_jS?Q@2ô_x0003_ÏOI@nøÌ_x0013_ö]L@(_x001E_ù_x0004__H@_x0005_^_x0002__x0016_R@#ÞU¾¶Q@yó_x000C_Rd_x0006_P@­,iJ@ÜJ_x000D_£ O@§ç_¾UVG@r3ñ»_x001A_§J@~(ìÒÿO@ømº$ºBN@M¨®Ë_x0010_M@,Ï½2"ºP@_x0001_n­²ùL@&lt;hÊH~%J@ã__x000F_ÅÝP@¶³3){M@_x001E__x0011_üaN@§Õ_x0011_¨wE@Ç_x0017_6_x0017_M@ZiÖÑªK@:! cO@Ò7Î£H@_·ªÖ_x0004_fN@_x001E_Ë¿&lt;t_x0002_O@ïÔXÚÓ«N@à¨¹ö*äE@ðå_x0006_ §yI@T¨í_x0001__x0004_ª6P@Ä»Yÿ|Q@¼kP{:J@òSìÈ\E@`_x0003_-"MP@j)1¤qO@xöý4G@,ZL¥¾H@_x0006_	£o_x0001_kJ@ðN_x001C_w_x001E_¾L@¸6Þ_x0016_A_x0006_N@s_x0001__x000F_V_x000B_M@ØñíZ"øJ@&lt;Ô8E_kJ@_x0001_á'+NP@%ë_x0015_8¶I@_x000B_KËIAL@~_x001D__x001B_&amp;Ø_x0012_B@c_x001F_ô¼_x0002_WQ@¶ZZqM@ÑE²_x001E_oM@ÄÀS;"]N@_x0019_Ä_x0012_Ê_x0017_G@ÐNÁpÓ.O@glmÅ_x0001_I@.¦Ð°eI@&gt;¡\ëÊ^G@©"{ÛÇQ@_x000C_'Ú!÷ÍP@0òZ·_x001C_¶E@?ö)=ßG@TQæg!I@_x0001__x0002_òÜEÎL@¨æ®Ö_x0011_O@Y¡é_x000C_-K@~ä\¬Ì/E@_x0018_^_x0015_PË_x0017_L@_x0011__x0015_FxTM@Åaó_x001F_M@'.+L&amp;6P@ÜÑ.-?N@x_x0001_	®HGP@ÕbBýîRP@__x0002_ªþÓI@_x0012_OÉ&lt;IEJ@_x0018_ñpÙÎ_x001D_F@çûv¨ÈöG@¬&gt;ZªuéG@l:°w&lt;x9@fÔCµW@@×îú*_x0011_R@_x0005_ýóÖ"Q@ö_x0006__x001F_ì3ÔN@OkÒÛ³M@µiæ ¥P@mÞÎÞP@Ôãu{ÿ_x0013_L@_x000E_Û·(¹@M@y¾'¤Ã/H@c½iT0D@Ó_x0011_­p6K@ê,»¦TaI@V¤Kê_x0005_lD@È^_x001E__x0001__x0003_spM@dÏ¿·C H@ØÊ:é&lt;@ÁYÏ×,O@äß(ó_x0012__x0016_O@Afq.ã_x000B_E@â	cP@Ð/Ñ)¾6B@P-5_3qN@¤y(wå_x001D_P@§¤æN!P@«_x0004__x0012_á£P@·6¾WãB@çWÕ_x001B_1J@¨äHwpiJ@7{(ÖI@£³ 7½L@ÍóAZMN@|*_x0006_/¼P@ö_x0002_³²_x000D_0L@ÎQ_x001D__x000C_S-H@âXTÑD@ÇÂªpRNN@6_x0007_b_x0001_+JK@e&gt;L íK@q?\Ï0P@p"^¢M@eQ&amp;vP@GÇÔÉµæM@¸v_x000D_FL@í«|ùnN@"akR$G@_x0004__x0005_³_x001F__x000C_H6áP@yÅ ÃfO@¹5Ìh1C@_x0002__x0001_Khø_x001F_J@mìPªÉO@_x0013_öÚÜO@ÕÐåwÍ_x0011_N@\_x0007__x0015_"Z_x001E_P@H:_x0010_LA@Ý®=_x001C_J@ªXpt*_x0017_K@pe­*4ÊM@_x0002_­¼vÈðB@~Px§êQP@9iVØN@æÖ_x0005__x000C_;P@ÒZ"6O@H_x0007__x0015_îÂ_x0005_G@TZÁôÒM@Åâ·¸íN@/Ïà{G@Â×·úÚI@E¸ò¾_x0010_I@T¬ß:Ø_x0018_Q@2¢hÙÛM@¾Òl_x0013__x0012_^P@Ô¡f__x001B_C@_x0003_úº_x000B_P@KÄ»_x0008_ËØL@£z.@XIR@¼Dæ`P@_x0016_ñ_x0001__x0002__x000F_]P@ÊÓõSÓ@@§0b:YM@cXñÞF@_x0012_è	L@&lt;¤í	á¦C@aðÂX%ùP@A£_x0005_mdP@ÀR6y\P@·Õ+~Â*K@å_x001F_3-7G@l²@FM@ü¼ûv8@ùîg#tK@_x0004_á?k_x001E_rD@¸IRÀîáN@£áhjX_x001C_P@µ_x001E_$':B@ÅÊÆ_x0012_ÚÃH@ÙÖ	L×O@êÀ}_x0012_@_x001D_L@'rk¬4F@_x0003__x0013_¾¨¿rP@ÏúV5].P@¤ÃÁÃP@´_x0010_O@%[£M@Ä-_x001D_:ðO@Òs¨·&lt;R@c2º£,¯P@R	ªnOMK@Ä_x001C_º_x0007_úM@_x0003__x0005_ûYÅ«P@_x0014_¦/ÆK@_x001F_Ã_x0019_@_x0010_ôN@¡F_x0012_[êøJ@¶&gt;µ_x0008_M@_x000F_}ú_x0001_@O@ ÇYÀ|R@ìaHC_x0001_©L@ûïH@_x001A_hGT_x0013_P@&lt;nz&amp;úµO@ì8 8åI@Z¬_x0016_á½O@ç_x000D_Dü(L@ wx_x0012_©ÈN@e'Ð=ºL@-uõ_x001C_L@'º_x001B_JìQ@|ªfÁ&amp;«N@_x0004_W0_x000F_£_x0003_N@¹ÄÐK3O@«mÈ´°M@Øít`n@@®_x001C_5_x001E_K@ßøÀA¿~P@5[fh_x0002_P@ºé8_x0013_PN@jíÉS:NO@2²Â7P@_x000D__x000D_Ì&lt;|N@XCÀÄ¼õL@eúMm_x0003__x0004_áN@_x0019__x0001__x0007_¾ÛI@¬@ZéÝÿD@8nSa%H@ ÇY&amp;É·H@FTðQ@x±Ãª_x0002__x0019_O@µìiæþyP@DÞé_x0001_6N@Ã_x000F_ûüxP@ßpdÞAþM@_x001C_*_x000D_,Q@GÜ_x000E_ÛO_x001D_O@äþaÜìGI@^m)u+_x001D_R@7+7Ï_I@Ã_x0014_Ó_x0008__x0001_P@_x001C_ ÌJB_x0010_P@Ë\`Ì?@¸ð_x0019_Ï@%P@èY6_x001F_úJ@!z°_x0003_&gt;-N@0¥Þm'²K@_x0018_TÏv{íJ@-ç³­F@ÎÛVüG@Ó¬ÚºO@äÏ»i}HJ@Îê _x0010_¸}L@)À}_x000D_QK@ñ&lt;±üÓM@ _x001C_ªnP@_x0003__x0005_&lt;õ_x0018_iÈ÷K@&lt;Q&gt;¤ªÞK@Gt_x0002__x0019_å.Q@´Å_x000E__x0001_&lt;rK@d_x0013_åN@°|±¦P@¿ºVé÷K@&gt;Û69kùM@Ë9q_x001D_W_x000C_O@_x0014_xò=ÔMO@:BóíC}O@c{¡@ N@2T_x0003_éeJ@.m¶TO@Ô³W9eP@Y´)Av/M@Êð@_x0004_ÒI@_x001F_·J´r¥P@_x001D_ ©Þ&amp;_x000B_N@^_x0019_E_x0010_ØF@ÔaîÊ«F@º¸xMP@I©HpµP@®'éÉ_x000C_[J@Gmz_x001D_D»M@ä«Ìbâ*@_x001E_N9ßuN@-ãM+«J@Cz!°¾N@ò»óú_x0018_P@ô&gt;_x000E_ÉíÅQ@ªg·Ä_x0001__x0003_È:M@_x000F_Æ÷-»ÿ&gt;@¨ÁqzøÚF@_x0008_lÊñ_x000B_xP@±£¤f`àL@¤V3Y»@P@ø¥,ïXL@».À]AÃN@÷ÞrOzgO@ºÔ_x0010_ÝGÆP@3}ò²J@ªÖæ½¼hG@ÀZ£_x0002_aLä¿ÆMïjÆÿP@¨7ë·Ã!O@±38ÊYMI@__x000B_]¥ÐL@ªè$Á·E@x?ÙôC@÷nÎñáJ@ØÙÑ£EM@Íð_x0013_´CN@HùòkÍM@}ëk Ã~M@L¿_x0017_:¥K@YvWèºN@ðöÎúÍ¹O@VÉ²{DN@¾@\þK@ä_×C+1I@_x0016__x000E_Z¾BL@f_x0014_ÏF_x0008_ñI@_x0002__x0003_â_x0014_J,t-O@þæèËJ»P@/¤W¤%*H@f0:k;WK@äÿÜÓ@:@5îÃ¨_x001D_J@9½ÔötK@_x0013_®ÜH@xàI_x001F_ÇÆL@Íö_x0018_ÇK@1_x0014_T½®âN@¿¨X_9ÞN@E?=-]zM@ûadºª_x0007_Q@¸_x0003_Nh7K@JÒÆ_x000F_ÖK@(¦A_x0011_1$O@Éúo P@²Êå®åE@F_x0007_j;»P@2Ó_x0005_Ñ_x0001_M@ð[çÅ_x0019_%L@¥áÝêóM@5;_x0012__x0013_ÃC@s_x000F_*ÌC@%¿^6_x0013_N@*¨MÿZK@ÜHí1CKN@Y'p_x001A__x0001_©P@_x001B_Cèå_x0005_	P@Þ0AV_x001D_L@]¯[³_x0002__x0005__x001F_P@NT_x000C_×_x0004_;F@eQ_x0014_+_x0008_¡K@]q/O@wàñw^\K@¼ïw3'&amp;P@\x é_x0010_OL@$ÉÇÅ_x0004_Q@òO@¸64N@Ä_x000D_Z_x000D_N@_x001E_æÒ6/fQ@ª'sMkM@¶_x001E_E?¤ïC@_x0003_ö©ÉÙ&gt;F@_x000F_á6_x0010_N$N@*ÜÄ_x000D_aQ@¢µ[ÍnM@_x0015__x000D_0î?ªP@_x0017_|»I@wFÒñ ÞM@¸ï_x0012_!®G@emì¥O(N@slW¡_x000D_O@z÷H@_x000F__x000B_²Ê"pK@vÛ$ÆÒI@-ùëvJ@ÀËBã8ûC@_x0002_µyyÍH@ov_x000E_N@ö]âXJ@ñ_x0001_r¹ E@_x0001__x0002_êêGfHH@È¥ÆêJ@wm_x0006_cI@C_x0008_nYuUO@Ûs /ãJ@î´Hh_x0019_áJ@zûÿä8O@f(z}hsO@ìª­·×K@4_x0005_Ã)%õM@"Âñ_x0010_I·P@ñò©Ç_x0015_N@F_x0013__x0003_Q@ám_x000E_zP@õx_x000F_¸Q@ä^v_x001D_ç_x0004_C@¶o5óøH@éåA¨º²L@ÿ_x0007_uæáPP@éhÇ\I@]éyIþI@¢_x001A_UÿP@¶__x0006_bßO@_x0016_î_x001B_]cÓI@ÂtxRHO@ñ¸`ü90M@á_x000C_2è_x0012__x001F_N@ÌÑþ7eO@ª@_x0019__x0001_YP@a5:nP@î¨_x001B_RyÇK@öýÎÐ_x0001__x0002_@ P@zg¨P@l{Ä-_x0005_P@_¿7Ô@@Ó`\±M@4ÿÔVlP@×G_x0007_BöN@é°$Õµ	J@Í»99F_x0008_O@_x0011_þMµDI@s2igQ@(-mTçEQ@±CùÛ_x0018_#L@_ërãy¿?@ÜËvóG@Ý¹øZaH@P;È£L@_x0005_ÂÔ_x0007__x0017_}H@Ö_x001F__x000C_¦_x001F_.Q@÷4»3dP@ËS_x000F_e½N@ø&lt;¤_x0005_P@¾'pF@ÞD_x0001_íõÙK@ðCZ(j_x0010_Q@q¦^V£SF@_x000E_¨òs,¡E@SU_x0010_¼	èL@7­Ä(_x0018_5P@_x0018_ÝÁ%y_x0004_E@è_x0003_SUÀF@Ü_x0008_Ðm×òK@_x0001__x0002__x000E_O.¼ÿøB@bJ_x001F_h_x0016_/I@°@ðú2RD@¯$3£SzN@q·Ä_x0006_J@}§þÄ_x001A_°H@W5½rK@_x001A_Hë®_x000C_K@öi×3_x001A_K@v"g0_x0012_Q@_x001A_Ð±_x0003_ûÏC@l@ÏÝaä@@X{((?,P@ÍB "_x000B_O@6dù	O@S&gt;ÐY¡fM@{I|}ÞtN@jñ­¡6ØG@zÕx¥ñK@ÔËr*_x0013_O@d_x000E_Ò¾fÿN@ÞÍº6ðlE@Ö½È8ðM@¬÷ä"5øP@T?fy"Q@ÿvDâG}I@'"Ò¼1K@xZ$´P@D_x000F__x001F_§'O@bç£Ú}M@Ü+©_x0017_O@¿zL_x0003__x0004_ráF@ê$¶[5_x0001_&gt;@Þ"úUP@,ö1iO@¾ÐIÈJ@îÑ_x0015_âÈ-O@_x0014_oL½åÃO@©¨Ñõ¸G@_x0003_rF_x001E_)P@Ú"®ÔpG@øØ_x001E_4o?@/­´i7P@ÓÏxw\H@6_x0001_SbLÉ:@l_x000C_^³ÕM@©Ùüô_x000D_ëL@+ôV^sM@~ÐÂHþÌJ@U_x0013_âm·K@_©þÃ°_x0008_J@À/[J_x0019_P@ÒíÛÑéíL@FêôJéH@½_x0012_§WmH@þ&gt;._x0016_s;N@I±ú_x000F_¹{F@2ëg¡ÀQ@Ò?(Ñ´J@ë_x0003_ôVH@ËvMRSK@äÈÌ_x0002__x0017_tM@Ô7_x0004_XUE@_x0003__x0004_\_x0018_`À)¿N@ºR_x0006__x000C_¢Q@_x0008_²Ñ¸æH@I)Ï/wP@Æ_x0006_mÆï]Q@¬_x001B_ÍSJ@LÁ_x0010_ú8"J@&gt;vµ _x0017_P@_x000E_®^P@lqÀè_x0003_Q@/{­^ÚO@ÓÑâ¤ÏN&gt;@Î¿YË_x0016_áL@x_x0001_@_x000E_F@º#_x0016_l`®H@$ðÌTÈÿI@wè_x0002__x000C_0N@¹Î0ÕêO@æI¾£lM@¤ls¥¦G@§n.XõF@VXJD$óP@þök0FA@FT¬_x0017__x0014_ÄJ@äù´¸Ó8:@ËX_x0018_¯íO@þ_x0017_dMà®M@¢©Ý#L@_x0002_ yª¤AM@ý¸Ýä_x001C_J@ÉyU_x001A_WoP@Jø_x000C_	_x000C_È£F@z÷8îÉK@]×=ØRQ@¿¦c_x0006_ÂE@_x0003_Îeg)_x0001_M@J_x0008_Ç0dO@FòPe_x0010_F@_x0014_]g_x0016_)O@*_x0019_ÈT¨¹N@ôt*zÍÊC@­ò«ð!L@ñÕþÅ&gt;@ÀásIòmM@Ìx$_x0001_êH@´q&amp;GP@ÛµÕ_x0010_.\O@Îã&gt;He5P@¢î_x0005_û2	P@V_x0011_@!_x0007_J@È@;¸Ê®I@ÇZX_x001E_R4P@J±4úØ2@UÐII@ÚM}_x0002_:C@àåßaÙ¸L@îîÛéJ@ëe_x000B_4ãF@HQ1c¡L@¡Ì$ÿ_x000F_M@ähAW_x0002__x0004_G@K_x001A_Ä9]ÝI@_x001C_*ç²»Q@_x0001__x0002_c¿K¾gýM@É9+ÌuPO@¢_x0007_øåÚO@Ä¸yÎ}P@¸)XºHyP@S±Ïl_x001A_¶G@«^ _x0012_4Q@_x0011_ÊèO@ò­¬õì+6@ô^ð«¬G@ÚÅÞ_x000B__x001F__x0008_H@ºöQh8O@ÛçÐØèL@_x001E_,8ÒÜP@!Y_x0002_=N@E_x0006_ioç3@@¸mø_x0016_s_x0015_R@¦ÛÅI_x0007_ P@¦å74énK@UfÐ:õaP@B1ç_x000F_â;D@àtÎô*¦Q@(èÂ_x0012_ßQ@x¨¥P@§*_x001F_Ü[M@ ?ÎóhM@8ð1V»P@?_x001C_*ëLJ@_x0017__¨®³O@SJ_x001E_+4fI@_x000E_ÊGË_x0002__x0015_K@¼BºF_x0002__x0003_¯ÅK@_x0014_Ä_x0014__x0003_O@b(·}ÛFI@àB_x0004_#w+G@_x001F_ìüþ_x000C_]M@qUI,_x0003_ÀK@_x0018_®ßùÉH@weº?_x0004_¹O@ÈE×ùÐH@v_x0002_V_x000D_ËÐQ@g&gt;®TôO@º+ ¥·XG@³«ö¥¼ÎQ@¤_x000B_ãíKL@ÒB&amp;_x0004_lJ@ûÁÈ,6F@_x0015__x001E_- ¾M@Pâö;*C@ÎnèI²»D@33HÎ!Q@RH¬_x0005_%îO@BªÍ_x001A_f6M@ü.[ãðG@¼gK»VB@Ô¹­d1_J@`UD_x0001_:hN@@/½ÚéEG@Úà_x001C_&amp;_x0004_O@_W¤ºN¾E@;î_x000C__x0003_P@§l{_x001B_'M@ºqÕáqUQ@_x0001__x0007_èU__x000D_SJ@kn¶_x000E__x0008_JP@­NG_x000F_LuL@_x0012_ÎaÛÒH@´Ê1_x000F_pÊP@]H{»ýN@ÂØd÷IAF@®7Æì`tG@@_x0004_êeQ@¾_x000D_n¨_x000F_CN@-4¤_x0016_~N@àª55çO@1ö¢FýJ@²¡ÙD«6L@_x0012_AvÕõK@è}_x000B_)_x001A_ÛL@n)o_x0002_4N@5èÁMU_x0003_L@² Ø®áP@,4£»`ßK@×ÑÅ.\P@Ì5ÁQ*ÓQ@.ý_x0012_ )!&lt;@rVÉØC@ËMÁ{­pF@k_x0007_ÚvN@Öb(?@zH@ê)o_x0005_cN@_x0006_²¾Ç[)I@!ÌÖèÜH@IÍüK8çJ@_x0006___x001E__x0001__x0003_¿xL@ ¯Þ­ËäK@¡_x001B__x000C_üc©R@eGg_x0010_P@¶K_x0014_Xÿ?L@Z;ÉðJ@_x001A__x0018_cø=üF@ä FOUM@@_x0001_°_x0002__x001D_tP@fVô_x000B_(	Q@óZCÀ~_x0015_Q@íV¸K@#_x0001_ôeÝBM@ØªáôJ@¾eðÂ_x0007_Q@D_x0002_îîÅL@d¥ÙR@ÿk_x000E_ÇP@_x001C_úARE@õAòÙ_x0015_×O@ÆòCÉ_x0011_íL@ð9Á6°F@B¦.ÙJ@6_x0014_ L@5ñûMé,D@Ô«_x0016_µ_x000B_Q@ýÚ¾ßP@c!:aD@)_x0003_hþPD@&lt;fÛÏ$^@@VÛ4!EG@6í¹NüQ@_x0001__x0003_(2_x0006__x001C_CK@_x0006_®°,_x0019_H@_x0012_Ý|ðñF@BÖ_x0010_Ôh_x0013_O@±jd_x0011_HùL@_x0006__x0018_E4~uM@è½ÈÈE¦I@Ð_x001B_L_U_x001B_O@_x0007__x000D_u6YªO@RÊ±¾õKN@»¡ë_x0019_ÁÓJ@pßºï¯O@Â*Â ÉNK@_x000F_7ä?âsO@Æc_x0008_Â	K@&lt;[è¸ñj1@8_x0017_þP=ÅL@Æj_x000F_5FºI@e_x001E_ZíÌG@è_x001D_®ã?ûD@_x0016_/Ó*GH@óâc_x0008_D×J@(ÔîlyÔG@Ór4P@¤r;O»J@]ÕYÈ÷D@ì&lt;_x0016__x0002_ØN@_x0006_Ï_x0012__x0019_rQ@_x0014_NÖ'ÃYJ@ If\R@(ÂZbI@6_x0003_mé_x0003__x0008_ª¿K@5Óº_x0001__x001D_ÏG@Z¡¿]¯pK@¡£Ê/aM@Ó]n_x0002_QN@ªlS¬®ïH@1Å_x0011_=6ÈF@_x0012_\oæòM@¶óA_x0005_ÜG@÷B¹ç_x001C_O@ªx¶_x0016_àL@NÎ°IßL@_x0001_@ù&amp;DJL@ÒF#FEQ@6_x0017_Õã_x0015_lK@*`È/ÔLG@ý¦­âð?@_x001E_^_x0017__x0006__x0012_M@NÀ¸d_x0002_&amp;E@_x0013_&gt;+ÔF@Ê'P_x0019_¥&gt;P@4Ê¼_x0016__x0004_4J@ãÏ_x001B_ ïN@³)LEÊåJ@_x001C_ë9kg_x0007_P@_x0012_QÛïj_x001E_K@×_x0001_óþR$P@5,Ú_x0005_R@_x001A_Mkr0G@äîR$ÑP@e_x0001_(_x0002_º_x000C_P@Áç_x001D_njM@_x0001__x0003_iÿõ_x0005_tJ@í_x000B_F-M@üwDÍI@ì!-æ8P@ß_x000C_yZ:K@F_x001E_$oèíM@üÙjÞï5I@¯_x0004_GáktI@Ú.þã_x0017_L@§ZÜB¡ëF@|ñzöGgP@¥_x0002_öÝ_x0002_^K@÷,d54:M@l2_x000B_ÍL@¶®EtA¤B@fÞ½_x0018__x000D_L@ØH'hÆzP@Ãp±JËO@%õ.&amp;_x000E_@@w;Ì_x001D__x0017_úK@\dvæ{L@èËzâ·&lt;M@`w{X0P@:QT+C@¡ß}R_x0018_|P@Ë©®è_x000F_ª&gt;@±ðòt_ÿM@dL_x001A_Ç0Ì@@SÊ`ý}óH@(gÎßñ_x0004_P@êÁ_x0018_L@2Ý_x0019__x0001__x0003__x0004__x001F_L@é¬[hÏN@ì_x0002_dèOH@_x0007_»_x001B_X_x000D_P@¥øK§éM@ÇZ¬&amp;yóP@w_x001C_TóK@ªW_x0013_ÜDæK@l_x0010_OÁ%M@¶Í­_x001C_¼3H@êb²ÕL@_x0007_Ë®%_x001B_¡P@«b¸ÓÙ_x000E_K@X[®!$eB@_x001E_ç¿Ï±ÕN@*Ä!ô_x0013_I@ÂPä-_x000C_×P@ØË¥x	I@âuFNP@_x000E_R­N@^ÂTiýçI@¯¨R^K@5Ø³),E@È¯Õ_x000D_¢WO@¦ZÁmÜ½P@ÝjF«¡_x0010_L@Æ ¨	_x0013_=H@P(ÅºhJN@íÌÌDÜ§O@ºõ&lt;ø(M@ûû_x0002_rAN@¹_x0001_û_x000D_M@_x0001__x0002_¦uüÛ_x000F_M@_x000B_ÿº?ÿK@£É_x000C_X&gt;G@¨}i&amp;wûO@¶O_x000E_ÊG@_x0017_°æ,bP@¾NÅSD®N@?Ò(JsqI@Ãð´¾"H@^_x0007_!_x0008_5N@²ÌTRÓE@3çù¿_x001B_D@pøUjâ6H@_x001A_Q_x001F_ù&gt;qO@_x0003__x000B_âBBEL@+_x001F_h©ùN@Òô!ùËP@ÇËó,r&lt;P@µµ¾¢#M@5çmw^zI@üÑz_x000D_M@{_x0008_däiO@Lb²ªÓòG@_x001D_íRfmK@îgÝNÖF@6_x0004_o_x0016__x001C_/H@Á±Þæ¾*D@ Ërû½rB@¤q_x0017_gµ2@tp¤iÉÖL@ãtUi_x000B_ÇM@úd{$_x0002__x0003__x001C_G@òov_x0016_4ËN@Ê© N@¤|rB_x0006_M@_x0001_9'_x0011_OL@Î6_x001F_U% J@O_x0015_|QûÓO@u6µ:½K@«è_x001C__x001B_M@VWÚt²ÔM@~]£ò_x0012_F@µ="®êH@FÑå|mA@[)|¹ÍM@7(`(63K@S¸gXhEO@2èþ_x0015_ÊK@ÙW_x0013_áªN@_x0017__x000E_I&gt;BkI@jØ&amp;_x0008_¢«K@¥¼+_x0005_iûL@Ñ_x0015_ñ³!J@mÂ&amp;u}N@Ö8¿Êo¤G@_x000E_rZ5_ÔK@y;(_x0004_[¥N@òRß)ÇL@_x0007_iÔùì J@ú_x0016_bvPE@_x0004_ßt_x0011_	¸M@­¶êû¹´N@_x0014_lI­K@_x0002__x0005_&amp;	*_x0005_¯¹E@æÕ´xháO@dXý9P@Âá¿ÈxpP@:ë_Î÷uH@g_x0014_E×M@ Ü£¹Æ_x0016_N@æ#E_x0006_ÐN@_x0018_Åú|hË5@§H÷KK@Í/_x0001_C&amp;H@ßÀÿ_x0016__x001C_K@_x001E_&lt;&lt;Ìa_x0004_F@éËÖo_x000D_¤P@Ã±ØØ_x0014_O@8´ÞVG@«Qç_x0005_L@Íü´½¤O@=Ý_ØÒO@F]t_x0001_|O@þp_x000D_°_x0014__x001F_O@ç7_x0014_55ÚE@D´\Z_x0003_bI@O¸æ_x0018_ÊE@-_x0011_Ðý´I@³7guÎHM@{Ñþ¹HæP@ãU¸ 3P@3RvP·J@Ôßc8¦M@·f	´jP@_x001E_jä_x0002__x0004_phH@_x000E_RP__x0003_JJ@0òáûR%G@ÖË0çÒ_x0019_D@_x0001_Þý~.P@_x001F_â÷_x0018_¥H@åïðÒR@a_x0007_L_x0016_É1@èxóø_x001E_Q@x&lt;â'uí:@%BñJÅM@ IÝ¯P@û+Öòé_x001F_M@F~_x0013_üVP@Ë?@Ó@®A@¬_x000C_ÃÐXO@j_x0011_Ã¥ÆH@_x001E_ÆGÊvTH@|´®ºwO@½AÚºF@¶­QÓëyQ@}Þº7FH@Ô§¹¨F@_x001B_ì¹ß_x0014_F@~ÿ1M@ê_x0005_dcÇ3@Ô_x000F_UÎQ@«\#IlP@÷_x001D_E®K@_x0004_u¹xCF@w@Q@-J@ð_x0001_÷/ÝäG@_x0001__x0002_RíÅëÎ}I@÷k³4´,L@a^ÚL_x0016_H@¯6;ëHP@½Ö=}_x0003_ÕC@ÙsäoãI@¦Wâ{M@4¼JFÿGG@_x001D_ _x001A_@fªK@åz©FÐL@Qv_x001E_¿·7Q@i`´_x001F_{K@ö|µá#ÅI@"{§IÖìL@§ Áß ±I@ìY_x0011_è±M@Wd#1*aL@û8å¿UN@dÔ¹?dE@½ç¼¬¡N@,ù£#&gt;_x000F_P@àÄW*ùG@p*|t|E@@/,¹ÚL@F¦ETÂËL@v«IyM@_x001D_#4CR¬O@¯_x001D_Õ"¥_x001C_N@y_x000B_IBQ@Oªß¨0O@y_x0014_Ä%¾OQ@ù\Îº_x0001__x0004_oqE@KG_x001F_N@L ì_x0003_vqM@	ºCk_x000C_R@°_x0002_^^òL@¹2ötþBJ@4_7J@ÈÐÂ&amp;|&lt;L@ï'©7ê3Q@âHâ@Q@º!óº©O@v¾·ÈP@h­ø½üJ@ã/`å.'K@¬_x0006_0	Ñ¡J@µigº_x0007_O@Ï^âL@0åñL@{\Þ_x001A_1P@ªð_x0012__x001B_RTP@,¤ÿ_x0014__x0005_M@LÕÈó&amp;_x0003_K@ü·ãJTJ@tIWdL@ ÷Ñ%ÿI@Vh*7BQ@%%_x0017_%#þP@ÛÛÉ0ßO@\ï*·««P@%f&lt;sRJ@R_x001A_T¦@@@ÌóÊ¨ÉN@_x0001__x0002__x0006_¿þHðN@Ìôß¿I@·o_x0019_b_x0015_©O@ñ¬_x0017__x0012_Ä]H@«ªöz×ÖK@^Øñ©Ò_x0015_O@îSm»J@·ß­oF@t&amp;_x0011_0ÞM@_x0002_½F×¾P@~_x0001_ zP@+®.!_x0007__x0017_O@cnE­¡_x001E_O@\V_x001F__x0018_TÌM@QJ_x0001_Å«ÁM@8n_x0015_a­ÌP@-_x0003_#ó?P@7vb4»H@WM_x0004_sÈ·P@X_x000B__x001C__x0001_I@|õû_x0014_ÐF@_úAaåð=@ØÇ_x0018_¢gNG@_x0016_'ùn=_x001F_I@þÒ2F,4@¾Ü:{SBI@¨m_x0011_ÿ_x0019_J@/´$¼G@CåKõ B@ï±Í&lt;U_x000B_K@ÁÍ«HO@¬_x0016__x0015_ì_x0002__x0006__x0019__x0001_N@&gt;+ê|NI@U_x0005_´ÄF@áþêG¾¿N@ûÌ9Ü&lt;_x0011_K@Ä?_x0002_BÜ_x0013_P@_x0014_'NÉ_x001E_D@_[d`ìI@j&amp;%¸[Q@_x0017_â_x0014_A-ãC@_x000D__x0015_Ù_x001F_½ïO@à6[GcÒH@s\á¿O@_x0008_öíÛ@H@¢ðy¢;+C@Dd]ü_x0015_@J@E|&gt;©_x0002_H@_x0003__x0014_ë)P@r	#î²P@!ÿ"Mí]N@¨x±7«M@Px_x000B_Â¯P@³¢ùý_x000C__x0019_P@ºMñµ_x000B_¼L@J_x0019__x000C_"â?O@6,uemÑH@6_x0005_Î_x0014_ J@Ç]#ÞRÇJ@Á_x0006_±î4_x001D_P@_x0018_ÿ¾/ÄvL@¾#Pi_x0004_cA@ø]v£ú_O@_x0001__x0003__x000D_½_x0012_¶MN@ÐIpÂ©H@Ì(#Ué¿P@û_¯þÁ9K@(Áår_x0004_I@P]bAÖD@ )\ÄÈE@ÒÌ_x000C_¢KâI@_x0007_W;¨·P@k_x0004_À[{HP@( ÝP@5_x001B_/(/_N@ºè¨äH@(á$âP3N@_x001C__x0017_Ð!lO@¨!ÿHùO@ä_x001F_(-­aK@kh_x001E__x0003_côP@)*¸ÀL@ÎÀVÆ[uC@tÕwËgP@_x0017_å_x0017_&amp;k^M@_x001E_F_x0005_q*æO@+ÜtÞv©O@R­ñ{J@×`#NPM@_x001C_Gðn_x0013__x001C_P@V@]_x0002_O@Õ¼ê²O@_x0007_ÇT%,L@0L_x001C_ãfB@pM_x0001__x0003__x000F_L@_x001F_Vj_x0014_ëI@_x0001_n¯x|ÑL@ÇÌ[§N@ÿ¾0IßJ@ -L&lt;ãÊI@[V SháM@&lt;czX|_x000D_;@¥XgÕ ÞG@DöÅÔ,ãO@_x001B_:_x0017_µO@§|óbÍ~J@§¦_x0017_­PI@I]èç±N@H®wå÷YM@=_x0008__x0011_1&gt; M@_x0018__x0014_Àd	_x0004_H@gòºCP@\oÂáûI@#_x0011_f_x0002_4O@ôRÂ,ËG@éÙbkÖ;P@¡mzîÔ_x0003_O@"&lt;à| ÅN@·ÎÄ_x000D_ëJ@Î¿@µL@AÔú_x0017__K@S_x000C_ÐÈ_x0011_G@O3Ö4H@&lt;SûyLsI@tº¥_x0011_­Q@_x000C__x0017_gú_x0005_ô0@_x0001__x0003_CDÍòÑN@¯x_x0012_4wíH@ûn( Û÷P@_x0010_ÎmáÏ×K@?1À§G@ÀgÁÇªP@Ú~&gt;±¦ÓH@._x0014_üèËµM@ß_x0002__x001F_ë7@_x0001_9hàM@äUhÌtÕK@x_x001A_b_x0010_H@ÊßèäíK@tM(é_x0004__x0007_Q@_x0004__x0007__x001F_ÎfK@Ì¦ng_x0017__x001A_P@ÙAÈmîK@©ÀYRJ@L_x001B_ÄßÙxC@&gt;ßh_x0019_ôI@éY_x0002_ÈÛO@÷ra7Ó@J@@Ì"_x0006_ÏO@PÇP@Wd2iL@tíâKnO@æn4c_x0003_­P@Ï²eê_x0017_M@j9¸_x001D_áL@{ð¾sA@FxM_x001A_(½I@Ê_x0011_ì_x0003__x0005_'ÉB@ÂçY)Ô$F@ÿ÷H_x000D_ MI@&gt;å_x0004_¤¾J@^_x000E_«*Ö_x000E_M@HfúÎ5P@Ó?vO@Îð+RÂM@ÞV%d_x0010_ A@J_x0019__x0014_L@v@ïØË_x0001_K@³Vz(ÑèG@ª½1_x0008_ê!R@_x001A_MëþAôJ@uµ5;ôøM@KÊxO@jù_x0001_Å_x0011_þO@9Ç_x0017__x0011_YH@&amp;5KxQ@¶3d}ÌK@NoU_x0003_J@Ê4òVÃÁL@¦Küy]_x0007_R@jê¿ÜN@É._x0007_°_x0014_ÅN@ÉÇ¹H@ÄÌÅ®ÓÖI@7ûÑ_x0016_Q_x0011_O@o_x0015_Ñ·3oH@_x0002_C_x0004_[8P@"_x001E_²ùöqF@¬_x0002_nÒ­M@_x0001__x0004_þ$;A@®ÚZ°#G@Ì_x0001_M ¸K@_x001E__x001F__x0004__x0002_%C@Ë_x0002_òaájL@çò{¼N@7cÌ L@_x000D_¾beP@i.¿*H_x001E_G@TìMi÷[J@¿=lØúN@*_x0006__x0005_9¦_x001D_N@tÈYÆ&lt;I@j_x0007_VäxL@	Þ­§ØI@_x000E_'àCjL@QÚ_x001A_&amp;ÍK@Ò._x0010_IcJ@lõ¦Z_x0019_ÛK@&lt;=pkN@jvÉ=q¿P@tñxúP@l]a+ðgP@­nRÆ6ËF@ßíW½âáL@_x0004_£&gt;ìõhP@v-§LK@LyÚ,RB@êÒ8Y_x0003__x0011_Q@2_x0007_¼Á_x0008_&amp;K@e,$y¯K@_x000E_Oó_x0001__x0005__x000E_kP@_x0016_`_x0016_ÝJ@Á`_x0005_%v8I@U_x0013__x001E_ËE5R@ùÉ"_x000B_®P@_x0003_û^_x001A_eHQ@^]ÇÑP@3]ê9ÎRL@­_x0014__x0016_ÐhP@9Üõá]ÝN@Æû]Ñß:O@÷|èØ_x0012_ËP@:¶ÊüÖ_x0015_P@F*Î$tN@9îlü_x001C_1R@©8²ù_x001C_M@Ä_x0007_&amp;×0.@IñØ_x0011_åG@Q~Õ_x0018_ÎN@DÏ÷7_x0002_P@ÛuÅlG@ÞÙ½òöP@·rüNJ@¦Â5U/I@èì×_x001A_O_x001F_O@ø_x000C_	_x0016__x0012_J@_x0008_ì_x000E_BOî@@_x0001_·Á 0@Ùx_x0014_åL@ýÃ_x001D_ü»_x0019_M@ÌynÈ_x0004_1Q@_x0017_â&lt;á»ÁQ@_x0003__x0005_òÌiM@(Ó~9+"I@÷ÙcÝÈM@_x000F_ß»?³E@ow¶:¼B@_x0014_7s_x0010__x000B_D@T(§ÃN@_x0018_a¨*VP@_x001B_ä-í`_x0002_N@b_x001B_MàÈýI@'_x000D__x000C_¢§P@Ê_x0018_ë­J@d¶_x000C_Ì=J@_x001F_W_x0013_HylL@_x0001__x0004_9oI#J@4Ü_x0010_V2E@à,_x001F_eUP@ÅQlM¹wK@ºiè_x001D_yÁN@0_x000E_àÞÃG@÷SÀM@Öý¼¢N@Xß4ÙM@Ùç®PR@½Mw¹J@4%1_x0001_Q_x0003_L@qÃ¶!¯J@Í!wñ_x001B_K@_x001D_´#ì	ØO@TK®	?XM@	Gù+º4N@%"Ò_x0003__x0004_ê¹K@*û_x0016__x001A_Q@_x0007_¯O_x0016_ÔP@¸^?_x000B__x001D_+J@§Þ_x0001_â_x0016_N@0CLB_x0003_¨&lt;@_x0002_õg_x0010_êáH@Bá»_x000E_DÎD@gò_x0004__x000C_0AH@¥ _x0001_aJ@_x001F_`fÎTÌO@Ô§K_x000E_&lt;M@&gt;YhéÊQ@z_x001D_BýI@#}VÊVªM@Svz_x0010_J@\UåvE@Â_x0013_s¨QM@S£UR@uh7¤JF@îî_x001E_éîM@qhê¤_x000F_N@2ìßLKmP@UêÌuI@¤&amp;ÁNõP@_x0013_${Ý_x000C_mK@Þ_x0012_öq&lt;O@QûÖýöK@®Ø_x0005_?iL@_x001E__x000E_ÂxyòA@%ÝG_x0006__x0015_O@lÝ­×kN@_x0001__x0002_ÊüV\Q@[í­ÒÀÑG@±_x0002_?ÚÕG@e&gt;ÃÖoI@2_x0004__x0004_ÀÇG@âJÕß»B@/åÃwP@e_x0012_pMÊI@_x0004_rBNXCP@_x000C_ToèJ@ò)Zú\O@åcrã M@K·Cq8VM@_x0003_1½AMýJ@_x001D_w_x0013_ð¡ùO@J5E]O@K_x0001_å0 K@ÐàüdìcH@¿s_x0010__x0018_;çG@1V_x000D_^¿eM@g·â\ÎöL@îV,Õ=M@n_x000B_bL@_x0018__x001C_ß_x0014_K@ÂÑ"_x0011_fF@_x000C_p{Ã_x000C_é&lt;@nO¥mN@_x0015_fî _ÕL@)±úg10O@gÞ0dRM@pZó_x0007_P@ëìâ	_x000B_ì_Q@ºcêgÍE@rþÊ'_x001F_ÉH@u_x0012__x0004_Z"TJ@_x001E_±4ü³R@$mhÁ_x0008_-L@Fëü;×H@ÿDæ&lt;qD@Ày_x0004_M`K@xã§Á!$P@F³Ã_x0002_´L@»êÚN@ãesb¿H@¸;¡#ÃO@$¼b3N&gt;K@_x0006_Nõ2þ7O@õÒ!_x0012__x0013_EF@;ò§ë¼_x0001_P@_x001B__x0007_/Y_x0018_N@þø}G:I@9_x0016_K_x000F_8ÎP@òà_x001A_ÊJ@n_x000E_¥3ðmC@e¹Q1zO@qÖ_x001D_=Q@_x0013_~á_x0003_=H@ã:LTñH@_x001C_Î·ØOVH@dJ Å7M@VYs]HæG@ã*»_x0005_Ì_x001D_O@è_x0014_÷0ÿ¦N@_x0003__x0004__x0010_Èrû_x0005_¹P@¢íq_x001D_»üN@þ_x001A_"«¾§P@_x0001_²_x0002__x0001_L@'\ÙíK@²_x000D_&lt;ÒhîM@_x0008_iî_x0008_×£A@ß¤ýÞTO@Tß3çC@Xÿ^J@_x0003_Â;_x000E_:D@e-&amp;+PJN@Å¬½kDP@üúì_x0019_P@_x0019_¨È©eH@_x0019_ßÜP@d¶rK°I@j6øÕØK@VóÁ_x0001_LwO@ãúEHðO@ÜÛ@Ú;ýN@O_x000C__x0015__x0005_N@_x000E_ü¾_x001B_ÝJ@IÉô%á?@d¨oJË¦K@¦¨V´ùP@ªsÏ8_x0001_qL@8=P`_x000B_·O@Ã	M,7¢P@w5²ûôÄE@éØz½m×F@Ðy	µ_x0005__x0008__x0011_¨M@KßËó_x0007_O@Dú 0"_x0001_O@Äå«çeLP@É¾\¾5K@A _x0006__x000E_D6N@ÁCe_x0010_?ÚK@Ýû_x0012__x0001_`K@¸¿"I@Æ´&amp;vµéA@y{þ)ÓXJ@³Ã`ÊO@vÖ_x0005_öI@ _x0008_ò£P@_x0004_ý_x0013_ê'P@_x0011_Q$«ö/K@¾"{K¾J@9IO@_x001C_IÓ_x001E_îmH@+6_x0019_²?.I@·4zÃüçM@G·_x000E_P@°QBÖ/J@_ÓÚÖ´RI@"_x0006_JX_x0003_ÙN@­:ìµ;O@_x0005_úM°YN@ø?¡¾'N@®PS_x0010_iR@äÖ_x0010__x0007__x001E_J@_x0005_uÒí/C@ñI_x0002_ã _x0004_P@_x0001__x0002_ÎP»auH@ë@¨ÓÔD@fÙô_x0007_ÉP@ÞøZÏlP@+t=ìkL@Qãë`ýNC@FE_x0008_Ê$_x0010_N@Eÿ_x000F_ùC@´rWùi`M@¼¬eMN@O2_x000C_»9gR@£*ú\_x001B_N@ÏíS_x001E_ìP@W?_x0016_(2O@Ð7,_x000B_â½J@_Ñ¯#ð_x0004_Q@_x0008_'Ø¥¹_x0012_J@_x0003_/NÅu_x0005_M@r­´¥êE@%_x0001_Zw[:P@Ç%Û	_x0004_«I@_x0002__x0001_"e_x001F_P@k{°_x000F_pP@îám_x0003_zO@Á×Ü#øQ@sóVw¦yB@_x000F_fÃG©K@`µ _x0014_ù(K@ÜòpçNE@À?Êä&amp;kQ@yHê_x000E__ÙL@=Ë_x001F_Q_x0003__x0004_ËP@û@Ï½*ðM@°^}0£P@Ç_x0015__x0005_ô_x001F_K@S) "P@Cî_x000B__x0001_JQ@g÷A:ì·=@u~_x000B_CGÕO@|ÉZæYD@¹8_x0007_!_x000F_ O@_x000D_¸_x0013_Ò_x000D_L@ô]`mýF@ÈÇ1pàF@¸_x0008_}À³rJ@&gt;H%XÝ9N@¬ë_x000C_e¥@@÷Ò&amp;zæ»N@ø%_x000B_N@_x001C_º_x0010_ÅÝ0N@Ào%ëM@o_x0002_ê_x0016_I?F@_x000E_8_x000E_¯1pQ@¥Ô6BO@OIä@wL@_x000D_#_x0017_ÈkïK@âø÷¹ÿL@v|_x0016_KM@@` ´{N@ÝÃJ×z£O@ÛY_x0003_«wN@©"wÁ_x000F_ÛP@XÑ·_x0018__x0016_lM@_x0001__x0003_°yPl	$O@Å6-Ü3&lt;Q@7«ë÷òQ@óh±ú6M@Ùjûf:jP@i÷\=úúH@¢°sÖ_x0001_ÜQ@&amp;§s_x0005_Î_x0006_K@ê)¸Ô_x000D_ùO@	HC_x001F__x0018_P@ä.pwÀI@Û®Å U_x001C_Q@ÂsGÝ_x001F_xL@°-:]ÙÖM@ØÕ¨O_x000F_·N@_x001E_yûP@óPV_x0017_c_x0002_P@c-_x0015_gF@Òl|_x000F_þP@cyLQÂSG@ä[&amp;ó._x000F_H@²_x0017_|_x000F_í§K@!H£TPIO@öw_x001B_©PG@MuæEI@¦åå_x001C_P@õe'9K@dºj9¡	P@ØCÍÅ6ãH@u)qäJ@nÐ¹¾*J@¡Ê9_x0001__x0008_¦dM@TøN_x0013_uM@^0eCQ&lt;@O´}_x000C_×P@T*PÌß}O@]®þÌ&lt;áI@_x0006__x0005_úJéK@6VO@éÂÏ]_x0003_Q@û_x0002__x001C_FC¨O@jWM[_x001F_M@ú÷®«Q@¨©%òÐÝO@n_x0007_7#¨L@ºÒcÂNtM@_x0012_Ì¾,ëÇP@´_x001A__x0006_\0J@ImÝfH_x000E_Q@f_x0016_ÊÈ$J@_x0010_Ë¹|lËM@_x000D_j_x0010_9E@vwk{I@ÿÞ_x0012_ÉðP@lÄ)°EN@|¨kTP@ ã_x0014_W_x000E__x0016_Q@¨'¥¶n_x0005_F@=á=%O_x000F_L@ÈÙÁÊ"O@¬=»~VD@«öÀüUäM@Ã¨]·_x0004_P@_x0003__x0005_ÿQp¶M¬P@Æê_x0008_]À_x0019_L@_x0005_J_x000F_v%D@l5_x0005_É FK@sÅ_x0002_í´O@ÙWN\/N@GÜ_x0001__x0005_M@ÈÚÇ©_x000E_M@R&amp;X_x0012__x000D_7L@*,´u0@Q@ðèB ÿP@üÎM;Ú6@÷_x0010_¡IýP@¢µÎsÄªF@]uåYC@_x0004_Im%_x0016_P@ýÓ{Ì_x0015_H@ÀþE_x0010__x0018_Q@¬³__x0010_g4O@1Ý=ø|K@´Ç_x000F__x0019_\A@º³vC@]Í»¤»*I@â2}«Å¡P@¾QUb¢N@1 èÂ»{M@5àE_x000B_´F@è_x0015_r_x0003__x001B_´P@_x0008__x001C_ªâKK@Ö×-dSO@Ç ½ 'Q@xß_x0003_7_x0001__x0003_VÚP@_x000D__x0011_÷tvQ@·§È§HN@°Æ#Uë M@®­_x000E_~&gt;O@á2±¦Æ¼M@æêÆXÒL@*YyöP@¸$Æ|²P@jÐÇN@_x0006_³w_x001A_¥òD@O	ÞòÍI@Ê¦¡{¬P@ñ¬Yzù&amp;M@7þ_x001F_ÙiM@â-Z´GN@ÓCu|Ç%I@ùðùGN@oh;£á_x000B_N@J_x0005_V_x000B_#I@Q_x0001_çj~L@*a*_x000D_øK@ÝÆ¹fN@¸5Ð§âK@/_x0015_ÝÝ_x001A_K@øTI_x0002__x0012_kF@ì2LS\pG@\ø_x0005_(àK@Lgv¾ÜJ@°#}òãM@»OöävM@#"¨±öÝC@_x0003__x0004_8IL¬ÀÛP@_x0010_XrÒRàB@ÅÒ`_x0010_.ÓP@ 0¦_x000C_·9A@uÏT§wnN@_x0004_fK#Ã_x0016_K@+(Y^_x0003_wL@°òCû/P@zZßL@_x001D_ß¥Ò¯L@É	L@ª¾± ìC@¸Å¬ÖúL@+j_x0014_VNúN@JÆ³k¡P@5&gt;"	R@4=º/m9G@_x001E_ü%l_x0001_K@;Jµ&lt;ÍÞN@«ä+óp_x0010_I@-_x000D__x0002_(*kO@§ÆljPÖH@_x0004_z7ñ6HN@|öDïE@_x000F_¡p²Ô=G@n®ç1_x0017_N@_x000E_ïÁuFÅP@»_x0002_NØ¹F@3-_x000E_dxK@lt/{_M@¦=&amp;¤·§M@õ´1U_x0002__x0003_ÇN@Þâ_x001B_Ö¨¿A@3_x0011_Á/~P@ëRÔ±xO@Ôü+0$ßE@ivHß_x001E_ÎK@dÖý7A@æüqþôI@ ¼_x0010_QG@3f!M1L@ _x000E_¥tÂ¿J@¿_x0005_G_x000D_ÎxN@ã_x0001_0óã¡K@Vü´xcQ@°ì+çL@Ë/äg_x0018_K@úäO´çéB@áÅùÒ?P@/îwQùK@_x0002__x0011_3ó	+M@þý_x000F_$Q@`ý&amp;òL@úaü(±K@_x001C_Þ&lt;®_x0003_P@ð_x0010_ÑI{ªL@ÂNe3Z=Q@.ë6z&gt;_x0010_D@Ù|_x0006_£L@'xp[eK@!DòÉ-L@E3´iÏèI@¯3_Õ9P@_x0002__x0004_4ÿ´Ï½OH@VÛë(ÙgK@Tj)ÎÑI@_x0005_ EØ_x0003_¿L@@*Ù_x0005_ìH@@eó_x001E_(ÈN@é[ÄGO@Èó'dA¯O@_x001C_å´&amp;_ýG@c_x001B__x0013_ê	L@Ã´áûQ@î½£(uÝD@!êë_x001C_ãF@82ëÓ8O@h_x000D_»âxÙJ@E_x0015__x0016_°	N@z÷É_x0012_K@Á_x001A_Q_x0015_ÍeN@±¦_x001C_þ¯3P@ÙC"ºJéM@_x0010_´¯4J@_x0018_o4A4RK@A6Xt_x0017__x0002_F@ÁHZN@_x0001_|¼»ÛK@¨§/²9@$_x0016_«Ú_x0008_B@«P&lt;$wÂL@ÎD-?^ñM@^¥)_x000D_N@¸Ê_x0007_ ÃïN@vÀ«"_x0004_	ÚíF@_x000D__x0019_îÓ\ÍN@(¥Óºè5Q@)_x000C_×à¨2Q@{_x0019_ËÝ¢O@Níuà_x0007_@@©j}uL@ï¹9¿p_x0001_J@³ë_x0001_oQ@häÉsuJ@&gt;ýÌÆ)Q@·SysK@_x001F_(NÍú(Q@ôxúÊbK@	ÿ_x0007_²#Q@ôÑÿ"ýÏJ@ê~£êN@ÆÝN@O_x0014_[³ÁoP@¢ú+_x0011_e7O@[æ_x0017_ÈÄ_x0002_P@åYg|l`N@|_x0008_ø_x0019_wP@Î­_x000C_÷muP@°TqNçI@ô¥TûÇøF@Z_x0018_ì¹¤ÙB@ø­®_x001B_¡_x0015_F@nÏÖ_x0005_r_x0015_P@J_x000C__x0003_ß_x0006__x0016_I@·î_x000F_ÇWWN@w­ªIM@_x0001__x0003_óþ©ÕO@ÔÇTHþ%O@9cWOH@öí40­J@GÎaM¤I@iÇ¯ÛâP@¡ @ØJ@1ù³±³_x0001_P@_%_x0001_ªûÑQ@ÿ¢¢åoM@áBÑ_x001D_wH@M6_x0012_ eM@	pï»8M@Ö^\i'L@Ø_x0008_Ú_x000C_BK@ÏÓÞSÑ_x0018_I@m±LØ4_x001C_L@|ç=v_P@M#ñÈYF@!£Cc-Q@9½ÈdpO@#¦_x0006__x001F_üQP@PõNzßÌQ@_x0001_T.½ð_x0007_N@×_x0014_H/_x0002_M@ë_x001D_ûSt·B@§Æ/ä7ÜP@£J_x0016_Ó-UO@Ö=ð_x0019_îP@|¦)=C.M@ÆÕÞ_x0014_Æ/Q@wÿ_x0001__x0002__x0019_çN@~XxñÎM@Fô_x000C_É_x0013_O@²_ÍqÏI@núÆV¬I@m£ÎVQ@Dù_x0012_Hy­P@ÚtßàÆ_x0010_K@m1ÌÊ[ÞO@ÎÓ_x0015_Ì#P@Fç_x0002_ÉoáD@¥d;	HL@Ò»3õÊFN@.Kµ_x001C_H@²²ÞmN@Qè#GèëP@à_x001D_5_x0016_PêF@;¤_x0010_(PîP@ùõºÔôN@H_x0010_ØÈË£N@ÑYhN@MØ_x001E__x0008_KÿH@Xô¶_x001F_ÜK@_x0008_éo¶L@Ø_x000E_2°_x0008_O@¾§bþÂJ@D_x0015_,È	O@¼aPÖS_x0015_M@8î*æ:I@'9ØZ I@@ÐIyëP@°_x0007_5wO@_x0002__x0006_¸J+WÝF@êÐX¯±èP@­4+P@±õB_x001A_9DM@CËÄUM@j´ê_x001C_¨L@)_x0004__x0001_&gt;ÖlJ@È²ú_x0001_xH@¾vH×ÚH@Op5s¼_x0011_P@ÄP£aO@õHÑäWL@}°xîµÀK@¹I_x001F_ô¢L@`_x0008_C	ì'@_x000D_ËGnºM@M_x0004_ë³_x0003_sQ@®¦ð}qP@_x0016_ÿ_x001E_ß¨B@ãCÌ_x001D_XL@o×MÝ_x0019_M@_x0006_þ_x0019_(H@6 F¯P@©²öß®L@l,"ìM@1±uÑÆF@´´5ÆxM@ÀyØþ¯_x001B_E@H_x0005_æ_x0003_ÐL@¥ð1·Ê_x0008_N@§7_x0003_cK@ú_x001C_¢x_x0002__x0003_TbJ@MCz2K@©øÔ³cM@{*ËU½ÌO@Ù&amp;L@:ÃeÀO@pÎz_x001D_CüH@_x0007_\³_x000C_P@Y_x0018_IÙN@rÌÏ&lt;_x0004_D@_x0001_Ì_x000D_&amp;_x001C_yI@z2#HK@9l^?H@6_x0007_°ÛÑK@E³_x000E_ß'P@_x0018_nÂ1æM@4_x001F_ÏÀróN@|íiË(±P@-t	µëL@X#nìÔ¯K@ª£_x0005__x001F_«J@ÆÖÉ»_x0006_F@­_x0003_Lã¾¢P@¹·ÁWI@-Ï¯|P@¿E_x0004_[¡C@&amp;_x0008_ø½W+N@ÖøN¶-tH@_x0018_iÊí"¯ @û¶ÖlW G@¾vÚ_x0008_DP@_x0010__x0018_nÞ¤XP@_x0002__x0003__x0019_Ñ©àûO@C)nHÓK@6hH¹¤E@ÞkDR_x0008_dJ@ýèÙ¹_x0017_ÙK@O_x000F_&amp;ðFôN@UÊöÞ_x0004__x0013_N@_x0006__x0017_4åH@J8Ö_ÑXM@ýÛÏY0#H@!·_x001A_î!_x0011_N@qJ\Jl_x0018_L@_x0012_¾±_x0019_:©G@.årË_x0004_iQ@_x0005__x000C_IaàH@§Ù±#(&lt;O@_x001F_ÝÊù,	H@_x000E_­Ã2_x0004_BO@hâ©¢­_x0001_@@$+Ú6ÐN@ªöZ_x0018_ç;Q@CKà_x000D_P@_x0008_,[_x0017__x000D_K@;A©¾7«N@|5g@_x001F_yH@ê÷_x0017_óÌ,I@ËàghO@¹åíÝSL@_x0010_m0oÒE@}YÍ_x001E_HP@²zþ1I@25è_x0002__x0003_`DP@_x000F_«_x0017_#3M@©&lt;òpGM@õ¿¦w_x0010__x0019_Q@Ð_x0016_³¶`ÌB@ÇÐv=bA@_x0019_§ô¨*ðK@½Æó_x0014_óþC@~_x0004_¹K$F@jÌÊ+¶J@¶!$3;A@w´mu&lt;@_x001E_¸f_x001D__x0019_L@Ú3ª±Æ_x0012_D@å¨5N_x0001_M@,*~.üM@(É½f2P@Ä/#È¥xJ@ð4%áF»K@_x0002_ ]¼@A@_x001A__x001B_R·C@OÌ¬£M@V_x001D_Lú#M@B·*	K@x¿F!^P@¼÷d¤54P@Z¼[_x0007_D@½ÅÇ_x000C_$L@_x0008_¤±äX~Q@Sò\vôJ@0÷4_x0013_¾æF@±_x0003__x001D_étÛG@_x0001__x0003_øº±NÐG@¶|_x0005_C.³F@ã£³_x0002_L@ÈåUåõN@êV_x0005_#	I0@ý½I_x0002_L@ç³lö_x000E_I@JÈçøxP@ÐØ,ñK@©ì+]_x0011_N@5×	õ	IL@7_x000C_èGÇ`N@g_x0006__x000F_3PK@"05.q_x0019_P@üg¢ )G@ÞØ,ÿìO@þ¾æºH@WôÄÄ;P@j_x0011__x0012_[!âQ@8_x0001_µ¹_x0017_P@ëz_x001C_4_x0019_½N@W6ß²¹G@_x0003_V¨SjJ@ö_x001F_§°O@Y_x0016_¶M@; ºi_x0015_.N@¥Í_x0016_v¿G@¦u»¿SP@Dpçp_x001A_N@¹nÐb,OO@_x000E_Wð;y_x001E_N@¶@*ð_x0002__x0003_@8@ü_x0018_¬NPFN@FwAWO@_x0001_**£&amp;_x0018_J@¯ ¥_x0001_5¢M@0mÃÝcI@	³_x001F_ñ^öM@b5&amp;ªÙP@}esþ_x001F_F@½wí_x0002_ÒO@H£L¶Ò O@ÖµèC&lt;6@·¶_x001D__x000D_NQ@He.ØlíG@Ä&gt;V7n¹F@¾wDOoGO@¶Ð¸Ë7RN@áqî»_x001B_ËJ@Ü5Ê&lt;5ÉL@pï/0&gt;	J@§2pw¯TL@p®s}MP@1³2G4&amp;M@_x001F_L_x0010_ÚO@ñöÂîA½O@ð#_x001B_J¢fL@²ÿ+ÃþM@àê¢"XP@vK|sÓöJ@^K»;T°K@_x001C_CyÞ¶{Q@|©³*ï_x000B_P@_x0002__x0003_TÕ]woL@p»g_x0018_ÑP@eú©íjïI@ÚÌ2L_x0008_ªI@OÁÝ5O@7_x001B_à	_x0014_Q@jskP@º²ìnL@ïüP_x000D_éãN@ó`¤_x001D_EI@¢ðµbH@|.O_x0005_àJ@_x001B_R°_x000B_H@_x000E_[_x0004_¼Q@0íT¶¯Q@Ýà|)Q@z¸°u¬eJ@7_x001C_¹àï§A@_UÂN@_x001E_ÚÜàBP@ñ9,Ö?iP@ô¤VØJ@3P`«P@è¹AvL@^CM:Ë3R@HD&lt;¼~H@_x000B_Zm½%P@ú}D_x001A_ñI@À&amp;|_x001D_S?P@_x0015__x0016_ZëN@&amp;7kT55L@¦_x0001__x000F_×_x0001__x0002__x001B_íM@¢ÊwÍÊÃJ@ûOQ_x000B_D@@±n6ÿÅM@¬_x0015_ñ|2J@&amp;`_x001A_5P@éïpçÅH@*Óu_x0019_NL@ÔÅÆ_x0019_9O@+¿úyÎO@´.Ñ&lt;L@.äÏU_x0016_gJ@f´jr9hC@gQ«TúG@ôj;:XP@çc_x0012_8ÊG@ÿ²´gðL@E_x0017_¥H@pe2 Ç@@;¤ËãÎH@Ü ç_x0016_r¢M@QÄöPC_x000E_G@jø_x000D_O@§ñ_x0015_¶¦yE@»×ÉdQO@_x0012_Âk¥!{L@â£aN@Í´1¾U_x000E_O@~¦QKÞ@@i&amp;yÄ 8H@Íä_x0019_ï_x000F_Q@ñöÓ`lL@_x0005__x0006_ØíxWoO@]_x0013_écV¦O@hMbé_x0007__x0014_H@Dm_x0011_ì^I@1·ê¬dN@¾T°_x0002_¯µL@câÏ]L@Ä;Ý6¶;O@\÷ªEdO@R_x0007_"È%_O@_x001D_°Ö_x0012__x000E_O@*ìÇ´:¤H@¹-56_x001A_O@çºn9¤J@MìR_x0017_ÏO@7:¨F4_x0005_Q@_x0003__x0019_#ºn¥O@*bJFUC@¼ðöB_x0017_úN@Jñ²ÎzJ@)\59P@±r_x001A_bN@Ö&lt;¡o[K@qSôñÄtF@7cÄ»¿ÏK@_x000F_wRÅ8N@_x0001_W_x0015_&amp;Ý_x0016_L@vÉÁÞë_x0015_J@_x0004_Ø¶ì%_x001B_P@¦Mb£L@ð/Ú3é_x0015_E@K¬^ë_x0007__x0008_wÓL@p_x0006_+Ò2P@ë_x0002_tâaM@*&lt;5þFP@yYÄ_x000E_áP@§ºa;®¥J@Z*×MMQ@_x0016_A¥ÄgD@?XñçÞfP@Z	·Ð^QN@uîÒloJ@s_x0003__x0004_ºbîI@(!Âsj»L@]åX)4$K@8aÚ_x000F_´ÊM@_x0001_êO@ÕÚÈ`ðãO@_x0002_:=ÀªM@bØ2á$\G@Ç_x001F_6$DN@·{_x000E__x0012_ïP@»ª_x001A_ÞÈ_x001B_M@_x0006_Eë_x001B_èþG@}#£²3&gt;@Õ»X_x000C_ÈJM@RßïÅì_x001B_N@â¡(QP@_x000D__x000F_"{¶LN@ru¼L½_x0003_M@vð.bë_x0001_F@qW¾Þ_x0005_P@8_x0005__x001B_âM@_x0002__x0003_È;^iîÐN@_x0005_þ® N@Xãü1 ¤P@ÎÔ#%_x001A_E@UãObdK@L~¾=CO@x_x0006_×ÑjJP@R®BéöP@d»JËßfH@ê_x0018_E?óC@±5ÛBàN@âçúefL@1_x0015__x0014_þhJ@¸=N_x0001_C@lè¡ê;K@Kî¯Y½*Q@òÆ?g_x000B_VK@&amp;:z_x000E_àG@r¤&amp;ø7L@_x001D_ÔîÿÏ_x0013_O@×o®_x0018_¹P@Ë@ YçO@ _x000C_S9½Ë_x001B_@_ÙÎâããQ@¨_x000B_¨Í~äN@Cya_x0012_VL@á|_x001C_uß_x000F_R@|,çGí8I@_x0014__x001B_;Ç	},@A.ò&gt;`J@n»_x000F_÷AO@³`_x0001__x0002_v`F@}ç6N@,ö©æÛgQ@_x0013_ý©4ÄN@·.É8D@_x001B_HíaDJ@\§Ú_x0016_ôÈM@eô_x0012__x0013_Ø»M@øK_x0010_";°M@_x0010_9Ð_x001D_LN@BÖ_x000F_üÝH@­µÇ Ñ_x001B_J@Þú(m¨DL@N£ºC÷çP@_x0015_,« ~ôK@*_x000F_"ZUK@Û~1ÉþSO@_x001D_A¤_x0012_ÏH@ðys=_x0014_ÝK@Õ_x0002_ÆVÛM@Ìeà¶_x000C_B@_x0010_FÆN@$_x0011_ê_x0012__x000F_&gt;?@£_x0005_U_x000B_ÁÉQ@9åè`R@_x0010_B­î_x0014_/P@r_x0008_Ç_x0004_K@À_x000C__x0003__x0006_B9P@TÒhá&amp;)N@Må_x0010__x0005_A_x0017_P@ ]®Ñ³G@Ð÷_x0011_C_x000B_/;@_x0001__x0004_t_x0001_7Í_x0017_R?@NîÌÐKO@_x0002__x0015_©iK@÷kFÛìI@w_x0016_P _x0018_"N@Ä_x0010_ÇNê;L@_x0016_yª_x0014_P@§(ì^óJ@d_x000F_¿_x0005_#¿Q@ÿ²m¸Q@_x0003_Æ´|*O@©Q_x001B_iíE@U_x0003__x001D_N@Ö7-¦&gt;@@Ð\õoJ@#~¡_x0003_ÔH@TUñ_x0003_$¸G@º_x0016_d28L@¼,_x0018_ò®Q@u3)»%K@_x000E_Ò¶G@P	È\2M@_x000B__x001D_·¸ªN@*öd paM@¶8ÐÕJ@¥7_x001D_U5¤K@¿ýîC((Q@\\?G_x0012_¹M@_x0012_E_x001D_GÔ_x001A_L@Ð_x0002_ppLH@M?_x0007__x001A_kYQ@®H=H_x0001__x0002_®J@\×_x0001_8ZL@´_x0006_0·þL@+Ô7	¢K@5UÜõn?L@íâ_x000D_G@;G·£I@r£ûZëTN@WÕúRñP@öw_x0017_ÿ0P@_x001F_±9ñN@øG_x0015_W3G@h&gt;+O@ Þwó_x0012_ÄK@Åÿ¬õíP@¼"î=îL@¡Du9KL@÷Do5îJ@ãD¶ªÇM@'_x0006_Îã@K@_x0004__x001A_}P4M@H¨À_x001D_a_x001B_F@@ÜÿwO@ÝÏ _x0015_H@õã'_x0008_õL@vW/ìGB@_x0011_Ç¹Àq+L@ù¨ùÃ-(L@_x000F__x0006_ÊjO@|_x0013_fç¥ÛF@_x0008_yñKèJ@_x001B_XÊÖÎ®P@_x0002__x0004_À¨¨ÜL@&gt;&lt;ÈØXN@\'_r¸O@_x0014_ð_x0002_NÐCL@&lt;6êÑM@{ûW.NO@*_x000B_/_x001C_TQ@b2ùÞO±F@_x0013_6ÈÈë_x001A_N@Y&lt;Y[Q@_x0003_ÝLÚô|N@è³ïùú_x000C_M@0AEàxåI@É_x000C_-_x0006_ÖJ@1_x0010_«{ L@~&amp;mÆA@äÃd_x0012_8}G@Æíê,éL@_x000F_Z³8R@þ[cq¶JE@WÉ_x0001_£J@y_x0011_Ól^3@_x0008_dX_x001B_?K@'HwN×3M@(|_x001F_èI@ö_x0010_¯fè_x0017_K@Å!åå©òC@ª_x001A_ÿ  pJ@®®_x000E_b¾M@6A+R_x000D_I@h4&lt;WðúE@V8Cw_x0002__x0006_ïðH@Õ&gt;(×ÐM@¥öä_x0016_\L@Ä_x001D_èI@Ù­_x0014__x001F_²H@¤;J_x0015__x0003_O@²X³QjN@O_x001A_µ_x001C_­¼K@®ª`E8ØD@_w¼nH@=öUi0L@«Ã6_x0016_e«L@ï{HÐÆF@[Ô	rÏL@_x0015_ä¢ì·O@µ_x0007_~S@´O@8£Ä²H@_x0005_ê_x001D_g(M@BÊ(ý§D@"(7oÆP@Ôë&lt;ëJcM@ð_x000F_Ô ~:P@ú¢ÿÕ¤ïG@Iëv_x000C_É¼P@Rç_x0016_5	ÕH@ÁüÝ£:_x0001_P@D&gt;#"Á&lt;@µ%ø_x0004_?_x000F_O@pp{¢C4I@eÌúøáK@_x0002_Tþ&amp;.J@uÙ!_x0008_óO@_x0002__x0005__x0004__x000D_ÚyK@Ù_x000C_y_x0007_®I@eôL_x0017_^ÂD@ÒË.ÿ	N@ôë²_x0003__x000C_mI@ÊM²iO@g T«_x0015_B@ÚÐYbiQ@j_x0008_¢Ñ_x0018_$J@/úgr¶K@;ê7¯A´M@_x0018_&amp;ÛIO@@) zÎæL@]À8K@ÍÙ^FjO@tM6ópI@3Ø'J¬Q@þ qQÍL@T~_x0016__x001A_ÀP@X_x0001__x0016_Á¬L@_x0001_\0µ5lP@`._x0003_dZE@CØt_x001E_-ãP@`IÜ_x0015_Ç°P@L_x0003_8ÚHG@¹\_x0005_l[G@´2TñK@_x0012_G_x0017_á«,H@_x001A_YÔ¥K*K@à»]4êJ@êViÁyóM@àÝ·_x0002__x0005_É_x001D_M@³¶û!L@ÛàD	RH@Óhü¶¾åO@`$¿ÝKP@_x001D_JD¡N@0ðÿ¿_x0018_M@íZy_x0001_êO@2¾k±êO@]W[½@'N@_x000D_ra_x000B_LÒJ@ÔÃ_x0011_&amp;ÛJ@NÛÓ µrE@vzd4L@_x0010_½F¥õN@æ±_x001E__J@õã]£PWP@_x0013_³¨-H@¸¤ôeN-P@s_x0012_$ä´M@T¶_x0012_XgI@­é./n£P@¯Ë8n_x000C_I@¡0ÐöË0E@_x0004_Ë®_x001F__x001A_J@|hW_x000F_«G@Ì' ÄL@ú¯_x000C__x0010_:N@ò]ZC_x0016_&lt;G@Ô_x001D_tK@Ò_x001A_·am_x0003_P@_x0013_RÔAþN@_x0002__x0004__x0003_BOK@_x000F_8|-N@¸E);è³I@`P_x0010_³(D@Ô(Å^?L@_x0002_®mÕòI@Ú]Ìîæ±Q@þòôCå_x0002_I@J4ÄßÁGQ@ãYO_x001F_¦F@æÁhÝ²M@CñB_x001D_eC@bK^T¬G@ àÊ_x000E__x0016_N@|iÉ=_x0004_:E@_x0010__x0010__x0012_wF@ÄóÄÜ_x0011_WN@¸!¸ì.cG@Î@zg³?K@åI¸ºaJ@½j«ÿêG@Íûø_x0008_­YK@¦wOß_x000F__x001E_N@D~Ð=_x0001_nI@_x0018_42-K@v*©»ðBO@¬_x0015_±	n$&gt;@Ó"\1O@°½l³¨mQ@ÀcÂ3/N@äÁL¬òK@BóYµ_x0004__x0006_ ¬H@±ÎMÈúH@îL4K@¦OV:_x000D__x000C_A@cÓÂ:VL@_x000C_ÒÝìûM@²ë¾Ck&gt;N@Ù¿¦£a_x000F_C@_x0001_Ñ,_x001B_µÈK@O_x0007__x001C__x0016_N@}GLwþG@?d¿ëG@Àüêø+P@ÕA ¿/&gt;Q@_x0004__x0011_Í_x0013_ÃÐK@hål;J@$¡¡O@8?x&amp;ýL@RS_x0017__x0007_|M@-çkíP@_x0001_G_x0003_ËïL@{Mî6/³N@ _x001F_®R¶_x0002_Q@û_x000E_¼*_x000C_L@3(/_x000D_´rO@ëÌªA_x0013_øM@,M·ø¶ÔN@D¼7_x000B__x0014_ÜN@_x0017_:L¢ÕO@_x0005_ì2ÕqP@'1_x0011__x0006_O@=¼§lÉ_x0005_L@_x0004_	¬_x001B_°UjI@RX©9jF@+nØl_x0001_D@Pqé1l_x0006_O@¼_x0013_K`ãL@·ã_x0007_¶N@&amp;ÁDS¤AP@ð¯_x0015_jêüH@_x0010_Ò_x0011_ÃY_x000E_P@:o_x0010_	?¿O@ wQò2£D@_x0006_Ä	_x001D_åJ@mÄ_x0003__x0004__x0011_L@à¶^-6_x000F_N@_x0008__x0010_w¬'J@_x0004_i©_x0008__x0016_ÂH@Ñ_x000E_{Ï ZI@Í¹â¡E;Q@_x0002_÷ËªdD@_x0016_2_x0015_ÎZP@_x0003__x0015__x0017_ÏÖÁF@Îbå^5K@iòË¥wÁG@Ø_x0007_ècl3I@j=j_x000D_ÖJ@&gt;1_x0019__x0016_ðòB@*_x0005_%ã\D@ª_x0001_j¼}@@¡t_x000F_õ}D@_x000E_Û}"eéO@ª¦ÀJM@%}sP_x0001__x0004_{VM@_x001A_l_x0014_Ý©L@_x001C_t0d&amp;J@Åùmx_x000F_nF@Jb&lt;ÞàM@_x001F_Ó¶õÿA@²âc`0}L@FwÙY?´C@"ªy|_x0011_Q@­}¬|è¼L@xµ_x001E_fÁhE@_x0005_80Ü$Q@Ù_x000F_&gt;±ÔK@`)0°O@¶Ç­öþuP@_x0005_ÿð¿¹ßP@HÒ'ù¥L@¿yW_x0015__x0002_L@Jâb_x0002__x0003_âO@þmEç}L@_x0012_9ZGJ@à%z_x0010_yºJ@Ù9CÃÀM@¯ù2_x0011_oûL@_x0016_¨Ò©æP@pY:÷8P@\?ì¿"D@_x0005_X TQ@_x001C_áØFK@&lt;ÁRØ3_x0007_H@/_x0014_+ñK@5"ZxÅG@_x0001__x0003_¡K)·¨L@3_x0001_V°åG@_x0011_)êlTK@TR^ÁEL@â©­#Ã5Q@®ò'_x001B__x000D_rM@(hä;îGJ@úú,ðçK@-#Ýf6*M@Âz _x0010__L@¹'_x0005_Ô}ºP@_x001E__x000E_Ó£K@º³Ô_x0002_À&lt;F@ðîÐ;@_x0014__x0017_:µôM@_x0004_6K®ô&gt;@óÐ_x0013_¨lwJ@ô¡&lt;pB@}D_«ºiN@Ö±@wcbQ@·ûkl_x0012_¥M@LÞ/ð¹[O@_x0016__x001D__x000E_ý*¹N@ªìÝæ;TN@_x001C_P²äÎäP@~Ö_x0013_$êDO@½³øÕK@CW.ìÍP@²7ÙÐ©­P@ÊW_x0008_îü;N@9À·TàL@`÷y?_x0001__x0004_+D@H³¯ÈÇO@G§_x0008_ä_x0013_ØM@6ô²]L@O¹5_x001C_M@|Ö_x001C_ 1_x001E_9@äÐ_x0017_T·_x000E_Q@_x0019_NîKìP@_x0010__x0016_ºI&lt;K@ýeîÝc*J@]@/fG@_x000C_ËöxâDP@½_x0006_ðkãsC@_x001D_ç_x0002_RñûP@_x0015_¡|[ÈàO@¶¼IdÛG@@´wq¸¶F@DJOHÃQ@·	]ä©_x001B_I@SI¢-_x0003_R@ªVÄ2àN@%©AL  L@R²¹Ð×îN@Á_x0001_K_x0019_/ÞJ@_x001A_|_Õ³Q@-ìcP$Q@Xª.c\_x0017_)@U©æ_x001B_=ðP@ðÈh7ÍMJ@ä]S_x0011_ÿH@Ñ_Ð_x0010_½P@0`¸`:DQ@_x0001__x0002_D8fMÀP@UÕa_x001B_O@öº}Ü_x000D_Q@©_x0018_c_x001A_L!O@än I_x0011_ZI@ÿ-í_x0010_ôP@´Ì_x0018__x0011_HP@°iån1VQ@]@ÃÏM@_x0004_¬ê¶"«D@Ì@M°J@¬u_{ZM@_x0013_­©X_x0016_M@M¤® _x0008_Q@:¯+8Ý9O@h`õþN@k;)®L@IËVÈoE@"äû&lt;M@Ø_x0006_3×o_x0013_M@vcsJÇ=I@8ÒÂz\O@CöE,ON@ÈÕj*sùA@ÍZüÄ«&amp;N@x_x0002_:ö{}J@_x0006_Õò_x0014__x0012_P@âW®ÕñüM@©Z_x001C_W?JQ@ÙSLUúO@1äó¹IL@S{_x0004__x0006_Y©M@¶_x0002_ ÜÞR@ò|t_x001E_¿êN@¨ø	)J@#v/3½ºK@'=â.o7@×£UGòE@e*©_x0006_w_x001E_C@¿ÀnÆJ@	_x001D_°I_(Q@0ñ_x0012_u	,J@E/,ÉÈM@_x0005_¶ü©/J@º_x000D_gôaP@_x001B_pl­ì÷O@í%àO¡^N@EH!E@Ý_x0005__x0006_¨ÜI@BÊzJC\F@@»®Ç_x0012_H@¹s4_x0003_ýK@_x0004_ãOÈÛN@O_x001E_³0±@@\mË_x0001_O@_x0019_-Ëß«KQ@r?Ú{¤M@`zªäÌM@E]E¥öúN@nxE	·ÓP@_x0016_dfåM@ð9ÝÇ*C@¢_x0015_óò_x0002_§M@_x0001__x0003_¬v#$~°P@¾©§tÚP@_x0002_,7_x0005_ZQ@DndûK@Ê_x001A_«_x0013__x000D_H@6_x000C_¯] F@ÜyDì&gt;÷K@Ódï¯~}B@¡ä#_x0018__x0018_£F@_x0012_dt&lt;üJP@^àÈ¡$M@#DärfK@G½»Â_x0018_@@Ì`*ýwøO@¯|®r N@avðÕ_x000F_O@_x000C_I®}yN@M_x0011_²_x0012_zJ@G¥¢C2;I@®.{_x0012_äL@Oe_x000F_ÍæòI@Ú_x001B_e#¢D@Òöì©ÿM@§FM.³P@È_x0015_jØÎéD@0Ñ×_x0011_ÐìD@¹ÃäO­!G@_x001F_`¿íG¯L@ý×åM_x0017_ÂL@(sT3_x0006_&lt;E@ìÛþE@ËW'_x001E__x0001__x0003_vL@_x0019_[Nû_x000F_XM@	#_x0007_,&lt;P@ÃÁû){©J@N8&amp;_x001A_P@U]-$_x000F_5O@Å2c_x0007_L_P@þMQ L@O@hÞÎP@ÔÉ?zëtE@¨¶ñF~M@WéÓGhM@zGæ+F@r²"_x001E__x0010_qQ@ i&lt;ÔÂ_x0012_E@$_x000B_øNÃK@ºr_x0016_ÕE@ÂûßZ H@X/à}ÐE@+SÒ_x001E_³J@_x0015_^L_x0002_(mO@M'&gt;:M@ìhÛ¼ñ´N@8GAÈ_x0004_!M@C°_x000E_k³M@_x001D_ãCîG@ñ­_x001B_"L@xÖºL@nø_x0003_¯¤N@_x0016_½UòUÙP@e_x001F_Îzi­O@þ'¤¶PN@_x0001__x0002_+êà¥oQ@Òwi_x0012_bO@êÑ_x000C_b$L@]Ç#_x0010_qP@Èø¦þK@F ¼ldP@À·U0êI@àÊÄäÉP@OKç_x0016_ÔO@RÑ½¢$@_x0007_mWßðN@,¹_x001F_£­-P@Nââ±à{J@ÌKH±zK@&gt;üÒû0N@K_x0007__x0016_S+_x0014_G@O8¸éY"H@.6BMÚH@PÉ¨ý_x0019__x0004_Q@ÞøM&gt;"DH@_x0010_ÒâûZO@A_x0002_*_x0002_H@¢_x0002__x0008_Æ_x0011_ËK@_x000E_2lEáyK@&gt;³4mN@ëvº®Æ_x0003_N@_x001C_YhÆO@LF_x000F_G@½HÁ#u½G@ì©©J@:_x0003_/ç_x0005_cN@r Qü_x0002__x0007_¼hK@GáÐI@ÛDµæúòN@Ì-¯v4H@Û[È«U_x0004_P@×&amp;,ØÜH@dþV©þdF@_x0011_ó_x000B_ßO@&amp;÷)_x0003_±+H@RÒÜ:kK@²ç¸_x001D_¾N@_x0004_p_x0018_Fì*N@dØ¶^P=@úPAçÊïP@¨TÈ}hF@wµ~½&lt;©K@_x0006__x0006_?U¬ìF@L_x000F_ÆóÄ_x0013_K@ñ×s_x001D_NPP@ G#7JñL@_x0004_¾_x0001_5²N@Ç)áB@_x0007__x0016_WSüM@_x001F_ÓÅI@¡C%?&gt;N@oMüÖÊ&lt;N@¦ÜI0ÝO@&gt;)Ø[_x0005_ëK@|.ÿ#o)M@OÖãc_x0018_»E@Ý_x0005_!~Î0M@8H%¶ï¬M@_x0001__x0002_ÖÆ_x001C_¡ãYD@N×­_x0003_¹N@A :bpL@&amp;% åK@/&lt;cà:L@ç¡_x0018_¬J@àµ£_x001B_öäN@ÞM[)sL@_x000D_Rk`F@Á¼Îr6P@Ñ-_x0011_Úæ^L@è_x001C_â_x001F_O@_x0019__x001C_Î®F@_x000C__x0006_æ_x0017_~àN@Ò?_x0007_LiP@¼U¹L@¸P;Õ_x0013_J@fÉ­»ÜÃL@yY_x001E_×I@7b.KöP@¢._x0014_.ÜÿL@/¨H@°_x000F_'Ë&lt;P@¨±öyK@¥)x_x001E_âL@ôd¦'@¾Q@4º_x001C_ß59@CyïLÐM@hÿxÔO@#Sß_x000B_MO@aæÖHS_x001D_@@_x000F__x001D_~ª_x0002__x0003_õúI@3yýÌ_x0015_K@_x0012_ãÈ_x0008_¤O@3·ÎÊ__O@ß&lt;bv×TP@_x001B_]»àv¦P@EKs_x0001_C2O@é}!}ÇãG@#ÀVüK@t$áP0ÃK@Ü7å½W$I@s§µ_x0013_J@:.þVJyO@òÁ¨p/_x001F_J@î_x0007__x0006_Î5M@îíO/¥G@¸¯wÞ·L@Bßÿ¿&gt;@ªÆYb&lt;J@sípdpL@_x0019_é_x0008_¨_x0006_²M@ÀëÝNö=P@_x0003_ÁýÔÖbQ@_x001E_Cêuµ&gt;M@ï,;%I@4UßaN@FrFÚôI@ûkDÇåM@s6_x0007_~â,Q@_x001C_?C q°M@&gt;õWqÇH@_x001C_ªÿ*×O@_x0001__x0002_j§ìå=MQ@Ùì#ºiP@|_x001A_õëtcN@­ÉécbVE@¤Õö2+¦L@Â¹n_x001F__x0019_=K@](G@¦J@¢À_x0007_²+N@Í³0_x0012_h_x0006_=@IOn[æ&lt;L@_x0006_*Î_x0006_ÃL@_x0011_=_x0002_C:_x0003_N@¡XçV_x0018_ÈM@}ù÷&amp;O@nfMnUL@ls_x001E_éÊbG@\h_x000F__x0002__x0015_P@Í4q_x0008_§?E@#lU`L@ùÀÏ_x000E__ÉG@ý¡ÊåL@,«+É©_x0016_&gt;@*G0nqJ@_x0011_tßwÕàQ@{)_x001B_'L@´¶R\àcK@dd_x001A_çBOP@_x0010__x001A_þJ7 Q@ò@çxP@Ð_x0015_åòH@$hÞÇ9ÏO@3'Y_x0002__x0006_pÄH@ù_x0007_Íø'QQ@0(©å;4F@_x001A__x0010_Ç_x0016_éP@¶$° ùI@{ê_x001A_!Q@¸hÃbuK@eÕð¦$ÃM@îå_x000B_ÇÀL@{±ÍW&gt;=@&amp;ãÉÇCG@Éa+6O@CÑ¾¹ËN@7´Î(uP@¢ý_x0003_ÆN@Çi7¢H@ ý¥ð&gt;P@¢«e¿J@#gÊVYI@7_x0016_!k_x000D__x0004_N@N¤Ô_x001F_ODK@´~Ö_x001A__x0001__x0005_J@_x000D_ô.ÿO@Ä_x001A__x0004_¥¶úI@_x0014_¤Á_x0010_ÐI@{:"_x0011_^I@@Hû_x000E_ÅO@aöÂD@´ñ;¢àA@fí|ó_P@Z¨{ªL@íj_x0018_÷N@_x0004__x0005__x0001_A_x0002_ÑJ@NµL¡bO@¦_x0010_!ù¨*P@ÿ#­¹¦ H@!d._x000B_J@²?ÓúpN@_x0005__x001E_hq=O@dÌúâÔ_x001B_P@FºávK@_x001E_Àð\_x001A_N@=J§áQ1M@v³_jQ@g9wbçP@ýåþx¬K@_x0003_Q_x0006_Y{P@4_x0011_å£K_x0008_E@ûØ¢_x001B_Q@ä¨kQmN@¢`FÛ¯5I@qÉ9ïÖN@´Ý¢a¬_x0016_M@ËuõüQÊN@z $Àò¶L@_x0012_{]æ¶I@ÊN_x0014_ÐkI@È~Â¶yJ@¢ÎLr5ÐP@[]°PqµK@bM/_x0016_h9H@	F_x0013_BCL@a_x0001_,SP@î®_x0018__x0003__x0004__x0011_ÎG@[Úë¹"N@^Mc¢@M@ÐæfD@ydÆÅÖM@ÔÇaÔ÷ÎB@k_x0001__x0002_®|EP@úÒ¦vJ@vA`_x0010_åoO@êY.W ±L@P;×_x0005_uL@B i­L@¼ÍòLq×L@ÈU/_q_x0019_N@Orw©²Q@°*^E«ÙQ@æ÷ _x0005_ÇI@´°_x001B_ªîH@'üÄ_x001C_AI@8÷E_x0008__x001E_ªP@r¬f&gt;_x0001__x0013_P@{MM:Ð_x0005_O@£_x000D_6Å¸M@ºÂú¡µ_x001C_B@dáÈ3wN@_x0013_OË"v»O@V_x000E_K«xQO@m_x0018_0d_µO@E|«±µQ@îv_x000D_þªYO@'ìy°ÑbM@8RN^{CC@_x0006_	Ýkq@AêK@x÷_x0007_G_x001E_iI@_x001C_©&gt;c³¤L@J_x0018_¢kèÚN@_x001A_÷±ÒN@º^_x001B__x0013__x0006__x0001_G@¿ÞÁ_x0006_ú}H@AKúxõJ@×]ç3ÌN@!_x0002_ÓîäéN@$.zÕxK@ºâ_x000B_&lt;_x0004__x001C_O@h*IDcJO@\_x0003_('ð·N@_x0005_çÕiP@Û±_x0004_}_x0006__x0013_K@J¸	_x0015__x0008_I@@j. 2C@zSO²_x0008_E@z_x001C_Ï_x0015_ÿOJ@MÚÆÇ%L@_x000B_XæÑdÂO@#Ç¹óK@X_x001F_T­_x001D_8M@zã×ö-ÞK@_x0008_ILËThM@Ü_ÅF_x0003_E@)÷zûmP@xG?}*_x0007_8@ÙB7á¬L@KMJ¤DE@zHM_x0001__x0003_äP@Û]}Y õO@*iOéSN@­XæPJ@ó·^ýK@ê&gt;ñ5_x0008_Q@_x000B_UÜ2I@00ï_x0019_ÑJH@¼ð &lt;4*O@¦p¯*M@×ËPå_x000F_J@2¨Ö1N@À_x0004_A,gN@&amp;4ú0G½F@&lt;!r_x001B_ÈýD@¾_x0014_U59m@@ºZùë_x0007_ÁP@Ê¯_x0004__x0002_?xI@óÿo9¿I@Ï.È_x0002_N@_x0006_¥÷ù°RO@tºÊàN@À_x0006_RmÕI@·=Ò_x001E_U_x0004_K@w_x0004_Ø¥æ¨I@áÎ3MÖP@_x0003_nJzêM@IºQÌWrR@ªã|ÅFC@jþéíACB@¨³Ø¬¾K@|YdûtQ@_x0002__x0003_ 7¿/P@_x001A_ÊÅ|_x0013_L@pbÐ_x0007_+_x0001_Q@1ôjû]ðM@z_x000F_ÌÅQ@ÓeçõJL@|óï,JQ@`_x000F_× rN@s_x0018_dAN@Jð­_x001E_'N@-ÒIP@_x0010_]_x000C_5ÌÚC@:_x000B_ó¸69M@KfQ-_x000E_0Q@ßy:Á_x0008_L@ñuwBMH@vÌ½ê)M@ÙDm=_x0014_P@Ð8_x000E_-!N@_x001F_Q_x0008_ïl_x001E_M@¡=èÇüL@b^_x0011_úÅKH@¤Èe_x000C_Ç_x001B_L@püÙª?*L@Yó(_x001A_0M@_x0019_·¦L_x0008_P@cUËÅ¬ÉM@)ar9iN@_x000F_Èr°{vP@ ÎødèO@d3úM@yÜ	c_x0004__x0005_0J@Åà¬¡O@¡ÿ=Þ¿L@¶æ®{g@@ðLÞ_x0003_|gM@ÿÆ¥V=@E@þåUd#N@_x0001_ÃõKM@_x001F_´©Q_x0004_.P@;fç_x0002_BR@¯~âQwÏK@Æa+O-cO@±BZïÄ[R@Wvï_x001A_H@Æ¶'ÀSJ@ØA,i_x0015__x0006_G@'«ÿó_x0001_L@\Q»¨sP@K9w:_x000E_H@î'_x0017_ZP@a÷J#_x0010_¡L@QN»ß?öJ@Þ-*8¨N@Ø ü_x001A_DL@¸Zìõy]P@¢]?oíFL@_x0004_²%¡½@@ç_x000B_¼\B@_x0012_Æjð	ËQ@_x001A_)6ê;@PÛþA¼ãA@[	ÇðìÊD@_x0002__x0005_O'­_x001B_ÝL@?ù:vBP@rO_x001F__x0018_JJ@Ô&lt;_x0001_ÑpÓN@:{C?áN@&gt;¹§£Q@-»_x000C_Þï«J@={I6KYN@¢_x0003_	&gt;]ªH@4ækfeÁI@±_x0011_¨¼P@×¸¢bÛgG@íêÔºIQP@hgÍF@_x0006__Qæ¶ÜP@_x000C_oÏ·M@¦_x0003_Ø2NM@K©Ê_åO@E¥Y7_x0008_kN@²_x0008_;7aO@`psË_x0016_I@èßÁïÛÊP@®Îè]}nJ@)C{zD@L'¹¶N@²_x0004_döG@¾G$[_x0006_P@:)DìE~K@P¸ÑEv O@gp÷Q_x0008_P@TØRiÙND@­kp_x0002__x0004__x0018_P@ü_x0006_xè)µJ@ÀÒÅea_x0004_Q@_x0002_âÆÙXìN@8-Ný_x0001_!F@_x0003_yGiÏNQ@G¿W.ÅÍO@êÌÉ_x000B_Q@ÝÐ_x0014_ÞP@DÏwç¬N@®{eôM@/ô±¸L@_x0010_ÔJ*Ð&lt;K@lFÞÐ_x0013_µ9@_x0017_k_x001C_TkÓO@+gn#;H@ÛK®¢³J@.µÎå¬O@`Â_x0017_±_x000B_J@_x0015_OkZQC@e7Ò(NM@ÉEÌ_x001E__x001A_?O@ë_x0012_¶%Q@@ëñ_x000F_L«P@¦_x000D_iKÈI@±ÝWÇöE@³óXS0HM@pæÊ*t_x0005_G@_x000C_ò;!=«E@'à_x0008_ÇHF@¯¦~ÊlN@_x000E_GH·êÌD@_x0001__x0003_ó_x001E__x0011__x0013_ G@_x0015_¤#ä»ïJ@_x0008_#¾7PF@â_x0002_'.ÿL@_x0017_ß_x0006_Í*OJ@"®\êß_x0014_G@ªE$à«&gt;G@½y_x001C_DýJD@_x000E_Ô¨uJK@33_x0012_Õ_x0015_]K@sìjvK@&amp;T6&lt;ÖËE@A|n_x0013_TÐO@Ç=Æ&lt;_x0004_áE@¿mÌ{úM@hIÑ®E@±×Üc&gt;ÌK@\ÛéÀ_x001A_O@RkþéÊL@DCÿðÂ&amp;P@|it.@@°©½¦)ùD@Ò"_x000D_\øgH@¸ãzyV´G@µ°]¼L@hÈ:a#kE@_x001C_;_x0004_»9F@¨(4Ñ¨!M@µ_x000D_ñ)ÜdP@`+kÒ!P@_²C¦¡M@PÏ¸è_x0008__x0011_¤M@ÑaAj_x0007_K@Òw_x0005_xÎ_x0011_K@_x000F_r_x000D_LAL@(_x001C__x000D_£ùnI@í#U_x0003_[I@!Rê_x000E_íP@_x001B_~©RK@I¾_x0010__x001F_Â_x000C_Q@!Ü¼NLI@ß~Ù_x0006__x0006_üL@ë4ç$H@½*¯_x001B_ÔmP@ë_x0001_ôv]ïO@¢rÊ_x0010_,P@_x000E_þ_x0011_WP@ý_x001D_ßÿK@4qù¾I@ÊØ_x000B_dzÁO@0_x0010_]±vGK@¯8:Û"}P@0ÑCv£­Q@+GC`ºRM@wuù6×+K@¬p#Ø×_x0002_J@r¿%¹âÿN@Þ	_x001C_5KK@¸zl_x0014_²L@g%&lt;ö@P@ï_x0004_fÉëK@Pi0ÊZF@»H«£uL@_x0004__x0005_àëÆ½_x0008_L@&lt;hzÉþJ@_x000F_YÛØSM@M+2BôùF@Ï¢K¾&amp;ØP@2S_x000E_ÖÎÄO@r»¹ZèM@\j_x0010__x0001__x0015_J@ßðåº^ÜM@ÔWW1¥pH@MgüïE@|PI{ÉsQ@dlGM_x0005_Q@[k¹¹ÀÂM@¼åçv5E@yXÙð-eL@\ÃÄIâO@±pÎ`_x000E_J@¼]W6³_x0006_I@y¦ºÓíÃP@P×_x001B_x_x0007_P@q_x000C_ùó)§P@±ÌzüQ@_x0010_§_x0001_âP@%aU×P@ÌîL&lt;_x0003_M@Ü_x001B_Ì@O@×YùÓL@úú@K_x001F_B@§_x0013_pA_x0002__x0010_P@.èHå®uI@Ô+y¥_x0005__x0006_oöO@mß¼_x0002_S|K@_x0016_Õ¯¶ÀìK@s_x0007__x0001_bæH@î&gt;G¾"­B@_Ê_x0017_à¹=P@M&lt;ú7XR@/Sµ_x001F_ýM@]äa\×ÄL@_x0011_õ]_x001F_L@@_x0004_$Å¥M@Ëç_x0005_ujÌL@mäõ©kP@;Ç½ÊOíI@²_x0012_@_x001B_lG@_x000F_ññ¶_x000E_L@U~7Â_x0003_P@'k_x0010_åºÇL@)ñ½rÄP@;Ð3õÊºG@_x0019_Á{j@#P@'ÇyÃ_x0001_iK@é`ù7HÕP@T_x0002_¥_x0018_ãP@Ö{½M@ôV/º3E@°w_x0006_öð{F@ôä_x000F_3DêP@_x0008_j3³É;@Ìrçâ½8@¥î|ÊÓK@_x0002_e;loØO@_x0002__x0004__x001A_ß _x0019_#B@´r~ñ" I@_x001E_noìÞ_x000D_M@ü0øÔLP@ÀT¸å_x000E_P@k_x0008_yôgP@&gt;_x0015_q$6µM@`5¡&amp;çK@öî SeN@L²ì¡?P@F&gt;î"6@×h]_x0005_H@xî1:ÎB@¥nÛ_x0014_uP@KÂ\ñãoN@_x0005_w_x000F_þ_x001A_Q@B_x001C_KqÞI@ý$SSQ@æ¾vÆ0N@wFìáR@×ÄÏH.QL@BïuÆZL@N/_x000B_ÂÀN@ë`n³'I@Êó÷ëO@·üN_x0003__x0014_K@*R-¾O@äÍ¶_x001E_ö,M@!XÅõ F@Ð92Ù4F@'/©Î_x0001_Q@Ö+B_x0001__x0002_]³L@j~Cé_x001E_oA@e ²lrÎJ@G_x000C__x0004_3¾ÑE@åÙc7"M@Â)÷Jºp=@ù;³DýqH@äå¯8ÄhI@2_x000F_¶~Ô@G@Jr¢_x001A_ï4@'g'II@&gt;_x001A__x0008__x0008_K@f¬J¨PýO@²²_x000F_¶+M@Ùp_x0012_ÝM|P@Æ=_x001F_ÔM@Âýa¹¦N@;ÍÜp_x0013_ÊO@~ÁbµÒP@®_x0010_â2_x0013_xR@M_x0004_*¹ÅÜJ@Ä_x000C_ÖEK@êI_x0014__x0003_1ØL@É_x0012_(Q@N@ ^ý"_x0019_C@ åZÆgN@´ê]_x0016__x0004_¯K@¢A_x001F_ìP@J%ÂvªjG@1PB_x0005_`ùE@\4Å_x0013_ÔçF@l¢ÉE@_x0002__x0003__x0010_¿_x000C_i)ÀE@_x0001_¿\Ü_x001E_P@7öÑR«_x0007_M@|ï_x000D_Òë¤I@õ]ÒR²I@/u.ÙcÇI@V:sÍäD@¨æ&gt;ÐÄ_x0005_H@BKâÄ1P@_x0008__x001C_Æñ´ÔJ@J_x000E_7G@Ôq­¸ÖAP@_x000B_uâÊ²/N@j	_x0008_ÀH@{5o_x0004_L@¾É_x0015_GbÓM@Üï_x0006_G@ÆÖ±N/·L@ÐwÆ_x0012_ÃsD@++¦}N:O@2ÇW¥ñ¹I@ì_x0011_ß1EàK@É!fuÐ^M@j³¬h_x001E_ËH@íØ}T3Q@põøa_x0006_L@.S _x001C_.K@£5_x0007_¿7N@Ýµé0NIH@OüÆñNJ@ËÈ"¶_x001C_]J@´?ôa_x0003__x0005__x0018_äH@`Vv_x0004_ÅwP@HvFQ#O@Î/_x0011_U1_x000B_R@èÐ!_x0006_æ@O@Kàáµ¾;I@9_x001C_Ç_x0017_¾P@Í±xÌÅG@_x0013_¿jù*_x001C_I@ááÓUõK@_x0011_ú§V|£N@¤á¯Ù­[H@Ç¸_x001E_P@(%SÛ_x0007_G@Së_x0011_o$nE@.#_x0015_¦ÚQL@p_x000C_u&gt;ÏJ@K2ñ²Õ­M@éÀæZ_x0001_!P@&amp;î#;FP@t_x0019_ÈR9)&lt;@Ë¡{_x001B_äJ@_.óÎN@æõ]´A_x0002_J@èè¥2J@&amp;_x0018_#"hßN@úSÁfo¹D@+&gt;Ë×úFM@%ë$¤_x0015_¸P@._x000C_[ïP@yþ®_x0005_K@%_x001E_C_x0013_xN@_x0004__x0005_Nydô}_x0019_F@2$0ªQ_x0014_J@5]zB·M@2u_x000F_E@Ô~[ÍÃM@)Zñ~³P@®¸,Ü I@Ìë³ÀñL@©÷§!Z:L@&amp;%Ð_x0003_©E@Ú÷y#GìK@_x0015_Ô`à[N@«Ë_x001F_{N@®Åÿ"£_x001C_Q@õ@îòèN@!¾­ç%sN@ýàBÙH@öc.Ê_x000F_P@U}}_x001B__x0007_M@,&lt;ðµ_x0014_M@_x0001_ÆÚôªóO@_x0015_)[Ó¸H@Rx³²ÍN@ÿ¨è_x001E_YlP@ÆO_x000B_~ÀÏP@²ù¡ÐËÍ=@_x000E_ÏB§CI@³Ø57@P@²f¥¨K@@Ùÿb¦ÂÔP@÷x_x0005_FJ@Î_x0002__x0004__x0006_bP@«áÜtKÚI@_x0003_î5YP@5qAqä_x0005_P@,ÜÜD@ÀØ_x0014_±®:@_x0006_¤_x000F_ûN@áÕ{­J@¸}rxÿJ@_x0006_B4)ªFO@¸'ÐÙ,_x0008_N@ôç_x001D__x001C_&amp;ÏL@79þºë0I@_x0008_=yòÎ²K@Á&lt;ëÿKM@é_x000C_û¨ÄK@Ø:KüðJ@mÉp[KÌJ@;ú¨_x0016_øN@_x001A_ª_x0001_,_x0003_J@ÀÄd8_x000D_ÉD@Î®ý¦lcL@Wä]_x0002_ðÝL@=Ð¿M@ó)Ç_x000C_6L@ð÷_x0011_'ÐBK@ç';n_x0019_I@!&lt;/ iK@}U¤qsP@´=7O@éÙd8iH@T¬_x0004__x001D_ÂýB@_x0001__x0002_Ô¹áY_x0005_ßI@¦s_x001C_OÕN@&lt;²©î_x001E_M@*·_x0017_k¯M@&lt;{lâD@t¾3_x0005_9L@MÏ_x000F_î_x0006_N@,Óm_x0012__x0018_M@Úß0&amp;ÍÑF@Gp²õd.K@Ü:(%±E@Î_x001E_½jèO@âf$øI@{_x0015_w_x001B_4K@_x001C_âÎYrP@D¾µ+@@@@âÞÝ±Ù9@Ùwµá%ÁJ@_x0019_`ëµN@LêBà_x001C_K@3_x001E_t1`Q@C=_x001E__x000B_âI@HÁÕ÷ÉnG@ä·û¿rM@_x000C_µ	_x000C_PK@í÷y$ÂJ@OKß_x001A_}ÉP@¦_x001B_×ùICJ@_x0006_¦/¾_x0007_=C@CØ_x0011_(C8N@C\Á_x001E_EÝK@^_x0007_õ4_x0002__x0003_[ºC@«:½ôG@.¤_x0004_º[I@à%öZ}7I@G5Ù_x000C_®¿B@°Ò_x0002_!rK@_x0005_Ö_x0011_1L@â_x0001_&gt;Ó©I@­Û_x001E_7D@Ý_x0017_§§þhN@u|_x0001_î_x0001_N@¢_x000C__x001E__x0010__x001C_I@©gI0I@Àx¿&lt;	PQ@Ê%N5	£N@·Ä2¹âM@©¾C_x0011_H@O«Ø_x0014__x0004_úL@_x0019_Îßì_x0014_Q@_x0008__x0014_³VKK@]Ãs_x000F_LJ@L¥'*±D@ò*ÓH@_x0006__x001E_ÀøLK@~ÌÏ9L@ÎXuz¾°O@Ü_x0017_Q_x0004_à0B@p&amp;Aê_x000E__x000C_Q@_x0004_*v_x0018_^C@ËëË=fQI@Â_x0019_1m£L@å.jQ.¬L@_x0001__x0003__x001A_ý·rÂG@s¯ê7ÍM@_x001E__x001E_.²õH@_x000E_lâÓrG@*1+ ®H@_x001C__x0019_ÙF7C@@?,_x0002_þ&gt;J@§ºù_x0010__x001D_L@U_x0014_©_x0015_ÜO@_x000C_[,æ`O@½'_x0002_c-2F@vOú»Q@rvºB:Q@Þó	j¦K@&lt;ð°MÛéP@_x0019_*ò4E§L@P¹&amp;_x0013_M@kÖK)õýO@çÅÅw¨J@»_x000D_2T&amp;P@InÞ\]öP@QJÿÿ¢_x0015_L@yÄ 8Ì°N@êðÿé_x0006_O@ö²n¶hÝL@ºçÎgAãM@ÀÑF_x000C_	M@G´Ø_x001B__x0016__x0007_P@T\0{G@ö;â_x0005_sL@eC,ì&lt;KP@OzñÞ_x0001__x0002_í!C@÷³]½¼_x0016_P@îfæ_x000D__Q@ÝÓåÖSP@r¹`b¿J@I_x0013_QÌ_x0012_ÇO@ö£)_x000D_J@÷_x0014__x0010_%uG@÷e%öL@ÓJPX&amp;N@h£_x001F_NdJ@%ÄñÅUJ@5i&gt;9áG@8JÈÔ_x0004_L@ XV:J@¾B£mQ8@¯_x000B_ÚäSR@M±ÝÏ{þH@³_x0006_­jÒP@wJÅÙ5J@tÜÛ`#E@Y-vÒ(oP@CÖ_x0006_Y*I@¡_x0002_!ðÓ_x001B_Q@6ò{w_x0011_M@Íû9ßÏ_x0019_P@Q³_x0003_.²B@³_x0003_&gt;QSOK@ÿÊ,.!sP@ª)\P@z_x001A_à½óZM@_x0017_qOèkH@_x0001__x0003_Pz_F|VN@Ê_x0006_Û¶_x001F_Q@	ò%ä¢|L@a h_x000E_EM@0¤P\HÆG@æZvâG@KØ }ñO@ëßÉ©¬3L@j[9¡ÑL@(_x0014_­&lt;%#F@îRî,­M@û;ñÇ%Q@^_x0005_iná_x0010_P@_x000F_RìéX_x0011_P@1&lt;8_x001B_¥N@*¤&gt;ehLK@_x0003_Vîe_x0018_3G@øî\y_x0007_N@îCÎW_K@ÚË¨{ÛFP@«_x0017_³K@Ç/&lt;'pN@xD=_x0011_^J@\_x0002_J@:Û'®N@°Ñ,æªMH@aO¢+@´I@U±Ì^N@ÓòÈÐµN@j§^5ðVL@»_x0004_Z¶XhP@=G|_x0004__x0005__x0007_M@ñ¦ägtVI@ 9õUhøG@mdÙ½_x0007_¨K@B0ÊÊøK@Þ²ÇÆüA@ÒûÛ(þL@¥´jF|ØM@¢HÑMÛñP@[ù(PóI@æ@ÕþP_x0013_I@Æ¾Ðø¿M@_x0007_5þ¦ü´O@*%Úó|M@¹Ô_x001A_ÌCÖO@¤¡é;µL@_9M¯a,B@`_x000E_éÀP@8ènÚYG@Ç8â_x001F_N@_x0002__x000E_cnÖõI@ä}iãFK@Öf_x001F_OûP@?î@XO@fÖDëeIN@îÙ¼¿WG@¯3c_x001D_Q@~`×1EP@¯Û/?!êN@Õ_x0019_b·²O@_x0019_£¨PÈ_x0015_M@³&amp;_x0001_U_x0003_ÁC@</t>
  </si>
  <si>
    <t>8ace859e291701428e3dd4702db87967_x0002__x0003_·O_x0013_ÂP@ÈúòöÊìN@b_x0008_£_x000F__x0004_ªC@Q_x001D_[ïÐ&lt;@_x0005_hÃ¿KgL@-&gt;§§:üO@Ê]ü°mA@ø¼ÚM@ÑPÍùwQ@0È wÅJ@õÀÆÜ_x0015_¦N@¢ê¥ýnM@õè_x000F_æN@_x000E__x0016_;ã_x0006_L@&lt;}ÐwÉK@¸þl_x001F_&amp;F@{â$¸_x000F__x0019_=@_x0018_sLyöLF@«_x0007_g&amp;eÖN@&amp;:{*}D@SÌAEñO@v|_x0003__x000E_ÙO@ä¡_x0017_Z_x0019_cF@þîH¾ü½R@ð÷Ðù,èN@Ré³n0K@÷_x0018__x001B_Æ.äK@êèþX²»K@y_x0001_O_x0001_*P@,öQÿ§WJ@Ì¥A¡VK@IËøÏ_x0003__x0004_=èD@Þ¿ÔP@Ï_x0006_=ÏîCO@_â_x001D_3ätO@v0"/¡J@¤Ò\	È²I@rQ¯ßF@äìÖ9_x0018_P@ñE-ËK@¸êõyÍéM@õß\XK@&gt;øá¢_x0013_Q@Qã1-QÐJ@lÿ³~K@­B_x0003_îN@_x000C_1=ý7K@®pãÎM@ÍG»kÉJ@[¶xîRN@y%+PÕP@¢_x0011_DóöO@úF_x0014_§òJ@|ç`ïîEP@_x0010_mW_x000F_L@££èW¶D@VÄ÷&lt;wG@R_x0001__x0013_ª_x001D_KR@ºävw_x000C__x001D_N@_x000F_m½M__x000D_K@Âì_x0003_B_x0002_H@_x0007_ã&lt;º×N@8UÄ¿pJ@_x0001__x0002_L"_x000C_²JI@+_x0003_iòãUP@ëÏyrØëM@´÷!éQ@¤_x001E__x0006_ñdP@Î·Ý]_x0014_C@pa|´R;@4{²·2º6@¦q5Ù_x0002_I@_x000E__x0003_`þN@_x000E_ÁâÚdK@*~övM@É-jq$_x0005_L@_x0010_ÉÃmèQ@_x001B_q#õJ@_x000C_J¦-âÞM@¤_x000F_)é	H@@¿_x001A__x0002_µ_x001C_P@$h)ZoF@(¤î_x0013_ÐM@û÷9²c_x0001_P@*°A¹æcN@ª_x0004_&gt;_x001C_ÒRN@ïQã4ºB@Ú1¾¾E	M@¢©j½ÖG@_x0006_O_x001D_Ê¿^B@¸båãL@¤{h1_x0006_P@_x0012_TùyÔP@,+	 RªJ@X*C_x0001__x0002_ÜøL@Á¼Éò©N@Èxñ/B_x001F_E@Râ_x0001_[ÃI@¨-ÒJæC@Dws&lt;ÛuL@Yo_x000C_o=J@1ø¯)_x001A_÷M@¿o_x001A__x0010__x0010_hL@ðâN_x0003_d_x0013__x0005_@¬$&lt;ÿÎ{M@ó/Ê«jL@×%O_x000D_P@úÓ)BH@_x0011_ÜÃ#®L@òP_x0006_öRP@_x0018_H'J@qÕÌ«^µI@ëða_x001F_tP@ÓÉ0UN@o÷ HVýP@_x001C_,_x0007_f£éL@ÚÓ_x0016__x0012_ÞÄM@1Ìêr_x0017_Q@_x0018__x001F_¶E@Óé-L_x0016_L@¯Ú9_x0012__x000B_N@Ú&lt;SN_x0013_¹I@©_x001F_Èoq_x001D_K@JªÆ_x0017_®_x000C_L@º÷lN7K@òòIJ}i5@_x0002__x0003_æÌæX½L@Ñ¼rvPôL@_x001B_R³Ý$O@ Ei0_x0010_ÙG@èÐô_x0016_-J@¨I\Ä_x0013_Àm3×k±$K@7ShÃ6O@Õþ#LnK@g_x0007_þ¨A]I@ÍQkÛ&amp;òO@Ë\3åyN@Évm%ú:K@1_x0004_³_x0013_Y_x0012_M@´i]¨ù°G@&lt;	m_x0005_yQ@_x0002_éCz[¸I@ßW|_x0013_¦_x001F_K@Æ_x0008_v®ñJ@Àµ_x001A_P¯C@_x001B_¶_x000D_þI@XÐi_x001F_é2N@ÁÆ|czZD@¿èü_x001D_bÚL@(ç¡üúEO@fÅfvO@îÁÆñqõO@/ë,ô_x0014_L@&amp;$_x001A_»ÞNP@ÕÜVTý¤P@Ûmó[ý_x0012_Q@o_x001B__x0001__x0001__x0004_Ì§J@.QïîVvN@b_x000C_drÔJ@_x000E_Þ©ýi4K@ÅÓì_x0012_é_x000B_M@-·_x001A_(³åQ@eS=ø_x0003_O@Í;VÌ+Q@fP»MÁK@hÐ×&amp;L_x000B_P@GS3ÿ_x001C_\N@_x0018_Å½ÌÈLM@&lt; Ý4_x001A_N@ÜJ).­à?@_x0007_-9U._x001D_K@þf_x0004_½ùÊD@Ë`9_x001D_rQ@jb´_x0015__x001B_P@8%._x001C_¼âB@4H-ÚE@È´ñbuU@ÙE6_x0011_,ÅG@ðßv_x001F__x0004_H@.æñíy_x0002_N@È!hExP@Ú$Ã©búI@Êåß[+ûI@i¡NGrÛG@*_x0006_òåvF@«È¸UH@PÓ«ûBQ@á_x0002_¦s_x0017_¯B@:;ß?ï TG@b»ÿ_x000C_øÀO@[ºéG@_x0001__x001A_::_x0002__x001A_::_x0003__x001A_::_x0004__x001A_::_x0005__x001A_::_x0006__x001A_::_x0007__x001A_::_x0008__x001A_::	_x001A_::;_x001A_::_x000B__x001A_::_x000C__x001A_::_x000D__x001A_::_x000E__x001A_::_x000F__x001A_::_x0010__x001A_::_x0011__x001A_::_x0012__x001A_::_x0013__x001A_::_x0014__x001A_::_x0015__x001A_::_x0016__x001A_::_x0017__x001A_::_x0018__x001A_::_x0019__x001A_::_x001A__x001A_::_x001B__x001A_::_x001C__x001A_::_x001D__x001A_::_x001E__x001A_::_x001F__x001A_:: _x001A_::!_x001A_::"_x001A_::#_x001A_::$_x001A_::%_x001A_::&amp;_x001A_::'_x001A_::(_x001A_::)_x001A_::*_x001A_::+_x001A_::,_x001A_::-_x001A_::._x001A_::/_x001A_::0_x001A_::1_x001A_::2_x001A_::3_x001A_::4_x001A_::5_x001A_::6_x001A_::7_x001A_::8_x001A_::9_x001A_::_x0001__x0002_:_x001A__x0001__x0001_;_x001A__x0001__x0001_&lt;_x001A__x0001__x0001_=_x001A__x0001__x0001_&gt;_x001A__x0001__x0001_?_x001A__x0001__x0001_@_x001A__x0001__x0001_A_x001A__x0001__x0001_B_x001A__x0001__x0001_C_x001A__x0001__x0001_D_x001A__x0001__x0001_E_x001A__x0001__x0001_F_x001A__x0001__x0001_G_x001A__x0001__x0001_H_x001A__x0001__x0001_I_x001A__x0001__x0001_J_x001A__x0001__x0001_K_x001A__x0001__x0001_L_x001A__x0001__x0001_M_x001A__x0001__x0001_N_x001A__x0001__x0001_O_x001A__x0001__x0001_P_x001A__x0001__x0001_Q_x001A__x0001__x0001_R_x001A__x0001__x0001_S_x001A__x0001__x0001_T_x001A__x0001__x0001_U_x001A__x0001__x0001_V_x001A__x0001__x0001_W_x001A__x0001__x0001_X_x001A__x0001__x0001_Y_x001A__x0001__x0001_Z_x001A__x0001__x0001_[_x001A__x0001__x0001_\_x001A__x0001__x0001_]_x001A__x0001__x0001_^_x001A__x0001__x0001___x001A__x0001__x0001_`_x001A__x0001__x0001_a_x001A__x0001__x0001_b_x001A__x0001__x0001_c_x001A__x0001__x0001_d_x001A__x0001__x0001_e_x001A__x0001__x0001_f_x001A__x0001__x0001_g_x001A__x0001__x0001_h_x001A__x0001__x0001_i_x001A__x0001__x0001_j_x001A__x0001__x0001_k_x001A__x0001__x0001_l_x001A__x0001__x0001_m_x001A__x0001__x0001_n_x001A__x0001__x0001_o_x001A__x0001__x0001_p_x001A__x0001__x0001_q_x001A__x0001__x0001_r_x001A__x0001__x0001_s_x001A__x0001__x0001_t_x001A__x0001__x0001_u_x001A__x0001__x0001_w_x001A__x0001__x0001_ýÿÿÿx_x001A__x0001__x0001__x0001__x0002_y_x001A__x0001__x0001_z_x001A__x0001__x0001_{_x001A__x0001__x0001_|_x001A__x0001__x0001_}_x001A__x0001__x0001_~_x001A__x0001__x0001__x001A__x0001__x0001__x001A__x0001__x0001_ù\sêTHK@áTÐà^H@ÊYwKi§M@ãh&amp;!%NH@ÝÒ|èÅM@Û*m²ÙC@ kä	_x000E_4C@ÔåºLK@Dé_x0010_E/8J@S÷¾»aöN@ S_x0019_R³L@)+WÃ"yJ@ÿ	=ýRF@Á!¢N@L"UBöF@P.MçùcJ@ê_x0006_ÛÓ/GG@­§ö¦ H@_x0013_^s_x0002_üºF@_x001A_IælF@_x0013__x0003__x001B_¤±A@oø_x0018_§_x000F_ÔL@HD_x0006_As:F@ªM,ë_x0001_F@_x0019_¥MÎ	G@gX_x0007_É_x000F__x0005_K@FÒ¨IÒ_x0005_Q@u&amp;µë_x0001__x0004_ó_x0002_G@%¼û·ð_x000F_J@&amp;Ð¤J@îR\lZëF@*»tú/mJ@ê_x0005_qfÀ_x000D_H@zö`'z.F@È18y-ÜC@lÄ¹ÜH@1ð_x0007_¹þÌE@´o-ÆRE@ä%_x001E_n»·J@ÎG¾/ÛöA@çà_x000E_®ÀK@Pd»Ä@@ÐV*ñJJ@%ýRÖ'êK@¯&gt;E_x0003_Q@Ïv¸ÉÓ_x001B_A@R_x0007_²®¦G@Ñ4_x0015_Ï£_x000F_K@ª;}µìµ@@òCÛýTúH@¶Jc«|H@µÇ_x001E_u_x000B_J@4b¬k_x000B_E@&amp;¼¥,£%L@Àm$!·N@,$_x001B_c|F@-Ï¤¯oªI@¹?|ØLI@SvÄù/JF@_x0001__x0002_A­ÈlXÖJ@_x0006__x0006_7ïE@_x000D__x0007_é&lt;ðqM@&gt;EäI@I*­G_x0012_xG@7xîP_x000C_B@¬Õ_x0013_ L@ð!ÃR¯_x0013_A@q&gt;ÄÃ7}G@&lt; «ÿåüD@_x0010_è²_x0001_PÎN@&amp;ò|öuãO@Þìi_x0018_±R@±-û J@`_x0012_ÜÜ_x000D_kG@(ç¾_x0005_æbJ@Ì¡Ñä¼ÂH@*%&gt;MK@:e­_x001E_D@_x0011_»G»GÿL@Q_x0014_´_x0003_±#J@ü©mó_x0008_I@FÚ_x0010_ÉNýE@_x000E_ù©ÖN@¤{WeL@&amp;òh&gt;¡E@êPBÈ_x0017_D@_x0001_#õÉ|E@)¹^®×GN@5;_x0013_³_x0013__x0019_L@ü	_x0003_)Ú_x0003_K@J=_x001A_Å_x0002__x0003_JvM@¡¬_x0018_î&gt;E@º³4_x0013__x000D_ÓB@_x000C_"SNêC@ò¯[_x0005_ì#E@ê+Òô8¾K@²-'ÖÞJ@Büzÿ_x0001_CB@vÓ£!_x001D_J@_x0003_ØÛÃ/_x001A_D@àÉ(ù&lt;@¦MQ@cH@AÒ_x000B_i¢ÔK@OTØÉñ K@§_x0012_èsù_x0012_L@)ïÓR4I@j¤kÙD@ ±o¥B@d)æ}mA@´_x0018_³_x001B_DH@O_x0002_ÇèG@&amp;ÿ¯_x0003_}TO@Ç_x0010_z]lÁI@_x0002_öOUB@ÆÍ_x001F_èÏK@!nmà_x001E_IG@µ!ÔFsI@Âùh"ìüJ@ØVãçIM@L%ú)Ã@@Ü_x001C_c.XpN@ËÈWý%½M@_x0001__x0002_ÓDPv^_x0007_G@÷ö¦­K@zsa_x0008_K@_x000D_±!D_x0018_TO@Lñ¨O|J@~õ;¯ÞH@¾_x0007_%hÃG@(Ba}¤ J@¦Ê¸Å_x0018_ÇP@0!,Í¤M@8gyö?@¹m¸©EN@qù_x0016_ö¨B@ÿ§	j_x000C_wB@Fé	_x0003_M@@¼UÿiK@_x0013_F³_x0017_¤OI@7NIW¤I@ë-R9&lt;ºE@}_x0006_&lt;EdP@kÝ	þÜB@|Z¯,M@U±æ±ÓÙN@TÞmü_x0019_K@asôÿ2|M@ñÑL©O@ËÌÎ&lt; |I@ßÏ¢âËL@¬Æ¢_x0019_gÝH@bfÇhN@®únÐAøJ@¿åµ8_x0002__x0005_vA@_°_x0014_Y¯J@_x0002_Wü)dK@n¶'_x0003_OJH@áKA±_x0007_Q@éÅn²9@âdêSJ@í+·Ó{H@­E_x000B_«W´C@_x000F_?/#_P@T^_x0019_ë&lt;C@QTjZF@)ØÄªöEI@ý9ßF_x0018_¯J@øSS._x001D__x001D_C@fýD_x0014__x0013_.N@ãB_x0004_HL@Yr_x001E_÷¦@F@Ú£&lt;ÖðJ@(Rw1¦åD@½PP_x0004_ë?D@U_x0002__x0008_éK@÷Xm AYM@_x0014_J$_x0012__x0001_´P@_x0002_À'æj5A@ÒÛèÇ0¦E@hÙÎlA©L@9ãÌ&lt;8K@Näí_x0019_eN@2ÿ qkG@#kÄµ-G@_x0014_ÝøPK@_x0002__x0005_¯ººÅD@o½¹!J@_x0003_¾(âç`F@/]Ë_x0010_%hJ@_x0007_mòèI@N1ZÈnàJ@Ìq·87´K@ÃåF.¡ùM@`#ñNùD@h¾IÎL@ßMÍìÐaD@¸l¬ÖOP@«@_x0015_ô#EJ@_x0008_ö_x0002__x0001_ç6M@Ê:óH_x000C_½D@p_x0014_P×H@ë5&amp;&lt;yC@økW³î-F@?üî_x0006__x001E_N@Ò'et_x0012_K@gM_x001F_ÛìIH@*_x0019__x0005_úXH@søtå_x0004_ÏG@)_x000E_ÔÀÖ_x000B_E@uN»;»_x0019_E@_x0018_Ò~:£A@8_x000E_2gìB6@±æy9H@§ôùZL@C#_x001A_ä'°G@ÚKéG#ËN@ÞY_x0015_²_x0005__x0008_K_x001A_P@iÙó9@_x0004_h¶4Ö°H@_x001B__x000F_ÿçªòN@_x001A_º\*ÏC@_x0005__x0006_¶úyOK@_x0008__x0014_üuÏïF@_x0012_Kb_x0005_j©I@ÓI_x0010_¨©K@³bPÃI@JIÁÄazG@?Î_x001B_ýUN@uþhÊé_x000D_O@'ïo´/®B@S§ _x0010_üE@rÊ_x0002__x0018__x0012__x0001_D@jí:¿Ü7E@ÊÝb_x000E_dO@&amp;_x0007_b~D@1núC._x000B_&gt;@¶í_&amp;M@s_x0016__x0019_eµYH@¬v°ætN@Uª_x0008_tÐG@/_x001E_Ó$3M@|pëLÂfH@ _x001F_?AfD@^:©\Ä-C@¤n_x0002__x001D_H@£5_x0005_DÄL@5u¢ÄpM@P_x0017__x0003_{_x0008_I@_x0002__x0005__x0002__x0003__x0001_G¨M@`¹_x001E_ú_x000F_²H@¨_x0004_ø_x0012_7Q@øA¯_x0005_ÞD@Ê1_x0019_@{uD@ß7L@@_x001A_lîÈç@@uÔSÖ§K@æT_x001C_:è_x001B_F@_x0018_~²(ÈO@cç©KóG@^`	õúÐO@Y""_x000C_¬XI@_x0017_TÉ#D@î9/wM@ôãÿoÝrJ@Q¬©ï?kJ@A:ZZ_x000B_O@¬¤`?PüH@° Ñð'ÿD@£!ºî_x001E_jI@_x0001_Ü(áp_x000B_D@agZ_x001F_L@Ð¶+ÆL@_x000D__x0011_ç¼_x0001_K@QÎ?_x0015_6H@=0â6jK@2¤ÑÒçK@@_x000C_îÂVP@³ + Æ7G@è¢ÑHvØL@¯[y_x0005__x000C__x0003_N@	_x0006_5_x0014_¸îK@ö?OÇ¥¥N@át6å~_x0007_J@_x0016__x001A_¾©_x0003_/J@íbFGrUI@·¢_x0004_9ø_x001F_J@ÿ"ÙÃÌkI@í_x0016__x000E_ÎjM@àfU__x0003_)I@0_x0018_  'õD@S¶ÅÅE@­û4}ñ_x0007_I@_x000E_SéE_x0018_üD@µÙ°=w|H@_x0016_C_x0018_ß½JR@ÜsFýßH@Z_x0001_ïuíH@Ô_x000B__x001A_&gt;L@²ØTÚH¹D@äÄ"öÞhL@½¿LôµO@íèªjãªF@EªØi#_x0008_M@l_x0018_|_x0002_UA@fB&amp;_x000E_ÙG@ÇÿÊ_x0016_DG@__x0002_[k`ÖO@»tD»úöE@,t_x0018_8ÍL@_x0006_æáÅJ@°ÏÒ¹â_x000E_F@_x0002__x0005_¶ìÜ4nP@gP/fB@æõ?ÿQI@vbÔÀÛ_x0006_D@_x0005_ÿð?­¹N@Æ¸ÃE@¾d&amp;à_x0014_F@É_x000D_íE_x000D_L@ø±_x001F_¶&gt;@_x0003_J;-F@3Y³óI@ð_x0002_Í±_x0014_^D@gxú_x0018_?@ãS2&lt;Ð_x000C_G@Ý¤0©\G@_x000B__x0008_ªðH@ÁVÙ_x0001_IQI@¸fEB¸üO@'ÜÊ¡¸I@ØÖY°åPF@õ¹ ~Ý"L@¡»ØyðÞE@Ë6Ý_x0005_ÌL@_x001B_{I_x0004_ õ=@(;Ì¯ß9@pÌ(º¤J@ë-ìI@ÂÛ)_x0016_6K@iLxèÅN@§üy_x0008_´çO@s°Kô_x0016_P@ch_x0001__x0002_ä¹F@V:º2P}C@._x000D_ÏoðF@_x000C_D_x0018_ëP_x0010_K@¬Ý\"AD@a§ðþ#;M@äò$zI@àH§_x0005__x0005_H@ÂF¦K%)Q@ ×ÀÃÈ_x001D_Q@Õ;ç_x0016_$G@×_x000F__x0015_åê°M@êÕMú°K@î²B@	M@jãTeáI@i½²rqK@2âDÏJ@Ê_x0010_&gt;Þ])L@µ_x0003_®á£F@ÍP´þà_x0012_J@_x000D_¦¡¥ó@@'_x001F_"-_x001E_M@?YgÕ/R@0uõ×ÞO@º_x0006_\|C@%Ü­['G@_x0002_+_x001D__x0006_cÞ&lt;@_x0014_ÑmøR@ë°¦â²F@5|e8B@Qªwº_x0006_K@]¼ê_x0011_M:D@_x0003__x0006_Ûµ{êôF@_x000C_ß?ÓoMH@D_x001C__x000F__x0018_J@_x0001__x001E_÷öCØJ@ä_x0006_f@jC@D_x001A_m_x0002_æ7N@Áó7qP'H@Ò½§Xí×F@ª_x000F_80ð¯D@HwÑ[¢6C@ðè³ÿ?@_x0003_óÖÙëH@_x0011_X&amp;ñ3þF@u»ùÎ7O@c¼&lt;ç×L@.?Ú÷ÇÍM@3_x0006_È»òWF@úy_x0004_T7J@Õãö_x0015_L@I_x0016_ÝþÏ_x0003_J@m_x001A_VàîKJ@ãæU.èH@_x000C_ÎåIÐL@8&gt;¼2ðsH@z# Å,tH@Ð_x0005_÷_x001F_-¦F@ªfDVÔP@_x0004__x0019_ÚKk}A@Þù¤:+CL@L)ïÇHP@®¦o¬ßK@ûK¬_x0011__x0002__x0003_ÄH@¶øÜàó?L@_x001E_'¦ÅÔ!J@fI_x000E_áFsO@ô_x0010_$4«M@À¨Qâ_x0011_bJ@dX&gt;I@PKø²ªFN@_x000D_r7ÀÆK@ño_x0015_Ó^_x0003_J@]_x0017_pJ@Æ0uìÖ%D@~)_x000D__x0014_jÍC@ÊCÊì¿L@ßª&amp;6¢P@_x0012_±»àP@`0$F3-H@4	fXQQ@n±_x0001_ÔãqH@Ãy-spÂN@¸-ÈTy+N@øÆþ_x0011_Ü0R@¦_x0008_DpR_x0016_J@á³ÛôJ@Ü_x0004_GæF@æZ¥7@H@äAx*H@ÑÎ0éGK@êTExÔ6@È¬ÝõiL@qóó)»;@1a1¹»bF@_x0002__x0003_Ú7çC_x001F_E@r!_x0008_I@Þ­ÉW8_x000F_:@Õ_x0019__x001E_*#O@`]®_x001B_` I@_x0014_);d¹iE@füE_x0002_Z_x0011_Q@ÖÞ_x001C_YýM@h0lDT_x001B_F@]f³P A@	Ýï¸¼F@r|³_x001E__N@£LçûÊC@èî'%]&lt;B@iµM_x0005_¥_x0001_G@/|²¯P@á_x0014_òL_x0005_G@/D_x0002_7@XÆ"ÃM@lÎÓ=×÷@@ãV|I«H@Ãx$+òSN@%Àz¿O@$FýX·P@E/XbN@ëi_x0004_Y_x0001_TK@Þ gM,B@~Ý·_x0002_I@7E_x0006__x001D_`A@v'_x000D_Å¡_x0005_B@®ÊìKE@ºÃê:_x0001__x0002_!M@_x0017_÷_x0017_s´O@ßãn²_x0011_ÿ2@¦PlFNkD@Dü¢ÏÂ_x001C_P@ô6xH@K=_x000D_Û_x000E_¥P@î_x001C_ÿ¼/L@eYíL@S&gt;Fâ§N@A©ªD@_x0002_[y ÿJ@;/3ÓlzJ@@àdwL@_x001E__x001F_1ÐÁ*O@u8WÁ°I@_x000E_ÝqPPQ@Ð_x0002_0(YC@_x001B_{·*ÓÿN@©_x0019_SCO@ß*Í}YL@_x001B_;ª³Ñ}I@[1{ _x0004_E@|_x001C__x001E_Ê:H@ 	_x0008_GO@¡Êªò%sG@Óa_x000C_iv%Q@ivÏ	_x0007_ÓF@×oÕJ0yG@t_x0005_PFuòP@]BT"_x001C_R@´µf_x0008_5¿E@_x0002__x0003_ð`:KØ_x0015_R@_x0002__x000B_I*&amp;pQ@HÕº"ÛC@T=ñ0FB@¸\ÚÂäÍB@¨\¦üE@R.ã_x001B_P@ä~_x001F__x0005_@@Aw§[_x0004_I@GÕ_x000F_ÏG@MÅÃñT O@hX«_x001A_Ä_x0003_N@_x0011_g\_x0003_ÞÁE@Ù757ð*K@¦ëúó_V@@ãõ&lt;,¾N@=£Ô(_x0001_N@æ"_x0006_ïc_x0010_P@âUà,{ÅB@Lju_x0019_L½P@nìÆ÷!ÀD@1_x000D_S3YN@_x0018_PäÛ¨H@XY_x0004_¿'SM@Òhú_x0017_´2F@F|Ztê·E@;}WÜú±N@"_x000F_4°4&amp;R@#º¢_x0012_Ä«I@§{ê&amp;1~G@.u3Ê_x0018_õQ@_x0016_ïZ_x0003__x0004_@!Q@ÙQ_x0018_4`üL@CÚ´ä~$A@%-¯_x0007_N@ê\&gt;6RB@í_x0010_°´_x0003__x0001_I@*[wH@gõO0xJ@Ý~¯g©G@ºÒ&gt;­êO@	ÜIÓ_x0002_#@@N÷Û÷iH@®$±GI@Gb»_x0013_F@Ëó3C@®ô P@%¾bBøÙP@_x0011_¤D[ýS@éû`Ú1B@²C_x0002_ÿJ@b®ËÍ_x0019_O@ù×«¸ I@_x000C_+«_x0001_þL@__x001A_¡_x000B_{G@_x0002_}O_x0005_ÈP@,Pei_x001C_A@_x0015_Ù_x0014_ZðG@ý#_x0014_öéêK@¾¿¶âä·B@ú~_x001E__x000B__x0017_I@ðd,5Ä_x0010_L@&lt;0gûuC@_x0001__x0002_ij_x0015__x0006_ñ­M@°T5k!H@GðhÐF@è¹ô\_x001C_ÅK@ºRrv_x0017_Q@7]_x0005_bw_H@¼²ÔórÅF@_x001C_±qå©E@6Þb@µC@^å#QG@(jäÎ_x0016_K@â´©ÅP@¢ü_x000D_õS¥L@Õ·=ûe L@_x000D_EiüæL@LB_x0015_6]eI@ojM]I@ôýÕ¯K@_x0001_v_x001F_æ_x0019_õI@­ØE_x0018_uJ@jö¨H¡L@Þ°°1`ÛA@ÙòÇt´A@¬ÞºNÄ?@^®Ý£&gt;'C@_x000F_¦Ø3&lt;N@©³§BQ@;}S\øS@j_x000B__x0012_«_x0012_âB@o#!_x000C_§J@òVo_x0010_@@ØN_x0011_@_x0001__x0002_ï_x0005_I@×,HVÇE@"ªUU²8O@Ð:øÒÛ;R@p_x0018_ëHÅrM@]ãí|F@^ç¢_x0010_Ú©R@)_x0017_Q§_x0003_ÈL@_x0002_mTF@6TíêD@l«l¥çúC@ÕVòx\ºI@¸w±ï1K@Kf_x0014_"G@ Ï_x000E_µWH@$w!¶ÛI@6ØfkúN@«Ò_x0004_¾_x000B__x000E_J@DaIwZQ@¶a´r&gt;D@0_x001D_Ah[E@$ ?C@D.¹ãc»P@ÌwßA@Æ_x000B_T_x001E_ÚóM@_x0003_ wa&lt;@L_x0010_àã¼~I@yâ/·`H@Î#té÷D@N4_x0006_=;0@@ @j&lt;×M@Æ¤;=éN@_x0003__x0004_¼ AôÛJ@&amp; _x000E_ZFfL@1A%Òê±A@_x001F_tÂóD@Í_x001A_ÉÛ8@_x0003_/íPÁL@qÉ1á¿=G@¾bî6_x0016_F@_x0004_ýM	0M@ðplÀR@ááÂL2_x000D_F@dÁÄ"8P@_x0008_Ò·±îG@zËaL_x0005_C@:)±ûG@@/Ü_x0016_aL@ØX­t÷P@kü_x0013_Ñ_x000D_&amp;P@ØXý´_x0004__x0001_J@ã_x000B_ÏE@vÝÖ_x0002_ásO@)\_x001C_ÄAC@$+	/ÍaP@sP©÷._x001C_L@_x0005_ÈO_x0013_Â_x0006_H@	Î×Ø÷_x0019_G@já_1ï¹A@Ø¼uh_x0016_O@½y$_x0012_C_x0010_F@_x0018_lAUø8@y_x0019_ØY.D@íÊfq_x0003__x0005_âÔO@_x0012_n_x0001_Àê¾Q@zcQ@î®&lt;äXJ@/_x0018_eº³L@æ_x0006_ë]ÑE@;%äºÎJ@Â:ôê_I@.ÿ_x001F__x0002_6òD@ÇÈN+E@¾_x001C_Ø÷O@j_x0004_Gé_x0016_«C@Y%ïôóJ@&gt; |´H@ÂÁûý_x0003_I@î±'_x000B_Q@]o¨àM¼H@qøøÎ_x001F_G@"|[wsF@¤§O_x000E_¶_x001B_Q@Æ,_x0017__x0018__x001F_F@h4"ãH@z¾Ç_x0011_ÀI@Ô_x0016_×ô+J@ìÐ=_x0017_±ÊJ@_x0014__x0017_6,±òD@Uoöh_x000B_&lt;I@ÃCõOmgJ@;ZÎÑñ?@_x0004_V²{_x001E_2P@ +fJ½H@_x0003_?RõÜ S@_x0004__x0005_¡¥æÜ_x0008_P@h	+öüH@_x0010__x001D_:Ù_x0002_ÅM@ c_x0018_&lt;O^N@çE_x0003_¿Z6I@M	hNz­I@È_L_)N@ÿ0	µ_x000F_H@eÀ$¢G@¹7].L@Z{Á_x0014_²M@WÉk(J@"ü§alJ@¶Ü_x000D__x0010_O@¸Ê4ZP@_x0010__x000B_À_x001C_¡¶M@5`Iz_x0001__x001A_L@ £YÈ0ÖD@û#G'îA@¤BòK@Ý¬ÙÁ_x0017_\G@b_x0008_wlÝC@jÜ!Û/ÕE@ô$¤ùÏ&lt;@VÄ_x0005_¾Ë4O@{åkP@¨~½BD@¶ó&gt;e_x0014_ÓD@?Í_HB@Á4#Ñ¿óC@vrvç×I@Ë¯¨¦_x0004__x0006_CÔ5@»ö_x001E_ª:M@x_x0014_kÀ?ñL@+V_x0017_êN@_x0008_ã^ö/F@Æ_x001A_ØÖa#K@bØ_x0008_­i_x0013_K@¡û»®_x000E__x0002_M@©&amp;ø_x000B_e_x0017_K@n_x000C_Rs_x0013_I@¡²[ðþ½P@â`&amp;ù­A@i]òõI@AXò_x0003_nK@X­.ÑøKO@ÇÞ?ÍxMP@j}_x001E_Å"³C@NªF1_x0013_ÖI@²Ï©º_x000B_I@¶8ÔqFNM@I#lçöM@_x0019__x000E__x0018_næßM@^_x0003_Iz]êQ@ËF_x0004_Z_x0001_I@ö,ª~öC@ÈCvkE@Ì¦éE¼`P@ï|È¬KH@Î_x000D_uºeJ@¼(æýgBK@ÉwV_x000F_ò=I@s¡R(_x0005_ÙI@_x0001__x0002_ _x0004_u¢îÑJ@ÄutçÑK@ÎÕh_x0011_zL@×Ë"D@_x001A_þØÒ_x000E_¿D@èäÛÝm+P@_x001F_ZÔ/*fM@_x001D_}æ¯Ä7L@_x001F_åìæ_x0013_L@º_x0001_Ñè2_x000E_M@î)ÍêæqL@«qüyÔ2P@ðNöÑ_x0016_C@p»äT_x0012_P@d_x0014_¤¥&amp;_x001C_E@_ _x000C_ý_x0003_*M@*Y¸7À_x0018_9@P¤l*¨ÆI@ë­_x001E_Ñ_x000E_&gt;R@ýX1xñ?K@o´ÌÙÎ~H@u+¶¾N@7ÄùÒ_x0003_ùI@uÂ/¾jF@|¡K_x0008_M@#xÀzJ@^ã N E@ëj;Ñj'O@ó¶_ny%K@xe·Ê:B@î£&amp;éËÓN@ö÷XK_x0002__x0004_gG@;§I9ÔK@É\_x0002_O¨I@Øo:êH@õn«_x0001_·J@ì°îÏL_x000C_M@77Ñ?£E@_x000E_ªù@}E@ÑÜ,_x0013_ÚG@ù_x0011_ßÁ&lt;-K@¤vîaG½L@ëáu¦¸B@,Ä=Ð³DP@_x000E_çYdQJ@_x0010_i_x0006_F!W&lt;@ AyÝ¿_x0019_C@SÎ	m÷N@&gt;Hr_x0016__x0003_L@ä"TÈTC@Ïd² å_x000B_&lt;@Rù¤'_x001E_QR@c6²G@,WÎË9K@o¥_x0019_jA~F@¨ú¾y0éA@_x0014_ìÉâ¦_x000E_A@2TâµÐ^M@Ï£ÜÁ.H@J_x0019_|f_x001E_jD@Bn¶'_x001D_5I@_x000C_ô/_x0019_¬C@!E_x0001_p¼J@_x0001__x0002_&lt;B^À¥gN@¡._x0007_ÃÓF@®nq_x0005_ÈM@ðÍU·×îH@!_x0001__x001A_KT@ÒÝ_x001F_À`@@ô#©eYK@æÍº¥âÃI@UEeÃ_x0014_D@ÑRã{ÜI@0ß+¾ÅôP@¥ »xJ@_x0002_DT_x0008_úóG@½_x001F_¾q.øH@ÎÏò;UD@b_x0001_¯3J@ÚÆõÂ©M@_x001F_lo®M@_x001F_8Ì&amp;L@æ©,©'F@æ"U`±Ô@@ÇaÄk¬D@m_x0017_fþÚN?@/ôù¡DEF@%6ÉÉÇ­F@/!ßÏm'M@ï_x001B_¯ÜL@¢Ö_x001A_G_x0016_H@U_x0005_ÿR_x0016_E@s³?yC@Râ_x0013_!¾}O@_x0004_ù[_x0001__x0003_Aå=@EãQaÀH@Ë_do:jJ@²A"+G@á3_x0002_í_x0011_L@Ê7lZO@S'I(4ÔJ@§&gt;r_x0013_I@Ö_x0016_B!OI@¢ÅgaI7K@_x0001_Ê|Bï¼C@Fõ_x001C_þF@%_x0017_(¸ÜA@ú;×ïå´E@ÜºO`_x0016_ö@@=Ä[Hº¦F@»_x001B__x0014_ÖK@3¡ÄznI@ÞßhAyE@_x0012_3[ÿ_H@SÝ(;âO@_x001E_3Á_x0018_B@ÙbãÛÄI@è5	l¡+K@:¤1ÖÓxI@w8_x001A_,V»G@B_x000B_¬ÆÒ_x0012_G@ð}è_x0010_oP@S®,&amp;_x0004_P@+*ÊçE@¨È9{ìÞI@òlZ¼ÃßB@_x0002__x0004_ãWÔ{áD@_x000C_.'á±&amp;O@¬_x001D_pÖ$D@_x0012__x001E_*î³,D@÷¯ðK@_x000F_&lt;AnëWN@ÝY½ÛVSF@²Éo_x0018_À_x0003_@@ú_x001C_×_x001E_ÓH@PÐ_x001F_ÄqûH@¦ðî6ï%8@´D_x001E_Ð½F@åò­_x0001__x0016_pE@"I}AP@_x0007__x0019_¸_x000C_ËH@_x001A_îr7_x000C_J@ÿÌU¯³I@ÒÆ4P_x0011_pK@s_x001C_ÂÁç_x000F_N@rªq mE@Z7g	dQE@â&gt;_x0002_þ¸E@zî|G?P@Íô\È?s?@xmF%ZB@ÛÔnÀ®F@¾ëçÛ1éD@|k`[BùH@_x0012_çP§·åH@8P5 ¨P@§º"L&amp;E@é²$½_x0001__x0005_ÆÕG@¹6¦w1í@@[Cò­_x001C_I@O_x000B_¸Í_x0015_°O@F0Åý_x0001_C@_x0010_ü_x0014_bwE@Öl_x0014_I@F&gt;ª¿J@_x0010_t_x000B_Ô_x0019_ËP@×_x0002_îÄ­M@Þ*Â$G@=_x000C_µ_x0008__x0012_,G@Ñ£äzTÓP@²H_x0013_XÅÙB@lÑ?Ï\J@.-æùG@IU_x0011_³+_x0011_B@ËÌuõJ@OA¹@qF@_x0010_çË«ãH@úI~ìViF@+k0ËF@ïà_x000E_èkNL@_x0018__x001E_¯áDóB@Ó¨ó'I@o_x0003_íb2II@0Þ.´ÕI@3xî_x0004_ÄM@dûiÞ«=Q@lPå_x001D_à'E@0»5å»_x000D_P@Ò!Mò´0P@_x0002__x0003_C=`v_x0006_J@_x0005_åu§ëO&lt;@ 7ë,ØEL@_x001D_Ä['ãI@¼mNç²½K@rëÇv^J@_x0010_Y:úC@_x0019_ü«ÂM@Û_x0016_~#¼D@Î_x0018_Â»P@àýNa§HL@ÿ²à_x0014_ç®M@yÔ&lt;x½_x000F_J@ÎLÍ;2M@'§'ß_x0001_&lt;G@¯C6ÿÈC@«¡¼Ö]ÜO@Âáæ_x001A_Ü5E@k`ÿ_x0003_}P@R_x000F_ÜþBK@8*¤ÎPfN@÷úCzãP@?_x000E_Ñ+ÇkG@èêºx½-P@xfâUD@yÅZ_x001A__x0012_6@_x0017_Ö_x001E_;_x0002_ßD@vÙ_x000F_ÉûýG@~m]ÁÕôG@÷}Á&amp;ÂO@m¯_x001A_Ã¼ÞM@t¯Ì_x0006__x0007_4¤K@_x0005_0·õ`M@$:_x0001_ý_x001F_-J@ê_x0003_ö_x0017_¸C@Û®_x000F_æ$ÍS@ä_x0002_ÍÏìöB@°ûZ·szS@Òá§V`ÚN@A¸ëRAM@Úñ¢Rc²F@û÷G@ÀÒ'üK@hö÷zH@_x0016_Ö?_x0002_.J@ZCe±âH@PÏ=_x0004_R@S è/H_x0018_H@vÑV_x0007_9!L@V_x0011_nC³»D@m+¾_x0003_½MM@_8nÛøCF@1×:øtD@æÌo`ó_x0008_Q@2¸pg¬ëK@Â1¥5sB@°&amp;ã/3_x0001_O@_x000D_ÕOf1xL@&amp;Pó¶·æE@Ï_x001A_»Z_x0014_¥I@S,æä©WM@)DÜ0=_x0005_M@µ¸¿'E@_x0002__x0006_Öªøw_x0019_ÃG@û_x000C_H´ª_x0018_K@¤êø70õL@\Vx~f_x0011_F@_x0018_$g_x0010_¼L@éhz_x001F_ú#F@_x001C_L_x0004_©bëH@ÎJ:Õ4G@ITÚP8úK@_x0007_ºöå«M@_d¬_x0001__x0005__x0001_G@\ÇUçP@i4!b_x0007_ØH@zÒ,:K@;ÉöÑ_x0001_ÛM@qà3¤7I@-_x001B_UF@SpØmÅJ@+_x0012_Ù_x0003_._x001D_E@"°_x0003_[&lt;@p_x001C_ÿ^ä_x0018_=@ Ä'_x0012_l_x0005_H@ª¡±ÊlÞG@_x000F_£\¶âëN@½_x0011__x0012_¸4@@ÊÃçYÁDI@B{3ÝÃG@cønBÕWG@Ã_x0016_r_x0014_¢cH@_x0010_O,Û§ÃP@ J_x001C_dD£A@*Ndy_x0001__x0005_ÄhI@ÏÒE}ÌF@îJqdµM@c_x0012_	_éE@4³íÐoP@Ì(G&gt;=_x0002_P@÷n3o_x001A_)B@BMùïÞãB@_x000E__x000D__x0011_ý_x0019_E@_x0005_¯#GQ@¢[ý|-êE@äîÿéÝ)@@_x0017_rA4®PC@djÛ_x0001_~íJ@JN_x0014_maáG@-x¶5{P@ïLgQuF@Á_x0010_Ò_x0019_×~M@Àþ0Ô°©G@À_x0003__x0004_¸ÎjN@6_x0003_pbMA@®KSÝêA@|k['_x0001_K@¯býU½A@Î'_x000C_ÏÎ_F@_x001D_Ût_x0012_?yK@.e'}­ÄN@ihþÉÀG@_x0004_±_x001F_J'ØA@_x000B__x0015_YµÐ_x001A_I@saXC&lt;¾F@øÖ1j_x0016_G@_x0003__x0004__x0003_àVyD@"ÿ_x0013_	´_x001B_D@²©@L»9G@áÆ#E@7´Ærz_x0007_L@&lt;m¨1_x0004__x001B_K@ý=Ï~£M@ÄÏ6ÃDõG@_x0001_) å*=@)iw ßL@â,_x0013_rK@oØ.õ_x0005__x0006_C@þB°ÍsC@z`2ÃPI@_x0002_÷Â¶g&amp;I@w	@/;C@äAç¼¶P@}ß^ýA@¡_x000B_E5&gt;K@E:Iir±K@§Ó]uH@l]¾"_x001B_P@6£åÈ_x001A_C@&gt;_x001B_Ü_x0017_È_x001A_B@_x0017__x0018_É_E[J@_x000E_ìô_x0003_9HF@öò©9Ó"E@µW_x0010_r wG@kÕìÑÆJ@~KãÈº7B@CKÄ0fã@@ä -h_x0001__x0007_CKO@¯_x0019__x0015__x0002_¨G@RÓ_x0005_ù¹mR@Ô'(Û_x0002_H@Ä÷¥_x001F_diH@_x0010_q:§$K@(ë_x000B_&amp;&lt;$H@ §ú1[XB@ñÜøm[ºL@ªôOrèN@hò_x000C_H@{µfô\H@ì¼'_x001D_k°M@_x0013__x0011_-$kJ@_x0008_Õ±m_x001F_G@_x0003__x000E_Bn@@Ìb_x001E_L_x0006_¢M@ÚátÅ^òJ@túgÈý9P@ª_x001C_b_x0018__x0017_JP@Ài¼+IDC@¯0¹À÷F@ñ_x000B_å_x0016_?=@v_x0015_Ù#L@ªË_x0011_äTJ@3³Ê_x001F_zE@å6$mbAJ@h³q_x000D_kH@D#z_x0004_äJ@na_x0007_³_x0007__x001C_H@_x0006_{wU¹®H@\º_x000D__x000E__x0002_C@_x0002__x0003_YÕ¦À_x000C_»L@Ö	¶îG@bê_x0001_N¹J@_x0015_SEO&amp;B@ÿ_x0007_Ès.ÐE@_x0019_ÇRÍÙ]H@ÊJm_x0016_¤vK@ú³R_öxA@¾	_x000B_N_x0014_®Q@_x001B_1My_=@K×Àg&gt;tF@¸:_x0001_q¾H@1ï´ì_x0005_4H@*_x001B_Ø!_x000E_P@V4X×E@_x0007_"bÿ¨L@Å ¬¦uQD@#Vá_x0019__x000C_cM@íDbUX_x0014_N@ÜÉÿµ8G@øË÷øK@ù/âÆ`hM@ûßuàfP@&gt;%'4Q@l_x0001_}²Z½J@¼è÷[KM@«zÒ·K@$®ªl©D@Û[æù_x0012_úL@ÜÈ\Æ¸E@eB»kK@Õ.ðX_x0002__x0004_ìEF@.iOÜçF@°ÍGZÖ&gt;@Á®kÛq_D@° _x0008__x001D_pG@_x000C_÷t«K@tÏ÷.éO@Ì_x0003_1g_x001E_[E@_x0016_qÏ²±B@n÷®_x000E_üíG@±§tI K@ÍÛa¹_L@È_x0008__óíßC@çÈ.¡¥[J@WC\A_x001C_E@'_x001E_¸/mH@E^Kó`»E@àaQ&gt;ÇB@_x001B_[¢_x000F_pC@ö£NdÓÎD@Ê²îOmpI@Ô¸9îÿùB@MDMbP@_x0016_¢_x0003_ÊCK@!S_x0001_v_x001F_J@K¨ü÷PA@jãd­ÕØH@Æü­H@-nÉ^L@'Ú­«J@_x0015__x001E_üVâ\K@_x001B_S]`K@_x0001__x0002_¯±Ùä P@_x0016_g&amp;Ä_x001A_G@^´&amp;1&gt;ÀL@AÙK±DM@T_x0014_Æ2I@_x001F_üÍ-Ê­K@éIô_x0011_(M@_x001B_Îo°N¯G@Ö)F3§%H@_x0008_OCD@µ_x0014_ÊjF@OuúÈÀF@Ä/õE@(ÙQ4+cL@_x000E_â»°?A@lDÅ¿ùF@~nºQJ@2Óþ0E@vnÃèL@beGå8Q@n_x0017__x0006_MD@×Áî¹;ØN@ºØ4K._x0005_L@\¹ÇðÚ¾G@êq_x0012__x0016_DM@_x000B_ð»ÏB@ó§_x0003_5[ÚJ@âkãr¸G@_x001E__x001D_&lt;ù¬³H@ê_x0013_úø_x0011_,S@&amp;õ_x0018_¶G@/_x0008_z)_x0001__x0005__x0015_ÛF@¹âGc³H@t¨À-!ÞM@­D¯)ÒO@_x0015_Óí_x0001_PH@	GZ&gt;­K@µ3³öA@ÑI_x0010_Ú-lJ@oñ=_x0004_¾ãM@_x0016_ìp¡	ÔG@ü ÔókL@BÈQnPÚI@9ö_x000C_|dÐH@ßKÓ';O@Z_x0002_d*_x0011_FO@Þ_x001D_54·ñE@pãÅ_x0006_N@Ïáÿá_x000F_bK@£YuOB¿J@_,6BMóI@ú¼µÀÕwF@Ì¦¹Á_x0015__x0012_F@î¶KÕ_x0011_K@ìÙ+_x0011_F@v~abÞÍE@-,Nm ºJ@_x0015__x0003_mc@O@àì_x0007_+_x000E_H@:iå§ØÈQ@Btå²N@Ãwuà?@lß­V¨§P@_x0001__x0003__x000D_MI±!ÇN@É`ì»qHJ@-6Ké¯VJ@1$ÏH@l_x0002_Ü_x0018__x001E_I@'!Ø|ÝJ@.»â©qC@  8ë´2J@V&amp;)ÉKP@Mü§_x0007_ÒF@Kß|fHH@=_ø(rÉJ@n:u¾áòH@ø4E_x0003_îC@4¤&amp;òM@l_x0018__x000C_Ð×FJ@ëûÍÿ6L@;Ã°cWH@qií¬&amp;P@¡á*ÕAxA@S`9,ô¢D@GV`F¿òF@_x0015_óhÞJP@X|Ù42Q@XànÎ_x000F_¹K@`	R_x0016_²O@ßm\O@_x0003_'_x001A_	 %G@9_x0016_¾«Í_x001B_K@%ïIÚ%J@I_x0017_F®_x0001_ÊD@¯:êY_x0003__x0004_,_x001F_N@$_x0001_80ÊµJ@$¢_x0006_Áó¦@@³«÷g/K@_x0002_áÉ¸êJ@_x001C_Ûqì2P@½Ì¦¯GoI@_x001C_§¢-ËK@·_x001B_	Ò4uL@M3sOM@¨jRp;ÊH@R÷ÙO:/A@z@×_x0013_Q@O7ªþ_x0014_ÆH@DP_x0019_GP@ÐfvãC@@³¦uìF@_x0014_Ä¦X9P@_x0003_Êß_x000C_OgF@Ì_x0006_-}_x000B_ÏO@Ýí°¦2@¯_x0003_Lï¸F@Ør)J¶P@±W@ê_x0002_P@&lt;_x0004_q"iP@j_x000E_Èÿ%O@ãÂ_x0003_K[f?@×1ôË_G@_x0008__x0008_Ðç2_x0003_M@=à_x000C_`.J@ð_x001E_À²sGE@iû¯ÒY.P@_x0003__x0004_TRbuYC@sæTDû¥I@c±³_x0012_@@_x0003_wüxè_x001C_Q@_x0002_!_x0015__x0003_­L@è.MÇ·I@_x0016_æ ðpE@Dü._x0006_I@_x0013_ç;J¥F@L¹³å¯I@¼±GÇ0L@Õ*_x0014__x0015_ð!I@7ké(xM@=£±t»B@ÓF_x0011_¢çøG@ßë2èÔ2C@oºz_x0001_+ZI@¦7 [H@Zñ:ÜH@@_x0018_t¹)qH@_x000E_§?]õH@]JÍtñK@weaW_x0007_A@bU9|_x0012_&lt;O@[0«YÅJ@ê¹]Ø9N@5Þ{t_x001D_\F@AqÚ&lt;½P@¸:":leG@|ÇNWÆF@ å´gÍ@@(Ô4_x0001__x0003_OOR@÷aÍq H@¶¾fLM@Nï.Po_x0008_J@c_x000D_ÚçI@Ï¬kó·_x0015_J@cE/üM@8/q@5H@"_x000D_3UÕ_x001D_F@ªDÙ»êE@³¤·SC@­=;Ø£N@&amp;³Qy&amp; K@L¤ELC_x0002_Q@¸»´l=B@ÿUäüýJ@â0µx±@@_x0018_îm£J@Â¼[gM@.§r°8@_x0018_¤_x0008_P@?í¯¿%G@øð¸_x000D_²MC@«ÂHm_x0003_¼G@:Ç_x0002_Ùj_x0014_B@¼WªåÒºK@ÿ,Ý_x0014_¸A@Â©.ÑJL@_x000C_`Y¾ÛL@²{úBFG@_x0003_%)µKO@Um_x000E__x0016_xI@_x0001__x0003_9Ú	xA«N@/jp*©K@_x001E_#¤ªsD@c÷ïàÙF@°Pã_x000C_{!H@Ël_x001C_LÉP@RU@êzUJ@OÄD_x0005_PüK@eJ3_x000C_&lt;¡@@BÇ¡V´nF@o_x000E_+ :éG@ìY\&lt;_x0018_tA@z_x0010_dOøA@_x000E_*j}°ÜI@h4_x0003_³à G@,lø\5M@ZOHêI³I@PV}ÇóO@BÿÝrxB@ÌßÁJÆ_x0016_E@;¯¹òE@¾ Ú`uP@*{8s-YO@_x001B_^_x000E_%øK@¯¿µeKF@#_x0016_ÚJ@((_x001D__x0002_àF@pòAó,6R@ûG_x0008_q«ÒM@|I9v_x001A_çH@¿¦Ë)ÕI@Ú,_x0007_â_x0001__x0002_QcQ@'_x0006__x0017__x0007_Â®K@=vÇRäD@öå8äêC@ê{_x0006_oÙ&lt;C@_x0015_dÄ² ÖL@ ôÎö¢M@ù_x0013_FÜQ@¬|å&lt;_x0017_P@áÁ$uñF@`ü°'û_x0014_J@}ÿ`_x0013_BéI@îd]ëçB@_x0007_rÎoL@ÊkD·_x0012_õB@T_x000E_ËªP@JR_x0013_6_x0004_F@?_x0015_ïo_x0011_é=@_x0002_»_x0005_ðrÂH@_x0010__x0011__x0015_VoJ@%?-Ñ_x0008_S@ãýRk_x0010_±E@lËÐ_x0014_P@¼aÉ÷§O@(²µ&amp;|¥M@ôwî)çH@å_x0016_,LlûE@¹öÀq_x0006_yH@6Xô_x0008_ÕG@ÛT#¿´K@Ìwà_x0001_÷ìM@ü"_x0014_¢ð&lt;K@_x0001__x0002_ya6êKN@K@J{ÁÂI@¹]é?PF@_x0004_ëÅ`_x0017_C@_x0019_yäùI@éÂW÷NN@_x0005_ÇC5~äF@Ò_x001B_Ñ¾M@Kv(i#_x0016_L@í_x0008_è4³æN@à4_x0005_ vP@ù_x001E_ìGûö&gt;@_x000E_°0»ýáC@¦rïºP@Bÿ_x000E_Ý:K@þªµØ_x0004_P@`²úÞùP@µ_x0014_þè_Á?@øÝ1&amp;L@`_x0017_éö¶fF@£TyðP@P]»"±ÍQ@y_x0006_Ì¬M@Ô|UK@Ï_x0010_+G@hÑ_x0019_Þ;e?@v'só2ÃC@ð4=N­¤H@ZÝ`¼±P@_x0002_ïDPÉ_x0017_E@h[éMRF@_x001E_7£q_x0001__x0002_ÚtK@F¶÷_x0018_.Q@_x000D_9{°¬I@ý	ÑóN@	´Òâ¸¿I@Ï¯_x001B_fG@»ÃWÀÓ°O@%Þ²7K1E@ËÀÏ_x000B_¾§D@æÛïó_x0008_ÔC@@/rî&amp;¢L@Xz"Ï;F@§3ê_x000E_iF@Nw_x000E_TôrB@?_x0006_ò²O@ã¸4³H@ßþ»ïgL@Ï,kÎÃN@1E0,ÜK@l`_x000E_é_x0005_E@¤_x0006_ñfïÇI@8Pú7àM@²ì¢Ä@@J_x0011_ìv)TQ@hý_x0008_í$C@&amp;¹oú"úP@L·ÁãgQ@_x0002_,OÿîC@¾®ÀIE@¯Gûb`M@ZÆ3cÍmF@_x0002_P6ÓîáA@_x0002__x0003_¥CÐRxN@¦´¡N*ØD@_x001F_ÙÇm(AO@Üë¦&gt;¢üC@Ò_x0014_FØ_x001B_÷F@_x001C_cÊú¯ñG@É0ó_x0011_±´M@_x000D__x0012_~7­¤O@+I+ÚGvK@(_x000F_ïL_x0012_C@regz+OB@"Ý²,[©J@êÓ_x0010_ÆJ@f÷!Rû&gt;H@_x001C_q	w1P@_x001F_ý_x0012_ÆëëO@Rqw7oYE@H|oUA G@&amp;N@_x001B__x0015_ßÎ5_x0015_L@ _x0004_,_x000F_H¡C@â_Ãup@E@`T'Â=«F@'_x001F__x0001_Ú,#H@_x0019_]zÂº_x0007_O@ìH-¡ÁK@rJuòF@Aº_x000E_ph&lt;@_x0002__x000E_AÒcB@_x0014_éëüK@_x001B_ZD.~BL@EWXÞ_x0002__x0005_íFB@ïîi_x001E_»ÎK@6ý_x0001_T_x001C__x000E_N@µn%»möO@_x0008_»_x0013_/P@t+_x0008_2x#P@l¡³5º£F@=xÞïãG@+müZß3I@®ØÒaB@_x000E_ÃÕJ8M@8£GGwE@_x0008_ã7×kP@vI1»QC@¬JNûm¾I@ìb_x0011_=½òC@íÃã¾@@RöuÛH@¦´í7#ÝL@lcÐãVQ@_x0017_|[_x0017_CM@¢}EÆv@@òàÚ&gt;M@no¨:_x0004_KB@8\çR_x001C_J@_x000C__x0005_gJ%ÃJ@ð½¿ßÐrH@z"_x0017__x0003_gUN@}å¢õN@&gt;_x0006_(i1ZD@_x0006_MáN_x001A_E@È"?Ô2fC@_x0003__x0005_êh!£_x0011_C@N¸_x001B_Ö_x0008_N@Ë_x0016__x0001__x0002__x000F_QM@Â_x0012_è ö?I@_x0006_j%ËcD&gt;@§p_x0016__x001F_&gt;B@À®\­¾D@¼;	ëØ{=@Ï6üÙÛMP@ÝP¡#_x0005_5F@O|¼Û ÇJ@yÆç¨F@ðÊ»àÊ_x0019_H@@G§ãÉ.I@Ú9K?ë6E@t._x0004_íÀUH@½mv_x001E_¾_K@_x0004_	Iö´øH@§ð±NS|A@_x000F_óú]êF@Ï:ÒÐc&lt;L@þßÚòL@ËDlRK@­_x0014_¨Ï©F@cèÂ_x0019_ª5H@Ñ½Ç_x0005__x001C__x0011_N@íiÜEK@³º__x0014_ÕSK@_x001A__x0007_Ä/ÅpO@sÑè©Ö)J@f&amp;Nª¦}E@_x0003_H _x0002__x0004_9ßC@ÙJL_x0001_N@°Ö_x0015_F_x0005_P@yÏ_x0010_E@ìùÈ_x0007__x0008_C@tÄPÚ_x0012_K@­;Í¸M@ló_x000E_ÛQcF@ð§c0ÉO@ãøÆVÂÚO@t¦52W@@°î¿µ_x000D_C@-_x0016_ø?_x0010_&lt;@_x001A_6õAG@Òüú'WH@&lt;_x000C_¥ÿ_x0001__x001E_G@_x000B_jmÒ^àE@Æç¯t|_x0001_B@wD»&gt;f_x0003_;@OÓ@òKG@_x001C_÷ÇììF@Dd_x000D_¸ÊB@®%k&gt;ïI@Ô~¦/VC@)p)_x0004_&lt;}K@7	zeCÜN@­#Å²I@_x0015_6_x0013_ÇÔOG@Ã²_x0002__x0001_¢ÁL@d§«êEiC@êì_x0006_ªÁ3&lt;@eB¨Ä_x0008_eP@_x0008__x000B_ï  ·G¹I@~_x0001_õ¥_x0001_E@CÝ_x0017__y¹C@ ÐCÕtI@¹B6_x001A_AD@¯Þcº²J@_x001D_©d¬_x0003_RG@h_x0008_¨½¬G@=U	_x0003_ÒJ@_x000C_¡-ÜÓ	G@WájF@@¶í_x0014_Ø_x0007_/K@_x001B_øÀÇI@Ha5üå·D@á@_x0002_ÍK@k[;dõzM@)_x001A_VÚhåI@8ùQ_x001B_H@+_x0006_7-¯¼&lt;@p_x001E_fY_x001D_K@¹må-_x0001_H@6ãë_x0002__x000D_K@ì_x0011_tµF@_x0005_ý_x0019_ú¼J@ÃmjsárK@«3»_x000F_´L@_x0004_qñ¹[A@_x0012_á$)»ªJ@&amp;_x0007_.}L@û}²Ö2K@`/_x0018_KA@/+_x0001__x0002_&lt;ºM@\_x0004_"Û_x0015_P@ÅÅ8¶§ªG@VTïôyF@¡1Óë¬E@çªEÍ2G@zªßí¹ôH@_x001F_p_x0014_ðµ¿C@Ã{î9êÂO@ÁnÅ§_x0018_P@U¶&amp;¤È5P@Ç_x000F_|_x0006_ãrP@~b_x000B_]`J@ÐØÁ£h_x0006_A@)ì_x0019_V_x0001_UH@=*¯m2;N@"DYÆE@ÓÁáEE@hMå_x000B_½8@çâ_x0015_dL@_x000B_$_x001E_ì_x0005_ÍJ@Ì´_x000D_vnÀN@¤PhÕ£?J@ ÌjX_x0011_G@ò©_x0004_ðÏN@8i_q_x0013_ØK@_x0007_÷{_x000F_ûJ@7¬"¸CÁG@º®7ð§J@d_x001F_µLN_x0017_I@fZégI@fÄ-_x0002_ß"H@_x0004__x0006_\Û¡ò$pD@¼îÛÿöD@Pa)ÝóH@hðWÇlO@_x0008_rÜK@þÜg/ÑF@ÂÆõHØG@ÐËóæPI@94â÷L@âÅ¸_x000F_vB@oúC ÎmD@y_x001D_×u_x000B_FH@ã2DãîL@Ü15â}N@_x0005_ßÌã_x0018_&gt;@!_x0003_!G@_x0013_Eþº·;P@£_x001D_¼$ª_x0012_E@W'Ö/Q@1·4_x0008_óxO@öV@³VD@T|¹;I@*µsï¿P@hËó_x000C_N$C@_x0002_ðÈA\M@40Í_x0010_àý3@Zè°^G@¹_x0001_bò²K@_x0016_¤C 1SD@ë_x001B_f£wI@29¼ÑI@B_x0019__x0004_U_x0001__x0002__x0013__x0012_M@ÝqÀ_x0014_Þ@@&lt;Ï¥_x0013_6J@í_x0019_p_x0018_L@eå£ÛPG@ñ_x001E_ä1_x000D_E@_x0011_^NÁM@È±µ·H@iPi#%f&gt;@_x0008__x001A_Õg|_x0002_E@´)$®·M@-_x000B_8²-B@ÚÂ¤È¬B@]_x0003_ÌügH@á_x0003_)_x0003_q®G@_x0001_mNñ_x000C_M@=Þ0rÖM@wTEÌÝF@©#_x0002_×:F@~ÞqN@êÒë¬Î´G@_x0001_TÅ-·F@_g¥`Ð=@ü^,JF@_x001E_«¸+IF@°_x001F_CÃÂC@þ¿û_x000C_Ôf8@V-_x0019_É_x000D_D@ÜG­ A@@_x0002_î0­.E@Î&amp;º3åM@8uf_x0016_O@_x0002__x0006_bäËÎûG@ïùf_x000C_ð$H@D7_x0001_Äl_x000F_F@#lì5áE@~æ1ÐK@BsÙ_x0014_8uH@ªã[5_x0003_K@õ_x0005_ H@ÛÒûjcO@í'*_x0012__x0014_MN@:NH^­@@`ky6LyM@¼è|¹Û§I@_x0004_ZÄ_!¸H@:aÿèL@©45TtL@ÇG~_x0003_¼4N@P*æ_x000E_¿R@úï5_x0011_ØjO@â_x0006_V×öP@Z_x000F_	ÍÌK@6jËo¥3E@ÚÛ_x000E_SI@bëZ_x0007_?tI@pÞ_x0016_ü&lt;¬J@2 U9?QN@}ax·ÖM@í_x001D_ÿ©«sK@lÃò_x000E__x001F_1N@àÃ_x0004_¿ÛUP@Y_x0018__x0003_5EO@;[¥Ù_x0006__x0008_´_x001C_G@Ñç}_x0018_L@u±qç M@_x0012__x0015_a#ëM@_x0004_6ª_õF@ðY6_x0003_0G@XÇõXfuK@Wé_x0003_M@¤âá_x001F_ÅðC@ÎPC{hH@&amp;_x0017_'ûN@\p_x0006_XJ@_x0019_Í÷UU8D@6_x001C__x000B__x0002_úBJ@ogzH@L?r	·;@õDÞÔ;ÊL@`Ü®ÿ­úE@¡u:Jã C@±#öA`L@)cãAåI@_x000F_ªµJP@ò{/üÿG@$îp&gt;mªL@BºZ_x0005_ªB@êä$*C_x0007_G@Ö=ûÎ_x0007_?@Í¤E²¬F@Mpæ_x0019__x000F_L@r_x0001_qñ§C@¬í«æ$L@ÝuI´¶}M@_x0001__x0004_²|Nµ5H@_x001B_Íîåb\M@%º~"_x0014_H@&gt;ÜrÈgH@_x0019_È5uI@Ûd[VÁP@ufù§E@v7¡7_x001F_J@vYêDL@M_x0014_#¶ðcL@Òé|¦¾J@Rëd®H@S¤oÅn_x0007_H@ä"n2I@`dOt»O@·3/_x0010_åWK@âû»®_x001B_5K@Xe@¹ M@ð|_x0019_æÍA@Í¥v_x0002_E@_x0004_ÂOèÜdM@»¥ç_x001C__x000B_aG@_x0010_»_x0010_@|J@Ì_x0005_ØE@_x0001_b'Ã/A@Ïã°ÖzE@*LÿiÑH@ä#YµUL@x_x001F_Î_x0010__x0003_SL@_x0012_rîöºJN@	Ê=ÎI@ÚHy_x0002__x0005_YJ@_x000D_Ç®L@½{¸L@ËY¿&gt;ÌèO@_x0002__x001B_u]C@:;Ú()E@»§44/ÆK@_x001F_lC_x0014_E@ï64}¶H@QØ#ÿ_x000C_ÙF@_x0003_c@Ô¸M@­_x001E_z/DO@mû»Y"J@f]ñ¾QoK@u1Ú*oC@Ü_x0004_Ñ_x0018_ú_x001F_@@ÜPNÖHÃK@ø_x001B_72 A@;¦|XBìJ@/÷_x001C_ÁM@_x0010_ª_x0018_¾I_x0004_J@¼_x0001_©ØCN@_x0016__x000C_#ÿ_x0005_ðM@ê!³_x0013_ë?@ó_x000C_û¢N@_x001E_þÃN_x001D_J@Ã µ_x0007_æE@§ás^¼;@_x001D__x0001_®ó)[K@P-îËèIL@ãm­ÑÄJ@qG_x000E_ër«I@_x0001__x0003_I'"_x0008_ÙÏJ@ pÐì_x0013_J@!Ãw_x000B_íVN@øy&amp;p³B@$_x000F_P¢_x0012_pG@q%AÑB@°Øê_x0011_¦7@²YeO6Q@A[­&lt;b!M@Ty*D@ôÔN¨ÀÔL@J_x000D_8_x0016_uE@Sñ_x0002_J@è{áCéeJ@_x0018__x0019_c«A@e_x0008_Ýê)F@7èl_x0003_Q@Zñrê_x001E_O@_x000D__x0008_|_x0011_N@AMRÖE@«_x0019__x001F__x0005_xF@1ú_x000D_x´I@Ó_Õ:Ê]N@^y£å4Q@_x0004_ú_x0014_Ä_x0007_yF@XI:Ç*C@fû:_x0017_éÿD@_x0018_c_x000F_ANF@'S$²G@7+Fn(ØC@®ÏpIÂQ@tm _x0002__x0003_£G@¿a¿S_x0019_ÌJ@Ad~_x0004_&gt;ÛE@_x000C__x0003_õz3ÂG@R_x0019_oÈ@@Ãïæx_x0018_K@½¯	}&lt;$F@÷0?%ÙL@[Lê=ÎÙK@_x000C_9Ì\à0B@Ñ{Ê|Ä¬N@n_x000E_îî£N@À6¹PúG@s¶ÍåïÚJ@¶û\_x000C_-ÝJ@ÆÖý·UD@×÷]tvJ@·¶Ãó¦H@³_x001F_&amp;=KI@H©îÚòÒG@ÄõÿçiQ@_x0014_¸rúÇ°C@î7HKZçA@tØ_x001D_\78P@«¯ÈI@0m{þ_x001F_.E@_x0001_Õ_x0011_cÇ9J@ ^-eT&gt;?@;¥ØÑaF@¾è=¤r_x0015_O@f0áÒ(ÁD@_x0015_ï{ß_x001B_I@_x0001__x0002_ó`²_x0002_dg@@éED[«J@cX_x001A_ûk`K@aB¶+ÁH@&lt;¼¿xòA@*_x0017__x0008_cP@Ìb¯_x0013_ÍH@_x0014_ó_x001D_Îï_x0015_I@ª_x0014_ì§_x000C_L@Ô_x0014_ ÝCH@Îr¶ÿRN@ìl_x0011_Ñ	M@_x0008_ë~¹&gt;M@~£»¢Æ_x001D_:@$&gt;_x0004__x0016_6L@w4ü_x0014_}_x000F_Q@±ù[K^DA@DÏAI=ÍM@îZV×B@KI&amp;ÍÆvG@hDhtû;@ÂâkW{R@t#ñ|M@=&lt;_x0012_ÿmB@qõúXO\I@-ê_x0018_Y_x000F_L@RXã°N@ux­+G@òûyhOF@ô8_x001A_rb_x0001_N@_ A_x0012_H@m2_x0008_R_x0001__x0003_ÏJ@$µ_x000E_*4E@_x0006_oj_x000C_/H@þ5n@ëE@ïkàymI@_x0001_ÛRC&lt;Q@Æ¹_x0015_È_x001E_P@õáW5*J@â¤;ÄO(A@'F]á_?H@&amp;¸ä[óûP@#ì:ï7dO@T/_x000E_Õ&lt;A@@×å4ÃMèF@ÿ³ô)(Q@aA_x0007_;_x0011_'P@äÕV_x0013_pH@ËÒ¿ì_x001D_þH@ÚÃü§½I@@_x0015_×uTàG@,ÿîéãÇC@%_x000F_!E@Ô_x0018__x001A_®vÎF@ÓäÜ_x000D_fO@#_x000C_å^_x0006_:@	({uM@¹®Ì._x000E_D@àéu}yP@R_x0002_ì#!F@¿_x001D_ñºN@}_x000F_D6ZL@Áô½§2öE@_x0001__x0005_"G_x0004_æ_x0002_ÈE@R¾L@ò`LáI]E@ÝêããO@z¹ýÜ·Q@¤U håGC@&lt;iýæ&amp;H@©ÐUÇUF@A`Ö¹9I@_x001A_î§_x000C_C@o³Ljß4P@'fæIÅL@jyx¡GN@_x0012_ü(qÉ¯F@:Ë_x001F_p©ºH@ÚÞÂmC@OÈ&amp;nñ-H@_x0013_u~À»ÈF@B_x0015_9aåÌP@_x001D_f#,L@îE_x0006_ì_x0010_J@&lt;F'ÖDL@µÛÁO.H@ùÂ`YêI@_x001D_1_x0018_e_x001C_K@Îºîm)H@LìúÆiûA@_x0003__x001D__x0007_ÿG@?QM8]S@:g²­@G@_x000C_{xFEP@ÄQ_x0012__x0002__x0005_öÑG@_x0015_ïGÜ_x0013_±L@"¨Sp4P@_x000D__x0003_±¯ê¾F@EI[¥¶;L@Üy¬ÌO@±_x001B_¦áòÔF@mòçñN@¤ü\²1|E@ Àò½ã­O@áú_x0008_z_x001B_4D@Åü[Ñ&lt;K@èd,oD@=_x0019_¨göäL@Ò;§ù*iB@ gu_x001E_®_x0017_M@_x001F__x0006_]a_x0019_TG@Ö_x0001_{F@_SãlÓÁH@jEI1ÂF@øfùÕ]H@Úz_x0001_I_x001B_Ð&gt;@_x001C_ÉÃ_x0014_êB@nHÄ_x0004_ÕM@Úáð×ÛWE@_x0019_çW_x001F_ËO@ôâ_º7æA@²£mµCP@EüI`&gt;3L@Ì%éÒK@_x0004_ziÅºXD@?NwTH@_x0001__x0005_-W-pK@ôÔÚpG@q_x0017_/^_x0001_F@L'£PÐÍG@_x0018_+Ê_x0008_XJ@Ôn^x_x0019_F@N__x0006_sI@b|'¨ÆÉJ@}t_x0017_ùepF@1_x0004_à'N@Ã´æ?|bE@³kè1VO@_x0017_tµH·ÎO@ÛK_x0015_¯}K@_x0015_L[B@*L@+Ib¬©NH@¢ø_x0010_éEóJ@_x001D_ô@lâI@_x0016_zÐSI@¨BÏ_x001C_²D@#ÉY_x001E_\L@ð_x0015__x0015_¿s_x0013_C@£_x0014_«_x001A_·aN@dZ_x0015_ûÍ_x0013_&gt;@»×_x0002_þôÖF@ÒúN_VM@_x000E__x0003__x0002_K@ÞÙ(1oE@_x0019__x000D__x0005_nu¬H@4öÿfM@_x0011_èóÈ¯7M@±_x0004_Ù_x0002__x0006_TbO@ÛÆ?®K@ç©gÏO@ _x0005_º¨_x000E_J@¡0_x0001_ÔôK@8¤%R;_B@ÂM_x0005_¡ëÕB@òE_x000D_é(P@&lt;YO¶I@Lú]öG@$_x0013_ßb&amp;K@_x0018_ó³ªC@_x001B_¡[!_x0010_rF@_x0002__x0015_µÂ£I@_x0002_å|_x0017_L@@@©_x0011_F@_x0004_±&lt;_x0019_|NC@fäüâÉK@n«_x000E_W¼N@_x0011_4_x0011_ÿ%I@Ç³_x000E_µÍ³G@_x001D_õp$_x001F_L@ÎiA_x0003_µåK@&amp;Ø_x000C_¿ãG@jeþsG¢P@mË%ë&lt;M@ÌzYaYC@Íþù_x001B_*æL@_x000C_Âc@íI@æ=_x000B_´sBM@2A0'Ô_x000E_I@î4Tð/H@_x0001__x0002_Ü2¦y¥Q@çÏjÛÓM@·Ýv_x000F_÷üN@ýÁ Ï®_x0014_G@Ìep¼"SA@X¾Ñ«È·L@r-`ÔM@Ãùrª$J@á$Ã_x0012_°nG@ÀKi­ÌG@_³)¤P@?@_x0014_]_x000E_G@__x000F__x001D_sµK@_x0007_JâÂ®N@Cs7tdG@lÑøfõ¾C@c÷_Ì²_x0013_N@_x000C__x0005_§Ø4_x000B_P@\ ÿrK@5ýç¯.G@_x000C_Ô_x0006__x0005_öM@/2·\¸K@Ã_x001C_oêÖ;A@wÑð_x001E_aJ@+Ö(âüI@²:áþÆ¨;@Ø&gt;®ô_x0006_éB@Së¦Î*¡N@Ö_x000C_çNn:O@¢,ÒÈH@çZt[8H@I'ø_x0002__x0008_÷aH@èÐlM²_x001B_M@_Ôç@_x0017_FD@j _x0004_èñ¹K@	_x0002__x0015_fÆÚI@}Õ_x0006_F5H@ú$	&amp;__x0007_C@_x001E_çÚúîI@À§}fD~R@Ù_x001C_òÎéF@«W®ú@K@÷'Ä|_x0018_¦G@=Ò¾ï_x0001_J@·ÈYwÓJ@ÔÕ\ãæ¨E@)B	VI@_x0010_Û!lÂD@©Î_x000F_ÆbK@ñZÁ_x0019__x0019_G@~M}2	J@&gt;ý*ù_x000D_F@[HÏN@N5c£_x0012_P@Tö_x0005_J_x001C_1I@VóØ,jP@_x0019_âlB@9_x0003__x0008_-Q@_x001F_Þ_x0019_rmL@_x000C_o°ÚÄQ@éSKÐÿ,&lt;@6ðÛ'kK@îú_x0004_8K#J@_x0001__x0005_¬}¡¥²E@KçPi½_x0014_F@Ø òA}&lt;@HÅ;k|G@À_x001F_ØeürC@_x001F_~öP@_x0012_ÿ¯s_x000D__x0001_D@mâÎô_x0015_îO@ä_x001C__x0004_'_x0012_?@@o­	Âd_x0002_K@­rrd`¿O@ ìÑ_x0004__x0013_6H@$bfB^wO@jç"ÞãM@±WÈ_x0003_¤_x0013_E@­7+Í?C@¡_	¡4I@+=fL_x0010_	K@*_x0003_vzûdJ@_x0006_·t(tP@=&lt;Å_x0016_7K@'"¨cê¼K@Yd_x0002_èL@½.sL@üÄ_x000D_¸ü_x0004_F@´·ùc_x001B_HA@¤_x001D_Òhä±J@_x0017__x001A_p&lt;tìK@tò`Q@ß_x001E_Nö_x000C_ÝG@§õÎ_x0015_ôB@ÍOZ_x0004__x0005__x000B_ÏM@pÊ[D@_x0002_-_x0010_¸Q½G@!&lt;_x001C_%/I@"OzµXK@_x0001__x0010_nÐÖ?G@ª_x0014_ºd1GK@óWr_x000B_L_x0008_F@K9_x0014_P@Ìj°­5J@þú_x001E_´^±@@/Ñ_x0004_a¸fL@¸_x0010_ádûO@¡m%¶_x001C_L@_x000C_ãæFC@¶NÏÅL@@Í0I@Lìo¯iF@2ÞWäñK@ÑÄàì_x0019_ÛG@_x0010_w¼{®_x0013_P@_x0017_Ï}_x0010_¾­H@h³_x0012_ä2rG@ÜºÇ_x0011_³!O@J6Ú_x001A_M@»¼)³¬?N@+=Ñ¡Û_x0013_I@E¼_x0016__x001C_öJ@¦µ_x0003_k£D@zÁuJl»K@#+ÈrnNK@_x000F_Æ½)ëC@_x0002__x0004_Í\_x001A_î¬F@Æî_x0011_»å-L@_x001F_ø,_x0011_D&gt;H@-ÀEØW_x0018_L@_x001C_MJ_x001A_õA@ÿ_x0003_P¦_x000B_F@_x001F_ª_x0012_Ó]K@m,ÓK@,¨²¢n(K@&lt;è`#N@MzÆ_x0008_²_x0001_M@_x001C_±ÉN¸C@Û&gt;uýÿoM@+.¢=yJ@É3Vá_x0016__x0011_O@ÊJ³ñ_x0010_J@s9Ö~L@_x0004_{_x0016_ÇD@~_x0017__x0014_«vE@ä5	ËÃ½B@_x001D_h4ÑK@êTÂû_x0005_£K@NÚ£9_x0004_H@þ_x0007__x001B_3@@ËK{»§T=@_x0019_p_x001B_J@+&gt;òîCÐH@"g~7«HG@UoÀð^E@YL½íÈþK@dÊªäã2J@Û_x0014_Õà_x0001__x0002_VìL@6Ý!}ýóI@n_x0008_eâé¿F@_x001A_æBÑûOL@;íeÜÙFM@¨þÒ_x0013_VN@÷å_x0016_ß_x001A_BN@þt4âÖJ@ÖJgÕoÜM@TNìàI@_x001A_H·GmäA@kµ¥b­'D@:íY"KK@/É^,VñG@Å2u¿H@C)1_x0003_&gt;@]&gt;=U!N@2Ñ_x0017_ê}¸P@l/yu©âE@y£X"&lt;@_x001C_ì	¥9I@¾45[ÊÌI@IÂ_x0006_P@^¶à0£TP@öyU¸óJM@Úz¢|n¤C@56D{£÷M@Hßõ_x0003_£WB@S B_x0012_UG@É£yÔO@pS&amp;mÌA@kM_x0008_A_x001F_N@_x0002__x0003__x0011_îÏÐ»iG@+_x000C_(X4S@tûMÖ°E@ôG­=I@þá_x000E_TJ@²Ó¬Á=@_x000E_(Q4ÂJ@8 àÅýI@_x001C_í±»©\L@ì_x0002_R¥guN@¥Ê}YbH@\_x001A_}wE{F@(_x0004_ÅZÝE@_x001E_Q²_x000B_*E@df+âáØC@_x0010_:G9B@ÃÍÆì_x0004_ºI@¡gÞB~J@$,v­]ÃF@fBM _x001D_P@Å3_x001A_H»lK@X-_ä³@H@üÌ+_x0013_£yK@_x0014_¥_x0014__x000C__x0010_E@© _x0002_» (H@JsûI'C@_x0008_GZÁÚ"I@_x0004_ü_x0001__x000F_ÌËC@_x0015_ªæXé"C@_x0016_LÒ·F@o$]íH@×ð­\_x0001__x0003_¡HI@%Í2	*G@¬,?¶7}B@±}Ù_x0016__x000B_H@_x000F_¥ån&gt;@÷¬þò!F@ó?_x0008_µvN@kó_x0013_÷=XG@_x0018_MÁuMH@_x0002_CÅE@â|"®D@yë_x0010_Ú`9J@9ÒY'L@&amp;_x0016_§áH@ê_x0014_¬äÙH@_x000F_ÖÅs_x0016_&gt;F@Î©_x0006_:G@6fË¥_x0006_Z@@°«Y¼±I@4_x0013_B@_x0014_ÐK@¸_x0013_VÌ_£K@PHEà&lt;D@§ñ_x000F_-[P@n_x0011_rH@Ô]P¬}J@ÁîÞÝ@@X*/úLC@÷B«[ZG@ùT',_x0002_H@l Ê YJ@³_x000E_ý?E@ |æª²	P@_x0001__x0003_ß_x0019_vjÝI@*É@P&lt;{B@@M¥?ýJ@½ÃÃ©NF@Àé¤_x0002_U:@@_x0012_a"%«²K@ÙÂÑ?AïK@Nd¦°~ÿ@@fýéT,F@~B_x0003_«ÄzH@É»_x0019_LñM@¼Ô×ì³_x0006_L@É_x000B_üM@ì^ærI@_x0010_¦_x001E_äC@ÐÀ_x0005_ÝçZI@8_x001D_À_x0003_#F@Á_x0019_?·ÅlF@k_x0013_2vÕD@¹R6èE@c®c¨L@Vs	OaB@:¨êä/I@ò&gt;ùÿÄA@®¨=&gt;@,Q_x0016_;WIE@·V«wº_x001D_M@þçä4àèM@JÕRhøÆC@¿0LWYøF@§2ßð¶@@_x0015_"S_x0001__x0002_wôL@&lt;üf_x000D_°H@éaÜzjG@sÑ¸,j_x0007_O@F-fZ¶]Q@,%ò¬_x0001_nE@U_j (+?@P_x0014__x0013__x000C__x001D_¼M@_x001D_äg3,N@_x0015_ÓoL	D@f_x0012_]mËG@gÖQ£C@&amp;9è0D@tX _x0015_V²P@pMeîM@öÞvUAL@Ú¢h1M@¡~AÅ_x0005_\N@'_x0008_ù#ÆG@á#µí&lt;H@÷On¹n_x001B_J@Ãd_x001B_cðcK@à$_x0017__x000D_*ÕP@¾£Z¦	A@_x0015_ú9´_x001C_D@sé÷ÕÉI@bºGX)G@ÄËoW¹ùD@=¼Iú¾ÍK@V_x0002_eÔ²E@Ä@4_x0002_ÉG@%©\&lt;r¾G@_x0005__x0006__x000D_Ù·X;@©geû&amp;ËJ@hÄ_x0004_CðL@¬sZjt¢Q@ü_x001F__x001A_è/ê&gt;@×_x000F_ð/L~K@¾bÖ_x0002_Ç_x001C_F@Õ+ë$6N@_x0006_dtØ)CF@`_x0013_p}OE@LLë_x001D_óE@&lt;ITâM@r_x000F_ÇÍVvJ@¤_x0008__x0008_IÓC@þ°Â_x000D_K@êß_8_x0006_,O@4 5_x0004_î¾A@_x0004_Qý|òO@K³/íÑE@M_x0001_wf_x0015__x001D_H@`	Q+ÿµN@[CÝ ý L@íz¤Á¨0M@Üæ_x001D_´L@\_x001E_|1ªE@s£Ôìi_x000D_L@Yr¯e_x0003_C@1\qL@,Å_x000C__x0016_£_x0018_F@ ÑlÝE@ô/°¥O@×_x001F_|_x0001__x0002_ÁÐG@|N7¶_x0001_H@³©_x0003_CK@àÂj_x0012_xK@f^¡Ò'ÑI@_x0008_?«ÁñJ@ED¤¤Ø	F@`¤8_x0014_,G@th¹,#=@CðcÓF@Úh´oz?@Ïä¦½´£@@cUïb]G@ÆyL(ØMD@ùz_x0008_=@aÓG_x0002_ÁF@º-Pæ@H@û_x0005_£ÿú`E@U5_JKJ@l#	ûAA@Ì_x0002_ì_x000E_P@£ósÑÎF@Xy_x001B_&amp;_x001A_NE@`9_x0005_¿_x0004_?@ÄK]B@+bw{UäD@zÆBú.M@7&gt;_x001B_¢ãL@Ã_x0006_Õà¶L@ARG¢J@1T~_x000B_I@¨_x0019_£c*G@_x0001__x0002__x001A__x001B_[¶J@´Û;ÁP@ìú§ô/N@¢ì_x0008__x001B_PlG@¸P_x0015_)YCE@µ©£-*L@`à).iD@£_x0007_,}°_x0003_D@³åW$ôìR@iüï5­ÍJ@F?:ÐçIJ@ÊÑ_x0007_	YÊI@à·À.¸þP@°;cJ[2N@\_x001F_Ø_x0007_Z9P@¼øÀ,ÈìD@Q!EÙI@è`ô8&lt;P@_x0007_g|PP@0¯aÚ_x0013_L@_x0016_-­%ÃûL@µ_x000D_A&lt;×K@W_x0016_*VE@î2_x0001_=&gt;ÜB@_x001F_Á¢É£G@çuä»LÒ@@Ôæ©âÄP@äbúcÚnH@_x0017_«Î_x000F_Ï_x001A_F@­Ó]¨áKI@Ýá²¿µE@Ô¦_x0002__x0001__x0002__x0010__x000B_D@_x0005_ë&gt;å_x0002_I@éÕgßuiN@B_x0018__x001C_§JC@=±_x001F_¹O@ ËY]¡P@ye|QK@SAL	4O@þCD@D_x0019_Âù_x000D_¶D@_x0015_F0£~öH@¢H_x0012_Rº_x0003_H@aôçe C@¯I×.L@­ònYÛ_x000D_H@_x0018_Gc_x0001_¶¢O@ÂK¢fDJ@á#^_x001C_L@´Õ_x0019__x001C_M@2kpd§B@_x001C_=»1#GL@À¢tkJôK@!{Ï4A?@èì.}øB@n¶Ýü¾^C@5_x0019__x001A_~¬áL@_x000F_&gt;Ã=yVO@/P_x0019_í`«O@H\½¼_x000E_&amp;@@_x000D_A)[ÙÛF@â_x0013_zT_x0003_I@ÓÑªÖ¾K@_x0003__x0006_ÛÁ~íM@_x0003_áå_x001A_J@Ê¶q_x0004_K@æRSpÜF@õ·_x001F_h\O@¢Vz\ÆRK@VÍ®_UìD@4SÏh)^C@kÊ_x000B_,'aK@Y_x001B_x&lt;45C@¡z®K_x0007_G@_x0005__x0014_È_x0003_ã¡B@ûÂ_x000D_½áWJ@_x001E_ô_x0002_Ò5BC@6ú×e_x000F_B@_x000E__x0019__x0011_¢üK@¬ÿÕØD@_.þòö»B@à®æ&lt;&amp;N@´&gt;ÌdäE@W{óë¥H@ß·E7MÒD@½iÆn_x0013_pJ@4£x_x0001_L£H@ú+÷¸'Ä@@(_x001F_Ö°_x000F_P@ºqÜä|_x000F_P@ ËþøPH@_x000F_ÿ$_x0004_½J@Ê§³û)I@hl5ó_x000D_Q@EI_x0002__x0008_ùùJ@"úÌ/ãE@_x0011_÷_x0005_/¥D@_x0013_æ¤¬SL@ÑtÀ_x001F_£ûF@=?íY×G@_x0002_;Õ¥_x0017_R@p1LyD@_x001B_S_x0006_²ÐáM@©_x000F__x000E_iª_x0002_P@D=_x001B_gA@_x0018_¾¾Y*I@2qô]FJ@/4º@_x0004_6L@#ÿvµmL@t¡_x0013_LL@£q_x000D_¯®aM@íÎ)·_x0007_×L@_x001B_ÎÙBõE@ø_x0008__x000E_|;_x0018_G@_x001D_È']·A@9¸ÖjvôJ@©_x0001_Ã¼1åG@dè,·_x0008_F@Fù4r\P@Ã6bû1C@ºö2à÷C@ÃÙ¸B@è¿_x0003_l8@åÎÊ3´E@D6_x001C_M@;s@Úa_x0001_@@_x0002__x0003_`¿·^A!D@O)*_x001C_à~P@1~_x0016_QCGJ@2úC8_x001B_I@%Þ)©J C@C(GM¼ûB@!wÍt¢0J@¶Ô_x000F_SËÍK@TI'-_x0004_J@ìò[ïcC@¼©_Í ÊI@zkñ+Ç_x0008_G@õÿ®ö;M@_x000E_§¦éK@D~_x0001_#4G@öéÖíBH@J_x0016_ lE@ä@oà_x0017__x001E_C@Ý¿_x0004_ò_x0011_J@ö]R¦¤bD@oàáÞéhK@ n_x000D__x001A_ÞF@_x0007_{(Q_x0007_P@¶_x0015_8«H@øù _x0008_D@èëQÕ_x0001_ºP@¼½W,(ûJ@_x0016_¦í_x0004_ÿE@ÃOP~KZN@+_x001B_HðH@êÎ:J@ô¦·v_x0002__x0004_Ïo;@ÕÞO¤dH@üeÃOPI@xÌÔ KN@Ó1°_x0017__x0012_¢E@íù-_ÔH@òöo£MÃE@[_x0007__x0002_¸©¦J@_x0003_ÿê(¼L@Xi·_x000F_´$P@ÓÞAM@õþvàE_x0017_M@Á¶HIê´O@=%ÎdE@Ò8ü,D@ûÌR_x0008_¡ J@ .x«ÐD@¢k_x0017_Ô_x0017_ÃA@èuù®·ÒI@x:ùTÖ@@Y_x0008_§£!éF@_ fE@¦;	~E@T"ç"çéH@jFõR_x0014_¨Q@ª0ÎH0ç&lt;@è9Í¶_x0010_K@Üe]_x0004_R@ØØ ÁìI@5 û_x0001_IF@´7Æ&lt;}^F@_x0019_Ê)_?SH@_x0002__x0007__x000B_SÒÛÿàF@å_x0006_}YF@Ðad+¨gC@óoÜ_x001A_WæG@à-Þqh_O@àÁ _x0010_QH@,5MáæP@$j¹ÑùBA@_x000F_íT(iãR@ÈîÑµR¿G@_x001F_±øC@Pß_x000F_GJG@yïíèY_x0001_L@±ì_x0003_OG@&lt;ðGm{`I@t[§E@_x001C_Ü ´36D@ðM_x0018_èÕF@ÑyZcª_x0011_H@_x0011_I3×ÄH@&amp;#¯jô¢P@_x0011__x0004_|n_x0001_=@5	Ö¯E@°ú_x0016_YÒGE@j¼S_x001F_ÑM@àÜ'fE@/õÃhÀ,I@_x0010_ocI¥EE@!_x0006_P_x001C_ÙÑB@¼_x0019__x0005_sG@{+_x001C_É_x0010_K@_x0011_+)2_x0002__x0006__x0018_öG@±§P_x0007_DE@CÛ"ÞNP@k	S0EG@TÝ_x000D_i£3F@:_x001E_ÚsJ@Pÿû_x0017_'§C@a9AOÛ£M@÷àº¿ÖN@Øº_/_x000F_C@óúÒöèÝO@_x0011_É_x0018_Ý©ZO@g_x0013_~3N@°Ý_x0018_XþA@¥üuÁG@FGù{D@¸Ép!}_x001F_P@[æ% _x0011_?L@~º(UµH@ÌÕ_x0003_"ÍD@þ¢F_x000E_%_x001E_E@ Ibm¥N@%A_x0001_&gt;é@@ÉúW_x0008__x0005_çF@·c¿HjQL@O_x001C__x0006_å_x000C_ÒN@'d$î_x0014_D@_x0004__x0017_VZ_x0005_ÕN@ªVývÃªH@0P$=X D@¥ô	±&lt;D@*qBa~H@_x0006__x0008_:IUH,K@¾¦eÇH@×ÂqÇK@ÀæjÔ~ÀJ@o	¥¦åN@Dø£Å9=N@ÁÖü}rR@±EróIK@J_x0012_KzÞO@aùIK_x000B_ùO@Ø§PÃB@0=ùìsI@ÔëJÜ_x0006__x0019_I@PãýjLL@¸E_x0019_E3@F@öí_x000E__x0005__x0010_O@_·Lt_x0003_O@@-.¹{I@_x001C_._x001D__x0001_d0K@áÜgÁmK@ç­3Åé¢O@ÑéVÔ.éJ@_x001F__x0012_·¥ó¨@@ð_x0007_ìe@@y_x0010_&gt;Ë_x000D_ý@@ç:Äî_x0002_H@_x0004_J_x0010_Ý_x0011_ÏP@0¶_x0002_ÿ_x0012_!A@Os­ L@'_x0013_ÇßE@à|_x0007__x001B_æI@@N_x0006_½&gt;_x0003__x0004_§~J@n_x0005_&lt;¿`O@çâY_x0001_7JK@I_x0004__x000F_c2L@k_x000F_R,G@ÊW8ðf/B@"_x000F_éZ&gt;VK@Û_x0007__x0006_±gK@,_x000E_?ÔzMQ@iÊK6îGK@Ùl_x0010_ç§&gt;J@È1|Ñ`C@hs@âú©I@Â©¸«¿:@¶2VE·Q@_.£/¡§H@iô_x001B_CM@TÓ£_x000C_Ç=@²h_x0011__x0003_ëEG@_x000C_z	ëP@¨Doô._x0002_I@Wì±5íG@®+u¿MJ@_x0015__x0001_lì;H@ªWtÿò@@ZòPF3A@qóHÎZM@ïàÌâG@Ê×_x0006_!muQ@óãnÄ&amp;J@Ò?ñ)P@v_x001E_3ÒÑ¶K@_x0001__x0004_+»ç¹ZH@_x001A_5ZúäÁA@T¹úä¥kM@Ä_x0017__x0008_yû_x0005_K@Ìl:D_x0011_^A@&amp;¶&lt;âÏæO@Üc;ä¸G@&amp;¤_x000B_=òO@²hlÆO@Ò_x0004__x000F_í)ÄP@¼¬L©flI@Zz"_x0011_ ËM@Ñ_x0004_}¾eI@wü?5_x0007_ÙO@Ì¤W-C@AG×_x001D__x0007_N@.J;ÊK@¨+~_x001B_?K@_x001D_²ñv&lt;J@j_x0017_àµw@@Ì~¤½_x000D_ÍN@u_x001B_²)_x0002_A@_x0017__x0003_¬»7lB@®_x0011__x001C_G?_x000F_E@_x0012_®M_x000E_E@_x0019_µOÅ´8F@8µ~¸_x0013_²M@:¾õ_x0018_¥E@Ö¨Ê¦+_x0001_R@H_ã=7D@_x000E_çÄqP@éW,6_x0001__x0003__x0001_æK@rþYÕyB@¬-©&gt;P@_x0002_÷l_x0017_F@@l¬lÂ²Q@p_x0002_PåcE@þD´_x0011_7_x0013_A@"_x001F_tþ	,I@¸+Ú­à³J@]ÛøßG@_x0007_ð¨ø(M@NJÿ'ÜJ@}äÁÐEµL@ÙH_x0003_1¾L@%Ò_x001A_h¯L@7øà¤_x0019_N@4EôÝô¶E@¿:_x0008_~eL@a¤õíÄ:E@ÜË_x0014_òtC@¤¯C`tÓL@.å{BfJ@_x000E_×§_x0012_rü=@Éq£NGÚL@æÌkcG@?g¦*rL@´Q}_x000D_0F@,SOA@s±aa©D@fç½­KIH@t_x0018_Æµ9Ù@@÷Ç)&gt;ÅzL@_x0006_	:l#hrE@+Ü_x000E_úmN@.Ëè¥ß_x0003_H@?_x0012_¤°ðI@_x0017__x0013_|"¦	G@Ä_x0019_B_x0015_ÅJ@|ÍÖOÜE@X}ýG{RO@|ÔRPW_x0015_H@¼EDå¤àO@&amp;ÙßÍç	J@´pvîiK@Í§&amp;_x001B_¤H@_x001A_y_x0004_ñ­P@De2=6lC@_x0004_·?g_x001F_M@vÐ¦K@Cö&lt;y_x0008_H@(N_x0015_×_x0003_êJ@.¨^_x0001_G@åM¢bG@Ø_x0018__x0011_.K@_x0006_°Þñ'WO@_x0018_eÀ_+iJ@{25%n"M@_x0007__x0005_·_x001E__x0002_²G@HÓ_x0011_DhP@Ë_x000B__x0019_Â~SH@:ZÓéZfC@¹Ö#WA@ÞµhÏLF@°·.)_x0003__x0005_(D@§¡·Ü»XF@_x0002_?msâK@õ_x0003__x0013__x0013_ÕC@Y)÷m©D@PacÛD@ÌÊ ýYI@_x0013_ßøúíO@Oæfª¯c@@¤Ø2QîÍC@7_x0013_Ì6ª6G@¬8¥_x000D__úD@G_x0019__x001F_ãÒA@Oõ_x001A_"YP@¯ñø_x0001_IM@´xãæ!L@áE,_x0017_cÄF@_x0015_rÇ[7¥A@ÓÀµõ]G@\?«!ÕåC@_x0001_yå9vI@Cà_x001E_5/¬K@ÝDüÞ^zN@_x0005_è_x001D__x000C_¢K@ñÏlÚÞP@rü¾ÌÝE@ppB_x0004_NO@Ì÷j;Æ&gt;@ë©âÀÀÝG@¸·_x0010_Æ/ÈH@5_x0008__x0007_¹¯jH@_x0005_W_x0019_d_x001C_ò?@_x0002__x0003_"½_x0002_¤*ùE@K,yx_x001D_N@Vø.xð&lt;@_x0002__x0017_å£&gt;@¾ì_x0016_Ð_x001A_æJ@qMKdÉæK@ÍÖüÓG@µ§ÓÉG@_x001C__W4ML@Í_x0018_ÏæD@î_x0004_ä³MGF@®a&amp;¼ô_x0011_R@¼®ÉpP@^¢5Sç%Q@.³ª\äâD@¨$4_x0007_ËVL@[×¾~}1L@ÿyb"r`P@¿µ$jK@b_x0004_«ªµ­C@_x0001_;é_x000C_ÓøF@Ö;í`_x000F_sN@è7/&lt;AÀP@_x0019__QÚFF@6Å_x000C_§ßJ@¾æÇEGqN@9*&lt;t_x0011_ÈG@LñÜDßN@À` P/F@dÕÈÿ_x0014_íI@êçøiò´P@Å¨É_x0001__x0005_²ýC@X"@¢ÄC@Î_x0005__x0004_if_x0012_Q@|"ÕË_øI@ÓQKÛ\_x000C_F@Wyg5¦M@L¾ÕYÝéI@_x0017_Zý!ÿÌF@_x0011_m#_x0017_ØI@_x0011_r_x000B_3J@àøfâ*eD@´_x0007_vcxE@_x0013_ëÎø{Û@@þÿðdK@,i×ÑH@×À%_x0014_\H@k_x0013__x0008_¯F@#_x0019_Þ_x0003_íF@J@eÔNùN@øZW_x0003_E@7Ã::e°L@_x0019_ÛÄ$_x0014_D@®ÅÊÚÎAJ@Âc¯-°,P@½37¬ÀN@¾$_x0010_~¹aA@!4÷@G@_x000F_Q®_x0002_S@rª&amp;°3L@3ÿÂÖv_x0012_E@Ô2Ç\ûC@",,õ_x0002_ÂI@_x0002__x0006_§:%xjL@Ò]¨Ë8ÑL@ë)»F@)*¸vF@~ï_x0005_a}¸H@tMZî:D@&gt;NeYÒ4@ÿiqjL@tÄ·p_x0004_C@w	½V_x000C_ýG@7.!BÒQ@­Ò£8DR@Ç³®°F@æÜ_x000F_ä_x000E_H@ïT_x000C_åêI@ªLC_x0013_:¬G@R¹¸ùOK@ù_x0001_ûàÀK@_x0003_º{_x0011_XL@Üé_x0003__x001C_kF@_x0014_ÈJ I_x001E_K@RkÂÿÖI@Q)2O@&gt;_x000B_²ÕM@_x001B_,Ik/#M@k¬¶8có8@:ÌjBkkI@âô_x0017_Ù_x0003_G@.]ÅÓ5áC@VKçôH@&lt;qèëF@_x0008_i_x0003_	_x0001__x0006_÷ÖC@ÿ_x001E_ÙÄ^I@É¹ÈWIJ@äA$÷ïPD@¿9C×	B@È2N«=P@,$¢ÃF@_x0003_Sü¢¦L@­&amp;¿/ÓQC@_x001D_½èìln&gt;@	KmåtEQ@_x000C_óÔ)iöH@6z­§ÜqJ@)_x0011_Ñ8o_x000C_K@åÏ+~ÏM@_x001F__x0007___x0013_r_x0019_J@òÎ_x0003_rØ_x000B_C@1_x000F_"1ªM@_x000E_ú5_x0005_I@«4Å²±K@k2ên»J@â ¤±ÌÞA@yÈ0á&amp;þO@xÃ@å_x0004__x0012_B@+ÑGF(I@ËÛ/_x000F_	E@_x0002_6C°ãI@&amp;_x0013_ÝFý!K@ÖÍÏÒN@_x001D_=ü_x001D_çP@²~­YîIO@Ái_x001D_AV¡I@_x0003__x0005_²°!FÈ"P@JlË8)B@íNs¦B_x001E_F@£_x0011_ê_x0016__x001B_H@Nt,Ë&lt;BO@Ú&lt;s+H@Pkû/ÊG@_x0001_¡Å2_x000E_1G@*QÓÔJ@EU_x000E_»ß_x0016_G@ù,ñ£_x0016_ªK@ìÀºG_x000E_O@_x0011_÷*óÓzC@ÎT¥iD@im_©_x0019_M@Ì_x0006_|ç»ßN@&amp;Ý"òSßF@Ú·Ùg%ÉE@=dPHM@A_x001F_+¡®L@æ¾¶kÑËI@]ì_x001B__x0002_/ÔR@_x001E_å_x001D__x001D_[_x0015_M@v}£»Í=E@ì*%O¿tG@Ü×I1ÂjR@_x001B_Þ_x0011_W¿K@ô;ru&lt;@@gu_{(F@á!_x0011_ô_x0004_F@¹'bûgbN@ÚÆñ_x0001__x0001__x0002__x0004_-M@¸_x0014_6º_x0016__x000B_F@_x0007_ìþ]_F@çwkÙ_x0010_{F@o¶_x0008_¸¡&gt;@Ò_x000F_t#(ÇA@ÄK´&lt;6F@_Nr0_x0015_¿M@mù7G@M©ÄÛ8K@çJÒW}N@fêvo_x0006_P@±¥ª}ÄD@'¿/,&gt;VG@éÚ_x0017_¸§0&gt;@ /UD@_x000D_©HWÎ_x0017_?@í@£kFÏA@'®¬7äE@«q&amp;@I@6~þ2Z¡G@±L¹Z;H@²ú_x000B_IK@òm_x0007_M@ä7Æ5G@Wmè_x001E_|_x0004_J@ñùU¦_x001B_O@_x000F_u\Ó_x0015_ßK@©\ 9E@brTOQ@iÍ-×]J@u_x0006_y_x0016__x0007_A@_x0002__x0004__x0015_À4_x0010_ZJ@ðâöô¨oB@&gt;l_x000E__x000D_é{L@ôDsö·QP@Sv08k#N@Ü_x001C_Ò»ÜK@ìóß_x001D_ªA@öX_x000F_J@'ª_x001E__x0005_=J@kóö2H@D_x000E_FòH@×SóýûI@N_x0016_cD@ìÁæ_x0015_dP@¤_x000F_ãÊ_x001C_öD@Rèt¡K@ïÝ]ÃìG@ÂÁ¼Õ«_x0010_J@÷_x0005_XK$äL@_x001B_óÿ6lH@9f£½s_x000B_L@_mSeB@_x0011_¤(ñëÐJ@j_x0010_~ö_x0014_@@È_x0003_míB@_x001B_ý?j^I@Ø :"pB@c_x0015_8_x0007_HQ@|&lt;d åþI@!_x0001_º_x0018_F|K@Â_x0014_XÎ_x0006_uM@ö_x0007_b×_x0002__x0003_È0O@_x0005_´ò	s}I@&lt;_x001C__6èK@T¯ÊÇzO@_@Ï(àcI@røWRjÐP@òùÎ_x001A_YÈJ@\²bãÝmI@¼¢U¨'|D@¤ï óö×E@_x0019_÷¯ÔêeH@;Þ¦TD@@Õam[&lt;_x001E_M@Í´v"÷¤K@1Õm}qM@_x0011_e9;G@7©=&lt;ìE@¿yfÏ_x001D_L@oL_x0003_;cBH@M£_x0015_o½¬H@ë_x0002_Æ¢G@._x0012__x0004_QÌÎL@W_x0001_îäH@?fâ_x0015_0F@³È°_x001C_J@èJ¯_x000D_KqI@_x001F_/8[¼G@Ó_x0007_Ïð_x0012_mM@h?Úh[]P@o_x0008__x0007_bN@Y_x0015_ì²RN@Tù_x000F_&amp;_x001C_N@_x0001__x0005_)Á_x0016_ÄI@²_x0013_Y_x0003_KH@I(Iê»¤D@øö_x000C_ÎI@Ä.j_x000E_æJD@|^¹NÙK@s_x0016_ù_x000C_N@E3-m_x0018_K@öÛêXAQ@¶_x0001__x0005_+^ÎP@Ëß«ÊK@è`_x001E_åìF@&gt;Æ¶_x000E_õ0F@Å¨¥gG@_x0004_ðvþúÃK@_x0008__x0013_!LF@²í_x0010_çoÕJ@-B?,P@x:o[#M@©»j%©öI@#§_x001B_Ã_x0004_O@_x001C__x0016_fTÖP@Q]±I@_x001A_g_x000D_ä_x0002_D@íò@ÐßîN@c}Ð4[FK@Ì²IßL@n_x0012_*ML@%Ø_x0001_o÷MJ@VÒ_x000E_ä¨C@«h´F@_x0006_ÝÝ_x0001__x0002_Î(C@l1v_x0008_ü.O@øü6_x001F_RJ@Ð½Q}3[G@òB_x0012_UC_x0008_B@¹:oý¯I@ïjuµ_x0005_M@¢ÙsÕ_x0015_êI@hðæjäG@=oã_x0006_ïEC@Ð_x0003_sp_x0007_F@¹o:¼;@@'WôÖúN@ÝD_x001C_KbàL@bÀr¾-+I@_x0002__x001A__x0008__x001B_áII@ÅïtáçG@H_x001F_Å­_x000C__x0011_A@ebTÅÙL@Ö//¬_x000C_P@ØÀe÷K®I@Ð©Ìp~_x000D_I@´&amp;-ãÕäO@MV-®E@®ô),æçC@ ¿_x0016_5YI@Ü"èC_x001C_G@h&lt;34Ã?Q@Ã_x0015_Ë½M@ÆÕlÑWK@ëa&lt;«G@_x0002__x0018_TQM@_x0001__x0005_&gt;ØãFß_x000B_A@F{Ù«_x0001_OD@ãïkUÄ5K@ ×þøïL@§¤¾hMÜG@µ_x001C_á_x0008__x001A__x0001_Q@è»ò¬	L@VN®_x000E_K@=²s_x0018_E@ÿ¬X|ïB@¬­g_x0007_k;H@_x0005_À©2y?@|-=M	C@ZQr_x0003_¿ñB@!¨Ë¯TL@ae[îí(H@ÖÜÀv1O@~j_x0006_´mD@,q­1¦I@¢_x0002_®ÛÄ9@^^*û6H@¦ßp¨^P@_x0012_H0èF@?±ÏÈ_x001A_J@íÞ÷2^ED@_x000E_ì_x0004__x0004_÷ò&gt;@-þ¾"zoF@EhÇÙ_x0017__x000B_M@&lt;E6ùeQ@_x001F_(YÎ2CG@_x000E_¸&gt;_x0005_P@("`_x000C__x0003__x0007_HëL@tiuPN@kÄm_x0006_o¤E@ÎF°_x001F_~ÒI@­¡=@_x000C_bh_x000D_©°J@B7c_x0011_I@µ_x0005_²Êq`N@z«l$]=O@(Ö0­_x0018_sI@øÑPÏ÷Q@F_x0005_­r5¾J@MIt_x0004_µI@¶üS{qÜD@_x0012_é(`_x000C_D@#F÷øfá@@°DÎ¬_x0005__x000E_B@_x0002_H_x0010__x0004_i4M@&amp;$_x0011_Q&lt;@¢·&lt;H@¯×Ö_x0006_*&amp;M@ û÷¶C@Zoa¶=@Iâ²ù{ÎH@?g@_x001A_l_x0015_N@l_x0004_ß*gB@×B_x0006_ôçNE@Ìî²= E@J?2Z._x0001_M@Öcñ|q1D@¾(ÍLgßI@àÇ=_x0012_ÓE@_x0002__x0003_UGù©róM@O4ÇAG@N¼î*´VE@_x0010_tJmL@a$ßN_x0010_ N@¾&gt;²ÐXM@!p.jØAE@?ZË¿ªvI@DÍEoU©H@|_x0001__x0008_}@M@ý_x000D_ù_x0007_»-I@¬ÝÞ_x001F_¸:@êWA_x0011_3¶K@ÏÜ]èæøC@®õ]^K@Ví#_x000D_oÓI@ciÇ`L'F@3ÿ&gt;¶¬I@ÀD&amp;ÿ¬J@_x0002__x000E_ÜÈ\JD@5&lt;Ú|}IL@¹,_x001C__x0007__x000B_¬J@ñpfm^E@ÚÊ|»oN@õ¤#À%A@oµqCJ@ú%K_x0012_¶F@ Ýa_x0004_üÌG@o7°õM@_x000B__x0010_íD@q[Qq&amp;Z;@_x0008_~l_x0001__x0002_b{@@ãFR&gt;©ÅI@7ÉyaI@_x0010_ßI|WOO@kHÅtîF@_x000C_ÕãÿË+:@_x000C_\½{àD@¢Æ4_x000F_DKG@k4n_x000D_f]M@Ð¢ÆóqîK@ñ}*d_x0016_L@Å©÷/F@Fäàæà	K@m!+!÷J@ª_x001E_8Å4F@²5ÅðÅF@_x0019_í%%f_x0004_G@_x0003_ÑX²_x0003_²F@æ«mÆ_x000C_ J@nèóHC@ºÛ!ú_x0012_H@Df_x0011_E@_x0018__x001A_õ¹ÔCJ@Dr¶*5éC@®¶JX_x000F__x001C_B@ísº_x0014_p$K@ÁÜ^N&amp;G@l¾édw°?@¶_x000C_Fgo_x0005_D@NprîøE@Q«c/C!I@PLÞ´¨¦P@_x0002__x0006_#ÚèwëtG@_x0013_z_J@}4_x000F_íÊ¢B@Ñ_x001D__x0007_Ô¡J@6´³¼_x0011__x0003_L@c_x0010_oÁ&amp;VM@_x0010_eK]RöK@sù_x0011_Ø$&amp;F@ÒßS¶O@·µ1X0ÀE@¬ÜÍQLP@E;íè_x0013_F@_x000F_âÔ:_x0014_mQ@u¯L_x001C_ÂMK@_x000F_8­/_x0010_VI@âÄ_x001E_{GC@ÞïÛ²G@°Þ,PØ,&gt;@_x0017_oÿ2÷L@_x0004_«¥eE@Í_x0012_öUE@_(±_x001E_NñI@/o_x001D_¨¦=F@_x0019_;{ E@îö'{_x0011_1K@©Äß	åHN@3Fgò_x0005_K@_x0001_É}_x0012_eF@2+xQµB@gQëö_x000E_J@á_x0018_äÙ3J@,ÂX_x0001__x0008_DôD@ÛkÜ_x0008_C@©ëðB@é_-@@"f_x0015_r¤¾A@íyp«·sM@rÊÐ_x0017_(N@Eà¯aÿ_x0013_O@_x0014_Ò=&amp;³G@w-=VG_x0015_P@s`_x0003__x0004_F@_x001A_j£+À=@ö_x000F_ÿmÖQ@o~_x0012__x0005_J@/oa­ØM@ú_x0005_ýÑ7ÉF@ü_x0006_eV7_x0010_D@J_x0011_u0µM@t_x0010_="gI@|Ò_x0002_^²NJ@C^ÒØ,_x000C_L@_x0008_æ-×¹G@ç%P0?J@_x0007_4Ï_x0003_·æI@ÂêþFñ*J@_x0006__x0010_¢@¦F@$·+_x001D_ãK@ú,sÅ_x001B_"G@¬_x000D_ØÊ7«E@óO_x0008_/«@@ U§hcM@áUÊ+k_x0008_M@_x0002__x0003_¦ö§R8H@v¯l¨2C@bèX°ËN@êF4ÁðN@!MêV[C@¶ãcqä°D@úzsH@üñó#vìA@¡²ÌGÑ?@	Ê¬Ñ1þN@îG=)?@3ÿ#"ëI@¨é#íC@öÞÛ_x0002_L@u£_x0018_Hº&lt;G@pÊ_x0014_Ñ~LJ@ùu¤Á5O@(HËßN@IL$²­L@_x0010_*¹_x0003_ÊH@ _x0001_r ¡N@h_x0010_*d9@Í_x0002_Ú7hJ@w_x0013_!IsK@7Ü_x000F_(_x0014_hE@ca#ì_x000E_H@&gt;³_x0007_/[ÅO@Õ_x0018__x0011_ÒÂL@z«tËúG@õë¬yH@Tµ(¶_x001A_M@þF(_x0001__x0004_adN@,]¹ºn_x000E_R@á_x0014_¾e1`E@qß´ÆE@_x000C_a+_x0016_A@Hä¸ò4@t Úxº#G@_x000F_þ67½ÔG@Þå(V_x0012_}L@éfÓìøÚH@XÞ¥ÉK@­¢ôNSèD@M_x0007_Ji3K@Q_x0019__x0013_¨ñN@_x0016_*_x0016_x¬M@.Î=VÅ,E@Â¹_x0011_¥ÌH@_£Ì_x001D_æOJ@åwpÊcíK@RÇ_x0014_íW]O@¬^Õ!ÈD@çN88ÀoI@Îà¢rcL@)\Y_x0016_kP@é	è_x0002_LK@U_5Óì_x0003_L@Ê_x0017_;D@îqé&gt;ÐB@&lt;^m²v§F@2_x0006_¸_x001E_`~F@Ù&lt;ÕãF@zWOÜ_x0012_ÏC@_x0002__x0004_reî¨_x000F_A@_x0004__x0016_ôMVK@Ðf ×íN@_x001A_Ëä_x0015_&gt;N@ûh_x000D_\¢I@·¬ÌÃóóE@Ó_WÇ¢J@eèË(â&gt;@Éý+ D_x000F_G@'i¯¿ÏI@(\µ_x0004_·uF@_x000E_ÆN&lt;f×M@}ö&lt;üI@¯|Ä&amp;I@ÈÖMÒ¹@@&amp;_x0010_s³)_x0013_J@ EÈC4ÚK@Èi`ã&gt;.K@ä_x0003_6%_x0004_UI@Ñ_x0008_®ÈoJ@ÃMÅÝ_x001A_òL@Vë·øð_x0001_A@£f_x001E_Ã÷[@@AOðaC@ìzLZ_x001A_H@ÚáoD9@Û_x000C_0Å¥ZK@GiÔÉE@&amp;_x0014_å_x0012_Ý&gt;@T@¥ûáE@N_x0002__x0014_ÿËÎE@¨/¿_x0001__x0004_IcB@_x0001_8@´ôOA@	UKE@_x001C__x0006__x000D_qOµG@Vû9ÉB@Hø_x0003_ÇÒ_x0019_I@_x0007_j_x0015_wBáN@^Ý_x0007_£Ø´J@^ÀB_x0018_zK@®_x0019_v½8I@1!SUKC@é¥ï"­O@e¾=ãK@¯×_x0014_v³K@	_x0007_ïµ*5J@íëï0R®J@¹lëuàF@fÄN_x0010__Q@òÕ8ÂbE@gç¯_x000D_ âF@&amp;I_x000D_ÿ³M@_x000C_KDöC_x000C_G@Ê_x0008__x0012_äÈ{J@¦½'×8îM@WýJ9B_x0010_?@_x0002_GÔ?ÛI@Æ_x0008_	MòH@xÿÍÜQ@ÕÉE°©N@¡j_x001E_â6P@X~Ý®ú8M@Óå_x001A_ÌE@_x0004__x0005_êjz®qD@_x0006_F¾0¤B@_x0014_­l¦»úJ@_x001F__x0013__x001D_ê¡;J@Ñæ{·÷C@2LG«ÏÛM@ÛÕ_x0019_¶_x0001_oA@¹_x0013_Äs~ÛN@0'_x0002_^uL@éçÁ¡yJ@r©_x000F_35À@@[&lt;C_x001D_ÈK@äTq_x0017__x001A_A@°B ZB@Y&gt;¤k+ïH@5XùM@_x0003__x0005_,-Uu@@Ð_x001D_%_x0016_dÓK@Pæq%§©O@;LãsúF@_x0017_µa_x0015_&lt;)K@¼»-½M@LÈ½¿_x000C_J@ièÚJJ@uÇ§K@Ô_x0011_ÞÉbL@cIý$±J@æµÐ~L@´Á_x0017_§ºM@ï3lùª_x0017_G@þqGq¡wK@ùA_x0002__x0005_rtC@_x0017_`ÂágF@_x0006_ÀTiÊL@_x000B_¡uAÕ#L@¦B³^½ÝL@ß¼P´¾I@þr¢È½jQ@*ë"F!&gt;@SÊxßQ@7ÛÝ3ÑA@_x000F_üsEX_x0006_H@ì_x0005_ãü_x0004_ð:@Qº_x000B__x001A_Q@úHeÈ_x0012_G@g]9îðK@E_x001F_ì¥¢ïG@â-§MÆD@@%_x0003_Ál_x0007_K@ÿñrJ8_x0005_K@%.+­N@¹óíÕÓE@ä¡ÿR·D@`ù9_x001E_o@N@@)K_x001A_gK@T¶ sfI@ê_x001E_åÆrL@WÛ_x0001_1N@ÖabÇ;ÒP@$¸È&lt;ú	O@_x0016_µ ª¾I@L_x0015__x001A_£¼@@jgÃ.¾B@_x0002__x0003_=D_x0007_±wÏE@¤P-¶÷L@AÀ_x000B_IñJ@_x000E__x001E_°ÞaK@Èû:N@«©ÌuÔëB@6¥&gt;ìÈòI@?6sêQ_x0012_L@jeÕVH@g¦_x000B_ñÚL@SÇ©3tA@_x0015_¹¡ÀóF@$_x0011_­C|4@1´UØ_x0019_L@Õ&amp;_x0017_e*´F@1Ó4íÇG@ðónbI@¬8_x0019_BòôO@z/Øfë2O@âë½kÝD@^Fí9Ø2K@V_x000D_øC_x0011_P@PÙ(wè-O@_x0018_¼4¾_x0003_?@n)¿ÑM@f_x0004_{´_x001A_ØP@u*_x0015_Ä_x0001_L@h«_x000E_óe D@vð_x0006_ÐÚB@(ã;zi!K@_x000C_£åÉ_x000D_E@vù&lt;_x0001__x0003__x001A_?G@Ï}_x001C_iï]I@_x0010__x000D_öÓwñQ@_x0005_äj@@0~_x0013_«ÔýP@_x0002__x001D_J_x000F_1ÉI@;]_x000D_ÿ@P@b_x001F__x001B_áC@_x001B_Yl_x001A_òN@Þ·üF@n_x0012_j_x0002_eM@_x000E_l_x0015_%M¡D@ÀÀë_x001B__x001A__?@_x000C_¹¶ÖÜ_x0017_B@1J_x0015__x0011_|u=@ÌÌs	=[H@EIÄ+´_x0011_J@ð_x0003__x000E__x0015_ÉA@¥ À§°´K@ïÞÏ(P@½çò]@dF@_x0002_Õç.1M=@Ç¬Ê_x0019_±[L@³Æñj¾H@½®áG¾I@Í_x000B__x0008_«_x0008_+N@ZÑ/·9D@ÙK å ¯F@|ÎÐ`n7@ÜÒÄ©?@èjñúY3O@¦_x001C_&amp;ÝôN@_x0001__x0002_õ_x0003_I@öloÂ Ã7@Æx_x000D_{fÂK@Óÿ_x0014_qVF@Û_x0004_kg_x001D_O@·Kè#ù{J@In­RçDH@ôiË¸TÄG@ßlWI¨G@`F|)"DK@Òz_x000E_?îE@4¥	fÒF@2t5GU&gt;@XD ÔI@_x0013_9¿_x0011_D@ú\5¯WKE@Ùm_x0018_riÖG@ò§õC2WG@ø¶±_x0001_07@PZ¿êîH@d&lt;²kK;@_x001E_4ÜMCG@D_x0015_PµJ@2·y¬_x0010_M@eÃÁ5N@TÀhI@/lº(h+A@_x0008_¾_x0004_¢gG@ì7¨à_x001D_3?@ißÆ_x0001_ûO@¹_x000B_çRM@rI·_x0003__x000B_8@M@gM®_x0003_ó"G@BB£éÚËK@øµ_x0015_^L@­_x0005_q¥H@	wï"_x0018_O@¤Ç³¨KQ@r_x0018_ßgÊF@áXDS_x0002_G@æ\|êP@t@5;x_x0006_N@°¾Ý_ÞK@_x001F_TÛø,âP@ù«²ç;£L@¯all D@&gt;«È[ñH@í_x0019_/ËlD@Ôn&gt;_x0001_²_x001A_@@_x000F_­ .ÞTP@Z_x0004_E¸©N@ú8­&amp;þA@_x0006_³fqçíD@_x0008_,_x0007_[BK@¾Ôé_x0010_ÐH@8f_x0011_iA@qØ«½_x001B_¸R@ðÛäà_x0016_§K@&lt;Ý@ÔWI@Ý_x001E_«»î_x0005_K@¹_x0005_s_x000D_ºQ@ZYÏ¹O@¥7µh»H@</t>
  </si>
  <si>
    <t>412f12187f9bf04a437693829f422dbc_x0001__x0004_¦i_x001C_EnP@çgF8H@­ø_x001C_Í#P@¤å¸ÚµùA@gSrxòK@ù[Ün4ÔH@&lt;º$ ´_@@¼_x000F_~ÆÇI@Ç	SGH@[,÷FÈ_x001B_L@Ó]P_x000C_/E@¨ô\ñZ_x000D_J@ÍÂ-óKD@ÆÕºççVR@×	v®ñ_x0003_N@C1ÆWP@¢¥¯L@î_x0010_%D_x001A_)O@_x001E__x001D_òæ9ÚD@ÄË_x0002_çÂÖK@³»|W(_x000E_G@º-ýJÐYF@'u_x000F_Z_x0014_ÑJ@aB_x0013_âTãP@Òò}_x0010_DHJ@·ÎK_x001B_dO@iÝã¶_x000F_§E@:!í_x0011_âD@-	k7=@zÛZB@_x0017_W\4J@7!É_x0004__x0005_`|O@_x001B_öÑk _x0017_H@ÈÅ¼9F@_x000E_ó_x001E_+KëD@_x0001_®ª_x001E_ D@kE´¨\|N@Bþ|_x0012_èíL@ù4ë_x001D_ª_x0016_N@Ùñ~¥¡ÇF@åù½Äµ_M@RÝè#kïF@_x0018_&gt;i&gt;CVJ@æSB@_x000F_(_x000C_ØFL@û_x0008__x001E_¼_x0005__x0003_F@ÝOûèÁJ@ùô¦j_x0004_I@¸_x001B_" C1J@_x0003_øØ¶'J@_x001B_·»_x001D_$YK@¦äN_x0008__x001D_°B@(&lt;Ù&gt;K@9_x001B_v_x0007_ñI@îA³B@\7_x0006_åù¦N@e­Ày_x0002_ÿF@2UÍÐ ¯D@±0o¨nJ@3óÖVÆR@±}ëÜÉïE@¦ïiÊI@Dè[ÿCN@_x0001__x0003__x0018__x001F_Ö"_F@+Ý_x000C_Àl@@ëUÐå_x001A_q@@_x0015_Tî¼RJ@dÝænªoH@º_x000B_öÏI@T,_x0018_{/oM@P	w_x001A_K@\öF_x0002_\D@:S7¯_x0018_¥C@ÜÉOüVoG@HÒò6íK9@ýÝÁèXG@~äæÿôæJ@$+_x0002_è_x0006_]C@Á½×ëoK@_x000D_Á­_½E@ÕË»W&gt;MG@Ü¹WÖ_x000D_.R@8êêî^ä7@ð_x0005_kÖbC@_x001F__x0004_Û7fK@¬&gt;¹_x000C_BI@Ô*l®D@@¥ÑCSE@Öã_x001C_J_x0007_I@D¯p_x0013__x0004_RH@H! WLE@ó°Å;ìlB@/´¯²½µI@Jæ_x0008__x0005_N@33ûÃ_x0002__x0007_N@_x0004_'rO@Æºý»_x001D_âK@Î¢Å_x0017_7âJ@ TïI5_x0015_C@&amp;]|Jh+M@_x0002_É«D@ð©_x001F_ACFH@_x0008__x000C_ÒÃ_x0003_F@ÓS\_x0015_?I@%eF__x0006_ÉI@)y_îÀVK@¡Ñwþ©H@´=4©_x001F_îH@¯ñ¿Àü_x0003_O@ÂÙ_x0010_²ºîD@_x0004__x0005_]ÀC@öh£0·G@°_x0017_Ûø!¢A@ê·)ÇM@BÂÞ¹_x001E_B@4lÁ¿üG@¦"_x0017_ñD@"I8(áL@:3+7_x0011_ÖH@Ma;_x0016_±_x0012_F@_x000E_nÖ»;E@$ZPzÄO@È')×%_x0001_F@ÒÙÌ#ÎaG@%F2_x001B_hnL@×¼Ð°GD@_x0003__x0004_³Ô&amp;zM@ÅÚS_x001B__x0003_ÌM@\^×Aw1J@_x0007_X±²öJ@*ms¯A@#µ_x0010_Ù	_x0001_K@ü_x0005_VÁÖåM@=_x001F_¶X_x001D_ñJ@04ðR_x000C_H@)eYz°M@¢¦_x0014_ËsCI@§@_x0013_ý~­G@ºHXáÉN@/#½IóP@4¸_x001A_D@Ì\m_x000C_í6@ÎÝ_x000C_NL@çd8]_x001A_O@ë_x0012__x0007_WÑ8L@¾_x0007_Öý_x001D_ÈM@5Áµ_x000D_ÍO@+_x0006_=ä_x000B_ÛK@·_x000B__= ¶H@tÞGÇ&amp;áH@Êwz_x0004_E@ÄiC@ÏÔ\å_x001C_ëG@&gt;®)3¾_x0005_B@yT%_x000E_|H@,;_x0002_6$J@ZÓéLM$N@¨]ì_x0002__x0003_Ä_x000D_E@;¼_x0006_&amp;ÙI@ì¨Ú;N@EÊ¾ÙÆÒJ@­äúM@}R9h_x000E__x0019_H@ºâê_x0006_î¡H@_x0014_Gu"´N@aBGm®E@­Í5l8M@ý_x0015_µW)B@ô_x0008_uË_x0013__x0018_;@o	´wI9I@ÖÍÕ_x0001_²I@_x000E_)_x0018_¿dJ@FC×ÀwC@ö_x000C_¨_x001D_x\J@g2§_x0010_¼E@Ðg_x0006_¤_x0001_C@_x0010_å=A_x000C_I@!_x0012_ùeºJ@b{1_x000C_H@,t|ûºO@Ö_x001E_¼^C¯C@0_x000D_g&lt;}íP@FÄÞÍíFP@éÄNh_x0011_ H@St%Ë;:@_x001B__x0015_K@.z|k:¬E@È+&amp;í°_x0002_C@WÔa_x0005_¯Q@_x0001__x0002_C5'T§TE@Gö2p¤xJ@ OovH@Ø_x0014_-¹ *M@¾3_x0016_ZE@DÇÔ_x0016_6åF@¥È5¬gP@_x001B__x0002_À_x0008_%HI@å&amp;Mß[K@si\ð#5M@ðeþÏ6pL@È£K¼ÝN@ÌR¾_x001F_k4K@T_x0003_á`êÂD@íÕáObîJ@2?ÿC@Äjñ_x000C_|F@Ô2K_x000E_5nH@__x0018__x0012_¯_x0010_F@t¯÷õPO@IÄÕwJ@÷ÓK|pN@_x001A__x0018_f-G@jazGÚAH@ÃÈ¯ØP_x0002_@@ùp1_x0002_N@ëx[oY±G@DD}_x0012_s_x0016_8@w_x000C_|¹!Ê?@/_x0005_&gt;[_x0019_I@.`_Lw_x0001_G@_x0015__fi_x0002__x0003_·aO@ôÇ_x0013_±_x0014_!B@³äÒãß1K@0¹|fïiE@_x0006_Ú«|¾ËG@9_x0004_VÉD@MÇViªöK@}Í_x0015_;Ô_x0002_L@9äN";@aüð_x001F_I@_x0001_ÁÎ_x0015__x0006_L@k?@¡I@½à¬Ò.ÙH@õL¦h:_x0015_G@¬Ð$_x001A_)A@fè"ÀQ@@ÿfdÒ_x0008_½E@0Ö_x0017_~ú^&gt;@½÷÷G&gt;@ÄwÓ@Z_x0014_K@Ç_x0010_ªûÑG@b`Ñ_x0003__x0018_Q@uÕ_x0013_PÏH@5qiêN@zuÐN_x0008_A@Ó_x0005_8&lt;E@ò@_x0007_Øá5=@_x0016_ëÈ®%B@\_x0010_8àd-I@"]àKVN@ _x0007_@PÉN@äjI×:P@_x0001__x0004_²Þ·Õ.G@mÜI¾6@@&lt;_x0002_¶ÓG@PÑÉÓ_x0018_P@L_x0001_	_x0004__x001E_æ@@lÍgÑÑÓO@ ¨*5B@&amp;íÜ]ªýL@)[Óc\2G@[ QC8ÇH@&amp;n_x001E_Yl4L@l¯P@ÏRÕNìH@EdW_x0016_¯=@Þ_x001C_¤SôF@ß¡_x001B_BI@_x0010_yfÎÌgD@ áóûçäN@;+gTI@_x000D_AìÀò;@Û*¬&amp;:@~Ä[_x000D_2@_x0014_ªHæáÞL@w£_x0010__x0004_@BL@v|ú}D@_x0003_®à¬5I@ÌK±§»LG@Xäñ\ÎÌ:@~'iÇC%F@Î_x0005_ÌãåfH@_x000D_±_x001B_(_x000E_D@_x001A_4Å_x0004__x0001__x0004_9B@xq_x0006_(YÙJ@Hb^ñ6&amp;D@7&lt;¡O@Y:_x0005_WÈL@ÃsÜoÛM&gt;@Î¹_½ÙçQ@ò;sFéáN@Lé?VÞI@*_x000F_´½¿íP@_x0014_)±^þE@K] Û_x0007__x0017_S@Ûæ.Ç,ÇM@AþYë#nG@Nì_x0018__x000F__x0001_ôL@¤_x000D_¯Jì7P@HâÏ&lt;8NO@~²_x0008_rb¢H@nÞ_x0008_À@@-£.V_x0013_ÎF@.21$¦D@_x000E_6»_x0015_[àK@¥Éße¦_x0002_L@Ãàëæ_x000E__x001C_C@7MéùJ@wÝÊw¼lL@_x000E_	_x0003__x000E_ó:L@ö¿æSk¥G@Çè4[_x001F_I@iÌx4AF@ÆÈþBf%I@`_x001A_L¦*E@_x0002__x0005_jE]+áL@W¡óAãYQ@HÞùä	I@=5§ÆA?@&amp;1N_x0018__x0008__x0001_E@ö¹AÑ78@û~ÁÞxL@&lt;%_x001D__x0003_-OH@L1_x0006_vEK@ª§_x0003_ËåÀB@DªDã§H@_x0014_lÑUQtP@µ-z_x0019_Ô;@P³_x001C_¤ù@@°ÔalK@ësÒ_x001B_ÑD@¨_x0005_h¢{G@Ô%AbóJ@û_x000E__x001A_lO@ô0?|ÑæI@_x001C__x0004_R+5âF@9Vs¹ÐC@­SnK_x0015_I@ÒÚÆ§_x0003_J@eAB@~w_x0007_5ÁúB@àÖ@éßEM@t	_x001B_¨Q Q@t_x001A_HÂ8J@ÁP_x001A_1õL@_x000C_ÊÆó_x0014_L@Þ©ÇÔ_x0004__x0005_¨_x000E_L@£ä¿SC§L@_x0002_7úæ'_x0011_L@_x0004__x0003_Ö±E@_x0001_~v£_x000F_þK@_x0019_2&amp;«åYG@_x001F_9LKyL@éýmÂOM@ÉÂÕ_x0014_Î¼A@N¨ãí²ÍH@_x001E_õÃAñeP@òÊÒ/D@DøÚ*îÒL@nÕîÑ_x0019_	F@_x001D__x001D__x0005__x000F__x0017_-;@/eÒ~G@zøù_x001D_P@?~$û¬&gt;@T¸{_x000F_¹E@X_x0017_9_x000C__x0013_M@«·!_x0012_U_x0015_F@_x001A_r_x001B_³ç@@_x0003_fÍsJ@G.ÿò¬yG@RöS_x0002_A\E@þ_x001C_Sýß~B@y)c_x0010__x001E_J@UéW!ÉmJ@Ù}Ï_x001C_ø_x0010_G@_x001C_¸ø¼ù3G@o¯6=L@¸ßë¸Ø_x0007_@@_x0002__x0003_Ôý¦¯_x0001_ÕB@¨Ð_x0018_söËH@Ú_x0016_Ê+_x000C_0D@_x001E_ÜqûâÉF@,ÍæàÑL@ðP_x001A_AwTM@Sj»Î_x0014_bI@*`è¶ÔD@ør^DD@x0F´rQ@;°úßWäJ@¦Q*_x001B_àYP@9_x0011_$å+C@ú+Hê§ÀI@_x000B_ï2Û	³?@¿¯~ÇªN@Æ@!IrF@ß¢Ï_x001D_I@î+[©_x001F_FP@u\8_x001A_Áç?@ÔùsÝBI@¤_x001E_ûÙP_x0016_D@_x0008_ï$ú&gt;_x0002_P@y_x001E_ _x0015_ÃK@Sqì%FI@ºA~RÒ)K@¬X_x0018_ 9@¼Ö`ä_x0002_®J@&gt;B¯klE@W	Û»æC@ªlÚÝ7H@R&amp;,i_x0001__x0002_\³J@?y_x0016_ÍR@ÃÎ'_x000F_F@Ô²¨_x000F__x0015_XD@Tî½%¹H@}Ü[B@|x÷:kA@ÌÔ3âØQ@vM­5½_x0010_I@_x0004__x000E__# ìM@&lt;Æ	õM@t¤X¯LH@ñøÙ_x0004_2ÀM@|ëô¸?WI@¢wÍEA'R@t_x000D_ßò_x0005__x0012_K@_x001D_'Ù4_x000E_ÿN@ùJE_x0002_ñáJ@]Ý_x001A_¡fD@¯3ÐùÚ?@LÉ+îøD@[A_x000B_5¡H@Ôø°IQ@_x001A_ É+wP@Ã !_x0013_=áK@ûÞ=_x001E__x001D_L@a¼µ J_x000B_B@-Ñ49_x0008_L@N$	þD@_x001B_âbcÆïO@ÖxÞ_x0008_EäH@FVÉ]3P@_x0001__x0003_ú_x0017_1ÖØ_x000C_O@6×&amp;Ä¿[I@éÈb_x0008_ÅæM@íºåMíE@À!xÛkN@Ý_x0001_qqw(G@Evê°H@dÁ©,LD@·Õ$_x0003_ýF@ö_x0002_·rc{N@uL×_x0018_NN@ð_x000F_ÜunrI@_x001A_À¿ª¢`R@_x0004_/UcI@T	ÅÉWcI@ÖR¬1I@¯ÝCIêBN@øîøÊ^OL@t_x000D_`_x0005_VB@$s9®BG@ U_x0011_SWP@}~ÇñD;@_x001C__x000B_ÌÝ¥ýB@:²òñÏÅI@+Cî·× F@^_x0005__x000F_M@.F=ðzØO@¼þï_x0002_9:L@çÄø®þB@áåcÄ	Q@_Û	¥®&lt;@ÛNl_x0003__x0004_	ÌI@Nüþ±_x0004_dB@¤_x0004_ö_x0014_&gt;D@%æÖ_x000B_	ÀO@Mz¶_x001A_l_x0017_J@Q¯Üùë9L@W)\6F@Ã1fü0G@_x0001_Ön"C F@×ut¨K@+°WjOJ@_x0012_¤6Û¥.N@N{ED»I@÷W_x0002_þ(N@ìùe)_x0016_K@Ry­jMI@Õ)á§v O@#ò!_x0013_ZÏD@èëÕ¼ÖH@&lt;ÙI_x000B_óE@Ð&gt;½ÓÊÃL@õ¥ _x0003_H@Â1!c_x0019_DB@·ÅeOG@&gt;¨M_x0014_ þG@&lt;Âã&amp;G@6LäùºC@{p_x0018_E÷CI@8§_x0015_­qE@Zë/MÎ_x001D_D@²÷¶ÍEAI@+_x0014_ÂfÔQ@_x0001__x0002_®&gt;Åq'lH@ù{øÉ¬ëJ@_x0012_+	ªh_x001F_K@B_x001E_D_x0011_pQ@Dk¸xjnN@ôhA_x000E__x0011_H@÷h^lùJ@k"_x0014_òM@Åd£_x0018_AK@Tÿ¹rÌJ@¢WbsE@SEýzqJ@Zó_x0008_~±C@tª_x001C_Z%E@gmRa÷E@_x0017_m9Þ,_x000F_M@Ò_x0003__x0010_ò¤]R@%¿®~ð­I@_x0017_YyÌi_x0018_N@Øáü4$e;@Ýûºð_x0016_D@ãÖ²¿ö_x0004_N@ÍÈo_x0016__x0005__x0007_L@Z¢Y^}*H@6]¢åB@nÐ_x0016_I:M@J YSxN@TW0Ò_x001E_I@_x0004_'_x001C_Ð³D@Qh@L@iJ ¯%:@â_x000F_.Ù_x0001__x0002__x001F_gO@_x0014_½_x0015_¤3H@tBÁ»5@^ÀÑ_x001B_G@b_x0008_?_x0014_ I@Ù_x0010__x000F_MI@_x000C_ï8_x000B_{K@_x0016_|_x0010_e¢4D@µ_w·_x000B_H@F+ïÀ¨&lt;A@þÿ_x0016_[âN:@&gt;iK_x000E_fKQ@ÿh¡Iò{I@yýúº4Á6@²6$kÏ{E@«óû¡F@Òm5YF%I@oj°A[F@`_x0019_¶èRG@jÐÜÉP@^vè»F@áàJR×ïJ@jÊPÜMÉK@âà_x0018_\ÜI@îK "ÃE@å×Nj½Q@ÎYM_x001C__x0016_B@XuA_x000B_]F@*_x0016_#£QG@Äd«äQ@E_x001E_+ÎPE@_x0018_o[_x0002_1H@_x0001__x0003_Õ_x0001_t_x0015_E@\á¸ZR@Ì©CsÇG@s«2Ñê_x0017_J@_x0010__x0018_} Åñ@@ç¶ë_x001E_@@½s«°&lt;@c_x0012_àÝ¨M@ç%V_x0007_íN@USç_x001A__x0006_E@«lÊHD@psoàD@W_x0011_Úõx@@Ù3ïÉdH@î~ÚþøsE@UP_HïM@¬¬1¿+O@j5î_x0002_­D@Õ´ñP2H@­U_x0010_áÌ)F@|G#ÂwD@ôb&amp;Ì,H@úN	¶ð`L@òdØu[N@LI¬pG@&amp;¦eF@;'}BG@I²\KH_x0012_N@õ_x0006_Z_x001B_iI@ùÇCb;	R@$qÍTM@$§þ._x0001__x0002_:_x0011_M@Ñ|d_x000C_ÃÍI@Ã;â_x0007_:&amp;H@[23[¶ÚF@ëRèº÷÷I@$ño8WhO@_x0013_²á8äK@&lt;_x0007_Ç)[¤L@\$¸_x0013_âK@¹6Å_x0018_ãJ@úæ_x0016_sC@©èN_x0001__x000E_¦&lt;@]¥èCBzI@ÕúªÃnýF@ûÖ_x000B_=ÇN@tö]ßùG@R_x0014_=9_x0002_J@aþ9¼´K@oáÆ®*P@éÆ#ä?8N@à[×_x0018_M@Ü¢±rD@*l×DK@;Ô¿_x001A_D@öú©¶_x001B_dA@åç_x0006_â»K@=_x0006__x0015_K·I@é«ë_x0016_,E@_x0014_ÞÿS_x0011__x0008_E@_x0016_FK¹_x0008_5@~üP´~«L@ÔGúÔßL@_x0001__x0002_Q¾L_x0011_?O@n;½.C@âñfR#E@´í~ûTK@Y¢«cµQ@ÏÒÝ09A@_x0018_L_x0019_ë÷ÉQ@|®|ÕH@è-Ýt_x0010_RD@tc_x001A_;$H@_x0014_ÜHwBL@_x0013_yÍæGG@y¾¿ö_x0008_{P@8ê®	g	C@&lt;¶Y_x0019_ÞgE@+v_x001E_Û´¼C@ÕÒ,à+§I@¶°¾_x0015_YèJ@±oï(ÿÿA@_x001A_L·ÃJ@x\Û&gt;_x0012_áJ@£êaq¢F@ý_x0003_¨_x001F_B@qeL¶á«L@E!òÞ_x000B_C@À_x000F_:&lt;T&lt;M@4§ÑH@@¿bÿ{K@N_x001F_Æü,×D@ÍÌ¦r8øG@F£Jk@@Ýàç®_x0001__x0004_ºEI@ßIÐ_x001C_Ö³&gt;@õN5ÜXeH@Éûk_x0019_EC@_x000C_,¸DËA@kÆ_x0002_j_x0015_ýI@tÌ¹j&amp;J@½X¦kýH@Ô_x0016_ì9þM@vR"3ý&lt;E@Q BÌ_x0002_?F@NUÐ2{.M@_x0007_Îá3I@Ís£GíêG@8S_x0017_ú_x001B_¥L@ÅkÛßP@~¯Ú6ÌD@¦eK¥ç$=@Á8ý1qG@ùÒÀ£ñÜK@À_x0018_SZ_x001C_¬P@V&gt;þÞmO@ÆìÄ_x0002__x0018_F@àå¨g_x0019__x0015_K@àPÝi;ÓA@_x0006_p_x000B__x0003_}@@_x0014_F?&lt;@£UýãéG@àð¦_x0013_§M@m_x000E_Ò:_x0001_aI@ÛÛ®±6ÞH@àóáÓÁM@_x0003__x0006_ªNæ±ÆB@%)hsN@ø@¡qF F@ð]à*JF@þ&gt;M_x001F_Èa@@?uüÓ¹D@/ûrJHôI@üÞèÏÎ^J@÷h³HîhM@¾X_x0005_²ï$M@Ç¬._x0004_:5E@ÅCC_x001C_¶_x0006_L@_x001F_éÕ+ôH@µßåvG@¯ê¡_x0005_»G@_x0014_MGËç_:@]_x001B_Ø&amp;K@Pv§¦7H@¾_x0014_w¢ÏvD@&amp;"_x000B_§_x0008_«K@_x001B_tc!~O@ËLµ_x000D_Ø_x0002_J@×MÖZ/Q@_x000E_¯Í±}L@_x0001_È#ÓpN@_x0011_wì_x001F_õC@6xpâH@µ7_x0012_ë·®G@²_x000F_\¢8õE@ñ_x0007_ýM¹L@°ËM_x000D_ÌG@¡»NÉ_x0005__x0007_dRL@výq½ïéM@_x0013_5~9TÊE@_x001F_'Æ§N_x0002_B@øig N@_x0004__x0015_¬3wfJ@~uµ,J@ÃgÔ¡ÙE@½/0çß_x0017_I@_x001D_¢W¹·G@Ô=i^{mP@B_x0004_ÉçG@_x0008_&lt;ï°&gt;jB@_x0018_îÛ¶É8H@Ø}ñ_x0007_/_x0010_H@PRþQywQ@Ì;JZ5àI@ûöK1¶_x0001_P@k³ôKN@_x0004_qBËDP@Cxü­$I@NQ­D@_x0004_·zÝ_x0004_D@H±È_x0011_I@}R_x001F_×Ü_x000E_J@ÐÝô	"P@_x0016_µy#(IA@_x001B_ð_x001F__x0005_J@,&lt;Z¨J@_x000D__x0003_çaÅC@ã_x0005_Ø­_x001E_¿I@R½_x000F_Ç}_x0006_M@_x0003__x0007_ì_x0003_¡ñÁF@îÌØ,jÙG@y_x0006_­«H@_µËÏ_x001F_M@ªå&lt;_x0012_`ºG@t¯wQÏF@_x0003_ô_x001B_Tò_x0005_J@°.ÓI2ÑD@p=_x0004_etG@_x0014_+Å_x0017_ÇhG@_x0018_-®ð6:E@ &lt;_x0001_\Õõ:@4üÕÏ_x0013__x000C_P@iN¬_x0018_MÊM@»¨,¾"_x000E_I@øì?þ¾.M@)â!ö·O@®i­_x0017_@P@_x0008__x001B_=_x0003_=`D@'¼»W_x0013_ÞJ@_x000B_õç8ôÆF@¥_x0003_æÅü&gt;@a_x0007__x0003_ôXwJ@á"{d2_x000C_N@Øí[gP@V[DØ_x0008_$M@2¸¢^yùQ@3_x0004_z_x0006_;O@_x0006__x0002_|i4ðP@þÊ_x0001_2ãN@#:Ôd_x0005_ûL@×_x001F__x001D__x0001__x0003_/9D@_x000B_-_x0011_6¿¹?@0T_x000B_EÐýQ@e_x0012_ÉURB@4_x0006__x0002__x0010_ÕÐN@³pZCFÕQ@¡_x0014_A_x0019_¨F@àù)_x000B_Q@_x000C_ I°_x000C_(L@%üÁØP@EêÐv_x0018_ïB@/_x0014_íæH@pðã	}HO@CWeÞ_x0018__x0002_O@ÿ¸?ÚçÃH@ü¯KàAâG@â	]+:Ö=@^ _x001C_þ¯VF@¦ç÷`¦J@_x000E_ñt_x001A_6¼I@s_x000E_&gt;ß?G@Ia+Ë¯E@_x000D_ks¦&lt;I@P¼*¼Â8@_x0007_þÃÈäI@o»pÿ\³K@Æ3TÜ_x0016_çD@Ú=PpgG@­¥_x0007_)J@¢¾éF@5!jhY¶H@Tã_x000D_óä#Q@_x0001__x0005_×üCtSøL@gçÉ9TP@¡êÔ=ÔE@_x0006_@:F	O@½Ô_x0013_ÒG@®}m±÷_x0012_D@qtféM_x0003_M@_x001D_bÞ-¿¢:@ÏïØ)óA@Î^ÔèË3@cÿêZ8L@¹ù0ÿH@ÏnGo_x0015_7@_x0004_w]:Æï@@_x000B_ð:YÂB@/{Lw¾I@º_x0008_zí_x0016_J@sv®@=V0@_x000D_¥BÝûtJ@.éwjU?@Ï`ªú¦_x000B_K@O_x000C_Ü]_x0002_ÝK@È_x001A_4BK&gt;C@©8V%úH@ó _x001D_ßÔõL@_x0008_]ãê¾íG@àD2_x000D_&gt;G@@iÃ´ÇL@Ö_x000B_û_x001F_ø2E@_x000B_æ/ß÷J@SQû{åÆL@wÕg_x0008__x0002__x0005_Ô!N@B«Æ(Æ^K@]ÃÉ¦_x0007_ÄJ@_x0010__x001F_Ôi=E@ÛÆ¯SgA@äËJíCA@ÿ	_x0003_µD@Ç)øÉº¥J@ª[åA@³Õm¶PB@KýÌû_x0019_ôN@ð:FîiM@&amp;_x001B_­'.5L@|[XÚ6A@Ðà_x0008_ÑD@}-eæAÒC@_x0004_qoÞÀ&gt;@ãc³øéL@¸úÇIF@åvþ:_x001A_1H@)´JO`G@s7_x0001_m#òG@V£àÇR3B@þ3U_x001B_8éP@øðÜâ_x000E_ O@Jôå­_x0018_@@ýÔo*ùK@v§_x000B_³ýC@ÀS±ÙÑ_x0016_O@ô¹O¤I@©	«þÌ²H@&gt;À¡hÉM@_x0002__x0003_Xÿ;ÏÈ©J@Ü_x0010_XfA@º´_x0008_Ý¶G@Ld_x0007_M_x0015_Q@´äV&gt;;9@|PÖÊ+L@â_x0001_þâ{Q@_x001F_K¦1çJ@ç^ýä[_x0013_M@éÒv`?M@_x001C_¬aP§=@"BH¿ä K@ûI55¸M@vÙ-§ïI@p±òKB@Óó±^àÏL@_x000D_ÅfÚ[×J@b4p_x0019_+H@{è_x0002__x0010_G@Ss5_x0019_ ÒK@E±_x0007_æ_x0010_ÚM@ðs_x0002_dÉL@ä«î3ÏM@M:§½PJ@U%©uá&gt;@LÛtîT_x0012_I@{4_x0013_9xB@ýµpÄK@q··Å¢F=@VÇBÇBF@·§4_x0018_Ë;&gt;@¾©ÿ_x0001__x0002_÷)D@èÄRµã#B@=E_x0011_¹ªQ@:ØF~½M@~B_x001B_=FsE@Ã&lt;_x0006_ò_x0014_PI@Jè×è2SP@%&lt;¹Bât&gt;@²_x000E_å¹oO@J2_x001D_ÜP@µ!£_x0019_`$O@@ú°¿ÿM@e0çA B@¯û\íÞ=J@lFïÄz²L@ÐôÎ	H@½_x0008_ÇÎUQ@ò_x0012_O¼+Q@éPßcGM@G-lªD@äWÏRÝP@$HF%ëE@_x0005_tùH@$mwZ_x0001_NI@_x0012_Ç_x0003__x0005_Q@?\)_x000C_]wH@î_x0001_-_x0008_íJ@^µxA	@@_x0003_÷H_x0007_;§A@ßÏhP@, ÒH@µ-	Ïñ_x0005_F@_x0002__x0006_c7ÖëåG@¸½©	þpA@ÀX³´¥K@»¯ÞAÕK@n_x0005_äAN@øªÙæ`_x001F_G@,³Ûý^I@_x001E_äËi_x001B_N@´T_x001C_+Ø}&gt;@ßWò¶|L@m àX¡þM@pì_x000F_aõF7@Ä4Q¥à#I@®o_x0008_ÄBP@Ù+_x0008_E¸¼L@yöIðK@_J#§_x001D_P@÷ÆW?bmG@ÅWÆ_x0007_ï6I@CJõôb3D@_x001E_l.E|	L@è_x0008__x0019_ðFP@F²¿~Á]D@ælci_x0015_KK@Ë_x0003__x0018_|ÊL@NV¨&gt;_x0004_±P@»_x0004_ÅåJ@ÿÊìºJ@5$ôÈM@a(BRÆ7F@ïs_x0001_ÜwO@Éõ?_x0001__x0002_åN@_x0014_îÏ!_x0002_íH@¦ò@bÐ´N@[Ó-Þ _x0006_I@jm­?iüM@f_x0010_V_x0004__x0016_ÃF@Û_x001C_%¹/éH@_x000B__x0015_ë]F@ëD_zcN@Âþp:÷H@ô/ß¤íª9@õÀáÎMG@±_x0008_1X:I@õZ*k¼H@ W_x000E_ 9C@ü×_x000B_âÀC@T¼_x0012_£&lt;®P@_x000B_ÃýK@þ|¼ýH_x0010_L@lsÁ¤!0K@ß£_x0016_à;@!iôö×A@_x001B_W±_x0010_G@¹Ü]_x001E_ú½O@?Xb#_x0015_]J@á_x000B_'NÏ/J@F.%Q~Q@vBPûK@±ù_x001E_;J@_x0006_ËT_x0011_g_x0012_O@_x001F__x0010_'BRbJ@µ´É$_x000B_K@_x0001__x0004__x0013_âÑe=@_x0015_dð$»_x0003_I@Îäª)õðE@}2Bv_x000C__x0002_F@BÑ·z7=H@_x0014_[f¥+dI@½_x001E_hü_x001B_J@É=fØ_x0008_I@ìv_x0018_QÒM@È©$³_x001E_OM@z!6_x001B_S!G@:MÖØ*K@qÔ2|.ðD@F_x000B_íÅH@t$!­çM@ÎFNV6nM@À²µz_x0005_O@:½ÓÒÁ_x0014_H@Ââ²¯iJ@Ó_x0002_s_x000B_}H@}æÓ¯XLS@_x0006__x0001_/E@¾ë{_x001D_£I@Ûó_x0019_ô_x0015_H@z5æ@I@¨c_x001F_/L@l_x001D_+[kG@&amp;ÇÂeVL@[Äh_x0010_×_x001F_Q@Ý`_x0016_dFL@_x0014_³![³D@y¿+_x0002__x0003_Ù+F@ÿ;,ãL@ç_x001A_Ñ].vG@_x0006__x0004_fÆMB@£îöPL@Ì_x001B__x0008_RP@ÜzI_x000D_ô_x0005_L@:@×üûÀJ@ªÀ_x000E__x001D_JH@_x0006_0ñ#ênD@kÙ¢]6@_x0012_C°¢_x000C_Q@@_x0016__x0001_[û"'9@¤×QÆB@:ÁtuGH@X"0_x0007_Ñ+L@ÓÜ_x0006__x000B_Ë@@ø=_x000D__x0008_Xá:@Õ8õ_x001B_G@_x0003__x0019_×)_x0017_N@Ì;¹ÂXE@(¡_x000C_uýÈ;@_x0010_yØZC5@*ØÐ._x0001_P@»àlN@í[ðzÐØJ@güO	½F@#gLêE@ªØÄfÁE@_x001E_ÔÑ¶úJI@5p_x0019_SàH@·9z_x001D_ÕA@_x0001__x0005_ò©3 ÇI@E@¾	:Q@·:P'K@¯Ì_x000D_8RÉ&lt;@pb1Þ1F@6ÁÖ_x0001_ÑG@âûV¶ÄE@êÚ_x0005_½	H@rrÚ¨k¼I@Òt}S*J@aÖ_x0001_pÙM@àÛ^¿&lt;F@Z~ÏFA@7ó0bL@}h_x0012_t_x000B_G@m~¸J@Ç;o*ô¹H@0K=©_x0015_uO@	_x0013_ï_x0007_E@Êàõ¨½eK@Ü_x001E_[pïYA@_x0002_1[¯_x0013__x000F_I@¾T_x0005_¢ÝJ@zcg:UJ@!z¦`»N@V_x0012_VEü_x001F_R@üü"íg¾E@_x0007_à¹Ó³îJ@t¶úPðP@ª_x0003_Å®_x000D_@@_x000B_Ãi_x0004_|AG@S¶_x000C__x0001__x0002_3©M@¾É(d_x0016_eG@_x0017_'Ü0C@H§ÌïC@8])ió"K@[Ñ_x000E_ï+¶L@Öná&lt;E@?I¼5_x001E_G@7³j ;@DÛ_x0014_'O¶C@ü-	¯ÌB@ØÆúïßH@ÚÚõK@º)ÄiÜQ@¾Í¢¯ðA@ô Ê }_x0016_M@_x000C_ù÷ø vL@ôl¹VÀÿH@_x000B_`_x0001_¾jI@eT¤»c]L@=º_x001D_x}¤G@[}F_x0002_*_x001F_L@_x0016_?£©_x000E_OC@È_x0008__x0008_æ_x0004_¦D@ÚÉô¸@J@½%MÀÖ_x001E_H@ÌÁK@öÞYáÑYM@Xð¹»_x0018_B@O_x0015_È_x0013_#ËE@ÖWy¶*F@ÔóÒ[ëI@_x0004__x0005_ÞAÛ~s:@¥_x001B_w-óK@n¡_x001F__x000E_¶ëQ@&gt;Ìí+&gt;«K@_x0002_æN_x0002_S@@Ll]ßG@Ã¥úN_x000E_N@_x0002__x0001_e&lt;ëL@J r_x0010_&gt;ùL@å]&amp;ð_x0006_G@ß_x0019_^_x0002_+F@1çDÂ$ºF@}9¬b²N@è Í2õçJ@M~¾_x0019_D@	ru¢XH@Æ~ÿ¯_x0003_%N@A_x0010_x¬_x0014_M@J_x0003_Ð·ÛP@J:UåI@ü,¹eèxQ@/;ò_x001C_ûkM@ôK³_x001D_¦K@ââ_x0018_d³B@ÏþgZ¶ÿK@ºØ¿_x0003_ks&lt;@N	ë¯LQ@òûäP@_x001A_Æ8+¶B@çoD¯N@s_x0016_?ñÝp?@_.á{_x0002__x0006_¯æG@_x001C_Ä_x000C_+ßB@¼±_x0017_&gt;AÎ@@§&lt;|_kßL@@vØÆG@¿_x0012_Ô-_x001F_ðH@_x0018_ÃxbyI@½rÇácH?@_x0005_Ñ2®$(L@n!ö^8C@ù_x001C_ÜiG_x001B_L@_x0010_wæû÷K@_x0016__x0004_/hs}P@Ò'_x001E_«qI@n_x0005__x0005_|¸N@{^_x0014_;K@÷ïØV_x0013_G@R_x001E_ÖV°N@®¤ÝúOìG@9TµDÂXL@_x0011_K´±_x0017_K@ÝxkW7_x001E_H@F~Ô(fP@"_x000E_ÅW_x0017_A@Y´BD@}5V(_x0010_I@è:?-r©P@_x0007_«ò_x0018_WC@_x0003_	_x0018_¦_x001F_?@ÜSB_x0013_ÖF@­_x000E__x0001_÷_x0015_ÿI@?ëé.÷I@_x0001__x0003_ F_x001E_°yBE@ÔP·Q-_x001A_J@_x0001_]._x0008_J@&gt;þ°Í|N@_x0012_½_x0017__x0010__x0005_z.@m72@HâÝ_x0017_û.@4nly_x0012_~)@²_x0005_¬Ù_x0013_/@oÒ]_x0018_~%@°dìº_x0006_?0@&lt;_x0006__x001F_²f*@íÿ_x0001_h0@_x0005_ö÷(G&amp;@l_x0015_Y¥w0@Ð¢_x0018_¡,@^ÖÜÜU2@§"Z_x001E_ô	1@^_x001E_d_x0006_0@_x0002_)Zs$@Ur*@m½#¯ÄË.@4n¼b_x0005_(@þ4Iñ©+@	×è»ï*@Ì©¾*)S(@Ì{è¼_x0007_ö/@G²¡_x000E_ô+@¦R«_x0019_+@_x000D_]ÿt_x0011_Y!@»_x0011_·p !0@jÚm_x0014__x0002__x0004__x0013_X*@Pö«oHg*@JÒÚjÓ}/@JzAia1@_x001A_êýwfó-@0weÁç®-@._x000B_l#Ü$@fq_`_x000D_.@è_x0006_ß(!-@½_x0007_rt?.@_x000C_m_x001B_Ï;&amp;@+ ²g;_x001C_"@àå|_x0007_P .@_x0007_£E¢))@=.ìiN(@_x0016_òÄAü%.@*ñ2_x0006_ÌL(@f@:Íuë.@:_x000B_W±Ý_x0006_5@Îì(¼ä"@UÕ_x001D__x0005_*Û.@0c~¬Z!-@\ntKf½)@kßr}¿A,@_x0008_%_x000E_ø½,@_x0001_~_x0003_­`k(@_x0014_Òªõ_x000F_+@¾eQ)Ì*@DË¶&amp;@L*Ð_x001A_!@djª_x0015_¾Þ2@ñF¡_x0004_ä&amp;@_x0004_	ê©h_x000B_¸%@+_x0001__x0004__x0003_(@FçÀ_óí%@êÉ»6ÑÍ+@?_x0001_6E1@Îð;Ú`",@þØ_x0015_'Ãþ-@ôðyÌ&amp;@H bÛ@É1@8_x001C_-&lt;('@z¿_x0003_l`N)@_x0019_ú¡½^_x000F_*@_x001D_¶6å:3@'Æ_x0013_(@`a_x0010_ýþ/@ÿ_x0003_à_x000C_dÖ)@aÇØ$4@Ï=_x0008_C´O0@×Æ·ç¡%@@¹Ù¿8¾&amp;@O_x0011_õ$Y_x001E_'@Ú;tl¤(@ÐË_x000E_ë5.@_x0010_Ï_x0005_q)@N¹)_x0007__x000F_Þ+@îaÒ_x0011_[(@6Çk·o-@_x001E_cx_x001F_0@a_x0017_ÑZ+@";_x0002_k*@_x0006_j_x000F_5X,@$ñq_x0005__x000B_æ3*@âO_x001D_¯)@Z6£$f_+@_x001F_ò¼Ø®&amp;@¤ÛbÖe_x0002_)@_x0011_Xe_x0011_*_x0001_*@Äø×â*@è É,Ô*@"a¬OªJ)@R]F·Ë )@zÄõW¤k#@_x0002_ÑèÌ*@¦{\Ò,@û_x0003_nÜ®é&amp;@	¡«U,@¨_x001A_É/üÊ&amp;@ôdoNø#@_x0018_éèy_x0004_-@_x0006_F_x0015_O¯_x001C_1@_x0004_~põ'@ùu$uáD0@¥¼Ë´-_x0007_4@ò_x0006_÷C_x000F__x001A_2@\ûº$@SV_x0017_í_x0011_*@ZW4b?0@Ö1íbè¶)@Ä¾6NC1@÷4%_x0016_î°#@_x0008_©Øñ«0@­Ð="æg,@?gq°«)'@_x0004__x0005_+þ_x0010_8¼Ç+@s_x0002_ÃR±*@&lt;UyÄô,@¦SP¤%@_x0006_dß3aÐ+@_@KlÆ(@ÇÊ!a_x001E_@'@ãá:mô+@þ_x0001_v_x0003_â&amp;@_x0002__x0005_Ðê$@¢,]:Î'@.#_x001C_,©=(@¨fÞbÉ-@_x0012_à;_x0019_µ+@¾_x0008_;Xõ&amp;@JÍ_x000E_²ç£"@_x000E_ñEù(;+@»t Í)@¾&gt;Ï¸àà+@_x0002_\¼ÍS.@P_x001C_Tâ	x+@¹Tå¾¬o+@x$Èí%@D\Ù:îB-@¦cf¶ËQ,@2{Ô+@¢|z3ÕÐ*@`°_x0012_qÅ(@ÎáRîÃ-@Zï¯Ç%@_x001B__x0007_Cê6%@_x000C_ÏìB_x0001__x0003_W3@ìø_x0002_*ô'@óê&lt;¤Ú¢$@$å_x000F_ª¢º1@ú_x001C_ìèÙ)@?~_x001D_ð*@ølû&gt;À*@Ø KNsß/@V9×O*@Z_x0019_Ðæ¬Ò0@(Ë6@íáw&gt;*%@_x0006_ó_x0010_|Çê*@/g)EI|$@(äCA+(@Ó×gå©/@°¿DÈL)@^_x0012_Óz«Ê#@$á_x0010_Z¤,@ò_x0019_ã_x0012_»«'@\ûíÓA-@"GØì'@"¸üâu)@_x0005__x0012_× £a"@$_x0016_vüóa-@c_x000F_k_x0017__x001F_ð+@bgB¥T_x0007_3@è³VÍZ_x0015_#@wlhû_x0017_´"@ÔÏ¢_x000C_å,@x0Øë~Ý$@_x000F_eÐLÌ,@_x0002__x0003_Ê¶n+@.dö&amp;@J'_x0012_~8*@8Ò_x0006_8)@Cx&gt;ó*á'@öG|ò¶Y,@x)ò_x0016_0@_x0014_»Ët!@Í_x0001_3t'@(©_x0003_òÞ0@Ê_x0016_¡«z+@°âÄ!ë&amp;@Hój¢Ü­)@:°è$34@Öl_x0012_ÒÀ#@ÉáÊ*_x000C_ï+@Ë_x0001_[´_x0006_ª"@Âfªco~0@q+á7%@äÀ_x001A_ï_x0006_K%@G5ùFÁ.@Dð²Ã$@\¼ü|.o(@¦mkª_x001F_3%@FUÙÊYl4@ Æd_x001E_×+@üGÇ¢cè'@$L]ý(@ßw\Zi&amp;@&gt;à&lt;¬Ó0@¶+µßa)@üÏX\_x0001__x0002_¨m)@_x0008_-:7*@,½aWQ+@_x0006_bèþMø,@_x0014_²|qÊ0@xW_x000B_#ÅN-@ÜÅôa,@U@Å'ü_x001A_%@:ÓmÒT£$@uò2ÉVV(@Öµ,¢_x0008_÷/@LÙu  5%@ÇaÞz ¨2@`2ZâN¦%@ÒSol_x0001_þ0@T_x0017_A/Á_x0013_2@q¯úEd&amp;@Ð²ïÞYt+@ø2b £~&amp;@Î².&lt;Ð(@lÄ£È^/1@øc$} à&amp;@_x0010_u"s_x0001_.@ªAqv (@ÿsZ_x0013_é-@QÜÝ3o.@_x000E_¶!ÊÕ	&amp;@'@UÕ9å*@²Ôrù¼Ö3@P_x0012_{Æ¤+@#Ô!@(%@Ô_x0011_~jÚ1@_x0003__x0004__x0015_ç³@.@¸&lt;&lt;}_x0002_1@,¾X«E¿*@_x0002_2_x000B_ÚÕ80@´AKn%@\_x0005_Ze5u)@7ÝúÙº¼!@g"­_x000D_Ø'@BM5,_x000F_%@-J_x001F_¹*Î.@@:¥_x000B_E+,@»¶5´Þ'@"µ&lt;`#@ÙPïAî,@,&amp;_x0014_Ý@(@|_x000F_annR(@_x001D__x0017_¨Øí)@_x001B_oÊHæq(@T_x0017__x0002_*e5@»d^Â+@ö9u]'@ÔtU{P¾-@a¡éµ_x0002__x000F_1@³îy½Ù0@Øþ$°_x001E_å/@Ñcïô¹%@À;0£Oó(@qaT&gt;=)@|¾µ Ó'@Ô_x0017_Ú¯¸¯&amp;@ÃÞu¤_x0001__x0010_%@ü_x0019_i_x0002__x0005_NH%@NTZ.HL1@Ü¬_x0003_MtH)@©ÌR.0@Ð6_x0004_2@Ü\9_x001B_3+@d×_x0018__x0001_¡(@ðÁ«Ø_x0005_+@_x0013_'®Ò_x000D_#@_x0017_:5_x0005_Á"@¾ò¯Ò2@_x001A_þªnCÝ(@üæ0_x0010__x0019_*@%:×Dt|%@ñ_x001A_ÛüoÂ*@½§é"_x0008_0@È/_x0016_'@YÚ¿þÒÚ'@êw¿6Oâ*@ 0ýÙ/@Éºó§7-*@LÛà_x0003_ãð#@p_x001D_10Ée*@_x0010_3µ_x001E_§_x000F_.@X9_x0018_K\,*@I!èòU!*@âGl y[0@Ú.%ÍkX,@Xéj.ë.@F5,9x_x001E_&amp;@2ñÀSU¸0@FÖ_x0015_c'@_x0001_	zú_x0013_£W'@~(ÁOzI$@ÂÛ­ýr'@\ìñX2@2a_x0007_òñ)@³m8©_x000E_L0@b2¥¶_x0005_0@,úâÉÁÍ0@_x001C__x001F_pkG_x0003_&amp;@ç_x0014_#Ôý!@é@àç"-@ Zj'@_x001A__x0014_t_x0019__x000B_a0@&lt;aLñ&gt;&amp;@Èµ_x001A_j+@Ï_x0001_a_x0017_ä_x0001_'@{rM¥/@fÑ¿	²_x0014_2@ÂÇnL,&amp;@âºY_x0008_H^*@DíÂ+©_x0003_4@îªLbCo$@ìxq¥P&lt;$@îCäUûM7@f_x0002__x0003__x001F_+Ë%@ªQþ»£_x0006_-@6_x0013_à'@,.5Úx(,@º_x0004_§§Ç_x0003_0@K«2!ï.@_x0002_¦3Õà0@gç_x001D__x0001__x0002_§r0@æEÜ]®%@_x0008_XÔ_x0017_2,@xË9·N*@&lt;C _x000B_%@_x0001_qîM +-@Àj_x0002__« .@úL:Ö5@Ô/ÎU%@h__x0018_É0W*@^_x000E_f_x001D_ó½*@Zí÷Ç_x0001_#@_x0007_GÑN4@ÖRrJ(@"ÅÇ_x000F_µf"@_x0012_µX&amp;i,@_x0004_å¢è@%@öµ_x0007_u@'@À9Ï!vt&amp;@wÈîÁ_x001F_ú&amp;@_x001C_H=Éã/@_x0016_ü¢8ÿõ#@(,f9^`+@úw+@ü_x001A_÷Cmæ'@²àÉÔ_x000D__x001F_#@À&amp;1Siõ!@^B§¬'0@W_x0003__(ö-"@_x0001_r[¨Ü'+@^³sË®Q%@(_x000B_`É(@_x0003__x0005_ð_x0004_¹¦\.@|@nF-@¼_x0016__x0012__x0001_()@l ì*@/_x0019__x0001__x0001_)@_x0007_5_x0011_äË,@Æ_x0012_mcw£(@_x0019_±ü ¨&amp;@á»zê#@Að´0ôõ0@ Y_x0012_m«z&amp;@s'_x001F_Iú3@À¹5¡?_x0014_(@Q­_x0002_'@£@¸}jÜ+@f¹¸,k`$@]Y¬*^Ê!@H@*B®$@í4^&lt;Y(@&lt;²¦K_x001C_&lt;'@_x001D_	ô_x0012_G¾5@EìI_&gt;+@¨\±~_x0004_ì*@9S_x000E_'@/§í_x0007_&amp;/'@¦¼\u±!#@`(¤ß_x001A_/@ñ¼_x001D_&amp;*@_x000E_@îÞ}Á,@ç4Ê8&amp;ú%@dÖ&gt;¤+@_x0016_ß_x0015_¢_x0001__x0002_ìX"@8¹DNÂÃ(@ûÚeò_x001D_Ô"@ïe¯Y­c%@_x000C_¢Ã_x001B_È$@È^PÁÉ&amp;@ÌídT.1@Ön?z3*@ì§Î_x0016_ýL(@TÛà0Ñå,@Ñòñò/@Ð0	:P÷+@]_x0007_O³ç-@3±cÕ%H1@¤õådW4*@+±ÿÑ|C)@Ò'4ò&gt;æ0@¦_x001F_ÿ³(@xh_x0013_²¾+@ _x000B_à(Ñú'@LKr¾(Î)@Q®J É}.@M$*Ç&gt;S-@ìqDÑºª$@&amp;ogÊ¶*@4vÈ±µü-@3àOt0@_x0001_7A$C*(@fxCâÞ¿.@ä^5y,@Õ²À²mZ'@,½Ohê³0@_x0001__x0002_F_x0008_Eãsø%@ÁIÑ±³!@_x001A_ÜÆµ%%@ÃYÜ'@\ÿÎ£_x0005_,@«_x0003_eU_x0003_)@îÛ,×)@_x000F_ñòà_x0007_=1@,où)p$@×O6Ñ/'@89aÅ,@'\ë~¡Ö&amp;@²æá3hè(@,è×Á'@ø_x000B__x000C_:G]&amp;@ò}Øÿ0-@Ñ_x0008_Â³&gt;q&amp;@¶aCd%@`_x001B_ôjh +@7é?ëÑ¾$@&lt;9Wl'_x0014_'@Æõø\YJ+@_x0004_äèh_x001D__x0017_+@,&amp;lù¼2@ô@O4Í&amp;#@ù¤Üïã(@Nî_x001C_Æ&amp;@¸_x0018_#­_x0003_·*@(Ï%ØO{(@ïÙ­U_x0013_,@6}_x0016_aî2&amp;@1Fl©_x0002__x0005_²¬'@3ÉàÌ%Ç%@AXb_x001E_ØZ)@Þ_x001F_gËËO/@ÎA_x0015_c]$@Jº$È·/@8³'_x001E_°.*@§ÐõÅª#@Û&lt;*_x0005__x0003_3@þnêM?è0@æ_x001C__x0006__x0004__x0013_Ô1@V3_x000E_ÿ+@®ø@b3@ÁLY?)@¦f_x0008__x000F_{0@¿_x0018_MrK'@pµ£ú!@_x0019_TAqù(@ßºc_x0015_þö"@ì9_x0007_`öå&amp;@\©v£43@_x001F_¢£ùM&amp;@ü¾%_x0007_Ö_x0001_%@xôdë_x0004_Ô/@$|b_x001C_±D(@65Lûý_x0015_)@g·»oç)@×CÝeb%@çÒÊ¿Þ&amp;@_x001F_ü.åâe+@·ûÅ±&amp;X%@	'¦_x001A__x001E_÷$@_x0003__x0007_¬âS¡ê}-@ @®¿×§-@øP÷)@_x0018_¶7à$@úæÿ_x0005_S_x000E_0@ðò_x001A_CL&amp;@»î#W¥)@#ÂÐ bB.@¶ _x000C_¯/@`®jR´¼*@ä~gîWt-@·)1Q/@hÖ0¼#0@cf;8G.@¤æ1_x0015_Z"@-6_x0004_ìo_x001D_#@RÊ3#4)@kÖ&gt;@0@ Óòp&lt;¦0@É_x0006_ëæF$*@^ùr_x0012_'@Ô¨_x0017_h*/@_x001E_4"_x0002_-@øÇÉ«º_x0002_.@_x000F_¥,ßºo(@ 9âH(@¸­ceÓs+@ä&lt;©"_x0001__x001F_+@Â¡Zè¨-)@ÅÜ_x0005_¼î_x0004_)@_x0004_è1`%@Ê/Ê_x0002__x0004_'÷&amp;@¨_x0012__x0015_É	_x000C_&amp;@Ü£ep¢Î-@úCví$@U_x0003_ì¹\+@ÜóqØË(1@_x001E_]e_x001B__x0007_)@G[Ô=Ü¹4@óÆjÜ¼+@Mþ~_x0011_¯_x001F_)@3³ßBò°3@iìõ¬â/@°È°Ú¢y&amp;@/¸îµª_x001A_&amp;@ÍþS_x0011__x000B_1@«¤_x0001_XÖl1@'Òñ§è'@F&gt;"L_x000F_"3@l_x0001_3ùå	.@ MÃ&gt;Ë9)@ÞÄÊkîí0@|eü&lt;ìr&amp;@¾íÔem`-@fg¡jPç2@Â·ø·ß»#@ÐvR$çX+@C¤ß}¸0@FÌtWgÈ'@!ÜÜ9_x001E_0@_x0017_å&lt;¤Î)@ü_x001B_Q__x0017_-@P{áÂs¿(@_x0001__x0004_æ©à]30@PY²üí¶2@¿f&lt;ÖÌ/@Ä_x001A_D_x0011_,@(úë_x0013_''@A_x000D_¤ÛN+@½GÓ)@ænH)î[,@9Pþ©ð/@òÎ_x0011_)ú+@º!¿Ýe7$@.Ò°%Ä*@!³"%:Q'@½µu¶â¥(@Ôñ~Ç²%@ðuéþ_x0013_&amp;@kØdY«"@JÌ_x0005_¨­þ*@¨_x0003_U^Ñ)@_x001B_Æ_x000E_ßL2@YÆg*}+@Ã#_x0018_ÖÐÐ'@P_x0017_¦W%ª&amp;@_x0017_zó·,@V5	_x0002_î1@TÔ¢ý6(@ÃK±®ÜÈ%@\¹%ä_x0007_(@UþôIÙr'@M¼C] _x0006_)@ÕÉ2(@B}oÀ_x0002__x0004_F50@Ã¬Ó²ä¤'@.¬p}·)@J!¬È'@îB£QÒÀ)@_x0014_¹û!³)@WJ½\,p)@e_¨j&amp;@Ó:"0&amp;,@Ò¨v_x0011_+¬-@"AÊ]*@³cJ¢W(@Ê_x001B_4FÝy'@_x000E_U£ã#@-ßIMÝ&amp;@^%_x000B_ö´*@ÞØP_x000D_i)@°_x001B_¸F}T*@_x0004_ËÀå_x001B_%@¬ö0@_x0019_Ç¢7õO+@He%o](@_x0012_ü©ñ§'@Ò~èf½.@WW¬Õ_x0001_ü$@ö_x001D_&lt;*@4óa~ ¬1@·»åº_x000F_a(@3_x0002_6Ê_x0017_0@´Îß³?"@ð¬dÙ9ì-@T8_x0003_oÔ´/@_x0002__x0007_mà×â¥+@öPý(Ð±%@fi,wÊ/@×·Ç;ÀÅ-@_x0006_é_x0011_ÄÔ-@_x0004__x0007_´+²1@­ëeLlô%@#"_f%@7buÇ'%@^l_«o&amp;@_x001C_}Ý&lt;¬_x0005_/@DcS¢7_x001E_3@Ó5-%P3@â!¹ÚËy1@êfÆ_x0018_q¢-@åÞAì«_+@Å6_x000C_(D1@tØÍ¹à1@XE[,@²¢½¸×#@ïLÅ_x0016_zG#@01´þª_x000C_-@Ø_x0005_P_x0007_«&amp;@~db(Æ¡*@_x0007_äc`¶!@_x0018_K_x0001_ÜgÈ/@¦*_x0003_HG0@0vf¦|_x001F_0@ðsF_x0007_,@âC¢Ó)@_x0002__x0012_ÈÍ9û%@ýéÇ_x0001__x0002_Ö_x000B_0@¦³³_x000C_$@922ã3-@_x0010__x0011__x001D_ßø+@ºÞpç]2,@+&gt;h»ñ_x0007_*@|¤ÙÛH(@¢_x001C_Àô`/@p*KË].@DÇä_x0019_Ö%@ê$ÿ:Ym-@y½*_x0014_^_x0008_*@ÒaæÛÃ0@ðåéh¾o'@Cm¿_x001E__x0001_+@+7ÂÎ_x001E_æ.@¹ñ]nï(@uÛüµÄ¥.@*Øg_x0007_'@QO­j¡&amp;@.ûAæ(@È _x000E_E_x0019__x000D_,@_x000F_ÃpE.@\C(¾^3@KGR£ÛÌ(@d.f_x0002_Q#@æ_x001C_y_x0010_2@L_x0010_F£*2@£àÕå&gt;B-@_x0018_Á_x0012__x001C_¸1@ïqO;Õ)@2äFÝà*@_x0002__x0003_§_x000F_¡¤ì$@ÈÃéÉýY$@òÏïWá,@·Å@5-@Wüe0a2@P÷D¦ü)@8Á_x0011_Æ:Ö/@_x0008_ë	áÇÀ$@OÑ(bÅÏ(@§y'|f!@ð_x001C__x0002__x0016_«Å&amp;@sÿïV-@äQá÷.@¥_x000B_ª,(@"±_x000E_­T-@5OG'ø-@ºIü¿_x0011_+"@°-h_x0004_L1@Á:!T2@±Ïú_x0019_$»-@z¨×¶_x0005_3@n_x000C_¬ÒÂ&amp;@Är^1k0@µ:_x0011_ Ë0@X?¤ë_x001D_.@&gt;}95Bý0@ü_x001E_ÜI,@æ2óLN«)@ä/Ô&lt;0@6ò_x0003_÷¿À(@òÑ¦KT+@´&amp;_x0001_@_x0001__x0003_M ,@úpÉ!@(@QS¹²£ç.@ò^£Yh_x0011_'@q_x0016_R¼áð,@fQ&amp;Óû+@P_x000D_å-Ì11@Æ|_x0010__x0002_2@:_x000E_x¡,@FÃ_x0012_¡:+@_x001E_ó¿\Ü6*@~ea_x0013_WÂ,@ùOÛ&lt;àQ)@ÍÚLðCd1@,=ÝØ'@âOÔÙÍþ,@nu'@¼y=cþë+@¾ÙÔV´'@$G=_x001C_/u,@u3xj`_x0001_(@(SÌpñ%@ø;F@d*@ë²¾g/,-@_x000D_0EóÆ$@&lt;Ò%þ)@(È_x001F__x001D_pÔ'@¸Ïè²üC*@r^_x0014_}He,@d62	_x0019_.@òÞ_x001E_Ì6V*@0Âm_x001D_l$@_x0001__x0002_¾ÚÎ.å_x000E_+@uûÓË_x0007_,@6å)%PÃ'@dþl_x0008_jÌ)@J¯Ìý_x001F_ì/@¼¸ø_x0004_=e'@,ìZ_x0018_})@®â_x0002__x0001_Ê (@*WïÍR*@s`ï¦Y*@»&lt;ªï&lt;w$@Þ_x000F_ê4)@&amp;Æ©£(@À.á_x000E_W,@Eå	u§_x0006_&amp;@xÇºU°þ+@BÄ¦%Ò(@2ÔÊF*@­%-_x001D_¢_x0011_0@¢	_x0007_ýo_x000D_%@fÇXå*@_x0006_ð/wö*@Öý_x000D_d_x000E_'0@x·C¸Ä)@ÖsdN_x001D_½$@Ôµîþ[.@8"P\_x000D_0@¿	©¡3a/@`+Ðà%@8_x0010_Þ)@©_x000B_,òî.@_x000E_pÅ_x0003__x0005_KÂ(@_x001C_µñ$Ù_x0008_'@6ïù_x0006_,@_x0019_@=_x0004_&gt;Ù.@í_¤5_x0006_(@ï_x001C_0@%B6_x001C_$@4ÌÏ&amp;áÖ,@_x0003_MGu5$@;±_x001D_ÉD)@|_x0015_È£-(@7,_x0015_T,@Ì_x0001__x0006_]/@OJH#B1@P©]_x0001_02@9_x0002_þFx,@¨C^«%@5}QøÚü&amp;@Ì4c_x001B_(@¸*«ÝÙ#@Äõ¼ÿñ!@ôP½LÙ*@£ßá»èþ*@:³1_x0018_u1@a°¿@íç#@oûl}_x0002_0@Ú+5U_x001C_ç&amp;@"ìôTÀ1@äÜä×~,@|¤$Rßó,@D¥ë_x001F_Æø/@xW_x0003_'&gt;*@_x0005__x0006_À­mÅ_x0002_è$@_x0014_ö,T0@DïüR°)/@NéÞÛó¶(@H±Xü%@_x001E_s¹m,@WrÃÚk%@Ü%H&lt;.@éÿº3H-@4m_x001C__x0013_°y(@óÓo£%@:%d_x0011__x000D_3@_x0008_!#äq,/@_x0019_NRM)@8q?ô-@_x0005_¿Ä_x0002_|+@_x001E_ë¸_x0004_)@_x0007_Âõ&amp;@àZ¥ç'@)_x0001_$ûC'@Í¼-Æ_x001D_]1@9¬SK_x0003_o'@&gt;Þ)+@2©_x001B_i_x000E_.@öb`¿×(@¾Óavt¿,@Ån_x001E_ç_x001A_P2@ý³5n«&amp;@°tD#_x001B_î+@Èþû_x0013_¬V&amp;@°¸ñA(@NfG_x0001__x0002__x0008_±!@ÒRÿ$p_x0010_0@XW_x000B_y2@ÿU½Þen.@¼ÿ_x0003_+`_x001D_)@_x0004_áÄà ,@%³éF$@©MÑ&lt;¦/@&amp;Üá&lt;)@n_x001A_Si#@÷´«_Þf'@&amp;,È8üQ+@ø_x0014_æ'ê&amp;@_x0002_·__x0002_àÔ*@¤8_x000D_Ï«:%@úû¾]¦_x0002_&amp;@$Ãù@æ)@[¤eî\1@ìu\äêR&amp;@[yE_x0002_!Î&amp;@QwRìq/@Hiøù-@Ð_~·-@ùý)@×;ÐF~*@à¹_x0013__x0008_Ð&amp;@À¦´´ô,)@²_x0015_k_x0010_ %@_x0004_r¶îº$@ÌwÑ_x0008_5[0@hD}ê#@Ru%@_x0002__x0003_Ü_x000B__x0003_{qò+@ ·7¤ò&amp;@n¤\B%_x000D_&amp;@Yº¦_x000D_â#@Ãð{t|p1@QÁæM_x0003_0@nL_x0017_³)@ÀÎ²uKÃ/@%Ü¬Ý @ArÜnß&amp;@\þçp{Ä1@sý1hL/@Ö"¥_x0004_1Ø)@ðW²~Þ(@]$êBÃ)@_x0008_¾W_x0004_X(@Wu_x001D_x_x001F_I'@o_x0006_Ós +@?Ôû¹_,@Zï©T/@â§_x0001_úVÕ$@RÀx_x001E_C£0@®z{¼0,@|	_x0011_ß¼Â,@°_x0005_Ä#,@&gt;_x000D_d_x0013_Md#@_x001C__x0002_^jùã!@ND\9E)@Jó[¶_x0005_Ç+@4	âô_x001C_4@øzÿ0Ry+@w_x0001__x0004_°&amp;0@JQ_x0012_ìô$@º¯EEsù&amp;@j¾_x0008_ÜÒ.,@´é?u¼¬+@{gºÀr(@t´ËµÒ/@_x0006_¾CDæÏ)@XÃ_x0002__x0011_äx.@Nù085#@_x000C_5V)@½;ÜH&amp;/@T0ÅwãÏ&amp;@_x0015_B¡9è!*@¤y_x0003_a©-@VÂlÛr/@ù&gt;Òl'@_x0011_w_x0008_8ÆM'@_x0016_Á_x001A_²_x001D_*@½½_»æ)@â3ÌUÁ&amp;@í¹u&gt;mÆ'@Ðøe2Á'@è_x001E_äg#@s6¯F,@Þ¡ó_x0017__x0018_µ,@*`&amp;è¢	)@¢(_x0001_ÏÚÝ'@evxÊ_x000C_.@_x0001_zô¼"/@Ó4r/$@.=»»ý)@_x0001__x0003_x!2Ó`0@IÄW³íS'@,_x0018_åø0@i"f_x0003_L£5@v²Ý2å¢.@Þ2Öí¶$@_x0013_ .®7_x0019_'@øÐ.)½$@sJ¯àv1@[A_x0018_Ð_x0018_(@¬&amp;_8&amp;@Èêêå³]0@_x0003_á&lt;þ@$@ÌlÕN2î'@üt´y"_x0010_'@¯"Ðrû(@YC  _x0004_#@_x001A_ÕuÊb,@:fÉ1³-@Ô_x000D_PÈ¡_%@:Ç«p2@0³û_x000C__x0013_+@Õº¾[;²%@_x0002_úÞù¾g+@cõtº_x001A_í.@à °¹_x0003_J2@¸ØÍ4÷Ô0@Q_x0002_èåw(@NH_x001A_&gt;k¦.@û#_x000F_¹['@VâÎÜçq&amp;@_x001E_¹Mú_x0003__x0007_×3#@aKxáë#@î§òZ±8@âbÀ&gt;76)@z_x001E_û_^E(@7Ù·Ñ @wÂ*RB©+@Dbséô0@É§_x0017_B_û*@R¤Æ_x0006__x0007_-@g_x000C_n$@_x0010_â0ÏX_x0007_,@_x000E_ßë¿°*@p_x0005_R/B_x0015_*@UNoè,)+@/_x0008_{u_x0006_·&amp;@9ùè_x0004_&gt;8)@ëM	'@­gRfº#@_x0013_Æµ__x001E_+@$DÏ&gt;2ß4@ö¹P`Áy(@bZ^_x0019_)ï2@Ò"ø_!h'@0SøÜT[%@â¸*þ3ê!@=L_x0013_Wª,.@càh}_x0016_Ï%@ó=.em"@kÿ$_x001D_²î%@_x0002_túQz_x001A_,@Æ@_x0001_å}´)@_x0003__x000B_ÍýIÿdü1@^;­3!à,@þ ûT_x0011_,@w²?´¹&amp;@®Ò¼hc)@e~'â´V/@N&amp;&amp;@'J%Îô2@Â6_x0018_Ý_x000E_-@v	ÔÙë½1@í~æ,_x000F_q$@,ÌG_x000C_jë$@m&lt;$1@n^\:~_x001B_+@Ñíª!##@_x0017_Â×º0@LúD_x0001_/@è®ÄWªM%@Í)_x000D_q?,)@_x0005__x0007_´GÚ)@\s:Gª0@A¥\_x0008_/À$@Ú×_x0013_ôw7,@Üýöâk¡(@_x0012_ûÚ_x0004_k3@ß_x0002_2Íæ*@pEÑ§_x0006_0@mX. 80@ÜÓa&amp;d+@¦Zäv	é&amp;@F5=«§Õ&amp;@®G(_x0001__x0003_Êþ'@v_x001B_Ã"%Æ2@h´[_x001D_q{*@ÔÍ1ÎÑ60@jM7½ø,@x1kÎÖ(@Á_x001F_µ;]ã$@pL_=X&amp;@ÝlÊ(²&amp;@~4;O9M/@-_x0004_Øô4*@&gt;_x001E__x0010_P@´(@_x0008_pgF.;*@R_x001F_¢Óúz%@FP¶^Ü&amp;%@¤$_x0008_¹_x001B_&amp;@¸õ¾T³$@$½W¾MÒ+@_x0004_1ôtÃr-@â²·ÆÕ2@&amp;_x000F_{_x0002_­"@`Ñhp^(@è_x0017_×¢Ç)@¸npe&amp;@næË ú%1@£@¯9Ç,@X£Ýí¤_x0014_&amp;@R .Ï.@Ô$i­:Æ"@¡«_x001C_nj&amp;@n6_x0006_ÎÚ(2@ÞíX½~.@_x0001__x0002_U_x0004_êy(@®ÛF_x0016__x0001_Ç*@ö_x0007_ILä_x0014_1@_x0012_^ãò*@_x0014_OS[_x0017_w/@ôºÂ_x0003_g+@än${ø*@F_x0005_Hm_x001F_|)@7_x0010_Ï±+@è*«t_x0004_ý-@HÃÛJ´0@0u¶6_x001A_a%@EÈäÐ64@ÇÕã«_x000C_x&amp;@uÞðÒ_x001D_0@þÓù"Ã+@ÀMSÔå+@Çò&amp;üG$@sM_x0011_Ö®(@^Ê_x001D_Õ!'@*?Ã¯£¾$@jå·Àa,@Úüø_x000B_g°,@/_x001C_	×?±'@ØzPh¢2@ì°±0¿_x0003_*@ÜÀ_x000B_%_x0006_ì(@.Ä%ÂVÎ2@ÒßÌá'@m2&gt;32@_x000D_Â'¾_x000E_Ü#@B_x0005_Ël_x0001__x0002_¶,@Z§ÔØv´,@pÎÙ¤_x0010_§,@?OhÆ_'@4b_x001A_B_x0003_%@¯:½F-'@_x0016_ú%¼½-@9;'3Êµ4@__x0014_¦QRR#@äPÁTã.@pw3¯_x0001_-,@.îR_x0018_$(@o&amp;«¾2)@\'`&lt;Ð@&amp;@0/_x0010_?·&amp;@¶T_x000B_ò_x0002_*@o¶mó¹I*@ôÇ&amp;ò)@Ð]»ûf:1@nä¿£P+@î]_x0010_Yn'@nKµG_x0006_2+@ =(Í¹µ-@_x001E_0~{c±&amp;@HãßÞa(@_x0014_r_x0013_õ,@â_x0003_¬º_x0012_²(@â¢ax_x000E_6*@æu	×ç-@f* ³_x0019_é)@;#Ù2}(@A²ã)#_x001C_+@_x0002__x0003_+G¥k=%@Âiä§ÃÊ$@&gt;Ø_x0005_Ézf*@øPE%,@£_x0001_hH9*@ðã5X4í'@ÁDûIê0@_x000B_ÓgÉ!$@3}åÒ¯l%@_x0005_×NÀ%@TÃ&gt;2*@HKc_x000C_hê$@©úkÄ'@×%_x0018_£	©'@P½èøÔ&amp;@_x0003_½}þfE-@#`3h_x0015_0@&amp;_x0006_NÁ y)@@~!e_x0014_-@_x0002_=ÜÞÖ'@Öù_x001C__x0008__x001C_ó0@çñ_x001D_!Ø,@µaÃ\qJ*@¥ &amp;_x0015_úa.@$¶PR-w(@ÚÛÂL2-@ÔÙ¬å-@ªl0YÃ'@_x0018__x0015__x001A_"H&amp;@|´ÿö_x000F_*@_x001E_=_x0002__x0013_·¿/@ Rª_x0002__x0004_fÚ*@Îï8³Â'@_x001E_Ýï	_x000E_*@Ø$a/èZ*@F_x0017_lË_x001C_,@.csÀZ1@TÑÐ¬_x000F_ ,@^s6D±Î"@7_x001C__x001F_Øb½#@_x0010_V¸;T-@&lt;nîÙU&amp;@Y¡Ûíf0@ûp_x0006_Q^'@ÐðôuN_x0002_+@áVD_x001F_Ð'@r{ò)_x0018_è+@_x0014_ïµ	r'@U®Ö2´/@!-,oÇ#@_x001C__x0003_ñ_x0018_ut*@B¬_x001D__x0012_çð.@ã/N?Ç,@_x0008_;ù_x0006__x0004_Å"@_x0008_Rá8ë 0@^?Ìû|®#@_x0018_j.¶·&amp;@­Ù·à[` @[w'ôËì(@;_x000B_7_x0004_(@ê´þ±«4@_¤Y[¾_x0001_#@L¤y%@_x0001__x0004_ìG»_x0001_.@~G?4_x0008_d0@KÔ_x0018_2«/@ààw­_x0007_'@O@_x0002_±v_x0003_(@l§cÀì%@¬gyv·z)@PøÛ5¸Õ,@lê8Yê/@nÞà«-@Ú_x000C_áCÌ$@xºPô@_x001D_0@kO_x000B_^d,@¶gó:/@½¢h_x0002_2á.@²6Ê_x000B_D,@ÕÂi¶O$@ð¹F»ç_x0017_,@&lt;nËIÑ_x0010_0@×_x0018_ax&amp;@_x001E_ÈçaW0)@x8_x0017_#F*@Ä¬_x000D_õL~'@t@à°)¶0@_x0015_&gt;Ô$@ôm_x0002_­»)@Ý:ÆÒ2C3@Ù/_x000F__x001A_ëA)@°»Ðo;2@\èW®ùR2@Jøk¤b_x0018_(@Iµ^}_x0003__x0005_Çu(@·hÉ\]É$@÷÷K®%@_x001C__x0003_nOäÑ&amp;@óÊÛwá/@y`«$@L?)_x0004_þ°)@p_x0002_îP.@$[Ö_ú+@è¢Te¨0@Ü~æLÎ+@ÄÂïvs-@_x0003_Y·S-_x001D_,@ìlÓÕ[K1@$zÿ-ñ@-@_x001A_kÃB_x0003_ú2@úÊö&gt;Õ«%@_x0014_Ã'Î Ï7@_x0014_R_x0012_µr&amp;@ü9_x0007_¹U'@µ_x0001_a©_M1@~LþMWa*@Ëk¨wÃ.@½_x000F__x000F_À¦0@nÎççB®0@ìé*ã2@é(ºÝé"@_x0016_Â9Y%@_x001C__x001A_¡Æ_x0006_ã-@ZrLú_x0013_#@zR`ôw4@)ÖxÏ^Ý+@_x0001__x0004__x0016_6úÂ_x0001_,@ø¤@_x000E_:+@þ03¦zº&amp;@G_x0003_N_x001D_ãE'@á)AEH$@7Zsi%'@Ü]_x001A_~V_x0003_+@c"Jê_x0008__x0004_+@4*"ÐÄ'(@_x0014_O&gt;_x001A_'@+÷ØFùó0@*.èÿ_x001D_+@Y¿è]Ø&amp;@ùóx_x0006_0@5ÎT³#@ÐZVFD2/@Ì§×_x000B__x0008_0@z_x0005_Kså	'@ô1\[&amp;1@?røm_x0015_(@d?±u0@"BÍ¿_x0015__x001C_$@X7ógó&amp;@á?!%@_x000B_Aº&lt;_x000D_÷ @ü_x0013_¡qÎ&amp;@_x000E_Òªt¡ .@¬_x0006_å«_x0019_'@_x000B__x000B__x0002_B_x0002_'@ço¹`_x0018_+@#»}ç1@pÖMN_x0003__x0004_.0+@.wqyÒ1@¼9ºPWj0@\QoN.@C_x0014_Lª*s1@CX_x001F_øù(@Ýs?Æ{-@ÿ²P»l_x0014_+@«At&amp;|'@ÏõùÿnÑ#@R"¦ì_x0008_2@_x0001_Þ×_x0004_¨¼+@õÄVà²&amp;@D_x0004_+_x000C_&amp;Ê.@_x000B_·Ü1H"@C,_x000E_{`,@,Òìf_x0002_è%@Ä_x001D_H_x0002_V0@¾Í,@*g}5&lt;0@%éßn&amp;@`)³Î´ @åÀ_x0019_&amp;@_x0018_zÝÝ/,@hC_x0006_8át'@2Åû-_c,@_x0008_æu =%@Âü´ì\Ú$@í±ñ³_x0018_*@Ô	3!Øc&amp;@Q¨ÏÎþÇ"@ÐùCtÕ"@_x0004__x0005_û0%	_x0013_Ò!@:U¶y%@è½D¼K-@@Í|@$@Å$²!s,@_x001E_ò_x0017_ï_x0015_+@Ìp·_x0005__x000E__x001F_,@ÎZñ@_x0015_,@ù¯Ói_x000F_]%@_x0004_zH_x000E_~_x001C_.@bYåÐ(@&amp;ír£µ.@Tz	Õ¼(@_x001F_±W$_x0016_©$@êØ_x0013_ÿ\!(@zÂ(xé_x0018_-@ú_x0002_&lt;õßã*@ÈlÖ_x0002_N:0@Ú ök6$@¢Ð_x0003_,0@hÞÊ)@Ði:Rs/@9ÍFò$@ü_x001A_&gt;o%(@_x000E_I»]_x0018_-@0D(ñgò0@²¦6ïf'@Kð_x0001_àø1@}hKæõ(@´4k÷{æ(@è¤½º£¹+@Û&gt;»o_x0001_	CÂ"@ä çã_x0007_+@ c`)@Ú_x001D__x000E_Óuí-@ÊÀ»~_x0015_-@§²_x000B_é§/@¨Du7±ª,@\_x0005_õ@9#/@_x0018_.®KL3@íÿðð%@_x0012_ÞuëVC%@_x0012_²toP"@34%öí%2@«_x0017_N%ZX'@_x0004_ü:ù»+@d´Ür_x0002_-@ÒñÞi\)@¤ü ÀÝÑ)@ú¡ ©¦Y1@_x0018_þy_x0003__x0018_S+@_x001A_NwçO9+@8ÛÉÓ¢è*@_x0014_ÍèUv0@_x0006_ÂÎ_x000F_0@ðô_x001D__x0008_#@µ±_x000F_U_x0004_%@VPâ¢ö_x0014_+@-_x0017_r#*@ÍzDÀ,@6_x001E_(ºì1$@ÊL_x0010_-@_x001E_*@]Î7T¯;+@_x0003__x0004_&gt;Düks«(@î#_x001D_@ü.@¨~_x0002_G*@¶?;0@wßÈ_x001C_^,@Å÷£__x0016_Ë1@x¶Ô§Ï @pë_x000D_ÿ#@È÷¶É_x000B_)@Älug×0@H­ßt/¹/@_x0001_üû_x0007_""@,v_x0012_dsP)@r(ÓO.)@_x0012_HMVJ"@lÜ_ke/@_x001E_jÕ_x0016_3@¼_x000E_ÎV$5&amp;@f¶¥¾à_x0013_+@qç_x0018_»_x0013_1@ Æ_x0013_0@Z_x000C_²\(@Ä?¹V	g#@!VV«­¦*@&lt;YÃÆ®¶-@Åk£/&amp;@8áM O÷(@r"îÇ¥&amp;@î÷"ÜrÓ-@v'5¢!Á1@ÃÉQ'Íå"@Øú_x001B_6_x0002__x0003_ï(@LqG"3¿&amp;@%ÎPå²+@%¦B0@pð§í'@}Oo=2@t_x0008_ q=-@[4Ñ¥)60@y_x0007_¶_x000E_	_x0001_,@3x_x000C_Ô.#@@zéxx%@ÅÄô_x0001_À)@Þ_x0014_YÍ63@Zº_x0008__x0004_º×"@[r¯/*@ÒI|Æ_x000F_L&amp;@ÜÝ_x000E_Ö0@íüD¸ÿu$@_x000B_3ö!M_x001D_&amp;@_x001C_%JÝt%@ Oñ+´é3@J¢MC!º2@rSf_x0006_n0@Þ_Û{y¡.@ÙzÄÈ*'@BGÉ[Ä_x0004_(@AüýOÀz!@ãÖ¦	ê_x0010_-@_x001C_H¥Ó+@,	eÌ½#.@®_x0012_ükF*@Ü©¢b/-@_x0001__x0002_9_x0005_[ú°_x0007_-@4_x001B_!ô()@â¢By»(@_x0004_ü2]Ó5-@êÔ»ñ]-@F_x0003_êþÀí/@hÈ¦Ô_x0006_-@î³-Ã_x001F_0@_x0002_S«²tv+@Rê_x001E__x000D_º'@T_x0005_ªÍÓ%@ÝS\¡¿z#@4u¦)k)@_x0015_"hÉoQ1@À¡ð_x0017_¸$@´5óåyí(@É¿%%_x0018__x0008_&amp;@7÷_x0005_|¾_x0018_0@¢+Ü_x000B_r @ÅR!¿_x001E_r2@w¬&lt;G,)@ÞD_x0002__x001C_H/@ì_x0016_#ä.%@QÐQ«'@Äé¹èO³.@`Î9x0@k°GshÛ2@_x000F_°Ümôð2@Ö&amp;_x001D_(@|ÒÒÌ_x0013_É*@Ð¥u-@¼J_x0007__x0002__x0003_ïß-@_x000E_¦uS6&amp;@Hö!å/@jÑÙ_x001F_&lt;z,@úz&amp;X_x0001_)@_x000D_ïæ*@_x001B_8Îbô(@Í8"âÎ9'@2ìØGR(@fóÇÌ%@&amp;µõúWU(@¦_x000E_y9,µ$@ïPìèõL$@_x0014_'_x001C_¥=&amp;(@4ú^òÐ¼&amp;@"½5Ä_x0017_Â/@å_x0002_¨Ìy0@glÜ&lt;_x0008_¸+@!BöØÕ.@î.j_x000F_D%@÷ªù/@èÓ¸a-@Ø@lo8Ù#@?Ë?Ë$@¾´Üwg*3@.°_x0012__x001C_&lt;(@`ã!U³-@ûÎ8b*@_x0004_}Õ_x0015_'@X&amp;HD_x0015_V$@4_O'@ë¨_x0012_&lt;_x0010_#@_x0002__x0007_(óõW¿)@LÆHÎ°-@æ©)¯L¬*@_x0001_(_x0017_ï_x0006_(@Ð{ºBï0@\zV4Â&amp;@_x0001_ükÀZ'@Ê_x0014_îÛl"@9l§{àþ1@6pÄ/_x0018__x0001_1@Y¨1túÁ+@ö_x001E_ÛO&amp;@|/_x0010_rs1)@_x0004_lÁ'_x0005_{3@Ýz_x0011__x001C_©Ø+@b8Fì_x0019_(@p_x0019__x0007_s¹-@vðÙ1#@%V~_x0003_&amp;@_x0001__x000B_#e1@¦«N_x001B_6Ú+@îV§ÿ_x0006_É&amp;@N#°áÇ¿-@_x001B__x0018__x000D_\)3)@ÍQ­&lt;öð)@_x0006_9W_x0018_A_x0015_"@æ§C·Ø&gt;#@üqÎ\Ì9.@SÀi$#_x000E_+@$ÂG	WÎ0@_x000C__x001F_MC­*@N(Î­_x0001__x0005_Ë20@:XÇ.@5¦6,@ FWÖ®È(@jã_x0007_òÐ0@¡Ø¾n%Ò0@áx=_x0017_h(@!¤àÒ9_x000F_(@_x0002__&gt;Mõ)@Z¼4Á_x0005__x000B_.@æ~_x001C_Î_x0004_,@m¸L_x0013_ø)@¾Ó_x001B_@*@NÉaÂÊ(@_x000D__x0003_µ²ù-@Ge´°h*@ÕÁ_Ó+@£/Ç£ö&amp;@ª¦¾è0Ï+@²L_x001F_HÙ,@íuöch0@;îÈuA1@dxxa'@ËºÛª®_x0019_1@­_x001F_îò+@$µÙ&lt;_x001B_2@Ã_x001E_¸Gc¤+@¸²®]Þ+@zËQ&lt;ö_x000C_+@ =º_x000B_õm-@ðªX¬µ @¯ørW±_x0017_$@_x0002__x0003_EèU0@ôqP:µ*@_x0012__x0008_Ü_x0010_(@Ô_x0018_i_x0018_¾ì1@Gðó_x0002_Cj.@ZAî(@_x001C_Îéä-@ló«è1@²_x0010_»g&amp;@_x0018_^ÕáHr,@8s½]É#@_x0004__x001B__x0011_DM½%@ÓÀà(@OdH)*@æ_x0017_ùÇ20@há¤_x0007_Ýö.@þË¥ÌP&amp;@(_x0007__x001C_kl+@½0Î_x0001_º8-@ s¥_x0004_1@l	¯0@v¦ßÆ6.@ñÅ®^õ 2@l_x0015_i2RE6@ýEyæ_x0002_$@&amp;V=sB2@_x0003_"p*ú)@Z]TlÔf+@:©ÁIûã$@(ñÙ_x000E__x0003_å&amp;@Ôé&amp;_x0019_®`.@ä±C_x0004__x0001__x0003_¸f(@6ÏGµDà.@JJ\rù+@þÌ#¢Ô¢+@îô2I?(@£æ_x001E_ýrC*@ÕaWãÞ-@Ö_x001E_2_x001E_¿,@À_x0017_ÅÝ_x0002_0@!È¤è^)@_x001E_æë_/F)@ _x0001_ëLiÏ'@¨²óªÖ+@ÜjÆ_x0015_(@_x000C_·Î3Z&amp;@_x0005_Øþc1^#@h_x0016_îÅ9_x0001_-@¥Gã*@¦èú*@vÿ_x001A_¦"@D_x001A_;_x0004_é1@8_x0014_p#Ìº&amp;@BÅX³Ã&gt;-@Ûz&amp;_x0019_SR,@ß÷kñR_x0003_+@ºP¹øñ-@_x0002_geDz-@_ÈúÎÈå%@.jª¾_x000E_l*@aU8dÑ/@$i¨[)@?_x001F_Lüd+@_x0001__x0003_¦[×ráª#@ñ«Þ_x001C_-@d»(Ém#@_x0010_6_x0014_üË_x001B_'@_x0019_FöÀÖ»,@[ÔûõS)@øùÂ»¾¨+@ôZ(E1ï/@$P5ì&amp;+@f¼;´_x000E_"@Ê&amp;ÿÄI/@_x0002_Fa¶c)@°Qï;H³/@2	_x0002__x001B_½,@æÍp¨(@fHìk$)@_x0004_s£G_x0011_.@èÏ£ Hº/@Z ýÑ®)@ö+_x0005_ù&gt;¡'@Roþ,ÉJ+@_x001F_´ _x001E_mJ'@_x001A_tøC%@³»_x0005_F_x0011_%@Z_x000C_³_x000D_«·%@t_x0012_ßB_x0014_&amp;@è-_x0011_ÑÜP(@ 1_E_x0019_$@D3WÑ¤Æ$@y¤_x0004_ü¢ "@_x001C_Qy÷qV&amp;@_x001A_Ù0_x0002__x0003_¢æ%@é¹¼GØ+@'Zd¤|"'@$»3½+U0@Ö3xzA'@_x001E_(dîÊê"@°_x0016__x000E_¸Ì*@@)_x001B_FP0@±¨ö÷t0@!N³Yª(@ØÖÛ*@Ó+ñöH,@_¤Á M.@ÏÉ?Å_x0015_Ü(@ªº×¸²_x001C_.@r_x001D_~'À(@ï?3_x0007_H3@Lôìhp'@Ôè^Fpw$@_x0016_Ã1TÙ(@òµ)Æ	0@_x0004__x0004_¡_x0010_Â_x000F_)@_x001B_®úÍQ·#@fØØkIñ'@÷Ãl'.@oÿÍ«',@þ^,Þ8A!@èfÍ$@±&amp;_x0001__x0012_Ó!@_x000F_¦`ðÅd(@x[ñ[{+@QWN4s)@_x0001__x0003_¾npñ³#)@2æ¤èÝs.@OÔøB0@|*Æ_x001A_û¡+@_x0002__x001C_m$_x001B_Z%@;]æû,@òí³©ð1@n¿¯=Ï1@Ð=W:-@Ûtø_x0011_a¤)@ÏemU_x0011_ù,@ö\~ð_x0003_#@¯1½¼_x0018__*@²æ_x000B_yÛè,@2þþ(@Þ¸®e_0@_x0011_9Üê,@öòÀqy6/@E¤ ®ó.@+ãß'@ð´ñ8åb#@ý¼"r¢"@,3Bª·~4@BífQ¯+@_x000B_à.ªu_x0006_&amp;@Ö®("_x0018_2@2FB_x0008_D&amp;@yJR?"f)@üÑvì0@ugvR_x0001_%@ïÄÑó)@_x001D_"ï_x0001__x0002_42.@N¶¯ÝÖ)@_x0001_*oÚn"(@xkDL_x0010_Ã(@8 k!ó¹)@üÎú_x000F_}j(@3tjWV_x0017_&amp;@¬D_x0015_Q_x0004_ /@s±_x0001_þ¥x,@_x0004_ß_x0010_(-/@HjoAúu#@ívð¯_x001C_È*@ê¢_x0014_b '@_x001E_óp)ç&lt;$@_x0013_Ý÷(_x0017_/@Ö(_x001E_-@ÒÃå#Õ%@é´Öy¬ÿ)@dÈ©ÀÌ+@á¢õk'@_x0015_è_x001B_ü'@_x0011_¸±&amp;@ÄÙ1/0@.7¤*÷U-@ð¯_-@æªÙóf/@þªqg?-@«òØÌ[þ+@ð^7 O_x000B_-@A_x000E_sSÉÝ!@Ðöq_x0005_.@_x0015_ûkÆ:p/@_x0002__x0003_Pã´ÊÓ}*@_x001A_w&gt;¹_x001A_)@cm`÷Ç'@ÑAU÷_x001D_1@_KÖ_x001E_´$@ lR¶Î%@_x0016_¨yÕ¦¼/@m_x001D_`3R"@ßbw&amp;?U+@_x0019_×qÒK#@@:`b¸)@_x0001__x0018_E]:)@÷	þ?Óõ-@RZµò#_x0005_,@._x001B_þâ_x0011_:,@fª_x001C_HÕ'@ / ÒÅK+@±þ´_x000D_&gt;-@;Â_x0013_Áó&amp;@_x0016_wÔE_x0003_·'@i9C`_x001C_0@éÂi!1@J®¡ÚÃÉ0@Üsé_x000C__x000B_¦3@ÈÔmê[Û&amp;@Ê§f;uZ(@.E;{µ1%@_x0006_T"ì\Ò*@Ö_x000C__x000B_÷_x0011_»+@p½¶MÉf$@¬G_x001A__x001D_7Ö(@_x001E_n_x0003__x0005_#w%@÷tî1\ 2@âO&amp;_x0004_5A0@I^;_x0002_¢h1@È§ßÍ|,@nrã_x001E_(@`_x0001_gá$@êÖ/l¹_x0019_%@¦Ò©ª¶%@ÈrµÛc0@Ô_x0018_=,+°$@ÖÝ_x0001__x001D_Ç'1@Í'~ ùÉ-@Á´¡TÊ)@,ûUS*@ªÌÅ_x000B_lí&amp;@ê_x0006_£$ñÎ(@%_x000C_Wà-@_x000D_s}§mI&amp;@Ä5®1@)_x0007__x0014_Eú¤,@Ê1¡Ùl)@¾¾¹³_x001A_*&amp;@ 'b	_x001F__x0012_)@_x000B__x001D_Ø¹ºö&amp;@;_x0018_Õ_x0015_µ%@Uø/5_8'@ÁÇ¶·o%@wª+.©&amp;@	©½j÷#*@ªFÙãØé-@ÄÙèTm%-@_x0002__x0005_ó_x0014__x000B_@!&amp;@t8U{_x000E_h-@_x0014_Zôgü¦(@ß_x001C_[r_x0012_þ(@_x001D_&gt;áÅh&amp;@=}ÎrM)@_x001F__x0006_ñV_x000B_H'@8/ß¬S0.@¤|ø!ß.@Z_x000E_e$@XêÁí(/@R_x000E__x0001_aÝ_x001D_%@ä6Ø_x000F__x0003_#@_x0008_Ìî8ª1@&lt;2@´þô$@6X_x0011_u_x0008_$@ÄþéH-(@Ò2_x0003_að1@©2îj|*@Z{_x001F_%@.¢Îw,@%Q´&gt;I%@ôñ9q¯Ý-@Á±Ø,@ØÍ_x0008_GE-@÷Ési_x0017_Ú&amp;@17_x0008_Í_x0008_ï,@ó8íú,@ê&gt;é§_x0004_)@M_x000D_ÿu_x001C_n/@BBz$^+@Ú¢k	_x0001__x0004_b ,@i_x000E__x0003_ìË0@éî4Æ2®+@Ö¤æIf+'@nLU6Ú0@7­¥°»À'@8?_x000F_S/@ Û$Õ©$@ryÆê°-1@ýÝ`&lt;Ã%@(ð¡_x000D_7_x0016_1@~_x0019__x0003_ØØp-@¤@_x001D_Oì³3@Ôö|Ö¶§&amp;@_x001E_¤Îlp¬3@_x0016_\Û­|0@É_x0007_t_x0018_%@!*_x0007_P_x0011_1@_x001D_á&gt;5k-@öFKÝ%@^¸&amp;Þ*@2	±_x0013_Ý)@$@(¸2&amp;@ÆEòèÚ6/@,;Tþàq0@_x0017__x0014_¡pR!@¿_x000D_qð?w#@b_x0005_í¡ôý%@Cw=&lt; @_x0002__x0018_Ô±9ä.@ÈïJ¸_x001E_²$@³;äÅ_x001A_A.@_x0001__x0005_N6Ï´P$@&lt;9MQâH0@Jq_x001D_4È1@)}¨k_x0016_,@¸´ÇYx1@óVègI)@º_x0002_Ë(_x000B_1@v¹!ÒÛ%@­8_x0007__x000D_¬(@.mué!@õtu_x001E_¨%@9«_x000D_O:,@gÐ¶Ò_x0016_i%@_x0002_¦¹|4@v­ü.m2@_x0016_(ß^N/@Éûi5u/@æúéüþ"@v¦R;¦-@_x001C_öN/ @õ|ø®Ãÿ.@_x0007_Ï_x0006_]ü°0@$ÏLU*@8éq_x0007_)@Aó"îÍQ$@p­ª³¤}2@ö_x0016_íh_x0004_©,@äMhW?1@ðI»±0,@á 1»ù.@?»¢R,@O_x0003_è_x0001__x0003_tå'@Hu_x0010_rUî&amp;@_x0012_R®²o/@ø_x0013_ÎN/@_x0002__x0016_sþUØ$@ÞHæÁõÞ#@_x000E_á+Ò_x0016__x001C_)@êc_x0005_j,@Çµï_x0004_¦Å+@_x0004__x000D_*[$(@T«­ó¿8(@×ª_x0005_@1@®ª_x0013_?b_x001B_-@_x001E_z'	pS$@Ñlù4ä'@¬"©Ya-@ö_x0008_eé%@À9-E®#@l;å_x0004_¸n0@_x000C__x001F_y³_x001B_&gt;.@_x001E__x000B__x0012_|Em0@®÷µ.$@ÚDÔ+'­$@1.¼K!P!@_x000B_{Y}ü_x0008_$@ÀÊ0¥*@¡ýÔ½c_x001C_!@r;FNï_x000C_)@2_x0018_L ©#@".Ò¥!¨'@rµ_x000B_¢)j1@·R9SÕå.@_x0003__x000B__x001B_°_x001E_ÏÎ:"@2_x001B_[W_x0008_x*@_x0008_øT©n+@¶)õl_x001F_-@^$v¯ÔJ&amp;@P`jl_x0001_,@ á£A÷&amp;@_x0008_¡í3Ö*@p:&lt;_x0006_h×2@¹&lt;¤sÏ%@Ø[ÎyG)@__x0005__x0002_í)@_x0012_	ëá+@ e$YX¬0@®¥ÜÀ_x0016_)@_x0012_¯e	(@¤`0AáÀ#@PRX¥\B'@æài._x001B__x000B_$@¸1'ãØ%@:_x0014__x0018_C¼-,@+&lt;º=Ù!@÷kw_x0004__x0015_¿+@$_x000F__x0016__x0017_Þ&amp;@_x0007_ý½B1@6b¥½Ó,@øRUå¨*@l_x0002_°_x0013_D-@d_x0001_¸ôÃ_x0017_-@vA_x0010_t7(@I&amp;É¨_x001E_"@¶9,_x0003__x0005_§`1@ôÀÝú@ &amp;@|_x0019_t(@ýý+Þ.@_x001E_+ßã,@pÒ~Ü842@êºorb.@ú		í,(+@ÂC_x001A__x001B_á0@¾£v&amp;@]4a_x0007_"@_x0002_¶l_x0018_r,@G0_x0004_+@)_x0010_Ò_x0019_ËW-@¢7z_x0017_=ü!@wHJ_x0014_¬*@«ª_x0004__x0008_XÆ+@Ì}FLôÖ-@æ-r@t,@9~Þ_x0008__x0003_Ä#@zÝÝy²,@_x0001_Eê1@_x001D_/Í8ã)@IÌù£Æe.@ò5_x0006_.òo,@rÁßùµ'@õ?©_x0006_51@þ±f²©(@£ äÜî±.@!èõÑn*@_x0005_á°è4Ê0@PÚ,,	ª)@_x0002__x0004_k%NÎ¥(*@I]ýj'@È¨Î+û0@_x0016_`8Ñ·Û/@:_x000E_Cñ_x0008_Ó*@Ò6_x0003_ïò)@±^_x0011_nÇ(@L¡èC3@×gDa+C'@sêBeìP#@×¼­_x0002_é+@_x0016_£6_x001C_Ô¦$@Y³.+Ïá"@_x0002__x0016_lÿT¶1@4}¦+´+@ê_x001F_¼L_x0017_.@_x001E_÷èá'_x001E_)@ÊD]5'@´Øm_x000C_&lt;)@_x001C_söu±//@_x0010_Ó:	Jµ+@VØ	!&lt;(@_x0010_Y?¿Z#@ï{d_x0008_(@Nû)_x0007_®,@ JZQq-@_x0001_{TÔ-@ûñî%'@@;\ö!Å(@ôêÒYøÉ%@oiIû3@/Ì	G_x0001__x0002_õ{0@ðâ_x0007_{_x0014_.@hÛÓÌ&lt;-@´v`S&amp;@¿Â_x000F_5(Û'@_x0012_¢£ózO&amp;@_x0012_H_x0004_ùý,@À_x000C_ðçeQ+@k_x000F_ÓÕ-@_x000F_ÊAD¡¼)@ð_x0015_©ÿ,$@ßã_x0016_çg¡%@WñcÞd9&amp;@`xeWÜ_x000C_$@¬dÌ¸ýç!@¤Ö©Ý)@_x001C_y_x0012_DY_x0007_*@w)_x000C_V'0*@¼¤{F%@â»FUÛ±-@9AN_x0006__x001B_Ñ1@`i6wªP,@_x001A_ó_x0005_3éK(@Î_x0002_«h4_-@&gt;ô4iiß)@5_x0012_XÓ,@&lt;á·ÛF-@1½ m_x001F_*@®g_x0018__x0012_¶.@,sµr#@_x0008_§{uÐ(@ôÍxÎñ+@_x0001__x0002_&amp;úQ)´_x0006_'@%_x001E_¤"@f_x0018_ò&gt;$@M¶êû*@_x0001__x0015_7c0@VùYoI-@_x000E_8¯ãØ~+@_x000B_u57QÒ.@ç¤_x001D__x000D_6^*@JíSuk$@j»x/@`¾}3@HªÉã_x0016_c0@Tôî_x0016__x0016_0@_x0014_ÈL_x000C_&amp;@}ã£âe$@Ñ#_x0004__x0001_oû&amp;@$I­_x0006_N,@æô&amp;@_x0016_Ûj-_x0004_Ð+@ò§_x001D_Áß @j#5ï_x001C_§"@Ô.xf&amp;@(ÏÚ(.-@8r¦ÆÙ])@Â²Mfò-@ªw_x0006_h _x0012_,@@_x0015_.³+@_x0018_H¸t_x0007_¶(@®o_x0013_cx(-@=«¾_x0010_£%@ê³_x0004_E_x0001__x0007__x001F_&amp;@TÇ¼Î_x0006_è*@ØÅRõ&lt;Î(@¼ß_x0010_gA_x000B_+@Ç²å{ )@ùV_x000B__x000B_,@À'1aË{,@§å_x001B_³7_x001F_.@-ú8Ò(@!Q¨O_x0018_0@.²S_x001D_ö0@Î^_x001C_@D`1@yÎ¼t%@6qAW3È)@ÿ_x0017_²»LK*@ô)\_x0012_ûø"@èD_x0002_:m_x0004_+@7Ò_x0001_Ð_x0017_½.@	ò_x001C_¥æê'@_x001C_NzIu$@_x001A_M6uöf,@_x000C__x0003_Í.;,@Ú_x000E_©a¸_x0012_*@jÍõD¹'@"/ ¯Æ0@ÐâN_x0012_Gj)@ýïK{$2(@X_x001C_q_x0005_ïê2@Ï©E³¼$@o2D{¤-@_x0002_ÒÒn+)@;CH2^S1@_x0001__x0003_ÏJ#@z¡_x0002__x0011_ÂÄ$@P¹'_x000F_-@_x0006__x0003_}×F_x0015_%@É¶ÆTf-@®q´_x0006_®-@aÄÅ­-@_x0016_ëHü_x001C_Â%@_x001B_(6à$(@|Ð»­h+@_x001A_Í9rk+@vÄ_x0014_Òp_x0019_,@LyÌ&amp;É±#@ÎÛ1ä%@8ÓD_x001F_¯.@ð dxW2@_x000E_ÅyÀäÜ3@_x0017_A£Î,1%@®½xWx(@_x0004_ªßI	L.@þ_x0017_Õü_x000E_"@_x0012_jnðô-@5_x000C_"æã+@dûYY%@w&gt;_x0015_L}È*@Î?%qÈ$@ÜªP8Ø=1@»?ßä)@¶P¯(Q#0@_x001C_dpªýx*@_x0018_·_x0002_µ)@dc_x001F__x0019__x0001__x0008_Ü1@FZî_x0016_Q1(@nWm_x000D_/%@Iô[Áå&amp;@"WyÝ/@_x0007_øÎÑ_x0013_%@Ál:y¡)@^_x0011_Ê_x0017_0@è1hf¸_x001F_+@L\Q¬_x0019_,1@À¸ ®_x0018_Q)@._x0012_F_x0010_þ&amp;@P*_x0016_:-_x000B_&amp;@«ÿlå¡(@VÑO¨¸»3@sy_x001D__x001F_'@_x0003_A½¿s=&amp;@²J&gt;_x0002_O_x001E_4@ì=_x0005_¨D2)@Ðòè2µ#@´,GÁ­Ë2@8_x0017_8IÝ_x0013_*@^JI¿"{-@_x001B_ý_x001F_ù,T$@ô³_x0015_-ë¸%@04ÐÈª-@V_x0004_Ã&amp;0_x000C_+@2h_x0006_3Í_x0006_1@,ïèH+_x0012_%@sñµOÚ°%@?Wªì,@Ó£V_x0011_Æ[$@_x0007_	_x001C_%ÒLC.@Ç·_x0006_ýOX)@0_x0007_ËÌÞ_x0016_&amp;@v&lt;XXbZ+@_x0002__x0017_j_x0013_;9$@ _x0019_ð×qâ'@_x0014_lº:,@ù_x0001_õ¹e-@þ%X?Q*@_x0004_\y,@_x0008_wp&gt;¬¬)@Lk_x0016_µö-@.È,|ci2@õ»_x0012_ÞN3@_x001C_¥¢ç_x0010_)@Åàgw_x001F_Ù*@¢¹ c_£,@¼M!r_x0012_1@ì_x0005_¢ccö$@ùU{_x0007_1@&gt;áÂÿ¸î0@V¦.-~$@º«Ú¶þ0@w5K,¶A+@(Ã_x001D_Zõ¯0@Ü±hA%@¦_x000F_Z]&gt;0@]·Á_x001C_+@3;_x001B_!)@_x0003_Ó¿?o+@Æ8Þó_x000B_*@*_x0003_´_x0008__x0002__x0003_&lt;_x0010_1@ò_x0005_sÝ¼¥%@ÇÖ¤® l,@_x0012_'3Ýcâ/@'eYÑ-@_x0004_Y@qz%@.S8.i.@&lt;A_x0003_]_x0017_*@HW¬_x000E_a$-@Þ£Ãc_x001F_¦1@4ð²wº.@É'¹ñt*@ÐXå»-@ò@*_.º+@Ä÷Y'@'¦îÐªÌ!@á	FT_x0015__x0001_&amp;@À³»Z#@Ý_x0005__x001F_ÔQ @ï÷_x001E_h»,@o¥ä'_x0002_[&amp;@ÀeVh_x0002_0@_x000F_vwË_x001B_/@-$_x0008_âþe%@_x0019__x0003_ à`*@¼æP_x0017_ÂR3@[BóÃ!@~¥Gfm)@&amp;§o¼!F+@HTYÝÊn%@^Â_x0008_r--@1ÛehJ.@_x0001__x0007_r_x0005_#+@ &lt;¿)O2@T_;UA(@Ô_x0008_¥ßûD,@pÂ¤(@T£ë±_x0014_0@ç¨¹çí$0@ÔùÉ_x0001_É,@¾lýÒH»%@_x001C_Ýc)Æ$@_x0016_Ñ_x001A__x0010_²*@_x0014_ñ_x0019_6hº)@_x001A__x001E_-%@lb¯+@_x0001__x0004_§¦_x0003__x0011_.@¤BJ;ïL)@_x000C_F¥ÈË_x0003_-@¾µ\K_x0017_.!@Ã¾0¼_x000C_N'@Üùòø+@ª­i&gt;¹'@ø´¡f ,@õ]á*Ô_x0006_#@ÅÐÈ§~L,@_x0002_ÜòÉf_x0017_(@zÂÀ¥_x0016_E%@.[ÉK%@ _x001E_ñ-_x0012_Ù-@w	wC=%0@¶åT%ð8)@ª_x0018_V8_x0005_y+@l_x001F__x000C_f_x0001__x0002_L¸*@*AÂ|³â1@Ìn_x001E_:v'/@_x0012_¡N$c&amp;.@:²É_x000B_Ô½)@í_x001C_²î*@Á#p_x0014__x0010__x0019_&amp;@ïb~ð(@_x0001_ùx¶'@¥2çK*-@_x001B_Rºb_x001E__x0016_2@_2%Na'@|_ÛTø©$@/BÓú*90@	_x000D_¯_x0014__x0011_Û4@"Ý#(%,0@ª§­_x0015_è)@Â_x0012__x0014_Øz'@#]í¢_x0004_Y/@`AoPðI0@_x0002_Ë,C»ì)@_x0010_Æ}ât+@è&gt;s;_x0008_O&amp;@c/ÇiN¢#@:MW©IÁ&amp;@lW³/@À_úpFe2@_x0011__x0007__x0002_JÚ9#@Tè_x000F_öõ'@½õT_x001A_Ý£'@£e¤á¾1@öSCð$@_x0003__x0005_ÄÊ,_x0004__x0016_)@_x0001_	´W%@@IìJÏ$@ &gt;ª¢q2@PÎà_x001B_,@_x001C_}sè/@_x0004_ð'&lt;r®*@ÅµyO3.@0²|±ã,@º_x0002_Ûòå),@^¼xE¦¦)@ü_x001C_o¡[%@7Ü_x0001_Q_x001E_1@_x0016_v|Zò"@Ö ñ¯+@Ây_x0002_} #+@^mÌ*,2@ ÔßVý+@à×T¶Ú$@«¸1(@ø'@ã$_x001C_ÔFÕ.@p_x000D_Tfs{1@»`Ïì.@¿-×-_x0003_&amp;@_x0002_¹rt_x0007_A+@Ñ±qñ&gt;Þ)@`SK_x0001_S.@5URè_x0001_(@Õ$z*8'@_x001A_D.®É)@É,­ 1@_x0006_,x_x0001__x0002_&amp;8*@_x0012_+_x0013_+@øf¬6)@ÊÆx_x001D__x001B_)@AH[*K¶"@½b)ºIf,@&gt;Üóé.@`-¦ä×0@à±ã`%â(@¬H¦Æ*@_x0004_2ÕÛñî!@I^ySñ&amp;@×Í¼fm;0@U_x0005_&gt;øÂ-@H)_x0003_Î21@7µjw³n$@&lt;sl_x0013_b!@_x001A_QÓFÍ-@Â©2Èc.@h"&amp;Äæ,@ï«Bu*V+@ò_x0014_NKM'@¶_x000B__x0004__¥Ç0@Æð_x0016_s°r*@åo_x001D_T4/@Ä¸XÜ&amp;#1@ì-{_x000C_pû+@ú&amp;Þ_x001E_:7*@á²X/'@(_x0014_YÝæ*@êÆMªØ/@_x000D_	ý'Á(@_x0001__x0005_ÐFðíT/@)&lt;nN-&amp;@»4&gt;Íe;%@~ª_x0002_WJÿ,@&lt;¹NÖ31@u¯ñ&lt;(@Ñ9-õk)@\9&lt;vbÖ.@;:¢_x0003_¾¯'@OD:%@Ø¥P£;T.@\L¹«ì+@ãÈtËN_x0011_2@2xè'mW&amp;@_x0010_aÐïöJ$@å{Ýñª2@rÓkß,@ª°_x0004_ì_x0011_Þ#@&amp;&gt;'ª_x000D_+@Ø[ÆIi)@5MK &amp;@ÀN°¡§£-@_x0001_(×÷e'@_x0004_j!Àk.@PdA_x0003_´_x0017_1@J7{Ã¾"+@%Lïj2@%_x0001__x0013__x0005_Z+@À0{_x000E_O!@R%_x0010_ÿ_x0011__x000D_/@9_x0019_"S®&amp;@m-_x0011__x0007__x000C_¯%@@42_x0010_ýa+@_x000E__x0013_&lt;_x0008_Ô(@ªÙL´r.@_x0002_Õ_x0004_þZ12@&lt;í_x001F_å¹W0@&lt;q x&gt;î)@_x0007_ëË(@p_x0002_t_x0011_)_x001E_(@¼2 Ó_x0003_o-@8¯%ÌM^&amp;@kÉ4_x000F_c'@±Ñß_x001B_.Á)@*íã	_x0005_!2@!$3·Û+@ÞYÞ_x0007_2@l´_x001F_Ñ_x0004_+@õº_x0006__x0012__x001E_ñ0@úa¼J$@tÝ_x0019_½&lt;Ë/@§wdÀ!@²F&amp;ä_x0001_*@Ð{_x001D__x0006_IÍ&amp;@Ã_x001C_FéØ)*@_x001F__x000B_Py^'-@Æ_x001D_·Ò-@Á×ÁÓå0@_x0016__x0005_TKÃ+@tã_x0008_a_x001B_,@DvlD+@_x0010_W­o®,@_x0012_¤_x001D_³Ä(@_x0004__x0006_«³_x001C_§-@ã¾s|(.@dp_x0001_/ÅÙ.@x_x0015_º¬_x0015_ù)@DÜêÌ_x001A_+1@%jn_x0014_0#@Ný{¸Ë"@`LÐ,Ý*@m¹³_x0003_!Ü-@ôî" _x0002_+@_x001C_	_x001A_$)(@_x0006_÷èçé(@ºG=T`Ó&amp;@þéâ_x001B_%@òOÍî5@l£¾¹C@)@B¼Å:Ö_x0008_,@R#ì@½'@_x0002_zÂ_x0014_#@H_x000B_{ç½.@_x0010_3¡ûÇ&amp;@NÂÜRZ,@Ø£_x0014__x0015_Z3@Êjå_x001C_ÅÆ(@àâ_x0005_W°)@åVªjæ©,@xù_x0017_ø.@×bbõy)2@q_x0007_ËYÍ1@4_x001D_~±H*@L/p®"&lt;1@ÉZ_x000F__x0007__x0008_nï,@SÔ(Éå?*@D_x001F_2%ã(@jÐQ(êÁ2@ð_x0010_q5p£&amp;@_x0003_Û6qä0(@{¼ä¸æ_x0002_"@P°)à)1@ä_aÿ{_x001F_&amp;@D¹_x0014_q*@¦fØç_x0004_]0@¡ªüCh#@ê¡'Ë7)@DºD¾Æw(@iÖ_x001C__x0008_¦Å'@Èû)7Ù&amp;@vX£,òÛ'@`_ $@Q×Þ6(@q¦ó/+@tC_x0006_¿.@¡.© _x0001_Ö'@Ðr_x0013__x0003__x0004_e-@NÃ_x0001_%\0@ËJµ_x0012_êÞ)@_x001C_õrg$@L@Æf=_x000F_0@þ³kd71@ú_x0008_w ÂÚ(@t87ù*Ø-@¢õ_x0014_4¨,@[\_x0005_KdE$@_x0003__x0006_GB÷º4%@ôG¨°n)@/àv\à)@°¡Ï©óA,@_x0014_ã!»Û,@_x0012_4®Ä-@&lt;Þg¸ór+@wÎüÕ1#@_x0006_À_x0005__x001D_f1*@õ_x0018__x000F_mch'@_x0004_h_x001E__x0010_W%@Ò9*Îå#@G:{'c4@pa¾EÍ_x0001_,@2yû+_x0011_õ+@_x0007_'(_x001E_}-%@6A¯®&gt;''@_x0002_¥?_x0015_Ý\2@~³ðî_x000E_-@î·j_x0002_E^+@OÊ©?(}-@\&amp;ciÌç%@U_x0005_õíª(@B7Þ°Ü_x001E_)@r|g  '@_x001C_Øá`ðv,@&lt;¡&gt;BE*@6Ü£ê_x0014_w+@bø~_x000E__x0018_à+@¢_x001C_¿õÏ/@H¤_x000B__x0007_÷,@Ô&lt;e_x0003__x0005_8¢&amp;@"9 Yø(@?_x0002__x000E_oí"@×/èÎ[&amp;@&gt;l©WÄ0@_x000B_Bâ®O¾0@¬bèâ°_x0018_,@~`_x001F_ÓI)@w*»®_x0002_­&amp;@$óÅj6J2@gNÊå('@b0HLÕ¤#@¼Þ@d:(@càÖ_x0004_{,@väD¸R'@¤Î/oh*@Ø}Þ~ß%@ïE'[I~,@hëë_x0014_­(@¤ H¨±©&amp;@ê}Cªr!@~Ñ4ØÚ$@zJÿzþX-@VnH£ñ,@î¹®ÇF+@T2f¾ì¿'@Oêufô3@ã$Ëâì0@ü_x0013_» _x0012__$@Æ8SÏk'@:_x0001_(½N#@Ìr_x001A_OË)@_x0001__x0002_úðyH[z/@ìåS\¥(@_x0013_l¯SþX*@.ÎùÎd#@û!Ñ_x0016__x001B_«.@¼®_x0014_ÁÛu+@,toÔÊ$@ó=ëbÂ)@_x0016_`Lúá,@Ê7uøÐð @z_x0004_&gt;©-+@ÀÙ²ô(@â²\U1-@ö¥¸_x001B__x0003_M-@_x0017_àÑw_x0005__x000B_%@Ë_x0006_Û	¾f.@ô}`M_x0018_©)@°_x0007_Ðp#@,ñ_x0006_Ú§â)@OA_x0019_î5"@_x001A_¯}_x0001_1@LZËDo(@pîy¹],@XÔAãñ(@ëé,×mê,@79k#@Äi½_x001B_CÐ,@l÷_x000F_ÚÈå+@Í)ú_x000C_¡c*@6_x0006_z_x000D_Õ)@_x0012_	|Yh_x000E_(@+_x0010_&lt;_x0002__x0005_E0(@_x0004_µ_x000F_Ôàæ0@mhIî_x000C_%@P'R_x001F__x0004_.@mB_x000F_,b&amp;@NÙ_x0019_ý·*@ha \'@ÊÁ_x0016_ëú-@))_x001B_îgú$@xz¼9wy*@²_x0016_¿_x0001_È¹1@|æ¶æeµ&amp;@ °æW#@_x0002_g_x0003_E!/@aàJã-&amp;@¬_x0010_Äx_x0010_'@À8 	_x0018_)@´ÇË_x0012_n+@Úz_x0007_èâ+@,wÉ_x0012_Â$@Þ8ôSu)@àÎÝuÏF!@Ä«+	×)@b¶|/d)@FO3¶¢&amp;@Nôìò_x0001_+@4_x0002__x0018_¡é_x000C_*@ùF87Âz&amp;@Ã_x000E_ª£_x0019_)@Æ¶xàò$+@b'!ô)â0@êÑ·A¨'@_x000C__x000E_f_x000D_~Tq*@3_x0010__x0002_¥L	*@ÀîLSÞh(@ ©Ú¢Ã*@ñèkN/@_x0008_Üh&gt;G'@x ½_x001E_F,@^_x000B_	ÈþÜ%@(_x0019_ÉCu!@Ì|ÖJ?)@8r6)À*@;àH*'@øn/0¦_x0003_/@t^¤=z[-@`4_x0001_VMI*@#_x000D_27Ñú#@¨QEëÇ#@ ô&amp;@ÒyÆwÿ&amp;@(_x0004_7»Y)@*_x0010__x0003__x0012__x000F_'@µ¶_x0008_£_x0005_~&amp;@&amp;ÿ)½çB$@dù$/±_x0007_0@ÑA }L0@#*ÈÏ#@T¿_x0016_¼_x0001_á*@K2ÔÙ_x0018_w1@ _x0006_xt¤')@ûÉxT_x0018_'@÷í¿97m$@áÔ`_x001F__x0001__x0003_åó.@_x0015_©kÍ_x0002_$@f_x001A__x0015_I_x0002_,@Tß4(@0ïÙ§1@ú»ZC"ò'@H_x0007_°¼"_x000F_)@îÉÂ´uy'@_x0006_§F\%@¹Þ]á-@_x0007_iäb_x0001_Ò.@	Cîz_x0017_q+@bâiwF"@¨¹.¬_x0004_s(@Ì_x0001_)£_x001C_'@y_x000C_Òn#@¾Ã¥qÆ/@á:§l+@l_x0019_dA³%@:­	,ê%@vb»é&gt;Û$@jîÝg7v0@Åq}Àß*@«Ü_x0006__x0019_Ó#@g¤`1@úÑÚÎ*@¼_x000C_Ù2_x0014_û"@¼mï¸Å!@Uv_x001E_jõ_x0006_.@Zhðò£u/@_x0006_aÁ_x0019_¿0@ò¹ºh¨ë%@_x0001__x0002_^ó3|é_x001B_(@&gt;t_x0018_HFE&amp;@òâ	õ\#@_x0018_v½_x000E_ÎF0@fË[°é*@fÅÖpû7$@R_x0015_n_x0010_ãM(@ý=§¿_x000C_Ý2@_ö ^)@_x0008__C&lt;{)@cÝ_x0006_·B+@_x001E_õõ_x000B_è"@Bo¬­xO1@TÇ"ûÝ)@V\ÞÂÍ)@iQ*%+#@_x000E__x0016_m¿@N)@hÅv4z0@_x0018_p_x0017_û1@?]'?ä¿&amp;@,P]Ió0)@Þ§Ø\2+@²Z?ÀÉ51@^ýðòÎ'@Ñu_x000D__x0011_§(@þ²G±ã'@¢çN¥6+@_x0011_(½_x0013_"Å0@ð_x000C_&gt;ê8z.@ò_x0011_³_x0011_LÓ.@tBnÝd§.@öh¹0_x0001__x0002_#ï'@ÚO¤_x0017_oÄ/@ûztú_x000D_(@5p¸ÜÀä(@ðkè,ä$@_x001A_£x¾ó*@#å_x001E_ðã,@Ý_x0013_ÈbÛý/@±3¢Z0@_x0003_&gt;©µëâ2@\a_x0002__x0017_4,@ÆK&lt;_x0015_õ*@8×A_x000F__x0019_R0@p©Ö=®p,@ìÀó+³_x0002_)@Sd^! V.@d_x001B_hüà-@]Ô¯²u+/@%Ál ÄS%@ ¿_x0008_|Ûê0@SÏçÐÔ&amp;@Õ»N6CÑ,@ìSj,@NÉ;ýßë'@¾ÿ©*Ý.4@$ØíZçC.@ÚX·B¢(@¾¿­FßÐ&amp;@²\s#1@0ÖzØTâ,@NDÀK¾"@_x0002_4_x0004__x0013_f0@_x000B__x000C_úËN(K~1@#õß_x0014_q3@_x0008_=Ê¸ÚT1@4ÒÈK=_x0006_+@zT{Q5¯*@¶*É2ün*@ª&amp;[	ö)@Î_x001B_]J@+@ë^$:Ë,@Höf!¤$&amp;@!!´D@O+@s_x0002_²r~_x0005_$@n×FINÉ%@_x0001_(­_x001D_O%@Ú_x0002_#gTS,@bN¤M'*@Hß.ú_x0004_$@^=&gt;2(@«+¸àY_x0007_%@ÂXKÖ0@X,I²*@»_x0016_@_x0004_1@1*á¢2@Í¨§è_x0003_%@Ý{wì9ú#@æù_x001D__x001D_Ü·-@$£d_x0015_¤+@ü#_x001F_'_x0007_,@¥_x000F_Zmiù'@_x0008_0§ñÁ%@zKåa`)@¤MÞ_x0002__x0003_bÃ*@¬ón±Äû'@¾¢qÉYÊ,@Þ_x0002_Ó!	þ-@KøS5P0@_x000F_³ñe/d*@¨_x0012__x0013_ _x0016_,@_x001E_é=ïPý&amp;@í©RW)@D|¸³#F'@Ô2¬_x0005_A§3@?·_x0007__x0006_ê;/@FÑ_x0004__x000B_y¨)@wu_x0016__x0011_+@çKrÛl.@´^Ît&amp;@&lt;³´DÙ+@·Æw¸Ú«&amp;@ô_x0003_~ÄÛ"@_x0006__x0008_	R/!@\XpëXV'@_¸Òd_x0001_B&amp;@éÞ[÷o0'@Åÿÿ}_x0012_0@\	ð½L~#@ÌäY5+@ã_x0002_Å"%@_x0003_ýËDB)@.0_x000C_Rc_x0005_'@Lß¢"=*@ÞÑiË!_x001B_0@¥+_x001F_¶Ú3@</t>
  </si>
  <si>
    <t>21e9bbf96315627898d71e6ee94f7196_x0002__x0006_¦µ_x0011_y_x0002_4@`#_x0019_9PK(@LÕ¨:¤(@X$_x0007__x001F_½&amp;@iÅ.Ò_x0005_-@ÙÀ_x0004_BU%@Î_x0016_.¯_x000E_)@vÓ^K&amp;Û,@Ø²Ú]_x0016_z/@¦_x0003_Åª'@_x0002_½ñ+@ÝF)}#@·üëÚ+@üÆ_x0017__x000F_¸'@_x0007_±òÜm'@_x000D_Ddþ !@ê²_x0001_7çö2@¿Ý¦Ô:$@0L6o°)(@¸¡ü©@P/@&amp;ÄCQÔ)@_x0006_)õ_x0004__x001D_2@îtÕÑB")@0&gt;_x000B__x001F_½0@ZÇÈ¸_x0011_$@\_x0003_â kb0@_x0002_¯ÞæO#@pÏü¸JÏ,@`ÜàíÐ+@¼ÛB=,@àûl!@l£%y_x0002__x0004__x001C_(@DÆ¦õI&amp;@Dþ{rq½(@@&lt;rWÐ)@}A{	$Í,@_x000B_ßH_x0005_+@,JûE¦Þ*@ffé-j/@|_x0017__x0018__x000D_ß©0@ð{àj,ì&amp;@ô_x0005_sîÇ'@¢ÜqiÉâ'@%VöÕ_x0007__x000B_'@_x0013_(³L/@Óþ£µ&gt;[$@z×ÍRþÝ%@__x0003_7¯úË'@_x0017_ó_x0012_xL+*@ÏCò_¸1@_x000D_r_x001A_y_x0008_+@JnñÕ¢)@úº;ð·;#@fÚ`ýÄU'@®ÎíÝ8.@ÞÀië&gt;+@Z+ö_x0012__x0001_+@_x0002__x0010_z(@Ö_x0006_Q&lt;¦)0@ûKè_x0002_o_x001F_#@qª_x0012_Lµ.@Äì¨ÞÍn,@&amp;_x0018_ÃÃW*'@_x0001__x0002__x0004_Ì°ád0@_x0010_¥_x000B_i_x0014_0$@_x0018_¿Ä·ñÚ*@Æåâ\Ð_(@@»!Ô(@l=MöâÊ'@þ\jË®W4@ªcK0_x001A__x0014_.@\q²×U1@Â;êcZÑ'@_x0007_®ªÿ_x000D_)@T­ù_x0017_*@Ñ#*¼p$@ä½z£&amp;&amp;@v]ÈÎ¡-@_x001E_Ôødäè(@'_x0014_þF"@Uø[_x0013__x0012_'@_x0014_³l_x0012_(@$2_x0008_£·(@¢¸#Lÿ'@w&amp;E£!@üªK«+@®ÄYÚ _x0012_%@¥¯rï_x0001_1@0i¡Ö|.@ødÇg_x001B_.@_x0012__x001F_TW£/@ù_x0012_õWñß0@PºRKÌ(@K~p±8\*@U´_x0002__x000B_2$@o£{_x0008_=ñ/@ò_xùN'@à%I­¹Ç&amp;@_x0011__x0019_Êü0@C¥g$@ìË_x0005_¾r{$@ê´^é°_x000D_2@Ï_x0012_Ô_x0015_»µ)@_x0004_*Ã}õ%0@|È_x000B_W.@ØK®Ò]Ô,@þ)å±Ñ3@_x0002_&lt;(ÀX_x000D_'@3_1%&amp;@~½Ã_x0014_K/@lÊó~_x0017_&amp;@`ÛÞur$@[Àáo$#@ë_x0007_vÞ+@r×¨_x0003_9`&amp;@qp8(­ö)@2ní_x000B_2@_x0008_èß.-@×_x0006_±~|"@¾õòrÅ_x001E_-@´º,_x0001_	'@j_x000C__x0019_»5)@_x0007__x000C_^mÀ&amp;@þ^Dä®(@Wè7C/@ÈÎ´àÎ~)@_x0005__x0007_â&gt;_x000F_ 3-@þÍp%ÄV1@äÿº&lt;O0@Zd[oM-@Ü_x000B_TÐO-@cÒñ¿&amp;@Í¾ÌO^Ø"@¤æ£[' (@_x000B_ªD:Ï!@à±-tC_x0013_)@"õ´Ýù_*@Êß_x000D_Ãc³0@¨_x0002_;)l&amp;$@êàXnN"@Â)­n_x000B_Ò)@+CRñ½/@UÂïÎ *@L-ölkt)@ÓÈ_x0011_u§)@c_x0010_}É~'@_x0003_½_x0010_&gt;3ÿ.@°eª_x0017_v*@¦%ý°2+0@IÓ_x0004_Ú_x000B_2@_x0006_UëÂÐ*@_x0001___x0005_ãÒ%@~àÿ7&amp;@bÒê±'_x0010_0@ äY«_x0015_î!@¥Ja*&amp;@Ôh_x0001_&amp;@p)Á_x0001__x0003_ª./@_x0001_ùyS!Ä(@vbùå&amp;@AìêK³Ñ-@ª[\5µs$@ù+/Ýö(@2ÜjH,@L&gt;(ëÌ0@¬G_x0012_È/­,@_x0017_¹Î2Û'@¬_x0002__fl&amp;@6,^C&amp;_x0015_$@©¿_x0007_J_x0013_(&amp;@_x000B_@¬o¢³'@*sºoßü*@&lt;Á=l¢»&amp;@ªÉéP&amp;@f¢qÜm#@«¤]ÆÝ%@Ú_x0016_È«»ß'@â{úÏï0@&amp;)hW_x000B_$@Â^ÿåÙê+@°_x000F_Ã_x001B_*@FÉ_x000F_Ôz$1@ÿÓ@À{/@fNcP­g2@ºùW;»"@ ¡ß,X0@5Ç½ë:.@ÙA¢9B)&amp;@÷S¶#@_x0001__x0004_sÈÕxÚ_x0002_%@8_x0010_Ý¾ï*@¨}`@´_x0016_)@Ö·`ÞÑ'@úÁ	åÔl-@ì¬úÄ.@lðî!X9/@_x0012_|¥ª*@ÊÇZÝV.@ÚU¨Sr"@&amp;\@îv)@F*`¡ 1@HÆ_x0003_Cm(@!Ïþ¼À*@'µiøF(@_x001A_bvH_x0006__x0016_4@òdÃúG_x0011_/@`PÃ?=,@Æ1¹×ôE(@_x0010__x000D_Y_x001D_{B*@;	Õ¶©:&amp;@¾Öb%'@L=&gt;_x001F__x0016_/@)#Cõ*@ªÇ`_x0011_&amp;@2h/æ»I'@"Ê_x0013_aw-@5±Mð(Ï.@Z£§ó_x0005_y-@:ö_x0018_ _x0002_*@jÖéÖ*@»_x000E__x0002__x0004_J_x0011_"@_x0016_NÀý¿Æ-@åèþÃÐ0@pÃd_x0004_2@¥Ã; ¯!@_x000F_Ð¿_x0003__x001F_'@~û-Ý_x0014_ï-@æG_x001C_&amp;½1@_x0003_À×b&gt;_x0014_0@k_x0001_|öàm*@Dmtç+@×Û_x0004_ÊØ^0@PíM£_x000F_`0@i!»_x0017_e.@â9H_x000B_.n1@üz&amp;W/@L_x0002_|_x000D_».@_x0019_¡'_x0011_,3@xb*A×&amp;@_x0011__x001E_KZå/@¢¹¿áÉ*@_x0004_¡Jy_x000C_'@Ú!l®^ù$@{â½+@¤aXb_x0005_#@_x0008_^nº3&amp;@ÿvfÞuT#@_x001D_+í&lt;Í_x000D_'@DÝ±9÷'@_x0007_©_x001F__x001B_î#%@_x0006_N¢_x0012_È+@{·¡a,@_x0001__x0002_©+Ì_x000C__x0008_.@fI_x0014_»þr%@,h_x0006_ô¯Ê*@ÂÚ£²´-@_x0014_èáõ[_x0008_&amp;@è;_x0001_7r)@_x0001_)+;e­'@Zr$T;)@âvÒÖí*@_x0013_½3XP»0@Ëh´ZJ»!@#f[_&amp;@·øà	T)@*¦·_x000C_Ë-@táµ_x000B_Ó#@òÇ_x0018_Þ_x0019_+@F°©Ê##%@*¡ån{'@Ï©¤ Õ+@äfìùÄ*@Ú ÒéÇÄ&amp;@0Ï{1öâ*@&lt;Ab_x0007_9w*@ðãÆöI(@_x001F_»á:Î#@înØFMÇ @_x000B_¦g¯~(@x86T*@Ì_x0004_Ç'@R¿iM¶(@_x0004_Ï_x001A_ìx0@=¯y±_x0003_	9W%@Ç_x001D_Pïaù%@Îf_x0011_hm,@bÖüØ¦É+@N¯Î_x0001_S-@Fù#"­o,@ _x0015_²É'@FuÚèbö,@fõÄ#@_x000F_­Ù_x0003_t%@ö/_x0003_V¥l1@lÓëTR/-@Éðò+1º(@haãÊÿ¼'@_x0012_Lx_x0007_â"'@	ª$Áã,@nV?Åö_x0004_'@GÑä»¹#@)v	_å=3@ÂÓÏoÈ(@º#ÊÊX0@_x0002__x0001_Q1'@ê²Æ_x0014_ =.@,ÓÕny-@ô_x000E_ß«_x0008_)@ÒîÈJ¾¼0@_x0003__x0007_øÂ&amp;_x0006_/@'s_x000B_å4'@-l8_x001C__x0005_0@ùdó|M­#@*#=z)@b¸T¼h¿/@_x0001__x0004_ðä±©Ô2*@ì_x0016_NS0@¾°+§0A&amp;@Fm¥ÉO*@èA!ú)@$_x0007_?_x0002_Â $@0×|yþ$-@§|!ï{)@j,0èX1@Ê³ ä|*@ÞPÒw_x0012_%@`õþ³@%*@qÜ÷_x001A__(@_x0001_åÈGCç,@´òçA|91@ÇÆ_x0008_ÿ_x0002_Ò$@¡½èÅ0@oàÞ@_x001A_þ$@kJÜxÇ/@yùcdg_x0001_"@ýSÑ($@À_x0004_ºÂ§+@MFdë_x001D_e)@¥ó+-_x0018_&amp;@£9¹´¤¡$@_x000F_ÌÙÀ_x001F_1@À$_x0010__x0003__x0015_'@qÕ ²ú&amp;@4ç_x0007_e_x0005_1@ÚæN¹¢_x001B_1@ÚcõN(@Èui)_x0001__x0003_!-@ñd_x0019_4+@loÃüå-@_x0004_2ÐÄT,@*YÐº]B+@©_x0001_ét¡y%@lh¢÷_x0004_¶1@¦_x001C_b39ù*@ðn"ãr,%@x&gt;×Z,@_x0001_æôÒ&amp;-@'_x0003_Âªú*@D5Ä`3_x0011_(@tÎý½T&amp;@ÐIhªà&amp;@*7cáÒå'@Ä§Ä)ÿ(@;Õh_x0018_É¥)@_x000B_V{_x001D__x000F_ø0@æ_x001D_¹Â_x001E_"0@_x001D__x0011_W¿¤)@_x001C__x001A__x0018__x0002__x001C_x"@®tÂiuÙ'@Ìð_x0011_Ú_x0006_.@Fv¬_x000C_/®/@jGè,@&lt;Ø?øÊ_x0005_)@ll|ÈùN$@Â)#Ö6S)@Õè¸b£b-@õU­'AU3@ôÝi½û/@_x0001__x0003_¤¶#ÒµQ0@à_x0013__x0003_qå¸&amp;@v_x001F_öBÄ@2@d»ÿ0.@þÅw7Õö'@_x001A_f_x000B_¯Y_x000E_&amp;@j_x0019_àY×%@sÖ¦;_x000F_#@¤00ñoj1@"_x000F_Å(C_x0012_(@Ùó(=ò&amp;@¤÷_x0001__x0001_*@9Ìxü-Ä&amp;@3àrÕw`(@Ö]_x000E_â0@ÁÅÍs_x000F_3@Õv°þ)@Ï/U(Ú%@×_x0015_¨b.#@ÙõZp\='@ÖÈ"øí#@_x0016_0'Ö5ù0@2yN5	í#@Dµ¡ä­_x0006_+@§×;_x001F_ÿ,@¤ù¾»^3,@ù&amp;	GÀ]/@·¢©Õ_x0016_±(@Yoí:'@1;_x0017_2_x0006_%@ÍVjÉ.@_x0002_Æ¥,_x0002__x0003_ø*@qòU¨#1@KtbBG-@;'J_x001C_@ì)@TÌ==+@ê±ÿÕx_x000E_%@â_x0012_¿f_x0001_%@_x000E_f|-@½è4(@ÐUW_x0011_U&amp;@@\_x000B_è+(@èñÒ3ón2@ÆºæHT(@ÞÛ¾æz£+@~Óê_x0007_¯0@ ^tÆ$@_x0007__x0006_1Ûj(@É_x0002_g¼0@¶þ_x0016_N2@³_x001D_¼G;j+@øA_x0003_é¾0@Tí_x000B_à.@T°vË+@8_x001F_}ß{(@®_x000C_¥9='@+l_x001C__x001C_*@2Ý_x0008_`8÷#@|6uÿG0@'dÊ]6_x001A_/@©_x0013__x0001__x0016_K0@¸ÐÑ,o*@è×¬o}"@_x0001__x0002_d-¬$_x0016_¦,@Dp8+'@¯uúi_x001C_&amp;@ªV%VR_x0008_1@ç_x0004_â-¾_x000F_4@ç°¢sÃ&amp;@É:;/(Á0@Ïá_x001D__x0001_ËX2@_x0012_Ñ¤_x0014_/@_x0019_«_x000D_Ôá(@^ÿè½H_x0013_+@Þµ® "5@_x001E_.=j&amp;@ÅÀX_x0011_Y_x000D_&amp;@&gt;_x001F_©Ò¡_x0012_'@¦óW CI1@ý0JuN	1@3L24(@_x001C_H%ôÃ%@4ACN*@d^]çì_x001D_+@ÂPì_x000C_µ2@_x0004_¤ã_x0015__x0007__"@`(ëèÞ(@±_x0007_F*?#@³ùâ51Â#@Fq7+_x0003_/@?_x000D_#Qá_x0015_,@xón»3'@j&gt;`éà-"@h5|_x0011__x0003_*@_x0019_M4b_x0004__x0005_+"-@îÊÖ$@g¶t¥×&amp;@Ú¿N81@èÑÄ_x0018_Ô(@NîÆOs1@ð­ú_û -@èÿèEë0@¬\_x001A_J/Ì+@x_x001A__x0008_10@$%ÃLE$@WÏs_x000E_&lt;î/@Ä]Ø#_x0001_0@hêxqÆ&amp;@§à#6^k%@ä _x000C_]íÚ/@¤FÏ¹«%!@h÷ööË%@j+´e-@ý_x0004_ù²É×!@±A;=_x0014_ï"@Ñ_x0002_Ø}ä%@÷ù_x001F__x001B_"@²Då_x001C_*.@ê+nUÏ_x0003_,@YØD_x000D_-@,Ô_x0011_éôù/@PMÛ¯E2@_x0019__x000C__x000F_­.¡+@ ä§cà2'@Ï_x0012_Sµ_x0008_%@h]öÜÝ(@_x0004__x0005_L}Åÿ'@óaSÛ(@¹L»àE&amp;@gg_x0001_öSt2@±)_x001B_#t_x000F_.@!ù(Ò¹µ0@Óa¹_x001E__x0015_)@ÊQâE(@·Çx£l(@_x000C_ãçah)@ò_x0013_n&gt;T_x0005_/@zÞDN!	-@d¬4Ð±-@~ðµ_x000F_ëÒ&amp;@ÂO\×»¤/@ÌþÄ]Î,@Ë&lt;FóÅ#@NºÛigï)@+è§0@_x0016_Ü´®SÎ*@DCq8#@Ìh{n(@gý&lt;Ä&lt;*@þh?Èâ_x001B_)@J_x0019_G7¥2@_x001A_²_x0003_$&amp;@M=|Çð'@o:_x0001__tþ%@Á¬·_x001D_&amp;@w°ý1i"@Ò _x0011__x0002_ü]!@õà_x0010_+_x0001__x0002_t:&amp;@ÎöJ«ª*@_x000E_U_x0017__N0@_x0006__x0015_%_x0016_ÕP.@&amp;ºYÙÀÈ+@jìÐ_x0007_HÅ)@F­ªùÜ¹'@Ü¬ö°&amp;@ô#èG*.2@ï_x0006_IR±ë+@ã_x0008_ÖåÝ[*@ª5@e¶Ã.@n_x0014__x0005_Ç	,@´@£Üû(@!yv­?,@ôJ"6]á%@kz\_x0014_1@fçÒÂ7'@ö_x000D_¼|ÜÖ'@ªäM[¼´#@ýqt_x0013_Ë.0@f;_x0019_ÍÀ»'@d_x0011_\-@ÓÞçÚw%@yI_x000F_"@èÄÚá)@¶¦+°ì0@ñðÄÜú_x0018_#@8ÓR_x0013_ôé%@_x0002_`_x000F_ºtu(@'fÄ0$@p£º'nE*@_x0001__x0004_J,æùþ&amp;@7ë°­t#@PJÍ_x0011_c(@µ¾qú-S%@¤_x0002_Dí¬+@0ÑÜò×Ã,@_x000E_ÏÚ:_x0012_I#@ÊÒFV&amp;Z!@ÖòDg_x000F_,@_x001B_1_x0005_ì0@~_x0018__x0003_[w'@%"_x001A_w(Ü*@Ç_x0007_BÍ*&amp;@Än%í4@íìnk&lt;%@_x0014_0àÊml*@'*Yfi%@åÓ.óD_x000E_5@10_x001F_Ùs"@DÀ3OÂÚ%@_x0019_Å³¿©?*@'_x0011_R)@_x000B_Ù_x000E_£1@l3°U_x000B__x001D_/@úîf(@BdVS1¸!@íIWé(@Rù-JN¨!@_x001B_¶p_x0010_êã"@¨5ÌhY+@_x0005_ÕÞ_x0011_Çæ#@OÒ®_x001D__x0002__x0003_m'@"å¯7÷*@Ñ3F©_x000C_1@òéI´B°/@_x001A_å,û/@´ò_x001B_¼_x0017_+@ØÂÈøè¾-@ wâ§**@T²~_x001B__x0019_ð-@Ì_x0003_T_x000B_+,@-k;à§(@÷õ"´_x0008_-@(v³ÜÕt"@_x0003_F_x0019_?M.@ÖiÌÛp¥$@)p&gt;í_x000D_$@Gp`eë)@eÈÆCt·+@øñ&gt;&amp;ÓÃ)@ªå.3ÞA/@úæ2å2@Ô_x0003_ª_x0018_I)@&lt;¤4Ãý'@_x001E_4Íìÿ,0@j_x0003__x000F_Ú$'@¹ø_x001F_L×1@È\o	^2@m_x0016_h¤©_x000B_/@ä3ü@F4@È´O+x'@¬_x0001_Ó²_x0011_%@_x000F__x001D__x001B_õ'@_x0001__x0002_ò1¾ÈS@/@L£ÏÐÈ)@&gt;ßÔ_x0010_Iø!@8CØª_x000C_,@v3_x0019__x0016_*@¯cd½Ü³*@b¥²ñ%2@zeY"§+@&gt;&gt;àPH/@5_x0006_[_x000B_]%$@#vÆ{FZ*@3µò;"°'@N&amp;½_x000C_*%@*¸_x0006_ßÿ'"@z·}Úu_x000E_1@_x0005__x0011_qÕî-@¤_x0015__x0017_Ðò%@$ÇÓ_x0015_r_x001E_/@ð²_x0012_×(@_x001D_¦¬å&amp;@ê×%â(_x0003_,@Åãññ ³(@$Î5åÈï%@_x0008_ß{_x000B_©0@_x0008_N4d+@_x0018_¡&gt;ÒìÝ,@Üñ6~}æ$@m¨Àï="@o_x001D__x0008_y³_x0016_!@ú*æôa?)@fBýÈ3ß+@_x001F_÷Õ«_x0002__x0007_^A*@0hT¿¥*@_x001A__x0006_è_x0002_(@_x001E__x0011_ÎCß(@Õ µ-*Y'@JÔÙú¨&amp;@_x0004_7Þ\Âÿ'@á	°Xõ+@!Y?ÿ±,@,_x0007__x0010_óz?4@Ö&lt;l0b$@÷Wçn_x001C_î(@¬Ü¬z"Ø*@wvE g_x0004_0@ÆÝ£*ô%*@Þ®Z_x0012__x0007_8-@+ j'@_x000C_xüû&amp;Ñ2@0_x000B_é&amp;©Æ'@_x001B_²_x0012__x000C_"@Xº²^ð#@ôa_x0002_2K@#@_x0010_øö.\{*@ü_x001B_Þ0_x0001_1@ÚÜÉ)@¯¡_ÕD#)@ðu§-_x0005_*@(¹a0z+@ªÍ=ùJÚ,@â²¦â_x001E_2@ÙãH$+@'_x000C_½_x0003_6,@_x0001__x0003_àÖÁµïr0@Xb Zf/@M_x0015___x0018_+@â­U¹é'@Dþ"@Þm_x0004_ÀÆ%@Å÷]¶Cý#@î#vfÏË*@Y_x0008_¾þB"@_x001A_^ùs_x0010_¼)@&gt;*&lt;Jó1@DfV_x0018_)@^1Ö_x0005_ú_x0018_1@_x0001_©.h´1@_x0002_oje)R'@óÙ`²K*-@¨C+@Ó_x0001_zìa2$@_x000D_uv ".@_x001E_!«ù\³)@v_x001B_³Ä40@o^OÅ7.@("$l¼,@os_x001C__x0010_].@	çO¢92@_x0010_ð\é/@|ì¬_x001C_àÖ#@_x000D__x000E_¯rü*@òE_x0005_ba#@@Çz¸a'@tAàÚQ¢/@p_x000F__x000C_Ï_x0003__x0005_ÃÏ-@_x000C_MnÍ^1@Ñ#²ª'@J)Êä&amp;@_x0010__x0016__5%)@T0®_&amp;@±%Äÿ­.@6rv.'@S7Ñ_x000C_FÝ,@üÞF_x001E_%@_x001D_ý¼©Ò+@oÅ5_x0002_*@ú óh4â+@LÖ#|&amp;@FýÃ¨_x0012_%@Þ`Y!¾Ö/@æ_x0014_ØèÉQ-@_x000D_é½_x000F_!F0@_x0015_ÈÆÁy&amp;)@_x0001_7_x0003_yßÔ+@ nÅóú(@ø_x0011_3_x000B__x0014_)@8_x001A_Ó'¦@/@¨j_x000D_Ü_x0004_'@WúzÄ_x0016_-@ÌTQ¤M¡0@Ì_9.@îÔûnå%@,ê_."'(@òF_x001F_q_x000B_0@Ú#k¹!¿%@ÄfBÌ#@_x0001__x0002_ò¿#í¯*@zín&amp;@5{W7$@êÒÏ5°0/@Õ¢M4Ró$@ù©/Çú2@_x0010_BI¢ïÈ0@µ_x0013_@¾P%@þ¬_x000C_ò±0@_x0016_[ü/q'@&amp;³_x0003_WÊF1@¾)_x0006_¸Ö_x000E_*@ÊÖÕö¸¾)@_x001A_7_x0006_"@ë¾?+@æ&lt;;_x0006_ã¤%@w»Û4Û_x001A_'@(üI_x0005_$m&amp;@ØìIm_x0003_â+@E£Fo0@N±¸ò_x0016_1@FØIr4@þú_x001F_ñ&lt;/@Í_x0014_Q2¹_x0002_*@:é_x000B_¹/%@ü4B1_x0005_À+@&amp;pä_x0010_ð.@ú:]Z½_x0016_*@7éÇs_x0011__x0013_0@_x0006__x0008__x0006_8(@K_x001C_H_x0005_U2"@#p]_x0003__x0004_Ø(-@Þ_x000F_Äã0@]U@_x0013_ú&amp;@_x0007___W6+@òÔ}²Ô"0@_x0018_}×|_x0008_Ü.@Åÿ+X-@_x0001_B_x0005__x0012__x0012_#@&amp;_x0002_KÎ/@_x001C_«y_x0005_÷.@_x0004_VÛ&gt;_x0018_!+@£lNÔO#@Î²_x0007_Ñ -@¼ä_x0018_kÛ	(@_x0007_mÐ_x0006_%@5yï8×­1@[mÎ_x0017_µÎ$@nd-hX&amp;@_x0018_ô&gt;ÊDw.@ðs÷å_x0012_O)@md_x0015_à½0@_x0018__x0015_ÓÂ0@^1_x000E_l_x0017_m/@*p_x001C_òWÊ&amp;@à9_x000D_/@ ©Ìdu_x0006_*@_x000D_V_x000B_ð_x0019_1@_x001F_Q\Ü_x0018_"@´6Ò.¿'@_x0002_°_x0013_ó_x000F_ê)@ô¨s¿Æ41@_x001B_ØH_#@_x0002__x0003_zAzJY7+@d}x$@¦_x0006__x0003_s3@_x0002_mîr_x0007_º,@Eö@A&amp;&amp;@,£ÇÃý1@72Yi¢(@{Rw~Ì'@Ôþ"S?'@YòT[Ã1@Üz_x0004_&amp;#*@mÃó=!@Eñ=6ÖÄ$@G_x0004_ßhÙ%@BÉ_x0018_£pb)@JÏv=ÏI#@zf&amp;Íxï&amp;@_x001E_µ¸và(@ZÑ_x000F_9_x0007_Ç4@Òk§`»G)@?­ç³p"@P_x0001_¦z]Ç3@x_x001E_×°Ì	%@¥_x0012_w$,'@ÕÔWé_x0015_Z2@êª_x000F_#&amp;@@´ò_x000D_)@gïS¶¹û&amp;@ fÑ.@9Ø$hæ+@ÿÇz_x0014_4'@_x0002_¾îÍ_x0002__x0003__x001F__x0016_&amp;@Â'Ý&gt;_x001B_+@j_x001E_i1ç6#@¬ä_x001F_Ê(u)@å?Pf¡ß"@S«l§Ø(@UöÛA_x0007_1@ÊN_x0011__x001A_R*@¹þ4îê*@Ïd3ÖB&amp;@W7_/@;Ù½_x0013_bÍ"@W .¤#@~ïárCì'@d_Å[*°1@x$_x0001__x000D__x000E_,@¾xí!v,@´ æ_*+@Ð_x0011_*J-Z-@_x001C_&lt;Ø\+@þ'(Ð2@tFïm*@¶VßöÃD'@_x0007_ÝÕ²4@ú_x0018_ó¾A#@ÈÝ&lt;ÄÈ,@~±7ur)@Ï8kÑï$@Ïk¥®$@¨´_x0002_Ýì_x001A_$@t¦òÀ3@"_x0003_¡G4.@_x0003__x0007__x0004_:Á`¬)@ E*¢Q&amp;@ÝLÝ%¶)@1ÅJu²v2@lÌÉAÈ¹0@^¨¯#@ì,øS°(@­OÕ_x0014_Ë_x000C_0@R.R_x001C__x000F_K0@zÛð¨I_x001A_(@»èv_x001B_±"@ÞT_x001A_*@Ë×À_x0014_*@Óüu¶À_x0012_.@ò´ÅÜ_x0003_?5@ß;n.@äÌ_x0006_d~(@eÿâ",@(cZ_x001D_þå$@&amp;,ñ_x0006_µË&amp;@&lt;þÎf_x0005_*@²¯_x0001_­H\/@_x0002_öÚ¼ß_x0015_.@kÐ_x0002_H'@¦_x000B_ªþ_x0005_/.@ð9NE«P-@_x001A_ù]¤Ux)@iy_x0011_ïÊ#@ÂÅu_x001B_jè&amp;@ÒúNÿ_x0005_a&amp;@aÞÏ#³ø(@5Âj_x0013__x0001__x0002__x001E_$@l[+n`U)@:P§Â#'@®t}z½Å%@.×'\x#@ýÙ&gt;_x0017_(@ð![±_x0012_-@ð¶FqC$@8_x000F_ù#'M#@_x000C_ø:_x000D_oÝ.@°¨ýkz(@]îà*ç+@_x0012_\VÌ",@ÖAzL9%@$*²/_x0001__x001A_0@wÎL*\À0@_x0003_,&gt;*@â_x0010_å!@S¸{E°°0@LÕ_x0012_ºG(@s¾_x0012_pÓL*@Ìù=àt4@)å¢,@fÅt¢_x001E_/@_x0011_	CÎ'@_x000C_«½Ö0S'@Ë;	aw)@J2Í1,@_x001D_rÈH´k/@j-&gt;µ_x0017_'@h.NÒÔ|)@ÜvV_x0006_ß9-@_x0001__x0002__x000F_[`ÕW*@_x0017__x000E__x000B_´k,@N*)­/@QEÍ¶®ª+@@ûmÖË6-@]IT]E5/@EÂó§\_x0007_)@¦Ø²·".@¤õ¼¼[X.@bYãþ&lt;_x0012_+@Då&gt;2wb3@_x0007_ÿ)ï.@S§zM$@ÏpÄÂ4(*@k7hVuô#@¤ÕPQy_x001F_%@Ü_x0001_H_x0011_é#@8ñ_x000B_5t&lt;&amp;@_x0014_+øÜD2@¨ _x001D_^p¢1@Nkø£/@tÿ£ji0@»!V¡ñü @d"iÀ5Ä'@ªuý²_x0017__x000B_(@,Xî;&gt;2@5_x0007_Öº6@÷ _x0017_!)¬+@_x000C_Ø)©I1@«_x0002__x0001_Û3ù3@4ôQ@)»(@¬_x001B_Rä_x0002__x0004_p_x0005_%@¾á´ýe&amp;@JÃ2ÃY(@8VË_x001A_µ&amp;@`*¨H.@]Þ7Aå1@ð©ý4/')@£_x0002_¼ú*_x000C_#@Ø@6uzB(@Ãgº_x0016_+ @ü*ù_x0002_8s3@`_x0006_iM_x001E_,@_x0018_!ì£«&gt;,@Ø¾$ÿ¹*@®ÏÙF=	.@Õ-;_x001D__x0003_'@ãóoäå_x0016_%@xò3÷_x000F_-@t_x0014_9fõ.@²rZ&lt;@1@Ôý_x001D_Yke%@TúGq²î$@¶­àJß|(@!z¨&gt;=#@²_x0004_èps0@4_x0012_³&amp;_x000D_(@@ê&lt;y5Ý#@øÃ_x000F_0_x0013_y"@_x0016_"÷)@¡Êsò'@±_x0001__x001B_-]7.@¸lß{0@_x0002__x0003_^Ò_x000F_ì	Ö)@D{2K.@®Û9Å_x0005_G.@jú§E(á)@ÇM[éÒ% @ÆÎ¡¸c/@oêÍ'@c%Þ_x0002_V	+@lëåvO(@j|äKtb(@4·çû_x0016_,@Qt11k£'@V_x0006_§~g)@1t¬9_x001D_'@ðcî_x0005_º_x0002_'@P·:´[v'@ã+z_x001D__x000C_-@ÉÅ{_kø&amp;@ßd	IÚ'@Q_x001D_²&lt;Þ%@C.gã±u&amp;@r_x0019_Z82Ó$@_x000D_|_x000C__x0001_.@°³õS*@êÌD"J.@ÌäpG$/(@_x0019_óù­.@¼tgÄ6¼'@_x0014_¹|_x001A_©Å*@ø_x001D_Ù¨*,@7/Èð¹,@ä"lý_x0001__x0002_D-@Ê_x0008__x0016_¯¶2@jÑ'¡T+@Ïar_x0019_¥L+@W à¢µ%@&amp;/Ó_x0018_=a$@ô;£ô%@_x0019_E;_x001A_Y.@+s_x0019_%0@¥0¸ÿ®(@ðÀ~ô*@K8 Vm(@,Î_x0012_¼_x0012_2'@r*_x0012__x0004_h¶,@Fèß¾å(@GÏµ?M0@ê¢þ×£*@v»Öp_x0017_)@VBd_x0008_®ð0@î1±Úª%@bî3îí+@Þ;9â3@dr_x0019_§_x0006_2@ý¶×D_x0010_Ô%@b_x0001_	)_x001D_ '@_x0002_¢®îï¤1@3e»}0@ROÿ¬s(@Ô¶_x0015__x000B_cÚ(@@Ã±lûZ(@_x001C_¯ÒZ6¥&amp;@ ÁÁ£Iî.@_x0001__x0005__x001B_Râé_x0007_"@\_x0003_Ì¬_x001A__x0014_,@¹%Ôn°-@áS¬þq*@:_x0015_-ãv¢'@ê¾U+Í'@@&gt;_x0015_¹_x0015_Ð"@Þ°_x0004_#¹[2@`s¸@0@ít`Eîð"@ÃÂÛIÚ_x0013_$@~3(³]S+@Òy)Ô¨R1@t_x0012_%Úò+@fÿðZC½*@,Xp¿_x000D_1@ù¨I|¸,@tô3 î=,@²úaùÑ*@RÀ²L'@t\^~«/@¢J³%?$.@ÄáÍ°+@aÂ)K¾(@a¤û`u,@ækÙ/@zbp-#@£ÒÁwâV+@'a¯_x0015___x0002_+@\6?éÁ1@_x0003_íêæ5(@ 0!_x0002__x0004_Ì.@°_x0014_ÛfÝí3@Î&gt; Â$@_x000D_aÙ]`ù,@Î¥aå¬é,@Hïü\Ë±0@yð¢ä0@¤¢&amp;_x000C_S5@_x000B_&lt;ò_x0006_&lt;¤.@D,ñµá¯,@ìu¼_x001E_u×*@RHÉ|Ö-@Ì°Ú¬\&amp;@¦_x0001_½{_x0005_ç @±x^Ù8)@_x0017__x000C_Jg¶É"@è~Ú¹_x0018_/@Æá&lt;i9¤0@° _x000D_à)@Å±Ð¨§0@.xËù_.@¨à_x0018_¯§_x0011_-@ü9ÖIô1@ì4sk2@vUÆ»e|'@í8q¬&amp;ç(@_x0003_yuû[=/@ãj¾*+;0@_x0019__ËÒ'@_x0017_Kêé_x0018_p&amp;@øÞpÆÓ{#@Ô(_x0013_Bk&amp;@_x0001__x0004__x0014__x001A_³tr¼1@FF/í*@t¨_x0002_ÏB*@lÖã_x001A_F_x000F_/@²¸^ë¸+@kYÙV_x001E_¨#@N_x0004_OÊV_x0016_6@X¢/Ñ~-@ûö_x0018_e&amp;5@_x001C_ìFÔ_x0013_H+@;SÂ_x0012_4¶+@_x000C_M%)_x001E_'@O_x001A_6Æ{f)@.¸ö_x001E_È_x000C_)@ô»ýÌ.@Z¼C$_x0003_í-@_x0011_ÃÐ_x000C_´¸"@ºHòhô_x0003_.@~ïúv4_x001B_3@|m®s´-@_x0007_¥Pýó³.@fì¸Åõ%@8:xåi%@=_x000D_nlô"@]é®Q_x0007_¹-@áªÑ¨j%@T²_x0008_2Ò*@ÍD±´b0&amp;@½ñ.á_x0002_º*@_x0012__x0012_ÅI¬(@°_x0008_'*ñô#@_x001A__x0011_NQ_x0003__x0004_´*@É@7t_x0006__x0002_'@L_x001D_ûí0@¹ÜÛ'Z'@_x0010_øÜZÈÄ+@¨3UQ«1@Ðåés»&amp;/@\kFý_x0010_(@_x0002_?_x001C_qPò(@lÉã_x0017_â!@µï.÷"@ZÖýg4@ò_x0014_¼O@¢0@\øë%Q'@¡ÌÞ9±'@H`j)@ýwÎbÅ@,@^_x001C_S,4%@ÿ}ª5è¨#@j¾_x0019_Pº(@zÒÅ_x0001_g)@_x0011_æýRÕ!@$¦A_x0017_Û)@ûg%}'@§Ä5¦(#@°YýB_x000C_(@È;àý¶H+@¸9D_x0016_b"@D_x0016_:_x0012_&lt;±1@­ _x000B__x0016_&gt;$@_x0010__x001C_ÛVò.&amp;@V6cÕ8,@_x0004__x0006_I_x000C_zÊ+@±.5í&amp;@@ó_x001F_}Oµ'@{Ðb²@3@$v³Wô&amp;@FT]_x0011_·ô'@Ú_x001A_{.@VãüT/+@ºP_x0005_Q%@Æ°_x0017_å_x0006_a)@ì_x0019_j¸ÿ+@¦¼xåýD#@T_x0018_²¯_x0012_#@¸sÜU_x0003_Þ$@V,(~íÇ-@2Ø·Rtï#@òw£Ó/Z.@'õívþg%@äÞhü_x001A_ð)@´_x0002_¤ù=º.@E3¬õ(@Hs_x0011__x0001_/@_x000C_²?Ç$/@êêå»t.@}_x000F_4¬;1@_x000E_v_x0003_*@¢$ËÕ.@eïåI(@ H°H¸ï'@ä	pôÓA0@&amp;¶vøwÞ,@ü x_x0001__x0002_èv-@u_x001D_\ÓW®1@_x0010_õò;ôú(@Cêû)@®_x0012_º1Î¼"@&amp;a¾Ë®2@ÊÁ\¹ 0@è+	_x0016_-^%@¤§uÍ«!@âú^ðQ52@´ÂÕØ±(@~7­ß*@"*|_x0002_+¨1@2Ú¼\[&gt;&amp;@â[jäÞ*0@6x[f_x0015__x0002_*@¨$×B¥H,@tQu_x000B_¥¦'@_x0006_äÎïu '@RïRrùÐ%@¨£*=þ¾2@ã¨Ä0@(ÜÆænâ#@Î°a.)@iëTüh$@½_x0003__x0019_Æà(@*øY±´++@^rã\/@N_x000D_Ñù_x0015_A)@'_x001A_÷mM*@_x0007_/89CÖ1@¦_x0017__x0002_«:!@_x0002__x0003_Øwì ÊË3@½]é_x001A_ôC0@v&amp;É¥9×$@ ¬6£¯#@_x0008_8Ð$@öfZ?\Þ0@W 1_x001C_/&amp;,@0¤#3@QmÂ,0@_x0002_yÌ½Ît$@N¬­_x0002_l2@³si/@°_x0001_~þá.@_x000D__x001E_:Ñ=_x001F_(@U%;_x0012_W$@_x0007_8´[.'@V£ÒËò$@b.qM_x0012_¿"@åîZfÛ'@8À)§Ì)@R´=£_x0017_*0@J_Üö_x0017_¼(@+çË_x001E_ Æ)@_x0010_V?iØ.@Æ_x0005__x001D_S'$@¾VØÎï®.@ê&lt;_x000E_Á7¯"@CM«*Þl3@k±è]t_x0013_'@_x000F_O_x0016_#{u.@_x0010_ð¸(@x_x0012_ 0_x0002__x000C__x0011_+@n|²qîé$@&gt;_x0008_iz_x0011_e(@Ìêú_x0014_Ý_x000B_'@_x001E_n_x0004_²]z*@ølØK²'@jÛ_x0015_3w;.@l×E·i*@`_x0007_BOP§&amp;@5uÃQ2f0@þ_x0012_^Å¬&amp;@·_x0007__x000E_"_x001C_-@_x0006__x0012_H_x001B_÷_x0003_)@ï_x001B_%G-@Nxß*@ÂGñ¶ðv(@|vA_x0005__x0011_&amp;@¥¦eV¢ @"ijRsô/@¬¼^_x0017_°$@:n|p_x001A_)@_x000F_¥ÀéÒ"@ d_x0001_Ó(,@ð5_x001A_õ4Æ,@T_x0002_-WzC&amp;@ò_x0010_	ñ_x000C_@&amp;@`è/7ë1@â_x0002_F²i(@ÔåÓ¢H70@g³¬Ù$@äß%éøo0@%@Ã¬:`'@_x0001__x0002_P×z_®!@&amp;½_x0002_$$¥0@_x0008_µ _x0012_$@K8#8Eâ$@@¦ùg6&amp;@&amp;&lt;#b_x0007_K-@}0ùff](@7ú&lt;¸B0@_x0004_+__x001E_¦½.@Ök_x0003_$@dUØ{Â.@_x0006__x0007_g_x000B_3@aâ_x001B_®w*@^IA_x000D_N.,@À_x000C_²_x001E_/@¾I_x0006_9ïÐ)@ð´_x0007_è_x0003_'@uüE_x000E_1&amp;@cåS½1/@ñ_x0012_¡K)@¡Ñ@Ã§ú%@ï¨X¶.@ Ë´V#@-r#ÓOÛ-@ü¯	_x001E_l.@îÁÿYbû-@~_º_x0013_sö+@z.Ù_x000F_1*@zBÄÉ13@«3+Ýr$@u¯++_x000C__x0008_#@_x000D_·Õ|_x0002__x0006_±-@¶_x0010__x0003_ç¾*@Ó_x0007_À=õ"@ ¦½fM,@¾.l_x001A_Ø|!@U_x0016_4o"@=}W)ÿ%@%Â_x0011__x0010_¤&amp;@Þ_x0004_Lµ01@nd¶[SÞ1@|ÀOM&amp;ù&amp;@TUõ¾á,@ü-q~)C)@Þ¿áÈò,@h_x001D__x0013_ÓÐ)@È?¸±H"&amp;@LorïÜ*@e_x0015_ÆzÖ9(@:VN*_x0013_1@÷éüÙ}b"@@ÒKÔÄ,@A_x0001_±ç**@è_x0013_©J*$@ZOOTÝ'@ãnaÊ(@6P¬'@gpsu}&amp;@i^_x0005_ÎBâ#@¬_x0015_ß/_x0017_#@44öïq¦&amp;@lnYè_x000C_g%@ãßNà¼%@_x0002__x0003_tÕ!Û)@_x0003_5¯ý0S0@Êam³_x0010_Ñ.@q_x0016__x0002_Hê(@ÀCî8"+@qNn~÷®'@©¿?Ôñ%@ÀH`_x0002__x0016_(@ûâ~&amp;o1@Z­_x0005_û$Ü1@ßCÆ\*@&gt;AJd_x0014__x0010_(@rÌªÊ_x0012_)@êÇ3£æ*@FâÛõ¬*@©_x0008_ 6_x0011_ø$@lõ]A.*@8×îrÕï&amp;@\h±_x0006_@-@_x001C_¿×Ð/0@¶ñßzÔV'@$8_x0010_ö=0@ÊÕÍFö£)@h_x0018_¤Ð1@7K¬©8_x0016_$@,¥[K'_x0007_/@\seú¡6'@_x0019_ýFõ(@k1Hé&gt;(@_¦"g8¥*@_x0001_ =æP_x001A_.@nr&lt;\_x0001__x0003_é¨%@p_x0005_"`a0@;S;Ë_x0016_+@¬¡ãfäø'@c_x0016_/hu}%@8ð_x0015__}*$@È/_x0005_Êü#@_x0004_èµÏÃÍ%@'Þ_x0014_¼.@öÉ,Îú+@Ú&lt;Ù_x0005_Îò*@_x0004_Þ÷³&amp;@yvGT0@À0,_x0004_/@ôò@¡¼^%@[#_x0003_~"$@UHÍ.@_x0014_ûIMD(@_x000E_k_x0016_V+@­¹#¬_x0019_#@_x0002__x001A_-uc-@â¶Í?uÆ.@R_x0001_fPô(@*ÀhÝ %@óVa&gt;ñ~/@¾Ýa¨*@@TÆ±ñ (@hÛA_x001A__x0005__x000B_0@Þ´;V¦*@Z&amp;FNo)@®jGg_x001C_%@ õÌÿ;|&amp;@_x0002__x0006_G_x0001_ÙH&amp;@L+Â2,@îÐeì[m+@=­x	þ.@z~@?)@óÜn	_x0011_"@ÕýÓ_x0018__x0002_®'@2UèÜ G+@d¦Ñ_x001D_¨h-@ð#Ê|Y/@\®Cû_x0003_M&amp;@Ã_x0005_K£_x000E_,@fn-ðÜF/@Ü×áÂ¢»/@½uñ;Îú$@hQnpÍ_x0005_.@æåÎ²\"@¼._x000D_)ó%@10ä_x0002_/@Ðå¬x_x0004_&amp;@_KI;_x0013_*@-èUQ_x001B_m*@*_x0012_2Âc+@yu_x0011_Õ(@t."Ê|/@»H_x000E_Töc'@¡L-¸÷*@e@±jÂÏ*@ÿÝ}ëè*@Ê®ys_x0004_§2@_x0011_åÏX$&amp;/@&amp;åâÐ_x0001__x0002_4#@¾Q½JÈ/@øåó_x001C_)@4Ø'êV(@ªn©îõí @4Å õ1@N %%Oö%@=}ïäÜ0@¦,_x0007_¢G-@RYº¿%@_x001E_L_x0008_¡µ*@±|æÉ^'@²_x0003_çºrä1@(&lt;è_x001E_"++@_x0012_Ì©¼-@m;ù_x000C_²g(@Cà|d²)@ç&gt;(E40@`!_x001C_B%@H_x0004__x0003_4-1@rîxi¿M1@7_x000D_~¼O¸.@_x001C_Dh+Të*@Æ_x000B_Xðf3@À_x001A_ød_x0004_1@eÍHí_x001A_*@_x000D_¿t_x001C_ê%@_x001A_%´Æp¬.@_x0014_äeÒXA5@yAõ_x0015_Q4@Ì¹U¥2@$êR})@_x0001__x0002_í!Þ"@ô·töÛS0@&amp;'Øo%¶/@n0rïY-@\k_x0001_ÛÞ$@3~Èñi$@_x001D_ub¦ªð*@AüÙJß,@÷µ_x001F_«/@Í¹÷Éd*@^ètÚöÿ(@k;_x001B_Ó*@ÔGs9èð+@FàòñôË/@D3CRG,@ºWZ»ìÜ(@+´ÆûWü"@^ÐRq1-@²k_x0013_Fß1@ÈB5{Ô&amp;@_x000F_-Æ.q.@4Õá.Þ/@_x0006_á_x000F_¢M_x000F_&amp;@v®3QK,@_x000B_5¹_x0001__x0011_/@Vs[ìü(@_x001C_Âf_x0018_Ús(@Âß_x000F_ç&gt;)@V^²µ)@dCÅ_x000F_Ù)@_x000E_Q_x0004_R¡/@Q)M_x0001__x000C_Ul"@¯C_x0007_×Í-@L{_x0013_"@_x0018__x001D__x0004_ÎÔ_x001C_(@_x001C_¬³qg-@_x0008_Ìì°_x0018_ÿ2@²»Î_x0004_«0@ð:_x000D_×Ð(@ Á^È«i+@_x0005_wn(Ç-@Dzm¨Ü^-@(Ö&gt;_x000B_ $@¨aCì+@Û±)î¬9*@èC&amp;rI.@Jæ¿_x0001_¤â%@À}_x0017_r4Õ#@Ñó_x001B_;æX$@À5 U.ê+@ä_x0005_b£D_x000F_+@Ê_x0014_IFÎ4@]é_x0003__x001F_«¡*@êCë©%(@"L+XG_x0005_&amp;@:ß _x0002_àþ$@iL!*_x000B_)@_x000B_Pæù#U"@n2_x0005_ÿV+@_x0005__x0007__x001D_O_x000D_P1@ñ_x0015_~Ü_x001F_$@_x001D_îr¬AE+@Ð_x0003_G_x0006_	é.@_x0001__x0003_«©ê_x001E_Mã%@ìwWzË,@ª	lÆ/@iÌîÌ&lt;Â0@~YÁuV,@#gz8,@æ_x0003__x001E__x0012_U$@¬(_x0002_¸¥"@ö¦;§ä},@_x000C_Zßh-*@Pïlv_x0012_/@¾; µZ)@kô{ÝN,@´_x001D_XWÈ|1@ê óÆ"@òoNã"*@XÒe_x000B_1@Nê+è_x001D_c&amp;@GßÿI[/@_x001F_íT#+&gt;0@[Çx_x0019_&amp;@âÞ_x0005_×tD/@ñË©Jü,@|áb¬¦}+@¾¶{-@é_x0010_²ÁO.@D_x0012_{¦©.@_x001A_ä¸'_x001D_*@ÚðKéÆ_x0017_%@î.Zú\ý'@Ç1ä1])@_x0005_r._x0001__x0003_{°.@ÊÈðý+@\UåM)3@N"2BKº*@¤@´_x001D_YC,@Gys"f$$@]k÷~a)@¤_x0013_ðQØ1@èîÅÌp%@Æ_x001A__x001F_ÿê%@RÈnçß%@H(ÇTD%@ÜÉõ7&gt;%@âËÐ¶ *@GI_x0015_ç&amp;@Å_x000C_8§üù*@ÄÍÐ+÷1@ÙX_x0008_'{2@ÕîH&gt;Y&amp;@©H§¨	^$@_x000C_V_x0014_Í²_x001D_-@_x001E_|t_x0013_Ï&amp;@è]ìµYú1@r,:Ì×)@F:3_x001B_I_x0002_&amp;@¢[atyc1@WØ£¦ûÖ%@ö¹_x001C_*@HO{«G)@hr-÷ä+@À¡Qè0$@_x0011_ÉSÿ+@_x0001__x0003_¦Ò_x0014_C_x0019__x0007_$@ÔH_x000B__x001F_à%@Æ¬ÔmÏV)@ðf7c%@/_x0001_ø_x0007_w3@ó]o_x000D_Ìd$@J_x0004_±ôP_x0007_.@?î8¯U#@w¢_x001C_}¹$@$Êí4¢©*@C_x001F_FB)¾(@"_x000F_Oä$Ý-@nçdÑ¤/@_x000C_hÑ_x0011_p(@Ï³O¢¨'@h#(@á3õHKà#@_x001A_:Yv_x0008_!@òØgÕaÐ%@¿dµö_x001E_ý+@+vÿÁ3A"@Æ×}^N'@_x0013_²_x0010__x0010_h.@·Èçld¤*@6_x0014_÷Ú9c/@?g_x0004_ÙJ$@,_x001C_/Ì J,@_r_x000C__x0002_I_x0019_0@s&gt; +Î©'@±yæïÏ#2@Úýßló/@4N]_x000C__x0001__x0002_ª)@_x0014_²º¢}|-@«ËMs+@H¾_x001A_3üÎ*@jó_x0011_Ò[Q0@!dË!@C×jPP)@´_x0001_Zdû.@~jË_x001F_.(@ÊÈkÄÓm&amp;@×k6Ìác(@_x0005_òF¹I+@Ú^_x001C_}Ý0@¨ÐvÇu*@Þ(âY_x0017_R*@ÓÛ¯å)@_x000E_@_x001A_oÍ(@ f;à_x0016_*@_x0001_t_x000E_±ó'@_x0002_´ï#/O-@ëèÛ"8,@T_x0018_p@¹*@¿_x0010_tz#X1@_x0015_	²ÈR%@Þ_x001B_(¬5'@êL_x0002_	Õ:*@(ìá?,@_x0006_O&amp;·ð;-@}Ü 9_x000C__x0008_)@@SþÀf»*@ p÷ÜÖ,@Æø_x0008_Ú_x0003__x0013_-@_x0001__x0003__x000E_F_x0017_JÊ0@§OØ_x000B__x000B_U(@ØÜ_x0001_»¿_x0002_$@.¸mò¶­*@_x001C_þ?_x000F__x000B_;)@Ñ³rW­0@¦SV{Y0@[%@þÕ*.@d«ÑA_x0016_-@£Üû_x000C_,&amp;@x4ê»_x0012_E)@ä__x001E_õÕ_x000D_!@UTl_x001D_g*+@ì·Lô_x001B_1@2ñe_x0016_Ñ¸)@&gt;é½0J-@é¸×_x000F_¸#@_x000E_k8KÙ-@êÖøäkv.@Æb!ã(@':ñ]ä'@D_x001A_44-.@&amp;($_x0002_20@Î«&amp;Eé0@gö!¥EÅ%@ KHi-@óÛ¿Løü%@_x001D_ 6_x001A_3@_x001B_ýÌËý*@ô.Ev´.@§ïY°q5@ð_x0011_+¿_x0001__x0003_ÀË1@¤(&lt;dD,@4DÏã×&lt;+@ía_x001E_f1@ßã_x0018__x001E_'_x0002_0@þOÎr¬Å2@_x0002_æ:ë)@SU_x000D_ q0@àyOT´/@6q_x0019_`~³+@ÿáFÓ(@ tü_x001D_.-@ÒÜßËê-@_x001C_N_x0016__x000D_0@÷]_x0002_ã$@f_x0001_õ_x0004_I,@*_x0005_¾T¶÷%@ÉÓS_x0005_,@hw3£_x0001_-@ÃëæÛ*@_x000C_§= ª(@Á¾_x001B_DB"%@:D&gt;3eP,@iMÕ)@_x001C__x001D_6"..+@¬½_x0013_\|&amp;@Jã8ûñ&amp;-@\k{¨_x0012__x0004_!@"§	Ö»*@A&lt;p_x0017_C#@tnk_x000B_ëq+@+_x0002_J_x0006_à8'@_x0004__x0008_ZÏÓá§¬,@qè0â_x0003_9"@rG°¸û0@©E ©3(@i#9!'@xÃå/vP'@à§%7D0@_x0012_U'YÔ(@&amp;Á÷bk0@ê@Ý_x0001_Ã7-@&gt;;?_x0007_/'@_x0005_ú,g#Þ.@Mé_x0008_³­%@¡íY*@RO·ÍÂ\,@ÚOdØÊ'@êðÁäØÀ+@_x001E_ôþ_x0019_ðW+@T¦äª*@6_x001A__x0019_X @6áÔX_x0006_	)@Yk~Pï_x001A_!@;ñ1).@þÜXd_x0014_)@¼wÑ±_x0010_*@_x0002_P±Ò«ø)@Ä_x001D_bÞp*@$õß_x0015_³'@¬2¼Æ@_x0018_.@?A»×%@M{/Üj.@_x000F_Õb_x0001__x0002_E¨.@¸W_x0016_A_x0011_*@~Ã«AO*@l@YR;³1@J¦*@Ð+ÿå_x000D_¤.@Y®°_x000F_$@_x0016_Ã¡ïXR.@TÑê¤m_x0004_%@H_x000F_MÙ_x000D_/@B`r½3!@BU_x001B_od_x0004_(@_x001A_)_x0007_]ËÁ*@Úþ¿±É+@Ö_x0013_a3ýf*@\b¾'¶'@u®´Ø_x000B_ì2@XýüÃò3@(w_.@Ú0«]øÅ0@TÞÊ_x0019_âV0@L_'ÌL)@hþÃ©%@éQØ?ä)@¬QMÝ½þ#@ÈøÁÄð,+@ÑÉì¬h&amp;@Ï_x0004_§¡Ñ%@-]8x%)@~´îB'@LÓ»'#@ÊBp_x0012_&amp;_x0010_,@_x0001__x0003_ rÕ©â¦#@Nìqn²5@¥POO§,@_x0011_ÌæÏ2,@){ø_x0004_*@_x0016_Í¶_x0018_$@6¾ºÍ)@_x0002_@¹î#4+@®«PxÊ\'@lê_x000C_×Ó¯(@\@º_x0013_0@Ìlëî·&amp;@`h£åj_x0010_$@(_x000E_MàCI0@¶½zLµ(@h·¬³ã­+@%N¬â_x0010_*@_x0014_ù8§_x001B_Q*@Ì!^Ã=(@¹FBÕn*@+r_x001A___x001D_5,@*o.É_x000C_*@_x0017_²Ì$_x0019_M%@ÆX_x001E_;Äð&amp;@ø_x0005_b¤ç_x0016_.@ö"ò_x000D_Ôæ1@4XD_x0003_Û )@X¬Y_x001E_QC(@_x0004__x001D__x0008_õ³¸(@~_ÉpÙ,@à2&gt;R`È.@tW¨_x0001__x0002_Õ-@';¸xö¸'@i}=_x001D_Ë-@\-ù¬®W"@_x0011_º°D_x0005_F/@Æÿm¤¢0@¼.}úíT6@êÓ]Ð.+@°´gåI!@ñrôê(@TzÊ1U'@ÎgnT¦00@û'Òêp(@ênæAE¦'@'8EØª @ì¸!¨)@ÂÝ6û¢*@pÊ÷a&amp;d+@¸35-ºÐ-@x­V°)@%@Õ_R_x0002_W3@:_x001F_l÷ 1,@âT¿o&gt;/@ÖþÒÏï_x000C_2@%\NB÷#@_x0016_ÓqÅµ%@°®ø·¡'@bü¼·z÷.@ÀaÁ/ø-@Ät¸i±ú0@_x001D_6W÷1_x000C_,@Ð ^H'	/@_x0005__x0006__x001B__x0012_Ó/ú$@¶ñN_x0019_»)@Î_x000E_îE_x001F_ü)@¤eOõ©/@	]ªé!(&amp;@(_x0011_n_x001E_G±)@.¼ì_x0018_¨%+@_x0003_±èàuR&amp;@ÎlÅ_x0005_»,@ð|._x000D__x001B__x000C_(@©RIví=+@?_x0014_zµ±+@ê×£(0@I;Rpò.@.}x_x001F_*@:_x0011_Ýo_x001A_1@ÍÍ_x0017_ûWº"@T_x0012_\Ô'Û&amp;@%_x0002_új¿Ö,@(9N&amp;@àç7_x0012_h+%@&amp;ØØö6'@~G¾îÒK*@_x0004_1óF*@_x0018__x000D_Ò(@qÍ¬Î¥Ü&amp;@¸3Ö_x001B_¦³,@~_x0013_zéÕ/@½ÚYÛ3$@	²Z¤,@×_x0001_îg2k!@cÞÀ|_x0002__x0004_®Á+@Û»Èr&amp;"@Zb_x000E_§-@¾_x0019_+¦¯Û"@ÚëNúg,@¶3bµM,@ï­ÒØb+@ÙÛÈcÎ#@ ÐªË2Q.@mÔz-_x0008_Y)@w54q_x0001_)@.îW}_x000F_N+@Ö/úJÎ|$@­ã_ÔÑN%@ï=Ð0*@fè/U|q%@tùxBÑ$@¿ûè¬ñ(@®¨ [×ñ,@_x0012_à_x0008_	ó0@_x000E_-+_x0005_M³&amp;@qï¤Ô@_x001B_0@8Ä;¡'_x0015_(@(f *8_&amp;@_x000D_Q_x0003_ã|&gt;'@U¦}¥_x001A_w&amp;@r\Yö¥'@¦Å©Ó!ò#@¨»eË7ô)@å_x0012_ÆfI¼ @rÜÿ1Ùã0@ôa_x0011_)@_x0002__x0004_øçSÎÐ,@´_x0016_&gt;-M+@,_x0003__x0011_µ_x000F_&amp;@_x0018_ÁÅ½L"@_x0003_ÇdÆ_x0001_-'@û_x0019_I?ú,@Þ§É_x0004_!@_x000F_çæø¿&amp;+@¦À&gt;"8/@6_x0016_Îø¢ë,@)¥Z×}I%@æ)v÷=-@!}Ô·2@_x0007__x0001_¬[±,@¶_x000C_Êë2ª-@Ý_x0012_æ§_x000D_¨$@aPCñ*@ðY_x0005_I9+@å_x0007_;0 -@ï;ÎkpO,@·Q4Û_x0015_'@8ÿ~·d.@Æ9àÓ_x000B_r1@ÏqóæE,@ú/:L:à!@_x001E__x0011_&lt;Áè,@EÔeëáb*@_x001E_Húþ_x001E_(@ØHZ×«q)@4àuuQú'@bE&lt;C_x0015_/@þþf_x0001__x0005_¾'@®ç_x0017_Éý$@_x000E_óÆ²D(@b[kÿ¹Ï0@$?",'@¬_x000F__x0001_Uø_x0001_2@Ò_x000B_ZÅÑ¸.@_x0008_xb£­é)@eÊeÚ #@_x0002_ë×_x0013__x0016_Æ1@¸%LV_x001A_¥-@u31LÞ*@1~é÷Bi'@¢ãv/)@cöqd&lt;,#@_x0008_ÀßÔyÕ*@_x0001_Ñ_x0013_gE..@ìòq[ïø4@,[2Ìþ_x0013_3@^t;««,@&lt;çCð_x0010_Ô+@56v¨]à'@´í¬ªÅc$@¦N|_x0003_Û0@w¿²Ì§)@åí,@ÈPo©Ã;,@ü£ß±°r%@ø4[Ë¾#@^oP_µ#@"_x0018_à¥_x0004_*@"uI_x0004_h$,@_x0002__x0005_ºe_x0003_o§¦-@l_x0005_¢,@2-Pä(@=x_x0015_Õh"@úP%Ü ;'@_x0002_Ýx½ )@è¸C$_x0010_Â)@ÚuþÆ_x0007__x0013_&amp;@Ù{ðù$@'Í ÀEã&amp;@ë@Í0lê'@³{nlÙ0@_x000E_%·ç u-@ß2B_x000E_²/@Ôm;_x0008_/@V¼0@Â_x0004_ø_x001B_î)@ugÒ_x0012_--$@þ1*{Pí'@ea_x0019_Iï)@ßóÊù,$@Ìy=_x0001_^,@WîWÌR}2@÷hõ«D#@¸«_x0012__x000E_%@á=¿ob2@ N­§.@ì_x001C_i_x001A_-@ß&amp;4r#@SnÅ_x001E_f(@ltéºÕ3.@&gt;(Ö­_x0001__x0003__x0003__x001B_#@þÍàÀ² 1@ôð_x0002__x0016_?¥(@Ü_x0013_Iû^.@_x0008_ÀQ~Ô"(@[AvI_x001D_w'@_x0010_V¡C_x0012_&amp;@$-Ë¶qÉ/@à#rÆF%@Ùk(É¢.@_x0012_*'KÜ)@Ø_x0006__x0003_ÍgÚ-@_x0003_lK+ã¿3@@ùÖ:a+@ªþ¤â¨.@6V¤äÎü2@ì_x001F_v?U-@_x0016_«ÍO_1+@sL¿þ5@#ËMÓôg/@°ÄR_x001F_9_x0002_(@&amp;qU_x001D__x001F_Æ)@_x000D_óp_x0014_,@¸µfK)@°\GqEÍ*@_x0010_'¤#@2Y_x001C_4Á/@|i°Yá*)@_x0004_&lt;Â1n*@_x0008_AÃûG«.@8¡k`¿#(@sa¾þæ(@_x0001__x0007_¶ñ!Ê2@ìJ_x0006_ÃuQ(@ú&amp;_x001C_CT%!@Z¹=à_x0014_-@bL_x0008_î)1@[ïÚæ/@3!Â-@IÙª_x0013_Åx)@æ;_x000D_áæq.@Zjräè$@vi_x0013_¼%@_x0002_¶¿®2@_x0005__x0013__x0019__x0002_#@ã0_x0001_Ô`î1@_x0004_ár³.@8Æ_x001C_ûlâ&amp;@Á&gt;ý_x0012_±"@_x0018_ëg_x0003_2@É&lt;®Ì:»%@rz[Ës*@:è_x0002_^_x0010_/@è_x0015_¢#?,@KÄ|§ªU.@äÕ¦K¡g1@:_x000C_^Î_x0019_-@&amp;¿a» "@L_x000F_p_x0012__x000E_(@Zpç_x000C_ß,@x¬qC	(@Ö_x0016_g?~Å1@w[¤a¥+@¼éiÁ_x0001__x0002_~M$@LëÑv*j*@AHû^3"@Çµ_x0002_È""@ÚÓ_x0010_Õ/@ZÑK·Ñ¦%@Òð_x000E_àÀ_x0005_0@g²úm»ã-@ú~£_x000D_Å1@Äjãxl0@_x0003__x001B_Ì_x0012__x0015__x0017_(@Ê÷_x0005_#,¥$@)³ÈÚE_x0001_0@_x0015_A_x000F_sØ6@Ûj°Î_)@|¥}Ã[p+@õÓlÎ¶B+@¢_oi£)@t\{và+@öÜ^_x0005_-@2R5_x000B_q/@Þ_x0003__x001F_*7&amp;@ø}rç(@©ÿ¯só4&amp;@f_x0003_ÏÿÓ[-@¸ãf¬i)@ )?vBÁ-@_x0012_´[d"@üÿÕ_§*@(«8¾%@H£_x0008_6y·0@fÀ¡_x000E_òm)@_x0005__x0006_4LÕ®r%@DñúeÚ"@èq ©·$@_x0002__x0002_º_x0001_F((@¬éÞ_x001F_«_x0015_%@L%»ê_x0006_;(@&gt;p_x0012_fH2@{7Ø^0@Xk_x000F_3Rj-@± ñ|[+@_x0004_Â_x0013_s²2@Lµ¬Oû/@j)_x0010_¦ï-@XNûæy$@5_x0003__x0003_ñ&amp;@®ñR_x001D_8+@:¢+%z-@øå)ß ñ$@âï_x0012_ÈÔ}1@_x001A_kPÿ(@ÿ/Fxh%%@8C'ÊÛ)@ÊëºÕ'­)@Òu/¢8%@_x001A_®_x0019_ådF.@d_x000E_D2"@_x0012_ÒW3ª+@æ)íØF@'FG¦_x0014_9@ÁEÆQB@aÛ¤OTE@ÁÜ¿:_x0001__x0002_¾W;@W ÚfZ@@ÈúÌJ?@_x001A__x0001__x0001__x001A__x0001__x0001__x001A__x0001__x0001__x001A__x0001__x0001__x001A__x0001__x0001__x001A__x0001__x0001__x001A__x0001__x0001__x001A__x0001__x0001__x001A__x0001__x0001__x001A__x0001__x0001__x001A__x0001__x0001__x001A__x0001__x0001__x001A__x0001__x0001__x001A__x0001__x0001__x001A__x0001__x0001__x001A__x0001__x0001__x001A__x0001__x0001__x001A__x0001__x0001__x001A__x0001__x0001__x001A__x0001__x0001__x001A__x0001__x0001__x001A__x0001__x0001__x001A__x0001__x0001__x001A__x0001__x0001__x001A__x0001__x0001__x001A__x0001__x0001__x001A__x0001__x0001__x001A__x0001__x0001__x001A__x0001__x0001__x001A__x0001__x0001__x001A__x0001__x0001_ _x001A__x0001__x0001_¡_x001A__x0001__x0001_¢_x001A__x0001__x0001_£_x001A__x0001__x0001_¤_x001A__x0001__x0001_¥_x001A__x0001__x0001_¦_x001A__x0001__x0001_§_x001A__x0001__x0001_¨_x001A__x0001__x0001_©_x001A__x0001__x0001_ª_x001A__x0001__x0001_«_x001A__x0001__x0001_¬_x001A__x0001__x0001_­_x001A__x0001__x0001_®_x001A__x0001__x0001_¯_x001A__x0001__x0001_°_x001A__x0001__x0001_±_x001A__x0001__x0001_²_x001A__x0001__x0001_³_x001A__x0001__x0001_´_x001A__x0001__x0001_µ_x001A__x0001__x0001_¶_x001A__x0001__x0001_·_x001A__x0001__x0001_¸_x001A__x0001__x0001_¹_x001A__x0001__x0001_º_x001A__x0001__x0001__x0001__x0002_»_x001A__x0001__x0001_¼_x001A__x0001__x0001_½_x001A__x0001__x0001_¾_x001A__x0001__x0001_¿_x001A__x0001__x0001_À_x001A__x0001__x0001_Á_x001A__x0001__x0001_Â_x001A__x0001__x0001_Ã_x001A__x0001__x0001_Ä_x001A__x0001__x0001_Å_x001A__x0001__x0001_Ç_x001A__x0001__x0001_ýÿÿÿÈ_x001A__x0001__x0001_É_x001A__x0001__x0001_Ê_x001A__x0001__x0001_Ë_x001A__x0001__x0001_Ì_x001A__x0001__x0001_Í_x001A__x0001__x0001_Î_x001A__x0001__x0001_Ï_x001A__x0001__x0001_Ð_x001A__x0001__x0001_Ñ_x001A__x0001__x0001_Ò_x001A__x0001__x0001_Ó_x001A__x0001__x0001_Ô_x001A__x0001__x0001_Õ_x001A__x0001__x0001_Ö_x001A__x0001__x0001_×_x001A__x0001__x0001_Ø_x001A__x0001__x0001_Ù_x001A__x0001__x0001_Ú_x001A__x0001__x0001_Û_x001A__x0001__x0001_Ü_x001A__x0001__x0001_Ý_x001A__x0001__x0001_Þ_x001A__x0001__x0001_ß_x001A__x0001__x0001_à_x001A__x0001__x0001_á_x001A__x0001__x0001_â_x001A__x0001__x0001_ã_x001A__x0001__x0001_ä_x001A__x0001__x0001_å_x001A__x0001__x0001_æ_x001A__x0001__x0001_ç_x001A__x0001__x0001_è_x001A__x0001__x0001_é_x001A__x0001__x0001_ê_x001A__x0001__x0001_ë_x001A__x0001__x0001_ì_x001A__x0001__x0001_í_x001A__x0001__x0001_î_x001A__x0001__x0001_ï_x001A__x0001__x0001_ð_x001A__x0001__x0001_ñ_x001A__x0001__x0001_ò_x001A__x0001__x0001_ó_x001A__x0001__x0001_ô_x001A__x0001__x0001_õ_x001A__x0001__x0001_ö_x001A__x0001__x0001_÷_x001A__x0001__x0001_ø_x001A__x0001__x0001_ù_x001A__x0001__x0001__x0002__x0005_ú_x001A__x0002__x0002_û_x001A__x0002__x0002_ü_x001A__x0002__x0002_ý_x001A__x0002__x0002_þ_x001A__x0002__x0002_ÿ_x001A__x0002__x0002__x0002__x001B__x0002__x0002_ßêö_x0019_:@¥_x0005_¿ãÍ0B@Øv_x0001_¤qB@e_x0004_ð]_x000E_ÚE@ 'M±­B@úqYn_x0013_@@øè_x0015_º¬C@Ô_x0004_á1A@ N}ñàÆB@ôx'Ns@@¯þ´áNB@û.ÇñgF@ê_x0008_ì"¢U@@îÞý«SC@³ü_x0006_¸_x0012_D@ú_x0013_ÚáwC@~ÑÑ·;@_x000F_+_x0002_ø_x000F_C@øY_x0019_ÌC?@Z;Ëó_x0007_C@ÿêæ7C@±ÿeÎîA@¢_x000D_;ò_x0013_}A@!¢¶t_x000B__x0003_A@_x001E_·Åzó«A@Õ³.^ZC@@W.¤B@_x0013_Ö]Ö[B@_x0001__x0002_\ä[_x0004__x000B_A@Ì#ÉÐÎB@¬_x000B_B@+_x0015_bD_x0005_°D@_x000C_n§á¥#C@)³BÚ+þC@Áþ9u9@@_x001C_&amp;_x001C_hC@|&gt;«_x0006_¢õ&gt;@ÒCZp_x001F_&lt;@ML_x001D_sF/;@G¿ýÑÀ[E@ê9"þìC@^ àBô&lt;@G{_ÚlE@xî+0Õ:@gò_x0011_ÆBI@_x0012_&gt;ºBu(B@¨¤î¡ëE@6I´G¶îB@jÙ]ùËB@·_x001C_"ìB@ÍIB±UA@e¸ÏTäD@¯òz¨?-C@Y¸z²ID@TÄQ_x0010_±A@2t;ÂæB@_x000F_Â_x0014_ÁÄC@[,ß_x000B_õC@_x0015_KÀ Òå@@©}_x0001__x0007_4ÃF@è°ÜèC@¸t2¡lF@ÿ_©_x000F_B@Ë_x0010_ÇÓAßC@¢$^c»_x0004_&lt;@Qõ_ëpA@Ç@»×´I@@9lwF_x0002_A@=`¾îØ9B@0¦&amp;_x0012_=?@Ðësj±E@yÕß¹3H@@3_x001F_©íÓC@&amp;¯V#¹%:@_x001D_d_x001D_RE@ Ã[_x0010_?@¼*_x0019_%_x0016_Ö&gt;@¬%!cA@§/G¡gÒB@#_x0003_]ú@@V_x0016_ÞuT@@ò_x0005_z_x000B_ý_@@dâ_x0006_	¦=@ñ_x0002_D¯B@|"xc_x0010_;C@_x0004_c«@TA@/²«pi=@á	-ÏV©D@5±¾vb;@©_x0015_TDB@©ób^Ù_x0008_D@_x0002__x0003__x001E_^_x0016_¥p¢@@¥ä_x0010_6èC@9_x000E_n,D@_x0004_ùOALú&gt;@7q½L¡.B@_x000D_zÄ_x0001_¼_x000D_B@ÓÖT_x001C_B@[w»:UC@_x001D_Ro_x001D_yA@3zgçKB@_x000F_hdEC@_x000C_[U?_x0013_D@æî;Ã´E@¤ßiÉ~:@eã±õB@e_x0005_hÃ+_x001A_B@ê(ücÅE@Ð_x0006_C'×7@6ð5lâ¹=@9Ð]_x0012_¦A@7¦AS¹B@¿Õ£Ã@@Á´/úÞB@@_x0016_ý×1@@õåÁND@?$«_x0002__x0016_!E@7éûBÇB@¿_x0015_:¿¥@@-t,/|_x001C_D@_x0011_p¨P¼dA@éþsÔ!D@_x001B_êÓ_x0001__x0003_HOC@u³ÁYøE@p{Pt:&gt;@öLÐ)_x0006_ú@@k'Í*C@{·åJQB@_x0017_5_x0017__x001C_7@iÈ~±äD@Á	µµàA@aYcÕ_x0002_C@¼1úí-WB@7iÔÄ D@_x001F_=Tì±E@_x0007_ã;)ßE@paÇÃí¬A@Ø+½	=@R!ó@*?@t%«3@_x000D_*Z¤D@_x0008_c+¯ÊrC@ 0Y¶B@ô%_x0014_&gt;@t¡l°©?@dþËKB@hùNÀ8A@fÖTÆ&lt;@K"}_x000B_óUD@&lt;ìa[&amp;&lt;@HÂõç_x0001_&gt;B@ëµ!q¡D9@TÖ"Ïý&gt;@Bï»ã+_x0005_@@_x0001__x0002_ö^Pî6{C@©*^~XD@ä_x0013_¬­¡(A@(]k©·8@Å9VÉæC@ÉeåÄ@B@ðî3%RI3@Lði«K:@$åËäTE@Y_x000C__x0001_iêC@8äÐe¯_x0017_F@/_x0002_»&lt;îLC@&amp;âvá£_x000D_A@[1ÎZøD@ÚìY_x0016_GF@.ö_x0015_T|l=@Äö `_x0018_cA@_x0001_ü?V´¡G@£iOÈ8;@çw_x0017_I:@ï+O¸¤A@^²¥Â?@¿_ì_x001D_@@³§f.ë#C@-vÇ­,ä@@Îz³Ú8@ÕÜw¤D@ý_x0003__x000E_g%r@@ü[[ÊfA@¥8Í_x0012_¦ÇF@fA»;C@~E:ü_x0001__x0002_àB@)ü_x001B_ö'¨C@`Ú@çl;@q°NÝì@@±À_x0006_áClC@_x0004_$¯@@_x0003_¶VV[_x0014_B@ÚÏW¸F@N_x0004__x001D_±¿:@õHªÝQD@\_x0001_·Iõ#D@;µW6¼çB@_x0002_^9ë¨C@~?_x0006_Ò÷ó@@1¬Ë_x0017_x@@~)r/¥@@½÷æwcbF@*?¥B1¼?@©7[.2ÚB@Ô;púðÇD@LÓÒ|aD@5_x000C_ç²u@@ìaÙÌö_x000C_@@ÌV³ä©&gt;@Pª·ó_x001A_$B@Ò¸_x001D_ÂMÅA@±_x0011_Þ_x0010_D@3R^ó¶C@qàºà¢D@ýfN­ãC@¯ÍßEn£@@Ì¡qA¯B@_x0005__x0007_WR²;@éÅ¶.¿@@¥üÞõ&gt;5A@ÍM_x000F_åÒ{D@_x000E__x0005_xÆCI@@_x0012__x000B_®h_x0012_ @@_x0002_8$_x001F_ÚÙE@_x0010_ø)Qn*=@=hÂ8@@-EË_x0011_|B@&lt;Ë_x000B_A@í´_x0019_Â@@ÿ_x0001_ØÝÝ_x001A_F@¾_x000E__x0004_;D@=(Ð{DD@I·0{_x0012_8@@4«ÿ]B@¥_x000E_âC¶A@Úyà¼	þA@_N_x0012_S(@@Ñ_x000F__x0005__x000D__x0002__x0003_@@[_x0008_yaÈÇ7@d_x000B_4¨_x000D_p;@xwU:GG@`Z,ñ_x001F_c=@Ë±@_x0015_¨þB@ÜïÆ¢¶åC@\,ÖúfÂ:@k!ûÁH@_x0006_¾FaB@9àDmC@_k/_x0001__x0003_jAC@½º_x0002_lM(B@q¡%µ=@Ýèøj_x0003_A@±TMH&gt;F@ì5ShHrF@Òr.ë´zC@Á³_x001A_cB@U&amp;ý¸ÆF@L{4ç._x000B_G@§^ìêkb@@gø_x0007_£B@h_x0006_$ö_x001C_aA@ª©bX©tA@_x001A_®q»Ø?@æ_x0008_RÉ}3;@¹dVÇc@@ØÊ·É«¿E@Þ_x0017_SÆæÆ@@*¢	_C@ã¬_x001F_¥'B@s+À75C@¥¥°î!B@¢)±ÿFÈ&gt;@iâ¤ò«=C@Þ_x0003_Âõ)B@0åë&lt;TI@_x0014_¦ë_x0001_¿+E@±ìG_x0007__x001F_A@B_x0015_Þ; A@ßL°^_x001E__x0016_C@N7@íD@_x0004__x0005__x0008_{_x001D_Ñ=@ë³_x0004_ÞB@R_x001C_Ø ÜE@úÊ 7èk?@_x0016_,8°ÇtD@²CGax­;@_x0006_KêD@ìË`Yq@@2cEkA@ê°±e!8@ã Òf_x000E_B@Ið-¿6°A@e_x0014_{«;@²ïL$ãÀ@@Õz_W_x0013_WB@&lt;4_x001B_=lÔ@@°yOÜhÌ=@«)_x0002_??@ô[ò ÓéB@ÖXNZ6@©_x0012_Y:IB@^b:·¶ A@¹_x0004_ì_x0007_r7@ã#5_x0008__x0019_¹C@âMJÂB@¼T»D@ö_x0008_Û7ãC@l% H F@ç_x0003_Ð_x0019_·F@_x0010_ä=_x0001_2D@@÷Ê±'³7@dý¬_x0001__x0002_qûB@&amp;_x0004_K­ð5A@6sÿ[_x001B_u;@J_x0012_©Mô_x000C_B@5ãk_x001A_ed:@½&amp;+$ä"C@Ú*£Ñ¾î&gt;@ÞyaÔ@@Ú$;_x0019_U&gt;@ÆµVG?öE@iËªo@@!6Xç&amp;A@n_x0014_æô_x0016_D@ÂLhÜ_x0012_&lt;@fþ_x0002__x0016_°±D@0_x0002_N(UC@D_x0019_7_x001E_¨@@í_x000C_&lt;º1ôB@ÛÉëÞD@J"±«³ÙA@OgdÐßB@x_x0017_ÞbeB@î6Ã®ì£A@ÅI9ÛA@te(_x001E__x0012_F@Òþ_x000E_¨Ê@8@x¢Áþí&gt;@1Ü O=wC@B¸©	9@ÞPJÂiE@_x001F_2#yÝû:@X0E#zA@_x0001__x0006_ì_x000F_2$_x0012_:@ñS_x001B_ó_x0001_íA@_x0002_V	êÕ¬7@î_x000B_.í_x000C_C@_x001C__x000B_KTaR&gt;@¢áZËwF@cÀ×·ME@~ÌqH?@Ø_x001A_U~d?@hG_x001E_y_x0014_÷A@ö_x000B_­}ò;B@Áæ&amp;a|C@_x0004_Þ3²ùG@_x000E_ì¿_x0003__x0008_D@TëXÆ®=@ÝØQ"ÞïE@¸¼ë),*C@VBEs_x001F_AB@8bÊkì?@_x0018_Xo_x0008_	ND@{;_x0005_?PC@Î¦_x0005_:°B@T_x0007_í´5î?@yöÓ°âF@ß%1ËkT@@¼»Úç²_x001C_B@]_x0005_#_x0005_C@1+÷_x0004__x0015_#A@zgÌG»_x000D_4@Ä_x0004_«(Ú=@Ea^ê³@@;Ðý_x0003__x0004_ÜîB@ëºCÈc4@_x0004_k¹,¥B@iõ÷çC@Ä&amp;F?¦Ê&lt;@À¹,ÏnE@Ð_x000C_¬MÌ;@ÄÕ=À²C@k½ðD@_x001C_àAÉXiC@ª_x000B_øaIàC@"ÎX©!&lt;@:}}_x0011_C@¯ø=ãeB@Óig	_x0002_6D@\_x0012_Ì|Ô?@_x0007_As?UB@jÁë??HE@ü1òw²?@_x001E__x0011_Lwzý8@XáSò·z&gt;@òín_x0001_gí=@_x0003_ÙºûªÔD@Þú{&lt;dß?@æª_x0015_00úB@A^_x0002_phÛC@_x001A_ògÜ=@"m6Ý5C?@]Õö_x001D_vî@@_x0007_È_x0018_¦&gt;@@ë½íbwC@yð_x0006_ILC@_x0001__x0002_½äFä_x0019_ÝA@ô_x000E_Â'´D@_x000E__x0012_vF@êyHëÛD@¼¤ô¯·&gt;@XÏé0_x0005_:@_x001E__x0012_Ãç~öD@mÕ¼î@@§_x001C_×#õ¨B@ÕÔ_x000C__x0010_ÑÏF@_x001B_³þä_x001F_®G@áyJ_x0019__x001D_ÀD@,ºÚÌ¨,E@Âý×ÃI&lt;@¬QRf7:@_x0015__x000C_Ú9m@@+_x0018_T·,ÞC@Å~ä,ÚD@¤´¦_x001F__x0002_:@ûReXúÐB@e_x000E_ÜÑ5Å@@Íðyz_x0006_C@´_x000B_Çê÷Ú@@î_x0018_sBÒE@GÐ­È´ C@^þº¶7@H÷ÎZB@ø0Ú_x0016__&lt;@&amp;_x0006_¸äpD@Öu_x001B_V_x0008_h&gt;@Ó¯_x0014_7HÁC@Ñ)_x0002__x000D_vÑA@?ÕàR°F@_x0017__x0018_çj_x001E_6@è_x0006_Kÿm8@q7s¨Ç,9@_x001C_¿_x000F__x001C_i_x0014_A@_x0015_	ñÔ=@¾Ý_x0007_5]&lt;@µ{i(ã_x0016_C@j°0·C@"Ù@hq¦B@\EÂ ÷àD@_x0002_²Õq^_x000E_E@H¦_x0008_jð®C@f«k¹ßC@_Ë_x0019_aC@_x0006__x0004_Áß%E@¾Wzp­¥B@¡o_x0003_»yyA@Üië;@S^¹gëA@0_x0010_pBA@_x001C_±Ë¡_x0005_D@_x000C_+2fÍø6@I-ÙÉE@lk_x000B__x000D_&gt;_A@Ù\_x0001_ü³?A@&gt;ù_x0012_:C@n_x0016_UlùB@=?¯tRG@fõäÙ_x000B_°@@_x0003__x0005_ä_x000D_)A@_x0002__x0003_(__x001C_yÿú&gt;@_x0004__x000F_Æº0¤C@BòÎÚ°A@ÎÛÜ(J@@Ív_x001A_©¦A@ãöH"ÜòD@½î­B1A@GVõËÜ1B@_x001E_ç*î´_x000D_&gt;@?_(®ÈVE@(O7²B@ÌÅ_x0008_Î_x001F_?@c¡äì÷B7@5Y-7B@¾µîy"A@¶+sÖ&lt;@âàFïFD@B_x0013_.O_x0019_=@xÂb_x0014_¿&gt;@ÒD_x0016_&gt;_x0003_&lt;@*¦ßëTh?@²_x000D_´DêC@_x0019_Øa_x0012_´LC@_x0001_öý¼ÆóD@Áß,_x000B_P:@´GFù8@Ø¦»Bñ:.@iáèÍEC@&gt;ô_x001B_Ë³aA@è:3L(_x001B_@@f5_x0019_ÆÓ®@@þóUÖ_x0001__x0003_ A@¬XÃÎ»jD@¤Þ,f¤¿:@«@°QGE@@!/U7VC@¤ïÉ5e@@J³Àvð/9@ÂxÞsToB@OéV&amp;Û^A@x2_x0012_i;@$¾Ô_x001C_NiG@&amp;ßÁN_x0013_C@L8'ìãJ@@_x0001_~:Xãú&lt;@`Y!âr9@Ö±ÄÊlD@ßv_x0014_ûâ_x0003_9@Úd[	âD@Û¥¹&lt;§E@lc±tx?@A_x0013_J0_x0004_G@­Z5«ü»C@çmc?_RD@&gt;_x001C_¥x ç&lt;@&gt;,á¬ C@HIá½ð=@¡H_x0002_d6ÒF@_x0005_î+_x0003_C@++¬(k)H@'`´mDä8@t¼(õFéC@å ë,ð¸B@_x0002_	^ù&amp;tÛÃB@p_x0001_ÔuE@_x001C_E_x000C_qB@@Ä¡RÕÌ&gt;&gt;@`_x001D_at_x0007_9@úÂ¥Å&gt;@~~Ú.2_x0019_E@ü8_x000C_¼5@£_x0013_l_x0008__x0004_ªF@Ëç\Óä@@ª_x0004_&gt;èJ&gt;@h2;V&gt;¿C@.VIýB@_x0003__x0008_ÙÂ_x000E_D@&amp;LW½ÐßF@¯_x0015_&lt;2C@t~Ô.Ø=@gø®Ý+'@@&gt;_x0005_¡x¸?@ýj¨_x0014_4vB@­_x0016__x0010_À©E@_x0017_seÑG@_x0011_­ÄÑúÝB@Q _x0012_`y³E@¢e4Ï÷_x0006_C@ß8Ç¼@@¹Äª@KX@@¥y·@@Ù;ôtA@DÂE@t}w¸T=@ÇdÁ_x0002__x0004_¤¥A@§ÉZùÒG@yÙØî´B@¶å&gt;2G@D_x0005_AðE@_x0019_)_x000F_P¾÷B@_x000E_£ºOÕ;@fm_x000B_ÅjA@¦[:v_x0008_?@lê[¦¢_x0003_A@òRM_x0008_Ô_x0003_&gt;@e_x0017_\Ö?@_x0002_OÏß&gt;@Äº©_x000B_è@@_x0002_0_x0019_í|D@Â¡_x000B_ÑOE@_x000E_Ç_x0013_É)q=@L9æ^?@å_x001B__x0011_ÙF@°_x001F_Ç&amp;hþ=@_x000C_A`\ ;@ÌIT\:@@_x0004_È_x0001_Í?@ÅSÃÁý:@_x0013_éÖQõC@u{_x001D_s/@@m_x000C_KÚB@îÈðòK_x001B_&gt;@_x0006_»ÜãR~:@3_x0017_+0GA@ô-ø&lt;@8*ør¨:@_x0003__x0005_I?#_x000E_Ë#F@¹k¬	_x001C_D@Ò¦¥%Gß&lt;@¸ðøæYA@f¯	CË?@9n_x0017_ùÚ:@6XeOúLA@ÇÕzüC@J&gt;i&lt;çA@õO^}ôR@@#À,ªÞª9@ô|#_x0012__x0008_)&lt;@_x0003_ÍhÚ¾Ø?@NÍ@ÇzCE@ôé"ßjÔA@_x0015_)_x000E_ÞA@4_x000F_èÂG¯C@%ø²7dC@ª_x0019_0_x0013__x0012_»B@_x0010_:ÏY&lt;@Ñ¹_x000F_b1A@`´ç+_ÈB@,Þ_x001F_çõÜ8@/NOt_x001B__x0002_F@,3_x0004_þm]&gt;@;~ò_x0002_;°8@oïª_x0001_&gt;@Ü£LVb×A@®Ù¥ ÕB@_x0014_å_x0018_Ø?C@¸_x0019_û`	SB@¤óþi_x0002__x0003__x000C_D@ÿ ùÍê7@,G$ÅÓ©C@1¹Y_x0008_ùÎB@$&amp;k_x000B_D@Ç_x0017__x0016_%oG@æâ4ÈB@ÍEiF)D@w_x0004_ßøb+A@zexó"@@_x0007_)Û"_x001F_uD@(_x0006_:Ö­&gt;@dTJbÏE@ú;?v:@Ö®_x0004_Ä3?@Î_x0014_b¤r=@á_x0001_õÅÉïA@ò×ïçK_x0010_A@À#O_x0006_D@¼_x0005__x0012__x000B__x0010_;@_x001C_lþ_x000B_µ=@0Ú_x0016__x001C_ËB@hè_x000B_äX:@Æ2_x001A__x001C_¤@@ôxiGÅF@¹è«å0E@ÖUêôVÅB@kbÑ	_x0008_C@Ò¸%]_x000C_B@vuàU¦åB@Ø¹Ùì_x0008_yB@Ò(ßé=@_x0001__x0003_±ÅMjëûB@¨âdý_x0019_ù@@~_x0019_q÷Õ6@_x0016_%_x0002_\?@$ªX¬Æ.=@÷A_x001C_Ãï7@,Vúåô;@Y4çBC@ÚW«!~B@:_x0012_/ª?@_x001A_hÚ³_x000C_SC@íQÃÏ1ED@_x0012__x0004_jgË@@u¿__x0008_®H@\FRë8B@U÷(éÊ-G@ÔU1«&gt;@C´§³B@²À%cB=@üJ±D_x0016_:@_x0001_rwèÕ¯E@¦_x0002_LAäÝ?@Û¥_x0018_È¬@@pg#ý@@FÏ ¹K{&gt;@@ï+4KE@=ÒöG1B@Õ#ÙyôFB@~sÊXøÿC@aeTmÌnD@igÌf½EB@&lt;ÚÎX_x0001__x0002_ÇG@ï;/ôD@lÜ¿4"rD@U^Sq&gt;@[jÝ-h=@¨è_x001E_¥¶D@ònP!±B@k^Í¤=C@|¿6@@¿rÄ_x0013_A@&gt;rÚøÓôE@(Ã×@@_x000D_¤}L6C@s_x0005_+o&amp;EE@&gt;äåÈA@2HÙ=@4pìïg&lt;@´º9\f?@w_x0015_Ü/¦C@\×u_x0016__x0017_?@&lt;]^PÎHC@§ {v7_x001C_G@_x001B__x001B_Ï_x0019_×F@_x000B_,§£FD@×e'ýÚD@_x001C_*«J¡S?@|¶£éÙ7?@ðBÁ	;B@AkÚÈIC@§_x001F_MãµsD@__x001D_XTµ@@¬¼FÐ&gt;@_x0002__x0005_ùláÃz_x0004_D@¥Ú_x0007_BeD@ _x0007_I_x0015_®A@K1_x0016_a_x0008_E@_x0014_Å_x0005__x0006__x000D_D@ç¶¯}î¤F@ë)v_x0016_A@ã¢_x0006_±&gt;B@M´=2³_x0001_G@l´¯·MbE@Rq.9A@îæ_x001A_b_x0003_;@@'+³²C@"q'_x001F__x0004_?@øí¶_x0006__x000B_7@;_x0003_W»¢&amp;A@_x000E_¹&gt;pvºF@CR_x0015_»,_x001B_A@²C_x0016_Ö"B@ó@ÝI&amp;ìF@VRA_x001D_ùC=@ÜúUmAQC@p_x001C_¬~=?@&lt;ÅÆQý&lt;@Î«}Ä·x&lt;@_x0005_°S÷ó×A@_x000D_)-³]D@RüâÑât&lt;@V7x ?@3;_x001D_Ö@@@_x0018_±Ò&amp;@@GéNõ_x0006__x0007_[ÑB@ó_x001F__x0013_KZöB@_x0004_Øãå,Ú6@À§DR@@_x0008_ðnëy@@{Õ o¼E@_x0001_á´_Õ&gt;@÷,W\¿_x0012_A@&gt;Â`jV:C@.µ&gt;(²G@IÐaJÝC@£¸ÎÈ@@_x0001__x001F_Ç)_x0008_C@b]ªYæB@~_x0002_Q½ý;@q_x0010_w çD@À_x0007_,_x000C_&lt;?@[túÉæA@&lt;	û¦÷:9@kõÛø_x0003_¡D@±D:â6@a)/JH_x001B_E@_x0008_êòÁB@Ü¸P"{_x0005_F@0tµµÔB@Ù[jB4¸B@Ju).ýwA@ÂÉe_x0016_ñMG@o´x´_x0018_ò@@°Ý½_x001D_´;A@_x0008_#"ô&lt;@Ð;tÍibA@_x0001__x0002__x0016_Û1ÝyA@Ö;o_x0019_»_x000E_A@èÓ_x0002_$á&gt;@xÈ¼Ï@@n	Ç¡¶_x0007_F@êOá_x000E_HâD@Qó_x0019__x0014_àE@»1ÑªKE@÷EòébsC@AK_x0015_&amp;¡Ê@@T÷×;@ÚlýðA@²A¾IjPA@QZq¬B@pf_CâÊD@}¥Ú_x0016_W§D@M[L&gt;¨¶A@ìä²c^7@ÿÛ§ào_x000C_@@rÆ¿¼ýòB@"Q£z¥_x001D_D@§ë§ÛÂD@®æê_x0015_]A@ËÇzá¦G@çâãäIB@4=ØWB@_x0001_ë_x0012_èI+7@í	.ýsÑD@Y¦æ(DE@0_x0002__x0018_ÃOú5@;_x0010__x0002_wÁ.C@ÖL²[_x0004__x0005_ SA@Vdÿ(5@@@­êÍíbD@Tç([/sC@Ûoçx¯&gt;B@øÕgJùèF@«_x001C_½Á_x0008_=@_x001C__x0011_9z_x0013_yE@t­Êh_x0010_=@_í6_x0017_A@è_x001D_1äD@_x0004__x0018_i_x0003_ÅA@Ú(¢bðf=@ØKLCbC@·_x0013_n¤¤gF@å	_x000C_ÛI&lt;A@HTÿM_x0002_ä@@Ry:½C@_x000D_[_x0011_ÿq£D@½D&lt;twB@|¶qâp_x0001_D@__x0015__x0016_ÆñÆE@_x0008__x0012_o2"B@F÷@_x0004_0D@Frë$_x0017_n=@_x0016_4Ç_x0014_(zB@¯áì°§C@Â~_x0002_XÐ¶=@Èä¦pÎB@ÐEÛ_x000D_ë@@_x0004_^¾R@ÄA@M_x001C_*5ÎÙB@_x0001__x0002_	eÑ_x000F_H@Ê_x000D_Åâ;±?@Ðµ_x0003_üò:D@J_x000B_e$yA@(ñ_x0015_r#Q@@ÅAD®"E@n[_x0006__x0015_K&gt;A@-«wÖ-­B@¢Ø_x0007_9ûÜ?@Ü_x0012_£°õ=;@8_x0002_zbÔ¥D@åñÇä²A@Û @_x0013_D@{SÏá_2E@q_x001A__x001E_æXC@4ÉS«úH&gt;@í	tí_x0003_=B@ì_x001B_lnïþ3@_x0018__x0011_a=ÝöC@9&gt;|V@@£þYc_x0008_B@Jt&lt;¸?@U7_x0013_§@@4?d=ëpC@ZêLµVC@_x0002_a¸_x000B_C@â_x0018_D_x0016_¯XB@|w@_x000D_S;@*ñ_x000C_Ì_x001E__x001B_B@Ú¤úïZ|@@ç³¡»\(C@_x001A_À_x001A_À_x0002__x0005_g_x000E_C@_x0014_¤8µ,@@f;_x001F_ ëQ?@T¨_x000C_åÄ[=@½­Â0`j7@{_x000B_µ%F@èàË:\D@_x0001_S%­_x0015_D@¨¡½_x001A_v@@qªää®C@_x0004_-_x001C_a4qD@ýûHËcF@xáH=|¶&gt;@6Åî@¤?@Æàzµ_x0014_G@R_x0006_'a_x000F__x0019_?@ V/ëÇïB@ÌÑÔzI_x0017_=@Ër_x0004_­D@°`ú¶E_x0010_D@_x0013_0GÄB@fý«_x0003_FB@c	_x001C_¬½B@ª*2s»&gt;@ûãä,_x0005_DA@RÆ&lt;÷øB@_x0016_4ÆAdB@wÛ_x001B_YUæA@ù_x0012_i&gt;_x0010__x0007_B@{°¦53§A@G©ãï_x0011__x001C_A@¤uâ_x0016_Ð&lt;@_x0001__x0003_ä_x0010__x0008_³@@ò¿7XE@_x000E_°ÓÚ¡B@f¯¡1_x0002_?@×ïüj_x0015_jE@¯À_x0014_B@_x0003_uôXc°&lt;@_x001C_vÍ$¿kC@N_x000C_¬F+B@tö_x0019__x001C_@@¡_x000D_M2p¡C@_x0007_|ÔÆÎC@Ç+­MD@@½"\ã_x0010_@@_x0010_*ZU_x0014_s&lt;@_x0011_W_x0019_N¢é@@áã_x000D_º_x000C_A@6ú§&lt;@ñä_x000E_ &amp;_x000C_E@#©_x001C_æ@@_x0005_r­Þ@@;]b®Ð@@_x000C_ÇI¹ÁåB@mîç®A@CéÀ_x001F_-D@·áÇåþéB@)_x000F_vé@@_x0016_bt¨&gt;@úÊsÁE@_x001D_=_x001B_5§;@_x000F_v_x001E_vD}B@äo¬Å_x0003__x0004_ÈC@ïHÝ..C@¥_x0007_{_5_x001C_B@X&gt;aY_x0003_m&gt;@^³Ûuc?@UI"ú:@ô·	_x0013_&gt;@å/1£_x001F_E@_x0002_våà&lt;?C@g,Ê\µA@NK¤5_x0006_®?@É'À+_x0001_A@â½®EÒÙ@@Äã_x0006_FÎ&gt;@õ¼¶ãß_x0007_H@÷_x001C_ã¦Ö @@u´!B)vC@pà_x0007_"Y)E@½V_x0005_&lt;ËÞ@@X4Í#öB@y	«ÚÇE@kê/_x0004_¨yC@Hé._x0010_È_x000B_B@Ã:YÉöªA@_x0011_qN{E@évÈ¥B@üdÈÃ=ÜF@_x0018_ËÆl@@_x000D_ÍwØÃE@_x0010_=sØ»S&lt;@}vC@ªöÝ%ÏE@_x0002__x0003_ë_x000D_@_x0010_QkF@W»Û}tñB@_x0002_qfÉB@¥17B@+b'ÛR_x0008_D@x\Y_x0015_,B@àÙ3IqY@@s#&gt;_x0013_EB@_x0006__x0001_ÛG c&lt;@çÝÜ8ê8@_x000C_y_x001D__x000B__x001B_C@ÑÄäÐeA@$nb_x000B_8 ;@j)&gt;¤á&lt;@{RF_x001E_:@ùà`@÷A@ò£a±WA@Ü7Õ(&gt;@"ÑH|@@ÔiYUM_x000C_:@UÂÝerfE@!;±õF@àµÂÄä_x0007_B@è',¬RC@zaç+=@zÜIaB@_x001A__x001E_·Ö	E@_x0002_g"åsÚA@¶²=E@ÜJ_x0014_wA÷4@O_x0010_ áE@¸a_x000B_Ø_x0004__x0005_L¹D@ö_x0017_QyÉ¹@@,üâÛßA@_x000C_pç_x0013_¨(F@_x0002_T_x000D_yí@@Ã=k_x0007_@@èçFõ?@_x0003_NÈõ~~A@æÚ_x0014_Ú=_x0003_B@_x0012_Fì4L£B@_x000B_2R§LF@C_x000C_ê{D@Hæ¯3&amp;@@PøXüô?@µòÿ_x0011_µEE@)_x0001_cëÚB@å±ëÞÔC@·5_x0012_\*A@_x001F_õùÄóA@mÊº7¾D@xÏ[n_x0015_¶C@_x0010_#Å×5D@þh_x0014_«Õ_x0017_B@,Qe4%6B@¼_x0019_ hM@@ÝÀ-Z%tD@}BñtÛ§D@¢ëà7&lt;@Ú"wAf{C@wK_x001E_B@R]i'CB@ýÉ§éÕE@_x0004__x0005__x0018_][e_x0019_C@V_x0011_WÒÎ&lt;@¬hT*@@¿ª_x0012_C@#¯(¬_x001E_@@Ê7ÜU_x000D_D@äÕÔT#_x0007_B@G )ZQ@@%ò»~0E@ ¡OÒºìC@¢ýÉé?@Ä÷Um÷VC@T2*d}&gt;@zh_1\^C@0c5Vs&gt;@ÿ6Yß÷_x0003_D@ö|¦Ü_x0006_8E@Iu¶üÀ6@Ýö_x0004_kªA@_x0002_ë_x0006_ÕüD@Ù'g**f@@P/APtB@[u_x0004_G_@@cºØlîG@¥B÷s_x0003_ðC@1B^&lt;çt@@_x001A_Írå¶D@_x0002_5H#G@@ær¬öD%C@_x0001__x001F_b_x0006_C@ÓìSSkÑC@/}!_x0001__x0006_~B@K_x000C_ìÑ l9@×»Es²­A@}ªzþX9@ÑÈ_x001A__x0004_DvC@^À\_x0005__x0014_C@âs¸Ø3@2b²òzà=@$9Æ_x001C_ë_x0018_@@ÒÛ_x001F__x0004_ _x000F_A@!_x001B__x000C_ÿå~A@4#Í_x0018_Xõ:@Y¢ÚÌ_x0007_D@¥${sj_x0002_A@9&amp;ç\@@$Ùf&lt;&lt;E@é¿s*ÃD@_x000F_ZA°áF@|G_x001C_ÿãC@ùÖt¼_x0007_ÐC@·(ÁQ_x000B_B@¼§ÎVe;@-E5ãD@ª³ºE´F&lt;@d¢_x0017_ªbC@À_x0006_Ý¶S_x0003_C@_x0012__x0015_­t(¡A@¹döè@@djwñ9xC@:_x0012_ëS_x001C_F@º&amp;þmC&lt;@_x000C_@_x0011_²³D?@_x0001__x0002__x001A__x0001_Þxz²9@oøsÂ@@îÌ_x001B_y:D@.`_x0011_ÄF@v=æÞ4=@Ðvó_x000D__x0010_ÎA@\_x0012_(géË=@«&amp;1~É²@@_x0007_Û­U_x000C__x000B_E@Q26!½PA@|Á)ÝÄD@R_x001E_IÊnC@ô(·_x0001_E@Ä_x001E_¡|8ÆC@ì_x0004_M|A@Úîx\ûºA@á_x000E__x0002_Ôú&lt;A@jS_x001E_±mG@ü#_x0008_ë,@@æIÐÿÆD@ÁK'u~@@T(´z8Z=@_x0011_Tæ³C@t#¶3Ñ*@@Ügª_x0006_iRA@_x0001_A	Ùý@@D9ÄÜ»_x000F_9@ñ]_x0013_vÚC@_x0011_µnþKE@FÅ_x000C_'?@µàåÈÇ_x0003_@@ÛLÒy_x0001__x0006_ç©@@c7ãódD@2-`_x0004_#A@áhê¦U;C@ò-·M4A@nèA­_x001F_C@WÖÁL_x0018_B@g±¥úÀC@_x0018_©_x0003_a_º&lt;@FSõá®&gt;@ð&lt;´%uÑ&gt;@¶ùÓÐC@evQÌ2_x0017_B@Wymú_x0005_OC@kY@Ç!¯D@xµ;_x0008__x0008_©E@ìüµÀ@@Ñ_x001A_ÃgB@ÝÝ_x000D__x001F_r^B@a²¯eõÚC@_x000C_¨ù)?9@ðoù%|D@&lt;³DþäØC@CÒL#_x0015_öC@8(_x001A_·?_x0019_&gt;@GÓÉ _x0012_F@_x0002_`?8_x0018_¾&lt;@_x001B_®¹ÉH@ÓeêjÌSE@ëOµ"_x001B_E@ßu?C·G@¨ß]_x0006_ãA@_x0001__x0005_¡úèH°9F@Rô§$_x001A_C@G D@_x0008_®dÖv=@KÖw'¿;@_x0015_|4.A@O¥g_x001A_0îD@á¶ý÷_x0004_C@_x000B_»_x001E_7k!9@´vðS©%;@&lt;_x0019__x0011_vE@_x0013_]_x0002_zã+C@Á_x001B_ý=@KÞÉÇA@DÑ½_x001C_©C@8yí_x000E_&lt;@d¤Õs_x0004_A@jL%+ÂTF@ñ¯§2©A@q_x0001_ßi\A@×ó×_x001D_g_x000F_E@_x0002_y(ÏÿG@ «'	&lt;@«D&lt;_x0003_ò@@Â_x0017_QIj&gt;@W{ú_x0003__x001D_D@c¢Ç§ AA@_x0003_¢.·A@n_x0006_§H¬D@mï2â1ÿ6@ú@*ª®A@´_x0007_2_x0005__x0007_X&lt;@¼Ä×_x0010_³"=@.±áN?@_x000B_@Î':A@`_x001B_B¦¦6@Â_x0007__x0002__x0007_H_x000C_D@êBlþ]_x0006_?@AþcÒqC@º_x000D_Ô_x0004_O	E@&amp;UûM¹D&lt;@_x0001__x0015_É]0@Å_x000E_ÍcñSD@òÿûlëD@×Â;«A@&gt;W±ðZB@úsÙ¹_x0006_¼?@q_x0008__x001C_¨óSF@´Á:.fÈA@ÙÖàUa´C@¾î_x0004_µ__x001E_B@ÄÛ4¿e@@D-¬à¯N=@\ñkÖD@Ð5§û_x0011_)F@è½-÷gE@¨Ã_x0014_á&gt;@.sóÀÕB@0_x0011_p9.oF@_x0004_Ícz_x0004_@@7_x0019__x0002_?qE@_x0008_µ_x0005_5E@þ[ýr_x0003_*C@_x0003__x0007_æ^¹_x001C_âA@F_ª?K"G@E2¸_x0017_aE@¬c©ª¢5B@í%Ï\\ìB@õÿ&amp;Ô_x0003_y@@+ÖB_x0006__x0004_ÂA@`*_x001B_xA@_x001F_K-m-J@@Æãî@_x0005_:@À+_x0013_^A_x0017_H@¶DÂfÿØD@_4úÈ[YG@yP)!ÖåE@]«ôi&lt;@_x0002_&lt;S?Ê3@Êè_x0008_ÂñA&lt;@ü"äe;E@O6°±_x0001_ÛG@Ð_x0002__x000D_.ÉC@zµqH=C@"_x000D_'î¹?@ê³ôh!F@_x0002_·ïñP;@äÌª4|E@Ø_x0015_¤ý_x000D_B@ð_x0001_w¥ØB@&lt;`ä°ë¬9@]ýü³ÈvC@(_x0016_ÏÝ@@^ÌM(z7@¨¢t_x000B__x0001__x0003_×ÊC@´Å_x001E_)¨ì:@_x001A__x000F_Aæè?@V7^·Î:@-Çâóx&gt;@ÃÇ¼_x001E_"C@ÒC`¨=D@¦UK©~¡&lt;@îÇv_x000B_/?@X)_8=øB@-¨Yjª=@£t_x0002_¾B@[Éx]DA@µÆðÇm_x0001_A@Iè­¢/D@Ð_x001B_1\4E@D¨d»úD@Ñ_x0017_M_x0019_2_x0004_C@&gt;Þî¢þ_x0018_D@_x001F_£Ô"³ÚC@Ìè_x001B_%C@/ÝÑò\A@_x001B_°¯»_x001E_H@þÿ-dM'B@å8äßTG@jþÇZ½&gt;@Qxäm_x0019_ùB@_x0017_ór_x0017_eE@F_x001A_sX[&gt;@_x000F_[Eô«B@*Ó½E@XbA_x0005_Ùç&gt;@_x0002__x0004__x0013_eQ«¬_x0015_A@G`´^I_x000C_E@è½ÓÇ5=@B*[¥ïò=@ñ_x0016_­ºi?@:Ôñî&amp;!@@+}ñ_x0007__x000F_XB@]'ÑDÕ~D@t&gt;Ú_x001F_?@Ê¶Ù7p/B@«Tý­­ E@è)±_x0019_ GC@¾-0o¾µ@@L¤Á'8@û!ì_x0006_«ò@@£çD_x0015_J&lt;@_x000F_Q	CÀA@ý4(_x000F_ÓC@×»³óðÉA@bþ_x0001_,_x001C__x000F_=@ß_x0010_L)y$D@_x001F_Ýß&lt;Þ@@:TTäY×@@o_x0003_ïAåB@Ç_x0008_WQ3C@KL12-F@Â¶/-0@@bxÚn&gt;@^ã8&gt;@_x0001_Tò÷_x0013_B@ZUp_x001E_~¢@@³CÉ·_x0003__x0004_£1C@¼º_x000F__x001A__x0001_C@¢i_x0013_¨ÉÙ?@¦ûj¹_x0004_"C@n$ÿè+@@h{_x0012_¶¯_x0010_C@øð"_x0011_ê_x000B_F@4¥ Òè_x0014_A@_x0011_IÍJD@¤_x0002_é]òE@¢iÒ_x001D_¨/&gt;@_x001E__x001F_"¸«_x0001_B@ôBÅÜC@áq¿±fß9@T»À@@ ô6ÊA@«ÆÒxüD@÷³'j/A@~íïæîC@2_x0004_AðE@_x0016_Z.­ë&lt;@íQó5D¦A@iÆ_x000B_)ÿA@â1ÞCTùD@(O7_ëD@Î_x000B_TFÒ?A@_x001A_UðÝ+áB@í[*EÆ÷D@n8íå&gt;çB@Þ\)jÓ*?@«¾ve_x001E_D@Ìô|ßA@_x0002__x0006_rM_x0004_}¿?@_x000B_W3 D@Æyø¢GC@¾O³¡°vA@8U_x0003_ë=@Q|_x0001_µ'ÀB@É)ì&lt;æOA@1;æV½B@AjÆ÷_x000C_bD@¸ôd¶@@W,Ð_x0019_"A@_x000F_Wûå_x0006_B@¨ô´ÚÀB@¢Ì_x001E_¹06@_x0004_u¾D@5¿_x0010_DÊD@9_x000D_ê«PD@_x0010_Äþ}Á?@rO3ºB@B|¤ýM¾7@Mûv5c#C@æ!±iB@Î¾ý¢F@g¦_x000C_4cH@ÎÐìjE@é=_x0017__x000C_ÂE@Z¨_x000B__x0003_ÈD@_x0019_wEØq@@0-_x000D__x000C_ÿ&lt;@¹G3G_x001E_F@G_x0019_a·â§F@_x0005_Ä|_x000B__x0001__x0004_Ú·A@¯ÎWÞ·B@4wY_x0012_A@@Lø_x001A_ÐÒB@O_x0010_ñsB@~ËÛÞA@å1_x001D_NOA@ 9_x000E_î_x0017_A@·@E µF@ÏË¯&gt;E@öyØWmA@i+gJ¤ÞF@_&amp;µdùE@ép0C@PêØØÙD@és_x0004_PãQF@X Ð@@_x001A_`Æ\Ì_x001E_C@9_x0001_£Bw%A@,&amp;}_x0013_:7@º®e`§B@çna_x0002_+EF@ îî_x001C_B@ {Äq=@E¬ùîH@û\ZÜ/&lt;C@ë#u.@@xl_x0010_ í?@¥´¯_x0003_¼àD@_x0011_Ï·=SÜB@Ã:|ø_x0004_xD@=	%@@_x0003__x0006__x000B_?_x0018_BmB@µá}Í=D@æ}å_x0015_âB@_Eïoí«@@c¢`-]E@¥'_x0008_ê$J@[IDô_x0005_A@y¼ep©F@ÞùÅPC@_x0004_è_x0011_y_x001D_=@¾p¼¯_x0017_&gt;@S©ä_x0013_ÃC@_x0019_©Ìá&lt;@k§©8¯JB@2Öí_x0004_°@&lt;@Ë_x0004_(_x0003_ÅA@í¨®yÕ_x0006_C@_x001E_ù&lt;¿C@ÕiSgq$A@IòHè½_x0002_B@ª´×\A@°$á_x0012_;¹A@_x0017_^@ôt3D@w2âlàf@@ ·_x001A_/"(?@¿&amp;¢^_x0001_@@ _x0016_ø±KµD@9±_x000D_°9|A@qÊî'C@Ø°öpjÜF@þ®?þuA@(û¬Ë_x0003__x0004_S_x0007_C@§0êÒ_tE@dèi_x000D_2$@@hõHïNsB@	ýG_x0015_¢A@h5_x000D_¿£B@Æê¬ë×_&lt;@ÿ|6ø*C@_x0008__x0002_­_x0007_D@T_x000E_;@°ÜÊ¸B@_x000C_E,_x0004_&gt;A@uÖjOw-B@Û2é_x0007_äGC@¢ú_x001A__x001F_ÿ_x000C_&gt;@,5°iB@@d¦xC_x0003_B@]ÉT_x0002_Ä_x0012_C@ÑÎþE@@__x0018_*]@@",õ«V5C@¨õÖ,iÁ;@_x0001_Á´{SB@Ã!@VÔ8@\ë¥ÀE@ÐtA?¨8@ì©_x0012__x0006_=@ÚÂO²Ú¥C@$ÊÞ³_x0011_j@@Õ3)RGD@CdÝåt¦E@QÕâE@_x0001__x0003_§_x001E_¿ë^F@9»_x0003_¢~B@Ú_x0006_4ÁA@¼	¾â¡?@§»âx};@o5¥Ê_x001F_¹@@ÀC+¸B@_x0003__®üÚB@ÊG/¯?@&gt;¦Mw´`A@õ·_x000F_~;D@7J_x001C_¦ÚA@0Q+-²&lt;@èjâ@@_x0012_ÚêQæA@Ëèæ­tF@ß¦ãc¼áD@_x0002__x0001_çx9?@@k¯í_x0005_ÕE@:§´_x000D_Î)&gt;@&amp;îAÐ9@_x0007__x000D_Âù{qE@Eæv£_x0008_A@¿O³¹ç@@¿¢x_x0002_ºß@@~4_x0012_I±ÐE@é_x0010_9dÅD@V¥?5³E@}ßÐ.Ñ@@/ß)¾E@Ê_x000C_ÕRqH@È&gt;_x0003__x0006_¼âC@^[_x0017_²]?@»Ø9®C@Îuys_x001D_0B@±F#MCåC@lÝ&gt;D@y¡è_x0010__x0002_@@i¦_x001B_UPA@Ú._x0015_µÕ_x0007_@@g)ïZüE@nÂó&lt;@¬kÆêíB@òÚäþE@Ô(hddE@ÄlÍO}ñA@±Á@À×¿@@­JÔ_x000F_»i@@²_x000E_~6}&gt;@æzÎºfE@sDxAmA@âÂFÜ«C@¤Þ/_x0012_	D@¸|c´_x0007_I@ _x0001__x0012_}¡{B@âí_x001C_4ãA@Ïõ_x0010_"E@ _x0017__x001D_ë^_x0005_C@å©Pz/'C@_x000E_ç^_x0004_K_x0008_&lt;@Ë åQB@¿!L¡Û$B@ðìèD|=@_x0001__x0004_Â sÑ3&gt;@_x001A_~_x0005_;_x001D_KA@4_x0011_þFB@¤¦|ÎwO:@/NÝ_x0002_LD@9ý¨R\æE@=xx_x0018_T¾E@_x0007_ò¬ûwKC@ ¢_ø/µC@Z+¤²Ko@@&lt;oµ¢_x001F_F@íOoù_x0003_îA@_x0018_A5tG=@D¶N_x0005_Ì@@nÙkÈYTB@_x0002_Å£]_x0014__x0011_8@°H[¿Ì&lt;@A0ZXD@_x001B_òÌàC@ä_x0004_ögF=@ùÿ$Ø@@!_x000B__x001F_k_x0019_Ô@@ZÀ_x0006_+Ð;@3«oQA@&amp;÷Ät_x001E_E@t2%I_x000F_RA@_x0012_×¼Û.þB@üÇW6ÞA@ùÖ&amp;I;@%n5¡Ä_x001B_C@.ä_x0006_NúíC@?x_4_x0002__x0004_h'E@_x0011_·üóXSA@V°×Ñ¦&gt;@Â_x001B_âVB@¸¬Ö×ª.8@ÜÜÁÿi6D@_x0011_WÅ;@8r$_x0002_¥=@_x0005_aüá|C@ãÖª ÁG@ç9,@@:	áC@@¹¿ÊX=&gt;@_x0015_w_x0017_Z8@½WÌçE@%g_x0003_aZA9@[D9B@ÖiäÂÌF@Ò.ÒLûD@=¾í_x0001_Ý_x0017_C@2º{s*Ñ:@¹¬z[úB@_x0006_êç$¸$F@ß9toOD@zM?k_x001E_¶@@_x001D__x001C_{_x0006_:DC@¯ö2v_x000E_A@n_x001D_³_x0014_ð?F@d&amp;ÿè»@@æµä»n}A@Ð§gÅ&lt;&gt;@{|âäÌE@_x0001__x0003_¸ü_x001D__x0010_Ü×&gt;@s^19;ÃB@ó.ü_PF@6X_x0017_Ú³A@¾Çðt&gt;@Ö¤]ÛÉ3A@²_x0015_Æ³:@ù8PüipB@Ì_x000B_«òÆ£E@_x001C_ËØ*ÐD@¸_x0002_­K`D@Ïöß÷GF@ÎÕ§_x0012_!é&gt;@MO,D@	 §ýÄ¾@@¶OÁÂFÂ&lt;@_x0006_VJ_x0001_9BD@¦ÏÖ¹°·?@PTôê&gt;@â¥ÅYJA@H_x0011_þai	A@H_x000C_ô_x0006__x0011_³4@½V\öö7A@Ó=£S@@UTÏÕêC@f_x0017_ö¶C@_x000F_ÀÕ}&lt;@ó%_x0013_©`_x0002_B@8_x0016_ûï±H@@ù_x0013_é_x000E_B@6ÄWký&amp;=@Á¦_x001C__x0002__x0003_9E@#Î²Ò0þE@_x0003_z3Øm_x0011_?@²î¡ @@{ÅÍ_x0008_ä×7@@À¸¬=@¯§_x0011_gôÓB@q´X¥@@oöfeÞC@Ó?KEZmD@_x0012_3¢_x001D_ÔµC@_x0006__x0019_¼×UE@Eí°	D@1¶23C@ìÆÛi_x001B_A@â&amp;-bvB@°HØ]h=A@ûL_x0006_ýë@@1ö&lt;_x001E_Æ)G@ áßDÐB@|- ÅÀ/A@ËFXJ+_x000C_A@ Ý_x0003_pC@5pñÒ_x000B__x0013_B@G¬Ï_x0001_C@§Ìï´à:@gßÍ¾¨@@ärßÕ_x0007_=@R_x001E_¤Uò&lt;@ê_x000C_?Ú;@O_x000C_y_x0016_Õ^D@ö7ÿ/-&gt;@_x0001__x0002_:§n_x0017_L6@dtB:Ó_x0007_A@b?Ób_x0004_C@TUíC@Ói/_x001B_Y&lt;B@Ìß[^Yï&lt;@ÊÓå:A@¥dsÔ._9@QjÿEÑªA@ãÌ´CûE@ûÝ¸KTÞ@@Ç§_x0011_¶_x000C_B@À8@@_x0003_¸_x0011_øþ_x0011_C@Ôzç_x0008_®B@_x0002_?û½&gt;@_x000D_àzßÞ6B@èCÂ¡h·=@r¸*ÆE@'BÔê!ç@@ kz4_x0018_A@_x0005_\*pD@Á~ùïÔC@É	_x0010_é`C@!z£p}F@_x001B__x0018_ÅÎ	H@OR@@_x000C__x0011_Ùó»«D@_x0019_3:Â5_x0018_@@?Ò_x001E_ÒE@Ißm\x_x0010_@@?q_x0007_ò_x0003__x0006_1_x001E_F@uWÎ_x000E_ó@@2æZC_x0007__x0013_?@&amp;ßõÒ)_x0019_A@Öi+ÓgG@_x0003_®%_x0002_)á?@ïÂ_x001A_õ9F@Ò_x0004_CÔ8h:@.Ñã_x001F__x0006_G@mÎ_x0005_3E@Ì¿«Â4_x001F_A@d_x0011_uê_x000F_?@å­Bç6`B@N¿6ó0D@S#LªúY@@sÒË_x0008_&gt;@în2ÎTA@m9Æñsá@@Ò_x0001_;þY?@@|:ãñB@.MÚHeD@%5ÎhIKD@x½s8@×_x0015_¬NÕB@_x000E_%qy&lt;E@_x000F_9øÏW=F@À×ÃBù=@_x0012_ö¦ uA@Âfâòû{&lt;@B2.bs:@_x000F_jÐ_x0012_gL@@ø/*ô&gt;@_x0003__x0004_`NÑêzE@á¯_x0001_º@@Rþh÷ÁC@KqO_F@_x0016_ä¢¦^£?@#Rtå_x0008_ìD@®tÊ«WÈ=@&amp;[Ã&amp;_x000E_5&lt;@=YùeQA@²ô	R/_x0002_5@#æ;áÃÀE@¢_x0001_aKò_x0019_F@h,_x001A_¹´B@Ö£_x0001_Ã²X&gt;@x+×üîR=@èÓÔDA@_x0019_§5gR=C@_x000B_Ãcþ'ËA@âÙ_x000D_eB?@\ºô#ãB@NÖÚ_x0001_·ÚB@D½U_x0016_&lt;@_x0018_ð©.E@Ú ü&amp;ZÆ?@è_x0005_!j\@@_x0007_áV,D@0gÍÊÑZA@_x0016_e®×¬;@Úóí_x0012_G?D@ñ;BàuB@&amp;ÛýÞÕXE@¾_x0004_Þ_x0003__x0005_³c&gt;@P_x001A_ÆAÿVA@ò´wÁ)_x0015_&gt;@jin¸A@¦üæðÈ»F@J½_x001A_L¼2D@w®ÄG_x0006_8@H&amp;ì.;@N5 Q_x0017_þF@©î_x0015_x_x0010_$H@})Ð,"-E@rêX5¬&gt;@p§¹5ï®&lt;@ö_x0011_q_x0016_äE@©Y_x0004_±MD@HQ	Ñ	D@óð»\ÎD@8áã}¦M&gt;@à÷x+sA@x&lt;Ì_x0006_}_x0002_=@!gI~C@Ê½¹¼D@_x001B_[_x0005_é_x0012_G@·ÈhËÓ@@ÒIk/=@£_x0001_H_x000E_¸bA@%.-¦µB@]dVïWG@_x0002_~ÆÇà°:@aî±_x0019_B@gOPcD(E@«L«_x0010_&lt;@@</t>
  </si>
  <si>
    <t>ad96389f5cef112fe9dcd15ed92cfda2_x0002__x0007_ê_x0003_©¯_x001A_=@.kÈáB@@Á·"0BCD@_x0006_Ëµ¬ÇU&lt;@É.`ÖFC@ªfÛ*:&lt;@è_x0004_zÝÆ)@@Á=_x0014_hBA@_x0005_Üe'»_x0003_C@+Ì¦ C@Èa»=à=@à« _x0016_´B@_x0010_Ç_x0012_ú:u&lt;@_x0007_\»Î|B@%»ÿ å@@ü:í5¤@@|W"_x0011_.@@Lº1_x001D__x000F_1D@öÅËqyè@@&gt;_x0008_õF±ª:@_x0001_MUhÏáA@Ø±}49@F¾FÎiÉD@È_x0015__x001C_&lt;@_x0015_E¡à@@¨m&gt;ÀµÎA@¦z_x001F_.oC@&lt;Ø¦îæ=@&lt;_x001D_g$Ôo:@QÂ¬ä¤H@_x000D__x0016_4ÇC@Î(_x001F_Y_x0001__x0007_,£C@`D´ù)A@ôNÒÇÏ=@À?×_x0019_gÌA@_x0015_Æ`ÅX@@¢n ¼Ì¨A@FùrD@ô®Æ_x001E_5ÝD@Ö8Q_@ÎC@Þ_x0003_	_x001B_MD@IXÖº@@¡_x0004__x0019_W\9@P|Gí-E@²ð¿èTáA@_x0008__x001A_ä\X=@írJ_x000B__x001A_B@Óå0*/+A@"k_x0015__x0001__x0002_éA@m6ÌëH@^Ô$ÕÙ_x0008_C@þx§a_x001F_ç9@©¡_x0008_¿ªB@ä©_x0006__x0007_gç5@_x001A_4_x0010__x0019_"_x0002_B@_x0003_¹æ§MxD@_x0005_V[@@Sç¥÷ª@@}~OCD@µ©«zd¾@@½ü\ÖE@³3N	ß_x0010_A@S_x0005_p@@_x0001__x0003_ªIlCüôB@8_x0016_Ë,Qÿ?@_.èà&lt;C@ß½áÈ7B@ÑL(Z»A@ã_x0008_°ì`E@Ó_x0005__x000D__x0003_A@º6jðA@Ê_x0016_AS?0C@_x001C_¹_x0016_q+B@ÓÉäë=Ä@@{LBÆ\B@_x0008_~éæäA@ï_x001E_¤:_x0013_ÀC@©hðãüA@²jä¥;@,wï1£±C@_x000B_¸¤5õUB@UËC@@®*_x0004_!~D@¶_x0002_eë@@_x0015_HÓK»]E@´B"m01?@_x0002_ßsÂbã?@X°áPÜ:@µ%VÂ¥ÊB@_x0005_Ë}ÐcRB@ûf)_x001F_¥ªC@_x000C__x0012_Aá{_x0017_9@_x0008_ßRäÄ&gt;@_x000C_wÛó_x001E_C@ñä_x0003__x0004_[Y@@Hùq5¼?@à(j_x001C_&lt;@azoeu_x0010_D@õ[%«ß@@°¸L¾Ó&gt;@ÆÓå&lt;ç_x0003_B@FÜ³	@@Î3]OÅ[D@A;!Ù_x0001__x0005_B@í÷ºnFrC@_x0005_Z_x0011_¤B@­A_x0001_äb_x0002_C@ìä¯ýê¤E@¶eÁb~_x0019_&gt;@í®qî3@h%9f ¬C@º_x0005_ÙíÈ4C@_x0010_*ï7¬?@Ì¼±Bç(@@ð0_x000F_þìrB@æ16@_x0010_£&lt;@(#a"+ËE@"jÈ"@B@&amp;ñæzmB@ÓøuQú.@@E²£_x0006__x001A__x001A_H@7ÏÉC@ïn£¯»F:@»ÜÕp½ÊB@`Ï¶ò_x0019_B@r_x0015_;@_x0001__x0002_ÿo­&lt; öA@øD ò^C@¾a¼YÌC@[_x0006_Ú-ÁD@#$ Ò®¯@@ì~_x0003__x0006_\&lt;@_x0010_n_x0013_]õ_x000B_C@¨`ì³,(D@_x001C__x001A_ü©ð7@HOz_x000B_îD@çö@¯®õC@Â¢cPs?@ã0Ô4¨EA@ì_x0006_ýF?@Õ[û~ûC@®_x0008_üzþX&gt;@é+_x000D_¤U_x0015_E@÷Í&gt;¬v³C@hfï_x000F_cC@BU»¼-²@@à®/q&gt;8H@ì|,sçC@¨J°L~E@_x001D_z¤9VÂA@m;E(?@@_x0007__x000C_?9:ê@@§´_x001B__x0010_UÄC@IÜÀ©1MB@eEé:x:@Åhÿm&amp;D@z[Þ@@à±!_x0001__x0002_ZäA@6_x001D_Æx?@"ý"äÙø;@êä _x001A_C@ a¼Ï«0=@¨Ü3_x000E_ÎD@|ùÅ°_x0008_B@cÙ_x0006_¡fA@´[_x0003_Z¤=@Á/)B@À*ñº¦+&gt;@¦ñÕ°D@©ã&lt;{³&gt;@ÆM9µ¢ÏD@_x001C_ÍÒô@@¤ó[F@9X«ãA@+k_x0007_å_x0015_B@¨5ßØÕ%F@X¢¨¨9A@~DEË´¾B@	Ú5U³;@ãS{ÿF@Û_x0015_}ëþPD@)®Ù@ïAB@ÂHþ¡ä·@@±û_x000D_ÊèOD@riySYB@_1¥ËÏF@ÅÀ_x0018_ÂaI@ÀS`óV®=@-QÆW_x000C_EA@_x0001__x0002_ÂrÉ_x001C_1F?@t0ª±?@Gøª¤±B@,éÕÝ¨=@àCúD@_x001E__x000E_ÿ¦_x0019_D@j¿­i?@)U¦ÍC@M24ÒlA@²1óXº?@b;_x000C__x0013_B@_x0016_Vs:ÍD@çþ_x0005_#B@N\·óÕ_x001F_@@\ÇM[n_x001E_C@&amp;:&amp;·ºB@fX"±oF@ëþ½_x001D_H¿A@kD¼§._x0004_F@¼_x001B_ÁÞæß?@_x001B_ó$2_x0006_A@}_x000F_¹Ù_x0004_ÊF@éÑÞ¢|KA@:/TÂôfB@(Fs_x0016_(Ì@@WT_x0012_b*E@_x001C_m7òxA@_x0015_þêÖô%G@_x0013_ª¤L9C@@Ò]_x0003_Â=@_x000C__x001A_ì¡I7@Ú¢Ù_x0007__x0007__x0008_QgD@k²ÆVàÈD@[ð]_x0010_LB@fý_x0018__x001B__x0016_E@TÄ(¯_x0003_:@ì¥_x0005__x000B_a?@.R_x0005__x001B_j#=@°(U¦5@ åäÙí?C@ÂàÝú³e&gt;@&lt;¼ *Ü5@ÝØAU7E@ó_x001B_s`A@Ú¥!*Æ;&gt;@¼_x0001_µÒ°&gt;@¹b-_x0002_dIA@T_x000E__x000B_ý@@_x001B_!deiDE@¨_x0016_ø¶@@æM_x0004_C@ÒûURS&gt;@ènÛOuB@-ÜÙS¬B@u_x0013__x0006_+«F@9»+¬_x0018_@@VVì¹ÎpA@:fQÜI³B@ÑÖ38E@Ã³J ]A@.²)Â,_x0018_C@YÃ­¸ñD@(_º:¼C@_x0003__x0004__x0005_Â¯«iC@µQ 6¦|B@Ö_x000C_·_x0005_ªà;@1]3fóG@ý_x0001_&amp;_x0017_ôB@_x0014_-Ë_x000C_å`5@uy¾_x0011_&amp;ÅC@Ô+á¯E@ÅªìhB@¢è_x0017_Ó/&lt;@;¶3æ_x000C_?@¡_x000E_#ja_x001F_C@E_x0010_Z~ßß@@édÃÃ]÷B@»Å_x0008_ÀàKD@úÎ3w_x0008_=D@	Åj-lB@_x0011_F_x001F_AB@_x0018_¼Ûë~?@;±Í©îMA@½Êb}yKH@{Ì0_x001D_ñsF@E$Ûu½kD@P_x0007_=ã&amp;C@BÒ.è:@A_x0002_(_x0012_H@qs`/â@@6µÄ_x000D_ÿA@ò¸	v?@_x0015_Ñ£À³B@ÖAµá_x0006_C@Ì_x0015_c_x0001__x0002_ÚÂ@@_x000E_û'l_x0016_,F@ùx_x0004_=bB@ß,svÞ_x0019_B@_x0012_sÐÄ£gA@P_x001F_òÝ¿_x0006_F@a§ïÞÞC@_x0016_í·¿*@@^_x0014_OfC@l¶ÒµD@ Ðö÷jÊ?@w_x000C_Kº@@XÅ:â¾ÅD@=tL_x000D_N»A@YåÕ#F@e#rã~B@$=_x001E_àB@_x000B_S_x000B_ëB@_x0014_[L_x001F__x001D_B@a_x0012_ùyMB@_x000F__x001B_Üb@@_x000B_-_x0001_7¿:@ç_x0014_&amp;}B@i_x000E_\4À_x000C_D@_x0014_sË_x0010_òG@EþÔ`ùGD@`9I7GÒ@@_x000C_Kq±	_x001E_D@_x000D_Mõ¼¸ãE@ qû_@@_x0014_E= _x000F_C@ýø_ú=&gt;@@_x0003__x0006_,8vuÖ)9@_x000B_&gt;nlE@«Ä$;;@è`Î·ªø&gt;@Á_x0004__å¿_x000E_C@_x0010_|ÿ_x0018__x000E_À@@úqPèB@9¾¦²D@»_?S A@_x0018_µuè_x000D_~&lt;@_x0001_Zuñ`F@_x001B_ý_x001E_N_x001B_C@ÊjF¨×_x0002_E@=è_x0002_y`¥A@?_x0015_Àkþ0A@Q)¨´æG@ÀÐ_x001A_Û_x0018_nD@«×7ùäF@D#£/QG@)f¥/ÃD@Bz_x0012_ÌÊ8@{¥V°_x0018_Ç:@pJ`¤T_x001D_B@e_x001B_*ñ_x0004_ÆB@Ø~vxÓ3@«M+Õ4_x0015_C@Vba_x0018_BïB@_x0019_Óoø_x0005_C@_x0008_zÉ¢g_x0003_8@¦?7=\-A@ Pti²&gt;@_x0008_¿Põ_x0004__x0007_ÃÝ;@$_x001C_ÝäMD@_x0005_*´`E@I¼T¸[A@ödð¾C@fò `7_x001D_;@Zÿ÷_x0001_7C@¨TúbÃ_x001F_G@r`ò_x0002_EC@£9_x001C__x0019_Â:@nrÿ¹_x001F_,D@ÉYé×:@9Î_x0013_Ê¸B@ÿM+¶æD@ÞÂ_x0017_æ_x0003_F@_x001E_Ä_x0017_ÝNÖA@	\ºA@çã¦ÒóA@_x001F_3¦ñyB@_x000E_M|[_x0010_B@_x0001_ÖÉUÕ4@s¶)VP@@)|Tv8·:@_x0014_ÅÒÅ%D@6®ÒI©_x0019_A@Ìh_x0005__x0013_ZïF@ÂV~ÝÚ¨;@JÂ&lt;»2;?@çðd_x0007_ÉA@§°ð¢C@æ_x0006_2A@·HAQâ°C@_x0003__x0004_g°Ï´WÊG@È~ÒF?@Lg_x0011__x0006_Ý'=@Ýy\W"D@¥¦JH_x0011__x0011_C@bÇ°l(8@¥° _x0011_D@#rD _x0018_q@@2{åb'=@mT·~JD@_x0016_ Þo]JC@J[Ö/ B@RìK'3ÙB@»ÜcR_x0010_C@¨ÔêÁOF@^ÿ¢¬(_x001B_?@_x000F_*_x0013_ýØ_x000F_D@_x0002__x0001_]±ËC@=.½%D@².)6@ô5}-?dE@@?_x0018_*;@nf?`d¹I@c"Ø]émB@zå«_x0001__x0004_B@x¢PXé_x0001_&lt;@r³í:j A@­_x0014_µÅ×Ð5@&amp;e*ß¬?@bu¿bzÂD@2eïùÂG@ô®ã3_x0003__x0004_ös7@¡ü¿Ó7@¨_x0007_Uf&lt;áC@ÞÛD$¾,?@d:Ü¡ÉÀ&gt;@_x0004__x0002_|_x0005_´Ì?@5§Ã&gt;[ÑD@nbÐ_x001D_Ø6@ÐÆO;A@âE_x0010_}ÝD@è]vå%oC@_x0012_HßÚ^@@T_x000C_'_x0015__x0007_3&gt;@öL(_x0002_fD@°T]R_x0017_ÊC@úHTÞ_x0003_?@[uªî_x001A_A@·ö{O_x0006_&lt;F@ôH_x000D_³_x000E_ß@@F_x000B_æ°Ñ=&lt;@#_x0001__x0005_0ÜC@_x0007_ib³þA@ä¿_x000F_²}G@ËH|_x0005_oH@ºf'fÍ_x0004_8@T¦¼ÃÓy&lt;@}3úñýÇC@¦_x001D_a÷ÔêD@£)õÉõ­C@ _x0001_êT·èA@½_x0005_±)üiA@_x001E_k_x0015_AìA@_x0006__x0008__x0001__x0016_;&lt;_x0010_Ü@@_x0006_Æ_x0003_9@&lt;_x0004_²víA@³~ÄüÇ_x0005_G@xOm&gt;@_x0004_Ooõ6qB@h#¥_x001D_A@¯wbYJ@_x0010_êLúê_x000D_C@ºP51}cC@Ném«Z;@¼Öd_x0002_A@Æ­+ND@6%¹qï?@¾¦V!wA@HØªPªüB@{á?©B@dMq_x0006_NC@Ô*£ XA@© qûjB@rÆë°zW&lt;@_x0002__x001F_"æ_x0006_=@Î+_x001B_ªÜµ;@aË,E_x0005_C@"Þ@¸C@Ç¡Uöæ:@!_x0007_\s[MF@æ	A?c&lt;@Áô `ÚC@Ø_x0007__x0014_JB@_x0011_#½_x0012_÷{C@èí_x0008_«_x0002__x0005_G@vri_x0005_Ãþ@@;±ÈÍT!A@^¾_x000E_ì*B@ã_x0014_eË\^@@_x0002_:_x0003__x0004_Æ¨D@_x0005_ËN_x0012__x0001_@@álÙ¬B_x0008_A@¥~_x001E_9bB@¢Yà0_x0015_@@~¤ûýùC@Ë:©ÎÒA@YfÙÎn%D@%ÓilD@üI#À5@@_x001B_Û'¼B@ä°!k&lt;C@7Ihv¸C@X¦Áýû?@!_x0003_w57rA@°i_x001D_,òb6@_x0016_{Ï¾ç7@nÌò¿ô_x001B_F@Ôë¤[8@_x000C_|_x000F_F@ ¿_x0013_Én@@`_x0007_ýYïÀB@_x0016_Èx_x0008_ûCB@_x0017_r~ÉB@+ÎEP®[E@ÐE¤¡þ_x0019_C@wzÛC@_x0002__x0003_°7pí¸D@¥_x0005__x001B_½¹B@Â,Î²¢C@¾ã¤@C@_x0017_r×¦:A@_x0004_íY_x0014_GÓ=@ ]c,àA@_x0007_àF¦¥¢A@·_x0001__x0002_?9@@t\ôH`ã=@LØ_x000B_¥Í¨&lt;@_x0003__x000E_öXtC@P	A_x000E_ù8@ÓÒ¼®_x001A_98@F_x0007_ DaËC@__x000C_}¼áB@8&amp;³]§bE@ôÁÁ,&lt;@Wó_x0008_ÑÞD@_x0007_eD@TL_x0002_Ì_x0012_ËD@'Ûæ_x001C_C@w,øT#A@Wí£=@ñÕô²ã_x0007_E@5îb¢A@×oÞ§_x000D_wD@pÍÉÐä\C@«79ÁLÞG@!Ö#ÓB@-môRýB@_x0006_ðø_x0012__x0003__x0004_Kö@@Ï¨n_x000C_³D@]DÞº&lt;@vµ@ÆN&gt;C@JB¦óá^:@ÔR;_x0005__x000B_&gt;@_x0006_±ÿ6·§?@ÏíùX_x0016_C@Âè©óc9@¹ÜMrõE@¶_x0017__x0007_#'HA@W8`Lm´A@JÒ_x0006_Àg@@AÇ¬ñ³G@%´?_x0003_ðE@¼Úgá"?@cÀ°t,A@ùõE-ö(D@@,¿_x001D_WA@-®n-_x0011_}E@þÍë ¿JC@_x0002_d_x0010_ñ_D@è²	Ú0õ@@ö_x001A_/MNA@=UíÂ§@@Qýi_x001C__x000E_?C@_x0003_sÇ_x0001_²_x0010_B@ÂéË&lt;@ØK-îü&lt;@I_föõB@&gt;ZVgEC@!?DØ¤D@_x0002__x0003_Ç_x0016_$·_x0004__x0013_C@_x0008_]^­$E@	Íp_x0004__x0010_ÔF@r_x0013_wz@@qw_x0001_kÎD@@ä_x0010_T_x001C_À&lt;@úS­F	_x001E_:@°v_x001F__x001F_9Ó?@}«Ã¢ïC@%ÃI$²_x0017_@@ØS²©v_x0018_C@"I_x0008_*kb?@£¡ïi_x0016_@@óÃ_x0010__x0004_b:@r_x001B_jÿ¥ð&gt;@	ÏYñ_x0013_ç@@(´xC@[!Ò=C@/_x001C_&gt;A@f0býlB@Ôø_x0008_;âC@üÎ^'ÝÑ?@XPß¨*é;@Àèõ_x0013__x0016_2@/nwPnD@¦K§htÍ8@«_x0001_ÏÝPOD@dx±î_x001F_B@dxºEâ&gt;@S_x0006__x001A_®&gt;:B@I__x000F_£ã@@×ûCi_x0003__x0004_¥C@_x0001_«¼ÇC@ôa£A0ù9@º«_x0012_:@³a_x0015_w*D@CÔ#ä:@_x0014_o;&gt;zA@ÄÔkE«B@q·6*²C@ÞÚ%3KzD@"v_Í}@@1g\&amp;+E@_x0007_ÃE¶E@O_x0010_LÂ_x001E_qA@]¡ß_x0016_D@`üÚºhF@Òø~¯A@@K¼¥6)B@KVB6@@Z_x001E__4:B@"ÇQæÜÂ&gt;@ÜVèâ_x0002_C@_x000D_º_x0012_Å¤A@z^ý_x0012_k9@_x001B_w³ÁÒ1@G*UÎ«B@|ZË=_x0006_A@.qwï|@@üøÄ_x000C_¼@@ÂeÝ/å¼B@)ºU`@6A@Ê3ªn½@=@_x0001__x0007_^=a_x000D_G@k)W	»·E@gW;4¾C@Í¡Ø@,:E@1åc4@@Wå_x0005_s­B@Ròhò¥YI@Õøm#fF@!Ùâw'D@|cüh@@@Ur_x0005_éB@¿¾Û£C@-§36_x000B_C@_x0014_v»_x0004_©õ?@¬®ydiR@@@'­¿H_x001B_D@0ì0SÍ@@_x001C_½	Ha¿A@¤D¼9@_x0015_vXî÷~C@ìk`_x000F_«D@_x000D_c95ð_x0010_D@êTJÝ`sA@»s^_x0002_(l@@6¹4_x0006_9|?@z{´_x001C__x0008_tC@_x001D__x001D_N	C@*ä_x0005_Ú_x0003_A@±h	xB@E«bs_x000C_ÚA@H4d59@ÐM_x0011__x001D__x0001__x0002_pzB@-4dD@ìU9Ê_x0010_9@pÙ*_x001D_¹=@I)«_x000F_dVB@_x0017_h$:wO8@3`ïhoD@_x000E_¨ó]WÒA@¦íKS­ÛA@æÓ¶ªG?A@ÿ_x0019_.R.:@ç	ýTÕ@@´XA5;Ý@@]E¶IªHA@aCcG_x001C_´D@8¿A3ñ@@n5cyæøA@da_x0007_ÊbC@@ì"[dJ.D@6ïeÿ¼C@3ÂbÝ,;@a9Ó#íB@_x0007_VKã,^B@+_x0019_Pô÷º:@Þïú°8C@PV;§_x001E_°&gt;@Ru\C@~ù¡K@@'ËßI%_x0001_D@L_x0019_ä@?@iK³óA@áÐ·òX7@_x0001__x0002_×ç~JA@¦ihä_x001A_B@:Ô_x0014_±²ÐC@Ù¤_x001D_íùþB@öpJf±~;@"ñøªsiA@WúD·nYD@Î_x0019_ì¥¸ú;@Üü_x0014_ÏiÛB@\ãn°¯&lt;B@NóÛ2.6@)	9t&amp;E@ý±ô%9@I*z8_x0006_C@°-ºÎZ_x000F_&lt;@_x000C__x000C_Jë#@@_x001C_Ý:xT)@@@6jöÇNF@X^ÚÁv­C@Í´¬%ðNA@_x001E_Bù0S_x0004_D@_x000C_~`{B@Þòç¤_x0019_D@@Á_x0001_PÂlB@&amp;!ýë$&gt;@ìlÑË±=@¹ìùÀ}ÍA@â_x001A_t_x0019__x0014_;@TÛkÀ¼ñ=@ð_x0019_¿NÚRA@SPÔP t@@_x001D_ÔÄs_x0002__x0004_Ça@@g_x0001_Ê´@@(_x0006_´81Ö?@FÞ8½B@²É_x0005_÷_x001D_aG@6mI83±@@µî¢úA@_x0007_¿+´6ÓE@ØÛm­_x000B_A@tüê&amp;ÃÛ@@u_x000D_HìE@ÐÍIOçt&gt;@i®C_x0004_&gt;@Û_x001D_{×@@_x0003_]|°ÏA@¶)¢?hA@_x001E__x001D_¥Î!E@&lt;Kþ³º¡F@¥47óB@_x001D_y_x000E_¯?@hH_x0018_´_x001A_D@K")_A@À8iåóø?@Rç¢sWC@²&gt;_x0008_ãsMC@õîÀ_x000E_G@ìä¿C÷Ã&lt;@à_x001E_' :C@_x000D__x0001_ÜD@8ukÕ;e&lt;@p_x0001_ÒÏ_x0019_e@@Â_x000F__x0003_hµ¹=@_x0001__x0002_Ú9&lt;w;@_x0011_Ïâ_x0001_UcB@~^¬CG&gt;@_x0010_Ñuai@@¦_x0012_%òÐ4?@#&lt;¢¶B:@ VÂÜøÉB@xu:d¼±&gt;@8_x001C_]¹EA@Ð%µëóØE@Ë~ünùB@_x0012_1«S_x0011_A@Ôèè_x0019_`_x0014_F@ÛÜhïf8@äÔ_x000D_°§E@G§zÎ	»@@Ë.¶È¢A@.&gt;öÇ=@_x0014_¬J^;ë&gt;@m×)-6_x000E_G@_x0010_¸FïC@»®º_x0018_Â_x0015_D@éfËÉIA@óÞi­@@!_x0004__x000C_ß3G@(6m(°Z2@XEeÛ&amp;?@¤«À}"u?@Áyx_x001F_ÛE@W_x0011_Õ®6@èöÝnÌ4@äB_x0003__x000C__x0014_SE@pÌH§©B@N_x0012_[_x0007_ÒB@	ñäåA@Ha¡0_x000D_ôD@ÊYáÝ_x0010__x000D_A@µ´ß¬_x0013_îB@w)Ö_x000B_b;@_x000E_Z!£î&gt;@A_x0003_®B@r²[pêE@_x000C_­ð%@@çùc°[@@_x0006_ö&gt;6@ºä_Þ-F@Ô&amp;1_x0005_M@@Èk¬ÜÔA@q²E_x0004__x0008__x0001_F@|_x0012_¨fE@`7_x0010_^_x000B_}=@fñï_x000B_@?@ÝuiZ5D@@( É;@×ä_x0016_K=_x0006_@@7OEúKA@_ËLrP@@¬4$pD@_x0001_·ß×¦C@_x0014_[`Z_x0004_äA@_x0002__x0010_ÁjKnB@WmZÏÈE@àC_x0003_ÓºÇ;@_x0001__x0002_è¡í7%@@´â(ò0ë?@ç±cäB@æm)PÆE@º_x001C__x0004_âZ F@Ã­¯¸ÆA@³Ï´!E_x0003_E@	ï_x0019__x001E_&lt;@ôè¢Îóx@@QbÇÑÀ$D@_x0003_f[ ¢C@^°_x0006_9/9C@_x000C_û_x0018_j_x0013_'B@¸&lt;=_x0007_R:;@ØÆ{§[&gt;:@kó[_x000D_ßB@9µûãncG@¶öÓ_x0008_G@ÈàÄYBðA@JW_x000E_)¨E@_x0008_¼yã@@_x000C_|ñ&amp;ù&lt;@ é½Q_x0008__x0019_G@Tvódï@@ÿIî×§A@_x0004_R(Ë¸&gt;@		¸søA@1p4	ÞE@NòáUæYF@¤ekò_x0019_g?@ûw_x0001_[·B@Îu®_x0002__x0004_!&lt;@^ß8XC@Ýc¶åDn@@Øé_x0011_´A@(T_x001A_Q¤w9@Å¾cøÜÊ@@D_x0005_ÓõÂ@@Ùp&gt;_x0001_¢B@N¶89A¾?@åRÚÞ{A@8ËË'Öô0@;ðgÔFkB@0y=LB@ )ê¿HE;@²_x0006_»_x000E_?Å?@2_x0002_G²²=@Ë_x001A_¿åhD@°çÂ77@´_x0003__x0002_g_x0008__x0013_=@þUá.(A@5_x0013_·_x0018_ß;@@¼}ÿ*_x000C_Þ&gt;@z²Ù_x001E_îzD@8uçÕB@æ¥ÒtÁ¡?@-w¿B@$]TøJG@4©5_x0012_¶rB@4bØ_x0019_~C@eßvCA@Ç_x0011_¼C°C@%úp©	iD@_x0002__x0005_õ­âOö`@@­_x000D_uc}D@¨s¸_x0003_,ÄB@hJaæCVF@ø_x0005__x0003_°õ&gt;@ËÄP§ B@$_x0019_ò 2ZB@Êq=_x001F_ÀæE@T/{î6&lt;@2_x0018_ç_x001E_öPC@ÔFÊ|æÕ=@ck_x001C_Z]ÝA@oÙ¸q&amp;ÂD@_x000E_É±!5@ªR÷Û´D@^"è&gt;@±:_x0014_IíE@_x001C_b_x001D_I-D@_x0004_óà4ÞH=@&gt;0!I'ã;@&amp;m¹9f¶C@_x001E_	) _x001A_sE@j¶°Õ_x001A_kD@Ã_x0001_9¡¨@@Ñ_x0010_è?ACB@/öÁxÏC@lËÙ£©=6@ðª÷8½nB@mLèÄ³¡D@.)ÄÇ?ZC@Ö_x001A_P/,:@¶Å±&amp;_x0001__x0002_Õ_x0016_B@ª~Å«_x0001__x0007_E@ÿ½k.¤^B@ Y:g_x0002_@@dfè_x0001_À¬D@'Oi·B]B@Å_x0014_c_x0007_òD@¯äï¡_x0002_?@F_x001F_ÈË¢óC@%°Çb_x0003_sD@fÏ¾S²D@_x0003_z_x000F_§@@l&lt;É C@tãöúB@H?X_x000F_®WE@uÇ¦{»@@Z²¢EMB@Á¢¯_x0011_ÑB@þV-§Ä»B@_x0011_tÖ4B@_7jüØB@Xûr_x000B_0_x001B_&lt;@@V_x0017_PíÑ@@¾C_x0008_@aC@¯Y¹[rB@Ï!_x0003_z_x000D__x001F_@@»ì"ÍiáH@Ú©õ5û;@29`-EOA@Åôð*Ã@@Mpêü¾^C@ZajEG@_x0001__x0002_]Wê:B_x000B_B@_x000E_ÿÅVeA@¢_nÊA@Z¿q_x0012_CäB@é6&amp;¶fB@^­³ùé¶A@_x0004_ËD@Y_x0002_ÜèjÁ@@Äûe§_x0010_ÌE@ßQwè_x001D__x0001_C@Y²Ô!~B@_x000D__x0017__x001C_êàB@DÒÂp4D@^õ_x0011_=}?@\ÐXÕ&lt;@·ä_x0019_~_x001D_SE@t{Zòü=@v_x0010_m´_x000D_úD@_x001C_âè	ÇAC@_x0006_d¶_x0005_B@ÔÐñ,&lt;@Ì0ØO?@-ù·ú³6A@_x0015_.K =_x0017_C@DÎ}ïLÕ8@X7è-- D@:U_x0017_ÝCC@ú©ÅàdÝ;@i_x001E_àG:A@,ÃsÛÙ_x000F_B@ËFjÓA@"Ñpå_x0001__x0007_ïoE@593!_x0010_C@àoÖF@@±(Ï}Ó.F@ÌÐßU{?@#_x0004_Ã&gt;D@§_x0007_~9~c@@Qg8ðÒF@~ELnA@_x0016_KøëB@É§K·}_x0015_B@_x0011_¨_x001C_C@N0&amp;_x0006__x0013_E@ÅxÓ&gt;@/ïvå7­A@?ý_x0013_`kB@Ý_x000F_ç{ ;@Ê_x000E_gÆÿÌ9@ô=é,{Ñ&lt;@,_x0019_&lt;v_x0003_hB@_x0002_lY_x000E_Å8D@'ËJ_x001C_m(D@A_x0006_Í9(¦7@_x0016_0áùl]=@$2V_x001D_*5D@_x0005_Übr_x0010_8@1ÞÝRõ=@Oý_x0008_\eA@ÕÒ`Óè_x0017_E@ÈwÏÐ`z?@L¾M_x0013__x000C_IC@ Û	`¤C@_x0001__x0008_|6@¤&amp;C@tà_x001B_ª_x000F_C@íÆs_x0004__x0006_ÍA@vÝ{#X½C@_x001F_¾=°Öñ:@®ôø¹_x001C__x0006_&gt;@èõL'ÎÃA@a@,Q0C@ã_x0007_Xò¨G@u®j0a_x0005_E@_x001A_ûÀÐ_x0012_D@^æÒí89@&gt;_x0002_÷wz×E@8?J_x0011_råA@_x0018__x001D_Ýª×D@Þ_x0001_êÕ4A@Ò_x0007_ý1rÕD@®ØYÓ;7@úªu#¾vE@¡÷#_x0003_5@@H_x000C__x000F_1+G@2s@¹_x0006_6@åÃ£x]FA@JÊì/v¨D@¼+H_x000E_CA@üYÎ&lt;ÛB@"ÛèVA@a¢óN6CG@ÆÊÌO;@zÂKàB@à_x0005_¥*OÛ@@_x0019_JÚ_x0003__x0004_Î¸A@à&amp;Ú³Ák3@¬¢ÚCI&lt;D@(È×|=B@8CýÆ_x0004__x0015_?@_x000D_êÈ¬_x0016_E@_x000B_IÌR_D@!·ÅûË_x0011_B@ËÅwZ4B@î7·ãÝ=@(sOpÙÈ?@ø&gt;_x0014_øÿE@¤@ß//»C@_x0001_ã¶	NE@_x0011_MÁWñF@_x001F_?=´gE@Ûx&lt;/hîC@¢Ò3z)C@é_x0007_,Î_x001D__x0010_@@Ò_x0002_0YS=@_x0014__x0008_Ë_x0011_ÜÔB@,c¼ËSC@XÉ%_x0003_ëA@l91¥aB@³q¿¥Áê@@_x0001_0´_x0007_B@_½»,­âB@îX¨ÑÌD@öWIZ_x0014_Ê9@äN_x000B_£d'C@XßØ_x0016_S©@@k_x0008_;ïZC@_x0001__x0002_A_x0013_kHIpA@ðÌ_x0015_ÑâA@_x0017__x0004_w¼«ËB@?NÊ"@@ò_x0019_â_x000D_×_x0010_&gt;@F_x000D_8ÔWE@0æØAA@qÑ§«B@òàZ£È&lt;@@ÆD}÷_x000C_?@E½ÎîqD@ÒWwá&gt;@1_x000F__x000B__x0013_,-B@_x0001_ö÷_x000E_F@÷Ô	`/C@õîÃ$?:@_x0016__x0018_nw_x0015_4B@@^ä_x0015_L?@ê&gt;^\E@,Ä&gt;C@¬"®D@²;Ä¦A@zÓ¿ºYfB@_x0008_±ðÌö_x001B_=@b_x0010_òdáÎ&gt;@-_x0006_^ì9@öSèEâ_x001F_&gt;@g§!)KC@vT]j£ñ?@ÏN1_x0005_	nE@-_x0014_x_x0002_TD@_x001E_¼^n_x0002__x0003_Î4D@ úBÓï9@PW·A@§Î©u&gt;C@¡jéúì!D@Òµ_x0006_èõD@Yº0úþB@&gt;úB_x000D_{P&lt;@hs_x0008_¦+Û&gt;@_x0001_9_x001A__x001A_^]C@ÚLWð´?@_x0005_æLI®-C@¬ìÒ³BgB@Ó¾Yú§ûD@G2æ/_x0007__x000D_E@_x0002_rmXú@@Èîyo_x0018_+D@¤TòæÚ_x0013_B@ãé÷Ñà@@._x0012_ÍaÒæB@×¬Á2ðRD@äBÖÞ´E@ÚWº&gt;á_x0014_B@0_x001A_J¼ûA@S_x000E_³÷E@n¯¬_x0013_Æ=@±_x001D_qäë`C@¾_x0007_ù{r²A@RÙTîç?@e_x000C_Ã@B¹C@_x001A_¦«ÈïEA@_x0016_ùÛC_x0016_?@_x0002__x0004_C_x000B_ûa_x0005_È@@èà«Ñ¼A@5&amp;Ã_x0008__x0003_@@°â6¤ÂC&gt;@¼®É,æ&lt;@Ü+_x000B_£{9@g)ï¨_x0010_P;@»_x000C_AC@Hæ\ÈÐD@à©½³_x0004_½E@Æaô@@ÖÇMB@«åM-¬Å@@_x001A_ï@­_x0015_ã9@ê¨,yD@Ê~_x001E_vO_x0001_D@K_x000B_#)Iw5@óL^é(9E@ç½ï¸ÈC@_x0014_×¹¯B@fÙJs@@~sCnÆA@v¯¤dA@4Õz+\A@sBNÞE@¶1;ÿËÚ&lt;@ÜvvtâÕ;@_x0016_C®e&gt;@ùlÎ_x0003_§/B@ºÛ(_x001A_o½F@\ÐLø¾¾A@Æ'ÁQ_x0004__x0005_&lt;(&lt;@LòW5BE@_x0011_iXëk¼D@Kt_x0004_3H¤@@´¹C=¤G@îàée/1C@¨ðÎáA@Y{^_x0007_çA@¸_x0003_;h¬C@¡hl÷ã_x000B_@@Àgöi1®@@(ÉDQ5@ão;}²êB@K_x000C_k8_x0016_F@´ô,°$ª&lt;@_x001C_Ï_x000D_nÁA@/Ü»?ÑE@}=Ð°Ó9D@_½_x0001_ú_x0016__x0018_A@T¨_x0019__x0002_ªE@+4J3ZD@²_x0002_ºE@µ|_x0010_¦ßh;@&gt;@ðõD@E&gt;/x:µA@u¹6 óA@T_x001C_Â#÷2?@&amp;F]¦K?@BÓÖÉ³@&gt;@.¹_x000F_dÈö8@àc_x0019_x§A@â_x0018_(sJ;@_x0002__x0003__x0003_f.ÑöH@äù _x0005_U@@ôj_x0012_°Í[&gt;@ìÒV_x0007_ñ@@¶p'#v&gt;@_x0012__x0019_ç`E_x000B_D@3BEíæ_x0006_A@H]ö1@@x²_x0014_þ_x0012_ÜD@ÊÈåÏÛ»&lt;@b~	B@Ul`/m@@Í­óG_x0011_]D@æý[?@üY?z	É&gt;@;iÏéA@_x001D__x0012_ö}N¼B@àvNÅË9@@_x0008_G_x000D_÷B@×ä}¸¾D@_x001F_O_x000F_~öÿ@@_x0001_Ï&lt;´&gt;B@_x0012_@FMFC@û_x0012_d=­A@BeÅkAE@SZrð;@÷)¸&gt;Àá@@_x0012_^Ò8@ç®ZÝC@ç£Â_x0017_65@Ú¤zA¥.D@3mÈj_x0002__x0004_üo@@p_x000D_Hè_¿B@¬ìAû=ìC@|_x001B_À[HD@èòÊê=E@`ªÆ(©A@¦hÅäøSA@_x0017_zG@@h±úëÕ =@2þ/!?@K_x0002_Ó_x000F_`ÙC@ÒX'_x001E_°=@Óå	:!C@h¡ÅÐ?@_x0011_zýõ&lt;@À(Ívw6@Ö_x0010_Óê@­&lt;@SJ_x0011_æ?D@9û_x0012_ï=gA@8_x0017_Eb8@;Ö_x0007_´/ðD@K°_x0001__x0005_'E@¤°_x001E_.D@ÿ\_x001B_óùsA@8^õ«árA@Ã_°_x0014_F@@Ú]}ì3H@è_x000E_5Ç9@íæ+ø7B@_x000B_Â_x000D__x0017_ª½A@ÑÈa_x0003_±@@&lt;¼ÂkRC@_x0001__x0002_Ë¶_x0017__x001E_%A@,ÎF1_x0006_5&gt;@Ì_x0005_­W3@@@G_x0014_T	[D@PÀ3¿ð%C@YÖ0ò_êA@ãG5¬E@_x0007_pÇÌ5ÕA@9_x000C_RZ_x000B_@@£.kUÝB@¹h¼_x000D_@@_x0016_Æb.©Ó&gt;@íKD«âÊF@]¤o$8/C@þ_x0013_pO&lt;È@@~Ñ_x0015__x0017_þB@{ë0W=@@.Éo²0NC@s&amp;»_x0015_Õ±@@uQhÐ^E@WÝ_x0019_°É±C@¸DóJüB@ÿ=î)D@ÄÓ,v$3E@7_x001E_hib¾A@ÆU&amp;­â¦?@þñS÷¨ô2@Ný)_x000C__x0013_¢;@?_x0001_±S%B@xH_x0010_'¾¼;@5-TÔ C@©¯jn_x0001__x0004_¦øC@SÞÊÏ²E@¶j¹W)_x001C_@@ø_x0015_.N_x001C_C@÷B@\_x001A__x000B_@@Û_x000C__x001F_F_x0003_õD@ì__x0018_v@@Å£¶_x001B_'Ï@@ÏS_x0005_@·C@x¿Y7:6G@õ|_x001D_ä@D@?_JíªC@­û°×tC@YUâÎ¢E@\XvWRÓ@@ÂõÆ 8_x0017_G@Ñ\Û_x001C_C@¢&amp;Û"_&lt;@cØ)NC@t´ô¨ûÊE@ôX;@_x001B_ÁBi[A@fòÓ³ï:@`ßkâ®õ;@N_x001C_[ÿYB@W_x0015_~Üq´@@¢K(,ù?@¤·×_x0015__x0006_ÄE@_x0002_%_x0003_réA@(j¿¹#?@Êf%B@NJnÀ²F@_x0001__x0002_é7_x001C__x0006_ÖB@²¢¨§&lt;þ?@h1%_x0017_A@	×$_x000B_ìF@¼_x0014_%ç$E@ëF×_x000F_|&lt;D@jÙò"Ä=?@&lt;[jrØ_x0004_E@:qj&lt;ö_x000B_7@Û»t-@@ä32¸ÏüC@å»B_x0006_F@åµ2ÉÆÀA@ùHÕéTD@êa/_x000E_CB@l¹Ç_x0011_´=@¨q÷_x0012_MªB@0ÿçjQYA@.ÈY!¤õB@¶ãË¦¢Ý@@®5ëo#@@[xóóõôA@_x0001_õ_x0008_h_E@l¬ß_x000E_ÝT?@o_x0012_5PÝzB@hmËkÕï@@ÔÌe_x0016_F@7_x001B_ ÇZ7B@¦égX·_x001B_9@püDfÇD@+«_x0018_`_x000D_=@ùé£_x0002__x0004_Ç}C@£æÆzb#E@Êr²^_x0015_ýE@,_x000F_vÿ×­:@Á]ÍÑ	^F@þQeÎ_x001C_?@Q¿_C@Ê_x0007_¢v&lt;@85&gt;,_x0012_´?@©ûÇÜ6ZA@d{øóuP@@_x0002_÷{t_x0018_D@~-ôTþD@_x0014_Ôò z;@þj_x001C_Ü»=@þdõ}=JF@_x001A_$éµÿ(C@_x001A_ê_x0008_:0?@&amp;ÚDÚPB@±ìðOè¯C@²ZsÉ#{F@^2ù¢Ö8@@¤M@È-_x0015_A@j{Âù×D@¼ _x0007_&lt;ÓB@|õ_x0003_fI8A@hdÍh_x0002_B@üù×rÈ?@_x000C_ã'lA@Äç_x0001_LîA@Úè_x0012_h_x0002_C@&gt;ÕtE=®E@_x0001__x0002_ßêrKLñA@=oW%ÜóE@»æÅ¡§B@FJËù~F@üÊ®3ÐB@_x0019_àN~ÏB@Vµõñ_x0019_@@tG_x000F__x001A_nT&gt;@í°SïÛ'C@Ñ};_x0004__x001A_(A@yj7õ º9@á_óNÈ|H@H!¢¿#^A@8GH!¶_x001C_E@_x0003_ß¨R_x000F_D@;"I­b}C@âÎ_x0019__x001B_½&lt;A@&gt;.nª°B@1©_x0015_/Í@@_x001B_6 ÷LÉ@@H-p&gt;@V_x000E_ÀíøäA@ä£_x001F_Äú=@,|AªÄ&lt;@V"_x0007_´Y$B@ô_x001A_:îtÇ&gt;@9mó3D@_x001A_æëå¨éE@ÜNFôC@Dß_x0010__x0019_aB@*jo&amp;4·D@_x0016_Ìi3_x0004__x0006_èÕ@@ÞksJó?@k©Ú+ËE@Â¦ÎP&amp;¤&gt;@_x000F_ð_x0008_V«D@¤ò_x0015_C?@¤Z_x0016_r®iD@þ"Ø¤D@5(ÁýGd@@ZÌ}^ðC@_x000F_±UVWZA@è¬ í´C@Òwác÷M@@í¸9@|ÀÙ_x0003__x0007_@@_x0006_b´R1@w_x000C_³å`@@=ÏE_x0002_ÃuC@¶×8Ù¸ç?@Mµ#9h8@@¨,rÍ.&gt;@A!Ín³_x0001_E@«1À\NÞB@ä,L³Í=@FC	hÄÄ@@åP_ÎúE@_x0005_ÖÂR_x0015_#D@3}Ò]p$C@q´«ãoA@úç°¸#@&gt;@ª__x0005_lÉA@ølÊ}­[:@_x0001__x0002_Ò2_x0016_Þ9@s_x0007_¥ï,A@_x0016_¼?¡}G@_x0011_á TÚ@@d_x001B_ïáÔ2A@l"_x001C_,Ëð@@¡A£P£LD@å»f%úA@\{T_x0002_h@@÷­X£_x0004_SF@MØ«Gõ4B@·	F+üG@("ÑÂ_x0012_áE@Ý_x001E_æ_x001A_nÊC@z_x0016_jq¡@@´?MÔü@@=ºKws;@Ù5Ç¥ìB@gÍ_x0011_µE@Ï(ós8@65_x0004__x0012_wB@_x0013_ÐÁÀcB@Õ_x001E_½=C@0&lt;Jð¶ÃC@1X¹¡Í_B@Q¾ÌöA@Ô¬HøC@ U&amp;ö¹ 8@)Ð)¸ÃCH@ÂwNºª_x0015_C@_x0008_¾_x0003_ÁD@àÒÓY_x0002__x0005__x000C_D@X?}Í_x001C_ØC@ª-vdôá7@Äó_x0004_aï5@_x001B__x0007_n*ö?@`_x000C_@aD@MÙmB@óR_x0018_B@YjuwE@ÔÒ_x001C_U6E@î_x0004_ï¼_x0004_B@oÍ£§#A@öU¢,[H@÷YÁt°B@_x000B_÷}Q¡_x0011_B@³*÷ýnB@yÔóD@ß&lt;ë&lt;0w@@%_x0003__x001F_ýÈ¤9@Þ(¸[_x0005_Ä9@Û0«Å{ÓE@ÓZ_x000C_}ZE@h_x0001_a_x0005_PB@øÞ¤õ_x0013_7@²MÅl?@GV0éÐü9@ZÓ¥Õy@@B.@òÓ×C@«.WLEC@6Ï×6Í3:@³_x000C__x001E_²_x0012_³B@4ÊEªêîD@_x0001__x0002_VË¯¾ÁD@pô_x0011_*²%&gt;@U.ïéöD@þ_x0002_= k&gt;@¸º×ãoD@ëoÖE_x0017_×@@_x0007__x0005_R"5@_x0010_ö_x0008_²Õ`?@Ë,Û¶îUH@Èï2@B@M_x0012__x0007_}R9@øþ_x0003_&lt;£²B@C_x0003_¾_x0016_ï@@¿_x0007_PääF@v·_x0005__x0003_ElA@zñò	__x001A_C@TÃÛV_x0018__x000E_6@&gt;2_Zu_x0001_:@å9U h5@_x000F_ïüUB@Òñ~y_x0010_éE@®ØhîÁB@oÏrÔ:C@=b± eF@q§¦ª_x0015_ºB@g·»]¥B@µ_x0003_Ë¡âcB@¯©ä«6XA@ôÓß%ûD@µv¾d¨U@@J1ëáoÔ&lt;@õÁÖ_x001C__x0001__x0002_(}@@·½kçÊA@ä«LÓ_x0005_º&gt;@vÜiûTSC@d³_x000C_\C@xAÌ³@5@¦WxA@?}f_x0013_Ü_x001A_C@U_x000D_NT@@¡õGüðB@f¦°_lT?@_x0008_À_x000D_fõA@_x0008_c­N^&gt;@ßxÌÌH?@·à¤ûCD@OÅ_x0014_jC@ª0i_x000F_/F@ì*f_x000B_°F@}»Y_x0001_¶ÛE@_x000C_ÑòàBA@â_x0016_P_x001B_èi:@¼_x0005__x000B_IB@9³ÑD@&gt;2Y!Á_&gt;@_x0004_#_x001B_È¾ÓB@ÙÚÖQ@@º¾'-,?@·Ûõ_x0012_ÿ_A@ÀÍòÂïO?@N2îzÏ_x0019_?@?HkLjA@§_x0004_GæÝA@_x0001__x0005_Æ_x0019_¼_x001D_t½9@:Æ_x0012_ý_x0019_è=@`þ¯$ËD@H_x0006_FTp:D@ÑñP?@¨_x0013_Ò	õ]@@_x001C__x0008_(eê_=@íS[	_x0015_ÐA@_x0002_o:"MA@ØnU0&gt;=@`_¬ß&amp;ã&gt;@=7ç©D@öqQÏHA@Fæ­_x0019_@@_x000B_e­×ÞmA@~êÕB_x001F_ö&lt;@_x0014_ó_x0003_-£¼A@DtxóSC@_x0011_gZ_x001D_A@ÖXü*©?@.#¦f9@/O_x000E_&gt;¤û@@ÀFNÇü_x001F_C@¥ Z_x0004_åÒD@Ç,_x0001_§B@­U_x0011_&amp;}YB@_x000E_áh¨À?@_x000E_U½@ïA@àDvJÚC@L` Ý+&lt;@úW_x0002_ 2C@Ø_x0001_*Ì_x0001__x0002_Uy?@¤1zx_x0015_øC@_x001F_hFÙ¨JA@ätáàjòA@ð_x0005_òvaü?@`_x001A_F_x0003_µmA@wiKý±_x000D_F@_x0004_ËOáý@@eô*q7A@fÝùØ_x0006_À=@e»½$Ì_x001D_C@Ûr0.­ B@_x001F__x0013_¼_x0006_ =@ ]à@C@_x000C_x3Æ«&lt;@3«,`B@3'¨¦j5B@'å"ÑÁF@.GO×OyC@¨Ñ3OÕ¼&gt;@·ÕY¶:B@¢&gt;¸6@1C¹fv@@¿Ê_x001E_4@@¾îîÆ¼/C@_x0012_ô _x001E_¾ÎC@¦Õ,q_x0013_HB@_x0015_ó_x001C__x0016_©ôB@_x0005_sYfÑA@!p_x000B_âÉC@_x0014_êýA@×jóÐ\;@_x0005__x0006_E«ðøñC@k_x001D__x0001_ý]C@¤ä_x0002__x0011_B@MÔuOÁ84@^}ù0-Ø?@]_x001D_Õ+A@0[Æ_x0006_±2@@µZ±_x0010_)	F@áòþÖµ_x0001_A@5&gt;Àl¶¦@@Z_x001D__z)E6@_x001A_#Në9@öyRûw=@._x001A__x0018_=ÞD@«{ëÀA@@ít¦_x0003_@@ØÌß$_x0001_¥D@]=è,³_x0014_F@Ñ¨ÎÒB,C@P_x000B_!ÌD@(T¢nHA@9yôÅE@âB8î"_x0005_G@_x0006_ùÒühâA@Î(´JhC@Ò%ó®B@ÄÚùøK*F@¶k[&gt;_o7@¬ü[@;_x0008_&gt;@Ø&lt;RKo=@øù_x0004_:òB@_x000F__x0002_VÆ_x0001__x0002_Ûq9@G_x000D_c[_x0002_C@t&lt;eèD@¡_x0001_îü1E@muûµ?@'ý^5íéA@Üõð30ÈA@áa¦_x0017_GAB@_x001A__x0016_c_x001B_|qD@_x000C_ÿð__x0001_E@_x001E_Î²ëWnF@SöÒøB@V_x000B_DÛ/q&lt;@vÀ_x0011__x000C_½=@c_x0012_áîd_x0012_B@qØ&lt;.G8@ÎR¯¼1&lt;@_x001C_ç_x0013_ýC@úÙ_x0003_%è?@BÏ wÒD@_x0004_Ä½rD_x000E_D@ÿî_x0012_Ï=H@ÂLc%_x0013_!7@××_x0004__x0011__x001D_B@3spú0C@ý¦k×ãI@nú__x001F_ÙA@_x0015_yX]_x0001_C@å·Á PA@Fï_x0006_îIA@âd	P_x0004_B@ÚKr,lNB@_x0001__x0004_«þ~|û¿A@DÔ¦ÉrØA@H2_x001A_ô2B@_x000C_3peUA@_x0019_Ó_x0018_w÷GB@Ã:êBIhC@%%Á_x000F_hÄD@b³J$(_x0004_@@Î_x001B_¯k¯A@Õûã$ÎF@_x000B_4_x0012_yÞ_x0002_A@ìÃñ$3ÿD@ÚY÷baæF@A_x0017_+_x000F_&gt;@æ"U_x0005_&lt;@iÍa§´ÜC@fæ'!½ñE@ê_x0007_üå@@Am_x0011_dG»D@DÝX¶¥9@_x000C__x0004_Ü_x0018_ÒA@eNø­B@È_x001F_LÑ÷qA@$_x000E_¥|¯)B@éý_x0014_fòD@¢ÿ±E@a½@@aºòZC@I1ÄUÄh@@_x0012_ÌO&amp;5F@Ì_x0003_^ãmî;@æ_x0001_7_x0003__x0004__x0002_¶B@ª"ME_x0014_UE@Ð_x0001_D¥SD@ºj¹=_x0002_;@_x0010_T0ªZB@1gpäH@D@Ö_x0006_Z·­ê;@ø_x0004_J'fC@_x0005_´óu_x001C_'G@Àï¼¬HB@_x0003_´_x000C_Æ_x000C_C@C×Á²_x000D_B@qæ·ú2B@r_x000F_bÇ_x001E_&gt;@\¾6snA@¸Z¸Mm¯;@d_x001A_æ Ê:@ÐßgY	±D@ÚÂA^?@vXS_x0019_Ú&gt;@4Ó´A@ÀA_x0018_:a_x000F_@@®·ß_x001E_ºcD@¤òû[ÈnC@¯_x0015_q¿j3A@Bf|9à&gt;D@zÕ|D@Þª0"_x0001_(B@_x0003_¨_x0017_B@_x001D_Lá_ÔB@åÔ¤ÏC@Zò+õÄ?E@_x0001__x0003_ª_x0005_¶êÛA@]×_x0018_¾tB@U_x001C_D_x0012_@@üI!HmD@+_x0002_×ën×B@ðð&gt;@¾Ç[ìg H@´Æ³*vA@"ò&lt;ÿ@@èÃ_x0007_F_x000F_B@Ll/ßÝîA@iRÍ_x001A_@@´0Ûg_x0014_:@'}f,¼ºC@¼ÜoêÃ_x0018_C@BS+@'ðF@{*ÔjÈ`7@/ pq&amp;A@Ì}\ïC@R'd¯ðD@É±Ãa@@&gt;îD¶B~G@dvLB_x0014_A@NèöÇ¦Û&lt;@;ö_x0018_²_x0003_zD@îqå_x0005_ôXF@ö14¼\K&gt;@§©eD@_x0002_©Z~_x0001_óE@Ç£\_x001D__x0001_éD@:"ã¡åÕC@_x001A__x001E_gõ_x0002__x0003_a÷:@´³4_x001B_©?@òN4_x000D_B@_x001C_óü_x0007_ZWD@&lt;_x0012_JÐa_x0015_=@¥_x0018_·:F@¨OL[aø=@wC&amp;ÃáC@µ¢_x001B_ÚÖC@ø[áfÄ=@ikºâb@@uÆ6¹þhB@à+¶¬âñA@Çª«¥A@Ëij¨ñÐF@éÈÙz_x0012_·B@Z_x0018_tðD8@*¥e7»¿9@«ºÅ½CC@À_x0016_57ôÕD@U|&amp;E·F@Cxý¿-B@´_x0002_K|úçC@È¯_x0008_1_x001B_B@ñ_x0012_®nNA@æþ_x0003_D@$_x0018_ªvc°@@ù_x0013_YP_x0001_ÎB@c_x001A_ÌÝ2þ@@»@^R¨»G@[ï~tîÜB@rÊÃv¾×A@_x0005__x0007_×Eös¨h9@{;_x0002_ß®®B@_x001D_-ÛÈA@,Ò_x001E_â_x0010_K=@h¦%?@·3:S'F@¡_x0001__x001B_íþC@è½ìöø07@?}·|-E@¬{´oÔ¿8@p×à_x0006_å_x0004_A@'_x000E_W_x0003_ÀB@ë¸D)ïàA@_x001D_sûä"×A@ v_x0018_o»E@ørØ_x000D_ó@@_x0004_Ù6B ÍC@]{_x0018_ëQ@@	C]_x0002_BC@nwVð%D@Tà_x0013__x000F_üC@AÈEK¾F@RÔ_x000B__x000F_ã@@²_x0018_Ûv¼&gt;@_x001C_gyn¯Ô9@vôTò_x0018__x0001_&gt;@&amp;Üÿ³3=@F¦Ü¸&lt;@.3_x0007__x0013_R=@mLÛè½E@ÕÚíqC@e_x0002__x0004_)çD@:7&lt;R¨=@ó|B_x000B_ØTC@_x001C_68ý_x0010_î@@©_x0010_¥fH×C@ó@)_x0016__x0005_!B@2«Õ¢!?@_x001E_"_x0018_ò6¹&gt;@Öä'=_x0001_#&gt;@¾5f½_x0001_;@VíxrÉ¿&gt;@6WRý_x0015_B@lç·ñ®_x000C_=@_x000B_¯m,Ñ@@1Ë¼g_x0006_B@¦FC«çA@x_x0014_¨rk8@\e2B&gt;@Y¶Òâ×@C@ð÷_x0003_'F@p_x0018_Æî$C@:^ ¦¯ÍA@_x0008_ çR&lt;@^I_x001A_V¸ö@@¼õ;,¥ø@@ÎýU_x0006_ÂØ&lt;@ÀÔféJ+@@bËÙT;B@L_x001E_a1®;@tÜúêc;=@	T­Ö C@gCÙî­C@_x0002__x0004_c|ñ×].A@?£ÜÝ!C@¯1_x0005_B,B@_x0003_Æ2²£A@æ¾²tE@b&gt;JÕ_x000B_å;@®²C×}E@(v_x0012_áÃA@¤RÁª_x001E_&gt;@_x000F_U	¯_x001D_³C@)Ç_x0008_¸E@_x000D__x001C_¢_x0012_úA@_x001A_ô7L0_x0016_?@ &amp;ìbÖã2@º¥û¤_x0012_æC@øÝ|_x000C_ÿG@#ö_x000B_¯¬:@@²ò¯¦CD@ªÖÉ· E@v_x0001_à_x0006_¯A@cKlõ_x000F_F@_x0004_¬Mi~C@&lt;åôKC@9_x0007_ñ4ûA@ä«½ÊmE@büËPQpC@oÀxÙ6éD@&lt;RÒíd_x000B_E@)å/_x0007_ÓvB@'¼	]wÁB@x¤+C@Ê #_x0003__x0008_Dk@@QIù@@Âa¿_x0007_l@@µ_x001A_'J%F;@Ñ£s²Ì*B@?¤¼LA@b~áZ&lt;_x0005_D@¤îO¤´A@_x0010_)ìâå=@Ê4_x0006_P~s?@f×t ¬A@W½¿à=@râc÷C@TOSÁÑëA@¥_x000D_e=@rn¤ÎÖaA@æ«ð±ÅS@@RåðxÚ1=@BsX´_x001B__x000E_?@FÙÙéC@)_x0002_³KíC@.èú´@@°åVs×_x0014_D@þV_x001F_ÙtuD@_x0004_Ç q¿t6@(I_x0014__x001C_Å*A@_x0006_Ï5ùA@×!Ä.2RC@ª_x0005_f8^«@@6_x000C_Øyð&amp;4@à_x0004_Ë(E@Þ_x0001_uE@_x0004__x0006_·¶5ÒC@_x001F__x0019_dcy_x001A_E@&amp;ä_x0015_+0_x0014_=@÷#eÛÒ÷@@_x0003_U´1GôA@¦_x000F_ÃD@®Uá'G9G@{-DI{_x0001_C@?:»_§O@@_x0002__x000E_!9A@ø{-ciB@_x001D_AÁ½_x0005_2C@Ç_x0007_ßw_x0010_E@_x0018_¢yGyB@|[åµ@yD@_x001D_Ðë[^#B@òoKwUGD@^Âe¹wÖC@§:ÒÄ_x0011_@@O_x0011_ú&amp;_x0012_C@¤¬h}¥B@)½\QúA@7_x0008_&gt;¡E@¤¦,|W&gt;@w_x0013_õÌ'R8@\ÀÌNE@ùé_x0007_þ_x001A_Ù@@6i~=B@¢¹úyOB@_x0017_(Rä"@@Å09á3E@¹çÌÀ_x0001__x0002_nÃC@5y÷è_x0018_F@6_x0017_áÂ_x0013_N?@F_x001B__x000C_#V«@@k_x0012_ÁøñSB@ÞÊÍ×/G@pÂ³F®D@-ùPlØ©B@àý¹¥ÊOC@$]üÍtÇ&lt;@õ³_x0010__x0007_ÙDB@-n_x0003_ËÁC@xcøL&lt;@ _x000D_6_x001B_ÃB;@ä¶¡_x001C__x0012_&gt;@#xtÊ.ó4@_x000C_Ë?0Áz:@U!_x0002__x0019__x001E_B@°A5ï¤&gt;@L$I^D@ÄFV_Jì=@Ù_x0019_¡!_x0018_E@µ¨Ñ&amp;B@åTMà;G@þTõûûF@L__x0019_ªoV?@®ý{Tõv@@êµGåËû@@Ôò àE@¯Îñ,²B@¿"_x000F_&gt;_x0018_lC@ºÉCdq_x0014_D@_x0003__x0004_ü_x0001_©¿j&lt;@_x0006_4¦=ásB@ß0«Z=_x0008_@@®lêùAD@_x000D_¯I¾20A@Ø_x0018_º¤DD@8º 2ªA@_x0013_¥gA9@7uÄÇû×@@ÑJ_x0002_=8_x001D_@@æwC@NëÿöID@eáKA@îß_x000B_QÿA@N}³&gt;á4F@_x0013_I¢w_iD@&lt;_x0002_ï"ié&lt;@\{¢_x0013_;UD@ÜR0¸_x001C_&gt;@9ãMÆ8@rÛhþ?@_x0011__x0006_XäzA@àj±?¬B@&gt;*ÿXE@@_x0018_!²­Æ¦=@}û_x0005_&lt;@î¢T_x0005_ED@ï¢d½ÊÜB@·Ò^_x000F_VD@_x001F_ËÚ@Ð3@@cÕ£ÇÐ_x000F_A@6è_x0001__x0002_[rE@$ñûR`_x000C_F@ÜÃÊ\Õ&lt;E@å)$¡-YC@|_x0010_kc®6@rÓkÃMC@M»_x0001_D@©P	IB@ÖnÎ.F&gt;@"·6;@Þ_x001F_-×9Ú@@_x0002_K5þýA@_x0016_m;D¦@@¢{_x0005_Ûj:@_x001A_Ê_x001B_p¨C@ä_x000D_9ðO4@ \,_x0006_*D@0_x001A_bK_x0019_B@Ké_x0019_R_x0014_C@æ½­%¿=@{ü_x0013_«|ØC@Í5Â)òC@¢?	%_x0004_&gt;@_x001E_ç_x000D__x0019_Ì_x0017_D@USu¦mxG@_x000F__x0006_óÌQ @@SRÁ£:@n'd-_x000F_J&gt;@ãöÝ,È¸A@ðaD4C@ègµ5E@u$Ä8ý_x001C_D@_x0003__x0006__x0011_h_x0015_¯ª@@_x0002_L/qÚ&gt;G@äR[_x001F_¡p4@Yä%_x0001_A@(°&gt;éB@_x0019_hnÁ¿D@ùû½KÖ	A@¡F_x0005_bøÌB@_x001C_T eî_x000D_@@4Aá¨Ñ=@HU4ið°6@;ÛGò¢:@_x0004__x000F_pÄPCC@Ä-´A£Ò4@Îâ'_x0014__x0012_[?@`ëªX­_x0012_;@ 6&gt;%QmC@å_x0010_Ãj¸:@t_x0018_ív_x0012_¶A@"tË¢à::@ä	vàÑ=@_x0001_ÒÙ!íD@_x0014_½Ñ÷×B@ _x001A_ï_x0012_ØÉB@ä[µ®Ï;@ªÇ_x0016_N&lt;@áÁ,D¦B@8äô_x0002_D@Fì_x0003_f~ÒC@d_x001E_w&gt;@ê Ëcò_x0002_D@@Ê~E_x0001__x0005_2@@íz68@_x000B_t½Q+_x0011_F@¢ÝL_x0002_a9?@â¥Ûø_x001E_B@ÄÝFïE@6¿_x0008_SjÀC@¸ÉM´1ÿ=@)ªtóB@_x0005_]Jª¡_x000D_C@²# ×!:@èRÔ²GHC@_x001D_¼_x0003_·_x000B__x0012_D@²È®_B@æ_x001A_òØ&gt;@Z_x0011_C_x0001_lM;@DÒÑ7Æ@E@w["_x001D_-=@_x000F_xÌw`H@à¯P~¢&gt;@R¹äL}D@&amp;ÌkDxÇ?@ÄÝ_x0004_&amp;¶ñB@_x0007_ê@Ê,A@#ï_x0005_=Bü@@&lt;ìàý'@@ThÀÝ_x001B_T:@jº&gt;FÚ(C@\¬ `ØºG@¾BH7C@;PÈÑÅYC@X-bA@_x0001__x0002__x001A_oXäeD@4QÓî_x001B_";@ÒÍmÿC@i_x000F_¢_x0002__x000F_ÏD@­÷×Ù¶@@W J¦	F@_x000B_,?_x001B_DãE@üÛI_x001C_åvA@h} ÀD@ÕË^ØäB@Î qý_x0014_¾C@YÞÜÓ+_x000B_C@2þÙ·Í';@Ü_x0013_ªó;@®ç±Q¶8@J_x0005_a¿_x0002__x0015_&lt;@ä³U ìçA@/_x001E__x0016__x0012_ºD@Ên_x000C_Kü9@_x0010_säA_x000F_ºA@²æ¥/Ø&gt;@^N_x001C_¤B@_x0007_°Å¸FâB@&lt;ú_x001F_SÓÔ:@$ý1º÷Þ=@¶Bôcs?@d½Uä^£C@»ù£ç_x0002_D@÷û~&gt;@;¹ñwæ_x000E_E@WüÅËnA@@ïýÚ_x0001__x0003_Qþ&gt;@pÆ)X~÷F@ÖªS¨Á;@ªy]Bµ&gt;@l?®sH&lt;@à@ø¾êØA@âj@CD@³KÍÿhA@$T=H½W?@_x0011_z¢ÖGE@:­`ä&amp;D@Ðõåx n:@6_x001B_j'A@`J_x000E_áôzG@9 _x000F_a@A@t\d$v?@_x0002_VWqV:@V_x0003_vÌså?@¶Ze_x0006_H9@_x001F_£!¨ÿB@_x0015_ÙG|ì@@¿Þ 7_x0018__x001B_G@fôGx­5@@vû!ÆÈ=@@@ùZ@×D@:ðç_x001C_ï:E@|yV_x0016_B@]\_x0012_p#I@¾;Ðå_x0013_?@è'_x001F_M&lt;@BL@_x0007_Ý7@J9âfÊj@@_x0003__x0008_ õqi&lt;&lt;@_x000F_;J:í@@Ý%Ï¦_x0012_ðB@^_x0014_Ò_x0004_nm;@/¶önC@fELH,¹F@_x0017_${_Þ!E@ÆØ³Zÿ¥?@$_x000D_1ÅÓå6@}.J&lt;_x0012_DF@Îèjã_x0018_pB@À_x000D_ÌB@_x0011_óàb0A@¾Ó¡´ý_x0005_;@ÇÉY_x0006_E@:7_x000B_@g@@©Îä8õ¾C@_x0015_e_x000D__x001E_çìD@$yÑ_x001B__x001E_Ð&gt;@à«*r_x0007__x000D_D@]NAö_x0002_|@@òbÆK5@p-ª_x000F_y;@k	¢}gA@ñp&amp;JB@_x0015_ñ?~®_x0013_C@¼úTiqA@_x001C_Umø_x0017_?@zó_x001D_8_x0013_êF@dD¥YÔjF@_x0002__x0001_¿måqF@UM_x0003__x0004__x001E_ÓD@j­y%§&gt;@_x0005_p_x0016_ÁQC@°ãæ-_x0016_F@&lt;¡û!1@@_x001D_©_x0014_Ö@@Éj_x0017_~ÇB@Ê_x0001__x0019__x0016__x0004_UB@cî_x0018_ê¦A@¡Û­Xw?@Ñ_x001B_Õ_x0013__x0017_D@Y_x0015__x0002_áÂA@*½_x001C_=LËA@Ú¤iÉiøF@$Á¢_x000D_VÆB@_x0017_O_x0016_±ÇB@aÉn	_x0018_D@-Éx@@hÕ?a:@PN×~ðB@_x001A_;&amp;*9D@dVAEÐéD@_x001A_ys_x0019_$&lt;@GÐ²lÿB@__x0008_ÍÕ_x001E_óB@ö_x0001_£_x0017_Ó_x0011_&lt;@kIj;DÉ6@J%Zë#;@^ÓÁÌ÷ãB@YüËdèöC@4´æ÷~_x0012_E@V}4B°:@_x0001__x0006_`:_x0018_ïu_x0019_B@V2C?=@ï_x0006_Hb5@\u_x0004_ïÛ?@ÜeÓAcXB@,±Æt_x001C__x0002_E@ó_x0019_Ï*±¹E@¦ÙãRÖB@é_x0019_écQA@¤"ÌA@­üx^_x0005_A@_x0019_¨_x001D_ÈôA@^_7ý|#D@8gLAPfG@û?ãWWD@9¿Üíy­D@ÿ7A÷E@þ_x001D_Z_x000C_ò	;@·8ñy½@@ÀÇB]ÛB@?ê_x0010_[_x0004_´F@ôÔ±(F@É¬6éã¶E@¸Ùl±¦%A@Xá¬¬_x0008_7D@C=&lt;+×@F@_x0013_y­NB@úª_x001E_x;÷&gt;@Ä!_x0005__x0003_FF@Üd&amp;2Ý:@$l4ÈÊUB@î»ªT_x0003__x0007_ÊC@É&gt;ÿPE@©zãåzêB@©x_x0018_ID@JÚ_x0008_¬sOB@.w*¬A@_x0004_ê_x0013_Ø4@,©TUl?B@öv)PGB@_x001F_U0_x000D_GsA@!»_x0001_øyF@°øî_x0005_&gt;E@ðüVm_x0016_8@CÁí:j@@_x000F_uîoÃA@_x0005__x0018_%2okA@_x0008__x0002_$æ_x000D_D@Ib2Aß:@_x0003_(Yn6	B@Â²|U×7F@ÝfæîÎE@_x0002_èÑUsE@_x0006__x001C_¨_x0017_Î_x001C_@@Î`û·ÏB@/nkQD@`|­p2D@û=_x0008_VÒw@@µâeö_x000D_I@c_x0001_¡òC@üÐ4èÒ|F@ò*®?!D@3Ö:ÌB@_x0001__x0002_ûØ«ÎøÙ9@&amp;"_x0014_¼AE@89Ì°bèB@,¯³Qÿ;@ªÞJXa&gt;@VbQ$_x0005_Û?@ö%}H­®E@Àaÿ_x001F_A@.ëã_x001B_A@ÁÖýû_x0004_ÚC@Ø®_x0007_#(I@5©íd_x000E_@@MÇèÒ\F@E\_x0010_ú_x0019_­F@g_x0002_Áè"XC@ð¢tÆì}A@J_x000C_@_x000C_zC@ ¾]ÚQÏC@þÊ_x0017_*&lt;@F?øÃVA@+ð/&lt;ÂE@-_x000B_ð_x000D_@~A@ög÷_x0014_Ë0F@)ânv_x0008__x0013_G@IPúÇ@@Ò_x0002_¨Ä!_x001D_E@ÿ²S_x001C_ÚRB@%Q_x0018__x001E_ýC@Îâ_x001A__x0004_*vG@Ã¾\r?@4p$È0=B@¢_x001C_¾_x0001__x0004__x001E_?@5çã1A@?_x0018__x0005_¡ÊA@½pÛÌC@v-ä_x001C_HB@H`0_x0003_F@_x0011_È¢_x001B_½D@¤vÈ_x001D__x001C_O@@îÉG§äLB@À ²ÖÇ-A@èÁ"-+D@_x0016_í_x0004_w_x0005_?@hý]s÷ÔE@AÍ_x0012_H)íB@§_x000E_% ½8@\WN_x0014_&gt;B@ZkevìXA@u_x001F_Óèw_x001D_C@_x001C_Ïü\ç_x0019_8@;_x0007_Í¡ï6@Zô{_x0013_~@@=iÙ_x0002_§ÈE@¿_x0003_ÐÆÝA@°º_x0003_¿A@¤Tl-_B@@Q_x001D_9ä_x0003_=@jMs£_x0004_¡@@"ÎTE7D@Y81Kã#E@öYñæ+B@Q0kN £;@"TÈ|÷U9@_x0005__x000B_ò_x0007_+Ì_x0017_lB@äÐ_x0003__x0006_6Ç@@Åd;ü7@üÒûº_x0001_=@I°Pÿ­*C@_x001B_ æøD@\XBÿÌA@ÐÈÞÎ@@*F	^¯D@ý7_x001C__x000E_ÐØB@!=KÛ¬@@íJC¸Ú¿F@_x0011_Ñ_x0014_@@KD_x0004_úäFE@Ó:­_x0019__x0005_WF@_x0002__x001A_àwo?@÷§:ZÐ¢D@ûÖ¸_x000F_÷_x0008_A@Õ¥#nX_x000F_A@¬MÊâ_x0011_E@«uñ_x001B_cE@;jâÿÏC@»îÔBcsG@³)æ_x001B_ME@ß/þj.C@$_x0002_ÌüóªE@Tt_x001B_æw8@²_x0011_T$GÌ&gt;@aûøkA@6©¸ñ_x0001_C@îæøÁ»ÂB@Â	Mâ_x0004__x0008_å_x0019_D@Õjôa,@@k	·C_x0005_@@-_x001A_´ÞÒFA@ü[GÛ A@:_x000E_5A_x0002_@@Ò_x000E_QU_x0016_ÔD@5õ&amp;õLE@'Ü¿¡C¡A@¹¯	'6G@_x0003__x0011__x000B_Â³D@É×_x0007_LÕ6A@w{¥¤QºC@õãX­ºt@@5^¢_x0001_ÇÍC@7æÝÕÛ¦F@ûÑÖÚ[B@_x0008_O_x001E_Øu_x0011_E@÷¦1Ag_x0005_A@~OÅ,ºD@lòNZä?@ïíüÃ_x0003_D@®$½_x0015_ýD@ÕÓáu?E@&gt;ë¨Ï_x000D_«8@²ÜX{@@jé%³sä&gt;@_x0003_éøõ_E@\Þ9)AG@"_x0014_Âélð?@ÇÀñ@@_x0006_Ê_x000E_:_x0004_ó&gt;@_x0001__x0005_lw}#ßaC@_x001B__x0003__x0010_b_x001B_ª@@lÇÓ_x000C_¯ú?@|_x0001_A A@_x001B__x0004_Y"C@_x0011_¯`Hf3B@_x0013_1_x0005__x0002_pA@_x0017_þúá_x001B_E@¬jT°A@Ã%¯ôÿ¢@@T×KÈÃ&gt;@_x001B__x001D_Ö\±A@6é5@@E°çâ"¦D@_x001F_Ì¤ÄA@ZÒ¼ÖþXD@nL_x0011_eND@¬ºÎa!1&gt;@Iûë^OÜA@¸BýHñ8@	6¿B	¥C@Ü{úG_x001A_b=@4.8f5¿?@xÇ_x0011_bàÞA@rS±fÅ_x0014_@@_x0018_!5í_x001A_D@åð¹ìjÔC@¨ÊéköVD@û¬BPH@_x0003_jk¨!@@R­iGA@ëùé_x0005_	_x0010_×B@Ú³¥"_x001F_L@@	®Ü°ªèG@|qøìPB@_x001C_«ÈÚ¯dD@­_x001D_,ð½B@`_x0011_®¡æ\B@¢p*ÙÎ?@Ü_x0013_[å&gt;@ôPû`Ù_x0003_E@ÚpG_x001E_Ö_x0019_E@~æ_x0019_©°_x000D_E@+UÆè_x000B_îE@þ_x001F_ö¿_x0008_@@²Wû®eC@+_x0019__x0002_Q&lt;xB@wTCl|úA@_x001B_wÊ]D@vüTöªßD@hlEÏ oA@(Ù_x000D__x000C_u=@À_x0007_6X_x0004_.D@&amp;§´ÖéyC@2ê_x0016_f,C@_x0004_ªÚ»!&gt;@òë¢7}=@ÔuÄQøA@_x0010_VØB@Pk,½3Ó:@î_x0011_ _x0006_k÷?@JX³X_x001F_ß&gt;@öw_x001E_D_x0001_ÑA@_x0001__x0005_î "..B@nÅÐÐW{D@_x000C_¥1©çiC@0_x0016_q_x0014_²°C@K:ìf[C@*rÂ#ÍA@Ð³Z`jD@o%xÀp×E@Ù¶_x001D_º½D@NíF:¥¿H@_x0015_l_x001E_ÄIC@_x001E_øG_x0002_E@Êx÷@@_x001D_×ó¶B@ÛB£lbD@:9dQé8F@¦Á_x001F__x0014_D@?ê_x0013_ËÔA@g»$A@³_x001A__x001E_¸Ó_x0006_D@$~&lt;F@$Ä_x0003__x001D_BF@Õ×³âû3E@&amp;L¼Yæ¢8@µò_x001E_ÁpF@Ð_x000C_=`[D@'µ}é zE@owPfA@_x0006_ó_x000D_²8D@R,§X_x0004_°?@_x000B_!ò,7&gt;@£_x0018_&amp;_x0003__x0004_%hD@þI«$à_x0001_D@:â{el_x0017_E@  _x0002_±/_x0006_B@àBnrþC@&gt;¹X_x001B_?PE@ÉH6À9C@´â£1;@ß¿½WH@¬ìêÉÐùC@_x000F_'t	_x0012_þD@"ÄãÉ_x0004_B@Ë¶^B2Æ@@Ì´9µµ_x0007_?@_x000C_ìt?;@_x0012_=0;jÓC@"z_x0018_à_x0017_¸A@m_x0001_øO_x001F_B@Ä¶_x0003_ÖmC@t==_x000B__x0016_A@ñt_x000B_N0ñ@@Â0§_x0001_¿_x0007_;@tmHtkñ&lt;@ä0óËB@H¶t3ó}D@þ·°hB@#³¢]q$G@_x0013_Ù þ¸E@×Ò_x0010_nÖG@ÐæF&lt;_x001D__x0015_C@§¾}_x0013_ªéA@h7häG?@_x0001__x0005_xÑÎ£T_x000C_;@L7_x001B_OQ_x001C_A@ç5ÄðüA@B_x001A_o_x000B__x001A_;@_x0006_=VO8¼A@UEk¢s¤E@ø=_x0011_ _x0002_F@';g3òØ@@_x001E__x0010_[¨g9A@@.E@Â_x001F_T?¿B@öéhBE@0q­Ãk@@&lt;6Ús_x0013_E@(¨å²@@+^&gt;ùUA@õÙ_x000C_1+Ê@@¤_x001F_#_x0005_o7@@òò;I_x0011_@@ìñ_x000B__x0004_ëA@ÿkáP7Ä7@N_x000C_Ça£Î7@&amp;Hºº$A@_x0003_C#ñÆC@GDçøú%B@ÈaÔ,xB@²Ùf&gt;Ëø7@©_x0011__x0003_aZkE@Û_x001B_3¬±aC@H.ç_x000C_Æ_x001F_D@_x0005_A²¦_x001B__x0014_@@_x0003_â&amp;_x001C__x0001__x0004_©æ8@U{`_x0015_rB@ö©Ñ¬À_x0019_A@Î§tø@@f8î+_x0011__x0002_?@'ÛµÍB@/è´_x001E_c¡B@.õ_x0015_oØ9@gP&amp;T_x0010_Õ@@"é_x000E_&gt;&gt;³?@¢µ$A@m4WîÐ_x001D_E@_x0013_r_x0004_¼ÖA@ròtôd{A@ÞêrÌ³qG@/á¤ÈC@ãzTKB@%gQ _x0002_-C@L}4@@u_x0017_v_x0001_7ÆA@àæó4A@\ZVÃ=@ßÁ_x0006__x0006_iE@|Þ_x0012_¨_x000F_3@_x0012__x000E__x0002_¹H@q_x0003_jÇûA@Î_x0005_\ñH^G@ÆsåºD@v9&lt;BYµB@îâ½üT®5@å _x0012_F¢ÑC@Æá'ó£ê&lt;@_x000B__x000D__x001C_·ï_x0007_,¨B@h[wrÚF@s,(ElÅB@b_x0008_´^ÇA@ò_x0008_]±UWC@.0´SUC@ãt~x(RB@fJºðZ B@_x0007_¦(YE@_x0011__x000E_§_x0003_eC@Ð¾Ð¶?@;­ê	_x0003_G@Á#Ûy_x0013_B@ð÷âÊ0_x0006_D@jÿíL]y=@ÿd_x0001_qBC@¸Y_x000C_7Ð&gt;@_x0005_¼_x0019_¾A@È_x0013_x]¡&gt;@ _x0011_Y_x0019_D@K¸_x0016_àÂùA@ ì«_x0013_F@lÇ§ÿZ8?@ø@8î?Ç;@¦Vµò_x001F_ =@&lt;Àz_x0005__x0015_èA@ÄAV_x0017_©0@@ÿ_x000F_¤_x0010_©Ò@@^_x0004_ø|·&lt;@Ñd_x001B__x0002_2ÔH@²¾^È$ò;@_x0005_ÍÎU_x0002__x0003_\"C@_x0010_XÌC@@0n¤wA	C@«P_x0006_ÐnB@38¡ºC@¥ã)P½ZD@jýÔ\ýZF@ÚP_x000D__x0011_üA@ÏÚæîr@@v\²ÅC@_x0014_°_x0013_,_x0016_A@HÌÙÃ¡C@t5«:(P&gt;@»)±_x0019_óF@Ò»w¼A@|¿ð¨B@±4_x0001_b'D@¨è)t_x001A_:@` ¬_x0018_@@dÖBFE@.âtÇ_x000B_i@@ÿÉeóQ_x0007_A@_x0012_Ø9òë;@ÒáF_x000B_DôC@ ¼btIÓA@¶ÈH&gt;@5¹¤Éøö@@681_x0012_&amp;ä&lt;@\(Ãî)³A@kp_x0019_\áìA@«:yX_x0013_F@_x0002_±øË}8@_x0001__x0002_À_x0001_½_x001C__x0014_5@_x001E_¾_x0013_ÃA@ÐÀî§LåD@¦.qðÃ&amp;&gt;@ü¥_x0008_!»X8@ ÅPø«BB@Úÿ`û%=@3bó1R\B@ÈÝ{¾Ý&lt;@*&lt;ß29&gt;@A½_x0014_è¦9@&lt;@8o8B@_x0017__x000B_©ß@@ôí±ifC@_x000E_g¼1ÖC@°t7Ü&gt;@_x0004__x0007_nZ/E@¤®Â[D¸D@=s_x0015_T2@Æµæ_x0013_uC@ôÇ H@@ê_x0015_ò_x0012_@@k½­¢B@Lè-!¡³9@lªb¸íZ@@ä¾¯ÿ_x001E_E@Z­$æ_x000F_E@^B[r×úC@±_x000C_dãÙD@_x001B_úñä_x0016_F@ÑR©;Ñ_x0017_;@TN(|_x0002__x0005_Ç1B@î­3SäÈB@4÷-ËYê?@Q&lt;çWj¬E@:uZÑ$:@¸JÍ³rD@devaÈ:@_x0004_ëH_x0016_V=@ýB\FD@ö_x0003_&gt;ÁÃ?@+ùOß¶fD@_x0007_Q¡«ÊHE@Çå½`wD@Â{ª³ÿX=@§¬Üùä¤B@X*üØ	C@»JÚD_x0001__x001F_D@ß_x001F_®&amp;`C@¨_x0018_vhl7=@_x000C_â_x0005_q_x0019_C@_x0005_¸Íµ&lt;G@_x0014_ho ^A@L¨SFàþA@#_x0010_@*DA@_x000E__x000F_+ñC@ÃÚs&lt;CF@GüB$A@_x000C_Ô¶êv_x001B_@@¢á¾Ë-_x0006_E@G´'^íB@P ò_x000F_ýJ&lt;@PE?_x0015_/_x0012_A@_x0004__x0005_º×_x0003_[G@bñ-º2B@_x0016_çÁ_x0010_F@¨¯1_x001F_ÖF@_x000C_e_x0013_ÞÍ@@_x000C_B/;¾ÿD@_x001E_É_x0002_Þs@@c_x0002_M_x000E_¨A@$oAÐD@x_x0005_N¸_x001C_ûB@_x0011_îcJ_x0007_âC@_x000F_¬ù¯ùE@_x0013_0p_x000E_#F@_x0018_ô:±lC@"ýg9@+DïËÚAA@á¨_x0019_ØÏ*E@óÛ:¶ÄDD@_x000C_66f\AD@±!Ü'E@NÖ_x0015_;ë¹A@%_x0016_1_x0018_ï[@@_x001A_YÔÛ¨ä=@ÈÖÐ4&amp;B@JÌD_x001E_eB@Félm¤&lt;@_x0017_$v|_x001F_ý@@4_x001A_~õ_x0001__x001A_=@:Â=¤Mp?@ÕgØµû_x000D_A@_+ÕÀG@z)_x0001__x0003_ÔB@Nö_x0019_ï±A@_x001A_¤]ÏÿÓA@l¯ºNæ?@{£Ø5§É@@´_x0014_=@$Çlª4ç&gt;@ôw_x0001_o!÷9@Ó"a(\W@@ÞhGãBD@_x0006_	f·=&gt;@ñ}½_x0018_=èC@¶_x0003_í]U;@t_x0016_÷m_x0012_²B@e¹y_x001A_R¢B@¨i=åE@®_x0014_î"B@[_x0002_às«C@Âw?_x0008_*A@ÃÂ_x0007_Z@@¡Ç¹¹`&amp;C@yYD&lt;4kC@ðS_x0003_r5C@ÎA¶áÕA@)d¾¶¤@@pP_x001F_ü_x001F_³@@Ü$ÊpZ_x001A_A@î?ÔsqC@ö_x000D_B,a?@®ò_x0003_\C@_x001D_ÒGó°úC@sÖecÓõ@@_x0002__x0008_lÉ:ÈIIF@§_x0017_«bÜA@Ô0Ä_x0006_Ú;@¸ºD8C@WÔDÄ@@	^ûÿ_x0002_@@q¤¨rA@¡&gt;·tZ_x001F_D@qú\KøiB@_x0008_w4«å_x0007_&gt;@&lt;_x0018_¸;L&gt;@+G!_x0018_6C@¨(¶;@âú,Z_;@y_x0003_-Í_x0005_@@î®CgC@ûâôg_x0004_8D@ÆmZ ½@@_x0018_ï_x000C_ø@@_x0004_¾®oC@!_x000C_¯H_x0004_pF@_x0015_Å_x0016_ú¹C@Í©µ&lt;BB@½%;Ù@{@@àiÇ¹2zC@ô_x0001_^¯ñåA@æi±í¸ÿ@@_x0012_Ýðö_x001A_dC@IS_x0007_®Ð3C@ÆÆÆí8@vßñNê&gt;@4\îV_x0004__x0007__x0016_,&gt;@W	í_x001B_Z\G@j_¯"F@ÛÊI&gt;s@B@[_x001C_FýÅC@_x0016_åÿï_x0003_B@|Û\òå_x0008_7@ggÒ«ÿú@@VBð_x0010_&gt;@·²t1»óB@W_x000B_0äD@^ :þYvD@%Oì½È@@·:_x0001__x0007__x000B_F@^$* C@*_x0011_ýB-úC@Æ_x0001_æÇE&gt;@Öú_x0013_%@@PnRöu_x000B_&gt;@_x0002_v_x001D_)_x0011_ÏA@FeT[¥_x0015_&gt;@vRý½s	B@tLv$}9B@âÞ`_x0007_²_x0011_A@«¸~×oB@¤_x0005_ð_x0011_C@­JOëçõA@Þ_x0012_W×ÑÍE@R¶_x0004_pÝFB@[©¢1X2A@2_x001C_¤_x0006_©C@æ²¦Z®°E@_x0003__x0004_p¥Ogz¸4@{L(3@@_x0003_ÔF?@¸O_x0010_ü_x0001_P=@©(T¹6C@_x001F_sôéÛC@"Þ_x0017_ôa&gt;@_x0015_ºùö=çC@à_x0012_Ã¹O&gt;@@_x001C_UÝò?@é©P«gC@âcV_x0017_6@@¡Ì§²_x0013_&gt;@¸îRÿ_x001D_A@Ü=Ð_x0005_K_x0014_E@Ò_x001D_8sþ@@²_x0002_å³_x0010_«C@s@6§_x001E_A@+§1³[C@_x0013_;îãKF@¥¬_WÅÌ@@_x0010__x0016_sÇhA@á'_x0002_qE@@ð9_x0019_«z2F@.³R{ÿm?@¯&lt;ÿ_x0008_6ªD@@Ð¬Û¸Ê&gt;@_x0002_=ù©h?@Å=0ÞZZE@_x000B_ë_x000C__x0015__x0019_ó@@æ.à[/æD@f_x0001__x0003_ÂC@ÕéX*µ&lt;@(]ehòjB@¬ÒXåA@h_x0003_×U:o&lt;@ù¢ËÍ_x001D_¾@@|;´Æ_x0014_E@*®ûß¥ÕC@_x001B_)ðÛªH@8ã?@ÖÚÀ¡A@|Uo|êL9@è&gt;a-râ?@-_x001F_¤Gz3F@îiÈå%ÍB@¬Ø5m_x0014_¹9@_x0017_2_x001D_HeE@¿u_x0001_i®xE@_x0006_Ø|E_x001A_ÃB@_x0007_1î]Å_x001F_A@UaguTB@å±@ÑtB@ûíMâÒE@Âh¯{ñC@S!×nÝ B@©z_x0002_¯îD@õ]H¦¹;@ü~0¯_x000C_vD@Ì_x0003_s´aÍ&gt;@ Iéæ=@p)_x001B_i_x001C__x0003_=@_­/ä!F@_x0002__x0003_^ÒªÞU:@²`NãftI@@_x0002_(3ÙËG@ÿN_x0019_dApE@ì¬êýL=@Õ2µ¥E@_x0014_Ç_x0001_÷"o?@_x0003_s¸wM_x001F_=@@Ù$T§¡@@ÁUWè_x001C_A@§ö&amp;)_x0001_B@ð±TÍ_=@ÒP»ë/N@@-®83kÕA@IòéÙ=@èÄ¯h»@A@¸ø!_x0010_,_x0004_E@±_x000E_ã¶0:@&lt;_x001E_ÃÎP7@tOO[?~?@»©ÇA@D7_x000F_Çûó=@vÑéÏ· &gt;@º¦Ï½&gt;ë:@#IÝËª_x001B_D@¶_x001E_â6XàB@b_x0004_9ö_x0012_LE@®_x0017__x0019_úxC@ÚçKI dB@Å±^]C@bHôÅ%JE@º¿_x0001__x0003_²@@_x0016_/FMA@=·ÁfD@4°Åas=@UK§Ý_x0016_G@_x0007_µâ©å@@Ö¹W(ÿ&gt;@ü\è¹Ï?@_x000B_þN)_x0012_B@Ì¼_x0008_L¾9@®ÿÜ_x0014_MG@N4P_x0005_HÌD@h?uÿ9@_x0003_©ÇÑvAE@_x0011_Y."ÌA@hÀw&gt;2&lt;@_x0002_þ/ÌãB@co)lÐA@­_x001C_ÏA@Ê_x0006__x0016_ï=@ÍJ¤_x0002_³aB@ª_x0002_£øò9@Å_x001D_Ç5¾pB@_x0006_Ü,£÷A@ætÈ!B@6Ö5£¯&gt;@_x001B_Fí%(©A@*ãkÑÝ_x0017_&lt;@dó_x001E_ÀZ_x000E_:@øi_x000C_¸äC@ôgºÆ}_x000D_B@¼ÙÔZÌßD@_x0002__x0003_['übÃJ@EutëÛC@àF_x0001__x0011_R@@Là«\£Q&lt;@ìÕ.Òj=@£_x000C_ä_x0004__x001B_óC@_x0011_× DC@ÙGw_x0003_üpC@ìºY7Í_x001B_?@y©ò_x0011__x0014_+F@O@©x_x001E_G@Þ&amp;{äT_x000D_C@7FÔ:@T1h¯ì&gt;@ü_x001E_òÄ_x0003_/B@JîºùÜA@~O}_x000D__x000F_@@Á_x0004_kí hA@µºÃd`tA@#AZVBD@_x0004_X§´&lt;@~Ô_x0016_G|äC@\¨TÆáí&lt;@´x~µb6B@Ý¼ÏØr&gt;@ÞJ_x001E_¦	?@_x0008_»I=@_x0013_§_x0017_á_x0008_A@êqC§úÛB@øl¥ýÒ?@_x0006_\G¹»À@@vqþ·_x0001__x0002_L¨A@w_x000B_ú_x001B_aB@IðÊ:`F@_x001D_97³$ð@@á_x0017__x0008_îÜ¹@@×/÷Â_x001B_B@Ô°L8À1@@63¦oç;@F¿&amp;ÞájC@@ûaÚ@@^ fXµ&amp;B@|ë}1D@·¥¤úF@_x0012_1}|CxE@_x0019_Qh~_x0014_yF@+âY_x001D_HD@¸_x000E_©=ð¦&lt;@á&amp;£|ÔoC@_x0018_Þ¡_x000F_*_x0016_@@B£²Y+a=@v«*ºBF@#nIºßëC@¢4Á_x0005_dA@8=¢_x000B_b¤A@T!	Ê_x001C_ËB@÷UfÃ.A@ÕyÑÛ2@Í_x000D_×`G¢D@&gt;$a\_x0002_B@¢yßñÀA@_x0003_Þ*¿¿A@%_x001B_òÀF@_x0002__x0003_®G_x0007_hs8@åf&amp;_x001F_u@@»_x001B_Ü-_x001D_B@k0s&amp;ÞC@ëÌÒÊ@@Ýë_x001F_þG@u0_x0007__x001D_é¾D@§hIE@ír#&lt;­@@øIEm_x0002_iF@+ô,¾V@@|£Ïó\B@´ Ffw»B@þ«2_î&lt;=@¨_x0017_Øeô&lt;@'Ï®_x0002_L?B@¨óL,ü&gt;@_x0016_0¹ñ[?@dNMFì-?@¨@_x0002__x001D_Ü=@TäÐ_Þ¸@@ËUüqñ&gt;@&gt;{#qOm&gt;@À_x0006_Í×Z_x0015_;@MT_x000E_¡E@k¡ßs­¦D@_x000C__ k#B@üö%?û(:@À:ß`Ëh&gt;@z_x0001_ÞØ8=@äæ0djüA@½&amp;Ä_x0001__x0003_?_x001F_@@öµå_x0008_WãG@!ý :ØÖ@@@ %ZY_x0007_D@0Ü?ZB@_x001D_=õzÜ@@_x0015_¥áï(B@,Mà4³{=@u^3W@@I¯ÜªG@ù¢ëdC@ú:v2j6?@[©ü¦A@_x0005__x0008__x0016_Ðq;@_x0017__x0012__x0019__x0014_üD@mX^TAÀE@ÉpÊÎf0B@4À1iv¸@@cÕ¾Û_x0005_B@_x0017__x001A_Âf_x0001_¸D@ï6k6@VìÛÿß_x000D_&lt;@C_x001D_g_x0011_G@0ô7_x0013_ùC@_x0012_â'_x001C__x0003_E@_x0016_²F[Ó;@_x0010_Í­ñûäC@_x0008_3x[_x0001_°G@¬_x0001_Öd_x0019_Ô7@®¨$u¨,H@é_x000E_R4/E@Y_x0002_niTC@_x0002__x0004_¹ý¼cBC@_x0010_"Ë¥x!B@o:)%b@@k_x0003_rëC@Ü_x0019_MHà¡=@_x0010__x0015_0¨¹hC@Ea9oÙòA@éøâ&lt;ëãD@_x0005_ºúËËA@H4F±I1F@R]_x000C_|_x0016_A@s#9_x0013_A@_x0016_àÆ#DóA@_x0004_Å#½A@X_x0011_î±]]@@Áó/§?@«ª?,­!A@ÓsAù®F@Òc0E@¬kß³ÔD@_x0019_¶]Fi»C@¨*^C§C@Z	Ó4¿`D@ºõ@MpÊ=@cgªÄB@ lÆÐ°m&lt;@Bâ_x001D_4u+8@æM®;QE@ç_x0001_ yñ@@_x0012_»ã3_x0014_s=@¢_x0007_4hÄ¡E@&lt;¼ü_x0001__x0006_Ù©A@&lt;ä1»ó_x0016_@@9äF²Í	B@(PJjDÆD@Ðã×FN@@¼ÐL1uÎ@@W_x0018_X_x001C_Ø_x0003_B@_x0006_4_x0006_±6F@ÔYòå_x000F_JB@²ù.A¾_x001E_B@ëlym£A@_x0013_XîãB@.'»}­E@UW6HD/D@t¯râ³ÈD@ïÑ_x000B__x0018_D@µ0J¹c@@`Sò@¥X?@_NèþïD@®s§Î_x000E_÷=@üÜ_x0004_Bé8K@;ü_x0013__x000E_îºJ@æ_x001D__x001D_S_x0003_ÍH@¦3;_x0007__x0002_ïC@¬._x0003_JöK@_x0006_4Ò9D@(¹eüßF@Uäé&amp;N@L_x000E_6J@F9`·WñM@"&lt;¬ôkJ@_x0006__x001F_©_x0005_¢ØD@_x0005__x0008__x000F_ãwÛ'M@_x001F_¿v(£F@%	Q3I@_x0017__x000F_oÎq}H@_x0006_ó¨E@\²H6¼O@+5_x000F_Æ_x000F_J@_x001F_dhA_x0008_G@à~{NòE@½_x001B__x000D_ÊmC@êÞxÎaO@_x000F_AÌ;I@+_x0007_Ò+ÊH@¥Þj_x0002_gH@Ì0@_x0019_fÚK@_x001B_#å&amp;ó_x0014_J@i_x0003_ Û?P@[j_x0014_]PK@¦]rá_x001C_=@§ztë_x001F_tG@æòÍæMaF@Aú2_x0002_²xN@õ7vvLgJ@_x000F_^/ð_x0004_zG@J_x0018_SY_x000C__x000F_@@v_x0018_FÇêHG@:	7¯F@x_x0013_âªKØG@_x0001__x001D_,µLB@+(YEL@ÊkTøæ{H@±ß_{_x0019__x001A_ø©A@ý_x0013__x000F_Â_x0003_òG@z²~£¥F@QiJîM@NÖ_x0008_¹øZM@º|_x001B_CFK@ _x0017_Ñ¸!_x0013_K@Dÿ©hÊPG@$_x001D_|ªýûD@&amp;÷ºs_x0011_L@ñÓ·vÌsF@)_x0015_õ§~G@&lt;þóï_x0015_ÂL@iWã°ç«N@_x0006_0ûúÞJ@Â_x0013_¥N@ Ù_x001B_ÄÜH@_x0011_ä$J&gt;G@_x0010_94í¤M@Kåê¸»bO@_x0001__x001B__x0019__x0019__x0002__x001B__x0019__x0019__x0003__x001B__x0019__x0019__x0004__x001B__x0019__x0019__x0005__x001B__x0019__x0019__x0006__x001B__x0019__x0019__x0007__x001B__x0019__x0019__x0008__x001B__x0019__x0019_	_x001B__x0019__x0019__x001A__x001B__x0019__x0019__x000B__x001B__x0019__x0019__x000C__x001B__x0019__x0019__x000D__x001B__x0019__x0019__x000E__x001B__x0019__x0019__x000F__x001B__x0019__x0019__x0010__x001B__x0019__x0019__x0011__x001B__x0019__x0019__x0012__x001B__x0019__x0019__x0013__x001B__x0019__x0019__x0014__x001B__x0019__x0019__x0015__x001B__x0019__x0019__x0016__x001B__x0019__x0019__x0017__x001B__x0019__x0019__x0018__x001B__x0019__x0019__x0001__x0002__x0019__x001B__x0001__x0001__x001A__x001B__x0001__x0001__x001B__x001B__x0001__x0001__x001C__x001B__x0001__x0001__x001D__x001B__x0001__x0001__x001E__x001B__x0001__x0001__x001F__x001B__x0001__x0001_ _x001B__x0001__x0001_!_x001B__x0001__x0001_"_x001B__x0001__x0001_#_x001B__x0001__x0001_$_x001B__x0001__x0001_%_x001B__x0001__x0001_&amp;_x001B__x0001__x0001_'_x001B__x0001__x0001_(_x001B__x0001__x0001_)_x001B__x0001__x0001_*_x001B__x0001__x0001_+_x001B__x0001__x0001_,_x001B__x0001__x0001_-_x001B__x0001__x0001_._x001B__x0001__x0001_/_x001B__x0001__x0001_0_x001B__x0001__x0001_1_x001B__x0001__x0001_2_x001B__x0001__x0001_3_x001B__x0001__x0001_4_x001B__x0001__x0001_5_x001B__x0001__x0001_6_x001B__x0001__x0001_7_x001B__x0001__x0001_8_x001B__x0001__x0001_9_x001B__x0001__x0001_:_x001B__x0001__x0001_;_x001B__x0001__x0001_&lt;_x001B__x0001__x0001_=_x001B__x0001__x0001_&gt;_x001B__x0001__x0001_?_x001B__x0001__x0001_@_x001B__x0001__x0001_A_x001B__x0001__x0001_B_x001B__x0001__x0001_C_x001B__x0001__x0001_D_x001B__x0001__x0001_E_x001B__x0001__x0001_F_x001B__x0001__x0001_G_x001B__x0001__x0001_H_x001B__x0001__x0001_I_x001B__x0001__x0001_J_x001B__x0001__x0001_K_x001B__x0001__x0001_L_x001B__x0001__x0001_M_x001B__x0001__x0001_N_x001B__x0001__x0001_O_x001B__x0001__x0001_P_x001B__x0001__x0001_Q_x001B__x0001__x0001_R_x001B__x0001__x0001_S_x001B__x0001__x0001_T_x001B__x0001__x0001_U_x001B__x0001__x0001_V_x001B__x0001__x0001_W_x001B__x0001__x0001__x0001__x0002_X_x001B__x0001__x0001_Y_x001B__x0001__x0001_Z_x001B__x0001__x0001_[_x001B__x0001__x0001_\_x001B__x0001__x0001_]_x001B__x0001__x0001_^_x001B__x0001__x0001___x001B__x0001__x0001_`_x001B__x0001__x0001_a_x001B__x0001__x0001_b_x001B__x0001__x0001_d_x001B__x0001__x0001_ýÿÿÿe_x001B__x0001__x0001_f_x001B__x0001__x0001_g_x001B__x0001__x0001_h_x001B__x0001__x0001_i_x001B__x0001__x0001_j_x001B__x0001__x0001_k_x001B__x0001__x0001_l_x001B__x0001__x0001_m_x001B__x0001__x0001_n_x001B__x0001__x0001_o_x001B__x0001__x0001_p_x001B__x0001__x0001_q_x001B__x0001__x0001_r_x001B__x0001__x0001_s_x001B__x0001__x0001_t_x001B__x0001__x0001_u_x001B__x0001__x0001_v_x001B__x0001__x0001_w_x001B__x0001__x0001_x_x001B__x0001__x0001_y_x001B__x0001__x0001_z_x001B__x0001__x0001_{_x001B__x0001__x0001_|_x001B__x0001__x0001_}_x001B__x0001__x0001_~_x001B__x0001__x0001__x001B__x0001__x0001__x001B__x0001__x0001_Ì°Íÿ_x001B_yK@.w_x001B_ÿåN@+¡ÝÁáÝH@&lt;FTJcFJ@_x0011_¾ rÃK@ç·1ÖEeI@cl,H_x0004__x0001_N@¦È	E~G@_x0003_ljßE@ ¢ó- L@¥Ï1}ûK@_x0002__x0003_ÒX7ùI¾G@_x0012_k³ÊÛK@}Û_x001A_ÉíJ@_x0012_Â_x0005_0nP@,mÏâ_àE@ÄY_x0005_î/=@A¿30CO@þùÙôK¦K@¯v_x000F__x000D_fM@~^«Ã_x000C_hJ@	÷Ê×M@ÁjtJ_x001C_C@Óze½§ûM@_x0001_è_x0015_®}N@_x0008_ÄýþÁK@öÌhM~¦F@B,_x0004_Q6ðM@æ_x000B_ÊÍÊ&gt;F@«Ë»#K@.á=ÅM@¼¾_x0013_.0O=@k_x0002_ø=òG@jbüÆQ@+Þ&gt;F~J@ßïÃ´D@_x0005_©(.L@ðyä_x0019_òD@OÃTÄ«óF@§HáPaG@sõÏ*4H@ÕîiÂÿ¯P@ÝSêÓ_x0001__x0003__x0006_ÚI@¦ø«_x000E_SL@XoÔÅ°BO@Íö/É&amp;J@_x0015_:¾_x0011_áH@$¥Ý_x001F__x000C_K@}-_x000C_ßI@Æ KX¿H@¼W#Ù¸D@®(73PûJ@Ó_x0017_ý}pJ@_x0016_Â_x000C__x0011_	G@q_x001A_¨Ê_x001F_N@0jT}PC@Å½åß`G@0ÀíÖëâJ@ãî_x0002_¥_x0001_Q@_x000C_òt%mF@õÅZ '_x0008_N@ù*c)a«K@µû+áE@^_x0018_Õ»ÓZI@®_x001E_.Y¸N@²ZÕG@Õ¥(¨¡I@ý_x000E_zGÌÅL@U~_x0016_..H@qqÑâ~B@÷&gt;GçÂ_x001C_H@±AT÷LH@¿¿©Wj0H@_x000B_à_x001F_­°K@_x0002__x0004__x0002_OáÖÓ!J@ÚyHvµÀI@ãúÐ¡_x0018_E@çÑ5`A@ë¢þéK@`Ï_x0003_èòJ@gêÕÅÔ$I@]ö«4£H@ÌE_x0006_ðZI@£b$Ì¸F@Mþ_x000C__x0011__x001F_G@_x0001_Å]_x000E_ÛxH@j^æ)PC@¿¤ÌæH@ºÄ_x0002_r6E@ý5üpÄL@tÎ.°9+K@_x000D_ç\?q N@¡ëÑBG@ÜÕÀñ´J@Â_x001F_÷³áB@³ðè¤_x0008_P@_x001B_|ç_x0011_M@tänÞÝO@`oM@U[_x000C_ÐÓSE@_x001A_JôxsC@vÌÉ:"_x0006_O@v©y\ïP@_x0003_@°@©gG@8_x001E_¢¿K@×;Ý·_x0001__x0002_·ÙF@VÆóÊ.E@; ñ_x0011_ðL@yt)O@KÂ®¯MöE@=gw7H_x000C_G@* Á_x0006_Ó F@+_x0013__x001A_D_x001F_¹K@I´_x001E_Ó_x0014_ÓI@_x001B_Sç­ùB@ûJmó¢B@­LRø×SG@Rïd »F@_x0005_×_x0013_Ó´iN@¤_x001C_+\J@Å_x0007_áeÑmI@]Ð§wÓH@ñ_x001F_!üH@Ìz_x000E_\ùH@øúZ°K@nO­ËK@zÏúH{`C@7#Uÿ|îH@%ª·d_x0013_L@¡µÌ3_x001A_uC@²ê_x0007_øã«G@îuW¥¡G@^y%ÿgÞ&gt;@Xk_x0006_àaF@	s,×	K@·-_x0012_¥(E@kZBYcþM@_x0001__x0006_O_x001B_Û´îÕK@þÐXØñ'G@è¤^_x001E__x0019_vB@^ÝÄ_x000F_G@&amp;¢ã§m_x001D_J@×_x0006_8©_x0018_SG@'g|ùJ@øþ÷Ù H@üÅní²6E@&gt;jtxØ_x000F_K@æ)k_«5@F«q_x0005_lK@_x0003_AOú¬G@ºÊúV-P@¤Õ_x0004__x0017_ÈC@y8ø^_x0003_RK@_x0002_Ò×_x0015__x0003_K@'_x0005_ÎI@+ðâT¢_x0008_H@êþF2!J@ïëãç_x0002_I@ªâ£¯OèM@âÝ_x001D_dG@Lâ_x0003_&lt;ªLD@=_ÜK@l_x000B_n,I@__x0008_§¶&amp;N@©a51$J@lÛV·N@¨üKK1{I@H¿&amp;³&amp;G@=1Ê_x0002__x0003__x0017_ôL@YÁ¤ß_x000F_ÀG@_x0011_&amp;_x0017_&amp;ÈB@_x000C_DRo[	M@	1D®xèO@¶¬úÏ_x000E_F@¡Tb$F@¦+½_x0001_O@á"SÌM@_x001A_PFÆ_x001D_ßH@ÃAùK7£C@iêûyL@ª95·ÞzP@ ,_x0016_vÉH@ýáJ_x0007_'[P@TQ=°ÿÐO@_x0003_ÜíóqD@K_x001F_µ\_x001A_M@r×y£K7I@FÆ¶_x0008_ySF@Õ"cú%ÙN@×î	êK@.6_x0016_Ù_x0012__x001E_H@ßùåÝgjJ@ß÷/ñJL@_x0006_Ã	¼òF@ÕT_aEñL@ùïåæ	ÙF@_x000E_]EBL@	_x001D_T2J@_x000F_Éî#¬D@ùË¸_x000C_|J@_x0001__x0003_Qà\ÈzK@»½t[ÐE@ÌÀ_x0001_u³_x0012_P@{_x001D_®¡ý"L@Ø ÓBb_x0019_C@(¾yov_x0003_F@iT_x001F_·CN@_x0010_cA_x0002_-ÝM@G¢àÇV`H@ÂóZ_x000E_J@"^à-M@_x001D__x0010_ÁìUGB@s¶âßF@)Q*ÔJ@¹Öè~&lt;LI@WËYßtG@;_x0018_ðATñH@Ãbí_x0012_ðL@*:²nÁI@ºÓ_x001A_ÉºL@ykf	ÌD@ÜÞ8rbóF@¿Ø|9M@	[eµ_x0010_ÉF@ÿýµÏÕ8C@ëÅ_x000F_C@_x001D_ò¾__x0013_xH@)ë2y_x0010_¸F@_x000D__x0005_+¸)dF@l_x000E_ë´-Q@f`È¾ÌN@B_x001A__x001A_ä_x0001__x0002_k:I@_x000F_Ôÿ¶x¼J@~p_x001B_O@t_x000B_®_x000F_oN@´ÐÄ:Î@M@XäQ_x0019_/AK@¤¸¼9ðG@è°äö_x0017_K@åí74°·H@ù@o4C_G@Ïfl_x001F_¼DL@dGfWªZN@_x001D_ÄbÖµP@_x0004__x000C_[$àJ@@Ó_x001D_hÕÀL@_x0002_¸Â4_x0004_E@_x0014_ÖíQ_x0016_XK@É3_x0003_ß:G@8_x0014__x0014_ÅÆC@ÊÄfg_x000C_+M@_x000C_ãÉÛ©ºG@XfA8KF@_x0005_%2bG@ä=_x0005_Ãp(N@A¢ð_x0017_ýÌP@ï_x0016_µHssL@$Ýóãô+K@	¡V°(åN@øù®·_x0004_N@ËÃ_x001C_M@'æÆ_x000D_C@!r"£_x0014_N@_x0003__x0005_#_x0019_|/!G@{_x0011_xK¼ÌJ@_x000F_ÂeùYJ@DU"c=þG@}@Ilñ_x0016_K@¬(_x001C__x0006_ÄI@vêd_x001E_M@ºPëo_x000D_7F@³«½SK@áóx_x0001_ÕK@º\Qî_x0005_/G@Q_x0004_´µiE@_x0008_Â¹Û*ß@@_x0002_ñÙgIM@h¡õÏCK@^p´I@æ_x001D__x001D_æ_x0006_VM@?ô_x0004__x000C_{eJ@¯ÞYÅO@Ç`_x000F__x0018_]_x0015_I@_x0003_sgêy¤J@åkû¬ M@Ñº&gt;_x0004_K@_x001E_M&lt;5ÏKG@.fj`õD@º_x0016_ÌnF@Ä:~:@{î~zÂG@ië±POP@:À_x0014_G@ ½êàJ@µ86_x0002__x0004_õ_x0003_Q@»ÛwzT/C@_x000D_S8tOJ@Ùx&amp;`ñ´F@z-ò_x000B_Q@GbãÂiCL@÷_x0010_á¶ÄI@_x0017_fN¢ô%L@_x000E_ù}éÜ¤K@NÂ_x0017_îcL@Òw7£AL@[ ¸-édF@×u_x000B_õÊVI@µ§2ïö­N@³pæWK@¿¤E_x000F_ÉÉL@°_x0004_Ì}äM@ìåÚ }zC@G©ÇÏB1H@Àq_x0019_êGôI@O;åA_x0001_òA@B²ò%2M@|êïÑ¼N@û?F³ØM@ËðRX±hC@2³CE·ND@j__x0005_I@'¤qîn_x001D_L@÷b_x0006_çi5H@y_x0017__x000E_\L@sÏürG@x»ëÚÜ2F@_x0001__x0002_ii®àºK@%,võD!L@^ÛKÜG@;_x0005_I-I«G@g)]25P@~ÃäøEB@4îËkHN@rýÜ_x0013_K@Ön)_x0015_»P@]ó_x001D_T~$N@Ö5_x0005_Ô½)I@BKBèÈ}G@å_x001B_%í_x0012_ÐL@J_x001C_}J+ÍH@&amp;;ÐÃN@Þ«Q¢Ê@@ò^á¯§äH@_x0006_1K±_x001D_BH@a-_x001A_ üI@7ô:BP@{È &amp;L@æ_x000C_¯@@½Älx}#Q@_x0017_ô6ÕO@_x000B_æ*YK3G@º_x0017_ZüÆ×F@FQdiN@èú_x001D_¶»¸K@µhÅs»ùK@O¿Ìf mL@	O0ÉßU@@6³&lt;_x0002__x0003_iµI@sÆm_x0005_ìD@þX7Lûf?@8ÓIà{2G@yÆâ/UiL@q__x0019_ÌCJ@ÇØqDH@ú0Â-óL@ÐlôL!C@_x0006_	+èw¡J@$_x000E__x0016_,'_x0007_D@Sì&gt;K^I@Q²ùk½ÎD@VÆñ¹]L@ÒfÃQ#	K@N~÷GTTE@ÕT$ûÎI@yÔ_x001F_øpK@4}°ü1C@\ô\RËB@!ÃÄUÅJ@t¸¢!#åO@Zå¯o ÆH@µkb°ÃI@¤È)cHK@ùe»½àK@¹r_x0016_ÞyïH@_x0014_L¥_x001B_O@_x001E__x0011__x0001_N_x000C_YM@üÛ_x0004_`ømO@ãJ×ÊÝ_x0008_M@îhGâ_x0015_F@_x0002__x0004_l¥,+_x0013__x0002_P@OÀ_x001C_ÿðÈO@®¹»²E@,µRÑ­E@_x0006_U:DsJ@l.øïÍJ@Õ(1q$P@ã_x0001_fCH@¯d_x0011_ß¿L@§§KÊHdJ@Æ;y3K@ÒÐ_x001E_ðÑJ@+\ÑmMN@F_x0003_®âz·K@Ü+iË)?@ùóê_x0005_C@Ðµ_x0005_AyJ@VØV?_x001A_N@T{:*CK@'Ä_x001C_ÑwE@f"2Ï_x0014_J@«6yö±ÞE@òý_x000D_X»O@êÿ¹:ÛM@i«/ÓöðP@Çá4åMG@/²lÆ_x0011__x0003_C@ _x000D_KG@àVÉ1ôKE@ãq´­_x0001_-R@´[y÷_x0005_NP@É±n_x0001__x0002_úªK@_x0017_×^µ_x001D_	L@Ì¬=$G@~¶Â!o¤G@Ài_x0008_¿F@W/yßB@w_x0008_o_x0012_áC@2âÏxJ@_x001E__x0001_Ô&gt;A@.ô0_x001E_wíG@÷êÜ_x0010_nI@¥_x0016_v+mI@ÔP_x000D_T&amp;èP@ÝÃ.ÖK@eÝâ_x0019_üK@_x001C_ÖÞÁRÞK@íÂR_x000E_ÑH@¼MR1E?@á#è_x000D_R1E@»_x0006_Ç G@&gt;(_x0008_Ó_x0006_HK@LØy7÷ÚI@VzúõøI@_x0017_"41¿A@Mó_x0004_aoDM@ÝM»|ýIE@9_x001E_`'ãH@YáC9îA@_x0006_Q».K@óÁ7è_x0004_{F@¥¬[)@MI@6_x0001_ÝJÄH@_x0001__x0002_@_x0003_iÈÈF@I_x0019_ÃõnÔD@?çUðI@;¡&lt;h_x001A_I@Û_x0017_s"qG@Nÿ=fö?@Ñoo _x0008_Q@¼Ò¡eM_x000F_O@¡_x0015_O;GK@_x0001_J+_O@@ÉBæ%ýFP@Ö_x001D_æ_x0014_¢E@a(ðBI@m~TIUpJ@¼_x001B_zûÛ_x000C_D@ÛW_ýXG@%"ÚÇH@»úðc_x0012_K@ì,öÎ¼I@b|UÅ¶ÅH@_x0010_º_.ÅÝL@;|Î©ïôJ@·Å:¤FN@OÊHPµJH@Ç»I@%_x0011_@®÷öF@}©ÍÜsAI@º¡EsK@=_x0005_K J_x0008_J@¢ä)±_x0015_KE@_x0018_öÑ®Q@»D_x0001__x0005_ÚF@ØÅÆ_x0002_F@1AäöDK@_x0003_ÙC'E@ý¥þ_x0005_ÝpG@©_x0005__x001E_#8ãD@´C_x001D_I@_x0012_aëò¦J@Öô_x0005_J@ÑÃö.OA@Î¤ûºúL@ÕìàÈ_x0015_éQ@Ä5u Û§K@=ß@è¢RO@CÿezÔýL@ 7_x0008__x0013_NìG@ù6_nÅK@m_x0014_fHgE@~÷¯;=ÊK@Ô_x0005_ªRG@¨&gt;&lt;]áH@5Lµ_x001A_XML@ÕDj_x0018__x0005_I@º2á_x0014_s¢G@høèÑþCK@}Ù_x000D_÷_x0004_{A@é_x0014_Ö_x0004_&lt;B@ï¨]_x0002_K@pK½Û\F@g¼î5é_D@³[¼þ¦G@Ý_x001E_ÎÙÖJ@_x0001__x0002_XÁ?´÷B@ÄBt¹I@Á«qÇÙP@_x0002_¼'ºûL@_x0016__x0004_ `SM@ë³â_x0008__x0005__x0018_M@ÛMf+ÈJ@_x0010_{f­"M@Ü_x001A_-wN@e­_x0014_XI#N@xtóCJ@d.B J@¿_x0017_Yâ,I@¨Ç4O$âJ@s_x001E_#3!M@i¶_x0008_L#¨J@n_x0013_y3ÈK@¦­Ó:_x000D_J@O9ÂæWH@_x0005_}_x0012_²òL@_x0012_÷#N@Á»_ÊÄ$E@ykÓ^_x0001_B@_x0017_¨O]P@£_x001F_&lt;%3ëM@)éõi:õP@¯Ñp»I@_x000C_3^ ÞüF@O(:C@Ú_x0004_A¾@ÁG@_x0015__x0006_p_x0018_F@gX²_x0002__x0007_ôC@$¢íZÅM@_x0008_Jx_x0011_B@Ùúi^+§H@_RVùÄM@Pü·g´½P@~x_x0003__x0018__x0004_}C@¿Æq²H@Ñ²^ÊzN@*SqGlE@_x001C__x001F_ò_x0018_¿I@Dd;íH@²8?w¢H@H­U,_x001F_HG@=_x0012_a¶_x001D_P@°Ùv_x0002_µC@ýAßÂ_x0015_*L@_x001C_p¯ÝK@_x0003_¹òfED@Z$r.UI@KxL_x0002__x0004_ðG@T5@_x0013_2M@&lt;ÚæýG@_x0017_­	¹_x0001_I@_x001B_B¨Û K@_x0005_r_x0006__x001B_ÝBH@Yû`àÂA@[_x0018_)&lt;~L@¥Qh_x000D_J@íhW²_x001B_åJ@èïGL_x000F_C@[­L§¦jI@_x0003__x0004_±D1G@æþRßx_x000B_K@TýùQåkO@T_x0007_.ä÷&gt;@¯t`9I@_x0017_ý"ÁM@yË¶ù]D@!D(_x0004_L@NR_x001C_Å¸_x0002_L@3¥F_x001A_ÜK@_x001E_U¥ÏÖF@_x0004_2W«ÜØJ@{_x0011__x0001_ä(ÉK@¢ôU°2J@Nb§_x0016_wD@úÆÑ4±J@"0¡D@_x0007__x000D_ª_x000F_õO@_x000D_(l·RõE@1.úsO@â/Å8'áI@;ï*ïá_x001C_P@_x0013_3¿¾Ä K@¦_x0008_ &amp;IL@äD_x0013_I@_x001F_þÖIO@µ@å^(ò@@VJ_x0017_çYF@TTº¼Á4J@Ò»IéËG@ÂÙù$jÞI@(_x0017_£Ë_x0005_	¡=M@wÔÄºÌÑG@_x001A_5±TÐsL@l_x0001_³?Ùî&lt;@_x0007_ÍQ/B@rC_x0004_Iá}E@ä_x001E_f_x000D_ÚI@ë_x0013_¥C9.@@w}ßªz&gt;J@+6_x0018__x001E_;J@_x0002_¡X$[_x0008_A@Sdg"mÇD@b`_x001C_i6K@¶Ö2ÏmÒP@ÏÍn­¯_x0015_M@§!nÊPH@]~¨$É_x0006_H@fÛt³ýH@ìµE[3?@pºk`úG@µ9ßÃ$H@_x0008_Æ6_x001F_Ä¤H@U_x0011_Òº½O@_x001F__x0019_Á¢(	H@òü.ór_x0004_I@ß4Þ_x0008_àF@ÕÖ_x0019_!_x000D_ÎB@I?&gt;«G@W_x0012_Ì²~_x0002_A@é#Â¥ÞJ@è_x0003_d^ _x001C_L@_x0015_T_x0006__x0005_)O@_x0001__x0003__x0019_­_K=ëD@_x001A_FqdûH@¤g}ÒqáG@l~W+WJ@b¸_x001E__x0006_²B@_x0005_CBö1F@$m_x001B_@¡_x0017_G@¦_x001D_â_x0002__x000E_P@V¨_x0018_n¥H@_x0007__x0004_¸ëÄìP@_x000F_Ècq_x0008_­M@Út.ÀÓUG@g¬Ç_x001A_-_x000C_I@{Þ¬A»åL@AýcD²%N@Çð²ÃK@ôCâ1=ÌG@_x0015_ëõ_x001B_Ã!J@wúºÈÓM@dµAÕ£I@$_x000C_êkº_x0016_G@Ä_x0003_ÌðJK@º¦X_x0013_N@_x001F_­);×G@ñ@_x000F_n_x0016_K@_x0007__x0012_`½e_x0013_F@M?_x0002_?H@_x0013_çM¦!Q@d ¾¶K@ÑÖÒ¸Y_x0010_I@Ø _x0003_ðJêA@tº¸_x0002__x0005_¨tA@yðu_x0001_RM@ÑÝ¹_x001C_Ö,O@e£-§7F@Q¤#ð_x001B__x0008_J@®K¼êB@f"¡QH@4WFw_x0008_OI@_x0018__x0017__x0012_ylJ@_x000D_ZøU©ÞG@¡Æ_x000B__x0003_qKF@gäiMj_x001B_G@}Â_x0005_	÷F@ÿwkªXJ@wÚ_x0004_wºI@³ð5_x0010_¾_x0018_F@ÄÝÎG_x0007_L@OY$_x0012_ùP@&lt;­_x0015_,¾B@VC_x0016__x0004_®D@é¾_x000B_/I@DÛ;wêíG@ _x001F_Õ¶»K@ø_x001D__x001F__x0018_µÆO@å_x0001__óÍ0K@§VîIñM@c¶?æ4I@5L@úàE@_x0019_äþA&lt;¦H@¹¥7üí®G@æ_x0005__x0013_ _x0001_¿F@w_x0005_hZ&lt;E@</t>
  </si>
  <si>
    <t>9df188ecb4a471dca775ed5a16f496be_x0001__x0002__x001F_SÓ)ßbB@r;¿@õH@[º_x000C_2F@ÏhÀÃOM@¿²_x0018_«üO@C_ Ïò@G@ÄFb£L@_x0008_0~R(J@`_x0017_ì­_x0012_vL@q¦_x0008_K@Â;×ÍN5K@ùâ@·}¨L@!gú¹_x0005_ØB@¦.ÊL@²_x000D_WÞ;K@_x000E_(Nô_x0011_¨P@a_x001B_öãI@µ+ÅÝ,P@ê)1ÆK\G@fÿË÷NiI@&amp;Åó&lt;I@åKÛ_x001A_QG@¿}©Wç¿M@_x0012_Ì³_x000F_H@áEqÙöåD@NëþñM@÷_x001E_}ÆM@Ò_x000D_]ï_x0004_PE@Mrâæ_x0019_qL@¨7MþyF@ .Lný|L@_x0011_@_x000D__x0001__x0005_îÚK@ªµ¸Ó½N@&amp;ÐjCçI@ðàüG_x0014_SK@Ñ_x0005_ÃÅN@K\yÕ_x001A_òN@iP âätF@²9ÝñÊN@NhÝ5×/I@9^{9N@Ì#_x000E_Ï_x0004_P@íxMR_x000C_hL@«\r _x0003_¾E@L¡ù7üºH@v´ÛtL@ÐáÅÏ×üM@åvä£$\J@_x000E_¤JX_x001D_M@_x0008_êswÒdH@_x000D__x0010__x000B_71¡N@wt_x0018_Ä¾H@_x000C_ÕÂToI@UæGÎT©N@_x0015_¯'(H@23_x000F_P#DG@1Éù_x0002_2P@ë$_x0015_ÄRJ@¿ÀòO&amp;ÆP@W,|_x0010_ííK@å?b_x001A_I@~S,®ÚH@» |,8K@_x0002__x0004_ÞÁzÑVÄK@·_x0018_`q#åG@3¶6é_x001B_N@_x000F_L+/úwF@Ô¿5_x001D__x0014_J@Õí_x001A_P_x0002_L@ÍâÙYÚG@ÀÙ{2Ò¬A@ùÝºz:þN@,ãd%A@ñße_x001E__x0010_H@åÕc[ßK@ÖÒ´@EO@JÊ%Ú4(L@ãhykO@ÈìóHÉI@_x0018_ÕÿYYH@_x0003_A¿ÍJ@_x000F_PN6¥ôJ@_x0011_âS|ñvF@ñCucK@µ_x001E_úwÛF@aQ_x001B_i½OL@AÝ_x0017_Î(K@Düå¶_x0007_N@ô¿yhÌI@,_x0001_ÎçC@!piÆÐG@­l§g&gt;I@]I!a®_x000E_J@½ÔÍþMñK@~ÈGá_x0001__x0002_!ÔM@¡_x0013__x0019_ÃC@B½n_x0018_RÍM@m{xÐ&amp;_x0018_D@T jòoâO@*Ê­æ_x0014_I@îÐ½«£2E@_x000D_²ë_x0007_8G@`×1=å_x001D_G@'_x001C_9O@¾&lt;ª;_x0004__x001C_K@ß_x001C_?JÒÉE@ÂyÆG@_x0014_§Øi_x0015_L@DÐ²kJ@©ô¨qG@M?±ºVJ@§Ùr`ý,I@þ^Ä3½J@M»sÏ)ÆJ@¢_x001F_§þG@AåL¯wO@*×=òåÖM@øÃ~íêE@dpöSI@¶À£_x0001_BM@´_x001D__x0007_E@çW_x000F_ÇrJ@_x0003_OsX_x0014_B@Ù_x000F_²±üßM@*Ã4sl1J@(|7ÿºÓC@_x0001__x0002_Ìeðµ­P@fÎE@:à[CG@¸²_x0013_ü»L@aO_x0015_YW_x0019_L@¤]_x0013_YÛ¶F@_x0019_¾ó´ò½J@B[§°N@+_x0006_ÖmUüE@kgÔG@ËH¢FºjH@(nÌªJ@Hvâv_x0001_G@¶Èrh»H@*Ã@n:K@ÐÈ¬³K@÷¦Xt`J@Þ_x0017_)·°ÊC@_x0010_5B]|lA@_x001E_EïJ9B@Ö¿`'ÙK@I$ê`)7M@3&amp;_x000E_¶Ñ½I@îçd&gt;|H@Æ÷ï_x0007_ö¼F@Vz£*_x001E_ËJ@2¯Ò\6vM@ÊZ5_x0004_ÀG@Î`¦J0FI@u _x000E_±£J@2IC@gs_x0003__x0004_0îL@$Ü_\ÿE@?:Ün&amp;_x000F_J@^_x001F_'L·tH@ñ-u³AN@ý_x001B__x0008_BsE@êâþ{_x0002_O@'eÏ&lt;5I@&amp;e_x0001_ÓAI@lòÍà"RI@ø95_x0019_b»K@²£Áû&amp;L@&amp;x-àÖ=@¯Ö_x000D_°OÇL@Ï_x0005_!&gt;E@Æ)­oO@_x0008_ùi2Ç÷G@=Û_x0012_tªE@_x000B_°*Q+G@03_x0012_áª&gt;H@!ÿUÍÖóO@ÉDd|A@$Z(´£¨F@ñÍ'ÃþB@ÌóûêÚ?@_x001B_Ä÷üÌJ@u×ÜS»%E@C_x0011_6w1L@_x0019_=÷ãßåH@È¤ìCÌE@M6|q&lt;G@'«&lt;_x000C_±K@_x0002__x0004__x0003_l_x0012__x001D_¡F@Ö^EXO@¥oüô_x0016_ÑN@´_x001C_§.y_x0003_H@ #_x0001_Á7L@]5?¤kC@¾R9D°F@½7îJ@²p_x0001__x0007_öÖE@öN_x000D_ÛJ@F×_x0011_J@É[/eVO@­3(_y_x0004_G@_x000B_-ûÜØG@uðþD@·ëÂrËãL@2g¤_x001E_)ïI@ÕSg¤_x000E_L@_x001F_ò_x001F_§}F@¾-³º_x000F_\E@»óq auQ@RU_x001E_aºL@}£_x0005_ÓOtP@!_x0004_þF@Ó1Ã$X=@OÁ_x001D_×âÌD@øya»W)N@®c*±XI@n~¡¹ìJ@¾â«4»=N@Uý_x0017_#(FD@æ/u:_x0003__x0004_}_x000F_M@_¨NWÑ_x0005_E@òPºüêNM@_x0019_ñ_x0004_ÏaP@_x0017_µ[×uîP@x¸Ô,SE@P_x0019_Ã4w]I@Kó_x0001_ãk&gt;P@_x0007_X_x001A_I@k_x0002__x0011_U]·L@_x0017__x0015_ágúüD@×_x0017_Ìþ ÿI@`x«K5¨I@Å_x0006_÷I@É_x0008_%ÏJ@¥,ü¦A@xÚV+~KM@'« Â²&amp;F@ækÚy_®I@{_x001B_£_x001E_ôN@wÂ_x0012_tK@üv_x0018_ýò&gt;I@ó¼µÛK@&gt;Ò?èJ@_x001E_8Ù_x0016_öMI@ýçQ"5N@ºñ_x0006_×I@=ÊIK@I_x001D_ÞÄ«F@ÆûtbÍ1E@N[aSiM@_x001B__x000B_&gt;Át^B@_x0003__x0006_,méE]aJ@@.LôàØI@!D_x0006_ÜK@_x000B_ÏÆùáÓG@Uü1__x000B_ØJ@ÍìÍ¤÷_x0019_H@_x000C_!áK²D@Üç_x0002_¹_x000E_P@^äxJºF@4á_x0004_¤tïL@¸0²ú¿`B@ÁçÇÕFvH@_x0018_§ëô]N@ÿ_x0001_ñÝaN@J×æ¶`ÒD@aI8¿ú¤J@sFW8ÍF@RXÎ÷_x0019_ÑG@_x000F_ë_x0004_Zo÷H@_x0005__x0008_$¦8`F@_x0013_äð_x001D_öõL@%©6Ï¦_x000E_M@ÀÄÈ="ËF@Gk_x0014_ã»@@_x0006__x000D__x0015_É¹©L@Àòlp®ÛI@ÉÇ2_x0003_4/O@9ë_x001B_õA@Æ8ë_x000C_ÜµM@úªK°cA@É_x0012_%_LL@t%ò¥_x0001__x0002_°ËP@I±çáîE@Ê&lt;]·k0I@]F@¤K_x0015__x001F_þ_x0002_M@_x000F__x0001__x0016_uãcJ@ e&lt;.ÍE@ÖÄ_x001D_3Å_x0002_C@pÛ¦.ØL@PBhS°I@É2úP}wC@&lt;êhá.A@}0?L@åC1à³P@/°_x0014__x0001_yL@ZPïå=úL@·mV_x0012_J@üe²(&gt;?K@÷_x0013_áx­I@µ _x0017_·©B@y_x0011_Û¹+J@¼§ÃEéµF@_x001C_²lº:ÏK@}³Ú:=O@ý*{4H@éì7+$·G@³-´1P@vMÛ`I@¶ùäÒ¯M@jÔé¦(L@ü²²_x000E_N@púá¹²_x0005_L@_x0001__x0006_úGY_x0002_¨K@æ&amp;_x000B_ÚK@,´ZoT\L@°L_x001A__x0016_L@ARï_x0004_L@_x0005_ö_x0013__x0002_þ_x0011_I@à_x001A_(°*I@­®`Ã	P@ÀPâÛ¾L@÷,}_x0016_"_x0011_C@ò0¿_x0002_zJ@~o8ÒÝB@+¥lÐêF@_x001F_E_x0003_v_x001F_MO@ôA:Åý,M@_x001E_KÖ(-L@G2ÍknN@ÓVôðHN@µì·ª 6H@_x0019_Ä.°¶I@_x0011_¡=_iG@LV°q¼WL@Çy«ÈýE@`oÏ_x001F_ZK@&gt;rx+)J@§ñØblø9@öéKÑÃE@õNÞïfE@`[pÝ|^L@X_x0019__x000F_ù_x0002__x000D_H@HÞZÇöbG@_x000F_ä_x0004__x0002__x0003_b A@½_x0004_áÍ;L@_x0007_îºU_x0014_ðK@Â_x000B_¸_x0019_L@Î|ÂC_x0010_J@b»è_x000C_B_x000F_D@Q'bVÀ_x0018_L@¼z5)ã@@£ñÏÈZsB@Í	t_x0010_¥P@&lt;_x0002_i'BßG@^®ã_x0006_J@â_x000C_ÓäWP@«ô_x0004_5ÉÆL@ GFçI½A@Àv´·A@_x0008_èÝ_x0018_hD@_x0007_ßyqØ_x0002_I@¸^5±AON@;ë¦£¤DF@^v_x001E_'üªJ@P´_x000E_2ß_x0003_L@_x0010_¸ÁÞËJ@r6kªÖG@HÕ¸*¯H@¡cÇû_x001C_ÃH@_x0018_±_x0012_ÄÈ7I@Ê_x0014_©SmA@gâ/_x0001_ïJ@ÞÈa_x0003_ÆD@9p È_x0007_ÄF@Çè_x0003_V^K@_x0001__x0002_Ba&amp;OàL@_x000C_³º|í_x0003_J@|Òx¶?@A¼õzCL@ZèQ_x001A_­_x001C_?@Ö¨æI2L@¾o7§õ_x0013_H@«ãÇënrE@µAQz·F@_x0018_Í@!bôP@_x000F__x001C__x000B_®¢_x000C_G@åð7°G@ò_x0015_¦ä¼K@_x0018_¼!I@Ý°¢¨×K@Är)2sP@®ãV_x0002_&gt;N@Nöz6²VG@Ëçùz_x001E_C@¢Qç×Í_x001E_I@¾Ä_x000D_á_x0012_*H@&lt;w_x0012__JI@X£/_x0002__x0006_I@btÑN&amp;K@?_x0004__x000E_·×H@âðââ«E@Fy_x0004_û^	;@:_x000F_á¤L@g{\vlVK@³uí]yJ@#Í&amp;äÂH@)[¢_x0001__x0002_ëqK@°»Ç¯H@/Þñx_YI@ R8l¬F@_x0003_ûàÕNI@;:öòòJ@àwÿ»(çA@~Ü¦JM¥J@_x0012__x0002_Ðø_x0016_B@OXm¼L@ä¡mCG@+sü=ýL@û_ì_x0016_ö}L@øÍü"M@æALµ°F@ì_x0016_Ä±ü_x0004_&lt;@_x0003_Ì%oOH@É_x000C_S_x0007_+gG@ûVæÀ%_C@_x0001_úÇ_x000B_²@@Ñ±öb£N@_x001E_2$°;O@(TZ_x0002_9I@¤9Ú_x0003_bQI@ ²öSæG@8T²r3ýI@]òbut#K@_çØ%¿ßL@_x0012_¿´_x0004_F@_x0011_ae}ÄKN@_x0004_H)¢¸H@Jç&lt;³E_L@_x0001__x0002_ü¯.¤N@³\"×_x0018_ÀN@_x000E_á	KñO@ýÜHjßðE@§_x0006_Me_x001D_åH@øÆ_x000B_e´M@¯ú-eE@_x0006_Tñ¥úE@T£(_x0011_$PI@CÓñ§éG@¤_x0003_´ù91M@_x001D_«.Á¹H@çô^_x0004_ÿãK@E_x0017_ªn9ËL@^{ï_x001D_?´H@ñDÂß\_x000B_L@¼×¶&lt;oH@æâÜ__x0019_G@¯¦d¶~_x0005_G@µ8ºC@]Ñó&amp;ä/L@qü_x0002_d«/D@Ó:ÙK@u	ñ©J@P"qt,E@2Å__x0011_)J@R¹Ü6 P@*_x0015_{,LÃG@û_x0015_À;úÐM@¢.Ã6¬I@_x000D_ü}5ò!F@X_x0010_5_x0017__x0001__x0002__x001D_óG@t¥ç,¶L@â©ZL@þ êúohE@èyüBYN@ø_x001F_¾_x0019_MtI@_x0007_ÚAæðN@Ð_x0005_5_x001B_, K@´Mi#êIA@_x001C_2[Py_x0010_G@¡SÊÚUÚO@_x000B_ $F@¤¦¸_x0004_¿ðE@½\ä§BH@ô?×Ä'D@º_x0002_±}ï_x0001_L@¾þÇê`H@Y;_x001C_ÅI@-_x0012_|&gt;Ì_x0007_P@º¼Õ*¬O@Á_x0014_ó¸3O@_x0019_ä5©#=K@_x000B__x0005_Ê"O@&lt;Ò_x0003_¶_x0004_D@½Ëû_x0016_XN@_x0005_]_x001C_Aô_x0002_N@w%#_x0010_EG@³_x0012_(·êI@\Ó&lt;R_x0004_G@}\ÏÈ\_x000E_I@°¯0_x001E_³÷J@çlÎ_x0005_9GN@_x0005__x0007_dwQópD@_x0016_*t_x0006_L@7%+LzßP@`^·6c,I@F­hïv]H@ý\=»h±F@Ù¡ïÓ¢J@ÂËÅ\ZJ@ö&amp;²#ñ#O@ÁÏkÙE@3q|[_x0003_/J@_x000E_põ½øâI@x¼7S_x0017_F@¥Níqñ,G@RH_x0004_´_x0019_F@AÕySEM@ã'çtM@E8"P@ÍRúàbáL@Abô_x0004_â(G@â_x0001__x0019_vM@¦_x001D_&gt;_x0017_÷O@¨_x0001_Á+»P@A_x0017_ÛXâäC@ÜÒýCØH@÷p _x0002_¥G@|ÝKHF@¤_x0019_ãÂÒC@ËýÎ¼úøE@&gt;*_x001E_B&gt;¥O@¿_x0019_%l±Ì@@¢îF_x0001__x0002__x000E_PF@¾ÊLLoðJ@çá3Èk0D@Q/túì&amp;O@ÀÛ+gc_x0006_K@ª'E_x001B_ªGI@2"_x0014__x000D_¿gK@_x0017_a8nõJ@&lt;,OèýÔJ@Aî¤_x000D_lHH@ñ¦È¥ôA@¢T_x0014_åÀÿG@j&lt;4_x000B_O@brEc©I@Rã_¬H¡K@@¥ _x000D_ÜE@ô_x001D_]$_x0007_K@_x0001_gC·»G@òfC_x001C_I@røÎde*H@Õñg¡"P@6eP3¬¸J@]þ¼_&amp;G@_x0010__x000E_jV_ÏF@_x001F_e_x000E_¦ ¨K@èÓ¶\O@_x0017_?·_x0002_¸J@ÃM_x0011__x0005_J@©yàxB@hEb¾÷_x001E_L@Y_x0014_&lt;z^;M@dú{fJ@_x0001__x0002_-ºðo_x001F_I@WG·D_x0014_J@P¡°Ú%J@&amp;¨&lt;_x0001_F_x000C_H@:è¬ÐëGF@µd_x0007_ÔÖL@_x0017_e_x001B_ÐuâH@ÝªÑH@§Ümm@·O@&lt;ÏÏs_x0002_÷E@¿,¢ð­ÇF@îP_x001F_oM@ÆË.Ê_x0003__I@ØG_x0005_lãýJ@_x0003_{ÏU³D@ýàvª_x0018_AJ@é÷³_x001E_H@öÃÖ_x0010_RD@}@waO@A_x0018_m	G5L@ dµ%_x0013_éE@ÇÓhB@n8»µN H@_x000B_"mLFÖH@Bb÷1I@'_x0006_á©é_x0019_M@ªÔ_x0012_b_x0016_E@r%gâÅbK@_x0012_$¼¯»F@~µÅ_x0003_fMF@â3¹_x001F_RN@&amp;àØ_x0001__x0002_e~M@«×íÕ@I@!_x000F_¬_x0018__x0004_ÃI@²ÆÆF$èK@¾ìÓ_x0012_§¤?@_x000D_4kÞ¦XE@³¾×O{G@_x0010_#_x0013_¢_x001F_H@ÚÌÅ9_x000D_H@?7_x0013_8)K@&amp;X_x000F_äA@b_x0017_Â_x000F_lH@¤VJBüI@º!³_x001C_¿_x0011_P@eSµ_x0015__x0006_8I@E9Ô]+¹G@í Ì§G@3$êÃ_x001B_J@¡º_x0008_nG@_x000E_¡_wÊ(M@õ§ZM@_x001B_ä_x0014_÷OÝH@_x0001__x001A_vsðÄJ@4}úì/K@ËÞ¼l4yH@C»u_x0004_ÀE@â¨´_@¾K@Xù~Wù_x001E_K@Z2[_x0004_%M@Mw¶Ã¼|M@L_x000E_ÐÂ_x0017_ÍO@ÏîÚdûE@_x0002__x0003_§ß$[`hP@r¹qãgN@7®wÝÅK@t@¾üE@èäÆËK_x0005_J@M¦ÒI@õÀ$F_x0014_J@:®±¼N@þ£P@Ã=L¨_x0003_õL@µ&lt;ÊX©E@V_x000B_¬_x0012_qí@@sjØ§£H@§êI_x0011_ò_x0014_L@|Ý"jG@	_x0011_÷_x000F_L_x0008_I@_x001B_ãA¾H@_x001C_§_x0011_ÂqK@»ª8EÁ(O@4_x001B_¶¿°H@ååóKí®I@Zú_x0007_/L_x0007_K@;îÀ0v÷I@_x0001_ömÌ¿G@roÓK@ìQo_x000F_=ÐI@¶$²6&gt;@µFÉúéE@yº ÏO@AAø1ïçL@ý|_x001E_:L@É+G_x000C__x0002__x0005_ÕNF@í8Á_x0005_¹H@»_x0004_#ÂÁJ@VOëÎgøH@ýyìh	µI@)iÃ_x001A_=[A@©C¿ÀB@_x001C_ï_x000F_eB_x0017_N@äV_x0004_Ú8vI@_x0002_Vøb$BJ@Á­#$_x0001_òK@ø_x001E__x0005_ÁXM@Új_x0007_Û`_x0015_E@ÞÝê¨C@àÆ.|Õ¬L@±i7._x0003_F@_x0001_[M@_x0016_ö Ð)_E@é&lt;kö_x001F_O@.oÔå	J@£fzI@É­âqÒ_x0013_E@F¨ðõÜùL@_x0004__x000E_îG@f3ò_x0007_ªN@cLRÉL@è_x0003_Õc&lt;N@m¤òUB@×k_x0010_B/lI@_x0005_3_x000B_ J@_x0008_¾ÙÎ{ëK@´¨÷]M~G@_x0001__x0004_gÒ¤ VH@jÕè¢½H@&amp;úëó%0G@ó1ÙJ@z_x000C__x0001_DøàB@úû-@_x000B_HM@3Ü_x001C_IüôH@­_x0018_·Aù@@EþÔ7I@rtQ¯~K@ëäÏº{ÔB@^_x001D_ÞE_x0019__x0017_C@O­÷µÚF@Þí²@_x000C_M@_x000E_É'_x001B__x0008_I@·zÎÑJ#I@®1³G@{Úc{LÜO@_x000F_´ÁøbM@+ëËOJG@ï )_x0002__x000C_eK@_x000C_DUËã_x001E_F@_x0007__x001E_aßUHG@o-×/ÝM@¥¯LkìE@ ^ÜÓ§L@&amp;ô_x0003_Ú,ûK@_x0001_ì9xK@_x0011_Ý®­&lt;J@Q_x0002_¥"H@_x0007__x0014_¸×UºM@-FÅ_x0002__x0003__x001A_wJ@_x0019_ç&lt;d7ÕK@OõÅL_x0001_G@Û"*ptüB@W	ßz¥H@UÇmG@3ìr¦_x001C__x0001_I@íO*ºÜpN@¢é£N­F@1_x000D_ Zp_x0019_J@&lt;,J­N@_x001D_äÖ¬Å1H@üÈàù¼ÔA@¤-ÁDÈG@_x0013_´~!ôA@Ö_x0011_ZJ"D@ú/_x0005_»2°L@OûQÝû¹J@M_x0014__x001E_è·YK@_x001D_®_x0004__x000D_F@ _x0017__x001E_éÜé@@ïo_x0015__x0011__x0017__x0010_L@%²ø¨%´J@vg|S¾½C@g´Üµ_x001B_A@_x0006_;HÄS,H@_x0018_Æ`M=&lt;@+8®²«J@1!eñG@ç}_x0002_I@_x0004_@Y_x0012_I§O@nÌÂçAGO@_x0002__x0004_è_x000F_&gt;I._x0003_E@&amp;D_x0002_,*N@AdäkáG@_x0019_òÔ÷È_x001D_J@ÂÍl#|E@_x0011_æÓÊyP@,Ø'¾I@òìCVXyE@/»ìþ?@¤?úM;@ÐÞ/Áþ5M@_x000D_¼_x0012_V¹°N@d_x0010_ª9!E@ìTûn'©K@Ä@&amp;mê_x001F_K@-®_^ªL@Åøb_x000D_ÝP@Vå·µ³E@`¹_x0004_¶M@B¶_&amp; D@_x001E_(Ü_x000C_ðN@"¤_x001B_O G@x_x001F_±q*E@Õ0÷"B@_x0001__x0001__x0006_ý`I@LÚyU('C@;'aT6L@_x001E_­!w^BB@	PßÈ¡H@ú*/ßijM@'ü_x0016__x001D_ïK@W¿_x0005_	¤_x0015_K@Ç[:_x0019_ÚE@--Ö°äbI@ÈP&amp;`°M@Zz.øBI@oËÿåÛH@Þaô_x001A_C@_x0010_u_x0003__x001B_êG@_x0001_M»Ål@H@¯Sîä¸L@EÂ3_x0002_þK@ß¯_x0003__x0012_&amp;D@á_x001E_ö_x0008_SsM@A_x000C_z«nO@_x0004_LþB_x0001__x0010_N@6ÆAs0ÏG@ê_x001D_ê`í_x0007_F@öé_x0015_§ÏM@¹_x0006_É¥Ã_x001D_D@= Ù_x001B_PJ@ë*ÕÄN@_x0019_ô	__x001A_qJ@_x000E_ÎaJ@«T ,Ý~H@MÖjQèK@}ÏþH@nD_x000F_øÃÒD@¾6QZ9]K@}©¢ªVøF@ØÂñ1~E@Üì®ò÷L@}VáÚJ@_x0003__x0004_Àañ/äM@Ñ6EæÑB@ÅíKDêsI@M9^_x0008_C@ôÍà_x000D__x0014_xL@|.]«R÷G@þï®ÕÇB@?@_x0004_=_x0019_}G@5WS_x0003_|I@ÀÄY_J_x0001_O@]{BHçJ@£á¼Ó!°C@(cíÃB@?¼;[YM@sG¶;åI@L9t{_x0003_'F@WvÀ¦æÒP@_x0013_¡ég._x0019_N@_x001D_7_x0005_5âÇG@+ÖûVm1I@ï_x0002_&gt;É_x000D_VK@ÓÐ_x0011_W¡E@UU¼_x001F_ìÏA@bÈíòm,F@´a8\ÝC@ÒÖôc1_x001C_M@ûªîw4K@_x0001_¸ÏU:M@M³Èt_x0015_H@xrµJ@H@Ý¶P_x001D_²QF@_x0007_©"¤_x0004__x0007_î_x0006_I@@ÏíÝ!ÎK@p]{_x0002_ãB@bñÝÉ#H@J1ÇáØKH@þAuL_x0005_&gt;J@W0B9H_x0003_N@Ú&gt;pÈ[!I@çùØ_x000F_g:N@Ð_x0006_èÜnTA@^o_x0001_°púF@þ_x0016_U7³;C@÷Y&amp;+L@Üb¬ùXwI@×²ßÍ_x0015_H@ñ,MVE@dl_x0004_áH@_x000B_Ésõ¾ÞK@_x0007_	&gt;ñòÕH@³w[Æ-ýL@_x001B_µ7vUI@_x001D_¤½_x0014_P@Fÿ¬øL@ÊÒ_x0014_K@1_u_x0016_­I@Ü³j¶ÇÀF@üðië#OH@_x0003_dí$1L@8Ñ)_x001D_ÓK@ñÒ_x0013_Lä)K@§ã_x0019_&gt;._x001D_O@_x000B_7_x0010_,_x001C_F@_x0001__x0002_2K}_x0014_fK@yëîA¢I@ùïY±H@²ÃÈÔ_x001F_M@V¡ð_x001F_¨ìK@p¯óÛJN@|u±,ÖL@æ)C`÷yH@!_x001D_«¶ÎËK@ÝºØC}uH@_x001C__x000F_§^¡ÈM@_x0008_%_x001B_IG@ìYÅ-¥D@ñÚª_x0011_RC@ÓL_x0008__x000D_çB@½B¸ÙAìI@±éåà²_x000D_G@2{´ìn¨G@~#k±Ô¬M@×_x000D_â_x0010_Ä[G@mBj_J@_x0012__x000C_Z-ê¡K@­]	_x0018_J@_x0006_há\H@ûí@pN\B@P¼ÈI@îà½!ñK@-2\ý*O@ïY%ÎÒ_x0005_H@Ò*ÇI@IU¤û_x001F_¤F@Þ"Ò_x0003__x0004_lmG@{½ó±ã8N@_x001A_E]®B@k/Þ¢JBK@§_x0008_¨)Q@5'ÇÚF@n³_x0008_WT5O@¬n\_x0002_ÛL@³Êç0ïåF@_x0014_¼Ê_x001F__x0017_L@Äpy_x000F__x0007_¤I@í-gwnA@³Ú?\íO@X¿=l_x001E_L@¶ßb_x0015_ñJ@_x0007_8_x0012_1åK@u_x000D_ÏX×L@¥ÛÃ_x0004_{qM@6_x000F__x0005_#sI@ÿD©3 DC@TÖ×H@_x0014_÷e_x0002_RþP@,_x0002_¿«Î_x0018_M@ã4ÑÅD+I@³Þ&lt;_x0008_gÜI@kÕ_x0004_!_x0016_ÉP@éÚÝß°%C@æßvx7÷M@ó_x001B_ºÞYH@à_x0019_³ÁPM@}×ü_x0017__x0011_M@;M7V_x0001_F@_x0002__x0006_G½ 5*_x000E_J@MF_x0005_@,N@b½.¬®H@Ø&gt;j9_x0008_FI@°$LÓÁ&gt;@­ø)^TAC@Os¿À I@_x000D__x0012_GüÀ[J@´ÈÚßN@ö-J_x001C_N@9_x0007__x0001_JÌ­G@â£.¯v_x0005_H@±2oüG@£´MMCM@ÅIG'êK@8"~ÂiÕJ@Ý?ÃmtIH@_x000B_ö"·+¼D@'®ÿÊG@ÊØxõâjK@ï¯?×)L@f9_x0008_Ó©7J@_x0015_Æ!ºTP@_x000D_­â{_x0010_M@_x0003_è_x0003__x0016__x0002_cJ@_x001E_µ_x0016__x001B_ðùO@I=sÄ/ÜC@_x0010_Bª?NK@þÃK0JH@ò#9éoL@ç_x0004_Ç+ÒO@tßV±_x0001__x0004_Y­K@|G1_x001B_zE@¥Ú×TE_x0017_M@²_x0008_Á¿£sJ@,½Ì^G@K½P'8G@EÞü_x000C__x0018_ÚN@Ür_x0003_fg[I@Eï_x0016_I_x0018_N@"Sí¹ÓGC@°6_x000B__¿ZH@O_x001B_)ª7½P@y¯¾å(F@òÏlºLE@XèïÑ_x000C_P@þf!+A@_x0018_sr³¯O@_x001E__x0016_öáf_x0011_K@xâöüG§@@9¯ª'ä`O@l`§h9@Ø_x0014_g9ï0G@ïëç@H@:_x001F_ûö£"I@Æ«ú¼°bE@¬_x0002_³L\¤F@á}_x0006_6é`J@}KN|_x0003_ZD@\_x000F_ãH@ÛúTfyTC@Õ¬ô¶7£G@.ØÖGøK@_x0001__x0002_»ÿå¤®?J@_x0013_ëÀb_x000E_F@{=¯±_x000D_pE@Egv+N@vÜã°8F@8öÊ÷ØL@ûZ_x0017__x0003__x0013_J@Nö.µ]K@{j_x0019_V¨D@º¨°ªÂ°J@W¾Ð£ÌäI@áú_x0003_ÉH@#¿$_x0016_H@òÌëêÂE@Þ_x0006_vxf×K@NH,¾ML@ZÙÈAöG@&gt;ÏÂãªO@H~_x001A_ j­K@õ\$_x0008_§K@ÉtfG@Ç=èV_x0008_I@jÞo3´L@_x0006_÷´_x001C_RH@GÔ4âD@/käJbJ@=_x000C_ª¥_x0004_O@P«T:JQ@l_x0015_ûg§Q@¢Þ¢JyI@_x0007_3ìmÃK@ïbã_x000F__x0002__x0003_Ë	Q@ÌVÏl_x0014_¬B@.4_x0002_#/ÁK@ÐJîciúM@2ñéi_x000B_GM@_x0012_7gÂ	I@*_x001E__x0010__x0004_W_x0014_I@SRAÅºM@{[d¨´A@Û_x000D_Ï5I@dF_x0017_ÈcÁK@íE­{kI@àqqûqL@_x001D__x000D__x000D_©ÊCG@¥P0¥¯çH@P_x0007_Ã¾0_x001B_L@°[ÂÍ#F@_x001E_ñµûÛB@}A@_x001E_µ_x0006_P@_x0011_­Ge`3P@ôû¼ZhC@#9ÚçêH@=w_x0001_G±M@Â8¤'û_x0016_L@_x000C_W{#wK@ÔWJuhI@`ô¡¬_PN@-!Æ½`M@gíï"+C@°÷bWªF@o_x000C_#ü_x0015_F@úe3u_x0001_P@_x0001__x0002_òH§ÅövH@Y_®_x001C_¨wK@&lt;.Í·¡G@Rt_x001F_|P@ö÷sNüN@%°ðcBP@´P+2à%M@²fGmä_x0006_O@_ð)æ_x0004_®H@ç_x0005__x000D_õ`NE@åÌÏ_x0018_3M@Ãõ¯v-J@R×_x0001_U[O@a_x0006_k~J@H*Ú_x0008_ªL@¼{r@ÎK@_x0007_kDdÁqN@uËL&lt;_x0015_G@C¡RÀI@Qú7:P@Ô~_x0002_Ê{²I@¬3_x0005_O:H@gÌî¬BK@_x001E_Àò_x0001_íoL@sC74íM@4+MDÜD@wî7kµ_x0003_L@$z2_x000D_I@_x0013__x0004__x000D_(¡M@oé_x0013_*å¥J@¬ÎéºÕL@¥øÓC_x0002__x0005_IbN@ ÓàïD@ÃQ_x0016_g_x000C_N@_x0001_OÐ&lt;_x001E_fL@²©vÈ°H@©_x000F_{)J@Ë_x0007_ "DÊG@_x0003__x001F_|©_x0013_±G@Ù_x0002__x0016__x0015__x0003_çK@·ê;»(çB@nöQ_x0018_J@_x0010_Ò÷8^J@¬í£I@©IÄ~I¯L@ãÈ_x0013_ÂàC@s¸Þ]F@N_x000C_Vçs@@@ sØK@ã«³_x0004_	B@y¸ô`x)F@U$_x001A_ÕÂ8J@d5­¿$ôE@[àù_x0010__x000F_ÒC@þÄ¨-H@p¯_x0001_K	A@´¦ð!¾M@Þ7ªþH@Ý;¡_x0013__x0007_M@¿KÄ_x001A_ÐD@_x000B_%Âó¾_x0002_M@)jÌWùD@;w­\G@_x0002__x0003_w»¨_x0001_JB@_x0011_zë_x001D_Y_x001F_Q@ï¸ü5_x0012_áG@A_x001B_Çë(ËG@8o­9I@Ý1_x000F_½&amp;.K@çâÿE0E@f0½_x0013_UmC@_x0001_êõè³F@ò!_x0018_U_x0007_HP@){¢³=H@mç_x001A_=ö,H@Ëu*P3J@@¯´ÏH@_x0017_×}NLK@ËXs{9E@¢_x0013_±ØM@_x0019_!_x000F_nF@ñ_x0016_UíqJ@î_x0019__x0003_í®C@_x0010_âSªC»L@¤H_x0013_ðáüK@JC_x001E_õéC@í_x0003_ç_x0018_0G@b_x0006_(G@øì_x0018_®I@òÃË,³ªI@tC«1pJ@¢*·_I@ÓÛñtæÉF@¢(Î_x0012_öPE@t_x000E_²Y_x0003__x0004_Ùñ?@_x001C_G	´ÀO@c|j=~I@4Ûp"ç	L@zN)éqI@_x000C_',8FO@_x000E__x0002_vìÜ3L@áÃ{_x000B_¿þJ@ôËSÕ@@q_x0003_uË_x0013_P@uÊàP@ÊnéËÎG@nµs_x0001__x001A_tD@°Q¯8$8H@ÙÇÖSÖN@Ïô_¡ï_x0001_P@&gt;ÈÝH_x001B_N@®WÕÊØP@ÿé_x001E_¥_x0005__x000F_D@÷8t_x001A_IÑJ@¼_x0018_èBæ_x000C_M@&lt;6_x001D__x0006_´H@%_x0003_¨kL@Üi8ËóóB@â_x0017_"._x0011_;L@_x0008__x0015_Ú¬_x0013_ØF@_x000B__x001F_ð	TO@M$F_x0003_ú_x001C_K@úw_x0017_¤é²P@gç_x001E_F@&gt;|;F@É_x000D_xï¶_x0006_L@_x0001__x0003_;¬¬­_x0012_I@ptþyr!M@_x000B_®ÂA!©P@_x0018_D®uM@l#Æ×+D@Ãaþ)B@!²Ù!ÿ_x0014_H@Ã_x000D_kHUiJ@ôTðZ/ØE@Ã©_x0011_ª½_x001B_I@_x0017_h:ÉÞD@ò_x0002_)ý¾C@41ùØ_x0017_HE@_x0004__x0002_©_x0018_ìHK@ïk_x0005_³L@óR_x0003__x000D_&gt;åJ@_ÓçêõëI@S|_x0015__x0005_F@G§3ÎL@J´Õ&amp;J@âÜþ{_x0019_Q@{G¼¦ëN@èý¨ÉZG@m¡_ÈþL@õZBL@o_x000D__x0005_äM@Ç©éG_x0018_ÉG@*hp9¶&gt;@ ñ¥R¤P@ÎÂÊzG@ë&lt;ªø_x001F_C@íÉW_x0001__x0002_¶¹C@Ï_x0006_I¬_x001C_N@walo3N@Ðb_x0018__x0019_@_x0015_N@2WâI@4P½_x001C_~³I@3æÑNA@@_x0012_^ë­ÒK@ê%UàìH@&lt;þz]uI@tZÊC_x000C_BL@èèõÍI@_x001D_nÇ¼EK@ÑÞh«ÍK@89Ù/@_x001F_L@_x0016__x000B_ªÅ0mP@¢e_x001F_Î"v=@ïßÎÛbÖP@«Â¤ªéK@Ádñ6K@Q¹ò¯\G@á¢´{7AM@ãX!ÉÔF@Ø¸uü´mK@*cj1ë_x0017_G@Õ&lt;~çêD@7¦9X_x0004_J@j\8xFI@ÍYÙ_x0001_e%B@§xÞL@è	_x001A_ÜîO@~8 ;,óH@_x0001__x0002_YÄuHrH@_x0018_ã]_x000F_æ°I@íR_x000D_S*K@nqIÐl.M@^HÓgH@a§{l®®L@É"äÚ&lt;_x0016_@@U8_x001A_ü:üL@]SEF@;=°0óïH@1ëèAZH@!VÅÄKoC@þd@1FjF@`ñÚëÈÄ@@÷	7ápÿK@Q`\v¢5J@mD²E[D@_x0007_QýúJ&amp;J@BHwKÛ=L@¯_x000C_Ë+:J@søls_x001F_µE@àVµEv_x0013_M@3_x0018_;à«I@L_x001C_¹A¤M@Á³¸4&amp;@P@$_x0012_i¹ÖG@ùÐB&gt;_x000C_¥H@¡yÏ2*JC@_x0008_·¹L_x000E_gI@à_x001C_U¿lÿC@:ÆñdLN@©`_x0001__x0002_ìtJ@¹ÔvEfI@à±lVCK@CÇ_x0003_)RÒK@ë_x0011_¼)ÊH@_x0003_!_x0010_õãN@Üz!-O@î_x0011_°È_x0015_iG@¯Ô§x5WM@Ò_x0004_S)ÜM@_x000F_^_x001A_¯E@M_x0017_zÉ¾_x000B_K@Ô_x001F_ð_x0003_sL@eç_x0016_EÃÁH@lÔ_x001A_cUO@ðüLAK@¶¾ç]M@ì°x_x0010_·M@J»&gt;d¶_x0010_P@¤VÇ_x0004__x0015__x0019_H@þ¼¸ÕÊ_x0017_E@¥_x0010_KG_x000B_I@ÓIP_x0003_W_x0008_G@k¹@3¢H@î.m½8_x0011_N@_x0016_¶AC+%L@ò?I@rÍô) H@N¯£M_x0011_+G@½Û_x001C_ÀÀ¦E@_x0008_°%¶'H@I__x001C_ÒL@_x0002__x0003__x000F_dëFK@_x0003_ÙØ5¸G@_x0001_7_x0013_ÓäL@Jy¾­MD@?°xeèÐD@_x001D_&amp;ØãÙI@oMÖ*b¶L@øbo&gt;=èD@_x0002_"_x0015_¥néN@_x0011__x0015_Xft¾Q@)ötÚ³M@³ýJÞBC@þÕ»é1K@ßT_x0008__x0010_áM@g_x0007_,_x0015_^G@(jLSîÀC@¢&gt;³NèâL@¨ô_x0012_'}J@_x000E_K_x0006_´_x001B_dC@þ~²Ñ6L@*ÊÑv´,J@çåI@à³ªÆK@ âºAZM@.ÔåÏbJ@xÓ`N@Åá3w`ÇA@ú½K(_x0019_T?@¡P3W F@_x001B_ç5,M@P°­V§±I@Í¯ý6_x0001__x0005_ù6J@ò¨GE@}Ëä;¦I@ÕL×?ô¥G@Ë]O!_x001F_I@JGåóWL@ûv»'ÅnI@§¯_x0019__x0012_&lt;L@Æ/qÅ_x0004_ðD@"ÿPL_x000C_F@?_x001D_¿"_x0010_P@_x0003_vOà_x0019_E@qÂYÖ(&gt;@Ü6·KßI@É&gt;ì_x001B_ÎÒF@ ÝÝ_x0002_£ßJ@Â_x0003_°´àëF@_x0002_H|_x001A_­ÎI@8 _x000C_­ÈcD@_x0013_zj_x0008_&gt;¢G@mÁÞ æL@a9÷@DdM@Ô_x0016_|Áë:G@&lt;;SÁc&lt;@nÂ{3£?M@wÐã§G@kc`J§¿N@_x000B_^_x001A_±îèM@_x0019_òÖ_x000F_¨ÐL@_x000C_ç)_x001A_ãVK@Î%êÃI@Mã}ÙÊK@_x0001__x0003__x0010_ßªÝyM@hà[«|J@ÊN'Õö_x0002_G@êQiáµ´J@Ê_x000C_i_x0013_C@¼_x0001_­C`K@ûþÊjåM@¡½îï"7N@_x0002_Ìí4ZöG@%ØãnJ@þ_x0019_ªSþH@_x000D_HõÿL@Â&gt;¼!Ò@@_x0010_ l²MH@_x0016_(ç_x0011_²J@]säHQ[H@UG"[oK@¨æþTìC@óq+uÉSL@_Q_x0014_"_x000B_àI@Æ_x001C_ç_x001B_½E@"÷"átËO@{ê«_x0002_Ð_x000B_N@ÑÜ|¦_x0016_TP@Ø * G@_x0014_ÄQwÍ_x000D_H@Rb©­ïI@_x0014_åÕ&gt;*×D@_x0007__x001C__x0004_XPF@n[½_x0007_½_x0010_L@Å,âSëJ@¶³_x0012__x0004__x0005_I@âÉjNÏkP@"&gt;d{N@ó#_x000D_ÆpM@T|_x0014_ô)E@×ÓI$_x000D_xI@è(÷ýæJ@ô±(g&lt;H@_x0008_{º/OK@H_x0006_º_x0017_õD@ßóE_x0005_Ó¸I@|äbj_x0002_O@Ýk6H/«M@rÎÓó&amp;tH@_x001D__x000D__x000F_)PI@ÃâÂ./_x0017_I@_x0006_n0Bu&amp;P@_x001B_xv_x0006_ûG@ÃÚaK@ë PAB@hîÞ ÐH@_x0014_:5&lt;D@fê:_x0018_g2H@Kø_x0013_;èG@dv_x0015_ÇãO@ü_x001D__x0003_Û_x0001_ÞE@ß_Þ%¡D@ê/pR_x001E_ºK@$&amp;Ù_x0006_LG@ä4é%JÛG@¬_x0014_³_x001B_Ö¦J@%_x0011_]ÑL@_x0004__x0006_³¬QÊNÎG@ï_x0016_+ÝI@Ù6â(¹XH@Â[_x0003_E@_x001F_³µ+ª³C@´¤sÔ_x0015__x0018_M@_x0015_oH_x000C_LL@ó&amp;$ºÝìG@ùæL_x001E_Ö_x0004_D@B-?fÇ·M@0¿_x0001__x001D_c,L@fuOp¸M@ËÝ_x0002_L@Hß"¿ÑD@þÁÓ%\ÏI@}:­Õ~_x001B_P@5_x0018_I]ÿ_x0004_H@V_x001C_pkF@_x0018_|K@Ü_x0005_Î{T$C@&lt;!â%_x001D_F@_x0012_T×1IëL@Þ _x0005_±_x0010_àJ@?6_x0019__x001D_ÚµK@#1ÿxy3Q@¹}üÆÉI@{¨ù¸\D@töcÏ=§K@öÛØ&amp;ÀK@óÊk3-+A@ûr.ÈxæK@ºÒpw_x0001__x0002_&gt;¢H@%§ |b²G@MµZÄ¹G@Üª¡]åH@~_QÞéH@ö_x0018_Ií§È:@Æ	mðM@_x001C_æþH I@î`ë_x001E_í:E@×è_x001C_Ó'H@¿R_x001B_÷|-E@N_x0011_2_x001A_J@ò´ÔJL@}ûkÒ)ðO@Yèr_x0010__x0012_³N@O,¡N!&lt;Q@V0d'_x0016_J@(¤©_x0019__x0005_P@ÛIËà¯J@+«P=E@p_x0005_åÜp3F@_x0005_²1©_x0008_L@rü_x000D_J·lJ@÷ö?Ë_x0016_@@_x001E__x0008_ùê@O@_x0013_®_x0001_ÚÇF@9áÁfK@~UÈ¿H@p¬.`o_x000F_I@¶ÛB _x001A_G@ò_x0001_d0fL@ôÿ¸}H7H@_x0001__x0003__x000B__x0016_%è§H@2x_x0002_î&amp;hK@!s&gt;ºI_x001B_F@c_x0017__x001C__x0004_I@e_x0013_nêöK@Va»XZL@2\¯,ÝJ@ohúÃBI@òa7)r5C@_x0016_Å_x0012_,K@g"Í_©H@¶s¹~8O@t¼ºéË§L@Xx_x000F_êêÝJ@Ù_x000F_.-°îI@åHò_x0003_RÀL@KàÐ¦¶C@II·3t$G@MU¢H@¶_x000F_ÚëD@þf°®_x000C_®G@é_x0006_æ[_x001C_G@VÙ²ù_x000E_G@ÿTÌX¿I@'åb0N@*6_x0019_HdTI@`»_x0017_¦_x001D_yF@_x0010_úÏH@Ø§#6ÜéD@ÝôÈÝIN@_x0006_ª´9B_x001D_K@]¾_x0010_Ò_x0003__x0006_£kB@ËÔ&amp;48ÄJ@o_x001D_jÆ_x000E_H@Ð_x0008_aF@E_x0001__x001F_4mG@³ß`¶G@ÄÁ«:Y¼H@_x001A_f­B´K@&amp;É_x0014_Îí.L@_x0005_¶[ÙH@_x000E_HtÂáE@ã{KæI@ÐBÄÞCF@TïËÆI@_x0006_[«M4óH@ôûLÝ0rC@j[_x0017_!9@M@få_x0008_&lt;Dâ@@B_8ºÞC@_x0018_´_x0007_ÔI@nø¤^_x0004_I@Ý¾wïöH@&amp;(Ê2:K@³¦³kÕI@7I7_x0011_mJ@éÀgõïK@x2æËÖN@·58q?O@t_O_x0002_J@' ò_x001D_-_x000E_B@ãC¢n¾H@of/£9O@_x0001__x0002_@ã_x000D_#3ÅL@Îùáb_x001F_F@»5,L·H@¸©Áj-ªJ@_x001E_Yx	_x000D_L@¼|_x001C_¶6@@á¸_x0002__x0006_fM@*&lt;ZOC@_HÎ¸)P@ÀHN&lt;_x001B_×O@Ò!Ý_x0017_èÎJ@_x0003_Ñ÷]ô_x0017_F@gm_x000B_&lt;_x0002_ÚB@Ð®_kI@%xÂP»J@ÚÔýãw»D@tÎ4CéE@7_x001B_:¦30F@_x0012_ýf.|_x000D_O@¶_x0006_Sg¡O@È­`ýµ:E@ök9K@o_x000C__x0013_Ï_x000E_E@ºò6­Pä=@:)6dÌH@öÜZm_x0005_¿J@óâ3M@Xæ_x000D_zé#J@tÜ¸B*QP@ZÀÀ?vJ@öÂQ­~_x000C_K@!ùm§_x0002__x0004__x0013_fF@h_x0005_àíü@@gsä®·I@Ã8ðÿ_x0005_aF@_x001D__x001D_¡É¢A@Çºô±¥aK@õM_x0008_aH@²_x0011__x0001_´N@_x000C_õïo_x000B_H@ÚMÉ§ûÇK@H¸ÇÆß7J@¿Ì´5_x000F_I@Òó_x000B_-_x001D_F@Výd®ôiL@¯¿ñI@ü¼_x001E__x0001_C@üëâÖÞH@_x0018_¤ØIOøM@¡=_x0014_È7P@ÿ¬¤PK@_x0014_À«"5ÈE@§_x001A_Í@_x0003_D@Ã_x0001_&lt;JÛ¸O@[DÍÜ-N@X JëJK@Å_x0003_jA®L@ø'p«âG@¬_x000F_^º÷H@éÄÀBG@RT±{1I@_x0010_gºïÆÄK@_x001F_^É¸¹^@@_x0001__x0002_&amp;Cwö¶âE@æBö_x0001_!F@ºt_x0018_k®J@qw wWûP@ùBvÎ_x0019_C@þ_x000C_ÁÆ_x0010_G@,_§Ñ*ìO@ÿ_x0012_Ï;N@Q~ý"¨KJ@4(ô)-ëG@$ð_x0012_ÓN@{_x0007_ìz_x000B_F@9bb|	|F@'ºAi²J@±_x000B_¬"ÍK@EÔ_x001C_4®½B@(_x0010_IiQ@ÖØlô:A@NlO_x001C_|¶E@_x0019_2_x0011_{¶5G@UÎ»øJ#P@#b/²_x001F_A@ _x000D_1­J@úÞWËK@_x0011_Ð!_x0017_eM@ä¨¨ôNkH@_x000B_äx_x001C_D@D_x001C_Ù7ÉL@Â½²¸"H@·¹_x0004_WÍI@'c_x0001_¤yI@th_x0001__x0007__x000C_B@þ2_x0018_÷L@ZÕbè	GI@÷_x000E_õ?G@ÐD²#|G@¼=_x001A__x0002_K@sVÆ_x000F_½I@Q§;_x001B_µL@9³_x001E_¬ÜF@JR__!ÌM@¸ rÝóhK@U¯Ú½-_x0004_H@ãÊQ_x0015_·I@DÄj_x0008_ÑK@û\ÌõK@©j_x001B__x0019__x001E_&lt;F@X_x000C_åpI@ùpE2I@ÇL_x000B_OK@_x0019_ #p1F@_x0012__x0016_¨_x0006__x0004_O@Ý¡'dGH@Îì ^¡J@è^ö"_x0005_I@ð_x000C_¦î_x0006_F@^M½ØWE@ÊýD=ãK@pC~Ü¶ÈL@t9_x0003_QÛL@±* Ú3ÄM@_x0019_¿?çõPK@ÞôúM@_x0001__x0002_üÙ»©_x0001_WO@j_x0014_tUE@¥'_x000C_°nL@vÿ_x0001__x001B_1ÎJ@úcxÚ_x0014_ÀM@qùÜ¥½mH@_x0013_½pF°4C@W²¿v÷ÁC@2NS_x0016_&amp;K@UKy¦*M@2tá!éH@"Ï/è@E@Ò3V¹ùG@oD_x001C_I@â¬ÈÐÁQL@½¥øýK@_x000D_¼_x0007_9âM@Ñy_x000C__x0017_@@YþH×¸OL@_x0011_ì7ºøkD@qO_x001E_O_x000B_RF@°_x0010_5äK@XKX\©=I@*y½,¾?L@ ¿«dqI@2ü1SìK@_x0019_v,Ih_x0006_N@¸3ºëé^F@_x0016_iqôgM@Ù!éªa?N@NWRK@×ºC_x0002__x0003_®J@áyHðø·L@®dð®CJJ@_x0015_ÜXi®vP@Ü|Æï_x001B__x0005_M@|&gt;_x001F_D@µ_x0014_pdAúN@!Ò`ÄF@_x0018_Jzg¸3K@_µ?_x0016__x0017_P@¼^:_x0016_O@Q_x0018__x0017_8N@l#¤Åz$M@FI_x0010_._x0008_ªH@³_x000F_¼_D@26²_x0001_&amp;_x0005_G@§a&gt;´b¸9@r½ÝxeH@Â3v-SN@||Ìø©pF@_x001F_xàSBJ@4_x000D_i!Æ:D@ÔHJN]_x000C_P@]s/_x0012_·½G@Ù~²M@_x000F_	f°¹N@Ê\ö*;N@Í_x000E_ï_x000B_×&lt;P@Ã¾"]_x0016_N@IæÏfY¥L@dU[£E@°k/×G@_x0003__x0004__x0006_2¥K"L@B¾¼A_x001C_J@Üîð&gt;¬C@Ï_x0001_íóa»N@¨ºP½ÒH@ìbFEF@EÍ?¬)åE@ñð.©_x0019_K@_x0013_ÿé_x000F_SæJ@Íåàß¿FG@ïµ_x0005_!eP@_x001F_í» ã?E@Ó¿_x0010_yEI@¼_x0004_&gt;÷@ªG@GnôÙVF@?ÅðôÒNI@ù_x0019_ó\¦ÞO@ fëï¡0M@e~xòà_x0012_L@|²U_x0002_ÔµG@±»öe^ÚL@BíÒP@Ûy}!ãÝG@O+\_x0015_ÙL@yg_x001D_Ü@F@'&gt;¹z_x0015_D@=µ_x0004_P@¥íFûlI@ZwD_x0004_RI@_x0017_Ã9_x0013_é;@­e5¦ÒE@_x000F_ÿ_x0001__x0004_á»K@:hÛRCL@ïÒØ­H@ø¾_x001C_}_x0003_M@;nw¿E@iÏ_x001F_ÛßG@sè"'?%I@'9RÕ_x0005_MP@7´è&amp;M@q4cùI@Ñxð_x0018_Q@Üî_x001B_ööìN@P níÎH@_x0017_Qm_x0012_Q@õ-ÂÆ.JM@61ÚHZòK@;c_x001B_3W_x001E_P@u!:2dG@ÕH_x0002_ÕK@tVÂÔ³\I@+	_x0012__x0015_ÁG@ñ%&lt;ûÐ_x001D_N@_x0014_XÉå¤N@[± gkF@y¿þg_x000F_Q@ìG_x0012_ÂF@â»uwy+O@EÖÆ#þÒE@¡¤_x001F_#tO@_x000F_ïBGI@´@ _x0007_c{K@êø	_x001B_[_x0002_M@_x0001__x0002_°/$híÝM@_x0003_¸O_x000B_J@0_x000F_Q2íL@Ë^+½6ýG@._x0007__Í[K@_x000B_lï´[ÅE@Ñ'$m G@_x001A_ÿ/r_x001E_bJ@kX2.5pM@_x0002_v¾ä_x0015_K@ùÓ¦_x000B_HµK@1&amp;èGóJ@Îö7hYhO@C_û=	J@é"½tTL@ù2_x0008__x0001_sòI@_x0003_âHcÞxC@KIÆPN@O_x0006__x0007_åÿZF@{®_{t¿J@Pn_x0008_ª"M@À¥_x001C_gBÒJ@_x0019_.Ý® íN@¼øýw|_x001A_F@$ø Ê_x0002_FG@Ä_x000E_(òÞÂP@Gâ»gú±M@Tiåä1_x0003_P@ÛJN[£¼G@wOÜÊéM@ªK`PâC@u;	}_x0001__x0002_moB@\_x000F_c1Þ°L@*ííSe L@íSÙà3J@_x0012_&gt;96OÔN@&amp;ñ&lt;ÑuJ@Ö_x000C_,f¡I@¦5Ï6G@CyFwO@È_x0004__x0018__x0010_\N@_x000E_¾|Ä_x0005__x0011_O@®¢"_x0005_ÃáK@&gt;è_x001A_î6"H@¶æ%ÉÔJ@!ÅU6vE@Õ3&lt;EÍ_x0019_H@Ò_x001D__x0001_ç_x001D_¯A@þpr3&lt;:@_x0005__LæÁK@_x0011_C²_x001B_ðF@ þÉ*J@Üy­_x0015_&gt;CF@9q§}-ZO@L¨iFC@¡pÕ_x001E_`L@6!è_fÏP@UPÓV²C@'_x000F_,ôÃJ@qºwijC@RÆò³ G@W±ÉÂêúF@·nÉ£D@_x0004__x0005_éHt_x000F_½_x0003_R@W×Çrí_x0002_N@XÁÎÇDMK@·^º_x0008_ÀTM@3_x0006_q&lt;¦E@£@_x001E_ÚÙåK@à'_x0005_¤rH@9oßK@¾_x000E_N@nÎqï_x0010_?@àip+F@6EïI&amp;H@U¬w_x001E_E@&gt;®W_ßL@Ö¤3Éç7Q@Ì6!r{#M@9sCmhÜN@æA2 O@K@	W_x001E_OdE@¹¥Ë_x001C_K@I_x0005_Ö§I@k;Ù_x0008_E@à)sU¢xI@JUuÖéO@ï_x0007_iuH@á7_x0004_qªyD@#Uö_x0001_¨+D@RV'áèI@uQÑP,ÞM@]d}ùõwJ@_x0002_Ø(êuK@Òn;m_x0001__x0003_y(M@&amp;½Kõ_x0010_N@&amp;®Ïî)|N@1\v?L@7_x000E__x0005_¥hN@\_x0007_¸¶¥ P@_x0006_ñ_x0018_G@_x0002__x000F_W(EE@UZNqyJ@0%a¬yDN@´_x001C_Ðä_x001B__x0017_&gt;@Ý{Å&lt;_x000D_?K@èGâøeD@ñ_x0018_ífG@°CàxP@´ÉºâÍE@_x0018_%åóÏ3B@òd¦ZJ@23_x0011_×IwM@6ò8_x000B_P@E,_x0004_s_x0013_±D@Zõöõ&lt;9O@(ê¡äE@Ò_x001A_:½ô"G@õ_x0004_þí­_x0005_N@b7_x000E__x0017_9xN@leª_x0017_QÄP@]Aõ÷¨H@ _x000F_¹è¤I@!êÚJ@ú!0Zõp?@s,²&amp;ôIN@_x0007__x0008_ÈÓÔÌGøJ@üÙ~ öH@&amp;Þl~Í&amp;E@RQ²ÂÖèL@1¬ZÌK@#_x0013__x0018_W3\K@_x0016_xr ûI@Md[G HL@c[$HG@_x0008__x000D_yº±K@×_x0005_pÓæI@u_x0002__x0010_LG)G@½Ïß\îG@_x0003_EÖ´ÚI@É_x000D_9p_x000E_G@Ã_x001F_ãæuE@à_x0012__x0016_vR_x0006_K@_x001D_¥Æo)E@ù_x0002_iUÍQ@_x0008_Hj_x000E_/2P@_x001F_%À_x0007_McK@qì|õjJ@«#_x0018_uæÑL@_x0001_ä.I@Ü,_x0004__x000B_BJ@¡2)MßðH@_x0003_ßVUc£K@¦ô_x0012__ëK@¢_x001D_ù/hJ@8&amp;P@ G0fâK@_x0016_8_x000B_ _x0001__x0005_D]P@½õNQýRI@©ÀíÈ]i@@p"#7K@£Á¤Þ_wH@âs^ÃÿD@&amp;Ü9ÍG@_x0013_û_x0018_&gt;+ËA@_x0001__x0007_´6WK@¿Cl2N@Óø_x000B_N»"I@¼¢à_x0002_µG@U_x0014_lí_x0004_ãG@yn­iH@ñß4BuF@º_x0016_åvè_x0013_N@3+¢_x0004_:G@Ål_x0003__x001F_KÀH@1J6ñ²·E@yu÷5K@~ÿ_x0001_IL@ÐhÅ_x000E_ý_x0016_I@äµ+¡D@9_x000F_Ø#SP@]µqb¢cN@4%¥;îF@_x001D_pÍ,F@_x001E_MàS;I@ÀrË_x0017_ºE@½«O_x0016_j¹P@_x0015_L[0ù_x0018_J@ø_x000B_Áo"±O@_x0001__x0002_ò¶ýÚ!N@îL±À|L@ÔãÏ_x001B_CQ@Kq^±YE@¯|`³/Q@_x000C_&gt;l=@BP@2_x0019_Z/ÍC@Úí/Ê_x0011_íD@¡¦_x0002_áÃ~C@¼R}²±M@¤ðó_x001E_ÇG@ÕWh_x0008_ÎòI@_x0010_;V[N*P@Qµ­µº±N@SX¹g½üN@q_x001E_GÛÁF@m±HNG@w)î´}P@J¢Éðu¬K@bæI_WJ@g·ÏÌ_x000D_ÇJ@ì=-ªUM@0b^s!ÉN@ñW_x0004_êÂ¦O@¥¦@ðgG@±¥}/_x001F_K@m`0ÂO@æë8$âI@_x000E_ëôb=F@]«ú_x001A_H@Þ_x0003__x001F_k7'K@ú»Æ¦_x0002__x0003_òeC@r[¡µH@k_x0001_A1G@ð=»Ý_x0019__x0018_P@KÃp_x000C_ºN@½ýªåB@ð(óØÐ$L@­Ù_x0001_¬P_x0006_G@ô¹_x0001_¸ÇK@_º½_x0006_K@ðyáý¿E@ígq_x001F_9I@þÿ¿ÎÚD@Ï3_x001F_f_x0001__x001F_N@_x0002_Õë¨ÚÁB@OûJ@"7_x0006__x0010__x0004_gO@)ã 9aûF@Û^1{ÐK@Å}µïSB@HK_x0006__x0010_ï_x0014_F@v­uôC@j_x0018_;Í©°C@Ø*_x0006_¨båF@®}_x0011_;sH@-$_x0007_§RQ@.fSvRbJ@Î_x0005_ÏúA@Y+dü{C@,[_x0014_[_x0001_yG@sêa\ÂJ@Óßd5GG@_x0002__x0003_)_x001D__x0011__x0001_Ô\K@D®ýÏPLC@}Ä_x0003_\ÐH@_x001D_,½1ÖH@NøÊ×ÆeI@nØ_("xF@s\ÀAúáG@ÀDé_x001E_æ»I@_x0007_ªÍ®F@rogµO@¥ÔNzB@3¸à¨@J@°°Ò÷èG@äÕ#3QJ@¡_x001E_w2PO@Ë&amp;óÊl M@N¸_x001C_TðN@ïñ^£Ñ&lt;J@«ä_x001B_j¿#L@æ·_x0010_ldRK@âÌ_x0010_²}fM@à4_x0008__x0014_pN@×Ur0¸B@Í^ðlC@kBæj_x0001_@K@¨ë¤£¦I@4Ço_x000B_âmK@­ï$	ÏvK@_x0012_|¹!émD@_x001F_%B=ñI@ý°v_x0018_)uN@^+VÓ_x0001__x0003_Ó_M@³rU_x0007_I@x_x0002_3*·J@»fµUÜ_x0003_I@LÈøé¤ùC@F±j'\N@K6d_x0003_Ê÷C@GaÀ!AËF@QÔÈ±`TJ@z_x001B_Ñûe_x001B_H@a±jÀ_x000E_bI@îNÖz_x0012_M@okzÒL@ø&gt;õ_x000B_J@ÒEä~uL@©.,~Q@uü(ðwL@U2°Q_x001F_J@ªùû_x0003__x001D_¬J@tø¨âµE@c_x0002_©#UF@Ü"ô+¦D@x`òC@Â|¡F_x0012_D@=/ÅIP@_x0017_ÿ_x001A_&gt;eÔH@~ÇL{/F@R¯ÿTû)C@@&lt;_&lt;áL@©Å¸_x0016_óM@Q5¾/	rF@òi¼(»¥K@_x0003__x0005_óH÷|N@ýÐ¡_x0004_ûI@Ù6ÿ_x0005__x001B_J@ýyÞ¸¡F@ ÊÃÒ&gt;C@÷D²8H@_x0016_³ Ý²K@_x0005_¨B YF@n_x0013_Öª1_x0012_H@_x0008_IýÉQ H@ËÌf_x0011_´NM@MUÀ·ùvG@~¾å_x000B_ÍC@XfÞåØ@@U_x001A_'¤B@M¨àtLB@¢(Ì_x000E_PÍN@±_x0015_«M@_x0002_cñk$J@@ý_x001F__x0011_õF@Ý't_x001F_®M@cÜ+ß_x0002_J@R\þ_x0013__x0001_P@aÊ?*ÚM@_x0013_F+èWN@õãZÔh"@@÷õp_x0012_E@hÕ¼_x0012_E@_x0005_8WÃ_x0002_I@Õ_x000C_{£DÅC@¸i)VJ@°¸_x0001__x0002_KD@.§µ÷K@Ô3/Wä&gt;G@_x0004_JmáÄ_x001E_E@v*cØ_x000B_¡@@_x000B__x0008__x0007_¸!O@ÖÍæ¾_x001A_J@ô¯,m_x001A_'M@ðGÊ]:_x0017_D@*3¶µEÃI@2ù$åtK@XISÈÂK@ï_x001E_ø:T_x0002_N@j_x001D_-C.¥C@»¬(ÿÆ)J@ÉëWìnÿF@Ñûü¢F@ÞÅ ÇéB@î"Q£J@wX_x0013_:DJL@ÓªësÿB@_x0016_²_x001F_YÓ_x001E_G@Pxq,u{F@¤LW_x0013__x0002_K@*GxrK@×\KkÌÏF@fÏ_x000B_ñ£[K@Ò_x0008_bä.J@Ôz_x0019_ç§M@Ô@ÿl)C@LÔ-ÑU_x0007_B@Æ¬«#µJ@_x0001__x0002_oôJ_D@_x001C_U&lt;I@é_x000C__x0019_uj¡K@_x0002__x0010_»T_x001C_D@kÄH(_x0014_J@@e´±ü¯¸@@_x000E_ê_x001D_k_x0019_4E@.W_x001F_ü.F@í)¡èøÕI@ðyn%ñåE@Ë¸»&gt;\P@)czA&amp;N@"_x001D_4CL@_x001D_J¥'/èJ@&lt;_x0002_3jn+M@*/Ä|¤E@#1GlK@_x0015_üw&lt;G@·Ä,_x0015_Û!K@Ï*osG@Ð6_x000E_èýÛJ@D®ÙæUI@iÈ¿ýLN@³u_x0016_¬î_x0019_N@_²Ãº9L@ûµõ;QYH@ªª¦*6_x0008_L@	`aëG@^ØË=_x0011_O@ºÌÂáçG@ÝÚÈ¨?J@ÒºÃ_x0001__x0002_gEK@$Qä	æEF@hËæíH@ÑÚ¦zv-L@`çJYïG@_x0015_¨Y\¾E@â.IëÑÅI@ä©SSÒ_x001D_F@çyÑ_x000F_TXL@_x0012__x0016__x0013_E@]Ac4ÕF@^{_x0017_©©F@]8ËrOÑE@-_x0012_7ùèCP@ßvl_x0018_bnJ@ì{ó¤z¹L@¿Ê_x001C_±:F@c×æ1_x0007_H@ß_x0014__x0007_ìL@tT_x000C_t¶üC@BÍw_x001C_/@D@LQÍ»_x001E_|D@ÖS§@_x001B_ÌF@¤âä'&gt;H@î_x000E_¹¶+I@ð6~vAG@Ä_x000B_1óLG@_x0014_Á®±Z_x0019_O@ÍuúðF@D_x001C__x000F__x0019_Ò_x0018_K@U_x0014_k_x0019_J_x0011_H@º±¦ÎxJ@_x0001__x0002_ºS`_x0008_¡TN@Ýì+i_x0003_I@za()ïÁE@®_x0018_`3ÕQJ@nÿ¬7´KA@j_x000F__x000F_Ã[F@vÏ£s®2@@ç_x0012_~_x001B_%_x0012_O@uAs_x001F_#H@öc`n+äP@¶û¿_x000F_ZM@=(&lt;¸K@û³ÚóXP@Ií_x0001_D_x0013_ÌJ@_x0007_gÓ9^N@pÜL@Ò&amp;×_x0017_óK@ö¬´=@lÛhï´LF@·_x0012_·0JKL@_x0013_x,_x0010_ªa@@_x000F_/DNS_x0005_K@_x0014__x0002_:_x0004_2öB@úk]_x000F_4_x0004_L@ÏØ­ÊõN@ú°@:I@£lQ"²F@t\_x0007_@gNO@ñ7_ÛJ@Õ_x0018_½ÿÿF@¢_x000D_$] O@_x001E_Éè_x0001__x0002_]èN@°sD_x0010__x0003_B@4¤µ_x0005_®O@Äí?6ÒWI@,oP½¡ïJ@W~ëË(I@R_x0005_ýD´kE@Ñ8ègË_x0008_D@xô®ÆÚÖH@_x0012_ß_x0001_N!ùN@3óö$Z]J@º&amp;;I@ÝæáR|J@}©»XÿL@æ_x0001_ù¹ÐJ@º/ +F@7~ò~yM@I1ñ½É"J@_x001C_á:bM@rqN7H@ízû%ö8G@ 79$K@_x0002__x001F_ªÑgI@²*_x0003_y!æM@_x0019__x0010_æ®F@üÖ9¤L@V5-ÅÅ_x0001_K@6C_±/P@_y_x0001_íL@$_x0016_b_x001C_þL@WZ©_x000F__x0013_G@FMwªýªN@_x0001__x0002_³ß_x0014_Ä3}B@ëá 	¨cI@ÂÐdGö«K@@~_x000F_a J@_x000D_ÆNPhK@½`»«¾K@1w#i1óI@|kNUJ@_x0012_rz6J@_x0011_;_x000E_³_x001D_MJ@aÃ_x0011_åE@cPéÍL@Ì*=Y.I@_x0016_É4_x0015_7úJ@$	Pv³H@{_x000D_vcY_x0010_J@âò_x0003_rI@hñÝÒyK@ç°´¼_x0001_]O@¨r¤PUK@TDÕºR_x000F_F@ÃHµVD@oL"&lt;J@_x0003__x000D__x001B_fD#F@E_x000B_ÇØ'¬M@.*­~F@¾^),ÔwL@-fõ7_x001B_ÅG@wMx®L­H@x¶7û@@lÁÀ0þH@)2_x0016_Z_x0004__x0005_HM@L_x0017_Þèc D@î_x0012_)³ÌM@ë_x0016_¬ãÚÈB@\b÷q¥I@8·¹_x001C_ýG@îÈÑH@ã_x0012_ßi_x0018_I@'ÖÓO@rm&amp;3K@·Gw@D@v©_x001D_Ëa&gt;L@_x001B__x0002__x0018_ÉTòH@õô$¨lF@ÿçn¾6M@éèÝð8áK@V_x0010_âo`L@þ2WA?K@ci«øäýM@_x0004_¾yL¶	F@õ±¡\ÕL@Jõ_x0013_êô_x000C_N@/9_x0004_¹_x000F_UL@1¢Ö¢A@Þ_x0010_¥&lt;$ J@pRGfHDI@3_x001B_ÆG@þ_x0003__â_x0001_E@ô_x001A_S_x000B_P@½âÞãT_x0011_E@úñÐ±P@	@÷]J@_x0001__x0006__x0006_H·k¤K@¨-½_x0003_½H@¨©_x0005_E@_x0019_1_x0011_¥¦H@BÌ¸?&lt;P@!Ô»_x0013_ëÄH@âÕN®_x0015_C@}1Y7_x001D_úJ@Iõ_x0004_¼ÓF@op]_x0011_M@ñó5üÙM@Uy.u®K@¦8·_x000E_K@òX£_µõH@|e§G_x000F_#D@ï_x0005_°¬³I@P[§o!ÀJ@½¸ægåF@h²_x000D__x001C_dôF@õ²»}ØC@Ó_x0003_ÅéI@X½ÄtÎ&lt;M@Ùï¶/ï_x0007_K@ÿ_x000D_Ë=_x000F_K@Ë&amp;u_x0011_mAJ@_x0008_¼_x0001_vkN@CÇ	"@L@gÉ_x0002_°pH@F2§ÃwQL@Ok¬ôUN@«S_x0018_._x0001_@Q@-¯úW_x0001__x0002_ÇQK@/¨5T]µN@P,X¤êO@LÂ:)¡³L@gÿ÷ÂÙ÷N@.µ)m-ÁJ@S_x0019_Ð¢ÊD@8ìÉá}M@næv/ïK@_x000C_ëlt5F@µoèH@_x000B_(&lt;ÐG@m_x0010_MÔC@LðAònNB@V²óì,ËM@ô´rmÓL@.cIÂkØI@ð_x000E__Ü¡L@9ª[_x0006__x000E__x0013_M@uG_x0011_!çüJ@ª#qÀVÙ?@_x001C_¸ÒI_x0007_ÉE@ÃãóLNG@rçQ¶L&gt;@¶iÌA§F@Uc´_x001C_LI@£ ëÇF@_x0017_·Æ_x001A_ç±H@U¶B»ú_x0006_G@%#1`áÝF@ 13f¢pB@_x001C_©	_x0001_®Â?@_x0002__x0006__x000D_jgþE@=_x001D_NjúóM@«s7ñF_x0003_H@yìôqE@{Ìþ)M@_x000C_9\²ÛH@Z¿_x0002_rLH@¥h_x0012_«K@d¨ÓèSJ@TÅÄRæC@BJÔ_x001E_@âH@rFÑr	NQ@ cØïØzI@_x0001_]hmN@^ÆÚõ|´I@£_x0017_¤ N@hÞMüK?@@íSºîF@Gzw]C@_x0012_9vÚ&lt;_x0006_M@G[aêÛÔN@WÏò±&amp;zH@Úå»®àH@À±¤`§M@G_x000F_Ú¹£1J@_x0005_-jüïJ@ö¢_x0004_ãFøE@_x0002_j{_x0016_ÓÒJ@½&amp;¦`ZH@¸ºà8&gt;G@G_x0015_¶çøG@T_x000C__x0001__x0002_UH@_x0010_øtþÂ¹I@òHzw;DL@Ý^8ÞåG@_x0018__x0002_Ã_x0007_;N@O¸Õs9_x001D_M@_x0013_b"£P3L@LËv­°qO@ø¤Mûw6J@CA=Sw^Q@¯qK«J@GÙ(ÃN@Ë_x0001__x000D_üpP@Óüý_x0002_H@?O	\èDI@Í_x001D_ÝF¸G@y_x001D_[óvJ@©_x000E__x0019_ÃÀO@_x0019_ ëBsdK@Ã_x0012_tl_x000C_FL@»iyË¬E@Jé¯_x0014_ÂiF@2k_x0010_?)_x0012_G@x&lt;_x000F_r¬0C@%@ù_x001E_uK@EaÙ_x0015_õM@ÿ3iHÐoK@¨%/gN@n$ýÃH@ÉGt_x000B_õG@S_x000E__Ý_x0003_gM@_x000F_Ë¡_x0013_kF@_x0002__x0003_wvßIÒF@_J_x0016_¦K@úBÒTÜJ@-wÄÞq8E@._x001B_)t_x000C_êF@ä.ªeÚM@ÞñFD´G@EX_x000B_\k!N@ºÍÔ¥Ñ_x0013_F@s	Õ}E@Å7Ó  %F@KØÛWßùO@^Ü bCFH@I®_x0002_`]/L@J1aÈ-_x000F_H@ÃOÕíÇN@PÊ©uóûG@}ºr/,G@_x001F_pþ_x0004_ÞG@_x0001_gµËD@¼þ¨×Ç&lt;K@úÖ­=äD@ä~E1éI@¾AUDLN@&gt;_x0003_Æò×]O@kò\ÏFJ@[h[Wh_x0014_M@LÙ ìä£O@í¤'ûH@X_x000D_4OC@_x0011_ÕOjìL@P©Ý_x0003__x0004_3M@_x001C_ðºÏ	×C@ a÷ä»¾M@_x0004_I£^Ý`L@»_x000C_^{J@CÉ5îÏE@]°_x0003_¥ãúI@2_x0002_)WáF@,_x000D_*¶¦2L@a¶£(´_x0019_B@|G)H@]gµóîÇJ@@Ë×­D@ïVÚ_x0005_!_x0006_P@_x0007_)ÿÎ;G@L_x0012__x0004_ý.WG@óL_x001E_·PJ@âÛ?N_x0001_ùM@_x001A_¤ÜrI@,KAH@Ö_TåöI@g__x0012__x001D_ÂI@ËÚk_x0015_âF@«ô[d}F@ö_x0006_{ ­J@4ï_x000B_ _x0001__x000E_L@®ZMJìM@¸Ì_x0001_=Á;D@Hº_x000B_h×¦6@_x001A_Ú|*oBF@É+uým»M@§æ·ÛpH@_x0002__x0003_`_x0014_vßÊ¬@@G_x0018_GgH@n_x0011_ziäL@=¼w¬+_x0015_O@öÊêuF@êjâfK@ùd_x0010_I;I@#oêÄbP@àÈÎÜ°¯D@_x0011_(5 2K@R_x0005_!3¯UN@·_x001B_ÙÚ7=J@,_x001A_þYeýD@PÓd«:_x001E_O@_x001C_o'vÈTF@Å_x000F_t6^_x0008_E@T_x001A__x0001__x0005__x001B_WI@9©¨tgMJ@Y_x000C_k§J@·_x000E__x0019_ B@%_x0010_|2Î_x0005_F@uÄW_x001C_D@_x0010_»è³6K@ß§²º8_x000B_G@wo¶líE@^i»Wø$H@&lt;'¹ÿ`H@äå(UÉH@Ó«~ûÛ9H@_x001D_HÖ_x0016_nÜI@ÕAh=Ï`P@VC¢ï_x0003__x0005_XK@$ÉuzÅF@9_x0018_û¬³9G@_x0019_d]J{D@"_x0010_÷t¶M@x±±C@_x0003_²Yòîf&gt;@]¥3_x0005_R]M@ã_x0004_­ÎK@Sq_x0006_ÊÊñL@4ø_x0013__x000F_ýH@d_x0010_æu¨J@ä]!-³YI@SwÆòÜóH@xÀX5¾1K@£_x000E_#ò~ÊN@¡ÙÚ¨»ßF@!_x000E_µK@áÐ4èñ_x001C_I@²_x000C__x0019_ÏMÊC@DJ_S_x000D_K@}:_x0011_RN@_x0007__x0011__x0016_H@á_2[J@(æKs¸O@}³$4£6P@b~£lWF@Âe­_x001C_ÀmM@_x000E__x0002_a³_x0001_H@¢+ÌJØN@Ä0ìúæO@_x0008_jêÃ/³J@_x0001__x0003_A6°¸_x0016_P@yúæãN@åÿ:L@'ÓR/RB@87B_x0017_ù7@ª¡+dû_x001A_H@\_x0004_ªÅüÖQ@D_x0015_+-G@ÕýrýI@Çã_x0016_Z6N@y_x0002_Äï_x0013_uP@zc¬UúH@êÉæ9ÜþK@¾¡2ð+RJ@ÌÉ2÷_x000D_H@_x0006_OüûkeM@µ"Ü_x000D_ÏN@	)SÈ_x0017_J@0;Äâ¢½I@Wþ;×!L@xQ_x001C_,ÎÉJ@ÛÚk_x0015_òJ@bÌ#Õ_x0008_ØO@&lt;Åç£|_x000D_M@Åsé\©ÀD@º_x000B_{_x0010_H@R_x001F__x0013_G@)i¾ìßwM@¤´-³$J@é(=ç/³K@£ÌOZé J@V¸ç_x0002__x0004_nH@³¤__x0006_J@ï&amp;30J@xFìÓi?F@KÅ_x0004_C_x0018_ÆF@Ú_x0002_Aúä_x0007_O@l_x0003_Yçü¡J@ËrùZ_x001B_¤L@(;¼ÓIJ@Æ¢m_x0007_E@¦f_x0001_¤Ñ.M@,D_x001C_·µD@ñìêü"ÏB@ë/ó¨Â_x001A_L@fËÜ?tJ@Ê¥À_x0014_­J@ Æ3àI@Pb×8ØóC@ë_x001A_±ÙG@^_x0015_ßÊ©M@zá$K@QÕ7¢80B@ÚVÓÏ4?I@Û¤JK14N@û^©Èõ¬F@¹á_x001E_ØçpE@6:&amp;´³VH@_x0012__x001A_À®&lt; B@®ÚË[C@)ÅC­#H@ÚQ:ràF@¥gÀiRF@_x0001__x0003_W,Ï_x0017_KvL@iÞ[I¾L@A'æöºI@íÿÛ´-F@?kUÚC@f_x001D_$ïG,L@ò_x001C_ÊX«TG@_x001D_)À×TÐM@'®KîI@âH#_x0002_¦F@ö}·"ÇL@_x0012_¥kÃ\E@_x000C_ÙvÐg_x0002_J@¡Ò4J_x001F__x001A_K@Hn_x0012__x001F_¦&gt;@/ìÇøÉ_x001C_J@fÄ_x0019_õXC@ÇÜKs:ûG@³VÜ_x001A_F_x0001_J@ïÏú*2K@Ùßýæ©I@¾¿ùÈ_N@:KnD_x0018_JK@_x0001_4W_x000D_ÅJ@&gt;U89hÄI@¥¹ÀM@w{:+xIF@Y¯»ì}H@ßI[_x001D_ìH@Oô_x0019_EgD@ÓþüpH@¸=_x0003__x0004_,MI@_x001D__x0002_W¬¯èE@"_x001A_yø7D@êÈ_x0001_s(óJ@q£Ñ{¶aC@å±ç@@"âÙôÉùF@_x001C_ÓÌ%H@_x001B_»;ÚG@u5éËíìE@m×ÛðiXM@vá×Ó¢K@?Ï«YöiH@ùxj'BD@¡^ª	WD@Àx_x001A_ªG@&amp;Qª_x001A_(_x0016_I@¯&lt;X2À_x0011_G@2!_x0004_M_x0016_M@uÝMÄ­/Q@_x0016_-´j;_x0012_L@ÇuIc_x000F_·D@§.³_x001C_NR@Z4_x000E_ïEE@ V¼_x0016_WÑK@7àÕO@_x000E_wM±IÑF@½ëå(wáI@=ÿ`dØO@_x0006__x000E_	¼MdP@\G4SOCJ@¾¦Y.TM@_x0004__x0005_±³ùÜùM@µå&gt;&gt;_x000B_E@Í:øÑü¥L@-®KH´F@{_x0002_a|C@¹;eõX9K@ö_x0011_2½&gt;M@F_x001D_ÕÄýF@8à_x001B_wiI@w)æ1Ë]G@_x0007_MÕ	M@S_x0002_K8æ+P@ ãý6ÛÀJ@ÕãB}÷J@X_x000F_#ÊM@b_x001C_þ_x0004_[8K@Ã¹ç¬(J@=_x0005_×b_x0001_ÀD@sÜ_x001F_ÆSI@h´ýúIcG@@fí_x0016__x0018_L@gÆ_x0003_(K@ùeøÒM@_x001A_ÄÊò&amp;YQ@XE_x0002_P@ñéÍiI@_x0019__x001D_þýÏ´K@_x001C_ ýø"L@!£_x0002_*ÀKK@mÐÐòP@ _x0006_ª¥üC@@»«_x0002__x0004_þI@ª{_x0008_Zé}K@À5.ÁD.J@æñ-u_x0003__x0006_C@M­ýt¥C@C0¶ÄsL@®óU_x001E_;P@ÞÓVÛyéC@é'_x0006_ìºG@v÷±ëáÿJ@Ý¤qSþ7L@èBYãìM@nKÚF@k)e_x0007_¾_x001A_M@iÒ#ßJ@ôcbWPL@¥è^ô°{E@9_x001F_?RÎÁH@ðòEÑ:`G@"¶J@&amp;q_x0011_Ð²¥A@k5_x0018__x0007_8hB@Åxå_x0008_H³O@J­¸«ÊJ@Ûù¶_x0012__x0019_3D@°âá-NJ@ÎãLÛE@À^_x0017_dnE@_x0001__x0012_©µbpL@_x0005_e_x000F_wRyG@{`}_x0016__I@x,ïöDEH@_x0003__x0004_9Ö²I@\±¦¦ÌL@ÒtAÆnF@ß_x0014_¾LbL@ÿ¸Á§nôH@[_x0018_­[O@Ãgõ2H@SÁ_x001C_K@{X_x0011_9;K@ÚØ_x0001_D@,¡t _x0017_H@Òn_x001B_¶ÙJ@ÿò±_x001C_8ôJ@,)B1ïµI@z=Ë_x001A_HI@rÑ_x000F_AB@iª(0è5H@_x0002_CÜ»H@_x001B_h÷ÏàèJ@aZ©_x001A_I@8åÑðnyO@_x001D__x000B_Ê«"K@å£QM·K@}+ç_x0003_H@À8Æ·_x000F_E@{ÒÃ÷_x0003_tK@ÖoR¨ëH@_x001B_Å9_x0019_ÍEP@Ù&amp;éePH@öl&amp;U¿ÍL@;E@÷D@õbÚ_x0001__x0002_WH@â%-_x000F_H@w¼_x001F_3L@_x0002_°M@6_x0007_&lt;BøÛL@oÿÒ+_x001E__x0010_O@pþ®*%RG@Jh¡èPêM@"ø¸Ú³_x0011_J@Ñ~äNt²Q@e_x000B_ÄÃßîL@Ë4ôØòaK@#êFßn@@z+@õ)G@Ë¦¹®ÊG@%ÙMnFL@!z_º9F@_x001E_+ÚD©O@ÐÈ_x001C_Æ*lH@_x0007_öxö_x0014_K@zr_ãÏK@A¦ÒøF@¤j_x0017_H@MÆY ·L@_x0002_n@ÿ|I@¥éY·ÛÒG@ù_x0018_{rG@z-_x0012_ß_x0005_9H@{Ë»Ë·J@_x001F_)`\ÕÍD@YVqN«P@ïí_x0005_»M@_x0001__x0003_2fã2¦ I@ü_x0002_Óc_x0011_I@x_x0019_%;çM@åà%é¬iK@míM0øI@|(p_x0011_À_x001A_@@%õ J²åJ@C_x0017_¥BM@UÀèZÔ&amp;I@NÏØÛ_x0008__x0008_G@Õ\½mJ@Þ]î³¸E@©°+TJ_x001C_E@Þ¹dê5A@;Ó_x0001_WN@Ã&gt;¢ÉÜ/N@lÃ*sfK@ÇÁ¦|¯G@Ós_x0016_^L@¥ý£ÜÈçE@Ñq)	(0K@	n3½&gt;J@ØðZ_x0004_K@xê_x001A_ªN@nDïN¤I@ë!¢:DK@]z%9ÄO@nåºÏU7G@Ù-M_x0007_HH@_x0006_:Õ_x0014_¯J@&gt;[í_x0012_û_x000C_E@_x001E_ÉªU_x0001__x0005_WH@u]¼õéøH@ tGd_x0015_J@^S×Q'L@¯{	2&amp;_x001F_M@n_x0007_"UªóL@îÓüë*B@õh-!_x0011_&gt;D@z_x0003_ÒâF@$qæª®fE@ÚüÓWtM@õÎ_x0005_hººB@$&gt;(Ò.P@®yõ6ÿH@)_mö_x0003_YL@r_oa³óN@_x001C_{Þ(_x0001_E@X¿V×bG@ú_x0004_1púI@­ï&lt;_x001C__x0016_F@_x0001_òOç&lt;vD@ë=Yß)&lt;@_x0019_ÏUIfFH@QE_x0014_|±£K@_x001F_ý_x0002_¬;_x0012_N@²q&lt;ü±H@]_x0003_ïs1îD@_x0008_Â-+VJ@_x0004__x0005_z«L@}eò°_x0010_K@çý_x000C_qf_x0008_F@BdØèL~H@_x0002__x0008__x0008_­XÏÁ_x001B_H@TÍ$ûM@×_x000C__x0008_=_x0014_©F@Í T×J@_x000D_m2k&gt;O@Ã,)À¯O@v_x001E_'f_x000D_àA@ùîáè³E@Ìà_²ßÝ8@Â´K=_x000C_K@[M_x0001__x0004_ãöJ@~tÞÔB@DÀxeL@á_x000F_ú)'H@«©_x0011_3Ò0O@û¹_x001B_&gt;9J@|Â_x001F_Î_x001F_©G@a_x0012_¯Ú³DJ@_x0010__x000D__x0003__x000C_{L@_x0007__x000F_É@_x0003_G@oîîF@Û_x001A_Î1¼ËN@@¶(½¯aL@1z_x0010_V±-C@_x001C_}´ÂHE@ªØçvìXK@w	¢DTD@:êÊÈDH@_x0005_åÍ_x0005_ý+E@ùòXåJJ@r_x000E_díA_x000C_E@_x0006_tõ_x0002__x0004_#ÎH@Çk;_x0011_¶J@¯3bL@´J¦íbI@9ÎrxHJ@'BÛéº!H@tbþòGÃF@Ó_x0010_¾_x0017_,J@_x0001__x0015__x0004_ëtI@¶·U_x0002_¾PO@_x0018_23|ÆN@ëä¿1C@³OüÄh5G@ Ë©_x0015_I@bé¬M9K@3Kr_x0016__x0013_+L@M\É1ÏA@Ænm O@F&gt;\pqK@m8æ¤{F@&amp;_x001D__x0018_ÅöL@¼_x0003_Ë_x000C_L@ãÿ_x0019_²_x0012_'E@ð·]~nJ@_x0010_ók5L@_x001D_xroQM@çêÀ&lt;_x0004_E@s¸/ñæE@l3²ãÎøJ@"Gå¾J@_x0014_+lw?_x0010_F@sQAî5eO@_x0002__x0003__x0014__x000F_Ë¿_x001E_M@Ôr_x000C_ºþ)D@DV`_x0011_I@?F´Ø©K@ßõ*¸îîM@Ü._x001D_¬àO@Ê,hµM@_x000C_Ë5ÆH@óªÈc¶;M@_x001C_3H«m_x0011_H@;0©hßöL@S1¼xhID@.±+O²O@_x0002_Ó¡â(D@NÁÇ§ÞlH@_x001F_%Ü»ÜL@`¸ö_x0001__x0006_«C@_x0011_ç³_x0006_,ÈM@Ê_x0017_G©I|I@A*nù ÝL@\ó"_x0002_âÚA@&amp;_x0014_¯	4_x0011_F@D5Æ_x0017_´=D@_x001D_¦Ü2]G@_x001A__x0008_S%ýçI@ñ{­Â_x000B_E@_x001C_|×³'I@÷ó_x0014_ó.H@úJ(_x001C_§æA@eî²ùóM@`P__x0013_×J@_x0006_±º_x000B__x0001__x0005__x0002_jJ@éÃÎ_x0003__x0002_¶H@Bå^3HhM@°Ñ4_x0001_ÁF@»Ô'0rN@0ÁîbH@¾Ë®Ú[I@_x0018_º¦ßÕD@ïëÍÌaM@ç¤_x0004_â4J@Q_ê_x0011_²L@}¥$¢´ËI@_åºcËëM@Õ¯]póóG@&amp;flÔ-ÒI@ü_x0019_$óÅÕG@ËKãé_x0012_R@OW©o-I@_x0018_')_x0017_	N@b_x001C_&gt;_x001E_G@ÛYw%I@Ú_x000E_ôØ"G@]4(_x001C_;J@¢ÇÖ5ÖM@ßjí¤E@Í½6ÁkG@«³x\ÌwG@-~/¸õG@)½._x000C_L@3 x:»§N@KÜD8ùÞN@_x0002_÷7¾×)I@_x0004__x0005_"4|xJ@_x0004_Ú_x001B_w_x0003_uJ@wËR_x000D_ñF@Ë_x0004_-p±G@üÀÖaPKM@Þ[gäYãI@¹_x000B_bëË5B@ø ÅaWsO@[ú!_x0007_N_x000E_I@-ÈtEI@¸ögÎfH@ÛÄ6M¾HM@á0 aI@êÄksªE@¤??|ÐJP@i_x0002__x0016_¨Ì_x0017_I@¦¹Uw/J@»_x0001__x000F__x0016_eN@^$?Ço-K@+ _x0012_}M@øÛ\xI½G@¸uK[wJ@8¬TÊeiD@àÐÚ4_x000F__x001A_D@Ñ_x0018_M_x0016_GD@uá_x0005_FÎM@ëç_x0018_Z_x0019_N@«íÊùP_x0014_K@òÃß_x0004_QP@PõÈ¯FE@³ntH@á_x0005_º_x0004__x0007_5'J@7L´L±L@_x000B__	°_x0017_ÆB@_x001B_T_x0001_t4pI@_x0011_!FµII@;_x0006_yÿ­C@Rq6_x0004_z`E@Øi_x0003__x0001_mð?@çûCéÅÜE@ÙâÙº3SH@Ã¿ý&lt;»¬J@à±F£ÑN@_x001C_®-HL@z¿}]UCE@@1.-1MM@8_x0002_çL@ûbdaH@Ý_x0011_LD@^,-/zJ@WðPGõ_x0005_E@¥Uy_x0003_»C@£KpUM@PÐãÆVLJ@_x0016_³°DA@hv,E@TÛ_x0001_e½L@_x0011_¬__x0010_©M@ö_x0015__x0015_^E@Ó³BOÒ_x0010_I@_x001B_M¶ýãE@í_ïXXÎH@!!_x001A__x0007_aK@_x0002__x0003_s]ñ_x0002_%O@_x0019_:Üö_x000D_E@ÒÔA_x0013_N@ÆäR%±E@¶¶gé_x0019_\&gt;@[í_x0008_­	.K@@æøN¯_x0017_K@lß/_x000F_¼N@·_x000F__x0012_,FG@_x001E_¼¥YuG@`ø×iM@È1xF@¡ýá¯º_x0014_D@_x0010_J­L@¿ýßn_x0015__x0013_H@_x0015_Ì½¢I@;¼&gt;D,_K@ù."·q_x0007_M@Ø{¿s%J@:Ù¥£'L@Ø¿n/_x0010_K@C|ânáN@ÌÎ!H@I@&lt;ÜïâøÆK@Í_x001A_(ÖHRL@îÑrXRH@H5=z_x001D__x0001_M@|¹Y!_x0017_VA@Ì&gt;êµñJ@Ý#¨½Ø¶B@dâXM}ÆM@ßFH_x0001__x0002_.[E@F,õ&gt;VÞH@ý._x0011__x0019_fNF@.ïÀIæÈN@C¶_x001E_,_x000C_H@_x0002_e1ø_x0014_I@£î;_x001C_5M@$S?2NH@ÄäÄ¬6_H@_x0005_¬u_x001C_ôIF@R_x000F_xÇ2_x000D_K@À± }1§N@ïOÑ¬HÂG@_x0008_8W_x0010_òB@Ö_éL@í¿_x001E_nûòD@_x001B_HEqMsN@ìì_x0019_H@ÆU¢DP@;°ü¿@}O@Õ_x001F_;KáJ@Ó¼ TzN@þÏ"_x000B_D@ñ.W®Ð_x000B_J@3_x0016_A±0dH@c$+_x0018_¡YL@}uzI@@¶hº_x0018_cN@§`ôhH@_x0013_+üî²{H@ì|_x001C_:zR@ycÆøK@_x0002__x0004_å_x001A_m¾{D@_x001C_²*Ú_x001B_I@Dm_x001F_dè_x000F_P@D¦1VF@&gt;ìJÛ}@@ØL0G­¯I@_x0003_eÁ4M@å_x0010_ì_x0001_N@W3Â_x0008__x001E__x001D_H@¶_x0004_¿H@ûy9ëL@èÄÁç#I@ûX_x0010_A_x001E_H@âýÇVi¯B@t_x0013__x0013_¼mL@VIqa7;@¥c&amp;%_x000E_F@ÿ_x000F_!+¡¹K@Ò#DZ¯_x0016_H@_x0016_Z2_x0008_ljN@&amp;_x0014_¸Î_x0016__x0017_J@¼_x000B_Â_x0006_0ÙH@Ã\Ûß}I@Êpàè¦9C@_x0007__x0004_W_x001C_ 6I@å9g5ºúE@ñs_x0004_RYJ@°nà9ÐJ@·ée¤ÄG@ÔÜ,Ê´AP@a´kÒG@!_x0006__x0002__x0006_aÞF@_x0005_ÌEXè´H@ÝnÌÅ_x001B__x000B_@@8eózÔ=K@5M(q&lt;_x001B_E@¨rãã9J@_x0003_S%_x0002_L@Î_x0017_èx ìB@IÊJXB@t{_x001A_Ò_x0015_A@fg_x001E_@,	H@í&lt;â(~¨I@_x0014_üR_x001F_3ÒM@'½;T_x0011_D@[ï#vßM@_x0016__x0013_¾-ø0P@t­Ñº+_x0004_N@¢Èðá_JO@kýIbD@@¡]U_x001C_L@¡°ãZ&amp;KI@y§NéjD@,»ËZ®K@_x0005_ïp&lt;ÿ8L@+ãsíÄCI@GQyu'ØA@Ç`_x001E_(_x0015_M@5åÛæZ8F@ÊæÜþgãN@_x001D_× Mï»E@T_x000C__x000B_2_x001A__x0001_J@Æ:_x000E_Õb_x000B_H@_x0004__x0005_Çµ_x0017_Ã_x000E_üA@&lt;g)yØÒ&lt;@~ÿ+Î (H@:.©¹×¦M@(+yAÒH@Ä¼Ì7ºD@y1IvÌ:I@_x000E_x´ÑJ@@=ÔT@G@,×¶v,D@R¯øëUNN@ò9àGhF@é¾Ê&amp;H«H@ÿV_x0003_zK@&amp;I_x0001_Êj©D@_x0002_O³þN@¤ÄõóL@z³7øßK@Ç³õ*H@Lúk_x001B_ÂN@¼ß_x0015_vQE@{vWkI@_}#]H@-¸ÌRM@gif_x0001_§C@_x000C__x0010_&lt;IìK@½_x0007_ô._x0015_PD@øfh¿ÁM@óÛm!É/H@Ô{_x0010_}ÀP@_x001D_©é¸ßH@A}±_x0001__x0002_7M@×Ë"ã_P@+g»°MØH@æ/_x001C_oD@AæÝ0é_x000E_E@VæÐ±Ó{M@ë2M¦R£@@DÿïÆ4D@äíÈ4üaG@[_x0016__x0007_ËH@^_x0015_§zL@ÂnX_x0012_VL@µê.¹1¥E@_x000B_^_x000C_¨LK@ÿ°ÔE@Cáþ*N@Uô ÚH@üB_x0012_6ÊI@3ýjgæP@_u _x0019_EN@Á¬¦ôF@¸_x001E_WEdO@{K5()%D@*'fJOG@i)ºd&gt;B@)z-Ù¿ÏJ@Ìwî_x0003_ÄL@aò£¾UÔI@z×¿¯fsA@k@=OH@¼ßÄYÉhB@u!_x000D_­:¸I@_x0001__x0003__x0005_¼l ^H@EaKêÜ_x0019_P@ª¿ÕqÌL@_x0019_äÓÊzH@`ñÓ¦L@liÏñjE@ð¶AF@7¾M[9_x0019_P@&gt;Ç_x000B_±½N@`5(ûüH@¤¡Â2NL@y¯ÚºÅJ@_¤Å_x0017_¯iA@¶3_x0002_ìöñF@çÄï£gJ@.Æ_x0002__x000D_°K@zý~ÒóNJ@_x001C_\ôID@÷P¾#A@Á[¥áv@@;_x0017_{2ì¨J@¿^_x0014_D@g°_x0018_lÃM@èMç_x0002_µãH@pq²'G@V)IÐó&lt;L@N_x0007_*·ò|D@ê_x0006__x001E__x0008_|ê&gt;@}_x0019_DÕC@E	láÁN@8ßüã9G@[§î_x0003__x0005_J_x0002_G@IìA½1íI@,h_x001B_'cM@F×)à_x0013_ÀK@L¥_x0005_2Ñ6O@ÏthLjI@_x001D_ý:gúD@öbh"_x001D_öL@®X3¢D@Ñ×*âËH@^¡Ä³XC@¡hAõò_x000C_A@~O6üàD@§H­ØK@w¬_x0004_.I@&lt;¨ßÛéL@§Å_x0015_óOK@ì&amp;ÅøæyL@_x0007__x000B__x0003_J×K@°)@_x001A_gM@ìä_x0001_þ_x0014_fK@®ÀØ??E@_x0013_Z1ÕÂJ@4©¼ùNL@¾ò'4OÒF@_x0006_Ùø£H@f_x000F_w0ÛC@-$®,20O@Ù_x0016_å¦_x000D_ðI@p_x001B_\}ÇIJ@òÙeN@_x001A_I©_x0017__x0001_A@_x0003__x0006_!&lt;SÊÓãI@0~_x001F_x}I@;ãJ_x0006_I@,%~_x0004_F@6Ó_x0011_`-_x0018_O@kù_x0012_FwíF@^(Æ«ãG@ÐÂlb0¤;@e'j{I@õ5$_x000F_D6I@w"XÒ7ÑI@=£ìQ_x0002_éK@E6N,ïnH@ÑdVÏN@nõ«ÏzèJ@«²_x0005__3üJ@yÈáF=G@ÎutìF@º_x0015_ÄfÌI@64Î_x0001_þJ@-dù¨ËL@_x001F_÷´¿U_x001E_J@ihôÊI@ìþ?¶_x0014_L@&lt;_x0012_ äÏC@Ê:(ÊnG@ý_x000F_p7þYL@+Q33.³M@¹ùVY´J@*V¿Á¢M@yá(I@zÞí _x0002__x0003_«cL@_x0016_R§`«:@_x0014_ºü`D@Îò/ëábF@ÿQë_x0001_!¯M@Äí$5_x0018_¦N@¸üýÁ eE@_x0015_au_x0013_DD@h¡c×_x0018_J@áeÀäÕóK@L4Z_x000E_F@¢Z9_x0016_G@ Ó_x0006_H@dì 56D@ÄË*ùK§I@_x0011__x0017_aÚ?F@â_x0002_®íL.N@Ñ_x000C_[ÊáL@5(ÅOªI@}bJM¡M@©4%î©J@¯Î_x0012_ðTlN@Ü_x0011__x0018_³«L@Bc_x0001_[jE@HÈR5ÝñH@Vð¹6L@t5ËÌ{L@0ÖèI@Ü_x0003_ÃÄ1G@¬A3Å_x000C_I@³ g§XL@Ov±÷ø0J@_x0005__x0006_ÌQEIÎF@5h+¶N@ýýî©oKP@_x000B_YY ~rI@Úù_x0017_E_x001D_E@®û7 äF@®M1õ_x0007_ùK@#T³dI@Lï!ÞuÔK@ÅìòíðUC@_x0004_ýXó×I@k_x000F__x000E__x0002_æ_x0019_G@Ö_x001D_®]ÇnK@ÏÀE_x0011_L@+ó£WýO@_x0011_äzPëI@[_x0001_3AF@Å:/	ÂçL@_x0012_Î_x0017_V¨3I@{Ò_x000B_~g/H@6Þ²ÐaêI@µÆ)_x001D__x0019_ÇH@F-?=i~D@züo&lt;UG@)¦ßei5P@cEF7Ó_x0012_K@»åÀÂ_x0003_J@_x001F_|Ï¥_x000E_ìJ@ä]ÅðwE@/Ä¼_x0015_eõI@\_x001B_1_x000D_GJ@`äÿ	_x0002__x0003_cG@b7	- mK@ÂÎaS_x0001_J@øü±eË&lt;@_x001A_	XjL@!3çAE@ol_x0007_OÊ¼K@ÃõóêXLO@ø_x001F_óP@+B¡GþÌG@_x001E_ù_x0015_«D@×se_x000F_SD@ÐG?$H¹M@_x0003_FOµïC@f~vK¾_x000E_L@_x001B_JÅT_x001B_×I@{¶ÙYýNK@_x000D_ã_x000C_ÝF@X"ÜðHJ@8ÏZ*ÌÍF@ÎeqÃÎ_x0012_J@ózû¿T#L@_x0004_Ùlõ^M@¬*Ä_x0013_¬úK@ù_x0017_,_x000D_ãJ@W.!¤R_x0016_A@Ùä_x0006_æ7ÿH@éÕâõC@9_x0003_eR«_x001E_K@þ_x0017_ìWDE@Çà¬V&lt;ÖF@¬iÎ_x0010_âîJ@_x0001__x0008_¶_x0012_J_x0005__x0005_J@]øõæÄ%P@ÈK03ô~N@ä2­sÉM@C(¸_x0018_àD@ùâÄB»ÓL@_x0001_+ÁZ_x001A_[J@_x001A_¯; ¶DM@;`zC5ME@s]Ð£Z÷K@è§ÑùãL@Æ_x0003__x001F_ÀûÒ?@	m_x0014__x0018_N@#ý_x0006_ðòK@,_x0014_E@_x0003_OËyªÂM@ð÷Ñ_5N@=g"_x0012_K@';_x0004_bF@L_x000B_uLüL@_x0018_@_x0007_å1L@_x000B_:4_x0002_(J@_x0005_ÿjq×E@eUî¢_x0018_õE@Ílº§½J@YÛ_x000B_ÚÖ`K@_x0010_ÿ¦ÄzuO@ÃôP@¾×]'ÛJ@×KÎ$èF@J({AÌN@n6_x001C_­_x0003__x0005_lçD@hÊ'bH@)7·øüÝI@üÜS	4G@_x001F_;ë_x0014__x0002_KI@%¦×p|äG@S'Ü[H@¼å«Vú_x0013_P@¤	_x0005_V_x0013_[K@*1ãQéÿE@.ªÆn|M@D}!VP@oBÚÿM@U Ø_x0001__x0003_fJ@MÙ÷îK@Z|ÅpÛ_x0004_H@ð_x0001_ý¶:ÿL@_x0018_0A_x0004_E@hÆçlF@ÿÈ_x000B_¯îE@Y_x0002_×ÇTZI@Ü®Ö}`%J@}jWfN@­ÂR@_x0013_ÊJ@w!çÐC2O@ä¬­-&lt;J@U$Õ_x0002_Á@@_x000B_×¹I@öï_x001E_úF@k4;h_x0016_{J@U¡A_x0016_%K@=ïÛôÜ_x000D_L@_x0002__x0004_¢sd²A@=È¯)avI@Á_x0015_¸&amp;çK@o¸àWU"G@`³J¨Ê_x0016_J@·_x001A_ÓsïK@ñá«¢_x0015_ûC@,&lt;6\fL@cKß¸ÙvJ@&amp;.kîëK@ý__x0005_DùGJ@K,m_x0016_LöI@ÀÑÂ0q_x0001_K@¢_x000E_u~ N@±_x001F_«I@#§_x0007_$_x0002_I@_x000F_Õ&lt; _x000C_M@~,ËJtD@-kå÷_x0007_J@_x001C__x0017_)°ÌI@¬XÄdèpH@p"eôÿTJ@Z|1ëêL@µº_x000D_[÷4G@E'Ó±É_J@©ø~_x0003_¶ÐF@]¸¤ÜB_x001F_P@_x001A_m:ù_x001A_BE@1]6_:O@³ì_x0010_E_x0012_áF@Þ.ù_x0013__x000F_-J@æ	_x0001__x0003_¾¶D@u­FtâL@j6ÏH&gt;@_x0002_ñOãM@xHñ-"(O@&amp;ü:»ãE@¡_ë4ÿ&lt;I@k{ÑÕL@w8Ó}öM@Y¡ØcH@"p_x0013_bµrF@Ø½!­(P@}LV)¹C@Ê2~_x000C_ÈI@g:£úspG@y £Í_x000D_O@Tæ"×_x0002_ËE@_x0005_9ç}_x0006_M@uóô_x0012_ÈBN@83_x0003_®E@TxíÝJ@_x000B_GÎ´_K@_x0008_hSrCHO@à_x0012__x0019_ÏWbI@iQnïQ£P@ä£§WVH@öÅÉ_x000C_^J@ot¦_x000E_iL@ØM×½F@øVG}üL@vkÔLZîN@»M_x0005_+µ2D@_x0001__x0002_0Bá¿6ÂJ@ò_x0014__x0002_3I@ï_x0004_Q³UG@:8ÍöÔ¦P@±¥ê§ ¾L@?@	õeH@ï&lt;k²?áJ@¾&amp;ÊRd I@âË_x001A_8éG@3ó_x0016_×ÐÁI@Å^5ïÊO@twwä$K@Ì_x0005__x001B_Ë4F@(_x001B_E¹_x0017_PG@_]&lt;A_x0004_P@ê¶Èæ¹J@o9Ý«WÖJ@Ü_x000E_^_x001F_êI@#ÊoX`_x0012_F@æ\I_x0018__x0003_|O@s&amp;_x000B_DX E@ØÁç`ö²F@Û8c± ÏL@Cö1gÝ-D@4n.rL@Ò)TK@ý´¶r2¯K@;RxIÎL@éìzÃìF@5ÁÍ_x0015_]L@ÞÄÍõ²L@Lc_x0006__x0007_ÃI@$_x0013_+e&lt;tN@Ó_x0015__x0004_³³_x0002_H@§_x000F_É~]cQ@b_x0001_ãÁ_x000C_J@Èÿ|Õ¢gI@µÐG( _x0003_K@¤ã±¿ïÅG@_x000C_YÐÙ_x0016_ÈH@,_x001B_Èé¬¢L@_x000D_¯_x0019_Tä_x0003_K@(¯Z#PM@jÜ_x0014_EK@¦?_x000E_ò_x001B_D@]¡p¶'ÇM@Gùh1!_x000F_L@H³Ç SH@UWWO¼cJ@mQvÈdL@_x0005_b_sçH@ÞÝ¥Ý_x000D_ÕH@å_x0003_uûÓÂF@¶òÜ(_x0005_6K@áÔ_x0015_1¼L@©'_x0007_þ/M@\^:ceF@_x001D_ÃÁ§8=F@'IC9Â§M@1h_x000B_ÓF@*ká¨ÄE@	´_x0007__x0018_¨GM@¿Zöµ#II@_x0002__x0003_¸_x0006_FÕÀ=@s2Tü/I@_x0001_R_x0015__x000E_²K@ÎP¹U_x0012_µG@¸85·ýÆI@\½h¹íB@~_x0003_ÌEºÑ=@_x000B_îãêN@£AÞ_x000B_ÊK@åmnßoP@¤è_Ö_x001A_P@_x001D_Ð6úM@ÅçäÓºæD@QÎ½ËJ@0½&gt;JÑI@½ëù_x0004_:M@é9ÍaFM@yÔ4ËàM@(µu§¨L@fÇ`[_x0003_ÿN@!ü²;/¸A@G_x0019_ßðCAN@êp­r6¸O@ÞÝë_x0015_ÄeG@ ×s_x0018_ÈJ@¢=¨óD@óMu4û_x0004_L@_x001E_Òoi°J@ß(¼èG&amp;I@ù_x001E_¿~_x0001_F@ÝÁMC@æ_x0017_Ý	_x000D_¿½K@íçMíÔM@eÏï¡v_x001C_B@°Ï¬éJ@wæ*L@=j_x0015__x000C_dI@_x0004_ÇÅv¥7@^W{µú«D@È¥Dß_x001F_L@ZáJ_x0012_îúJ@_x0003_]®²G@¸_x0006_­_x0012_TL@Ø_x0008_íÿWçF@©s©ÉG@dBNÒ_x0001_lG@M7_x0017_?@&amp;_x0011_­×_x0004__x0002_J@à1=-kP@ßùCâ_x001A_O@Zkæiä;H@_x001C_@¥æS0K@_x0018_OüâÆóG@ò_x000F__x0007_UN@øn_x0013_._x0007_#J@­­_x0007_aQgP@§h¹èæL@ú;³åÃD@úb_x0005_b÷5O@¸2eä_x0015__x0005_K@h¨³"_x000B_I@÷bªä_x0001_½M@c½ÍéL@_x0003__x0004_UÍHíK@Âf_x0012_uäB@_x0008_!Uù_x0008_¤G@íõ_x0003_¶êH@_x0001_¼ÒL@¾;±D;mD@L¢°ÅùC@fóèìI@Æø¼G@Aúãq_x0004_J@_x001F_P;e"M@øn_x0010_jZüF@é&gt;_x0007__x001F_äG@§ýÍ´î^A@.à_x001C_L@¬¥ûrx_x0019_I@d_x0008_ä6\_x001A_L@£WÂ½`oJ@èM_x0017__x0008_ÉtE@c_x0005_¸4K@}k#ýôI@7&lt;	_x0010_*J@/o'TpoG@ÜÝ_x0018__x001F_ãM@EËÿÈ6&gt;K@&lt;¡_x0016_1¬H@°Qî!mM@ÿ_x0011__x000F_9_x0005__x0003_K@	_x0002_F­èH@³ÐO×ðöN@É÷_x0011_¤¼E@/_x000E_0­_x0001__x0002_ZTH@^É­ö9}K@Ów_x0003__x000E_¾G@,_x001F_ÃeQ@_x0003_ã_x000E_¦B@V$kÛ_x0001_E@çÜ_x0006__x0017_èúH@_x001C_í²ÔF@Ã°_x0010_ÐG@ï_x0007_%1óéJ@â_x001C_¸\ÂD@_x0016_Öô¡D@Bù{4K@ñQ ¯YG@óE·_x0019__x0004_CG@|RM+^J@¾æ·qH@wþC_x000E_°ÔH@(³©'&gt;@±_x000F__x0010_vI@_x001C_õîc_x001F_ýK@¥Pm¦üK@^Ó_x001B__x001A_pH@&lt;ß£ª*F@éú¹ûÂL@&gt;_x0002_¾Ñs@N@Þ&gt;X_x0013_º#E@;ÆÂ_x0012_GL@ÀÜ_x0002_)OÿI@HO(r_x000F_kM@[_x0011_Â¸vN@ü³_x001C_g%G@_x0004__x0005__x0001_"s_x001F_ºE@8QNd&amp;ªE@d_x000B_4jO@þ5£ÈëJ@ûYWËáN@RÓ=u_x0006_ÃJ@/¢7cXI@~ó_x0010_³_x001D__x001E_K@&amp;\å«_x0014_äJ@	*(»L@¾,/_x0007_Â4L@_x000E_ï´_x0004_âC@ßÿMT~K@¹ClwxM@Rå_x000D_©_x0011_èF@Âûª¼U±I@Ãª TwöJ@_x0013__x0016_S_x000D__x001E_ïH@C_x0003__x000C_ÂC_x001F_H@_x0002_w_x0016_îqJ@ì_x0005_×AÿJ@ÌïToóKJ@q_x0002_¡´D@&lt;ÎvÙêJ@È²~G_x0006_,H@&gt;;Ãõj=H@_x001F_ô^ö9_x0013_I@kV4?_x0006_sM@èÖóâ(L@Í&gt;ãæg9P@òï_x001C_¢N@j_x001B__x0002__x0003_6_x001D_G@_x000B_QäÏ«ÚD@#oûà_x0016_ÁH@Võ]ÍØ@@ ý_x0019_ëOSJ@åo_x0003_µ(BF@1ñ(_x0001_cÇE@8öIòI@)ßm_x0012_¡L@þîi&gt;3ÝG@ñnãã_x001B_M@ø¸Q÷».N@7ã&amp;3£aE@_x0006_6¯Ë³`I@_x0012_{®´·õO@*1íþûö=@"ê'_x0013_I@ÂýÚ&lt;@ÎéÁ_x0019_CI@¬_x0001_ÙÈ_x000F_öI@zg°¢cªK@Ì_x0008_ô¦"E@ÍIË_x0015_yzK@®_x001F_ù/(¬H@®)Ä97K@¤P_x000F_S/óE@Z)û¡EJ@b©_x001C_3ffG@½£m _x001A_I@ÊÉ!T_x001B_K@5_x001F_´w(F@U,:=BxD@_x0001__x0003_WXÀ¦_x0010_EJ@ ~'·!P@__x001E_6l?°E@_»&gt;SIH@¦L]µL@_x000B_ÎÓ_x0014_ÙWJ@(_x001D_uIK@g·«k.G@_x0004_Â§%»1L@tYÞ-Ì¾N@153L[D@ZB_x0013_p|qF@äåÈÉ_x000B_O@ÅÂ5ô,P@øå2Â£M@º9Ä:q_x0004_J@àgËI@øµwYtL@?6_x0017_¥_x0004_ÜG@_x0002_ªé&amp;_x0007_ÖG@Á_x000B_,_x001C_ôK@&lt;Èd_x0014_¾D@Ðü_x000F_íÝL@´¦²Ö(YJ@vmßbN_x000F_M@ÁãýööuQ@Ïó¼Á±çN@j7«]~ÕE@,¨I4&amp;@@¸[o¯§E@eA9+YH@RJ¨g_x0001__x0002_¥ôK@`#Ïo_x000B_[L@ìà§êfF@;_x0006_É¹ÄM@oçµßmN@ÞE9_x0004__x0001_J@÷_x0012_m_x0007_óO@20_x0006_âËZK@}¡!_x001D_L@å#ªÈD@ÎçÅ:ð_x0011_K@D-[_x001B__x0008_K@_x001A__x0010_Ä±D@0QujªM@R(xH@9é_x0006_¥bH@Þ¡5_x000B_"pK@u\æþFaI@æÂ±Í_x000E_ÒH@@ÔM¨ðG@ÑîÁ=y_x0001_O@WÍäXîYN@_h&lt;4WÓJ@_x000B_âÕ¦¡TH@ Ä£éI@ÿÌ_x0008_8R"K@Ýt*ZgQ@Øî_x0006_À'B@B9Âù;K@_x0012_9M9H@ÿ6j;ÝK@4m\g0jK@_x0002__x0003_Â_x0007_]f_x0001_hF@à×³â_x0017_H@Ù¨´6_x001E_L@÷lè¬H@Ãç&amp;ãPXD@?Ûq²PD@_x000C_CFØt{O@&amp;ùÌâ_x000C_àG@5Ú_x0006_ÑrK@±!×mbÝN@@bÚL=L@"_x0016_ë­¸BA@´­Pï_x001C_©E@_x0015_Ä_x001C_ï¥_x0008_C@_x0008_rT¯3 L@íµk#	çF@Ù&amp;&gt;_x000F__x000E_A@IÙ·_x001E_óvL@Ì_x0015_×_x000D_eJ@yçàÛ_x0005_I@á\Ö=ÔùI@|²ndl	O@C+9¸oL@Sªx_x0004_IºJ@q_x000B_º:6F@ÂÔ_x000B_Õ_x001A_nH@6.»Úå_E@rG@_x000E_éfÑÛN@Tø;Ñ+´B@çúûÌ¾FF@d_x0004_Ò_x0001__x0002_¤2A@±«üHI@Ldeê	H@h³§  H@VÆÊPÔõM@®:+_x0013_ÔE@¹l_x0001_¥®K@Ð`gòogL@÷g¬§¼ÂD@í1	7vG@dKfßí=C@RßªVPnM@{_x0002_ÙöÌ}J@còòïrxG@b\ÓI@_x000F_µyDàI@k¡9É¨H@l&amp;q{âI@Õ_x001F__x001B_YæO@ýÉl_$_x000E_K@«ÊÍ_x000D_úE@ÝÚKeäF@­»ÉÌéL@_x000F_ðZ¡L@`6¹~(L@32ÎGSB@e?rh_x001D_ÝD@D4öL.B@_x001B_5~"M@j)þ4E@£VoC_x0010_NM@#_x001A_¤ØJKH@</t>
  </si>
  <si>
    <t>f5d378d69165d604df064fe32be9834a_x0001__x0003__x0002_A_x000B__T_x001D_L@oÎòF&gt;1N@×_x0014_Ì_x0003_Í_x0004_M@7[_x001C_L¬_x001A_K@_x0019_aõ_x0014_ÝÁL@q7&amp;íC@°´jåqÖI@² ïB@Äú³Ô*J@_x0004_Æè,K@56±_x001D_u£J@UèêD\M@Uøî­ß(I@x%(·_x001E__x0004_M@5±¸}¬_x0018_H@òè¸ûûM@+Þ/±Ô^M@wX"ç%§L@î¿¯)«ÎM@Xt¤Ø¢J@Þ=ñ´_x0007_H@`Ä¦û´D@û_x0003_QN@_x0001_ðóI@þ_x001D__x000F_ Ì»J@[o%³ÐJ@ý_x0019_þ_x0002_H@ÅXàã(_x0007_J@Û{¡=E@$ç#_x0003_ÞA@ÝyeK@×Ü]Ü_x0002__x0003_ñMK@Ó+ViE8M@Wúl_x000C_cL@ÏoUe_x0005_¢C@EË-ÄJ@pv÷¥Z_x0014_O@©ÐÀI@B&lt;çó¨ãJ@ûzq8µ_O@ü'¶QÄA@?¥&gt;GÃL@ºRÂïÙ_x000D_N@Aè_H_x000C_	I@Àºäa²þA@~_x001C_´_x0016__x0003_ûN@¶+ÊÈH@ütäö£³J@_x001F_~ÄÈJ@_x001F_}_x000C_È-]I@A¦/kîYG@M_x0015_9[JlL@³ÙU$^H@u_x000C_5}Ù5J@_x001F_òÌ_x0003_dB@­5û¶eçG@e¤_x000F_ãH@`mûW_x0014_{M@©Í²àI@¼h[;_x0001_D@û¸xS&gt;ÆD@EE~]ðÅN@Á½ÇÌõF@_x0001__x0004_qÏwÍ_x0012_&gt;M@àm@®2ïF@_x000F_PÝ_x0005_:J@Ø_x001F_ï¢ï_x0018_I@aÚn%ºH@U®J@é^±øÖB@óY¶®_x0008_J@E3øp4P@_x001C_W_x000B_ÐI@_x0017_&amp;_x0017_ÂK@5[k@ÿWG@_x0001_RJO@_§?HóÁA@À¸²üN@~LMº	D@_x0002_Yñ@³~L@öNqöNJ@ÿM4ÊçjL@)£¦û¼D@!,_x0003_úËmE@°{9L@¸ÁJ	iP@9@p NG@·_x000E_¾F@§ÒÅEnL@üÙð¢§D@U_x0008__x000F_¨TK@è²ý&gt;WL@¢ó`éj×D@Þ+}w¶H@_x001E_Ê%Ó_x0001__x0004_éOI@yêp©¡;H@ç_x0017_4´0J@[b°­Ü_x001E_J@ãÉéVM@BöVføG@¹¨À§B@[q((d¶K@×_x0011_ó,_x0019_K@úMTsúÆF@_x0008_éBM@ÓDÑ¶©ÔL@¶ÚÚ@ZM@·,l7×W@@Ü±Ðñ%S@ jj´ÌL@µ¬G@¤_x0016_°²_x0002_pF@_x0004_L_x001C_°¦Æ&lt;@¦±õ^½3H@[6j_x001A__x0003_kG@_x0013_úSÔI¼M@´5_a_x0013_H@%#/ôõK@ ¡ÖÛRkK@_x0018_×S/_x001E_öD@_x0003_8û93H@Î(ßc_x0017_O@_x001C_[_x0002_ÂðD@Ñ_x000C_ªJ@_x0006__x0015_·ÞZP@Ó£_x000B__x0001_lrM@_x0003__x0006_MOÎF_x0015_VL@Ëdoä G@_x0004_}§ÐÔâK@µ2Úà×8D@b¡¾_x0005_M@zZ_x001A_·_x0001_M@_x0012_ñÉ_x0010_«H@a_x0002__x000F_¢M@|?qUìB@\GQs¼ßE@jjwàN@ñ_x001E_b½)K@_x001B_¡^·ôQ@ Z©4·F@þá°ù_x000C__x0014_L@_x0008__x001F_'îN'I@·#x :ôN@èv¦a¦G@{_¤_x001C_§íI@aE Z_x0001_N@©?¸ÒüJ@·«Î¦À&amp;K@_x0004__x0015_ÜÌä'P@_x001F_Îï5DJ@s_x001D_)õÙkM@²xX¯SA@²M(_x0003_û_x001D_I@_x0003_3f8@Pl8;lM@wÐ¦céF@pâÊ E@=ÈZÀ_x0002__x0003_Ì@L@9_x001E__x0001_Ü¶J@õ@1lAÄG@&lt;_x0002_XF@_x001F_-Ñ2LM@±¼¿cP@_x0005__x0004__x0014_LÔ÷D@_x000B__x000E__x000D_pZîF@UÝ^b|K@9¹v(}ÑI@_x001F__x0013_]4ÇJ@ÏT_x0008_!"ÍK@_x001A_tÝÛåÆE@XÊtä_x001B_M@í_x000C_ÃcE@h»©ãê®N@õÞúÐÎO@[ÿÔ1$¿O@NËèj&amp;cD@S_x0016_â-á!G@ÿ_x001E_çÖÓO@F¶¿8wI@_x000C_ÎVbjQ@`4_x0019_§ýI@L&amp;Ê§0L@ aÜ7ðZ;@ëY_x0008_Ë8gL@@ß_x001F_Çw_x0005_D@_x0017__x000D_ÜâÜ_x0003_K@¡RTcæïE@_|7]_x0019_K@K¼Ã ¥M@_x0002__x0003_\f2g K@0=G_x0001_L@GÂÉn*hH@¾Öh%NK@ñÐa&gt;'íJ@_x0018_áÆÓÚM@1N¤°¹F@_x0003_;,M[\H@/Ák}cnG@_x0006_¤æU5¬L@s_x0002_nÿG@T;³1_x0012_A@±5â'VyS@_x0019_e°&gt;gQ@J_Îï P@ÀÙ_x000C_~|òR@ò=íµÃJ@léáá¥°M@òê_x000B_ÔøÅL@_x001E_Zùj äJ@â_x0011_`N_x0004_*G@j"#ñ÷L@Â§Iö3nI@É··K´¨P@~k}¾_rH@µ©½Ø§ÑR@ Ë:.M@fMo¿Q@ù_x0006_Zi¬qS@_x000B_W~`R@ÿèÍ	³P@%Å^è_x0003__x0006_E5P@Ð+ºaHQ@&gt;ñ4ÏàQ@_x0019_i_x001C_Õz_x000C_R@_x0002_zUo_x001F__x000F_P@,×Ú@P@_x0006_½_x001C__x000B_åðI@5ÅàP@ßÏ_x0001__x0019_]I@A_x000C_&amp;_x001D_I@T 32CQ@v_x000E_ïy~)M@c&lt;i9­|P@¼ÞQuà'Q@r]_x0014_R_x0014_ØQ@Ê¦Û[jD@­,_x0016_%zÚR@X&lt;ÊëkL@)ü+9«²P@_x001E_ãÖ#?P@8BV¯K»R@Ûm£åµ*Q@`s3_x0006_Q@.Ñ¬Ø_x0019_ºJ@[_x0011__x0005_Û_x0003_M@À¾_x0001_O@þIôdýP@LdÖÎL.S@¨Ô_x000C_×NH@Y¹×úKN@V$Äè_x000E__x0006_R@J¨Ñ_x0004_Û¥M@_x0001__x0002_¨¬Ý_x0013_v,H@ö.(¸_x0015_-R@vç_x0016_ÌçQ@Ônut_x0018_áL@_x0011_¶_x001A_Â_x001D__x001E_K@_x000E_¬Q_x000E_R@_x0014_QØ9­N@³T&lt;{_x0015_¹Q@Æ¾¡Á4_x0011_Q@ð~Ýåø3R@ çN[_x001E_T@x5ÍÈ³P@\5ð_x0008_ªQ@_x000F_|7]¾Q@_x0014__x0013_8R_x000E__x001A_Q@HÁ«'_x001E_R@ÎtÄçO@_x000E_¸_x0019_®³P@¼ÏáùåüP@_x0017_c÷­Â0P@ &gt;­üöæH@_x0006_6µ2_x0004__x0014_P@1ø6pL_x000B_S@Ò¸ýêãR@BOtÕSLP@Å°g3G`Q@_x0015_¤c_x001E_êjP@EÿH®»_Q@ê;"R@Eû3þ«O@úV·m5_x0004_K@_x0014_¤%©_x0001__x0002_&gt;XS@Æàk½Q@ÿ|_x0012_rR@t_x0001__x0019_2Q@_x0006_RúÁ_x001F_Q@§òzöÜÇP@yí½%jR@yùjX¤O@°X_x0010_MgEP@Æ4¾'ÛF@³g_x000F_i_x000C__x000D_Q@ï_x0012_Æ&lt;_x000D_ZJ@üÑ_x0013_ZR%K@"èCøF@­ÊûáÝP@iµ_x0015_¡JpV@dâu4­R@ü_x0017_¨Ø_x0008_R@*_x0013_Â4N@wÒ»2)UP@8_x0012_¢:hFJ@±[ìôM@ßÅÀd_x0004_P@+)ÛTiM@ZKØ_x0010__x000E_P@BÆ_#%O@®yæUQ³P@l"8ôªM@M%Ü©BÕI@Ì±_x0006_e+Q@öÝb_x0005_a_x0003_N@äÅÜ_x000F_çMP@_x0001__x0002__x0005_Üq×JR@Ì_x001B__x0012_£S@ýN4í_x0010_ÏU@ÒÕì_x0006_O@ÂE_x0013__x0012__x001C_.H@~/Ù¼+ÍG@ØïkoüL@®_x0008_d_x0010__x0010_çR@ÞÔÅÚíE@:¯#®S@j_x001C_Pþè:S@ä%X^ç_x0015_Q@±U5!õåO@Hà_x000C_UÁS@lU´_x000D_;lK@_x0002_êø'äwQ@êëC_x0014_Ý0Q@4Sã=[P@"4ólÐR@ê~g_x0001_R@î12||O@¥_x0008_Äb~ÓO@òÒFCpN@+uÅù_x0019_G@_x0006_î£ø-ýO@&amp;õ_x0007_ÏO@¦§_x001E__x0011_ÄM@&gt;ñ_x0007_PSP@Ñ_x0015_g_x0011_N¯Q@*P_x0005_ÀªQ@_x0017_í¸n &gt;Q@âê®_x0002__x0004_×Q@²xóö~¾N@Ì%²$:~M@_x0010_d÷ÏR@Ýh*®:R@É_x0005_ÛöfK@W'§¡R@bõÑiþQ@ã-d³@R@Õo_x001E_½¤mT@rK17îF@dTi~ØP@Æá_x0019_rÊyN@ö_x000E__x0015_úL@Fècà_x0006_P@åé!¢eR@kÿ_x0001_Þ?U@¡uí·×O@B~û_x0005_N@_x0005_»3¶ñL@_x0003_ßÚ!ØR@a_x0004__x000C_quO@Åý0?£L@ò_x0003_h_x0019_×J@çzD_x000C_U&gt;Q@lÀ{±¹Q@Þ8_x001A__x0005_Q@BÍv)B¯L@=.âö¦L@_x001C_&gt;NFâ'N@²WåiÑ_x0015_P@_x0018_iÚ±_x0001_xP@_x0001__x0002_cÜ´èÉ*N@&lt;ÓJ]$'P@îB´ÔT@jÞ,x¢Q@Õ1^Á'P@FÎ+öjHR@öGï´2L@_x0016_Y:MG9P@à´_x0001_ÕCP@¶X§¹O@Ötq36¦N@¥ý0lÎN@ Ä÷¥Q@éáÕøM@7ÓÖä;ÎO@¥Ô÷á¢ìN@"ä&lt;òÈP@!_x000E_ª,M@îè_x0006_OP@¤o_x001D_ÑõßL@Ûë&gt;ä _x000F_O@ÚÞµI¯"S@Á_x0016_V_x001E_zM@_x001E_30_x0018_K@fE._x0004_YM@ÄÆsDN_x001A_R@®YP_x001F_S0R@_x0010__x0019_nÆ`Q@_x0012_7I_x0014_R@_x0003_¨µò×Q@:àhääN@° kÛ_x0002__x0004__fP@Ôhj§_x000C_S@s­Wv¯_x000E_P@Ùq¢N­R@øÑù[6T@È«j°«[R@íäS+O@bò&gt;_x0014_DuQ@¡ÉJ¶@DQ@DLÏÌT@ÄÑ_x0013_å[·L@@I3×f_x0004_P@ôý_x0007_ÍS@V_x0012_V_x001B__x001A_/R@üuÁÃ;_x0003_O@Ô][zþlQ@#_x0001_¡^-S@NØîÆVÕQ@OêqÿbA@ þ_x0007__x0004_Q+R@Æ69Ã°Q@:Á[ðAÝO@.·åÌP@d0»©$T@ñ_(IòvR@¾ÒÝ_x0007_ÃwQ@Ä_x0003_þ¾_x0007_R@6\ÛãHR@_x001A_do_x000B_¿3O@»È~_N@²3 ±`ËJ@¦Õ8yÏH@_x0001__x0002_t0«pºH@²d¶_x001F_¶T@ØåñMR@håI³çÁQ@ ÷_x0005_ ¦ýM@j¤üt4XK@½Äþ£M@@òK`ÓN@Jÿá¢¿yQ@Q:ý¸;O@ºÌòòÎCK@Ä_x0003_kØ4CQ@Øã°]EåS@ð¥ö´þªT@0P_x0004_áÀ¥S@­%:_x0019_ÉvQ@H_x001E_TÜÙ´Q@m_x0002_3úwyM@-_x0002_ÃE}8R@+)ôõqëQ@&lt;ûTÈP@8r÷§Q@ìºÃéûnP@âxîl_x0011__x0001_P@2Ôý@[_x0006_P@OWÕ}_x0004_P@ÆÁc¡_x0004_DJ@#^LòUS@¦_x000C_u_x0012_'¸O@p_x001C_Å_x000E_óR@ø­QäMS@Ú~ö7_x0003__x0004_à¤K@úþô"P@àòâEQ@&lt;º»(	!L@Æ&lt;Ä_x0007_)DM@Þß;Ñ_x000B_U@HËÿÏ R@@^JYwDI@¥WæÔ?ÝU@bí3ýíM@¤ì/qQ@cÝ_x0016_ý$Q@Î_x0001_"_O¦P@NÔ5Ý{I@_x0011_,r.sO@r1Ð_x0002_{P@ÛU@íÄP@*Ë;÷H@_x001A_uåO·0O@_x0002__x000E_å®BP@Ç_x001A_1_x000C_¾M@3{ëeÿI@_x0014_Y_x0016_Wõ_x001F_P@ÂÛ!ö_x0006_SQ@_x000E_?¥_x0006_âêQ@¾öCtdÎR@_x0001_üNP@f_x0010_LÂ_x001F_ÛR@ÝutÑÅT@2_û_x0005_ü8G@¡]Y_x000E_`ñO@ÊSýVyZQ@_x0003__x0004_ðU´3èXR@ôX!±rR@A&gt;OÄ³PP@lE±'R@gáÒòwN@Ì/û_x000E_ê_x0005_S@Æö9àM@ðÅÞD:_x0015_R@_x0018__x001F__x0005_¾_x0002_7S@&lt;½Ð½Æ¤I@îjÇÈ bQ@l½ÀÔR@Û';+¦R@êå'¡R@Öì¤g®ÝP@ã­_:øýF@ I¸sU@&gt;í`bO@Þ_x0010_â(ávP@;0×_x0017_ÖK@Ðês8ùM@¶Oæu#uK@ntjv6Q@G:M{ÿS@}°-³»úQ@á z¯ëæJ@g_x0001__x0003_d9T@¦ç|@¶S@¨7eÈ}ÈN@&lt;ð_x000E_µ¢¿Q@	=^_x000F_S@¾$Ø2_x0003__x0005_·_x0005_O@L_x0004_;p_x0004_L@Æ_x001E_N=tS@Ý!èsë_x001E_K@_x0001_É¿ÑP@öZÊ_x001B_YR@³Ú4Q@öQ_x0019_¼Q@É¢àDñN@Þ&amp;_x0015_Á_x0018_gP@Db_x0006_|ßRR@{ËsÎÕK@_x001B_S|_x0015_cL@ìA9@N@màµHWO@_x0004_Î¬äP@([âlôK@q(to£R@_x0008_Õ¦2iL@"ÀÑÙûQ@gj_x0007_-Q@_x0004__x001A_°hlP@õÖ_x0002_3`O@ oT?_x0018_cQ@Þv&amp;_x0008_lïQ@Ü©K;¥P@Fg_x0010_ç\_x0003_M@`S_x0018_³.R@h×ëÆ®Q@hÿ_x0017_½êI@_x0006_¥gÅUT@P:Ì_x0016_ÜR@_x000B__x000C_¨O@øQ¨Ö8_x0010_S@FÜù"_x0002_dL@Ñg}W+FL@T_x0011_Ð(K¨M@_x0005_ODÁgP@êoN@¾?È_x001A_R@¤HÕ_x0007_öñP@J÷÷N¿R@/ã¦7ÖP@({._x0013_tM@Ð_x0003_'_x0008_«Q@eã_x0004_ÇêT@¦1Þ½_x001B_Q@Ð¤ßXO@úgWLL@_x0001__x001B_ÏiÍK@¢â;u~N@ä_x0006_{ÀÂÜQ@ÊkÛNôL@bH:	ÙJN@:GÀ_x0003_ùìK@(GqfP@¿_x000F_X×ýÓO@nÒé_x0017_eåP@_x0006_J¼_x0018_¬_x001C_S@NáÕaO@_x000B_3úÿeùI@Ë-ân%T@ºûOÆÛ½I@ °8|_x0003__x0004_:àQ@Ñ	ØTÃQ@ôÚUà}2H@_x0015_|Ö¢K@^Oaµ¥#P@Î@,ó-°N@ë5Oi[eQ@-Ø±Ò_x0004_R@?Ì¯ÐxÝL@P_x0007_Mö_x0003_O@ªÃ2w3P@Ng7K«P@QÂ_x000E_@#S@ÌøM²_x0010_R@ÔA­$ØåM@LèM'Q@ÐÓÓ]_x001D_J@_x000E__x0011__x0007_÷ÇG@ÝÍr[_x000E_ÄS@ÔWªÄ×õL@&gt;_x001F_Ð_x000F_H@G4ýNÞ_x0013_I@¨ã³SM@w_x001E_ð´P@ÖÅáð_x000B_P@@u4!M@0mÃwÍ?T@NÔ[üÑI@ýÍ¤_x000B__x0006__x0001_C@_x000C__x0011_ÓaÞ¸N@Æ2;Nª Q@_x0002_Û@%ÒCQ@_x0002__x0003_æEù-KñI@Êå3ÄA_x0019_P@¹²~ÈMI@JóÛ~_x001D_	O@_x001C_fÕuØS@Ø¸vÌ×,P@õbI£!Q@ü=2_x0011_¥Q@)_x000E_Ã_x0003_¿P@ÙG?x®_x000E_J@Ø_x001B_þ×_x0001_Q@eW¿·ÿ¢Q@JY÷ó0¦Q@_x000E_BÖ(S@^#:»ðIT@_x001D_b'9_x0019_ÏQ@jQ_ù_x0004_U@Ef_x001F__x0010_ëãO@&gt;3ìF.ÙQ@ìÓÒP@_x001E_æ[cnG@¥7Á'þP@àÈ0ú ÄR@°A»³fxN@ÞÐ×,"P@¾óC&gt;rP@_x0006_n_x0004_©4Q@ªñõó´§P@èz@$Ë¨S@f\cT@ÞU_x0002_8®ÖL@ØfÄç_x0002__x0008_&amp;_x0006_Q@øíÕ¤º¼S@àR_x0005_itM@_x001C_ÂUXiC@ïË_x0018_§CtE@.p|~âN@*Âö»ôQ@ÌI:Ë1ÎQ@É_ãÝÇ­S@BÉö!ÂP@XøBx?×G@Zè«V¸ÛP@67_x0006_ø_çU@_x001C_cùÝJ@.5d_x0012_nGN@HÍ' ÃO@°:UÝÍsQ@»gÓ@SM@iOËN@,§è°Q@¡_x0010_¦_x0012__x0018_R@äèúSÚQ@LÕ&lt;&lt;P@_x0004_}ÒI@1C_x0001_ðb4P@ø#PL@¸p!R@6©ÙÌG_x0017_P@bduÃ_x0013_L@_x0016__x0003_#üýO@Â_x0007_Å _x0012_K@_x000C_T(FwL@_x0001__x0006_¤;Rß±WN@4_x0018_sÌ_x0015_oO@¬bmÃ)4V@_x001D_è.Ì-L@p5y÷ÿ±L@®´å?F@èl!ZÏ\L@h:Æ_x001F_ÑL@e;_x0001__x0007_P@ÿ#_x0008_¹O@=@å·$}Q@xÚã_x0013__x0001_P@&amp;_x001D_Ð_GP@\"ÿ§O@îÂ/_x000E_¡KR@Ê_x0018_®_x0012_^7R@Ì_x0017_\ø_x0014_S@_x000C_¼Íi_x0013_K@ØÌ_x0018_êØO@2uS_x0015_Ú R@_x0013__x0003_2É_x001E_M@b_x0010_¸®aP@k_x0017_JBÛ_x000D_O@ì_x0005_·A7Q@c2÷!/ØO@~\yko_x000C_S@~_x001A_eéW¢P@ºr_x000E_?_x0004_GU@Ì_x0015_WØ_x0007_+Q@a&gt;k%ª Q@Øû»_x0002_ç_x0011_M@_x0012_)¸_x0001__x0003_î«S@]_x0012_8í_x0014_R@ÏÙ·W'&gt;Q@©åE@Ø_x0012__x000C_H@n_x000F_¼^jM@æ%)$]P@H3x£_x0003_S@G¬_x0019_;×ËM@&gt;@_x0010_ "S@émÐ9çM@R5_x0015_3eN@J£@èBLQ@²@Øáî°T@y~¢GdU@YTc°ÙP@_x0016_À_x000B_6&amp;ÑH@_x0006_¦1Óc|K@^9_x001D_YÌÿQ@z&lt;wYf+N@I¿q$jQ@$Ó_x001A__x0017_J´O@_x001C_Pt`¤/R@ó&amp;6_x001D__x0013_§R@¯¿Fö¨·S@µ»F]T@\²_x0002_ _x0015_®P@é³è6øO@Öº¡©Q@wy%Í¦´N@ñ±Î_x0012_ñlO@ÂßyvQ@_x0006_	¢ÍýÑwYU@,±B»*vQ@-Úîñ	_x001A_O@_x000D_°ÛûÏ_x0005_O@_x000F_p_x000B_PY P@(½4¢rÚQ@_x0004__x0007__x0002_¼GeM@_x0013_;}yG_x0003_P@ÈùL7ÅR@1fY_x000B_ËP@Âõ¦Ë¤	S@_K)¬¿ML@Ð_x000F_¹âíP@oAùtºO@ÀBeU	§Q@Ùeá¢ V@n	K5¢N@¬*çuQ@/kP@ÙïóíÃL@h&gt;a_x000E_¨tQ@_x0008__x0016__x0008_ÝÉ4R@`PC8üP@0éFã.L@Èsg,_x0017_QO@dp{øWT@Îx?³R@_x0010_À5?òL@tSÜ¿N@ö_x0013_=ã-I@)_x0007__x0010_ltP@t _x0001_º_x0001__x0002_ÉíP@_x0001_H_x0002_IÂM@îß$¿%S@pÀ6S@å©ú3«M@eÃ_x000D_½Q@ÆýÝÇéùP@²p¬fÀQ@¬þH@\¥F@¾Zèg'ÄI@&amp;En`_x001B_P@ë	E@ÙT@Aªt_x0003_â³Q@_x0014__x0018_NÍM@å_x001C__x001F_F_x0015_P@Ú:Î-U@_x0010_ªLîÊxM@ªû1¾7L@Dé_x001C_~;P@gì "ûR@Ó­Nj_x0005_qM@bSÏ°Ò^S@c³E÷þO@¡("R@nµô4ÌÝK@Ó_x0019_¹k^Q@òg©ÑÄ_x0014_G@Dï-×ºË@@8ÎÁ_x001F_	S@ôÚLd7{H@¦-ÖWäK@'bN_x0019_Q@_x0003__x0005_muÐ_x000C_ïO@¨Ü½~#N@··_x001B_ãJ@àm_x0003_ñÍR@_x0002__x000F_ùQS@D]+pUR@¤ð£ÔDxS@_x0008_Ç_Å_x000D_Q@_x0006_Ú_x0014_ÃÚN@º°_x0012_ÔQ@¼~éOP@Å_x0014_6QÂG@&gt;´_x0018_'0S@_x0006_à·xsL@fV_x001F_²Q@§ä!_x0001_{NO@1Òä_x0013_uO@0T¿_x001C_¦C@_x001D_Ù1_x0010_tJ@:U{&gt;Á_x000E_Q@Ê4_x0002_go½Q@t\_x0010_~S@dØ_x0015_`_x0016_R@_x0004_a	'28Q@¾Åq_x0001_YP@$¢j·RGT@½x¾_x0018_U@YGCQ·AQ@,t_x0006_÷_x0001_J@©7»%_x0015_,I@k_x0003__x001E_$JS@¿¶P_x0003__x0004_9#T@R¾¹Ô_x000D__x0008_N@=ßPÖCîO@ï©Í(;rP@_x0005_Âc&lt;öI@X_x0012_]0_x000B_R@_x0002_!u;Q@ÈTU.Ø\T@R¤vvä_x0010_Q@*n_x000B_M7P@åçÔé÷wO@N¨Á¦_x001B_S@_x0010_¶ÏÍ'¸E@Z*Ô¸&amp;N@ú_`JM@_x0008__x0019_é_x000B_?Q@_x001F__x000C_üwqôN@%Oî ÚP@3_x0003_i_x0011_ùP@èÜÈ¶Ú_x0014_U@þ¤_x0003_d_x0012_P@ÄÄiÿÛ%R@QÞ½îFÀI@´©%·³R@,SÑÍ¿1R@ÂÓY	QQ@.õyø_x001B__R@E¾P_x0001_Q@/ø?Y¬AP@æqïûqQ@Cèd_x0008__x001F_P@R_x001E_EøáT@_x0001__x0003_8µôU-Q@ç_x0014_6}ñ»I@Ö½äãYAK@~=uyUL@3_x0011_¤UO@áÀ%µ°@M@|Ìb#64Q@.ÄV°ÔJ@,Õ7_x0012_ ZM@â|´_x0011_$,R@©øTEJHS@Üu3fÖNP@_x001D_§²EkâQ@_x001E_V÷Ù{Q@c5®ýbF@´çC_x0002_wùM@ë_x0019_k_x0005_NôS@|Ä,6 ¢H@_x0016_¶_x001F_1ñQ@¨ãl?sQ@_x0003_èE#c_x0005_P@Î_x001A_l{_x000E_úP@_x001A_Eõ×b"P@VcçÀH@L^_x001F_«&lt;åN@~ÿ0ä_x001A_Q@X£_x000C_àñ¥H@_x001C_Èß_x0012_IO@\0yP KO@Ã!yC¦R@TgH"vI@È7xû_x0001__x0003_GÉR@¢ï¬góSR@_x0003_;_x0012_J@ ©~_x001A_OxL@_x001B_©_x0010_¸N@à@_x0011_E¾VN@ÿ6eeS@ØY{_x000F_)$P@[ÖØÜá§O@(¯J_x000C_'S@gV¶ß_x0002_S@¸ hdÜ?P@Atüª_x0014_£N@ÐÐÖ_x001C_ÞP@ºC ¿î_x0001_K@L_x001A__x0005_ìj[P@Z½_x0004_·³S@Z&amp;Ã_x0010_@^L@qÂ_x0008__x0013_ÂuR@Qª?ÁP@&amp;Õ_x0010_PKP@ÖïVåîB@¸nê%®O@ÃeÓôkO@ÙÇ-O@_x0003_TO¯nO@:ó&gt;j#O@£Ü»éÌP@Ü¾ HñP@&gt;ñÁÙVH@:y_x0004_hª~P@þVÃøÙQ@_x0003__x0004_ê~þf_x0011_ÄP@N¬8¶_x0002_jP@x¶î0R¢M@ÎU_x001F_vÏ_x0015_L@|ý¢jþN@/m_x0001_¿£N@)OlºëP@OÇy6;G@*óQîG@íhµ_x0014_&amp;R@ì_x001A__x0004_Þ:H@¶Å°ìóOQ@ò5bë!_x0006_I@È_x0012_µ!iP@¥gM_x001C_æP@jÕ,¼zS@,U)¾N@8åÑaLM@^¢_x000D_÷èBP@LHs_x0015__x0017_Q@ÀQ¥_x0003_ÿoR@ZCì#±bJ@ò_x0014_´N@_x0002_Æ!ZýÐO@ng_x000D_hÏM@,ÙÎ7Å_x0007_T@ôjÕHiO@fz®3_x000B_O@_x0012__x0003_@ÉïQ@¢_x000E_		mS@*ùËÖ¼P@*ä_x0001__x0003_ãöK@3ËÎÃëëS@51jË	áR@"U·`gP@_x0011_ÚxÉrûO@Æ2S;L`N@îq°y°îM@óÆ¨¦.O@r´ðGX|M@4ïÜ_x0019_&amp;M@µ?ßBO8N@ÒS_x001B_Ð1G@÷4¬{òN@þÈ3Æ¿uM@_x0002_bZ_x0015_Ö|M@Ê*A&amp;S@h¼Îs§£K@"_x001E_þæoéK@xÝN{_x0006_ÊQ@¸æG*æL@Ö÷&lt;²L@4¾CÑ×_x0001_R@va7 ùÄQ@ãE_x0006_mßoS@®I}­¶R@.³_x0018_Ù9_x000E_S@~V/ÍP@J,Å_x0012_`ÃR@ðÕÐ_x000E_¾M@Z_x0008_³pGVG@_x000F_ô_x000C__x0013_w¡P@è6_x0019_DfQ@_x0001__x0002_5àÓ_x0007_nÍG@°_x0018_ES@`ÍË_x0012_§J@_x0019_c¤µ%_x0005_G@êeöe_x0016_¢I@w×=ÐhS@X_x0007__x0018__x0002__x001A_P@Öô¶\ÙvG@_x0018_Gø_x0001_GP@îúzO@Nßv`ëR@Ô_x001E__x0003_;N@ÌáÍµH@_x0019_)Ó%_x000D_ËN@à$_x0004_Y¨E@_x001E_ÏøÉR¾H@NG _x000D_R@ÒØÊ_x0011_a~P@ÜùÔ_x0006_ 'T@^l$U^Q@ Å£@¶bS@¢_x0002_:ßîÈH@Nmè_x000E_LçI@_x000E_¥_x000E_EèIN@ª¯g©å4P@CrKe_x0006_O@JçW_x0003_©N@&gt;ûN¤_x000B_iU@á¡lÒLM@°RÆr§M@twí_x000F_Q@&amp;Â_x0001__x0003_*WQ@k/ìF@ðJ"câF@?R° R@ä'909N@ÂÇ¸º,/P@a1[0T@ðq¼_x001E_R@|÷e_x0018_1ÏN@ð¯ñïNkI@Ô©O^ãÕQ@R'P¶#	V@Xÿ=äøT@_x0018_*ÃE¯pP@FF"ÆËéL@öHw®pVT@þR	ý×_x0018_P@¼KG6G?J@,g²¿Ê_x001D_M@Ì Á_x0001_H@_x0018_e°ÒE1S@è°½W&lt;½M@"ç¸h_x001D_~R@\2lQ@cLõÍJP@Âcì^_x0002_,J@XàxBgvR@V_x001D_^h,]Q@æV5ÿ9S@zqßØH@¨_x0006_yå'P@Hr9_x0015_zÝR@_x0003__x0005_Ú²&gt;ÿP@¼OÉù·P@Iï]µM@rùÈÖªÌI@)ìðbN@6§Ã'çDP@	ÂØÔ_x0005_ÖP@Öâ_x001C_¶æQ@[a±ÊµJ@æñHK¹nJ@44òBÊP@oñ fÖQ@çìT_x0004_vJ@\ü3P@äA;ùvN@G-³3rO@¯â_s_x0002_¾O@-¥!ß^K@Ëoe+ÖhQ@$l¼dÔ­R@_x0001_&amp;&gt;ÆUR@ô_x000C_ÈÞÅÌN@Y/_x0008_¸JP@¤Ö¥å]S@R3_x000F_8á«K@T^=þf¸R@'_x0014_n_x0006__x0015_H@BVªûÔL@_/oÕ&gt;S@ô{hxÒ%J@_x0003_S«ä_x0013_¶S@ºe2_x001F__x0003__x0004_5äT@§9æl,J@ýÈ(f_x0003_´O@YþMR@ø°|ûAV@ç^æÅqIP@Ú¯_x001F__x000E_Ò&gt;L@r_x000D_ _x0006_êQ@X_x001F_)â;ûP@\x²Ê_x0013_Q@:´_x0019_©Q@ìv½²¦M@_x0015_\_x001C_üO@_x0001_{ß?Ú9I@lÉ_x0016_tI@Õ«{'~P@_Ñ_x0002_·M@ÃÖ_x000E_XM@\*ökÊS@_x001E_ÎÀ6	\Q@_x001C_²SÝÃ_x000B_Q@Róµ:ã~R@_x000D_	§?*äO@Î_x000B_'_x0013_qPJ@_x0016_È_x0019_Xþ'L@6_x000F__x0017_òLU@ÊÚrºD¸Q@*z©{«O@CªRæ_x0010_U@¯Ï¡Òã½O@6.yï_x0011_ÓG@ÚÀÕÛuO@_x0001__x0003__x0006_È_x000B_8ÁÇN@(Ï*s{dQ@6"rösP@ÕjAöQ@Bwí¡3_x000E_J@&lt;dd~RwI@AÆä@e8R@F.Z_x0002_úH@\ Üü÷N@Î_x0005_ìóeíV@¨'mT}úQ@8ÆÐD_x0012_JQ@(J®_x000C__x001B_N@_x001D__x0011_»LÊuP@D_x0013_/*¬ëN@¨xg]`àP@_x0010_µ40þ_x001A_O@_x001C_¸Ñ	 _x0002_I@_x000E_èCþ~3Q@ý(½_x0013_R@«^±:h¡R@å¦GåeQ@ê¾Õ*yT@åÚhúÑµN@LÀÃYXP@:Á_x0018_&lt;,ôI@6ä«a©ÓI@â}k_x000C_ÖM@i¼ÆÝFS@=:kÄNH@ç_x001E_ ÅÓN@DÁ«_x0001__x0002_&lt;mP@_x0008_-_ÁR@&gt;¢_x001A_tÃ3Q@6ÿÙ_x001D_AíS@_Á1âëAP@O?G_x0015_ÑP@Ðð% R@V5YÐ_x0004_Q@PÜì0öT@+_x000D_ÒRýJ@UlÐ_x001B_ò_x0018_L@ÞX%©ÔT@1àíyëqO@_x001A_C_x0006_+_x0019_òH@ÌºoßýÙS@°_x000D_#sR@BÓ_x000C_ÞÂI@T&gt;¬53xJ@PBÙL&gt;P@Îà?¤ÓM@dË_x0008__x0006_*_x0012_R@äMn-jcK@nKÜUö×R@+¿7eÍN@¬|)N@ ½´;ðM@ÿ÷Ä_x001C__x0005_àR@Â_x001F_Ã_x0018_SP@ôÒÛN L@ÑÅ0	_x0019_@Q@òGEy¯P@²É¥mÂ_x0005_R@_x0001__x0004_ü/_x0005_yßK@ÝÓ¼nIyQ@õõÄ«I@gÅAmúN@èHé&amp;\¨R@ËN0BèN@NOï²wP@ñ_x0016_Ù_x0003_§P@N ý_x001A_ÉO@aôSh#´R@µQûðºðQ@°üÉ3ótH@kö`ý`Q@4-zÝ_x0014_K@üî£èö=S@¨§Ï_x0008_mKR@$1{ ûO@Âì&gt;g¢íN@.Û_x000B_{ÛN@0Ì_x0002_ß9ðT@ÄñKÈ_x0008_ñM@9&amp;ggnuF@XÌÇhG@L3æ)÷_T@_x000F_dô·XK@°X;sP@À_x0005_7T[Q@6u(6©K@ÍâPÑtP@øTÜ_x0007_Q@C¹`¢Æ_x0014_O@ Vø_x0001__x0003__x0012_0P@t/Ò$_x001E_¶P@"¥_x0015_¿^dQ@_x0012__x0015_\ [_x001A_H@G_x001C_,UJ!O@ärµ¤}Q@Þê³­J@Lâo_x0017_¯eT@±WH¶ÁD@â¨Yí_x001D_+T@\«(Þ-_x001B_Q@ßç±*O@pÛÂA_x0008_N@O­ûðºO@Dá_x0013_CFO@ùÏL\H@ûBX_x001F__x0012_Q@Hè}_x0015_v'L@Câ{d!O@÷ÆÒÓWI@?_x0003_îQ8J@øºà¹ÒT@¹s¨ôiQ@_x0018_aS·P@àÔüæ_x0002__x0016_M@8zò¿ÙL@&gt;	_x0017_î_x001B_bR@4¢Ü$X_x0014_J@åÑó?«L@$z_x0001_K~4S@(Ø*_x0011__x001F_L@¥Ü;ôS_x0018_O@_x0001__x0002_V_x0016__x001F_òlP@-émýDK@V_x000D_¬_x0013_-J@6L$"_x001B_qR@raÒÁ¬P@ÓCW*¯N@ß;¸FÂ#I@xùßeTE@ÚÅ´ÃK_x0010_O@hEÃ¥ñO@QÒ.s0ÌP@J®È£_x0015_éO@_x0004__x0002__x000B_fcT@²Ù¤ìM@$X©ªàSS@yP_x000E_àP@=Y)_x001D_N@ZM|­vL@\l_x001C_´õM@zþUs_x0010_òP@KíÜ³e_x001E_P@¦Mý¤Ó¯R@XÑDw-»T@_x0017__x001C_av@ÝH@Í_x000D__x0014_Ýÿ¿K@ÛÆµéR@Ë¨_x000F_EP@òì­/gZP@ø!ê*slO@_x001C_,y'AT@¦ÿµS@úDð_x0007__x0008_YJK@iÞÓÎaòP@_x0002_Ö ÐRJT@¬_x001B_/ÿÕéP@göI×ÐK@_x0016_¸UZÎJ@_x0018_ ÎµÂ9R@4ÆK_x0011_R@2_x0013_=è_x0005_L@L^õ&lt;µK@5_x001C_¨=ySO@_x0004_ô­&amp;ÝVQ@_x0004_åh¯_x0017_ÿL@½0¨¬ÌQ@8yæQ@ Zì¼R@7)ëùe_x0008_Q@Æ·_x0003__x001C_ÓH@JJE(LÉP@3£üÓÁ2Q@J¸@ò	J@ÔË	]Ñ_x0017_Q@Ì._x0010__x0014_Ð6M@iÖB[Q@_x001C__x0001_éâ_x0005_#U@_x0004__x0003_t__x000E_»S@­ðcö$lQ@?oÅ_x0011_©P@ºÀ­{kQ@pc_x001A_,^_x000F_P@l h3Á_x0006_K@TîÒ^M@_x0003__x0004_v^Ã_x0015__x0001_*R@NjzKÁJ@_x0002_TZæ_x0011_O@õ5'ë\R@vë±±_x000D__x0010_P@_x001B_[-}/R@´C.@½sS@_x0015_ÉFpýrO@íeÔÎTN@_x0005_à{Å*_S@_x0018_¬F_x000B_cúL@_x000D_èVðQI@`@ìRS@_x0008_â&gt;ÈO@*_x001B_BË;HK@9B¥QR@Ò$zUæAN@MÄÀü_x0005_aT@ Ù´0ààT@f¬2é|»R@_x0018_0¼L@WÐMÔXO@Q?é×T@ÀM£Z_ÄP@t«_x0016_½P@D »_x0003_!æK@¬Ñ=Zñ}Q@gwè&gt;R@¼°P¯PS@Ü­&gt;÷O@TWÃ(óL@Ê(Äµ_x0004__x0005__x0018_XP@ Ø¥_x0011_EO@_x000C_Í_x0002_ÓQ@ÆY_x0002_×P@sv\úÀ.R@kÃðZx3S@:ôÖ³%EQ@YÍ©qâñN@õÉp·S@¿_x0003_qQ£1S@s®ÔlLO@Ð1¶æ3T@½sS^¢¸Q@¡¨_x0005_6|S@_x001A_¥§fL@üÀ_x0008_'_N@x¨#ÓëR@ü\úÛ~J@*4{nYP@~ÖJKtÚK@}­$ÊL@ôÏÖ_x0007_G(R@M½èñ+¯Q@_x0004_ÃÑþ¬¬L@nCUÍQ@:ÁeôaöP@ò¯(_x0019_*L@f_x0018__x001B_Þ/N@_x001C_&amp;Â_x000F_uN@_x000E_wj_x0006_K@l_x0011_üîN@ô~_x0001_Û#TH@_x0001__x0003_%#À_x0010_pP@è ÇÄöuU@Hp´?Q@óÖ ýè_x0016_T@T|µ_x0008_S_x000F_M@Lg½ïý_x0010_R@§üXÇýQ@G:»öxN@®¾­æÎâP@_x0008_K_x001C_d½N@®ù©lÐP@_x0014__x0002_V~HT@Ãý_x0019_ó§U@x½Q)$ÉQ@í7_x0011_º_x0006_êN@ÎÊÑD}U@GLä4_x0010_R@ z_x0006_×z%M@¶-a_x0019_&amp;1R@t.Wa&gt;R@2øl&lt;_x000B_P@ëyEÜáöN@&lt;'bÿµ_x001B_K@ÉÞd9=U@óçê&amp;R@Êþ·Ö·nK@_x0001_[b¯O?S@ÖdY3N@hÁ·~vP@¦EóÖÊP@Ì³°²L@Ö{Æq_x0005__x0006_ò_x0003_N@~ÍÄ9}°O@|¡ëÂ\4Q@_x0006_mlìÎO@¥~({_P@Ö²Å8ÍS@ÿ×w,µL@`ãE_x0005_N@_x0002_õÏb­L@«Pª_x0017__"Q@_x0018_¤¦Þì_x0011_L@2Iá_x001C_Q@Ì¼91õ+U@BZóyfóP@6\ås'N@_x0003_hñv_x0010_O@b[_x001B_òÎüM@¤åh_x0012_øAQ@tT9_x0001_N@X±æy³sR@+`ÞÿçäH@³õWÁùFR@_x0004_._x0002_úJQ@U?#aU@_x0002_söGîJ@¢|%µ_x000D_ÝR@ÏÝLP@±¢_x0004__x001B_«_x0012_T@åÖ¾?&gt;)S@ÉÝ»º]J@$gTÅóõG@OÔ]¤æS@_x0001__x0003_H­+É_x001C_O@JAYP-/M@v3_x001E__x000C__x0008_ðK@.héZ;ãQ@_x000C_BÔ&lt;p_x001D_R@om^ëûkQ@âT_x001A__x0003_OàS@ââ×-YR@° ((£QP@è`_x001B_"/@Q@fî².3K@Â_x000F_Þ/ÿ S@Ó)æÜÊ}L@@°º_x0007_bK@_x0002_ÝhÎúJ@§ _x001D_¸	R@#Ú½_x0006__x0004_¢M@ÝGk¬{8O@Z²µýg_x0016_Q@_x0006_Ð_x000B_zLTR@ b6}O@`|ÓëºÞL@ À¹®N0I@6THîK@ß½#¾¸GM@Î3¨GùO@ÀÀèó}P@é²,?"R@Æ__x001B_?JoQ@-Dä_¯M@&amp;_x0013_Ò´Q@F~õm_x0001__x0002_¿T@Ô¹Ù_x0015_J@_x0007_!-×_x0010_N@ù`xµ¥R@ Û=Æ×R@_x0002_Ù/Í_x000B_ÐQ@ú`ÒoJ±T@MmI_x0016_P@Ë*ñaµÈL@_x0016_DËh)_x001C_Q@Ç³8æG@§¬é íG@NJ_x0011_ö»J@8_x0008_Ä=^ÊM@Îs1XgR@_x001C_E_x0007_yiN@U¿Y'K@_x000B__x0002_(6N@0,ÀïöP@Õ·f¹Þ~P@/ÐÏ8S@ønâ%_x001C_M@_x0018_ä³7ºS@»7ñ_x001F__x000B_³O@Æ¢@«¢òG@VÆaÑ_x0017_¥P@BïØ_x001E_¶M@4/_x001E_2 S@:¤b"×#Q@Yw&lt;:#P@soµcÒjO@ÐYôæT@_x0004__x0006_Öä[¯%U@¹_x0014_w¶êQ@ÖO|Ü_x0001_N@v_x001D_Àp¯_x0003_M@_x0008_hÒçquQ@_x000C__x0007_ÖÜ§K@âJ¾_x0014_]R@[_x0016_ñF@âXúûQL@ÅnìSDaJ@bâÞ¹p:Q@´Ïj_x0016__x0017_P@Ë_x0007_îHhQ@°_x0006_Ì²_x0016_PR@Ê}]'ùQ@L(­X´&amp;P@$¯cé(=R@à£¢×¿O@¶M_x0001_Ô_x0005__x0004_P@\ÂDø=N@8D_x000F_ªýK@ÖU]_x001A_q¸J@_x000B_§k½_x0019_N@Ã&lt;_x0002_J@Í].­Q@ZXKoe«S@@_x0011_ñ_x0002_b÷S@lfçÈ½zT@Çë3_x0013_LïM@_x0004_êêf_x0002_îO@_x0001_j§AAEJ@5Z´½_x0002__x0003_ÍO@ÇÛßÌK@ÌtÁáNíQ@·8eÄL@Ìa¿wl3T@_x0006_Ù_x0018_æzG@_x0011_Î²ß4O@Yk_x001D__x0010_¨¬T@_x001B_û2Ú_O@´^_x0007_&gt;õÖS@_x0018_(Ù_x000B_°¹R@X~¢_x0006_vN@_x0006_À_x000B__x0014_öP@ËÝ«;ÚC@òd)¦20N@êåxÖ»ØE@£Ýi_x001B_[áI@É_x0019_,C_x001F_G@Ä_x001A_:k_x0002_OR@X´*ßX¥P@ _x0008_aÕÂP@ÈÝÃê·óQ@_x0013__x0003_ÿS_x001D_M@×VñIéÙK@3½É_x001F_µ­M@ÏÆ1_x001B_þàP@yQ&amp;²ÄG@Q4­¸_x0001_J@F_x0017_=6¹P@ÂCÓlSQ@d¤.Ã_x000D_êP@_x0002_'É±ÇS@_x0002__x0004_Øy_x0001_¥RQ@R;ygÒ¡T@uêUüO@%ï7ïE@»Z*ízÒO@j_x000E_ó×I@i_x001E_ls20R@_x000F_A³¹fM@_x0007_Ù£?pñC@À*zoI@&gt;¹·:ÂN@öBÞ®Q@_x0008_jøú!_x000C_R@ìûp¾?K@Ò§o *	S@Þ0_x0005__x0019_hR@_x0003_mN!öP@ä`_x001E_ÿS@øH_x001E_A}ãN@9Rÿn_x0008_R@m+¦M@²¥B}nP@ÊÛÑ=¨(P@4ÿ93_x001E_T@Í%_x0011_êé_x0007_P@îm%_x000D_,P@æ_x0007_ù¦K@W_x000C_úO@Ca»©hR@úBUK@èrÜÔ_x0012_¥I@Þ__x0006__x0001__x0003_ð©M@¯ ¹ñ1ÐP@ÙA=å)(Q@_x0006_Íî_x0003_ÖSQ@f¼_x0006_Ðâ,S@,_x001F__x0007_ZNP@îêÚî)^P@N(¡CN@zõ³_x001F_÷L@µ¡so_x0002_O@_x0010_º?åûP@ñz°+½¥K@ßý÷ä_x000C_N@ØLG,/Q@ê/íÊÝP@ªµõTO@RKÍàQ@öR¼8û_x0004_M@þ_x001F_M@©_x0018_a(T@ _x000D_¶ÏCOL@,ä*¡_x0006_)L@°_x000C_¨Ö_x0001_T@H(u_x000F_ªN@_x0013_5_x0006_£A@R@å½_x0014_2¶D@\_x001D_öØÕJ@æ¼²ÉþQ@¸áAªeðH@Ô­7½øÔT@SváµM@åÏ_x000F__x0010_ÞG@_x0001__x0003_+sò©ßcM@êÒeªsbI@xbEaÍÑS@_x0003_å_x0001_2_x001B_MI@`_x0015_SÁ8S@âUGÉ1Q@hÑrH2O@Ò×ÑØ_x0005_Q@¨9_x0005_0_x000D_&lt;L@|_x0003_OW®M@Ìpq_x001E_©¤N@Ë'_x001D__x0007_é_x0013_S@µ_x001E__x001F_÷]R@Ò%ÔÂÕ7Q@87­&amp;o~I@%'ÿÔSP@_x0007_`_x000B_²BìO@_x0010_óxhAM@Ä8JMK@:5Äð§_x0007_L@JÇYø&gt;M@:Ó#/_x000C_ÈS@z_x001B_ àH@[\ç["ÞN@®» ÂóÃM@¹*0#Q@_x0008_¬¨i _x0011_S@_x001A_Âu.þJ@sEÓ_x0002_K@®ñ³_x0002__x001D_L@ø[_x000E_à¨I@g_x000E_0_x0003_	ØS@_x0008_8í_x001C_üO@p@_x0006__x0018__R@D_x0007_¾7`J@×ù%ëK@_×+RÃ;M@ºl¢WKS@PEsÍ_x0001_Q@_x0012__x000F_ñÀÆÅS@Ñã8)Q@e_x001B_Z _ºP@î|kã&gt;P@ ºeBQ@_x0017__x000F_ÌûËnF@­Å×hP@Pyæ;_x000D_£M@Ô¾ÊQL@H(ê©{F@hô94FP@°6C_x0003_T M@¶õ_;õM@Dä´½·_x0012_R@ù7_x0005_hQ@½°¸ÚH@: ,4xP@h_x001F_»ðÛR@G_x0002_´_x001A_«NL@_x000E_%;pB_x0019_R@	Û? ÝkR@5Í^K!_x0004_J@íGÆÌ_x0007_Q@°Ü_x001E_0_x0005_O@_x0002__x0003_à&gt;éÅ_x0010_{O@úÀW_x0011_¦P@_x001E_µm0¸ÚG@_x0007_X»_x0015_ê_x0011_Q@A+¢êÜ=J@ê_x000B__x001C__x001A_'R@_x0001_FÃUmG@.1ôÌ_x001A_P@þ²ÊYÚ®R@S¡!¤_x001E_bI@Cÿ_x001A_*/L@ ÷GF\%Q@¬ÃñÊ Q@òExÙ8íO@_x0010_¨_x0013_¼ÄQS@zÄ®þÌP@DçÒ_x000F_f L@_x000D_@»_x0019_VPP@Ô^½pMçK@&lt;:g®ÎP@ð{èü_x0004_P@;W_x0016_ _x0012_ST@&amp;èïOæP@xE}kQ@(ÒôÏ5R@?J¹´½P@bMbK_x0010_R@_x0011_³ü_x0002_|_x0019_L@bþ_^´G@T\9Ò	T@|K§¬wÌS@ _x0001_Hh_x0001__x0004_lúS@VYHâDR@_x000C_yl0S@_x0018_¼ý×êVL@À_x0013_|ò_x000B_ÁJ@²Ë_x0003_RN@ Ïæ._x0018_nL@xóáOBP@¡K÷¦ûP@«ëj%Q@J×¦*9PQ@¼¶Ã_x000D_QÆP@\ð&lt;ÏR@8_x0019__x000C_ëZíM@ì9ðQ@ûd&gt;G(íP@¾}«ÑÙ#M@·?*³nQ@__x0014_é`R@¾_x000E__x0013_°Ç1K@G_x0010_OçúN@xG_x0005_yÛ½L@¸Ø¼A_x0007__x0011_S@â­¢/ÒõP@O'_x001C_o?®D@RW&lt;ê_x001B_¥L@]@cL@êd(¹6QM@_x0012_vÈ}_x001C_S@Þ_x0012_¸_x0002_¢&lt;P@õ$$³_x001F_H@£Ã_x0014_ÂgQ@_x0002__x0003_¯Íi_x0019_¿O@uJ«&amp;ÆQ@¶_x000B_À98øG@²Â]l÷,Q@ü)"Ý_x0010_ÿQ@_x001A_eÊkÄQ@«ªaiS@ÈÕC}_x000B_T@R&lt;ð%?ªL@ê×Á5´åD@&gt;&amp;+`_x0007__x000D_K@´NÙà¹MQ@¤_x0001_Jýç_x0019_T@Pq3}_x0007_P@Êw-mrYM@(5¡H~S@«._x001F_'ø"R@©C_x000C_Ü¶òT@Ïs_x000B_=&gt;_x0004_O@iÂ'Ô_x001F_µS@»[2óJ@Pªì­_x0018_ÒQ@ò_x000D_÷z?Q@Ä}s[æçQ@Ä_x001C__x000E_ÝW_x0008_K@#aS+DTQ@_x000C_q5EGR@_x001E_þ*¦3K@PÍâ(éQ@®/þÁÉ£P@;Í®s¹O@ÀÉ3_x0001__x0002_AS@Þ#íHµYQ@@ÚT_x0008_¤ÀP@rhêô.âP@ÞÐJ_x0011__x0005_óL@Z_x0004_xæuP@_x0012_¡{_x001F_Ò M@2_x0018_«ºe¤Q@T½öøPP@iç_x0002__x0014_ÊN@¼G yI_x0016_R@¼×»:¢P@¿PfüÞ_x001F_R@L­aÀP@¥rÚåhO@,Z+eÕP@_x0002__x000D_Ñ_x0007_áP@ÐBÌZ¤P@êsp#ÏO@äñÅZò{S@Cáz¨ÐP@©_x001C_ññ_x0015_LK@&lt;LÖ6_x0016_N@_x0001_Û9É_x0010_R@^¯q5IL@òr¢q@R@°VY,?O@ê+?ïS@_x0016_Ë_x001D_j¤aP@2£_x000B_8K@Ûú_x0019__x0018_¥M@¤cË_x0011_GÕH@_x0001__x0008_æxä±ÛG@d ÕP@RùtG_x0003_Q@z_x0008_¯Ë±P@ºzäÁÑQ@._x001A_=LÝI@ä}²*!Q@D&gt;úÝU@Åëï_x000D_cO@î6ø#À¬I@_x0004_oð3æqQ@ýñ_x0018_Ä%AK@^Eä#%cC@À¡Vï_x001C_pQ@_x000E_£¨©M@&lt;×O_x0001_øQ@îOqL@_d_x001D_P@HÐ_x0015_ÿ²G@2¸èvvÆS@t(_x0002_z_x0013_Q@:z_x0005_ßf$R@¢ÂçË:_x000C_Q@($fÎ¿S@Î¤å6ß&lt;O@dÝÖEmMP@ìÖAÄòU@_x001E_C&lt;d|ïP@xÂ_x0001_Ð_x000B_ÔQ@12fJ@IEò_x000D_S@$_x0007__x0006__x001C__x0001__x0002__x001D_zR@ÀL;ÅÿM@µß3ÑØ·M@¢áLö:äM@[h|L@Ö_x0005_&gt;"²R@[ãilÕJR@)h(ÜÚP@ðÚÝ%(ÞR@Ë­;&gt;H@«_x000B_@_x0017_"V@ò*+´ÉQ@æ9fmúI@_x0018__x0001_TÁÏ_x000D_K@JY3SÉQ@1ì^(â_x001D_U@Ãu_x0007_w½ÞR@¢_x0007_M_x0013__x001C_S@¹;ßeâ®S@_x0004_«ícÛTP@NÀ_x0007_#_x0008__x0004_Q@_x000C_Ai_x0011_ÝJ@øîg_x000C_6_x000C_J@3í»_x0010_²S@öµNíR@ÌK_x0007_&amp;_x0005_N@KZ!P@\Ã0	éP@`PTÆeNG@Ö_x001F_ÙnÍS@Ò¬"C_x0015_N@VlíïpN@_x0006__x0007_ªªÔâÂ)R@tø)¿³bQ@ @öp1P@wxpØTJ@iâ$µ±gL@C!#l¨P@_x0006_8m4ê_x000B_S@Ø©$_x0008_aÃF@	_x0019__x000B__x001A_DÕM@ÜZ¡K_x0016_[P@æ¯ÀÂ_x0002_P@þ;¶_x000F_R@_x000C__x0001_3ëæ&amp;Q@_x001E_åÉ~ó_x0015_Q@4¶þÍ¤D@ÌÊZÇ&lt;O@_"_x0003_b£J@lñÍËQ@µ®«ªëM@Í/Üõ_x0017_S@_x0004_P©BÕ|Q@Ü_4Ð_x0016_R@òqâ_x001A_)R@_x0019_«¶#iR@¾*rÌVV@r_x0001_[Z{Q@-ÝQ_x0001__x001F_fR@3î_x0005_@(2M@øÁ,qqS@L_x001B__x0010_¸m§P@w¤_x0016_2Q@PÆë_x0002__x0003_HP@|_ùäK@¼_x0002_!-QT@ÍuP@ãÄ\Ä-R@*¤,_x000E__x0008_M@59vHþ_x0015_O@ç_x0005_Å\²Q@Ëß_x0011_Z4O@ÌËÀ_x0018_R@Dù_x0005_"êJ@{ÂR	ò¾K@Lk 6¸R@4_x0001_É¬ÐN@ÊÛw_x000F__x0001_P@À.FzE@Ú¯K L_x0013_P@ØÐÖI¹S@_x0002_rÍ=Q@1\*¿_x000C_O@|_x000F_UxPT@l_x001A_E¹_x001A_Q@^WöÊöI@Î'ñ_x0001_»UN@0Ù_x001E_8_x001A_P@7í_x001A_*"K@°¹n»Q@få_x000F_ÂX×P@b9_x0006_ú&gt;ÜM@z¿&amp;ÍP@U NgºïP@1Í5ámU@_x0001__x0003_¢vNËk_x0005_R@e§_x0007__x001F_V@_x000E_ìþ¬0R@}{sK9R@f÷áBÀ#R@:{_x0013_@ømN@d_x0006_sr$R@@µHæ_x0002_P@ªîþl_x0008__x0011_P@õÈ_x0011_0Q@mì¬0ïJ@ÊD¾«XûK@Ê1½$BU@s§¤´ìO@_x001A__x0015_ÏÛ¨J@`5Qh_x001B_P@³kÞ_x000B_Q@rx/LÒQ@_x0016_ð½_x0018_oJ@:&lt;õØÐ¾L@ê_x0019_é1Ì	Q@_x0018__x001D_ÎA&gt;G@Fù6MÁ£G@èIÓ©SL@¼ïyS@jw\ÁÊES@æI6¢zR@Ì¦_x001A_¿ÊWQ@P_x0011_ð_x0012_I@VÒÙÕ%P@ðæ«öÐaL@946_x0001__x0003_²LQ@è_x0001_vV Q@ÞîjÎêT@m¯Kª._x000F_Q@}_x0001_Sj_x000F_;S@×¥T.¸Q@L|À_x0015_y	Q@PµwöñHQ@ÈÇ,ð~7P@_x0001_ý¡àÂäQ@_x000F_¤%_x001C_åÁN@@¢â#oS@©_x0012_Á°ÁÏN@@z«_x0017_bP@=Aþë_x0010_J@të¾_x0011_d_x001A_B@ÄIÁNQ@`ò|¤èRU@×_x0013__x0019_M²îR@è+_x0018_Ñ7OP@²6&amp;1öíR@Ý½ãNÎ_x0010_P@/×ÞP_x000C_E@éÂÊn\ÛQ@;_x0006_$e)_x000C_F@nì_x0002__x0007_Q@Hú_x001C_î¤S@_x0002_ìñ(µdS@¢_x000B_¸'ÖoN@ÿ²Ý¶ U@Í!dÉûP@8«Ì_x0001_XÉP@_x0002__x0004_ð_x000C_:_x0006_K5R@_x0006_Ò=_x0007_øM@í|{C´ïN@Jît¡ÜS@n©aVðcS@_x0005_`¨P@%ôáÏ"Q@ÓJ\_x0001__x0011_7Q@*_x0015__x000F_þK¾J@ççbHä·K@Î15¿ßYR@¢£âúû)Q@aSÏ")*Q@ ü¦&gt;8bM@~_x0003_ Q@ø¼Wr¿6R@À_ÿÎL@ª B_x0015_ÛP@^-j¸ÇQ@RÿÇ,lG@®ÕZ5P@·_x0010__x0004_ñR@,ïª_x001B_lìS@©£ò_x0017_Q@¼FF`_x0015_ÍQ@etuÙ_x0012_N@· ¦&gt;_x000E_I@t_x0004_áO@S»iÂ_x0018_lN@e°(oIÛM@p_x0011__x001D_(±P@$×Ã_x0002__x0003_¦L@~ _x000D_0¯ÆQ@FÈ/7N@$W¼è_x0001__x0013_T@êfQ-S@`~&amp;|ËwR@_x000E_&lt;ÞE·ûN@_x0019_$_x0012__x0012_L@C¯ú)(ÉO@0GC£L@ÇÆ÷$R@]._x0007_ECM@¶&lt;z_FG@­Ælm­³I@_x000F_È±TûåP@z1_x0004_ÅÛºL@¢s_x001B_T_x000E_L@îÛbÌ°ÆP@»?{O%I@*»}Ø©V@_x0008_iP~0Q@7âí"T@ÓåîmS_x0006_R@¥9a_x001D_ O@þåï2åR@^ÅQí2R@b.@ÆFP@&amp;	·	6R@ÈÒ×ø6ØN@C_x000B_®yé´P@öeú_x0015_§S@íô7ÀË;N@_x0001__x0002_®F+ïíÁR@ô_x001A_âElP@C	B_x0019__x001E_0U@µªx%ÎP@@U\Ò"_x0008_R@. _x000E_s¦wO@&lt;¾ôs±Q@&amp;9_x001E_þ¡R@_x000F_A$Í:2Q@Nmo­ËðP@em»!rkJ@,ÙRnç¸C@_x000E_nØ&amp;_x000F_Q@\³?Å&gt;lR@J_x001A_&amp;;© N@_x0017_£ÄvùF@òýLìó'O@l»pßQ@¨o±'UN@fÇ,±®L@/©_x001E_êZ_P@_x000C_²íz~ûS@²üÿ_x001C_Î_x0018_Q@aKE`+ZP@_x0018_¨d8ÄµP@½±Ê_x0002_oN@HH"GëâQ@uò_x001B_^°ºN@t:ú²õ_x0015_P@T'_x0010_m'P@ _x0005_² ÂQ@`Lp_x0002__x0005_sO@Þ_x0003_e¿×_x0013_N@p_x000E__x0007_=R@ÖcÑ_x0017_FhP@_x001B_ÃR)¡P@T6_x001B_ÈPM@1þñÈO@_x0018_÷ùQ@ÀHÏ#ýùQ@¤N_x0007_ìù@T@´_x0016__x001B_UR@¾_x0005_V_x0011_¨L@¤_x000E_®¢M@\¥*ª¼Q@_x0014_ËóÃ#sR@exÉE_x0008__x0003_R@F¯Z S@k]e3ï×H@_x000E_ç©ã´qK@\_x0010_b_x001D__x0004_J@[5,º&lt;Q@:-ÎILJ@ö i	Ä«R@±íÒÑ91P@0)R@_x0012_´û_x0014_zJ@A	Ý9L@´xtO*_x0016_L@dh³dGSR@6ð_x000F_ü_x0001_V@_x0012_µ_x001C__x000F_Q@%)"×R@_x0002__x0004_µ´ß`I@zwâ~8_x0003_L@_x0012__x0014_Ù_x0012_ÚP@â|±/O@.;¯CL@D|_x0008_8ÕS@4l_x0014_&lt;QR@DÅ_x0007_M÷Q@ê6ïntN@ÒÆ«O=}S@_x0010_&lt;$_x0008_G@Dï¬¾Q@EèÔÂáI@,_x0001_õ³õS@¹ÕQÚ?J@Ô×þU_x0015_U@Þäçò_x001C_P@s¨B2N@¬â~ß}åQ@Ç?UÌO@s¶ZëP@Î;/_x0019_nÙI@HaWÔNìP@VÝÌaìTS@b¢¡qòçF@¼e!Çþ{T@Ûâ_x0008_9®gR@fÞ_x000C_Lý¡Q@jù±iúR@µ_x0012_ ÁÕ_x000E_O@ð£kCxP@Þô.®_x0003__x0005_hnM@ÜðlûþE@_x001A_EßùÉJ@¶	)ÆVP@_x001B_Y_x0002_ÀZHL@ÐoN«M@$Á	Î-æI@äW¼î¾S@^ÃûBóK@Ñ_x0004_'T0O@Æýÿ_x001B_;P@ìnà)pR@ iQxR@FgøªP@_x000F_5h÷Â.S@à_x001A_(§üS@13¨5_x0015_F@R4w©ÞJ@ «a¬PÝN@¼G)_x0005_5ÆN@¦Ñb=ÓQ@_x0015_)¶9¿P@_x0016_¢_x0001__x001D_õ«R@©ó÷x_x001C_P@|¥ô_KM@·+1ª_x0016_6Q@KG_x0006_ÎP@p¼_x000D__x000F_U@*QZ_x000E_XP@ÚÉË»qR@kTzAJ@_x001C_;aÛJQ@_x0002__x0004_Âq±_x001F_O@²ß_x0001_£3üR@m±_x0019_Ks_x0018_S@_x0010_Ë%¬ÎR@½ç0èÓ»T@zy_x0005_©äP@»_x0012_3¼»ÞM@LñY9»_x0013_S@)k_x000E_÷P@Ôß,ÝI@fõ½R@²aýòL'C@`P½_x0017_¶OK@;T¥ãA_x0015_O@kâ?½8_x0003_D@Eù_x0001__x000F_ÀO@_x0012_;_x0018_&amp;o±O@¢_x001F__x0002_^_x0019_N@¶¢_x0005_§?Q@öähPO@*_x001D_ÉÖðvQ@_x0002_q_x0014__x001F_4öR@Ã¬³LB_x0016_P@zsÖ_x001A_°N@-õÝ`_x000E_G@ÞC_x0008_FöN@HZÃ_x0016_õO@x¼3¥ýaG@p4ô['ÏS@¨Ã1Á_x0006_Q@Ü´=ÒbÆE@X¼¨_x000D__x0002__x0005_¼ýP@_x0014__x000C_½p©!P@ØN49qO@+_x001F_A_x0014__x0018_ÌQ@&gt;Íä8QV@_x000D_&lt;oeS@¾1]S_x0001__x0005_O@n*SER@6¬m_x0004_T_x0007_P@LEP_x000E_G_x0017_O@àT{L@ÚIå¿ [N@râ	ÏBR@Rª_x0019__x000E_cP@_x001A_ÜÑ_x0003_2L@T -UÄkM@zâhn±N@_x0014_G2¿ÐO@_x001E_ihâeK@Ï nÍyòJ@¥UCg*ÈT@úR¨HH@ÊéÇd_x000C__x000F_S@þ ¼XÇÛO@ú_x0017__x0007_cßTM@&lt;E¸_x0015_{üQ@ÌÈ_x0015_¼S@9ó"F.R@| l`²7Q@J4q¯RÓK@4_x0001__x000F_LP@ä]ÓP¯sQ@_x0001__x0006_±Â±&lt;¬1J@î5»ÀÛ_x0012_M@Avu°J@d_x0013__x0017_uO@µY^HöO@UÃZ{]NJ@_x0015_·n}£¤O@À&lt;%É_x000F_RQ@C_x0012__x0005_7R@_x000C_¥ºÒ_x0003_DT@c_x0008_{iBK@_x000B_&gt;¡»Q@_x000C_MFÊ_x0014_·R@ò¥Ãµ_x000E_rP@ÅÁC_x0002_	Q@ìCe®_x001B_!E@è_ìàOR@Æ_x0007_æD_x000C_*N@(Å_x001F__x000F__x001F_T@z¡á­ãR@ÇTìà@6I@_x0014_ æ³k(M@vI³Âs_x0010_K@Å_x0013__x0005_ûÍ_x0004_T@ü &amp;ît/P@_x001F_Bþ	êL@\#;Ý&gt;ZK@¥._x001E_N@Mg÷LÇQ@1«&lt;ÖS@_x0006__x0003_I$íGG@_x0014__x0007_S_x001A__x0001__x0005_tèM@ó_x0008_vÇ=T@ôc&gt;R@_x0004_ÞVä§"M@4GFÆ{0M@÷F_x001A_Â^P@à_ä{©N@_x0002_5*ÅùT@._x0004_K®;xR@þÓqT@(àÑ=G¡J@¡Ý_x000B_;UÌR@ºt5_x000E_S@ØÄª_x000C_ApM@&gt;buv_x0008_Q@ÁïM_x000E_c`R@É_x001C_áð¿_x0016_I@`±ÌÙ)T@íü_x0004_AúJ@Ìu_x001D_vüN@_x001A__x0003_9ù_x0017_ºM@¦I0ü¡Q@_x0006_l6 J@"°ÀtJL@¤¤clR@z¤LáP@ÆÝ_x0019__x001C_.¸L@ÝÝ»(S@nçÎ._x001D_ÃQ@W°Y´ËT@±(·êäÎK@hGveO@_x0007__x0008_,_x0014_kg_R@#¤_x0002_ ÂQ@\qÔ´_x0007_oQ@³L#"R@÷¡_x0011_]YN@g"ð×uwH@`º|XR@_x000D_1Óä[T@D÷Ñ/¼P@Ô+4_x001D_Ô;J@#2ÃÑy¤H@5ßh=O@_x0006_¬¿ªºJ@ÄúðûNÃS@ò±©ÚÌ4K@Í#Ä;üæP@Â²ÅÌ½K@P,_x001F_E©ÈJ@&amp;&lt;ÿûÚ-M@'ZJ&gt;&amp;åB@`Ë¡Ù^T@®6_x001B_ÝÉ_x0003_W@_x0001_ø_x0010_&lt;P@¨%ï]P@Ú_x0005_w.­Q@?©üÅ8JP@Ú½-bwT@¶ ,dÝäP@_x0004__x000E_@÷àQ@4w__x0010_Æ[N@5{£_x000F_ÏüT@à1¤_x0001__x0003_+ØP@ù]_x0015_©L@_x0002_	_x0008_-ËH@Èt_x000B_¶ÉP@ðf¿,/¿Q@qógÆQ@pbNyMO@]_x000D__x000C__x000F_¥êH@ê[rôQ@#Ï_x0011_ËÈP@#*WÄ©T@W_x001A__x0018_gR@_x001B_:n_x0017_¸F@8úëT²iQ@p×}§_x000E_iL@lÏ_x0016_Ã)5G@JM_x001D_¥gTS@°øØ_x0015_¹L@_x000F_BÚ¹¬K@Ø&amp;n5	T@_x0014_{·Ý~Q@n_x000F_v_x0010_mT@_x001F_Ø;ïQP@ØPZ_x001D_N@ïnÅð	«O@'½À@®P@TÆ¸)Q@þòwÞèJ@_x0010_6 ÄÑP@jªÉV IM@´_x0006_¾qIK@_x001D_¨¢f¶L@_x0001__x0002_yzàÊ¨_x0007_N@0JÅÜ_x000B__x0014_T@ /¸!ïP@k§;ùÙR@«¨_x0001__x0001_zO@å_x001A_«^/AO@V`_x0010_-÷R@_x001D_°KÐÕO@_x000C_Ñ&lt;JrQ@xz_x001F__3Q@rd¨°)F@;åèÁL@ÒéxFAQK@uåX$}O@,cstYqR@_x0004__x0013_¨&amp;²N@¨$ÈTÔ_x0016_K@¤ôý~}tG@øiº¸ØQ@ýMÖ	ÝßO@¼æ¨Rð°R@ZËu\ÔM@T_x0003_AÒd$P@NÍÄy;¨P@¸±e¡m·Q@ª[b'¡]K@³_&lt;ÒsÙP@ç&gt;}_x0006_mN@ì1ÐÒ{I@² -¨S@¼¿yèxK@âÕp^_x0003__x0006_[R@~·ôKÒM@ #_x0011_%IÉM@4¡ÉÃ¥íT@NÏ!è4_x0001_Q@&amp;ßr%­F@_x0003_{a7½}P@bOï2jiR@`÷Bç½G@tÇèß©iR@g¤r_x0018_úK@_x0006_ªI¬óM@È_x0013_6PSaM@­0®B_x000B_ÇP@XN_x001A_¡¥ÄP@ïY8sP@_x0004_Ø9uã	P@Ø¿³ö_x0005_6U@/©|¨ÎÙO@ÊV4çÜÚO@:òVDEPP@:.6üþËP@z_x0018_°ÆÀøK@(¬¦QG@MÛøãGçQ@_x0002__x000F__x0015_Ó¸_x0008_U@{_x001A__x000B_Ê9ÒJ@6~h×K@Èé©/^ÍL@R="ÚZS@Gó`WF@SßÝ¼8Q@_x0001__x0007_SyÑ³SJ@Su3û_x0003_R@_x0008_ÕêwJXL@½_x001C_lIÄO@(_x0006_zJy_x0008_S@RÉ» _x0004_S@_x0008_m²(6£R@ú_x0012_2j_x001E_;D@2ðn+iL@8R"©Ô/Q@ø,½Ø¨M@Å_x0016_ÛhËN@¬£óbÊºP@0Ò_x0005_å&lt;QQ@lÍñ'ÍT@^nø?WP@ÒÜÕ?xgJ@ß¢\Ä(HP@IârN@_x0017_ÿ &gt;aS@ü_x0002_2÷Ø_x001B_N@f¦ä_x001B_¥[Q@ãúÕtHP@Ò½Ù	_x001F_J@¿	_x001E_\2pQ@¨	*9U@Hj¾ÏsäR@ÒÐ_x000C_ßP@HÕò8_x0012_ÛP@Ì&lt;ÉªÛQ@tC¶÷_x000C_S@_x0019_Gë_x000E__x0002__x0003_ÒÍQ@§xÆÂR@mè_x0003_Î$ãP@¿·4§?O@Rá_x0001_%IP@®m_x0014_HºQ@ÆÉ,_x000E_M@G¹aQNLR@SÝÃ ¦ÞF@ZWC_x0019_F=Q@ø´OÃ+P@§"Ð1O@ c_x001B_ÎFjL@ìyp«OõK@÷Ä_x0011_&lt;ùÈQ@#	,×r§R@,»ëä8P@¼ëù(US@(¹Ì{ÅK@r¼©º³JH@¾÷GlÉZQ@_x001C_9²)ÈP@l]4ãåzR@ZñÖ'kQ@d](TeQ@¨Xý¸BS@WH^xoÂQ@ÕåÇSº}K@¹&amp;_ãP@_x0013__x001E_îï©7H@üDýç'²P@_x0018_­+qþK@_x0003__x0006_!èôÒ/K@_x0004_éPÁô\Q@H_x0012_¨"WK@Ý³¯ß`:T@xürN(ÎI@Ð÷qlÁ=Q@­Q_x0003_JÏÓP@úÃ*(_x000C__x0005_I@E_x0010_ÉôØL@6Hô¤ÆQ@a_x001C_MwR@°Òz&amp;ôÀL@Ò?É]èL@_x000E_ÉôvÆ)O@JõµQéM@§ZÊ8H_x0002_L@¦Ù {/5M@Ð5_x0017__T@be_x001C_£Q@Ò|~-dJ@²"_x0002_nÜ&lt;R@_x0001__x0003_ç*,âQ@Qûpo^O@_x0018_ðM_x0008_êO@u?jÉÂLR@_x001F_æ&gt;_x0016_4S@L_x0007_LÊ(Q@³Õn,ÌN@N_x0010_)_x001D_S@4Åú¾Q@Ë_x0014_´pJ@Î_x0015_V_x0006__x000B_8_x001B_Q@¯ò³*!H@,3³ÅÐ®G@õH¹_x0018__x0011__x0013_S@8pÌbR@DyÜR@´»®«BÙN@ÚTáEP@ÌR_x000C_'6îQ@(#4JYtO@xÍ_x0007_é_x0004_N@ì½_x0002_*«J@êùò7_x0002_ T@ót(í_x000E_âR@ñûàEæCS@b_x000B_Ð!_¥Q@r_x000D_ÍcbP@_x0010__x0011_ÿ¬*P@Û%&lt;%ÝQ@_x0008_¥3&gt;_x001E_Q@#éôÁÔP@.y_x0003_;&gt;ÔP@ø^\IR@ÕU_x000E_0_x0001_ÛQ@p&amp;EL3	N@¶	ÍOðdU@_x0012_i2Ã._x0018_T@ætÔZQ@R`{¤7ýP@ì¬xùHQ@is_x0018__x0016__x0004_­P@@¶8_x0005_ÒNN@_x0002__x0003_¾dÚBù0N@¤ßW¡N@ßub&gt;ËªN@ $ªgS@v¥X6íÌQ@ÞwâGu_x001F_Q@Êj_x0015_:°Q@mE¸_x0001__x001B_R@_x0014_èÑÐ0\Q@µTJÁ½U@Ù\O%_x0007_gS@zÀ´a_x0014_TU@b_x0002_¤.Q@hµïÙGQ@È_x000B_¨ßo!T@V_x0018__x000F_Ï=P@òLjN@J¢Ë:DR@E{ñ&gt;ýØS@êtájOS@¤CDw«R@ÚzÞ_x0013_t]S@¯_x0005__x0002_ää÷P@äô_x001B_ ïK@öjÅ_x0013_¤äL@_x0002_-2-2ÊQ@³ÿ2¥TO@ÇiøbaQ@S}1ÛL@JçKÕÊQ@Â¿ËeßM@3·_x0001__x0002_:K@_x001E_ñRf¦Q@kò¹_x0013_!J@4_ðU³gO@VÁëÁR@:Õ±¹éQ@¾&gt;Áä5N@×q®ü_x000C_jF@aG)_x001C_ÄJ@Ò*îP@_x0014_-ÅÞLS@¤ uFR_x001D_K@|ç_x0018_8|N@³Ú ñ%L@èí2Y_Q@¤vE´m,M@Ø_x0012__x0010_ö|_x0001_L@îx4ñ_x0002_[H@_x001A_M_x0006_ì@Q@ÊÎ_x001B__x0007_ 9S@ðÒÔY)J@Õ^«ÇjoP@Õ½_x000B_Î_x0018_ùL@N¯_x0018_t_x0011_ôS@Ò¸þ!GI@_x0018_ÈU.z%N@÷ð±­èN@H¦5òP/T@ø,_x0001_S_x0008_#G@ò0RXx_x001E_Q@ °_x0001__x0001__x0007_N@{3A¢&lt;ôT@_x0001__x0002_)_x0012_,¤hS@î-`ÙQ@_x000D_ÓÚû&gt;¡Q@vì&lt;.M@^Ç¦¿5P@Z_x001B__x001C_2ÉF@«×«_x001A_ oO@ ÉÝý_x0001_­R@_x0004_FBÂgP@ÐìÚüxìQ@èù}NQ@ldî4ÙF@ºòÔ'YG@Èðõ¯_x0019_Q@¾+ÑÉíQ@_x0006_tA_x0018_ÞQ@_x0015_©O=ãXJ@jão²¼K@´ú]íÕQ@4}»óÚbR@ÅºKx_x0006__x0019_E@ô_x000E__x0010_&lt;_x0005_H@v&gt;ûùÒáK@n¦{bggQ@41Yá¯P@_x000D_ÏÐ×cO@_x000D_ýâjM@¨ ÖÊÿR@(¾Vá§.P@ú_x0013_ïø¿_x0017_V@*.Z·¬Q@êvp_x0002__x0003_OQ@IÆ_x0012_4_x0010_T@õ[¼ ,iO@@¾ìL@í©ïÏFÒP@_x0006_ªüÊ"L@ø¯&gt;¯N¬Q@æÍ	S@_x000B_hæÌEQ@H²_x0006_&gt;¸êP@ú_x001F_ÕpqQR@_x0002_«h&lt;_x001D_S@A£É_x000B__x0004_O@¤VM_x001F_èP@k·dpo«Q@Hø[ûÀmP@'V³qzµP@ÜöÃ,!¹M@0ë=_x001C_H@2_x000E_è¾q°R@1²ÊÆ3ìM@.ÍÈáúM@£uT}¥R@á_x0001_RùU@è_x001D__x001F_µÖP@_x0010_ØPÌÐ¶U@LN_x0002_4II@üd­´ÞùQ@ioá+ÞßS@._x000C_µtR@ÿó?7îD@÷÷þnS@_x0002__x0004__x0018__x0013_oÎQ@0,_x0011_a_x0019_'Q@àD_x0008_¿ÍJ@	·§_x0011_WS@_x000E_Ï_x0007_®N@Úõh«lK@sk_x0002_-£%P@t.sç%O@È)^+ÚQ@2²1"M@_x0008_{Jr_x0006__x0003_T@^_x0019_ù_x0017__x0015_[J@»QëÍ¯_x0019_T@¹O"@ÜK@:®Ã{N@D_x0019_è&amp;BR@*ð6,]L@ê_x001D_ÄYS@²_x000D_±Ú=R@0æ3Òa/N@AºÄ_x000B_úåR@_x0012_7g2R@þä­©R@»§6L¨T@øV&amp;&gt;L@	ÒìÌ±K@_x001F_Û_x000F_¼_x0001_R@ZXÎ5&amp;_x001F_N@¢_x001F_ôÔúS@àär6Ö,Q@§w ¨T@çÈÞ_x0002__x0003_êP@{}/OkS@ÃëPHmS@Ê_x0006_ÓÒQ@ð}g_x001E_kP@É2ê¦}[S@_x0005_¢ôÖñN@5Z¦y#F@sóëÚÜ:Q@±Òtè2P@®ã³¿ùfE@Ú_x0011_,Þ[çP@ë_x0003_ªês_x001C_O@_x001A_¢½ ÒM@Ë¸°Ò{¬G@b:_x001B_ ®K@_x0006_ Iía3P@_x0001_Ú; JE@ 70¯L@.2m=L,R@_x0018_yá¥ÕR@XN8Í'H@²û _x000E_èðJ@ÖÆ_x0010_?¦,N@è_x001A__x001E_6ß½S@È_x000E__x0019_ýL@iÞ¸åO@d6\_x0002_=¯O@æ_x0010_e®_x0008_ZQ@]_x0012_|áÂO@À_x0019_V¸°²J@ú¾_x000E_ÚM@_x0002__x0003_¦_x0017_(pÝP@)1PòP@Ó2Ðx¼µK@vLíOH_x0001_R@VJ2ó_x000E_ÑJ@ìÌNìGS@«_x000E_'+ÀS@Ô~À}­P@ £ÑúlQ@xZ_x0002_ÝÆR@_x0006_Î9â_x000D_L@´_ëZ_x0008_ÓT@D_x000D_bUÄFM@~ PJøHS@n_x0018_t¡:K@ü_x0003_vhP@´_x001F_ñowS@è	_x001B__x0014_+S@P ¦¦z+K@6-¶¨Ñ_x001F_N@Îú&lt;Ç_x0008_~Q@Þã	Yß÷R@§Vf#}nR@]kÈP@_x000C__x0015_vó&gt;_x000F_R@T^·*çO@_x0006_"yp&amp;Q@_x000C__x0013_Fb_x000B_L@oÁÔ¢x9M@_x0013_âSTN@K%sZS@ã_x0006_;æ_x0005__x0006_äîS@´T-ôJ_x0013_M@lÆûØÊæL@.±OùvK@_x0006_íÞ_x000B_P@_x0006_Ë_x0008_Þ¥J@òÆPm*_x0018_M@lùÊ_ÞýT@vÙ_x0003_g^ïR@æ ­S@;ÔØK)O@×¢5_x0014_ësP@lA*jQ@Ç_x0008_ÓºËÄO@|_x0002_+ V6O@MÓ9¬6^H@_x000E_}k_x000F_CUP@&amp;_x001F_&amp;+%`P@nó_x0004_p±Q@Ìï2_x0012_wµR@à_x001E_èÅcåR@ðdA_x0005__x000E_EN@è_x0008_õÐãN@²E¦¥SÛI@Önj_x001A__x0007_R@Â_x0001_$èçM@â÷5÷J@n@bp_E@Õ]¹_x001E_£K@¿G§±_x0015_R@¼d+y¾U@ì`|jêqL@_x0001__x0004_´lum_x0003__x0011_M@&gt;\'_x0016_ºF@_x0010_c¸`ÚrQ@Qéy¬_x0005_S@_x0011_;IQ¢_x000B_U@ú¬_x000C_f6P@öâØ2YL@D°Õ#PÓF@@¯7È+ýN@·í#$L@+¶)uVÝK@üb§M@Ý²&gt; __x0002_S@¦E_x001B_jS@d`Ec#ßI@SÌ¢_x000B_¨.Q@Uÿ&amp;¾ÏJ@8Yâ_x0001_LT@ßVr_x0007_S@Üá)³R@®àÜCH@f %W²?S@_x0001_´³·_x0016__x0010_S@"Uº_x000E_9Q@Ê­ù G@¢d¤S@Áq!* ÀQ@4Ý«î;Q@Rß .ñhQ@qç,NP@$½_x000D_T@ì»Ø²_x0002__x0006_VR@EAÉ´ñ_x0008_R@_x001D_òÇa(¾R@v{TäàwK@uÕ0ZàO@k{o,I@BCjG-Q@×6_x0018_ÊÒS@0_x000D_èäR©P@_x0011__x0006__x0012_ÑÆâS@Ì_x0005_ÕâOIN@¨Ã_x0019_çF_x0001_T@ÉG¼^'M@×Û¯_x000E_?_x001B_T@ÀQ`#ÔP@æô9£ÔÂQ@,_x0008_ý	_x000C_O@_x0001_»_x0004_m:êM@_x0005_º_x001B_5¥ÆO@ºÃ¯|R@_x0012_¹ªèRR@	¾Hº_x0001_·Q@Tux_x0005_I~H@_x0010_â®J0ÌL@h_x0010_Å®£^R@6*rD²M@Ú=÷pUcP@_x0014_ù_x0012_ cqL@èÉ¨ôyI@_x000C_î/l,T@è_x0003__x000F_2]ÍS@ò*_x001D_ÛWP@_x0004__x0005_a©ö ÁO@Òcr_x001C_;ëQ@\qÒ)¦7I@_x0008_ð©_x0015_Q@;»_x0002_FfN@_x0006_(ÃTEåT@äzw´YbT@»¨_x0011_U|R@nCe(2S@øy8[ñmV@ým­¢`\O@°=º áQ@_x0004_ÉO¸oÔQ@Úõ4ÜÞ_x001F_Q@_x0014_CPç1ÿP@_x0018_ýìHÒ_x0013_O@¾¦áLsQ@ÖïBì­Q@4óó¤T@Jµ_x0002_[WR@N}îµÇQ@.Þ¬ÿèS@¸Û_BR@£_x0017_²N@_x0001_ùï7HR@8nLN@_x000E_»£'´_x000D_S@_x0018_ïwZ×LJ@½_x0016_Q_x000F_ØpQ@è¤mµ­_x0003_P@®+Ì¼°P@_x000C_²H¬_x0002__x0003__x001A_aQ@=&gt;=³fN@ j÷;S@_x0011_¬¿!DO@_x001F_HÄ¿&gt;fO@2}.ÀNR@N_x0010_Vû_x001C_ÜQ@åïÎ]ÜK@]É-{ ¥O@1K_x0001_¡_x0011__x001E_O@ì9é]Q@6ò.¨|T@°½pn½CO@þNeüÓ9P@|±X«y9Q@OtÃøBT@ _x0003_X¡òlP@ª'y­îL@:xHòT_x001E_S@\ö_x0014_·ý¢P@Y_x0004_áëP@^_x0005_åM@v_x0004__x0004_}EF@Ô{ÆPtªK@`î&amp;7#jT@o¡óv¹R@u_x0005_qí^L@pKD_x000E_®P@`_x001D_::"Q@¶Ô¹_x001B_¬P@(Îa7ÕµR@­)UhR@_x0002__x0003_öL,MQ@_x0018_9nÞ_x0016_Q@WMræÍM@_x0006_+üøP@_x0006_þÍ_x0001__x0002_DN@.@ÜµssT@&gt;¶ô@bpW@U%dFP@ÀÖ qð7P@ùÀTR	K@v@ùÚGÿN@a[;_x000D_ÝM@|¶1{ùÛJ@¢ÔÝ_x001E_zQ@á-3DP@ÄíñÐ4"R@»òÕÌP@åÈÒé_x001E_Q@6m¸:_x0019_zQ@r\0ÀÜãQ@_x0011_:NNhêQ@òhµa«VQ@_x0008_ÚèÆLT@ÎñÊ¨@P@8É_x0011_Å½nT@ìní²QG@_x0003_'ï_x000C_jN@87&gt;´²O@®ûzá£R@a;®­S@_x0003_01£_x0001_M@_x000D__x0003__x0004__x0005_*nQ@_x000D_@C*^ËS@@vãWXO@\ÐÍuÜ¸S@_x0015_cªýP@¥Da8_x000E_Q@í«_x0008_¨P@ZGEFR@IKÞÊ_x0003_7P@¶¼xÇø_x0019_S@_x0006_ë/mtK@&amp;õ_x0002_×SL@Þ|b_x0019_ú_x0011_O@öE©¬ÚM@X_x000C_ð_x0010__x000D_%P@z&gt;Å_x0014_¾R@1ýP_x0015_`U@_x0002_Y¾_x0017_Q@_x001C_â\(d±L@¾_x0001_þn5N@ÌuË_x0013_Q@êþ¿Ab(P@:Cüä×L@®¾_x0003_D_x000B_:R@Ý__x0012_FßL@ÞéY_x000B_Q@¨&amp;rMO@_x0016_Ï_x0018_'*L@°aO?¤Q@Ë_x0016_"¿R@ DÀüª`P@Èwþt1R@_x0001__x0002_LKö¥ÕÎS@n¼èYQ@#{BàJ@GNóR@ÎïGQ´_x0018_S@_x0010_Ë_x0013_û_x0017_R@úXýdZMS@ê3RCåL@n;óùkP@_x0016_®$_x001A_ú¢T@	5EôiI@_uEë¬I@¼Ä7±S@$F­_x0017_WO@«_x001C_â4öQ@6D;ËáJ@&amp;_x001B_@ï_x0019_J@]nÑ\ËôR@_x0006__x0017__x0001_Üî«N@pÞ§_K@ªV4¦-Q@ïKî0_x0016_ãS@`_x000B_!vP@6oy_x0019_£BQ@N_x0007_L_x001C_U@^_x001E_ê_x000F_¯P@d÷¬M@ïã¢KÇzQ@É_x0019_Lzù_x0006_J@"ù_x0017_Î´\P@HJ7ìP@l¥Å©_x0002__x0004_¤~L@:_x000E__x0017_8_x0014__x0002_Q@_x000D_l_x0003_ØÂM@_x0001_Ðïí½ÐQ@¼oBQ@ûéïÍR@úKíHÏ¯Q@_x0004_-ßÑP@y§`åÅM@_x0015_ÔÐ_x001E_¾áP@èþçâS@½Ä8YÃS@Ý4©õ_x000E_lS@X_x0012_óÞ_x0012_Q@!ÐÄ`_ýS@_x001D_eFSIQ@1xå¿ÅõJ@ve¨þÕ¡O@4c+ù2N@Ö_x000C_EîÓP@zÚ5YU_x000F_R@r½õÐM@_x0006__x001B_±Cç¤N@&amp;¡lP@b8{Ã°ÏQ@_x0019_ø_x001B_5_x001B_S@_x0002_._x001A_d=S@ÌgÎ _x0014_¿M@_x000F_ØûO0ÞO@_x001E_hÆ_x001D_%çR@%»äO@ ªz/GL@_x0001__x0004__x000C_PéäLS@ü²ck_x0016_¼N@ù¿XR@_x0018_òR½(U@Èe_x0004_øÎ!Q@_x0012_´Øi_x001B_ÖS@:e(ÈuzL@ÅkïO]HO@_x000D_8 +ª N@UÍäªÀT@¹ë#H_x0003_5T@h^%©I@_x001C_P%VÞcQ@_x0001_ºU_x0002_}N@::Ú	FR@çJkSB_x0017_Q@×|Ç_x001B_ãM@4Wvþ3êR@O`5diR@8,S#¬N@ Ï3{ÔP@_x001E_Øáò[&gt;I@¹k%í¦N@".Tæâ^P@_x001A_×9úUE@p"þbÌ:R@G )ýK O@¼_x0017_K}Q@Hl~ÀG@ó8Ý:N@â?_x0005_Â®P@Dßu^_x0001__x0005_°_x0003_S@í/È5_x0010_I@(ïPci¹Q@_x0016__x000C__x000D_ßQ@;gò|4hG@6ûÄ«ýhM@¸«Ì¶Í¨R@¾ðXÅS_x0001_Q@_x0008_sG_x0004_¼_x0010_G@$ø~ÚN@½ì_x0016_ 7½N@âB¿­#O@`c]{{!S@¬ós;ê_x000E_N@ÿ^?YP@WuLKÆfQ@_x0004_H¹éÅ}R@_x0012__x0014_©Í0_x0018_Q@Èá_x000E_ê^}M@3(Ìf¤ÛP@ë©_x0015_àM@·ù7ÇFeP@!úÖM@~g$ñM_x001B_R@|5_x0010_±nH@Ç_x0004_h²ÌjS@_x0002_éL¤fP@¦Ão«_x001E_½Q@¥_x0001_XI(GP@\­«`"ùQ@ÍÓ1ú¥Q@´ú/_x0006__x0005_M@_x0003__x0006_ÿd_x0015_¦R@¸_x0019_þ_x0015_P@R[ÀÄþP@¢zÈ_x001B_5äQ@_x0016__x0002_Ðä_x001D_P@÷´_x0002_ú#K@ÞÇy­kP@â_x001F_©®ùJ@BeZ£ÏR@Ò¡·¬»þM@BQ_x0005_s«2S@'#\[_x001A_eK@³óek_x0014_L@6qª6MuS@CG ê $K@«Ï_x0015__x0010_Þ_x0008_O@ð,LMnÕL@ß`L_x000F_6_x0012_S@Ð4q¥pO@9ÙÚ_x001B_O@ô_x0010_e_x0015_DQ@(2&lt;fÚP@þ©ÛÌIS@_x0004_?÷2bDP@®!ï,¹R@èÅjmP@]óÃfO@_x0011_HòFY,O@)ý¹oeìR@_x001B_½g£MQ@_x0003_øÆÈ{Q@_x0001_öß_x0001__x0002_q»P@m5ñ_x0015_Z|P@úéòþRS@,+_x0005_ZMF@G_x0012_N@8R×÷DFH@ÓrzÙ&lt;²S@3r×ÓªI@_x0017_Èp._x001B_P@¤¹MwRO@_x0013__x000B_¢®çN@Núé_x000F_ñ.K@Ö¹ñ¸îQ@_x000E_DCÙ_x0004_R@²&amp;À&lt;r]Q@òæGXæN@k(}_x0015_$²O@sÝùp_x0003_M@_x000D__x0014_{ò&lt;T@´t_x0011_ÔÜP@Djb¿²tL@_x0008_FÇK_x001C_¯P@Iÿ_x001F_^_O@{=_x001C_6þïS@XÜUõ_x0018_3M@ê_x001D__x001A_l/_x0010_N@º¦Í%zP@¢iU_x0006_ï_x000F_L@r[ÚÍX&gt;O@Ôó{ý(V@_x000C_³_x0006_ô_x001B_Q@¢È_x000B_éM_x001D_P@_x000F__x0010_çl_x0003_W3¬E@ÌËÍá¿MP@¯0çe_x000C_&amp;H@Ô.ÿ1_x001C_P@÷£_x0012_ËÝR@´_x001D_¦+R@ÀôQ¢S@Ú{U_x0010__x0015_X@_x000E_¸¥Ëî_x0016_S@0_x0005_Ö·cP@¦áG®	bR@_x0007_íúî_x000B_MO@*°[_x001D_J@°_x000E__x0013_ÝS@Æn¸_x0001__x001C_R@ä_x000C__x001C_4oÔN@v»rwÍ5K@6¹Æèh_x0004_T@~©K_x001E_mÊR@uÏÈ_x0012__x001A_÷N@¼Ö_x000E_¿©S@QBßßùO@L©+7ÑHN@©_x0008_ï_x0002_H@tÐ£xüP@¶­_x001A__x0001_a_x0006_Q@h©$ðF@ptåu_BL@_x001B_¼ñå_x0010_N@_x000E_yÀ=_x000D_R@J_x0019_$ëâ]O@­û_x0002_Ö_x0001__x0002_P@pf'#X	R@_x0002_\Ó½FR@_x000E__x000D_m_x0011_¬:M@BÉ._x001F__x001F_L@Áf_x0018_;CKS@_x0016_É_x0015_ýÐÛT@\ö_x001A_K@ÚðLn¬oP@_x0015_¥ÖîòO@$7Ó¼vP@Ïs&lt;\cP@¬7¿ïãL@Z©m°]_x0004_M@O­_x001B_SÆR@é$Óà¢K@Fw_x001F_Ý_x0002_R@§)¥×L@vFø\°M@àuIîI@Ä1U®@R@±­bÐM_x0008_Q@§RKS¼R@^"_x001F_ÏO@f_x001D_,hÝT@jnSm¢BO@_x000C__x001F_ø1_x0011_7L@rúVrJ@_x0014_%ÚaO@:»9# _x000D_P@Zàø_x0016_Q@L~buR@_x0005__x0007_^cÚâaQ@¤g&amp;ñ_x0017_K@jº_x0003_QÆC@v+EhJ@V~Ô_x001B_R@¨¼É_x0004_¡ÉR@¤_x0010_:_x0015_T@&lt;©ÈZ0 N@\@¹GN@¬_x000D__x0006_´gáQ@Ä_x000C_²_x001B_´MN@àJ!ð_x0008_HQ@=_x0015___x0012_&lt;ÉN@4K¬úªÈQ@\á9°ÖO@Î6J8_x0002_ûM@¨Ì_x0012_}_x000C_T@®¤£R@z&amp;àñR@uí_x000D_axÄN@|7ç7J@l_{_x0010_7K@?¶ÂöåJ@_x001A_í_x0001_s@R@ÀQU|_x0011_Q@_x0010_&gt;[	TQ@\:W/Q@r¾ó_x0002_ÛêR@wY_x000E_X_x000C_RR@ñýá_x0011_ÚEO@l[ÞP@LÌ£Û_x0001__x0007__x0014_ÏP@st¼Ú+aO@_x0018_5Ë3M@à98°U¨Q@`f_x0015_õÔiO@Æ	~íÿ_x0013_R@¨Ü¸,_x0011_ÊU@¼044_x001F_úR@¼ ¾Jc¡K@_x000E_³?¥_x0006_S@Dêîy¶P@y	ó_x001C_õO@ë÷ï_x001C_3J@9_x000D_¾_x0019_@_x0014_O@doéOËãP@0¸À cQ@-_x001F_¬Æ_x0003__x000D_M@¢V¸pìjH@¼v_x000B_ÆP@_x0002_f_x0017_FõN@_x0004_­vWR@#Ü¸sK@VpðóÏèP@®`ÍAFJ@¹ÜD°_x0002_ I@$_x000F_M_x001B__x0012_5Q@ü­º_x0016__x001F_I@³w$ÐøR@_x0002_üÇ%øP@òì,pL"L@]_x0007_c¨Ë*R@_x0005_Q"_x001D_µO@_x0002__x0003_¾c Ý¯S@6zÈþ¹I@ò1CÃÅP@ÿ­_x0014_S@¼_x000B__x000B_XD@_x001C_ÕÓ6ÙH@î¼ZKðP@_x001F_^þpÃM@&amp;á_x001E_:_x0016_	P@Øú1%G5S@_x000E_çøÂS@¢hç%K@Í"+-e@M@_x0019__x0006_NR@òÛ_x0001_z_^N@oñK@µ:_x000E_}K@_x001B__x0005_Õ¾ñòN@_x000E__x000E_ý;§M@(ù_x0008_v[+S@~|à`M@â/0¥bøQ@â°(ùLÓP@w_x0016_ÕâØuQ@w¾øýû P@¦Ù°_x001E__x0005_R@6aÓ,_x001A_J@_x0011_Ç_x0007_®R@Âj&gt;3®µL@àô;/ûK@|úf_x001F_RO@Z_x0003_È_x0002__x0003_ô#P@Ò.Ò&amp;.Q@ì_x001B__x001C__x0002_ÀR@êp2æ,_x0016_R@Ø_x0008_ºL@à5ReùÇB@0_x0012__x0012_4UQ@»_x001F_DTN@OËÍcXvO@ o¯§rQ@ãØOÁÂ¼N@:^RñÜP@-_x0015_É_x0003_+ªO@æ.¨²!æM@ía®K_x001E_R@_x0004_Mû(Q@%Kó}8éO@»Z4_x0019_Ñ_x0001_O@·ë|é¼;P@Ú©=ä:GO@Û_x0014_	\YÙR@^_x0003_§¼½Q@?kà_x0012_pQ@sQÌïfìL@Q£,ÈÐI@o;!H·P@âÒCQQ@ÝÉÀG[4R@¼GùÝ·I@OæÕøïQ@_x0001_öê¸_x000D_P@E_x0007_eñ{Q@_x0004__x0005_ö +ÜL@_x0001_À¦Ê®T@5_x001A_nj¯J@þG·=R5P@¾DKPbCR@Èg¨óK&lt;Q@ÞÔrEP@¨rw¨_x0016__x0008_H@Lw:éd_x0004_R@Óó_x000B_à_x0004_Q@Ö7S	·¯I@Z¹Ud;R@¾µ°I¥T@\Å³K@$éeFS*S@|Wâù?R@ _x0003_þ¶&gt;_x001D_Q@~i-=ÜN@J9_x001A__x001C_ÇÉO@p­¤¡,R@Àî¼ÛksS@ þUÀP@èO_x001D__x000F__x001D_S@_x0002_{_x0017_;}ÍP@ÚXñÜQ@óW_x0012_4yL@J5èe_x0006_eR@ÄÔkÆO¸M@j?Ì_x0017_»P@b³Ó«MªQ@²/_x000F___x0015_ÓP@Ô_x0012_¼N_x0001__x0002_vS@£KlöK@nÐû« P@Û._x000E_Fd_x0019_M@`JJ@sÊ·_x0002_rT@Ïå¬_x001C_`±K@_x0002_}ð_èÌR@ÔRJÐO@îlãýP@k_x001C_nGÇR@£Á_x0003__Q@0Ê:¾¿P@ðL¨â9Q@õÉ_x0003_©O@_x0018_;vÛuN@dú­`_x001D_P@7üÛ6w·G@Ä«áIÔO@5àÍ®zK@fLÂo¦ÔS@ä±kanR@{ÿ´ÌÌÑN@R'tnk_x0014_Q@,_x001B_òÖ»N@öiæÿzR@N_x0007_¥­ï[R@©ÅbEÊAO@Zº,$LR@½_x001D__x0018_÷_x0014_P@$j°H~NU@_x000D_-´Mµ_x0010_L@_x0001__x0002_ß»6Y¼O@Á_x0001_AI@Z_x000D_÷D_x0012_P@ú&amp;÷¹Q@eJíZmÖN@_x0004_Õ~µQM@_x0014_ö_x0015_n_x0007_aK@IpMfD}R@ëÙEæP@p\nm]N@Þ_x0003_Zê_x0018_M@L_x000C_¹$M@d_x0013__x0010_Ýî_x0002_P@TË47a©Q@rÇ £R@!º*³ç_x001C_P@ìüÁ%ÆL@_x0004_·?m+M@uê_x000C_Ô«ûL@*;Eq_x0015_Q@ltâ_x0014_R@_x0001_;_QP@Ë[PPM@ô¦ì¼´R@jSéI¾P@¼®ûÛI*M@Ý¾µ»UQ@åýÞºR@¢x©m`¥L@Þ¢}Ô$ëP@9_x0014_Ê½dN@_x0002_ë·_x0003__x0004_ã¤P@ÒãEóP@,O¤Q@È&gt;_x0011_Ýz^P@=1Ýð´Q@&amp;È)P@ìÂ¯_x000C_äêN@ïiy&lt;2åQ@ÈÐåÂÆR@ößi@gM@ÿöF_x001B_±6O@_x0004_»ÃG_x0001_P@®p«×_x0002__x0008_P@¼1ð£'I@(LkZ&amp;P@:_x000D_Í¨x-R@êz_x0017_3_x0011_P@_x0019_ôÅ_x0007_7M@µÓùiDS@_x001E__x0005_öíjQ@ÌìmY8M@3R÷,H@µ¾¡ÐâU@~~Q@\qT/1O@rÈ±ë¼ÓR@k+ÄtÌR@jåöê­¢P@ª_x0006_¹w}CP@Ðò¨mmÊQ@ZiÎ_x0005_L@^_x001F_W=®O@_x0001__x0004_EÄP@¤_x0018_iÍñQ@Ïqyí(E@üp¸µ_x000C__x000C_M@ä_x0016_ü÷ S@&gt;_x0018_©VK@V_x001A_6_x001A_;Q@¨õ_x0001_Q@imáäéT@0_x0016_&amp;&amp;P@VX`bYH@è8gÕ_x0015_uP@L_x0017_$^£iJ@êÐPô1sM@^¶_x0015__x0007_PP@_x0001_Í_x0011_äïO@8_x001C_§B+_x0017_L@0G×ÊYôO@ÁH;ó-O@È_x001F__x0010_9@èQ@ªÞ_x001B_xäP@z4;YmP@®_x000B_R@^_x0011_åK²S@ÚÿlÏQ@Êå4T4_x0007_S@êr3T[I@«""n0+P@.axÚèQ@_x0003_qªq_x000B_R@3,_x0002_±_x0004_´S@Ó(än_x0002__x0003_ÉÃQ@,_x000D_d{#_x0014_P@ïK^RI@èkr¹²ÖQ@b¼ÌòÌ¯O@é_x0014_À­P@{¿(àbP@¯i5L@Î­_x0008_2ð_x0014_N@_x0015__íú* Q@oòk@_x0006_L@äî/A#R@d¿"_x0011_P@g1Õ|L@Ã@ís|õP@dÜ¢I"J@$_x001E_ÃÊÅZO@ÇØ_x0004_vëéG@&amp;«ã6ºQ@&lt;*_x0010_3¸_x001A_M@pÚ_x001F_9)P@Ì¬j~R@8ø³zÜ½P@¦OilT@üO¢±sP@1ä_x001A_Ä«Q@ ÆuÄpR@Àhå²AN@/)?Â(4R@_x0013_TùT6jO@ÀfÏ±]_x0019_Q@8_x0001_4_x001A_æoK@_x0001__x0002__x0011_½?dT@&lt;_x000D_ä_x0010_¥R@¦NÍÐ; U@,Ä­¡°[O@ñFQ_x0004_G@å¹_x0015_P_x0004_S@¬»ð*ºZN@g¼ï=KÈO@ÙõÈ_x001F_,N@¨î×VDÁO@_x0004__x0002_kàÈS@_x0016_âàZ&lt;ºP@!¢ã\.D@ÊÉ6.1"O@_x0011_M5u³R@ªm4_x000E__x0008_O@§Jj@!_x0014_M@nEs¦_x0008__x0019_R@-_x0011_ÁË_x0017_RH@æsy«îÌM@M_x0012_IiK@döí¡XL@x'ðO@|½Êé¦GP@60£"1üP@ _x0003_à@O@ú0uñP@q9RvB4L@¸Ã¹ØøQ@Æi&amp;%XÑP@w?Ö_x0005_6P@ÆÙÖ_x000E__x0002__x0004__}P@vqÛ_öH@üÈø®oL@l2{?_x000C_N@_x0004_"âãÀ&lt;Q@&lt;bWà&lt;:P@ó_x0001_Ñ_x0013_éAI@Ê´v¤M@¦t@__x0001_N@98ÜÐÞP@h¶°Òç5L@_x0001_TøþÕ_x0011_P@&amp;9Ô_x001E_ð_P@¯Û_x000B_w®N@=x%û¯âL@^)b_x0017_&gt;7S@Lu_x0002_V£«H@_x0002_Fµ6P@Õñ_x0010_Þ-Q@_x0008_SÈ¶_x000C_ P@î;2@ûîQ@l}Ê¨ñS@2_x0012_â¶±_x001D_Q@ÆN/a(Q@´§1Ï':M@òfëãG[R@5_x0003_ _x001C_ù_x0019_P@Tm_x0007_æ4{P@_x0005__x000F_2$8_x0002_R@¦&lt;tp]iQ@ú_x0005_V èrP@Á_x0008_&lt;®³XQ@_x0001__x0002_¸Dî¡îP@ôª_x0006_©P@"%U%Ù-P@ty_x0019_xØæQ@_x000D__x001B_ïòQ@Ê_x001A_gP®SK@&lt;JÒT@²_x0018__x0016_³ìQ@L]Ô~eL@5U_x0019_¿G»M@_x0015_âlT@ _x000F_Ö-gR@ÒE_x0012__x001B_P@ÐE­á:N@øvf¦ÂßP@R_x0003_p½â\G@Rö´]ÂQK@p©4OoR@¼t`ÛjQ@zxQ@r²_x0007_WP@Ð¶ÈêâOT@ D_x0018_Ç@.T@ÊTð_x0002_FM@+Ï~d_x0001__x001C_F@âîCÑR@â&lt;Ûå_x0004_ßQ@ÆÆÜèö_x0019_N@Q³ñ¾e@P@ËîxmR@TJûè¿pK@_%"_x0001__x0002_¤_x001B_M@ã·È\ÜöP@P¥oÊ_x000E__x001F_I@:¼=¥B,P@Á¬_x0005_ aS@ÛêJçú3L@3ò`è1P@x6­ìú¼S@|#AG_x0005_°P@_x0004_ÏmËP@FÏÇ?Å$R@=D;Á_x0014_rM@¶õIE8!I@DxûS@_x000B_Þ_x0019__x0005_N_x0019_S@_x0006_Y»_x0002_;Q@Ü³ñ;K@X'ZDßP@ü}¦±ªR@RØ.§ñmP@JÆÉ4XR@&amp;¦kçÙJ@KKHE@åãÈ_x0002_P@àÔ_x000D_· VS@R.ÿiI@Æ_x0012_èpg_x0002_N@_x0018_+0¼0ôP@~ÁÁdR@2v¬P@ÞñÌ@hK@Êä_x000F_%Q@_x0008_	Ü_x0014_Æ_x0007_ihM@_x0004_Êdn_x000C_"N@ù_x0010_=xS@°Z6ïFJ@@Úù_x0003_BÎP@Jac P@¬î]ö²»K@È¬_x0019__x001B_r¶O@Ýç£ËO@ìrÖ_x0001_ÅOM@_x0010_`&gt;ÁFP@­ª_ÓP@%8©ò,ÅT@ò l±_x0006_hT@À4íá]çS@"FãÙÀeP@VÂRrS@ÈÐi D¯R@&gt;NÐhöoL@_x0006_®}þBN@ÅàqhtK@N,Ì\O'S@ZÅ¿îPwM@Ç_x0005_¥_x001D_dÇJ@²&lt;c_x0002_9N@.öåØÀfJ@õeÓËÕ©L@V_x0016_bP/sN@Â³oy_x0013_(S@WsyO@ól~Ò½N@^é$Ñ_x0002__x0007_*xM@0"´èÍQ@èuÅ_x0007_L@_x0010_¿àQ@&amp;Ú}ÕyZL@h³Mï×L@_x000E_G_x000D_R.ÊP@ä!_x0018_;ÈQ@à(+_x0001_¿P@Ü¼ÍÄvÀN@(K¼ý¨`S@ÞºAóÖÜO@"¾VÀL@RJþÑªÕM@4bà1tO@ì5_x0015_úØP@_x0016_ðg°MT@ÜCì¡_x0016_4M@V_x0006_Ó¾kRR@ªG#w&lt;rN@8{ÇÓR@¸Ü¨DIÝQ@ôq¡»ÙN@_x001E_¡_x0003_F­R@sÎ7®ÝQ@xTG}£Q@Î_x000D_)R@|Pò|Â£P@Yò F0J@_x0004__x0001_¨_x0004_9R@ É¸_x0005_ÉàP@_x000F__x0018_R©FN@_x0001__x0005_9³l(_x0003_Q@ø!h¬R@LrC³IP@ôvk&lt;ß°H@d§°_x0015_ùS@¤i_x000B__x0019_aR@_x000C_í¸Öo3R@6sÿ_x0008_!ÃP@HâN_x0002_í_x0007_S@_x001E_k8ÊÅUP@J5QI=P@Èáâ«*S@a¶Rýn_x001E_O@ÌÇ_x0003_h±QQ@¨IÖdH@ÕÂÇ_x001E_T¼P@ ¬Þ_x000D__x0004_R@îu[_x0011_kèP@Èp$58L@më_x0018_7KQ@1:ktXûR@}_x0005_RÌQÔK@`_x0006_¶K@bM.yªR@Æn*E;ÒL@Ñ%.×_x000C_N@Æi\²ÅN@__x0002__x000F_8¶N@âÖ_x001A_TUüR@p	_x0004_§*Q@þAtKNÂS@'Ê¸_x0007__x000E__x000C_·J@ªSÜ.H@¶Â*á_x000B_ÐM@ú	ËÀ¹N@&gt;7è¸P@Ïæè¨¬M@j×_x0012_	þI@¡ø*k_x000D_S@Ø¥pÙ"T@b5_x0004_2[Q@_x0005_½HwÏYK@N&lt;Öä_x0012__x001A_R@ÛÃ_x0001_Ë]ÿQ@¾àÇ¼²Q@ä¤ªÐXM@âT"92T@7PûeP@*¼5ô ÷R@½&lt;R_x0013_Ç_x0006_R@#i·;_x0016_Q@75=Æ7S@~¦f¬£GS@9ø_x0002__x0014_hyP@½u©_x0018_ÅI@*;_x0015_¦_x0005_eJ@_x0002_óÒ«ÕP@º°_x000B_èÂRQ@F Ó_x0008_ZKI@_x0006__x0003_óaI\M@Ø)ÕôKP@¤	ídêfN@ ?íM@_x0001__x0003_4_x000E_W¢DQ@_x0004_×·_x0014_àQ@\§_x0011_DVQ@*î-´U[M@"¹Õ_x000D_¹T@Øâ·_x000D__x0011_cM@÷Ý¡±Ð¤Q@;Ö&amp;Ü?G@ãý®ÓEN@_x001E_7HjfI@L°vÑ_x0011_4F@e×ç\_x0002_T@ÏïFø_x0007_êQ@%_x000E_TP@ÞÄÕ»mN@´"PyR@Ö×Ä®AR@¥¨ÅèrJO@9ÁË(YN@_x0005_±¢_x0013_;_x0015_D@4±m¿KS@ìah;fT@î#ÀÑ¸P@&amp;ïÎN_x0014_BQ@æÒ_$MR@àÒ~ö_x0010_ùN@·r'ÔaS@hû_x0002_þ¹eS@Z_x0004_É_x001B_ùWP@±¥_x0017_¢1wL@ÿ_x000D_ïÚ_x000B_ìI@D y_x0002__x0003_à|J@_x0018_UìwR@Ø½áËWÜP@NH,,ªÇM@y@­`°S@4¬¸_x0017_"¹I@_x0016_-_x0010_¤_~Q@[½m©ò_x0018_O@4õ­U@ÀWÕ4&gt;ÓS@_x0002_a&amp;*=¦T@(¾_x0011_S\þH@z'_x0001_ç/M@_x000C_Öïß~ØK@_x0001_o_x0012__x0019_ÞRP@ÔØNeå;R@2íê£|ÃP@$Iä¿´öR@Ë#_x0004_(½ M@^µØ?2R@Zb9ßvM@&amp;[G_x0016_7¨N@¹_x001B_pÔ_x0001_R@Ñ&amp;_x0003_ù;P@&lt;=ó¯_x001C_Q@ÜázÔ"kL@þóÊÔS@xrùÏEwQ@a7­TT@4K_x0001_CìQ@ _x0019_6*³F@!Ó:/rùR@_x0001__x0002_ìÑ·ö_x001F_S@\DÖ'×ØP@_x0008_Ý£×ÏK@Éü&lt;_x001A_K@B =jÏÄS@óÃ¸TBÒR@b_x001E_nááM@g§_x0007_íI¤R@_x0014_Ê_x001B_MS@_x0018_¦ûÞH@"_úÀÄQ@ÒÌT&gt;_x0010_Q@_x0017_4V_x0006_êBQ@BdÊk_x0006_R@_x001E__x001D_gÅÇmQ@¦ÓÍÍîK@_x0002_Ä_x0002_§O@«Ôñ4ëÊO@Â_x001F_BÉ¬P@Aði¯½³N@Ã~ø{ô_x0003_R@jê_x000B_m\P@îçâÞK@( eI@î&lt;MÚyP@Âô*_x0016_ç1O@'N°z\Q@òXê¦Ö_x001B_P@&gt;¼_x0011_nïCR@¬r}ÿ³H@_x001A_AäX.N@$u¯Z_x0002__x0004_EP@ù¢be P@åÖFÕ§ÝN@0R¾JS@r\¹H@_x000D_ã}&gt;´L@g&gt;ã×_x0012_J@§Æ_x0008_ZÕM@ ê2ÖäOS@BÅ_x001A_=_x0013_V@@ _x0015_N@»·3_x0012_UR@j_x000C_KqP@vâ_x001E_¥_x000F_Q@í_x000C__x001F_ø_x0001_ÁT@Ð_x0006_«äÿR@_x0016_qf_x0004_ô½F@H_x001E_.íêóR@R_x000D_l_x001F_ûLP@ì_x000D_ý}z_x0016_T@vògÈ_R@º]à_x0016_3yP@ÈÐ_x0015_mL@2²9^JãR@uR9a®ûG@ès_x0014_Ý.ÓL@qèÄQP@_x0018__x000B_9ÀÜ¥S@±_x0006_0w&lt;ÖN@_x0003_wG­²¼O@	6_x0007_ØãS@¶lËP@_x0002__x0005_Nb/+@PF@^(á÷yÏL@°íµ^0_x0008_L@ú$ò-_x0002_O@0jo}`OR@_x0004_È_x001F__x001C_¯¦Q@tTP©=P@_x0001_LcÄ_x0015__x001C_N@Ø_x001E_çÞÉvR@«_x0003_è&amp;m_x001A_S@¥_x0004_GVTR@Jq&amp;«_x0001_S@0	_x0010_ö@¢O@_x0008__x0017_Ä:ZbQ@_x0016__x0018_ê7ìÑP@Hègf_x001F_P@Ç;Þ_x0004_GÂI@_x0018_$wê®Q@ßý"ÇqP@¼_x0007_]Û'R@Ýµ¥=(J@t_x0017_;Ë_M@r2_x0014_Uo*R@`ÿw´ø´R@*#D%\J@`¿étwJ@xûs'_x0018_Q@ Å;Þ_x0019_P@Æ)òD_x0005_âP@a	tzZ¸P@_x001F_ÆÊ¿î@L@=E°_x0002__x0004__x0001__x0006_T@GA»ílJ@ök~2¼_x001D_R@tÊrºM@$_x0002_bK_x0001_L@ë4³_äI@_x000B_:.ß_x000C_Q@_x0012_Ö¸[_x000F__x0003_P@âì²$N@|&gt;öå_x000B_OQ@ÐÊÁ.á_x000E_L@;Bõê¹Q@_x0002_EiY¶ÅQ@S7Wk_x0007_ET@_x0002_âÆö_x001E_ÐS@vÏà&gt;_x000F_T@_x000C_4øYO@fx_x0001_NMP@[ôÆ®yaN@¨%£°1VL@Û&amp;ÆqL-O@nâbÑN@{_9_x001E_ÓN@!ÖµMõQ@}f£\/ÑQ@lf?Äj­K@üLíï_x0018_P@º"xP@¾@ïJP@¶;ÖþëR@_x0012__x0001_çÞÕ´T@£Z6_x0014_n¼R@</t>
  </si>
  <si>
    <t>0842e3602c575f6cc5bd4e5183d26c22_x0001__x0005_¢p»Ë¡ôP@_x001E_¶_x000E_]4ER@ij_x0018__x0005_S@_x001D_ª Û_x001D_N@_x0003_w_x0016_ª	N@'De¤_x001B_ßN@_x0016_ÝgwÈM@/_x0002_N@ü_x0007_N@é3¦_x0012_¸R@°@t_x0004__x000D_P@ù 0zâ&lt;N@2_x0003_;¿ß·Q@_x001B__x001D_ä_x0014_ÍO@fÄÅ\ÔûQ@,çDölvM@.b~ØSN@ö0_x0008_ÉªoQ@´^%ä½ON@_x0017_r_x0002_ ,@P@ÿ~%yï{R@Fþ15_x000D_N@'wìØ·N@òaX_x0008_dP@_x0011_|Ù8P@hL¼nâ.P@1õJ½¼»S@\î_x000E_[_x0004__x0004_P@N}£Éö¨Q@_x0004_3C_x001B_]ÁM@^¹²[&amp;R@N¦_x0013_V_x0007__x0008_zP@i&lt;$ÖÕÒR@Nù xìJ@_6ñÞpS@h_x0004_¯_x0016_K@ü[°Ï­Q@_x0006_Zæ_x0006_ôP@ *_x0003_ïÔmM@5{&amp;jãáN@T'_x0019_2_x001F_R@_x001E__x001E_aÇ$P@Ãàu¬_x000F_N@©__x001F__x0008__x000B_K@.}ö	¸_x0005_P@å_x0008_ëlµQ@_x001C_k¾V_x001B_L@Cs£Q_x001C_ÞO@_x0002_áµdR@_x000C_¤¢þèP@4"_x0001__x0011__x0004_|P@U)L³:J@Ü²B"\P@«@z6*ëJ@_x0002_Ý¢F»óN@8ÅªBØXT@®8_x000E__x0002_'\S@R½&lt;Ñ²jK@pñ©_x0008_ß_x0018_I@_x001A_\A_x0010_»Q@_x001C_+¶M£zQ@_x0003_l~|Q@_x0001_6è_x000D_SÇO@_x0004__x0005_çÞ_x0018_$J@k!.ë_x0008_P@B_x0001_KüXÇP@AÏØûùL@n_x0007_s&gt;P@_x0008_RÖùÇØN@_x001B_	¶_x0003_«P@{TT-JJ@dA±ºôÐS@i_x0001_ _x0008_P@l&lt;½ÝúH@_x000C_e_x0012_oçT@ú_x001B_ºñá3I@8´]*_x0002_R@Ê_x0010_L@¾®+¼XP@SÌæp¤O@C4«©Ü½K@'"*_x001E_òR@ü_x0004_6µ©P@t{¦_x0010_eQ@tæ-ÇÒN@Îè¼s4óP@*¿©ùO@ªÊ©3©O@Pç"Y_x0001_ÍK@ÙSZß:4P@ð_x001F_ý_x0016_ùN@Ì_x000E__x0006__x0017__x001E__x000F_K@ ©´9ßR@à&gt;Å_x000C_.³M@:gñ¬_x0001__x0002_Ï&amp;T@4_x000F_ív_x0002_R@Fþø-D6R@yHÄ_x001A_ÞòP@_x0008__x0014_ò_x000D_ºíL@*t³ËéÚS@Hm|ÌfS@vZ-©RP@_x0004_÷@6,§S@æßõ]_x0019_ñS@òÿòþ4¿M@aéN0_x0008_ÀQ@È_x0018_eïÅR@°×Ë7_x0007_¼M@xúêÔ]M@¹jà_x0014_äëQ@_x000C_ý¾¾$S@Æ¤ LR@;SùO¤R@¦¼cvðL@¢´¦P@¾ë¡YQ@ªói»¸\M@ôcT_x001C_R@B4OéQ@6}Ã,Ã_x0017_N@Í_x001E_»TQ@*1ÕlzQ@_x001E_I¸ÂL@	&lt;_x0012_[wP@M_x0018_½H_x001F_P@Þ?_x0011_2Ó_x001C_T@_x0002__x0003_ m K@ëÜ{*u½L@C7ürGO@:_x0015_úk·I@yÙì©_x0016_yO@,¤cÂ6õD@þ_x000E_(º{K@Ðâ_x000B_I¾×P@ÎiÝÚ_x0001_ÈR@5Ù_x000C__x0014_M@ÎÍ_x0008_ì£Q@LL®x¡Q@£%Ç_x001D_»J@£æ:_x001D_P@_x0018_7Z(N@Ø£r$¶N@Üé_x000E_,¯àR@,¶Þû&lt;¤S@ä¾b5Q@_x0008_Õè_x001D_oM@ÚGÙ(O@_x000F_?_x001A_	îXD@H¯çóP@Å9Ùû±R@*yZéëLN@\×	)ñNS@_x0002_¯éëqU@ÍÛ®ÄªS@;9_x0012_b£GR@ÚZ~*èR@ôzJÅP@Ë¥ßØ_x0001__x0007_g°K@VÊÇ_x0007_\ÅH@n_x0010_ëÍÏ:P@¬d_x000B_·zN@_x0005_ñÊ¤_x0017_O@&gt;YêÙä¾P@uªtwÛO@§ MHä_x0008_E@xù_x0002_oR@bí[Eà_x0001_S@º×2wñK@Å_x0006__x0007_¼íIO@ÈcxuÍ[P@_x0011_PO±·R@_x0007_Ð3_x000B_T@_x0011_ÏDªOO@íô	èS@¼ p0Ü)P@`&amp;W8ÁM@_x000C_Ý_x0018_Ç N@_x0012_%_x001B_(_x001E_Q@Þ=##¼P@Ç1_x0003__x0001_{P@Èþ¬gÓJL@Æ?9póÕQ@|hÿ_x0017_W@S@¦ê_x000B_øR@H_x000F__x0004_ÑÈP@k*±êVM@"êýû1_x0007_Q@jO|¤hïR@_x001C_SsâQ@_x0002_	-¯ú÷4tR@½ ½_x0011_R@ o7_x0004_ÐòQ@DdaóüüR@SF_x0002_ºm@O@#f*_x000C_Q@_x0011_²àÁO@ê_x001E_oÃQ¶Q@Ç_x000C_1ÜR@#5ïi!ÿP@þÖÖ_x000D_¢_x0004_Q@^åQ@X`©#_x0004_K@F{à_x0003_ëM@".Ù_x0001_â÷S@³Ï_x001D_ªdI@ho&amp;ìÊjP@6lM_x0017_qP@F_x001A_Õç©P@!&gt;Ù_x0007_jR@? _x0019_'_x0010_·O@'I@ö_x0005_6R@_x0006_öâqw¼Q@_x0010_c*fR@OêFò*Q@®	ÄÎQ@ 8Â_x0006_3Q@ÞÌ_x0008_nÏ¶P@)Ë JGQ@»¿&amp;0&amp;S@&lt;e{üQ5J@eò4_x0002__x0007_Ò&lt;P@_x0004_R(éYT@_x0006_J|ØR@­7PòóUO@ZÎýæ£R@_x0019_?ßîØR@ÌÊ×åWJ@v_x000F_iNbmQ@]'O_x0007_­J@F_x0005_bP@_x0004_«=N¢\N@¶üÒéHP@Ëh~ÜÚJ@&lt;k¿³P@ÜX#LóQ@#ÉËí¥éR@,EÞ_x0003_°R@þt¼&amp;PQ@Z-_x001F_ú_x0008_Q@_x0010_ý½¡[×M@«OZÇ«P@`_x0018_´ÏCüQ@_x0008_#©ü;'M@7üâ:R@Æ_x0006_l|ÙÅO@¯_x0014_FA_x0017_N@vÊ_x0015_{_F@(%æwÐJ@_x0012_ÕÝ°ßR@_³õ-F;R@_x0001_¬YÂ$Q@tÕ¡º²K@_x0002__x0004_oãiõpöE@¦ÿ_x0002_îÂU@¹Î_x001A_8?P@ãðÀh_x0010_P@×§í©DP@.d@{âR@C¦èí¨]P@_x001F_c6ÕJ@¸Áþå/P@ªû_x000F_Ì6&amp;Q@ÿ£y*dR@&amp;Ù|AQ@VälÏ|_R@æ_x000C_&gt;pERP@Æ¨N_ÃÍR@Eòè_x0011_T@®[_x0010_ÕN@z_x0006_ÔNVO@_x0008__x0001_¾'_x0007_R@_x000C_&lt;n7O@_x0003_×/_x000F__x0016_ÑM@êá¾_x0016_³J@Ð¤xñÞR@ø(Ë·~ÇL@ÕÚÖ·O@^Xªp&gt;M@_x000B_³HÁ3N@_x0010_§!EíøP@p]0õ¾ÎM@_x0012__x0002__x001D_Q@°{0ÀâPN@Æ¤8D_x0001__x0002__x0018_ÁP@_x0002_ð¥-%XQ@{ï_x0008_ÉU,S@HZÚmQ@Ë)_x0007__x0012_®àN@ÎÓ^i6H@jËWyVAP@ÇÙ_x0007_¤FNK@È~_x001D_ßé±P@à_x0017_ñQ¸ZR@_x0002__x000B_úúx_K@áè×?ºR@_x0002_ÁËETQ@Gi_x0002_£GeR@ÙW*Å3J@'Ü¾¿ÌºR@ð_x0016_&gt;üR@_x001F_E_x0018_5S@_x0004__x000B_cÒálR@ló´à_x001C_6F@äÑ_x0004_%KO@êr¤òZlM@:;_x0015_i=L@B_x000C_k_x0014_íßN@¾_x0005_Þo_x0001__x0001_K@ºJü,C_x001C_H@ûØû·:_x000C_P@"þÔ}ÀQ@:xñÛQ@T+³_x0003_¶N@û§RìBO@N_x0001__x000F_ðRO@_x0004__x0006_Ì¢èuÞ³T@4X_x001B_jôJ@w_x0008__x0011_ppR@r[ºe O@3RÝN½P@ø_x001F_J@ºÂ_x0008_C_x0005__x0003_S@ñ2té;dO@å_x001F_ns×N@pM_x0001_QÐQ@gË_x000C_D_x0017_#N@_x0013_÷:¢½vO@B_x0013__x0010_9_x0019_ýK@þM&gt;¤T_x001F_P@$¿¤ÎR@:¿Ða(ªG@ô_x0015_hê_x0008__x0002_P@ÂÙ_x0010_AÿM@ÄúBªS_x0014_K@^=èV@H@_x001C_(b¼K|Q@p"éCeO@) WþP@Àë¤ùHP@ïé%iP@4:§GEM@.a÷_x001D_ÄQ@¤ËË|õ¬O@¯Î4fóO@jºkp.ßT@§¥LcQ@d±Ãà_x0003__x0005_ç3H@ô¼_x0002_)=P@FVoF_x001A_ûQ@è¸'yR@d9«_x0006_Ð_x0002_Q@`Cûcª}S@_x0006_ù_x0001_e_x001A_P@°]ÜS@_x0012_KÜ¬ÐrS@zÙZË3|P@(bÀÌöQ@_x0014_Õ÷XOQ@Ê5R_x000D__x0004_P@_x001F_ÄÕãQ@_x0001_¬;QRQ@$¤¾]ðIP@túc°³_x0019_R@Ô=êòGdP@X_x0001_¯P_x000C_M@_x001B_,Â¿$L@äZ_x0008_:k$Q@a&lt;¯¶0J@#ó_x0013_®}«P@X_x0003_5*ÚUQ@_x000D_´]}!N@ÔÃÉ¾ùÔO@Äc©ã_x0010_ÄK@»/¤\,¦U@X|_x0002_R@¬E¹b_x0012_R@+¼ É_x0001_õP@Z¹Ï_x0014_YQ@_x0001__x0003_"Ýú(UÃQ@ºbÀYbN@¬Éð»îS@jJý_{R@N_x0003_FçÂT@_x001C_ù_x000D_]Ö_x0004_F@49A_x000E_gkN@~Þ_x000C_÷lIU@ÐXrþR@êàjMÃH@Õ¢ÙW_x000D_Q@ùc×&lt;ÂK@¡xrjP@\ðNGéI@_x001C__x0016_¤ø4R@êé_x001B__x001E__x0001_ªH@º¹|EQ@2ñÚË&gt;_x0011_N@WêV¸«}N@_x0014_Ôþ½²R@ÂNZWcR@{Ko_x0006_êQ@ô\üo]aH@ÐßhQ¹(R@$OÅ¢L@öw-_x001D_õR@OCÄ_x001D_uR@&amp;)¦_x0010_.nS@~ÏT_x0001__x0002_U@ªÙäX¡_x0008_M@¤×_x000C__x0011_yîP@tsY_x0001__x0002_´6Q@ð_x0005_Î^ü.Q@_x001A_[.¯_x001E_P@Þ;]Ó/.J@¼_x0015__x0006_´Ú®Q@_x0004_ï_x0013_h_x0013_NQ@.;'_x001A_N@þmø¿±P@Èf&gt;_x0016_èK@_x0016_xÖ_x000B_¯IR@úvË;u{O@CaF¦@N@ÌâªÌ	Q@Ïéë¤&amp;O@_×a_x0018_B×S@pËF_x0013_øöM@:	&lt;KäG@½_x0016_å_x0016_P@VV_x0004_:P@_x000C__x001C_­B\ÂP@¨$àlï_x000D_R@OöV'ÛN@Ë¡f_x0001_+¾Q@ZçÉÇªâK@ó(ÇÏ4_x000B_O@nævù×Q@ºþt:]!R@Zé_x0003_c?qQ@Ü!_x0002_yvãP@ÞXó%÷Q@64ÃË$þR@ÍôË{ÄòS@_x0001__x0005_Æó_x0004_ðFK@²ØI_x000F_+fQ@ax_x001A_VLN@ú_x0008_ûT°~T@ÔÇíßÛS@w¬U_x001A_¦_x001A_K@ _¥ÅR@¼+¶ï_x0019_°L@Ò kþQYS@¾´#(_x0017_J@ºês_x000B_ùR@Ñ$/¼ÝM@j²Æ;b_x0007_M@ÞôÍÓÊáH@+Ë¿¾_x0003_öQ@'=W_x001D_ÁR@RÕhYNJQ@_x0002_ø¿_x0017_HD@@¬¯OúK@ûÝn£;I@vûR_x001B_aÀM@R:®¨+tP@æll_x0010_á?R@Z4å	DxQ@¤l_x000D_ÊW0P@ÂÉ_x0012_S@m_x001E_q_x0002_¬I@d_x0013_-_x0017_P@ä_à"ÎL@&lt;_x0012_e²½WS@­	ëò¾P@Xä7_x0003__x0006_o-K@4òY×XÒR@VU_x0005__x0014_`I@6ú¯_x001C_¥¶Q@g_x0017_Rú_x0013_ëS@f	ªµQ@0þ]_x000C_ç©J@^X§cÃ+L@¢A_x001F_,eÔR@FP?~4©R@,ã1E_x001D_kR@âSô|&lt;õL@æ½_x0013__x000E_×Q@²ý&amp;þ[_x0012_Q@W_x0001_ù,_x000F_BS@'_x000C_&amp;üËO@N1jå^I@Áq;°_x000F_M@îØ_x0018_k;_x000D_R@Ú_x000E_ä¾3ÐT@lq4ÊôÛP@.ÇÐ jN@Ö%_x0012__x001C_uL@¿ßé_x000C_ìN@¨¯³N_x0002_Q@4s:®"¦O@¾y½ðÐQ@rnüp_x0004_îP@N2&lt;ÏPQ@ñð_x001F_ò²M@rñÀ_x001B_ã_x000C_L@öbÉ¸9KP@_x0001__x0002_àSñ_x0016_¨·P@6âÜXªP@BÆ_x0002_Ó_x0019_O@_x0010_ZíÊbP@XîÊasÏP@_x0006_9©ñûM@}_x0018__x000E_ê_x0017_ÌR@,¦_x0012_V³ÐK@³lËÈMîN@ÍXBò±N@ðîÅ;´P@fnvð½µI@DI_x000B_ÑÕÊK@J°fbr^J@"&amp;ÒñL@noÿ_x0004_1Q@5,l_x001D_÷O@QÒ,|/:O@$tzÐRN@PcÆ:|U@ê÷_x0001_òO@jÕ_x0012_t{¾J@ôÅJ]_x000E_P@Ðdº%¼UI@&gt;¸Zü	ÓM@_x0018_Å#?_x0006_gH@°Û_x0002__x0010_Á¢R@mQWuÈH@_x0001_Ë ²8O@þ¶_x0015_vÏiS@n3ÂÖñQ@ä¼_x0003__x0004_´»O@à.4_x0001_ádP@÷æ§[ùÐN@_x0016_	wñ=M@s]ÄÃ_x0008_J@Á£ñ_x001A_øL@_x0003_Ì/Q@*}þO@æ/»O@N©û×_x0010_CM@Ë:ÓË_x0017_×O@ZOÿf_x0007_íH@u9½,¿VR@&lt;bß_x001E_u®M@Ã_x0011_iÝ@_x0010_U@dÖ@_x000F_µR@j3Üê_x0003_-P@ÆFB_x0017_HQ@}!$&lt;R@-÷ö	_x0005_S@ Ó*´íR@0hP_x0001_ÔÉK@­ÈÀ?_x0012__x0013_O@dvô¥ÂR@úýß_x001A_¨dP@*Ð_x001E_&lt;_x0002_ëL@+®_x001C_IÙO@"æ0#ÕP@#z_x0011_»KO@±_x0012_vËfýR@8ÃÝ¨õÇI@¸Êï2_x0013_P@_x0003__x0004__x0001_±ª_x0015_èQ@_x001D_¯Ú#ïN@«.z³cS@Êm@£lÖR@ÛNù²Q@Þ_x0010_£&amp;äP@N¦_x001B_ä'G@_x000B_¸_x0001_vNS@¨*_x0018_;Q@	Qn¦_x000F_Q@U¶_x0007_öïLQ@ª­ÙcS@Ì&amp;5_x000D_mÊT@¼BnçP@Ø/_x000D__x0015__x000F_GQ@±e&lt;cR@+_x001B_}_x001D_Ä8T@Ö_x0001_VÁ_x000F_P@_x000E_ Y_x001B_P@Â·­Ü-S@H¯_x0011_iØQ@¨Ñ±±=L@²_x0013_ubÌcR@÷t&amp;È_x0002_$S@_x0017_,â_x001D_Ñ­N@_x000C_xZÏ´¡P@¾Ný)FvP@×yñ_x0015_S@Å¡ Ç_x000F_R@b-/UóKQ@mÀG­èP@àÿC_x0002__x0005__x000E__x000E_'O@ú¯á_x0003_I@¼Us_x000B_4VR@LÙ8ÙX¡L@ðdA8áR@ã_x0013__x0015_«_x001E_S@¾j_x000D_ù¡J@¢L?Ûn3E@²_x0007_Û¹P@·F+K_x001E_L@2¥-¥KS@`áüÙ°J@¦³ª¹|üI@_x0012__TÝ*ZO@§þdJ7ÕR@_x0008_ÊÛÎþR@óf«HO@{J0@cÌM@IÛrl_x000C_P@j	_x0004_(K@_x001E_3_x0019_uiíL@ð2ßß_x000F_ªR@Ú©ö¬M@_x0005_û¾Ùo_x000B_N@À_x000D__x0016_@í³Q@¢óRó_x0001_S@Eä_x0002__x0015_é_x0006_Q@w*¬»}I@©Øü4nD@sw_x0015_}pQ@A1FÁQ@ðïÿ*_x0017_R@_x0004__x0008_®¯¬;ÃïL@3E_x0013_hL@ØÀ§ð\âL@U¯ms;±R@Zk!áflH@0wJN@_x001D__x0007_jSÃ[U@oUr;CP@² }¤dÞS@póù_x0017_Á&lt;S@üiR@0Ä_x0003_;ÕÃN@¤EÛ½=ÅP@6_x000E_1L@ÌÀ_x0005_!PS@®0_x000D_,êO@0¾_x0013_~HK@7&amp;Ú`¹K@_x0004_é)ÅõF@Æj_x001B_%Õ¨Q@h4È&lt;Õ[K@ð3#_x0002_ñ§S@Iåé×O@¿_x001B_úßL@_x0004_bÑd;ËH@&gt;'Eþi·T@Ò¥_x0012_·?L@_x0002_2à_x0001_Ø_x0008_Q@é£_x0001_ÃÁ\O@ª_x000D__x0006_n_x000C_8R@x³_x0012_ÝçM@£Â³_x0001__x0003_¢_x001C_Q@_x0008_®_x0019_áVP@7+Væ,O@ôß¶ãåS@Õ.n½$_x0002_Q@É&lt;P_x0010_Ã_x0001_S@_x0002_qÆÝQ@eóm0'O@Ç@!Á|³Q@_x000F_6_x0015_P@_x0015_r!_x000E_T@Ü½ãsR@±_x001E_¾UQ@áÊ¢øïP@c×*¾ÕoP@_x0016_+ºeÔÞO@IseÿN@¹öoJQ@²ÞP½Ì_x0012_P@ëãe¤VM@ô¿LQ@XWA_x0011_ R@--ßâM@Þª_x0005__x000B_ðæP@B_x0017_BEóMM@![ÍÔÏP@×Ë_x001F__x0005_Q@Ç_x000C_¿_x0017_P@.Å&gt;ãÖR@\;þWwN@_x0003_[_x0010_ÌG@Àso_x0008_°N@_x0001__x0002_êø¸"P@~¯¼b_x0017_S@°ÙËÍiS@ß}Ý½,L@Ã¼¡õM@Ò'§ÊO@_x001E_iúàê(P@â×_x001D_Ä_x0016_TK@ÒÅ*HkR@.ÙÍV(¢Q@K¤_x0003_ü|P@$a¢1lM@&amp;}1lN@ó,MRÒK@ÁDLù}zP@p9¢üL@BÓdyCR@U_x0018_4@÷­H@«Æ_x0018_¸HM@"í½À_x0006_P@ë¸)ÅuS@:¯vÏQ@\èÛùf\R@ûÐ2~_x0013_¸O@zØë°ÄËR@pái_x0012_7ÇK@2ðâVS@3Ð¥û'áN@Vb 9ÉL@¨ÓN_x001A_&gt;±M@Z_x0018_%°2P@&lt;ÌLÚ_x0001__x0006_K_x0012_H@¸flg9P@ók_x0019__x0019__x0002_êS@2ÂP(_x0008_S@{z'sO@F Dd°P@rè{tK1Q@ª+Î_x0001_ôH@_x000E_èhÇ»P@NÛáQI_x001A_L@j±ÖîÅèR@&lt;éô¥§ðP@^_x0007_cÁHJ@È6ØìP@3[NO_x0011_ÈK@ò_x0014_!dxºK@nõù&amp;.P@(¼\Ä_x000C_Q@M_x0004_N&amp;_x000B_Q@49::_x0003_R@_x0005_ðSjAR@ø_x001D_ñÉVXN@nB1dX)K@_x0008_·üKê¾R@_x0001_o_x0003__x0011_íâO@|âÚ R@_¤_x000D__x0016_7ðR@è¬«£O@Ñ_x001A_ùÿET@k(Y·¢O@_x001C_q'7¤_x0010_Q@ø¡ø@R@_x0004__x0005_{×E=þL@_x0015_+_x000B_Jh5O@ÜUÐ+hâP@j_x0002_À	J@Î\Ç£² O@Ø/½×P@+±u@ÏÀN@·ê³{nP@½_x0003_D_x0014_Þ_x0004_Q@\e·ã%Q@¾Îx.û_x000C_R@_x0010__x001E_jA'ýQ@þypP@ðpÂÎù¸R@Çp_x0008__x000F_r±P@¹­ð'cF@_x001D_&gt;_x0012_I_x000D_P@@¹®§"Q@Î¹¢í§N@D-_x001D_³{_x0018_N@ê¨_x0010_pÚ§L@-_x0016_X¥ÚáO@ßM¢_x000D_S@jz·ÇQ@×§f,ýR@M]zÃK@æàë`P@ «"_x000E__x0016_S@_x0005__x0008__x0003_:Æ$O@øD$]R@ÞzþvýN@_x0001_Ü&amp;_x000C__x0002__x0004_òòM@_x0012__x001A_áä$S@ZåM:ØR@«?-þ_x0015_ôQ@^Ç'"+_x0017_M@VÕß¾lùP@ÉnÐtQ@é­ØZCQ@'XãáÑO@RI2AP@Î¯IkÁR@þò5_e&gt;P@ù_x000E_®\S@%5îBç_x0006_T@ àímº Q@qÒ	xóñM@²UÓ@WðN@ôT_x0010__x000D_ßS@_x0012_p&gt;wÀR@i|æ]H@rªÿOÑF@Ê1Èú³U@W;_x0003_¤õR@Õ¹»Þ_x000E__x000D_O@á·ñ_x000D__x001B_·N@/s_x0008_ÉÉNO@ÿm-_x0001__x0004_P@Ýb_x0014_^3_x0013_R@|Ñ¶úOÞQ@û'h+P@_x0008_P_x000E_¡	P@À¶­|Ê_x0012_Q@_x0002__x0004_&amp;F,_x001A_&lt;_x0018_P@îHx]Z,K@_x0002_&gt;;OFUQ@¯VM-Ò_x001C_R@x0_x001E_7÷P@¶ÖÚlFS@Æ±³×_x001E_O@Ó~2T@aQe_ùQ@,'(-éN@B_x0010_"Î~¢L@ºä_x001D__x0015_T@â[@_x0004_K@_x000C_N2RK_x001F_S@_x001E_¢mÅO@&amp;_x0006_ÛÌ_x0015_M@î-x"¿¥P@íðR§°K@qÝ!ºG@,&lt;_x0001_ÿ®iP@4*_x0011__x0012__x000C_PI@_x000B_Ì#ëhT@èôCøH@çÞ_x0013_÷_x0016_R@Ä:,|ç_x0014_Q@_x001A___x0003_¬Q@;u_x0010_M#Q@&gt;¿é´P@SWsóÅQ@j_x0006_d_x001D_$Q@pJÙ§DÊR@ç_x0004_§K_x0005__x0008_]ÎV@r9N&gt;W-N@úÛü]ZP@½_x0003_~¶ÀK@ú4xZ_x0013_P@­rxö}ÈR@xTÂ»_x0007_{J@M_x0018_{ïÃ+Q@&amp;¥Lz7-P@ÀuÚwb_x0008_I@_x0017_."ª2CS@f_"QS&gt;M@?Ø_x0008_"F_x0015_Q@¤¨Aü¿_x001A_R@ds\ T@àßÚÕ_x0013_yQ@o_x000F_¿ü`CQ@PÖég_x0002_P@D¸ê_x0015_5ÅM@_x0019_ÛOP@_x0017_v_x0012_£Í1N@ÅµdM@"á._x0014__x0012_Q@_x0006_uqI@_x000D_JEù©-P@¸½)Ôî_x000E_R@VN{®Å@Q@Úõp_x0003_M@?â_x0005__x000D_ýÂN@&lt;p£p´N@tÿ'9DVP@_x0004_¹_x0001__x001B_n#S@_x0002_	â]÷sdQ@t_x001A_£O_x000F_¦E@¬Ð+R1M@0Î=ÈüGQ@,	_x0004_¤[?N@~Dì_x0012_6M@°_x0017_úÏgN@4&gt;ØÐ_x0017_P@ï_x0003_z®_x0016_2P@êáW_x001E_ÇM@'1b+_x0007_CP@rR9kR@vØ!$·ÁP@cïQ*WQ@¦9w©P_x0007_Q@ó8ÌØ_x0008_öS@XçJ»_x000B__x0012_N@_x001A_Rë31ËQ@§&gt;_x0006_&amp;ô_x0001_P@ã Ö§R@ÒÃw_x0006_ÃcP@¢ÊtÉ'P@uP&gt;!ÓO@óS_x001D_D&lt;S@_x0002__x0005_ ¹}Q@êCü4_x000E_F@¢_x0017__x001E_~ËàE@TqEAôL@5Nç_x0001_°ØM@L_x0015__x0010_èL@_x0002_¶âñ:L@×q_x001D__x0001__x0002_ÀO@&gt;¾_x001B_åDON@ö	'ýÑL@º¨B&amp;ÌûJ@\¬v$´HP@{j6.ÒÄN@#´Ë?ãéK@ò\_x0015_mê^Q@îã;ÐP@_x0017_6¡Ð¹ÇO@mTËõ_x0001_áK@ðø¦®!ëO@_x001E_-³_ÃÊL@¤_x0003_Çâ´ìR@òÙDï}+T@sÝÒÅ5Q@kHøR@_x0018_K`Ó9P@y7ôe&lt;O@¯¯ÓQO@Dèp¨7T@&amp;¾_x0001__x0003_¿N@m_x001C_s·¿mO@S°J©×åQ@pã_x001C_?=N@	)_x0011_M@Ê"|C¨QN@Ú©å±_x0017_P@ãk¨OoT@AP#ÊðK@R_x0003_îvûµO@_x0012_åu°Ó/S@_x0001__x0002_ªêàcN@ÌÀ1aN@´%^_x0007__x0015_:Q@_x000C__x0014_áf2R@_x0007__x0001_Ã_x0010_¤FQ@iÜyææR@Ü¢'äTzS@ê&amp;_x0019_èqRJ@LeÀÖÃR@*Y_x0003_À§_x001F_Q@¨%²`ËP@¾ßÄ	VP@_x0018_k_x0017_aP@Q.ï_x001A_{`L@Í³ÈN;P@Æ^\£²tT@_x001A_À¼DnQ@_x000E_Þöî'_x0001_I@ç&amp;"ÚÓQ@´ÊzfðR@!_x0008_LÐqM@$_x0018__x001D__x001C_I@_x0014_Å±³ãK@\¥îBLØM@_x001E_þ_x0003_@NÏR@È­_x001E_ùiM@ñ_x001A_ßXõP@þS_x001E_ÿP@Ì_x0003__x0015_2NP@b_x0011_þó×U@²B_x0019_QUM@6v	K_x0003__x0004_&amp;¶Q@=Þ6@½úP@~WV=½ÃP@,ó]³ÑP@87ª0R°I@étÔýoG@i4ó}ªBL@å_x0013_C_x001C_üÕO@À_x001A_8I_x0014_P@_x001D_¡.¸ã¬U@¢ºVÀ68P@â­o9eP@Iî5©Ú_x0003_P@Æ,â~=£P@_x0004_,bLO@Ì$_x0001__x000E__x0006_Q@/ú#¢ù_x0007_O@.zóe&amp;,Q@{·@¤øO@ O.ïk_x000E_Q@Äöö¡D¶R@âÚ¦[ªíQ@û&gt;÷$¢S@^}Á~-3U@_x001A_¨_x001D__x0002_·ÇP@VëÑÍÌ_S@u½_x000C_O@**¾K³S@¢Ý!÷Q@_x000E_÷)¸ÞQ@_x0016_ä9Z®R@ÌÑX v½R@_x0001__x0002__x0003__x0010_Ä_x000B_P@&gt;äÏP8S@ÛÒ_x001F_¦óR@boÍ9èH@ñ_únéM@1_x0013__x0019_R©_x001D_T@ÚxB_x000E_%_x0004_Q@_x0007_ê¾ñXI@ïe,¤_x0004_ºP@Æ¹FÑ­xP@XÊ9"ýQ@rY@_x001E_íK@bsÜÅ_x0005_P@Öö×ÊI@FÔ¼SÔ P@_x0006_ÊcB!;O@ü,ÊM@Å%J¡_x001F_R@áGY_x000D_:èO@_x0014_SîDnøR@J	²¶3kT@_x0016__x0018_X'âÈR@_x0006_;°_x001F_Z_x0014_Q@&amp;(U«0L@_x0006_ö2s§Q@_x0010_ða^ÁdQ@»Ïñß¬÷M@Æ8\òL@Æ¶R:¼ÕD@_x0001_J_x000B_)tNM@Z3_x0010_KÖÉI@±G_x0006_å_x0001__x0002_EL@«¹_x0013_ÊIQ@_x0015_V_x0005_´RáS@cªÆ.FQ@¸_x0013_ izP@éVý´êúP@_x0006_/Y_x001F_vT@_x0004_oâá_x0007_Q@_x001E_.@õQ@õBx@(O@.ZOÉm_x0006_M@Xöé¯_x001A_AN@ò%Ú-¤P@¢2¸äQ@÷^U÷ÀP@F9·a)«R@õÉ&gt;_x001D_»ÄR@Å&gt;Àz¼KQ@J*¬_x001C_XQ@0ýÿÐÜT@µ*l_x0002_I@ªbx_x0016_*P@_x001A__x0010_åM«&gt;N@ê@Ø`cbS@®É!o3ÏP@8µlõ:E@º*_x0015_çà}O@¸e	_x0005_Q@Ú?ÄNb¡Q@_x000B__x0016_ÊséQ@ï_x0017_ìkðÀQ@l`ò_{M@_x0001__x0005_F_x0015_Y~åµP@	_x001E__x0003_¨¼P@¾&gt;},Q@bè¢÷abL@_x000F__x000E__x0002_M@²þDM¾;T@G;_x0010_	kÇN@ÉËùg°Q@Ó_x0007_Áq2P@§_x0004_³+Z(K@ÏeæÖÝ9O@Lp\êP@Ô_x000B_ö_x0003_AS@_x0015_¦_x001D_[úP@*ãÔÔ_x001F_óQ@&lt;¢'P@Q·P@l¯cµ_x000D_R@l_x0017_u_x0007_ÕQ@ÿ86å¿N@pKµNL%R@Í¡Ð_x0008_^´M@¢£`½_x0005_K@êÌ0dG@D_x001A_d[L@J»6¶v^R@_x000C_kR	L@nxG¢YQ@òLB±ùIR@Ëf©6^6S@_x0019_õ}¶ÀE@vc_x0006_½_x0001__x0002_ªçR@ê§g8Q@¸hi¥­O@SÞk&lt;M@NTE¢ØÒO@_x001F_½ä×J@TÃ+§ÅJ@{ãÀÎ§O@C ¹%·hN@M~bx4òQ@Àf_x001A__x0019_ÿR@1ºî_x0012_=L@g"dh"æQ@Z;Äy·PR@b_x0007__HÊS@ù EÜL@é9Æ6Q@Pâ¾¶wU@X_x0010_I´_x0001__x000B_M@_x001F_LIíÃÙP@rNCüÏE@ù(èP@æ3)%_x000E_tQ@Û_x0006_#ÉÔlQ@Bq½ÞÊæN@ô6¹ éP@\q_x0003_Q@ÂµU:N@xo±-ðO@T_x0014_¿«_x0005_ÊS@®÷j¨ºQ@(·.`9AQ@_x0001__x0002_æ¬;Æ/3N@Ø4äÒå&lt;K@k¡ª«¾T@ö_x0005_²MoËQ@EÖTâO@hç~¶¢íP@â _x0017__x000D_²ÈK@ºHÆ\ÂmR@Pmý[«*I@®¶y_x0007__x000B__x0004_U@ã8d&gt;÷oR@(^æ¨éýQ@9!Má§Q@_x0007_ë¼J@ÿO@ÂfÑt_x000F_&amp;N@Ê¸jôî¿P@'k	]~O@QdàðÊR@ªPgïYTP@_x0006_£}øS@ÆIªßQ@Û_x0008__x0015_1T@cé6u}F@êQù?þS@£®g*P@ÍG_x0013_/dO@s *_x0010__x0017__x000C_R@¢é,&gt;K@çhÎ}Ö¿R@J'¨º°RL@_x000E__x0013_B¢åP@_x0016_]'_x0016__x0002__x0004_ðvS@RH£_x0008_õF@¦x¤kZR@rv®æF~S@öæ²ÇÆH@X1ñ_x0017_êòP@U_x0001_\_x0018_úK@=ÁØª41P@_x001B_5üfO@+!ù_x0010_QÙ&gt;@ò_x000B_ÇFD@	ÇSâyiC@â_x0005_ÜöIP@¾+bigêK@\á"_x000F_²H@Ìã_x0006_ÞÝÑK@Ë¤3ÌMI@	N_x0002_ñµ2F@E_x0001_éO_x0004_K@äSO@hJ?Û._x000B_H@_x0010_snSM@®_x000E__x001A_ÿ:@L@¦oRjÖQJ@_x0004__x0007_4 òSL@ëçî²¨M@_x0004_°÷_x0012_UD@=aØ_x0002__x000B_9@_x0005__x0008_ª§&gt;ÌN@tòÇêµ_x0003_N@­ç9HÄµJ@_x0016_¤ÿÜâ}I@_x0001__x0002_W ¼_x0006_ÒTP@F±:¡_x0016_=I@ùÇ{IËN@ ôN$ÀN@*%fôntC@kÚ(WåD@-¸Vë+P@ìNB%¿»J@3eêK@½í«N@ãâ°aNa&gt;@à±_x0010_)°D@Ñ?_x0002_±*I@Ã_x001C_$´ùI@þ,ÑUeªJ@ö:¾_x001A_Ø*M@OÇÈ26Q@FÂµÊLþK@ø;ZùPWI@_x001B__x0001__x0001__x001B__x0001__x0001__x001B__x0001__x0001__x001B__x0001__x0001__x001B__x0001__x0001__x001B__x0001__x0001__x001B__x0001__x0001__x001B__x0001__x0001__x001B__x0001__x0001__x001B__x0001__x0001__x001B__x0001__x0001__x001B__x0001__x0001__x001B__x0001__x0001__x001B__x0001__x0001__x001B__x0001__x0001__x001B__x0001__x0001__x001B__x0001__x0001__x001B__x0001__x0001__x001B__x0001__x0001__x001B__x0001__x0001__x001B__x0001__x0001__x001B__x0001__x0001__x001B__x0001__x0001__x001B__x0001__x0001__x001B__x0001__x0001__x0001__x0002__x001B__x0001__x0001__x001B__x0001__x0001__x001B__x0001__x0001__x001B__x0001__x0001__x001B__x0001__x0001__x001B__x0001__x0001_ _x001B__x0001__x0001_¡_x001B__x0001__x0001_¢_x001B__x0001__x0001_£_x001B__x0001__x0001_¤_x001B__x0001__x0001_¥_x001B__x0001__x0001_¦_x001B__x0001__x0001_§_x001B__x0001__x0001_¨_x001B__x0001__x0001_©_x001B__x0001__x0001_ª_x001B__x0001__x0001_«_x001B__x0001__x0001_¬_x001B__x0001__x0001_­_x001B__x0001__x0001_®_x001B__x0001__x0001_¯_x001B__x0001__x0001_°_x001B__x0001__x0001_±_x001B__x0001__x0001_²_x001B__x0001__x0001_³_x001B__x0001__x0001_´_x001B__x0001__x0001_µ_x001B__x0001__x0001_¶_x001B__x0001__x0001_·_x001B__x0001__x0001_¸_x001B__x0001__x0001_¹_x001B__x0001__x0001_º_x001B__x0001__x0001_»_x001B__x0001__x0001_¼_x001B__x0001__x0001_½_x001B__x0001__x0001_¾_x001B__x0001__x0001_¿_x001B__x0001__x0001_À_x001B__x0001__x0001_Á_x001B__x0001__x0001_Â_x001B__x0001__x0001_Ã_x001B__x0001__x0001_Ä_x001B__x0001__x0001_Å_x001B__x0001__x0001_Æ_x001B__x0001__x0001_Ç_x001B__x0001__x0001_È_x001B__x0001__x0001_É_x001B__x0001__x0001_Ê_x001B__x0001__x0001_Ë_x001B__x0001__x0001_Ì_x001B__x0001__x0001_Í_x001B__x0001__x0001_Î_x001B__x0001__x0001_Ï_x001B__x0001__x0001_Ð_x001B__x0001__x0001_Ñ_x001B__x0001__x0001_Ò_x001B__x0001__x0001_Ó_x001B__x0001__x0001_Ô_x001B__x0001__x0001_Õ_x001B__x0001__x0001_Ö_x001B__x0001__x0001_×_x001B__x0001__x0001_Ø_x001B__x0001__x0001__x0002__x0003_Ù_x001B__x0002__x0002_Ú_x001B__x0002__x0002_Û_x001B__x0002__x0002_Ü_x001B__x0002__x0002_Ý_x001B__x0002__x0002_Þ_x001B__x0002__x0002_ß_x001B__x0002__x0002_à_x001B__x0002__x0002_á_x001B__x0002__x0002_â_x001B__x0002__x0002_ã_x001B__x0002__x0002_ä_x001B__x0002__x0002_å_x001B__x0002__x0002_æ_x001B__x0002__x0002_ç_x001B__x0002__x0002_è_x001B__x0002__x0002_é_x001B__x0002__x0002_ê_x001B__x0002__x0002_ë_x001B__x0002__x0002_ì_x001B__x0002__x0002_í_x001B__x0002__x0002_î_x001B__x0002__x0002_ï_x001B__x0002__x0002_ð_x001B__x0002__x0002_ñ_x001B__x0002__x0002_ò_x001B__x0002__x0002_ó_x001B__x0002__x0002_ô_x001B__x0002__x0002_õ_x001B__x0002__x0002_ö_x001B__x0002__x0002_÷_x001B__x0002__x0002_ø_x001B__x0002__x0002_ù_x001B__x0002__x0002_ú_x001B__x0002__x0002_û_x001B__x0002__x0002_ü_x001B__x0002__x0002_ý_x001B__x0002__x0002_þ_x001B__x0002__x0002_ÿ_x001B__x0002__x0002__x0001__x001C__x0002__x0002_Öq³Éô·M@_x001C_Ü¶_x0002_\K@\_x0006_M"æÚH@ïbÀÓ_x001F_O@B)ÛÚÓ,N@ì×ãóñ7N@_x0019_ÊVîa¹R@öCIàrÞN@ìß«éÈÊI@_x0018_W_7Ö4L@81Ãè_x000E_N@Õ²åí_x0002__x0005_^G@Î0¹y.½O@WÌõ_x0008_ÏL@Pcx-_x0019_sJ@úï_x001C_Ó{5L@­::¯ÇiO@_Þi®I@óçÜûäL@O!Â{Õ,F@B_x0016_¾Æ¯N@_x0004__x001C_cÏò4N@ü_x001F_k~.5Q@h9ëz@M@G$E+ëM@FÈ_x0002_BN@`}Ýû_x0007_M@_x001E_]~ß_x0013_1I@vð²a_x0001_K@Æ÷Äè¬B@¡Ö_x000D_@M@¸_x0005_®_x0003_ºTI@´÷´ßM&gt;@9)onÙM@d$[ìoK@ÀZÅ®µI@ú&lt;_x0004__àF@~þ¹oÈÙI@?[_x0005_'I×=@d,£ØSHJ@.=_x0012_K;®P@ô¢DT¡M@=!#RF@_x0002__x0005__x000F_4Â?ÂN@c+Ô&gt;zvO@~Wñ×Î,K@_x0012_?¦%O@ïö_x000B_B@«`SÃ¦_x0019_P@¹µ'ÈM@/2ö­÷E@èSÞý_x0005_¿L@0Õ®S[NM@ÞcÂ_x0011_×y8@®¨}äB@Ü»Â_x0019__x000E_ëL@¡+îj¸N@R+Õ"¥C@_x0002_P*ü¥D@³ÊÏïgíH@_x0001_óEÑãJ@kïíP@EÁ»ÔF@T¦$ìsH@õ_x0015_eÿ_x001C_²I@OyØ¸àJ@Ba_x000B_9_x001C_RH@_x000F_i_x0004_ô©ãO@è-]e!ÀOi_x0011_2_x0019_P@¸_x0003_ï_x001B_fP@äåÒü«D@å_x000B_}¼_x0016_?L@_³0¶K@w$¦®_x0001__x0002_l5N@[&lt;_x000F_âé5I@YlC`ÂED@úí,.H@X.¬ÑMC@B[_x0004_éÐ"Q@éûþNGK@F:_x0006_á_x001C_E@äVÈB_x0003_nK@ªª·ntL@¤_x000E_xfG@ª ÅpfpJ@7r#"&amp;~N@vÐ_x0006_F@®o_x001A_¾/L@@c_x000F__x001E_vB@J_x0011_àí*P@[HJRR@úÆ¡åà_x001B_9@9mÇh¤!G@Vòd_x001F_ïôK@gO¾	hbI@1´º{ÿzM@ÕÎu_x000F_kE@ð_x000F_,øùF@_x001E_N_x000C__x0006_ð_x0005_I@zG=ID,J@%Í.¼ºB@Uð_x0005_øH@@AW»_x0003_qO@î_x0013_ï)bJ@¯.&gt;N@_x0005__x0007_Yå&gt;V_x001F_M@Ï_x000F_Ø4K@&gt;_x000E_}JòF@_x0006_Ê_x0002__x001E__x001F__x001D_J@êè4_x0004_u$P@Ç!!å&lt;AF@ìãÙ_x0007_Ñq@@_x0002_Ò®Ð&gt;iJ@_¤¬+ÖP@B©­}m_x0004_P@4z+_x0002_~ZP@rÜ_x001A_OªòM@E_A_x0008_®2L@n¢ë7ã1K@v_x0002_ùÏ#M@·`q_x0001__x001B_M@ø_x000C_µÿÉM@éè,*§_x0015_J@ô&gt;ÕÉ_x0011_«J@_x0003_W:LLÔI@¹Z¬S#vI@Ú÷Þî¥½F@0çÁí_x0002_¯H@×:ë¹oB@ÕTX¿æO@z6ª H@\P_x001F_mF@DTkÌÍâN@Wà¼ÏG@N_x001D__x0003_§ËJ@_x0015_Ëb	K@Hã_x0004_V_x0002__x0004_sÀB@Àfî8ðîI@X^É_x0012_Ú_x0017_Àªº±§zèB@¬¤q_x001E_(J@Z_Þ¾"çK@7Põ_x0001_sO@Ãð_x001D_ )ÄJ@_x0003_¢þÅ¸wI@_x0018_Ì!öµ6P@ôoÂáéíL@¹ d®	N@À,ÆqF6H@Üá±Mï)J@8³_x0014_O@sË±N@Ãu*Ó¬K@ö·_x0013__x0002_ãiG@§DB]¸I@ueåP½ZO@Ð­ßTI@Z.t=_x001D__x0012_J@È¼ß_x0010_!dI@ôk_x000B_ö#½P@,eµÜ_x0013_$I@_x001B_ëûqäJ@¢}Ü{äüK@_x0007_W6]]H@*c%Ë_x000E_G@rÔ©ÙMoO@7èºyfH@D£ãN&amp;G@_x0002__x0004_ü÷ÀDü@@Æ¥!ç£O@(7áÜÜM@0pÿc}D@5`k;Ø_x001E_N@Td)L@÷_x0010_+¯mP@?|µt¥þG@Keg4F@&gt;r]_x000B_7@ 56o»%À8	2'O@ÐæyF­EJ@7vû&gt;ôfM@j_x001B_ª±K@ÿuX?J@_x0006_1òKÁN@#{YÇ¹=@ë³xòªÎH@§_x0003_ÜÝJ@rpR¾«G@0M_x0004__x0001_ÙoC@÷ÑôX??F@îA´Ð¦E@YÙ±&amp;O@_x001D__x001E_æJ@s°CûèüH@_x000E_`t«P@Î8_x000E_ßC@¤2«_x0015_XõI@_x0010_/6HI@ö[*`_x0002__x0003_øjM@È·×µï{M@án+_x0010_/K@_x0002_`=H@ëÎ_x001E__x0002_BC@oºì'ÀP@Î¯o)åA@[Í8µJ@«¼³_x001E_ O@_x0003_ÿÇ·àP@gÑØïQ:H@3MØ_x001A_P@_x0018__x000F_#*PbP@YÁ_x0018_¤¢N@_x0015_¢_x0003_¢}î9@w)_x001D_Ð°]K@2¡_x0004_¯-LE@WZæßÞ_x0001_L@BïMãÐ8Q@¦Û@_x001D_j^M@6©M½ÑÎM@ø½ó&amp;oØH@"³mÖ»E@ÕH;^#N@÷¥ð_x001D_I_x0011_N@_x001F_¿GtI@ø_x0011_g	´AD@Ött~ãA@1_x001D_w+#_x0019_O@_x001E_yõ_x000B_M@'§_x001E_u=K@_x0018_G_x0019_À_x0016_N@_x0001__x0002_°2"çïM@¤zûÓ_x0007_K@_x000B_¢o0µVI@Å&gt;øÁ!H:@uå#_x0017__x000E_J@À:_x000B_ H@¨C5L_x0017_QJ@ÐÒßÓ1vM@D9_x000D__x0014_EG@¦qÒ2à_x0013_P@FC_x0011_¬eÒK@d(_x0003__x0004_ó´P@P¾_x001A__x001D_L@Û'è?P¤K@  20dÖB@&gt;._x0016_üK+H@:Vq^O@2ã©Á¹QP@¾z^Ü×I@_x0005_²s`ÂO@®É-_x000B_ùP@ÊhS _x000E_K@8æ]NT_x000E_G@`ÝwZäM@6¿oÿN@!×Sñ1.P@±ß1"áJ@ür h_x001A_FP@ ÕóFÆJ@®Ð·ª±L@¼ÚR_x001C_mL@h÷Û_x0007__x0002__x0005_ôÞ6@ØppöeL@}j_x0018__x0010_!E@&gt;`+éÚJ@_x0003_._x0005_g0TM@K_x0001_0Z÷M@²_x0017_ _x0015_èE@ ¢_x001C__x0008_[çJ@b*jM@³pY?.K@4_x0002_úV_x0003_ J@ºgìòeG@bûcHÌM@W¤?gK@§AQ_å+F@.RëkGJK@_x0012__x0012_T^ûîH@)_x0016_ÛmM@p$u·ôM@Q_x0004_ÕØþçJ@J¶·ùÑN@ÖqnF¯OJ@õ²®å_x000F_K@ªé[R}+L@È°sHÌ_x0013_N@ïúv¤6=L@Õ¾	¤KµM@_x0010__x000F_x½©M@WIiS7@òÀÜ	^sK@^_x0008_F@7_x000C_Ò$§ÒP@_x0001__x0004_¤àÎ_x0003__x0016_L@Üñ_x0011_`¹,H@n´B0ñL@_x0007__x0011_Üe×F@¥_x0006_÷I@!H_x000B_×ÌL@Z,ú]§J@Í7&lt; ¹vN@ÀýlEdE@`P²(´G@P+Ñùº¤P@óhH@äþ³QoÉO@_x001F__x000F_''aJJ@z¬à|ußM@6§6_x0011_L@Uñð3N@ðà¹à:@ Ô_x000F_´¯ÆL@¿¡r_x0016_D_x0004_M@4úF_x0003_ÛJ@xné)0E@Nô_x000E__x001B_SG@ÊÇÿìóÿI@ízD_x001F_ù£M@¶wìvõ_x0002_D@S¨i+¬I@7_x000B_ÏÌ_x0001_eI@ñÉ:Y¨pP@(â_gê_x000D_B@ô_x0001_ J_x0013_ÞK@d(:_x0002__x0003_#¨O@¢â_x0007_Ë=WP@Ìm|§¹J@$ã°]úO@]bÂ²qM@_x000E_¬i_x0008_P@_x0017_³ª¶N@_x0008_ì(_x0012_àC@¹AÐ$bD@_x001D_ü2B|J@_x0014_|S^-G@ËÀH9Ì³I@J&lt;h_x0001_ÎXE@BÎH(I@	í»ø½pG@_x0010__x0013_H¿ÎO@QÍ5ÆÈÜI@_x000D_öÍ83²N@T_x0004___x001C_Ä\N@_x000B_ä_x0015_È²J@}VÌ	iN@v}_x0008_VaßI@(è1gD@ú_x000B__x0001_ó©N@$²3ÊJ@_1AµóL@d¼G¶µL@ôl@)r3L@=|	wÕ$P@nÒÙó°M@8&lt;¡.ÄCH@è\!_x000D_,P@_x0001__x0003_FÄ®O@à×zcªN@jg2÷,O@éz°Ò_x001E_K@Ó½ü?@_x0010_Q+Ó_x0004_9L@F£°«õ·J@_x0010_}d_x0014_½E@wSW_x000B_ªK@Þ_x0011_®ØýM@fT_x000E_?&amp;L@Qä_x000C_N@A¸Þ_x0013_qF@_x0003_A_x0004__x0004_ÖD@·uªJ@æþS_x001B_":G@Ú¸_x0007_uSËI@|=vX_x0018_BI@å ¼ïÿO@oÛ¶õa9J@Zã¸«QG@ýÝdw_x000D_L@Ö¹q_x0019_RI@Ì_x0002_äãVP@°|àH@?LyþUG@ædæ`÷P@UæÌ1¦äD@#óÁt_x0014_XO@DðFt&lt;N@FÝUÓèÎ5@_x0002__x0004_Å;_x0003__x0004_+ùK@@ú_x0008_£¨P@È _x001D__x0017_÷MK@_x0008_8H}¸H@ÂD?m¬¦N@_x0008__x0015_Ò]M@¹;&gt;K@_x0008__x001A_$ù_x0003_E@2ÖoæBK@û®è)_x0008_ÄI@ÙªS©JM@bñ_x000D_·2@@þQ\v½B@ÜÿºaåN@ä»©tO@_x0013_;Ï|äH@XÅ¨_gM@2'6yü.H@G@};@â0_x0001_ÎùàB@_x000D_ó÷eSB@Í¹twªüG@1úÏPÿC@ù_x0016_ºZÜ_x000D_N@³éL@DVS_x001C__x001D_O@À_x0002_è;ÌÎD@ ö¼_5¿J@@)gÅH@Ó]Ý_x0015_XQ@_¹áEfPM@_x001A__x0018_k-¢wN@_x0001__x0002_hq ÚÿõC@`q£_x0005_ÕH@I_x000B_êõôH@O~Z_x001F_J@#_x0014_É_x0004__x0002_L@®©Èy_x001D_K@øl_x0018_ø7°H@ÜESØÜP@¡Ì§¢i&lt;J@_x000C_PÝ·Ô(G@ç;_x0015_4D_x0003_I@_x000E_\8_jUH@1n¬`ÚL@OHi_x0010_'H@hòþn_x0018_L@¡ã£ÁÖ°D@f_x0001_¾¡ÉM@_x0010_AêÝGäI@E_x0010_º_x001E_H@IUwQÂ¶M@¾dÒ_x0016_ë_x0013_F@à_x0005_ä|¤I@~×¿w-_x000B_P@_x001A_a|_x0010_.uD@ÅDeUCÌE@©ùöæGL@_x001E_/³s}&lt;@@ÇFßFýO@¯_x000B_÷ÍÁJ@³c¯P@@~£ñ.N@_x0014__x0010_ _x0004__x0005_ïäG@Ë\_x0001__x0010_ÙK@¸Ïü_x0003__x0005_«L@?ò_x000F_ÀÃ_x0018_A@üWM_x0002__x0014_C@ÿG¸M6@k}ö_x000F_B_x000B_P@$h¿ÜG@´ ç®N@ü¼IY£aA@xÄ_x001D_¸Z F@_x0011_ª×_x000B_®{L@$;o_x0010_ÜP@/i`*;P@_x000F__x0018__x0018_[ä¿O@°F¤|ö¢E@ÇP_x0004_úÔN@¾MãÃõ@@²W_x001F_ÅàiE@Àx_x0001_k§¤L@-wçmF@õ	_x000E_õuéJ@wðÕyAçG@¢÷/Öô$M@·ìýHü·L@£Æê_M@nÚóµrJ@@Âþ_x0012_K5R@'§9 ôH@_x001D_lÙ_x0006__x0003_Q@ÿJê_x001D_H@¶ÊÇ_x0008_}YG@_x0001__x0002_.¨@£¸_x001F_G@	À0÷_x0005_P@[_x0013_,u²¬P@NGwm6_x000F_O@Ô|åÂñ?E@'òÚ N@Qâ\_x0017_;zH@0F°:ÿÓO@ÃéP\áM@¥qUeìE@q0óÍÊì&gt;@"ã*`vL@_x001F_i_x0008_6¥O@jÏºØä¢O@TI.zE@_x001F_Ð_x0006_É_x001F_ML@=s"Ë£éN@ùA]êÓhO@ºdC}èL@´_x0013_âÀïH@8*fF¾H@¬_x001F_sU]¥F@&amp;Ö6vK@0ç+ÞK@,'_x0010_øãÊ:@&amp;&amp;-ô_x0011_D@¤_x0008_G_x0015_F@tåîB»&lt;H@Ói_x0013_-ê_x001E_H@t3Ò_x0002_/N@9ÒðeK@ÞdéG_x0002__x0003__x0015_aK@ÜdÜÙ[M@#µLgwµK@ÖÉÏ»¥I@s$ù	_N@´±Q_x0004_añM@ö~SÈD_x0018_K@¦òqØ_x0014_O@¨1N¯§_x0002_;@3»[_x001C_OÖJ@yLê_x0015__x0001_®I@ÈF_x000C_¨«O@ea	ù%N@ø-åä_x0010_7@eÐ_x0005_±ø@@èÜj§}O@_x000B_ T_x0006_M@~Gàï­H@_x0019_mÎ_x000D_LGG@Tg'èL@	Y×`Þ&lt;P@^Ëû|E@~ýºÖÞhF@=$yÞ~K@Èýäì_x000B_7O@l_x0007__x001A_¡à&gt;L@¾ëÜ:ö;@s¤Å_x001D_O!P@C( ä{G@$B	ê_E@¨ë¢_x0016_ 'D@þ×/_x0003_ðÄI@_x0001__x0003_B2ï_x0007__x0013_N@È_x0011_mÎöD@_x000D_¬_x0005_Âã_x0005_N@_x0018_MC÷_x0011__x000F_N@_x001A_LÍÖ_x000C__x001D_:@_x0004_ÁB_x0012__x0002_M@^!kjbI1@ÂñeNK°B@Û;7Ã»_x000C_L@Á1NI_x0019__x001F_J@¿_x0003__x001B_Ë_x0010_ðD@^Ê\ M@_x0011__x0006__x0010_8	ÆL@_x0010_îM=´¼I@xÕ%N÷²D@_x0018_ª©VN@÷üÃs|N@_x0011_±¤Ë2¥P@PB_x0016_NÍÄI@_x0004_ /_x0013_F°E@_x0003_ÀÖqK@%ió_x001D_'OH@m¦_x0018_zçF@Ú\LX¿»P@_x0007_¯R5_x0018_J@ß_x0008_jNJ@_x0010_ì	ãñON@MPYÕ=P@_x001E_3_x0011_aþFH@[ÆVE@_x000F_½câ´)M@3Ã_x001C_ _x0002__x0004_)K@Þ|B(Q@£Õ_x001C_ÎaL@ºHÚË%I@_x001A_zÑ_x001F_ 8B@{_x001B_7 A@P­=_x000F_I]7@Ãb¹¡ÄB@S­/®RL@Ùf]hN@yA_x001F_0?@»öLó£J@(l:ÿN(@äu.¹_8O@të_x000E_J:L@^]{¸LÇN@u|~á&lt;kN@%._x000E_ýBÜJ@]µaÌ9 L@D_x000B__x0008_îOE@_x0017_[Ë«_x001F_P@üZíhI@,wcûµ_x0016_N@æ]Á¯¹_x0008_D@$Ùq)o²M@Ñ_x001C_èÌ_x0007_ñH@&amp;YÝ_x001D_J@i_x000D_z^,×L@_x0001__x000B_ _x0002_àG@$J_x0003_õÇH@êæ#NcQ@:QhêÕO@_x0001__x0002_a_ü_x0002_OàL@9X0¼M@Ò.Vò_x0007_C@_x0006_Ø`éE@á_x001D_ÊG@_x0018_:n­¡¦H@vr§¨ïI@½d_x0010_îÐI@ÑÆD2N@ó;µÚ¢P@Ræ@=xL@_x0006_dæ¤ýÒD@ªÂnæØ_x0018_F@zð¹ÚãL@4ºÈ¤ÃE@ùXÐeøF@_x000B_õ$_x0007__x0013_I@x;²È@@`+Ðß`°J@#¹_x0005_kcP@¨lÏà_x0001_C@[¿OK@v³â_x001D_J@1HRvuL@ÿ@Z_x0013_A@_x0008_?´5fZJ@àT_x0007_'_x000F__x001B_6@4çÄèL@ûê¸ÿ°L@;X_x001C_Q&gt;H@à¹Â´_x0012__x0015_I@àz_x0001__x0002_#F@í»Â?K@_x0001_ÌÅy`C@Z_x000B_-ºJ@imjJL@u_x000F_{òK@h¯_x0012_QM@T¢&lt;n_x0003_E@ZÐíuxzL@R:ÂµE@Y1ynL@æ©ë-B_x0017_=@h`7_x0004_¤ÖK@ja;±?J@8_x001B_¦_x001F_¤B@°,ÂS¶O@_x000C__x0014__x001A__x0012_ë|K@^m_x0006_Ó_x0013_M@ÀX)¤SC@ê&gt;_x0007__x0012_O@@ÿ=ØøK@'B²õÀäC@,s÷¤©L@è¤Ñ9_x0019_9@ÎÕ^_x000E__x0010_6@&lt;_x0005_Ú¿_x0015_|O@^tzÅÞJ@OÄCþÆJ@ª_x000C_N´@J@¦Ùg_x001A_I¬J@±:­q^&amp;E@âG®_x0011_ÀUA@_x0002__x0003_®EÂþS_x0011_M@ä±_x001B_Íj	L@¾t0¹_x000D_J@úÎ3ÑÝG@yZ'_x0007_Ù-C@mûã4hI@"S£ü±M@¾Sü²C@7iB-¨_x0016_P@Pôûp$GC@æì\à§O@Ü»\×¦P@_x0011_µ+ÌÚìF@äô_x0002_ _x0018_Q@44ü\uâJ@ÑÅü _x0005_cN@_x001B_÷_x001D_à4sN@1ì¥_x0001_pÔN@LÛ7¿EÄM@?lÂ21H@Â&lt;ïù¦ÐP@sÂ`O@ôÈÔ%	xA@(Ê¯ÂP@LQxÚ;_x0001_I@Jà¥4tG@Òä_x000E_÷pE@ªbb&amp;0_x0015_G@$Ý¶§_x000C_~H@}iÄý#_x0008_Q@U_x0013_7L@¢Î²`_x0001__x0002_ÕNG@Æ×o_x000E_tK@©6"Ái_x0003_O@Ê&lt;¾nÝJ@_x0001_ä½¾_x0015_É?ì±¯ó_´J@ºÐ{±%åP@e¸§NK@_x0010_U_x0007_#B'@_x0002_Æ´A@]_x0013_Ò´*K@Ûg	§qD@¢KÔ2Ø_x0003_B@zG@Fñ_x0011__x001E_1#P@¼1_x0010_J@TÆ5_x001F_å_x000D_E@ÛbÖ_x000E_1ðK@°©=õfC@×h3#óC@_x001D_°åìK@ÖÉñç_x0014_C@°£èúàG@ÍzE_x0008_ÉL@_x0013__x0013_mýA@ð$¦I_x0011_RQ@ïÀù_x000F__x0001_gG@B0ùìb5@A¾#_x0002_²J@ý¾XªeI@[$lO_x0013_)K@	^_x0010__x0001_pH@_x0001__x0005_6°gàdP@&lt;ß°!JL@Ú­Ì0]LG@6püKJ@©_x001F_ÌPêÐL@hDå´e=@÷j´,OK@\JÉ¹G@_x001E_/	 ,L@"§«Ó×_x0008_I@D¤Ý-}C@@_x0008_çk-D@-µ`_x0008_;_x000D_&lt;@»Ð*xJ@ù»_x0019_TWK@R:©éÀ_x0019_F@ö3_x001C_L(KN@2_x0003_á%QKO@±GL6uK@¸_x0007_:æ8@£_x001A_ìÏlI@m,_x0003_-)J@R_x000C_Ó_x001E_ÉBM@äÐ[¸)L@°@{_x0015_êkF@°1_x000D_'rO@fY3W×J@MËq_x0004_F@ÜÚfQPK&amp;@À&gt;}ÔÆC@_x0002_qò¿_x0015_±J@YG¬_x0001__x0002_ÙÆK@_x001E_/«G@Å_x0011__x0005__x001F_K@¯µ}lr¦E@ï_x0001_%&amp;_x001E_iM@&amp;F©§¸qP@Ò),drpF@{&amp;¹âC@±ÓRº_x0016_0G@~]s_x0019_O@â= _x0007_½L@ÿèM5ä¥K@_x0019_7_x0004__x0003__x0004_JH@'ËÜÊöHG@Qu&amp;¨_x000B_7N@_x001A_äÄ+&lt;¶M@²4¢XÕO@_x0011_Á5_x0014_'K@_x000F_ü=hE&lt;&lt;@z_x0012_Û©3K@¤±0Æ5L@(P¦}FP@çLË÷}G@è_x001C_àÛWH@	 #V&lt;G@Ì_x0010_{_x000C_I@ª_x0016_} L@ö)/P_x0012_F@&amp;_x0017_Ç¿MD@£e)&gt;ÔM@á&lt;½xÑL@_x0010_p|¦8üJ@_x0001__x0002__x0005__x0018_GSB@Æ_x001E_RiÐN@ÌæãN²E@«48¦ÖO@¿¼MÊ¨N@n:mD@ßìÅæG@¥OÌçª_x001D_Q@_x0011_ôT_x0019_C@_x0001_z?¼_x001F_"K@ªÊ»_x000B_L@]»Ô-UN@ßiéPîaB@K[áÞ«ØG@_x0008__x0013_' ì_x000B_;@_x0013_&amp;O}J_x0019_H@_x0014_Ø_x0012_µbäF@, Ýõ}fL@º¸»W¯AL@_x000C_B_x0017_¿ÓÆN@cÚÏ-)ÎL@WÓ)«N@Ý_x0002__x000D_ I@M_x0006_§øÆ]N@0Á9Ç^H@v4?-°F@8&gt;¡²écR@}O%[BM@N °ÎVoG@¤ï_x0008_$_x001F_\P@®²'XÃ_x0018_P@_x000E__x0018_:_x0004__x0007_.åM@_x0006_üõ3åÙD@lok!¼N@_x001A_0þo¶ºH@Þ"_x001F__x001D__x0019_èI@´_x0017_A0H@-ëP×O@ÓýþÜJ@_x000E_pë_x0001__x0006_¦N@°»hQØP@^_x0005_ÀM3I@)zeC03K@_x0016_é;_x0002_ìdJ@_x000E_ò_x0015_M}MP@ÿ/ø»1_x0003_I@'{÷_x000F_ :@on,&lt;ÃJ@À½Â+ÖõO@Pû_x001E_F¦*@Ð_x000B__x0013_Á|¡J@SÞ_x0011_mÒL@þ}AHÄL@Æê£Þ÷H@·áä¿G@ÂÃ4	I@ ? ´ÔK@ÊJä©»:K@ë¦ñ®[ÊH@_x001A_ß+ô?H@ë_x0011_!÷¸_x0004_P@)_x001E_Á	Î_x000F_N@s½àªÓI@_x0005__x0006_!_x000F_z ÍO@JiS_x0003_¿óM@¬2ÀíOJ@\%^Sb1C@_x001F__x0017_N»ÌO@Líw4ÔÌC@H_x0015_ãcð¥O@Gþµ÷*[L@g¢_x0019_ÀK@Ú¦O_x000E_ÇyD@µ2gøÉH@±êx1.¨H@HßhJ2rC@ø;+¨¯L@D_x0004_Ù_x001F_J@¨_x0008_É¦VL@Ø&amp;´ªÝL@ÏXÉ_x000C__x000D_K@µSqUpH@_x0002_qüØO_x001C_J@.LË|J@ÖaÈ0M@´jò_¿I@ã_x0011_&amp;g¾@@_x0018_ý(ÃWVK@@æX_x000D_øM@?ªtlwL@Ú°ç3_x0001_J@_x000F__x0012_þ¯¹F@×Ãc7'H@´Þ{HîÏJ@È_x0018_µ_x000B__x000C__x001A_O@pZ_x0003_­_x0007_yQ@ÖUt¦ÍK@MÚ	»ðâG@°ñÈªVÜG@î[âá_x0015_F@|¦_öVG@AcgÂüN@~{ÅÃ%L@²ÙÆi_x0007_P@;\ÈTBK@_x0010_n¦Êl,C@zÀ¸ÖM@ÉC¶_x0008_ûJ@0ä¸þáI@æSá_x0007_²K@â&gt;NðQ6M@_x0005_5ñ#úF@çRvK@Ó IªWWO@Î_x0001_Ãy{N@6^¦9N@_x0016__x000F_Ú_x0006_,E@¾Á±å²G@ª,@Ì;6@Ì]»PüÔI@ÛNTª_L@xÚ$ë¤E@_x0002_ðZ_x000D_CÚK@þÑ_x001E_îK@c_x0010_T_x000E__x0001_B@_x0004_½D×L@_x0001__x0003_éZÿ+_x001D_¡G@®ä¹Ø×B@Bû_x0019_©OöN@_x0013_Iýúó_x000B_J@D2J_x0003_ÔAE@Ø.Ü]ÞH@QUârýP@)@ÿ¤ÒDO@æãß¹²I@úú_x0011_ÄuýJ@Af`ÅwÞM@_x0012_Ú1u/K@8kMyÂSE@_x0013_j-îîD@6%Y9¼K@@YYzo,M@ôiÕO°_x0002_H@½ê«øarM@ÄÛ_x0012_aèç@@;e_x000C_ä:F@?=q_x001F_ÏF@õÎ`EÎK@gÝ~e}äP@Eª_x0017_L@ÛÉ_x001E__x001C_M@´é´Ä_x0003_P@`&lt;o_x0006_J@m_x001B_ìí__x001A_R@÷éG_x0011_1IO@ _x0018_©Ad_K@HÐFPuM@XqY¸_x0004__x0007__x0006_H@´ðíë_x0016_8#@BçÊQ&amp;MH@'r_x001C_IqG@±2Üä±_x0002_N@òa&amp;vzA@@ÊÊIB]M@¥_x001D_ÎÎL@îtàô@_x001C_K@çÀç_x0003_$_x0005_K@m_x0016_ÌÖ_x0002_aN@±_x0011_ìTA@Üäh§¦,G@È_x0001__x0016_°üÿE@æ£ÿv´M@,YÌ´_x0012_O@aq¬D@!âÃÎ_x001D_ÈO@_x001B_é_x001F_UýTE@NÞíFtðI@&gt;ué{uEH@Pñ=_x001A_ùsI@_x0010_q-_x0002_ßQ@f_x001B_¥ÙdàO@À³Ê¨§uF@`_x0008_ÌîðL@ºà;õÝN@ÈZù?_x001C_YP@_x001C_5|Ï_x001D_§G@ZÃ!Ü_x0016_jD@y ã'j_x0008_B@ý+Ê_x001B_ÑL@_x0004__x0005_a*ì-=G?@_x001F_èb½NN@Ãgóìï£L@_x0014_Í_x000C_Ð	H@¨Ë_x001C_ÚËH@&amp;àÅ«â¯J@Ç(×(¤èL@ÕÄ&amp;Å:I@ù¨_x001D_±nI@ÆÎººãM@Ìba&lt;jA@x¾£_x0011_j_x0002_/@o?¯·O@Ü¶_x001D_Õª"N@%õ_x001A_»M@_x000B_­rNR@_x0004_Á_x0016_äL0G@±FÇ%ò©O@m_x0015_¯_x0001_ÿO@ö7_x0017__x0003_¾ÁN@éE_x000B__x0018_uG@cås÷3RE@Ù¡_x000E_g¾YQ@Ôo_x001B_ÿÿÛF@_x0016_äÜÙìO@³jd¡ìÈJ@îQ_x0001__x0015_«A@kAº_x0017_o©L@eà_x0001_5P@à{äOx?O@_x0017_×F_x0012_¯LO@ý4!°_x0002__x0003_0`P@_x0012_&lt;_x0001_Y~@P@vË_x0018_ó_x001F_cO@é»_x000E_«½¿D@BÕiÈj&lt;@_x0016_D_x0005_ÊÌÿA@ýWÐ|ö»K@Øø+L@_x0002_ªÌÝõXþ?%-´~{£N@v-S_x0004_B;@B'_x001D_5³_x000B_J@á&amp;®G@`Õ_x0008_&amp;¢E@ãVNêû±F@ëÝâÉKN@_x0018_ëÐÚzDL@u?9ð¯K@a2áM@ ¬LÚ}_x001D_P@Êåç~Ù1M@²IpûÖM@ZÓ,1÷ÒH@_x0002_&lt;½*ÅÙG@&amp;_x0005_.[W\N@IA _x001D_5J@Âz5_x001E_¾N@T)ÕÇÿ J@Iö?#eAI@­·#%H@á_x0014_õ¥6I@½ló &gt;ÇM@_x0003__x0005_+®»ON@_x0008__x0018__x0004__x0008_úÎG@Ã+\(þN@¶ëx_x000E_×uN@¡_x0011_Æ³²}N@_x0001_AÏ9ÈI@ãõ¨_x0006__x0012_N@ö#_x0004_¤YI@b32Ê¸_x0008_K@_x000D_yEh_x0013_O@¢âÁáÄM@Í&amp;_x000B_&amp;_x0003_K@)ÝûH@µ_x001D_¤_x001F__x0012_H@þÄ|×ËG@Lj'·qyM@_x0002_u_x0001_æ_x0006_P@PP _x000C_M@ðãl_x001E_®rN@_x0006_@O(_x000B_I@®_x0005__x0002__x000F_B@IMx_x0018_©×M@h_x0001_%;Ï½L@_x0011__x0002_T%L@%:PÆO@}_x001D_©ëÇI@Lõò_x000B_³£G@§Á¾%ÓÔ@@ÅYû©½L@Þ_x001D_)g;J@¿(_x001D_ø=L@kZ_x0002__x0003_¿G@¬ßg?ä©H@#p?Ê°A@ÒÜöKå{J@²ÚÄ¼TJ@_x000F_tù_x0008_ö¹L@@	¿°@ËP@OÆu_x0008_V_x001D_P@`uA¡v_x001A_N@ÛÙ,W¾AJ@ðó ÃQôJ@øªùËäO@Pøc#SÄO@ÄïO¤×¾M@-Nu¨½K@dÝø_x0017_Ï8G@_x0017_îØkËP@Ú»Ìý¾KQ@v_x000E_°!5P@TÝ«y[D@07_x0008_÷ì@@(½iÑðG@¾Q}ðîL@	_x0016__x000E_æðG@¨4G³9I@äÝnòÕUB@O_x0007_añÜaM@¡-ßÌáK@­üâ_x0015_ÁæK@×hÄ¼üL@%ãgÄ_x0001_ÞJ@_x0005__x0015_]£p¹K@_x0001__x0002_T_x000B_oU*-L@_x001F_½_x001E_ý9_x000F_P@ÑÍ_x0012_gÙ¬H@_x000F_Ø·ÖâøO@^X3ë@´M@]Ó7¾DJ@îVñÞ_x0005_L@è®°_nAP@_x001A_j_x0007_iÏÚE@&gt;TÍDöJ@_x001C__x0008_±_x0016_úK@ì_x000B_ê§}z@@§áÿ«ÏçO@(_x000F__x0004_}7F@})à3_x000F_!G@÷Æ?Å_x0016_[K@Â3&amp;hW(P@ð)NYc_x001B_@þvóË&lt;îM@_x0013_¼OB@:´½%G@_x0012_±(y3O@M|ÜÎxK@Í(t#È:Q@ð®cë}8I@ïU_x0002_Õ[N@Ìu3Ì[ÒJ@_x0002_&lt;æ_x001B_O@;Ä¬Ðç¹F@º¸û¤_x0008_G@½ º_x0019_qL@Z9_x0002__x0004_»ÎJ@u¢N6ÎD@_x0018__x0013_(|õE@eö*DÚK@q«8 xO@F_x000F_ÙFYL@ûý¨}§=@ºP*¹ÄP@8í¾ëc%K@_x0004_fïàÖB@g[Ì¥8F@ØAØÌ{jJ@ûW.º_x0019_M@6´õ^×E@_x0001_FX}äN@ßóYFåÝG@[?_x0008_7gN@÷fÃ¢Ï;@º@$ÎYF@çDeWØ_x0003_J@²ÉÆºC@0^«2U¬C@þàÉí¸HL@é};M@»öÜ{N@ðå	êE_x0007_L@_x0015_öV¿*ÃI@ô/iÝ­FD@_x000F__À\ÒwC@Ä_x0004_,á÷eD@z_x0006_¬y_x001D_D@,­JÛÙdG@_x0004__x0008_lA_x001F__x0015_GÎM@¨ý=ËM@_x0014__x0013_ýª_x0002_4P@ ÊøqÃ@_x0004_À+}Âþì¼E@_x0017_íùé¤J@M}ý_x000B__x0003_öM@\i#_x0019_I@_x001A_õ±UCGL@-Ìc¢áZN@ÖNU²¼G@_x0005_¿I@|àRâ]C@yÔbhL@vlÕ­!I@ ;Zòc_x0014_M@_x0007_++¾ßvF@ºªÊF»0N@£*;M@7âÉXqE@_x0004_÷(ÄßD@	_x0018_Ý_x0012_1UG@\L7¤s%L@ïd_x0014__x0001_*@d½£_x000D_«ÙJ@áN&lt;ËäÖH@f_x0014_Ïÿr^K@,+øg_x000C_M@Év³_x0006_O@*jfnÞ]G@ü/,_x001D_L@åß{_x0012__x0001__x0006__x000C_P@~xý_x0006_R@·ËJõN@äDüK@¤ÞW@+N@_x0018_`_x000B_ÈéÅM@ú¤7¢I@º_x0004_µd_x0008_L@_x0004__x000E_#_x0004_ÎE@=_x001E_ªNÕM@9Açü0N@ÿ×{DqA@ÜÍÓWÂ_x0002_K@åyâ8J@_x0006_W_x001E_Xã¹M@A·µÁN@_x000E_	MyX½5@_x001A_A_x000F_üB@¯_x0011_PñÅ_x001E_L@_x0003_Â_x0019_w_x0007_	M@×ä_x0012_K_x0005_,R@_x0001_èË-P@@ÊCÆ_x0008_D@v7Ä;bG@U¸\p_x0019_&gt;@;Ñ_x000F_Q@5N×ÉO@'õØ_x0001_%¨G@h·V]B@!_x0005__x0016_]hE@ü2«¨8P@8¨Õ_x000D_G@_x0001__x0004_VGÍ»ñ?@?êç_x001D_L@_x0019_Á_x0019_$àvJ@À¿Ò(M@($,vfhD@_x0001_i_x0010_õmI@)dùÑ3ìL@oV_x0002_ÃeÅK@àgA_x0008_SI@µ~&amp;_x0004__x0012_:K@_x001C_µÓ_x001A_TJ@_x000D_Mä!O@á:_x001E__x000B_¶G@ÞSüÒnôI@f'Q.¯0O@¿:_x0003_U3@H¦{¡ZC@-FP_x0005_ÂK@$x¿cú4@	ÇW§Ñ_x001D_B@P-_x0002__x001D_cG@§_x001B_E5³D@öå.µt¬K@ÄOü/&gt;M@/U_x0018_z¶}M@_x001D_gj_x0015_ØMB@Ämêø_x000F_LI@;©i@M@+7µtmO@_x001E__x0008_R3YM@£_x0004_-=K@8_x0011_7Õ_x0003__x0005_Ñ_x001B_L@¶ÛÙEK@_x0017_*¹O@Ü¹_x000F_Ý_x001C_M@â9óòJ@¶³®ÖüÇF@jÙ×ÏM@dFüH®}D@	_x0004_ÁÂÿ_x000B_Q@_x0018_Ñ2ÊK@¸´©XM@Òí_x0019_ëLK@ái\}=L@Í_x0016_P_x0006_5_x0015_P@ wÜ¯­K@F_x001B_5_x001E_!N@Dùº-	ùJ@{_x001B_4_x0001_P@_x0015_üÚ½ÿK@2¶rS)H@£0é¾êsI@ª±k&lt;¤M@_x0004_*ocEÏI@-ÿ_x0010_j_x0015_L@Þþô_x0005__x0002_L@_x0017_-d_x0007_M@+1_x0010__x001E_k_x000D_K@ó|_x001D_ø»H@D_x0016_©ôUFI@_x001A_Õ¡ qO@	%_x001A_Ú@@o»E_x0019_®_x0011_H@_x0001__x0003_NÊÈ)IL@a#¦ÎK@d_x0014__x001B_wä$A@D±·ö±J@_x0013_ê_x0003_°KF@k8¿_x0015_ÀI@ª,ËIN@Â{0ü_x001E_H@lº_x0010_0xB@=F¼]_x0005_P@d¦7T_x0010_N@éÉÅ\é!P@À_x000F_-V5ÈH@!k5_x0014_E@$C_x0016_i½uO@K_x0016__x0019_Û 1O@v¼_x001D_çm¹M@³#þdTL@ø»±þóI@__x0014_t/uhH@§&gt;_x001B__x000B_E@ôI_x0018_A×sN@H~êÆÄ_x000D_-@àájOlýH@_x000C_¯;Ã¸±G@ØÙieÞ_x0016_J@Ø-ð/_x0004_N@øf¿³ÄG@z|_x0019_$~P@Ð_x0010_Ý_x0002_P@ò²*OÁöM@|Ô2_x0001__x0003_øBL@*_x0012_í_x0012_J@È±°ÂF-J@'{_x0017_(O@é^èô_x001B_.L@_x000E_VoNJ@iym­&gt;@2²ÅH£H@ÍUðÉ_x000C_fH@ñ%_x001D_äÎB@¾&amp;_x0012_ZO@¸Ìøe~E@óSCu°K@¥iX3_x001F_ÓL@(]gx|UM@àªÐÑd;D@_x000D_¶þ}K@Á_x000D_Ï5H@Ñ_x0002_¡L@òáÄ~oL@ü6;Ô¡H@î³ö_x0008_cL@¾¹ÒÇM@ü³æÚD@üýu	ØgJ@&amp;(_x001F__x0016_ýI@_x000D_¦ö2H@Ú(jav&lt;L@&gt;á¸0@@Á"_x0005_M·O@8b²_x0019__x001B_P@_x0006_½µø¹I@_x0001__x0002_´3¡&amp;Ó5B@qJ4_x001D_åI@Úùötä8@Gyèí¯LM@_x0005_Úw_x0014_ÁZM@çà¢_x000C_æÒH@hAÇìéO@'¸Ï]ÂVJ@GÙ?asÈG@Ò­ÎûJ@-àº0ÜG@Ô_x0019_¢WÈÑF@xÜã	.ÿJ@_x0011_öIÂF@_x001D_Üm_x001B_&gt;êL@aø_x001B_%J@*Ú_x000B__x0002_Ê@@¯G»£GO@&amp;GºK@p_x0003_TqR_x0005_I@&amp;Ø¡ò0_x0012_O@1i÷_x0011_§ J@½lh$_x000B_L@_x0014_t_x000B_[þH@k{_ºw0P@ÈÂS2_x0018_D@ìÐ´Þ(ÉK@gÍSQ	UJ@¾ÌÅÛkL@¿E"%uO@¶r'_x001D_L@«YªØ_x0002__x0003__x0004_ÖL@¿ÆZé\E@Ú_x0012_a=ÌK@_x0019_òëK@J×mmûM@§êD_x001F_:O@_x0008_äZ_x0001_=÷F@ZïöN`;L@k"ù¼_x0010_G@1M­·Ê&gt;Q@_õ].&gt;O@Ôúòm]E@%ë_x001A_ÿßUK@uåâÞ_x0010_»O@à-¡c¥J@Ì!YßåL@óQ®qL@Ï{xÖõ*J@RN@ù_x0013__x0008_N@´_x0017_×M@ì_x001C_âÄH@_x000C_ø.ZF@}(ê_x0003_O@_x0008_w¨Ó_x001E_G@i½»~«ÔL@}ÎÓþ)WJ@µça_x0014_L@¨9~¼÷¨K@&amp;_x0015_èë&gt;D@Åqc_x0002_L@Øfé_x0015__x000B_M@è"[;M@_x0003__x0004_ã_x0012_(_x0015_|¤G@!Ü$ÌNzO@GÖôñí_x000B_O@ýõ¦ú*I@$z_x000E__x001D__x0004_8H@¢³~2C@2ù÷_x0013_LÿG@ªÝsIhÛL@ôgøI»KH@­5Á±_x0004__x0015_N@ï;d¶Ë¡H@e±jü;@n¦É&lt;/ØA@¾ÝØU67@c_x0006_û]I@hx _x0001_.?@_x0003_HchkP@X9©K:N@GøTÄ&gt;C@úféIÌP@_x000B_&lt;ÚËE@mM5²ÌJ@ðçËP@_x001A_e3_x000E_ftP@Üd§'	Q@Ò¿_x0015__x0010__x0011_©M@_x0014_,¹dò÷K@}·¡ò^J@Ä=R_x0002_&amp;=N@(¦)`|N@Ù_x0007_nñdC@f1_x001E__x0001__x0002_ýúA@½m»,o{O@ÆùÇF@î¬f_x001D_A?@_x0001_9fãÍP@FLªÇýôG@ZÒç_x0017__x001E_óN@~K¡_x0010_ÃK@©º_x0005_5c£I@KtË&amp;ãH@EÙ§ÔH@$Ëv_x0013_ßL@mDh¾!óK@Âï7_x0018__x0008_ºO@. ÙÉåJ@¥ø:F@w_x0018_b ÂN@¸·6ÓÒ_x000E_L@îD® ±'P@D¦ýßWA@è/$o·ÌB@þ_x0017_î¿¾-I@_x001E_@õ¦DG@L_x0016_	½_x0012_P@«ïÇ_x0011_G@e(4_x0012_ÂK@Rì-3%F&gt;@_x000E_W_x0007_H@3¼k2§H@&amp;fòÓÔG@V»À_x0010_ÇP@\A[_x0015_iG@_x0002__x0004_à¿[¢.G@]°¿_x000F__x000E_I@¤)û_x0011__x001F_îI@®ü²éÇ`L@$Zs¨)E@_x000E_s_x0015_ÉH@N_x0014__x0011_YN@Í:ï.Ú?@ _x0005_¼3@_x000E_K@Û+xOdáI@sÓLãgfO@|®-ø.=Q@hÅ×&amp; õQ@~Ü4í¨H@sh`³!I@ùÇp(_x0018_K@ÎOIbJ@¢Ýic}P@ò~s_x001D__x0017_M@Íà\_x0002_=v=@ØEAN5_x0001_E@n°c_x0019_aE@_x0018_Ü_x001F_ÓL@{_x000F_Ó_x001D_§ôK@ïRLïtM@úoXOK@Ü_x0001_&gt;B´C@_x0003_8_x001B_¤/H@fä_x0002_èK@_x001A_¯XÓP@òÔ_x0008_o_x0014_I@Z_x001B__x001F_¦_x0002__x0003_ä_x0018_L@¹&lt;z¡î©Q@¤^_x0003_?I@`Ý¥ØÏûM@H_x0017_Ú6&gt;ÅM@ÇJÎrK@}Ý½UeM@3 ´¯q^I@Ãõ³+£P@Ñ¥#ç§_x000D_Q@-ûÎw_x0016_H@~Ö©½N@^(_x001C_¹BrL@#!5PL@Ðã6ÀëC@GO~õ|oQ@FW¡ÇýI@Qv*dO@m U%îH@Ú_x001B__x0007_¡rûI@h°ÔêÓ4@ô0~½7ëJ@_x001D_¼dæH@_x0001_Þôµ_x000F_E@FsÃ	ãõP@_x0017_å×Þ¢M@¼o_x001D_=ò:@@T.ñ­­L@X&lt;_x0014_ß_x0017_A@*_x0018__x000C_BØoO@Ô¡¥N0P@Ó=åôH@_x0007__x0008_»íþÂN@Be_x0002__x000F_NDO@Ü¯ð»N@Vó_x0006_-·õM@0_x001C_¯&lt;O@¥x_x0018_ÉP@´ËåIgÅJ@_=ë_x0005__x0018_M@V_x0007_Ù'YJ@_x001C_óï¥7O@yS_x001D_RI@¾_x0018_ÌÅzJ@_x0003__x000F_c_x0012_ª_x0017_E@t)vê_x000D_ÍI@Ë~ù/ÇúK@FþFçkI@=êÇÕñ#P@aïpN9ïL@Hø®~É*F@Zæ?¬MM@_x000C__x000D__x001B__x001C__x0019_L@âh8lu_x0004_O@ÄNÙÉ_x000F_1L@0ün}tá_x000B_@°èË·©P@_x0007_Aá»$J@"_zdxDH@ieñ_ÁO:@Ty*Öð%H@5ÌW£`AN@½_x0001_ æK@ýi&amp;$_x0001__x0002_ÊúN@_x0018_]_x001E_Ê/ÀI[ëA`H@«ÀÑ°ÍI@ú_ÚF;.I@«ÖÃg_x0005_úJ@M­_x001D_ÞM@w&gt;µä_x0002_F@·äô5A@ö¶TÏ_x001F_;N@u_x0001__x000E_2_x0010_uN@»*Vü¢O@vy_x0011_h_x0012_x&gt;@_°H¹FO@Õõ$Y_x0002_P@57ÊÿøD@øåVJVN@&gt;¡ý+ÖyN@M*Ê1;O@Õ~·]_x000C_G@,1±bµrH@Ör3vWF@þÏþ@ðP@_x0018_Bvëä"F@ºû_x0002_±µµO@p\ü"gK@Á±õ0ÒXJ@ë&amp;¡_x0004_AóJ@FmÏ_x0005_ÂM@ò*ú&gt;_x0003_P@_x0014_2°_x0001__x001B_.?@®©G?£F@_x0001__x0008__x000F_&gt;rÊ_x000C_M@Ô!{_x0001_H@cß[î_x0004_P@PIæ_x0002__x001E_I@¥ìèÇïÈM@^Aÿ«_¦?@_x0012_ÍÔÑO_x0017_I@ºsMÔ_x001E_àI@Ylä_x0002__x001D__x0005_L@²3ÃoH@¼ù:ç¸O@¬)_U_x000F_C@®ÀTRH Q@_x0019_fY/I@¦Ï_x001F__x0003_?@¬_x0003__x0011_:¸O@ôS[F_x0002_oJ@_x0001_hSéñP@t\_x000E__x0007__x0007_I@_x0010__R¯Z@I@]6oÁ¡N@/rK_x0008_«O@Û¤füÉ_x0003_G@§¨Vò_x0002_ÖN@_x0005_·_x0007_©xnP@méTÆÊ_x0006_I@Ä&amp;IÏÈ.P@·Ôû_x001A_C@7(WkK@æ+ìQÙÑC@ºÏ¦_x001C_CqI@|c?ý_x0001__x0002_ µG@Nëb_x001F__x0014_ÆI@7ä¶ñý$I@ì»ô¥­ìN@{õÄkG@ø_x000B_WM@« _x001F_I@,a=QÖ_x000D_L@RABÜ_x0006_J@¦b÷wß#K@ûJQ_x0018_åH@FÓ.&gt;ÃO@ÀVÏ²ÐK@$$_x000F_PUàK@DûûQÞ$E@5fð[_x0005_#M@Ê60cN@_x001D__x0004_²_x0011__x001D_NL@_x001A_j_x0007_½®M@jÐsä:E@ã÷ÖêD@êEÿjÏO@L¶ï\_x0014_Q@ÃONäìH@¨½BöcH@_x0015__x0006_HÔ?üN@lFµõnLK@&lt;F×­Õ_x0012_E@rr·~zP@5_x0002_0×Ï_x000D_P@ ­ÒW_x0011__x0012_M@TX_x001B__x0011__x000F_K@_x0002__x0006_ÆËFÆ¨nM@-Wq¬²ÌG@^PV_x001C__x001C_öJ@èh_³ññG@ïØÕh;@îÓ_x0008_e0F@L¯Ý_x0001_¨¯I@ÈÃWî+O@ìv_x0017_à&gt;@®_x001F_ö³²K@¦_|r³:G@ÌKlßþI@Óþ)GI@xàòìâK@_x0013__.³_x0012_èH@[ÈéN_x000B_¡N@kØêÌñ­I@_x000E_C¢}»'J@@_x0014_VôF@_x000B__x0014_Í&amp;F@_x001C_dF·ì2I@å_x0002_K©MJ@¢/bJ@t«_x0003_1^ïJ@aqCXI@JsºvÁG@&lt;Á¶ÇÊJ@0¢7ò_x0006__x000C_F@¿g_x0004_goK@ê_x0005_ÈIHH@ÐÊ_x001B_ª 7@_x0008_NË9_x0001__x0003_ïK@ÌùÙ¬ZK@Oó£Z÷G@£îô-bXM@e_x0002_@_x000E_¹G@Âî_x0002__x0018_,³J@_x001E__x000C_µ[_x0005_zM@?ÜÐÄF@_x000E_|?xßP@-ë¶ÑáM@QkLCFN@ðVð_x0010_KP@Îþ¨Þ_x0003_G@ð_x0005_µäÝ£F@t£sÙ:ÌI@¨_x000D_ZÒ¤K@µ%l¨K@h¦HÐM@ÔÜ£_x000D_bL@\§'Ïº¸9@	tXÑkD@ÛÕw_x0015__x001A__x0006_E@_x0002__x000C_Wk_x000E_H@ÐÀ_x0019_a²O@©q_x000D_¢ÑJ@_x0015_XÈIM@ÇäûmP@_x0008_SJÅGZ=@À{Ü_¥§I@@2{_àÙF@_x0010_:åH¼J@ÌFÌàÀH@_x0003__x000B__x0014_ÎÄ_x0007__x001A_ºI@_x0006_Ñ»YD@v¬ì/Z_F@_x0004_atß_x001F_@@beÝyK@ëi£«F@Z9½wmFH@Eã¡&amp;®J@,ÛE¸£[I@ýç\c?ÙI@yñ+]ëSK@6o{cª_x000E_H@k7ñ§E_x0002_I@»»x¹F@Üî_x000D_ÖA@MmàB_x0002_E@=_x0005_î_ëE@Ó^²i_x001C_GJ@Zg{V3B@tÆ¿_x001E_D*M@k_x001F_ýör?@®ÂÅ£±F@eV,ã_x0003_I@ òi_x000B_Ò7P@´Wbz|ÎI@&lt;_x0002__x0001__x0008_ÐI@0ú½³sÌN@T}|_x0008_F@ú_x0014_('OµN@úÍ[Xc	J@ßL F=ÈP@Ü&lt;&gt;Ð_x0002__x0004_/ÙN@=ûîn?P@_x0001_­÷áp¼I@_x0019_×pdñD@M±ò_x000C_ñ½A@jÀr¸&lt;_x000C_F@_x0002__x001E_ÀO=9K@_x001B_üÅ½YÅL@Q°~ÏØI@ÊÛ=_x0013_L@ju×_x001C_Q@nXä7¹=D@Ìnð±âH@_x0011_@?fxP@À»_x0016_|_x0016_è¿_x000C_¾Ê[,tA@"Z_x0019_ âPM@Õ_x0010_¨e2ÃH@¬¥+mz_x000D_O@.¥_x0003_ª?%Q@=(¶®_x0018_3@ë_x0002_å²ïöH@_x000D_I,N¦=M@kz÷_x0005_ß C@øÑµt,ÿ&lt;@²H_x0007_%ÁD@È&gt;JlYH@* Î]îK@UU^#=ÃL@ghk~iI@_x0017_8»äòªM@Ì_x0002_`ÐÎôF@_x0003__x0004_6	ï-ÁpK@¯¬xî´_x000B_I@"_x0017_z"L@¢×kWK@S¬ou_x001B_J@3g_x000F_¤_x000C_E@3}^íÉ_x000C_P@ø,ëµÒ½G@§_x001C_³@kJP@¼=àlÆÐG@_x001F_á_x0017_°_x0013_J@}_x000F_ÿ©/K@®ùx\V_x001E_B@¨ºÎAH@*y´þ?×I@0_x0006_VJ@IZt0K@²_x000F__x001E_WIèP@tU¯ÉæpK@MÝVW¿_x0007_H@ÄÒÆÿGN@½MÝÀL@B~å_x0011_±_x0010_I@Ìý]tÏËL@|å.F_x0001__x000C_A@e_x0003_:fN@ôÙÖ_x000D__x0002_dP@®_x0011_-TTÆB@YÌÒ%ã¢C@_x0011_}¥_x0015_ðUL@_x0010_|lçp$H@÷Á^©_x0001__x0002_-_x0012_P@¿L°ý_x000C_³M@¾° 4F@ot6ë&amp;M@©éÉ¢ÏI@5©_x001B_c+Q@ÐAáh±@O@_x0010_ß©_x0017_@-K@^æ©@NP@&amp;_x0005_Çn\F@%_x0015_À	C@÷._x0007_v.lO@#eëà^-N@Î³Y7*G@}I¾R_x0016_E@P­_x0006_R 9P@±ìÄ|aP@*ìÌ2y³P@ôÏÀ[_x0001_Q@_x0006_,t_x001D_Ñ D@/_x0003_váñ*K@.|Ü_x0002_+_x000F_J@_x0015_ÇS-»I@°Ê»¿¶D@Ó§9NGL@Ä!§¸P@©ÕÉKU`P@S!É rK@ì^;	­C@e_x0018_UÁK@é_x0004__x001F_Ø_x0007_M@J_x0008_#I@_x0002__x0003_§_x001D_ÒaF@UÐè_x0008_ZK@_x0011_p?_x0005_g6A@nÍ7_x001A__x001C__x0003_Q@33_x0001_éO@á0K@ö÷\ö&amp;qH@è%ÐR/M@çôY:@_x000D_×øÄ¶ÉG@_x0007_ôzb7AC@_x0017_¾B×«M@_x0015__x0003__x001F_DI@'áE÷_x0007_KD@ï:H&amp;½N@Q·_x001D__x001D_@P@JGÝ_x000C__x0017_2@Æm_x001F_ÿq#L@áG7Ùc~P@;_x000E_ÌmgA@_x000D_ukdHP@Î_GûBÕK@õ_x0011__x000D_¿_x0003_H@°áx¦.L@&gt;n¥)¸D@0_x0018_Ùª¦_x000F_@í¸LÂG@HYª/wL@#JöA¦íJ@`{o(TMM@ÙÝ£§=aI@)ß_x0014__x0002__x0003__x0017_¦I@XÝYnP@Í¿ms&gt;G@±.ëSOP@+uù¾XñE@&amp;,³¾¸I@3E»_x0002_M@sï_x0017_½_x0018_H@N[ÌâõH@[?Ñú_x0010_^D@ÈÛq_x0011_2AN@Ûxo¹P@óM_x0001_2°G@+Ùþ_x000D_ÙG@_x0017_è_x0012_º¡ÜN@&lt;¿µ_x001F_±_x0008_N@÷_x0014_á#O@áÝ_x000D_*L@ÒÎ17_x001D_3D@j:´×ÛN@ r+Äéñ_x0014_@ÄªÔê_x0004_G@ZJ_x001B_?*Ð@@Â_x001A__x0006_à[&gt;@ºg}£_x000C__x0016_D@VÇZwO@Í_x0017__x0012_o~EP@_x0002_wuò±H@òÄûL_#F@_x0010_àutÇèI@N¼fúØ/P@_x0015_æ_x0019_Ê6_x0014_B@_x0001__x0005_GL0_x0008__x0015_ßH@î;OcúM@ö{U_x0007_ËþK@_x0010_IòÕL@îAÓ_x0008_ÖK@_x001D__x001A_8áã_x0015_C@ _x0004_ÍmFK@&lt;M¸eJ@_x000B_gÝ{ÞéM@ds*¿|B@_x001C_2h_x0016_	P@_x000C_Å_x0012_UîB@àúKã_x001E_*E@ÅtÙ*_x001D_/Q@zú$À;ÊM@â_)_x0016__x0001_TH@m¶­_x000C_6ÊL@P@ã,]Q@¾f:p¾77@_x000F__x0012_¬ÄÇ¥P@2Hª,mêH@øÓY¡P@®^_x0002_ãòH@4` ¹ÅG@¶Ì3¿Á2M@Él:Õè_x001A_F@QÝø§sL@,49IK@_x0010__x0003_Fív&gt;I@ûPò^â;F@Av#_x0005_ÏWP@ëâ_x001B_¶_x0001__x0003_-J@K+EüöPN@=Þ_x0002_^_x0006_H@úÙ¶g}øM@_x0016_×_x0001_®	»L@W_x001A__x0008_rèN@êÜ2v_x0016_:L@}åOuK@89¦w-E@û=Y{K@p:4_x0006_PB@\_x000D__x0017__x0004_,oI@66_x001C__x000C_DÓP@fqî_x000F_=E@l®ÿ&lt;_x001F_$B@XAuK_x0019_M@Pw_x0014_Î9_x0004_K@	Iî$ÇFN@ð¥@±,ðM@_x0003_¤"HkJ@6ÌQZKI@,G_x001E_+J@ßÈ1E¡iK@º¥*vqJ@`3dÎ_x0011_I@ñ&lt;I_x000F_ÞüI@_x0003_óþlwH@_x0001_øP_x001D_MF@j[]ÈºI@ïõBûöI@Uá Áí$G@|±)_x000E_ê_x000B_H@_x0001__x0002_?aRÇÒM@À_x0007_Áù_x001E_A@÷ZB²êL@üR´Á_x000F_L@0"ÉÕÜG@²ç&lt;ô_x000E_Q@Ó_x0012_hÝ=üO@_x0012_&amp;x¨´çH@Û_x0015_­aÀM@u_x000C_è1î O@¬&lt;N_x0004_EL@Î0&lt;8L@°bôð|µD@tÐ@s®¸C@_x001F_Òý_x0010_:ÜD@aõWÖçæD@yº¢@+}H@j!_x001D_LÃmC@=LF}hI@ý·'__x001B_3O@ã¬û¡_x0012_'O@y_x001B_Í­CJ@ÐõNÐ_x0013_¦K@B_x001C_T¡O@1,é@xLL@×ýx7_x0019_O@¹÷.ØÝJ@_x0006__x001B_§2tðJ@_x0017_=ÍõÃóA@@3ÜUÛ0:@_x0008_[_x0014_wKL@Jpåv_x0001__x0003_±xN@QéÔB._x0004_P@ùM{çpN@aÅ_x001A_pÿ_x0010_P@¢ãt¯u×K@äåÌ(P@TD`s_x001A_çJ@áfäL_x0016_?@_x0018_I_x0017_Ä%C@Ýs¾_x0002_¨A@¹CA[N@}ÀD1´×N@(ËÌLKÛK@J_x001C_ªóâ6I@úª_x0015_Ñ_x0007_N@_x0012_Ä5n9_x000E_P@NC¥ù	ìM@_x000C__x001A_¯ Äò2@_x0017_::kl_x001F_Q@¼_x0007__x0007_,8dB@_x0014_p_x0015_K3N@r|Ô@ÖG@(_x0008_¦¾Q N@tâ®N@}_x0019_X"I@Jé_x0010_òzN@Pµ_x000B_°_x0014_J@ï¿QnæöK@é_x0002_ß_x0001_ F@¹`úè6_x0002_P@ôEJ_x0002_¯\M@_x000E_QÏî_x0005_ñC@_x0001__x0002_hl¥;2J@¾0B4_x0001_ÀO@Y_x000E_wLJ@ êª¤Ì&gt;@Òl"³_x0006_?@.þ	ð7çM@«µ±íæAF@_x0003_zDI1J@lÜS4G@¨ÔØÇ)I@°àí_x0007_ 9D@z/ÞÒòkG@jAî_x0014_A@(£_x0007_V«_x000C_R@ÊÒ@_x0002_ëßL@_x0004_¾jtK@zØÑÃM@Sú.ÃVBO@¼köÝNiB@ &amp;_x0012_âëJ@í_x0001_,ÇÇC@LÒ0âH@/JähU^L@Ü;7.wD@²2_k_x0014__x0013_M@ªÕ2òB@Ûê-_x0019_ÊêE@`-Aè§_x000F_J@_x0019_!ûåÔvQ@ÐM)önN@AÙ!ÉL@¬_x0011_Þ_x0001__x0002_ÚN@Í±_x0017__x001D_ÊRK@ì_x0014__x0001_l	êI@B\_x000C_FC@»ûG_x0004_¥G@Æ _x0001__x0019_%I@(8hÊ£_x001A_*@G_x0010__x001E_ÙÔP@*hÆfùÙB@B(Æ©¡#P@â'ë_x000B__x001A_M@ëEMìçM@_x0017_&gt;J+GßJ@}¹1ïvI@ßPÂ_x0003_ìF@q+ªN¨IK@_x0013_¥¼¹Ó=I@Þ_x000C_Ãý_x0016__x0011_O@d=¸j_x0001_P@väÙ_x0002_¼aO@Ö*0öNP@z¼Ê°Ç6L@_x0007_îTîïG@NÖ :ËhG@º_x0012_Ä&gt;lL@äh.£nK@±_x0017_R_x001E_N@÷	çL@_x001D__x000E_¥cñL@ö]3ªÇÇJ@Òº3`µÏL@rW`.»F@_x0001__x0004_WY)¢n®L@äÐ_x0004_­F©G@§à³½`®E@IÃ_x0010_¥(O@±Õ_x0014_{ÂÈB@ÌZMã¯G@_x0008_A_x0014_	mK@}ôÀv'[I@=¶|Øí+N@·Å_x0016_1_x001B_ÿI@Â±ØÅ«_x0003_K@1$&lt;lË_x0018_M@²sy. óF@+_x0010_ÏñM@[0HF&gt;P@£=,Û/ÒF@¢zÀ_x0018_K@Äçg	_x000D_ÂH@Ý¬EG@_x0016_Ø^,\ºG@Ëà_x0006_2¡ÿM@V6ºÄ@@_x0016_Zî6_x0003_\F@_x0011_ì_x0015_9ÿ~L@_x000F_Âv_x0002_ÞK@_x0001_Z¥YhF@p?=àD@_x0008_Ï][O@¤ö_êé}J@ÉûäÊ_x001F__x001B_I@HÙõ×_x0019_I@â0¨_x0001__x0002_û­B@ì(dþ8_x0008_P@jË"´îH@Kì¬íÊßJ@¶¤£ßK@;N_x0007_èúG@.Ò;^õ#J@ÅúÖãaG@_x0014_ÒçÁ}+O@ObOr6ÜL@¡;ãs&lt;oQ@=Ö³_x0008_ÈêJ@¯.ØgÖ_x0015_P@b_x0016_.®î¨J@ØJùágM@h4^råF@ä42mG@VfxåÏ&amp;M@_x0012_;h	P@_x0013__x0001_ÛVIL@tHÙ_x000B_!¥@@_x0005_«%ÂKãI@ìktEÙ	N@@¼æÉ'@_x000C_¤exùCK@Ú_x0011_&gt;_x0019_æ~Q@ÎY¨_x001A_Q@óÈ5\bN@4ðaÿá@@_x0014_h _x0015_AB@_x0017_Iªm¥iH@zÛL@_x0005__x0006_&amp;¼_x000B_á§ÆD@	$]_x0008_ÒQ@9bn_x000D_×,I@­°±	§tN@®J8ëà5K@¸¸®óªlN@«§#_x0013__x0003_R@öÑ_x0001_gV\O@_x000E__x0001_&lt;þ&amp;ñN@_-_x0010__x000F_óyJ@ w'_x001B_m~G@QwâPI@¶cÙP@o@ELÙ=@ÀvÖ%ÚO@ò_x0015_¨°3Q@_x0010_Íÿ¿äöA@Zp:_x0006_ö6@Ø_x0008__x000F_ÈK@Ã´_x0010_Ï_x000F_ÀM@g¼BG@d_x001C_ã­ÄôN@èßÁÙÁP@ï_x0004__x0002__x000F_éøE@ýä_x000B_ªZ&gt;@¡aÏ¼H@_x0014_«õÌM@_x000D_Ðº_x001B_yO@1{wþ:M@îÛcvK@_x001A_a_x001B__x0007_àTO@Fpð_x0003__x0004_¹ÅO@(*\RCE@Ýî$R4J@ÏÁn»&lt;&lt;E@	8CETK@4»«­Î8@_x0002_ËèùBI@ìòrV_x0005_O@´Æßþ_x0006__x001B_G@Âì\HG@Íóo4_x000D_P@(kk5ÔPE@&lt;¶ÑæB@-k-Û_x0008_M@÷ýL§_x0019_J@¢MÓ·_x001D_X1@Æ_x0004_¦o5_x0010_E@Ý¥'ºL@î_x0001_[Ê?M@·ô0º_x0012__x0001_K@~¶eïU@@X@´þNþM@.\*'"®E@ /_x0012_6\_x0003_P@g¹±Ò®_x0005_G@(äq´ÁÎP@&gt;¼H­%ÈL@_x0006_	Í_x0008_ËK@â%\{Ø"G@£i0_x0005_=@M_x001B_×_x000B_¶H@ØôOs³J@_x0005__x0006_	eéL\A@&gt;_x0019__x0019_¤ßl@@ÄÙ_x0004__x0015_ÈûN@e×a_x0002_5ðF@_x0004_}H²%F@Øâì;¸N@7lCãéP@_x000D_W*ÄÝO@~4²í@@¨1\çm_x0013_P@Ä_x000C_BUç5J@­æfL_x0001_1J@0_x0016_3ËãuI@_x0007_D$ñpJ@­ò"__x0003_íL@_x0015__x0003_¬_x001A_íQ@_x000F_rÇ3©J@Ø_x001D_ßöX@P@ 8OEeH@Î¶ÿAÅ{K@7Å_x0006_}¦DA@ÇÈå¨n_x000F_D@ZÎ|TÀÌA@´± _x000B__x001F_O@_x0004__x0006_"³LµE@ç«?ÀK@]í¸Rþ&gt;J@l§³îÌK@öú£+_x000C_Q@ÂMúÇbM@_x0019_!_x0012_P5·J@°¤__x0001__x0002_ª_x0006_P@þa)_x0011_lùL@c6?I@\®O_x0015_ÁÃQ@dþÊðK@È8Ê_x0017_íkB@ÂÁíGðzI@A_x000B_ìzÚGN@mó*Ú¿bI@_x000B_MMðBF@ÍÖ0k´F@mkðL@³#µ¶Ü{F@CjmÖ"N@¹Ad!ZN@_x001D__x0003_§äÍëC@%V_x001B_&amp;ÔN@_x0016_ñ"_x001C_&gt;WE@t__x0006_°àM@±øo÷$@b_x001B_¼"D@"ßÙù³?H@ÔiQ9O@þhUXrB@ffÀÑçP@ÏA#HM@¥|ÙeøTL@_x001C_Ö}ÜH@ôIÜlÌ Q@_x0006_zS_x001D_Å!&lt;@vSÍbC@-ÂÙ5§xM@_x0001__x0003_\|YwJ@_x0012_Äâ1ÝE@#snsAÕO@Õ_x0007_KîÛkH@_x001E_ô}¬Ø=M@¶Meh2O@«5ÕÑèH@_x0003_¶_x0005_Ç_x0014_/I@öþ"ÇBJ@J'ø¸qÍG@þ\è_x0001_WM@9çÁÇ­zK@|÷V¾_x0010_L@BËæìÑH@_x0012__x000F_Qµ_x0019_F@_X6Í¯YK@ûZ_x000D_£¬_x001B_N@^ùÉ¼J@À}9ê­_x0007_N@_x0007_h_x001B_´éJ@QÒÝf!jP@öµ_x000B_YÄUI@_x0002__x001D_ç~H_x0006_L@±V.K)J@ªHlEI@}t|@&lt;ÃN@_x0015_îÁÒ&amp;(K@ÿ²¦_x001D_N@Æy_x001B_ÒYdM@_x0002_&amp;Yì&amp;L@uEo_x0018_T4O@Ióå_x0001__x0002_3M@bFí»x#G@Gx2Jy_x001C_L@ëW¯_x001A_5 K@tókU&gt; @ö&lt;_x0019__x0016_{I@?gë+ÿK@(Âè¶¬M@øâybÝDF@îv§_x0019_@ÂJ@¨Ðé(XL@Ë(ócL@¸_x0010_c=×J@ì\_x000D_ý½ÖA@Né¹ÝþP@w_x001F_l_x0014_RnO@ýxÖ.-M@LÇ_x0011_þlH@H.öP`K@¬ÇHÿØÿN@_x001B_o_x0018_½@_x001E_K@_x000E_³ÍDQF@PùJÙÇO@yM_x0007_I_x0010_FM@_x000E_U_x001D_4@_x0010_º_x000D_+_x0015_E@9d¥¯­'G@Ã*$àW&amp;Q@"¾ ,Í^K@¦Ê8_x0004__x0013_oH@j=_x000B_éïfJ@àm[¼ÆîP@_x0004_	ð)²_x0006_v'L@SãC¿ç_x000E_=@ÓïoÇºÄN@-±t´ÒI@ÃêO_x001C_¹M@y%2F¯J@2¯_x0017_±2,K@öÍ}Á_x0003_C@ÖåCëu6@Çz`aCÊK@bÅúÑüJ@ºØË_x0002__x0007_CN@§ö?Vè¥M@àBz!8îN@IÎ$­&lt;@ÀómúÒM@Ô_x001E_1zK@dÝ»_x0007_ü_x0007_J@g§-JËE@wRJõ¤L@½U*pç¹J@-Aón\cM@ÀÄ_x0008_ýDN@¾_x0003_hÛ¤N@_x000E_þ{^²A@_x0012_?Ö_x0005__x0019_N@iÑ«I@5_x0007_HûôLG@ó¼©»úL@©¸_x000C_¸ôëP@¬U.3_x0001_Ü?@%_x0018__x0012_é_x0001__x0002_ØL@°&gt;÷²I4L@.¶«ä÷^P@d~_x0006_8_x0003_®D@û¦_x0016_^_x0004_[E@RVÃAgL@_x0018_z_x0012_-»7@ %ÝùÐu/@ê(pX:F@ê1t¥½TM@y^É	;qM@s­vZ_x000E_.M@áÐ_x0007__x001B_I@_x0016_m¤Ì«rL@*NçâSN@ñg_x001C__x000C_N@_x000E_¼ò_x000E__x0008__x0004_H@_x0004_fªè&amp;O@/_x001F_ù7I@_x001A_¤Ùw%P@|bt#_x0013_K@(@ÜFB@)!ÄÐI@RpúPÀwC@ÚiL_x000D_ùrD@RÓ¥5ÍzF@²`¶_x0008__x0016_H@uÖÀK@ô_x000F_n}J@âá(ÛùN@ÖH§cÍ¾F@ðÖø¡M@_x0001__x0002_zú½ùIF@hm._x0011_ÑÔD@{ÒfÇK@þýìGyÂK@_x0002_£ö:®WC@ñãpÞsF@d2åSNO@cG_x000E_¶[K@üÇH&lt;_x0015_ÌF@\¯ö¤-L@_x0018__x0005_	¾æH@tõî@KáA@«ýdÛÿH@/t_x001C_H@°_x000F__x0002_lJ@JHï_x000B_º¢H@5_x001D_6_x000F_ã+K@Ñ1³_x0013_¨7K@_x0017_É¹¬_x001E_M@§ø»_x001B_¨O@$_x001F_zgO@49:èÿL@p~ô÷´MF@Hº!ß ªH@ì¢\I@D!á×	EK@wÉk_x0007_VRO@Eç©ÝoiK@P&amp;át3@Ô_x0011_&amp;R&gt;5@_x0015_ýãàÞ"I@Y[_Y_x0003__x0005__x000D_âN@~¥_x0002_P?_O@Óûó:*ÉN@Ab_x0019_Fo=@^jÿJ×óN@º`Ç§z&lt;@ßÊ_x000E_¼ìM@5*PíiN@Mo_x0018_·ÌyH@NÔÉñëÀA@=¶¨^O@ÔÀ¤ÛM@xB\É*tB@9øHúàE@_x001B_LàO@Ö9ÀØ­N@uvip5C@_x0007_õ_x0014_·G@*d_x0004_ºí²N@|öÙ_x0008_K@1³Î_x0018_L@_x001E_&lt;î¬N@@ ò·K@[»jß¾H@ÕiÊ^QíD@_x0019_ð._x0018__x001E_I@zä_x0001_²_x001D_KG@0ý¯S_x0005_«H@¹¡Ì:ú¼K@dÌíC_x000C_GF@ÇgUÌñÛK@ôFÚâFâE@_x0006__x0007_æ»_x0010_àæI@â¸xL@¨_x001B_ÞêF@_x0010_KTÅ_x001B_K@_x001A_¦Ã8âL@¥½_x0017_©u²L@Î#Ëö_x0017_êC@©Á(&gt;L@x_x000F_ùð0mM@Í~Ý!ÏK@ºU_x001C_E_x0010_K@_x0008_ÍÓ_x0012_þ´6@_x0005__x000D__x0002_.MK@[TÌù yI@±{©0I@ ÌÞ_x0010_PîH@ì_x0008_D[¦I@óf_x0004_,6lA@íïWkO@V@_x0017_TÝ&lt;@°L@±_x001C_qò_x000F_P@_x0014_xÂ[wÏC@mÑ_x0005_R&lt;êB@Â&lt;­H_x0001_H@7ùR¶±²L@_x0012_æÀ°×E@¦ëq_x001B_ñ)L@Ô9_x0003_piP@_x000E_)7Ú_x0008__x0014_G@_x0013_HÔ_x0007_uÈD@ÀñãÉ_x0001__x0002_ª¿N@_x0007_'Ì)_x0019_E@µ;9÷:I@¨aBD@¤¦Lö»âP@á+W_x000D_¬_x0004_L@³5vµ&amp;³G@36_x001B_âò N@J_x0016_ûÞ4÷G@Ä°·$2 K@×_x0004_±ä0âP@_x0012_á&lt;-âF@´_x001A_¬(ùÊG@ì9ÑÄÄ´C@n_x0013_&lt;ßõG@lW¢kK@Ý²5F@öãQõ_x000C_+C@Èªmo®OK@C\ªTWRN@È#ªq`I@`W\X+8@&lt;¢_x001E_æ_x0007_IJ@:×»ñF@ôtÄ¿#L@\,Ô£çbK@ñ½ói K@{knî´?@ùºswvjK@Ø;väI@èTõL,H@±¢|,LJ@_x0003__x0004_ÄæK_x001C_|nE@î_x0010_¯ DûF@O_¼¥R´K@³Í%ÔK@Ü_x0002_J_x0016_òH@_­ëAãJ@ G_x0018_í.wE@N)»hÖ_x0005_A@yYÙ];N@3¨ÍLØE@_x0017_Õä_x0003_ÃüE@Í²?97_x0012_L@ùQr_x001C_/XP@ô+â_x0015_`¿C@²C¸xÄO@JYÉÌSwG@j_x0013_ÈùuD@*VF¶~B@9ÃúÂÉK@½³¹ßP@7ApÉQN@@5£L@_x0008__x0016_ú4ý¦L@BÞb_x001A_&amp;hN@e;VØ#@@öÙ}S_x001C_N@¸&lt;¦eF@Z¥iS+L@õ»_x001A__x001C_uO@q½7R¶«H@¾gÐ_x0011_ö_x0004_N@&lt;Ð_x0001__x0002__x0003_'_x0015_K@à_x001A_'¢T*P@Äb3{þýM@ÜåãÌ-9@þÿKx(³F@Þò8YO@¢_x000E_±©Ä;L@£.³îO@_x0017_s}ëaP@+_x000D_ÈZÿöL@|©­7_x0011_K@è¶Ô_x0004_»%@@_x0001_¡¥ü¶ I@_x0019__x000F_ìÄºM@è¼Ô°ç1@_x0007_ÍQ=ªãK@è3Z_x000B_&lt;I@¸/\0ðàL@ö7E_x0013_H@±jµ.#ÇF@_x001F_QÉ»_x0011_Q@¸%_x001D_(G@Â±Ì¨_x0010_ÓN@\Ò'PjF@Q_x0018_$GK@-ËûR)P@úØ üH¸M@)¥ð/WvQ@_x0006_ÅÞC@à·/x:Q@_x0005_ÖáGE@¬JNDJ@_x0004__x0005_=råDÕÝI@B»»SÀK@ú´eÎÔE@m	&lt;^®J@À_x0014_üÉXI@ë"p8H@PÙôÂ@K@|éÊ}M¹;@_x001D_Ó-ì%P@h_x0018_ÃGöL@¨êàQBJ@JÕâyL@ñïíCK@ËûI¸ýF@DlÆÇL@_x000B_W_x0004_á_x0014_M@©¥ÍFÂQ@´*_x0013_7Û_x0011_K@J)¹I`¾I@úßÓòM@õzõ¤´ H@é_x001B__x000F_óqH@\_x0005_ëiáD@]¸ähL@Ã,¯_x0002_6DI@o_x001B_ë_x0003_P@½_x0001_p~O@|çè}_x0005_íC@_x0016_ÆLJ@Ne_x000F_hO8Q@hÜ+¡dK@²%v¥_x0001__x0003_ÅEF@i*PL@¡¦ÎÎa_x000D_H@K%0ÀsQ@Qÿü;sG@í´FaF@§o_x0015_[¤&lt;@v"×Ø_x0006_b@@Í`cL@¬ßæ¡1/E@,_x001D_z_x0001_I@a_x0012_ëj~M@ XäxE½G@LiEÇå3@,]aM_I@ZÑ&gt;éZI@_x001E__x000E_ä!0KF@,_x0014_{Ö1E@\õ?ë_x0001_:@`ºËÝ°@@'`Ç@$M@ýãXíøG@QwP+êÌF@P_x001D_ùð_x000E_N@MÑ_x000B_ã{D@&gt;§!)/D@_x0002_®'Á_x000C_B4@?ö!DaËB@ËF{À RC@_x0002_6ZyZ-O@_x001B_ñ¯Ô¶I@ýüE¹I@_x0003__x0004__x0014_2Ílq&gt;@¹-_x001E_P@údáu¶{P@%ÂB·x¥C@Úcµ_x001D_ì3@D;pÏ	ÖJ@í*é N@Y.(_NÆD@Ywú_x0001_@@D]{_x000B_êý5@^_x0001_&amp;ZÇJ@¹_x000D_%_x001F_UÍM@í_x0004_Õh­Q@¯ 1K3M@_x0002__x001B__x0016_aíÉI@~_x0006_,¯äXD@×ë­ÉP@(LRIÝËM@Ðu8_x0017_¤K@ÊË&gt;­AM@æH_x0019_#¬J8@jiëcÒ_x001F_N@ÄW¤_x000C_lHA@ïüÎ4Ð1Q@wò23nF@Ö¼c_x0017_O@Ö¶À$_x001B_N@1°ÊBLI@_x0006_äÂ_uÜC@Ô6¹_x0001_%uP@ÏKªYO@°ëÎ_x0011__x0002__x0003_®§5@b}½2_x0006_8P@íÚ¹÷/L@¤[:_x001B_ÕJ@0 Co PK@r°Ñ«0bK@Edû³_x0005_FN@R¯9m»$D@îLA¡cJ@Mgä_x0017_üD@±ÂãÖÅP@S¼U_x0018_y*J@ßL5]îùH@Z§ðà[C@°_x0016__x0015_=#yN@m!q2G@Om¢]Ë_x0008_E@hôÙhcI@c_x001E_¬ÁH@_x0002__x0016_~üZ@@øÙ_x0011_t_x0011_A@³ëªvJ@éüQgÎM@&lt;äÍ_x0001_2_x000C_L@¨l®=N@0Ã9X_x0006_ J@_x0013_qx_x0004__x000B_K@%Þ({{P@1SCÿm±C@@û_x0004_?_x0019_{H@^j¿KH@¶_x0002_Q(G@</t>
  </si>
  <si>
    <t>b86e93800f052bc0352aa9ea4b1a61c1_x0001__x0005_Sâ_x0005_Þé_x0007_G@ÜõSC*J@r·¬»_x0006_/P@ùìfåQ@`P_x0007__x0004_=P@­_x0016__x0006_\öGK@»óÏµNmM@­Î,+®H@ÚÜ	²(`G@wj]õlN@ê_x0012_áÿP@P?ZãH@Ú&amp;©UÓL@-°Nc,hL@®GÚëK@1ÂÙ¿¦G@C6¨&amp;P@7}2ï_x0013_¤H@_x000D__x0003_t½åÚG@¨¨0_x0002_{D@(ó´¥ÝßC@Mu¢_9M@´ë_x0006_ÏüJ@RûEuàH@_x0016__x000E_ÂÚF@Ó_x0019_@/ÆK@9OÛ¶uXN@ØÏËpãªB@_x0018_½Ñ%D_x001B_B@_x0005_:íá§K@Ýíe_x000F_I@D[Èf_x0001__x0002__x0011__x0017_K@¤	×ßß¬M@®©ã*D@vï#ýT_x000C_O@¸Fb_x000B_6.@}G_x000F_O(H@?ÆiDP/O@v8À1XúP@þ_x0017_³b_x0006_N@_x0001_DXI_x0016_ÖE@¶ZP@~Y}¡Å]I@@{tîäÇI@_x0019_ný¶Q@á_x000B_r¯lyJ@w®_x0008_J@çÐþÝ»F@_x000C__x0006_ÉT1³K@û_)FYòN@ÚZÐûL@_x0008_ØÖ§"H@ÓÓ×7	,Q@_x0018_Tò_x0002__x0010_PH@_x000C_¡_x0019_/J@6ÿè¤pL@u³Ù%#ÁM@oñ½jÜ_x000E_P@Õ×ª1N@ãÇ_x0007_ÉO@Ò-¨_x000B_ÝÔF@¬_x001C_9_x0003_»K@è%[_x0018_äoN@_x0001__x0002_ñ\_x0011_9Úé@@ª&gt;ã_x0019_÷N@ap?	þD@~_x0008_Êe©H@d¾[ì_x0015_I@	häI@Q@¼×þÌî|M@J`_x0016__x0014_¦àK@_x000D_8ÞI9+G@ZQ©°)·H@¶t(°N@¥"ö©¥L@_x0010_ä¼ï¯§I@_x001B_ÊÌ0ÏE@\VÕ_x000E__x0003_:K@-.âsÛH@àõÞÖÐO)@SÄäÛ¿lK@Ð_x000F_qè5C@¯Ûå]ëîN@_x0016_åá&lt;@~C~`N@óD±¶¦J@_x001E_öp_x0001_y¹L@Å)Ò{ML@Z"ù©I@¼_x001B_MVSzM@?ªù_x000E_ãL@dô_x0007_#g_x000B_N@æÒ±_x0017_L©A@2á_x0018_ÝP&lt;@Î_x0007_C_x0002__x0005_9¾P@_x0007_=¾ýÌÐO@ª-_x0012_Ê_x0012_L@®&lt;mË¶E@ _x0003_qM@ß§ì}L@]NÏy_x0001_ÚL@rÖü!YL@¿5¯7_x0006_K@Båæ_x0005_N@òÎec_x001E_ÓO@~03k¦éL@N«¿J_x0017_G@Rÿª¼Y_x0003_H@4Ì&lt;è_x0008_L@flò1L@P¢\òJ@z°¤þ]ÆI@gb$Í/O@Ø³¨Ú2úC@ÎÀv%ëH@^¾vúGG@ Ò¯ÝEÊA@h?ÄlM@©î_x0003_²H*N@±kýÔ?G@+_x0017__x001F__x0002_eN@4¥'Vü6H@Xª_x0016_¤ÝK@_x001E__x0015_«q/I@_x0004_àÇg_x000D__x0004_I@Ø£øZJA@_x0003__x0006_,ìæY_x0005_À8@àèv¤ÑE@&gt;ê`£îA@P±iH@3ß E@fq_x0010_²ùòG@_x000C_¨û E@àÿ´D"M@w|£8@Û0FõC@&gt;?½XK@_x001D_³äI@_x0011_r¬E-P@ÁN?;C@_x0002__x0018__x0004_wxxG@Ñ'AJ@PêÞ_x0016_ÁL@ãÛ_x001D_ð^N@pð	G­D@_x000F_=Ä¨â_x000D_@@öZ$#úöB@j*4_x001C_°@@s]µàQvG@õfÖä;B@Þ_x0014_û4·F@~_x0001_|¥¦°H@ü×_x001C_$ÂL@_x0019__x001E__x000E_=¦2K@å @ÍýtL@x}HøD¢;@7Ô_x0011__x0008_î#O@8ùÞ5_x0002__x0007_Æ$K@®­u_x000E_O@æZ7_x000E_Î_x001F_L@Q_x0016_Á`_x001C_æO@Ü}~§P4@_x0011_§_x001D_DNðE@ßóz_x0011_ÑI@ÔOì«4E@@µâL©&lt;G@{ÁÏ/_x0006_J@7çª³_x001F_G@%rYÁ/ì&lt;@¸uí^B@~³_Ì»D@¸]¸y_x0005_E@¦%M0eLP@4"Z*åúH@(_x0004_RÈ6@Ò:°ø_x0014_2L@âl[ÝãÏK@ðËÂ&gt;k&lt;H@8Ù¶´øgK@3ì®_x0001_OØM@Ã+@YÎÎG@®Õ_x0003_@·ÎF@_x0013_õ0«=G@òÍIÑ^{J@xÎy_f`J@'_x0015_ªÖ­»P@±e_x0001_;5xM@¾tþ@WH@±ÊbÿiSL@_x0002__x0003_DPª·DN@¡Q}ðLbH@_x0019_j_x0016_ÂP@äOÑ7J@[s¼IË×K@¤3´7.D@ _x0004_&lt;_x0016_½ÕF@kÎRÌO@{×ðÝèF@_x0006_Ð hoþP@ä_x001D_O¤UJ@Ú¦_x001D_Õ-ýK@#_x001F_DÎ©ÞL@_x001D_påÝ_x0003_Q@,dcX·ÛO@O_x0008_sØ|O@ð_x0016_"¹_x0003_L@`_x0012_2Ø_x0016__x0016_J@º_Ý­H6L@«¿§Ö_x000B__x0008_G@_x0008_Ì_x0015_®VáF@_x0006_BnéF@¸nöEIM@1/kòÄ_x0001_O@DÖÛ__x001D_uH@Ø2®üPH@WÔµã»D@pÕ«^?§C@Ò_x0017_R&gt;Ó_x0012_M@/_x0001_R_x0015_E@_x001E_ì_x001E_CðL@Ã¼_x0002__x0004_2@FJð÷çI@¨p~ü_x0019_OO@_x0014_¢p°Øm@@ú_x0015_Úê²O@®RêL_x0017_.F@N-_x0019_BìûC@ÜýÄ¼_x0005_F@¹$_x0004_ÝbäE@W/y6]P@2vÒ¦@@ü_x001F__x001C_01HI@ÂÖE¤çûF@	¹¬{ÙL@_x0011_(Ð4{­K@þÆc¥_x001A_ÓF@&lt;è¨MN@eüO_x0001_·_x0012_N@Ð_x0002_±©_x000F_ÛM@ ×_x0018_ ~ÂG@_x0003_²ÏÒÏéK@ÆA_x0018_7ð@A@¤l½¡ÿ®K@*h96B@Ö»þÚO@Y½{´ôE@î;SØø²I@úì_x0004_DP@.DNÚm0M@	 )ÄjM@RVbô©§P@q³ôbC_x0015_H@_x0001__x0002_x±Ïÿ@O@#_x001A_6ºäJ@pÀ0óL@rÆ^´Ã_x0004_K@/uÞA%æF@à©hu]I@îMWäC'E@«;Æ¾Õ_x0001_J@ÅÐ¥P_x0012_eK@u_x001D_:TM@,6*M_x0017_M@_x0011_4øm«6D@)^¿YãL@_x0017__x0018_ÇJ_x0010_DM@p5ÈÉSG@_x0008_ç_x0006_Ö_x0014_÷J@bRp79P@_x0010_;e_x001B_ÿ.K@¾ÿÉ²äI@óØÀ_x0017_øI@®ö­O@Ò|ÝS1_x000F_I@Ä;Â¯_A@n'T_x0008_u@N@äB_x0003_èM@K_x0001_²Ê÷H@ù_x001D_t ¢_x0011_G@µ¹X#_x000E_xE@_x0004_¯%)1H@¢óúõnN@p4_x000D_·U_x0015_Q@cêÚ_x0002__x0003_/B@G_x000F_?î`J@_x0013__x0015_,8£J@°¸;Q_x0006_wM@¡_x001B_:_x000C_tE@DèîàÙÝF@æÌsªC@{Ä_x0006_,Zë9@¶Ã­N_x0003_?A@ø27Q·E@_x000D_Â-X·K@~ÊM£ÛJ@§ÍRW+G@ ­#C@0äzyÑ_x0005_M@©.%å#:@b;@±¶L@d°\íOëN@0iÆi_x0018_JQ@£Ï»óþL@_x001C_íó_x001A_ØD@%1BMK@	ü_x0019_XJ@Ox¤§_x0017_F@_x0007_W_x0016_&amp;ØáM@Åå4ÌP(N@á_x0010_$q²O@@_x0013_Õ´NQL@yéõ_x000C_÷HB@¢C_x0006_r´G@´7_x0001_8ËC@M/ò_x000F_ôL@_x0001__x0004_jÄl_x0005_YL@z~&amp;_x000C__x0002_K@_x000D_Z4ÁF_x0012_K@d_x000E_èE@×O4_x0016_V­G@e|þ´2QP@_x000F_½ÍEh_x0008_L@¨$_x0004_ýXL@¸éÈÆæM@n²¥ç%/=@ÐÉaT_x0001_N@ÆBáéwÕC@5iÕvøpI@2sÁ_x000E_dN@¾7bCðN@·(7PO@î_x000F_;èéG@zª³9_x0003_®F@B_x001C_¾=DD@òåLþ_x0011_N@ÞA) dnM@Ä±2_x0008_Ã_x0010_@@F&lt;ºbXF@R#_x0016_þÙH@Úÿ7UÒG@õ²S¿%_x000E_C@C¹&amp;Ì¼M@A_x000C_FíßÍN@RNµ6&gt;ßN@µ½¸XC@U¦ÈOÄºE@©¹',_x0001__x0004_Ï_x0017_P@t	¼2¼#Q@£D_x001B_Á÷ÊF@X¤íJ_x001C_P@ÃÙ_x000B_vP@ nüiC@J(@ÂHH@\_x000F_y{ó¾9@	{W_x0017_!¿P@Ü&amp;_x000C_C@A_x0003__x001E__x001F_¹M@°í"¹ôM@áævv¢¥M@ç_x0006_ª7X1M@¢_x0001_¡×îJ@_x000F_:ç_x0004_&amp;I@_x0016_ó¸/i·I@ýä{Q@_x0002_	»_x0013_ØH@_x0002_zub_x000B_E@ÇÆ­M@JJ2OM@ ã©ô0}I@ý¦ôH@sH®ýÌ¼C@0âû?L@à«$_x0019_¿N@ì_x000F_LH$¹%@åf	&lt;O@RH_x0016_¤ÓM@öë2A6N@I¢ÍUÏK@_x0001__x0002_b]_x001B_ÉõK@l¢Å$_x001D_N@ßúfÜIO@¥_x0002_yàj¢D@µn  ÓC@ü#%eÕM@Ff¯_x0005_!P@[[Ó_x0012__x0019_øC@¬Îv&amp;´M@h;&lt;¼[H@ï½Ü¿WL@ôxäÂ$±M@z*ýÛkH@_x000D_²qÒ_x001E_E@³ïÛ²_x0017_.Q@8xð«w_x0019_@ªQ¯_x001B_B	&gt;@5_x0019_~_x001C_ËAP@_x001C_h3#K@iÐ_x0013_;âO@+á9Ñ5e?@X]³·_x001E_P@ù_ÞnP@]æÌýTK@_x001A_8:A`"L@&amp;A__x0002_?K@Lùu0¯BH@u,ÖMJ@_D¹ÎOG@_x001A__x0013__x0004_Ì 	D@¸|_x0019_|»A@äz@_x0001__x0003_hP@òf_x001E__x001F_PP@Zgj[_x0016_L@+_x001B_õëhJ@Ä¤\&lt;F@_x001A_p?	è?@Ø¡_x001C_«G@¿¦öV_x0016__x001B_L@T_x000D_íz7M@ò;fÙ_x0004__x0013_P@pI|H@Þ3_x0010_(xÞL@ª_x0008_¦@]?@®«ál_x0001_G@ßM£¥ÜO@_x0002_/tûÎQ@_x0012__x0011_ÄÊ_x0006_K@_x0014__x001C__x0007_OÅ1@ïs_x0015_xq~F@¸_x001B_*_x0019_G@CT´`DB@z^0O-_x0011_F@_x001D_X­´K@S_x0018_û:³N@:º.§~©D@¸:_x0011_êM@®Ý_x000C_óîM@?®J¾_x0013_L@s`ó_x0011_ºQ@­_x0008__x0011_[©N@_x0006_ª%£_x0015_P@µì_x0014_É¤I@_x0004__x000B_Ñ¼_x001F_H@{ÅÜ_x0016_"M@_x0002_àcC²áK@N\_x0005_a!lP@ð²ÖØ&gt;O@ïíNq5K@2'ôåe¬@@_x0008_a_x0007__x0012_ÈmJ@«³æg2_x000C_K@ò]ÿ@{L@mrØpmtH@"/Ú0=K@n&gt;_x0016_¿­P@Ó4ö_x000E__x001A_eG@í%nrëH@ì¾÷Ro6@)¡b"¨ÐB@%V:«]O@_x0007_«Ç/_x0010_O@¼¾ìXB@*ÃÓ!)_x0007_L@ÏjNrá	O@)Ð_x001B_ò'L@ÖÓ!½.éM@£ü[¢G@°MQ?þÅN@ç_x0003_ûP@ä_x0016_/®ÞxI@ªð&amp;MåÒK@©åÈg_x0001_FJ@í	Ó'íG@·_x0006__x001C__x0004__x0005_2íM@¬Bmf_x0002_'K@¶u(Ô©¶A@È&lt;ß¯ÐN@Ì$f_x000D_¹³L@/²M@_x001E_0UÐ&gt;kL@l¤SÖOÛC@7_x001C_sC¦J@á_x000B_F2ÁH@Ýõî¥`L@¨î¼£áÂM@_x0019_ßÅÞFJ@ªwW_x001D_UP@k^]_x0001_xM@7BtD=J@7ææ¹L@´aßì¾L@tå_x001F_w¨¢L@ØÖîâpaL@»÷_x001F_(´B@_x0015_bl®ú°O@Gqås´gJ@ æ_x0010_H L@ÅêN_x000E_A@¤­ .à!N@ú¡Cx_x000E_J@V_x0005_³aP@YZâ|­~L@@ä¼_x0003_E@»YÆ(F@öÃß*òL@_x0001__x0005_È_x0004_y:GE@AGåªP@íß/_x0015_§HK@Â@JÀ¸ñL@°&lt;_x000E_óD@P_x001F_(_x0017__x0003_@Ê0_x0001_ObN@v£Ìµ}:@9í«&gt;RºH@Ï¸ó_x0004_`D@7ÄBòÓFM@Ks^DBO@çoXH@¨W£$±(P@_x000E_§K_x0016_0Ï9@ÌÞ´y¢F!@_x0002_q³»þI@1_oJÓPJ@ôDC_x001F_îO@µ_x000E_órÞòK@cÄpØåCL@ûG_x0003_®L@¶&gt;ZþL@!_x000C_ ÿD@_x0015_¡Aís´I@¢ÊfLdF@¢_x0001_2cªÖL@iºÍQ_x0017_$;@_x0003__x0001_ñ¥_x0015_O@M&amp;_d_x0005_:I@Í_x0001_IEEN@XëÂ_x0001__x0003_B`K@3_x0005_8ß_x0005_éM@ÉæV¼Ã_x0013_K@5_x0012_e|íI@Òåð)lèD@_x001E_x^ Ì_x0011_L@³^ÈTWiL@lp_x000F_¡_x0011_F@_x000B_g_x001B_RÛE@_x0002_8äÒmN@l7_x0018_{{'N@_x0016_);ùÛôO@pé_x0008_ïû;O@G¯å&gt;F@ûgi$=@ñòfkM@Ñj_x0016_#_x0015_(N@.'_x0019_BL@¢C{ÝÝM@Ü¢¹~ïGF@_x0007_¨lu?@-2zÙlP@_x000C_¡f×I@	ç%4%¶F@Zue'6G@X0 _x0017_LSK@¦Ø_x001D_üaùI@	ìT¤üNH@_x001A_Ê_x0014_!ÙEO@_x001E_NÙ_x0010_F@1}{{M@ +Þ¨&gt;ÌL@_x0005__x0006_	±_x000F_?y_x0007_J@áðàZ_x001E_O@ô7á=_x0015_È#@¾_x0011__x001D_×_x0012_ M@Y_x000F_:2ÐH@:ÇC§â_x0016_K@RO_x000E_é§mH@0YÖQUAG@Pî¶bÚ`C@&gt;3øß½J@Ó_x0001_gKnN@o(TÈA@työZ_x000E_ÃJ@ñç_x000C__x001F_K@\P§zWN@#ë_x001C_`É¢M@]}h_x0003_®_x0006_H@_x0003__x0019_ÒJ¾4M@úq`@iO@5}¥a)ãK@_x0014_ßÇ°=¸H@_x0001_pPNÙ&lt;@úÑ_x0004__x0011_QI@öò·«II@_x0012__x0012_ÊcCL@Ù_x001C_°[i"P@­ëJ÷åN@dÜè_x0002_M@õ÷7^&amp;A@cp_x0018_ÈàN@tnòµ9E@@_x0007_ã@_x0002__x0003_ßg_x001F_@¹5_x0013__x000E_$K@ì1VM@Êu7_x0008_Û³Q@(òIfE@àsz@Ú?N@óà;RJ@Á@6=×P@2_x0001_k ùMH@_x0019_ÏBÙ²P@_x0012_p\L@yMªYN@_x0018_$À_x001C_Ð_x0010_M@tËéºI@Þ¾"ÐãN@ñI\·lÅ&lt;@@_x001B_±£=@Ýó¥¹å L@XÈ}?"¹B@äËT0çöN@ür_x0011_¡:³L@õ±ã/øI@î§Ã_x0006_¨«3@Cÿ}VD@HÆ_x0014_¥_x0008_.B@ÆÔ_x000C_pëD@i[@*¯L@"¤^ÛZH@_x0008_j_x001F_½4H@HYòû~ÆG@&gt;O_x0005_ëmÍJ@'KR|P@_x0001__x0002__x0002_í:Ø_x0015_M@Ýg&gt;¸Ð&gt;P@a_x000E_°)áH@S}_x0019_K@*Äx&lt;ÛyI@_x0018_ÀYÏÕP@\°_x000E_B©N@_x0011_'&lt;²xÝF@Ñ_x001A_¾{±eP@?_x0005_£Ù%4G@_x0018_?ÿc_x001A_K@4ó[f½M@Þ±AéÿuL@«¬LkÈ¦K@*tiÖ#N@k¥â¶L@?_x0007_XDÐ&amp;I@á0ÞÇH@Hú7O.O@O_x000D_m+.@-ù³ÐRM@_x0006_ïÞm¡L@&amp;³×uP@_x0006_ys²	I@ÂçÇ°»xP@iï_x0011_éE@DB_x0010_"1ÙH@b_x0004_Ç2õVL@25&gt;ø)O@¿Ç)_x0003_Ê_x0007_I@àÎy4GM@úÃ=_x0017__x0002__x0003_&gt; P@^9_x0015_àÂÄE@,þ_x001F_ÚÂK@  æÉ/@)t$Ü@@÷êJ|'óE@ÌÚÕà	G@+sÐÆ_x001E__x0001_P@:ÂbRP@ß_x000F_¥ªÍaH@ÜËB`üMQ@£ã;ô_x000B_¥E@ExÀÈ&gt;ÞP@R&lt; Kò_x0001_N@iý÷!¢P@_x0007_@ØF­ÏH@Y}Ù+3¸J@Cl_Æ¹L@§ïÉ\~×C@F_x001D_w~á;@}¹¹Ö®P@úÓø ºÏ:@;_x000D__x000F_óxH@zoø_x0003_|àI@(êGÝ¦¤H@V üñÿD@×÷×»:iQ@\_x0015_ö_x0016__x0006_O@4_x001A_Ãj/ª;@o È®_x0006_M@k4öpAA@gÉj3;G@_x0001__x0002_ÎÉV°ÎA@öÐ{_ÍsE@9\§ç_x0002__x001E_J@Feè¶N@_x001E_û¬ùG@Dë|_x000D_eE@_x001C_7[wP@Þ~_x001D_ÈóeQ@]yýhjN@òèüÓ@@_x0006_FPPðtI@_x001A_»_x0001_ë¤M@ns_x001C_ÊÒG@¢Ë9_x000C_ÌµK@vÀ« _x001A_xK@Ë£_x0006_µ_x000C_ÎH@h¥ÓK%8E@¦7Ê_x000E_ãI@ØÞ&amp;·&gt;@~/°T&amp;]L@|d¨÷L@ÝåÜ¢iL@hT«¾ÚÁF@BÐm_x0001_.cO@bô`pp_B@ q´òB¹D@_x0019_Â_x001B_ !ëO@·ß_x001E_d/M@®e²ù¡yP@Us×x`H@¤$~ïG@½:_x0001__x0002_½J@ð_x000F_F÷_x001B_M@h_x0003_Þ&lt;D¥Q@òâôÚº|F@Þæ&lt;eL@ÌEöÑX2I@w©_x000D_?rgI@×[_x001B_#_x0002_M9@ÞÇTnòÑD@ &gt;§D·A@\éeùÆûI@!_x0010_ÁfI@ïÇ_x0011_N@*Ò;ØX¿F@lô£_x0010__x0005_O@+_x0002_5ÆhFJ@ñå_x0016_/6ëK@MË_x001C_å_x0007__x0012_Q@XQ%_x0002_4H@ànÚ:æH@5­òÂbJ@W(~!tºN@©_x0003_ïÛöÍJ@ûÌ_x001D_xö&gt;@ZÛ0·a_x0017_P@ªæ_x000E_~&amp;ëP@x%Q¸h:@a_x001D_±ºâG@n¦ð1çL@Y3&gt;%K@ &amp;ôUjMJ@|az¨!3P@_x0002__x0004_ü_x000E_O7_x0007__x001C_M@_x0005_xrÈû_x0019_L@!g9Õþ@@&gt;^{É_x001A_H@á_x0006__x0007_°IlL@Å,_³_x001F__x0003_L@JÒù¬_x0017_J@.c|·+N@-Ù³è 4@%»A|_x000B_N@=_x0016__x000D__x0013_ñK@ _x000F_go­ªI@*H{¦å@@d_x001E_=í~N@¦v.®£jC@VÊÕTÔH@Hø:½IP@5*.7F@_x0008_ù_x000F_ö_x0001_O@¾Ø§ç¨gF@û~_x0006_;J@Ö/q_x0019_ÇJ@[Úa=_x0010_"K@ñpçëN@&lt;Y¢¶Ý&lt;M@]óxF?K@%_x001F__x000E_HÝñI@¤7&amp;_x001A_¨ÝH@OÒ)_x0008_DP@d±LÕ_x001F_ãE@MÁ²!	XL@ bj_x0002__x0003_Ó8D@Öªý#_x0015_}H@""%æ	9@T_x001C__x0001_g§M@"¬Í#!&gt;@_x0007_;KZ9@­	aWj5J@DøpOÜ_x001E_F@¢)&lt;{_x0013__x001E_G@_x0013_§Oßu_x000B_G@Ye&lt;áKIH@¬(ê&gt;ôJ@_x0013_ùíUYøN@ï_x0008_9VJJ@ÓWÂÿ¢_x0011_J@4@ÁOC@ ox¬TQ@åÅ£°L@è«©¬cK@îú_x001E_ÏþO@Ò+_x0002_zOÁI@ã&amp;eü_x0012_ÛP@vOÚÏK@_x0008_Á]_x001B_8aO@nkT½±K@@ÑZm_x0015__x0005_¯I@k	SoI@r_x0011_B5O@|¼Ü¬N@è,É@wó@@²5=¼gSP@ÐÂ$a:á0@_x0003__x0004_æpªUO@0gUz÷0@»ÊD@ò_x0011_0_x0005_ØóH@@9u+C@ïsÝ¦_x0008_F@÷O=_x0010_6J@x¬úE@:¨E¡_x0013_J@j´[q§WG@²{;&amp;$F@_x0005_/'vK@Þí!ñ'öI@âBÛãQ@¼öá¦B+@å¨Û_x0001_`ôD@8³äúD@Øz%nk_x0002_G@n_x0016_HF«I@©mîfóO@zî8N!sP@s«ßG@¢ãÑe&lt;M@oJ_x0011__x0017__x001E_M@_x0003_é#ÍT.8@wäÒ~A_x0010_P@Î_x0015_DGÏ2P@ZÁ9ËKÀE@äÚ=_x001A_pJ@R_x0008_AÐkîE@nñ:H@w0a_x0005_	¬_x0018_I@_x0006__x001B_©S-OI@ð·'b_x0005_N@µØÈè§K@Ý_x001D__x0017_Äx9C@Áµ¸$ÆNI@ëÝ·VD@p_x0003_Ã©O@§Æm_x0002_ÄF@¯}_x0001_G@} ¤s,J@_x001A_T_ê_x0004_H@£vØ4ôQL@_x0013_(æc,wM@¾}u¾îuP@ì_x0001_wE@@@çg´ÿL@ _x001F__Ù¢F@O¤4Ä_x0011__x0013_G@_x0014__x0012_É8L@ÐWiâ©]L@&gt;YðÕ³gN@Ñàq\Ò«J@KR}peJ@Ö@ã_x0017_I@±é&gt;çÆjL@|Fü	@@^h-a_x0012__x0007_J@_x0008_Egt1F@Y_x0010_¿_x0001_ÙxK@¨_x0010_»_x0019_ðèG@æù¬é5I@_x0003__x0004_u_x001A_ñP@^ßÖøº@@©FáWRL@©o2J-¢L@u_x001C__x001F_ÛÑ?@]_x001D_´`¿K@É¢_x0013_«p_x0002_J@r!R#´ßE@_x0016_¼·ZM1P@§wPàNL@üí¢¶ÑO@©ú_x0019_~æP@û_x0019_öóÞ¯N@¡ò.æ_x001C_fJ@n²-Ç¯M@îF_x001C_ vÚO@.§ó(ÞíM@_×ÁºgªM@û\ç_x0014__x0001_ôG@±÷ßÉ_x0015_J@_x0012_&lt;gkÖHC@ ºþðfP@	û_x000E_'_x000E_cK@È¬0_x000D__x000D_tO@A_x001F_î¤âJE@´qcñ_x0018_M@thY¿ÊbE@g_x000F_½\¾_x000F_M@ø2í_x001B__x000E_I@çÉ5[Z¡G@y.98N@*Â_x000C_G_x0002__x0006_ÀtF@ÛrY_x0005_rÁL@_x0001_£#kK@ÞÈ_x001F_ÊauE@»¤ÔoP@qiB¾ûK@ºùð§VÖI@R_x0014__x001A_ÞP@a`Z@Q@ôJ_x000F__x001D_ª_x0007_M@+ÇäOoJ@1_x000B_ÐÑI_Q@ÍËrì´ðO@éh|Ú¢âM@ß)JæÚN@àçùY]J@ÇÇÜWÖN@°ª&amp;	§DE@0_x0004_,H3¸F@µ`øvN@Rvn@ªöO@HIË¤«M@hE|ÈéH@â¾[Ö§I@¯&lt;2',I@¹Å¾^_x0006_O@ú°g×ÚA@W_x0008__x000F__x001F__x001C_*O@ÃQX×E¥A@_x0016_&gt;ô_x0017_-&gt;@§_x0003_9@%è8ÊÁI@_x0002__x0004_³òÏ_x0006_F@aâ»Á_x0015_¤N@v_x000C_n©E@J_x0008_æ7ÁQ@º\ÌQVâD@Ú0Ö!õB@6_x000C_Ø8yTH@77~_x0002_QJM@h|áú_x001D_F@_x000E_²_x0014_oD@­³fÆâ_x0006_N@ûILY&gt;JE@DaUóÃK@Þæ,¥hÁJ@Ï¶_x001C_^F@&amp;bï_x000F__x0003_O@öªÖ&lt;f^D@ìæ6hJ@?9{_x0010_M@Ô!_x0015__x001B_à¨P@_x0016__x0012_¶3;#E@tÞ#jùùB@æ}§B_x0013_æL@lÅ¡Aö_x001B_H@fÙ_x000F__x0007__x0015_&gt;@t_x0012_%D)D@W_x0011_²ö&lt;K@ReõGßF@p+Dp¾J@ yRTB_x0001_L@Ü4_x0002_ñ|mE@àÜÞ_x0002__x0003_b[J@þj_x001F_j·µN@bvÈ¦ÒN@án¼ÈàP@FïEÒäJ@)&amp;gÌ@L@iR_x0004__x001E_ã2@|¡ù$Ö A@e_x0001_ø·¥H@IY»_x0019_÷9J@Fj ÐF@_x000B_W8_x0011_!I@_x0008_öþOCI@_x0002__x0005_&lt;5aK@7îÿÓÛI@¡Î?lXmL@_x0012_1_x0018_¤ÏP@£D­ÒNG@Z_x0010_	&amp;D_x0015_K@'!jýiL@:¤Öâp¹G@,WW%_x0006_RO@±èCÖKK@lÐåº[P@½¢ªr¶UH@×fþÐ_x0014_¾&lt;@}·µÖa]K@(ÍÿsÛI@w|¸ððL@Ð³~æ&amp;]&lt;@e?ó_x0013_J@_x001B_¼_x0001_ú_x0007_O@_x0002__x0007_V¤¹KM@!ÙºBÉF@ï) ~O@`jEÔaN@æÞúÜ_x0008_H@Þ0TÖ_x001B_äG@_x0003_W¿úHP@Ò¼é?7O@Í_x0019_Ó_x0014_~M@¡Ý¯_x001A_ä8N@_x0010_©3'»ÌO@ 1s_x0005_G¼Q@jÐÉµ\ID@_x001A__x0004__x000F_"5çL@ÊÐËKz^L@±÷Ç¾ÀP@_x0003_ÚYj+_x0016_M@6vÚêN@Ðõ¼uJ@Ü	¥?|ÏM@AÝ$±_x0016_I@_x0003_w_x0005_«ÊïC@_x0012_ç}R²_x0014_N@_x0013_Û0ûwrI@0ß1qÀF@lË8P@ó[_x0006_M@_x0005_ÊÁ_x000C_(_x0001_F@±ø´_x0017_ _x0016_N@­1¾aDî=@£÷8_x0012_VÄC@*_x0008_j_x0001__x0003_++M@Þ5Q7·C@/æ:Ï±ÂL@:8NN@_x001A_·4ñbP@n¢+§úH@D_x0013_;!ô_x000D_D@[à îP@B_x0002_³¯&gt;N@)ñ_x0018_ÕÀM@¶í/§¢K@Û}ë-ûB@c47ù³O@h£ÎQ)fK@I÷¶¥D@½_x001A_Ý£ïE@×3z_x000D_I@^À_x000F_ÔG@¼6^^cM@ÁGêéª§N@R¥p¥¢BP@üFz T¾D@_x0011__x000B_Û×¼uG@5S_x000D_~µI@_x0014_e¼¶_x0003_\M@áÂ¾úùJK@/þnáºdP@_x0016_ñ¥Ä_x000B__x001E_E@?_x0016_bj2tJ@¿_x0006_KßO@-ò_x0015_bïYP@®&gt;9óB@_x0002__x0007_¦²âÆR_x000F_G@_x0012_&amp;i	@@[Î&gt;	ËH@	+¿ëe_x0014_P@VÏ°Q@©Z1E@f1I1KeO@kÔºAkM@¤_x0001_ÁÇsÎN@å&lt;Ü_x0002_N@ÊÁÔ%|ON@_x0010_[_x0004_¿H@_x0019_¬Ùse¶G@­É)Ïý¾O@6R®B6ÑJ@r_x000F_¤XL@j-)_x0008_[J@ø_x0014__x0018_}æN@_x001E__x0018_,_x0003_ÄN@óÜ)ð/¨M@BMAÇK@O÷«iµÓA@V0d´ôØO@rÝ_#_x0010_L@Â_x001E_\î§0@_x0005_ª}:_x0019_HP@7\cÜ6M@î_x0016_0!¦öL@sª__x0006_ò.N@ÅöÌø_x0004_D@tpãD_x0004_rP@N_x001C_ä_x0003__x0004_Â¸L@ÙsåÌßxJ@ÂO¸èG@)Ö_x0002_ÄK@®ÛÊãXH@_x0015_ÙiÖ öE@ßæ¨¥¸_x001D_M@~q¢g[bF@ÀZRÑÁM@4ÑÜi±_x001E_C@Ê_x0016_ãEL@_x0014_¯_x0008__x0002_@@á°Ã¦}þF@ÒK_x001A_I@r_x0002__x0003__x0002_ýN@Þð¦_x001F__x0004_hQ@'´íÎðJ@¨­´³F@_x0002_n4ñ0éK@,_x001D_ÉþhB@¸rGÙ_x0014__x0002_O@½~/\© K@`&lt;}ºVQ@ÇPc8@_x0010_f£_x001D_¡C@_x001C_}_x0001_A}EK@_x0008__x0005_%7fM@_x0008__x0017__x000D_¨ M@© ..Î_x001B_D@Û¦ÛnÈÂI@_x001F_"\*\J@q_x001A_Æø×ÐH@_x0001__x0003_A¢_x001C_|L@fA+_x000D_4I@DM7_ðsL@ïíñ	D&lt;K@øk±ÄÕM@*Ó¸Þ¹_x0001_D@¦_x0012_ÝXÁC@¨*-WM@,Ò^^b¨-@QõÔô_x000C_gL@8õÚD1I@_x0018_^­î_x001B_ØN@Ú°Ö_x001E_O]O@êßv²J@ù%Ðö:~F@_x000D_&amp;­_x0002__x0008_sI@;SNù_x001F_«K@X_x0001_d¥I@Ú°êÈY8J@ÜÈ÷I@*7`_x0011__x0002_J@_x000C__x001C_1ÇeìK@_x0011_ÿbS@@x%ÇÖWIM@ZQ_x0001_ØòFP@|8÷ _x001D_iP@_x0017__x0002_¥x_x001A_§M@pãõ5ªF@z&lt;_x0011_¹|ÙN@.1ß_x0001_ª¬J@F¬3&lt;V_x0003_I@xØG_x0001__x0002_KcH@ÁE"ÆJ@º®_x0001_$NO@'õì¼_x001E_ÈN@§ÇZÍ÷ÉN@j·küî'I@5·f_x000C_¤;K@Åmñ«_x0010_íJ@ßè_x000E_¯+ÿM@ïº!ö­ìI@*¦¯ºN±&gt;@r*ÕðrM@äT¢±æE@ÂÜó'(_x0019_K@¼ë2®K@Ë_x0018__x0005_+ÆH@pÒê=úE@_x000D_«¼1æ L@!m_x0015_y}L@$	£_x0007_åM@¦©ÊÇQ@GxòÎ]&gt;J@\	þ_x0003_"«F@/bUFÇ;@§_x0003_I\æL@äýª^þJ@_x0007_QòfÎ_x0010_C@_x001E_*fÚLþH@+KCP@pÏ_x001C_ÆjP@{F'úO@:*?êÀ:M@_x0001__x0002_ÁGx.ØJ@¢è¼ìhK@vz7s_x0015_,D@ã¦BþèJ@×¨Õ_x001D_lH@_x0012_Ûß¨_x001E_¢K@$	_x0017_}KC@4¼'ÀÜ!?@ÚkÌ³P=E@bp[ö©M@ÒÎF=O@Ø7¢_x000B_ÂL@¦_x0011_oºÞO@ñÜ_x0011_~_x0005_TD@T[¿ìP@pÀ_x0001_O@_x000C_é:0ªQ@Ê¦âÓ÷O@*$&lt;3_x0004_Q@_x0008_ÕpÊK@_x0001__x0013_N±ùJ@xÉÃ»ªÆP@/è®¨F@c_x000C_óuF0J@3x_x0014_¾£I@¦âíÜK@"~V;ÒM@_x0013_ÁéU[ÓJ@ tòkÏíK@ÏH{_x0013_kN@(ìÿ¿Ã«K@&gt;èÙ_x0005__x0007_¯®M@ÄîßÐ7¨N@_x0002_Îþ_x0012_P@ýdr6$ÔJ@.:Á6F@_x001F_h#nH@u@'äHN@ô_x0010_O'E@_x0004_C_x0014_ý_x001B__x0003_N@`Í¦o×G@®!HSÑK@'ªÜ_x0004_OíK@_x0007__x0006__x0015_Ø1f@@íåWm÷J@rkx_x000D_Uá=@¦´³¤7F@«¯C_x000D_M@gG_x0004__x000C_ýL@6Óçùc°M@qÉcço£K@&lt;[n_x0001__x0016_G@_x0013__x001E_{8)M@_Tÿ%P@?Î´¥ N@IA_x0015__x0011__x0019_J@×#¬!_x001F_L@&gt;×Æßo(M@èzºCF@_x001F_`¬V`M@àþìxæmL@Â/C&lt;_x0016_G@Aët³Ô_x0001_F@_x0001__x0003_¾dZ,m_H@_x0014__x0011_Ï¦QL@@^aH_x0013_HO@Xµ?W¤4N@_x0019_50àNlK@ÚqY²ìOL@ÑÇ0ÙpM@ä_x0011_òJÉàO@üò_x0007__x0011_AH@_x0002_[R=ö­N@ðû¤þÙM@_x0006_øßßýÏG@1@A¯¿E@³þ_x0012_`óL@%_x0008_Æ!*úL@^Î£ÇÆL@õ¢bw°P@OÄÜh9L@ð%þìKÝM@õ¬:®L@_x0010_n³_x0004_\_J@À¹ÍÇ_x001D_"@bsêá_x001C_O@ò¬|Á©²I@f_x0004_ñÛxñN@&amp;3uýD@®g^ÆôL@Jós­ìJ@º ã%]N@"Vq&amp;zC@ýÜíûBP@L¡u_x0002__x0003_W_x001A_L@M±_ò6*Q@8_x0004_Oÿ2E@Ëº¿IwP@:A_x001D_"J@[aºeBàP@w»_x001D_Ô¾)P@3_x001F__x001A_A%O@_x0011_dÏ§¿)N@¾Ã±5;G@dØ¨7@z6´ôÇ¯4@ñJVÁ?F@÷| 'M@½Ç¯	UFG@¶VÿOM@H[â_x0001_ï7B@xq_ÖH@×;OZL@D/]q¼K@´$õªÀ=N@_x0019_|_x0019_ñ_x001F_]P@Ë7EWJ(K@æ|»àpN@8 _x001A_L_x0016_O@_x0006_)â^wðB@_x001E_+d_x0008_ÅP@_x001E_hEëû=@ à_x0015_ÙÍ_x0004_O@V=µÔµùM@¤xu¦Öº:@ð;;_x000C_E@_x0001__x0002_=®ËÓkúI@v_x001B_XÏ}¾K@1HéNä?@[_x001B__x000E_F¿B@_x0007_k_x000F_jiK@ #ò8[ûJ@_x0012_s]cAD@ÞÀ_x0016_è_x000D_M@'$_x001D_#H@èWSàÊ:A@áÈf½EG@ßêLCyåK@Þ'ï3ÑM@åqê±(ÚN@49sÕH@Ò~t»?ÝO@í$»_x0018_¿I@p_x000E_,¦µM@dÊËmyL@DÛhÎ_x001B_K@F_x0019__x0011_Tâ¼J@Ýãö±_x000B_õJ@äÓ	ÐgP@$¬{¨/ D@.ùWk&gt;ýB@²î»Ñ7P@_x000B__x001B_\_x001A_nG@'VZq1AM@õV'_x000D_¥_x000F_L@ ±ìùÈG@¡§_x0016_»dàH@Þ7¢_x000D__x0003__x0005_þ_x0004_J@nU7ÞI@«uÚRY7L@_+¶	n¡Q@!;D±K@ëöÐÕp°O@/üõME@f+wb_x001D_L@3c_x0007_YÌH@í´´t4R;@zI§(¾O@üIÔ$L@Böò_x0006_öG@Eíï!ÕdL@_x000F_è×cp­J@2i;è½M@_x0008__x0002_ädM@zUrá@âL@*¹_x0001__x0002_Q@o_x000B_LA¶P@Ð:ÓR	B@²pò_x000E_!ø7@]yüL@_x0014_0[3I@Ä1ÚêA@bÒT,=5@mH.pM@øK¹£´P@O:ßO$J@Õ^_x000B_ÈK_x0017_Q@Åä_x0012_Ü'^N@¨Ó_x0008_?L@_x0001__x0003_tNN¾#&lt;P@«Äù'aýD@__x000D_ÓqGP@4½+ú¡ÂE@B`ñzP@ÛV¥DP@0Ú_x0017_Úd!R@Ì_x0010_ãsôP@ïpôÑ-îL@2Ä( WùN@ÂÞw$;_x0016_K@~ó±¶iM@§_x0011__x0012_ÙÃD@B%1!«ªK@/ CDN@_x0007_ºñ0ïF@Z_x000B_ÏsM@_x0002_Ü_x0001_Ò®=@á´y![G@BÉj1QK@Îü!Q_x0003_J@_x0014_Ü_x000B_8N@ÚN8K@Ö_x0013_&gt;O@_x0001_e éø3K@_x0019__x0011_y1¹3J@ØµuWÉÃH@¨­L)É&lt;J@7_x0019_0_x000D_î5E@ZveÐF@2b_x0003_Q_x0016__x0008_A@­ò_x000F__x0002__x0003_¹SI@9&lt;)&gt;ë»O@ÊÝqg2H@ãpu*_x0019_ÖQ@)0dâäK@X{IÐE@ìéÍt­QM@_x0003_ÊRH@:_x0004_Ã$AD@ôy­-;@_x0018_D\n_x000E_ÂC@&lt;wm_x000B_OQQ@(ÉïâO@cÁÁÇÀJ@=Ð{_x0010_ÞO@Èi·n·_x0006_D@|oR8ZM@=Ê¤§LN@@_x0001_1ávI@7{ë1Û9M@lVèR_x0013_ÊE@Põ×ÏK@_x0016_Ó_x000D_Ö_x0008_O@M·ÓOçK@ÁpD)F@Â[`65Å=@q¼S±sJ@ ¿$nÅF@Ó{ÊÍ_x0001__x001B_O@pý|(AK@a¾l6êL@u@&amp;©ºCO@_x0002__x000D_ï©~_x0013__x000B_åO@õ_x000D_¼ZºN@Ê\_x0011_Èã÷D@_x0003_u{!ZL@p$»_x000C_7P@¸	²²_x001B__x0014_H@Ø_x0006_Ô¹³G@	_x001C_JÞ+J@à3ª-±I@ _x0001_Z´!L@¥làSF@@¬ªD_x001D_ÞE@¾_x001D_)ÃA|E@»°ºôO5M@dÎFÄ½_x000F_H@0~ün_x0019_P@rî­ö¬L@w¤&lt;³ø_x001F_I@§w2_x000D_®_x001C_P@W_x0011_P_x0008_PI@ï6_x001B__x0003_bûL@`.¤-ËF@Éj_x0017_¯.N@j \ÉÛ_x0018_N@_x0014_¼Ý+_x000C_D@ðD©úE_x001B_P@bä_x0003_:9_x0007_O@ú-_x000E_ßG@s_x0005_=_x0018__x0010_J@ôN%a_x001A_@@Z0®èK@S_x0004__x0001__x0004__x001C_LN@¢8zäÀ@@mÞv&gt;_x001A_J@DNÇ&gt;cF@%}ß$L.M@@vwàJF@ßníe³H@&gt;_x0010_e&amp;K@_x0011_GÕmÞ*&gt;@~6¡:CM@°Tðì	M@üþÃxq´H@µ5ýZ_x0017_6O@Ðÿ_x0018__x0002_¬ÀG@~ïX¨	¢F@:i^¦ë_x0012_F@ß|_x0016_Á?FQ@¸¯Ç^QK@râÕ:ÐcH@7C¨L@{X?$_x0003_F@]ø_)	_P@ixÕ+ãXG@J_x0014_=ñ_x001E_?@"+ïkE@øn_x000C_*ÜM@|'Ý\ñ{K@ &lt;*z_x0003_M@sRó oM@æCû¬M@¡¼t#kO@hN ³_x0007_ñI@_x0002__x000B_§_x001D_ã×_x001E_5@_x0007__x0001_:¾~_x000F_O@)Ú´KõL@_x0015_.Ø_x0011_|õ8@Ä)iÎ¨I@n9Þ}¡F@Îù(½&lt;C@_x000B_Jÿb§B@µ	K_x0005_c9@Qui6ñF@¿¿&amp;ýä|J@´_x0008__x0010_ÍN@«_HKI.J@ØU´Ý-H@Uìw&lt;Â	P@_x0001_o(9¯íN@³u«_x0001_ô_x0019_Q@¬I@_x0016_=¡,©½I@_x0016__x0004_È)B@_x0006_Ù¥S3TN@P _x0010_´÷_x0004_N@Î_x0003_m*µB@ÉRÅ&lt;¾ûH@Ø-_x0013__x0002__x0001_H@ò¹­RÁ÷M@BCkîäNF@sÕ¸ì&lt;÷K@}¨ñ°+P@RÒv_x000C_½H@½#1¨âjQ@È}@|_x0001__x0002_ÍM@	GÖøEÅN@»Ñvï3ÙM@p6õ¬lC@VÒ_x0019_èèGE@:¿ pP@&amp;ì_x0011_n»_x0010_F@*ºxöK@]ÓòéÁÑP@_{__x0014_ÙíF@ÒÐ\Ù;P@_x001C__x0013_Y&lt;çïK@ÀÙM-O@"ÉêS0@{¥_x000D_ËëI@-Z½iQCG@mÇ_x0015_;¢_L@Ø_x0011_{æP@_x000F_|d¢P@ýÎçv¤6G@_x0014_XÕñ!_x0008_8@g8CZ{E@3-ÔC&lt;X?@M£uLDD@ µ¡êÌêI@TÄ¡IA»G@l^UN@ç¹ó0N@#ä_x000F_÷_x0010_I@ñ_x001E_¡îB@å_x0013__x001C_aðH@f/aÔó¹A@_x0001__x0002__x0013__x0019__x0010_¶øÙK@)Ýa¹7=@º"Ù)EÿP@£&gt;n_x000F_øJ@Íè(L&amp;öF@î_x0004_ÒÖCJ@Ídîn¶"J@¼è\J@Dvå_x0019_½B@ð_x000C_o8ÉwN@,KÙYÝA@q+¨|_uJ@8&lt;$g¤J@&lt;Þø}´E@Ýý6ô£ßL@8Ì_x0005_&amp;¦L@ +ÐG&gt;B@Û÷xLxB@Ê_x0010_Ö³Î`I@_x001F_á*=Ù[G@_x0001_òslâ¾K@d_x0016__x0005_Q@d7_x0018_N´cA@¥½ðWïýN@o³­¿H@¯È·.¢ÔJ@G_x0008_°3'L@÷¬êDVRM@_x0008__x0005_ÙÜHJ@M[s6©J@ÏT¡_x0006_¬E@Ó&gt;_x0001__x0008_;òI@_x000B_¾ÆFåPA@Fw$_x0012_B@wÚ¥U_x0005_pG@b-áWÈ]2@.þ6PP@øÀ^&lt;¸K@3æzÒK@zlv·XM@_x000E_#¿_x0007_W_x000B_M@d_x0006_ððâ_x0004_M@I©O}­K@­ô¹û_x0008__x001F_P@}n¡ôÅÐL@ºxm=&gt;'B@ÑÜÞ6_x001C__x000F_M@:_x0001_)Q%N@Ç66)§;I@&amp;Ã_x000F_Þ¢B@¤Ü2_x0010_xÑI@fk&lt;wj§F@üj¿A_x0003_M@í|&lt;ú­OF@ÖôµN½_x0002_L@Û_x000B_+_x000E_J@Ü{µJ@_x000B_ÈÎÄ!J@g%Õ&lt;ïK@Øjp7ËJ@üc_x0017_s¿M@_x0006_Ñöi\,@@¾_x0018_Ø[H@_x0002__x0005_P_x001F__x0006_Dw¢&gt;@]_x0019_¨)_x0003_}L@_x0017_æTcøL@X1.ÌH_x001B_E@\6ê_x0002_ëSP@îÆ÷Op&gt;N@#N_x0010_IåC@|¤_x0004_!iÃP@Òcc©ÊJ@_x0018_ÞI_x0014__x0006_Q@! &lt;_x0016_)íG@e_x000B_=M´L@~+_x001F_òwO@HÐË_x001D__x001D_C@5_x0001_i_x0005_K@Ùf_x0017_úþ_x0016_P@4îWvîJ@ã_x0004_/$ÛK@¯7À·)N@Jß_x0014_@SI@n_x0006_Yè_x001C_G@hµÜLX¹E@_x0010_o^À½üM@_x0005_ðe_x000B_ô±G@¼àZå&amp;¨J@@_x0014__x0007_Æ_x000E_;H@H¢_x001C_0ÿTI@5_x0018_[¬øÀO@ÌôzO\5F@&lt;"(äK@&gt;_x0012_ïk±_x0015_N@ò×Ð_x0001__x0002__x001D_ªI@ aÚBOA@_x0003__x000B_íV_x0011_K@å ÕNòO@7ðçBöâF@:ÞpJÍN@¤¥Ê_x0002_Q@Ûo[_x0012_ÇýL@)GHýN@_x000C_H_x0010_þC@_x0008__x0012_N@T_x0017_¡þé5@"Ï_x0001__x000B__x0018_@@&gt;qG_x0013_ÄPO@´ç_x0014__x0006_-M@oßµÃK=@R³ÕáN@AïKØ_x0001__x001A_P@ü_x001F_Ø ]_x0018_G@xÜF´¦ñM@V¥ïXX¶J@Åc_x0012_`9H@Ä_x001E_7ü_x0004_@@ý!_x0005_B­I@¿]â7§L@²4½ø_x0001_0@ß\_x001E_k°I@ÞO*¾÷RP@.[ö.KB@ÿáì¡Æ!J@_x0016_,ô_x001E_éN@_x001B_LÊbFSJ@_x0003__x0005_	I¸v_dJ@_x000C_¶)ýP@_x000B_Rê_x0006_ªG@¹?çîÅÈR@h1É{@@°£îä@EI@_x001F_rG_x000F_%N@x¥ÛéI@JªÝß¨ªG@ÈìèD@§eï	]G@o_x0017_&amp;\_x0006_àN@åuA¡¡I@½$ú _x001D_K@¦·&gt;8@É?@eZ_x0011__M@þÏÎªÑ=@ÖL÷­K@Y^oG_x000E_ÔL@¬h¼_x000D_£1@/_x000E_L-h8M@)9Ã&lt;àGQ@vö EÍP@_x0004_W_x0005_º;C@_x0004__x0016_âZP_x000B_L@_x0015__x001A__x000C__x000B_3P@_x0002_R_x0011_;_x0011_¨L@yÎÝQÉP@&lt;Mñ¤ÅïN@_x0011_Ji7ZI@_x0001_4Þ[èG@_x0013_-18_x0002__x0005_BÊD@_x001D_ËfO¥K@_x0010_smB~OM@: e¨ÅE@æAð_x0017_×?M@_x0008_&lt;_x0001_&amp;ÿIG@0_x0003_» hûM@¼Ü_x000C__x001C_K@­9§4sO@Ò}ÞÎB_x0006_C@¿ÞÌK@K@_x0003_H!O@âDµ_x0004__x0015_ôP@?´p_x0005_gH@ÌÁ,ÒÚ7@¾)Of¸ÃG@S7k¹á$N@¦_x000F_æéøL@ä¶_x0013_H	ëG@p#E¡ë_x001C_H@cÙÓ_x0013__x000D_N@?_x0007_Y_x000E_(5I@_x0019_ð£æuK@_x001D_ø@ÃwF@-@·_x000C_vH@_x0008__x000B_£µElJ@.O_x001A_T_x0014_K@¹µRG@Á[_x0011_Ú_x0006__x0018_N@.zåGìÕI@rálû9A@¸u_x0019_£|A@_x0001__x0002_ÇTeME@Ê¥ArG@ýÂÐ?_x000B_{G@Çû2SÎC@0àU_x001F_^P@I_x0017_óx%§O@½Q_x0008_^û°N@¡_x001D_&amp;i4LM@.õ-VM@ Ý	Óc·P@ëÀ$_x000C_?_x001C_G@_ñ /iºP@4L)û;&gt;@©%ÿeûG@{ã?®ÝN@8ÎsÔ&amp;¼L@K¼e¡0&gt;K@_x001A_ã7ùåM@ë@}ñ	ÊF@¸_x001D_7CP@_x0006_ûÈ.O@Ýµç[åòI@_x0010__x0005_xKt_x000D__x0018_@¶a(²qD@xÝúÃ#Ù7@&gt;´z'ÓE@\|.Ãø_x0002_J@_x0001_~ß4_x001A_D@À¥4omP@Èí)ÔªE@Ú±ù&gt;E@P±Íw_x0003__x0006_B@ôâLQ½.J@_x000D__x001F_ûÈ_x000B_FE@õ¿ûe6K@û¶_x0016_8@G@2v­v:P@õ«_x001E_^Â@@WÔÃëîÒI@;;áS^D@_x0007_Í-õ²ÇE@úI=_x0005_®K@j|¢e*A@&amp;ç?_x0002_®ÈK@ÄÁ_x0003_0]@@&lt;{På0"E@	Õ?¯ÎCM@ãIY?E@àC_x0007_O_x0019_E@_x0004_C¦næ»J@¢´1í_x001C_E@ü_x000E_¬Aa`G@BGww´O@ðâ?_î÷P@§Æg®_x0001_M@2-ú_x001C_ O@?ÙíïêñK@oü5=¨©O@F&amp;_x0001_8K+2@Z.M^¯F@r,Y¿ÞD@n_x0004_+ß¿J@Å_x001C__x000B_ÒQD@_x0002__x0004_ß_x001B__x0014__x0018_	O@Ýe2PdåN@uûD_x0007__x0001_L@zÂLL@ã	þ¡d%M@¹ýúQÌÄL@¡Qä_x000D_¨ØC@¶_x000F_/µåE@_x0003_WqD\oF@Åõi½È;@_x0018_½ÙèÒwJ@|Zã¶_x000B_·P@|â._x0013_4D@TW3aM@¼)YÔîG@Â$3_x0004_r@I@.¾·ÅtÇG@7"NÝÄ·L@_x0010_ôÜcN@ßó¥³_x0016__x001C_F@2@jÎçN@H-×C{C@_x000E_bø*E¥N@úe\Òÿ?J@û_x000F__x0019_½ôëH@0f&lt;IC@ïâ_x001E_C@æ_x001E_³_x000F__x0006_G@Å¯îà_x0015_E@K¥ A6@@áñÒ=hwP@]Kdc_x0001__x0002_K2P@åò|_x001C_DúM@ç_x0016_¦´¯_x000C_J@_x0013__x000B__x0014_Ü&amp;J@nºTJ@_x0019_í?_x000F_ÙÖF@g½A_x0001_J@){Åy;ÔM@sßª§oL@ÕÅ68;@@õ±&amp;7K@_x0011__x0012_¦A£(L@$o8BÓC@ÐWHïè#4@VÖéL_x0004_I@¾|rjI@¤®_x0015_EG_x0004_M@ö'_x0007_6FL@ÔõÄhm­F@ÛÝ©hL@_x0001_)VÔ@?@õ_x0002_gñJ@Ó_x0010_J¥_x0001__x001A_H@k5ò+@_x001C_èá_x0001_ÃÍL@_x0006_P÷¢J@C÷ÔÝp¹N@¾PhæJ@ì^"`_x001B_V3@òy_x001F_ôK@I3z_x0015__x0014__x0017_L@Û¢ßøÞK@_x0001__x0002_a_x001E_Mhý"L@DÂN¹öJ@³õÜ_x0011_+_x0011_J@±Q_x001B_¦ÞáJ@}_x001B_Êª¾E@_x0017_·äL¢G@_x000E_#_x0002_æG@uF%rF@2¿_x001E_Â^mJ@2S$kZH@O1þÛ´L@ølSHä+M@%Ø&lt;G*ÝL@_x0002_[_x0014_ä?8M@Ú_x0014_m´ùcD@4óÎÃíO@KT§§±§D@*8_x0019_øÄ_x001F_M@ìRÞ¹¸K@:OLå0@;_x001E__x0017_êà_F@dÞ_x0016_»_x0004_H@J_x0017_³Ô¶F@Ê(é_x000D_¿KD@Úä-àTÚI@¦ÖßûÙ@@_x0016_ur&amp;­}K@J&amp;LÎ_x000E_M@¦z2_x0007_Q@J2_x0015__x000D_m[L@¨Ú~ðRN@ïÉª_x0001__x0004_:ÉI@_x0017_Q«ªoAK@}SÒG|Ç&gt;@_x001C__x000E_5H@®_x0018_Ö|j1G@_x0006__x001F_äo;@Ü_x000B_q_x0003_1PD@5 &amp;g&gt;H@ÝF/-DN@È2æm«L@ÿ!õ(yF@ZTïS_x001E_I@Ýw_x0017_ØZGM@Ë_x000F_ÙP_x000C_I@íEÆZ&amp;ÔE@Óq_x0002__x0004_KL@/\ßiG¢J@&gt;_x0004_°LQ@'¤VR¹H@B_x0010_#T_x0012__x0018_O@fÕ%_x001F_ÝG@q$QäIVO@ËýN§sH@´êÍU!K@fºV.3OL@6®Ø¢¨ÞO@lã¯²`EM@§ØQÊ\âG@å_x0010_Qº:ÎJ@#IÑG§@@0O_x0015_É_x0016_L@?Ùä§KdO@_x0002__x0004_&gt;o{äç5M@d_x0014_8³O@_x001C_ù?ÐØK@¶Ð4{MñK@ i_Ç@=@hÍ,r2_x001A_J@`?Ñ¿ËÌK@ì_x0016_ÈWÒO@K·ï$H@W_¾MNK@4A¡dÊN@_x001F_°ký_x000E_F@d{1_x0012_A@J»ÐËÁH@nã°`ÐJ@7ìleJ@àø+¿_x000C_àB@gäFdÂN@#Gcäß%M@¸ãM@I_x0003_óF@â¨bâ¬O@_x0017_S_x000E_bíîO@Ö$¸@PE@_x0008_]Û©TF@áC_x001B_1^^@@² _x0001_;jfG@_x0015_T¢8_x0013_I@5Ó(s_x000E__x0008_E@`ò.`ÓB@_x000E_½Ã©ÞI@_x001E_ô%Û_x0002__x0003__x0011_P@_x0005_lÓ×°XJ@høÞ¿ØáL@Zö|íÑ_x001C_I@X&lt;[ó(¹J@D¶ÆÞG@,«ÂrÐ_x0012_D@*ùv{L)I@E_x001E__x001D_õ!®H@ûxñ_x000E_kI@Þ_x001E_»L@ÔPh®SðO@Úýy1æH@tWT¥ÏUP@«Õé_x001B_mM@TµHèÌD@bµlÐi?I@ä{ÃÅ"O@_x0001_ßm *H@KFëÄ_x001C_I@®xÄOÞP@_x0016_!ßó:@_x0005__x0007_&gt;ù±$L@ñúÎ_x0001_QãM@&gt;8_x000C_ÊQKK@ÑÂè8_x0015_D@½z_x0003__x001B_J@óô=IÉµH@_x0011_ÁWÞÌ!B@B·³¼µÿJ@cn4¬ëHI@V_x0017_¨pK!M@_x0003__x0004_i_x0012__x0003_Þ÷_x000B_P@º´_x001F_Ã_x001C_wH@lWúâ°A@KÊ5]_x0005_J@yÂq\èC@Ð·OÜ_x0014_ýG@)Ê_x0008_DM@ÀJÍ¨ýB@_x001B_1û_x0001_baJ@Ý5ÑyÚQ@£ÀéhM@î_x001D_c'P@°)_x001E_¨Ò\H@"Jk«_x0017_ìN@à_x0002_e_1_x0017_B@¥ä_x0004_ÜmG@çAÐ Ò(C@áè_x0017_&amp;J@w_x0002_Ð_x0014_ ÀL@[!'Ö¬G@°_x0014_gðg±E@ÒÑr¸GP@^qu=:ZB@êh³ì_x0002_v@@Z×ÚMYsP@2´?OøG@\ÑÆðCN@PÆb­/A@å`D1­?@C_x001E_¥£D@g;ä_x001B_D@_x0003_Îm_x0001__x0002_§J@ù¬52&lt;@c_x001C_E'rN@P_x0004_ï"²0L@Ò_x0004_µæKO@Rí_x0004_WRK@Á¾FPM@yÇ©´K@nÿ_x000B__x0007__x001F_&lt;@Öâ_x001E_µiMI@Å¬è'_x001C_þJ@îøü_x0002_©:@î_x000C_L_x0002_ß¯C@z_x000E__x001D_}T_x000B_K@ÂbzmùQ@X\ k[D@ª_x0010_n_x001D_oÕG@_x0010_;_x0011_2[ÂD@ÈåS¡K@ÞA«FêO@àñÜ1áM@x./¬!H@Ìé.Ð|L@PÆDJN@ºÎ4e[¿G@®\_x0012__x0017_ºM@9#ú?²P@zÞ¯2ëG@Ìv#_x0001_Ó7?@Ã_x001F_°º¹&gt;@L×ÊO@øµ-_x0015_þCQ@_x0002__x0006_ð!U_x0011_ÿÊL@²EL_x001A__x001B_K@j«2_x000D_jJ@_x0005_M¿eN@gA¡ÞûE@=·¬ä±K@(_x001D_ú_x0007_óO@ð_x0012_/ãÝI@Ï©j®þH@_x0007_á&gt;_x001F_UM@_x0012__x0001_cJ4H@¨P,ÙF@,_x0011_ÓêîëL@Û,ç?F@^_x0007__x0007_ÅA@â2B;´H@i&gt;ì_x0011_)¬L@¿\*´ F@#ÙáxK@¶¤løP@0þ6.JI@ÍYL_x0010_·@@_x0003_#_x0005_Ý_x0004_kH@Î×vW´N@!u±_x0011_§;M@\È[^J@çE½î¸P@Æ]ªôAQ@_x001B_h_x0014_ÉòØJ@ÎÉïKæI@9¶ê	TF@èWx9_x0001__x0006_b1A@ÒyåÍh±P@&amp;¿×©§&amp;N@b-½[&gt;¯O@!Uw&gt;èA@ñÉ[=¤D@B´&lt;knåC@N)ªp_x0013_XK@Plµ=_x0002_KO@*MaéVwK@o^Ô!_x0003_J@è®|_æ§E@`|£?K@½zÿPN@VË­KP@_x0005_[ù_x0007_K@_x0014_@_x001A_³ tM@â|_x000C_Ú=F@Ä_x0004__x000F_¸`_x001F_N@_x0002_°&lt;H-N@ºê_x000D__x0015_+P@_x0016_Ñ@¼~K@ôr¿r_x000B_3J@}_x0004_xË_x0010_¼?@üB?XÎC@ÜQN@sDfvèaQ@$e*&gt;_x000F__x001E_P@¡·õ&gt;ÐD@ªF6_x0018_[ÊL@´Åx&lt;@R@JF¥Ö'òA@_x0005_	_x000C__x0001_U~I@Ã¦tFuÿF@§&lt;_x0011_)ÆM@H7_x0005_E],@1hkOÍH@¶_x0007_o¬_x0004_aM@_x0006_x÷bFª8@_x0018_¦_x0018_yÔ_x0012_C@_x0010_;Ý_x0008_yÝB@d¯Xô_x0013_|I@ëÃ¶_x0010_ÉJ@â&amp;Uû.F@âU*_x001B__x0017_H@%j	¢ÊßH@Ûç!_x001F_ºK@_x0016_meðL@[¥_x0015_³_x0002_M@_x0012_$g:±UC@ºÃA@ìâ÷ áO@M[²xzP@ñy¢T_x001D_6P@QP_x0017__x0004_L@v7¥Ï%_x0003_A@éÓ®ß_x0014_^E@ó2(:c{A@åZæW'I@¦¥fþE@sZ_x0003__SO@ßdÄÍ_x001A_¦F@_x0012_l#MP@ºÊãÆ_x0002__x0003_._x000E_F@^c_x000E__x000D_¡B@þÄhÍÜUF@_x0016_ÞÝdÌ@@ó_x000D_T_x0015_íI@Ù*úìB@¬íÉ&amp;sG@_x0001_³«Ö@ØL@l;7iªL@I®_x0001_à	ÅJ@àaÁDG;@zÅ;0ÿÈE@_x000B__x000F_Ú_x0013_¹ßM@1Ò§ñÒJ@JÃnQÕÓK@ã3Â®ÏN@wG9tw&lt;@§¤ÿ¬_x0006_mI@Ð¯ÞO3ûO@×§a3n_x0010_H@î¢ºº±7G@H_x001E__x0007_S¾§2@*C_x0016_Ù_x0017_N@3´BI@_x000F_ª»_x0018_yG@u([»K@&gt;ðI~nJ@ø_x000C_±_x001A_|0D@ØDà_x001C__x001D_à?@4ªÎI@³_x001C_þ|&gt;_x0006_E@ÞÀ{³E@_x0002__x0003_óóµ_x001B_#E@H"î^­¼G@$S ÀfI@¬×¬)1-P@}#F6\G@N_x0001_òòIE@¡¿¨MEL@ÏmR!S«K@àg_x0012_4}B@:úw~¤H@¥$Þ°) H@÷e_x000B_e~ÎK@úÛ-þürE@&amp;w"K@o2mC_x001B_A@0_x000C_o»_x0016_ÔE@êkApÝG@ô_x0012_RR\(B@ª_x001E_"A+aH@_x001B_+y_x0017_&amp;M@¦_x001A_iôæÆE@r_x0003_%ÆqJ@æü_x0007_ÖI@d_x0014__x001B_i/K@¼_x0012_ý_x0010__x0002_L@øáúi~ÍK@ô3å3=0K@Þl·]DßF@^7_x000B_:ñÞK@_x0001_Þ·@ÕA@y«¡êü P@xs×G_x0005__x0006_bHB@ò`W_x000C_vK@_x001D_¿Êêo!C@Üþ#Å_x000B_J@_x0010_8_x0005_ÉëP@\6ÙÞöÀG@2ì{_x001E_HL@J#G6L@zjºsØ_x0007_P@Î_x0012_®:_x0001_ÀQ@J_x0011_r{dB@Ó_x0006_¾m÷@@?wÚZý_x0019_I@æÈ|é_x0003_L@ºÌlÅO¥J@v&lt;T_x001F_üB@ï_x0004_W7BM@	HJã¦B@rC]=j,I@¬_x001E_j_x0012_ÃH@_x0001_ÚC@"¨a¾ÏFF@^á°ã8EH@Aè°L8JI@xØ_x0015_DØC@:õYtÜE@¥TSiN@D_x000E__x001A_DÛO@¬Wd°ëE@æ:'©·FI@æb¢r±@@1»_x000D__x0002_k_x0018_I@_x0003__x0004_Ä0_x001C_òþD@`4?_x0005_&amp;ªJ@_x0001_=_x0013_s!Q@§«µ¶äD@uE_x000B_È¶H@"fzÙJ@³¤	Â7A@m°7ú®N@_x0018_L/MRYF@öT_x0005_(H@pzÆÇ_x001B_ù&gt;@¤_x000D_íHà¹H@_x0001_ÕNHK@a_x000B_Þ¤ý§A@5VñHQ¶B@ªv\ÀM@6OÍ _x0010_bM@êuD~¹tA@)+ûþ(D@HN_x0006_¨ÅB@vÄ@¯_x0005__x0002_Q@_x0019_ñâutF@É_x000D_*G3®H@ïãü¡K@Vc´{w_x000E_E@Ì_x001A_;ÁÍôA@rØù¬ù_E@(*ÀöS¸G@ã$NÄ!C@_x000E_0Ò^B@ÖùÈÕÓXB@|Ú/_x0015__x0001__x0004__x0013_õB@:½tK_x001A_K@Ôì*iÿD@ Æ×ÉBD@_x001A_Iã_x0002_ä@@jN_x0013_9è²H@ù_x0003_6}Ù}H@zÃL«*C@l&gt; 3èÆI@°®Õ_x000D_¡BE@_x001C_2HWD@®_x0008__x0019_åF@tï=_x0001__x0019_H@G]_x000D_©4RI@[ïÅlL@xWn''lF@ãµPÎ(C@ùÂn_x001E_qåA@@L0©©_x0018_E@¶ï*R®I@ûMË^_x0016_OP@Ù_x0005_~pÍL@¨ÕÈ]kI@Ì´ÏÍ_x000F_A@ßb¯ÂµeE@ì~"ö*ÒH@k²°I@ãF)$_x000B_;L@gt%u_x0004_©H@|¸çJ´7G@V.!÷jJ@ÅR£Õö3D@_x0003__x0005__x0004__x001F_×	Ú§H@_x0018_TO_x0013__x0018_;@_x001D_ËGó_x0004_I@Vàºáq_x000C_P@_x0019_Jõt+A@0Õ_x0006_â´F@C]ß]ÿH@e [_x001B_³A@QHÇ#DD@j´oÕ?xH@À;ÿáK`?@âÔç_x001D_C¦F@_x0005_fÌgãìH@YË-Iæ^K@¾^¶Ï»oD@¬TñsÁ_x000E_I@Zo_x0016_v¬ÁG@ØÖ÷ÓT/E@è³ã-_x001B_F@_x000F_mæH_x0013_Q@»S_x000D_TºªL@ÝÞÈÚM@tÕÁíI@Ké/L@iWª3DE@(ÑóåK@¼oAO+/F@~(Kò	ÈL@_x000E_,hä_x000F__x001D_P@#_x0001__x0019_çÜ6O@_x000D__x0002__x001E__x001E_êN@T'Ïß_x0001__x0002_©.J@d^øÑ÷K@lyÇ5ëF@þ2S®eH@Þpxtä»J@Ü¶_x001F_[E@-Ú¹5»A@ZhG^&gt;rI@A!û_x000C_B@"#S­[\F@Ëç/_x001F_ÌüB@Í%@ç$=@¶eem^êM@î¬)Z"L@_x0003_WäùÉC@bëñqYG@¸0@à]!J@Ê¢g,$öC@'_x0006_{ÕßH@Îßµ²&gt;qD@_x000D_ª¢%àG@½]£_x0008_"?@¢ö;_x001F_]lC@`d_x0012__x001A_Õ@@ò_x0011_Õq\D@Bå_x000F_Ý^cB@c'§[,£M@dÒ/ZSÙH@_x001A_Jh46®J@%_x0011_x­_x0019_/C@R_x000B_Lÿs`O@Òµ(Å;@_x0003__x0004_xÐú7_x0016_D@vÄ©nG@©ÇyZÉE@í(_x0006_ZFÉG@f¾!x!7I@w30sèL@â¸^@Ì-O@²_x001F_zóëH@o_x0004_[/2_x0001_J@_x000C_Þî\µxK@T-_x0016__x0014_ F@ìSe?§G@N:ü0ÀÀE@v¨0²ERC@s´ä½Ö;@híqH@ð©fÑ;G@¼_x0017_6]y°A@_x0018_ä¬!@@_x0007_ëéâ ÇA@2b9Z½M@ZOV9;ûL@ub}@GNM@\ã_x0019_G@Ä0Z¸]¸A@_þA[3¿J@_x0006__x001F_àc@@éÄi¢YI@ü_x000D__x000E_ÌL@v_x0015__x0002_Á7J@ÞhÜÙH@°ëoÑ_x0001__x0006_4ÍM@»t_x000F_© K@ùksùSI@³ _x0018__x0006_Ì&gt;@óT¹E_x001C_P@X¨¬±Í«C@Ì3Ì0©M@nÊÛº°CM@_x0018__x000F_O_x001D_ï&amp;G@ÂæF¼_x001F_E@·â_x000F_ì_x0002_ªM@_x0001_7h¾J@_x0019_d`ªe¯C@_x000D__x0005_rM@Ôõ¿¯iLC@/ù8&gt;O2B@£Ð±ÝåôR@~c_x0005_¥M@7r/{?GF@¨_x001F_õ_x0015_ëJ@z_ªû3oH@nV_x000E__x0017_p_x0007_N@_x0004_¿aE@µÎÐ d_x0003_E@¦ë_x0017_O|tF@KÄ\_x0012__x0003_N@b¶Þxa&lt;@@_x0010_TC÷IEC@:H»1E@Ë:;ý~­F@tàVPoG@&amp;]&gt;ÛÞwL@_x0001__x0004__x0002__x0011_M_x0015_8½H@	òîÅ_x0003_E@ RGÞ{_x0018_G@¬½ê_x0018_¼ÎC@a£§oOND@fäÿ³öK@ØhW`å´=@#Í½_x0010_´­C@«_&lt;àÎ.F@D(VA|_x0013_P@åQ¯ÞF@è9_x0018__x001C__x001B_H@	¢©_x000C_!E@F&lt;Wï#D@ñîJ\1ùH@_x0004__x000E_ë¸ôF@µ_x000E_æ±"I@I¸Á¬µE@H7~	lMM@_x0010_ª_x0006_;äØN@ôLX qFJ@_x000C_(_x0016_H@^ÔZ_x000E_ýýG@AÆ}L@_x001F_$ã^LD@'Æ_x000B_ÌF@g_x0014_Ëj&gt;ÞF@._x0005_â÷L@æw³mjG@½Xí]³C@&lt;M´_x001A_JP@_x0006_#ßÄ_x0002__x0003_Ú7I@L	½[zH@j¯ÄÂ®ID@ãQ_x0006_g_x0019_O@W£_x0005_WÂ?@sªk_x0012_ÌN@\õ_x0007_íÏÿF@*_x0003__x0002_XfL@ßBZE@dI_x0001_&gt;ðÅB@z_x001E_É®D@¢_x001D_÷HRE@_x0010_{èM@æ:ý¥~C@À²Kpü@@cÚ,9fD@_x0006_«e´B@Ô.s_x0010_/0D@SEàà@@Æ¼ÈÀëg@@­¾Ù1_x000E_XO@¨üÃ(_x000E_L@"Ù&amp;6IE@h:¬Ú´I@Bå_x0004_ôòK@_x0017_+_x0002_´¤ýK@_ý_x0012___x001C_J@Xñ³_x0019_$_x0019_K@_x0016_ÙðíÜK@D_(Ç_x0011_½K@pmGçF@¬#ap¿%C@_x0001__x0003_£l_x0017_I¹FP@2_x001E_rY"_x0019_D@{H¤H@¼¦5íaI@þµÓ²K@æ_x0005__x0001_5F@]RÔG@_x0005_²çBXN@±cÑYº_x000D_G@ªKz¼û[H@eã"u_x0003_¥F@w_x0013__x001F_K@Å¸E@"ý¤w±b@@xÕ_x0004_DK@ ¼Éù_x001D_E@_x0008_&lt;ÊxªkC@ÆêË¸cBF@BúÎ F@@f¾ß'	@@,)&lt;YL@_x000C_l#_x001F_þáC@¤P_løwG@Ë_x001A_é×¦_x0002_I@.Z_x000F_k_x000F_PJ@ò£L_x0015_HI@¨X&amp;[_x0010_F@"·%kEºF@«B¨þì.K@û^L\B@fÛúnûJ@¢_x0003__x0006_¢KJ@hù=j(RG@,_x0008_!yµ³H@_x000D_ì_x0005_/f&gt;D@/7Ý.~_x0019_N@nÐZ@Ó_x001C_F@^S:2_x0019_H@ 6_x0011_&gt;G@&gt;P_x0004_xòöH@ð_x0007_X_x000C__x0012_gJ@T"4G_x0010_ÙF@8$_x0019_ß¥&gt;@ß¹Ç¼&lt;Q@Xnm_x0005_MF@"_x0016_Çõ_x0013_H@ªÞ_x0001_Dÿ-E@/¹N_x0001_E@_x0013_B,~âgH@_x000E_¨ubC@à5z.^A@i_x0005_Ñ×A@/Ô_x001A_ÎP@Ù¢ÿ£?@Èg-zú0H@ËM:ËÌÐJ@_x0003_%h©GK@ê&gt;_x000E_Ò}_L@._Üb_x000C_iB@J!]I² K@ò½l%i4B@$ul{VWG@_x0002_PÝqÆL@_x0001__x0002_ø{piI@@I2³£/G@&lt;raß-_x000E_M@"_x000F_Ðd_x0019_I@Þ_x001E_ü¹ñH@¤¹ã(_x0013_G@¼è#¿!9B@úù_x000B__x000B_qJ@ÔXLû7_x000F_G@4,³¯MD@à+Y&amp;_x001E_F@^'Éò·¸F@_x001C_±^ÌbH@ÒÐ«¹ñI@_x000E_Ü» E@_x0002_×d_x0007_µ_x0012_I@5Ã¯¯5HE@¢Òz3E@_x0001_è&amp;ÚgJ@D$°oC@_x001C_óû_x001B_F_x0008_A@}å°ª^oB@anucK@Ì_x001F_c+.|J@Úw­çF@Ê3$*_x001E_RE@Ö¡_x000C__x000C_½J@»çþ&lt;_x0006_L@_x001E_ßçã@C@ôÅZ93P@+ßa_x001E_©óH@ú°G±_x0004__x0005_¨ûA@o¶öÐ_x000E_L@_x001B_&lt;Ä¦ÓE@I[~¸BK@_x0004__x001B_ÓsM@`nòîsP@öX¦-ÀàI@¦oh/A@L_x0014_8tãA=@_x0004_ó¯Ö¼H@.¬_x0001_§áN@º»_x001E_£ÎjD@_x001C_;3_x001C_fÉI@coÓBGP@_x0002_v¦õõK@f*y_x0003_I@¶6c¿Þ~H@lO,_x001B_ìC@2_x0003_t½E@_x0006_³ßæ+E@bÞ_x0006_F@ ÕPðWG@â(ÿ_x0014_bD@_x0008_A;EI@Ýú:f_x0019_¿E@Òã&gt;]3D@ÛªIF¤G@§¸4\_x0007_I@å¨¸dG@ÉÅL«ÂÏO@§û·ÂîI@ÔàrÁQîG@_x0001__x0002_ôÅ_x0018__x0011_[_x000F_H@_x001B_ý0_x001B_tÌB@ö«ßí_x0005_¨N@,U_x0006_ñìfE@T\î°èTE@H4ÇË`èF@x2_x0012_qºD@Ä_x001B_§X­=K@ù|C_x000C_ÓÔI@Õxã_x000F_L@ÒÎ_x0016_ç½}I@¤QAÊ)N@_x0002_Lþµ@@¡_x000E_õgõH@´Xk@LJ@H_x0010_m_x0015_¦_x0002_C@&gt;_x0017_d=C@}ü¸	;K@?_x0001_ÌtfH@$¯ïoTA@ö¦ãz_x0005_²C@Axmb6A@ö§_x000F_eG@¨~áG¯K@æ_x001C_é#B§B@÷JhUîÖK@¥ò_x0013_`_x001B_B@òeâ_x001C_ÇÈK@@zZ¶\N@4-¤]_x0012_&amp;E@B'\J@õV_x0005__x0015__x0001__x0002_ØF@_x0016_¦¯èÃrF@À_x0010_}_x0001_GD@lÑ§*[M@A_x0003_êÜ@@Ò°vB F@ìF42?E@@an#à%B@e0½íÏ¶L@ª,(+_x0016_5C@Z:ïÐ_x0011_J@0HP6²I@HÏUÍàÈE@üªY¿Ö(H@Â§d0F@nÞÖ­«?@ÀÑ¢ßêþC@ê©kF'P@µ4òwyD@bW2fBG@_x0004_sLË#'O@Qm_x000D_ÞE@%j²ì_x0004_F@Ö²©_x0005_L@!½ìêØoM@í[=â°ºJ@_x001D_jlM@Úã­_x000E_&gt;H@ ²ÖÎÅF@_x001A_ú-¢ý_x000E_P@®dú5ûJ@}ÏÝ!?C@_x0001__x0002_/5Â*D\O@_x001A_ezvªQC@_x0005_X37øpL@R´zæfF@xÎì_x0013_G@Äåö%ÓE@þDÝe&amp;G@zR²^_x0013_ð@@ÚHeÓ­óI@_x0014_?BkN@j@©#ÿ_x000E_B@¹©´SþM@_x0007_n_x0012_bgB@Éy§ªéJ@#¶EmîK@1üF¢ÐK@ð_x0005_ßd|ÃP@&gt;lmÞÎ@@L_x000C_^-)zP@$@!ûøeK@,¡¢Ã¬ÇD@°C-1]B@À í8;EK@?_x0018_è¼æI@çÛnÖYsM@Jj&gt;_x0008_àK@Ló¦m_x000E_G@_x001A__x0003__x0019_N_x000D__x0010_D@³^}3ÆN@iÎ§_x0013_yäF@çÈÖíJ@RqøÚ_x0003__x0005_ÙÏH@$_x000C_âZ_x001C__x0017_D@¸öýEú*N@_x0016_;pH@_x0016_¤ß&amp;VðH@è«?F@?}¡`ÞØC@Tb\EëH@¦ÌOUn2L@&amp;«ÇÓE_x0005_F@_x0002__x0010_@3¸ÄI@þ©ÃY½F@_x0003_Ø_x0013_s/K@"XÄÁH@_x0016_»_x0007_#_x0001_{D@ë)} ÚÃI@Ê_x0006_®_x0012_N&gt;@_x0002_·G5_x0004_­H@ÛÜ?_x0005_ÁPO@oâ)½`1D@_x0007__x0003_&amp;_x0004_&amp;_x0006_I@~KVñFA@_x0004_¯ÞÕÈF@Ôy½úÀlG@ÒØAæÒH@]ÛIäÅF@#´ùT	I@¤«M¥©_x0017_G@S·ò+4O@­ìÅÕ¬C@®_x000F_Ýû_x001A_èJ@Hé_x000C_~¤J@_x0001__x0003__x001A_çfë¨sO@ÕÊo_x0014_J@ËTöMÞP@üÕ­hC@_x0015_ÖÆÔ_x0002_O@.Õñ?ÀlN@ä¨^c_x0012_P@8×E¢H@$÷_x001D_PzL@¸Y²©C@W5ÈVÿL@N_x001C_É½3qJ@¨{_x0010_ÌOHF@¿.oE@ä¤_zXF@. ©le9K@p	õ¡ÚþE@xu¤¦ÛiE@Hµ/AÂfJ@C_x001A_GÛÞ³K@Z²e8	D@´_x0019_@`_x0013__x0010_N@è88ß ïK@_x0014_ó\ _x001C_CF@ÆwðÖ_x000F_}G@³o*@«òD@_x0002_Ò(|ËK@_x001E_=!ºy5H@Ô_x0019__x001F_áA@àHh\¯þF@Ði_x000D_W_x0013_C@¨È_x0003__x0005_.H@@k~üA@ò u[ 4I@ÀöÏéå~G@p³¢"uK@bÕ:R¥O@ðÍ/màH@Hå®bQá=@úãjU¸C@þ-cøáP@U_x0011_â_x0014_ÈI@µÚ`_x0011_3­A@%ç÷AK@`Â¹4_x001B_°J@_x001B_$_x001C_ß&gt;L@E_x0008__x0017_u_x0001_H@yÊöv¨L@'I¨_x000C__x0007_I@_x0002_\AUß_x001A_H@}H+B@¬ÞÅß­O@=Aæ2B_x0004_M@"Fâæ²I@Û'¶®#fN@=z5ívF@"£·RH@j¼ÖYM_x001B_I@Â/_x0018_\sD@&gt;!Ê*)A@`Ù_x0007_³B@_x0005__x001C_9ü_x0019_G@ÿôê¥ô{K@_x0001__x0007_I_x001B__x0005_"G@eJäAP@º¨mC@:n¿¡ä.H@_x000F_+x ³ML@BÛA*(yB@c:ôJ_x001C_È@@¼ÉÇ'ÇR@_x000E__x000E_Ex&lt;¼L@ÆÛñý¸F@Òoù_x0019_pG@_x000B__x0006_r_x0012_D@ã?;lH@5øC;P@ÀRÅ(³ÙG@ödê_x0011__x0017_F@_.hÎ®¬B@"}K_x0011_9¿F@p_x0008_ý¤K@o_x0008_ÚG_x000D_O@PäÐÐ·B@_x0002__x001F_×mü_x0004_H@xðkåïN@GÖ_x001C_ÇªD@sÁî ÊÏL@ª¯£_x0010_*jA@_x0014_¨_x001B_Yc×E@ØÆ[wØ_x0012_B@ñ_x001B_HÒg_x0003_I@&lt;_x000D_,BéI@FCIBáO@|Ø¤l_x0001__x0002_A¤C@5ûÞ«7¹&gt;@_x0014_=v|-&amp;G@_x0014_eðC­ÎE@×¦(BVåN@°î\ÊZ±O@¿¼J[õJ@D¯~õþ|M@v¢Ø:w{J@_x0005_½Å×JK@É­tsI@¶N_x000E_cE@0T_x0011_EZ1@@ª_x0008_q I@û®%¯©N@_x001D_å|âL@+=#@0ÇK@Ï FI&lt;î@@ËÁ­ÖÿA@½^ cènG@EcÓ³_x0006_P@_x000C_UÕ_x0005_£K@_x0016__x0011_1ÂOK@~lpNNJ@_x0014_½7B@2u._x0013_N@ÚæZ3L@PtÙV F@TöRùF@ê6#;©G@Þ!_x0005__x0013__x000F_ìG@N_x0012_MMF@_x0007__x000C_ÅÎU_x0002_B@¬Rv_x0011_ÙA@lªK!cK@{"Æ_x001A_&gt;@_x0002_ã!5â P@âK6_x001D_H@Ü¡øk¡D@(	_x0004_?wH@(`_x000B_f_x001B_7G@®s&lt;ÿ_x001D_ÉD@_x0005_£=_x0012__x000C_I@_x001A_Ý _x0010_G@o_x000C_Ë_x0001__x001A_D@ÑX`aG@vs)/=±C@:ìsÝêH@ºkö^«ÓI@j_x0006_/¤_x0003_y?@¥PlF¦G@µ¶P_x0006__x0008_D@¦_x001E_°_x0007_òE@=ïB±³G@_x001B_+@È_x0010_F@_x000E_¡AïõÚI@ý[K_x0017_DI@£¹ÏÀD@_x0002_=¢_x0001_ÎG@8¥¯D@Q_x0012_ÜGóÊJ@ìÈÁ/Æ«E@_x001C_âZÛhH@B-	(_x0001__x0003_#eI@ú(ÐAyC@(;_x0017_ú'[@@NWÀèF@$ç_x000D_6êF@r_x000E_ÀaF@_x0011_Â¤F@NêÈ_x0008_G@:Ôê±Ó÷I@N×_x0014_9_x0007_0I@À.g¦z£G@èd=ô%°I@Ü&amp;o_x0008_M_x001E_I@ßÅ0ì½ÞH@_x0002_¦J jC@_x0017_{_x0012_ÉÖM@c&amp;_x001D_)I@\'_x001F_ºÎK@_x0001_U_óGC@_x0018_:;hé:?@§d&gt;Í²¦L@_x000E_5ÙZ6·K@ÌúAãRE@p÷[ò±H@ïñH¶OgI@ÎÌ¯ÎiE@Vb_x000C_«H@Z±²Ù#E@_x001A_L®¿ô_x0010_J@Þ_x0002_~ÀJ@¢üHïÃE@z)Ð»|D@_x0001__x0003_{´¯BÌK@^¢&gt;ÕÁF@¡NaZ£8L@`wö_x0015__x0001_ÃK@ôàKÅíG@}&gt;¸WD@_x0006_Sõ¸FD@ê]O¾I@8_x0007_±C_x0014_¨G@rµUÆ_x0010_E@ÓÂV?ò@@_x0012_ä/ÏÈ(J@º¾çØ,YJ@_x0008_ür_x001E_0J@u_x0019_Ñ0_x001D_QI@_x0011_.OwH@TÓD@KJ@X_x000B_,éùðK@M`$­M@_x001C_s¨?E@ÉVbjÏ5E@$6z-CJ@B5_x0018_Ö_x001F__x001B_C@óW¥H@zW6wôBG@ºãÞ_x0001_ÃF@íi]ZÌC@^_x0002_ÞT°RJ@^ý#Ïí@@¶íxHG@Ò_x000F_$WvÇH@ÔÂé_x0001__x0003_è¤L@ïöÛeñF@¡k½_x0017_)PH@wÂÌ_x0003_ü®D@PLåðF@pìw&lt;_x0019_åE@jeú7úL@¿Zë~	N@¤V«ÉD@_x001D_Ùà0'dD@l\ÍC/I@*¨Ñíç¾G@ÝÙôp$K@Èû_x0005_v_x0002_G@øë&lt;°û\C@O4xêD@À¶Çß[H@t _x0018_wÁ0G@TXÍJYfA@½v}:àTK@Ø«éÅOH@Þo#´M@îy_x001F_¥ÎH@îx_x001F__x000B_ÔG@'e½dAB@_x0006_Âþ;¦ËO@ÂÂ»mB@@i¯_x001C_rM@n*þ&lt;ÛGF@_x0012_|;Ò{dD@qö¢ïF@{`êcËìK@_x0001__x0002_Hk±F)¿H@Ë_x001B_#ÒV¯H@àÆéGÂAC@îk\$sU@@dcº$_x0014__x0006_G@_x0011_ÖâI@Þ$nê:E@Ìöõ&amp;y M@í_x0012__x0002_ ÂOD@É¶ÑYzO@_x001C_]}_x0015_ß_x0010_L@_x001C_¾EÚ,´F@°ÜÓ_x0019__x000D_L@&amp;A©æI_x001F_L@vZÑ§£D@¢!{µC@ÜCÃèD!G@_x000E_¹öì_x001E_ÄH@)1ÃìJB@¢ý6ÖlYI@³sÝ¢E@Nò	Î_x0010_A@Âç&amp;Î¥D@Cþ³	KßJ@ò_x0017_GÍÀLO@À_x0019_D:H@ügÃC¶J@º@6×JM@ÍÚ^BïH@&amp;êfDïI@F_x0007_rË¡	K@ï_x0013__x0003__x0008_ÆH@¿ó¦H@&amp;ÉÃµ¢R@CvËmZ¡E@ÆÖºzlH@¿_x0012_ ¥J_x0012_O@_x001D_¿+_x0001_HH@¸_x0002_Å@IÕG@Üìr&amp;mâC@«_x001F__x0018_ò¶I@ÀHz®p_x0019_J@Kæ_x0013_iN@-õz0oD@2nnpµI@½ÏÅÝ_x000B_F@¦Øá}VG@Bá£&lt;ÌåL@bà¤H@6_x001D_ç_í¢F@õ_x001C_j-ä_x0016_E@{ÿ;Å+û@@¨ºå_x0010_B@_x001A_à~Ùs3F@@_x0011_k&lt;_x0006__x001D_H@!þWR°FL@(VÃþquD@gÎXØ_x0005_N@d_x0005_6È}G@_x0007_i_x0008__x0004_ØÔF@EØ_x001E_Ê³¦D@:&amp;Ï²gP@x &amp;ÒâwE@_x0001__x0002_zÇ8á~âF@Í_x001D__i_x001A_J@÷¼ÜÙ_x0004_D@¼¹äC¥E@¬w_x000C_ÈÕJ@É_x000E_ÈXo_x0015_O@¤¥Áõ1_x000B_A@¨Â_x001F_m*¿L@7É¹þK_x0008_H@\PJ¨tC@5µ2gõN@2ù_x0019__x0005_.G@_x0002_ñ3H@¤ç*ºýJ@ºþÏôÊóP@õa__x001B_F@Co	)¡K@Æá_x0011_sø&gt;F@ÅÆ©¸C@ÀÌnÜI@}ÑÏ«_x0018_A@ÿ,ÅÏL@7 «ÕÛ_x0011_H@×¦å)¬ÜL@»äÎFDKM@Î)~E@G_x0008_ÔD@3­16C¸D@¤Çé­_x0016_F@	ù¨ åK@¶îÒhÉÑH@Tý_x001A__x0002__x0007_Î¦G@_x0004_HoÓAF@(_x0005_ûçß!B@9¯_x000D_çO@Æ_x001F_¯H?µA@4]£f_x0010_ÚD@oë4F¢D@öß§ÐA@v_x000E_ïOeK@_x0002_!_x0013_ÃæE@_x0006_ÿÈ3*F@òhMÉ;VI@Ú±ü¾®J@à#È~6ôH@.åVÓC@,_x0019_æhæÁ@@KV.wJ@îÝ&lt;ÕG­K@zwz	ËH@ü¹û +&lt;G@Õ9i_x0011_Éz:@Æ@_x0003__x001A_]Ä@@_x0008_ZX_x0001_Y_x001F_A@(_x001F_Í_x0006_#±F@p_x0010_YT,B@°Y_x0003__x000C_êÇC@d´_x0002_l+v@@úTÒ+N@ê_x0018_&amp;\Ä¨D@_x000E_ò{O@Ü^r0,I@T+Å%ÞH@_x0003__x0004_ÛWLL@ö=hØ*×F@33Å&gt;÷_x0007_H@â38°&gt;@æì§A¼F@E.¶QßL@f_x0015_èæ#D@40ÞDÕF@ý_x000F_Ù_x0001_e?@-z_x001F_SUC@L¬\Ü5mJ@¦ö{+ÕF@¸1çQGE@_x000E_®2Ø68J@Ô_x000C_SKL@ÀrþxÞI@lÍüõ°G@_x0016_1´Ä_x001D_ÂM@ç²=_x0006_&lt;B@×_x0010_úã_x001D_r?@N_x0004_¹|JN@_x001A_|K¼¤_x001D_G@a_x001F_&lt;_x001F_½ëF@x_x0016_ô_x0005_I@à9-V_x0018_»G@ Zz¯+}D@_x0002_!^^6H@÷o­]q±K@|¤-Z3IH@ìwµ½L@V­ó_x0008_mPI@ûï_x0014__x0005__x0007_?ñ&gt;@ 0S{DP@_x001A__x0017_á«_x0014_ÉC@Ü&amp;öÓND@rOÅq¢E@¼Î×0FN@ù_x0001_"H7uO@¢1wô¿F@Cµw&gt;]ÀK@üÐ«ÓùK@èýæÉÊ	O@jÅâ´C&gt;@Áå{¯ìL@_x0006_¢åÏJ@_x001C_Ò\÷ïsK@\_x0015_ùû_x0006_kA@l±ùÙ¸G@_x0002_·¬Æ^H@Eþ_x0007_àE@ÄÉÎVcÙC@D$i­vrL@@I`_x0014_M@ÛSpãïÔB@_x001D_Y¼_x0017__x0001_G@ _x0002_çV3yE@j_x000E__x000E_çñD@.®Á½x^J@#_x0019_GG@è&amp;L_x001F_¥ J@ÿ¼½íM|I@_x0004_÷_x0003_B~.B@ä óq_x000F_*E@_x0003__x0005_e_x001E_¿±¡L@_x0014_øë&lt;OC@ðÏù`ú`E@×¥E­]ÕB@vv]av_x0008_C@Ï_x0005_úäL@þÿGï9L@ñd_x0019__x001B_HM@î3_x001D_â*K@ä_x0018_Ãò _x0002_I@«ºÚöN@â»÷Ì;P@_x0019_U±_x0008_c_x000F_=@ü'E_x001D_ÏF@±_x0008_õæ0E@®0_x0008__x0007_O@_x0019_ÂåìWnC@_x001F_­ÛëJ@ê_x0001_w_x001A_½UE@_x0004_h®³K^E@,_x001A_ýsxÛG@ª-ZSÖZE@H9å'ÖF@^ÿD_x0008_²!K@_x001D_õØ1J@_x0018_Aê¡ð­B@PaK_x001E_êvL@rÈÃåF@õ@ÊÜO@_x0014_r3íâÈH@TkÄÑH@©öÁ_x0001__x0003_pA@ÁVtl"rD@xHJ_x001D__x0017_o?@H|f_x001C_j_x0003_B@I9ª(`7L@òù_x0010_R@F@_x0016_?Z_x0006__x0004_F@%Úk_x0013_ß¤@@'ïX_x0013_D@V¹ByYK@ SCIO@_x0004_[Ý&lt;¶A@_x0002_å_x001A_I@8gi_x001C_O±I@_x0019_åúµ_x0015_ZM@_x0004__x000F_?Ò÷P@6¼M6ãL@_x001A_ÃdKF@º³S¡al&gt;@À)_x000D_ÈC@R+uC@È_x0011_ÏöL@©ã¼_x001E_I@áæó[M@ñµ	_x000F_R@_x000E_¢ù,	H@Bê=©^G@Âº6Ë¿-N@|_x0017_ÚþôED@°qØW0E@'"_x0016_Ó¢ÜB@ºZ±¸VHG@_x0001__x0003_Ng¾àîJ@Ë_x000F_Å_x001B_L@iÑÎÇB@x_x0015_#QÃG@Î»ÑëiL@²ú`_x001B_FF@ô6S6ÕwC@"m$ÙH@¶Lä½/-G@E¬ÛÙtI@Vy_x0014_v&lt;F@×?_x000F_ðä­M@Ùê?ZI@ô|%ëG@tï¹ÇaC@ÙFÜÌL@Ð,Ðlé}I@îB&amp;_x0014_I3J@KúsèG@æ_x0008_mrÖH@¼Û'ÄQ§D@u°ÝÞ\I@~S1¡%zD@²hõÿë³I@éé#_x0002_A@	lªK@È&lt;&lt;3âWF@ß_x0012_SÔH@7Ï$ÓA@NzEù_x0006_²J@ï_x001A_9Âd_x001F_A@ñV_x0001__x0002_¤_@@£ª|³êFO@	á;_x0016_E@N_x0010_Yu_x0018_ÐF@öy&amp;_x000E_:_x0004_B@èñ½Ê½F@?®$I&lt;K@ÖÐE_x0019_pcL@íÊµè1&gt;@m[_x0019__x000F_AM@è×ßbEG@|yÌLÝãI@4"bo	I@¾¡xæK@Bþ_x0016_±D@Å³Ù´9XL@s	_x0010_6A@nÑSýoC@6FpUÀB@,M_x0016_÷4ýP@ØÙ¹_x0017__x0006_%M@,F]87D@ÃçÅª:F@º¿àmåH@_x0019_¾Ãªã_x000B_B@\_x0014_çæêúF@_x0018_¯,ÍÝC@&amp;º_x001E_#ðxB@¢¶@[ÀP@ÂCn_x000E_.úF@IX_x000D_ª!½J@¾Ë×òVI@_x0002__x0006_{&amp;j_x0012__x0003_ÞK@i/MÀh$E@jÉ&lt;"­hF@¬r²þ$õN@(è±LðJ@@.ßÍB@ßM#_x001D_ë7;@Ù^»_x0017_	_x0007_G@ÄMbÉ'yH@Ìä£^C@_x001B_N_x000B_Ás_G@ó_x0004_À´;@_x0010_¿&lt;K«nD@Ð©÷_x000C_õD@ý(ï11cA@çM¿¾øM@Æ_x0018_ú}.M@B	_x001A__x000D_XB@Æµyr@aB@_x000D__x0019_ÊnV¹J@øëüüÊ_x0001_P@U¼PìE@^K_x001A_ü_x0001_F@Òû@4=@¸Ýt»_x000B_G@Z&gt;TeµþI@j#Æ?Ì_x0005_H@_x0008_ä=±ÏM@òeã#ÉH@_x0019_U?×sêI@ú_x0014_iF@_x0003_»1_x0002__x0004_2?P@&amp;_x000F_Ó_x0018__x0007_E@Bf_x000D_Ï_x000E_F@o­je	_x000B_E@_x001E_X}7ÆQ@ØÁBÎJ@­¢2_x001D_$L@¯z#"A@ g_x001D_F@R¦S00lI@©£½6_x000D_KG@_x0004_Æ££Z4E@b3±_x001C_L@Þ_x0007_Á¥ÏëB@R¶çíQ¸E@BPb¥è^D@1Çë¿¿ý=@ýËÛKSãF@èAÆ_x0001__x0012_eE@ÂÛãù_x001D_@@Ò_x000C_ºk6@@X_x001A_è_x0007_P&amp;?@Z9#ù=OG@dò0²Ö#J@ÎÈ_x0016_)ÿãA@Ç±¦2æJ@&gt;WS7P@¤_x0017__x0003_ó[gM@ôËF@HY5_x001E_¦C@_x000F_Ty,¼G@ÜÅ_x000B_0ÏA@_x0002__x0006_£ta¹ÈG@öã.ó@C@_x0010_½_x0003_9Ä?G@í¶Ó{_x0010_±K@_x0008__x0004_	ÖýE@ºg4^_x0016_K@õAýbdUN@_x0003_SK6»0L@Ó¤r_x000C_PF@ä_x001B_¾T´ H@_x0006_ó_x0005_¬q_x0001_I@º_x0001__x001B_öOµH@½aý4J@VF_x0008__x000B_B@êä ºdP@+._x000F_é_x0010_O@$Th²ú{D@*©UëñK@â_x0012_#Ô¨¼?@_x001B__x0017_òsÝH@_x000C_ÕÆ¦ì_x0007_M@¨Ô¦F4dG@VÓ¤·¬A@5ÿ±_x001E_O@KÊ¶8ÄF@"½p*-I@9_x001B_çöB@B øf¾«D@_x0006_PkÔ²I@ªWc§ý_x001C_K@0÷_x001E_H_x0007_3F@JóÇ_x0001__x0002_÷&lt;G@±¥¿ÈB@º«O_x0017_ÂtD@h"Bÿ®K@Òµ¦p_&gt;@_x001C_ï_x0018_h&gt;&lt;D@ýÜME^M@_x0008_¥_x000C_HD@HdºBÃC@ì®aª­H@\päAÊ¯J@((Ï12¤B@Æ°N@¥ÜI@VÀNGPHH@¾5kw)M@0*x¥üD@`ä_x000D_BQaG@ÄÊ|AãC@á$_x001A_93ÉB@_x001A__x0001_'KÒE@ô}_x0006_{b#K@zàH_x0014_d I@DÏµ^Õ1B@â_x0004_3­G@_x0004_D_x0012_+¶eJ@_;kîúG@u_x0018__x0016_gRôM@È9ú_x0014_¯E@_x000B_¨®fiøK@ãY:È£ÙE@ôf¶îeL@._x001E__x0002_Å_x001A_E@_x0003__x0005_´ÿd_x0013_CF@6_x001B_´óF@ ]2»C@³_x0004_"û´ÿC@Ì_Ë&lt;_x001C_D@¸?:¼ÅC@Ðs:ä:ßB@ ER±úWE@ò_x000E_QÂE@S®ýÓA@msH&lt;4ÓK@Ö2èÉR.F@ÍyacM@Ãcy,â%H@_x0001_È&gt;Wß&gt;@Ãé£»uF@ú¶Ý_x0010_p÷C@ta3© J@ñ'Áe_x001F_F@8D¡)ªYJ@hô_x001B__x001A_âªL@_x0002_ÖãÉH@jmÂpKP@2OÄ¥G@T_x0002_°Ê 8H@ô¬ÏõÛF@¦3æ=uC@§¯4_x000E__x0013_E@µl)"{¹M@|Ë'ÈýE@SdÌ|Þ_x0004_E@¼aËð_x0001__x0002_ØJ@ _x0011__x0007_ÿéF@xDÄÜ_x0015_H@¬¢;3,¸F@.ã2_x001B_J@ÿÉ+ÛJÐI@dI_x001F_Æ_x001C__x000B_G@¶,._x0018_ÎNB@»T×s_x0003__x0015_L@«qY\_x001C_G@('¸ÊÎ_x0004_N@e$Ú_x001B_K@ÆDpÛ¯uB@ìÿclê_x0002_@@½ô;f_x000F_F@^sO\RD@3_x001E_ ÏÔõE@ÄÍ7_x001B_	L@"1³ÉØØB@EÖàòPpL@	h8_x000C_qGB@zê_x000B_ÀÉI@ÂðåcÛ&gt;@_x0004_àû&gt;¯B@°c[D@_x001F_ÕcdWN@ØwæË:"F@5_x0014_óóÑO@:ÔSÌE@N^'·D¤E@D_x000F_oùÀ'C@Hy$®&amp;Ó&gt;@_x0001__x0002_'MÊ5µ®J@_x0017_q_x0002_}ÝÚB@pèÑ8&gt;áG@Vÿ!ÕOÅI@&gt;õ¨aàãF@n½&gt;B¡J@&gt;%6TÇ_x0014_N@{dbÑöK@³ÇI@_x0010_y_x0010_æ÷G@¬#[FeJ@VlB@´ÆX_x000B_dN@ñ_x0013_Zó«D@Ï_x000C__x000C_()P@JEèD@@_x001C_ä_x000B_lG@M81¸®O@êÊ_x000B_F@6ØoaÿÉG@þ_x0010_sã=D@j3_x0002_ÅnH@ä_x0006_/_C@î±q,K@a_x000F_dFG@ø®§è±_x000F_I@àèn²G@'¯sH@7%G_x000F_½F@_x0002_¯R¥ÊB@é/{RÚK@PEÒê_x0001__x0007_+¶I@_x001A__x0014_¤_x000E_7íE@ÿàÏ«&gt;_x0019_L@:QéóñÈA@*Qi_x0007_óE@Y_x0003__x0004__x001E_d*L@_x0007__x0013__x0005_çÎfG@_x0006_UÀ7òN@_x0014_d_x001D_Q@ÊQ_x0006_DB@3_x000F__x0018_ìðM@¥Å_x0004_°C@_x0002_YTÞ:QM@ ·Ç_x001B_J@a_x0006_ùqaL@_x0014_Õ_x0008_÷t6C@_x001B_ÓÓ"ÃL@öh]%o©C@ü3_x0004_Ü_x001E_)F@ôË\£¹N@_x000F__x001F_³XYíL@úxÚÔØxI@ü]1´ä_x0001_&lt;@«O*Ä@@ßò_x000D_;]J@~ôIouL@¼Uk£_x001C_6I@¯`­ÌÉhI@»:ºtD@_x000F_3_x0014_@·/B@à_x000F_ëÜuE@vþV¬p^A@_x0003__x0004_è¦?éI@®æ^~°!F@_x0006_(,&lt;(L@¶_x0006_ö?ÏG@_x000C_»{ïQbJ@¡NÂ{_F@ýv&gt;¬é©K@ä÷xÞBE@AaÝ_x0006_~K@{_x0003_p_x0001_ÃM@_x0002_t_x0006_´`G@"²þÓúH@¯_x001B_?_x0016_M@ê0ï­mP@ÈöKÏ4dH@Êd_x0005_kF:D@ÏÂ²_x001F_D@,d³«_x0012_K@_x000C_rò(]_x000D_I@SÚÂÃ_x0013_Ó@@p¼_x0006_o6F@&amp;/_x0002_úåD@ÀÍAE@ª_x0017__x0005_ÚBH@Ñl_x0016_^kM@_x001F_w^#zM@LçÀ_x0002_à_x001F_&gt;@âÇ´?H@_x0007_­½&lt;@@@_x0003_õÌXùE@_x000C_ðá ¯&lt;I@ÌÌjÕ_x0002__x0003_4_x001E_B@}«TÆsqC@Ì_x0018_«ytG@ü­,:-_x0014_J@r_x0018_ü_x0007_TF@X_x0011_¦VÆ?@_x0017_f_x000D__/·G@¨?ö`]t;@Þ-k_x0001_¥+C@(ÿ_x0012_0i@@["_x0007_L@y:_x001E_&gt;&gt;rH@Ì_x001A_tÎÑ@@±áD@ú×?_x000C_ÒôF@_x001E_e¦¿ÃÝA@¸à!¡QH@9Ç°uË]?@v¾@0ÜF@±Ý®º	H@¡_x0003_ób_x0010__x000D_L@ºIÌT6B@©ÊuCÁI@.\wX8I@ëegÃ_x000F_RJ@¨lë)ÿµI@1nÌ&gt;yÈD@vÂèáÝG@Æþ~Y_x001B_J@43iL«F@øÊ	ö'PG@@Eê¥I@_x0003__x0005_ YÞ_x0007_J@_x0010_KõÓ\I@&gt;àÔåó|L@ZEpôCJ@ß4~MýF@å_x0004_k619@åßÐaøE@&amp;³ó}á­E@_x001A_W5ÖBD@ô_x0003_èñÐkF@ni_x0017_MC	B@9h&lt;´}J@k_x001B_íêËH@ß36_x001B_úD@ZËÙ­×K@­(a÷×dM@(É?¹óÂI@3@«á¦J@áò²&amp;y_x000D_H@_x0001_í1Ïn"E@Â/æch_x0014_E@ÛNw¡TE@3È»æD@Z_x0007_û_x0010_M@}XªäB@ôè_x0017__x0016_L@§¤&amp;Ák$A@ó&lt;=§_x001D_pH@|_x0002_³³E@Þ¹é_x0014_ôD@33êåRC@_x0018_\RM_x0001__x0002__x0017_üG@ºÀÛ_x0016_!F@Iê_x0017_Ëy'L@î~|Þ_x001E_H@Z=ÐuH@Äq4ðK@qA%]_x001D_!F@ÄÙ_x0004_D_x0016_,F@½øàbØK@¥¿ÆY§E@18ê·YG@Ç&gt;póÕL@/×.UÐ?M@°s6W¿C@_ÂqÜÊ(K@4;Pé O@NaKâ_x000F_G@Å_x0005_x©P@±_x000E_5Ç@N@-[ì_Ý?@r£4MeH@³6^ÜÐ?@ü-lÉF@cëS_x0012_`ÛE@Ì._x001D__x0006_;iO@_x0006_|EjoA@_x0002_¬RR_x0014__x0006_J@_x0006_#0:°-I@¨$Õ_x001C_ô9@E]¿¹K@ÈWÄf1	?@9_x0004_åºæ&gt;N@_x0001__x0006_SÏÏ_x001A_P@P¸5ÞC@R[Cè_x000E__x000C_J@_x000C_ÙG¥I@&lt;¾ÖY_x0004_B@_x0018_mßBðoN@_x0006_0ÀeµG@w|Àú°&gt;E@_x0010_,CMë&lt;@_x000B_q_x0001_Í¥E@jÙ8ä9M@_x001B_¡ÜH_x0002_èM@pNêÌ4G@æ#ÁÎD@_x0012_ò%Ô_x000E_ËB@þ¬ûö@òH@º_x0004__x0010__x0012_øJ@²¯ÁÏ_x0017_FH@ð{p_x0017__x0013__x0014_I@Ø|ùº*yD@*Ã­_x0003_G@)(Û:&gt;I@î_x000D_`_x000E_ÛI@T_x0013__x0016__NF@1Cº8	(D@Ûp:ñÀL@9q_x0005__x0008_&gt;@ÉqzÀ_x000F_3H@Â»§^ù_x0016_K@ºõëÉ(ºF@ñ×óñ:@_x0001_8Ü_x0001__x0002_+MJ@ë[VL_x000B_L@ûÆ_x000C_ò«_x001F_F@_x0011_ð&lt;Ó_x0014_¬J@¿XÝ-P&lt;@_x0014_DñÌÀÖG@JR¡Ãy1I@/§;ÊØnK@¹_x001E_#µ©F@_x0014__x0014_-_x000E_{G@ÇÝM'¹G@(¢»÷8°G@`Úz_x0011_I@_x0002_çNOb_x000B_K@Ø_x0014_tóÔH@gÅ¬Ø7MG@hîòu«RL@³¹T^t_x0008_N@Jþ®_x0010_éL@G_x0017_RÄÙ_x0008_L@~é.G¼_x0008_F@_x0007_º&gt;{,#M@&amp;Ç_x001F_2_x0015_I@Ënÿ9B¸K@,F _x0012_ÚàC@åâzÙJ@åðþhÜJ@ú» NN@^Ü_x0017_rºüL@_x0018_{WµF@qY»_x0018_SO@ÍÛkëøB@_x0004__x0006_z:r[ojE@ØMF½£L@_x000D_AáöÞöM@¶_x001C_n&gt;æH@	kM_x0001_@@_x0005_&lt;^É{ÃA@"j_x0015_~]E@ôW_x0015_D@¢¬¼&lt;_x000E_ºI@Ó_x001F_FÇE@À±Ô_x0016_ÁÊD@ßä_x000D_M³J@_x001A_¦f|ï?@vHBó-qI@RAèà¿D@BÆHjàL?@!£ç_x0012_~eG@8_x000E_r:¯3I@k~íMH@túÁJ@´ÒÑ_x0014_×ÑM@ÔßNÝçK@Ì}hMJ@_x0016_òEgM@_x0002_«¥¯ÌzA@OÏvõ°H@QtTÈ±Ó&lt;@¤Å:ReF@X_x0017_V©¡N@{Õ_x0005_C¬M@û_x000C_ÏVZqH@Þ¹_x0003_u_x0001__x0003_q_x0002_F@y+_x000F_ÝÉðA@Ò3h¿#üD@°ð_x0007_»_x0008_I@_x0014_âê³ÞE@7òc­~A@f4WD@_x000C_ÆS[B@ê3Mfí¾I@VÌ)|_x0015_öH@çÝeJ_x0003_G@Êô~_x0007_ÚJ@~É}1_x0007_F@Ëë3NJ@ÑúeÊ_x0017_P@ô ðý§_x0005_B@_x001C__x0019_A¶©8@_x001C_ïue³"K@_x0019__x0007_MøíE@JydeF@më ¤_x000D_OE@ (Ú_x0018__x0002_3K@_x001B_ìHlDL@¸»_x0010_çS9@ô¿ü_x0018_§I@ºF~½P@²E¥._x001D_C@öøeù§²E@"¹+ÐëyG@ÏtÓ ¯|@@=ÝIëíºI@_x0013__x0008_±¶ª@@_x0001__x0005_Zn_x0001_+¹SO@ñ_x000E_Ï5qB@¶¨°ý7E@&amp;rì)´/G@©'_x0005_Ì_x000B_?@ZB«4¼DB@í27}C@ë0S_x001D_3ÍJ@¾½_x0014_!£G@Ml²à~ÚN@_x0010_h]ÎB@¬_x0003_µmH@4~_x0015_Uº?J@5_x001A_eúSB@Ñ¹ââ_x0012_?@ÊÞXM@E@s×ÐÉ1C@ëO_x001B_ù7K@÷ä§C_x0018_SH@z_x0006_W#ºH@(÷ã)ÁQI@_x001A_xË£ìD@bÚ1_x0004_¬G@Þv_x0002_4þjG@?_x0019_ù,ÓI@Ôp&lt;Y@@ÑÐ	cC@§]M4,G@-&gt;¸â¡ñB@_x001F_¹eè_x0003_y@@v¬å_x0012_#zK@4²X_x000C__x0002__x0003_ÇIJ@ô_x0019_wEF@ ¸_x0002_ÜÐwK@Rö°_x000F_c&lt;@_x0014__x001C_^#ú_x000F_G@&amp;þüI@zÄè_x0019_Ü÷F@þdÔÚg_x0002_E@TDÜ_x0005_LG@5²J@5%&gt;"jRN@¦ü_x001A_«?I@_x0008__x0003_ºEÛôI@&amp;­CL_x0014_D@6Ã'¹_x0010_ýK@_x0005_Á¸ÁE@_x0019_KÁ¨©ÅE@¨I_x0017_·D@7z[óÊL@8Ò#3ôMK@ý¤_x0007_M@@_x0018_þ`_x0006_H@¾&lt;_x000E__x001C_\òA@¼_x0014_äNëD@W¶9èEÚK@NÍÔ-ÁkJ@\`y°B@,¾»_x0001_+G@"eÊBó_x000D_&lt;@4iìù/F@$í×9M@ð_x0010__x0006_("E@_x0001__x0003_gA´PF@_x0014_¹MÂI@Öq6®ø_x0019_H@¶ËãðE@Þ_x0014_hê¤&amp;L@tÌï¹ñ_x0007_K@Ð6·ä×E@EùðUF@&amp;_x0017_³Eú_x0005_L@6_x0014_T+ó_x0001_I@)r/GK@0çwÕ_x0016_èD@Õ­²+|/D@_x0018_@!³©E@gÍ/ÌL@05_x0002__x0019_ûùM@ôfû_x0007_°¯H@¬hhF_x0007_K@._x0005_¬ØÐG@ç¬íÕù*L@X;Õ_x000E_[Q@Àó:_x0006_ìF@ú¤Âa+»@@_x0010_õ}z_x0006_ýG@æ¡%Û;N@ Ç^T_x0014_G@HpúZýQ=@09ÀXA@_PSt¹.L@ËûÃ_x0018_»P@¿¥WD@ûn¥_x0001__x0004_KCL@_x0002__x000D_uB¿³K@èYê1}E@_x001C_ õR\ÔP@[£DMD@ø4	öîðB@JõXô&amp;L@TF_x001A_£_x0008_E@$ôÔ¶&gt;@È¬_x000F_O@¾R_x0003_£j@@$_x0013_gï_x001D_E@ªÓë#49D@D¤e(ÙI@:_x0007_l`Ñ®H@wÏ @©ßI@úTÐ_x0015_½óF@X_x001B_é_x0019_üF@è=Ø.¬F@^L$_x001E_lnI@ùÀ²C_x0002_R@vÝxúD@=ÌÿSkK@Ò_x0015_HL@òÛÜK;_x000B_H@_x0002_0/üÌEI@p[@¤5W&gt;@xìKÁ#ýG@§»P_x001E_T%G@K«¿ÉãH@_x0008_+ìq«ÃC@²\	FßàN@_x0005__x0006__x0011_àd#ÜpK@PÃ-ÈJ@6	ëß­ÙF@_x001A_Ó+ËSJ@£!&lt;ðH@ß_x0014_ilK@º|_x0001__x0004_:_x001D_H@F&gt;Û+ A@:#of·ùH@y_x0005_9ª]N@®ZúLB@_x001F_AWg+J@ÕÛ§_x001C_ØK@7_x0018_ù@_x001B_O@l9ÏyõG@çÁí¡ÖE@}?i#kL@¼_x001C_´¯ÆF@_x0002__x001C_¾@oé@@{_x001B_&lt;_x000B_åM@¦·þ_x0010_]E@æÇºwÓH@_x001C__x000D_=«_x0018_C@kxñªE@ì³&amp;¿K_x0003_D@RæX*Ñ=@_Ëí»BæF@rÉPÀI@=´@vIéK@ðcØf_x0018_K@½±·;×H@ú\S_x0001__x0002_ÌåH@ eJ%KC@êY&gt;=_x0013_ÚI@$_x0011_Æ_x0019_^I@EºÞë_x000C_@K@ýLRý_x0018_E@®=oÐãE@°_x001E_çsG@ÛæG©¿ûC@_x0006_ð"¬	I@9pRS_x001A_I@#¶´_x0007_ãÙP@1G©­±&gt;J@rXK_x0014_SK@2_x0008_ÿó_x001F_¿K@ø(_x0005_\Ñ_x000E_K@_x0018_iuõòC@8ÂR?_x001F_ZG@ÓÕ ÆK@' äðA@É_x0006_ïN@_x001F__x0004_itÄA@ëPÜÓH@õSâ_x000C_I@¸@ÊpU4M@Iøè)D@öª_x0008_as{M@%Ý|_x0007_!L@_x0002_[$UÀsR@(òêJâJ@_x001A_¬ØÙ	WF@Ë]z´± L@</t>
  </si>
  <si>
    <t>4efaae24aeed3c2bc9ba867149e8a590_x0004__x0005_¼Ê_x001E_3ª,J@s_x0012_Á@@Da#ã O@_x0006__#¸«I@ªHÐÓcQ@1hH´DN@÷_x0012___x0006__x0015_@@_x0003_ò0ç_x0002_wO@j&gt;î9_x0014_æI@¤2u_x001F_ÆG@_x0014_ÒânàK@n_x0017_¨¦_x0014_GH@ÈÈ»M3G@,ÊnxLJ@ºk+áG@_x0017_°ZPÂF@B_x0011_KøçJ@Wæ&lt;_x0015_[_x0018_J@*_x0019_s6ÈD@¼·7uî_x001E_G@ÈkSU2J@þ_x001B_Å'Þ_x001F_B@ðBóøI@.h¤jìD@B`iC/H@Ov\%uD@auò¸Ì.C@Jjl_x0007_0¡H@MÙgr´_x0004_B@öÍ_x0011_¾wI@ÚæVM_x001E_Q@_x0001_º!P_x0003__x0004_FÃB@_x0008__x001C_3ÐsÂJ@YÝ´C@Tæ_x0001_7_x0016__x0012_M@_x0004_}_x0014_5´ÐC@Fnó@PI@ÞÌ0N¨C@ Íh¹A@$_x0015_§&lt;¤ÄD@§_x001C_ù¾_x0005_B@Öu ÊVJ@¾¶¤Ð_x001A_D@£_x001D__x000E__x001C_GJ@ú­_x0010__x001A_îÐF@¢_x000D_K£YE@ã­âÃq_x0005_K@·äÁWÅA@N_x0001__x001E_ª8úB@àX_x0002_}DM@þi«máÝN@üèµÔçYD@aKÇ_x001A_2E@?¥ô_x0013_vUB@844ú_x0003_?K@ìyK°_x001D_!I@^ÈÇÎW¾E@\ùøB_x0002_G@:¹«wÝE@õyø?UB@£_x001F_rþ_x000B_¢L@)yéPÏªF@°oáAõF@_x0004__x0005_Ð,è3jD@Ô.}ÙßH@Váõ üC@ó~Z_x0011_G@_x0011__x0008_¶°ûG@¥LaeöD@_x0004_ÂãèH@~_x0006_lYZF@Ï|5_x001C_fJG@ÚDÒ_x000F_´A@_x000E_C+_x0018_ÞJ@ýÇã°C@&lt;ÛÉkö_x0007_G@îuG#(F@v_x0008_{?v8B@öÖ6D@@/ä_x0016_Y_x0002_K@Ì_x0001_¬ðb+F@}Lï½)DG@&amp;BuÐf»H@Æ_x0014_u^ó`I@¼6ðJC@¿ÀÓUËmO@I)8H@_x0018_'&gt;ãXC@_x0007_äÿà_x001F_=E@`~6aÊ@@_x0002__x0003_£3ÂC@: ±Ù0P@¿£ß:ÔN@z_x001E_0¯F}K@÷R·_x0003__x0005_¨|P@{³18aãO@¿O:¿×G@_x0016_F¤3G@N_x000C_£P_x0015__x001D_N@wìôFÛK@n¶:¹	Q@#W_x0018_·M@3_x0008_u_x000B__x000C_N@\;Kr_x0018_B@_x0005__x000C_JM_x001C_G@ú§T ZTC@À_x0002__x0006_æuP@lp÷Ía6F@Àûwã«¿J@_x000B_f_x001D_²ßK@«_x000C_¦Q`J@z^{*6J@~ØÓÎÚRP@_x0018_·2&lt;O@­§_x000B_¿_x000C_QJ@¨°ûêaJ@#çLÆÉF@öQÎ³åG@Ü»é²E@_x0006__x0001_ÓF@æ±_ugF@h3;ÉºK@¦/_x000F_ó§E@Cz_x001C_t5bP@{ô_x000D__x001C_bvD@&amp;	ÄRu_x0004_I@_x0002__x0003_££_x0001_k¦ÆG@,,_x0008_£H@_x0018_¸¹A@¾å¹HL}H@5¢_x0003_K@¼BbU=àG@¯À-;E@Î°_x0012_õ¤_x0002_G@&gt;_x0008_|~ôQ@XÁy}]J@_x001A_ÓA_x0002_"@@ìA_x0004_É&gt;jM@£Ùn5óóE@R_x0008_aQqäJ@?jðlLN@¤`@ä¦H@°&amp;üy?XI@H?$µL@_x000C__x000B_u&gt;_x000F_£H@Öª$ÊK@ëÔ;§_x0003_èB@ZñG_x001F_îB@_x000E_¹_x0018_d$²G@hm÷lE@zøol_x001A_P@ø¤pºå?C@m§ÝsäýB@É_x0018_aä_x0014_K@_x0012_à7JH@S2å¹¾M@ºl_x0002_2:@²D_x0008__x0003__x0004_AG&lt;@Úê_x0010_hQP@tA@&lt;I@Ù2_x000E__x0010_qñH@î&gt;|Ë·_x000E_J@ý+__x0015_UnF@,F/ò_x001F_G@%uUÜ$M@ÔÚBSJH@­/Ø_x001A_tI@_x000C_ýV[H@_x0003_ñËYN@ÙU_x001C__x0018_#ÑE@ûÁ_x001C_f^K@¾iy·ßD@_x0010_ÿÞ_x000F_ÜE@_x0008_`5aRK@ÆwÃð°TL@mÍò_x001C_Á_x0008_J@Þ&amp;Û_x0005__x0007_C@òEÆ,¢J@_x0001_È_x0015_ÇN@5/Ëé_x001E_D@Øz_x001B_¥]¿G@a_x000E_ï._x001A__x0010_J@Ì]_x0011_~N@4ÞsF)åF@s%ª_x0007_M@hèn¬	C@_x0002__x001F__x0004_¦'EG@¨¥q«°&amp;F@ÊïLÏ¥P@_x0003__x0005_v_x000C_)¨	áF@ëÑr[J@çs]{_x0011__x0006_C@U;_x0010__x000E_úÞI@Ôª®_x000D_*D@âö[Ù8ÓD@òDú^*¦J@X&amp;2àD@_x000B_üþ¤I@ìW¾ÑD@tÖÄÍF@PíÁ¥ß@@ ½n_x0015__x000B_DG@P¥0ÒçxL@VSÉ_x001D_SM@ßb_x000B__x0016_VÒG@_x000C_úóç_x0011_D@2Ô/kõxF@_x001A_eórjæO@¾2ö'-QC@µJûÐñÆH@û6[°_x0001_@@iû½Õ]@@_x000E_Z{Vª2C@_x0007_ÆtL@Xbk§6H@÷´çf&lt;ûM@SRÍa@®L@æ_x0006_õ?_x0002__x001E_C@Hõà_x0007_3OK@_x0004__x0008_	ìZH@r:_x0019_¨_x0001__x0002_tD@6jKvÅ4H@_x000C_Ð[&gt;&gt;´G@_x0004_ÂúM@·8p_x0008__x001E_ãB@V,±xïD@lsÃruG@£_x0011_"qãG@O¬¿ã%_x0006_J@Ö%¾»G@Ë"[_x0015_GóO@A»T-u?A@W¢uaC@´r^NI@"$½3ØF@)òéÃ_x0014__x0015_F@;Uw­k_x001E_J@VB_x0004_'êG@È_x0019__x000B_Ç©ÝO@_x0011__x001A_Ö2lE@æ qéD@ä_x0014_i_x0001_ÿèB@_x000C_9Ý~w5Q@ÔÒUë3B@¿¼Ä_x0010_E@q_x0011__x0003_j~_x000C_K@&lt;_tF\ÁB@+xt©üF@ÜQC£ÜC@^_x0019_óºL@0Úáú3*D@ ÉBsÞ^N@_x0001__x0002_8_x0008_r^£»M@ó0FÂ*çN@åÊ¡Á_x001B_&lt;@#é×wbøD@$È_x0017_pzB@B_x000B_çyJ@T6_x0004_T° J@_x0012_(_x0008__x0001_P@È&amp;úÖ?@¼_x000D_Ø¨ÌH@hmæÒÖ¶D@Ç2[ºF@ÔçÙ5;FD@_x0005_Ä²`JÅF@¶_x0011_Ç6N@K-*ÁK@Ðü_x0018_D1_x0014_C@Ñ_x0003__x0018_kñ_x000F_G@å_x000E_&gt;@G@zF¸ÂK@	RûêWC@ÂXB(&gt;B@'s+_x0008_O@ËgÿI@_x000E_±»_x0004_yI@\oÜp5J@{2Ó_x000C_fP@~QthÊP@_x000F_BÞ*ÆºC@_x0004_=¿ºùD@zùóaæP@ÞG{_x000F__x0001__x0002_ÌïE@_x0005_%%æ5AO@q8ÑmF@çï_x0003_LF@°x_C@^Ù]BL@Æ¯;FZ&gt;B@ßò_x0005_fGJ@§1LÄî¿G@4·_x000C__x001A_Ê7K@¶Û²_x0007_I@ièRná¡E@Lêtk³D@?_x001F__x001D__x0003_]K@ÿ$¾Ù_x000D_J@Ê_x001B_]ªÌSD@°ÝA×ÊJ@ÌÕ}ÃÇÂQ@:aÃCE@P|\_x0019_ùæA@X_x0015__x0011_ãM°K@nÏ¥Ýß4D@_x001A_`¦¢iC@_x001A_©Ûw·éI@ÜÝ_x0019_)I@&amp;eÛ4CE@&gt;Aú=¡I@Xúà»I_x0013_F@í#Ñù6J@÷«Nb_x0012_ÝM@«[_x0001_#D@KrRJF@_x0001__x0004_Ø¯Ï.ô.J@­ôk_x0012_ÎèG@JÔ±²ÄJ@â8eÍRnB@_x0002_ÁûÀ(ñJ@4n_·ÍµH@Æ&lt;iáJD@_x0003_8ÏQK@ÉGNS_x0006_¶M@_x0014_Ýp°_x0015_G@¬6ª¤_x001D_-E@À©¤¬G@î_x000D_z¾l_P@î ÝÐS-A@r+©D@L3ö"_x000B_öG@3ÑûUH@¶Õß_x000B_¥:@_x001C_*ÓNÔ_x0016_O@_x0003_MÕ	7_x000F_E@,_x001A_ËúmL@î!__x0006_2pP@¦iG_x0014_G@4_x0015_v.íD@Û4ðÄºH@oó_x0015_ÃL@]_x0002_ËÆ ó&lt;@ü_x0017_ä_x0017_ºC@O$Z»m^C@c½Æ_x001E_³M@\_x001C_ê#{L&gt;@_x001C_]nØ_x0001__x0004_&gt;cN@~	Z¬Ä®E@_'_x0002_h_x0016_+J@H_x0012__x0011__x0003_Ó$H@d©N_x0012_ÞI@xNJ¸pXF@^¯ÆðhG@¸:õw	,L@CH­ûÑRI@øÔ';ÃJ@h$0ÖG@&lt;yµ_x0006_øI@èrL_x001B_B+M@ L»f~iB@Zø_x000C_FôJ@_x0012_ ;½¤E@óýì?AA@¾åj¹^;@&lt;@Â/÷D@,ÅÌÜ¼K@rÝ_x0011_Z9_x000F_K@r®(2ÌèI@ÄÒñ[Ì§J@»_x001D_&gt;Û;´Q@_x0005_pÖ_x0005_:@L@®s	_x0003_I@²i9$ÑB@;Øû_x0015_F@Fëéo_ÌF@8ûåØc;I@¨ÐÐ¥_x0005_4N@Nã0WF%I@_x0002__x0003_÷&amp;à¦ÅõA@rÿò_x000D_6_x001E_D@ìKÄAD:G@J_x0008_êHa¶D@ÑzrÜK@e_x0012_ïZ&amp;:N@Jëì;¿äE@_x0014_ÐîN×0G@_x0005_&gt;_x0015__x0006__x0018_E@ó_x0013_aÚ°L@ªú±_x0003_&gt;ãI@®«Ëµ_x0013_8C@Üä_x0011_k_x0001_B@1°×_x0003_c_x0006_F@v*_x0001_¯IC@I´{¾¡'G@TeïÜtJ@_x000C__x0012_sJ@dËlJ_x0010_óH@_x001E_´-1;J@&lt;"ª_x0002_IF@¢m1Ï»_x001E_B@&amp;4i8FB@Ðfü_x0007_sÓF@&amp;â!UöH@_x0017_ÚTcJ@"µÙ&lt;áH@d\M_x001B_çG@Ð{Gðy_x000D_@@7_x0007_çMÜ}D@ l·]¨yF@ ßNO_x0002__x0003_HKI@O_x000B_ëH@_x0011_ù/S_x001F_'E@ä%8L@_x0010_×[ëMI@Þû_x0016_õtÎI@fì_x000D_ý^ûF@±_x0008_¦O3M@ºzÈ¤ùG@»§KùKwD@¥ÚùªÝ_x0015_J@?¼ÓZ#E@ÜÑä?1_x0002_K@´xÒkÎF@ðdU_x0015_HÁI@_x0011_ÿBâÜ&lt;L@xgÐª`÷F@ó´»ÕÍ_x0001_E@¼û_x0018_SGôO@o2&amp;Â;_x0016_I@&gt;Lß_x000B_ìM@,@_x0010_å`cG@Þ¥^¼C@l_x001E__x000D_ÛBK@î_x0005_¾c·_x000C_D@W_x001D_ç»YI@,ëlj¨J@è_x0004_bF@ÀGcpLE@Àz)ò¥I@Ê&gt;_x0002_GE@³nÎàAÓE@_x0003__x0005_T/^ÇÄÆJ@_x001A_uú£_ïG@¶ó­®FM@«§|ã_x0016_I@&lt;Ø_x0019_rÞÍH@R³I`ÉF@_x0015_ø_x0002_of&lt;@\:Ú¥öIC@´Õcî`F@(¹1õyíF@ÜJ_x0015__x001E_dIM@¬t³ÎG@+æ3¶üuH@æþ%_x0008_¿¼D@Vì	_x0001_äG@6[È¬;K@ÎY_x0004_ï_x001B_-K@_x001E__x0016__x0001_6IJ@_x001C_"aâ_x0014_F@î!®ÿnUI@ iÓWL@U2yvÃD@dGíºÙÎ:@PÿN¥ÉmJ@BA¸ì»A?@ü¿ëa_x0019_=@8Y7fnN@j÷öóG@º?ü_x0011_?G@¹_x000E_¹PL@_x0011_kâ(,¾G@GÝ_x0005_;_x0001__x0003_«_x0010_G@^ÚðNvJ@ØK	ÃJ@xMÎ¯k_x001D_M@£h|wgæB@ÞjáSÔG@_x000C_NÒùWáD@ð^òeFN@ZÅÃªË¡B@¼òõ_x000E_nF@ ´µÎcÉJ@J¾æâôTH@ÿ_x001F__x0002_Ò6J@lÈB	ä_x0005_K@ªõVÃý_x001A_J@æ?¸gá½C@08WÌÅ®A@_x0018__x0007_-÷_x0012_A@_x0007_ìí_x0010__x0013_*F@Ö¹½%êD@]l_x001B_Õ ¤A@:Ð¾_x0014__x0017_@@tý¶ÅH_x0015_K@Ý®â@J@BQ86¾jF@[_x0012_¢ãìF@ÊZ¢wN@yµv¡kDI@Ô_x001D_°¶O(K@_x001F_]æ2ÄrK@¢_x001C_V¯E@L_x001E_ô&amp;K@_x0001__x0004__x001E_t«ä-AF@_x0016_K_x0007_ÔE@}ý?vL@\hû_x0013_vmE@B_x000B__x0007_ü_x000B_E@´£ØQÅG@hû_x0015_xãE@|Ú&amp;_x0002_FMH@`%þSD@§¹¾/&amp;_x0003_C@ÿòKõ"F@vÊÅ_x000B_OâD@NOj_x001C_mG@¾ùepçK@Ðf]çC@=FÃíK@ p×à»áE@_x0015_N÷(m$B@xÉ_x0013_Õ C@TÍa~»D@Ø«©ødÄJ@§îÑ_x001A_È¢C@^na_x000E_D@|%Â«ÍH@ºæÄõý]D@öºåü_x0010_K@$EâôàoI@8Z½^å&amp;E@ ?z&lt;[J@5Î_x000D_"&gt;H@_x0007__x0004_¸Í%þA@¶bI_x0001__x0003_áKH@KFöÁ¸_x000D_C@K_x000E__x001D_ÚÕE@3s]´G@_x0002__x0001_8_x000B_ëøD@_x001C_|´	àF@x`_x0013_Ä))A@«¢pF(ëI@@(õÿ_x0017_F@¨Þl^E@ñ)_x000F_£\_x001D_E@_x000E_øKÍ_x001F_ J@®Â_x0015_ÝÁJ@¬3òO_x0002_J@ââ@NóK@&lt;I_x001E_pÄM@N£ò-¬ÀJ@d-°;_x000C_A@ /?|?@^_x0005__x0016__x0011_D~J@~À÷PtH@&lt;aþ_x000D_;5G@Úp_x0018_&gt;âüH@Zî_x0018_äÁD@^|ëoC?E@§b_x0014_ME@üë_x0019_\H@ðäÙÛlI@_x0012_´úF@|ãôì­_x0001_H@±Ma6NF@£»4»_x0012_aM@_x0001__x0002_S&gt;FºªA@QPCF@ju_x0002_­¬ZM@,×'ÀbN@[N)¬¿	M@x&amp;l;àçI@&amp;jjS_x001F_ùN@÷7Ùð)B@La_x001F_&gt;_x0012_´C@ò_x0002_6&gt;¶%H@_x0005__x0012__x0008_4wG@ô¤E;_x000F_ÄG@m®rÅ_x000F_LG@ 8ýëDD@^!Ízü?@®»®¡:B@l¼P}	G@ù_x000B__x001A_dÝI@hõ	_x0005_=O@_x000F__x0005_ðÕ5M@L^_x0003_ïØ_x0013_F@_x0003_L8úÎ5L@2Y?0J@¿I !G@IPøàa=@_x000C_èö8_x0012_G@¬YÍ_x001E_ÜH@«®,`jI@_x0002_½ÏTgäI@h99ÝE@Ê_x0013__x0012_ ½BJ@ÁG¤Ý_x0003__x0004__x001C_I@ø'_x000D_Ô_x0002_ïH@?î_x0004_v_x001E_H@Îé_x001D_5ÑÒJ@÷7 _x0007_­@@ä°»zË»D@_x0010_Z=_x0007_AH@.·r¨çI@ÚhÈJJ_x0017_L@ß_x000D_@tªH@äÂ°´_x001B_K@4Í_x001E__x0001_DC@_x0001_&lt;cÄ©A@_x0007_ý_x0002__x000B__x0019_ÜI@ÈØÝ_x0019_vA@.åZEE?@f_x000E_C_x000B_/G@HèÄkÊD@Â_x0005_JerH@¯nyÓD@g-Ë5)¿I@n* ¯WK@X2ý{êE@ÅüÉÜ9`A@±I@âÝ_x001C_¹_x000E_E@ÄRÝ_x001B_:ÀH@mæ%?ÍM@A¿ÄWÔ9@|&amp;mTýàE@õ[÷)ÐJ@øÎ/G_x000F_:G@_x0002__x0003_Ö+Y(vîD@_x000F_¼{_x0002_D@õÎ_x000D_E@ ÅÚÛàA@g1îü;$H@0}½k÷:M@3×W÷_x001C_9J@_x0001_r!m¹ØM@h=«_x001C_H@¯?½_x0018_'öE@üqNkÚlJ@ä_x0004_l_x0003_'F@_x001B_áu_x0017_ÉM@DÐ	æ_x001F_M@&lt;|£_x0019_?H@Â._x000D__x001D_J@_x0008_`Áb_x0018_M@ìì#·®I@nþÜëgA@þÏÃÐM@½âNä_x0019_3@@3_ò_x001A_çI@ ZP_x0011_@@2áÛ_x0001_P_x0002_;@y_x0017_5í&gt;®@@Î§ô_x0017_]ãD@r»2]ÎF@m¾&lt;lAèK@ÌKt¥[ýJ@Ë_x001D_³}jK@_x0006_|ÿwB@ë´_x0001__x0002_ç_x0001_J@gÍÆÙõM@ê=ÓÃ©G@i_x0004_ªL_x0003_L@Äþ\/Ô=;@ný+­R2N@¢_x0008_WO­FK@PÎ¢nãH@_x0004_`L&lt;ðI@²Ë¿åJÈE@®ÓdúG{F@»_x000D_BïGG@²ÅoB@Ì¨Éö_x0015_C@%²SÛ	ý@@`_±y#G@ÎÝÑUÀC@S_x000B_8ÒH@pýD@?¨ÕðlH@P/VÙK@+×ý_x0018_I@ûÌùÊM@Zh7CJ@eiFÏ°A@y¨¸_x0007_XÉA@t¬uZZýI@.å¶ð6ÛL@%F;_x001E_&amp;BN@¡6ÌìE@lHäLjL@®ÒA_x001A__x000C_²H@_x0005__x0008_AÉuU%F@M&gt;_K¤ûH@Ëc¶_x0002_E@RýN_x0002_ñE@d_x0016_¶_x000E_ÑE@Äb'ÝyH@X_x0006_çpC@Z?_x0003_ý1LK@&gt;5_x000B_ÿ_x0014__x001C_I@¼¸µ­¢B@«¾#iöI@_x0007_&lt;ÿdÞ¶K@ÙÑÕ_x0001_ùI@ÊÄ^´?¶H@Ú«Q@N·F@ÔKü1¦H@Ç"Ñ¬þÝB@OÃQ¢_x0004_F@(_x001B_åö±¢F@:@AÄK@.ËR_x0015_ÇJ@M}0Q_x0016_ëC@Mu_x000E_v9pJ@J·"Û_x000E_{I@"fþ`_x0004_G@¥F!fXJ@R_x000B_¼_x0011__x0002_D@	3D"¬G@PK 7CmK@déD_x001C_[G@U@øÕo@@Ô_x0002_¾e_x0001__x0007_kQG@C_x001B_EÙ#F@Ä¶_x0014_^2»F@¢!û2íC@]_x000B_1_x0002_î«L@_x0012_8f	ÿ?@x_x0006_R_x0004_ÓL@ JgÇò_x0014_C@Î¹qâEC@_x0013_F1iQq=@Äø|ý_x0002_QQ@ªT_x001F_ ¦UG@´_x0004_¢_x0014_wA@HÇÇHD@_x0010_5³ÕG@Q1)_x0013_ãJ@]¦+Äè_x000B_M@6¼¢_x0015_7¯I@ÌÄÈ_x0011_pÂD@^ýÐwC@_x0003_r­uïlF@Ò/_x0004_ÿ¨·H@_x001C_©½'eDQ@)BI@¼ 95E@Fðö(ûI@_x0005_VwÑL@f_x001B_ý´N_x000D_C@_x000B__x0013_ªc¨«J@¶_x0011_oÏ7_x0014_L@¢°_x000D_ÅH@n_x000C_Ùô·P@_x0001__x0003_ò^_x001B_RdK@w¡þ¾¿&gt;@_x0004_RÝ_x0002_çF@}ÐWàL@&lt;³F_x001F_ÒF@¦ã0qv}A@àÅEñTöF@¨Ð¨/[	J@dTNPBF@Äàþç$_x0004_A@Ì%!_x0005_(ÆJ@Q1¨ÆK@ôw¥(G@&amp;_x001C_Å\Eò=@ã&amp;ÅPðJ@_x000E_Ì{øqôK@à_x0006_ð{!N@ã8#	&amp;N@_x0008_ßæ{=@ÚLÛ´H@,t_x0015__x001E_+hP@_x0007_|47_x0011__x0019_B@v" yÖÿG@0Rè,ÔéG@ÊS+û¢zG@!®Ñ4=&lt;M@uë¤CPK@_x000D_-óhK@cÿ*6@ÉH@,æ_x0018_ê­÷G@i³@@H_x000B_O_x0003__x0004_å¾H@ósCË(cI@(wnF@My_x0015_(G@±#äÇÑõF@Ò_x0006_ÆØ·rA@_x0007_N8kßöA@*ië±í1H@:º_e_x001C_+@@U6_x0014_4J@ñp²&gt;Æ_x000C_J@_x001F_ùµw=F@6×Á_x000E_ºH@JEÍöJiG@øÓ_x000C__x0008_q²F@"|s»êVP@g¥ãôN.I@ö5&lt;D_x000C__x000B_J@ú¬+zÛB@FYM±J@{{Pû_x000F_NC@ßÝÅá D@ÛTm|_x001D_L@Ø_x001F_N©ÅQB@åÈÃ_x0014_è@@ü_x000F_1CC@@]!10üK@_x0017_¡+,ìBA@0ÝvGN_x0001_N@1y£êvN@_x001E_(_x0002_Z-B@4ÀV·ÅH@_x0001__x0003_Xo£IùJ@b¹ÛÎLF@O×cKHN@4_x0012_{;&amp;@@¸hüé(ÚB@«HWäþ_x0005_Q@hXô"GâG@YS¦:+«=@¤f£_x000D_½&gt;@_x001C_{¡_x0019_|ÇF@_x000D_3ý&lt;a±A@÷3Ü¨øA@Æv	í¶PG@ïÉ°JJ@W1¥N@t K×I@ºð0_x0008_ªeD@¦Í©=Z_x001A_B@_x0016_4ø¢_x0017_F@Â=nüzF@ÕGbx_x0018_C@bCd6ÇþJ@¡¶hz_x0013_I@f3_x0002_v¬F@*/ôëYBH@%d)_x0017_^L@_x000B_R·½èH@)Om_x001B_½L@çÁÖYÿF@&gt;­qÕ×_G@æ_x0018_ê~¶B@a[³Ê_x0002__x0005__x0016_ÏI@{L})xJ@*:;lÿ%L@_x000E_ôpà¨E@_x001C__x001C_u_x0012_@@@õm¾6)L@f6_x000D_ÙÝL@_x0013_Â_x0005_UçK@XïUD@_x0001_åÇAùN@hH;ç_x001E_wI@ø_x0015_çÿ_x0015_E@;§_x0003_e×ãJ@_x0012_U_x000D_T E@_x001D_³âðUE@ðÛ4µ_x0007_A@Ý"6ùG@_x0004_s¼Â[I@çã_x0001__x0016_Ì@@_x0019_µ1\I@û_x0001__x0007_ÿtE@_x001F_xúéJ@Ôónd¢G@_x0016_R_x0015_ÛÃ_x000D_K@:Í_x000C_ìA@íî]ä£F@ùÐ@_x0014_M_x0005_E@~-ê¢G@§lk_x0011_ÛC@ÅüIé¯K@_x0005_®Y÷	?F@_x0003__x0004_ßzìgE@_x0001__x0002__x001A__x000F__x0012_Ë.ÕM@,_x001A_±ývôE@ðµ#³7_x0005_J@rêY_x0018_p_x000C_N@vKQ_x0014_æJ@_x000E_-ûé£D@È:|~*E@æÆ$Å_x0002__x0012_C@È)PöÄ_x000C_F@_x0012__x000E__x000F_­úÜH@t¡_x0008_ïôH@EÓí%;WM@àöfd±[F@J+×ºLbA@tmf=àC@îÛK_x0013__x001C_qG@nÙ¦&amp;ÚvC@4_x0010_	ÞD@x¶[îm_x000D_G@JëNµ$G@_x0002_¦ÊÊ?@Tv_x0015_â)J@¤¢³?_x001B_F@_x001C_/eoÈ(F@)¢£;J@_x0010__x000F_Tc22K@_x0005_#¼U¿A@_x001E_òÃbHJ@_x0002_Í¢úI@_x0010_m·º¤C@`Zz_x0014_âE@În_x0001__x0002__x0016_ØB@ÔÝ­yG M@Pû=vªJ@$#eßA@/·¨Øû&amp;H@äPú*ØH@¼ivz3K@¸ùúÎF@`_x000B__x0012_]©áD@JúkçTbH@_x001C_xBÈAJE@_x0011_h{ü®UJ@{;ökgC@*ìÝyo¡M@f @¨´,D@IÀÎ=äG@|¼LD	OI@¯z_x0012_$ÉêK@Ó£_x0016_ë_x0011_FM@B£Ã:èE@¶³®ÉSE@&gt;©`ñùªB@_x001C_µÈSÚF@_x0005_|cò_x0004_hL@=%éiÒB@VÂÕ+þH@ÿaøbåI@é«övbãK@_x000B_Õ_x0005_6PD@lºiØ·J@ñ¬èyñéE@²m*ÎI@_x0001__x0008_wb_x000C_½éH@ü;1Pæ_x000C_H@Òóh¥üìG@_x0016_Ó_x001A_þÿFD@X{bÃ_x0011_L@N»»wÊ¾D@ 4ï¬_x0002_K@_x001B_Ú=ÄJ@@¢/Ó_x001B_´C@ØÂ´)(ÙL@n_x000E__x0019_÷÷îG@_x0006_åà!)gK@_x0012__x000F__x0016_ÌD@_x0004_±ê¾O@û_x0010_Æ|I@bä9_x0002_kE@ðÀ²Ë%7E@_x001C__x000F_MÝD@_x0002__x0015_áwT_x0007_H@$6È	_x000B_ÍE@`°À©ü_x0012_J@@¯÷ø_x0002_J@ÓRR`$N@Ä_x0003_âª_x000F_QH@ÌÂnôF@L_x001C_ÎV_x001E_G@û*q$_x000D__x0005_@@ØµôûûÓB@_x001C__x000E_Sà©_x0019_@@°_x000D_,í_x0003_#G@_x0012_UÙQú_x001A_K@ØÀ_x000C__x0001__x0002_R[J@3ë1E;@è¢ëlërH@_x0006_e±U(J@£_x000F__VI@¢_x001C_ï_x000F__x0016_þE@}½_x0014_áJ@@Ï³v]-F@­[YFI¹@@3Ê_x0004_L1F@äÊ4_x0007_¨C@Y_x001D_³Rò9I@\+4§bøB@_x000E_-3A@²ÁçÁ?@ÜTÆf;zF@rmëÐzB@Æ_x0016_Í_x001F_ü_x0006_J@_x001A_=hP5K@OcÞLE@èÄ{Éá¤B@_x0006_f»õ¯M@Z°^dII@çöÃ¿E@fx¢aFfR@ÚÎeèó_L@ÚüOo¥rB@}_x0006_°Ü_x001A_M@Â¼cÅê0J@ãx_x0015_¨ÿJN@_x0012_ù©u¾tH@VØÒÂÅÜM@_x0001__x0003_  ²ÍG@ÚC@kùÖC@|r;tùB@6#ûÚ¶á&lt;@)Y¸DÙK@_x0012_úJ.åI@\§)¢_x001E_L@ZôøQ[_x0015_H@HïÉÿYµO@Ò]Öú8UH@ÚåY(@D@È_x0018_ÎüOJ@0ÚCÂ_x0006_ÂL@~{]})_x0014_K@dÝ¸ëË_x001E_I@æo0blG@­¸`QzíD@Ô_x0019_N®pO@À¶;R²_x0010_D@oc³¡8QF@_x0002_uõ)f°C@¤_x001E_ITêsB@Ç&gt;ö_x000D_xÐF@Âc!_æÄH@pRï­_x0018_TK@âþ~ñzE@_§ë_x001F_}L@aªVø\õL@_x001F_PÛ_x0012_í¢P@t¢³ÝÂE@³Öª _x0013_]F@}*_x001A__x0003__x0004_×yI@¯	}¯*?I@xu_x0008_È_x0001_F@¤-´qeM@_x0014_£xÌi2I@_x0005__x0018_I_x001D_¡·@@û_x0016_Õ|E@P»1xÝuG@_x0008_þ¾=&gt;F@_x0002_v×{M@Î_x000F_LÙáúC@Uø_x0016_DÍÜA@±ÂPÕú!H@Ã_x000F_Qºî²G@£_x0015_~!X@@ë»ÔìµI@ÞÍ}¦@@Nß_x0005_a!èC@x²9c«wF@°&gt;³çÊÜC@eSý¡O@_x001E_äuuH_x000C_G@;ÔgsaYK@_x0006_µ_x0010_àMíH@äv·Â0RD@3ÎI@_x0016_3­ßÄfH@R''øyB@ÎKi{MB@(oëP%M@_x0019_cà_x001C_Ô_x000C_E@z_x0012_9»oA@_x0001__x0002_VH£@×OE@¤¨×POC@_zÈÍ?AI@&amp;Ô9ª¤D@6W;¡A@NïËGP@ð_x001A_ÈÝä_x0019_L@Bó WãC@_x0012__x0018__x0008_wA@×¨_x000F_ZýqN@ùÔËc«ðL@#Ö_x001C_p´H@KåLÜÛL@÷F_x0003_ÄÊF@KÐàëG@ÄÂñ%ÙF@*aI,%rK@¤_x0012_Ä[ÔE@¤ÄTG@_x0008_¸v*(ÀI@$_x001A_ÈK24H@¼É×@pìI@Xå-ø8P@Ý¢d$ÌG@%W60qN@ØÉh\Ô¥F@q_x0010_\hvxA@ç1ñ?£YD@_x0012__x001B__x000D_YC@Tca"×¿O@ËaÂ-níO@x¿%_x0018__x0004__x000D_LL@_x0008_NUÁ_x0006_K@=ôçIçáF@&amp;Ù_x0016_¾ØI@,_x0017_ÿ_x0007_uG@©_x000B_»n0A@©ä2_x000B_C@}p#ãÓM@âZëe9F@niùJéoK@Étg½ÊF@(_x001D_¼[5I@ê_x0013_[I½B@!üïÛôE@2[Û_x0002_éB@~çà6"J@¾áÝOJ@æìj_x0003_¤J@ñ~\\_x0001_L@_x000B__x0011_ù_x0012_I@iIá2F@ÍW_x001D__x0019_B_x0013_M@,_x0002_ëScI@Ø½?È²	P@_x000C_#BAt_x0003_G@=æ®,Q@_x0003_ïíÓ_x000D_|L@$éî_CH@zñÙ¤¨]F@Hä5RbG@ _x0005__x001B_â_x0007_M@²ý_x0016_àÞ!I@_x0007__x0008_	 ä	mM@v*_x0004__x0003_LD@,è\¶§ÖC@|L_x001C_ù_x0002_ùJ@1&gt;É!ÏSL@FÎ-G-H@­/Ï3È¼A@ÆYßbÑÒF@Ã`]Ù_x0014_G@z__x001C_zN@ÚýâÏhL@_x0006_üª3ÎµG@j&lt;Ç8Ù|C@_x001F_åêt'F@À¦ÀndH@¾E5Ot0H@È¿#_x001E_ä_x0018_F@NrEø@@(_x0001_g8hE@b}Ü(AJ@%Hi_x0005_¤£J@HI&gt;ç¸B@²«fV_x001F_G@p_x0016__x0005_Æ0dE@¿ðý_x0008_=@Ñ¼_x0012_Æ L@;Ãæ_x0005_G@2_x0011_¿âð¶C@Þë\K G@é6=Ó¢ÀA@â,_x001C_iÓ-D@TnWó_x0003__x0004_\ÉL@^_x001C_j¢ÛùC@òý¿ù°@@_x0018_Í°I@â`ýbûdG@g_x0001_;&amp;M	F@¼Æc[G@$¸_x0006_¯_x0010_I@Z_x0012_(­¯±E@(-u~µD@Ô_x0018__x0002_Þ0M@?MÐw'M@~»æò£ZH@îBç.\¨I@¾_x000F__x0008_#?¡@@ý*6@_x0005_&lt;H@ZK¥DðG@î=JÓeO@_x000C_¥zI_x000F__x0011_K@_x001A__x0001__x000E_vQ@ó`¨_x000D__x0003_O@c©û/`dK@Z_x0001_á_x001E_9_x0013_J@"ÀÐ,ýM@Æ²;LÿB@2_x0011_æ©_x0011_F@Ò}Þ	G.H@ä_x0012_ÖÑèeI@_x0004_{_x001A_ÆMI@_x0002_m¢^_7F@`ÞuäµH@öa÷Ù|K@_x0001__x0003_½;[ÉÈM@ïcgÔèíM@_x001D_dõèSK@¤#QüJ@Éâçgu_D@B¤n^ûD@(^H_x0015_íbD@GÜ¸4¾_x0001_L@êÕx¹ÓîN@x^OE_x000D__x000B_D@L_x0001__x001B_-L@¨v°ÇG@&gt;/?s¸¨G@/ø¸õ¢_x000F_M@V¡¸_x0018_7UM@_x0003__x000B_ÎY	µF@V_x000F__x0016_eiJ@l«zpÁ§K@_x001A_Æ_x0019_RA@à¸¦ÍKH@eõì G@(á¹½f?@	ûãI@&amp;_x0015_N_x0007_ëD@ðÑåÿ3³D@z&lt;ïb]M@6ð_x0003_òB@²bw6=@k_x0002_Øº9C@W_x0014_ÁH×¦N@xúk_x001D_ÞÿI@Iàu__x0001__x0003_Ý¾B@¬lZXD@á·_x0005_WCÔF@ïg÷P@_x0012_ZWQ½aD@_x0008_l:ëF@ðs2_x0012_%_x0006_B@_x0002__x0017__x0003_Ö(\E@ü_x001F_¿}B@¤«åÙfxM@	Éâ_x001D__x0007_'A@B5y_x0005_F@þW_x001B_G@R*¸æ)G@&lt;_x000F_éG@9ìàWH@àKî­¤D@ä_x0017_ûÈ¡I@jÈ¸­_x000D_A@^Yþ`*?@¢ÊG_x0016_ÎO@AÍ_x000E_`¶N@Ó_x0001_|ÄxÞM@_x0008__x0013_8FuØG@_x0005_¤_x001A_F@	Ëî57&lt;@LvéÆ$\J@õ¡I%_x0018_uM@ÂÒéamH@Gî=Ä¤G@Äo/	rE@]ù7KìíA@_x0001__x0003_ _x000E__x0015_^_x0015_âH@¥e_x0017_®G@{_x000D_w3L@&gt;YÑ¦_x0002_bB@øª_x0010_A_x0013_H@v²´èA@úÊñÞ»F@_x0014_s¨Yµ¼I@Ø_x0007_Á_x0003__x0019_Q@&lt;_x001D__x0007_:R{B@÷ e°HCD@ìÈ7n_x0011_E@Ò1aXÌG@ÈÃ5_x0019_C@²V_x0010_¬cH@)GqðÀ³J@e¹_x000D_P_x0017_hK@»2~_x0006_sçE@n×ì/_x0019_B@R}©ç9^G@ö,_x0011_ã§_x000B_I@,Û/fghH@Æ_x001A__x0008_¿N8F@_x0014_*ËLN@V¿gNö0K@8¦uªPE@²¦_x0011_î§ýH@úCÔb&lt;J@fQû¥ÄH@ü]L½À]I@'84¼Ò3G@_x0003_Äk®_x0001__x0003_=­B@LQÖPÏVF@³ûv²8E@w_x0003_µ§náB@)_x0010__x0019_óaQ@µTÅ_x0003__x000F_÷J@_x0004_6½R(ñC@ÚC'¨Ï\L@a_x001C_ïj|ÌH@_x0006_¼äà¿ÌI@&lt;k_x0003_Õ¹*F@êvt©ÀG@ÝT!À©cC@N_x0015_í:¹L@iåÝéX[L@æ_x0018_÷¯]?H@"%¾&amp;5?@ùðy9_x000C_gN@{_x0018_ùtÖ³L@_x0007_PÊÙA@MÚ¯³B@Å®#mëC@ªÇKë«_x0016_G@×À|J@ë_x000E__x001D_2îO@F_x000F_Ó_x001D__x0015_F@ì_x0002_	¯C@¢	¢X_x0005_G@á¸&lt;E@æVòúÜlO@OÐ×À©I@_x0018_§A)]\L@_x0002__x0003_¬¾"ÎB@(_x0017_~*¤A@ Â|1_x0010_[P@þL_x0015_Ú_x0019_$C@?ÕÈ_x000E_Ü_x000F_H@Ásõ ¢I@v_x0007_7cûJ@¹ì~Õ=òM@ùñ*¦K@ú¶TðóC@FAöÓáI@­9s_x0007_3cF@_x001E_Ç_x001C_ÞÔ=K@_x0012_øÒ¸,O@×±µÞJ@Ê$Et&gt;@@H)Ö×ÎJ@°_x001D_½ó_x0004_K@ã¢üÇÂZF@Nê|Ì`D@_x0012_Ýºh,H@lè[ßÝ¨F@ï_x001E__x0010_±K=L@ìQãyEA@ÿ_x000B__x0013_52_x000C_I@ò_x000E_à,SQD@¿oÓ?q_J@)õ_x0015__@@Ú_x0004_ 5&amp;`I@EfîµÈ!M@j_x0001_Ô²¤]H@¡Æ_x0007__x001C__x0004__x0005_F_x0008_J@¼ýv#I@Î§&lt;æÂF@r_x001F_[Ån@@Ðú_x0019_?D@8Ï&amp;ÖmG@TNq¨ÄF@ZJkÝä@@_x0003_±õý	G@_x0016_¤_x0015_}	_x0011_E@wV=_x000B_PYH@×cç_x0015_@H@_x0002_§ä_x000D_õKI@}ýB=@ÐKuÖ¿H@&amp;Ý/X%æC@_x0011_MÌrJ@¿_x0004__x0008_LI@¡ö­»L_x001F_J@ÊåiQ@_x001D_ÁÜ_x001F_QG@_x0003_m¢h1L@¢_x0019_!BEJ@_x001C_ø_x0003_m&lt;@¥¼z_x0017_ÆqG@±zHY_x0007_@I@D#;k_x0019_H@_x0011_7¦U_x0010_oL@¼;CØ©5H@äh®CÌM@Ãüe]=_x000E_J@Úë^_x0001_]gD@_x0001__x0006_$@Zp0fG@X_x0014_M9À$F@,w¨_x0006_ÀE@äe_x0011__x0011__x0004_K@$_x001F__x001D_Û«uI@eN_x0005_Oî]K@_x001A_Ù¾%´3J@ñ"_x000B_ø#_x001F_K@ùO_x001F_¿_x0003_O@BaØ_x0013_mtE@#ú:_x0004_cG@ËF/¢xG@-*²ÙfE@¸»"?òG@d_x0017_ã_x0007_M@&gt;_x0012_¸ÉÛÿE@gÎ&gt;ÊI@kOZ	Î_x000B_K@L8ë5G@®_x000C_=³O@_x000D_KÞF¶%K@_x0016_¤ 2!VD@:_x001E__x001B_Ó=J@Ý=iVK@¥Óu_x0002_ò_x0012_H@hØò÷CêF@Òg_x0002_ZR@@9x7l_x000F_C@EÐo^L@ª_x000B_h£êÃN@ï_x001F__x0015_;F@^Ý!â_x0006__x0008_N6N@jX_x0003_HMÑG@àMx8I@_x0006_f2²%J@TûËp;H@\_x0007__x001F_q_x0006_F@_x0016_¾d¦_x0013_ME@Aò¯~	&lt;L@èKVb$E@^Ò´Í´ßJ@À_x0008_/*ßC@Ì_x0002_¶ldÍI@z&lt;&amp;iæùE@¢£_x001C_ù_x000B_±G@'ÅO`JD@~_x0005_¨_x001B_¸~F@3à&gt;÷NóG@_x001F_­_x001A_¿\M@+_x0001__x000C_|C@ïÖ_x001F_³Q@_x0004_ÒA_x000C_PM@w_x0016_û#tC@~'(`ÕO@ú1q_x000D_­öE@Xã8¾}mC@^_x0018_._x0007_sJ@¬»¸Ü_x0003_ýE@L8ßvI@®r'_x0011_i­G@9¥_x0008_gäK@ö³Ôv½G@g_x001F_0_x001C_M@_x0003__x0005_¨ûûnmÓC@^_x0008_CèßM@Ì_x000B_aÅmD@^ýcÝJ_x0007_B@_x001A_'oj^_x0015_I@ Î_x001E_QíI@V¤_x0015_³Â½E@z´³íE[D@jËT;}_x000B_E@º¶V_x0002_{N@ØDÿÏ¹G@¯A`DîH@u²¤6¼ôD@Ü_x0011__x0004_¬N@_x0007__x000D__x0001_NA@î$_x0002_B"8M@Òjò¿¤L@4Aò×;ìI@ÀÞuv+I@\ú{yÅG@_x000E_b_x001A_½ízH@ .ÏåQG@³_x0016_£ê_x000F_~N@îÍ5x$F@È[oB@&gt;k-¨_x0005_OJ@¹&gt;VüE@&gt;pããC@&amp;âPxG@_x000C_¥®Ô_x0013_ÕK@±)nöX=H@¬Å7_x0006__x0008__x000B_r¾&lt;@_x0012_¨öï%wE@õúXÙ|îL@_x0007_?£àåJ@_x0007_7:_x0003_éD@oc_x0013__x0002_wE@_x0006_Èl£H@p¹þ¤ÓâF@R"»E@TûQCúÄO@LLÿkI@_x001C_35)_x0007__x0003_H@H8`'hK@ãx_x001A_±&gt;?@= þiJ@joª^ãB@Ü_x0005_Æö_x0011_]G@_x0010_Ùì_x0013_B@?ÂÆ_x0001_ÐÆM@|WçÕ~ÍC@w{_x000F_nG@4¶ïÖ_x0011_J@:_x001E_ö_x001B_1I@¸	_x0004_H@4òðQ_x0018_`E@Ú7_x0015_ÍÜG@æ_x0015_¼j«H@ÓÖ¶ëà:F@&gt;SyïbE@_x0002_R¥ªóJ@¥W?_x000B_XN@_ÈáÚÞ"L@_x0003__x0008_boE_x0019_úA@®_x0018_Þzw_x001C_E@á_x000B_]bêC@Dä|/M@]òk=/_x000F_F@WÚ~¼J@¢¬%¨ßE@_x0006__x0005_¹\E@®#ïÃÿ/L@Î _x0016_þB[I@Ð%_x0013__x0011_ÈIA@_x0004_µú_x0008_M@Ø½a¶UG@Ø¢i3vH@½Í_x0005__x0013__x0012_¼I@«Ók*J@jüÜ_x000C_IF@ãGEìhM@ ÞGT#XA@ô_x000D_'_x0002_øH@_x0018_ô&amp;u=E@ê0ÍÍGI@*ßæèÀ¸H@_x0018_øß2I@H_x0007_kW_x001D_I@qÆ_x000D_Â_x0001_×I@ÈºÈx²J@Ë\j£²M@|¸$UM0I@&gt;_x0002_¢ZÛA@_x0012_PåpÕÇI@´_ó_x0001__x0004_È-M@ö1qÖ_x0008_äG@m$¯èQL@È_x0017_÷×Ýö?@¢ Ä=ØÑG@;Ò_x0012__x000B_ÇD@_x0006_}¥Ís^F@Pù©_x0013_VC@Óø~ÖOK@_x0001_â«FÈG@Ygl_x0006_`F@ªM&gt;Ì_x0002_«I@-_x0006_ù_x0004_sL@´HÓþ&amp;÷I@PºZÈ¾F@KcóéaF@kPDéC@pÑ_x001B_x=þF@ÅZº_x0019_ÎC@äçÿ39G@{±;_x000B_ÂB@N/9ÆD@TÚ_x001B_Â×F@2_x0008_¤F8G@B¢ÃhJ@w]_x0016_lC@_x0017_oü_x000E__x0010_MP@Ç±ã6j©F@ö3_2H@_x0004_-¡¦_x0003__x0013_D@×ðq8ÁrG@ô_x0007_®­N@_x0001__x0005_40æk{P@_x0016_&lt;UPèG@&amp;£´=àI@ñ_x001C_,Ð¤¾B@AxÑ-å1G@HD_x0011_l¸ËG@GqtzOA@pÂ_x001A_ysF@_x0005__x0016_àêÄ_x0005_P@4!ñHÿýI@Z¹{C8E@_x0002__x0003_w,yG@_x0016_y`­äH@_x000C__x0019_0êáK@x®À_ª½N@^*\_x0012_ZÚH@z¯Z_x000F_6B@èÁ%þL@p^ÊÇqI@}HëÐwG@FÂb6ÍñC@È¦_x0004__x0008_²¬Q@Ð-RÉg×H@Ö/îSåD@ej¨·OZK@_x000C_ðm^ÐE@_x0006_fç¾Ð"C@¦ÿ÷Â=@­ÇÓ®÷B@(_x000B_m_x001C_J@_x0005_qb°mö@@Ëå	_x0001__x0003_¯A@þ¹åQ@ãþ ¸´D@Ûo¼8O@ÇÍ¶Ý×¢@@ _x0007_D£°H@.,ÚAD@â_x0013_RõI@ÕAÿ{N@_x0010_Rý~g_x0017_C@dÐ_x001C__x001A_¼_x000C_G@BÚi@@_x0003_#RÅ®$L@Ð_x000E_L3H@&gt;'Â/!oS@v..ÓãD@_x0002_.·çK@L{_x001C_dF@_x0013__x0016_}©_x0008_{K@YÉ;ÅÜ0D@pi&gt;8|G@J_x001A_!]_x0006__x0016_G@yD@_x001C_1«ß.&lt;F@Pî*ÓVïP@L&amp;÷\O@  ÿ±AH@s³%p!A@v`ª&lt;ÄF@T»ha_x0006_ÄD@ù5H6ÐH@N{¶¦I@_x0004__x0005_´cþZA@_x0017_ã_x001D_#eL@&gt; Ì}vH@^Ü6p8ÎD@_x0006_­Ñv)H@_x000B_¼ù¡AuH@×üï-tK@Øû,_x001E_î!J@s¸Ö%óáM@.©½ËI@w_x0013_k}6ÌJ@Òµ&amp;X×¦F@g_x0004_cL'YF@¦,Ö¾G@_x0010_¢S-iH@þ³¹©M'D@Ù_x000B_Áß£'K@uöµêÔòF@Æ~+i£_x0003_D@XÇXòPYE@lX®¼/P@ Ph3ÌD@&gt;'_x0001_ÓbQJ@µV8_x000E_ö}F@Q_/_x0012_$I@cÁ_x0002_)ÅD@ÏÐ_x000C_Ð_x000D_N@çPÖÿÚuK@"âËA@Ä&amp;Õ_x0015__x0005_ÁE@Hø¡M@qÂÔ_x0001__x0002_gÙM@»ªà&gt;AD@T_x0008_,à_x0017_D@îepAáO@Ì_x0012_s²UJ@*ÄpÖi^G@ñønüqfB@~|j_x0003_ÌP@+°&lt;_x0014_ÔI@;û_x0015_DÿE@|9èøH@1(çfÉøF@[sm·âG@Â³u_x000D_hI@_x000C_*_x001B_ºxF@òb_x000E_k¢C@°¨í?_x0002_J@aZÿ_x0007_*C@:ÜÈW_x0016_£I@_x0016_îA{ÑA@2Z/¡7ÆC@B7_x0008_TG@e{_x001E__x0013_®K@å_x0002_	ïI@¸ÜfÕkK@&lt;uB,_x0017_G@F_x0007_Ä&gt;@_°(,M@ÎôÕ&lt;UD@*_x0016__x0007_pE@¦é¢8_x001F_[K@Í +J2_x0014_P@_x0001__x0004_dn_x001E_F4xC@ÆÅÛ_x0010_ÐOL@ÅÁÉ¿&lt;KA@áy@@¸ÅüÈÝI@Ë^êµIÇL@¤Ï_x000E_¤!L@]"Ú7ÅK@Ü4äÎ_x0012_F@Põ°´¸J@¾ß_x0007_O¯|N@öÍ_x000B_É¶G@O_x0003__x001D_2_x0018_L@o¡phÇM@F8OØ¸E@G_x000D_Jje±B@Ö ÉéM)K@|Rc_x0005_/J@0âk_x0011_÷HG@øÓ¦_x001D_ìL@_Ø_x000F_Õ?L@´Ð=³F@%_x001F_¥_x0015_L@Ê^ÕñJ@&amp;,ß¼.A@÷á^Þõ_x0008_K@ÿÌ¡ëæL@²öuoõC@R_x0001_ÓùÇ:G@ð_x0007_/jH@ø_x0005_5£2BJ@ß_x001B__x0002__x0002__x0003_à@@«|JÍO¹I@¨_x0017_.Ì"I@;Öô®I@_x000F_See_x0013__x0014_A@¾Xc1_x0010_H@FÍÖûÝHK@3ÎX&lt;iK@¥_x0006_ó&amp;ñÏB@_x0014_s&amp;_x0018_H@N;þ8«oI@Ùy[÷=I@ÞDpçûI@¤ñ_x0017_¹ñFC@7E.å_x0016_J@_x001B_f_x0001_Î_x000D_A@Tà_x0008_x_x0010_P@VúSù_x0011_=J@_x0010_w¦NîD@¹v1ð$J@_x0008_ÝÝhï_x0011_I@Ô_x0013_½NN@_x0005_xÐ-MK@_x0012__x0012_M¸ªI@X¦{½ÍWH@%ÿhh9E@¶]ÊcìG@z+bÛß7@0¬ÆÔ_x0007_¶N@Ò,H_x0016_¶E@($Z_x0008_¢AJ@Ç¢ìDG@_x0002__x0004_Ò×þ_x000F_VO@'ýò×¡H@|£_x0006_E@$µª=/'H@_x001B__x001A_T²ÉJ@È_x0015_aCöE@5áF&lt;!üE@£_x0015_æ­\Ù@@(,m_x0003__x000B_J@3Æ½ÃÝL@IïûZ8¢F@_x0013_­AKLK@»öQÆE@)0héÝL@§_x0001_Ñ_x0007_ð:K@D- 11I@ôxÁ?CG@C_x001D_ØÆ¥Ç@@ö_x0019_`C{£K@ü_x0006__x001C_´hÖD@_x001D_n¿ä÷_x001A_E@|y_x000F__x0004_þJE@_x0008_Mß¡hM@âÝ«çÇ_x001E_N@_x0018_ðãÏ_x000D_D@çÎÚ_x0010_,D@²Å³éK@5B!YA@_x0018_Ú²vM@òsJD_x0010_I@rªà_x0011_ñI@üå_x0003__x0004_ËE@Õ£î_x0004_B@Ä²}íúùJ@&amp;$´ý+_x001E_H@ûu?&lt;I;A@_x0018_o6ôG@Ìúã3_x0008_F@z¶Ã)å&gt;@«]5M|ÙL@$å¹ßkúI@nfu_x000C_¶iI@=_x0007_Ó_x0016_Ô¢M@_x0002_·ÖF3D@¨_x0001_Ó{)E@$º§!8¼E@sý8WÏþA@t°,_x0016_èE@¹ì_x0018_ªøG@äut\F@=¢_x000C_ÛH@_x0010__x0011_iú¸6B@¦±â»÷)H@!7ýH@&amp;V_x000D__x0002_¡@I@Ñ´Gí@@Va|B_x001C_¥A@_x000F_ZwðñF@Î{Êbk/N@q»1-ðG@_x0005__x0013_ÎÕ5;Q@l¼_x001B_dþÁO@^ÔP	_x0016_2F@_x0001__x0002_òü%%¼C@ñí_x0014_3·E@ 	$xBFE@³ëãa¹1J@íªï_x001F__x0012_sC@óU½÷iF@¶£ÖjF@¨ãü-VÚD@t'H_x0018__x000E_F@RÏåxÿqC@¤_x0002_Hæ$G@©u­ËÎG@´±ß¸¡ÛJ@ÄÌæ_x0008_-÷E@y{U+C@M _x0003_U_x0018_H@y4(9YJB@U¹³qð¥;@ÜèÖ½A@PÝjÉRJI@ÖùÃ2®2D@¤jW8£$P@xøhÌXH@¤hEânI@_x0013__x000D_t _x001B_LE@~Ýb¹:D@¦ü¯N¬K@_x0016_9NúK@[W_x000B_WI@¾_x000C_Ztê´J@f9_	_x001E__x0002_H@õ¶¨_x0001__x0004_¡K@vÁ×_x0007_z_J@Ï²|$_x000E_úB@øð³E@T|älÈJ@ð_x001D_mÿvïE@Ð£¶;NE@±zv¥GïL@4Ô@àÎFH@B_x0003_[r_WC@Ì,Ü$!H@_x0011_Èïç_x0003_G@&lt;ÔfNI@º©ñÍÅçG@ï_x000B_Û(êåB@|ÿÜ.ûQF@¯¤ÑZ«O@\(fò¶(I@p_x000F_Å÷_x0003_C@¤_x0006_ïñ¾_x0013_G@ÐUVO6G@"-9Á:C@_x0002_Á½_x0014_IMA@_x0003_f¹î+ÒD@Rû_x0005_7ØSB@@´ú%5ÿH@yÀ_x001E_HùC@üj_&gt;@@&gt; Y_x0005_C@H¸´_x0015_®F@¨óE3ô_x000C_K@©¹&lt;&lt;ÛJ@_x0001__x0006__x0004_×)$_x0006_E@ë3ÞâE_x001C_F@ÂõXëTËF@0l¬òè_x0019_F@t·oÜ4½I@ðó#_x0002_3G@_x001A_6H¶·C@âwM_x000F_¼PL@r|_x000F_@@åa0_x001C_ÁD@ _x000E_yL@_x0016_¬Q	:A@_x000C_xÃ¬¹M@`®Å_x001D_²¦@@ªÐÌW¸øC@a_x001B_qTÀN@£É·AZE@uMTþ[C@E¸cm®A@m ÁÙÜöG@HeS4_x0005__x000B_F@ïù|kËßB@%Ìh9»L@¶³9ñaO@GÀ_x001A_FÇ§I@="$?_x0003_ÃH@³½öS£r@@e_x0015_ñüE_x001E_M@àIÎÙG@,Ï_x0008__x0008_íwD@:-h\ùI@ùëu§_x0003__x0005_Èê@@_x0002_Ï^Ð­G@Öÿf.éH@ÜÎ3)_x000E_B@è_x0019__x0008_ëTG@ð¾¼CåÄE@_óÓ¹_x0011_D@DûÞ¨×iC@_x0006__x000C__x001F_½·I@éãû*_x0010_C@møb ©:F@OÜÊ	¸I@ÃúÞ&lt;ËÚK@&amp;ô2¦pM@òºAe@B@þs_x000F_¯&amp;D@;³Â_x0012_úíF@=¿ÄêçH@_x001A_Ñ°áß_x0014_I@µþ_x0010_ÞcO@ôbÖÄ_x001C__x001D_D@H(¦ò_x0017_N@°¨ÁÑCDO@^Áy\þáE@_x001E_&gt;æ"AI@Ì7J_x001F__x000E_H@^$_x001C_]päC@_x0004__x0001_[\(6&gt;@)l&lt;|ÁNM@~2ý#&gt;@"SSÀvG@0$H£ÚI@_x0001__x0003_º_x0002_ÙÀ;êA@È_x0003_ÅË)9F@WÉh4FI@ÒíÏg°7D@_x000E_©3¯ÿï9@Ú*JhG@Zk§ÃT_x0015_M@V1_x0018_3é·L@P £µîD@þ9=+%cL@0»_x0007__x001A_M@Ät?Ç_x001A_íJ@}_x0002_òQ¾lD@A&lt;gÎr~H@ô©BäQ@`q&amp;¬\AE@pÓÇWìJ@|_x0018_/þEE@9_x0015__x001F__x001B_E@_x0012_(_x0011__x000B_LÈI@+	á½×L@0_x0013_³þZÓD@R»ñYçïK@_x0018_C_x0001_	ÆèE@hëÏ*&amp;F@É_x0012_J(ËC@RK£Ü;*K@Úý½Ú4&gt;@\-j7ùT?@¦¾Ê&gt;O_x0001_I@ò	©·I@PIF_x0003__x0005_S¡F@_x000C__x0002_¦òþO@}4ácF@8¨ïuµJ@}H_x0013_îO!D@_x001D_`Ù·CC@U&lt;KªI@Ä|_x000B_ÉçÔC@Rèÿª)&lt;I@b9-.@G@_x000D_äÍoJ@õ_x0011_ß1N@¤_x001F_RUB_x0013_L@¼!_x0015_¨qP@_x001C_ºcPêøE@_x001C_ÉôïØ_x0001_M@Øv_x0003_FpF@vô#O_x0015_ýC@8h¨Ð_x0012_G@&lt;¢òxÔ*E@_x0014_Ë_x0017_"äL@î_x0012_ârOI@6/Bµ?C@h·Ö&amp;À$D@	¯v×E@ÊDA#ÅpI@ÄÇ_x0004_C@_x0001_éxH#H@Ê¢Tw_x0015_ZJ@ÂZmAÆF@R_x001B_Vä_x0015_N@¨_x001C__x0005_£J@_x0001__x0002_|_x0005_{"gEK@Ms[í&gt;fM@/?_x001F_®ÊÛD@@n_x0006_1ÑN@/&lt;LGÿM@=EáXÂoH@÷tø_x0013_/.G@uÄ´)s_x0018_D@tñ_x0005_6E@_x001C_ôëvtL@Nb_x0018_[øH@E0(vJK@0a7¿j_x001C_N@@~/îH@¬2ß_x001F_µD@_x000E__x001E_B¹E@xÝâ­	¯F@¦xm9¹?@:»çâs®F@ ÜÖ&lt;&gt;ÿG@$´X~G@!îQÂÍE@Ó?ó÷[N@`æoû§~K@_x000D_W]Pb_x0017_I@ðÕ&lt;C@,	ºôL@Z¾­Z&lt;»B@Ü_x0007_	»HK@VÜ4LA@N¢óÎ;D@¾Tjn_x0001__x0002_¸XI@æ{_x0003_¥K©B@{½_x000B__x0014__x0004_J@ÞSô¦8K@3_x0004_ßk×J@î¹õ¸ÞG@¬¨¸}ÍG@Ü¢þ_x0007_ÚîB@y_x000E_BäbµK@½kAñSC@.Ã_x0008_àÕD@¶D_x0015_s_x0007_J@_x0018_Gr¸VLI@È/æbwG@Ç¼Y\_x0005_=@îÞ!öÝ*G@²	fVOB@_x000D_o3õ?VM@òtbb_x001D_G@ÖjP Y¡G@yÙó5îîC@_x001D_»l_x0019_H@_x0001_²º·³9H@_x0012__x001D_._x0011_öPE@_x0015_)_x000F_sïYH@ªÉ_x0006_¢y[D@çê¡¾ÊLH@âgj_x0014_´F@ðä_x000E_c`M@(t_x0019_&gt;_x0005_P@©ÀMtB@¶*~_x0010_~2M@_x0002__x0003_ús_4ãÓG@¸ãXR*³H@Ô¼_x000D_`_x000F_G@ÖªÖD©¯F@\_x000F_àÿÇG@XðÁÓ_x0001_ßG@2_x0010_)ØMÕD@&lt;Nt¯ª_x0013_E@"Ñ²_x0019_ÇªC@_x000C_î_x0002_lµC@¶bUôÚ_x000D_O@ëçtw½D@fà_x0006_&gt;aÄG@$vðóLÙD@$_x0012_û£ætP@¨ÁØµ¢E@-¬EÝ³_x000C_B@Æ,´¼s'I@®¹7ÿXG@BYsAUJ@/w(Å+ÏM@+pÎRÕK@®×¢-D_x000D_M@_x001A_éE[ÚE@@(±woÎ=@æ!ãîìD@_x0017_ðA·Æÿ@@\6_x0017_f×ÁA@ºcý«°`H@°Ö¨ÈHI@ßõãâ+ÑB@ïºð_x0003__x0004_Þ;H@¹Ç_x0019_Áú2C@`ªêt@.D@6_x0001__x000E_Ô¾CK@zcp_x001D_A@¾._ô:J@_x001C_K­·²îF@ã_x0003__x0012_Ý©sD@rÔ_x0002_-ïàL@¬qY)ÂÕH@2¨'ãf_x001E_K@z-(_x0019_¹H@xÀÙqÕJ@4.± wF@|ë-c47K@nþñç·G@ÇAù~wiN@&amp;£ËhàF@¦ °3_x001D_B@_x0011__x0007_Ôi=²F@ÐHQ_x000B_±_x0007_D@(öüü{gH@_x0014_û_x0001__x000E_c«E@º£_x0003_ ä¶J@ Þ­æL@_x001E_EmÅÐD@]¤^Ú_x001C_C@é_x0001__x000D_SöéK@è%`óTßH@l/Y'G@èÕÖÉtL@®6_x0019_]sI@_x0002__x0004_þ_x0008_4ÊM@_x0001_±-f£I@ý'ºyN@_x000E__x0008__x0015_TóàB@9%dJy_x000E_N@N¥ãc5K@ÔgÊÈ_x0003_QA@ÚUb8_x0001_C@)ßæ_x0017_ºB@ðg_x0006_g¨H@_x000E_Â^¸}_x0018_J@Í_x000F_g~r&amp;I@ä|êJ#¤G@Þ¸I|A@?5N|³I@vaXÀ@@_x0002_u_x0017_ «qE@ûÀ¶%ÔjI@T3KKÏE@¯á	%Ò8@@I8ÇA%O@\¹ÙêO_x0006_O@ZÆ2,èÅP@_x001C_X_x0012_­=G@G~_x0008_ß²L@_x000C_^²Å_x0002_C@¤ß_x0005_ôI@D{4_x000E_ZÅJ@v÷Û°X_x0012_E@@{½_x001D_µ¥C@_x0014_i_x001C_9B_x0013_K@(_x0008_±Ù_x0003__x0004_öL@Ï@N_x0008_ëL@ê¡¾/ÿ?@Õ'XRdI@WCÓnF@G1AÆI@ãÖ/wÄE@ d6H@_x001B_}©KÙÖG@_x0005_×3HÈ2E@1CK¨¼_x0015_B@à_x0003_gQF@äÆÚ¨L@Pß_x0002_àBÏH@ÛYI_x0012_{`C@_x0003_-¤*_x000E_¼N@Ú' ºjD@_x001C_À«4B@bã®74F@áÿ`Û©D@ØÄ´éíÂD@i4W°M@²°M_x0001__x0004_C@êð+ÓIH@H¯_x001E__x001A_´bI@^_x001D_6F¨ºO@ÐµYðÚG@ò¤:]±H@4ä7+CF@Ê_x001B_Ðñ0_x0018_F@ý°_x001F_C@£Àq/«5F@_x0001__x0002__x001F_Gâ0C@8s|sÔhJ@2~ð_x0014_D@î_x001B__x0012_/À F@*~åµeI@@ÀF­_x001D_G@°_x0006_[æ_x0002_¹I@*kî¿pE@"ô_x0019_D_x0003_J@¤Å_x000C_¢#bK@BW®výL@6_x0019__x000F__x0017_kJ@_x001C_®ñÆ¶F@Ì±@©ËÒN@©í_x0007_VM@v7%g_x0003_×B@Z½´p­sE@¤ðvàµÛ@@];_x0011__x0011_ayQ@:©s@@$WQ6$O@"R?òmûE@ò5_x0002_1_x0013_WL@ì_x0003_ð­GA@ 8§#¯êG@¦²ÖaïÑC@°|aOB@Ë¹?wO@@`&gt;__x0012_H@VµÃµ÷kD@ËÑÿ[ÿI@_x001A_j7Ì_x0001__x0003_êÑK@ÚªUºMG@à-+çA@ºÖy]håC@ûÃ	Å±N@3mqIo_x0001_?@óûGÕ¯zJ@xF@_x0015_&amp;G@_x0008_AagDÑC@!{ 2_x0005_DN@½_x000B_¸_x0006_ó¤I@TÈ_x0003_å~F@ìOèN@¢__B¬I@_x0014__x0014_¾3½7H@wµwñK@ðôÀ¡¥_x001C_R@éhù't#N@_x0002_ãQTnþ@@S¼P@@KJOÇM@f3]kzÚQ@_x0001_Ê~³N@Z«?å^A@k²/¡N2A@°´ÜÈd§O@ÚËE»-L@HQÜ»_x0010_ÂH@¡òØ_x0004_H@\bà¼ºG@¦*?ÇBkF@±®Úó5P@_x0002__x0003_A¼áÅ^E@-ûÊ¹O@Ì_x0012__x000E__x0011_×§D@SUFÙ&lt;I@¶m¢¦E@:³{Æè{G@¢_x0016_i$ÇG@¶4¢pF@uGÿHL@_x001F_@µlHNG@tsù&gt;ËØD@X!É	]D@ºeÖãÓK@_x0010_wÓ¤_x000C_H@ìÙTQïF@ÁC!l·¨M@Ó_x001F_}l_x0004_A@TJ!5ÓC@ò!ÈW¹D@Ê¶_x000C_µyVJ@õ{_x001F_5øôK@É;ÑOunA@ýò_x0002_ÔJ@@_x001C_×_x0006__x0003_zC@l;qiUK@¼»mû@G@Ê)û;_x0001_D@þM »`­L@ÜoÐÁ·JH@[_x000C_9ÔBI@_x0012_%ëYÇ&lt;A@"_x001C__x000B__x0001__x0003_H#B@	_x0010_Ô_x0015_J@¿ìn_x001F_H@uÛ3¦5K@z­z_x0008_iD@_x0008_Eí'N@ghEÍxD@é_x0008_k³_x0013_nE@¿ÿúÉD@:ßV×_x000D_I@ª&amp;ºí¥ÖJ@^á?ME_x0002_E@h_x0002__x000E_2ùÉG@èó¦luE@`_x000B_°m1:K@UóÈàJ@aP_x000D_ZÛ-J@ Rì5)kJ@7¯+P"K@eîvì_x000D_2O@_x0008_Z1G­I@Ë¶±Q¥§C@_x000C__x000B_Ûþ_x0007_¬H@Ti_x0002_~9-@@ Â[WãÐI@áÇ_û_x0015_I@À_x0006_è_x001D_òJ@ A(u&amp;ªE@rp¨sZC@À©E-à_x0001_K@¼_x001F_ÎrùVA@¬¤îü¼ÏE@_x0003__x0004_T÷®4ÞD@¸D¬ç¼ME@4&amp;¸û=J@ i¯_x0004__S@_x0018_Ç°2ì£I@ä2iN¾ßD@_ÿ©(¡ÛA@	3;_x001E_%I@Nú_x0019_i2(B@_x0010_?Ïf¥kQ@+_x0005_&amp;_x000B_ÙL@_x0008_QÁ`ÝÌF@¸&amp;À]G@YûP_DVH@êË_x0011__x000F_Q@Ú2ß"J@°__x0016_sTH@.IzÛiØE@_x000E__x000E_ÛIdJ@_x0010_ËÈ­FÒI@vòÿ=Î±F@¦_x0001_ÎÑC@$^í,òE@&gt;ZÿtE@Þ÷ð¬_x0002_H@®&gt;U)!w&lt;@eú'_x0006_ÁnE@ÖD;iæuF@zp$¶âK@»J_x0005_Üà¸K@¢-¯q¿#H@¦å.&amp;_x0001__x0004__x0002__x0007_D@VE59I@_x0001_÷8¢_x0002_(I@_x001C_&lt;\ÙG%E@Ð2_x0013_Ð_x0017_J@æ_x0014_â~ysJ@FÞ¯§M¼H@®ëK°ÑF@§Í(VM@ÆÆ	O¥4I@6_x0013_RùíDL@Z&amp;_x001F_SDRE@¶8Ap×t@@¹Ä¿üH@z!×ôi2F@ð_x0002_P_x0017_¶~@@èé_x0014__x0012_{C@ê;8¼Ì&lt;@h»i_x0003__x0019_G@°Y ùF@``ØòYBG@,/¤_x0001_@B@Sá_x0007_õ_x0013_ËC@öWÃ«_x0018_:@Ñ_x000F_/ÍWZL@N|"úI@}»©®VE@qìäSN@F&lt;|z=@_x0002_­»ìº±D@è´ð_x000D_ý+K@_x001A__x0016__x0004_=B@_x0002__x0006_X#Wf_x0005_G@î_x001D_åÈÒWJ@:ñf­D@#¥)¯ÞG@ªß_x0003_EÊN@õNÛÏ*8N@¸µ8]¹D@dÊõP@Ö+	éPN@hC-&gt;þE@&gt;ÝªØuB@%]äc¹{H@üÊ«ÅÊK@D&lt;r'«_x0004_E@b__)_x000F_J@K©&lt;÷C@R5_x001B_­p_x0012_L@Õºn³ÃK@×=øA%K@²VqHvD@`==qÝÒL@ {í,2_x0016_P@Z"ÞD|O@íº_x001B_¶¾=@¹y_x0011_ó:éF@o`_x0010_ÌDD@ÎøúN±J@Yc»VéßG@:~ÖÆ?¡G@³ÛC®ÀUL@M_x0001_Ù^_x0016_üH@ÿGÏ_x0001__x0002_Æ÷O@Ù:-QqK@F*«nãA@ê'µÏËM?@_x0004_6¡)4K@å2÷Ï®ÖL@0ÄÈ_x0013_rþD@âò'ÑåT=@q±ÎL@&amp;_x000F_A;{_I@X_x0006_æô4ÍD@à__x001D_=M@_x0014_\Ü&lt;µµP@,õüC®I@Ty&lt;yÞ½=@-Ø"nXH@ðZôú¤ÊH@æ`r¤BP@ôÓ77|´H@?ö_x0005_PH@|$Ã3B@TÖ	¼¨ÔD@(I¾N_x0019__x0012_B@Ò_x0019_9Öt³P@}å®J@s0aïA@Ì9p$|_x0015_A@¸§1g³°E@F÷K·IL@_x0013_-|CeB@R"Óë.E@_x000F_³PFÄK@_x0002__x0004_Õ\¤F@pË*_x0007_XD@7]_x0019_×_x0015_@@u£ì«íG@d_x000F__x0002_^ÛD@Û2Ç+ÒÊL@îÚ®ÀH@à«ß&amp;ÆÎF@QÄ6\K@ÖéÉ¼m¬C@Z­Ó­_x0012_&gt;@ý«&amp;[z_x0011_C@kâ_x000E_Ë_x000E_&amp;D@¨_x0015_ý_x0008_XE@	ïÎíy_x0006_D@_x000B_2ï@7ôA@¶¶árñG@ ©_x0007_PB@d`osÿñL@Û¥j;@@__x0001_^_x0001_ûK@L³_x001E_¯0E@¨3ÏÓÏ©H@Æ[-aKG@KÄB9ÆO@þøÚõ_x0003_iE@Æ"ý(®¬D@æ®«EP_x000F_D@nä4uËC@¬:9_x0015_´HC@îÓv-I@Zwo_x000E__x0004__x0006_Ý*P@å¢}AñD@_x0016_}ÈÁGC@G.e©¥4L@æ(ËýsMC@:çI«q(H@ôUä¨	ñF@$äàÔªÕI@9Ý[5»_x0007_E@ùº\±J@ÎçÃ²_x000F_|F@_x0005_Â_x0015_µf_x0007_G@_x0019_¨"eEE@ÍÃöôJ_x0001_K@_x000C_ñÔÞ`J@¸KÇè_x001C_E@|Q}#_x0004_B@6rÌá~O@jqy=óI@[ç_x0002_÷F@&gt;±Ìé6ÈK@9óæLG@2_x001B_ø_x001E__x000C_D@ª1"_x0017_H@ê\ÐÂ¸_x0003_H@æÄuièJ@@_x0002_{w/ÁD@_x000E_àj¨hD@íh½k¿ïM@ø5&amp;"vB@ü¡_x0005_E@î4dÎJF@_x0003__x0005_7[Î_x0013_eL@õý&amp;_x0001_Mn@@B¯Às_x0010_hD@£FÇªã¥K@_x0005__x0011_8èVE@ _x0008_ÑÑµ+H@»òÔÉE@f;v$OH@_x0014_7ºb,C@¢ÜK×ÜJ@®:òÅåºE@_x0019__x001D_±ØjªG@»_x0015_ÉL_x000B_ÓG@b¶F2ÇC@Jé_x0002_cÁúP@ý_x001D_@IxJ@_x0005_üè_x000B_FNH@&lt;z_x0017_H@T|ÓÜD@G9Ì t_x0002_L@¶d,ú	D@VÁ_x001F_75fC@º°à_x0007_L@Ö_x0015_VÎN@RN;EzI@@¼~Ò"H@x/®lÖé&gt;@nÒ)ò0·J@_x001A_õtZ_x0002_C@"çÊ_x0003_þN@&gt;Ù_x0004_`K@$ë|_x0001__x0002_uåP@Uê5d\yK@îjB®wJ@ãC[Q´D@ÒXÕ@@5!G_x000E_ÿ_B@BòK_x0011_pF@&amp;£_x0005_L@TÕx#Ø¦M@K}²nSH@_x001C__x001C_Õ¸=+H@_x000C_´ù_x0003__x001C_@@SDî-s8L@[­I³_x0001_H@_x0002__x0004_-ê_x0011_¿C@qª÷5*YM@°c7]õB@Ð{\_x0007_!$A@£ÄàoéA@(Â_x001C_qá#Q@»ZþF@ðì'qÍöJ@óÇ8_x0019_oC@Ð{w1UP@sïÒÊG@.K;«_x001B_\F@UúDéÂN@ä&gt; þ9×@@d=ñ³J¥?@ÈFBíáH@h;_x000B_R6_x001D_I@T«_x0017_XùpF@_x0003__x0004_m~ù_x0019_²_x001A_C@äIU_x0004_úO@\Úó®¸L@9P_x0013_¿NL@á;äm_x000F_HE@8_x001A__x0002_M¬&gt;@ª5j¹ÊiH@OÊ4øÔL@^_x0015_,¾0ÝF@ kÑ@ºD@Ñtv®òúD@y"_x0015_J_x001A_G@ÀC÷·tJL@\Æ½¿DF@_x0016_¾ B@_x0002_ÑÀY[kG@ùd_x0001_ÍðC@h_x001D_b4VB@ä¢Ý*H@¤Ñ¾µ1E@ _x0018_³õ!&gt;@Ml±{E@&gt;¸OvG@¦à¢¹}F@_x0018_(¬Ù_x001B_?@ßLçÎBÁF@¢GËhÕE@Qz±DH@ôQ?DF@+Ã^ÃU_x001F_I@æµ;à,6M@Ä±_x0002__x0003_îÏK@£óÚZ2¶F@]_x0015_Ç¶#I@fÎÉÇå@@&gt;J¦ì_x0001_H@Üwµé_x001E_E@¸ï_x0018__x0018_±¦E@Ó\×&amp;¾K@ýüdòâM@¼´®PÂG@Tµ	uàÊE@3ÿ¯ÐoÄI@äÌ¨_x000E_H@Ó_x0015_Ðc!ÛF@ZÌ_x0008_3= I@bÎó,EOF@y"×ýC@ªñë_x0010_¡SF@}À%rVõ=@ÞïÍ»!H@¦_x000E__x001E_TTI@çÿÓÛâ×I@ÀHzµPM@cEw¹h©I@2(ºÞç¸G@HÞÓ¾É_x0003_I@Rw¶_x0003_F@_x0018_Y_x0013_^ÄJ@_x001B_¥nt?mL@àS·ø\íM@|Ý»ÔX\A@{Tv«O@_x0002__x0003_-_x0013__x000E_óªG@ÂLÙã¶_x0007_F@_x0004_Ö5_x001B_îC@ÒW·jtN@þÙ¬5·F@D¹F_x0019__x001E_ÜG@_x0018_Ñã¢&gt;_C@HXU_x0018_`H@\K^¢H@dè,õ{E@vª]PG@´6ÂõJ@¬síiî_x0002_M@mçm C@«üJÙE@ÄiäE@Fgtó8G@Ë_x0007_K7_x0017_tJ@NÉÉ8 «G@îÓì_x0007_èL@_x0003_e2uÀzL@(|1áoFQ@Ü_x000D__x0001_#ØD@	Õv»¦A@r_x001B_¾vaaH@N=D¾H@G;\O@Ðæú_x000E_YúH@Òx_x0003_©J@n­|®N@ÐfîëÕG@Ó_x0010_t_x0001__x0002_¤^I@¦_x0012_mëÄnJ@5Ðð¹_x0010_ñG@Ï­MI,F@_x001C_-Åf$J@ÇBÅ_x001F_æM@$|÷ÜN@¨a, çD@Üüº«¸?A@2$ÂQ¶9J@_x000E_ù5ä;@Î¼üÚ?P@qy__x0007_KÛG@}ù]¶O@/Ú_hF@_x001D_ìs`EÌA@¸.ÅéëBP@.¢G@þ&gt;PÀcyP@Ôn÷KUF@æ_x001E_kX±&amp;@@ÿï¥¦ØG@w%·:â­J@ÊG2WDH@·_x0019_º_x000D_(Q@"lÂ»íþB@Ô_x0017_?%¬&lt;@Ö\ïûèúE@aéX÷2K@î_x000D__¦âðL@l¶Ù*ÍêE@_x0015_=_óª­I@_x0004__x0005_x_x0014_f^~ÁJ@þîåú1ÏD@2ý3"GdI@°_x0018_}á§ì?@uñ©TJ@3&lt;_x0008_âÎuL@³Æ&lt;lòI@¹Ì3ó¿{I@ik5ÁK@R¤âÃB@¤ßÆ«_x0005_¸H@7?ß_x0007_tîE@ïÍ_x000B_"_x0012_¯G@4äZ)®÷J@:fYÔ^J@È$?_x0007_K_x0004_H@@&gt;t®õD@ÞµòüçH@_x0003_¨Ð¡T¾K@&gt;ÿ_x000B_P¾-H@`(_x0002_Ö_x0007__x0017_L@ú7È¤A@ÔÎ_x0014_©Ú3C@_x000C_V_x0018_© E@"U¬ÜèH@®_x0005__x001F_\AL@V_x0001_g%ªB@_x001F__x0008_ï_x0008_äaL@óù_x001A_]H@_x0016_:ÕvbE@hÞ_x0012_ÍX¨K@ºkü_x0003__x0004_¯G@Û¯ÎÓ~I@OÿC$f&gt;@T¯Ñ~L@._x0002_ !WH@_x0008_;q°ÑÓG@¿¯ÞÅ´B@Sû0O8ÅL@¹²~»äG@_x0012_Z_x000D_y_x0014_H@IÊä?*I@@BË_x0002_P_x000D_F@_x0002_DOï_x0001_H@æ_x001D_É_x0007_»¶F@L_x0012__x000D__x0012_?-C@N¦ØJO@`/q1§"P@Ý_x001B_ùt¹pA@ûe$j_x001B_D@ÒGÒ3ñàH@ô_x0003_âADÔJ@:àq~Õ!D@_x0017_KåÈÜµK@»85D@ª_x000F_kÆP@Ï5ê·nH@d_x0016_¾úÿé=@!oIF@¼ÚÚf°F@ð_x000C_×_x000B_Ö¢A@¿a_x0004_ÖÄ_x001A_F@&gt;ó¨?K@_x0001__x0003_~öL\F¿L@_x0018_TeÎA@8Í 4xãD@_x000C_¶ÊH)CI@H¼ÆYÐIG@ªe¼rÌE@®IÓÀ¬K@SmÇ©TF@ð}h}XÖQ@_x0001__x000C__x000C_µ_x0017_2G@è#Þð_x0007_fF@&lt;îº§ëâJ@òÏä2ö½D@_x0008__x000F_³¸ÎÂE@ÂàÞOùL@_x000B__x001E__x000B__x001B__x0017_?@LÄc´L@_x0004__x0002_áæ_x001E_µE@â:_x001E_¾jP@Ðêûh`D@ÞÓ1þÄG@)_x0006_x¦­E@èfës_x001E_F@vgµIsI@TÕí_x000E_jB@¶2M@Ã!ó_x001E_=H@ö)ÃNÑJ@ _x0019_lñ_x001A_H@Ü_x001E_«§_x000D_G@ÿ­Úiù_x000B_H@_x001E_y?£_x0003__x0006_òIR@Éòo«nåJ@S_x0010_¾º*_x001B_L@_x000F_R_x0013_H@_ë_x0002_L|H@öè§_x0001_¡J@Þ¿µ_x000B_G@¦7Z_x000B_EoF@Úª«ª!rF@³_x0011__x0001_§J@_{jA6K@Ü_x0007_@gDB@_x0007_KAHb$G@üë_x001A__x0003_OzE@_Q/l_x0005_L@f¬ÝoSG@_x000C__x000F_n'J@.¾´£ä¢D@nA«_x000C_æ¼E@ÿa®üÑ¦K@xz7{ô¬E@ØªâuD@*»må?@kÒÞ_x000F_ÅC@.ô)`kNJ@_x0004_ÏNÊ3çH@ë6QúØH@O8 ê;ùM@b7ÒaK@p_x0014_@|_x0014_)M@téù_x0017_K@Ë{{M_x001A_N@_x0005__x0006_ìX=ø_x0001_F@Ü])VkD@ê!¦Îù6H@ëS·¹,.K@7õf_x0002_wF@Wt_x0019_æ:E@øC_x000F_eF@i-Ú½ÕÏI@_x001D_°_x0002_TóB@þ8Bi~E@ìL_x0005_J;H@ßr_x0001_Hy_x0004_M@zØ_x000B_]/ÁC@ú¦³1eC@\Wç_x0013_"sG@ÏÛÌB8D@S_x0017__x0011_æE@f¿Õ_x0010_uH@tnø,_x000F_B@*»X^¡C@AM	_x001B_ÉÏC@Îº²Þe_x0011_H@_x001E_'çðLK@´ÇmKQ¯L@/_x0003_izõÑI@6_x000D___x0018_þ¹E@ú_x0013_CÌEøG@Å_x0017_1rèO@?²ðL_x0018_"O@Ú+õ¼P@»½]C@PÍPH_x0002__x000B_"fA@h_x0005__x001E__x0001_J@_x0006_û_x000D_tAG@äê:¤«vK@ðÄÅ¹C@=\òJ@º}B$UoE@Ê_x001C_îQÁP@_x0011_nó_x0003_kH@®.Ãå/H@úÒ½_x0007_(ÖN@Xb_x0017_âDoM@_x000F_?5Y^H@bk1_x0008_»I@N¹ÞÜ_x0016_B@_x0006_?Z¾IK@tÙE0Z&gt;C@ÁÂ_x000D_]_x001F_C@_x0005_&amp;§¬­»B@L_x001B_²KF@ª}Á8.§F@vòÿÖb¨B@ïçÇF_x0005_D@ZÞý@¼F@4¾`qZB@Ü_x0014_Åh_x0003_³D@ÓÄ4_x0015_ÒJ@bþ	u:I@_x001A_!ÍM_x000C_L@ äç!_x0002_ÐL@x¹ÝQ¬P@_x0004__x0007_9qN_x001F_E@_x0001__x0002_-&lt;¥çJ@@°bÖaÊE@àçÇx_x0019_M@ø©ünpD@-Ø{Á_x0003__x0019_A@GtÃ+G@ü§KÙYEJ@û_x0012_J#_F@e{NoG@Ù_x0016_)«_x0003_B@"Jlþ~¯?@%_x0017__x0012_ð`I@ò´Û_x000E_¬K@Jâ_x0008_âyG@Öþµ¾¾ìB@«õN5©L@"&gt;-&amp;dF@´ pZü_x0001_G@ü_x0006_G_x001D_I_x000D_E@Føb_x001A_F+&gt;@]ö)éQºJ@_x001C_[AíÕkE@¾¿×e*M@_x0010_ôgÂ_x000F_(E@_x0008_q_x001E_Ëï¢N@»H_x0017_;_x0008_ÍG@²Ö'&lt;×D@÷+¶ZãÖP@~_x0019_Û%_x0003_F@_x0012_þþ»_x0014_OG@,N_x0014_¬_x0011_N@b¾Z#_x0001__x0002_E@.ý;}ØêB@î_x0019_¹_x0007_N@©îî_x001D_¥H@5aBZ_x000C_)E@p_x0012_Jx_x0011_K@ Äõ_x0001__x0008_@J@]Ý:TúA@_x001E_MºÝá@@^5}ú°ËE@_x001A_¾_x000C_×EõE@9µj-G@L2õ_x000B_ÌN@Àð£í&amp;C@_x0010_øvl_XG@|öÍÃ{8C@ÈÚ#m_H@f)x0_x0010_üN@V{ÔÓæÐ@@¦P{7NdC@/&gt;Ü~_x0017_ïA@êd_x000B_¾&gt;SG@X=9_x000C__x0015_E@:­ñP&lt;E@¼«ÁBB@ ¸&amp;^ò°P@/+¯_x0013_=D@þD_x001C__x001D_F@_x000E_K_x001C_¥D@:PÊ4­@@_x0008_îÓ.H@Ö3_x0015_ü_x0019_H@_x0001__x0005_v_x0012__x000E_-¥K@tÞ_x0013_z¸B@[&amp;sEH@&lt;¢9ÚîþK@/À¨\8_x0006_M@öÓ]D@ï¾~Å%B@_x001A_N=%¤ÛH@P³¶yôC@zqü½åCH@Eðù§ÎðJ@ñXU¯_x000D_I@&gt;ä°ÃE_x0002_M@_x001E_ô&amp;_x001C_&amp;ßD@à$ÑÐòG@ª_x000E_ª_x0004_I@_x0001_vÑK@È;£´_x001E_±E@Ô_x001A_3¶NJ@p=_x000E_RLî;@F&amp;¤Õ&amp;`N@ |Jn5_x001C_H@#û³°B@	_x001D_#ËÇ»O@FÖ~_x001F__x0003_P@CV_x0018_í­ËI@ÏÞ°$E@¹hÐÆúG@yð=D_x0017_NL@ò0ÈÙB@&lt;_x001B_Æ_x0015_LwM@´Õot_x0004__x0007_JMI@ñ¼K£Ë&lt;K@¶àf+pØJ@_x0010__x001C_tCmgG@¯â¦l©TI@´XûW¾óL@ÀÖ¡~þuI@_x000E_¢_x0011__x0012_F@²È«(×D@Ñr@_x0002__x0001__x000B_H@òUâ«.+D@_x001F_Ön_x001F_CC@¦_x001C__x0001_ïëK@v_x001B_­_x001B_·;C@À_x000B_ãÁ;uJ@.ÐÖç_x0016_C@vT¿2kîJ@l_x0018_+âiG@÷M,®+I@&amp;+)ùd§H@,9_x0005_äôïC@¦ékEs_x0006_H@©nd_x0003_Î_x000E_M@_x001F_w®ÄæG@S&lt;A×O@¾?_é9ÈH@0_x0007_Þô@@_x000C_ E@_x000F_û(ÊK@øq_x0011_@3H@1ç@K@â_x001E_jã_x0011_ÍH@_x0001__x0002_L_x0003_ïääAI@Æmörï.@@±w B+ÑH@hU bRÌJ@"^÷_´E@_x0018_àò_x0013_ê¹N@òd_x0019_ÚI$P@~ZÉ_x0004_ÂG@D1`9_x000F_D@½Rü_x001B_E@åºwâH@Ö;ÆãmN@`È¹c¦&lt;@¿åeæM D@Aa4\_x001C_O@_x0008_µnË#F@¼z8'd-E@º&gt;\rkH@_x000F_öò¸_x0002_L@$ý¥_x0011_FG@ë3¢Á/O@_x0019__x0004_K@¼#5é,&amp;I@Î½HË xE@_x0010_¤S$þG@-»,ÐJ@ñ)SFÿJ@;ê`ãEM@­K²ñWK@³k_x0006_]_x001C_íN@ò8ÔÁÝF@Ø¿»_x0003__x0004_TC@èkßÊ§F@vmïU&gt;G@T^ÿR_x001E_P@7ü_x0003_E¸½@@q¿_x0014_ J@?ùf	E@zYPïZG@TùgrF@F_x000D_]û³I@CGÐµÜM@D_x001A_Õ$D@Ø_x0015_2u&amp; N@¸g_x0017_T_x000F_I@õh±_hÊI@¼myÎgiH@Eì_x0014_&lt;6I@_x0004_U@ïI@îSèút)O@_5º_x000D_-L@X_x0001_id@O@_x0014__x0015__x0007_+ÐD@É_x0015_!9_x0017_©@@Ôi¸_x001D_+zJ@_x0002__x0014__x0017_/´{H@j½ö_x0019_RF@a"_x001E__x001E_æK@t_x0006_Ó#ÒM@ì_x001D_V_x0002_UöG@¡_x0012_¬R»SM@_x001A_ä_x001F_{_x000F_J@¤[èyM+E@_x0002__x0003_¦þZøA@²¥òäÔ6C@_x0016_.Á ®D@ì_x001F_[I¡_x001F_K@`þ_x001C__x0004_fæG@¤ï«N?:@_x0008__x001D_Ã.P@_x0010_ÎØÚ&amp;J@\	è[óD@Hß=MðD@'[)³ÕC@CDz_x0015_*G@_x001C_û!1;ÔH@K'¿ÏUK@_x0012_|ý_x0002_rJ@4å_ìIH@P·n=H@_x001A_Üoÿ8+I@_x0007__x001F_Ê÷]P@e¢HüÁ`K@_x0003_çIuqmA@_x0017_³¦Y\ªI@ä*_x0001_ú¿|F@¶à¦²÷F@_x0002_éµ&amp;N@_x001F_Ê)UµI@KïÁP»K@|ìrG{ªF@ `_x000F_/ÌcJ@¬Ä_x0001_;ú_x001D_J@6_x001F_3á*-J@¾t_x0018__x0002__x0003_O&amp;J@¨ÄÏeëÏG@_x000D_èE@ 3(_x001C_¹YP@Uc_x0011_ÀK@â6_x0010_s¾7F@J_x000E_kMJ@'¥û_x001D_9H@Ïä=t.R@U««wO¿M@O_x0018_&lt;Ñ§L@Ü]Õ¯Â·E@_x0016__x0010_2"_x000C_C@3¾&lt;ÒmK@,ÉZ_x0007__x0001_F@¼_x001A_qM_x001A_J@ìê0|¬J@)ª÷7AðB@j}c.	½C@ä±ºgÌ_x0019_E@K²¸eò&gt;M@_x001C_a_x0019_µ¨§M@kpÆEÐmI@ù*úÿEI@ÖËXëþ¬P@±Ó»ô£E@Ív«_x0013_I@H£K_x0008_ìSQ@ûë_x001C_Ö&lt;@uõ´£±L@¶_x001C_,¢Z°D@ýÒ_x0015__x0018_V%C@_x0002_	_x0002_{Ú\¾pG@Îä&gt;Ï?_x0007_A@º_x0003_×ø_x0008_rB@¯nDüN@~&gt;_x0014_	C@_x0006_­_x001B__x0006__x0005_F@ºÜÌ5PÃC@âj5ÈF@,°`ÓD@':_x000E_¨=N@âGfâ%J@·ú«;¨ìH@*ÇâFD¥G@úÒª¬	çC@vµø_x001D__x0001__x001E_K@_x0004_¾£øhÀF@[ôÚ_x001C_òB@OH'ö!`K@ÏÏ_x0005_52E@¶s¯àPH@8x7ðS_x001C_K@Þ_æ¡±_x0014_J@Z2Ç,_x001B_Ý?@_x0015_¬$% 'B@_x000C_{6Ç&lt;M@FtäÄBD@-_x001C_hU£`K@¬Ó·_x0007_8D@_x0012_î_äG@3/{(çM@JGF_x000E_J@ñ_x0012_ó£_x001B__x001D_mN@*¹Ñ(PÎQ@pDáH_x000C_WB@:Ô_x0006_+_x001D_B@R¾&amp;k¼M@_x0007_kV¹nwL@ÛFòï´kK@}Ïx3¹F@È_x001D_*_x0008_L@¦ TúrG@0¾hÔ_x0001_)B@_x0012_ç°¨:@ÂÅ_x0002_pI@ù_x001E_ áRÏK@¥âçµæK@+é	_x001F_+K@¥_x001F_­_x0002_FSL@;_x000C_ó¯ÝÆA@p&gt;_x0018_4_x000B_K@ýÿÿÿ_x0002__x001C__x001B__x001B__x0003__x001C__x001B__x001B__x0004__x001C__x001B__x001B__x0005__x001C__x001B__x001B__x0006__x001C__x001B__x001B__x0007__x001C__x001B__x001B__x0008__x001C__x001B__x001B_	_x001C__x001B__x001B__x001D__x001C__x001B__x001B__x000B__x001C__x001B__x001B__x000C__x001C__x001B__x001B__x000D__x001C__x001B__x001B__x000E__x001C__x001B__x001B__x000F__x001C__x001B__x001B__x0010__x001C__x001B__x001B__x0011__x001C__x001B__x001B__x0012__x001C__x001B__x001B__x0013__x001C__x001B__x001B__x0014__x001C__x001B__x001B__x0015__x001C__x001B__x001B__x0016__x001C__x001B__x001B__x0017__x001C__x001B__x001B__x0018__x001C__x001B__x001B__x0019__x001C__x001B__x001B__x001A__x001C__x001B__x001B__x0001__x0002__x001B__x001C__x0001__x0001__x001C__x001C__x0001__x0001__x001D__x001C__x0001__x0001__x001E__x001C__x0001__x0001__x001F__x001C__x0001__x0001_ _x001C__x0001__x0001_!_x001C__x0001__x0001_"_x001C__x0001__x0001_#_x001C__x0001__x0001_$_x001C__x0001__x0001_%_x001C__x0001__x0001_&amp;_x001C__x0001__x0001_'_x001C__x0001__x0001_(_x001C__x0001__x0001_)_x001C__x0001__x0001_*_x001C__x0001__x0001_+_x001C__x0001__x0001_,_x001C__x0001__x0001_-_x001C__x0001__x0001_._x001C__x0001__x0001_/_x001C__x0001__x0001_0_x001C__x0001__x0001_1_x001C__x0001__x0001_2_x001C__x0001__x0001_3_x001C__x0001__x0001_4_x001C__x0001__x0001_5_x001C__x0001__x0001_6_x001C__x0001__x0001_7_x001C__x0001__x0001_8_x001C__x0001__x0001_9_x001C__x0001__x0001_:_x001C__x0001__x0001_;_x001C__x0001__x0001_&lt;_x001C__x0001__x0001_=_x001C__x0001__x0001_&gt;_x001C__x0001__x0001_?_x001C__x0001__x0001_@_x001C__x0001__x0001_A_x001C__x0001__x0001_B_x001C__x0001__x0001_C_x001C__x0001__x0001_D_x001C__x0001__x0001_E_x001C__x0001__x0001_F_x001C__x0001__x0001_G_x001C__x0001__x0001_H_x001C__x0001__x0001_I_x001C__x0001__x0001_J_x001C__x0001__x0001_K_x001C__x0001__x0001_L_x001C__x0001__x0001_M_x001C__x0001__x0001_N_x001C__x0001__x0001_P_x001C__x0001__x0001_ýÿÿÿQ_x001C__x0001__x0001_R_x001C__x0001__x0001_S_x001C__x0001__x0001_T_x001C__x0001__x0001_U_x001C__x0001__x0001_V_x001C__x0001__x0001_W_x001C__x0001__x0001_X_x001C__x0001__x0001_Y_x001C__x0001__x0001__x0001__x0003_Z_x001C__x0001__x0001_[_x001C__x0001__x0001_\_x001C__x0001__x0001_]_x001C__x0001__x0001_^_x001C__x0001__x0001___x001C__x0001__x0001_`_x001C__x0001__x0001_a_x001C__x0001__x0001_b_x001C__x0001__x0001_c_x001C__x0001__x0001_d_x001C__x0001__x0001_e_x001C__x0001__x0001_f_x001C__x0001__x0001_g_x001C__x0001__x0001_h_x001C__x0001__x0001_i_x001C__x0001__x0001_j_x001C__x0001__x0001_k_x001C__x0001__x0001_l_x001C__x0001__x0001_m_x001C__x0001__x0001_n_x001C__x0001__x0001_o_x001C__x0001__x0001_p_x001C__x0001__x0001_q_x001C__x0001__x0001_r_x001C__x0001__x0001_s_x001C__x0001__x0001_t_x001C__x0001__x0001_u_x001C__x0001__x0001_v_x001C__x0001__x0001_w_x001C__x0001__x0001_x_x001C__x0001__x0001_y_x001C__x0001__x0001_z_x001C__x0001__x0001_{_x001C__x0001__x0001_|_x001C__x0001__x0001_}_x001C__x0001__x0001_~_x001C__x0001__x0001__x001C__x0001__x0001__x001C__x0001__x0001__x000C__x001A_j¨_x001D_d@@L¯UïDD@søxþG@YóO_x001B_¿B@2ú/WÚK@å°mNEjL@ù½ÁytH@!_x001F_dqáN@_x0003_Æ_x001F__x0002_¯|E@z_x0011_ÿ]8C?@DV/_x0013_¦K@&amp;pKG@_x0001__x0002_?L_x0014_õ²J@»_x000F_ñâE@¸4Üî ;@2þaØcE@ÚêI@þ`Ú;9ÄL@oX._x0007_B@?í_x000E_$]E@;T øÔdD@D_x0016_z6_x0008_ÞJ@%_x001F_µF¶B@_x000D_×»_x0014_À_x0018_H@¬øIôxK@_x0019_ne:µK@Z´ÇÆ°F@_x0004_¦ö_x001B_$L@_x000D_)À®ÞâA@_x001E_Ä²£ú?@®XykåO@?3l´«OK@3c¹ÂôùK@º_x0019__x0005_=J@°º¬ÌÑVD@/·	ÞñRH@PÌ¥_x001E_bI?@¯X×_x0001_HH@è_x001E_Ä=_x0011__x0014_G@EC_x0016_»&lt;J@_x0012_¦Lå©[Q@"v¡Õ!?@&gt;JoáB¿I@µ*G1_x0001__x0003__x001C__x000D_K@_x000C__x0015_­o+uM@_x000E_AÜ +J@_x0004__x0002_vÙtO@_x001D_Ê)QÁ`N@_x000B_ @QJ@wð_x0015__x0002_%_x001A_I@|Àæ_x000B_mO@M_x000C_TÌK@¢ó_x0010_im,D@_x0006_Ã®M@|h¥~M@®³5&amp;ýE@m½O	ºM@5ãqÆ|I@c_x0013__x0010_	Í­@@nåæ@&amp;L@ZK¸¹&lt;qI@ZÊXY¨H@l~m¯"M@a÷;µÿÊG@ê¡@²_x0001_tF@pÙºm_x0012_D@Y¾_x000C_Ò_x001E_K@_x001A_«Z_x000C__x0006_þK@ì÷\_x000B_¯ÊK@è&gt;¯\J@eÎôâK@K"íÉE@¬³ÍÌ_x0018_&gt;@nÁ¤_x000D_@@ë¯Ëä¹yL@_x0001__x0003_S9&lt;éAWG@J¤ÅÑ°­C@_x0013__x000B_ÑË_x0005__x0008_P@³][a´C@:ÜY_x0019_äI@_x001B_Å_x000C_?9D@¯¢¦ùD@RÀ&gt;Gu_x000D_D@\=ú&lt;ªãE@N_x0008__x000B__x0011_ô_x0018_K@WÌ7GìC@ÀÎªj·8@_x000B_¼2º5´E@ke-ïL@ª}n_x000F_ÇBL@©ÂéI@]UA_x0008_ºE@Sf¤òO@ (ÒõrÞO@À'AA@M÷_x0011_³ßM@(é¶ÏãH@Åp.;cN@[ÐÜ,8H@LÒ¥ubM@_x0002_fAË'+F@ø`VÁJ@[ÓÍ%G@_x0003_[éo²G@FQ_x0016_v 6H@9ï-oO@_x000C_²ÏÇ_x0001__x0003_ô¨K@ìOgI@_x0019_¢n3^]@@5_x001B_ÂÂFJ@V½_x0003__x000C_ÖE@ô!ñYÜ_x0015_@@ã_x0002_¨}A@õJ×_x001F__x0005_§O@©_x0005_ÑädTM@k"_x000E_HýI@A.Göi&gt;H@RÉìÑÿÈM@V_x0017_ÃÐ_x0004_K@\0ÚqL@Ä?*}6!H@AªÍNÃ_x001D_J@mÌÁ_x0018__x001B_lM@G_x001F_©F@õ²M_x0006_J@Ê¡f õ[?@t _x0012_Ü_x001D__x0011_N@_x001A_&lt;_x0004__x0004_$¹M@ÆõÚuªîB@ßïIáùsQ@:ðri_x0006_ &lt;@ÿ_x001A_IY]ÚJ@ëÑ_x0012_Ô¹B@hÜôZåG@õÕÄ¦_x0012_@@5_x000C__x0004__x000C_=æD@²kjàè%K@dÃ_x0011_-Æ;@_x0001__x0003_iK_x000D_×5_x0002_E@_x000D_ 67N@IbÎc.@@_x0002_ãã+_eH@=rj!I+Q@õ_x001F_ñqE@ÊZ*j¦O@ª©øòJ@_é&amp;D@6ÔVâ`_x0002_H@¬JÁdU?@_x0011_&amp;·öqF@å	PTD@GÂ6Ý_x0003_¡L@_x0014_ìÝÞ£9@GÏA":N@_x0004_Ð`_x001E_$RE@(/)vI@o_x001A_(íkE@8.wß]A@_x0014_dt [H@_x000C_Å8¾&gt;bK@Â*/POC@ËÆÈÈH-G@V9:ÎF@_x0011_/d7úM@_x0019_ÆË¿©GN@òá¹vÕG@t$6rF@uª'R_x000D_L@+_x0014__x0016_ëçgK@»F_x0005__x000D_úlE@À7Îöb&lt;@¨_x0003_VÄ1ÀD@8x¥_x0004_L@§»$M~8I@ú_x001C_xx_x0013_¨@@ôÿº_x0013_LM@ª.Ô,\ÿI@_x000C_!ï/*f@@_x001A_M_x001E__x0015_ÅF@K	+ÌL@_x0018_µ&gt;tF@Ù¸­CM@0g&gt;^_x0010_ÁM@&amp;_x0001_qÞhE@^(_x0007__x0008_æ_x0007_C@ÚµD__x0007_üN@CÚÁ¦H@_x0002__x000E_¶_x000B__x001D_%K@Kîj­CD@_x0018_L_x000B_+C@ÆIXN#ØK@Z_x0008__x0006__x0017_I@¨¸q_x0004_$_x0016_I@N*³þoB@YçG_x000C_JþD@bùdMs^M@Bðx.´0?@£&amp;Íe_x0012_F@_x000E_Ýõò½eO@ÎÐ±®XJ@!p·M%$F@_x0001__x0003_½À¢´2ÜJ@o_x0018_ãã®BN@­_x000D_8_x001A_J9@@_x0001_Nê@@úÈí¤HðE@Öëaÿ)pG@¦Ý_x0001_Î$;I@|¸Eø;L@Íø½BK@}"L_x0002_È7M@¿ã_x0018_¬lªF@_x0010__x0004_?uNF@¤%ã_x001A_üM@AN¬~Í_x001B_P@ë«_x0003_WQ@©mô%êD@ó­_x001D__x0006_§sE@ù×õª.6F@`ü¡ÇJ@íA@Z8MEpM@` O6_x0013_I@ëN_x001B__x0014_E@_x0015__x000C_­u6D@P´pØ9iJ@?»ð»F@ï·_x0013_Ï1¯P@ø /59J@]iÀG@e_x0014_ýFò8K@Ï_x0010_µõ_x0018_L@ÇwÈ_x001E__x0003__x0004_¢H@Ï_x000B__x0001_K@1AAíQG@.Böq\L@"é_x000C_hÕA@#_x001E_ýÂB@íTÍa×G@%_x0001_½D@ïüÂ_x000B_ÒCH@¹ÿ@§_x0011_1I@_x0015_¿_x0018_Àø_x0005_D@¢_x0014_NýèO@P_x0002_KûF@îØ½p$H@b¹_x0011_²#}L@A:¾û8ÏJ@Ð_x0018__x001D__x0012_"¢E@U!¶ 72I@¶Ùn%K@¾^³Ü±0L@HÁû_x0010__x0014__x0011_I@Dà±$Ê_x0002_F@_x0019_(§ä_x000C__x001E_C@_x0012_¸EJGzE@c_x001E_ß®çL@F_x0011_½	Ë»B@ô=&amp;ë¨D@ô¿_x0003_2hú&gt;@¥_x0012_¶Ø}CK@Ê¸=ÛG@{Ä&gt;Ã_x0002_D@YFô_x0017_E@_x0003__x0005_»½*;ßF@4g·_x0004_¨OI@p­ÄCÏ_M@]Çb)?PH@àÎHÌD@áÿSM×ªJ@+ÃLÝ@@Ðy±PG@Ij4'J@àÕ*N@¹_x0010_N¤ÓI@_x0019_Ú_x000F_+_x0001_+D@¼si89@è_x0002_sÊ_x0003_ûN@_x0007_â_x001D_ýG7J@ì=²û_x0011_H@[_x001C_X?¨ÙJ@ÌS¹_x001D_¼â=@ª_x001D_­ZL@ëí¾°J@g^Ð_x0003_&amp;M@Rì¡Ö8kK@»¼À¦½I@_x001C_dX6ÎC@3è9QnL@Ô¯hÎ«B@úaÁ5Ò¬J@A?)_x0007_PL@_x0003_åÐ&lt;&lt;C@÷vLgA@[I¾þ_x0002_@@¨sÕ_x0001__x0002_{A@]I²Â´5L@·Ûë~_x0016_P@×_x001D_4ø_x0017_G@CûèCÒÕK@_x0016_M_x0016_ /;@,Ta²Ö,G@ÒDÔR=ÑI@_òVK@hÂôóç°K@2ÏrxG@N_x000F_Æès4I@H_x0015_²wïxJ@_x0002_mçØ¿P@`Æt(_x000F_J@x2Mø_x000F_B@AhuM@u¡A×ùN@+òå/h_x000B_D@ Y_®®ÍK@§`&amp;zgM@¿á_x0003_&gt;ÛF@/&gt;r%B@o¡±°8EP@é6¾È·úI@ð_x0016__x0015_­ZE@_x0001_D¨{h:@SÊ!$H@lµã,ÅM@Ù9@SïLG@¯y¬WuçH@~M_x001F_X¹üK@_x0001__x0002_íÕ4"_x001E_P@_x0008_ñk^°M@5_x0010_fvÂ_x001C_I@à»±Ú_x001E_N@_x0011_ÍÜF"J@%P£_x0003_ó.G@æø@¦_x0016_4E@Á6!L/&lt;E@_x0012__x0013_S}×J@_x001D_{LQ_x0004_&gt;N@~Ú_x0012_GL@_x000E_áEÌÖG@ì O_x0007_M@_x0015_Ë+ÝNäK@-°_x001A_Ð=C@_x0018_øº)_x001F_HB@­Oï¼rF@r£H_x001B_1D@`¿®_x0008_ÙNJ@ý«zM_x000B_©I@çsã¾¹cK@TÃüÏn%I@¹Xgfñ_x0003_G@&amp;,ëÈî³N@Þ\ÃUçD@«_x0006_ÄTcI@=H%PR~F@i±_x0015_=uMH@££ÿ*FK@ÅXz]à_x0016_G@ø_x0019_àûL3@D_x0008__x0010_G_x0001__x0002_DM@Ýù_x0018_úH@_x0002_)´ÞÐáL@ ë48_x001D_õN@$P³ºË&lt;@íÅÿê=F@#_x0016_c_x001F_éJ@ûøóÙcI@'Ç!(ÿF@Ðta_x0015_ÇYL@.z|ï4J@dnLG@_x0011_6Ä_x0008__x0010_9@·¤ßuÏN@Â¯¿®¤C@¨_x0004__x0019__x0011__x0012_½B@_x000C__x0017__x0004_ÏF_x000C_I@_x0005_ª0_x000B_M@_x0015_ôkZ®ôE@fLicÿL@±O)*_x0013__x000D_F@Äl8üB@ê,ÎP@L^­«·I@SSyBK@GJEz®IK@ÔMC@__x0003_ù§eL@ï&amp;úûG@¶ÐùÉìL@`2Bº±;@Ü©Vú¨åE@_x0002__x0003_åf)ùG@8kä3o%P@[`S«ßH@_x001C_ÂYB@ fÊ&lt;_x0010_(M@8OcÓÇH@_x0017__x000F_5=»ÅH@á_x0011_rHD@¬F_x001E__x0005_@F@DÇ*÷ïL@¬@_x0011_@¶C@ÖÛáâ?@¼_x0019_1ØÔG@_x0006_=iT_x0002_ZH@3XíËS&amp;N@_x0011__x000C_.ú^_x0007_N@È_x001E_6_x000F_kN@0q´°£G@_x000B_­Výë_x000E_K@¢³¶Ïÿ?@º_x0015_X:4«F@&amp;/hu_x0006_?@·ÔÎ(_x0010_ÞK@¸ó×T ÌI@Ñ²ÓI÷ÉH@&amp;¸ÍmW_x001B_R@S°ç_x0007_×F@Â_x0001_§_x0011_³G@"_x0005_pýÈ@@l£øJ@'ÙWO@ìÊÞ_x0001__x0002__x001A_·Q@N déùJ@öY_x0006__x0018_J@x´ÈrN@Î&gt;_x001A__x001B_RJ@ÍB÷nWE@ýÜÿã¡K@l5_x0014_P_x0014__x0014_R@F_x001A__x0017_È_x0019_?=@_x001D_Fý¬·L@¾_x0013_|Üt&gt;@©9eÒ_x0006_H@_x0014_në_x0003_I@ã_x0012_,Ú?¥G@4_x0010_s¼¾H@J}_x0013_Ú.H@[¼«nàÛA@ô_x000E_U+äLM@º§d~gH@_ôÍ-ÈG@s6k§}C@?WDZv,F@fµØ_x001B_&gt;B@¦Õ¹_x0001_öK@Jú_x000D_G~;@_x0008_Ñ_x0017_ÿ¦J@UD[ÓN@_x0013_(ì_x0013_©D@&lt;Þ_x0018_L@½°_x000D_G[KK@*X»^®J@ÏÈÕ-y¿C@_x0001__x0005_Cr_x0002_3M@ô)y÷¶K@«Ai[IG@_x0006_"_x0018_KG@è_x0018_þTÿG@!Ã:ÙØG@«Ò_x000D_K@p£0F@_x0010_3OBN©K@_x0013_Q_x0014_ECeB@§yBó_x0013_J@ç¾_x0005_Ô§:E@Á¾z-ÊN@y¦á00¾J@1àw_x000C_ÆB@U9IgþQK@%]Ç_x0008_ó_x0004_Q@_x0012_¦÷ü-R@dCU»°G@FáîÖ_x0007_B@a[±(NJ@ó_x0008_ÊÝùR@ô_x0003_!pÍeG@4Ê_x0013_:fwM@ñQÿ¿ýA@ªàï@`õB@h·_x0008_«¹E@0¬l"åD@|À°?MRO@Üª­»d.A@N`?_x0017_ºÁG@=Ù'ü_x0002__x0005_åP@_x000B_Ð®RM@1z©ò²A@4£n:_x0003_H@/PgU2^J@³`"_x0017_µD@µ_x0001_ËòpJ@(_x0005__x0008_í_x0004__x000E_H@ ö¼sÇ×B@G_x0002_D1agM@Qò8ÐÄ@@^ÞøÍçG@Ø~°E}ÞI@fª:k.KH@ÜüùK\P@¥qãW)YA@_x001E_g_x0011__x0001_~çK@¿Õ_x0017_¹&gt;vG@úü¿V?@2ö¦_x001A_|C@ª@#&gt;øRD@Ë_x001D_VHUïO@»óÁJÆ2J@_x0005_Ab®ïJ@ê_x000B_©¥P@n3F¡RD@ÒO5M1_P@_x0017_|+~apE@À¦_x0008_²ÖxE@VBéjLP@_x001B_c?â~G@_x0007_'ûã©ÀE@_x0003__x0006__x0018_C§?P@`ï_x000B_os?@Ogf_x0017_sIQ@B§ÔiØ&lt;C@&amp;ÜJÙ)K@r_x0013_]_x000D_ÌK@È_x0017_~_x0016_BªL@h¥_x000C_[ØB@ýßÿåâL@V_x001B_câJ@À_x001D_=ïI@3Í_x0016_6Ê.E@_x0004_!)ä-F@òÂX\*_x0014_C@ú£]å²7?@1èXfE_x001A_N@Ó[_x0010_cÐ´H@ÚÊ_x0002_Ð½_x0005_M@ÙeìãBE@à¡ï_x0001_O@_x0013_Ðv_R@¨Ì½ÜKÅJ@£¾õ-_x0016_G@ÚqäÌ_x0010_wF@ºÕ_x0004_¡×º@@±Z¼(_x001A_K@0Ë²`J@Þj_x001D_fÉA@]±DÿÄ@@7åþ|Ô_x0010_H@_x0010_LØãN@&amp;_x0019_R_x0018__x0005__x0013_0QC@½h_x0010_=H@¢oÇpC@_x0004_¸_x001F_ò_x0012_N@µÓÕ_x0002_ìM@	þj°ÉC@_x0011_¡_x0007_jF@^þÅ_x0017_Z=@õ¯dÑ°L@Odðæ_x0012_P@3ÌºÛ_x0001_D@W_x0006_W.9L@SkÄçÉD@_x001B_ì¿öD@G"ÎâT_x000B_F@î`(Ø¶&lt;@¿s_x000D_r5C@_x0002__x000E_Ø_x0008_ß_x0013_&lt;@½_x0017_+_x0011_A@ÕÙ/}4ËD@Wg¾&lt;ªK@w&gt;æ9ùF@Á_x000F_;×ÀJ@QMí¢klH@¢Á_x000E_ZC@Ñ[8^¿H@Cq _x001E_F@h_x001C_Lè*£A@¡·Éi:J@T=çA_x000C_jG@|CÁ_x000E_z!@@1_x0003__x0010_æa^H@_x0001__x0004_ß;_x0011_ÈIgP@à_x0018_}_x0004_cöE@R_x0002_-0ÉK@ÛØ¥¨ÖP@µ÷	ô_x001B_êE@_x000C_o´_x0010_ãI@9g+h°qK@+*_x0002_QlG@_x0001_Rz=¨I@­ú_x0011_&gt;¶@@_x0004_n"¿«L@ªMÐ_x0001__x000D_àD@¢Ëî&amp;PùI@ÙtôcíîG@_x0016_ní5cÕD@Á?4kG@Öb§ö_x0016_ÝB@_x001D_ ¹qiÐC@âb§»F_x0007_H@pj2ëÂ¯M@äH_x000E_U«M@|ÿ9·2_x0015_E@yz·§÷ðK@&lt;&amp;.K@ø^_x001B_Lõ_x0008_K@(VýùÄmG@_x001B_ÜÝ¯L@-èÄÎJ@óç_x0003_8½üE@_x0002_î_o_x000E_J@tå¶31P@Íêñ_x0001__x0002_IJ@_x0003__x0003__x0004_n:MD@¿Ñ_x001C_EqK@U_x0007_5`_x0016_þG@Å5bî,»G@_x0002_ë³¼ÁNM@ô"M¼,;K@q_x0011_H=.ñM@a_x0005_È]I¨G@»½ÜCB@ÌzXíB@?q¯é]OI@0R¦³?@_x0002_Þ|ý?@_x0002_|h¤OR@¶pq7ØoG@(¡YF&amp;L@Öh_x001B_óE@¼ÝáÏ_x0003__x000C_E@þâ_x001E_N_x0010_J@Qû_x0017_½}¬C@þõPõ_x001A_O@Ëíq_x0007_WJ@_x0001_p7®ÂH@]£ÎûùÄE@_x000F_ÞKf_x0012_C@Êÿ¤_x001F_éØI@xÄ²Lñ}I@À_x0016_wþ÷»I@_x0003_ûã¡ðI@ä	0½úõ8@_x0008_¨_x0002_JJ@_x0002__x0004_þ&amp;_x0003_X÷_x001D_I@_þiûzÛE@v)hè=J@_[UÀóI@tÉ¹VjM@Ñµ·(î~L@ê]È_x0015_}kH@_x0002_ÛÞ8E@TþçWÆ_I@`_x001A_)sC@)ê_x0017_Û_x000E_«C@ÚDVøF@_x0005__x0018_wäûK@7²KÍ N@X_x0012_íl5H@ø_x0003_kº8qE@__x0019_¦°&amp;F@)_x000E_;bÞD@í[bdE@&lt;BQ_x0011__x0001_ÀL@_x0011_óèYð_x001F_J@ÌòW1¹G@_x0017_×_x0019__¸B@ªÃ9_x0015_m`H@:÷ü®þE@!9ìòLN@ÅhêS I@j±é¥ÉM@_x0010_Må_x0018_3G@ð »j(C@ë ^¼O@-_x001B_Ý_x0001__x0003_N¾N@U,^_x0008_,QN@m_x0010_èù,ÃH@¤Ôe»E]G@ÕÐö_x0016_.#J@_x000D__x000C_¿[µªD@_x0011_]_x001D_×VGE@X_x0016_:ø._x001B_C@6íI_x0017_0O@=_x001C_½¤_x000B_ÂJ@yÐ4pH@_x001F_&amp;KÊ?_x0014_H@tïfhá×E@_x0014_Ç_x001B_±hF@¼£ÔHS_x0016_L@ áá_x001B_ÜjI@ý_x000F__x0006__x0002_=D@úñ_x0011_b!J@_x001E_B¶YG¬H@¨N@3¥_x0016__x0001_ÄN@ò,Ê5¤ÇB@Àêê_©hI@5#[	_x0004_KR@!èWÖI@gaöe6}H@â_x0002_Ó{÷E@íø0ü=@z._x0013_Ä6Q@ ÕÐ»&lt;EJ@ü_x000D__x001E_Q£@@+îºCE@_x0006__x0008_QÆúù½îD@9ä%å_x0014_F@¶¿_x000B_WÚ C@ÛXÑææÖH@9UFDðÿF@n¦¢§fK@Ã'Iy_x001E_I@NB_x0005_E@¬#»æ_x0002_qL@}®_x0015__x0017_O@ò_x001B_Bÿ½.G@§o»_x0001__x000B_G@bo¦_x0016_H@õT_x0007_S5K@¼íß;_x0006_wL@L+Ãì]&amp;M@_x001C_K3æ¹J@:ÌäW_x0016_?@_x001C__x000F_#l&lt;òF@*_x001F_Ïë0ÆI@ù¶_x0004__x0003__x0018_D@Þ_x000B_J¡z#N@þ~¼êûO@ê©Ag¿"G@iø23¼úB@bÁ_x0010_jÕJ@ÎöbK@3©wn&amp;)N@Þ©«hyG@½-'À6G@_x000C_dákxL@_x0004_iÔ_x0002__x0004_ÎÂN@ÅlY)	ºH@öz= º	P@ËÌµÍÜ@P@1_G¦µP@nv&lt;îE@_x0002_4POQ@Á}îBñRA@z_x0006_)ÈbýF@+6Ë¸ÌF@tÝÒEU_x000D_C@e-qWí­E@f!Rõ_x001D_F@3&amp;_x0016_æÇM@-Ck_x000C_TK@³3²n·G@àË÷×=@õ¥r#_x0004_ÀE@FõV_x0011__x0010_M@Ùê3©H@­Hµ_x001A_ÑJ@/_x000D_Õè¸I@ÿÎ¤ÜH@óZ1ú÷_x0015_D@¬aÝeÙ6@]_x0001__x0005_µD*O@ÁcsþM@V\MlKA@ç]¤LG@ÏÀ»üªóF@P8[ë(O@ñ_x0003__x001D_¶µL@</t>
  </si>
  <si>
    <t>1f0c0994dbc1b3922b5f0c69784316c4_x0003__x0004__x000E_r×v_x0005_G@-nòtÂ_x0002_N@_x000D_ï_x0018_í_x0017_H@xäuð/I@5_Ü6C_x0002_I@DQk_x001C_&lt;@Þ_x0016_*_x0019__x0014_	H@\ëÌ9qÿK@{_x0011_þ÷þ M@Þ÷_x0015_*­ÀC@ÜúJøÍ_x0012_K@G*Jª4±@@ÑGE	4_x000F_F@Ï&gt;H4M@|_x0001_[¢~B@ÈVnÙÉLK@¸_x001E_¨_§$G@c_£8_x001D_LB@¼±c1òB@ðWl_x0014_lE@âs¿_x0007__x001E__x0015_G@FÙ_x0012_úï_x0011_L@øU¨ÿ®_x000D_K@·&gt;HJF@`W&amp;"³L@¯@_x001E_JÕB@_x0016_ÒT_x0006_{L@)þáù9D@RÃ3	~ðH@òë~ÔE@³:t¼IE@I¤/Q_x0001__x0005_!jP@ÎyRÏ¯F@¹a­ü´F@âø_x000E_4C@?ù ý&amp;³M@7_x001C__x0003_m$AJ@ºiÎ_x0005_¿C@_x0011__ù_D@Ñsw®ýH@_x0008_rn_x0012_íH@Cã	qn L@_x001F_;l_x0002_{G@ÙjÏ·¨C@=5¿_x001E__x0017_YE@s[òÓ_x0003_I@C»~4{E@èïhþ P@&gt;è&amp;&gt;J@ä"ëi~E@dÛÏáåH@Móæ©¨ÏH@_x0007_vÃìwE@d_x0007_ÕMZÖD@ó¢9'K@yØä_x0018_.J@Ûl÷Ðn@@f¤ÿ_x0013_ÎJ@{µF _x001B_åL@_x0003_"÷_x0015_*_x001A_H@_x001C_W8£aK@Òk_x0004_.!·E@²ÉúXM@_x0002__x0003__x001A_ºlèÇJ@éW_x001D_ôÔ=L@¢3»Å_x0015_C@¤RMPètJ@"ñ±ÜdæE@BTJÛJA@5IÙ_x0008_ëC@¡°	¨O@Õt¾_x0019_|Í@@ür_x0018_¤_x000B_F@Ë_x001B_lý¦L@_x0002_Êm_x0008_Ø_x0015_J@ÊÜ$.øI@ÊnÍíÔ:@è6ïuEÑF@ßè É~K@H4WK3)L@§_x001D_ã_x0014_ä_x0001_F@~P_x0012_0BcI@_¸ÜÙ@@§ú+pÛN@²\ËJ'_K@¼y_x000E__x0005_LbG@ïÉYy×O@)Z_x000D_S4·M@X"_x0005_&lt;_x000E_¦J@	8C_x001E_ÇÉF@ø_x000C_ê_x0019__x0011_ºC@_x0012_­Á_x001E_b&gt;F@RMÉpØ_x000D_G@n2®«±sJ@4_x001B_K_x0001__x0002_w±H@¹ªÛ»¯K@er[SYRN@&gt;ø«þÄK@ûúb_x000B_bWL@ËÛK@ÿðxyêJ@=^&gt;72O@Ç_x0012_cZ_x0008__x001E_E@ëê®ý_x0004_¨N@Ãó_x0006_ý_x000F_I@¥_x001D_hvÓ_x001D_G@ÙKÉ9ÌK@ÙëV¨OF@÷YÕè^DH@_x0004_øj._x0015_J@d_x001B_ÀF_x001A_dD@_x0010_vÛÀ×;J@¾§©ÈH@ùc_x0018__x001D_¶K@ì²#S~I@ü_x0016__x0019_¾"_x0018_K@çÿ1Ò©üM@Ln%Ì4O@åü½ûrE@|·f_x0012_ãH@V8Ø¤PN@ÈX@UnM@c!)$HðK@_x0003_ÅzÚtáP@EÑºHQO@q@bãK@_x0001__x0002_IôõJ¡?E@,_x0004_mÉtC@¦_x0003_kUK@_x0002_*ÃxèI@ûê²0N@Û]_x0005_ÏG@º_x000E_È^zyH@×´Ð_x0008_J@G¢-.ñ_x000E_H@$ePÔ¾À=@ê_x0008_?ËH@À)w{_x0015_K@_x0007_;ØËÎ_x001C_E@jdÚ_x0006_ÍÒF@êÎðO@þÓÚ_x0012_rF@aGÄ_x000F_òÌB@_x001E__x001E_2±þJ@\ÜB}_x0012_1H@#_x0018_aT4ÇL@uO¨¡ _x0001_G@_x000E_~L@UßZæ\÷K@c1DóJ@ÇLq8o_x0003_J@%xö_x0014_®çF@àÌÓ_x001B_sçG@)ßÇÊ_x001C_M@«v&lt;AlDG@m!Ý5C¼C@]nÉB¼N@StYô_x0003__x0008_q,A@_x0002_ãàI@_x0012_ù5_](G@ÿ´÷f­J@_x001E__x0017_Y»ú_x0005_N@cÙ(ªvÕI@_x000C_ó°ùcC@¼)[-_x001F_¡H@±ç»Y_x000E_O@KØ7]I@ýfs_x0007_A@3³k£B@í"$Ì}ÿC@ï{_x0010_s¢G@1ÅÊú_x0006_jG@Wú!£ìO@j_x0004_ÎVÁ!I@@BèS¦¢E@±#v?D@Eÿ4MògG@_x0008_8Þ¾¶L@^;ÂÆH@_x0001_djÜ&amp;õP@gãqCPJ@_x0016_o$_x001D_²¯G@°;Téý@@ 1_x0005__x0012_H@³&amp;_x001B_ÒàèH@ä^&lt;°ÔL@K&gt;áA°I@_x0012___x0015_DnA@a'y_x0019_\_x0008_J@_x0001__x0003__x0017_	G³ëL@_x0001_Ç&amp;3I@ê»_x0011_öI@«~Oi\K@E{ùóöI@)Ó¶×[IL@«_x0007_,Z"5B@Ôh°_x0019_&lt; P@ë7Ú`áÖJ@±-q-J@ÐäÙ_x001C_}G@^bXßK@xkÎ~_x001E_L@ÝQ8#üôL@ö°NB@âR_x000C_ÚÑñB@_x0001_¹_x001A__x0006_azG@d¸ý+ðN@àuQ`_x0001_=@Ä_x0007_^_x0007_pE@_x0002_½AK@°_x000E_?BL@´¾ÌhÝfN@eð£ñe_x0018_C@Åóù{hVJ@Ñ¨_x0013_.µ1E@îJÍIÓM@W_x001C_×F@Á_x000F_´7_x0019_$N@B¤á¸åP@¦ý$¬ÍQ@µ·°_x0002__x0003_bH@È²_x000E_GbND@1K¦ xK@Ù]zJ_x000C_L@ìwWc«H@£øAY-ZI@¿{q`_x0010_O@_x0007_$Þ+.H@_x0016_OvÆI@khòÜ_x0019_I@	£ýÀ®K@¹_x0015_èQ¨I@bï_x0008_ò*_x001D_O@_x0013_P8Øè·G@åOG_x0013_þäK@^á©sõ¾O@'B_x000E_-»*G@!ûÛ_x0015_HJ@öÉMÏI@ËOëZ»C@j_x000F_XÅq½J@²3IÅäF@QÝ¾}L@ùý±Ý_x001E_D@\;Ss|ÄK@ A-ñßN@Û-_x0001__x000D_	_x0015_H@º±ÔâºÒD@@«#u§D@HE_x0002_^_ÖL@¬_x000D_qx¢°M@FEØ§ED@_x0002__x0003_Pû¥QÒG@6)#M&amp;E@ÆöaÂ§ðD@§_x0017_ê_x0006__x0001_M@_x0019_m_x0005__x000F_$A@¾¿vxØ&gt;@@_x000B_Ö_x0012_ô7@ã¡cKÂÅN@$ÒÐØ»¯I@AOÝjÒ_x0007_I@ê}J_x0005_-K@|Àù&amp;ÚL@_x0012_øt¾òsO@Z_x0012_BAgF@Ä_x001A_NLK@_x000F__x0001_UBZK@_x0008__x0012_«é_x0003_B@PÊ_x0015_ÆêH@°ì{I¯H@F+êf¢ÓA@_x0019_Ç@JN@Z×ÉIQM@%ïþÖC@È&amp;_x001B__x001B_UL@_x0011_Ø qH@w§D«Î^O@_x001F__x0002_£E6A@_x0001_G=)jE@¥_x0019_-øbQ@_x000D_öIì´çK@ZUåü_x0015_F@G¶_x001C_Ý_x0001__x0002_#H@_x0001_[ä6O@­4u6¢_x0013_G@&lt;ß_x0017_Â-1M@Ås2£q2G@cM["_x0008_N@=!®_x0014_!wH@¿_x0007_FJñH@¤S)tåC@XÿÊ¿cÿL@Ø_x001B_'_x0005_+dH@H_x001A_y+yçF@_x0001_F MÃ1A@³#À¿%_x0011_G@b3Ìöh×E@l¿4´D@ædÜ1%]H@qÝóèóA@Ìzkh÷OM@ _x0007_ÉC!K@_x000F_l×dL£M@Rºy_x0007_òQ@jw\bcwE@Å¶¦üÔH@â`»Êöo@@nQÚÛ¿I@à]Â_x0005_»?A@¶;ÿ#_x0018_hM@_x0010__x0001_1p6aL@Ä_x001A_4_x0002_èJ@_x0010_â}Ú7K@gy_x000C_Ô÷F@_x0002__x0004_9Â_x0014_5&gt;L@¬KubÎH@_x001B_K­7F@A-Ë8¾@@@_x001E_ö;³)N@qÃÎôK@÷ØQÄD@_x0005_¥ä NH@kÀwÏFA@Òêç)	J@ä_x001F_ÇíK@&lt;åÒrz&lt;@@Ì-¿K@ÓúQ(ËµO@Þ ÑiF@Ç^Î_x0015__x0002_yM@îj_x001D_q_x001B_G@ÁrSî)D@Âf_x0008_fÍ&gt;@Uæ_x0003__x000C_4 J@¥¹×ØÌM@:f_x000B_Ël¶F@BÆ~¤±±N@J~_x000C_WºÚE@/öüYnÇL@Ðu_x0017_A@ _x001F__x001E_A®JE@;à¦½ÈG@_x000B_q_x0005_&lt;PK@_x000C__x0001__x001C_0hP@ÿÌà]ð¢K@¤_x001A_7_x0004__x0005_´J@_¥"íôxL@ ¤_x0004_`E@«"uzpH@ßä×?ÀçL@±Ù|_x000C_vH@)wÿ_:B@Æò¼_x0007__x0019_Q@¡ò4'oE@ÙwYBJ@zåÿá_x0001_¼G@Ò8Ë^UE@¹9_x001F__x000C_×N@¶ë¹*3H@	(SðB@Nr ÊçD@\÷ÙX¦aH@Gôàz;®F@ÏZ¹_x000F_¿6K@­_x0005_Lä_x001D_O@­Ò_x0003_2M×D@ú¥oÇ²_x0016_J@_x0002_Ú1W#èC@Bûñ&gt;H@Þµ_x001E_]G@_x001D_R_x0018_·XéC@%%]â-¥E@O±Z4¦J@î_x001B_.ëpK@éß_x0015_¿ÕnB@}ü7Ì"_x001B_J@$i4]åG@_x0001__x0004_å%IgæÔO@NÈ_x0003_jDO@_x0004_Z¿S;sF@ _x0005__x0006_Ø^@@_x000F_cçµj*I@x0È{C@@_x0018__x0010_ó&gt;_x0005__x0015_=@ÐÇß½£L@3{hÇ_x001A_G@#ì½¬D@JåÃHÆlA@Õ§Y×yI@ÅÕW$O@@#A-+K@Öä¿SÚD@\_x0008_ð(2H@RõVY_x0002_?@ÇÇõ¿J@Uz__x001E_``G@.¥9b_x0001_eO@{$[v5QJ@Hø®¯NB@ðºE¶gî@@/§(Âÿ3I@»¨ç-N/I@A_x0013_`ì¡A@,P}·_x0012_^C@qµqHðÂM@b_x0014_@UçB@ÕßÙYÐK@_x0016_Ë_x0012_¾H@&amp;-^¾_x000B__x000C_1áG@Ky&lt;÷3èE@æ±ÝËÈÇF@\£å_x0002_	E@yEé9l¬G@_x0002_N_x0015_ë_x000D_T5@çG­÷_x0007_H@d_x000D_MÈ¼ÑI@¾r¢¹m+L@_x0006_þÊI@_x0004_Cbþ¾@@}¸ù9L@/ôDøM@Ó{»_x0004_D@Wµ_x001E_Üÿ_x0003_P@ß´_x0019_¬1I@¾á}0´K@ìMa+@FJ@_x0019__x0017_uöC@_x0004_h¹_x0006__x000F_þE@Øæê_x000F__x0008_Q@2ü}Û_x0017_ØM@O`.ËYCP@ä _x0005_H@ð_x001E_Ô#_x0001_E@x_x0002__x0008_äøJ@êµsIt°L@u_x0006_Rmy!G@ÊÅ.ÆH@¡$Hí¼pI@d_x0014_PécG@&amp;ë¿_x000E_]D@_x0001__x0003_Æ¶í¬çH@¸¹8·ÙD@·Ç°ÄÍêP@HýsÉI@1uj_x001B_KõC@4góhK@"#PØ7ÔF@Â#tù,'G@H\å÷ÞYP@L_x000E_­¹x_x0014_N@Nò_x0005_R¡K@2Wj¯C@Ò_x001D_~r_x0002_E@ãîPºYõK@Ng®gE@³;î´¨M@Xßg°Û±L@_æ^±üGI@¡×y_x000D_áE@æ_x0017__x0016_ótE@_x001A_ê_x0001__x0002_M@ör_x0015_T/L@MQÑÞG@,C_x0008_C@_x0012_ï_x0019_U,rB@WíT:I@ÉT_x0019_&gt;M@­õ(Iå+K@meÀ¯÷L@_x0004__x0010_£ó"7E@k|_x0003_ô_x000D_G@Ï? _x0001__x0002_w/J@äøåÓ_x0008_OB@P3_x000C_MgO@_x0010_C´ IJ@@ì×ëåuM@_x0005_JÌt@_x0013_P@Goè&gt;µ&lt;G@ó_x0011_¬ÿQH@-_x0004_Î0_x000D_·N@Á2¹ª^!Q@_x001E_®HÆJ¤F@_x001D_Ðv,j¶J@ºñ·_x000B__x0004_'I@Z!·c_x000E_D@ØüXËM@_x0011_2ÒL@äïV®øC@+åXlI@_x0003__x001F_æ_x000F_Ð\F@ÓÉ¸CL@3~°(æÒH@SH/õ4_x0018_B@çÎÚ8jJ@w¿%ü²ZK@ßÈÌd.C@_x000B__x000D_ó ß@@gDU ôJ@¨{¤²?O@-âÌNìI@)ï_x001D_b@@Êºù±D@¨_x0012_©q*XC@_x0002__x0005_JiÅ^5F@]Y&amp;µ|M@+¼×A@ä ÈiÐG@x0Ú_x0001_M@Zæô_x000C_H@A]r[ÇD@¾V_x0016_¾ãÃC@EÚÒÔM@_x001B_Ê¨ìýC@¡_x0004_²¹Ö_x0010_K@t G)EG@YDI_x001D__x001B__x0013_L@WüfÖNE@_x0019_ö0;_x0008_¶H@¾¦å-ÉJ@îRÜtWÈH@×üI»E@À¥h_x0010__x0005_I@$Î_·_x000F_¢H@àçÌÕìC@TP	4_x0012_9@l_x000F_w¹cM@²T^ÊÍ·E@ß°RüEH@vyoëÇB@_x0011_U*5O@½nÛ_x0003_ðÐE@/!2_x000B__x0007_ÌH@Ë^_x000C_úoßK@§«DàÅJ@8*Ò_x001C__x0004__x0007_úEN@têø°RJ@qB:&amp;	¯J@£OCF@Ù÷ögnøK@_x0002_ºÀ­¨1P@_x0001_µZòÜJ@´aD	e'O@e¯_x001D_È´vI@Ú_x001D_û"§_x001F_H@Rsñ%_x0018_lJ@'_x001B_Hã_x000B_tG@×ñûú÷O@¸¼nL0_x000E_I@_x0010_|ê_x0006_èªK@hÑ_x0015_È_x0014_G@Àø¬	J@_x0005_]d@@cíõ´mE@¸&gt;ù_x001B_ï&gt;@ò_x0002_îH@ÏñÌ!øH@h_x001D_)¤XI@? \ a8@CxÿÛI@Ä²:_x0001_óE@_x0007_ÒÅX_x0018_F@._x0001_%cÏN@-¢?_x001B_õA@ÐB_x0017_c_x0012_]I@_x0013_êaj ûK@Î_x0003_Meá_x000D_Q@_x0001__x0002_yëô_x0008_vFC@«^àkæL@¦¼_x0007__x0010_AH@¥Ù¥qaoJ@«)]z^(J@#_x0014_;¡_x0006_TI@Í_x0019_Â¤F@Eug5_x0002_vC@F?©vÝJ@_x0014_Ê/òüF@poÈW	ÐN@QÃ7Á­rM@¨î"³CH@â_x0012_¢PaÑD@_x000C_kþXdòJ@Ë|%_x000C_~`P@Ä!rÚ?_x001C_=@ri_x0003_¯L;@°cáÜN@´Sj&gt;iêN@ý_x001F__x000C_£Ø_x001B_E@O4¿!l²F@riUGòäF@:s×kcE@E}ðé_x0008_qG@_x000F_r1L@¢1Ñ¬?K@¸¼ü÷ØP@|óQ_x0013_7}N@ê_x001B_å_x0017_càH@äí_x0014_AvÿG@=9Ô«_x0001_	µ®K@ý­W@_x0006_HE@¡_x000C_?_x001C_F@_x0003_°_#_x0006_F@_x001C_ñ×÷Ó\H@zïçDCgC@@1_x0006_ØoI@X±w_x0004_I@OhÚãwP@Õ_x001E_/¤ë4L@_x0018_hÒðËN@ä:o_x0002_K_x0014_N@Å/|íGK@7YÄ_ë_x000E_E@h_x001A_u'gÑC@ÞgudnXN@_x001E__x0010_ãw_x000E_N@_x001A_6_x0012_æÄG@x_x0007_ô2_x0005_I@#_x0016_Ë_x000C_P@:ù_x0017_Í±B@ÈQ«qA@	íh\¬_x0010_J@4Ë_x0014_Q_x0004_¿9@&amp; §ÎÏ®B@`S·A¶DE@m"¯öý¿F@BgÔ©¦ÇC@*¨"|ðlJ@Ü_x0008__x0006_(ëE@«.ÊDF@}Ý×1oG@_x0005__x0007_M².ÜL@µ5sjE@)_x0003_êàa¡O@4r&amp;­ÿ'L@¸_x0008_Ú_x0018_$TN@ØW_x0004_#I]P@a_x0014_5_x0008_Õ_x000F_G@°\;Ð&gt;_x0011_Q@&gt;3(6ØÏJ@È¥!(-_x000C_H@þþÊ¤ÙH@jÑòÎ_x0010__x0002_L@÷_x0019_²À_x0001_B@ü_x000F_p©ñJ@rH1ü¥K@ô_x0006_¾rÅC@´Ór²c?@Â³'WcFO@K'Ãµ¼*I@ÌQDqØXD@(JgNsL@&amp;ÔM0sÜK@,f_x0004_}ÚL@Õ2üJ@'áXÑýUH@&gt;ö&lt;ÇÜxG@&lt;Ç|[D@¦£_x0017_¥1ûD@Âî_x0010_µÙCE@±¶uúY&gt;@Uy@.äJ@ ¤_x0001__x0003_BG:@O_x001C_l!fH@ôÈN_x0005_K@ý½jÌH@bKtg"ÄD@_x001C_ÝôÂg"I@*%¡¸Ñ3Q@_x0003_:ªgH@{Êæ¨F@DÂ;Ë_x0004_QD@)ö£ßÈëF@_x0008_rË¾ÑH@ÀÎ_x0002_æK@§B¤LmN@¢áwh5E@_x0012_Y_x001D__x001A_¸A@5å¼@M@_x000F_î	.1K@_x001E_Iö._x0005_N@åYZ©G@Fõ]B&lt;H@bwÇ[LL@6_x0001_Üìä_x0015_H@Ëp½KKL@_x000B_¯_x0007_PpF@"f_x001F_GBQ@¿~@&amp;&lt;F@¯{¥$AH@ýÊ#Þ_x0013_sI@ü_x000E_K#çYR@d!Â_x000B_ìrJ@_x0011_.³!7ÐI@_x0001__x0003_Èa_x001C__x001C__x0012__x0013_A@«1fH@ºQ¥ÞÆÖI@Y-é§JºI@Äë#¥M4N@ê.ÁHM@G±æhüI@³àcnK@_x0005_(ïX_x0002_D@Ë|r_x0011_«&lt;@l¹¼÷_x0001_J@Ã.¸Ù1YI@&gt;Ò{µÇI@}_x0013_r³ÅÂE@W":&amp;_x0007__x001B_F@÷aLðoK@î1»á¥B@^_x0007_X"9TG@:2:°N$M@¿;óþJ@_x0006_²&lt;_x0011_WãO@tOù_x0013_$E@NøZ#EA@5dÉ¹9F@FåfþhM@~¸~ý-C@GÖ¦úìG@=_x0004_ÕMGªJ@Àú_x0003_ë'jI@S_x0019_uT|×K@~$]QK@_x0014_E_x0006_ì_x0002__x0003_W_x0006_K@âpâM@!_x001A_2b³@F@_x0001__x0014_N}ÕLJ@fz1_x0008_lÿJ@¨ÜnY "G@§î¢ÑÿàF@eÖS£KP@BÝ¯AM@]_x000D_Xç.+P@ßØ,ÎûDC@ÓèN%ÇG@2ñI#ÿK@´^	¶MQ@¥òe_x000C_PgD@À×_x000D_¶gK@_x0019_sÔjÓUD@¬]t/CÆK@¢LÄ_x000F_ÒL@_x0016_M8_x0007_^fE@~©XRe3@@W_x000D_Èb1BI@é_x0004_À6L@Ë¢/äB@¦_x000C_TÓþI@_x0006__x0018_g,ÚM@D4_x001B_°ìE@H%Lä_x001E_M@_x0018_B"GE@×d_x0016_´_x0003_çC@å_x000B_&amp;_x0005_0µF@À7(ú_x000E_B@_x0005__x0007_,ø3þ_x0015_î?@Ü¼æ_x0001_,@@Ä~þ_x000F_®M@þ47F¡H@2Û¼øL§H@ÿÅ:_x001B_ÓO@¼_x000F_	'H@_x000F_r@fÝG@_x0015_º®cTZO@ÀêÔDOíL@¹ü¨ÑÓJ@µô_x0013_&amp;ùJ@q_x0018_~5)P@«|æP¶aM@_x0011_ 5îÔgJ@Ç²ªÃ©ÜM@$sT_x0017_ìsC@_x0010__x0003_­ÐóBF@_x001C_¿Ý_x001C_&lt;&gt;@£¹å®pC@ý½ò¦Ï_x0002_G@\o¡ÏÖ O@Ót®_x000B_©mH@_x0004_Ñ2/ta&gt;@xF_x0017_ôâ_x0016_F@Ô_x001C_KmúK@ì_x001E_TÄ_x0017_L@:_x0006_hÅ&gt;@Kg£_x0017__x000B_E@nã_x000F_ÍF@_x000F__x0019__x0012__x001C_´E@_x001B_FÏú_x0001__x0003_ÍàC@_x001A_ªÅÀ_x0019_©?@/³êqo#E@lûL «6@@àlqqL@_x0002__x000B_©gèWH@paFaAM@ÖÖ_x000D_q_x001E_ÕC@_x0012__x000C_.ñzH@ÜìR_x0008_(G@ì_x0013_¶,RiL@µÖ¡ÁDB@ë=N^G@Kr´E_x0008_E@}W_x001E_5ÎF@G¹E4F@åo_x000C_wG@ÕvÜJq_x0001_E@_x0012_&gt;r3C³K@¨/èú³F@o_x001E_íò&amp;K@_x000C_Wd6W_x0011_E@Îo¢©_F@âx?Ìx}E@ºê­]F@SÉÎÞêM@­ý_x0005_ÎO	F@Þ­_x0003_+|G@	9ù¼D@]_x001D_ýT²C@_x000B_ÊaLë F@ðÒWÝ±M@_x0001__x0002__x0002__x0013_äKê;G@~p\B°H@2N¨ÎÎF@¦î^'fJ@_x0003_	&gt;tI,I@ø²÷bSJ@_x0006__x001C__x0006__x0017_D@òOËG_x0006_J@¿Ú8Áø,J@éî=VM`A@é!Äía&gt;I@úÊR1¤C@3 8_x0010_$@@E_x001F_sioL@s_x000E_oð-D@Ãt0TN_x0014_P@,úIë¨_x0016_K@tAú&lt;9äG@;×{DÅ_x000B_C@=Hg/P@yRÅhcH@(K[z¿ÍO@#_x000E_Þ÷¯ÇD@{C_x0005_íájD@íQãÙ_x001E_²G@_x0018_KafËK@3µZÓPF@Û_x0007_[ÒB_x0002_E@ E_x001A_\J@ln_x001F__x0005_º&lt;@.ø&lt;;D@ÑËÛ_x0005__x0005__x000F_©¯C@_x0008_³1_x001F_VF@ß_x0002_;ÅÆúD@v³zJ@õw_x000C_GI@_x0014_~enÀA@z÷æØ_¦I@{Æë_B@_x000F__x0013_êäFËM@Ü½3_x0001_ñB@÷Ç{_x0005_ÑbJ@(.ÜZ§C@×_x0007_ø_x0012_ûºA@_£y_x001E__x0003_¼M@_x0010_u»?M@týÐ¿_x0004_³N@Ä_x0017_!¬¯E@	ðj!ÁD@¦üO)ò_x000B_J@tY;Ï"½H@üzé_x0006_:@ôõï|¾G@:Yå_x000E_´G@n=,_x000D_,¹H@S·Íô¢_x0008_I@jþ&gt;UMAG@£?§[ÕºF@ÍÕ9ÝG@Çp_x001B_PÑG@ö0THJ@À&amp;`zSæ?@òle_x0002_ÓI@_x0002__x0003_]Ý_x0001__x0015_O@{/yyç_x0007_M@~_x000C_VßÝ_x001C_L@_x0014__x0007_?£y¼E@Ë_x0012_T_x000E_MF@aOIA_x0012_J@¤_x000F_þE@j¡_x0014_RéH@¼è_x0012_P_x001F_tH@_x001B_k_x0006_þ	ÊJ@¥¬ì« ?P@e«t_x001E__x0001__x0003_A@ÍkGÌH°E@ÉI'K"KI@Oð\EÁÔF@Ò_x001A_ß0v÷G@rÉ_x0004_Ö7}I@4èY'¼	;@Õ§d%Ñ{B@Kúy9_x0007_G@_'=tTH@ÔÏK*2óF@_x0006__x000F__x0008_Á_x0011_NI@&amp;Þ_x0018_Óª_x000F_K@Èª4ömE@8	Hc¾E@oE_x001C_±Ô{G@ê(_x0002_¡¹I@9«,_x0016__x0008_G@(Eø+¬?H@ªm§_x000D_F@b¿f_x0001__x0005_ê¶I@k0\TE/K@_x000B_Í_x0015_Òñ_x0015_L@ã_¯ÙÌcC@Ë9_x0001_&gt;»M@£¯&lt;X­?@_x0002_h@_x0015_!·F@Ý§&amp;S÷ÛL@a_x000F_ÚþÙF@0C-´_x0007_¦C@NÐ¤_x000F_ÞN@)$-qtVK@¶_x001D__x000B_$GÞH@ÿziÅ§N@«!ÝàóJ@_x001D_r5ã_x000F_ìI@_x0014_±_x0015_r]L@_x0001_s¦_x0007_3(F@ùåÔ¢¢C@Öÿ·àù_x001D_L@_x0001_Äÿ/H@_x001C__x000B_gÿqÁE@«¹µ[_x0003_I@_x0001_z_x000E_FF@îÖ'mFÂI@6UM.L@Ò¸îà0G@W¹_x0001_ÀÒZJ@|*möJ@YLÁC¯uI@¶¤!CH@_x001E_P×_x0004_s2F@_x0003__x0004_¸¦ÅKÙxO@Gc_x0019_3¶SO@Üy®_x0006_ý_x0019_G@Ê  "µgI@_x0012_Ùl_x0005_¤yM@­_x0008_ÝËùF@_x0004_bv_x0007_rH@uß_x001F_î1D@_x0018_ÓÀ_x0013_â@@3_x0015__iÙI@ÆùËE@ðb_x0016_Í_x000E_kL@ç¨ïhyK@;nË_x001D_SzM@qw_x001C_0 F@_x001E__x0004_!ÂªG@?_x001C__x0018_y¡I@²"Þ.ÂJ@AV@_x0019__x0004__x0001_I@_x001A__x0007_Z_x0001_E@rþN).I@B|v¡}_x0019_;@¸¡¦$Q@ä_x0011_2A|O@æ.l_x000F_eL@ý_x001B_ãÉ¹O@&amp;_x000E__x0002_epEH@hg¢©}G@ª_x001A_KÀi@@Ø]OåKrO@F8§`Ô¤J@òg±_x0001__x0002_OÀN@½SQ"_x0019_ìH@N4ÀÊKI@%ÇB_x001B_Õ*E@H$ _x0002_q·A@_x001B__x0003_÷ÆäE@_x001A__x0006_»aóqL@+_x001E_1`¶¬A@sú5C@£_x0015_v"ÉÅF@Äi_x001D_MáA@hÎ_x0013_zI@è_x000B_@_x000F_ÍI@6Ý§NVF@OO¨tÆöF@n_x0007_FuN@,:AÄ&gt;_x001F_L@à^-µ/C@_x0008_è;ÕG@4_x0016_Þ_x000D__x0001__x0004_J@÷mH_x0008_mH@ÛüàÕÝC@_x0018_­K¢gC@pî2_x0014_*ÃA@eUÜó¢®G@?_x0004_c¼ûF@cÊ¸R@.ÛéH@ÞÊô0TP@·°î¾ïK@lKï_x0019_*I@à _x0003_ælC@_x0002__x0007_è\ìFãÓK@jÕ[5_x0012_+H@3"b¹^I@_x0003_z£$¾AH@ã»ðw_x0005_L@¿_x0005_ÿ²MnG@m³~6@@ã@ ¢~¥L@õ»¥fÄG@$~_x001F__x001A__x001A_0M@Êö89I@I#Ú=åK@ã#Ë_x001A_äE@o&gt;[C@8ë¬_x0011_ÖL@ùé_x0003_a¾_x001F_C@ùâÍí;O@­ÿÄ8òC@¨-h³?&gt;@hÔ_x0006_fPÕ&gt;@_x0018_vµ_x001B_OGO@_x001C_É}UE@_x000E_Ü_öj:K@ÁêNµ¸_H@N)­HtI@Ð¿ÿ×(¿F@âekE_x0019_:H@_x0004_';i±?J@·3P8O@'øb_x0001__x0010_I@ufL*_x0001__x000C_D@ÛÈ%/_x0001__x0004_¦ÝN@5nzá F@R_x0018_öÐG_x001F_I@äcÔÒþL@´ã_x0018_nÅ B@OþÒ^âGF@_x000C_~_x0008_ÅéeC@_x000C_ãÐB·C@¶lp_x0016_~H@ã_x0002_/é¹»H@2ë\OÝßJ@öR`#XèD@=ïO3²SC@_x0019_ípÌG@05ÄTû@@tÌ\_x0017_M@êµk41O@_x0019_pÕ­H@ ._x0004__x0003_SF@[qÁ°17M@__x001F_ÜfêK@ým\3ÏE@¶ÝH'ÚB@Øº+ÜÞM@CßþAàD@Û8°sKaN@ZF_x000E_xÝ£K@¨_x0002_S©L(:@ß_x0015_BüG@äß]ì_x0003_NG@-^øm¹D@¤ôË'ç_x0015_I@_x0004_	i_x000E_±;M@ßb_x001A_:_x000D_H@©M4ü½A@ô_x0002_ª¨*H@ü[ÍºÈE@¾LaßuC@ñ_x001B_`IÛH@0ÒxJJ@BM:»_x0002_M@Ú~o_x0001_ D@LçLH@V5_x000B_S_x000E__x001D_B@×§½^uøD@7*#|ýÂL@_x0011__x0014_ý@_x0018_2G@lßð*3K@\Ç_x0005_®K@_x0006_äÚîP~O@ åé K@òX_x001A__x0012_D@peU/_x000D_G@q£´÷HPE@YGÅ_x0007_ÚG@,¸_x0004__x0008_K@ñn&lt;&amp;Í,B@_x0008_Ù¹|`/K@_x000D_w'æÍ7C@ô¸?Ä1ÃP@ß_x0001_þÖ_x0003_E@ìùÙZ¦ ?@%Î_x0013_øeÓH@:æùº_x0001__x0002_å&lt;@Ì÷$/Ü,;@ó;W¤bH@Xø­ýN@hÊGoFE@ß_x0018_|Å¥MA@®_x0006_X\Z°D@C§ÐiI@ÉñÄõÒµH@_x0012_Êk%_x0003_J@_x001A_­3¯_x0006_J@}.¸_x0010_ZËJ@ËÇm("¨A@Ýk¯¼ÝaJ@oßÏ§lN@Íýjn9¸P@iÃ_x001C__x0012_ÄqI@2åuüC@Ô=_x0012_&gt;ÝD@{X.=³M@_x0001_À_x001E_%Á_x0010_P@_x000E_/´ABRB@_x0005__x0018_ùAN@_x0013_N{_x0015_ÐL@ÅÓ@-N@_x001C_Q_x000C_0â_x0007_K@_x0011_&amp;]_x0011_ó_x0001_B@C09­Ï_x0019_E@Ü¾NvæÃD@RqÜE_x001E__x0012_K@ü"±üvJ@Ïû|_x0003_ZÊC@_x0001__x0004_õ!OAÓLF@amuP@æ_x001F_àU­N@óò·´\¢N@Êb_x0018_àaÐP@+¹én_x0006_E@2Z ÈúG@_x001E_TÛ_x001B__x0019_.G@ZYc;IéM@bÙ]TñòM@º¥_x0004_ÏG@3vÞFPÈO@_x0001__x000F_ä¿ØC@ YLoUoJ@Àíþ_x000F__x0002_Ï7@SÚ¨÷À:@ç8ºä²G@±xZÅxFH@m2%N@öæôõaI@-a©@K@¤o«4_x0005_H@à_x0003_bÞ7ÜI@B_x000E_ä_x0018_¯M@ð~rM@~Y-'ÍÝA@_x0001_(¿C_x001D_ßI@-mÎ°nÌI@a_x001F_.CòG@(_x0019_üÐÁ	L@NMý.±¦D@@_x0006_VÑ_x0001__x0002_(HL@_x001A_¸$¤D\B@_x0005_+)~N@_x0013_8ÐÃ´G@¶bÿÃP@ÐÁ@H8ZG@vg41MOH@øCßseI@}÷Zÿá_x000E_A@ÑdÞF@ÌÊsÖªO@}ÏK(¤þK@hN_x001F_eI@²6êãPJ@ß5Á4M_x0013_J@_x001F_NM@pÈþ~&gt;@L;ÚP_B@7_x001B_Ì}%D@ûwÅÀLKH@Ì}¼G0(I@ôÁ_x000B_.D@"_x0019_¤³B@Ñ×äFü0M@05{ÇØO?@z÷ÃIX_x000F_M@Ö8LGK@¿_x001D__x0002__x0007_4;P@äïþ7ÆL@«µ;áI@_x0016_ÚXV_x0011_îC@âÅàlL@_x0005__x0007_'Húö_x0017_J@ ~¦¸VFB@¸Ðb£1F@¨öíE51G@Ñn_x001A_2_x000D_£G@Åóì¸,JD@1 |ì·_x000D_P@B_x0006_OÂC@_x000C_§ÚdL&lt;K@0_x000E__x0001_ïË¦G@¾êç)H@L_x000D_$²fI@|-_x0003_ 7I@Nà_x001C_.±ºP@s¶+â_x001A__x0015_D@n&amp;ÍÒ%J@dÅÙÃïG@oÓ_x0019_P@ ,¸èI@Ç×_x000E_ÕLL@;TI¡_x000E_Q@D_x0002_[iìVI@"üGrßL@_x0012_Ù_x0019__ÆÂ?@_x000D_þ_x0004__x0003_²ìF@Ò0³,KO@_x000C__x001B_3ë~¥F@ò³Ï_x001A_E@_x000C__x0001_2aKE@_x001E_Ðnq_x000F_·D@Ä_x0008_A3J@VÍK$_x0001__x0002_CéF@_x0019_zµÞÏºG@o1!WK@îÐùÛü&lt;@ÌVÊ_x001D_H@j_x000F_}²îF@©ÍrfÉzI@Ü_x0008_1)þxP@B_x0015_Sµ'J@VBë`F@E$±¡¶­I@&lt;#[+èJ@)_x000F_ú_x0008_ÔM@@_x0015_ô_x0003_Ò J@Ó§_x0008__x0010_ã.B@ð&gt;¼ö_x000B_=@BÛ}(@@O_x0003_Ë_x0014_ÓXH@ö¶Æ_x0016_ÓB@Ò]l_x0013_uZ@@óõùSçÖK@È_x0013_zÆ_x001E_ÒK@p_x0015_5[bjO@ØüwX¿D@_x0002_(I'"O@ø_x0010__x000B_Ûi?@/õÁ7 G@c&amp;àwÔ;E@_x000E_ÿÑ`9K@j)_x0003_váýF@_x001F__x0011_cªL@Ø_x0013_06¸Ó@@_x0001__x0002_û¹¾TN@"ØløzÎK@¸;Iß_x001C_1B@¼,ayZJ@ÎõÄ&amp;8XP@\ZºÎH@	û_x0019_zü*E@þê÷Øi{H@n_/]ÅºD@_x0007_?I@Ø%I@*Â=:éíD@LbÎ&gt;õD@Ö_x0014_DfªB@L{pÍA@º+6vD@Ùùç E@_x0004_X_x001F_6jíP@Oº®¸iH@X^®47H@_x001E_!ô_x0017__x0012_{?@Îc§½E@ÿH_x0018_âNK@a_x0017_o#/_x0018_N@½ sI@¨_x0005_Î/%?C@_x0002_ ýåj0L@ÚP&amp;0¬I@_x0004_Ø!) F@Ð²	]_x0012_H@gJo$ÐH@ßK¿ë_x000E_±I@_x001D_/Ë_x001F__x0002__x0003_ÒuO@,_x0019__x0003__x0018__x0004_E@_x001E_í`_x0012__x0005_ÚG@;_x0016_÷_x0002_ÏE@6?ð_x0005_úJ@_x0016_JGÊ_x0015_«I@-oÔðaH@É¥Gh_x0012_G@]ìä¡B@VRb-UlB@äËdª_x0016_B@_x0010_ @PyE@H6ÔÝ_x0013_K@ÈÔ_x0010_j¾K@R_x000B_WÜ tI@¯¨Y¤_x001A_A@åz©s«J@NÂ_x000F_-F@¥3_x0017_|¦îN@^Þí_x000E_,?@FÌ_x0010_É_x001D_H@Väþ¬PN@Î_x0007__x0001_¸ÉG@WÈ¤g²¢L@?ë£ºBH@ç&amp;ô_x001E_1üO@~XÅÎ&lt;@w¼a2ÝvA@7ì4¦F@_x0012_ÙQêâÃH@³óU¶Î£F@G­X+ìE@_x0002__x0003_ÁÏd9ÖóB@*¡³¼ÞJ@©/UWÊUL@UååVcSE@ß_x0011_÷Í«¶H@¦8ae|¡E@ö`¼=_x0017_ÌG@|,íoiK@u¼¦¶#÷B@[4ñ5±ºB@zVÐ_x000D_y_x0001_B@À_x0004_V_x0011_~_x001A_K@:×Á&gt;zH@¯Ä»_x0018_ÌML@ð×øî_x0010_P@r1Ð_x000E_^ÉI@/¬_x0002_ç}N@O_x0003_²$wI@ä#_x000E_ýC@J$º;µaC@.í9¢{I@Õ«(Ý-XI@ó°_x001E_ÈÖ¬E@ÑµØðfKM@3ÏîV\I@Q_x0018_§@÷H@ÐC D@ûU_x0010_RzF@=Ý	ÞÚJ@©¼_x001C_±ÖõL@è®Ý¯MF@_x001C_àg_x0001__x0002_DÁG@ù;æ8J@_x001A_&gt;ËÒ,I@9þµò#L@·Ü_x0012_qÿND@3Ñ_x001F_"òI@ÑXÊö?I@ÔõÎô_x001A_D@_x0002_(¤Ø·æN@y F_jËI@Õ¬_x0011_Ù#BB@·¶\&amp;/÷C@ýê¯~I@â_x000D_LS¢K@_x0010__x001D_c_x0019_JL@ö;§_x000B__x0015_L@o­}ûÕN@¬µPA@ÆËª_x0004_»H@/@i_x001A__x0019_@@ÄÉbf#D@Â¼Ì_x0003_5¼L@(k.fL@íd×&amp;_x0014_K@DX6Á3D@%oüv_x000F_bF@¡Q»ËOO@0cá_x0014_¹¢J@ß±!Ó_x0019_ôM@ÀVQÅ#ÉD@'awO@|^_x000F_AÒA@_x0007__x000D_¬Qo`LáH@í_x0003_]©RõP@_x001D_­)~/J@â	4ÐkJ@&lt;T_x000C_WöUK@ù+²Ó_x001F_ëO@\¯_x0011_~ÍJ@lXà`ÅwH@p_x001A_ì_x001A_I@_x001F__x0018_÷xC¡J@}äézµB@\ø} ]tD@CÌcÎ_x0008_D@é£Øþ_x0005_I@Hü9]ÿ_x0011_G@¾_x0002_ËËkH@÷_Ä_x0001_A@7FpÃ_x000D_ME@¨ñµ§uGL@¶\ê_x0006_«A@ø:bTßB@)oÄH@^ª³IØmO@z$_x0005__x0012_£_x000B_K@S[&amp;¾DôC@_x0008_§!G@ôlñH@üLÜOJ`K@XÄ2_x0011_?@¡_x0002_¡¦Å¡G@IyyX)åI@ã_x0004_+X_x0002__x0006_#WI@Ç»?7I@_x0012__x0015_W÷ åI@]8IºF@m_x0013_°nÏB@Öx;ÿ_x0003_N@S&lt;9^§_x000C_M@#1Åu_x0004_L@DyÃ#MJG@z¦ìfE@_x0018_«L±Î@@_x000E_¿]àK@þ_x0002_Â×-D@_x0010_ô\ÖK@'Ws´Ä'D@HëØ³C_x000B_J@£©ºçÿùE@^!§î_x0015__x0005_G@ú_x001C_D2B@l_x0008_`;*RG@¢øªï_x0016_A@ÍÀcÝhYK@pbYRV7@Ã« ÕÔ_x000B_L@®_x001B__x0002_µG@DÛsL@_x001A_Yt_x000D__x0008_lK@c_x0006_dZ,DK@PÐ|T_x0016__x0014_F@_x0018_ú_x0006_s'K@í_x0014_öÛE@×E_x0017__x0001_jíH@_x0002__x0003_«RUQÎwG@TM¼N_x0011_9N@~¼àU'F@7xÜ_x0011_jJ@iÃ_x0007_¾ÇëB@§³&lt;Ý0	N@çè;eè÷M@iÇu-êA@áM¸YÙ9E@Sø3_x0014_k×F@_x0004__x0002_ZªÌ_x0010_E@û_x0016_ò}¸P@A&lt;1Ò¥-K@HäÐÜÒÑM@¨_x0012_	_x001A_8K@m@ÿOêF@_x0013_åE×H_x001B_B@Wù_x0012_i _x0017_C@l¦·±¢I@âÁíìXC@:5Úp_å;@ëæ)vK@_x001D_)&lt;\zóN@ëIÙÙÚG@qæØ_x0001_yD@;o½uH@ÈÐÅuÉH@ÔKÍ_x0005_VL@ILóuêN@^Ã`.1C@t_x0019_ê_x001B_ð¬I@h±ÌÞ_x0001__x0004_0J@òÓªæuoC@àZ2-tA@µ£9£±F@'»ÚÍtL@q\[vËG@{_x0002_×;s£P@å¿-[¬O@hôWèm_x0011_N@s_x000E_À_x0018_\aI@~r ëH@:|9ðD@ôÊê_x001F_³äH@[Ç_x0010_F8N@ÈgûßÄô&gt;@^:b_x0015_÷ËP@ÛxN@_x0019_J@_x0001_ûl|úKK@Ä_x001B_&lt;¢YàL@³_x0006_3_x0011_K@^ëäI±_x001A_L@E|¯¯Z6H@ä_x001A_çß*A@¸&gt;YàcºL@dFÛ_x0018_P_x0010_D@n¨2ßF@_x0003_	H'i&lt;N@_x001E_§Ø_x0004_n»L@;cgîÛÐG@ìÊÖ_x0001_M2N@_x0015_RX_x0018_åJ@_x0008_b_x0006_T~F@_x0001__x0002_ã«²¬(üH@_x001A_R£ýÙ^N@5Øþ_x0001_K§I@;;£È½C@2äoX4P@_x001D_øRð_x0004__x0015_K@Q_x001C_ÙYû_x001D_@@%ÅÑ_x0015_ëJ@p\øÅÈI@v_x0001_jNWD@ïj_x0011_ùiYI@tÞæ@G@£Û1ÉÒØE@_x0008__x0017_å6FRP@döøÞÙ½D@Ç2ëo_x0015_4J@_x0001_V_x0014_*+»K@_x0008__x0017__x0002_hC@9õ0d`F@&gt;_x0016_ªkyA@_x0014_é_x0010_1ÊÍA@úú_x001F_Ñ A@ñK^þ`O@ÃQ©³QC@mk÷D6_x000E_G@ÃF.ð§L@_x001F_Ç«k_x0018_äC@_x000C_WÞÝ×_x0017_M@¾÷yªN@ù·_x0005_ h¥H@£RÍ»·4M@_x001C__x0010_Q_x0002__x0005_dÛI@nO¶J]F@_x000E_ªÌ_x0019_8eP@ü¸§Ã_x001F_O@¿%1~ïE@¹néÁ_x000C_sD@#&gt;],_x0003_F@ÌÒ&gt;Ø#~C@BÁEÎ_x0017_P@É_x0011_U_x000D_N@_x0008_»¸÷æE@'q~ÜP@õ_x0019__x000E_SUG@f\à)´A@_x0019_¬ôm¯ÒJ@ë&gt;½æ_x0001__x001F_E@»³Iü8øN@&gt;_x0008_°Ù½F@_x0004_sYUÄN@w_x001C_îDZ_x000F_L@"@ì_x000E_õH@m0=¨O@~òÕ-jC@¯nDä9ÒL@!*C_x001A_®E@ü:æíÙF@ÞYþ2P@ôTÐ§tWG@Mnb[üìN@û_x0003_Ú×_x0006_D@o3Lte7P@_x000D_£f®Ê°C@_x0001__x0002_SÅ_x0019_¢J@aàõNL@_x0010_jx_x001B_¤uE@y sîpôH@Ñxæ\äI@_x0002_ÑÂßùM@iL_x0011_ÉgrP@-_x000C_-¨°8J@_x0013_{Dj_x0017_SL@òèû_x000C__x0007_F@=Î¢yLN@_x0005__x0008_Í_x0017_NO@hK·_x0003_¥_x001E_J@_x0012_k¼RE6@ÇÔÔe^J@_x001F_-ÀÀ_x001F_N@Ì8_x0002_úÇÊI@_x0010_Á_x0017_ñ_x000C__x0016_P@ Ên)çÝD@&gt;û&amp;ùr8J@×Ä)IE@» _x0016__x0002_ßðF@/,_x0015__x001E__x001F_D@Ó	_x0003_e6G@:»_x0003_&amp;ÉL@GZ_x0007_¢_x001A_ªM@~ÅõåÇI@~É¾¸ËF@¢wÔY#bI@Y.«O[ÙO@YÔ¸×äàB@¢_x000C_¸¦_x0002__x0003_YH@Á Ù&lt;J@´ýÓ_x000B_®ëN@PîX_x0016_CVI@Ìòõª_x000E_K@å¾0H@1Æ²Þ@J@â*Ö&amp;8jK@_x0008_)_x000F_­/ÎN@¸_x001F_bXH@÷Ãö&lt;È!B@s.¢_x001A_¦H@ßZEl¯K@µö"óºI@ÅÃd¸@D@UKþ+G@åaÔ_x000B_×pC@Öû»ìI@I@×/Ã|_x000E_ÕE@Û£Û&gt;ÚZH@Ú_x0008_Õ$À?@ÁñróJ@jÅÉ_x0007_G@KôÊÎáK@SÙÉHÄ¨E@&gt;´r--I@¿7'Æj4G@&gt;/AE@Q_x0001_½F@äÏÛxD@¹ Î3xE@_x001F_bÆ_x001D_õíM@_x0002__x0004_!Åh¤ÑB@õsÄäi!A@OÆ$þ¨B@*Ìø3[G@Ý_x0015__x001B_úyJ@=)¹_x000E_Ê_x0013_I@_x0004_Ð¶6_x0003_¯R@_x0013__x0012_D+9_x0017_H@âi×}ÆG@\l_x0010_åqÝI@Ûb¼_¯CA@Ü2ëÚ#,M@ÚÖT»ïD@¾	_x0001__x0004_ÝE@ã_x001D_*,~G@t_x0008__x001D_âäèB@®¼*_x0013_ºH@Ùµ¸FEÎE@Ç_x000B_L_x0001__x001B_I@°	¾G@U_x000C__x0003_×²_x001C_P@_x0008_úå$¨J@PÇ	è_x0014_MC@_x0008__x0018_Q5I@ D]rUM@àª@Ü®QA@üEpuë_x000D_I@ï_x0008_õÞE@ÞVL_x0011_UG@/ï/ºiN@À¿_x000E_Ê¹K@ôfÞ±_x0003__x0004_ùL@é_x0014_ÎN#¸H@ö_x0005_Ø_x0011_õ°F@cÄüÖ_x0011_@@ü­¥ è_x0007_J@þ,{û§ë=@_x0015_ëp_x0002__H@§1Â®ë_x000F_D@¬d!_x0010_v]C@3%_x000E_ößE@_x001C_l63_x001B_N@4põu©¤B@_x0019__x0006_¼è_x0002_¶A@©Ü÷F_x001E__x000E_M@#¶há_x0008_¼K@­ÀÙÏMG@ß-*	I@ý_x001D_ðÔD@òúU/ºçN@_x0001_M«ËE@_x000C_)}÷J@½àæ7_x0004_^K@Û.¤Pÿ¦L@²Lß£èöF@_x0017_,j³µ8L@_x0003_mÔ3²ñC@*PÈ°êI@¤f_x001B_[»xI@Ó©JËÎI@ru÷2z%Q@-»Ä&gt;Q½F@Çd;H@_x0001__x0002_Ä¼½ÙE@®_x000F_MMùK@øÉeeN@_\b-E@_x0018_F_x0003__x001D_ÖF@_x0019_Æj¡4B@½­@wµJ@Hà¬»j¦A@æ_x0008_¶_x0019_ÖrK@TDìûH@½qvP8}F@®J(xÛ©F@ØdééÇ`I@_x0008_³hB_x0018_@@Z½ÐÎC@_x0018_Ect__x0018_H@@S¬å?ÞL@9Üz0_x0011_0K@Û«·6G@ÇÌ1NéE@_x000D_æüçÝõH@q+hº"J@ã_x0006_õÛS@°*r_x000E__x0003__x0001_K@§_x0006_Å×3H@èùPÐI@EÇá¸w¤H@çYÅ`}H@yý_x001D_ßyÒG@Y_¿ùD%H@FÛ3ÛF@b¤ÁC_x0001__x0004_¶C@_x001E_£-ÍòG@_x001B_Vz}{ID@á_x000F_PÈÐÈJ@ùçÂFoP@§hRq_x000D_E@ºæóhK@v_x0012_â4®¨J@p%ßµßE@\_x0014__x0003_¢_0D@S_x001D_i*ì¼O@²6½ÊB@_x000C_g¯_x001A_ÏG@¿L]]O@èãÄ/52&lt;@¹m6¥³|D@þÚ¢EN@ÞBàh÷&lt;@5_x0018_ì_x001C_¨K@Ãnq_x000C__x0018_ÈF@³_x0013_ó_x0019_ïlI@_x0016_jÜbsåH@EµK-y/P@Ð&amp;b'dXJ@¤6_x001B_ÖZN@_x000F_%GWA¾G@_x0002_5zàM@_x0005_ÎP7øH@P_(¿C@}ð5õo=K@²DBÃvÝ9@Æ_x0005_ÕÛ_x0014_7@_x0008__x000B_8~XüUqJ@§)b@%1F@Ï_x000F_Ì-¨	H@ãe_x001B_Ä%àG@Ý¿ÔÄùH@F_x0005_\ÔÝM@,ejèørM@CYýé_x000C_L@A!R¤29H@ëZ_x0006_QYH@úºPÕ_9@ËJ_x000F_;L@gô=½èC@_x000B_Æ§_x0016_ü"C@_x000E_¶_x0001_ÖE@qý1_x0007__x0018_I@_ÕþËç@@Î·¯Í_x0002_R@Bí_x0008_±¡&gt;@_x0015_v¹ÿ4P@àÚ¥ÚH@ð¦_x000C_Éæ6J@_x0013_n(_x0019_A¬K@¿Ìú5_x001E_E@_x0011_d_x0018_[ÜÿB@uGjN6mG@!à_x000E_ÿ_x0018_F@_z_x0004_Äî)M@_x0011_ì_x0001_N@_x0003_!S`_x0012_I@¥äêáhO@¹#Ù_x0002__x0005_ß(E@ÉÂ_x0005_ñO@F_x0007_&amp;ðßóG@¤_x0014_G_x000C_F@3Rù_x0003_t:@Éó¼L@À_x0004_±_x0008__x000E_L@E^ÂöA H@¬ËùÜ_x000C_}J@A_x001E_%P_x0014_I@¨_x0012_:9x=@.B_x0018_½_x001A_0J@µÞºv,*K@âÎ8É'³O@_x000F_/EAD@_x001C_$ðÒþL@Ïþ_x0017_B@ªá´v¼MM@ÊËò­ÊB@Ù°_ÒO@*Ï¢6¢F@8Ý%_x001B_³J@ÄE_x0002_Õ_x000D_J@«_x0003_(ÛÑL@ï_x0001_U0GF@¯'§tì_x0002_L@`ÐÛùÜêG@*d~a±ON@Æ_x000E_cçM@ºÈ[Ó{K@îËâNÐÑC@ì]{¶,H@_x0002__x0006_töYF7ìG@_x0015_¡ ]ÝC@ÖÚ[#_2K@Ü,þì¡®D@òd	rnH@«_ò®KF@!)¤EûE@¿N2!.J@Í-Â·o-H@eÈÕ2¢D@¦Ö©%_x0013_7@V_x0014_öZ/âH@_x001C__x0007_%¿íE@Güd_x0005__x0007_âM@º^e¡£O=@Dà¯x­.I@«_x001A_?à!N@ðÉ{ø.P@vàdÿÁ@@¤uß&lt;)H@¹ðëW)xB@ºXÃÑ!K@Z£Ç_x0004_ÙzC@X¼=WC!J@èìjPÜG@ÙÌ)H@yvWsà]L@¬¥_x0001_½­@G@Â_x0016_õBI@Þ_x0006_o_x0003_J_x000F_G@:PTu%@@Ü¦&gt;Ð_x0002__x000B__x0019_ÝH@Ú_x001A_R_x0003_iH@ë&lt;&gt;&gt;D@ëy_x0006_w)F@Hª_x0005_ÛÌC@ývÔÉ&amp;_x0004_I@_x0014_&lt;.t×cF@JÄ_x0008_ÕAV=@m_x000B_~°I@fìj)ÇK@³¼O­W¢L@;ß«ÊV@@mÕ§ò~E@ÊÄb¸CjA@r6÷7n¬L@æliâ_x0010_¶J@¶øùí_x0018_P@]Ñ_x0001_*éB@¨_x000B_²ßI±&gt;@í¿8AçìJ@_x0004_ê:¶àC@Ê¦bÓ_x001A_ÎD@CV§¨_x001E_§E@Ï-©=P@_x0018_,ô_x0003_ÂD@î_x000B_?^ô]I@5¤_x0007_ÍbD@Å¥@[C@KÁó±&amp;_x000D_O@äÂ	_x000F_L@»V_x0014_M,O@]_x0019_S+ÏM@_x0001__x0003__x0007_f+|bL@püúhÕkF@TÔ_x0014_È,ÊM@58(þ_x0010_F@°A_x0004_çi5N@_x000C__x0002_Þ¡_x001E_K@»²:w	4L@hù`üÕ8@ç)"¨ùA@_x0017__x001C_ð6E@_x000C_N¸3óôF@¦ÄJ_x0016__x0012_&gt;@`Ô^p¦nA@_x0001_=_x0007_Sø9?@=8¦y_x0002__x000C_I@%XÚ`U¥K@Á_x0014_gkhL@_x0013_Æ5µC@ã_x001B_¡uC@M_x001C_ErH@¶3ÒÍL@0_x000F_ÝÊA@Wá^ãF@Í@)h+O@ós óH@Æý_x0014_iþ_x0013_L@ÉF¥K$K@&amp;H½_x0004_=¯N@_x0018_n/C?F@V_x0018_ÜHT&amp;J@G¸5=`UP@æã}_x0015__x0001__x0003__x0003_=@ÀÆ_x001F_ÔÞJ@_x0015_\?´ÜeJ@]ãã÷KO@7é_x0008_d4D@*Îs«YJ@¢øðäKîA@Y+êñ_x0005_jI@¼Äã8ÔH@k¦)×äÍG@Îú5®\GQ@Ë_x000F_Wêqu@@}%&gt;_x0012_J@@R_x000D__x0007_ïûL@oßg­6@p¸´"­F@Ç|rZP@ÃÙ_x0006_3HH@xM.¯=@h}¼{åM@_x000F_ú	+0E@3³$ÙnD@_x0012__x0008_ì§N0A@ Æ[ HM&lt;@ûç3o_x000D_\G@ªI_x000C_ëÂ+C@Ü_x001B__x0015_qPB@æ8þÂâI@B?_x0018_&lt;FA@|_x0002_=fCÝI@æ`ÀQÚuJ@Í_x000E_ð«M@_x0003__x0004_ßå[_x000E_¿M@_x000B_|a3üD@o{QÙd_x0018_O@ì_x0018_1K­F@q&gt; }8G@¦;üQpC@KdÝgÏL@½²d@³C@FÝµ!ºhJ@¾U©_x0001_Ô_x0004_P@_x001E_®y;;÷D@ÁP%#p*D@_4"b_x0002_C@[üâè­mL@tÛÒ	_x000D_CG@_x0004_Ë5qeF@$à_x0011_»_x0005_O@[Ä!xbE@Ðºð61J@àé¨$sA@åqïF@Lp°GÙQL@q_x001A_D®_x0005_I@;	ÌK@|P&amp;OA@HÔjåËK@v§ªI ÓL@_x0016_ï&lt;±óD@ ~1û«P@5_x0011_dHFIJ@,nÈm|¥@@S¸÷9_x0001__x0005_DºA@p7À_x0001_#L@D°'&lt;_x001C_ÍG@Øè-û	_x000C_G@²ÑèT¶AO@sKæx¥_x001D_E@QHÕjq_x0003_H@í_x000E__x0011_ñÇ5G@ZåÅ\#mF@ÊËuÏ&lt;øB@0ÔJ/ìlP@I_x0014_lõM@q«VØ(ÆF@l_x0011_cÐæI@	ö_x0018_ãB@,ìø}`_G@ÿ×KCG&amp;P@´¼ÜÙañL@º³ÎaO@Mi¢ýªØK@_x000B_ÆàÎçI@	:ú_x0012_;_x0004_M@ðl|³ï&lt;@Àäî_x001D_H@ñ_x000C_³ï_x0002_P@ÎICîK@XùÑõ¹N@YúþöJ@á_x0001_¢ÒoáD@×àIFP@Y2²ïöåG@y×ý_x000D_7¹J@_x0003__x0005_Ä_x000D_&lt;òE@o§Í¯£ÆE@Rï&lt;ÉÍªH@þUñè^Â&lt;@H~'C_x001F_F@Â_¤åZ"E@§qPéåhD@ÑÒNç'VG@ð¿F@ayF@-þ:£6I@QJtÿ%C@D{_x0017_ÊtK@Qå_x000B_êP@7û_x0008_ùPL@ã¥O«\·J@¼äÏz¥G@g'	_x0017_"I@È_x0008_¶?@Ä_x0015_QÕ_x0003__A@_x0004_á.½B'N@ÙoéØQúM@ox»WH@_x0008_4}_x0007_&amp;iL@g_x000F_ä´HG@Ø_x0015_¤{t&lt;@÷Q¥1§SH@¥	B_x0013__x0001_N@_x0002_ÏXÅ	]K@Ù¸²]bD@4_x000F_«ø	P@h¶¦RHI@ð^R_x0002__x0006_Õ_x0004_B@X*d&lt;f#=@æÊ2¯­L@¢J_x000C_,'&gt;@Áî½½&lt;D@Ç`{3à_x0003_C@[_x0011_b`BKG@_x0005_PL+¿^L@*gÅÛa;@_x0004_f©§_x0008_rG@¼ÜLNF@a\_x001B_.±´J@wÀ{¶2K@&lt;\Ú~OG@ô_x000E_õ4sB@ÄD_x0017_&gt;G@_x0016_IdJ@@_x000F_ün_x000F_WC@Oø=äÓC@_x001C_{iîI@á¿n*M@â½H"D¶G@£ðP_x0001_¸¯D@Ý/gl_x001F_$7@ZeD_x0003_¾ G@´¥_x000F_+_x000D_ýL@W²ü_x0007_ùH@å.cö_x0007__x000B_I@û[ÊweK@_x0017_PeêrP@y­HÅf_x0017_I@ô»íéâF@_x0001__x0003_mzÉÍ_x0001_H@i_x000E_ÈY|H@^¯$2H@tsåVÒH@úÙ_x0004__x001C_ÑCC@N]_x0010_u\3F@_÷_x000C_M@-ï TÅ¬O@Ó[ö_x0011_*L@iÎ2_x000B_òA@Ä"Tf_x0016_NK@ÃÂ£w_x0014_¬E@Ö_x001C_bH&gt;@ã£S^cN@_x0015_±÷ _x0003_N@%V¾ñ]H@÷Ì»2¸ÆJ@pØUóC@_x000C_§qrëK@â îXÝÜG@2ÒØ}YG@·XÑ4ZGM@;P&gt;9ª*B@*Ì"ÇSEL@·ðBñª&gt;J@ .Lz_x0004_&gt;@©ÿþG@R¾öX_x0015_E@Á_x0012__x001D_¡)cF@wSûßI@_x0002_P{d*qJ@«_x001F_ë_x0006__x000D_eÿD@Rß_x0006_XlD@oô_x000D_Ü%\O@_x0003_Éloi_x001F_K@y´WÀ·B@ätQÑ{J@ø¿_x0005_iõôI@&lt;¾&lt;ßûüJ@&gt;á\z_x0013_N@_x0007_Ë"ýº&gt;F@ªH+î©_x0015_H@¯HíSqQ@_x000B_âK	WA@K=+_x000C_cL@_x000B_ü£óMK@ü@GÚJJ@_x000C_â'×¹_x0001_K@2=1ÊÌF@_x0014_úJék¥D@0_x0005_ü¦½ÖN@_x0004__x0006_*âZF@_x001E__x0008_Å3T0J@ìß_x0001_×]G@Õà_x0008_ÇT_x0016_M@±_x0012_¢(C@+_x000D_ß&amp;I@Í%1_x0002_­_x0004_A@3cM-ØD@Q¾s'_x0016_J@LdÞh_x001A_J@®&gt;Ãc·O@º_x0001_ï_x0011_,K@_x0001__x0006_Q_x0001_â_x0003_ä­K@Çn§ø_x0012__x0013_K@£ô@³¼[G@G=_x001F_âÆûJ@N,¥SÓqM@÷påLÓJ@!ä_x0010_Z²K@n_x001E_ÔÐ(zF@êÂ_x000C__x0010_z8E@àÏ©fz¾Q@£%ÌæÀzA@ubz]£AC@.Ã´_x0003_)ÊP@¤_x0018_5*UJ@Àñèr¼J@¶ê·Âº_x000C_A@¡¨ __x0015_UE@_x0005_9æ­_x0015_BP@\_x001D__x000E_:b·F@_x0019_¤_x0014_&lt;ÔG@ÿX­]wC@iø¨õÏE@Æ_x0004_Uå|F@_x0011_:_x001F_%L@ïïîëîAG@ñþqþPÂE@Hc·¨}J@õJ_x000B_3¼[M@þÞ\QK@@;Z-©bF@pÙ_x001F__x0002_	pP@¤E§¦_x0001__x0003_Ï_x0017_K@Ï_x001F_¾]B@¹²}.ÄE@á¯çÂ¸J@Y_x0017_²Ç¹ÆD@1iáL@`j5iCI@_x000F_ÕÅ°IÛM@ESÜÌ_x0019_M@qD*ªG@_x0002_î4ÞÐ_x001C_F@_x0017_H-WÿÅE@âµ_x0010_¶óÑJ@_x000D_tY_x000B_øD@DõûPëä@@©:?¸K@ZåuÐ)CK@_x001C_âö_x000B_ª_x000B_1@c«éüJC@°óJµG@5^öêcC@Ç+_x0019_5_x0016_D@_x000B_Ig&lt;@9p_x000E_ÙJ@j Ý_x0007_`¾L@6Á:_x001A_-L@@D4_x000E__x0008_}K@ü_x0018_ó_x001F_îÏD@±/_x001E_F@ÙÜ¤U¶H@;c_x001C_lc±J@µüµ_x0007_I@_x0002__x0004_~§ó¼I@8ÚºÐxC@ð}YgG@S¾Æ"ªE@¼t)_x000D_E@_x0003_KEB@Ûæ_x000B_¯$C@_x000C_pÝÊ±1J@­ÄNªð&amp;J@qØ"@zÔK@àè_x0019__x000C_J@_x000E__x001A_ùNwJ@&gt;_x0005_,¤XuH@¼¨+äL@mîöD@Ý¬þ&gt;fM@_x001A_µ8û6L@£jLcbÌL@9ÃHûh&gt;K@Ci_x0003_ÕSUC@0ó9èC@þÇsH@ë!wÀÒ5M@·CJÒY¿G@¤eðÂ_x0002_F@&lt;Ïø²®=M@H]_x0017_K@i ê_x001E_J@ É&amp;_x0003_Ê·K@èîH@Ùå_x0001_Ù3J@à²Æ_x0001__x0002_K.E@CVUØ&gt;_x0006_L@a«'îi:F@øe0áJ@orÙZØA@}Q_x0006_M)+G@Å_x001A__x0008_üY¿J@ëçÞ±CF@¬»ÊK@+£»,I@õçÅcüH@Ü_x001D_Z÷3K@4°Ø_x0010_wÅD@ö³}Ïk§K@Ó£TÖéfF@¡¢_x0018_LóD@I]ô(²ÄI@Øî³MhCJ@ç F_®G@û_x0005_0:K@Á)_x0017_N¬I@ê Ì_x0017__x0019_H@g_x0016_¼&lt;2E@'âSd_x001F__x000D_I@ª¤äqØJ@¶ÙÐºGG@_x0019_Ù_x001E_ôòD@aWVCÕ^M@_x0005_ÖséàpD@S°=xs_x000C_K@qhµ z_x0006_H@X]_x0003_ç³w@@_x0003__x0004_^Ò¦.?@C_x0017_«Ò¤E@$Þ{Ú_x0003_C@î&lt;³Ûb_I@?A_x0004_C@\&lt;sõz_x001D_D@7Â.ÔïCI@7Y_x000C_¯_x0005_D@ÊËD¯EáB@_x0001_½jYÉÁL@©Ò³_x0012_±IJ@®°p{K@µ_x0004_÷KI@Î|Ów A@ÐÓË×#D@PÅË;TÙB@L0/ÕÀI@æ 0&lt;I@hÛêí_x0015_ÇD@JfÈléN@÷F_x0010_B7D@LÆ4^_x001A_7F@_x0002__x0003_	:fHC@¸_x001E_czÝ_x001B_I@G_x0004_É_x0004_R@Ï`õoF6E@»_x0017_QD¼ÇK@Æ_x0019_M_x0001_ú§;@¸_x0005_RûÛ;:@O^`/J@_x0012_Îèðö:@Ç_x0001__x0004_l@@p¡®èZÜC@¯Í¨:&gt;B@-å&lt;¶ÁL@ïÆÙ3ãC@¾@µó^E@ò¥´_x000E_ÐO@lçÈ_x0015_A@ú_x0015_V4AýH@£_x0007_ÂbÒK@ÄM¡ýH@°&amp;ì_x0014__x0003_A@Áù­ÐÊòI@°Â"K@ß(&lt;-ùC@¤óxlà'I@_x0018_8¾ñF@yI¡ÊÏøG@9ßBâD@²,µgPK@_ÿ_x0019_i¸ÎK@âéqçO@7HÄ_x0002__x0003_AF@NÐH@_x0010_7¹_x0002_oN@Èä,#\¤I@_x0002_P`@9_x0006_M@eÚÈ¶ÀH@_x000C_¦"4|_x000C_B@÷_x0006_d7ÜE@M?ÖÏâN@Yél#B@_x0002__x0004_Û&lt;_x001F__x0011_ôF@_x0012_rzUÿD@_x0005_(A­_x0001_I@¿TûiB@ «â½#_x0019_G@Ä}R`_x001F_?@&lt;_x001F_·$ò_x0002_D@£z_³ÒI@&lt;.j_x0012_¡úA@_x0018_Ó93¥M@_x0012_Ý_x0014_ Ì¯H@6_x000E_âaDëF@_x0013_§_x0002_öüG@Ã&gt;&gt;óI@«CÂâIB@_x001F_JcF_x0001_F@®÷É_x0013_XL@HQÜa_x0002_hE@ÕªBG@]Yó_x0002__x0015_B@`_x0016_÷$7ÝK@ú´ïÄÄLH@çÍ_x0005_»+6K@_x0014_UJ"_x001B_P@ßàh_x001F__x001A_J@&lt;p¬ß2ÔP@ÿý_x001D_ºØA4@à._x000E_d©A@1¥óÍ{D@_x0003_.+³S¿N@ªtP7_x0012_E@ßc_x0012_Ý_x0001__x0002__x0018_H@_x0007__x0019_¸(øG@/âèUÝ-P@1Ú]¶E@i´Ü4ÎóK@Ò÷r&amp;éE@G2&lt;Û'D@_x001D_ÐgcwK@e ½Ö_x001A_I@âGdó_x0016_¤H@_x0008_ÂRX&lt;@J¿k9E@é_x001E_nà&gt;ÚH@gà  ¨ñG@ô;_x000E_AN@Hé¸êþB@Àâc_x0016_ÚC@}qáë!H@_x0012_*7ÏÅ_x000E_I@,"_x0011_m_x0008_áM@ðp(ÌcÃI@ª.qß«J@ù|&amp;çÂI@»W¨B{N@Su/_x001D_ï@@f_x001E_~Õ_x0004_E@-&lt;ÖãOòM@¥9æxç_x000D_P@S&lt;²NÄA@_x0016_ø=8´H@[_x000B_%.GP@¢f¬ü»EI@_x0001__x0003_]É_x0004_q_x0011_aG@,^_x0018_(aJ@HàZËãÄH@_x0019_ß|ðC@_x0019__x0010_XÎ¶G@|p_x0011_*_x0011_fE@/ UªâM@7³»o_x0007_K@Xÿ_x000B_MI@f©b©L@Õ»´P@d|·ÉN@1É&lt;óøYB@¤I[ù4nF@ç°_x000D_·ÐH@¦_x0002__D"K@Ç_x001F_U­ÙK@Ï·¶+Ú·B@ ;fÍò I@_x0017_ó3`õH@__x001C_Qþ_J@_x0011_nF_x0008_P@V:1Ä2#P@õÿoª·J@_x0010_àsWüI@§BÊ@D@:O4E4M@`¨ÁH_x001D_ÂH@ÛÅ_x001B_0?7@_x0002_w_x0005__x0019_³J@/5²«ÍH@ÉFF_x0010__x0002__x0005__x0017_nJ@õw_x0006_ðC@Á~çÊL@4D¾L@$HÄ_x001D_í|D@®ò_x0015_:_x0001_|&lt;@9¼Ú~õF@+_x0014_Ê`YG@@_x0016__x0015_\°ÏËL@_x0004_K¶»-âJ@-ª&lt;ýqG@Y4¯J»J@³EÇâ§H@_x0013_¢-HÓO@ÙÎÁêý$M@òMùFK@I%ÏÐF@Å,»Èó,C@Ý9Í¥ã_x001C_K@_x001D__x0001__x0001__x0011_&lt;ÔC@Ûçgiÿ@@á-ö&amp;â_x0004_O@_x0008_"AJ@â&amp;_x0017__x0013__G@_x000D_.êãh­H@ó·T&lt;È_x001F_I@ÜrÀØD@rLü_x0010_O@Ynað_x0003_F@ë_x0007__x0012_ËzP@nÝ0JÆH@º_x0007_ÎY^kF@_x0001__x0003_¯&amp;Óµ«pN@É©4_x001C__x001D_A@$"%Î_x0013_F@ê_x000B__x001A_êlNI@Eã½éðQI@p&amp; uJN@3±u©_x0002_¹@@¥)d_x001C_@@ª±ÁJ@&amp;wlMP@é{H&amp;ª@@¥¶YII@kÕ&lt;ÔäN@VX,G4ñN@ÙK½ü;_x000B_H@tt¶ÇÒHH@_x0007_ø®±&lt;I@_x0002_ÚÅ%ãVO@`Dkò&amp;H@-	ÔvWJ@	Ö8ÇWN@LÇ`¨{9F@}Ñ[_x0017__x0004_M@îÍU_x001C_ïB@ètÜ{:M@JËôsõN@ß£¢²ÊO@óWmÃÑB@Ðm-éë5I@¾'9ª¸G@o£¿nAL@=	u¬_x0002__x0006_³J@@U_x0008__x0004_JH@f!_x0012_öuI@M]n»!M@]Lµ_x0001_,P@öóÓð7íI@1½âg_x0017_ïJ@Jö·èF@¢yó_x001C_Ó¾I@_x000F_^f_x000D_{KD@nîºû§ØG@tq'¤EE@Ò8_x0005_N@]F _x0019_PsH@7^*Çé_x0018_Q@Ea²fP@¾_x0008_%SC@p¬_x0001_²ªL@ËÕ&amp;_x0019_M@Af_x0012_2Ô¸K@ül;NAE@·ÕEÝ	ñE@m¥B²I@¶;øËk»I@3'çûaO@_x0016_ué_x000C_ZF@_x0005__x0018_ºb¸:H@ÔÀõä%­G@t_x0007_äæBÐB@_x0003_FNmÇG@:í³L@/Ëa_x0015_rvF@_x0002__x0003_?wË_x000B_#ÊB@%,_x0004_2_x0007__x0003_C@2¦¶x_x0008_ÿ?@Áæ@Ü%_x0015_I@r_x000C_5£_x0015_ëD@_x0016__x0017_Ï´I¬M@4ø	ÓbÀH@B÷¼_x0002_çíL@É5t_x000C__x0013_µO@÷ª_x0005_5¸F@×O_oÒN@9J¨í(B@\ówÀÚH@_x000B_$èOëH@xµña_x0007_DF@IÂ-à|!E@_x000F_¦ðjB@ÝþÒ¬\TB@Hþ¾ÊÛH@ð_x001B_&amp;ZE@»^5ßkI@²8V´îwI@É;õ_x0016_L@XJ¤°_x0001_;I@)_x000B_ö_x0006_ßfB@£+_x001E_½±K@%_x000F_k¸H@vØ]´B@_x0001_xÊ+H@S_x001F_-~ÊF@§°tÚ_x0002_oI@_x0010_SÃ8_x0001__x0002_&gt;ÞK@ä$_x0012_¾_x0005_J@ J_x0004_ H@Ë°ÐO@&lt;pN³ébA@åZ_x0012_O@aù{&lt;Ú.F@:ìªàwN@&amp;¾lÌ|:G@`êöyB@æ6_x001A__x0007_I@=Z=Ò$¬N@ð_x001D__x0015_À&gt;éI@_x0006_4gðG@~À_x0019_G@Ø_x001C_Z_x0011_XB@é\ñ-Ï¬M@×Të²K@^_x000E_óèMP@J_x001C_©YªI@GºÝ_x0001_¦_x001D_N@ã÷ÅÇUF@_x0010_¬²I©H@I_x0010_îUëHD@ª,¹kßJ@[°µyvÁO@³_x0019_úLwD@hËÆõ¶B&lt;@½\ç)?G@þ _x0018_AD&lt;B@8ÄBØ¬OC@Ìñ_x0005_i_x000C_J@_x0002__x0005_ü£«Á¦G@_X/NTøO@_x0004_ÏÍèâ&gt;@_x0011_É	ÉéZI@-ÅW(±ØF@îc]ßú_x0007_F@7_x0003_e4_x001F_H@_x0012_QÚÑYÁF@pç®ÒìK@§rÆ×¥N@þ\´¤K@]È¿ù~&gt;E@_x000D_ûÈ2ÀÚO@#sá[ÂÊJ@e_x0019_Fî*C@Ò5º|Ã_x0013_E@+;_x001D_(2C@èG¼_x0019_F@â*¡úH@°ke§a¬F@îa±¸K@_x0016_ÓÈìÞ]F@SÁÖmü_x000E_M@¹Ú_x0014__x000E_ÌEK@c4®Å_x0005_ÁF@ËÄã«FáG@?E¼)ÀB@ÕJW_x0004_£I@_x0005_ûíðÜ=@J¶_x001F_®3&gt;@­_x0001_¯_x001D_M@9ÜÐ_x0002__x0004_.N@ÊþÄ_x001E_î_x0019_F@íPàÙ*Q@/rH@Ô²·&amp;ÍÛD@?=£_x0002_H@dr´©VH@ÆÆA_x001D_vÏ=@Ó_x000B_L ×_x0016_O@3ÎÀ^ÔÈK@sgÿKÆC@/_x0011_íiB@õ_x0001_VÜ$F@*/%M§E@@ÑVï/B3E@íK«®éÂK@üÅ8_x001B__x0004_uK@(Àøwt©I@ÉÉ-L@Ê°^¦{¡F@	 +$ï_x0014_Q@ûûw_x001D_eA@hT¥Çû¿M@_x001D_ÇñbP@`Ö_x0008_É&gt;@uÓFÒRG@¯_x0010_+_x000B_0@@_x0003__x0014_êRb¶I@TÐ_x0014_jáF@p·ê9JM@*l_x0018__x0011_óP@aT±-¡]I@_x0003__x0004_^ïóý_x0003__x0001_K@Õ_x000B_vU¦ûI@èVwÀÃ9@@qäxò0RF@Ôñ_x0004__x001C_umK@+g_x001E_2é{E@$¹_x0003_·D@	_x0008_B]óþC@ ±ìaW2@_x0007_Ýh?D@¾u%Uu~D@Îx_x0012__x0019_:N@_x001D_ç¡Ë_x0002_DJ@9_x000C_óV	O@åN-uG@f+{_x0013_#-I@¿Ý_x0010_5_x0012_A@_x0011_­M´L@ì_x0012_v_x0004_J@ªÛTÏ&gt;B@kR2`³C@_x001E_ñÕÂï;@M]¸K/IF@Sµ»oªH@$_x0015_Û¾_x0015_½G@_x0011_i"GëG@ØõÉ·O@=¶.B£|L@ô"_x0006_I,J@Y_x0001_4F@_x0018_¯®I@@J»Y_x0001__x0005__x0003_G@IQò_x001E_B@FÁ6_x0001__x0013_E@':;ø¯?@Ø³ËoS_x000F_&lt;@+ÁÇP@ùG_x0005_7`dB@éàÚõI@±ÕûÕÍ_x0004_F@Íð.8_x0006_¾K@Ï9Ä_x000D__x0005_G@×\Ö_x001C_ÒE@e}¨í9B@_x0005_5ÃÃ.M@¿åèêS'L@`©5;I=@çÏ]gF@¤_x0010__x0017_¡CM@- ¡	F±I@È^)¸DëQ@«y_x0012_x¬oH@_x001D_TóWoN@J®.[eêB@ãaBV~K@F(¾´}P@Ø¶&amp;à¿G@ t¯ªé¸N@Q_x0002_&lt;/ßO@)é×oEàP@h_x0017_øÛL@üjcTA;@U1K\_x0007_÷N@_x0006__x0007_Ë_x0005_ïýG@_x0001_lxH@¶³~_x0004__x000F_P@^|½J×¾E@\Tàa(K@_x0016_e_x001A_@9dG@7_x001A_j(QdI@'oÚa_x000F__x001B_M@	©ðÝIN@£Îª_~´@@\¯è[_x0007_F@&lt;R_x001F_Ö@@i$ü0`I@oRòGG@Ê±òGapA@ÒE ~_x0006_gQ@¼£¹J@Ý_x0005__x001E_&gt;~øL@_x001B_wÏðq_x0003_E@h_x001A_l©Ï:=@¥Þ|ÀÄB@_x0016_°?uÝÙN@B³ÿ£0N@_x0002_1·_x000D__x0019__x000D_J@Ø5_x001D_ÆG@÷DòÐºcO@aÓüSîG@Ð_x0012_ô_x001A_¢UA@¹	7»BOJ@_x0011__x0001_¸«hSI@)8z_x000C_l_J@óÔ\_x0001__x0002_[D@_x0015_èÝºBL@Äaòý&gt;E@«]ycä¢M@ò`õ0LãG@ØßvØ9J@þ®ñØ9I@#j:¸qB@ð²_x0019_§WE@õ_x001B_÷ªuL@;HâÙäµN@Ù'"RÆM@Ç_x001F_'û_x0019_L@0Ä+~=GH@æ_x0010_»W¬[J@Bs»$'_x000C_A@=ÒõxÊL@)XpÕJ@Æ2*aOQ@0ðñ©uJ@=%_x000D__x0010_}]M@Ë]T_x0015_$ßL@äÊ&amp;_x000D_SðI@cC0_x0011_Ö¥H@_x0011_£"ÞyÆN@°çÒø_x0001_ú9@A¡nÓóN@ìð\ôL@Á_x0006_ÞI÷M@¡¡]PI@7õ_x000B_,fI@Ú_x001A_&lt;Ð2zK@_x0001__x0004_±$ü!_x0005_XK@	l)(N@©0_x000B_è_x0001_I@6­x­¥=I@Â{bå_x0013_;J@ç,þ°µ­D@	Í'É±G@[ÃE	m#6@yJ-%L@_x0019_8y_x0013_ïC@rÏ%Ms&gt;@1)&lt;G+N@º,*ÛO@_x0008_¿*Y:G@·&amp;Q)¥O@9n¶n$=I@_x000F_t¡ÿÁ¦M@"!8\'ÔB@ñ3{ÐöH@S_x0002_Ä´}M@_x0014__x000E_¦½×¨M@;¦ö^D_x0010_C@®egëª A@ôôhTdN@1ZM¸@@µö-?)A@`_x0012_ºÔê6@ê_x000D__x0016_·ÿ«I@¶ÅHÆO@ËzòîÙ@C@P=Î5	I@¨_x0003_{_x0001__x0006_6*J@_x0007_Fs=&lt;K@Ëáõ²?P@¨[îEúwJ@¬ÊÚ½`M@_x0019_´×_x0018_}K@|¥)x_x0010_O@ß i_x0010_3LE@LÝNøq1H@Z²v9C@_Ã_x000C_îÔÃJ@:º_x001E__x0006_Ëb=@ÿZÌE@2¶Ô_x0007_8xH@ÕM+¸ö@@_x0003_ï`MIL@íü»2©J@VIú_x0004_[K@%u*_x0007_O@ èÖÌ\£4@9â;ö_x000B_IF@_x0002___x001E_VsaC@c¿êL@¥E¶÷E@â.ÙCG@¥_x0016_8»QîG@&amp;U·_x0003_Ó©J@øµÃPÛ@@0:ÒÊ¿«K@ØVI_x0005_mH@P¬_x0017__x0017_C@µ-á[ÕBO@_x0001__x0002_¡q)Ô_x0002_ãG@Àº ÃI@'E_x0006_;HN@GÚ¿_x0019__x0002_I@äXCY£8@LvßhÝÔJ@éÝ£qøJ@ª&amp;BÇîK@v4ÃÇ_x001A_H@ &gt;WTÿH@vM°×_x001A__x001E_I@_x0011__x0003_¦Ý@I@DS_x0007_3YYG@gQ®_x0015_BM@³¢õõª(L@Ç¤ò¸p_x001E_G@ï_x000D_tmÚ¹F@Î·©_x0018_)Õ?@¹d_x0017_3v)E@ÝëË!*úL@)8Ó_x0018_kH@|´o_x0002_P@ßwñÜv_x000F_C@¦_x0017_:mA@7¡4ÎJ@«_x0017_æ¾D@yéÃÒv¯J@Çª=eM@&amp;s\NrE@wùôn*FM@íYvi$fK@¼_x0004_Ù_x0002__x0005_2¯E@Q%_x000C_%ÃâE@¸ÞÕEV9G@_x000D_2b|ÇI@_x001B_¢¦¡[YN@*C_x001F_çÑzJ@_x000F_~ô§É_x0017_M@0T6²åF@Mæ#G@	åîN1/F@!_x001E_n_x001C_:´I@_x0013_Yõà$I@}Î_x0002__x0004_ÊK@ïW«w¸E@UóÅO_x0019_I@$uý¬PE@ÑñÜ¡O@¶=¿ìsÿE@A½$Ö_x000F_s@@_x001E__½d"¼P@°µXÿßA@å_x000C_´víD@@P¤·_x001E_F@G_x0011_ICL@Ç®Ñ_x000E__x0016__x0005_P@.oøR¿VE@m§þp×üD@Ü_x0003__x0017_­_x0001_Ï;@Ò«»Ì(F@tAL]LH@[ñ¢_x001A__x001C__x0011_J@4¾Ö£õJ@_x0001__x0003__x000F__x0008_efäD@5ÊèHC@ËÛ²V¡DN@õM8¾¡ÆP@ Í_x0004_²D@nÜ&gt;º_x0004_=@@¿ÎH®¯(D@,`âH½æG@_x0008_·Å^£L@P|®ð{J@[´´_x0012__x0005_9A@_x0008_'¢M;A@áÏ»ÃG@^W8ü¸P@0¤_x0018_ÆZÏ?@(êxdÊ5D@~|Q|_x0001_M@ì¬ÖáÌÚG@2§Âþð(K@_x0002_ÞË½_x0012_p;@ÂþD×7A@&gt;&gt;xû	U&gt;@Hû_x000D_Þ_x0015_NE@tvapOËO@ûÑ_x0007_`îH@ôÙA}È+M@_x001D_øA°éG@	¢DI@Ê³_x0004__x001F_µ_x000F_E@_x0003__x0003_`ô_x001D_G@SÚ²2°J@4¼Ï_x0011__x0005_	2PD@=ÿBPÕE@1_x0008_aPI@_x0002_¸zy§@@2ûtùÙI@&amp;_x0014_Ì×mI@_x0001_6IØn^D@óÖ¹_x000F_ºþF@HÌÌ|_x0019_~K@ihº=ÒG@ _x0004_û_x001B_iP@µ_x000D_ü_byN@8_x001C_¸\f-M@UÛ©îôB@joÝ©1µL@f_x0012__ùJ@&gt;yÅ¦&lt;L@¤Âì_x0012_oH@_x0006_TÁËF@¼®_x0019_ÄM@ZæFb_x0014_M@@M­w_x0007_E@Æÿ1Ð²dF@	u"-²P@_x0006_d5GýM@%ê_x000F_óðG@v_x0011_öSÞF@¼_x001A_f_x001E_)J@_x000F_"Ä_x001D_FD@+µ£=@8pLÆ_x001B_@@/ýCô_x0003_tJ@_x0001__x0003_'µR¬k_x0019_L@&gt;]5Nª+I@_x0004_r_x0014_ÜýøI@_x001D_âÊc+F@å_h*åJ@¥âµÈÕG@Â9)íF@Ñ_x0010_ò$.L@" òxµM@½ºÜ2¢WM@ÁàÊ&lt;XG@å_x0002_åÄ¨-M@ç¸ÕÕB×C@P_2ÈG@3æ#E@ýÆPÑÜ³F@l;j©-èA@yÆ8ÛB@u=2}_x001B_L@_x000E_«_x000E_æý_x0006_L@¸$_ NUH@kÃÚ+	L@_x0014__x000D_ÆX_x001A_}@@_x001D_èC_x0015_Z)G@êâßúýI@ð_x000C_W¹êK@_x001B_¼Ð;ãÓD@^@©_x0005_²_x000E_&gt;@¬M&lt;P@_x0005_«Ýé&amp; D@ûsO¨_x0012_L@Vìw__x0001__x0002_èûH@µ«!_x001A_eJ@`zRLE_x0014_D@¿~û_x0012_yÄF@_x0008_ ¿éØG@{J[#ÏC@´Oâ_x0007_`³E@$2$nª:P@,RSçTI@ÇîÆÓ£÷A@]_x0002__x0006_g$J@ß_Ò_¡gJ@¼µ3MH@áÄ}XÛ°D@ÄoaUUSK@ÛÌzè¤ÇE@gY$_x0013_F@í_x0012_,ÁL@²Qô_x0012_ÚÂF@Vý_x0018_Cj§B@ôýUUH@	æëF@_x0017_U8XÑ%O@«TÖ_x0006_ÄI@­9_x000B_¦_x0002_L@òÌo_x0014_FÂB@_x0003_1OG@;Dv_x0006_ÝB@j7n½PÅO@¶eàÃèA@øNCæF@KZP/´M@_x0005__x0006_&lt;Y_x0002_O K@_x0005_NâQ_x0004_dL@¶_x0003_ØRK@êk_x0001_(·ªI@d_x0013_S¹ÅK@zü)ûÛF@Ð Í_x0016_}B@¿+@ºiÀI@'É´Øò{M@g_x0018_*v¦fG@ô}üK@z)²QÕëG@¯Ã_x001C_&amp;L5I@ 1óT$P@þôtºéA@_x0008__x0011_¾x_x0002_E@åyâsZM@Eþê(M@¤mßJAQ@å}ÙÅ*½I@)4¡¢_x0005_F@7ó		&lt;ÛC@ú¡&amp;ÅæL@7­¾iTF@_x000D_Ç²iD@q¸±Ó´gL@+'V=¤A@r: E@õï® $ÉJ@mO½K¨L@êyæÐVzD@'_x001F_[%_x0001__x0002_XâC@ö7}×e%J@àl-ÄI@®JÔÐGÐJ@°¼­Ö´D@|_x0007_¨Îz¦E@,¯É_x0007_=ìJ@U|ò?p×I@¥._x0016_EcòK@»_x0007_ü G@¦ÉsáÒUN@Ge1¯÷@@p]Õ¡@H@LÖ°·_x0007_O@Ð¤ü_x0008_&gt; M@_x0010_]gjæJ@;V%;cðJ@$É=d§þP@_x0014_ ºKÁD@K_x0001__x001E_hu=O@-D==ZP@)éÊ÷OI@_x001C_ÃÆ^OöA@ëHi".êH@\|Æ©±¬=@¬öû_x0015_N@^òiJ@&amp;_x0018_ªo_x001D_J@jc_x001E_(Ý&lt;@&gt;ÎùMH@_x000B_4oM@ëÔÀQA@_x0001__x0003_öqYRH@Uve!DQ@°+$6J@¡D_x000E_XE@ì_x0004__x001B_mH@0£Ó/EF@¼¶'ò[C@_x0016_Ø©TK@õÙÿÃP@TÞA_x001D_°lJ@Áý|,4 I@_x0002_·_x000E_PëI@ç/q°©¤M@Ùdy?öD@]1ñ=_x0006_8F@_x0001_ëþÖbB@_x001F_¡_x0004_RQ"P@ÍH		JjH@µ{õàÇJ@¿¿ÚÉIØH@Á_x000D_@}ÄWI@*ÕQâã_x001B_H@s§¼ÐmUJ@_x0008_$St_x0017__x0001_P@+Æ²~_L@¶ÅI_x001C_1µI@õ(Óa,½K@_x0011_ávdK@60dU¹V:@Ä³îÍQF@y{F¹ËJ@©*_x0001__x0002__x0003_YL@$Æ}5WK@7@ @°B@IlírN@©´_x0003_µWI@tDÏ@_x0004_J@ø:¶_x0002__×L@*sL©d_x001A_O@¬R¿0Ô&gt;@ì[?h_x0010_D@R§²C@wP_x0001_RØãM@¹³33aR@6HzIU]N@ÊØÇË6¹L@B5_x0011_Ú5_x0001_I@;i­õ_x0002_ñ@@ãÂ_x001B_¶_x0001_Q@_x0006_c1ßÅG@_x000D_`Ö_x0006_ìK@Þ³é_x0014_ÝL@æ ýx=E@úñ^2:O@6¤Û5¬J@\jÃÁÑèF@_x000C_$kå7,L@_x0012_tEaF@®Õ	n§¨9@ôÏpèë_x001A_K@¯Tü6j_x0010_H@Ô:lerëE@_x001B__x000D_ZåØM@_x0001__x0002_dÀE_x0006_VQ@s-AÐH_x000B_O@¬pS·_x001D_K@	&lt;®Ú[5H@_x0013_í*Ï4oF@Sßpn_x0004_L@µÊLn$[H@bÿÝ£ü2N@_x0014_Ç"ÏÄ¸L@ßÔ¦æN@&amp;ÆO._x001B_M@»ý£ÆìC@8®öª&amp;I@Ïÿ&lt;¹øÑG@_x0004__x001C_×ßîH@º.=þO@¤"ê_x0002_hH@`{ÙäÄÁJ@£Z_x000C_-×@@î_x001F_«3¥G@_x0018_8X ÇmF@NbÖÊE@*ì´Í_x001A_ÓC@eÂ¸D@YåÊª{°O@¿Ðßø&lt;»N@ÛFÅrJ@åÝeØJ@hgHmñL@µ_x0015_4¡D@çO¯D&amp;I@_x001F__x0003__x0004_³_x0002__x0003_Å­3@_x0012_XT|KGJ@öFô³÷P@_x001B_q_x0013_H@_x0015_=ïÚK@It¶ÿ:±H@Qx+;bJ@Iö" ¿M@±åÝJëJ@S2æ_x0001__x0006_Ë@@_x001D_¹5F@µ¶¾ìUQ@_x0010_L_x0005_ÿóE@¬é_x001E_iªÀK@g²Èå$áE@Po»×,N@MþÔÙÆH@0_x0016_73ôG@¶0P&amp;þJ@í÷Ö_x0004__x001A_ûE@®Î`Ô¾H@Øa_x0011_S_x000E_@@°ø &lt;_x000F_8L@[Ñ$Á4ÔL@¡+lP;ÖF@qqE^_x0013__x001E_F@i´`ãÓhF@.Æóã´&gt;@_x0011_¹ÃàF@ú~î¦	G@hóûQJ@_x0018__x0012_7JD@_x0001__x0002_wÖ±J@3ÈÙÊL@Gi&lt;_x0008_ÖÂD@-rN%O@!	Æ_x0006_NK@Åâ_x001B_$@H@CÆ5¹VÛJ@_x001E_jj_x0012_³Q@íÆèv?òL@ó÷A(L@b_x001D_Bó§G@ñï_x001E_ÈXÜF@aJá_x000E_=%A@G_x001D_Zm_x0016_´J@ú_x0002_D4?I@%B1Ê³H@_x0004_¢DD÷_x001C_G@:ÌjÑ oF@´4ìÃ_x0013_ÈC@_x000D_åÓ8³I@¬òÁR&amp;G@ÜÑ+}UPP@ö_x000E_([MO@E¸rA;H@±_x0006_Ñ_x0013_ªIH@öÿ=F@¸_x000F_âx C@=?¦+üÞE@$ñµíï:@Þð§_x0004_q=H@BÀ_"L@õs_x0008__x0001__x0003__x0019_ÀK@ t_x001D__x0015_ÍF@CÇKC@_x000B_¦DM@_x000F_¢_x0001_²E@Ô@[t®H@3G@ô&gt;E@$aæALÖH@¥LÐ÷ò_x0005_P@W^%òK@_x001D_Zu°¯«C@ã_x0011_Ìß_x0013_M@_x0019_=_x001B__x0015_©vB@&lt;è&amp;G@_x001C_I¼(_x0002_I@Ð³©äD@8åÍüÇN@_x0003_¡A¾ð:Q@ÅÉÙ=¯N@íÎØe¥sG@ªjûøoI@ÒÂ(òÓE@ÎyPòL@hêó@@_x0018_÷¯ÅVP@Ù~ä_x000C_FHJ@Ã°ÊÑ_x0018_E@õo0Úq¦Q@OxÄGn_x0003_O@ÕpòIM@©ª_x0008_àeF@_x0018_¾z_x0018__x0002_ÂN@_x0003__x0004_Æ)áî³´N@zÑ_x0001_±ÁÛK@íß_x001B__x000D_³öL@À¤(¥,_x0010_L@Ô§Qö_x001B_G@â.Q÷«ÜE@â(ÎJ¾Ê?@®Ö@:S@¬ÄÂ4çJ@´£5¬~«P@aT¯Þ*J@P&amp;¼(ø_x0011_F@;Úi_x000C_m7B@·__x0001_U8H@H%k_x0017_I@Ã,Y_x0006_8-H@ºçO_x0014__x000B_ÂF@_x0002_dg3¸M@Ó­\µÿýH@f×ºCçL@ÿ4KGo°A@;^_x0015_LD@F=,_x0018_Ô=G@_x0014_ï¿+µK@P_x000F_°Õ¡rK@-`õ_x0007_L3P@´E»°_x0003_dK@_	ÓG_x000C_N@öì;ÜF@ô.3ÏB£D@¦ë(;¥]J@2Ãrç_x0002__x0003_%_x001D_:@_x0011_5Ûr_x000E_F@ïêH8acJ@´×_;çÚF@_x0001_s_x0018__x0004__x0001_F@¿_x0008_zAnJ@%É_x001D_VYF@é_x000C_	ÔjL@_x000C_ïæ©)«D@ö;·¤ÇEG@-[DKò¼G@ù_x0011_qZ]/E@_x0002_ì:ð3ÝF@kñyC@ë³_x0010__x0007_L@_x0015_µ.%ô5@¸7ngN@#Lr?L@þa8ÎI@:ÓÉ_x0015_ËXD@_x0006_}ÔãèP@_x000B_E_x000C_oI@É_x0014__x001D_ÊQE@P_x0003_o#F@þçÁÛáI@!1CwFKF@`Ø_x0017_ð[A@t61F_x0004_H@þ-ù×E)I@·©ì	B¤N@mBð_x0001_ÕàK@]Ùë_x001E_ì&gt;O@_x0001__x0002_ï!±§B_x0004_K@¡4"'7mK@_x0019_i_x0006_HtÅI@»QÜå0©E@HB_x0008_RâO@æ_x0011_£êJâE@L/µjd²I@ý1T=@M@ÊO_x001D_á´_x0012_M@#É8_x001B_VE@÷£_x0015_úG@£&lt;i  I@¹F6lO@ç-_x0016_JE@­ttläH@_x001B_Çÿ_x0017_gM@øô_x000E_¼8@Uà_x0017_)5vE@ÿ:æÉE@¾M-ÅI@ìÊØ&lt;G@Xàv"4A@_x001A_Úý¸_x0016__x0007_P@_x0012_§_x0003_&amp;LJ@~£©WP@×VEáL@vZ_x0016__x0016_Ø_x0005_B@!ÐI³^½H@Ý0TmãD@Ì·3I@ár_x0018__x0017_I@3Ðï_x000C__x0004__x0005__x000F__x0001_H@_x001D__x0012_½_x000B_¸ñP@pîåó4:D@G`zzúI@¨pìöÐ[K@ÆÉä_x001E_¶I@_P@_x0003_R)|_áH@è	&gt;ÀUB@R_x000C_Ì!&gt;o9@$=ßD|¦P@ÀLÃSZF@ùûÏ®JII@_x000D_Ú78ìD@Â®.×ãN@´E°èL@¶_x0007_^z¦NN@M·Æ¼&gt;@{¼Ì_x000D_wQ@!&lt;9IO@ôØ_x0010__x0002_7ÃF@÷9nv}jF@¬²B³}_x001C_J@ÂÀ2Ø¸4@»_x000F_­nûE@¥	æMþ:M@_x0010_`ë÷_x001C__x0011_B@&gt;øFLöK@lW²_x0006__x001A__x0003_O@bÆ[kùB@w_x001E_dUI@_x0007_;_x0007__x000C_Ã_x0005_K@_x0005__x0006__x0003_^EhEðM@_x001F_Ç_x0013__x0015_°A@épôÅÍG@!_x0014_ç½}Q@±¿_x0014_Á_x001E_HP@_x000E_¨EºÙF@æz$¾þK@ÞJ&amp;_x001B_îÒ9@Î×_x0006_±_x0015_¯@@éÕX+dP@¾tÆ³²I@iÅ;*J@Ü~4õ_x0008_M@ü#lâæH@_x000C_H¨#bL@9^ä¡ÓG@smÉ_x0008_K@ê'¡_x0001_TJ@ùË£¶E@-7	L@,Ø_x0002_üI@Átê_x000B__x0004_ÛM@þ_x0008_ÜzO@äS«½M@&lt;2ò:×@@/²_x0015_D@ÎL_x0013__x000E_ÐL@æô_x0010_iyaQ@¦:ß_x001D_»J@_x000F_Hÿ$_x0019_D@xÀ_x000C_,©tB@¨_x0014_fÔ_x0004__x0008_£_x0017_E@_x000F_*¤/_x0017_G@òg­j_x001D_µJ@ Äû_x0002_ñ;@qÌÃfª5@_x001C_,nùXxJ@¡æµøáNP@MXÅÇÆO@@ ³!_x000E_ÀP@_x0005_´·ÖsD@t_x000F_'ÜÒD@Ö¸_x0010_l¬	M@ÒCPösN@¦CØ tE@Ë¹_x0007_´KJ@_x0010_§$÷_x001D_Q@:ßç°B£F@JmH¬_x0003_G@è%wl_x001B_iI@µ'&amp;_x0007_WM@ÒK_x0003_ÍzH@/ÏÁå_x000C_@N@ú._x0001__x0006__x0004_üB@d_x0019_NóI@-Ø®7@£¨õ_x0003_ÃQ@ÃÈÂìåôI@_x0001_0]&amp;plQ@\YWV&amp;H@j=Îb@ZP@	ºë_x0010__x0003_òK@`óèO_x0007_£J@_x0005__x0006_Ã_x001F_C©KB@)ãìµTJ@ZÀÛù_x0008_èO@ ÐtY7}C@_x0001_\Ü_x0008_F@ð·è­V[E@4_x0005_ÏÖð_x0019_K@PÞÇuµE@=¼Ù¶xF@¬´QÖø'E@Èíë_x001A_üG@_x0003__x000E_°È[J@&gt;_x000F__x0004_þÞ:@_x0012_tÙ_x0001_H@ÍN¿^eG@óaº_x0006_H@G_x0002_*ÑN@i½_x0012__x0011_TêM@ñ#Ù¼?L@g¾Ëß°©Q@WRï_C@4Z¡Å__x001A_B@Á_x001E_£Ê½_x0012_H@@ttp©N@®éõ&gt;ÓK@²Ï_x001F_.AK@ _x001A_÷_x000B__x001A_nM@ýCÅPó@L@©_x0002_z¹;G@;Üþ·³M@Í_x0002_ËÛ®L@¾tÒû_x0003_	ÇNL@ÈQëå( E@_VO]_x000E_H@6o¥Ã	XF@Dc)bNZD@«Ë$çíI@ì_x0010_@øËhG@Õ»9%þH@JïxZºK@RT_x0015_ö´K@8{_x000C_²â_x0003_O@äT_x0011__x0017_v¹C@k¿!L"D@Ö_x0016_§ÁÄJ@_x001B_¦è_x0005__x0013_D@R?Õf_x0019_N@´;à£.GG@ý3]_x0017_´.O@d_x0008_øJ_x0006_C@W#_x0019_{F@'RÏÎrO@Zü_x0011_Â_x0001_¤E@^ÀËô/5@wó_x0005_Ü^K@XãÜÝ_x0004_P@R0Àv_D@d&lt;~_x0005_ö¨C@_x0007_üP_x001C_hG@C#u$ÍB@_x0014_Ó°±3G@{÷§!þ	N@	©¼_x0002_D@_x0003__x0004_?W×û_x0001_P@óÒªÔJ@3_x0016_{~÷xI@_x0004_¦ªîýA@ño½§J@±ï_x001E_qLUO@_x0016_­_x0016_ó1ÕI@ÁoßËJ@Ð¶{Ì_x001C_íA@#°_x0008_h1¦L@IöÒGDL@_x0018_2S@_x001D_C@I¤¹4­L@IÌî_x0015_2/B@Æ1Y¹3éD@¬q.SóH@Xo4#H@Õ³_x0016_Æ_x0006__x001F_G@_x0002_m_x001F_8$I@_x0002_ðK`P@_x0010_ Ú_x001F_kF@_x000F_\R³I³H@ðM§xÊG@ü¿*Ô_x0001_J@íò§§XK@¤º	©!aH@¿®Ö®'_x000B_L@_x0016_w{_x0011_D@sÍ_x0010_»¸_x001C_N@¥d*ø^ÑK@ô¿n»yÖA@rX|_x0001__x0003__x0002_K@-yµ	_x001C_K@@_x000E_mvü1M@_x0015_øÕÁp)J@Z_x0011_#ç­ÀL@SïvÜ»mC@f÷ñRÒE@_x0012_ÿæ·HK@bü_x001B_¶2L@_x001E_&gt;u9@_x000D_¾gÔNÍH@ýÕ«ZØ_x0002_L@" Æ»bG@?fs_x0001__x001C_F@_x0001_Ó!BÙçE@Ú¼j_x0014_ÀlM@ó°î_x0007_O@RÎQ6§5G@!Ç|H@*}eíE@M_x001F_I8×H@éFnB@_x0003_Íä\PF@Áº¡öU_x0011_M@îUá_x001F_G@$ü_x0006_A1_F@Õ±Ï6_x001B_!J@!Dé5©I@¯¼t_x001E_ÄWF@{ZAq`%G@2wF_x0012_º&amp;C@WµáQI@_x0003__x0005__x0001_ãbHw#L@ cw_x0007_#¨F@D:_x0001_Ú3_x001B_H@Ìcteì_x000E_@@_x001C_NJ÷ñE@CTÍ`_x0017_J@&amp;a;^vK@Ó]q¦L;F@o_x0016_ÕF¬H@l\-j]&amp;B@~_x0019_«C8@)Ü%d\@@MÄõ_x001A_Å_x0019_N@~i8ôJ@_x0012_Ó¸¸K=@jì&gt;_x0007_çI@çBOÛD@nAý	ç&gt;@W_x000E_×Â^æI@AÈ_[I@yyÓì_x001F_M@î9ÈL@_x0010__x0010_¦ÃJ@­?Ô´ß_x0004_C@«î_x0017__x001A_D@ÆüØ~±]L@åß6_x000D_/0I@½=÷Ñ_x0015_N@ÜãËÖBE@Ú8·`«G@y~¦«íG@_x0002_¾_x000B__x0001__x0002_ö_x000D_J@Q¬í\à¡M@%fÅL@QïÙsÔN@\ønhD@QÞÀºC_x000F_N@&lt;îþà_x001D_ËC@1Ý;_x0016_E@Êz¼÷K@_x0003_ØxB@ºÄ êH@¥ðA@pÞ	NFI@'g_x001C_UðF@éa°&gt;_x001C_A@¦Å*®'P@_x001F__x0012_m_x000F_ËjG@?ÂÔ¨}I@ÚêDñßÂC@âØ_x000B_»ÚN@_x0012__x0008_äF¯ÝH@-zÜºÒÔH@T=LW÷ü;@)_x001C_eªNaE@¬_x000E_Qp_x0019_ôD@õn,¨DÃK@+ö@_x0010_ºH@â_x000D_&lt;_x0017_C¸C@!~SM@þEè«lB@Ç×_x001F_À[L@°NN¡_x0003_­B@_x0004__x0005_ ö«ëÓF@/2¦k]H@!¥)ËJ@Ìë±_x0006_ÐO@ö_x0001_)_x000F_¢ºL@_x001D_;ÛÎäeD@\_x001E_ið_x001C_I@2ÄÛ_x001E_o?@´_x000C_u_x000F_]qD@_x000F_id2I@W±¥~0@è6¶^J@_x0015_ÿ¯~DúF@CO_x0016_ _x000B_EI@ËQ%EåA@ºòn×ÉM@_x001F_¢áAÛC@_x0002_ó@Q!CJ@Âî°UÉP@r']~z@@õüf~ÏIP@_x0013_0_x0015_RJ"F@WN_x0011_:ÑH@&lt;q_x0010_~:C@¥Ê_x0001_eëoL@_x0003__x0014_¬¹Ôp6@/Èª&gt;ùE@8Û%ßÃE@Ù¿í)ÚíJ@_x001A__x0012_Ä½ÐM@MÒ¤ï¦¾F@_x0005_!·h_x0001__x0002_õ8P@ÎM_x0014_e_x0015_f&gt;@2Å_x0010_Bí_x000E_J@Õyw_x0007_ß&lt;N@Àg»­kP@~ÀaßI@_x0016_´ÿæ;¯I@i_x0002_×È §K@]÷0RÂO@¤¡ný2@I=&amp;«	K@¢@´_x0013__x0013_B@ÂÏ_x0013_|_x0001_ÂM@;b;0*F@ØÉ&gt;ßH'E@,)'\½ë@@Eïé²1ßH@×¤¡ÍWL@_x0013_{ëDË_x000F_F@¯_x001C_¸_x000C_*QH@ÕÓ½ìúH@OTJuD@fúÑ_x000F_;};@*}s&gt;òtL@~M'=&lt;óK@¡k;N@e_x0015_dõ·G@)Z¾_x0014_åJ@_x001F_-r%E@u+1q @@@z/#oéG@3º_x0004_ïøE@_x0002__x0004_ÁÍ·çSF@§ZaqfA@7X+µdH@3j;S£Q@o&lt;[izõG@q³(þ_x000B_öM@	Ídµ»_x0011_C@¹B6?¥I@ø¤hR"H@5SjðP@='¶Å±F@ ^êð=@_x001A_oï8_x0012_)&gt;@Js§ä_x0012_²B@å&gt;!eR§F@ñoÎf_x0012_M@ÕË,_x0003__x0005_éK@KaEø_x0005_¤I@ _x0001_³Ê÷ìM@xIöG@zÏ²ZaG@N(X_x001F_Ì&gt;J@5´ò£PM@úð_x0011_c_x0004_.&lt;@0ª{M@ç{zãýK@_x000B__x0007_´_x001D_£H@&gt;² ïM@·íFX?K@©5k¾D7C@(ÛÛW@@ç1´_x0001__x0002_MRI@&gt;ô0Ðè»=@ø_x0011_õýL@Ú_x0017__x001F_#öI@_x0002_M&amp;6_x0015_(H@qø{t&lt;H@zSÁéÉ J@¦(60c+L@_x001A_ôòû¼_x001B_A@]®À_x001F_¢&lt;F@õÿ{,à1K@ºzEÛHûC@°Ç`}Ì_x001A_O@~[}ÂG@¥_x001F__x0007_i¬:@Â_x001D_öÁ_x0013_RP@Qf¬LÒP@_x0018_Ýôý_x000E_©H@o Gæ[¡N@öðúÙüN@_x000C__x0004_nÂÛÂG@×_x0011_þìY$K@{YøD@_x0017_öô)ÈSE@9c_x0008_¤ÛQ@¯kgFcM@N¥Ø¢Ö_x0001_P@ïnM@ërëvú£O@ø: FiM@ÓÍ&lt;Àq(A@ëh¾\_x001C_H@_x0006__x000B_è`¼ÅïAF@_x0001_wQK@ÓêZí~J@Ï&lt;úrI@Ä!m, 3L@+üI¼H@oøñ&amp;J@¦à¤5_x0019_T@@¤o0¸9 B@Ø­¥_x0011_#M@JÈ¯D^	D@l4_x0017_·G@òÃ(ðo`L@0$_x0005_¸lB@¦bF_x0006_-òH@ú_x0002_XÙÙH@ò.ÍD_x0006_J@BÈì¨äF@±8íP&amp;TD@S_x0008_dÚI@4Ä¶î±iC@_x0011_eÐd8G@£o\_x000C__x0004_£N@	7_x0013_¤J@_x001C_sn_x0007__x0004_q&gt;@@®SF¨´I@[ ©O8A@é1¥°_x0015__x0003_L@-ßC@{øqÍ=G@IÐçcB@üFW_x000E__x0008_	R_x0002_J@ããMÂ4F@mn¼w¡ÿI@_x0004_ò}ÉMJ@mô_x0014_*P@_x001A_¿VÅ_x0001_L@hÿJ~ÍE@TÌ_x000D_æ¥D@_x0007_ù"_x000C_9¼F@_x0015_*}¸J@T|ñÍ~/D@8ÞÁÐ_x0015_M@cCÖ_x0008_B«E@äA060=@«&gt;äc»kC@¯ÇÓB_x0007_J@Ä0jZ_x001F_$I@Ø_x0005_døÇúC@_x0012__x0010__x001E_´4H@_x001E_ 5CÇPL@_x0010_²v(ÙL@K·;oü/G@ñPÏàË G@_x0003_ÇÆqÑ@@ÑÏ{¨ü-I@/$_x0005_ú	@@JìB8@ß±_x0003_J^0G@ao%¾WH@|O_x0015__x0003_K@ò·zûZL@_x0006_rë[_E@_x0002__x0004__x000D_HÖAI@Âm1_x001C_SG@ÿ&lt;_x0007_¢C@ðîM{mI@áàÍz®D@ekÊ¸ï6P@SlÕâ_x0005_K@4·_x000E_¦~H@_x000C_,»`pJ@Ë_x001D_«håM@õehÊ_x001A_úQ@pR+ÌýN@_x0014_èÀ$_x0005_»M@Ï_x0003_I1CC@ï_x0019__x0001_LÐF@ÿ­æc5G@_x001A_ÛWÕK@Uå *®ÏD@ä«Á_x0008_½@@M|_x0017_^_x001F_P@6Ý#_x0018_Q@&amp;Ñû_x0017_mD@_x0003_	#K@¼÷´Ç(I@o_x001A__x001F__x0008_I@6Ê¸S&lt;J@¤Äc_x0007__x0017_F@8%\ð¹G@_x0010_ÑOô#H@6ìzpäJ@öÙ¼_x0016_·L@ûBÆW_x0006__x0007_¶I@._x0005_øn{P@a~e_x001B_ëRI@_x0014_b_x0001_JSF@Ê´_x0008_°ÐJC@&amp;\ä_x001F_¿J@V¼GZ\D@&lt;Inùp=@Tò_x0007_G¤D@ÃzMQI@ H_x0011_FGD@_x001E_ùâ_x001E_ßG@­¹¬C@JUÕÀ¾_x0002_K@?o&amp;C½L@ïa¨µ$tK@¼&amp;_x0004_ÈU_x000C_M@nB3á_x001C_&lt;@ÁYÏ;aD@¤nï_x0003_AE@#¢n2^¼K@.¶K¢¼D@_x0004__x000E_zÔ½!F@;¬_x001B_ncâG@~_x001D_) ?8M@x³¶0Éò4@Â*/¶wãF@ª/º(ÎêF@æ3câK@	B7&amp;fåB@CÀ¡_x0002_Æ_x001F_L@_x0010_n_x0002_õG@_x0002__x0003_joé«&gt;	E@êy__x0015_îF@VÕQ@@¢aé¦ 5J@Ü_x0012_Ó}&amp;ÇF@&gt;U¯z¨!P@Ä#$C_x0004_@@â_x001A_©ÁtC@î9!®À×;@þ´³zº¨&gt;@ñ_x001F_»k4dM@ÛÇ=_x0001_zN@¨&gt;_x0006_	5E@aÚáü_x0008_G@îÀQ{!C@ËØ2_x0007_·úP@û*ÉÞWÂK@gV_x0003_	F@É[_x0008_;L@&lt;­ïL@¬ë_x0004_ÔI@hÁ`ì°E@\´ñË_x0003_M@ïRN=U±E@f=ÊØH@_x000C_èÈWIG@_x001C_³ _x0017_2ÍD@a_x0005_eZÀG@È)[#ÓTG@tÙº_x0001_1&amp;L@_x001C_Ø_E@rûÚ_x0001__x0002_`ñ?@~ª[ï_x0016_8@G»ä¶_x000E_xF@ç²ÁÑ¸I@:,æÃþN@e¤cÓõDK@wBG¸[ïI@²Ë_x0013__x0014_ N@Ø _x0010_m_x0013_O@ÞåJF_x001A_ÐG@_x0018_³_x0003_»½_x001B_J@tÀÂ}#­K@oñÆ\:äP@?cñ_x000E_°4K@:w"õtªN@%RC§}_x000F_I@ÆV_x0002_Ñ_x000E_F@/ò´¬ED@óh&lt;{©P@ÁBx«ÃL@nçÿÝàJ@[Ö	ÄM@T×ÜDN@Û§_x0008_G}%F@W_x001C_Æ°!&gt;A@Ú_x0012_'.ø@@_x0008_SñõE@ªRc®_x0001_çM@_x0016_"kg°ÎL@Nì_x001C__x0003_ÓM@ñ§Ãó_x0014_G@Ó~&lt;%$J@_x0007__x0008_3êÎÛYãJ@æ¸_x0001_M×¦M@Û¶Wô_x0002_Q@õ_x000F_|gu&gt;@_x000E_Â_x0015_+E@1_x0012_~r`îE@¨J;µ±×G@_x0004_®±¨5K@£_x0012_:æÆÚP@m¦w]{L@¬y_x000C_RFM@¨s_x001C__x0003_#I@8eQ]b#O@ý_x0015__qÙ­G@¬_x001D_b=gI@Ç	Û³¦F@íQ_x0005_Ü¬YM@Æ!ÝñI@­:BÐ_x0006_G@µâ_x0016_´OÁK@¶Wºõ'©G@öJ|4·H@î Î_x0001_G@Ø2àl,_x001C_L@a±u'ËF@\VK_x0019_6VC@M_x0012_¶óµ½I@G(â¸°G@ñó0ûå_x0010_G@_x0014_ ã\£ËD@#Ä+äÖM@WïQÉ_x0001__x0004_ù_x0019_C@b_x001E_s_x001B_D@R6_x0019_F½_x000C_G@Ì¡§K@_x0014_¨Ä_x000C_vãA@_u+ÖJ@¨½ÝU_x0004_F@fU_x0018_LG@ÉCÍ&lt;K@P)6_x000F_cH@¨-ól&lt;M@æî|KØL@¿âêU¥J@ï_x0003_#gJ@ÅÓP7G@)_x0007_Æ_x0007_L@&gt; Gáµ´:@]u÷_x0010_¤G@Ã_x001A_²Ñ*8@_x001D_Ê_x001B__x001A_âQ@ÙÀ_x0002__x000D_F¢I@\ZíuÆL@o_x001F_(ñfL@y©&amp;DÐÒK@ä_x0003_ù§F@è»ÒóSêI@¤Eð_x0019_ºJ@Æ©È_x000E_íG@«_x000B_ñûYûL@¾Ï×t_x000F_ÛH@`-*¤ÑßG@[¦5+æN@</t>
  </si>
  <si>
    <t>2276932f16961169234d70987015aa0b_x0002__x0004_»F¨h§E@Y&gt;_x001B_@,E@_x0005_¶UtoÛF@8¿£ûÐHK@_x0015_fyB#*G@Þ±_x001A_IF_x001E_H@¡bÿ£ÿÍM@Í_x0013__x001D_ïÊG@y_x0010_óæÎsM@h_x000F_+àL¾A@¼{o0F@ ßÅ~³_x0004_D@=Ö`¬.@@Ã_x0003_Ýºx\M@³B¢¸6_x0002_H@NÊ,YîJ@HM?f/oK@u_x001F_!	óL@¾_x0004_#wK@bµ_x0002_x$íK@_x001A_KõQèK@Í_x001D__x0018_	ñJ@_x001A__x0001_'ÉªG@_x001E_&lt;þ=xM@ü±_x0016_%ÍG@£®_x000C_ÙEI@Ú_x0008_;_x0001_J_x0002_N@·¿_x0004_EÓéL@,Ó1_x0011_äL@ÿ2HôB@s_x0014_iÈÆËK@F2GÏ_x0002__x0004_ÍG@nAÇ¾0M@¿_x0017_TXVM@0^o&gt;f_x001E_M@w·ÆU_x001C_M@iÈd´ºjM@Î&lt;Ý?ë	H@DI_x000C_èì_x0010_F@&amp;ßUÌK@Ør_x0003_ù³FF@Ðq2v_x0002_FL@yF2HÏF@_x0011_0½£ÕH@"õ6¥_x0008__x0010_H@Ã_x001D_ãëÁH@w=J_x0004_PG@È_x0017_Ï_x0019_?ÆA@!§OÐ_x0018_I@=_x0011_~_x0012__x0006_F@E´,!ËN@_x0013_:Zª³³I@_x0008_Þ_x0015_¡4_x000B_Q@_x0008_{äßoNK@¾_x001D_Ø_x000B_Q@ÊØ7_x0010_C@Ñ|µÊÆH@_x0001_*iOÛ§I@ltSÿuI@\Å·»=|H@P¹,|Õ÷I@KÙ4_x0002_LI@éÑÊp_x000D_FG@_x0002__x0003_î°R÷ç_x0001_D@_x000F_¿Æ£ÌJ@¡å_x0008_ô&gt;G@_x0008_oÍnç{F@9ûÍ³kL@+È¤ L@Ê(×ÕÈF@'`ùï_x0018_¥I@´éÍ6ÐâF@z_x0005_÷_x0012_iN@úÍÙXaJI@ïí,¾cÎM@+sDGÑzK@WR®4¢­E@7¡EÝX¨H@ç°Ó&amp;ê¢P@_x0015_£/ºG@2EAB@@5&amp;õ°P@_x000F_%K1½J@K _x001E_ãmD@_x0003_Mg&gt;L²J@_x0013_O5UTL@°P_x001C_ÉoD@Ö}_x0019_,´G@É_x000D_©î[F@¤£_x000F_MûèG@-ÕlÄ*MK@ý@étG@­&lt;a_x001C_èH@ý|gL1c@@Å'g·_x0001__x0002_ñH@zHIÍ9M@ÊWyK@8R_x0006_ú§J@3wTõÒ/Q@1¤´I_x0008_@@_x0007_Ò_x0013_}ïéJ@ÓÇÄ_x001B_¾ L@è[îZM¯O@S;ìÜEîL@k_x0010_ÊA"7R@©PLá^N@¡¶+À_x0015_ÖP@Z×ghÞïH@ÛÂ_x0008_V=JK@?ó\ù;K@Ôæ5ÌõÙA@_x001B_,±ëñD@Øgüq±tP@ù·«M_x0001_L@FgK´qvN@Û9Oå³D@_x0005_£ÆÝBØI@*¡·_x001D_;L@ÂÙ$÷[N@_x0015_âZbDG@Õ&gt;ÌñA@ïY_x001A_ðÅ\E@+W§/9Q@HÃ¬©_x0007__x0012_I@À_x001F_nnÊH@Eãþ4E@_x0001__x0002_$ë6Ú2C@Ì[0!D@/ãò|J@¯ëôY0£K@OÏ8_x0003_vïH@8¹ÙvP@cr_x0005_Æ$F@-_x0014_&amp;+KÒF@qG]s!L@õ«î6ÏIA@Oý`ýJ@"xez²ºE@ñAluF@),Ûö_x0011_L@_x001C_­ÓMëL@ÜÒ&gt;(ÖM@M¤Q_x0001_gG@ö#'²H@±/_x0018_È_x001B_P@ÐtàsõO@Æ$ÅÚ@SQ@VTr_x0002__x001A__x0004_B@c6ÁôÓDJ@$%^*¨F@4æT¤«(H@¡M¯¥N_x0017_N@gì_x0005_¾N@®_x0016___x001F_ØD@&gt;éÿ:bB@ «º_x000E_»D@CmÁI@EË'_x0001__x0004_¾L@öÁÖD@_x0010_CB_x0003_b&gt;M@Fâ_x000E__x0007_@ú:@fÀ¦öêçM@+ÍÖ_x0006_fH@}d­)¤L@î_x0007_	jS_x0002_G@_x0017__x001E_ß¿CM@æ¾_x0017__x0004_nÏA@2[úú'¯F@w×_x001B__x0010_¥öG@U|;#@l=_x0002_-$*@_x001A_]è/@v\§#ë(@g2²b!@øìÏwF$@J5Äb @ý¤i¯Ú1@]__x001F_VL!@è^{ØÇ%@cI_x000F_¶](@~²¹_x001E_*@m,_x000E_Úø'@&gt;Ó­á¶/@À×bÎÆ_x0016_)@RJF=5r)@+_x0001_¨ãf»!@f9ÆÆ|d)@Åå$)Ë-@(d[ø=0@_x0001__x0002_NX"ªýö0@ÓÒX«Ú(&amp;@ÁÃ:ÿ'@_x001C__x0001__x0001__x001C__x0001__x0001__x001C__x0001__x0001__x001C__x0001__x0001__x001C__x0001__x0001__x001C__x0001__x0001__x001C__x0001__x0001__x001C__x0001__x0001__x001C__x0001__x0001__x001C__x0001__x0001__x001C__x0001__x0001__x001C__x0001__x0001__x001C__x0001__x0001__x001C__x0001__x0001__x001C__x0001__x0001__x001C__x0001__x0001__x001C__x0001__x0001__x001C__x0001__x0001__x001C__x0001__x0001__x001C__x0001__x0001__x001C__x0001__x0001__x001C__x0001__x0001__x001C__x0001__x0001__x001C__x0001__x0001__x001C__x0001__x0001__x001C__x0001__x0001__x001C__x0001__x0001__x001C__x0001__x0001__x001C__x0001__x0001__x001C__x0001__x0001__x001C__x0001__x0001_ _x001C__x0001__x0001_¡_x001C__x0001__x0001_¢_x001C__x0001__x0001_£_x001C__x0001__x0001_¤_x001C__x0001__x0001_¥_x001C__x0001__x0001_¦_x001C__x0001__x0001_§_x001C__x0001__x0001_¨_x001C__x0001__x0001_©_x001C__x0001__x0001_ª_x001C__x0001__x0001_«_x001C__x0001__x0001_¬_x001C__x0001__x0001_­_x001C__x0001__x0001_®_x001C__x0001__x0001_¯_x001C__x0001__x0001_°_x001C__x0001__x0001_±_x001C__x0001__x0001_²_x001C__x0001__x0001_³_x001C__x0001__x0001_´_x001C__x0001__x0001_µ_x001C__x0001__x0001_¶_x001C__x0001__x0001_·_x001C__x0001__x0001_¸_x001C__x0001__x0001_¹_x001C__x0001__x0001__x0001__x0002_º_x001C__x0001__x0001_»_x001C__x0001__x0001_¼_x001C__x0001__x0001_½_x001C__x0001__x0001_¾_x001C__x0001__x0001_¿_x001C__x0001__x0001_À_x001C__x0001__x0001_Á_x001C__x0001__x0001_Â_x001C__x0001__x0001_Ã_x001C__x0001__x0001_Ä_x001C__x0001__x0001_Å_x001C__x0001__x0001_Æ_x001C__x0001__x0001_Ç_x001C__x0001__x0001_È_x001C__x0001__x0001_É_x001C__x0001__x0001_Ê_x001C__x0001__x0001_Ë_x001C__x0001__x0001_Ì_x001C__x0001__x0001_Í_x001C__x0001__x0001_Î_x001C__x0001__x0001_Ï_x001C__x0001__x0001_Ð_x001C__x0001__x0001_Ñ_x001C__x0001__x0001_Ò_x001C__x0001__x0001_Ó_x001C__x0001__x0001_Ô_x001C__x0001__x0001_Õ_x001C__x0001__x0001_Ö_x001C__x0001__x0001_×_x001C__x0001__x0001_Ø_x001C__x0001__x0001_Ù_x001C__x0001__x0001_Ú_x001C__x0001__x0001_Û_x001C__x0001__x0001_Ü_x001C__x0001__x0001_Ý_x001C__x0001__x0001_Þ_x001C__x0001__x0001_ß_x001C__x0001__x0001_à_x001C__x0001__x0001_á_x001C__x0001__x0001_â_x001C__x0001__x0001_ã_x001C__x0001__x0001_ä_x001C__x0001__x0001_å_x001C__x0001__x0001_æ_x001C__x0001__x0001_ç_x001C__x0001__x0001_è_x001C__x0001__x0001_é_x001C__x0001__x0001_ê_x001C__x0001__x0001_ë_x001C__x0001__x0001_í_x001C__x0001__x0001_ýÿÿÿî_x001C__x0001__x0001_ï_x001C__x0001__x0001_ð_x001C__x0001__x0001_ñ_x001C__x0001__x0001_ò_x001C__x0001__x0001_ó_x001C__x0001__x0001_ô_x001C__x0001__x0001_õ_x001C__x0001__x0001_ö_x001C__x0001__x0001_÷_x001C__x0001__x0001_ø_x001C__x0001__x0001__x0001__x0003_ù_x001C__x0001__x0001_ú_x001C__x0001__x0001_û_x001C__x0001__x0001_ü_x001C__x0001__x0001_ý_x001C__x0001__x0001_þ_x001C__x0001__x0001_ÿ_x001C__x0001__x0001__x0001__x001D__x0001__x0001_aÖmýºé4@y½Í:_x001C_@_x000F_[_S_x0011_'@­[v80@³K³ÿ(µ @TlmsiÉ-@_x000D_b_x0011_Ù_x0007_ø+@q_x0002_¸uIÓ'@RÊ_x0008_Écv(@¯:ÌÏ?*@m_x0001_®¶_x0001_)@_x0001_bÒÿY_x0012_.@÷_x0007_NXí)@ÀÞXÂM_x0001_+@åì3½½À/@ø+©¸&amp;@î~k/2@Q_x000D_½«×_x000E_!@_x0004_´}£óæ!@Ì^ß&gt;à&amp;@2Ç^Ü+@Dv§_x0019_ËV.@tbub©½'@± ùØ&lt;0@5îÖvI^0@¹Q!Rõ&amp;@¦3_x001C_~`Æ(@_x001B_X_x0018_¹_x0001__x0005__x0019_&amp;,@ØR&gt;.91@+µÚuQ&amp;@½×É&lt;Ï*@_x0017_VÏr¢:+@AFÌgG_x001C_,@§_x0003_1lÉ%@/qÒ©_x0010_{/@'*Z_x000F_ä$@&gt;ÀZÁN_x001E_@É»l@9q!@Û&amp;_x0001_öÒ"@a_x000C__x0006_ÔÊÎ0@ÐßFé­ª)@Õ£_x001E_	,@¹/-Íi-@'¾Yzñã1@P_x0017_Øc;Ù$@·B_x001D__x0002__x001F_"2@ÇzOõ_x001A_])@ç{s_x0008_¯â'@Ù9yÞ_x0004_1@ü_x0006_µ_x0015_{$@²+MKà".@_x001C_#rGô,@ÁÚ  öo1@}|÷]_x001B_¹,@_ËQ¸_x0011_G-@#_x001B__x0015__x0012_·â-@f¿Ù²*@_x0006_¬§Õìä0@ÁHo«_x001A_ö"@_x0003__x0005_|95_x0015_\*@ß0\ÌÁ"@§_x000C_§â	ª0@´§â_x0019_û&amp;@8æ¯h4*1@¹ß_x0004_¥vM-@év.@:äDª W*@s_x001E_l_x0001_,@Uè&gt;_x0011_ 0@.Rs%@1-£5_x0002_+@Ý	_x0017_Vû4_x001A_@§'ÂV0@0 iJé$@l²KX¶Ã'@¶;S¤(@3ùi?_x0005_»1@âÚz;y`.@òëÕ·_x0010__x0007_/@##Eþcà0@êÊ7IyP1@&gt;_x000D_×äð'@q7¡1½ç"@«[¬Rä_x001B_@¦¦ÙÕBò)@vÇõT¥+@ïô_x0015_Î/'@~¨_x000C_ð9ÿ*@fjs_x0007_À_x001C_@+È«dÙ/@z+Ué_x0007__x000C_Y #@%_x0012_ð_x0008_ c%@_x0004_£P_x001D_'@-¤é´ï'@_x0002_æ_x0019__Ò/@x_x0003_ÞÐL,@wþ5[_x001A_ç)@¾Jk±$@Æ|´² .@qYwÉP0@ôO) _x0001_'@__x000B_&gt;ºÅ.@Êª_x0002_Tí_x0004_&amp;@0`	ô2@1¸Ù_x001F_Y"@_x0004__x000F_×ó¨_x0018_0@éÅµgã*@0gû&amp;SÛ(@_x0014_ÔzgU,@YþÞë_x0019_Y*@_x0006__x001F_×%_x0014_%@ø6mHú(@¬sÖ¬_x000F_ü*@i¨úñCe_x001B_@J_x0008_ª6À_x000B_'@yÿ)â/@ô¨Ø_x0003_â¾)@\®àS÷ -@I¥a_x000F_T$(@ØÞTe0O)@_x0005_CçpQ]0@wKo2&amp;ì%@_x0001__x0003_/à0DØU'@àNs£=-@}Nï_x000D__x0016_)@_x0002_Bi»(@_x0016_æ°ÂTÑ$@Ìhyg_x001D_,@úFÿ)*_x0016_*@¥ZÙù-@ 2ø¾_x0019_S"@_x0007__x0014_ô;_x0003_$@h_x0008_Bkÿ1@*æ4r$y)@rÆöt_x000E_1@f_x001B_è÷¾2@¨¸\$,@}§u´ô,@Rós±I&lt;*@eÔ°`r×"@_x000C_L±n][!@¬[ó´Sü+@_x0012_¾m®_x0019_0@u®_x001B_Px$@©Nï¹wõ.@Ì[4_x0001_q-@S[Ø(	.@5aúe@!@®Ä_x0001_ác'@ß=_,@Ûd²_x001B_Û.@Ö¸Ör_x0012_-@_x000E__x0017__x0015_­¬·1@_x001A__x000B__x0003__x0004_Ck%@S_x0013_{ëý#+@§á_x000C__x0014_T*@ænnQ.@¼ PI_x001C_+@6{å_x0019_¥X*@ª_x0013__x0017_ü2@"ÂP0oÊ0@f¹É_x0014_5_x0015_.@Èd9÷Í!@ÁdPk*@::_x001C_tM_x0018_@ól_x0002__x0012_Ë90@pßã·°.@+ÂEEæç%@zÊr«Õ0@eÍÚ_x0007_+@p*$_x0001__x001D_+@VaÍ!?ï&amp;@|îOÐá-@3_x001D_úðS/!@¢a¸Á³«*@\Z_x000C_ánÉ_x001B_@·¹Î-/È1@»ú_x0016_Tl$@ØY¶_x0011__x0015_(@w3Ñ_x001A_?À_x001E_@SÕê*@§$r%ñr0@æB6`Í(@"­öe¾'2@PT¾	Ì4$@_x0004__x0012_¶ro2òi$@=_x000F_Yë+@EÜèi)@M$_x0002_y&amp;@_x000E_	|F_x0013_®/@ô¢Ü_x0005_e/@_x000C_1($7_x001A__x001F_@_x001C_tF/_x0007_*'@Pp4ø'@uó_x0011__x0008_)@Z	LtM=)@UùmÜÖ®(@~]_x0015_Q|_x0007_ @¬¯tE'@ÈcÃ=ï 0@|MÉ*R$@ø_x0006_p_x0001_í/@u$9À]'@¼=ÕLäÂ)@;Pxwy&lt;)@óþº_x0008__x0004_¨$@@	0·ä_x000B_*@&amp;&gt;!_x000D_r.@Àz*È@_x001A_#@³#4 ù¡.@2_x0010__x0003_W¢Ã#@/ÄN_x0010_\,@	&amp;°$P/@mµ!þ`$@Èÿøóè0@w¦\_x0019_/@_x0001__x0014_µ_x0002__x0004_DÄ_x0016_@©3m×Õû%@ÌPÕ_x0006__x0017_!@Ru_x000F_ÐMõ"@_x0005_Û_x0018_=ö_x0017_@Â$^;º @_x0014_UH^/@^Ñ!U*å+@(ø_x0016_ÿ²%@wðj¥tE(@©7ùÐÞ.@`o?ùÕâ,@q_x0014_X+@õ_x0015_Ïõ;ì&amp;@_ê«@V_x0018_/@hÃfÃd¯,@_x0019_±ô@0@¸rØ_x0016_L)@_x001B_à4ªF.@ý&gt;Swq®+@¬ymEÖ_x0011_-@g6ðë`)@&amp;&amp;_x0011_¶ë8+@_x0003_Z=0H+@!B?ê$V/@KÊdIký @äbñHvÆ/@²GÇ_x000E_m.@l_x0008_öÈ_x0001_É+@$~_x0002_æV&amp;@hÄ~^ê_x0001_1@èZU5'£$@_x0005__x0007_S_x000E_c]Øè(@s2÷4 ¶_x001F_@¾y8Á±N'@ÈÏ`a0@Ç_x0012_J=6|-@}s3þ_x0006_ó"@1¬ô._x0017_#@."[*_x0002_ð_x0012_@¹_x0004_ü(0@`Øv_x0016__x0004_+@çzC3Iã0@PCëSt"@÷bCw{'@t6_x000D_"½_x001F_@)©+ç_x001E_ @«9ß_x0006__x001C_$.@ª¢cª¦¨#@_x0004_TTN|¡*@zÏ©#Õ-@­(:_x0012_Àª#@_x001C_í_x0003_Lü&amp;@h|óÖ­_x001A_.@%µÄ¯4 @9÷ÖùZ&amp;0@øé?æw\-@[[ui1@_x0001_ËþÀH!@-]_x001E_tN*@_x0018_þ_x001F__x0011_«û!@{_x0016_t-,+@ÅµoõX%@`_x000D_ªA_x0002__x0003__x000B_ä0@ÕxÏàÅD_x001A_@U_x000E_:di%@ Ç_x0011__x0017_2*@ïzÀ_x0010_/_x0001_.@/Z_x0007_²:,@«·°Øî_x0015_@|z|O@Ý#@ÜGu_x0013_´F*@¦á½¨µ+@pYX/Þ()@_x0002_á(§»_1@gÄ:½g'@¦n_x0004_°_x0014_(@QPÐ_x0018_¹õ_x0019_@0E«è¾*@£è_x0003_j_x0008_æ.@_x0017_r¶G_x0014_@ñ&lt;V°0@trcì.@ÆRÆI,@CÙK/f2@Jcâ_x0003_p)+@_x0012_~Ò&amp;äð_x0018_@åæªéý_x0008_.@_x0001_`Gð&amp;@_x000F_;è× @"_¶_x0005_.@ûmøá%@;­çÏ_x000F_!@szK£,@:ò»¼Ý.@_x0001__x0003_µ_x000E_j:x*@_x001F_]ç_x0001_$ @]è×¨R_x0016_.@å.Ó¸ñ$@!£ÒÝÚ#@Óèd®_x0010_1@Û=¥L.#@7ÃòO$@É¬A£ {*@â'ÅüY!*@xå:£à(@ËäÎý_x000D_D!@÷rÕ·+@Á,ûÚ1@s&lt;Z-×2@¯ð»_x0014__x000F_9%@_x0013_)þ_x001D_.@_x000C_µ^\_x0003__x0002_*@:GVßÔM0@®ÍÂ7{"'@±_x0003_Lóä_x0019_@_x0006_¡kÒÃÃ+@¼¨­àÁ?(@_x0007_ÙIâàÄ-@øõ,ã$+@WqÜ6Ã_x001C_"@kÜ	§E&amp;@¸IFYy-@¼S.)@¾Tµ_x000B_ð`*@|!£_x000E_&amp;&amp;@¯4ÇI_x0006__x0008_þ_x0007_0@&amp;]	*@G2ln²¬1@_x0006_&gt;T¦õu$@NVXg©â&amp;@ã#_x001A_ùn(@_x0007__x0001__x0010_Öf0@Øtðp÷U$@£&amp;WRñß @hHfÕÆ*@§º_x0014__x0017_Ìü$@DüäöÎ/_x0014_@+ÏA_x0001_=Ì%@s-óÜ`%@S°x '@ÿÃr0Æï0@ø¦Ø/?3@¸_x001C_Éx¦,0@_x0017_åëÂW$@ ÒKu#@%PçÒ)@¡åí_x0005_è_x0004_+@k_x000C_O ü_x0003_,@bÛ"Íf"1@_x0010_/_x0002_,£_x001D_%@_x0010_ú_x0008_FÝ9*@_x001E_2~_x0010_Õ¨_x001F_@mc_x0001_$l)@¶8X_x000E__x0004_)@íÿCF#@×_x000B_±Ö'@_x0012_7_x0015__x001E_lt(@_x0004__x0005_¹_x0014_6á·	2@ïúÞ_x000C_!@øyï¦ö)@&lt;EÇh}$@Ðå@-@Q®_x0016__x0001__x0016_*@Ze`G×l'@Ôg_x0006_e¾_x0002_1@_x0010_ç¡Ûã"@¶±PpC_#@eKp¿Jc$@Äb]Åÿ¦.@üï_x000E_K'@wzýû¸+@¨$®W¢5$@tÜv_x0003_m1@¸_x0012_vÿ½ &amp;@á_x001A__x0014_[O_x0002_0@ëÈAôZ*@ö*ËÛ{_x001E_)@|â.ÐIÊ!@_J,=h(@´*ÃVD/@,Îo¢_x0019_+@´#ï²-D'@-1_x0007_©X-@WVî	é.@¦Ã_x0019_Oé,@1;A°c('@R_x0002_ùÌñí+@à8A]_x0004_ê&amp;@Ú$&lt;¹_x0003__x0004_Ø$@,ÿ,²_x0010_"/@_x001E_	ñ}1@"_x000C__x0001_;?S.@_x000F_ì3e)@_x0011_º8pRS(@º¿!_x0016_$@o_x0004_ï_x001B_Ü,@ëÛÃj×*@RîKQ`J0@+°MEæ_x001E_@(Ì(&amp;^7)@¦P¯-_x000C_º*@h&amp;÷P¾v)@v|¾jpÄ'@_x0012_Áên_x001B_@ÁSg%Þ(@_x0015__x0004_íÍ.%@%_x0011_»3¸n%@Ò_x0002_#¹:&amp;@3óõÃL$@HøÚÈ"@ë_x000C_la1@ü${$@mmç{.@Ñ{_x0015_é¶§&amp;@÷_x0018__x0001_a÷#@ñú¿33@R­%ò&amp;@_x001D_Ù×x])@_x0006_èF´Ó,@`¬'q¼_x0015_@_x0002__x0003_¹&amp;_x0002_1Ø)@fØ°_x0001_¡± @Ì_x001C_w_x0019_}+@MV¬Éh$@ÃtOÍó2@ìÙ¡d'@8sY_x000C_Ç_x0001_"@_x0014_k_x0018__x0017_D2@øÔ:Jº/@D|ëç_x000D_0@r_x0013_ÐíJ0@b1bP-$@@¸kÖ¸)@²rÜXä,@¦_x0018_SG·&amp;$@üýmÀÙæ+@§"¦'×m-@_x0005_ö_x001D_aS30@úÑM±Ë2@_x0001_Ê_x0014_mád+@_x000E__x0006_k©%ø-@Ý5`?_x000B_m!@_x000D_^_x000F_Þ*@£Å}(%_x0007_(@ÆRJ_x000E_N*@±_x0016_&lt;ânp_x001E_@w _x001E_I0@L&gt;tpç+@¹_x0008_£Ý0*@._x0002__x000F_v!+@©^_x0004_OÍ_x0004_2@Çc_x000F_Å_x0002__x0003_£1)@sL_x0006_íy*@_x001B_Q¹20@4l?²/@ø;vqñ*@)iìEtÁ(@£!ÝeG@&amp;@_x0011__x0016_d±ÖH#@Ï7½ª×o @£^@íÀ#$@Ê.z+@}"/_x0001_3ó+@Cy_x0006_V¯!@ÔknòEe$@þÆ½88f&amp;@?Óµ/¿,@R¸|4P_x001E_@VÞtÁê,@ ¡°|7,@(ëÝþ£è0@_x0013__³è#@ÎÓ«¼µ=*@ê_x0011_jPU)@,_x0018_®¼Õ#@å""']&amp;@_x0007_wÚ_x0016_7"@Ý_x0016__x0002__x001F_å.@±_x0014_Úe­_x001B_@Í+_x0002_)²&amp;@\#8&gt;Ãv/@°oâöMô&amp;@_x0008_D«_x001A_?#@_x0001__x0002_&gt;Ô{b-+@_x0005_6¡_x0018_ö(@v9 ¨9.@)Îoø_x000E_+@]_x0012_DÓ)@W_x0014_X_x0015_&amp;@¼sÈ_x0019_*@_x0004_°µOéã$@Y_x001C_,_0@ÞQ'_x0007_R·.@ÚÅ2fä'.@æ±ÔW(@{nD·_x0019_ñ1@#Ãz_x0011_óe+@_x000F_y¬/ªf.@Øu_x0006_%_x0007_ð'@N	ÉHÐ-@BtÛ ä*@XxáBË½,@N_x0014_åKO_x0003_)@RöFcÐú)@yÐó]_x0014_Ö(@_x0007_¦9çùN_x001E_@½f[ìWÑ#@«UÕÈ'@'¾sêN&amp;@Îp÷ú_x0005_Á%@5â4ñ§A-@.Vv(Âo'@¡¹r(@Fû_x0007_6¡Ê0@ï¨Nÿ_x0002__x0004_Ø[,@_x0003__x001E__x0014_RÉ*@_x0004__x0006_ÅwX!0@(7Üª1@sw§ì(@Fò?_x001C_¶-.@Î2sn'.)@_x0012_»1!$@ß__x0008_nq²'@Ã¾Ð_x0010__6_x001D_@_x0010_.Ko _x001E_@	?TMjj*@`DH¶ú·_x0019_@@¤p2)@_x000F_B#_x0015_×b,@^ÐÄ¡!½*@%¼7)@_x0006_Kp81m%@_x001D_5ã'@ÌF¢X_x0001_W+@këmã_x000B_`,@·_x0014_ØÔ~.1@5~^RÛ_x0002_!@_x0004__x0018_EÖ	-@~ÿvÌs&amp;@ïxU/^O @äÝVºð&amp;@z¨°öæ_x0016__x001A_@_x0007_¸#ÕnÃ/@Î¦ÜË×_x0019_*@~b_x001D__x000D_+@\o_x0004__x0013_kÌ1@_x0002__x0004_Êþ»Ê®*@V;©wá_x001E_.@¨´}ÓÅ_x001A_0@ûèlWG/@Ê_x0001_$KË_x001C_@ °÷ßÒ¦(@¶1l¹+Ç,@¯FnÓª/@SÅî_x0003_zG(@.ÙÄW (@ïÿ¹á%@=KP)@_x0018_%_x0002_Æ½£(@Ùm&amp;§Ä+@å_x0011__x0005_,Rº+@H°bÅ)ô+@ÕR_x000B_¦Û/@|äÉ³Wò(@9_x0015_Á_x0019__x0008_f$@aWl3ó#@Iå[¯r_x0019_%@_x000D_¨_x0010_%M*@_x0017_õ­w}±+@=.ßøê|+@^_x0006_õÕ¤*@KRí§°É.@@àÛ_x0002_È(@°ÏVêÏ0@@Ì3+'@&gt;ã«ÿ-@'k}Ù±'"@yÃ_x001E_&lt;_x0003__x0006_ñx+@8ø£àá"@iNb9_x001E_@&lt;âÂS´#0@÷;+®ä+@iôûÕ_x0003_Â,@¦%Ý _x0001_-@_x0014_þüÕ)@^üAÞ @°_x0005_Ñ&lt;_x0012_¹(@_x0003_¶_x001C_&gt;Í1@+ßóëUý/@]_x0012_&lt;Ãe'@_x0002_Üb¢.@Z°8\D(@!_x0001__x001E_©_x0015_"&amp;@¹_x0002_\Ïî)@°\T_x001F_6Õ"@÷§Ï_x000D_?$@dn_x0006_[&amp;@	Z;áx0@ézu?!0@Ø³_x000B__x001A_@cüª12@Ôöó&gt;ò-*@u´°¯FÚ(@_Oú+@ªíÛÀ_x0006_@Í_x0004_E&lt;@R4@èÞì)Ê_x001F_@ãä_Ñ6+@4$äLâö/@_x0001__x0004_6¾d³v*@_x0014_ÃóTu/)@_x0018_H_x0005_]$Û'@Ýöþg0@×_x0010__x0007_°_x0017__x0002_&amp;@N+cï$Ä-@+ò_x001D_³Q£#@"T¬¯#Ü%@Ú»©kï @]\F^Á-@äETNj"@_x0014_äPyÙ_x0012_$@_x0012__x0006_ _x0001_Õ_x0012_1@_x0018__x0004_à±z,@°¨?¥`+@¡øu*K.@jQ_x001D_ÇC_x0005_$@_x0002_¹Ë _x001E_J!@Èø­W7ï+@_f°Öh_x001F_0@Q&lt;(»_x0002_0@ícÖ_x0003_©!@1o_x0001_´*@í&amp;§AÊ_x001A_@+0ø2e94@µ2¢@+@·7½_x0018_@	_x001B_ñ/&amp;@ò}7`%@U_x000E_&amp;Ìo·_x001A_@ä_x000C_åß-@_x0007_ñë_x0001__x0002_EK @£úVoPî*@Ó¤_x0008__x0010_¨Ô*@^@ôP¿Ñ_x001F_@[Ì&lt;+_x0010_1@PX³ÐJÛ#@Ñ¨¦:_x0001_ù%@sW_x0018_¡É#@4*_x0007_ö³K0@µ!Ì_x0018_ì-@_x0002_OÑQ_x0017_1@&lt;BàñÉ*@ë)$Å¦H,@é+P¿0@h_x0011_:;¹ÿ)@¡ËÉ A1@@ñ/&gt;¸%@XÅ´k@-@uêÏöE"@Bí#1'ö2@V.²`2@¥@"ð_x0007_.&amp;@íª_x0005_Ú=N0@fSÕ°ú,@_x000F_òÄë(@p:,Q_x001D_1@dK5êÔ,@_x001E_Ç=õ!@§&amp;;'³P*@rpñ_x001D_*@_x000B_]¹_x0011_:³,@ÚËðH Í*@_x0001__x0003_ÑàAX.@b_x0002_µB±(@C;(¥}»%@NêéH/@=kPM^ ,@t×ô (@"V(~G_x0013_+@Ìo_x0004_u_x0015_R+@åâ_x000C_SÎ(@·,KnâÌ%@Êf_x000F_Ñ-@ÈÇop±'@÷j¢ìcr$@_x0004__x000E_QQ0@¶þºôO.@_x0010_a9Îþ$@Ó¶Ð'(@¤T'ï )@LhM	&amp;@úè_x0017__x000B_.â"@Ëå«×?&amp;@fT;k_x0017_Y/@ßìä¼YÄ.@F+:»/l+@_x000C_äùIm~2@´_x0013_yê(,@6â_x0002_î!h"@ä_x0004_d_x0014_0@7Úlü_¹&amp;@l(J0¶(@^Z_x0014__x0006_]/@íi'Ç_x0001__x0002_¸_x0008_2@zýì/È&amp;@ù_x0018_)÷®&lt;+@c=.¢8%,@t£¹Ç¤_x000B_.@ñÖþÔ¶c-@ÖÌ&amp;%_x001B_+@nc- _x001E_ò.@$ÿCý^$@_x0012_¾Ô²gµ'@]½&amp;_x0017_c0@}_x000C_pôr_x0016_@ÐWRá4,.@lÇÅEá_x0011_@|åx¬ö½)@;ðg_x001E_óH0@¾³CP_x001B_,@Ôo@ý_x001B_å/@÷ï_x001D_ScC)@}×WÁ_x0003_©0@üp³DÕz3@_x0003_WûÅ½Ò$@Ú}ÌkT'@Üa¿+(@_x0004_½}¼_x0002_#@Ç´¶ÖaÀ,@ÇÑQb©´+@oè_x0006_R)'@_x001F_Ù²R_x000F_F @h)T F(@äø×éü_x000B_+@D~$Dt/@_x0007_	GÂ(ëlõ0@þ_x001D__x000D_ò¶4@Ú+òÐ*@çUßÊ_x0013_­0@_x0011_S_x0016_5û1@Mà_¯ñ/@ª_à_x0001__0@àÁgóA@4@Å¤}_x0012_cØ&amp;@¶yx*ºE_x001B_@UÌ_x001E_T)@V­íqQ%@ëÀ¹2ý-@Þ_x0006_|ôî_x0003_-@Ä_x0006__x0015_ô]&lt;.@õ]_x0019__x0004__x0012_/@qq_x0013_%4"#@ÈÎ²ÓÆv0@Aµ_x000E_×ÿö#@]_x0018_!©Ô®)@_x0002__x0008_ô5 0@3µ¾¯«.@OBq¸o¼0@_x0001_£a._x000B_0@Ô_x0017__x0011_ùå*@Ä_x001F_HÏµ5@6{ûÜúó%@2z+/%@_x0005_J#\((@À"¸k&gt;'@ç6NÜ/1@Òè?_x0002__x0003_Oo+@3ØðZú$*@Õ¿7q_x0007_Â$@Q_x001C_"ç6Ù%@Á§_x0002_AÉ%@PÞÂ_x0012_Î*@xS­ý(@_x0011_ùÒüZ/@"õùc0'@ÙiL¼e'_x001C_@|a_x0001__x0003_Ø±(@_x0013__x001F_¤)'@»æ_x000B_&gt;¿-@!¨j@_x0012_Ý+@¥_x001D_ÉÝ[_x0001_#@s÷èRrk1@Ê+,µS_x000E_*@cj·&amp;@°§I¨jv+@Ñ_x001E_§Ã_x000F_V%@§¸ð¥õ¯'@¾"c_x0006_:+@*WeûQC/@]_x001E_^H_x001D_@¢LWOµ"@wùÙÁI¯1@µKíØ+2@îO_x0013__x0010_×@,@[_x0004_PJ_x0012_0@½@ÅJ!Õ'@_x0014_+ÃÇ+@8ð[d,*@_x0001__x0006_*Â&lt;ÕÉ{)@¡_x0016__x0017_Õ93@¸..2~-@_x0012_íógí)@ÔÉ_x0019_ó&amp;@26ïûïÑ1@_Èº_x0017_èÌ.@:¢zm*@ñ3Õ­c/@;_x001D_í9óî%@äË[_x001F_.@ÛBÛ_x0007_¿$@faª#(@_x0012_»nÍ[2.@·¡Ý_x001B_a*@6_x0004_t«D&amp;@3_x000E__x0005_{/@QÒëqFS'@áð»._x001A__x0013_,@2Ï} £¿(@_x0002_ðéç(@±A_x001B_Ãl0@ó»dÒñ,@M]ø}tÄ#@x\zU/@»_x0001_H´'@v\O_x0015_«,@¦1(ç·º'@ú_x000C_ÿhUÖ(@_x0003_8_x0006_;_x0016_"(@!HOå'@_x0010_Ê_x0001__x0005__x0011_n*@0JJüt	%@ÿ¼á_x0002_I'@ý&gt;xîÅF%@Ñp_x0005_)_x0003__x001C_3@þL(±Ã_x000D_1@¥%|Á_x000F_&amp;@M=RÕÈ)@Þuñóô_x001B_@å_x0015_äwÛ/+@&gt;_x0010_B±8!@Þ`Îã_x001E_&amp;@æÃ÷_x0004_Ít$@-r¯_x0012_­1@¼j(~×.@R©dp0/@ú,   ]+@cîX__x0016_0@c¹ômÏß)@¶u Ë_x0019_@i0h­_x0015_0@_x001F_utÇ/@áµÕ À+@(n¼E	_x001F_@_x001A__x000F_gæ+µ%@ÖN¥Û,'@ì)qéO&amp;@ü_x0012_&amp;_x0018_ïb'@¹þ§³'@Ù´/|_}&amp;@1á_x0010_D/l_x001E_@²èQ1Â_x0019_@_x0004__x0006_¾v`¶E _x001F_@!_x0011_C^¬.@B´îV-@sÞß_x0002_Ö,@CÓâíÁ)@_x0017_ÖR$u&amp;@ñ_x0011__x0008_Dõö%@¿R?ÂÍÝ0@Í_x0005_#:m#@£ªÉo±2@/§q2&gt;_x001C_"@­_x001A_éÌ_x0015_û(@ª1#_x001A_(%@_x001D_8©6^)@«_x0006_ôûáC-@¢·Z]RÕ!@	pjÈ«-@`_x0016_ð¨/@1Øú[_x000E__x0003_%@Nòw0_x0014_=3@9_x0002_G½_x0001_?)@&gt;ñYÄtª,@æßòð«ý&amp;@ôÍ%?2Þ-@+ø ¬_x0008_/@¸Ä7´Ä(@±_x001C_Å6g/@ß¥Ï_x0019_jI)@¯Ë³JÐ_x0008_#@_x0005_ù¤[á_x001A_@_x001B_æU{Næ'@8_x0016_r!_x0001__x0008_·,(@*_x0010_ÿê£1_x001D_@ð5º¶-+@_x0004_ßé~_x001D_/@OÞTZ#@ÆÛÌ¤Y(@Î*Õ d'@ïv1Âã/@Ñ_x0002_ÄÔ+0@ix_x000E_Ø:_x0003_"@ð[,_x000F_ù *@ú1m_x0005_ä¸+@Ð#ÂÝ¡Ò&amp;@_x0001_®Öð£ @$¢Ý?.-&amp;@_x000C_È_x0010__x001A__x001D__x0018_+@@¡_x0014_õ/-@SÌÔÅI-@|®ú?·þ0@ûz_x001D_d/&amp;@´ÇX¹"Í$@2JZý×)@_x0008_öRò+@_x000F_}ï­Sø+@y&lt;ôö]_x001E_@x_x0011_ãµ#@a_x0005_ßa6Ë%@_x0019_8Fè_x0006_|+@p_öJ¦ï.@&gt;ÎA~R @_x0004_ò_x0007__x0014_(@ã§ê¢(@_x0002__x0006_^º.¦fâ*@ó&amp;	.Ä¹*@Çx"Í)@[a +@^«#-_x0008_,@i9¡^*@CG_x000F_Ï¬_x001B_+@¾å _x0017_O_x001F_@_x0003_à)Á_x001C__x0007_'@ä_x0007_'Ù+@_x0011_×÷z_x0011_(@_x0004__x0003_í-,@HÂ_x000B_°-A-@ââN~@_x000D_'@i_x000F_ñ-_x0018_o#@ê]+â_x0004_$@z¾ªK&amp;'@ÓÆ_x0005_1ù)@&gt;4»|g*/@&gt;9_x000E_°&amp;°-@í¡ÃaÅ*@õ_x0001_ñtô/@XQÏç0@µÖ_x001F_êø,@_x0011_Pë9®_x001E_@_x0001_ðÃ_x0014_½(@Ç_x0005_?_x0007__x001D_@_x0001_H-Vj&lt;'@¤øXÀzT-@Í_x000C_H_x0008_n&amp;@VØ!:Ø%@èÑÅJ_x0001__x0005_¹²"@ªÊpÿñÈ"@Ê4-_x0002_]_x0003_'@üýEÔåL/@ÏN0A*@?kÐ¦Kv3@ªb_x001F_3h^)@¸_x0002_ñ³i+@ôÞ_x0003_Î24@9$p_x0018_Ê³-@O_x0007_8ëf-@_x0005_FÙp¨B0@5îv{\_x000E_-@_x0003_Á_x001C_{cG2@Ê îáa-@HÔo}W'@c¨÷'@§®Ñ_x0014__x001D_¤-@_x0010_»A`_x000B_d(@ÏªÍåÜ'@Îÿ_x0007_Êð_0@m\cEâ0@e(_x0001__x0007_}¤"@N}g9Ì'@µµ_x0013_Ý_x0004_æ)@¡ß_x000F_$}&gt;'@ãiÖÍ¨¦)@r¿µà_x0016_@Óÿ_x0016_c4#@_x000F__x0006_Z+@&gt;"À _x0005_/@±ïµ)S)@_x0001__x0002__x000D_jqÒW @ã¬_x0013__x0010_?.@F"H{°(@ÅþÑe_x001D_,@_x0011__x001F_jÑÊ4)@Á Zv'@_x0010_¡&amp;e_x0019_(@[ôº_x0002_Bå_x001D_@¼u5§åà-@ýïê(Ä×'@8&amp;S)_x000D_&amp;@tTfI[0@Ã+_x0014__x000C_Æ)@_x0015_ïU_x000B_Ùø!@ ó_x0014__x0010_ÃØ.@æ_x000D_&lt;­ì1@_x0017_µÎøå60@Þ_x001C_A1ô(@]ûúIÓ*(@ùÈ¤#&amp;@ùõ¿_x0012_+!+@üd¢EG9'@t:b_x000D_b.@ó¦ßhg)@_x0003_¥\°.$@|_x0018_&gt;Íaö.@ñ4ÿÃn0@æàG'_x001F_ø.@_x0005_uiK_x0012_á*@Àê&gt;ï&amp;@xø°ÈÊ;+@E&amp;G_x0003__x0004_- ,@?Ä4Z-@§_x0015_õl×æ/@_x000D_çôª*@Þ¸Ë¬4/@_x001A_Z_x0001_ò_x0005_0@*O_x0001_³_x0002_,@w²Å[è-@_x000B_Ïí-@B&gt;å)U#@àÒÀØkV"@_x0017__x0015_w7M!@nb_x0017_Rî{)@oñÝô#@Jn_x0019_é&amp;J*@lW³¶_x001B_¹"@Ýèe+Ä(0@4¬f:ð*@Z{¤y)2@;ùß!Y#)@Óò&lt;(ª_x0012_/@6ï'}!*@!(´â&lt;×+@_x0008_·_x0012__x0010_Ôw0@¾í_x0002_è÷1@á_x000B_{5ÂV0@YA_x0002_íõ0/@'ô¥ó0_x001E_@é6njý$@"¦õ'@_x0012_0Q¤¨N-@P)ñ_x0006_hÆ+@_x0001__x0002_ÁÃæ0@+&lt;ì¡-@°R9@ù&amp;@ÐgÃõ9"@_x0004_íH.{%0@¹P_x0015_K5r1@´_x001F_vÖ±Â-@Zn_x001A_þ¡%@å®ë¸ûa)@ì½Û£1@~_x0016_o,@Wû#^Ö.@mÌ[0.?0@^!á*_x0014_;.@®nG&amp;	0@«7ÞC_x000D_&amp;@a¼ S¶})@5fréµ2(@ò£DþûÂ(@ÛËn_x001E_ç%@¬_x0003_éóÍ0@ºÃ°Y3*@&gt;öÀ{0_x0019_@I_x0002__x0018_Ú+6-@Ùö_x0008_Á¡/@þ¥ÊSÙ&amp;@XºÛBo*@ô×9ù*@_x0016_¯°%[%@äûé_x0011_ßè*@_x000C_.¸Ù*@´_x001D_¥_x0003__x0003__x0004_õD+@zo9s_x0001_ü'@D_x000F__x0015_qµ+@_x0005_ ËEj~+@_àxËá*@QD{Î¸.@¤Ã×xMÑ,@_x0011_ec¼ü-@{ç?º,_x001B_@tT!!A)@Ä:ißä)@_x000D_+8]ì-@Æ0Ü.Á^!@ù_x0013_½u,@ÆP¨/@;÷:]/@E_x0002__x000C_Øyü+@»¢^´3g,@ í¡M+@ÃåÿC+@ÿ2)%@ 8£+	¶_x0006_@{~_x0016__x000F__x0018_ú,@65úZ×(@Y³U_x0013_«0@býuîn¸_x001F_@ò_x0013_&gt;Ä¬*@ _x000E_ôl£,@¹WVtj @3ñ§8È&amp;(@_x001E_åwÄ±_x001E_@4\_x0001_¼%@_x0002__x000B_´ÏÃý_x0001_#@1íTE¨À-@©á»"~×%@2í·9½Z"@êû_x0004_ðË.@Ù_x0005__x0012_øeà_x001C_@}í_x0003__x000B_È¦1@Ñ¸Ø|NG,@9³óf%Á @êP%zâð @¹ÂxNê_x000B_)@_x000B__x001B_¯ai0@a_x001D_±¯U&amp;@öä²óa_x0017_/@¿_x0007_H±0@° x@60@&lt;_x0016_çSî&amp;@Ætdby%@_x0011__x001F_´8^%@&amp;eSJS"@_x0003_`u_x0015_¶#@_x000B__x0005__x0004_b%@»o4Âú'@Ì!_x000E_v°)@_x0006_w_x0008_(@J´_x0018_kú-@O_x000F_¾_x0015_$Ë+@£.^ú_x0011_Ì+@à,Aý0%@WkE°/@«¾	_x0010_j0@@_x001B__x0012__x0002__x0003_¼`0@_x0018_e´¥d¶)@[ôIlµÕ_x0016_@êíË÷« @¶_x000E_Mcª0@oTáEá.@¹v*_x000F_³_(@aä&lt;_x0011_D$-@â0¿áym/@ÉQ±±D,@¢ýÂ9(@|µ¿Fàc_x0011_@Oüxx_x0004_ú#@§¿Ð\Ê'@«_x0015_ÎÓå_x0005_/@J|='@t~þ&amp;&gt;=&amp;@w ¬|_x001C_2@_x0018_ð9×§(@A~xïF½'@éc2·]_x000E_#@÷¡9Ë{,@Ý_x001C_³ãô*@Ó¶D¦©(@»ñL:-@¸á¨_x0015_)@_x0004_û2_x0001_}(@ëöPÿ¶'@Ú¢g2$@¾#_x001C_b|6,@s r:é%@a4âgmB(@_x0001__x0002_=&gt;ÀiQ8.@_x0007_®T_x0015_è"@0Ç°_x001D_þ$@ØÖèÆó-'@âF+_x0011_S÷*@Ç_x001E_L¢`&gt;_x001E_@ÅÖi_x000B_³)@á~ÿ&amp;U_x0002_'@_x001A_|_x0006_Î&amp;@·f½_x000C_,@}_x0008__x0001_\³¥*@»ÛZ¥-@-8%ñ_x001E_1@hNþ§«/@Jc¾M&lt;/@_x001E_=¶²_x001D_h.@³j_x000F_Å#@85_x0006__x0007_7_x0014_*@¯P?_x0003_/ø$@EÓ^±ª*@ÝCHÔ¤(@Çò_x000F__x0019_Ô)@(_x0015_6ízç*@G×T_x0001_-@©1ë*È,@î\).	©+@Úïæ¡Ô0@~ZÔÐ&lt;_x0019_@¯_x001D_FÌ_x0007_=(@-W	1+@ÙQîâí$@w*_x0002__x0003_µa'@_x001B_õ¿_x000F_H0@1ÿ[ ºy*@Ú:èÍ'@-êædÍ_x0017_@³Ý óg%@ìs[EF%@_x0016_^_x0012__x001C__x001A_"@A±ÈiGq#@JMµ_x0018_÷µ2@(²_x0015_*×j'@_x0016_J·¸+i'@1Ô_x0005_³Á0@Ýû}V_x0003__x001B_@Ü_x0004_!ñä#@ipÿc_x0008_+@J_x001C_@Ñè_x0005__x0015_@§Ô«_x0019_ñ9.@_x0015_»ªe¯*@_x0016__x0007__x001F_uT @0mBT4Ó*@t'@Rÿs,¡#@á2Nñ[(@_x000E_ÚT,í0@æpôE_x0008_3@Ó'G(/@-w+K_x0008_#@	_x000C_Ý]Û_x0011_$@$_x0001__x000D_ñ2~_x0014_@_x0016_+÷¯ã%@êWLe_x0007_ñ-@_x0005__x0007_ñðápÀ~#@Ìn4F´S+@Éç\-Ö1@_x000E_â`ñ)@0hÓÏB_x001A_@è_x0015_&lt;Í_x001D_@-½ß_x0006_Ï¢1@h57_x0003_´(@Pª0@¨zÂN!@ò_ÁTP+@-áW¬¢g(@%Öo¨_x0006_p.@KåP5K_x0017_@_x0004_mt9z_x0013_.@à_x000E__x000E_J_x0018_µ(@\_x001F_Qÿ_x0010_@/@ª»Nµ^Á!@°u_x0017_·)@brI øµ%@Oá±0@__x0012_7_x0005_C=/@ÖG\¯ãw.@8392@_x0014_½E·_x0001_7/@æÏWir!@M+0@Aó×S,@üjñéÀ(@_x000D_&amp;_x0002_ ~²,@OJ}+@ÐJD¼_x0001__x0002_ïÍ/@0Ú8hÈÎ%@_x000E_Q9·°-@ÀæV©%&amp;@t=F_x0008_qþ*@îwo_x0002_o_x0016_@°¯&lt;ê:_x0011_@_x0001_®ú[U$@ÉK:(!@_x001D_¾¤_x0012_ò«0@wþîJ¨'@_x001C_õô5,@Iy_x001A_,@_x0007__sõe%@_x0001_×"²ë0@	VrOi&gt;,@ÃH¥_x0011_Bê/@¬+åæ'@_ºÄ|.3@t&gt;ôÉÖZ&amp;@mL_x001C_Íß'@(í_x000D_v_x0010_¨!@Ûg0ÎóÒ/@h~=ê`V(@ºöJc_x001A_Ö-@!æ¢¬¹#@Ã(i¼Q´&amp;@£"?è½Ä3@¬g·-·"@=Ö{¢_x0013_ú1@&amp;Nè¾Sb+@õÃëâ#Á*@_x0003__x0005__x0007_ìÃ_x0005_cà"@õ2MÒ*ç-@É_x0010_ÿ¼£.@p_x000C_û_x0017_+y'@#_x001A_YÏ_x000C_n+@_x000B_ÍA)ù¨.@¾?Ê,d&amp;@ÉáÔw+@p¶ÂÒ¬%@_x0010_±£_x000E_´~(@§ã²í .@}yLd_x0014_3@Þ_x001D_TÙßf%@&lt;ö¹íÅê%@Ü_x0001_ÛS_x0016_Æ'@Oïoû%@s;kB¦r(@xr_x0005_¶I`)@ÕM®u¥J*@_x0011_¯Î_x0002_÷'@Ì=rbÙ_3@±ÛL¯­)@Ý&lt;MQK[2@_x0004__x0001_K_x0007_3¸)@©_x0007_°Ìï;&amp;@_x0015___x0008_.@Fª7Ö!@±_x0018_wCÂ!+@Òµ=_x001F_Fa#@ÊÒ_x0015_Ô_x0014_!-@óWrÙí1@;P&gt;K_x0002__x0003_°Ý%@O_x001D_@ªq*@ï.¼7¢y @IÍÞÊV&amp;,@IXà{_x0007_1@_x001A_Æ.ÿD­$@ìâ_x0004_ç1?%@eñ5À)@_x0011_Ü_x001A_dX$@dæøÿ_x001B_¢%@ø:ñgm"@qÍ{ Ã_x001A_/@ X·ß_x0001__x001E_@_x0006_¢/*$@i_x0015_."$@Ô¶J­$°+@^ýÙG"4%@ÿØÞ*O*@[gÞ¥B®2@=üAñ_x0011__x0014_.@;5ÛÄÒ_x0008_!@_x0015_û_x001C_ ¹Ú0@`_x0019__x0017_Z]*@å&gt;_x0002_)@_x001C_Í/,ç_x0005_%@¼ûÂ_x0019_IÍ+@oÃ| +@_x0013__x0012_Ê#Ö£/@_x000F_¡Ï+(0@;»çñ,@E¶ç3øù_x001F_@(_x001A_2Øþ³0@_x0001__x0003_æ¹_x0019_H-@Ëà2ã;«+@_x0010_­Ñ}"@_x0014_Ì(_x001A_©/@-¯©_x001F_0,@UÎ_x0002_@3@ecÊ_x001D_÷"@â(`Xß®0@ÕiÅ]z#@¦cÖF,@Þ×Å+M,@[¸i_x0019_K&amp;@!Ù_x0001_ê_x0008_ù(@ø;`DGy,@Q_x0018_\&gt;_x0011_%@LÝo1_x000B__x001E_@`ZÄÑ_x0018_0@J_x0014_b2E1@°h&amp;@2&amp;þÉ.@ªÂGAÛ&amp;@hKDÇs,@q%ä|îi.@_x000B_gÜqª_x001C_/@n¼¾¦".@K28¨)@_x001E_mù_x0018_ãÇ$@!¼ÎJÜu*@:ÒÇh_x001C_¸*@_x001F_&lt;Cµ4¤'@ºª)¼z.@.ûð_x000C__x0003__x0004_J_x0015_4@|~_x0008__x001E_ÜÑ-@zc7jÝ(@Ô]5"#k/@_x0008_°ÕºGê-@_x0007_¸¦z_x001B__'@r iå-@g-¸ó@0@Ã$_x0002_Âj_x0010_@½ _x0010_ªBÅ2@²ìwGÃ_x001C_0@_x0018_æÍprk&amp;@9Äð£_x0014_-@æD¨ÿ*@ÑB2gð4*@Ù~ÀG!_x0018_&amp;@Y|u¶R&amp;@_x0001_ýªÔµU/@u_x001F_àißî,@ø££H_x001E_~%@6_x0014_H*¡,@¦³]³ï]1@¶!ZÆ_x0018_"@esÑWCY0@Ñië0!@£NXÂ5,@æBFº_x001E_"@®&gt;Ç¹:)@×ë_x0013_pè¹)@_x001E__x0018__x001F_c=)@ÊVÞp§(@®§_x0005_ïQ/@_x0001__x0005_´VþîÁ*@§udÐX$@_x0010_u_x001D_Ãb/@øÛêC#@+¤Û_x0018_´#@óQ©'_x001A_ß%@F_x000B_â_x0019_w)@îî«Å_x000F_)@&lt;3¢Úù.@¾_x0011_¶æ­,@[îês#@/H¡ºè)@Ô_x000E_·û*@ó_x0003_É_x001E_§½&amp;@óàe%Ï1@öON_x0004_Áò(@{0._x0005_ÕÇ0@­_x0012_×M÷&lt;2@È±_x0008_W¥5+@4Üì¥©_x0010_)@AÍuZ?*@]_x0012_T}m'@8àÏd§2@.k_x000C_ÿ_x0012__x0008_1@73ÿä?0@_x0001_üÐ._x0012_"@s\`Å_x000E_V*@óO_x001B__x000C_-@G¶_x0002_ì_x0012_è'@3_x0007_¸_x0006_¥n$@ùØ:-{î#@Üì_x0002__x0005_Y?)@¾9"^LD1@²½·'±*@Mð1f´ï!@TQ00@;Ïç2@£¢ÍÐ-@È_x0007_FÍª_x0013_0@_x0013_oÝ_x0013_-@G_x001A__x0005_á'@CÒÅ+_x0006_ý(@yºûFuð$@7lÕÚ_x0018_ì#@¼eOüm«+@wnÞÉÃD'@A_x0019_&amp;_x001D_3ë)@×_x0003_ «­|'@Ò0¢ë:._x0015_@zA.Êå%%@_x0011_¶p²7Z_x001F_@m_x0006_\^W-@7S£_x001D_¹'@©r_x001E_^"@Q_x0010_Ñ_x000D_5%@7BOCp)@)ø5R_x0001__x001C_/@OÎÇç$@î_x0004_øÐxA.@4*_x0019_¨S'@ªÙÌ	g_x0015_0@ ¹¥è#+%@úÂ{ªÞ_x000C_)@_x0002__x0003_Ãþ_x0011_þ´À.@øª¿;ó_x0007_@-CÎi_x0003_ô.@ê{_x0014_¶Á_x000F__x0017_@§èèCéå%@8Ñ¦+@_x0001_¾_x0006_V.@²XzÓT_x001E__x0012_@2;¿E+-@'½ÚLKy&amp;@«_1'_x001F_À'@_x0007_¼»ï%¥)@²àÐ^I*@²_-ë_x0010_"@ù	:õ6"@ÿ_x0008_ºdZ1@Ô9¨4º'/@.Ö¦ùN&lt;(@âöCî_x0013_@e©á§ò_x001E_+@öëÔ7Ù8(@_Æ_x0013_pzï(@ñû[ô:K_x0012_@Sõ¬L_x0013_&amp;@ª-	_x0012__x0007_.@H _x0003_UÚ&amp;@õ6ÄÞcf/@ïô_x001E_,ï_x0011_(@¥°ýu8H"@»Z ß_x000E_&amp;@³2nò_x0002_/@Ïá·_x0001__x0003_Ú/@"°yÐô;'@ _x0003_:¤½&amp;@½Ð~µ//@Pv_x001F_^_x0005_)@_x0002_*hü£&amp;@ä÷t5¿'@ÉÐ)¿!@ïÎöo¿ã.@_x000E_â_x0019_ ³"@7÷J#@3ÀúÞà_x0018_0@½|Gzr*@2jñ_x000F_1á!@ümBÔmª%@½_x0013_lë_x0002_ô*@vfz'_x001C_.'@_x0019_¥ S .@­î_x0008_0V#@÷_x000C_¤ÿã'_x001B_@XÇÊ0Þ0@;·}:Ù÷*@h_x0008__x0007_S28*@iÆ[ÔÞä-@Ô_x001D_{ÛE50@_x000F_ák©¼0@_x000F_åì_x0004_Õ+@Ãõv&gt;;)@üN_x0012_R¸Q*@Ô_x0015_´_x000B_Ô+@oÂlé&lt;n,@@/1ð_x0016_V(@_x0001__x0007_´uHs(@_x001E_þÔ9«_x0003_2@±_x0017_J,é'@«ÉH_x0002_æÀ1@µot_x0011_;$@'_x0003_µÚä2@RÏ_x0006_f_x0019_@_x0015_ÝTÆÒ#@µ_x001A_An)@_x000B_¤Â_x0005_j&amp;@øM:¥¿*@û/j*´.(@ïh0(5%@#ij_x0019_/@â _x001A__x0004_Oi,@8ìñ0ò--@æÎ_x0008__x0018_ê)@_x0017__x001C_ã}_x0010_¼-@1ÃÅiñ¯*@'M8_x0017_1 -@{äë¡&amp;@y\_x0006_=Á/@_x0019_G_x0012_.-@,)´Ê_x0005__x001E_@Æ§A²`4*@«_x0004_í_x0003_;_x0001_,@&amp;àC95º.@ØÖ·ù½0@_x000C_®s©c.@ÝøùT#@ljÇoàç.@j[o£_x0003__x0004_%(*@úÞUnþ+@ÕIç_x0002_á_x001B_$@ì_x001E_DN}!@$­_x000B__·!%@Z°kÐ_x0012_@ôNÝ+Ç'@#_x0001_uA»ê1@ãÈjòÀ @.©F@ò2,@_x0002_åÔi«_x0010_*@_x001A_]wØ.@³´RÒS[-@Ë¥ì_x0013_+Ö*@½õ]þ_x000C_.@Ü»Ó©¶&amp;@¡¤WbÉ%+@þÿé_x0004_a´$@óü	%Ï0@&amp;	çXd\%@÷Z²~_x0007__x0003_!@ü/ú9_x0011_ª1@õ;þ}«)@[Ûü¾*)@¾_x0018_=¼'@*_x000E_^k8+@¥læòð_x001C_.@ù#|©L)(@Îõ_x001E_ø_x0008_¡"@Ùî&lt;yH-@É%ÈÁA:0@âxÉz_x000E_,@_x0001__x0002_«»CeP!@N!fÀÌò/@^üÿu¶=#@_x0013_W&lt;Ü_x0008__x0017_-@[c@\_x0006_H*@ygNêÚ(@°Àï_x001F_?+@¾']/_x001C_%@*Ù¦Â_x001F_ü$@ÿ÷;Ó{x(@zL/59_x0013_@T_x000C_ÙJÐ,@Û_x0004_îe(@_x001D_¦Ê&gt;v!@_x0001_Ô=X&amp;@Õ#{½¹"@³_x0019_Æ²&amp;(@t\,éQ'@Å(°ÓÌ-@lëÁ¨Øz0@ükñ:G8.@7ÝØÅ*@_x0015_&amp;²Æñ,@ì¿#_x0003_&gt;6%@Â)ßHÎ&amp;@D¾ÔÈ¨%@Â.çQ ç'@ìiçj1@®PzL©_x001E_@o½d·1@_x000C_+4z+@püí_x0002__x0005_*(@_x001A_ÛÚÒ1@¾²ª6%@²l³S_x000D_#@µgåGà#@­,÷Í$@DÚò_x0001_.@þwñ_x0016_»á(@xÆ³&gt;Ç_x001B_@ô*ÑaÞÆ&amp;@-_x0001_ûp®#@_x000E_QC	2@2D_x0018__x001C_.@÷Ê_x0003_$é+@_x0001_É_x0005__x001E_!@_x001D_.=5h¨0@Û_x0002_4m&lt;1@D´|_,_x0001_%@_x001A_¢*b¢;2@'õ¼_x001B_hf&amp;@JR=Ð"@è¯_x000C_0@â~_x000E__x0008_®%@ª¶_x000C__x0016_&amp;@QG¹Ñ_x0005_ã%@1_x0008_`Ç(@¼Ç5Yõí&amp;@#ê_x0013_6´_x001D_0@tf_x001E_/Õ$@!ö&gt;RnÞ"@eýGK*_x001C_@a_x0008__x0004_0@_x0001__x0002_*_x0019_=_x000B_+@/B¤/@X_ÚÖ×¢+@_x000C_¦IQn+@A_x000B_»È@_x0013_)@ £;_x0001__x0005_+@íJwé_x000F_&amp;@;ÌpÓÂô3@T_x001D_:.T&amp;@¢Ý¥f*@&lt;8áï-@U&gt;,´+@_x001F_Ç¡Û.	_x0016_@_x001E_ßQñ|Â_x001F_@ÇvÀi¸r)@ïCÇ´`#@Y~ý¢#@j	¥J	+@gô_x0019_á1@ÿ-wT£'@	P_x0011__x0001_B_x0013_'@féð¶#.@_x001F_)"_x0013_-@.{E_x001A_+&amp;@]ó_x000F_-_x0004__x0016_,@õ¯'Ô-(@¬$ÿèH'5@_x0005_.T2_x0018__x001F_@a¼X_x000B_ÀS(@³_x001D_õº¿À0@ÚHlÀû_x001D_@ásG_x0001__x0002_@(@M«ûmä)@V#A_x0016_$@¹E(áH_x000E_'@DÈ_x0012_9Ò_x0018_'@_x0010_ðü_x0008_¸Á.@_x0013_@ê5î/@@6+_x0013_:®"@¼&amp;3à'@_x000C_5È_x0015_	ó0@úP¡_.)@×*_x0014_Qèµ,@¼PIÊÆ_x001A_@Ì%Êq,@ú\_x0012_¿%_x0002_1@«§%K+@1Â@OÝñ_x0019_@Zzðx~&amp;@¹ùùüÉØ,@_x0013_¿+%@Ò_x0010_ñ_x0006_4´.@Y®(×50@º_x0001_dT_x001F_@ù_x0008_`õ-_x0006_*@_x000B_,+e¶ß+@ûmçöÂ$@åýõ_x001F__x001B__x0016_@_x0006_3GM³È/@_x001B_¨µÎ´-@AÇ)_x001C_Pl%@.Ê_x0002_+©c)@ÓÅ7s62%@_x0005__x0007_ïxl¿b_x0004_*@Sòªvç,@_x0006__x0004_ó@A¿+@+Hgp'@´_x0002_¦¼ý0@àþØ_x0006_Î_x001B_@ÕÝ#.üB*@_x0011_]J-1¨$@&amp;Ô_x0014_Y÷+@9«ÇÉß_x0013_+@_x0006_v_x0008_I/0@î#³^_x0010_+@°àq!@_x0001_å,Îkp0@_x0010_ò)èÓI3@I¸å_x0011_!@&amp;_x001D_üð_x0015_%@b;©_x001B__x0008_0@Voåu+@¦_x0019_k=hÛ2@_x0017_áÚÅ	_x000B_-@Ï(lþ_x0015_"@ië_x0016_;*@|òÄ'_x0001_'@§\3¢)@W?¼à_x0018__x0007_4@_x0005_Ø_x0003_ïè3@1ßIYa(@i_x0013_ª6'@êÂº,ûÅ!@;£;í+@Ö%ò_x0004__x0005__x000C_·,@.C\¨_x0014_1@XÅÊ,_x0005_/@¤÷ ´_x0011_'@#D»]_x000D_*@w¶+á8ä'@×ZRÝ_x0008_#,@ØÆ_x0007_èÌ-@Õ_x0006_';{+@_x0012_&gt;°_x0002__x0014__x000F_0@Pi­_x0016_'&amp;@ý_x000D__x001D_D¨'@&lt;Ã¦ü_x0008_2"@wôO¯¢_x001E_@Ørgv_x000B_²2@,òv_x000E_;$@_x000B__x0014_\c Ü)@q_x001F_´ñÆ0@yyk'P¼&amp;@Ë,»_x0006_*@&gt;d;ò1$@ôéï`&amp;@µ{ b¿_x000E_)@p-ÐJå_x0017_-@_x0001_`*ð÷Ý!@µû©_x001E_«á,@dý_x0017_pý_x001E_@º_x000C_ºø.@ð~-}].@b_x0010__x0012_ã+)@¼ÓX4=j!@_x0017_Ý'_x0003_l%'@_x0001__x0002_úçà+-@KÄÕ[{-@_x0017_aw¸3_x0004_#@ì_x0007__x000C__x0006__x0018_*@Ëº_x0002_ª_x0013__x0001_1@kD_x001C_äç#2@9N_x000F_WÅ-@mNsÔ¨¨&amp;@8Ñ_x0014__x0014_ÐB)@_x000E_1ê&gt;n_x001F_'@î_x0007_òøx_x0019_@öw¯*'@¥¼!çí~0@éëZO(@Øé_x000E_î·¤_x0010_@sj T%@_x0004_½_x001F_$¤b1@Úñü¾t0@äÀ´Õú¹&amp;@NDé»2\1@ß¬Ð_x0007_#@¨_x0007_M5'*@¢«_x001B_¿¹¦0@èÄónÝ7-@ãbéïa+@Ã¤Ä_x001B_O6.@½ëÔÙ_x0016_,/@_x001F_é@âì/.@¾~h	0@_x001D_÷\&gt;2/@î¬_x0018_øJ/(@_x0012_ª_x0001__x0002__x0018_1@ÆÝ[}y0@ù_x0004__x001C_,{5!@S(àM¾.@µ_x001D_Jê_x001F_\ @=¸¸|_x0001__x001F_0@_x001B_~õ_x0016_Îq&amp;@ÒdÑÍA(@Ý+·R0@_x001D__x000E_~,© @Q_x0008_._x0015_°W_x0017_@±ñ Ð_x0003__x0017_0@@_x000F_&amp;ë1@á`C_x0005_$@=FÝÉÇ_x001C_@õ¯T_x001C_Ï+@pâz1@ö·|w_x001A_ø?Ëé_x0017_ú_x0017_2@Rêg~|'@µTZùÔ.@qqÓâkë'@¥ä;Û1²_x001B_@íMmÛáä%@cxÓ_x0007_È_x001D_@¿z]Ü¼/@&lt;+ô"Tâ+@QÒ¢_x0015_i|0@_x001D_bâ~Tc"@æ;Ä4Ò-@Æ ¤}ê_x001F_1@_x000E_ûQÓ¥A%@_x0001__x0004_¤[.`Ï.@ÕxûlÎì.@8ÇtåDØ+@²¥D_x000C_Þ_x001E_@aÐÿ¿,@¸7Òõ-@Ymu½-@TÁ_x0014_8«%@Ô&gt;µ&gt;Sñ.@W_x001E__x0007_:Z_x000B_+@±ûbvÄ,@Â4éáA~0@îÁV'ÔS,@_x0018__x0003_2uò1@ßÛá³Ï+@ª9ØïÉ0@­Ö&lt;ÓZ0@Ó?¦_x001A_zÓ_x001E_@Ï¬®p.í(@ï_x0018_î¸Ê 1@°àÏ_x0007_-_x001D_$@_x001C_½|_x0005_Ç¥.@LÛ&amp;¾u!@À_x001A_uf*@ç¬Üþè+@aÂ_x000D_«´)@_x001D__x0002_O×_x001E_@÷L±_x0007_Y_x0003__x001B_@-â¶ÃHÎ2@±êzÛ'@É©Mó_x0016_/@¦r{_x0001__x0002_"P-@¢_x000F_ì¾Ã_x0016_,@²d7&lt;)Þ'@9R¯ _x000B_0@÷_x001B_DJSr/@¯ùï;]ú*@\Ð^ÊE0@_x001C_ e_x001F__x0008_0(@p*³_x0006_Ý)@¡4HÖ_x0006_0@Ês!&amp;bd(@_x000F_Ô_x0006_æô+@_x0016_¹«%_x0008_&amp;@ F×@_x0016_2@E#$E*v.@_x001E_Y_x001A_*é!@y#LâÖ/@^ù¬úw-@^&lt;l_x0011_4&amp;@_x001B_ö°&gt;Ho!@¯_x0016__x0006_U)@_x0011_v_x000F_ÈÆ9%@À­ífÔB,@_x000F_§_x001E_.è&amp;.@4Ï®WÚ%@/!f©_x0003_.@¿Awçh"@zÿÛwÎ%@k+Èé+ @AfP_x0013_g#@s+ë¹Ñ_x000E_(@	°g_x0012_³~%@_x0001__x0002_`gÞå_x0004__x001E_*@µÖõØÔ§1@dp×/@Z,¨&amp;ÿ_x000E_$@_x001F_%¾*@±X£lþ3@Sð¢_x0015_Ró*@,ö tmr2@Àñ¬ /'_x001F_@eÊ,ËA_x001D_@Â¨'º%#@V_±WÎ_x000F_ @R¾_x0016_õÞ0@ÝØ©Äôd,@D(úC*@qúøÈ5#+@	aÄQ&gt;_x0017_'@Ì_x0004_ûã_x0018_´)@¥Æ_x001E_ 2É&amp;@¦Eç_x0008_êÚ-@&lt;Ë_x0001__x000D_à_x001F__x001F_@sÇìÖëÖ,@_x0006_êrU×_x000B_)@457p*@_x001B_Z_':Z.@äHuX_x0015_	)@ñ¡_x000E_úô&amp;@_x0006_L1t_x0005_0@Ò³­ºoR-@ê¡_x000D_+"@CÃ´Å?§0@_x0002_:Ð8_x0001__x0004__x0010_a,@úÝÜ'óÁ&amp;@4rQm¨Ç.@¢_x0016__x000E_õ_x0002_&amp;@,&gt;S6_x001E_@k_x0018_Vq!!@OÑ_x0003_ÆÒ_x001D_@	I¶_x000B_À_x001C_*@hë_x000B__x000D_±· @nK\_x000C_ØC%@u_x0001_£±_x0017_©_x001E_@ûP_x001D_õ0@è£Á-üB-@ÃU®ÜW0"@Oë¹Xú_x000B_(@îÏ÷¬S£-@0óÍ~_x0007_R_x001D_@¡}¦°_x000E_0@ÎãÕ-0@_x000C_`ìF:*@!%&gt;¦Ð'@÷½CBÀ¬(@ ÏD&amp;@$NúÆs-@Vvª´_x0016_%@ÿæm/@ag²ói¿1@_x0019_ñ§¤$@*¼_x0003_F®3!@-X_x0010_7Ô/@&lt;_pðÜ_x0015_@]Ì£_x001B__x0015_2@_x0001__x0003_@&gt;Dc_x001E_@¨þ_x0016_X_x0007_[+@OÚçTB+@p_x000C_£P_x000F_)@Zp$ç¾¤'@¶#DÏQ*@!2_x0005_¼à	$@S_x0013_D	7'@¥sÊ"@!á_x001E_j+@aHz+ß_x001B_)@}yïÓ-@Îë_x000E_©)@Û!¥ñ%@5sí_x001D_[%@Óqq_x0007_þ(@!åXáxY @'¢_x0001_Ñ$@Y²_x0012_U_x0011_Æ&amp;@qkõwÅ0@5Ëó%ð_x001E_,@´Gâ¹}'@_x0006_%_x0006_¡¬(@_x0018_,¤ô¡ÿ_x0016_@Oª;óó0@tÞ®_x0002_Ò_x001A_&amp;@Êìÿ_x0011_*@×ë_x0003_ÜT(@7¿Eü,@áqðl§#@Å¥.Ééó!@_x0004_t_x0003__x0006__x0007_GC(@&lt;ïFº(@ôSWL_x0001_Þ$@½ßÇ9?¦+@ò}ñ_x000D_å*@±.)ì^(@Nÿu_x000C_%@_x0010_­ä.U&amp;@w=_x001F_§1&amp;@¡¥_x0004_Q_x0016_R0@ì0àòâ?"@¥«Ò@ZX+@_x0003_±d5²_x000D_%@ ËZ_x0008_¾s'@_x0005_y]¦úo3@_x0001_ÂÑòV)@_x001E__x0016_U°þå0@_x0019_l"¢Ä%@R­×Öi")@|«±$)!@_x0004_k¼Ä.*@ÙNt_%@_x001E_ý_x0002_K,@d^-Åõõ1@ _x0016_HÀ¯Î#@Áèï÷Ô¸-@_x0007_ôôaN+@=P_x0004_pA'@o_x001F__x0010_4)O-@_x0006_?À¿_x0013__x000F_'@1v¹×&amp;@ãx^lx$@_x0001__x000B_\ _x001E_Åù#/@#Åÿtp1@"´F¨N#@!³l&amp;@e	ï_x0006_~!@aeÙúGê+@m6ò4¹_x000D_)@¸×_x0012_«é0@]Ç5éõÛ.@%pb(åF!@`_x0015_[Á¹-@=K»_x000E_=N(@÷î_x0010_Ê90@	_x0002_[Xc¦*@6´/_u·(@ºÐ_x0010_+tw+@oáÕKÍ¯)@½&amp;n&gt;8M&amp;@À_x0012__x000E_/,h)@Í_°å§e0@Ô_x0001_¸8Å/@.¼£c_x0003_~.@h_x0005_1;·],@ßãÉ¦î;-@_x0004_$nû_x0010_â$@u±¸_x0007_,@_x0010_òy-gt+@ßs;°Êe-@ »ýs_x000F_°&amp;@¿ï_x0010_"@ù_x0008_y¬_x001A_)@Ç_x001A__x0004__x0007_ÿÝ&amp;@2¾£z¸/@_x000C_Hªúe_x0004_(@;=Î|~é.@¬!Ë#@_x000B_9åÙ_x001C_*/@_x001E_]_x0014_/@H­_x0008_?.@ñFÀY0²0@!0åÈ»0@_x0006_çÜ_x0005_p0@G_x0001_$_x001D_çX.@áðc1Ù'@çÐÎ_x0018_È#@-çk#ý,@O×v2ém"@ý£À0_x0015_1@4ôaÙ½%@¡¦(É,@áo~TÂ0@æ6Loô'@Aªn.j&amp;@_x001A_-_x0004_ÿ#@d_x0015_íÞX2@_x0001_Ö²ïÜÅ(@´«Wq+@Ki`y_x001B_@»¡_x0003__x0003_6õ1@_x0008_Þ0¯_x001E_(@_x0004_®Tó¤$@&amp;^V¼_x0002_-@'¿1:0@_x0001__x0003_nÛlm$@$óbWð/@_x000B_!_x000C_7$@\_x0017_µvÑ%@ðe%m_x0010_ÿ_x001F_@õ8t,#+@¦_x0015_¯§Ù"/@ð_x0008__x0012_ÏÇ!@_x001E_áß°_x0012__x0003_(@×	_x001B__x0015_£,@ãî}ç&gt;2@	_x000C_s&lt;j¯+@óOÞÐ)@ýÑÏì9ý'@çé_x000F_Ã"3@Cá_x0012_ësp%@Îî_x001D_yX%@ÆGWðÂÿ0@_x0013__x0019_í_x0011_ø0@Å_x0011_JÆ,@ÉB\Â+@hÃ Ç6.@&lt;b_x001C_¶v$@ýûi·-@)`io=1@bäx;s$@_x0002_Úí0Ä|_x001D_@_x001D_{_x000C__x0015__x001A_-@ÖË#@Ê*@F_x001A_ã§°,@nR_x001B_7_x0018_@_x001D_âK_x0001__x0003_xÐ1@¼[(M"*@wç&lt;a3@.@_x0010__x0013_ÌËS)@Ð_x0011_q¹&gt;0@jÕbw#@»_x0017__x0016_s_x001C_'@&gt;]Ôý+1@&amp;ßÑ%@slMTó)@ØlõyG(@Öj¯5'@Kü$ ~ë_x001E_@wÍMò,¶*@HxÔaIô.@hÊ&amp;q%@ïW_x0016_'0@¼_x001D_küOú&amp;@ ÞØzEy.@}ÂøkØ_x0002_+@½J_x0003_W_x001D_@;+ÅNðÞ'@n_x0016__x0018_1¢%@,ÑÞ$ë')@Ð6¿±h_x0013_@·n_x0003_½B!@_x0013_ÍÐ*@7ü&lt;³¡0@ìÓê*@G&gt;:_x000D_±Î/@@3Wjø_x000B_2@¸Ð_x0003__x0016_+@_x0001__x0003_¬îÁýîe(@4å_x000F_²_x001C_*%@ÀøÌ×,@_x0001_÷_x0011_·Â&amp;@È?_x0015__x001E_¯a0@¦*©s$,@cá½$@û_x0013_Ò¥X_x0010_/@æUD_x0017_!(_x001A_@|`_x0002_Îob.@éS$R2`/@ÇOçÚ¶Å1@âFe_x0017_,@)/ü4Ø"@fÅ&amp;@^åI_x0017_}?'@ m_x0007_÷É+@.P·_x0004__x0008_V-@§_x0012_e©P×_x001F_@û@ÃUèß_x001D_@&lt;Ó`´_x0006_$@OÎ²ì(@¡Íú¯_x0015_4-@_x0010_o¾J1@äv_x0004_'@x_x000D_(G&amp;@ºb6Å½)@ñÂ³_x0019_z,@´_x0005__x001E_!,_x0008_/@Ö_x0018_Ç_x0019_¨k#@_x001F_J9¸5h*@çÑ _x0001__x0002_ã´/@Oé!Xi.@_x0002_keÄ­k+@ËÝ[57_x001F_@_x001B_Ì)_}_$@BZ*	¯Æ)@µ,ì²_x0018_$@_x0003_y;_x001E_××1@_x000E_§_x0003_(@J»VÚÎ-@nWë2bv,@_x0007_¸#¨Úð%@`_x001F_ù=&lt;%@XâËÝ3@û_x001E_ó_x0014__x0005_#@&amp;f&lt;&lt;&amp;@¥³Aj=w(@_x000E_òºsé1@wLGÆ%_x001C_@Ø!_x0011_]OÈ0@$ç	s.@Â3r··D_x001B_@¤îþê&amp;@ê¸ì"TÃ*@2ëÎs.@ÏCä_x0018_c"@È¿'_x001D_p,@g_x0001_±a%Ø'@ÉÞº¤E$@ÿ	ü½&lt;/#@ç_x000B_}¨Tÿ.@Õ_x000D_.þBÙ0@_x0001__x0002_ß	+Æ2ì0@ÿ_x0002__x000D_ðµ]_x001A_@|»{d¸§%@_x0016_§Ã¯ $@âtÊí°º+@ÄÙ).í!@iNàOÿ&amp;@	H.%tÜ&amp;@¤_x0016__x0012_áZ*+@5ßs_x001E_j'@iÃ"õÑ+@_x0003_Ë¿lq'@çÍÝJ+@H¾?ð10@Í{BL_x0015_1@i¦y_x0001_Ý&amp;@0_x000E__x0010_eu/@}q__x0014_jÝ*@u³a ?!@ æ´!2@_x001D_èÁË0@NîÈ1P$@Ô¾[Ý_x0014_!@nÌc[ë_x0005_-@_x0012_Ô½ £)@®lYê¦_x000E_$@«MÂºw(@Q_x0002_·Ñ_x0015_o)@_x0004_J·Ó_x001A_@Æ_x0012_äÈ4l*@Kl_x0017_Ä(@Ö_x0006_ë_x0001__x0005_*H)@_x0006_(÷ó1_x001E_@©Ôà±_x0004_(@µ_x001C_³ñ#@ÿíûºÜ-@_x0003_xót¼$@ÌÙÄ1çH_x0019_@_x0003__x0011_àxTö-@²½ÙY_x0001_×$@ô92í¯¦-@q¡û2))1@ð¬_x001E_æ_x0015_¥,@l%[z!@]ý­WÑ_x001C_-@\ý_x0005_X_x001E_@JÎËM»Þ,@_x0013__x0010_Âõfõ&amp;@ÐPºÐ+@_x001B_¦_x0002_A_x0005_½$@V_x0008_H3_x0001_Ñ2@"êD9_x0008_'@°'U¬&amp;@_x0008_ù2:bÆ.@.|7)_x0018_@ÎÑnÍ_x001E_@Uo°_x0018_Çò!@î)aïU_x001B_@s_x000F_À_x001B_Ê*@_x0010_[Ê_x0002_@_x0010_-@D=¾ZÖ#@Ï_x0012_*Á"@(M]dÅ/@_x0001__x0002_iVH_x0011_!@2?__x0013_Í#@~'"¨_x0018_@eõÊ¿é&gt;%@dÅ _d3@)Ô`QNê @~¦_x001D_/Ã@#@ú*"ð#@55ÓxWw-@T9ô¶#@Ñ«_x0012__x000E_]%@]5K$@`/õ&gt;e&amp;@Ë¨JFbÙ!@9Ì"_x0006_0@ãç-"Õ%@÷_x0006_ÈýÜ1@IèÎY&amp;@ø"_x001B_I%@)Åh´È¸#@_x001C_ÝÜjðÇ)@BLÁñ«&amp;@®´ýÆÚ_x001F_@_x0005_æåXt1@´Â¹UïC$@Â_x0001_Löç$@ôX[§{1@¾_x001C__x0016_úâ_x0017_@_x001F_jbEØ*@_x001C__dXÔ%.@Z®_x001C__x0018_(@Û¥_x0001__x0004_¹_x0012_%@¦*õ_x0017_å	!@ìýgÙ0@'Æ"U_x0003_.@Pµ]Áq,@w»ÊX·³,@?Ü_x0007_rAç,@ê'?E¢_x001A_(@v_x0002__x0010_=µù_x001C_@Íà^k*@£]5ß"_x001C_-@J¦áê~*@¦:eGuB*@'!»¾ @?ºÛòÍ¾&amp;@ð×0-4¶'@¸e_x0015_Ý¡+@¡U_x0003_~_x001C__x0002_'@è|»äñ0@D±rø_x001C_'@À¸vqH_x001E_%@_x001D_[Ï_x0012_é) @÷èiè_x0011_M)@ÃmÏ§2)@ëÀTôÓ'@©Ò:ÿ{ @¸	ò_x000D_U,@_ó[Ü_x0002_B'@Ï_x0003_Ó	_x0001_Ý$@³"Z¾§ø)@tÜ@_x0010_ð!@°ÅRÆq§+@_x0001__x0004_m!¼T_x000E_»(@_x0015_O_x0001_O+@Ux:&lt;ìü,@ãU¸]Èæ-@;Ãá=æ_x001F_@»ÇÅ/*@_x0016_üKº+@^P!´âº*@¹&lt;_x0007_ì_x0002_(@$D;V¾0@_x0008_Ð[k_x0008_-@ãýG~A$@_x0007_:·£µÙ#@ÝÇq$_x0005_*@ÅÊ1v"@l_x0004_òbù(*@_x0003_eØ;Ôs#@WãGßÆ%@¦á â	,@¦ïF_x001B_-#@~_x0005_ïj-!@_x0002_Oe_x0016_Ú©-@#&lt;%4Z2,@8_x001E_ùAjï,@)¤Ø¡ó¦'@Íø3	H&amp;@¯nÓ±x¬-@¬:_]¯T_x0016_@Ï6ýä³Y1@&lt;ÍÚ³w'@_x001A_ê_x001A__x000B_)¬)@	ÏY_x0001__x0003_Rò'@_x000B_â_x0016_("@ÚØ_x0008_`Xî-@,tvî% "@~_x0003__x0006__x0017_c[$@¹ÁÛÝd^(@¹E¸Âë/@îx_x0002_±s&amp;@_x0019_P·&amp;%@ý¯¹_x0007_Ë.@bIôr*@ú.]æy_x001C_@éi&gt;Ó(@SÝðâ%@:_x001D__x0014_æ)@¬mWÏTÍ-@?-ç[£)@Ü	GÿØ-@7_x0014_Ñï*,@ËùûËÓY$@FQîß'$@BA¼s0$@wØs_x0012_¾' @_x001C_àLK¾*@_x0016_÷ËA %@5£ô"X)@"±&amp;Þo,@±aC-_x000F_Ë&amp;@_x0008__x0011_Eä-@ ä_x0003_2ÊÓ%@_x000F_âpæt(@É÷_x000B__x0016_a_x001A_@_x0001__x0004_3Û_x0018_¨+@â)F*@_x0006_z5_x0017__x0018_@Õ2Ûú"¼1@¾_x001A_£CÑÒ+@_x0008_0Ýe~)@d_x000E_`5['@_x001A_2èÂå-@ï_x0006_Z	1@ %6¤_x000C_+@!ê_x0019_æ'@ûåµÝ=+@pG{,NË(@_x0011__x001A_¬xÛ\$@y¼¹2@_x0017_d_x000F_Åð_x001B_@Ù¨	´_x0010_®$@2MÖò¨*@µ?wÈèµ+@db½s	_x0005_%@¶Dcäé2@_x0002_~½ÕUU1@!_x000B_2_x0003_©Ï!@_x001A__x0011_]_x0016_.@_x001F_â¡ã_x0001_Ä&amp;@oº*/O#@MZ;_x0016_v/@-­´~BM%@C­h5Æ¢&amp;@ù¾ÛÒ®Â0@¯rÃ¦J.@J¨._x0001__x0004_d+@àR*µÝ,@ºñÛÛ¸51@ß_x0003__x0010_5_Ó @±C_x0003_,.@_x0017_ÜOkO·(@_x0016_	_x0003__x000D_Ò5#@Ï4_x001A__x0002_Ë&amp;@v\ç-Îs)@ü·O'@_x0016_ü£pV½,@;ð_x0004_c`9 @7W-Ä%@ uý-;0@jÝÓi1@9__x0019_MTÈ-@4b_x000F_éÅÜ_x0018_@õâ-3_x000C_n(@§I_x0013_e'_x0013_&amp;@Ô6C¹Ë,@W_x001B_zm_x0001_,@1:Úòo+@Ô_ÔgX_x0016_"@}Ô_x000B_ïB©*@A#uE,@Zê¸êÄ"@&lt;_x001B_âÒ}Ô,@_x000D_5Ù¾Òî*@Í_x0014_¹k S#@âRÊnk÷-@ÅVòòYf.@»° _x001F_y_x0018_!@_x0005__x0007_û¸Ã¹N«!@_x0006_6EuK_x0017_+@ô´_x0008_Ü_x0013_õ-@rTþ¢û0@_x0001_GËnÓ.@`8ÁÓùH @ÍcÆð_x0006_2@|¸áö&amp;@x»v_x0004_ÿ+@í_x0013__x0010_h-@µA_x0018_úhÞ!@Þöòçv"@FzM_x0016_Òé*@=s¡VH/@µ1zç}+@ä4u¤ï)@_x0011_Ùï]Cd%@×Õäî-@c_x0002_ÍÿOx"@¹_x001A_Ø&amp;Tå(@üCôu @C*Ñ_x0004_î¹-@_x0006_~éÝ°/@_x0003__x0016_­Üç1@t)Í*@F]àL6Ï$@CÜo×-@{úö«pc_x0015_@Zð·D_x0008_Ê)@=mc¡'_x000D_2@_x0005_kñû_x001C_ü/@Î®ß_x0003__x0005_)ç_x0015_@0_x0017_C @µÐ¥&lt;Ù&amp;@ÅGEø!@Añ)Þël+@_x0002_®_x0008_KD3%@_x0011_ûß7*@ÄsþÕì+@ç_x0008_Rðf_x0002_ @3¤çEc (@¬_x0001__x001A_2ÊZ.@{àì§ju(@_x0007_4_x0004_hÝð0@E*6h{g3@âÔ£_x0005_-@0`_x001A_ø_x001A_(@ð}&gt;ÿÔ)@2­_x0001__x0015_²_x0011_.@èü-v_x0018_@¸©_x0006_Ï\"@_x001A_3¢äa¼%@i7ýêÆ3&amp;@_x001A_°Gb´-@	ÝÍDÁ¸(@l_x0019_dÓQ!@_x001E__x0016_Íûõ_x0003_0@_x0011_]k"Y !@±×VAn*-@_x0007_ÃÐõ**@¯«sZÀ³+@KÏ´lå_x0003_(@=6hK_x0001_0@	_x000B__x001A__x0004_M1ø¸'@q)JrVÙ"@_x001D_?]1@_x0008_xÿ_x0010_|_x001F_@ÿbå»þ_x0002_/@Ê2J~« @[_x0004__x0004_ô·¹3@`½/ki&gt;-@_x0003_]q9±.@\õ¥_x000D__x0015_»)@çºïtr_x001F_@_x0013__x0007_¤[´_x0012_@¤Ô%M3@Ð¸e_x0017_Ár'@7}¾Rº(@	ì_x0007__x0001_¾+@_x0007_T3ôÿ3(@Õ_x0010_ÊÁâ},@ùÉ9èÐ~,@Ëß_x0006__x0015__x0018_'@7E_x000B_¡¿½+@_x0005_µ_x0017_FÊ-@Lq¨_x0019_oW,@ÀÑ×W¶!)@Ï3_x000B_°61@l_x0019__x001D__x0006_³&lt;"@4ß_x0011__x001B_f~-@&lt;¸ßì`¿*@'Wnv_x001B_@ÌÜ_x0018_¨*#@Lß=_x0014_¥¤2@¬Í_x0002__x000C__x0010_0,@_x001D_x¶_x0007_fy1@õ×º_x0017_}Ý"@½ñLÿ	)@Õ®¬sKá(@[kC~ïÔ(@?ì;%_x0001_o.@_x0003_Þß(@_x0018_6·þ_x0008_Ú.@Vññø$@n¾^×¸#@e¡Ó_x0004_&amp;@_x0003_@&gt;_x0008_,0@a_x0006_¥"Èë$@L_x0015_^¢"@_x0012_-Ð¶©®'@aU_x001F_é-@¯:açÏ|/@g6A¹&gt;*@aö_x0007_±#@õ_x001A_°¢-/@+,ø1«_x000B_!@_x0006_îZ:K-@v_x000F__x0005_(@E©±¶&lt;}-@Û­M~.+@JBo\n_x0008_(@_x000D_¡_x001E_vò©'@Dì[-&gt;_x0014_0@_x0001_k6&lt;÷(@ìùe¿..@Æ!p_x000D_Ív&amp;@_x0001__x0002_KtÌÛÉ0@j}Î[G0@Á7Û_x0002__x000B_²)@E\cÓ_x0006_&gt;"@._x0001__x000C__x000B_³-@3Oò_x001D__x001F__x0002_'@Y¶'©u)@,ã_x0017_ò®_x0013_%@fKég_x000D_î_x0008_@ÀÃ_x000C_nû+@E¬?_x0017__x0013_*@¥ÉÅmò @}5eA»#@xû_x001D_Iu)@q×üCß(@aÈÚ ä(@ &lt;Eç*).@¼.èDë,@{ceXu_x0016_1@k{úÖ.@vCÒn/@^_x0016__x0019_¯¼)@î±ê_7I(@;ÞÈM)_x0019__x0014_@ÇòËnm_x001D_@§,:+ã9'@±fð÷_x0002_³1@\/_x0007_(@¡¥Æ.È,@h0Ó_x0011_º·'@_x0005_÷m23&amp;@?X_x000C__x0001__x0003_c1@i¬¾^Î+@Nª_x0016_»-@¤_x0002_P¹B%@¼ ]¿õ-@xv]_x001B_[_x001E_@!mî;#@ l3y²$@`¢&gt;õ¾ @_ÿÉ1_x000E_J%@_x0001_hØyÉ%@×¸m½'@Ç÷¯¬ê6%@¥eSpô(@ìâ/êàÒ'@Ú4B_x0001_ü(@øûÝ/)k*@~©¼[Tn'@Àg{¶ÿf)@F_x0011_Í\?º%@¤súÒðM'@_x0006__x000F_åyW_x001C_@©f|ì¦/@7Ç)»¦%@&lt;{±-Ê @0GvóÞ)@^ð©_x0006_y%@oBZæp_x0006_#@²¦4bì;.@x¼Â¥|.@é&gt;3'@W%Ê_x0004_©'@_x0001__x0002_CdÊ®ñ_x000F_"@_x0019_õ_x000B_tÜ0@ò_x0010_{b¾%@ªv; @£LaO%@RÇ/@E2Z5'Ì#@'%æ§_x0004_l @W_x0007_±%@Ï6'Iº,@EX|í¯ @ÎK+,¤,@_x0010_OÈ_x0016_IC+@û_x000C_â¡_x000D_'@7ûÂÄ)@_x000D__x0005__x0003_&amp;@6éé­2+_x001F_@O¹ì'K^-@êHE-¾[/@¬_x0018_M]òü.@ûúÜ_x000C_@ñE_x0010_ß*@¿÷$gu-@8qÈs7&amp;@Æé_x001E_[}\'@l_x0004_n´_x0015_+@F]îK|M2@¼_x000B_fMÀ)@Ú0õÏü/$@_x0010_uøûÜð$@_x0015__x0018_Ës*@_x0008_DÇÚ_x0002__x0003_yÊ$@r}Õs_x0005_ $@0¢äm½õ,@"Fl´_x0008_*@#%÷=G_x001F_@k&gt;ãÌ.Ì(@_x001A_B_x000C_µ[_x0019_@6E-ë_x000C_-@§_x001D__x001E_Æ÷%@%þD=_x0010__x0002_%@_x0011_Iç!j¤)@Ð¹Ó,ÐÝ'@ÑJÕÜ_x0001_E_x001E_@¨i[k_x0002_.@ÓKx5Á&amp;@dô2´÷(@´ðåM¶_x001C_@IÈ70@_x0016_Û0_¤+*@Ï``z/-@~CúëËÁ.@@n4:õ%@)c%û'@_x000B_¦F3ã!@&gt;_x000F_¡_c(@£c=29&amp;@%î#$¹$@ C_x0004_· »*@¶i_x001C_7_x000E_®.@4_x001D__x0003_ÈF)@¯ÿCßMþ_x001B_@îAGR,@_x0001__x0002_¬W+Â´­&amp;@èÛï³;,@_x0012_$Û4(@õ"C_x0005_!4@Ä^Nò©o*@_x0013_QT2-@?ç·èû+@1zQ_x000F_,@å_x0015_÷àFt%@N_x000B_ìþr+@Ä6Kæ7¤*@_x000F__¨&amp;_x001A_ó,@ùû.ð_x001B_(@ÓÄu_x0005_(@TBËó_x0012_+@Òq_x0019_~±_x0019_@4GU­©#@VIé%-@bópBq @[&amp;ì§o².@£2_x0011_®ß­*@|_x0004__x0002_ú½_x001F_@áxÙ­¢!@_x000F_­¸Àí0@_x0013__x0015__x000D_Q.0@¯D§j_x0016_1+@ÒA_x000D_[Í#!@¾±^K$"'@ýwÏ×û-@äB_x001D_äÁM#@_x001A_ÍP¿ü&amp;@4_x0007_e._x0002__x0006_í*@.,¹	êþ&amp;@·â´9#@VMî§A/@ÿ-9}_x0005_ @ÁÕÖK,@_x0010_o_x0010_9_$&amp;@k_x0012_iõI_x000B_(@_x0003_ÕÏ ~/@«­?£·3@$C0ù_x001F_½0@Î^,gÒÿ/@Ô_x0015_¤Ô]&amp;@_x001B_h#ìql,@_x0018_ç~¥C'@wð_x0001_Òã&amp;@VÈük_*@_x001F__x000D_e&amp;|%@þà®¤z'@i;puª3@_x000C_!_x0007_È«Ú_x001A_@µAl_x000D_Å_x0014_@_x0013_ÝáH+@5_z¥ò»2@»Z`N/%@(&amp;ï2so)@¿ËÇ-u0@ûP_x000D_Ù_x001A_0@Lég(H(@X_x0015_º_x0004_æ*@_x000C_¨ó¿_x0012_p/@[àò_x001E_|ß-@_x0001__x0002__x001E__x0002_Ûu"@RS"E¢(@Ú(ñlj±%@*×_x0002_ó_x000C_Ì)@_x0010_ýkÐz:#@Ñ_x001A_2þ_x0010_@D,¶Á_x001B_0@_x0007_OÀ__x0002_%@®"Å_µ!@ò¡Ñ2+@,1S¿L-@Ó¡×Eèù+@2õÞ+GH*@üÇ"&lt;_x0015__x0007_)@Üýx6[_x0008_(@z)´Õ_x0019_'@eòÈwlô0@)\ã&gt;óå(@oLKÑù @"G`°?S_x0019_@4 i;/@äÊ9_x0001__x0015_\#@ 2ß¬A/,@S_x0010_?ì1¹%@_x001E_çGQ_x0002_*@_x0002__x000C_Ïâ%z/@kD&gt;_x001A_*@Å¡d_x0018_ªp(@£x#Í1#@_x000C_¬Ù_!&amp;@@5´_Àw&amp;@|øép_x0001__x0004_rR/@"óÿæBù"@¢fåÅIK/@«¸]Jº8*@á_x000E_FK_x0003_%@Êåv`a&amp;@_x001C__x001B_Ú¸$-@VáÕ%/@ý_"÷n$@E|í²#@ï6Õq¸h*@ªEù"þ%@_x001D_-B_x0019_B-1@1ÿ-¯uW*@ÿ2X/tT1@ ×x¶.@ï_x0012_ê_V§,@ü_x000B_¥_x0011_r#@Ou÷¦Ë-@½?-ØH0@ÌÞtì_x0002_+.@_x000D_6_x0012_²_x0018_)@ûé_¢Ò0@N[h_x0001_Ä))@ôdùp)@Ôö)Êý£ @*ÂBr^z)@Ö=1±É1@=Z°_x000F__x0007_,@_x0003_è_x000D_Lz£+@¨°_x000B_¬,@R÷_x0015_;_x0004_ù#@_x0004__x0005__x001C_0&amp;c*@½x©ñSM(@ø_x001D_Þ¬!@¼:@M_x001A_@Yþ_x0003_hÄ0@Õý~_x0018_éA&amp;@_x000C_æ)Q«$@_x0011_ÞO}Ð/@¢ô&gt;ËH.@_x0007_8y¶f#*@WM_x0018_xw_x000F_@j'_x0001_h_x0005_"@©M­MÀ*@ÖÜ­µ_x0004_A1@Sæ¤Ë5!@¯_x000F_úäIB#@Ô¯_x001E__x0012__x0012_1@µ~	ww¿%@×±^öp{.@_x001B_R_x0007_¯ÜÚ_x001C_@öð¿×#1@Ãm_x000C_÷°ä(@®Ê^o(*&amp;@_x0005_û¬ÉJq$@ý_x001F_õÙ_x0006_)@a$²sª(@ä«$ÃL.@ñö¬ k(@_x001D_%_x001C_Ø_x0002__x0004_&amp;@_x001D_¦&amp;gø%.@6×&lt;nk.@M_x000B_æ3_x0001__x0002_Éq+@$wÊd]Z'@B_x0013_á·Ú+@bS÷T}0@¨¤,_x000E_õ_x001A_@öÖS9_x0011_·%@=Clâv^$@d¡(Ã_x0016_&amp;@y$_x0006_¢1_x0007_+@³sIßrü.@_x0018_w½_x001E__x0019_@©¼ë,@'bâ¼è¼+@·Û|©üÇ*@ïþéê,@´q&lt;Î_x0002_*@·¢Aá"@©íòð¾#@3~pn,@ê2ER&amp;@Ffhlì$%@_x001C_?ð_x0005__x000B_«_x001D_@óÖi¶ç%@°_x000C__x0002_]2u%@ÉýYf¨_x0019_!@%Næ_x0016_¡&amp;%@Ààxùx,@_x0019_Æ-3v'@µ?_x0010_{Rè @~@'*@þèÕ6/_x001B_'@v_x0012__x0012_âfÒ(@_x0002__x0008_êl¢_x0005_´^'@ß_Ü_x0003_?_x0006_)@Px¯Éd)@.Û:'_x0003_,@±	«_x001A_ `-@k©§2_x0008_.@ßÂÊL,@ÇgDG,@)_x001C_*¸ß_x001F_@¢Úzö+@En¤%$@u±ô_x001D_)@Ô_x0002__x0018_iå/@%W:ëºY)@&lt;ÑÅ´è$@s_x0014_;(ô*#@_x0004__x001A_(_x0017__x000B_;"@M¥æ¨_x0001_1@!_x0012_õ_x0002_|Ü*@'ýzã&lt;*@¼6Ðäu&amp;@ÄFÚ®O/@_x000E_t_x0018_sI®.@[e8ö¼w%@Ó$_x0006_pÂ/@HWÀ³_x0018_g @¾îåÁ_x001C__x0007_&amp;@Å%¿³ã£"@¾:PgR&lt;_x001F_@t_x0004_÷H¸e*@oü(xÞ_x001E_%@×Øø,_x0001__x0004_&lt;Ý/@©AÆ&gt;¦æ.@%_x0001_àÁsO(@9c_x0003_sþÆ_x0014_@_x0002_]½Ê@þ)@î_x000E_;)«1@?&lt;ÍÁUB.@{aP_x0002_Ðµ&amp;@µA(rµ0@ÜëæÊ"0 @üÔÇcö$@Õ£æG_x000B_1@¨_x0019_ØC&amp;@þ:©s__x0011_0@'tîÐ´¤/@Ø_x001F__x000D__x0013_"%@ _x0012_»àC·0@¬Q¶È,@û¢_x0016_0o`*@ú=ïDv8)@ieÈ`¦"@½W)¦,+@&lt;=v¯{1@Ò_x001C_z_x0003_øí(@·_x000E__x0015_è&amp;§)@_x0019_:íx_x0015_r0@v²-$_x0015_í-@NìKÔ"@&amp;_x0012_`ûÞ¶*@ÑHy_x0018_é´$@QdøRô0@ñWëßó§)@_x0002__x0004_Pý×H$@_x000D_ç~=E©,@\âí©äD%@Ò\qD_x000B_#@ýðv_x0004_ÜP,@?X«¤:`+@_x0013_i_x0004_qM"@×Ç´/@_x001F_¹Ýf_x001F_*@ñ(ý8s+@´å(cm_x000D_(@-bkþ_'+@Ê'_x0014_±+'@°X?µ®_x000F_'@¥P/ìr³/@_x0006_Ï¹_x0006_y!@yÕm6Ër-@.ÈpÀ_x000E_&amp;@Hë;­C|0@³dC_x0012_Ö&amp;#@^¢ÆøðÀ_x0015_@PXÏXÂ_x001E_@¤_x0001_°_x0008_:é,@ÿ!k;tª"@ÃÏ[_x0004_V2@&gt;3_x0010_Ãú*@_x001E_t_x0006__x0001__x0010_0@`vsO*@ò,Y(*ü)@L_x0003_¾_x0011_i+@¦Âetþ'@_x001A__x0012__x0016_K_x0001__x0002_®²0@/Fzî_x001C_(@#¨Ì¨F/@Ø:!Ià,@38_T+@Àk6Ä'@*PË&amp;M_x001E_0@6¼_x000B__íR1@ç#\wjM @sóR®Ì2*@L¡ÙèÕ$@ÌlA¥±F,@(äA¢'T%@¸ÏÀ6Õ+@íôBÜt*@TÓÚN_x001A_ý!@.Ú¼8B#@©0Vw0@ÅÒl),@d_x000D_æÆ_x001E_-@¨.{A!@òD¤0âÆ2@©\5%"@i_x000D_õJ #@ÐÂ2Ñ,@IáY(# @_x000B_|yê½g2@*éç¼Þ$@¼=(+_x001D_)@.Qnùµ(@H_x000C__x0010_?Ó1@.é)Æ«'@_x0001__x0004_-o_x0006_ßü%@®³_x001A_Q=À"@ª^4{uÑ)@ùÁìòÝz%@·g×ì*@Læ_x0008_:_x0003__x0002_ @_x0015__g¼S.@g:xÆ½1@R4_x0008_A n4@Zãå&amp;@2{aÓ²c*@_x0014_ûÈ¿¤-@_x001A_uÖé)_x0015_!@m_x0003_s&lt;Û_x001D_@0¾à¼;Ð(@kÂ&lt;ÏÓ#@&amp;5_x0018_ð)@ÕZâ_x0005_r7(@s3Çö¥N%@F_x0013_y$_x0019_ @_x0006_&lt;[)s_x0015_@Î²¦0@ö_x0007__x001D_F¥!@_x0001_+Ua1°$@Ñ²Uý¨*@õr_x000F__x0003_º,@±ª_x0018_Í+@î'à7_x000E_+@M_x001D__x0018__x0019_"@úÚ_x0005_(/_x0013_(@_x0014_[;iÎ.@ê}8g_x0001__x0002_´)@Þ¡||==_x0018_@¢ûñªð#@|Ów \/@&amp;_x0013_7GlÊ/@ãPqâW&lt;!@Äö_x000F_¾çà)@_x001E_/_x0019_¼¬-@Þ§_x001E_¾_x000B_/@ñÖ¢èt.@_x001D_|`MNÔ&amp;@Ç­ÿ_x000F_´*@åKtýQ(@ÜCÂí'-@e!ÿ3îÝ)@_x000F_Q!ï$@j­vyC&amp;@É_x0004_ÀÜü*@_x000E_û ¹_x0007_5,@bñð(a_x001D_@`M\Qq_x0008_-@VP@´6_x0002_)@;ºrJ\""@Î_x001D_Xùon#@â§lEë#@_x0006_úAÎ_x001D_@ôÁþ_x0017__x0012_+@{¤_x0011__x000C_²ý'@Çögøñ,%@¡_Ú_x0016_,)@Ç_x0002_xVvp-@ÑZÝ_x0018_i/@_x0001__x0003_$Fë¡/¦/@_x000E_rkc_x0019_&amp;@¨1"µ*@5^_x001A_VÿX+@àWJ+¥#@æTaÈÆ'@h²ó¸Ï&amp;+@"	Â4ê+@SBvé)@ñ_x0012__x0011__x0019__x000F_U.@å_x0013_´6äa&amp;@crÆ`o(@_x0019_Ä_x001F_P,@ZR3_J¤+@îk1Óá0@oe*E¦q(@»ý_x001F_Àó·_x001D_@Ç3j5um.@0¨s_x0006_Ä+@ ëßù'@äÑwGb*@Xº¡É±Ä1@wç¦6&amp;@Qä¶iãP'@_x001D_w_x001A_¾¹0@¢ÂTñ£_x001D_@¹U·üÀ#@_x000D_í«¦_x001C_&amp;@Ì7Gô*\&amp;@á_x0002__x001F_Ï_x0003_Ð'@nÄ_x0001_¤_x001F_(@Åkr_x0006__x0004__x0006_A_x0012_'@ÅáÌ-ó'@SýfV¢$@½ýy{ÏÑ'@_x000D_÷Z¾Æ$@ÛÃ¥ïà¿+@ÄÑrý)@&lt;´%?p1,@Q¦Lx_x000E_%@¾_x0001_ÐÞ_x0014_ @OC_x0006__x0011_$@zw¼C7ì'@._x0002_«oÀ¾.@]é{N:R(@|Ïú!_x0005__x0005_.@_x0013_[£_x0007_Û-@Kº_x000B_ëON)@}}ü_x0010_ÝX#@,ëjGxL&amp;@;g%îç`.@¼8_x001E_ø_x0014_-@ræ_x001E_³D.@Â{&gt;Y*@]_Xo+Î+@~eïÒ_x0019_¡_x000B_@\òFÈ!+@µ¼f­¥_x0013_ @[\Wà®+@Üñ+Èh(@_x0015_í_x0004_U_x000F_+@ÂkÝÃ_x0004_2@Ü_x0003_,xó'@_x0001__x0003_3»8@AM_x001C_@*_x0002__x001C_D.@?²ñ$W|$@çBÎCg1@LY²[ÞR$@ÅÞ)P_x000E_(@Q$v(¿'@Ýû_x000B_Ù_x000F_.@a(²ÕÍ_x001A_1@Áw×^_x001C_1@ÔæýX;'@pL1;ô-@&lt;_x0018_]Vm_x0017_@_x001C_xqe1&amp;@¤4Z1tz0@_x0004_t_x0010_Æ:})@ÿ~ànii)@²r´­x)@_x0011_éZ;Ú20@É;þI_x0012_@X_x000C_2_x0011_üd-@ð¦Ùiî¿'@{­k³õ¥,@·]%*0@&lt;_x0002_üÂ2@Âª~+k_x001C_@Ðv°Öo_x001D_@Æ[é~Ì0@Að¢/L_x001D_@#_x0006_ö?|-"@äýê_x0010_sK'@;¬K_x0001__x0002_ØË*@0'ëáÂ6*@ÕS_x0005_À&amp;/@Ý8?»dU-@eó·_x0010_2@ÿ_x001F_?\N«#@_x000F_dàÔD·-@ôã|Çã_x0014__x001E_@¨_x0004_b6Ü @[íu-µ!@ÕgÉ¤¼,@«}(_x001B_M¹)@g ïOì*@#ºF%i(@Õ$ñîÔ_x001E_'@½PVY_x0010_2@P{Æè1_x001E_1@ s[ßÜ+@¬É5¿g_x001B_'@2Æ[4=å,@ht_x000C_×)@&amp;ýË¶_x001E_@(ÝQ2_x0012__x001B_)@a4/z.@Äü_x0002_Rúå"@å[ÇÀ¡&amp;@uÃLb}_x001B_@dbb¢_x0007_Z(@9{½÷Ì²(@K®_x0015_Gm×2@¬:°þ(@!IÚaß,@_x0002__x0004_àf_x0017_-W*@TÇZ y_x0003_!@_x0014_p]Lá$@WÔL	_x0013_¦!@«=Wi_x0016_(@ÑöW=&amp;*@dùí2	G/@r³?_x000E_è0.@.cÄKP"@n{Mýÿ$@®'$ VÓ%@½_x0016_²h_x0003_±_x001D_@a";Âc'@ôZM5õ)@aÓü[.@_x0012_`ÎâDÑ(@°_x0006_7û­|_x001F_@!n_x000C_£(@ÏZq	µ¶+@h®.pÎ,@Íd_x000D_m_x0013_t)@üÏoý4_x0012_,@_x0001_k)_x000B__x001B_p&amp;@µí¶Ú.o0@÷ô_x000D_Ê\o'@×Ó#õÒ*@EùµåÅä!@_x0010_W[_x0003_¢0&amp;@&gt;Ò"ò}_x001F_2@#É^ú(@f8»öE?$@c_x0002__x0003_v2@#pd¸LC'@Xöb*_x0004_Á_x001A_@ÊÍþ'@wë×L$@Àó_x0014_Åù/@F_x0010_Ê_x0005__x001E_Ï'@í¤Â,,@¹0®îE-@_x0002_$Ä4B_x0018_@C¾*_x0011_Ù+@_x0002_ WêÈñ%@ºlR®»ð_x001F_@_x0016_¸?K(@² Ãðg4_x001F_@çoîÊ,-@9ÿ§_x000C_/@O_x0004_@_x001A__x0005_/@ôÈØ_x0011__x0019_%@|¦µç['@_x0001_¥%_x000E_.@Ón_x0016_Ê,@åö¦c_x0007__x0008_%@Ýi#áÓ_x0001_*@ÃE²©%@î]/Öô_x0001_(@è¾.Æ_x0004_²-@á_x000E_Ü_­î0@_x0010_\³Å] @_x0004_]Á*ÿ)@ÎhA]Ø¦&amp;@_x0017__x0016_%7Rd,@_x0001__x0003_ríz_x0016_g_x001E_$@#"à¸(Å @_x0002_Pu_x0008_¢K#@­2§_x000B_ÏH$@WÆL¬f(@_x0004_âè_x0012_+@çWG§¿_x0001_3@_x001E_NA^ò-@_x0012_b_x0006_XY,@_x001A_³ºùö,@õx¨;á)@òÎª_x001D__x001D_4)@à{ÁTP­/@9_x0011_Záÿ,@aaKÑ8/@ç_x0012__x001D_³*@|_x0003_ÁPÙ'@_x0012_ùáuÎp.@Ø_x001F_·7§-@þ³MqÃv*@½óâÓb_x0015__x001D_@¹ù¬£¹E-@Ö_x0019__x0016_#@ùì&gt;ä·-@/_x0002_Ädô$@¤ic¾Éè_x001C_@Ó(éy%1@_x000D__x0007_ý_x0015_-@ú`?àð,@_x000D_%|_x001E_5¯'@_x0002_ö£øÿ0@°Á^Ç_x0004__x0007_«Ò,@¦G_x0003_9ùg1@_x0003_äøzV "@ô*Ç+é(@N$`_x0013__x0011__x000C_'@¨ý¿!-@Ú`_x0016_¢)@ýÞ!ùy(@Ba¶)'@n_x0005_Ýt_x0018__x001D_@z#À_x0014_!Ò @Ð_x000F_ü¿ý0-@U. 0_x0001__x0018_)@È ÷Ý¥$@q¢D¬&amp;@úZ_x0014_dù/@_x001A_q{K_x0014_)@&gt;At¤ï^.@Å9+bv,%@ZÈÏB&amp;*@Åà_©"@_x0002_®ãÑ_x000F_K-@_x001D_åz4$@+³_x0006_Rá0@´a(îl_x0016_(@_x0011__x0011_¥&lt;uþ/@+$ÌÆl*@É`ù_x0017_i_x001D_&amp;@_x000F_)áW_x001F_&amp;@B	ât³&amp;@`~O_x0004__x0001_/@_x0017_wqg[!/@_x0001__x0004_ZWÔ_x0004_Lö*@g^¦_x0001_Á+@'Àð®@%@kÂ_x0004_V» @&amp;kÙ_x001F_#@ç~_·Ö$)@u_x0019_ùÈ )@zDWMF+@,@4_x0008_$(@_x001F_v2;,@ã_x001A_è·j!@¤Ú ¡Ù-@Sñæ¶f"@_x0006_âßp±)@¨Gô³ c-@·_x000D_B_x0004_¥(@ÆÜ'ñ½_x0015_+@_x0002__x000C_z_x0004_j*@g·Lf·/@2¿hÄ_x000C_$@JÀÆ6_x001B__x0003_*@_x0017_#5SáÌ,@ëFyôù$@ací_x001E_¬+@¡_x001A_Ãlfõ_x001E_@e_x0014_à£hÐ_x001F_@_x000D_Jçã'@È´î_x0014__x0016_'@_x0011_fýâØD)@/æ¿#Ç7#@.+-óò$@ùQî¸_x0001__x0003_³_x0002_#@tÀáÙ_x001D_@~w_x0005_]Ö0@pi_x0005_Y'@ÈÌZZî¯/@¬¾$c^_x000C_*@AÇ»6­(@H_x000E_* #û/@_x0011_¾R&lt;&amp;@úh\Ð#@]Z ¢õ$@Á`É_x0013_×Ñ0@]_x0016_¾Ö;Á$@_x0012_¬¹_x001A_Ð'%@ïZôyã+@O!cë@u+@ÇNÞÐ, @ÜiAÑB&amp;@Á6Ú_x0019_1@_x000E_ø:Q,@À) _x000B_ü|&amp;@i×Å_x0016__x0011__x001A_$@_x001F_ï&lt;9C0@ÖfPÕÀ£2@ÿÝÁv¸,@Ù×fìôx/@~IÆ?_x0006_J_x0017_@µÖâñ^_x000D_@_x0004_ó3©.@}C_x0016_c?.@_x0002_.®A¦þ%@Õ_x001F_Üzf¡)@_x0001__x0002_^p´û)@ç?ì/7¦#@_x0016_?IÝÁ1@E)K_x0002_Ùw)@.´_x0019_P22@v_x001D_ê_x001C__x0006_µ-@_x001A_ûXDh,@Ó:ÐÆ"@¢`_x0014_­%@¡þ_x000E_}_x001C_à_x000F_@i'+#¤.@EË´¿¹%@gÁl«ú[0@Y¿hZÊ,@cdÚq#v-@_x001B_ÁdóU0@\P_x001E_Qàq/@{èá_x000D_#@Có(Ë£&amp;@´ÁÒó_x000F_ú)@r¢]T/@¯½nI¾*1@nY²«(@¡ ²MÁ!.@ø)[#@ÍÊUø_x000F_É$@²W'		"@U2ä¤×_x0006__x001F_@¼î~4©0@kquÑT./@¯\_x000F_}Ö&amp;@7_x0008__x0002__x0003_.$)@_x0003_Å8êL.@ÄN¸¡¿_x0017_@®Öps_x0007_Û,@aZ_x0018_°Ä*@K'}[1@R_x000D__x001C_8d}-@#.H_x000D_¦_x0004_,@/Þ×?Ü.0@l_x0014_:OX0@*ÎàÍg¬)@îNYàÖ_x001C_!@éÍû_x0012_õ_x000C_"@J_x0008_¯ôä,@_x001B_§QL0F+@LSë[.@,} ²b0@Ur®_x001C_¶J2@º)ò_x0018_þø*@&amp;&amp;·fÊñ(@µ_x0018_B{±2@w=ih0@íÌ_x0001_p	*@ë_x0005_uÞ_x000D_ @ó__x0015_æØì_x001D_@o®B%&lt;¹0@_x001F_D`_x0017_R_x001B_&amp;@ÔÈ¿joà)@_x0018_§ý'Ç-@¿ÉËöo,@ÀâÛ ZK*@gã_x001D_r4 @_x0001__x0003_rCí-Q_x0008_$@ñ-ö_x001B__x0019_-@_x001A_]GÏ°Ü*@|Þi?_x001C_Í(@îu|k-+@_x000E_Áûè_x001F__x001D_@Êü:RØ!@.ÕÊ`!@ÔÁ|\¹Z!@`ª_x0010_¤_x0004_-@ô _x0004_eô)@,NO(@.ÞÖ_x0014_.? @ÕÀ¡ÐD3-@ËQÖ_x000D_Á_x001F_-@¦y×î¢È*@«_x0008_E¿¶K(@°¸íáã @Û_x0019_¬E=¯.@|_x0008_"g¤,@å{Ä«É$@ÚÐuªÏY&amp;@7·¦1@ìZY_x000B_ô!,@â_x001E_Óã	_x001D_@hQ¼éÆ @åäÚ_x000E_G¸_x0016_@"]?_x000F__x0002_F&amp;@ªfOÑï"@2ìc_x0015_O.@&lt;_x0015_Û`R+@_x0002_àÖ_x001C__x0001__x0003_SV'@wg_x0002_ï§Í"@gM¼Þu1@G_x000D_Í= E.@0z_x0005_ÕÍ_)@âãp¯_x0014_&amp;@¥ÎÁ_x0008_¶,@lr½ê_x0013_1@ò_x0008_DY_x001B__x0006_.@ðé}ê+$@_x001E__x0017_µÒM%$@_x0002_ªô ¤5/@&lt;=Yõ­70@æw3¨ì&amp;@ô_x0016_µ_x0013__x0002__x001A_0@[ÿA¹-Y)@úåä¸_x001C__x0014_$@ïÃ¬7F"@_x0013_®ÇÓï+@`ÓXyç1@YhË¾,.@okè è'@ íÞ}A''@*_x0015_Â_x0006_÷.@æweþ¿&amp;@1Ûï_x0018_¤_x0014_&amp;@Aàõ]v+"@½_x0007_%1Q(@_x001D__Ãhì{&amp;@m3+¦_x001B_Ã.@ÓfúH_x0018__x0012_0@p_x0008_Á®-@_x0001__x0005_Ä½dc_x0001_*@R_x000C__x0003_Ô¢Ä!@­ Åã%)@ú"Ûg_x001D_@ÜÇ\_x0010_t_x0006_,@_x000D_m:æk_x0017_,@ÿ¢_x001F_àf!'@_x0002_bóæ42@qÏ!Bÿ(@Çö{_x001E_À*@lÊ[¹Æ¾0@_x000C__x0017_b"_x0012__x0011_-@«v@,#@ît_x0004_Ïr_x001E_,@_x001D_DÀó(@ÿé+Ò.n_x001F_@G±4_x0010_²&amp;@ëW+ÛÁ!@_x001F_ÛÔ¾Ä_x0002_$@§XY\å¦"@Ø^©_x001F__x001C_%@%rr_x0008_Ä5*@À4{ÝË¬#@HGÀ¯*@_x0006_XûÈ)@hÎë_x000B_ã#@^4©âû#@+¤[Ak-@_x0003_ÂÙ_x000F_T¤_x001F_@	ÅtÆ¸*@Y_x001E_	Æ¾(@ê0ò`_x0001__x0006_S2@_x0002_¥P´_x000C_¢(@ÆO_x0005_v_x000F_(@¢Ý©Çl)@/Ô·ñã (@Zrîzé)@_ô/£_x0004_ú0@V_x0012_,{w @_x0001_1n§;0@Õ_x001F_fQe.@l_x0012_ý_x0017_m\(@§Ê	b~ @µ`)~ðä1@èø6,_x001E_»,@º_x0016_¿_x0005_Ì/@¾3 #G,&amp;@ãÕÙ8Àã)@¥Ø'ýk,@_x0012_#! @ÇÖq_x0013_,@Ö_x0006_Ô0@3û«_x0018_#W&amp;@c×¢¡P'@_x0003_ÍÜüò¡&amp;@¼¦_x001F_öL0@.ó_x001E_"¾+@¸ÅIÆf,@ÂÖn÷_x000D_x1@®mQ a±&amp;@¸_x0018_¹k+@At)V¯é.@t$Vïùà.@_x0005__x0006_/Ï_x0013_Ö (@uÇÍ_x0007_»{_x001C_@_x0008_¯Ý&gt;Ý_x0005_#@ì_x0003_¥\2@{rtßþÜ-@¥?ÔÄ¿»'@SziÌÞ?1@_x001F_ª_x0014__x001B_#@wÇâl_x0002__x001D_@â_x000F_ü£_x0015_3@_x0007__x000F_Ê3ï"@_x0004_3)@H/ãÿI~_x001A_@U4EmË'@ý_x0007_ðu_x0019_@¯¨n_x0019_$@_x0007__x0006_×À(@®p_x0007_Ï)@CÚÜ&gt;á2@ÝäÜjÈ"@Ï_x000D_=õI/@_x0011_OKB:_x0001_)@WdÉ&amp;@v_x001B_ð±E:)@uÁ²_x000B_Â(@-r[1@ÕOE²J7 @_x001C_5x'@_x000C_&lt;_x0018_2=.@Æ_x001A_oe3,@{yÎ=³*@Kå_x0005__x0002__x0004_2_x000C_ @_x0007_4µ«ï%@Bw,_x0016_÷)@ÐyÂèÍe,@_x000B__x0016_"¾t_x001A_%@\ê_*Û+@(_x000C_Tt/(+@!Ó¾ýº.@e&lt;_x0006_"!@_x0007_&gt;_x0004_,_x000E__x001D_,@_x0005_îV_x0012_Äª'@/ Çó_x001B_ _x001B_@;#_x0011_Fö-@ª#_x001A_X"@Úv_x0010_®:!@ã_x0013_îðû"(@é¨º&amp;-­,@@`=U_x0006_¥0@\![ÕÎ.@I¯7PÛ!@Üù_x001C_TKb!@L&gt;Û¯ê"@!øÎ6ç(@Ýb_x0017_ì_x0003_/@×ªr2ÐZ)@~å½_x0001__x0015_?-@i/:Y`(@¼ÜÅD¾*@B{5Ì_x0004_(@_x0004__x0013_D|Eº1@&gt;ÓïÔäê*@_K ø&amp;@_x0001__x0006_Oû6_x0013_@{OK3Ç4-@hfuP!@\_x001C_BÄ¥$@_x0002_b#t_x0005_7$@Ä´úÞm0@^µ´¤Yß*@ÕE`2Ó+@_x0004__x0014_ËjJ+@^ÊÈ|ë_x001F_)@4Å=b×¥1@j!l3}L(@ _x0006_y_x0018_W/@_x0018_±_x0007_IªW)@_x0015_¾ù`;_x0019_1@ÃR(Qsü_x001C_@_x000E_iòy±^2@_x0003_£	(Ì$@_x0004_@_x0005_¡^+@_x001C_ÁÊ´(@¤ñ$Ê_x0019_@_èö0°#@^_x0010_¼ÍÝ#@µ­JT8Â)@wWå_x001C__x000F_Û*@Îá;¿#Ã1@ÌZß_x0006_&amp;@°&gt;ù7_x0002__x0018_.@WÕk6E#@8_x0011_à|X1@_x0008_b7¢)@Öt_x0010__x0002__x0003_n62@°_x0016__x0011_²¢0@z½éEÃ*@ï:©(@Ñ·_x0013_&lt;$þ,@!}æ;L_x0019_2@_x001D_üet_x000B_*.@J¶mUc2@ÀQ)ÁËÅ$@é"¨Ä¡(@¹u©_x001D_&amp;2@_x0013_@¤ør"@Þ=4~­*@ë"^_x0001_%@¸í3¼X"@¶+§iÄÁ+@6ªÞ_]_x001F_@RwQ§M&amp;@	ìªóqÆ%@w_x000D_Üo_x000F_4/@úÇ¹U§ô#@JÓ_x001E_"Þ_x0018_(@¹_x0015_}_x001F_æ @_x000D_ÖSùØ3@$º_x000D__x0019__x0015_#@(bu_x000B_«.@Á/G²Ó$@_x0011_ú_x0014_T$@Ü{ dS*@P_x000D_"W3@rí9«##@|=8ò_x000C_ý1@</t>
  </si>
  <si>
    <t>32e79268b582980d9b5ee225d3666ec8_x0001__x0006_E°ÂTÉ2@_x0019_Ô´_x000D_xÇ#@Ì8_x0005_ÎQö @¾°4\+@§#8àú4@®Øx²Ø'1@ý_x0008_1§à_x0014_@aÎÚ¨X(@±_x000F_E¨_x001A_j%@×Û0Ç×6#@ÆîDÇï_x001D_+@&gt;¼X=½.@%Du&lt;	_x001A_@ýÆ´Õ+@²àøÿX3@uw_x0002_A_x001E_(@x	Õs(@,ÓR_x0001_-ó)@T_x0005_©ò%@_x0003_ÿ_x0005_é{¯%@¦ÄºóiÒ)@b.&lt;¦Z%@qß#_x0004_J&gt;)@§_x0017_7"X-@ÝåàH. 2@ý?/2h#@ZÃ~Í_x0019_'@¸#ß_x0016__x0017_R.@©¯8`æ)@_x0017_£ÂIP#@nKn.O)@dx_x0005_._x0001__x0004_?I%@ëU3Á_x000E_-@þ_x0015__x0006_ò_x0004_v0@_x001A_âUo_x000D_,@_x0003_._x000F_ÛRW%@-JgÝ4ÿ,@øêo_x0006_k"@;ôç_x0005_-@ú_x0019_ É_x001E_i-@Êåé¨3*@Ï¿ö¡ý*@çV_x0005_Åæ:0@!Ká.,@µ_x0002_mË'ê'@_x0012_ðõìw,@Ô­&gt;NE/@S'&amp;uCÊ&amp;@Ð¤°kZD0@ËX÷r_x001E_Ï&amp;@´rþô_x0010_0@è9_x0004_HYA"@î_x000E_¦y(@_x0016_X3¸ª2@ÁBº_x0012_ó-@_x0008_0ïõ+@»ý_x0017_ß/@|Bi&lt;¯(@U_È_x0007_"@¤©_x000C_q0@#&amp;&gt;8_x001E_à*@_x001F_8¤K¨t,@Ò_x001E_Äù[Î-@_x0001__x0003__x0016_¨	ýÕG#@$g_x000C_Þí_x001F_@uí®,@BfúçV®)@PPç&amp;)@¯ê&lt;¾¨-@#é}M_x001A_8'@P¬cxúG%@¥F5`-õ(@åDÈ	ô_x0012_0@e|N$à1@9ü\{(@ß÷NØ_x0016_0@&amp;ðýñ2^.@_x0014__x000E_}/"@_x0002__x000B_ÞD-@_x000C_VîíÔ&amp;@èLSñï2@_×Ô_x000B_±_x000B_1@&lt;LóZ,@-;°__x0014_._x0017_@vÕqwÉ_'@ÁýÕÜ³%@iÔPG¬$@Öb8KÌN!@×cUÂb)@5Åù_x001E_nØ#@_x0003_æÉD0@J. Ú3'@ -¯èäÑ(@*ojSf+@Sc_x0002__x0005_ÇÒ*@h×_x0017_©)@Rávs1@_x000E_vN_x0001_ÙP)@íI	b_x0013_#@ßÐ±h0@._x0003_þEØ_x0003_*@âw÷Ö3+@ä¨$x&amp;@Ó3 -@ù»$bÉ,@y½_x0006_2+$@_x0018_$ú_x001D_â.@û@Ý~·J(@_x0017_d_x0012__"@sÉæÐ/@0Ëª&amp;0@+´_x0002__x0008_Þø,@ÁIR sù2@øÏ¥Î	'@Ðå¶²yì,@FcáM,_x001D_@ð`T_x0011_,@T¬º0{Þ/@_x0004_8µU(3@$õ3Jû)@³¢ôÆÞ(@_x000C_IK[_x0014_¶_x001C_@_x001D_lõ_x0014_p_x001C_@ãüªà#"@_x0010_XÜK_x0011__x001C_@h®_x0003_¬&gt;/@_x0002__x0003_©_x0015_Úqo§"@¹¹Ð/äÖ0@~Ì¢_x000B_×{"@y¥_x0006_¾(@OÒ_x0018_TÈ21@è6àf_x000C_6)@í¦¬_x0005_;¦'@~áÑûAz(@_x001D_ý:+++@[Cþ_L+@Ð_x001A__x001C_û]#@!¢Î)@õ¥=7Þ_x0019_)@x_x001B_K_x0005_*@T _x001C__x001D_G_x0015_@-ì÷1®&amp;@aÝÙh°*@X9Ss3@Ã³_x0001_S¹!@_x0017_´7mÛØ(@w32!Ý·.@É+@C_x0015_À£Ú  @_x0003_¯Ø&amp;_x001D_'@ÿn!¦O1@Ü^_x0003_Úf0@_x0016_û»E_x0014_2@_x0004_IPÍ¬'@iéôC_:(@Ç_x0007__x0002_ª\T0@céÉÐ_x0018_p0@4¿Ux_x0001__x0004_Åõ_x000D_@Ã_x0005__x000B_6p´0@âØ¦àjX'@_x000B__x0004_Á_x001E_z2@'_x0004_ÏÊß%@VõÂ¤41@'õ¦Èí'@½5wq_x0012_*@^kw+_x001D_I&amp;@Z_x000D__x001C_Â¯_x0004_,@Äv÷sn$0@*%ÚD*@b4T)%Ã,@¶tMß7+@OMQXt'@ÅÏÄ`_x001C_Ï_x001C_@°ÎC80/@Yãú^_x0018_@ ôÉ_x0013_2-,@Ül77_x001E_-@åõàS~_x001E_@_x0008__x0003_í$'@'³_x001E_þ¹L-@vE]Zp¸!@ó-fû0@	&lt;/ÇÃÅ,@:Ü±Ig_x001F_@ÉñÌô]Ê%@fÛ¢êr%@GÐSÐè«3@4=Îð_x0010_*@9«V_x0002_°0@_x0003__x0006_&gt;P_x0003_&amp;"@¥_x0017_sÑâ)@è*`_x0007__x000B_&amp;@¬I[ÁÏG)@9jÙÌ_x001A_ð*@9`Æ1@m]q	¦C.@òèÇi'@ë_x000C_þâ_x0001__x001E_@B¯5*ÑW0@_x0002_&gt;cr'Ü0@ø²lö_x0013_4.@_x000D_oï1_x001B_C$@X&lt;#$ '@ëE__x0002_c'-@9zHW³"-@·p_x000D_føi,@£_x0006_;_x0003__x0014_;1@µ5N_x0005_;(@Ä^hë_x0004_)@§R2_x0018_w}*@gHÏ_x0004_Èð(@_x0005_1u'q.@YÊ·æâ.@k¾~¶n_-@I6éF31@:|-­Ç_x0014_)@H_x0003_º_x001F_í,@!i_x001C_=ä_x001E_@?OS­+@ïa¸ëV90@_x0010_ÔÎ¨_x0001__x0002_#Ú'@9_x000C_mC_x001C_@/ :kÊ(@÷A¡_x0001_êÞ @_x0018_­Ñ±Á_x0019_.@¬(~gâ @&gt;¤1-_x0004_¨_x001A_@=6¦Ð.@Z6T%áõ*@Ehl_x0011_Ôv,@¤â.+_ý)@·döñY0@ïõ\³Q8%@÷	;|#@Û¾_x0011_T$/@ÞN&gt;ø_x0004_-@«_x0019_4å7U%@_x0008_qy dá&amp;@3¾÷öC_x0005_"@_x001F_c¢Uè'@JD$_x001D_ª$@½_x0018_­©ò¡/@;É²=P)@²£Ç©|*@fhAÕ_x0012__x001C__x001C_@n"ç¦o2@IÕÔãþ(@ur[­ÍÐ0@Û.§_x0014_L0@¼CáF_x001D_¨,@@6ÅJ(@*Ã(_x000C_¸0@_x0001__x0004_ùÁ1_x0012__x0004_+@C.BÙêj)@À¦/¨Â_x0012_)@`qùÑaT#@CÄ±5£æ,@_x0015_6&amp;Wb$@úgÅ½³â_x001F_@ìv_x0012_fR_x0016_@ùÉ(MS0@¹_x0002_a£zj,@V?@¤_x0017_@&amp;[VÕT0@69ÇÕm/@ 1Ü_x0003_¥»&amp;@A=_x001F_NÉ(@_x0006_tËïU1@¤Q_x0005_,_x0015_U&amp;@_x000E_%â_x0005_1@|»Hkßå+@Ñ-{Ä©V,@L_x001B_qcj2@Ûç MF®*@tó_÷¼t_x001E_@P_x0019_.ÿ.*@.«_x001D_Ì_x0017_0@Ô£Á_x000B_¶d0@_x0013_³ÏÖ-@¦Þ©öêp(@Ûÿ_x000E_À_x0013__x0010_,@¤&amp;rùe @!Çlo)@ZÔi_x0001__x0004_¨¢*@cË|F-]-@_x0006_ÚOøªa @ZbçÐÇ-@ñÊ;@SG.@`Ú4Ï_x0006_k,@_x001E__x0017_+hÒ#@RJ@ro%@ =É"ã¾-@Ke×°æë @TòvK_x000C_A+@_x000F_ä¤&gt;À @¾Qø.@_x000E_H_x0013_ÂGæ0@/å°Âþ2@_x0017_ _x0003_-ºB2@h1*@æ_x000E__x0008_J/@U¯_x0004_âê0@_x000F_Ù_x0010_ÒI"@dÂ#ªà/@&lt;sVXº0@õûÊ&gt;Ö)@UÂ`e_x0002_I.@v~|w!#@1&lt;_x0010_E·1#@#_x000D_¬¹O0@¤V¢_x001A_ªv1@ëq^n¬-@øÂ3qÓð+@ÞB_x000D_Å_x0006_%@Ýû+¸°¼(@_x0002__x0004__x0002_yíx_x0019_#@ðÄÔùWm#@-/_x001D_°ÐÁ,@ÌK_x0005_f#@$S0mH'@ÙµIúæ&amp;@_x000B_5öý_x0006_*@»ï,Pm '@èC_x001D_ëý¼"@¨³èÙ¨)@_x0011_mïÿ_x001C_j0@!ËÀ23$@Ç5ôËc0@Éuq _x0017_(@_x001E_3{ê/@¯_x001E_¶B(#@Ã_x0003_\_x0006_+@_x0016_÷©G{,@¿ü_x0017_·Þ*@R_x0017_ÀÃ&amp;@cü ¾'@±ék¶¢²!@_x0001_Ê×es_x001A_2@ã@ëXç&gt;1@YÌ0+³1(@è_x0018_ß_x0008_&amp;@ _x001B_âî_x0010_Ô.@Ë&lt;_x000D_6_x0012_}(@OÁ_x0016_£ÇÌ)@¹ÏØUì+@Ç.¶ëö&amp;@Uîô_x0001__x0002__x0011_ª-@ª·R3%_x001E_@_x0003_}¯±k¾#@í-VÐl,@_x0010_HÑ_x0019_7-@¥ÍZÃöU!@4,¦EÙ)@t_x0012__x0017_¸¨g+@ rL-+@ØÌÔ¿z!@½_x0019_x+@0Í6k±'@í[2_x0017_&amp;@&gt;H~P_x001E_d!@_x000B_*×f11@º_x0017_yu÷'@e2¼*@ÿJ;ä;%@hÛÞ_x0018_Àµ.@)½ÿÚUA(@_x0005_(ÙY#@e~`30_x0014_'@¥0O$_x0013_**@üìÐ_x000D_gá+@çq©u_x0017_®0@"W¥6nÁ)@&amp;_x001C_À_x0017_T.@ÅÆsFJ"@CM_x000C_^.)@þ¨	îÀæ#@_x000B_ÞÅâ°"@q_x0016__x001D_ýo_x0005_!@_x0004__x0006_ØA_x0010_NÉ2@Wdæt¬ &amp;@áNàö/@äÂB_x0001__x000D_Ù_x0018_@4o©õ2Å_x0018_@½Ë#_x0001_,@ §ÌEûü&amp;@1 Q_x0008_°"@b;M¤?+(@_x001C_ó_x001A_ß=0@Õ_x0013_æQ_x0001_K$@´C&lt;Z_x0013_@ÀÍë[,@ ùdæðê.@½[×P±$@_x0003_üöt¿=%@ôüÞó)@ï)û_x001A_9-@­\V/u'@àÜ_x000C__x0002_"Ø0@²[ív»,@_x001D__x0004__x000D_s¢8$@áÆÙM_x0005_c_x0019_@°cd&gt;_x000B_N,@ _x000C__x0002_ã_x0014_.@å	G_x0013_ÉL%@×G([(@®}_x000E__x001E__x0005_'@², õk0@~ ¼Û_x0001_$@åð¢7a/@&lt;¡x_x0003__x0004__x0019_00@¦×Ñ¤_x0003_&amp;@°h}yÚ_x0017_@~tüÕÊ)@£ñl»+@@ðKw­&gt;$@¤^î;_x0016__x0019_@qmÎïý-@cb1I_x0002_)@.G)@r_x001B_&lt;OF©&amp;@ÌÓs_x000B__x0013_@Ú_x0016_SÐ+@ø'y?Æ#@¯;Â.V_x0018_@_x0015_´öÇ'@cµ¨~0_x0011_,@³ÍÃ[}%@ãas(@_x0013_&lt;)Ü,@Ýl|Ó_x0012_h&amp;@Ø=_x0001__x0013_601@óz¡¢&gt;+@x²_x0011__x0006_ÿ_x0005_&amp;@Ùÿ&lt;åÄî(@I_x000E_&gt;ºß.@ÅË_x001A_©¿)@_x000B_»ÞFK*@Å;#@S£öä[h+@;À±¸ÂÁ'@byå2ö'@_x0001__x0002_Äâ,¡A0@ØðdÇ)@ÖCçµ-@ìYKÆL"@È'¤ì_x0019_ï_x001F_@_x0003_D ïWâ3@ª³poÄ1 @âþa°Ô%@_x0007_´I­ÿ_x000D_,@_x0018__x001B_[_x0019__x000D_1@ï_x0001_u_x0018_ @bØ_x000E__x0004_K%@ÿ×«ÈD_x0006__x001C_@[_x0002_i'0@C|S_x0005_Àñ+@·ZM_x001F_.@Aõ±,ká#@¬_x0014_H¸¹´.@¦q_x000E_¤ùð&amp;@*?ÙP"@×ÄÑÇ_x0003_0@_x0002_b-Ò_x0010_&amp;@ìò_x0005_ý?1(@:ÛÜåä&amp;@GÏ£Fú0!@ù_x0004_'S¼Ö+@óH7_x0015_:Ï"@_x0013_Ñõ¸35+@õ_x000F_«L#_x0006_(@ÑkF%©,@Í æXqæ#@ÇÕFo_x0002__x0004_;s @)_x0004_|PS!@]ºÛ·ê_x0011_@ë_x001D__x0018_Æù%@óP0Yì;+@ôÐ&amp;@b¥Ôõ+@Qç¼Å&amp;@í_x001A_ä_x0001_µG1@_x000B_®ãM.@¨G¾qÖ_x000D_#@ý_x0016_OH]ý"@ò­.bÕ/@\k¨©û$@üø¤ìrI,@Òþ_x0002_¦_x001A_q+@»,&amp;|Û©"@Ó¬ÃíB"@â0_x0004_×7/@©.[]/ù/@gFz¼Ùx*@f5×z"@#_x001F_-e%_x000F__x001F_@ãÁ_x000B__x0001__x000E_.@ØõýIÎ @×_x000D_ùÈi0@.®h_x001D_#@_x0003_Æ|&lt;,@_x001F_þs_x0005_ïM/@Ãí÷ÍÐè&amp;@JZÊâ(@ÚuZÚ.@_x0002__x0008_(4Ò¢5&amp;@ãÊ¸cà!@È S5Ï_x001A_-@1)ÐJ$_x0010_(@¤YÓÙ1e!@¯;_x0002_]!1@gâ¸_x0007_#0@«£w_x001E_é*!@¸û¹'$@PSu­_x0016_Ò.@R©$ÓÛ-@_F_x0013_Úf!@_x0016__x0006_í­'@_x0005__x0018_ÕÔd*@Ë_x001D_E_x0010_±$@ÿ_x000F_&gt;ó_x0003_81@_x0004_kÝ×&lt; @°c_x000F_+_x0017_@Ù_x0003__x0007_Ã_x000F_#@_x0016_&amp;ÌÍË/@Lý§83_x0001_-@Uµ²îø,@;ïÇ7_x000E_@Ô»ÚJ¡'@?êÉH_x0003_0@_x0001_yVhÉj$@§ªÔ|G'@¸t©Ù,@_x0002_[r_x001A_f'@aÄ e$ð)@r_x0004_»,@é_±¸_x0001__x0004_¢'@*cÝg_x001E_­"@MeÎ\¬r,@CVZ«Ì&amp;@_x0015_v$Ø{*@]ù7_x0005_LN$@@êM-I-@½UÈ;UÑ*@ô£Í;åÿ(@­ú¥Óÿ_x0010_+@G_x0004_É$/_x001C_@SÜ_x001A_:´1@¿ÓPë/-@èvJi_x000C_0@Qp$R-@áÐd_x000F_2ß&amp;@_x001F__x0019__x000F_ä°_x0007_.@4¡É¾O(@Q(_x0003_äÛ_x0004__x0019_@S*û_x0017_Z-@wjãäÅ_x000E_"@ÏëÍtÛ$@þsÁ{´¥&amp;@_x0002_å¤à9$@BÝ_x000D_Ní_x001A_@Ma_x001B_wO2@¸ÖH4-@;ïyüÈ0@Mñé_x0014_ê­ @¯_x000C_8OR¾"@Ï_x0017_K¦ßB @i3Tw±k'@_x0003_	°~ÚÖQ¼"@qÖµ%¾\_x001C_@¡AÐî&amp;@9nÓý, @¶¢AÔÃ)@ì&lt;Ï¹ @Ë_x000D_¬²^,@_x001C_ÜC_x001E_ñ_x001D_@äbÀ!_x0018_*@ëtè_x0008_:w%@_x0011_çÜ_x0006__x0004_)@_x000E_F_x0013_tªy#@Rm°ÐÓ)@_x0005_re_x0017_J1@X_x0017_vÙy)@_x000D_HUÙ_x0013_/@ÐuÝ&lt;M&gt;(@Î:eÃ0@iBc\a-@=_x000B_²Þr1@m^;u_x0007_-@Úøs|*@n,_x0015_+d%@®6FAâï1@Ã(Üf$1@4nNõ.§'@_x0003_Oºm}_x001D_.@fø¿_x000C_îÆ1@¿©þ_x0001_Ò*@T·_x0002_ë¿_x001B_@æÁÿ©((@Ëm¾£_x0002__x0004_²µ)@S`_x001B_6ú_x001E_@FÛ_x0016__x001F_ªQ1@¬|nÅj(@_x000D_Ä_x001D__x001D_#%@x§¯é±"@ê@f?w_x001F_/@SdP/_x001F_#@l¶c+@rHS¹¢_x001C_@h¦Qy;,@$åïaîk(@lìb*b&amp;@_x0007_ö¦³¸K1@#:_x0006_¸_x000F_*@³_x0004_Â÷&amp;@_x0003_Ü©+)_x0017__x0017_@B2-óÑÁ_x001D_@üs5xE[*@wß_x0018_,â&amp;@¸_x0001_ù§³º/@­ù¨_x000E_`Ç-@Kzã&gt;r.@_x0017_uìx_x0005_,@×ÊL[.@kbíRk)@_x0019__x0019_z{R*@FX-$ÉÛ+@äî77ÌY/@TÃÐ5j_x0014_@í¢f_x000B_D)@ª«Ûdç*@_x0001__x0005__x0011_²T_x0018_B0@Ô5¾»§S-@Ë¥G\Ûý#@M?_R_x000D__x001B_@_x000C__x0001_of_x0017_×)@L­çÑÓÊ/@Bl Ìã&amp;@jçÊ­u%@ð_x0005_RðÓ@*@Õ1MíE/@øk~9÷Þ1@¡&amp;_x000E_ìù2"@_x000B__x0008_ç®é#@Úö5Ð_x000B_#@_x000B_ãû§*@Lcç_x000B_Í'@põ_x0012_p²+@_x001C_v_x001E__x0011_æ$@kÙÁ;$@¶aÀï_x000B_,@-A©Q³$@?¸Ï½0)@ö_x001C_b¬P%@_x001E_Ç¬×+@Ëçxÿí.@¥_x0003_ÅÃ"@4_x0002_S²1'@¹·ª_x0004_þ+@_x0015_ÌüØbç!@-_x0017__x001E_´Í»)@\_x0017_ÃÁ @ÄTùï_x0001__x0002_-£3@_x0003_ï.,m(@õµgl_x0017_'1@·ï¶_x0012_Þ¼-@¢R¦¤n"@B~MùÊ6_x0017_@AM@	·_x0018__x001C_@Ú·Ø\_x0013_â+@«_x0006_}_x0004_9)@_x001B_5DKj*@A'7®KG+@¼À&amp;§CY(@4±EåT¿/@X_x001E_eU+@þ&lt;23_x0013_"@À¥ýO	&amp;@5_x000F__x0016__Û-@üõZ¶MU*@b9~bõ!@8p.¤µ.@B än+@ô!Íb_x0007_-@wwW_x0011_,@2¯÷&gt;_x0008_¥&amp;@fb'_x000B_Ë",@åöÉ_x000B_1@Û;Ï_x0018_R3@¡óeÞð_x0015__x001B_@C«§_x001F_ %@tSçc_x0016_')@óäÈÏ¤ @&lt;y­á÷ @_x0001__x0002_XÇá5DJ&amp;@Âk_x0012_2_x000D_.@þRÞ_x0017_lù(@ôîõæÑ&lt;$@AË_x0001_dÖ1@n_x0011_7uw,@£Y8p"@I:¨pÍ,@ì?hKæF'@A_x000F_¨¥ÀK/@_x0003_#_x0010_N±,@ÜfvCb(@ë&amp;_x001B_ÇE10@®lAÝ%@*C/¾ Ï,@?_x000D_±_x0005_(@Fë^Á/@_x000E_Jõ_x0008_ß)@_x0003_\^®_x0012_B+@· O§ @E_x0019__x0007_¶CÚ)@ëçïGõ!@6²¤RQÕ/@r:/Ê'@·%»E_x0015_,@ï_x0012_ØF_x0011_#@®ÞzøßÔ1@ãtîõ%@°¬ÞÔW1@$5:ç&gt;ª+@Pêúçøz,@#èß_x0002__x0003_?½#@à.G@úà'@FyXÉ'A/@]Âc¡q-@ö9Ø+_x001F_/@í¨¶z8ø)@R:g_x0001_³-@3¤f1v_x001D_@¼Øò²Òõ)@ZXùû @&gt;=¤O0@æ0/¦à5-@´ªñk±_x000B_$@AjU6©Â'@&gt;	ÎÌP+@±©7^_x0005_@)@Q_x0010_ÊÝÍ_x0014_,@¦ü¨ÜÕ&amp;@ÉbU_x0018_X=,@Lp-°&gt;É(@®Ï²61@&amp;ñ{N½/@Ô_x000F_|ß0å)@)ë3_x0001_+@ãL­ârØ(@.ZOì(-@VÖó¿2.@j2 Ñ¯Q)@©Ä_x000E_ùÒ&amp;@µ'k:a0@÷?ýQØé%@´Ëo_x000C_Uü#@_x0005__x0007_©y&gt;_x0002__x0015_@àÀÌ5ù!0@±¸¶&gt;*@4_x0019_ý¹_x0011_)@m_x0008_~è*_x0005__x0018_@í_x0001_Õ @ù0_x0007__x0004_âc_x001F_@¡¤m^_x0007_,"@8GáÓ_&amp;@Qy`i_x0019_}#@Å~¯è)@_x0002_A	=&gt;_x0006_1@±Ó_x000F_4Ð´,@_¤°ã_x0016_@DòMWj_x000D_0@O«_x0011_ã0Ã-@:ø_x0011_&amp;@ÁÌé(@§¶¥¾	],@:¬TQ¥%@)ùÐÅ¥ì'@îL.õØç*@èJLÃ,@_x0003__x0001_»:'_x0013_'@8qC_x0017_ì"@£ÃÕ'@L+_x0014_Nâ%@R_x0014_Qå9/@@1_£%@_x000F_YâÃE)@_x000F_|)_x0008__x000F_%@e[/?_x0002__x0003_¡°!@¨_x001C_"ªæÝ_x0019_@âCø²»_x0007_*@Lá¿zd+@¼CDI_x001C_@@©ê@k`,@+ZW][²+@áFÆÙ÷,@8_x0010__x001F__x0004_®-@ùÅ[+MQ-@_x000F__x001A_[ âÇ+@Ò_x0003_íLIU+@÷zì_x0017_H"-@bã =¹¤%@ÜÑíkÝ+@Êæ_x000D_£'_x0002_$@qÈ8ù²Ñ&amp;@Èâg$'@Ïégâµ_x0013_@ðN_x0013_Ü¾_x000E_1@TË_x0013_ ú"@_x001C_vzæôd1@pw_x001C_Óf1@_x0001_ë=?P)0@_x001E__x0018_âª&amp;@ ¢_x001C_§A @X_x001C_s¢z1@C_x0017_VH]Ä$@¨ ë8gÿ"@^ª»eôm_x001A_@_x0013_íJÕ_x001F_%@·á×1 Û$@_x0001__x0003_" ¢]$@_x0012__x000D_÷Å_x000E_£*@(ò $@é¢_x0017_X8(@etèËoI1@6_x0012__x0018_,@¸;:|R5.@y?h/@&gt;XßÀ¢_x001A_$@##!±\+@C_x0001_|ÝGì$@ÔÔ_x0015_{ë/@_zstñ_x000E_*@-p[d#@±£_x001A_%çy$@§Ã_x0007_Ca"@¢hDâ 80@Á'A_x001B_-@3Î_x0001_!z+@äLÑ±6c.@ÅËã-@_x0014_­@F(@Z_x0016__x001A_6_x0013__x0006_'@1ÑÀRY,@"Â_x001A_m_x0011_%@ÈG&gt;ÿA»/@v_x0002_f?7\)@C_¸ E_x0018_%@"³Cµý`'@_x000D__x0015_¤Ök-@ÍÑTÄ*@³_x0013_,N_x0001__x0003_z8"@´rPç_x0014_*@³.¼bO,@ÝÃÄhD_x0017_)@ ÿÛ_x0017_K)@¥A0fPÚ*@_x001F_fï%),@kÎIæ­}(@Ü##Q¥I)@=º_x0002_¿E&amp;@_x0007_M çÂL'@\ªw»$@Ô`_x001B_-*@Co|Þ=(@²­K_x0008_þ.@Ea_x001B_.õ~/@»¸g°ß_x001B_@^PQ«Æ-@_x0018_ã¥*@±?_x0015_&gt;Ñ!@\_x0002_ÿ$Û)@E©fEÿª.@¨e_x0002_:_x0018_*@ASÖ'_x0010_@ý1PíË_/@a_x001D__x000F_Ø_x001A_c&amp;@¨+/_x001C__x001C_C,@_x0004_i¼ëE_x0016_@Yã_x0019_ó|_x0017_@&lt;ïóËNZ,@ïVô*@,@wÜ?cF1@_x0004__x0006_¢ôF¸/@ö?^ov#@þ;á£%@ß)áÇ_x0001_'@öþ\êÉ]*@×+o§n#'@d£Á%@¯2«vïp&amp;@¿} _x0001_"@Ø¾_x0002_Â'À$@Jâ_x000B_àCF0@ápC4_x000F_Õ*@v°1K_x001B_4_x0016_@7_x001C_ø_x000B_?,@ªn6CÌ*@_x0003_û2|Å+@R?³nfÐ%@D÷ð¯=Ï(@_x0012_Gü'@__u]û0@_x0012__x0013__x0002_·l7(@j_x0015_(ëÛ"@E¶Ï#äa2@â_x0008_c¸Ë#@±òBÝy-@\Ò_x0005__x0001_é/@¹6&amp;ñ_x000D_3@û&amp;çT_x0019_@^»z®)+@_x0018_r_x0003__x0011_oº#@UA¦_x0011_$@n_x000D_BÃ_x0001__x0003_eË!@:	 ::-@V_x0008_'@.g_x0006_bÓ.@æª_x001D_&amp;E8,@øl_x0014_è'@¡¢+)ã,@é~&lt;%V_x001A_+@gÆïs&amp;@__x0001_9Ðy_x001B_@Þ_x0003__x0002__x0018_-@y«_x000F_·A+,@®ëg_x000E_X,@×ûìÈV"@°DáÂ_x000B_%@ò_x0010_K[g$@Ð_x000D_[4åR%@ø[ß¨,_x001A_@¡*T_x0011_^±1@Ã:_x0010_çô6)@ÕûxX_x001F_@.]_x0006__x0010_`Ù*@÷dA9Sn1@v&amp;vþ!@u21×Ø_x001B_@ÉøGýbü)@'Ðop§â#@RQ¡¤Í&amp;@8øöÒ_{2@ÔåñN;+@UÀ_x0008_õN"@cqÍ.@_x0002__x0004_+qpª)¶0@ÀpÍ¾{(@LË_x0004_%(@Ã_x0003_osí%@_x0001_w}K!_x001D__x001E_@3À½ã·$@OJR_¼á%@ôÓh8¸_x001D_ @_x000F_ÍÞìðZ_x001B_@-è&lt;ÀØ @ä-Un÷\0@JÌøõgè&amp;@ø¶¥o[)@+GGáéº%@ÙAÿ_x0018_õ&amp;@_x001D_²à¶«_x001F_+@påëV~_x0015_'@X³ºïu_x001A_@Y/ý¦o&lt;0@k°áÞÚ)@b_x0011_º_x001F_ìà,@_x0019_¨å{,@_x001C_z¢b*@(9ý¦ã(@Þ»S[z.@ïYÙ´	ü"@Ò(Rk0@ð_x001A_Ò'I¯&amp;@_x0003__x0017_fF_x0019_î#@ð½É;¬|,@_x001B__x000B_-êE*@²g´_x0001__x0005_±%@«+ÐÏ3k.@_x000C__x000E_C_x0004_«®4@Ç1É¿ñÌ3@|^àÔN¥0@*Z]SºP2@3EÔ29,@Ý6¤!@_x0006_Ä_x0005_^ø^+@Qd0ÉSB$@_x001E_.2_x0017_%@eõve1@_x001A_ë_x0006__x0003_®A)@ó_x0007_Ød+@ÅX_x001E_Qý)@c8ç-@¥vzIÞ+@_x0003_-DÅ)@G_x000B_l¶$@¾L_x0010_ºb+@Öb_x000D__x001A_F_x0013_-@_x001A_¼mO_x0012_·#@+_x000E__x0015_P+@r&amp;µ2/Ã'@:.U	¿	3@äb_x000D_	·ê$@ýuqÞÌæ&amp;@C°Ö#b,@hU(&amp;*@¸/ÍÃð.@å(Ò_x0002_Ë12@*î_x0004_vO0@_x0001__x0002_hð-á&amp;@_x0018__x0014_*¼.@°ç°D0@ÂvÅ%{£0@ÒaÐûÒP&amp;@wEê÷{"3@ÞkÛL*@&lt;Á8,(4+@L]Ì	Ì"@¼]Ö¯'+@^¨Ú !&amp;!@&amp;Ú´:_x0002_0@A»(®Å¾1@_x001B_åÐ_x001F_g_x001A_@ñl¢ÔU¡+@Îe©_x000F_.@µ-Ø',@ÎuÔJ}*@_x0003_Æ¾_x0016_é»_x0018_@xn«zÀ)@¯fü/_x0019_,@ºîLÏÚ_x0011_@c÷ñïMø0@#_x001F_[ªZH1@ñ;÷§a-@ÀÑcº$@ÞBÏW$@_x001E__x0017_(@õ)é3ò"@Õ`úªn1@f®lÈWì)@jA_x0007_Ç_x0002__x0003_Ãº_x001C_@b|{vK,@-®µé-2@©½þ_x0019_F,@Ð±_x0002_á15(@ò@'èD0@iq&gt;Åªò*@_x001D_ÿ[¯_x001C_@ËÌv¥~.@fQæy6(@ôð_x0001_9£l-@_x0018_Øcº_x001D_*@N_x000B_Øu_x001C_¡,@OÂÊ¼_x001F_)@_x0008_ÌÃ a¨*@ Ãaî*0@¦^ü_x001A_À´/@¾ÐC_x000D_o-@_x0014_`æÉ_x001F_E2@V®^_x001F_S&amp;@¾y5Üµ1@_x0017_Ä1·ìs0@½Fö__x0013_*@_x0014_þÑò_x0016_%@û«Æ@_x0014_+@°W&lt;91@ÓG©ó&lt;-@r_x001A_4¶½i#@DóÉ_x0005_Bû.@_x0019_Vö_x0017_p_x0017_$@_x0007_É_x0007_ße¾(@Õ"^wÂ#@_x0001__x0004__x001C_ÂËÃP#@ûC¤VS,@'ßß¿|1@Sª_x0018_Dæu2@@_x0001_Qjçý_x0018_@*_x0008__x0012__x0003_Ü_x0013_@,òmrz&amp;@I1_x000D_%@¾%Ù_x0006_Ì @;H1b_x0014_"@Ebd\Dì!@Ð"µ¾$0@oË_x001A_?_x0002_$@X­Ç¯6G0@øÀúZ¦.@¼écQn-@çø¾þSó/@ïû_x0008_Ë¡Ó!@((_x0006_/_x000F_à+@\´D&gt;S @n£qÑ_x0015_@'@_x001A_¬³R?,@Õ?-_x0006_¤0@Íý_x0011_18_x000E_/@:£_x0008_î%@_x000B_ÛÁå @L_x0011__x001B_ý&gt;/@µ}rEV+@Í«9ìù0@²y_x0006_J·x_x001F_@'þUøæ³!@èºL_x0001__x0002__x0005_Ã%@µjSvÉf-@^ë!OÔJ)@5#è|L1@'Ì¶Õ)@ÔrY1[Ö*@_x000E_b\W!@|EÂ_x0018__x0006_@_x001F_@_x0004_KPàú5@_÷ÈÑîØ$@ûFæ2©Ô(@:3_x000D_`m2@«_x0008_1ñ)@x­_x0006_.i&amp;-@gæz_x0019_j$$@(ýjíB1@[¨ò@B,@åòþ{à$@lb·o¾¹$@k°ýX]_x001C_0@bÜ*¥yí"@X§ð_x000D_¼(@yo[þ(@_x0015__x001A_k/@¼?¹jTü0@F1L_x000C_kg*@Z×Ý²q4'@-üs5_x0016_o_x0018_@¡Þà_x0003_a9_x001B_@Æ_x000B_¦3á,)@L_x0015_ã_x000C_º*'@!À7^ºb#@_x0001__x0002_ðÑyM_x0003_0@_x0015_#	¡v4@åý_x000D_ãê-@_x0011_5&lt;áT4"@Y%ê¾m&amp;@_x001B_uI§Â_x0007_'@bÒó_l+@®_x0013__x001A_-%È.@½ëéÂ_x001B_-@ftT	J+@ê_x0019_~M_x0004_Ã+@	_x0004_Ìbut-@H\õ_x0001_£_x0014_@Dî¨_x0004__x0010_/@_x0010_¦´=Je1@U×_x0013_aå_x000D_/@)µ_x0008_Í)@¥ÈÆ¸Í)@q\_x0019_,ó'&amp;@Ö_x0010__x0018__x0019_²9&amp;@_x0018__x0013_±{óÏ)@ý[¸_x0010_g'@ë¿cä_x001A__x0015_@53ÆþÚ%@0÷ßW"A$@B1_x001D_/Ú,@_x0019_áëí_x001C_@¿·©41@¦3&lt;ñ*@×_x0005_K0)@âð ÀCô)@ÛU$ê_x0001__x0002_¤_x0018_.@_x000B_ê_x000E_äÜ'@í_x0001_À°7î,@âªêÈ®_x001F_@_x0013_`X_x0018_!,@#V3§c_x001D_@6u40@_x001E_}}m'@Môh¦·M1@ì¨_x001F_ _&gt;&amp;@§Åúç½!@7náo&amp;@:\_x0006_¤@Ø/@_x001C_w*gµÇ @Ùdóå¥)@_x000E_¥AwPÜ(@ Uú_x0016_ê*@r_x0001_î$,$@1BÞxØ,@õPdçéè%@U¹iJ'@Ø×NÔ_x001B_*@ÊóÒ1 *@ÁY|_x000E_¥î'@ºû81Jd*@Hzõ_'@ÀoäÑ_x001A_¸+@uzV`°L+@ùù`i¨i&amp;@ñæ_x0002_TY+@ÎïÿÚd1'@_x001F__x0012_«Q +@_x0003__x0006_¬Ó_x001C_áj-@\B:+(@H,_x0013_·^0+@Ô_x0016_uÐ	9,@R_x001B_Êï;q@L )·ªq@_x0017_x£&lt;wp@bâæ6Hq@}x½Jüos@¸:_x000C_9¨s@)4]ÓÒúq@kKì_x001F_Åq@»ãÜ_x001C_Þr@Ôô_x001B_^èão@{äidís@_x0005_Dfa­ès@[hQô»s@®_x000E__x0015_`æp@¿³_5s@GÛ¾p,p@Çð);/Ðr@SÊý§°Zp@ç#_x000D_&amp;*t@ÁnÔ=u_x001B_s@®»Ìt p@9q6_x0005_h_x000D_r@_Ô_x0004_Wr@_x0006_(ÃÛq@*=_x000D_¼q@å_x001A__x0002_ _x001C_r@¨b`Âq@D_x0001_Øg_x0004__x0005_Ör@FIR¢q@,3ÒÌBr@-Cpoq@Æ²_x0003_kr@rò·þq@z.Ã¶r@¾UÈ{2r@ìì__x0013__x0002_n@u_x0001_¯{òSs@@öBð¹p@¾_x0007_N_x000C__x0001_Ws@©ÃZ_x000E_ãtp@C_x0012__x000B_ÄáÍq@l×ag_x0015_t@Qè_x0007_D_x0015_Íp@à¹y"o@ñÝð_x0007__x000E_s@7_|Vq@#'¢:_x0018__x000B_s@"ô{m't@Ã_x0012_u\q@Èþ£Iîp@f#æ_x000E_q@´9UÒo@(ÏÔ4_x001E_Gs@¢aÎMXlr@÷/Â#4o@wU_x0017_bÏ_x0014_s@JÔ_x0013_|gq@u_x0002_0úro@86_x0001__x001A_÷o@_x0001__x0002_Î~Þãùp@_x0016_¬äRüGs@ÒÌj¹¿Ïn@¸Äé5y_x0002_r@_x0019__x0002_¨ÀLms@mÈ¿_x0007__x0008_¨p@è6ÿùyr@_x0012_±:o-u@í0iq@9ºO¶=cq@^2	V3_x0005_q@¨EW_x0013_q@reý_x0011_´¥t@XBö±Äêp@ló¾{Ã*s@j÷&lt;5Â|r@oó¨ñÜVq@ßH_x0016_ô® r@]¸Ç4]Æp@¤_x0006_1tØ_x001A_r@ÍuG	Ôýn@_x0010_@#E1ìr@!êà_x0017_êr@Ó_x001B__x0010_õt@­·¨­&amp;q@²_x0008_ÄeÀlq@ÜA'¡7o@-_x001C_ÕBgp@òÿ#"as@ëÞª*_x001B_q@º)d_x000E_ºr@ôó½_x0001__x0004_@Wp@ôÜýy_x0005__x0004_u@¿Ís5°t@_x0004_ù&amp;¦¹h@_x001F_Ì1êxt@¶Õ¹+_x0012_íq@×_x0011_[Bßr@6Zªït@¸Ôúý}_s@t)§u@Ë7ìIíÒr@wÐLS&gt;Þp@C¶l9Zt@Ðå+_x0011_¯ìt@ _x0006__x0012_"¯ot@Iwµ°:a@Züeç_x001A_Po@_x001C_ Ä@_æi@jÇ_x0005__x0005_´i@_x0002_U+þºn@_@&amp;ù´ªs@_x001C_Ñ·_x0013_ukq@\_x0003_»Nt@_x000E_òg®?r@R_x0005_'&gt;_Oq@_x001C_ù4jJq@dobÉ¸_x001B_r@4cfL_x0010_r@_x000F_5Åùí"t@ô½l_x0007_tõr@òÒ)_x0014_D6v@_x0019_èó`_x0013_m@_x0001__x0002_÷ù_x0011_º76p@_x0017__x0013_"ÍÌar@á³û+çÅr@&amp;g_x0003_¼@Or@EçÅJøq@K0_x0015_Tr@Ë1ÜÖt@xìÓî_x0019_Às@_x0013_TØÎ[ºr@ü_x001E_Ñezýq@è(Ø&amp;(r@_x0018_:}Ã¸Øt@\ÃÖý©s@a¯q¬cs@Úu»Ìvs@ÞãË_x0010_2m@¢_x0008_»lERr@²ÆöÖÌs@?_x001E_ø¯Ös@&lt;êÒBÊ(r@·.çí¢_x001D_r@_x0019_qÅ^Ç"r@ ê¦Âãµg@Å8£_x0008_éq@v_x001F_ÃÅt@eMÉwt@¨_x0003_¹Æ_x0015__x0002_s@	Ýnú^$s@à_x001F_ó_x0004__x0017_t@]ïÉ¾ho@ø&amp;)\¹¦q@ v_x0002__x0005_|õq@´F;83_x0001_l@ÑWw_x000D_ñq@_x0013_Þ{uk@þ_x001C_ÔW¬k@A«`Y_x0002_ûs@_x0014__x001E_/]5p@,Rì´6q@»¥B¾s@¹)I¾yu@?_x001B_õ_x001C_r@7z_x001B_ºµkp@ª'²7 s@d_x0014_GÚs@D¶ps@&amp;[e¹Ær@_x0007_¢ò»ÛLp@¬oÌ_x0011_Vr@«à½«p@"t¨¥ø+t@Kî:ÐÙ0r@BÀåi#u@_x0006_xQíÒ[u@\ rú o@_x0003_wE{t@¶ÕàS¸Is@óä¨M«yr@=_x000D_æY Ér@·vÄ$¦ñu@Ù_x001F__x0013_"Ü/u@3@_x000F__x0018_¤©q@x1&gt;_x0004__x000B__x000C_q@_x0001__x0004_ÚYz_x0001_ár@§_x001E_¹ @s@$_x0013_úrcvr@zYÂ6o@O_x0017_¬ÙÑs@_x001A_½O_x000D_És@ªì_x0018_Nûóp@ì/¦z_x0019_hs@:¯[Eºs@s_x001C_b-HÛq@ÎÀ¯bþ_x0014_t@Z_x001E__x0004_l_x0011_ïo@op|_x000D_is@#éJ.br@_x000E_LÑç7+s@ZXç¨Aót@¢ôà_x0015_9q@\¿R·(u@G9ïi´q@H^Õü_x000C_·q@É_x0002_¾æ-t@?SµàXs@®Ä_x001E__x000D_s@ÁAc=6©q@2fÆªíTo@_x0012_-«ïÒq@º½ÌD&amp;s@-£l¼ëo@	Äs_x0003_p@_x0005_á_x0005_('&lt;q@ì8°¾_x0002_Js@~_x0008__x0017_·_x0002__x0003_ 8p@_x000F__x000B_îsÈq@z_x000F_DÀEÏs@««&amp;»Ë_x001D_n@³WÍb&gt;qq@_x001D_ò»ô´gt@hz3!s@ýäÍkSdo@­ù_x0005__x0013_Õ?t@â_Þ¬ñÏr@ûÏKÖûp@tò_x001B_þ÷p@î Ôìq@M/Sþ_x000D_t@_x001F_¦%¾Ûp@&lt;%_x001A_Å4¼t@_x000C__x0013_P_x0001_4_x001E_u@é_x0003_.¸8t@×Û¦Ìq@{_x0011_á_x001B_t@tÄ½u@¤b_x000B_±×_x0018_t@_x0010_(_x000D__x0002_	­q@ÅôÑÔq@Ä©É(/r@"(_x000D_¯*»q@2ùWSÓn@^CF_x0018_hjs@ãFjÒq@ _x0002_Åx_x0011_&lt;p@D.rt@,Ðò_x0017_m@_x0006__x0007_Ò¨D¹%s@_x0003_j]+p@­Ãïy?t@Þ~_x000E_4@_x000C_t@ô[1ês@È_x0002_{¶Ëos@ÆÃ§w|Ër@0_x0017_HfÈg@yÚ"¡r©p@_x0008__x0008__x001C_Öýwt@#¤_x0011__x0008__x0005__x0004_i@&amp;ýtò_x001F_s@Aº[&gt;_x001D_@t@D_x0017_4¥u@°÷TÕÿp@oi 7ù`@üæ_x0006_S.yt@4CVK_x0001_%n@dë§P_x0005_Ut@P3ÜI^zk@¯&gt;¤ÐWÔr@RÛ_x0006_Ôõ_x0005_q@~+G_x0013_µ\r@1øp`_x0005_ms@_x0001__x0015_I_x0004__x001F_s@&gt;À_x0003_¯d_x001F_r@,_x000B_	Þ¬)u@£_x0006_Ôò_x0007__x001F_u@_x0018_8ò5m~t@®zRA_x000C_fs@_x0008_¿Q_x0008_yäp@_x0014_'%_x0003__x0005_1Ûo@ÝßU_x0014__x000C_ós@cÉ^_x000E_ÉIt@¦5n&amp;6Rs@ðáLÜ ¡s@â_x0010_ôÿ°t@F4'è¬Ql@w#¯_x0012_u@^_x001B_i8_x000D_r@_x000F_ÿ_x0010_mû¡q@¦Ò¸úXr@5~Ì}_x0005_vq@|%ò5kq@Þö[mq@ì­_x0019_I_x0004_n@Ø#Ý_x0007_{r@úéHÊ'_x0016_f@&gt;_x0002_ðbq@i{F_x0001_Ú/q@ó_x0019_b=p@§QRbSr@ðÆÉX_x0017_'q@]!C9_x0004_×r@_x001F_qû_x000B_t@À×U_x0006_Ê[t@3±@_x000C_¸=s@ERj_x000E_X"p@WæXU_x000C_r@Rv@x_x0007_s@oôcÔrÍs@î_x000E_&gt;¢v_x0013_o@ìiÙî_x0005_s@_x0002__x0003_H9fs@_x0015_äñi_x001F_t@â»kyÿr@º#¼mo@»ñELµp@1kzZ\¡s@&lt;§¥¨p*q@®&gt;S&lt;Á*q@_x0006_+®Fdq@ó¥J¬t@ÃH_x0006_ªr@.^ÈÆ_x001B_v@k_x001D__x001E_lk@Ç¡h5ÁÅs@G	.sÃàp@ü_x000C_&amp;0qs@_x0003_2y&gt;Up@* PLs@¶úÓe{q@."_x000D_ë_x000C_r@5Ø~è_x000F_es@mÀÐ×6u@º(&gt;mÉq@úÕ½ë_x0018_¹p@j+z_x0010_s@_x0006_¡QA-r@¶¯gJño@ì;Y_x001D__x000C_s@ÈpÔ.h&lt;t@5ÚÈÅ_x0001_âq@Èþÿäð°o@6Xýç_x0001__x0003_+àq@_x000E_'h¡_x000B_µb@Ò·ÿ	_x001B_u@ióÚ_x0008_ó_x000C_s@¶aXDQt@~ÜRUïk@´ïRÀë¨t@ä;_x0018_eïJq@0_x0007_Þ&amp;±_x0002_u@ò÷_x0017_uhs@ÜöV	²k@Ó&amp;ãåOp@pZü:_äs@o¡­~éq@ &amp;	¢ t@_x000B_mâ=Gq@Õ'8³$_x001D_m@cãxè¼q@¬§3;Nlq@*%¥¯ët@_x001F__x001A_Ø_Íp@¶d¾7GÆr@Þ~_x0019_Qw|r@KnhÝ]o@á2_x001D_)Õt@å°¸À_x000B_n@'[Ø»Såu@Ç¨2õ1 r@W´uL¢h@_x001F_,=ÖÂt@¢ÐRHI_x001E_p@6®Çí®vq@_x0002__x0003_tô_x0003_WôSr@0çÚòs_x0006_p@¬|ï¿Â_x0013_q@e_x0011__x0004_Äñt@¹Ó{¡¥r@_x0016_íOdvæq@_x0001__x000C_YÅªµt@}_x001E_îÈñm@.û I%&gt;s@ë¡F÷t@àµNÂ_x0019_g@®á­ÑÉÁs@1Y¨¡8_x000B_s@RnjÖGçr@&gt;ìýmm{s@7_x000C_¯&lt;¹s@%_x0016_½©Fq@mæ_x000C_dq@Tëd_x0015__x000B_9u@h-_x0011_û½_x001F_t@H¦Û!_x001F_Òr@	ÆøÅ6Ùp@»_x0016_`T°r@ajæ6h@ÓÅêb_x000C_u@¬|Çñ.Zs@ ¹åÓ$ôr@à5½3ùm@¸»1öet@±_x0019__x0003_qtÙs@DDÛqrÆf@_x0014_ÿº_x0001__x0003_r@òFY½òr@_x0012_,un:u@AiôA¡_x001D_q@_x001C_p_x001A_×Ù1r@[_x0014_ÐÇt@:¥#G4k@8ÍqÐÏq@L_x000B_ô_x001B__x0015_r@q ±=ê_x0001_u@O[_x001F_aýn@_x0001_Ém&gt;@rq@kRY:g@pÚ·ñq@¼Òõ·%ãu@;[n_x0003_áp@c!ñ&lt;_x0016_n@¿ù$jÇ¢p@ÄÏ;kg@L_x0001_ô­_x0002_Yg@pú=Åp@ûáþ¬¶s@UÊÐ¬_x0001__x001E_t@f_x0002__x0008__x0001_t@$7_x0001_Òs@ÃX9ÑDSp@ì±rq@Û¿£L _x001D_t@ÉG°yòHt@Î_x0012_Ümët@_x0003_Mü*÷¹s@LÀâÂ½s@_x0001__x0002_&amp;ä8Ò_x0005_rq@êKUüq@¬&amp;_x0007_:és@ô­_t@_x0002__x0002_yÖÉr@Ûí·_x001E__x0013_v@ÜýbåÚÐs@~ûrÍ"9t@¼¹a¿r@ì_x000D_õa[_x000D_r@û¡ä×RÛr@²gæ_x000D_óm@_x0013_c¾ q@ö~y·&amp;l@_x0005_¤Çüýr@¼íj"s@ ½_x000E_làr@c*ó_x0014_®mr@µ$^Sws@ÜÐ7ZÝùq@ü¥_x000B__x0011_ëKs@¬Ê_x000D_fLr@iú_x0013_ûøkt@÷'_x0003_'»s@¨Lþ_x001C_õq@IÒVn_x0011_r@_MÐ_x0001_s@'_x0014_+_x000B_Ýèr@@­ÓP_x001E_6m@¤î­(r@ÙÇ	Å_@r@¶úù!_x0003__x000F__x000B_Æs@ð_x0004_ |s_x0004_r@Sõ2sîs@V g N|r@±_x0002_Ë+÷f@K8@À_x0019_s@_x0006__x001A_AYÔ$q@+_x0019__x000E_úÞr@j8Ïßs@/WezAq@¿_x001F_ tEs@hÌ#Ó)^p@Ú_W×p@Ú_x000E_z"s@,_x000D_Ã9ëu@Ä&amp;Êè+Þr@¾Ì¦Ö ôs@i¦«Ý«_x0008_s@$ä/_x0010_s@¾S 7`¸s@Gä%Åq@øC_x0012_¬(t@îOIit@[_x0016__x0015_|q@¾:iÓö_x0007_n@	*âO¿zu@ÜG	e«çm@_x000B_jÖë÷Àr@lzï_x0005_¹_x0006_u@oþÚ_x000C_Èfs@N2ÉÃqs@_x0001_Þú_x000D_r@_x0001__x0002_Ðwl@?k_x000D_¶în@·ïä¦­p@ð0·_x001B_0s@ä³M_x0019_t@_x0013_jÉ°At@_x0004_ô_x000F_± op@)_x0004_Px§jt@\NlÖ]s@ª¶]¸ôìd@^-_x001B_ê0n@Mñø/ãs@kþôg@PHäLWHt@Ë9_x001C_qà&amp;r@e_x0007__x001F_äòr@ó^õ¶×&gt;s@Jö'¾Gr@ôYul_x0018_n@m/àô³q@¶¢ë¼_x0018_ q@$~xî&gt;_x0008_s@9GÂÈAÄr@FÒ´àýo@_x0007_ùm_öo@MêÅþ¸s@åQcîÞq@_x0003_ÕNÊ_x0011_s@xoÙ7I¥r@^Ð&amp;A±t@ýg_x000C_u@tX|é_x0001__x0003_µ|t@ÚqGWk@T_x0016_,"Üs@&lt;Ê®m@_x001B_nÞÔbr@M~U¶Ä~u@³_x000D_3s@ÂÑ§Ñ+r@M]ÏÆ[p@_8É x7t@P_x000E_Ñ_x0005_º§s@V_x001A_²_x0010_]p@%Ñºö»Ïr@¡+dùÏ¯s@´t_x001C_G7¨r@_x0015__x000D_7ì_x0002_Ýt@/´ù_x0015_t@í!YÞpWs@_x0011_ªR¨Ar@ÞÖH_x0005_:m@r_x000D__x000C_´_x0007_Þr@»'iObxr@z(lóþl@_x0015_¥êás@)º_x0010__x001B_w_x0006_s@¸È_x0006__x000D_]t@Re²ZQÿi@_x0005_¥ÒÙs@v%_x0007_\Ym@þþW¶Ct@{sýeIs@Ð$$K[r@_x0004__x0005_Q_x0006_fÇär@ Ì4Rp@à_x0007_Au@_x0004_O_x0002_ÖWq@T·ÖÎr@_x0005_¾Ö_x0012__x001E_q@°ÛxQñn@±=Sk!'u@Î_x0019__x0016__x0002__x0007_0t@¾?_x000E_iq@³c__x001E_ë_x0002_u@¢¸DÓu@£K Þ³/p@Ï_x000D_]ú_x001E_ßn@_x0013_æ_x001A__x0003_õr@ö45kar@¦Ó¼W±n@_x0010_1µ)hÄn@*|\y¡vr@t[òVq@	Í_x000D_ªHs@_x0005_T´çrq@"6d¸_x0011__x001B_r@é&amp;yýHÒe@5ikì8Is@üÙ¨óv§s@ªö=ðÓPo@G·Ü³q@ùÐ³_x0001_t@òÞ(àÏÉk@­­=®cr@_x0012_Ò\t_x0002__x0003_9r@[lTh¿­o@lÔ¬ms@ã_x0015_¹{àr@G@ÙD¾+p@_x0014_K¡¶hn@&amp;ÚÑuÊëp@2$;ºó_x0013_s@5_x0016_,FóFq@_x0008_¦ÆÛÀt@i¾äêñs@òê#_x0015_Ü\@ÊmÓ_x001C_zÄr@r$×1Qnr@oË_x0010_þ_x0008_q@ ;·%¤6q@Ôñ²ç,þk@$9bD¹s@¨Á_x000E_^@Øp@|ÐÔø\`h@Ê V&amp;Åín@o%®D'éu@x_x0001__x000E_J]r@z/ñâTÿr@B¸ùÇvt@Öøá§×yi@·x©»i@ë²Ïs@¦ÁÁbxNs@VÊ_x001A_;Vës@_x000F_×p ¡lr@_x000C_û=*u@_x0001__x0002_ßÌE_x000B_ºs@31_x0004_¨¤Èq@41Æ_x000C_Üi@jë9ï¦n@\ddFW{r@õh+àþp@ëÖÑR_x000E_t@ðèhw°_x0011_s@ÒÖ_x000E_f¥úq@F5DRláo@tôÒh-·t@µR®Np@nÅ_x0017_©sÖl@øÞ7f@b *Wq@º3'ò#_x0017_r@³ 1ËBor@ö{Ú©uq@¢=¡-pÉr@ã©£A´}t@4Þ²Ði«t@°8ª4èe@Ò_x0011_Z¯_x0014_Ýq@;£í_x0013_ímq@Þ)-_x001C_è$s@bÑÀ¤_x0012_Kt@Ùñ¾vr@-ó(¢@Ãs@_x0017_Q"_x0016_Ì_x0017_t@ô¤¬~Êu@Ó_x0015_èÌC´p@U_x000D_I×_x0005__x0006_ës@_x0004_&lt;rÒXr@]ÿã"ÄÄr@	_x001C_èoÑt@:±¤n@]Eã'ß t@k_x0018_æZ²Nt@&lt;Hý­Bs@fñÖûìr@ÃS_x000D_w_x000F_ar@_x0003_8C&lt;ñPr@ú_x0002_»Cêôp@Ü_x0012_\ò_x000D__x0005_u@R_x0017_ÝY,Hm@ýØ¤·UÖp@Üü]_x0001_Çe@w_x0005_õ~Fèp@_x0008_%)¹¿îs@T£_x0016_O­i@_x001D_(lQÜo@î=3ýzr@@VDºäss@_x0008_A¤À(bl@)JtÛXe@_x0015_;áÀ¸r@_x0007__x0011_­¡|o@_x0006_q~rúr@(±Ú[E_x0008_u@~õt?£Æp@¸Øêª#âs@ÎÉ©_x0015_ñ¨p@zÛ4Â_x0002_Zq@_x0001__x0006__x001F_4W_u@KT-Wçq@_x0003_´¯;_x0016_}p@_x0004_F_x0001_¥?p@'ù_±_x0013_u@Á_x0005_i¨@Ht@_x0019_ÿP$)Þp@ÞÖLãýÙs@É-æõSq@÷ÿ¸ý±^m@	g"M}_x0016_t@áV&amp;¬¼l@l ;È±'p@_x001F_¢ |t@ºþ!,m@&gt;d-_x0007_Ïq@µ©~_x0011_¾_x0012_s@Êê¯Êµp@^e^_x000C_ào@_x0002_P¨úÖm@òY+¶·r@9*Æn@EM:,gr@È?å/Úr@|%^õöÙi@Ò_x000D_`)êr@_x0012_F\9{u@Ø­º½Õ#t@_x0018_¡-Ah@g@_x0013_EÎ_x000F_r@±44%fs@_x001B_'Ý¸_x0001__x0002_dt@»_x0001_ÑaZÝr@DbÌû[Zr@®&lt;u\p@eäÑw§7p@_x000B_}"%OTn@p°&amp;_x0010_Oq@yÿAùl4t@ÖW¸grl@Yõv£Ãp@Â_x0011_½bÅ¡p@ËcHºm}m@_x0001_B_x0013_^_tu@";SmÐ|n@_x0017_º_x000C_s@ògî¿àr@å_x0018_Ø¢Vis@_x0006_vñ'·_x0012_r@WO³ê®3r@b&amp;]q@¹Ú	eFcq@\[_x001D_8ggq@~±%gh@XØùêi@ú¬vúðáp@f£8Ã¹ t@°ï¼¨èr@¶ñq;i@¦}ï_x0015_^Dl@JsÀ9Ën@¿jØMõLr@øóð®%s@_x0001__x0002_ðÉ2j/&amp;u@_x0018_Þëª:÷r@7v6g_x0018_t@}¢Â¥ÊDs@_x0008__x0001_ÉËs@_x0001_ËÑ0å_x0006_n@"Ë£G!"u@wô¡×r@Þ,,$­Èt@ýÂ_x0005__x0008__x0007_u@jï_x001A__x001B_r@*ìä:þs@G¬~&lt;ss@Õ&amp;¬â¢r@)W7©ïq@S\ãiIl@°lÉ¼_x0019_Du@þ,þt@,lõcn@¤_x0017_÷_x0002_®ös@,|»]§Çq@¦®_x0015_uãAm@ ¢®=Õo@_x0011_4È³_x001F_s@	®ÿÄ4Xs@·¬~¡}Ño@þ4Ö²m@y²F_x0017_(r@ö_x000E_îeû_r@``âªÁs@Í¹_x0006_ÌkÒp@Å®É_x0003__x0004_·_r@èåµn¥Dq@_x0005_-i±ÍRp@E_x001B_ñ_x000F_ªðs@^y±ï_x0008_q@é+Ngs@/Ù¸Ó_x0018_&gt;t@Eo_x000F__x0010_Ss@ÿË_x0018_küks@}_x0016_Ò V;u@âóø8Ý¨u@$_x000F_NTk!g@­´¨_x0017__x001A_t@°c_x001B_Ñ1q@_x0002_c¦YÒr@ýA©_x0015_Czt@h4Éb&gt;@j@H4§¶äp@&lt;|Ñ7r@G££[_x0006__x0013_r@j_x0008_Í|+3t@Ð_x0013_µB_x0014_p@F0 _x0002_@tq@_x0001_1¼oOt@¦Rä¾©Ío@¾à8er@ü¿_x000C_Òh!s@j_x001D_¶lÞs@dãbu@µwñ/bq@óäVþ(t@_x000B_j%ÿ_x0019_t@_x0001__x0002_{{Ö Eq@gQ®²t@·xO_x001A_ÐÂq@Ýbõê^áp@²H©_x000D_+l@StÛ/Ö©p@_x0001_p`kr@E×_x000B_¶r@¯½#eâq@xfXã':p@k­º_x001E_t@dg_x000F_ù&gt;r@Éú_x001E_üÕVr@ºÑB¢_x000C_q@å( ¹óþp@â&gt;9çºbu@(¿å#_x0016_ør@_x001D_´°NFt@Ä;+,Es@Z_x001E__x001A_lkju@~2%Ñ¤s@T.±Lmq@_x001B_Zuèq@k &lt;_x000C_t@ú;T_x001A__x0003_lq@ÐÔ¸Ùs@bF_x0011_jÇq@A_f_x000F_$jp@C_x001F__x000D_¾À«q@H _x0014_Ou@ÁÁÕÝÅ½p@_x0017_®½_x0002__x0003_ÿAs@¢óå[ñkq@fùeÎas@Ûbd¿ÿr@^j_x0019__x0002_æ	r@Åô_x000E_v¢Ós@^Fì¿Gi@E$¸_x001A_òt@S]_x0011_¢_x001E_r@tÄõ2ðp@T³_x001B_uþ´q@Z~ÞÅ_x0003_èf@ÛMá~üs@_x000F_*¨8r@_x0010_zØà_x001E_yq@öèqq@oU_x0011_Ø­Ìp@údÝE´[v@åÁ¼©Aôr@|àðÌt@Î¿¤§_x0001_r@ê%Ö«p@_x000F__x000E__x0019_£­s@©or_x000C_·Av@à·_x0003_"ð_x001C_o@$#¬rùÉq@øï(Ët@¿Lß_x0004_AÌq@ø"îPÕq@®»\ÜÁp@ýË1«®§r@Ë¢Iµr@_x0002__x0003_Ûz_x001E_hAr@_x0007_ÝK,r@kr¢ii_x0001_o@õ¿ss¹Êr@8/ÿ_x0010_WKr@òêNT`r@;:íOíq@&gt;Ü[¨±c@÷t-2á¨s@~z1«@_x0011_m@_x0017_9º÷Lp@²nøv:q@LbºÙ5u@á¸)®+t@_x0004_¥Hù_x001D_­r@xDíZ×_x0003_s@°­1¨w_x0011_t@¦ÙñF£Ïp@!ßó_x0003_ds@Û¦5Lª´s@`;m#Gu@Ä  à`'s@*@äØ¼­s@´i_x0018_²7Ás@À{Bv8!t@¡¶Êwíät@ñS_x0013_*_x0013_=s@ÙÍEÐbÄk@$§ÿØËr@¸_x0008_Mä­o@¥_x0019_Æ¢ãs@²pU_x0002__x0004_,s@_x0005_. 4_x0019_¼p@¬¶!_x0010_Õr@1àMµ·t@D&amp;_x0002_§I't@Â÷²	}t@gF\$r@_x0017__x0010_Ëãgs@ñ¢)_x0003_¥Ñr@d£þë_x0019_n@_Vº_x0016_Ês@ý[K_x001D_Ys@µG_x0004__x0002_tt@,ÚºZ¤_x0001_s@º_x0013_y8_x0015_¦r@ì&gt;³±Âs@EÏLË\es@Ç¤iÐp@ë£{øÝuo@ö.S´t@ùå»¨Xq@_x0015__x001A__x0016_/,úr@õ8_x0004_«ör@æbl|7s@ Ðã+s@Ul¦7j@ïz_x0010__x0001_çÔs@D_x0006_&lt;=Op@¢_x001E__x001F_E-t@ÅÒ_x0010_rÐq@ÍùÁ2q@é¡òéÂt@_x0001__x0003_h{â_x0011_p@²GSÔep@öpã_x0006_A_x0013_t@ôvóÊ\nv@.rq)5s@Fw_x001C_hÀg@Xà°5Õ_x0011_q@_x0002_Ö(êÀPr@u-DfËít@bFõGJær@t@CFq@R*T¥_x0002_÷p@Ôxç_x0007_Pr@RÍ¹&gt;,u@Noð«'n@Eßº(¢t@½`p@=¿_x0013_÷»Rq@ëÁK_x001A_ªs@1tf½´ét@¤Nêßr@Û·×oòs@ýB_x0008_Iös@p_x001E__x000B_ãòÔp@å¼siÉ7p@yÝ½û[s@ÈÓnÌZq@j®nÛ¹Nl@=_x0010_Ú¹í·p@¤oÚô¿q@S_x0015_&lt;Î;u@´ãÙ_x0003__x0004_½èq@n_x0002_#6t@þÂR_x0001_t@µsÎ=q@_x001B_n1ùÓo@¨'Aàs@@yµ«U¾s@S`Äõë¬r@:zº_x0014_%u@Ðî£O_x000C_jq@	ú_x0014_Ì½ñq@Ei(5Éd@ÁDuR­s@þg»Ñ¹Mr@Èç&amp;_x001E_ÛÙr@o-ßwn@d{ôÁøm@_x0004_%_x001B_ph@¢bC·j@f¨_x001D_ûTp@j+Â_x0006_qt@_x0011_eðN_x0006_&amp;r@ûù_x001C_Ònër@Fõ_x000E_Ûs@á_x0019_­bMs@tzÿür@@Ã«_x0007_p@Q¯æsyHu@vß=Þ®n@À_x0013_ßÿTwq@_x0016_7_x000F_¸$æo@íÙ¤_x0015_¸u@_x0007__x000C_&lt;³æ	ôn@áòx¯*âp@»&amp;é0q@­Múv@½n_x001B_çð²p@KÇeÕËp@è_x0006_©JñÎr@iÿ®Èî_x000C_r@lÇ6éÒr@Ií_x0001_¨1p@ÃwÒéäÕt@ð_x000B_pÙ@t@eïòúiºq@³M§¯	bp@³8iÌr@æ_x0003_7'_x000B_r@oö_x001A_7Wr@±¤FÍì:p@3SÝöVs@_x0006__x0012_¼:r@_x0002_%_x0005_µ_x0004_ãt@t^Ê©_x0013_=m@]!^ï_x0005_5r@Tà¢T_x0007_r@UâUn@_x0014__x0015__x0012_®ª*X@ò&lt;_x0002_Þó_x000F_p@Jb}ËÙ¥u@à_x000D_¶_x001E__x0018_¢r@³Æ¨a»`s@u_x0008_¤_x0003_Áu@_x000F__Ò_x0001__x0003__x001C__x0002_s@÷¼_x0013_Ì_ìs@ÿI¯0ëp@cÎÆ" p@S/ã	~Öq@0þ_x000B_0c§q@Ä?SE(t@3Ú_x0007_#s@òÑÜÜf«s@ö#[q@îSÂßF_x0014_u@ÓÈ_x001A__x0018_]_x001C_q@e¦µ^Qt@ÓKÜi_x0010_r@\|óK._x0012_s@ª_x0008_&amp;ixnq@8_x001A_7éís@ÿçúút@9¾MJñ|u@êãåO§ïq@·DFðBt@gK~ðó:t@Û_x0005_éê(_u@¼¢ú@öµq@éu%)q@_x0003_Þbd¾Üp@°&gt;¼_x0004_Æt@_x001C_ÿkùF0r@núºø¼t@_x0001_·Àí9r@o­_x000C_'iMp@Ó|ñ«ßp@_x0001__x0002_¯]¹!_x0011_l@?Ø_x0007__x0002__x0017_(q@^¥7 Vzn@_x0013_ÚHÂÛs@ÐÞz­	s@°_x000F_¾yLu@ø_x0019_M&lt;_x0016_§h@f)	ñë°u@F$Þ_x0015_q@ü_x0004_F4Gt@F_x001A__x0006_Å¬s@8Ðx­õßq@éAp_x0015_Ârr@«Xyä³r@±v_x0006_¿_x001C_ér@ß|j_x0017__x001D_r@þ»'v@_x001C_,Éãöàt@_x0014_¿QÝL³q@m_x0010_`_mu@ÿ_x0001_&amp;Àqs@_x0001_L¹§_x0011_°s@Öb^°_p@z{±Àq@lô_x001D_mús@aLcµÓr@WlEøþr@¸ÿ:s@5Óý½3u@R«Å÷(q@_x0010_Â~ök@ÛZ¥÷_x0001__x0002_~ìp@"à%{Ðxm@®E~Îñ_x000D_u@£G³_ñÂs@Ï_x0018_ûþ¦t@*y_x0018_¾_x0011_Þs@¶^O_x0011_AÁq@}þ¼w¢s@ñó í":r@rÇ{9t@ÏMóï2r@Îþø]õr@4¬oNÃp@_x0012__x0012_@Ä_x0013_s@FdªÔs@×_x0014_C¨ôp@ôäþR_x0005__x001D_p@¢¨_x000B_3i@`×NÛ fr@*©AÌËt@µQëVº:s@ÕÿÅ»s@vK¤or@¹fé©07r@5,G7_x001E_s@_x001A_nQ¹FPq@Ö\wûfp@Ë_x0016_É_x0019_To@_x0017_Õe_Çút@Jçà&gt;·o@fÖ½k|o@AgT=Qn@_x0001__x0008__x0016__x0015_l&lt;ýq@!Ó_x0005__x001D_°_x0019_t@®_x000D_mÈXZu@47y_x0005_.és@I§¼·ªEm@_x0003_§_x0003_x_x001E_uw@_x001C_1_x000D_vá_x001D_s@ú¤xv(p@æÆKïø_x000E_s@_x0007_|£_x000B__x0012_9s@{ùïW_x0002_êp@_x000E_|è.µs@¤Û/wr@	XR+Er@q^IÛ_x0016_s@eÌ	_x000C_¤áq@2ò_x000F_äåq@Ú-®Ö}q@¢ù4_x0012_â_x0011_r@ Ãhv!t@_x0006_%i¬_x0014_t@j_x0004_¡=.Ûn@³&gt;Lís;p@4E8PQys@îô¾,Ùn@ÁÑ_x0002_ $r@ÿw_x0014_ýür@ô_x0018__x0006_ìZ[r@Nõ¾F3p@H-_x0005_¯Ë]n@8z´Ð×r@;¸_x0001__x0003__x0002__x0011_s@H_x0010__x0013_-ø l@µwúYÕr@_x0008__x0003_R0|Mt@Á_x0005_»]lïm@¨_x0018_öæ¤Þr@HRÑ&gt;c¦t@lYcÊßn@B¯óÝ3l@²âBÌ_x0019_9p@Ü¬¹_x0019_m@¼û5Mt@Eøs@_x0018_{&lt;j@7_x001C_»E%s@Ål??u@iæceÄs@I_x0001_«öo¼q@Wá¬Ìq@èóxrp@aìSÈÏ¦s@h_x001C_*_x0017_øq@Üñ³`É±t@¿_x0013_«_x000E_7s@»Gý?r@ÿo¿_ÁÜu@\ñBÇÿ_x0010_r@_x000F_f'_x001B_js@à,§ÅÝÞs@s¤Ý*_x0004_Ds@ª,°ÎzBs@ðG_x0016__Gr@_x0002__x0006_ÊTðL9s@ ÿ¹ó^Øo@d£_x0002_À8o@_x0008_MÓ¡ûºs@_x0004_I#§kés@B©d­7cs@R_x0003_@32«r@Ùy¤¤p@Ò_i-sñs@ÐS$¹_x0008_t@`_x0005_Co5Er@ÞB3(kYt@7$îêZ|t@B_x000C_(_x0001_ës@{Ö_x000F_H°l@ðäÍaÇl@h×~à9k@	_x000F_sêr@qlè}t@ÿfûãîÈp@)§ãªq@.Ý{_x0019_¬l@_x001D_Ò;Cèp@Ò¯W?kq@w_x001C__x0004_mnOs@=ñ;FVq@aÜ¯één@Á²V_x0018_ s@';_x001E_Xr@ê{BÀq@yÞH_x001A_ær@á&gt;#Ò_x0004__x0006_Éár@å_x001D_â;3u@2uèòë°q@7àdT_x0001_t@2S)_x000D_És@W¿ßìÞÁq@åÜìZs@_x001F_7½Ñº²e@üÆ&gt;&gt;Zªs@^#5¿¿ÿe@_x0005_y¦_x0014_¹uk@daª	AKt@[¢¢¾Úr@O}ë©q@_x000B_á,8ar@xu´çÔ:l@_x0013__x0003__x0011_ðs@ð_x0018_$¶_x0013_"s@_x0006__x000B_gB_x001D__x0014_t@9Ó_x001E__x0002_¬s@!eál@´Uª­_x0018_¿t@MÀ²Èi@&lt;pGµÒht@]ÿ_x000F_¢ô_x001D_u@o`,Ivs@_x000C__x0015_ä_x001F_Ýs@ÎÒxÕp@,xvÖËiq@»¤_x000C_ÁO q@¸Â_x0015_yór@Æº°27?q@_x0002__x0003_-_x0005__Ü[r@m_x0017_åä_x001B__x001C_r@ô_x0001_®Óçûr@Ç}_x0012_&amp;È½q@¤óP_x0013_q@~k$øCq@1êa2ÉÔp@²_x001D_©ÅÏMt@ú_x0003_¥«yÃr@n3ü_x0017_£p@¦HD2s@ ½Û7Pîq@­ÿqHs@AJ_x0002_e_x0007_Çq@­°ô¹º¨q@¡ú_x001E_ßvp@?IÒÑh6r@­ª×¼	q@L¥R$E4u@¢ñt]¬qr@?blB3s@¸QðyMCq@»Aq_x0011_ÝÃs@êýSNz«m@_ã'$)r@Ö+_x001A_--c@.gÉÁ_x0004_Hs@_x000B_Û_x001E_¾w_x001A_s@Õú_&gt;ct@_x001F_?"_x0019_s@Ù·!_x0019_¡}q@ª¼J_x0001__x0003_}0j@_x0017__x0006_¨±	Ãq@%ª	)¥s@ÊFbbØ_x001C_t@4J*ÚÓÍs@vÿOpB¨s@È&lt;UÀëåq@úÍë_x000C_ððq@Îé&gt;¼øt@-È3[Mq@ÎaVjªm@Ã×y0g_x0016_r@ÄÇ½,@Ïq@·&amp;+_x0018__x0011_+t@ý5_x0013_VJNs@(Ö-w_x001B_,q@½Ú_x0019_®_x0002_®p@8ùÂ§Ã't@_x000D_Î¨vüØn@4å_x0014_6q@@õÆ¾_x0014_6r@åÛ=Xþ¥n@_x0004_f&gt;­sbs@Ô&amp;ÐO·t@ÜÎ±^@t@|_x001C_Ý&gt;t@"^zó]r@;wú-_x0013_s@_x001C_æþÏ9j@_x0014_pÙL²os@¥Ð«ÆU	r@4_x0010_½Núf@_x0003__x0008_9_x0006_íBlMs@¤ØAyýq@ ×m.Õt@Ó¾&amp;ßq@Vy&amp;8{q@âØ_x000D_*ús@Un6²}ïl@«p_x001B_¹¿n@¨ô_x0010_­]p@_x0016_¾¼qdp@_x0007_Í_x001E_à_x0010_q@¯÷î@zr@×Pí_x0005_Ó&gt;f@×_x0018_øÕwçr@'_x0019_Hqãr@pp_x0010_ôº_x001F_u@Vc_x000E_&amp;8ÿo@-Tç¨éËq@¸_x0018__x000F_v@2Ó2ú[ér@N£gP_x0007_²t@_x0008_è_x0003_Ks@é`·Û)3v@_x0002_¥~=òõr@í§c_x001F__x0006_Nt@B.ïpq@ðóp_x0004_s@ýì¶83s@õf_x0001_QÎt@_x0010_k_x0001_	Âq@U_x0016_&lt;p@¾çSâ_x0001__x0003_h@_x0013_]&amp;ïEt@²_x0001__x000E_Få°s@\i8EÉ`r@AÊZGMu@L-C_x0007_l@º_x0019_PÀÊs@ö_x0001_=È_x0007_t@_x0003_As_x0008_Ir@`_x0012_£TOeq@_x001A_FOÕÞq@TÅ_x0010_|br@=zÐbÝÿs@_x0017_LV_x0002_¤p@_x001E_;e`_x000E_m@¼¶öñ_x0006__x0006_o@¯6\ûp@!A_x0003_ýj@EEö_x0019_ÙTs@Û#N¬®ìr@Ð»±ú_x000B_fl@&lt;_x000D_ã1NÛs@Q^c¸k^s@×Â}0VLt@ãÎùtÅr@_x001D_ú)Ü«·s@#·VºÔ=r@æ&amp;eL¥q@x{Ä~ÒÒs@_x0001_I_x0015_ÁÞÑq@xîüé$_x0011_t@FML½Ô*s@_x0002__x0003_J*Æ6pn@A_x000D_£»`Ös@¼m}iÃt@^{_x001D_	¨q@jdR_x0001_Îr@Iªr-v=s@¶_x000C_`ï­r@ÐA¬r@_x001D_ýÉ\v r@_x0007_*his@Å*_x0012_Eòq@ðpëVr@¦_x001F_N&amp;fo@¥G¼c _x0010_t@Ü_x0004_/Dt@_x000F_×ÏãäÝs@`]_x0015_2êq@ã_x001C__x000F_¾Hn@ç¼,_x0019_Ìér@D_x0014_Ö&amp; Yr@DÆå?Xûs@`·_x0017_!Mo@»lÃ_x001B_Ìçl@Äí¦ËT_x001A_q@G(^_x000D_YÍt@_x0017__úºä9u@õ2ZÕðp@QEì¿7s@íýó[³s@_x0011_ô°ú_x0001__x0013_t@_x0017_®É_x0005_t@|á_x0002__x0007_;Úp@ñÚ_x000E_·Zös@©yÎ0d@ùÖSê¤Nq@Jÿ;_x0004_U_x0017_v@öigøe²q@¬Yª9s@_x0012_&gt;vNêtr@äql½wÅs@²Q4O(q@º­ñ_x0003_:¦s@Ä_x001E_o_x001F_Ïöm@aFm_x001C_a`q@ªE«R³_x001C_q@Z-:5Xr@}ÐQ´xJs@§_x0019_¤aµr@f_x001C_Tå»½t@ü_x0005_ÖUÄ[q@µ`á¢ëËu@¶ójÄÆs@8í_x0019_g´mt@_x001D__x0015_].HÀr@Î_x0006_1)r@fl1÷×/r@_x000E_3?)p@#WB¾q@ìä¬V ön@¨O_x001A__x0001_ r@_x0018_gÑã lo@à=~e±Tp@_x0010_ïù¼r@_x0002__x0004_&amp;&lt;S74 t@x¦_x0005_Ðûr@hä´C&lt;r@_x0017_JNS¯s@_x0016_k©:9Bq@+ã¨t@	`¥wq@î¡¢ô¾q@ù_x0006_Æý¡s@_x001C_ïO _x001F_r@Ê_x0014_öTSug@¾¶}ÔÓf@Nû¶Rmùq@zu*©4_x000E_p@&amp;_x0003_ÉÜÞl@i¹#H¶Àr@à­SÖ&amp;=q@_x0001_²|VQ6s@!tåßo@Æ!Ó_x001C_Âm@¤Udç_x0014_p@Ùñ:×s_x0015_u@§_x0017__x0010_t_x0012__x0012_p@DfÄ!GÅh@6Ó¢_x0011_Xs@y_x0004_±XóÖi@mpå_x000D__x0014_xs@³_x0008_î_x0003_ñ p@2_x0001_s@øtvîx_x001C_p@7&lt;q5Ép@O_x0003_é_x0001__x0005_bq@¹_x0019_S=br@m_x0018_ñI_r@á_x001D_05,q@Íàß_x001D_Àr@*éõ_x000C_R	u@_x000B_&amp;ªWr@1æø#éo@¨ô*gQ_x0018_b@_x0002_B_x0013_2]Âu@Ý`+1s@ØÀ»_x0014_ªn@û}_x001C_.üs@P÷_x0008_|Út@_x001A__x0001_êìgKp@&amp;È­ákêq@_x0005_ø¨ªýs@`_x0018__x0004__x0010_Þòn@äÝ_x0019_ô=o@Á5òªGs@8yi_x0003_®q@ÿ_x0018_7Û»n@Â¶=ít@xû_x000E_¥&gt;r@U_x0012_r_x0016_Ös@~²_x000E__x0013_æ[s@VV¶_x0015_;²W@s8¬_x0010__x0016_u@b_x0004_Ô_x000C_1ªr@ãï¸C¦r@¦ºïç²r@I_x001C_,ÃVp@_x0003__x0006__x001E_ïf6ðs@`ý_x0001_Ï)sj@_x0003_¾þPj@²è+¢p@Û·Ä+ åo@§|þg5u@Ùþ¯_x0004_u@]Á_x001B_ó×p@ã$¾aÏºq@fR`k,r@þELCÖmr@{0&amp;¸_x0014_jm@\d_x0005_Áôi@§_x0014_ÊB	ís@ñ_x001F_÷_x0017_ùs@Õý¹¾Sk@üt _x000E_t@&gt;¸T¸ÿXq@ï_x001A_óp_x0003_s@2æ¦Ã+Îj@Fç}¦­ªr@ò_x0017_+r@@Ôd_x001C__x0019__x0012_a@_x0014_ïï§©n@DVø_x0017_¶r@åÌuH½_x000E_q@_x000D__x0010_&lt;¾òq@_x001B_ÝvQ·«u@_x0002_{½÷|ôs@²ÙÿÒ²r@;óg~q@J_x0014_)Ë_x0002__x0004_¢es@QL9ãæ0t@ý§á_x0002_@u@øùø¬¾s@?°áÕp@Ù^½xPs@²ô¿0kt@Î _x0003_bs@ú±e_x001D_t@(q_x0014_ãÈ q@ýu¨_x0008_§q@m{+m_q@_x0005_!LB¯£r@æôRªÒ5f@_x0001_s/·_x001F__t@8_x0012_É&amp;-ÿs@A:¨ØVãr@_x000E_&amp;v_x0010_]às@0¶.ft@_x001B_7´mio@ýYPj@Tx}1Ct@eãã l¶l@9IÂ_x000E_/_x0001_u@FùH7_x0008_rs@À_x0010_êWcÖo@vJãTbÅr@} M_x0018__x0015_Cu@`_x0010_§Au@=.ÀG(r@äÁ7Äwr@_x0015_ä_x0014_&amp;t@_x0003__x0004__x000D__x001A_ÙÒÓq@fÎô_x001B_Rls@ll°48r@ÕÇ_J5öq@þ_x0001_«ä_x0005_zm@©mKc_x001F_ïq@óèIc"&amp;q@ÜQù_x001D_7ép@&lt;_x001A_é=r@_x000C_7M³_x001D_q@²Ñ£þNxq@Ê¢ôS?s@×5d¿an@ºJ¶¾D¤t@ËÓ}Êq@M¸Ñi)t@º0_x001E_÷	*t@ÇkÆu#r@_x0002_°½Þt@õ¡Ùü_x0014_³r@3ÊYµ_ôq@BZ,õõj@i^b,ùo@VûçÅIÀq@·:x6_x000B_Ñr@UþWêVÈq@_x001C__x0015_ ÁÎ_x0003_s@Â_x000C_wÿÌ_x001F_t@T3LåUöq@g~¬ ¯Ap@ Y@¹ßat@_x0015_GÇP_x0003__x0005_ýp@Å5¥¢e@|È.§Çr@ô+¼_x000D_Ý/n@glk|rq@¸V+ÂnDt@¤£æ|'%s@¬Ù¢0C/t@nñ ¬âks@ÐöÑÒÙp@uÝ _x0002_ÑZs@ü&lt;RèqPr@{ôÆZËs@P_x0001_MÉ|gm@	_à^_x0010_ìs@\_x0006_¾ìJJg@8H¶¼t@ñ%&gt;H]q@ó~&gt;ô_x0013_Åq@îLYcÁs@z×Tr%t@ïTcæs@µ·×Lît@Îqö¤_x0001_k@ª7Ò¬Í&gt;r@ø#Á×ûr@_x0004_U_x001D_$hq@2_x0015_ÄÜ#o@J1_x001B_sÌ¼r@Ò@vW¬Tq@_x0015_¯U{¼s@Ö/_x0013_=p@_x0001__x0004_|Þì(9q@É\¯(×p@ð±_x0015_"B¡q@kß_x001F_j§Ír@;AúDÞo@E'69·n@=àº½s@_x0019_NúOÂ²s@wó£É×s@ÊÃO¦p@¡èî­_x001E_r@d«_x001E_ÈÑp@4¼/Ø-§i@ÿ·&amp;n@»_x0017_ì¡q@wú# )_x001E_r@_x0012_Í}Î_x0007_ùs@tæ `·s@­ñz±µst@_x0007_¤Å¯9t@CE/_x0001_Ms@ý_x0012_Î_Ûr@_x0004_(¡_x0003_p@5ÒòòÝÓt@pµJÐ­ s@E_x000D_*Äq@JGuu_x001C__x0004_t@_x0012_Js®Åôr@Â_x0002__x0018__x000D__x0015_²p@ÿw¨j@_îyS¼Îs@_x0008__x001A_Â_x0002__x0004_wìr@|4_x0003_õ¹r@÷_ã_x001D_¼®q@Ôcvp@w¢g$´s@°*¼èYr@É®M?5t@¬×_x0008_^fp@_x000F_0jm\Óq@!B¨ùÚ?q@_x001E_æÒ_x0015_Ü!q@U]ê_x0016_q@²D^~eLq@JöÄ~;n@Þ­§òw:^@ââ|9&lt;~q@F ±}dÉq@þ­d_x0015_`p@\u_x001F_UX?k@Æ2:ynt@"_x0001_ãåst@n_x001A_~þ5t@¬0_x0013__x000B_Y(s@º\ýMöp@"·ï]Uq@b_x0004_ëYg¢p@Ù_x000E_[8×_x0013_r@_x0017_J_x0006_a`m@_x0006_°_x0003_j,ºq@ÒÀ6_x000C_~p@_x000E_¤_x0017_½ËMq@xùÅ_x0014_ìÀp@_x0002__x0004_ì#Ìn@Æs@À_x0001_þ³3q@4]VäÖs@£ygs@d£grÞs@¾MpÚq@r­nJ	`t@(C{Ùàp@U!_x001F__x001A_®p@I&amp;­_x001F_çq@_x0010__x001C_$ns@aªòW%r@¢[ã~Kàr@_x001C_çM`Û_x001B_m@å»_x001E_BV7s@_x0014_æ%_x0018_ÿµs@ÍÇÿkáÍs@AFý®d@Ø 5ïou@áßzß_x0005__x0005_s@§ªF¥hu@NøÒBÙÙt@8®Ú1s@&lt;¯&lt;_x0014_#åk@]Ý_x001C_A_x001F_æq@ü_x0014_eÊ±r@.!çàQs@Ãã=Ûu@à2Êb±×u@Ï¯ót_x0010_s@#_x0003_t)yr@×4N_x0013__x0001__x0002_¾_x0006_t@IB¸Ns@_x0011__x000C_+Xzq@'A­g¥ßr@_x0015_×3&amp;=_x0012_c@¼=\_x000D_Îq@åM·do@xK=\Fr@'£.0_x000E_uq@_x0016_Ñ5Á_x0002_r@_x001F_ÃíÈÔq@*­o×dr@úq¡üCt@×1JUØäq@Ú_x0002_¿¢s@Ef­÷g¬p@h_x0002_£~÷bs@eMq_x0010_ws@_x001D__x000C_¥pq@_x001B_Îö:;Ss@k*«ds@¬_x0002_·3T0t@_x001A_åB±î9s@*b@_x000F_r@ý1{Dr@Í_x001B_¢nOs@Ó+«Î/t@·È\yæ@g@h_x000C_´	ôðs@-Ùdô_x0017_Ìr@S_x0003_]jnFr@6 _x000C_ _x0016_8q@_x0003__x0004__x000C_ª_x0015_#h@¤i9Ó%r@þô2_x000E_eòr@¾T¿p_x0001_#p@¡8(¯;r@Vö+Újht@ F+áµ u@ÕCÿg9_x001F_q@Bà:m_x0002_3n@Ä·¨Zvöf@ïà}oçr@FT¼_x0005_«o@ö'¥\_x000D_u@ÅéÏ?0r@dS_x0013_"t@Ý|ç&gt;&lt;q@ªùÙèH§r@nì©ë_x001A_#q@¿ç¤]1t@jÙ_x0018_ _x0004_t@ÚCGÄr@M!ßÿ.u@³úT¿XWp@À1³ÐVhq@_x0011_ÿ_x000F_V_x000C__x0005_s@ïà6l¡r@§¶_x0016_wË:q@ìÛ¥÷¶u@häRB_x0005_r@þE_x0019_&amp;4r@_x0017_g^Wë5p@_x0005_fÓ_x0017__x0002__x0003_®2s@¥Ö¡g_x000F_t@iµÁ Ïµr@fÞmç}n@_x001E_Â]ñ¿p@2©»"i@_x0012_3§ºA=s@¸_x000F_&amp;_x001C__x0001_Âl@¤m£o@Ï^kÚm@¹`;_x001C_St@Qqd¥Î_x000B_r@"È-^t@Fp&gt;ÔÄBs@Â¦&gt;á¬²s@ñ_x0015_Ú¸%q@ê#_x0004_ç_x000E_s@ÄÃPÎ_x000D_r@IÔ5ï&gt;q@ñv{=Âs@Üs[Ìîq@C ÁÎÁr@.µ¶µ§_x001A_s@ç	Æ±r@ cÓ*iVt@Î¨)Æîân@_x0004_ô©_x0002_r@LÈv;q@#_x0016_Võt@´æ_x0007_5Ë{s@2NkèUs@2øÓ_x001E_Óp@_x0001__x0002_²Ùñë¿p@[3¢ùÜ_x0007_q@ÊZ%ì_x0016_k@¤_x0014_bØÆq@¥_x001E_~Ìás@±,¢)sÌm@_x0008_æPÔSl@Ì"Ù§!t@ÂÍ'!¸p@_x0011__x0018_ö,+»s@øs$Üøp@+ßÛîÃs@3¦±¾Ø{q@#¹Ëgè_x001A_q@^k_x0005_è«l@ü_x000F_±}Ît@×&lt;8_x0007_'Ñq@lÚ&amp;±Bmo@Ðª_x000F__x000E_¼°r@h ¬Ées@ûkNëÎq@ûGÝåËt@ÜWÉÆ¦du@`Ë·r@áÊ½ÿ£u@Ôæ_x0008_¦y®q@É5_x0001_^M,r@Ç_x0013_&amp;9§Rt@ÌíxÅp@'«¾{_x000B_s@_x0013_ãÄ®jn@D_þ¦_x0003__x0004_¤rp@õE_x001E_JâÒt@!_x001D_P_x0012_¶Èu@_x0012_A¸ñ_x0017__x0001_p@Ö9ê-ôýq@Qé_x000F_?¸±q@h©ßªÖo@¢%#6S_x0014_h@¬ÈÔÀ³t@ý_x0005_v_x0007_¾Gq@ö	P5 u@ÌpL°S{t@_x001A_¨Õ_x000C_ðq@?ËxãØ_x0002_q@_x001D_G4_x001D_:Ïr@/÷ÿ_x000B_¢´r@ÞIjI_x0010_9q@ë×_x0012_dons@øöOÌÏ¿t@s=zs@N%JP[q@hÙÖûQt@¼C&amp;Aãïs@»&amp;.'÷r@_x0005_=ÑªØt@`	û¯s@òG,°ês@pz_x0014_*_x000B_Ñm@l6dc¶_x0015_q@âÒa³_x001B_*r@_x001E_3þ¿t@UR_x0008__x0005_z!q@_x0001__x0004_Ú]r@À'j^_x0008_,o@_x001B__x0012_bb^¥s@X_x0011_Óf0·r@³nKÛ_x001F_ät@±Wl5_x0007_ër@§ëóx_x001F_p@ùÅ|tr@ªöí_x0017_r@DfhÏt@_x0018_¨´b*r@(½¤Êãûs@äNK$:×t@¼Á³»BÝn@_x0015_¸Lt@Î¡Ø_x0003_¯t@S'_x0011_Z:Zj@_x0002_Ã×bQm@·n_x000B__x001F_t@_x000D_IËrYÍq@2³l¶°ts@ë$l¢Èq@6Â7fo5t@_x0003_{ª_x0016_;Ju@ê_x001A__x0010_þÖGp@÷Â)í=q@À^ÿç÷ s@a_x0013_ÓÓ_x000F_q@²"_x001A_ã¢k@¢w¢gEp@t*NX`4q@/tí_x0001__x0002_WuS@çg·ÆBjr@ÖJàË+s@6NËp@L¦©$EMr@ú{^±q@ñ!§W^r@|µ_x0004_&gt; Ès@Zó=_x0005_rÑq@TßåÃfAt@_x0001__x0019_¨N(j@wk_x000D_4$_x0006_p@B};°8Lq@ÍýfðÖt@ºÊÉTìs@ç¥Ì;Èñp@&lt;¬Ë&lt;¶s@ìñUt@Í_x0016_OÅ~s@&gt;CQ_x000D_q@,*F%tr@·_x0004_phqt@&amp;ºl&lt;@¶q@æ`Sm¿_x0018_s@?N·_x0012_an@Ç·}ë_x0012_p@V&amp;hõ®5q@9}¸ö­Fs@:p¸_x0017_o@MÆÇ£Æt@Ø^õOm@£]à¤Ê¤t@_x0002__x0003_ÀPzªCr@¹­¦-_x0007_?r@Vnl#o_x000B_t@Ç©0_x0003__x0002_s@©¾K_x0001__x000C__x000E_q@ðD ê@Ók@_x0006_ÀKcth@Ï_x0018_._x001A_q@%Ä9ß_x0004_p@+ª³(Br@ÖÏ±O\h@º_x0004_o³7t@cOp@_x0010_¼â_x0005_ès@HB&gt;_x000F_UDu@cÙs§r@4_x0004_ O_x0013_°r@	JHÓÿq@½´_x000F_àü&amp;s@.»¹_x0001_veo@_x0002__x001E_!A_x000D_t@&gt;ÇÌAs@ÇH_x0002_Fp@è5¥PéÐr@T_x0001_s;]s@Lk7ús@t=·½_x0007__x0019_q@57	*æs@Ò/G'Îkr@_x0015__x0012_£h·r@÷ü"Óçr@äÈ_x0001__x0002__x000E_t@îZDG_x0008_~r@_x000E_h6ºUFs@Ðð2Å¯_x0013_p@;ÆK§[s@ÀÆËCkr@_x001C_õ_x0011_n_x0007_q@_x0010_~@_x0015_Nr@OÔi÷r@tß_x0014_P&gt;o@Cw_x0010__x000F_÷q@_x0001_Â_x0015_ØÆ½s@_x001B_P_x0005_æ*q@-æpäs@)e56s@v_x0014_  °fr@á_x000B_aÚA_x0015_n@½_x0003_êês@sEÄ2[t@_x001E__x000D_dwþp@_x001F_0÷çyts@õV7r@LA_x001A_Éq@*G_x001B_`»'q@¼n9^­q@_x000E_	7õ¢q@ï©ù=s@DÄg s@[Ö"hôÏq@_x0002_võ¼}s@ã×t5Z_x0007_r@6ì6ws@_x0001__x0002_ÀU_x0017_øås@åH_x001D__x0008_àJs@à4Ô_x0007_Õým@'Ó¤ïp@Wvâ_x0004_·Òs@O-gÃs@0W&gt;ê	n@Eù\«_x000E_r@Å*_x0011_CK]p@L©Çyr@®«_x0007_¾öfv@_x0004_ E¬fp@_x0003_vCAp@yYÊcq@©ë|zr@þÏÔãoWq@«êó"st@½ëÇés@_x0010_b+_x0001_h_x0010_u@ð¶ßº-t@Ëé¥_x0001_h­u@ïT:Pt@07TÙr@0ëõã¡îq@¨9»­Òr@M_x000F__x000C_OVlp@@Á±.Îs@_x001B__x001F_+órt@Yoä¬_x0006_?t@&amp;jÊêèp@0°u¥V_x0008_s@gA8_x0002__x0003_C:q@yBÃÀ_x000C_u@¤¼£_x001A_×h@0¥qq_x000C_p@_x0017_Õp-_x001C_s@ec_x0010_@4*p@iÂÔ_x001C_¾r@_x0016__x001A_)»Âp@,_µ	t@Òk¶A_x0013_Ôr@Ã_x0010_A_x000D_Ú_x000F_u@mnþ_x0001_0ot@*àHh&lt;s@îÿ_x0019_¿_x0007_r@ßtÉ^îu@³«~v+bs@¬!_x000E_qer@Gx¸7oðc@_x0005_ècßJr@áÈ»ÜÕr@_x000F__x001F_XeU×r@J%5P÷_x0007_s@$&amp; Òt@w_x0008_2ÛQu@þ_x0011_uEbq@°_x001F_8[j³r@ÒØa{Ìr@o2Èru@$o²Ôr@_x000F_cE;,s@§W_x0001_¡zFp@ÝyO_x000B_}s@_x0001__x0002_"¦ë_x0001_dr@?Å}íRÝp@CÒ_x0004__x0008_q@w_x0008_­%Slu@Ëª_x000E_$5_x000E_s@_x000D_\X_x0005_It@4âE'ù-u@¸´_x001D__x0004_u§p@7{±ö_x0002_t@^_x0017_ì£iuu@(ä»Ô+½s@¦=_x001F_Äkr@Ó²åZ_x0013_pt@æCkéãts@½¶]ãq@Ã&amp;}¡þÖq@?³&gt;ÙâÆp@Í_x000F_øðp\s@_x000F_ÅuÃXír@è§.	_x0012_Et@h_x001D_§_x0012_þo@®_x001A_CI»r@è_x000E_[Ât@µ¦²Cs@,ìàó	r@ø_x0001_6_x0008_¤r@#_x0011_n8_x0003_q@®çêF&lt;v@o`A	S_q@ÔêÛ°þc@xãsý_x0010_¾t@õ[_x0007__x0008__x0013__x0005_r@&gt;nMV_x0006_v@¼ _x0013_yP_x000F_s@ÇYB_x0002_dt@¿xYø_x001A_¼q@_x001F_6gr@m(ôÑ_x0002_t@Ò+Æ{_x001F_n@ÿþô®r@vf´T¬hq@ýI¡?ãs@*_x0012_Æ_x0014_Es@LµÎ¸·q@ÄîSè»Ñm@R_x0019_ËÂ_x0014_Îq@å Ô¦iÇs@áÿÞ®Lßp@ÊCT_x0016_r@d_x0010_á_x001C__x0004_5q@TC¶Ò_x0016_i@T_x0019_6r@ú_x0003_)_x0001_Ío@¼\Ïìÿàq@ÔëgKþr@{LÖ½_x0013_«s@ÿB¾ÝÖëq@#×E=ðyp@_x000B_Õ_x000E_:$Bt@UX×®øu@¼&lt;Á_x0003_vp@@eï	Yp@·¹ùG`r@_x0005_	Òk_x0002_ê):n@\½ä_x0014_s@%Ç_x000B_â:r@´Ez_x001A_Zm@ú_x0013_¡P¬Xt@_x0003_÷®2q@_x0002_W_x0008_PI~r@tFÓ_x001D_Ïg@:À_x0001_ýqr@+1Õ!nr@ôæ³9Pj@_x0004_Rë|åþp@¾&amp;T¨ÀÐp@ùÐõ_x001C__x0006_u@ [0O¢.p@°1~ylªk@_x0003__x001E__x0008_59t@zPfº»Æt@&amp;÷5Müs@sÐ_x0010__x0012_srs@"1_x0016_·m³h@_x0010__x001C_§£t@Ø]ÿú8p@Ê(ðòUq@B_x001B_b¢x=u@_x0019_Ãò7«s@À_x0014__x0007_¹s@_x001D_, 7Ýjp@·¤º´Qt@ ÞÙ.Kq@afOën@&amp;óZ'_x0003__x0004__x001D__x0012_t@ÄÎ_x0007__x001D_|r@_x000D_à(¨ÅIq@ülr@_x0001_ÛµØs@%_x001B_èU_x001A_¯p@T},#±_x0007_o@¥iúm_x0016_üq@&gt;g²Íq@ó3[Wr@É_x0011_ê¯6Ps@ÂAjè_x0017_&amp;s@[Æ$_x000F_Ñùr@©_x0006_Áü~6t@ö7ýXeÊp@ð0óÏ _x0016_s@¹ÇÅü	r@ü_x0008_Þµ¥~r@²¾Kàzh@íV@-ct@ômkÈ_x0019_q@½ä×ëÖ&amp;s@b_x001B_I´ç£p@ïàÂ_x000D_µr@_x000F_U0âcr@³_x0013_I[yt@:$_x000B__x0018_r@f¸_x0002_Êu@_*PÉ­þq@Å¡ùD¨r@.¢_x0016_ò°âq@zY_x0018__x000E_v@_x0007__x0008__x0006_@_x0005_Æ_x0003_r@T"3ê]²r@.Eéªrs@&gt;µÆÉ'Rr@âZqoXdt@î7Ö9Îr@~#ÇÁ_x0004_Êp@¯U4_x0013_µ_x0007_t@l_x0019_Ô¾õp@òÅoÔGçp@À0´_x0004__x000F_o@T_x0015_¬ó_x0001_ko@gÑ\â¤t@a¥ªÌs@r£4z½u@»c_x001B__x000D__x0018_1u@LëX_x0018_r@H|_x0002_ykVr@´lS6_x0006_¦o@²±ö×^t@ØCHûø_x0001_s@H6n_x0003_ê	l@Ú·r@¢NâºßAt@FT_x001E_¸_x0004_o@!;çªór@@$µô_x0010_q@lÜs©¨ùp@_x001E_(C+ðjs@¸zñ_x0016__x000B_är@z_x0019_Á«µ»p@EÇ­	_x0001__x0005_}_x0010_t@_x001F_«nwÙÍr@²_x0015_£u_x001B_t@FJTV¹Pt@Â~¹Ýa@_x0005_[;s@.kP_x0001_ºp@_x0011_0ÚV¼p@Ä¼!fæUp@_x0005_¹Êf_x000C_,r@«÷z"ñÉs@§âÛ,r@Ü_x0004_ÇÝË"s@{ö_x0005_YQp@4_x001E_X©m@ylÇ_x0012_kqu@ÏB&lt;r?_x0013_r@÷wªí0s@¡³M¦¾np@µ-8_x0003_Îm@*âàG®Çr@VubÿÆm@Þ_x0002_Sèx«r@¾edp@¨Ò}Ðé%q@Pa£1»k@g&lt;&amp;`wr@_x0018_·£_x0015__x0002_¡r@;_x001B_¦r.r@V@ýSt@¢_x000D_@c_x001D_q@óÖý_x000D_|s@_x0008__x000C_ûÄºÊqáq@×ÑèÓb#t@_x000C_Ë.ðR_x0004_t@eÍ`ò;s@ùªsÕZ`t@_x0006_yrÌ_x001A_r@_x0015__x0007__x0007_üsÀs@_x0013_øóË6l@Uò³F[^p@½=¯Âþu@¶P,¼Æs@Qõ_x0011_P¢·o@_x0014_Ü_x0007_%¬½q@_x001A_Ê¨t@^!f3_x000D_´p@Ä»&amp;àýçr@!c_x000F_äl@Fü_x000B_:F_x000B_k@¤_x0001_=åìÇr@Û_x001C__x0003_ÌþTq@ûeê×s@IJGÌvFu@È«¨¤q@ÙHlÀØ°r@e_x000C_çìu@	_x001E_Äî¥As@í9Nc_x0002_s@Ê?âÞ¸q@Ð_x0006_Ë®_x0018__x0005_t@/+ÿ~ßs@¬)Tõ¶fe@_x000E__x0001__x0004__x0013_n@YÕ	_x001D_½\t@ÛþýWu@M_x0011_®_x001B_^s@:õÃØ_x0002_0p@!ä{ûr@_x0012_,ïl#-t@¯9ìªæt@_x0004_ÍÂ¶0sr@T5õq0@r@_x0012_È¢&gt;É«r@ÿHqq¾øp@_x0018_æüÄ2t@áÐU'ét@Puiv×?l@e«§M¶Vs@ç¶è_x000B_"r@­_x0018_ØX_x0019_¢t@Bà­WS t@ñXöÍÀs@ë	5·_x001D__x0017_p@¥_x000C_¦ó_x0015_üs@-\V_x0017_½µs@_x0014__x0012_H|wÆq@ôèØÓ_x0018_hp@Cª_x0003_O^ÿp@Ú«»Ì¡r@ü(Éy_x0010_q@U)Ë_t@0xKåÙ!m@Ã¾H¿»zs@ØîYæs@_x0001__x0003__x0017_aó0ks@Ø5_x0002_Ì3p@í!±srpp@}Êùc_x0018_2t@»³ça/o@L~})¡Jp@Ü_x0017_.ðr@d¨&lt;´Àúp@_x0003__x000C_çs@G_x0015_¤òYät@dN_x0007_Y_x0017__x000F_t@g~Øör@ÑÝ¢÷_x001D_s@¥@^&lt;Ãq@ÁeÒÒ@s@tÓ_x0012_Ufr@l-	%êõt@) Î&amp;¶s@Òz»Kr@{RÍv¥m@¢þs ©Øl@_x0017_3o¶ù¢s@Cô°×ås@Ùð5B(sq@,³sÊ_u@KxÏÙùCr@ rX3ßut@/»_x0002_Øs@Ø_x000C_åªhÛm@4ýpÃ_x0001_Ín@Ç}Ü±Ò¯p@§Ýc_x0002__x0004_Íq@@_á_x000D_Ë_x0008_i@_x0016_\©§î6q@ÕHerJr@sq=±Ör@VR°f¾t@æwK_x0006_£&gt;p@Ê©ñ_x0016_w©r@#]ð"r@k¸ùÏr@_x0008_Qö9r@Âê=(_x0006_s@V·ÔÏJr@ª«P_x001C_E_x0001_o@iHÒ­_x001B_p@_x000C_qghùÁr@®uò]E,t@é2-_x0016__x0003_r@¤_x000D_xÜ_q@	\4xjxp@5	Å³_x0010_Mq@»ÒW¥÷r@È..îc«f@â_x0008__x0004_BLf@ÿÖg^q@úwøà/zs@f_x0011_¸ó~_x0006_r@¥ÕPØzs@ZÀËî'Ui@º®ôT]«q@¦iÅKjq@ø_x0014_¨}Ro@_x0001__x0002_&gt;ËM_x001C_÷&amp;p@]Ä¿t@H(¼ÿ_x0004_q@3ë_x000B_?_x000D_s@ÀøÄp@!ÀÛûqÿr@ó È¼ön@ÐÇ{4p@¹7A_x0010_ÊÉp@¯kN°_x0016_éq@Õ~ß³\&amp;r@~Ú)_x0014__x0013_q@Ö÷2çÞºr@æÈ_x001F_?÷Nn@0þ$ÿæt@_x000B_ÄQ ©t@ïþ`YÌLq@¡A_x0004_Ã_x0001__x0004_l@ÑëK÷ÿØr@.óXT¥q@PÒ_x0010__x0003_¢]q@yz_Öå q@3©_x000B_:÷q@2Ô$_x001A_È k@æQ4I`p@&amp;OÕt@_x0012_:A_x0002_ÖNj@"î­_x0018_ØÕq@_x0018_ýFÕl@t_x000F_;[Ê§t@5¾¥óU}s@_x001D_s_x0002__x0003__x0014_Ñn@4Eú#µo@!Aïós@AÃÂY}r@|g}'ør@Â_x0001_º½ØOq@ÓÈ_x0006_|ìt@_x0007__x000F_«ñªt@´äéÚr@s_x0018__x0014_Oq@½};ô"o@g7To_x0017_ýp@®&lt;3Òñ³s@ø¦¸[_x0006_t@_x000F_ùeÓã	t@ã=³O_x000E_u@Z¦jÞpGs@WâjÈEk@¤Ä*éBr@pC2[Fkp@Y¿^_x0014__x0005_q@q_x0010__x0014_;_x000C_p@&lt;þÖ½,t@GÏï¡n@_x0019_¥%v.t@_x0003__x001F_õMY=q@Ä!Å¶ãYs@ÕÁ õ/¡p@?_x001E_ôØKq@6¿Oßr@Ùbq@³HH©¶q@_x0001__x0006_ÿ_x0003_¶¯_x0005_£s@§îU&gt;_x0002_p@rÊ6bðar@Ö'w¥r@BuLk@wrW_x000C_yÆr@ö´m\5o@_x001C_æ=ó_x000E_Þq@·©[4q@_x000C_öíÁöq@ÈYò~Í7r@2·J÷_x0004_èg@_x0016_ï/2êÃh@¼³^èns@à¾5§Q/s@3\_x000D_D-r@ÐÏ²_x0005_s@HsØkÂ®t@Ó_x001B_E¤@r@XÜéêér@Ä?_x0018_R_x000F_q@_x001B_ù÷uqp@¼6è·_x001F_Ël@ _x000F_8#t@,Odtn,t@²`ª¯é­k@_x001F_6$ß#i@wJÒâ_x0010_Gr@=L±YAs@³¥à!¸n@£B8¨¢r@2Ï¥_x0002__x0003_}#p@_x000E_2#×o;t@_x0004_¹!p@àú_x0007__x001D_Ëq@ÅQ6_x0001_ÿÎs@&gt;ì&lt;©ß?s@Ægn@íjJÔÛ¿o@Õ,U_x001B_u@ ¢_x0005_¶_x0019_s@Vàer_x001D_/t@µÑ-e@t@½Ce¬q@ËPb_x001D_ár@Bí_x000F_r@ç=J±hQr@p§Ë]»u@ª."w·r@_x0003_:»?q@®RvkWs@Ø¯_x0017_ÊFt@·_x0003_É,_x0018_p@z_x000C_;s@´Aqiñ/m@ê©G+âs@M)!©ÈÈo@5i£Í°n@îé(36q@Â4ýóvhr@¬íBðù£g@ _x0008_[~p@_x0005__x0012_¡_x0004__x001E_s@_x0002__x0005_j_x001D_)nÜl@R_x0005_ø ð_x0011_s@*E¥ý_x0001_r@¡¿Al£Cq@_?ú$Vºt@Ø_x0017__x001A_l_x0007_¬q@_x0013_M_x0014_L2Üt@z^\(r@Q_x000C_\Ïpr@&lt;sLÃýq@É´9ùr@G_x0004_tºc/i@_x001B_ì¢%EØs@Ð²G6}s@¡^¥Øj)r@á¤b_x0004_?p@4_x0012_^÷_x0006_ir@:VZ7¹Ür@lôÁ£or@^4_x0003_sQq@P°ÒA£_x0002_v@¬½_x0004_kÁ´t@æÂ¥G&amp;¯s@ãÜ{Xún@YèÞîr@i¾%Eµwp@@8m_x0011_.t@ì+6e0s@Ò'_x001E_ÎÂs@»Ëôø­o@G6ÈÇF:t@_x000D_±{_x0002__x0003_Í5s@¤P|ÛýSt@B3Io@_x0007_ñ['s_x001F_s@pW|Ù=_x0002_p@³ÂA8ps@î@&gt; é&lt;q@#+¯Qû}s@ª_x000F_cÆhp@©ýÓ*b»a@_x0001_5_x001E_{°Òq@×!Æb¯&lt;t@2H'G_x0005_q@~óÎo@£/Ùr3t@CYà_x000C_Èùq@,×!ö_x0012_êq@/Ù¿»p@×2Bºhp@(_x0007_ìd~át@Vs¯UTr@_x0003__x0007_,WWn@&gt;'Û_x001C_Nm@Æ}¡ò¡m@DÆ{_x0011__x0005_t@Óxu.r@ì.À6óh@_x0004_¨H(p@W_x0004_æ.ø$p@ú©x__x0013_t@_x001D_ÐÇ£s@`î_x001C_@MÁn@_x0002__x0006_ÏMÆn_x000E_Ôs@_x001B_Ú¢_x0003_äm@5!Ó-Èq@¶ðã_x000D_Ët@g_x0001_ÅÕÝt@ CJöÉ!u@æé"Þûp@_x0004_q9æûr@ÂðæF«¿i@2ß;0dr@ eå_x0003_ÿt@_x000E_!jCuq@_x0018_òâRÝÍt@`§{ÈÙ_x0005_r@ÕoR_x0013_s@æÝ#í?_x000F_q@j/¯·²øj@_x000C_¥F_x000B_q@²Á¢ä8m@M`ò8¢Én@à_x0017_äA¨Vu@x_x000B_ãÓxs@¯éYöß¹t@#_x0019_Í$þÆu@riÞÒr@Ç·É¢ët@É¡`Îs@)gtwvr@LfñKpo@SO _x000B_os@L_x000C_7Wèh@6ç_x001E_I_x0001__x0002_q@V]fð#_x0016_p@L¿(ÌÕ;s@XøZ_x0004_&amp;äs@«_x0005_­jj@è5Æ%	u@Y\#jÓ_x001F_r@_x001A_×_x0014__Z2p@ÿþ_x0002__x0006_ÿs@2_x0010_¼ óãp@oÙÝnqXt@A"Öbu@,öÈÅãq@Gç®ñ0t@J?´_x0019_%u@[Ð_x000D_ù`p@q²_x0015__x0011_n@${¿P£t@_x0019__x0011_#Êt@h§¶_x001E__x001E_.s@«_x0013_óùXp@~ë÷KAs@+_x0001_ÒÇIs@ª_x0014_·/Üs@5_x0003_"u@Ã5©4_x0001_q@e¦Þ÷r@Û]&amp;Ä1_x001B_t@_x0014_æÉ_x0014_+q@_x001D_&lt;p!eØr@Wn¹£½r@ÓÅ·|às@_x0002__x0003__x000D_ì°_x0001_Å^q@_x0005_É_x0019_ï/r@?c5}óp@¸_x0019_Éþ_x0016_t@hD_x0012__x0019_Ùu@ÔiS²æ\q@È×e4(ßh@1_x0001_£Öfq@_x0007_©Àfªãq@ÄæÛ·r5q@X_x0013_¯_x0014_58t@½ñ¤_x0018_u@äÆtÁWm@_x0006_ }9£÷t@1_x0012_®´R_x000C_s@_x001E_à±`ªt@^óuýÂBp@Äg.%åQr@n_x0016_¼_x0007__x0004__x001D_q@_x0011_-ð1_x001C_er@ôuÁ¹$+u@Êî_x001E_ECJt@õFÙDM_x0001_s@äpØ_x0003_ps@ÄÊRÑ+1r@ô4_x0005_ßÄp@v_¶_x0016_ZÕs@_x001C__x001E_d»â8r@[_x0016_³r_x0019_*s@m¾m_x0014_¾r@~8ÛP_x0005_ e@)ª_x0011__x0001__x0002_Um@©Ìý£~_x0016_u@9g_x001C_lt@@ÒI\i@¤·À:â(o@RÜï¸_x001B_§s@r×5d·l@ª\ÆSO9t@º-Z_x0010_Jp@:_x0018_uÞ^r@çàj_x001E_àpt@YÊ_x000D_1q@_OÓ?|âp@ÞxKl=\t@_x001C_¹Ù³!_x0002_q@ùsß¢Ú¶r@#ÒV_x0017_s@7_x0007_*Rçt@:¾]í]¥k@Áf7Ût@uÆ$ãgÖr@öQÚQs@Rn/ÆYSr@IxA_x0008_Âp@Éý&gt;_x0018_ÀCp@¢Ki¸_x0019_u@K;Ú_x000F_ð_x0010_t@¹_x000E_þò=[s@þeCq´r@d¡îØA_x001A_p@rdÛ_x0006_``o@"Ã±D_x0019__x0019_p@_x0002__x0003_þO W±s@ÿFjÒr@ØU©Ä÷s@ÙÊkâèXu@}±tÞ=t@gnä§¬_x0006_q@_x0013_åhw_x0007_&lt;t@¶äÏ_x000E_Pp@¼=ø³ÿt@ûª»i*	p@Ç¿·mp@[ªæ^ªp@µügP&gt;r@Ä%_x001A_Úr@_x0001_ÉGnr@Dªk©t@ÅWxoÐr@änÐs@øgDÆn@z1_x000C_ðSu@®wÚçÄs@_x0001__x0006_Ù¬cØq@Iü_x000B_+rás@ÇÍmr@n¦_x0002_ê{r@óaÎ_x000B_kSt@QC¦Cds@_x0013_ fóø_x0002_q@tEç_x0011_t@º9ür@?äcì-p@E«Z_x0001__x0003_1s@¨±.Þq@_x0001__:ñ_x001A_3o@Î_x000C_leDk@Ûw.gÿ6r@ ö_x0002_`_fs@vR61ëq@_x0012_­)²½Dt@*ÒñrÝq@¥%Ö^ÐGc@ÏÿâT)hr@jE1¥_x0001_$p@t	ÆN/s@X(Ù_x0012_Øtt@¨ê_x0019_ªø_x001A_p@&lt;]IÛ1q@ß	c¥t@G_x0018_°ÌØt@«¢1÷Ù¤s@]_x0004_.êr@urg"_x001F_út@j_x001E_×·s@y! _x0012_n@v_x0011_8Âiu@þùµ_x0007_ì~l@t%IÂ5m@qtUD&gt;øn@?_x0004_¨ýoq@C¤Ý³q@¬ë³Ñíp@édd àl@bgX.t@_x0001__x0003_Ð_x0003_$q@ôjXÕðt@ºqÌdn@Õb *UÀs@û_x001B_·øVq@j_x0004_ðÃÙp@JOH_x000D_Ip@h¢Z(?ur@ÓiÆÑh¹m@vQmÊöl@×N*yo@=½ºhÐt@ &lt;1o@ÂJòÈÜr@#ùÃö·Ìq@=s©;Úap@`_x001B_ó¥s@íxðcäéj@ë¶¬yÊ½o@ÝA®Û]%v@J=püÐßq@ÎXÚZ_x001B_n@ýNjñ±q@SrÙ_x0014_ÌÓd@eNûÝäs@_x0002_'`&gt;W_x0012_t@ý¤¡_x0019_«r@÷ÇpËZ}u@à¾|nnl@²äÞ ¾s@:Í_x0005_N	t@ßâÿ_x0001__x0002_}ºu@Óðó(_x0004__x0010_o@Ô_x0010_;çJt@¸_x0002_/|_x0014__x0007_q@ÊUZ*v@Á~"_x001E___x0004_q@ñ ¢[ú_x0019_p@~NL_x0016__x000F_r@±K§ï+xr@b#¹iÆÔs@UjþE_x000C_Øq@ºû§ßò¤q@£¶y¨Or@[¿ôá_x0004_r@þ,_x0019_p×s@²Jml_x0005_q@ï;_x0007_s;¹q@írê0`s@_x000D_v®Þèn@¼ Æp_x0002_s@äjÜðu@ª_x0010__x0012_ù_x0007_êo@"L#_x001B_s@l¸_x0005_+kr@_x000E_ÆXûb.s@_x0010_LS_x0001_§p@Q³ÓÅ_x000E_s@MPqAør@»Dàr|	p@ ¨{%är@`¤ÚpÓØs@úÄ4Þnâr@</t>
  </si>
  <si>
    <t>aaa055385bb37156416e7baeadd1399a_x0006__x0008_ÎÞ±_x0013_Ùq@i(z_x0004_òs@z'¡;_x0008__x0007_p@ðúé4Ë¸o@¨©71¸t@;ôó_x001D_æ_x000B_u@Arsó)-s@_x001B_=.!_x0002__s@öM5!Vsp@=¦qí0Nq@ozæCUs@_x0001_U_x0012__x001F_o@àó_x0017__x000D_´r@_x0012__x0005_Í§q@(²7Ã_x001F_ßo@¸_ð8ëàu@v6l±"t@¢5	Rs@Ö9ùnCóp@ö"õB_x0010_q@xXdV°-k@-ÑSNr@Þ%µÎràq@s]²yãq@ÄõX°_x000C__x0014_r@AUþÇ_x000D_]o@â/²j¦øq@Ð°¯·aßk@E.®ø;s@¢Íû_x0003_åØq@ÿÚ_x001D_Ñïr@_x0010_¤° _x0001__x0002_Zq@&gt;_x001A_fÅtÈn@NÏh`Uu@­_cÂÕs@ðÓÉHp@b_x0010_"0ær@"×¤&amp;_x001E_ás@&gt;ãt ×2r@_x001C_.ÚH]+j@nhlÏ'Ír@?C	_x0014_Èçs@º]/[*t@Bô0_x0017_t@4·_x001C_[r@ª.[R	¸s@ô6³§år@R|)¤Ý¡t@¸jv_x0013_L=r@«5ìmÍêt@Üj_x000E_ytk@$Ñ_x0004_·²t@Ñû8P»úr@ÅÛuï¯%p@J;ìOÌs@NW¯þ1#r@_x001E_¨;.`s@C©oñ²s@­°²ýp@_x0002_6_x0010_½|s@WÀº6n@ÑÙöÒiÜp@MÕ¢ÑÈ`u@_x0004__x0006_ûÖ]=_x001C_¡r@ä8Ýäµq@v Õ.?c@«_x0010_ý_x0015_vr@@ÇÁ[\àm@Àm_x000E__x0003__x0010_#l@SGvÏs@g×ÍEÏ_x0015_m@í1¶Ï\ûs@+oÒä_x0010_s@_x001D_¢qÏ_x0014_p@j_x0010_èR_x0016__x000F_u@=P_x0008_¦¶Ìj@ðÛ&amp;æms@Àb_x0005__x001C__x0010_òl@Æµßq_x0001_r@_x0017_RiË_x0004_It@ÌÈÄ#-:s@Hç_x0001_iPu@åê_x001A_A¥o@¯jÝ4q@_x0002_)#dop@î¤_x001B_ð³o@{_x0011_Qëp@_x0014__x001B_6¤¿p@LÈÖ"_x000D_½p@}Të_x001D_t@_x0005__x001B_._x000B_g_x0019_r@É_x0003_Cô­r@HU¡¶¶p@BT_x0008_~Í)q@ÉÐc_x0002__x0003_®×q@_x001D_z~æLós@²K_x0010_¬E_x001C_s@Näaýôtl@ûâ?0+¬r@ôõ¶_x0019__x0014_l@¹v_x0014_bq@u_x0012_°m'Ûp@e¼d3õ_l@ªª¤gr@	+ø!"q@TY_x0011_0_x001A_u@_x0013_ºÁìq@¨¼HG&amp;t@¸¸_x0010_ÆL­q@_x000D_KÖJÌUr@vûZkt@!I ÈÄºo@_x000F_­-|s@&lt;ùùvt@_x0015_-1Ðü¢r@ mw÷ßs@_x0003_]"_x0010_Bs@q(~×ãft@V°_wËm@_Byg¢r@J_x0017_jDÎ_x0015_o@=A_x0001_1r¦q@#0¡D_x0015_Dv@ò_x0003___x0004_	t@fÕ)¬]q@_x000C_¬1 p@_x0001__x0002_ÖEEü,Ôs@qÏáGÏt@È)&gt;§¦p@_x0008_à _x0008__x0006_'r@±kÁTÁq@àóáJñ®s@_x000B_âý Íi@F¤_x0002_à_x0012_q@¦pRõq@Í_x0005_Ìqn@Nà®l¶m@ÚG_x001F_U-s@?ùIbÌt@Ó-_x0019_QÇp@«x$2vÚq@¼å_x0016_¨r@¤Wmül@Ft_x0001_Çs@útU_x001F_´Go@_x0011_3WÏh@·_x001C_ëz_x0013__x000B_p@_x0015_2ÚV»&lt;u@6_x0010__x0005_'W_x0008_r@Ê^£s@«bcù9Nr@_x0016_Pòu_x0007_òp@6ê[äq@	ÖtæpHr@¼1îÒ¯o@c2@N@s@@_x0001_ÆÓ_x0015_Ms@ÆùE_x0004__x0006_þÔt@_x001A_Êø1K p@ìÎbtº)p@9_x0008_xp@_x001F_ºOB;)s@îªpt}ãt@Ü­ëL_x0005_Qq@Ê }B¬«t@&gt;µók?r@_x0001__x0008_.é¥Bu@PïNúÊp@g0\^en@ ö_x001E_%_x0013__x0012_o@K¥_x0005_ì_x0007_fq@-D4_x0016_ns@Û¤¡[Vs@Ð-ä=rr@x_x0003_n_x0014_Ùôs@_x0015_=À¶Ps@Å(S_x001B_áq@vDB*g?t@à±ÌNÍr@àÄ÷öa_x0018_s@\.H'¥t@_x0002_*Æ?Ðu@~c·?óÛj@%SÄ¦l@ùÒÍÆùt@mÀ÷S`r@lûÂó¥5s@?øÜ°ys@Läôþp@_x0003__x0005_ÐÁËxýu@Ba_x000D__x0012_Ir@_x0008_ýJ-_x0019_6n@HFô.¬_x0012_t@æC­5_x000E_q@9$Ó/wq@$_x0018_%|Û_x000B_s@òÚ_x0004_Ät@ó~Ú_x0016_&gt;r@ðAÞKË_x001B_s@vÝÿ]Ðáj@ñóù_x000F_I©t@ç°.Ðøl@O®_x001B_ót@V6aRÃ q@òèlÛ_x0005_s@UÒ_x0003_Ë;r@_x0015_lzæD¦q@ÿødï_x001C_r@êu»Âur@_x0002_âöUZQs@Õ,qÜ&lt;õs@ê£âË3j@ÝÄfº#¶t@S¶sµÓr@´@·Ü¨l@N_x0010_¬_x0001_ÊBq@//_x0003_WÅ_x0007_j@JéÏF2p@ÊúîC_x0008_t@;¤ð_os@Bd_x0001__x0003_q@_x0002__x001C_ÚâõFs@FËÙ_x0019_ht@tI"ÿöFt@®¾	×Ão@wñ»·òÛt@7_x0014_¼_x001F_¢Úr@_x0003_6_x001B_¢n@°*ú±_x0015_îs@QÙon`þr@ÁOÀ6Kpr@Ý::_x0012_eýp@£)Ý9w_x0002_r@¿_x0005_r µq@$¤ù1Áp@&gt;þê~q@ï_x0014_M=îZo@@¯_x001A_t_x0002_4r@½_x0017_Or@ËZD_x0002_} r@Ã®ývi@2©¸¨âóu@ Éè­_s@(-ÀÄ_x0008__x0019_r@þ'Ò_x0016_¼m@²ÌG&gt;F£q@_x0006_ýÍ	»t@¯Ç5BGr@tçU3q@&lt;:_x001A_JMo@â=õ`Üs@´&lt;ðt__x0006_q@_x0002__x0003__x0017_úcMå\u@ìptxs@_x0015__x001D_VAC3t@ ÏO»È\s@½¤&gt;²_x0006_r@_x0004_C©ÎP0s@Jæ2´ Ñs@óø­?s@_x0004_Þjr@{I_x000C_ï_x0001_t@Ñ¼U_þq@Ï	uÏånq@²_x000B_¼'Ât@2Dÿ_x000C_t@õ¯ÎÄ Ðs@_x0011_j-_x000B_(Är@ÄkÓRè×r@_x0002_~#_x0008_ú9q@_x000C_V¡_x001E_Ý_x001C_s@_x000D_E|p@_x0004_¸_x001E_´j@ààd&gt;ÿÉt@¡-B#_x0007_kn@÷½-ÌXIj@´ü_x0007_7t@3qx¨_x0006_às@Ý¤c/Js@&lt;ÜfÝ­t@fÜ6Kgt@WñmlÒÙm@K4Ö_x0002_¤s@Z_x001A_ê_x0001__x0003_¿r@0!,-_x000E_^t@¤Á_x000D_ÍºÖt@ôêÔÕrs@ú'5Ä_x0013_s@/öÑ_x0013_&lt;t@-Ñ¥_x0017_Ãür@?_:Õ_x0007_¶p@aÃ&amp;Xp@p_x0013_G­Ë¹t@ 2ôa¦r@àxç@r@8wt_x000D_(_x000B_t@w_x000E_Ss@6»"$Dp@/ìûV1_x0014_q@ÁÁpä_x0011_´s@}Ý_x000B_&amp;7q@_x0018_÷_x001B_Ý_x0006__x0001_t@ånýø_x0018_gq@*_x0014_Û±_x001F_]s@æþ_x0019_s@X_x001E_2"Vr@@ób5)u@BTb	½õt@_x0013_JUúi®s@È_x001A__x001D__x0002_®&gt;m@k­ûøúq@ÐäE4ÎYo@üÐÿ_x001B_Tu@u1ÃÀÍsr@C%ª-s@_x0007_	_x000F_{H ¤q@_x0011_lªÆhs@_x0004_,/MÍs@_x001C_@Ñép@_x0006_uBODÑt@Ñ¹Ô¢u@®ëávcs@ý08úôYu@UØÊ¯&lt;àp@á¼´_x0016_ÜÕs@äA¥'r@Á0Z¤n!s@*vÇëÏt@5G¬Qpu@ë£ºis@¸XNÝ&lt;l@!_x0002_öí$ãp@æ_x0001_ÿ/ýt@ìí×_x001E__x0003_ùr@ét©¾ør@òh5H¯®u@_x000B_öEJUr@`HlÄ_x0005__x0018_s@[N¾vr@^[_x0008_T*s@¬hî/"n@ÞÛ¢.Ds@çÙ$Ë_x001D_t@ñ³úH_x0008_«s@jà_x001B_ÃQq@0CàG+p@ÊÿZí_x0002__x0005_¿Áo@_x0004_ðæ_x0004_³s@å5¼¿Vu@b_x0015_×	Ip@Uð$°q@F_x0001_jîOÇr@¯Ú_x0010_`_x0001_n@I®~_x000D_åp@¶!cS_%m@07Ûx¤_x0003_s@\Äs@P;é_x0004_Ot@¤zfêH±p@XuÁÈp@¤_x0012_Pýr@Ê^|ë_x0014_o@EuOunZp@Õ¦_x0007_}us@_x001F_¥§¿	o@$æKjs@ÙÎÈp@_x0008_§¬Zr@îÎÔ.²r@þl[½Eq@_x001A__x0013_[uo@G$[|e_x0015_s@©_x0006_`_x001C_C+r@üü&gt;üo@Ö¿_x0014_Üs@ËR½_x0005_2k@ð³5»±s@&gt;Ý;å¾Ýp@_x0001__x0003_Ð×¡Ç_x0003_rp@_x0002_¢÷p@iì­"¥îr@Ú%`òt@y!è)I,s@35ÌÛ_x000C_s@ÿú_x0003_´_x000D_1o@«Êâ Óu@Àkd_x000F_ê_x0001_s@9­ö=¡[k@VÆOïàÌr@N_x000D__x0018_Yå°t@è!SZve@¢ÉrøA^u@ªQ_ ñr@È&gt;l­êq@æ:lø_x0016_s@o_x0013__x0015_0ýs@_x0017_¡¸6©s@Sô9â_x0018_t@£_x0011_D¢4t@¯U¬BÂÂr@âÕB_x0017_¹o@týi³&amp;þt@äE å-ûp@Ó]¢Ó^p@n(°-_x0018_Iq@Ã¤üTsr@L_x001F_¨âs@(_x000B_wýN_x0004_m@_x0017_):r@@?pµ_x0001__x0006_ñÎn@7_x0010_«Tõp@_x001A_Az%Xp@õA)z_x0004__x0003_r@a"Ö_x0017_y_x0004_s@Ùt_x000F_·P_x0005_t@X±F&lt;²p@mT©_x000C__x0007_r@¬0,Éqm@R¯«ß8_x0019_j@-&lt;´Öé_x0003_p@ÃJZÎÊr@ý¿_x000C_]a¿s@Û1ò,¼_x000E_p@óÜG_x001A__x000C_r@*g_x0011_D_x001A_s@_x0002_¹à2¼Wt@1¾h¸xr@ò¢}¨jp@ÞO£ÂOv@_x0019_Ò³&lt;Ñ´s@z¾k­Hr@êy©T_x0012_r@RDÉ¾V_x001A_r@)6wn&gt;s@Ö.S4q@ñ_x0006_¨µ§t@Hì9»þ¬t@ h_x000B_)}_x000D_t@'_x0003_®H_x0011_Zs@ºmD\_¨p@[_x0006_FHèk@_x0002__x0003_ä´_x0007_¡ Ep@Ñ_x0002_ø´+r@\Ýì_x001D_)ïp@¨æ2¤r@éx]_x0001_Lr@ÃYÕþ©t@æ¿¯D¦#j@Ú_x0008_Gõ_x0013_t@Ç('r@î87ñFTp@®våmt@`P\Ê#r@0_x000D_Û_x0017__x001C_t@±£_x0012_åPt@ú_x0002__x0017_&lt;_x0003_íp@vóJA_x0006_³q@Õ1¥v8u@ñÛóMs@½_x0004_ØC#÷s@vGÞEÅ_x0007_p@¿k«_x0008_p@?_x000D_½ÄÇ_x0004_t@_x001B__x0003_¨~Ö_x0002_q@ Ëp_x001A_cr@Tàø"ár@Àt*ò@%l@-õ_x000E_PIºr@_x0004_	mzC_x001D_s@"K=í(s@Ï_x0005_léüq@s-1Ýðs@ðÍl&amp;_x0001__x0002_.Ùr@T&amp;__x0006__x0002_2o@V³mí_x000C_r@×_x0008_¶À_x001D__x0010_t@_x0016__x0018_ñÿn@½}Z¸ön@¡Y97p@.©Øïr_x0010_p@Go+vôt@ë,_x0015_6ªp@ÿâe^8#`@ö_x000B_Ë`_x0012_u@íz_x001A_.ä´q@_x001F_i7&lt;A·p@¯¬Mö_x001C_r@_x0011_kl^|³t@_x001A_tðgr@_x0011__x0019_wtÓ6t@2Z«út_x001C_u@_x000F_¦ãMÉr@*_x0008__x001D_@_x0011_s@~¦±c*ws@¤_x0001_@âo@,!¨_x0016_úm@eñ-or@_x001F_2'_x001E_rm@_x0013_Â¦õHq@À{vpøs@ô{MÂFo@|_x001E__x0007__x001D_×n@nùV#_x0010_ïs@-Fõx}r@_x0001__x0004_ù__x001E_Bìåt@Jß¿Jü2q@_x001A__x0018_«Ê¯Þp@A½Èr@(Æ¦;_x0015_r@~\),µs@`v¸aq@ûKQÈevt@fC$©6@q@VuFc®?n@ß}Ias@s¶`ï¸íl@s_x0002_ÉjÙ)s@¶_x000D_ø_x001A_q@B=%9´n@K~©_x000F__x001C_½p@:iÜ#s@#_x0004_O_x0011_Zs@_x0007_Ssp@U¡_x0004_p@ ¢Xîk@ÈAt¬^s@&gt;ô_x0018_q@ös_x0003_ÝÕn@ÌCùb=fJ@KÛ'rSÙq@U_x0002_?¥ís@øEÂ@QCr@HÄCr@P¡püxÄm@_x0016_Ù.ðµÉq@ôwµ(_x0002__x000B_ds@_x0017_·§;´_x0003_t@Ð.¾YJÑs@~¾$·¯²r@SA_x0015_dæ©r@z IY_x0005_t@è_x0017_%¥ØHr@;³.­qq@	|ûÞÃr@"­_x001A__x0012_;¿s@ýðoâõ-q@a0)OÁt@ÔtnA_x001A_Ïp@È_x0016_u!¥_x001E_p@_x0007__x000E_7 ]u@kTÊøRr@	Ezr@nÜ¿þ_Êr@È_x001F__x0011_)u_x000E_n@í»I_x001F_/s@ö_x0015_Z«tr@T­¯ò_x0004_8r@_x0006_×°_x0017_r@-b#yÍ_x0003_r@îMÄ&gt;	³o@à&amp;)÷us@_x001A_±_x0006_l_x0003_!s@_x0003_\_x0013__x0008_Ts@­0c©r@æª_x0006_ñq@´²t_x001B_-r@S¾l_x0001_Ms@_x0002__x0005_*_x0004_þÂ8Sq@òÓ8°_x0010_]t@[Ê!OÇZr@fóø$t@Y6_x000D_°x3r@jEÕe%q@AA_x0015_]¡Sr@ØÔêOq@_x0001_ç¹C!qr@_x0019_zpßs@Ð_x0010_Ý!äsr@_x001F__x0005_«Öp@)C%Eq@_x0017__x000D_f_x000F_²_x0014_r@,ï¢D2p@_x001D_X;CïÂn@¾:$$¬Îr@L*?æYt@R5" ô&amp;n@á¯óàÓq@#_x0002_Ý·Ûr@$­_x0004__x0016_º¡m@Í_x0003_,Ïq_x0014_s@_x001A__x0012_P½Cs@wX´&lt;}Lr@êÖ5rýóo@tê"3­Gp@/&gt;_x0008_êJûq@{)_x0018_î´p@#pù)T_x0016_t@i·Ö1Ès@É9Rù_x0003__x0007_á_x0002_p@caùúéGu@_x000C_ø&amp;t@	_x0011_Á¢Gt@ãK¢_x001D_Þt@AA_x0015_¿Úq@âH_x001C_.L8q@Ú¹Gù_x0001_Ls@LäâF`ñr@«yÄ¸_x0001__x000C_s@_x001C_³ï.r@_x001C_ÂÝãIXq@Ó¢ý`_x0002_	s@Å?¡_x000F__x0006_r@jö$P¤j@ÉyºE¤Pp@1n¶_x0006_¼Yn@x_x001D_Ò@ãk@ÒcÚL_x0004_ús@D®k~§¿s@¥0eq_x0005_s@-ÅK¼Gr@î_x000F_ÆÐ_x0001_r@'Q_x000C_\¼p@fðÝAi@~É»¸t@_x0003_öo.Ô_x000D_t@_x000B_¦û»ÿ´t@g_x0004_ÖÓs@n_x0015_ÈÎ_x001F_;q@Dé&lt;_x0015_ñr@ÚÔ«8h@_x0001__x000B_q¬&amp;ÇYjt@ÆqÄ_x0011_Õ«p@èLPº«s@q_x001C_ì7Ì¾r@Rs­ _x0008_èq@:R ü_x0019_r@Îb`Y£_x0015_t@^EÑä*r@D¥oyq@K§i	r@_x001E_Ü0ÿ_x0007_r@½_x0004__x0001_uG°t@0Vx_x0014_p@ÿg¨V½p@©ÎJ_x001D_+s@_x0006__x000D_Ø$º_x001C_t@_x001F_änµ_x0004_jt@_x0019_0_x0004_xèr@c¿!Gò{p@¼_x000C_z®Fut@áÖYqs@xáÈÚ_x0001_Vt@"út _x0008_îq@Âùq*.§s@{ý¾tÎs@¹|_x0005_¢Rq@9n_x001A_A§m@`%Ñ_x0002_Ps@ s_x0008_Ýs@z@åwÏËo@P¡g6_x0003_Ao@2mÿ_x0001__x0004__x0006_q@/§+Âsp@ÌÃ®©A_x0018_s@RC*&lt;ø?u@ÝÓbíÉ_x0011_k@ºwÆ&gt;÷p@ j_x001A_¨ôr@Ô¼­	rvs@ë_x001D_ï,q@µsõ,B_x0018_t@p	_x0015_Ã_x001E_Êq@_x000B_ß[´s_x0006_o@,º/_x0003_Sq@í|º:n@_x0006__x0015_ÝÅéq@5ß|Ûûoq@Q?·K_x0008_r@»t_x001F_Ç±s@.Ñ½Âïs@åê¬wÌ)t@o_x001D__x001D_|²¨s@RÃá_x0019_s@`Qï1gòp@_x0002_ªm_x001A_us@Ú_x0015__x0008_Àzr@;Úwo@UgDÍ×r@ä13sT_x000B_q@Ìz	_x0018_zq@¤ø_Mü&amp;o@­l¤_x001A_s@&amp;_x0010_W_x000D_q@_x0002__x0005_ÙGºÐ .s@_x0008_ÙtÁ_x0016_so@tAyU±p@L_x0018_'_x001A_q@ÈWtt@&lt;È_x000F_V&gt;	u@Áe|_x0012_ãær@ºõBYsn@ÒiP_x0003_%q@XÇ¯°q@²PÁÛCDr@Y_x0002_½ålt@ÂP_x001A_r@_x0016_Î_x0018__x001D_Ür@ìY|Ú÷Vt@øÞ_x0004_æ=s@Ha"O_x0001__x0004_s@*}_x000B_«_x001B_l@ØSM_x000C__x0006_h@¬h_x001B_øj@ðGç·r@ln_x0006_ýs@ _x0013_?é_x0018_v@_x0015_u_x0004_ím@8dOýTåt@ìoùö$t@_x0010_wK_x0007_(km@ðÀ3æZit@Â¦_x000E__x000F_a7u@Dß:rÂj@Õ_x0015_ñÍ_x001E_r@¯R6Ý_x0001__x0005_Þ¸q@¡_;ñeNu@¸ClmÛj@%oPñ|q@ZÄfKAs@~%::_x000E_h@IÖ$"«@q@6írÖ@o@È_x0006_ÄVËr@#3{áüòp@2¦Ñs@:c`}jMr@v¤dÙòo@FÐÆ7_x0017_q@_x0012_RÁ'Tmr@ø_x0007_´¯Kkl@½_x0002_ºQÁ6r@Ü¸_x0011_½Å s@$íuh@û_x0004_Bjåp@~K­_x0016_Ör@xíl|V_x0014_r@-¡àEÏ_x0003_q@ä_x001A_Ä_x000B_µq@"¿äI_x0014_Fs@ÙáðEs@Åë{æ­Ûs@«_x0011_^q@UKÔÖC&gt;q@miõ©£Ës@PÀÍ®{2q@_x0005_Ò_x0015_©9Ut@_x0002__x0003_õ_x0004__x0007_&amp;Ñ*d@_x000E__x001F_/(ám@)ÖçûPÏp@ÑlmNôût@b_x0012_¥ç1u@ÊE_x000B_¡Iq@_x0008_1«2&gt;¦p@ÅÍ¿(&lt;r@yôa3_x0004_q@F¡õ)åq@âåK_x001A_Lu@_C&lt;_x000E_Sr@/=Ì¡Kr@mòF_x0004_Èp@­EZý_x000E_vs@_x0013_&gt;K´st@¾ó¼&lt;¸þr@ Tu$p@x×ý©o@ö³2í,s@ _x0003_P"z~s@Ä?Z_x0003_Öp@ï	_x0016_±}õs@"ÅszLp@P"_x0006_Vÿ:s@@îCz_x0018_Çt@Fõ_x001C__x0001__x0008_p@[­_x000C_$_x000D_Âs@7ú=5Øs@+b*Äq@0ÕN°óxj@}u_x001C___x0001__x0002_ºãr@Û¡Ï+²s@Ã}óyEr@^#?D~k@_x000F_u_x0004_K#s@»À&amp;us@´àM4{p@¡!s_x000C_½­q@´_x0005_&amp;U©Ðv@øx_x0018_jÛq@ÒÛÍåòÖg@.°9ÒÐ©e@(_x001F_xQ$Eu@/â©ê1t@ì8_x001F_2ßdq@°_x001C__x000C_ºbp@Ì_x001F_i*t@Tlß\8Ìr@_x000C_A¡ì_x0006_ts@M]þ_@q@R_x0015_a_x0011_4s@puãxP«p@êbufÝn@ Ýõq@$°ËvËît@.,Ç®t@í_x001D_³ÒWs@_x0010_ªaA_x000B_l@:ÜÛ_x0003_¬¦t@í¢"QTs@ðº_x000F_)ÉÈt@XM_x0007_/r@_x0002__x0003_A¥Ñ¹»Îp@Ô½WËq@*Îá)Â6s@?M½uÚs@Öá_x0001_,_x0015_Úk@t¡^e4s@J_x000F_Ýr@¼_x0005_¤¼Ñr@9ß¥_x001C_ïös@Ò×_x001A_Æ­Ùq@¹ªÑ 3ùr@e&amp;È_x0018_Òq@_x0012_ e_x0014_²ªm@_x0002_N­xs@zV_x001A__x000B_o@$~_x000B_§&amp;q@FIHDÜþq@)Ì_x0003_æ,=t@"sÇ¾/Âm@LÚp]¨q@Éì_x001A_ÇHs@ääT4s@_x0008_ÑûWfr@O_x0003_{Ým@ÈÙ_x001E_	_x001A_¤u@_x001A_ÇÛe	q@Ö^æSv@nÂücañs@&gt;ñ¿_x0018_$g@"hX¿pÉt@_x000D_ð_x000E_H]ür@Ùùé_x001F__x0001__x0003__x0014_ßq@&gt;Þk"(s@_x000B_bºÊ]Ýs@_x0013_¾½øw q@_x0006_E4_x0002_q@8=_x0019_º	ât@@ý_x0017_ÑËôl@kí2Â_x000E_Ës@Êã²¢s@À¾_x0012_7ÁMs@·!³q°p@ÃäWº_x0018_~s@-Î'*Vq@m5ÅKH½r@I_x0016__x000D_Êóq@_x0006_ö@Às@8N_x001D_B0q@þa))_x0010_p@$fT½Bt@_x0019_YÕA_x000E_ßu@v_x001F__x0017__x001E_ã\l@^[EÜq@3T.Pss@Äðì¼ÿs@lÇÅüq@_x0012__x000C_Phs@ø­ýFÃyl@}]£Ð ¤l@ìrlPüxr@ÊXoxs@:Ó;ú&amp;år@þSÑ/t@_x0001__x0002_HîSÛØp@_x0008_Ká£_x0019_r@¨_x001E_!KÂ1r@_x0006_ÀývëÌs@mâ_x0017_'£r@¹rô[vq@uò;}Þ´v@/}q~q@£_x001C_õ.p@È#~P_x001B_Qs@H_x000D_ãxls@j_x000D_0_x0016_q@³¬¬ )µn@¡ÀNm*_x0006_t@üÙ__¬it@&amp;gc/j@û×ù¬_x0013_ìq@m_x000D_°÷&lt;1t@;àzÊÊÝt@ÞÈ²_x0017__x000F__x0004_r@BüJävs@¹a@áÀq@Ü_x0014_ï0t@{ÆÙGDq@×|_x0011_]²¸s@ú­©`Qu@'ðI&lt;q@&amp;h|_x0011_æs@à_x0014_ã_x001A_2r@ù?ºÏq@_x000B_KÍ&lt;³r@XM_x0004__x0005_{p@þs_x001B_ ´l@áo)_x000C_Õt@g­%ã_x001B_`o@|½~_x0001_s@xö_x000F_jï_x0014_u@ýnV_x001B__x001B_ s@ª\zj8bu@#©øCPDs@ÔÍ¨I&gt;t@§"1ÞÁ_x0004_r@s÷`Ûv@þÎà:vn@ÏHãi;r@-°8ç¢t@´_x0019__x0004_^_x000C_q@=Ù®©}p@&lt;_x0008_Îcp@Üb}{ª_x0015_r@_x0002__x001D_0W"r@4_x001F_¶Â_x001B_r@_x0004__x000F_p*[p@_x0016_=my]_x001C_t@.Rákr@&gt;¢¨Þ}Ýt@Ï_x0003_ä1_x000F_ãr@&lt;Ý¸_x0015_bbt@ Û_x000C_Q`r@ý_x0007_#vño@Gè½âÂôq@A3_x0018_vas@óÒ:ü_x0002_t@_x0001__x0003_n9;®_x0015_t@ÁBPã_x0019_s@/õ÷_x000B_{t@,m_x0019_hÊãs@SYóÃ)2s@_x000B__x0004__x001D__x001C_r@ÍH_x000D_H¼qt@_x000B_âãøp@_x001A__x0004_Ç½f@þAU_x001F_Fqr@g¢ñ1¤q@¬Çg¯{_t@_x001C_z¾«±g@¬_x000C_£9k@Nø×Álìk@LÛ¦íq@_x0007_ã`acm@÷%8Zr@÷_x001D_¶_x0004_Ð~t@{R l}øt@çZkøM½q@ËyÄ+~®t@"1®¬ß&lt;r@_x0002_êé!ûo@¤·}&amp;H s@ oµ5¥p@Ð_x0017_îÌwr@!Þ!(_x001D_4t@°úñ%w£r@&amp;_x000E_eÇ£-l@.Hì%h@&gt;!h_x0001__x0002_Ár@ú?Òq_x0002_q@¬èè\_x0006__x0012_n@ß¶G²úh@ÿã?}®$u@é_x001A__x001F_&amp;q@~ìR="_x0016_s@Ø2ÕEGpq@UÓ¯V&lt;ûr@®7Sÿ×wo@G1kê&amp;+t@û&gt;Ù$_x0001_Jr@°^!_x000D__x000B_t@àæùßôïr@ÌÄcp9Ys@cbÐËq@¦ÂÆÈìCq@_x0012_,,QÃq@Û²_x0008_u@ü\Ùs[d@ö_x000C_ÊÇis@ûv_x0014_@ÌBq@Ä©BÔr@¾ãý«ÿm@ÄN»´½¿q@è¸Ly4r@ßRû¼is@¼Ò|?²äm@3Læsxr@4(ä|_x0005__x0001_r@bÈ_x0017_xÂup@³ÚÇ\¸t@_x0003__x0006_ºîã_x0012_Á2s@$´_x0010_¦_x0014_o@Äw*ÆÂs@;|ÍèÁbs@&gt;;Ò_x0015_qs@_x0010_ñÏ_x0006_÷dt@÷oXu%¼m@,I_x0011_g_x0012_s@I_x000B_cøUhs@^4ñ_x0014_£q@¢_x0002_9F/´q@¼5_x000D_³Ín@¬EØ_x0015_º¸r@ØþÍ_x001D__x001E_$t@W'AÕ[®r@B_x0001_¸jj_x001E_t@¾?}Ñÿr@HKX(Õßt@2©2¦P.q@#_x0014_dær@rI_x0011_8×åp@_x001B_Ú4G^ïs@«_x0007_ýt@»Ë°_x0004_Ss@\$¢nu@¤_x0008_F^ìm@y¾ñè_x001D_r@Æs½sSs@_x001E__x0005_Ü_x001D_dp@ÍodGÝk@Á¦bYöâs@ÊÓ%,_x0001__x0005_s@Dªñ_x001F__x0007_s@«Ä	:årr@þÛÅ¼_x0013_ßs@bî¸ `_x001B_q@}´³OòOr@¯éÚªFp@zä-pñm@VO£"«_x0001_m@ /;_x000E_P¬s@­ìn_x001B_5dr@9ýW_x0014_s@-_x001F_»¶tp@¦ZGÌ_x0006_s@xq$s@59ãi»q@&amp;¡_x0003_¡_x001A_Èk@_'oòýs@¹Èu»q@0®¤v_x001D_p@¸Èì®çq@_x0001_õ_x0013_·¢t@á^ âíÙr@ø&amp;wà6p@J&lt;Ü­Íu@ØDpßt@â\_x0002_­Ês@Ûx¼0_x001B_rt@z_x000F_çop@D°/õßs@Ä½_­_x0004__x000F_r@³ Oíýt@_x0003__x0006_6@S_x0005_N-p@Q_x001F_S=r@·á°gWt@¨µÚáeu@ë_x0005_eëW_x0002_t@¦ÁKZ1Cs@×bTé©s@Gñ_x0019_oó4t@@ýDª?p@Æ_x001A_Kx_x0001_p@_x000E_T_x0008__x001A_ijr@g	]H¥xq@£ý`_x0018_fq@,ANíÁÃp@Î=_x0004_ä_x0016_i@*ìC_x0011_Ç4s@ìG$ _r@á¥E_x0011_Êo@Ý_x0001__x0001_e@à;kØr@Y³Éã½s@WÈã_x0008_û_x001E_r@Î»ö_x0002_tq@+³k_x0013_¤ãp@ìâZoNn@S_x0017__x001F_¥Ys@bÑ â³_x0004_v@é7ÜÿÐq@_x001B__x0019_¡Ý²r@_x0006_´MÙìs@¡.¿`=oq@_x001F_e1[_x0001__x0007_ù_x0017_u@¢ñú­_x0001_ìi@q_x001D_ðÜQÆq@Yö/Abøp@_x000D_P7qÆ¹r@ 9¦&lt;o@Põ_x0008_à¯r@_x0004__x0004__x0019_ýir@UÔ'é¡s@ënVLs@¡Ü¯Ðq@/a[Ó~q@Æî­C³c@1_x0011_+ßöñq@}_x0006_Z»#p@3/ï_x0011_*ôs@^º$×zTr@((xÒ=¯m@_x0002_èëÇ¯r@¶3Ò_x0003_^n@è	:V_x0005_s@ 7_x001D_mâïp@ûuùòxFn@Î1_x000C_Å_x0008_s@­&amp;3bDo@ßÎÙ_x0003_u@æ¹n_x0007_at@±Ø¸ Çr@Í_x001B_Mé/)t@5ç$r@_x0002_µ}b%t@/;_x0016_Îp@_x0001__x0003_p_x001B_v{2}q@¿5_x001F_Q_x0019_ùu@.'¬£Ät@­7b©er@÷¥l_x0016_Us@_¸å_x000E_.n@àÿÄÄ.òr@J±_x000B_v_x0007_r@ ãQT¿:t@&lt;r.ær@Î_x0011__x0005_ìWr@ì(o_x0016_Jq@_x001D_¶_x0007_K7_x0015_s@ç9óÏ1s@m{_x0011__x000B_Ñp@'~;t×ír@+GB_x0011_q@ôÎÊ9ìñr@4_x001E_D¹êªr@o_x0018_j9r@"+%Tzlt@2£_x001F_Å_x0002_j@?5_x0005_fâes@_x000B_oÐ_x001F_q@m|ÿg¿t@W³&amp;1N+q@UÂáq@àV_x0013_Ægs@VÒ®pÌLk@£_x001F_Sï³s@Ú_x001B_C±%r@[mj_x0002__x0004_|!t@_x0001_¬4Ñbt@û	4ÀÛp@2+_x0016__x0002_¤s@íKîDÝq@Åëªh`r@?~û¬r@dÒ°èG_x000E_g@_x001B_7|pr@-9.5¾p@²_x0003_Ù_x000B_Dm@_x0015_N_x0004_uÈp@í=îa¨îp@gS¥När@õàæ_x0010_[ör@wBWCKn@ég	Ng'q@`C§°¿`q@Ø1ÁkÐp@Å@ü_x0005_s@ÙU-Ö¿r@X:kq@®p_x0011_!_x001A_o@ÚÑtô_x0001_¸l@3åyx¯r@£ÎÏr@6O®¢êo@¡Ô_x0003_t@~ä_x000D_ô_x0013_ðr@_x0001_G Á%Zr@ÒB½)s@Á×R·s@_x0001__x0003_)÷è*n@b_x0014_Åßr@ÿþ¦^À¹q@tùÁnÿDn@Ê_x0005_ûxÄÝq@_x000C_úÑ)¤_x0003_p@¸#a¬n@ËvVì^r@þòÏÑï	s@¥_x0008_y£ùk@_x0008_J!WJäq@PÂçSHRt@i_x0016_=¯ós@l};_x000E_èor@&gt;h_x0017_1~ât@W_x001E_DUs@Ã¢î¾ZYr@bÄ0Ao@£@_x000D_{'u@÷¢p_x000E_@p@ÖuØ_x001A_ÝØr@Ã#_x0002_ÃRu@µ_x0003_áaäæs@hÝbnu@6Ê5µ_x000F_Þi@4vúØdr@£h·&gt;u@n3NÆ_x001E_o@jY_x000C_=_x0001_r@ß_x000B_0%¨+n@ù{b_x001D__x0015__x0011_u@^_x0012_|Ú_x0001__x0007__x000C__x0019_u@+ûaßjr@EÅìv_x0014_{s@îÍôrZn@È`[èq@»½j_x001A_t@é_x0004_M t@ÙZ_x001C_¶8s@Ç¡`èE×q@L w½ýf@æÞîÖ*m@`°':î»o@'J©FÁ¼s@4_x0019_äÙtÈr@_x0005_#Äû_x0003_t@_x001F_ß@ós@_x0018_i1¦;æp@1×a´¨Ks@)\ÁÕ_x0006_^q@_x001A_i_x0007_com@¾Î_x001F_)Åu@s§_x0018_*ÄÝr@R_x000C__x0018_s_x001B_r@WÝIèt@¼ï«©&gt;q@®H_x0005_7s@_x000F_H?õl@ïJQúDs@Ðt_x000E_°¹¬n@i_x001E_ÊO_x0002_Ør@ðÆ_x0002__x000B_ªåj@¿í*î#m@_x0001__x0004_z®¹FÜs@ÿ¤%G_x0004_Lp@«tXEZ_x0003_t@d8þÖZ|s@~ÑHLAn@å£}»F£s@mß_x001B_e_x0016_ûn@?nE_x0001_s@T´~ó»r@(_x001F_&amp;ú)o@út?é-ýr@é@ó8Ùt@.ÓîAýSp@Í9\_x0018_p_x0017_p@}r\{â3s@`Û4_x0017_ôq@	ù4Exp@èØã²§Õr@_x0001_ºÌ¡®r@Tï{`Os@ãmú92s@±DD©s@0]G¦r@d¡´¬#q@!2_x0002_D~Br@ÚFc?"_x0016_r@ï¡Æ_x0004__x000B_ft@ ;_x0006_ ïÔj@ùèßX_x001C_Kr@	ÞO_x0016_Ycp@ÒÎYér@ÝvBd_x0004__x0005_Õs@_x000B_÷_hp@ÅÖ¥þÈOb@_x001C_P_x000B_£mk@iÑµÀ='s@¹~F~%¼r@ÔÁæ_x0010_Çt@/Fe¦jl@oÌ]_x000F_sEt@(iáp¦Út@ê¸fõ Qr@øAåïRºn@Þ&amp;_x0018_q@yØ³K_x000F__x0007_t@IÂMøys@):Fy8t@Ôy4ø0_x001B_i@_x0016_Þà¾ëq@*_x000D_n¸Ör@1ë¦o2t@{à!½_x0001_q@ÿnw_]_x0017_q@-oV_1k@º\S´æp@@GòÒ_x0007_u@á&gt;ÏN­r@%Â?f&amp;o@@QØû»_x0003_q@_x001C_Ä\üq@_x0002_x")8Ru@±FÃ-Fr@]ÕRÜo@_x0001__x0002__x0014_Ðùh-o@$_x0010_E7Ñr@çº{¬q@3B!ls@%BÔ'Ëu@á&amp;­D_x0006_#q@ß³Áks@çÇª£.t@tg_x001C_/s@_x0004_æRs@K`óär@ÛG²Ö}_x001D_s@FqbÖf_x000B_r@_x000F_JÿµKt@#_x0007_Q¶5r@­aÔÎÔ÷q@ûíîMDÆm@4à	¡q s@_x0011_Haãço@Cø»+Üår@HwÉO_x001E_q@q_x000B__x0010_Ër@l3Ë¬_x0003_¤s@o|8ûÍ(s@È¢w¯%t@)Ðl_x0006__x0010_r@\¾_x0016__x0002_´qv@ßú²_x0006_Ap@Æ[_x0007_ÄÐs@MËµ+_x0017_s@£ß-ô«&gt;q@E_x0014__x0002__x0003_îAq@Ä_x0002_br@71w;ýt@åE4Öb_x0005_u@´9½ëvp@õÐût@bW?Ós@Án_x000C_ut@Î­9FÐ_x0001_q@ÍÉ_x0011_ñÆ1q@_x0007_þ&gt;_x000E_s@¬7è£_x001A_l@ô&gt;AJq@_x0005_.È4mn@´_x0007_¶T]Âp@ªlq{#Öq@¼ Â¹r@ÄöÆ[,u@ôâXC?\f@bxiH¸r@,Ywï_x000F__@×&amp;è$Jër@mË_x000D_fÏo@-_x001B_¼þ¤¬s@+4d¹_x001E_8s@»ÈëEi@"6_x0006_-¡t@0wÏÐ_x001F__x0015_l@×"_x0002_«_x0012_Íq@5ªMÈæq@zªé!r@·g_x001C_ÆAr@_x0003__x0004_G-_x0003_~þ_x001D_r@ºecï_x001A_#u@mÉºEs@¼[éófu@½Ræ_x0001_°çb@é3%_x0014_·s@ÌF0ãk@G&lt;ùZaq@º£_x0018_ý#r@ðÒ&amp;âÔ_x0002_s@fÅ|ÍTs@]Ü|V_x0016_¿o@4$ï¤$Ær@\7S7_x001A_ês@_x001F_æÂë6p@zÁ_x001D_M_x001E_q@RB_x001E__x0008_Q2u@Ú_x0017_ú_x000D__x0015_s@võø÷.q@²ÝäÌ_x001A_;t@£èË½J¶t@(&amp;_x0001_Júq@woM_x0001_t@éÁöµyt@{*_x0004_u@Ý.£1Kßq@_x000D_¢_x0019_Ôc&amp;s@&gt;-¼´}r@¤uÕ¢_x0007_Ås@ìá`ær@ô_x000C_³­ÿkr@_x0016_±eF_x0001__x0002__x001C_lt@ _x001F_éÜ#s@kWRmÂ¸t@6wRk@mr@ÕÐ,Jr@í¤ª4ç_x000F_t@$_x0018_ñ¹·Gt@hf×v_x001A_k@_x000B_dL¦çût@÷_x001F_y#ír@_x0019__x0008_Ú2_x000F_³u@¤û¬ã"?s@äÆ\8ìii@ðüæ_x0016__x0002_v@UDâ_x0001_t@_x0017_ÏYIÍOn@ÝAoÄ¼-r@Ö_x001A_½ûm@JÔ_x0017__x001D_s@êhUÐ_x0014_r@KÝ\Ý_x000D_ùq@_x000F__x001D_Ãt@òî©ÇÂo@j_x0014__x0017_WQ_x001D_r@ëî4s@E}_x001C_I3p@µù_x000F_\_x0013_	r@ÐâÞ×St@_x001C_õbfxRr@­ÃY­)du@Ü4/Ý6±r@$ùº´js@_x0002__x0003_É#¹Ös@_x000F_çrcÁüt@ï¹_BJ/q@UD¤ñÃ_x0006_s@ZgÐÆDr@ìy&amp;%Ñvu@D¥°N0q@w_x0015_»[éór@N°!UÂr@@}Ìõ³r@_x001F__x0001_Óà3r@¢-J±ç!f@ÙSªÅõðt@¹1_x0008_;åyq@_x001F_Ð_x0008_³ÝSs@Ø_x000B_ú_x0013_F&amp;p@Þï»Ó_x0017_q@¶&amp;Sq@Y`¥«Ót@sÞ¹gH¿k@ÊØ3Ý¥q@:#0²Úp@ýÁç²ci@_x0006_ÐæÔiOp@xVÙÉ Ãr@ßÊµe`oo@&lt;©_x000C_ÊIr@ýa_x001D_Õtq@õç@s@ébÓKÖ_x0015_s@fÀ4!ãNr@2_x000C_ã_x000F__x0003__x0004_¹_x0017_s@khSþ¥q@g½â}r@ÿ_x0014_wEÉ·q@ÖÆ_x0002__x000B_ht@_x0014__x0006_\­_x001F_Êr@Îy_x0017_J0&lt;e@_x0010_ck²_x0011_År@öÍUZ_x000E_r@ïlê_x0017_ep@0òwð_x0016_r@û\Ù~_x0005_ïr@Û¨_x000F__x001B_óp@ö_x0007_ÕÃÌ0p@_x0007_êVÅr@K2¦¼nu@_x001C__x0007__x0013_\·`t@X+_x000E_±û¤r@,w¢ÿ_x0008_t@¿Wy¶ûÑp@]~_x0018_à_x0001_p@_x0018_lïÃGÿq@_x000C_³_x0011__~g@Á&amp;u_x0001_6|q@%¼v_x0007_sir@N]·Í´r@¢®Ós,s@_x0004_:~í]t@:_x0016_o)m@kârkÀBn@ÕÄÇ_x0014__x0019_9r@_x001B_`j´dzl@_x0003__x0004_8ï@u`k@_x001A_Kâ'o@Ûf_x000D_7Ìs@ù_x0010_¾_x001A_t@Î(bB\ãn@Á±_x0002_r@Å&gt;sv_x0001_¯r@_x000E_qæ¨_x000F_s@×½¥-_x0007__x0010_s@~åsöEðt@Î`c­Zão@-¥­µ_x0004_¹t@gíÝý§»r@%:Ä÷9p@z_x0017__x001A_Ð¥s@ÃR_x0002_%×s@L@ëLs@³ñIón¬t@[_x001C_|_x0007_óq@_x0014_Ê3½µºs@÷wüSªn@|Q¥_x0006_$mt@_x0004_pÁõRs@¿}ÅÅ_x0008_¹r@vÇ&gt;_x001A__x0019_s@ud¦Nd¹q@Íoë_x0006__x001B_o@ïq_x000D_",t@º8Ó©s@ZØwà¢él@o_x0004_ÿ	_x001B_q@xþ±_x0001__x0002_¡_x0014_q@}%ot¾Öq@_x0012_W_x001E_Ø_x0004_u@1:å?"Üq@ïnÄ%\r@Xð²sur@¦®ók_x000C_Åj@/ùY_x0007_t@RsåÎ_x0011_©o@_x0002_Ñ_x0006_þR_x001D_u@&gt;QqÔKh@_x000E_Wí¶×ýp@_x0001_üà_x001D__x0002_Úo@ày·ê_x0004_r@8uþt@ÌZÑa_x001E_s@ºffór@1_x000D_&lt;Ar@«­÷¬ûm@0¡~Õýr@xR_x0008_	_x000F_§r@ñY_x001E_w=r@_x001E_ÍÐ²_x001D_åq@&amp;Ä4:o@n|´pt@_x0012_¤® ku@}xÞ6d@_x001C__x0003__x0010_e_x0012_¡p@_÷r@úuC}÷s@$_x0012_»ú`ém@û÷^¦#s@_x0002__x0005_æSÞ_x0016_S¹r@©C_x0002__x000F_Ñ1l@_x0002_ÒÏUIt@4î_x000E_ss@'n Xsär@gË_x0006_ºír@¯e_x0014_Ãl@¼ùÕomp@s­4¢q@ñÈbÆ±r@_x0004__x001C_¯_Ô)r@üm{_x0012_çls@Ð_x0013_íYðs@ç&amp;_x000B__x0005_î­t@Cá_x001E_js@ÈíÌ|_x0001_­s@Xuv_x0003_øs@H¬_x001E__x0001_hÐl@5âý¦_x0018_p@H;_x001B__x000E_ r@v_x001A_&gt;P`àp@w5ægxt@~8m5d1s@,7[_x0006__x001A_s@ ùXºür@SoWv_x0004_¿r@BM_x001C_æ$s@Ã"!T?Ès@Êú¼¨º,q@4_x001A_ðñùr@½_x0018_þç&gt;2r@_x0005_ìL_x0001__x0002_vm@Ç«ë&gt;âÚr@+_x0015__x000F_¬Zt@~xþe)q@ðÃn©q@×ÐÆ.r@Ê6ã)Tq@Àåhê=t@lè»Úðr@_x0010_Ð$»]zr@8)õ¸ù´r@Ä³ÂùÊ·s@S÷C·05r@H¤ Í_x0010_p@_x0015_ÚØN	s@_x001C_	GÛ_x0005_ös@poÄ_x0004_ío@Ì_x0016_åel@jó_	K¤s@K75¬;yu@m+_x0004_ð~¯q@\Öáògq@Ò/5±f_x0008_t@ ¨!_x000E_p@Çw¢¤Âr@Ç*éR2xq@eìbpðr@­N|\¾õs@el_x0008_ÓàÁt@OÚ|ìBs@6µÚa¸$t@Z(ô°j@_x0001__x0003_^_x0013_Û}.p@4³&amp;Bçs@%]*rqs@Ûº_x0006__x001C_s@üfµ%s@îÞ±_x0001_òúr@©_x001D__x0008_Ì_x0002_s@_x0003_ÿÓ1t@	èD_x001F_¾q@¶î&amp;q_x000C_èt@_x0015_§&amp;m[j@Ìô«Ò_x001B_t@üV_x0003_2ir@º¢AÇ0u@_x0014_9×OÐr@(ý&gt;úÉl@g$_x0004_5&lt;n@¿ÐWMØTr@_x000E_*Ñ&lt;o@wFR_x0012_TÜr@O ÿër@ÝM¹]Wcr@_x0005__x0010_{¾Öu@	ã"&lt;¾n@XÉÓ_x000C_o@_x0012_AÆ&amp;Z&gt;p@_î5FDp@&lt;_x0017_u¾,rn@Ù_x000E_D½ÆÏs@_x0005__x0003_c_x001B_³Êq@ªö¼ø=Àp@,Lr"_x0002__x0004_:!o@!dJñÅùs@OI_s_x0006__x0019_s@_x0004_aGQp@¥CÆR^s@û©*Mp@É_x001A_âÌs@íi0^ Aq@5*_x0004__x0013_ýJu@ÛaÓ»vs@¤û3ª\t@ÚÖK]³s@Y­â$¸7s@Á"¸ûËk@q_x000F_©7vet@_x001C_K?3&amp;©r@ÃªÂ°iíp@ß_x0001_÷Æ_x0014_Ri@sß|4-8s@çSñ¾2vt@¢f¯´r@ä£ðEyu@_x001B_öxå_x0003_+p@´¼×ªr@ÝÙDÿ\r@þ(_x001D_ÚEr@àSãsp@IwßÆ¢i@sJxu@ÖxÀÇs@&gt;MLct@Bzø_x0002__x0011_êt@_x0001__x0002_1_x0012__x0010_üws@õ_x001A__x0008_Ë_x0012_q@PGGh*n@Z·«Z^¤r@5©I^r@~ó_x0007_ 	+r@_î&amp;Ár@M©,­½¤r@×iís@°_x001C_û-s@Ñ(ª Ôªq@õ°§C*m@ÐO(_x001E_s@ñ«ç1ñ}r@_x000B_åHüVo@éø&lt;Çîo@_x0012_ut@f3A_x000E__x0017_j@_x0001__x0005__x0013_È&lt;s@._x0017_¯sóZt@_x000E__x001A_ÅÙÚ_x0018_r@_x001C_ÏÂ¼&amp;mp@C»'tbôk@5_x0010_:XU1p@È.E¤r@_x000E_yN´Xo@sZw³T_x000B_u@_x0013_t_x0010_pÔo@V«OajIu@y_x0002_Ñ_x0001_pÀr@Ê0¡ÑUÓr@â_x0015_&gt;æ_x0007_	_x001B_Km@CáE_x000D_q@o/$|ôbo@ºýZc¶r@gv&lt;_x0002__x0010_Õq@ð_x001A_V_x0001_=Zt@;*³ë}~p@\FÚå_x001A_s@yÏp_x000F__x0015_ïr@müèÛ_x0001_u@ç²_x0004_ÙYl@¤,ÍHúp@ç{oô_x000E_p@°Å{®1üp@:T¡´âKt@¿_x0011_S¼t´m@ ñý	_x0017_q@VeCYq@_x0001_}?{`_x0005_p@j_x0001_Ôwjs@ônßCð_x001E_q@	´_x000F_ô5u@_x0011__x0019_àZ_x0018_r@Ï¹_x0008_p@_x001E__x0003_¯¡!Åt@§X_x001A_´u@!¡:bT¶k@_x0002_Jª_x0006__x001C_r@J4¶¯r@¢*oïÜs@w!§l@_x000D__x001C_Âöæùa@_x0002__x0003_úøý_x0003_m@ÖÔ_x0018_bÓs@W&amp;Ù_x001C_Mn@Y7íiØs@È[®=!ùs@î0_x000C_1}r@zS,_x0001_r@ËXÆSr@BDl¡yp@_x001A_&lt;c¤Üej@Å+|_x0019_]@ÇÕw_x0001_Jdm@ïPsR{Ôt@X2_x0017_ù´öt@¾7;*1ès@ÙpËG_x0002_·p@»_x0017_ôiíq@êó_x0012_Íd½r@¸~ï^Èâr@_x001C_ú_x000E_XUïq@ê_x001E_Ô ­nt@Uò=T1o@uWÒ·dt@s74Q_x0015_q@Zbo*!r@_x001E_S}R­p@F_x0004_À^lUl@qyH·`_x0001_q@Cs9 	_x001F_l@ÎýñPÏ¡u@þ{Q_x001C_C@t@8Pd_x0001__x0002_«um@_x0003__x001D__x001B_\FÔq@î²ºÓÀ¡q@Äw· &gt;o@.éaï/s@F;*\8ot@Vy_x0004_v/o@¤,;Xbk@x7_x0016_×Á]r@]J8?ë_x001E_s@ûc"/As@¼V_x001A_ñ?úi@Jn_x000B_¤Õo@jÕ*Uûnr@´F,÷Ôq@õ~øWôjt@èsô_x0017_q@fjEÆ¢Yq@7Ù¬±¼_x0007_t@_x000D_hÁr@«GÜ&gt;Ws@pVî¥Ut@&lt;_x0015_yv§o@RÓ*åw_x0017_r@A6iýÇ¯q@_x0017_Ë±êµóq@A×&gt;iwwt@{_x0008_prl@úeàðm\q@_x0004_Ö6;8Òs@v:Þ	àÅq@8d_x001F_ì="t@_x0001__x0002_¶ÐÍt¯Ús@gº}$¯q@]ÈàÀF_x0017_u@~Ö-Å$q@_x0017__x0006_¨6³t@c#T_x000D_m@¤_x001A_B¨¡És@-Q&lt;·~s@2ñCa]k@3u0@ò#s@«f_x000D_°p@a_x0012_âjs@î³ú'l_x0006_m@;¶P3[Vs@0_x000B_aL0öp@?=}}#Ur@Û¯fÿ´¨r@@sá¢&amp;t@ßØD&lt;r@]_x0006_Í{yds@&lt;_x0010__x0011_®¦s@ÂÂØÉÓt@;ó¾õ¿u@oCÄ­+t@ø_x000F_Úß_x0019_Z@z`'ÉAYt@êµiÌ6ªu@_x0002_õJ_x001E_ &lt;r@¸wª.ß¾s@¨_x0014_M,­p@zÀå{\r@æD:_x0007__x0003__x0006_zt@k¨u_x0011_jZq@ßCñà½j@ýykAÚ`q@¹ÆwRyìq@^_x001A_3|Éïj@ß2ÞSÍºr@_x0004_å,_x0011_t)s@%ÅPI{j@êI?dtt@/O_x000C_¥'s@È8_x0016_âÑk@yq@_x0001_åàs@_x0019_­_x000B_Ëµ¦r@JÒ_x0007_çÃt@5Bj$îr@aOÙ¸¤_x001B_s@îA	p@;ä²ðµsq@_x0019_mTt@_x0006_#_x000D_\q@B§&lt;£_x000C_l@XÃ.xgÄq@Äì_x0011_u@_x0008__x001A_nµ1Êo@_x000E_õ_x000E_Áý×q@p£_x0002_p@WíÞÐ_x0005__x0017_s@ýc)rû's@_x0019_¹Ù_x0004_Ð_x0015_p@­ß_x0004__x0001_.r@fè:ú_x0017__x0004_s@_x0002__x0003_d_x0014_4Õ¼q@ì^þæ¹÷q@×NÄXØêq@~ÊMð±s@_x0018_úè_x0004_ut@Õ_x000B_x~_x0019_Èt@_x000B_,_x0004_&lt;_x000D_j@òÌ_x000E_,Os@d®_x001B_X_x0005_·t@_x000F_eýÆ_x001D__x0004_t@%_x0005_úmoÚq@lí½­¾p@ÖÌÛÇo@´_x0007_y[t@_x001A_©Ò.ùt@t	íÆ´cj@lC#$ån@üÝÚ_Jt@xOI®A_x0012_q@cð¨S_x001F_v@Ò÷Ù²£dr@¼zTZü_x0011_r@öPñãzp@k¬áW_x0001_Ns@ÅëÖÿV³p@Ç»1z_x0014_!r@è4"ëëp@´_x0010_@_x000F_6s@´_x0004_X@Ír@ªöÆ_x0012__x001C_q@6jc×@¯t@É="³_x0003__x0004_1r@²_x0011__x0003_ws@_x0004_,åXu@¿_x0007_zz`s@NyD®ÄMp@	ú¤Çüp@îxår@Èæa0é/r@_x0002_Î«Ò8q@IRaWás@Ü1_x0016__x000C_÷q@ª_x000F_§-q@¦_x001C_\_x0002_®s@½ëßÊb@_x0002_ìð%Õ¾q@ð,DàÚq@:ó}¨_x000F_Hq@ãèRUXr@!²_x0004_9óq@)Ð_ëWt@MÀ^&lt;Mr@ïdú_x0010_r@_x0004_ØÉ½_x000F_s@m%(_x0018_Jqp@5H²?_x0015_s@Wr_x0008_Ýr@+Í`çn@_x0001_AGt@¼þ#³j_x000D_p@sEKE_x000C_Ur@§Ú¥_x0002_!¨s@jr_x000E_Lt@_x0001__x0002_(£÷¶âg@ÚáÝ8_x0016_Ùs@ ì&gt;90s@BF_x0007_ã»l@®þÂXÿq@&lt;àI¼s@Y_x0011_ýéâq@£Ý¯g_x0014_¿p@²5zlCr@Wqpd{&amp;r@6Æc×zq@_x0013_pû*ºp@ÄÃ½ÊÏl@5`Çæ#Àt@OÎ_x0015_$iàt@//Ùp0¥q@v±µ_x000D_s@^è&lt;%¥8s@ú_bq@_x0014__x0002_{F_x0007_ör@¸º %nq@eì­Ø5r@ñÑ§Ó¼r@_x0013_H_x0018_æ_x0013_r@_x0019_]þ:_x0019_/q@ÙàB§¥p@ÅÕRú7âr@_x000B_Ù¡#s@ì~4ë_x001C_¼r@ÿm­®¡r@.&lt;gÔr@þ_x0001__x0003_fýs@_x0002_Úý_x0015_szo@#Ce__x001B__x0013_s@`¬thÉ_x000B_p@ïÃ±m@@å_x0014_ÏÅo@¡¤_x001A__x000E_®r@_ tleq@_x0011_s=_x001C_´_x001F_r@w_x0002_ÀÕ_x0004_®s@ùýð2hu@_x000C__x001E_Iat@_x000C_*G¢Ot@_x0004_SZ·¢q@u_x0016_\cÿt@îíý_x0003_;j@$T_x0002_Gt@_x0019_Â/Å5Èr@_x0019_Eå=_x0019_q@_éÞ_x0012_Ôm@_x000B_Ó¿µ¯Jo@%Ô¼-_x001B_s@_x0018_Ä_x000F__x0011_ p@KÂ_x0005__x000C_È°s@Ù2ª_x000F__x0016_Øt@_x001D_¿_x0017_ïr@B­Þø;\s@ü`ò¿Ï$s@/©µMtn@_x001E_ÎSz Òt@°S5ËÈr@¸Óg=ªws@	_x000B__x0004_&gt;U_x0005_k@½¡óI¾òs@É4rÐ£Vt@i_x0015_»p@_x0013_Z	J³ót@k¼©_x0019_¾ès@-Ûôá!r@&lt;Å\±u@Ü_x0008_-èq@&amp;W-"/Rq@Â_x0002_áMo@!¨_x0014__x0018_r@í_hâTrr@ú_x001C_¥Sò_x000E_t@d_x0005_G9_x0007_³k@9§_x0015_³_x0014__x0001_t@^À'_x0014_)&lt;p@w_x0006_:_x001B_òOt@ýÂý¡s°q@Ñ¨Î_x0016__x0005_¤r@PÀP¸8op@ý_x0005_EZÞ£q@-}_x0013_Çdøo@vüÎbvÊm@._x001A_Ãq@;Ç»äu@&gt;{âHyp@&amp;Ù hr@9)fÊòt@_x000E_B}Èl_x0003_s@Ã_x0013_4Ãr@»"f_x0001__x0002__x001C_ór@zsLjr@Ã±Wß&amp;·q@üxH$3ðq@saÅ&lt;©Üq@õ_x001F_«ÆÈs@ÿï_x000F_¿_x000C_%r@K«_x000F_ÈyCo@ÂþUyûr@æ|Pô°&gt;s@ÁvÞ£±¾m@ß¤wíýGr@@Eq²q@_x001C_WÿÖ9§q@¹RCýWs@àÕ­_x0007_,*k@qÐ¦a_x001C_np@àïÆ_x0003_fk@en¾.OKs@Ð/Ãðts@_x000D_guî)q@º¿±`°s@Z3"§sr@È°oÂÒp@_x001F_ãÐå_x0008_r@ªªjMÇm@hþÐDv¿q@ªî·{Y*s@±½ uhïr@e|g+r@²pñ_x000C_i@è_x0014_È¬s@_x0001__x0002_ÿÄþ}C_x0003_s@&gt;(Î¨u\m@%f¢þs@ÁÚé\è¸p@_x001D__x0008_Ï_x0018__x001B_èr@ìéîsu@oT%Wû9t@;_x001E_í&lt;ld@SCÎ®_x000D_Vs@£JúÑûq@Û_x0008_lc-ys@ÆÓU7Ôp@_x0005_ªS¨ççp@_x0010_ä¶_x001C_®r@_x001A_YVñn@ïj~%«»t@QÅç£9s@X#êö';s@_x0008_÷zBås@_x000C_d¡«Ðo@¦ß_x0007_àå~s@+Õö_x001D_s@HºÈß¶s@Q_x0017_û|jq@Ì.Âs@A×_,áq@ÙeI_x001D_nf@Ü_x0012__x0010_,à.s@WÜ&amp;k@Þ1ÔvÌp@heÓzfs@uê_x0002__x0003_ãËs@	¡â_x0001_$q@þlJò._x0007_t@ºDÝÐTt@Vc6_x0018_ïs@|ãþö Óp@à®_x0007_s@%Üüôû®p@._x0004_æ¿_x0017_`s@06_x0004_Üðr@_x001A_ó_x0012_Lu@I&gt;DËOs@¸ë¹«_x0005_t@Úhøx&lt;ip@È_x0018_Ô$p»t@¶`'ò)gs@96:8¢s@;K|Z¸q@ðÉázh"q@ÜF¡·ðq@_x0016_ì	âfñq@V BCfÒu@ùÝOñ_x0007_Rs@Õ­$ñÄo@H_x0011_¹_x001C_s@^3dnå]s@È°±ªJOk@s_x001B_4r@]\[êt@&amp;¿_x000D_ç_x0014_t@_x000B_¦A¾r@ÃN_x0010__x0015_3`@_x0005__x0006_9G!ñp@Dã_x0001__x0015_q@_x0005_Á[_s@Feäër@¨þÂxYp@fFQ£l7q@^1_x001D_Ëþt@5À_x000E__x0005_®!s@v_x0003_ó_x000D__x001F__x0002_t@jõ µ2ct@fxBòár@¦;¨;Hl@Ø_x001E_~9_x001C_ìp@7S_x0006_OÈir@tç9Ñat@_x0016_ò_x001F_Â6fq@@ú3#Çs@_a#x:r@_x001B_¶_x0007_oT_x0011_r@ÊÅ_x001D_üBp@ã_x0010_äùêÑr@_x0002_)Ì¨©Pq@êkþ&amp;&lt;s@Ö0öYÛ_x0010_k@ú_x0016_¢o@iwò¡t@ÇË¦ïÙq@aû½¡Ïo@¾x_x0010_¦»év@ÐÊ |Ævs@_x0016__x0004_º_x0018__x0006_vf@VÜ³;&lt;_x0011_i@_x000E_óde_x0011_h@Åµâ_x001C_^_x0012_s@_x0001__x001D_;;_x0002__x001D_;;_x0003__x001D_;;_x0004__x001D_;;_x0005__x001D_;;_x0006__x001D_;;_x0007__x001D_;;_x0008__x001D_;;	_x001D_;;&lt;_x001D_;;_x000B__x001D_;;_x000C__x001D_;;_x000D__x001D_;;_x000E__x001D_;;_x000F__x001D_;;_x0010__x001D_;;_x0011__x001D_;;_x0012__x001D_;;_x0013__x001D_;;_x0014__x001D_;;_x0015__x001D_;;_x0016__x001D_;;_x0017__x001D_;;_x0018__x001D_;;_x0019__x001D_;;_x001A__x001D_;;_x001B__x001D_;;_x001C__x001D_;;_x001D__x001D_;;_x001E__x001D_;;_x001F__x001D_;; _x001D_;;!_x001D_;;"_x001D_;;#_x001D_;;$_x001D_;;%_x001D_;;&amp;_x001D_;;'_x001D_;;(_x001D_;;)_x001D_;;*_x001D_;;+_x001D_;;,_x001D_;;-_x001D_;;._x001D_;;/_x001D_;;0_x001D_;;1_x001D_;;2_x001D_;;3_x001D_;;4_x001D_;;5_x001D_;;6_x001D_;;7_x001D_;;8_x001D_;;9_x001D_;;:_x001D_;;_x0001__x0002_;_x001D__x0001__x0001_=_x001D__x0001__x0001_ýÿÿÿ&gt;_x001D__x0001__x0001_?_x001D__x0001__x0001_@_x001D__x0001__x0001_A_x001D__x0001__x0001_B_x001D__x0001__x0001_C_x001D__x0001__x0001_D_x001D__x0001__x0001_E_x001D__x0001__x0001_F_x001D__x0001__x0001_G_x001D__x0001__x0001_H_x001D__x0001__x0001_I_x001D__x0001__x0001_J_x001D__x0001__x0001_K_x001D__x0001__x0001_L_x001D__x0001__x0001_M_x001D__x0001__x0001_N_x001D__x0001__x0001_O_x001D__x0001__x0001_P_x001D__x0001__x0001_Q_x001D__x0001__x0001_R_x001D__x0001__x0001_S_x001D__x0001__x0001_T_x001D__x0001__x0001_U_x001D__x0001__x0001_V_x001D__x0001__x0001_W_x001D__x0001__x0001_X_x001D__x0001__x0001_Y_x001D__x0001__x0001_Z_x001D__x0001__x0001_[_x001D__x0001__x0001_\_x001D__x0001__x0001_]_x001D__x0001__x0001_^_x001D__x0001__x0001___x001D__x0001__x0001_`_x001D__x0001__x0001_a_x001D__x0001__x0001_b_x001D__x0001__x0001_c_x001D__x0001__x0001_d_x001D__x0001__x0001_e_x001D__x0001__x0001_f_x001D__x0001__x0001_g_x001D__x0001__x0001_h_x001D__x0001__x0001_i_x001D__x0001__x0001_j_x001D__x0001__x0001_k_x001D__x0001__x0001_l_x001D__x0001__x0001_m_x001D__x0001__x0001_n_x001D__x0001__x0001_o_x001D__x0001__x0001_p_x001D__x0001__x0001_q_x001D__x0001__x0001_r_x001D__x0001__x0001_s_x001D__x0001__x0001_t_x001D__x0001__x0001_u_x001D__x0001__x0001_v_x001D__x0001__x0001_w_x001D__x0001__x0001_x_x001D__x0001__x0001_y_x001D__x0001__x0001__x0001__x0004_z_x001D__x0001__x0001_{_x001D__x0001__x0001_|_x001D__x0001__x0001_}_x001D__x0001__x0001_~_x001D__x0001__x0001__x001D__x0001__x0001__x001D__x0001__x0001_E±å;åo@`8'Ëvv@È`¨ics@_x0018__x0014_Î_x0017_r@-!º½r@×MÁ-=s@ãNRä#*t@tGÙºÞ¡]@ñ_x0007_Wæ&gt;or@_x0014_vo-N_x001F_s@	ÌâN×%t@_x0018_#Ûiuvr@Â®ò;p@ðó¢É|h@åDéf¬p@Ü_x000B_¬ãGs@P23¤_x001D_år@$&gt;î2`p@ü))Ðv@Þ9[WÂr@y]Ú)r@ÏT_x0010_=lÄg@	8I_x0006_o@R·	X¬f@_x0003__x0002_[Ts@Þaz4pÆb@´ý³_x001D__x0014_s@ß_x0007_0_x000E_u®q@_x0001__x0002_ïö\ÀW_t@_x0002_×Ùhq@»åóø½r@Þ}_x0007_°_x001F_òp@ïá¾Fs@Jpa_x000C_p@)ù²p@dxsýj@1µÄX8Îs@ZcÃZÂ_x0004_o@¤üj	ím@wSïmLs@_x0002_	¿Æ_x001D_ÿo@ê_x000F_öµ_x0006_p@T5¿r@jY¯Æg°l@_x001B_wÄ_x0004__x0013_s@¶T1ÞÂt@èvÖæ_x000C_Ôp@Bj7±=Dk@1¾9"Ú%k@XI.r@Ýá_x0010_(Æn@²¤_x001A_ò}ãq@M;9_x0011_ôp@X_x0015_Íc;\p@ì\ÑtIl@InhõN u@U¼jÛp@Ó¦²v@*r`¡Hs@¢ê¾O_x0001__x0003_$Çn@1¦|Pn@ÄRÕ&gt;0s@´F¬C÷t@_x0014_6Ó	Ä^@O!rgS_x0015_u@£Õ¡²ís@°¢8'¸q@_x0014__x0002_a6£q@àÒò!_x0011__x000D_s@Ýk2¹t]n@¼_x0006_¾¶ãn@vÜ7_x0019_ot@E0¶ñÆl@_x0015_E«ÝKWq@&lt;¤Tåö¿q@h_x0008_3_x0011_ï_x0004_u@Ùg_x0012_à÷¿t@\±â_x0010_u@ýµÃ_x001D_%¡p@01Í~r@&gt;:üq@_x000D_Ü!¬¹e@¸x§_x0001_n@ÐUÞÅC8n@ë!µ_x000F_]&amp;r@X_x000B_»8×Ts@_x0012_[8dá_x001F_m@1CSì}s@_x001B__x0014_Áos@aE§w"ûq@£	ÝàUît@_x0002__x0003_Ý_x001B_qÑýfr@K*-7i@0½_x000D__x000F_á[r@r_x0008_ztÓ"u@ëö¨bÀs@6_x001A_ýöl@IVª¦_x0012_o@;j[&lt;nu@°ìªÇ÷q@öNÛ_x0011_Óh@*;_x0007_Kq@JgF_x001D__x0006_~r@u;(p@êðì_x0001_PKr@_x0018_k±C_x0014_t@ýÇ8As@°ê¢_x000D_AÑq@P-´xÉn@|r_x0016_vñãu@ñtSîÖs@Ú_x001C_K_x0012_r@å¾¦_x0005_¬q@\ç_x000D_HGéq@_x0012_¤_x0006_îr@_x0011_ÊÖu@Ì`Õç_s@2Â_x000B__x0007_jr@Lp ¬Är@¾_x0014_Ü_x0007__x0012_i@R_x001E_Þë_x0019_6p@o_x0014_´ýi@_x000E_ ³¨_x0004__x0006_=èo@®ðÑª¼p@_x0016_·Â_x000D_øk@òyÚ2x_x0011_s@½Ï;`©so@DRéò½¤`@ïu¹;Þ_x0007_t@È,Çuµp@ %©öæûf@L:t@Ø$_x0004_PÍs@Ü{O8×r@j_x001D_n?_x0001_s@ô_x0014_Ü_x0012_Çr@lSº_x0005_1ªp@¼_x0014_`ý:_x0002_q@ZÚ%¢Êg@uI_x0008_T.n@}Êo_x001E_=_x0016_q@3ÏÛÚôt@][_x0001_S_x0018__p@Ä}å¤%q@ãJa[Ò,r@_x001B_ÿy6dt@_x000C_^_x0001_Ägj@\o_x0014_p@Þ_x0003_ð.}_x001C_p@Ê_x0008_z,wÌo@_x001B_$ÑËå	s@@.k/_x0003_s@_Ú_x000C_¾®!q@-_x001F__x001E_è¬q@_x0005__x0006_¸nù¾±m@gq8Y±ùm@_x0001_tH-Åùq@ÕE^&lt;O~s@_x001E_c_x000F_Ýæ_x0011_s@XKÈüý_x0003_n@DzÄÁ©_x0002_q@_x0003_¯öx±np@Ês¨úv@Çiòµ_x0007_n@ö§ôjáWs@øûÚ_x001F_û r@ëklXÛr@_x001A__x0013_wn$q@[Ú' Sg@r¼äèt@àÌ_x000D__x000E_äg@Pé¬×_x001F_èt@²_x0017_+Â&gt;q@®ú_x0003__x0017_é§m@£ÈV¬[Ak@X.êÿµq@¤Ï´_x0016__x001A_£s@øéK_x0013_Yep@u×~"r@_x0006_ù:G.k@@­W¾kGi@_x001A__x0006_ê,0+[@Ï_x0004_u@ºÔò¼_x0010_t@R«_x0012_IJq@_x0014_³Ï_x0002__x0004_u@´{P_wt@ÜQR_x001D_Tq@¨_x0003_DùnCs@×ÝLÕt@:mâ_x001D_Oár@_x0010_ ±é'îo@¬_x0018_ª}8ºh@9eÐ¶³p@Í°Â.q@Å_x000F__Âôq@§o_x0018__x0013_¸t@_x0008_ãJå_x000F_s@ ìäß£qk@9ëuÄiq@lù¤¸_x0011_e@Ô@þÅurt@gSHx±s@ÒfÆN&gt;¼p@m·TÈ~±c@Ô	_x0015_~Ñro@¡Á_x001E__x0001_Þî`@_x000C__x0014__x001F_i@fË©qq@ë_x001B_Ûð¥ºs@épÙû~d@1çm¹Nüq@ìå_x0003__x0008_bs@Co»þGq@oo}¥&amp;u@RU©Õ­p@NF_x000C_êxj@_x0002__x0003__x0001_V0ëTr@/_x0001_r/Ûfp@!Üf5Jûa@é¸pw^k@2®Äe_x001E_An@éh¾p@&amp;ö9PÖl@A_x001C__x000F_9_x001B_p@_x0014__x0010_b)n_x0008_t@ùËXD_x000D_ÿm@ÿRábjÕs@ÝÈ±Ú_x0017_o@Ð_x0012_¸_x001B_s@ ø`[/_x0015_p@i.íã	­r@^¿õQÌh@2uuþh@^ \Ä_x0012_q@&amp;|øJ_x0005_¸r@~³¨_x0001_þÚu@uY_x001E_á'r@&lt;Q~ú&lt;p@ï_x0001_E_x0007_r@Tcq4ÉBu@j7DKó3m@E]çv±q@K3_x0019_Ï~q@0/­S¡r@©qvJd_x0017_q@¥©Ä¦vét@_x0002_ã-  p@'c_x0019__x0001__x0004_t@J$äm@_x0018_÷rÞhcr@¾Öá*!m@_x0014_¢'2l@_x0002_ ePls@SpTë_x000C_v@_x001E_ícòÜn@¢øuà£Ïq@$T_x0013_ä0@l@_x0003__x001B_ñÐJr@å_x0012_E_x0015_Fãu@-8?Ë`l@OAÌ¿Em@¥ùG%Np@vo_ðr@üGßpSUl@mì³ÿ©lq@_x001A_Íé_x0012_¼Ju@_x0008_¹öÔ6Hl@»U¸cIq@\i¢ýwc@ì#ryu@Þw_x0017_	¦­r@/¯ü­³s@êü6ìtm@eý4h0q@Ú_x0010_ä@Õ5u@¢t_x0002_¥_x001C_$i@â_x001A_àñJp@N_x001F__x0018_ÇEp@	¼oÆ¾p@_x0001__x0003_QÐ_x0002_xïo@ ¨:g?u@ò¸%Æ1Êq@«ßÏ÷².f@?_âC_x0004_(q@¸×5ú-t@)ÂHýK&gt;t@_x0004_elBþ_x0013_o@_x0005_ËI[bo@nÂ½v#½t@_x0004_ÁO±æys@]¡ÿ#Ú#n@a=_x0019_r¾i@QMÙ×Åq@BÉ©éÇu@_x0014_ï%³5r@äÙgër@Ë©p°Kbs@Ëj_ØÛt@zÇ*U[k@º¹_x001C_G¢h@êÖH'·p@IéYM6q@I_x001B_ps_x001A_s@©8%uq@@Ù9_x000F_²j@^.0_x001E_rt@ía÷iÞq@)¾Nl_x0013_r@·\qÂât@XaM¼1r@P3M_x0005__x0005__x0007_GÈH@Õ_x0002_ûÁ_x0008_q@_x0017_&gt;Ç_x001C_gi@búÒ^ll@¨H_x0014_ûÆq@Øæï_x0006_ïÓs@4)~_x0008_|ãt@/_x001F__x001B_nq@WËsml_x0018_q@fü×SÜp@ØXÍ_x001A_¦m@µÎ'Ó}»s@"·_x0004_Ê_x000D_o@¼_x0014_R_x0002__x0012_^@hBöt&amp;er@äçØý4Ìn@*_x000F_T&amp;b£m@_x0001_iÃs@V_?_x0001_ÞÕr@±Æ¸Ûêp@·l_x0007_rq@t¯s8Ì½o@÷J_x0014_^_x0006_¨v@_x0019_oíâÿe@üþï+;ns@V_x0017_ª£r@ô½_x0005_·ëi@¾}5ûä'h@`_x000D_;äÍ4t@îEóª/ÛZ@_x0008__x0003_	àGÃs@â_x0002_P8îp@_x0001__x0003_yT_x000E_H_x001E__x0002_o@;nLj@4^_x0006_gÄv@.*­ëhs@.Q$ÎÌ9m@³?ìCâq@øï?W	vk@ðqSXo@_x0012_l2M?p@×SOs@.m_x001D_þpq@»åéF_x0013_u@!g_x001A_#ê;t@ñ[Ãç_x0015_Íp@µµ×Ulm@'ö¨û_x0010_p@rCñô&gt;s@û8¡`{_x001C_w@HH£å±p@_x0006_æþ°ãl@ âR3_x0005_e@_x0019_,RlXªr@f$(g_x001F_rs@Ï®Gñ_x000F_r@Í_x0007_óG*tq@`o;_x0016_Ñr@=C_x000C_&lt;Ér@fUqåL\@nM=®8Ýs@_x000E_ómõ_x001A_l@ÍÊ¼.£p@_x0005_ñÕ_x0001__x0002_­Bs@_x001F_³_x000C_´Íêr@Ï_x0019_,£ru@F_x001D_ýå_x0019_ip@_x000B_0_x0004_÷³\s@L_x001E_@t@¤R_x0002_Øg@½_x000F__x000E_Hþr@X°r_x0010_yp@_x0002_õ"\êt@¨PkG_x0013_q@®qûúfo@_x001E_jCÍµÝr@ÉS 8W6n@LoÞË*_x001C_t@å®'IòÚp@õZÐH_x000D_et@çÅyuûs@_x0010_N"â"Ón@Vzß¡üâj@_x000B_0}çY/t@!_x0005_égb@ÑÔ9¸'_x0012_k@Î¨^³lo@Í¯_x000B_Ô\ s@_x0016_´2Þæn@i¹_x000C_$ûs@_x000E_\_x0018_4n@ãA~oØ2b@7_x0007_OjFBv@ËPNS^úq@ºÐX#î_x001E_p@_x0002__x0005_ .ùf Âq@³¥3"âvr@ß_x000B_\é=p@ãEömVsw@%8$_x0007_Eq@Ú_x0004_Çðg r@È_x0013__x0005_¤Ã t@»±ÒIüen@cé*¡¬is@ÀÖP8¥.q@_x001B_#þF²»q@Ø«Np@k_x0006_2SL,p@oð]º,¥q@-ÞÎ&gt;}u@¦Û%¨NÉp@_x001E_÷ænn@I·;:Ño@_x0011__x001E_ãÖSEo@_x0006_§_x001E_Ñ_x0003_8g@-_x001C_º_x0015_Ùsb@|üoµNo@Øu ¸¶s@¾GkÚa@¾yÐµvn@+t_x000C_É	p@tx_x0010_E[s@·:xéöjp@`_x000F_º_x0001_Ku@ÿÌ2s@9)æ9"±a@Ó_x001D_ó_x0004__x0006_Ý9u@Ã¦È\n@9¼ùg§t@x_x000E__x0003_ú!t@_x001F_[Ú_x0002_ão@]øËÁ2'u@§P+_x0010_cm@¼_x0012_èÓ=_x0008_s@ÿ_x0001_²+ðr@X×¨UÁ7p@.c¨ÊÅq@_x0013_pç´èc@vnI^s@ÇI^_q@_x0007_¶_x0008_\«p@-_x001C_éwÖr@_x001E_+_x000F_²_x0001_h@_x0007_f,Ñ3³u@Ä_x0013_ö*oo@Þ.÷ttÝs@~ÿê"s@Êí*q@ ;½ÖéÓr@\Ò­®þr@¯Ù_x0019_Pfr@8¶_x0014__x000F_£Rl@ºX_x001B_T_x0010_þm@uK_x0002__x000D_=_x0012_g@_x0003_ýSÜ_Ft@ê¤X_x000D_Bo@Í×ãÀÆ(t@N_x0005_ _x0001_¬u@_x0004_	_x0007_vú#d|q@\,_x000F_yr@vk¥9FGu@ÿ_x0016_rå1¿r@9_x001F_ÄvÐòp@ÕÚ,÷À&lt;p@0U"_x0014__x0001_n@Æ³_x0005_å¿±i@-½èõq@¤ì_x0002_ê_x0017_9l@·B2Úd_x0003_v@f?êpo@\Í1bn@®Ó_x0006_L$w@ú,Øk¤/p@v ,Àe@s¯Ç­/Fr@3Z_x001B_½½_x001C_n@`Ø_x0013_Ò`lm@E&gt;ªÚ¨¡t@®Æºµs@_x000B__x001D_ÿNq@ãkð_x0005_Òt@0Êu^÷s@_x001F_gÿq&lt;r@Å¢äe^r@ÿ£°!ÿs@2µ£Yl@¹_x0011_Xå£_x0005_p@ÔtC_x0008_©i@_x0018_Íåàß^@0Ø¤_x0001__x0006_ÿ³o@_x0002_0_x0013_¦Â¥t@¸A_x0005_·7 f@¹#w®u@øøç3%c@÷p8r@ã9C²sq@æF9_x0004_CÈt@_x0002__!_x0015_õp@w.;_x001B_$u@¥}Å_x0019_q@@_x0003_Ar@ Ë°t1s@±âü¾s@qZÀ¤³t@ô?_x000B_iL_x0001_j@ M£´&amp;ûm@FmC¤o@»_x0010_jr@,põÎuåq@_x001A_=)Ä_x0013_Ðe@þÑGfßp@J_x0003__x0016_ä¯tq@_x001D_M[_x000C_×~q@_x0013_Â?¯±Kp@l!_x0019_ì¢rq@P¡í`2q@;ï_x001D_Î^dw@ðKëh@_x0018_^ÒítÎr@§ïì¾y=r@ÎÍ§«_x001E_¡\@_x0001__x0003__x0014_6_x000C_\ç q@&gt;_x0019_!_x0015__x001D_5l@h_U"uêq@¨FP¯ªt@&gt;?_x0002_ì_x0006_u@@¡¥©Âv@!Â|àDe@Nïõ_Ïðo@k5W{:sv@o_x000C_PïÉq@¥l'M52s@N_x0017_l¾_x001D_òo@ö1×èPìs@Àº[1ã_x0016_q@f6I^¾u@_x0010_¢Ö_x0001_ÇÒp@WÍ{:,ãs@_x000C_¤DÅ©q@Îuá(p@t/pÁÐp@À·Â/Bºq@@V#³_x0004__x0019_q@Ö&gt;öCi@ú7B_x0001__x0019_&lt;s@TVL m@*¨àä)Òk@_x001C__x0015_«Qk½r@xî_x0002__x000D_áLs@`rZÿ°p@¹÷=1_x000D_Pr@2_x0008_3ù_x0006_¯q@^I_x0003__x0005_ÑÝs@_x001A_{2ðÈ_x0007_o@e[O¼=Ìm@ÝàJtyDq@Ç¥¦_x0007_Or@j_x0007_So@Ra_x0013_ç½t@$ÑB¥Rup@¬_x0001_wFº$o@fµéø_x0008_r@ë&amp;_x0003_&lt;_x0004_²r@¿lG[Nd@LÅV@-h@ÁE¸'p@§ã8Ù£q@~2Õ&lt;Mk@P.½þz8s@:à1_x000D_Ð3u@D	)_x0007_Ín@ÓÃ§Èq@_x0013_«¶Z!p@Q7¶ë[Lt@v_x0002_·SÚq@_x001B__x0015_Åkp@!Êª-Bïr@Úwti_x0019_«o@ïZ[5_x0013_l@çì¶åZút@_x0002_Ïéw_x000E_Or@ä×_x0018_Ý3»p@²õ©Âvj@á4£wv@_x0001__x0002_Và¹×p@-­'³Äs@1­¾Hn@zu\ÿ°Ro@0$_x0017_	3g@_x0015_|ZÏú0r@®8&lt;ò¶js@B_x000C_«máëp@¨²_x001F_ÐñÀq@_x000E_eÛ_÷g@à{¿0&gt;s@z+Bå_x0008_w@*X¡¤ê_x0011_n@¯_x0002_¨MÑ¿r@0ÞGÉÊs@ø_x0001__x0018_*_x001C_s@^å_x001A_Üõ	s@U)ñÒp_x001D_r@`Ã©{_x0013_n@NU+¸:d@\äÖ,q@_x0014_Æ*þ7p@pÕzó5Ê:@_x0010_Ô_WTo@RL_x000E_6áQq@#1¼ðt@ËREzÂJn@	Wmòäúj@Þ$Ðg@_ËìÔ_x000E_Åt@Iá_x001D_8_x0012_u@9$[_x0001__x0003__x0006_Íj@_x0014_/iÿr@:7ý×k@*_x0013__x0018_ê»Sk@"[Ût¤l@ã¯i­ããr@d¡_x0014_k£Me@_x0015_iö:0n@¥ü9/St@.O²£_x0002_ór@Z9¢ü´Du@ãÔÑ_x0016_Ý£s@_x0010_WêÖÎt@d[_x0013_%ú_x0014_s@&gt;%!%$&lt;r@Ñ÷MÎ8r@(9u%Br@~Y³h£r@3£¥ãê1q@¤­{¦8u@CûwÖ9p@ÇÍÇ=Ãr@* 	+ ön@ËUýå»`@PIcCS_x0015_s@Z.aäes@_x001A_m2úC_x001C_q@åªZeü@p@ÃMä &amp;¥p@Ïç:_x001F_ìÙt@c 2Þýãt@?ÙQtÛk@_x0001__x0006_öZþ_x000D_÷Es@_x0011_F¸hu@_x0003_&gt;_x001C_?½ät@æÒ'È_x0005_r@Bôì_x000C_O{m@Ï¨Èµq@q_x0003_ëö°+s@}_x0014__x0005_¨¾Vp@_x001C_°@öÏt@²a_x000B_év2q@	VPZºg@Ö&amp;¤Çãs@EÌÊbCj@Íeñq@y¦^@È~s©×q@F;m`ÀQp@¢&lt;Wè`t@®ÀdKÈh@â&gt;z&gt;±Jq@_x0002_î×ÈjÊ]@ÿ`_x0008_¢,q@¯¸92ãRr@¢'hwæ_x0008_p@£m~1_x0010_s@zÉíIu@0+\þu@:p%÷áÐn@ö_x0005_8_x0004_Ð¹l@áöÑ_x001F_&lt;²q@"0ÅPÃg@_x001B_r_x0002__x0003_ï=t@_x001C__x0018_ñº#Ór@}¾qÂ°]q@¯û3É¦q@¸~nÉfs@_x0017_%c¨t@¨ ¾ªVÙq@é§«bt@³«&gt;µms@.7^©p@è;]R!r@ë0*Toq@fAÎ@Öh@Õ&amp;#±hm@Ç_x001B_¯o«s@8 _x0018_}uu@×ß»ÆCüp@²Á¶ÙÄ¬l@V_x0017_û$ãv@_x0014_¶$¦_x0017_iq@ßï_x000E_O_x0017_Âs@_x0018_Ûßbhq@ÎàÝû¦_x0001_s@Ä³_x0008_W_x0018_r@_x0012_1Ð,¥/n@¢~ÇR¶§g@(ï¦-Íf@,FY_x0002_Lt@ã,Å¯_x0018_s@6¬)¤Uv@_x0007_ßI_x0016__x0012_Åk@ypòñÙDt@_x0002__x0004__x0019_YÈ_x0007_ ýs@_x001C_¥¥_x001E_ÎUm@KóCwKÏr@0¥_þq@_x0008_Î_x0007__x001B_tt@L§ÓtÑLr@¼TñQu@¡Ç_x0002_ê²äf@:_x001F__x0006__x0014_ô]i@"¤¡øöu@Ð@Äªn¢q@_x000E_Êd*bvp@D¢¢8g_x0010_q@|,dåöéo@_x0011_ÍïMg@I±#£N°t@¬ÂIÎ[!e@Ð®Ê²&lt;t@_x0014_ç2ü^Áq@ýâË.¬r@bié×:q@fz_x000D_$Fu@oF&lt;_x001C_Fq@Ö¤|/É\m@ÔAãä0_x001B_q@Ë._x0017_æZn@~_x0001_­/BAl@!á9O_x0019_u@O¢J_x0010_År@çñð_x001C_f®r@ó4'_x0003_-_x0002_s@=õå¦_x0003_	Þ\u@D#kÑ[@KÈm&gt;õ*r@ø_x001B_¼e-_x0018_c@ôÓÄýQÅo@r¸_x000E_åh@ÍÜ$h_x0008_s@%ÚvqEr@¸Í²Ûcu@&lt;=4FÁîi@Ý=_x0011_O_x0002_r@~X"_x0010_E*r@;#§ÇmTu@,ñ_x001B_|¢k@æ_x0006_'r_x001E_m@çö13\"s@V{Þ'l@_x001F_¨	§øp@4Ù_x0012__x0018_m@Ü÷ïÍ~_x0011_u@ëEQ}n@O}E	Øm@ú_x0015_"_x000E_­s@úÅ _x000C_Óq@ðã±,Ý_x000D_p@_x0010_jì#p_x0008_r@_x0019_vÆr@ö×ª}_x0001_tt@À_x0005_cËwfd@¨¾Q_x0005_Î¦s@äV`_x0004__x0007_Øp@_x0003_ÕNX(¦n@_x0001__x0004_px_x001D__x0010_$ñj@_x0018_Ey1u@¬I	_x001C__x000D_p@ÏNb]mt@^ô_x000F_X4!q@C4ÞÉ[t@mFÀ8_x0007_t@ªª_x0017_y$v@­¹:Óf@nÇ|fu@u@Õ÷*m@_x0017_g;lÏ¡p@ß¦/m@¬_x0003__x0001_¦ks@Úkk(·ìr@ÒÊ[Dc@0q_x0019_tl@å+¬_x0010_«Or@_x001A_¿¦c@_x0015_@_x0019__x0013_·h@rÐ1©ª+q@â_x0003_ÖUq@É½} o@Òt¤6Øo@_x0001_ÙwÈËÒö?ôêó«sSq@téý_x0002_ø_x0017_l@Î_x000D_¤2k@ßMgsÇm@°KÙ_x0004__x0011_n@_x000E__x000B_Ï1Éq@_x001C_Ök¦_x0002__x0006_Tmv@^Ëø,Qt@_x001A_ß:ê[h@¦äÈp@RrÖöu@Lò3åkm@$Ý _x001C_×q@KP¼ò_x0005__x0004_s@W÷_x000D_ÛB_x0010_m@+íî_x0003_t@iÜ«ùr@_x0007__x000D_hò v@`µ¶3Lq@²`_©ên@0ìüðq@ä_x0014__x0004_Ò&lt;l@'ºÙ¹n@Oj¡ñir@}¶t@TàÆá´s@6_x0008_îî¤l@#_x0001__x001F_ôO.q@3â®y?o@_x001A_ÄÜ_x0001_r@õ\tYèp@_x0006_E¤(}r@ë©G¹«¢q@ £h,t@¼	s_x0008_a@´Ï¢jrlc@È¬tAMv@÷^}_x001A_Ùb@_x0003__x000C_Øª×µP·w@êöÉº´p@¾2À¶ÛÚl@³Lü;_u@$ì~¾³_x0012_s@D_x001A__x0004_Ml@[Á_x0002_æºüq@±_x000B_q	p@ÏWê Å&amp;t@_x000C_#UmD­p@?­âJ¦q@PçÁ³Á&lt;m@:û_x0006_þås@_x001B_ª_x0010_öwm@*#ô´r@ãã¢Ðëq@7_x0011___x0011_¥u@_x0007_vz(_x0001_Øs@ ¤k%±q@DÂg&lt;·ÿn@_x0006_0ò¾çÂr@_x001E_Ü_x0008__x0018_¢6V@è+_x000C_r@ç°_x0013_÷Ér@é6Vç_x000F_s@Ò_x000F_Meµb@|bzöòq@Ý?´ûq@ö_x0004_rkn@2_x000D_|íó}p@Õ_x0005_ö«Sïq@¤¸´_x0001__x0003_Îår@îÃQ_x0001_Ûm@_x000C_Zp@ðfú1üBr@^B¯wYo@Ú_x0005_Ãul@_x001E_öÑ_x0005_Îm@".×=°n@1$ÎéFq@y_x0011_nòÂq@+ûtÕÉk@¦òªm@ºD_x0017__x0005_v@¡j-U_x000B_q@N_x0002_rÚÏq@áR&amp;_x001B_q@_x0003_åXÕ_x000B_t@õo¤&lt;ël@q_x0012_zÜ_x000B_,a@O^ 8p@ÛÙ[õi@ÁÉ¯m@·ã_x0003_ÖÓj@è\ßtr@Ëå$_x0017_r@´]8ón_x000C_m@¨ïææ±r@8X¨ªWÏr@\'&lt;éà2q@Ûq#_x0001_p@î_x0012__x0016_#cq@"QZ`m@_x0005__x0006_¬_x0015_3ò÷õk@ÄR¶ÇH_x001A_k@³¹_x0003__x0006__x0006_	n@_x0019_Ä; &lt;Úi@Hw©*e@ÄÆÏ_x001F_va@7ó¼jg@|Oº_x0006_Ø÷r@°gþìr@Ü.$9GÆo@M X0nd@D§_x0006__x0011_ê$q@á_x0008_7à¶r@_x0004_&lt;h_x001A_iFp@¦=Òhfm@Að=_x0002__x001E_xb@J "v_x001E__x000C_t@¿9_x0004_zÐ_x0001_q@_x001C_e°ìÿýs@ø?øÜÜýq@'Åeß3ñs@7#_x001E_f!Jt@l_x0014__x001F_»_x000F_q@ _x000B_p_x0013__x0008_Òs@ÁÄ_x0007_'Mr@ñ/K?u@[ÿ_x001C_Òp@¼ÿ%=&gt;"u@ßÉA3wq@'ûu@S_x001D_xs@óçÒ_x0001__x0004_WLp@/_x0013__x0001_Â q@p%_x0015_ _x0016_ßl@_x000B_±Hå#r@z e|Äoj@Ãéê%ô_x0004_s@d¨§íôm@Ø_x001C_Iç±¾v@¿'hr_x001A_¹c@¥äºàkr@þ]Babq@(_x001C_½_x0003_l@_x001A_Ú~cÉCs@_x0016_ë2uøs@®__x0018_LBm@RßØ_x0018_Gëu@îk_x0013_òN-i@Bª_x001F_çÙs@"A÷}¡m@Ï_x001A_R9Çs@Ä_x001F_ó·r@7Ç)_x001B_+·r@®(¯ð@{s@fD_x0014_&gt;­r@"pàÚhi@­ù_x0010__x0015_51l@Y½IÔØr@{_x001A_aÖ_x0002_o@ìÉ_x0019_ìl{s@ªJf¿æù`@_x0016_\jÇ¾t@¼¢c_x000D_¯_l@_x0001__x0004_O_x000B_Ë	=q@Á®áN_x000F_êm@Uó9`_x001B_Õp@+_x0002_/_x0018_ùÑi@üÃ]B»q@æµö!s_x000E_l@XònpDw@{('Û+r@xÿº&gt;ºòp@ýÉsn|r@ÃrúÆÅXp@$rF`k@y_x0017__x0003_(o@×~GéØq@âÏºlp@_x0003_#Ô×Â¬k@º÷ºi@ßel3²Êe@»Ñ·ñ÷q@µÿ&gt;3³v@$ÕCÿ.l@Ûð-_x0006_Nq@©ü+ãLp@²Ù:ÂÆs@órµE_x0001_t@Ìal_x001B__x000E_r@y&amp;`åêt@¨©Jvà¯r@&amp;°ë_x0016_B~]@_x000D_ ³p@yT\Ì|s@»n¢ß_x0002__x0003_rr@z|¾_x0019_PÎi@&amp;¤_x001C_¹«Ôk@ÑÂ´Éût@_x0016__x001B_J· j@9 u&gt;ù_x0001_t@³_x0004_È;r@o_x0006_Ö_x0017_p@ç;£_Rt@_x0016_ÔÓ8fs@è_x001A_2¯²p@Áµ]Â¡_x0002_u@f_x0007_fyYq@_x0003_uÍc¢bg@¥ø_x0003_òKp@9lÿÚVk@ÆÊ¨â°'s@§áy-ì_x000F_r@_x0010_Ãª{k@j_x0018_5+­pt@¸þéT(#r@Nä`^DÒp@=è´9ct@·N_x001F_3Ãn@±+eºÄæs@Æ8St@½ð_x0002__x0011_ör@7lÅûßj@d+]_x0016__x0019_r@Îcï§eïp@Î_x0011_Q_x001E_&gt;Íq@Èû»51s@_x0002__x0004_É©Çâ¼e@ü£ ð&gt;¹TÀ¼_x0005_¥*°¨p@6U'ùðek@b_x0012_¹7±q@Öò_x0001_+c_x0011_s@[_x0016__x001E__x000F_Þ»t@YåÂáÓ]s@ úÙ[[@_x0001_Q·ßþq@):gS{_x000E_r@g_x0013_ME·®t@_x0010_IêC_îp@dyRµõAt@½2_x000B__x0012_Ót@ôA/½Ôsp@ÑJ8²bMr@ÅóÂ»jur@Ùì¸-n@é®_x0015_Ô_x0002_s@D_x000B__x001E_t@Aè,åù_x0007_l@»o,_x0003_Ð­t@ã~Óhr@ÀÎaá9n@ÉLV_x0018_#c@¾­Ã|r@ÇH¹±Òu@_x0001_^$ÎïËq@v_x0018_ëÓgÊk@9_x0017_(o´_x001C_q@áÉ|õ_x0002__x0003_ß_x000C_t@_x001F_¢"_x0003_{t@i_x0012__x000E_üçs@ÅQ¦Y&gt;_x000D_q@B_x0015_d8_x0008_i@%ÂqN0õr@®d_x001C_Õ:t@øø+&lt;hs@vÏ]ú¹s@T=_x001D_¸q@_x0004_¿Tm_x0016_au@_x001E_ô_x0014_k_x0012_w@ÂYßä«t@_x0008__x001D__x001D_4Ë-t@àésâzp@× I¹¨$s@TáÖÔs@_x0001_Ò$Wt@_x0006_µrÓ8µu@á"{._x000E_Üp@~³àZb5v@_x000C_àR»_x0017_q@!M\Dçr@%½sòf;f@}µ?aq@NbâX_x0019_n@_x001E_¶#XØq@_x001A_díf:s@ÛøDG_x0018_	s@'A´Û®d@twèÔN#q@Ã¿_x0018_Tr@_x0002__x0003_~@_x0008_o@ð¥U¤þ8t@ÎôNtq@l3_x001A__x0003_±ñq@_x001B_T7ûîçr@Xþ`o·ýg@_x000C_ÜcZ_x0014_t@Ý~5M_x001F_t@ðÁ£y2s@Å©_x0002_þ|©k@íð¢Hs@,£]L¡r@ÝÀ	U0r@«Ç&gt;z¹t@I_x0015_{Sçq@§¬&lt;G_x0006_s@¼àÛ$p@_x001B__x0013_Mè­úp@~ÿÞéûWq@ä1_x0001__x0018_q@u¿Ê}_x001D_øo@Ê_x0015_ ¦¶s@]#ãt@ó_x0016__x0003_Ìck@LìðXvhr@_x0018_ÕítC]p@oØ¬_x0005_Ç¶q@_x000C_®=Ît@Èð%òZ×\@"¤wJtn@_x000E_åÑ_x0010_Ov@á-_x0019_7_x0004__x0008_¶us@¶dN_x0006_Ð_x0015_g@@ª.%_x001C_u@½zðPs@_x000E_¹'hln@z9_x0015__x0007__p@Ucx	Ö_x0002_s@Óòs÷1_x001E_u@_x000B__x0007_yê_x001D_r@¬¨ìÒqs@}ÓÊ%³m@¹¾g!$Zn@¬Æ\\Èm@Ü3ýXøi@tY_x001E_q@×i@_x001F_ Ù_x0003_]2q@­¯Öé_x001C_ös@c½ddgs@_x001D_ÑØ7*ts@&amp;q÷$_x001E_Cl@ àÄ ¯m@U_x0005_%ó_x001A_Îr@oMhõs@Òã¼0Çv@YÝ×½m@;t_x000F_+	_x0005_r@¦­_x0006_¨jÀa@Àuùdzs@%ËÜMÀ_x0001_p@*_x0004_î¢íui@-H£»3¹r@ÖÁÿÎMEk@_x0002__x0004_8&amp;N.5Æs@]÷ê=_x0005_s@ÒT/ª¡r@Åç¹ú»±t@`T	_x0004_êh@QÆÐuì_x0004_u@ºhß¯Ñh@_x0017_6ÝÕÍNh@rõ_x0003_ï¾o@, õÜØ_x001C_j@+9ë£t@qt?N_x0001_gt@_x000B_À_x000C_©öt@ÙÇ8Qßm@ðé_x0008__x001D_.¸p@!Ú³Êü¶m@íFÜ_x0014__x001A_i@Øºùú_x0001_fj@õ³}y_x0010_ýr@^§¥t¼¤s@ôo	h­Pu@_x000D_ÚåÅÉp@Þ5v_x0006__x001C_q@_x001F__x001C_}_x0007__x000D_Pt@²+B#c®u@rK_x000C_ô_x0016_r@N?ÕõËv@4­[¤Úªq@_x0006_î_x000C_¾+b@aÁÞ-ì©t@Ã8ïÿëuu@ek¸f_x0002__x0006_¯q@/²xdxÓr@hì_x0004__x0018_­ìs@fcÎNKóm@_x0002_MPp@!µXWEd@UÌÞ~p@26ìûe@î®&gt;¶s@Þ_x000B_:ÈlMq@m;°ÃLr@_x0006_ÖÐÑ8rp@×_x0002_ó%ód@3½\}ÇÝo@½¯µs@Æ¢r{©µv@&lt;Ø©¥s@CÕ_x0001_q@øÎ_x001B_¶zq@pÍì½&lt;s@Âê{_x0010__x0012_ q@=2d¿uZe@¦_x0003_¹_x001F_rôp@aÝo ½_x0004_t@¡¢_x001C_Ü_x0011_o@MDCVr@ná¡_x001E_¤u@Â]§PË g@·_x000B_lSn@Öa¢gp@_x0005_md¨·s@_x0004_YÂ(_x0004_Ùe@_x0001__x0003_ùÏÂµÁn@ÑÓJst@ØØH¤l_x0011_p@È¾_x0019_p@_x001D_âð_x0004_-`q@º]&lt;eÕp@ÌÏÉ¯o@÷_x000C_c))p@fF±Çt@ù{ñâÙ_x0012_q@j5þÓ_x0017_ôq@»¦;Þ_x001F_ìp@Cç_x001E_É-r@ÀÈJ?Xp@%%9_x001F_ân@è_x0005_µÊ_x0002_j@­ñ:¥ï_x001F_s@dK_x0018__x0017_çp@£vùQ"µr@dìåpIUs@`+áeÑq@C_x0003__x000C_RÍ[s@Kìá_x001D_u@Ä. xQk@2_x0018_«_x0011_d²o@Cl9]Ë°t@qaW__x001C_s@2s½_x000F_Úåt@LÅ2deèq@ï©¦Ãht@áj_x000F_ts@fj£ª_x0002__x0004__x0018_1t@KS°?r@î=6ö¹_x0019_t@©±_x0005_°ûès@_x001B_VèwzHn@vºPÁD_x0010_u@¼-1"änp@³sð¬&lt;Úl@ï9ÒØf#p@°'ds¥v@T	G_x001F_²t@næ~µ_x0003_6s@_x000F_Î2u@Ï¸mrÜôr@¥Eît@R_x0013__x0001_Òu@$ªMý_x0017_r@@^z_x0006_ú_x0012_r@?O{DØq@ß_x0005__x0015_ m@HÇI_x0017_&gt;Z@_x0005_È²¥ßr@ª^_x0001__x000F_v@|ML3_x0005_q@òUwp@ÐC-£®m@T¢,æÍÿt@:_x0004_y÷þ_x0001_k@Ü.Ð1`ol@ _x000B_àÀs@fôs*7x@O2GNo^t@_x0003__x0005_zw_x0016_n=&amp;q@&amp;W_y'o@Ö§Ööf&gt;g@-ÎØ~^àl@Ô_x000B_b¨²St@¥_x0003_xa&gt;r@×ØY¤_x0005_n@H¡¥«iós@R¤_x0018_Åpzf@8¼£;$o@_x0003_Þ_x0001_b~Oo@û'_x0014__x0012_k_x0014_r@ØrÉ_x0018_V¶p@_x001B_OÄS8ws@¬ßS¶_x000B_u@_x000D_åæ%_x0017_ér@1¬Î¸ct@\_x0006__x0014_À_x0014_cf@_x0011_&gt;®^U§r@_x0001_ÞöRQÔm@Ô»¼Q×l@¥H	Z8éu@Ðb_x0004_Þãr@_x0002_Ûâ«hsq@f¹Ym@_x0004_,q@¼ÇS_x001E_ªr@©~6	_x0006_r@ú_x0008_=+Eq@ÎS£¯)¤r@¸_x0010__x0007_Pûpq@ÎÛ~_x0001__x0002_·Ít@"Ñ²uîq@_x0014_É_x0018_&gt;_x0019_s@Üâ°MTu@,©rqÈ«t@ÔC5-çâc@«³_x001D_Ït@ü¿MÓ¿íq@e`¨Tn@Ðä_x001C_úÔp@æ]Ýe@8&gt;¹t@¼0ÄøÕÓR@æ±óO¾Ni@æë_x0010_zqq@sb¸9gs@`_x001B_®_x0016_)n@æ3	"p@¨Ñ{%ðq@_x000E_G(h"Et@3$ 9_x000E_u@2ÃÕ&gt;wÒu@Âê_x000E__x0002_c@àð^³)_x0010_k@0iÚÑÃq@vµh_x0019_L o@U_x0001_Yo@_x0010_èÕªÜÚr@qi@_x0008_&lt;v@Ï_x001A_dûq@ê_x0015_Ñzn@Çqq_x0012_¤ús@_x0001__x0005_ï:0_x000C_²p@Ës_x0004_ì_x0011_Öq@_x0003_ÖÞGs@²xÐñ-§s@_x0003_Õàën¾r@!Qñ1_x001D_Ïb@Éö.)ö'r@an×p@Tx³®p@ÃHD02n@Tã|·W7q@¶_x0002_ÍZød@8AîAÐÁq@z¸:{Õ_x0013_v@èþ¿DÁqn@_x000C_²_x0003_ªøq@_x0016_ÎÂ/zq@_x000E_8(_x0008_È©r@_x001D_o_x0006_äÁFu@óW3Vz_x001D_t@*gEÜt@DÂ_x0007_5C=u@]vV^³t@1hõ´Fçs@_x001C_bæ¯&amp;sq@ÚÆ1°q@µÅ]@t@¨P÷³'³e@â[ågs@=r0ÝîJr@_x001C_GÌ.s@®_x001F_d_x0001__x0006_Z}q@=L­ls@bm_x0002_«_x0018_s@ûr_x0018_ºãr@en_x001E_íÎ_x0013_r@_x0015_#{ùÅIq@à9Ô_x0017_Ís@CnÍ¯ZQu@¯­_x001D_q@%l4Ú_x0018_p@_x001C_ÏÙÁ~R@óÏÛ#¯6h@"©£_x001F_ù_x0010_o@¹JMïÁmj@RË?&gt;$Át@¢ìNs@ä_x0007_4¸ùt@_x000E_ÂxÇÊpp@Îº_x001A_ßq@_x000E_{(n'k@æÛ÷~òs@ö_x0004_T§fr@3{¥­ñr@Q¯õÎ îr@0_x000F__x0019_Ý³r@*hýí¨q@q \ès@g'~µÞs@°ôR_x0003__x0004_ìq@ÐU¾o_x0016_xt@¯b7N­0u@Bé_x000C__x0005_}­p@_x0001__x0002_._x000E_¤Sás@¶×¯_x001F_g@´ºø£2t@&lt;¥C&gt;v@_x0004_AÖT`@B)Jw/_x001D_h@ß¶îRs@Gd_x0011_¾l@koºßp@K&lt;·Ër@©4²vÙr@öNÐ_x0013_Â u@ËgÇ¤m@OSá@mBe@_x0014_#K´Ès@ý{oæC_x0011_v@0È}_x0018_t@_x0001_ÞnAÎ·t@½ÃÂáºYu@àÕy_x000C_ïq@_x0002_\Â&amp;_x0004_@d@¾ª_x0002_ªnf@¬Ð¤q@¿0Ê	6iu@[íGã#q@zò¹_x0003_en@§³_x0012_Ç+ªc@ô_x001A_0k&amp;r@ä,8°s@³+_x0003_Ó_x001F_s@_x000D_Ep_x0003_p@~PQÚ_x0003__x0005_èÎq@Î_x0011__Xt@Ãµý©öâs@¡¨æðLïm@­_x0019_m_x0011__ås@4Aì_x0008_ÉHq@_x0004_F:®)os@úä_x001C_-_x001F_r@bûù[_x001F_q@)OsªXv@_x0018__x000C_ÒÇ)7f@8_x0015_èÃHs@XYBÂr@ß¦Ø5_x0001_p@_x0010_B à_x0018_q@_x0003_Áãr/3l@_x000B_¼_x0002_ê_x000C_s@uDV/-t@PTfXÇín@Ðxõ²_x0015_As@z¶*Õ{p@_x0005_ðqqåÇq@_x0007_;/ân_x0019_q@¹7ð{_x0016_td@|]@èÎ¢r@b_x001D_ÃÌÒét@khÌ/âÚr@¿°&amp;Ï_x0005_p@ó_x000F_Îoo@;Ùq©"Ñm@ï_x0014_(_x000B_{Ât@_x0006_E:¦2p@_x0005__x000B_¿h%Zh@_x0016_!©	r@1_x0001_z¡_v@ûd¾ç¡¬p@R_x0002_¤.,_x0001_w@_x0001_ç9Äìq@ÔV/ØÙp@î	 3ðn@Ò_x000B_Þ_x0011_Ãp@¼X¢¦äo@MáYóÚh@¯V¸|;m@Z$ð7ñn@V1ï:Óg@Í£ùú_x0014_ùs@3¹ð¤Ét@o_x0010_|r@L_x0001__x000C_Eu@ô,_x0008_@Sr@tf@_x001C__x0018_Wf@_x000B_ò*Ë¦_x0015_q@àÇ÷Z8£j@_x0003_êÜ_x0013_¦p@Q_x0004_,X2Åj@á;{È&gt;Ær@aæ_x000B_S»äl@}#éÕ#go@_x0007_´ØVjp@b*pR_x0006_n@´Jnýñs@JnI_x0017_¸óp@«Ë^_x0001__x0003_hv@F²è_x001F_=òn@Jô£ù)p@_x0002_i»¨º_x0012_t@7S:_x000F_Q±r@{¦:sÎ¿s@§Ô_x000E__x0015_Ât@²É_x001C_ÙOp@ÂØü~`p@_x0012_¹#ÙYt@_x000B_6&amp;_x0006_,u@_x001A_Huòk@[_x000D_Àó(t@IÜÁ.¼m@_x0015__x0017_FÅ@Úp@¹SO_x001E_{zh@åâ÷¨äÑq@­iTÓÏQv@Òø_x0019_ôq@Øc §Àça@ø_x0011_OX¹p@:¶û;gq@Ö&amp;_x000D_Ø¯p@\Þ _x0001_"q@«tX_x0007__x0001_q@±r_x0013__x0011_Óv@qÀ	¬ô|t@Y³5C®_x0018_r@a_x000B_w%{;n@÷$½ÉÂj@Ê¤­}_x0003_r@*ô!tr@_x0003__x0006_p¯)t@*êðÒ$s@_x000C_Ã	ø³Êt@ ©Û?ì_x000E_o@àB0,¿t@sÈö'Æ_g@ò_x0004_Mjà_x0014_r@ÊDÛ"ëìn@_x000E_ö_x000C_¬Øa@EÏ¡%×v@à©ý]ÅÜt@tíFc#ùp@_x0011__x0008_=É_x001F_yt@]_x0006_êùr@_x0001_ú±à&gt;ïk@_x001F_&amp;_x0008_ÁÊp@b_x000B_üd²p@`r#Íq@_x0013_Ø_x000B__x0003_r@´ ×dÚÃt@.e8ÂJ6r@_x0013_/ãï_x0003_t@à²ëÿäßh@º¸º&amp;DX@Ù®¡½&amp; e@t#ï&amp;t@_x000D__x001C__x001D_¸"s@sÍ@ÌÂ½p@üÃû²_x0005__x0002_u@¯_x0013_Åa_x001A_Ãp@N¡Íà}ÃU@+ü_x0015_7_x0003__x0005_Øs@¿Ç²ÉÆt@g_x0013_â&amp;_x0018_Àu@ Y*ï¢q@µ­_x001A_:qr@%_x0001__x0016_4_x001B_u@_x0013_í_x000F_åùo@ãL$]l"q@_x0010_."öºt@âÏDö|g@?Nº~èïr@K_x000E_H,Óp@dÇe	hn@ôî¥&lt;k@Ï0Ä&gt;¿ít@G¥$Op@5G_x0018_t@_x0005_¿_x0002_&amp;õ_x000C_f@_x0002_-4_x0012_)l@± J@íõl@8¾Ãùn@*5ßû.w@Ô- [_x000D_o@¸L_x0014__x000E__x001B_(R@ _x0012_&gt;Äk@&amp;&lt;_x0017__x0016_u@¤$_x0004_ë_x0015_-p@k__x0007__x0006_Ùas@:âÊ6Ìut@V¼¢Ö[ßq@_x000D_{^¦jøp@aÔu!Ùf@_x0004__x0007_XÁt_x0001__x0001_Ùw@	è9&lt;âp@H°Þêáu@_x0001_º3|rpu@Íç%Çvt@³D_x0006_åxr@;§V_x0004_i@­j¹·SNs@µ_x000E_	W_x000B_p@_x000C_OEY*_x000D_u@_x001B_XÙØÊët@ó_x0006_M_x0004__x001B_üs@× _x0002_qèYq@ÂÐ_x0014_µ+p@á1Àpns@ÈÅÐ&amp;s@ÐÅg_x0001_=t@D_x0004_v_x0005_Ðws@[Ñ1Æãüo@#èÐuªt@Ôî:½s@Ã_x000D_ßÂl@_x001F_à_x0002_úr@»_x0010_nï_x000F_m@_x0005_`Ou}Fs@ñ²_x000F_f&amp;òr@à³@7cm@dýÅ%t[o@´j¢®ÿj@_x000C_£·._át@_x0013__x0003_j¬yÖt@^rÑ_x0001__x0004_°_x0004_j@÷¹ú÷Qs@iÈCòï_x001D_s@:Ö-$)_x000B_q@ö¢~Èìt@I[hÞ_x0015_j@|¾DLj@_x0010_R_x0008_í1£n@9øñ¶®v@hð£I@UÒ­ÓFo@ý©9,Tt@x_x0011_+pr@ëôcÛ_x0014_¢u@ìuä¦Up@	pÆwht@Æ`´¥Úm@JxDtNr@Ç_x001F_"_x0002_$Xq@_x0018__x0010_8[Vp@íVpR_x001F_Hi@æ_Võ_x0018_mk@õ2ñÔÎ´q@¸|_x0003_pk"l@;!l¥Àws@ð¼C»¨.c@êÊLiõÈt@Tä4\ÕMs@&lt;2_x0001_¡[8o@!¼~JtÎu@ê°ø&amp;q@ôîyXÊm@_x0002__x0003_ç"²ß_x001C_|s@3_x0011_-Ð@+d@bÎøÄ_x000C_q@_x0016_(oB_x0006__x0003_x@_x0002_&gt;¨`âP7@0ÄïnXn@V%=u'Ål@ä_x000D_h_x0015_;o@Á_x0003_á]-q@"/äò·q@l3_x0016_Ük@»qÜ@!`@Ùë°_x0007_²u@ È_x000F__x0008_ýt@þ_x0007_ÀøFr@V\wgh@täÔr@+­K{îr@õB0	u@×ÞKsm@0Â)%_x0001_Ús@41mÙ£_x001A_q@²ÕoJ_x0007_s@¥_x0005_gEn@ú_x001F_¦_x000C_5r@j`a¤t@×ÍLý¬¿r@eúxe3aq@ÈGã_x001D__x0010_Æt@Àz)i@	Ocxes@(ÌãÅ_x0001__x0002_	}k@Õb¬2_x001A_n@ñ¾Îêt@4ÎÊunÂh@©+/ç¡$t@R¼Ç_x0008_­Is@_x0011_3ØÎÉt@_x0001__x0004_¶²é±q@äÀÙ2*æb@*K«dßÖm@Y}8_,\e@¾_x000D_ö_x0016_qp@ºUÔÕt@ÕÑl_x0010__x001E_f@§,´Ös@ô!ûa_x0019_@u@:OAÀ&gt;_x000C_q@û¯º_x0008_m@½_x001D_Äc_x000F_t@õc_x0011__x0016_j@4¥Ã³Vo@&lt;w¨j@_x0005_²'Øu6u@rðl »_x0005_k@ØÉìÓ_x001D_¸j@·~$°0s@pôHñíc@È_x0010_@_x000C_ót@_x0018_²nÐún@i@ÖÍHjs@£JØS¤éu@Üxq@_x0002__x0004__x0014_¸+&amp;Aj@y¹P¹t@I½Xx»@r@_x000F_º©âl@×åh.=tu@Ò_x0001_;Ù_x0016_v@þÃ«~v@]Ãry1q@½%äu@çÃ,_x0012__x0003_ér@Ü:Ç Fýn@ÀI_x0003__x0015_Ïq@_x000F_úuC¶_x001E_s@_x0008_wCø)ão@._x001B_- r@$s¾Ot@½²Hõøu@_x0016_Ð(Wbd@þK*"or@+¯_x000E_ã=Ìr@_x0002_Ý_x001C_t@¶}ØbÁçr@Ró¼nªo@Ó£¹«ëvo@¾zP_x001C_2u@_x0005_§G\õâp@3âc_x001C__x000E_q@íº&gt;¹¼q@_x000C_ºVc¬¾q@_x0001_&amp;Ìé_x0014_Ûs@Jb_x0006_Øot@_x000D__x000F_'R_x0001__x0002_p@RæFè¦|v@CEff#Ù`@2Mé©s@_x001E_¶)q@Ø `;T±u@ló¢È_x001E_¶p@iÒj4Pùs@SfÒq@:_x001E_Ã!ì¦h@pNÌ_x001A_ùûl@×Êï&gt;ép@ã.%[Zr@_x000E_£8is@Ò?OµZØn@Ú3_x0018_pX@à6«³l£s@½Ûðõáo@_x000B_#¼ý½Éu@GÈL·¯s@é*ÒË*an@b³ÅÁÙt@ØÅ Ãå?p@dyÏêàs@[GÊçIy@Û_x0016_äHºw@â_x0001_¯Õn@Ö_x001B_#CHÎo@ÈôÌàu@»_x000C_ê«ZQt@_x0007_ÃRÍ_x0017_t@RåãmØbt@</t>
  </si>
  <si>
    <t>2b9248e407a2b544bbbecbb5c8df026c_x0002__x0005_TÊ(p@_x0010_Æ¹_x0006_t@_x001E_ÝâáµÁp@_x001A_õ/R¨äp@èòo½0q@B5¥r@,	6Ñ_gl@xxðr@ÎÛ_x0015_ñmXw@¿j¸Ç s@"È² Æt@H=e¯_x001A_zr@ãÙò§Ë¾b@ögÛ_x0010_W±t@F!dv@¦F`7r@Ï;:ÿÚSv@ /ÈGzu@m_x001D_ _x0003_«t@øÞM×]t@£YÙ_x000E_ßIp@_x001D_XDC/j@ÚïÁcþs@_x000D_ñ3_x0004_t@W_x0005_¯èr@_x0014_ õZb@_x001D_aÏÎep@go¢2&gt;m@(+·pf¹k@ßú¾_x001F_Pt@_x0014_v_x0001_¡Ù!i@~Ôôá_x0002__x0003__x0010_ l@ÒkZN= l@×xÃ\Äs@_x0008__x0017__x001B_*Kõp@(©D¦Bp@ç¥._x0008_K_x0007_m@ôOwYcp@Äì½&gt;I_x0014_q@¯­(d_x000D_t@ _x0007_zÙ_x0019_Äp@æÌÿçëe@ÆÞ½øYJp@¬_x0011_lúOl@Z3CDÄ-g@3ªq.À8q@ÆP×ÞIlr@C2Ç_x0002_Cu@;©_x0017_èðu@Û¼2_x000F_r@Óáïð_x000B_4r@¬ûø¹_x0010_»q@^¯û_x0004__x000E_u@XöÕÖ­i@ß_:¤_x0012__x0016_w@,ã=ù³_x0010_s@vfÀ_x0008__x0012_ªq@ÔiZ°~åu@'4_x0006_u@)$OL]a@f+=gkÄq@¦+6Ët^@&lt;_x0001_ãKè&gt;h@_x0002__x0005_4´V_x0003_¬br@_x0007_w&lt; Ús@,Jc(Tr@_x000F_ìtk@q@´¥%¼s@ú`_x0007_1»¯t@ãLÞ_x0012_;i@ÔQL!n_x0004_s@¥6è_x0016_b@s@îÛ_x000B__x0016_r@_x0015_N_x000E_ÉäÒr@çiÄ(?s@°ê÷t#r@¤R¯åi@lä®mB+q@e_x001A_E)Ãq@°ñÔo®p@ü­u_x0013_f@_x000F_òp'Y_x0001_u@Æúnã8ºp@Å_x000C__x0008_.8q@®S¯2Ìo@É_x000C_îN±¾r@ÞrLJj@]Úma&gt;et@G{^bÄ³q@^Ìï_x001C_Ôt@Ýµ»~Æp@¢_x0011__x0006_Cv@&gt;_x0010_RØª$x@°Ó£át@ÊwÆÛ_x0001__x0002_ò®t@Àû(í÷p@¤_x0006_Y/_x0010_Çh@¿«æè¯Îo@ô¬_x0006_åø§l@_x0007_¨*ùk@©ÆV{_x0005_°s@Â£_x000E_"ÕAr@vxç&lt;n@ä^'Cp@ßqòÇÉÈp@ç_x001C_ÈËWør@_x000C_©s0Îv@s.ZÂZg@Â-8Ûp@­êÆ7_x001D_u@·_x000E_s_x000B_r@¡_x001A_h;r@bZ{Às:g@±&amp;æq@ñù²º&amp;p@üô=Âþhr@e&amp;Ïüv4k@&amp;_x000D_¦ÿq@|Q«éÙr@FE_x001F_&lt;ó¶s@k£;öFàq@_x000F_/µ£p@¯ñqa¾oo@æ_x0006_@q@ÒÛ_x0001_"ôt@òz_x000F__x001E_,-s@_x0002__x0004_XÔ_x0002_s@Ö_x001E_9j_x001B_Ro@_x001E__x0001_Øÿâi@)_x001E_Ô_x001C_âq@¸(üsJíp@ÛxQ·r@Ñ_x0005_½_x001D_s@&lt;ã_x0015__x0011_Ùo@L(¡®aYp@_x001A_Í_x0014_,%r@ØØaciæi@Hû0_x0019_6oq@·Áêi@GDk¶Òop@_x000C_jr_x0014__x0002_p@oç+.r"r@_x000F_hB¦iAt@¾#2â^j@F _x000F_+Iu@D;\*YÙp@ð_x001A_u_x001F_4Þp@x_x000C_±»yt@·ÿ_x0003_^ r@û¾Æ`û_x0002_r@ôfÀ1_x001A_k@ô PÊh@ÜùÅ×mÍm@[{ÿ¤ôq@jBat·hr@Í_x0017_ø_x0007_p@Ñ¯a&lt;j@P_x0011_3X_x0002__x0003_°sj@_x0019_·ÉOËo@Ïÿ½åSs@_x0019_Vì¨Út@å¨)Ö(_x000D_o@t]Cr@IÏ8_x001A_r@joP:Pöq@Ô*Ó¾¼_x000D_s@¶EcÚñp@º_x0017_¾³þ6n@ÇþN_x000D_M4p@*$kø»9q@8ö¬£_x0004_F@ql¬Fr@þd_x000D_q_x0004_p@U_x000C_I9_x001B_o@EÜ_x0004_Û_x001C_p@MNá¼La@ù îÿp@ô,r4t@ãÿ´Mi(s@n~ºð'u@_x0014_¦NÑ 7v@Õÿx%£½r@T×;_x000D_v@2R{Äq@_x001A_ÏlÃÛk@È¾_x0008_Ë_x0010_p@Q_x0001_§Ì'Lr@QA(ès@m&lt;MªÆmu@_x0002__x0005_5*k,±r@e÷+ 5jt@ïN$eEys@&lt;ºf_x0012_ón@çøû­~s@ü_x0016_l[óv@_x001B__x0014_uµ¦¸r@ÈÝ*9`@WÚÞ(eûr@¸Zúy´r@(&amp;Xw&amp;¦k@Ú_x000C_zi-r@(Ý{ñ_x001A_js@ _x0005_¬¡_x0010_!o@_x001D_9Þ'p@õ ^u@ Þî_x0004__x001A_l@Ø¤cyØos@/_x0017_c,r@¾e¡_x001B_]j@æÞ$_x0016_G?r@NäÐýés@_x000D_+¸Cq@} dàt@ø¯W_9lu@âMëÍ_x0010__x0001_q@Ø_x0003_MÉSpt@úQ`ÆÙq@à®GA¤r@_x0014_³Êûfït@³-/v~o@&amp;¿_x001B_`_x0005__x0006_:jm@æ¢_x001C_jóq@úo÷~äs@-$G´p¡s@ò!ó°és@_x0010_cµ¦ñt@¾Û_x001F_Á_x0002_mp@TÌvFûrh@å3_x0012_xö»p@@UÂHRÔt@öK²5_x0018_p@_x001F_Y_x0007_Ì%s@Æc¤_x0013_s@÷_x0014_§ÌZos@l&lt;¶ú¿Óc@/D4¨mÄ`@¨ß_x0013_à +k@óõîu@&lt;k|z_x0003_ùr@1Zm@_x0013_ïkMÔr@æ_x0008__x0015_T¨8q@È£_x0003__x0019__x000B_v@=J]0âr@_x0001_­mañr@ÎhÐ^)&lt;p@¤î_x0008_Pr@CÚÖ¡Zpd@_x0004_)K5tp@l±+o:r@X_x0006_n_x0006_Õj@ß3ýýã.r@_x0001__x0005__x0018_ íº_x0012_çn@"_x0014_C÷4s@*_x0008_µxe@à	_x0011_#\it@ÒýOEf@ô×àé!t@Ùi1skám@YÀÝøLt@ÇH_x001A_®¥Ûr@(ÚÊR_x0002_n@¬£Oº_x0013_´h@t_x0013_§ ë¡s@ì"ÇÛm@økG;ýÛp@ËËi×`Üf@R(ÆÖÐp@­^SÚv@_x0010_¤X3wu@J=_x0004__x0015_ù¥u@TñyÌ_x0012_ào@µx_x000D_Í[_x0013_t@_x0006_~Û2rq@&gt;_x0013_«¼¶Yj@'È¡¡òRn@Êaí1"¥s@ñÄý40q@ê3cd@pù_x000E_ ;àr@Ü²_x0015_e&gt;Rr@nFi]$¿k@)mçY_x0003_Pq@­»á¿_x0001__x0005_Bmt@u&gt;_x0010__x0014_Îír@÷_x0015_pÊ2_x0002_s@_x000E_ë·&amp;s@Ó8X¢\2r@_x001D__x0014_°$_x0007_áq@LLuÈ¹o@|_x0002_H_x000C_7·s@¼_x0012_]~³í]@]±¢©h@_x0002_Õ	TÈr@­õ*MÜWt@X_x0008__x001E_ôf@opTür@ã_x0012_Bà)u@R_x0003_zÅ;pq@úvãÙ*És@Ýb5Ä·p@ä9Ê_x0003_GÁr@DÌrX£.p@&amp;Ct_x000D_z/m@èÛtX_x001B_Ps@Ì_x0019_ýSÙj@l±$±¨r@ZÕèn_x0018_Àh@÷åm_x0004_Êi@¾L2`Lcn@ï_x000F_Ò¨É_x0010_t@\üm@`ô_x001F__às@_x001A_@Úºr@V~wC¬-s@_x0006__x0007__x000D__x001E_Û&amp;±_x001B_r@ÈcÙçu@A+,&gt;Ú_x0012_u@ð_x000D_.P_x0014_q@¨ù»ùõ{s@îB_x0019_j·&lt;l@Ú||ÏSj@¬^_x0004_2~h@u¢ÁpÔi@_x000C_À _x0004_r@PK±D`&gt;@^ÁX©9o@¨©|l;u@J|ÂëKÞt@+q­6ç_x0008_a@äÓ8²2a@_x0010_beêØ_x0001_s@Î_x0013_·_x001B_"Ýr@Rî¨4ü#l@_x0010_Êêä?Jt@öéq³Kn@¢bºÒ_x0013_p@ä_x0002_ê»_x0015_p@J(u#xq@\í¹û_x0005_Cs@¬í¨Áò_x0014_t@._x0006_õ¿ÛF`@+Lç_x0013__x0002_p@ÅxM_x0003_"v@#âÓäO®o@óÞU÷ºZr@ÿÕ._x0005__x0006_Ôìp@Iúâ¶Uq@bLæ±(q@f_x0008_iÑ[p@Ö_x0001_üE6q@£fkfq@xÁêçXªs@Ã_x0019_+£s@D_x000F_§Å_x0003_¨q@c_x001E_HÉæ¬v@jÑ· `+m@3_x0002_¢[3t@ôy_x0012_©b¥i@19êñHk@D2º±Çj@B7ÐG_x0003_s@!D#_x001C_Ì_x0015_r@âìwõ_x0010_p@ÏFü$íq@¥Ø5ðz0r@iÔýÓp@îÊ_x0004__x0017_jv@ô3àþp@÷)Ô_åq@Jµ&gt;:Ëp@óN¯úïr@ô¤lC_x001A_s@:ä¡Ë_x000C_l@tß­j@éÒ?]ku@J5÷÷âp@Ô©8_x0001_as@_x0001__x0002_â}ó_x001F_fa@È_x0015_"ò&gt;Pq@}È$_x0001_ws@_x001B__x001D_ÃM-Åp@ì¬ÀóUdl@jêRPÖ%r@n@_x0002__x001D_Âo@ø_x000E_Ðò-Ät@v@	î_x0006__x001A_o@$%_x0002_Ï_x000F_p@§Éª_x001D_¢Öq@åa,×_x0016_òt@&amp;X+»Gkq@µÁÚét@:KÓ_x0001__x001F_q@Uñ&lt;ad_x000E_`@:@Ñ_x0001_¢s@[ÎE¾ïp@5º}1Å_x0019_a@_x0006__x0007_p´ul@m_x0016__x0001_q@ôqNñ_x0015_v@	ùT§Yr@¶ôr_x0011_:jo@WÖ+¯§p@=N&gt;Ðri@(N ôÍÇh@¯Ø&lt;/_x0017_p@9D½ÉÙip@¬Ðîbôr@Ãç{)k_x0001_t@ÅªÛ+_x0003__x0004_Â¦r@þ{£_x001E_²s@UÖV¶on@$à¡xóp@ñ±_x001F__x0001_]u@lJÊ-K¬h@ú_x0002_KÅp@:¨´W_x001E_p@Så_x001B_ âr@©z _x0006_Èu@0Öªw¶q@¬IK_x0015_¸t@Ã²óÙt@_x001E_G±æÁ_o@ú»JºFt@[P5_x0010_^q@¢úèl@BvÛ\Ã1d@TIJÃt@}'éìs@Höô-)_x0012_q@V~¦;k@L1L¨(¢t@_x0007_^_x0014_$£Vu@_x001A_Á0T_x0002_ôh@_x0008_4(p[t@ðä-¼_x001E__x0015_q@WÀ[8õ¢t@_x0001__x0015_ ®7Æf@¯ëüU_x0017_3t@w_x000D_ê-ín@À¸"éÃ_x0019_À_x0001__x0002_Pç_x001F_|_x001E__s@"ôp@SÔ{m@¯wÃ?Bp@\¾r&amp;qT@@×þâ_x0006_r@61%_x0018__x0010_«r@OÐ*Ý5pm@ü&amp;_ÊÑd@øé_x0013_õØ_r@·»a_x0016__x0006__x0003_u@Äàøû_x0018_«s@íÒÏo'ýp@=o=&gt;s@Eåh	r@5ÕÎXR^t@¤RÆi_x0005_*o@_x000E_Þ_x0012_Æ3p@C_x0003_A_x0007_øÑt@oÀ{àiðm@ï¢o:_x0018_o@óô/[s@^_x000B_·ûÕüs@_x0015_32m_x0006_u@à_x001B__x0001_N~r@3 _x0017_1ft@ªPV¢Û	q@r_x0001_&gt;óïúo@!}þ1_x001F_Gp@¼_x0016_ÍË}m@îBg}_x0003_Ós@H¯_x001F_ _x0001__x0002_yÊt@:Û_x001F_n@!ÍP5?s@a9_x0013_7Wb@Ù_x0012__x000B__x0014__x0018__x0008_h@_x0015__x0013_}47r@nSÿN_x0014_p@tÓ^ßãÇr@Fèaà[4r@±à¨²Ûq@úto~Gxu@bbL&lt;b_x0017_s@î}ù`á_x0003_p@T¹=.®f@ ¶_x0014_Ár@¹e¨,¶bu@göÅåzq@8²¤li@ø_x001D_#4h@àvø%f@^µên&amp;mq@É3ªSRép@_x0002_z{Ds@&lt;_x0014_1Âúk@®6Üz­©r@l¦«_x0006_³Ás@ÂÇ_x0006_Ý\t@¾ÍRÊu@-½1vÚ-q@_x0014__x000B_L¬y7k@Xrh_x0006_©6r@Öýø!Ðt@_x0001__x0005_rÐEBþp@Tr_U?Xt@¿_x0006_Åc1q@CÇ$_x0007_à_x000B_n@ÍÅõjh,n@"±._x000D_ë"q@ä_x0016_lmØt@_x0018_­_x0002_¤p@_x0016_.c'p@_x000E_=|Öq_@Ë_x0004_IA	ao@_x0008_±r_x0017_t@_x0006_Æ|Ó¥ys@°¸ÿcåÐq@½ÀÖ¤!7p@¶ï¶-&amp;o@Þ_x000D_-I¾Jt@ò¶_x0003_æör@ô_x0014_w@"_x001D__x0007_ªéjt@~NTW¬u@_x0014_³Oâ_x0012_Qp@$4ª¹r@Ó&amp;½èj@½a6_x000D_çk@ªB·HÌöt@÷_x001C_Ð_x001A_¿q@_x0014_Ä{øLUh@_x0010_WÚâxt@xÔûÑ¿gu@Öd¬ØäÎk@â`_x0006_7_x0001__x0003_Ðs@øã&lt;k_x001A_ùc@~Ã5æËd@ð_x001C_ÅÍ±]r@ïà_x001B_·	t@RyJ=l@öÝ3òíl@_x000C_£Tªtm@¥à(EÜs@÷Ý&lt;u@GH_x0004_Wglt@u iæ\_x0019_t@É_x0017__x0006_}²q@ ýZ^4u@Æî7Ò_x0006_q@[k_x000D_ªÚu@ZÝÆ­Gt@ÑM@_x0002__x001E_io@à_x0017_íq@´±Õ©ÔBt@z5$_x0014_Ùpr@­= ¸xu@0ó_x001B_Aò%`@ùø.%ºOu@&amp;;L{_x0011_c@äógk_@'ø?¾¢Ut@PQa¯_x0004_v@Ùvv%\vq@÷£î²t@_x0007_!zs@°ÁX&lt;q@_x0001__x0002_w^_x0008__x0013_u@_x0006_ßDy_x0019_&lt;t@ÒãÅ_x0007_Ar@âU_x0001_Vïgq@Òøu"2/p@6ÀB_x000C__x0007__x0011_s@èm¿èìvq@¦tl^p@.µ_x0008_ðh@&gt;u_x0018_Éÿ_x001C_r@&gt;»õ]#ÁT@iwIeê"v@	N_x0016_T_Nu@~²ý_x000B_t@Z_x001A_»4_x000F_s@{²Üe@~·K#_x0004_Xk@ýç¢Lëlq@è»_x000B_-Í%p@°Sêc¶ûo@Â_x0017_o?Dp@Í£µÔss@Ì¬ìí_x0011_c@_x0015_lÓ+&lt;v@n¦5.N#s@jÃ_x0007__x0005_×d@õ_x001D_N0Kp@ë_x001F_*t@_x0016_«Øº¯_x000D_k@ßíë0r@ÜêSg#p@_x000B_Ó_x0001__x0004_àUs@dÊ/r&gt;u@_Þ¢&amp;q@g´~éIv@E»î\$°k@Ë_x001A_[Ñ¸,v@½#ØQês@@_x0007_Þsª_x0005_u@¿ÓÝ¹q@_x001E_Øs1!n@O_x0001_Æ_x001E_r@MÍIw_x000B_w@/O9í³j@Ðò!_x000F_l@`b*2r@ÇØÇZ_x0003_p@_x0014_h;1Gp@ oK)Ir@Âux-£q@ÿ w_x0003_u@³§Ê_x0005_vKs@¯_x0004__x0002_@r@KÓOÔ÷Âp@Ð×'ûp@ÆÄ¾Äér@_x001C_}Ýt-­s@ACø¸s@°_x000B_ÀÅ_x0004_/q@©Ñ_x000D_z@t@À|ô_x0019_ó¸s@ %_x0005_9/k@_ðÔb s@_x0008_	æ¤Å*Vl@_x001F_Î¬ÍUq@zÊK_x0017_Pot@¬­ÖLq@L}_x0008_¥§ r@òú_x0006_©àq@w_x0005_£kÀr@Äñ_x0006_¥a_x001F_o@äNQù	r@Û_x000E_2|0êp@	äë¯_x0007__o@ê¢ÒOp@¿]üimÛe@_x0006_&lt;_x000D_ºâr@)ãÏa t@P}%$j@rÑ_x001F_qv@$5|ìq@*!a*6)s@Æ2_x0011_&gt;lq@Å{:¹s@æ_x0016_¨a_x0015_ n@_x0002_N?zYÁt@@_x0003_æï:p@_x0012_î_x0001__x000E_=2p@EG&lt;#[)p@¤k¬n@ØªVHS_@Ì¯Ã¢²r@à§_x0004_Djq@üæ_x0013__x0001_õmh@_x001E_MC_x0001__x0007_r©q@êË¬åp_x0018_d@$­òSÍ_x0007_q@±¼ßÆ¦o@.^|hut@_x0011_Zñ_x0007_pj@DÕ_x0002_ê_x0004_Op@Y-ÔVr@_x001C_å./É¼s@_x0012_Iæ¡q@=ñøâæir@29Né¬\r@g"üqÛt@ÊZ³_x0012__x0017_t@qÄ4_x000F_T$t@åf ´Ms@à!§bw@ìr#ñ=o@Ê÷Å·k@ÅM%_x0007_q@²_x0006_~_x0003_(_x0018_]@2_x001C_,7_x0006_us@_x001E_ßÈR¹Bq@¬Ó3_x0014_ìt@Ï3o_x0005_¨íp@K´â_x000E__x000D_ÿq@É_x0019_eqêm@ð³¯j q@fÙ\¦(_x0018_u@ í__x001B_É¡l@¯¯_x0017_°æg@Iøz_x0006_`Çr@_x0001__x0006_Þdp_x0003_²´_@·éFE_x001E_Wv@·_x0015_/æ*s@l_x0003_ñ©Ö_x001C_v@W³#*¿cs@_x001D_¦ñ_x0011_r@'ÞLJSÛq@0±ï_x001F_A¹u@F~¸abùr@w3¬4ÐÀk@Sû¤_x000F_oq@ºTxZ§u@Qª&gt;adÇq@"¤_x001B_?÷[v@Å_x000C_Õ/s@_x001C__x0012_½ÁÊs@_x001A__x0018_ï&amp;¯l@¾Q3ÕLÏs@¤Ò¢õgsp@_x001D_é}pIs@ú_x0002_GÛÜs@ pJkRp@_x000E_¶ý8wÀj@2µêæ¡=j@º/ ùh@üÁJtó§n@Yæ*üQæo@1_x0008_°x5p@_x0004_ùi0_x000F_°u@`ß_x0005_ù[j@eF_x0019_ë¸óo@àÞ_x0001__x0003_NXs@¬3_x0005_Û¡¥q@×_x0014_¼F9k@z³_x000C_^½k@d»}U_x001B_f@_x0016__x0012__x001A_fÊq@Øi_x001F_ËËßs@àEÉ¦	_x001E_o@_x0016_Âÿ*v@_x0010__x0015_îòº_x0003_p@Ñ¯ÎdpNq@ýÎh7¶r@_x0002_°V9r@?,M×½q@[¾­9!vp@=Èo_x001D_Ýq@¨ßús@_x000B_&gt;´äQZt@è±i°_x001F_n@°Ãæás@ðföU@(#gà_x001A_\f@`[_x0008_úÍq@Ù}È_x0017_ùèq@-| ±oq@øm-ç5ãm@òóÏ7:{q@_x0004_ôá®r@yß!]q@ùä£¨nØp@+ù÷·Àq@;mÉc+s@_x0001__x0004_úã[¼²q@¶_x0007__x0012__x000F_¢o@öz*Kp@I_x0010_znu@¸¯mXµm@éP	2A_x0011_j@ºÓÅ«(s@ÀPÑ_x0003_ðs@_x0003_p15Dr@ûv¨fkr@þZ_x0010_¡_x0010_4s@C¬ó¨q@î¦%_x0007_Ý¬o@I_x001B_?ðn@L}_x0006_å5(m@û_x0019__x001B_j*Áo@ÛÜÔ^þÁr@3¡x_x0004_!t@v_x0011_Öør@oçææªßv@ÒÙ	ð=i@N_x0010_u_x0016_+ÿt@ø¼È|?Kq@HÞ°ºp@Ü_x000B_ÕyËµt@R_x001F_Oºt@_x001E_÷8QÚ0k@w¾@´q@J¶ÔÞm@_x0002_e²6j\u@ëRìö@¹q@Iÿ_x0004_¹_x0001__x0003_)ör@:#ÉØ_x0002_Gn@@~_x0006_äv@¾ÉcÍ_x000E__x000D_n@KÈi;s@à ´5_x0003_îu@eÍu_x0018_f@æÿW'Mm@_x0018__x001A_jæ¿m@å³_x0006_¾=Ut@Ü"f_x000F_q@ú2ÊGq@0ÜkM%p@ÙAoúJÌq@_x0005_9rª}q@§î_x001E_å¥o@åõ_x001E_jr@JS¿åÄu@_x000B_5&lt;_x0001_u@0­*£Gg@&amp;'¼¾þ_x001A_w@¾éáô(k@0cPìHt@û_x0007_6²4Ss@_x0010_5_x0014_$Õs@R_x000F_ös9v@çÄ=Ð_x0008_q@µ_x0018_Çfä_x000C_e@_x000F_Õ_x0017_(t@ÌøD¯ßîn@¨ÑCDût@_x001D_JÐhL¸s@_x0001__x0002_W1 MMq@_x0006_x5$_x0017_ïj@PÕíÕ_x0015_h@=a{;Cªg@2ó_ï_x0013_t@ðçgº»_x001A_r@"gÐû_x001B_6s@	|_x0010_^ãJo@è|&lt;£Ñq@e¦_x0013_&gt;ps@Ôçs[Au@åP"³Ëq@JÖÇkdq@+¸_x001A_!Âo@pÚÌ:s@Ê_x0003_Àe4i@y4ï.d@âÈP¦r@_x001A_BØ#þ_x001B_Y@àWÝüp@!_x0011_Z]_x0016__x001F_d@U­[gëf@gN)Oêi@åP8=x¶i@bEÐ$ío@¯´3_x0011_øu@Ýä9bÂrs@¦\Îa_x000D__x0011_i@ub^tÕ­q@Î_x0004__x001E__x000D_lÈp@kÄÁð#hr@MË ÿ_x0003__x0004_Ý=r@ÀæY0Jq@_x000E_²_x000F_àUu@69_x0007_r@AÔÆ_x000E_Iìv@\OÁ$£u@2Û]t@q%o_x0005_WÅi@£_x0011_ó_x000E_el@çÉ qpq@;7Jx!.r@ÍøÉï_x001D_q@ðQ­4_x0001_v@_x0015_Å_x0012_Ôi#n@2¨_x001A_ÀÄp@}I{u@æPùFðSm@­eè_x001F_Ðr@b«2&gt; yp@PQÞ¿_x0004_j@³ªHt@8Ä·²s:l@(ÊÍ$_x0010_Yt@$Ç_x000B_Õª¡o@Q&lt;QÎ_x0012_8r@¤½æbæÀd@ê¶Éov@O_x0002_Þ«¼¼p@HhÃ_x001F_Às@_x0008_±qZEKs@Ï~9Ãço@É®1Üvßt@_x0002__x0003_'ü`:_x000E_s@ÔYb:Æu@ð:õ_x0015_êSq@n}"ql@u5-ª_x0001_Lq@çÞÒryÜr@oÃí×:r@ÐRÃOÄÈe@Ó_x0012_1n}r@»cÂ{fq@køQr@íâ¬õq@¼úpûT»l@ÅÔ%ï?gi@ri_x001B_1¢r@_x0010_Ü_x0016_IP_x0001_m@_x0010_àUr@6KU,#t@Lµ%áq@_x001E_e,gjt@Cv£_|ån@¯ë\,Êeq@Ò¸«Å§u@1ç_x0002__x0017_Q¡t@É_x000B_Ö¯¦-o@§ÄËÝºs@Ül6Ú_t@t+Ñ¡¤i@¶pP_x0015_%g@½¢ûªìt@_x000C_·gxs_x0006_q@¬ºS_x0001__x0002_I2i@p|_x001E_R nt@ú=cè]`h@ÇÐÒ_x0008_U%s@Ë}bWl@[y¾æq@_x0012_3æ_x0019_zUr@~§8f_x0003_r@ø_x000D_Ih±s@k8_x001E_q@»ûU½_x000E_s@¡¦ä&gt;_x0015_p@ï6åé&gt;÷p@ÙsOHo@¡O¡v{ßp@B_x0005__x0001_$_q@E±7»Ço@fLÚ¼ml@_ºùõEr@­_x001C_Lés@{23ºÝÅr@Ôªñ°_x001A_m@¾1-À5Kq@Üiø±Ðj@_x0013_²ÀÏ_x0008_¯s@1¹¿ó0t@~Ô¦t@TÄ/e2pu@GGÔ_x0004_%q@'/]ª%_x001A_p@üCÙ¥ÈÓp@._x0011_]1i_x0019_s@_x0001__x0002_Zx_x000B_E`u@0zúyÐq@_x0016_pÛ e@X»Ôº_x0006_lr@DÔä¡¤_x0005_t@JeÈ/m@r_x001E_ ¬Hp@Iª__x0016_vt@ëJ{_x0016_"u@ô¬^»}s@µAÂ|yr@6!Gl_x0014_ém@Â´ù:&amp;r@`ÏUör@7'¶PÎp@_x0018_µ¼j_x0017_.v@_x000D__x0019_2h_x0002_6o@\!ã	¼Ân@*4¬s@7_x0013_ÓÞos@Q®BõÆYt@è{_x0013_ýèp@ÇVðõ¯p@Z½_x001B__x0005_õûi@ÐÏ&lt;?[!u@VÒÄÙ²r@úq á¸5t@_x0002_R^E_x001C_q@ö$¶M@Âfau@_x0013_?LêÊq@Êh&gt;_x0016__x0003__x0005_&gt;µp@ôcxõ»_x0015_o@ñ¹x·_x001E_t@Çâ®Sìía@M:_x0014_	,d@é8uK_x0019_®r@}_x000C_Ën@'tóö Zd@E8"Þ_x0001_`@%]_x000B_"NÀf@º_x0005_9$²Pk@_x000F_\z_x0016_öh@zºê_x0010_Ur@Òøôs@B'7_x0004__x001F_u@ý£ðç_x001F_Öp@Ø½p6m@_x000D_¯ù_x0010_Ô_x0013_s@¬Éü_x0011__x001A_em@_x001D_ï0Êú°l@C0Bõ#s@¤,=¼Qs@eòµ´{_x0012_r@Ê]_x001C_ jºu@ZKÛ|·l@ÁO¡¡¯r@6)Þ¡Ñnm@ÛW_x0003_²ås@q_x000B_Ïøði@o_|_x0002_s@ídÔi@	×JW_x0010_Hs@_x0001__x0003__x0006__x0001_à7_x0008_År@VDßÊôòm@´$M}(q@_x001E__x0015_Ú'v¡j@Ò6ù¬@p@GóXæÐr@_x0006_{gõØ2k@=_x001C_:Í^s@¬Å¨ý·do@ì3ÿ&gt;_x000F_u@VtÞÈ_x0003_øt@Pk5=:_x001E_k@ÌXÔßÆd@%ÖoÚ:¾p@.j_x0002_Èj@Jz3_x0019_0)u@uUF`äp@L#ª(Ql@ºü¤¬N_x0004_t@ÕrRr@^|åêÎCf@8p­ªq@ÓËcÈÔu@Êä¶sc_x0016_s@K8\p`ös@ú:iüd7i@ZªÁs@r_x000F_}ÀQr@vT¥òHq@_x0002__x0015__x001E_)@k@FzÄ_x001A_¨aq@ÚÄòE_x0001__x0005_&lt;ãk@Ì0°Ô7?t@ü&lt;Ý_x0017_rÌs@«î¢¨·8t@¤ÂÞ%èh@*öÖ³Íõb@§pÂ*Àp@EÙûD­t@_x000B_h´õ[Îq@_x0003_VÎßu@å_x0017_@Zý¾u@X_x001F_Eò[o@¨ß¤qEj@êZz(Ër@.Ï QÅór@÷!ôwZ_x0003_q@}x°5À{u@ÓQ3_x0012_a£r@_x000F_÷ßßÌ|t@ÿl£	_r@_x0011_â_DDm@QA×ç_x0001_©p@ÝÏýÁ`q@¨_x0006__x0016_ø_x0002_5r@ÈC_x000E_Â_x0001_gp@1_x001B_Qe+t@íii&amp;Rq@8ô_x0002_ô-u`@_x0018_«°Äger@*P_x0002__x0006_-®e@_x0010_B+c_x0007_k@ö_x0004_^eu@_x0005__x0008_h_x001C_ò_x0017_f)Z@m¹[Zjp@©S·Q÷r@|Ôd0~n@Ø»_x001E__x0013_Âu@òÓ3Û»i@½G_x001C__s@2ì»º._x001E_p@6d8êæu@¯_x0015_Û;6t@ºiS_x0011__x0004_4q@q)_x0001_±×r@_x001C_ø3m_q@Î_x001E_GRvt@Ý¥_x0016_¶	_x001C_i@¤ÇUUH_x001D_v@m_x000B_èZOds@_x001F__x0007_¾µDCp@_x0012_ý{Wh_m@ÒÉb­q@¾_x001B_¤Å}u@ò_x0006_æ_x0002_c_x001D_q@&lt;Ýªhrj@ÜXÈåË p@Aøµ_x0007_Ð¯q@ü7ùà_x0004_l@»_(&amp;p(u@³G©_x0003_Uo@6¥5ûÔÇr@KeÙ_x0019_ÏÞt@: ÐÉïo@×?_x0002_n_x0006__x0008_R¯r@N_x001B_o5Ín@(Ý%ô¥b@!Ê}ëèÏr@_x0007_i_x0007_ nat@·Æ®-õÍp@B_x001A_?çþ3w@Î¢Uù_x000F_p@ú1Ä[¨ìj@ðÜ9½	R]@$î_x0006_·?v@Aáìm3úr@5L°ÀAu@ÐE¯Á_x0015_s@1y1É{q@¤_x0014_cõ§^q@X«ÁÓ_x0015_p@Îlaf(Vd@7Ûþx"¯o@ÞjìÃÄm@_x0004_¡n_x0012_öÑY@v_x0002_â04s@_x001E_Û*Ç_x0010_do@~¨ÛÏu@_x0007__x0004_I_x001F_[r@_x0005_ëØrðq@%A_x0006_çîq@´ú4¡çp@f_x0017_|7ûÊl@E_x0003_FþÄ_x0004_p@_x0001_ à	u@ÿ_x0003_Ê1f@_x0002__x0004_oq\Bp@ý_x0016__x0014_×-u@ P_x0016__x0004__x0011_Õf@Jpïm(t@wú-'q@R ûY_x001E_gr@[ÔDþm^n@aþg_x0005__x0013_eq@!_x0003_c_x0007_7t@¤ÖÒ:tOq@}Å/¤Ñ¹m@2ÕZØ5r@@æÙT`Ê)@Â¿°7k@ Bn_x0006__x0004_[q@ÄµÉn@Ò_x0011_ép@v½ê7³Çk@odN_x0003_Wr@W_x000B_%ìp@×¾%_x0001__x0002_.s@æüí9:tk@PèóÔt@4ï"Pk@¸å_x001B_ÖGAs@,N¼_x000E_Éq@ÂõPT_x001B_ºs@_x001E_¬!C¡ép@F_x0006_Elu@hÍ\¼Qt@àôdkóãp@_x0011_ÅL_x0001__x0004__x0019_&lt;q@ûP\ TÊr@A_x000E_ÛÏWÞs@çáé'xZu@ÝòH¨Ýp@¨³¼+ªÎs@QÆ_x001F_6CPv@ÒÎ._x0003__x001B_r@·È_x0002_.âls@ñ_x0003_°_x0005_¯n@Â$ ¦»ar@ÕÛä{vs@Þ _x0017_{v@ð_x0015_xûºr@mÌ _x0008_Ì§r@_x0018_¥_x0010_¾u@î'b²g@ôæ g_x0007_©u@äáô'¯p@mýÌ»¢g@&amp;q_x000D_Xq@)Í¯Ét@#ÀâÜkt@¨ó-_x000F__x0001__x0001_v@[E3Ëvft@_x0016_¡¿Ãr@ÂxJPß`s@eóUÚ¼q@~_x0007_Þ_x000F_-l@\æCÃár@¸_x000C_²{©~i@2|7ßÍÞq@_x0003__x0005_ëQíH^Ët@ þåÊª3q@?b_x000D_s@%D4Kô,t@U½Ýj@+ÖS^;Íi@`Xår@3t(è_x0002_r@MÇÏ»C?n@a¯£`!,q@0_x0004__x0001_©Òt@fh_x000C_-ks@_Ç¸ó^p@ë9½×^u@bLM¹\o@_x0012_g_x0010_++Wn@_x001B__x0012_Pn]5n@{#^&gt;	r@®mWÕaÚj@_x000E_.»_x001C_|öp@~!þçp@àg¶çm@6ØÖO7s@+_x001A_ú£s@ø]ßÀ-up@¬ÝùÈà"r@&amp;R¦¬er@ãH¥øúr@þN¸èFp@Ú1ü¼v@®pOW9t@¤øÝ_x0001__x0004_&gt;p@0_x001F_Ã²ç&gt;r@À_UßBÍp@ý Ïûl_x0005_o@Ä»_x0012_$p@tdUzayq@ª_x000B_Ê_x000D_©t@¦_x001D_lr_x000B_s@\ÕC_x0014_B3g@U_x0002__x0013_!æq@_x000E__x0010__x0008__x000E_¡f@é;rV_x0013_¾t@	6_x0005__x000E_Ëu@ª@Å`$ms@ÌÅQX_x0017_u@¾Ï_x000B_ôr@û_x000F_dÛ_x0004_t@/6zçÂm@_x001C_;ñ_x0010_kj@ñ¯ü¶ö_x0010_d@çCb	_x0003_Ùr@èsÎz_x0016_k@î~0úès@_x001B_O_x0017_t@ósÖ¦DBn@¨Æù_x0011_ Fh@DtzÊ½êj@uU'|Ys@ÿUq_x0015_t@Àù&lt;u¥ó[@©*uá*n@&amp;«tÆËs@_x0003__x0005_Ó³¤_x0002_ýäo@2½èX°ûn@&lt;	_x000C_Mãr@Y_x0001_êüÑ$s@¤å=_x0007_Ë|r@_x0018_~³­/o@Ù'U(~_x0013_v@­Ædw{]s@jOÇSúào@¤A0¤nu@&gt;_x000D_;¸s@\²/¿¤/q@´Ö}C"ûj@_x0006_ ö_x000D_«¬t@#[á©{r@×_x0010_Ù£Øóq@&lt;nùi_x000C_g@ýù_x0019_Æ_x0014_+t@_x0006_ßúòñe@Î+6à9s@_x001E_¬÷½n@¡ÔÄt_x0004_ûp@(Îµv_x0013_Öt@&gt;I_x0011__x000E_{r@wÄÍª_x000E__x000C_s@ó½=ÌÏs@Ü~yÔq@È_x0004_W®k@¶çv_x000B_*q@aÚ+:¬ùs@hç4o@_x000E_öÑ_x0001__x0002__x0016__x0010_o@G_x0015_^¢q@_x0008_V_x0013_M¢Mt@ð¥K]Ý[u@&lt;¸Ìr3o@_x001F_z½¹_x001A_r@M|~1pv@jÝÒý_x001F__x0002_u@@%Ä_x000C_i@Bº\Ún\s@º£­ñ­õt@2&amp;Äµ=·n@d¦	ÓÜÈo@è5i-¶$m@ûc`ñ&amp;s@[ÑVhp@öýµEî¦e@Ú47Û*i@µþò_x0013_sZs@_x0004_f¨t@wÅÎØpèr@"åoA`©r@ËJdõr@^¹7_x0016_#ûl@#;±Y_x000C_Nn@_x000C__x0004_÷ÈGäq@xÕq-=l@¼Ðë[D]s@§"%æJGr@ë_x000E_ºÏûs@!*_x001D_t@V°½U,©o@_x0006__x0007__x0016_ýâ_x000F_²s@Ë_x0008_÷ds@V[_x0008_¢zp@·[EMp@_x0005_tÕº&gt;Þu@ò^¾%6ðs@úC,§dÛn@Ú&amp;ênÕq@va_x001F_&amp;é!p@MgÇ¹VVr@¾¯h_x000E_8s@+z÷mñmq@ñiÙ´!Óq@ø_x0005_%®s@ðÀ¬Íqs@_ç Ãs@_x001C_aWô_x0003__x0008_u@[¶;_x0003__x0004_r@:KsAFs@&lt;NÎ_x0001_ók@©òÓqu@/îÍó¡Ðo@ÜVZêÍ_x0015_u@ÄØ_¬it@t5ç²7s@ë°¤oáe@æöh_x000B_íTp@ÇIå©=l@_x0010__x0002_×zsg@ôÏði p@þÍâ5äAt@¿_x001D_¬µ	_x000C_Ç=q@_x001D_	_x0001__x001A_¾ig@Öá_x0016__x0004_K\@M_x001F__x000B__x001A__x0015_n@ã_x000E_å8at@ð)¦×Bo@lã]Kòr@ß«véd´q@çÛ©gp@ê6_x0006__x0005__x0004_m@r)_x0017_©4P@¼_x0003_Bä+l@¨_x000E_á]ÉØr@_x000C__x001D_QY£t@4h_x0013_Kôs@ÞGùMèn@à;\Ü_x000C_yp@Ç_x000E__x0008_®Kv@q#ñlPs@M :h@Â{N_x0002__x001F__x0016_t@°Ø's@Z_x0006_&gt;+`r@f{ZfëRt@|ÓIØ{Ëq@_x0006__x0007_»¾r@_x001D__x0008_ü×ës@Nh_x0003_E_x0018_Dr@AYLe8Qo@XÌÖo¢ªE@_x0004_çFµm@¥ÑVÁ{ss@_x0002__x0005__x0010_cçfq@³tÑ \Ts@~_x0017_IÓ_x0012_{i@s_x0015_y^_x0005_es@òê;Íö?b@¬öÓÉMf@ã99çØ	r@vE»²´{r@_x0010_,Re@Ðc	Z¯P@ÄâY_x0018_vt@÷©_x0013_h_x000C_k@ÕÐ/H_x0006_t@ä*D¤J°q@c[vïe¼r@_x000F_ð6¦_x0019_fs@;_x0013__x001B_eu@_x0002_ÿ_x0008__x0004_îhq@@ÏøpOót@àÌ¢e±&lt;u@_x0001_*¢±x-e@_x000D__x000B_Xï©_x0003_r@çáøîu@_x0003_*\qâÑ`@_x000B_$X:_x0010_m@_x0002_ ±tq@ÚT¾4Nxs@+OmKt@u^+ïs@#_x0019_Þjr@_x001A__x0010_Ï1³s@Ñ°_x0001__x0008_«õo@ºBâÈÞ0m@îÞb_x001B_Mg@ÌGÒlùÛo@óãÌí³r@ê_x0008_7_x0005_O_x000C_u@º;}äôo@ÎW_x0004_Õ­_x0007_p@øE)R_x0007_v@LuIÓW@Z#»¤t_x000F_f@Ø-_x0008_mÎês@ÐZ_x0002__x0017__x000D_¤u@JI_x000B__x001C_Óýp@&lt;AV^Rv@.Áºøt@hþd/ìu@ô£]^_x0007_øi@*¥V_x0016_Órp@~:æ_x000B__x0007_s@¢0±àÏõr@büç _x000B_ós@ö_x0003_C8_x0017_+f@w{*÷g­u@_x001C_4ÿvïær@fÿæ+Øëw@pþ!îs@c3½àSr@È]Aðr@½{!Û±ãm@o³£_x0006_ho@4ä]_x001A_r@_x0001__x0004_éos:Þr@_x000F_n $y%l@_x0011_vàHËÕq@_x0004_¸.¨Él@S±ÇÓ­øj@Þ¸ü`i@_x0003_Ô,/aj@)_x0005_Rp^us@_x0007_UÐÄ_x0016_Æq@m×|Üdp@Y6	­Àr@_x0015__x0017_Á´Ð°s@(Ð~Ødbc@XÒLTÀVr@û&lt;Êê;Sc@,vÎgb|o@ªt*F®s@zú	Ã t@G_x000B_8ïòDn@_x0018_¦±	v@í´û]Påp@X&amp;¤¥xQi@Ç_x000F_ ä9r@Í_x0002_Ü:Òr@ùY¶vpùv@ÐE«xÛNu@ÌßÚúíÞp@m_x0017_É'_x0007__x0016_s@I&amp;(lÔp@q÷ÆpÏ_x0012_r@ý&amp;]7çq@_x0018__x0002__x0003_-p@_x001C_\w_x0018__x0003_[j@_x001B_ mK_x0017_r@+i¾ÿ_x0003_s@q/_x0010_¤q@gÔ_x001C_&amp;4t@NÚ_x000D_myg@$h¿_x0001_¢µt@ØóòaÇ¨l@¤|Ô·BÐp@«4	Úsr@J&amp;s_x0007_q@_x0014_[¤àp@¯Ëþ_x0019_&gt;r@_x0002_DT+o_x001F_l@Û¥}ø²Mu@É_x000D_r_x0004_0u@2_x0015_4[ø:p@/à%Ì_x0014_s@Â_x001D_°Tàßr@¼ù=Ò_x0002_Qq@Æ,ø5bi@;f^iq@bræ_x0005_s@&gt;ìàk@Ðþ_x001A_&lt;&lt;;s@ÕWfl_x001A_q@ñ"&lt;\mr@À?_x001F__BJs@Ë¾!ÅÆp@kp=ôu@Æà.k9s@_x0001__x0002_àÃc_x0010__x0011_r@ìJ_x0006_7Ós@d_x0004_)HEr@E&gt;_x001C__x001F_¡xr@¬Éªu@LÁ¯ô	èp@B±	Çq@SúEÅ_x0016_s@^ÀÍøÏn@#áØ×n@_x001B_õãøWær@×7¹FÜ8p@_x001B_£þ_x0006_ås@ÿÝ¼Mâ×s@É_x000E_ògï²s@¡¤â±_x0011_»k@ºZæ_x000B_¥Nj@_x0018_4ã|b@KÂ_x0018_ÿ3r@læÚ¶_x000C_s@_x0012_éÜq@¾Ýj¸¢)r@Üf'ã¯¹q@ÎA÷ð?_x0016_p@0¿è_x000E_Lt@þäÓkáµr@_x0007_õÕ'k@ô¾q_x0011__x000F__x0005_s@9Öµ.¯_x0014_k@è~Äã_x000E_t@^&lt;#)Ýi@ä¹±_x0001__x0003_ÎÆi@GP¯_x0001_pk@ý®¾Xt@$L|nìÑp@6MN=_x0010_r@_x0014_ÿ t@péejas@_x0008_þ¡2ÿr@Û_x0002_*ap@³¼0õn@jéÖÈê_x0010_b@ÁéÒÛò_x0018_b@vüËz¨o@P}wBr@°:Õ¶wÍr@zK!pæËp@Ü@(_x0017_Ám@ãRãòÀ/t@F¾?_x0008_j@Ì_x0018_£ùÜ$p@Þ_x0012_×¼çs@øÌ#àfu@-ëR9ÓPr@ßÎþæ«r@÷Çs¼ap@ÀÙ&gt;^Úr@j«tq_x000D_p@_x001A_Ðö_x0005_2ír@íË°f×t@Ij_x001C_7@ßr@íQ¢ s@²ZR_x0002_¬±[@_x0007_	U'qR;sr@_x000F_¿ºs_x001F_=r@TÎ¹¤3³f@~Ô7ÛSym@.éã*¢i@¼Ó_x0007_v@2¢KÐøq@VJX	_x0016_q@ÔþÆÎn@ØÌ~CçÄq@AØ_x0011__x0006_&gt;w@_x001D__x0005_s@ÈïÙ*p@ÅWÉ_x001E_þq@;7ÐÚä_x0007_s@ã`_x0004_þ{t@!ØÂ£ u@p/]_x0012_Lu@_x0002__x000C_ßÆ_x0001__x001A_j@ç:.éjn@*xñîmu@ÆÊ$_x0008_]r@Ð:_x0001_ëbv@Âó.¿_x000D_m@£-$x9×q@_x001A_+ÄbHt@ÆÖµ_x000F_r@ËîöÓ+_x0007_n@Mk_x0010__x0007_ÿLb@¯_x0014__x000E_¦®«q@oÍ_x0016_Gd@ _x0003__x0010_T_x0001__x0004_/s@_x0008_}@_x0004_ùq@É_x001F__x000E_±tr@:³äëæt@:6Ññ_x001C_m@°zæ(b@Y@bR-Ápr@0\D_x0017_þb@¦õBvPIo@+ÃòZp@Z´A²/¿p@_x000E_oÉ6_x0010__x0002_m@a³¸Ñûp@M|ëÝNÙh@_x001D_fE³o@!_x001E_ãßær@ìþ1öI;Q@_x001F_æ;×ô§t@yJçÛg@¥&lt;ÂøA«q@_x0012_¨ü(_x0001__x0003_t@ÆLÄ_x0007__x0017_êr@f&amp; _x000F_úe@§ÝËÇ_x001A_òq@_x000F_Ã/äq@O£zÏß_x0018_u@Ã¥ó»Ár@ö8|´g@Þu_x000C_r@ùS|À)v@¢k§Ú*ae@5dÕ_x001E_ÅWp@_x0001__x0003_Ì_x001D_V_x0007_Ñs@ Tgò[q@­Å"4ÿ°v@¡_x0010__x0001_©ý´s@?î?:AXr@xOL1,s@Óg°Æzt@x5á¶u@ÈF?G_x001E_Ñr@r·é,q@n­Y_x0002__x0005_m@ÃÐ_x0002_£_x0003_¶s@{ÄDÈl@×2,U1p@³eØë´6o@x}à·Ê3r@:(_x001F_$ëþl@zÏªÆåp@³6Ó3Gq@§X#_x0016_Cg@f¼¼_x0002_s@,üW7®0p@_x0010_4ù_x000E_p@ñZH¢Ñ@o@_x0018_t5áU_f@EÝ9§?q@T¨f¼½×u@-ß¡_x0014_Ïp@qñó/=5r@¢_x0001__x0004_û^Fm@yÈ._x0014_ÒZs@×Ü'_x0001__x0004_y?q@ö±O_x000E_q@¹_x0005_ÐÇ/*s@vñKûÇs@æñ$[¤9S@.Þ¼_x0003_Üs@vîiâp@_x001A_Ú¨¸mn@3y»ps@jóS`_x001E_Ãc@d½®ØËum@NÞöAêr@ø_x001B_Unq@Å_x0002_âdôr@s_x0002_[IOt@í¹«r@õÃHº_x0016_t@Dã&gt;Ë;îl@Î_x0012_IpµGm@_x0008_, #lBa@[²Ô!]o@·tIs_x0011_q@ÜëµÎåm@Ed_x000F_n¨s@¯-_x0013_¼ït@_x0013_/Ûã½úu@ :_x0006__x0002__x001B__x0001_r@f_x0006_²Ñ%u@&lt;¯ü)n¤p@h&gt;¥e)n@ú&amp;Ãs¼Äl@ØyÛjµÓo@_x0001__x0006__x0019_qÉ(w@KL_x0005_wÒ)s@õil¸	Jr@4`¡®Çr@¶¯ZasY@Ôpþ%Ws@ùël"_x0016_Êr@_x0008_å&gt;_x001E_r@nmcGßKm@W³_x001B_9þBq@Ä¯_x001A__x0016_Dq@.HDB!h@¿35	[Ys@Ã­ÁNæ+e@°|ÐÔ`Ìt@ª³_x0003_Gr@ùªÎ»#u@'Z+}_x0006_t@IsÛäñt@×{a"¨k@:TÛÒ1÷q@_x001E_U ÊYj@É¡_x001A_Z4¼f@[ãº_x001E_Zv@ÂV_x0002_cYu@LÃ9¥_x0011_g@|±~_x0017_¹t@Ò¼S±µn@0|_x001F_fbp@I_x000D_+´D	d@é_x0004_Ò\¡Yc@#ÊU_x0002__x0003_")r@Y¡Ws@H_x000E_ÍvCt@"Û©_x000B_cs@?J¢Í_x001A_8u@ö_M¨èl@_x000C_02_x0019__x001F_±p@ÎE°g_s@8¨_x0001_(%u@ÝýÝ1s@¦_x0018_ÑtH3p@oÞZ¸õðv@3à"ñ÷ps@¿gû°j@ÌU?qö£v@Ï_x0007_Øïk@oVÏu@Bcê_x0011_®n@_x0015_d¦Zq@ Ï9±_x0015_ài@^_x0015_ÁAw@@/¡_.®q@¶_x0003_­7¥ýn@gJuS¯}t@­	_x0005_R)=t@¡Õ__x0016_ür@©_x0003_"]Sf@ðSÐZÒ§w@fõ²£Dt@_x0014_ÉºùtÄn@6q_x001F_SBkw@pí²ÌÏm@_x0001__x0002_;.Í°_x001A__x001B_p@ü_x000D_ú(Òúg@Ì6_x0017_´_x0001__x0008_v@ÿÚð¸52o@_x001C_ÀMúØs@4Gl'Üer@¬Æ§tÞ_x0001_o@s&amp;ÿõëo@©kçúq@K6&amp;c2r@¬_x001C_øÕ¿Ôs@À{ÂkáTo@4B_x000B_j¿n@9ÓVýf8r@Æc¾x¸_x0014_m@_x0001_QlÑSp@0UeÖ_x0008_p@_x0002__x0008_ñßõp@ö_x0004_8Ç£çl@Ïå¨ñÔq@öÌM}ju@6Ö_x0003_Ùfßs@&amp;¨Á°§¡p@zÑä_x001F_J_x0007_l@ØJ·L¯_x0013_T@G@Ð2Éçq@ï«o_x0019_ûr@'_x0007_M}_x001E_ d@u_ïà~r@_x001B_!jWd+r@¤x°¾_x001C_ie@;´Ëï_x0001__x0002_¸±s@,m,á_x001D_m@`ÃòiF;t@ÉBý¯9{p@_x001B_¼0|Hôl@¿¹_x0014_I"Qs@»·í_x0013_Lfo@ôw'Iât@lÇj;Y_x0002_s@îî¹âyv@å_x0017_«7+_x0016_e@&gt;ÛËYTp@c)_x000B_Ã_x001D_u@ÖÐÈ_x000D_³¢p@X&gt;:µM½u@âÆÿ#¨*s@Z ÜÕu@®\_x001B__x0004_o_x001C_l@_x0001_ÜÐ_x0005_Ls@Â71j/ík@+`B_x0015_Es@Å_x000B_.qåÌr@!ñ&gt;°SÑs@%ÿÙQ=_x001D_s@ÒF¤_x001D__@Ø¥ò£}Us@Ìq_x0017_4_x0006_s@®³¥iýq@åf¡_x0005_­or@_x000C_4_x000C_/o@°PÔùÀMm@àRÖÖzÝq@_x0005__x0008_ºO_x000D__x000E_Úv@õ%Xt@Tx*`1h@P½_x001B_¸¤s@o_x0007_+_x0015_»u@õa¼ùøtq@iS_93Up@_x000F_H_x0006_Ht@cÏ_x000D_\_x0015_l@.fë¾Aåj@$wÃ¢éDv@_x0001_áMM_x0004__x0016_q@%Mª£s@­_x0001_Çºäe@¿C_x0014_&gt;m¦s@^·6_x0002_ht@[Ë½w_x001B_r@.þ-5äq@¾_x000C_x&lt;o@aAµ×#s@¯¤ï]zÀr@HpìxGcr@p1]ÿÇq@Ð_x000D_D_x0006_°g@ÍæiÔÝt@L9²_x001B_l_x0008_m@V¿UAÈ	X@O°¥¶mr@«ô_x0003_Mtu@_x0006_ëÇðWFq@÷N$­eYo@_x0003_5ÝM_x0002__x0003_í_x001A_s@MßLPIdu@@Yëjw´l@ÆÌ8Sçt@2_x0001_èþ,u@ìÛ7èSq@K&gt;_x000B_àr@bg·í¬wn@úù©²÷n@] ~ r@_x0017_ß"O_x0008_s@_x000B__x0005_My!õt@_x0003_Å?Eo@ãÇöõÎOs@vuÇ¸o@q¹K Z&lt;r@&gt;T@õ_x0008_!s@&gt;v_x0007_ÖÝ6s@a_x001A_²_x0010_)q@V¹·Nt@· ¹ïÌc@Á]¥}¦ßr@ÏÌL¤:'r@W'yº"p@´¦­ä»£r@òeÕ_x001B_E8m@Ñýâ}r@jÎÁduf@aè(_x000D__x0008_s@'ïÆjt@F=´Pµq@_x0014_ë·_x001F_Øk@_x0002__x0004_´YkÓ½n@ UÑÇ_x001F_k@vÁïkr@(þ¿eÀr@ÎQÖqÕªi@F÷4§q@ºñtùq@ ­ÑÞÖºq@_x000D__x000C_ùÛ_x0004_ëq@ _x0007_~Ösk@ò_x000D_Êæq@T_x001C_,eV@³_x0001_û:_x0002_r@Åg^_x001E_"m@oBÔà½Ìq@_x0017_A_x001C_9Ës@7~^´s@F§4\ò0s@²]ï\q@£uºÀ_x001F_Þr@8i¶SQ%m@v_x0014_ÓÀt@_x0003_^`±¥q@®Ó_x0011_áón@V«¸_x0019_É,p@)x_x001A_Úú¯o@	ÄS°Çös@ì·_x0012_!zt@îÊ_x0014_ò¶m@=«_x0015_V(v@6ÖÊ÷i(r@×Þ_x0001__x0005_XÇm@n¡Ñ¥&lt;Jk@_x0017_X½p@_x0010_G%_x0004_q@=_x000D_p®Yp@ËÀPîbpr@+Ð	_x000B_ns@öÚ°éÿÁZ@ =&gt;1	br@)lÄ-ú_x001B_o@?q¬Û?s@°YÎÔ_x0016_p@_x0005_ÿ_x000F_ êËt@ò»_x0012_"ý{n@F'Æ#Ë_x001F_t@}_x0018_×p@=ïµB¶u@ìþÞ;_x0003_§t@y¤EG_t@WhðÒn¢s@Cæ´W¶k@Ò_x001C_Ü¯:n@î_x001C_Z«Üg@l¡´FBs@¢Xäªp@8»í@õ\@ë_x001E_i¨_x0017_Hr@«ýãO³l@*z_x0007_^;;q@¦´ò?Qj@rë»uÂj@¯åk_x0018_;_x0002_t@_x0002__x0003_:_x000D_ã¡.u@ÔM]Xi@ ¢XîP$r@	å6_x0007_CÑr@¸W_x0018__x001F_´u@nU§Ôl@ì_x000E_ó$¤!s@_x0001_U°¦ö7t@Å_x0018_ó »_x0006_t@`gõ­)°r@_x0006_) .¥Rq@1·µG_x000E_t@[üH_x0011_¬q@_x0004_¹m(:n@fçB&lt;q@0aó«uo@æª_x000B_ýu@×¿U7!@s@;_x0015_JÞCu@¯tÖ­_x0008_t@_x0003_q+	½Hr@Ñº_x0004_}Ê_x0017_n@Wð=Ûöo@.ÓE,=c@t_x001D_EêP\l@h_x001F_ewõ_x0019_r@ÔfÔâ§©u@f%Kwr@uiL_x0003_ZÝu@Të¾¸`r@ñ¡4p@_x001E_~ö_x0005__x0008_©c@CÞ*}Ï§s@4L_x0003_ø_x0006_:s@¬y æ¦4o@&amp;¿}&lt;)ãq@(dúj_x000E_q@BT´	Ál@¥ñ©ûúet@%_£F_x0005_Ýp@þ¼G~¥×k@¬­Û_x000B_9s@APt_x0004_r@_x000E_Î_x0001_­ª2\@]mÑ½Å_x0002_r@_x0001__x000D__x0001_ûp@e¶Ár­m@Ì`=ümp@_x0003_!?é9q@{Þâs@jO_x0011_fù©p@_x0017_é¬[Àp@_x0017__x0012_Ø_x000F_þt@À	Hàr@æ/_x0018_FBði@«.¶*o@ð×­_x000D_ût@ÖfÔ¢êhk@"B_x0011_³¶[r@_x0018_A51r@_x0007_`i}ßg@^ICî¨q@D[l:_x0011_¬j@_x0001__x0002_øÝÚPæt@_wj_x0014_Ï6s@|¹_x0017_ Xr@;U_x001D_(K@úg,o6l@YÓôU©(r@_x0010_Ê]·f@!ü[rqp@¡|l·7t@µh_x000F_¤@t@N³Æè.s@ú_x0005_¼ß_x0002_i@1+ý_x001D_l@ÑaýH0p@´þï[ÛÇp@_x0004__x000E_Z#_x001C__x000F_p@ÁGî·C|r@¡F»Èº}p@y	_x000C__x000C_Ä­b@¬#¹$_x0001_ßo@_x0002_ÿs³Fyn@µVÀ]\_x0019_v@_x0019_¶æèo.s@ß¸B_x0013_fp@ý_x0018_ý7_x0005_q@¼&lt;,u@BÓ	B9'^@_x001C_dñ4t_x0017_m@_s0ëßDr@;_x0002_04P;e@#Úßth_x001F_t@ÅüR_x0002__x0003_o¸a@ÁYDÅ¯q@Ì¹´ù\q@§_x001C_à1µs@Ð¼¸gñp@_x001B_q¶Co@_x000F_	ÏPÙ_x0002_g@æ{_x0003_Ä_x0006_s@­Pá^_x001F__x001F_t@Ò!ç{2t@X\Oå_x000E_r@vvÆð_x0017_q@RÑ,U.3u@õÄrüén@_x0016_møêp@1ÃÜ_x001E_ÙÜr@nUÜÅìg@¨ö±-)Yl@¢°~Ì¬Au@ó§µX­ýr@t;d¾½q@ÔwôèóÆt@Jw_x001D_j@ _x0001_Ñ«Ò_x000D_t@¬Õp[eq@Jº_x0017_vUIj@&gt;ï¨.©.u@hB_x0004_ìÝS@¹ÜEOgt@%Aó±ïr@ÓÚ'üYýp@ø_x0006_yNÍr@_x0002__x0003_8u£_x0015_cãk@M×ø4ër@/%ceÖÀp@:&lt;,±íFs@=É@¦bp@DÂFo_x0013_®l@×°VÿÉ:o@u¬C6ìÊq@_x0015_Ý$%ÄSp@_x0016_Ö_x0008_$vv@&amp;¤1²&gt;Zr@'´qMno@@ÙL_x0017_&gt;n@o _x0010_tn@B|²&lt;mi@_x0004_¦Æ_x0019_°¿p@y_x001F_Ú_x0015_~kt@¬Õ_x0010__DZl@bê_x000C_YSu@ÌµPð²bq@%ê¬ÔU_x0015_m@#¤Gãk`@_x0016_¸Íþ_x0008_g@_x0007_ûqå¬ür@T_x0001_à^ßÍs@ XWü·Øu@öÐhãNþt@à_x0010_GáRn@ý9øÁIm@&amp;Ô~&amp;v@^6_x0003_K"q@8Tµø_x0003__x0005_9¨r@_x0002_ÈÕá_x0008_k@!?N_x000E__x0006_Æm@xxLæ½_x001B_p@_}0j³n@öÉÒÞN;q@_x0014_5dÙ7Ðs@9ü±äUq@ÂÓ%âw_x001A_u@_x0008_6_x0004_rr@$_x001C__x0011__x0012_Õjq@xæ\_x0006_àq@õÃ½P³q@x_x001A_:¡´i@ÈÎÎD&lt;$h@¡xÃv×¼r@ëÁY¡s@5ÊÈÊxh@º_x0019_ñ|q@1ÖB_x001B_3v@_x0019_ÙJú´îr@á_x001A__x0002_Ùõ=s@&gt;1Ëuýl@ÍÃm_x001C_®_x0004_q@¹¥D¾æp@i]ÀÒ¢r@ßÈ4pÏ¿o@jßQ_x0001_¼s@Ioó:b&amp;n@ö¹Ö_x0003__x0015_i@_x001A__x000D__x0006_¥t@_x0013_ú=]%t@_x0002__x0003_W_x0003_.F_x001A_Yr@_x0001_HòKr@Ü_x0005_â+2Ít@}_x001F_mäõµs@3óc¾Þr@L2gO¨s@{³Ø³pRs@_x0010_g_x0010_	æAs@´_x0012__x0014_`öUi@Vìñ_x0008_2t@:Õ?½_x001B_W@ä®WfQ_x0007_j@_x0006_KYZ]m@¸#Q·o@p_x0007_²;s@åñXs@_x000D_O%ØNq@Äo¤eds@HxæDl@_x0012_ñ_x000E__x0017_âs@¶.½S_x001F_Xm@ì_x0006_ßùrs@Æ}_x0011_r@[yý­_x0001_§r@¦¦Å-êþp@º6&amp;é¾m@Ðé_x000D_3_x0004_Ïj@,[B¼v@¶r_x000F_Hyo@ì_x0002__x0005_rªºj@_x0019_Ø!,¤k@_x001B__x001F__x0004_ô_x0001__x0005_{t@à%£ùt@CÕ_x0013_Émxq@¼_x0005_Ht_x0010_úp@_x0006_y]§I_x0013_p@¦_x000E_ûáÔq@¥_x0013_=s@õª!ä2q@_x0017_öÄïXr@[Â_x000D__x0007__x0003_p@Sw_x0014_·!Gt@ªg¯7 Kk@wÃ_x001F_p@_x0005_á_x001A_%r@N_x001C_N9Bq@Ñ¤¨O#êq@p_x0007_Ê3×Wu@Á`]´n@iwý0j¸t@qá&amp;üZm@S#Hr@L,JQÂi@»_x001C_6r@·È^Í`Ês@¦*~û÷s@_x0014_Ój8Ö{j@_x0003_Ô_x0002__x0011_àp@¯Ä?wTJs@_x0004__x0005__x0007_¯ðp@4Fü!s@_x001E_{@Nºu@d*àFKÖp@_x0001__x0004__Ø¯ÅDs@è§ 8Ñáq@U6¹És@K_x001E_?Bå1t@nk?_x0004_(m@5¼C4½ýs@øoò_Wp@éB2O_x000F_l@¾ÎiÂão@_x0016__x0004_âÖ0o@_x001F_e6_x0005__x0003_i@ª½Þk@¼èö=q@1Éà1Ïs@Ó¬îÍ_x0010_q@Oêyiöq@(_x0019_'_x0002__x001C_jk@7j(cì_@tâ.Îßn@ÂÖÈ|®\^@¾_x0019_á_x0003_:¾s@Q½$Ûp@´_x001F_E_x000D_ÇYn@¡Ó:®Gp@_x0006_$ZÑ~1j@O%gÆ_x001D__x001F_r@ÍÈ£Å±r@øÂ%\rr@'ÝØ_æ]p@?_x0011_÷"Ûtt@_x001C_Ö3ük@g_x001F_u[_x0003__x0006_ì&amp;r@_x0005_5b»ÒÈt@&gt;]_x0006_@_x001D_k@_x0014_ZFAh}s@l©¥pòAq@0(LÜ@¶X@uû_x001C__x0003_vl@ðþZV!r@_x0011_Jwön@"}Bs_x001A__x0005_u@¹UÅ_x0002_Cyc@@ÞÄ% q@) üÖQp@i_x0010_%}_x001F_ðp@V7/'i@Â_x0004_øRn@_x001B_ÍNY¢p@_x001A_å*:l@î_x0001_²_x001C__x0012_i@_x000E_híÀq@À¨=ÿÝv@B×¬Â¿-p@h,©Gþ¸d@_x001F_Î¤£{t@ëòÂÒs@|§æ#¦s@ÊÃÐ´_x001A_¬m@rçV_x000B_HÕo@æØb_t@_x001F__x000D_Ñ±þo@ñ	§F_x000B_Ám@ÔÐ_x001E_rã_x000E_q@_x0002__x0006_o0zÇ_x0004_ªs@­UU_x0003_~ko@XPÑ_x0003_ p@²(_x0010__x0007_g®h@ªÉ_x001A_ÇÓn@5_x0016_ö_x0013_¡u@"P¹ÛÈf@èx=Wo/r@öV¯ðr@_x0019_±Þ_x000B_q@ ¥¦ùgp@_x001F_X4Snt@¤ñÇ³¤o@rvIs@à$aé¦o@LçH`qto@Y_x001F_v¸ut@_x0005_ùZÆ_x001A_v@[%H£_n@Þu&amp;3ñg@-¿Äíxo@i_x0017_,¿®Ki@Nî_x0004_:©n@;¸p_»r@[BÇp@_x001C_{l_x000B__x0018_¬s@¬Zxºv@ßÀØyop@5Âd{3r@|¤Ñór@@È_x001C_kn@Ñ¤_x0001__x0001__x0002_ð_x0010_a@_x0016_ÏÈF=:q@b¨³!íÒt@¨¹O²2v@`°pp@	Rb^._x000D_r@f@_x0018_v4s@JúÔ +]k@Ña_x001E__x0019_Íu@ÖAûÑ°¡Y@#ÔQÍ%ñr@eíãâl_x001C_r@Ó©P2Nl@ÏâïÚ_x0015_5e@_x0018_NÑûh¯u@h/$Ê7q@Z/ _x0002_c»h@Bÿ¹ _¸m@G/0Ïu@_x0002_è¦_x0001_¾_x001B_u@Æ¬ÚÆ_x0014_r@ò¿_x001C__x0007_ár@ÏD^às@0ÃÝë_x000C_bt@þ_x0010__î¿_x001E_r@3O@?zp@¦L@oöm@68_x0015_[×o@0é³¾m@ì^ÌJNt@Ç_x0007_^÷×¹r@²Þ!Ïõ@m@_x0001__x0004_ð±_³ó5q@_x000E_øÓ6¼o@GÏy¢Äés@_x0019_ÄÙDs@V¤óDXi@Ü_hgÄp@.§ý¥_x001A_Är@_x0004_$?Rn@¹l	&lt;g_x001F_v@é°LSð}q@0_x000C_°Òm@Z/Âÿ _x0010_v@èVxÿcp@)Í~Ë_x001E_åq@Í_x0008_àw÷Ãs@SGr³dr@¡ZUÃà_x0011_p@ÝÁ¡)äq@__x001F_Õá?t@y¯}Ú\ºr@_x0006_ð@Lo@è]ÊI5ev@ù­5_x0003_ a@´1_x001F_7KÈs@)È_x0007_¸_x001E_v@ysY&gt;N_x000C_s@³ó+Øi@Ë=I_x000C_¸bh@h {Öë2C@_x0002_n_x0014_ây`@ñéÁa4\r@_x0005_º§Ô_x0001__x0002_)æp@o&lt;D)ÿ9r@øÂ_x0018_UêÎl@_x001B_ÚÒ\±k@5à¡?T,s@WP_x0003__x000E_íhl@vGÍ®Ir@î_x0014_«v5t@Øß6Ô@q@_x0007_Ä+lt@ÆoÑ¹Å}l@É_x0016_oÚn@dÕõ?~ìf@Ysg_x0011_gt@qæ&gt;å¿Rq@_x0004_7(c;Öo@8SÓ­Îp@ü5(¼_x0003_q@_x0006_rEcYr@VÎö."k@_x0004__x001E_î&amp;Õt@Òá¨Td_x000B_o@Ò#¼_x0013_`s@µnÈÓnr@Vû:É3n@)¥ÿ_x001E__x001A_s@_x000C_Ù:©B_x0012_t@h_x001E_e_x0017_4j@ç×ø­YÁp@t_x0005_ðX4q@«÷ë^´Zi@(Ðâ\_x0002_Üq@_x0001__x0002_ÀEh_x0017_:¸o@f¿S×_x0011_If@I_x0003_¶ò}Åp@u¡ê_x001A_9r@a Õ_x0007_]³t@_x0002_]'§÷s@üx#_x0008__x0016_èq@Oêÿ=S÷v@ô"o}?p@ÌÛõyöa@K»r_x0014_"o@Å^vÃÝr@µcûGís@²$_x0017_v.Âq@M*_x000D_owe@ä_x001C_Usp@§tAôÝm@¹_x000C_×s@_x000E_Æ~à_x001B_Qr@?X¡\Äo@ÿ!qcB»r@¦í_x000B_Æ§q@²_x001E_$ÕÞp@êf»èiq@³#Ö1p@]2Îìðër@mßGôc6p@`*Ùzüq@c) ,Os@ª_x0017_ÀÂcj@&lt;«¯p@FÐ¤_x0001__x0002_îcq@Ö16hÅ_x0005_q@?_x0017_êCj@_x0005_SþåÆs@Ì~%UÊn@¨¹Sôl²s@^_x001B_åæ_x0008_o@ªwÈu|p@*_x0006_Ðñ­s@_x0011_f·´Òq@;g_x001F_Þ9ûs@À%'_x0013_{qi@ôôb.Ásr@÷¸¶_x0005_nr@LS_x000B_k½s@ÔFn@_x000B__x0004_aÐÑ_x000E_u@6=_x0005_~t@ZþûvµÈn@5à*_x000D_cÃq@_x0012_ÁpSm@!Ljßq@ïo(FêÜq@	&lt;nã_x000B__x0007_p@JØ_¯«p@óº_x0013__x0006_z¤r@à;uIt@£d2BHu@|_x000F_Ör@À`Ê?·_x000B_s@Ä²YP"t@_x000B__x0001__x001F_ù,s@_x0001__x0002_ÁÎ¶_x0019_Fðu@1#ø_x0013_½q@IJÀ÷_x001A_Uq@95 êÀîq@`_x0018_2@L_x0006_p@_x0011_Lrdhøl@F_x0007_ö»ðr@ù²W_x0019_Cr@êÏ:UÀs@ð_x000E_5È@r@+g0Wh@r­qvªðl@î£XY@_r@poÎÙqr@òð$pþ_x0002_l@°Dw|ïT@ðH_x000E_Ußu@ä&lt;×Ê]ïs@ößÛAÇWr@_x0013_Çî_x0001__x001B_´p@¿çJx:u@KgÞ_x0018_=u@Õþ9R_x0015_%u@÷Ñì_x0005_Ävp@)è_x0017_'t@_x001E_ör9_x0005_rh@mó"í¤p@qÝ_x000E_I¢Tq@/íúu¯p@_x0003_DWOh¶r@¤Z_x0015__x0005_]øe@_x0008__x000E__x0001__x0002_fÕm@ªdÚó_x001C_Ås@x½4QþËs@|zÃ&lt;B2m@n¥lm_x000F_Hp@»ö:É_x0011_t@âhK_x000B_íÖr@ýó,`òu@_x000D_ñ7ÈBîs@_x0019_³H_x001F_F¹p@º!V·T_x0013_m@(_x000B_&gt;«Ê_x0014_r@*c^!´_x001D_p@Fß_x0005_Îr@W¼ÎRÙrr@Ü&lt;-7áp@¬_x0014_ Uj_x0008_u@Ù;¼ñ¨s@M_x000E_Aq@j¾bPt@_x0016_Å]_x0005_¸r@&gt;÷Í¼'[t@-ØPqßMr@_x0014__x000B_´ô_x0012__v@_x0008__x000D_§_x000E__x001B__x000D_u@g_x001A_q$_x0002_Mo@²Rµ5þåk@G_x001B_xs8j@Z_x001E_T&lt;»+o@Þú_x001E__x0007_t@¢TÅ_x0018_h@²¦Ýós@_x0002__x0003_aøªõ«Âs@_x001C_éõsÑp@cþHÄr@È_x000D__x0018_Es@êfg_x0017_u@ð_x0012_Døßn@_x0006_.`rìq@_x000E__x000C_²_x0007_me@7ÏJ_x001A_g@àKl ßyKÀä~*­%«n@!_x0010__dáh@UØë8Õr@Hí!_x0006_X·q@Fv·_x000F_õyZ@[_x0006_}ÃÌp@jNÕ©#kv@Ï*_x0004_ðq@êQ_x0013__x0008__x001C_q@_x0011_ç~ÀËl@_x0003_#É0ècr@ ¬_x0017__x0013_b_x0001_l@_x0007_À\_x0005_r@Vé_x0011__x0005__x001C_s@0|èql»t@:ÑÞ2©s@d?½´_x0004_Ùt@Ìoá@øwp@À)_x000E_ì¦Vs@_x000B_(&amp;b@zÂrýr@2ìt_x0005_	j_x0001_t@_x001A_m2Ày0t@ãrxÃ½l@zJaK_x0007_Dt@î Ò¡_x0004_o@ÕÜRí_x0008_q@_x000B_òîvMËr@_x001D__ _x0003_òs@Ã|d´â`@X6XÀ4u@lâ+­_x0012_p@×iÉu}v@©×áfPh@EóPÃ.Ñs@È±þ¯¦rp@Ê_x0018_í1nCr@ËÇfì~_x0006_r@N£jÂ{°r@:]6&amp;U@_x0006_°¯Ug@túV!_x001B_t@öÙë_x0002_Ýáf@l.9$²Gk@ÂÍÝ$_x0005_r@÷8'n@ep_x0018_ÊÛs@_x001D_£Æe_x001E_s@ýgeëzt@WÁ¡Âÿ4q@|,¹ùÝq@²_x001B__x001E_ÎÇìk@_x0002_ùyÊjp@_x0003__x0005_H³ds¥p@p¨£¯^r@:Ydw_x0019_l@_x001B_£_x0016_¿-&lt;s@eë³_x001B_¨_x000F_t@ZUÁ9v5q@Ô_x0007_í5Ás@ïo?	ug@_x0017_\µ¡s@_x000D_p4ñt@®s?_x0010_c~t@c,_x0004_wKÙp@_x0004_h´0åt@xÿÐ_x0006_ûr@_¾}r|¼t@ÝÃ_x001F_Àí£d@q_x0002_Ê£*u@ÞÿÉç6v@tÒËüãp@íEû7Ep@}¤­Ç³_x0001_w@MrJ_x000E_¼_x0019_p@æPóÔÅp@ÒXá0r@mòÄnN]r@jè}l_x0007_s@%ÿLê¥r@÷­i9_x001A_?u@îd 4q@ÔÆÍ¡ýRp@ü_x001C_:ø3&amp;t@&amp; o_x0008_	Ü¤t@ö&amp;cär@A|0n_x0005_h@Î_x0007_ÅPªl@_x0004_?Þ&gt;_x001E__x000E_h@_x001F_/{æCýd@ºäá_x0006_hk@ï_x000C__x000C_è¢v@_x0012_2_x0003_Wr@¥eÈçTäs@kK{®¯Mn@RY(íHs@Ð÷ô*r@ºþÑ£æs@Ú\ Ã)Ys@ctV_x000F_o@éÖozq@WýÀ(o@IrÛ*Ct@_x0016_ÿÜ_x0006_t@+_x000D_¥É9r@¢&gt;r°×»q@öY_x0013_±ljq@Lw_x001A_5I²W@F[`@$¦¬_x0003__x0018_uL@qÈ» îÉa@Î/9Íég@­NB õq@[§õ7NQq@_x0019_¶_x0001_zÆ_x0002_t@_x0007_Ráù&gt;ëh@_x0005_	 ê»¥n@_x0003_Rd«YEs@b*_x0006_é{l@Ï_x000E_R`&lt;Xu@_x000F_G6|Ðq@Õè~_x0005_ò_x0005_p@òØa/Æ#k@fÅ=KZ_x0007_q@_x0005__x0013_Lµo@_x001B_­Qo_x0008_}s@Æ8Û_x0002_/t@É_x0006_seû&lt;r@Þïp%íl@N!Û®_x0011_l@;æ%¥ r@¤v_x0001_v*_x0004_u@¸©Í_x0015_q@X~s·Ns@Év@Scªn@|à´9kÚs@Ç&lt;\$Òr@:_x0001_W¥_x0016_yp@­åäÃ·½s@±_x0001_Ù"j@mÕê1Âr@_x000D_b_x0019_ø&gt;ar@_x0001_à.~qt@ ×*q@®0ÐUe.p@Ë_x0008_F_x0017_G¬p@_x000C__x001D_Í¸u@Ã~£ç_x0003__x0004__x0015_ás@_x001F_9,_x0004_dr@v	_x0007_Ôu@&lt;"}²OÃk@6ÿÊÀïrn@)ÙEt@eÞ´ðt@­_ûB¹Fv@ëNñ_x001A__x0012_©h@q§ÿìst@Ï/mÀ_x0002_Mt@³_x001E_PQ1r@ûLê¬°¸p@.7}¯_x000B_ðq@Ûë_x0005_¹kgr@_x0005_ô}½Pn@@08(0èp@qè³-ªq@ì#&lt;MeQm@_x0008_§_x0001__x0013_§p@ê:,b¡_x0004_h@£¿½=t@_x000E_Ö1ú%s@øAù¼õÕs@ëz_x001F_mþ2r@P®A7:¨p@7u';ñh@_x0012_^t±cµr@4iïp@ËÓepân@ØaMY{Æu@BÜ`5s@_x0001__x0006__x001C_K_x001A_TÂÝn@¯8_x0003_iÎr@#·çG|9u@t'÷¬°÷s@Ð:Æ~r°p@ú¸þãSòq@É_x0014_ÏyÆÓq@ê5¾î¸n@)÷Û¨Ûo@³J¬û_x0005_Êp@&lt;,ÀS_x001A_t@ñÎ|r&gt;q@9×Ø	ls@B)Ù_x0004_vq@"_x0007_sôp@9ÞÛ!ýo@_x0002__x0006_»_x0010_&gt;r@ðx^¶'j@A=n¡kór@mB_x0007_×_x001B_t@¸_x000C_®$r@_x0003__x000E_÷ô9t@bôá_x0012_yr@Â_x0007__x0011__x0010_fr@Sì5.s@ìÉ¥¦&gt;°d@*taÿu@b0Õ_x000E_;t@3±BX_x000E_$t@;´¯Q«nq@TI{êþÍk@Kò_x0001__x001B__x0001__x0002_ÛÖp@-Í_x0003___Qs@¸#/¦_x0019_r@ãÃ¹P^Ip@g¤ÛñÖv@_x001F_YÄ£_x0017_m@ß¬¿xË_x000C_t@khÿ_x0006_['b@"ìRu@\_x0001_$ä»+u@ÌÐ&gt;G\s@f¸ö:_x0017_j@_x001A_0ÌJar@ÕP-o@,7gæ_x0006_ús@BHy_x001E__x0006_±q@ºáËbqõj@¾If_x0007__x0016_r@T_x001D_ø©8,j@å:P_x0001_d@ÏWfÃzÞk@\_x0005_¾X_x0006__x001D_s@èâMkÄ&gt;i@?_x000B_w_x000E_îm@æcû0~Ól@ïù&lt;P*Âs@9ìÔ7u@É$QÉ_x0007_7q@ãÆ³ûEp@&lt;kEº_x0018_~g@7·­¹ìÕn@%Z´!dyu@_x0001__x0003__x001D_g_x0018_&lt;¼Xq@eÁC_x001A_e9p@Õ(XÂá|p@ð·íág3Àß5ÁðE'q@ÛªÖÚÀ&lt;q@B0ëv@¼ÉÂ§¢¦t@_x0004_wñÔus@Ù_æ)qÀq@Qe\c×s@N_x0007_KIñ!r@eÒs_x000D_ý_x0018_t@n1¯_x0004_bÌr@_x000E_¡ýÍ_x0003_³k@±¹H_x0014_(÷p@´_x000B_²Ýtk@}#Ôæ0u@IOÝ®¤rs@Px_x000D_©m@_x0001_õ_x001E_y÷m@&gt;_x0008_»9@Òs@	¹ËIâq@²ô»ø_x0016_áj@_x0002_Î/2åõf@PßCÏ[q@Ê·èÆ+q@lpû¬:_x001E_n@0·0_¦j@K_x0007_Ôêê_x000D_q@_x0017_²|_x0014_u@k)Za_x0001__x0002_©j@Çd¬ºÏqm@r¤pí$ës@GH¸Þi|i@ï5%óu@&amp;_x001A__x0014_7¯Íg@lá¸6ü&gt;t@4	=_x000C__x0011_q@/w.q@_x0014_·ªKùÙq@ ^_x0018_p@yÂ°XÊg@_x0011_&amp;Ò1$q@ÜBáV_x001F_g@ö&gt;SP_x000F_Vt@úÊs¿q@Ú~Ò'_x0007_zr@+"&gt;Øè_x0010_r@*òØÜD_x0017_n@¯VMÝur@íãìÀ£o@!^×ÿil@_x001E__x0019_È*Vg@ÜiV_x0011_¦p@½_x0006__x0017_Ap@6£jÔãÜl@dº0_x000B_är@Ø0ÿ¾q@z\½³_x001F_q@ _x0006_3Ä¬_x0017_s@¸§Ì_x001C_ùMr@"ü ß»s@_x0001__x0002_¥YÍ_x0006_]t@~_x001C_¿Q@+&amp;f_x000C__x001D__x0018_k@_x0002_4q«Á.v@"`®àðs@öÁ¼ûQ*p@Õaq_x000C_&amp;e@r*¿&gt;@þk@B;daÊÀu@'QIûq@_x0019_Ül_x0003_Áùp@B/]lèïq@yûºô\p@L/=^TZs@_x000E_WhZ4s@1+9ÍVu@_x000C_(_x000F_áBÜn@X©óx¼q[@X¬_x000F_É»øo@%Î Ê4wq@âúø_x0016_o@ÞÏ=%|=p@¹%íím t@hËjþ_x0007_q@»VjVt@V ÷#ÿ^@¹_x0013_Ì´_x0013_q@wX³òßt@2_x000D_4_x001D__x0014_¤q@ó²ßn@û"&gt;FØxs@~C_x0003_6_x0004__x0005_	_x0010_t@"gÕBs@Y³¯Go@×7·Ät@ú_x0018__x0012_HS¨q@ù]vIékp@Ûy_x0002_;Ør@+Gvô¾s@pN"Ar@Ø_x0001_í_x0019_m@Qxl@ãu(_x0013_}o@6|úî	t@_x000E_9º¡Óu@_x0015_Íh_x0001_Vnr@_x0005_»5Á|	s@ËpÎS}p@&lt;¬å¥ß-h@&gt;7®;0½j@¿{Wu.t@\¨_x0010_4&lt;m@~û_x0003_UrJr@_x0017_b¯ò:s@o_x001E_ì&lt;_x0018_s@F«Ábr@ _x0018_·µDp@{_x0016_ñl@Íq´_x000E_Ps@_x0005_ÒPC©Íq@}_x0010_³J&lt;,r@ÿM@ps@. Öþb!g@_x0001__x0002__x0015_¡¾¬s@í	m½½Èr@^¨Ë_x0002_·t@{1øÂ_x000F_n@S Há_x000E_üm@ÖI&amp;oél@ÏP_x0013_}_x001B_Çs@z_x001D_9äJ3s@Ç_x0008_*=G_x000C_r@¼_x0010_HÞTt@fØ4ÿp@Í­_x0010_å·üt@´¤_x0014_~ôi@#§_x0007_éør@ÞÐ7Ò*'n@_x000C_­vìÍzr@ìö@°_x001F_wr@·SÞ¯Iøq@¼»ÿ_x0002_·l@Ff¥ööÔu@_x0013__x0011_Q6:·j@gºv©¡éq@&amp;ÑGú«Qw@@¬ë6®_x000D_j@º-Ëk_x0013_5m@ÙBÖñbt@§²k¸u@@ãZÒò_x000F__x0010_@\È2·/êo@l£6l@ã_x000B_cÕB_x0016_l@_x0005_Ë+_x0006__x0008_¶ëo@ñô_x0015__x0014_©m@õb_x0016_g¸r@Ra2q\7w@_x000E__x001B_àfÜu@_x0011_Õ»Ês@íÌ_x0004_ÿëu@G_x0001__x000E_é+t@Ï_x0002_¤Ë_x0018__x0005_t@T=_ú8Ês@ÍH!¬Ñk@"ZÈØeÇp@KàÅrîtr@Á{è@o@ fÁf@u¼t[p@ÃÆ_x0014_T_x000D_r@ôw¼Uj@ÿ_x0010_T½q@*^âZq@	ãò]¬t@¤&gt;o¡_x0002_Bh@8UHÞÂp@w;ëZ¼_x0014_s@_x000C_a¼×t@4Õó)Ðu@HÝ_x0014_$õb@y_x0007__x0015_|q@[sêmÚ±p@_x0003_ÅÝïwk@À_x0007__x000E_Ødq@gZxÊ}u@_x0002__x0004_ã©_x000F_ôÑl@A=Íéko@²èJXo@_x001D_	Æ}¿s@Åq|ÉXs@fÜt)þ/r@-úahh@ß*ùwI_x0015_r@¶ý%_x0004_ùq@ìµLÞ&lt;Cn@ïH_x001D_B ¬t@½YZÅé«s@©Ð_x0003_äá¹s@m+÷Vq@èHBNl@VÏþñ n@IÌLxvxp@ór ÷!s@KÄ×Ó_x000C_)s@sÑS÷@np@c6ÌlÏHv@ã4+7&gt;³r@ofHW_x0019_t@xùvÅuÑt@Ó_x0001_TK­Çu@æÙ§ád@ÙV¤ú1/r@_x0010_ç$¨_x0001__x000F_n@¤O~Çm²t@f¨f^'áp@hAñ6r@" ¹_x0004__x0005_0)t@òe8h_x0005_Er@_x000E_c_x0012_BhSp@¨_x001A_jð%u@	_x0011_?Ìf+g@­u=_x0001__x0011_t@Ä@òÓ-Wq@o­_x000F__x0013_Ü¶p@ÿðßè)ìr@_x0017_s Û£ék@¶¨x1s@;¿(¦Ü_x0003_b@_x0015_·3-_x0010_vr@é¦Ù_x001F_å5j@ÉßD0s@Z_x001B_JùÓ2s@_x0004_zR¼_x0012__q@]u-_x0004_ðzo@+¤ýòûãd@Vx¼óÍ,q@:_x001F_ëñÉo@ûô}"ïp@ªÊ_x0011_'_x0008_5u@¶j¤_x0002_S¦f@an_pr@P¤it2Ïp@¶@¢¡¤k@CÚ«´»n@¸_x0011_qu@54_x000C_AÔ_x001F_r@ÿÙ,©wJw@Ò/FA_x001F_u@_x0002__x0003_!_x0008_VºúXq@xmÈ ^l@í¸hü_x0015_às@V#ù_x0005_»o@ÿð_x0005_ºº_x0001_v@_x0013_3ièîs@5ïÔN_x000F_q@S5õ_x0008_Wdp@n»£tíþr@âKúÚ.[p@Ð,´­J±n@0ô¿_x000E_¨r@ëPA#t@6²ëhn@\¯yU®Ñr@ULïv_x000F_Õr@çÍTà¥r@øåj¶Ëp@1£ZüËu@'v2tt@s¿~ì=Ür@_x0008_KÆ$tf@+ÅÌáÅ_x000B_r@1HïSsq@[\_x001C_õs@_x0001_ÕÁ{ö_x001B_s@ò¡Ï-F*m@ß+Çjâ_x0018_v@ES&lt;}Þêq@5óU8¼Ås@YVöëLc@¹ºÝ_x0003__x0005_ºp@ÒB®Ú_x0014_t@_W)Ê_x000E_t@NÒKX¡q@À"dâþs@¸a5_x0008_qãp@¬¾_x0002_ÓPzl@ÿ=£%óÿp@N_x0002_6ä_x0001_Äu@¿áíëPq@¾q~m¯s@¤{3s@Ç~±ËJs@£÷N\~u@µ_x000B_³Ós@P_x0003_ýÒjPW@DÂ2e±o@ªVÈ_x0008_L s@pl_x0017_gCh@Ãð.©FVs@iü$·Ú¬n@ø_x0006__x0007_Î±q@6Å*_x000F_Û_x000C_p@É°x­¶îd@T_x0004_¬JL´t@±&amp;~³Í_x0015_t@ñ(2_x0010_7yk@}ÅÄ`Ò's@ä®~z¢zw@¼ ª¸}q@Á'9ñq@»çãSÕãq@_x0001__x0004_G±[{yq@è&lt;Ù»¤r@_x0017__x001B_£qO@xõÁ°£äs@û_x0015_!)Îkq@¨«ÆzpÛs@ã´7?åDq@l	p@6Üc@_x0003_sæ]_x0002_âr@±¯O½_x0004_o@ì_x0004_í´t@É9©»+Gl@&amp;yå_x0017_)s@àYÆñ¤lr@ê;%5_x001A_1v@_x0007_@^Çß_x000B_p@Å_x0004_ÆÞ6t@GÆnß»u@üýæÒdºn@6w(bs@j&amp;ÅAv@ITÖãW_x0005_q@7ÁÒo×c@_x0012_ðÍuê)u@í Ð¬r@Ýk0Ï_x0012_j@F[+Yñu@zÒ_x0007__x0010_Û_x0012_p@C_x0004_[_x0008_p&lt;o@óeS,h@âèbq@Í7@_x0002__x0005_@¼r@fZb¤Om@#UÙ_x001B_éb@_x000F_Bug-_x001E_r@#Ç_x001B_Ð_x0007_Rr@vT!*Ðÿs@9Ú_x0006_ýwt@_x0003_iô9ëp@_x000D__x000C_yZt@àá¸]Jh@ÁRZbPr@ò÷_x0005_iîël@§2_x0012_èYo@$_x001E_ÓÏè¢n@"7uÒ»p@Z&amp;ZØÐt@Û7o_x000F_½g@¾z_x0002_&gt;_x001C_r@äØí@#_x001A_t@àÕAúª q@®ô_x0001_vg~j@Æ¨£ªpGc@8_x0005_kXj_x0008_f@×_x0004__x000B_Ô½9s@_x001C__x001D_k_x0013_Ms@K+_x001C_Ü_x0001_r@TwÊÄm&amp;p@yRå!pën@ú^ª`cq@$t_x0001_gf@ßÙWoÖój@õ\oôuÙs@_x0003__x0004_YÜ_	q@Ïçç_x0013_og@&amp;Û_x000B_ùlÊj@Övy2¯j@sµÿÎ¸q@¢_x0006_Sé_x0007_r@	´ÅªÇÐh@sÜ¾)_x000B_t@Wðö­°Wt@ Me@/ù©x_x001E_r@JZðÛ§Êr@X^×(_x001A_Ãu@ò%,BJ-m@"àBê `r@þ*Ì4Òo@Ò.5y¡_x000D_r@"_x000D_Ó÷4`s@Ni/!_x001B_xr@¶|ày¨tp@î=_x0018_ _x000D__x0017_r@º²ãÚo@Á=¢²Lu@Îðâf{q@Ô¥1_x0002_Fj@à¤«_x0001__x0013_Vq@³L*×³rt@ûÓÀÐr@xø®øö*j@|&gt;i³Mp@f Vú2f@µ¢ÓÀ_x0001__x0004_ gq@Yè¾ÆïÚq@0r¼_x001B_$@B@h0_x001D_eõu@8ãvÓÌËV@¬ÉêW9_@!zý_x000D_ò_x0003_g@_x0012_";´m@_x0011_	_x0014_Æýj@­õñM\t@_x0014_9,7¥_x001B_t@àm_x0005_Eaq@º£Ð_x0001_øp@_x000B_$èÖ&gt;Aq@"ô_x0015_·°Îl@rR®Wt@_x0012__x0002_t³Ss@rî|øk@4_x0002_º_x001F_	t@æ@9Z½p@n0_x0002_ðz@­Ó_x000F__x000F_D#{@Zæ_e&lt;Fl@wwrxû¾u@ðÉæÔ?V@8æHÎy@	d??#w@®5Z5_x001E_s@wm¢ÝÇÿz@}«ÀªÝx@ñSnq@ZrF_x0010__x001E_P{@_x0002__x0004_xlvæ_x0011_{@a¹jãÕx@èr]u@b|N.)z@¨'±EhPt@_x0001_Ú§ä_x0010_z@)dL«j{@âLÛ4Ã_x0013_z@rªö3_x0013_×y@+GB\¿µ{@d"Ó \x@_x0019_ÊÚë_x001B_v@ó¡QLo-t@¯Þî¯t@_x0014_µ ÛÈï{@zR_x000C_OAy@ÉÑÛ_x0005_q_x0002_{@¢wiÁ®y@Öæ}9Vv@$«_x001A__x000F_$w@Åws_x000C_²w@¯_x0003_n¹±z@ã|&amp;°_x001A_t@¢euäé_x000B_w@äê§©w@_x0003_fKT=r@²_x0002_s£ùåu@ÐøÍé_x0016_p@¼_x0001__x0016_&gt;Á|@AÞå,T}@h_x0010_;@×t@¾Æ_x000F__x0001__x0003_ýk@²_x0015__x0003_fét@2X° k@QHî4È&lt;y@·_x000E_I!Åv@[D_x001E_NEt@O¨qÛ_x0002_q@cnxÊÄ¨w@Y_x001B__x000E_¼_x0012_x@_x0012_Õ%¸_x0001_u@N¿V5%|@Í¬C'¼Sv@#+_x0006_]%x@H[:RÁx@_x0016__x000F_à3¤ãr@C²cëåx@6ß]â®x@PVá_x0013_y@`ÈÄ§y@ØÏ=üÑs@_x001D__x0001__x0001__x001D__x0001__x0001__x001D__x0001__x0001__x001D__x0001__x0001__x001D__x0001__x0001__x001D__x0001__x0001__x001D__x0001__x0001__x001D__x0001__x0001__x001D__x0001__x0001__x001D__x0001__x0001__x001D__x0001__x0001__x001D__x0001__x0001__x001D__x0001__x0001__x001D__x0001__x0001__x001D__x0001__x0001__x001D__x0001__x0001__x001D__x0001__x0001__x001D__x0001__x0001__x001D__x0001__x0001__x001D__x0001__x0001__x001D__x0001__x0001__x001D__x0001__x0001__x001D__x0001__x0001__x001D__x0001__x0001__x0001__x0002__x001D__x0001__x0001__x001D__x0001__x0001__x001D__x0001__x0001__x001D__x0001__x0001__x001D__x0001__x0001__x001D__x0001__x0001__x001D__x0001__x0001_ _x001D__x0001__x0001_¡_x001D__x0001__x0001_¢_x001D__x0001__x0001_£_x001D__x0001__x0001_¤_x001D__x0001__x0001_¥_x001D__x0001__x0001_¦_x001D__x0001__x0001_§_x001D__x0001__x0001_¨_x001D__x0001__x0001_©_x001D__x0001__x0001_ª_x001D__x0001__x0001_«_x001D__x0001__x0001_¬_x001D__x0001__x0001_­_x001D__x0001__x0001_®_x001D__x0001__x0001_¯_x001D__x0001__x0001_°_x001D__x0001__x0001_±_x001D__x0001__x0001_²_x001D__x0001__x0001_³_x001D__x0001__x0001_´_x001D__x0001__x0001_µ_x001D__x0001__x0001_¶_x001D__x0001__x0001_·_x001D__x0001__x0001_¸_x001D__x0001__x0001_¹_x001D__x0001__x0001_º_x001D__x0001__x0001_»_x001D__x0001__x0001_¼_x001D__x0001__x0001_½_x001D__x0001__x0001_¾_x001D__x0001__x0001_¿_x001D__x0001__x0001_À_x001D__x0001__x0001_Á_x001D__x0001__x0001_Â_x001D__x0001__x0001_Ã_x001D__x0001__x0001_Ä_x001D__x0001__x0001_Å_x001D__x0001__x0001_Æ_x001D__x0001__x0001_Ç_x001D__x0001__x0001_È_x001D__x0001__x0001_É_x001D__x0001__x0001_Ê_x001D__x0001__x0001_Ë_x001D__x0001__x0001_Ì_x001D__x0001__x0001_Í_x001D__x0001__x0001_Î_x001D__x0001__x0001_Ï_x001D__x0001__x0001_Ð_x001D__x0001__x0001_Ñ_x001D__x0001__x0001_Ò_x001D__x0001__x0001_Ó_x001D__x0001__x0001_Ô_x001D__x0001__x0001_Õ_x001D__x0001__x0001_Ö_x001D__x0001__x0001_×_x001D__x0001__x0001__x0001__x0002_Ø_x001D__x0001__x0001_Ú_x001D__x0001__x0001_ýÿÿÿÛ_x001D__x0001__x0001_Ü_x001D__x0001__x0001_Ý_x001D__x0001__x0001_Þ_x001D__x0001__x0001_ß_x001D__x0001__x0001_à_x001D__x0001__x0001_á_x001D__x0001__x0001_â_x001D__x0001__x0001_ã_x001D__x0001__x0001_ä_x001D__x0001__x0001_å_x001D__x0001__x0001_æ_x001D__x0001__x0001_ç_x001D__x0001__x0001_è_x001D__x0001__x0001_é_x001D__x0001__x0001_ê_x001D__x0001__x0001_ë_x001D__x0001__x0001_ì_x001D__x0001__x0001_í_x001D__x0001__x0001_î_x001D__x0001__x0001_ï_x001D__x0001__x0001_ð_x001D__x0001__x0001_ñ_x001D__x0001__x0001_ò_x001D__x0001__x0001_ó_x001D__x0001__x0001_ô_x001D__x0001__x0001_õ_x001D__x0001__x0001_ö_x001D__x0001__x0001_÷_x001D__x0001__x0001_ø_x001D__x0001__x0001_ù_x001D__x0001__x0001_ú_x001D__x0001__x0001_û_x001D__x0001__x0001_ü_x001D__x0001__x0001_ý_x001D__x0001__x0001_þ_x001D__x0001__x0001_ÿ_x001D__x0001__x0001__x0001__x001E__x0001__x0001_vì_x0012_®]w@k_x0015_µêy@ð¥B¨ý~@Îï`_x001E_S}x@_x001C_{Æo#ïv@}_x001F_µHEw@ý_x0018_Í_x000C_Îy@Ë:ô»\y@ziá_x0016_þ«q@¨ZJ§+}@1¾åïÀy@_x0001__x0004_[_x0019_ýâC~@¢Õ:_x000F__x0019_hx@¦È:sÿ{@ì_x0008_Ù,e]x@ß:X ·#v@ìæ'écÝk@,_&gt;Ud_x0004_t@Ây+_x0008_óu@úP_x0014_±»y@¯@$äÊ¦{@_x0002_'|Fw@QïÐ_x0011_ö}@k`7|nkw@JÒ_x0003_­t@h{S åz@¬QÁ_x0003_kv@üû1kz@ØÌ¬_x0010__x000F_v@À_x001B_ _x0018_ûôr@_áü¼¬r@È^'öx@_x001F_+_x0019_VLx@Ò·Å´ât@gL_x0004_7ów@ôW$`S±v@cl&lt;ÎÐy@ò\4RAÖv@2ÔX°ð'v@_x0005__x0014_M_x0015_nr@ü»Ãí¢öu@_x0017_ú&lt;}{0w@¸Ág_x0001__x0002_ï z@gc·3Ey@fÒá;è{q@d¸Ã#ïx@'B¥ëêv@_x000F_ëy)Ñx@_x0019_7z_x0006_Çóz@&amp;_x001F_©¿L^}@³bUy@_x001E_ÏuçMv@àªÂÏL_x0015_w@_x0011_(ÿw@ÈÝÕ_x001D__x001C_üv@°Á_x0002_Kew@x7àäýZz@Y´%_x0016_ZA{@uW\nmt@ZÇEùru@*"âß}@yÅ¤ÕTzz@_x001C__x001A_^Òæ;x@=ð)1Ot@¥_x000C_[æwÅu@æh_x0014_x@.À¢Ù÷r@ÇlÖ"Î~@|&lt;L­:z@+P·àåv@&gt;Ìè±su@@Óá§ÚÅs@2_x0018_bwwr@+f¥ðÛw@_x0001__x0005_¢_x0006_ùnû_x0017_z@©½_x0013_ýK|@ê%_x0017_c_x000F_'x@ÄH0ÆÀl@ëÁ_x0014__x0011_&gt;x@_x001A_ØÞ°Ut@g_x000F_0Ws@¨µÚ-´Úi@ä_x0003_"­.rt@"ÆÞÎìs@Â=c_x0017_ã¿w@,ß3Ôpz@ÈJúR_x0008_*z@%ü"reÜ|@3¸_x0018_0Xy@ª Ép¿w@T3Ýbålu@_x0008_ÃÌ_x0011_HRw@§¾_x001A__x0001__x0005_Yx@&gt;UWcov@Næ+ÇG_x0002_v@8 k_x0002_s@5M_z_x000B_\y@U_x000C_ã±w@*È.å)éz@Ø_x0004__x0003_á_x001F_Öv@á£±~Y_x001D_{@ÅíÛnfw@_x0006_±¼tÂw@_x0017__x0013_[Ocñy@µ¢L{Õr@_x001B_ÝýV_x0004__x0005_J_x0011_y@êo¿)«ns@rS_x0017__x000D_Lx@Più¶r@9Äþóx@|àß©¼y@lwÍ_x0019_ûÖv@S«¼_x0014_íz@4íU_x000E_z@_x0016_óÝS*Y{@ê¢xÚ9Ðz@¾"_x0015_¦8_x001D_x@ºÞ´Ga_x001C_w@±ÄUûy@ú#_x0001_&lt;_x000E_v@6Éü°_x000B_x@¤8`ºâë|@½\$_x001B__x0017_mx@kñ¯¦¯pt@.Y_x0005__x001A_}_x0005_@0ÆÅõ}_x001B_|@¿µ#_x0003__x001E_y@p_x000E_mÄiYu@ÒÄ;KÌow@Y¨pÌ¦t@.ø?¡t@}*hÒ_x0002_r@@®?_x0019_óâ|@ÎºHfÔÕs@_x0014_ã¯2_x0001_t@wM6w@8Þò_x0017_}@_x0002__x0004_`_x0001_uJ¬_x0016_v@Ä'4ãHòu@l_x0006_ÆHËgy@ªNM_x001A_Ù­n@º2÷Ýçp@0+©Ì`qt@4_x0011_nF¢Äz@×_x000C_Ví*Jy@Ã_x0015__x001B_pvx@àí!Hrs@H_x001F_hÇÝ­v@ðB_x0019_¯_x0007_pv@Ú=*J¿Àw@_x000C_¨_x0005_©Ý¶w@à_x001E_ZãUs@N\S_x0013_§{@â_x0010_¥²®@O¼uí( s@_x0010_ü_x001C_$¢|@K_x0008__x0013_± jz@ÈÞvcw|@n_x0003_ùuRy@ÌU_x001C__x0004_/{@H_x001F_JûÃw@¶Ñ­@Ñ{@adOs91w@8ì_x001E__x0008_½©x@_x0015_9e_x001F_|@ûí°XYÂz@¶ÆÏtL×u@Ö¯º_x000B_yx@²ã)_x0001__x0003_k_x0002_}@pÈ_x001F_è-r@ßÕ²á_x001D_3w@`A¾_x0002__x0011_s@_x0014_õ%©i£v@ÞÂ¶Ósw@rp¶¨¿}@æeû&gt;_4t@ü§;ØDy@o;û_x0018_èw@,ÆÖúÿy@_x0001__x001D__x0002__x0015_¸ñu@w$F:Î{@rÓÄ_x001E_©:y@_x0011_ûáL_x0008_v@j_x0014_.×Ö{@_x0011_¦^A4v@¥5@ÆÛs@Î'Î_x0015_u@°çAÚÚ¯|@yîAv@°1_&amp;~w@ãÞÇ¾Åqx@å,{ªw@([ö5y@¤B¿Ûr@ÊÉ¯_x0017_òq@a1×¨z@Ø_x001D_µçæ_x0007_v@L:!aÇ#~@%c ö'Ìq@B_x000F_¥µjõx@_x0001__x0002_{r&gt;!X_w@¶¦ô2ûz@óªºu,_x001B_~@`_x000B_È©@$s@¦Ø?_x000B_v@y_x0010_ùT¬N|@yWH¼6Bx@_x0001_DØ=vW{@(toÀ^ý}@.ó;_x0006_°{@Ü_x0018_Ö¡Üøu@¸K~o_x000C_{@{ÅóYCãx@VL9&amp;bt@_x0008_042	~@·&amp;_x0002_Ø8xx@ëá_x0012_ý½V}@]× 0&gt;{@]Üõ9½{@OÓ+J_x0006_@&amp;´ã_x0003_ÏDw@ûÏáÅ¨u@_x001E_ý*n-_x000B_}@_[ìSÅìs@!)Ì_x000E_Ò¥{@ôÛf¢Ze}@§éÖrNày@ÑxR¨¼_x0015_h@áÇ¶÷¯z@ÛÅ±ñ@.®AÑy@Pì!³_x0002__x0005_fãy@ÁX_x0002__x001C_ß×{@ÇÙ6×&lt;Áz@ÅD5ö_x0016_1t@	p\	s@ü§&lt;õ"_x0014_x@mþs¾(x@im«¯ýt@î;_x000D_çá_x001E_y@íÓ_%Ceu@Ð`-p_x0004__x0012_y@µÌ_x0015__x0002_?Òw@:&lt;_x0005_nu@-_x0012_£¡y@²L2%Æëx@ÙVa8_x0003_z@	Â|óÁv@8_x0019_É©qpw@_x0006_yÖEu@àîªË_x000C__u@T%_x0010__x0004_bVp@8j]Å×r@pE¢òZx@ø~_u_x0003_ }@p[Ö²u{s@B_x0012_*BQx@ÚÄ¡²¬îz@ÿ.×D|@U_x0001_yõcRx@_x0012_y_x0015_a=6u@øü~6Á(z@§L6çÂt@_x0002__x0003_m_x0002__x0004_/3u@·à@ì_x0014_Ùw@wZa_x0001_mäp@¾Q_x001C_¬Zu@®V_x0005__¨Îv@y-Á[Þy@ªDdw@2¨_x0018_Äbt@¢_x0004_óeåÕw@r[zÇ{@&gt;5ÙÜùt@6øîB£}@-$ú&gt;et@è;)§ôy@TC­ØÄx@Ì4s¼x@è)°&gt;#þ@Zbÿ¤}@%(Õw_x001B_w@@F_x0019__x000B_x@_x000C_]_x0018__x0012_ôLw@_x0015_ñÔ³v#u@¨_x000C_Nz#Êu@Ü¦¯_x001A_S{@bÇ_x0017__x0006_þ»u@¼VC-Ì}@2ãE½»5}@¡_x0013_)×_x0006__x0004_u@lÇÓ{yOz@_x0006_ÐÐdX´t@;vìÆm@ÖTk_x0004__x0006_º_x001A_y@C%í±{¸v@eúÞ3«v@_x001A_évR_x0005__x0001_v@2ÕMôy@±zåÑ £@¸ü}~@²ûw_x000C__x000C_ùt@_x0001_º`Æv@Ã;ìÚ_x0017_|@F[GÁj¿x@ªl_x0003_lw@*÷t¬£Ww@é¯Ðt@è¸]®@_x0016_{@~Ú*hW&amp;}@0E_x0007_Ôëw@ÁÓÞÎ­±x@õ	ù²_x0006_"{@_x0011_Páï6y@§_x0002_¬jny@e_x0006_Úþ_x0003__x0015_w@cßiÝ_x0012_|@2ÀAÑU£u@")öc¹¢q@Q`Sè_x0005_x@¶`£QÈ @^_x0007__x000E_t{Ou@Ò1µÓv@ÔÝhprp@ÚÃòð7Nw@I¢Ä¥Ãu@_x0002__x0006_GÅºL_x0001_´x@äv¥ÅCÿt@^HH¡@þ¤á_x000F__x0005_=t@_x000D_v¼Èÿv@­W*uP,y@pKñ_x0004_fx@ôp§´ú[q@ÆÏ,hö{@Wuu[\|@ðã®CW³v@_x0018__x000B__x0018_%s@¿µ$é¶¹y@X_x001E_#_x0004__x0001_r@Pk·®¬s@`m_x001E_4wy@VX	c;ex@´YN_x001D_õTr@7³_x001C_.å&lt;v@ö_x0019__x001E_×N(|@BÑ_x000E_Àx@_x001E_Ûe¢R{@G_x0008__x0008_®w@k¦æ^x@»ÓhíDHo@âÜGø1Zx@Lßzþ^r@ÕëJqv@´ÿeq@ö®#+¡ s@_x0006__x0011_Ä¡_x0003_y@&lt;Q`_x0003__x0006__x0008_dw@¢w2ÊÛ½v@²q'£h_x000C_@&lt;@?F8âv@r_x0005_fôXóu@À_x0016_P³ãPv@_x000B_o_x0013_ku@¼_x0014__x0019_äp@´fÖx*u@±ëSD,w@_x000D_E£¢s@v³_x001A_­_x0008_v@Qt¾Þr¹w@_x0002_W§¤hr@_x001C__x0003__x000F_c´¹v@_x0008_}k&amp;:v@_x0010_Òãt@Æ´ú_x000D_WGx@%'hLïíq@¸aÛ_x000B_4?r@_x0017_Cö_x000E__x0018_¾w@_x0003_+bü_x0010_6t@î°,y@ëç_x000E__x0001__x0002_Xx@_x0014_|_x001E__x0007_Wr@	_x0001_Q_x001E_z@_x0004_ÒÉòÂq@Á&lt;ÉgYÏv@,å¨ÉSv@a	_x001B_ú´¯}@ÞY_x0006_e5v@¼'_x000F_5vr@_x0001__x0003_½Ìâ_x001E_ïr@xM_x001F_Fµs@Êmêm/_x001A_@x_x0017_ø`Uu@A3û¤Ù©t@JkzLây@_x000D_uméju@À_x000F_A+äJw@ÕgnU$x@é@.×Zy@¢g v@/_x0011_ó}o±y@"-é#ªÚz@x¨ú(ær@=dd_x0008_Ú4t@Ûc:NÓ|@+_x0013_Ç¾Eçu@lØþÏÎs@óòp:w@ã¶¾_x001D_}@²FÁ_x0017_Ïz@ëÞýÃU{@/Ô»v@*±+,fÑr@§_x0008_GìLu@f_x0002_~j_x000B_z@5\_x0014_%u@Jíq±¯_x000B_z@Ó%ÆÈJ~@X_x0002_jK_x0006__x0013_x@_x0017_61	1w@íYé_x0001__x0002_Øëw@âï_x0006_-õ_}@¦iý{@_x0013_3¹ÁpÔs@]_x001E_PJsz@Þ8L_x0018_²Ãx@R°~±ù}@kä_x001A_#û_x0004_u@Õ_x0007_ß÷n_x001B_@Rh(ZÃw@{ÂÏð®fw@/r2s\Øw@¹bùe=y@¡ü_x000F_«s6n@!ßyUÈiy@_x000C_9ºMËq@3ÿÍº_x0011_r@íâÈ¢Ýs@¦7¢Ë.u@¡Åný¦u@¦ÍÇq½z@·5ÖÂy@d_x000F_ÂÑ~}@¦;'2G%p@ »Ø\~@tT¿v@áNÃ~r@_x000C_; ¢_x0005_¤{@!²¾±_x000F_[w@_±Ð_x0001__x0011_1v@r|%wB|@¦C@Ax@_x0001__x0002_g:ßÆø¦v@Â_x000E__x0011_z@Ømæ._x0006_Çq@°%L_x000F_¹¸t@' §pÚ,s@ÐOO*pËt@°{_x0018_h^Ì}@üÇò_x000E_S^@H3ì«Bv@´Yì4Hx@ö}­Ñpx@r¹;Ihz@¥§]q$_x0008_x@¤¿¼o!t@§_x0002_`Ûÿu@{ _x0017_%­|@u_x0004_OV_x001A_õu@í"SÉt@;_x0005_cëæàt@_x0005_3Em_x000E_x@)}íD_x0002_x@_x001D_&gt;µÀðw@®oHâ=èx@ïiø»7_x0017_z@¶&amp;Ì éj~@éÙ«ýs@¨¶_x0018_éHx@êsdM~"|@ð×åZ|@ñyNì.}@hvÂRBss@_x0014_@_x0002__x0003_ y@_x0013_ÛÃ%C&lt;t@ïY¢¥=x@Ìy_x000B_í»á|@_x0010_\9't@Ñ_x001E__x0015_s;r@_x0011__x000E_Ç²x@;*Ý_x0001_Âu@výV`Îs@Ð_x0007_¶s²p|@_x001C_ô&lt;\ßçt@S&lt;+^¼v@÷5Ææçz@j´ì~ý_x0003_s@\vÜ_x0017_p)}@Û½¸â$v@¦|Ð_x0017_°x@{_x0012_ú_x0014_!Ìw@_À{;¡á@R_x0008_\)_x0018_Èy@ß_x0005_eq`Ã@¨_x001A_¤ø¸_x0015_}@V_x0010__x0007_0Áº@wF¥)Yz@8â0Yt@_x001C_3Ê__x0010_Tt@÷Ó»1H1~@^Û:òæx@Ù°?³s@kà_x0003__x0002_ý¡u@_x0011__x0006__x0005_gmXw@hú_x0003_æN{~@_x0001__x0004_%«/lgiu@jó$#?s@ûúsz_x001B_;u@(;v,rúu@­h*+£y@M_x0010_B±y@._x000B_qËiw@_x0003_çøD_x0002_gw@=yØ__x0006_³w@·Ê¦E ßv@_x0018__x001C_sîº­x@èå%µs@í_x0017_o@z¯æ¡}@Ú¦' är@n_x0002_	æ+Ñz@VJaHþw@*|¥bäx@Æ\zù^åq@dËöS&lt;z@_x0013_&gt;Â_z@_x0017_&amp;_x0006__w@î8;Ùt@Á´_x0008_Ðx@.-ÎÝ§¶{@Ô7u_x000C_u@;åö¨Kw@¹Eãâ¥t@ÌúÒ\zy@_x000D_ÙºaVu@tIâ^°Mz@F1_x000E__x0001__x0002_ªNs@«£Xbw@öÈäEÁu@DÕnÑ	_x0017_w@ò3»§_x0003_Øx@ÔæBx@ÉDØ9ôy@Ê_x0011_-vv@&gt;_x001D_EÃ&amp;æy@.¨éd_x0005_iz@¸_x0008_F=zEq@Ë_x000E_¦²N~@	¸r_x0004_»|@£_x001C_óãßr@AXmEZ_x0004_y@"¿\w@_x0011__x0019_ÕÑ{@Ø_x0010_\Ãàz@Ñ_x001E_q_x0007_²õ|@´·¡|ðòw@ò½^qRÝr@v?	|ÀÕ|@ÁÅZ_x001B__x0008_?q@ôEDïPm@~_x0017_ìxc|@X¨_x0005__x0002__x0006_u@&lt;_x000B_ð|Íu@´¥Ï_x0002_°w@_x0013_Nkr°»x@t_x001C_ºÑy@WX_x0017_w_x000C_´t@~_x001B_K¯|@_x0001__x0002_Øj_x0002_&gt;í+y@¬_x0001_µ_x000F_}@5_x0007_OXøw@úó½3Tyw@¬h3-ez@¥_V"¦g@@c&amp;©s@À5Öz@_x0007_Ø#âÍz@â_x0017_P^z@©d%_x0017_æu@_x000F_Å«Þy@¶_x0016_Ü_x000F_qÒs@_x001F_ª_x0013_+3@¾¦K´Mv@Ði_x0017_y	Ct@ü_x0016__x0007__x0003_¦~x@B©XÞdv@_x0014_-¥54Éz@«s&lt;ö³Æy@³_x0019_V]¥_x0018_y@Ö¯ n@-ÔG:º{@Ä¾_x0008_I_x000D_r@Ûª3_x001B_Ûïq@PR^_x0011_N}@³_x0016_Ò_x000C_Aw@É+z^bÝw@WûÇ&amp;t@tÖÀB v@ ù=Uty@%	6Ö_x0003__x0006__x001A_nv@Ôú/_x0017_Xu@©¢é]bu@%]ø6q@\JXeG®t@¬À¾YÝt@_x0005_9L&lt;-u@À*÷kr@ú4_x0004_Åy@=_x0007_¸w=p@;T;Å%Ex@q©±1w@$*d;t@÷«Ôè¨yr@_x0013_Æ^p	x@cl~$òx@Bnö¿Ã_x0005_{@R®uC®y@&amp;,-¥_x001D_&amp;{@Çu@¸Äx@1_x0001_NäÓ{@%rån¹z@q§ð}»({@WTËxèHs@_x0002_8Ùð_x001C__x0002_p@&amp;_x001D_zTþsv@v0W)j{x@²-ZA®&gt;t@7ò_x0001_# u@_x001D_q_x0013__x0001__x0006_5v@©YDr@í?ý²_x0010_{@_x0002__x0004_ÑAb_x000F_³_x0014_{@kîÕ_x0001__x001D_w@1_x001B_ÕA_x001C_[s@)L1ìz@Àh±âËz@jËr:_x000E__x0008_w@Y°8·Bx@_x001B_MhÚ±_x0006_x@û_x001A_´e/Ôr@	aÍp³Ây@ÉsQá_x000D_x@)_x0007_O)pz@÷²§È.v@#_x001E__x0015_u2z@Z_x0015_áÄv@T)Ã2.t@¡°5Õà¨x@·áéaÄp@«èD_x0005_äãs@ý6_x0013_$~@f`ö´ýy@tã_x0010_Òup@wJqåÓu@úÚz'û@y@.b!Vz@&gt;pìù]´r@i"Ã§_x001A_Ëw@×_x0003_'B_x001C_x@_x000F_dã=&amp;x@¢S;n_x0013_À|@°_x0002_?ÕÄgj@Û&lt;_x0001__x0003_kiw@©@_x001C_&lt;_x000E_}@_x0010_mK_x0006_«9o@°¤£K´v@ô*Ñ62Py@_x0013__x0014_ÍYÌ³z@­_x000D_¨Ûw{y@S_x001C_"_x0007_¬cy@Î0ë £Jz@.ÍÓns@ÉÚ¬½$°y@Ê±=_x0001_U5y@§_x001F__x0003__x0001__x0010_y@·'ç!v@\Ï&amp;_x0018_å3w@_x0018_1_x0003_vz@ý sþ's@xÙ«¼l{@_x0014_!_x0019__x001B_Xw@öJ¾Ë_x0019_y@ 1jÚ½n@Íç¥ß²x@Òp*Tú{@_x0008_|ÙÈ¯s@ÝS@èø&lt;s@±Å_x0002_¶½_x0016_x@_x0014_§5Ó®9s@WºXKt@ßYn{§v@Ö_x0015_Tvl}@°6ÒÒ¯t@=\ùº~@</t>
  </si>
  <si>
    <t>377086109d30a9b4a7e56f14ba11fd0a_x0001__x0004_0t_x001C_s`z@&gt;Õ&amp;ox@C_x001E__x0005_Y_x0018_¯x@Uör¾z@¶kÏlÎw@\_x0013_äî¸þx@Ü_x0007_DiSu@:³¦_x0008_v@ÈÜ_x0016_¬Vy@Ç]÷çéãv@¸Ì9þ["@9ÇûT0f|@djpO2z@61»B_x000C_/y@Æ·ÎgR_x0005_s@ÐT`W´x@*~4Þ·Âu@_x0001_½Èñòz@qÇ$ð_x000B__x0016_q@å$x+_x001B_x@'_x0003_nè_x0019_¡w@±Üë×_x0004_"z@¼%µ_x0008_T~|@W_x0006_¿F"â}@_x0002_høqtu@z¢OíÝºz@A3RC_x0002_¦}@d_¬_x0017__x0006_~@_x0016_CÞr@_x0013_µöÐxy@&amp;_x0003__x000D_vw@¾oì_x0003__x0006_1Ét@%Z_x0011_ºhy@Gë{Cw@®À!_x0010_Ì^~@_x0016_##¾_x0008_ix@_x001B_5¯_x0005_îw@£#_x0004_-Ux@ß,æ©rrw@_x0001_%=äÑq@dWE¯_x001F_Ør@*Åäæ_x0016_@©ê´Å_x001B_Øt@_x0002_jÙ}_x0016__x0011_x@_x0019_Ò_x0002_Ê+w@_x0005_dÑMU@v@¤elx@e©óR~u@Ì:Ç_x0006_Åv@èu}hyx@­ÞQ_x000C_Ðu@Øöâx@º»«_x001F_~ìv@}ìr_x0017_r@~¥Ï_x0007__x0018_Yt@__x0015_Ñ_x000D_áo@Ù_x0014_@?_x0005_Ëy@J}åáÆw@l_x000D_*çy@ò_x0019_ãnµv@¼dÓ¿Ço@rÐóåUr{@sP_x0018__x000D_Px@_x0001__x0002_\®S_x000E_\-x@\h[#çy@_x0012_Ã_)bjt@n_FÎ_ýu@ÉÃÖósD{@h¿Tr¡cv@_x0013_ÜûáöSx@x¨ ;×}@Á_x0013_7Iw@:&amp;u_x0014_B×x@@XzÖ _x001B_x@¥wÀÓx@bè=[«¯{@, ÒMe{@VCxÝ·_x0003_u@æc¼.áx@uzF_x000C_x@_x000B_~*_x001B_Ýk|@ÿâ¦ê¼_x001A_v@NÎóøª¬y@ìM­Qáz@âW?Ë'_x0002_w@&lt;_x0014_ôÞñy@û!7ì_x0006_½w@¶_x0010_ä=³Év@_x000C_kmÝ_x0005_}@_x0007_*ä_x001E_¦u@_x0014_ÊK_x0011_¡_x0019_x@_x0013__x0012_ýu@_x001C_´ûé«s@,©Òtz@Ûdë4_x0001__x0002__x001A_x@½xs/Ù&amp;r@¢|ÜÌÒÊv@Xc,oÉx@Â¬zS; @&amp;¤µüx@¾4´°y@_x0012_)¸o²õu@&lt;¼\Õ|6{@'µ§b*v{@ûOc×£w@ÿñ¾e_x0013_fu@¸Å_x000C_,H_q@fË5Z{@O)tÑ_x0012_Íy@-J_x001C_â.w@_x000B_¥%Ùûv@_x000D_ð¤_x0002_f@u@å_x0004_¶_x0016_0v@¡ÒøÐz@§¸a_x000D__x0010_Óv@!Ãã_x0018_Îv@Þ_x001B_2|wk{@_x0006_qýG_x0017_åz@¸_x0008_r_x0003_±pv@Ñ]´Ä_x000E__x000C_v@_x0002_ÐÝ&amp;³Qs@ìÐv _x0012_Iq@Æªgsçr@¾úG=«åz@U¢_x0018_9z@F÷{Ç.@_x0002__x0004_ö0*;P¤z@¾O|_x0010_Ôx@«3TuøÑ{@Hý¯qxn@oL_x000C_þñ-w@f¡&amp;_x001F_CÞz@l3Â·Æ_x001D_z@ê©¿x2jz@¢çDÑgu@Êù~hâ¯}@.¹Q¤_x0004__x0012_x@¡°¸Æf@ó~_x0014_ÌÑv@_x0012_HÖ%&gt;Âx@4_x001E_ÞJ¶v@.eÛA_x0004_øv@©;§aÂv@_x001C_×»úu@¤4yEø¡z@IøÜ6²Ix@	ó§oíw@cËH'äw@Tx_x000E_¦¬v@_x0011_úÈs_x0008_u@iðNvûw@kÆµ_«x@ _x0015__x0001_è_x001E_Äy@|÷_x001E_{º_x0003_x@m?ê¸½z@àx_x0004_­t@ÿ³Í¸hÍw@_x001E_ó¢¾_x0003__x0005_Òól@c\_x000B_R{@lzã¾U_x001A_{@8i_¬Lq@¦f¨_x0019_v@¸(jihá{@S°¹7x@I²4lËòv@¢Z¹Z)u@XÏ_x0001_IFéu@ËEpß`{@_x001E__x0015_î _x0019_w@L.DßXy@ÕRÿCÄÙz@ØD'¶¥Üv@ªBDRïp@_x0002_u_x0018_0Ë_x000B_@`x_x0013_àªx@gM_x0011__x0004_v@ ÕO(+l@Ê]=Ûµx@"Ý5«_x0015_¦u@¤óZô_x0005_z@È¬¯_x0012_I(z@NÏàº22w@_x0003_A0»-q@~ÜÂ¿°{@(¡;_x000C_¨u@õkÿ×Av@ô¨Jÿ8u@¡IÓh_x0010_s@a_x001F_)åÌw@_x0001__x0006_Ú®róy@M_x0007_o]HÝu@|Ç¾ÅÍ¬x@n1$_x0002_a@µ²¿i@òv@_x0007_¬;¬Óìp@Ó_x0001_W5°^|@{_x0002__x0006_¹Px@T³t hóv@Ö_x0004_nnv@ËSY7t@ N¢3\}@-Iø×¿«t@d¼ø±7_x0001_z@QÒ2Üµu@t?_x0005_`v@"@Þ+x@m*ùÕÑu@?¼¤x@E_x0008__x0003_w3r@áÝ	¦s@{¡RÃw}@_x0016__x0001_Ë+º_x0008_}@sî(Ú1v@1C&amp;HeÆw@àÓ_x001E_5|v@ªÞc}¬Zz@}p]ðÁAx@mÜv_t@Dt¨_x0017_'z@_x001A_6Ý$mv@SÕõ_x0001__x0002_-Èr@_}LH|{@_x0014_sõê_t@oñÜ)Ù_x0015_z@ö¨Á%{@°±mQ=u@7d¥Ö_x000F_u@5¿_x0002_!ÜWy@¿ö¯¢x@6:R_x0006_F_x001D_z@,¤v{@$0dR_x000F_Úx@_x001F_©ëæÇu@£c_x001D_lS#v@ümÊ7È{@¥µ]¤Ôw@Ã«@f=_x0005_y@¾Ë×%ÿþw@L~çÏ]y@ªà8_x0001_Ðw@b68´Üx@ôI¨E{@^Ä_x0001_m@ª×Hw@&lt;_x0016_«×÷Fy@_x0019_vé+ny@¹Kï\vt@_x0003_ý«_ñKv@_x0012_d :ÅÂv@Õ&gt;¬Ô\:q@_x0002__x0001_âÓ÷Ìz@{³{@_x0001__x0007_7Ñ%óp®t@¬8æ@ç_x0010_{@_x0015_*Çg³x@¯_x001F_ú 9w@ï£þ_x0019__x0015_w@]_x0004_]¤_x0013_lv@_x0003_çóMPr@w}dÛ_x000F_v@&gt;z!ÝYu@_x001D__x0006_ýx@_x0005_©AZ½éw@&amp;_x0005_c¢Tt@Q»8á}y@LÁáÄ_x000C_{@e_x0006__x001E_cà_x0017_{@J~µµBAx@_x0015__x0018_ªQÿs@ÏÃ¬TCu@,ÞÈ=Py@_x001F_«qìr@_x0004_.ý2åôx@´÷Üw?w@ë×Ó§K}@}ÒpØ/yp@Ò òøx@À~%pKÅz@ÚU_x0002_'&amp;q@á_x001B_ó_x000F_J&amp;u@5×¾UÉ/t@Ý³Àè,¡u@j*Ðÿ_x001D_r@³IIs_x0001__x0003_nu@×³4Û_x0015_wy@&lt;_wT9{@fTÛ_x0007_&amp;Ù{@ëR)'üu@:	v%«}@d/R{mu@â¸Q"Ûm@_x0012_ùÜ4þu@s_x0011__x0012_v@_x0018__x001A__u@ef_x000C_Lsy@¢_x0016_öÎÞx@_x0002__x0010_êö?åx@&lt;HLå_x0008_y@BaìÐêz@Øªï¸´z@_x0003_½Hô!w@¬nÇnz@¥ _x000D_©_x0012_|w@_x0002_eb_x0001_Wz@×pý« ¬x@_x000B_E9Þe7|@Ï|à»nèt@Ù_x0001_þy@£Ýä_x0013_ÛFv@F¦pL¥y@O¸²_x0005_¿v@¸s_x000E_aO{@_x001C_ZÂ_x0006__x001B_±{@_x0013_¼ë(_x001A_t@*¨/Ll_x0006_s@_x0002__x0003_ßËbÖÎ@9IüøØ{@0¼æ¦¢]t@_x000C_´$[r@ÿC_x0013_­w@õCÃ±.z@b`^_x0017_µ&amp;w@°]&lt; {@W9è(V;v@ÌArU_x000C_Õw@ÉhÐ¸w@ý¤¤i+u@¯1É»Wx@Ag}8 y|@XX^Ô&gt;Tw@S¤G	w@º-ê 0çw@²_x0019_Æ)±t@êtt_x0001_ï_x0004_{@_x001E__x001F__x0003_Ää¢{@ªûò²yy@*_x0006_:Å.s@,º@ß³_x000B_t@ìN_x001B_þ¾Çx@ÍY½#;@ Ð_x0015_ô¬#t@_x0001_êÂÎvy@Ì_x0013_o)7z@JÎrDu&gt;@Ý_x0003_Ïºt@MfYãN_x0015_s@çX{_x0001__x0002_f&amp;v@·äéºv@î¨k©8u@¬÷_x000B_ñv@Â_x0002_&amp;Óí}@ÂtÑÑKÙs@tEK©_x0006_}@«ÙZQ_x0018_z@éQù)x@Ä:_x0012_-_x0013_z@ï¹Û¶¸ßv@Æ©ù6»ar@]Ð~¹Ü¢v@N_x0018_&amp;Mww@°ß_x001F_Fû{@îIÜk_x0010_"x@ÒVß²lQx@C_~4¹by@ëHÃÃw@yd_x0018_[µÈw@c_!1ñõs@wöl_x0007_uv@_x001D_Çgk¤{@{½ÿV_x0012_x@+QD&amp;BÎw@#[{êu@Õëà_x0007_Et@¦_x0015_x,vu@WÄíKx@5þêh%z@*á_Í_x0005_9}@ê=ò¤Üu@_x0003__x0005_{]å_x0018_oÌ@Ú_x0002_ª&amp;Ó¯@J_x0002_àÏ_x001A__x000C_~@Z_x0014__x001A_½(ñx@_x0019_6"${@_x0006__x0006_$½Øs@_x0001_ZçÒîw@]¡_x000C__x001D_@|@èSâ_x000B_u@_x000C_Öu_x0014__x0013_+@ £ßu\Ûx@,\1ü)Mv@D$i_x0008_Yu@¥¯_x001D_Fÿëy@îÃ({õ{v@È#¿[à_x000E_t@Î°&lt;«x[s@.DÐvjp@¬,´_x0005_½_x001E_w@_x0014_9çeêx@_x001C_J~_x0013_#Õv@ã\£_x0004_v@UC¢_x000C_ßx@bèt}_x001A_z@Jaêý®¼z@uµ_x001E_Oø^m@¨dÍÂlt@e_x000F_9/[v@c1a-÷uw@n¾ Ás@Lû¯=y@vÐH"_x0001__x0004_þEs@48HÔÛv@_x0004_S_x0008_a¡&gt;y@_x0001_Z`Cî8s@ä]®Z&gt;w@¦`°öPz@^7gû4~@_x000B_C¢m}y@ý_x0003_Ú³÷p@.[W'&amp;M@j$}&gt;v@uì|ÿ`v@©GêÒv@ejñ_x001E_¼_x0011_}@_x0011_W"&lt;y@Û_x000C__x0002_÷t@_x0008_w_x0016__ä|@¿Û?Y/(x@M·»0¸0u@!_x001D_fómw@í_x0018_Vx@"lßQÈky@ÁïÊhw@JØv_x0005_Ïf@JßßËéúx@DúÚ]zx@BÃ_x000B_r|@Ã_x0008_ã_x0015_p@P%ûâ_x001E_u@"-À×±_x0019_y@Q$wW~@$££`c¢t@_x0003__x0007_û_x0005_æ_x001E_j,t@ì"R[_x0015_Xr@Ó9_x0019_Ñ,uu@êÖÇa¸_x0007_r@&amp;`Å\éw@ÌaÓ&amp;_x0006_­u@¾VAj¸z@éôÒ`_x0019_hw@+û­¨*Ës@_x000B_ônÜ¸ït@^ØÍÛÇ:y@ÕÂÿZo0}@¼_x0003__x001B__x000C_¨u@½âïúy@Xñu¢os@õ¸«|Az@ÏÆ_x001A_Èì@kÖ[#z@¶_x0002_¾¨mù{@	ÇTÓíy@îLfzúx@T_x0013_¢_x000C_äxt@þÐî"Á{@ö/E_x000E_%}@r¢c._x0001__x0010_z@Þò_x001A_QMy@_x0004_y¾Ñ¦Ùw@6_x000C_2¶_x000C__x0001_x@_x0018_Ê_x0017_2*q@&amp;Ý2u@yzf³Jw{@ûÎ{_x0001__x0003_Qy@äÌ ¹ðx@OÉÎæÌKy@ûÉã$y4l@+¡í_x001E_v@wýW´Bu@-n±_x0006_Õx@gi]	r_x0017_~@=|Ç)4¹v@Þ2Ï_x0002_x@ª_x000E_½çÛu@H§4Ú%5v@_x0002_áð;Av@TNäÀt@£Ü6Óh&lt;v@mtØ0¸Âl@ûSF÷BOv@!JÛ¿åGy@v_x0018_kF$z@2Õùÿw@Ew«uÀx@"_x0014_Nf_x0003_z@3¶QuBv@[g_x0010_x@'Í_x000F_íØÒy@2ëmÁg~@q[9VØ/u@_x0017_¥·CP|@öúK5Ôy@{OÌrªVw@~¾¥&lt;5Bp@ö úÉÆ3v@_x0003__x0005_âU°gò_x001E_v@(_x000C_6=¯²{@á_x0003_t@³'®Ê)x@pã÷ù¬y@þõt_x0011_4ëw@h_x001D_·_x001D_YÃv@Ô_x0002_Ms@áÀõ ²àp@&gt;í­¡"Oy@êKãØºçw@Þ#Ä±~_x001E_t@z_x000F__x000C_»v@»Çh¤®w@X_x0001_³1{@¨d&lt;_x0004_·u@_x0001_n&gt;_x0003_t@N.ïU-y@]¥×eZu@*)O_x0018_Qs@ÓíHpx@pXBf;}@7Â8èÆ|@?¶N_x001B_*Ox@_x001C_Øÿ]_x0018_w@_x000F__x0013_©&lt;_x000B_øu@Ç¤æNÜv@ÙÙus@5Ôû¥U_x0017_y@å~µl{@à*.»Ôt@&gt;AiÆ_x0001__x0003_Sr@û¨h_x000B_rIy@8öÒ{ohx@²äé5s@»ÃZ_x001D_¨z@Ò£_x001D__x001D_é×~@£_x0018_\}¡Aw@w_x000F_UÝ&lt;©u@_x0002__x0019_Û]gv@¤_x000F_3Xíßw@R	8o8w@Lõ%©ðz@R¾aÙx@k\V*z@LÊAcÌâs@Ê_x0011__k1_x0004_z@É_x0018_®øÌ:u@PN_x0019_ÔÊ8{@_x0008_%_x0019_&gt;8){@l%¦&lt;;bp@ûÎÔÍ_x0004_xx@Ðåó[@nô_x0001_x@gä,x@ M5ó_x000D_Íw@Ï_x0011_m*Û_x000F_n@I³¨HSq@jj _x0018_Ãv@Êtlè|@8¤0Úèv@ú/¼t@_x001E_L_x000E_p#w@_x0001__x0004_9_x000B_×~&amp;|@®z¡]:Ñu@_x0006_-)_x000D_x@ç:Þ_x000B_óq@EØVøßv@:[.E_x0015_Éu@_x0019__x0019_§°x@´~Y!)v@\É_x0016_7u@»ÝP7ÑÖy@ò[¸ìw@_x000B_òmww@_x0012_#_x0002_â2­t@çÀEÁ,t~@&amp;2Iª¾2w@ÃÐ_x0014_d+x@TÔ¡Ý_x001F_Áz@M_x0003_Mâ_x0004_s@DN_x000C_Ôèý|@ñdÖD&gt;»z@5	s_x0006_³y@¤bSt@Ai_x001E_Àwny@_x0007_j2ê7út@íæ7ÜFv@?]&lt;lt@¿_x0006_BÅÕgt@ýñ4_x0006_\,z@Dó§·_x0018_{@0¼ï2AÛy@WpJTp@n_x001F_g_x0001__x0005_ü*x@qùåöéªq@ú_x000B_4°»By@:Ð1±,w@ØQDTXõ@·_x0002_Ã&lt;z@]±Ê1|@_x0004_b¬7s@ês"õ |@_x0002_ÃÁ_x0018_íº}@\C_x0003__x0007__x0012_s@Í_x0002_÷7ìdr@Lk_x0013__x0017_%w@þ2K_x0011_zfv@_x0013_/_x0007_x@¨4[/öm@d»×_x001B_ÓTx@F	.Róê}@¶_x000F_¹_×w@êa¥9 tr@¸RZy´y@f²äß_x001C_x@R_x0003_q¤u@xA]õ&gt;îr@àØ`Ï_x000F_-}@èÃ@yu@ý_x0011_$®_x000C_dv@òÑDâ]µx@Ú§Ýp@)¢´Õ®v@6)¯_x0008_±hu@AAå^¶w@_x0003__x0007_ö_x001B_Ý~_x0005_?|@_x0014_½_x000F__Út@{M/J¼{@ÒS_x0002_À_x0006_r@¢_x0015_g3nx@Á_x0016_:8v@½³{·iÉu@Ôð&gt;Ì¨x@~ª-ÌÅy@0²§"·u@_x0005__x0008_s~Ò{@k6zô&lt;8~@Ä¹5[«hs@Ââ_x0004_(ü4s@Èõ_x0001_ ÛÉy@Èi&gt;yäÿx@´AÀÚ¹w@NpxOh_x0016_@øu`;ì×u@÷0\ìÕ;s@í$KúcBz@	\&gt;Ee{@VÁX]Á[r@S_x0011_&gt;ë_x0006_Ls@Q CüuÔ{@ÙN×nÿw@_x000E_&amp;|_x000F_®ï}@ZÈ_x001C_feôu@Þ_x0012_½z:c@SÔý_x000C_z@su*áày@Yw õ_x0002__x0006_Ê_x0001_v@_x0006_._x0003_L¢_x0008_@÷2Ïp@O%cÀ_x0005_xt@8gwL]u@Þ ×nÞs@+8®fäöu@7KV_x0004_^x@¢©4Ü8x@EÈ_x0007_Ò³y@ýîÿ_x000C_÷v@ª_x0006_ú_x0004_.%v@×ý²[Oq@_x0010_åÿ_x000B_y@ªs(g_x001A_$u@q_x000F_Äs@ìÝú¯&amp;_x0001_u@&gt;:­{v@aH _x0004_@x@_x0018_yhây@Â-Å_x0008_¡«w@_x001C_«¡·Ä§y@é1«îèIx@K·¨õþq@8_x0001_Ê_x0011_ä£u@~ÈÐC-u@&lt;Ôc./u@~Å×&amp;¡Vw@ú_x0005_#êós@ügô%mjy@_x000F_WÓdcÚv@ðu'×¸Û{@_x0001__x0003_W_x001D_$v@Vl§m¹u@¬¦r{o@-NÜõÁv@i_x0010__x001C__x000C_ks@J¢ðµy@XtRöÐu@núov_x0015_8w@~7¸6ux@ªDFK\Sz@0GÈ ô·x@|êR¾,|@_x0014_V&amp;|Äû@þüÊö±Öt@Lá ³_x000F_Cx@!_x0011_´Úx@±Y¥|&amp;ws@ºãÒlÌ6u@¬wú6%/y@rV¡y@á_x000C_Ý_x0015_[vt@[-¹ëÃöt@7çîöx@6b.î_x000D_|@Ä3÷®|@Ô_x001C_¯F,@H_x0002_ß_x0015_ x@|_x000D__ðy@Àb°Àüt@¦¨Å¨8jw@s)É_x0018_ÔXl@Û¸r_x001D__x0001__x0002_ß°u@V_x000E_ãS¨¥x@¨u_x000C_ _x001B_Iu@NõYV8Â{@ Ì£Y'@öpþµY÷x@_x0002_{-Ax@ãKÒ¢z@_x001B_I_x0015__x000C_{©v@ØOIÍ_x0018_Ôt@NÔóßz@L!LV'v@ÑÒ_x0006_ÉGÃx@_x0010_`Õaj4p@ê°î,dx@T`m_x0002_þy@XM;x@ë¼9úz@_x0003_¸£&amp;@-¢¬·Cz@«_ýô6x@¾f==}@!I¾~*v@ì|RårÆx@³2_x0016_uIw@J&gt;N=Ú_y@´S®@_x0001_}@5_x0018_ØHµFt@W]õC²v@½k-àóös@ÅÁ_x001A_õ"`w@.é°Üv@_x0001__x0004_?}_x0010_Ô)w@òÂª_x0001_Iv@_x0006__x0014_ö_x0005_¾x@_x0010__x001E_ËØNw@¼_x000F_:D¤x@ô¤øÅyq@ý_x000C__x0005_@"w@×TºÑýx@¿ºÕWª t@t_x0012_Û_x0014_H3z@NQÁ÷N_x0002_u@ (¾_x0016_Ån@vóâ_x0017_H£w@â_x0012_MuZv@Ü_x0018_)®0F@¥muL/z@Ñ¹C×uv@EFëÓUz@E_x0011_&gt;Yß¦x@=ð*ºÒ*v@/!ä_x0003_ùz@SJ_x0014_õw@É/ð¨Ay@ï_x0012_ ¹Í]z@iÀ'»_x0010_w@ãVÈaràw@_x000E_§Z©r@D³Î6±Ýz@h.@-{@_x000E_¸_x0004_Á%[y@_x0004_è_x0016_¼ÛRz@r¾S6_x0002__x0007_&lt;o{@_x000F_Æt_x0007_Js@Qs._x000B_çs@Ó_x0011_I¥h?y@Ð§;Ø'u@ìoYw¹(y@hÙÀ¥8Ýz@jqr£s{@Qu_x0011__x000B_W{@Tá?«!Q|@2_x000B_Ñ_x000D_ÔÆx@¢÷ªV+y@Ã±SC4s@Y_x0008_N4Pu@mOù ?åv@?_x0005_«ý¢w@,]¾ÕäÏw@Àü8M¶|@*(@¥8v@4ãÜb¿t@507¨Áx@v¿·¤_x0013_qx@Ä_x0006_Ábx@óz_x0015_KÁ¸v@[´á&amp;{_x0003_~@_x0015__x0011_7_x001C_êUw@¢ËG_x0016_Àªx@¢%òÖ_x001B__x0001_{@_x0010_²uk$x@m)_x0017_·_x0004_z@K$Fu@r_x001F_%@_x0003__x0004_G½Ø×z@ÌÐ³oÎä{@Tb_x0006_6_x0002_Cz@I$gGvúz@_x0016_|â_x000D_ÊZ@!fçÍ1y@X©MF{@_x001C_%¬_x0005_5øy@Ñ:_x0018_sÑx@o_x0017_xß¥ý@)c)[h_x001D_s@ú'ýÇv@"cOÅXz@	pKI3x@:t_x001F_3¤q@¤_x0005_lB_x001B_It@góÛNx@ÏWMS4u@\m20*¨v@÷§-_x0014_óÚ|@À fÈ	è{@ù_vþñu@ãN&lt;_x0002_Í³~@Ê}Ä6W¿z@·Þh÷²_x0006_t@J_x000C_y_x001F_o¹t@5RmÂúw@¸:há%x@d'&amp;Cx^y@æ_x001A_Q_x0001_zòx@)d[_x0007_ýw@0½_x0005__x000C_?m~@_x000D_^UÔíw@_x0004_âp¬¬×s@_x001F_¯Ûo¢æy@èò×ôüÃ{@d}Dêu@nÛ_x0008_oÇ_x@köËnw@_x0011_-_x0003_êÿ_v@_x0004_\_x001F_j_x0006_Åx@äÝ`5íy@&gt;zõB_x001C_n|@oSØ_x0012_/x@.r­ªÚu@³_x0013_!}-}@Îb«°_x001D_{w@_x001C_Zgª&lt;:{@)Ô_x0013_í¤_x0004_v@ÿ¦v)³u@Ö_x0004__x0012_&amp;ôs{@a÷ïÊßz@'	_x0001_¹£½x@P×x_x001A_/­~@_x0002_VîR7w@ç±]#Øx@òËw¥·ûx@QÊ³`&gt;_x0016_y@_x0007_9}ä&amp;w@_x0012_¡%Ä`²~@ò)i_x0004_«År@¤_x0001_¿;9_x001B_w@_x000B_äÕÛt@_x0001__x0002__x0004_l®:ô÷t@%Vk=îs@×_x0010_)r_x0016__x000D_w@æjx_x0018_Àz@I²BØÐ@CóÃÜq@U£°ÝÈØv@jVôr,_x0015_@J®ÔQv@_x0006_È"ì_x0013_@_x0017_¯ø.ªPt@±µÙ±púw@Æ_x0004_°ò_x0018_|@y°_x0017_µ v@õ\ñÆ¢Ó}@»§¤+v@Ô¶_x000F_o¹ñs@@j[WÊy@}?F¢þ&lt;x@%I±_x0001__x0007__x0014_w@t_x001F_ÆS_x000D_z@ºM!fj_x001B_z@áµ_x0003_I9_x000E_z@¡_x0001__x001E__x000D_aXu@²*ðys@=Ìªgq@²Ïo/_x0017_y@*$¶ö6Òz@gS_x001E_¿ÿ_x0011_z@¦_x0008_~Zy@²¡TÊz@µG_x0002__x0006_ÙÄ{@_x0007_°ü)(}@Ú&gt;_x0005_¯£iv@%Ä·G¤_|@\_x0004_¡~ÐÅw@û_x0002_ãû®Gy@=_ÀQ¥w@)ôæ¥9Ãt@_x000C_VcvCy@y?,_x0016_'ºu@òtÆ$5z@)}&gt;×@ðbs&gt;w@W2}òbh@V¡TX{r@¦bÂ¦b_x000F_v@Â¥Ë­ä:t@¯_x0004_ßzT§w@£Jb-§¤y@®y5-Ús@"0(Ä	§}@ú%â_x001D_5{@^¤{Ì­@ãv_x001A_Fët@ì)ý×Dv@_x0011_ú.Iíq@|ýøe5u@_x0003_5Sé_x0004_z@^ëÍ´w@;)ZmDùz@_x0001_h,ÙÒEx@SÆÍ²7s@_x0002__x0003__x0004_}X¬Ð~@¹ªøg}@4¶3Yìt@_x001F_HY_x001F_Ôv@É5smét@_x000F__x000F_¨H[}@/»ØKm{@-¾+~@å/ûB¬{@}Óóx_x0013_r@_x0004_ìcu&lt;Xq@¸Oc_x0018_êu@åDÈ$Öq@_x001F_W9&lt;4y@W&amp;®ùs@½§^^yFv@ªRxÜox@_x0011_áw_x0016_¦_x0011_x@gá%0üy}@»=ÿUy@6&amp;Þ8Ów@³Ä_x0001_Smky@°&lt;³_x0005_G_x001C_y@©gÞv@ìi©bZt@X\Cã¦v@ ÷Ûò&amp;Sy@¶_x0002_Á­ì{@Eçv(_x0012_úx@Y~ñùÒx@yË4_x001C_ï{@uì_x0003__x0004_4öu@°¬ç_x0006_«_x0012_@PôÜ¢©òy@»_x0019_S_x000D_×{x@L_K_x001B_yy@ïÞÃÿ_x001D_Þy@ìj_x0007_¢9_x0015_@1{,Bºfu@j¶g_x0001_Äz@ÄÚfâ,z@ü8e@¡¯y@¯G´q{@ªÃßÐv@Ô6_;z@_Ë_x0015_ºõ x@Àf-|@Äå&lt;~ä{@_x0002_B|äM	x@Ëú@4mz@D8Îþvu@Î¸þÐ{{@ýgSÑ5[{@¹-ÅÙ[\w@=z_x0017_}xv@)Øâ&lt;b{@sÂS`ÄX~@}%ûçk½s@Ø_x000D_ðU|#|@õ®Üi:X|@HþÖH×w@Üì¹ò{@6¡RB~z@_x0001__x0002_Æ&amp;D!q@²!5_x0011_Ôv@Ü5¢X¶x@Q,DÄ}+w@f&gt;Ý_x000B_ôz@ì%[[½´{@YGE.x@|Ç5-³}@N£_x001D_ÿÕ`y@tË¸Ïv@°'¿E2Yw@&gt;®),0x@ð:òrG@*KM¹ÅÏv@§SS¶½Mx@\ÔWMü¹t@_x0015_º×!v@¥XDÊ°|@ò¯Ä_x001D_©¼x@_x0007__x0012_0¼µ)u@_x0015__x000F_ÅËH_x000F_y@Wf.jõg@y;åÐ×~{@øC#\Îåx@¿_x000D_6_v@_x0006_k0ð4ït@Që0ä_x0004_¦y@÷¾_x0016_Ámw@H³9 y@áRÙax@­ÜÖy@·èÿZ_x0001__x0002_×x@ùÉ_x000C_!$Ìr@~&lt;Å¿êÆr@ 1¾%æ*n@ÂpìÕÀx@r.¯O¡ s@)#,v|@àG-¶|y@*ÒÜº34z@`Ré[_x001E_âw@9:_x001A_ MÍy@_x0019_\Ä¯_x0019_¸x@£ûaÓ_x0007_r@3_x0017_ûÃ&lt;Ø|@_x000F_~_x001C_îèz@u[_x0004_eºy@L_x0006_bæis@*ùÆãz@_x0006__x0011_¼*Mz@oïÃ&lt;·7x@£ÊÙjãz@AÚY­(t@_x0016_$Ü[Ùu@Ðmþr&lt;âs@½çñ;jq@À_x0008_ÁM½«z@\Çx@_x0018_Ç©N_x0016_w@Ç¥s@§t@þ6³M!¶s@Úvú5ùx@¼þÆ	r]v@_x0001__x0002_v7_x000D_ºÞ_x0012_q@yw^Mx@`jæh+s@_x000B_!ñ£8z@ÜHçsu@¯íéé½îv@3Ð*)áah@E7ÞM-s@ôiÜÁ9u@Ãióùev@_x0003__x0006_î£'|@*"s"£©|@î9i×Ýv@Õ~¬Ðq@ë	}{ýév@¸_x0007_­uIÈu@"_x0017_òÆã^{@_x0013_:Ãü°^w@S¹ëZÎq@zg_x0007_ë Ôu@ ïdö@³óHÒ©x@ñ_x0014_è;_x0019_Æu@_x0011_¶K9By@þt_x000E_=u@ÐÑÈm`z@_x0005_Rt^*t@àrïÍø9w@_x0013_Ôyà`u@_x0001_&gt;OCv@;ÞrÞ_x0014_]s@û^­_x0002__x0005_Wu@K_x001F_Ma_x0019_z@-Ô®§-v@ín_x0006_&amp;©Øx@K;Ô_x0002_ú_x001D_v@«îôMNr@_x0018_M»_x0003_ùs@÷)^Wü°x@ÀOJí3Nx@_x0014_X¡yt@ì»b-	}@bªBÖªt@_x0004_¨ãü¶3t@15_x0001_·}@Éuûîçv@_x000C_rÊ4vdr@àâ´Ø¹B}@_x001A_&gt;Ñ^Éq@_x0003__x0003_ìNÄÌ|@_ùS]33x@½Úr½]x@bPÛð©v@m~a/þv@Ê_x001A_ãºE+x@¿.Déx@ACïÞw@ÝÄåO¢_x000B_{@®)wÑâßu@þdÚ¶/x@öxX·$°v@¤àQY©§q@Sw~S¹nx@_x0002__x0005_i~_x0005__#_x001E_q@_x0007_zÒH¤·v@»Ê_x0019_Z¬Âw@û+c_x001D_ôÚt@»)_x0004_-ËTy@(³'\#®z@_x0006_R¼¢#_x0003_x@û7ä¨v@"_x0015_d+/@u{RëË?x@_x0002_Þ_x001D__ïw@W*³_x0008__x000D_y@AÉ_x0011_È_x000E_Úu@*S{-ä_x0003_y@öeUG|@ý&gt;&gt;_x001E_ûv@_x0012__x0017__x000C_iv@±_x001A_ÖáÒt@0Fb_x0012_J"w@h.Å_x0001_¢~@_x0014_6fÙq@_x0016_^C÷_x0004_Éx@_x0002_0}gw@pk_x0016_Ð[sv@ÚLf_x0001_K|@]æ_x000B_àÜMy@¬Ï=_x001D_¸}r@kxµìy@ób­}Åw@RMU\Jv@©_x0003_Æ0&gt;y@Ékó_x0001__x0005_$_x0007_{@ÅP­_x0015_±Èz@_x0004__x0015_8cöYz@i+_x0004_^_x001F__x000D_v@uóRÇI¾z@ºXvÂ_x0015_Bw@ü*Þv%}@¢_x001F_}2Ëy@0ÄdKSs@òêÄËkuv@¨=aiÝr@&gt;p_x0017_«ä_x0002_w@&gt;eS_x0015_'xy@ãqO_x0005_Lu@Á_x0003_håÑOy@.ÎõP_x0014_}w@­Öä¤8w@~_x0010_ÐS&amp;t@÷AÒüJu@¤.A_{@"_©Æ[ì}@ÄØ]®-Ãr@_x0018__x0018__x000E_q¡z@ÞÀM_x0005_8t@_x000C__x001E_)°L=v@l5?W_x0015__x0010_w@_x0006_IÑË"z@@_x0004_µðu@_x0010_«Òó³/r@R y@æF~ê_x0012_dw@$º+«ýw@_x0001__x0002_P!÷_x0008_ez@ãäÓ¬·y@9ÒåtEWo@_x001B_èá_x001F_x@|S^#Äz@ðéÇ¯ãy@ÀTÃC"Gw@Âö¿iºy@ùý_x0006_¯*@&amp;Òª_x0013__x0014_~@J_x0005__x0007_py@ÝO_x0017_u@é¶ð&lt;èÃx@à_x000B_p°n\t@"È÷_x0003_@}@ÿvA¿4w@t/Á^Ýùw@Èt_x001E_RXzu@åhÌ2_x0016_Æ{@Lë_x0005_ñ|@_x0004_Ô3ÉÅÌs@³ôâ¢+t@Bh&lt;âFz@Àäý)5x@ _x001F_§uÎ|@_x0013__x0010__x0005__x0010_~Qt@~_x0008_ô z@as_x0007_Kx@Hzÿ²m0z@ñ¡Ðþ_x000B_w@_x000B_Æ¹éégv@áJ_x0005_=_x0001__x0002_Ê_x0002_y@_x001C_26æs@J_x0004_m¾ñx@è_x000C_0À_)|@ÎwÆ1_x0013_w@|³¡Ð)_x0019_v@ý:â²v@ªÏþÆqt@yùÓ÷Ly@q7¨s_x000B_&lt;u@@50Âã¿v@4¡W6#t@`ùu»½r@!¡)¬_x0014_¦z@|ÿ7_x0008_)_x001D_v@_x0002__x0006_rF_x0014_x@ñ&gt;¶_x001E_{@Âc¶¸Ïè~@_x000B_Ù¾ôEé|@"_x0001_baès@~_x000B_÷µx@	¼²4ûGw@"¨Xq@?_x0003_Ù:zp@_x0008__x000E_Û+q_x000E_w@Û"üÈÍ!p@£5Z_x0007_ôw@_x0015_L¡_x001A_u@ è_x0005_üÄu@³]ê:Ô¸y@³2®1¹x@U_x0003_@=UÖy@_x0001__x0003_ÝÙQLóx@_x0006__x0012_â_x0015_ @ª·)x@dÄ_x0014__x0014_ëz@	áG_x0018_v@Zy_x0016_U_x0012_w@a:ëNu@A÷¼¦×nw@¿Þj_x0019__x001F_w@!zÎ«_x000D_w@_x0018_m;ïËv@â|#E_x0002_1@_x0006_Iïù_x000C_v@_x001F_h¸£fmk@nÓßrx@ÎéL~{@*"nU¢vw@|~æÛ:¼|@(þ¤Ø_x0008_àt@}ÞØa|@_x001D_¢0y´Mw@KqgÂMjx@¶ü_x001E_Ñ"_x0017_|@½²º_x0014_y@âlPÜs@_x000C_j#¢·t@$½Dç&amp;xu@_x0019_&lt;É_x001F_ÏQw@_x001E_,³É~@&amp;_x0004_1¥~s@½ìªQ¸It@*Á_x001A__x0001__x0003_-y@ÖNÓM¼x@_x000C_Ä(@ö_x0015_ T_x001F_(w@"Ôº8øu@iø(ùæu@³¹O-Ôx@n§U.(uy@Ý0àÏEÛw@X×]v¨|@_x0011__x0018_'fKîy@à¦£Ûv@%_x0015_Ú'fy@÷HËÕ9¤w@æóù§AÑt@Ï;B_x0002_jp}@0Ó"}á¦w@_x000E_Âþ8nn@K;uòv@L_x001E_|ðSn@'Ö_x000F_T	¤r@¹_x000C__5_x0010_r@_!_x0007_`Ðu@Áùfæ\w@(ÅQ{@(©_x001C__x0018_t@_x0008_fHÐ:w@ì-¿£_x001D__x0018_x@$ï¯t@DC&amp;Cìz@_x000B_á®(_x0016_¯w@_x0019__x0018_wÃ&lt;mw@_x0002__x0006_2_x0018_ï@_x0011__,_x001A_z@ähÁð5x@·_x0019_ú&amp;_x001B_v@Ä¨iVÄ¢r@~pgyÚr@3çÍév@ÙÅ_x001B__x0002_s@\"Äç{U|@_x0006_ãÍ_x0005_öw@ú8ç_x0015_­z@Ì¨s2_x0001_u@()_x000B_s{@òúÑ,þv@[ü_x0015_L7_x0011_v@X_x0003_óYPãq@Ìc©­bÞw@ã»¿Ðw@XPxÇj_x0007_u@8B z.y@ _x0010__x0012_·ÊJq@¡¥qß9t@2Ê´ò´_x001F_y@¨_x001C_¼òÉx@`¦_x000E_ÙR¦|@XÄ_x0003_ì_x001E_u@F_x000F__x0004_?=w@ú|¹$Ùy@÷O_x0003_ùx@QÞ'Pu@1(GªJ_x001A_|@lW/_x0002__x0003_âàw@_x0018_£¿Á¸µy@/ìa&amp;_x0013__x0001_y@lIûpeÈw@\ÔLD_x000D_¥z@Oâke_x0011_t@µ]ö}°&lt;w@Èaf¥oà{@mK_x0008_Àx@G¤îÏ%y@EWiÝH|x@K_x0015_:Ò¦:x@BÔ@:r@È·Í°ÊØj@ õC_x0002_Ds@_x001A_t©üry@à:ÅÏÔw@4¼øÅ½a@ñ:yOÕu@&lt;_x001E__x0002_«©au@6dì^Û¶~@_x001F_w_x001E_ß_x0018_u@&lt;v,fU}@_x0018_È_x0019_ìÁ&amp;x@*xà÷Êaw@B\3/Bz@dS_x0007_w@_x0016_ìFfEN@ÕsTòEw@Ef5_x001D_Èv@_x0017_¥A_x001F_)\v@½?'mJCx@_x0002__x0003_s´n´P_x0016_r@#½töw@a_A_x0002__x001A_À}@ú_Êào"}@Ñ_x0018_Í_x001B_Üåq@Ù=[_x0017_	ëu@ermo_x000F__x0012_|@·ÛÇ¥¶=}@ÊSµMRu@ÖCWw@|_x0019_i_x0014_ûz@n_x0012__x000D__o|}@%¦s÷s@Â­ àR_x0005_|@WÁ_x0017_Nl¿{@¢CÔèx@&amp;acÅ:Å}@¿l/O_x000C_.u@ã5Ëjít@QgLat@ûáëHvv@aÒ_x0008_üîÊu@Öõr_x001A_5Hn@3®û_x001C_Iv@aão&gt;Ùz@Î, »t@4ÃîÚ_x0007_{@Ãû*æ¼_x001B_{@ ¡H8C.w@_x0002_=ìxv@%p¦­¾b@î_x0001__x0002__x0004_ßw@»F_x0017_íâx@LU_x001D_Õ(v@c¬W7_x0001_x@m*°wâÊx@wÏYâ(t@¤ ¡u@Ü_x000E_&gt;_x001B_eîw@{Æe,0y@ÔÏ_x0003_z^@_x0015__x001C__x001D__x0017_'y@Øz0óQy@_x000C__x000C_ëâ_x0005_à~@_x0008_Ñb_x000E_nv@äúÜ@_x0015_d×Ûyx@íã5x¬ùv@ØØÿH¨}x@_x0002_}Òö7ht@_x0011_B¥ÆÊw@s#AÏÉØt@§/)Ã_x0006_ÿt@`Å/Z_x0002_z@8YºMüët@ªd¼_x0005_U_x001D_@,³y_x001C_£_v@_x0011_íÑNv@_x001D_¶·2z@_x001D_~1gI6v@_x0016_L¡oH_x0006_|@ÝÌ"ê¶v@_x000F_4Í&gt;a_x001D_w@_x0001__x0008_Ä­ï_x001C_Â*u@(Þ¡tó(y@zúVxt@_x000B_|3¥Ðz@­Çê(á=|@ª¸ÈoÖx@¦Ývªånu@¹_e{°Ñy@%ª¾x@_x0010_]Ðï_x0017_{@ù-_x0005_5_x000F_w@X_x0004_6R_x0012_Gu@_x0014_ú_x0005_ÎÙx@× ©ûÞüv@_x0008__x0007_á`_x001B_s@%DU¤Üt@o~.òöÚx@tmt_x0003_±Cu@¤ð°é;|@T£_x0002_r_x001D_Uw@_x000F_9 ÈÆWz@¹Âð¤A2t@ö_x0015__x0016_¤¹¤|@¬ªÓÛ^ðw@Û.ÑiÛz@_x001D_ô}_x0004_'}@_x001B_ñÄlw@ Ìn&gt;4*y@ÙÉå×ën@XåÄÕð{@_x0006_ÁKìk&amp;w@øÀk_x0002__x0005_%_x000E_w@	¯Îuþûz@ügÜQ5_x001C_}@_x000D_CO_x000B__x0004_Tz@MçIr}@ÓÊ_x000E_¨¦Þq@ßx._x0001_ê_x0011_w@,_x000C_ÁTÕ{@ù?-tÓu@=_x000F_nÉp]y@El¢W@bw@R¿gfÞx|@~g~Ëóu@¶º+å=ì~@8l¯_x0006_¬Ku@&lt;ùl7@_x0003__x0003_éw@iæ#Þzv@Ð¯÷4hÝv@z/&lt;¥ª~@¾Ìë_x0011_¥t@å:¦©_x0005_o@·ð°Ð ­v@"l½DÈWu@_x000C_´N¸_x000C_u@ÊSÂ8*_x0003_y@_x000F__x001B_:Xv@ñ&lt;Cô³|@Ø_x0004_¾uu@¼=ü_x0016_7º~@-ýÑÛOv@¬2j/ò;|@_x0003__x0006_4,-õ_x000C_}@&amp;{lÞ(_x001C_t@cL¢½y{@7¾(v@_x001C__x0002_Ë¤Ã\{@¢ÙGáw@Ý`½=÷p@1'^_x001E_Ë|@a:^Æ@Ìt@KGÏ#2u@âWÕé|@µð_x0004_ædx@ÿ_x0003_,?-ëy@z_x0001_!6þVu@³]©°Jy@²¾%ò_x0017_ªs@_x001A__x0001__x0005_²7(~@ãGñI³u@Ó_x001C_Ð©næ{@µÎÑ±_fz@NMþ_x0008_Ïo@÷òá\_x0017_x@ÜHÿL¹s@­D»ðx@P_x0006_Þú_x000F_t@_x001D_Pð_x0016_öZv@Qß_x0019_7äñw@³_x0016_xæ"©}@_x000E_n_x0003_Rw@àu£D©p@7d(¸z¦r@óãÎ_x0002__x0003_Eu@; }ùw@êÙé_x001C_u@d	fcx@Á_x0016__x0001_/JÇy@Î6ëZâÀv@ÊMPÛÍdy@ÄÁè_x0012_®z@ajå¥ø_x001F_~@!ü_x001A_[±_x000C_q@_x0011_Ç_x001D_JÀz@-RM|öØn@°Ýâ»_x0004_@v@7,q¹qy@þY_x001C_^v@øÙÒ_x0005_Ây@Dx¹Ë}@säþ,¾}@D*mZhHz@t¶}ÇlË{@^·Æ)y@í_x0015_óAx@è9ËËu@Dsî_x0011__x0003_¹w@Dy_x000D_åü{@õ¬g{z@PÎ=ä&amp;_x0019_z@FÅì$À)v@ _x0007_[_x0013_óy@g»_x0013_N.ªy@¸ä¥Vzv@_x001E__x001A_«Yey@_x0003__x0004_$Ð_x0013_&lt;pÝw@AHq*_x0019_f@6#Ø¯¾}t@_x000E_ìþ/Ä?~@¤Q÷Ã£t@Ø4Úa_x0007_x@¼_x0018_òér@á×?¹Ô#y@¤ÿ(9y@_x001E_K_x0013_»ì|@@P_x0018_&amp;¾®u@¹.½_x000D__x0016_t@µ_x0005_Ë:á_x001D_x@qI±_x0003_Gæw@zÑÕÕFx@X_x0008_J¨¶Áw@jÖÁ¨ú|@üW¥¦Gg@þI¯_x0016_¿y@Y_x0006_Ø«Rÿx@r_x0014_Ø_x001F_¢x@í|°_x000D_Ìy@¬[ÉO¡|@|1;nÉ¬z@tû"._x000B__x0007_p@Ð[Û_x0002_ÿpz@_x001A_zV\|ðv@&amp;_x0014_À'¢~t@®è]"8|@·hv2_x0010_u@¦u_x0001_S_x001C_v@AVmË_x0004__x0007__x001D_y@Tl_x0002_-r@Í(ØÌ_x000C_|@._x0016_Êfî|@Ô¶z*._x0002_@³1í¼C_x000C_w@§&amp;eJæm@_x0018__x001E_¤Ìïy@ÒÈ_x0018_5*p{@öèy|v@dpÁ£v@]°å_x0015__x000B_{@_x0015_,_x0003_«w@`X(ÐzUw@_x0015_èÙ&lt;zw@_x0006_¿rz@nf0Õy@vÀA3_x001D_v@_x000B_hÍGÛ«}@j:XÒf{@¬já&amp;u@LW­ys@_x0011_l_x0003_hÃ|@_x0011_XvA·]{@_x0005_ûÏHu@_x0001_­ã°öz@0¦bë@3áÜÇ¿{@Tø¯°_x0014_?{@Û¡k]dv@Þ%1¤wx@Í_x0003_&gt;F.ãw@_x0002__x0003_÷_x001B_46²z@'ùúDºw@¥_x000C_&gt;â¯@_x001D_:_x000C__x001A_s@¸Â_x0008_v_x0019_§s@/_x0011_]tûG{@?µw_x001A_\x@5_x001E_cÚ9g~@2ªù_x0006__x001B_Ht@4Iq4+w@TÉÎ_AÜx@Î_x001B_¹¶}ër@¼R0jFVy@Éº_x0008_©;~@¬8GØ_x0018_{@pÂí'_x0008_|@_x0015_×H¤èay@_x0010__x0010_£a_x0017_mr@aOäI·Kz@qûx1y@,&lt;ã_x0017__x0011__x0016_t@pJMÈvó{@Á_x000E_Ï_x001F_w@&lt;_x0008_~s|	y@\¤IeÒv@_x0008_þ U÷z@ÙÇP9É_x0004_~@ÅKM6_x0003_v@_x0016__x001F__x0011_¨Ù­u@ßµ7_x0010_ññt@¬Ø_x0007_]ä_x0001_t@z@68_x0001__x0004__x001F_u@Â?Cç3{@Ñq¹ºfçv@®×Å	ù_x0008_r@ð_x0003_¥h?z@9$;s@¤	+ó$Üy@ p_x000F_Rk'u@ÍÀÀ½¦z@[Ýg\¹Ev@D~j_x0013_R}@_x000C_ ¤R'x@Öt¢6=Du@7"é_x0002_lt@Ûµ­3?_x0010_t@Ö^:_x001F_øq@¹sO¡$|@_x0004_´ñ&gt;¿Ìx@s¥_x000C_²|@²$_x0012__x000B_Zw@ð_x0002_ød7v@Êñþ½y@ài7ý_x0003_{u@®FØ×æ{@áû_x000C_Hx@8¦X÷_x000B_t@çM©i~v@ùZ@b¾s@äe_x0005_¯v@Ç ^_x001D_|_x0010_z@Üyþ_x0017_ëÆu@!ÝêIð?z@_x0002__x0004_bw×äùw@×ô÷_x001F_ây@lÖB@_x0001_Ïò_x000F_{@1Âü×·z@ÃkÚO§"w@ïYø=|@_x0012_BõØz@]´¦öv@¼_x000E_&lt; _x0014_éu@ëîÝBCox@OÁËbfÇx@ÀÃJTpy@¾YºN%w@P³[z-s|@	0_x000B_e+"{@_x0019_=_x0003__'²z@ê*s¹s@NR_x0008_Âe_x000D_u@%°ÓÌÐw@%í_x0005_ÑVðz@°'¿_x0017_|@_x0017_óFæ,0{@ÝÅIK{@r!þñt@p]}Flßs@_x0006_÷,_x001E_Ôq@®øwF!õw@j"3 ÿ\r@¹DX4x@L÷_x0011_ý½|@ßI¦_x001B__x0001__x0003_eGv@ùú._x001D_fBq@)B}¾#ýr@+AK_x0006_w@J:_x0010_@r@æ8_x001D_\_x0013_y@¼ØÓP_x000D_Cu@9¼3Tàu@É;z_x0017_n¦y@è:¢í_x0010__x0002_x@Ó¨Ã,ÿu@Î¯T{_Êx@ª1_x0003_¸dB~@¿SÞ@¤v@ª$÷w@Oß¶Öpvy@#_x0014__x0003__x0003_u@²_x0008_z_x0004_%y@·ï_x0003_!pV|@ZãA£Op@Y¨ðVdkv@ Ë.áu@_x000F_ø¥Ãpw@,%Ùu:z@/µãÌÈÆv@ß3_x0008_ò\àx@nçÃÀFªw@°zÙ_x000E_Gy@¢x_x000C_ÑÖªo@vÑËóùv@ÖXo_x001F__x0007_&gt;z@On_x0019_{@_x0001__x0002_qG!"u{@_x0004_¼Ãeêr@ý«_x0016_ïDm@·Æ5_x0010_y@_x0002__x0002__x0013_¦¯_x001E_y@*z	Ã@Õ_x0016_ ©Sx@¬vBú·¸|@·ÖÏ_x000E_Ãv@ _x000D_nNXz@íyÓ¸u@äFÇ.[õw@_x0019_¯Qý_x0019_{v@m­4ûîu@ï+_x0001_ÂkÑn@}êUo´w@5ò»ß³_x000E_z@_x001C_¾©¼¡_x0018_w@*_x0001_É#¯|w@_x0003_«~Ò6v@Wj_x0019_ízw@RùzÏÛÊt@Q,Õàh½q@7/_x000E_,r@§¤ÿ|óp@»ÁÅ(au@ôâ|ê{y@_x000C_xOGe_x001B_u@Ì /ÄR«u@1_x0013_Ltw@QØ. _x0019_Rz@×ÕZr_x0004__x0005_Í_x0008_y@ F_x0007_]_x0015_x@îÅm÷s@Oÿ°O×hw@?ð¾0kKv@éÞMûêVv@*ºê·Át@¦òÅ[ò|@Äçpµêýt@qÊR_x0007_²r@P ¢_x0008__x0015_v@ªä_x0003_HrÝp@_x0011_ M_x0014__x001C_z@¬úeu"y@æYúuÆz@üîv7øÍx@Æ²$JÐw@b¦QÕz¯w@ú'_x0002_M_x0008_t@©2@_x0001_sðx@æ°".y{@ålµïq_x0003_v@V0_x001C__x0011_Ë|@·Æ'-Ð@¸DUur&lt;{@2Ö¤¶Zt@ZR'9zªv@z0õß|@ÑàD_x000F_üúr@®_x001F_&gt;\ºx@+¿?Ün\@³¸ô[^	|@_x0001__x0002_Â¨&amp;w@ý¬§g¨_x0008_v@ýK_x001D_ÉQ§z@HS_x0005___x0016_òr@+KBj@n4LG_x001F_Ät@_·cà;aw@È&amp;,Ifs@¹ëÕËÒw@ÙTÐSt@_x0010_Õ_x000C_åUx@_x0008__x0007_Á4_x000E_P@¡sF|QÃz@æßbBùÔy@-ÖÓ&amp;Ít@îx:_x0017_[a~@¼)èHv@f¸¿ôìw@Zî$Ù¸Ús@1&amp;i¿Ôx@@_x0016_¯q¨v@»i_x000D_%7w@a#,°¶$~@©_x0001__x001F__x0001_u@÷dÅf3Ì@Dü¢Z·¡r@Ôõ3_x000F_x@yÚäc{@¤9lJGu@|.ca4{@¼_x0002__x001E_	Ev@_x0006_³D_x0001__x0004_3x@ì_x000D_\á,_x0006_l@ÚØúÝ?{@_x0006_p¤É÷v@Jï«ßZÒu@uÂ°p¡_x0002_}@ü_x0007_&lt;{_x0014_»s@"íÉÇØr@´|_x000B__x001F_Ov}@ÌÊØ:Ôx@¬Ê£âo|@¼öRoà^t@`»ÐØ»B|@lËt0 9|@Vç{z0Y}@$ÀÛÃ.x@÷=;Ùw@_x001A_#_x0012_ÇÉw@ùj_x000B_z¥u@ZÌy w@¥ßÂ°Z²{@Í¢R÷¥&lt;u@¶¼MÇ'li@âCÆK{Ñv@H_x001E_!_x001F_ey@"t_x0003_«örx@ø{#^Ðs@æsV²Ó¯x@6_x0016_~¤¡q@ªóøÌï«y@}áØãw@Zñìïs@_x0001__x0002_eá¬n&lt;øx@*Þ_x0004_È¹5y@+Áí[]Dx@{mÉ}h¥v@½]+»çèy@ì²´#¸u@°YÓ_x000F_þ{@ëß©VJt@Ñ_x0010__x0019__x001F_µx@¶v_x0016_Ï¶Às@¸¯kð×w@_x0014_áL_x0012_ûm{@_x0013_Í&lt;õ"y@ãØS:bx@_x0002_ÏÈª@_x000B_Ú_x000B__äw@_x0014_|¼)¾C@ÆÊ­_x000B_¢w@Óèdãox@¨Ë	±v°w@ÂO_x0013_ðx@fÿ¤vÊp@uT×_x000F_Ñ|@-o°ë¤´@,_x0008_ÊVÒx@kkb_x001B_Ì!w@R_x000F_´ß@q_x0013_Ïà_x0005__x0008_t@Ï_x0008_Ù!_ôx@w\ò¦v@_x000C__x0001_`=_¡t@ó¨U1_x0008_	Ùy@hÛu;zt@_x0006_ª´&amp;7q@#_x0005_&lt;¯Óy@o/ÙO_x0013_¬}@_x001D_%_x0018_q_x0010__x0007_z@_x0019_E¿ã»Ôz@½à$¾_x000D_t@&lt;rü¹'Ü@_x001A__x0004__x0015__x0015_¬v@|ëþ¥Übs@Gù_x0015_ÏmTq@²µU2"Ó|@ëyíü át@ÙÒ~_x0015_2s@_x000C_b_x0013_µÏ{@X³$Æ¬t@»d LXço@²ÜËE{_x001A_y@¶kíØ:¿v@&gt;©_x0012_1w@_x0001_¡ô@ju@íô$FÈÂ|@µµ_x001D_x@_x0002__x001E_ÿöB_x0010_x@xy`0e7y@_x0003_gvÎ¤·s@Ét½x@ò£XåTüs@Ý_x0012_±$R3y@«êxV_x0007_y@¿_x0004_CD«Jw@_x0001__x0002_¿!"_x0012_Aw@Ù¥Ãu_x001E_Ïw@amnMHly@Q]Í+Hx@ê-_x0006_Æþz@9ØÒ_x0001_Ûz@[3]_x0004_-Uy@/ÿ»:u@ª.à(×x@ g{ïDª|@á¾èüñz@³¹&amp;gy@¼_x0018_=SÌn}@_x001F__x0001_%]xw@¢h_x000D_üw@ý]þîP{@~_x000C_üçr@k¤z_x0001_y@àN(íï$r@ºÏ¸_x001B_v@%¡]LÄÅv@_x0008_Và [w@Jÿ_x0008_»Ü_x000F_{@·rH.¡y@.A_x0012_y@:U­[Tw@ª_x0001_V_x0012_b¾{@¢ßºcw@BÕ»#ê{@_x001D_VO³$o@_x0011__x0003__x001A_ms@R³Ä_x0001__x0004_ò_x0018_r@`!,û7u@¡:4J¶w@è³¸¨E~v@è_x0019_®âËs@UÏdcw@(±gGW®r@Á/ÆË"_x0010_|@½å#ÂzÖs@ÏéÀ¬]v@óT¸ø«	z@·_x0007_Â_x000D_Êv@_x0018_RnB©Ú{@Lmnáy@Îîxw@KPVÈo@ä¥ÆèÅ5v@¡ñ)WÐv@N·~»x@_x0002__yÚ&gt;Nn@&gt;	lñe_x001A_z@@_x0015_rKäÏr@éÁÆ_x0001_0s@¿#GO_x0017_t@ac_x0004_²*t@SÃ¹qÝet@É_x0003_ÿdªr@Á6n_x0007_Â{@_x0011_óe-L_x0013_v@"½HGÐQz@ç+ã+ù_x0013_u@Q°ÛÐdîu@_x0001__x0005_wp&lt;¬Ëõy@Z(_x0008_dòw@(_x001C_l$&gt;_x0011_w@æ×cls@ø±"*_x000E_s@¥mëÖ,Íx@DÔ,&gt;½t@¢1Ð´z´o@Ix_x0003_4§_x0018_x@5í:_ÚRx@_x000D_8éëÕt@6È&gt;_x0016_@_x001B_g@³],_x0008_0y@"ÇIOX8{@÷Sz'_x0004_=z@ÏàBs2y@~îÍ_x0013__x001C_z@_x0002_k¡îtÀw@_x0005_#mÕ%¥~@T_x0002_ £±z@æÕu'I|@õã³JOTy@_x000D_è|Ï¶y@aJËq|@¿_x0018__x001A_»v_x0003_@_x0015_Õ§ÏFDv@FæbÒ¦Uu@@ÆÖf¯'w@5Vólx@Á_x0003_`_x001C_ÛÞ{@TútØÆ}@ÞP_x0007__x0001__x0003_ýÒr@v¿_x0004_#3~@_x000C_=Þê_x0013_´w@_x000E_Z¨MÅ0x@Ò@G*ì{@YiC&gt;Ïr@@Èîg)w@ÓÂþâiv@ü*2Fgµv@ÍIÿ_x000F_ùàw@ì3mv@´5£.ÿT~@¡ñÞj8|@Ù_x0017_ÌPª-x@Ûaè¥Ø¥v@_x0014_ç_x0012_õäl@6Ý±_x0017_×|@_x000C_FHK_x0015_Wy@tUõ#N_x0006_z@_x001E_0çdöAs@_x001C_Ó4G½È~@_x0012_q@¢_x0017_ux@¶¸sÑ×_x0001_w@d®_x001A_|@Ú¨ïðæw@-²ê_x0010__x000C_hy@3ÂHißy@mÑ_x0004_v@_x0003_ªUüw@l½ÍÜÖz@ð×¸z$ºx@;_x0002_Cc@_x0001__x0003_Ü¾®ê_x0006_Óu@·vW!U3w@póñúé¯u@qOêoßku@Wd¹ÔÞu@_x000D_é&amp;_x0011_~@_x0016__x0004_ó}?Ww@C_x0008_óW¤Çw@Ì¢`z­t@2ögnGz@9yêDâ_x001F_y@­n'M¯v@Pì	Ps@_x001C_ÏòÜy@Ú8_x001A_º½Äs@@eñ°Ã»w@þÔy_x000C_"u@nÏ¾REmy@¨ ã´X®q@É·Äujw@µgÂTw_x0002_y@`7C_ë_x001F_v@N&amp;zÄ¼Pu@öj_x0002_o"s@§VUqv@ÎýxÃd_x0008_}@®Bl_x0013_}@1jwÂ^x@¶¤f"_cy@&gt;_x0012_WNãu@î³_x0007_ u@åP*¿_x0001__x0007__x001A_jr@lÁ¨ß2~y@a_x0002__x0008_z@_x001C_j{4óv@Q,~;×Vz@_x0008__x0015_Oæúz@­&gt;íÍ]Qu@´àáÙ;Su@=EkÝ_x0017_|k@áfB}t@èÄJ;ù·{@?,Å8S_x0019_t@×Å=t"2v@_x000C_Ø¨r_x0016_z@_x001F_Àÿ´¦Ûd@nF+Öt@_x0007_Ïý_x001F_«Jv@×)p_x0010_Àr@OËë¨Ö½~@´ä§Ñ}@ðÏÜG3v@ju:_x0018_DÜw@_x0010_¬eg)y@_x0005__x000C_ÈÁ~@Wñ_x0007_Òãx@ÿ\òlw@ÈôÕÑx@ôx_x0007_Ôzy@Öþ_x0014_Pz2x@_x0004__x001C_1_x0003_ßt@_x0018_K8_x0005__x0007_x@ ¶_x0013_R_x0006_y@_x0002__x0003_ÎëØ_x001D_Ós@+WÜ_x0016_º_x000C_y@LP&lt; Ü@'M&lt;p@6Aw_x0010_¸a{@û&lt;9_x0018_Ëe{@DÓL3~@Z5_x0013_$y@ñ_x001F_?i¾x@¥_x0005_!üðSw@HÙ$Â@_x0016_â_x0007_`ëy@ÚªÌvô¸x@òjc{+z@þ4_x0008_tüv@_x0001_¬+S_x0004_¶@"VkIÊfv@Å6Ê_x0018_ÓDu@êÙ#¥_x0015_v@'±]_x000B_;w@J_x0006_üÇµw@_x001B_nøë¾v@=çÜuÞéz@_x001F__x0007_&lt;_x0019_w@G²_x0018_$Ø¶t@~ªHóz@¼ _x0005_áË¤s@dÍéÁ~y@ò_x0004_-Í±p@FÙ¿¹%@®T°_x0018_Å x@o,½&gt;_x0001__x0002_+Ky@äðÊ_x0012_Ê@v@ÞýQC7x@ò­_x0007_|@4ÐÔ8e4r@äjÂ_x000F_H%x@X_]_x0003_8Ès@@_x001F_å_x0013_:n|@Ö_x0015_ãÆ_x001F_r@¢@¬ü¦r@`Ìúrût@ÝpJ v@A.©;É&gt;z@5^úÀ'÷~@°f3²y@Ê_x001E_6I%gz@'_x0015_Eà_x0016_Xs@D0zpn^s@ª ô¯6@_x001C__x0008__x0018_£ _x0019_x@M_x0007_¦{,z@¹_x000D_ËhÕ¸{@_x0004_CQ2Èt@ñÍõ_x001D_Wjv@]I¢nÿi@Æ¦_x0017_Xóo@_x0018_Ev¼w@í_x000E_®#ZÒz@è§¼|h@_x001E_1[öû»z@|_x000B_7å_x0005_v@`¼V[¶w@_x0004__x0005_H×_x0019_Lt@gÌ8²ç_x0011_y@T_x0016_jFÜu@Ç¢.ö)ìu@l_x0013_É]dz@ëê¼Qvz@ÆMfñ³3{@4ø©,r@ÿ&gt;váÕ§w@ ²þ^Çêq@"ÃJÏ_x0010_@sû_x0018_S©y@Ýé£éðew@-åÂÔw@lxÍôÜVx@_x0012__x000B_¾My@A­w?]x@&gt;?;­Yry@®EvG@w@2-Ù8Zs@ó¬j-ø6r@\&lt;hw[u@rË?~d_x0008_z@pÎ_x001D_ Ér@Ú_x0013_sM_x0013_w@ì¦_x0004_æ@q@_x0002_ñ¤m_x0008_#u@	_x001C_?Ûß v@Æ2Ißý_x001B_w@éT_x0001__x0003_ ~@Óê_x0001_v@:î	ô_x0006__x0007_5_x000E_p@bä¥_x0008__x0004_O|@\_x001D_ÿ|@ç\O½Î%z@ô¦-º|@Æ«ÃB;fr@ÀÉZoÇLy@õy+_x0006_$5|@¼èj_x001A_!w@¸êòºu@_x0013_7_x0008_ÑÊ_x0005_w@_x000B_+7ª_x0010_v@»1_x0003_»_x000E_x@7_x001F_´_x0002_úØw@pj_x0008_â_x0001__x000D_@D_x001A_Xúww@Än)õX{@PWÀï/w@¤O[³ðzz@§_x001C_g·zx@!AðG®p@Þ¤¿Û!s@m3±_x000B__x000D_)w@â#(xÔÎz@_x0011_¾ ht@ÍÊß_x0019_æ {@-d®Ó_x0016_Øy@öÖo]_x0019_Uz@O¡¾v~@k2Gª_x0008_Èw@_x0004_·þ_x000C_¦m@Zr_x0001_"tq~@_x0002__x0004__x001F__x0019_	ïQdu@ñtúö~@^_x001C_ß_x0003_Ç~z@N2_x000C_Gs@?8Ò#ý÷r@)ð î_x0016_Þu@|"&lt;%eo@*¹ê¤wËx@¬_x001C_sÜWëv@_x0006_.ñXXx@á	¤É!`{@?Y!Cw@ø4c¤3y@RõDX.éq@§Vë×ªsz@ýgQ´{@¶-cV°óq@*Svå#{@_x000B_HÀK¥u@p_x0003_M)_x001F_Ìx@º^m®dÄr@¹N'1íx@Ì]¿Q_x000F_q@yà=LNïv@_x0005_RÑ_x0001_A_x0005_r@`-ÖÕq_x001C_{@Ö_x0005_+Ðcz@È &lt;_x001D_àx@O,â3dDz@ðI&lt;iz@~KÒóæt@ç_x0017_Æ_x0003__x0004__bz@ðÈÐÞ_x0019_bz@âsJ_x0016_&lt;y@_x000F_UBQÕw@®_x001F__x0005_»{@Òr_x0004_ý¢w@_x0004_Ýõr_x0016_m@K3¢Ó_x000B_%u@ø6ùSwv@È®Ýsuy@ÒßêüãYx@VLµ;åy@µþ6÷ªy@[}ä_x0011_çw@SÒñ&amp;ÿ_x0001_|@ÿ+­¹w@°$_x0011_·*Ï~@Åiù|@£6õË!y@vZ÷u{@[u_x0002_/u±u@( »#Ïy@d§Hm[by@^J£øê{@"yõ¬nßt@j°Óex@;GDù_x0004_x@ÄN¬·¨f}@{z#}_x0014__x0013_v@_x0010__x001E_{@!zó_x0017_`Dk@ô°¨|@_x0002__x0003__x000D_ÛúE,_x0010_w@r_x001B_$y£is@·¸,¨oÃ}@ó×¬}_x0013_t@ î_x0018__x000D_L{@Ïo5	üyx@ÓÇ_x000C_Mj|@_x0001_]uÊ³_x000E_q@D_x0002_4z@AP_x000E_es@øgûëÇGv@	LÂ	Ýæv@_x0005__x0008_ZÉr@ûòkÕ¿u@"¨Û£0x@À^çÎ×x@ÝK[¥°v@Øð/ÆÃbw@'ª[_x001F__x0013_öv@}bN¨Uªy@a=nÂ	u@$_x0001__x0012_W	]x@)UÐFöy@L_x0010_{&amp; 5p@_x0008_9­ÿ¾Üw@Vp%p2}@_x000E_å±Ëàåw@&lt;_x0013_ÛL»w@t#j¼Nz@`|Èè¸ûs@_x0014_ÑËå¢w@¾-_x0015__x001D__x0001__x0003_W6s@hÏÆtë_x001E_t@_x001E_7ÉÕE_x0017_v@_x0014_ÞõHx@`_x000E_l_x0002_âu@¢«ùM{@\K®½®{@{Ì_x0011_¿Ìz@_x0018_Å_x001C_4tx@*Àèàß|@xÌM¾TIr@_x0016__x0013_p_x001A_bv@õÇÌ_x001A_x@ôÂ+_x000E_Y!y@E¨É}5{@±´sg¤_x0013_u@²Lþ²h&amp;s@»ØèÚ¾£|@ðÛ.õZz@¦à¦¡Kp@N´ÿy@rª ND|@¢_x001D_¬FÂwv@×ÚÔfqy@z_x000E_4õ0Áp@_x0011_ÊL_x0008_¬r@ÝJß_x0006__x0017_ìx@º_x000E_¯Í·w@_x0005_¤g5tt|@.&lt;;áTÖt@_x0003_¢'\_x0002_~@_x0017_L}ãÌv@_x0003__x000B__x0001_ Mâ_x0006_Ìw@MgÎ$_x0008_-v@¯_x0004_"«±w@EevßúG~@=v3ês@1&gt;3x_x0008_{@®Äå·_x001B_y@_x000D_07BÖy@§Îï*û¾y@Ç÷}Â¦ow@ÔnPw½ýv@ô_x0014_Wf0v@»qÎ§'y@ÈV¸._x001A_w@·Ü¢àù	y@Ì@Ò¶Êu@ô5Cêrsx@.²²_x0017_®7r@&lt;Ùk,_x0016_x@ít½Lélt@®fè)_x0016_|@_x0015_f1_x0002_z@_x001C__x0007__x0001_AÒÙy@%ÄßÎ1t@Ídys¾¨t@½Ó+4]r@Ñ_x0007__x000F_ajqd@9_x000F_ôx=@H6û_x0002_w@¶×©_x0005_Qy@_x000C_I:t_x0002_w@Â@n°_x0002__x0003_¹*|@nlæÙ_x0010_~@Pý_x000C_ßzGt@&gt;WÎ0Sx@_x0004_-hÜ#.y@_x0008_j÷bv@$±²_x000F_u@&amp;ÁÒ	_x001D_|@'éR­ºw@ÀÉV_x0002_Â|@yÚ¡N/!@3ñ\{dw@,ÞJÄs_x0001_|@_x001B_;OÂÕ_x0002_y@µÞ{2¦	w@Y_x0004_K][Áv@+Ç;1oÙ|@þt³PHÉs@ä&amp;@#9w@_x0014_ßönó~u@_x0011__x0014_~éy@öS?ÌÐ¤t@w[`y*x@X1¹,y@_x0014_|3É÷u@?³U ÿv@xà_x0019_ßÆw@ªÞ_x0005_z@_x0010_nc0¾oy@;ÔS_x0011_~u@Q6&gt;^Nv@üØE_x001A_Vz@_x0002__x0004_ßª_x001E_Óâv@coP["sw@M÷V¹k_x001E_z@ûö £Rñt@_x001B_vn²;/w@ý_x0002_ú¦ß|@ÿG~9t@_x001E_F\¶v@Rð»_x000E_é[v@¡_x001A__x0004__x0002_é{@_ ·±=üt@_Gès@ÙáC×_x0019_@_áð?ó^y@6I_x0003_TËz@¼_x000E_}Dx@Ø&amp;1_x0004_XÝ{@ÆÌCdøxy@¸ù_x000D_çe@q4½´_x000F_d@TCËTs@ÞÌk_x0001_ùõw@PY¹8Y¾y@_x000D_MØ³Åv@_x0016_×;Vëw@i_x0006_dw u@kt¨_x001E_Ùo@s_x0016_*åÉv@_x0013_7_x0017_w@á_x000B_ó&amp;õv@@«h§Gz|@K°K_x0003__x0006_	 x@ZYH¥Êàu@îÿþ_x0010_@_x001D_u@{¶dDlkx@'F¢eMw@I²óÉw@/Ls÷Æv@£&lt;Ýv_x0005_íu@_x000B__x0013_^¾Ûw@Ø]ò1Ûtt@½Úù&gt;m@_x000B__x0019_ùlYy@gñV£òîy@_x0004_n%ÊSs@eÊwîH{@Äßðv@D_x0016_îÜ_x001C_&gt;x@¸_x0018_1_x000E_»y@±_x000B__x0019_ðn@½iá~Óz@ÌåzäíQu@²QR_x0001_w@&gt;*ì_x0003_èx@×CÁ4Æw@Ö&gt;÷1ð-|@¨mÐp³x@Ú¹x_x001D_ö_x0003_~@}ÈIfV}@ºã7µ_x0002__x0008_z@kËvÂ;w@_x001C_b·ÙÏx@b!vièr@_x0001__x0003_R¸æ QKv@!¸ùÛy@cÊ3VOÑs@Ú¸(Da1s@¼¦ñ[îQv@5ÊTX¿_x001F_{@Jo_x0012_Ðx@_x000B_Wå´9_x0017_s@%îLç¡x@sÂãµ]w@ßÉ}7öx@å#_x0002_ÐUv@ò"g£y@¦~Say@@jà_x0018_JÉw@_x0004_Á72æt@d7û_x001F_Òt@ÔPlÝê_x000E_v@²Ä&amp;Cv@n~_x0004_9@_x0002_U³î*y@`Þª-ÌAr@â½WU_x000D_t@a÷_x0010_!su@¸Tý7¬sq@4Pvª°¥s@òHl#wv@()_x000F_ì¼Øy@®IM»_x0015_yz@nXHÝX_x000C_v@±_x000D_¤¦Tãg@|Ùñ_x0010__x0004__x0006_w@ö»|¤§_x0003_{@_x000D__x001B_ýx]Âs@dDiF²ð~@_x000D_Ã8í_x0013_(v@¢ûvÞOs@_x0008_êþV%_x0002_y@¶J[_x0005__x001A_u@IÏ¸_x001D_þw@ÓÁ[á5t@L6Q'ét@ûÆ®Jv@_x0014_hº(p@Û¡_x000C_iHu@²|mÿ_x001A_L~@&lt;ÿdàQr@ñ¼£_x000D_äPw@¡®¦ßÂ|u@4/ä_x001E_s@_x0001_Vû´y_x0015_y@©Â_x001D_¿÷éx@ËÅ4ò-!x@±zürGV{@BkÙkz@ó!úÔÝ¼u@G/6ù3y@/_x0004_"_x001F_v@é_x0017_Í×du@ |¿j÷¡{@u¥¢UÖÛt@O¦$Ü_x001D_Cy@ý°qÉc{@_x0002__x0010_Hö=v@n×¯q¥w@_x0005_[ÅÀä_x000D_u@_x0016_Ñ&amp;+P~@WÜ¶Aµz@­aêa²±t@¨k r?|@ùØÄ4)~@ÁÜ_x0007_á	u@ák_x001A_½v@í_x000E_@f	¥x@w_x000E_ó_x000B_zÝy@_x0003_&lt;ý»[x@ð_x001B_²`w@¬²g_x0013_®´x@=Øù::x@_x001C_Þ3£¢y@o_x000F_õ'&lt;z@_x0004_ñu_x0003_Çt@pþm[9M|@ÙsÖ½S8x@ 26¸bu@q@_x0006__x000C_ür@QuAõv@°ü¤éRy@ü_x0004_KÔÄ_x0016_l@»È_x0008__x0012_zw@}å¯_x0018_x@i©ÀH´äx@vfj_x0001_%_x0005_@[¹_x0006_S_x0017_{@_x0002_ÿá]_x0003__x0004_aD}@²Â_x0006_ (iq@Wlù w@fyxL_x001D_py@AdR_x0016_	w@¯_x001F_W%8y@çò}_x0007_Ù`v@ßZPï_x0006_y@èÁÕ&lt;uþx@£c¢À'¥p@-	!©_x0001_z@gÕf{Óã~@¶"_x0007_Âd`@¨#slÎu@·s_x0010_Ê_x0004_7s@ç«»w£z@±Q_x0002_cw@èYé_x000B_vl@¿á uÅt@ÊK¦GÇ|@J&gt;q	¹¢x@\_x0019__x0007_1¸|@À,×l¾w@Ç_x0002_¯}Ìu@A)"CEöt@B%§£^z@(2_x0019_§XGw@ÎávÌ[}|@_x0011_!rQ?¶t@|_x001E_$Rìx@ºNl6åv@È·|©_x0013_x@_x0001__x0003_Dªíãïv@Ô_x0002_¨bvu@ýîÓ1}@ëmóeFx@e)b&amp;I{@_x0018_H	§_x0010_}@_x0010_&amp;Ó9ï_x0011_|@òE_x0002_½_x0002_|@3Ø¨_x0007_gÓx@_x0001_·v ¯y@ì_x001A_Ñn_x0011_ü{@§G&amp;møy@=^®s@[Ï(,,v@ô_x0004_`øt@·Ü#çÌ_x0016_u@$_x001B_iz@Ú@_x0013_l_x0019_q@îHÏNZív@m\³h{@¨'Ikm"v@	Håb¤ùu@gè"Le_x0012_t@é8_x001F_Á_x0018_G@Ü:á5Ôv@C¹QÞàq@×¾;&gt;Xïx@Y¸Ï,û_x000C_x@£\_x000E_ß_x0003_Þv@+Ä§9x@Í	^}{@#¿ª\_x0001__x0002_°Eu@)!ó2¢l@Lb|$%s@©ó9Ë	v@&lt;Tzí©z@AÈä3Úïu@\9_x0001_¬}v@Ùa5lÃy@_x001C_«_x001C_ÙTÄy@Ì"Odí0z@Æ±_x0007__x000E_~P@nÒB0Êo@VÙ*ÈRt@ùï_x0007_çæp@q´Ìi_x0012__x0016_y@_x0010_ºîÊR_x0006_t@gS_x0018_v@_x0005_ÑIx¢u@~	ï\ì8q@_x0004__x0003_gºûu@ZÑÆÃù_x0017_w@°Îõ0(p|@0_x0008_Puo@\}§ç¤w@YòOÈoKs@ïÔf{_x001F_!v@útrÕt@L\8P»÷|@Û}ºð$pq@»ðv@kj8dx@[_x0015_Z½Õ~@_x0001__x0003__x001D_-hw@¥ªNÀ@t@_x001C_m«,"q@æ¤&gt;²_x001E_t@l7"¢_x0007_w@åyo?Õ_x000C_y@_x0014_¶í_x0013_,{@ÏS-fÈoz@²þ¨Åw_x000E_@ÌUï4Fo@ÌåûZáw@_x001E__x001A_AAlu@_x001E_·_x0018_ß[y@ª(é÷Ô:x@_x0008_tàÂÔt@{\·dp{@]êâñÎv@O¡eåPÁw@H¢(¾Ov@ñIñ`_x001F_x@É4ù_x0013_©Zp@E%ò({çx@´¸+Öi_x0002_{@rXÐiÕûx@_x0001_8+æm@Í0+Vÿj{@:\ÆÌQTv@ÓÝ_x0002_¿_x000D_p@_x0015_£ÖóÑÊr@\he«0y@(Yæøô~@ B_x0001__x0003_aut@_x0015_Ù`~&lt;_x000E_y@hd	_x001F_ºVu@_x000F_Â4é&gt;w@||_x0017_ÌÇk|@G©®R_x001E_ªx@_x0002_`F_x000D__x0017_}@½¯d={@*Ã%ÜUrv@/Iûp@þõl_x000B_»o@&lt;~_x0015_az@r7©Adq@V'xÑFy@Ë_x0018__x001C_q_x001E_Ót@«LW¥s@sgg%&gt;¬v@2Çw',°u@(ÁÜÏ½_x0008_~@vûË_x0014_¥v@çqásÍ_x0017_v@_x001D_R6kDy@Ì_x0005_*DX_x001C_t@^zY_x001B_Î u@KÙÍnÌ@#·Þï_x0005_Nu@´_x0003_ñx'Lw@¹¢-öy@f|B-")t@_x0015_oÍ as{@_x001F_mNÐä'r@&gt;_x0012_Æ^*{@_x0001__x0003__x0002__x0016_X ÷Xe@'s_x0017_êRTs@Ôg}I#x@86_x0004_w@JÍ`µ x@YH~QÊ_x0007_x@³)¬í­ìt@!=[½]åw@,°;©_x000E_{@#_x0005_ÀºRv@¥pçl_x000C_z@HzT}z@Y-_x0015_¬³s@ûË°\¥Zx@¯Àë¿u@_x001A_¼4¬#®s@{5.ùZw@Þu,õÍr@4CÛmì_x0008_w@BÒ5ñÔjx@Rå&amp;BJ°m@)äi×v@iÃ_x0001__x0016_v@L__x000B_®Øu@çÐ3uePw@F_x0014_,Lõv@h¤Ë_x0001__x0007_w@ùsÊ_x0016_¦_x001D_u@÷ÐU&amp;6Ms@ÕõÇ[z@_x000B_SDºjx@½ì×_x0001__x0002_O§u@Çñ¨rZún@_x0014_ç³ ­Âx@_x001E__x0006_j1óXv@Ë@6ITð@x&amp;_x001F__x0014_w@ú@È_x0004_z@»;ÁS?¿q@v?¹¶ w@û_x0016_è$j@|ËbÍK_x0005_u@Àî¤_x0012_z6x@Iµ¾{fx@nõ_x0005_ÝLz@_x0014_çÞÑct@r_x000C__x0010_Ð_x0015_&lt;x@IÇ8yPÅ{@UWªmGy@;Üµ©Ïy@_x0008_f_x0013_Wtw@Èd:Úu@_x0010_©V_x0015_Ýyu@_x001E_0_x0007_r¿_x0002_w@_x0012_·±nyuz@ZV/Ñ4u@å`Okw@Ð§ãæ"r@_x0006_u¸÷Èw@y¥(_x0018_Iâw@!&lt;üàFmm@Ì½¼ªx@&lt;Q_9it@_x0002__x0005_~_x0008_&gt; ~@F_x001F__x0010_Y¯s@_x001D_¨¯X,m@_x000E_n&lt;v@°R³!u@HÍÆFKÅq@_x0010_Í{jz@ËêÅ·sw@Výá¼y@Ò67/yR|@]8ÕJt@v@ô_x0010_Ø_x0004_\x@~P»_x0014_-w@i2ìz6_x000B_y@æ`_x0008_vs@(:ÂKy_x0004_x@ºUÅ!x@á_x001C__x0006__x0013__x0003_q@ð_x001D_Òµ«Õ{@h~­cèt@_x001E_ ìoøóy@Q.ýèÝ{@µ×îÅ"v@_x0004_Î'îs@_x0001_K]º×%w@8_x0008_ËµÈÖx@¿7]¡Uv@½«T®`¨s@AA¯3Ýã}@&lt;Êa§Âót@¬qdváx@Q,â&amp;_x0006__x0007_~Ýx@Mþ§_x0016__x0006_cw@&gt;w_x0005_ûÁu@22û	Ý?w@ü_x0011_ [_¼s@åµ_x000E_zC{@ñÂ_x0001_Ø¯_x001D_x@!_x0004_YÏ_x0004_øx@2_x001A__x0002_cór@OJJx@fèyÁry@M¢Õ*í#z@÷!$£Öp@6è¦_x0003_®i@à¢ó`yúv@¤ínWK¬|@LX/^t@·n-uÔt@Vñ|s@Wü­_x0010_w@Î¨	XÚy@}ÚÈü_x001B_x@T§ü¡_x0001_²y@²êÂû~w@^8_x001C_8}@aéH_x0018_§t@t_x0013_ôÇºS|@øÞAüMÿr@Q¡Ox@]_x0001_S_x001D_Ly@õÔÇw@J_x0019_Çv_x000C_Ù}@_x0002__x0004__x0014_&amp;ûw@u@¯ò_x0011_B9Éy@_`¸cz@ðÄGÐÞ½t@¢[Ð$%Np@¾t6,öçu@ùX}_x000E_x@_x0001_="iúnt@4£]%¿¿s@ù¼bìª·z@t&gt;Ãå_x0001_2|@Úß8ùs@ñ_x0010_§_x0005__x0008_x@æÅêyø_x0013_|@~Òäy¿Ùv@¢Õº_@ì_x0005_÷6Ëès@_x000C__x001B_¦4_x0019_u@Æÿ_x000E_ûw@(_x0003_+_x0003__x000F_Jw@*¸B_x0015_M@qn_x001D__x0002_hu@¶%ÊR-_x0007_z@íéÐd_x0019_fv@³ºk¨|ù|@_x0010_äÌæ+{@¯þ7Í6z@meL´3}@ËfbõE§@i_x0013_&lt; Hv@_x001C_Gì,¶z@»&amp;$T_x0004__x0008__x000D_ø{@Ù_x000C_Ì,Gx@Føétlw@Õê¸_x000D_2x@¶;&gt;@÷[{@aÚ_x000F__x0002_c_x001E_x@ý¦_x0003_?p@xÑ9o9x@_x0001__x001C_qÛ¥_x001A_w@*_x0007_¬Ö_x001E__x0017_x@iEe_x0013_¸y@ÓI¬Ä_x0014_v@Ýlc_x0011_yv@¦&lt;?Î&gt;v@®:_x0002_¥3/v@¬59_x001A_sqw@_x0018_r_x0014__x000C__x0012_Èv@_x000D_Ñ÷Æz@¾[ïWlÀu@(_x0002_q7¨z@_x0007_Knlªu@_x0010_ìø&gt;`y@_x000D__x0006__x001B_x _x0005_z@]_x001D_Úñ_x0002_íx@dX1È¥âz@	BÏ:1u@&lt;dÁÄïx@µ\«Nñr@X:_x0015_µªv@C÷©inÛy@¬~ÕaÄw@_x0007_M§T4w@_x0003__x0004_fP_x0004__x0016_¯~@_x0006_$_x0001__x0006_É{@µ_x0012_À6Àt@¬*PÁ_x0015_nt@Ì_x0010_à0r@_x000E_£ñãp_x0013_s@õk? B!t@Ï_x000C__x001D_wÚ³u@®ç{._x0007_qu@*&amp;pýu@¥G©â®u@yþÚó£u@À_x001E_êée¥y@¯EÝd,v@,D©0ç_x0015_u@_x0019_æå_x001D_B}u@Öü,_x001A_Î°v@	` vÀmy@aZ-î_x001C_w@µ¯E½»6y@:c_x0016_±¶x@KKÃ_+¢w@_x001C_f­ÿD_x001B_r@_x000E_ÇÄñ6]z@nr_x0010__x0003_Cx@÷óÔ!çË{@bgä÷öw@é.¼Vh.{@¬ì_x0017_{@N¨é_x0002__x0019_s@Gã­,ôßs@E±ªÜ_x0001__x0005_úºw@_x0019_£5slêt@¯ÜfêZt@°_x001D_ÒXª{@ºO:ñàßy@Ø_x0003__x001D_gÈy@r¹¦:pÀv@4Ë=_x0002_6s@yÖµõäw@p$_x0008_À·x@½_x0018_þY&gt;«{@_x0001_+_x0006_:¤y@_x001A_*/_x001C_ûøv@òé*_x000B_)«@_x001A_)®xKy@?_x0004_tÌ%_x001B_y@Í\©À%v@xbÌ¹av@'*û\_x000F_z@%Ô¼ÄÆÜy@E&gt;Ô§u@~c÷âu@P_x000B_:K¥ly@ÀFF_x001B_rz@æ_x0015_àMäu@_x0006__x0019_ÐÐft@£"ÉÆ'oy@_x0001_]³r_x000B_q@3H_x0014__x001C_åu@CÂ_x0006_W{t@¾_x0016_ÅÿÉL{@`fUøj®w@_x0001__x0005_Àá_x0003_½#çz@ráö_x000B_µy@_x0018__x0002_Ã6w@æ)Ëà9es@@B½³t@ShfLr@îä7ót@©I_x0010_"[¨x@p¦ëLðu@_x000D_z||@_x0005_¦_x0018_H@_x0018_!}Oèu@ö&lt;@,x@£¤÷kPv@ÜÓciêíz@Ì`_x0006_º°s@	Hôn@ÌC_x0019_Êõt@»Ë,5Ìv@_x0012__x001A_é«Ï@.ÀýÕb~@ú¨ÀÌx¸r@_x001D_H¿eîÛx@_x001A_k)·íb{@_x0012_~_x0011_]!_x001A_}@4ÿËÐx@_x0012_ç_x001D_²é_x0004_x@Æ_x0014_$ _x001D_+~@%¸:_x001C_(Áu@_x0001_Ñ_x0017_$w@Ì3828_x000C_x@3¤¨u_x0005__x0007_Íu@3 )T_x000E_{@ÉTò-v@_x0018_·º4tr@OÛàv@FÍ1ù¯û}@(ÇA\/o@³¯ª'wz@Í7¡_x0016_Ìx@àÐ µ{@¶eJnÐ¡w@³W__x001F__x0006_w@_x0001_xdÞ;v@´Àöt@øÍ¼sôJÀ_x0010_êr4±|@Ë¾Ìà__x0018_v@Ê¤î&lt;Âz@9Cñf_x001D_²t@ºè}¶@&amp;BáBhsu@ÿ«Þ=_x0002_Ï{@kë¸­Îx@õ_x0003_I_x0012_E¡v@4t§Å@{@&amp;²¶:_x0001_q@_x0006_ØYÔÎu@_x0007_3À²6Z|@_x0004_%ç*H¼w@ËHÌÚ{z@âT!Hy@ þk_x000E_çqu@_x0008__x000B_ÿ_x0018_Cw÷y@6ÄÈòX\t@ïÎ0AÁy@jÛDÜr~@;Õð!ãv@øö:µÖty@à$õ@ZÆs@·­æ9_x001E_|@_x0016_Ê ×v@¢û23'@^åþÎÏð|@Ïÿo_x001E_'z@@#ÙÌ×y@_x0006_ò_x0018_¿D_x0005_x@_x0016_.G½ÕÑw@§à_x0017_	Õ_x0001_y@¬ÐN_x001F_üP@+Ú_x0001_Å|@ØFl®&gt;Õt@I_x0003_):PÇv@±2ÄVÚw@¼Î_x001A_Jßh|@_x0001_V_x000C_Þ_x0017_s@;_x0002_=½:_x000F_x@HØ _x0007_¿p@EüºþNøz@7wÝÈ£Dx@è¢¿UÕóv@§NÊüz@0&amp;.Þw@¢Ô";_x0004_0w@_x001E_¹ò&lt;_x0006_	³øw@Ä_x0012_Løv@Hs_x0007_:Èüw@û»oí_x0003_s@¾Î|ª|y@3_x0001_u_x0005__x0008_y@_x000B_,ïKÜy@+2T¼ê-p@jP	_x0004_Ûfp@«ËîÂ+ê@rxvãa^u@­_x001B_¢Í@Æ_x0007_­';j@_x001A_å7:ÿt}@æ´Ú=Òy@dÒ_x001B__x001B_ì_x0001_w@_x000C_{édP	|@íµGBâÐw@ç_x001E_çíw~q@WÃßù% y@'ºµUK@_x0003_g/Òx@Í_x0014__x0011_h_x0004_t@¶®Èe?v@­F«øxv@rLÙÆ?Ôw@_x0002_ðâ_x000E_þu@TlF_x0010_z@lVE_x0005_ªu@ÚÕ#\¢y@u$ý_x000F_x@ÊØfx@_x0002__x0003_1ºÓ	xw@ã'¬?_x0014_Iy@¹_x000C_,_x0014__x000B_|@ã¬î_x001B_ÿu@¢&lt;9_x000F_s@åi(_x000C__x001A_q@ª_x001D_·ç_x0015_z@Å¸Ñcæ_x0007_u@l®_x000B_b_x0019_x@_x0016_à\óets@_x0012_RÕúÉrv@_x0019_·%á¨æx@ÓØ_x0018_Á`s@_x000D__x0002_UyVt@&amp;÷Jz&gt;u@Ýe2B»îx@LÕ0¬Öu@väí_x0007_`9|@ÒUò&amp;Ã@¾uùÅ?_x001A_v@6øDx _x0001_{@Öî*ör@÷¸_x0016_j_x0014_q@÷×¤_x000C_ý@ßôX×®"x@¼'xØÀÔ@_x0010_4?ÊOw@_x0018_Tfæen@"S´Øf^w@_x0001_NJs¥F|@ÔÏX_x0017__x000E_y@¢¹ã_x0002__x0007_7xs@ýÙö_x001F_ßRw@&lt;Rßlz@ !_x001F_©äy@Atóaý~@r÷©w_x0012_u@Î¸_x0004_æÌp@å¯§_x0011_R{@_x0008_kÏá#ix@H {	_x0005_üy@_x001F_v3ù«{@_x000C_FË9v@Ã²_x0003_H*¿x@\_x0003__x001A_k/Ëv@4_x0010_ýú_x0001_8u@6|T¯_x001F_|@Bcøþtw@\"²¡Mw@%Iz6¬_x0008_x@Hºò¾_x000F_|@_x0007__x0001__x0017_:âr@v×_x001E_úéÆz@ïÎÝ/?u@~ÞUý_x0006_w@ôìA©ì\@_x0002_ãGÀêõ@2oµa%t@¸V3ðw2{@_x0005_Oipl@	ª_x0002_Gûv@m¤Ìâu_x0012_z@-ÏÊÑîu@_x0001__x0003_ÉtEy@öxÖ×(x@÷g_x0003_ËÖ z@¡¨ïVÃy@cÁ_x0006_±äu@L,=ixd|@_x0002_zÀ_½y@"(Gµ_x0001_;{@8S_x0015_ÉoÇz@d4p§"Öu@&lt;q2¦w@_Û±_x0005_x@(z±aôvw@=US_x0014_pdy@ðxæ&gt;ý]u@¡ûÛvo@N÷úöûáv@2ÂKkZw@u9Ò¤wou@ïxgÐr@^V@-CÄ~@1_x0018_×ÿ_x0014_k@-6Û_x001C_ýs@¼v_x001A_ó}@ÖþTÏt@CR?ðt@.'ÙZEx@%u_x0001_GöSu@Y¤ürK`s@âopù"ax@N$û^3as@\'Ë!_x0002__x0004__x0010_y@äÈ­_x0019_â_x000E_r@Ifk¸w@6_x001B_!ÑGp@&amp;¸ªð_x001F_y@_x0015_Í ;q©x@"¹_x0015_Dtv@b¢çæÖAu@G&amp;EÚ_x0004_ñw@Ìì_x0011_Ï{@F_x0002_&amp;_x0010_6ov@Ù_x0001_ÜR+µ}@eøÅðêö{@_x0004_¦õu/~s@_x0002_s¡&amp;v@Ðü_x0013_î¡¿w@ÑÂ ænmn@æÈ ¡_x001B__x001F_z@âéi\Ï|@4«\)b@y@ú_x0003_É³_x0010_v@0_x000D_o±_x0014_t@pyD7ÏÍw@àÍ¸ª4us@_x000E_ÒÖ|@qoÓwòt@7HK_x0014_ùWv@Ù÷_x0002_&gt;z@Ë&amp;ûdÚEs@ÜÝn_x001E_}@{õÐ_x0017_Òsx@&gt;l_x000E_Ê4Pz@_x0002__x0004_÷ò +¬x@ò)ß	_x0014_x@10,VËÁr@_x000F_çµs_x001B__x0003_w@õj)Ö_x0013_{@H\:à_x0014_cq@Á·ïë+±w@3®ù ¾*r@ÅP_x001C__x001F_ äy@_x000B_c._x0016_záu@_x001B_àC­Y@2voè.0q@B´~`¬u@¦é/_x0001_Âq@FÜhøËu@_x0011_f½«þm@ù²çWv@O_x0005_v¡v@¼R@l1Fr@6ÿt¼_/|@=_x0014_àý}Ez@ä@µ{@ºlé¶èv@X_x000E_êeúu@j¿ùLE²u@Ì³_x001F__x000C_({@rÊ_x0013_íºx@ÔU­E@|@_x001B_g_x0003_uYw@5´Õµý7}@ÂÜÜGÛu@ÐáÀ_x001F__x0002_	EWv@~_x0011_Âó&amp;²u@ÓÿÊDÜãz@ö_x0001_K×uÈ|@-£íôm}@s¾ÉMÄu@_x0014_CXD°q@ÜÇ[_x0007_#àl@°'=	Äu@&amp;_x0006_lèô}@ïë_x0018_Arx{@´ùÛ8ÁÍx@í_x0002_%Õv@_x0005__x001D_ý Ñs@Ã	_x001D_¦âx@FöCà¡Bs@¦_x001B_Ò_x0003__x0001_Èx@·Yû)x@î&lt;Ëu[áv@ÓÔ,y~@+AËjy@õ£Ù§["t@_x0004_T_x001C_¸Ö?y@Nºæ4³z@dÚ[£Iz@l$µPÕou@_x0004__x0001_u!{@&amp;G_x0003__x0004_íå|@Ãaè»Ãw@R_x0008_Ý¥1a}@èM¯±~v@+A_x000D_¬kqw@_x0006__x0007_¡Îª×_x0003_w@&lt;£ðl_x0001_Úv@_x001F_ñ¨îVx@`%¢ _x0005_v@_x001F_T¾Tu@_x000D_õð_x000B__x0018_}@Ë+_x0001_TQw@¡6Ä¡Äk@¤MÁÚÍs@&lt;(	gw@dÖ_x0013_s_x000B_¼q@_x001E_{üzp@j\ñÄâ{@8&amp;þµ±üq@Ì1°!÷t@mVN§Ëív@uà Dw@à_x0015__x0019_Îqv@zÍ^!wt@95V)¬w@ÉÆ_x000E_v@Ê¢FóDõs@_x0017_oN÷Åt@æÌÛ(w@	Ebw@.c%_x001D__x0004_w@_x0004_ô_x0018_z5µw@\Tî_x0014_s@=»&lt;Xx@û¡_x0002_Scs@Ãj/_x0001_y@»~ñ_x0003__x0005_&lt;`u@Ù42_x0004__x0002_s@ð&lt;Ý'T¸q@_x000F_BTêw@±ÄUâx@ÊÔîØ%Çt@k_x0003_ô}Ñw@)_x0005__x0016_¤s@_x0003_9_x000C_nx@ZZØð:v@XkñÊ_x0018_{@e=_x0011_'ª_x000D_v@3K&gt;§Îðs@´B&lt;:?w@JL/_x0010__x000B_v@xÛOþKr@wÂ_x0006_ÛÒ1x@B8k_x001F_ão@;Ð_x001F_©_x0003__x0016_x@+%N+ülz@üò¿KV9u@òÊãxV_x0017_n@"UôÀüu@L¥;Ë_x0017_³k@ Øyv@òì4Ã?u@ÚÁö_x000F_às@ÙéLEy@_x0001_&gt;M[æ®z@G_x001C_­_x0002_c¶z@ðÁ+c_x0008_t@Ñ¸_x000B_¿­Qx@_x0001__x0003_ý&amp;`9uêw@p[_x0014_p©u@©hJêäs@¢À­P¡{@`o¾&amp;-v@+_x0012_í_x0005_¥v@1"d¶D½u@_x000E_/ãttt@¾l_x0001_fës@_x001E__x000B_ÓR:6y@n_x000E_¢:Ä_x0011_v@Fi?x@_x0001_*òP.{@m~Eä_x000F_Ïw@ò_x0002_Rq}@1a_x0015_¿\=~@Ñû¤au@²_x000F_¼_x0013_r_x001F_}@_x000F_À¢j_x000F_æb@Zm R]%y@&amp;-_x0008_à@zF¡áq§y@$ë«éd_x001F_j@_x001B_j÷_x001A_¼v@_x000E__x000B_×û_x0006_u@Ü´«jt@Âªbíüx@Õ*_x0010_ã}w@Ö	J;óx@ÅÚ_x001A_Þy1v@çÊ· @q@P_x0015_æâ_x0002__x0004_z"x@ù¸ø P.v@&lt;09+¯Ýy@[¹­Åx@6aÐþy@û+ ûrüz@¸_x0007__x0001_l_x0016_}@÷­ÄÚsy@Á_x0010_ù½3Yv@_x000B_|_x0015_m-úy@¨=#Kcx@T!Èw_x0005_{@Ñh_x0003_p@â&gt;É_x0008_¤«z@s÷ð¾r@$8pÓÀu@Îq}¹y@o´_x0008_Ú{Þt@_x0016_Jj/@Q_x000D_H{w@¹«cêÆEw@_x0019_'&gt;ð3u@/ÆÕ£_x0001_÷y@±0}c_x000C_s@ eq§ÓÉ|@_x0012__x0012_÷z{@¬%Ð´ìõz@use¬(ey@_x0003_®¿¾a#y@Ü]ØµTB{@ ´Vªôw@9vPÀ³_x0005_v@_x0002__x0005_Vé_x0003_à@D@»dÁ(_x0007_Dt@ò_x0004_yý¨y@®i&lt;¬­_x0017_u@¾u¯(rx@\G(ýy@ö]Axæv@_x0003_POÃ_x0003_t@9Öõ»_\z@uj¡Ø}@`+_x000C_T9r@Àô_x001F_GÍu@_x000E_½ÉÛdèv@®Ál¼òz@_ÏvãO_x0018_u@S_x0001_Ô-=öj@nÈl¸+Ít@l _x0014__x0008_Hr@_x0015__x0017_©Ãús@ðÞ¤´zWt@CaDÓÉz@`gÃ_x0001_{@@ú¾Z½v@0´d&amp;Ît@,l_x001B_·Ù»s@Rr:ãu@_x001B_¯j²"&amp;z@ ËÓ¿É|@Ë©ø_x001D_çðv@_x000D_1_x000E_n=_x001D_t@í¿_x001A_Éø_x0013_v@ÀãGI_x0001__x0005_2y@Ê,ÂJ{@­Ð_x001D_ª8y@þ¬0»_x0008__x0005_{@_x0002_«{@ðp@puzª½0{@_x0004_1Z!_x0011_¹{@TRQ_x0011_°v@ÈB§_x0005_óy@H ·Aªt@p'Õé_x0008_{@âáF¹ÓÕu@_x001C_ÚÑS¢F{@M_x0017_7ª_x0012_v@,ã ÅÏzs@_x000C__x0011__x001C_!_x0002_t@7¤ñtq@ÈJ(NwJz@âÄ._x0007_Ív@b_x0011_P¦6t@ÀÐ®E`|@4_x0015_ÞäBÕ@ö~vÐþE}@]&amp;``t@lal¯_x0007_t@.ÔÏâ9_x0004_|@C¿_x0013_Öx@_x0003_ÿOÓ±v@uª$¥Ð=v@Õ_x0016_ÀAé¸x@%'}A·w@Ó»_x000C_¯u@_x0001__x0003_ä!.«¡_x0019_~@'àºù}@¥Ä-"íy@oI_x0014_w@þ_x0003_ú0õy@_x0007_Ó_x000E__x001D_µp@_x000B_ã®gïy@_x001D__x0005__x0005_W|u@ü©øx@)£ßÆÁ_x0011_u@è_x0014__x0008__x0018_÷go@sXA`Ós@p(õR7{@*QaÆ(ìv@_x0019_0sNw@!.¼G­u@_x0005_Ô_x0011_¹×_x0011_@T ò_x0002_§²w@iþÍ$Dy@Õ Ûñ´v@_x001B__x000B_^Ó¹mp@_x0017__x0002_c©_x0019_øw@Rfs-_x0007_·y@È_x0005_ý÷§{@aC^îØv@h¶'Ò?yq@n#_x000E_ kw@^ÁwM¼u@#uoUÚ}@mtQ&lt;\ùr@*_x0015_Ü_x001F_&lt;_x0014_y@_áP_x001A__x0001__x0002_³Âz@`×6ÁzMu@Eß_x001E_^Oz@%j4ör@OòGUTz@l1Óô_x0003_ëx@]»ß¨ù_x001E_w@¸ÐL]w#z@Çóeæ{*w@«01ç½Ëp@º&gt;hë_x0008_z@·Ö(2ýv@òÑi%"ùu@8xE w@ cC&lt;y@P!üùu@ì8`À¥ôv@n´&amp;¾}@nÐ_x000C_Bêrv@_x0017_Ì]_x0006_IÕz@_x0013_S_x001D_i_x000C_¤t@póO_x0006_v@_x0004_÷÷ò½Zr@û½¹lE_x0016_v@õ"ÞÊ|t@,ó÷Ämx@vo³tÝw@ì1º_x000F_w@ÄF_x0010_Ø)e|@)íFCv@Ý¹Á5_x0006_ò{@TÇ£«_x0012_Øv@_x0003__x0004_OÛJLåt@6¯_x0010_hÀYy@_x001E_ÄË@;x@/¾ä!_x0013_u@_x0019_Íè0_x0004_}v@-£_x0018_¾o1z@Ð¥æ?N{@c¨ûÙ_x001C__x000D_~@Í-õ-wx@ÆjXÅÛh@ë_x000F_âËFàv@_x0005_ãuàIv@;Xª_x0001_4³y@³y_x0010__x0004_½	t@báwz@±VÞî×v@Ìì÷PFÅ@hPR_x001E_Ðy@YG~Êõz@âP&amp;Hv@ü%_x000E__x0018_¥|@û&gt;Ë_x0013_Ïu@n(_x001D_aPKy@ÇÑ³+_x0005_y@¼Cp,_x0019_[q@_x001F_s©¢Ö-~@:_x000B_"õ¬w@_x000D_n±©_x000E_y@ô,_x0002_¹ëÅx@_x0017_çöðu@Ú©{_x0014__x000B_?x@©_x0008_X_x0013__x0004__x0005__x000F_Î}@8×eAu@Î_ì_x0018_óv@ÞÍ3wêv@Å°"Å·|@è_x0002_oi×-z@S@"Ä_x0004_6z@ó·ø¥Á£x@[áx,'_x0015_u@@5_x001C_@x@¶Fáº¹4x@î®ÊL£@|@_x0008_D»á«y@P_x0008_B-z@´Ð6µs@@¶×_x0014_&amp;õt@ñ_x0003_ÝÇIx@ïZ}@_x0001_Æ«ù3Íu@\_x001F_ú=s@ÀPPµh3x@÷uT]6u@_x000E_ýL3ï}g@x¯)dµt@_x001C__x000D_â2³r@eá_x000F_ë?\u@_x0014_è¨X³Áy@_x0001_zö^ÛÇs@_x0013_S _x0016_u@çÅe2¢x@¹Þ¿/þ^y@.¿/x9gu@_x0001__x0004_ùý¸?×Ãv@#&lt;*vèúv@ìÓ_x0013_Ùì_x0002_z@ß½Ù5¤_x@ì!j 4x@Å_x0011_Mz{@úÃñÌ¥w@¾±p«ýb}@x¿»æÐw@ôLYñ×q@'ö0k¸w@_x000E_Xã"Þx@¨gä2G y@ÐKtp_x0004_r@ªið_x0017_j_x0014_z@Y²W.LAt@î;EËßkx@Çt':}_x000D_y@Æ?_&amp;ä5x@ÄÖJÛ~@_x0012__x0017_ÕÔ+@_x0003_Aíüz@S_x0002_0h&amp;y@T¼ûû|@¼Ë¤´h*y@Þ_x0008_þØ_x0013_òs@ùm¿_x0003_æ_x001F_z@ÇFÎ¼ô{@Ê2_x0008_ç|@g}kºëu@Wk_x0005_¥f{@dP_x0018__x000E__x0003__x0005_×T{@ÚE_x0015_¨+9y@_x0017_Ó_x0002_Á@~RmÊu@þ_x0016__x0011_Þí*{@£ó\Iû²t@ÙN_x0006_w&gt;t@¾M!zÃ5@'0U¹ú@z@ÅÚ$rÜ{@G$â_x000F_ñ{@Mì#_x000C_y@6Fò_x001B_J}@_x000E_Á_x0001_AY§x@M_x0015_¨TYt@ÿ4+}(w@î_x0010_QJ"õq@¼{T´Â_x0012_{@F_x0014_Q¢¶þp@$¯¼MVæz@ÐÔ[æ@®v@ à1_x001A__x0015_ýo@}_x0002_L_x0017_W|@Â?_x0004__x001E_3ùy@$XiÎi{@Rþ(­pu@Ù~@NôIþîØu@8rË+_x0011_z@³¦Ù£0x@¦PAÍ{@_x0003_êH1Xì{@_x0003__x0004_Ð}¼Ì#Bt@w1-zQ_x0014_|@¸áé_x001D_@ï¨êÙrt@bCß8q@q¹ÎÚr@þ­7_x0001_r@ý1BÍ'{@FF_x0001_ÉÌÛp@Ü4º_x001A__x0002_{@´rºKþy@Ø_x0015_y_x0018_°·t@s^eà@s@kÔ_x0012_cÕx@þcÙ¦_x001D__x000D_{@µO¡_x0004_w@XVma¥¨{@wÄT±3'{@a4¦D¼_x0002_u@ìùø_B©y@o_x0007_Ñ²ñw@ yÍi±x@5© 3q@Æ}¶xw@ -r&amp;t@e_x000B_¶&amp;Ü(u@ÊÁþÊ\µu@ºLW&lt;?&lt;w@e)Qm_x0016__x001E_w@_x000D_à±ÛÛ°@G_x000E_pÈ«u@Ug_x0001__x0006_"Hw@aS[_x0001_8px@§®_x0016_¦ô³v@0ù2÷Mt@r_x0004_DþÍt@R¿_x0017_0_x0011_*w@¯Ò®	_x0005_w@4Ô:_x001D_`x@©¢_x0014__x001D_©z@DLÚ 6úq@Ì-_x0013_u@¥LPØz@qÍ/2_x000C__x0003_v@?Eõ]	y@7Â·Î_x0006_]|@¡Spît@HJ+_x0018_;¤@¿jèÀBw@?Ñ7Ô y@@~3Ys_x0014_w@_x0008_¤¨_x0002_«1{@^â(`Ý}@ws³_x0007_aw@· a_x0001__x0015_{@YÁz~ãÚw@_x001A_;1_x0002_Kx@Á­®Îgz@î_x000F_ÂÜ~@2z_x0010_Äh@#ÒÛú6w@é_x0002_ú_x0003_ät@^Z9N&amp;.@_x0001__x0002_ÖHTÈØzt@äaôÁ¹`x@	Óó7_x0005_r@{÷Ö©gx@0T(ÙIu@&lt;WæÍ­Kt@×vjÝCQy@_x000E__x000C_+A_x001E_t@Ë¥eQ_x0002_{@c_x0004_'x@Xo³_x0018_çòs@48_x001D_O'vx@ÝçÎ?/t@_x0006_¹9äSy@1ïs¸Wt@mYÒ_x0019_s@Ïc÷h9v@²Õ_x0014_]/v@_x0010_Ìëêùx@F(ëë£¬w@oÂpÀm*s@*_x0001_îv@xóE¦Öw@{Ñ_x0019_sª|@ô?ps@ÜMyæzx@*ð_x0015_î{@4»\e_x000E_u@8V©Áf_x0010_x@èei`@_x0011_d7R¶úy@ï`é|_x0005__x0007_ûw@'K¦2Õ­y@môùb+q@:ñ'0Ö1z@/ê¬_x0013_{@_x0012_(Scóz@ô@#í¡v@_x0010_ù¤x@7_x0002_ôÀÜàs@:l_x0013_è÷G}@±½5&gt;p7@6n![1x@è2Æ_x001C__x0008_y@a_x0004__x001D__x0019_í~@á)ý_x000E__x0013_Ûv@èê_x0003_i~~@1yR.éå}@Îjå°°w@c_x000F__x0004_}qz@_x0013_½Îiäv@_x0002_î·M1f@_x0001_5¯Ôy@_x000F_o)K-Sw@þgÖàæô|@_x001D__x000C_üªê3|@_x0006_7c!¼@_x0012_*È-_x0018__x000D_t@C;\Zìu@ÿ_x001C_ 	*i@4^yQ_x0014_Zv@*^w0_x0016_Õ@ì÷¬_x0003__x0005_w@_x0003__x000B_v}"b_x001F_Fy@+}ÍFsTx@}´(ór@__x001A_ÜÍ¤w@&lt;y¯{@_x0004_p×Û_x0016_¦v@R¹i_x0005_(	@ÊKÎÆ_x0004_u@_x0012_Ýò¢w@Ô¬9ËÁ_x0001_x@_x0012_lÜ])(y@ià_x0005_ô_x001D_èw@æCa¤_x0008_q@_x0004__x0016_íùòbu@d_x0019_Õ{u@SVáöo0v@JÿBå_x0004_áv@üZ_x0006_­÷ës@Ý.bßu@dZ_x0002_"î_x0004_t@'Ù_x000B__x0015_y@hw¼@@¬ËÊ_x0019_w@_x0005__x0017__x0016_Ë-|@_x0006_ßh«ý_x0008_v@_x0007_ñ!ä{v@-}H¶MÇu@w_x0006_&gt;;y@Kä_x0006_^Òg{@:ÇF_x0016_¬út@\ö 7ð¨w@Î_x0015_öv_x0004__x0005_pz@¿ó³${@µÏÚ	ûw@_x000B_«g^Ý¨z@ØöàH_x0019_5w@_x0007_tBùv@â}Iù½u@_x001A_aRÛAîx@b_x0003_Ñïw@iëûÍÞx@þÇõ_x0017_ÂÒv@lÂ]Ü_x001A_Åj@ÕmH_x0002_vz@YTl¨(¯z@Ô»©H v@í?Ü-¢ix@n_x0001_ì÷ÒV@CÝþ¬ºp@ìÒåüÐGk@pÎ_x001B_t÷w@Üzzrr@10«Ó[¢v@ÚÁ_x000D_êpr@çãñ¿ÙKx@eÏ._x0006_Å z@ÇÏp\Ïx@_x0006__x001E_Åy@_x0007_¬%Zûy@&amp;CU7Zðr@©þ&lt;bË3z@J/K_x001F_¸p@ËHf_x0016_¨w@_x0007__x0008_ZÊ_x0005_ÿÔ}@_x000C_(_x0001_÷_x001B_ép@§ñÁÉ_x0003__x001B_{@®K¸uÖ7z@_x0012_¤å^ènr@Hß_x000F_K¥yz@Þ r{@b_x0008_m_x000B_ 3@ïJ&lt;Ôè5w@ëB±_x0018_Æj}@1¾ÝDqm@uÑÍ_x0006_þq@_x001D_¨&gt;'¬_x0012_w@Ü¾_x001C_§«@ÇÏÑ_x0006_s@_x000B_Ç´÷Ó0r@7¾_x0006_sõµy@õUI£ÙNt@_x0003_°O0ùv@_x0001__x000B_á\»u@)¸_x0004_r_x0003_x@%7_x0004_´uw@ùDsø_x0005_y@;µ0_x0008_;Év@9éAô#t@rÜä´üy@/äÅÐ@_x000D_Æ;bþ_x0010_u@÷j_x0002_2u@´u ¾t@S{L£wûu@Tã_x0007_H_x0003__x0005_19z@ìR.¹Xy@¨5JÜ·v@òIo½áy@7cÿù.µ|@r8Û®9)s@æ$X'ºv@Zî&amp;¸[w@óbRþ9y@¨9zýv@ØÃ_x0010_û°Ät@Dù_x001E_Ò/z@nB0_x0001__x0005_r@'mË]¢+v@_x000C_Ãwªu@¬»·;_x0001_@®olä@_x000C_´_x0018_iH½w@aÀþ_ïz@ð²OÊz@4«ðæ_x0014_´q@.Ñgµv@v&gt;î¦y@"i\_x0004_	ºr@_x0008_n&gt;öÞxu@Ù[_x0010_HY_x000D_|@à&lt;§1Ìáx@_x000D__x0010_ÀÏZðy@_x0001_òÉÔíu@Ø¬xã«+|@Sè¹~_x0002_t@øu_x0019_Åu@_x0002__x0005_&amp;0¿´u@2ÃÇÅ^ât@_x0017_©h.B¶u@Ç·åNÒlv@q«R8ç_x0004_i@êj-g`\w@vs­uFöw@h Xz@ch_x0013__x0006_-x@ÝÄ\JÙtx@óÅJæKz@_x0001_Çx@úð_x000E_Oóu@\}íã×©w@ÜGàé¦y@&amp;½G£_x001B_Üz@_x0007__x000D_ZAÔz@ùð_x0014_!r@mr[ÛIdt@ì¯#ùx@«iN­³w@#1_x0012_'w@&lt;n7Y/Sv@|Efð±Hy@/_x0004_	[¦x@s_x0003_~ëâ{@ðl¶_x000E_øÝu@£Û_x001B_&amp;yÈ}@QêØ5}@"Å÷ _x0012_©z@bØPù_x001C_~@_x0003_`3_x0001__x0002_1£p@6JÜ7v@_x0016_Íá_x0004_A}@ª¸ª²q@rÆFOw@®kás¹Ðt@ô_x0005_±_x0005_Iz@ï_x001A__x000E_·ps@lö	4ínz@ág¾Atwu@}¶jû§Ê{@åD¤´9fy@)_x000F_ Ìôz@\_x000D_Ù¥|z@ÞkçÐ w@·×Lôw@ñ_x000D_mVNuw@öâ_x000D_Ï{@_x000F__x001D_ë[Ív@ÖõñN_x000F_^{@Q=·åw;w@íWTò|@ôGy=w@f_x0016_õ5®x@îÑ`|)rw@2«_x0002_³Þ2v@&gt;r_x000B_y@/;&amp;_x001C_¨y@àÕk´¤_x0011_w@î_x0016_+æûkv@¶Á_x0016_æ&lt;ås@ÑÎ­_x0019__x0001_w@</t>
  </si>
  <si>
    <t>cc91a9d7d7a06d77ada114993452dafa_x0001__x0002_CÉq/Z}w@gö_x0004_'¦x@¡_x0016_dM_x0019_u@qaµõEz@ÏVn+Ny@¤X_x0014_Öuu@ºyË@=·s@V´¬Ñêv@7ÏIxÌúx@)_x001E_O_x001A_¤5|@ôGßfv@×:_x0013_"_x001A_i@é¦n7ÑI{@¨09=_x0015_z@èÑÕfVx@ä_x001B_«5z@¼ó(Hu@â¸ó_x000C__x0015_x@_x0011_pU?1C{@¼_x0003_Í¸&gt;þz@ß_x0007_Ci¬_x001C_y@Å;µ_x0013_;ot@lÙ²4ì_x000B_u@pÏÂ{_x0007_W@6Z]_x001E_h|@UnXµw@êÄ¾`r@Ã­k_at@$_x0007_+ZRXw@+_x001B_°L#s@EZ~y@ù±_x0015_ù_x0001__x0003_ÝGz@`_x000F_§¥z@í¤á:ñ_x0019_x@)&gt;Jdãu@äsÔú#}@EgúÄ|@a°öÒuár@_x0016_U=:.@¿lÞJ t@Ä¦_x0007_è;³y@ÂÇ²8}ÿu@{yôªxq@R)¯úX¬s@+_x0007_«¬tëx@L_x0011_6¾*z@a«¼_x000B_çy@5Rf_x0006_¨t@ñÒ_x0006_G&amp;Q}@lßªYËw@.×8g$ºz@_x0006_Òi_x0001__x0001_v@èñLà&lt;x@GÄikû_x001E_x@Gð|"³st@_x001E_v_x0018_	_x0018_¶r@_x000D_"_x0003_Ï_x001B_u@âQïz@d_x0017_#Úñv@C]Î¾ìÔq@Ou8ùéy@«|_x0002_ê¿t@~_x0003_]¬_x001A_p@_x0003__x0005_w|Þª!z@(~`¹ïx@GJÓÇä{@þ$ÍâÜ_x0002_{@¹&gt;&amp;e­{@Y,ÔÔâw@uTÉ³_x0010_Öw@|_x000D_c½_x0017_y@]÷Ò[u@_x0012__x000B__x001A_8Ów@OU.è}@_x000D__ »r@ÐÈx@ºÿ¶$¦¾u@ä-³"³s@_x0012__x001E_íïÔTv@Ð_x0005_P®ds@ä?r_x0003__x0002_·q@kÛ+\(Lx@_x001B_úd&amp;y@Dçõ¢9t@zÒùkI|@y_x0019__x001D_Ûÿ{@ó_x0010_Âï¿_s@µ±a	_x0008__x0010_@×º¢ëªz@6[äx¥ät@¦_x0008__x001C_¿gÊt@¬m@ï¢u@å)Îlôt@0Jt¹x@_x0004_ü_x0001_c_x0002__x0003_/Av@ûÈwçðy@K]ÍL_x000C_w@ûÒ¹ÐwKw@_x001F_6_x0018_Çbt@ü~WÑö_x0015_w@ãa_x0007_xz@½_x0015_»Äw@q*i,u@B¦·_x000D_0|@?ez_x0016_[iy@´á,Ìy@ô_x000D_§*p°r@¾ë_x000B_XóÖ|@½¸Áz@ü#/Ú§x@¸Á+P£Çu@-#,_x000F_ùw@_x0010_yË¡òÎx@g¾ß:­x@ÀÁÂ#ÇÝ|@ÍH.w·wz@÷_x000E_§EúDz@_x0016_wêdx@=G|@TOy@M­§Dw@`l`;º¸}@ªiÆU_x0001_v@_x0002_JyáÇy@_x001A_¨pNO}@_x001B_xm_x0016_t¼}@&lt;_x000B_S_x0002_&lt;Yx@_x0008_	RÍ9Æ_x0005_âz@{ë¸kz@8_x0019_cH^v@³B&gt;ÓHt@uc'oJu@}XÉ7v@èµ{_x0001_±s@ÛÚ(dÈÑx@)j,Ë_x001F_ew@l«Æ_x0016_v1y@d±©4	w@V_x000C__x0001_fc_x0014_y@qUóU!h{@²_x0016_SÄÌßx@È,c_x0012__x000F_u@_x0005_«X±ÉÈx@I_x0006_ÀV_u@_x000D_zµu_x0017_@@¶çn&gt;	 z@#ë¡s@ÉI_x0012__x0014_ùLx@RHn_x0003_xcu@ì]&lt;Ccv@R_x0019_Ý|x@â¤q_x0004_÷¿y@iÁ5º_x001D__x001D_y@¼,Ê_x0003_P_x0001_z@v_x0007_¨´s_x001C_v@Q´ãv@_x000E_¤c£x@Ã_x000C__x0002_û_x0006_v@p?%x_x0001__x0002_ýx@ê_x001F_Ü²Îy@Z¿´¾w@5Í_x0010__x0006_r_x0005_w@¯G¥¨Sv@«_x0017_(nq@ _x001C_V_x0004_xr@eÿõ_x0008_Çp@_x0003_E©ô?év@FW0*èy@µÙ£5_x0007_s@­åÜ´\v@mùY6ç;{@)Q¬µÂu@¼ïÁºÿ8p@*ãÉ¢MÔp@Ëß*Qx@¤_x001C_Ãd_x000E_|@_x000E__x001A__x001F_`ôv@*]Ì_x0006__x001C_p@_x0015_IBæ§_x001F_w@´tB_x000D_Ês@ëÞ_ÅÚw@vT_x001B_¿_x0001_z@È_x001D_-_x001B_._x0018_y@³trIÕ§u@_x001D_rø¯Þv@é­ëÉëv@ì@a¦p?t@L_x001D__x0014_?ò3x@áD[É»y@ñihv@_x0003__x0004__x001B_&gt;OÁâ¸u@CÂ_x0001_*Ë_x001C_}@Äcx_x001D_Ô_x0013_t@À°sÈî$q@Üx¼é]p@¾±Ó×_x0016_~x@èXc5ËÎt@­8Åò°z@6¬ÎÇLv@¾Ã`ã¿@\Ö_x0005_9(w@L¾_x001B_û#x@_x0012_Wð(÷}@^nZn_x0004_u@Ò²_x001B_áÀ_x0017_}@ÐÍw Í{@"»íu_x0010_¨~@¦ÔÌãÁ|@~$×Íw@ó[º*Çy@¬zë/í-z@i¼_x0002_F{@&amp;?À¯y@1O4µRy@NÐ¼²gz@æÓÇÂ±@®&lt;S¬úÇ@XÔ0þ_x0002_ß}@äúÌët@J³M__x0019_zv@¡{t=Æ°q@TþÂ_x0006__x0008_.Ç}@¬z5_x0006_É_x001A_w@§Åµå»u@Þ&amp;e¼5~@L½z@0.µ²,¶y@_x0007_v¨5z@©¨åµçöv@ê_x0007_OÇx@_x001C_¹o_x0012_4 x@_x0017_=êÑ}z{@_x0013_æètðq@õË_x000D_}¬z@ÉËæ#(Ú}@àÞ5Zx@Y4_x0002_´QÒs@àlõêü_x0004_w@jí·8þäv@¯_x0006_#_x0001_µ|@î¸@_x0002_¨¬+K^z@Ða±xÿ_x000E_x@ÈI4_x0016_|@ºì;ù_x0003_u@®e»É2Û|@Sç*ÛUÑ|@ppÆ¢Ç{@Í_x0005_sÇµu@_x001E_ëqÉ»C@6nbáö|@óßpRÑ_x001C_u@Vù1Æ_x001E_{@_x0001__x0004__x0018_X~É$1z@åk_x0011__x0007_s_x000B_z@Ö&lt;ðØ@ß vP]Gx@ñh6@_x0019_x@_x0005_-ªnq@K22wR_x001E_z@j_x0019_úK0v@Û±r'z@A_x0011_µw@Økªê'_x0012_}@ôKîMu@¼_x0006_#_x0011_W_x0017_|@;_x0011_fE»t@¥et¿@Ü±­I'z@_x0010_*GM^|@Ç=»Ñ÷x@P\_x0006__x0014_{@6_x0010_h®~@F_x0016_Ëß5x@¯½Ì;i~@ÿå_Ü_x001B_w@¦"ÌKÆr@Ô OÆÆ{@F_x0003_|@3½~@ï#È_x001F_âz@e!É_x0002_É_x001C_u@^3U-­kx@TËØ3Ll{@2_x001C_z¶w@_x0006_­T¤_x0002__x0004__x000E__x0019_z@XkeFw@_x0017_¡Í5_x0012_Ûy@åuß[¨ty@?¸XË_x0001_y@þH$_x001A_¢x@õ%_x0012_x@¢_x0008__x001C_UT*~@±Y²Ò¾}@_x0012__rèo@ dº~Pæz@_x0006_Îð_x0002_0Zz@D'2×¸Ïz@EÔU_x000E_u@ì(oô)«~@F«_x0011_M×Ë|@?°?:óu@`D_x0001__x001E_A@Ý_x001E__x000C_M}¯z@Õ_x001A_d/Ó@süº86w@&amp;¿#t_x0003_{@Vn¢P_x001B_@_x0003__x0006_4ífz@¤\R»_x0016_Ss@3X#&gt;¯w@x_x001D_CFü1z@T£7ÑU{@_x0013_Æt°¼Ax@~&lt;Vb_x0011__x0004_{@_x001B_V´_x000F_J¿t@è¯·S_x001B_~z@_x0003__x0005_h_x0002_ekgw@ÂørÀ x@Õ)F_x0001__x0004_f@y¦l9@ÆÔìCÄ{@úªØ¼_x0018_yx@¬oÁÐ_x000C_9w@__x0003__x000B_|@xª~_x001C_y@@u_x000D__x001E_ûy@¨_x0016_`}'8}@$C{	_x0001_t@ÌX|ñox@&gt;ø!¤sÏ}@_x0012_Í_x0010_û_x0017_@*_x0015_qý+@1#ß_x000B_Qs@×_x000F_t_x0008_Æv@¾9Ç÷&gt;@_x0008_lI}_x0002_Bu@Ôeuv@	ÀÍã-t@_x0012_Îêa{@_x001A_&gt;7¡z|@#jàW_x0012_w@:_x000E_uÃ94{@"÷Hú2w@¨¾ó9|w@È_x0015_ÏÈEx@®0ÛîN°}@A¥Ä¸%|@úì_x0005__x0007__x0003_Ñw@J¢[/Ø¼z@`7_x001C_@ç{@_x0011_Áô-_x0017_|@o_x0006_ì9~@Þ)xX&lt;0@tªwÔ_x0017__x000E_z@ô H{Ø³w@X°æê_x001D_y@_x0008__x0004__x0002_Mùíw@ØÃòß`/}@ûcMMó.|@Äÿ_x001D_òÏìx@Ë{vÔ|@p_x001A_°@âÏw@	ç=uu@:Ñ'¤#x@S±6æy@^_x001C_ô'ûw@#9$&amp;_x000E_|@tóvú_x0003_{@ Rº_x001D_2¬y@v _x0001_Î?O@Âbr÷þw@t[1áQ|@j_x0003_&amp;w¯Â|@R©)ú{ax@ÊYô_x0016_Àæv@üÍ Ød(~@¤OÕefy@î%_x0003_i¬s@Î_x001E_kÔ¼@_x0005__x0006__x0003_"+_x001E_`Ûp@ý¹×qÀ{@Ýú$5Õ~@×û8gt@À¡ãSúüw@*x_x001B_yaFy@J$Eà_x0002_|@¼ÈÛ¯o\}@_x0019_®Á¨_x0002_x@_x0017_õd_x001C_+y@ÚÚïä_x0008_t@òùh@}zy@^'k È_x0019_@j7¦ýÉy@j_x0008_½Q¥t@_x0017_ëCãùÓ~@&lt;_x0018_o_x0005_¶'w@2Úzï|3x@B.4¡y@f{ÑE{@¸¦Ó%ë{@ÉM]?4Pu@ènå¨Ò¦z@¼WÁ_x0018_·x@À%@Çá{@Â_x0004_ºu{@~8_x001E_Ö|@!ìM²br@ÏÉ_x001B__x0004_{@£ª·Åß²{@°òøåsõ~@_x0001_@¬a_x0002__x0003_¡Yw@Ø&lt;ÄI²Sv@_x000E_§æ¾_x0013_w@½ $ÎT{@_x0006_Àw²À_x0010_~@Ö»_x0007__x0017_ö@{C÷__x000E_w@Ô_x0011_s}@`_x0015_&amp;@$y@ªs_x0015__x0008_x@N[1da@¶H-Ø u@_x0017_ýFP¾j@¡ *P_x000D_|@nö,öF@$Æárì@_x001C_h6ÁÆ@_x0010_B_x0017_ÐM{@_x0001_ÎF_x0006_|@Vt1_x000B_Ì@X·×Ø$y@Hv_x000B_dv@ºè²×ïÒz@T&lt;£ðÚ¦y@_x0007_Þbí,Éy@@t¼N|@^xd²¹y@ªbÎÜßs@y6_x0013_{á±v@=³¤!z@'is1È	@¥Sy'²w@_x0001__x0003_ 4ol_x001B_@²Bã_x0008_}v@Hc"6¾(x@,Ú!8ªÞz@`7¼~Kº|@¤&amp;Â*s@r_x0015_Ú"û@¬lÆÄ[zz@`¸_x0007__x001C_å}z@_x0014__x0007__x0013_Vpv@Æ¤&lt;_x001E_¦Uv@Ì¡e;¥_x001B_z@Ê Ú­,Þ~@,c©x@PSêw_x0003_!y@nP_x0003_Ät@_x001C_¼	&lt;_x0014_}@Ô68|@º:¬IØz@(YþÐÌ~@,+ÂµA@U5MCî~@_x001C_ßÍ_x0002_ä¡t@ÂQ2×bx@Àâ@*_x000E_Q2­x@_x000C_×à_x0011_Îy@LB®Å3ýw@MC_x000B_Qñx@ä!®M¶s@F_x0008_[Ï©z@n&gt;§_x0001__x0002_5_x001A_u@._x0017_©Å_x000B_~@ÆØ_x001C_K»=s@¤:@Ç"px@`Æ+çÛu@8ÛîtGmz@²up9_x0016_z@Û§)X&gt;|@ô_x0001_å_x000B_Ey@Â_x0016_Áã¸u@xÂ=d_x001A_}@Ý_x0003_ÀMy©}@ôØD5_x0008_^@_x001A_õÆ}@çÑR^8Bz@ÙÑâ©Üz@:_x0005__x0010_¾Æew@_x0012_¯cW_x0001_Öv@Æg_x000F_V_x000E_wy@_x0002_!oÁÙÃx@ÊoÕ¤w~@´Ô¦ÂªÂ@øè_x0003_l_x001A_¦~@T»N`}@.ZD;æ}v@Q¶0Iw@Zh;*{@_x0010_9_x0018_½t)@(QÔ«_x000B_Ü@xUNs|@ÂÚ óL_x001C_{@ÿ¹øÕ9v@_x0001__x0002_$çàw@Æ¥_x0006_1ÀÀt@|¥_x000D_'Uäy@±b_x0005_?8ïv@_x000C_]Ah]ã@Æs`¤éz@_x000C_r_x0004_àÁÊx@Ä"?,_x000D_x@â_x000D_â:®:{@¬n_x0011_8Ëw@þîJógæx@¥&amp;þUæbt@I1@ü·|@3Ì_x0002_ay_x000E_x@·»UÆ_x001E_&lt;t@8ÓZÌþz@Ç)Áêx@ÿb'SÇ²p@Ð³?òQ§z@ôvÉbz@_x0016_ÿñÏÃz@Cu~@húº¦_x0011_$t@øüÊ|@õÃ8áq@_x000E_ôþF®_x001E_@9=ó³y@À\nfc_x0007_|@_x0015_®«_x0018__x0016_@3ØÚ¥Yx@ò_x0011__x001E__x0019_Fºu@éeè&gt;_x0001__x0004_L_x0015_@_x0012_¯N[_x0003_ø}@6ÿ,_x0012_¨_x0014_w@¥%q_x001E__x001D_y@_x0006_Y£­x@è_x0001_b&gt;©z@AÁ_x0015_ÿ[|@§ÃUcÊÌs@æ±ªT+|@9"	æÖz@TÑk^ªîs@À_x0015_%_x0019_.|@_x001E_²_x0015_µVz@_x0002_â¯'u@D_x001A_`ðñ{@6¾=SË_x0004_x@J_x0002_&lt;¨5|z@_x0004__x000D_(_x001C_½s@2Úüð_x000D_Ät@ý_x0019_á_x001A_ã®t@Ú_x000C_ccÕx@XL§|@£¬í:'´s@&lt;_x001E__x001A_v@cü_x0001_w$|@èU%Ç,w@._x0014_Ñ_x000D_iz@/&amp;8hy@_x000B_	¢¶×2x@"£ó{_x0013_{@sÐ_x0012_Á§%x@'6Ð_x0012_(Ãu@_x0001__x0002_~_x001E_^ayèv@_x0018_Ì·69}@_x001C_³QH _x0019_~@úØAÄy@_x000B_kx}{@Ó¶Ú_x000B_{@&gt;GxM(x@HÿèUöw@a'ÎWL_x0012_@lQh_x000D_çx@Ðm_x001C_u&lt;@1¥6èÜju@N52_x0008_ãÉv@¤_x001E_OKíz@3G(5Àx@u_x001A_Sã_x001E_s@_x0017__x0010__x0001_|c~@ý_x0015__x0004_3½Ä}@êâ_x000F_	:Ùt@ìMºRíò@Àw&lt;ë:r@ÑÊvaV`z@ÜFî¬{@JÏ#ñÈ´{@_x000D_(Þú't@ÖjöËÞV}@Í_ðjH»s@¨_x0003_­j"ìs@Òê¼¹Lô{@Õ9cAÛ]{@_x000B_ø²ÈÄx@G×&lt;^_x0002__x0004__x000B_X{@ðü¯SìÂu@jâ/Ë«u@JÌ¦kÌ®}@ UïY [y@­¸c*D@g:Ò°y@ü_x0004_Ùçc|@k&amp;jw@_x001D_8,ª±@P"÷ «|~@Ë­_x0001_jwÚw@¦éò&amp;Nr@lTº_x001C_3Èu@.lîíßÁ}@Æ~_x0003_»@M|@më_x000F_³Y_x0013_w@@¿í¯¯+@_x0006__x0011_	e@JK_x0001_óÇx@1ß_x0015_ÚÑ¼x@Ú~DN¾¨~@ÞÁ{fÉx@Êss Ø°z@b0(Ø¬Ýz@@§ÔéÕ@@éHa_x001C_Õy@ÎîÎ^Ò£x@Ö[_5-u@V_x0006_R_x000B_3_x0012_r@_x001D_P\K~@!Rï´Gy@_x0003__x0004_ma&amp;Æív@_x0007_._x0018__x000F_Ïbu@°µÛ_x0016_¹x{@Æ¿zÈôu@Z:ç_x001D_w²w@ZPYÀw@zþ_pqV@Ñ_x0016_ÊÄu@=°g×¦gu@c_x001D_º¶Cv@`_x0016_Áúy@Z)&gt;_x0002_"x@U_x0001_nîLs@_x000B_m³­_x000D_W|@QEÀÆ'Üu@tÄ¼_x0011_ ny@_x0004__x000E_Çâ}¦{@ªÿÌ@Ky@OÕ9_x0005_;Uv@{Ü_x0011_h_x0019_7y@_x000D_®ê¹w@_x0005_Å{(]¦x@Ú_x001B_æ}x@FÔ_x0015_"Þ'{@ÿ_x000D_`_x0007_at@8&gt;J+÷x@_x000E_ÞvPbz@êãÓgþ¹|@¬-_x001C_v@à_x000F_Ô_x0012_qy@¦G_x0019__x0003_w@z8o _x0001__x0004__x0014_ß@¦¼};Ö||@Ø_x000C_ïLx@mÔýÙYy@9,éÐy@f_x0018__x0016_þx@.@_x0006_hÊ3}@_x0018_PÑrx@¤Ô&lt;ócz@]à_x0007_£qw@_x001B_d_x0010_D_x0019_y@f£¾-¯x@¬OC_x0003_³_x001D_z@"6¤Üòy@]³®l¬[{@@_x001C_q­	6}@ Á÷púæv@4Ð}ó»w@_x0006_í®õÐ®x@ ¬TlPv@v)¾¶_x001A_¦q@,Ç_x0002_IÈv@_x0017_¡_x001A_d$Ãx@lõû	Ý=v@ñìðY¨Èw@¡TA»ß¡u@Ý·ó(yw@­Ë1~@:¾-¹|@lúé~@WC~Au@Ü$S¡ÈÆx@_x0002__x0003__x000C_mXÊÎ¤@öë_x001F_@¢çu@X_x0007_:{dõs@ªþ}ÿë{@@`yà_x0019_r@¤»_x000F_cì_x001F_y@F_x0010_~_x0008_É|@ ¦¸¯a9u@ø_x001F_ÖÎË_x000B_x@¦tÐ"9w@Þ;aÕð@l_x0001_ÀÖ_x0006_y@%Ýråït@J_x000B_£S_x0008_x@!Äz_x001A_x@ñ²ë_x001E_}@ïZ­1_x0011_t@ù±×ÿ¼~@=uqjWw@®R'ô|@7_x0018_Ë}@{_x0010_-:_x0018_@"©C,Ês@!Ë£W1{@Õu¢w_x0005_[z@_x001A_nLG\u@x#¯÷{@TÎ¤?Ó¿x@Ãç£_x0005__x0015_r@(ÁD$xq@&amp;hµ¹{@¦_x0004__x0005_Ùdz@é5Èl³{@\_x0011_Cß._x001B_|@n6Osð%y@aeJØÈ{@û`?H{@·ÁDûÙLz@Z¿K_x000C_y@¸_x0007_wn_x0011_y@N_x001F_§w@&lt;~:&gt;¿z@_x0003_r¯Ýxo|@të1ÄCy@rqBfI@_x0002_=üÊ`~@_x0001__x000D_y§Ãh{@_x0018_ÙÙPv@_x0019_¡¯_x000E_äs@çNÿI~@µ_x001B__x0013_&amp;@ØK(_x0012__x0006_Úz@ë:«üK/~@_x0004_E_x0014_5¹æu@ásÃ/|@57WG{@öÿç4Óx@ÕÄ »@9	4¸y@_x0011_"oöT@¨Ò0y{@[e»´aw@&gt;&lt;¤x@_x0002__x0003_vÛaÏó~@fG/jì_x0004_v@dø.*Þv@P½%ËÕÝz@¾NX4yx@À0wQy@Ú	-þu@`ûæÜ_x0013_±r@Ôw_x0014_ ·¶w@&amp;í_x0006_¨1Zw@¶_x0011_÷Aó¹x@Ì^4pz@ #ç_x000B__x0002_µz@	°sôR|@SP7ÿ[&amp;|@8_x0003_¾gv@l9oéy@ï_x0008_®Ý;lw@`Ù¾íe~@äú&amp;+©_x000E_}@_x0003_ÕÈ3_x001F_F@ _x0001__x0003__x0002_~@Øw_x0008__x0017_pEw@ÎfÍwaSy@E@%Mªz@z_x0013__x0019__x000F_¦êv@_x000C_ü_x001E_&amp;@±y@ëüH5Í»x@i¨_x0006_cÇµz@Dø±iÎ®{@_x0010_ÑÍ*%Bx@_x0016_~ñ_x0001__x0002_^#x@_x001A_£_]¼u@èÝR{@_x0002_£6]»¨v@¾RÜ_x000E_áu@ömrÉv@_x001B_N5|@ú¦_x000F_®t@IZÇuïw@_x0016_$_x001C__x0013_v@Í¢X,IÕq@vãõ±­z@Þ¶7_x001F_e_x0018_w@_x000C_ÌÒ_x0002_þ3w@4ÓIÖr@n/¸Á2_}@"¥1_x0011__x0015_y@_x0008_0*}w@WÎfAñôv@pÎ¯`Aw@Ê¸Ã_x0013_x@Ý_x000F_Ìõt@zÜ¨;Sw@ãù_x0007_òËu@9mÐxu@_x0001_¤,¸H¸t@§_x001D__x0005_y|@F~&amp;÷ëv@ªN@·@JÖ1¤g8{@#XÜñèu@çÑýT@w@_x0003__x0004_ÜmÅÈ_x0015__x0016_u@ÅÌÙ«.y@î_x0007_«â}ï@8:`_x0002_ÿx@,¤$¼r|@O9'ÙêÞ@þM[WEgv@P_x001A_3_x001C_nou@²üîô_x0007_y@xy_x0017_ªx@_x0016_©l4hmv@(´À¯aÙy@ôñâû}Ðs@U;$|@bMø_x0007_C}@_x0011_¼Ã&gt;Fsx@sð%¾ðr@ýE!.&amp;u@Ð_x0005_T_x0012_E³t@_x0005_â1AWx@Â±CPÐyz@_x000C__x000F_mÒ§z@Ëf8S_x000F_$r@Ïñ_x0012__x001D_«_x000D_@ìhÏ?Ùx@å_x000B_Züv@PkæÆY}@Ç _x0012_É-u@^Ü_x0008_gy@±@Ò&gt; u@_x000E_Ý_x0001_^x¦z@_x0008_¢Ãv_x0001__x0002__x0007_w@)sí_x0005_Ru@_x000B_Ç7_x0015_*Äs@&amp;©á$y!v@Ö_x000B__x000E_ w@ã³_x001D_&gt;Æ|@ _x0014_{:_x000B_ü~@¦é#$/2w@_x001A_;øÈÍñw@_x001E_Êø_x0002_×6u@|i¤]ðçw@Ì_x000B_À@Æ{@òUó@\~@_x000E_Þ_x0019_q¸Ã|@_x0002_ïÿ'£v@	'Ëò{t@°bí|_x0001_B{@äå)Z.á|@_x0015_Mü@ì_x0004_P_x0014_J{@¤Iëìì=@Ðå®y@¶²_x0012__x0006_HP@nN¯©sv@v{ã"»_x001C_|@ÃLà_x001B_+{@_x0002_aõ0øt@`_x001F_ð_x0018__x0006_s}@zp£%{v@_x000C_úG_x0002_x@&lt;]7ê_;x@8'ÝQ_x001B_Fz@_x0001__x0008_Æö3)¨¢z@l§_x001F_¾XÇu@ãvòµ|@ô5DrÈ*u@Dû'z@_x0013_]êÑX}v@ÿ_x0012__x0005_îWw@_x0006__x0012_	G_x0004_»u@¢^&amp;î_x0001_u@_x000E_sW_x001B_a_x0003_u@%Â÷Kt@¶mrÖÍz@¦vi|@CC¯ãØºt@(|éµä»|@Òü_x0014_Ut@_x0001_ÂLý¿_x000B_|@0	I¨ÃJz@v#Ôñf|@m¨,DüÇr@#Ûdw{@_x000C_Ù½_x0007__x0014__x0002_@_x0002_ÁÁÝcu@¥îÄÀr@2º¶ÉÉ_x0018_{@_x0018_¦X8R}@Vðý,ûÓ@ï·CáÛG~@P5ÌX1|@_x0011_í_x001E_i©v@_x001D_7q£|vu@²QP_x000B__x0001__x0003_*y@¨Ïð)3z@_x0013_ Aô_x001D_q@_x0006_'b­Ku@@ü;/_x001D_@Ð_x0013_ww@_x0005__x0014_®Zðu@JÉý_x001F_[x@ÎhrO_x0015_x@Ñ×_x0008_xM¬x@Uèñè_x000D__x000C_@ÌÝ÷½B{@_x0002_/º;R§y@Ðw¿}@`_x0019_p³_x0005_t}@¿_x000D_qm_x0001_y@@Fs²îv@:Ü«6K{@ÏÊ¬ü"x@J.Ê	Á}x@.^^ÿÉ}@2~&lt;6|@c(Ï_x0011_ß{@ì)-ëæûv@V	r[eÈx@^%_x0012__x0008_¡w@lâotxäz@_x001C_þµ_x0013_{@òIýâ@fÖ_x000E_AÒò|@/7êÉJq@ìÖ]_x0001_à{@_x0003_	_x0018_3äã	y@_x0004_åI+_x0006_{@_x000C__ªÑn°z@_x0018_"ýj{@&amp;Äar¤Õz@Þ½Ù_x0008__x000C_~@ô¸ÐÎ~(@_x000F_(¤_x001A_ñu@Êà^_x0005_}z@_x0015_É5ºÙ_x0006_}@&gt;ÿ?å#_x0002_{@í=À¨ÑJ@v.öÞl;v@ìáûeçw@@s_x001F__x0007_°x@ræ¡0®y@Bø]xUIx@{ÿôÉã3{@\_x0012_	Ä_x0001_°w@Du_x0003__x0006_@J³ö_x0005_Mx@Ò&lt;Ûõ4R{@6ì_x0011__x000C_uOz@Wªl&lt;A-r@r°¯ùè{@b8w@§I'_x0001__x0018__x000F_@"$á×²¨}@ç2ôEz|@²U4êKN}@_x0018_(ùkómv@BûM_x0007__x0011_¦£|@ê_x001D_óòê}@_x001E_Rý{@©ü±V_x0017_s@7ä_x0002_?ós@º¦óºXX@æRÄUÖ°@_x001A_vßU2Åx@_x000E_ø_x0008_M_x0010_x@Å_x000D_Kkw@7jþ8_x0001_z@­òwûUév@Ñ×_x0013_)¾¿p@ê¤fBê|@ú§_x0008_íuÊ}@^´_x0004__x001D_fz@ çÉ_x000B_)y@áÇØý_x0005_ßy@ªú7|@÷Õ_x0001_,_x0003_vz@à	ÛÀô_x001B_s@PÖfyâòz@ú©R_x0006_´u@¥ã½Ë«|@Æ2ù|á+x@ç¿iìªéz@_x0006_¾òWÁx@dM{_x000C_){@Ðr JÓÆz@XÃ¥ds@_x0004__x001B_Ox@~z_x000F_{Hx@_x0001__x0003_uh3_x0010_3¶x@Æ_x0008_· "z@_x001B_ßè4$@ûX"ðc}@ªÇ9ÚPw@_x000E_Ç¯_hv@&lt;u¦mQmt@*èJUÇð~@µÔÚ	Tý@_x0007__x0004_Åw%o~@\Ç_x001C_K_x000B_Wz@_x001B_³Âè@Rø¹µßw@o_Uû_x0002_äu@=-%_x001E_õx@S58qÙ{@jÂNXÐt@¢­(éÀzr@_x0002_(ã²½z@HwDÌ{u@®:_x000D_rUx@Ef_x0002_&lt;_x0017_d@"vQþO+y@40P¯ª@'¨ß2eu@ªíOü´{y@ädn&lt;¬ly@FaÜ¡_x000D_z@Ü_x0008_yÙw@_x0006_Û_x0013_,»}@¼ë_x0006_óy@ÎÆÜH_x0001__x0002_µ·|@._x001F_C­3©x@75ÀÊª@»;_x0017_ª|@E7D-x@_x001D__x0001_á-v@~sù%"x@þbq¼émz@òT¥_x001B_tw@_x0014_L§gTz@LQh_x0010_6@&amp;hS_x000B_åy@6¼%M_x0017_z@økkô}@k·$&gt;_x000F_¨u@ª§=·­s@ü´1Ý7ìz@Ú_x0002_Î`$¼y@_x001D__x001E_;¼1x@_x0014_Ø_x001A_"Èüz@ÒAZÈy¨@¦_x000F_ò¥=Mz@_x0004_«Û_x0006_z@á (x@hP|2Îv@_x0002__x0010__x001B_ñ&gt;W~@_x0001_à¾7mf|@YGLQ±~@_x0010_l_x0008_f$u@þNYO_x0011_|{@NÈÚñOs@´_x0011_Lçðjx@_x0002__x0003_RI«6Æ¶u@¸_x001F_÷2ðv@àÜv1Ý\x@¾[___x0016_A@¨_x0001__x0019__x0016_Þ&lt;|@ãN\_x0011_§hw@òÎÐ¼y@32ÁÐ¬@Ë4*ª&gt;Åy@FØÂo_x001B_âv@ÒY_x0016__x001F_êµx@bÀ¼#Åz@ìB_x001B_ ¸}@+1^¸_x000F_{@&gt;`ðtK:y@ðo_x0011_ëés@è_x0016_C+_x001B_Pz@æ}ñ_x0003_ÒY{@%öÿy@ø0·.Õ;~@_x0014_/uat@^@7ÏZ1y@xàø^ë8u@¬¶ ytÆt@B_x0012_j_x0012_z©u@AÛ_x000C_çÚo@'re±4«|@\2wß_x001E_z@fû8Üê9{@fR^0{u@üu_x0002_'òy@d_x0018_ÖO_x0001__x0002_s}@ÙvSýA|@º_x0013__x0003_{_x0018_ò@|ÎEÕ¼¯{@µ_x0013_ÄÈ_x0006_u@òøâxPv@_x0004_à#ÁBvx@E·_x0011_7u@_x0010_¾áäë_x0016_t@8í©u6y@PÊ©Vc|@_x000E__x001E_ÏJ_x0010_z@_x0010_MA¡@?y@GZ/B¢s@_x0010_ZOpx@t±%^eÀy@³_x0015_]_x0014__x0004_|@ðöQ§ÔKw@_x0016_ÌXôw@¯Ý(©z@GöÄÞsm}@Ü¾ÇGW{@÷iË^_;u@qêdwG#}@8t¡_x000C_x@ÐGv_x0005__x0007_@_x001E_Üâs·y@Ñg;g#_x0014_z@dCU_x0013_b_x0010_{@JÚ;WL«w@"ú¦_x0005_}y@²_x0012__x001E_©êÄ~@_x0003__x0004_5hPöØz@xÇ¹Ey@kÜË^@t@_x001D_ú_x001E_"ì_x0006_x@_x0007_Ò_x000E_¸}@ÆÓÞ¦5&amp;s@&lt;m6j@w@þn_x001F__x000D_íÍx@ñ¶_x0012__x0001_{@O_x001B_!b 6v@(¬-1Oy@¨W_x000B_/£Ò}@t¾ñÁ_x000B_;z@Út6Uúu@|TÇ{À}@Ë_x000B__x0011__x000C_ b@àu~´_x0014_w@?á?».{@ØÅÈî_x001F__x0006_}@ÐÞ£©u@4§æ¾)_x0002_s@¦_x001D_E]}@´_x0015__x0014_Ó_x0017__x000B_@*Ê¯£åt@¤'ÅS"Þw@2ñÉ_x0008_µ^u@v0WrÄGs@Å_x001A_]7_x0016_W{@Õ_x001E_f­y@,©3"ÿw@vXã`NGz@8¢ X_x0001__x0002_8u@ó¦_x0008_V·r@±_x0007__x001E_^%y@ãa_x0010_&lt;v@Ja,yOy@TNô_x0017_fs}@WèÚN´r@c_x000E_=ÝzÈy@_x000B_T,cþw@7%£u_x000C_u@fûô¥Ë_x001E_|@ÌÔI@'Ôy@^ _x001B_ô_x000F_?}@¸ÒDm_x0019_{@RÓÞ#nu@J³¿¶ç,|@±÷Eii_x001A_{@ºHLVù|@Öÿ¬Ì	-{@º|U_x0005__x0016_ã~@p\§s7{@-çFã9_x0005_y@©Êu]_x0008_{@ÀÈI_x001B_hw@&lt;-/_x0008_ó{@1p&lt;0·y@Ëëàr@´¡/ô_x0010__x0010_v@É&amp;þ®Ûy@x_x000D_P¨|@D_x000F_?%hI@Üúîú³z@_x0001__x0003_×_x0010_fXÑy@ÃKGñ{@ò¸wqÇz@ú_x0018_}Pzx@¡p­_x0002_z@¯=BÇË x@dY2(¨t@g;Ô¶äx@_x000F_&gt;_x0003__x0007_¥iy@,G,¢y@^_x0010_áç6&gt;y@Ëko_x0004_¸w@hä°_x0017_#Jx@©Z_ÝÕ@æ6©ÂÑ}@ì9z |@æ_x0015_]À±y@&lt;_x001C_#ÉUøz@Èrl"Cu@£@ò3ê{@_x001C__x0001_F])s@Z+ÁØç~@Xªê§_x0006_b|@Û§wt@ê_x0002_+(u@¤Pd$Æ|{@¸. XÏt{@z(êÙ"t@_x0004_3èÆ9ü{@Ã¨w@_x000C_×\_x000F_×@{h¼_x0001__x0004__x0003_w@çY_x0005_ZM»@öÃåðgK}@)_x0012_;"_x0003_âs@vCÒ¯u@Vº'+u@Ê_x0016_hØv@_x0018_	_x0013_Þ(Bv@Ônª_x001E_@spcTBÄ|@Ô_x0002_Ã@oy@4È_îÌ_x000F_u@L_x0006_ÊÐ5û~@éæ_x001E_êúe{@Ú_x0001_+KËx@rfc´Z}@·_x000B_ôy¾H~@_x0012_´g!ãÖv@&amp;0_x0001_³j|@±³NEy@ãí8óÚ}@¾Rk6)¨x@Tt$³7't@øüÐÐÏit@l.íË¶o{@¼J_x0018_Vîw@ M_x000F_»z@c1fa\ix@¤ÿ4%Vv@F0_x001F__x0015_Â;x@_x0004_|g_x0007_L_x0018_{@Ô:½Q-Äw@_x0001__x0002__x0004_µ6_x001F__x000E_v@¿0Å_x0003_§xw@Õn-¶¯Ìt@©$÷°f7z@Ü_x001A__x0011_²x@-?a)Çy@¶Ý8ÒMw@¢_x0002_®â._x001C_@.¹ûg_x0014_xu@ÿÕ%Sr@×Î#û²1t@°ÆOmrü@#Õaáz@}\î-_x000E_Ôu@:.;hÂ×|@Ý¬ÖíÞu@x_x0006_G2%µu@f?hëzqu@_x001C_É­bky@Þ«_x001D_­¿-|@``g_x0019_2z@£ìªh t@ L×I@¸l_x000B_¬wÄv@|_x0016_CX¶2}@_x000D_^2È@¼P´y@.Ðè¼^×y@´Õ×ºøq@ëpUy@TvaóÀ@u_x0015__x0004__x0005_a_x0001_{@C¤¾¬t_x001C_|@¨¦_x0003_)w@ø3É¼u@x'È_x0015_§w@/[_x0010__x000F_ªdw@&amp;E¨k×w@ÛAA8!@ë.Äþ~@â¨1Y_x001B_{@_x0007_äñÑêw@TçF»|@4¸Ò_x000D_u@HQùñïz@.ÿX_x0006_	v@hwS°Ý?|@_x000E_¢3ùx@KHÒ _x0004_Ds@yx&gt;9zÛ@6±.z@_x001D_×Å;_x0002_y@æz_x0019_­ÃÖx@·ú+Ð|@ õhí{@²^¦_x0003_êy@¶ ÷_x000D_»x@øRXx@­a'_x0015__x0015_y@üO}_x001B_%@`»µ³äÐz@èÈuä_x0004_Üv@ªÉx*&amp;}@_x0003__x0008__x000C_B"þèz@®°_( z@LIÜÿÑx@\c]jys@àÿdÒ_x0003_vv@hQ1*Ïw@Âøÿà_x001D_þ|@hÙ^^ÈDy@1w£aâ@_x0003__x001A_Ãsáÿx@2]._x0014_àx@$ygK_x001E_w@2~/TQy@üY|_x000D__x0006_H{@'q43_x0011_þw@ F_x0013_ø¹x@~jf_x0001__x0004_ÿx@¦ò_x0014_vCt@_x0002_ÀE9{@´Ã_x0011__x0013_s@â¢_x0005_ §âw@_x0019_«_x0007_b^,t@bfÔÿóy@®ö;_x0018_¯èx@êÕAàOö}@|1LPú}@¦û°ów@_x001C__x000C__x000C_57t@_x001C_ï_x001B_xr@Ý1A;}@l_x0008_ßÞ_x001F_~@b	!O_x0003__x0004_Ì_x000F_t@8ÍS§&gt;ñy@çÙ_x001C__x001B_?~@é£FÊÀu@Z¡¯Oó_x0003_{@Hã_x001E_+EI|@´;í~@]_x0005_öéãr@&amp;_x0012_2¡_x0017_ly@Ìpg_x0002_r~@¦_x0012__x001E_ç·y@7#£§¡|@J§a"ï«z@z8zÍt@&amp;sÇ2ÊS{@bÑÞám+z@¶Ã_x001F_¤x@ñÂ¡±ºw@âK@Y¿u@aO¯^s@h¹px@¾Ø¦Ê9¹z@N6K½7|@R6ô_x0013_ðÝx@x®&lt;ýmw@©Öé\9|@r'_x0001_¾jFu@ây½zÎä@2QÅVFu@å@ç´u@ÆL&amp;_x001C__x001E_Øx@az_x0007_}@_x0003__x0007__x0004_T_x0010_«z@Ôf_x0017_èä|@F5s&lt;âÊt@~_x0002__x000F_]_x0011_G{@_x0005_×Âx@#å_x0017_í_x0007_Èz@*ü"ø'"|@æFU×ðv@N4h`å|@ÞË_x0016_Ô·{@·È®_x001B_~@_x0018_Kû36x@lÊ·Ày@ê¤åüx@Æ_x0007_®±vr{@v"g¤Põz@ó|I:µq@mÇ"_x0018_x@ÛRº(ïE~@_x0006_`_x001A_]^y@¿Nªy@çÜ._x0003_¾}@°lbäu@:LéÝÛr@çÁÏä_x0007_{@¤×_x001B_0z@Ù?§t@GT§~@}j:_x0001_Áv@@,N¯_x0001_{@±Hé¬_x0006_z@n.à_x0001__x0002__x0003_uDw@tÙõP5v@\Xæt@MÕaÖRÝx@_x0018_§(üS_x0011_@ÖÎ{0_x000D_`u@¦$J¢${@_x001A_ìðí¾Ów@äJR0_x0017_ät@¶¾i`ç£}@Q_x0003__x0019_M1t@]®ÝK/Âv@XÆNßTt@ìu-µÍu@fº_x000B_;~{@_x0012__x0004__x000B_9J~@3ãÕ°u@ þØ&lt;òw@ØñFÖG_x0007_x@_x0010_MPÌGu@Mó_x000D_¯`Ì{@2ûóvx@¦íB}ôw@\_x0005_5|°w@_x0012_É,îªr@5_x0007_G¸	/z@PÏ^z@ÊoÛÎ_x0012_v@_x001B_åV_x001D_§{@î6*_x0001_|@òë.°2y@ø`÷îu@_x0002__x0004_P,8dgv@@þô_x0018_y	@_x000E_b'½¸_x0011_y@±_x0008_á_x0006__x0014_@!_x0001_±"_x0003_Uy@NÍ_x0006_JÇ|@´Pg_x001D_¶}@1äYj_x0007_y@z2µÕÍ{@hvuÃrwv@Ý¥/§!¤u@¥B_x0003_yûz@Z}["û_x000E_v@_x000D_ÆCK"t@×CCi@_x0006__x0008_7«r@_x0002_mQ²z@ö	îW_x0015_Sy@qAÊÖu@_x0002_x_x0012_»lz@|O&amp;±ðx@â®¾ ÂÂy@&amp;ó|õè§y@_x0015_n2_x000C_8x@_x0015_³úÊÜw@ß9ÏðAs@_x001A_\0î~@çßLw@N,;_x0017_÷üv@¨êS¹t@§Þtó_x000C_@UÉ_x0013_~_x0001__x0003_uOy@ä_,\GÉt@ùäµ¶Q {@öpó%ô~@Nµ³Ú¢M@_x001C__x0018_:_x0001__x001A_¤{@*p_x000D_ì÷{@¼â§Aöc}@_x001C_\PÏ_x000B_gz@_x0006_{ßo¶z@Ä_x0012_Wá³Íx@Àê9È&gt;w@Nnî¤r@	÷Õor@çètèõT~@ý+Â{fA{@_x0002_ç_x001E_."û@Ê¸^Yêd{@[ã_x0017_øØÁu@òß_x0002_÷P|@®_x0004__x001C_Px@mÖµ_x0004_ó z@_x0006_Nÿ_x000F_DMt@Ä]­_x0019_Ì*~@_x000C_Î |_x001D_{@aï±&amp;Ñ_x0004_|@»}9x@_x0006__x001D_)®f}@vñt¾'·}@¬"Á®¿_|@Ð9¨/zk@ZÛCº;w@_x0001__x0002__x0001_í=_x0008_b½w@&gt;ôeÉäx@R¾5_x0016_îå{@ÖöÚª"Üy@Â¹lBÅFs@õÑ_x001F_hN_x0003_x@A@øìz@~[^`´Xw@o09æI"w@_x0008_I@ü_x001C__x0004_v@Øá_x0012_ñÜx@_x0017_Vànot@+³?±lÏr@_x0015_ÈxÜ?u@ËSÿ_x0004_@Yÿ{_x0016_\@xP6^`{@ÐÊ[rÛ_x0016_z@Ó¾ÆãÅâx@ÐR_x000F_/$iu@ê_x000D__x0006_ÞDz@âKÖ·_x0001_·v@ÎD/_x0012_ã{@COÜ_x0008__x0011_nt@UìèÔ{@ºÎuÉ½ow@1-_x0014_¥Ö}@B_x0012_ó¹$§v@îO§_x0003_q¡w@_x000C_»p{@ücà_x0006_Ä_x0014_~@_×_x0017__x0006__x0007_Ì]v@þáÄòx7@ÿý ç·u@æ_x000E_·ú{@_x0015_U3Äàp~@_x0002_)Cfís@Þ*·±04@²ÜG_x0003_9_x0013_u@_x001C_~{T8y@_x001A_dZ_x0003_x@sçý»Tx@¸!|@þ~Fs u@baGû:e|@rËR¨ y@®(Lèu@`_x0007_Û_x001A_sx@3+b1¸}@¢³_x0018_@&gt;_x0001__x0007_Àyr~@û(ò_x0005_`Ow@ðÅ¿?E|@H?ò¹Z|@~ïÃã°_x0011_{@_x0010_Þpgw@¤_x001E_}¼à@¬!_x0008__x0016_öMz@"ÑÅ6js@N±W+_x000C_Èy@öÞ'_x0012__x000B_ëw@g4N_x0015_Vu@ku_x0004_Éy@_x0001__x0002_Î/_x0017_Ù¶_x0011_|@_x001B_»Ï_x0008_¨w@¨{au@Fø_x0005__x001B_¦v@ &gt;_x001A_¡l|@#(üH|@bø8_x0003_3Ty@.[=Ø±1r@_x001E_w7RÁ@þ¾|*z@A¨e-@ï öÓ~@Lp_x0001_Ñ_x000B_äx@Àb¾Üà_x0004_{@'hm_x000F_ÙWz@2®þ¤z@ÚÜ&gt;ò¾w@hh÷îc÷z@o_x0014_ÿux@#Ý]Ë(z@Jæ*ÅÃ_x001C_w@ÎPc_x0016_|@-%y8îÑx@f2¾@.x@v Ð3u@úÿ?ªK-z@ås¯_Ãèy@U«©_x0013_Jûx@Yf8g¸Ýu@´¬Åw@=¥=ÚìDw@à&gt;g_x001E__x0001__x0002_üy@mX^fÎw@T`K[|@§Ôt_x000E_&lt;x@U¶^_x0019__x001A_Ów@0tÿxµ@À3£½ð*}@R!@áÁôx@ÿúÝ¡U{@æ_x0007_9A_x001D_}|@Þæ_x0005_îy@à®´¦&gt;r@ÊB_x000C__x001E_v@_x0004_®7dòv@]ceòÒúx@íZgÞ#×x@R¢L¸5u@"ß©7Dz@_x001D_èÛ#_x0001_@2NÌ!SIv@^e À«}@V?ÚÆoy@J.F«¥z@_x000C_Å5Qy@ÈZxå\!|@c°¬4Û[v@ìçpö{@.#X3ê¼|@ ±_x0010_÷ò_x001A_@_x0001_ìøÉdT|@_x0006_or_x0014_{@_x000F__x001E__x001F_Ç¨@_x0001__x0002_¢.Üã-z@F_x0010_éM_x0001_x@_x0010__x0006_a}a;t@­à.P{|@¥ù_x001D_Às@ àç;_x001D_;y@O0_x000F_VÊx@ØG~®_x001E_{w@þ,uÞè?{@õìxikz@Fs^_x000B__x0019__x0004_s@ä]UÔ_x0008_v}@C_x0007_¯E&lt;_x000C_}@r!´+Nu|@ÏÂO*_x000C_B@þ²¿=6j{@eI°uw@x]º½,o@îj5TÜz@_x000E__x001B__x0003_ïþq@Ê_x000D__x001B_Xz@æRhFY©s@äõ!KKXt@Ø_x0018_/¥)&amp;w@;­-Ø»²y@Ä_x0019_|_x0005_Ç÷x@6×4_x001A__x0007__x0005_z@:wS""z@ñ_x0019_¦qáy@¦ògUýwx@ÂÆêmz@Ì_x0018_Èl_x0001__x0006__x0003_x@_x0002__x0010_EÙ_x0001_s@dwB1Æ@^ÆÕ_x000E_h~@«VînJ@âó^¯Áw@\SÅiÄ2{@ÄÓ_x0016_b%x@J|(_x0005_ÿËx@^Ä´Ì×Æy@KÎNì^Kx@-ÍÐ«}@!÷s_x000F_t@Àÿ¿&gt;_x001A_z@êçêGO3x@_x0012_G/_x001A_þt@¬¡Óþ_x0015_9{@ºL8¿v@µs7ðov@Êâe_x001E_Sx@Bd_x0004_fu@¹_x0006__x0013_þð²}@²9®4(Ëy@³´uí_x0018_v@¬pûÊ¸{@hÁ§_x0003_A§|@Ø¡_x000D_áô@_x0018__x0017_!_x0010_d6v@Tz'M2é}@_x0002_®KåÍ|@6tª¤~¬v@Éñm'x@_x0002__x0005_D¤7Ì_x0008_8t@ü±nö|v@UÎÇX_x0002_{@MøéQî{@«_x000B_¦%_x0001_z@	ßrqT¿|@n_x0004_ùÛl}@h_x000D_¨Ð"@y@Ø_x0013_ªoý&gt;w@v%´ß¤@±+{ìXt@¥_x001A_:_æ{@À]»XÑ]z@Dw»cñby@SÛ¥-_x000B_{@Î_x001D_A2Ó-@_x0004__x001A_ÛûÕx@ÒV*ýZ|@.¡m"Ç¹y@ÎÌ_x0011_éÈz@|KF u@?$}}_x001A_s@z«tÞ8ír@4ðãõâ}@_x0018_7_x0016_û4x@8ÐÚ;õ¿|@2_x0019__x0010_³¸[y@_*ë_x001E_¥8~@_x001A_¿¢ëx@R_x0015_¢Ý_x0003_y@&gt;Ú_x001C__x001A_òË{@_x000D_^CÐ_x0001__x0002_ß_x0015_x@_x0001_yW×{@6 _x0017_*µx@²»c¼þÞv@ÂGLàå@â_x0001_ùNv}@ðNÚ¢½ßy@FÐmò7ãt@ZéõAör@x´_x001B_ø¹w@kàÕO.v@ßúôÞ_x0015__|@¹HìmÉv@38ÀÆ.Iu@î¹~V}@_x000B_ç@ÊØw@\Þ_x0017_Ã»lq@NÚð¯G_x0001_w@æOÙÐÜZw@_x000B_'%qî¬{@_x001C_/ÿªQ@N_x001F_eFtu~@.@ë$_x0011_$~@6Ê×p_x0001_.~@@jØy_x001B__x0018_}@°ÏèÄó}@r¸;J~@§yOè,î|@"_x000E__x0003_òÝ{@6­Ù¤×¹t@ /Å~k"u@Ù_x0004_÷Ãª¥}@_x0001__x0004_à_x001F__x0015_{{@¢Î½_x0006_ÛP{@ù_x0014_RÓÚRv@%gÕÂt@=c?T_x0019_v@Óv¼_x001C_¸~@	_x001A__x000C__x0002_¥_x000B_y@¿3þ]y@_x000F__x0012_[h2x@où°f°zz@àf¦êu@Å»Îi "}@ô·_x0001_eWÃ~@A_x0003_Õ_x0003_Ñüx@_x0017_B_x001E_}_x0001_(z@*md_x0018_/ç}@qôc±¥Öv@"ô®iº@z@BèNEèêx@8¶¿ß4_x000F_@¨_x000C__x0017_¡Dy{@Jø_x0004_t_x000B_^~@dÙ­Ò_x0005_ôr@_x001A_ÿ«F³æy@ÉÓ_x0006_´Îªy@ÛU¾Îz@bëµsy@ÌiZß{@_x0018_VÈó=@}¬Äø~@B»Öçù{@Ú·ác_x0002__x0003_×u@´(§k|x@¼O&lt;j|@®YÑ_x0003__x0006_vw@º`ÿ&lt;`w@·_x000B_èé`òx@ï_x0007_eZ_x001E_x@Ç£¦o}@p»k4_x0003_|@+¡Û.z@~í_x0001__x0005_­y@ø -_x0016_ì{@ø_x0016__x0006_¶\Áx@z_x0002_[Ù£õy@¤_x0017_¡û_x001E_þ@ØLH/®_y@æµ&amp;Bz@AJÎõ0x@D_x0017_O{Êz@øÛo_x001D_a}@_x0008_òsä÷þz@ÔLÚ-y@h²±ü @`__x0013_cz@O_x0014_ñ_x001A_l5x@¶L&gt; µ?v@1ÈsðéYz@Ü·_x0019_¿0${@(k_x0017_Å"ây@cò+t z@_x000C_U»È_x0002_tu@_x0012_ß_x0014_â}@_x0001__x0004_é5«j¨_x000D_w@´oaõ_«x@Üµ5uæCr@?sæÐ_x001B_|@Z,bSÐy@_x0003_L_x001B_ex@ÏrÊ_x0012_Q_x001D_|@nËVä_x0019_Õu@_x000E_Ñy%s@9_x0018_Åí_x0017_dw@_x001E_ïúÞ_x0016_èz@_x001A_hö.F$}@`Ý'´üt@¥_x001B_iÕ_x0008_ñw@nG0NY|@Þë+_x0014__x001E_ûz@qO(Ù|}@pÙ¥_x001B_dqw@_x0007_éF7&gt;{z@\ÒÅJ%~@ `gïz@íç+ÇW@öm_x000E__x0006_3Cw@(mEîp¦v@6C_x001B_þ_x0002_bv@&amp;hø{!x@nUU_x000D__x0005_t@xÎ]ÙMy@­_x0017_Kxàz@_x0014__x001B_ÉðTXx@«"kkÞ(|@_x0011__x0007__x0001__x0002_{_x0016_z@'µ²lv@&amp;Ó»÷EÇt@_x0001_dÏ@è°êY_x001C_z@n±R«Ix{@_x0018_Oärõw@"\)ôÄ[x@OFç0x@ðw_x0001_8z@¾øZãWÓ|@nK¬h_x0019_w@±_x0012_,­èçs@z­­¬öe|@ÒÍ_x0005__x0012_^|@ÏÒð¤÷mx@&amp;'ò{õAy@ð¿~ÞOw@¹óf!{@ÆB_x0010_°Üu@=\+óæfy@_x001A_í¨Btjw@f´öÄ/	u@Ác0-&amp;oy@×tãëu@¢Û¿_x0018_åz@«_x0006_I±gHy@$èPÖtt@y_x0002_Ûu@-kzåÄy@çÌp_x0002_Ãs@ ô:ÿÇ{@_x0001__x0002_Âmu#~u@Âs!÷»y@!×Ê&lt;x@@_x000C_íÒ _x001D_}@_x0008_Ö_x000D_ü%?x@_x000F_¦_x0012_|@q'ºÒ@ _x001E_4Ug¿@L¬_x0008_ _x0012_$x@_x0004__x0013_Û2¤{@Z§¤&gt;A}@!_x0006__x0012__x0013_Ú|@_x001E_ëzýÝy@­Óëk­|@=ÀJT[@bóTfÓõz@êÝl_N_x0008_~@Ì2UÔnz@&amp;V_x0008_&amp;þû|@Úc_x0019_k_x0011_;|@ÿ?U_x0007_ú6x@É*ò/¨_x0011_z@ &gt;¹_x001E_Vu@%_x001A_q@öz@Y_x0014_ì_x000F_@áÎA$Zx@(ªó¢³}@_x001A__x001A__=_z@¯¥_x000F_¡_x0003_v@_x0019__x0003_ï¯_x001F_ûu@ì%Yä_x001D_}@2_x0011_*._x0001__x0002_-_x0005_z@Þ_x000B_)lË¡}@&gt;O	¥_x0008_y@8ªÅuk~@w_x000B_ÂÍ_x0010__x000B_|@ü&gt;1ÌÄ{@ÑQÕèpq@rNeV(}@À­lû|@ ù´Òy@ÈÚå´ùÔy@¦È|-m|@U1ãCíu@_x0004_áå-%ëv@¥ö¦Óæw@_x0008_¸å_x0002_Mu@&amp;ðÿ@Í¸|@·ºö¹st@_x0013_ËGç_x0018_~@ÇD_x0018_æ_x0013_{s@_x0010_ºc1Öðu@hn£ûR~@ÿÆ_x001A_|_x0013_t@	vûoµ@[ö_x0019_?åb}@ Kû¿bAy@*¹è^¬|@ÿoï¶v@,ù-_x0017_ó_x0011_v@_M¥}Zy@	r_x0011_+ñxs@&gt;£Ã_x000E__x0005__z@_x0001__x0004_Ôþ Ù{@§yp¿Was@_x0001_þTUL-|@²_x0013_µ×Äw@®Þ&lt;Nx_x000C_v@Þ_x000F_ö*x@\¹_x0012_¡|@4pº2±v@v_x0016_!^_x001E_z@$B	u3½y@ ù_x000F_*_x0008_/@ðs_x001E_´_x0004_w@Þn_x0019_«_x0006_¤z@êG¤vÐ;{@ð_x001F_àøv@`¥XÅ$z@"ßÜ¾y@0 ÄÞZ_x000C_w@Û_x001C_Yfv@Á!Ø_x001A_y@ô­_x0002_&amp;ñuq@_x000C__x0003_'DÛ_x0013_~@g¥ï_x0003_ÐÐ}@`_x0019__x0014_ó(Ht@Æ|Óv@\ÞÖú,èy@rG~ìD*z@âÐðRbev@âSAê¨êy@óî¶÷V¡|@Ä¢ìØÃv@tFº_x000B__x0002__x0003__x001A_f}@ÊZ+H#v@Ì[«_x001E_=jw@Ú-å=«Ór@&gt;­S¨s@_x001B_øQæ'Âz@÷ëKÒ¢ks@s£í¬Úy@´*»_x0018_çz@C@&amp;_x0002_ò}@åÓª1_x0006_@°mI,bÏz@Þ/_x000E_ÂE[@.  ´8u@ª£Eón{@Á÷L_x000C_°`@.O_x0005_vU|@×¥*Ùýz@ZÝ^Õz@j³¿_x0001__x0004_ |@Mî_x000B_&gt;ds@ªõpË¿z@£¢Sjô4y@jm _x0019_Æu@ 4#"\¢x@ñRlÈçy@HÛÿ$æw@.ÚÑ*3@_x0003_Ý½h¾{@Ûn&gt;NLy@ÔëÃv@5ièè¢ä{@_x0003__x0007_I÷Ø¸r@ù¶9v{@fZ] V°|@y£Mz@Ðh_x001D_JÓyx@ÀeZèþ{@xy¢d×_s@ùËO©I'y@Þ_x000D_¤_x001A_%Óy@~3®³­_x000F_x@O¨ö_x0013__x0001_w@Ê~_x000B_\¾~@0N»©*;w@¼_x0014_ðz½x@þP#ß_x001D_y@¼Dr_x000C_,@Ô`;ÏÁz@_x0019_"_2)_y@Ì¼_x0003__x0005_|ÿy@/Ö8Òª|@«ûJ*_x0006_fx@TB¾_x000C_Í|@_x0002_LR¤ós@_x001D__x000E_4^îx@_x0002_¹_x001A_ús²v@ ©ë®_x0005_u@`#Ð_x0013__x0004_!}@ôJÒÅ`òu@_x0008__x0004_ULó|@£Ð_x000C__x000B_t@5c	È¿t@p&gt;@_x0001__x0002_½_x0019_{@5áÓ¥{@ça§¤mÆ@\_x001F_l¢_x001C_6z@ò'Ò_x0008_¤Îx@·»ñÍ'y@­_x001B_ÿ_x0017_u@_x001A_%t$;{@B&gt;_x0011_¢w@ô¨_x0008_Ü¶ö@_x0015_J»n)z@Ù"É-{@v´_x0008_o@!{@§9r@*UTà/_x0002_w@ð±½_x001E_Ýr@5G¾uIàw@úÊ_x000C_Rk{@äß!ìnñs@_x0006_ñ?û{@Ê¸¬É~@¾1POmz@(µRç}@_x0012_¨_x000D_BÜôz@,­ðÄ½:~@å![+Dd{@W_x000F__x0008_hTy@_x000E__x0012_¶ê´sx@]_x001A__x001D_Tx@_x001A_dÈp_x000C_{@z[µë_x0005_ö{@ÑÀ/@_x0002__x0007_sÁ_x0004_èïR}@_x0005_®Jùï|@pGó0y@._x001C__x0001_ºn{@_x0003_wßO_x0004_@Æ?T^òFy@¤ì2éé¯z@.aOÉí_x001E_@*z¸x¬@B§&lt;R~@£ìÿ»ý_x0017_x@P_x000D_ã4×ü|@&lt;8|HVy@Ã¸­äy@0õÕ_x0008__x001A_z@_x000B__x0011_]¾_x0006__x0011_v@d¼#_x001B__x0006_Ðx@Ê_x0008_jÎV~@éÚÌ_x0014_øw@ÞÝ}Yrz@|_x0007_HÚM«u@_x001F_Ý5z@_x0001_=_x0012_×§Çq@yþGþÔ|@_x0012_2Oô_x001F_v@_x0002__x001B_á:æ_x0002_}@K`Ö_x0019_Í°{@¬ÃLs¤s@õãÍÇ$v@v_x0016_O³s{@nÚu5x@âªw_x0001__x0002__x000B_iz@Ã_x0010_ê3_x001F_p@züy&gt;I={@é_x001D_ó2Þ|@_x000C_R¦jby@_x0012__G_x0003_@ÒBWûm~@XÎb_x0003_ÀJy@N¶m©ÚÇs@¨90_x0004_^_x0013_v@äB&amp;wa_x0001_@²ùþLt@cCÌ,½r@_x0012_K_x0012_â¯ñy@&gt;_x001F_Kæú{@_x0003_=ÄâXv@_x0001_:uDv@|Ý!_x0005_3L@&amp;i¤_x001C_¿µ{@é¾«_x0004__x0012_v@ò×*{g_x0003_~@0_x0014__x001E_µ_x001F_y@Pë_x001A_tõõx@à¥í½l½v@_x0008__x001E_ÒÌrf@2VùìEx@ì_x001E__x001B__Éë|@pÆþÌ&gt;-{@&gt;8DÔßu@Ó"ÃB+Áv@öÏ.M~x@²_x0001_F"UÁu@_x0002__x0008_neà g½{@Ã_x001A_Mm_x0002__x000F_y@r_x0019_~á_x0007_hx@&lt;_x0012_}»»*w@ßÀar_x0005_:w@_x001B_¹¤_x0014_u@g_²P*_x0003_z@·ÿb_x0016_èx@È~_x0006_xbÒr@ñ=]»ß{q@_x001E_Qu¤_x0011__x0002_v@ÄÅcë_x0015__x0017_~@éH0GÔÿ}@ºuèJº¨{@°q&gt;Êr@ww¯	4|@Ö=¥ñ²Áy@ÊB¬_x000B__x0010_r@|W°#6z@*9¦î_x0015__x000C_v@Y©v_x0018_&lt;!t@ò:ËK_x000B_u@_x001C_ºPZªv@[ÿ¶ÆýÊ{@Öá_x0001_QÝj@$_x0010_â¼«Å|@:Thc_x0015_Út@`ùñV­£v@î5_x0004_ ü_x0001_}@hô¬¥C{@¸f{±^1w@04_x001E_¹_x0002__x0003_?qy@n_x000B_´z@ôÃý_x001D_x@Þ_x0004_A[BÜt@`YËKï3~@úÒò	x@ý=¾.z@¾«¯øjc{@¾M%úÐ~@@Å÷v_x001F_Ö@òª%î_x0011_t@èÈ`Ràyw@ÿ°X¸|@j~qQÝy@r÷Óia{@$|¥az¾v@ _x001C_ê¥{@ØeL]ÐR|@2_x0005_Ð3®z@±-çU{@ïñ_x0013_wz@ê_x0001_\_x0002_ÿî{@xÊy_x0013_pwx@JG_x000D_6ä~@J¯hµy@|FnÓq{@¿ú\FAx@ËM£Vì_x0018_}@Þ¤á[-y@îP)ÜS{x@ÀòÏ½!@5_x0017_4Ôã{@_x0006__x0007_×_x0003_ªQ[{@_x001A_H~}@.øz@_x0008_cë¤Ç	w@_x0014__x001E_+DÑåq@u_x0011_^_x0001__x0004_5@_x0002_¿_x0018_0;ºs@qÀ+:uâw@ï_x0005_)æ_x001C_y@_è 6ªò}@ñkÄ?AS@f¶_x0001_\»_x0012_|@_x000D_¶V_x001A_¦~y@ðQÙ_x0018_d*t@øÁ`EÈàv@bäÈw@éÔs_x000F_HJt@_x0001_Vd3_x000C_~w@þ_x0005_ÇZh&gt;x@OmÕIçu@¿!k_x0002_@~_x0014_â_x0012__x0002_~@@2_x0016_Ú_x0015_6y@ård5xÕu@4_x0006_Êgèa}@°¿¡Fw@bnðD}@¼ö:¾~{@ÊH_ûthr@|tf÷Vy@Ï_x0016_ðnaq|@ Yk_x0001__x0004_Vdx@È£¾ÿLê~@àbéá²ù@s¢JÌ_x0003_°v@p6_x0012_Qºó{@îfn¼_x0010_}@Tû8=oz@tÚBc	z@@åÿ»'_x0008_u@_x0007_êU2ºv@_x000C_d&gt;ÉÁ{@¨O¹høv@Úðp®ëx@_x000C__x0014_ihy@Ü ÿ_x0005_Mx@}_x001D_§	tÂs@Bp¿_x001F_*u@e_x0002_Ñ0apy@_x0010_+_x0006_×x@:^|_x0012_éb{@JF8_x000C_³~@ z@_x0004_w@´³ò_x0013_{@z`'âüË~@¶¡ïÌz@|¶:«|@ô¿Ó¶_x001C_x@yoà¢1&gt;v@UoZöu@mnh7}@öSÄùX|@·ÍUút@_x0003__x0008_ÔÝ9 e{@_x0015_¹}èïy@N_x0001__x001D_f#b{@)¤¾_x0012_G@_x000C_gµu'}@îwòq?­}@ÑgssM}@??ûdq@_x000B_,_x0015_n{@_x001C_ö_x0018_¡"'~@Ú_x0019_Ì,y@¦&lt;·'çy@"øP[á~@Wûñ¹Ä|@Ä	õ%tv@_x001A_Ï8õ2¤v@ßRì$_x001C_~@_x0016__x0002_ÿ[&lt;áw@¾øO_x0005_ò|@_x0002_MdZÏp@@ç£_x0010__x0015_w@¿ÆÉax@zSòµÑ~@ä±ùh}@|"-=w@Üå0~@ü_x0006_:w³@lå_x0011_·_x001C_'x@,_x000B_æã¦x@lÙøÉáËv@_x0005_EÞ¦@_x0007_{@_x0004_ç_x0002__x0004_&lt;¶z@_x001C_{RGèw@cW^Jà_x0004_}@£ü+ùy@¸Ê Y_x0003_}@GuU¬&gt;q@dßN_x001B_õ°w@k®ÖÚ/{@6_x000F_3&lt;·v@(j_x001E_£Kz@©_x0004__x001F_¸þ{@ð4%F@Þ{@×¨¸Å3}{@*_x0013__x0006__x0001_x@DUX#_x001A_{@ÔGa:_x0011_9~@sÓú:ï{@á_/¬´@³#¾ÃW\y@dIÁ^â«v@_x000F__x0002_ýl_x0012_@÷d³©|@avÐ_r@Xù²@Ùw@Úne?±k}@¾ß.DÐt@ýr_x000C_:(w@l´ÛØ_x0019_?|@_Ûð@s{@Ä&amp;_x0005_à¡_x001C_@;©R+-_x000D_u@¡îÿCÍxv@_x0001__x0002_Ã_x0006_É!&amp;E@Lã27ëw@É[_x0018__x0002__x0001_r@æÌs_x0010_&gt;~@è½e\Ýv@ _x0016_%\NÙz@âGÛô¹~@ _x0010_Âð;@¨Dæ%_x0015_v@Tïþ}@ª_x0012__u¶Mx@J´pa|@pEÞöw¯|@@_x000D_Á§Ev@ðÓÄ&gt;h{@:üf(t$v@ß®øMËûw@½3aæ«(@q_x0011_u@6Õoj6öv@baªÞë~@êRì_x0014_1@Ä¡GÏQx@ö_x0013_8eäÙy@«.0»äu@zmç_x0001_¾u@´Ýþ-.x@_x0002__x0007__x0017_I!s@_x001C__x001B_¯ïBz@ ü4w@ý×_x000E_Äélx@¸=Ü]_x0006_	Ív@Þîùq:¤t@_x0001_õÔ²u@5_x0014_ÒoKu@&amp;_x0017__x001A__x0008_÷³|@°_x0013_uÉB#y@¢È	_x0003_Q®{@_x0006_ékÐ4¡z@±]²Õ5|@&amp;_x0018_À¨t@ò_x001C_.«ÓÒw@ä­©_x0019_ê_x000E_z@`_x0002_ITDzu@e_x000E_÷öw@«°q!z}@_x0004_¨¨Ó{@è|üÚ3Z~@´Ì¢tJt@_x0010_²="4'v@æz_x0005_§Qz@pÈ}BB;}@.­9òZÁ|@8g:`y@ðv¶¦_x001F_w@¢Ð¥m|@èþÐb¯ý{@FÉÛ=²¤}@úÍÍÌIÖ~@hnd_x0016_PÚz@Z£|[Çw@_x0010_i_x0017_½1@_x0010_íÿ_x0007_õu@_x0001__x0007_öa:Hv@¸W2{{@Ôé¯_x001E_ÄA}@d·_x0011_S,ow@qÀ=y@@ù_x001C_çñÞx@æA_x0015_ù%óx@2Ëlëì_x0011_s@")|_x0014_z@@_x0003_Ú,t@6~4Âý_x001F_z@Ä_x0013_Aa1v@ç=&gt;ÒÛßv@©üÇåw@B¢Goè¶~@0TÑ!Ï|@1ûë¸_x000E_x@¤Íí9Ã_x0002_w@ûØ©ÂñBx@ëì2ÌA_x001B_w@_x0006_Bömx@ËH3_x0006_v@FÍ«æ_x0005_^x@_x0004_øo= ^w@Q££_x0010_xw@ÛL_x001B_\_x0006_Öy@_x0001_'Ø\ßz@öZ\_x0018_+x@°4Dd*w@Öð·_x000E_ÂNx@ã`X@_x0007_¬^v_x0001__x0002_Â¤r@t`Û&lt;Sr@²¦FÍÝðw@@m3_x0011_8z@|#¿ø&lt;_x0011_z@öâ´ËÊu@_x0007_õ&amp;Ô_x000B_y@{ú¥%A}@ý_x001A_P"|@_x0001_£38iv@Þâ;p{@&gt;#_x000C_õz@6|fy»~@(_x001D_À¼ï{@[¢Z4D@~@¤±&amp;ld´|@aâS_x001C_l{@'{_x0018_ºÈs@ôo7YÎy@ÖÖáâ~@°²4¡[át@÷8!¶4t@âU~D*w@,_x000D_"{@_x000E_ºg%¥x@Uç¤Ã×Èt@Eæ_$ä3@~_x0001_ÆAè|@Ñµzè_x000E_s@ÑF&amp;)ùv@Úk,¦S_x0016_@Råîîyç}@_x0001__x0002_}í·_x0013_3ív@G¤`ÃçÉ|@¼Ë÷|ðÚ{@¢UzìÒQv@Þú2xp@ùJ@Ù×|@yÖ_x001A_Òü{@6ÿÆtCÙr@aL_x001A_'x@»_x0011_ú?cv@,©._x001E_Úy@©ôwË{r@ýK©nJ|@`ôÛüýD~@ôÄÕ_x001B_z@¸JÜ'{@v¯÷@Nyv@u,¼Ë_x0012_(v@_x0004__x0007_ÛHcày@_x001C_%#_x0005_ñ{@¬»²õ4v@.z_x0003_ûÅy@_x0006_³ÝmÉ7w@ööqe}@·ùË_x001C__x0001_z@ê%1À_x0016_=y@8õ¨Ô_x0015_±|@_x0004_4ü]»_x0004_~@º_x001E_¿_x001B_@J{@_x0001_Ãµ6_x0001_@_x001E_¦ð9Ð{@JM¶ _x0001__x0003_E x@x©¨¨y@v¥_x0002_%ty@âÊ_x0008_´_x0004_]t@C_x0003_¬ôÂfs@øeÈ6_x000E_Gv@Ò¦¹ÜXøx@ÀNN}zèu@ùV_x0011_:_x0008_v@_x001E_¸n4Ó_x0013_@oÅÓ¬¨x@Wr_x000E_sPw@iËÍ_x0005__x001C_{@À]_x000C_c¶Q{@~æ`Ò~@ü:·ö&gt;7w@äËÞ¬N&lt;{@£úÂv@Ì}_x001A_%Õ_x001A_}@ûfñjÄz@Â¢÷½Ìu@l2NÇX¸{@_x0004_a¨i¨s@_x0014_ö_x000B_Zº~@:×_x001D__x001B_Ö&amp;x@á_x000C_Mx¢u@Lª_x000F_Ù_x001D__x001F_~@@ØGùÔ_x0002_y@_x001C_²¥6$uz@ãwg6µpw@Ø½«NÓu@Ò°húw@_x0003__x0004__x0001_@q:G7z@®¯Ð_x0018_3´y@sÀU06}@$_x001F_M]ÓÔw@©i_x0002_ç|@.ýNtÁ\w@8«Oz@_x0006_ÉÙO|@±V_x000E_Yå±w@â#_x001B_üùmw@=ùoí0{@_x001A__x001C_¨cqx@ÞÓAÓÙé{@_x0012_tL´ßÁw@¼_x0012_ñ(Är@n Ýåó_x0012_x@_x0016_Ã_x0014_x_x0018_y@j¬³_x000E__x001B_Øt@&amp;¯Òy@&gt; _x0002_ÃA/@ÑÍ_x0016_Êz@8§¬qh@_x001E_µ¾Å6{@_x0007_à¾{ÀÓx@Ä #"/_x0017_w@Ö¯OÈÕ}@FmL_x0014_é_x0015_s@jôBçÕ{@¦áº%z@6&lt;_x0003_"6@_x0018_ïV_x0008_vy@æèï_x0004__x0006_db~@Éñ+¨{@&amp;:ø(_x0014_v@Vx_x0013__x001C__x0003_Õ~@ï,N}Õvw@Ä0usËw@&amp;!_x0004_Jv@ð¯çvµ_x001C_r@¶7­Ó7ð{@¡qP@_x0001_t@9Dv*c_x001C_x@½E«Tr@p/lY§¯x@´î±¿Ìz@:¾0I_x000E_x@¸ mÜõw@¯V_x0017__x0008_´tx@yçÚ÷Jy@¶g_x001A_ve²~@¬_x001A_x]®fx@¶þzÕG[v@ ïúqÎý}@¤¦väq{@Tø_x0012_B!s@_x0014_²_x0005__x0006_ô_x0007_}@=Ä¼é_x0013_|@¹·o%êkx@_x0002_úÀg^{@nyx.F«v@VöC;Ðu@_x001D_¢Û_x001E_~@º!Gów@_x0001__x0003_;øÖ¸{_x0003_v@IZU_x000C_±Ëx@ÄoJ§sQz@c_x0008__x001A_lO_x0011_@_x000E_B!Ë¤iw@U"p[wZu@_x0017_s¨[¤8@ªU&lt;¬ýÓ{@_x0015_X_x0014_yæs@ Êj{¦t@_x001F_È~±»´}@T·Õ@~@M@_x000F_sbx@@&amp;qü_x000E_âu@Ú¥_x000C_þó|@ö¦0_x0002_½_x0016_u@"T=_x0018_µ~@J¹¸2v@À_x0013_Á£kWy@ %82x@â²öç`_x0016_v@a¼ÒgÁ_x001B_@&lt;¬_x0013_X´v@`ºq_x001C__x001D_t@ö'-WO@¾^Bw@\.¡`Gw@¯#©´6w@Ûi ~@«_x0012_'&gt;}@·^àÝ_x0010_u@ØR,_x0001__x0004_÷_x001C_z@Z~è&gt;_x0015_z@_x0014__x0016__x0004_!_x0012_x@)ì#½õ²w@Ô_x0012_Y@_x001C_z@_x0013_´Þ1=}@_x001F_ï´t@j8¼X"D{@&amp;ü~_x0002_ã_x001B_x@_x001A_çà5Py@_x0004_}£o~@_x0013_»¯x@a`~$é{@á;z}@4Ø6¸_x000C_jy@_x0013_$û5Uºy@K_x0013_"ú|@n×D6Å_x0016_{@Ñc_x0006_¬w@±òü÷`Üx@Îº_x0019_Á_x0018_@ÜIªþ}@_x000E_©!3x@ÛGÜDÛv@_x0019_ X¨Ùs@_x0018__x000D_tiëy@__x0018_ò_x0008_8@_x0002__x0003_ Ecqx@43áy¿y@Èrfb_x0012_u@Í_x0008_*î }@bÅÙt_}u@_x0001__x0005_öþ_x0017_DúVw@àÃæ&lt;âHz@&amp;Óævr¬}@ælhß~@ÔßaÁ/~@0_x001C_×5ârv@_x0004__x0002_GBÑu@B^_x001D_bw@?'(qv@ÍY©c?¸x@6Ë¿_x000C_êgz@ø_x001C_._x001A_Ü±z@Té·õ·Àz@_x000F_¤#w@,*ß²^í{@x_x001E_`_x000E__x000B__x0006_w@_x0008_ï_x000C_Â÷}@ÿ&amp;I_x001E_àÿz@¦WÛðTe{@_x0013_²¬°²7s@Äfÿa z@æã¹_x0003_Öãv@D¸_x0001_¶MÏx@¨n7»Ò{@Å©Tjud|@°õy_x0019_qÓs@&amp;/Æ_x0013_,y@õqá_x001A_~@Ö_x001F_Ór@w'\6[ux@¹DuÁ_x0002_z@Y$_x001A__x0002__x0003_Ô6|@¾_x0014_Ã_x001E_¥_x0015_@;_x000F_áhvx@qaÏw}@ÊT³nÛu@R­;óz@Ú;Hëz@Î±Ë!«{@âÝÞWP_x0016_{@{êG÷Ò_x001C_t@@(B±W:z@¬×DÞKzv@s_x0014_wÇy@Ï\'´_x0016_ýs@t7¯_x000D_öx@X®É_x001A_«x@^.¸`x@2V«?fN~@®¦õ_x001C_ºx@Ô_x0013_Õ@_x0017_9}@Å_x001B__x0003__x0019_Ûz@½sG_x0010_Ä/z@øø!Mo}@ÎÝHÝxv@_x0003_å§eT@CÕø"æp@ðí[_x0001__x0015_x@ð÷_x0019_x@sçÝÉåv@_U¾í_x0008_~@_x0002_YpâÚx@ãMCIö}@_x0001__x0003_6R ä°*q@ößD^Ê{@}cÆx~|@½ÆñTå=|@Ü_x0006_·l_x0008_¤@E·[_x0017_oLv@_x0003_³:`@Î{@_x0004_f_x0004_'â|@´2_x0016_az@%OI4ýz@põõ_x0004_°~@bÄ\Wá[z@æ[ÓU_x0012_pz@ßÒ2:4z@âÈ¼_¼@x@_x0017_×_x0002__x0014_L`{@¿Ui%í_x0004_}@òSÐR_x001E_$u@¾¥égµz@_x0001_y¬Ñ(~@ÞfÕA_x001A_x@Ø9#qt|@äñà|_x0014_~u@ÁÀDÚÏy@_x001F_ÛÙ5÷u{@_x0014__x0005_[t@¤õ_x001F__x0012_#z@]_x0018_®÷±v@&gt;!í¤ß×@|_x001C_¯w(v@6_x0004_µ_x000F_|@ë3çr_x0002__x0004_)Å{@Ta_x0005__x0010_ßOu@y±_x001C_Dm]@ÒC5ÿS¼t@ãz_x0012_ìw@ÐÖ¦Ýtåy@¦þÃé_x0001_u@¥à_x0011__x001C__x000C_x|@tn(Iz@ï%8&lt;z@èú_x001B_ÓXx@"X_x001E_G}@_x0013_2î_x0019_Ot@:ï_x001C__x0003__x0006_M{@_x0004_7uû@6Õí¦Hw@É¥G_{v@_x0007__x0006_&lt;_x000B_øw@_x000B_J&gt;ó_x000C_t@_x0006_²_x0018_8Åà}@£Ú_x001C__x001C_´Iy@2S Iy@ªu¹ú8Kv@._x001D_·_x001E_%x@­LÁ ÷t@Gm_x0010_n{@«pu_x0013_x@^_x0012_¡¼|w@_x0012_,ùy_x0012_Ô|@DB\$&amp;}s@¢Éûv@aèª¿y@_x0003__x0007__x0003_ß6]¤y@n1Ô´Mq@Ê_x0002_:ý#Kz@_x000E_	ëm}@¢ìçº_x001B_}@$÷_x0005_7?}@:¾=_x000B_Í@w@©T©O££y@_x0016_ç°¡&amp;y@ÐCßdx@_x0003_U_x0016_öe_x000F_w@øÂ¶¶x@]_x0010_éÚ?jx@Ûá_x000D_Âs~@"~¦v¥~@¾Ìp¬¡x@iÂ	B²Fz@ÇeÿOHy@ø=_x0017_Gy@Ü.¾_x0001_ßRw@ÂHÑ_x0004__x0006_y@¶È%uUt@òA_x0014__x0013_@TÝ_x001E_1s@ÒTæ¥Êv@&lt;±¤±¢~v@Z=#_x0012_äù|@$2ÎKù-@êvî´m\{@¢Â&amp;¤%w@p-g_}@.^Q¶_x0001__x0003_À_x0015_t@ýpíFv@ïk?³ûew@¶ùÏ£JÊw@÷GQyýy@X&amp;°)]u@ôF_x001D_KÉu@ä_x001A_gÒí}@lxÚîGw@ô?Ý.v@â_x0002_fl×{y@X_x001A_~Óvy@§µé¬xz@¾_x001B__x001A_&lt;ôx@\_x0013_é·w@gÿÍ4w@½¤_x0008_½x@²Âà¬_x0016_x@x´Ê2îy@Ò¾l@£cr@/ö{@²¹uSz@½t~y·u@_x001A_AÞÙ¦ªu@²û/N=_x000E_}@_x000C_½;F}@´ï@_x000C_¡v@ ÿá×Ì0u@åh-ê"_x000F_}@é_x001F_¸ßzI{@)ËCÞb|@*_x0011_tZó1|@_x0005__x0008_,Ù«_x000B_v@,i;õ-ox@Øë_x001F_k_x0004__x0015_z@ÒïK3_x0002_®u@¸2Â\x@_x0014_SÂ_x001B_ÇÎ{@¢ÙM#åOy@&gt;H\_x0017_æt@¼¡à¡¸x@ß+JkÞt@_x0003_Wõó7+}@_x0005_K×v@R¼~Ùä@¬S&lt;ÂjÎ|@.ô4_x0014__x0006_z@_x0003_ÈÓ_x0012_ùà}@ï=~b&lt;Åz@ÂídWZ÷v@!ºÏ_ªw@4Ð«¥\y@/§_x0003_iRv@ùh_x0018_£Dx@¨{¤Q {@$e©ÙtËy@_x0010_ù$úÓ_x0017_y@_x0007_½0_x000D_é@_x0001__x001F_B¾ÊNz@¾gæÔ¬Æw@xQ³T}@_x0013_Oý_á\{@zEÀ_x0011_v_x001B_y@ÇNè_x0002__x0003__x0004__x000B_r@8÷¹Mé{@£¶bz{Ys@&gt;_x001D_ã_x0001_Øw@Èê%ø|@¦:ïBv@DÁ£_x0016_z_x000C_z@_x0006_rnjy@V~ÐÙGl@xæ_x0004__x0014_×{|@tÔ!¤ÉNv@ææ°Çy@ýX¹®²v@ÉÊQiu@gà	eÇY@N*¤_x0004_Á|@Å4R÷s@B¤º_x0016_\t@Ô=7ø}|@l}_x0010_=ÒÙ@ø0[cLt@|²ü}@Ð¬Gu@ÎUÊ~Pñ~@|1²»Äà{@ÊWýÈ_x0008_w@äwN"ÿs@ùÐ_x0015_êøx@ü_x000D_=Æ¯tv@$Ô:R|@_x0010_5"â'_x0003_u@Û_x0005_é)+â@_x0001__x0003__x001A_kOKßw@5ª_x0007_©_x001C_v@~ÜîûÁÀx@b¥YZ)_x000E_~@o{_x0019_ñt@ú_x001D_úðg£}@~GtÄíp{@_x001A_T_x000B_/ù©y@_x0003_­f¡xmw@_x001C_¶Fõ_x000B_w@pîX÷ñz@(X¢ôä|@¸%Sç»_x0003_x@÷¶õ_x0010_v=z@@V~eÈ°x@ù¸uä½ät@fs{_x0011_ù%u@_x001D_uæ_x001E_¤_x0016_}@çÔ^x@_x001E_×-©,*v@xr+©îx@±nï#dy@`6¶_x0016_V@*l_x001F__x000E_×|@çô2¹Ñ@{@ª¼&gt;qr@Î_x0008_û¦`z@±_x001F_@ó_x0016_Zv@ÄÃúõû/s@PªÝG/w@â_x000F_Ôh7}@?¬_x0002__x0001__x0005__x0019_c@Ncé}ì{@¾Ãï0ñz@ðeXkyý|@\&lt;"}_x0003_Ìw@-Ç[Ý·Ïv@ü¸ùy~9y@TàK_x0001_Q3v@ÊTÚðõ!y@_x0014_Óbæøw@IO_x0008__x0011_Jy@Ô_x001C_ª¯f{@¨ÁQãµ­w@ãåÐ¾ª@{@ëQ=pbñ|@µ³Æ.òûz@+ )Þx@_x0001_¥_x001E_¿,°y@X»ÑÝD|@kò´Â?Òu@(_x0002_cóL|@ü@C|@ø6Ê_x0002_Uz@ÅÛOEà%}@_x0006_Tº{@ÀÜ~:}@ÆÓy%ä«w@nÀ&gt;²3ur@@_x0014_CV|@_x0004_ô-¯ä}@_x0010_eÓ_x0011_P	y@=@ÒôÑy@_x0003__x0005_&lt;%4«Ï%{@RØ_x000E_yz@;x©±g¼w@&gt;ß°Ý_x0019_v@¢òDATdu@¶iPËÑNu@_x0010_§/B_x001F__x001B_z@b&gt;(kw@MÿÕzêvu@ßwcs_x0018_|@"_x001A_ÅëÜ_x0016_s@_x0003__x0004_½o_x001B_;v@nÉ ¿_x000F_ï@8E_x0008__x0001_uy@²×¾_x0002_y@WXà_x0002__x000F_¼@öT¸ðíz@(Å*Ó(u@_x000C_½_x0001_¡{@fÊcvx¤{@|«ªÝw@Cíò_x000C_{@´XE_x0008_x@·[ht@¸_x0006_»_x001A__x001E_}@`üYºÌ¶y@&amp;¡&amp;~@jo[D¾y@¸³HeL}@&gt;å¢_x0015_}@ê½ïç_x0008__x0014_y@BÿP_x0002__x0003_xî~@´YÛH=kz@_x001E_Ú8d¡Êy@Óá³z@d·_x000F_íKF|@~ÞÔ®ÿw@=Qlµ{@þ·|y@»_x000C_P:~y@8:J·x@)B)¶]|@Ñ¶_x0003__x0015_ÛQx@uQ7&amp;_q@`µ-¯x@´l_x000C_ct¼z@8| ¯ØÁx@_x001D__x000D_¾_x0019_ëO}@Ni_x001C_?ç¾z@Ûc_x0001_oÏ{@Hß&amp;"Ô§{@¹æg»{@,_x000F_Ë÷~y@%xúìu@_x0003_iOâæ@Ö§Úùt@fÚ£ý8lr@^óÀ_x000D_ãx@lØ _x0006_`rr@àBçJÿ|@_x0015_¶ÊØEw@_x000E_)§N4\w@x@_x0010_j¶8v@_x0005__x0007_¾Þw*_x0005_j{@ÀÓÙ_x0001_¼_x0003_z@îÙ'_x0013_Ò®z@(ËÅêôµt@ä=­_x0019_s@_x0005_Î@-¯Î}@!_x0005__x0006_¸V+@áf2H_x001F_|@58Å_x000E_øz@X1_x0005_ð:{@_x0016_xÒ¬w@é1½.9z@ôsÛQ©_x0017_{@pEñÉC~@rY-F_x0008__x0007_z@	[_x0008_÷¿¯s@!¯Æ'_x000F_¯u@pð_x0010_²jx@ú[ÓìTÎz@_x0001_ø"Û~@_x0002_©®m¸u@h®É_x0012_èÇ}@_x0006__x0015_QÒk|@_x0004_Õ]h¨z@Z&gt;_x0017_tó¦w@_x0004_¸RMu@ª½¬¾{@j¨3t¤,~@TbC_x0014_TÏs@^XÃ´X{@\eØSª&amp;w@8Ê_x0001__x0003_Iæ|@&gt;t)NÆ_x001E_y@Ê_x0013_FYøu@Ø_x001E_j_x000D_y@A_x000B_ Zz@$÷_x0013_ {@È_x000E_´B|@.^Ãº0y@."ðcO{@ÒÜ±_p@mß[_x0012_{@îøÜdru@Õ¨Õ	_x@¿äCJÒØ{@Ï_x001E_Ï±Úw@I¸_x0001__x000D_òx@F[LÍì|x@_x0017_O?7Öw@y²^_x0013_&gt;z@Y_x0008_æ_x0016_\s@_x0004_­¥_x000F_}@îP_x001C__x0015__x0008__x0012_z@¼H"0lv@ø8_x0012_U|@_x001A_4¼_x001E_v@-Ü&gt;n x@2ù¢_x0018_qZ}@Æ&gt;ªçfw@ÚêÀÙ_x001D_Uz@6_x000F_ÃZûs@îÄI§5{}@_x0002_¥6{Du@_x0001__x0005_¢$w){~@T¾oÈc&gt;u@Às_x0005_ý_x0003_µv@h_x001D_ø}³Ûx@^n`WJ_x0004_|@|7Ð&gt;XÖ|@m(b@%ts@²d§l±x@t«|&lt;L@öôã`ß,}@_x001E__x0012_r|@_x000C__x0001_¤_x000D_br@ÔDürfÇ{@bRvl¦Ùu@`÷¡fJ_x0002_x@ [_x000D_Z_x0004_ß|@Ý_x0002_	*Ü&lt;z@5_x0001__x001B_½Jx@WzMdúcv@ÕÃ¹©v@.ý+&gt;ñú}@JÌ·JÁ{@¿¢Du@Úù_x000B__x001D_Mw@_x0002_¡Ê;t@_x001F_¬ãzìy@Ò0ÍÍ_x0006_ju@£gO;±©x@_x001A_3Ø£Uw@cÉ4¢±z@zV43qb|@Ç÷·¤_x0001__x0002_z@üL`.K±t@X£³¡DØy@²»­¸sì|@F_x0004__x0006_ÔáG}@»ù÷~z@ÙB,z@_x0004_{7ãJw@x]³Ä`x@Æ¿S0w@°Ëª8¸r@_x001D_13àââv@j_x0008_Ýé¢±{@-z/oª}@ËÐd`qtx@:KÐ$ûëy@t§_x0011_,¶~@HþÔ?ßN{@ø6àKx@¾Ý_x000B_=ly@Cóâ&gt;Rmx@zV¼Õ¾v@?=wïúZy@ÔøGP.|@_x0015_ÙV_x0016_w@bÁâé@|@©Í³*´Ó}@ë\_x000E_Y_x001D_Þt@+LHU_x0018_p@æw~ö|@f÷LêK|@6_x001F_|:&gt;w@_x0001__x0002_Òà½À_x0010_«t@Sí_x000C_á@y@D_x0006_h_x0014_ýx@_x000E__x001A_Ô¡³¥v@À¿ù_x0012_KÝ}@^#_x0007_z@CciBEÍx@ThÄõGx@{öåÕã×u@ó}?yI£t@Þ1b_x0013_FÙs@v8É'¾¢|@O¾_x000E_åÁv@©z]Ez@T_x0008_AÞÄt@úîÖÄ_x0011_Ãy@i^_x001D_@Bs@zKë³i}@ Ùw@Þw@_x0001_y¼{@ÿ_x001E_¶Þ&gt;qz@¶·Î_x0014_jM~@~çÌl_x0017__x0004_t@U¨Ñ¿~@¶bÑ?Íy@&lt;-æÏ_x0012_O}@ô_x0004_XÇÈo@l½J~@ò_x001F_Í/Ãt@_x001A__þ"&gt;íy@OTéà?Àv@_x001E_D_x0001__x0003_æIu@Â_x0015_=0z@_x0002__x0005_íë³t@F^Åc¨Îv@Ë]ØÆ_x0005_|@NJ_x000D_gçt@è@Ì|7Ú{@(_¡óÕw@õ_x000D__x0003__x0006_­y@7`gçaz@á_x000E_æ_x0018_z@¡rØ_x001D_&lt;w@7-â]D8s@ÃR;DÀ¾q@_x0004_=ê_x0015_rv@LWÏÙn|@ºûÊl)x@Ô_x000C_ïBi_x0004_x@_x0013_RJLÀz@HÝEI_x0011__x001F_z@éYû¨D4s@Uªó8´_x0002_@"_x000F_&gt;W	x@æz*'÷@=F"_x001A_´{@V÷_x000C_ö)@J»;Ig}@ÈHþ¯_x000F_gu@Çÿõ_x0006_¤v@4nþuÌ_x0018_y@âÕ*³Qrx@Æ!«6á{@_x0001__x0005_Nè½Bov@Þ_x001B__x001D_t#Úu@¸Q_x0008_Wj{@, _x001F_³Õ1v@3_x0012_wz@Bïpvo:v@Ì_x0003_ä(öx@03èb2@ßÖ_x0012_¥?}@Êyªåv@×:±Á£w@}Aö¶j_x0016_@X_í_x001C_Ö|@ÜÛ&amp;¾w@_x0012__x0008__x0002_|&amp;L{@&lt;üó"Ýjv@ÊGÙ¦t@D_x001F_»ä;Ñ@qµ@µÜ¤|@f_x0003_*9y@²ÔCêÌz@_x000C_wlÌ_x0006_~@_x0006_ý ¢U~@øe­%ùËz@óä¶D	ïy@úd3-´Àw@Ø^ïNÄGz@éÐ$ìä)z@ÐfÌ£]t@l°Iõmy@j:o_x0003_à_x001C_}@_x0004_%_x0004__x0005_õ«x@zâSµôùy@fp_x0007_.²x~@O;ûH_x000B_üt@_x0012_®àê_x0005_Æz@YêRË¬u@¦á5]¹Cx@p¯._x0014_ÉÖy@fÓ4û_x0001_ºz@øÙÌ¦ |@v×_x0014_4y@_x0019_-¬½£x@â÷ë_x000F_Ef@/é0r_x0002_v@vxAz\v@v2_x0007__x0010_&amp;x@W_x001A_)_x0003_ÃSu@=ÿ£×~@v÷ðP_x001F_y@Ì-A_x0018_Üq@_x000F_Z&amp;ey@:_x0018_ÏU~@ÓëN_x001A_ë½{@_x0018_ei0_x0015__x0008_z@ÎÖPÔ_{@£'/V{@Ê!Z_x001B_Qu@þkÛg4_x000B_{@»¨W¸z@¶Û¼V|u@|æk÷_x0014_y@§#þæl y@_x0001__x0002_&gt;_x0004_kþ_x0005_ }@_x0011_AksF°{@Öþ Ò¢_x0018_x@ìX*§}_x0007_@Âi_x0019_:0y@}!R~+_x0002_t@vlÏ$û}@Ü_x0011_SÁR£x@¾ÌÅ_x0005_Ë_x001D_u@Ä~Vz_x0016_y@_x0016_lN°s±{@zÁ/Vz@MÚi_v@!_x001D_a_x000C__x000D_{@^=_x000F_to¿{@Y¹!_x0019_¯y@¢Gú¹ Â{@*ê_x001C_âx@îa~Ñ}*@_x0008_Ov²|@$VçN_x0001_áx@Ag`Ùqsy@ ð&lt;¹Å×z@_x0015_°UÒö@v@Òn}Ñèw@_x0011_PÕ&gt;£~@4¿6Ë0Z{@z;zùÜ|@Ëe_x0012_£Õt@Ä1&gt;0¼F|@&lt;sÿÃÓv@.Ë¡_x0001__x0003_ÎY|@éé¬G0(|@[t¡æz@_x0017_'Äbg]x@eI÷a÷|@ß%¨_x0019_0²|@¸Ú_x0017_+z@"´8ÿÐ9x@5^_x0018_n `x@¹_x0010_ ÍE@_x0012_;Ôj¦M{@¨þ._x0004_{-}@7ÒÑ{@Ú½EYá5{@&gt;C_x001B_u@ú~ò5(_v@ÀGÖ_x001B_A}@.jd¢?z@"_x0019__x0002_	ªìy@ü_x0011_.Ëå_x0001_|@_x0003_Ôíûàs@½_x0005_NÁä_x0016_x@&amp;ã8	× ~@àþ2D|@jà_x0012_ß¨u@ß$C_x0019_ÕL}@Öt_x0008_Æ#{@\Ûþïúw@£_x000F__x0012_^kÏu@ôøÃ2Ó5w@¸_x001B__x0011_{@_x0004_©_x0014_à°b@_x0001__x0005_6ANèL¡r@9JÌÉ}­u@Òø_x001C_ãõ_x0002_@|_x001D__x0018_hâÝu@ü$ÆG{¦}@@4BmÐ}@æøÏb£|@¤Òq}#@Ð_x0004_JËçZ{@jô±¹'{@òwPEÀ¨p@r¢µ_x0003_|x@æäßü»Ôz@dM©6²Cw@öK_x001D_ÿk~@ô±ÐÍ¼³@í0Ek¨w@x¹ÍW=t@_x0005_84&lt;MÄ}@_x001A_C4_x001A_Ù_x001A_@vX_x000F_÷ë}@×ÈBgÙ}@¥Ø®Náw@Ã_x0016_oc÷y@ÎpûöÑy@BwÃ_x0005_s@ôóKm_x000F_¾t@_x0006_ò³½¦@qhõ*Ãw@_x0006_úe!ð;}@ÙA/x@Ö_x001F__x0016__x0003__x0005_Åg{@EÅKÕ0_x0001_y@ñe¬BGún@_x0019_nO)xXz@®_x0004_4ë¤w@4ÒÓÊàrs@ÄcH~lu@W·â¨s@äÛhN_x001A_©t@E«¯Xy@_x0017_©¸¸wñz@6$^"×z@øýÌ_x000D_°_x0018_z@pH_x001D_yËBv@_x0008_­_x0006_¢¿w@_x001C_­ö°§_x0014_x@òÊµç»z@u6t@Ï_x001F_&gt;úçõ@ÕwC;%Ë|@C|ÔIHz@ÿ)]Yhpw@b7X_x0001_¹±}@b&lt;«ÑÕz@z¡ÐVRùy@W&gt;_x0002__x001C_v@éôiÍw@û_x0018__x001B_´_x001D_Åw@Pî`ÝèËy@	*?îßt@øg7_x001C_#þs@A¾§E¨oz@_x0002__x0004_x¾Ûa_x0012_|@JüÃJ_x0015_Üw@Ì®_x000D_ $i|@ÌRðîVÔx@¬d»w@Î§Ð_x0006_]Ý{@_x0014__x0006_ÔÛît@Q÷Cfny@c$8%Í}@(GãA&amp;~@ÞA|yóv@ôNÀ_x0018_ó¾w@ãDvt@®&gt;*tïz@Ø?_x0012_BÚß|@öj_x0013_ô_x001E_w@_x0017_1(­¡s@ÎÊ(£_x0003__x000F_w@&amp;,ñÓåÂv@_x0001_fJÅ\z@ :_x0017_x@t¯úw@8_x001E__x000C__x001F_×¥u@ùH%=É{@5Äá¦*Ry@cMÆy"U}@B5þjrt@£©_x0013_4»x@zäºt@_x0016_:Z$£t|@Êv£Ì¤z@`¶Å_x0001__x0002_)_x0004_}@ª_x0016_Ênex@¼._x0007_X|@_x0001_%÷ÀÄ4{@ò_x001F_VlÖãz@sÜ_x0017_Ë_x000D_y@ÞB-pÂ_x0008_|@û4©·_x0003_´x@_x0010_5]¡b¾y@Vº_x001D__x0014_Äy@cé«_x001D_u@´Ó	Äå}@_x0015_Ì_x0002_~r@dÇ`:NÅv@_x000B__x0015__x0011_Èx@@ÏT_x0014_&amp;s@r4Õ=#.y@ª&lt;3)¿w@¸Ö_x0002_|@"_x001D__x0015_N8w@_x0002_E_x0010_j(~@Å?äÑ®ûu@ÒO!ã_x001A__x001E_w@¿¤xyÏQw@_x0011_¡PvÌ@t@ú=p_x001F_éHx@_x000C_å_x001A__x0001_;@_x0014_äÏ_x000F_´yy@+92_x000D_îz@¸,_x0017_öy@m*·°ë~u@ûªÔë	ñ@_x0001__x0003_"öóÜ}@JJ,þ_x0002_Rw@¡¶SBÉ¸v@Z©	sH~}@mÞôÚxÍ@L=ð/y@¶¼,*1Üw@Ó¼Ô_x0010_Ux@ZÎzÌHP{@}üXÜµ¥{@jAæWy@ µîÉÉ¸y@_x0012_»/nO{@"Æ:äw@ÝK_x0019__x0012_l|w@ÉûTj'¦|@B?ÔSvz@þ½»äu@·_x000E_X_x001F_p@2±î_x001C__x0006_§x@ðÑëq@Êó	Ácáx@_x0014_´Ô)y@zww@%$ËÂ_x0002_{@Þãxw?{@Çým@ª@*·füx@b8®Å2¾q@tIZí_x0019_u@_x0004_¡(lÔøw@×Á_x0012_ô_x0002__x0004__x000B_z@ä_x0015_Õ2Déu@À¦¤í_x0019_}@ö+J_x0007_~@ôÛ[§ò&gt;t@æÌò_x0006__u@(Ï_x0005_j|@Z_x0019_\Z(Âx@Pp¤_x0005_@Æw@¼7Ï_x0007_`@Ó?oµ7y@_x000D_´_x0001_Bà|@j_x0016_n¤_x0003__x0008_v@R_x000D_èáBw@Lñ°_x0015_|@é&gt;+_x0016_Rt@¸_x0016_Uûu@ÁXÒÐØs@&lt;ö÷æBt@NNDµÑ*|@È¸K,"5{@æ{ãUì)|@*Ù_x0015_UÝy@_x0012_ð"nuv@F_x0004_¼_x0019_â¶w@tíÛ(w@°ìÈ¢w@r_x0007_&lt;QFÜ|@?s«P¡y@T]á¯_x0014_|@^Ë_x0007_kîÜ~@ò»8X y@_x0004__x0005_&lt;Ãö^­~@:Û0R#·|@ÔFªô¾.u@(n«âXP~@dL\°&amp;ð}@´TLïz@_x000E_7ìMc}y@Ëy_x0019__x0012_÷u@óeÛ_x0017__x001D_¢z@x¤_x000B__x0008_¿_x0015_{@·¨!h}@1+&gt;î_x001D_{@_x000E__x0012_ó4_x0007__x0008_w@5º_x001E_Ý²~@µ(ÒÒÓy@êÕÌcþy@_x0013_w5_x0001__x0003_Ôz@zhG|[üu@_x001A__x000F_²Í_x0002_³|@fª TÖx@_x0018__x0002_´[_x0016_}@þL3ãv@Æ»'(gìx@_x0016_?_x0012_&amp;+t@8Q$_x0013_|@ÆWî_^þx@_x001E_þ&amp;Ô/@x@\_x0010_&lt;}&gt;³y@¬ëÝíÈÌv@lwÂý_x0005_?{@,0®Ì3²{@é©-ç_x0002__x0003_áIr@_x0011_5wãw@ªE_p_x000C_Bw@nwã¤'hy@òÜSKry@l¿5ÃCz@dìçx@¦Êiðx@~Ò-'u@"hI_x0006_³w@ÇÕ&amp;!´Tw@Ê÷?ïH{@8TY_x0005__x0012_Ïy@H^_x0003__x000D_8+w@Bvy_x0001__x0008_y@_x0007_|ÿtWs@Î{µÝ|@_x000C_OD[u@çÒGzF_x001F_u@_x001A_á,Y4z@"=t÷_x0005_o{@\ïïOõÏz@÷ÖXªá_x001D_x@k5¸.¦@Ð_x000C_Bîy@£¬êd«z@4_x000D_¹Ëv@_x0006_6Ò~Õw@_x000C_î9ÑS_x000C_{@s÷§ñî¥u@À±L_x0013__x0012__x001B_y@óY¿Ñ_x0015_T}@_x0003__x0004_}£ªIê_x0001_v@äªkéÔ_x0012_z@_x0010_Ý_x001C_ÍÑv@HLä_x001C_Tw@Ì²°µ/x@	Úmþelz@aóÐÒv@¤F=v@´'×Æ:jz@hõõVùu@Ò&lt;5úz@_x0006_ZÊ_x001E_Tz@)_x0018_|þ1}@Ó«y_x0002_Æy@þõ_x0005_r¸z@râg¼n}@bó_x001B_XcIs@IÚ'8qu@Ñ_x0010_¹ø]ôz@9"À_x0002_®{@­_x0003_$è@ÝH6_x001B_Zr@V_x0002_ÈÍj{z@r7)ñ.gw@¤3´(_x0016_w@¸î_x001A_Øp_x0003_w@Î_x0005_×R[²z@ìºÎ8TIw@{yÊÏ^@Iº¥/B'w@¬vµ­I9@Q_x0007_»_x0001__x0007_Ñ_x001D_~@pjÊ;_x0014_çz@À_x0005__x0019_8	w@ÿµW²­óu@*¾_x0003_5³Ú|@òÃÇ/-"w@_x001C_	C8Wüw@8g¯F_x001A__x000B_@øá¢ÔV¾x@.Øm«]w@¡Ûm|û_x0006_v@_x0005_WjYv@&lt;áV¸k¹|@¤!ÙUéx@"+Wóqy@j_x000B_Ó_x0002_½y@DÇRïv@Â~sTSz@É]_x0001_lþx@ØA_x000C_p_x0004_Au@·_x001E_Dè_x000E_år@t:Ó Ë@Æý`^_x0019_#@=ÖÿNów@ñ_x000E_øþ_x0019_dt@YÂ{É¼îx@(ßÉðªz@6TùËÍ}@ú*%§Õ}@ºùSF¡ís@W²&amp;óg|@l6ßrùåy@_x0002__x0003_öë~«9x@DÃý~\@. R²os@Ì_x0007_û.Bu@Þ]Ê±Y"v@¢_x0001_Keó~@¦_x0011_e½ò;u@&amp;_x0002_¿¯z@:5ö_x000B_U&lt;|@ñ(ùËýu@dqÞ´×M|@{¢ùÕ÷v@ZmTö_x000B_Jz@t&gt;_x000E_6_x0004_r@H,±µw@_·q.g{@â¹W_x0002_¬Ët@´£|rEX}@²_x001E_´_x0012_z@:»8_x000B_ùx@Ü;o+Èÿ{@L)Ãww@=-	Ç_x0019_z@ZK¿D¡×v@¬©Ð_x0014_²X|@:IóSÈ_x0016_w@Ì¥Äo_x0002_s@NèÐêLv@ÖT_x001B_]ûüy@7+2{@p&lt;_x0003_¯_x000B_H@~ïÔ_x0001__x0002_(²y@î_x001C_ëZéÉ{@;á_åz@ñÀµNÿ_x0002_@'Tg8Ypu@B_x0005_üÜ_x000F_Xw@l²_x0018_óLy@_x0017__x001B_å{@hº7±mÆ~@Ö#S_x001B_À~@Prcxä«y@&gt;O1¡¯|@ú}âæ¤z@^q,ï§@_x001D_R_x0006_d{@_x0013_~ÁåèWu@FñGNy}@0à÷c@/®Zèdw@6f¿x@_uZYÒz@d·Lkî¼}@&gt;&lt;Ãcu%z@ÈnyFAz@Ì_x0013_Û¤+£@j[*÷è~@zKUzy@j^b¥¥y@ÈÑ_x001D_ö|@_x000C_Rÿ·]{@&amp;Ã}gqs@ü:_x0019_õót@_x0006__x0008_ÒÜ³ìÒ&lt;w@²jÝÙ ÿy@@MÈzN_x001F_{@ÆG©_x0003_z@è:_x0002_Â_x0013_zy@d&gt;-äs@x~Ò"Áy@Í:P²Tz@úïLé_x0001__x0018_w@b¦SõA~@jÙ­n_x0019_­w@¥?ZÏÑ|@ÊÊÒ&lt;`1z@øsöù²wy@_x0004_á:&gt;|Òv@p8ó%8_x0007_w@Â¦Á&amp;-_x0005_{@_x0010_³TØA_x@g³Ü²C8v@2ÃV~@:íìm¦w@|Í¢Ù§z@S¿ñÑt@ª©4õn=y@ãU_x0004_^Ú¼w@ÀåÆ½{@ï}&lt;ªÙÖt@ÎQÐû?_x000D_z@õ_x001A__x0016_÷Êx@rmðG7~@_x0002__x0008_+_x0001_!v@ß%§_x000C__x0001__x0002__üv@tíJ½´ì@ê_x0015_ÔÂ¨r@h}ëM_x0004_z@|è²Çñv@òÜÍ°/{@°®_x0006_`u@Æ#(° @JÛ1_x0014_Lvs@géheÈ~@ºI_x0001_bY¹v@^__x0011_R$_x000C_z@øI¬,âx@6]_x0001_?_x001D_w@_x0004__x0014_ïØ©?x@/¼7Wäz@E=÷_x0003_(_x0013_{@ºt!ÌZ}@7\s@¾F_x0015__x0016_ú­}@;½L_x0017_Ì|@º4Jdõv@ýÕ_x0010_­$s@Vj×=x@8_x0013_Ù_x0019_z@_x000D_Úh¾ú=u@Mß`õ|@J¬&lt;É=x@Â8±QNÀs@,_x001E__x000B_ÝÝ_x0010_z@£Üø¥_x001B_yu@fqµ±"êy@_x0004__x0007_&gt;ÃÕ¹v@a_x001F_Þ³£_x001A_|@ß´¾û@æ_x001B_ºpâx@dçµ]¾x@`8[æûBy@§YØi_x0019_|@×^X_x0019_öt@ç_x001C_FQÎèz@fÁB®Nw@8wl_x001D_p|@Ç_x0003_¨ûøz@4_x001A_È[óäw@øiÌ_x000C_fv@è±Üzþy@TD~v¸Â}@\ù1ð_x0004__x0006_x@ÖQÚvJx@ªÛ)Jò¢{@Ò@¬ÛYJ}@I£_x0005__x001C_?s@AùÇ¯ãX{@_x0002_Ä_x0001_z	|@_x000F_@%ÞÕs@¢çûT_x0013_³z@xä_x000C_Sâ}@dZ¸¬su@eyD¾9¶w@Æúál½}~@Ã)-_x0014_¥{@µÐã¦ãw@9þÍð_x0002__x000B_öw@»T_x0013_h¢Ðx@H{j&gt;q}@æþEâÔt@îì_x0008__x0005_ö`v@LPYä _x001E_s@_x0006_¼î¹ýey@ãíÌ_x0016_{èx@\óý÷qx@ÌæA×+ys@_x0003_&gt;_x0010_vw@oNÜ{½ôw@Î\/ö{@Z_x0010_Ó_x000E_z@ªú	íêýv@}_x0011__x001E_ÕX@uK_x001E_½F_x0007_z@.­_x000D_´É@¬ønï}@ËjßÔ_x001F_xx@nä66{@Zì_x000E_	_x0005_x@_x0011_Õ*}£|@_x001C_nÿ_x0017_	z@ü9Îÿò|@ð:/T|@ð_x0004_A_x0008_)_x0017_~@Ù_x0010_òEgw@üh¤°_x0014_ ~@Ýâ_x0005_Å÷Át@_x0001_éÑDRz@_x0013_Ü¸_x001C_öPx@_x0001__x0003_ÜDgé¥8r@l5ÿHy@¬ú|_x0007_Ü{@_x0001_]ÒØ¹Xy@âô?&lt;P{@¾¨Ai_x0010_E{@ÆRy_x0011_x@¢Õ t´v@6M÷$_x000F_~@y^Øi}@Ùã_x0019_uùw@e+=_x0002_@Lx@øÎÍ·Èz@â\ï_x0018_yÊw@_x0014_¦Ä{"y@i´È_x0007_Ç9z@åq¿·ì×y@(~E`{@¼{£ïmm~@¡5G__x0007_I|@º_x0008_­6vFt@²uåøéw@£Ä5¯ê}@ÓQý&lt;¯@x¡±d[~@ì¦_x0001_çÇNq@V6(ZÓøv@`z)Ä÷z@/Ö¬5Ñw@÷_x000D_¨{5Ër@_x0011_ºUs@Âû)£	_x000B_55u@á_x0006_Ý_x001E_x@_x0002_©^¯3z@_x0008_G÷CÐ{@_x0002__x0011_|±v@®Â¡(Máy@µ&gt;_x000B_¦«y@L_x0012__x0014_Ý_x001D_Â{@Û§ ´_x0018_]v@:Êp®£x@_x001A_ÒD*1i{@ÝQ£q^ðz@ ¨aÐw@òÄáAyz@R,,¤úð{@ØÙ_x001A_,u@òCáLz@_x0001__x0011_â¢ v@XÑQ=:u@_x0003_Òöï¿{@®hÆ²Mv@v;\-/u{@_x000F_/´_x0004_Ôv@ZZÈ(ÂØx@&lt;_x0007_¥Ls@Þ&gt;bAk{@ðYýv)4}@lN»d4z@_x0010_?®ï_x0003_y@¾~_x001E_ü&gt;z@eÅ¨'_x0005_R|@_x0006_Ê`x/Ïu@_x0001__x0003_ü=«7¢òt@_x0019_TÀÉ©w@_x0018_¥¤2*_x0002_~@CÜe,7Fx@É_x000B_yxf}@_x0006_Ël,(÷y@_x000F_óà¹_x000D_v@_x0001_T¯R%r@le_x001C_è"¦z@L_x001C__x0019_UGy~@d9êF_x000E_2~@S_x001E_Dõ),w@Âòò	_x000F_|@x«_x0008_`v@Eö_x001D_B_x0007_}@&lt;½÷v@ÂôË¡_x0018_áz@É_x001C_Ò­í÷@ò²G-x@î­UÖ@;ï_x000F_5"ìz@6;ÊRm@×NÎ ñ{@Ô©â¡Zx@`à±sJz@Er&amp;Ó-y@¼QÇfbóz@°©=7ÉNx@ajíÖS{@sÞüz_x0010_±u@¶_x000B_¼x(y@xáòC_x0004__x0007_#aw@FÖ_x0012_à_x0018_Üz@¢oC¤_x0001_t@_x0007_((µlw@&gt;]Í_x0019_·_x0005_z@B»_x0004__x001E_/r}@|Â_x0002_Xy@_x0017_¿_x0003_¯_x0011_}@¸1uñ*x@îøÙv@bè(ÃèXw@_x0018__x001B_G_x001A_ÍÔ@·JÊ_x0007__x0013_z@Ö1Äý@s@ÐÝ9ÛÌx@_x0017_ö7}ys@Æ_x0010_÷ß_x001A_Ä~@òßjLLd@ºS_:B«{@`aÁ4ÈW}@zØ³³E»@6q×_x001F_5|@$XOLº,w@*_x001B_m¨_x0013_u@-¥hv_x0013_y@_x001C_@} ôz@S;&gt;Ù@o:Ð®~Þv@_x000C_¼_x0010_2ãz@Ú÷!ß·_x0010_x@&lt;_x000D__x0006_âxy@_x001E_÷N7Mw@_x0001__x0004_y«æèt@¼_x0002_Çãy@_x001D_Îãì}@r8"_x0018_ ~@_x0006_Àý®_x001F_ët@fN_x0015_Uzr@¹QYøÅ{@Ô_x001C__x0016_©ö{@ëpt!u@p_x0003_6'aw@#Ìq÷Rz@âñ³²è}@ÖÆ*¡·w@g_x0019_¡Ê#s@_x0006_Ë^i&lt;)v@¼;f{+ùs@|îØ(±}@xæAó½~@2Ç_x001C_vf_x001A_v@A°jJYr@yJ`_x0015_Xv@_x000B_^ß;Qt@ê«qºv|@4_x000D_·°:í|@¼Xaÿ@ÖR:ïÐ÷~@l_x0012_²ëÂv@[}_x0002_±{w@:}e_x0017_Âûx@_x0008_f=_x0004_a&amp;@×æÙÑ|v@özÌ\_x0001__x0003_Ùv@éR^_x0012_8p|@_x0017__x000E_õ}@ÿ%HaYÃz@i_x001B_É_x0002_}@¸w]úäuz@_x000D_9_x0006_fþ{@jP5_x000E_n$y@_x0007_øfCz@üW8XO~@~4f_x001F_sz@Ø_x0019__x0006__x0006_QÄu@*_x0019_L_x0008_R_{@¥¡©ÅR&amp;{@«_x0005__x0011__x0018_Æ`z@-Å¾Zét@_x0012_M¹Y~@òÁÀðFä{@`_$Ö$¿x@_x001B_J(ÆÑ{@_x0014_?àx_x001B_t@Ö­6þ_x001A_{@xº: æ²s@n\ï+p_x000C_@0»lÒ x@_x001A_ô_x0018_VL_x000D_}@û_x0011_«_x0002__x0013_@_x0019_±° L|@6ß.d;z@$_x0012_I_x0014_&amp;z@V;Å_x0001_u@V"Tá_x0019_y@</t>
  </si>
  <si>
    <t>4aefe6e88d3addbdce66c5882ad1f622_x0001__x0002_:CKâ àu@°s_x0016_[ñt@_x0016_»"¼¼Çv@&gt;¾_x0003_öÇw@cÇVü¼Ô}@¨#ßú¸D@@Ø¿Ïþt@ðÚ_x0019_»Ð@EØÙQ}@÷&lt;Çç×y@_x0016_rîrek|@Õûþ_x0014_Xít@­û_x0012_)t@ÏáñØ"~@jäÃ&lt;{@¨GZÂw@_x001A_¾xg_x0006__x001D_@läÔmåy@É_x0007_ÞÈ`¸@JOû_x0013_Ï~@v+=_x0016_%w@)3Ú_x0003_x@¬I7_x0018_yw@&amp;âYæMy@._x0011_Ì°"¥v@Ï'`d_x0013_èv@¡¢*_x0018_q@}KÐ z@­ÙöSÎu@D°R_x0004_úG}@Âû úgs@_x0016_q_x001D_M_x0002__x0003_J¼v@B6_x001C_@8Ýz@Lcª2 °v@Ðh±Ö¶Ó{@&lt;_x001F_F4$z@_x0012_&amp;cðO w@Òo%\w£z@Í_x000D_éîã|@(yÌ_x001D__x0004_-w@'Q.a#w@_x0004_Ë²7Ç·z@*½=áÄòx@_x001B_û_x0016__x0008_8_x0001_@F:~_x0010_+4x@çÓÌóp@6÷_x000D_$®v@_x0019__x0007_»¿¥s@Ðb_x001C_Ô£~@¶õï¸¶y|@_Äà7.{@ÇÃA_x000B_È{@Ê_x0011_ìnñ©{@þ¢]ÔëÙx@&lt;47Æu@^å5Iw@_x000E_I£¹­_x0005_w@.õö±Ë){@â&amp;k0æ|t@_x001F_÷Uåàv@_x0004_Y=&lt;¡_x001F_t@_x0003_%¤_x0007_a_x001F_z@8³¼x_x0004_x@_x0001__x0003__x0010__x0007_|¦Õü~@þ¥mÈVv@_x0007_¢C_c_x0002_w@´q_x0006_´x@å4ñð_x0015_z~@_x0007_ìÂÞy@îRýðj)}@8-Ì&lt;~@&gt;êÃdÆx@_x0001_¢3k|v@FÐÐ97v@6úã'&gt;í@ª_x0015__x001F_}@aZ#Yµçy@ïúq_x0018_D~@_x0002_30eàz@Á_x0001_þC¡x@.!"§;¹x@{¨à_x000F_è|@©èÿ4x_x000E_y@?âÙ_x0008_Yx@ìÛþyíÐ{@Û_x0012_XùwFr@è_x001D__x0004_Ê|@ux¸ª~@ñµøúfÂy@&amp;·¦tÍv@F-Ý_x000B_}@Õ8&gt;*{@VµöÐ_x0019__x0006_{@^b_x0002_!Ç w@Ä$f_x0001__x0002_ªw@ª_x0007_½0t@¤pGt@YÆi|ùïs@ª%zçôy@Dú_x0018_¿êq@&amp;B¹_x0011_7v@©òÞ7ÙÂx@¦srå|@ä_x001C_?_x0006_}_x0001_|@ì,Þ&lt;{@¬¢&amp;Çíx@Îò$T_x0004_y@5_x001D_4A®î}@N Ï"¹âz@_x0012_åHÜ6R@BWÓmÖ¾y@_x0012_S_x000B_6w@º?ù`|@WfázÆz@9_x0007_IÿÔx@_x0003__x0008_Ö)J÷w@A£³§Üv@¬æ_x0014_Ü2u@¥¿C%z®r@4_x0015_±øA¢v@±©t_x001F_@­eUáv@_x001C__x001B_¿)5w@pj½#÷z@¼0°6Ñ»v@ºQz2|@_x0002__x0003__x0006_\HV{@²0\(_x000F_ñx@¬ë²ü¬v@äxOan¼x@&lt;g¢_x0007_9|@YKPÑÐq@øZÀ@_x0001_x@å@¡VØ}@Ô]ÅèÐ¡y@j£iû`©|@V_x0014_Bpøóx@6¤Yl«r@]ol°^v@ÇEshÇìz@ ß¢ðH}@¼¤ÉÑM_x000D_w@	JY¶Ù@_x0013__x0016_Ï_x001F__x0005_Ku@VÎé_x0005_(Ñx@á4øTc_x0018_|@|_x0011_áÛ_x0007_{@åü8Ù¹{@mÛÕâåv@¶\Ézy@ÔYu:Éz@á¼7_x001A__x001E_Ëq@ïÚÃ'q@Ô_x0011_éá7y@´v_x001E_G'@Ò_x001D_üÔøKx@2jÜüxt@Î*£F_x0001__x0002_Qx@If(9Lûr@m@mjz@¨%ZmwÛ}@_x0002_w±]z@ÎBM±_x000F_¾y@ÎÿZ,(,}@\|Ê¥ÿáx@~P;_x0019_iÈ|@&amp;·é_$§}@ÌVú7q@J7þê_x0013_Öz@ïD&amp;oÒy@ºW³d1@ÔdÂ_x0006_Äx@]I\¾Xz@°püÀã_x000F_y@ò@*úüÓv@ÔPË¾_@1äl|!@_x0008_laÐ_x0016_§u@P_x0002_Ô_x000B_t@äÊjP#_x0002_@"_x0002_fÒºýz@|_x0011_AÌ¬Í~@`Î´|ey@lf{_x000E_5S{@ð+0"_x0005_u@BE`É_x0018_¦{@w_x0001_yæ0	z@d$²;|S~@+_x0001_qT¦¢x@_x0001__x0002_LKïR~ßr@Ò~»+v@&lt;_x0010_§[w@L_x001D__x001F_@Fs@ê×´_x000C_ër@ÍÞOÍº5y@kL{+°nv@ªò_x0016_=¸iv@Öuò¶_x0019_Ò{@G÷]¿Íy@®_x0008_iPów@® EÈv@_x0002_&amp;A'_x0016__x0013_}@¥Þó]ßº{@BÑS7&amp;3|@òÛêóW_x001A_w@Ër/½v@T_x0011_Ð_x0017_#v@)G©â¥dy@0¶8MË@dt_x001D__x0006_ü¢u@ å_x001A__x000C_Ez@A±^Å]@}@&amp;BKEª2|@_x000D__x000C_Z_Ø{@â« ®_x0008_w@_x000B_Oû_x001F_ïx@&lt;_x000B_À«}@h@þE¸3q@ê6nATµy@vAEºÔ÷|@_x0002_cë _x0001__x0004_4½|@_x0013_'Fväcx@\_x001D_çÚ~@_x001E_ùJ_x0015_\z@HzW¿ôüx@F_x0012_Þdâ{@VÆV_x001E_Äez@Ú_x000C_Æj_x0011_Á}@h°º¿É_x0002_z@_x000B_~-@]i@P$uE3{@à¢´_}@§J+*Ât@Yº\Ûv@K®Î[o{@Ëÿrêz@¶ï&lt;¼ÿw@"oÈØNz@PÎi¾z@_x001C_ë_x0014_Ùnë~@Ì_x001D_1{_x0008_u@NÎåý_x0001_v@ød«Û	}@L©1M@ì&lt;[¤Bx@&amp;_x001D__x001D_I_x001C_y@S@´fí+@f£Í¯éïw@+É_x0003_×·v@ÃÄe_x0010_Ùq@´y_x000B_r_x0006_B|@@\Qw$x@_x0001__x0002_"=_é3ýt@C8h5Ï^y@äD^¾@u@Ïô]·¾u@ô_x0015__x001C_}_x0018_u@ª­¬ºtz@NW°{Í@»B=em¢y@ÆÉñB*y@FÀ³×¯t@]4'_x000D_{@à·Ù»@jß_x0013_¯±|z@t&lt;¾ý¤w@î#c0_x0014__x0001_}@6(Õ/P|@ _x0013_&amp;_x001A_`¢w@_x000E__x0002_8ç{@xõ2§v{@HÈÉrâ,y@(¢±~©z@bÄWZÍ	y@ûH_x0016_¹¬@ôÐÐ_x0017_nw@ÕX·µy@é(_x0004__x0011_¶{@_x0006_ú"ÒxS@2Á6ôP¡~@_x0002_s2_x0017_¾rw@V	_x0002_r¤w@×½bH\_x0011_w@Îó_x0015_'_x0001__x0003_äw@_x0014_J´åß_x0010_{@²QÚ¥i~@½flsÐÆ|@ºÙôm_x000C_Ôz@¼!òpt@³u©§y@_x0005_#f¤_x001C_.}@ û_àv@&lt;¢Ü_x001D_ÛØ|@ùø_x001D_Dx@£NËÍYp@Hð¬É,x@_x0014__x000C_N©)_x000C_x@Ñþ`ßP@_x0008__x000B__x0004_$×ïx@NúR§_x000B_z@Ð9«¾æw@ë&amp;0¤y@·V"ó_x001E_y@È_x001E_ßýy@÷ÑÛFÑ_x0002_t@_x0014__x0018_.qð¾|@8ÊM_x000C__x0004_@*0P1_x0005_}@_x000E_Ù¢°¬x@7__x0012_Ì_x0008_t@¾þg~#|@M	·	y@¤±460ªw@&gt;5kP}@AÐ y@_x0001__x0002_(¯²_x0008_v_x000D_~@_x0005__x0002_êG|@¾Ëë8hw@PÓ'¥-w@_x0003_Ói^Cr@4ú¸_þëw@:-_x0013_Pw@_x001D_­;=[Hu@.IÄ	±¨|@IG¤ß¿Æv@CVá²Þ|@ú9_x0003_/K¶v@ö_x0010_Þ¢Fby@^Ú!_x001F_sN{@íR²úLÙv@¶ã©_x0015_Yz@_x0014_U`:íÉ~@Æ_x000E_4|´w@'Õ©û~8x@%Å§!Þv@3)Y*7{@ÓyªÅ®_x0008_@F3¢C8|@[7ôÜË}@¬¶]Þy@´+Ô¼t@Á½_x0011_¼=m@ªWéÑ&gt;v@ñóÎs¿Òu@_x0019_hØî_x0002_=u@2îë¾¤|@_x0014_«d_x0002__x0005_^_x0014_y@Þÿ_x0008_Ù~@Ú'$_x000E_æz@Ü_x001D_Yêü_x0003_w@úñ_x000E_)|@Ìä99vãy@yle®y@a_x0008_&amp;?ez@_x0007__x001E__x0013_«_x0001_0v@(¤(}@èB1µ0}@6qráA_x0001_@_x0012_B_x0018_¸ns@Ë/Ó­°@z@¬_x0010_ù#ÐEv@¸oÑ`H¦y@;ZÏý9í{@{ÂÃ 	s@¿FªTu@Ú¶_x0012_´Wx@_x0001_XÂÔÑbv@FG&gt;: _x0007_@ð+AR¤Vx@´_x001A_êEüy@=_x0014_&lt;4Ô&lt;x@¢_x0004_!ä@ànJ¼_x0019_pq@ïÏ_x0011_£q_x001B_v@A£9¾ws@_x000F_¾ª¨Üöz@_x000C_ß÷æG~@MÞ{¼_x000F_u@_x0004__x0005_úºÊ}cw@;_x000F__x0002_Õ}@_x0001_ìs_x001D_Êu@WÎÕS5}@E_x0011_\îÐ_x0001_w@ÈáÆ#êu@°SZ¢+ÿv@QÖNy@ÿñ¤oºÿu@°_x001C__x0014_¥¸.w@_x0010_rwÉw@`ÀÙ_x0006_Böx@Ìâg×N3w@TMà°ONw@Ú¶â/y@ØáÛ_x0005_$z@tÎÂ_x0003_oïr@vwÝCß;|@Ì_&gt;_x000F_åy@â¯_x0013_#{@ç°i®sz@:_¯)Õsw@)j®¥q@/TO¸\¬q@H3`+x@Mw=âg|@àþ·88_x0007_y@×Ìôv@ÎI'hW_x001D_v@qûB_x000D__x000F_Kv@2féÿ_x0010_·z@&lt;÷ë~_x0001__x0004_«/}@rÑ½(_x0014_|@ðMj÷½öy@tfe¥T&lt;y@¦_x001A_û·v@Ø_x001C__x001A_·K|@\_x000F__x000E_7%|@_x0002_±Ì_x0001_«þr@võçå_x001F_{@_x0011__x0015_×&amp;¡úv@ú]÷uR}@^ûPÆ÷Út@õý²×0/u@ßÐ¯&amp;.@Ö¨_x0007_ïºv@L.f!ât@_Ü[8öv@R4º~t@ûb_x0018_¥!ù{@ÉA.¿3Ã@SÁ°(Ëz@4ù_x0005_ðu@ùèîvvv@LÂý8MÛw@LÇ&amp;Zºz@ÖP_x0010_a_x0003_|@°u,{vËz@½Er	ÿv@ÆëÝE_x0019_w@îÍ_x000F_µ*©@=)T¸âu@­¬£þ t@_x0001__x0002_ÌÒ(¸_x001F_óy@Ò_x0011_ë9±@_x0008_[ß´gv@à­×I\Yy@¾-&lt;;Ðv{@t:%û½_x0008_}@ãòi_x001E_¥hz@°-Áü&lt;Gy@Ô_x0019_@¥­{@èóÉìÕ0z@û¨_x0003_Ì_x0002_u@z_x0010_6±|@F¨Ó)ã?z@ëÜïÁZt@yíh·Ö£@ÒûïGÖcy@cè&lt;ã|@½ÝÈw_x0014_t@.¼µ0 v@îp©_x000E_{@ht­+5z@ð_x0011__x000B_,{@t_x0011_OU_x000F_z@ée5^d±x@ö$õ9Êrz@6ò_x000E_&lt;gmu@äý·_x000F_ày@_x001C_D_x0005_Mþ2t@lJçoZ_x000B_w@q_x0002_Hfõ$}@Î _x000B_C_x000C_q@~Ä£¶_x0001__x0003_t{@J49hz@BG_x0012_6A	|@ÒÛfýì+{@^äsK:Ö{@&amp;O_x0005_Çyt@ñoË&gt;¥8x@_x0018_6piz@·¯¦@_x0019_s@\ßLupy@Æ_x0001_å_x001E_1¹s@tBÍ|@&amp;_x0018_Eª}@þ¼¯hx@êx ,y@_x000C_M_x0008_j¢z@ëáYÁâv@§|+:,v@óþÝHúx@þ_x0018_ñ#Hàx@-¹Ô_x001E_Wu@ÿ_x000D_ü&amp;Ð|@ô_x0016_¢¹ç|@_x0014_b?dÏx@_6B®Øu@¬r_x001E_¤_x0012_y@_x0017_È#_x001E_ÃD{@_x000E_µàõí_x0006_s@_x0002_QÓ±_x0002_Iy@_x0003_Ñ\åI|@2ÐÃ@8ïÎ_x001A_Ò·@_x0004__x0008_RRJ_x0001_V]y@]_x0007_áUy@¤:³gù&gt;y@n8ÄqZ6~@&lt;|_x0005_çZ!z@kbÛÓør@H_x0018_SõÛs@òs2c«y@,n4â¥y@WµÖbùw@½Ýë3Æ^w@â8=ÌÒÒx@Z?_x0007_îZs@_x0018_Ú×iýùu@üw ®_x000C_»w@{÷øK7Õt@q·&amp;_x0005__x000F_My@_x0004_vÜ¸ó_x001B_z@9L_x0006__x0016_ix@=	}×\Á~@Ë_x000D_äSkv@Ì7_x000C__x000D_¸&amp;{@_x0017__x0007_Ìµ/|@n{_x0017_1+^}@^_x0019_B_x0007_4gx@?ö_x0016_±ãÝs@_x0003_A¸w0Õx@E_x0005_í©.w@6^,!}}@_x0013_G_x0002_0n5t@OC_x0007_åu@#j}_x000B__x0002__x0004_Ku}@Ëî.Díw@l_x000D_8{~z@æ¨|DÁz@àÕ._x0008__x0013_Ãw@ÐËÐ=M@Xûï¯y@¼Ð_x001A_ï@ào¤³?By@V#Ápz@°Y­¶_x001E_£y@+ôËTcx@ÂLî«ßOt@æ­Fz@ZJôW_x000B_ûv@ÈÞ×&gt;z@_x0001_bk2ìt@¢p_x0013_þí{@7¦0÷_x000B_1u@.ï©µ&amp;s@A¦gÀµ!{@`h%6®w@dÖõ¦&gt;y@:Ùäe_x0012_þv@Ä6_x001D__x000B_¬w@JÂ_x0003__x0008__x0002_Üx@ZGuù·}@¶-Ú[_x0007_v@­_x000E_Õ_x000C_»ku@¤_x001C_¦ÜMx@æÛò÷y@\pÛê_x000C_y@_x0001__x0002_b;6%N$w@~¶_x001C_º_x0006_iy@¨âÒÆü$t@&amp;Òxy_x001C_=}@;?Ýe¦|@±3»_3v@\9QÎt@Ä+Ô_x0005_@Á»_x0005_lfw@ô_x0017__x000C_¶2_x001C_@q7îÝ_x0017_v@Þ%ò¦|·t@ëö4ï¢N|@Hr½Ìb@ø â!~@öùèÀ4|@j¬9ºÂ_x0013_}@tc%ôVÛz@ÀGáí¸dv@D&amp;Gð{ûz@6D%iRx@¶_x0006_ÖOx@æOà{@¢i©Àä¤y@(ÙZfÁz@Á§É)rw@Vü_x0002_¼K{@²àÂq¢{@_x0002_Ø 3_x001A_y@&gt; .%_x0013_Îs@=÷(»¨D@îà_x0004_G_x0003__x0004_'ûy@ø_x0011_{*_x000D_s@Ä_x0003_Å@}@"µZ¥u[u@+_x0005_;_x0005_w@_x000C_Voegx@Ò¥-çÍy@_x0002_¾ê_x0015__x0001_P~@òY\ÂìÐ@Úüdq@ßRu@Hâ?ü§¿@_x0014_ðÐWÚs|@q_x000F__x0018_gE}@ á,?±Tv@V_x0019_sïÏ|@nÕ_x0001_T¯v@æ_x000E_éR0{@ðoì\Û{@Ä!ó_x0013_ou@ûsC-¹v@'ë_x0001_w@ÙPx«_x0005_Z@æ±_x0011_jn-~@'¡,yJlt@®¾\ô@;+Bò_G{@ö©;*Û¥x@e~éÌ)w@ûm_x001C__x000F_1êw@Vhý:¡v@=HX#_x0006_x@_x0003__x0005_&amp;°¹¡Æ_x0006_|@ú_x001A__x0006_ ø³x@àßÓ_x000F_ y@æâR±Du@z\iÌ_x001C_ôt@@çüõv@ø°ò_x0012_á_x0010_w@Ô·äÜ_x000F_|@_x0015__x0010_Ì_x0019_ßz@Ü¡ã³z@ÔØ}u@G]%Ú_x0004_³x@Tå¼©{@ô_x0001_Ç{·	{@om7Á_x001D_æt@WgD"@LH_x0012_4~@_x0006_Ç;Êæ	|@«®ç,y@b^¨RÚx@Ò_x0015__x0004_õ@:s@2jké_x000C_|@yC¦²I}@¦^i9â7{@ªêÊÜ¢Mw@1»4Ïþ|@(xbF _x0002_z@»:Ü\\_x000E_|@$X_x0015_Ø3Ôw@bXÈúHïu@©òùPßx@ÙQK¦_x0003__x0004_-_x0007_{@aÒÿÅw@ñºv_x0004_}@¨_x0012_«_x0003_Éx@µ%_x0004_h@_x0008_v@»_x0005__x001C_+üp@þru`z@_x0002_Úå¯±@²Z7_x0001_úw@ì÷._x001B_]ey@¿_x0018_yhÕ»}@$,#!ÔPz@`&lt;_x0002_òþs@Ûq¸°ºz@àåj_x0017_x@ökêz@ Í!U'}@{Wt_x0013_H_x000C_|@Ùæ¥&lt;@_x001C_ýï´mp@L¬k_¾³v@å±®Ñöx@è6_x0017_p÷_x0008_z@B®ÇúE&lt;@r7Û[_x0003_z@úS5Eû±u@)_x0007_úÉ¢ìv@6åL«Öh@_x0006_·Î{8Vx@¿G=KK'}@qî&gt;å_x000E_u@j!Ás+_w@_x0001__x0002_qMQ&amp;v@¿_x000E_rv@XCÝ&gt;_x000E_{@r_x0005_¤g}@æô«¾s@0_x0010_îvþwy@üÙ4_x001E_=v@4@èÐ}({@QÖë¢Ìw@øjñÏy@Ùö_x0012__x001E_X_x0005_y@lUüòmj}@2WJ´Òv@#$À·s@ª&gt;à3#Áy@¸_x0010_h(SL~@Â/qÝ+&gt;{@8;u®o¬t@â&amp;ÃÐ¶2u@±§&lt;SB_x0017_y@ÂÐ| _x0013_dz@_x0002_Ú¿ù_x001C_Òw@ð_x0018_^iay@¾~R´q@¢6ª1+v|@î_x001F_åÆq|@pzR '|@7òù}@(_x0008_Î'$ÿu@Ó\Fh@v@_x0008__x0011_B/Ò_x0007_|@KR·_x0002__x0004_}è{@¶¡Þ^£{@7¢@_x0012__x000D__x0010_w@º_x0003_Ñ{,@|@èøò_x0001_{@ä#åh.zw@ÊP	å_x0002_õ{@:²°_x0011_w@|SgH©y@ê*p,ÏÔ{@ä2î¿_x000E__x0019_x@x+_x0002_Rö~@²÷R_x0010_ø{@æ%¬&gt;÷u@øPa_x0004_y@Õ¼6À«Fx@°©þ°¶x@! ïÄu@¶._x000E_·õE|@â9µÂB:|@?(õ1_x0011_ðy@¢%)MVÃ{@¬ä¼_x000E_ës@_x0012_âDj_x0010_&amp;v@H_x001B__x000B_)×w@\^=Á?M{@ØÃH_x000D_Içr@´Ü©}~@* ¹;É!y@ê|@H_x0013_­,s@_x0006_¤½7ò_x000F_@_x0002__x0005_3_x000D_pzá|@²±Êù`y@P®à¸m{@(Ì_x0010_WÈÒ|@p5ýo_x0011_st@¡[Zñß4r@FRå&lt;Øùz@Î +_x0005_z@¦{u{«s@_x000C_È(*¥0w@h|PésÖy@p_x000B_@Ö_x0008_y@úã¢`«®|@´_x001F_7Þ;y@.«nxtCy@I_x0012_6_x000F_ÿS@$Ú'_x0003_ÔÇy@¢_x0004_!](_x0001_x@bl~_x0004_­z@Ä°_x001F_Ð_t@_x0014_;_x001D_&amp;Ckt@½áÕ_x0010__x001F_Õv@dÍH^Ð{@çÔ½_x0001_µx@X|¿py@Þ=¿ÖVº}@_x0001_ÏTXË_x0015_y@@7ÝÊ_x001B_ãy@Ð_x0016_gÿ£Ú@_x000D_Î××ªt@À\	Ãz@Ñ_x000B_â_x0001__x0002__x0014__x0005_~@0Ð&amp;ÎæËr@0$Òçí÷s@ò:_x0015__x0005_¥w@§òOí_w@@¿I_x000D_y@*d_x000B_ã¸w@_x0002_ð_x0016_¯ªx@XSø_x0004_Á\|@F)ÓBÐD|@ u=«Íxy@_x0001__x001A_ÍV¯0y@zIt@f³A¸Ôv@_x001C_[O_x0015__x0016_Sx@¹ÝÞò3y@L3(	Â"}@_x0002_(¦ørAr@&gt;â ER_x0015_{@JvôÖ?Dq@Ø_x0017_ä_x001B__x0005_\}@x1ÎÒ_x0006_w@TÂ_x0003_´´s@æLÕî*x@øc *#h@mD{_x001F_º¡{@´Û_x0013__x0014_ÔÜt@Æª_x0016_¶|@_x001C_ÆÓ)}@Ì¼¤åx@vûóvu@bªÔw|@_x0004__x0005_øÜç²ó&amp;|@²Ö_x0002_î|@Þ_x001C_:|,z@Øb{Ö¢&lt;z@â_x000D__x001D_9#|@=A{æ_x000D_|@ðömIy@æd:fÚ4x@b_x0003_óîuy@Ú¼4ý\t@/PM|iv@)_x0016_ûÙÀ_x0001_q@{\EX~@_x000B_4ëÇxµv@âzÕjyUy@_x0016_³:-v@f_x0006_µymy@DD&lt;î|w@x=7fæð}@_x001A_z	ø3_x001B_x@"uT_x0018_qy@_x0016_«Ù|_x0011_x@Huj_x0003_(r@ðûñ_x000F_r|@&lt;,_x0019_#_x0018_;x@+ôÜlëw@_x0006_ø_x000E__x0005_®x@À_x0010_LcbT{@T_x0017_âô¤Ov@Õjpe_x0014_êv@|¶e6ì1w@/_x000C_N_x0003__x0005_»×x@._x0015__x001C_¼Yu@N	:ç«_x0002_@Mð%¥_x001E_¾|@_x0016__x0010_N¶R:x@_x0004_Èr°`|@àªiË(@EëI_x0016_Et@4©_x001B_÷øy@_x0006_µjw£Ñz@ô6ïxo_x0017_{@X"=¨C~@½oÁqÌy@(VKÊÜ~t@Üq_x0013__x0017_«_x0014_v@âû_x001B_£	ù}@Î\v¾æê@ÖRP6_x0012_y@Ú_x0006_û_x0010_|@âH&lt;ü_x0019_t@mmá f_x001F_v@µk_x0004_ã­t@Þÿz1së{@W?g¹e@­ÉwÈ×qz@vh_x0001_Æ+|@&lt;Å_Zv@£}Ð_x001F_:w@ö?ã!}@+C_x0013_^Ðv@K.¢]«Õs@E{¿)~@_x0004__x0005_¹t4_x0010_y@¶¸Wð&amp;_x0013_~@_x0001_ÁTÂª{@¬¥FÄ_x001E_y@úF' Î¨y@ó__x000D_×èx@º¿Pé®w@ð8_x0008__x0010_}@¸_x0014_BEyÈu@_x000C_=Æ»_x0013_w@È÷:LÆv@*ên"%}@¡wo_x001D_1|@&gt;¢rg_x0017_u@¹ÍºÔRx@nÿ¼_x0016_w@Kò_x0004_¯_x000D_x@Ø:[m%y@_x0003__x0018_¶Ùx@zø°dóùv@_x0004__x0004_ëÑ,ïw@öÂÑ¿}@¼¯ÏD±Å}@ÓåÑ{@_x0013__x0018_x_x0006_UNv@ë ä5_x001F_x@Áÿ±ñ²x@üU_x001F_}@b6ðÛc_x0002_|@dÐ6ÚÊáv@!kvÙ`_x000F_y@_x001E_è_x0001__x0003_!Y}@2_x0004__x001F_z.~@àýC÷Ëðy@`_x0017_É4y@ÈW´Üñ§v@×¦ÛÌ_x0016_y@dD#_x0018_Îéx@_x0018_Så&gt;½:y@_x0006_!äÖ{@Ôã_x0017_º¶{@_x0002_ÐÂz@O3î_x0003_%_x0017_v@bÔ*_x0019_°4z@bÝ }@ºæ_x001D_, |@B¡¿Tw@_x0002__x0005_Ûòw@&amp;vÃ§"{@Bº²¢}@_x0008_z_x000E_Ôi#y@æNA_x0013_ÏÜ{@ªD_x0003_$$æx@Yf&amp;x%éw@røEy¬×{@Ù_x0016_{â_x000D_O@jó±AÍ|@4¹ K¤ê|@Ô9_x000D_J¦ût@þõþPãz{@_x001C_I~#~@d_x0013_ d[(@&lt;4_x0007_Ox@_x0002__x0004_æ1Æ;uÙ|@$ÂÑà¾íu@ø_x0003__x0006_®*m{@~&amp;Î_x0017_Ót@¿6ßËßÅx@ø±¸Kä}@ÒWnx@9_x0002_~_x001B_B¬{@_x001E_9´DO_x0003_y@í_x0013_¯Çößz@AH&gt;__x0011_®v@Ë$)×"Cp@:iuJijr@{_x0011_Ü_x000D_@Ä)Dy@_x0003_ms#1}@ÃØ_x0018_D+È{@x\þ;7x@g®ºÂ¨z@tÍóÍ$ß}@£_x000E_í_x0016__x0006_u@Z+YZ_x000B_îx@_x001E_"(_x0004_v@lÔb×_x0001_z@Ñî!Jw@l»R83y@z_x000F_w4,x@I¶×Ôs¹}@Â;:b_x0003_Z@úb_x001A_­Í2~@F_x001A_=ÒO_x0004_r@_x0001_ÜYf_x0001__x0003_Ï~@°¬³k_x0007_·s@*Â"y x}@æ_x001F__x001C__x001B_0|@}_x0002_:#³Yu@/q%íw@(ª`W@êè%å~@ªÍãÜ.v@_x000C_pm7Hv@¯_x0018_vÞs@¢_x000E__x0011_~@b ~e_x0010_|@ðÚ9_x0004_ï|@¯_x000E__x001F_ÍÔdt@º_x001F_1_x000E_t@cývïó{@ôÙY}!w@ìEO_x0003_d~@èñ$p&amp;Ö|@ØÂÄ:Îy@r18§»îz@R÷_x0010_ð]*{@6	àá_x0004__x001E_|@~Ð'-üy@t_x0005_r_x0005_v@_x0012_«÷è×[w@¼üZ8@@_x0010_j_x001F_Â|@U©©í1y@T	HþÃöq@¼£Ö¿T¤u@_x0002__x0003_YÜf *u@o¾¢_x0018_[z@_x0016_Û&gt;w{t@'_x0013_¾¿2xv@vªUà"»r@¢ÑDS_x0010_@ô7z»Zé|@j"¡mö{@ð3¿æ¾hu@fëÚ_x0008_J_x0015_|@#¡aTpt@WÆ·_x0006_Éay@Ë()pp}@"õ4Ñùr@¦UÁí._x000F_{@Vc6vây@Úß§L[&amp;y@êòWòã£w@êqVÝ¡@ydnÏF}@¸«V$&lt;2@\0ñ¨ßzy@_x001B_o_x0002_NÀ@ÐÆ""]~@H	Ûq[w@àU&amp;/¥~@××_x0001__x0004_Wt@mt[]c_x0013_z@^UKqy@Úô_x001E_KÓz@N9À×Îv@½F$_x0001__x0005_ÚOz@ÈêO¶)x@îx?ÿ±bw@_x0010_1_x0005_.§òv@_x000F_»R}_x000F_~@¾_x0014_²ª¬ãu@_x0014_âæTû_x0019_|@Å_x0003_§ÁS|@Ä­&amp;*%@]_x0002__x0002_Di w@²u¨={@Z_x0004_Jø.y@Ã^!Ça~@jªb¥tw@NH5_x0018_e4u@½Ôzè(ky@\_x0011_Àñ"»y@;'%_x0011_e¢~@_x0002__B|v@º*ÁF;ôv@â³_x001F_Ë_x001B_C{@Mx_x000D__x0011_Æt@¬%d·:|@$lÚb³zx@JKD#K{@¤ÀRoa£{@c²UZVVw@»ËÌ~u4s@e_x000E_ÝÜ&amp;z@ßÅ¼D_x0012_Ôt@P.Ôû÷_x001C_{@Yá_x0014_þ9Kw@_x0001__x0004_",²¿Ôry@o1ÓÓ|@ðÌ_x001A_dV|@¬_x0013_&amp;Ì#|u@þ!O7ÎN|@AE_x000E_ØØy@¼IÞ_x0016_{u@öy_x001A_¬Ê@âf_x0003_ÿ9év@þê_x000F_]I@y@D_x0008_P_x0018_ìet@\?]]Í´z@úÁÕ_x0015_¦ìw@ÈÚ_x001F_D_x0014__x0004_~@Û¡8Àx@àD»¸®z@_x0002_ÚZ_x0011_C}@UóaåV¼{@_x000C_kÿ¸Ævx@égÑ/t@¢æ=è_x0008_{@sCÞÝiXq@¤_x0003_FÇµ×}@Jâ/$p@_x000E_B5â{@@K_x000F_9y@ý_x001D_Þ_x0019_@õßÌ_x001B_0x@Ý´ßRt@õ2û/_x0018_z@_x0011_×RÌµ°s@Ùì?_x0001__x0003_?/x@8`·úÄ­|@_x0018_sXµ´}@¹Ç3Du@Â±Ñ¿°§x@_x0006_äA@_~@2_x0005_fáÅ¬~@oÎ5îUv@_x0008_*L=·B}@LÛEP&amp;_x0019_t@Ò[~_x0006_ïdy@øà_x0010_·rôy@Ffí$%{@êÃ@i&lt;tz@L"_x001D_õçÃy@_x0002_5À_x001D_=@Zs2æ4}@^dÚJ@Ïw@Ö_x0018_ÒFV9z@LåÔíS2y@q¹)½É_x0010_y@º_x0014_s;J@ª&gt;ýît~@_±ì_x0007__x0007_t@ÖL§Ïrw@_ ±ÃÂgq@&amp;Ú¦Ìêz@7ùÓ_x0015_~@¼\oé¹z@&lt;_x000F__x0010_©2xz@*¹&amp;Hf~@_x000D_hiÈ	v@_x0001__x0002_ò%Æ_x0018_t@_x0018_+J5y@AaßQKx@Ç2ò19Õ{@JaÔ½&amp;y@jná&amp;]z@|£á`@_x000E_ðh÷Ý{@´U_x000E_ï¤z@_x001E_uá_x0011_Ñv@2YÓO|@Dëä¡Ê_v@¡vô6Ë{@»4ÌÙ'@_x0015_ÀËg_x0007_&lt;y@ç% :t@@Yå,£ð|@Qé¶rÜy@rj¯í#sw@Ôèi-ì÷y@¾8_x001E_Ï]Ûs@xñ_x001D_z@_x001C_ÖA_x0002_9°t@Tí_x0003_Tx?w@´_x000B_ÓÆ¾_x0008_x@çE¼+è_x001D_r@à	)ùz@Ú=;qLÆs@r_x000F_v@PßÄL_x0004_*y@n··_x001D_y@Æ:_x0014_¹_x0002__x0005__x0010_C@êµ_x0002_%*v@Àûæ	 Ñz@_x001C__ÐqÖÚv@Y»¯,_x0004_?@_x0014_K_x001C_ÂåçD@¶m&lt;ó_x001A_[&gt;@:3tî;@iD¸§áC@ÿ6«_x001B_å&gt;@F	m÷A@fýì_x0008_d:@ï°á]&gt;@DÍ/G@ú^ªñªC@&amp;ÆL_x0001_ÚÒ=@ã°»_x0017_3Ç@@Ô³èoÊ3G@_x0003_C@ÚÉ_x000C_¸w&gt;&lt;@_x001A__x001C_bu©F@8äÏ_x0002_	_x000D_C@¤_x001A_¡á=@½µ?ÿÉ	B@_x001E_º¥__@@_x001A_ÙãM¨Ï@@±xHx@@nìú]è&gt;@¼J_x001A__x001D_æðA@ÈÚ¬F¢B@&lt;Z£V§ ;@ñ_x0002_¸_x0006_¿_x001B_A@_x001B__x001C__x0012_±_x0013_«_x0004_@@!tx_x0011__x001A_&gt;@êmç|F@¿S¬'±Ý8@1éã$nÐC@ÃÖ5ad@@ñÜPW@@$«¥Dcê:@ÛUoñ©?@]»TSè¬8@+ìAù	?@¾ËzHþ&gt;@_x0016__x0015_wè_x0018_bA@O*Ú$Î°A@(fN9îÖ&gt;@_x000C_{Ï4D@ìT:*mÉ=@¯MÎG_x000D_ºD@n+üô_x000C_»:@_x0001__x001E__x001B__x001B__x0002__x001E__x001B__x001B__x0003__x001E__x001B__x001B__x0004__x001E__x001B__x001B__x0005__x001E__x001B__x001B__x0006__x001E__x001B__x001B__x0007__x001E__x001B__x001B__x0008__x001E__x001B__x001B_	_x001E__x001B__x001B__x001C__x001E__x001B__x001B__x000B__x001E__x001B__x001B__x000C__x001E__x001B__x001B__x000D__x001E__x001B__x001B__x000E__x001E__x001B__x001B__x000F__x001E__x001B__x001B__x0010__x001E__x001B__x001B__x0011__x001E__x001B__x001B__x0012__x001E__x001B__x001B__x0013__x001E__x001B__x001B__x0014__x001E__x001B__x001B__x0015__x001E__x001B__x001B__x0016__x001E__x001B__x001B__x0017__x001E__x001B__x001B__x0018__x001E__x001B__x001B__x0019__x001E__x001B__x001B__x0001__x0002__x001A__x001E__x0001__x0001__x001B__x001E__x0001__x0001__x001C__x001E__x0001__x0001__x001D__x001E__x0001__x0001__x001E__x001E__x0001__x0001__x001F__x001E__x0001__x0001_ _x001E__x0001__x0001_!_x001E__x0001__x0001_"_x001E__x0001__x0001_#_x001E__x0001__x0001_$_x001E__x0001__x0001_%_x001E__x0001__x0001_&amp;_x001E__x0001__x0001_'_x001E__x0001__x0001_(_x001E__x0001__x0001_)_x001E__x0001__x0001_*_x001E__x0001__x0001_+_x001E__x0001__x0001_,_x001E__x0001__x0001_-_x001E__x0001__x0001_._x001E__x0001__x0001_/_x001E__x0001__x0001_0_x001E__x0001__x0001_1_x001E__x0001__x0001_2_x001E__x0001__x0001_3_x001E__x0001__x0001_4_x001E__x0001__x0001_5_x001E__x0001__x0001_6_x001E__x0001__x0001_7_x001E__x0001__x0001_8_x001E__x0001__x0001_9_x001E__x0001__x0001_:_x001E__x0001__x0001_;_x001E__x0001__x0001_&lt;_x001E__x0001__x0001_=_x001E__x0001__x0001_&gt;_x001E__x0001__x0001_?_x001E__x0001__x0001_@_x001E__x0001__x0001_A_x001E__x0001__x0001_B_x001E__x0001__x0001_C_x001E__x0001__x0001_D_x001E__x0001__x0001_E_x001E__x0001__x0001_F_x001E__x0001__x0001_G_x001E__x0001__x0001_H_x001E__x0001__x0001_I_x001E__x0001__x0001_J_x001E__x0001__x0001_K_x001E__x0001__x0001_L_x001E__x0001__x0001_M_x001E__x0001__x0001_N_x001E__x0001__x0001_O_x001E__x0001__x0001_P_x001E__x0001__x0001_Q_x001E__x0001__x0001_R_x001E__x0001__x0001_S_x001E__x0001__x0001_T_x001E__x0001__x0001_U_x001E__x0001__x0001_V_x001E__x0001__x0001_W_x001E__x0001__x0001_X_x001E__x0001__x0001__x0002__x0004_Y_x001E__x0002__x0002_Z_x001E__x0002__x0002_[_x001E__x0002__x0002_\_x001E__x0002__x0002_]_x001E__x0002__x0002_^_x001E__x0002__x0002___x001E__x0002__x0002_`_x001E__x0002__x0002_a_x001E__x0002__x0002_b_x001E__x0002__x0002_c_x001E__x0002__x0002_d_x001E__x0002__x0002_e_x001E__x0002__x0002_f_x001E__x0002__x0002_g_x001E__x0002__x0002_h_x001E__x0002__x0002_i_x001E__x0002__x0002_j_x001E__x0002__x0002_k_x001E__x0002__x0002_l_x001E__x0002__x0002_m_x001E__x0002__x0002_n_x001E__x0002__x0002_o_x001E__x0002__x0002_p_x001E__x0002__x0002_q_x001E__x0002__x0002_r_x001E__x0002__x0002_s_x001E__x0002__x0002_t_x001E__x0002__x0002_u_x001E__x0002__x0002_w_x001E__x0002__x0002_ýÿÿÿx_x001E__x0002__x0002_y_x001E__x0002__x0002_z_x001E__x0002__x0002_{_x001E__x0002__x0002_|_x001E__x0002__x0002_}_x001E__x0002__x0002_~_x001E__x0002__x0002__x001E__x0002__x0002__x001E__x0002__x0002_öÉgÕ¥D@4ð½_x0003_v:@¤CìvîB@¢·²¦Î!=@LNW_x0008_D@?]¡2k=@4Âa«D@_x0002_2ð_x0005_=@_x0001_6_x001D_üÒ7@È_x000E__x0019_Y_x0003_A@4ÜÇQ@@_x001E_7e_x000E__x0002__x0003_ì?@¾_x0014__ÇÉT&gt;@lÖBÁc7@´7!®B@ÒEBØZB@_x000C_GÎ{ÍÄ;@À_x0004_¹sÙ=@us$«C@_x000F_©ÈQ_x001E_;@¸O';GÚC@8Ù_x0004_S©G8@Ã«_x001E_IUõ7@«·/S ×B@0_x000B_j"ZRB@ßçæöNH@oM&gt;ëáò@@â|Â_x0006_äYC@(­ÎÃ£D@Èn@¾_x0010__x0019_C@ÉêvgE;@_x000B_Â_x000B__x0011_f@@_x0019_Û_x0014_¦w7&gt;@ÒÚ_x0017_Ò×¡A@_x0010_b_x0018_öI@@_x0018__x0015_ý^HC@ãWI"?@Þð§¬jD@êÅ´8ª_x0019_@@ßIsC@¤[IX½9@êÙ«à=A@,=¦õ_x0001_=@_x0001__x0003_PÈ_x0012_[Kc&gt;@tíTw4@@Ð_x0007_r|á¤A@øÙµwéB@ºLÉCó:@ TÕ÷î;@f_x000B_Î_x0001__x0019__x001B_@@ÆÇ_x0002_?§uC@5_x0018_ã1È¿A@@ñ_x0002_¸?@wV#u6ZB@N¸4L38@´Æ(C@`%¦Z-øC@`E@]b_x001B_8@Ð~b{ã;@_x0010_"¶çcC@ãg\'Î;@ð¥r¸ð9@vI²Xù}=@zIC²õ9@¸ío_x001D_=@¿ÖE)¬_x0015_:@-WûÓ3A@_x0012_VÍù;A@È/n_¼@@_x0001_K;)¶q&lt;@&lt;'0_x0003__x001D_RA@·Òõ¼iÌ9@¸¥@B2p;@_x0018_Âß_x000E_¼A@^³ðÅ_x0001__x0005_mr8@ºW,[8@]´ê/_x0003_½&gt;@_x0013_ëZ¾·Ý5@"õ÷8@@(_x001D_tz_x0005_§&gt;@¼rCº_x001B_VC@âÿ÷bzÑB@_x0004__x0018_£6IÙ8@$_x0011_«D_x001C_&lt;@z_x0019_ÄwF@ÌÞ_x0002_cg&amp;@@zð¼6_x0012_Õ&lt;@ªðHl"B@pN_x0001_õ´Y?@ª«BoV_x0008_9@}íi_x001C_ÐD@t9ihÓF@LâÅ_x0005_B@xý©Û_x0003_Ý=@~_x0007_\ùþ=@`ß¶G5@p´Üì±ÜA@v±8Þø1C@¹6ÑwQJ&lt;@_x001F_úîÌ@@¼	_x0005_&amp;;@|FIqvE@_x0013_Y_x000C_ÿ5Ç9@Êð_x0017_hha=@5æÀæ@@x¶AQtD@_x0005__x0006_kÞ·á?@lô8@ðê^¿{A@.V wÞ&gt;@_x0002__x001C_Sõ\9@×=ý)m&lt;@8Ôw_x0010_¬=@Ü_x0018_+Dq.&lt;@`{î±`A@oAÌË¤B@_x000D_VÖ¹ÂB@ì(e þ?@Mc¬Æs7@lkþ° ½:@==_x001D_[ß)A@«ÁO0_x0004_@@_x001D_ÛsXï?@Z­_x0001__x000F_Ó4@PÖIàqMD@ð ½_òá5@_x0002_ðy_x000F_ÜC@_x0017_0¸_x000E_ê&gt;@ÇtW©p¹:@	Á;¹×B@@´vIäî:@óK_x001B_ÞÊA@ø.òõªH=@ø}ê9@@XD'_x0014__x0014_ÿ;@ø&amp;h5_x0003_ù=@9ûìc¢&gt;@¦uAi_x0001__x0003_»_x0004_B@_x0016_'÷¿ß@@	_x0002_YaêB@ÆÍµC9@@!Q¨ ¹ÝB@Þ/!_x000F_m4@"_x0001_ßú×&gt;@nîz®|_x0015_@@ «®0Õ;@8«¢áR_x000F_7@öøä&gt;F[@@^I_x000B_áUÍC@GqÔ}&lt;A@¹__x001B_ë@@æ½£_x000C_pC@(_x001F__x0018_ø"æC@Û~_x000D_=_x0010_:@lNXö_x001E_ïD@_x0010__x0016_JÄëB@~Ez_KðE@²ë½PB@_x000B_ý÷ÔË©@@@L_x001E_8ü	F@&gt;ìÖêvÆB@Ô}Ã_x001E_µ_x0007_?@áÌñ¯2D@;ÂÓ)@@_x000B_ ÇÐ_x0008_.A@êº_x0010_á¹A@u­J¤f¡=@dÐgÂn@@_x0001_YÌ+l°&lt;@_x0001__x0005_¡Ä_x0005_ñZ=@Rÿü¤_x0004_a&gt;@)ív·@@_x0005_Ú:½ëïC@ÑsëµôA@,þ2_x0010_üB@È§a^=@c?õ7A@L_x001E_ÎNgD@Òâï_x0003_ï&lt;@\7!Aé{@@Åy_x0002_Yf8A@T;sD@æItF¡B@F¾ýÝÉ"A@_x0008_ÇIÛ^è&lt;@Ô¡¸_x000E_{áB@P_x001D_ªÓËB@äxõÂÈä@@_x001B_ú+ðâ7@*_x001E_7¤4;@¦HÖ_x001D_ùA@_x0016_ð_x0013_õ%Y&gt;@~®Éör«=@nE½}ñ8@_x0005_¶·½A@¤u¼k¸\B@zZ¤Ðk8@³ºE&gt;½Å8@(_x0004_8©Òë=@ÿÁF_x001A_&gt;@Ëã¡{_x0002__x0005_ÀÒC@Pófù°C@Ô«-GGö:@Ðâñ_x0015_yî9@=wpjÓXA@îu_x001B_Ú"È@@XÛ¯iQ@@5´È_x001D_Ðô@@ö±Åë;@Ã¡·~µ£&lt;@,Ð÷9¾C@ë¶_x0005_$Þ=@ z1£8D@8p_x000D_4I@Ø_x0013_»`b_x0004_7@ã¹@ÍóF=@ÓQ&lt;!ø48@49_x0007_¯_x0013_ð8@]Ô¤"@@UQç_x0011_?_x0014_:@#ª_x0015__x0003_e»F@_x001B__x0019_@_x000E__x000D_=@_x0012_¤_x001B_þ_x0001_ÎB@1÷_x000C_ÃælA@.ø°¿*vB@Áf_x0006_X 9@V5Ê_x001C_Ø¶A@è8,Üpë8@Æ)"*¹}&gt;@_x0002_¼É	,ÓE@È&amp;Ð½´£A@íÕ	x=@@_x0001__x0002_'¦`å¯&gt;@=ØmýÄA@ !_x0012_å(lC@øÌ_x0014__x0007_¨_x001E_C@¸¶Ç,Ô?:@Þ­9¤à57@ÃQÎ_x0015_ÕA@©_ú£	@@mîê5?@A!_x000B_Ûå:@¶HèI H@TZ1Ë__x000D_D@°&amp;_x0019_³^ûA@Ä_x0003_e_x000F_µõ;@xÓbqA@{wXCü_x0003_G@$_x0017__z¢A@¬µ°Ý,9@»»rq`8C@Ymh_Ï9@A_x001D_Õ=e0;@_x001C_íÜ¥ì_x001A_;@¿_x0002_¿C-&lt;@Ô9åc@@PÚE@N­õ_x0011_:O@@±À&gt;O¾*D@¤³ü²T;@ýÐ¿WìA@^%DÀ_x000E_B@§ë	icê=@|y&amp;b_x0002__x0004_§6@&amp;&amp;8¹èB@Äj¢G_x001A_8@w,¹ÒC@@BOª,_x0017_E@vw¿ö_;@f|ÛÓå6@VÜá³_x0007_m;@Bà¥ Íb?@BÀ_x000C_	@@_x0012_6Û_x000B_P_x001D_A@__x001A_â ´~:@ª0_x001D_¥Ç\H@Â_x0001_qh&lt;@aQÎ!]Å?@_x0010_ÿVÛD@æ_x0006_hWÌ?@_x001D_4T¶8@D§Æº]íA@Hü6ë&gt;A@_x001D_qí³_x000F_ &lt;@GCs7-P?@;9)þA&gt;@/oÏ÷ B@Vo_x0003_7¥6@à	-_x0018_IkD@_x0012_Ö:8ö8=@äpøé,&lt;@4_x0006_}Ôv­?@È.®¦=@xÛæO_x001D_¢F@R´W^&gt;@_x0001__x0004_º?üReC@K_x0007_V¦ûÿ=@4ÔFQÉ%C@Â½_x000C_ñ¤äD@`ü_x000F_Q&lt;@@ v·_x0005__x0007_A@îm_x001F_µ)fA@ÕmS_x0018_¦B@_x0008_°ãJÅ@@ä×°A´B@Ä_x001C_Î_x001A_ÌE5@ü{_x0010_%Æ8A@_x001E_æ\w_x0013_0E@îL¿!_x0002_fC@h&gt;_x000B__x000F_ü_x0014_D@Zcy_x0001_B@z©¿7ý¾@@-çü$¥@@äß-´-jA@_x001E_]U$N?@_x000C_â_x0005_8KË@@$s¢­&gt;@ù._x0015_Z}C@_x0010_`13ü¶;@®_x0001__x0015_èÂpE@1Í[J_x0018_8@"_x0003_©ÂrsA@ZèÎn	±&gt;@ÄZrµ;&gt;@e©bB@_x0013_ä_x0005_/Ë_x0005_E@_x000E_Sï_x0001__x0002_Ü_x000C_A@íB13R&lt;@ÿ¯teÜþ5@·CàÜQ9@ä; _x0002_µ_x000E_=@?_x0012_y	¿]&lt;@ºþ÷Ë5A@&amp;®Ù0_x0005_A@,í&lt;¨_x001C_A@RÄ_x001A_ÕÞÊ?@ô;Y¶Ð&amp;C@²æ£È´ô;@_x0019_ã_x0008_Ý¯5@ñçÝvA@ôÞëD_x000D_#=@ÆÉ_x001A_1tA@_ø_x0016_\A@T_x001F_R¥LÌA@EM'f_x0011_YA@­©±&gt;=@0ÝFNFA@¨:_x000B_@-A@¤ jÅ[UA@õ¸A`d=@,_x001C_B_x0012__x0019_¨=@2Á_x0005__x000C_£&gt;@ÂbGz±qA@¸b}e6:@R($ï¯ð;@_x0004_ßwò?@GõSÆÝ:@æÆ_x000C_"_x0005_9@_x0001__x0002_ Z^6ó?@U_x001A_F¬_x0004_&lt;@û®¸)_x0004_&gt;@_x000F_õðRH_x0016_A@ÍÛª23ÃA@ºç¿v_A@âj;Ø`_x0005_;@¶wK§°8@Ä_x001F_MR]_x001B_B@¢×ñ®DXD@ý_x0010_½³#E@®¿¥_x000C_ÀU&gt;@Å_x0012_}_x0007__x000F_¾@@~Âl_x0019_¨_x000E_8@çÂ_x000B_ñ_x0011_ÞE@ÄpÇ#ßA@Gl±û&gt;@á[îh_x0011_@F@IÝ_x0013_¹Lè@@ÒB!ólNB@&gt;ÀD_x001F_Æ&gt;@_x0017_gÈ)×@@_A§9Ã_x0011_=@Öî~#_x0005_tB@ö{NK~ô&lt;@\ÛGÍ_x000F_&gt;@@­JCJAB@_x000C__x000B__x0007_³C@´ÌDÏ_x0015_%&gt;@ß§Æ?â_x0014_C@_x000C_&gt;¾_x0011_¨_G@8¤Ò_x0003__x0008_PA@fØÈþ%?@¨jC_x0005_B@ÍÜä)y@@TÎZ×óu;@oº¢ëCm?@Zù_x0007_S\C@4çlùÕÎE@òð¶6vèD@_x0001_~Ìé+¢@@Í~@¦£-9@/=Ì~ïC@Øq{ûQ-J@_x0006_æO@@|Ç_Ëþô?@ü_x0010_8æ©/=@ØX'Ç3C@¤1¬_x0004_á+:@8&amp;6ñ,A@ÒXOlÄ&gt;@g· ~ÐKB@[Äî[p?@Záª®E@vÙËú_x0010_ÿ:@½_x0012__x0015_¼+:@_x0002_î;ÏA@ìmi¦½å9@I6©_x0010_óÐ@@Cê_x0001_M]E@_x0016_ÆµÏ1Ý6@_x0003_Jeþ_x000E_A@þ%nðnC@_x0002__x0003_ô§$_x000F_B@Úm_x000C_ù_x0012_G@_x001D_UJAC@@ôîû×{°@@Ãidpdß8@_x0018_[r=ÉwB@Î+9$Ø;@B]íSx.?@kÌc¼èú&gt;@Yx6_x000D_ÈîC@_x0008_Æ__x000E_HcA@(Um«_x001C_k&lt;@]à_x0008__x001F__x0017_C@È4ÄÊÔ/D@¾ÿ¥Þ@A=@Ún_x0010__x0008_eE@_x000D_}Ìóvy@@{¼,îú@@ÞDî¸õPA@&gt;íÏ_x0006__x0008_A@j¦âu_x0003_Ó?@½KØvçV@@ÀõþòB@ôö_x0002_aB@f¡_¡úC@äÚOÎá??@¤À_x0001_+Õ_x001D_C@yz#«°_x000E_@@ø YbQ_x0012_I@¢º 6VD@_x0001_,)²sE@nsç_x000B__x000C__x0008_Q=@_x0006_£e'èE@x¡5¡7@]'})}3:@¬³@_x000B_7@@ÚP±_x0007__x0004__x0014_A@bê_x0001__x0002_óx8@BÎÆømE@Dpqs¸oC@¸·Hy­}:@_x0003_¯a_x001F_B@ËEé×ÅC@ã@×5_x0007_6@_x0016__x0001_^1Q_x001D_B@º_x0008_èä=@_x001D_ádíµ­&lt;@_x001E_Ä	¡_x0007_C@_x0004_Z ×ED@ÿ³ÜöÖ¥8@¢¶_x001A_ã_x0005_=B@&gt;¤Ùú&lt;@á.QÛëD@n õ{«A@BKÓ_x0014_ÐC:@P9`ó·ÔC@7r°_x0011_¤åA@î-}é¦5@Hî[³f_x001A_C@¬e¶_x0004_ÃE@Qh·=×?@l©_x0002_½¼îE@èa¡ô_x001A_C@_x0001__x0003__x0015_ÿP}Âo@@	hR«P\&gt;@ÌÚøB ¤C@q®cYu@@0_x0004_)Ó±;@6Qé_x001A_Î?@nÔî8l_x0018_H@7_x0002_#[Õú?@,_x001F_Ö_x0016_B@Xnâ.ÏA@4³¯_x0016_xmA@_x0016_ö\\C@mðÚµ_x001B_D@i/_x0008_Lèm9@t_x0008__x000C_ó!î&gt;@h©õe"E@Éoúu.A@4áq¥¨bG@¼ÆhSe=@¢,_x0006_ô*y?@ñgîê±?@ªÓ¿&gt;»ß:@&gt;ò¡f9?@0;B0&gt;@_x0003_=øOA@_x0001__x0004__x001F_ç_x0019_C?@ÊÙçÈ_x0017_9@¯#._x0007_óA@Ãoþñ£,A@P832@@¶lMn+8@nçÞ_x0012__x0002__x0005_U)&lt;@0_x0001_g&amp;{_x0016_?@º`8_x0001_íA@ÔÁ_x0016_C¡âA@î/©-_x000E_D@¢_x0016_þùê_x0019_F@B_x0008__x001E_'ÇC@kË_x001E__x001F_W£B@¥xºB@Úõ);@,\¹ÀÂ!&gt;@÷pú0°0@@xïóÈ&gt;@_x001A_~Ù¥0]:@¼ï¿êþmD@Þ¦uB@uóçd¼=@_x0006_ (yf@@$­£_x0005_=@@_x001D_*_x0003_G_x0008_C@¯îá%¹9A@Ú_x0004__x0019_¡@D@_x001C_¹(,:A@PÑZ{_x0014_=@_x0010_G,î-üC@íâ0!	6@@¾¥l_x000E_r=@Å,y&amp;ÂB@ÒÂàp=@ÿÏÿÁ_x0018__x001D_C@Yy,_x000B_g_x000B_=@_x0012_èå×_x001A_RD@_x0003__x0004_ü¤uµJ@_x0019_ÈÏlÿ@@lH8^_x000E_Õ=@÷Y=_x001B_B@_x0014_ÄH;_x001A_×:@dÂxkC@nå äâ§;@l7Ê_x0015_ÁÛ@@5¸òB 8G@òá_x000D__x001D_K@Ro&lt;@Å±Ë_x0019_78@ÎO_x0001_rÏäA@í±YàLù@@öG_x0018_ï;±:@äò_x000D_N_x0019_Í&gt;@{Ï_x0010_Ê9B@_x001B_ô¼$6A@"_x0010_µ5@âlá\_x001F_A@Ü#%]¨C@Ä@kÅ[:6@öªr_x0014_VW:@__x000E_¥ÜB@î¡Ú·_x001A_yJ@5+§¿3A@ß_x0019_ý_x001D__x000D_;@/¤úÃB@r#é~+aE@6Ñ×?Á6A@\_x0002_dvíjA@Ö07æ_x0002__x0003_¨ßG@U\Y2FC@_x001E_àÆÂD@¿Ëí¦ 7@_x0001__x001C_±_x0013_í[D@äÿÃÛV¼D@Îf¤B@­IG¡&gt;@à&amp;û1_x0005_&lt;@_x001C_izm®ÆA@z_x001C_©Î4_x000D_?@÷_oXó7@2=Qîå\?@\üÞ_x001B_÷"C@_x0015_¬pÈñg&gt;@_x0006_á,ýçA@sTøÍÎæB@[ö8 Z@@´ÛE©º&lt;@ºðP¢S¦A@h._x001A_"_x0015_rB@rb×~75@îqij@X@@Æ&amp;TRs@@¦_x0008_g&lt;K?@_x001D_"±@±&lt;D@jGï_x001F_9@ìs3Û_x001E_B@´PþZÜßA@.ú'O_x0015_B@@³_x0004_J_x0012_¹DB@0öÚw&gt;@_x0002__x0003_¦ õú*&gt;@FÆ	+B@WÐ_x0002_ÆØ©:@³²MuÉL&gt;@_x0008_Ï3´Â@@W`Ã+ &gt;@Ú­)Ô9@þ.B"hD@_x001E_·p_x0003_ñXC@¬²Ã;ø8@$R²ÇD+9@¡þêGZA@YÕæw@@z%Ð÷×²8@µ_x0019_òõ3A@ðäÐ®1?@ê|ñÂ3I7@í\Ge_x0002_@@ø÷6_x0016_B@©]bô£&gt;@ù_x0004_À£ìë?@~_x0019_ôø¦*=@tõwTÉB@â¼_x0001_Jì¼@@¾	ghvA@½Z¹_x001B__x0004_,;@_x0003_SXàí=@ÝPwôyzB@_x0018_¦P	ëG@@ð_x0011__x000B__x0016_e_x000C_A@·ÈE_x0004__x001E_WB@¦#_x0008_¢_x0003__x0004__ìG@|Ö-ñ;@TI~Ð6::@í¦Ù/Þ==@²¢_x0019_tW@@8db_x0011_¿C@®!74_x000C_F@q¢Å¡(©A@ (¯¾_x0002_ð@@q£Jx&gt;@Lê_x000D_Ç4A@L_x0015_È þ&lt;@Õ)­{@@Y(q´²&gt;@³Ô6Çó&lt;@GGW&lt;Zî5@«_x001A__x0005__x0019_e_x0013_B@Î_x0008_}¡]¿F@t_x0006_x°X¹&lt;@Ò·§Îý_x0006_=@I*]ØC@ö&lt;D_x0001_ø:@?éª7¬ñ=@.Ð)ÇC@¤_x001D__x0005_MA@ùìqXI@õÒ¸0&amp;B@ö_x001D__x0019_µýW?@4ã ì7@Ô70Á_x001B_&gt;@ÎQ'3@_x000F_F@ì4æ¶)hA@_x0001__x0008_~Y½°_x000D_:@(¢Fü?@¬c7ÏªA@¢LfA_x000C_D@âôà_x0019_@@§++Õ,_x0015_B@_x0006_¹PîBB@Üv_x0004_ùp­A@MÙ_'A@¢|Ñ¡_x001F_A@tÏ¦£9@ð(_x001A_]:9@ºo]6{E@6Ýw¦ñ`&lt;@-m|_x0003__x001A_,G@¶}¸ZÊ·;@²Ó_x0005_ºjé?@U_x001A_$ià9@îÐw*ôB@t¸1(GÁB@LÞ_x0005_Ä¨A@¸k_x0011_¡ð?@o=·Þ¾&gt;@ ï4Q?@ÜásZ_x0002_E@DFÙ+K_x0019_B@µÚæþàüA@Pö_x0007_é'§C@Õ«_x0019_ûAA@êì)¢­A@þïã`_x0011_ôG@Æ{Y_x0002__x0003_pWB@BmR±aûB@h_x001D_S9@ñ_x0010_ÞXe_x0019_=@Äuø_x0017_5@8Åô!ZÕ=@_x001E_hP_x001A_D@k"_x0008__x000B_=@En·Yr,A@Ø_x0001_nîGÀ;@mô$_x001E_£?@k_x001D_w _x0018_ÅE@ÐéT_x001D_o8@__x0003_z9ö?D@JJ_x0016_(O&lt;B@Rý®_x0012__x001A_Ë;@ _x001A_'r&lt;@·_x0019_©'_x0003_;@À¤ì$_x0018_;@Ð¨b×B@TQß8³øC@n­ûØÝâ=@_ÉH_x0019_«RC@Ðe_x0005_xÓC@hôÁWß9@ôn	Á#;@î¦a°U9@ÊÛð`=@¦1æÐ2B@ºAÔZÔ=@y|?îZ_x0010_&lt;@µæ$`&gt;@_x0001__x0002_dï_x001A_ûyB@þ&gt;«z;@NÿIZÖOB@ê»_x0001_©â|6@/_x0006_T_x000C_5:@_x0012_?Sz­@@±DôÏ*Ê@@î·ÕQ­B@_x000C__x0001_rø_x0010_ú=@_x0010_\A¶_x0005_8A@ÅÃÆºÖ_x0010_B@_x0001_ï÷ÆôS?@öI¯ÀA@änÐ_x0008__x0018_÷=@2%_x0017_Æ$_x0017_=@mýëìb8@X3?h`C7@_x001C__x0016_Þ£_x0017_A@_x001E_.°¦_x001C_;@9AÖÝÈùA@Æ®Ò÷_x0008_C8@ ]îJ¹vF@+ú§´-C@6¸@=ZC@óPíü²=@eÖªð3¿&gt;@ññO±8@A¬_x000D_?C@£[wÁ9J@@vÃ]_x001D_Ñ,@@Lf­0_x0011_A@êâ_x0003__x0005_Ow?@Àýn¢Æ7@Ntµí_x0016_Ã7@iÅ[æ_x000D_$=@ÿÔå¸@@b¸¾i&lt;@ª"G_x0016_u¯F@sMô&gt;&gt;@ ñàduþ&gt;@_x0013_(üJÄ,;@ªxÚfo_x0018_B@H©Ð·¶&gt;@Ì'þ7²D@ºZ9fA@åe¦_x000F_¯&lt;@TÝ"1*?@_x001A_ÒKþb1B@Äª_x0015_»ø@@Dø_x0017_$ T8@r_x0004__x0001_§_x0005_47@#°ßbj@@¬·¡WØ&gt;D@´_x0019_áÇF@0ýË¨¢§8@Î|oC«B@XJIãx¶?@Üïó`g9@ÍµB»ÐoF@I×M?Ø/A@_x0002_°o+À&gt;@W=_x0010_yÝ@@ÑM_x0005_&gt;\B@_x0001__x0004_ùÀ±ì¦^A@üa1nie?@aðA_x0004_[à@@z¸aã½?@Àg_x0005_d÷ÙD@ÐwÌQÖÞG@_x000F__x0007_.;@àºEÉº=@M­4º-C@ÆõèÑä_x000E_G@êÝx8ÔèA@uRåæ_x0001_|;@'_x001A_X _x0005_ëA@ø$K_x0002_q8B@_x000C_%ÞTªµD@$2_x0003_	@µ@@¥P½_x000E_EñC@_x001B_¢T)»?@Ó9°_x0007_ÃÕ?@_x0001__x0019_D9(b&gt;@í_x000F_ÆØ|RA@ÑûÑÏª4@D÷0{ì&lt;@òn	E4=@z {V_x0001_©@@T¿¿Ò½E@È6T_x001A_k;@rÕåz´VC@ê5Ï8zwC@a¦×_x001B__x0004_4E@_x0018_.:«õ×C@orI_x0003__x0008__x001E_ë?@p~V_x0004_?@Sæ.7_x0005_[A@ØÖy9@}9@KF6¼SA@vG:Ò\C@èÚ_x0002_©*A@¨_x000C_fr$K@@'í:ô¼ïA@r¶D`äï:@Þ_x0011_|º_x000D_ô&gt;@ÏÅ*sê'A@yÐ(-¿D@k_x0017_ä=PA@²ø_x000B_æ¾òB@° Þt:@ ®,_x0017__x0007_&lt;@_x0013_sNè8@s\UC_x0003_;@_x0008_^9r&gt;@Î_x0001__x0017_,B@ÛC_x0014_a=À@@*&lt;_x0013_æ¦B@{¥61%LA@_x0013_§s_x0019__x000F_C@@©*o0×9@ê7beóóA@vï	_x000F_ð]A@KnÖ?ëD@_x000C_Ãpl&lt;@Å¬ûì87&gt;@`v[è_x0006_@@_x0001__x0003_Òá/B?A@þ_x001F_OÝ9@æx§%:&lt;@ÌtsBéA@6&amp;ò®_x001D_}G@x{ÑsäC@åe¨ìMB@_x0018_Ú]â£ÂF@T[{Øèy@@ÊS»ñ]gB@~=uÙ?_x000E_&gt;@iú'B_à&lt;@ngÊß_x0004_E9@{&amp;_x0010_rC@ìÔù8teA@_x000C_é¶G@äoWÀ½Í:@_x001C__x0002__x001D_ NA@e_x0017_2ÐÙ&gt;@À&lt;¸Á_x0013_@@Ó­VÃ+9@_x000C_h_x001B_!_x001E_B@`BÉÁs_x0016_B@_x000E__x0018_4ìN&gt;@ez®³À6@Uï_D\C@_x001C_Gm_x0018_¯»9@¿£D_x0004__x0014_&lt;@ö_#Ñ?@¶|ÿÝy=@¼Í_x000F_B @@|­Ä_x000E__x0001__x0004_:_x001D_D@2è7"i9B@8Íï_x0019_ÿhC@I9àX_x000B_?@_x001A__x0002_Q¬K@@P_x0004_ÝIOD@Î¸Yv_x000B_B@T&gt;®_x0006_³C@_x0002_®h§k@@ ôM;D@_+L,_x0019_@@ LàÁC@_x000E__x0005_Ò¾;@mxö,W@@_x0004_ìðî_x0011_o?@Fn{cE@êû«õÙ:@_x001A_v_x0001_29@]¯Iy_x0003_V6@&amp;î¶a+÷B@_x0001_Øþ¥@@·ëJ_x001F_È;@è86öY&lt;@_x000D_w_x001D_ÒXÎ8@\_x0019_0|*H@fzT_x0002_ÎD@_x0017__x0012__x001B_6f8@z{á_x0004_ÞB@ÞS¥ï7@R_x000E_ûÕZD@Wòp²_x0010_&amp;@@pñvÆ±@@_x0001__x0002_ð_x000C_[¥_x0014_DB@_x0004_ëõ±Áì@@Æ_x000C__x0011_yd@@Ù§_x0012_@@ÂxÿôvS9@)®)_x001E_7@_x0002_[mRaKB@_x000E_1_x000D_~ªÅ@@¢ãèõ_x0016_=@_x0014_ÉñIõf&lt;@è2UÝö=@ÀàH_x001D_µ&gt;@î°]¥C@@ôFÓÜÙE@2á+ì.I@@ú'å_x0006_L_x001C_6@$,ûA¨B@seû*_x001D_B@£Ó_x001F_dA@C@B§f&gt;@,ó3Ç%B@ùWp_x0018_zB@ÒùÀ\)gE@ü§e´&gt;@H¥éë /C@\ãÕo2Ñ;@+*4/À¼B@2ñ\Çô{=@óÌÿ¹_x001A_@@:_x001D_$û¹ñ:@N}ÙWB@*_x001C_W_x0001__x0003_ô!A@ÿäÌ6þk@@f_x0015_ØA?@2Iß_x0002_:@êÌÀV¢@@L_x000C_I°Q;@@6»o&lt;Y:@Èf ·¥»A@(º_ö_x0014_&gt;@_x0016_cDõÊÕF@ªÏwÌA_x0004_E@äÕ_x0005_«:@©vPÉc&gt;?@Vä¦c¶D@¶Á(è§O?@&gt;;é_x0002_rL?@þm°»x@@ÄÝs?@ÃURÔÑÚ&gt;@²qTp3_x0007_C@TKÒ~pË&gt;@Dò}+C@ÀÑ_x000B_·'B@DÆPå©B@Zø@6È=@_x001B_3_x001B__x0003_ B@²{Ö_x0018_üëC@øâO]¼&gt;@Ê-Ì°),E@Þh@_x0002_8&gt;@`_Õy_x001C_B@1?_x0001_OâIA@_x0003__x0005_Ô¿+ÃÄ_x0005_E@`{U¼ A@F&amp;ó_x000E_D@öX_x001D_EfÞB@OÕäÕ§g@@æsf%9@Ç_x000E_%µ@0A@_x0004_|÷_x0004_û%7@.ì¯ioêA@pZ[|×E@²Ù_x0015_!%~A@90;§¶@@_x0006_dÝ·#6F@ï+_âC@øWÂ0B@¨£_x0019_Ç8í9@~¯8_x0012_e8@N(â/f7@x\^a]&lt;@N#ïúÓÞ@@¹_x000C__x0011_V_x001E_¸A@Ò`EÚ}&lt;@_x001D__x001A_¦_x0001_³@@t¡_x0019_VF@@BF(_x0002_C@_x0007__x0007__x001C__x0011__x001E_@@=8W¤W[G@íôA@»éb_x001B_i:@ü_x0015_oÆJ@@_x0006__x0007_Àüki@@/·ý_x0001__x0003_¤k?@_x0002_2Ê Ä9@OIÄáC@'^!H¹|C@&amp;zßµyæF@_x0016_F÷½öA@^ÓÂ=ªD@_x0019_b_x000C_ÄcpB@¦µðÖ¥¬&lt;@º¢Ô\¦@@E\¹Ñ@@êcïýj&lt;?@w»RSF@Ä1¹ß±E@ÒèGåBÎF@~Z¼_x0015__x0014_F@ª_x0004_ì©y;@°_x0007_ó!4¿@@_x0004_.¬^C@O&amp;_x001B_4@(¶Ð^=@ðCùr:@_x001E__x0005_ÑoÅ_x0014_?@¬ËÌkð¸8@¢,.|`D@Úø]c~­@@Ú ¥C½¿H@W¶£V@@N+õn5A@åáå®B@¨P_x0004_*O¨&lt;@-Î²qúA@_x0003__x0004_¾æ_N&gt;@&gt;@ ô¿L[&lt;@Ú°ÀÈ~E7@¾¿_x0007_;_x0001__x0002_G@ÍR*¨D@	%ËÖÇê@@9'çÀp_x0012_5@äôùueÎ@@¤þb^_x0005_¬G@Î._x0017_¥¶;@d¡¾«GQ:@¿ÿm¾_x000F__x0012_F@7K«LKê&lt;@@è3ÛæÈ&lt;@A_x0005_ä+Gq;@u©n@@ïO_x001C_ÂC@_x0003__x0013_³°&gt;@½x_x0007_Oèè@@ømV°B@9_x0019_Ûº&gt;@_x0011__x0014__x001F_®­;@_x001C_mòùC@Àv_x000F_ú]@@¼_x0018_4Ñ_x001A_w&lt;@ØÀwE_x0015_A@MT_x0018_ZE@*BWx4}B@Êvtfp:?@p:éý/T@@¨Ù66þ~E@(ß_x001C_Û_x0001__x0002__x0016_é:@÷Å1µ@@_x0002_ø_x000C_î&lt;@È*}ÃmÍA@_x0011_Ëµ%ü89@èi6M#¡A@±/_x000C_C@Zà_x000B_Ò¢aA@_x0004_6¾y&lt;@°¨G|)?@k,x_x000E_ÖGG@_x0013_i_x000B_ÕW87@ñóÁ!a@@#Må_x0010_:@SÑyôf5B@&gt;Ôëc&gt;C@.=!?©9@èÿÙÃI_x001D_?@ê%áh©c?@~Ëc_x0018_S¦@@¸¨_x0004_Ç];@Öj:ã_x0003_÷@@_x000C_ýx«¡»D@¤_x0004_3%_x0003_/B@_x001C_Òj¼¥F@q44|O&lt;@@¦_x0004_{Ïñ&lt;@¶Ð7ÓsLB@,-_x0004_í_x0017_B@úa´QÕ@@1_x0016_ÀÞz	D@ã("_x0016__x0010_u;@_x0001__x0003_°¾¿C@oòËo,_x000E_E@_x000E_ÉÍ¡ËA@ODÇ_x0001_Q&gt;:@ì3­·.n@@_x000F__x0005_Üä5@_x000F__x0015_MàSºB@6Ð_ÈÎh8@*_x001E_þ2Æï?@F_fv;@tAäï`¼?@_x0006_K_x0019_B_x0010_Á8@&lt;o°Ï=@Nàj%§&lt;@ÏçºÆWÿA@¶è&gt;í76@8¹êôø?@f'É+_x000C_A@(_x0002_þ_x001A_¡A@Ëû#02~;@ÇÌõÆ&gt;-:@¬±Y*ãA@8&gt;·V$_x001F_D@õvdv9@4è^«L=@_x000F_»ÂÕ_x0010_&gt;@_x0004_&gt;¹È#`D@_x0012_¯_x0013_¹A@º_x001E_þ,_x0010_ðI@Åüðý_x0005_í7@èF.Uáº&gt;@82é*_x0001__x0004_&gt;àD@@_x0019_Ä®´&lt;8@è_x001A_ßVûâ9@ÐÙQø·F@Èî_x0015_FÑ\&gt;@_x0001_,[	_x0003_?@ë6ñ4\çB@¬ò;-F´A@Àñ¿DÂ=@_x0019_¹j_x001C_¼8@_x001A__x0001__x0002_däçC@ÂÜöL=@¾_x001F__x0010_ßÝ&lt;@&gt;p°¸àE@PA.î_x0014_/&gt;@¬*2¹ºB@_x0015_&lt;Õé{fB@M_x001C_Ì¢Ì;@ÔñAJÛ,&gt;@w_x0007_&lt;ë öA@çm&lt;@ÈkF@Îé`¼:I@fT/zÞ2E@Ý'Iù:B@¼³´ðÐ@@üâruSD@ü÷4å_x001A_C@ò_'!=@rÎL /A@¬ÝÙA@ÖB@¶_x000F_¤'vé;@«}÷V_x0017__x001D_=@_x0001__x0003_UdBê_x0012_9@X¥"=/C@d1xQÂz@@ßQ_x001E_ ®ÚB@äe_x001B_=@_x001C_ïQøü_x001B_C@*MWþ_x0003_µ=@_x001E__x001E__x000E__x0008_°&lt;&gt;@óØßÿ±B@Ø^e_x0016_[?@&gt;¨îÑ:@ØèZº¦?@_x0002_ó¤_x0012__x0013_@@JùDs&gt;@d_x0012_â	©=@¢FbûØuD@'_x000C_'_x0003_a9@¨¦Î_x0017__x0014_;@_x0010_°­[_x000B_C@¬&gt;ÿqC@_x001C_rR±ûù&lt;@~Êb'ió:@pÅÛ£_x0013_|&gt;@\nº_`Í:@Ðb_x0010_½_x0010_¥?@Ê*:à¤@;@x[/_x0019_ê_x0001_?@Õ_x0007_}AîÂ=@üIº:b;@æ_x0015_:Fáû=@|®ó_x0012_F_x000D_A@0ê)_x0001__x0002_ãA@áâ)ÝëC@_x000E_A}Q{C@%ù5þ6@Dm½m5³D@Ð`_x0010_R3Ò@@D,:ÝNÇB@_x0010_L Qù)=@$\»Çþ@@n§ &gt;Ç6@¿Ô8ÊàF@D4¿	_x000C_B@ª_x000B_ÊB*A@½Wµ?_x0007_8@Ú§#&gt;lá&gt;@¢¾Ûå°!:@'|`1þB@±H_x0003_Ýûæ=@]_x0001_Üh³_x001E_;@@2/-Ð&lt;@¾Dbõ_x0015_D@Ä(½_x000C_ÁC@2:×`5´@@j{t¸&lt;@_x001B_ÉtD@néº^J¹A@¾_x0006__x000B_,ÕÆD@4ÇG½uv&gt;@@InªêC@¸6_x0010_í_x001B_g@@ÅÄÖ¥{C@ÄÈ_x001B_µZXA@_x0001__x0007_RáÐJ&lt;_x001E_E@ìÚ}01P;@ì_x001D_½FKç&gt;@¸!pÛ_x0018_E@¢ï	_x001F_³CF@IÛT8x@@N~U¿B@´SÊ_x0001_ä7D@u[¡ò]?@, Ç_x001D_!_x0017_9@_x0006_ô[Ô@@_x0002_g_x001B_ÍHD@ö¬S£'yI@_x001D_Fëª=TE@R¯Ç_x001A_²A@nv¥OÏA@,RFA¨A@Ü_x0019_Ó	_x0005_ÑA@ø+&gt;ÌÞwC@_x0003_sþÜA@¢_x0018_Ü9;@2Â¤ÿ_x0012_é;@ànOTõöF@N"B_x0010_H_x0004_6@p_x0018_%l#_x0004_E@dAÀ¶9;@L_x001E_f0Ï7@È4á¬µO&gt;@A`æ#_x0005_B@Ã_x001B_fND@¾_x0012_ _x0002_v?@_x0001__x0017_+ê_x0003__x0004_§k7@è_x0010_UC@@q#_x0005_Óø =@åû6z`ô9@@$M8D@@ïM×¸8@@§_x0002_l&gt;@,±ö:@ëÌÿ.F@_x000C_Ê÷,Ú=@î_x001A_«_x0004_&gt;@íêRÆ_x0008_¯C@ÀÚv¢¶9@Ðw_x0004_;÷?@ ±Ñ×£B@ `¸è_x001B_B@¾V_x0004_Ó_x0014_£C@¦Í«ÑC@·x?½oI@È#&gt;)_x0004_Ó8@ô_x0012_	þ_x0016_tA@_x0001_KÐwQ@@_x000C_²*fO7@`±)q_x001E_ÈE@_x0005_»îGd;@_x0008__x0015_Tö+&gt;@»¾_x000C__x000C_«7@@÷N2?@^D3_x000E__x0012_Ê&gt;@$2üùaþ7@U4_x0010_/É:@_x0004_Eûû&gt;@_x0002__x0003_þË÷¨D@ô_x0006_[MèA@þl7`bB@¸_x0001_(IñB@ôºÞÄÎ8@ØÈ&amp;ãÏÇA@*\9GkC@^.­ZöÊ9@wÂ~øõ¶?@(9Ø¢;@ÊPÕDy_x0002_F@Ê_x001B_Gñ ;@ÚÃ_x001F_®&gt;@ç_x000E_ðQýB@ð_x0013_§A@cçu©_x0006_;@'ô?ºÅ;@L:À_x0011__x0015_l&gt;@ #orýA@ºxÌiMúI@f®]4_x0003_&lt;@üZx?ÿzB@Ù_x000F_Ï!ú@@_x0014_û;O¼µ@@î²TcUý=@i^$Õ6º&gt;@_x0012_C_x0001__x0012_û_x0017_?@ûJëmB@²" _x001B_g?@À`V7i&lt;@ý¢_x0010_t©ÖA@'µCA_x0001__x0004_ÿ_x001E_A@ckBÏ_x0002_ï=@²³axÁE@_x0017_âÂ*_x0016_·D@v¤/&amp;4&lt;@,¦_x0005_?Ru&lt;@Òä=¹0B@_x0018_!Ñ_x0001_C&lt;@È/[ê6@_x001A_U&lt;içª8@#ïÙaì­C@¦+«_x0010_Ï6@è6@J_x0004_@@ÆHÇK¯;@âíàR9_x0001_=@_x0008_À°{N_x001C_B@ñ_x0015_¹àJ?@^âõVN³&gt;@rÊEÇ;@ÃEX_x0003_(8@W_x0007__x0015_T7@°_x001B_Ñ_x001F_qF@dyÖlp&gt;@ê_x0013_;E@Ø$ä_x0003_ë_x001F_F@&gt;|ì_x000C__x000E_C@ÜåW):@@Xò4¤WþA@x,ù¤D@j²Ý¡[=@Mê/TÅA@0÷¹"%=@_x0001__x0003_|_x0005_[h_x0004_8@XoUlß;@ct9õA@:Ó)X¥@@_x0013_£~Ô£=@lQÑN?@lÜ_x001B_WP8@&gt;iEr?@jÏ-Ý&gt;@_x0018_M¹_x001A_@@£¡_x0006_ØÑd&lt;@Á¿·'þE@Ø$Û¹Ó@@ÐÐÌuE@-§_x000D_'|1&gt;@_x0001_#kM_x001E_B@$û¥êãF@ªn ÐµE@@Ôµd _x000F_E@ÈC"ê¬&gt;@¸}õÝ@@ç«þ!ÃL8@_x000C_åÈg1:@f_x001F_ìMX_x0014_A@ÉÂì!ÂA@Õ×´_x001B_Ä&lt;@¥'â_x0012_}=@ºÀÕµJ&gt;@T}_x0002_F_x0004_{=@Õ¶&lt; }ÎG@p¯ÚOh(B@2oH_x0002__x0004_#l:@U»«R_x001E_×C@ü³®î8@dÙ§U¥C@û)h¦_x001B_É;@t¿¬+£I@Ôwl÷PT@@òÞåo^D@ô-ÑèdF@Ê_x000F_µRB@V4aîG_x0003_@@~úq_x000D__x0002_B@²Ü_x0001_sõ&gt;@BÉÈ:8@®dR&lt;¤Æ9@k(E_x001F_&gt;@_x0008_ô_x001D_æA@ð_x0019_¾©I{?@l^_x0005_mN;@¾aVwR@@~X¼¾Ø:@ë1³@_x0019_A@¬¶Ë²«"6@o(âËD:@o9BGç¨7@*ÛÂ:@	vÛürî@@þùÜ#ï9@w¨v??@Á¬üi$B@2­Æä×B@D»zþûF@_x0002__x0006_ _x0017_0_x0004_­A@#?Å¤@@_x0008_ßaº/&lt;@µÖ¸_x000F__x000E_ýA@ÂÕ_x001D_Ûøç@@Ôj1_x000D_z_x001E_&lt;@_x000D_Á2à·C@l*÷_x000C_Q_x0002_&lt;@¶c%ÂJÜA@Ú_x0001__x0007_÷o':@ºÅV&lt;@7äkÂC9@H_x001E_Ä4ÊG@L?´w_C@ó_x0005_%îB@öµÕûE@õFîWOC@Ã_x0008__x0007_xî&lt;@A_x0003_·+ÌP&gt;@Q|_x001B_,µA@nQ_x0003_ý=@Ü]P	Ð=@K´Ùò6E@_x0013_¸¤U@@°§H@È«ÎW·7C@`W¬×E@dÞ¿2_x001C__x0017_&gt;@1;æ9@ÄO(_x000E_=@)Ê¬Bª@@@hn´_x0001__x0004_DçA@&amp;lH³ó?@ç¡_x001A__x0003_ÖA@j_x001A_ÛC@ô_x0003_&amp;D_x0005_8@Gê¿7;@ævA@Ö=þ]ÓnK@¼©¤BE@_x0008_5·ÅÎ:@z]à&amp;_x0013_B@_x0008_Î£7ò8@6ÐPT_x000D_m8@n$dÝ@@*H_x001D_S'?@²vb7_x000E_ÂF@÷_x0010_E¹V1=@Ãìó_x0011_Ä=@_x0002_éØdÿ=@Ð¯óC@j÷&amp;_x001B_A@â­JÀòC@:­¯TµC@^Ï#u®9@* 0þ«;@Jùò_x000B__x0017_£A@_x001D_¿_x0018_3_x0016_A@,- ën;@ÏtÛê =@öªª_x0019_S­=@®_x0015__x0003_ÔLE@ ,öa²?@_x0001__x0002__x000C_¹õ_x0003_ûB@¦J±D@f	o%¶8&lt;@Xwf]À=@Lú£EA@ï_x0007_¤qo_x0004_F@°0V:±_x000D_8@áb1Vzò@@podd_x0006_B@g_x001B_Jó_x0006__x0013_?@3i_x0016_ãj?@é_x001D_ÿÔ/_x0010_=@4_x0001_D_x0014_«ÒD@_x0001_C_x0014__x0004_ÀC@º*aóC0C@jvñ_x0002__x001E_2A@_x001A_*]A°«@@W×Äæð@@[¨_x0008_Í%A@V_x0012_ù2B@5âiQaÚ6@×Y_x000D_ÇÜ´B@H_x0016_fl;@_x0012_¬¼uZE@slø04;@Ûe§ö^9@=ÚtóA@_x000C_|\UC@¡Ë5£=@_x0019_×éZ³?@KÇS½_x0005_A@Aáçp_x0001__x0003_S_x000B_A@L',_x0019_æ:@ÇÇx&amp;½G@ú&gt;Ç!z½@@&gt;/ òÿC@&gt;{x²Íï@@ò1«ÑRx=@¢_x000F_S=@¬-;R|E@$¾¿2«B@¼òÂüÄÕ9@_x001C_,:Te=@Äó_x001A__x001E_?@ÖpFßÅ=@@±_x000E_Á0?@J{wâ_x0010_=@@õåi%Q&gt;@IÅ_x000D_±_x000F__x001D_@@Ê±_x001C__x001E_ÐC@OCÌ6_x0017_7@ÎÝYG_x0002_I=@}×~rÅD@_x0004_Ýn_x0003_­4B@*Ö¤ßdB@ÉbÞÕ:°A@ÿ,_x0001_ÊB@L$ù²ËA@UaP1SÎ;@dh.¥_x001E__x001F_&lt;@6_x0016_ü*`@@®_x0006_®&gt;w­8@@3ðÐt	E@_x0001__x0002_üÀÈð.?@ò_x000F_ô)=@ñ²ÿsF5A@¬@æí_x000C_B@&amp;_x0014__x0012_hz=@â©_x0001_Å=&gt;@s¦ÂE@ª1G_x000E__Ø=@jh_x001F__x0002_ký?@ÂÏO$_x0013_?@¼\h,_x0019_9&lt;@G¹pc_x0005_@@v_x0018_=½A@¤_x000D_ÁâzC@BÇì4?@|Y_x0018__x0006_Q´:@ÐÙßB@hÄ_x0008_u¶&gt;@jÅÀ_x0017_ã§:@$á#_x0012_B@"ÍFõÒ#?@Ø]{³¸}D@ãCZU_x001F_@@|¿p_x000D_÷_x0002_8@Þ_x0019_C_x001E__x0015_@@Ö£wñð0@@z1dv&lt;@«&lt;â_x0002_èúD@¨%°x_x000D_V?@8Uü'!B@ØmÀêL@ xñ¤_x0005__x0006_¸Ì?@éÀ÷&lt;³B@`û{d×Ø7@j­VxB@ê±íj;@Ê;_x0019_Þ\è:@\$+hXB@_x0004_í_x0007__x001D_SA@,o&gt;Ê_x0011_ñ@@\_x000E__x0019_CÌD@n_x0018_Û;ù_x000D_9@4ôjD@:¿ºâ_x0010_K6@;%»IäB@7f¾ÌE@@pzf_x0008_(;@*¥c	¿Í@@ôXÔl_x0015_C@ªØzLÊA8@ÞÐ£©@@m ÷_x0002_+:@¢Ö×_x0011_¤[@@íð¸_x0002_¸g6@°Ç½{_x0012_S&gt;@,ëú®q_x0001_&lt;@`_x0002_ÂP_x0005_A@&gt;F¸_x0003_&lt;0D@_x000F_GïùSD@ÚÍ\À@@x_x_x001B__x0005_7@2[§Æ©ÅB@(QøCê_x0012_E@_x0001__x0002_n¶åbXðA@Jè?þ4@]ª!p8A@ðCOÎ	C@ð_x0006_Z.@@¨zw_x0018_A@$}³s@&lt;C@¶ç³ÏD©&lt;@Ú·ÜRdØ&gt;@ÛÝÕÓ?@,³õÎX@@_x0007_5qÄpD@ð¢± _?@{_x001A_÷	A@èK=_x0016_D@PYñ[®]C@QúóÖ¥?@L_x0006_8Ûb@@_x000B_×ò"7@0ìLNC@Dú_x000F_­q½=@tNË2ë(=@{Ïóóá@@&lt;3_x0006_`¡F@´0¶Z@@0_x0010_ï¹Ú7@ú_x0003__x0015_°E¼C@wúÝñæ_x0010_?@'ÝJ×Iz:@¼dû_x000B_Ðâ&gt;@DK_x0008__x0001__x001F_:@M7_x0001__x0003__E@ö$©¶ÿ´9@ñ¯%º8@_x0002_¹^ 6ã=@ëÏtLhæ=@ñCÑôw8@N9â_x001B_=@RÙ)#¬Â5@ãhùÕ^i&gt;@G9Q·_x001C_GF@ð%c#B@¸TÈ{_x001C__x000F_A@´½1ü§C@xbrd¨7@¯ã8á³O@@_x001A_®lÜF@Ló_x0018__x0011_6Ñ=@§âÙçMÿ@@8Ç"\A@*_x0007_`FB@Ð`ÝX2Õ;@@ñ7ÌvF:@_x001E_²_x0010_)0E@_x0002_¥¯T5~C@þö_x001F_5Æ=@¾_x0006__x0016_åW§A@|bÆÑÛjB@¬#´¤¸FA@Jyà3Ç_x0011_C@ø&amp;ÇA@ÚµZ°'A@T_x0007_F¥°_x0015_A@_x0003__x0004_âèþ/ö¸E@ÒÛ»Qóê;@¦s@8Þ9@ü0/»Ô~=@&lt;_x0012_ç@@Gð_x0011_4±F@¾_x0001__x0012_&lt;6@l/Ý×5p@@W_x0005__x000B_íîÔ@@p_x0015_ù|´;@x_x000D_\@_x001F_·6@wçë¼Q¡@@ê¾¬OÍþ9@P{k&lt;@¬zÄE_x000E_A@h_x0002_%Z_x0002_&gt;@?Ì_x001A_ìkA@o_x0016_ÎúÁ1@@"^W=$QI@îÉ.þ9@+¬!oi_x0012_A@ I:ÄÔ7@NÆÄ»@@ù_x001C_Ì±@@_x0003_ "oY?@RÃË_x0018_k=@_x0010_3®_x001C_'ÕD@ö¼BþC@Ê&lt;¦ï¾_x0015_8@6X£¶K@@"ò _x001E__x0019_§B@"C÷Å_x0002__x0007_+þ?@LÞ¦h_x001E_ÙA@«Ð_x000B_+Ø&lt;@P_x0005_:J=@@_x0007_³X=@t_x001F_¬áì@@Ý/3_x0006_D4A@ ª98@¾WI]:A@_x0015_Â!ÿEW4@)}ù~cÐ&lt;@K_x001D_Dö_x0010_D@_x0010_»ª&amp;×_x0012_&gt;@ö¡_x001D_@ÎVF@¡ñDðª)F@_x001E_YËK_x0011_ÛA@BxgÞ£]@@_x0001__x0003_§sGgC@ë®I_x000E_àÓ&gt;@:¶_x0005__x0010_¬D@`= U=ê@@Nþþr)I?@p¥«_x000D_ú®B@Ü¡á_x000D_¤À4@Úv_x0016__x001F_D@¹4_x0018_¡ _x0018_&gt;@_x0003_Ë&lt;Åâ_x0012_@@ô_x0008_C'¦&gt;@¯/?È&lt;@¸çjý9¾;@_x0004_PZg¹iA@é@ÐÇês@@_x0001__x0005_&gt;X}õë^D@ú1_x000E_OA@ê"©c_x0012_E@	@C÷6@¶0ß_x000E__x000D__x0011_@@Aú4í"B@wâáø)6B@aðØÕ?@6_x0008_/&amp;_Û=@lÁ8¯zIA@|_x0014_Þ"ëÌC@1Ýõ×ý9@_x0015_ÿy_x0018_ý7@ÉêÎjh@@_x0002_jÆñ_x0018_B@ö¶7@_x001A_?@Ì«_x001C_ýö;@ïP_x0003_I¸A@zuy_x0004_å=@v1ëÌõ&lt;@&lt;*§o_x0003_D@ÿ"pÓ@B@¬ý`D C@]_x0008_ô×`ÍD@H%&gt;5î÷4@_x0008_}|_x0015_ìm@@)ÕÅò2&lt;@È¥_x0006_m¼&lt;=@ð@½òC@*p¸á_x001D_Æ;@V/+Ð#C@íÁU:_x0001__x0003_ì&lt;@+qÎ&gt;@ôa_x000F__x0010__x0012_;@ª·_x0012_&gt;XRE@Ð¼._x0004_´B@8"_x0011_«ÐB@zSòóêE=@BÒ&amp;²:@¤s_x000C_v_x0018_I@_Äô],?@ì_x001B_þÏ_x0002_5@¹YvÕ=$&gt;@êw89_x0019_?@0$Þý´_x0007_D@l£a_x000C_·5@R_x0003_À;ðèC@VÁ©-QE@M¥_x001B_Þ"F@|R[S],@@vv¡ïÅR@@&gt;¥UÔU_x0002_&lt;@þ¾-ÌéA@5vî*xÅ&lt;@þ	ÊùRB=@Æ=ÀÄÜR=@_x0008__x000F_çT#m@@2µ`l_x0018_A@²_x0010_ØæE@u;ÛÏ_x001C_.=@¸ÊÞP?@0_x0017_þ*64D@¾ÀÖF@	_x0010_ò_x001B__x0003_#5ü8@ÅñÕöÐüB@_x0006_ªW!!âD@¹vø_x000F_#q:@ÂìÞ6Á9?@L_x0001_'7?@,ÿp¦oÚ4@ÜnD!2@@=4¶ÿ	B@FQÀÇW&lt;@¬"_x0002__x0007__x0008_7D@_x001A_Ïëæ`:@¼]L#²X;@f¾ÃÐª3B@H_®ì_x001E_?@2Pû_x0019_Ó6@ s~!@G@Î_x001E_©&gt;Ä¶=@_x001C_¬&lt;_x0005_C@_x0016_6W[/3A@Ãð.T&lt;@ 0§ ý:@î_x001F_æ_x000B_k&gt;@lÔ_x001E_þ~F@_x000C_°_x001F_É_x000E__x000F_9@_x000D__x0004_û¯ëÔA@J'èÉHòB@Ø¼¹úÉ_x000B_@@Öé­ºfè=@fK¥ÄM_x0006_:@(¾66Ë:@[Ü_x0001__x0002_/®A@È©½Á^=@mH_x000C_ÄEN@@p_x001E_¨]û;@8½K)PtB@Ã$*+®ÂD@¾tHçÉD@®+Q°d¾8@l!1_x0013__x0003_=@2ôÞÜüÎ=@_x0013_6¿õ45=@,Rç\¯H@Ù´c+B@üf1_x0004_eC@_x001E_]4Ú_x0002_D@¥V_x0018_CÔD@.&gt;TX[A@_x000E_L¦rcÉC@ìfDH .B@k×u&lt;_x0014_@@3ÓÄÉÚ£:@B§^_x000F_õE@_x0006_@bTD¨&gt;@{ÈL¥:;@´¼dk8@@äÓ|	{6@åÀ»'ÊâC@ _x0005_¶g+'B@°=¯s=@ø%nF_ÃC@gC&lt;ãÕB@s4ýyîA@_x0004__x0006_¤ )½_x0010_C@§kqù:@ví]_x0003_¶]B@øn¬ï@@%âòext&gt;@"è·¬³@@t©_x001E__x001A_t3?@&gt;_x001E__x0016_SKWA@eçmH_x001E_6@ó_x001B_U_x0005_&gt;@¾7/Ì&gt;@`g_x001A_:ÕR?@¯2ýá&lt;_A@ò_x0010_×_x000D_QíH@Y~æl09@¤_x000E_éAIB@pCgO!_x0001_C@ø*f.&gt;@nðã_x0001_³ò=@è´ÇC?^:@8TT5SÛD@ððÿxJ:@_x0002_"¥%yÀ@@ûl9êé8@ÌÏtôÐB@:SÝ_x0005_ø_x000F_C@»£)½S&gt;@é/jõ?@¢Ë_x0011_ã_x0017_E?@åÂ_x0001_$@@x§tÜ'9@.3ÍÄ_x0002__x0004_C@Èù]%=dB@øR÷|X[9@^½ôú_x0006_@@Pb_x0006__x0011_&gt;@&amp;8Ð©_x0005_@@¯¬h|C@_x0008_ºæ,v9@È{æÍoG@PoÎÈ]D@_x0008_3Â$t@@_x0002_øG¤±üC@"Ø_x000B_,å=@~²"ÔØ×8@3_x0016_3ªIi;@xI_x0003_¹BªE@".îù_x0005_ñA@=]à¼_x0003_@@"¼¯9B^?@_x0017_íªB6@¨vcÝ&gt;@é£æ+íX@@¸_x0019_$éªHC@T¿£_x0004_ÓÍ&lt;@ºäÜç¸åD@¸­é¢Ô©A@Ø;Á_x0012_?6@|ÓIàEÊB@rC4èÎ_x0006_F@ûb_x0001_P!@@ÐÛöØYy&lt;@ E_x000B_4£gA@_x0001__x0003_°NPv9&gt;@¥Åâß@@PóZ´*&gt;@Ë|Áe_x0005_@@XÂ'7+36@Dnê`§­B@ö-,_x001C_C@~»_x0008_~ÿB@¨fb¨:Y:@8=+Ì@@w)gb8C@l0µ9F@Ð¾_x0011__»=@þ_x0005_¸ú"Ì;@z9þ;û_x001D_A@[_x0002_üïC@:«_x0006_sÄ:@Ft¥B@üøyxí=@ñB^B@_x000E__x0011_$²øz5@îEå3Çª6@[A Q÷@@_x0008_lÐûÉB@fÞpG×:@À_x0013_¿l@»;@¤AØød'7@)Nêø_x0014_¶A@_x001E_ø°Ô&gt;@ ÐÙA@t_x000B__x0005_÷ E@P_x0010_3_x0002__x000E__x0012__x0013_C@_x0003_9,gÝ7@°_x001E_IÝÉA@c¸wk_x001A_7@Ò _x001D_$ØF@¸Ð%ý2Ö5@a~rF¢8@¥ &lt;_x000B_ÓA@_x000C_1ÃÌ_x0014_éB@;§¡)A@àf_x000D_¾æôC@&amp;U_x0001_AÆ?@[¶¶_x0005_Ãx=@_x0005_¶_x0013_«_x0007_@@ôY_x0001_±_x0014_;@q»ª£tA@Ì sû£;@ìf[	@@"ÐaÍ×_x0018_F@÷_x0008_i_x0019_÷ú9@	$ÓK¹_x000D_@@:oÉxL2F@²»´ñäî&gt;@º_x0006_ÀÜ`B@L@«¦&lt;@iwd_x0004_x²&lt;@0lñ_x0011_A@=ª_x000B_µÌ$A@ðVZ@ÕëA@_x0018_eß¹¦C@êHö:5+A@Ý_x0014_ÖÖ7@_x0002__x0006_¦æ¯òÍ_x0004_C@ ª¡c[rA@ø_x000F_|[_x0004_­D@ÜÁRõÁ_x000D_=@®gm@@4oÔ_x0008_C@	mÇJ÷8@¯Y_x0013_®?=@TÂ¼XiC@¼Xe;_x0010_êF@â¡¢Ç@@$ûzÿ&lt;@ÈÍ_x0011_ÓH¿A@4_x0012_IZ}7@¶;³ÆJ;@RSSåu@@_x0012_ÿ®ëµã&gt;@q_x001E_4¼ß&gt;@µöy_x0001_È?@_x0012_%cjâ&gt;@_x0006_«F¼õÈB@ø½¼xD@ÒZî~Î{D@p7©àÍB@?_x001A_®iÚ¨:@ÒåO=@V+_x0016__x0005_µD@@B*J«TA@H²#`;A@ÿ_x001F_[l_x0003_D?@Ü6[vC@0ô_x0019__x0001__x0003_÷A@f%UQ¬7@Kì&lt;Ëi8@nFø_x0007_^9@Â±æ¤_x001D_k&gt;@_x000D_¯ÒqA@ éÃ"_x0002_MB@Ä)îb­¯C@Ò_x0002_¶áuÞA@ñæOHý¨=@:¼®«ãÊ&lt;@XSÈK_x0001__x0002_&gt;@â"Ën¨_x000C_@@àqß_x0013_%E@Þ_x000E__x0003__x0008_´D@ºúÙi_x0017_@@þ}vx0ñ?@ðÞÁyÁD@_x0006_ðYú&lt;@ö¥_x000C_àf_x0013_C@H&amp;Â×_x0011_B@§öãzêB@&amp;_x001D_­_x001F_?@´½n¨|@@_x0007_¿ýì_x0003_Ï4@2Hç{B@_x0015_§`Ýr&lt;@Ý'MDrM;@w¢ÿÐw?@"84ì_x000B_6@¢uºâåo9@\¹ %¯Þ&lt;@_x0001__x0003_úºr¢ÇD@_x001D_x_x0008_©ê2B@H*çýWw7@kÊ¾&gt;×&gt;@Æ0èÄh@@2ñ8f:_x0017_E@Cõ?@(ºäú,ÑD@âiÈ°_x001E__x001D_?@å_x000C_ÏèÀjE@ðB_x0012_x_x0002_ý;@âÂMÜ	;@ñm©6É[B@_x0004_¢E£_x0015_D@1ömØ£@@_x000E_ß&lt;­ o@@#_x0007_ý¸'E@¤34_x001C_Ñl@@«G_x001A_±8B4@¿ú	/3:@Âc»IM@@|ÌéS r?@_x0014_Æe»©r;@ÌsÍàB@ø+jmÕB@*U6_x0002_kR;@ù_x001F_IOBA@±\aM_x0018_@@tY_x000B_K/;@Jw4Æ'B@ÂÊ;o_x0013_¾B@&amp;zð\_x0001__x0003_¸ó@@¬£äá_x0010_É5@`þ_x0016_ãÿ?@hüZ6_x000C_½A@oãî..H@Þû_x0011_ÐûA@ñ¬_x0002_1d&gt;@`®ÙñSG@2¾fÕTF@ÍëFóæ7@"¼ã|HÛB@(_x0001_=[ßF:@îÂA?~Ð?@_x0014_|_x0010_ÊÇ2D@!p_x0018__x0010_ê²:@6#õ­MÈB@Ì5j©;@_x0012_Ó5s8@Fb_x001C_¨?@¤p_x0011_áas&lt;@}èJÂ$¯=@¢Ü	Ý¦ÀC@Y[_x001D_÷g?@ú®HMB@0;Àj"C@'_x0012_¦%HB@_x000E_jiº°B@_x0015__x0011_±ñÄ$@@_x0017_¸*ò¶:@´»Vz!Ô8@À¢#}_x001C_¨@@o©æH°ÖC@_x0007_	sçõ_x0017__x0006_@@_x000C_hyìò_x0007_D@æ¿]E:C@¸_x001D_]:BD@µ_x0017_½_x000C__x0005_C@VF#ça_x0004_B@ÑÒë×v@@¢EVd_x0011_8@Æ+^H_x0015_b@@âÃ_x000C_#B:@l^vfä@@_x0010__x001B__6Ä_x001E_&gt;@è^;¸Úo?@_x0001_?zÑ}B@¢É¨-#G@f&lt;_x001A__x001C_cÝ&lt;@aË#Ã,C@Þ}NNaD@o¯_x001D__x001A_B@_x001E__x0005_OEeJB@¾x+?_x0005_D@¨qt¿c¬5@Óê*Æ@@Ôpë©A_x001E_@@_x0002_w°Î}~B@²bèó;@ì_x0003_³Ê_x001E_E@@_x0008_è£¬@@À.ý¸&gt;E@bÓX*ð_x0004_@@§¿ß½YF@Í¸8_x0002__x0004_¡uC@tKx°_x0010_D@ê­&amp;&lt;.A@%úi¼B@f*ÝÚ_x0008_°C@þ(ÞÚå_x0001_?@êÇ½·û;@æèT¾n:@Ã#ç¦9È8@ÖâÒ_x0019_ßC@X½i¼_x001C_D@¶hÎ_x0014_æ&lt;@Ò»&amp;VbD@g_x000F_û­·E@þ¤Xæ¥*?@Ðâxûõ6@2¥¦`_x000D_&lt;@kÇ_x0005_jä»A@)³zU8@@ÊÓ3_x001B_vï&gt;@5®ðSì9@_x0014_/3_x0011_²_x0015_E@à5_x0003_ýcþ@@1Ý¸Ä0&lt;@_x0005_¹q97@åD´QÍ5@_x0018_K_x0018_A@0®ï~4O7@YT9!.@@ú_x0010__x000B__x000F_Q&lt;@ð¤.D_x0001_B@rYÞ&lt;æ&gt;@_x0001__x0003_0]ÐGIOB@}¨bp]C@@ãM¨nC@&lt;_x0001_ÚÕ_x001D__x0008_@@ÓAýA¥;@·ðbe×{&lt;@_x0016_³tö´F@¡Ä7_x000B_Ê@A@Vl_x0010_Ý¶B@Î¡_x0015_5@@d)bÓ&lt;@ÿ_x001A_Mÿ ;@¹ZõH_x0010_E@~ÄsR_x0001__x0004_A@+'¯Lß9@hDTÙ	:@h_x000B_hZ_x0012__x0007_E@_x0002_Óô&lt;_x0003_~D@sò_x0003_´µÖ8@äÁþþ|x?@þ?_x001A_×WC@ 9ïúß_x0002_H@áyÙáÍa@@_x001A_Ã3i¸H@_x0003_Ï &amp;n¬C@çÂîeçùC@Äµ²ýÿÚ&lt;@°$×ca¨B@PêÅ2q&gt;@Ü_x0006_M_x000C_s0:@2[¿f_x0001_l9@øà®_x001C__x0002__x0006_Z_x000F_@@}JCu³G@UMkÎÄù;@×@]­_x0019_9@Ê¶»àûÊ7@P/_x001D_¯äs&gt;@ -×_x0004_F@H_x001F_â¼~8@,öÏ_x001D_sD@T_x0003__x0014__x0002_Í7@,óõâù_x0001_C@ðGÒt=@î¾»_x000C_B@ìoZtöô=@Â¹éTb=@Òn»H·A@FD_x0013_»_x0005_D@æà&amp;¶Üâ?@¨¥_x000B_Aý:@4&gt;YûöA@¨ì_x0001_-q	?@=þÒt'&lt;@¶ÉKÓ_x0019_=@_x001C_¡RRP&lt;@)kÌ&lt;@Î½w_x000E_@C@Àù_x0015_#W¡B@ÝÖÄë¾·=@ÌEæBA@@9J_x0018_éT­:@&gt;óªQt@@pÎ_x0001_gA@_x0003__x0005_3µÇË^@@-_x0012_ÝJ6C@U_x001C_ÓÙy@@7_x0003_ÛÿC]A@VA¾]éC@Ô_Ïvû´C@Âõ­-öZ6@K½ý_x0010_áB@ÌÑé_x0005_&gt;@.GI_x0012_já&lt;@`&amp;An&amp;E@¶ÕµCú´?@ÜÜ4ÿ_x001F_¬@@_x0001_XöH_x0006_´C@eÃWD@ï]Ûo_x0015_=@¼¦­îã?@Ap¥¡Û,F@ù\MÁuH@h¤+¼_x0007_¼@@û¾P_x0015_\|@@Àæb*ò=@y%Ôjé@@H_x0001_ôÃ0G@,íâwA@@î]8îªA@û¤ùY_x0002_9@l{K_x0004_DUB@ÑAf¯ÇC@_x000B_abéhÜD@çç_8_x0004_;@«Ï·_x0006__x0008_*¿?@_x0017_ÿ/_x0004_7ù5@µ¨õô·9@_x0016_~å=D@­Yzÿq:@_x000F_~¾&gt;@Èý_x0003_7®D@·³ú?_x0003_u8@ìL{_x0013__x0015_&lt;@gxsÒ1A@kþ×Æ[;@tL"]o-8@þc&amp;èB9@Ê3_x0001_&gt;@T/ý_ùë:@@p_x0016_}RC@_x0002_2N¤µ=@8­:ª_x001C_F@þ^	L/ÚA@Õ_x000F_×~wB@[çJ_x0017_Ì,=@0_x0015_-YB@Ò_x0004__x0019_ìD@Ä?Ñ@ôM@@\wÁA@ð"·QA@¶ünþ;@_x0018_X¼øÞ?@¤_x0007_F×3&gt;@x¡JÖ_x0005_@@´{Zöl2A@ö¢_x0002_áf&gt;@_x0005_	_x0006_Ui_x0003_=@áåµî¤Ð:@Pß(_x0005_D@ÒSN2;@òÆ_x0006_öÑU7@}³òªãU&lt;@_x0013_V´ ú@@`_x001A_«_x0007_ò(:@½.§Rð4@{w_x0002_çADD@t´ØnÝ;@äé_x0004_ÚÞB@Lv^õPOA@w¹³E@bÆwá0&gt;@ö:_x0018_ºà_x0001_D@îW}c++7@óö;&lt;IB@_x0011_ËøKéfF@ð`LöB@P`O©xÇ=@¾4_x0006_¿à:@_T"p:_x001B_F@ÊÖTi @@§©Ø_x0008_ÈÅ7@~_x0013_å£ó³@@~æêïF&gt;@_x0003_çdRs¦?@îá½_x0008__x001E_5@@_x0004_¼Ão@@Üùq_x0014_yY&gt;@Æéev_x0001__x0003_ßG&gt;@:û-/b?@ZÕæ9_x0003_}:@©#÷Â_x0008__x001D_;@_x000B_ÑRC_x0002_A@Pá×r·V&gt;@'}oeÓ=@[æx}jB@].´EôÅE@ëÔqDÂÈE@jÃx_x0004_WÝF@Ööó´ÊX9@ÉØÿüxB@âKO)_x0006_?@Þ%Á¾8@XVè60_x000B_D@`³h_x0004_(rC@ìþè½=@Î\ò_x001F_îVC@½®À_x0008_+C@¾&gt;ÝËE@NÍ]_x0015_axA@ulÎªD@¢ß_x0010_úz:@i_x0017_Sëä=@Ö­f¡h\D@%ï&lt;4Ï?B@ë·G~Ï_x0001_:@FJ9ÙÜÎB@Àz]¶ÉA@ÚÅ÷X$&gt;@6ì}¥.~?@_x0001__x0008_dÈÁ_x0008_@DB@ò(Þ0¯@@Ç®d_x0002_=@ÿK_x0008__x001A_!QC@þ_x0004_4C_x000D_7@©_x0013_ãÕA@^-f[p_x000C_C@F3à??`A@_x0001_¦óÈJB@¸0Í®Ë@@.d_x0016_klD@´_x0019_ÚíáÑ9@Ä6ä_x000B_èY;@ØÐU´_x001F__x0006_D@1ïóioA@d#¬_x0018_ÂÇB@xS_x0007__x0008_»gF@Ü-xÃ6'C@Ó_x0018_*U&lt;@_x0006_ûÐ6`C@!_x000E__x0010_Ñù=B@jê0Vja?@d&amp;WDÅB@_x0018_dÞ&gt;°;@zÎ&lt;fD@òK]Pâ@@\Ýº_x0005_oB@fO±(Î8@@`É8Ý_x0013_h?@Q_x000D_´õ?@@@!_x0003_Ö þ^B@Ç=_x000D__x0001__x0004__x000D_@@ò'_x0004_çóC@Jd¹Õ_x0003_ïA@h¹È_x000D_ÜÞD@:æÑ¯TG@³ý¼_x0002_ºB@Ñ*_x001B_wæ÷=@\ÏÁíC@HãpCJF@&amp;_x0019_A¾d¢=@_x001A_¼~ºÝ?@pjrr_x0002_ê?@±¯c­Ó¹9@ÒïºÚ@@R_x0005_ðU®:@³ó[Y1@@üJì]_x0018_9@Öçºè&amp;_x0007_B@â@p_x0001__x0010_¦9@ÐW_x0003_o$F@ÌNOúf?@nÁÂóöCC@Þ%_x0011_°mA@æñ_x0010_·W½@@ò_x0004_i|_x0010_;@4©_x0016_ÅAbC@¨HÛ_x0005_@@8m¨S­®6@_x0010__x0010_ÐÛJÍB@$i¢_x0006_ç@@®_-ÀßB@ëØuÏÖ_x001C_@@_x0004__x000B_¥ó¬ãU;@(é¥Áå6@uÏ¦Nêµ&lt;@êPkïc&lt;@DÊ´µDÙI@dÛ_x0006__x000C_9ÄG@$ö_áë_x0007_&lt;@Æ],jQA@¢f¨	_x001A_G@_x0010_Ðý_x0012_XC@eLå_x0016_áC@taýÛA@ò³]_x0003_-o&lt;@²_x0008_û°ÚZ@@_x0001_Q&gt;/ Z&lt;@¬Ì_x000D__x0011_&lt;#B@_x0018_PÍZwT?@Ü®ê_x0002_&amp;(C@&lt;Ú^}`cA@Öê_x0001_ ÀW@@ô¿×~ä;@O×B_x001F_¼H?@_x0004_bá_x0002_]=A@¡_x0005_W'oD@bà×	 é@@Ã~å_x001F_D@üh_x0011_Rb?E@Æz_x000C_°bø;@êh7UB@õ(»¹¬à=@_x0011_@ÓÈúÕ@@ì_x0011_×_x0004__x0008_Ñ_x0001_A@B_x000F_a!"?@_x0006__x000E_Q£_x0018_ùB@Ö³6*ñ_x0002_A@²çè_x0015_C@ZBà_x0017_ûõ?@_x0002_âé(Õ'D@_x0002_°_x0007_H{¤@@çv_x0003_A@H²_x0003_(:@é&gt;¥&lt;°E@¯e_x0014_)_x0005_	C@TïõºÇB@Jí&gt;!_ßB@b_x001A_p\=@s}Oë#A@,QHZÛG=@D¡ÈéG@@ÁÂ6#umC@÷sUù&lt;@7ÖH]_x001C_A@_x0014_Y	"ÔcA@Å[_x001F_ê_x0008_A@ù_x001D_#`³õC@ÈÂ\ÍÑ&gt;@zÀ¯CÒzD@áHdSç9@øi@ú;@@V^h1¨wE@0â¸ò_x0004_;@_x0017_30«\;@µ_x0003_Ë¡Ë_x0019_D@_x0004__x0006__x0002__x0001_¼_x0010_éFC@!¤	KC@/m"ZS=@,ñ]Æ_x0016_C@TyKc§yA@v¹_x0007_BâI?@_x0003_=½z_x0015_4@:ä&lt;Ûe&lt;@_x0010_¦PáRk;@¬¯_x001F_@@e°_x0018_dä9@=Ë_x0005__x0001_£(E@_x0014_N{¹x7@é_x0005_´ C@þ_x0010__x000E_I|ÑF@îíþ_x001D__x0007_&gt;@@ÖÔýÝÏ@@RQ¥&amp;A@{C¥N@@rÜ:ÌN_x001E_=@'¾¦d-?@ö_x001C__x0003_±!8H@$w£Å_x001B_E@Y ð¸C@VFkWÌ»B@ÇtÆ27î@@à_x000F__x0012_Óx:@_x0012_U-éâ@@F«/n_x0006_A@R_x0017_#C=@d_x000D_#U@@_x000E__x0014_Wµ_x0001__x0004_ÕÂ:@_x0002_tu3_x0013_¥9@@:áÈ_x001C_e&gt;@#íÎÎ[VA@(0|°B@_x0001__x0005__x0013__x0006_r÷@@°¬Æ¤ªE@_x0015_-_x001F_j	_x0014_=@Ä*ØÔ0_x001C_@@:ÛFZIà6@á_x0008_Ëáy79@2BÙ_x000B_ËA@f9_x0008__x0013__x000C_ÈA@_x0001_äuMØtC@D'¿_x0005_Ò&lt;@ò_x0006_È^ßwH@ww&gt;ÈS@@ä×ÂAÁ@@(_x0014_Îõ5_x0003_C@G_x000F_ñD´&lt;@	Yñ_x0014_ð_x0015_@@Ð_x0003_ýÙ_x000D_É?@ï_x0001_Øb»õ@@_x0018_±_x0015_}!_x0012_?@&gt;Jd_x000C_eA@VñOTÆ%=@Ö_x0001_ðß_x0005_C@výÛvD@¡_x0016_¥«Þ­?@Ý¸ÞpÇ#@@3bò9fîF@®B~H_x0007_D@_x0001__x0003_ÆtxëlND@KøE*ñ5@bseá_x000E_N=@i¬_x001C_eÒD@B{¤_x001A_U&amp;D@ÂÓc,&amp;|?@_x0016_F3å_x0012_D@®¿f.ðB@_x0014_4`#¹_x0012_8@þxÖùMãB@¶6ýí0TB@øãÁ¶åE?@õWô"A@¶uv5@@ý_x0008__x001C_ûbA@A1ÌÛ_x001D_@@lòî1A@U_x0017_ÈõE@ôHw1;=@lòÏ_s;@rÒ£_x0007_¥;@2c_x000D_°¶Ù?@âñÀü½E@vÈ»aJ;;@do&gt;G\@@¨öóÇµÊ8@Þæò=uB@\3á\_x001D_F@¶}_x000E_°ÎÀA@4ÁÉéå&lt;@Féz1_x0002_D@-MY¯_x0003__x0005_[Ì8@ìcêÇÃG@7ü¸57A@ù2¦l_&lt;@C5_x0018_C@_x0004__x000C_i+æó&gt;@lYÔ &amp;ì&gt;@_ÁcR_x0004_A@_x001C_ì¼¦ÜE@£²ªÀ_x0004_æ@@_x0002_þäe_x0008_=@@ò@_x001D_-B@_x0014__x0005_ _x0013_DR&gt;@&gt;«·Sk¥&gt;@_BI&lt;XñD@Ð9y9A@â_x0016__x0001__:@x&lt;ÌEG?@×yd¢G;@D_x0001_¿	ÌCA@¢&lt;\;=&lt;@Â_x0019__x0004_¾&gt;Ï?@^¹Ö_x0007__x0015_)C@±;õþ_x0019_8@RºÍ~åÿB@^·Ö}GB@9Ä|1lý@@_x001D_ÜHi _x0016_@@1qnYÀß&lt;@)Ð'_x001D_ ?@¶D_x0013_£ã:@*_x000E__x001F_â8E@_x0001__x0002_îzMíB@jî I_x0017_u?@&lt;çR²Ât&lt;@^ÄuS_x0005_H@^_x0003_+Á%Ð6@@­`l&gt;_x000F_A@PÖ·Ð_x001C_&gt;@7vamy&gt;@\` ;¥&lt;C@^ëjwñW9@_x0010_ËB_x001A_:U:@mÛ8ã¤?@(_x001E_{ý_x0015_&gt;@Ì^¢@@ô_x0007__x000F__x000D_A@th×Îß+@@_­_x0005__x0006_ë@@_x0017_Ya %?@"ô_x001A_z8@B_x000F_Ò¾ÞM:@Ö7SXF®@@fE'A/8@P #ó_x0002_®B@v4	¥5D@þI_x0002_®_x0005_8@_x0005_Á_x0007_¼d9@VO6\_x0012_B@Ø\Z_x0002_£A@ÔWlÿ)@@,0YÞE@@ÕG¨_x0006_Þí@@å´^_x0003__x0005_¶n5@ ,'_x0011_#E@Af_x0018_nE@z	{3=@ó\ÐI;@.âaÐ©&gt;@ÌÒ_x0001__x000F_&lt;7@h "|ð@@û;Bó_x0002_D@_x0003_ïàþ6p:@_x0015_8FlA@òx«÷qîA@î½«ÆÌä?@4ôÃu{»&lt;@_x0014_þ"Ùêè4@Oã4_x0004_e@@B§ÿÊ7@î°5_x000B_}D@_x0019_&gt;mo²&lt;@fªÏ-_x0007_&gt;@Õä¶þ7v=@UÖÂ¸CB@ÍgÕwàW8@RÍ_x001D_åA@Ð«åÜ_x000F_@@Ä¼ÂÒÜh;@ú(y@ O:@_x001E_\_x0006_E@_x0012__x0019_d_x0010_Z?@Í_x0002_¹¬8WE@*{¬³ÎD@o+V¹×&lt;@_x0004__x0007_âõ·)iB@X­jú	@@á¹ªp×_x0008_&lt;@Êï¦#A@Î9àö_x001F_E@_x0006_¢OMÕäE@ªÛ×­ÀÊH@^_x0018_färv@@jØ²Sã_x0013_B@ç,V¿&lt;@"}'cÓ&gt;@Ú¸±_x0017__x0008_?@_x0011_i´_x000E_9æ@@Ê_x0005_LÈ&lt;B@ |i¯ ?@&lt;[_x0012_"®=@PÊr&amp;°â@@*Îõ}@:@ß¯1×¢¨@@$_x001B_	_x001C_yC@r`ioØ`?@'Ô_x0001_lB@î8ü-²E@KjtÌBA@q±È_x0013__x0002_;@_x0003__x0016__x0010_Uó6@ýY×|ÎqD@F¨íÉÎA@ ó28Ö(C@ÃìgnH@I²_¾ÙD@É`_x0001__x0002__öG@' x©ë&lt;@°8¸&gt;_x0008_&gt;@á_x0015_DðeßD@ª_x001B_Þ±¹C@ºÓ;Ñj&lt;@³(TMí-D@_x0018_µ	 _x000D_8B@!¹pÐL`B@_x000C_àLÞø(&lt;@1k@ÎÂC@_x0014_ÊÔ+à³7@4G·_x0014_D@&lt;{Ç½mò&lt;@cô&amp;å¸Ú;@q^¸ø_x0017_;@°;_x001D_Åü¼&lt;@ìÙÁv*ÑC@àÁ|[_x001D_&gt;@¨Ýäèh?@_x0012_ZcoA@Ô£_x000D_ÊJ¶4@æ_x0013_¦³kn=@ØÍ=¯B@_x0004_£:e]A@_x0001_	a°5_x000B_F@_x0016_µ®f²Ù@@M¸B C@Ç_x001C_xÀ_x0006_:4@å,CÁ6@@p×_x001A_·[B@¸v%3A@</t>
  </si>
  <si>
    <t>3cdaba028b85d1388f0ba891f276feaa_x0003__x0004__x0018_ÊdGù_x0007_=@²Ë[YD@VU_x0018_a½&gt;@@_;¸{s;@_x0006_³?«P F@©|¥_â?@æ¼ò,fÍ=@_x0008_Ü[ÌB@_x0003__x0015_±_x0006_%5@¿â}?YÜ=@ñD_x0001_Ûª@@²V_x001E_JD@Çp_x001E__x0018__x0017_G@² xË_x0002_HA@_x0004_®©)*E@ý®XÆTA@Dg*R_x001A_&lt;@RÛàf &gt;@¢ýEi\ô@@V$_x0002_ß¾7@,8£Ä;B@²ì«A@ñà_x001D__x0014_$ÍA@´~ÖÂ_x0008_F@_x0014_rÄÃà_x0011_D@úÍbí3FG@_x001A_p&amp;A@â_x0018_ÂAn7@J´5Mè9@_x001D_ÒïúT?@E7äM_x0005_4&gt;@Éôàà_x0004__x0006_À_x001B_9@~á_x0001_	¢@@iª q!;:@~ÑKq,k@@l_x000C_¼ÿÛ&gt;@_x0014_÷è_x0014__x001B_C@Ê_x0012_G¦=@¢[`_x0005_¬;@Á%_x001B_LÙ:@_x0003_Ôß!Ñ&gt;@_x000C_ÅIýõH@4_x0007_Ç3_x0014_F@»©B?2:@]´iÉ£Í9@ D¿¦?5@_x0012_z$0i_x0014_C@-Þ8¤iÀA@¥_x0003_l_x0002__x0018_6@ÓØ7¸àA@Ø _x0013_3_x0013__x000F_;@1·ÕçB@_x0007_«kÄ1E@P·`IB5?@êvh@@ã¬JC@_x001A__x0004_ièX(?@_x0012_UOyìGB@_x0018_f¦x­?@vÂsV%D@ÂXÉÄn&lt;@æ1ÙTH@½d"TA@_x0003__x0005_hÓ_x0011_Ø£D@¢3çnãµE@¾Íå:EC@_x0004_ä¿¢_x0007_&lt;@£_x0002_¥úÍ%@@#Xö¯UA@DLEnA@üÄvgøA@NAM÷EA@l'Ð¢ó¨?@_x0002_OTË&gt;»7@àÁ÷rA$9@@}³­Ö=@_x001A_zébÛ?@B__x000F_ÁlA@:Á½J_x0012_¨A@PüT§cD@	ih%@@_x001B_~/5]@@XÙø¾ôã8@_x001A_Ù_x000F_5QÒB@_x001D_d÷&gt;@_x0006_m^ÏS_x0017_&lt;@(?k7vøB@(BZkE@&gt;Èåÿ_x0005_@@Sÿ_x000C__x0002_=þC@{%ÒH²@@ÌaBV_x0006_»C@âZ_x000D_{_x000E__x0006_A@4\ð'£ª?@S÷_x0001__x0001__x0004_Ã?@_x0007_ñk&lt;@û;xVB@Z1%ª-»A@Â¬@±7@~3ëñ,BC@yµ£êg@@;ÿ6U~K&lt;@YwÖlò.D@óM_x001A_AiG@(L}c7@I²é¢Ä_x0016_&lt;@;_x0002_9¢gÔB@Ü«_x001B_ô¶UE@&amp;üÙÚ=@?_x0019_ÿHG^A@BÀ_x000D_@­Y=@,Öe4"OE@Ì¼ãðÕ?@|FÞÁ&lt;@@_x001C__x0008_kfE@Î_x0019__x0013_ìÂ;@1 _x0016_Æ5&gt;A@¦_x001F_¥ø_8@@1aìh&amp;A@Tü_x0003__x0008_kE@_x000D_Õ,\T|=@@TGÁ&gt;@Xï_x0001_?ì@@ü»ÞÝÉ=@ÄSrÈú@@j_x0008_Òs£@@_x0001__x0003_,Aé¬²B@]òÃ"5C@uÄoG@@}²|¸_x001A_f:@_x0010_ÁgÉhA@â(e¤H&gt;@Â¹JÙ{&gt;@&lt;üÝB@áÅ|X;@@f$å_x000C_8äB@¦/à_x0019_|A@[à%"3@@QñöüÑÉ=@±Ï¤WÝC@ªQm_x0002__x000E_p8@þê¤=)&gt;@ôÝuówß@@_x0018_v_x000E_Q¢	9@D_x0017_àYÏ/@@ú	qÅ½@@_x0012_~©HVáD@xEÉøè®A@x_x0007_¦2@B@_x0019_0+éÙ;@DH¾B ¢&gt;@sa£Í:C@,H,¥¡C@OJ[n@A@_x0008_W;ÐsD@®)Ê|r_x0013_:@_x000C_«däRA@:-E_x0001__x0002_Í @@4_x0008_IÈ¼³=@Ql`2!&lt;@7ï_x0002_I©Û&lt;@+_x0012_w_*5@T»_x0017__x0006_ïxD@`xÜ_x000E_v_x001D_A@_x000E_âê¸6A@ÌÝ_x0002__x0006_wâB@Êçäþ@@qRaù_x001C__x001C_C@z_x001B_u_x0008_(@@¹|¡_x0018__x0005_´&lt;@_x001E__x001C_ÀYÑ_x001D_&gt;@þ&gt;Êòþ_x0018_:@Ê&gt;Í_x000F_CA@;L_´F@,ä p¿®A@_x0004_ìÐ±J&gt;@_x0001_Á½Y_x001B__x0011_:@ð¸O;sB@`_x0018_¥7=@Rú{ãz9@U_x0005_M_x0017__x0003_8@êê£EH:@÷@5Î4s@@ö)_x001C_n3D@._x001F_Âç®;@ñW«ý§¾B@ÆOý_x001C_¾?@Î_x0016_ê_x001C_îA@ÓI_x000D_Ó_x0011_aA@_x0003__x0005_ÞÓFd-7@y`_x0012_Ô_x0003_@@ôãôzw;@¢_x0017_2îóW&gt;@ÅOúw_x0013_6@¦&gt;ê2o_x001A_A@e=õ_x0017_C&gt;@_x0006_ÐÖYû9C@7I±&amp;Ïë8@(û£¢H&lt;@À-Î_x0010_^À&lt;@Âv°± x;@º"J°àC@_x0017_¹bù?@Àîõ_x0011_Õ:@¹_x0019_EÞ@@&gt;K¥5sB:@Úi^Í¹ñA@¹&gt;ç®_x0014_²;@B&gt;Þ_x000F_I&gt;@?ºù·¼¹E@t¾Oýua;@ô_x0016_÷È^@@?Ç¶_x0001_Ò;@Xz`U¯9@jÄèQßG@»ÿ2_x000E_|8@×þM%A@UeÌW_x0016_#@@Ì¿_x0003_ç_x0002_@@Íµô¥ôP@@_x0004_Cø+_x0001__x0003_Ý¼E@_x000E_}_x0002_&lt;@¡Ú®5J=@Ex?A@è§¶=_x0016__x000C_D@Pìj(fD@\ReÛ_x0017_D@®ä_Y§_x0001_B@®]1_Ñ&gt;@£Nqe_x0002_=@¥ÿ_x0012_cyð&gt;@Di_x0005_à_x0008_A@ôè§ì_x0011_:@@_x0010_ê(Ðø&gt;@õDPêæe@@&gt;ÏnZ°ü&gt;@uDh5$:@_x0006_	Ýx_x000C_=@ºíäÂcC@2_x000E_]U+IA@Ài-ñ:&gt;@\À9¦/4B@´_«õuñ7@ÜRZÉZmB@M½9æy?@G_x0019__x001F_ýn=@¢¤´ýxD=@0Ð¸fEA@_x0007_ú%Výô@@ S_x001E_»_x0011_wB@òqi_x0003_ÜTC@K¨\cFE@_x0002__x0004_ò	Cµ¼&lt;@h_x0001_ ïËÖ@@_x0003_Ëä_x001D_Ð&gt;@\¼]^sSB@¡!óÔaB@æÕ_x001B_]_x0013_¢D@PNG¨ñf:@Êg._x0017_aC@í_x0006_P!C@½Äw6@SðµW?/6@&lt;ôü94é7@ZÆþá¡9@.&lt;_x0003_¸`¬B@_x001A_Ês8=:@ÆlßÏ_x0008__x001F_C@»;"eÃ9@yì~?h7@?ª_x0017_¼)C@´­-Ó_x0011_»6@òß_x0014_üåB@_x0010_ê	zä÷E@°_x0016_º Ô?@»'cY¹B@1½Æ_x0019_-_x0006_&lt;@þñµnw¾@@%C_x001F_IC@aúÐ#_x000F_VG@$uÕg_x0005_&gt;@ä@#o_x0002_C@°ÝahSqB@mY°_x0002__x0003_+Å@@µ¶±=_x000C_A@¬_x0002_mzSè?@3£G_x000B_L»@@_x001C_$_x0016_Û3@s&gt;`_x001E_&lt;@?m°_x000B_&gt;@ËòÕº¼|@@EwÐ=_x000B_B@_x0008_?½ò_x001B_mC@Ý`TÕ¡7F@*meZ_x0014_°=@Àa/[*í?@d_x000D_çWþ@@_x0001_¾nõA@³(MÜ³_x001D_&lt;@6|i|»´=@ýFM_x0008_ßþ8@4_x0004_à@&lt;A@._²_x001A_6Á&lt;@Ê-rÑ@@¡{_x001F_JóD@=Ç»c4F@ÝDFFH¹@@¸®ÈnA@sÐµµ7ã@@ïPÝ_x0018_ù@@_x001E_à6}¤ã@@N=×¤C@ª½ÅÝA$C@b×Io4°@@L¦Í¾}¤7@_x0001__x0002_6§·|×_x0013_&gt;@Äµý$.-=@Àc+mK@@ÍµÊrPX:@Df´qMAA@¤BãÅA@dõ_x0017_1rë&gt;@¦å_x001A_ô_x0011_8@§_x0018_º B@ãa'_x0005_'@@ÚÑeòã³A@Ùe_x000F_q_x001B_D@_x000C_Ø_x000C__x000C_ïC@²~Ó.B@´RÛ_x0013_$D@þs8_x001C_#:@_x0012_±GÓ¶_x000B_A@"d²d_x000F_&lt;@îAr¦ú8;@_x0008_?,4s_x000C_?@cÅhsF@_x001B_EfBÙ?@_x0002_l6\à.:@Jo³[ÆA@Ét|_x001B_M:@br;vå&gt;@.iWk97?@Jñ(÷¶uF@w¢¨^öF@_x001B_î¼Y7-E@ÙS_x0006_¸:@lÍdk_x0001__x0004_,ïA@îä¼¶9ð;@fùên_x0002_@@ÜR^F@ã9ñ@&gt;@_x0002_Õèßü=@_x0004_ãýà_x0011_&lt;@~dà/L@@,¾PD_x0008_7@ê_x001A_M¶t]B@RZâ_x001C_tG@_x001C_¡§ª.MF@·_x001D_Ë"«_x0006_C@_x0019__x0010_[Q¸&gt;@Ê#@}^&lt;@b_x0001_q°{6;@Á_x000F_´¶lB@.häÿúõ@@d9®½_x0015_ÅC@¦LQZ_x0019_£:@ývänaGD@µîÑ¥A@|¤eô_?@B¥äDéb4@ò¬¤áï2?@yToÞú_x001A_9@_x0012_¦_x0005__x0007_ÁÜ:@ô_x0017_öOfW?@Ü¼e_x0003_³C@}&lt;RÍ_x0007_:@ðNóà_x0001__x0019_&lt;@_x0006_Zµ¨F@_x0003__x0005__x0018_ÛK)8@K_x000F_úrp=@_x000C__x0008_ãOÓ¨8@ª_x0006_³!1_x001E_G@úÉ!?á=@K_x0004_ø6ü9@4¬Je_x0007_A@Ô_x000B_××a¤H@DÐèï&lt;@UD.èñ¢@@Ûß[±E@_x0002_ú"Wg;@¤N²ÔMA@`h_x001E_WQòA@ó_x0006__x000D_Tb6@ÚÌ8´[A@C%Y¸×A@6QÞû½D@fdÎô¿þA@©Ø*w_x001E_A@Í»_x001C_2Ï&gt;@R;_x001E_i[bH@£&lt;_x0004_qN¶B@´"_x0003_½?@Ç_x000D_Y`-h9@R`Yý_x0018_;@°ERduØA@ÃþS?©Ú:@Íkä1Ã&gt;@ó½;=@°_x001A_uiÑw@@_x0001__x001F_@_x0004__x0001__x0003_ÌF@åÍ_ ÙA@@©Ð0dÄòF@5é_"	@@Kyªö9@Êä{ÌXq@@VÇø3w=@k_x0015_c_FÒ&lt;@VÉHþ4cC@nêö=Ò_x0018_@@_x001C_mçLå4E@_x000F_g|µxâ8@XAðî²?@_x0001__x001A_#º±lB@_x0004_æXC WA@ºQ_x001E_E@¼uXóÅàE@¸æt¶Ù1=@ #¾èv´@@cæ_x0002_¸_x0011_7@3á_x0006_wb:@z_x0001_ÎÍêC@bâRkÂ&gt;@0°&lt;i_x001B_è=@FÓí_x000C_GA@Z¦_x0003_ ¸pB@¬Ïê_x000D_&lt;D@_x000F__x0007__x0007_gô®G@Êe98Â(A@_x0005_ß_x001A_ÌxÉ9@_x0016__x000E_I__x001F_g=@gÌ19_x0017_M&lt;@_x0001__x0003_Æa÷Ø_x0007_ãA@Ï`ò(A@:ßMßjêC@$BN(ç'&gt;@AÄ\§uJA@¤_x0010_Ñ_x0006_ç8@¨Þ«ónA@R`U_x0006_B&lt;@tu¨ÿù&gt;@âÒUnl=@¨À²h;@EjDÓ_x000D_?@&gt;@ScºèE@ê_x0010__x000E_:å¤=@º[ûåj	A@`0_x001A__x0010_Þ;@±õÜWµ±?@RÃ2 B@¤ùÞ_x0008_#&gt;@'È_x000B_¨;@üN°°kA@ÒA\Üf;@«û_x0002_ÚÏB@îEþW8@Ò0À=ÁhC@ßzÅ_x001D_:&gt;@:Í¾®7@t¤I=?@ø,E_x001A_©&gt;@Põè¥ÚVA@ÈËvÕC@Öó_x0017__x0001__x0003__x0019_yA@_x0005_Ij2@&lt;@ÛMQL&lt;@_x000C_ÉJ:+=@_x0016_ëcÂ}A@TÐïJB@M¨-²b;@_x0018_©ûbz@@R½ÿ_x001C_F&gt;@_x001D_¿LÑªË3@_x001B_7Ó,6@þÿ§_x0012__x0016_&lt;@¨ª&lt;i_x000B_B@&amp;4Ç9@´&lt;{ÔÑý@@dJïYMA@±_x0007_öÕÿ¿7@8s_x0006_´_x000E_±@@Ð¢;ø¢nB@\ìä¾A@Fä_x001A_Ð§_@@/_x0013_G_x001B_ý«&lt;@¨XÓç&gt;¿8@Ìî÷C@º'$Åm?@@?Ï/QC@_x000C__x0005__x0014_¶¶*@@xòòþ_x0002_ã&lt;@_x0005_Ý3_x000D_?æ?@¼Gä[Ü_C@&lt;tAE&lt;@_x001E__x000F_;,_x000E_@@_x0001__x0003__x001A_©Ürx&lt;@_x0019_2ñ8_x0010_p&gt;@ÇCh^-C@¼sòE´ÞA@0ã¼6©È&gt;@p²B=;@e"õ¤¨¨;@Ã_x0001_p@@öÑ[_x0019_ìB@&lt;_x000D_lhCÒC@?Q_x000C_yb@@_x001C_v¨Êç,B@ø\:Eº_x0011_@@¸%P_x0019_ËõB@_x001B_tqRÈE@Æz«vü3@\Õ@-Ç=F@Ë0©E­C@è±³9¶û?@¹ù-ì.·7@Cª"_x000B_:@¢máú»C@òYaH_B@ÏpA§_x0001_ù;@Sä_x001D_Á@@¸»]h½ì=@¢JæâØG@0òÆði9@aý7Ø_x0002_&lt;@(CwØÄ?@_x0006_OÄ6Ã;@Ý{_x0003__x0004_i1A@g¦-_x000C_3_x0018_A@Tù`2TC@#)_x000D_&lt;A@m§ÂÕT!A@e_x001C_Ã¹@@úO¿\9ª=@&amp;&amp;E¸ÝB@zaõ`!A@÷Ã6àA@	¶QÞ&amp;I@¨HÜïÛjC@îE_x000D_Æ_x0001_\&lt;@ÐìãÁMC@_x001E_&lt;/9õ=@_x0004_ÚßgnD@ÆÚ3¥_x000E_&lt;@p-òÏEB@Òm9ÎE@ÀT%sK:@èE¼×j:@d©±Þ:@ædÈÂ_x0019_;@xN_x001F__x001F_e?@6ãÙ_x0016_#ûG@Èpµ_x0010_²B@má{CA@VOðEB@_x0002_®ásm_x0010_A@_x001B_FcÁðÅC@Ü_x0008__x0010_úI-D@v;sóz_x0011_C@_x0001__x0004_ÝbB_x0001_&amp;¢C@DÉØÙT=@ÌSnnF@H¼_x001F_SPB@´%*Ns?@e«]_	#;@*WËZâ7@éýúm?@°[yîëýB@òôôyq?@hS§$=G@Æ_x000B_26_x0001__x0005_A@_x000C__x001E_]8@W(håT=@:p±©UåC@Dp+*¤¯@@Zæ_x0014_±¬÷C@(yòá=M6@7_x0016_³-_x0010_Á@@|+Z.¿êA@A_x001D_B¸û7@oçÖêé3&lt;@	_x0004_ñpl¯?@	3Á&gt;\?@ ÞØ_x0018_D@_x001E__x0003_YJj¶D@_x0002_&amp;ÀH_x001D_ä7@ØK¹_ú?@tÃXE@â%:_x001B_KA@mHÑ_x0007_:@ñ1_x0002__x0003_ª°:@pp1èÁA@_x0015_wj A@ÆÉ²râH@_x0004_Ùx¨GkF@vÁ_x000C__x000F__x0018_0@@5­çÏ=@Èl9_x0010_F@_x000E_E_x0006_$ãÊB@_x0017__x000E_ç_x000E_":@¶û_x001C_:@_x0015__x0002_ºë6@ð½H_x0005_ûA@8+Gé_x0012_A@2ÈÜ/CC@ß¿äa¯A@jÄÉoÄA@æñ¸QKC@¨_x0010_÷¤!6@_x0014_ð6I_x0005_À?@:_x000F_ßó½A@¸à_x0002_¶u=@Ä4F_x0006_GA@0_x001D_úÕ&gt;@Áµb/&gt;@cÃÈQì[F@~7¢BB@&lt;_x0015_	_x0010_©B@C_x0016_Tc{@@vC÷P_x0011_D@_x001A_Mó_x0018_2M?@âÕ_x0001__x000C_JD@_x0001__x0002_,5B®_Ì@@Ü¤_x0019_c_x001B_?@@®ì×}HA@Ô_x001B_ÕC@ßÏKî_x0013_&lt;@rO"KA@¤)é_x001B_A@_x0002_m"ÃÞ3@^_x0012__x0002_ê.ËC@V*_x0005__x0005_D@A_x0011_/ó×A@ñ8Ð~_x0005_Ê6@º¾¤Ä_x0019_C@c ì½f:B@_x0001_}__x0014_²&gt;@(§íøÛö&gt;@ø+êìB@ò#,Ñ|A@êx;[NÅ&gt;@æB®áq@@¼&gt;Q_x001E__x0015_°A@/xH}÷É?@_x0002_	±Ì_x000C_@@êEU«5PD@R6#ÝÄB@tÌW6q_x000E_?@=PÚÌ;G@¬:ÃbZ$&lt;@_x0010_°_x000F_ø?@,Wò6ç¼6@e_x000F__x001F__x0017__x0004_ÐG@w½~_x0001__x0003_ZB@\íãÿ«9@_x0018__x0008_ßJhB@Lëý÷¬A@Ä+Ã8!C@¦ºïâKG@JZ¯pyOG@½³_x0004_xÌ@@bi¼â»:@.ÆPAtzA@.»KÇÏ;@©cÁ½A@Ê¸7_x0011__x000C_Æ@@1oî(&amp;A@_x0014__x000E__x001D_Wg@@n*_x0004_iB@_x000B__x0002_1_x000E_"@@ã8¼á_x0008_B@_x001B_/´_x001D_¶_x000D_A@¹l_x0016_W95@Ìc*­¶C@8Ö'KE@¡¤²[E@F6M_x001C_t:@_x0011_ï¬Ú_x0008_A@Äð±FÈC@I_x0008_,_x0018_@@_x0008__x001E_z3ËD@"5_x0016_(g#&lt;@¸&amp;"2_x001C_/E@²&amp;å\à?B@ÔùE/_x000C_o@@_x0001__x0002_,ÿ¶_x001D_¸|?@,9cL;@úM_x0017__x000E_?@f_x001B__x0008__x000B_&lt;@¥&amp;_x001D_Ï_x0015_;@à@PÌaA@¿u._x0006_A@Ç\´CÔÆ&lt;@¡þv"@@ç,_x0018_O9@ð¨_x0001_Ç8@²ª8Û²±9@ê4ÁY_x0005_¨B@}uØÈÙ@@?&amp;©Ãu9@0_x001A__x0008_¦;@îM_x0004_eÈ:@ö_x001B_Ä'_x000B_ñ&lt;@ÞrS=$D@Î_x001A_VGá=@JÉâm¶_x000F_D@?W_x000B__x001F_O?B@*ÐÔö&amp;D@¢!·?@,,¬Ä·&gt;@a_x0002_ö_x0004_ç³9@Zð_x0010_÷G}&lt;@Òc_x0007_$hÂA@xdÈ6@Ì&gt;êBD@è_x0010_&gt;Îç_x001A_?@ÐEg_x0003__x0008_¤ÁB@÷73918@_»íòH@@a7èëoþD@QàZª9:@Ó¾_x001A_ï¾J9@_x001F_©lE¾A@_x0016_é¦\'A@ÊÊ'Ô=×A@lýf4í3;@_x0002_O_x0015_·â_x0007_@@ì_x0001_²U§¡:@¹dAÓÉA@¢_x001C_ùN]=@_x0007_Xd A@xöÐÎëÄ&lt;@0â!}Ó:@ª_x0004__x001B_Â_x0012__x0018_C@ÈMÇðB6=@ùÁtmÇô:@ø9ÃjxDA@_x000F__x001D__x0016__ÒØB@`/@é_x0006_@@l&lt;_x0005_ª¸G@^__x0016__x001F__x0019_A@pq _x000E_A@yN_x0010_Ï¬@@LD¸£=@Ú7_x0008_c-&gt;@Ê@¥_x0003_^8@à_x001C__x0015_@D@¢önðèæ;@_x0001__x0003_áb¨M·E@Vr±ªÉ@@Ú{tãB@_x001A_	{ei&gt;@àTL&gt;_E@~7W{«m&gt;@öb^-ªãA@¨5_x001C_i_x000E_MC@fè_x0010_!+_x000F_@@«gÓf_x0017_ÓB@i.t.)ø@@6zNºÎä&lt;@ó.´¨_x001C_8@Àxg2Â&gt;@_x0008_Óª²@@Î½O_x0003__x001E_G@Î_x0013_à©_x0005_;@Ñ]_x0010__x000B_C@_x0002_f_x001D_vÈ_x0019_A@_x0001_k_x001A__x0014_@9@ü[_x000E_®L7@6ÉÐÁäí6@ý_x0001__x0015__x0018_y£?@É©B3,¸B@ÂZ¸c7@@{v(:@@_x0013__x000B_ @fü@@h®Þ_x0011_W_x0006_?@ÛëæÌÌQ?@Î÷©Ð¶ÐE@sõ{Þ±g&lt;@Þr?P_x0004__x0007_þ_x0016_A@@2U`²;@Ñ_x0005_æµn6@&gt;_x000D__x0019_µ?çC@üø»Ë×«B@úÞT_x000D_¬&gt;@P!U¢G5&gt;@]"­qç?@Eo½ñÐA@"_x0002_àC@ÆÓ(¡_x0001_C@Q~|ÐC@Ì_x000D_zï6_x0006_7@-K"_x0001_Ã®@@=»_Fª_x0010_@@%ÀågùQ@@½A¸U?@¬6Ú¢_x0007_à8@døM_x001C_'m:@ìa_x0003__x001D_"=@ÂòI_x0002_HeB@Ów'ú_x001F_;B@n¯l_x0010_7@W;ö]ó=9@Ü{_x0011_³áD@ Ã·eë=@­M»W*;@_x0010_Vi_x0015_÷6&lt;@fU¯_x0019_d;@_x000C_ó_x0014_Kå@@ j_x0011_º&lt;@r@.ü±=@_x0001__x0002_N^¤h²6@_x001D_uë_x0005_ù²A@_x0015_ÍkÝA@7+¸_x001F_¬?@8¯b[&lt;ÐA@Z_x0006_À|ÔH@o!¦ûtB@_x0002_yÚ_x001C_q¤A@"_x001C_«¼®&gt;@¾Ñ_x001B_#ü_x000D_B@jvz$G_x0017_B@[ñKÁ/F@ÿ@D_x0004_=E@øLäç"&amp;C@_x001A_ÝiãaE@K7ê_x0013_öÇ@@WÊ²@@f_x0002_rÉ_x0015_&gt;@¨%_x001D_èðE@´ðÃºF@l3ö©õ8@	F{_x0002_c8@¾§U_x001F__x0004_@@ÞjgGB@hG_x000B_à&gt;@ä×+`æ¡&lt;@ =_x001C__x0016__x000C_&gt;@01~áN_x0007_5@EÓ_x0019_vQA@ô ÍvS6@Öá6©«µ?@é¡iØ_x0002__x0003_8¤8@¦¨¶_x001A_GÃ@@&amp;c_x001B_è_x001D_¦&lt;@Ëb!&gt;1D@|NíÙ&lt;@j.!._x001B_ú8@_x000E_3;_x000D_Ü8@$ó;ì'=@¼À_x0016_ìB_x000C_&gt;@Å°T@@à&amp;_x0013_Ö89@#4ëû @@_x000E_÷DWFP:@VbX_x0006_*AC@Ú_x0011_ñýÎ8@°_x000B_úHA@ú¨¡ißúC@_x0016_	_x0005_ôëæ&lt;@/#©j±_x0003_C@ÌéfæÄ_x0001_E@ÞWô2C@Ùk÷X7@õ Ú°:ÏE@6û&gt;9±@@Òa_x0002_¶17@5*èÍ_x0019_P9@_x0006_[Ä±TZA@_x0016_á_x0013_å¬±B@_x000D_ºôàA@|C	A&lt;@PÅ=_x0017_3?@­ÉwG@_x0002__x0004_på%àgB@\è.[¹?@!lðå0ËA@°ä}SZ_x0003_&gt;@d_x000E_óç_x0017_[C@²þÇè+A@G_x000F_æ³c=@ï5GÀI@@¯h_x0019_äA@|_x0017_^sêª&lt;@ô¡iª7_x0007_@@F¶´Éï=@®!7_x001F_Ù&amp;=@__x0011_'ºÂ¥B@qß+fkA@ZûÓôËæ?@Í¸u7M@@%_x000B_d_x0015_&gt;9@.Ø×_x0001_:D@X¤þäV°?@OÚ_x0007_ÿ@@¾ás¬A@ªDyáDÔE@"¶_x001C_Ï-@@`_x0013_,!8@Ö,_x0001_pËE@Ê«_x001E_!éý=@+ô_x0013_&lt;9@â½é`@@¡?õ¬en9@¾Óý¦~&gt;@ê_x0013_¾_x0001__x0002_	;E@{Ì_x001E_Dá\@@ªºvÈD@xÊR_±@?@}(°}@@_x0004_äÅjêÃC@dôÑñ_x000C_ C@q©À'@@ä$Ñ_x001E_±=@_x0004_äÄz_x001F_?@8:¿pµ£G@.àÞvæ_=@ª4T`_x001B_@@²¹"ÓÒDA@»»Ï_&gt;@çDÕ¾Ô@@tÏ©©x9@þNÜ!xC@KòØ¤&lt;@ÈûÈ;CE@ ]_x0008_#­â;@ÀæxOu9@@_x0013_u_x0005_ðIC@ðÈäP¾_x0017_@@§|_x0004_h=@Ló.&amp;CD@ü¡_x001A_£  D@c¢M__x000B_ÚB@üÂ¯_x0003_N&gt;@Ê7_x0015_Æð:A@Â_x001A_|(B@#_x0019_\¦1ïB@_x0002__x0003_@\S{?@¿½^H÷:@À»mà?@&amp;Rd_x0013_A@_x0003_#w=ñÉ@@êLÜ6C@£Çt6¢^B@Ô§A©?@[_x0010_M­YTD@w_x0005_{Z[=@¢½_x0002_ D@b}ü#±¶:@6úè¼A}&gt;@Ô!ìK:@_x0012_¤&gt;_x001D_YgA@_x0002__x001C_µ~ÅùB@_x000C_YM_x000F_?@*LG*O&gt;@6ØC!?@x0LB@¸~ø_x001D_¸9@B\áwCC@âÞÉï_x0006_A@_x0001_¿kLî?@2_x0012__x0014_¥À9@T^R_x0015_ÌA@»ï:ÇK9@½_x0001_æn_x000B_@@_vÀú/ý@@¤_x000D_HpiD@.´¾]NUD@°æ)2_x0007_	&lt;ñ&gt;@ÓªWöâE@ô[554_x0017_D@ÄNCCRÊ&lt;@`Ð_x0015_Ìcü8@jd9_¡ÿ?@ê_x0006_)wÐö&lt;@/¶®ìÏA@äPÏ·YA@_x0005_®_x0010_qü&lt;@pæO_x0014_áCH@zVî3³_x000F_B@¬%_x0012_B_x0004_yC@D_x000D___x000E_×=@ú;@E@_x0008_NÓð1C@m\_x001E_×D@ü_x0001_Àì18@_x0004_¸+¶BB@Ú_x000D_©wA@Ì§C: =@_x0002_8_x0011_ÓE@]ûø¡29@_x0003_ìÏ#çD@([¬-&gt;@Pñ½]DãC@î&lt;H_x001F_[:@³ó°r@@!-¸@@Ò_x000F_êö}@@àÏí(Ö@@:ÿ_x0007_Cq7@_x0002__x0006__x000F_$ûñª¢&lt;@gÇ_x001B_äÔ_x0003_C@ä4^r_x0004_Ù&gt;@m*óç	b9@¶/_x0001_°×¤&gt;@ýÓ÷zuºA@ZêtÃà@@2_ëÛ Ú?@0u_x000C_àÚrA@_x0016_%Z^ïÊ&gt;@liæ~)Â9@®»íh!D@KN *{A@_x0008_XæÞÝC@Æ|å°¶C&gt;@9c,H:ÉA@×ºý°ÅÁ=@Ç&amp;õúÇ&gt;@T×Ýµ¿@@JAÒ§©ÔB@£ù±WÂ@@æQ_x000E_"'@@å¯n÷äB@ÈÛÁú_x0008_w:@ºÌ4DMº?@Ä_x000B__x0005_M¨8?@_x0002_º_x001F_cf6@|á*|_x0003_F@Pç+@@¨¤_x0014_FD@ÔÙeðdÜ&gt;@ñ@Fó_x0002__x0003_uhE@0@_x001D_I)D@_x000D_¶ÊP®D@)óWå;@"ÖcXV5@Æ{?_x001B_©_x0018_=@_x001A_=Á$»º7@Áö¯ñ¥zA@b_x0012_U_x0017_DE@_x0018_æ(·&lt;@À/;Õ_x000C_´?@ËO´u@@|×ðû:@i'"&gt;@V;Ûd_x001D_@@r²_x0003_-'_x0008_8@º_x0003_½3ú:@#b¶pø7@ Õ°_x0002_:@DJ8²âD@Bà_x000D_À[w@@_x0004_â_x0001_ÎnL=@PM5¼_x0012__x0001_@@±ZÊAu&gt;@_x001C_±L\ã[C@_x0016_Î_x001E_._x0004_D@&lt;º©*â(&gt;@òçÎ\@@Í_x001A_ÇÇäµ7@ó½_x001C__x0014_6D@_x001D_è_x001F_É_x0008_;@ûõ¸îe9@_x0002__x0003_ä9#ýJF@"üð±_x0007_B@a¬4ßó«9@I_x0019_÷³!à;@[HU`d:@ÂDðËA@Zd_x0015_/õ"D@y6@ë_x0007_½D@2G¤§.C@ÛÁh69@vÑ7	íÞ&gt;@´yV.Ñ?@õF|Ê×HE@Ö³9$B@f'&amp;1Ä@@T_x0016_â,_x0010_@@RÀuÅu]7@ù_x000F_ÙâR_x000B_;@{j_x0001_´JA@J_x000D__x0016_¾\¥A@nFm_x0008_ÅA@_x0003_P§éc_x001B_A@p&amp;ØBÆB@6Ge)ÝB@_x0016_*ñO_x001A_A@½É.øÆ&gt;@Wò±M_x001B_zA@kÍU-À_x0016_B@_x001E_ýÜîû@@ßò|£#C@P/3@@¾_x0005_­_x0002__x0004_U^;@°h6¯_SC@¿ö=pïÍ@@J_x0007__x0019__x0019_J&gt;@&gt;ñ_x0017_K_x001E_¦E@Xuø_x0011__x0003_?@ãøÓ8_x0002_A@®6©eB@R)Cy}+?@ÎX´1ºO;@^B8xW&lt;@j_x0014__x001F__x0004_8pA@_x001C_ÁJ0ÏéD@F©ñÂëMA@¹_x0012_fõþeG@æÈZ7HEE@Ìç_x000F_øóB@Î6ÚÍ1=@jäCTÎPB@üýâý8B@Ä8¤¬§®@@Þ8©e½æ:@å1_x0006_Ú&lt;@Ì=yúX&lt;@ùÉyOGì;@ä1LQ§·A@0Lc_x0001_&gt;?@ò¤¢Ð¡?@¹¨Åü@@F_x0001_öÃD@2¿Ü?@_x001E_Ä+Ö:@_x0001__x0003_Ñr-_x0017_w;@x¿¼º@@õ&lt;¶Þ_x0007_ù&gt;@GÁÑRÀÑ&gt;@ë"_x0005_x@@ÄÏ_x000F_rR&lt;@»,ÖÄ_x000E__x0014_9@7µ$Zk6@47û-¼E@*óGO¹;@¬Ï¬òüF@2ÝóÔ9@VÏf×.¸C@IY&gt;éú=@8ÞÆNNE@§k©E8@Pn_x000C_|Î7@ðAs_x001D_ºK@,_x0011_ôUB@Ãg7n¬?@ö_x001E_ûaÊ/H@p;V_x0003_?@½s^´_x0016_1A@ÄBZáØ?@æô_ÍDÊ7@_x0012_ý_x001A__x001E_7B@ zð_x0002_è @@RÁ$½_x000E_IB@p âöD@W ªmSÜ@@J_x000D_Ø_x001B_5@¥÷´þ_x0001__x0003_ù¦@@ÿ[¿°(@@Òd2tA@jÅG§Ë=@v.Pëh;@ºüUÉz$E@ ­_x001F_B@@^à4õÙA@T_x0017_fÜ_x0010_AB@þHÛÝÍ$8@4å_x001F_KuA@_x0001_ÓY»ÂC@­Y«Ns@@°_x001F_ñ_x000F__x0008_&gt;@Øäê­D@_x0016__x000B_îK¨?@_x0014_Ýý_x0002_J½;@üvT_x0011_]O=@X/kïóJ8@FÈ=@è_x0001_¦_x001F_ÓKC@_x0006_»_x0003_prA@JÁnWAF@në&gt;|~@@¾À)¿¾=@d|ñÎÒ;@ë±Ú_x0012__x0019_?@ëª Ë:@{1pAH@/_x0013_nþ#&amp;B@ÐÓf	W;@Iû!W_x0008_@@_x0002__x0005_õÎ,&lt;¼t@@rðDñ:=@ï(2îà6@¹J_x0001_$@@;v3/¼5;@ù=0Ò&gt;@XöÏ_x000B_jA&lt;@ ¹]noù3@æfOåbB@dªø²WC@ßÕA7@Züþ_x001F__x0015_ºA@ óîðB6&gt;@^_x0005__x0007_hÃW5@-6}þ¼|B@Ô3HTB_x001A_B@Ú:µj&gt;@`-»åý!;@Âud_x0004_&amp;6E@Ææ:~_x0015_B@R±äF&lt;@_x000C_ºÅS¶B@ÈÚ_x0005_æãB?@,pæQ­_x000B_&lt;@v_x0006_±_x0001_Í­D@V_x0003_c-_x000C_9@&amp;v÷wF&lt;@_x0010__x001E_Õ_x0015_¢!8@7só)B@#_x001B_»Y)A@¸_x0004_ÕØ(2B@ð;OÔ_x0002__x0005_Î_x000F_E@W_x000E_ø?C@_x0012_3Å(JçA@_x0018_z7_x0004_"&lt;@JªÓB_x0011_A@$p_x0010_:Y;@ëõQ£;@÷Jþ¼/N&lt;@Êé(]õB@_x000C_Ï¿ÑRX=@_x0006_2(¡e;@dÝë_x0008_¹·@@ÞaB_x0002_°_x0017_C@õûmãD@Äxþ­_x000B_ÒB@rGß©¸B@6ÌÖ^ut?@_x000E_ñ×8_x001F_&gt;@oJ_x000C_ñ]_x000C_G@YÁò_x0017_´OA@ªÝ»¡4C@._x0011_O]NfD@È¢lÙßB@ò¬õÑü¸C@Âdå ¯f=@A_x0014_å@_x0001_A@Æz¶0&amp;&gt;@_x0014_ètgH9@Âbô_x0003_+D&gt;@Ò_x001A_»j?{&lt;@æùk$Ý£C@n_[¥Pñ@@_x0001__x0004_;5_x000F_Ûj@@ÂI_x0006_TZ°D@¡bj_x0001_5¡?@Íqh_x0008__x0005_=@.¦ëËì:@3_x0007_ÂÃ@@ëqýÊZ}?@_x0004_Z°Ûg§@@Íö9@o_x0011_è_x001B_&lt;@_x000B_ÎÐB@*GV7Ñ@@¡_x000D_]Xü2=@ l·EvB@¤&amp;éá;@sKNa²A@å[;ê#@@d_x0018__x0002_ûÃB@}0_x0017_C@oRTl_x0004_ìF@)1æTX*C@_x0010_¹on_x0019_¤A@)_x0003_Ð~,óE@dWM2ûqE@_x001A_î©F@@@HÄ_*&lt;@ÝÕüE@¨)_x0006__x0003_-ªC@ð"Uáà7@¸ð$|_x0001__F@«®8a_x0006_ùD@f	: _x0001__x0002_+_x000B_E@Ë*-N_x0019_B@F_x000C_Õwõ&amp;?@0RbYÅe&gt;@°[$«OÂD@ïG_x0011_Æß_x0003_9@ôê²?@î©z_x0007_ä§9@¦f	Î_x001A_;@¸_x0003_ÀB@n#{:¼;@[3½Rö_x0005_B@*`h'F@¦ÚÆØ@@\ê_x001F_tø9=@Z¦Á- Â@@4_é_x0002_C@Ü;èÌáA@r´k_x001C_öÎ?@ËT_x000B_4C@(æ²g°9@8M	W'_x0019_&gt;@È¹´¿jQ5@VÊgX¤¨E@åd¹_x0010_:@=rû.ÀA@¶µ/_x0014__x0010_&gt;@²ÇÞÇ´A@Å£Þª?8@µ1iô¶B@0Ô«0BB@^ÞÒ|T;@_x0001__x0002_6IûÒjC@Ø^_x0014_Þ_x001C_E@_x0013_7¦âÚþ&gt;@_x001A_Iï_x0002_#_x000C_@@ §e%ÔA@Ä­¹9_x0013_;@åKIrs@@%ð¼Û.=@7äM_x0008_n&gt;@ÔÅbÑA@2¨ýUT_x0001_9@j­}-û6B@Ü¯ÏÜ$&amp;&lt;@H¨Kjû@@P¨+óC¬C@eÊ_x0017_§'G@_x0007_	yÚ½9@4·Æ¥³;@¦Æ¼ÃA@h,jë9úB@ÂP_x0008_F±&lt;@JUË©?Ò:@Ißµ _x0019_Í@@Þgd/kF@»ÿ%2¤&lt;?@fXûà!Ï@@½Aï¼ü@@}ñxæT8@1%´_x000E__x000F_D@*ûã+B@\_x0008_(%+i=@]_x0001__x0002_'Ù@@_x0001_s^²´êE@Ù_x0019__x000F_-)û&lt;@f_x0012_¯F?@àO-ÆÑ8@?gÑW;@Ëê_x0019_-}_x0007_9@péíæY8@vR.)Ìü?@Àê{BÚ@@³'à·_x0003_ê9@æb0ÇEB@:¢_x0005_T«_x000D_C@ÖÖ?°iDF@5_Ý°_x0012_A@/xÅeÙõ&gt;@f|ì»Ù×9@~Ûû×Ñ.@@õÎ_x0014__x0010_ó9@îà¯)LB@0Ë0×B@¶R¹ÓÌÎ@@,êøGá@@J_x0011_dXð?@a+!=@ÿbì©_x001C_iA@ Fs-_x0018_Á?@²/,_x0014_ù¼G@è_x0006_aãR#9@¥`²tÝE@}}µcA@x»$;Ö=C@_x0003__x0004_ÐUÌ½_x0004_*B@D_x0002_CmÛE@¼_x0002__x0008_C_x001B_Q@@v¿Te_x001E_D@Wà_x0013_à?@_x0003_ÜBÓ¶;C@_x0019_RxÔù9@_x0010_~Ý@ ¶&lt;@tÙ_x001B_"þoE@`@_x0015_ÿOD@ÊE¦Ê¿AB@ÁÞàÃ!5B@øl~_x0016_íPB@BUo"Ò=@.3Û/öo&lt;@¼_x0005_¶_x0008_@@=¹GT6@@ªÈP[qjA@_x0002_iØ_x0015_D@¿¾_x0005_ú7@è_x0005_$I_x0014_dB@òV QÁ;@_x0001_îXRàË@@_x0010_¦ÑñKD@ij_x0019_Ê@@¶·&lt;0GÄA@_x000D_|Q2â:@õênúK½C@Lý_x000F_	|æB@_x0002_:¹_x0005_-&lt;&lt;@ÈÌ7Ü¢C@È±_x0001__x0002_Ä@@øN"Iv{B@éIbA¸r6@üZÏ¢xê&gt;@ÿ_x001D_Ö_x000D_A@_x0001_¤²=p¥=@k×Nv±C@tIi&amp;s=@i(¶T&gt;@;@x#¨ SB@kÓ)k\×D@^O+5ßs9@Féä_x001D_gUB@@ø¨_x001A_j1&lt;@ô¬q./@@¸x_x0002_²Ø/B@×#ëÃLô=@ÿ¨Ñà+C@^hh}D&lt;@Xæ_x0014_Ðñ@@\uµüÜ@@_x001C_§1A_x001D_âB@=Vëû^_x0014_B@ä_x0016_(_x0013_¿rC@ëM¿p_x0011_@@J_x0003_Ô$lA@­f	@@_x0012_|iâ_x0017_5&lt;@À| A;@ ¦&amp;_x0010_9@&lt;_x0008_Ð·+HD@6ç]_x0005_mX?@_x0001__x0002_¾Þg_x000F_@@ä½àåö¬:@ùÇá ¦D@ºEÞ_x000D_¶±A@é&lt;B/_x0002_B@àZ_x0003_tÌA@ûJß±U§E@ïo^¸D@_x0001_6JmãB@¤bª&amp;yÀ&gt;@B¡B_x0002_&amp;&gt;@â¿gF	_x0017_@@Ï¤_x0019_cB@gæjs¯D@_x0004__x000B_væJC@¾¹Ñi7±A@¨®BqbA@*­a6kB@r'ÎØ_x0019_E@FÇÄÇÌ;&lt;@X2¸H9D@ì·£_x0019_I@=@Úö=ÒAC@´_x000C_UÆ³A@_x001A_õ´pA@ãÂv_x0002_¼_x0014_@@ø¸¹µ¡Ù9@QâY´§å8@UÛ	»_x000F_A@âà_x000F_tðÖ6@lóü·ÕoB@ .Ø_x0002__x0004_jÄB@Hy_x000C_A@¨&amp;&amp; EA@x&gt;_x001A__x001A_iºC@ô(æQA@¨ ñ¼Ã8@Q_x001D_ÅSþF@Y¿_x000F_ðC@_x0018_äÛô6&lt;@;ÍòîêÈ@@ö_x0003_ó_x0003_2âA@_x0010_$¸?@'_x0005_"ãrB@bÎØFC@#a£p»B@=0P_x0019_· ?@³b«;V@@&gt; Eë_x0001_@@®Ôã;d D@à8R¶)9@,R·5_x0018_Ë=@^?¶N§;B@z_x0016__x0010_° g=@/1z¯D@¢y¥_x0008_B@_x0001_&amp;æ«_x0002_E@Eû#)s@@^_x0012_ÞÑÑðB@ü_x0015_2][_x001A_:@½B'ðP@@7*¢/A@$ÏL¢39@_x0001__x0005_Ïã&lt;8=@¨WÅBî¯B@§_x000D__x001D_¯:D@_x001A_]ø_x0003_HÅ=@"'×Ò_x0013_@@Ìj_x0002_iZF@_x0013__x0006_		ZaF@¶n'¨zF@D_x001F_BòÂ&lt;@ ÊñÂ+_x0004_=@îúW_é~B@ë±jß7@x_x0016_iê0C@~_x0007_*_D@ÕYaR_x000E_B@Á_x0002_5*æA@éÿPÒé7@_x001E_$76øD@Ö¶É_x000C_4@@ò#ç0ôD@]rIÙe5@@üàô]6@_x0019__x001D_¤Vø"A@øã JPF;@Hë@&gt;A@0îõû&lt;@^·ÇQåA@ù§_x000B_&lt;'6@d±KG@Á~_x000D_J:@øañä&gt;@_x001E_q&lt;Ñ_x0003__x0004_ÚÚA@ÜÞh6ÝA@ä=eS_x0001_8@.¦2\ùA@[yï®_x001D_ìA@æÙ~#©_x000D_B@î¨_x000D_Zª&lt;@jÐ_x0003_ ¦G@^=qAdD@ÐI¦¿0ÌC@·êè_x0013_&gt;@_x0018_k¼²6@_x001A_2ù £7@RØ%!è&lt;;@õæ_x0015_7P_x0017_A@_x0016_3×¿=@çÝ¬nÈÒ@@k"í¨_x0018_#8@_x0007__x0002_üòK¿:@ÖW§mG@_x000E_½k?_x0018_;@@_x0004_¿¶²"9@_x0008_@V#LD@}_x0004_dcb5@@¼ðÁoçþA@îó_x0014_»ZB@è:ÜáäC@ûñÍ=+H@ô_x001A_Ë¹f©C@(Õ_x001D_u=C@_x0002_.àÍÿ_x000E_H@ýãiX`ú&gt;@_x0001__x0003_Þý¶_x000B_¬_x000E_A@L_x0006_ÈÜÚ_x0018_:@ú£*nÇT:@_x0016_£Y;Äç?@tzQiR_x0016_@@¯±_x0012__yE@_x000E_#f_x0002_ÌI@ÊbN5rÞC@ gå·&gt;9@ê1ÖGB@÷_x0017_ÿ_x0013_Üé@@_x0010_¬ü¹Û*E@&amp;_x0018_yÜ,O=@=Nò_x001D_æG@1H¤¾Y@@¬+±_x001D_R«@@ßKÅ_x0013_D@&amp;gC_x0012__x000E_{&gt;@à!_x0018_à7@Áo^LÊC@ËLùö))B@&lt;ò#_x0018_dD@p_x0010_*:@àÆÃ_x0002_IK=@_x0003_WýHV:@B_x0017__x001E__x001B_B@1Ó÷_x0010_@@°\û¾	&gt;@«µ@J¥&lt;@f.h~	ë&lt;@_x000E_Ô!j?@Ø¹¯×_x0001__x0004_¢;@D¸ Mà?@ü_x0008__x0011_À&gt;A@FhÓ_x0005_ãB@ÈÒ_x0017_ÎA@&lt;Ë´W{7@Ú* ;Ô;@\ÒOÏ&lt;@ÌÖ}ßGíC@T]a¡*G@$?³|³C@_x0012_ðÅ¡D@=HÏÈË=@!®Û4ÇE6@´%^JÿGC@t_x001A_åþ_x001A_ÎC@Ôx_x0002_ã=ã&lt;@ÈØü¼Z×A@=éÝ;_x0013_=@þÎ"_x001C__x001C_;@¾_x0013_Gy%ª@@1«r_x000D_yÔ9@¦êJ¸½&amp;&gt;@¦ ¿1Ù;@(ÇïLªB@ÀÁ@¤ÒïB@^6iÙ¯_x0013_H@R7h,/?@`Õ§UåK@@&gt;­`jÓB@­ÙµRÀD@ã_x0003_±µAØ@@_x0001__x0003_Ð[D/ö&lt;@ô:Ëp·~E@CO_x0002_­âÛ9@¸ZÖz¥9@df_x000B_Uâ5@@_x0003_%ï	æ+D@ë¢c-:@ÞÉ_x000E_¦³F@P¹~~7û5@Ò:q:@_x0004__x0007_;|_x001E_ðD@ìU÷_x0004_KA@eL_x0002_q²¥:@ øÒ=@õ_x0015_ÞÒÛB@{7_x0003_EËB@ÅWùwÚB@Û®_x0012__x0005_ëuA@=_x000F_SI&lt;@3»:B@,­y	L&gt;@÷S	_x000C_ÆD@cå¾[ò:@Ö°@¼ªD=@/_ËêA@ián´@_5@wtÊ¯ &gt;B@agKc@@8à_x0007_èÄÒ5@òéXÞ4@0óÐp_x001D_,&lt;@_x000E_å÷_x0004__x0005_ÅµA@0ÑTJl?@ne"Ç¦A@_x000E_	_x0002_íã§F@&lt;&amp;ÄÇa6A@_x0004_Ü	§YB@¥ÜÅ$;@¿üm`CE@*ÿKÊû%&lt;@%"_x0003__x001C__x0016_+@@_x000C_	#ÙøB@nRÔyÿE@V[.Þ?@Ö;ë7@dî¸-_x000D_CB@OÉ&amp;^e¨@@¦ËM*µý&gt;@ÁÑ÷DÂ?@+]ø1û6@!ø³MãA@]¥³É'l&lt;@IK,_x0017_£_x0001_@@"uV@wA@ö¡tª@@ÞaéÏ B@oN6_x0001_Ä?@ãÓÀ_x0004_éª@@ºn0](D@_x000B_mÛ|ä:@¨©_x0015_8E&gt;@Ú_x0004_pË_x0016_?@_x0018_¯í_x0018__x0006_ûH@_x0003__x0004__x0017_?xý~pA@äJ_x001F_ð&lt;@_x001D_\HjöÛ@@¬ÞéÀ]º@@8}C:&gt;@_x001F_ö_x000C_ä	=@_x0004__x001C__x0008_Ï¥;@_x001C_)_x0005_M_x001D_ÙC@û¢"æä½5@%_x0007_+¤E@bßÐ(@@Se_x0015_Qù_x0016_:@$_x001E_~[¹;@g±Ãv A@·Àaî_x0012_y&gt;@`¢ÈZUò&gt;@T½_x0013_X_x0010__x0008_A@øN _x000C_!	:@ÂYËÛ9@_x000C_´\Ið_x0001_B@ü?@_x0015_ÕQ=@Z×¨ÙB@^A_x0019_ò_x0019_=8@®×eª_x0002_3@É%*ñA¶@@_x0018__x0018_¤­_x001B_?@ç18Ì.£E@_x001B_-H,|Ó@@æÓxÊífA@/Cñ_x0002_è?@àî~üÃþD@0ý»_x0003__x0005__x001E_]8@ìÇ_x0001_b(E@jÞ«gLA@&gt;_x0006_M÷_x0004_ß4@mP_x0012_ßë5@_x0001_1à ´-B@ÁÁð5b&lt;@âÿ\cnC@_x0007_«ã&amp;)¾C@P,QxÀ¹=@¡´ª_x0012_LC@_x000C_7ÀF'_x0013_B@_x001B_¸Äò&gt;@jåÁ¯¢B@Ø_x0016_~Ê_x001B_:@Â_x001C__x0018_v&lt;íE@ÐMék&gt;@6_x001C_µ9_x0002_"D@&lt;G%ý;@H¯.oxí@@n_x0014__x001B_J5@\Õû_x0018_B3C@2péèFÖE@¥?Æòûý&lt;@0ÜFtÿÉF@ªo&amp;kOÇ?@¤_x0007_ßS»&gt;@Ì¾ê_x001C_¶;@	µiz8@0Ç_x0019_ó@@d_x0005_¤n©L@@NGÚð_x0015_)F@_x0002__x0005_pjyJ§;@*kä.E_x0012_C@¹Â_x0019_î;@tüèº³&lt;@&gt;±òmÊA@cª£DdA@Ü_x0019_ý 6@XSv¥ª&gt;@s&amp;xÉ;@­_x0002_¸s@@ð_x0003_²tðÖ&lt;@_x0014_Öß!Ö_x001F_=@Ò¢q'Å:@Ë_x0016_¡T_x0017_ø9@ ê²X.B@²_x0001_¹:_x0017_Ï9@üö#îw6@EÁÊ#¯&lt;@?W#+m=@jt,¶gD@j¢ÍsÅ?@²â_x0004_«p_x001A_@@_x001C_ÉW=£V=@_x0010_Óß_]A@OQ2Çø@@äÍ}ÁED@¯&lt;63@jø	Ø_x000F_ÙA@¶û©ÖØð=@Êë2Q²D@_x0008_±&gt;Z&gt;@y»_x000B__x0001__x0003_©B@(_x000B_¤¡V×;@¢;«Uå¥@@¨¶W_x000F__x001A_é&gt;@_x000C_ÞóZ³_x0005_&gt;@@&amp;ä_x0018_Í &lt;@äK»õ:?@-ÎÏû!C@ízH&gt;ÂdD@_x000B_]iñ-¹?@®Q`6Ò&gt;@@à:Æ*õd@@_x000F_i®t)Ö&gt;@¯Ø4_x0012_^:@ô¥TjÞH8@#so_x000B_¢;@×x¦_x0011_¥|9@£åá!h·@@ò¶Óù»øB@È_x0018_pj´&gt;D@§Ñ¯³r@@c\ª^Ë?@{GNA×@@_x0002_,Îc_x0007_òD@f[$f#ëB@{§²gîWB@ë_x001F_ZGS&lt;@_x0014_	¥`¼Ü;@~5ÙÏÀÂ@@_x001F__x001F_Nt_x0002_B@õØÙÙä6@H_x000B_®é\ØD@_x0001__x0004_lñÌL%C@ Z_x000D__x000F_C@nãèm·ç;@'²È# A@Þ)}]0B@(_x0003_°e¢÷&lt;@{é´]å[:@ÜW_x0017_Ù_x000C_3@@F_x0018_§:@@_x0002_ÛÁÕ½ûD@fè¢Äå?@þ/_x0005_?á_x001B_@@®ÑwQô5@_x0018_ òe×Ì=@ûQR_x000C_\7@ÖòB_x0005__x001E_9@_x0012_Ê¨_x0015_ßD@KÐÕÒÊ@@_x001D_&lt;4o;@ò³Ú&gt;ÒA@_x0014_N»yD@_x0001__x001F__x0017_´D;@_x001C_s	,DY@@i/&amp;ªDC@,Ê_x0011_ì_Ó9@bÜ_x0016_ïçS;@ø¦çí&lt;@6ã°F]¹&gt;@_x0002_ -	A@W°ÿ_x000B_&lt;@Þ_x001D_E@^üh\_x0001__x0002_!%B@æ$/w|Í&lt;@åï­6¸9@d4®fú?@ÎL6| :@ÿ*V²C@â_S9íD@x_x000E_ã_x001A_ÌB@`jà«ÎDD@&lt;úí_x001E_íc?@ îñ1ïq@@¡mâLî_x0003_B@_x0010__x0015__x0006_G@¿)£º@@´t)y¹õD@)ûn_x0006_V¾&lt;@6ñþu/?@_x000E_²gÓè&lt;@n§_x0005_Ñx[C@_x0018_¤/ãXD@­Û¯­ïÉC@_x001D__x000B_H]}ýC@T_x0016_ÍJ\j:@¦_x0017_îgµB@4	5í­H@@z^ÈÝÇ&lt;@çS²1;å@@®´º¤57A@_x0019__x000D_½_à_x0003_:@`4ñ¬xA@ô~Îb_x0001_?@6U¹,xÁ&lt;@_x0002__x0003_\×_x0011_Ú³B@©dûrÇ:@(!ÿ7:@BÕ_x0017_VB@xI_x0004__x000C_·@@q_x0014_O÷ß=@ìûõ?C@+6¤\+µ8@d9)¸ÉpC@~Ù`GøA@:\_x0008_a E@í(_x0001_hC@_x0007_íOidA@õîù_x001E_s5@±BZe B@¨èÊúA@_x0008__x0016_Æ¹_x0010__x0011_B@ò_x000F_ì7õÝA@þõ©fC@:¯4_x0011_¯H@`Z³3Q;@z&lt;ñkD@Ëbz§ÀÁ?@1W*æ:F@ _x001A_ÖgóùE@ÄË·±×@@µÈEYïi@@2þÜ¥_x0002_í&gt;@ Ï³_x0014_B@L»aÖ_x0004_µ:@ËZs_x001E_óOC@ÎºÞp_x0002__x0003_ÊD@ÞÁ_x0002_OÊ0;@¢/¸Ãb&lt;@:E0Û°|A@_x0014_ªl(Á@@çãkLÌAD@"¦_x001F_C;@5¨ÆY!4@R]B²`ÖD@&gt;ù_x001F__x0004_ì)D@úÒÄÆ4@oöM-a]F@Á¶5+&lt;@´ê³_x000E_`B@pÓ|¬£B@È§ml@@Ø%e)x9@_x0018_r[æ_x0011_&gt;@Ân$aÎC@»!MC³@@*¯æJq9@³_x0008__x0003_o?&gt;@_x001A_çõ·SÔ@@ø_÷G;@êæþNØ'&lt;@_x001B_N¢7·á9@3z1½È_x001E_@@Ï_x0008__x0001_ï@@jù5cKE@J¶·Î_x001D_gB@TÊ_x000D_FÝA@¢¬fW@&lt;@_x0001__x0002_ó_x0016_¢¤f@@( ]ö{&gt;;@Ü_½S_x0016_9@h£ý_x0012_NF@,Iä±üD@¨_x0003__x0004_&amp;ÎA@büØ_x001A_Ò¯?@»ÐDG¯,D@ª^1ª_x0019_ÛC@,îòÍû¸D@@Ñ_x001E__x0018_&gt;a@@%_x0006_ÏÂ?&lt;@fIÇäÁ@@í:%£yÕ&lt;@±	¼q5-@@¸¡Lü_x0004__x0012_&lt;@_x0006_ö_x0016_E=A@´aã_ô;@0¼:Të+B@âàý´&gt;@0_x0016_xPC@_x001F_ZB¶é=@_x0018_Æ?5@ä"FÕ_x000C_aC@_x0012_©®6ªA@($Ë_x0003__x000B_¿9@X2&lt;ÆüþB@ü_x0005_7Â%;@y"[&amp;­}A@_x0003_ÔÛ+ÑQF@G?ZÎ^C@_x000F_å6§_x0001__x0002_E$A@_x0010_}äí8@JÚ#Ä;ÏB@u_x001D_E«&gt;@Ðñ4Á²¾A@&gt;iéúØB@j.¾_x000C_vôC@*èXl	B@ð44)kÀB@_x0010_ÍgöE@hi.?R_x0002_C@¶8æ GE@¬"§	"B@_x0001_ÊCÕÉQD@°cÛõ_x000F_};@[àEOV=@üë_x0015_ü©R:@â_x0007_göJ¥C@CËÐ$áV&gt;@ãæ_x0006_ÜíWA@{Ý_x0004_R?@^w&amp;T_x0014_Ó&lt;@'þT¸Ê:@Z]p¨L¶I@x¨·Wµ,C@2"G_x001F_ØuA@¾_÷R¢A@pZ_x001D_¼_x001C_KF@é@ë_x0014_7@bzÞ»=tC@úâºYô'&gt;@ùpè9E@_x0002__x0003_/o_x0010_D@$º1üFB@¶ß3Bÿ2&gt;@_x0002_ÇÎ_x001F__x0010_A@¥¡ÚsPpD@nP&lt;_x0011_#wD@fÃ1ö%:@¢	_x0005_4_x0018__x0015_?@úÃ(_x0005_ßÑA@B%/ßÖ?@yøqÌ_x001E_­E@E;5ßXH;@ÚÖa_x000F__x0001_B@ê:'1_x0012__x0013_&lt;@É8_x0012_ê`}@@Ø°/û, &gt;@(_x001D_=B@Pkâ§jF9@D_x000F_5°~A@a _x0012_1PC@ïB.(»9@tlÀî?@81äÆ_x001F_@@K£,p¥_x000D_;@_x001D_ù6QòµC@Ð¨v^_x001F__x000F_:@7A_x0003_Ûâ_x0010_=@¼k|_x0003_ÏC@:Íò~]C@Ïê²ð*A@_x0003_A\&gt;@äÔ_x0001__x0003_I¼A@Ü_x0018_;Do_x0012_@@íªk_x0019_C@_x0018_Ó×¼®w&gt;@0Aç$A@¼_x001E_,_x0014_ß=@ÿH=,!@@¶û½ }ö9@æÓH¢_x0012_üA@_x0005_§.}P6@_x0015_¾o]¸=@Ï_x0004_¿bCG@@_x001E_§S?@{cbk9C@_x001E_ÒÓI"m7@P°_x0010_FúD@.èx_x001E_é0B@~V\&gt;@d_x000F_Æ_x0002_?@_x0012_£­vÈA@V_x0014_ªqúÚ@@¾YÆ¬f8J@_x0019_ªöV]5@d,_x0005_ü(¡9@·å_x000E_ºÅíD@_x0008_g Ê¦`@@tÆ´È@@Nþí_x0012_~B@é±_x0005_Ëi=@çj _x001D_C@"±_x000F__x0003_i?@Dß_x000B__x001D__x001C__x0016_=@_x0001__x0003_ºªô0u?7@àbZ'yä;@&amp;·®ù:@´º	ÑTB@¬lêfL_x000C_:@×_x001A_;"_x0010_B@6øÌÔ,IC@ÕhÈD_x001B__x0001_A@fNo@_x0008_E@_x0018__x0008_ù_x0012_èNB@ÚòÖ_x0015_¦:@å=§4\½B@ÜÜ\ÛQB@L_x0018_£ýR@@ê¬_x0014_hrB@Î7rLÍ)&gt;@ætý_x0012_àE@fÛæÃ?@Ò_x0003_ÿýEU9@~LË1sö@@TÕÎ?@xÒ_x0006__x0002_J&gt;@ïÉñ_x0002_â5@èz|òLöC@£eÏ_x001D_E@_x000D_XBXÀE@ª¬¨_x0015_ÚÓA@êÚ)_x0001_p¢B@d8ËSÙ­F@ûú½_x0015_#6B@8G¶ÊE@âMB1_x0001__x0004_=ÝA@¬Õ&amp;z_x0005_:@/ÕiÓA@9ù_x0014_))@@#C_x001E_ËÅ6@/½ªÕyE@ÐÈºó@@_x0004__x0015_c_x000F_&gt;@¿bj¾¥_x0005_B@ï98ïUoB@,®rx:@_x0002_´³/H@@òRè7@¨b­¦£÷B@x=6+_x000C_E@Ý!Mæ!_x000E_&gt;@¨'Â$3b&lt;@Ü_x001D_Z8¸&lt;@Ç¶sÚ_x0003_ÝD@ì¦&amp;û?A@|d%Æèi5@ *ñèÙ=@dKB4ó;@æ*öEØ7@&amp;Ã÷l{J@cÞÈA@ËÌ_x0015_!SE@ÿ´_x0019__x0015_ò@@NÞ_x0007_àË_x0018_&lt;@MûívM@@Ç·o5±Ò@@ãÌõ°_x0014_E@_x0001__x0002_øë_x001A_8[A@xF|É_x0011_O8@U_x000B_Í?ýþC@Ptóó?@y§ãB@_x0017_z+_x0007__x0003_B@dø%_x0011_?@pTdqS@@bÆS½­_x0006_;@Í0å:³_x0017_;@`G_x0016_&gt;gXB@z_x000C_#_x0008_G@@õ5m&gt;@""#ÿG@úAÂ_x000C_Ü?@@0u_x000B_²ýh@@û¡X_x001D_º@@_x0001__x0007_:{_x0018_K&gt;@_x0011_ UÅC³6@è36Ù·B@t_x001E_æ¥ú`7@YA{«ö_x001C_:@¦màèÀ:@_x0012_v _x001A_jB@Ä_x0011__x001C_TSÐ@@ÿ_x0017_Zá_x000F__x0010_6@#°gæ#?@?&lt;?kÔ/9@@êõ._x0016_F@Êuñ]Ñ¿B@nÌ.¿¸_x0007_B@AUõ_x0012__x0004__x0005_é+@@üüõà_x0015_òA@Ê	Øïàh&lt;@r×,°_x0001_A@ÎÇuÓ­L9@_x001D_ûJOÁA@_x0014__x0003_y&amp;|õ&lt;@¯k¿á_x0010_iB@Åæ·&lt;@_x0008_ÖÍZ_x000D_=@zxY09tE@Ì6¦A@q[T*@@ØgK®D*B@ö¼&lt; äC@6á Øí:@ópd_x001F_Ç@@¾*µó5C@_x0007_?pm&amp;H@_x0008_uÐª°9B@*_x001D_Ò¦ôB@Z]ètë_x0002_B@¿_x001E_'©{@@ôWÂ©@C@úA¤sd_x001F_8@@é/_x0011_»_x0014_A@èYó_x0018_(a@@¼'DN¸¾:@_x0008_ ÛfTO@é»_è¥H@1QïHÜQ@Ú¶,¨N@_x0001__x0002_´;ªÉMG@×=¤ÏÆL@ Å_x0015_ES@B_x0012_æð°M@ëqñplL@_x0018_i^$³­E@_x000C_ÌSBæK@u³BþêWL@Ì7Z,å¦R@l\¸Z,Q@BaÁí_x001B_iM@_x0018_Õø_x0008_&gt;_x001C_N@%_x0004__x0018_mI@úÃ¶	S@_x0015_Ï5ô_x001F__x0003_N@ôB&gt;2_x001B_WO@_x000B_6_x0018_ú_x0001_P@ùqõ&lt;&amp;1P@xª:ôeYR@§nôî_x000E_P@aá;#_Q@zLü°ãÇQ@lõ&gt;Þ_x001B_KP@·S_x000E_ûVP@¿_x0014_ªÇG¶S@OÄ_x0004_û_x0017_8S@lÒàprP@._x0004_86»H@hA_x0002_õEU@_x001C_i}_x001A_L7P@8&amp;_x0015__x0001_xqL@:âu__x0001__x0002_¿ÞN@RA«_x0005__x0019_ÀL@_x0002_ß¸¸_x001E_N@8Èîr;J@Ö_x001E_îÞN@_x000D_¦_x001A_küM@c_x000C_Ó M@ô[±ñD_x001E_H@Î_x0019_â-¯_x0007_B@ÄnÄöNXR@Ôv)ÈE¸S@°û¼!XH@kúà¥\²S@_x0012__x0011_ãk£K@EöÏWû¾O@7hc¨ÌàP@	B_x0015_âê±Q@ª~Ã]ýQ@è:ôa âQ@_x0019_FØÀS@«_æ±_x0018_M@_x001C_À¶[P@ê²y©h+G@kÆ/P@/_x001E_ïª±¡M@ëB_x000D_®xP@iKþ_x0005_eL@&amp;ºRcAII@_x0014__x000B_Kú[ØP@Î¤¥¨&lt;N@ÆÛ_x0004_ls;Q@¦_x0003_Þ_x001B_íºI@_x0005__x0006_|D&lt;Í÷O@ÍJf¨÷êH@_x0002_ .ÄDfR@jf÷"ðP@¦è®by²O@ÇV»|U&gt;N@À	ç6S@î¿´_x001A__x0010_eI@`_x0003_¤áôN@dgk¦¿ÌP@	óó¹P@_x0015_:L¿wJ@Æ² f_x0004_P@_x001D_à_x0003_ç·öM@sÄêÌ'®K@³û_ê§S@Ü@_x000E_²âgM@XãB_x000C_'_x000D_O@Ú_x0005_r4?¥O@&amp; ÓøùiQ@zW,=ÞL@õuÒAG_x000F_O@Î__x000B_¶@5I@_x0006_S7ÁÈP@u¤_x0002_0Ï_x001E_Q@&gt;_x0013_êÖHP@Ü_x0001__x0007_tR£N@¼v!ÖzM@ÝÚ&amp;ÝüQ@ÌÜ_x000B_ñR@º¡õ$ öL@ÿ_x000B_p_x0001__x0005_!ÇP@üI\U_x0013_S@ºõW_x000C_ñH@öÃ&gt;Â	M@,ßÐ_x0005_£M@_x0003_t³èÝ3N@xò&amp;dM@ëèµ;¼ÚI@1_x001A_ê'53K@B_x000C_^{_x0019_ìQ@_x0008_×½e©R@{&lt;×øå_x0004_N@­P&gt;úO@À&gt;­ºkÆO@ÍØÇ°Â_x0001_I@_x0001_oä_x0003_ÉèQ@$Vý?ÌtQ@_x0001_à¤_x0012_+KF@ÛK2m_x000F_Q@ì °Ù³M@g©ÏÁ_x001F_³N@C_x000E_Ø9P@V¼_x0002_ïd(L@ây_x001D_Ö_x0005_P@(¹_x000F_xÌP@^"ÝåTÅM@Õ¬&lt;_x0018_JnP@/a÷êÌJ@_x0002_^_x0011_nH_x0003_T@`c_x0005_ó(_x001F_P@¾C]Ö_x0019_O@&gt;Ù,¡$H@_x0002__x0005_óBÄD×uO@ì[¥_x0002_FF@ViÑS@.Q@]Iç!ñ²M@D²_x0017_JËNP@Z' _x0011_Q¿G@ä P7_x0014_Q@'@jðâ*P@Î¸U~7 K@dÎV_x001C_-¹Q@_x000D_ûõ9_x000E_L@K^K@`¼9ªyL@"ØlvUF@_x001D_ü^b¾K@øñ#_x0004_'hN@Dú¬_x001C_R@Ù_x0001_åè£\Q@_x000C_D«9ÎìP@P_x0018_é»©Q@»_x0008_Ø_x001F_J@O_x0008_ïünL@(NÆL"Q@_x001B_Æv´Ê6P@_x0003_9¢zP@0¾_x001E_éjO@L\° ×N@î°ßAIdL@5*ß1ÐJ@P¬ÁOR@Wé_³ÁãQ@BýWÍ_x0001__x000C_ëP@ø,_x0011_a_x0014_ÀP@Z¹6ËV·P@ÍIóUÀÂM@ìÓðµdP@ò_x000B_ö¨\P@_x001A_;ða^	P@@_x0013_¦c,åO@_x0012_ý¡rF@É_x0013_vM@l`È_x0014_Õ_x0015_K@¡_x0018_a[_x0002_K@À*º))IK@_x0005_Y/_x0018_P@¦ú_x000F_ý÷+L@P_x000B_^4µM@JHImPÆR@_x001A_Õ¯³_x0011_E@Ï_x0005__x0008__x0004_ÂmP@ï´Ø.R@·+è[O@4tQ÷ïPP@æ&gt;d»&lt;Q@~ÿ9;uVJ@ænÕÒÅI@Åö_x001F_ÕFdB@Â_x000D_âö½G@|!³©êJ@_x0003__x0014_ÛßôM@p_x0003__x000E_R_x0004_ËK@-_x0006__x0008__x000F_'P@be_x0007_æÄO@_x0001__x0006__x0012_V_)_x0019_R@4|nTºM@_x000D_ç#_x0013__x0014_L@|ºª$©âD@^_x0008_Xê2RP@_x0005_I_x0003__x0016_½ÔO@Ç£æ¢cHO@±ÁùÑQâN@Ì¥­ã7P@±Þa$M!P@Q¬x»I_x0006_L@XÜÚ9SQ@;ÇÖÛ`J@8áå¿F@p&amp;a¿²P@_x001B__x0017_ÜN:N@.Ý0_x0010_+Q@ZÅu¶Ç¿O@Ð¥s¹æ@@®n¥²_RM@÷Î´_x001B__x0017__x000B_G@`»úðL@Fã}A_x0004_P@lá¥K)_x001E_M@^=ÌÈ¯=K@_x0002_Cð_x001A_(N@îØJ1Ã_x0001_Q@][*§,"P@KÊ ãHkP@ï_x001D_ll4öP@}÷UùPJ@TàþA_x0001__x0005_À&amp;R@Ä_x0007_µ2SC@B¤_x0017_wZMS@:&amp;_x0019_h	ÏK@,NüÔE@Æ4rÁsP@îX¹IP@!ü9}ÄP@J­ñØ±I@&gt;_x0012_DØëXE@G­"ÁR@_x0010_Õbý9Q@HíÐXçN@³Ã_x0019_ÝVÇR@_x000F__x0012_"sÉP@ü7{ÞiÛN@·AÓøQ@ã_x000E_õ@M@_x0012__x000E_6íTbS@b)fBÐP@?¹MF#A@_x000B_#ãúNbL@B_x001F__x0010__x0004_øúN@«¥_x0002_\ÐSS@hZ´_x0005_÷¹O@¾è_x0003_/mQ@æ9Ö&amp;O@1}'­R@q®._x0011_+÷I@Èôß¸gR@Ç_x001D_¡]_x0019_äM@_x0002_ãç:Ü_x001F_Q@_x0003__x0006_#´Ü_x0005_^N@Lü¢µUQ@ý&amp;1_x000C_Õ÷K@_x0006__x000D_5¾«ÇS@_x0011__x0017_MüK@ôÁ_¹ªQ@¥G_x0008_ÕL@hwµiÊoP@´¤!,@OI@ù´È_·P@D_x001A_¶0_K@eC&lt;S!jO@V_x001C_g_x001C_`O@ðñA_x0010_DR@7	ÅËâyS@_x0008__x0012__x0013_ÁP³Q@ýÑ|ÿN@_ðÂìI@-v_x0005_ÊI@b,°º#ÄP@DÖï¢M@ Ó_x0016_&amp;_x000C_M@öEúÄ_x0004_M@_x001A__x0004__x001D__x0010_	Q@îãª¼óÔR@qOu	2¾L@ÇYE_x0002_v_x0004_L@_x0014_´3_x001B_?F@u_x000E_u°wL@8_x0001_s:×O@zrUÏ£Q@.MÐí_x0001__x0003_5ªQ@*!=hUL@Ð^_x0010_èK?K@©ï_x0007_QlAJ@_x0014_×_x0016_Ì§F@:ÑU;­&lt;M@»Ãxø×ñL@ö2/"ÔßJ@Gàj1rO@Ü_x001E_;xgJ@*ínü2Q@_x001C_rxÖSÔR@×y«H@_x0016_û=ë@ÓJ@ÛPPvN@ËG_x000B_])ÉP@4À:ï&lt;%P@&gt;;&lt;_x000B_àQ@//¨§ÈN@v)t@FP@Ù_x0013_ø\å_x0013_M@F_x0010_ù+®R@´ý_x0012_Vk6P@ÆTÍ&amp;ò;Q@ë_x0001_Q_x0010_aN@_x000B_è3þÊaJ@½¹ÁÏ_x0002_Q@Av(6£íM@GîôH«S@ yHûK@&lt;ÈpÍ¡M@ªg|õMkM@_x0003__x0005_©að\ÚO@êÏÌc³P@¤}ãcuöN@0"HÈÈD@(ZP@À_x0004_½eG@»ZSÙ-_x001D_I@DSCL@&amp;9@K§Q@üIDc¦?P@ê½_x0015_lM@ /G3Q@ãé¨_x000C_²1J@çé@_x0019_@dJ@ÔµÛzYÑP@_x000B_ëõþd%L@º¨°_x0002__x0012_¾I@À_x001B__x0013_ë¥¡E@A^_x0016_S`N@_x0001_¬ÿöQ@(ú}8_x0007__x0018_P@_x0013_ùÆ_x0007_¿áK@_x0013_Ùÿ¤N@µ_x0008_µÿF@¨ÉC=LO@Â_x0001_BGM@_x0004__x001A__x0016_DR@ºÍËrU_x0007_R@3`äÔ´Q@jõ¢8aI@ö_x0015_¸hÝN@xF£_x0001__x0002_ÙÅP@ÒHÙ¢3Q@'_x001E_8ÍYK@:ör¨7ôG@¢ÎÇÊN@ü¨wÍ}cQ@Ý5¿_x0003_Q@58Ì^ú8Q@dfK¬XQ@¼_x0010_U ´ÑN@T(«]îP@8­_&gt;D¯Q@ªÁoÕP@[R+MP@_x001C_ÏOÂ_x0002_J@h_x0008_§M@Ì}©­½R@_x0010_Ã~dsQ@m2ß%FM@Ôæ3I@àO@6«®ò¼O@­_x0012_ X_x000C_O@Fw/ãK@6	{ÊkR@À[&gt; ÏJ@-|WõæK@{êÿËÏJ@IçM@ÿW_x001C_ÂJ@:_x000D_G_x000C_ÈYI@((&gt;ùQ@#TIí_x0017_\Q@_x0001__x0002_ªä_x0005_ähNP@&lt;D_Á4O@îÝ¹8_AN@'S	_x0002_[/O@ÞÐùJïM@xG{%J@âF$YÇK@¢µx_x001F_¨K@`hý_x000E_:ðR@âýºñgDQ@ªÄ_x0003_c*hP@{1­¾ø_x000F_O@bÃÀ_x000B_ÍM@Ù§tù_x0018_L@o´xm_x0002_EM@îNÓ_x0010_~O@*ÏÓ}J@ZÆÈ_x0013_HsK@_x001C__x0007_§J@]_x0008_ûÌ_x0016_UU@~Ö¤_x001F_+xR@¨_x0018_G"Q@è.«&lt;)¢N@[Åe?&gt;J@WAQ_x0015_QïO@lÈM@_x0015_M@Êµõï»µQ@BV§R_x0003__x0006_Q@_x0015_öè¨ùJ@u¤ _x000C_¬O@OÐ_x0003_NEI@_x000E_^:_x0001__x0002_óIR@ÿogN@âj;Í8¸Q@%°LÖ3ER@3ÖQzòXN@Í_x001A_wÚ2hG@²_x000C_¸&amp;P@%¡COß]J@ÿ_x000E_6þ_x0003_óM@ü1úDt½P@qF)x^F@_x0008_!Vû±?N@!åp_x000F_pQ@G_x0012_¼UR@,'gMTH@_x0017_{ßúP@U·ÜÏS@_x0017__x0017_IåM@895éºòK@y_x000D_@T_x0005_=S@(ö_x001F_Úç_x0007_O@Åþ8®ÛO@xã¯qF_x0016_P@úBcÓ_x0013_ÙN@_x0015_¬ 7ðÅN@Ñ6Æ_x0012_×ÙJ@_x001C_5f´#ÈH@¶^v~P@ÅIG8g&gt;K@{£YT%øK@üW¢Ñ»UN@h+½ïábQ@_x0001__x0002_Òþ£:µP@Y_x0016_æ&gt;:æQ@tý0öS@ÕfaJ@_x0005_8F¯JF@Ðt5ÐR@Ý_x0012_«µÔîF@h_x0002_#/_x000C_H@°Ý#yQ@î~$^Á#P@èÝû9I@_x0013_ìSð\ØL@-ÄLÅ7ÔO@&amp;æ;_x000D__x0012_ L@üÄ(øñO@YÚ©ÏDO@$+½+sóP@J×ÔIç¡T@ú_x000D_·0_x001A_I@_x001A_ª_x001F_Ø¥hP@_x0018_8¿»I@êIýWQ@Ñé;Ón_x001D_J@è¹¡)ëP@_x0004__x0016_ÑýR@ÃeÀ,þ¶J@¤ÞÑfQ@_x001A_ÇÇ_x0005_Q@ÞºN)P@T_x0001_1Û{]N@é½`ö¼QQ@¶µ!_x0001__x0002_o_x0008_T@bU_x0012_ÈÍ7Q@:ë_x0001_8ÊN@_x0011_Û*5}_x0017_H@Lm¤9û[G@_x0012_&gt;-yP@üH}}aôS@s°­(&gt;eN@Æ¨G]R@ß_o_x0015_L@­_x0002_3)o_x001A_O@JP;¨hëJ@½ôv_x0006_ª_x0012_R@b&gt;ÆzR@Ë*$ö¬JL@Ô_x0013_¼S@Ù¥SìLO@x~Ì·ÙºR@ÌÒI_x0004_HI@·/O,4L@`!Ö0*O@_x000E_ÙïQ@æðN-N@_x001E_-CõdbQ@g_x0006_áYN@óÃ:¥M@¸Ä_x001A_~¡&gt;Q@d³ÓpdQ@_x0010__x0008_ËCmI@üûÛ$K@ìO_x0015_²N_P@º¿_x000E_½'Q@_x0003__x0004_$È{¨²K@B¹Í_x000B_HêM@t|A_x0003_#Q@y&lt;	´´R@Ù_x0017_p$_x0006_P@ÂË,#oP@~áBZ_x000B_ÅQ@\I+4«©N@H|ê^_x0005_Q@X×º_x0003__x0011_gL@6­_x0017__x0004_´R@ÌÞ_x001B_þïL@_x000D_p_x0002_®_x0010_ÐQ@&gt;p4_x0018__x000E_çH@ÿ_x0001__x0019_,Q@Ì¤@t£S@¦0ÙXû_x001C_R@®³kÛP@_x0004_K¢zX&lt;O@Ö@#;_x001D_N@_x001E__x0015_fõéR@x¯ËÞ¹îA@_x0018_7@TK@lë_x001A_.¸ÊN@_x0003_cõ_x0006_ÑP@t_x0003_èM_x0015_²R@D^û°ªùL@5_x000D_¾_x001C_&amp;3J@_x0011__SÏÍÿJ@°HMzP@_x0007__x0018_]ØfM@{¾¡5_x0001__x0006_éTO@KæÈ¤P@_x0008_f%©íE@P·Ë®JP@"P_x0017_y`P@_x001B_È0¢½÷M@¬ ÜH]K@ûK&gt;t	O@ÖÁ;ÞùJ@ÀäD'ÙvG@ú#ë¤*L@_x0012_.[q Q@f9¢_x0016_8_x000C_R@_x0008_®XC:O@X³c?I@l_x000C_ó_x0003_¼}L@ñf3öbR@qO_x0002_¸YM@æÖì_x001E__x000B_bH@B ýQ;N@óªe9N@x©¯2PO@_x0013_DkßP@bÇÃ4,FR@7_x0018__x000B_åC_x0004_Q@£ø¬I4}Q@H7¬½æ²L@p#éºpL@ÿ4â½ñM@_x0005_÷«»J@KE[Ø`BN@ÚQ_x0008_7¯¿P@_x0001__x0002_VpË!]P@_x0010__É6ÐßO@;8±¿â~M@×g&amp;,p_x000C_J@_x000E_8_x000C_×d_x000E_Q@Å_x000F_©ÀL@G`_x0002_hH@_x0010__x0015_M;{´P@äº_x0019__x000C_dõM@¨Dv_x0002_¶_x0001_O@ì¡Ñ¼Ò_x000C_R@&gt;P·2£_x000D_Q@_x001A_Éà_x0010_2;Q@ÓÒI)éCQ@0&gt;E_x001C_9N@êÇ¦fµP@ì¿_x001D_(ÛP@.öyBïO@ÒuëçP@r_x0017_­«ÆP@¤_x0007__x0002_ÎR@LúÁíBQ@·gVîåqN@¸ü§âN@´¶2:þK@¾P\Õ8ëQ@9&amp;ôÄ'üN@*l)kMKN@1¥ofIL@â&lt;®ûUL@B;^._x000F_ÆF@laO_x0001__x0003_ýæF@|i6ÅyQ@lÇ_x001C_áíQ@F¹_x0010_=_x0011_,P@ÚO_x0017_(À,I@TæP"íO@¤vA_x000E_g{P@Ï_x001E_UøoM@ÿ_x0005_Q¹¡J@Åç2|ßªP@_x000D_ÉiG_x0001_S@ô®=§±H@'/F#ÇM@úc_x001F_M@kÛÊU¤N@;ò4ÒL@(y»G£P@½4y_x0003_¨!K@_x0018_ØyTôêP@faZéF@¬¯û_x000C_Q@ç¸_x0006_SR@_x0004_TÉÍáP@GH«¥_x0011_jP@Â»í`NO@ódÜQ@H~Ú­Þ_x0014_P@_x0008_&gt;Ü_x0002_n¢P@¥ê=yF¾P@ØqGvoO@|Á×_x000C_SÛM@ðçÂªlïP@_x0001__x0002_í=_x001E_ï[@O@M]K2-òM@¡o»J@_x0016_ÁÔQ@_x001E_¾rÐ$M@Íßå_x0016_FëL@ká_x000B_í}L@ÜÇ4ì\R@_x0006_QÅØOQ@VË'vðhD@z½ Ùí6P@Û2Uì÷©O@D_x0007_h7ÃáQ@eÛ?^s¿N@ÿê?UçµL@P®_x0005_eK@©ë&lt;ON@3v_x0013_J@BK31_x0004_K@çFy#8®O@Üt§[&lt;K@_x000F_Ú_x001C__x0005_Q@Èî*üÒ@R@_x0010__x0008__x0006_ÚÆ_x000D_G@5.éwAF@8_x0005_~}_x000D_³I@£;_x0002_)_x0008_O@Ð8+Z=¤K@Ô_x0018_N@O@2u_x001D_½8T@¢Í÷]O@7(oë_x0002__x0003_äIP@©_x0015_oå°£L@øà_x000E_´M@_x0016_BÌmJ¦Q@ÔHÐÚÕ_x000C_P@£Ù\YÈaR@j_x0001_Î]_x001B_-J@Së{ÞÞM@}â$@J5P@D_x0001_¸C©!Q@º_x001F_)ÉÕR@gtCíR@§Þn®«N@É_x0015_³«ÕL@_x001F_æ¥H@|i¿÷|nN@áIp_x0011_K@¿À_x0011_¬"¿M@}_x0001_JtM@·dqIJ@&amp;H_x000D_ß¼ðP@_x000C_lÎ'ðN@CUgªelI@©_x0019__x0012_É_x0005_ M@8¿Í_x0017_u½K@_x001E_cx§ÆçJ@æs_x0006_£nP@¤_x000D_ÎNí@A@íÄèL*Q@å¥+ó_x001B_P@¼¼Ó_ÏP@Ù_x0016_pf_x0011_H@_x0001__x0003_´ÚÜÙÊ¢N@_x0018_¬¼ 1S@&lt;'lÑÀVQ@L_x001F__x001E_ÀcØO@wÉï&lt;!Q@:²©CO@(ÿ¾UcN@X½tºäBM@gä°;þ²C@ë'ÚJP@VfgB_x0014__T@èm$ñMOP@jÿ/_x001F__x0003_¤I@À½ÔRBO@_x001D_rdÏ_x0017_WR@ov­_x0001_°OD@lPe_x0005_K@Ìü¢åwQ@i#e~Ê±K@dFÑnXÁE@ á&amp;õÿHS@é¸-1_x000D__x0002_N@ÁÓL6ÓO@×?3 fL@`à_x0001_jÀàG@_x000B__x0005_ñ}ÒùP@lBÐÙ¦±L@2~´ÝsdP@(÷{ÙÎP@VàÐF@`Ôd\±P@_x001B_k3_x000C__x0003__x0004_:WH@z²	Ê+_x0014_H@_x001C_PS&amp;â=P@@öÏ»ÓN@¼ÝVK¾&gt;P@ò¹6{4Q@_x0001__x0011_MÅKpH@ðKh_x0012_°@N@]S¡zP@_x0007_©õ¶íS@«ÝûÃ}~R@ÐÅºKûhN@ÑxªdF@tfð£áG@_¾nËþ*N@_x000F_°ñRO@|_x0002_ó£S@ÒUPÞH6M@_x0012_äíÅ¿LN@G%uÍüF@f_x000E_cR@W½q3ÙN@|)çPZuQ@×÷×ðQ@ÆÝá_x0017_»P@[ÖB_x000E_L@DH£ÕÑJ@ (D[ÚJ@ÆhR_x0017_Ü_x0004_R@ÖÑ"qSN@Ó¦_x0004__x0004__x0019__x000C_S@×__x001F_üñI@_x0001__x0003_¢}âm\=@TsM@ÕFV_x0004_GN@_x0010_ÇL)½K@0d«_x0003_èM@îu²õ°ÉO@_x0004_±îå(M@tB»8xòP@¾6÷ùZ	Q@:äì£-(Q@_x0015__x0011_0D_x0003_O@1_x0002_©c_x001C_ØG@ÊïYÌT]Q@Æâ$ªP@ÆÓ÷õnR@rai¢)P@.k5:N@ý\Ù_x000E_O@ñ/$b&gt;P@gµû¬×M@-&gt;¤´õF@-_x0001_&lt;àJ®Q@ªÕí_x000C_¤pE@_x000E_Ñ»&gt;&amp;P@äÞfyN@Æ¢ø×!ÁP@_x0006_&amp;Ò	Z6O@Ë_x0014_ë_x0015_gO@_x0016_IÈa`H@¢/tÏ}úS@f@8cD¢Q@S_x001B_ÝØ_x0004__x0005_\ÑD@dH&lt;Ú_x0010_ÏL@f#%ÊÑM@Åµ$¢&amp;pK@¿Aîgá¼R@._x001A_ãq;H@Èã2J¯R@_x0003_Ð_x0007_ÉhQ@`¹o~yQ@_x0001_r¡^	LN@ì_x0016_pîN@_x001F_^¶GnÌK@¨_x0007_×ø­M@×ò'D_x001A_Q@)[í2_x001A_BN@_x000E_7Ó_x0005_,N@wÀ_x000D_K@Ú.:)S@c_|âïQ@²_x0018_µdïR@d_x0002_+Z÷yQ@úOHR·Q@ã°_x0013_²BQ@4_x0010_©P@TUË.K_x000B_P@0\ï_x000E_ãíJ@Ø[_x0002__x001D_8_x000D_I@,Lé]´J@¨çOH#O@æ@°®P@_x0016_rüQ@ØW_x0013_O\M@_x0001__x0002_HË_x001F_ÂÊ%S@àbMyv£O@Mm©_x0018_JP@p¢;_x001E_²íK@¦s_x000C_8NR@7Á¡O@ç]äb_x0014_ÔM@Á«Óà_x0010_»L@KQ/]ËH@BÚÈ_x0013_PR@§Åk_x001D_ñ®I@kð!(©H@²õÏtøP@YÒðº¸ÛR@ (o»G@f_x0011_RyL@ð¦`ÍgF@×_x0008_¿_x001A_)pP@îF_x0007_iDM@Þû®FäÁR@¡iïÎ£M@ÎAp_x0011_Q@dÙ-»¬G@s$(&amp;æM@ùNÇ.É¼M@_x0014__x0003_%~÷_x0016_Q@úôÁMvM@´FÞË°F@_x001E__x0010_Ê,n+Q@CðÉ¬TL@_x0015__x001F_²ÄõJ@^Àº_x0006__x0008_áÎL@õ3¦_x0008__N@_x001E_+ó´ÅO@&lt;~úP@ÛêcmîíM@_x0006_Ç-_x0006_PFN@Ì_x0003_ñ­U_x0018_Q@0HoÇâÒQ@.$_x0004_IR@^1_x0011_l~E@_x0001_BÆªSP@ _x0013_Ã'î²E@?UFZîDE@¶FX­QL@æR©7d^P@_x0002_Æi_x0005_$Q@ÜS:_Ï«P@e¸¦qlO@ýw¹P@¼xPò(ÝP@Æ_x001E_ÞÊäÝB@14_x0002_rÉQQ@µij"'òP@¨èF&lt;_x001A_P@Âñ%yR@_x000C__x0011__x0007_ù£¹H@¡&amp;PäA\P@I}è_x000B_N@¯}"4L@Ç_x001D_ýÆ%_x0004_M@\w3&gt;-_x0006_P@·Ñ²tP@_x0003__x0004__x0008_\øR@ù}èý_x0012_P@_x001C_É.sÛ_x0008_H@ê_x0001_E-Þ_x0017_N@ò+&amp;íñµP@¾pÇï_x001F_L@5uÜí!Q@°³q_x0002_«_x0007_R@U'ío_x0019_CL@³¨_x001F_tM@O_x0011_fÂ4F@2ìÍ_x001E_éÀI@ÏD#¯GÕP@OG´EØ×O@¢T@_x0015__x0016__x0011_O@_x0018_ß¦qvN@­EMøíP@_x001C_°ÿñÁyJ@W:;$`rL@^DQÀ¢¯N@_x0019_Í&lt;¡·_x000B_N@ï½~_x001C_#J@F/§8ý1Q@&gt;yÎÄÎN@¬°_x0012_³ý³Q@×ÀVM@ËËó\½:O@_x000D_CÜÞS@f'·UVOF@&gt;çmÝF@_x001A_?'_x0004_EBQ@fÅ÷$_x0001__x0003_ç_x0008_L@t_x0017_W}fÎG@%&amp;_x0007__ÉâL@ÆîY`¥J@&amp;ñV'ÁbO@_x000E_Ú_x0015_lí_x000E_S@l_x0004_§ço9P@µ´Ásì0N@0àÚËCP@¬{_x000E_4BP@RÎDi-O@äA{)F_x0005_R@$øV-@CK@Ú«HENN@_x0002_G_x0005_Ø-Q@þw¹$2ÂN@ô_x000E_°\¡éN@u8ßaM@\_x0005_N®N@O_x0012_XC§K@õ±;_x001F_*òJ@&lt;_x0014_[µ#O@Vã4D_x0008_NQ@.Â_x001A_`ÕuN@àÍº%_x001D_BT@°AvãËÄM@DI°¿¶Q@_x000B_ÄåÚ{âJ@è	ÁÐ_x0008_ Q@_x001E_Dû_x0018_ÇM@C°]èl8O@&lt;T¨Z3PK@_x0002__x0003_PpKÈ_x000E_R@~8D_x001E_¬F@6'ú*R@á_x0019__x0001_ôL@&amp;U_x0014_À_x001F_±P@dàñ¬ËL@]è±M@&amp;,_x0014_hÜxP@á©QÉEM@KiÊLnO@©Å_x0011_W_x0018_êK@}³«;_x0012_èL@úJ_x0018_»YQ@_x0018_ë&lt;ô[L@°+_x001B_ã¬ßH@Ä_x000D_}±M@7D_x001F_OaM@_x0003_c+YÕ¶E@K_x001E_]æf|P@¨´%)dQ@Lnñ_x001A_×:F@¬K_x0008_»SI@ï$_x001E__x001F__x0015_+R@×_x0017_¬ý&gt;PQ@_x0014_6B&lt;YQ@$7_x0019_ªHºL@8:8®ÃO@"¡;=_x000F_Q@×"ÈM@&lt;{_x000C_O@þpù±ú^R@g_x000C__x0001__x0002_i	R@°&gt;µ_x001E_{K@RñáÅ'C@v_x0010__x0002_³}P@¹°Pé£J@_x0007__x0013_&amp;ä*&lt;M@»øK¾J@&amp;$©_x000F_ÓP@®:&amp;zÝO@A?°zMJ@_x0012__x0003__x0007_^;O@·6­¶Ã	P@NõÖ}3¸R@Bz×q_x0004_ÐN@jL_x001C_åQ@¡ò­ZH@äX_x0016_ÊâQ@_x001B_wJ¼?ÝL@.kÆ«Ô¨R@ÈÉ_x001E_³í+R@ÚÝé/©KP@0:_x000D__x0002_^I@(c\·_x000F_D@À¼ÐAí_x0012_L@Þí².ÓQ@_x000E__x0005__x001A_'æÓH@ÿ	Ð#|@M@x­ü_x0001__x0008_Q@tªxö×·P@¬«¿,eP@_x0006_É_x001D_x&amp;QI@ÁÓÌx¥Q@_x0004__x0007__x000F_*}k_x001D_P@æ&gt;î¬AG@_x0005_W¤_x0013_YS@¾ñ_x0001_»®_x000B_Q@Dëll4ÀI@]6§sÅQ@L;K¸ÙM@¦Ð®JÆM@Ô_x0010_³%_x0008_C@n1¼çzoH@ö ¼ÿXòI@_x001F_9¨_x0001_CÒG@qµl_x001E_ë;O@â¨¼fÔñD@fqçÙP@ÀáktzLQ@_x000E__x0003_°Sf0F@»_x001A_ª_x0011_£G@Ú_x0006_vRëO@±ø6òçU@Ym^£R@vÑ/!2rH@«¢f´¤O@S_x0002_ r¼_x0018_L@_x0007__x000D_×Q_x001C_O@ùdòJôH@ýº_x0010_BýÇO@ÎwK¨I@Ï_x0017_Çy_x001D_ûM@'O£\x;K@ì_x0012_©øÊ4J@ÊC-¿_x0001__x0004_._x001E_B@µõüÐM@²B_x0010_Yi_x0002_Q@bÇû_x0005__x0010__x001C_P@Ü®²Zä+Q@xcR¨XÚC@ê_x0014_Õq P@_x0004_æY_x0007_ðOM@Væm_x0010_)©S@Æ;R8±L@_x0014_ejWT"H@!_x0002_9fÃqR@&gt;@z\#ÞO@úXHL#}R@´.3j_x001A_ÖL@ËEÉ_x001C_ÊSO@Ç _x0007_¡_x0007_O@|ª¨Ý8R@yõ8_x0002_ZQ@_x0005_¿_x001B_ÝN@_x0004_Ä'ç_x000C_L@_x0015_GÉ_x0018__x001A_P@@w@Ü¬N@ßÉgiwKI@_x000B_#ïNL@_x0011_ü_x0018_â	Q@%;Â_x0002_ÖP@&lt;{NMR@_x001A_6h_x0003_þL@Ò_x0012_à×äP@¨á§ûM@ÅoáÒëK@_x0001__x0002_ð'Ñè Q@¶,ºÌ;wG@±¸6 =R@_x000C_²­QM@Â*%|J@ »Íê^üP@_x0017_m Ma¡Q@_x0006_N­ÄËªK@&gt;/1_x0010_æÆN@Ú`èøP@ÄÉ=ÝXùI@_x0016_²ý_x0007__x0005_QS@D¦_x000D_\:@I@_x001A_r_x0005_L@ZJp_x0019_O@©CÄyßÅR@¯rvA@n0|ö_x000E_I@-ºØ	ÔI@_x0013_í)h_x0019_1L@®ÐáI@&lt;o5_x001E_ázO@öKt5jH@Â_x001B_HuQ­L@ô¨µ/ÛÖI@_x001C_Hª~Q¥Q@2'_x001A_;_x000F_"J@cÑ~Ñ1-Q@PÈ~A5N@D_x001D_åÛN@átþìVN@&gt;&gt;¸]_x0001__x0002_¬Q@àÛ°É¤K@Dº®åS@È[õs¿P@_x001C__x0008_ý@Q@_x000E_¦_x001C_GGQ@¥½&gt;ã_x0019_©N@\`ómAL@c¡Ò_x0002__x001C_øL@±)M¤ÛO@Ú)_x0003_LkN@àú«Ã_x000B_R@?ck¿¾.S@_x001C_¨}PR@àC¿ÚSG@&lt;¢aÌÄI@Î'_x0012_R@^(_ZÖN@ñ¡ÿØ_x001B_N@°ÏUôF«P@ªa1?ùR@ååú÷_x0007_=J@_x0005_Ð_x001B_³Q@Ü§Ð/fQ@Ö2!·amP@9nØ_x001F_A@_x000C_¡ÈM.ZJ@NàØûtO@b*"HOåO@[Æ_x001B__ÁL@¢²m%#N@º5²/1P@_x0002__x0003_*VÛðþK@U_x0005_×mM@G_x0014_a_x0002_zÍN@'³h_x0007_R@C¼_x0007_²ßK@JèWBnL@_x000C_+Â}_x001C_²P@YdÀ|,ÔJ@¦çÈqcS@DE!?ZR@þª$\ôN@. _x0007_¢§ÆL@_x000C_ÖºùôO@LëE_x0002_ÏQ@¸¸¬­ZßP@¨ZÚ{L@ÒÞ_x000F_ÔLùK@ø»tÂO@\ëqP@lß,_x000C_;P@Ö`sÉ/ÑM@2fÕóL@.¶ª.E@ëhäSñP@._x000D_»_x000E_C_x0001_S@_x001A_ djjL@^|É_x0014_{_x0019_P@_x001A__x001F_Bõ4Q@_x001C_!_x001E_©ì_Q@&lt;Ë½_x0019_FS@0&lt;¢í7ûP@SRü_x0001__x0003_S_x0014_P@L±ÑB`G@Ú@¦óI@¨+_x0016_íáF@_x0002__x0016_S_x001E_K_x001D_K@_x0002_Ì_x0019_}I@ïF÷èõRP@?ûß_x0005_O@®Ú_x0008_Ô¼Q@_x001F_ÌÎ#ðJ@:Ò_x0003_ZI_x001C_J@ÈÚÎK{P@ý_x0012_õy±ÌO@2Ðù&amp;M@R_x0002_/_x001C_P@.-_x0018_þS@,nîYsP@òóúä_x0019_P@K_x0013__x0014_ÐQ@Ñ5ê£³ÔM@Fó_x0003_uVØQ@àQ) hR@¨_x000D_#&lt;µR@LÌ±@GJ@oôfóhPO@\_x0014_ÿiQ@êà¸£"R@æ_x0001_÷=`K@ç/ÐNôÆN@M&amp;X¾DR@&gt;ýÒ40jP@nz²_x0016_©Q@_x0003__x0004_qT£Û](M@²9'_x0007_évP@i»á¿J@_x0011_jÔáR@®Sèmß5B@¯,iQ@ð¦êB_x000D_J@ÆÙ5EN@_x0015__x0015_2Ú5N@|_x0005_ÒP@Òà_x0005_æi_x0017_R@VÖÆ9$ÿN@Æ(M_x0001_\zN@èÜ_x000B_VfN@l_x001C_&amp;_x001D_øóE@dÂpò{G@R%_x0003_±A@Ôh_x001A_Ý_x0002_O@xáoõÊ÷T@TG. @ÆQ@Ö_x0004_ÊÔòÃP@z_x000B_Û «ÜJ@J%X7º_x000F_P@ÀsûVíEP@¸Æ~­F/P@¿^:ÙQP@_~¡ÙîL@\	Ë_x001F_P@úË×_x0016_äL@)Dvc6^S@Ì¢Ìà&amp;_x0012_J@ÇØH_x0002__x0003_Ö@L@¢Zû5:_x0015_J@®&amp;ËÄÉR@½rÚæ¢_x0001_E@#ÄûäÓL@}'©p2ýE@BU_x0001_/E@²7¨2ÞM@_x001A_¸îlOH@_x0011_¤ºÝê}N@RÊ~.¿&gt;J@_x0013_dúß¸P@Aæ0­KK@@7T6_x000C_cG@V¬Ç_x001E_åÄR@¾fëÚP@Âñê[]²P@SÏ×:CM@VvÑáN@x(9MádQ@ACtP¦äO@y_x0008_%iP@zl½56P@ÙÂÜ®1.N@4hÄPQ@Õ1\ü¯&amp;Q@_x0011_~:_x000B_Q@KÁ]È8P@(a_x0018_bD_x0010_F@ò-CæQ@ë¢äP@_x000C_X|ÔQ@_x0002__x0003_°^_x0017_´L§B@Ú¿»ôØQ@x_x000B_M2_x0012_÷H@0cÆºB@\gè·"_x0017_K@_x0014_^2"1WM@¦ò2¨_x0004_J@SïËï!ÎN@_x001E__x0004_OØÙO@öKÅØ L@ÂÛ¨ø®J@_x001A__x000E_ÜÂ_x0001_Q@ é¼ÖQ@h,.S_x0013_P@_x000C_gB«êöP@50GDy¤P@Ï_Ã9ÊP@÷{_x0017_P@´ñ-ÔQ@';_x001F__x001A_L@ðñ@»L~Q@Ú_x001A_h¼1Q@8æRubÝP@¬d2_x0008_F@Ó}_x0012_uröK@ÀÀskYèR@ËÓê÷fO@ßµx =ìP@¥ÀütO@îgÂ±aK@¶î_x0003_ÿQ@%^|_x0001__x0002_.èP@2\ZS×J@DFXÅN@_x0008_Pào_x000F__x0019_I@ooæFCN@4§¸(ë_x0008_P@Z`Ñ{oQ@\ê_x0016_VKÖP@ÖH"ùLR@éF.w_x001B_¹L@"ÁÛ_x001B_ÍI@äqGÎ\qM@jyª¤çI@|_x0003_iGP@BÜs§FQ@î_x0002_b¶_x001E_Q@5XÓ~&amp;J@#_x0003_pU²H@_x0019_oJ¶VS@_x0005__x0016_ÄR@ª	­H	wQ@?\×½°P@ÈæXâé¸M@¸¼&lt;_x001C_¥ëS@òög¤?L@n_x0002_pF@2&lt;s¨ã_x001D_P@©zñ_x0010_Ô±N@ØRr¹Q@5ÅK¥zH@Yýmö~Q@þâó_x0018_@@_x0003__x0004_ËUÀ,¸nQ@_x0016_jd _x000B_Q@Fu2}R@Gz_x0002_Ò4"M@i¶P_x000F_ÀN@ê!gÐ{¯K@·_x0013_á$J@zj?\YsL@¼lõ_x001E_ýÞO@hÕÁ©Q@íÓ_x000C_M@HØE%_x001E_Q@¨0S`4cP@ýÔE¼ÍJ@Ø÷ê¾Â_x001B_Q@!Àß¶¼üP@Ên3¬ÖèM@|Ößò}P@Ïç$}¦M@níÒïU'N@Ï[;M@ØÐØ&amp;_x001A__x0004_P@_x000F_;ùèÜK@_x0010_¬Ú\ÂN@D¯)¤_x001D_KR@Ú_x0007_i)|P@fB_x0003_òvR@	H K@ì1ï_x0017_ø_x0017_G@p8 f_x0001_H@Ru_x001D_¬2O@¶­_x0002__x0001__x0001__x0003_ì&amp;P@;}_x0005_âÖßR@Î_q~@K@$C³íP@W_x001A_¸GL@é_x000E_}p§\M@n4_x0018_U£gQ@,°!_x0014_R@½ÚúC_x001D_ÁM@£XÚ7M@â8Ø÷çL@B_x000C_°ÈÆQ@P@¶½¸Q@µ¢EXÚJ@tÝ6v=_x0002_O@n_x0011_®FÊM@#õWN¡CP@\ñåfK@á°_x0004_¯L@ò§Èø1M@¦³uJ@&amp;{Ôãv^H@0±ÛgR@_x0016_kòÐP@P_x0008_v&lt;+P@]M;~0gM@ÃIJ2ô_x0016_P@èëOd£Q@ìãÉA0J@À4,MâH@'_x0010_ø+¸P@_x0014__Ís$VG@_x0003__x0005_dRM¦_x0001_oN@^_x0008_ê¨_x001A_VQ@tÁë_x0018_1Q@ô»_x0002_®÷Q@ìO`T#S@H#Ç_x000B__x000C_P@ºjB­|I@_x0004_6_O@Ó§õlM#P@û[_x0002_ÌÙL@Ú²_x0007__x0010_ç5P@ÅÚNÅzL@ú´zÂxN@ý_x0007_xdqP@ØßÙe«·I@ü·Û´]ÄR@&gt;V®q·N@_x0018_0VÄÏÞQ@&gt;nL*À»K@tgYØá#N@5Ë_x0007_z§&amp;M@¬~_x000D_-_x0004_ËE@ébìB_x0006_'L@\_x0005_¥9ÖQ@¦E®cK@:0&amp;`K@í¹A9!rP@ìË0üØDP@£¬xq©L@²Ø÷HÒK@.$\£ÂL@`/R_x0001__x0002_w_x000D_P@¦¥1æ_x0008_ÌQ@&amp;ýP@ú&gt;çFP@òd)_x0001_;ÑN@Ð.äuº_x0019_S@MuZ3=´O@ÂZÉÒe_x0014_F@rDL(3&lt;Q@æR?ÄIQ@/Áç_x000F_S@A7{ïrwQ@û_x0014_ã=Q@ÀS~_x0011_áR@HóÅÞYK@%Ã mO@º¨Æ­ì¡S@l.Ó_x0013_Q@N-ÃÄL@&gt;£YrËR@Jãè)GÙS@W·*ÍM@_x0008_Q«ùN@_x000B_soI@Ï÷'íFWP@pº£ä?Q@ºFºwßP@ëbE]+]P@_x0018_}%ðØ_x0018_K@`ý£FP@_x000B__x0003_]=²hS@á=úÏM@_x0003__x0007_³eü¬-L@_x0014_%éL½ÂQ@Ú _x0012__x0002_;òO@6mÛ{Q@_x0004_u*_x001D_P@Ó+¶_x000E_cT@~R%¹_x0002_HN@°KgÑ_x0006_S@Ú'z¦_x0002_iC@ÖÖÎ_x0016__x0005_©O@qnìâ¸{M@`¾Ð§ôeP@Þ_x0004_8_x0004_"M@ÕT_x001B_Â8åR@ªÑ%÷î_x0001_Q@_x000E__x0019_´ÐG@{°N­ÅE@æµ1_x001B_L@Ãe÷P5%R@z¨Î_x0016_$O@G/7#ûäK@ÇÖ_x0012_Ý!)I@w)E_x0012_)M@þ¯z¿÷,L@#òÐû{L@øC(-P@e[KÉlN@dôñH@EWÀÁkM@&gt;½`ÁÎoT@,¥Tém\I@^eUA_x0001__x0002_2_x000F_N@_x0001_ÚÞ¨D@ÊqÜ$R@têI"lE@_x0011_CÙs.T@£`«IN@Î°ZèTQ@â_x0017_çtæ;P@ôÖ_x001B__x0006_$J@_x000E_°º}_x0014_¡P@èßC§ÌR@L0{_x001C_R@Ì»çÌ7R@¿E@kN@N5L´H@2_x0016__x0017_^º+S@_x001B__x001C_4I@ß¨wO@/Ê!Þ¬ðJ@FQë6_x0007_Q@ônòÎ|P@ØÒ4_x0018_ZP@áÔ_x0002__x0016_­H@«41fäÒR@³ñ_x0014_ýH:M@,_x001B_þGØÀK@Û%_x0003__x0019_P_x0016_M@¸ªkô_x0018__x0007_K@p_x0013_ò8fP@Çûû¿(ØE@ãã'9»O@ÿÙu«ø_x0012_M@_x0001__x0003_cu±»vP@~Jú_x001F_òüP@rÇ_x0011__x001B_)ÊJ@ò¥°_x000D_YP@hé_x0002_/Æ&gt;M@_x0015_Ioù=NL@_x0012_Ì_x0002_¶B@Á£©Î-M@°_x001E_4N@Ó_x0006_sQ@#çúì`@T@îI*_x001C__x000F_P@¤öÕáwP@Q"Ì_x001E_uH@*uÂ\á_x0006_P@4®h×M@_x0006_V§ïÙN@ï_x0016_ÓÎ_x0017_L@ s»Ü9G@Â_x0001_¾n7H@f#èE@ð_x0018_ª_x001F_hCQ@r_x0011_à)PP@O¤ª°(¶I@_x001A_x¯'_x0017__x001D_Q@__x0016_±¬@¬J@E_x0003_¸«M@Íë¶_x001F_ÞR@&gt;Ö°BR@¨_ëRQ@æ?b9Q@m×ö°_x0001__x0003_ahQ@lþÍÐ+P@'îs4Q@GYEQ@ýÏ_x0015_ôÍL@½5_IùäN@ú7þ,Ñ·Q@bw_x001A_çQ@_x0002_\ò©Ú2K@î_x001E_Ó&amp;P@rô9î_x0006_¢O@&amp;½4_x0012_ßM@V×ócXJ@Z|)ÍR@ÆÒ7[ÉoR@zÇf_x0015_¸I@Íîÿ-Õ~O@`JV¤Í¯N@èiAÚR@VßìñÖP@_x0017_hu_x0004__x000B_½L@ìÂÙXD@²4«_x0013_Q@1ºl/ÁQ@_x0002_®_x0016_Ê_x000C_PL@ä:).EN@ñ¨âßT®P@tÏöUµÞK@¥ä²¬}_x000D_Q@¯¸ö)O@*­kWBK@@ùÓG½äQ@_x0004__x0006_Óï_x0011__x000B_o^M@h°%¾_x0013_J@,Å_x0010_â»_x0002_R@DÒ_x0015_a6ÂK@.¯Å_x0004_R@S_x001C__x0014_zK@Êà%_x0003__x000C_¥L@v_x001C__x000E_!_x0017_ãP@«_x0011_ ¬§6N@_x001B_«	o{J@gÓEVOO@_x000B_ÆF qgL@ÇÁaý5Q@2±Ù_x000E_Q@ò'Ai4[S@}¯24ÎJ@KcUÉL@±_x001D_­zJ@Ü¯¶\&amp;ÕM@¸Ãb¥?ªK@mkóK@+ªb~_x0014_L@VDd_x0003_Ï¦Q@»ÁI,±7J@!3j_x0001_ÊûN@¼_x0004_jDêcP@Ct_x0018_4»»L@äSË_x000C_rÑQ@4(®ÿ_x0005_P@s­¡$NP@ó%ßg;M@¸ü®¦_x0004__x0005_qlR@~ól_x0013_mÐP@kBL_x001A_¶R@!ðÎ¬åP@i;F#M@çì.o;¬O@xä¾u¤O@_x0003_ÕU )P@ËçË_x0001_µPO@qØí~L@Êx£ÀøI@8sÉ?=aK@ïPd(:F@üØ°bWQ@T9D;ÒJ@_x0014__x0008__x0003_"Ì.F@"ö_x0002__x000F_ÑQ@_x0015_Q¿ííVK@*|rÏ2R@_x0001_Z7ö-P@$[ #ÊL@½Ô«ïe_x0010_Q@_x0003_îQ÷ÌQ@_x0007_?_x001A_á£H@/ê°{Q@ñ|_x0001_åäM@_x0001_;GZk=Q@/_x0016_H÷_x0015_HK@_x0003_É_x001A_S@eóÀàQ@7_x001F_Óaà$P@6Ãâ§&lt;N@_x0003__x0004_4|éù*L@_x001C__x0008__x000B_h{üN@t_x000E_£_x0015_lÖI@¾Hs[óJ@_x0015_Öw¼F_x001C_O@IñºïO@_x001E_b¶Ù³K@F2_x0014_N¯©J@ÀyÃ§_x001A_GP@YÓ_x0007_òNN@_x001E_ÚYîSM@oµCC¼P@ÄÃ_x001D_%YvR@&amp;_x0002_CUQ@C´Å#s¿O@Æþ_x0003_Ò_x0006_fF@=£}¬®JK@¨Îb,ú=J@¢gb1¤-H@ó:[3?O@®°&lt;^úK@L~_m:P@_x0010_äwÄ««K@j_x0006_ÊÙ·VQ@|_x0001_[]*§T@qîÛÎñ_x0007_I@Ïk®ºO@_x0018_:îºP@E_x0013_Ýg:L@ð%ÅÂµµN@_x001F_`@3u|Q@_x0004__x001B_zâ_x0003__x0005_­´N@úëYø_x0001__x0002_K@ÚG«(8N@_x0013_±¸ÖN@Û_x0016__x000E_ÚýÍK@ ÞÜR§L@­B!\.P@_x0017_ßÑ_x0011_gP@À"êbY P@fÚ"å_x0017_D@å÷%ó§P@¼4QTyK@_x001B_g¹lÇ_x0010_N@_x0018_èN_x001A_G@|ìHc_x001C_ÅN@gÜM_x0004_O_x0006_L@â_x0015_~©ÑR@åiD_x0008_üG@¡?å(L@»_x0006_Ò8E@Û,_x0015__x001F__x000D_M@+*¬"³1L@Ö£.ægP@Vâ]i_x001F__x0018_P@É¤_x0018_Þ_x0006_ÊL@p+Ý_x001D_Ì}Q@}&amp;á_x0017_DS@&lt;Á~¹¢¢K@_x0018_î:µk_x001F_Q@ª­P@²e¤&amp;#K@Þ_x0013_¹[N@_x0004__x0007_¼f_x0002__x0006_Ó5L@z/¾uÓ»N@æQu ¯ËH@¨_x0013__x0015_$fâM@À_x0013_"òâO@_x0012_öäºcQ@ÿ&amp;d_x0017__x0003_Q@ ñä_x0016_;M@@ý¦R@ñr&gt;mL@ËÃkÌïvO@³àmP¶AK@_x0006_­kIÔP@²é_x001F_¦ÎN@¥7òn _x0006_N@äC_x0005_ÎbÒN@d8ÖKÇ«Q@!²¸ |L@_x000B_!PÊøM@¹Ädjq¤O@e¯¨ª¯M@Ô&amp;_x0001_3çR@f[hÔ?¨P@¬n2X}ôQ@`ÄÓPÆO@j_x0004_àpí¦I@þ\KÔ×E@Ü(Ï_x0016_?ÀQ@_x0018_!§_x001E_öCJ@tâZú¥L@±òò,è:P@=Htð_x0003__x0004_U*M@Êé_x001F_TÍPL@»_x0012_X_x0007_Q@´µÒJ_x000C_R@_x0002_Ûãz§õM@JùiVìH@¯'¢EÖ¸O@C~«_x0002_ØJ@ ¿*È¶Q@¾úC_x001D__x0002_ÝR@n_x000E_Èþ#I@fÙ_x001D_ôênO@¸S_x0019_?+P@:²¼~óÕQ@&gt;7hò_x001B_nG@*_x0001_Ób_x001A_ÍQ@¸)ÒãýZP@_x001B_â¶faO@L_x001F_8|T@dj 3yS@&gt;¶÷O@~33ÃP\K@&gt;z¨3_x0015__x0019_N@¦_x0016_¼IwF@Æ+ì14P@,Ñ_x0014_¾¡I@6_x000C_ öL@²¤¤&lt;"S@Ók|µL@­_x000B_/úrõL@²[KÊSzG@zés_x0001_O@_x0001__x0002_îÐ_x0006_=_x0012_xS@_x000C_fÙý&lt;yK@Y2Ô_x000E_J@ø_x001C_)v§KR@_x0002_._x000C_ò1«O@_x0002__x0013_¢/^(R@ÄÇ_x0007__x0004_F@tKÎ¢ÙÄO@áÖÎÈeQ@7_x000E__x0012_B_x001C_M@Z_x0006_½ûßN@Dk)_x001F_s_x0011_M@5_x001B__x0011_]_x0007_M@j¢¿Ì@M@_x001E_Üm*£P@KY.x'üJ@¼õLQö]Q@{î½ÅÚI@¥Eæ7_x0003__x0002_N@¤¤Ðq7 P@Ò_x001B_¾O@FÓL}køM@F_x0005__x0016_?tK@ÀhöµM@_®PÞNR@_x0004_O¸Ê_x000F_I@÷»dÁïI@Ñ³ØHÓæM@´_x0015__x0008_O@ð§_x0016_±.*J@h+nkL@þAæ9_x0002__x0003_ÔÓP@õH_x001C_\©_x0004_Q@Z;ï/®ÙP@±_x0016_°w×Q@GÉ_x001C__KM@_x0003_JÜ´ÍmF@¨d{ÓâP@ùþ"î_x0007_[O@oØ_«aºQ@Åæ_x0015_7R@$kIµlJ@­Y]´FK@)ogÔMâO@|qøß_x0017__x001B_K@Ð _x0006_dAR@_x0019_ý_x001E_J@_x001A_þ¼_x0001_;_x0003_J@¨¼¯_x0003_(P@ä_x0016_q*¼~N@.G²NEH@_x0003_à?_x000C_7Q@öxÔ_x0014_P@Èr_x000C_xrS@_x0006_ÀiM@nWuñ_x0019_R@zÏé°_x0011__x000B_E@8Û_x000E_m_x000B_P@r´_x000B_Õd%P@8ó_x000F_I@_x0007__x000B_õÈLB@Ø_x0004_Ô¢rQ@(ì¡µ_x001B_QQ@</t>
  </si>
  <si>
    <t>eff45d5c052d825dda45d1935a7f7b04_x0003__x0004_f×GH¥_x0014_Q@8ò Ã^L@ç«_x0014_µXP@×_x0016_9Ã_x001D_P@_x0014_ûIôQP@ìS½Î_x000C__x0015_P@_x001A_¤ùkP@Ö=Ë_x0010_Q@°c:^¶M@|&amp;O@vÏºE_x0015_N@R_x0010_r'CME@c,¬ýÒI@ÉyòdO@_x0002_+åÅIÕO@\¡°µÆO@®Ôß÷H@Àä7_x0004_|P@ã¶XEÍC@í_x0014_Y/ªcP@:Ñí&gt;¥ëQ@\ÿç~é6I@Àiò Â_x001B_R@rÞ_x0005_¿°O@²_x000E_*ßÐìQ@ò_x0001_Ö&lt;ûH@VÔU(J@hG+ÉU8I@Cþ_x0012__x0010_éyO@âÐï E+I@t!úÕH@~_x001B_T_x0002__x0003_&amp;çP@¡mÍ×J|F@w )FL@_x0007_ªzD_x0001_üQ@Ôé²süîN@_x0007__x000F__x001C_`_x0005_N@[:=_O@r_x001E_eKQ@tðÎ¬O@_x0011_Ú_x0016_H_x001C_Q@À#5ºFêQ@8eÜ H@ÏH öh_x0012_L@Á ³_x001F_L@lg]MRþO@Â_x0007_TkH@£õ`FÌML@~°cO@SD_x001B_-þP@PìÛ"J@_x000F__1@_x0010_S@ÀØð¿D@~¬¤$I@0ÛðÛJ@=VÒèÆP@-@G½	L@t_x0017__x0015_â3S@å½ûc¶ÃN@ÌÊÍÚ#~L@Ô&amp;_x000D_ÙÝM@_x0019_ZièE@._x0008_Ü.'P@_x0003__x0005_¼HÄ(lP@Â:ò¢¹_x001F_O@4(@_x0011_rÖM@\©HÌ~(R@Xê_x001C_rD	H@Õ;&gt;:ISO@nóëPvP@^²õ&amp;Î"P@Ï³lY_x0019_ÙM@¦bw·¦_x0011_S@ò#ñµèpO@yò®E_x0004_P@8ÄØ&gt;8P@JfßoëM@Ü5¤zäõR@üYD_x001D_tL@è·¬§ç"G@!_x0016_}_x0019_ ùL@_x000E_`y_x000D__x0012_R@	$/E¼M@[NRT_x0019_Q@Ô&gt;èÈÄS@Ù±Ió0êL@­ú¼_x0013_çDK@ØÞ_x001D_ßI@_x0010_:_x000C_jdIG@~ý¨ÎÅL@i£XùOM@â1.ÖÑP@Õ&lt;(_x0017_«·H@¼__x0006_âA_x0008_N@_x0001_(Ý_x0002__x0002__x0005_®èO@Ó_x0004_QÎo+K@_x0014_s-Ì_x0012_¢D@_x0003_Îïá¹¡L@_x000D_ºÐ$¢L@åXH_x000D__x0005_²Q@Y9¢y\ËL@x'·jã'M@kZ¾ÃK@sÚi)´N@º_x0001_Å&gt;HÛP@f&gt;EÕ)pO@£Ö®_x000B_N_x0008_K@aæÆùÄÎF@\:ÀÝQ@Ìw F@_x0002__x0019_å_x000F_çdR@\ \Ï_x000C_Q@"©ó.Q@þûÉ×ÚH@Ý*~¼ÙTN@ Ë@ËõL@l¦\× N@¤B 4ÿQ@ÈXF}R@ùó_x000B_ÑéôQ@T-´E(%L@A´98	R@lü®U_x001B_I@G_x001E_uU£µJ@Îùd=¸P@ü_x001B_Ø?ÎP@_x0001__x0003_*±É2BO@	o¹¡ì_x000E_L@zäV_x0001_VO@ð^àë¤îJ@¼c¾ÅM@y^$+P@A?{T_x000D_P@,2ú9M@T_x001D_0.gH@úh_x0002_mV_x000E_P@Jº_x001D_KVÊQ@ÍlnìëO@_x0011_]Á,çàN@BËf!ZO@&amp;ôÈWXD@(_x000B_P]ûP@À·&amp;!°L@í¾µò_x0015_uL@ÚÐ_x0008__x0011_CP@_x0010__x000C_éÒ_x0012_R@Tg_x0005_l)R@{ÞÚ¥_x001C_åL@Ð?_x000F_.TP@â'_x001C_x8S@_x0003_o¥Ô_x0007_D@	_x000C_úáM@j1{Û¡Q@JP-_x0012_P@\çiY4zR@Ìºx'ªQ@Á©;b_x0003_P@øP_x001A_Q_x0002__x0004_ÃP@V¨&lt;K¿Q@_x001B_­à¡×¿K@_x0004_&gt;§÷Y1I@Õ_x0015_g1ÿ,S@«L@_x0002_ªÐL@q&gt;ÿZ÷Q@ÊàÅ¾.ßQ@)pðW_x0008_M@VÆÀ_x0003_[JP@¢_x0018_j8óTM@P*cWP¿J@_x0001_¥]_x0013_ÖÇR@Eßû#°Q@f3pM¼½Q@[¿©_x000D_P@¿a¬¥5}O@ti¬°FL@_x0014_\lJzûL@x¡À_x0004_@_x0016_Q@ÿÌfi%¸J@ÎxµÇ3M@ð^=£bE@sÓ_x0003__x000D__x0010__x001B_N@®ÁÎ_x0003_ÄQ@z*A[ÝN@p&lt;Ô­ dP@Åïì_x0003__x001D_P@ÜÅ_x0002_oO@_x0011_[H}kQ@hk&lt;çA:P@ÜÖÑô_x0003_tP@_x0003__x0004_"ûOmsP@FÐU^_x000E__x001F_P@"*kz½G@T¿M_x0002_lO@&gt;_x0006_jBAQ@_x0006_w"_x0010__x0017_ýM@\3UtG@S_x0011_WpTQ@_x001F_ _x000E_ÖaQ@Óð_x000E_1äñQ@ÆÇeæG_x0014_Q@)³¢ÒJN@ÂüþcmQ@úÌ[»2VP@o{_x0002_éÎ)O@_x0019__x001F__x0010__x001C_'G@¼ßùÏòP@Zë7_x0008_N@ê_x0007_*@S@¨¯_x0016_É#R@^qò¢*ÌG@W_x000B_ÃãßçQ@_Â)3½_x0011_G@B_x001D_Ôz_x0004_J@È_x0017_°%yZG@¬3Á _x0005_¼Q@Í_x0015_"îHL@©Õß_x000F_²2C@¡ÂÌÕµM@Bc_x0001_!ÍÍP@¡Øµ¥y0S@xÙ_x0001__x0002_ÊvQ@¼E,OP@Wj_x001A_»M@°_x001A_µP@_x0012_îàºH(P@Ça¾_x000B_ ®J@ª_x000D_$_x0015__x0019_³P@	; Q]ÓN@XðV{û_x001C_K@©.JõÌM@]_x0015_û¼{O@ù~eìZK@G=?´!tL@_x0017_\_x0006_æííN@H_x0013_0_x0019_#L@Þ$ðHª_x001A_P@.&lt;_x0005_2»kS@6%ÛZÎ0M@Bí×_x0017_)T@/½_x000C_CI@66àYõK@·(ãÐON@UÛØáO@$C_x0014_Ë×P@JueQ@hpÝÔP@_x000E_Ï_x000C_ÔG@_x0014_äüÿAâQ@Þ_x0014_W_x000E_Ñ_P@wTÇ_x000B_ºP@Y÷hÝótK@_x000E_PSJ@_x0003__x0005__x0013_ ÀÜÄ¾N@nºxe_x0006_M@ò_x001B_à"dH@òH G_x0008_P@_x000E_øþ:A@Q@û-Rz®O@¹­S®½ O@Í(áKhO@H³"_x000F_bO@j«óP@ìmßíG@©÷¡odR@ÙD_x0002_#,_x0001_Q@:Iu¬fP@`­\pÈWO@$&gt;ÕÊ_x000D_R@¶PÍë|K@Hµ:6_x0008_P@I_x000E_*Ðï¹Q@+Ý×ýJ6L@¡Ô°yv&amp;O@¼_x0005__x0007__x0004_MÈK@XÔY_x000E_ðDG@·o²_x0002__+O@_x0007_øn	xN@_x0005_SÁ|TR@iüctJN@|$_x0010_j:5H@_x0016_`_x0018__x0008_X~I@Édg_x0003_°H@_x000E_ÐAUþR@ös_x0012__x0007__x0001__x0003_{@P@ÚóÂrP@$¢¢øSQ@GÐd)_x001C_H@_x001C_wëXbR@P¤0T_x0015_L@·L_x0006_/#ôJ@R2_x001F_i2S@)ø[áRL@âµ¸æÚÆI@_x0002_¯&gt;[ÅJ@m_x0007_CL_x0019_ R@_x0016_Ã¿_x000F_×G@º¯[ÓöD@9Ð:'Ý_x0015_Q@F;±äË¢Q@¦Ó_x000C__x0018_|L@_x0004_Ð)þ&gt;ÂM@0 _x0011_!%O@;a_x0010_RG@%_x001A_,_x0010_¨L@_x000F_NÀ¦I9M@þ_x0003_ ^IÎP@]&gt;ßý®O@ú¸_x000D_ëÏH@uFgñ¬M@¶Ðå%N²J@_x001F_ÜvInBP@_x0004__x0015_#3å_x000D_K@~/¥ô}ÕF@g_x000E_cM@¶&lt;ó·½õP@_x0002__x0003_©Ô_x0017_¨2ýJ@(ÖßN@_x0017_VqÏ_x0010_P@?{Ý_x0019__x0011_íO@ºæ3ÓO@®/tÐ±çM@¹0éÔ²{N@ÊJ ô®L@.o2_x000E_kZN@ÚWv_x001A_À3P@8}Ççä_x0014_Q@:fùÙxS@-B±&gt;âhO@tÚSÊsoP@gô`-·wP@´su_x001C_¢ Q@æ÷eSP@]_x0014_1_x001A_¨µT@s¬´ M@r_x0013_Nb_x001B_P@o_x000C_u&gt;Þ_x000E_O@N=_x0011__x0002_×_x0016_O@|6b_x0001_M@Jo ©ÿùO@"d|Ð±ZR@7G_x000F__x0004_Q@Ö_x0015_Á|Ü5Q@¥SÕ­¶EL@¤Ò_x0015__x0004_½P@áHr_x0005__x000D_N@jãâZÄ]Q@Ð&lt;E½_x0003__x0008_itB@8á±_x001C_½S@è?óéP@:ðôìM@ÂªÈè_x0011_O@È_x000F_:_x0018_ëP@_x0016_d¬QÏJ@¶@S¢·8J@_x001D_4D¿Q@_x0001_*»+Q@Z»èÇ0G@¡K2&gt;nS@Vw#¤ã¤Q@_x0016_,"|ÏÊP@¸$ªF×¥Q@SÄÇª&lt;_x0006_J@ã=¨3O@ZûuêóÍP@_x001E__x0003__x000F_è_x0005_tO@_x0013_2íô\jM@&amp;@Í/P@*T ·¹_x0001_R@ç_x0017_X@_x0003_M@@è^ü¢_x0007_S@:Z®_x0004__x0016_áO@Te_x0014_ÁP@£t\*O@°#ÝUáÌH@_x0019_WâcK@æ11_x0002_4µS@0³,ÛÛP@¦ü_x0006_dÏS@_x0001_	_x0012_é»Ø_x0006_J@_x0002_Cî^_x001C_P@a¬ÍZfQN@P:Óõ_x001E_²G@ù²|_x0004_ï»R@7±XÄ_x001F__x0015_O@ßÑ¬õîK@l¬(1ó/R@o4_x0003_&lt;3|O@JÖí^gN@âíÉÍÏO@ÕR¹}_õP@O6óÐCTN@AîÓe[pJ@Ø3m°ýQ@Å·³_x0007_»P@ÿ÷_x0014_$_x0003_OQ@1¼ðB@¥*_x001E__x0006_³ÁN@1Èhú¤J@ðZ¥Y8_x0002_G@Í`!lP@h­ö ¯R@Ö_x0004__x0007_&lt;¡_x0018_P@Äø&amp;xKH@_x001E_\÷_|N@_x0005_±è7äI@_x0008_Î_x001F_ù¾ÒN@èÇ£c¡R@bxÅëO@NæïAP@àðo_x0001__x0002_ÓÛM@M@fÏD)L@Ó¼\_x001B_bM@R£×læP@«²_x001D_N­¢L@Þfëx_x0017_O@aVebÞ¨M@ÎÉ,fãM@_scPO@]øýÚN@I/_x001D_D_x001F__x001E_K@_x000B_9¦³sF@ïí_x0006_âþ¿P@¨BC_x001D_­J@_x001D_+õ_x0018_êÐI@_x000F_¨«é±ÀK@./ìO½H@ÝÅ©¼×EK@}É¨ß½N@¨&gt;_x000C_'ôûO@^Y_x000C__x001A_H@õÌ_x0016__x0004_5N@_x001B_éÁzPM@oÑºØ4àL@r³_x0018__x0011_üH@}}½tP@&lt;Ô_x0018_Æ_x0006_N@kMm«O@Æ¼ú_x0012_ñN@zrüÝv0P@|3ÅMP@î_x0005_e³O*N@_x0005__x0008_ïZm®Ì«N@W	·!(þQ@*Jßt"N@S|A´ÚO@K_x0019_¸_x0002_L@&gt;]8¹_x0014_N@_x0006_ÁÄúS@s_x000F_¿&amp;´sR@qKºÞ¿ýJ@_x0019_LÁ«ÛI@Ù¦]SR¨N@_-l9ÕU@Ñ|3E@­m_x0012_Mî°R@zÀmÐ_x0007_æP@©}_x001B_ÝE=L@8Ü¸p6­P@ü#®-ÍN@Ä°q³§P@!_x000E_;Ì_x001F_SR@_x001F_¾b©xO@p_x0003_¯ÂPH@¤æ nLC@Öåg¹§N@ú_x0001_§ÚäJ@#Æ­9Q÷N@ 9_x0006_I_x0019_I@Ú9É_x001B_'ÑP@·3_x000B_:¸¶M@_x0004_À_x0005__x0012_M@H7ËrG@ÖÊK_x0001__x0003_"SP@!Á_x0014_Úë]P@µ$cÆ×hK@7ÚpØ_x001A_R@°ëSf_x001A_L@ÛSBÑGAP@_x0005_áï~)F@½M¯7_x0019_qJ@ìñ¤´VDP@·Å-ü_x001A_ÆK@_x0001_±ä¦ÖP@_x0004_¹_x000E_e$ôM@_x0016_v$NÒM@#9v_x000C_óL@.Ã_x000F_HlK@ÀÊ_x0018_¤wR@_x0017_ð`ñY$O@_x0019_¬×v-_J@î¡V®F@à¥¢ÊR@Àl¢2¶EN@\@ìÂ7Q@_x000B_2ý_x0016_£Q@ã*~[{bP@ÎØx_x0002_P@§äO³¯ÆD@h_x0010_pY×Q@zöW_x0006_ÞJ@ø_x0014_­&gt;ôO@_x000C_fBRi_x0004_O@ô\îL@vÛ_x0010__x0007_%_x001D_S@_x0001__x0003_	7 Én_x000B_O@Èÿ¿Òµ_x001E_P@N+±_x001D_äG@_x0003__x0017_ÆRô/N@Ïx""äLM@nÊ¼QK@ôUÙuCûI@Í=_x000F_®àN@RYä¦¢ÀQ@ú"W_x001B_ P@¼°_x0016_ÌÇIL@î·UØï¯O@;d_x000D_®½/K@$´ä;4ÎR@p½Ó¢@_x001A_N@¾ax_U_x000B_R@­]WÑ¹;L@_x0015_&amp;Iü_x0004_P@Ý!lN_ýO@1Ù_x000E_ÿ2ßM@îw¾^ZÛK@¿&gt;3ÔðN@ »vOÄpP@t#CL@}·¨Q_x0012_xK@@R¯fë&gt;Q@_x000E_Í´¿ F@Å_x0002_ÝáÃOG@ME¢_x0018_)O@°¾=_x0010__x000D_¤R@º_x0011__x000F_Å_x0004_P@G m_x0001__x0002_?Q@_x0015_®#ÁG@_x000D_d6#ªgP@à]VE3P@/µ{_x001B_P@?_x0011_¹h_x0011_0@@_x001A_i8zDñL@¥ãô¹L@wkµ_x000D_N@e¤¯Q@Æ_x000F__x001D_·EJ@xÐBw$Q@_x0011_×èÝ¿M@Ûá_x0003_L@Z/¾à_x0019_qS@ø¬ð²_x0002_ N@P_x000C_y3_x0006__x000C_I@ù².9mJ@_x0012_2ùj´/R@·r¹_x001F_ÛP@TÎbyWP@bw_x001B_¿ÓLK@#4($ÕL@òÎ;ï¾N@§æç/I@K-ÚÏ_x000B_K@ÒSîO_x001F_\P@Lü;}_êR@eå¶	¯ºQ@ÛoÕ_x0004_âK@¬ÇÂÜzxQ@qXØ3O@_x0001__x0002_Õq9ÿÔK@r~_x0002__x001A_ï¬L@¯åyÀÿãJ@Ø_x000C_¬_x0010_3ÈP@_x001E_ÓLÆ	bF@A _x001E_ý®èM@Ä.ï&amp;G@_x0012_´Ïâ¡ÇP@L.S?ÏM@Ù_x0007_D_x0010_ÊO@r5Ìë_x001E_*S@;¹¯awÀM@Ó`!ùV¦P@_x001E_Û_x0008_ËýH@t.¢Ð^ìJ@¢_x000E_ÊîP@Hæ93_x0018_E@sçJm»¨P@ ý_x0001_&gt;ÝO@ð_x001F_R1uA&gt;@yUøñQ@XÇ©I_x0015_Q@þ_x000B_I¥ÈòQ@«ßæ]2ÃM@_x0002_ª¨_x000E_hL@¼}nbÑ_x001B_L@¦_x0019__x0008_òáP@Ö³mK@Æ0b_x0012_·N@_x0002_c&gt;_x0004_MüI@Èi(ÉQ@_x0005_{FÏ_x0002__x0003_éÙK@æ~rãçN@zÑOsS.O@LôujQ@æ¸_x001E_BÊ_x0003_O@È_x0012_¯ÇF@_x0006__x0014_eò1UR@¹xÆQìQ@_x0004_ú£¿ËM@ïí~èü¾L@&amp;¢s´½O@_ºåÕ_x001A_J@Z|«ùnT@{±¼%úQ@©lJ%çN@d ¤[òàQ@'Ô"fK¾Q@s¬#_x001E_KL@_x0006_eL*_x0016_ìD@Ì_x0006_,0ïWO@8ã_x001C_´FI@rV@ K«L@(_x001A_&amp;$_Q@?_x0011_Ù°Õ±M@_x0002_üJ&lt;Ý:Q@8¤B0Q@}[×*QN@â_x001A_âÅ¼L@±ÕÕW=P@E(4~kpM@©~¸ÜaL@u_x0001_ÕRN@_x0004__x0006__x000C_|_x0005_ FÉJ@ä.â_óG@éR_x0006_F.SS@±V_x0003_¼O@üà¡jH@]2_x001F_{F@¨¿g_x0004_Q@nmödõO@_x0001_µë_x0001_ZdN@!8Ù¥õ_x0006_N@KCÀ!¹_x0016_L@Ót_x0005_Ú-4N@¦·ªxM@Xýe_x0013_h#I@()h$P@p£ÉM`UK@"\7âO@2T¸y¶Q@ytN0=R@R[L_x0014_ôM@Ü­_x0008__x000E_'·P@0åÈ_x0001__x001F__x0001_P@¾I´_x0010_P@ªî1_x0004_ËI@ÿ¡Ï_x0004_P@~+tJ»«I@÷-{æjÈJ@\Þ7¡uG@_x001B_7@gKJ@î_x0002_R"­I@*Úd_x0015_XP@ÈN_x0017__x0006__x0007__x0001_P@üRð×EgR@js_x0005_ºÎM@.ÞÊq¯.K@8-¶_x0015_O@R_x0017_éÕA@¤_x001D_1þD_x0010_P@BîÄ!k_x0012_P@:#G¨P@ëÑÊÔ_x001B_9P@P ¹J_x0018_I@¢B#_x0002_òãR@áËÿ;_x0007_ N@_x0003_÷ìýD2Q@_x0006_Ñ}³ã­O@UãªÍ|J@}_x000F__x001B__x0010_ÇÛQ@Êêê_x000D_¯Q@_x0004__x001F_Rx9_x0017_Q@?Ã¿ËGM@}	0 _x001D_þN@àiÑO_x0001_&gt;L@È#¯íèTP@'ß¤´ëK@®mQÝ~P@¼(á^½?P@&lt;÷ºÚ]P@_ha5ñ-S@î_x001B_û'Q@CLÂQGbO@ú[yÇEQ@f&gt;p¿©P@_x0002__x0004_ÊsÇ&amp;ÒO@_x0016_YßR´Q@ØmkR@ôÊ¦µ$[R@k_x000F_Ê5_x001B_ãL@Â¹]|ÐO@j)Í_x0017_F@cÏ_x0001_6P@âî_x000C_]_x0012_öP@ûöøXO@fé¡èQ@Æ)dð_x0011_P@_x001C__x0007_CÀ_vL@tu_x0012_þºN@¼µ^QJ@ÜHÔî_x0006_Q@_x000E_ðÙ(pxI@p_x0013_ÿ§_IJ@êFÄ&amp;8HP@5ñ©_x0004_ML@¡_x0003_Í3B_x0006_P@è´·ÛâM@cþ_x0008_3ò_x000B_P@Ûþ_x0017__x001D_1_x0017_N@Ï_x000D_ìV_x001E_&lt;P@ðe¢Ä·G@p-ÌÒN@Æ {8éGP@m[¼[2_x0004_M@O_x000D_þÙ"J@&amp;ý#m²óO@âk¸á_x0002__x0003_,4P@BW=¢_x0003_S@î¶_x0005_ùæQ@HF9(M@_x0012_:Ô._x0006_R@ü: _x0003_¢]I@0b_x0006_Tp&gt;Q@¾_x0015_°¼S@ê|_x0004_²ß/Q@hvC3ê_x0011_Q@Ü_x001B_M`#P@&lt;_x001F_¨×ztN@ôøx`¡P@°¸Í_x001D_V¶P@ÝÆðeK@²_x0011_÷M6Q@]ÖYIä÷P@_x0004_!rÝiI@_x0003_1Ík­S@_x0012_Ö:PPÁP@À®D0¾M@ï_å1_x001D_E@L_x000D__x000F_\Ó_x000F_Q@µ»_x001D_=O@V_x001C_-±"(L@KCÛ_x001B_±=I@*_x0016__x001D_ñ08R@¥_x001B__x0003_kéJ@_x0014_îjÔ_x001A_LQ@¨Ú_x0002_È&amp;H@º-_x000B_7¥P@ÌÄöt_x0001_P@_x0002__x0003_æZÈ_x001E_ÙßK@»mWÙ¶âN@Q½¦_M/M@à_x000E_Ðû¨I@ØËC~bºJ@÷b_x001E_êîQ@ó#9_x0005_#O@g_x0001_RTÉ÷J@^_x000F_»ÀðtN@&lt;JÎãF_x000B_L@7'M¸4_x001D_O@[_x0019_ýÄ»[M@ï^Õ[ÊH@_x000E_m'H@_x0012_õHÊ¡P@Â9_x0004_&amp;§OO@_x0018_ìÊÒ^Q@W8²ñ&amp;fN@ ÅX¦P@¤_x0003_cðåT@è_x0013_pmÁ K@îeof_x001D_M@`â_x0013_s»Q@ú_x000F_IP@J@uê_x0010_å_x0017_cK@{,_x0019_w.M@RË	BÃI@xr¦ª®P@_x0011_½TLëO@âXO:à@Q@A,ç³'K@_x0012_\dÜ_x0002__x0003_¶bJ@_x0003_À¨áBP@FY_x0008_&gt;ÃWP@·)Qýn¨M@g_x001F_ÒR@L¦½ÜO@\j_x0008_3vUO@y'_x001A_0RãJ@Ú¨¶uz_x0003_Q@xfç³×ÑP@4¬þà»,R@g_x001A_ÉªzaQ@_x000E_ô¥_x0002_0pQ@÷Ú­&lt;_x0018__x0019_T@Sw£3[A@½ûAóP@L_x0001_Y¦_x0002_P@ùB1×³·O@#&amp;íJæ°S@1]$ÙN@ü?ÞÇðK@ì/?N@_x000B_CAðìJ@+_x0002_'uh¯P@G~#×K@Y-ÎEîH@ófô²_x0011_U@V5_x001A__x0006_M@L;}çÁ_x001E_H@_nYÐL@øÜë_x0013_eM@ÆCÃ(Ý_x001E_L@_x0001__x0006_ÄcÌ32JR@z@_x0018_6_x0008_J@NzAq{I@w°3WçQ@_x0001_I_x001C_ë, O@¶{Â¾_x001C_ßL@¬Rã®_x0017_Q@ú(Éá³_x0013_I@Z^Il[P@Y_x0005_;-©L@12¶\_x0007_G@6_x0006__x001F_Ä_x0011_&amp;L@â¾±¨Q@VARÐ7ôP@_x0008_J´ß_x0002_aP@ ÉrB~M@ô_x001E_²W\Q@Dæû_x0007_JM@n+ü²²:P@ýQ²¶_x001E_K@ï_x0016_RÃxP@÷"_x0004_N@¯lñ§ÇAJ@ì²ûøÌP@ÈödF J@Äq=\}P@¸Æ_x0003_¦Z#R@¿/Ï°Q@¡0_x001F_zO¿Q@È»ûÁ´P@Þ_x001A_{fnQ@¬õf_x0001__x0003_lÒQ@6VÁ_x0011_-øQ@_x0012_âLð#øP@_x000E_si¾Æ»Q@ûw_x001D__x0013_MK@ñÖ_x0008_ÃáuO@Ø9CrZæL@_x0010_úâF9P@&amp;OR{£M@_x001E_ñ!!_x0017__x001F_R@Æÿ{9[P@¶®QÈP@¸ðEÔ&gt;R@_x001A_Ã.édP@:àxfUPP@-sÁ.´2R@¤/Éÿ©P@_x0008_YE_x0005_'Q@%^¥´WP@.G[K_x001F_G@'ÏÄZ_x0006_^P@Oõt»N@ö0/ZM@¤×ð¯J@zÀÃ¼ØR@0&amp;_x0002_%vP@Æ·èBÜN@_x0017_\À½Q@ÇÔ_x0010_^P&amp;Q@l_x0018_æZ&lt;P@h&gt;Ñ_x0010_|P@Àû_x001E_©O@_x0002__x0003_ÚÂUÿR¿N@Po_x0008_«M@õ_x0003_5¶O@ËßX_x0010_¥ëR@Tîº¸v,P@n_x0015_É-´LP@.l¾$1sN@ÌÑ7ÂP_x0015_K@_x0010_ýàP@q8e._x0001_J@Jûîª«G@_x000C_ù²àG]E@þ7)¤VÉR@_x001E_&gt;Äw_x000F_;K@.|Iò EP@ûç._x000F_N@_x0006_]xÆ_x0004_K@k¬oô)C@&gt;4ßæ#M@vÖûkZëL@_x001C_9:V¸¨E@ (Ë_x0002_ZL@_x0010_`]²_x000F_K@ÂÁù§ÿ_x0002_O@­ó"_x0011_¯O@ä_x000C_6Ðq_x0005_R@7_x0002_5{R@Ëã}o&amp;×F@GÉÊjÝQ@}4b¼2óO@ÒÎ·Í°_x0004_R@¶	/é_x0002__x0003_bP@^9Ð(ÍK@È_x0016_C/q°Q@ò®Ó¢_x0003_K@½¡Æ_x0012_ÅP@|56©îzR@Ô§à_x001B_Z;I@HÃ1`P@nrE/?8Q@_x0017__x000C_¹spãO@_x0004_ \u¯êP@#Q}&lt;°Q@J¶oã÷ïH@&gt;ÍåuÍQ@eY	.ðQ@wPpEIÎQ@é_x0016_¿·s¼P@³Æ{)qN@³þÑz_x0001_R@(ý+p§þQ@F:v_x0014_Ô1R@lÎoôö#L@í_x0008_âøÈ?L@l_x000E_uÙÜAP@tÌÌ_x001C_Q@âÝ[4jL@pÓÛ_x0008_È_x0002_P@bCl3üL@èÿ(_x0004_§Q@;®»J¬XM@y÷ÂGËP@F_x0006_Î ðP@_x0001__x0003_½ýCvE@_x0004_ueÃLH@g©_x0015_m	aR@._x0010_r ÚL@_x0010_6_x001C_r#0M@þ38ág2P@_x001A__x000C_Yä/ÅH@ÝØïö:J@ö«xf_x001E_ÎI@þ_x000F_ÓÞG@üt¤ÈøL@dÎ_x000F_KúR@_x0018_$~}M@©J&amp;MJQ@Æpz_x0006_ÜP@"oìµ_x001D_Q@¢,ø_x0008_N@\y O&gt;QP@ðsÆT)/T@_x001E_"³6ÆG@_x0008_EÚs3R@/_x0014_RèÁP@¥ß_x0012_cgOK@@]!/9§H@ç_x001E_pÇP@_x0003_9Æó_x001C_XK@_x0008_ÇNuFC@isùeN@_x001A_t!Q_x0010_ÓP@_x0002_Ã¹_x001C_zåG@¶?líöO@9_x001C_ªö_x0002__x0006_ZQ@±/à2_x0016_¯M@ª¶_x0018_×_x0001_¥R@_x0004_UÖ»_x0010_zH@j&lt;Æ_x0014_?G@_x0008_J_x001D_¸¾Q@_x0011__x0001_WfñJ@u:|þ~O@¸'¼ðBXP@÷,_x0005_ç¹P@_x0002_vù_x0005_ØúL@×_x0013_pþúQ@ _x0015_ÂúÝJ@_x0004__x0007_åK@öÆú»IeS@î¢o_x0018_6¸K@~;VsÐQ@N»þ_x0003_P@Iü#©VR@_x001E_Ä ¾F@PÞ»óP@¼uÏ]¬éD@&gt;_x0012_ðÈñXP@Í0Ä$ÖN@\¶»h	ïP@K_x0007_úä_x0001_O@Í²)uuM@Ò¢éFÒ¢O@PnùóÐP@P;_x0007_z_x0008__G@à²Ba²jI@_x000E_I_x000E_æR@_x0003__x0004_î®8Zï½P@(þVWaR@É_x0007_½H3gK@ù_x001B_ÌA_x0002_VQ@Ô&amp;	Í¢¹F@0Ki´_x0012_N@[M¨uò:L@ÀÅjjùÇG@À¶H^·HP@q_x0004_zÅ3R@_x0016_¾¾_x0015_²R@à_x0002_aÀ_x0014_R@_x0002_Óv=$Q@p_x0014_Ü¯ïF@[fÌ Q@mÕV´=6K@lÜL_x001A_í_x0004_Q@d_x0010_&amp;k_x000C_Q@_x0007_º¢åõG@¸¢`]àM@û4_x0017_JTIN@Ú7íÆö_x0001_P@E_x0005_ßdÔ_x0016_P@¢Fþ!µI@öà§Q_x001F_hK@ä_x0008_	üS@¹Ö®¾MgP@¼&amp;ßDYQ@8_x000F_ø­¬¸H@ÖÆÕ_x000B_nQ@¸_x0001_ê_x0019_× R@.£°_x0002__x0004_"ÕP@n¯#lÑ_x000E_H@Ãuq_x0001_ÚêG@Ô´_x000D_¾qN@Cª_x0001__x000F__x0002_N@]ñó_x001C_r_x000C_L@Áæ_x0016_JÙL@¦_x000D_R_x001B_ÊP@Ô¶×]GQ@ü=·_x0010_M±I@¨Â_x0014_Ù¦ÊI@ÃMÅødJ@_x0018__x0006_öòÇL@¢ãdÆ;^R@xRMÿ0ÞP@ÂªäÀ_x0003_üP@ê_x0010_¨æ;N@¡T¨&lt;´L@2Ü_x000D_¶_x001D_L@ ¬ gÃN@+Û,hìP@Ôc!öxiP@sW¯ÕJ@@±¥+ä¦P@	ôÏ$·L@øÜÝ1£IM@È_x0001_ÿÿ_x0019_3L@¼ªäUGR@Bd/¯P_x000F_P@_x001E_@ÚBd_x000D_K@6_x0016_?_x0014_ôQ@$_x0008_x_x0015_BR@_x0001__x0003_d(ãÒ_x0008_P@¢;¶ÙÁI@£ì_x0006_5@_x0002_R@RÖ_x0012_W_x0017_tJ@àò¢_x000B_¯P@gk¡W N@*b\çàÛL@U¹|½jWL@¡¤µÄâP@©nÍ#­ðM@_x0004_­UqæCG@ó«7!O@_x0008_ÜÑÆò_x0013_J@y_x0018__x001C_ýmoJ@ò¯ÛÇH@É²æ_x0004_W~J@09-$Q@c2_x0014_ðHO@ÜîU&gt;mS@zÚþ~_x0008_ÓL@_x001B_á6ó_x001F_J@¶Ïuñ¬S@l¬X)_x000C__x001B_P@nó;°8}M@_x0016_¿ÐÂSQ@`§G@áÿ_x000C__x0004_5S@Übì&amp;­Q@hú_x0018_éÛ_x001C_L@ïÃ_x001D__x0014_%¿P@]jG_x001E_[N@&lt;_x0002_Î_x0001__x0003_¿H@fâ¿cI@_x0008_ª_x0011_T@~µ Bà_L@þBÆ}öP@ð9{_x001F_ ÒQ@:ÉLtò_x0002_N@_x0004_NLâÆ_x000C_H@\LÅíäII@Î_x001F_o_x001C_úP@Äf_x0004_ñÕãO@rk|kè6R@GjYn_x0013_Q@ÿ}Ì×¦L@¥_x001E_	vÖ)M@tÒê&amp;_x0019_rC@_x0007_Ä±¡ÿM@0Ý_x0018_mEH@_x0004_ØM%R2N@_x0012_x@($M@~µ,§kÜP@-ïÕrO@D"&gt;ÇO@#å_x000E_û{N@_x0012__x0018_tëÚM@:!t;ÄHR@_x001B_ëbUeQ@É/¶RÝ_x0007_P@_x000F_ðAäÏçK@.åÜ~QR@avÒå¹P@ÆÁÐ	_x0011_P@_x0001__x0003_L û³L@ÃäëÆ`L@_x000D_&amp;~ÈL@zLæ×ôP@ó0_x0010_WtP@y_x0018_6ÓN¥P@ö|÷_x0008_]ÏI@*j"[j%M@_x0002_e½öS_x000E_N@Pó3ífSK@J&gt;¤¬qO@Dc }P@._x001B_WT¯_x001E_O@ _x0016_Ý£M@_x0005_¥_x0008_jJ@D_x001C_ìØ%_x001E_Q@l¤Iàf%Q@¢s_x0006_I@¦¤_x000C_Ä*I@G_x0006_)_x001F_Ø¸N@_x001E_wóhJ¿R@D(&amp;_x0004_ÝQR@Tç_x0002__x0002_¾¦P@&lt;ö_x0013_;xP@¹÷wq_x000F_J@²]!ÑotQ@ñÍµ_x0015_P@LÁ&lt;`°P@_x001E_ä3ÎjP@¡­ªú\6R@i àRè»@@kÑ{c_x0001__x0002_OP@«_x001D_ioªP@&lt;_x000E_ÊH@g_x001C_óå`Q@^Üy_x0006_,eL@Å5l_x000D_M@_x0018_:UiÝ.N@l_x0007_â1¦S@&lt;_x001E_âl¡ÐM@)6oN:^K@Ôd÷M"P@_x000E_É|ÃrFO@¥®¸_x0001_ô²P@z_x0003_L¢R@Cº°_x001E_2KO@T³´Þ`Q@i_x000C__x001F_äçRI@_x0001_âvõðöO@|ô_x001D_éN@D[ÇpÓ/J@UÊüñÕM@é6ë¼pÚH@³~4)ÝJ@¦Xw4R@_x0013_¸çJÐO@ÀÂ_x0008_ÅLÂQ@6Âë¡B@7Ã§²N@_x0003_3ßßFYM@B¸NÈQ@_x0006_èXF±O@Z³iGWãI@_x0006__x000B_lã_x0010_ª{¥E@_x0013_=|_x0003__x001A_¸O@÷¹'¥JZP@Ê_x0002_#yN@.ºXü¯I@Z&gt;_ 	CO@îÌ¤5Î_x0001_L@Ä_x0006_!_x0008_Ó_x0018_O@EqÅðg%R@ytÄöcPN@lÂ~Æ0_x0019_P@Ák¹$_x001C_3M@_x001C_æLcL@_x0007_	_x0013_ ÃÿP@V_x0007_PJÎàQ@¨24¥Ç_x0002_G@DíyvJ@¸ºY¹1P@Ì»ó_x0005_÷Q@4U8¢Q@áo´Îe S@Ö?Sk¥ÏQ@¨r¾ûQ@Õ*ÂÂËS@ÛM'_x001F_K@_x000C_'Ó{=×Q@_x001B_­=Vê_x0014_H@_x000C_*#þ·_x000B_F@Å¦ý_x000D_ÒRN@®,ê	JH@·úl_x000D_óQ@_x0004_úÅ_x0001__x0006_y_x001B_O@Zù_x0003_$_x001C_L@§;,Éô I@LÿÒÔP@_x0004_¸YÙM@ 3/Ü3ÉQ@_x0003_¾ù©N@ z:Ã0R@¨C_x001E_d·R@H\%H¹ÁQ@è8_x0002_&lt;LP@~ç~IB@E¾'5_x000B_ÿO@ÝÊ4_x0010_K@xÌ_x0014_IP@²Uú{]_x001E_O@vÙÏ!]M@_x0005__x001F_Ínk«J@_x0005_5¡TL@p.üÉ^J@Æ¾±)µÐK@ðl'}_x001A_¶H@&amp;_x0006_,¸úM@°Nr0TÃQ@Në-§wK@ÒT~_x0001__x0001_P@¿PÍÀ_x000B_½J@Z"\G:ýP@w2ÅÝ`'J@@S( áÇP@à¯Ì[HQ@¥Z_x0017__x0019_¶ÊQ@_x0001__x0006_,ã_x001B__x0011_Q@],þXu!N@yÉ*ÿ³L@Ð5ã0#3Q@_x000B_à_x0003_-O@jbE;$N@A%6Ä»»J@_x001A_Î|ê«ÖO@_x0007_}ËÁ¾8M@¥«_x001C_	O@ÿS_x0019_L@_x0008__x001E_ÔéûM@'_x0014__x0016_£^P@³&amp;§âK@Ý¡Âì,Q@aè_x000C_j²_x0001_N@[ª_x0004_hÝ²R@¬É'6î)P@JÃÛ_x000F_þN@t_x0004__x000B_F_x0006_eP@h:w.çO@¬ö2p{RR@q`íª_x0012_M@F,Ü/nSQ@_x0002_íGIA\N@»§%úMK@2_x0018_çLhL@_x0002_äÁAY¨O@_x000B_°;ÂkQ@xu8_x0005_¤UP@2Ú´vEdM@x_x000C_EÃ_x0001__x0004_Ù/L@ûQïÒ[N@Ù³&gt;Ë_x0014_S@`æ_x0013_P@ùÚ "L@«RvÕJS@cd{uSJ@_x0012_5-éI@v«/M?P@¬r¤ãlÿH@B©Z×&amp;®P@2²ÅÈ_x001C_F@_x001E_c÷	~pP@EpÞU_x0005_I@_x0011_éö'_x000F_XQ@_x000D_[#u:R@ÎÔÇO"aM@£ÞúÄÝP@9Q_x0002_¹BbP@8ðéúG@_x001E_CQ¶_x0006_àP@_x001D__x000D__x0015_*(O@=óüØ´?S@6_x0003____x0018_ÏP@ ¬ÙßÉP@h_x0012_c½íáL@n$S_x0003_ìýP@_x0011_Æ©`,N@8ïør«èP@Q´ý_x0007_ò#K@Ö_x0010__x0002_ªK@_x0012_6°z7¬P@_x0002__x0004_%Ý)¦ËnM@FÚý_x0013_z#Q@¹»DøÅ_x001F_T@_x000C_eÒÑéL@û_x0018_äÌÈN@!åü_x0003_L@Z_x001D_+b9YR@Ä5-*gBS@l}Û_x001D_LM@úY#UÇ[R@G@â6+±N@Kþ£ûi{K@t_x0001_%w÷P@ÛV¿_x001D_Ç_x0008_K@²_x0017__x000E_ÌG@øúì&amp;_x001B_R@¦e{_x001B_ªR@DÐzO_x001A_P@²/ZK¾J@ÑG_x0015_ÌçoN@:×ñ4_x0001_ÙQ@_x0008_+­_x000E_MP@Þô_T_x001E_@P@õÍy0ÆJ@Ï!Þ'µP@Ê{¢_x0013_A:Q@ÝOîlÅqL@_x000D_öÅ_x0001_Ó¤M@hÅ±_x0013_R@¦%Y§å_x0018_P@ÏIßW6±Q@#,Íú_x0001__x0002__x0011_¼M@háÎ¶_x0015_T@_x0004_§Q´O@Na_x001E_ó)Q@kÈ¸ÛO@^*_x0018_§_x000C_çI@|üÊh]äP@u±fêú_x0017_M@ßÛácºkP@*_x0013_:éR@1ù^¢@L@ö4Fþü«P@!/_x000E__x001A_N@7§3Oª¦J@°ðç¬øN@N¸H¼O@hö_x0014_ñ©;S@.x¨íP@d(7qfQ@@`_x000C_Åa²Q@àãÃt_P@ôPÐ_x0015_P@_-_x000C_~ØD@Ò_x001C_û_x0013_ÚÜP@8À«âÙR@_x000D__x0015_ã"Ô\P@·_x0010_¾A»lK@B_x001B__x0011_ç_x001E_I@8&lt;Xµ»O@s\ÔýT¼O@¢_x0010_3h_x0013_.J@UBpÇÝ_x000F_N@_x0001__x0002_ýÑ)=¥I@oÅç_x0003__x001E__x000D_L@õ_x000B_Å3ÊK@_x0008_7_x0017_	éO@T®_x0014_··_x000D_R@_x0015__x000B_z_x0002_·K@¡_x001F_i5N@.çn\¿cM@a¨¶(;G@WPÞ	zP@æ¤äÄ5%G@¥Þ _x001C_ÎK@70ô__x0010_M@ô¯ÐlvJG@_x0014_¬È´X_x0013_E@_x0003_·ÊywO@&lt;f.rÒ¸F@R#W¿ÙE@.«3^O@ìÅ/?_x000B_"N@H_x001E_à@¨P@4$Åø¸ÂR@,8ïý´Q@Æ¹+5ÞQ@é_x001C__x0014_ÿéNO@_x001D_Ûv'@6J@Nvï*`R@FeWcÜEQ@ÊHoUÏP@ãK~Ô_x0012_P@nÐ7I0D@Í6^_x0001__x0003_ãÂP@ÚPàwª,N@×Sâ&gt;ë¶N@É_x0016_ïfI@Ô`ÊµR@¶i_x001E_!H@ÀÇL_x0015_!M@ ÛDòª®H@X^^ÇibN@þxk«'P@x6F,j¡P@¶.é_x0004_lQ@ËJÈ¡®M@¡Û°SN@8{þÄ³P@lÛüÑ×C@9à_x0004_ùå|N@dwO;_x0002_P@üÊO\@0P@vv»_x001F_xL@_x0005__x0014_z:¡\R@_x0019__x0001_s0©R@íuDÜºP@CÖvÈOVO@rsL¶¢I@Ú6Y_x0015_R@0¿)(_x0011_Q@TÆ_x001C__x0018__x001D_Q@¦âîç_x0007__x000D_N@9öï/®ýI@&amp;¼Ûrm'F@_x001D_ò¼jR@_x0001__x0004__x001E__x0016__x0007_!I@n8ÓÀ&amp;N@øiíF*Q@4T®_x001F_OÌO@Zî§N@:&amp;uÃ4O@_x0012_0ÔP@}5pN®bP@#_x0016_x|YO@;:KJ@ò_x0019__x001A_àÂS@ß¥_x0017_¹R@%_x0003_aåÓ_x0017_O@,Ò_x0015__x001A_üÈO@:ûF_x001E_-CQ@/_x0016_´_x0010_P@âý	iuS@o_x0008_TLuDN@ n¢ÉP@ê}B5+bQ@&lt;aïàL@&amp;.O_x0018__x0018_5Q@£{ÞsäiO@R	&lt;Õ&lt;_x0005_S@9õo$7K@þ_x001C_[ÌLL@½]:ZXÚN@YvXÓè&lt;P@_x0001_ù_x0002_ÒR@à_x000E__x001B_3T@?f­épmM@ÛÔN_x001B__x0005__x0006_ÖpM@°_x0019_ä;öP@ÉlîG@¹,Ó¸0ËF@e~9öòÏP@_x0011_7-uM@ý§*íO@)°M_x0012_K@rû=_x0015_ÕÄP@TªÔgÙQ@+ÅÔ´kEO@|¬~W_x0003_Q@¤Áp_x0001_sQ@T³Æ[Ä±O@_x001B_Hò^&gt;O@_x001A_m§¼·_x0015_S@x]_x001B_.'_x001E_N@_x0006_± rS@HN}·»_x0012_Q@_x000C_uª-ÓK@_x0018_»ó"J´Q@.ÿvFg_x0001_Q@¨_x0018_45M@ÞgpQ@ÐV!mN@®#_x0004_I _x0006_P@s_ÿ¿Q@8)_x0018_ÙG@f7Â&lt;L@2oa}_x000E_R@º¢Ìr|¢R@_x0002_è¼_x0015_#Q@_x0002__x0005_]åvÅñ_x0004_L@fB_x0011_/¹N@v¨ß_x0001_ûK@cõ^-ÜFT@VîP_x000F__x0011_XT@³:äØ_x001A_O@)Óä_x0002_L@»ÄÇÁO@cãKÌ_x0003_M@²_x001A__x0016_ãlP@J_âp¨ËM@_x0004_dS¨XP@úÄ	á~"P@¢§+åZ,P@/ä8T_x001C__x001D_N@¸±8ÅÝÚF@N¨_x001F_RVwM@ÂøÐK$FP@&amp;X¥_x0012_[N@ÎØ_x0001_d+ýR@ÀþÅyP@u_x001D_¬`ÓL@l91D'ÕG@-ChWGO@8Qi§_x000B_jG@ÚôL&gt;R@Üé±_x0001_Q@ª\R/ÂQ@|_x0002_F/VK@5_x0012_è8ªL@ô_x0019_»6fK@ÛÝ¾Ü_x0001__x0006_ùéP@ºeWùhQ@G|¶þßOP@Ò%(uÀH@v3ôP@Çº®¿_x0001_F@¤ÐTU)Q@µb¡É!P@´_x0013__x0004_[_x0003_ËQ@"¤_x0017_i@éN@Øjg_x0018_KQ@\½_x0005_xp­O@Wõ_x0019_IÄJ@Íf_x0007__x001C_Ê2Q@íàÂ-P@Î9£Vª8L@ò^ñ_x0007_`M@H¯àB_x0012_°R@ó¤&gt; /SH@(HÍäÔJ@I^³âëM@P_x0018__x0008_¿0P@_x0006_ÊHAj?R@_x000E_S¼ñG_x001E_P@%»û7ýþP@·+[*iP@_x000E_Ö"_x0002_$P@lìäS§P@ß½vÞËR@û_x000D_/öN°K@_x0019_Ó2ùéM@º¬#Gª_x000B_P@_x0001__x0002_»·©_x000B__x0015_ÚP@¬PtO!_x0014_Q@LæXÎ$H@Ì_x0010__x0019_Ó_x000B_õI@_x0016_ZÇ¾_x001D_ÌI@1îú½ÉF@ÇG#¶ýÊJ@:Áë_x0016_÷L@çü&lt;´ÚQ@l¥òuNI@5þÅÍKP@g«:N@ùÎ_x000B_iðO@ø_x0004__x0018_ùþHQ@WN	[Q@Xù+èS@_x0004_y_x001E_+ùåC@@)Ä_x0001_)	S@ÓR_x000E_é_x001B_K@Úåô)U_x001F_N@_fÈ¿fÀP@\nûx&amp;pI@ÏÎrªJ@_x0001_Ï	_x001E_J@UÌñ$æO@_x0002__x0011_ô_x0005_°_x0011_N@4;ÉõÌÀP@ÌôB`ºNS@H¹¼9@P@c_x0001_,DßR@_x001C_N¬î³VP@FnwH_x0002__x0003_Ö´K@ï_x0006_n{JE@	­¾²¥_x0007_P@ÔD;jõR@`ð9_x0003_&amp;Q@d_x0016__x000D_Q|R@ìbÑÆÜI@ûg2õBI@HS§!&lt;I@v½\yòªR@s¼ç_x001F_Á=N@î@?DxP@_x000F_h_x0017_´\_x0004_S@P*;ÀªO@Úgª¯_x0012_S@G_x0003__x0010_`EkQ@}Îp_x000C_N@¤2)ý­R@¨_x0014_Ô]aS@¤Ù"_x0001_¯N@æ,È¹Û_x0016_R@_x0016_t¨¶»­Q@d_x0003_u_x0018_iR@J¶+z[!R@ÏMÅÂFJ@&amp;7dãO@øt_x000D__x000E_GR@_x0013_S)K@( ÑSR@xÎX`Q@®öÉþõO@x°¤Ä_x0014_N@_x0005__x0008_yÅ¨Fò¤K@É }dlÈM@ý_x000F_uOûeO@_x0002_nOÑ:N@ü_x001A_Ð_x0008__x001D_¡L@ÊmxÄ_x0017_G@Åå_x001D_1äðC@Ð2ò°¯àP@LÀÂNñôP@_x000F_=eÐÚËN@¯ýø6eJ@c2ÿ´£ËP@¨ß&amp;&lt;_x0004_×R@_x0004_³#ÿP@=´ë$¼MQ@vXÂ¢£ÐP@_x001B_S)Îc|K@ßááÇJ@_x0011_dBK_x0001_zP@;XV_x0003_@_x001D_M@_x001E_-¸_x0018_þ_P@I=È)RèG@õSIÉ_x0006__x0014_K@çXg"ó_x001D_Q@È_x001E_ì_x0007_RyP@_x001B_Â&lt;_x000F_¯_R@^Òhe_x0007_N@òÖUéO@_x0016_ÊÛJôrM@×q4ãP@_x0004__x0005__x0017_ØN@&gt;_x000B_¹ð_x0002__x0005_}¼E@©$j×a¶P@åfB|K@Ë|f.P@Æéy_x0014__aP@_x001A_"UnAQ@ÚSÂL@º-_x001B_q'S@_x001E__x001F_H(øíO@|àº÷\_x0006_Q@AÞx_x0015_P@RQÎa_M@_x001C_´a$æH@í¢øçòO@´_x000E_&lt;x}_x001D_G@ÿÍ_x0001_¦N@_x0018_¬JM@Þ­«6yWM@äÜ_x0004_¾^N@Ò_x0003_-ÜÐ#Q@'*_x0002_g¶âE@Ô_x0019__x0006_ÎÚHQ@_x0011_K6HµåN@Ð4@_x0016_{O@@Üà\æN@7û_x000C_Ç_x0008_ùQ@!+H'öQ@@ª:ÀÎ÷R@_x0005__x0012_ä_x0017_5oK@`j!©qiR@[Uµ_x0001__x0012_&lt;R@_x001A_ÍÌ,/P@_x0007_	ºAÍ÷DDO@b,§_x0006_K@%;Ù2!_x0002_Q@n5_x0011_¿¢·L@ÙTÅèH@_x0016_Å¶#_x0006_R@_x001F_7rá6M@íÉýÀO@´ÝÐáv¸P@ûí&lt;].K@.q_x0005_ÙO@zSg{RP@¸¶ó_x0014_ÔG@ÂR_x0004_+X_x0019_M@»¯f©úìN@ð^ åðM@q_x000B_wóé^S@Ã¤I]9þI@_­g&gt;M@0¸§#3/N@Wâ_x0008_â)H@Ë»l@øN@(¨_x0014_V_x0001_N@_x000B_Û_x0003_ÀßxJ@zÞ:©TK@]øéX4M@B92÷)ÖK@Ö_x0015_rÛ]_x0010_R@0î¢_x0001_[_x0016_N@ÇCÓÎQ@ÐpÌ'¡HM@hDrÍ_x0003__x000B__x0007__x000C_Q@"«Ãá¹R@KÍDP@lG;_x001A_À¦O@ØÖ³æ^1G@\W´_x0016_w|R@yñìõ8O@8_x0001_XÕqQ@ümþ¥P@M7é³_x001F_O@E=Ý÷_x0015_P@ØÙIÍ_x0014_×L@û¤ógµL@(_x0013_W¼4F@_x0010_Õx_x0008__x0010_Q@ê[b_x0004_yP@Ñ_x0005_¯%DÂQ@OOóbÂP@ãÇ5ÂÓ1P@Wäø3Q@ä_x001D__x001C_¯û×P@F&lt;_x0014_&gt;_x0019_L@_x0018_ß5Û9N@$¡^óL@_x0006_	pãNQ@¾Ä_x000B_	Q@½:òï_x0002_DP@D=;/OM@$f\_x000F_/Q@Á6 L@ö_x000F__x0012__x0019_xO@L³¶RÑ@H@_x0003__x0004_à®ê|q¼K@]_x0003__x000D_ôç_x0016_S@ôf^	_x0003_8O@_x001E__x0006_7á¾©G@¬ÐF"T@¨ºk÷¬ÌL@¾=_x0019_·qP@Í®n.éP@È×kNN@TK7äÀjQ@o_x000B_ÝýÆyO@_x0001_§híçJ@_x001C_5'RåP@`÷9¼ÜQ@ôë«oÆP@~_x000F_Ù_x0010_R@P_x0002_ÝG¦JQ@È/:´9qI@Z¶*7L@)^Ïí_x000C__x001E_R@ì_x001F_®6L@¡s_x001B_WôL@6½V_x0017_9M@2!Å;«°N@Dm÷xTT@_x0006_á¢ÛÁH@)¥ñVæL@nTìF@ª_x0012_5Ù¬K@Sg±Ü§Q@	ý¯%ÔQ@\¨ç'_x0001__x0005__x000C_¢R@°_x000F_MyHL@ÜõÔ)D@TjsËÏ_x000C_S@l.x¢¶hO@Ð^oÆ=P@Â²È_x0006__x001C_M@&amp;A®5~/Q@ÌªÞêÒvK@6äùØ`_x000C_P@ÍÌ9þ_x0016_YL@ëÈÆï²QM@Ð¯f;ógP@rþ$_x0003_I@îQ½9ÃÐR@8*?ß`_x0013_I@Ödj^.M@FÔcDÜL@_x0003_ y_ùO@&amp;)Å5wP@\£_x0004_M1Q@;`_x0014_'²ÿK@±ÃÇx­M@ô'9L@À®íY÷üK@FûdZO@H_x0016_ÙY_x0002_®N@È%9&amp;éQ@rùZ2&gt;_x001C_Q@»±éªL@÷ÔfN@D_x000F_ûÓP@_x0001__x0003_ ¾B	P@V_x0006_ä_x0003__x0011_nO@_x000F__x000D_±°L@dsîþé:S@^d_x0011_£XrR@`,òö_x000D_Q@xÛ&gt;PÖbN@²&lt;þ0¶J@èÝKéIP@Ýµ_x001A_[M@¾RìÐwMM@Å_x0002_¥¹¬N@``'/µP@&amp;Ép(ðD@@Æ«,d)N@Hö_x0019_¥0O@F»ÇË.P@m©I¢ÜñN@§ÍZûO@		¥"7N@Ò¶_x000E_f÷O@jbaéÙQ@8ÞçX³G@®#Í_x000C_sO@^mÒC_x001C_ÊG@P7'¦P@ÌfñE	Q@îà95_iQ@IÍ%5ÀaO@_x0003_ô`îO@"CG~MO@&amp;DfÃ_x0002__x0003_ßsQ@5 ñbFùP@K(6WÕN@_x0012_DÅM_x0012_Q@â_x000D_AA}Q@Â4Á_ïÇN@qWv\Å_x001A_Q@¬2_x0016_é©P@Xýþ_x001C__x0011__x0011_N@Ì_x001B_É!R@àúbW27O@Jsºf¹ÂG@»gãÌÃ_x0010_O@e¶DP_x000F_M@â·_x0015_øMñO@%'¢ø%O@à3cä_x0001_P@ê¾ö1, Q@´ÿ/_x0006_jP@aüpXJ@_x0014_Sò;ñèI@/À¸_x0005_cQ@ÙY:_x000E_O@éàÙvº_x001B_Q@¹1ÔT2R@½¤Û`úQ@_x0018_¨FÌQ@4*ÁY¯@P@RkOJ­_x0008_M@;'SárN@6_x000B_ÄN__x0019_J@³@q_x0016_O@_x0001__x0006_üKhëÓùM@8ÍË¨ËP@Æf&gt;_x0007_P@nM÷ók'R@"&amp;,£5uP@Ç_x000B_ð¢_x0005_	O@K*Ä¦}ÕN@Ùi°,½P@a\È!fòL@_x0017_Ñ®eþêN@îP_x0019_iµQ@¬p_x000B__x0002_q_x000E_S@zÚå.NT@_x0008_ OPQ@ÁÐ¡,c_x0016_R@_x001A_FJýäB@ê7GLRP@¬(¤E@ma´U_x0015_I@f*qÁñ_x000D_P@É!_x001D_&gt;;P@´+ÊÎÂNM@¦"¾i"O@ªeéa_x0003_I@Xñ±_x0006_ÇQ@hé(bJO@_x0004__x0015_WèK@_ã¼:_x0003_äN@HUaóQ@_x0017_Þ_x001E_RN@5Áº)vQ@±`_x0001__x0005_Þ«M@"ª¿¹åS@_x001C_ \O@åÍ·B8N@O4Ñ_x0014__x001F_M@©ñý*QM@_x0014_Y¦&lt;P@_x001E_Y@f@Q@®#@¼_x000E_T@j~r¡SÞI@fCl&lt;¬ãP@B_x0002_ç"÷K@1iÂi`L@[ÙgjúN@åcª@ÄN@æ°ÙP@_x0012_&gt;ªNf!H@:êëW]L@D_x0017_ÍO@daÁ¸¯P@Ij1»_x000E_5K@ÎU_x001F_Q_x0004_:R@_x0002_ØErLmO@úûjìzT@_x0018__x001F_sZëN@_x0016_&lt;ÑøCUQ@ú"J]_x0003_R@ñÕÏ¬´M@_x000B_7v¾ü_x0016_M@¦¾*¹ÈR@¼î_x0004_h~_x0001_R@ÔL¿_ÿM@_x0001__x0003_ìF¼01Q@_x0004_L@Y_x0011_ØI@_x0001_á¼_x0007_åS@R®_x0003_A;P@4ºb_x0010_áK@«_x0001_ðx·M@Px#_x0007_úE@§éV]rnK@_x0001_qø;jjK@«ôÐßýP@È¬&amp;tN@ZgwWN@ôGûmk­K@_x000C_ÉJ_x001F__x0007_L@¦©CÕ¥N@2_x000F_»ËQ@O_x001F_dýy5M@Ñãv¡äN@¸{_x0007_PrQ@*5ß_x0007_,G@`ÇÅÃBH@_x0006_w_x0002__x0019_u,O@ Â_x0006_©9R@_x0018_å``ÞQ@ì&gt;ð_x0007_"_x0015_R@ÚT¹0+L@æåy®UP@ZL«N¶M@¹@ëTÑH@{_x0016__x001D_Bq_x001F_M@_x0012__x0008_¼J@ä#eú_x0004__x0005_ÔBO@öé`=CR@-_x000F__x0002_bL@b`-,&gt;Q@ÃPÍ_x0004_ìR@æj_x0003_'Ó_x0012_C@)0sµ³­P@àFH«?M@_x0003_4(V)O@ã{ïì­nM@_x0010_e_x0017_%÷wQ@ÆØ6_x000B_ÿM@Wq¯nt_x0018_R@Ù_x0001_M¡H@&gt;Iº&lt;I@2¨X{3R@U	_x0002_º)bK@.2ÔWóR@âK_x0016_¯UM@Ô@vyèK@_x0006_Ü)R½sI@$­¡óbP@dëN_x0016_ S@\Ë_x0005_x_x0002_M@¾c=¹_I@ð#BOÁM@V/_x000D_C:ÃT@ÈÄÒìK@®B3Ò´RJ@©}_x0015_uïP@_x0012_~_x000B_ó&gt;K@Ú©_x001F__x000D_ºK@_x0001__x0003_ã_x0003_õÂ¼©H@Ò8ÌuO@åàQ ¶N@à_x0014_l]µQ@_±muNJ@®&gt;ÀüêzQ@¾Íû_x0001_?îR@\ñ»_x001D_oÊO@f®tÔQO@ú +Æ_x0002_óP@_x001C__x0001_-ÆJ@Ï_x000C_Þ·*4K@ÊÂ_x0017_Á°Q@³ê·¢|O@&gt;._x0016_óCN@ò"Ó¼_x0018__x0008_L@Ò++8*óM@Ûa¦t(P@lêãá¸_x000F_R@_x0003_t_x0016_3ÚM@öVï~£M@"?ØH@¯º 	u.L@däíüR@&lt;Ë»+ÜS@îmªO6ØK@_x0002__x0006_·_x000D__x0019_ÓM@Åö_x0006_¬	S@Óëj{óÅQ@ëä?Ò_x0017_´P@Qk_x0001_ÈPP@_Ý7ð_x0001__x0002_cI@ZR&gt;þ1O@~õ6FzQ@U_x001B_ÖµG@DïÞöÎjS@Ó_x0014_Â}_x0004_N@øa4ßER@\./ùëG@I	_x0018__x000D_`LR@	¯p|ÌN@°Â_x001C_b¦8H@_x0010_þÐUðO@6j}e|ùQ@þ$_x0011__ôR@æ[_x0013_îw³P@L÷HB_x0003_O@z_x001D_èFbÅP@Jz÷ê ñS@êx_x001A__x0019_øÛK@E­_x0015_	{Q@_x0008_«_x0010_M@DÇµd»³J@_x0014__x0003_3Ü&lt;Q@_x000F_BMÌ"L@Âôíù.¦O@¥¶ôÚ$¡R@züÔ· P@Bf7ÏAI@$¹Aî^èP@®_x0012_¸_x001F_S@_x0011_Ìä£$P@Þ­Í`òN@_x0002__x0004__x0007_$°½õQ@1Q:ÊØQ@øI_x001D__x0003_P@Ú°Å8_x0002_M@TpÞ_x0014_Q@ØþqCåI@í _x0007_j_x0013_^O@Õ~îÄ_x0018_Q@0_x001A_w/_x000C_®Q@4r·óRQ@0ïKÞP@¼MvewL@·2p0]éK@Ûª¯â_x0013_[F@ûgçhÛN@Hsã¸_x0019_3H@Ä_x001E_°×.O@¸	Øy&amp;ÄL@_x0008_1"¤êO@Ä¼S¹©£N@_x0013_ãü_x0008_I@¦·KeP@_x001C__x0011_«ò%MQ@0:mô_x0018_ìO@lÓ(_x0003_µ_x0010_I@b¡_x000F__x0011__x0015_©K@÷_x0013_C_x0001_ÓïG@ç_x0005_toc¤G@ÁOû×uK@_x001D__x0001_V[n N@6XK@Ó¥È³_x0001__x0006_EÿL@ñòº´ñK@~n_x0018__x0015_fÿR@_x001C_ð_x0016_BÅGH@92`53N@t_x0005_pôÒ?H@U#\TêP@¹_x0002_õ½çPQ@_x001C_Æ_x000D_÷_x0005_P@¶Êl×«Q@ÒØÓI@SÊ$¼(Q@á¾m¬r¤L@á_x0001_ÔN@ÀÛË_x0014_O@±ós_x0017_¡,M@Ä]¸ÕªM@w÷ÒgæO@£í_x0018_ BM@l\_#sP@ÉÞEìÈ_x0005_M@ö_x000E_ÌX_x001B_Q@³_x0018_UÕ8P@[_x0008_Ò_x0004_j¨L@z_x0018_£_x000F_ÝK@¨P_x0007_FqP@N{)¬&gt;S@_x0003_û_x0008_MûvN@kú¦föJ@_x001E_ð¶Ø$áM@+c7GVP@a:ËÄæJ@_x0004__x0006_ZÖ}z§_x001C_C@p¬±ºR@Yb_x0005_gE@	_x001F_ÆùÃL@Þëñ_x0015_M@æá×nFÊM@ÊNö_x0003_"K@Ù¸`jN@&gt;½Ðê,_x0005_E@øÐF&lt;yrP@_x0016_ç%0q_x0015_G@i_H`9K@à_x0017_7¹_x000B__x0001_K@IK_x001F_|N@åã|M@$"¸NP@Ù¨øÏ#ÎO@GFç,| M@«TCóMõN@ò¥ÜÂð+M@l¥_x001F_CøR@¾N@P_x0016_¸r=D@Pý¨'êJQ@'Ôý²_x001B_T@_x0016_Ò&amp;MP@_¼$Ü«R@Ø_x0002_ýMz R@_x000B__x0001_ØG_x0016_¹M@ó!.?RO@QÁÕÚP@Y#°ê_x0001__x0002_ðO@ô\[_x0006_I@ä[bRùP@Ö	5}íQ@ç+%U-ýL@×/ÊN¤þP@Æ¶ØK_x0010_5P@r&amp;¾¢uI@¶_x0017_òØI@~Pÿ¼_x000F_ÓS@¯ à_x001C_Q@á+b!N@\B?]KS@¢âÙdØÄK@+x^gN@_x0019_£#_x0018_´ËK@_x0010_½¥êÁ¥R@Ê³3=]°P@h _x0003_íP@_x001B__x001C_ûKàP@f %·îI@êÄeà_x0006_O@ü_x001A_~èèæP@Q¼Ød_x000E_P@v_x001A_ÝCHQ@@0õE¤cO@:zeç"HR@H_x000D_Äµg7N@R^Éâ©&lt;K@Ë_x001E_óDÉîQ@ÁÈLÈ|H@_x0018_Ôn¸GÞK@_x0003__x0005_6l¬/5R@_x0005_Zç_x0013_êQ@¼ÿêÍ»ÞF@.}r_x000D_ÿ_x0002_S@µoõ¾_x0008_ÞL@óå_x0019_(O@Dd¸(K@(VËÏ	K@³ò_x0006_]8Q@_x0012_kC+J@èôMþ9Q@±_x0011_øCÝQ@V&amp;(üGJS@,lt 'P@ÔvçCO@@é³O@ôë3F®_x0002_P@TÈlµQ@F_x001B__x001B_Ó_x0004_I@yÄtäàuP@½Á²YhTP@eîñN,L@_x0017_|©õMM@©ÃÃF@¸u_x0001_ÝLwH@º$µ5&amp;N@g_x001B_ÊÃeR@þtµ_x001D_ÒD@|ª_x0005_våëN@%§ &gt;yM@v_x0016_¶rüÕJ@ç@Ä*_x0001__x0003__x0002_P@jcY?ÙP@¯í_x0014_7nMP@¦;ÍS@fzõýI_x0008_Q@~_x001B_ºQüÇI@àÚ_x0019__x0015_ý©C@Îî,_x000E__x0017_Q@ó³¼a_x001F_I@÷66÷aìN@_x0012_ä¸5þQ@þ+_x0013_Q@Å2õ_x0007__x000F_H@Ü6EÑ_x0011_!P@\º3×_x001A_ÄK@­Ö_x001B_ævèN@`£J9_x0018_÷P@_x0018_írË4P@Ü_x001E_b±"yF@°_x0002_&lt;ºrM@ÊGs*î¦O@+_x0003_t$_x0005_XN@F_x0015__x0004_üòQ@èB)¼8_x0018_K@A&gt;È_x0002__x000B_úM@áÝ»¤úLR@,_x0019_+_x000E__x0006_ÃR@_x000F__x000B_Ì_x0007_{P@ãñ©EOP@(iøÎÒP@p_°øº_x0011_R@CR@_x000D__x001E_ÏO@_x0001__x000B_Ø/_x0010_Á[ìL@^û*K8ºM@&gt;Û__x0008_R@øè²¢_x000C_P@IèJ_x0002_èÝQ@_x0001__x0012_%	Ý	R@IÇ*1Î¦J@¦õ7_x0006_å¹R@I¨3B£P@Y_x0017_a0R@_x001F_$J$_x0014_LP@©_x0017_áþ»	O@Ä×®ÇQ@ïeë°½N@í"ySw9J@_x0016_iâP@ÆcöÅöN@L:·òC@Iç-ºØÌM@¡¶á¨J@N»wÇüÌL@_x000C_}1_x0003_¥_x001E_N@²ãi£ò¸E@r-_x0004_oSE@¼uï_x0010_]Q@Ð¬yûz_x0005_O@ÿ_x0007__x0015_h³M@_x0001__x0008_ÙX_x0014_M@NÍmå_x0014_P@PÿÈ¹´F@ÄèýÛÂsE@6`Í_x0001__x0002_ÏLQ@áËõDP@ÒE¯^ÓM@-Ç·'_x000D_êI@_x000D_¯¤`_x001D_ÿI@t·)_x0006__x0017__x001D_D@¤Hæ2ØP@?(Ô_x000C_oQP@iók%ßO@&gt;	&amp;ßÌeM@cnÀµ¯uL@=«_x001D_HbM@_x0006_°'åQ¬D@â yåûP@_x000B_I´×¸R@&amp;\ÛR^GD@Ï~Ö¸©ZM@_x001C_ê®ªaP@ÎÊ'R°ÜG@_x0011_i"q6Q@H_x001D_¯G-R@&amp;­_x000E_ýÆRQ@ÌÉÉdâWR@0ô_x0010_L@"Ð#þS@_x0004_Ø_x001C_!x_x0003_P@_x001D_Âø.UJ@¨dO*r2L@¡\G7P@×V_x0002_óÅ/O@ôÚL$Ø_x0003_Q@Ï^_x0011__x001A_mP@_x0001__x0003_ wzïêxL@}¡ê_x0014_1P@ôÑ_x0006_vn_x0006_O@Ä8*CñHJ@F55hX¤Q@iöÓ_x0018_'K@_x0014_c¥è¸VI@VWNÉ=1P@'*/¿ØP@n%ïõ½P@¯±DªP@_x000C_ôïöH½N@vU¾£!Q@èT,â_x0014__x0004_Q@_x0011_¯Ý_x0018_Ç_x0018_N@ «ÝÝ1_x0013_N@í6_x0019_:F@P°Aµ?Q@ë&gt;_x0018_¿_x000C_XI@S_x0002_pßWS@p-6¡©ÕO@_x0012__x0012_qCP@c-NêJ@~s_x000D__x0004_¯K@_x0003_¤îÇËÉN@ÉÇ±6ÏQ@_x0006_9&lt;°K@i´ºújJ@_x0010_«á£ÅL@Õw_x001E_¿C@VÖÖ_x0017_¯_x0006_T@,_x000D_Z¸_x0001__x0002_¥ÜM@ao_x0006_ø¾pR@_x0002_ï¶_x001B_ø½O@FåÿÔÌ*H@=ÂdA´èL@ÒÊÓy _x0016_R@#CéuüÿC@iïÈ+_x0008_J@¡»qmãK@®Gß_x000D_Z=N@ÒbD)1_x0010_R@@áP_x001D__x0011_I@Ô¥_x001D__x0003__P@|ü_x000E_Ñk­P@OÎlF¨D@¸.'Ó0Q@b_x0001_±Ö_x001D_R@R_x001C_°½N@2¸©&gt;!P@ú_x0015__x0013_Òq_x0002_I@-_x001E_åj±P@|Iø_x001A__x0012_SF@_x000F_(1_x000F_[J@ÌSé-ÚD@àDàßýR@Â±g_x0007_üR@;y'á_x0003_R@_x0011_8P3rP@ø){À/M@Ú_x000E__x0012_uP@?ß[s_x0016__x000B_M@,éªP~N@_x0001__x0003_ýÄ_x001A_óF@CKWËO@AChÁ_x0008_P@_x0016_çì_x0006_·Q@îKÝêBJ@®Ú÷ÙCP@ì}e_x0007_¼MR@_x000F_Þ¬\H@t!tRK@õOç_x0010_j^L@Úü_x0008_À_x0008_DO@ýÐbDL@_x0004_ò³ÕQ@GµòH@¶q~_x000B__x0013_K@­ëêCGR@"b_x0014__x001E_P@tÑsí­_x001A_Q@&gt;£Á_x001E_ºáO@¢wäá«N@_x0012_ídÕK@Ed_x0006__x0002_âPK@$_x0017__x001F_´RîM@¦~: RI@Ømo¯_x000B_M@ø&amp;òá¦K@d,_x0004_Oz_x0014_G@Ø!¯ ]'M@a+«Ã-Q@Ms?ªÄ±J@\Z'¬F×P@_x000E_}d&lt;_x0004__x0005__dK@Úª_x0002_äúQ@_x0018_¢îêR@$uxA¦åE@ÒÙåìuQ@_x001A__x0011_kg_x0016_P@¨;h¼ P@')Í9pO@¸_x0005__x0003_©wHP@^_x0005_Ú¿_x001A__x0010_P@XM(&gt;_x0001_©P@¢ËÙ_x0017_UJ@È&lt;öÿN@pc_x000B_$S@¼ï¤L&amp;½Q@¢J0{éúR@?Çû_x0004_R@_x001E_O©²çëI@E_x0007_r¼±yR@5}ó[K@Ê2y_x001B_¼_x0011_P@:_x001F_â{ÝH@_x0015__x000C__x0018_Ð¹N@ÜÛ8}DSM@Âpbú_x0015_sR@&gt;³/øG@`RÆãq¥N@Ùç_x0003_²P@ÖQ	3P@1@,)zM@@h_x0014_Ò-ÄM@&amp;ØL$ÌcD@_x0001__x0002_tÔ_x001A_âAQ@°ú³N@ê_x0016_Vz«_x0001_R@±?y_x0003__x0015_M@l_x0005_v{Ú}C@ñò¸ÃH@]^_x001F_K¶K@´)¾Wê&gt;L@é_x0001_{,áN@bÌ`_x0004_7«P@ûc§x_x0001_K@ÞÖÔ¨¼jP@^%íz§fQ@£8â«_x0003_íL@â©¸e¦2S@ï=jôaP@ðu_x000E_V¶yL@Q"Þ'B	N@:Ý_x001B_JViJ@d+_x0002_%ÌP@_x0015_ÿh+ô¯P@ÖG_x0010_sx=M@C	UN_x0017_Q@Ç:{65L@ÚGY_x0001_ë7L@ËF[ÜºN@_x0002_oÀ;QD@ò·	qoL@¬_x000F_\ÞteO@4NàVÏE@Ý [_x001C_ÉK@Lf_x0001__x0004_fP@_x0002_Åý|/Q@Yxå}àJ@$¸ÖykK@Ð!IáP@È¼&gt;/ùH@àÝ÷5Ð;R@_x0004_`_x0011_ LR@èüûs_x0002_P@Q/â`oQ@¥$3ÈrD@VPûN¹P@r+?|FK@_x0004_Ç$'ï6Q@e_x001B_î_x0011_ðK@¾_x0010_ßEK@d_x0003_ôå9G@$Y%ÇªvH@_x0006_|²_x000F_hP@·«ÕÔðL@O*»¡*J@@Ùõ3_x0011_Q@^ö¶_x001E_ÑQ@Tl29$R@nrZ*häQ@eÀ¯_x001C_hJ@iÑ_x0016_2eáH@8'iúP_x0014_O@I	ä_x0004_¹TM@Ê¼yºònP@zú{ÁêK@´t7_x001C_S@_x0002__x0003_?â»¦KO@ºHP@ÂÑðaÎAO@_x0017__x0019_¹9O@_x000C_q)=þG@ÄùkaN@ðB¯_x001E_]O@×ÌLË_x0001_uQ@§4c¿\N@ôLûê_x0013_)H@ej\ZRQ@U_x0019_GÃÏUS@È8_x0007_\Q@_x0005_INàÉQ@^@nïQ@Ïp¥e-¼N@Pw	DáI@"Ë¿X J@á^_x0004_n,,O@äÁ_x0008_Ø³iT@H|l×R@_x000E_U»¡_x0018_nH@ÿ=Aê_x0001_¤H@_x0003_üL_x0016_§F@Åc~Ø_x0013_P@clS\aóN@Fe¹_x001E_=E@_x0007_y	ì£P@Î+/_x001B__H@+³¾	]YN@._x0006_No_x001F_P@ê_x0005_à?_x0001__x0007_MO@*fx5G@  B^m_x0005_P@¶V_x0017_U¨Q@í_x0004_q_x0005_#¸N@ÌJ	ñF@_x000C_áëÉQ@¤iüõ¦ÞP@'_x000F_~Þ_x0001_ O@ 1=Ã-ñQ@çeq_x001C_-Q@Øvc-ñM@/³Å±YP@_x0013_eÇ|òK@ÊÝ÷k_x001F__N@¤_x0016_Y:Q@_x0012__x001A_î_x0013_Ô?O@P#vÂïñP@_x0006__x0002_.o´2P@ÑGÉ_x001B_NQ@ù_x0018_Q_x001B__x0008_jN@´	_x000F__x0017_N@ÎP¦º_x0003_F@X_x001F_V_x0005_ÖÁO@ ½¬òtL@_x0001_§olRµK@çi´:ÿFS@ët!öI@þ¸7r]·R@Q_x0016_cËN@|"A%ë@P@ÎÅ-_x001A_µN@_x0004__x0005_Ð_x0012_å*K@HZ_x0001_ÚãP@e_x0008__x0010__x0012_IçO@;X~Py_x0006_R@%\ë_x0004_dO@_x0017_P'¡GO@þ&amp;IèQ@X_x0001_Q5ÇK@_x0004_]_x0003_$q_x0013_O@ºÁ_x000B_¼_x001F_ËO@¡q1z§M@ËAÍ0ðQ@{&lt;£P@²KyVZøO@_x0012_ÿê6ÛTI@ò#[¾n¬R@&lt;_x0004_VºP@ýiM~é_x0006_Q@(8_x000B_K;_x001A_K@*Âs§ÂP@ZOc _x0006_P@*Z^º_x000B_cN@böä!£*P@_x000C_Ýcà¾1O@¬páÈ_x001A_P@¯mnÆ_x0007_Q@È'È_x0006_kP@+±@oËÇM@úê,_x0008_R@cjM_x0006_ON@P_x0002_jK0nR@nq,(_x0002__x0004_ÈÆH@D¡_x0002_ão»H@ú_x001A_?ôbI@¹B@¤ÍP@µD9Ç6O@_x0003_8½?dQ@ºëÍõ_x000F_1N@AßCO_x000C_ÏT@»rÉÚ×FK@ø_x001F__x0007_ÕrQ@Øb±ÖS@ºÄ)sO@\ÂíÅOYP@~.i¿» H@·Î»+©ÙK@øèÇ|_x0011_P@Ø{._x0010_ñ+K@@æ`_x0005__x0001_nP@_x000D_§$ï1K@ÚwseÔH@¸.[ñ¨AR@õÕ zêN@}k_x0004_dc_x0001_J@&lt;ôJ¸íËO@_x0018__x0016_Q@pÛø_x0019_¥K@6çg#$E@UqMlL@P¡iÀõ°D@ÁL¥Þ2M@_x0003_ÊDúý¡K@&lt;XÔêßP@_x0001__x0002_«Ì záMN@?d«cÈýM@RSîH£O@d´¸øUfP@¢E$)Q@Îú±ETR@·Î/ ¸M@_x001F_	/ªËXJ@_x0012__x0006_¡Q@_x001B_Úq¾bJ@L+·x5P@ã_x0004_/_x001E_GQ@;ëxîH1H@0Õ)O@pH_x0007__x001C_Ó_x0010_Q@Xl_x001C_¨MN@hn_x0011_Ç%P@£1K_x001D_ÒÖJ@._x000E_üíâR@*o&amp;.I@Â¯_}K@¨2â²vM@}lÌØ_x0012_¦M@ û_x0010_þøfQ@´sDQ@hMn»_x001E_R@¸þ`f³ÉM@ñ_RmR@é+Ê_x000F__x0019_ÿJ@_x0014__x0016__x0017_ÐéQ@X¶ÿmJ@´Ôº_x0001__x0004_]\J@-î/LéL@n_x000B_ÀæQ@_x0007_,Y(K@¶x²F§ÿO@_x001E_â×ù´O@ÌÚåw_x0006_[I@ß_x001F__x000B_`O@6O_x000C__x000F_GM@2c_x0018_ôKkR@rN÷®ëP@_x001C_câBJ+E@§åâ¥¹O@Ô_x0002_AÜØ4Q@pº½_x000F_ÆmQ@xä_x0005__x0008_áP@^î¾_x0003__x001D_ûJ@_x0010_q}bFªI@î.è²HOJ@_x001B_ø)¢P@_x001E_nb¶ÑK@T_x0017_q+)6F@f-Â;'Q@Q_x0016_?gÀ\L@åì õ»G@3¨wbçMO@võjj°_x000E_Q@vx°½R@ÔÞKoÛR@=@×­:5O@«¥bü I@öUj_x000B_è_x0002_J@_x0002__x0004_}_x001F_[¯­I@Ôã~¿çkP@_x0008_N4R@õ_x0007_Õ¬¼*N@·(ìúO@LÉZþÒ_x001D_O@Ä* à_x0012_O@0_x0006_¥B¤ÿQ@4Æ: _M@2_x001E__x0010_*_x0001_JQ@Hh&gt;'_x000F_P@jÄ_x0016__x0015_M@¦Ö_x000D_ðM@_x0007_yÒÕVL@ùÊ4ËerQ@øx_x0019_Ñ_x001A_ÿP@Ë_²µ¡N@_x0011_&amp;BM@Ë£ãáS@Ï_x000B_þQ'O@Q'"O@õºÍHiîK@1_x001A_=/ØkF@PJ%á[O@*_x001A_n`´L@ì;9_x0007_ÒYL@_x0013__x0014_ªw_x001B_J@â×ãÔÑK@H_x0003_=ÎIO@poÓ&amp;I@iÇLûì_x0017_Q@ú¬_x0005_}_x0002__x0004_·FP@µV_x001B_OÈO@¿¶Â3J@j»Äa%ÑS@zª³§0P@_x0011_»_x0011__x000B_9K@¨Ùÿx&amp;-H@Þwj)Ú?@_x001C_U_x0018_R_x001F_ÜT@Ë[4;gPS@©2áàsnR@_x0001_¦_x0008_s_x001C_U@·UôH¤ßM@Ùu¬»å(Q@_x0010_e_x0006_yåL@êh¦è7D@¤îö_à_x0018_Q@v^É_x0012_£)R@êB½ÄÔ%N@¿³-hÿG@°øoÕûØO@|(_x0007_ÍÍ Q@¸ê!{@S@MÇM1gO@_x000B_w _x0005_}P@¶_x0003_Éä_x0014_P@X®_x000D__x001D_àP@pôWç&amp;S@"§@_x0008_Ç,P@®ëáËDQ@&gt;èst"Q@ò_x0008_xlN@_x0007__x0008_nÑ"À×N@_x000D_"ùÄHN@_x0001_bªÈøØP@Úo.ðu®L@_x0005_|¯²tJ@_x001F_ÀC_x000B_ºÂK@ÌÕ%Â¼N@6VC_x000C_Ã7E@_x0003_EÿØqK@fæâ«FQ@­LO,CP@Ö&gt;íH@QÑÂ ÑH@_x0007_Î!å_x0013_N@£ÀwRIO@R?óÇ&lt;H@]TÕµÞ±R@Z&amp;¢x8_x0004_R@Q¿²Y]ÛL@_x0019_/g°àxQ@z_x0001_pQ7+M@mÒ_x0006__x0006_;_x001F_Q@hñDªoQ@j¤; _x000E_ºI@ûYËé#xM@_x0014_3Þa_x0002_S@º_x0017_e¢Å¥P@Ì¿½ê2I@Øvæ\åQ@_x000C_Q[ÐO@ä)/a«T@XsCx_x0003__x0006_æpR@ãU*_x0005_þL@¸b%"¹L@W1ã¿&lt;_x0002_M@ov2_x0003_J@÷_x0018_ò_x001A_U;R@Zp=/qQ@Ú-Û2áòN@6-ýô&gt;P@n8ù°M@¨_x000C_©_x001B__x001A_M@]µ5_x0004_¸ÃQ@_x001E_²fX¶G@Ð¹±_x0008_&gt;O@v2ÎaÐIK@iãÊ+òP@±U_x001E_t¾P@Ða8ÒÃ²O@ßã¡n2_x0013_O@aø¦5ÑO@&gt;_x001A_\_x001E_ÞhM@ÚÃ%_x0011_2~R@_x0004_¨ôç$Q@&gt;¿{p=O@ñUÐ,M@Ì¬ô¸zÚP@¤hVo4_x001B_M@Æ{Òy_x001A_°P@_x0001_h_x0017_Ók_x0001_L@Ïn_x0011_t-P@_x0014_?kP_x0019_M@_x0014__x001F_Àú­¸P@_x0001__x0002_ßm_x001A_ÌõN@LYcaEI@26ÁÒÀøJ@XØ`pé O@ ^_x0015_CkO@_x0012__x0019_FÃ^P@_x0013_Tô_x001C_ÉK@^_x001B_D(_x001E_¤P@Ö:gVïN@$_x0016_tÙö_x000D_L@¦)T1FO@ó¤ÝÇ¸O@_x0004_L­ñQ@kÈ)¹J@Ö_W_x0019_N@äèdl^Q@:_x0010_ â.R@¦L.qµôH@&gt;Â¬­SÎO@m  #ÏJ@W&lt;Í§ÐN@à÷ð2Á³O@^f{Ê_x0001__x0006_H@na[W&lt;R@jFÊOlQ@&amp;¥¡@¥òR@\§§¾_x000B_P@þÆªøÀP@¸_x0001_=[ØK@þõC_x0010_Ê{S@¥_x001C_4ºêM@Ô_x000E_Ñ*_x0002__x0003_a*P@V9¡?K@U_x0005__x0019_¶uP@|c³_x0010_«Q@gÖÞêtO@ÝD Ü-R@|(Dw¸L@é÷ÖæO@_x0012_ô_x000C_íªN@¬îw6îM@&amp;P¹¸ÈS@nÔ_x001D__x000F_pN@~Ñxv8M@Ä_x001E__x0003_uuR@UôúÒ¹_x0019_Q@_x0019_s_x0019_KRK@ü_x0003_LõÛÓQ@_x0011_ix¼KwN@_x0018_Ï+îdXQ@_x0006_¥!´d»P@ÊÜ·ßµO@&lt;!_x0013_Y1R@§_x001D_5_x0011_w£F@W§¤ÞGYK@ÂOvG_x000E_èO@.oÊ_x0001__x000D__x001F_F@sy¬ÓK@cU"7K@å}-[HN@ê_x0006_ßgFªM@_x0005_ÀÚºâR@.Ñ4åIG@_x0001__x0007_0&gt;_x0016__x0010_rM@¨#Ó¶ÏßQ@ö!ÃL`cR@æ¬«çeN@`ïÙeNØM@.ÊA_x001E_â_x0007_N@Þõ»_x0001_æP@fõ_x0002__x0005_ü¯G@Ó£_x0017_çvñP@ú-9ûÈ¶P@|©_x0011_ë#{N@	&lt;_x0003_Ö_x0003_K@ÞHdùC~P@ÊÐÐºnyI@a»)q"P@õaÖh}íL@Ït{%f/H@zàIªÕ%R@Bµ_x0006_Æ!lG@_x0008_g_x000C_5Í_x000F_L@:yÍ_x0004_ÕQ@(*­B'R@&lt;_x000C_JÊ	_x0005_H@§U_x0005_ï-uR@/é·_x0012_;¦N@àz*­\ÚP@ß_x001F_¤1K@_x0006_p_x0012_H@Z_x001E_h	_x0010_ÃO@dÖºësGN@OÑö?D_x0016_L@¹_x0007_çT_x0001__x0002__x000C_L@Èuô_x0018_ÔI@Q_x0005_(Ñ_x0004_J@°|PCô¼I@ºÿ1"Á¢P@.u¡`P@É9°íã_x000E_M@ü_x0003_GñnK@6ß_x0005_D²M@_x0014__x0014_bÿZH@ÆqüëI@¬4M×_x0013_ßE@_x001C_°'`±_x001F_R@_x0018__x0013_YX?L@!2k_hN@_x0010_&lt;_x0001_&amp;ÎH@£iàåËJ@2è_x0019_;ZùN@:øOöJM@³C'ëÊsN@¡1Áh_x0003_-N@Ö_x0018_õV_x000D__x0002_Q@(_x001F_;{&lt;[Q@/¿*=G@_x000C__x0002_Í89ÒC@_x001E_mI_x000B_Ò	G@páa&gt;ÃP@å:ë^3ÉI@=_x0014__x0007_±L@°)eXê×L@¼gQN@Æ_x0008_"ýåä&gt;@_x0001__x0002__x0010__x0016_¶_x001F_¨O@x_x0015_ãUÍP@@d{Ê5nN@Ö2_x0001_}hÓP@d+øù_x000F__x0018_S@½_x000F_S ~¬L@d®WDEP@ÈÞKÿä.R@¶EÅ²ÈQ@Ìæ_x0001__x0016_yD@¾³µ§(N@&lt;ÆÕ*EQ@.5ªoú¬P@¬_x0012_MÞ»P@Óö_x0013_=GAK@6õ®q©P@Dÿ#ìiK@_x0007_=ô¬ºK@¢cØ_x0017_³_x0003_P@bá_x0013_ JãQ@_x001C_ÎLMI@aÒ_x001E_D*R@×©±»Z_x0010_J@_x0003_z¡è­~Q@bÖ_x0001_w»(P@B,:ºq¥I@Rl/|¦C@[ùÄdO@7*3µòL@¢_x0019_Í\{ÀL@Ühhö¨ÞH@Ã1_x000C__x0005__x0001__x0002_mÄQ@G=#}Ö¿R@»Æ_x001F_PI@Ø¢¾{_x0018_S@æüÅ]ÏN@æÕwòÓFP@þÄ¦qUiL@u³]FvüL@ÜÅ2å5O@°±_x000B_lM@Ü_x0003_+E!&amp;I@_x000D_Ù_x0008_¢J@í­YÕHtK@Ø_x000B_|Æ"_x0001_Q@sæ-ÁJ@Ó÷#$_x001F_³K@_Ö_x0011_X!O@L"_x000C_ó&lt;ÖO@ÅGºA_x0015_MK@úp¡: ÀN@¸ü¹ÇÏ4R@Æ~¼Æ'P@ä)!+yS@ûÂù_x001C_%N@0_x0001_È¶@O@e¾»'7M@¡&lt;S_x0011_L@ÞÂYÏ6G@TzÕ×_x0003_F@_x0006_4_x000D_iãN@~U2øgQ@µnm³/2P@_x0001__x0008_¶f¢_§MT@NþÐa_x0007_N@ÃÂN×'N@olv³zVN@IbB_x0017_ÄrJ@ØªÖ,R@}r©C@H§_x0003_§áN@_x0005_`¨ÅrQ@RåK_x000D_&amp;P@y8lyG@2É_x0006_çP@é{xyÆïP@Ú)¼WåZL@ºSÆ_x000F__x0019_£J@¤6aüO@&amp;|áL@ß=²¡_©M@Ä/Ò|ü§R@?©2o¶¸K@3®þ¿®ÑO@ÚÔ¨£0UP@Ð_x0004_&amp;6B§Q@aÕi%Ô¬Q@Á_x0002_X_x0018_êO@_x0014_Êé_x0011_RD@6ÆE_x0019_R@úþ;¥ÝrI@sÄªBîåO@*_x001C_XàOQ@G¦R%&amp;K@ÜÞçí_x0002__x0005_ÈgS@ÑâòÑË1N@_x0012_º@«áJ@_x000D_7_x0012_J@N@c¯_x0017_KAM@.Ö_x0017_PrG@*ØdÇ_x000C_ÄB@äáTô³_x0017_J@èBT_x0004_qK@êóÈ_x0005_ßP@_x000C_ìQ¥"O@F_x0006_Q_x000B_pP@,+_x000B_ÑÅL@ú#[_x0005_îI@Ëì_x0003_c*ùF@lJz##R@àÌ_x0010_»ÏÁL@_x001A_¦h³%Q@hb÷{sL@×_x000B_ë¬pSL@ c_x0019_àÄýO@x]·_x0002__x000E_R@\òüµD@Ï_x000B_DëC-K@*lJÈ_x0005_R@=åKMQ@_x0018_i2¥Ç_x0019_Q@_x0001_öAÒP@¨NS_x0015_Ã3P@ªÔÎô½M@_x001E_Ã`ÓI@Õ3iN_x0019_Q@_x0002__x0003_h§Ma¾R@â[µ²äH@Y&gt;sê}K@¯_x0018_Ú_x000D_ÏK@¨/r(b½Q@S¹½³_x0015_Q@YzEÇ_x0002_1O@­Ñ_x0001_±|Q@\¦"ÇýR@C_x0012__x0004_ì±TP@Õ´\ý¬P@rJíw)P@0j/P0L@¼L	ª_x000D__x001C_R@yÓF&amp;K@ùÕ6ÂôK@9­®£MñE@N~_x000E_R|õQ@ ÍVÎItR@Æò&amp;!ò}M@«yÅþM@ä UÒEQ@þlë·7G@å Ö.ÉM@¤ì£Î0K@¦æ¡_x0016_I@O_x0012_¿R@¶AhkçQ@üzú$'_x001E_S@!¤°ª¨§O@2¸j¾L@¤pôü_x0004__x0005_A÷M@hX^!RL@ûÿÉN@EM@9õ×d_x0015__x000E_M@Û_x0006_Ì:P@_x001D_~µM3P@Ö0è¶gI@Ò_x0003_i32E@l×S{ÅP@@ù÷N[_x0016_J@_x0012_|rÓE@í=«øªP@³/ßÂe{M@Lw/fíZQ@ÓÎ_x0001_!N@ðíGîcR@Ò_x0002_ÇyÚQ@f·ø{qQ@ï_x0011_X_x0014_jR@e¯ÎîäåJ@_x0014_ß«C«gH@ü·à_x000F_~×O@¿©}_x000C_L@á×2ªõ|N@5ô¿{p_x000E_K@HVÖK~ýN@þ_x000C_6äôQ@6ÇòQ@~_x001E_nîN@¾M2U´¶O@¨P¹|&lt;sS@Ç$_x0018_ÍÂJ@_x0002__x0006_[WKë	]K@o²hP@·Ã _x0017_P@¡¿Hnç_x0003_O@½Ê¹b@@R@a_x0005_äö_x001C_ÌM@_x0016_iØ¶®_x000D_O@TªÍ¢P@Ö!_x0006_¯wI@'ìï+_x0015_BL@`d_x000B__x001D_ïÀO@;2c2w~S@&gt;~!_x0018_R@ÁÃpèèP@øY _x0011_&gt;P@ ÑL@fgËß\S@­?_x001D_8fÛQ@J	¼ÿh_x0017_P@ô)N'¯Y@,¥¥!ïS@3_x000E__x000D_×´W@#_x0004_sdT@ vPpN@fÆ¼õT@ÿP ð T@_x0001_DÞ$«»Q@_x001F_ú äÃS@óçÍºeU@¾ÈÂ_x0005_\R@_x0004_oêå7­J@z±E_x0001__x0002_SS@óÆï©Ë~R@_x001C_ØdS@ Ø£ÞGkR@áú³¶y­S@Ñ|ÚØ òT@@½CDçS@8_x0010_u_x0014_ä_x0010_Q@â jPQ_x000F_T@_x0010_cÉ¶_¼T@Ç¨GàoXU@öHCÖ:bS@zozkÅóP@Í1Ï¯U@B_x0005_-±_x000C_M@¡_x000F_"­MÇU@³z_x0012_*	S@_x000F_t¼²¿2X@òDGì_x001F_U@_x001E__x0001__x0001__x001E__x0001__x0001__x001E__x0001__x0001__x001E__x0001__x0001__x001E__x0001__x0001__x001E__x0001__x0001__x001E__x0001__x0001__x001E__x0001__x0001__x001E__x0001__x0001__x001E__x0001__x0001__x001E__x0001__x0001__x001E__x0001__x0001__x001E__x0001__x0001__x001E__x0001__x0001__x001E__x0001__x0001__x001E__x0001__x0001__x001E__x0001__x0001__x001E__x0001__x0001__x001E__x0001__x0001__x001E__x0001__x0001__x001E__x0001__x0001__x001E__x0001__x0001__x001E__x0001__x0001__x001E__x0001__x0001__x001E__x0001__x0001__x001E__x0001__x0001__x0001__x0002__x001E__x0001__x0001__x001E__x0001__x0001__x001E__x0001__x0001__x001E__x0001__x0001__x001E__x0001__x0001_ _x001E__x0001__x0001_¡_x001E__x0001__x0001_¢_x001E__x0001__x0001_£_x001E__x0001__x0001_¤_x001E__x0001__x0001_¥_x001E__x0001__x0001_¦_x001E__x0001__x0001_§_x001E__x0001__x0001_¨_x001E__x0001__x0001_©_x001E__x0001__x0001_ª_x001E__x0001__x0001_«_x001E__x0001__x0001_¬_x001E__x0001__x0001_­_x001E__x0001__x0001_®_x001E__x0001__x0001_¯_x001E__x0001__x0001_°_x001E__x0001__x0001_±_x001E__x0001__x0001_²_x001E__x0001__x0001_³_x001E__x0001__x0001_´_x001E__x0001__x0001_µ_x001E__x0001__x0001_¶_x001E__x0001__x0001_·_x001E__x0001__x0001_¸_x001E__x0001__x0001_¹_x001E__x0001__x0001_º_x001E__x0001__x0001_»_x001E__x0001__x0001_¼_x001E__x0001__x0001_½_x001E__x0001__x0001_¾_x001E__x0001__x0001_¿_x001E__x0001__x0001_À_x001E__x0001__x0001_Á_x001E__x0001__x0001_Â_x001E__x0001__x0001_Ã_x001E__x0001__x0001_Ä_x001E__x0001__x0001_Æ_x001E__x0001__x0001_ýÿÿÿÇ_x001E__x0001__x0001_È_x001E__x0001__x0001_É_x001E__x0001__x0001_Ê_x001E__x0001__x0001_Ë_x001E__x0001__x0001_Ì_x001E__x0001__x0001_Í_x001E__x0001__x0001_Î_x001E__x0001__x0001_Ï_x001E__x0001__x0001_Ð_x001E__x0001__x0001_Ñ_x001E__x0001__x0001_Ò_x001E__x0001__x0001_Ó_x001E__x0001__x0001_Ô_x001E__x0001__x0001_Õ_x001E__x0001__x0001_Ö_x001E__x0001__x0001_×_x001E__x0001__x0001_Ø_x001E__x0001__x0001_Ù_x001E__x0001__x0001__x0001__x0002_Ú_x001E__x0001__x0001_Û_x001E__x0001__x0001_Ü_x001E__x0001__x0001_Ý_x001E__x0001__x0001_Þ_x001E__x0001__x0001_ß_x001E__x0001__x0001_à_x001E__x0001__x0001_á_x001E__x0001__x0001_â_x001E__x0001__x0001_ã_x001E__x0001__x0001_ä_x001E__x0001__x0001_å_x001E__x0001__x0001_æ_x001E__x0001__x0001_ç_x001E__x0001__x0001_è_x001E__x0001__x0001_é_x001E__x0001__x0001_ê_x001E__x0001__x0001_ë_x001E__x0001__x0001_ì_x001E__x0001__x0001_í_x001E__x0001__x0001_î_x001E__x0001__x0001_ï_x001E__x0001__x0001_ð_x001E__x0001__x0001_ñ_x001E__x0001__x0001_ò_x001E__x0001__x0001_ó_x001E__x0001__x0001_ô_x001E__x0001__x0001_õ_x001E__x0001__x0001_ö_x001E__x0001__x0001_÷_x001E__x0001__x0001_ø_x001E__x0001__x0001_ù_x001E__x0001__x0001_ú_x001E__x0001__x0001_û_x001E__x0001__x0001_ü_x001E__x0001__x0001_ý_x001E__x0001__x0001_þ_x001E__x0001__x0001_ÿ_x001E__x0001__x0001__x0001__x001F__x0001__x0001__x001B__x0001_ÅmøÌP@Úfa	kÁV@ ¿ë5ó,S@Ã¦tR@$QÒkªXS@ÅÏÝáS@_x0008_	õù_x000B_eQ@0Û;¢ÌR@ßâU_x0002_Ð»S@¡Û£DÚR@Ø%½éiQ@Ã,ØAÛYP@_x0001__x0002_¹+V@B¹í_x0011_L@÷«ûjÝT@Ê1_x0004_ÜP:K@ùºô|´V@_x001E_·ÎË*¢P@$~WpP@¼;Wë_x001E_©L@Ii_x0019__x0012_Ò_x0014_T@Ëm_x001F_J!X@]¡ú-*½S@Wà9rfT@· ·R@";NR@¡ÆVõá`W@_x0007_ýß_x0005_°R@£5U ³AX@û¢eá	W@È Ý±M@!³½ìÞV@Q_x0015_ï_x001A__x0007_FQ@Êêq@o!T@_x0001_Ä_x0002_ZØ_x0015_V@°&lt;¡ÅªW@Z.|©úP@ àu,¤Q@`à¬_x0002_ý~S@Ì_x0001_oøTÓO@T_x0001_X_x0010_V@ë3íp~±X@Ø_x001E_çÜIuQ@Fffº_x0004__x0006_1jU@DV9"qóP@¨'»½T@öÎûüÖ²R@ïpòçþjP@_x0005_Òc@GJ@-½O×ýS@îéX5ÂzR@A÷¯*FgV@jmc	ÃP@Ä$%\¢T@W_x0003_D_x001C_³éW@¨B¤_x001E_-ØR@d`C÷\ÆS@±z*:¦áT@êmÙPíµJ@»É_x000D_pXQ@_x001E_!hC½úU@_x0002_ä_x0015_ñæFS@ÞXgiyT@_x0019_N¿Oo­Q@µ¹ËÔÏüT@:Ñ'DÑfV@w¥%=ÚÅS@V±A+êK@	Óè/W@Çöi¨_x0014_áS@¦_x000D_¹2°*R@:_x0004_ØEGR@r£_x0001_°ï¾S@Û·T¦gsV@8ö³ÌÖP@_x0001__x0004_Ãmep¥ïS@émÈ_x0017_7S@ø_x0010_c_x0008_°¦O@|­MG_x0013_X@_;´M7ÞQ@÷îfó_x0011_÷P@¶_x000E_³ì_x0010_=Q@*_x001E_LGbíJ@ÏY_x0014_¨V@_x0016__x0004_m_x0003_Q@DþóbsS@_x0007_²©_x0002_S@_x001E_2ó\QcU@x_x0001_G)éÄL@¨`ÿÕvÏR@â_x001C_| o»W@»0Ù¡6UT@ëÇØIû6R@é,_x0005_¹¶.Q@¿.{iR@M_x0017_a8`×U@â¿±{s!W@A._x000B_pW@ýl_x0005_/P@ê_x000B_mV@ëÎ_x000E_oñÎS@{I¿EF@K+§]ùU@~$6?ðL@,_x001B_ýs_x001F_T@¯_x0006_dJ9Q@°ïé_x0002__x0004_òM@9UÛIFS@âaBêS@2^Ì6_x001F_W@iXÌQ@ ¥8_x0011_DT@Íg8ô¦Q@P[^uU@`*H!_ôO@_x0001_ ³ÃÀ7S@j§ÊµT@(h_x0002_&gt;P@_x0004_Åq¬_x0007_-R@_x0006_qÀ­sCK@_x0003__x0011_;×}+T@L4Û=hU@Á{ÛS@.+øI_x0006_²Q@0t_x0003_~S@4ºÕ[ExN@Ê_x0017_8K@¢É#&gt;ÁÒS@1Z°½2&lt;Q@ËïtrP@Bï:,_x0012_;U@8ÜÂ45X@_x0010_Ð×X$V@ËÀý8¥T@ì&amp;¤}øõP@³H$e ØS@(Êå'µU@gço*ãQ@_x0002__x0003__x0016_G*L_x0018_éV@ÜFØBã_x0018_J@\Û_x001D_³_x000D_W@N_x001D__x000F_¼P@Âq÷ÔDT@2 È_x0005_rP@Pð¢¨ÐW@_x0014_Y¸_x000D_âåS@@*5_x0010_yT@¼Cã_x0018__x0001_T@Eæ*%U@.¢_x0017_ÿ³XP@×Mõß¥_x0017_P@_x001A_^SoåM@y)_x0008_É1_x0013_S@ÆosõûS@_x0008_©_x0013_oT@iV©fÙV@iÈ_x000B_®P@&lt;½½N@íéÁÿÊV@Êx;CÞS@Jívb_x001C_}P@1_x0006_Y¹Q@KR_,O@¯» rU@L_x001A_zÒpV@.ÿsóÅO@kV'clP@pgÞ3V3V@_x0008_l&gt;3;R@»Ä³Ü_x0001__x0002_S@³¦ßØ_x0012_Q@ËDíø¨_T@(àù®®_x0018_Q@:ÒÄ¶h¼R@4	_x0016_MJ+P@Ð4¸CßP@ùÙ`K_x0019_öU@;_x0002_®mpR@RÞ}¨DX@®¿{¥_x0003_Q@u0?°ØU@4àf®_x000C__Q@_x0018_Ta¢_x001A__x000F_T@bL.^ç_x0011_T@ó}êk$÷S@7Wý¡P@°¶üwëP@\@àFèM@nJ_x001B_ÆvV@_x000E__x0019_¬%R@×7U¼U@Ú­¶°_x0019_T@§´ÏÊR@dË5äfK@þ_x001D_hmu,N@b&amp;Üò_x0016__x000B_N@G_x0018__x000C__x001F__x0007_Q@_x0017_©6_x001E_ÖAT@?_x000C_D_x0004_åÆR@º_x001F__x0005_ùïP@_x000B_¤NÄÍT@_x0003__x0004_ô.wTahH@_x0018_û Û2U@_x0008_oS@ @ÞhO@ùàÔfc²T@¤5ÌÂoóU@&gt;ÅbkU@¤Ð$L_x0002_X@_x0018_ö&amp;PU@"6_x0006_i_x001C_N@åQUíU@_x0017_ú_x0013_,ÓS@ _x0001_*\ùT@*(_x0017_aT@hE±jzÐU@_x0007__x000F_«u£T@I¯x×_x0015_P@_x0014_(mP@_x0014_¡´ÕÑ_x0007_W@¾§hà×R@+_x0017_­i@R@_x0018_yñÛ»æT@ÐwòÅmÇQ@_x001E_R÷-(V@_x001E_+àn0DS@¥'èõ_x0002_S@p_x0013_4_x0005_aS@«¼þP@_x0010_H;_x001C_Ì_x000B_T@[£*§²S@zÁîÐjM@Ð¦ò_x0002__x0006_ôGO@_x001C_énPR@)Ë±òÈ_x0006_Q@_x0011_~¸ïôV@NjEçíÕK@7_x0012__x000D__x000C__x0005_¤Q@fT)D¶M@_x0018__x0017_²ñB%R@ÖÃ÷£ÛÇR@_x0014_p|TÝN@¾ýßÿ_x0001_DV@_x0001_zh_x0002_S@Ú§ÿ²ÿëR@ê18}!L@s!ãÃV@H_x0014_½¤[ØH@9½_x0011_w®V@A_x0003__x001B__x0018_1KR@º_x001A_¿ñQ@.,äûO_x0017_M@ E	3T@OçÑ^ÏßU@Ö¼_x0019_÷5_x0004_Q@T_x0018_´_x0014_NU@uÃ¹_x0015_,^T@¸{_x0017_O@Euë Q_x001C_R@ù·!i_x001D_S@G~f­R@~´ý_x000D_âWS@_x001D_ ¨ó=dP@!ÝÌB'1T@_x0001__x0008_f_x0003__x001E_Ó_x001F_I@"_x0006_qÂmQ@8Ü_x0002_v±H@ÆºHY_R@~MJ§r_x0001_T@Ì¯úq_x001A_hV@Ð?nØj¿P@¥$,Á¿[U@|µlKî8U@%hÿgvR@èBU_x0014_¡G@_x0007_2Þ-ûßR@±®1_x0005__x0019_T@\ê_x001D_pò=R@µÀL0V@ßEó¾ôW@;{_x0003_´_x001C_T@~±_«®Q@&gt;v_x0016__x000D_U@£8é§_x001D_ÊW@_x001C_ªf&amp;QT@_x001B__x0004_S@;	M¢U@Vþê2f\V@í_x0016__x0019__x0002_pbQ@Ô.A­4Q@«#8IvM@³3e;U@Ñ ÛcT@å_x001E__x0016_ÎS@	;ªØ0®U@44.¤_x0001__x0002_±_x0001_N@Z{máQ@³;ù:V`P@ò¸_x000F_9tÝP@Þ6É&lt;4_x001A_H@«TìäJéT@Åq	¿RþU@mÒîÎæbU@[¹µÌU@«Ì79U@LSfQ&lt;ºR@è_x0011_Á U@&amp;¸ÉìpU@;H_x001A_KÒtP@\]]9N\T@M~hr_x0006_KT@CÉv.j_x000C_U@P£VCÊÈO@J¡ ßè_x000E_U@ùÄ_x0018_Æ°V@wÆ¯0JÓR@ÃüßDL1R@RãfÍ_x0017_R@È1_x0003_5¸ôT@«_x0013_lZvU@"é_x0004_^ÿ_x001A_Q@_x001F_É·¯ø=T@`_x0003_­ðÙU@Zilîm»T@Nõ¥R@}¥&amp;¨ÂîV@Mw® ÇwW@_x0001__x0003_}3_x0002_i¶T@¨ÎÜ¯kQ@ø9¶G­P@&amp;þÍ»ÒUX@ÌÅì\3_x0003_Q@de/@ÀJ@ÌVâ}ñW@_x0015_*á%àQ@ÌîÙn_x0015_vO@Ð¾t´(Q@9;¢ÝùKP@.j_x001E_ãW@µ=QÜ[V@Q5r_x000D_¬S@_x0008_Bf9_x0005_M@ê`DJS@[®b_x0014_ÝT@_x0006_	pN%P@½,ÐPT@_x0004_ïü_x0014_&amp;'S@«µesÀR@jdÛ)òJ@äÁþ?³T@z³l&gt;©N@É"¨ö_x0019_cS@·I_x0012__x0002_ìRT@ÿ#¨ÿÿ R@r~+&amp;jX@L8`_x001D_¡V@¬ÿÀ_x001F_°_x000F_U@¾_x0019__x0018_û	ÔT@ô&lt;O_x000D__x0002__x0006_{$T@_x0004_ûÈÃ"U@Î_x001B_vTTV@R&gt;éÜDsU@®6'¼	W@L²{à©|V@r_x0004_¹ûÜU@ùâõ½îÅR@¢efÎgR@ÙÂ±ÎäV@5+ùD_x0014_eR@_x0005__x000C_J¹gW@ô»_ç?W@w¥_x001D_^jùS@®=w_x000E_:S@È_x000F__x000E__x0001_ßÈT@S_x0005_ÙríS@j_x0001_% _x0015_Q@¢_x001F_ïºV@ZÁÑÏT@_x0014_ê)Z$ðR@!E_x0006_`_x000C_T@ Q£ççR@Ý|2ï¸_x0007_[@AOw]ÓBU@îj'©ª­P@Ù,?R/xR@6è·_x001F__x000D_U@_x0016_´_x000C_×T@o_x001B_):T@åÍR=_x0019_.Q@«_x0003_ÃTj¹T@_x0001__x0002_µÐXÜ©5Q@y¯¸´#WS@òn$ÖM@_x0005_AZÅ·B@æ"ùj0S@{*L%ìS@_x0014_Ö|y_x001F_ÇW@´r_x000D_ YQU@¶ý¾öÊ@V@EJ¬B_x0011_iU@&lt;þ_x0002_æ_x000E_PT@ø×ëÍW@BU"WX@_x0004_ÁV_x0012_Ñ0Q@mÞÞ_x0018__x0008_S@ÖÚGgMS@Þhwö£N@ÙÓ0(ÂR@òCÐ4T@½ï_x0019_-+V@î_x0006_ÅÑ	U@_x0017_{01S@Â^ä¯ØnU@$®_x0002_»T@,°5xT@¤Ø_x0013_ãSU@¨î_x0015_[ïK@µìÈa_x0010_X@4(BY¸V@¶ªX&lt;_x000D_H@ÅéX_x001B_S@W_x0019_kù_x0007__x000B_°yV@6qSB_x0004_O@Ó_x0001_çû=W@_x0007_V_x0017_¢M@1§JF_x0007_IR@´°_x0002_ÿ_x0018_ÉV@_x0014_Vð_x000C_züU@P_x000C__x001E_"g_x0004_S@_x0006__x001D_´²v_x0014_V@_x0005_i{vð7V@2¨é®ÿ W@%ói¬cS@_x000F_ü9blQ@ÒªeÇ7R@_x0010_ù«CuU@û_x0011_¦(­ÓS@_x0007_ì^_x0006_LW@_x001C_ r;&amp;ZU@5eikN@£­­&gt;_x0017_|P@´bkUO@_x0016_O_x0010_²ìkQ@$FºÕÚO@&lt;Â¡CbE@ÔáÓ;Ý_x0015_S@_x0010_aö°åT@û\	l=ÃR@[;_x0003_Ôy_x0013_R@DõØ_x0014_Ý{T@60uä£_x001D_Q@u_x0014_s0å_x0002_T@_x0008_/Î*/P@_x0002__x0006_Ë:eU_x0013_\T@º¦UA#R@èÈ«PÚoQ@`u½Q@_x000B_ô_x0016_òRU@r¼«ôU@_x0004_Ò_x001C_DçP@&lt;_x0004_ÁvQ@õ_x000C_£W@è&gt;r5ÃH@¥{e]º·R@øÉtÁ)ÿN@ô¿1Û-R@j_x0003__x000F_Ó_x0003_P@&amp;7ù1U@4M±x_x000D_L@ÎÍÛÅÔQ@}¿F_x000C__x0005_U@uårÅ_x000F_R@ÂÆ1U&gt;¥T@l³S ÌS@HôµÿkàJ@6L_x001C_ãÇ)U@¶¸¹ûªN@à¤_x0004_±ÚR@_x0001_KLØg_x001B_W@_x0005_à_x0002_z¸_x000F_S@þ³Ò ÉQ@jòñdq¥S@ð$_x001E_cÕN@üº´ëÁO@%$Ê_x0002__x0007_Ü¯V@°%j@Á_x0002_G@BÒx"IP@ÕP®&gt;~zS@á,?pPU@1_x0008_B_x0005__x0004_yP@_x0015_ßc?ÀT@Ì_x001A_D^W@_x000C_=ºâÝÕO@Ì_x001D_1Ø_x0003_BL@@ï5`*K@d_x0001_P:`K@\Ô_x0002_+U£T@W{Å,U@þS'PÏV@¾ì¿_x0005_K@Àz~±Q@ROc`P@ã=_x000F_Õ_x0013_V@É·»_x0016_ÎçW@&amp;r(_x000C__x001F_T@&amp;&lt;_x001A_ÙÉT@¿b1Ài_x0007_U@¿_x0004_Q&gt;2_x001E_Q@Íb{ìW@XÏ_x000F_Àd'O@_x000D__x001C__x0018__x0015_NS@ÜlÙÇ]T@÷DÄ²RQ@(xÞQTL@ô¦[?S@_x0017_I_x0006_u·¤R@_x0001__x0005_'aì¡R@iDÖÒAÚU@Dê_x001A_C_x0008_T@Ã-o_x001B_=U@0_x001C_^ú1ÏU@]·&amp;_x0006_\@T@óÁ_x0019_KX@ÅÅ1³GQ@¨&gt;&amp;tuT@?þ+:HP@_x001B_;ü¡YT@È0_x000C_}CW@âZô_x0005_yªU@#_x0004_Sn*WQ@®4ë¯­#W@õÌ­úÜÛQ@;""éQ@P_|bÙªT@U©¬wÙS@Ì%áüS@»R*Î.nT@_x0008_æÕØÜ1T@=´Nye_x0010_T@ÀØÈ·É¬O@§_x0002_g7	M@Yt:_x001B_ÏW@vß§{+"S@_x0003_&lt;5è7V@X;-ÜéS@R	$z9Z@^Á	â_x0007_;O@Î«_x000F_G_x0002__x0004_xNO@Øö/ÀU@º_x0019_Hò¬T@üÓÚ]®ÊW@~çR±8S@L_x0013_×ÁQ@#Ü³_x0019_!µR@_x0016_4$þZäN@.7	sM@F¨ÐÌ£³T@ãs¤ãQ@Çñ1¿^S@|_x0003_È$ÍV@È1/McæV@l71V@XØ_x0014_å£W@Þ}Ì9IMR@äR[_x0016_åS@7óO_x0004_!ÈT@r	_x0016_ÐÈL@_x0010_âYpTS@Z&gt;Ee|Q@pL_x000C_¢ÌÞR@t­4´ÿ_x0005_T@n ÞØöA@ÙYx.eS@_x0010_¢ÔJV@hLfRÝ_x0015_U@_x0003_¦_x0001_nò_x0014_R@Ið?h|P@áªèÙÝ\T@àÇ8Ó$9M@_x0002__x0003_ß=$_x001E__x0001_wR@ä_x0008_ÖCCU@_x000E_0s¶(Q@_x0011_y¤ô_x000C_V@ÅzL4uV@~_x0005_Ëw_x0014_U@&gt;C/Sc&amp;T@3ÊZpsÅV@Ô=?£_x0001_R@Ó,ºµ_x0019_¦V@N£ª_x001C_á¿O@êtmMU@_x0010_ý¨_x001D_*ÊV@÷_x000E__x0002__x0019_yS@Ríhx~_x0016_T@:¢_x0004_x"=L@_x0002_6_x001D_îówH@Æº_x000C__x0017__nV@~Â_x0008__x001C_R@_x001A_Õ¤-¹T@]g¹áKqW@5c_x0015_mT@W_x0017_©¹tV@Zp{&amp;_x001C_X@çâû_x000E_ü?U@ZîD³L@x»_x0019_àhRT@¥e½ßËS@ U_x0006_È-O@Ð_x0016_EábãP@zRËsÉwU@à_x000D_åH_x0001__x0002__x0012_CV@¤õªJAÿS@*3d|lÍS@}Óì)(ÇV@Â7¬°5W@××ÀS@ô=ÐMÝS@êñ¬R@*µ_x0008_ú+ÆR@á"âT@_x0003__x0002_ªðràT@ÜkA¯_x0016_V@*"_x0010_I'W@h¾oîåñQ@^¾_x0001_KÃ_x000F_W@ùñ²)	%V@_s£VV@&gt;_x001A_â¼Ý¯Q@þTb_x0019_cáX@6_x0016_jÇÇ®S@~BÃçU@Á/ËaQ@Ò]ô_x0016_Ú¶S@~_x0016__x0015_Br9N@¼E_x0017_âËP@_x001D_'ÿ÷èR@ÉÜ_x000C_Â		R@û±y_x0017_ÎzV@DÓÊå_x0017_R@Ôg_x0003_áìwV@cæ_x0006_2Q@_x000D_öTFU@_x0001__x0002_§"_x0014_êV@9gGe_x0015_U@¼PkïEV@#Q_x0007_·¡ÛV@^Rwú"æU@Ðc_x0005_s{N@Â^_x0010_HoS@}TÏOT@ðõ@©äæX@!Á_x0006_GQ^T@Ø¥åECQ@mê¸õ[R@_x000E_îLYS@SÍgÌR@Ç§ÌqúR@_x0019_ç_x001E_W@ 'g_x001E__x0011_T@J|¥­V@¶49ÍÞO@Gób_x001C_w«R@&lt;Æ{LnìD@a·½v_x0001_ÍU@V_x001F_4_x001F_ïV@»¶¯,ñQ@Å_x0016_I$ðÒU@d´_x001C_G@õ_x0001_Ý¡R@Ï_x0017_´ÞT@Åx_x000F_G*7V@9kl¿'´S@6Ä¼ïQ@±'u_x0004__x0005_¦KT@á3@NPW@=¹MÊ©¾T@\&gt;æ®R@éRámTS@´ÊÒnqNW@MàC7U@^_x0001__x0001__x0018_$T@V%&lt;ìcäP@M¼´EÑT@9	_x0014__x001F_84V@_x0010_³Ü¯QR@©CI_x000D_|Q@V~ÁÖb_x0003_S@´Cñ!_x001D__x000C_V@{_x0004__x0016_h=U@ôµH?_x0001_aT@^³_x0011_îFlT@ÇµãÑR@- î	p0T@_x0007_6âÒÄS@Dy¸_x001F__x001E_V@vXp_x0007_×_x0019_O@_x0002_Öñ2:ïR@ªÊi3ñïS@?`ï©_x0008_R@ÃÇOH2àS@ÿ¾aþ×Q@_x0006_.M!æ O@l/{¼óÓU@&gt;1èBÉO@,_x0011_ôP5OS@_x0004__x0005_"yhÇ¦rR@ów_x000E_ì_x000E__x0007_T@ÁrøL70T@r9©o7GR@_x0002_ï._x0014_%ÎL@ù¡´GS@"Iµ:ÚS@vÌ_x001B_¥«fL@OÈ*"P@-	ÏfS@D$p)_x001B_K@Ñ°Zë_x0016_ÇS@t_x0017_=ãâS@_x0003_?1vT@Ô*êfiJ@.ú+£#T@d¶ÕÒaS@X¦_x0011_²¯P@P`âÈUOU@hD_x000F__x0008_jØQ@û_z"LU@ñpo;T_T@_x0017_b_x0001_2N@áA_x0008__x001A_Ä¾Q@üð_M`»U@ _x000F_W\_x0017_S@^1)ðzO@ö)­&lt;Þ_x0015_T@T_x001B_$ºDP@ÖVír_x0011_R@Jû´_x0014_/iG@ÖG+_x0002__x0001__x0003__x0005_µU@#î1LV@Ú¶ïhEU@Æ+7¹V@_x001F_øx÷á`R@;_x0015_û_x0016_lR@_x0011_ÈS¹¤àR@6n~µ_x001B__x0013_T@ëÊ]\`¬Q@H¿_x000F_qK@Q´\&lt;T@N_x0005_,'L!V@á_x0018_íÍDV@Eüçù%Q@ôx_x0005_]]Q@Ãh´U@'Jµ_x0005_=ÏQ@}_x0018_ªg_x000E_!Q@ôvD_x000B_ºÒR@h_x0007_.³PU@ÀsGéµ7T@Ø4_x0008_g(P@Ê+æmjS@Üg_x0002_å5V@7ùÊËT@î#_x001E_p&gt;_x0010_U@_x0007_$F®P@_x000C_:_x0007_%_x0001_S@Q·éìá¼S@ä_x0013_æ_x0002_ÒG@ñHî^üÅX@b+&gt;èØU@</t>
  </si>
  <si>
    <t>46525bc80eba28241eb2392f35316799_x0001__x0002_7_x001A_RûîGP@u¡¦3T@\_x0018_WjJ@°&amp;¯üLaS@+rnÕP@Q&gt;éÀ°T@_x0014_ÿÎù_x0014_æO@¾À_x0011__x000D_¦T@LoÖâO@UÆ³ßËV@7ªåú¿S@·W»¬úçU@©t=8zR@O_x001C_D=ù_x0012_T@æµÏmwèU@¬]Ò²½ÉS@ñâ-¦û´S@1N÷_x0007_!ÛY@ýÆÐÎÞW@ÅkL¸ºR@_x001D__x000C_H_x001B_X@_x0001_º_x0016_ãwS@[øÓÄFV@ÁÄ5þP@C7öZSU@_x001A_Ü@äQ@£°RjKoX@¥TÊ«2Y@çÂÓ_x0019_ÈV@|_x0010__x0013_·çG@·_x001A_2¨ÆT@É)_x0017_9_x0006__x0008_SR@í_x000E_ß8%(U@7_x0005_¯h	sW@	êbùR@âhõÅ¡ÞN@Ç.Daâ"V@ÈË­ÀmCS@%Ãl_x0002_ÀQP@*mÄ²rS@T`9Y _x001E_P@HcV^¡V@$ù_x001B_õ~T@¤_x0006_ÔMh±S@X55¦ÖU@&gt;_x0015_AXL_x0004_R@Ø¤þ_x001C_ÈS@ÈýYHÜQ@ ûØñR@xðÅ!V@_x001C_ùá1_x0004_ôM@n_x000C__x0003_oïO@_x001C__x0008_å_x0001_å³I@êE&lt;ÙìO@åoã¡U²W@¿_x0013_â&gt;P_x0010_R@_x0001__x0007_¿P@_x0016_¬±(ëeT@_x000D__x0001_"]Ý_x001C_U@hjþ_x0002_S@_x001C_zùÔ§ëR@+Cfå_x0019_åT@b[ª*íV@_x0001__x0003_¤[ÈÙ¿N@£¥ô·=_x0010_S@Ô_x000B_!_x0006_êRR@{';ÕQ@ |ô(®bS@,g6À÷S@rXã: W@®R²Z3çQ@K_x0017_æ°#U@(®®C;_x001A_L@½°GbùÚP@_x0007__x001B_î&amp;_x000E_ãU@5w¹ÝÈjT@¶7£Ð&amp;WU@T©ñ_V@#ÊÂ~T@JÆã{T&lt;V@§'³_x0018_ûaT@!yt_x000E_Q@|iôÎ¿øR@á*ïn)T@_x0002_%_x001C_ÞæU@øÎ_x000C_QhS@	_x0002__x0011__x0014__x0005_]W@Ç%Nn°eV@&lt;eY_x001D_4L@Ü3,yBW@u;&lt;ØlW@±³ÛKWQ@¾±´dæV@&lt;­Q8_x0002_nS@Ïë²_x0001__x0002_ÃW@_x0001_:Äj_x0007_#M@¹_x0001__x000D_t V@¤7×å)U@­Zµã·[C@_x0004_4ÜB£S@Áìø¬¬§V@ñÜëö`tU@2g_x0018_ÅS@bGô¼Q@ Löæ'´R@Äf_x0012_I¢&lt;W@±¶v/U@ú_x001B_èü(Q@z¾ªS@]%\aøáR@QÙp¦R@³2_x0002_Y}S@¦ü_x0001_ì"Q@ZµgÃâÃT@¼kp· V@d²è¦nW@7¥=C_x001A_R@².Â:Ú·K@?T¡Ï£V@&gt;¾6Á,S@_x0010_OUs{T@ìòàÅÿR@%_x0010_çà7T@¥ÌïìßV@N_x0008_ù-¨O@Õ÷³ÝÑ_W@_x0002__x0008_Y_x0003_&amp;IôôS@h_x0002_Î#ìV@þ¨UË_x0004_£V@ßa8_x0008_tS@_x0001__nvS@ vÌÈcR@jd_x001D_ ±ªU@_x0006__x0015_¸_x0013_UÑT@§¢Äw.S@«_x0011_Á$bÁS@ÿ§ÝZÜ¡U@êfÍ¿ò_x000F_S@¶_H·aQR@â²+ûÅT@8Uo_x0010_ÇÛL@&lt;1¦ËU@R6ÓU@ªÊëzêU@ÉQ~rüQ@É:W~T@_x0007_â_x0014_î,äU@_x0004_=ßòþÄS@f_x0005_Ä0qÖW@6ï_x0008_*­ÔR@"WÉJFíT@_x001A_vWi&gt;_x0016_W@MBFVq_x001B_U@ç_x000E__x0003_ÿæÑV@R8iYÿ¹T@áå¿_x000B_[ÙU@_x0006_â1èÿS@?æß_x0001__x0002_ð²Q@ÜÍLÏ&gt;V@ÛÞ!õ±T@õÉ_x0019_±8V@V¼ÝvÿcP@V&amp;SÂÖÙR@Òlü2@øO@ZZp%.ÒT@0ÅþïxÕS@_x000E_é|»àV@à¼_x0019_yªOT@°;Ùó´ÖV@ºéì_x001E_kL@C¹f=R&gt;T@8_x0005_&gt;­U@Õ_x001D_°÷­:T@ån½2î_x001D_R@"(Ç0oÍQ@¦~QñÕR@«Ô¼¢Q@Y)pùüE@öÑíqÃÈP@_x001A_ó3ÄÈiU@FÁüÂS@eUV@-Ã:	~iV@_x0013_FÀ¾WU@h_x0011_Ì²U@~e8ÓÂöR@_x0014_½r	T@jÜùæ0òR@X[4GtòU@_x0002__x0003_ò¤¬IÐS@_Ä)ðV@vD'åAH@L:_x001B_=kYT@Ý_x000B_Hv7_x001D_U@@O¾ÿ45T@_x001F__x0008_KvLS@1³¢4B[V@UÇíK4âS@í!Ó	Â§R@/Ò³÷H1U@Ô_x001F_±Ù4_x0001_V@òyyÌeÎK@%_x001D_áïT@à_x0012_ù½P@F/Å¾oSR@R_x0005_N÷î÷V@&gt;âVA_x001D_H@åñ!F±_x001E_S@*|_x0019_1U@Ò«½ØJO@#RìKPÛP@fWXl_x0017_sT@ê_x0010_å)Z_x001E_R@sJ_x0017_ð_x0016_S@ÿ©L{hT@HrIhúFV@_x0019_pÉÒP_x0018_W@ìcÝµE/M@gyÁ«gS@âðÞÂÒBW@FÊ*_x0002__x0003_yQ@_x0002_¦yÐ3S@±d_x0007_ý@_x0007_V@FGðëÌvT@h_x000B_R¦Ã_x0002_S@ýÏãÕ\}R@|ÿ_x0001_{7L@_x001B__x001D__x000C_'¥_x0016_P@_x001E_ÌÆ[_x0007_S@nÈ³Æ2S@¶Ï	ÅÒM@ï:C_x000D_LN@}_x000E_ßl_x001E_@V@¬¡¸fü_x001D_P@]]X^äV@H_x0003_BG_x0004_U@¤xÄ T@$_x0006_=)º²T@_x000F_DÕ S@Ð×_x001D_U@òõ_x0002_±çQ@_x0017_T¾_x0018_ouR@Êý*Ë¡CP@qj_x0003_RP@n ":º©S@:|©Aó_x000C_T@(_x000F_·VAV@Ñ_x0002_ý¦iT@RòÛ~`M@MlB%z}W@AÄÐZq_x0011_U@¹z;þ³HU@_x0002__x0003__x0011__¤V@Î7êQ@û_x000C_!xoV@E!&gt;ç_x0013_T@BþâòW@×ªçlS@÷»$g£fR@lN1_x0017_úT@©_x0016__x001A_È_x0013__x0006_V@L×_x0004__x0004_ÁV@Aá,dº/U@¸£¯_x000B_r	Q@F{_x0019_Ð8¾I@ @±D@á;2ÉõR@_x0011_ñÐå´îR@0b;çêR@½¹¤Ë¼dV@ªNOÙX)P@©ô4²V@U.N:_x0019_zT@¹Î4åü½W@Æ_x0013_òl&lt;sM@ÁÊÁ_x0008__x000B_T@_x0004__lÿ_x0010_LX@icw¿ºR@JÛªýDÛV@MÉ6_x000F_#U@@^¬O¥_x0001_J@x¿¸æ+¤S@·ó_x001F_m¾S@È!ÔS_x0002__x0003__x0004_fU@þ²-ºVÄS@_x0018_½t_x0019_$O@W_x000C_&amp;üÝGR@IÐ_x0018_½zU@æ;ÌR@O_x0001_ºb¬W@GÚ_x000C_ÊY-P@öÒæZ®T@_x0012_4ëe½R@¬ãMÉS@ó_x0018_c{$TX@¡àè_oóV@Ä¬°4ÑuR@6oý5~Y@â&amp;¦Ó¶T@W +¤ºP@ÎwUÜ_x001F_J@½½_x000E_HcÚW@dI¼s~Q@¤#A)ÙC@ ¦øk_x001E_QF@Ö^À_x0001_MûU@áUEñEV@E_x0016_«Î]XS@_x0018_{Ë±©U@äç_x001E_®03R@â_x0006_}ë_x0002__x0013_O@¢Ïl²K@D{Q@DZØNU@_x001E_tr±O@_x0003__x0004_&lt;Ã÷HÈR@ðâ,NÖ&amp;Q@_x0016_Úü_x0016_T@ê½ÄV@&lt;4Ï&lt;íP@Ó¥zhnEP@_x0016__x0002_+°íT@R_x0012_¥_x0019_S@ôè/\³V@P6MØÖW@º|_x0019__x0015_U@_x000E_±F a_x001C_O@hÌã ðQ@ÐYU¼-R@»üÑYêV@Á(¥¼&gt;$R@FÏ2Å5T@%Ú1c_x0011_ýS@*ÛÒ#æ½S@ÅR=ì*_x0016_U@_x001C_ØZä¦·U@z_x0002_èØqÔP@ë_x001B_öîTúQ@½¾_x0001_êK_x000B_S@Õ6D_x001B_V@8c®c)U@·I±ã~4S@Vö1ãÀE@fcP_x0018_ûdT@zÀ^ËzáY@ç¦¥?ôêP@C=y_x0003__x0005_ÈÛR@:¢býnY@+ÉùÎÏ­S@bÈâ"ÆP@pÍÕT@_x000E__x0013__x0016_À^_x0013_M@`üR@C¶¨6BùP@_x000D_|FØrR@ü.Ë_x0013__x0003_R@,dy_x0012_T@bV_x0012__x001D_Y@GÏ_x000B__x0006_ÕaR@ïúV_x0002_oR@# |RïGS@&amp;_x0001_oæP@5_x0016_¬ö]S@N_x0014_@¬_¥V@Êu¯ÇáþP@©1¹åU@³Ë¬®uõV@Â_x0013_Û×_x0003_X@-O6ÄG_x0006_S@dÖ_x0017_)z_x001E_L@_x0008_ßNÈS_x001F_S@áäêÖDT@U±_x0019_ÊQþQ@ãêÛÿ®V@ÃuOêK_x0004_V@_x0008__x000C_&lt;b«Q@_x0006_x_x0013_4:X@ö§òÄwQ@_x0003__x0005_v¨_x0012_àO@Ø~£=IlW@¸¿]mQ@Tâx;M@Ç_x0006_½_x000D__x0017_«Q@jwÅ_x000D_R@Ç¿W5/_x001F_U@ÀïÙoJ@_x0008__x000F_mý I@Ú_x0017_&lt;ÄYªR@Ùurýõ_x0008_V@5­S¹yP@Â»£[oP@@{­DtQ@«MWµR@úVÃÓß¨X@Jæ_x001E_VëbO@4Ç_x0004_gT@_x0018_Ä_x0019__x0010_¥¿V@¼mÃ?ãsQ@6«]_x0002_ÉW@	O_x000B_·¢S@¬S;Ñ}åT@´¦¢]kP@_x0016_ßn_x0001_°ßT@_x000F_ÄÀoT@_x001A_[|d¯L@·«WÂOS@àÐ_x001D_%È^V@TîË=_x001F_R@_x0014_¿g_x0018_e¸L@B_x0001__x0003_Ì_x001D_S@HlâW`U@ÈéÏ®ÎT@¯ñ_x0019_ÏT@_x0002_QÉ÷zT@ =\ut«U@=Â_x0014_·~_x000C_V@ß²'F@YÛÑðSQ@9¿ð«ÏR@iàE3ñ¸S@ò§6ÌáXV@Æ¦ú­2ÐU@¾ç·¢.T@¬à²æÏO@á_x0011_Åª~§V@pêÂSlDM@²ûØþü×U@;è°_x0006_YR@Þù _x0011_ê+P@Ùr)\ËQ@dElER@ X_x0003_@_x0010_S@0o?YBÎT@$ò_x000E_çúRV@Ä_x0012_Ëe.!R@(.³¦¥_x0016_O@ê÷_x001B_ÉóO@D¾_x0002_Ö/ïS@'8_x0019_d_x001D_ßT@òÁ¿LÇ¿T@_x0017_®ñ²ÇS@_x0001__x0002_BÓ5HEO@4_x0015_÷úT@pkæ_x000D_¨ÉO@ú_x0016_!Ý_x0017_R@A'DçÏV@F=&gt;8³R@Å¼ù_x0010_ÕÕT@Ûjê¿ö,T@ì}_x001A_½KR@*ß¾×uU@3ïü(4W@¦¨ûçûK@þ¢±TÎQ@e_x0010_ÝlØT@ae_x0004__x001E_qDT@÷35d²_x001D_T@°éÙý_x0001_O@híàúTlU@n_x000F_Â¶_x0016_øT@w69z¦ÐU@P_x0002_5e0R@tm¨nòQ@_x0002_ÝÇV¥F@+àÏ_x0001_9T@&lt;À©±¶ÁU@L_x0006_ðS@Ó_x0001_æ¢´T@s=5#¿ØU@_x001B__x0003_ªBÔµT@_uë»ÔU@ÑSðAR@Q"=_x0001__x0004_iÑU@_x0006_Ê lÐS@Ü©ýSóT@_x001B_ÑH_x0003_mP@oØh_x0002_vQ@K#"v¸T@ñß wS@&gt;ê_+ÅJ@æû|_x0013__x000B_R@Þ|ÃHÄãT@$+á_x001D_ØM@_x000C__x0003_&gt;Ò4ÃF@ÆÈ@¤ÌT@ÂÞo@.ÂV@5¢ëT_x000F_R@Í_x0007_àîýR@É_x000B_Ë	P@x_x0011_²_x0001_T@V05l~MP@_x001C_¼õ_x0007_ÒR@ÜÍA_x0011_ sX@p}f_x0003_«ER@¬1_x0014_±ÈR@_x001C_Up,U@ðÂó3V@Øü_x0006__x0014_)R@®»W¯;ãT@I\_x000B__x0014_R@_x0017_w°×)mQ@NâXCþW@.¦þM8R@íêÞW@_x0002__x0003_\MË­_x0001_yQ@_x0010__x001B_¶!þ_x000F_U@rißÂw§Q@Ü_x000E__x001E_Wk}N@!!äC_x0010_ËT@Å_x0012_ZòQiU@&gt;Åg¾Ð_x0001_T@Ê'_x001B_{/}V@FÈ¥;_x0008_¥T@:pQ_x0005_nÕX@ÄXþ³&lt;P@5~*á¨©S@Uhf_x0010_©Q@½Í[6É_x000F_V@[_x0016_ÜÞS@Æ_x001E_$	hêU@F°;§¼âO@)`_x0008_ÑS@®ä8¢f,R@Ð{z'h5P@ ì_x001F_&amp;`¼S@hÉ%ìWW@J÷+TbV@[åÃE_x000D_NQ@t.pØaP@ @æNnQ@¡{°ÅMmT@_x000F_þ'°¿U@_x0007__x0004__x0012_xV@Ö-ÄþúQ@¥RÕ_x0014_èX@s_x0014_·þ_x0001__x0005__x0019_öS@ä"'_U@Má)ÉT@_x0002_QFJÀW@_x0019_3pË_x0005_Q@_x001C_kbS_x0015_I@µ_x001C_×BÛT@ÀÀ_x0012_w;2O@¬_x0012__x0018_F¢×T@¢Ò_x0004_L@"Z*ãS@Â@iØèI@åÖ¢_x001F_ª«S@k_x000F__x001A_ eU@SÒev_x0018_V@_x001D_$Hæ_x0003_U@v&gt;¸N@3J=_x0015_¼S@£Ba_x001D_`R@Äv,T"T@_x0008_ÿtÿ_x0018_S@`R_x0013_ànF@½TäPÆdQ@ý½´1Ö»R@¾XÛ2ÔòR@¯æñÑðQ@Oëzä"P@;²c¿ÈKS@|PµÛ@¯S@_x0005_XèL5A@_x0011_¨ª?US@|î_x000C__x0011__x0003_V@_x0001__x0003_ÆxÖÞû)W@Õ[c6csR@K_x001A_¿_x0014_c9V@¹êìhT@_x001A_×Úô1V@[Òp»Ç¨U@_x000B__x000F__x000F_§5ýW@ý_x0019_»U@_ç_x000C_*Q@ ù_x000E_1gU@_x001B_»êè*V@Ø¤¯·'M@×_x000F_£óoQ@éÂQnÝqT@_x001A_Z	_x000B_U@ßtý¨Â¤P@ATâjR@_x0004__x0002_L_x001D_W@S_x0012_s¢T3S@2Ã"JÿéQ@-J_x000B_AW@Á_x0007_/âW@Ã¾~Q^U@Ûòþ	äøT@æj@_x0012_U@b_x0010_üV@AÚYðûôU@ÖlZôÂV@J_x0005_q·¯T@_x0010_CnpV@A¢Ì_x0008__x0010_V@ÖÇ¥_x0001__x0002_ê7U@Ý£U.¨U@Ì¸t6?R@ø«wC_x001B_T@$|ò¨T@&gt;ç¦·UÈS@]zì7ÎR@Âö_x0007__x0014_ qS@;Ô÷¼µZR@2ÒuóEP@Íâ8EÍÎQ@ûõzÉpôU@á*ñ äT@#Ü~ídO@¯Ö¡/_x0014_ßP@u_a_x0008_$JT@ª/¿ýß_x000D_S@¬M*EnèS@Ò_x001F_ÞÐ_x0004_Q@¨_x001A_XÍ¼IT@bâÞ!Y/R@t_x0004_æ_x0013_;$Q@_x0019__x000E_¦åR@À_x0019_:ÅÄ_x001C_W@_x0018_kð!§R@rÃà_x0001_ØÙS@àçÙF×öQ@C²à$Q@¹Ø¬÷![U@_x000E_À¸_x0019_YO@_x0019_UÉqåR@_x0008_ØáàT@_x0002__x0003__x001E_@w[ßK@æìÛËwÕQ@©Éõy_x0007_T@cÕÜÔV@oD8ä¡FS@_x001F_ø¼÷tQ@_x0004_Fãâ)AW@2Ë(Ì)X@g¤Çq_x0015_U@_x0006_8_x0002_bT@6ØkK@Å_x0010__x001A__x0003_åÔQ@#Òäe_x0019_S@Àa~YV@IÅâ=ÜU@üHBµ÷ÙW@ÄjI_x0004_·TR@.?2Í25V@¿¯á®S@_x0015_»®ßmU@x5_x0004_o_x0016_N@3î_x0015_ÁzcS@ÖPnÅ5·T@	_x0001_A÷Q@â1_x0004_5yR@q©_x0017_©TS@®¼oï_x0011_T@cÕ+ +S@´ñ«d·R@¦eKÈZS@ì\ô7TÑH@í(_x0014_D_x0001__x0002_÷×V@´zD]9U@Z_x001E_ô_x001C_ïM@+_x0015_a,PX@´È9&gt;LR@±·:M%ÜR@è7ÌU@@®ü¯FX@pëo_x0001_ØV@zÿ_x001C_»_x0018_R@îR¬V@È`"q-þX@ì_x001E_6l&lt;gO@Ç*Á*·S@ªÐv_x0013_§V@qñ$S@_x0017_ÁÓÚP@_x0006__x0013_ÒË_x0003_tW@N_x0012_òBT@_x0013_× ´y S@$Á@î¹NR@Ù5Ûä¥mR@ðÊÓ«6¾K@_x0006__x0003_G,lQ@=¡¡ÆÞtU@*1¾;Å6J@ã.âe:«S@d_x0006_rÞ1_x0007_X@®o+*T@_x0014_ÀÂµP@yý_x000F_±L6Q@=W¨{_x001E_X@_x0001__x0003__x0013_GÀ¢=çR@Ø©7xRV@å_x0013_CÿÙU@mÉé_x000E_;¾S@@¢ÞD_x0013_ÂO@øC5=_x0003_ÚM@J«ÇY4T@ýÜc¨ÐQ@1Ý	V@_x000F_t@ý6_x000E_V@±Yt/È¼R@_x0003_.tÂû_x0002_M@hxÚÒ¨T@b^D ã_x001A_V@øua_ÌT@ø· ½óùS@¥g_x0014_¹ÊT@Q_x001D__x0018_­n_x0008_S@&lt;ð5XBQ@ZÇq0O@+á§{Î0R@=ô_\ÃÀT@¶¤}+_x000D_V@Z_x0015_ilX@¶´ÖP_x0014_R@G_x0013_áW¤ W@Ð®Ï÷_x001E_ËN@Ìã÷6ºrU@eÆ+óT@_x000C_Æ_x0016_ÂjU@¾L_x0019_Ã(iP@_x0005_ÏÝ_x000B__x0001__x0002_b_x0006_W@u"f_x001C_kV@_x0016__x0008_Ü_x000B_P@¸£ö¥MI@YAÈJõAR@SXqùV@öS¥tÀP@@]V@ ²O@Á³öEäPR@ä«´_x001B__x000B_þO@ÜÍgú_x001D_O@"5_x0015_©V@?øº¾êV@ÎïÝ_x0003_øJ@_x0002_ZjÜ_x000E_}R@g®¢Ø_x000B_JV@×Þg_x000C_!ÃQ@_x0002__x0012_[e¶áF@¾* W¡S@NJAIë]V@1Îèh_x0011_W@h5XúÖV@H_x0017__x0008_L(R@sB_x0002_é{ÞV@v·±_x0017_¥S@·zþ	_x000E_U@_x0008_ÄE4ÉÑR@M8½Ú_x0001_T@:õÎ"R@Sèocâ:P@Çõþ1½$U@_x0004__x0007__x0004_£´Ïx/N@êÄ_x0007_Ï¬ýQ@,ÏµplV@_x0003_¡ÎH§S@½kv&gt;_x0019_ÙP@ÎV8_x0004_L@MúmBx-T@É1ò_x0008_ES@Cº\ÚT@°TÈöV@ë£(6S@Z{ºÔYÓV@Ä$¸ºS@_x0002_W_x0019_D+U@_x0008_GsåÈÆT@_x001A_s"À]ÕU@àB_x0006_ðe£U@b_x0001__x0008__x0016_b¯N@h_x000E_ú÷ÛR@iô|VþT@_x0007_õdÙ&amp;P@~_x000D_ÛØO@Ã´ag&gt;rU@GkàÔT@5üðl_x0002_ØS@&gt;Õû»9T@¼ü_x0007_YU@Q0®ICR@å9tÏR@KÛ_x0013_OxåS@rc_x0005_ÞxV@½½V¯_x0001__x0003__FW@üô_x0002_\3.S@_x0005_·e£¢®P@F_x000B__x0016__x0006__x0004_MN@_x0016_ÄÑg_x0014_8R@­ììÒ°{W@bø`ÏèT@;92b_x0011_¤U@ÒÌýY8V@Rç_x001D_3FËM@m¥ÒÎ_x0011_$U@_x0011_OkgT@(ÄçÄiS@QGN _x0013_S@{Ï_x001F_Î_x001C_Q@ìþCíQ@ù'£_x000C_1Q@l_x001D_ÏhÑÑT@ðµ_x000C_sS@ý[_x0005_Ë'ËR@°»¡_x0018_Ã©R@µ¾ÚÝPS@Õ'ÂñU@ùi.Å¹U@'VçBäM@ØÌ°S@±îðF¢ÀR@s+ÚuMµQ@1/}è/ÜV@_x001E_dÁ4ÍV@FÙ_x0018_gð5R@sIº_x001D_YU@_x0001__x0002_¿¯×Ù_x0015_X@Ä_x0017_X¨OV@N¯îä ÝJ@j§YÕ_x000C_ÉQ@!Ä®áÝÌS@Î_x0014_(×_x0004_S@F._x0010_Y@#ÑAèËöT@$Ð6\¿ìU@_x0002_-õæZIL@OJÑ1ªUU@\Co&amp;__x0015_X@_x000E_°´U_x001E_7S@;_x0008_ÈÍý´T@_x0006_qrâùU@ÿÖËõnöX@@aP´´S@_x0017_['íÀ_x000C_S@DM'¿T@CÉÄY'R@úËÈtZR@_x0014_à Ø¨¦R@[ÅÓàT@Ö½!&amp;uS@_x0008_±¾ÎO@fOë;®Q@læGJ@¬ÊÛÐ_x000D_TK@nê_x000F_y}Q@;ß\4ZI@@4é;TÉV@Q$L_x0018__x0004__x0005_Ì_x0002_R@V_x0019_È]3ûS@4@{øõ7G@©ß2WèÛS@ifV@ªQ@+¤Þ_x0016_çfT@_x0006_Xk[V@8ÓMÿ?S@ÈO=~_x0001_»T@×Õ¤x_x000B_V@c'_x000D_6_x0003_2T@Ë_x0012_È¨_x000B_U@±ÑG	áR@(õaþ/MT@âv¿K¦T@5Ø_x0011_tÚtS@4_x0014__x001B_cµL@Áx©IØ'S@2pG+½ëU@©_x0011_FñP@"Ñ3Ö°±P@Ò½gh¯Q@ÒÿCéñN@¡Ëk³_x0010_P@½z¡,\:R@pö#zØS@5NèÀÆ°S@¦þ±wùQ@êydW@)q­0S@Î"ãµ._x0011_U@_x0019_òñ÷SP@_x0001__x0002_­°vµµ_x0006_S@ö&lt;3_x0018_;G@¯nN4_x0002_=V@'lfVGR@þàÞd!Q@_x0019_´£ê|EW@_x0003_¨VÃÏ9S@j»&lt;_x0018_x+R@iÊÞ_x000B_lýP@3:/áÕ(S@¼_x000D_nÒ©T@?=ïéS@$_x000C_ /Y/N@mHÅab_x0006_Q@î©÷öæºS@Où_x000E_4Q@NªtÞÆS@ sÑ¢_x0003__x0008_L@t_x0017__x0003_ï¨MT@Q±kR±¿S@=Ê6_x0002_«V@_x0019__x0012_WÎäS@Ôï$`aÀL@x`2sW@Û@·G_x001A_Q@©4ù,ÂS@baV#,PW@¾º_x0016_ðU@,7_x000B_£_U@£¾èT@_x0004_¸l_x0010_qU@¯æ`Ð_x0003__x0006_ñU@5Jt_x0011_°W@·t{4ÖU@}_x0003_;pFQ@zê_x0004__x0014_ÑR@-)ÛõãþT@_x001F__x0015_|h}T@Mù_x000B__x0015_BQ@w×_x001D_ýK½T@_x0004_k=&gt;øÍI@_¸°_x0010_ÎV@ÅíÂY-üS@Æc§_x000D_U@;!U_x0003__x000B_{S@_x0018_y.:þÔN@¡h)_x0012_¢S@BÂgðfN@_x0002_S[-W¥P@_x001A_6­_x0007_$Z@ü2ÞónP@ÉZ½­_x000C_ÒS@YÈôëY¸S@_x001A_H_x0015__x0019_RQ@¤cåIN@î_x0005_Ù+Q@*_x000D_Ið·¶W@_x001F_/l×LT@QO_x000F_$aT@_x0012_Õ_x001D_x°~T@¿v¬-_x000E_CR@/­DÌNU@_x0001_õ.Å_x001E_°T@_x0002__x0005_v_x0002_PÅ¥U@ik_x001C_ÙW4P@@, -÷T@gz _x0014_O@_x0013_©´ÐüvS@¡)k,þR@ýÎÒn_x0003_U@gi­_x001B_yS@n_x001E__x001F_"¾T@¥_x0001_Ìg¾R@Ð1_HN@5Í*w2_x000E_Q@®hYÖ{WV@_x001F_TÂ¸W@Û_x0001_Óqì_x0004_V@65Ä_x0012__x0017__x0019_U@ÅÀô-ÅÐT@_x001F_ÜÍÿS@½U"5J4U@	¹ÞdR@XYâd$S@³÷0S@cÇ{ð}JV@Ù^5RÕR@$êÀ_x000F_S@ÊwÊc@_x000E_X@Obâ_x0018_æ¥Q@T_x001E_¤qQ@Ôr_x001F__x0018_T@°_x0010_(²qõQ@_x001D_§MôûR@òlx_x0001__x0004_[S@`ðm«V@­E¡gvôQ@_x0018_"å'P@W@ì_x000D_Â!Q@1£))º%W@- ,_x0001_U@nNRÊ¦_x0017_S@_x0001_/_x000D__x001E_uT@_x0007_k°ÐXR@ËmüQ@Û_x001E_#ÚRÆW@üÕê¦b_x001B_M@nIÞ	ªT@r¡y]_x0001_*R@_x001C__x000B_dëU@ÉOy_x001C_ì_x0014_Q@ºOÅ¹U@U_x0006_¾_x000C_|R@Ô3_x0006__x000E_U@ÎlLnTT@ñ_x0003_[7þS@fh_x0002_SBfU@¡¬Éø	0S@ýÔ_x0013_ð8¦W@Ef_x000E_¡±_x001E_R@}.sêS@ÌS,_x0001_1ýT@à¬+ìST@Î[2RR@úhý00îT@î¿$à_x0014_^P@_x0001__x0002_õ`ËðDU@_x0016_¬p2_x0014_ÄU@m_x0018_·MdPV@&gt;¦6´àS@5LúL÷&gt;P@¦_x000D_¦U_x0019_T@²®WKV@*jëIMW@	ëÉ_x0007_ë%S@Ýnê3ZT@þ8pswøP@,_x0019_¢ïªM@)ú4R@mÉ!`_x0006__x000C_U@ þý_x0004_PS@_x0004_ú99YÁP@1'ÿsëS@vk? îS@Ð°&amp;u_x0015_4R@_x0016__x000F_âÐ"ÏO@U}PP@ªðÕ³5U@³§ë3óQ@_x000D__x0001_'ndìR@-=_x001F_G|S@!mL_x0014_qT@c\_x000C__x0001_«S@ï_x0019_\èT@í×ÉÉhY@ùObaU@ùuH_x0005_M_V@NKxÝ_x0001__x0004__x001E_GP@¿r4ê÷T@»_x000F_45ÃR@&gt;_x000D_p_x001E_SU@ÃJt6Q@~wÂÿP@sÁ;|_x0010_Q@pe8ùRQT@¡B©°é_x0007_R@ún±_x001D_ÄµS@	§½3ëR@ß0_x0012_)ÀyU@:f_x000F_ çR@	_x001C_ñHR@õµ·v(T@pn_x000D_éO@ nØÞTeS@n6±ý_x0005_OS@"î$u_x000F_U@ïÄîÖR@Ã½)öì~V@ßÂì_x001F_u7T@_x0003_Þùã´ÔW@jGo©§L@_x0012_H¢4ÀóS@¡@©å_x0011_U@ãîPê\S@ SQÆ/¬P@8_x0004_Õ"èS@ÄSæñøÅN@ºk¥a÷ÔT@Ä=_x0006_ë_x0002_óW@_x0001__x0004_`²Ø¯_x0005_øS@âÓYûéU@üQ_x0008__x0015_æW@¥løûïU@|ý(b=R@­5òO_x001C_¿S@B³±eT@Ò÷W¹#_x0006_I@Cì_x000C_?DR@ê/ÀN»_x0013_U@Ç¢S²U@kRÚ¿U@K÷_x000E_=8W@ÚzJ2UQ@ã,f_x0002_Ë"W@X_x000F__x0006_OÍpS@nD.X@¿_x0002_ÿ_x0008_³oP@_x0013__x0001_¿_x0003_Y@ñµ|nU@iÞP@º±_x000C_Å°dS@ÈI4¡T@Ó_x001E_vx_x001C_=S@ª_x001A__x0003_S@_x0007_ºmÅ9Q@m×.à±R@Ïa³U@ö¯¨\_x000D_T@/'äS@~©¸sòR@Rnô_x0001__x0008_óñU@õÞ8yU@OÒ_x0013_|ÉU@&amp;?_x0013_?R@+ÛÞBË_x000C_P@C¼`RÿR@ð­_x0013_B®R@sUh9]S@,Â ³_x001E_:U@C§/1T@§k~ÙzÒT@w*Ë_x001B_¡³S@ÉA_x001B__x000F_=R@*÷1ø;þU@XÄ'NøU@}_x0007_K0+Q@µ#÷_x001B__x0002__x0006_T@÷³_x0004_BpT@U'óyù&lt;V@_x0003__x0007_YP@ {K_x001E_¼R@Cà°¯"¯T@uj)@¯R@Í"û÷R@%üÑ¹_x0011_X@¦^6¬K_x0017_R@_x0019_V_x0011_þÁþU@8{_x0005_§m_x0002_W@rëo±ÿæV@o@"éÞ0T@[_x0015_Åd_x0013_uP@Ô²ªj°T@_x000B__x000D__x0003_ü_x0001__x0004_EîU@e1m_x0002__x0002_W@êÈ:ÀTN@Ï_x0006_ò	^U@NRÙß¢UR@_¼6_x001D_¬X@_x0002_x_x0014__x0010_¶O@_x000E__x0015__x001F_ÚK@þ°_x0008_R_x0017_ìT@F:d%iLK@Uùe_x001F_S@°"_x001A_O×R@!ÆTÉ-T@µ¾1ª¤¸S@ÖVðeq_x0004_P@­|Z9_x0018_T@(6ã_x001A_HV@_x0005_.QzsÌS@PßÉñX@F_x000F_ôfÒQ@h÷l¥îN@lóca5~Q@ÔR_x0018_øER@oë~_x0003_P@×_x000E_îÞV7V@9ëÒ_x000F_ñHS@_x001F_à_x000C_éhS@5¶¯DùU@x¢)©~O@àÁ_x0007_î8R@_x0010_¬¬_V@kÈ_x0012__x0005__x0006_¶°Q@ø_x0006_ëW?U@-_x000E_ÊG@!Êá®³U@ÅÝí_x0003_hyQ@Ó6Õ3S@_x0007_?_x0017_©£Q@Mmû2kP@s@ÛñUV@_x001D_X_x001A_zUöV@§_x0007_f0õT@ô©ç³oÝV@O§pS@³_x000B_È_x001B_ÂùR@îÔ±ä4W@;T_x001C_¯R@ìOÓ(Ö¸T@4æÍ_x0017__x0002_)V@¤E¥Ô^_x001F_O@ú[¦ÌW@?_x001B__x0007_ý~W@Ú½Ì_x0008_¥V@¶8ÓC¤òS@.C¬	_x000D_±T@#_x0017__x0010__x0014_ÍT@¥d½/*Q@&amp;ÓÉ_x0002_V@À´_x0008_²#ÁW@´_x0008_Ýe_x000B_Q@_x0004_V$vCS@'_x0011_vGfS@Ó_x0001_Ú»S@_x0001__x0002_¬HsU_x000C_¬R@0Cæ£YàU@_x000E_ð¡_x001D_V@Q@_x0004__x0015_í5éíR@ioó_x0013_ÝR@_x0004_ÓMàÌ S@JVÅW_x0014_}U@u#)4_x0003_Q@õÒx_x0018_iP@_x0017_ ÒÖ&gt;_x001E_U@_x0003__x0011_P_x000D_tS@±Üj_x001F_T@ðÒËõ)U@VIú'tV@õû_x001A_s_x001F_×S@æ4_x000B_­_x001E_LS@¢m_x0005_½ñL@)IjËIR@Ø-K{ÕV@@×_x000D_/%AT@NÚÔ¯É¸Q@ï4_x0017__x0007_"·U@ßßb¦ÂçT@||_x0019_U\VL@×_x0002_e"^_x000E_R@êtjyî¿M@U*³)_x001A_X@_x0014_ªÆMxNL@ÀNÂ:yU@j|_x0005_R@_x000B_GÛ÷×T@¦)K_x0003__x0007__x0019_QO@é³ß_x001A_ÎT@:³_x0012_E÷S@KîKïU@bJÄë_x0002_«P@_x001D_·PÄÕóT@zÀË%6T@èõÏ2_x001E_S@_x0004_ôþ_x0005_5P@vsmî_x0017_pT@:ó1&gt;S@ì¿ÿê©R@Ôø\Ã-S@$éqØçR@øå;°&amp;Q@c·_x0011_pPR@»×_x0019_)4cR@zM¡#¿Q@s/}¸üµT@=×³»«ÁT@\@j_x0008_«ðR@øâÜh]O@_x0002_Ì-cùS@_x0011__x0006_Q¤	P@7è·RX@Üª^Y_x000F_S@AFN­µ_x0001_U@¯_x001A_Ñ/½CT@¡7_x001E_¬£¶S@(¿«_x0018_ÎS@_x001C_ÇËB|RR@¸ö¤ÛDWW@_x0001__x0003_&gt;_x001C_Jè_x000C_jS@_x0010_AûÄQ@¸_x001D_ß«V@\ÀKå_x0013_Q@íUç¢òâU@¬'÷§½ZP@;9_x0018_S@TM_x001B_¹LT@Ó18´qV@Ã_x0013_nR@Rîd_x0002_ÐP@ô3Hp5ÕJ@É­HxÖ_x0019_R@8_x0003_£&lt;_x0002_¦R@_x0012__x0017_ËÁüR@²ij_x0001_Î_x0005_X@=MwÝQ@Op?_x000C_)P@ ¾_x001F_×aÊT@½û¸¤_x001F_]R@?nÒTQ@Ä_x0010_ëÔ&amp;V@tôè{ /V@MóU[O@_x0015_û2R@®Æ ¨÷U@{Å?xvUP@Vkü}DL@_x0001_­_x000C__x0014_ñJR@¼Ô´`_x001B_T@\ó0³`dS@&amp;_x000C__x0001__x0002_.ÒW@_®ï·¹R@îo%Q@8)§00_x0003_N@_x0014_Ë)Lû'W@~]¬_x0007_­V@W[GÆ¦{U@?aoé¸_x0005_U@Óó_x001C_À3ÄS@´Ê«~UT@u_x000D__x001F_ÕS@÷ÍÝGT@@_x0012_È_x0019_S@y9]¬àV@G ÒºãbV@hâ_x000E_«ES@L97°¥ÿT@Ã.ã.ÚíT@y_x001E_"B²1S@²Ã=0X_x001E_T@C&lt;_x0006_Ú1U@'nßîÊP@Ò(åñDV@q¼êªR@Ý5_x001C_¯S@_x0006_¼ÏÂ¶R@g_x0005_½_x0006_©U@_x000E_ØYåàäR@Y	!È1	U@§2n_x0017_!T@æ×;/=KP@xF_x001A_^ÇÔS@_x0001__x0008_!Ùò_x0006_S@6AÛ_x0008_»N@æÛñ_x0011_LR@Ñ+µëûQ@ø_x0012_G_x0017_Ã¦T@_x0014_e AMV@GË_x0003__x0019_~5S@]Ðîß+T@HAìó_x000E_gF@Ü·Ò äW@Ézå½ÇP@4_x000F_úI_x0016_R@Y¯vÅT@¹·[÷_x0010_S@_x0007__x000B_$^þ5S@À*ý+ôIS@_x0005_ÅÕ_x0004__x000F_V@§Rçò_x0008_ÝV@.ÜÜ®=V@s*R¼}9T@6¦¤·=N@¢jlóU@Ê(ì__x0010_N@³_x0002__x0011_ËQU@yµvØåW@ Ù.µ_x0003_%P@Ì§Ê_x000C_­K@#XðÝ=O@úAÞfW@$éemV@&lt;_x0013_ëºHgS@ÍJ¨_x0001__x0003_æµQ@3_x000E_KëuO@:ÉÊ[Í©O@|ÁvH_x0005_R@£5dõ8ÙR@_x001C_`é_x0007_hU@¢Ýf_x0005_N@ÑS@äk&amp;ÈòwT@:_x0014_ÁiCöS@ßl_x0002_LRR@Ð)_x0016_WpëL@Í_x0016__x000C_/Í.U@ý¦¾êB@P@_x001E_[(_x0017_ò_x0010_U@_x0002_ø?ªR@F®ÇÆ|dM@ý[zdËS@¦_x0008_+N"mR@K|3³{NV@ðqý¥èÂT@6_x000F_{IQ@ª*$ÆÁR@x{&lt;îQ@_x0015_kßÃ_x001E_ÊR@Dµsw_x0011_IS@8¬ïH±_x0010_G@V_x0017_T@_x000D_ï5_x000B_þäS@â|=Jò_x0016_T@Îý`ÎRN@Áúãù!R@_x0001__x0004_ÀX_x001C__x000E_ÈQ@UjÎQ0HT@%+ùÅP@xé_x0001_BAúQ@b:¸éLO@_x0003_L/_x0006_6ºU@¶ÇNQS@¾"ö_"X@­(åÙì3T@ñ	êþT@_x001D_àýè´)V@Sú»[_x000E_S@^°®wÿåT@Ú9¢-Ô_x000E_S@_x001C_CÑ¡(hP@ï rÿíT@ÚÌo÷¯\M@Æ¯±'ÑO@KP[!+ÿC@_x001A_&lt;_x0002_±lâU@Ñ_x000D_0­¹êQ@©=üR_x0011_P@\ëa@OQ@4ôN¦#R@,Y»¤ÅQ@(D_x0004_ÝùM@é$Ö +U@&amp;Æ%fcXR@iûHÄ4RT@V?ò¦ÒP@'òóGíR@µ/Ûî_x0001__x0003_u_x0018_U@0Û2eW@ÆR_x0001_&lt;T@CÞùÄ®üT@¶?¯Ê_x0005_R@_x001D_øî_x000C_P@N)_TW@iJ_x001B__x0002_R@&gt;bBôÕW@7ð.^W@ÁSÿ´3zU@%/ðvÑAU@êËEJ2V@÷_x0006_ëdÁÎU@V§|ê/I@_x001B_M¿ÅS@®a[.näU@[_x0012_Äk_x0003_P@_x0013_ £TÿST@e}ÎäQ@·YeÑMõS@rT§çO@¯¥ó¥¨P@,/dQ@T¤2_x001B_TR@"_x0002_ÊS@d1fz¤ßR@_x0001_:òÎNX@s(½öéÓR@7d}*$°P@Ð*_x0018_&gt;ØN@bt_x0002_Ã³7R@_x0001__x0002__x0004_ÂùEÿTW@19§-¹V@_x001C_äÃÆzýL@m_x0013_X@³v×x©R@¬Ql«T@èvW©K@WÑWæ`_x000D_P@ëR_x0001_+ÜV@Sk_x001C_8_x001F__x001F_Q@iæ/±1OP@xóebT@:_x001D_Äò/ßS@}Æ^_x0013_¯W@f5_x0014_XV@çÊEÃqzR@""m_x0018_½Q@,¦¥_x000D_A2L@5¾ô¥kS@±Yi_x001E_4P@Ç_x0005__x000E_~U@Q¦PÝ	R@Zo¹ß©2S@²I§GR@&gt;Â5_x001D_uS@r_x0003_7úP@oõÌPNQ@÷c¤¸ã*S@ö_x0012_{BS@vgR_JR@a_x000D_µyU@ôÞ_x0002__x0003_ST@D¸DÖ¤T@Ì¨_x001A_ã`ÐV@ÍÝ_x000C__x0018_%jR@ à¤-¾P@0R±_x0013_p_x001F_P@{?}IÜS@wÐÚ9VR@æA	8§R@l:h_x001C_¾õS@,Ì·äùV@õÂkS@ë"àm£R@ìHSvT@gäG¶ T@VÒÈ?öûN@ní_x0004__x001C_U@O±V_x0017_ÖéR@_x0001__x0017_Õd_x0012__x0018_U@_x001D_¶®_x0003_µV@X_x0017_©FÅM@B÷(¥o)R@:?ø_x0005_×O@jBÜ+®{V@ù_x0007__x001C_R@Øãùb.¢K@ÈC_x0013_Ý_x001F_{P@µbÔ¦KU@b_x001D__x001B_Í¾)Q@Ææ¹_x0014__x0002_éW@-ÊéÎJU@°È¼kÙþR@_x0002__x0007_tè_x0005_Â¸X@_x000E_æÒûS@üÉ$`¿ÅU@_x0015_ßÅU@n2MN±S@âPà	_x0003_fI@-²_x0010_SU@s_x0018_Ê s*S@g_x0017_LbT@W*´_x0006_ñO@0ÄÑ|ÛOH@ ¥Y_x000F_aªT@)·ø¦ÓW@_x001A_	_x0007_¸¬U@È?&gt;Ù YU@V¸üg$ÐR@»p;7uîX@¢Eiµ_x0002_U@æ°C_x0005_ý§Q@,bßG#cT@÷/ê]EÆS@d_x0010_±_£/S@ëéþmS@Üm@ÈVKS@-ÿ_x001B_¼!MP@fÎùîùÕU@³;_x0015_WJ@êË¸øH@y_x000D__x0001_ÐS@¼ä¼I_x0017_W@ÝS_x000C__x0016__x0004_R@É¼-_x0002__x0003__x0015_$N@r_x0002_sY%N@w«¦¼ÙT@S(ÉêG_x0014_V@#Ñ¹~P@ñø_x000B__x0001_82W@jF_x000B__x0008_­T@#½èÝ[KT@±Ãà_x000D_U@ìm#ÕÅN@_x000F_D&gt;&gt;?øR@koUDÐUS@Ô_x0007_·ÿvöO@_x0006_	2³_x0016_S@pmù_x0004_!_x0001_S@-ì¥Ü?S@/KnR@ö4+|_x001F_Q@JËæc$J@_x000D_ú_x0018__x000E_oT@º`-2;V@_x0006_èzõ]îS@°×¹²+ÑR@îa_x001A_-!_x0003_S@·¤_x0006_uV@íæwï_x001A_S@Ïý,ÂCV@ft1±A_x000E_T@1ÈåmOW@%«5H_x000B_T@:{¹_x001A__x0002_ÈG@·__x0004_mbR@_x0001__x0002_OociSP@_x0002_V$ipL@		_x0006_Ê6P@d9½qS@_x000B_o=BV@z_x0002_("55R@Y.­_x0010_òpR@è_x000C_¤_x001D_/ÆV@¨ÄGhQ@&gt;×äÀÄÐV@;RbY¥U@A2_x0011_Ì\S@øjMÆT@¼åWÔS@¶^¢@GT@_x0017_{²_x0004_HX@ö_x001D_Ôëu_x0019_X@Ê_x0013_Rô[ºN@h³x½¸_x000D_N@ø¾Ui#^U@_x0018_±_x001E_{/W@¹_x001B_  í&gt;R@9/Ô_x0003_3dR@Ê8Û- O@l9¨v{¬U@Ôfüýk_x0008_T@u~t_x0003_T@ÒV3Q@õÜøoV@^-ÉT@Ø\LÚ_x0003_aU@&gt;jÂ__x0001__x0003_.V@§-h_x001D_{R@ãòzâó_x0012_Q@O_x0008_ÄmL7R@_x0002__x0017_× SâR@Jm_x001E_´R@ó_x000D__x000B_ã|T@ûý:"S@ÂJxu£S@YÛá½g¢W@thïë_x0008_P@¼?oFU@§ª_x000C_þ3ÖR@â%kõ'V@äÓýzlG@×_x0005_³?T@Nç©_x000D_T@M	£YÃ&gt;S@RÃõ4 R@àBÃóñÒT@&gt;:_¡_x000D__x0004_T@¼¤*(¥ÍX@¦¢JifS@i_x0006_ò_x0008_DVS@¬:ðü AS@_x0018_ä·!çW@#©ª%6P@·Ûæ+U@ÄÖ(ÐPùR@æÈóbR@æ_x000C_^õçR@!TÏÜÏS@_x0001__x0005_UÓúS@9ÙÈ³v½U@é¾á1R@hU¤éT@SL_x0011__x0010_Ô&lt;T@|áñ_x001B_úR@}¼¹´«gP@ÊªªÅ_x001A_U@_x0004__x0003_ô+_x0017_X@îä½_x0004_W@_x0012_¦ùæÏËQ@é_x0002_Ö¨&lt;&gt;V@üF[DDñR@_x001B_Ç_x0017_®PW@Á¤õï¦@P@È_x0017_àô	ùL@ÁÇ@ï(_x0008_U@_x0001_[^±qO@MFa¿{ÛU@ÜíwÅq÷P@o_x000C_×;×V@fJ]Ô±¯O@?·_x000F_[jëT@_x0006_Z¡ÉéT@#0àr_x0006_V@|ûÚÍÅ_x0016_T@¸éäarèR@I_x0012_Ñ&lt;êGW@êí«2_x0002_S@(z_x0006_=3-U@þ}_x0013_Ôª³V@ýýÜ_x0002__x0007__x0005_S@®_x0006_WéøÙP@;?dØcX@_x001B_W^¯ÞÅV@ñr§u2U@ Ä]_x0017_:R@æùoAuW@:¤ÕsO@ÂÀ_x0001_»S@èï¬_x0017_ÝÉR@?Ì­ÕS@æp,@ùU@1bÖã	&lt;S@Ê4_x000B_Å¥N@û]=B_x0017_6X@¸C Ì(V@p¬çO°_x0002_V@¯_x0001_HB³P@ý_x001A_SX_x0001_U@FLè_x0007_ÄV@$qMçQ@¶¹ÛÓ;Q@*xÖÞ_x0018__x0003_H@_x0019_Y_x0004_{8S@ÀÉ	1ûÿV@FEéGT@_x0001_º¯t6U@¤Èbð{S@_x001B_ëºýqQ@FÄçÉù_x0002_U@_x0001__x0001_³z_x000E_'Q@npq_x0004_aaO@_x0002__x0004_ßô#BSS@ªî³êG°Q@ê×¨ØM@»DÚô'X@ÚÖ_x001F_n||S@ ®F_x0006__x000D_U@sa_x0012_*S@_x0007_SúC¤¿R@ã_x001C_ÌÔT_x0019_V@_x0006_+ÍN­!T@Èd³õ_x001C_IY@eaöFMS@û"\+_x0003_ðV@»"Ð_?S@4$~D_x0016_üW@â+b_x0002_6S@Ñ&gt;bu_x0015_ªW@_x0007_U@f9 P@z)_x000C__x001B_U@µÇ(\Q@Ð"±Ä_x0016_çR@slaàfQ@_x0016_vH.5`Q@Eû1x_x0001_V@_x001E_Â§T@L}]ô¿ÝT@ýå_x0001_U@u¥+p8_x000E_U@"=	Æ_x000B_S@%8­»_x000D_Q@«TÊLD¤W@»ä¡%_x0001__x0002_%T@RÃvFûéR@"_x0007_K¢&lt;­V@n»w£OM@·wÛÀZ©W@¾¶q­SS@à3§®T@È#I#T@;ÕñÉ©ÖT@þmL²tkS@_x0005_ù£T@_x0018_\e_x0004_èT@ _x0019__x0014_.U@üà&amp;R©V@7µ_x001B_pX&gt;R@_x0019_Ì_x0006_¢RS@!ÒkeZU@_x0014_'M_x001C_ÒU@],Ã/ækR@F_x000E_©v±T@a§Ò_x0012_P@à_x0018_Z²RT@ÌRHæ_x0007_R@tâ%_x0016_äsS@$æåW_x001F_&amp;T@E_x0003_ìYT@~¤øæ8_x0012_Q@xý{¸^M@4ª"ðOS@\ûÊ»ëÂP@´th_x001B__x0017_AV@_x0018_+Å70V@_x0002__x0003_¿¯ÉJ6T@2Òö]ZK@_x0004_´0?KFG@t õóO@Û_x0008_²ÁTJU@F´ZO?´T@Ú\_x001A_ÀrP@._x000D_é+ÙXW@øÎ±àgáU@Y²ãbÝW@ù6¿µÁ_x0006_U@þ~¥Þ_x0008_RO@_x000E_í­á~¢R@0_x0002__x001F_y¯S@¯}KÌ ]T@#_x000E_g*­OR@Aê¾P@_x000C_ü¨È_x0016_R@éü]*_x0004_?S@0;Þ±S@6¡¦_x0014_PQ@_x0008__x000F_:L_x001F_R@ä8_x0008_3þÚI@8/çÚT@ñ5ÝhV@3¹	6[S@_x001D__x0008_1ÿùVR@³_x0001_W_x000B_tîT@ £¨ôoRS@_x000B_~l_x000F_ºS@}_x000B_î$QV@jÝzX_x0002__x0003__x001B_×Q@_x001E_o·EzT@_x0004_O_x0001_7¡_Q@+ø7-+T@¼@jÆñY@É³IáÏtR@J_x0005_¼_x0019_T@[ÛãôH¹R@_x0008_ÁÄ&amp;ûT@_x001C_v&lt;7+»U@J_x0016_Em_x0014_P@o/HxàQ@~ÚÞ_x001D_ÐN@¢7N_x0018_N@¿!òhªT@Y&amp;£¡*T@_x0013_'ë_x001A_] V@$h³)ÇY@_x001C_ãØ°1ëS@ÚÈÃ_x0008_bøR@¼_x000B__x0002_7ÈS@MeH.7¦P@Íj«ÅP@Ý_x001A__x0014_dU@ü¼ßR?ÙS@2º#.K@ß¡øÛàøS@2V²'PR@æÐ§o_x001C_kS@¢_x001B_Uv4M@ÙÌ¹O@ùÚ_x0017__x0011_¾ÏU@_x0001__x0007_CçãÔèV@NÆÏ7_x001B__x001A_T@&lt;Í__x0008_Q@L?_x0002__x0004_z*Y@ßÛd\«cX@\S§	ìêS@ja_x0015_@¾[T@_x0005_ÉìÇÌ!R@.é_x0005_þNÀV@_x0008_HÆ;_x001C_T@_x001B_Ñ¼_x000E_I@_x0011_!Ô{80V@tOY¦S@K\û±·J@­²ÎSIdV@_x001B__x001B__x001D_äl_x000F_P@_x0014__x000B_ÍQ@#5º_x0016_Ð¡S@=_x0017_G_x0002_6ÖT@ý§§9_x0010_®S@ßê*Ý+U@_x000E__x001C_»Ñ&lt;ËU@o×_x001B_8Z¸U@_x0004__x0006_#I¬R@Õ_x0003_c%Û}S@0)exþÆR@pp\\_x0013_V@_x0017__x0006_­f@S@¤õ{:skV@v]_x0007__x0008_ÙV@x_x0013_Ì®DM@_x001B_Ól4_x0002__x0006_èÞP@ºêö_x0003_¼_x0003_S@ÞÏ9J_x0001_*V@[|Zx_x0016_ØS@¸ _ã_x001F_¼U@¥p$Ä«­Q@O´x/_P@/tä_x000B__x0007_aW@ºÅÄØ-QU@¶W:Ì_x0018_hS@_x001C_7Ó]P@z,_x0012_ÎßS@G6ÂîÐ_x0007_V@×_x000E_¯=ûT@_x0003_­2ZhT@_x0007_L¼eS@4_x0008__x0018_W@_x000C_Ôó»O@£ì7CpU@_x0013_*ß_x0005_kR@tMy_x0003_3R@Óá._x001C_¢_x0006_S@(±_x0010_uü£U@_x0007_:Mg&lt;?V@¥Cu6_x0004_¾V@XÛD1f!U@v%¯d)ÉR@rIÏDI9R@mêJ=ñÇU@(_x0008__x001A__x0018_÷U@£_x0006_Q®SQ@°$:ÿÐcU@_x0004__x0006_	´ÛeYS@_x000F_¹u6bVT@_x0017_­"_x0016_ôV@§¿Eå_x0015_R@óbÔsT@PÜWU@¼&amp;ÁP_x0014_S@_x001D__x0005__x0018_aæ½U@q_x0012_$À=_x001A_P@_x0010_5_x0007_%¥T@_x0004_&lt;Ù_X@_x0001_÷ºß½R@#;nS@øE&amp;LPtR@_x000D_ü_x000B__x001B__x0001_W@LMú°Â[P@_x000E_ëIÙÂR@L_x000D_&gt;Á#S@Wó¨W3U@xÓZéi:V@@H_x0002_Ê¶ûV@í3z:©1R@áç&amp;R@ìß_x0003_ÙZ_x0013_Q@1u¯úU@¤O¼;ôS@\_x0002_©=jV@óxv×_x0005_V@2Ç	6ÓÀP@RP-(2¤T@´ÅEVM@VfÝ_x0001__x0003_aäJ@IBCå«P@_x001C_q¼[t.R@gÓwT@_x0012_or2R@_x0008_R»ÿ·ÛS@_x0018_¼l_x0002_,öW@pøÒÎ_x0014_S@á~Ú¤~ïS@ V-_x000B_b~V@¡1¢ÁQoU@ÞâÌÐ]X@Ö_x0002__x0016_[R@¶Ä/¸_x000E_N@ªmc)wS@Á ÏY½R@hÙÇBÂP@¢Ç_x0015_Àæ$X@Ú­¡«Ñ(N@ÐAtß/T@=[IRW@¯z¢FÅ¹S@_x001F_5LU4~S@@dk\M@äõf¦JR@_x001A__x0012_ÜT@ª=ÚV@H0æ_x0003_ámN@ä½¯¹_x0007_ÊQ@_x0003_ ¬âR@Õâ¿cYêR@ñÅµ¨7¸T@_x0001__x0003__x000D_d_x000D_L_x0019_P@}òDeûP@_x0015_5kPJQ@53¿&amp;]T@e_x0012_¼u=ÈP@#Î¯×kU@B³º#_x0019_/U@²h¯¨þrK@ñ_x0001_ÚR@î,T_x0018_LV@ú _x001B_ÆQ@kl@_x0002_µ6V@ÈÏiÈt_x0002_U@@Hõ&amp;T@Âèû%U@½Â@ÑhR@w&lt;°myP@s`ËßKV@ðª¨_x0014_%ÃS@RËø_x0011_9+M@YÏ%êòÏT@þÓ×Ä-'V@a_x001A_{W@YÙÈ_x001D_TU@r¤°3^S@Oö1ÏR@ß_x000D_üËS@LéÈ%¿0P@Þ'Ñ	]O@P2O R@D¿¦_x0004__x0014_ÚT@_x0005_zU:_x0004__x0005_&amp;_x001C_W@º_x0001_«gÎrT@_x0005_µøÚÕáV@Bð,_x000D__x0013_ÝP@R¨£EºO@+}r°ííV@«_x001B_¤ Ï'Q@2{9yãT@=,_x0012__x000F__x0003_U@.._x0010_g_S@¥û_x0010_Ý_x0002_W@h_x0014_ÝË¼úN@y_x000F_1ÐÒãS@îc,¤_x001D_zM@íb_x000D__x0008_^Q@¨`¯Qg~S@Þ³Zj_x000C_W@¡ì·þS@jä_x000D_ÞR@zr&gt;ÔÂGU@¬yz_x001D_9¥E@i´ã})ÚX@nºÑðV@ÐÜþmlþV@¦_x000C_Aë@@ñX-_x000E_S@ñ¸ÑWý[S@æõã½`ðT@&amp;a_x0014_°_x000E_R@Ö+q_x0006_rS@Pp|º;R@¨:M_x0002_·P@_x0001__x0002_æ]?KºíS@_x0003_}å÷=U@Çr¿z*éP@FÑ­Z_äO@°_x0010_:ÀÆM@ "¬_,uL@öf:½U@ÃÿÖéîT@¤}@\aV@cÇôî_x0002_çT@&gt;_x000E_CæèÂW@8h4_x001D_!bU@ÄWO_x0004_U@1¥_x001E_ß³R@ö­ÖFCT@"cÆ3ÃZS@FKêÞß¶O@t[äÁ8AQ@6q_x000D_!¹P@Ð,'ÑV@n	¬_x0010_úÜR@ÑLÄvËÇX@Þñ^E_x0002_äR@â_x000E_èhDR@÷æ'l;T@°ùQeVQ@bæ&amp;v2ÞS@G?ú/Q@_x0004_µ_x001A_:bX@zØKS@_x001B_I!V@ì'ñl_x0002__x0007_BN@Ø_x0016__x0002_TÁI@^¶j6I%Q@_x0004_8R_x0006_¸	U@ì6©z÷_x0004_S@¦M_x0001_×_x0002_èV@_x0006__x0003__x0006_k-V@3_x0016_{_x0013_íP@H,³nnQ@®_x0019_0lIET@xFÌOP@_x0017_âúEN@öW 7°U@BÃõÓV@ÿ_x0003_X}â{V@Ú2îÞgUO@£àÝ©Ô¸P@_x0014_:ªjlÅR@e_x0005_öf­R@³"_x001A_5÷R@ýê_x0011__x001A_¸R@ºlt\_x0008_L@!l_x0011_¶¶U@u²_x000B_FS@}Ï§¥{ÿT@_x0014_+p2T@C_x0003_ê×S@ö5SRáM@*6~+ÄN@òÇu§_x000C_R@®ÄÇm_x0012_W@Í©Ñe_x0007_T@_x0001__x0003_E_x000F_hÕP@£{ 7#S@¿àÙçV@_x0004__x000E_Ïö7®X@_x0013_&gt;.µ_x0005_´U@¹ûâè$W@òë_x0004_ì§N@y4¥_x0013__x0001_úW@¤LÒ¼|R@*æì_x0016_U@õ_x0017_âîÄºT@_x000E_6cr_x001A__x000F_O@[)Û«QS@¨°wà_x0007_N@üun¥pT@_x0005_G%XÕT@7öwÒ´P@ý*_x0007_KªñV@b_x001C__x0007_vA}T@ª_x0016_ìIU@¤L¬}_x001B_¥V@ê*V¤¶Q@Þ¾YÌwÐT@±£5ê¤TU@á{àù¨ Q@ì­Ü}V@°_x000B_HbcQ@ÔÖ_x0001_êRçU@ZÇ0Ì_x0006__x0002_X@°k_x001C_ÐºU@OAiÂU@á»-P_x0001__x0003_sfP@®yÅ²ô_x001C_R@üp_x0008_l_x001E_W@ª_x000C_"@]¥H@0z_x0015_Up\N@§_x001F_M¹ÆìT@_x0015_éÝvUÑV@â±\ø&amp;¿R@ñgwyÖT@`Vlýñ_x0008_U@_x001F__x0005_b_x0006__x000B_X@¢^×ôR@ó_x0001_0kT@¢5W ÐyS@_x0019_ù:ÞT@ZY68yV@jg¿â,Q@º_x000F_%)²S@ÚËP§ÍT@rÄK8dW@\¥`_x0002__x0019_V@_x0001_Îz_x0017_$¿V@ìÑ°yêUQ@S	ë±{X@XkyX@­n	_x001B_BS@9_x0003_ð¬R@w¤xvP@Ürët²4V@èÇà-aÈF@*L_x001C_x]S@iÌ_x001B__x0011_þòT@_x0003__x0005_½`_x0003_Ó_x0018_S@_x0018__x0016_ªl1eP@_x0004_úê_x0005_RS@8=.ò_x0001_R@ g-ÓçS@`ÈJ,	ÃK@&amp;©_x001F__x0018_ÞU@KXb#fV@\Æ$N3W@Ë8_x0016__x001F_õ9V@±@[YzW@:_x001F__x001F_9¢L@Ô*WÃëR@Á_x0005_·U¿ðT@ïKyJvS@gÔ_x0006_z0_x0015_T@%±S_x000F_ôüS@$òÜkR@ÚuôHø¾R@n_x001D_?Gh_x001B_T@fØu$U@Òi¿d_x000F__x0002_T@)Kì_x0001_&lt;U@ªbYÊ÷S@_x0012_rF+ýR@)ó¢jV@ëÑÉ5¿´Q@ù_x0011_YrP@P[Â:U@W_x000E__x0014_ÇV@_x001E_@GÈU@(Ód_x0003__x0004_+ëV@Ù_x000F_gTDHR@ÍRºrT@CQÍ&gt;^oS@±_x0012_+yP°S@_x0008_IËÀhU@/¼_x000F_îÀÞT@1HÞ$_x0002_VU@2F@;-S@_x0018_Õj;~_x0011_Q@ÃÁ_x0002_çMIU@­_x001C_KW·T@_x0016__x0001_­U@Rnù_x0002_úÃT@÷Ìþ	tÄQ@24½òV@S_x0016_H§R@ÄµÎ_x0005_BS@Ö¨O0VÂU@xÆ+MûaN@á½á_x0007_8Q@¸Âá¤kN@Ãä\;GiQ@D÷Ú	R@Ðí¿æÉ%T@vúÅ³U@è­XC}X@_x0010_ÃëmrW@z]ZØ_x000C_X@_x0014_T"_x0019_5æS@`¹¬Y,FT@+Ëî¦_x001E_U@_x0001__x0002_@_xÜìQ@ø_x0003_¬Ù_x0018_¨P@DÎcÚÖVU@óc&gt;à8P@#KÍ,$V@_x0019_ ³P@d_x0001_·OU@ë_x0011__x0019_opR@_x001F_ËMa_x0017__x0017_V@âçE&lt;X@}SVIKµU@n1ï_x000F_ÕL@|ÌpDQ@_x001B__x0011_z5èOU@zg?;:®O@2!Ò_x001E_|O@GÃE23Q@_x000B_Iû!_x0002_EQ@àÁ0Þ9|U@\;_x000B_z¿XU@_x001D_é|¶Ó1W@÷ET@_x0019_ÍÿoÐM@\¢^_x0017_B+X@Ö¼_x0004_	QQ@_x0008_©_x000E_¤v»S@+½Ù_x000E_Ô¼V@ÐëbñT@õLËmîøS@­Wq.5U@å_.AòP@pA÷_x0001__x0005__x0007_S@vg_x0006__x0019_¦ãR@_x000F_þ©è_x0004_U@lDÊTV@Î(µ+kT@q_x000B_Êî_x0005_ÁU@ª)_x0004_-ü¾N@,¨¿ÇT@õrµ	¤_x0006_R@_x0002_yì ¯S@-Î:îR@`ñÅÃLQ@_x0003_øsË/ÚD@r%N&gt;ZW@t²âyíR@n&lt;#­_x0004_U@µËB	-W@ñB_x0015_Q@}_x0008_ª:L@ÊÀo¹@S@ç,©#P@§só!¼Q@@Óúìï¤M@àðÜ_x001F_þT@ï_x001F_o_x001E_8²R@äßT@_x000F__x0006_Nb_x0005_`P@,¸à¨ÃQ@¼;ìïaW@öÏÈ_x001B_YN@½G_x0003_T@8¹_x0017_ùÂU@_x0001__x0003_6_x000D_è&lt;®W@SôsíÍ=S@×ø¢0wNS@¢Æ0_x000D_ßW@_x0008_p?ù_x000D_P@äýêáËBT@¶X½.ËçP@_x0011_çivqøS@*5ºYC§P@æ~©öíP@X~nR_x001D_ T@ÇMe³Q@tû^NRÍU@8@ÿ7`rS@"_x0006_÷£ãV@géu¬²P@°Õ[Ï_x0013_%T@(O(_x0017_ïzU@euEàR@+ôãËgZ@"°-®³zT@ed8þÓ*T@_x0002_QÚü*U@Ê®´_x0002_~S@/¿eUÀU@Æ¡®Q_x001B_UR@_x000D_&lt;4_x001A_CS@î³W¨&lt;N@°áë|+?M@@&amp;êÇÍQ@¶Të_x0010_éS@«ií8_x0001__x0003_¤U@ÍFT_x0015_øU@Î¿îU@J2h_x0003_¥R@¿à_x001E_M_x0010_T@özàTiS@W_x001F_¶ÐÃQ@Ö%C¬§¿T@_x0007__x0018_wû_x001E_óR@¸-ºI_x001A_6O@{}ýd_x0012_V@o­°{S@;ÛØØOT@,q(U@´0ÎøQ@.K_x0015__mJ@è	5­KU@Íb_x0016_£ÜW@h«_x000C_ijR@MÕU^#©Q@ÛÏñÄR@O¯Y_x0002_ÿÇW@B Zç_x0002_O@=G0_x0016_¢U@¬¢_x0010_òÈ K@(1TÕkV@ýIåjÁ¬R@_x000C_®_x001F_y5&gt;Q@&gt;ÁªÛ·_x0014_S@_x0017__x001B_oS@w}oþÂT@°QÉ¼»3U@_x0001__x0003_|DR³N@6vé_x000C_U@i3óÀK,U@_x001E__x0006_0ó.ÓQ@ø,À+_x000F_T@&amp;-_x001D_PöN@è¯/Oê_x001E_U@:&gt;¨R@_x000C_üiÚT@ÛXeb!S@¢_x0006_@F.U@pù[|#áW@_x0017__x0013_\_x001D_R@X_x001D_&amp;B/ëU@Íê_x0006_öV@WLxxTÀQ@ lDW²ýM@}å_x0016_£S@_x0002_KÃ:MpS@ÖÙûR¸_x001F_U@;éWØÑU@êÑ¥íQ@äªb@*U@#êr.ÑP@Üen#èP@ºþ¾ÉnT@0=t{ä\J@mnsÜQ@úËw_x000B_¬U@Þ§ÉoÙR@$[Û_x0005_½X@+¹`_x0003__x0004_sT@_x0007_ô_x0005_µ=S@pÔík:ªP@y`pèT@í×_x000F__x000D_Ý7S@Né°XeWU@'+_x0016_:VÞU@_x0012_þïç4K@ óñLµS@ØÅC,mS@½xFxª¥S@ÃªØNðlU@ÒrÎa_x001C_V@Ø$v8ZX@Ú9_x000E_¥ð&amp;U@ûú2_x000E_~R@Ë!ÝÙaV@Ä?ñèO@HÒ\ÅM@ýóEJ_x000C_§T@-w|¦O¶T@iÿÑÍV*V@_x0018_MkÔy¨Q@ º_x001F_A³¸Q@6_x0015__x001C_YQ@ç´I²_x0002_JR@`P_x0010_rXT@òÃc_x000D_ÊQ@3w!_x0014_×ûU@ÖP(R@_x0004_é¢þ_x000D__x0002_U@cö0_x0001_ÄbU@_x0001__x0002_ì_x0017_ÉÿuU@Xdgv¸4W@¯ÊwÌàU@2z¹_x000F_Q@_x0007_;pé¯æR@!Üä_x0006_HV@ö?8~§W@	^Ô(_U@â\y«V@_x0001_6UfÓS@{Q-áR@_x0008_~WT@¸/ê;R@»_x001B_q_x0018_Ñ°P@:$_x001C_³¦P@LD#,qP@__x001B_¸þØT@4ú±ç6ÖS@E}EÙÇ\U@_x001E_¾TÝÄ¡O@ÛÁÜ_x000B_bW@Hø&amp;ÏXëW@è¿ê½_x0001_@R@4à6GL@_x0016__¿£çT@4úN×ºQ@öLV*EFT@_x0012_Ø`ØKT@~¦õ)/XP@þ_x0004_dÓI@ÿ\f$ÔV@_$_x0001__x0004_·ìM@_x001F_dÎ5ÜgT@ð­_x000F_#_x0005_XS@Jë._x0017_l¯U@§o_x001C_ü'¬T@Pñ»öFT@NxF_x001D_¶_x001F_N@_x0012_ðÙÕFU@ùÅ_x0007_ ½§S@_x001B__x001D__x0003_s_x001B_R@wÂ_x0018_­ýU@*ÛT«¦M@Qÿ'_x001F_­|U@ÚWÄ_x0012_U@?:éåÁS@ðcM±U@_x0012__x0001_=_x0018_0S@v_x0001_¢ê@½T@_x0005_^±_x0015__x0006_tU@û_x0002_6­©FT@¶m4_x0016_5(T@_x0010_ «&gt;º®R@ò5©5]P@_x000E_Nd­Ì_x0012_R@¿&amp;µ_x0011_`S@H:&gt;®_x000F_Q@$ñ_x0013_T_x001B_U@8_x001C_r§ÆT@ú©+x&gt;BS@_x001F__x0011_qàâQ@_x0018_A4O@Ê 	õ0W@_x0001__x0004__x0007_l/¸WV@éñþìmU@_x0001_,_x000C_Õ[R@ÜÈÛ´4L@0Å_x0010__x0011_Z_x001C_P@ïÅ¥Êú¹P@@P&gt;Q@õÚ¶9sQ@_x001C_Ü§_x0014_T@_x0003_:ü¹W@æ'_x0015_ü7W@_x0007_F`0¸4U@8¤_x0018_3¶W@b_wÍ§ L@£Ïz®;P@jPé§­»T@8_x0013_=¬"¹M@Ä½dUDW@ï_x0015_¢Eý:Q@¯'7_x001C_·YW@¤Z2æ_x001B_T@8_x0016_$&lt;÷xK@6%Ù_x0002_V@_x0007_ÑXøÖ¯P@Í*¸_x000F_ßÍR@ÊÐ^_x0018_ÙT@_x0005_?+úhV@oar_x0005_)TV@y_ÀÕ_S@HÝv+ÐQ@ë^°^	ÄW@^=§P_x0001__x0003__x001F_T@[ZÓùå4T@A_x0004_×Ç7P@)_x0008_ñÂ_x001B_6T@ÍU_x0019_ýf@U@_x001C_.µëRÂT@öRt}RÎU@_x0003_&gt;ñ¼L@ÜG@+²0U@i_x0011_ÙXç¢P@'=]ÝFDU@î½õ?ZQ@VS*_x000F_)U@ËÐgõÃuT@7uÈRT@ [8ZöL@_x0007_,_x000B_ÕèoR@gö¬u¢V@õB@ÉS@øW_x0007_5"_x0015_W@_x0014_vó4â_x001A_T@jÞÊáTT@2AL(_x0005_T@æúä3) V@_x0013_¹Ø7,S@_x0001_Ñ×/TÊK@_x0010_¸6_x0008_üR@¬òpà¾T@]w_x0002_³@{S@_x000E_/Ùi_x000B__x0011_O@º2ê XûQ@M[$^XQ@_x0004__x000B_ _x0003_MEË¢T@_x0002_ôïÙ/J@_x0003_Jë\&amp;9S@8Í_x0004_ ^_x0002_T@ñTÄ_°R@ùtì_x000C_T@¯m®³¥T@_x0018_ªëéQwX@_x000D_Ú_x0013_õ)òV@VâëìüU@M9wïT@Ú9L¹ó~U@¿ÜqyGU@z Ó_x0007_(íN@Íö_x0016_1_x001A_S@²®_x0010_Ó@_x0007_Q@ç_x001A_L_x0017__x0012_R@z_x000F_ÀróS@#r@_x001F_V@âéÕ0_x0006_aR@õ_x0008__x0003_:_x001B_cQ@ä¨\1lÛQ@~Ãf_x001B_¬VP@á[_x0016__x0001__x0011_S@?_x0005_A_x000F_:¼Q@ôðJAN@$}è&lt;'M@â½_x0008_Ö&lt;U@-1ÎÎ_x0018_ÛR@_x0013_#°qYU@ÑÔ	RòP@#Þe¾_x0002__x0005_põU@_x0003_¼í¿Q@_x000E_Ç3øÒ2T@_x0013_\Ñ/£W@Ë+î_x0018_øZP@ª_x0019_c ûðS@cP)Ðã²T@pò_x0002_ßV@_x0015_¥IÈ´X@gÛ»7z&amp;V@_x000B_i_x000E_EæET@(9àÃT@_x0007_#Ã¨°U@¢P_x0012_õT@£_x0016_ßÜüìV@ZuñÊôR@óy_x001E_£ç¸U@»{°ÙïJQ@ÆäJ½G3T@PQ:ÐÀéQ@¬h±¯kP@U_x0001_|&gt;8S@Ûb?!]S@væÎ7~ýT@_x0014_µ5WË´N@_x0016_©_x0004_?¦X@Cû+Çÿ:T@_x0016_1_x0014_ÖÑ§M@îÓ6O_x000D_R@|E_x0017_ÄáP@0¹½l_x0007_Q@ÅÞ]e§÷U@_x0002__x0006_&gt;_x0001_æ7rT@=!]ûR@ZjÙ§¸U@×`_x0002_ãnéP@$_x0017_xd\vU@_x0004_½8w2S@²Dß_x0002_×S@¥ÙÁÈU@s)nñ_x0014_W@îÿööµR@$&gt;_x0008_K¯`N@gi¨SI8U@îqOßtåM@Æ_÷3ìQ@²Ié_x0003_yL@axÌ[\P@hêR@áç%aìS@_x0012_Ý_x0006__x0003_7äK@È_x0016_Y#T@.Ö§¦ÇR@ò¯$%®ëQ@¬_x0005_iûQV@ç³{ò_x0017_Q@LQ|_x0010__x0012_T@ÝÑÔOùQ@(m_x000B_ãC_x000B_O@[àþæÜT@s_x000E_þT@Ïn°ûhT@_x0003_V&gt;ê_x001C_V@bª_x0008_S_x0002__x0003_6S@qæË­®]R@6´_:}S@õýA U@¼z,ÁR@_x001B__x0014_ï_x001F_y)S@¶C»b_x0005_}S@5ï¥æåY@ÉÜÿ¥U@_x000F_üo_x0001_À-Q@oß/8ßU@Jê_x000F_\W@_oA¤®P@*ÑaXÎïP@_x0018_){Ê®P@ó"#j'iS@l©pÄÈûS@r¾\Òù¥S@u_x0016_ÓPå&gt;U@ZÞ_x001C_íQ_x0008_P@_x0002_ÁGJ²nV@A¯û_x000D_¥}U@ÓoÒÏ+W@Äïùå%L@ø±b_x0010_MìU@XÍ~¨ÜÚQ@ú¦¢×S|J@¼_x0004_P_x0013_ÕðS@õ»OgH,T@Ã_x0006_5ÄQT@fÞbitiR@Ì[ö_x001C_ëO@_x0002__x0003_K=¿U@åÔ8£Ï¿X@O_x0014_¯"U@_x000B_§cûÖ5P@`w="þDS@_x000B_ùÁduIT@Ú_x0002_Ôq²âT@ðHç_x0014_ùN@Î_x0001_ú£,N@¬¥ë\_·U@_x0018_DLPÃqR@J¬rîW@bm_x001F_%V@_x0019_m»ÿS@4¢_x0006_ÇøQ@nì~UdPN@JnäÆU@_x001B_TAí_x000B_W@ÑlÇ´X_x001A_V@Bà_x0019_ÒðR@R¤õv²&lt;S@­êM/åU@ÿK;6"ZV@op|,ÔU@þ^G$=ÍR@_x001D_Õ¾(_x000C_T@_x001D_Eâ;« U@_x0005_k,-Ç¼T@JÁU,(9P@J(WªîU@4»_x0006_íÌÇU@BÞ_x0005_	aõP@_x0003_Êê÷ãU@&gt;»_x0005_+®M@Iz»¦JW@§_x0008_05IT@ý_x001F_0º_x0004_X@Ì|OäÂeQ@³ErS@âfg&gt;6sQ@Ä°±KkUU@¨Ã­ùå*O@`~õ üíL@ÿ0-_x000C_Ñ:V@_ë}¹3ÞR@à(É¾§YU@Ð'=·N@ãô_x0006_q_x000B_U@_x0001_¥Ú³_x0005_.T@ØÒã_x0002_r*W@¼¶oÍ¸àP@§j_x001F_¤úáV@ÕÛ_x0007_W_x0019_GW@´+ÅQ@"3Ä?ÐL@UPÝ_x0007_úT@SÎ±×S@(YôàåV@üÀÙôG@_x0002_£ÍÙcT@_x001B__x000C_öõ­U@ÍÅ¢é¡_x0003_V@ïpk,'YQ@_x0002__x0003__x001B_Du_´U@c_x001E_ò¡R@}8{·S@Uf_x001E_ø_x001A_ØT@	hT@g&lt;rÜ@éR@ÒªýÝ9U@åüAéJU@_x0003_×â&gt;ÍR@à¡#ü/(S@^DçbS@²G·k_x0016_S@¤¼ýâÔ$T@_x0014_O¹xT@¡òrñ_x001C__x000B_W@MB&lt;#ÃõQ@Z._x0004__x000C__x001B_¥Q@ðÎßLwT@Ðª28:BR@$µØ_x0015__x0007__x001F_M@_x0001__x0010__x0006_[1X@ÛbiM_x000C_R@zp*IH	V@&amp;äÚ«ùáQ@.¢¯"îWR@ÌA¥pP@ÕQE_x0010_ðQ@)_x0015_ù_x0008_°ñT@¶q6Ó_x000E_R@_x0012__x0004_?|oI@f©#mZyI@ØéÐ_x0002__x0003_&gt;ëQ@t_x000E__x0017_ö_x000E_ZT@þ_x0004_$*R@_x0006_!_x0008_8óN@Ø-_x0014_W@f_x001F_z_x0019_ÏJ@QÑ;(ýV@S&amp;ßÐ³ÚU@g x¹©âV@8hçÙx_x0003_S@¯Ëqï1_x001C_T@_x001F_¯Ý_x0017_GÌV@W	ÕãôQ@4±D_x0005_!TT@è'§¼M@M_x001F_ò&lt;rT@Gç|_x0012_F_x0001_T@_x000B_¡Y±ûRQ@AÅ­_x0004_ÅP@0?g¼NT@_x0008_©7U@_x000B_à¤_x0005_éÛP@òÊF	_x0008_êH@_x0011_;ôG{CT@/+þøÜíU@EBw´CÅR@9ü®ó_x001C_Q@QÜ%²^X@¯Èµp_x001D_U@\zéuepV@²*]ì.T@H-_x0008_ô-ëK@_x0001__x0005_¹|wë3¡S@ñ«ÊÚ_x000E__x0013_S@[D`@m_x0002_P@ýzvÊ½_x001E_S@y}_x0012_*_x0002_OV@í_x0010_®Ü.S@Þa_x0004_¨_x0003_R@«_x001A_/vì4S@n©Z¸¦ÓQ@åõµ:CV@ië_x0015__x000B__x0006_R@¼jYØCL@_x001C_ÄAÈ&amp;R@F»âjk_x0001_W@Ø×ÿ	ìP@Û3½&gt;óR@ûý_x0004_T@þâÎ;9Y@%	ë,L¦S@èÛ_x0019_BÅT@2¯ìÍ_x0003_T@Ú?Þ'IW@{ú_x0013_Ã8T@¸0_x000E_ÅÃÝU@Ò_x0006__x0011__x001C_öQ@Ø_x000D__x0018_§iôT@_x000E_PäùW@BEZÞ`S@·I_x0015_Úu_x0007_R@KF_x0003_üU@qð6½ÎñS@ËeJV_x0001__x0002_'@S@Õ_x0017_@Å.õR@_x0013_v_x0007_ÕdU@ºµ%ñ_x0008_R@©Ê'î_x0005_ëT@\d_x0018_:R@¹Pî-ÆT@reÀûµ«R@_x0016__x0010_8IøQ@~O¡0ØRS@ÿE²ë_x001E_ËU@6È{jT@çïn_x0014___x001E_V@~íè]S]U@_x0004__x001F_áÛHQ@-_x0018_©:XxQ@®À__x0003_©T@_p_x001D_ðU@WáP-áÉU@îyØû¯sP@&lt;§Ä&amp;_x0014_,L@Æó»DS@¢k8s|ÿP@ò­:CÝR@Òß_x0002_ècV@GüÍ[|VV@ïúRÄmT@¬ÉÉ£ªR@|þ_x001A_éT@_x0005_	 SQeV@u_x0016_Æ_x0006__x0001_R@ËÃ±1ÅU@_x0001__x0003__x000B_Ý&lt;ú"V@!¼o¶_x0017_WT@|U5!ÊT@gd1ëºjS@W_x0013_Ê4÷"R@b6ÀK;ÂR@=ûtU;S@nc/\U@1÷#ÝQ@ÊGjË	U@Ø+ï&amp;Ñ}M@²XØ _x0013_K@`¦ÏÕC.W@'Ô{{S@_x0002_JÀ^sN@Â!¨6söU@|÷À_x0012_0R@_x0018_³A_x000D_g\U@¼´WWmV@sñ_x0019_»_x000D_æR@÷xç_x0015_V@_x0011_0F°uwR@Çp+SÃ_x0010_W@55_x001C_ø*ÛS@KjhÜæ£S@2¤ì_x0007_8ÙQ@ê_W?_x0018_P@È_x0017_e·½BO@"dùÂT@ë_x0013_Ì¸R@Ìùÿåi_x0012_S@V_x0014_m_x0001__x0002_RÊP@ _x000C_­À§_x000B_R@Y¡­S@£Úyí_x000D_V@Ú_x0016_"½9oR@N_x0018_ I¦Q@_x000C_&gt;_x0015_½zGS@ÎÌò©¹·S@_i[K;U@År_x0015__x000C_S@_x001F_'ý`Q@®_x0012_5_GµK@Æ¿JØ&gt;X@f_x0015_¯_x001A_ìI@ ;_x0012_r£_x0013_W@©¯Èó_x0013_"U@Æ_x0005_Ö@¡ìR@*ÙS	_x0001_T@&amp;/;(H_x0015_V@¹?òIU@Ã	_x001F_YÕYR@ÐKB4üT@îÂ8¦/T@a_x000E_¢õÚU@¸{R§~U@æ_x0016_¹IÛN@9ç±7jqQ@_x0011_{ÈíuS@x_x0006_[&amp;æQ@ÞóªMdÃM@ÐR8,­xR@ìÕ-uwÒN@_x0001__x0004_î_x0005__x0019_ÓnqT@ÕZR_x000B_AR@Ý_x000B_ûWqçT@mHH._x0006_P@RZ;å_x0019_U@_x0004_¯,)ÙS@E«dná¯R@_x000D__x001F_¯·íØS@kK!yJ_x001C_S@JÖ!nOR@_x001C_ëCsU@íà%{eT@i#d_x0016_DFU@oÜï·öðT@9_x0011_j¹BV@_x0006_4éÜU@_x000F_úÏjU@P_x0008_Ê&amp;ÆXT@a&lt;£\ãìS@EÌ¥ßíS@tWoùiÄK@xk!gÊuV@ù©3qþ_x0003_W@­E_x0016_(õ}T@¦\õW_x0002_T@gJ×;ÆQ@c@nÈ¼YS@O&gt;G_x001C_T@÷¯:@K@-_x0011_Cä||W@·«DÝU@+_x000B_Ñ_x000E__x0003__x0006_ÞLU@_x0007_¶1Ø_x0002_VT@;ô~öP@[¼_x000B__x0011_Ø_x001F_Q@n_x001A_l_x0015_zX@§õ_x0014_ÍÛT@_/ð`yO@Ëáu_x0010__x001E_¼V@SÊdS¨:U@Ü_x0010_*K¤lT@_x0019_Àkì]_x001A_U@]'ÄQ_x0019_V@aJU³¬S@d`É¯V@WbØ¿zÿU@èeb_x0005_P@ubéü_x0006_T@S_x0012_½zÜR@5Mk_x0004_'W@_x0011_ÀEÂ=P@~u÷XbéU@³y_x0001_±ÄT@_x0013_Î¶U_x0008_S@_x0007_ûàÌ®öS@@M¸£R@ÿ_x0004_£Ï¡Q@fÅo_x0011_r/V@f~Õ&amp;[Q@_x0015_ßî¿!S@×ÇÕ³aHT@þñÛ-¹-V@ÿ_x001E_·òÿ_x001A_W@_x0001__x0002_s­(t+ªV@#&amp;;ÑpX@Þ}AôÍ&amp;S@ØRNà+S@^_x0013_ÓÎ_x000B_T@üß+_x0005__x000D_R@f4_x001A_úfT@ÚíÚ¯%V@·´ñõ-P@æ_x001A_GQöK@Ã_x0018_ÀL¥R@N$¬?æL@¼ð#IUP@#¼_x001D_¼ÓR@rYÇ(TS@_x0013_º¾¢_x0008_S@n²ðã7Q@Ù$U,W@üq_x0007_í·T@ôP8_x001B_:ùT@Y¨M=T@Ë¥_x0017_)¨R@_x001E_:sÍT@é_x0010_VR@j·iLDN@*E¦_x0003_½}V@S¬Æç=W@{L¢¥þòS@èâK!I@]_x0003_nÝmR@ü_x0015_®s_x0014_	T@i¿_x001E_Õ_x0001__x0002__x001E_¨U@ÐE¿BxáS@`;Û_x0006_É§T@^%º¸ãQ@^Å¹¤T@3¥¬õ!T@Z_x0017_`Éó'T@c0_x0010_T¢Q@V_x0007__x0004_ÖÉS@47ÏQR@1-mû¬©Q@\okhW@Vn_x0019_qÚ_x000C_J@³_¯AT@ØþwPE½V@·_x0004_Ñfä_x0013_S@}_x0007_¤RãL@ü9e ¾Q@^)}_x001A_Ô³W@»°_x0010_Öõ¼U@vßQÁ=ST@ÊS^ÛleR@_x0011_¿0NR@¢3¸ø:¡Q@aµÊöÁT@2HànòÀN@µ;ôù§U@.ÍïI[W@,_x0001_¤ß4S@¸_x000C_©ÄÉcS@['À_x001A_a±U@¯8B½ßeT@_x0001__x0002_M¢ Q@_x0015_¶bÊ´Y@­³øD[T@ym=M¾U@&lt;m¬¾×ÃU@­¡ÆH`ÈR@_x0001_Í¹¾;_x001C_V@Ä5ñëMfQ@"ê²ÙåßV@R;¡À_x0004_T@_x001F_íV«T@¢yw6R@(à_x001C_swQ@§õ%!_x000B__x0003_T@k_x000E_4¯_x001B_S@óÛ¯ë£R@_x0002__x001E_p/ÁQ@Ò'kÍD»V@ðÂZ±R@}mÒ_x0019_m.S@U°¬V@_x001C_¨(_x0013_©kT@Ò÷ÌIU@_x0004_ó]R@_x0002_-4_x0011_íQ@Dkf-Ü'P@Nê(O|ÖS@Úd.¡làL@ºÉ£j¥CQ@®?Ûá²ÜS@_x000F_û_x0008_ë_x0010_T@_Lnµ_x0001__x0003_ËòQ@rUô_x001D_N@_x0010_x_x0014__x0003_+X@ÒNæà®_x001C_P@ÿ¤_x0002_=ËâP@òôµQ@_x001B_SÍûãS@ÊØÀ_ßîU@!¸P@Áiù_x0006_V@Ziy&lt;eJ@ ·_x0016_°5N@_x000D_'Ú_x0015_ùV@Y_x0015_9f±_x0005_Q@)_x001F_Fç_x0011_#T@&gt;F_x0012_~êP@_x001A__x0003_0?%O@å{é©ö U@¨_x0002_ÀÕc,V@_x0002__x000C_½²¸/X@s!Õ[¤úT@N1ÑçS@_x0007_è_x0015_aXöT@Ðþ¼:ÅµU@nv_x000D__x0017__x001A_T@øY¬ÑíR@]þz_x0017_QP@ýÝ³WIðS@¥Ô[_x000B_AtX@½}V_x0007_ðP@_x0005_¨Ó`ËNS@¶Þwh¼ÇV@_x0001__x0003_LB_x0002_ýÇ'U@hë@rV@0Û7»ÒõR@ù§´ÉåQ@tî.@rÈU@*eM_x0010_IQ@¾²_x0006_¢r_x001A_W@¬¬MtâÀT@DZ¢T%_x0001_V@ìcßÚ_x0004__x0019_W@_x0001_úÏ7Õ°N@Þa¨LvxP@=33d%S@_x0014_ßm¾_x0007_T@S»_x001A_to×P@¡ÐbÜ¶P@Øê:	h_x0004_J@\|ÃGjT@_x001E_Éá53éN@ñþü²Q@r9&gt;Y_x000F_ñU@xÀÄ_x0004_V@c_x0007_A,CÃS@!Ù_x0010_GÌP@±$Å_x000B_RzP@mÂ£J÷V@û|R½S@@ë_x001C_V&lt;%W@tN´â_x0014__x0017_L@ýÄ_x0005_º&lt;&amp;X@ÞNê_x0017_ôI@P3;_x0002__x0003_s_x0013_U@¬W9FWO@ö­®¿2oT@ÎÖñ_x0002_S@æàðö_x001F_NT@¢j¦[1ÅO@q¬èÔ¨W@ÝF_x0014_U@õ·«B_x0016_Q@GÃDÔÚ|Q@&amp;À_x0007_ÒP@E_§e¦U@\çÒòÎ_x000E_T@ÞwÃµô%I@*MÐüQ'S@_x0006_'ôR J@"Þß¬IS@9ÑCãÆÀQ@_x0015_c_x001D_dMQ@)¤$_x0001_R@¼_x0005_eD÷ËR@yaß¸å_x0018_T@¨ýÑòÏAP@8ù_x000D_±_x0001_ÞO@fÿðÌ6ZS@*¶ÄºZfR@~ÉOÎR@jR_x0001_mxU@?èS¬ý¢S@¦­¸ñ_x0001_V@&gt;`ÆôS@®¶@*¹U@_x0001__x0002__x0004_:_x001B_@rQ@_x0013_.¹¾¿W@ÔÔ1_x0019_+âN@MT ÇV@{A_x001E_	 S@N%ðÂ_x0011_ÇQ@ÊºìØ±W@RRøáë_x000C_S@¼²_²·P@²í_x0018_³ºJC@_x0012_µæ9öS@¾_x001A_ön_x0014_¼T@b¶?_x0010_[L@åyTÙxW@ÿp¯ÐDÒR@¿ù]U@Îñ_x000E_ÙÊM@|Ýï±V@ÈUfVËT@üws¶jQ@æ7÷&amp;_x0007_U@ëY2JEW@«¢Ù'ß×W@;ó _x0010_®gR@î_x001A_}ðöîP@\Ê$*&lt;U@ãv_x001C_©Ú_x001D_T@6ÿ'R@_x0010_èÓhýÌS@]¸kx»P@Ç&gt;ëz_x001B_Q@P¿§f_x0001__x0004_l­T@,{@á_x0004_¤T@åþÛ¨R@_x0015_\Gû-3Q@íÊQù\V@Aâ/2	O@Jÿò_x0015__x0006_7T@fF_x000E_ÎP@I\F_x0004_(R@_x0017_`@EãR@L9^³u1V@y§:|Þ_x001A_R@Û@u°KÉR@÷_x001C_¨µ_x0011_V@ó:ð*k­W@/½ÀhìT@_x000B_ädÍÂyT@FÿT¬­T@`a(â:R@\*Ñ!dâX@¨µksSV@³v_x001C_ÇüX@_x0016_ÏO~#LV@_x0016_pÚ¡ÐÝP@_x0002_F1ÌPT@î:µ(	Q@º_x0003_ºõ_x000F_ÌO@náâÿ( S@Ür50¿LS@â;­_x0006_T@`h_x0008_°fX@;OÔÒP@_x0003__x0004_&amp;ö¿È_x0001_jN@-_x001D_Áq_x0015_R@Rð8_x000B_U@ÄÚ_x0005_	_x000D_³S@_x0010_êëN@§ËöX@qY|¼Q¾V@_x000C_Üâr8X@1°Ý¦JwV@_x0014_§3û_x0008_K@ùåEßBcV@²_x0007_îjxJ@¥áÎX@åÓ|]D4Q@ãuY \Q@_x000F_9¯?)	W@þf_x0016__x001F_áÏW@ÚF5ÂB_x0015_P@éb¤h©T@¡D_x0013_qßWT@öÑ_x0014__x0003_ÊS@Çùáæ.R@!Å³_x0014_yBR@ú¾K&amp;ÁËU@N£/_x000B_fM@Ð­Õñ¢R@M]þ·eR@_x0002_¼ûã©_x001B_V@_x0008_:¬ä8ÿQ@%Ë#*-äR@gI£UKW@*Ðh_x0003__x0004_4Q@_x0014__x0018_Û_x001E_¡N@_x000F_ÚÎ_x0011_µT@IípðÛT@Jø_x000D_e_x0007_W@ºg3ü_x001E_V@fGÕÉP@ußký³Q@'4¶¹_x0008_W@LÌë_x000D__x001F_N@&lt;|=Å8vV@ZýêMN@_x0014_AS»¢T@e_x0015__x001B__x0017_ûV@H8ù	_x0010_T@³ðQIèT@_x0012_ÚMI¥=Q@u¾_x0007_J"U@ta¡?O@à=ÐºM@^$a²~P@áåËUjQ@@ÿï¢8¶S@_x001C_è_x001C_LU@_x0017__x001E_e_x0005_DX@E_x0015_ B_x0001_S@P£5âãV@k5_	S@A:G^S@oöýÏLV@®þrk9W@³[_x0007_;ö_x0002_Z@_x0001__x0004__x0019_Âß#ímW@ÂkO·q_x0019_Q@Ê@Û::PM@WvbËR@3Ãåy,=D@ðÝ¹¦R@äåø4WcW@°&amp;7_x0003_8Q@¨à³~ÑdI@ë.4¦½T@´jÛðP@êêàâH@«¦éÃõ¡T@½¥!&amp;LóQ@Úàe-_x0015_AU@Eoê_x0002_ÔQ@BSÊO öR@ÌÆýP?âW@l¿&amp;/à H@©w*_x001B_S@ý;eüiT@Ç_x0019_nÑÑ_x0006_T@_x0002_1_x0017_zNT@_x0001__x0012_Å_x001C_cT@(¢­_x0001_áU@Íw¬_x0005_V@vÅu²(_x0006_W@_x001E_ÕÅT~V@Nv&lt;ÓT@@ý&lt;úZT@¨_x000C__x0006__x001A_nO@£]B_x0002__x0006_rU@OW2"®÷T@ÄG_x0006_MÅØR@b°£8¨S@p_x0015__x000F_a'T@Ña `ßQ@ô)_x001A__x0016__x000C_Q@&gt;ÿfc_x0019_U@;TñoU@0tG_x0007_àP@ÿ_x0006_I~åQ@_x001C__x001D_#h_x0010_ûO@À_x0014_;±8{U@ª¢_x0012_Ì_x0011_{Q@ë_x000E_@êT@r§m4#Y@ìz_x0015_l'¯U@í9_x0015_8JP@ÛÃ!f`S@ù7J5U@_x0010__x000F_¢¯qCU@Î8¼½_x000C__x000D_Q@Ç¸	¾_x0014__x0005_Q@_x0001_ÕbýS@_x0008_°s&amp;_x0006_R@Tã_x0016__x000C__x001C_S@%Ý.Ñ)V@ã4þªÍS@¿¥YEQ@_x0016_®;9_x0004_·X@lß_x0003__x0008_æ±U@"Gx_x001B_ïQ@_x0002__x0005_°_hëº-U@Q²E-¨T@WU&gt;K+V@bG4N)W@JÇ_x000F_ÌÓP@fý _x0008_xÂU@äø/ÑoMU@&amp;×6°ñ?K@½+lÙZT@H_x000C_½vR@ÿY-w_x0003_R@w_x0003__x0015_@IV@h_x0013_qÚQV@~_x0013_Â_x0001_7M@D¸6@_x0007_£U@Ù_x0008_lU:T@_x0004_Vì8 ÿO@!Òþús&lt;U@{ìWT¡W@³`ûé_x0016_U@_x0013_-|Ï_x001A_XQ@Ã©~vfWP@º_x0002_ËÒ_x0003_WV@èÊN-±ÌQ@ßþ	´ÂæS@iPM5_x0002_Q@"eó_x0019_ÀS@_x0012_!Äþp\R@ïh:Ë=ÔQ@×&amp;£ñÑ«Q@_x001B_4_x000B_ë^R@¨÷?_x001E__x0008__x000B_K_x0004_T@hë2ç6pU@SDÃ=ÊhQ@$½C	£Q@ (¸´:S@P-£¿iLW@E_x0003_Ù¦OèR@p_x0002_	ÀÑQ@93ëf8R@_x000E_}_x001D_7?ïT@_x0001__x0007_ø_x0016_V@hîåÈ_x001F__x0015_S@õ2ðrT@øê_x0005_vÐ_x0015_W@U_x0008_6Í_x0012_ÛX@p°sX@[" ÑS@_x0006_7'×U@ÏW¨/÷R@!_x0008_ém_x0017_R@ø_x0002_,É_x0007_Q@3j@~x_x0017_T@Ý4c]¡X@Ö»#4_x0006_U@_x000D_eð¿2#U@MJßLA´Q@8Z_x0012_R@,¿`¢ ¤R@»ÁS@V-àºQ@n63;W@þ£YJ_x000D__x0019_K@_x0001__x0002_ÉØ4ú_x000E_T@?|M~*_x0014_U@FÄ9_x0002_ÓW@B^tqs%S@ãñ	Ì:-Q@AL·ló+R@]DÎ_x0002_8ÔS@jbÕþS@_x0014_Í&gt;´¤S@D­ø_x000F_T@_x000B_ÇÆi_x0016_T@;Ã©rFP@×¾­K@&lt;ã8Å­_x0005_S@«_x000F_=ó8ºT@sÒ¢Éî¤U@qè£áR@õ]wCåV@QÕ@O_x0018_Q@©A¤ßW@\_x0004_mÁ2zV@¥î´$y«T@°.)ºT@Îðt_x0003_ÜLJ@Ø_x001A__x0005_c_x0012_R@_èj_x001D__x000F_ËS@&lt;ÚîµEU@&lt;ë}¢äR@ºN_x001A_mÚS@O¶ÉºW@¾_x0005_0å_x001C_çV@/[_x0001__x0002_Û:S@:©S°lU@7lÊ_x0012__x0005_V@üÅð§b¿Q@×H8Ñ(Y@û}ïJZXY@àlû_x0005_W@|F°_x0007_ÐoS@jU¬ß(CO@Ho¼Ä5Q@4T_x0015_vdU@~Y/[sÌN@B_x0003_½P@øp4R+ÏP@-«__x000F_,T@¦_x000F_]C] Q@?×Ë®­S@q3Ó2JQ@F4á/#êP@ÿPªa_|T@_x000C__[_x0008_U@m¢kÔÖ&amp;U@6´Å±kT@t_`Dn[R@ÁÛ]¾_x0017_U@_x0007_¶áÖÏ]U@Î8Ê§ÄU@¯Õ_x0002__x0007_ÿÐQ@ÉE¦å¶Q@ÕÕ_x001E_)S@0¾qLÒQ@û¿E6_x001D_qR@_x0004__x0005_c7¢ËGT@õæ$hHS@2ÇPÉ_x0007_ÖQ@ç*_x0019_Í_x001A__x000F_W@ú^_x0006_û`BU@_x001F_ìÚÌ_x0005_Q@í_x000F_r¨¡T@_x000B__x001C_§ áÏT@Û;ëM²ÑS@p·ÕèqlR@ÐËN]ÇT@kÿ_x0008_ßU@_x0003_L(N_x0002_Q@_x000C_HWëÏP@2T¥]kjO@4ëP×U%U@H²½_x000B_ÌU@DÍgzC_x0017_V@¢láxS@ô½¬¬wøT@þlàK@ãáäQ@_x0008_sÂ_x0012_OK@_x000C_	5ã/R@¿Íè\ãS@;Ý_x0017__x001B__x000E_ûR@¸êÒu°2P@¸[ñ¹#0U@¯GU@0à_x0001_p_x0003_NW@c5» :Y@&gt;RÊ_x0001__x0002__x0017_®T@bbßÍêO@Û_x0017_y\ T@&lt;_x0008_ÖÏ=M@_x0001_@&amp;_x0013_4U@Ó¸x XV@&gt;q_x0019_§I¥O@M²ì¹ÞQ@`ÆKH#ïR@[ÆM@ön°IøHV@_x0008_5¬}*P@ÂÒm¦ `V@ÎÁàó_x001E_	T@-5ÅR7Q@{#¿_x0008_M)T@ð£v_x0015__x0006_xR@ëÉÚÖrR@_x000E_®ÿ¬U@_x0015_¶V&amp;_x000B_KU@cA²µF¸Y@{¥Uñð¶V@_x0019_ì³6S@&lt;áà_x001B_­T@/³kÃÂQ@_x000E_NÝÓ·½Q@ÏýÊ_x000B__x000C_òS@ß_x0005_e!ùÌR@3_x0019_úä¨ÝW@ôVPVÔ	T@óÃ¼sTR@_x0016_h¹_x001C_W@_x0002__x0003_XìmJY@þ\Ég_x0007_âS@p£5àlyY@c¼eÍP@gt_x0017_£enS@®WKèv_x0003_Y@_x001D__x0006_î@ìqV@zÙ._x001B_O@|[+W@óaÁHÀ_x001F_V@r\Es÷R@©Á´ÆêæQ@þ_x0001__x0016_]	_x001C_U@åmyû+âT@dÅ}-_x001E_ýQ@_x0016_?d&lt;@`L@_x0014_7{=;S@¿ ôÝ_x0007_U@hî_x0016_TS@ëÖµã¹Q@0M%_x0005_{_x001A_S@RPs/9®I@r'¬_x001C__x000F_ÇZ@~_x0005_·_x0006_-_x0017_U@zC_x0014__x0007_fW@k(h_x001B_4S@qtÙ,N_x000F_U@ín_x0019_ÌP²S@brÏÄW@*¼N¤T@_x0011_ÿcßYgX@ÁÎr_x000F__x0002__x0003__x000D__x0010_P@EõãÛ¢X@ª¡ùÄÂT@ë_x0013_YØÑ_x000D_T@êP|%;NV@5$_x0006_6lzQ@óWäGW)S@¢_x001C_ çìõT@_x001F_l\Ë_x000C__x001D_T@_x001D_Ãò-W@Ò_x001A_[´uQ@×Ï_x0012__x0002_R@_x0004_tL5©ÈT@K_x0005_ÓòTU@"û_x0006__x000C__x0004_U@Àb°&gt;T@¡{0_x0004_S@y	1ã@¹S@Ýf`R@Ñ{ÿô¬&gt;V@?ÅoTpW@«_x0004_'ÉêT@7e9Õu_x0017_W@¼[&lt;O@0hâ_x000D_E1S@_x0011_OÓ]_x000F_T@_x0001_vÝR_x001F__x0019_R@ÜuqæÄR@~¬¡_x001E_£J@_x0001_æ_x0001_2Q@o¹_x001D_ðaFR@·ó¤_)_x0012_S@_x0005_	Ï¿/áX?T@¶W¤YyU@¶Ò³_x0004_L,X@2_x0014_ÀQ@_x0001_Ob/Q@´_x000C_Ð_x0004_ÃS@ÔÉîÉ^O@p÷ûbåP@QãÏó!R@ôZÇÕãòU@¥ÓDP@»þ_x0019_qiáT@ä_x0007_ñ_x0013__x0008_×T@ô_Ù¦´V@cIV°AS@ÛðKjp U@Ê8²iu_x0002_K@xì_x0016_ÒÃ_x001B_S@÷_x0006_è_x001A_ØP@[_x0003_ÅpÂQ@Áì_x0001_WöÑX@B}ª?²Q@éë]_x000F__x000D_cP@^_x0004_×c±UV@#S_x000F_Y7W@AÁIN_x001B_ªS@Vî¯8ï·G@K_x0002_ÓÈQ@öbÇù­¼O@_x000F_4¢ÙfñS@_x001B_ÿ_x001E_-®ïW@l)!r_x0001__x0002_ìQ@^ìQÂÄT@û8_x000B__x001F_·V@_x001E_nÁ1P@-_x001E_×&amp;_x0015_E@a¶^ñ%R@úF¥E`T@¢&lt;ÙU@%³¨Öº_x0001_P@ËÙ_x0017_sÔR@À_x000C__x0014_a_x0001_ÇP@,$_x0016_`ÉZV@Ð·ë9iW@&amp;ÏLZQ@&amp;'ºcJS@^_x0012_·!ÍBP@Ö°_x0010_~t·Q@M:zmkQ@_x0001_é8ÓsËV@¤ùï_x0010_P6H@qÃÊv?&amp;U@&lt;`_x0010_S@Å._x0017_äåU@YjËDI@_x000E_ÏÂ*_x0002_ÅW@_x001C_àDVÁ&gt;T@]Þ_x0005_óâ_x001C_S@ÝÚéåÊ{R@0ÕÍ-.Q@SV´Tä_x0004_Y@]&amp;Å_x0019__x000D_¡P@_x0014_:!Ì¸ZQ@_x0003__x0004_+_x0018_8®ÉS@_x001A_S%#$S@FPÔP@Úl"Ç§¸R@iÓ°W"W@@Î­_x0002_G=T@FýLe_x000C_tT@§_x0010_T¥,R@_x001D_`¯$V@Á_x000B_ÁhT@×Y_[£wP@xÅªYs¥J@Z_x000B_¶®7_x0001_Q@5Ë´_T@Õ_x0012_Ú=³P@c_x0001_©¿AæT@¥_x0007_µ_x0011_òüQ@îµ©Á_x0018_U@ÅÌ&amp; ókT@É°¥æ^T@y@_x000C_h9S@ÓçPxû_x0010_R@_x0013_ÖV	AT@ô%U_x000D_ºèQ@;ã-GaP@&gt;³_x0013_÷_x0004_S@´_x0006_­	sR@_x0016_ÜÝ_x0008_&gt;X@jjP_x0012__²U@_x0005_Í,_x0013_ P@)ÑðÉ=&lt;S@¾k_x0006_÷_x0002__x0004_+R@_x0007_Dúa6W@k²ÑP:S@_x0001_å_x001C__x0011_8&lt;T@ÙyÙ³_x0015_OT@³_x001D__x000D_6yV@a?ë_x0016_U@TAÆ(S@g!Al_x000D_sQ@B±vyt.T@W¯8_x0013_fP@dX³o÷PQ@*xÉ|%T@Aoº_x001F_uTE@MÓ"pÓT@zHp/¯³O@&gt;üÞ_x0001_ÙÃR@_x0016_ ÈjK@=ÕG¥r;V@	Ë_x0011_)`Q@Ýê9Ä¾U@_x0003_SK÷W@fõ_x0003_/S@ø_x000F_ÌÁfS@"ÏÁGU@àe+jôGU@ÊdPDS@±Ï§âÿU@÷Y_x0006_NSmU@eË}Ä_x0011_V@iBÒÍU@&gt;£X_x000C_ýV@_x0002__x0003_)«T{qU@â#v'¶KV@¿_x001B_pßä&gt;W@E_x0018_úÖZWR@&gt;\oJM@O_x001A_P_x0001_ÖV@.ôéXÒèS@{*+1KS@$øHìaR@&lt;ÚÑ_x0003_æDR@7ÏØh&gt;S@_x0016_É¿å¹W@r%,Þ²ÏQ@Nz_x0007_¼vW@²[a&amp;[R@*²ß_x0011_R@¯_x000E_HÏS@ímö`Q@W¥ã_x0018__x0003_V@åcûT@ÛÉg@U@¶ut¢Q@° £³M@Ù6ùdY@_x0007__x0006_°¡{qV@¬rÍ/1Q@h7ÔÏ_x0017__x000B_V@ 1_x0006_ÖùT@aâÊÉyR@_x0015_§a4w~P@_x0003_æ&lt;2	­S@nzsñ_x0003__x0004_âNP@Á¦ö[_x0002_S@_x001E_¨¸µ@W@_x001D_CÍ?çN@@_x0002_tÙàT@Ãç®ó[vP@ÄÖ¡&lt;.ÃX@r52|R@_x0006_£ùü_x0001_wU@¡®Ù6JÉU@õ?r_x000C_ÚQ@ëÝ&lt;{Ø:W@r	£N^R@=Æ_x0001_-fàW@IãZ»_x0018_S@M(ý	W@w_x0016_&amp;_x0003__x000F_´T@·_x0005_Û_x0014_°ÜQ@Ç×ýò9&amp;R@(F_x000D_(PV@_x0017_³¥kÄDU@ÄÜ ç×bS@gß|BV@|wÊ!_x000D_/V@RÉÊ5næS@_¬ªeû9P@9ºt1P@Çrn3&gt;äT@êo{9_x0008_V@ìW_x0017_)³S@ÀS!%ET@Û_x0017_É_x0003__x0010_zR@_x0001__x0004__x0006_üÛ_x000D_kýR@_x0016_Ù_x0002_2_x0001_æP@_x0011_2NïÀS@yë §¶R@_x0005_7ÿy_x001F_T@0_x0019_(KVT@Áÿ_x000B_táP@·ìnûK_x0007_U@4ß9¤×ÜM@*G¹¿ÝS@@éRÆHW@NâltT@UfA_x0012_´¦W@6ß±Â~GV@¦OÎ©P@ËQ¼_x0012_V@åÆvR@ÈxàYç#T@æÐ\_x000D_n}T@¢Ó¼ ±¯S@jçVU[jW@ÓêÄóQ@æË¶_x0004_ôU@ ç^ÅV@y¯÷~½?Q@YÑçäfU@ð(_x0003_$_x0015_`T@_x0006_ÃË©µP@IKÌÈ_x0014_Y@ø6¸Bn+S@5P°ûS@	_x001A__x0004__x0002__x0005_ëÇS@O}^MR@µd:i@]Q@¶p Îl|U@å"õq_x001B_~U@F#nuR@Îð¹ÜìX@W|¸2&lt;6U@òe@¡XÖQ@ÑÅ_x0006_l_x0013_P@´ÞßÀ$ÆU@6dL_x0001_+T@Ì67¬üAU@@Í\K¥8O@æã£kS@Ä+KËR@ÝhkÚßS@`!ó_x001C_Á S@cØÇ_x0003_¡YR@_x000D_?_x0010_ÖP@/jYÊJüU@ØÀQz_x000E_V@«@x©}P@ãT%¾ùQ@´rä«_x001D_V@_x000C_{Þ ÏS@&gt;bBpQ@_x0004_ ÊX¬US@#Aç	¬T@xÉû¿U@M_x0011_=ô¬;V@Ó5³#g_x0008_X@_x0001__x0002_°û6_x000F_ÜëT@\,IúþV@` êÝ_x0012_M@©AËÆògT@©_x001F_¨_x0012_#ÝT@"_x000D_xb]O@HóiMñ_x0012_W@=b2T@B_x001D_ó##R@Z_x0014_ü_x0013__x0002_V@2­gÄ_x000B_ÏR@û¢û"U@!h_x001D_a¡U@®»RµöM@&lt;ìÈVúèU@w=®©ÝàQ@	¤aámT@¢º)® 5U@_{_x0012_ÙÔÂS@_x0017_fwcjþP@'©óúìfR@Ö_x0012__x0013_ýÝVT@+_x0002_o!QQ@N3Es´úS@0MI¸ÅR@ÔÇ.ü_x0011_±R@GtÎMR@òÍA+ùÌX@_x000D_yeA©©U@È:riÄ§U@_x0015_8æ×ØàS@_x0010_DF3_x0001__x0002_6 X@à_x001F_»ê,¤Y@Ì¿Û89ÀR@Oå:¶x]T@÷\_x0019__x000E_7U@º_x0015_+AX#V@[_x0004_!S_x0004_bU@$IÝØQ@ã©¥_x0013_lS@y»}l_x0002_V@sïá²jP@Ò{_x0007_WN@}9¶éÔU@-ú=X©_x0015_Q@ª®_x000B_é_x0010_«U@¶ø×0_x0005__x0005_X@_x001E_º¯Ñ[Q@ñàtÒU@æA ¥JT@}ÃËàÈS@1ÿÎ(V@_x000D_­Fs_x0002_X@ÖÂ-EÁÚE@õÚ[_x001A_àQ@_x001E_xV_x000B__x001E_DU@%n:RàQ@z²¡§.2R@[µÝïºV@_x001D_Ñõé$·V@ü4{þR@R9_x0006_«þQ@)rZ×5V@_x0004__x000C_Ði_x0018_L_x0006_P@_x0004_#x½W@ØÈ_x0015_,T@®®ñyé)T@¨_x000E__x0019_sVS@½ê~F[U@n9_x0001_Q@	ÚñE]ÑS@¤t_x0010_rR@Z]Ò»h:Q@ôó&lt;X! T@ßoân¯õR@áuðõúR@£Ã%ÿ_U@Æ_x000B_ÉbZ@_x0003__x0007_!4oM@¢_x0006_Ëíî,V@­©¿ø²V@½b­Ö&lt;:W@C_x0002_¹Ë¯T@_x001D_â­Q@-_x0007_ÚêïU@iÖ¦ÈÑT@Oë_x0005_ÿL@Ô|_x0008_O@óØiôè_x0010_V@Ôß®Ö3BT@¢õþÆuÁT@_x0012_»ða°T@ú;ú_x0010_Q@â.FmO@_x001F_ÀHS_x0001__x0003_;U@.Ô3èsHM@RZ®ö(T@õ}_x0012_æ9ßR@XuãFÄP@°Ü_x0017_XÔT@ú{Ò_x0005_	P@ÅÎîÚëS@}!Ò;ûP@I´ËM !U@¼õ§o]ÙP@9_x0002__x001B_i¬S@ÀcâtQ@%bÑC&gt;çP@¦_x0011_x¤@T@µKÑ5ogU@_x001B_itNÜ?V@Þì_x000B_7R@"_x0003__x0015_±_x0008_ºV@Äßm°_x0003_#S@K"_x001E__x0006_ð%P@_x001E_o±XÆÇN@¡"=xU@PLöZ_x000B__x0012_N@ÕXäA·¨S@KuF]&amp;ÁU@sòH-[vQ@ü_x000F_Ðí¦U@j_x0003_¯EV@âT´òo_x0015_S@_x000D_èwÌ]IV@²LévW@_x0002__x0004_ÐkÄ[&lt;VU@&amp;áX7jP@ÏÐFØp_x000F_Q@Iðõæ*?U@I6ÈÆïR@º__x0002_öT@ÖU _x000B_nAU@&lt;ßª_x0014_éQ@,¤õÜ_x000B_VW@#_x0015_Í_x0001_t»R@ù"×Q@ú=õÚ_x0013_T@ä=îªS@ÄB¶&amp;FhR@´_x0005_öÌÃR@kdÅ7_x0002_¶U@«8þ5K÷Q@¡ÆËI_x0015_U@ðûocL@Ü_x001A__x000F_P\X@Àn&gt;{ÿaQ@t¤/Â_x001E_T@_x0012__x000D_ô)òT@h_x0018__x0018_a?¦U@ïî6_x0011_)U@¸æ_x001A_I@ZwbU@_x0012_¶ü_x001E_LQ@$R_x0013__x0014_é¦S@_x0018_¬/_x0003_SM@ãòø9ÝS@&lt;Ô_x0011__x0003__x0004_Í_x0015_V@áàøG[N@ý_x0003_ºW2U@í_x0001_ø_x0005_'oQ@y_x0010_[ð!T@JÛj®_x0013_R@ëÁE_x001B_÷ P@bïþ»áÒV@uÔ?_x0011_xU@_x0008__x0013_/ª_x0004_U@{¾c_x0015__x0005__x001B_P@ÅkÁ^Q@Í_x0008__x001F__x000F_ªU@º(°gÕR@XÅãRkW@ÿ÷vöeÚQ@¦Ô_x001B_]@W@LR±a§ùS@Ê`ûå¿±U@g&lt;¹ía8T@ ­Ø_x0002_V@¢wò~T@!_x0004__x000C_¯&gt;	S@¨À¼\ñ_x0018_Y@Øv=!_x001E_V@¢M_x0006_MY@ÆD°ã¬Q@_x001C_n¿)_x0019_2S@)_ÚYDP@Ë]_x0012_U@õýt_x0012_ì@Q@ 2µÐ¶|L@</t>
  </si>
  <si>
    <t>2a96b6acf57f9e670c91962f0ab41d6c_x0003__x000C_ÿ¸-ù·Q@M]$¿?'T@ÇíÌ_x0018_o5R@îÉ_x001D_SåQ@ÍÔläq.U@_x001C__x0007_h	ßU@úØ¨ ÑP@-È®_x0006_6T@)¤9ÈcT@kZ_x0019__x000E_Æ;T@_x0014_1"[_x0013_âU@SÝÛ®aôP@f³(ÿQ@ô¥Y_x001C_+LT@§¼_x0001_¼}R@(â_x001F__x0006_ÒµV@1_x0004_XðÐR@òd*°_x0017_V@Îi7ä2WS@¬ÙË_x000C_R@±Ú±ó_x0005_R@|õ_x0016__x0008__x0002_S@(_x000C_ÚÐvL@PqB|T@_x0004_¸©ÙdPT@â½úL"T@º°	uN@K¡ÕCR@¾Ñ_x0014_&lt;(4T@g _x0014__x000B__x000E_ÈQ@B{ôSÐXT@j_x0013_¸S_x0007_	±âS@ülGëO@_x0003_=_x000C_-ÀRW@_x0014_»qÏ_x0002_U@Û4ÁSºS@éxðº_x001D_©R@&lt;cÿ¨¢_x0005_M@ü_x0019_Ôi_x001B_äP@ÛôõÍS@E&gt;Î²£V@Yv°_x0010_¢gQ@ Y3lÞtT@3©DY_x0001_P@K_x0012_Gèó_x001A_R@_x0014_n_x000D_å_x0003_(X@Þ	Ã_x0008__x0006_U@üAñ?T@Ò_x0005_@k©~R@Uã,o:¶R@°1N;U@_x0004__x0013__-|'U@_x001F_î[ÝÇU@IY]0ÒS@¨s%î¦îQ@"4_x001B_é_x0019_kU@¶Ec;9?J@$°OÜ´S@(ö-ñR@_x0014_è_x001D_RèT@}ªlV_x0001_ U@'míÙyQ@VJ¾~%6O@_x0001__x0003_7ù_x000C__x000D_W@@Ã_x0002_C_x0014_S@F É~AY@_x001C_xT@¸$R@¦þ/]GQ@è_x0004_§+._x0003_T@XàmõL@îì«¹²R@ªWÂ¨S@òqaJhRP@lC 8$_x000E_W@=_x0008_Ù££R@TCµ:½lS@_x0010_kóÊ &lt;I@²ÏÕg_U@yl¦'½ÛU@_x001C__x0002_Í_x0005_PÈT@_x0010_(B_x001C__x0016_þJ@®|K%üO@g_x0014_±{Q@x§ßÊnS@XzÔ|JWY@&gt;«{ä»N@_x0014_±	iüR@:gq_µ_x0004_U@*]1RU@Üîõ	©S@XàM/tS@.ÇÞ\_x0017_Q@&lt;þ_x0017_ ÍT@#b T@¯óÉî_x0003__x0004_V"Q@È5F¾îxU@°¥E¼øP@&lt;íÞõÁ_x0010_R@EµØp[S@¯ïçØ_x0006_R@ÅÏ_x001E_P_x0018_¢V@àt*7R_x000D_S@Hó_x0016_ð£P@öâ5PS@¥ntøÞQ@pq¯Æ&lt;R@4²Ñ_x0004_èQ@$]ÎÃ`U@Õj£_x000D__x0008_T@¼.nOQ@_x0005_½­¸ R@gï/îW@_x0013_;CðKQ@Þ¬wï#Q@­_x001C_ïDâûP@_x001A_¿ÄµT@KÃóo,zS@÷_x001F_ï_x0015__x0007__x0013_U@_x0006_Õ¯HT@á^5coiS@ÿ_x0002_ÑéÁX@è_x0016_öjp&gt;U@º-×§dT@õ{Ì_x0011_rHU@_x0001_Ï²JwúS@fÉæx_x0019__x001B_Q@_x0005__x0007_2ó_x0004_¶"nR@ô&amp;~¬HV@r n_x001A_9ZH@j¼ä(½_x0011_S@_x0007_`¼[³üP@!÷+Mµ^R@{ßÅ4_x001C_"V@_x0001_s·^qU@ _x0015_¶_x0016_ØL@ò4(·üH@"ÔßVÊU@3Öf]õ&amp;V@_x0003__x001A_¾_x0004_ºûT@`'_x0015_ºÚ+V@_x0002_ëC_x0011_ÄS@Â_x000C_8/_x0012_!S@Âãñ#¯S@ê_x0010__x001B_ÿ^_x0014_T@Ñ_x001C_SþcU@ê):_x0017_{nP@jì3úÉU@=F^5xS@@w_x0014_ËÂ®U@,_x001D_|¶W_x0018_R@·RNº_x0004_TW@±þÓ_x0005_V@¨QreÕ¯U@Þ T¸_x0004_U@O,ìÒ5ÃU@&amp;b7~_x0006_?Q@RÂtÒóR@¼TÅ¹_x0001__x0003__x0015_T@_x0015_'V¯ìR@¾ê9?wU@ÍOrã_x0006__x001C_Q@Wm0Q@Ñ¬òI&amp;S@Å_x0014_ù¼R@EÇáö{×R@°Æ$sV@*no0åeN@&gt;"õÚS@Jò±O#óS@ûx$R^´Q@ªµÞQ9nT@úÂÅºK@ïy&gt;T@ÑKî`ÌP@4Úý_x0001_vN@Ð½äÔôÖP@Ùl²ýÕS@·Ò&amp;ýÚ|M@àÕå?-M@ÅÉ_x0002_1_x0013_äQ@g__x0001__x0010_³R@×_x0004_I§E@]£¯]R@`¶_x000C_ß@E@t'!$0ÀH±Ö_x0014_øR@_x001C_ÅÞü_x000F_@@_x000C__x0018_RÜÁpU@¿ÿðQ,åN@:;:vókS_x0005_5@¤@ÔÚQnH@wëú	ýG@_x0001__x001F_::_x0002__x001F_::_x0003__x001F_::_x0004__x001F_::_x0005__x001F_::_x0006__x001F_::_x0007__x001F_::_x0008__x001F_::	_x001F_::;_x001F_::_x000B__x001F_::_x000C__x001F_::_x000D__x001F_::_x000E__x001F_::_x000F__x001F_::_x0010__x001F_::_x0011__x001F_::_x0012__x001F_::_x0013__x001F_::_x0014__x001F_::_x0015__x001F_::_x0016__x001F_::_x0017__x001F_::_x0018__x001F_::_x0019__x001F_::_x001A__x001F_::_x001B__x001F_::_x001C__x001F_::_x001D__x001F_::_x001E__x001F_::_x001F__x001F_:: _x001F_::!_x001F_::"_x001F_::#_x001F_::$_x001F_::%_x001F_::&amp;_x001F_::'_x001F_::(_x001F_::)_x001F_::*_x001F_::+_x001F_::,_x001F_::-_x001F_::._x001F_::/_x001F_::0_x001F_::1_x001F_::2_x001F_::3_x001F_::4_x001F_::5_x001F_::6_x001F_::7_x001F_::8_x001F_::9_x001F_::_x0001__x0002_:_x001F__x0001__x0001_;_x001F__x0001__x0001_&lt;_x001F__x0001__x0001_=_x001F__x0001__x0001_&gt;_x001F__x0001__x0001_?_x001F__x0001__x0001_@_x001F__x0001__x0001_A_x001F__x0001__x0001_B_x001F__x0001__x0001_C_x001F__x0001__x0001_D_x001F__x0001__x0001_E_x001F__x0001__x0001_F_x001F__x0001__x0001_G_x001F__x0001__x0001_H_x001F__x0001__x0001_I_x001F__x0001__x0001_J_x001F__x0001__x0001_K_x001F__x0001__x0001_L_x001F__x0001__x0001_M_x001F__x0001__x0001_N_x001F__x0001__x0001_O_x001F__x0001__x0001_P_x001F__x0001__x0001_Q_x001F__x0001__x0001_R_x001F__x0001__x0001_S_x001F__x0001__x0001_T_x001F__x0001__x0001_U_x001F__x0001__x0001_V_x001F__x0001__x0001_W_x001F__x0001__x0001_X_x001F__x0001__x0001_Y_x001F__x0001__x0001_Z_x001F__x0001__x0001_[_x001F__x0001__x0001_\_x001F__x0001__x0001_]_x001F__x0001__x0001_^_x001F__x0001__x0001___x001F__x0001__x0001_`_x001F__x0001__x0001_a_x001F__x0001__x0001_c_x001F__x0001__x0001_ýÿÿÿd_x001F__x0001__x0001_e_x001F__x0001__x0001_f_x001F__x0001__x0001_g_x001F__x0001__x0001_h_x001F__x0001__x0001_i_x001F__x0001__x0001_j_x001F__x0001__x0001_k_x001F__x0001__x0001_l_x001F__x0001__x0001_m_x001F__x0001__x0001_n_x001F__x0001__x0001_o_x001F__x0001__x0001_p_x001F__x0001__x0001_q_x001F__x0001__x0001_r_x001F__x0001__x0001_s_x001F__x0001__x0001_t_x001F__x0001__x0001_u_x001F__x0001__x0001_v_x001F__x0001__x0001_w_x001F__x0001__x0001_x_x001F__x0001__x0001__x0002__x0003_y_x001F__x0002__x0002_z_x001F__x0002__x0002_{_x001F__x0002__x0002_|_x001F__x0002__x0002_}_x001F__x0002__x0002_~_x001F__x0002__x0002__x001F__x0002__x0002__x001F__x0002__x0002_¬	WiVËP@£TLó`1S@Öø_x0001_áG@n_x0003_-£8`Q@:£_x0012__x000E_f\M@,gïÿ4ÙQ@º÷´uÈS@Â-_x0004__x0019_½²&lt;@Éoeç_x000B_ÂI@´¯vq4ÓO@å·p(_x001D_?L@Øì4_x0005_oB@Ò_¥È°sBÀàkïÍ_x0019_¿&gt;@Uø1_x000F_°L@Ìëxø|á)@´©}R@xD_x0011_Ý¯-T@Ç¤_x001C_ÄøI@aÚqR@_x0018_°¤w}P@_x001F_kÖ«þZL@^_x0014_~´T@Æ£M³ºîO@é¡PùÇÍT@»*eðåP@F¹ÙÁyN@æ±#_x0002__x0005_´_x0006_L@ð_x0008_0ð²Í_x001E_ÀlÎýïñ.@c*ï_x0006_kHJ@_x0005__x0007__x0012_"¼O@V_x0001_àI@ß§L+kI@I_x001D_\wê:Q@±äk³.ëI@_x0014_®W_x001C_JkP@}_x0017__qO@2z_x0003_ç«ÍM@ Ö	r}ÉA@_x0007_­&lt;Ùt&lt;O@Òÿ¬_x0017_IZR@¯]4iuK@aw_x0008_-P@½{Ø4L@Õ_x0003__x0006_LRQ@;DÚC@°|Øò|I@y¥`úåÃW@f	.{\ÉR@Y¡_x0007_Ub©Q@Î_x001E__x000D_	öP@ëðÍ7J@;óuÈ'P@aZÏÑ_x0004_ÿP@@Ë7SÙ_x0003_ó?í´_x0015_~¼zU@=q·ê(Q@)OãUM@_x0001__x0002_CÕg»Q@Ëb'+_x000F_1D@Oº4¾_x0004_P@ê_x000F_`_x0001_ú»R@ ¥ÇÊ01B@Â¦Æ×UC@óº¬;þR@l_x0010_Å¾CQ@_x001D_}_x0006_e_x0004_T@¾_x001A_dÔ²µP@ðí"ÿåG@etÄ¿æQ@¯èÁzt¥@@½¤'_x001C_WtQ@ ¼_x0014_¢þ_x0004_C@·_x000F__x0013_,ÀÅR@W¼´_x0014_R@_x0001_j_x0005_sÐôK@ C3ê¨cG@ù­t)ÑQ@êå iF_x0003_T@Y$ê)uL@\-_x000C_Ø®Ô@@9ø_x0003_z`ÇJ@9^V°_x0002__x0005_T@UÖÓÚ©T@0º5'Ö8@v_x001F_°¬D@_x000F_¥hGN@t9Åq|jO@3?î,_x0017_K@ñhøý_x0002__x0007_&amp;_S@Ãý2%&amp;Q@ìB_x000E_Äv,O@_x0011_dÔ'C@´f_x0017_ÁE@ÏHlsõH@!u§ë¹J@K_x0015_)µK@µ_x0001__x000F_Ì?J@ÌÇ80L@Z³_x0003_DI@Ýû·L@_x0008_L_x0014_4&gt;F@¯ñ(¢R@ÞÀÕÚè1N@Ê_x0005_Ñ_LF@8\?Q@;Î&gt;ÅZñP@üB»»5ë7@H]_x0018__x0004_¸³C@Z´¼éIT@Þ#_x0006_&amp;%23@ßUm$ÜR@y$Ú¾N@(Sf"aÕQ@dü¸Ið1R@[RâQý¡B@Ï¿Ý=¾DL@¡ªÔÑ_x000B_R@k/ä¥A@âÔ:K&lt;@üÒM`Õ6@_x0002__x0003_ý$_x0015_PJ@K)Ø	ÎK@ú)YtË_x0002_P@»éxF	BL@Ê_x0004_x4UT@¼_x001B_ÓÔé@J@_x0008__x000F_¬êþN@_x001C_g÷Â Ë3@_x001C_.?6_x0011_þJ@Ë®Ä_x0003_õL@_x000C_ÒVs_x001D_P@R6®_x0006_D@º!&lt;3ÀdM@¾rwÚ@P@©¦*_x0015_#YS@âTËO_x0001_&lt;@éò_x0006_|j@@çt_x0016_ô_x000F_S@ZÑµLå-C@I±·©jQ@_x001C__x0012__x0012_©¡N@í¨µÈ3R@h:	ÌS@°çi#ð@@MÑÈÖßR@@ßÆQP@_x0014__x0012_È¨06@x7_x001A_îB@Ô_x0003_N8ùS@tK2RD@-[Õg_Q@¾Ü_x0014_g_x0001__x0003_ö_x000D_F@·t#:KN@Éñm;¯_x0004_R@Ð?WO£æM@ìVË]_x0016_Q@ÙY]´[E@Û.f|ÆáU@_x0013_&gt;ÎA5«S@`w8î¿KE@ö_x0019__x0010_&lt;ª¬H@ô_x000E_¥7R@_x0013__x001C_sYQ@Åð_x0017_ç[P@þ;Éå_x0003__x0008_P@LªåÏJ@T_x0007_ö_x000D_;S@Ã)óa_x001E_ûP@æõ"Í_x000E_J@Ñ_x0008_)ÀÌR@eû£WÓÉN@Pö¾^|F@µÔl_x0012_U@´åZ_x0011_NtJ@ÚyÊt_x000E__x000E_T@Þ«_x0005__x001C_ D@Âs1¿N@¤_x0002_GÎTM@ú!ú_x0012_	$R@{7@°ÕuS@\4!Z)P@]á¤döN@¨Oßô_x0010_`G@_x0003__x0005_*¹_x0001_q¯Q@¨/?0TO@x-_x0004_NP@"ØpÏH@ýýTæùQ@õ¤töÚdR@AºnOiS@_x001E_3ú³P@\S;ì¹_L@SíàS_x0003_âS@í®¯ø[U@Ù;_x0007_Z¬5T@%Û°I@×¯A½é©E@_x001F_ä5{ëN@_x001B_e1ø_x0002_DJ@¢{2§zR@õcÃQÃQ@ÏEÒß+@@_x000E_ô«M@ZEÚ$ÙS@B¸&lt;=Ù$6@_x001A_*ù_x0002__x001C_E@_x000F_ØÙ_x0013_hrQ@¤EID_x0012_¥N@ÀÐõÄÆB@~_x001D_øF	_x0003_G@F¸EØ*ÂJ@$õû/ÄP@_x0002_Þ8$B@ä°y_x0011_qJ@Ì¯iè_x0004__x0007_M@,_x001D_Ù¤8L@ _x0013_ª_x0005_cS@ÝCÛD&lt;R@*ò_x0015_ñ4¢O@_x0012_¬ü(óÕQ@C_x0006_"°[S@I¥S/P@¢±jDÏHH@ÖW%ÈÄÃQ@_x0002_7_x0017_¿7ãJ@úo½ô½ÜT@YÚ¤	O@QàSZS@¼ù_x000E_Û_x0011_]V@Y_x001D_´_x0011__x0014_³O@×E¨_x0016_BæP@Ò_x0001_ëÏP÷D@ØãûqÈJ@3Â+ R@ú_x001C_-É_x0010_L@_x0016_Ô­Qà_x001B_S@þw_x001D_ÉÃB@Ë8Á»+@K*²!ÊG@!_x001F_¨LL^P@ê£3Á_x0003__x0017_M@¨cP¡ßQ@¡F_x0001_FL@l!ÞK&lt;@Q¤ØúÕPT@ ý¤·@@_x0001__x000B_äFç_x0018_ÎÚL@ì;ÕS@#_x001C__x0006_ _-O@½ê_x001B_09,P@\ös¸~¬!@Â15VM@2Ç¾é§èG@Ø_x0005__x0005_Ó3PT@a³¦í_x0013_R@ÚWOå_x0019_&lt;@(5zÙìO@mÎs;óU@e¯D'éQ@L_x0018_ÖB_x0008_T@c¼ëg_x0003_L@#Â¾ÚÿºQ@a(|Þ4N@ê®ö	­,N@xCò5»®3@HQ¸_x0019_"ÀZ×´@@	gõ_x0004_nP@¡_x0005_ûQ_x0002_CR@áï»R¹S@bM)ûM@qé~K&gt;oP@Ì¬Y_x0007_EåK@Þ1­X_x001C_$J@ÂîrÑ 4@9~T@DN@å`Y­_x001A_HL@4&amp;]ü_x0003__x0004_RT@%ù¤¬@@´ÞÕû_x0002_E@_x0008_çqÊñT@;Ö÷e«uQ@ö_x0014_D¶:O@Hãg@#L@­_x001E_4-_x0017_¡O@¯Ãâé_x0001__x0014_K@âÏ·PO@T_x000F_JÛ3Ô$@7LxÆP@6Ý&amp;P@_x0006_(ÿ_x001C_dO@­_x0015_´á{BQ@_x0018_lÿ_x0010_&amp;jQ@°yÁêQyP@_x0013_÷Ð¯K@ËÎN#%U@ê82SC@´_x0015_Z3L@_x0001_ ÛqdÌI@*´BÁåQ@S|ÎI_x001C_³P@_x0012_&lt;ý&amp;¦O@ÊKÇ+Ù_x0011_O@ZõÐS@@ÂKÉ½cH@úÂ¡_x0001_vL@ðÈÂ"ÞJ@ð)ýÍ_x0002_Q@¤6ç9M@_x0001__x0002__x000E_ÉOÐ¦R@&gt;XEÆÞÙO@â"ã]T¨F@_x0007_Cr_x000B_fÑM@_x0012_9_x000C_iyÔA@Ý,_x0015_&gt;ÃØP@°æG¯O@«ú§_x0007__x0014_/P@:]Á­FDG@ÖVßÙ¡L@Õÿëu_x0012_ÉE@ên­ 5@S@ð±1ï©3P@íð«ôÁ?@Õn-áUtO@à_x000C_YÂ§å_x001A_@_x000C__x0019__x000D__x0001_Û_x0016_*@\Õ_x0018_pïM@&amp;W&gt;?ÜK@_x001E_µï_x001B_¿ O@2!u0ûG@*ªb,¶L@_x0018_4Æ)òùM@_x0007_y£Êa´A@È§_x000F_/²U@»_x000F__x0010_¹K@n¸d_x000F_¹_x000E_I@É5ü&lt;²XF@¥ÍÎâ»G@öaÉ3&gt;Q@hs#â+N@@½!_x0002__x0003_'_x0018_T@ú\}_x001B_ùF@¥_x000E_ÔåuB@î SeìHN@zÙÐ0ñ8J@µWÓæ­áQ@ÂÒ_x001E_`Ú³I@þ_x001D_Ç h¶Q@W_ð±ùyP@Ë@­]\tG@_x0019_*P@ÁÒ_x0010_@&amp;eT@àô_x0003_ÓuB@_x0002_Í_x000F_S U@t_x0002_ïYE@ùu}ü_x0017_kQ@ª_x0011_Øk_x0001_=@_x001F_Æ¦_x0010_ûJ@BPöÚaCH@_x0018_1JâSG@¶ibóI@Þ7å!M@,ËÞrK@J&gt;_x001E__x0010_XìG@~_x0014__x000F_vM@ê:t´_x0003_O@FpÖséH@­¡ô¯ZN@_x001C_HÌ3 H@[ßÒX±B@&lt;×_x0017_$bá2@EJ{õ_x001E_7L@_x0001__x0002_"äîÖáyQ@Ò_x000F_u¤_x0002_K@_x0004_Ü_x0014_!C_x0006_T@JUlãP@/Y°YK@ë_x0006__x0017_ëP@ÚÆFV@Éºg_x0011_M@4_x001B__x001A_7»O@0¨tá_x0005_R@~åô'ÿ]G@_x000D__x0008_Ki_x0008_O@úè6¸tÊO@_x0004_ú.4ÑM@C_x001F__x001B_±_x0019_êP@ü®^ nR@Èë°0J@!J&amp;IÀGP@O,ä^ÖðR@f5¥8?@s_x000C_;Ç&gt;&gt;L@Vq_x0008__x0007_eO@¥Ïà{lèS@ÝäG7DO@K_x001D__x001A_-å_x001B_P@ø_x0017_D_x0013_è.@v¢Ýá®I@_x0015_ñ#H@7+èxXL@_x000C_ NÇhH@_x001A_fÐ9®B@Xá_x0002__x0004_	S@.2P.©òE@X^Þ)ÔF@º$~hAÌS@_x0018_.»)_P@7FfkªõJ@îI=_x001A_òµD@Ã»ð:M@×ÁÄ1_x0012_H@£_x0011_éªÔ×P@#eäÞQ@t*EÌ_x0003_R@2M_x000B_õL@&gt;tqðfT@[wÄëèÙL@&gt;ÑÖuR@B*ç_x0010_ßF@¼Ðï±1I@Lrñ3[G@md©"®ÓP@Ú¨Í½}]M@'òX«DK@Ñ§§_x0001_°õM@_x0019_¡)¶P@×M;µÇR@£îª'í®Q@ìý3H_x0007_V@a_x0016__x000C__x0010_æ,K@pÄúòjG@F8»·bP@­¥54êîG@`t¨IK@_x0001__x0002_sþQîQ@1p$¢LV@=ýÊBPL@&lt;ö_x000F_j_x0014_*Q@#bq-_x0016_&amp;M@®¤Ý_x001E_}=@¬_x001B_B5_x000E_UQ@¿ìõÃ³\L@{{4HHR@f_x0018_N¹I@o_x0002_Ò}2C@Ë2;÷OK@¿1gò2S@þEªNQ@Ät­+**S@@Z%_x0015_4@RG8ýÞJ@@­£_x001D__x001F_âP@ìn~äM@Ã_x0005_d¢èÀU@ª_x0001_ÚÃ­S@_x0001_ð:í|cS@_x000E_Æ_x001B_RãÈQ@ú¦imZ²P@(ÎÄY¢èP@Ò_x0007_ÞyØ8@JÆiò_x0015_L@uû_x001F__x0002_{%F@à_x0013_ùèiFU@&amp;_x0006_iý}A@P!NLèã=@Jþ5Ñ_x0001__x0003_e¾T@³s·DuH@¸·ÂÛWWT@4xëvç°H@ô_x0004__x001C_°«=R@jÎÉÆ~S@%8gu/jR@Ûü¯õGG@dp)ó&amp;4T@&gt;!é£=@ÏÂa½R@_x001A_½.Z F@±º_x001D_å_x0002_ÃR@¼¹dz:P@ßiÿ_x0006_ÀS@tÓÌÔ8_x001C_V@¤còÝÒæL@Öù é&gt;êS@¥v_x001A_äL_x0018_V@sÂý=]S@ù³ÊÙ_x001C_R@_x001F_f_x000F_¢å?P@\_Ä_x0017_PRP@Èà_x000F_¡K@ØÅ¬±Q@r±_x0012_¨âM@ÌX«_x001F_¦G@_x0002_Ê&gt;IO£H@±ÜL¬¶I@JB­jOE@\_x0018_)Ì_x0012_A@@Ú1]_x001E_M@_x0001__x0004_À×­»øO@_x0001__x0011_aþËKG@Äso0àoL@n8Ì;_x0019__x0014_L@_x0002_áÄ©Q_x0012_D@_x0017_õáHON@_x0008_*+ì_x0008_|E@ð	ø_x0011_¤_x0008__x001E_@ÕG&amp;½H@_x000F_¤ÓÆrP@ -_x0007_7Q@8_x0007_ÎS@Lm1Í÷N@	°b_x001E_qàR@à9\£8_x001B_À«j­_x0007__x0012_P@3^n¾Q@3üÃ_x0015_MÏQ@,w3ïÓÿS@¼_x0003_¯_x001C_@Q@¶=ðwaµM@Y$r§B@ÏUk}zP@_x000E_Ñw¯oÓR@ø®æÆP@ì1]h\¤Q@âø£úR@pP_x0006_)_x000F_R@þ_x0011_jþÉ·R@Ï ¶Þ«°Q@£,¡¬c;F@¦À_x000E_Ý_x0002__x0005_YgM@¶M	¤¨ÃE@j¹_x0007_^P@êû(_x0003_ªO@_x001E_&gt;'¨	}:@EÉÚTQ@f!_x001F_OPêQ@pmìí_x0010_{;@EêzpJ@_x0012_??._x001A_M@Qèr;ç_x001B_Q@´+×%_x0004_*D@ÆT&amp;âN@þ¬ NÙÓ?@$_x000E_ì_x0002_Z³L@¾{Z_x001A_%J@§_x0014_Þê9I@fÓÍ4{4@_ÕJÉ ÑI@C´Zâ\GP@_x0015_£e&lt;_x0005_S@DvèGN@:ØÇ2_x0002_þE@ØJ:_x0001_¶ØH@!Á/ÒbºK@ï´q×M´R@ØâÄæ}P@e_x0016_Aâ"]P@3_x001F_~ dP@úEÕ6]§0@Ç¶_x001A_¡Q@ÈÞp!BQ@_x0001__x0002_(ù§Åq¶R@&amp;!£ÓIU@ Íöjx_x000E_-ÀTb_x0011__x0017_½ÆT@J_x0011_[3IºQ@Fÿ¡ÊõP@.#ÏÃkH@À_x001A_O_x001D__x001F_K@|y'c_x0004_·S@tÙ×¯_x0004_ñE@n:ìn©àH@ÏJé@@éI@9ô_x0003___x0012_üH@%½ÿ&gt;¤ÐM@¡Æiâá]Q@l©äMQ@ãB_x0016_ÈQ+P@/flùB@ÒÖ_x001F_¥)5@t&lt;SRS@¨²j÷L@¸ñ{\*ßT@Özü_x000F_¤F@ÒK+½V]Q@ÀP-D//-@Å,DC#~T@ñý_x0012_·éF@D_x001F_[W_x0012_@@ ïÝáÐG@¶¥ÒÅÃÆN@l_x0003_¬c¥KH@(à¥_x0008__x0001__x0005_Ï_x0012_J@îþæú$IQ@L¾ìYMR.@ü_x0001__x0001_èC@ÝÃÿ |L@©_x001C__x0013_¡ÂÈR@TnR÷ÀîI@WH&lt;_x0007_¬M@·¢c_x001B_cO@Ô­ó/zqQ@Ds_[×ºQ@[{ù_x0003_+$M@&gt;_x000E_I,k_x001D_T@Ô_x0004_ÈØR@¼_x0004_²_x0008_rì8@'ÊÜ`[P@_x001B_h&lt;Jõ|S@°WK¤_x0008_S+À_x0007_û£»tÍI@5Ð_x000F_q_x0018_D@Ü²(%b«M@5_x000F_Òp@@êúfÿj?R@»*ûí,S@/ªHîynD@a§_x0014_é5_x0011_S@Lå¨2lÁN@¬7_x0002_Q@G@¼ï(Ö~"@}ß!áqjS@la9Ã¬uS@ír_x0005_A&amp;¸P@_x0002__x0003_Zá7¹/»R@Ülê¢¸¬N@ãÐ.¯N@ñö¸¡N@Z_x0014_(ª@À¹ÈkN@_x0015_Ô¥û&gt;_x0018_P@î_x0010_§bÔ_x001E_W@¥-/r=M@B_x0019_çÆ¯O@uÑ0ÛP@µÛû¾ÜP@TWñ_x001F_DB@Hn/_x0001_âL@ã[6¤óN@=_x0013_Í=oªM@_x0014__x000D_NÌÆªN@ÿE?¤¶¨S@¨_x000B_O_x001B_ä_x000B_P@x'©_J@Ê3_x0017_h/¼Q@kp:_x000E_ýI@u_x0018_ýöjB@ÌøðîÛ¢N@bx½ê_x0017_K@®iéÍ|F@ãFasV@DÜ¬E@Èp¬ÛJH@øR: S@}×õuC@¢qü]_x0001__x0003__x001D_ÛN@Ó:0-[O@ån»_x001D_AL@Ê;Gu¸F@w5´¦_x0004_EP@D=VetI@pe*ÀuH@½ç«:N@eÞèÊJI@ò	_x0005_`Ë+M@P_x000C_â?ÌL@óBôÐ£~R@þué&lt;éLS@,©O_x0010_U@Ûrþ6Q@i_x0019_)_x0011__x0002_=O@_x001E_Ã±_x0015_N@ë_x001C_Î	0ÏL@_x000C__x001E_ÁMU@_x001A_~Æ÷e#R@.nëå_x0016_¾R@ì_x0011_Ò_x001E__x000D_¨U@ê 9oïP@6_x001A_þwÁWE@­1_x0005_r4D@:/ñü­¼L@¤æù#¾O@;ñ«_x0003_¿T@_x001A_Úa®WJ@_x001D__x001B__x000B_+ÿóM@ç_x0011_{_x001F_Y¸P@íwÔyÍR@_x0002__x0003_Ìä-ï=@à=P_x000E__x0015_ÀÒ#,Ø²G@UÇ¥+ßH@õì_x001A_ÅR@U2±ÖR@p_x0011_'ÏvE@ÎÅÒßÆ_x001F_C@7§bÇaN@#È0ùÝøP@U­|Á.ÞQ@&lt;Í:¥O@ê: rÀþP@_x0018_vÕE¢N@ªo_x000B_L@_x000D_Yj_x0011_kÉP@³_x0015_óU¥T@×é¿_x001F_P[Q@tó)ä_x0006_S@ÜPNø_x0011_£R@_x0005_G³N¯kS@:J_x0014_:û_x0014_1@=Èlk;óR@ubù_x001C_sM@¬ëe¡ø}/@(_x0010_Ý¾sT@0ÇwëCôP@Ó_x0001__x001D_tèV@q@^øH@K	wrV#J@-q¿fN@òÝ_x0017__x0001__x0004_yõ&gt;@×K]{_õM@=IÑ_x0008__x0003_ÎO@_x0008_ÑÍ°³H@tìÜî{ûU@ lJPõS@åÓ_x0011_1¿Q@Û¡=!öÓL@î_ú§eB@4¶2-eT@øígÉ_x001D_OK@M÷»pS@¬@_x0006_ûQZ!@P[f-X_x0002_J@+_x000C_`ÃR@'sÃÜTN@_x0006__x001C_Ã?ÛLR@&lt;öÇ(ª¦M@_x0016_éøîÉgU@î¶,w^ÂO@(JçJæD&lt;@5IÊaQ@Òôï&gt;ÜQB@ôbµ¡ÑfH@òl_x0019_ýµÑP@%ên¥À6U@Ôµ9`ªQ@Ý­&gt;_x000C_ÙP@ªæ_x001A_*PS@Æà_x0010_²R@§Áj¢_x0017_OO@?Y@sD@_x0001__x0002_ÖW,×8öS@_x001B_ÀZlAU@u45÷ )N@Å_x0003_s£S@ÁU_x0012_dòF@Ò¿%x{P@]¼_x0007_:ýS@â@ÔP@æØìõxgJ@_x0019_Ëm	ÛQ@úb¸_x0017_p_x001B_H@ªXê?@åf_x000C_Ûî_x0005_K@UÍÇH_x001C_'J@r4_x0010_êT@í°Ö_x0016_1ÖT@\§äÆ«E@õÇÎ_x0014_®R@,ûÄ*Û¹I@®k@R_x0002_L@_x001E_f?:µÄR@_x000C_4_x001D__x001B_S@È¤òì"O@TNCÖP@)ö_x000F_T@Æ¬¸ÔîS@Co_x001E_õ¤±E@_x0016_XÏU6¤M@oGÇ¨T3J@º[éL­P@³·*V¼ZQ@_x0008_ö®ê_x0002__x0006_s_x0017_S@©ûÏ7ÛM@âYhQ@V`X[Q@	ou_x0003_¸T@bÓ&gt;²ÙÉP@v´*Ú¸A@6q_x0001_fSU@;¼${Ã`S@ÄK¬¬lN@B_x0002__x0005_~aQI@¥T[Ò_x001E_E@·ñu@É=U@Ä_x0006_¸UËK@V&lt;_x0008_ÁN¾;@üÕ_x0016_jL¢I@_x0013_u@&gt;J¿K@L#_x001D__x0001_I_x0003_D@U0î_x0016_&gt;@@sÈ £_x0008_¢U@6bÒ_x0006_Ì9@@í_x0004_zÇøD@XâeòþH@¶l¡¨ÈB@¬dõ81R@\@à¤ÅòK@²¼±I¦&gt;@Í\©ºßzR@"Ì1î¯T@ u_x0008_ªLAR@àw_x0003_Ç©þK@a_x0013_¼ë_x0001_Q@_x0002__x0003_$pPq:@i,$Õ_x0017_sP@C´_x001B_&amp;N_x000B_S@¡±BàCQ@ØáÞ½æ3@UZUè^jP@é×·°P@r_x001E_7Þ*åS@&lt;µ#,_x0016_É&lt;@á_x000B_7ì¸E@HÕ¼_x0015_c¸Q@Jv&gt;)Ù2N@¢£+Å!I@Ã¹_x0001_gR@=_x000D_lÄ¸ßN@	WÕ·T@£äENbS@0æ_x0008_&lt;CáM@2¨Ó£KÜS@¼q$3§C@geZCN.M@wª_x0008_`ÉÉQ@î~â»HP@Y¤÷D³P@»A.¬ÔàP@ÖCQø¯Q@¿k£¤S@(HÍ'§XP@nH+ð/ÉM@g§á\aP@ÖÃ¦o»¬C@àb_x0002__x0003_B½&gt;@,_x000B_éá_x0005_I@nÕÃ_x0012__x001E_T@8ÝÄ2Î³R@8_x000C_õ%»E@'aáîQ@£ÈÛóÖèR@_x000D_t)M4B@ûÞÆ_x001D_wáN@c_x001C_ÎTP@¯ÞAï¥P@´²K_x0004_yQ@Ó_x001D_f_x000D_õ~P@f"Yr-MD@¬újR@f9:_x0002_;L@t¸^hxS@ïyÈQ,T@4_x001B_ò­V@è¨9U_x001F_R@í.Úëá I@¢úB&amp;vU@1	sã_x0015_}P@"mYï_x0007_õB@*uVç´ I@ t_x0001_J3³Q@Ø/øo'@ºæÃ`_x0002_6R@·õ¼ò_x000E_M@_x001E_&amp;æ_x0014_½_x0007_D@@ÖÂLº_x0018_+@Ã'c_x000F_ÌH@_x0005__x0006_¹_x000C_	DèP@_x0002_øsÜP_x0001_N@¶y	v_x0004_ÚQ@¼FKöÃ[D@EÙúÆï#S@³Úòk_x0003_N@ì_Ï*üM@ù_x0019__x000E_AS@m_x0005_¥-ÇP@ÌKX_Ãû @[-|?¡WS@bã±_x000B_IM@i®&lt;ÙÖ_x000F_F@Xz»É(_x0016_I@9¯_x0006_8P@_x0016__x001B_³ _x0012_M@s*î_x0006_×¬Q@Îû¶oã&lt;À¼_x0006__x000E_KÛµM@ ÑO6&lt;~N@tæí*-R@m]ð¿ÉP@_x001E_¦W_x0002_½P@¾òg¦áB@äÄÖX&lt;S@\O_x0011_¶yO@NÖ_x0017_öwG@KÁ_x0012__x0002_*8@_x0018_îSy7÷S@Ì¼ÃÎNTP@29«åM@ ôãÊ_x0001__x0002_ÍH@¦¾Ôá&gt;@ÝÙüçU@fOj3)¶Q@riØ_x000E_±S@_x001A_Ò_x0003__x0017_¥ÚP@_x0014_Yb1.K@Ä¼_x001A_îH@L4_x0016_bQ@_x001A_?,ýsC@@5wþ_x0014_£E@kaÄ5m?I@¦£î¢Ã_x000C_Q@@+óqB@w%_x0015_àÅP@¸Þ°;&lt;wH@ ¥Dý_x000F__x0001_R@­Ñ VS@j,_x0012_YdS@Ù`úîµ/P@Ö¹Ø_x0003_çmK@¢«|_8=@¢_x000E__x0018_¨·ÜL@g\ío_x001D_­M@s»_x0013_Z¬ÀL@Ä&gt;éÝÙG;@Y%²bÖ_x0002_I@ÚÉw|5@_x0010_Ðý3ÍQ@Wf)°RR@aÂ_x001F_x`_R@¶k\èRT@_x0002__x0004_P=_x0001_&lt;S@å¡wöVS@ÂJ_x0006_è­_x000F_P@8¢Ô_x0008_ûgT@Îd2BqÆ8@qì¶_x0001_1_x0013_L@_x000B_ñ_x0003_·@@¿ôâvê_x0012_P@9:AÁ°O@Êkô_x001F_YR@_x0007_¥vk0,U@«ØkrS@ÒÆ1­sPP@_x0001_¤%,KM@®_x0002_Tú²L@]iQ/J@_x001F_¬)Z|ÚQ@_x000F__x0012_zK¿_x0011_N@´;@Ó¢è¦R@:§c_x0015_æS@®G_ïã)I@_x000F__x001E_xH±K@_x0008_wªõgeP@é&amp;r_x0011__x0018_U@}_x001F_ÕN@lý_x001E_w&amp;Q@¦ÔÃvÛçM@È_x0011_6tê_x000D_S@`Y+ln_x0001_K@ñÆZÚ$H@®ëJr_x0001__x0003_ÙR@VoßÓ_x000B_C@1Gµ0J@_x0008_äJ8_$À¶Û_x0005_FñøP@Ì,ckjSP@¨1ç0ÄS@H8#5üxI@_x001C_ÿÀ-P@È;ÀEw ,@|¾îÍlIL@EÁÕ7äJ@ÝbÜ`í'H@Wè_x001D_ågËQ@_x000E_¿ØâxH@¬Ç_x001C_V{J@4¬Eç_x0006_cR@°_x001D_^YÕÜI@pf2_x0014__x0002_C@vaN'_x001A_1@!©bÅ¾AQ@Ö·r3Ý¶P@2À_x0002_õAO@²úz:Q@¾Î_x0019_CÿQ@(Ù=RÚÙG@àÀõ^D@Á*iWõòJ@ÖT_x0010__x000F_ìêO@_x0012_ÞBðß¹M@Â¶_x001C__x0013_QO@À§_x000E_ï nI@_x0001__x0002__x0007_­_x000D__x0017_øP@ ZW[O@bÎ&lt;¢M½@@àdh½_x000D_Àõ@O#XXO@_x0008__x001C__x0016_@B@N^3_x001B_ÌåN@h_x000B_UlID@¬å²Í|9@´ç_x001F_¦t¦N@ÿÛø,X@O_x0006_ªÏ¨P@#Ã¸_x001D_8S@_x000E__x000C_¤_x0002_îåO@[ê&gt;9hO@'ÇúaM@{CÓ_x0013__x0006_U@c_x001D_!âR@Q²B»YR@Z^¦ÀC@Ð2ÜýÍ¾P@#fxÊ¾G@ é[u®_x001C_O@lây_x0019_ùK@_x0013_´²_x0003_¸B@û\B-Q@ëÄë;M@Ëå+ãN@ÒºFØ®óG@_x0007_bLºD@eçÑr¯}R@PPVV_x0001__x0002_ês8@_x001C_»S@\nQ@ÒñÀòAC@Aaº1_x001B_ä¿µ_x0018__x0018_NU@fqÐµ_x000F_ÇT@_ÌR_x001B_TJ@·_x0018_æDÈøM@Z*;GT@	t´O@¶_x0011_Ú®KR@ê\´_x0019__x0014_¬Q@yªaçSÆQ@û_x0006_¼0]L@PO_x0005__x001B_Ny_x0012_À­¡ÐnM@y{xØP@w_x0004_zK$V@X	é_x0010_¢J@\ Ôk\P@XæpI@Â3ü_x0001_VK@bp|úÏ×H@´Çe|¤L@"«¡1ÜO@s­J@uÒd=õC@5É­[_x0016_R@"'_x0014__x0012_VïE@LócQ_x0015_T@WébÃ÷K@kJ%_x000D_P@_x0002__x0004_ô_x000C_!T@üÍÿß¾j;@H´i_x0005_§J@_x0012_R$ÙD@·ªÉÖdLN@Ì_x001C_®Ý"L@P`Ìc)cR@è÷ÐoQ@G¿ wsJ@_x0014_Ê12T@S Vfh;N@_x001F_-³ÍB@ñ=_x0002__x001E_P@ áö.yD@_x0014_Q8Y=E@¦_x001B__x001C_¥jU@Ö,GJÏÕE@ÔW&lt;Ï=G@]TgûõÅQ@$gø1à_x0015_P@Ò¥&lt;§M@ò«_x001B__x001B_÷H@T;	%8Q@çÛ'¸ß_x0006_T@ðò&gt;_x000F_Q@üÕ4,Q@_x0010_=³\ÔF@âDÜAxíJ@¯ïð!R@}|I_x0003__x0003_òS@_²*_x0010_eU@À_x000B_¾_x0001__x0007_	:aI@_x0002_L¯©_x000B__A@¶Åðð&amp;F@_x0001_­0KR@TpÿÙ@&lt;H@_x001F_®PÓb_x0001_S@HVI¿&lt;îO@ê_x0014_@¡Ï©Q@_x001D_µî9_x0005_?E@~áè_x0001_¡Y5@:U)_x001E_W5M@_x001E_ò¿_x0007_u_x0006_S@$6	ÑO@úØÍ!£E@À@å_x0003_@M@S&gt;\$¼êF@_x001F_¾5Fw\Q@K_x001E_%_x0004_ÊO@]²,etÑH@÷Bµc)J@½Ì¨RM@2%_x0007_Z_x0011_ÙF@¼MVü_x0008_.T@ê¶Ï/Q@_x001C_F]D*@JÞö&lt;6@rÆ]_x0010_¯N@²V3-KÈR@_x0004_º¢¤jA@o·ïbqR@t~ ÃÆ C@TÐí°t_x000C_D@_x0003__x0004_«mjÔR@ý@6)@R@?_x0016_NiI@H'"âÉ_x000D_?@@yÙÆ%O@(õ¿_x000B_F@f-_x0002_Õè±O@ÅÒ_x0004__x000E_R@úYÈ|N@×ä{/êè?XÃ\9&lt;F@)}&amp;X=YP@Å_x000D_{¤;_x0010_P@»÷_x0001_þû-P@¸_x0015__x0018_öR@0"Ú=ìöT@T'ö¢ðÓP@3_x0004_¡õVR@T_x0016_ãÞ`&gt;@S´/j`[R@´_x001D__x001E_)0@Ûë_x001A_¤´_x0007_R@fõ;¬'ÜL@º_x000F_(1wG@ÓMµsê8Q@&lt;µC×­U@sv¥B³ÅD@Y/ù&lt;Q@J_x001E_xß¸_x0007_M@ø_x000B_slrèQ@@WÔÄ¡O@£.áÙ_x0001__x0002_ßfO@FÍdfML@s|RªeÖM@&gt;ÞXO_x0015_F@_x000B__x000D_çþCùR@áB½=9P@5£º~DR@½_x0013__x0019_³ïkR@Wz_x001A_û]R@XÍÜ_x0002_ÝR@:k%yãL@PËûÔEK@ZêýçÛñJ@|ftÀ_x000D_\G@_x001C_tµ_x000B_ÕT@_x000F_v_x000B_¼T@=tî%¶ÊQ@Q_x000D_^*QÈQ@êOUR@C­õÎL@ÆÏúÁ³J@Ñ8_x000B_°:U@ÔÄè×ÉCS@¦·@4@Ì¼Ë÷ÇL@Öà8D@Ã²Å½P@Ng_x000D_R@øÞþ¤1R@7_x0010_XTR@_x001B_+áê_x0015_rQ@FæaÅ_x0014_úN@_x0002__x0003_J;_x0012__x001A__x0007_ÏR@~ÊB_x000C_T²N@(Í½s)µH@o_x000B_ÊÃímJ@Ýë_x0002__x0007_´P@{'DÌ?NM@NÉ_x0001_»ôJ@%o;ãbP@¶Àáä_x0005_L@_x0015_`¶|S@iÙòÔ_x0013_ÍQ@_x0017_p_x0005_)aëH@.z_x001C__x0008_S_x0016_=@&lt;Âj=(U@bþÚ_x0006_}wL@g­çËbL@`ùÃ'n¦P@¥Àb_:P@_x0014__x0004_¡ªû³6@* ½ì\J@{áÏûµvT@_x0006_¢TÊ¦N@wÚvMò%Q@f(_x0016_¾_x001F_Y2@&amp;	äK¾5@[{_x000B_G}R@A±þ¥D_x0013_A@_x001C_âIX_x0017_[F@Z_x0015_?Ç]zQ@ò¸_x0019_T@è(~û_x0005_b;@Ü-ßA_x0003__x0007_¡ËR@ÍT_x001A_q-L@V&lt;µÕÈ¶M@ªX_x0001_Q@ÿVß_x0013_U@IÊDÔ£FL@p_x001E__x0005_#$åR@¶cl_x0002_ôP@_x0007__÷+E@L|·_x0007_M@$[k9q_Q@_x0019_£QI@áüÕOÑ_x0013_O@Ó¹2þ?VN@Ð+Ôo_x0013_ô#À_x001E_I?9ýM@GðB«ùQF@_x000C_°ÙÓ»^U@3¼Tå¥Q@¹É5ëÁN@#³Ê_x0012_µR@øÓtÀ_x000D_¿J@ÕUuKéN@_x0013__x0004_"nÓgL@9è³x_x0006_«R@Ìÿð ÖÔG@ÉQ·_x001C_õ:G@ûÁÊ]Í P@¢&lt; ×)úS@jò"ÿ[ÔQ@°;¿ÑQ@_x0014_`ùeR@_x0002__x0003_eýäÆÇQ@_x0001_øE%ÆR@è_x000B_ðE^R@ZDØU!ÃM@ÿ;_x000E_izÕR@°Ø%n_x0003_vP@8xKàÔI@jÿC±4ÅP@8py_x001F_ÐþM@ëOð_x0006_+R@ø_x0001_6$Q@R)`o_x0017_VL@°ÔAÃ_x001F_I@ ÔÑ_x0013_ÀL@@§D_x001D__x0011_ÿMI@m_x0012__x0005_´ J@·¬2ÃöL@]ïhÄËP@G¿èò-FP@D0;ÿ_x000F__x0003_.@®ákUfK@ãME_x000E_ zT@, "ÅwÜQ@ëÐsßVV@èE,æ,U@Úå=xÅQ@DÞí¯ÚçP@`m_x0010_¬¹ÍB@h_x0013_ò\×rF@2Q_x001A_BK@JE¼_x0006_òûR@èC y_x0004__x0008_ÀzM@` 7È¦F@_x0012_ÜfT@_x0006_ñ±&amp;mL@É_x001D_óæMqH@.õÃ=_x001A_:P@2 _x001A_Û|Q@õ72-úÁP@	"_x0015__x001D_iB@°¬Wtü_x0016_T@¾ò_x000E_á_x000C_Ö;@_x0005_´ÊîêM@|ÏBw&gt;@¬ÜH½4N@Ì$ø_x000E_ZO@¤ßÿÞYT@ÃÖ_x0001_JëR@,ß_x001A_ S@#_x001F_gh	G@_x0001__x0019_fô_x001F_H@_x0007_3¿ÛJ@Ø`_x0001_B_x0017_kJ@æÖ;û_x0003_YJ@þî_x0003_É=/U@aÞ ÃI@"	Þ_x0018_ÊÛG@Ä_x001C_ð ÖI@Ä_x0002_¾_x0010_wûL@*2_x000E_ÿ_x0017_S@(I&gt;ÒC@$ÎeÑ²F@òS`BU@_x0004__x0006_ô'¸ØF÷I@§Jé.ûR@¶)7Û!T@_x000D_Õ¾§N@Zü¡ß¦I@_x0006_æ/ÉÒ!=@\?ÎeçQ@5­C­A_x0016_P@7ÿHþnP@_x000B_TÂß½R@Y_x0002_·jÈ§T@,Cõö|{Q@º÷m_x0019__x0006_ÀK@,þ¬w¨aK@¾¬F$ûRR@u1Xh_x0010_J@ÕüÕ_x0016_VJ@}Ð´JO@N1JªñR@m&lt;âR@ÓÞkËnJ@úFK¨BK@_x0014__x000D_gD_x0005_(@"_x0003_Dh}G@_x0001_'Ý¢otR@õÐ®(ÇM@NüØ_t~O@ÞbÓ®bL@êrÃü5ñ4@ÆB_x0016_ò_x001E_¹P@Ú_x0007_Ö_x0019__x001A_P@ý]Ê5_x0004__x0006_­{H@e_x0012__x0017__x0010_íS@áõÖÿwP@boôáR@©îbòÄ9K@k_x0002_êîFßP@±g_x0018_¾wP@+_x0004_«_x0004_Q@j_x000E_I_x000F_äF@éåPDQ@ð=}O@òH_x0003_üã_x0019_F@À_x0001_©½?5U@[_x0019_§¾þ_x000B_Q@_x000F_º\ü_x001A__x001F_T@_x0006_[«;Õ_x001A_B@ _x0001_Ü±_x0002__x0005_R@Vh_x001C_X_x001E_'R@¸oRò»P@ÇLJ_x0017_{ÖV@¾qrrIA@ _x000F_/¢uGO@/\Ëqô@@TDâ£³A9@Øï&amp;QûN@ºØ1o³ÎN@(_x0017__x0004_Ï/ßQ@Ô¿æ¢_x0001_ÆK@æÆ~ìõ7R@_x0005_Úà;E@_x000C_ð_x0014_=§ÄI@PS×`_x0008_FS@_x0002__x0005__x0010_p^J_x0012_F@íL«Q@_x0015__x0004_{_x0003_é¤J@¼RÈ(º_x0016_Q@®ÿzæIP@#õ·févP@OÒ_x0004_o_x0003_AK@õû|¼AR@ìã&lt;ÙG@´AxSÅóQ@Q2Ö_x000C_ØM@óZJEQ@|]§äÝÐP@©·_x0019_ÍK@£/Ì!lØN@QÑôS&lt;ÊQ@AÐ_x001D_Ë\H@è_x0011_yV-_x0008_R@ZRÁ_x0004_|_x0001_M@ËmE#|P@_x001B_êtJ_x0008_lK@_x000C_ß	Ðè×=@=îØ£F@1é;(®rQ@ß¤½ÆP@\&lt;_x0010_¥ÔGR@´	_x0003_QF@VIÅOê¨L@_x001A_yIDõÓR@@_x0017_nÐû/L@,++fMR@ÈíÌ_x0001__x0004_dåT@ZS_x0014_Õ_x000F_Q@@LÃ;~`P@e¢_x001A_BP@IÓknèóN@`ÏïÂé_x0017_À1jàÈµL@Të+á_x001D_L@R_x0015_¿Tð.V@û°_x000E_ÂD¥Q@_x001B_â_x0003_;DM@­[ej_x0002_J@×Qø6ª$P@ìG@ÄêýP@°òuâO@ÀÊ±ÔBT@ÝÖ_x000F_s×pP@³3ÄZSM@7?&lt;·oø?ç"Ù*R@è'+8RQ@Bö_x0008_NQ@´Uå_x001A_R@ÍÉ@$_x0010_K@|"_x000C_1@JµÈÒßM@ô°ÂKÛ&gt;R@_x001B_íZjNL@.qö_x001A_MT@¢;,9_x0011_jK@`rºÒ&gt;@VKp¨_x0019__x000D_J@_x0001__x0002_óµ)»c¿L@êÁV}K@Áöñü_x001D_BT@_x001D_ìçKEP@z°Ò¡J&gt;@Q&amp;vL%8I@xTÿ_x0019_H¦?@LÚÜ@i6@»Í2a¡&amp;R@CY0ÞÁ2Q@çjéÏrÞO@½àËçG@èºc¼#Q@æ/ÞBæ=M@TGÒÃ_x0001_O@GËhìÒvQ@:+^Àñ`H@®2?íLQ@P±=Ø=¯&amp;@°wÅL_x0006_ÞO@ó­]ÝQ@àª#_x001D_ îM@IÊw»¡¯S@_x000B_¾ônZS@H·bQ_x001D_/Q@^Ð0=öF@`¿_x000F_¡ÚJ@P/Ø×}U@_x0013_Ö ­_x0018_S@Õìc©øoJ@Ö;BrUµQ@ågÐ_x0006__x000E_)ªU@ìåSRFN@ö_x000D_¡_x0008_É±L@´3ø	8@Ý1Ût¤ìQ@à_x0001__x0004_U^üP@ÌØ_x0004_.q/M@_x000C_ÊX$G/@ùQ¢Q@_x000B_ü!¢_x0005_1ÀüöQ9,@@PE£Å8gP@_x001F_¾ßè&gt;T@Î_x001D_o¤'R@_x000E_EÄ_x000F_K M@Öéq_x0001__x000E_FR@_x000D_à&amp;¿¥ãQ@]	_x0002_BàÑO@ê·¼_x0014_G@ê'ì_x0007_QR@ª\â×ÂûF@@Vó¸©òD@þ'_x0008__x0004_Z@N@COã3ÌmN@L¬.£_x001B_K@¤_x000C__x0018_,S@Î&gt;_x001C_¨ Q@Ä	_x0008_ýåÔO@sÿSÆDR@_x0003_ÅÊë_x000E_ÈL@È¶Thc:V@ð½VMP@_x0001__x0003_2uÑøÂN@êÜüÃ_x0006_ªO@L~Þ°x_x0018_M@Í_x0003_*Þ*)T@Â_x0001_ËvàÿB@ç"/ÑfH@_x0019_B¼ì=@ª«æïðS@:sÔ?W®S@Eñ_x0014__x0018_W{N@è_x0001_ð=è6N@N/ÿ/õûL@ñÉ9=®N@òa±_x000B_XýN@V¸|_x001B_½VP@¢&amp;*Ï_x0012_D@_x0008_q_x0003_FJ@:_x000F_|=P@c@	Æ&amp;"N@±_x0013_1 _x0005_¶P@åàR£nL@_x0014__x001A_0UR@ËìWÃC@Ì_x000F_òu¯©C@tR­	ö6@)üYÍH_x000D_R@°¿a-z2À*9mÇ_x0002_¤@@ o¨þ¨W@º¡§^é$K@_x0005_	Ï_x001A_aN@_x0014_Ï^__x0002__x0004_~vQ@¤_x0014_æ_x0011_Þ·O@ÔL}¾CP@A°QÙÜP@¯ß£K_x000D__x0014_M@`*]*¡óS@a:Þ,D¾P@`gA\»P@:IçNR@àU\OB@uNì_	ìL@åï_x0001_vJ@à_x0003_5¬×G@ýP_x000D_Þ_x0018_I@.ïÜsS@:aôý%_x0003_R@Ô_x000C_øùÆR@&lt;ÊDZP@çÅ_x001D_öÐ4F@ºV£Ú}D@__x0002_ÒØ½±I@î0³DyÜF@ä¥i_x0008_þqG@æNd±´R@_x0008_}LR@ÿ~­%V;R@E_x001C_¢_x0004__x001B_tP@·f_x0014_~_x000E_M@¾4Rî_x0013_P@ãGW_x0006_­$S@¯ôÅ_x0015__x0006_P@³½ù-_x0011_3Q@_x0001__x0006_øy¦¥KM@Ô¤¦a®ÕL@_x0003_X4¯ÒoN@±_x0011_®_x0015_,B@^ÝÜ/­A@n©.1zãI@eègPXG@ø¾_x000F_i]F@_x0002_aåR@ÔëêcbK@_x0001_YÈ_x001C_¥I@_x000B_Sê0|ÖN@Ý#±´Y+K@æÐk^öN@_x0001_V&lt;_×J@«,ù3Q@vúqv]bK@Èð,Úè_x0010_@_x000F_*ÔP_x0004_P@_x0005_®ß©ÁP@ñ1´}=S@þ_x0012_kÃî9@M©$_x0004_¥5S@ÄO_x0003_%øßM@ð_x001F_ÜsKQ@l_x000F_îvSN@-ï_x0004__x000E_íR@	Îiß'lO@Ææ©©}ZU@|_x0008_~4_x0012_J @f²LjgíQ@Æ_x0004__x0006__x0001__x0004_k]K@ø¾Né_x0004_U@»îÇ¼ËS@8ôá3gI@_x0008_I,®;K@I£ôË¹[N@~rû&amp;râ?@V«w_x0002__x000D_U@÷1_x0003_ûúÎP@RòFFC6@&gt;##N@È©öó5@.%RätR@³FýJ@(üîPkQ@_x000E_U_x000D_3TN@&lt;&amp;»_x0013__x0015_o?@Þ_x0017_ÑÈiF@^e¥ïñªI@±C©ãRúJ@É¥÷ù_x0007_G@E_x0005_×ÜC9R@"Ý_x0014_¾_x0010_â7@_x000D_³Â²&amp;QP@píÓ&lt;Ð{T@A7]°ÝvM@_x0003_ÄI´ùÝI@§Û**ZE@J×Y¥K@ û_x000F_ÙR@lÝf³ÀqL@¿-eE|Q@_x0004__x0005_üÚÓ®K@zEÎÏ©ìB@þ¤XèyE@\ºs^]ª4@H¯_x0001_ðëmS@ë§v_x0013_?oQ@· Õ/"ïN@E53_x000F_ðP@ðbP_x0003__x000D_P@&amp;ü³_x000F_vI@@«$/5@_x0018_tet{C@ð_x0006_déj8@Å°|CÖ´N@Û¶9ïÝR@ù_x0007_OôùWR@µ¿ºõ6«P@É_x0015_RmuR@³;&amp;Xh0N@_x0003_ùøÚfâI@¤rËr8P@_x0018_à¨¾áÁG@ÖacÒL@"}ÕÔÒR@Ù_x000D_åÝS@&lt;"_x0010_X_x0019_ ?@«_x0008_á_x0002_U@XæúåÚMJ@{Ø_x0011_ý_x000D__x0011_R@_x0010_#Â^0S@Ô_x0007_Uú_x0002_8@Ì_x000C_üB_x0003_	èÿK@_x0017_%+³S@Èý6&amp;vE@	ç5&lt;»?@Õ7_x0012_YBR@@_x0019_NiR@øð;½OÎ/@¾ëz3K@Ï_x0008_s_x0004_âÄO@J9(¾÷ÒG@Ü	_x000F_´O@àH_x0015_ÙED@°_x0005_äg0R@Zú_x001C_Ö#±G@Ô'_gEI@_x0002_­ ÙCGQ@P.pNÓE@bpT\«R@+0±èº_x001D_S@[¨W·søL@_x0012_ì¨©Ç°R@gw¼Ë#P@ Ê¯ÀvS@è_x0017_óû¹¦Q@_x0001_î_x0011__x0001__x0005_P@çTsÛIP@KÅ±ºòP@Àt¿o~_x0011_À¬ýº_x000D_û$E@_x0011_D_x0004_tûO@N_x0007_é_x0006_(AT@_x0002_¼ìH@_x0005_	/Ýd_x001B__x0007_oV@ B(ùPQ@_x0003_þÛn_x000B_US@R_x0004_@_x001C_Ò@@\Û_x001A_ªCP@a_x0005_[/3ÉN@M~	¶_x0018__x0007_E@Ì_x0012_S´¨`W@-_x0014_f¼_x0002_S@j_x0008_¤çÝN@û¢nÅ·Q@°¼º7ZHI@\Ñ_x0012_Tq9@N¯_x0008_Å3M@ÄY_x0010_¿ùM@_x0001_ó½ë$mJ@Z¤ü,ÉzK@Ð@z2õÏD@»£_x001F_½G@_x000E__x0006_@«ûQ@7c9_x000C__x001C_T@\Z?ÃzÍG@æðm_x0010_~&lt;@²ù¯Û×J@_x0016_GN@]½]yM@jÇ±tåP@Úªù/xlN@¸2ªÊzL@Ø_x0002_¡Ø¹_x0015_@,N¢µþF@*;RG_x0002__x0006_±_x0002_R@bn*]sO@:\öõ^I@´õ_x0014_ö&amp;@qÐd_x0001_H@T¼		'T@âéÆ¬n»M@ü?"_x0004_sR@ v(ó7Q@nÒ¢õ»°J@ÄÛ_x0005_¼dH@3«\d3òP@füóº@_x0018_R@³¨ÉæúÛN@ÄÔè7*X@@ðZ¬VëK@_x001D__x0017_BiNçN@z	_x0004_Év­Q@zZ_x001A_IC@Áñ_x0007_g55O@×¦~	RL@³#Ck_x0005_S@æË_x0010_oï£N@s[Ù_x0014_q_x0004_S@°»z_x0002_V K@ô¼X_x0003_Ï_x0015_O@_x001C_X®ÓK@7g_x0017_»ÎwF@*ÑÅý_x0001_#S@$þ_x001B_kb_x0006_P@×&amp;_x0001_D_x0003_P@°_x000D_ñyÄJ_x001A_@_x0004__x0007_ð?ÍÃ;À7@Ý{wû;L@ê®V×ºR@*ÑÍ[yJ@®½³M@Ì.d$æ0@_x000B_9$3P¯P@Sà4_x000B_Î»H@jÏÛîK@·_x0012_µbQ@ïÍªs={Q@tö[º	¦/@K_x0002_AÀôP@Îå§°_x0019_J@_x0008_&amp;®|ÎS@+_x0014_¨_x0002_jwR@[wôÃì R@ÊøL_x001E__x001B_·O@\_x0008_vdR@÷§_x0005_û©I@*_x000F__x0004_GÀ=@_x0017__x0001_QÈ_x0013_vR@øfèýÜ&lt;@ÎÔQJQ@_x001B_§ÈSéM@ýñZ®_x000E_¥G@`Öß¢9@äOä£®b6@_x000E_Øî_x0018_P@Ã%a_x0003_ùN@©+PDûsQ@_x001A_Òz_x0006__x0001__x0002_x)O@~ñòÞP@»sú$©K@íåãµû&gt;J@ÊÙEbõP@wïù¹_x000C_×S@&lt;-Ö_x000F_¢¹R@6ð¤:)R@pÔ¨µJ@_x0001_Â.ôU@,9¾"ÍO@_x0001_j+åg¡L@â_x0008_h¼#&lt;@äÞdÆ®cM@ö_x001F_uÌ¦_x0019_K@íûègK@¾vbN°T@_x000C_1ÎJ@	Uç«!P@_x0016_ç!ë5HP@~»_x000B_P@z_x0015_¨ësL@ªnkÓ_x0016_ãQ@ÖÚ­äã2H@bÖ+aéC@_x0002_;	íôR@NÙêcÖ5Q@nÕ_x0008_¾;G@°t¶í_x0016_½C@_x0012_]PKe.Q@°Ø½ ,@êw·³S@_x0001__x000B_WÎ\$âöK@_x0012__x0012_¤06GF@Óç_x0005_^¼P@ÿÑ_x000E_¦;O@_x0013_u:|¹Q@·dw_x0019_HC@r_x001A_q_x000B__x0002_ÈK@_x0018_ Sqú&gt;@	Á_x0002_ýÒI@_x0003__x0012_¶q_x0006_Q@_x0007_UÏ*tL@p@lA@x¨VÉWE$@|±_x001E_m¥J@Ö_x0002_ô ÑXÀ&lt;9ÿî×E@ñ§ùZÕK@~g¹_x001C_³J@TM_x0011_­ßØA@bIe+õÈC@°h_x001B_²Ã5P@âT_x0010_»x'N@/KÕÄg¸N@$SÌå7K@SPg_x000E_ÀO@ì.æOM_x0004_Q@æ¡ó6K@_x0004_Rô_x0013_üÌ7@ßKÎ~ÙK@4#_x0008__x0016_XQ@V_[5H@_x0006_&amp;æ%_x0001__x0005_ðÁH@CVË;ÝJ@_x000F_¤%Õ[R@LË¥ôÄ"I@¼Â·«F5@_x0019_¬C_x0012_³Q@_x0011_@¦ÈÄÞG@öÏtðº_x0010_G@H¡_x0003_~çR@Ü\¾° K@+yÄ)aCT@Ú&lt;­N@0RD)_x0015_T@_x0002_¡êSñ_x0006_K@Î_x001C_o_x0014_æ_x0007_N@t_x0014_.0OÒG@¼FSu£-@_x0002_´_x000C__x0018_ÿÁ@@áÓGë¤P@;®X£Q_x001C_P@´=_x001E_ìT@è´K×_x0019_I@¼ü_x001A_­-I@·_x0010_:ñ£O@º@`r_x001F_P@Z_x0006_5¢)3R@¸Æ´i\\,@D9«_x0018_2dQ@¼ÃUå$R@Gä_l_O@úJ^_x0004_aO@_x0005_ÒÃÎêJ@_x0003__x0004_ÝáQÒ¢&lt;K@°îìS@PúnÃçQ@0³_x0014_Ã9@L/&gt;ôêQ@Ûºy(È¨G@7_x000D_üßYJ@ÜRY1ñøH@^3ÁqËN@ðÑQ+S@H¢7¨}¦L@ù_x0004_WÎ_x0001_S@À_x000E_BøÖj+@RÙºçÀLP@._x0005_Ã"_x000C_ïJ@õw8§öI@®=)@_x001A_2M@ÒXÕ_x0002_À~F@&lt;¼ælKP@_x0012_Sx	_x0017_P@ï_x000C_Ñ_x0019_P@:ÓÒñ8@,D1P\A@I_x001D_¯mÞðI@n7,ýW_x001C_R@ÞoÝ1U@_x0017_ê#F_x0010_R@/_x000F_, çP@_x000E_J¿_x0008_øS@JBúeQÀM@9ù¯ëáPP@_x0010__x0004_q_x0002__x0003_±ýG@éãxVXS@Ûhè-AO@óÆ{ úFP@_x0004_oÊE\T@"Ú¡{áK@àW_x001C_UCD@ÎËÐú[8@Xy)dç&lt;"@ýMþ^{½K@ôè¾IïêG@A¤_x000E_`zÓH@²j_x000F__x0019_ìQ@òá_x0012_TËJ@K$dð­dU@K_x0012_1Ï _x0017_R@_x0011_Dôê._x0001_K@}äWp4&lt;V@ËÍw{7P@r±¹+W_x0008_Q@:Íi§*K@+_x0002_¥iÐ4K@GÍ©«_x0018_ðR@0ÊCQEF@1Jk _x0013_S@0ÆöO@YÒ?U@êâ,Ù´S@F_x000B_#q_x0015_ÎV@ @pâ¯^R@ôO_x0016_'¼F@þ_x001C_ÝÈM@_x0003__x0005_¬æ£/I@É5ªUE@Ï;	R@¸Lu®µsE@ïahS&lt;@_x0005_yp_x0004_i_x000D_J@E×_x000D_¹&lt;S@¬kñ1éBG@ëê.Q@¼«_x0008_*~lP@8_x0013_ _x0001__x0013_I@¬úDÔ_x000F__x0005_M@ü&amp;Z_x000F_µP@í|¾_x001E_Q@(_x0010_&amp;ÿGM@Ó)D:HO@kqäÌ¿PQ@Q¢e0_x001A_,Q@_x0019__úÃ£S@.Üô?2_x0010_5@h_x0019_Xu@A@_x001F_í_x000B_ú,P@_x0018_lIh_x0008_K@TwZÀ_x0008_M@çÚ0f?P@h_x0002__x000E_@±A@¬¸íò°ÅS@rW)@¶ºU@AJLrú¦T@·¼	_x0015_LÞM@_x001F_Ík!½R@ NÌ¼_x0004__x0006__x0019_iP@9¬_x001A_ãËU@Æ®JlÝP@b0{\ìÑL@»r9AûìK@^_x001E_c|²ÄS@+_x001D_nÉà_x0001_P@²²½M¿ÚH@¬&lt;¬»cLC@_x0005_gsùýP@NBL´½L@JrkÈ_x0007_ãC@â_x000C_ù«X_x0002_I@Àïâ_x000B_F@#_x0011_Lî÷E@óÄQìÅM@jÕ±ñTG@ ÃÌG_x001B_I@!(ñ3_x001F_S@_x0011_Ö3ö êL@RÝÇèT@Z_x0002_y|XB@P²«¥9K@_x0001_OÊÕL@¡Q	Ò_x0011_­Q@\S o_x001F_6J@°_x0014__x0007_%?S@|¾_x0003_vÍðJ@YðIFñQ@vÂk_x001E_oC@VhI\1äH@:ÀàONH@_x0002__x0004_UôbT³4Q@Ø¢¦«mú_x001B_@_x001E_Á_x0004_lÌ_x0003_M@s×OÂ¼SP@þ6_x0003__x001B_õWP@_x0018_÷#ãÁÅ'@Æ_ð_x001A_ªP:@©¡U7¢¹T@èBrYØ£K@wÇ±û¿*N@_x0008_jèu_x0012_S@½­_x0008_ñO@¿_x0012_,¸L@ÌM2ME@¡GP_x000B_ÉíQ@_x000B_|õ]ÐN@¦§ÿ*_x0012_R@mùÒ_x0011_ÁQ@IGdqÉDQ@èbì_x001C_búP@»z¥þ£T@Äü¾\_x0018_6@_x0002_vö¸_x000F_òB@³bè:ÄF@iüäÁü@@=¼û±P@\dB¥1nR@_x0002__x0001_ø_x000D_ÌÓ¿¿_x0013_T_x0001__x000F_R@&gt;.ó8îR@_x0018_¾­Àh!P@×)y_x0002__x0003_fP@sÈ=§áäE@5Ë²k_x000B_S@W NgET@âe_x0019_ª©vN@_x001F_ t.W³M@-_x001F_Á_x0010_E~V@72-³\öC@æ×_x0013_ÓiG@Üül.·}S@?¬¸_x0013_9½B@l_x000E_4_x000C_ãP@8£0hÔD@pÖsoïL@B¯_x0004_ö_x0001_v@@úÓDCÆ:R@ô)'ÉbT@lÌN@"R@¤Zq=s!L@_x000B_ o39rR@·YVÊS@©ò`__x001B_Q@_x001D_W&gt;ähF@ÞqìI1@_x0015__x0003_y·_x000B_F@ºÃíAJöR@_x0019_o÷]§Q@º¡î¨ºtP@Ø{1Ã;K@4ñ&lt;êr_x0007_?@ÚðÉ;_x001A_åU@Ó×®Z«N@_x0001__x0003_«3_x0001_ýDxL@LëèÎO2Q@ú&gt;Ý&gt;NA@(ØÕ¶ÚI@)^.ª/Q@üù+ZñL@_x0012_å+ÀP@²_x000F_¦ëL@@_x0002_*§aÉ_x001A_À÷ììn	R@økº_x0010_° E@¹Ãfg*BJ@Ê&amp;_x001A_ÛÛD@$.bî´íL@_x0003_ë&gt;º_x0004__x0018_O@DÀ_x001A_J8(@ò_x001C_8r._x001A_T@¶ë×|Fø3@_x0008_Ìõ_x001A_J@¢·T8Ê&gt;@`þ'D_x0015_E@M{_x0018_XFT@3ö0HaR@íj_;&amp;P@6´ Ù1+F@°|;ß7G@t¸înke&lt;@ÆNZ÷K@_x0001_1 Zw4_x0004_ÀÚïÝeºmQ@¬_x000E_k_x0019_Q@Ðç¬ñ_x0001__x0002_qËD@¢Ú}Fä_x0003_K@ð²_x0003_!R@«_x001E_¶ßK@´_x0003_&amp;÷ÁTT@_x0001__x0006_J¡³_x0008_Ã¿6*aãE&amp;U@Ëì¼4yæJ@jU¨¦ìJ@C¸l}oS@_x000C_@?BS@'_x0006_N¨_x000D_P@È_x0006_Ê$SI@qàÔ_x0008_k_x000C_R@õä_x0004__x0005_ØP@¨ð®_x001C_T]O@_x0005_yüW9âS@£þµ¨dfQ@(ÆÕ_x0015_¼$K@ö_x0008_}¤¸_x0016_H@ì_x000B_;_x0010_ÚéD@0@óÏd#I@_x0013_hv_x0011_P@À_x000C_xBC¿P@ó»V;(®P@7V¼_x000C_¿7N@_x000B__x0002_×û_x001D__x0007_Q@'H%_x0001_°2R@Ôêé³_x001D_¨S@±xAÃQ@_x0016__x0001_þGQ@_x000D_7VLL@_x0002__x0003_zc5ÓN@¬ÛMh_x0002_P@«_x0011_¦äDC@ÇLßË6J@ 'ç±`ÑN@ä* 3L9À-tóI@|{Ê×_x000C_4@P_x0011_^ø_x0008_R@ªÝ=â}LM@:OY#­L@ýÖw'R@Mo±¡tK@,ÿðM@¾Í³(V@.]µ2U@«7 4z×N@Â_x000C_³öM@ü¯#þ«B@Z &lt;&amp;D@R@0LTI_x0006_aO@Zb_x0007_&lt;?@/ÿ_x0008_ã_x0015_úP@ÖW_x0006_"¹aF@2XûP%Q@+à8ÀD@ýX`£l)Q@01óÚ+ÛK@±_x0019_=ö_x0001__x0013_R@C_x0017_{_x000B_Q@þ©_x001D_Ý_x000C_UK@èâd_x0017__x0004__x0006_±+O@Þ_x0014__x0017_ÐóÑJ@jÛ·ÎýT@ðÅâYÀH@Îù_x000E_êE@jÅ_x001E_{{;&lt;@Ð±`^f¿Q@®¾ù»â0Q@%M®ã`_x0013_K@p¿üQP@^wz_x0003_Ù¿R@l¨ÁñCR@nlymF@Ð×\¹}jH@S?®QË«S@¸IhTóP@"_x0014_2_x0010_*dL@`öÇª©½P@l_x0008_,÷4I@·ÿ¼z_x0005_S@¢Â³î_x0013_S@ kuÖS@J_x000D_Z_x0002_cP@;_x0008_+«Q@_x001B_¶÷Û+½Q@3+ï×7}L@sÖÞ3-_x0001_J@_x000B_ñrN]R@»_x0010_|&lt;LQ@ä)DÐLøQ@Ò_x0002_õgFR@&amp;p t0oF@_x0001__x0004_ôí6M@5Õ_x0010__x000C_±_x0003_L@C\¿ï¯R@i_¢íÐI@f_x001D__x0013_©h§O@XY+ÀÂ×O@ì@äÔç A@_x0008_¨KB^_x000F_C@òk£¬ÇöE@_x001C_&amp;_x0006_F_x0002_V@&gt;çgåK@±Èbf_x001D__x000E_Q@¨_ÆÔGE@_x001E_3Í¨gD@D9àÞ/O@¿ùw_x0008_ôPS@Êü|«@L@U0_x001F_M@¢Í¬,7:@uø_x0016__x0014_neR@CO_x000B_ª©&lt;@F§w_x0001_G@_x0005_9Ñ¸®P@Lî_x0008_Â-@_x000C_`ß¹È(@´õçig,J@Ì_x000D__x0001_ç{¶H@L&gt;ýç&amp;¥D@}k÷q¥I@ÅóêS8T@4¾_x0017_Ð÷.E@tw_x0001__x0003_¥_x001E_B@n_x001B_=ë9fV@ø_x000D_ý°¢`M@_x0001_ðÕ_x0015__x001B_P@~³üÞÚ_x0012_T@Èä.ÌÆFQ@­PS_x0011_æQ@Lèê±k_x001A_O@8ææÏBI'@¢_x0006_Á.&gt;N@?«îe_x0010_B@¶_x0014__x0014_ã¼ÊI@m¥ñ4§zF@ª_x0002__x0001_¤åIG@# ÐíQ@î ø_x001A_õ_x0001_W@_x000C_¦YáÜH@¶Jû¸G@Å!ÿZrB@°¯_x000D_Ó©ÞR@©oVjjIQ@§y´×L@´_x0017_ 5ÞfN@¤+ºÒ_x0004_G@b_x0006__x001A_R@_¦[:/ÖQ@í¸Î.f¶J@ÁÊw»ù]S@\_x0019_îXH@¤@_x0018_à=_x0010_O@¶býá_x0010_P@_x001B_m³ÝH@_x0004__x000B_Ê7PiBV@ª__x0005_heS@Ë¥_x0013__x0019_¯_x0015_U@HJÈt4&gt;;@×ºYhR@GX_x0015_$À&gt;P@­ÁZô_x001A_(Q@^óßD"ÎC@0Ò_x0007_(è0@ÊFkò4S@	f_x0002__x0003_j¢P@²_x0019_/d_x001A_H@_x0012_$½R&gt;P@ç-ZÙ~L@Ü?¢_x001A_¡_x0002_M@Ét_x0007_¾8N@¾_x000D__x0002_¦û90@Ï_x0007_WÂ_x001B_A@ ­È¸ìP@P_x0006_B,×E@:£f1_x0012_R@&amp;¯½êìI@Dà_x0008_©ÔéK@_x0008_­%_x001F__x0005_G=@?_x001D_ú_x0001_èL@ðp_x001F_0ºS@º~ÇWaD@ë¥ÇÉ?©N@ìW_x0014_{y"S@­ÑÈ_x0007_¤yP@öG1÷A_x0015_C@ê·µÈ_x0002__x0004_}_x0014_J@&gt;_x0011_²¬ïU@._x001B_hÀ	ªL@öé_x000D_+ÿÐP@¾÷_x0017_8Q@aZQ@|7«ÃiT@L×rø_x001A_I@c_x0007_o_x0007_ERS@_x0012_foE@ _x0007_F_x0007__x000E_!E@R&gt;2_x0016_G@áÜ|ãT@w¬íÈ'_x000B_N@ÒD=W8P@ØG¼|­2@ æt`_x001C_G@C&gt;ÔòhQ@ÔI§1«UP@Â_x0004_té ÀòÎß_x0012_G@_x0003_®	_x001F_&gt;U@ü_x0001_{tM#@ù¹H@Ôûf6Ù_x0014_R@-üg¡5ñK@_x0002_ìQÈ_x0010__x0019_R@Èê_x0001_óG°Q@ÊßgR°FS@_x000B_eïD@aä_x0014_¿_x0012_H@Q¿;»ÞP@_x0001__x0005_ÐÅ*XÊìH@&lt;ØLp§_x0002_R@M_x0013_-u_x0006_OS@.¾YnnF@$;ä_x0019_º0@ÎbF_x000E_¬ëR@8%¦_x0019_â¶V@= Ù_x001C_U@l_x0003_ zNF@Àºs§´ô¿Ô·5ùÀ_x000E_P@_x0004_þy_x0012_ªJ@êoÝ_x000E_]^P@_x001E_$J}h H@gRüÑ½_x001D_R@_x001A_å²ÕAN@&lt;ºf½¼1@Ðzâ­=ÜU@uÕà#R@ò½²xOQ@CfÁk?H@ò§ë5_x0006_F@£l!ã BN@dãyïùA@?ýHÈiP@ï[Y9GVU@%á,ª_x0011_Q@_x001A_Ôt_x001D__x000F_=R@U{{V!Q@{O{_x0017_¤P@_x0010_ån-ÅP@8­°H_x0004__x0005_à.R@2¶jbS@_x000B_âR&lt;®O@àÓ_x000E_»ú_x0001_ ÀÎ_x0017_Ç«#ï2@T¿Û_x0016_,a0@ öÊh`)À³¾_x0018_Â_x000E__x0019_L@j¨_x0002__x001C_êR@»N¢_x0018_ólS@_x000E__x000C_23éoM@_x0001_v7F@ìµ(_x0019_ôI@Èá_x0016_QWG@ó_x000C_×ä_x0004_3O@t`S!GK@²ädÚ_x000C_|R@¼LÛýCN@üuª_x0014_&lt;@þ(¸dS:J@Êt±&amp;ÿÇD@H¹fuP@_x000C_¹f*â5@_x0003__x0008_°_x0013__O@EY¾"Ô|R@néá¬Àg0@C73_x0015_TQ@Ø|ié°I@h²VÕcCI@®ÊÓ[ÆJ@^æg,úùC@ù¢ï_x0004_+ÅU@_x0001__x0003_eÏ!ÓÄeL@¸ÓµA¹$M@ÑMìÐ9S@¶ÈîeO@_x000C_¡«à9éD@fa¡Òq!K@&amp;·aÀ!=P@6Ák-|5L@8]B1{_x001F_@ª°Zq¢Q@ÃòsäK@Ôr/_x000C_¾îP@\éÕù½_x0002_C@c^G_x001E_¸&gt;H@_x0010_æg§V½V@Î¤ãsTQ@Èº_x0016__x0013_8Ò6@_x000F_ß_x0008_×2P@;_x0018_6)5ÊM@_x0003_M&lt;*ö,S@*µd_x0015_?!T@¹¥òG~=Q@´	E£Q@7Ä!K@_x0014_u_x0003_A_x0008_=@lÌl_x0003_ýC@¹_x0017_e&amp;ÚG@_x001B__x0006_n×WA@_x000E_ÊNÇðL@B±aºxR@¢_x0018_,iN@²aßm_x0001__x0002_qN@¨MP9_x001F_H@_x0015__x0019__x000D__x0017_P@ÖµêµdJO@Üü|XN@_x0003_-õ:FH@z~¢ëeI@.ç»_x0015_§ïA@(=Ë5:_x0017_@2áf`Ë"O@SÃ¥ÈaH@ìÉ~_x0010_ÈÙU@_x0012__x000E_ãÌ¥,K@·Wìm¸M@ä¦;_x0004_wR@0gª=iE@_x000F_`ù_x0001_S@v5ÇÜªT@ÉwÞ_x0004_÷ÒM@K_x001E_1À©_x0017_N@çÜ:_x000E_P@8_x000F_CW`å:Àý®`Å_x0018_!G@_x0008_;ö^L@×s¼éÃP@,æ_x001E__x0017_qC@_x000C_GTMäP@n±'L´L@Qf8Ê}P@oMOËówQ@«¯ãà¡H@ð"_x0001_ßr$G@_x0001__x0002_f«&gt;ÅÖEO@9_x000C_½_x0003_$P@la..¬1Q@:VGe_x0018_F@Ú_\ o°R@_x000E_ý_x001F_çR@"ß&amp;mI@9;_x001F_náJ@XB÷y¨K@_x0003_¬à_x000E_PõQ@ý:ý¦äJB@j_x0006_Ê	&amp; G@ÞSáH_x0006_&lt;@eÇãxJ@Ô©çç_x0005_H@Á_x0008_ñ[eáO@8-uñÞýR@T_x0019_î¿_x0007_O@nw_x000D_trM@ sìÌwP@íN		F@º_x0019_¾_x0007_ÂdN@²-í±BÚR@À5ñ0ZJ@5áN-øS@ê_x0019_s«¨Q@:_x0003_	ÜuR@úê¤äQ@_x000D_Ö²_x000B_·²S@äãf¯G@Ñø_x0019_¡ø_x0017_B@`iCQ_x0007_	!±D@ÔOÅ=ÔÏR@_x001C__x0014__x000D_§ª0E@Ïb_x0003_J£P@_x0006_°_x0013_ÿS@ín_x0017_â¬F@$P¼|UH@J]ÈL"M@_x000E__x0015_?÷8IO@ùé/¦_x000F_M@_x0008__x0007_2r^¾I@zpßÜ®M@ôm_x001A_`K@ë_x0002_¿ïÄK@Ý_x0004_F:ÖD@ê÷æ'S@	lü#&amp;6O@¶Võ1®xM@_x0005_YÝ_x001D_×T@_x001D_åB_x0016_ËL@¸ÝZìz³D@È_Ô¿$Q@_x0016_Y~!C½S@6_x0013_ÎæpF@£$9_x0008_í_x0008_P@0¢n,µÿJ@¿ºÞöO@ªX{_x0011_Q@_x0001_í²"sC@Ü)úÖ_x0003__x000E_O@&amp;Õ,êÁO@Lmà²8@_x0003__x0005_&lt;ådÊ-F@çT·"ÀB@,ø§g_x0005_B@«(=W@(&lt;_x000F_úF@v_x000B_àÊ¸_x000E_Q@_x0001_Ö_x0007_»ü*L@5{;ì¨ÕC@@¿ÖE§x_x0002_À(°¥_x000E_Q»:@_x0008_¥;GÓ8S@@_ðÐjí_x0007_ÀÒÀ¦_x0014_5S@è¦Øò­Q@&lt;4EyT@hîE2UQ@TBø1ÕÁ1@¿Ð_x0006_·_x0001__x000D_N@_x0019__x000F_ÎG5P@ì®¾Ê²ÚA@&gt;_x0003_ì%å×R@ýÐDi¾_x0005_T@$µy·N@S¯Ï_x000C_QN@!_x0010_ç`æR@_x000F__x0004_o_x0006_ñG@ayõ_x0013_E@Z¸­Cg?@d__Ýb_x0005_R@&gt;M}éÉþQ@è¥ò&amp;Ä#T@&lt;=w#_x0004_	©ÕR@Üî@pJJ@/`_x0011_×ÅE@_x0019_ý_x0013_&amp;°F@_x0017_´wØ_x001B_T@Õö£?ë9R@[0_x000E_HÄ_x000E_S@ _x0004_|-ûhO@_x0008_uÚñ:U@_x0012_|_x0018_ôÆy6@V8&amp;¨*&gt;@_x0004__x0001_B:Ë_x001D_I@Ù+_x000F_M÷ÏQ@'k_x0002__x000E_ÕP@*_x000B_x©ü_x0011_K@_x0004_G_x0006__H÷Q@Äei54Q@U¼_x0005_÷_x0015_E@Oa½_x001E_(T@_x0003_^GÛ	P@+"o¼z%S@%_x0019_ç_x000C_ÊK@Ø/ñ[4Ù9@-_x0014__x0004_[;P@:V&amp;½0oK@-ê=ípL@D_x000B__x0018__x000D_¡øJ@ÆçNè{B@_x0011__x0005_9_x0007_XI@iÖ§ÀúéP@ð.d4YN@3kwW¢_x001E_N@_x0001__x0002_°_x0017_ÞÂL@_x0004_\®ìßÃF@_x0001_4Bð_x000B_?@_x0011_ô@ÌÀ#F@Ð?R_x0001_²O_x0007_@£Dº_x001A_D@¿_x0003_åÒ:ØJ@«»´R©M@Q24i_x0005_M@(*eaÑàS@ééµ)(iM@'âzéR@YEÏA@S,W··I@ Ô_x000E_g3À&gt;_x0011_ÂêhLL@´ªePJ-J@_x0018_M ¿M@_x0002__x0010__x0017_{=D@_x0002_êû«§)Q@_x000B_Eõë_x0013_A@&gt;À_x000E_ùJQ@dÄy÷_x0005_J@:Â]_x0015__x0003_Q@_x0010_ó0%:ÎQ@_x000F__x001B_\?Ö_x0004_J@_x000D_oª,Q@ª¤áÓÆ+D@F_x0008__x0019_Né_x0019_U@ãT/òp_x0016_V@a_x0004_4ÿªRN@)_x001D_®_x0001__x0003__x001F_P@â;_x0005_Îq$T@ö×T}ÿP@ÚCzÓëP@?kQùâP@Q2R4mM@@Fû/sP@¥ÆnN@¶¢_x0006_Ñ~.D@:_x0004_æC&lt;M@%_x0018_º·_x001A_S@s{ø;_x0004_U@·_x0018_î_x0006_½&amp;P@e_x0002_Zÿ_x0008__x001A_R@_x0013_×éñöR@}_x0019_TµR@[Ò¡@,UJ@Lêx@F@.&gt;²XË1P@ö´1N_x001A_L@fÍ­t9-=@)ù¦_WP@³òX_x0013_$O@D{ì`0H@Ý¾X" cT@¡ñbCR@I}EûQ@Ð]¢óìJN@ÖWbÅëQ@_x000B__x0008_&amp;òPìP@K_9ÒL@Êk[Þ_x001C_H@_x0004__x0005_¸è²;_x000E_R@+Ëp×¯L@l"a#_x0016_¸Q@{«þ_x000B_@@þ¾$J6@P@ZDÝdD@þ5Í¨qR@ëXèÉ_x0006__x0004_M@9dòt;P@¢od;íeS@z_x0003__x001B_ñü½E@¶é7O@û9©¯_x0001_lQ@ëå_x0011_:ðéO@À_x0012_nÏ\_x000F_$@fYúªÔS@®_x0002_eûº.O@_x0002_sëó¦_x0006_F@_x0002_^BÂEK@Â_x0006__x0017__x0011_M@?G-ÈÉ;Q@à_x0010_0_x0017_R@ùe*ëóyI@è©%SQS@Ô	4½_x001B__x0003_9@Îâg0zN@_x000D__x000F_¯0ÊJP@¿-´_x001F_ÓP@0hÕ*àB@^)Ð)jF@®ì13F@W9Øã_x0001__x0007_i_x000E_K@_x001C_üÙ¨1,N@=_x000F__x000F_ÊC@Q@_x0013_c¦C\:@î_x0016_= ,R@(2r_x0005_?|G@â_x0003_º$ÂàE@@_x0001__x0008_?,_x0016_@ÂUGrO@_x0004__x0008_øÊK@_x0001_i_x0015_YbH@À_x0007_:6u?@¥RåµF^Q@_x0016_íâ*_x0002_1T@&lt;_x0019_`ú_x0015_+Q@Ô¡µê_x0015_¥E@Â)5XyR@À`lã\3@_x001A_Þ¸WêM@Õ¹£0~A@ú_x0005_lt$L@¡¸@`ÁK@sv]ÆaI@_x0006_lòH'ö8@_x0013_Ñ@ÈÒ!V@ú´_x0012_P.R@rTC:L@"ËYÐ¢jM@­ZdôoS@Uë¿É_x0014_qK@3EÞâÏR@ôÅÍK¹N@_x0001__x0003_äkÐ_x0019_àQ@}_x0016_Æ &gt;@³0`¤R@ãqWÏ_x000E_U@Ù_x0012_9éI@Û×DuÒ_R@½_x0001_#ô¦K@¾$_x0002_rL@Ú÷8_x000C_aB@i»#ÅQ@_x0007_JÂ_x0003_ZO@¸u?çàQ@%µCìÄÄN@c1¹ ýQ@î_x0011_Ñ½ØO@t°_x0011_ÏU&lt;2@Å_x001A_í.úL@çt7H=J@$_x000E_ß_x000F_¢&amp;H@©º*×;T@ÀaD_x0017_¥_x0012_R@ØøDæeßO@ì_x001C_¦ÁÕO@Êp|_x0007_¥_x000C_Q@ÌË_x0017_ö_x0006_&gt;T@_x0014__x0016_{ñ£âK@ÒO_x0015_ÛS@@_x001D__x000F_»EI@¯·©¥_x0013_N@_x000C__x0002_i­nIK@jéÍ2_x000B_(:@¸µºî_x0002__x0004_=L@Púù_x0010_Ñ!Q@Ð÷ô_x001C_Ö$@_x001E__x0001_ý^uT@$ÌÈð_x0016_O@_x0014_¾¬}_x001A_Q@ì_x0003_Ýîâ.G@ÐC&amp;7çVK@À_x0003_%õý?6_x0004__x0011_¥·E@_x0015_c0ãÊP@_x0013_[_x0001_Ç_x000D_1Q@°_x001C_ý_ÀQ@´8,ÍP@Ù7íë[ØM@¶_x001C__x001F_½¾R@±_x0001__x0011_!^H@ _x0002_ù¸I@Ä¾_x001D_;@z_x0012_¦o&lt;¨N@%f_x0019_ýR@òç»Å&lt;T@_¬ÎÍ:T@ØÍñX­R@§)ÀÃyëQ@%ô¯5NWP@þ_x0012_æ±å¼U@}Dm_x000F_ø&amp;K@Öòê3÷V@1r¦_x0006_1ðO@`sMP@_x0010_&amp;*GÏU@_x0004__x0005_Ü_x0005_R_x000E_;_x000E_&lt;@c¡¸mãÛM@Fk)_x0014_^=@ÐYMeßR@å_x0008_NYlM@¨bá/=rU@_x0018_Â¥PUP@éê_x0003__x0008__x0002_N@lÓ;RtS@ÎÛ&gt;_x000B_R@´X_x001D_Ï«¨H@¤Á¡fP©I@à5_x000E_òLÑB@fì¹_x0007_J_x000F_E@`_x0008_ÊrgOR@âåÍ_x0010_2O@ £_x0004_¨VT@üÍüùK¯J@_x001F_dn2zR@°¿_x0019__x0001_¥N@Ós	 P@J9&lt;_x0003_Q@Âï}ëáÖB@ÝÉ_x001F_múI@g_x000C_Þ¬þ!M@_x0018_¤_x0014_PG@»_x000B_à MgD@_x0007_bÞâÜR@Â¹ü¾XÐP@ ùa_x001B_mU@z/tÃSÛR@Î'é_x0001__x0002_ÊáC@vðÈ¶ê¿J@V_x0013_H=L@fN_x0016_{_x000C_K@@®sÜE@_{â§r_x0007_S@Ó¹e_x0014__x0007_H@NOãrþxR@J_x0013__x001E_U±¿H@NÇeÊF@99_x0006__x0008_S@µ.®_x001C_Ø`P@_x001E_7ç³_x001A_vQ@?Ë,mOM@ÒBpr*_x001C_M@¤_x0014_øù_x0008_J@¸´úO@àêV¾GÒ_x0005_@Î*éüû_x0005_N@&gt;ÔüåjS@#Îø°oR@åÛ_x000C_J·_x0013_P@èåmÖ¦ÉL@ÿ_x0011_[_x0010_¦bN@_x0019_BÀ¼ã@@mV@$ÆEP@Úz#i@@¢}ôÿfP@¯À¤b_x0003_ÛR@ì_x000D__x001C__x0016__x0006__x001C_L@ST_x0003__x001B_DM@È³¹$ùI@_x0001__x0002_Å¿'ÈfI@p|gE@¾ÕuÆIÃU@Î\Q@¨äÀs/R@_x001C_OáÛQ@yiÒ_x000E__x0003_?N@Îí¾_x0011_SE@cëHÜO@¬ _x0004_wíM@¾EE³ER@²Æ0xh_x0006_M@Àé$¯Q@vtÆÌF@_x0013_RÔlO@$Êâgï_x001D_P@fË­Ð[!S@¬ª]øÂüO@Qª_x0015_(_x0018_E@#;È«R@ä[_x0003_«_x0018_G@_x001C_iû¡ÍR@ÖpãcS@$00HJU@üz[1g_x0015_Q@àÊê9òM@ñD_x0018_j_x0001_iR@·Ý*m#ÖM@`:F.»N@ä:¾_x000B_ªH@}_x0015_vSÜ@@I,_x0001__x0002_T¹L@ÜµMÓD%N@5ç_x0003_O@5]5_x000C_P@ðÚÏMÚ`L@EÁ38ùQ@àsz¿S@K_x001D_±aOTL@ÃñÂ~yGQ@_x000E_Á$_x000B__x0013_4I@_x001C_q_x0012_ûlG@ ¾s+_x0015_&lt;K@xI_x000C_Ü¢L@_11oèÓS@_x000C_®îµ_x001D_ÏO@hÒ)OÃN@ª÷;Ed_x0012_Q@ò,,¬øüE@__x0001_S\¢^Q@¹6 ×qA@_x000F__x0018_qÊëT@¢_x001C_¼±_x0010_D@jU{Ü¼ï:@la{RN1K@`ÇÏ#©ôS@÷^a{gAP@PÆy)KS@Ä£ª&lt;qT@Vþ_x001D_ÁÃåD@ªªl_x000C_ùxQ@ú]V_x0005_$_x0011_R@çç±P6Q@_x0004__x0007_òa_x0015__x0001__x0008_½2@îÚÆ;_x001B_@@_x0008_­Ö¿¾½Q@[àoý_x001F_F@Ò_x000C_ÔÝ_x000C_T@c_x0007_¾_x0017_M@Ô_x0005_C_x0007_Q@ÖC²_x0019_¶T@6?ìæP@_x0001_í¹_x0019__x0002_R@x_x0003_[[J@ÝO§½D@lñ_x0018_í¢8@tá_x000E_GJ@Ê§Úl4.;@X¦_x0004_(öÑD@*_x0015__x0004__x0019_áN@_x0004_ôäÿe¶Â?ìÛ_x000C_U_x000B_©J@s8«9ÃFM@R6_x0019_H@s^KhîL@ri5ë.H@_x0006_ÿýß¯S@^_x0008_áRP@_x0016_¶l.ÝÕJ@ÑøÐÇ[ãG@®_x0017_êàfS@¾_x001A_|Ã:R@Ã_x0013_¥Þ2ÐK@¸³ÜäåØ:@Éu_x0001__x0002_ Q@wùP¨O@&amp;_x001A__x0015_¦_x0005_V@ ì8n_x0004__x0013_@Ðx«éF³B@4G&lt;î«JF@i %Á,JT@µEÏÎÀäP@LýÜ¥¤~B@¶FàCÒR@Ü_x0005_þ121R@³ùÖÖíæO@­q,£ë_x0015_S@Y_x000F_Å_x0004_M@KªÝØPC@±«_x0004_««eI@¾_x001B_;Ñ\5R@BP_x0001_ÁèÈD@_x0011_{å[Å"P@yùCUq_x0012_X@mðÄ_x0004_7R@V&gt;M¦&lt;RI@&lt;j(þ_x0014_ÇH@ÉWÙ&amp;nT@ä9ã]X=Q@o 7z[I@Ö}Ý_x001A_ÎR@ày?åP@Ãr VðÝL@_x0011_¡ÝÜM@~¯NÌçÁF@_x001C_tö_NS@_x0003__x0004_Ä_²_x0018_¸O?@z¸jlKBR@òÄ®"D@L_x001A_~ñ[H@$_x0001__x0005_È#_x000B_R@fÉA¸-Q@;C_x0014_ðoP@_x0004_MLÊòK@_x0003_D_x0014__x000C__x0015_T@_x0006__x0014_AÙ_x0018_Q@/_x0007_ùì_x0002_«P@_x0014_ ´,dãS@~'ß]ï_x001A_S@Ó³ûZK@_x001D_\Q51R@;_x0001_dî_x0011_E@7MN7îN@^_x0007_«2_x001C_ðH@ô_x0017_°âU¥;@ÛVvGWR@'Ãk¡P@I8`a¬R@_x001F_w/_x0019_ÂéJ@þ"ÅMjlS@Ìöqnã)R@Z¾1.å_P@_x000C_`QpS3@r¸-_x000B_ÁR@&gt;úSr&amp;¥P@;Áñ4Í.I@¨[»_x0004_¼K@Úg_x001C__x0001__x0002_BÛ&lt;@_x000B_Èän&amp;Q@¨_x0012_&lt;å_x000B_´K@ìâc3È_x001E_-@F]_x0016_dù_x0019_Q@gW_x000D_N@\}ãðéR@xïû_x000E_N@_x001F_¢_x0011_æ}Q@qb8û¼_x0011_S@8ö¨ÇN\N@Ïb§&lt;ÁWP@@[Æ1ï_x000B_À_x0005_éù¨Ð.S@j?tÜãO@è_x0016_ò8òQ@ë&gt;´¡ÚS@ð¡k´râ:@­º}_x000F_dCK@ô_x0001_ÂæT@My/-DÐT@²U=_x001A_Q@\Ù,_x000C_L@pLqdÓIJ@lJ_x0006__x0002_SiJ@2ÖÇg	S@K_x001D_"·T¥P@-_x0003_é¾ÒÐO@¦©ç6M@_x0011_²·U@¸  R#ZQ@NÛ!³_x001B_R@_x0001__x0005_£ôÌ{O@D§_x0001_^ÉF@&gt;îXÛ·DJ@Ìk_x000B_¦R@}(âÞAë@@¼×lPýwR@Ê_x001B_pæM@:§?øeN@÷zP@ÜÓRz%_x001C_C@´¹LBP@_x000E_ºæÏ_x0018_ÏF@ ·ötA@´{1ÝÉ_x0003_J@õS1_x0008_xK@|¤)`I@b®ÞV%I@pPì·L@	×XùS@ô_x001C__x0004_v@çS@\WÕ_x001A__x0017_T@ºJê_x0016__x0014_P@(3_x000E_MP@(i%¢_x001F_ÄC@û5ùÍ¨ L@Jþ¢^®_x0016_I@æ°ÏìñL@öÉ]ªC_x0008_H@ìºÚ6#dC@\îÄÑ¤Ñ+@HVé_x0002_IÞK@ù·@Û_x0002__x0006_Õ	Q@*|Ï_x000E_ÝQ@$)&lt;P@f^ó93@MðþÂoR@÷~±_x0004_vÌS@þ(öÄ(eQ@_x000F_õ_x0003_}Ú0N@c§ñyäÄP@F^jiìM@|þ	0M@¨ÛS,_x0017_y)@Gj_x0010_®Ü_x0004_K@¾ôã£À;@²_x0019_¦º@$R@ÆÞ¾À³N@L9×ÒïQ@É¾d\8ÂT@µ_x0005_}_x0008_Å±R@¶&gt;EÒøR@7_x0001_6_x0014___x001E_R@ãmeHQ@±_x0012_ÚC@@Îò!MNN@­ýI~×úQ@_x001C__x001B_¦j_x0018_áL@âfÈêÈØR@wBVÕ¥L@°ÄQñ_x0014_S@ÞÐhß¢7B@¸ùï[ªG@¤_x001E_»cUU@_x0001__x0004_3¶wh_x000E_K@òdè+_x0004__x0015_P@çV/§3óP@Úáûö-S@×S_x0019__x0003__x0010_N@Ò¼&amp;2O@§z6_x0002_VÅO@$ýÐÔ_x0019_^L@éS³@_x0018_N@SÞ+K-CO@lü_x0004_°x)F@¤_x0013__x0010_iS@Ø´B_M@Èp¨Mô.N@_x0002_]5Í_x0015_Q@ní	_x0001_¸_x0004_S@_x0008_îßq	_x0019_P@_x0019_¨T_x001C_N@÷³àî!­U@f_x001E__x000C__x0014_I@_x001D_Ý!N@_x0002_eCÐK@1uÞ_x000C_»J@gßÅ_x0003_XâA@ñçK@_x0013__x001C_cM@JÍ´¾0'P@@Ó©1ÏeP@°~1´UVQ@C:o'ÌG@Ý B_x001D_¤K@0­ôý_x0004__x0005_÷J@ºo34&lt;B@Ì¤_x0003_{S@nï esO@tÔ7´Ë¼M@ü&gt;hã,H@Y`_x0004_à«&lt;N@nb_x001B_9}H@_x0017_ªÑÌæ_x001A_P@út//ËYQ@`&amp;Áæ	§P@_x0016_=Àñ_x0001_R@ ©_x0001_õjP@_x0004_(¹Q@ÉÔ±_x001C_£T@Û¤_x0001_$MªR@,_x0001_6¾f#O@]³ç-R@È_x0006_«íßTP@[æzJ@@þq*;H@º·_x0001_\Ý&gt;Q@\È_x0003_vËS@w~ì_x0002_5Q@ ºÈ.TL@ü4_x0006_¯?±6@K_x0008__x0005_ÂWN@òK_x0001_£ºS@æ}¬qS@{ê¶Ç{K@ú!UrB@_x001A_(W ã®R@_x0001__x0004_`.BÂ6_x0015_M@-g_x001C_ë­T@fü8ÑE@»\ä_x000F_Ë'Q@D_x000D_â@n¡Q@TÖm_x000B_Q@_x0016__x000B__x000C_A6éT@áûV¬_x0016_J@_x001A_I_x0003_ä±_x000F_B@¢eduÐI@@D´_x0015_lbA@9Ya_x0004_²TR@gYÏåL@lê$l#P@_x0012_ÛtµO@ºÚ=åNH@§´(kL@Y·¿%|N@­bËÈñM@¶Ï_x0001_¨×_x0013_J@NoÜES@Ó2~SSQ@=±jüT-A@¬_x000C_B&amp;Èe=@jS½ñ:P@%K;W¡TS@ÿ)ôí_x0006_P@¢;õkP@?0_x0003_SOS@_x0006__x0016__x001F_ùNQ@Á_x0002_È_x000C_S@YÚ3_x0005__x0001__x0002_ ÈI@_x0003_»_x0011_ßc N@_x0011_»ññ_x0010_K@_x0014_o5_x0013_ã#G@/_x0013_B(òQ@6_x0018__x000C_J(B@cë6õ¡áP@Ñô®'O@cO3ÜX@@Ä®¸ÁõI@|ÅÉxËR@G&lt;^áEN@¹\_x0017_F5H@æú]×ÙT@ø'_x0001_é?ÇQ@_x000C_ø¸ï_x000E_&gt;@¬_x001B_éÙ_x0015_K@ëy±Þ³¹P@\²-PS@ë®Õvò;Q@ò(ËØ_x000F_Ç4@kËÚFxO@/hZ_x0018_n*R@Z!¯z!,L@_x000D_0Ð_x0014_UEH@0ïnÕT@0_x0006_Ò¢MT@®_x000D_¥Nwz2@Ó&gt;Lt3íP@sÎäÙZES@1Ü_x000F_g|Q@/Ý_x000C_díúH@_x0005__x0007_¥oþ¦_x0011_îK@ö"E_x0016_=@h6_x0001__x001E_mJ4@¾Ò5ñ_x0008_H@Ë^_x0001_ôªqP@l¢&lt;2_x0013_ëS@ä_x0008_ Ð_x000B_D@\_x0004_ØáæP@,p&amp;_x0007_fâG@ßqÚÄ_x000C_S@_x0002__x0014_+r_¨O@_x0013_k_x0008_"ñÅN@ÛÆ_x0014__x001F_T8M@Üú¹_x001E__x0001_Q@xl¨üèU@ÅFÁ_x0013_P@_x0013__x0012_ÿZºP@ñ_x000E_ª7@@±÷c_x0016__x001B_ýT@Â%__x001E_êÕ0@8P¬1ûB@²þ_x0018_§(L@{7_x001A_W_x001D_~E@_x0004_Àw_x0001_BYC@É¥~®"_x0015_R@Jw¼¢D@F$_x0006_=,S@´È¦	äbJ@:ð¦böS@V_x0003_õ_x001C__x0007__x001E_N@_x0010_%=yîP@_x0015_þB_x0002__x0006_Î¡S@S¾aõæÿP@·n_x0005_·S@ ²¥¬6bG@Úz_x000B_OVâQ@Z_x0001_)±²¾F@_x0019_Ïb[¸G@¶­ào_x000C_P@_x000F__x001F_é&amp;gS@g¿uwLC@_Y«P_x0004_E@|Íi¯Ã_x000F_Q@ºychUPQ@_x001A_n2³kÿT@_x0011_ìzØ1	R@_x0008_É	ïÁ|H@ñ_x0004_²=¢(G@M_x0019_7æ_x0003_N@a}¬_x0012__x0010_P@4&lt;'Gµ_x0008_S@_x0010_¡Ë 0P@°_x0010_Ü_x001E_L/&amp;@ÜÈ~!zC@K%·tY_x0005_M@ÎUëçI@*ëß_x0005_úK@t%Õðß;@¬_x0007_v}EG@Lã_x001C_gbR@ò±¾lâTD@/ßöCl_x001E_P@\dá_a²N@_x0004__x0005_( ÝÙóR@Í_x000F_+_x001C_´+Q@OÃ`ëÊ0O@Üª¹LzÅL@º?&lt;_x001C_üK@_x000E_rÿþ_x0015_¤I@_x0002_u}_x000D_ÁM@Ùÿ'_x0002_P@&gt;_x000F_GÎÛÙM@ÜþäHºH@7qÞ_x0015_¶S@ý¹ê_x0011__x001A_¨L@2ô_x0001_Ü¹G@ 1_x000E_\l1@+y_x001D_Ä_x001D_7@U?¨¨ÉR@®ñù½F@²_x000F__x0006_¨±O@à_x0001_ ¯«G@/_x001B_&amp;øÞÚT@ÍkIç&lt;¦B@öÅ_x0013_ßnS@_x0004_cy/_x0003_O@_x0011_5Üª_x0014_c@@Mz&gt;uE@Ê¼ªããL@+¸U_x0002_T@Î·eC_x0016_¶F@_x001C_z¢ÜF@7AÒÌÉØQ@dsUÌø_x001D_J@#;¸_x001F__x0003__x0004_¿PH@*f&lt;*GR@güþ36§S@j_x0014_ßj&gt;@M¡GAªWQ@_x0010__x001F_w_x0018_üL_x0019_@älzßTH@ÌFð2ýAI@ÔSc²_x0013_/T@FÚN÷O@ý_x0015_:A¾J@Jt?á'L@¯G6äO@×½~ùuÌJ@_x0016_8n__x000F_ëA@ýà&amp;dBNR@.×ÒPkN@¶ÍÝ_x0011_êN@_x0015_Ï_x0017__x0002_@_x0002_ä?_x0001_L9@¼Béòµ_x0010_O@{Ä_x0008_ü0ÁP@çLQëåQR@v¥fºÓO@yS)Ü­D@À XWÍ_x000F_@_x000B_7_x000C_-uK@bLÀ`ÆE@_d)S²E@Üá¯f«FB@õ6ÔY¶N@\+$aôO@_x0001__x0003_1®_x0013_ÌìQ@¤¸éÿUN@ú_x0003_]³Q@ª_x0013__x000D_ZI@ çrÅüA@G0c_x001F_Ä^K@Zpß_x001A_N@gÜ5»L@vn:D6T@_x0013_jpFLJ@â/&amp;Áa2@n·Ú~§6G@m_x0001_ÐSÛQ@bÜ_x000E_·}ýS@þ×¢hN@YÝ¦ÊÛD@æ_x0014_(E^á1@i=µ¸_x0008_M@â\_x0005_3½A@`rÅL@±X¤ÔP@_x000D_=²_x0005__x000E_þD@:00&gt;LRJ@sÑG_x0007_9U@hç¢N2pT@_x0018_Å»ÍR@o_x001E_O*B@¬å_x0006_|Ê¤H@F_x000D_ò¨­O@Hé|ó-À=_x0002_ÿ©²QK@ª7Ã§_x0001__x0002_HâF@b_x0014_O@ç¶ôÒm²C@~_x0013_ò¶ÇÔP@0Ñë9wA@w±_x0004__x0008_×Q@ú_x0008_&lt;©xQ@RcqÑ)rK@M £E½ñP@P¤ôþ¾¤O@g¢OºÕ5N@_x0015_ªxL_x000F__x000F_N@´%wmÚ_x000D_EÀÈR ó¿E@tc»ýç2K@0ãå¿ÈP@m±L1ÒM@_x0018__x0011_UXI@~Ö_x0001_iä2T@¦^$êHS@¼ÒÑ®	HS@¤_x0003_VOþA@Ã_x000E_!_x000B_GXT@¨Ä_x0006_Ýÿ9@èZ¶Æ_x000E__x001D_%@l_x001E__x0010_á+G@FÔmK#NR@¾dCÚ_x0010_Q@_x0003_®¨§«P@ÅXM®OmR@â_x0013_ª_x0005_LL@_x0008_\+£G@_x0001__x0002_X iXN.L@Q9PÛ¢U@l^â&amp;L@8³#/_x001C_2@ÁF[eG@ ch_x0003_;ýP@o4Aä½I@Ì_x001E_?G@®ÏAtÿ&lt;C@ð¾ò§g3@å¯gÔJ@¨o¢ZìhL@BkØ2_x000E_(R@íc%aSR@_x000B_®ñ9&gt;@\&lt;?)_x000E__x0012_L@»{_x0004_Â+T@yò&amp;v³ÍN@âùV¢÷L@Þ·öó£-7@Í³è!ðS@Æ8ôrRQ@_x001E__x001C_V}M@0Ö cáýQ@¡&amp;öôQ@y0¿ßÂS@_x000C_Æy§_x000C_H@Bzp_x0008_å/S@¾ñIÝµK@º_x0011_ì£´\R@_x0010_âÏ6±P@!C)_x0001__x0003_ÓªO@_x0003_Òä±)O@ÆZëB_x000D_S@N_x0017_;¶åÂG@sj_x0001_FE@_x0002_×Á.OT@v#¼HôQ@?ÉUÄVQ@_x0003_ÄÍõ+¦A@_x0010_¬+ÚçR@ÿ9'_x0018__x0013_P@ßë/,R@_x0008__x0018_¯è_T@¬eÔ_x0018_skC@}[CëEM@mCüÈ_x000D_]O@_x000E_é+qýÿO@Û|¬S@´A4_x001D_%ÜE@r_x000C_ßN_x000B_@D@Ê¸_x0004_\S@SÂsÇ­L@p_x0010_'øS@_x0001_¡_x0015_ú{Ø?E»GZÓT@ùPK÷P@_x0008_P_x001D_ÊáÒ%@|ÊÇ¿è*I@ö_x0004_Ú_x0013_/H7@ÇÈ_x001C_#òR@Z»Æ_x001D_R@¢_x000C_¹â¬ñF@_x0001__x0002_Ñ0ÑêBE@*;_x0019_ c_x001F_Q@ô9ô¸#@ÕÿRÂÒùO@·+Ç·_x0018_P@#×=rYP@'Ý#ß«&lt;P@-n,_x001C_yM@_x0006_ á1ÿ_x0005_O@Ê«{_x0019_ PR@,yÚÛ_x0007_¢;@Å¤·{D@üM_x0005_þÆ÷R@_x0001_ÎÎú±/R@ÐçÝ%xÆG@ösîù)S@ÁÝÊ0¢P@_x001B_¸sê"@Øuÿª¸úS@ÛõF#îT@_x0008_æ_x001E__x001F_rÊN@_x0013_¾_x0008__x000C_T@_x000D_{hÉ¯R@v¹¡_x0011___x0003_G@_x0016_&lt;w_x0016_ïñN@T,(_x0001_N@ª_x0012_Z½CA@@,Î®QúR@ÓÑ1_x0018_É'G@_x0004__x000C_²uzO=@W_x0006_{©P@úÝ2_x0011__x0001__x0003_ß_x001F_S@Òom_x000F_bJ@Qp_x0008__x0011_ÆM@²¬,(P@£ýÿ?PàP@×O_x0001_fÔN@¬¸×ª))@gWY¤cL@_x000B__x0014_uÒEjM@¥c³ñG@®a´ÍXQ@¯R_x000F_?²P@{~aðþL@ÁY {XR@Þ_x0015_/gÉåE@gç'¥±_x001F_Q@xÐ¹¾©4@@ò§èºL@è]ó_x0018_àP@_x0016_½~,JL@§m|_x001A_8C@_x001C_E§ÐÌ3O@_x0003_s©BQ@«NK{_x0001_°M@ÑcýQ@Ðóð!_x0006_Q@ùÜ_x001E_í_x0002_@CLKÅ8ÏS@*¨ôiìcQ@?_x0015_þO¿hS@yP»ÞæQ@§_x001E__x001E__x0006_ÐòA@_x0001__x0002_¸4_x0013_,ÚS@ }pR¾Q@àïµtM@`1í/*L@_x0013_,Ôö"N@lÒ§ue+G@_x0013_;Þ\²wI@LáS«×oQ@Bn£{üD@þßMÑµ·D@Öêq§~M@[O_x000B_`_x0007_Q@õ$½]Û%P@ìý\ó_x0011_qN@jà¬ï_x000E_¢Q@_x0014_X_x000E_¼øG@_x001E_þ_x0002_»(M@Ò_x0001_	!è3P@¬_x0015__x0012_G±yT@bMlU¼ S@¼¨BY÷G@¬Ä#_x001E__x000D_ÊH@JãÇÂQ_x000C_:@_x000C_0DÀBL@_x000D_U¹Ø»~P@o_x0014_POÙÎM@ÙÚVò0¡S@:ëËM@ªË «iR@IàôTrT@3ð|ÚK@0xâ×_x0002__x0007__x001E_D@_x0018_lÛNïR@ ²^É­©R@®_x000B_ý_x000F__x001A_M@_x0014_zY%®E@_x0008__x0004_â5&gt;ðR@_x0014_å_x0003__x0007_£P@¦ÌÊiP@Lß¦óLéE@»_x000D_­_x0008_P@íê&amp;ó¥;S@&gt;_x0011_uÕXlR@âÖm_x0016_N@NA+ÚP@%2Ô¬ÂJ@Crò,ôK@NN¯ÏÁR@ _x000B__x0010_u_M&gt;@vXùñÄ_x001D_F@%÷È x1A@4s_x001C_Ý_x0008_L@_x0001_¤¦_x0017_ÊÏS@°V#Ü£ÇP@íR_x001B_Z¦K@:_x0005_Ct_x0017__x0004_I@¢_x0008_mîD@¦éó_x0006_õD@gäpFvÓQ@L_x0003_ìt¼R@ê¥Ü»_x0014_ÈH@Ú*$M@Àw9_x0013_R@_x0003__x0004_¥î_x000E__x0016_5CQ@5ðUÐ¶õR@¤,ÁOV@¤1_x0003__x0015_O@´¾_x0003_Û4û!@ÜZÉ}Q@p(Ðûéz_x000C_@LA°ËT@tê_Õ_x0017_J@_x001E_t"gyS@²U{ìS@´AG	N@GÂª-P@^í'&gt;ÍR@m»'¿gR@­_x000E_p~îgQ@®À«ØX;@àÃ³\g~T@°}|WÆR@#»Y_x0002_LíT@fðÑ¸_x0018_Q@#è¨ÿ»J@è_x0007_NHiÃS@±nÖauD@V~¡={N@YzÄ\*ÊP@_x0016_ÍË¬ÝA@_x0017_d_x000D_áÎQ@ô*v`_x000C__x0017_F@è_x0010_3_x0001_·;I@üâu°h"Q@6_x0010_®_x0002__x0003_ûC@AlÃ4õ&amp;S@_x0017_-hÎË¤Q@GØód"@@mCAn¦S@JË hs_x0014_H@]Z´Û?²Q@ _îÓ(N@wÂj{8ìC@WúM5R@H£_x0019_ñ_x0008_T@	©Õ_x0011_ÐÞI@cxç£M@â»À_x0010_R@äÒíåuF@½ÙyçiVR@_x0013_êü.4GI@¦î|ì©²R@²ÎÔçÅ5@ðüä@×F@ú`)dQ@Q_x001F_Z_x000D_ÜÑN@Z4_x0004_ÇºxN@"¼_x0001_¤¿!E@:&amp;úXÄK@_x0011_ÈI¦J@VíîSWD@ÃxxnÍ?O@h¨# _x0018_G@JB?_x0015_óC@Im¾§33P@À6:Ä¥§7@_x0005__x0006_	B]MIR@ªÈQL&amp;pQ@èFèý6C@ey9fM@¦&gt;TFÒT@¹_x0003_?:2nP@ß_x0001_Ó³W6A@Rµ__x0011_vcI@êªUX_x0008_*E@ _x000B_­OØP@ÉaÌ7SS@¼_x001E_Øw_x000F_C@TÙHG_x0019_S@_x0012_&gt;_x0015_ÎS@_x0005_/Q_x000D_;_x0014_À­ê&lt;´¬P@.ÄÅ_ÈP@_x0004_A@[M@_x0002_LOoI@¶adv|±P@uCÈz©S@+pJ{D@Ð¥ÀÏY&gt;@¥Ç7BÖ0P@_x001F_¶OuºR@¹¹_x0011_KòrR@_x001A_æ²) D@"»_x0014_ØB@ð_x000D_/ò	@_x000C_¢ÔÅ3T@øTuû&lt;@2jÄ_x0016__x0003__x0004__x000D_xS@ôéÿßý«H@þY2	èM@_x0016_25a'M@gû¾PXºO@RÑ_x0004_÷_x0019_G@7ÈÄ_x0002_H@Æ%ËðG@gÅ·ÿIM@§ôÒÔøT@±ýà `»S@4µ®_x0003_"D@IV.%y	S@_x001D_u_x001F_Q@_x0003_´2¾ðQ@kfhWjÔM@ýL_x001E_X[¸R@8_x0001_qP@2&gt;)_x0007_Ä4P@p_x0016_?ÏK3@ìq~_x0001_f_x0014_N@@R_x001C_4ÄC@ü ^¨¿S@©	¿`ÅKK@ô¦_x0010_ÿ"Q@Þ_x0001_^9ZM@Ù_x001D_ôQ_x0019_UF@p¹Ú®pXL@_x0005_r0_x0008_Ñ!B@F6¥_x0005_¾H@6Ú`ôL@.Ã8{kC@_x0001__x0004__x000B_¤ËåÍ^M@Ðªò|ÄH@_x000C_4V_x001D_.@GæNÆ_x001E_FQ@"_x0001_ðºÐxT@¯-;ÁQ@_x0013_5Y5×ÏO@_x0001_Å_x0002_;ûE@}FäT×·U@Ï1¾f¥S@{o_x0006__x0018_L@?$ìJÀG@Ø_x0004_9j¯8R@_(_x001E_µ_x0013_¾M@_x0018__x0010__x001D_z;_x0018_@ã¬îlO@Ú3öäõXH@Òõê-y R@_x0015_¾vK@I_x000F__x0005_ÿjL@_x000C_@T_x000C_¯úO@ºÕ¤tùP@Ô*p³DS@ë_x0013_+sðK@P÷ ÒaR@Óþ_x001B__x0001_K@&gt;e_x001F_àÇS@Ý¤'¯ÞC@$_x0003_Óÿ=Q@f±i_x000C_®M@r_x0011_R¡J@j+_x0001__x0003_8O@äÆýßS@_x0014_&lt;Cù£lE@-ÖÌìßrL@_x0003_&lt;ãâÎP@o_x0005_¸_x0002_j&gt;R@håJà_x0008_Q@_x0003_Þò	)L@ôdÎ]èJ@®¨æ¨Ó¼S@¼²g_x0015_R@²AUGµR@¥¨L°_x0012_§D@¤_x0010_6ÓýçS@K&gt;RøÂS@eG_x000D_¨'F@í_x0016_z_x001A__x000C_A@Fáï® R@`0VrbÓJ@þ`Û¥°NO@ïk9µú G@_x001C_~s,fM@_x0012_YÇÒ(DT@Kõy®_x0001_@@kªk§_x0013_W@è¿Zï_x001E_ôT@·YzéOL@vÜ_x0014_©ìR@d«1_x0017_K@Ò_x0011_`)ÔÌM@&gt;ø×[ð®9@U_x000E_r:aLO@</t>
  </si>
  <si>
    <t>34e22e6d1e7901fd0eade2c98d2a1bba_x0008_	ß¿¾Í¼kT@Pú~Ö{R@dW6 ½D@Ý¼_x0002_UÏK@¯ø&lt;µÁHQ@??nÅªS@âW_x0005_3}O@RôK[ªA@Å§¬ÃSãR@àX6vÝ?_x001F_@Z%·´@ÂP@*ZNþ¤M@)Ñ¾çE_x001D_Q@èhi_x001D_ÙE@û¦¯Ù×%S@MTreÞzS@3þ_x0006_ÛâP@ñ¤xú¨Q@À@§.ß­J@.~+_x0001_¦lT@?²BÀÖØ@@_x0005_&amp;9ÔagQ@ÓÃa_x0016_5R@i_x001B_a&gt;ËT@_x0004_ñ_x000F_ÚYÄQ@_x0003_¦ïÌK@çÞ¥\Ð_x001B_O@'êLHT@ñ}ÀZîC@è _x0007_w:;@@_x0016_ñ|åÄP@ç_x0006_{)_x0001__x0003__x000D_KO@'+©^´E@/®}_x0002_ãÄR@d©HÈ£_x0013_@¼}kP_x0006_÷O@zã*{p+P@!®@üèB@Ù_x0005_ÌTÄãP@C¬]"W@ô,_x0012__x0004_¦zE@SæSã¹O@_x0002_+m8ªéQ@î10_x0003_¯Q@3Öì:âyS@ñTZ"ÜF@WGªG)U@_x0005_¼dFÉá@@4;N_x0013__x0006_BH@òÇdqc§V@ßü5?v~Q@ nõ_x000C_°cB@HJ_x0001_OXD@ãe(_x0002__x0005_O@_x0018_	_x001F_4R@Äç_x0013_múÖQ@QZû¼1¨Q@k fôÉG@µW$íñ­P@Ôÿ&lt;÷ÙI@BæÊ;*T@_x0017_qT_x0006_ÝÏP@ßL¦_x0005_*&gt;I@_x0003__x0004_¢«zk_x000D_P@ú¸íP@ ÈµôÓvR@æ._x0004_"9@Òw²ØuH@_x001A_ÁÑD12G@è2+¶Ì)C@~öì,=	Q@*z_x0011_ÑjæI@(_x000F_tµè_x0004_J@cò_x0003_T@_x0005_Â_x0008_Q_x0019_§J@Ì[_x0013_V8kR@R_x0015_M_x0010_Î0J@F_x0001_wùJ@5¦»ç½ÇA@½_x001D_öh;ÚN@Ær_GK@â_x0014_ºÏÓ$N@}ö#WI@ _x000B_Õù_x0008_I@Éj§_x0013_²Q@&lt;êAÛQ@®"_x0007_	[R@$Aôf"K@"ÌKF_x001D_O@%×ìab4M@ÑX·_x0002_;Q@:º¢'"àD@P_x0001_áëÄ@@?bç^ Q@ÇL°Ä_x0002__x0004_#ÛO@úM9úÒÉC@_x0011__x0002__x0011_¬O@È~}_x000E__x0002_`C@|WGªT@Õö­Íª_x001B_J@%+¬.ÌO@¬n[sãP@qó¶~_x001D_R@P¬ú¹é,@^ô_x0006_1O@|µCpêRH@/_x0015__x0019_|Q@d÷»½|äR@¼t8_x000E_9*O@_x0005_G«å±lQ@«³z6P@½ZÐ£_x0018_|M@1ÿJ»9Q@ä_x0018_ø_x0015__x000F_áO@Þe}ø5I@·_x001D_ÒweðQ@µÞGà´S@_x0002__x0001_Ý_x0018__x001D_Q@ú|û¦&amp;A@k^a·_x0007_P@E	ÁÈªíP@ux³:ÎbP@Hò|3_x0003_aQ@ ªZ½WL@4ß£_S@|eÎ?,&lt;@_x0002__x0005_KnIÄ_x0018_C@­ß_x0005_EÑS@Ñ_x000E_Ðî)éQ@B_3_x0003_S@J²vq(|7@³¾dV@Ñ*SÓÄT@|UÆ_x001D_ªP@_x0004_¼$Âü/@x_x001F_Â ª5À ú×_x0006_ÆG@_x0013_oòAJ@_x0018_e5¨J@4Î´mF@_Ã§ÿ~!J@_x000E_DÝuÑF@Àîo¹}bF@_x0005_´=E?@_x0013_lÊ§ÉÌ@@a¶¿U±Q@ö*»¯_x000E_éO@¸ù¨9Ë_x0014_Q@ 8_x001D_Dp_x0007_J@òQU SO@fÐJ`mP@_x0017__x001A_Â£GõA@¸Q¥_x000C_m¶'Ànb©JQ@dµ_x0001_ÁÀR@Òâ­^_x0008_ìF@4(_x001D_ÍÕ79@Å_x001A_u_x0018__x0002__x0004_nJI@}î1»åR@¥ø5æ¼Q@q2¿ô nO@þrPÇ_x0014_S@[ã_x0013_Ú¶R@kÛqínQ@ÐÜÞLG@«[,¼_x0006_R@Õ]6_XDQ@²_x0012__x001F__x001A_¨M@µâ&gt;_x0019_N@&lt;Khä4:@_x000C__x0008_äð#&amp;O@_x0008_Ï:_x0008_ZéS@#(mÛéÞV@dû_x000D_S@Ø6F_x0015_ÖK@¸üÕçfQ@=á_x001D__x000C_/,G@°¨Èè_x0016_D@Ü_x0016_-m¨B@mgðîz@@_x0010_*Ý_x000F_M°K@_x001C_±äÊ5D@r:_x0003_ºÏ_x0001_U@ILvv®NI@î/_x0001_|ªLK@¢ýoUçþQ@Ìm_x0007_áõ0P@ÂÈ°_x0003__x000C_O@Dý"­F!O@_x0002__x0003_ÏïæÞ_x000D_9F@m}ÊÑlP@\;çQEF@n,_x0008_ûÄJ@\êÈ×7@ÒïÌª_x001F_\K@æ9ïj_x000F_L@_x000C_÷t)_x0005_R@_x0014_´%£ïP@I¯&lt;N@£c_x000E_­M@sm9ÐÈU@Hz±H]E@Â_x0001_-c_x0017_;@Ù®_x0013_{z0T@`&amp;«(P@_x0017_Û_x000C_¨]Q@ß4¶µ=B@Î_x0007_nM@Ç¸Ú_x000C_QÑS@ä_x0004_$JN@(÷öYz_x000E_L@E)'HëO@Òmò30K@´m_x0003_BS@vSNOÛP@eÛhÐ_x0004_qM@kC¨UM_x0010_T@`G¹íÏ_x0014_@@b¬D@îG®°E@ð._x001D_-_x0002__x0003__x0005_uO@a_x0019_^`T@¢O_x001E_»_x0010_eP@[\øÂWcU@](âT2_x000F_T@ÅüV_x0005_N@ì¯Ä¿R@G_x000C_â¸'K@ÐNØb_x0010__x0017_R@¼M~_x000C_ÅÉ=@ªÅ{?eA@{û+ÃêÖR@õ(_x0001_x)M@Øé-ö?@èYÀCÜ'O@.Îq²&gt;O@,±Ci@@(åÛÞWÄM@¯C?5®BK@CÑ_x0017__x0005__x0007_rP@_x0012__x001F_¯;KoO@_x0012_-_x0006_Yl_x0012_M@Ó[n_x000F__oT@«Õ±_x0011_xP@îbWÑ&gt;¾Q@³óü_x0001_¿ÒQ@Î*ç«¬J@kWÍ`Z]P@¬í-@p¢M@ôa`w©_x0019_R@æÄþÉT@móolwJ@_x0004_	uh$ÌQ@îÿ1ÂFP@&gt;_x0008__x0016_±gîI@(m*.5,H@_x0019_Ç°A@Br#P@õuÍàlQ@6ÝNÉ|JR@_x000E_æ?ÔÄ&lt;@_x0007_·UðKP@_x0016_|*§ô6E@èÎkö_x0010_²)@rð_x0006_#9_x0015_B@&lt;l×4G_x000D_I@è@¥_x0003_ÇEQ@iÈ&lt;§_x0005_U@aå_×EQ@6	G aV@J-ö_x0001_»S@_x001C_÷K_x0001_E@ûæj¶Ü*S@»ÚóO@p[ÿ_x0002_l:H@ãN©i{O@à_x0016_EO@Àd·2A@CNeE@É_x0002_#YoE@m§!²A»P@sP¥ÜØL@F?8`J@Xã_x0001__x0003_¢R@Ø&lt;É_x0014_.@¦¸Ì]NK@YYðìÈQ@¦¢ ®;@è$0®L@_x000F_¤é¼zÍH@iZà¤_x0017__x0002_L@@MÎUNJ@y.^Ò_x001E_tM@ã_x0011_° ÄP@±±TI¸Q@_x0014_JR¢&gt;S@öd!Ý®OW@ïì_x0010_sH@ÊÇq~CC@³G©R^dJ@à"³_x0017_CP@W_x000B_óÈðN@_x0017_&amp;enâÈO@&lt;x1î61@ ÷] _x0014_Q@¤_x0013_öµËQ@ªhKÝY_x0018_N@çæ»%_x0019_Q@¬ºfZùT@Õ¼"¾¼N@àËÿ&gt;@Û*¢¼sRO@vBÑp_x0003_T@0°Jú&lt;8@e7ÒLªJ@_x0004__x0005_×_x000F_õTÑ_x0003_S@æ3ã_x001E_ñçL@&lt;_x0008_²p_x0008_A@$ªO_x0016_=7@(H_x0013_ÛB_x0004_D@	QZø_x0001_P@ôðù/Ä²H@&lt;z«÷ÍE@1Sc4_x001D_K@^]Kø}0F@$lL_x001F_o-?@\È«_x0010_¤Q@â¤¯RóL@B	Vb	E@B_x0002_®¾K@)_x0018_X_x001C_2PM@(_x0017_õ4)I@Äâ^I J@¾åÔA÷M@î_x0016_ýÐñôH@AÎãÛ¬ÊS@tèF_x0016_g_x0011_T@"Sî_x0014_#ÞP@Q_x0002__x000B_V@®õõËÁnQ@®^Bæ_x0002_ÍP@rGöåR@ú4áê@@w±±ÞN@gè8@äeJ@1Õ¡2tæK@¹Q_x001F__x0001__x0006_&gt;_x0008_N@.hêÊÓC@#F Z_x0016_jO@=bçnÍT@à_x0003_¾¡QQ@]_»_x001F_H_x0001_S@_x0013__x0007_m°MR@íã_ÂQ@_x0019_¥¼ÞZT@&gt;îd«_x0013_iJ@	uNØ(R@fé_x001F_Ge3A@_x0005_8_x001F_Ü_x0018_úQ@_x0004__x0011_ç2_x0005_A@_x000C_g½_x001A_z?@Ém_x0010_ ÑR@3½EÕeQ@ø7QdðHA@ __x001C_^ëÀM@«	)+_x0016_ØI@&lt;%AW_x0010_tN@EäqI@_x0008_í59eU@ï_x0005__x0010_âÑ_x0002_P@ÿÆÜëQ@_x000D_¬µô_x0012_LP@ù_x0014_Æ²M@ 8Îa\6S@~ÏhäF@qk_x0002_?¸ÖP@_x000E_l`^_x001A_U@=_x0017_f¨_x0001_«L@_x0001__x0002_ôt_x0006_®jO@8Íï_x0015_ÃP@ëý_x000D__x000C_røQ@¯yÂ]P@mVsj_x000D_[P@£Oä2M@ê²ÀB_x0006_P@ß¶_x0005__x001A_Å¯P@_x001A_û@_x000D_9H@f_x0013_äçcÉI@,bAÜ=yH@¤Ü7 Þ?@è0°q8²&amp;À_x0010_o×¹$ÁC@ù¾n_x001F_+_x0015_P@1s	t¹M@E\Ó_x0018_.J@.1'¬ùWO@¦l_x000F_ó&amp;I@DB_x001B_´éõQ@ÐÞ¦æâT@$_x0003_åQ¹4ÀWWÕ|P@iÕ9v}¸R@fÀ¼`aðN@¶àÝiÕH@_x001C__x0017_^/ÒQ@_x0001_\Ø_x0012_w_x000E_3@«æ_x0014_ôÂQ@@Ôñ«_x0018_bP@âC¸©ÙN@Fìú°_x0001__x0002_%^J@_x0015_(_x0017_ï_x001A_2P@óÕk_x0015_1_x000D_Q@5²õ£R@¨ì«º]I@÷W¦:pP@Ö¹Ï_x0013_A"U@_x0001_d¸ÑrõO@*. c_x0017_ÝT@©_x001F__x001E_Q@UD#ß5­G@"6_x0003_RáF@,_x0010_~P"ØS@K_õøäO@s%Ýç_x0003_P@&amp;¤Ö_x0018_hòI@ÔÀú¯QU@ÍþÄW^¸S@Vô2gê¸H@¶_¤ÀiP@ÎbÀ÷_aT@ðò__x0006_ØQ@ã1^_x0016_¤.P@~rv_x0005__x0013_aU@·ºùªþL@à£&gt;K^æH@` n_x000C_O@èn]$C@rwåcô_x0019_:@[$3à¡ÌN@Ò'ø+©ÜJ@_x001C_ßSý9N@_x0002__x0003_Ô^£öz®R@Ër}ÀKI@_x0005_5/È±T@òL9E@_x0012_Ñb_x0001_R@KN_x0013_Â_x0003_A@Ê2BlÁíS@»?ÂÃT@h_x001D_º_x001A_3@_x001C__x0002_Hª¾*Q@,Y½Ï_x001E_R@:å·a;_x0008_U@À¬6ºù_x0017_Q@ydÆ%+2@D_x0010_}Ù£_x0002_H@¬$-Ã_x001D_·7@^a©v@@_x0019_¡\G@4­'9.=A@¬é:ñä_x0017_P@yQ #pÔU@_x001A_Jâ!ºJÀT0ÇL_x0005_ßL@·ò_x0005_ñyG@È_x001A_429P@Ó²+	°tN@_x0014_f!C(óT@{3·ÝAS@xÊ%|_x001E_uV@ú°_x0010_AQ@ËàdQ@Ú_ð_x0007__x0003__x0007_f9P@u_x0007_¤¦|_x001A_R@	÷o_x0010__x000D_ R@ärCCú8L@r¢Li»I@¬_x0006_ùÊ! P@5å­_x001D_ëN@ÓºÎG_x0001_6Q@_x001C__x0005_Þ_x000E_:VO@`m4=ú_x000E_@_x0006_¢ñX@_x000D_M@Ú±²(-N@÷_x000D_dãEÇL@kù6WìV@2ac©Í`R@FS_x001B_bÇN@õ6¦&gt;j¢C@A_x0007_uQà_x0006_R@¶-á_x0007__x000E_ÇS@û¸¡æ_x000D_H@î_x0004__x001F_^S@%é|¬µ_x001E_S@Ô­_x001A_ÆO@ÃÓÙ$MO@s´C_x0015_»OP@J(_Ó®C@P_x0011_]/_x0007_G@ÄlÖíD@øýû9_x0006_C@._x0002_+C_x000C_I@í_x0011_6ÄçJ@ìdç_x001D_¤_x001E_O@_x0001__x0004_Öm=_x001D_T@í«]è_x0007_'Q@ÓFQ×ô*@k8a71äM@/¤zdKS@îVè3ç&lt;@"rzO_x0007_yO@_x0012_kHp_x001F_J@4¡Ê´_x001B_k&lt;@6_x0004_É²K@k|@O}ÐQ@îO&amp;Ò±_x0002_6@ÆjÉ°ýK@X_x000C_CþbÙN@A¯WQ@¾_x0004_@mðàK@_x0004_¦È_x001D_CS@_x0002_~h_x001A_³ôG@_x0014_¨_x0001_²Q9S@V²oØÈP@	6ÃO@³öÿ2_x0010_Q@0É·¡VU@&lt;üî7¶_x000E_G@¢ó¦ú°?@_x0007_8|Ô_x000B_^T@_x001A__x001A_Ú_x0003_:ÕU@]-ÎådN@µ¢[T%T@_x000E_Z0_x0014_WQ@kmmúþ(O@¹gÀ_x0003__x0006__x001F_Q@27ãËÀ«T@À_x0002_È_x001D__x001C_@Bj³_x0005_yÊR@¼t_x001D_ïÎ¨R@¡VhVñL@ä_x001F_.`Q@2Ã°ñÇ_x000B_M@Eþ÷_x000C_o*J@bBkëhK@¦ÇÂ_x000C_ÓôN@Ìð_x001D_'_x0006_H@n\«ïÞrG@uü®±V@[_x0010_a$_x0017_C@ø®©úÚQG@:eÖtìZ6@¾Ç£R_x0005_R@ l=¹C@¸_x001A_6Ï_x0017_%D@D`¦_x0003__x0019_7S@³_x001F_E@¦Q@_x0015__x0010_NË'åQ@èSY&lt;sI@¸sNwaE@_x0004_È2_x0001_mQ@µ±§_x000F_|"A@'+¬d_x000B_Q@HF_x0016__x001F_xC@ ç &gt;^N@ ÝuÐ T@^Ö_x0010_^N@_x0001__x0003_76r_x0013__x0017_P@_x0002__x0016_%ß¨P@·û#»*¬P@ÞèÇ¢G@0G$_x0007_¤WK@	Ör_x000B_T@_x0011_û8í×_x0002_A@d`¡n¬I@_x0004_æï_x001E_$eI@rV_x000C_2J@v3	, O@_x0017_¢+¥jP@_x0006_õí©G@WC^~UQ@_x000E_{	®5@[ù_x001F_GoG@÷_x0010_:¨_x000E_IK@ö7¤·ÔRA@+ZÁ½_¡M@pf_x0017_¡:b*@ø#ªNv5@ÔÆ­!/SQ@cy£wWF@ÂCpZS@¸j_x0004_æÖV@Ìa'°Ó½N@÷ë_x0014_@H_x0002_N@R'Â$OP@_x0012_ü_x000C_&gt;R@t_x0007_qµU"P@¼ÀüPpI@*;_x0003__x000B_­¤4@f¹4!|ªD@m	\ÐS@z_x000C__x0007_Të5@GYh,¼R@ÎÒ'ºfC@_x0002_]=f_x0013_H@txk_x001A_Î²L@Îú_x0014_âyL@Ê¾4_x000F__x0004_Q@_æK¾=P@"ÇRøN@Àü/qYN@G½Õ©³J@ÜSy-_x0005_¢T@o8;¹_x000F_JR@Â^Ò4B&gt;@ö_x0002_ ÇÞS@_x001E__x001C_a_x0004_.S@3_x0013_ê_x0010__x0019_òQ@Q!=_x0011__x000D_E@E­_x0012_7;P@P´_x001B_R@Ï_x000E_ÜTÙ_x000B_L@ø:_x000D_Ø_x001D_ýH@â:ï_x0006__x0008_Q@_x0002__x000F_×¶_x0003_2@Úói¡A·C@"´À#àE@aYþùi@@Ú&gt;_x0001_5t=@_x0018_=|zu9@_x0002__x0003__x0008_;­O\D@FýÀæJ@ÆK±}J@ý_x0017_âÖröP@ÜH}·Æ&lt;Q@_x001E_2¹ª©_x0010_S@D±¹Ä_x000C_G@k7ik_x0001_O@_x0014_ÅÂ¹ª:@íBsLS@hÂ³±A@&lt;_x0008_ªSÃ(@!áÅPc_x001C_Q@_x000C_Þ,$_x0016_«K@þO~ÿR@}E8zJ@Q±f\þQ@¬Çµ!{S@±_x001C_-·{âP@_x0010_áAÒrN@!ì_x0018_R@¨j{ñH@&gt;_x0013__x0006_2 N@ï_x001A_	-þO@fÏ_x000F_³MT@_x000F_õYv3§P@ÇÄ¸NpO@2$ÔX]ò?@8_x0001_@ÆgS@©q·Q@NPåÒD@i:Ã_x0002__x0004_GsU@ÜOb§ÍQ@ÛªÞJXM@@ø¢öQ@÷S_x0013_uÑK@vÊAöú=@¬C)¿MH@ç&gt;_x000C_óüR@rM¼¸_x0013_T@ÔÞzí_x0019_ @"ÞZ­hAM@*è)ã&amp;_x000D_B@Hús !ÕN@_x000F_N¸ëúU@hº»nÙC@Í_x0019_H_x0004_U@LDÕ_x0007_ÆH@_x0001_îË²uO@Ewú]¾O@J_x001B_ì´õF@M¨XµXM@_x000C_OÈàÒK@Ã\x_x0008_qQ@ê=¶_x0013_¾S@Á_x000F_êÖ@@N!¯od&gt;O@_x000F_2mà_x001A_àJ@æ2|p)6P@_x0002_Ì_x0003_¨ ®F@ÇùâêQ@àp_x001B_¸ÈKN@¼Í{.ô~K@_x0002__x0004__x001E_ä%ê_x001B_ÏT@´._x001B_Þ3@è_x000F_(ÂK@S_x001E__x0013_P_x000E_±M@ar_x000F_àé_x001B_K@æ_x001C_,¥ÛB@²-_x0011_±&lt;D@É`_x0014_ï_x0002_PO@_x0018_vÜ_x0008__x001D_M@_x0018__x0005_À_x0016__x000B_&amp;L@nS%Ü¥6R@&lt;ø_x0003_¢¿cP@I_x0001_À_ëÂQ@_x0004__x0003_.c9@l}¼aËçN@W[\_x0008_»aS@ÛÜÐµÅäS@Ä_x001F_ï_x0014__x0017_mK@éu$³ØêP@¢ðM¼¢ë&gt;@û_x0018_gÙP@ Ù­æB@ÓÞí_x000D_xT@_x0017_#d	ÁT@Ñ£i·=B@¢b_x0008_IÝ_x001C_D@)«.l³T@+azP_x000F_S@"½û¶K@¼»_x0018_QwQ@â¦½{¤¹E@ô×õº_x0001__x0004_ö	P@¥"È_x0007_@@AlµC|I@pd­ 6=@ØoM_x0002__x0003__x001F_L@¤ÍyÅ@7H@;-ÖP@§_x0001_îW_x0015_U@ÀÅÁ¾·F@Ê©Þ1ºR@¾_x001C_AÂsa?@fäoVòE8@276-¿úT@ÞÖ_x0001__x0002_B@eä¹(3T@¨/·RóèQ@æ_x0002_ÓÙ_x001A__x0017_Q@×Þg38ÑT@òM¬i«O@]eâwÜ®K@(` `q_4@äH´5F@ê®_x0018_ÇrÁD@Ì@!;üP@Pæª£pR@Yq±Mð¿P@ÄlÙ»EG&amp;@Ûé_x000E_8T@"» =¤P@@ a_x000F_îe&gt;@:¯l=g_7@Åªã=t_x001F_O@_x0001__x0004_È_x0001_IÛY9T@_x0008_ Ëâ_x0008_EU@ÙÐ­zsQ@Í´}_x001A_B_x0016_S@_x001E__x000C__x0003_ò&lt;1@Åã_x0013_".UO@Cÿ¿iÿ_x0018_S@h\_x001D__x000F__x0007_ÿI@_x0003_9Èx8RT@_'rfR@*ÚëíãR@â_x001C__x001E__x000B_yPN@ëEñX_x0011_N@þÍå¦Û4@&gt;-¢°P@7Û_x0019_±^°P@Ïç]C@öÐ_x000E_4×ÀN@_x0008_É*iÃ_x001C_G@f2ÖßâJ@Äì÷VÐBM@Ó³Øò¾_x0012_O@ÎyP(NP@ð_x000F_^=Ð_x0019_A@26áÌ¯N@q·_x0010_Òó¡R@Ýh¥_x0007_(üS@"ÓõÃL@§äÿ_x001E_ýI@ª_x000B_ ^B@:÷©_x0002_ÓQ@2äb_x0001__x0005__x001F_ÍL@§[·|òS@Ì9¾_x000E_1S@*o·GÒT@×{Ã&gt;¸O@(øz_x0014_8_x0011_@K¢'_x0017_;ÑC@è_x001E__x0004_|t_x0001_F@1¿HwP@é_x0007_)Ö_x0010_cQ@7ó|Ç@@pùÛ·=@Ø_x0010_h=_x001C_­_x0018_@º.ÚìãÞD@_x0002_¶_x000F_J@®e_x0013_gÎR@¢_x0011_¢ÉxU@-¢_x000E_«\Q@¯ßqÏ_x001B_N@ä-~£,P@&gt;ùóô3;J@±m[+SK@O"AfaÆI@j¢ü5ä_x001C_Q@âæ_x0001_#ýK@_x000D_=_x000B_Q{pR@ö_x000F_Ó¬º&amp;T@mwîzP@í¤5»F@À_x000B__x0010__x0003_ÓI@ú/çdìG:@Ö*tûÂR@_x0004_	¶ã_x0004_Ö_x0002_óU@^è7_x001D_¯=@@í¨{ýH@§)_x0001_´_x0017_F@ÙöÝçÕrT@I_x0016_µHR@*÷]«¨èK@_x0007__x0008_vGS@ñfr)äYL@íYaN_x0006_O@¥=ÚÃ9O@þÓ_x001E___x0001__x0015_L@ïßnM@LÞ7á	N@¦bÒ_x0005_úyK@&amp;òR£P@ºø4_x0015_BF@¤®]°32S@¤Ú»8ßòO@D4òeé1W@5_x000F_:_x000D_ÃUS@Ä-vô­H@£æK"&gt;'@@Ü¸_x001B__x000C_!hF@~öâ_x0017_·°N@z°_x001B_%ª&gt;@ýã_P@_x000D_ôèÕ_x0010_OT@?q½IÆP@@Ë_x0003_øQ_x0008_L@6rùoD@Ón8À_x0001__x0003_Ñ_x000C_T@Vpg`¿_x0013_R@_x001B_^~úÐcK@_x0006__x001B_ ¨¤I@\1Þ Ñ4J@©õl¡#ºP@Þ@j&lt;çF@F_x0011_Íi¦H@'oÝýÛgP@8Þc_x0003_S@¼bk;'EO@^ Â_x001B_O@Ø_x0001__x0001__x001D_:Ö_x001D_@_x0001__x0002_y-ïÊ?@¢$$èc_x001D_?@Iðom_x001B_L@ïÛÀòQ@ZîècR@TÉìÇ_x0013_Q@_x001F_O~rWðP@4_x000E_ÍS@±_x0001_ºdß%R@:_x0004_ê¡ÒS@âÐ9îF@PE·Ö4V@2µ]Ù;P@_x0015_Î7mL@¨#ü_x000D_6Q@^_x0003_Ü_x001A_­´I@ÔyCÞe	P@)\KkéP@j5I*3H@_x0001__x0002_h¶÷dyßA@zÞÙ~¢D@ÍËb¾6O@_x000C_`7ÔÕ_x0001_M@4H/O%'S@À¬´_w_x000B_P@aZcE@_x0014_Ó3Æk7ÀÂ_x001C_/ûºT@¾ë¸_ôR@_x001D_7_x000C_LQ@_x0002__x0007__x0006_ÇûP@¼Z¤¢_x0006_VP@Ø&amp;ñåI@ þ7èYüN@{¦CN@J_x0002_[éc P@LÎ§§Ûí;@[¹@÷G@À8J\ÇO@,rüI_x0010_H@_x001A__x001D_8_x000E_ù:@ºË_x000C_-ÔL@Uÿg%@M¦;!7P@l)_x0006_&gt;uP@_x001F_CÞ·©_x000C_U@|S_x001A_¬8@b]D"·B@GÁG¬_x0012_Q@ö/w"]:@&lt;ì_x001A__x0002__x0004_®¥R@©aZ_x0003__x0019_O@íØ_x0012_ñO@6è«¨ÁÜM@ç_x0003_ñQ@_x0001_¬§"ÞS@	_x001B_¬òP@»_x0004_ì&amp;¨fL@Åïa¨R@û«}_x0016_GáT@Öh¿{¥*M@ ßïÎô/Q@g -äkD@k_x0005_u_x0008_;ÐL@©©e¯T@¼8&amp;É1G@ìÜ_x0003_ÒP@¾ø_x0002__H{G@5ûZ¨_x000E_O@|é¬r)_x0011_V@îj_x0008_R¬÷P@îdkÃÄA@OCDbO@öê3ÒÆ.C@_x001A_¼¨9²%R@®_x0019_É`:Q@yíºN@ô_x0006_ÂìqÆF@`Þºç|KF@À}Dí*_x0008_ú¿&amp;!v®À P@²_x0002_'&lt;T@_x0002__x0005_2_x000E__x0017_8À_x0004_Q@-pDc_x001E_Q@Á\H¶|%A@ºw'ÞÈK@^«°F@\Èq±_x000E_S@°Ú_x0003_WÍO@ÎsQÂÑH@*Ë^_x0015_´Q@å¬B03"S@¥«ÃÆÆÏI@Ü=-wH_x0006_7@Ð¼ËíÌP@z_x0001_Ü·ÐU@÷_x0005_,±J@»9Æ#P@yüN$BQ@0¥OÉS@Y®x_x0006_G@ÁÜ_x0002_rDP@hä+µ±S@©êê&gt;ö«K@Î4/¨·J@Ñ­Õ,}_F@çäHö:3E@ý¦pÜJ@ØúÎ³zE@_x0004_ú·x_x0001_R@_x0016_=ÙD9@uWØ1_x0010_¨P@ _x0013__x0016_æ;R@fõ_x0002__x0004_ZP@_x0015_éØðT@D!Iá­K@B_x000D_SþPL@]¡L_x0006__x0008_I@4Ô[£fçB@ËßMçMS@ñ_x0004_ÐrüpQ@_x000C_üxÈ_x001F_óQ@'ó1ÒP@F¬ê_Å"R@E_x001D_o _x000C_µQ@ÎÚc_x0016_AS@Ó~^ªF@n;2Ì­M@ÞºÿØÖgC@3_x001E__x0002_4B!R@'8!¥¼_x001E_Q@S7»+R@?_x000B_ÆÜ×M@W_x0002_I@÷¯_x0001_ËbjT@Û²_x0003_¸PéL@ þó(5_x0018_9@ÌÞdaâ_x0001_&gt;@s½qÞÖsR@~9QSE@¤-8_x001C__x000F_P@_x0018_LoÏßK@_x0018_æàÎ-*P@µ±TÒdiQ@oOm&amp;9ÿN@_x0002__x0007_=ãíè¬2L@JäÈ_x0011_ÿ,E@°Ã¡¼ù_x0012_7@"{hw¨P@LZ^-_x0006_B@y_ÎÎ_x0007_Q@%Åµ_x0016_ãH@ÆÂh'E@Ã_x0003_ÖuN@_x001F_,p&gt;jN@ÜO_x0018__x0017_¿æR@øÀ_x001E_V±R@Ä;a¨ËvO@hpýB4P@¼ñÆè`_x0018_H@}ì&lt;ØK@ ÊÐSÉ3S@åÔß1&amp;N@._x001F_m"%P@D£öÁYhG@Àí"?ÕØú¿Èßâ0G4L@_x001C_;ØùQ@áfÞ¬\îP@q_x0005_çm¥­I@=QOyCÊJ@_x0004_ÖSJz¢S@&amp;Îip£ÃA@ÓP_x0001_QüQ@ç'ømR@#Ê¥±ÁS@#à_x000D__x0001__x0006_À_x0003_H@Ûg&gt;äcKT@Î.QÄiQ@Ù_x0005_¹4ÑP@Øu(O@0ÀÁª)áR@_x0003__x001A_#½1JP@_x0004__x0008__x0005_xÓ&gt;M@*ü8Ê5èH@R´íèõüL@]áë³?#Q@L'¾_x0010_`_x001B_U@Túj¾YµG@J_x0011_ÙI4îR@¼wà~ÌE@Vewµm:@_x0011__x0010_à^9)K@¡3Lý1_x001D_S@ª_x001B_YçO@§R?_N@R'_x001B_±_x0002_ªP@,Lsî¢=C@2©Ê@Q@º_x000C_²3x_x0002_F@_x001D_q~ø­Q@XªÊÊ,B@î&amp;Q·hÈG@W_x0012_f*D@× ¤_x001C_S@~z,ÃFTB@_x0016__x001D_ªáQ@hz45G@_x0001__x0003__x0019_Åm¶ÐR@¯cZíÃ÷Q@F.T_x001A_êR@ÛÞ_x0014_· _@@ÏóDÛ§&gt;K@úEy¹F@Â·\¹SK@á-nE;R@3-_x0012_÷_x0002_O@ÆêÑÌ?T@H¢ö-P@ðrñsRßG@®³ÓÙÀsP@ö_x001B_$°ìN@õ¨_x0018_P.ùQ@Ðâ}¿û!8@¹èÜ8Q@ù cÒÃ(S@þ¦[§ÈtQ@_x0010_&lt;Þ&lt;R@á_x0007_ÞÞ]T@6N_x0006_ô­@@_x000F_ÕèboH@+gvÉ_x000F_¥R@o õFg:R@ªÜàù8ÜP@£bÌiÜþO@"lùÝQ@_x001E_v2»·P@8&gt;[S_x000F_ÎP@-o­ÅA@@@_x0018_ _x0003__x0004_VgR@íJ_x001C_ ·)P@:_x001E_üLÿ¿I@_x0015_¬ÐÒâD@'_x000B_$ïÿ_x001C_P@3c¬_-S@êVÛº0_x0001_I@ö_x0016_þÑúÏJ@r~;_x001D_öéU@®¾W¡W.S@_x0012_&lt;f{Q_x0013_Q@~'&amp;_x0013_@K@Ëô^¯èA@WÔ÷ó¶PR@ÿ÷Ëò&amp;JN@CæàI@ÎÇÚ%G@8°&amp;wzvM@Ô=!aò9@_x0004_×(_x0018_°LQ@\_x000F_ãW7ÓA@_x0007_ÿöù!F@+þ¢ÏN@h_x0003_$S§_x0010_I@÷d}SQ@N_x0017_õz¥?@K_g_x0015_Ï§R@_x0014__x0004__æ_x001A_&gt;@_x001D_ux_x0002_sS@Ao¢ÿR@vIðÖÆM@ö°èMú@@_x0001__x0002_Gó_x0011_¢P@rÂ^[_x0010_¶U@2_x0013_K/ÝLD@d_x0007_Ñg¼{C@¨Ýr_x0016_âdK@·ï ý$?Q@äí:_x0018_T@B_x0017_5~¹C@fL|_x0015_í;I@fI_x001E_ð?Í&gt;@¤°_x001F_Î×£J@Æç4Ë±r7@S.¸ßq Q@ñ¬J_x0019__x0012_×O@_x0011_ÕfT@_x0012_©_x0016_I_x0002_;@"u_x001F_ÀA@ÈýêáÅP@l¡_x001F_"Ð;@Ùgg_x0014_ä@@þÕÄú¢QM@.»Ø8ØQ@_x0002_¦öÐðÂP@'ZMèGO@ÔâÝLJS@$3ÅÇ´_x0019_P@_x0014_ôì¯M@M8iZóH@¬mjg_x0005_Q@-¹_x001A_6Õ¿O@«Ë_x0001_ó}N@»_x0001_Å°_x0003__x0006_#ÄS@&lt;5_x0002_¥_x000E_Q@yÊl_x0004_·Q@;``öbQ@¼O_x0012_P@ZåDÈ¸Ì:@Ö×íÞgU@øn_x0001_þ&lt;ãO@òrdÐ._x0001_Q@ðÍï&lt;¨äM@VT©ø_x000C_ÂL@£°_x0002_òíE@ÀQ_x001E_Ëèö?DÚZóIS@?j&gt;tìS@¤_x001E_Ð:_x0019_)H@&amp;_x0002_ªu?S@*xÕhP@p;Ýr©ÔQ@¶û¦`Ø_x0001_T@XWpQdF@î_x0005_ªÍ·UI@&gt;'Q*_x001E_ÁS@YtÈ Q_x000E_R@tLIòýO@n÷?_x0018_@@­wÄn	K@û"±ÉN@_x000F_Ýï¶G@"%³-~H@±ÛãÁQ@N_x001E_'ÃÏÕP@_x0002__x0003_¡5Ëfö_x001E_U@tr_x0016_²2@2_x0004_UG@_x0006_¾75áE@_x0017_AË:lJ@S_x001D__x001F__x0002_ÀJ@ØöóxãK@Îa{;$I@_x0016_.ËÖvýL@¿Íu`"Q@ÄdÁ±L@Åö­.ÉÕJ@ØRKÉé©L@oSûá¤G@|ºú/;I@=þ¦S©yJ@íZÉ_x000F_gÛC@¡Õí}úçG@rîGñ_x000F_yJ@"ÁÕrwGL@×êo_x0016_ëB@ïWÝWÊG@hýÍëë|Q@bBîy_	L@«ßÆèQ@3_x0001_ÀÅÅB@lÓ}FÈI@Y?ëÇG@~_x0016_¾  ßC@ì	DìI@ª ff4]J@3¸ôc_x0003__x0004_×A@Ô_x0015__x001D_÷_x0002_L@&gt;KK¯àM@_x0004_,ß¨;H@]{m?E@_x0004_Í_x001A__x000E_&gt;D@_x0008_ÂÙAÀÞO@û¹ö_x000F__x0013_R@[É.f 1D@6_x001F_.hÜµM@±Ñlé9¶I@ÊUÜX8_x0001_@@®KQÈ7K@!EÖêW_x0006_P@N5&gt;s.O@eRp¼¬H@Ö@UUFR@F9'¾&gt;ÐM@ÌÄL_x0013_.P@ r¦KwN@_x001B_p³_x000F_'J@r=Èb#sO@lêxL@_¡¼Û?,B@°_x0004_!PÏãN@vv,\40&gt;@ _x0006_Ü_x0016_KÐI@Àââû_x000B__x0019_F@ÇÇh	w7F@_x0010_o_x0012_­ZK@'E£_x0013_×D@;:_x000F_ÑuJ@_x0001__x0003_7£_x001A_xq²F@[ªØ_x0003_í A@ÅqÞ3ÄøH@â_x0002_- !_x0002_I@_¥4_x0005_?~J@æçæ~®ðM@½` ê4F@¼Ð=OuÅ:@ahâ[_x0011_LB@á:ÒáP¾I@X_x0006_9±§GC@ë6öQ'Q@Ü;ÁxN@_x0018__x0007__x0016_ÆQ@â¬&lt;Ï¨0G@TuRk¡O@Bû)m_x0005_ºL@&gt;cuifÃO@gÅKvH@_x001C_×&gt;_x000C_Q@6NNDµI@!p¡y+4D@^Y¡HP@g{%²J@uü1_x0003_*E@ÛÏ¥TJ@Èäqc|­I@D4ÏD_x0001_jJ@¶?ÌCVùN@»Ï3Þ3dB@ðYvÆt&lt;N@Hv_x0005__x0003__x0005_nOO@ü÷_x001F_ _x001E_E@¬ãú:_x0016_L@tXÙ×¢UG@õÐy^_x001F_ J@ä¨W8¨D@_x0001_¨_x0004_m]pP@Ï_x001D_·Ú/$P@_x0004_¬ø©*§A@$^ÂkHJ@r`rÇÛP@Ûe@³	8K@¶_x001F_lîÎI@ß8`¾_x000D_J@_x001E_CNÅE@_x0006_cà.Z_x001E_&lt;@öRÞêNK@âP_x0002_K@_x0004_úå£@ýE@_x0014_Êé×=K@_x0004_¹hL@Z4ø#KJ@,%ï_x0016_7_x0012_I@D3GÜ/C@pòVßG_x0006_M@ÊyMfNH@/zZëñG@Ç§C[&lt;EP@º|ú¹çºL@àÄ^ôK@¥ï­òH@g¢X1S_x0010_I@_x0002__x0005_*­_x0004_Ì&gt;×G@"ãD·Þ-O@zØó_x001D__x0008_O@_x0018_}OrM@à,C²K@_x0008_É$Y×L@SpD_x0003__x0015_ñG@Y©uå6@_x000E_4_x0002_Q	*N@6"º³?3M@F_x000D_µ§_x0001_L@È_x001A_ùzI@LOlÀ_x0018_D@^Y_x0008_Q"M@®_x0014_^ßºQ@]­c	Q@Q_x001F_mÙ§Q@_x0007_±¶B@4_x0014_N@7¹ÜòÊA@ Þ õBN@¯1µ_x0005__çF@ã)ªfîBP@ÎÇP_x0015_ßáL@õÖíExJ@_x0016_¢Î{_x0008_N@[_x0001_e9I@RèKD/Q@Ë_x001B_ÊçïC@¨,o_x001B_»§N@ª S ìM@²¹Ä_x0001__x0002_EJ@É_x001F_1¾E@nôÂk_x0012_GP@°lõN_x001C_R@zxh¤j¦N@\Ô,ÎpkJ@¬"ÜO_x0001__x001A_&gt;@_x0002_^Â/ïA@Z«ÛfÞD@ÊÉ!FIJ@ÈÔC¨WH@:én1ÜJ@Ù¦gÈ7E@]E»L¹äJ@úùdÝâJE@þÚ01&gt;ÀD@"ÞûüMM@¤I&amp;ôêÆS@&lt;NJ®75D@D_DñõF@a"_x0002_eG@89zB_x0001_lH@Æu¥ä3J@/Ò°¸)P@òÅq7løL@Öî¥®QO@,camL@ð_x0010_ö¨¯&lt;P@\`HH_x0012_M@XíðåU;;@p¹ýk,dH@L´_x0018_¼ÁL@_x0002__x0005_AN_x0001_Üâ	J@x U_x0007_]hO@ØWHüQXM@_x001E_m_x000B_Q@TßÎ_x000D_^M@~_x0010_®âäG@¦p9öO@¤Ó_x0011_c_x0002_D@1_x0002_ÓX_x0005_J@_x001A_1#_x0008_[_x0017_2@6Êa¬:3@@_x000C_{`ÎèÍM@Àv\nø J@øH1ÔP@ü6_x001C_!{4P@qOê"-³J@ÙÉ_x000D_¹_x0002_H@{fÑ{m_x000D_Q@&amp;ørfM@S	{²èF@ö3¦_x0004_F`O@g²_x0003_ædrQ@n_x001C_	!_x0014_I@_x001B_=X?ÉB@ïÛ_x0014_87_Q@J_x0002_ÏÂerA@W^Z4½D@mN*LN@8NEM@´í7TôN@º´Ë°Ä°=@Ó8:é_x0003__x0004_ïçA@î_x0006_õZÙL@éÝ_x0017_z©Q@EÂÛI@~aº*N@ÌÆ_x0003_¬éF@¹p._x001E_`I@ùû_x0019__x001A_ãP@_x001D_¿dKªP@q¦_x001C_dåE@-t¡êqI@(a^´(M@_x0006_ü_x0017_G@èºà_x0001_E@«_x0005_¶&gt;ãîF@ò.$=_x000D_D@uÚÈ²9_x001B_E@öf1îÌ~L@rñ_x0014_Ó@âB@_x0010__x0012_ðpÓG@XÏBB@ËqP)_x0005_üH@_x0001_¸É6PF@_x000B_{e£îþI@rQ·IDN@®üW¼å[O@À,_x0017__x0013_|²C@~aÒo_x0019_H@²_x0002__x0015_ÞH@Øõ´þéP@ÏR_x001E_Ü8ÎQ@¶'a_x0015_ÛZD@_x0001__x0005__x000D_ayÁK@ðCiûÿ­O@Ê]È!BM@^ _x0004_èãC@üdOÜÙG@\mê/¥F@«ûÖÜ_x0018_§P@¹0[2~I@_x0010_µ+ñIP@ú=«Ð_x0002_ÆA@jÕV_x0001_ÚJ@&amp;vt®R@u_x001A_ÐÝêI@_x0016_ 'M@²H@e£ä6?@`T_x0001_ø!*@@Õ½C½ÊD@tøÄ¸_x0005_!O@®KZu`J@´,cò G@b¼ËIö"D@ýÃ~*_x0016_¥P@¥4m¾zF@R&gt;#ðH¯F@Ê¦öÎºI@kiqÒ]éD@ot1_x0003_G@èØY¡7@DØ2#&amp;M@íö¹VzP@È,¬9·J@µKò_x0003__x0004_¤_x000F_H@Ö·3ðK@p0_x0010_p¡;K@ðìËïÔ_x001A_C@-qøÜK@?Z_x001A_bÿ7P@µ ³CF@@R\Q@_x001A_ÛèCS@ôPtqGÞK@òZ·C@@ÁàÛö÷_x000D_P@»_x000D_Á_x0001_IÃJ@Ô½yæGK@*d.,ÔF@ñNd¥v6@êØø&lt;_x0013_êN@[ÃZQ@-r¶âK@ã4?­P@ÇNfTkRP@äºÀFE@:|ì¬/ìN@_x000C_Áa«_x0013_íF@·èµìD@ºÊ_x001A_ñ½9@Y£^§cxI@[P³ÔÐñH@R_x001A_Vÿ®AL@X=#ÔkÄA@\yÖ¦XF@£`_x0002_"x?A@_x0001__x0002_otPhiØJ@_x001A_¢ò6pK@&lt;ÕÓ_x001F_¾§B@¡?MÁ2@n^mâ£C@yêk9!qK@#mÏòãÒD@ä¯ØèÑ£M@6å_x0004_OÔF@ÑPI)1I@õW79÷¥C@D	_x0015_¼Í_x0012_P@bï{_x0019_umQ@¨okWE@_x000F_)(R_x001C_A7@ÄpÚ\é?@µ}["B@&gt;Àp»Q@oO»Þ(L@ÆD5´D@_x0012_(}	8F@GðIlð^K@]dRÅ9'S@1ú5JìF@W»&gt;_x001C_j)K@Nâ ÂM@@JPÔ`G¼N@Ïà_x0019_vuR@°_x000C_»&amp;ÆH@(Ímx2 L@_x0016_È_x0015_{LC@Å_x001C_êÎ_x0001__x0002_Ä´H@è|]Ø¢M@,§liE@JÃÚML@û}¿I@_x000E__x0001_dQkD@ÍØ¬FE@FÆ_x0015_ÖëÄK@Î_x001C_	QYkN@_x000C_¤V[_x0001_O@Yyêm_x0001_B@j_x000E_å¾I@ðÉÁ_x0016_µM@"»Î§ÑïN@R_x001E_r_x001F_Y«F@K$_x0007_VE@ªt&amp;ä@G@|ó÷'ZC@:-_x000F_&amp;ÎÅC@¶7úÀ2P@ÜWË,ËÉ=@6À´LÞE@ßewpQ@ðÌ¼$qP@ðOÈÂªòM@6_x0010_p_x0015_©aM@ÜÖ§]2&lt;@84¸£)ýC@dÓ'SÒO@ÀFÑµyÅN@_x000B_âj@]S@}:îp"ÜE@_x0004__x0007_K_x0008_bÊQ@hKïfüN@]EÔ9â£H@½_x000B_þY¸K@*º	óöWD@^)qÈ«M@-(_x0006_@@{;D_x0006_q÷A@¡£i_x000F_N@ì~^Ç|I@_x0002_Ö´õ(F@s¤nn3K@)-Eð×I@}í6j×B@·_x0001_2v£H@½ù_x0005_Æ²I@F4H±JM@Ê_x0003__x001C_Iº_x0005_A@áÀw[§F@J_x0017_Nå#6P@°¾°ÇEM@ÿà¡9[E@iF_x000C_8_x0010_àD@Î&amp;a\N@¡9_x0016_{J@ó*q _x0013_NI@_x0016_+`O¡LF@õïÊ_x0004__x0007_I@_x000C_0ø@WL@ðd]ÏÍO@|Ü_x0008_ÓH}N@×ñk_x0002__x0004_vG@|WI_x0011_&lt;G@_x0002__x0002_ëº_x001A_Q@hvþÝáM@üªíÔñM@a2ôþÃ#F@Vv~*`_x0003_K@JÆ`_x0017_h9@0BRl[ÞP@.ød_x0018_òoO@H~@6eH@@±ÅÀ,K@öUt¤ãP@_x001F_d­pU_x001F_T@F²²ÖâYN@V/s¾êO@ÒmÜ_x0012_kG@àrrB_x0001_K@Ù*Zm_x000C_G@=_x001A_SeQ@2?wÂ½L@è_x001E_ÞÏ7NN@_x0018_yÁV_x0008_P@_x000D_f_x0008_W§J@hÛØ©hÛJ@H.âXJ@ë_x0018_IeFF@x±}©ºK@_x0016_²¡Q@eÀuä­E@2xQ@S±*/E@_x0001__x0002__x001E_Ø·l0_x001D_B@lÆêy6O@mé_x0012__x0014_L@ÑøXcÆ¿I@®kÖ_x001B_O@ØY_x0018_§ñD@â_x0006_ÐX1ÓK@¤åó. M@é@%ôK@ªu@9@k)üÙÈÉK@´)ÆwU¾F@_x0015_¡_x0018_ëÎF@¯¥DÇÃP@ãå2ÞNP@¥?ïL²N@OD._x000F_ÙzH@ò÷_x001B_¸7N@Þµ1Ë4J@_x000B_²6_x0015_±_x0017_K@Âw_x0008_,oD@týZAF@ê1,*ùL@yWSù)E@_x0015__x001A_Û_UH@_Ý¾_G@P_x0011_MÅ»_x0014_B@_x000C_Ðº_x0018_ÎP@-¼BW_x0007_´A@å_x0001_Q_x001C__x000F_P@z`ÊôVCL@_x000D_Ö_x0002_á_x0004__x0005_eI@Ø©GÜúK@s\ÿÌ÷ÆK@M_x0017_´b_x0006__x000E_F@_x0014_õ_x000E_¢_x0002_ÙR@_x0001_Ç¡_x001A_­9J@_x0014_¿zg\L@5\6FH@U8_x0001_*èH@´&lt;ì=J@ª*~ñ¶_x0014_J@`Á!ºë5E@P_x001E_áßsK@Ù³ÜmÏG@&gt;X?_x0003_~þR@_x0008_©óñ_x0003_¸C@¢_x001A_C}®GF@ì±}8Õ~R@ø~oèðzO@[I Ï_x0012_G@×0fÎC@z-&lt;Ê&gt;@_x0003__x001E_ñ_x000B_£@@x¬0¢LN@{&amp;{¬F@¬ªÇÜ_x0014_nJ@ºóÇñ®7C@NÝ_x0004_k ýG@@:Àõ_O@?_x001C_~_x001A_à¡P@ù_x0005_+ð£B@°\"A_x000E_L@_x0004__x0007_Ú¢_x0004_|«L@õ{ÚH@Z±¾_x0012_Ü_x0005_O@_x001A__x001A_Ô_x0002_F@b\"¸ O@_x0005_Ûýüs5F@+Ù:_x001C_àC@Ð`#_x0017_åL@Ò¦ÒM_x0017__x0018_F@îRTËK@`_x0001_~ß­G@ç¼·öRiJ@Å_x0019_ .Ò¥I@.ý,¯¸M@u +Ù&lt;ßK@õheä_x001C_ÃQ@iSY¸Q@ì_x0016_²,·N@¢½_x0007__x001A_µËC@_x001C_:VãL±O@»2iñkF@5+Ø_x001A_qdJ@»%£ÛL@¸9_x0003__x0018_H@"µ?¬ûN@Ø6¨RòJ@ê1_x0005_ÆTM@_x0006_K¶¾yÿL@E_x001C_T_x000C_¡P@ÈRv7_x0016_[C@`i!°ÍF@fÏ_x0001__x0004_&lt;À&lt;@ ùÄ_x0014_D@ÞêGæL@hÁ_x001A_Ê&amp;4N@©ýõ¿|C@_x001A_S_x001E_§=_x0019_J@Tjö­!ßN@¨çÔíDL@0ÞÍÊÉ8@ÅqÅ°CF@ô û;J@½ñ5R¦&lt;@_x0018_9k»_x001D_R@Ú­Iê_x001C_úN@_x0010_+3ÄîL@u|âGCQ@¯Ò+õ|Q@hê_x000C_êÆ·K@¶àc+äÖ&lt;@N2û}»0@@J`0þM@Õ¨ÚÈ_x0010_E@ý_x001E__x0019_´óF@¾×AíºN@¦ÍYN_x0010_1@_x000D_ÆH'_x0013_:@_x0003__x001C_­Ý¼áD@_x0002_í3,0vE@_x001B_%ÏÕHG@D«4ô;P@¶Í`¢I@ëSäîW*Q@_x0001__x0006_$^+Q@_x0004_!vüD@åL_x0014_^Ô&amp;G@_x0012__x001E__x0008_;K@ÄI_x0005_D@ÜTv²r8@°éâäÅE@P_x0010_S_x0008_¶ËL@_ù²9E@òzó£×N@_x0013_Ã_x0002_¸R@âÀw_x001E_@H@´4_x0008_ù_x0006_¬O@_x0008_ôAit9@Ñ§åàäI@ 9XÛÀQ@\é_x0016__x0012__x0006_L@R¤åÑ;P@_x0010_·,¤ËÆK@ô2VD]N@â3n_x0007_öD@\_x000D_¹ùEÐN@+%^A®JJ@ª¨ûÆKÈM@S7ÑmÇðK@Þuc[#P@_x0015_Ú_x0002_Ô_x000C_I@6$ÕÌÉM@ÆÚ_x0003_Ð¼M@îÑê_x0005_ÑðP@Tý´¡¥êN@¨_x0004_Û_x0007_	:oN@·)Xë¾QB@uÂ\µÌP@Þ;KZDI@óïÜ_x001C_ÐE@ºk)	_x0015__x001F_H@*¹D_x001A_M@j&amp;Õ¾ îP@·ÄwW!K@_x0006__x0016_ÈöñSI@ºJ_x0012_@F@ $'¡ÊL@®_x0001__x0004_â_x0003_?@´¤j_x0005_îM@Õ#ghÞßR@_x0003_{'¦#\J@½l9_x0008_=_x000F_E@_x001A_g_x000E_&amp;°G@&lt;ïÕúâAM@_x0008_&amp;ÖTÜ5N@4+K_x001F_E@4(_x0018_¼gO@ÓG­[_x000E_Q@ô«?SòÈG@&amp;=_x0007__x0007_o,D@ê£:5ßL@MIL4_x000D_Q@îåÔ_x001F_äJ@Ún_x0014_ßðI@Ô¼$¢fIM@#_x001C_ñ&amp;µE@d_x001C__x0002_áP@_x0001__x0005_j_x000B__x0011_¼Ü=@_x0007_?V_x001E_¸¹E@×±\­­¿6@õî¨*ÒU6@ûnÀmÆóH@Ø_x001D_ºKK@ºÝrà[EN@xÆ_x000B_Mw­R@_x001D_yKP@Ò&gt;äÑ¶F@,]4óL@ðoÐ¨ò¦L@&amp;_x0004_1®O@´EfÜG@¸ì_x0011_ÌáE@2_x0005_	²×N@¬Ýào¡_x001F_L@é_x001E_Á_x001E_TH@_x0018_M²7n:@¶¦*l]jN@_x001D_ßNK~B@_x0004_kø_x001A_«A@_x0006_#NI(ÅI@[0_x0002_¡_x0003_P@^·Y¹ß½P@âÛYü²H@_x0008_Å¥]¦M@löÓ~Ã_x001B_M@çýûA_x000F_D@¬óú·&gt;@@¸_x0010_a1ÆN@é#K_x0001__x0007__x0014_OH@³É|M_x0012_;F@¢_x0012_O_x0014_ËI@S&lt;g"*L@gÕ_x0014__x001C_:H@«)½øïF@Ô^û.¨N@=Xlo²D@x_x000F_¯àÐ(F@^÷ÑËëO@}u_x0010_?QNP@è_x001C__x001F_NF@³q=P@Ô_x0018_é5·_x001E_L@xõY_x001B__x0014_D@É§è«W_x001E_K@ö_x0016_q_x000D_=I@ýBÐ_x0004_	P@ ¦8læ_x0008_B@®_x0006_/_x000F_a_x0016_P@mAP_x0002_4ÁF@ò¤fõBO@§¯_x0002_Ú&gt;K@Ö:_x001D_röJ@_x0015_¿7³ÅõB@¸ô+_x000F_\_x001E_?@à_x001A_ü)Ý_x001F_L@_x001B__x000F_§Î&gt;K@_x001E_u{_x0005_åÜN@JéEå´ßL@_x0002_ß_x0003_Y¾=@B¦Éð)¥K@_x0001__x0005_ª8½ê¶_x0002_Q@¾*4'Å³P@_x0008_)*_x0015_³P@_x000E_Q_x0014_%R@Àåöý´äH@»QèF£I@	6Ï_x0004_ÊJ@ÿëï_x0006_ïìE@´EÍ_x0015_8ô7@¥T­ÄÞR@¥Mü­ÂC@å-_x0002_iP@ýéÃ{N@Åòu6àL@ôx­.Q@RÈ³äMbM@[U_x001E_!þÐB@dxÃØ&lt;_x001E_N@â_x0007_wÏsL@xú&gt;»O@ø_x0003_ ä/@F£i_x001F_ÂB@_x001C_5"É4@&lt;ðN®ÔI@d|Z%áÚI@c4Ô_x0018_ÎS@NFîÃDH@Þ]¾Ã(ÏI@LP£_x0006_ºM@½õÀ¤6P@ì¿«}&gt;N@®k_x0014__x0001__x0002_J@r|2r_x0010_ÈL@Ý1+¼ÐJ@Ì72|	@J@J|@ã_x000B_P@MÇ_x0005_?,A@o¿°½&amp;gH@bÂ:f¹O@0½$»ÆI@úH_x001D_êëH@î©}|ÐF@²¡F_x001F_þL@_x0012_¹þèJ_x0016_K@4{-÷Ñ.H@~²$f_x001D_-&gt;@_x0010_¼{_QDO@_x0002_Éé¤9_x0018_N@ Í_x0003_.Þ*P@HÊÂ_x0002_fÙP@&gt;_x0003__x0006_ýFK@qC.|åG@_x0002_o_x0015_¦d}K@Ìÿ%_x001F_7M@_x0014_Z¢ÈùÑL@åXtr¦_x0002_P@úõ=wñ_x0014_N@_x000C_¿_x0016_­J­M@©é5FOD@R©òbK_x0002_P@_x0007_y0ä7Q@nî(_øåI@¹_x0017_B@?I@_x0002__x0003__x001A_ÔZ6wO@_x0015__x0001_àtE@Xy¬&gt;P@Âó­3¢ÌF@7?\chK@ß_x0008_»23QQ@V¸Ó×òL@ÃeJ=;C@fÛ?ó¯P@XÍÝÄ&lt;ûO@&amp;Iï8@´ñ²àÌI@r6Ó«áJ@$_x0011_ÎC¥WI@ì_x0014_À¶È@J@_x000D_*ìf5C@_x0014_CzÑH@Ð»lVýXI@8àºEÿO@à³ØwjJD@PD_x0016_ON@GÖ 7ÏûD@_x0014__x0010_¾ðµL@_â·_x000F_×K@ÂZ_x0013_eDO@¬¶K_x0003_èÊG@Ì³@v«O@kVn_x0012__x000D_³D@|?Ë¾xYL@!+BãeP@_x0017_ÎwHí_x000C_8@ü¢_x001B__x0001__x0003__x000B_ÎD@BÁ	_x000C_P@DT¸C*6@!B²ò«C@»byÕÅHI@öåS®sC@®­ëä^ôL@|_x0010_§\P@üâè_x0005_éKP@_x000C__x000E_îÆH@Ü_x001D_øÛ!R@Ds4YòôI@%_x0017_/"_x0018_I@¢VíÊ;O@eíä_x0015_T@@ôvÌ¥ÛòK@_x0006_½'f_x0006__x0011_J@Á|÷ýFKR@_x001E_æ¬(E@¼³¤¾¥´C@Ø_x000C__x001F_ÕQ=@lZ/Q0Q@_x000E_§£ÓÖÿG@vþ_x001C__x001B_DE@k_x0001_»x"çK@§_x000D__x0002_3Æ»K@KÄò*_x0005_èE@(XÙÆ_x0007_+O@ðÔ¿t¥M@W½Ø_x0014_5A@X?_x0010_÷_x0014_Q@ù_x0003_Ó»_x001D_R@_x0001__x0005__x0016_ß~ÞØµO@.=WõÏíG@Ð_x0004_GÈH@_x0015_æx_x001F_ÛJ@Öü¿ü*L@/ñsÙÉ_x0007_P@ðyu±}·J@°_x0018_ñÆN@_x000C_yÎþ6÷L@_x0018_W­WO@MnqãúÞE@zeEaí_x0005_M@¥ëexaE@,_x0005_~7ciI@µîiðc?K@®0_x0018_¼E@¾_x001D__x0005__x001C_P@e_x0019_}#Q@p«vÅ¦D@[pçhÞJ@m!ä¡_x001A_éH@_x0002_î@_x0003_½G@7_x0007_å_x0013_&lt;R@0}_x001D_îEMG@ä{sÿéN@¸_x001F__x0005__x0006_&gt;@#«3M@i'7Ø_x0017_éR@$¾_x0008_2¸O@DòèhN@t_x0014_µé_x0005_?L@p;_x001D_Û_x0002__x0004_UO@sÛ6°ßK@OÙ× _x0001_dI@¢Ì®Æ¢G@þ	êí¯9@ã_x0011_Z§ÔåK@íx\1_x000E_"I@¹Îe\àõK@ÖÌY%yþL@}³ÿ_x000C_R@_x0014__x0017_ÉÅ_x000D_­G@"ÁÃnbüB@_x0007_&lt;M!ZVB@_x0016_öCL@Øsö1l-D@æ%_x0012_É&lt;@	¸Xè{IG@ ²_x001B_´¬,M@_ï©øùF@èë_x0003_6DK@É_x0019__x000C_ã!#K@¾¼2DAP@}¸X`â¥Q@ïEÑ¢íP@´ç®ðE@&gt;:_x0019_Þµ°M@£G¼ &lt;K@Ä8_x0004_âmL@ÍG5$_x0004_R@ÊEÁbá?@@Ê¦ÃKÆ%P@_x0001__x0007_ztïP@_x0002__x0005_¹_x001C_QPqB@XýY`adL@.Èª_x0003_G@Ï_x0008_¤¾þE@¤õ¬Ç_x0013_O@N_x001C__x0012_~àG@n·NZ	M@êl:_x001B_û2O@67À_;pF@_x001A_A,_x000B_åqM@Ýi]'x©P@X9_x0019_wcN@§_At.òK@G´`_x0008_Q@_x0004_¯Û_x000C__x0013__x0008_C@ä&amp;~N@_x001C_Öo_x001E_qF@_x0005_Oµå«3E@4·ÀÃ;@ì»S_x000C_g_x001A_N@ÇL_x0002_õ_x0001_S@¤Ý"_x0013_¯©O@nS_x001B_#ÈC@Úê8Á,ÎA@(}ÏÃ.~P@^C;£×F@@a«_x001F_2M@Iò_x001B__x0018__x001D_ÍJ@|R_x0011__x0005_H@Ù`_x0008__x0017_¼´@@F-ÜÏE@,ã&amp;_x0001__x0005__x0005_E@«_x000D_ãVI@9&lt;Íé_x0003__x0004_L@Ä=lèØ×O@|²ÝµìB@¶ÇJ×_x001B_¥A@`/&amp;¿D)N@_x001B_øVé²mK@ú_x0007_ìtf{I@ó^ÑöSE@&lt;xV_x0008_öK@Zm_x001A_Á*Q@ÿy=ì"3Q@ª_x0017_/¹sI@ÂÝ_x001C_N_x000E_gB@®pÆeN@_x0002_gnBEeQ@¤R¶u)&lt;D@oc*º6K@ü.û°±J@Ö_x0017_]í'ïO@_x001C_Å¤	¦P@ý´0ßÉ1Q@:¨IÖXeJ@?²ñC^°I@\9_x001E_AÌ8P@_x0001_~2H@ºÔ²¬ËO@_x001E_©yøÓ^P@dj_x0002_¥ÇVQ@|U¹K@åÁÖ_x000C_ò I@_x0001__x0002_£_x0013_âr^R@6¦(HM@_x0011_f²ûã"C@Ð¹~._x0002_L@¨_x0015_Z¹ÿ?M@1dlÞ9àG@=_x000E_¹®.HI@Á_x001E_qTËíH@¬jKuµ#R@_x0010_w'_x0007__x0002_úM@£Ng_x0001_L@¡d_x000B_H,T@ÂQñ°pL@òê È_x001A_)@@Þ»{OH@À(Ñé´QP@þV`	ëÅO@Î%\M@ãÀ_x0011_lO@Ê^DãµO@¡_x001F_¸78R@ú_x000E_WCÆ]Q@Å#·òù©E@(}(ïq?N@zÝÚN@Tï_x000C_M_G@Ì#lÏUcA@v$t¡xÉO@Ãô_x0001_³Q@:é.@W_x0004_Q@ô\ì­_x000C_QG@jû[Â_x0002__x0003_[åO@n_x0007__x000D_MX=K@HD£©G@A¼_x0013_Ú¥J@ÏNe²ïJ@2õfÈ+_x0005_K@0±D	íXN@L`ä5½A@-N#àÎ$F@z¯*_x0013_@N@¦Ó»mmØF@üRWÀ7bP@Q0E_x0005_æE@P_x0003_î_x000B_Ï&gt;@_x0005_îË5&gt;_x001F_J@ç6_x0005_ãcF@q_x0011_`§Q@b;¾PÍL@_x0014_`»ÕK@jsr»Ñ.P@·ø.MT£J@_x0013_éG¬¦2A@j'&lt;Ë¹I@±t_x0001_z±P@PQ_x0006_e­v?@¼Ò¶_x0016_&gt;O@íÒ÷ÿZP@òÚ¹/æ&gt;@_x001E_×_ÏlG@J¡_x000D_K+A@Ú%_x001D_!0M@µÆø[I@_x0001__x0006_8a_x000C__x0015__O@_x0002_d_x001D_tRE@oGôqH@z´ýÕ_x0015_D@Îà8×ÀN@_x0004_­_x0005_î_x0017_N@Ê_x0003_DñaéM@®sîÙñ´F@A_x001C_ërG@RI_x0014__x0017_ÉI@(H¿Ðj_x001D_L@çòká4@'ÏÞP@¾_x001A_sÏ(Q@ÈcíTm#@@"6SÏLM@+Kû9_x001D_QI@°ÓðØH@GÍÿó}Q@_x0014_XáÊDP@í7_x0001_)«ãG@ö»KöI@s_x000F_"îG@ò.!w6\P@V	,õO@_x001E__x001F_»M%Q@_x0010_x÷_x001E_ÐOP@3G_x0015_ß®E@ìÑ,+ÀF@ù_x0016_pÉôF@_x0005_ò£ÃLD@Pæâo_x0002__x0003__x0004_5L@3Ç&amp;³_x0007_ºG@°s6gÊ_x0002_Q@_x0005_uâ_x0012_þE@¨zæúfjI@à=²9Û8@³rÜ£ÙQ@_x0019_ÙØ¡çDQ@)9:f*àH@1ÖË_x0003__x0005_ÊQ@.K_x0013__x0013_ÁÊK@Ø¡NR+ìJ@.e·nöwK@	¦/ÿ@@&lt;!U&lt;5WJ@Â"MÖ?@dB¼|£O@2³'ZkM@Q®ÄÁ_x0018_I@SM#PY@@eÈ¤_x001A_ÕA@çn¡ù5M@Ê\u_x0003_bOQ@_x0018_ï_x000E__x0003__x000C_BB@Èø_x0001_í´7M@ú_x0012_£_x000D_AcG@ä_x0003__x001C_óàK@æBùRåLK@¾ésý_L@Êd4_x001C_PK@õ´ýgÏ¡J@öø£Ð+K@_x0004__x0005_áú³ØÿB@fög5_x000D_M@bÓ&amp;æL@Í³¥\ÏÕI@T_x001D_®_5E@æûâ ÃG@*â4V¿H@¤K_x0007_6EL@Â_x0003_Æ}_x001A_#N@A_x0005_~&lt;mH@ðÉ_x0002_²_x000E_I@e_x000E_0_x001C_¼E@À&lt;¹ÌL@üqy_x0018_êM@~ï_x0002_ä-:@LTßâ^M@X_x001C_Ü¬é	C@­_x0015_áNG@^/ÞRÈùL@zÕâ_x0004_M@_x001E_âñË_x001D_PG@_x0002_×S/Û_x001A_J@*¹[)^D@_x0001_¸¨çl%K@$£uG@cuãÝÌ=@4_x0001_ÁÌD%M@r½%1)L@JRâx_RK@ð×K´jL@&lt;ØüÇöI@	pïx_x0002__x0007_óGP@_x0002_VyW8P@_x001E_å]íýÎM@£Î}­eiF@øXÖ"'D@oAK÷H@_x000D_×¯é¯H@ø%_x001F_*¨E@[Üñ¦3§K@Ó^=_x000C_6Q@N¹&lt;IéN@MáÓ_x0012_¨_x0001_I@_x000C_¸_x000E_Çc°J@+ÐåMòQ@hÆíÑ4`P@S#ïWQ}S@ã[Ì_x0003_	P@¥!úÏ§I@_x000E_yzïÃL@r_x0006_ú(ÜàN@Gágp_x0001_'K@×oX	H@p+_x0015__x0005_T#I@¬_x001D_äù,Q@är;èM@æ¬/×´ÔH@Â3Ê_x001A_åO@:ßô_x000F__x0015_øD@ê~_x0005__x001B_laG@§,_x0012__x0004_E@ è'&lt;@nhC»2iJ@_x0001__x0002_)ÜC$\_x001C_I@E»ki'E@¸÷½1^oL@Hn¥2ÌÜL@+[n¿H_x0010_Q@e»Q-zïF@Ò_x0010__x0019_#ËM@·À!woK@_|è_x0004_ÞG@íX©AcB@g»_x000C_Ò_x0015_E@£;MÏúL@£_x0014_9ñ¶Q@F_x001B_±ÓR@ÀóÙ(P@PÊÌ¿)1L@5&amp;éN_x0008_sK@_x001C_ê¤ïíPE@_x0004_~(òO@çîCäO@l@3^_x0005_M@_x0006_¹oF_x001B_F@¼*8ÌúQ@äè`tJ@¸L&amp;q×ØM@ÝvùjÀÖI@=Ü_x0017_ ÛG@_x0005_@ÖÓtK@Ôé_x0003_]fP@ æì D@oîI¬`¬E@94__x0001__x0002_ù_x0003_I@`Ð_x0010__x0008_*iO@»@ÚYN@:Lc Â_x0001_&gt;@Xå_x0004_&gt;,P@Í*º_x0010_K@ù_x001E_^~ßG@ÏKöÒ_x0008_ÆF@¶Hþ&amp;E@{f:CI@$?]_x0017_dB@ÐWkM@NvøE0H@è_x001E_ì×ýK@T\S_x0017_KR@üÄmH_x0016_N@)_x001D_n]K@:÷_x000C_Î&lt;O@_x0014__x0007__x0003_MËK@çê&gt;^ÆLE@º@²+æ$K@ZBÞK¢÷L@3d¹ÇED@}¢á_x0017_ëI@§8ê'hN@_ã_x001A_JVL@_x001F_Ë²íµJ@l!,wëEL@=×_x001B_BlªJ@_x0014__x001C_?Y£M@ÖÈÞº_x0003_P@J¤!¨O@_x0007__x0008__x001C_|¿Ù_x0006__x0001_P@êU8çqN@ËónP_v5@ØDxE@ò_x000D__x001E_#·bB@ãñFö·G@½_x0002_¾æÆºK@4s.ºÁI@èöf?ÁJG@Y_x0003_É[X/J@TÎ7qN@÷|{zB@)_x0015__x0005_ÖN@_x0019_	ô_x000F__x0006_¹R@½»ú[_¼J@Ò_x0013__x0007_ð·_x0004_I@~àý+³M@_x001D_T)iE@þÌäÎùG@³­§_x0016_ì_x000D_R@àNcV&gt;_x0004_J@¾	qºI@å¾ý&gt;£ÏI@1`*Ï&gt;B@ºâÓ_x0013_ß4@þ¼1BÝN@EYd¹ÎI@_x001F_ÍÐyJ@öåßO?O@_x000C_öózK@ß,ìÁI@_x0015_3_x0001__x0002_J@ò;_x0019_Ø8é@@4_x0017_|´_x000B_F@µÐ/F-ÙC@ Wó²:I@~_x0003_R¸_x0001_ÜF@_x001F_Iç	K@Öá±ÝH¤K@úö26+C@v_x0004_1m¿4E@_5iåK@léaaÑE@þG ÆÀaN@ààªÌ+M@\5_x0005_I_x0006_H@­¹IÑ¡JH@M{èe®H@®\®;Q@V.¥7Q[J@É¦¼tX§G@Î_x0006_&amp;S0D@_x0007_ib£ÂG@Z©¹yæÃL@Æ!,á_x0008_øJ@@Q_x001E_áQH@Nf_x0011_¨L@ö_x0002_ß@ÀåG@â_x0014_·_x0012_[_x0019_I@"Ú_x000D_º\:@Lä:ZüØK@§g&lt;kÍE@0_x0006_²l¢oJ@_x0004__x0005_È_x001E_GD6@~õ_x0014_%	ªJ@½+åÿwG@Â©	QáH@_x001E_P4N%\F@ÓÕÔWZG@_x0006__x0002__x0001_Ë_x0011_N@'½·¦×_x0001_K@)?:|_x0003_E@ãÖ&amp;O(BK@v_x0001__x0005_x*=@%c]ÿïA@¬\Åa¼òN@ZãÑÊ_x001F_XP@N_x0003_r)ò'H@ø_x001E_"Â®"L@Þ_x0007_%ª&gt;;M@Ôö&amp;Þ¸D@¤Y_x000C_dÂH@n_x001B_þ_x0002_PºF@ C*¾µ_x0002_J@öK);@ÉÃOu¤mP@ë_x0002_å_x001C_k;B@Âþ^¡ÖR@,wsKs¤H@ÖÞçx]O@ác_x001A__x000E_§J@hîÑMI@Cë¦^Q@Jy®L@áG´_x0001__x0002_D@_x0011_2ª+zrK@Ö_x000F_»G@úÝ¸_x0008_áO@Ãh&gt;_x000E_jP@À ÕuWWP@_x0010_\W­äS&lt;@ÑÚ|ÆOK@."rEAÄI@_x0006_?g:åÐQ@x÷Åß¢PO@e&amp;£ ;_x0005_F@_x000E_(k_x0004_{_x0012_O@G±HO@r_x000E__x0019_JoÙO@¹S¶P@"E«sáL@&lt;Ç©_x001D_M@£3­&lt;ìG@ï)£Ü3îP@ßïÈÄÚ»H@_x0004_Dd²a_x0013_N@_x000C_@ãöJ@¨½ÖÔO@_x001C_ÏíÚ%ZJ@|:_x0005_ë}O@z½,t¡6C@Ö¯±_x0019_9@ss_x0006_v¶¸J@lÛRÁ9ÍK@àhÓçÒG@_x0006_Ë_x000F_l«_x000B_L@_x0001__x0005_èB_x0002_=F_x0016_Q@løûH M@_x000C_NÜº0P@,ç_x0011_ËHN@ÞBåGI@2^ìnz?R@BRáÄ©N@ß%ES~D@hÙ_x001B_±G@Vø_x0008_B_x000C_P@_x0006_|Ev_x0016_çP@ÜÛ"Ø!²K@_x0001_MÞsõ.G@¨:äAíæN@tT_x000C_ÚÖL@Ôñ'_x0016_L@_x0001_¿.ËdE@_x000B_óô f_x0013_D@_x0008_Gø}_x0015_H@úö® :M:@%Ypú_x000E_eK@I+}ÆP@Ò"¼8_x0015_[H@öGëC~ÁR@¤Y¹H@Îj·@_x0013_rO@`_x0018_0CCqJ@2àí_x0015_¥|L@tkX·B@Ë%¨ÓL@@ò_x0004_j^ÂN@ °_x0003_º_x0006_	_x001A_Ë?@¶_x0017_XjF@'Ø_x0001_+J@Ú_x0011_naH@¢T_x001B_¬½C@Ü+@ý_x000E__P@zöyºO@TïòN@Ë7ºðßE@Á½@Fl&gt;@ªº¼V_x0010_K@|_x0002_6ÞºJ@f)_x000B_º_x001F_E@C¿ì_x0003_J@.%è_x001E_ûJ@_x0007_öúXÓJ@×ë_x000C_;¹J@¿_x0003__x0004__x0016_$L@_x0008_O_x0013_ï:@©Sb³°D@Fn:_x001B_sG@¦_x0006_×_x0014__x000D_P@?úÔ-H@æÙæ&lt;F@ $×Ò!ãN@µí1öPK@Ó7¬_x0016_%E@B+x~£I@áª_x0003_þ_x0005_P@Ä¶;r¢AK@eÉJ±çôK@¾Ï_x0005_¤aS@_x0002__x0003_^c&amp;*D@_x000F_0òd_x001F_$D@/U"ÿá@H@*&gt;_x001E_N|M@¢°WhNO@P1cv×}:@]ô¾ýøwQ@XrÏè(\I@DÐTB¸"G@_x000E__x000D__x001A_q)O@Ü9/_x0014_ÌßO@4{ÍqÅL@ £_x0017_Ãa×M@{xdb_x0004_D@LoÄéL@á¿¸_x0002_8G@(Ln¡_x001B__x0011_M@_x0012_X/Æ¼M@}=ápJ@_x0006_=0WÉH@_x0014_!_x000C_¤ËiL@¼9 WJ_x000B_&lt;@.­jGvTL@_x000B_äõ&lt;'#H@P.?é_x001D_ùI@Ýo²8L@_x0002__x0001_Ff_x0012_"L@Ü~xCÝL@ª3J_x0017_R@Às_x001A_¤³ØK@®Ì­á®HL@?_x0005_-_x0001__x0003_z^J@Fâ_x001F_j`F@Jt7ñh6N@_x000E_ÁN_x0005__x0004_ÀO@Ë#Û×_x0005_@@ÃìO_x0013_AE@_x0002_,Ón_x0003_ª:@ÄQÅË_x000B_M@PXððÞM@!Ä_x0006_³¿P@ =_x001E_'&gt;_x001B_P@.´¤Ái£K@_x001D__x0003_0®R@ÎèXÞ·P@C_x0012_í_x001E__tJ@Hx%_x0010_y_x0003_N@_x000C_úN{_x001B__x0012_M@5Çån,kI@b@_x000B__x0008__x0001__x0014_L@IÎc2pQ@_x000B_m_x0004_bVO@õr_x000F_ÏñK@Ýé«C_üF@æ »G_x001A_9J@«ÿé[}ûI@E«_x0017_³_x0012_Q@T7ãíUD@ñNM_x0014_¬_E@ÄÑ0|_x000C_á&lt;@É,{×_x000D_RC@_x000B_&gt;	©µuC@_Q!U_x0017_YE@_x0001__x0002_çÃ_x0019_¤¾¹B@Ä_x0010__x0018__x0002_ayG@Û;kQ_x0006_C@¦'_x0014_ÚbI@«qw!%«E@aÑ`.ÛI@MA_x0010_dòÒQ@Ëpú¾à:E@_x0018_£è_x0003_¸M@ò#_x0005_IÖûL@O"â'ÁG@¦_x001A_hTw F@í³gtJ_x0001_J@PW`_x001B_®^L@fÓå_x001C_ âJ@®_x000C_oR%rD@±¸&amp;_x001F__x0012__x000C_B@&amp;]½_x000C_gM@æåL²N@¥¯Z(fH@_x000E_ºgà÷¦F@-*¤;G@(^ÏÂ,eO@ÎÄ«æ_x001E_Q@n(ó_x000F_øQ@6tß{Ù-N@¤Ô(ÞÉO@½ËÐ|G@;¢!¥fI@º /âîvO@üê*#M@ÎúÀ_x0002__x0005_¬ã=@õÚ_x000B_^çH@Ñ_x0001_æt!_x0006_I@_x0008_¢åÚwR@)k_x0012_$/ÇP@HÓ¯E{%L@&lt;_x0002_³[rÙN@õqIE@&amp;1«2_x000B_M@:®¿ÜP@Ù¤D÷¢E@&amp;¡éB©?L@ÓÜ~í)cC@Q_x0004_QhJ@_x0010_ßwa×,L@p¡_x0002_xM@¸_x0014_M|ä°O@_x0003_WÉv^{H@þ\'(jöH@cæÆ#CÙB@Åkÿ}L²Q@rÜWL3÷N@Éãus_x0005_@R@(êÏ_x001E_HRD@7ÙDîF@l1E_x0004_¼9@1ùoªõS@×ñé²&gt;¨J@@3Ð_x001A_õÊJ@$ç_x0015_Êy_x000B_J@þ5&lt;.ÞA@_x0012_²"tJâI@_x0001__x0003__x0001__x0011__x001E_Aí;@=!ò³ªâG@_x0001__x0003_yÑDWN@_x0014_,ýKÊ_x0002_K@¢_x001E_µCçM@·À¤jù&gt;J@9#YÞJ@ÌÖ^wÐsF@-Ñúº$9Q@Ï9 ¢¼7@äh¸£0L@Þ_x0018_õôJÍD@&gt;òøpXK@hµó­ÚL@`ÿ_x0006__x0011_(fL@öLÚM[úH@[_x0013_)VJ@_x0002_w_x001F_iËwP@¼Sü@%éL@Y_x0002_TpQ@µñ._x0001_k=J@/­LÀËP@g!zKV]P@øn¼¼çËM@_x001D_ØjÊÝJ@7À_x0019_wNQ@2_x0003_ÍeÖM@¯m_x000E_Èä E@¶ÿ+kwH@ëS2ÜRÄD@ÔÉ4_x0007__x001D_M@_x0006_âu5_x0005__x0006_ëj;@Ò«¹´ýáM@ãÕµò7AS@L_x000E_KÄKM@è^ï«F@P¢æL@(_x001F_¨_x0015_I@Ko^+ä³P@È_x0006_·hm'O@ÆfÂ&lt;_x000C_êL@À_x0008_¯ P@:ÛlæïûM@K°g?P@g&gt;[É_x0014_I@s_x000F_ú&gt;G@'õÒéÍK@&gt;¤å	.D@­ñS©_x001F__x0015_H@µ_x0013__x0016_ D@Æþþ]BËJ@úì&gt;_x000D_o½F@_x001D_PCÏø_x0010_F@_x0002_$X)Ú½N@Â|P_x0004_P@!_x001E_g#hR@Ó[r=@Úñù_x001D__x0002_E@Õ_x0003_DL_x0001_R@ÔÝ|N@£_x001C_/P¹4F@Íæ¥I)J@Â¤®@cõL@_x0001__x0003_&gt;Û¹ÛïB@1wZaú#G@_&amp;ùPÑG@ë·j¢yéG@L¤wAL@AïB»×P@_x0015_äòú¬J@¼q³_x001C_fO@Z/5ïº¦O@zÌ_x001F_JK@W{ºNÜÝR@äÛÂÿ_x000C_`D@Zeï;,N@5ÄqªÝH@AwÌãöQ@_x0010_§5Í_x0007_N@ìÉ_x001D_@_x000B_N@âäM 8_x0006_F@ÑUÆ%^G@º8Pâu¸&amp;@_x0014_FRL@Ãnt+÷jK@?®·?VºP@Ù,S ×_x0004_P@Lõ_x001D_Ðì_x0006_P@0É#8"J@&lt;E¦Ëÿ£&gt;@½P_x0005__x0011_1J@_x0004_×ò_x001E_O@æ®g¨P¨H@_x0002_ûD_x0015_Q@¡æ¢_x000C__x0001__x0005_õ±G@¤µ}É_x0018_ÍO@¶Kæ?±_x0013_K@ô0_x0007_Ù&amp;_x000D_E@êË_x0013_îñI@±Y&gt;õD@¢:k%Z&gt;@Q}¶¿¡?Q@M&lt;(H@Ä!3H@¾o_x0004_¬¡L@_x001D_i%&lt;_x000E_&lt;H@_x0002_w|dM@_x0012_Û^&amp;,TB@G]L²ë_x000F_K@(ãÀîäK@_x0018_$+U}_x0011_G@~möïE@?k6&lt;£¤P@ý4úúJ@_x001C_9¯VúI@lEVj.@x!t=_x0001_ZL@_x001E__x001F_íZQ@ê_x000C_(_x0002_a_x0003_N@ør7_x0014_õL@^¿cÀE@ºsÛXHKH@ôûãÊ´(O@SÑá&gt;Q@ò¯_x0019_\3¾O@è¬ÍmÒbN@_x0001__x0006__x0006_Pv\ØN@õ2_x001F__x0019_êA@ëÄÖÁ_x0003_ H@_x0016_I?á_x000F_O@Dâoæ{H@®4×á~ÏO@;:fÀ±@@3c³_x000F__x0012_B@¨ßåW2¾R@à«Çæ=^N@@~þZdÝG@m«¡ãqJ@rOìü¢9L@d_x0010_±_x0008_ßI@Að_x000B_G@OÕ_x001E__x0004_gK@¢ëv¤_x0006_K@¶PÊNx÷K@jöøR@_x001C_I×®ÃO@ßVjÐ-@Q@¨³­úvG@_x0005_kHwaF@_x0014_TeòkL@_x0005_Õÿ» I@v».¡_x000F__x000E_K@ÑÈç_x000C__x0002_âJ@#a1¥îTF@p_x000D_ÆÈæÚ6@_x000B_³cµ?DR@jOwíN@û_x001A_ÈY_x0002__x0003_0MI@_x0014_ÂÛ_x0006_äMJ@í_x0001_a5_x0018_C@v\_x001D_¼_x0003_RI@l´qL@_x001A__x001E_Þ_x0008_"K@~^&gt;&lt;ìS@ú_x0005_x_x000F_¬M@°ãTS£G@3Ö=_x0005_P@FDÙàÓ¤I@hú¬_x001E_tM@DrßdÅO@Õ¸k.D@_x0004_¶ìE§M@ëXÀÎZ'C@*_ÕÀ&lt;_x000F_I@X@Z;N¿L@7úå"K@j2a	¸¬N@æ ò&gt;ÃóO@0¡{K!Q@¹É~âK@_x0014_êêÛiJP@*&lt;(`ÑöN@&gt;s#±oD@E)_x0018_úóB@_x001C_çb__x001A_õ@@^x!ÓðL@_x0008_õ(»­L@§õõ7SO@Ò_x0013_½\ØL@_x0001__x0004_.¯ _x0004_/XK@PéØëzðJ@\Ê+oyvM@!¼õKí_x001F_Q@#_x001F_Uv_x000E_J@þÅ±%Ã&gt;@¸Ú´+ÉE@h_x0018_-¸7L@_x0002_ÏáQe_x001B_N@U_x0014_1°FG@_x000C_#ÀA@Ü¨¼_x0001_K@æñ_x0004_P_x0016_¶H@_x000F_ì_x0011_±I@äyÃI&gt;P@Î_x000C_v~G@aóðµáYG@ØYñ;­_x0006_L@¦&lt;*KFO@Ö_x0006_4ÉK@ör_x0001_ã_x001E_kE@sØ_x0002_i_x0013_~K@öéNà_­&gt;@^÷aX*_x0002_O@î_x0003_'_AtO@¯_x0008_XÊ²G@_x0011_-á S¼P@"nð«OõO@´#òÊ;)H@¦Å_x0011_PÀG@_x0016_i¿nÏH@WZ÷_x001E__x0004__x0006_biC@XG.75þO@òÌ5ÙÌM@J4_x0006_ìK@_x001B__x0002__x0014_úØ^I@7°ç[R@_x0004_6¤L@ÅT1eôJK@K#àhûEK@sGQ@ûåÉZþG@RééÄ	O@_x000B_Ãlf»B@Ï¢m_x0019_S9I@¬÷_x001D_ÖTðG@üsÈ+pE@?éó_x0015_½Q@n_x0005_»ÏC@Rl¬SZO@_x0008__x001E_â&amp;N@/v¢íxG@gO_x0019_ùJ@6cª´	^I@iÔÉÑþQ@´ÂÓ_x0014_+ÚE@+^xUrF@~_x0003_S_x0004_¥H@_x0019_V_x0002_ôP@ÐV²_x000C_kiH@ïíå_x0015_CG@_x0018_$/¼¯_x0003_Q@_x0001_`¤$G@_x0001__x0006_ä¢_x0014_º{G@ln_x000B_?*ø=@°;î19_x0005_L@!ÅÞ*@O@°_x000F_cº_x000E_P@7*ÛÌ_x0005__x0019_P@°xÿ¨_x0003_F@Jo_x001C_2O@À]$i uR@"_x0008_y³jH@r¿_x0010_wèK@#&amp; ´jK@u_x0004_ZG@k_x000F_°4å_x0007_E@H8öDD@¿Ä´Õ³Q@49 _x0015_²uN@B3Ì3êJ@!zÊè^OI@+Y_x0016_Ê[F@ÐÆÕ.O@_x0002__x0016_¯_x0008_L@_x000E_ÆºsJ@ÉBr4ñ;A@_x001F_Î_x0013_¬¿H@EAþ3jA@Vd~òAÅ;@o"Yús®I@KH£âø¶E@ö±ºëpBF@E_x001B_ò_x001B__x0017_P@môGà_x0007_		A@RµutQ@4_x0001__x0008_±µ¼:@þ³ø_x001A_VK@_x0003_îlÞvXC@i¨_x0013_Mz9P@ûÜ_x0005_ÞJ@	_x001A_v_x0013_0ÅD@K_x0017_Û1rP@åò_x0002_A8ôP@¾CÛ_x0014_K@'_x0014_epI@Ì_x0010_àuþ;I@:¢-¾W·L@ÆàÒ_x0008_¨P@^°ÍRð]P@¤ÎÎuL³L@hhRN@$ø±60J@çksáIJ@HBá5®ùD@ó_x0006_ÎÿeD@P¬$jfI@X^æe&lt;_x0018_M@_x0007_RÜË:¼G@_x0004_Ì6G_x0015_M@È±ÒLÖN@Õ_x0010_C×K@$á­Q5Q@ôAO_x0010_iE@«ú\¸pP@ü_x0011_#¨_x0019_P@_x0002__x0003_ý_x0003_6¤,/C@_x001D_Y¢R_x001B_D@pNÕNm(K@{_x0016_IÐAD@}ñ&lt;_x001D_MæJ@¹Ó_x0010_{F©I@íàR)XàQ@óÊÊ!_x0015_E@27_x0014_nC@½Æ_x000B_ÍÛ$J@_x0018_Ì5R@åÖÃÖ½B@·k_x0011_òlP@	öb¶°#H@_x0011_øÓúÒXH@¿Äú|mI@»ëÓ: B@.&amp;Ïaû&gt;@%Çæ,TÜD@&lt;«?L@_x0012_²hKÒE@_x001B__x000B_ì!wP@'0¾çlÒC@i´@ïH@:ç[m~ÆG@ÆÞò`ÜI@_x0018_ôyVÈL@¬2ý_x0001__x000D_ÿJ@AÉS¬p_x0019_Q@:+i¢QN@».Æ²K@¶Þ~_x0005__x0006_z©B@ìB_x0003_Û,M@\{_x0002__x0001_4dE@fÈË£Æ¼N@Æx_¢M@áv¯E@òlcBÿ_x0016_J@[L;_x000F_!H@_x0012_"së_x0011_~I@xúsàÒ¢L@¨t_x0016_ÅÍøH@_x000C_%þÿCåM@vµ_x0015_+Q@F7ÐSWK@½_x0008_=òØG@Zí._x001F_J@N§Î_x0018_ZQJ@Y÷ïeï£J@_x0004_g$U$P@_x0017_ M58Q@H?#·K@ã=_x001A_k_x000B_vI@øyÑ}_x0004_O@¼ÁBWÝO@L_x001A__x0006_ráN@_x001B_Rð%(;@_x001F_Cç¶q·I@³ÿ·knLG@"{_x0004_7ÿó&lt;@2_x0002_æêÃªQ@k_x000F_/Âa2J@ê_x0019_-_x0012_ÈP@_x0001__x0006_&gt;Nå¹Û?F@7x_x0007_p@@_x001D_rµóCYK@lµÃ_x001C_m1F@¹ÊkÝµI@²öw+_x000D_9@HægÖßA@oåi$_x0001_P@_x0003__x0002_ã]7D@]µvdvCP@ÝB;	_x000E_sQ@è_x001E_)_x0017_b?@ùñ_x0004__x0017_ÑC@°	ë]G@nôt¾_x0001_IJ@2vÂD@ÍÝÅÖ«ÇJ@v~{R¤¢Q@6_x001C_¸¢ÊE@ñië?ÙG@_x0012_{¿yÚÙK@_x0003_É(®+P@pä¾cL@ì8{±M@_x0005_­Ès_x000C_J@Ê&amp;ãC@hëÝ¯ÌíL@-(`k]B@{»äy_x0002_G@¥k)¥¦G@_Ø_x000B_&amp;ÁI@bL'k_x0002__x0004_ÓøJ@ÀZÏ]½´N@_x0004_oã¨·cK@D$_x000E_ß`D@¸¼ÇPF@hÚ4hÎÐD@J@ÁMØzN@÷ b)+H@8·OKðN@_x0001_wUóÚK@j¾¡y_x000D_0I@c+¢_x0001_ÜO@PP¹¸_x001D_»F@úë±Cà_x0003_M@K	_x0002_gtT@ùe6[¤J@4ìMVûF@ÌI¦¢.E@2]m5@@_x0007__o[èJ@·¾°üQ@ `_x0011_&gt;ÔM@ÍEc»º_x0003_G@0mù¹C@ÖWZ*_x000E_H@4xâØ_x001C__x0002_I@kzÐË»&amp;J@ìõÂ%ÂM@B_x001A_èNJO@ã_x0008_õÂQîJ@Ö_x0005_i_x0016_³K@_x0018_r@P@_x0001__x0003_ U3ùUR@_x001A_×_x0019_@hM@X÷¦ãiMN@!ßÃF@kIðP@=6?W®ÛK@!ÓJÏ2I@üÛìQTåL@ÊL_x0012_¡Æ(N@ûª¯H©J@2¤_x0001__x0013_O@úÌïmPL@)?yTQ@â+®Î	÷O@ìÂG,L@^)ÞõÚÙF@&amp;Mnà¥N@Ð;?K_x0008_Ì&gt;@Æ&amp;SC_x0006_[N@Oi§_x001D_ç_x0007_F@Ó$ÿ!ÊK@ÿu¸È`+P@÷8¶_x0004__x0002_pG@*Wuý&amp;VM@:£_x001B_+öM@`âÌ_x0016_OÞO@_x0006_iÏ68@_x0015_dÔq¯J@q=R_x001D_5A@:×)¼êL@D¨7:_x0010_N@øBrv_x0008_	kôA@	ÇS{_x000D_P@eÇ_x0012__x0006_ùK@±-_x0005_^_x0001_L@N|_x0011_ªYP@ Ö_x000E_ 5M@t_yI]1M@¬Ø.äÖM@® ±ZtQ@Dï&amp;o¾`K@$áÆ´øG@f Ã_x001D_Í\E@_x001F_¨Öì¼bE@n?ðR_x0012_;:@Ü=WÒ/ÉF@øNa¢HS@ïxûÍÃK@&gt;kãÅp_x0002_N@æ`0ìdÖ@@ÅÝ£Ç=G@H&gt;	P÷öF@êÒ_x0003_@TN@ý^_x001E_+ÜÃR@D;ÀhëQ@´Ð_x0004__x0019_E@³pu$_x000E_G@¦LÄñÓP@_x0007_AFÀzãF@r_x0001_ÍaxªK@öJ_x0002_LF@T­M@¬[@X^¿J@_x0001__x0002_jÜwEÉÇO@_x0007_nEÙ%B@{Ó_x000E_çâL@ Sn_x0005_õE@(_x0010_\äY=H@DßfÊÜ2Q@`É½ç9F@W_x0003_þ:uºP@æèi_x0004_ñJ@V_x001F_mAdK@_x0016_gÛD×¼L@ØAD7_x001A_P@ðYð&amp;~~N@×¹52¿K@_x0004_kö_x001D_I19@_x000C_Ò_x0004_Ou%N@h2}¼MµH@­fá¸s}P@¯¤VT×ÊQ@_x0014__x0006_ö_x001A_A@»oúbR@üF#Åé¡L@ÕR_x0011_ÍK­K@®,1¾×5H@C¾ªN¿E@&lt;|â._x000C_L@FÈ³Ë*U&lt;@uP2¶ =F@_x0016_Þæ_x001A_iBL@ÃMc_x000B_}ïJ@æ2w\AQF@zâ]_x0002__x0005_L@l§ctN_x001E_I@(ê´_x0019_?@_x0004_3ZonF@_x001E_ô°f_x0012_ZD@"t_x0001_x$`F@¦k/_x001A_8O@_x000C_$=_x001C_ë_x0013_G@ö%uáíK@é#?ÝqAQ@_x0017_ô)_x001A_7@_x0011__x0018__x0004_Qw6F@±[N_x0016_´uK@lYY_x0011_O@@9|:_x0005_O@Y¼¤_x0003_ûK@Ü.¸|ãO@_x0012__x0015_Ö_x0011_zvN@O5°¢WI@~u"¯à.K@{q¨øô1K@&gt;_,$¯¥?@uÛ"ÒK@µ_x0011_h_x0008__x001F_F@$Ì°_x0012_AðH@_x001F_]8_x0019_:6J@_x001C__x0017_¯_x0016_:H@ÛªÔ=¼_x001B_Q@Mx7¦ËID@/Åx·H@û&amp;ï6H@øÓW4M@_x0001__x0003_Ñõ_x0005_v8N@Ð´b9_x0018_S@ðª^_x0001__x000E_³E@ª³B#ËeM@ä_x0015_GÇL@_x0003_ú|äP	N@­1EQÒAH@¦E_x000E_1çG@îÆZ(ÎL@à¶_x0013_`_x0013__x0017_M@	t-ÙQ@_x0002__x000C_¨ï_x0012_¯P@ØQù½¢D@j_x0013_q7ü#K@@_x0014_t§ÊµJ@0çCp_x000E_ôC@k_x000B_äoL@v¯k¡bIL@mûOx&lt;úC@D£Á¡bG@ø_x0006_&amp;*õ_x0002_L@~á(-àúF@IàÛ\Q@àúÀ×_x001D_çO@¨_x000D_cvðO@á&lt;ÕFHÐH@¿ãMÀ/G@(sG¼@}M@ë«C0SM@ÈºÌH@wHqJ®|F@å¤;Õ_x0002__x0003_ûáG@_x001A_«Ö0TlF@Utf»G¨G@_x000E_Wí#»N@:¡´,ýmL@_x0006_ÍL5v-L@h.üí¤F@_x001A_àG\ÂL@éæ=bÊB@æG¥ìÓM@Ã6=RA@óìè¬XçD@ª_x001C_c_x0018_8QP@_x0008_1POI@ø@`_x000E_A&gt;@_x000E_iY_x0015_8lQ@_x0006_IDÄ¬_x0001_N@:_x000C__x0017_!©l?@gó_x0006_{mE@ýJ!A__x0006_L@6í?_x000E_õ{L@_x000E__x0014_Ö2LUO@o_x0013__x000D_qUK@®.z{K_x0011_R@¼K¹X¶BN@É_x001C_ÞN@Ë_x001B_[ P@A®Å&lt;î_I@R@	P@(¥Â#?M@À8_x001C_J@¼_x001E_h(~wD@_x0002__x0008_ú_x0005_Ö÷¥B@òtá±_x0018_G@öøUþ_x0008_GB@{)ÈeK@Fh\_x0006_§C@t_x0007_jóP@&amp;_x0001_µÅ_x0004__x0016_@@_x0014_íu_x001B_à6O@¨¸kÊ_x000F__x0005_N@_x001F_ÚSõ_x001F_K@È_x0019__x000D_J_x001A__x0012_Q@iËE±ÚJ@_x0015_à­¨ñaJ@¶E:¦p8I@7îFb¬K@/brç,F@n6È=@þP@_x0007_°¡ÙÕ¢G@I"ã%úB@ôá_x0008_ð¨M@±í_x0017__x001E_×E@®êm­AUN@9;_x0004_`SH@õ_x0012_á × J@`_x0019_ß(þ#N@_x0018_ré_x0013_-ÚN@!j)LßP@Î_x001C_ÍÙG@_x0010_].!"O@ð_x0017_H®ÇQ@ç %Mý	F@&gt;îq_x0003__x0002__x0003__x0010_êP@RxEÙTðI@_x0019_ÂÍÈbÌG@u_x0001_ð|_x000C_9G@t[^[ª¢A@}u_x000B_=n5@YÑO(iK@¶Ó¿þÁªG@¶&gt;¢ÂkP@³	_x0012_¤_x000C_CE@~ÔÖêDpD@ºw ÒÔUL@r7bõ½G@gA	TR@¬p_x0004_1GAL@´SKX{P@J²Úe_x0012_C@6%¢ÝÃJ@_x000E_ú!_x0008_5N@øÀ±ÿ8nP@ÛÀ°°®J@&amp;²²&gt;	_x0007_K@¼æ9_x0019_ÐP@¤ý_x0006_]kJI@ åá¿M@@ÌBJ_x0006_K@]îûâÚ+G@êF·à_x0004__x0014_I@cT'´X¼D@0:öñJÍN@j\}4-K@_x0011_ø¾l·úG@_x0002__x0004_¦°Ð&amp;÷ÚB@L&amp;áÊ¥_x0018_K@1gQMÐjP@ÐZêT5O@­üP{¹òJ@)'ixïP@ô©cÝúâO@5¨ÔÈ_x0002__x0003_I@)_x0004_¨lM@§b_x0001_úoJ@j_x001D_¸_x0013_Â÷M@O_x0001_LO)J@`ÂâbæF@³Âst°iK@õÕØ¦ßkG@D_x000E_;_x0001_P@_x0006_¢´ô@@_x0004_	ò¨ÞM@å¶G×²RQ@:4#X¼ÚM@Ì_x001E_ø_x000D_H½P@¬a¦§_x0014_O@:îr"¦L@eCwbL@(½7_x0004_íI@æ¯Åq3O@ùXJÐ_áP@w_x0014_«¶_x001C_rE@ü_x0006_@¦O@_x0016_Ã%|î%G@ò4&amp;×LO@Ñx#_x0001__x0002__x0015_I@S}D¼±_R@9¥có@F@C_x0012_÷R_x001D_N@Î_x001A_y"5O@ö¬·_x0011_4C@_x0012_µM±_x0011_#P@_x0003_lð_x001F_JC@PgIUÃE@+_x0019_ð_x001C_G@Î_x0002_éì_x0012_ÊL@ª\ËÍÄ6G@êFõ¡K­S@¸÷BcM@çM»_x000D_S@ôG/§¦L@ÔTk _x000C_SJ@4|_x0011_¨¥Q@õÁà¾FëJ@;@öûG_x000F_B@&lt;dVyÎÇN@úwÎßEE@£÷·_x0013_Î«Q@_x0008_´ÐAWD@Ì_x000D__x0017_dO@¦¬ÒvÛM@kb¯g³ÁE@@_x0013_XÀüöE@ðÊLy¹ÖP@l¥_x0017__x000D__x001B_A@91ÏoÅJ@Ü2¶ÕFJ@_x0001__x0003__x0011_Òò÷qG@L7&amp;xù¦O@O,î8È8K@Í\¬Ú¬ëC@8×ÈÏÍ&amp;H@åÉS_x0008_D@B'ðB;=@(}jqÄO@¢=Y ÍP@_x000E_f@@8ßòuuþH@_x0002_Tx©6G@_x001E_/{Ë«´M@`ónrÚùI@¨3_x0002_Õ+©@@ýâð2-&amp;I@ô¹õ_x0014__x0001_KM@Â	FF­P@Öp?_x0019__x0011_¦K@:Pë1beR@ÌYÃú?@st,ÎL@ç÷&amp;k_x0017_K@#_x0005_¥XÌ!G@Õ§5@_x0017_W_x0002_nuEQ@v¶ßX_x0012_ÉD@$ _x0014__x0012_^&lt;G@0Þ¯£µÚG@_x0006_õ)ë5O@â±_x001C_S_x0004_sR@S¹_x0002_i_x0002__x0003_n1K@l¢¹ÚlnE@üÆcP_x0008_lE@B¿_x001C_Z±_x0011_P@V%N@)¦Öì8@Bãµ÷_x0005_H@Ôu{ÌC;P@F_x0015_~	¸L@ZåPà#ÚJ@,o_x0011_I°ÔL@ûUmG@Ûãpôd´G@¸[³·fN@Á[|i_x0006_÷B@Ë@c~a¾P@[¤Ú ØP@Ò«»ÍG@Ò$E@²êG@L,P_x0001_GG@_x0019_eàL±N@0*_x001F_ÐxÎH@ê_x000F_±GxQR@m*Vm7J@ÁT_x000F_u_x000E_ÊH@Tgõü·_x000B_H@À_x0018__x0011_þ9@ç·Æ*ÊK@ô!ÖO@On_x0002_äÅ/B@rëý¤õM@_x000C_l£²P@_x0003__x0005_I¬uv7P@rÉ{ZHR@%_x0004_Àù(_x0006_J@«YÁ_x000D_áëA@6èÞñ?&gt;H@J¿´_x0006_³BM@T_x001D_cûMNL@X],;_x001E_:N@1_x0016_TÙIQ@dMOìVG@÷½½_x0002_P@?ñs_x0010_Ò{K@)v¿ÂQ@¬ÿU_x0007_¥M@qñn_x000F_OC@fèÌí1G@Ì_x0010_¼9)ñN@ü¸_x0007_6J@ü8_x0001_U¦K@,à¤#ÍG@jçjÿæ2@¥áTÌbåI@b¶_x0003_UõM@ø6X	(L@_x0008_¡ÛC_x001A_-H@_x0012__x0010_Ð_x0004_ÇM@_x0014_,)ó7ÜJ@c0f_x0010_ MD@BôdOOÎB@2_x001B_ÍmØC@BÒ¼üG@,Dw-_x0001__x0002_JM@°We)êXA@IZ%¾½J@ ¦â®­N@*µ3G@.{*L=¶L@Ö_x0015_Üc$ýJ@­\x_x001D_çYH@ 	7gN@_x0002_Ñ_x0007_¼Ì_x001C_N@¶fýZ&gt;N@Ý¼_x0015_D#aI@4qÄJpO@´TEèO@É[x@_x0002_Q@¿;ü§_x001A_ôG@|»%UVþB@P¼=8å_x0008_F@]+_x0003__x0005_ÚÌI@0dKÁO@_x0007__x0015__x0002_bYI@RiQ·kRJ@U]¦ø+F@+Ù_x0007_ø)=Q@bR_x0004__x0003_x_x0007_H@¼R«E=s;@%ÏÅw*ùC@_x001C_d~]h¢O@ÑÂ_x001F_cÆ	P@\Z)ÖÅTQ@¦¬&lt;Íå M@_x0001_`ÔD±_x001B_Q@_x0002__x0003_-_x000F_yÛ©I@_x001A_}Ð_x0018_©C@{_x0012_.&gt;²¶B@ùªq_x000D_0F@@âû¨G@ôÉ«åPM@äÞ7;Ã_x0019_G@_6z_x0013_ÂH@à_x0005_&lt;¢uP@twÖ#WSG@þÄÂó9ÌO@_x000C_º_x000C_ÀJ×P@Ô¨òz_x000C__x001A_K@Ä@_x000F_?÷C@ß/Ë^_x0012_K@Z÷ý+ÿM@3§!y&amp; P@ÌÕ QÈýN@_x0003_xÖáQ@ÚiB@CÑVnaZI@ ïÚp.L@dWü_x0018_fJ@&lt;/jW2îM@_x0017_Ý/@ºE@!ní×XR@Êd	ÕfG@p/_x001F_#_x0001_ÂN@_x0007_²kOós7@páÎßÜ_x000E_O@_x001F_H³&lt;K@_x0010_S%B_x0002__x0005_ _x0006_Q@ô_x0001_#«R6L@`+ÍtX:G@_x000F_ù¶Vú¡G@aüËczA@ü+zKßµQ@ò _x0004_M@^«T¸A°O@!1xo¼÷D@µX5»öM@/ør_x0019_K@ÒÈÄ0}Q@ÎËoâôM@_x0012_ÎL_x0011_rèC@(ÞY½ãM@µ Áï´K@²c*[¹bO@C_x0007_AÏ;G@36ÂUA@0_'&lt;øñ9@fõ_x0002_¬âÀL@NvLÑé¨H@_x000C_âúÄ;@í_x0016_)hF@èàm9_x0003__x001D_D@_x0002_½6_x0019__x0015_P@&lt;5ËMJL@S_x0018_+}/÷I@_x0014_@ùéô8G@f_x0005_[ùEF@ÞpRwÅzG@Øf9£%M@_x0001__x0002__x001E_YI.~M@Nÿ!_x0002_O»M@èËRbE@D_x000E_^ÖE@_x0014_Îà_x0017_nK@TáÉ2_x0015_yK@Uà'BëD@ÍÏúÛ)I@èé&amp;_x0017_M@c-ÙÓRyP@_x000F__x0012_ìðG@Tm"Ãú½H@øâLuI@Wtí­bJ@("Ë©H@_x0001_!Ü_x0005_HRN@_x0002_~³ÎN@Ð''cM@¨ôùl`M@ÖEVÇüK@Â_x0004__x0016_üR@¶ÞR¨_x000C_©N@_x001D_|ïOR@Ù_x0003_ÛéH@-±_x0015_÷ãAR@^Óð!&amp;M@_x001A_r¾#ü3@ÜBç.±¯;@_x0003_ßÉhC@_x001D__x0011_®Ú)sH@¬0F¦ÑO@Î¯_x001C_¾_x0001__x0002_ÇêM@_x000E_/_x0011_&gt;ÛM@n]gèÛ:@bÚ5iH!M@ý&gt;_x001A_(_x0014_Q@P/GÌ=SL@*K½CO@+_x0010_TÓOÕG@Âàû6A@¦ôÑ_x000E_Ù?@Î±t_x001A_%tQ@Ê_x0012_7&lt;@_x001A_ÂÑkF@ÑwCðß G@&gt;©ß_x000C_Ñ_x0014_L@¾b{ÆdôN@ùº¶nV£P@­ÖE»#_x0001_L@ _x0008_ßÌ{M@Â;ÜC@£Á-_x0006_¸®G@b´§"´O@úÔh*.M@_x0010_à_x0006_D¿N@-_x0019__x0013_BÏ_x001D_I@ õ_x000F_©¨P@fR&lt;_x0018_ëL@_x000B__x0015_¾qVI@_x0004_?ÞPaxL@úÎ_x001C__x001D_Q@æ_x0012_-_x001D_EM@Èþ4_x0013_êG@_x0001__x0005_&amp;änhH@l_x001F_ÓÕXÞN@Á0ëâ7J@ÂÖZkR@Qµ¯?u¸E@°moÛ?@©ç3ÍHÊF@Ð_x0002_Â¨D@_x0004_û¤1MM@¹_x001B__x001C__x0004_åF@÷U_x0006__Ñ¢K@o_x0003_Õ8zsP@|X¾wPT@ÞÍø4¿A@*µùßb"P@GFÁ^PE@ÑY=^_x0006_³3@xÛ¯ý4zQ@_x000E_ùßSÞüF@ÈPv3_x0013_N@ÍÖrí£Q@·PÊa#J@¹`À_x000C_&gt;¥R@ý¼äØìäC@Àqæ_x000D_ÄH@¬¢WúáO@mS¡±µR@_x0011_\Ì²§B@Ð_x0008_ÝtL@1º_x0002_ÖG@_x000D_`¬'»Q@ÿ¤_x0005__x0007__x000B_¾D@©7SÉõJ@í&amp;¾NN G@£_x0017_N@aSK@$|$BÚëL@`_x001F_v(_x0008_ªO@(_x001A_UzO@åt@_x0015_ïÛH@d¯_x0008_Þ_x001B_G@íºøÑZÜ@@8«;_x0004_¹B@¥\Ù_x0013_ËvE@_x001A__x000F_p_x0004_H@øÎ_x000E_Ô´_x001A_G@_x0001_}º¼I@ÈõÈI_x000D_pM@&gt;¶_x0012_öü;@_x0011_úÍZÅQ@¢áIÓSO@35öÐåF@ãQ_x0011_Ev_x0001_G@&amp;óX(ÍG@ÐÂòÏ¯M@_x001E_?I@_x0005__x0013_À&gt;C@$`·?dO@_x000B__x0003_å_x000C_C@iÓÕ¾_x0002_H@²m_x0006_4áK@&lt;-úW_x001B__x0015_F@~&gt;M@jg_x0016__x0005_ÂýA@_x0002__x0005_%»?×Î!F@î_x001F_z_x000E_ð_x0007_Q@ÂJRè_x000B_N@ËG³Q	S@± g_x0007_P@¡_x0005_°Ö4ÝP@ÎP&gt;_x001D_»[G@¨K&gt;ÕdÒF@Ã:ÌÃJ@_x0012_}b£ÜÛN@¨øbûæL@_x0002_Î_x0003_R_x000D_=@^ÖtÕÀO@%¿½´ôD@_x0001_¹_x000E_UG@_x000C_nÑvç[M@Õû_x000F__x0016_ÚE@?8=jpFQ@ØGøê_x0016_I@Våò8ðjC@6_x0017__x0002_öÔ²L@Mmf¯H@Ú¾Ô-@@Å_x0004_Ù§{0K@_x0010__x0011_á{ZÐG@×#9SF@-p¼f_x0008_`G@ñôäz0tH@ÏôFû_x001F_R@|_x0013_!©P@iè8~M@õ1)â_x0001__x0004_ù³F@}r»JgoH@0¤¸_x001F_I@9Ë_x0016_¹_x0006_J@èfWrØE@î6¸_x0018_·¯C@XÀ9ôJ@Ób_x0019_«_x001A_I@ØNE_x000D_OPH@Ïa§_x000B_H@7V_x0003_è{IH@_x0016_¤Äã±3N@ð¨u=BML@&amp;Ö`ù_x0005_N@_x0014_f_x000F_+TP@Z_x001E__x0008_-aJ@©_x0006_zWjÞI@îkx«N@n®¿u½ÔC@3;;èMP@RIë®{C@äÐ_x001F_hL@àï_x0008_^)_x0012_H@$ÿêKH@Îâ?4ÿRP@â_x0018_e-@¦ÅìZ"_x0008_D@_x001A_&gt;_x0001_C_x0002_G@eáóL(QH@çK%¶&gt;J@hôN_x0012_ÒP@KJ\¿yH@_x0001__x0002_Ã@0ÀKU@O¼ ÇF@ûb_x0012_=Ý^H@	_x001B_=Ø7S@©I_x0001_sóK@¢ÖçúÁJ@¦²ð§=zL@èt]â½}J@ÎÁ_x0010_âP@÷_x001A_ï_x0019_ÐG@9±ÒòÔ_x0006_Q@ê}©~ÊÏL@6_x0017__x0005_[£L@Å_x001F__x001E_È§P@Ò'_x0011_ýç"E@.+&lt;¼×&gt;@,²kþÿF@+ª_x0007__x0011__x0013_¨K@éB74K@ã[C-%H@ç_x0003_WFJ@_x0006_hô]:ðC@DãéÌ_x001B_C@D_x0010_%ØnãH@&lt;û¿_x0005_%ÏP@ô_x0017_&gt;#Ï(J@9"í-_x0017_B@ÈÆ_x0005_ÔêøO@'y\_x0007__x001A_R@_x0019_&gt;P}T«C@0J&lt;Ó:±D@å«æ_x0001__x0004__x001E_+I@d&amp;Ò§ê:L@4Æûµ¥IP@_x0012_Ê0-ôN@æ	E0D±K@¡qèÊ¤@@Z_x0012__x001E_}_x001C_8@j_x001D_0ì´5J@ ­oA%L@)_x001E_¼å¯Q@@Ù_x0018_É[_x0014_?@+!5_x000E_äéB@í°ôW"íJ@=nX`_x0008_E@_x001B_S·çñP@rr´çàJ@¤_x0018_L_x0012_N!P@QÜÀøLH@_x0008_±³°_J@ÄªåJ@_x0002_ïc8J@ØhþÜ_x001B_J@ fÖsöÝ9@´Á×-_8@®i_x0015_u¥_x0007_F@Ý¹á´êE@óN ÇfO@¦5Ìy® @@*@%_x0016_£N@³Ê¹_x0003_ *I@¿Ñ_x0008_«_x0017_Q@ú_x0019_þ3P@_x0001__x0002_¹|Ëk³B@øÄ·ahF@Ài\o÷HC@Îm"_x0015_¯B@¾_x0006_¡G¦~A@doÛ!_x0002_3F@ý²&lt;mÙK@æ,Î_x000E_¡K@»ÿâ_x0011_¢IQ@o~9_'ã@@Ô~»öyFG@ÈG£C}H@hlZÇ$ÒN@¨¦½y²B@#Ü_x0016_ø´_x001E_F@_x0016__x001E_=1hI@I¯%WÃyK@XÐ·0_x000D_I@¤nbZÐ_x000D_B@_x0004_aeÅ¨_x0002_O@Â-M$;L@N8¼_x001F__x0013_­O@_x0003_wúÛ éK@°të7íÜS@Dà(ÕJE@Ñq?ÌÍQ@¿þjáÏE@G¼P_x0010_ÓJ@U;æSxPJ@ßªbkN@vvó}-]4@õ+hX_x0001__x0002_ÕÓE@'¡_x000B_ÀþÁD@[·_x0017_´Á¶P@^¥Sð´rI@ùû£«&lt;J@-K*}IK@¼ !ÐF@«_x0016_P@_x0003__x0019_Ñ_x0015_K@°_x0001_Ó»J@_x0004_	¼ H@Z_x001A_à_	I@ù_x0007__x0012_VP@_x001A_8YBH@²º8nhG@R_x000F_µp-?@x¿÷6à@@k;ËGÉ8H@ÝüáíÅáP@¢[4óÉJ@?$Ý_x0018_[pE@Iy`û·JK@@ó_x000B_þªM@_x0006_ø:ÔH@@áÃÞÇ_x000C_ÏD@¸m¡OGkJ@¦"¦:O@¸¿Áî FL@éOÒ#oP@ÂqÀêcC@ÔBÒþHéO@«ó}G DJ@_x0002__x0003_zf;­P_x001C_M@wÎÔ_x001C_._x0014_F@ð_x0010__x000B_E@5É¡G 5I@_x0004_¦PêqO@ÄY÷p8M@&amp;ìïÍUE@_x0013_Íïh=ÃK@Ö÷Á_H@_x0014_ &gt;CN@»#ü¨P@(ï.Í M@ÝÀÁnØÄC@Ó¥W_x0016_¤RG@]SÆ%_x000F_K@Â6j3èL@O­_x0005_½¢äP@¶ÊxÍ_x001D__x000C_J@_x0010_ø)ÁìZO@¡7_x001C_à_x000F_E@_x0011_IrÓ_x0016_J@©IÏ_x0005_=èI@L_x001C_vÐnH@ªh_x0017_§¶N@*PsKä6R@_x0001__x001E_ÃiG@SµCÌ¾G@_x0013_RÓP@v FA_x0019_L@c­©s¿C@JOukl&lt;@Õþ`R_x0002__x0004_ÏØI@BfªgI@rÈÓ_x001E_pP@lq´bJ@_x000F_,ÊÄßF@__x0003_ÏæP@´_x0016_9.ìLJ@Â(PÍÊI@30_x001C_YlµD@"S¹3_x0014_¥E@_x001F_gNü¡wF@_x001A_½üÄbH@æ{pþK@§dÅÉ_x0012__x000D_@@õL­_x001E_v¼K@x	Ü_x0001_m_x0007_M@&lt;ç½U&amp;F@Ï¨óÆ_x0011__x0005_T@²Ïj¶¨I@÷Æë_x0011_H@Î=I"2H@_x001A_/_x0004_/_x0006_E@qÖº ­F@0&amp;_x0011_®J_x000B_P@²ÑÍmN@©´_æ:_x001F_P@hug':µP@gdÓ}a¯D@_x000B__x001E__x0010_A)R@pÏý$uF@H'¯Ãx_x0003_M@`ãÈ¾xÕM@</t>
  </si>
  <si>
    <t>08aa13107153ea1c1fdd17c8dde6f860_x0003__x0005_&lt;ÄR¥D@Ø¦¨ÈI@¢Z_x0015_=%S@¶Å³_x0010_MQ@Þ_x001E_l°_x0018_äL@æv§ïkGM@¿¦BÀóJI@_x0005_ÕZuã_x0008_I@ß.­C@_x0007_ìc!ÑYI@OTúÕ_x0005_áQ@_x000C_¡¹n[B@ _x0002_ªÇ»_x0017_D@O1B3O@q_x000C__x0010_cÓéF@¡²Åu®5K@_x0003_!_x0004_P^K@Ó9wÏ\¢K@A n_x0005_&gt;P@ÔÅ3ÀL_x001B_O@_x0004__x0013_Óâq¦E@J¢q²¿L@p[êÂC&gt;@¼_x0008__x0014__x0001_¬C@ì_x0018_zìMQ@V1_x0015_@à_x0011_I@6_x0011_}ØM@sþÍuÊ/K@á_x0008__x0008_q3B@ýÕ_x001F_þ°F@Z_x0004_.0#M@èS7ê_x0002__x0005_Ä:P@5ä_x001A_ã?ÎJ@_x001F_Æú_x0013_ónI@V¶t%qL@]r_x0007_®j¸H@"±¨_x0003__x0019_Ì@@±_x001F_6´_x000F_wQ@edL$%P@üÔ_x000D_þ_x0014_vO@Ü_x0003_5§0A@_x0018_Ë\_x0006_)&gt;I@_x0006__x000C_PÇNG@}Xü_x001C_O@ôÑG·_x0018_D@­_x0014_HKåQ@C¤ÐtH@_x001C__x000B_7éSÉL@ib¯ÖçK@EP^åçP@_x000E__x0001_)Ø®LL@_x000F_;ec]O@ÃDº@_x0004_B@ÄãÉ¸×¼I@$_x000C_Ôxä_x0014_M@\×_x0011__x000E_G@_x000F_gDÑK@Ò	±cX_x000F_M@¤_x0006__x0013_F@_x001B_Í¹ø9^E@ºtX|¬X9@Ì_x0003__x000F_«"yM@à2RpªH@_x0003__x0005_á#¯ëQ@!§duJ@Ìµ)Þ&lt;_x0004_N@²ùÖìí®K@ÜT.ÂfN@&amp;l´&gt;z¿G@b_x0011_í_x0005_M@ü¥¼*Qö@@Ç_x0012_÷m³lB@â;&amp;}YM@`úê-_x001A_&amp;D@_x0018_)=!_x000F_O@Ù+Ó_x0002_K@_x0004_âl_x0005__x0018_¼O@HHÙç)I@ÔüSX²i@@Aò¡7ãE@îÐó¦_x0016_F@P_x0016_{yL@âcnYJ@_x000B_U¢÷G@sÚ2"ï&gt;H@2kòÓÈE@þî_x0006_Ç&gt;@áTi_x0016_]F@l:,1_x001C_K@ï2¸³¥¬D@ÒÀXñþM@é_x0001_fRS@ò¹ÔSåBJ@]¾H.üM@©tô_x0001__x0002_Q¬B@0c_x0017__x0003_=@¹_x0013_ÊîS@K@\_x0012_#_x000C_2@L@îj¼¦ÜM@Ø_x0018_î_x0012_L@k­Ú¨IJ@Õ¸þ_x001A_f_x001A_E@jH~L¢N@@x=_x001A_G£F@Ö~%ì_x0002_K@Î`0þF@A{¼,*øK@ á_x001A_j1O@"Æ_x0017_+!Ä@@Ø/_x0017_"W_x0008_M@C_x000E_w^ÒH@[çà×_x0004_L@^mz3%C@_x0014__x0005__dÔ&lt;@Bq)JÿþK@_x0007_³"èYR@/_x0017_kL@oB@ÌÜ_x0018_åN@PSc í&amp;M@²¾&lt;_x001F_ëAP@J_x000F_ûC@LRñu_x0008_~O@Q*ÙNüK@ÔtF©K@Ã÷2_x001B_K@è½Í±ÿI@_x0002__x0004_½ò_x0001_ª×A@F_x0007_y:&gt;_x0010_H@·6ÔÖBsJ@Ó]_x001B_DñÒB@µ¹_x0016_»îI@pD$¬µYN@Ì~kgtH@¯Ñ]1Q@÷¶ôÑ_x0015_F@»?Fe*H@_x001E_|_x0008_ºßI@_x001C_Ä?ÁÌmR@_x001C_Ð­ä_x0007_R@êa_x0017_Ø!L@yHx::}P@ä_x001E_Ø®_x000F_P@ÁÞ&gt;_x0015_oP@H+-AQL@l_åEíR@ëköòF_x001A_0@î_x0016__x0007_O@_x000E_©±d(FI@_x0001_1&lt;{(×J@#ôZõþD@Ó_x0019_LL¹ªF@_x001A_~Ík1oL@@X_x0006_ôµMM@×9/r/G@ê_x001D_{·njO@Ð2_x0016_èfýJ@d`Mâ_x0003_A@h_x0016_ú¨_x0002__x0003_ô_x001D_Q@_x000E_ Æ´ÄJ@M¨ÈµöB@~_x0014_Ñ¨W*M@6¬â¬«R@èæìôöJ@|º£`S=I@S_=ü{D@æ_x0006_I²¿_x0007_L@Ò_x0004_"W_x0007_XN@â×L×ÄL@Å°cJ@R;RÑé¬P@à_x001A__x0003_j_x0003_H@þæÞwKSN@\Ø{Á®8@+´½	»D@¹íIb¸F@ÎPvT°H@y t7I@¦Ü¼_x0010_×pN@bÅ=£(±&lt;@ø¿nÂ_x0019_dG@à©ëí*R@ÖÁ_x0011__x0013_Öð@@¡¹_x0001_àJ@àúúM:N@ÍÐ¼ïÝH@&amp;îï^ÕO@öìÉ×l½M@Y9Ð_x0013_NbD@æ&gt;ãz_x0014_£E@_x0001__x0004_¸È­æð_x0002_H@ú_x0007_ßùMUI@Óý£	£xP@Òó·9 N@ÀÅ~îîDP@Ø³þÇxì=@Uq!ÑB@_x000D_ø3ªtP@Hº²àê:@´ù;NõP@´¸_x0003_ÌF@qö/ÞÜJ@21»³M@C Í_x0007_	_x001D_F@ª_x000D__x000E_½_x0011_L@ 1o_x001C_ífP@×_x0007_}ËOJ@º_x0001_[ò{VN@*­³f¯;M@¬_x0017_,5ËAN@±{R@âÝI@b!Ï0_x001E_F@w1÷zI@áA¢F_x000F_E@_x001E_ZuäÅîN@øOýE3M@_x0003_s»çÖÍI@­V³À_x000B_R@­¸Þ_x0018_7@?7 B@jgPLF½O@4ê_x0003__x0002__x0006_Æ%H@;_x0010_+²_x0003_J@üU×5SL@òdÌâsÂO@´àSf«K@{Ì[±«R@ì_x0010__x0008__x0015_`N@Ê8ÚñfF@_x001A__x0005_ñò_x0012_ÌK@t(å¯L@eî_x0004_ÑTK@×ñ_x0005__x0003_I@_x0015_2_x0016_÷P@¾x±[_x0019_L@m;}ÎZ1I@_x0017__x0001_ÒaðQ@_x001A_Uò_x0003_¿ÄE@nÙ¨¬_x000F_Q@uÛ._x0010_ß	R@¶çô_x0001__x0002_D@å¿ÄýeG@¬¡Ì0ÔÈC@_x0016_7ìD{¯B@À;1øM@´ÉRh"M@&gt;*goI@2_x001A_XjUP@IxP@~Þ)p)*O@ª5ïc_x0015_yL@_x0016_p¦ ÉÆE@Árx]6ãD@_x0003__x0004_ÛôQrßJ@Z¤/GR@_x0019__x0013_WG@r`_x001B_3»°L@¡«_x0010_è4I@_ÿ	ÿGJ@_x000E_¤ÉP@Ò²ÈÞYL@}¤_x0001_zÅ'H@°OÙ]KO@&gt;_x0019_	êmcJ@_x0017_Ûxø&gt;DH@ÀWúüüIG@4¿d5_x0001_Q@Öê`5°QM@3ÀpúymC@ù¼_x0013_.FT@MÝo_x000C_P@1_x0001_¹R?@_x001C_*Ä&amp;^M@_x0003_Éä_x001F_K@S#_x001F_ñ_x0005_RF@ÒáQuzR@X6±·!H@_x0002_Ùª_x0011_êF@_x0007_¾%ß?G@3_x0001_yÜh]I@_x0004_fw·ö_x001D_P@þp 6Á?@{gãxØI@dÙzEM@RC|ã_x0002__x0004_øO@V(Î_x001C_®N@pu[NÆ_x001E_H@	Ì©&amp;_x001A_H@_x001D_©wXäD@_x0016_TóâËåH@_x0004_ùÕ²ÄL@Y_x0005_fÉ?Ä5@©óõiÍÏP@¦Sø7nÁJ@úYi~ÑF@£d_x0013__x0008_CQ@ôÙÍS¯aL@·/yåBfK@_x0010_½'_x0014_OM@¨LämH@thbèa&gt;@_x0005_1_x0003_ÓrK@K³S_x000E__x0019_R@à_x0017_µÛ_x0003_(M@Èx²náâC@âá°QI@_x0008_$±ïÌyN@&lt;ñ	_x000F_N'J@]L÷üP@êë{KN@R_x0001_JI@ó±ua½I@_x001D__x000E_&gt;R¸ãQ@6-M_x000E_cç&lt;@²_x0003_©_x0013_MO@ëÃ­ ðQ@_x0001__x0004_îÑÁ_x0017_óN@ë÷ÈÌ'G@Þé_x0002_µK@^ZBÍYÇM@0]Ìã_ÝM@»T÷_x0017_ÈK@Ù[PÈª_x001E_B@0á(_ç¨D@Ì9D¡ûN@â_x0019__x000D_$[.M@lzhXùK@ï_x001A__x0019_êÝF@_x000D__x0005__x001C_ J P@ªÚ_x0005_áSªM@°{_x0001_3=M@,+dÑDN@ÈÂ_x0019_yÈA@*J,NàDH@öîäcûL@ÔZç_x0002_#O@HP~C'®K@BqÕiµ_x0007_B@_x000B__x0019_8 ÜI@;8&amp;¸_x0016_I@_x0003_7_x001B_vXL@ø_x001A_?c_x0012_G@_x001A_û½_x001C_(_x0014_M@_x0017_ÉS?ÇI@Î9É%³CH@f_x0011_cd\e2@?]ð7±I@^)_x0002__x0003__x0006_(N@!ä_x0016_ÅK@Ý|wË_x000E__x001F_G@ò,¼N@¨"6_x0007_­ÚO@c¤ªLO@@_x0001_~_x0008_ï%eD@ê³}äD O@&lt;[f	L@á¯?_x0006_äK@wÒ!4_x001D_°F@w'¹D@ÎÖ;Óf J@Pá'&lt;O*P@æH+-pN@_x001A_½p6VD@æ®GmG@&gt;_x0010_îç¦I@ì_x0003_V_x000F_J@$Q-JürN@Ð­ (G@Ý_x000F_gãÊ'F@Jµq_x0019__x0011__x0018_P@2Q_x0011_PmÖM@èi_x000F_d_x0013_H@ö_x0011_áù¸\K@|ÿ÷ùsN@Ù_x0002_ê_x0005_@C@!1h_x001D_³ÖH@_x0016_£_x0006_&amp;O@K_x0016_[ìãR@z3¯_x000D_LÀL@_x0001__x0003_ÌÑë_x0006_ÁVK@ ªCî_x0011_E@__x0013_g*»ÄF@`DuÑY_x0008_@@vcgb_x0016_H@{µóI;@3º§ªN@9$ØÃ_x0003_I@"ä_x0002_ÞrÀP@_x0001__x001A_ðÍ¤_x001C_E@¢®©	*_x0014_H@P@´ =_x000F_S@æB,ãÀFN@ ¾Òz_x0010_O@Ê¬2(:DK@_x0012_Ë~0_x0010_êI@=¬¨÷|¾Q@áÁ_x001E_vrJ@§lyl ÞF@ÒÁì_x0006_)îN@\Á§¸H@z#bJVK@¦µ½TøI@D_x000D_§åN@É_x000F_MýdÌH@È|£ÌVÛO@GÏÆ=Q@ÔZ·_x000B__x0011_¬I@ú_x000F_°ÛD@@ï_x001F_í¿|	K@ÌxH²ÐS@_x0011_¨=_x0001__x0007_î 8@âU[*K@_x0003_B8\ÑI@D¤»´_x001D_sE@Ç2ÂÍàF@_x0008_p!ÃÑØO@¹àÌ_x000D_·_x001B_K@BÜk_x0019_ÑL@ú\«sÎO@DV_x0012_r¦¬L@À*_x001B_%"F@l?_x001F_uÏ;@ß&lt;hò_x001B_,F@_x0005_#_x0008_¡±L@ÍS_x0007_RJ@9\8¾K@úá· _x001F_5?@ñ/¬°ò±C@3Ðæ²Þ¦P@'ÝRaúÎG@'òâV\3I@'t/8©K@ø_x000C_Ü¼ïGE@7*_x0014__x0006__x0004_°K@_x000E_¹ÃxÞìM@é¿ü_x0005_V_x000B_D@§Ë.Ï!áF@}Ø_x0019_SZF@32Lav­H@ÉtÑ_x0003_~H@÷4î6îQ@_x0002_w!VØDO@_x0003__x0004_C¸Ø7_x0008_G@ºÁÑ_x0010_O_x0007_M@	¤ý£-P@ÍDüJ@0³lQM@_x0006_Õ_x0004_hQ@îù_x0019_~ßtM@Rg^ÑP-M@ú_x0014_§ô°4H@xÔ_x001D_«ür&lt;@k0_x000F_ØàI@Þé	Å+íP@7cå+j_x0002_Q@Ü_x0018_Ù¿?tM@¤,yÚ_x0001_ìG@G³¿,çJ@Ak´ÃüO@\ù«÷2wI@àòµT_x0001_F@Ý!2þeI@­2ÖdÀ	G@ñ£z[/_x001E_H@&amp;\_x0018__x0014_J@¦ëB®E_x000B_L@B_x001A_÷c%_x001C_K@M9¦_x001C_P@_x0012__x0001__x0007_8ÔHH@sDÛ®g@G@ÿå_x001D_Í3_x0014_E@*R«_x0003_AH@e$tG8qI@Ö²Ã£_x0005__x0008__x0006_XF@ê]b¤_x0003_§H@bªÈfËC@_x0007_£/73P@Ñ_x0017_®ÞHQ@Q°%·GK@·é¦NP@¸_x000E_¡FH@;ü_x0004_ÕÔK@ç,fõI@_x001A_øÛä«L@HV²#aC@`2_x001E__x001F__x0005_{B@X_x000C_A_x0002_6EF@1î_x0018_8«.J@$aª"N@Vìeg§oM@æìàmfM@¿Ò&lt;¸þ¹K@:| õºG@nð{_x001A_6@_x0001_c_x0012_Ó_x0006_N@_x000F_ò±Çl_P@!_x001E__x000F_àjD@6¿Él§SQ@°öÄñL@±MÇGaK@=B1¡ÜC@ãJC@¢vò*ËH@V+åÎ9ÔG@~Jðx£N@_x0007__x000E_X'_x000B_³éI@ó_x0016_¾E«I@ÑÊÈ_x001F__x0008_J@å_x0016_@¶âH@_x0006_Zß½.¶N@[å_x0003_lòD@oì½JØG@dñ1]5P@a¨#å°ÈH@¬F_x0016_Ö=N@uü'¼C@ù_x000C__µÞÍH@ÂJ+[{L@;_x0010__x0002_Î³H@á¢_x001F_î×H@q_x0013_M_x0016__x0005_I@W8	_x001E_ÐR@fîÁDJ@Y4{;?F@sÊH31@é_x0017_ÉÜñR@.N]¸L@¨_x000B_c³N@vå_x000D_Í'7A@ÅèKøxC@æé½,O@_x0001_µh_x000F_ÕE@4ðéå_x000D_F@:¼ñ_x0004_¸YO@ô§_x0017__x0011__x001F_°N@èàð¿ÙL@ÐEø_x0001__x0002_ÛrP@ê`$µ¶RK@È»M4b?@Åwc_x0010_D@çÙ_x0010_´||E@ñ_x0010_,_x0001__x0002_K@!"ÃÿùG@_x0019__x0019_/mP@:È2ëîÜB@'ô)Ù_x0017_ØK@Î£&gt;Ò E@|þ_x0003_rdãL@_x0002_2­_x0012_ëJ@vQ. ÿP@ ;äAÆP@ZND_x000B_kM@yur£_x0005_K@+Ò_x0005_ºÛÒP@­_x000E_j_x001C_àÍJ@ðÃÍ|1|O@ÒÉ_x0010_F;Q@NÞ-õëP@7¢CÕ_x0007_K@n:|¦	M@¯_x0003_ß'©0E@W[ò_x000F_C@ÝàÉö0G@¬Õ_x0006_i4L@nLJ§qÈJ@QìåÂüJ@íØ/7ËÍ@@O+Ø&lt;ÞQ@_x0006__x0007_«[_x0005_2èD@_x0001__x000C_ò+ÿ®Q@«aÝèÔ_x001F_K@$_x0019_Z¢¦2C@LêC&amp;E@|:ÉjüGO@Áwo_x0007_¤G@\ä6ìJ@ÆäÕ_x0012_ØO@â`Q×\_x0005_O@!äëªIO@Yî]N-C@Ù);\õ_x000C_G@£É_x001B_È#8H@_x000E_L,JÒ/O@ÉL_x0004__2GP@_x001A_á»L_x0011_L@_x0005_³\ýèÀI@ä_x0014_tÑ_x000B_@@­1:_x0001_wêH@¶»_x0014__x0019__x001D_=@©æ_x0015_!WB@_x001A_ìKÏþD@ãåg~K@X_x0004_FÓ_x000C_*F@.ó9pË¥K@Ú8 SUM@®¹§m1P@_x000B_à{gr_x0003_L@¶_x001D_Õ._x0002_R@Z_x001B_¡_x0013_ýíD@a­Å_x0001__x0002_ÚÜH@.E(Õ­A@_x000E_ ô&gt;L@^yô	LJ@}¿&amp;ÇH@2õ÷¡ÑN@BjÊéG`A@$Ü_x000B_k_x0014_OL@Ò_x001B_ù¯¦S@¶ºßNßP@_x0005__x001D_mÀK@*×Ûu¶[B@®n®r}E@_x0019_Hë_x0017__x0008_J@jT_x001D_oO@8jh _x000E_F@¨(_x000D_è?@Úl_x0005_R¢aL@çLï_x0010_eF@±ÇAJÐôD@ÚC_x0018_/ÎO@£_x0015_Ï+LsS@_x0015_Cn¨µ_x0003_C@ª_x0011_E#&lt;_x001E_M@×ó=¨-R@eÏq÷¡F@5îx*ùeE@ØyGo_x0018_¬L@ÞVì_x0002_µëN@8·íÇº$N@¥Â_x0002__x0017__x000E_N@3zþZ,G@_x0003__x000E__x000C_{1·ÆF@Q0ç¼_x001C_ßH@ë_x001B_i_x0006_²E@8n_x001D_ùAI@tà­_x0014__x0019_J@T®æ_x001B_UnM@Ö³ß¶b¶K@)þOLP@_x000F_ú_x0018_ô_x0012_ÀH@&lt;ôøR_x001E__M@j]j_x0002__x0006_5B@¥ó&lt;x+JB@_ñî¯@@_x001E_2_x0003__x000B__x0018_íK@_x0002_î_x000E_°«G@º¿Àª_x0003_6@ÿ¨_x000C_Ø¼&lt;A@[_x0007_÷f@_x0005_J@Ï£»÷°P@ß	)¢b"H@ÎÎÏ-Q@_x0001_¨_x0006_ØH_x0001_J@#_x000D_/ÙQ@TFù;L@S&amp;úwúQG@Û_x0007_i¦«-I@ÜÎn_x0008__x0019_×&gt;@_x0003_q³_x0004__x0005_H@t,£#¡N@4Æ¿U¢×J@±Y¤®PP@¾Í«§_x0002__x0003_?_x000F_?@îÎæM@_x001A_åò_x001B_}@@ÞÎ¬_x001D_'^H@ªÚ1&gt;_x0019_uL@7#_x0008_3MTJ@_x000B_/Ç&amp;Ì7B@NÃÄÁv)G@_x001A_4QpÓI@ ¿_x0004_±éQ@àÇd?C"P@n_x0015_n£ÔæH@bm%×ÙpR@&amp;u-%ÖWJ@ò_x0012_ ÁB@`_x000D_üærL@ CeÆé.N@1+þË&gt;BI@w_x0016_õìW4K@¸fè!N@ênKÍÉD@3¼dS_x001F_N@K´_x000B_ÿëK@ùÍüÎÁÏK@¿C_x0001_B@¶W_x001C__x0004_¥F@¦þ9§àÊN@ÆÁ_x000F_í_x0017_J@7­¼°ØD@å_x0010__x0010_Çó_x000C_H@ç5Y_x000D_»TH@íºó-_x000E_ÄP@_x0001__x0002_B=ÛG&gt;M=@'¶_x0002_LÝ:J@_x001C_Äo.ã¯M@5j=Á_x000B_·C@­_x000F_²¢_x000B_I@4àmÙd÷P@Þ¹ÜÙ.ñH@lBÂìE@ ,&gt;_x000F_L@w¯_x0015__x0013_M@û¼PÞ0_x001A_J@¶ÖXÎýKF@¹Ñe=ë@@Qß"'&amp;A@_x0005__x0012_6_x0008_ÖL@cäæÎ¼J@@úS-°N@Æ&amp;K5ÉN@_x001B_NbAYbP@!_x0008__ïöG@ó3îªTàE@´Þë®¤O@ñãÊäÁ@@V¶'L@4Ê_x0014_Ö¯©M@TuË#{/N@Âû?¯âM@Çå¼Â_x0014_G@z_x0015_/!µH*@¨ËzóN@¢_x001B_`p÷_x0003_C@Ä³k_x0001__x0003_ñÉN@,.ªAò!C@Ö»X\Ä;N@@2é®þ5P@Î¬	uÉM@ð	r~«H@BþÝA¨c@@ÊºRáQ_x0004_K@_x001E_Qáþ§{J@#ðÉÍC@&lt;ì?%imB@Aùõ¯õR@-`jÎP@©á_x0018_ëî@@u¤_x0016_gú_x000B_K@¦qØ^±ßN@ÌeM_x0004_©8O@&amp;êÆ©"ÿN@Z_x0002_Û±ÆD@JØ ·ÄBP@Ò$¦?¦_x001D_P@»	_x001C_¬Ä*G@_x0011_?~zP·P@(a&gt;GeM@n$4_x000B_XpQ@; 8ä~»I@9¸Àq{ÉP@;²FwB@ujÆzËýR@É_x0008_h|½I@0;¯_x0013_A@7 Ù_x001B_Í_x0010_J@_x0001__x0002_|®\Ím_x0017_E@À4W_x001C_áM@ò3µàÎL@ÐÏ´ L@_x0010_»s³¬K@-`:÷RÛA@X_x0019_:_x000E_!o=@ª8JC¼­C@Hæ8_x0013_%HQ@`ëod&amp;C@_x0017_v@DìOC@Íà§¨¦¯H@1éz®ôL@Øa_x0015_¥zeL@ný;°_x0016_N@_x0004_ÿúx_x000D_G@.¢_éRL@ô-±ô§&lt;E@"_x000C_!9½_x001A_B@'ñËÙ"öE@HqIou_x0001_O@ ê_x0017_6K@Ü_x000E_ÎO?õG@ngN?utN@£1å_x000F_F_x001F_Q@ÐÃtéîNF@Ýðá_x0007_¹F@bíÖ_x0016_­&lt;M@H_x001F_²WóM@M°Þ©'UG@GI[YdP@ö_x001B__x0002__x0004_gíE@úÑàßTpJ@Aå=ËßîH@»cÍJ@o &gt;»´P@:_x0011_2TæJ@%4_x0001_P@ÊéÈËuM@2zæ"³_x0015_O@v·[ö_x0019_M@ÚÍ©5üüI@ô­_x0019_e½_x001B_@@g»,!.P@qÝ&gt;a¸ïQ@_x0013_R©úüLA@/¯ÐË_x0017_;@_x0016_`ç[çZM@XÖjHL@_x0006_®ûöA@¬!H6lL@Ì AÀwL@_x0010_Ü"ïÌ_x001D_J@² ï²©H@P$4®RÃM@P_x0006_¯_x000C_I@_x0004__x0003_ÌUó#L@L53æQ@.Ò_x0012_©ÐåB@_x0012__x001C_üÔD@¹_x0008_@*ýG@«gÀ_x000E_H@_x0014__x000E_÷åð0R@_x0001__x0005_zü/X9_x0007_G@á°ßF@&gt;&gt;óÍlD@6y_x000D_ýâ_x0017_L@9óØ¨{AJ@Á\Áêå@D@ì$Ù¸ÓN@¦	ØfÕ_x000F_@@*BÎª .M@9C«_x0017_jýI@þ¨ïåNÕJ@|k?_x001B_	G@T	ÂUêJL@_x000F_²}NB@puIM&amp;P@½ñà½Ç3@WÄF7,I@éÊ^_x0018_GR@¶5sÀmM@8:8i_x0013_J@Ê¿ÅKé_x0015_O@,_x001A_¸-L@l§î6_x001C_ÚM@_x0010_¹_x000F_#QL@ ÝÑ_x0003_=&lt;@öH_x000D_ë_.I@ Oä_x001A_zÆM@`_x0002_®ã_x000B_cP@ûgy!mÙJ@_x0004_·\¦kL@_x001C_&gt;ö_x0015_ÉmF@y{É_x0002__x0006_8µG@p2_x0006_|ZÍB@È_x0006_!_x0011_&amp;N@¶)õ;ËLM@ö¶ñ#O2N@nÞ¼/æÂI@¢_x0003_¦$²I@µû×èCJ@,÷BýÔO@¯9¸GàM@9tt´¹&lt;B@Mù,ºsD@Ð_x0018_°-s_x001D_&gt;@i5ÐÙ¥\H@4û`êÅÕH@B¯ÉFgF@8_x0001_³zõ_x001C_A@v2_x0002_H@.=_x000E_¿;@_x0010_ßÆ_x0018_áN@_x0005_ª9Ea@@_x0014_Aä¼]K@2ÚHþWJ@ð_x001A__x0004_Q_x000D_M@åÞ_x0002_ò&gt;4Q@ó¯¹Ô!pG@n|ý³_x000C_O@¯6Û_x0006_4èJ@òb/)¿ÊM@0ßAYvM@v(_x001A__x001F_	&gt;@pew_x0008_+M@_x0001__x0003_s?riÑP@ür/1Z_x000D_O@_x0003_Æð78P@_x0012_L^SNãJ@Ú(0	²M@xÁÊ"rã@@bqâÎL@(1¯ãnG@ÀÛ¦_x001B_sPM@2Ðüìó_x000D_K@Üü·,A@ð_x0002_ñ»q6H@|êFÀNøN@eNÌ ýH@l_x0012_#å_x0006_O@_x0003_AÿAP@Î6úa6_x0010_L@ÌkÆ4KïM@üòíù³Q@bwëìÙI@â&amp;@Ã&amp;_x0011_N@µNëürïI@ÿv¬¼%I@¥s&lt;!1P@SÓv%;K@d»_x000B_°»òI@{_x0005_çcPD@iy;}&gt;_x0001_P@L_x000D_@O@ðÞSòÚjO@ñ_x000D_äuEB@S7z­_x0002__x0004_ÿ%F@0¶,©àP@_x0008_ÇÖÍZ?@*Íq%j_x000E_M@_x0014_±&amp;_x000B_2_x0003_O@d½_x0010__x0002_PP@Ëåy×ßP@Ú"®;ÛF4@Æ×éöô&amp;Q@_x000B_æ ¾¡I@_x0001_î½.zâF@¨_x0016_å­ççL@[ÿ\¶¥J@OP/&gt;Ív@@à~H_x0006_4_x001B_L@_x001C_±Ç³þh=@Ôh¡*]E@_x001A__x0012_¡|_x0006_hD@ÑÌ³(k2E@º·+_x001F_þõN@ç'bÐ6J@u_x001D_/_x0004_0B@áÑÂðHkH@DÒ³=÷{I@D_x0010_³@²M@Ü_x0007_mÈq«P@¹ZÐ_x000F__x0019_@@._x000C_]9ÖJ@Ô_x0007_çQÄZI@räS1H@lN:xPúO@_x000E_Ìk]|J@_x0001__x0002_Aü_x001F_¨_x0012_L@Í³C_FP@\R,ËAÑJ@)ºk.ÒJ@_x000D_¼ÎÑP@jTp_x001F_ªI@_x001A_VVy8_x001F_S@ê¯Ý_x0013_¤N@6Ú_x0014_RÑÈK@p¡·¶G@¸Å_x001E_±_x0011__x000B_Q@`u"&amp;+O@_x001F_xnêtD@p¹/HÊM@4a#ýß_x001A_F@8¬ö(÷ÁK@·Îüz§_x000F_C@@íð_x001A_9@@*IçàwJ@7µÀ_x0016_+ûJ@_x001F__x0018_§W_x0016_C@iÄÀþJÔA@¨½"-F@9lk¼±_x000F_D@FðÑpº1L@ÆÏÝâÏCC@XÖíLú_x001B_L@r2tVÙL@`ävõtL@¸J}{4O@8eTþP@jÂ_x0013__x0002__x0003_[OM@Uò:ÀüN@=ðõ-¶F@ZuÌ_x0010_ÓD@ò_x0012_æEÀM@(Cë_x0011_L@p#coG?@´Ð©ó9P@n3¾½&amp;O@_x001B_ª°f`E@¹_x000F_ÆýFËE@ÚõZ_x0017__x001C_ÄM@QBõ_x0012_J@¤_x0015_+_x0007_D@_x0014_±ßBÆ"J@ÀÏn_x000E_ñÐN@æ*qåc_x0008_H@_x0018_ÌÀÄgG@þ&gt;m&amp;sM@_x0004_Ã6ë­q@@ÎÍ{ûN@D³_x0012_P@.Gg_x0006_n2N@&amp;ÉãX&lt;_x0010_I@ ¢|Zü@@ì&gt;b·1J@ÀâÎzýI@$8îG¡B@V¯-Í_x001F_´L@.#zT¼L@ë· Q_x001B_õH@V5îm_x0001__x0017_O@_x0001__x0002__x000C_uwÝ&amp;_x001F_M@vZ! ³ÑP@JPøP@_x0012_d+_&amp;K@²í1_x001F_,S@N±kò_x0015_`N@×ðr_x0003__x0013_I@rP\ÎEQK@{QÓÂãH@.N @M@]Aõß_x001D_J@?~R_x001D_Ç_x0017_H@³¹bÇeH@uÞ»ª1=S@U"_x0003_ÂAþJ@,I»:ÌL@IÁÏ³(çI@K_x0003_ðÖÛK@½·5Ý`aH@$Þ#ÁàÆO@TÎ¶ M@dáïö(_x0005_E@_ó4_x0016_BÁP@«ìr_x000D_*H@Z°6u@JF@Ö_x0003_öIeC@ñÔÆ¿J@_x0014_øvwM@òÚÅÄ~_x0010_A@È+ì.ûM@Ë±wgH@[V_x0003__x0005_¶J@w+9ûG@~ÀÜDM@¥âO S·@@@_x000E_·IÎÅI@}9MJ@.ËÏ-?_x0004_R@_x0006_Ûâ_x001D_lmO@ê0öRE@î_x000B_¤À _x0012_M@_x0012_B¼·ÛO@¸KûgUÉ&lt;@Lúõ;ÙH@yÿ8¯_x000E_J@ã«à_x0002_AÎK@\{Ð8ZK@_x001A_YSeåj@@´.`_x0008_G@¾¦MæO@×_x001D__x0015_¤£/P@Ùa5 ±Q@!XÓ[CäE@Lè7_x000B_K@\,Ó¹+@F_x0001_HÀK@4ÕÊÖêC@2#E7_x0017_ÓM@°ÚdooE@º0	ÌùK@ÚZ_x000F_F6ÁM@£økPÌR@Úbâ	å^N@_x0001__x0002_@_x0004_ý©_x001D_G@/¹_x0008__x001C_¿UJ@4_x001E_ÙìÁåP@FÊÄÈ³I@_x0018_y£yD@k_x0016_ë^¼@@Ääzz_x000C_D@Ç¥ü_x001A_IP@EÓ{·{gQ@_Ê_x0003_¡¨Q@èÜMÃ÷_x0018_A@Ó_x001E_W_x000F_ÌÑA@Â±_x0015_QtI@fBþBA@÷W¢RP@_x001E__x001A__x001D_,+K@¸zþxünM@}_x0005_òXG@÷ÀIÈá4G@Y_x0005__x0004__x0012_DG@8 QaO@Ú_x0010__x001A_ùF@ð"UÕÕL@Ú&amp;û3(P@3vÆýÁíJ@Ü_x0013_l_x000D_M@ÀgQjÈ@@d®Oî_x0018_Q@[ªKTLÉR@Æ!Yù&gt;@j&amp;¦xD@Î_x0004_iC_x0001__x0004_~·O@_x0018_]ÍäÐDK@_zÞw(xB@Í^o_x000E_%H@@&amp;ÀiD@ýeÃ_x0015__x0008_ûP@+_x0010_Ås¸¦I@xº,ß_x000C_UL@_x0013_×$v$ËP@9_x001B_&amp;­¥OI@¾µ0$×I@_x001F_ã8í_x0003_OJ@_x0008__x0003__x000B_Uõy@@Ø´r=@ÒDjØÆA@_x0002_3ÉeSI@Ä0_x0002_ßßB@_x000F_¾v_x0011_1)C@_x001A_à¥_x0005_=J@æ¢Èýá^L@àM¢	eÅH@_x000B_D_x001C_CNE@¾ø`®ËhS@3øffàJ@Í_x0012__x000F__x001F_³F@-.%@@Ö_x0019_Êÿ@F@Ð_x0015__x0002_7¿cH@\kRìçN@$æéc,J@¦&amp;¹´L@ß[ -aðE@_x0003__x0004_$(_x0015__x0005_¸'I@e 7QD1@XÕù2pg$@papÒ£¿F@ÉH¼_x0016_.G@_x0003_Äe!_x001E_O@T#_x001D_Qp¯K@¤qÎf^;@ß_x0017_BDùÊF@Ï_x0015_´±2G@ÕÙÝý]ÚH@9öJ`T_x0013_P@'ÈU_x0008__x0015_A@³ÙÃÍd H@Ü¬ÿ~_x001A_L@G_x0007__x001A_kc7@:¯rüí&gt;@óF6¨}´Q@_x0001__x001A_Í Q@¢_x0017_rÉû[K@k_x0008_vsÿ~G@VÙ' hP@_x0002_.þ_x000E_EK@jú¿å_x0001_L@j0mMK@¶_x000F_ò"I@L_x0010_dYzK@ÀqZÏ_x0012_P@_x001B_[¬"{/I@©ºuQ@n_x0011_ócÝQ@&gt;ùå¨_x0001__x000B_a9@¡ÚkÇ)tH@ÄÂ_x0005_F_x001A_ëK@svÄ_x0008_iP@úcxÞyÄK@_x0007_s©I~G@_x0006_Å°CGN@öÃ¿¯±2L@Èþµ_x0003_I@¨áÎ]_x000B_»H@2pÃ-v_x000D_N@&gt;ëh¾ÔN&gt;@(	_x0019_4xH@åi»O@_x0002__x001A_RrÒdN@_x001C_­$ù6þN@_x001D_ÛÏìK@Ttñ¸M@_x0019_ÈH^~H@ªîbð_x001B_J@`ËÊJªD@°çÇð5	R@\êËR_x0010_}J@ÈÒ=þi'B@UÞ§^)P@±øk8J@!Û\ø2P@_L_x0012_±_x0004_G@ñ_x0010_iZÇ¨K@v"_x001A_tÎAJ@X¨__x001C_³O@=_x000D_)"_x0016_P@_x0001__x0003_+(ì¶üqP@&gt;Ge"PLO@Ê_x0015_#Çs9K@zÓíLáíL@ÓÅTnQ@&lt;¹qZ_x000B_$O@_x0002_rmO@$o§è$P@¤;&lt;xO@é´Òº¦XH@Á_x001D_¡BB@_x0017_ûêE@y._x000B_lºA@cSNxH@_x0016_ ü:@²¼vÅ¥6M@GcSÒHdI@sµóáz+E@8yÿ`¬_x0008_K@4ªIÊ_x0018_N@}_x0002_(T­Q@´sÈ±_x000F_-J@ä~¯Ä§_x000E_N@¤´æØ_L@n.ÀdsÕO@6ÛðªØyO@%¹ÑÌH@E9_x001F_¿ÉI@PSÃN@7L@ª_x0008_ÚfÁQ@o×&amp;1¹P@_[Ö_x0002__x0003_óI@¹!²AZH@2öSàKL@HUÎ_x000F_&amp;Q@NEêFM@wÖõúH@_x0007_Lök_x0017_P@|v(O@¸øV_x001C_åhH@o_ä!¥_x0011_D@_x0019_OeéÕuF@I1+Ð3ÓT@G +#48D@åÌ ß_x000E_R@ì03=Ë¸N@KR"G(gR@¾ô¹êd_x000D_L@}G¦ð®­I@MUG­ZJ@Daº2{LE@_x001D_TÒ¥0ÚF@ÁGWjù_x0012_J@°:Ç´&amp;P@rÈ_x001F_3¿Q@ôðÆ'cF@õã°O­&gt;G@_x0016_J­_x001D_®Þ+@ù_x000C_^ÆR@Ê%_x0010_±GÞM@¤V¢hIþF@Ôÿ¤ÚyM@®W)_x0001__x001B_P@_x0001__x0004_¾äk¬OäM@Â0Ê_x001C_&gt;M@_x0016__x0001_ç[Q@_x001D__x001F_òNë:C@6ÎÓ_x0003_¤GH@â´«P@ÚY_x000F_¨F@Ägð?ÇB@Ì+_x0007_I@_x0015_ÁeÿóJ@QÖ_x0008_õÄG@d_x0016_(¼ôO@Çµ2znJ@æâ_x000B_Å_x0013_UA@º×zÔ_x0017__x001A_N@±_x0017_ 6²èK@_x000F_ú_x000E__x001F_¡H@Â÷qy³EM@è_x001A_¡v'ôM@d\åöólL@´R!ÌîK@·_x001B_ÚñF@:?úPÿ&lt;P@fI£ëI@«NbÆ{®J@Ü(¬UeO@½îª©,I@{_x0019_O`=_x001C_J@ÝÅL_x0002_J@:t_x0006_ KQ@¤Ë'Oj¶E@1ÛCÈ_x0002__x0004_­¹Q@µ0ªASC@ð·_x000E_}/H@]	Qè¬@@q*_x0002_-ÂP@_x0016_&gt;­ËN@"Qø_x001D_^F@.ë:oEôI@n6¯íI@-_x0011_¢KÛC@-ÞÊN_x000D_C@0y_x000E_Åã_x001C_K@_x0014_ïëÿWM@Ú»2@»_x0004_H@}ûµH['R@úY¼t,&gt;L@6BÕ=£ K@ò_x0018_õ^L@¹û_x0003_@±H@»_x0002_[·S@VEXµô_x0014_P@*²ÁZâ¶&gt;@¦ý§éüûA@£¹L_x001C_v¾J@ê_x0004__x001F_0M@ÚllÊY¾K@®_x0001_ÀvZL@¿þ¹ÎÓFA@fyæÖýP@_x0011_:|tP@å×§èÉP@ÐQ]µN@_x0002__x0003_Úy`_x000C_P@µ¨¨õEI@M7&gt;_x001B_¶ÊA@qð±ÖäQ@Ó*ôpbF@e×~\þÇE@ìhÔpM@Î­Ý®oO@j¹Î/5@ö£ñë±âI@ûöû_x001F_ K@_x001D_¡¼B¡ÄH@[$\»5yP@¼	jæÖC@_x0014_P_x0012_YðÔP@¸Mïe]J@*ã_x001A__x0005_`M@¢êÎ4ÓÛM@Â3á_x0017_W_x0011_Q@ã|Ûí¦H@°_x0001_g÷:cO@Çj' O@oÁÊÿ2J@°E¸ÒM@|tã@wÕN@¸Ý_x001E_÷_x0019_MP@ýÌeô_x0012_P@L_x0005_#åD@_x0002_MS_x000F_":@gg@rßÛF@Ô_x0016_,&gt;UP@LòÒõ_x0001__x0004_T_x0005_Q@_x0010__x001F_&amp;°âØL@+Äã3I@_x0004_û_x0004_ª±öP@Ã_x0018_À1R@XÞ6_x0002_9M@ÏRP3«ÚP@N?Ñ×_x0010_M@bïõú_x001C_I@¬«ÀlN@òWÙ¢=îO@_x0001_½ÀgL@DÅ]L@Ý|Ç_x0004_e_x0014_K@U_x001F_6±ÐO@R.ö¦ùcQ@T¥_x0003_µ_x0014_#J@ÐØ_x001B_SfTN@_x001E_ÒÖç[H@kjáD[Q@´å2CD@&amp;&lt;ñi¿wM@I±4&gt;|F@\¹3'P@+±?mJ@èÂ`®M@6ê9MLÿL@®D9_x0012__x000F_xK@&amp;ûp¬i_x0018_G@ÜU»F M@Q´áH¬J@(~ÏÏµI@_x0001__x0002_n_x0003_Ùù¿ìO@WúRËQ@;ÕF@_x0018_ýir_x001A_ÖP@_x0008_Ú_x000E_}¼ÓO@_x0019_3_x001E_\ä5G@+µGWC_x0005_H@Q_x0006_ùæ0:Q@4E;mù£D@n_x0014_qrXQ@_x000F_©Máý_x001A_K@&lt;ùEº_x001A_íO@ è³br¢R@N÷UÇWL@àþRúÊÃN@í_x0003_ü7òP@£ílvG@\²©_x000D_¿@@ó,ìK}G@_x0002__x0008_÷¶8VO@_x0008_ué;_x0001_I=@æÅ¬ÁV_x001C_N@¨^9_x0011_²þI@@ld×ò!=@e¥T_x000E_îòF@«í8wK@ª`_x0004__x0012_O@õlM_x0005_R@¶1«.wL@Û7_x0015__x0008_o$J@Ø±_x001B_&gt;_x0002_éO@³t1\_x0001__x0002_¼¹H@OC`øôùJ@ä¬T@_x0003_JM@ ô·L@poµqèÐM@v_x0007_jÁTI@Sß¼_x000D_ò¢T@L0àúÆL@_x001B__x000D_CÂ½¦E@_x0012_Óå¤`§Q@éµ».F@'æWÉÓ?D@@Ù_x000B_Q5ªR@hIzK¾L@zÜ	ß_x000B_ùM@´j×%_x0010_P@_x000F_7@`_x001C_L@ìµ#w_x000E_P@_x000D__x000B_¨_x001F_nI@±ÀÐp¦A@`5[¹ú@@¤àwð{ÿH@Pó_x000C_A@®|©_x0004_ç}M@§]#_x001D_ú_K@F/wZ@@¯_x0007_Ä_x0017_­J@v+Û[ß¢P@$ß¬g_x0010_R@"G[_x000E_RÂJ@¶­»lN@æòò_x0001_:_x0006_G@_x0001__x0002_¦,rÙ®vP@ÔDl6ZNR@_Ä'ÆþH@½ªá_x000E_OaQ@3-bÁ'¤P@Ý_x0006_5_x0005_ú_x001C_P@_x0001__x0003_¤O@ÝÝd¾RÒI@]l"_x0019_»P@\wBâ_x000C_ZB@¸¦$6¶M@iqÿUP@ù]Ì¼SD@yL_x0012_3lS@_x000F_÷õ?ëD@»ÓN õH@9_x0006_?jjJ@à_x0007_ÆÏ1F@Oh_x0003_þïI@bR%}¥N@btà_x0008_wVC@³\JêfI@z_x0018_ñÁzP@TÒ_x0001_9¯bK@þi¼WïN@a_x0016_v'àkI@{¥_x0005_*K@Ñ_x0016__x001A_ótP@Ì¶­ªÞ8L@_x001F_T½2&gt;F@VìÖØ2±J@¶bñ_x0004__x0001__x0005_ÖD@}óÑ_x0018__x0006_ÉP@_x0008_qßUÝô?@¼_x0019_"v_x0013_S@ü_x001B_K"«J@K_x0003_}Ü&lt;ëP@_x0019_ C@$èÿþI@L¥[8ÖBM@ûË¡ÐP@5kîE@sW$ÁYB@é@¾¿YE@O_x0014_Õ2_x000D_hA@sË0A_x0012_GS@?é»ê²çP@zûï^9I@2o#òO@jï_x0002_ßïL@¤tä¤ëM@º×fÒL@=²Æ=_x0011_K@_x0018_îdO:M@XM_x000F_÷EP@Õt7òâ+H@¬ðäÓçI@ú#î_x0002_RÏK@-%_x0004_òRoK@Ôá&amp;Ã²O@ÌAó¦=@¥ùCK@rJ_x0014_êç@N@_x0002__x0004__x0002_íÌ ØyG@Lo_x0010_@C©L@\Í_x0003_çC@à_x000D_(ï³J@¶ÒEÄ)}L@$â³N@;FÝÄB/R@ÈÊm_x0007_fgK@§_x0016_§±²R@n¨O*&gt;vL@-_x0012_{¼Ù[A@i#J"veA@&lt;L3_x001E_	aB@_x0018__x001A__x0007_å+M@_x0004__x001B_Å_x001F_·_x0004_A@ºúßÉÑDG@Å&lt;yA³wC@ó_x001B_Ó_x000E__x001B_I@y«é§|P@I§YU&lt;qH@_x0007_}ß$ÖÀC@_x0019__x001F_sÕ!A@_x0013_tëVH@î¨"}·jQ@2ì	Oçâ?@ø_x0007_÷_x000B_eP@_x0018_PÃ_x0003_b®P@£_x0001__x0008_¹Ç,P@NÈ¤2¯$I@_x001D_8¦¼èñC@èÌëb_x0016_Ä?@½ ¨°_x0005__x0006_,I@_x0002_3äºeN@ÿºÖe_x0017_GD@_x0013_×{ÜOôQ@®I¡;_x0001_M@êE®àB@­®_x0003_ázÐK@=Äüüñ3R@]Mõ@e_x001E_P@d1L#¢J@?÷s_x0007__x0017_öP@à _x0017_%ÎÌE@@9çþK_x0005_N@Mèæ¼þ?@R¢Ô"ýAO@t5x×ÌF@_x0014_ôZ_KN@*_x000B_@_x0018_»Z=@5_x0005_4òNÁH@¨¶¹_x0010_N@VÛvNSÔK@JÞëW_x0016_M@Ð_&lt;[uhE@Â±4=}iL@q%;µ=«K@6_x0019_£TW-N@fa_x0001_|À¥L@_x0002_ÒfXDDM@_x0006_ÁÐ"a\C@_x0004__x000D_ÂÿþF@'Ã_x0010_ïK@Ò_x001C_ÓYúÂL@_x0001__x0002_5øò_x000C_pC@Â'¾C´¤L@}1]ÂÖ6Q@{£µ-5Q@`Þ_x0004_ÿ_x0004_(D@¯¦¹¢_x001F_ïD@Õ^,;_x001B_éE@È¯_x0017__x0017_O@_x001E_6_x000F_÷ÄN@ \»/3L@_x0007_ h¸iQ@©_x0007_Äu9M@L6Öð¸A@@K÷R}_x001F_I@¶É³¶©_x001D_K@4_x000D__x001B_}ê_x001F_O@æü²dP@_x0005_6YKlvK@7mh+Ô_x001B_H@(7*_x0002_îF@éÇ×-J@ð¿øCK@|_x0012_þæ±?@_x0006_À=tG@Â_x0012_{_x0016_¿M@_x000C_@búÓJ@»×²Â_x000C_F@Oa_x001A_ü+N@¸]ÅEÖN@4_x0003_DI@$¡³ÍúE@n6Ý_x0002__x0007_·¸K@%_x0019_¶¾3ÃF@ÂD`/ÎN@*^UâQ@±nÕÞsjQ@Ü?_x001A_ô.M@Gµ¦_x0006_îgQ@ÀÞ/_x000E__x0015_×Q@²Ü_x0001_W5L@'ä_x0004_È\L@Z_x0012_ødL@Â?UbQ@BÜp àKI@3uË£ÛeQ@2Û_x000E_ítA@³]§:LQ@Ò_x0011_¹ÑÇ:D@$z_x000B_È¢&lt;N@ÚÊ¼ þüM@JÀ¥(I@_x001E__x0006_U]qÉM@_x001B_ÚU&gt;VÔH@Òt%}_x0007_íL@ªtJØøP@_x0003_m¯m¡_x0005_R@ZàÃôl¸7@}	 ±E@äþµ_x0019_nN@}qBà°üD@û9¹êÆJ@Lzg_x000C_KËL@þÌè~vD@_x0001__x0003_Ìµ¯¶÷F@l_x0015_ÿzø43@ñlK&lt;_x0014_P@pö"kpO@Pí©¿9H@WÒ§?_x000C_MC@âLíræ_x0018_O@fHQW\I@Üj±Q_x001F_ÿP@ÔçúÛ.L@¼&amp;íWÌP@$ÈÓ¹hN@&lt;±_x0007_Ô¢¡M@_x000E__x0005_KÂèPN@ç_x0006_ÂÈÞµP@t«_x001D_|¦H@_x000E_öº&lt;Ü_x0006_I@l@vh)ÌI@(û_x000B_ÛFoA@KÙ_x0015__J@¾(ql_x0010_0P@Þ¡f°åP@{òë_x0012__x0005_ùE@°_x0008_ê_x001E_ð_x0002_D@ÇUVO»ÿA@;_x0004_@ÇC@$üÕWÏN@¶x_x0010_=^¥O@¢6x¦àK@Üe±^³_x0013_P@c±©¢C@ô&lt;äR_x0003__x0005__x0001_yN@¶_x000D_Jí_x0014_ôQ@¤°f[&gt;E@QöòZQ@2¨_x000D_ÆsE@_x000E_å]ö_x001E_N@/ñ'_x0002_¾H@C»^ToK@(Òx|ëH@.±_x0006__x0014_CÚQ@þëui«_x0015_L@JN8&amp;L@Q_x000F_8ÕQ@SÃ_x001D_©úC@ú;LÉêO@Ö_x000F_¿&gt;àSN@Ù_x001A_Þ®ßÁP@5¤qÂqK@0ýXÉrBQ@Þ×Ü_x0014_ú&lt;R@úÇÜ\LØQ@ìÏk)vI@Yý·_x001A_RK@w\uÅD2P@~1·LÔªL@/¿_x0004_¦ÃHF@ï/.~¨L@²_x001A_èêtW@@T8wã¨O@«cø8_x0018_C@aj±OÝE@(Æ ì,íC@_x0002__x0003_ºn(¡{O@Ùê§C=P@_x0016_Ûý2ñB@áÖPfÀI@@bê_x0007_NP@ß¼&gt;âN@&amp;²Q­±×@@|^°(_x0015_5@_x0005_ô	¢F@ÞÓU/_x0014_C@1 _x0007_¶æH@â_x0005_æ_x000E_|K@ã_x000C_þá\M@eÝÐ+øE@ÙÑrÄ_x001E_ðD@di_x0005_bÌN@â¥¥_x001E__1N@õH	%_x0006_bI@©ð_x001E_iE@ü­MWF@d8C/K@2°ÁÅN@Ò®U_x0010_ÞL@a_x000B_(*PQ@(eþ¨d)M@/|`ÒK@BLag_x0004_K@½±_x0017_k`Q@À_x001F_0_x001F_å?P@ÁOé&gt;_x0001_H@à83l+ÅP@kö¡ý_x0001__x0003_ÊÑ@@Î¨_x0015_e_x000E_E@6&gt;_x000C_ÂR&lt;O@¶_x0014_]¬nG@8D_x0008_ª6_x000E_E@(_x001C_fB@~E@iehM@Ò!5_x0002__x0018_Q@P/_x0007_a	L@_x000F__x0012_t¾+J@·QðåUE@_x001A_³ö½ª[N@à7¹_x0007_ma3@×{rå:¹J@úá9bHL@Á,àlA@_x0018_õ_x000F_ ·&lt;L@aAÚ[P@ÛýÁG@Ùëó ÑM@Ò»_x000E_³@ÅM@â1_x001F_V[L@$_x001C_O¾ïG@ôh´ñO@Éº§ôüK@^ÿhh	ûE@_x0006__x001C_G%Ëî;@9¡\-ÕI@rÍþí_x000D_C@_MíôÌJ@(?h]@@ÛGÒ3SP@_x0001__x0002_*!2p_x001A_M@%#_x000B_h[yE@¾õÌ^è¹M@Úw­­[:K@ØóQpgJ@_x0005_Tñ´_x001E_@@_x001C_÷Á!Å0N@Ò7jH@!èDÍàH@-¾!T*J@B_x0016_¹xP@_x000F__x0005_þÛK@äÇ_x0006_ÉsF@÷DVíaK@\@¥dÖE@ra/êHúI@#4ÌçòôJ@_x001E_±_x0008_0NrP@yÞ£×É¿P@_x0006_¡_x0004_ÿË_x001E_R@ú}ÏãQ@Ò_x0015_c"_x0010_'I@ÞºCd2_x000F_L@_x0003_û9C±ºH@o_x000F_¿©P@çÝ_x0019__x000F_úQ@Ú_x000F_Á°YP@#$ú4ØvJ@`í oiM@¬ãVlP@Ã,_x0011_¿Õ_x001A_H@H_x001A_Î÷_x0001__x0003_éJ@¡ÿ¾(hUP@|ÅÑ§«IN@¯÷]âP@_x0002_ý¸:@bä»7_x001B_¼F@Ó_x0017_SåÃQ@·Rß6H@V@¤[å_x0019_O@¹M2_x0016__x001F_D@%c.Â9D@_x0008_eTâmIF@IK(OÿuF@`½H±Ö_x001F_N@Ä_x001A_Äa»ÃI@¶EmO@å_x0003_¤Ü	{D@Ìeð¸ÚD@±`£¯¿_x000F_G@|PèBK@é'+º`H@:wÐË_x0013_ÔN@Û·E&gt;èI@º_x0017_VzII@þìhbdM@Â;}¿§M@QÇXA@_x000C_O_x0001__x0016_J@0ÝC©ûH@ÚLS¼P@Iüøo®H@\	ìwÊrJ@_x0001__x0002_ë§çõË_x001B_D@à7_x0013_ÅÛN@ãSÐhéI@Á4Y\ó%J@(ÞgºD9N@e_x0006_ÝfòI@ã:ác'K@kÁ@äÆI@_x0002_U3h¢P@_x000B_ä)Âê\G@¢«üèL@0GÙ«Át&gt;@7$[_x001B_¸ÐH@Å-®_x0004_P@&lt;Þ»_x0002_0Q@_x0016_	­$zI@À_x0018_&gt;Þ[uO@_x0014_Ã´Æ_x0006_´K@_x001E_þ]n_x0001_@E@Ò9ÑuªºI@ö?kó|@@°ôîõ¯I@î{ÍÏ¯òG@ÚëBãA@µµ°_x0010_½K@_x0006_Û_x0011_CAM@_x0004__x000C_ãz_x0012_G@´¬Î_x0006_á_x0012_F@«ÏÞØîðF@_x0013__LK@¬ÌüÈN@SX¶_x0003__x0005_[_x0018_P@_x001B_Ø_x0017__x0006_\æG@Þ×_x0001_¹ÑN@Ù{(BG@|v]°xI@èÍnK_x0017_L@K²%wIPS@D5Î_x0004_¨MH@,BdO_x000C_O@¨¸D_x001B__x0002__x0016_G@_x0010_Ó/_x0007_ãI@*ÊöxE@ú·×¬£®N@¾r'aP@*4Ä)þK@5=©}ÄP@lØÄùÓL@ÿ4+'P@_x000E__x0015__x0007_¬¯G@ÔÍ;ßJP@jâ¯Ð}F@îÕ_x0005_,ÁO@fKïÿJ@_x0004__x001C_V}0ÖO@«ÿ_x001A_^\D@_x0002_}äX_x001F_P@%ý_x0014_Æi|R@®ÀüóNN@ &lt;7aÍÙP@°_x0015_nÁôûK@ÈÇÅÊÂ{P@_x0016_¥SëÊ_x001B_R@_x0002__x0003__x001B_T+B@ ¡XøM@_x0019_v5ælK@î_x001A_Q;¸XO@Ê_x001D_gÆ_x0006_N@¿_x0012_ÖûO@c÷û,E@^K»eá_x0015_P@·å_x0011_ôG@uíOAfE@P¢S¿¦ÓN@A±&lt;_x001D_ÛQ@}_x000B_ÕZ6P@0#\ºoëL@ºÎ£ÿ¸=@_x0003__x0001_w6´»L@h6JsC@æ;&lt;sì_x0018_M@	µÍ6öG@o²_x000B_äAH@_x0012_ÄòÁÓK@ZÇ,3_x001A_O@ð.4¢H@_x0011__x0007_1_x0003_Ð_x001D_2@Úß_x0006_|µüL@_x0015_í!Ì¸¸H@hlàôH@_x001F_õ¨F@_x0018_cÎQ¼`P@¨Ñ_x000F_by_x001B_J@aÃ5ÃÏXP@¤4êu_x0001__x0002_êÕB@_x0001_wèC÷¾O@n?EÊ¾îB@Ô0kµõC@{&gt;QÓH@X¬ÕaV§M@úçI_x0004_ú´P@8uª¬zM@Ñ©ê*@I@¶ãº±jP@Órþ]tKR@ÔËuGóD@(¤ð{*_x0010_F@_x0012_ÈzßÎM@¹ÑBIXP@_x0016_Q_x001E_sô_x0001_N@5à@à0AI@µÆ_x000B_þQ@Ï¢I_x001E_÷|K@û_x000C_(áK@÷_x0004_RÆ8E@lØ$µH@¨g_x001D_n5L@xõÑ?&amp;K@Ð¬#_x0014_/ÅG@öÖ_x000E_B¾@@nÓ_x0008_ÉN@d¼@LTM@Ó¼Vk÷C@_x0014_{_x0007_ÕøB@&gt;}pÁÅ/L@¨Þ£'äÂJ@_x0004__x0005_Læ|ÚÇB@;61_x0011_ÏÈA@ÎyÙÐ_x0002_°A@_½a@®mQ@jÌ¨²°$O@üí,.UO@±Ê¼_x001B_:_x0002_P@&amp;_x0003_4!ðP@OZÔ5ZP@rêB$ÏJ@öa¨ÓF@r&gt;Í@P@AL_x0019_Íí_x001E_C@ÓT»ùEO@&amp;ÿÓèT)G@Z_x0013__x0001_ñON@µ°_x001C_¨Å_x0007_J@j|J7Ù+L@Fq·_x0012_$¾M@N¯â¼wN@ûÇqÁ·D@ºUF_x0007_3ÄM@n	üÈ"_x0010_M@¾þ÷_x001F__x000F_ûN@üÂª¶ÑÅM@¸.9K´$Q@þÃjïý¡H@øRÝC)Q@dÅH7MG@y0Å_x001D_ÿA@¤{îMÄ_x001E_K@b¿â_x0002__x0003_¿¿N@~ïõÁc¹N@m0¤kK@}¬åçô_x000E_K@_x001A_¯3_x0017_³lI@ä(/_x0014_&gt;½H@9ïgô_x0010_P@¹mà&lt;°P@´[_x0004_xH@yy¨$ZQ@ñ_x001F_4_x001B__x0002_M@ös.Ð@?@ëÂMÔûP@¹ókVQ@©¬·'7P@RegoL@µT	2óE@8ª%_x0001_K@Þ§¯¥÷è7@Q-ÎËÝD@_x0002_êÕ$M@²®_x0008_Óâ@O@`E¿_x001F_HÐL@_x0017_ÔB¨AI@pak5eiN@áô_x0014_@_x0002_!P@¡²6*³I@_x0012_EÜ'N@~ûÝ÷9O@¢_x0005_]¯{L@ÅækYß4P@µ_x001A_._x000D_EC@_x0001__x0003_Öñ}ó½¾N@!ÿÿs,C@_x0002_.q_x0018_.K@¤«W~\sL@"®e_x000F_gM@âdøÜ÷}L@ÚîéåA@.¡¯GN@ÂÐÍÀ¿fJ@!Å]¸cP@w-u±IsC@_x0003_mÜòyN@X_x0007_iîûÿE@_x0006_¥c=_x0014_ÍL@xrû8L@ÈÛÇÄSuI@ÊcáwKüI@°ö§_x0003_ÍxM@Þ}\_x000C__x0008_AC@çDÿäÆJ@ï»×«8tB@$D°Ò_x0003__x0002_O@_x000C_&amp;}/_x001E_L@r¾U(ºÛP@_x0011_]vîõ¸I@I8P6I@^G`G¯L@GüdoéÒI@ìý´ÃL@ß_x0010_½+kyA@Ô2Á`nÝK@ÐØ_x0001__x0006_M?O@Or_x0016_ ñ·Q@B_x000D_EôÏQ@"_x0014_ÑÑÀN@HÎä´#'P@k¸]_x0012_J@f.g`k^C@²¿Y]H@ÝîÌ_x001A_éP@PØ_x001A_Z_x0002_M@jéâEJ@ýÁðÄâZP@9þÏâúP@N6Â8_x000D_µJ@lòxF@Ñ9WµÉ·I@.8_x0010_¬cQ@(d_x000C_³~P@ÎÓ&amp;¾_x0015_¹L@8LÖ ôêQ@£_x0005__x0004_£ìP@#3ì_x0013_Q@óG_x001D_N*êK@´_x0003_¦_x0018_vP@²_x0018_Á&lt;çN@#^ÌûUF@~ó_x0014_oõÛL@pDÑË+ðM@U_x0003_Ó¬áI@ûV{5_x001E_C@açJ©HA@DÏs~ôùP@_x0001__x0003_¨"9+_x0018_öL@_x0019_%\!²A@Ðý_x0017_¸N@Í.r¦­D@_x001B_Î_x0018_dÒgP@_x000F_Ï'TmF@_x0002__x000D_¢C_x0010_N@_x0005_Ó_x0005_Ò×D@n_x0003_A6I@ØCÜ¬_x0008_Ú;@ªêD_x000C_ðâP@è:ú:G@¤­J²J@¬â_x001F_&gt;D@_x0003_`W_x0001_'ðL@¸A#®ÊYM@wJÙzJ@%_x0019_Ý;IK@¡ÐÖpÎI@?_x000D_vH@«¡#_x0015_1{Q@ËÕ_x0011_8K_x0011_P@_x0011_3_x0004_};J@4_x001C_Ý_x0018_{E@«1aå#E@¼gpÖTRO@j_x0016_SÞ¤=L@h31ì§ÖF@H_x0014_ÔÓD@,#[´4K@RòÛ¶RM@kî^_x000E__x0003__x0005_BmK@·@_x001C_uTP@K¸_x0002_ËH@_x0002_û!JN@Tí¹U_x0016_!L@_x0004_Ê_x0004_K§sC@_x0002_óHå¤N@_x0017_U}²_x0015_R@òg÷s_x000C_N@)$KiÖK@@&gt;7¯_x000C_WM@%&amp;á_x0012_K@~Q`L@.Æ_x0019_üH@QT1gÊYS@§þÁF@ëèM_x0008__x001C_H@å³#µMA@X_x001C_N4%gL@lm	b©tQ@çÿE_x0016_ÉÎJ@åÌ_x0001_È÷_x0005_G@Lá*FIÈG@×_x0004_9ØåM@ÒêK}oH_x001F_@7»ÿ_x0004_ãæB@zz{_x001E__x0002_P@P+Ôö{O@õ áE	XQ@¦%ø³N@þ(j\_jM@´_x000F_ÓkïìH@_x0001__x0003_Îj&gt;jÎM@ÑRL¹2K@_x0018__x0013_42Q²?@Ò996ÉD@Æ~)BJ@.¯_x0008__x0013_èO@¤Ï_x0004_Z%A@_x0006__x0003_â+AK@xÖ¸üï3S@P_x001C_Ü_x0002_8¬P@ÅóÜ'zÃF@pi´¨sÓQ@é&lt;{¤P@_x0010_°_x0008_¥¸P@\xX`~bN@_x001D__x0001_Ed!Q@Z6vß±ñE@èÃs¯ÇuH@¨¹¡D¶G@ËÚJ(_x000C_K@Nç_x0014_òQ@Ûë(£pyF@ÙI_x0018__x0007_DP@Ç¾­¸G@O8ú;_x0019_P@N^ú¥pH@"ëyc©F@Ø90ÂYÏ(@#Ç:4¹.@ÁóJª7d$@]BpBI+@_x0008_m_x0001__x0002_	Þ*@ô_x0006_Í³é_x000E_)@êIbi-@_x001F__x0001__x0001__x001F__x0001__x0001__x001F__x0001__x0001__x001F__x0001__x0001__x001F__x0001__x0001__x001F__x0001__x0001__x001F__x0001__x0001__x001F__x0001__x0001__x001F__x0001__x0001__x001F__x0001__x0001__x001F__x0001__x0001__x001F__x0001__x0001__x001F__x0001__x0001__x001F__x0001__x0001__x001F__x0001__x0001__x001F__x0001__x0001__x001F__x0001__x0001__x001F__x0001__x0001__x001F__x0001__x0001__x001F__x0001__x0001__x001F__x0001__x0001__x001F__x0001__x0001__x001F__x0001__x0001__x001F__x0001__x0001__x001F__x0001__x0001__x001F__x0001__x0001__x001F__x0001__x0001__x001F__x0001__x0001__x001F__x0001__x0001__x001F__x0001__x0001__x001F__x0001__x0001_ _x001F__x0001__x0001_¡_x001F__x0001__x0001_¢_x001F__x0001__x0001_£_x001F__x0001__x0001_¤_x001F__x0001__x0001_¥_x001F__x0001__x0001_¦_x001F__x0001__x0001_§_x001F__x0001__x0001_¨_x001F__x0001__x0001_©_x001F__x0001__x0001_ª_x001F__x0001__x0001_«_x001F__x0001__x0001_¬_x001F__x0001__x0001_­_x001F__x0001__x0001_®_x001F__x0001__x0001_¯_x001F__x0001__x0001_°_x001F__x0001__x0001_±_x001F__x0001__x0001_²_x001F__x0001__x0001_³_x001F__x0001__x0001_´_x001F__x0001__x0001_µ_x001F__x0001__x0001_¶_x001F__x0001__x0001_·_x001F__x0001__x0001_¸_x001F__x0001__x0001_¹_x001F__x0001__x0001_º_x001F__x0001__x0001__x0001__x0002_»_x001F__x0001__x0001_¼_x001F__x0001__x0001_½_x001F__x0001__x0001_¾_x001F__x0001__x0001_¿_x001F__x0001__x0001_À_x001F__x0001__x0001_Á_x001F__x0001__x0001_Â_x001F__x0001__x0001_Ã_x001F__x0001__x0001_Ä_x001F__x0001__x0001_Å_x001F__x0001__x0001_Æ_x001F__x0001__x0001_Ç_x001F__x0001__x0001_È_x001F__x0001__x0001_É_x001F__x0001__x0001_Ê_x001F__x0001__x0001_Ë_x001F__x0001__x0001_Ì_x001F__x0001__x0001_Í_x001F__x0001__x0001_Î_x001F__x0001__x0001_Ï_x001F__x0001__x0001_Ð_x001F__x0001__x0001_Ñ_x001F__x0001__x0001_Ò_x001F__x0001__x0001_Ó_x001F__x0001__x0001_Ô_x001F__x0001__x0001_Õ_x001F__x0001__x0001_Ö_x001F__x0001__x0001_×_x001F__x0001__x0001_Ø_x001F__x0001__x0001_Ù_x001F__x0001__x0001_Ú_x001F__x0001__x0001_Û_x001F__x0001__x0001_Ü_x001F__x0001__x0001_Ý_x001F__x0001__x0001_Þ_x001F__x0001__x0001_ß_x001F__x0001__x0001_à_x001F__x0001__x0001_á_x001F__x0001__x0001_â_x001F__x0001__x0001_ã_x001F__x0001__x0001_ä_x001F__x0001__x0001_å_x001F__x0001__x0001_æ_x001F__x0001__x0001_ç_x001F__x0001__x0001_è_x001F__x0001__x0001_é_x001F__x0001__x0001_ê_x001F__x0001__x0001_ë_x001F__x0001__x0001_ì_x001F__x0001__x0001_í_x001F__x0001__x0001_î_x001F__x0001__x0001_ï_x001F__x0001__x0001_ð_x001F__x0001__x0001_ñ_x001F__x0001__x0001_ò_x001F__x0001__x0001_ó_x001F__x0001__x0001_ô_x001F__x0001__x0001_õ_x001F__x0001__x0001_ö_x001F__x0001__x0001_÷_x001F__x0001__x0001_ø_x001F__x0001__x0001_ù_x001F__x0001__x0001__x0004__x0006_ú_x001F__x0004__x0004_û_x001F__x0004__x0004_ü_x001F__x0004__x0004_ý_x001F__x0004__x0004_þ_x001F__x0004__x0004_ÿ_x001F__x0004__x0004__x0001_ _x0004__x0004_½Ù0ü~_x000C_0@¢@ÿÓ(-@Îîps!+@\_x0018_W!Í#@r'Ïº_x0005_['@_x0004_0Ìä#1-@Ñºkß_x0017_*@}0Mó-@ÙÔ§èñ_x0007_0@ç_x0004_cI_x0008_+@_x0008_÷t_x0017__x0002_)@z¤Ë;z1@ñ_x0004_#S@&amp;%@rÞÍU¢&amp;@j2_x000F_¯(@Îª°Ç¿"@XmAõM!@ú+t¢_x001F_,@£ç.ö*_x0003_)@£÷r8¾ä'@l¿i×'@»ãÆ_x0001_XT,@K(KV_x000F_h%@'jL4Ö­'@t(ÞFOÏ)@òñ_x000E__x000F_¿2@_x0008_9ß£n=,@j0ø§¬,@_x0001__x0004_Þ	Ãò_x0006_&amp;@l|¹Ñõ%@Ït÷_x001E_C-@"BáÃùº/@b%â_x0002__x0008_Ã)@j¥ä&gt;./@ÕâðF&amp;@d`Y®z+@_x0007_d_x000D_Ïd/+@ÉY_x0008_ÙôU,@à6¨Åæ*@qäé )@dB_x001E_Äl-@õ¯_x000F_?_x0008_'@_x0010_bMÎ_x0003_Ò'@ÒNY&gt;©Ê6@X_x000B_swÙ,@Ý¡ì-Ä+@_x000B_°Ïeº&amp;@eoÝå1@_x001F__x0008_h_x0015_Á¦*@xµ_x0015_È¹·0@o_x000C_&gt;o,@Æ_x0016__x0001_:¬+@Ö_x0010__x0003_Ü%/@§*¨&amp;­3@øûÅk¹ð.@_x0011_{üm	$@_x001C_èB§/@þ4Øm_x0007_,*@´ì#Çÿ,@2Mlå_x0002__x0003_§)@Bl_x001A_Ük)@:W_x0003_Ë 3@õ´{¹H)+@B~¥ÐÂ#@ _x0013_+Ù*@_x0014_Y&lt; µ&amp;@_x000E_@´zð_x0007_*@_x0007_ýÚ0³,@®_x0001_D__x0002_.@ äUcý'@ÏPë_x0001_+@d'_x0006_,û&amp;@ñ_x0010_ÖÈ¡_x001A_&amp;@»¶cµ_x000D_Ñ,@Æî«ÐT(@ÍVÂüÌÔ,@`ø_x0019_Hm(@»±,(@¾c_x001F_&amp;@h4eB_x001A_Z(@_x000E_@§_x0014_&amp;@_x000D_#æ¬9[2@5}Yòj_x0003_-@·-®÷¡,@AÛ?þì¢,@íM%ÍÃ&amp;@1QòÆAa'@_x0018__x0019_'u¸W(@_x0001_¦^°$&amp;@ºæ_x0002_°ò²&amp;@ÖÈÌÙÃ,@_x0001__x0002_4_x0011_A_x001F_¸r#@oZ_x0012_êÿ-@¸IÅüa+@0B_x001C_ó[+@5º5Ü_x001D_7(@Cº¡Ýb+@@fòû(@Ë_x001C__x0017_3v}%@Þ´N©0@3äö¸Ç_x0008_%@-_x0013_±°¥.@we½ý-@kHíê4ß)@pÇ­_x0015_Âs(@{_x001A_;[e2@Ï¢ãy_x000C_-@§_x0004_sâ©$@×õwëS.@!é4ö¤_x0016_,@_x0008_?µQ¦.@¥Ä¾(¥)@¾0xz#4@j[àé_x001B_$@ÌæK4)@*L¨_x0019_£þ(@¶W¦N_x000F_ø/@^QåÐ}ö+@I`ûO·'@LËYþÈ-@ÔÓ~yZ&amp;@¥EÆ_x0005_i+@C+4¥_x0001__x0004_7¥,@¥7&lt;¹Ú#@ÖåáÎ3@ÙäÁ_x001A_ñ"@n^Óç³)@gà¹P83@§.bHÿ)@ß3}S+@×_x0002_dè_x0015_)@aÏN]_x0003_V0@ä®kà×w*@ÔOÕÝö_x0004_-@7_x001B_qs3*@ÙXÚêà-1@ýà{¾Tü+@íwú_x0005_Ä7'@ríÆpîp0@þîÞo'@_x0001_5mfÒ	$@ä,½8È(@ã$_x0010_ù"@©Ý_x000B_2Å.@_x0011_ºbR¡#@$¼o"x50@½Ápkýô,@¹4_x000F_oùÒ/@Ó_¤u¾9)@ å¼#!ã'@¸9÷_x000F_·&amp;@_x0016_õV}vÏ+@ª»W_x001A_Þ4@ÈËUê(@_x0002__x0003__x0014_-qN0@,õCtñf-@_x0007_Ô#=ª(@ÍF¬£_x0017_(@4Â&lt;ï+!*@ð_x0006_%ó-@_x0010_­ÄºM_x0008_,@}e_x000F_nE$@Õ_x0011_«:_x0001_1@Å_x0003_¥3AA&amp;@@íó&lt;I(@Úx|´Oü1@ÿ¨Jæ_x0001_2@.ÇÂÍz(@V_x0010_¢è-O/@_x0004_x:À³'@ _x0013_ú&gt;Q/@*î{sÊk,@3_x001F_®_x001B_ñ(@æ«l_x0011_¸"@Â_x0013_Êò,@7¹m{i¬(@q_x0013__x000B_zÁ5'@ôAtr6£)@l"'_x0012_P.@~k\;Ó&lt;(@#ùÝ­DÑ%@_x001E_±Ã.@¾Á_x001A_¡ýÆ/@.ÁXSAj(@(Ý_x001B_I/û5@ÁCD¶_x0003__x0005__x001F_/@AgeÖ%@_x0010_û2++@_x0016_qÝÛ_x0002_ä(@²b_x000C_T-*@_x000C_ñ·é(-@_x0018__x0007_¿!h.@ÌºÙt¬0@8Å´6*@EêN",'@e8»Î_x001A_(@íuø-@)nS_x000C_'@dn2~DK0@æH%ç(@ìSDz'*'@ú²D×¹+@j_x0002_x,_x001B__x0004_#@{½àw_x0008_(@#_x000B_H.&amp;(@Jvþn),@_x0002_S_x000C_ÇÉk'@úb_x0006_x9)@Tÿa¯b!0@N_x001C_â&lt;·H.@8_x0017_]_x000F_Â(@ãë¹×?.@ÃG]à_x0003__x0019_'@Ò;_x0012__x0003__x0001_B#@_x0014_}£&lt;¦.@|¦1@õæ}_x0005_à)0@_x0001__x0003_0ÖÐ1·(*@_x000E_Lÿ58&amp;@SR_x0011_D/@È²_x0011_âÔ%@J}e:^_x0006_(@µ¤¶Ö]+@ñ!Á5)(@ÊË)_x0011__x0010_D.@12í_x000D__x0019_á*@ù­Ì·_x0019_î+@¸!_x0016__x001D_s(@Ov_x001B_È%@æUù,l)@_x0001_ät_x0001_u.@J_x0016_R_x001B_Íá0@_x0016_¬f§4ñ&amp;@¡_x0015_ßÏ¹$@Æ­Û$qU5@ÜªyÚ¦)@Ð_x0011_µBÑ=+@Â_x0018_®_x001D_,@òñ4#+ì&amp;@þ¾]-á$@q¶µ$w)@âAx§_x0012_*@$ïbæ³-@× äÝ_x0010_X2@C_x0019_B_x0014_E.@j7§.ú[*@RÈ¶_x000F_BÔ%@j©tåø,@_x0002_÷_x0004__x000E_ÍM,@iÔñp%@J9/÷¦,.@s{Ê°X_x001A_,@Þ§å_x0010_M1%@3ªµ²õ(@Úù7_x001C_m»(@ê_x001E_è%_x0008_Õ-@Éþó.m*@h|KÖ]4+@_x000C__x0002__x0017__x0006_6_x0012_(@Íã#_x0007_~j2@å_x0012_8®÷'@_x0001_OPfüÕ-@Ý)t_x001C_ù	*@_x0003_{½s".@Vyç_Ág*@ÜÔºÿÆ%@¼|º-@ò_x000E_&gt;?}p5@Äoy_x0008_)_x0005_(@_x001C_Ú&gt;[«Æ&amp;@2btyTs(@_x001F_¯Á=øÜ0@ñzGÇV%@_x0004_ýÆ3&amp;*%@&lt;U958@Û_x000D_ £'_x0018_*@Øvòî±Î'@_x0012_÷°_x0019__x001E_f*@_x000B_©4¯#ý(@ü}Q¢-å*@_x0002__x0004_	nNÒêh*@(,F²_x001F_'@ÑUYÈd%@þäì+,'@G?XâÓ_x000C_*@79_x0002_èQ%'@ÿ_x000F_#ùr6@Ú`0,@éKÛ_x0016_&gt;'&amp;@Kºtÿ*@_x001C__x000C_¨2c5@Æa_x0016_îñ¯&amp;@N_x0007_ .@¤6|Ø_x0018_»2@ç¡ÅQ(@×^!dø)@Éë0	m,@8fUc+@TO&amp;jXw+@')_x0006__x0011_R_x0003_)@¯×_x0004_ËæÇ*@ ¾\_x001A_a!(@G´U´*@_x0015_Z_x001D_¨'@7v&lt;w¹(@_x0010_\Ð¹ã+@½zmÊË_x0006_+@{È_x0001_Ûàã)@_x001D_GË_x000F_Æª)@ªö`hm(@z_x000F__x0005_V_x0015_,@¶_x0012_I__x0001__x0004_·_x0018_6@æjR³-@GÙ_x0004_¥Æ_x001D_+@9·­°©¶*@ãÌG_x0006_))@KýÀË&gt;)@Ú/[³Þl)@b§rT¢)@&gt;¿ÏjËI-@E_x0004_o3R'@®FQ´ÔÊ0@;Tá¦B2@R_x000B_I_x0012_ûÙ)@6å_x000B_ñ*@ Î'_x000D_	+@Ê­ÙÝ	_x000E_,@]÷â_x0003_z'@r_x0017_ëg®'@&lt;f)@ïÏ,@Z08_x0005_d)@ú5pãü°0@?ßæpÊ³.@1Ùp¼_x0016_+@âªx_x001A__x0002_'@&lt;_x0013__x0016_7&amp;@t? Y%+@_x0012__x0008__x0011_Lq,@ÏÅª;_x0006_­+@A5 ¡_x0004_'@_x0004_TÐsÞ$@É&amp;(#áú.@Ý!ØÛhº$@_x0002__x0004_±m¡ü*3@³CïãO.@à:Å!OI&amp;@_x0001_Eó¢*@á­_x0003_¾ù1@1¢_x0015_1a.@Tc9y[§&amp;@­-R¦_x0011_»-@Æ3~ PÛ'@=ÖÉÒ(@ïkÏî_x000E_Ô)@×èéÇ_x0010_§/@_x0003_Wõ«/Í5@_x001F_Î p;º)@_x0013_hKP_x0016_*@{ú¾^O:(@ìFÞÚ_x0015_'@&lt;+ON"0@ÿÞé8Z(&amp;@pºò¶-@7E5Jb'@_x0010_©¼Eg4*@ÀõÆ×óS'@AEâ^D)@0è$_x000E_-@¯·ú'Îö%@4ñÕ3øg'@pwJã_x000B__x000D_&amp;@E)ýY¼(@y_x0014__x0010_SU#@½2cG)@ÒFZ_x0002__x0005_Tú(@Þ¯Z_x001B_ª"(@f&gt;_x001C__x0004_ÏÛ-@oê¨r2(@c_x001C__x001D__x001D_*@_x0001_Û«í'(@GÙiö}]1@+{ÀOîP&amp;@eHÃ,õ*@bÑ{AJ+@_x0003__x001B__x000C_½\'@r_x000B_ ÓL_x0013_)@/)ÌZ&amp;@2fï¦n_x0019_)@÷~åMà0@O6_x000B__x0001__x0008_.@nñ=Û_x000D_-@*A7»ã'@À+f_x0008_&amp;@ÎX¯_x0016_´*@Ì K_x0018_xL&amp;@_x0004_ÃÉÂA|-@ÂJç+@_x0007_uÑ_x001E_¡:&amp;@Ü&lt;_x0007_dó.@u_x0007_úwéù(@Bq_x0011__x0014_U'@Lb¶Õ­%@òK/±0_x001C_.@ÀÀ(;/@&gt; 8A	0@_x0005_´F%hm$@_x0001__x0003_.À¬NQ'@_x0018_Õ_x000F_)@O'¶3¨Ò$@zTËöË#@¦Pceg®.@ £Üêî2@_x0013_­h'*@-Ý§ýÔÆ.@+¶§q)@É&amp;ùN_x0016_¼%@ù_x0014_ æ_x001B_+@_x001E_p_x0017_Ø|Z(@÷_x001D_V±G&amp;@Ï°æù~,@Î*÷ý²2@KÖ ~/@ïväjÃ/@¤û$§_x0007_1@_x0002_ÈxB_x000D_*@?ÑÔ_x0016_àü*@_x0017_ am/#@T¼_x0011_Êå4@_x0010_Q¾wT%@_x0005_J¦Æ*@²!£áú-@Ã([b.@¨NÂ7d*@¼õX4.l*@â_x0002_û5(@fßÎé&amp;@¬_x0019_Å_x0013_×_x000C_'@âP®_x0001__x0004__x0003_&amp;@$K_x0013_xkx,@Î_x0003_CfE_/@_x0001_¿ÕZ-@_x001E_,ÅÞE;.@O1ïIT¥'@rüÔ/_x0017_%@@_x000C__x0008_òøY-@I¤¯Þà*@Ò·ã»µ*@f¤áY0¾3@;Õ¶~_x0014_+@áÒo²2'@"_x000F_û_x000C_á\&amp;@É¯ªÔMe-@Î&gt;=~.@Ö¾9Ðf)@Ï3ï_x0008_qW)@õ'ÁËþØ-@L¢¨Î/'@	KzD&lt;'@öÜÐ±ä?0@_x0010_mÏ¯CÚ+@?i_x0002_öî¨,@_x0017_º wl+@æù[×2.@7#Òf_x000C_/@8p/M_x0001__x0013_&amp;@n3ù_x0004_;(@ïÉ®%1@_x0005_&lt;C_x000D_Ö'(@kü¥_x0017_,@_x0002__x0003_¯I¿¼#)@R`j_x0001_M-@ÀåÿG-@bÕº¥T$@x»É¯¹-@KIEE0@®ÔÊ_x0011__x0018_0@z_x0018_+%@fÆK×0@=ÇG]áà/@]kCZK(@~j	8K)@Íè_x0011_JMÈ.@è4ÐWµ;&amp;@½Óú_x000E__x0003_&gt;%@¸)C6ýQ)@T _x000B_÷ý(@`cF®3@QC¦T&amp;&amp;@ò1i$÷¼1@ A&amp;¿©³+@_x0012_{XÜ*@_x001A_eÀásÚ(@¥\Û_x0008__x0001_(@]8ì;Cæ)@rZÞ»Þ1@È&amp;_x0014_·	Æ1@zÑ8_x001C_¬,@ÎcQXâ&amp;@È_x0011_-]'@²Vs·Û/@ÆC£_x0001__x0004_qo'@H_x0002_îÐbN,@ØB¹iÆ(@_x000B_q8	 *@¸¸ûxÛ*@ÓÆÀyÒB-@ós_x0003_W,@jsü_x0019_,@_x000C__x0014_¯mi_x001B_)@B_x0010_¯¦å_x0001_'@±ÍXj"&amp;.@òHÕ_x0005_*@DW­_x001F_e)@_x0005_Å1Iv+@¹¤)+TÉ.@:Jc&gt;ô&gt;)@åíÔö&amp;@ &lt;IY_x0011_.@·%Y-ó'@ ~}~V,@}Û¸,@LRõ'@&lt;Á}á`&amp;@_x001B_´aoO+@Ã0D~&amp;@R;_Ì_x0006_â'@'C-³=¯'@mwâÖ_x0015_+@-uÊzx(@ÅÍ_x000F_»ý/@_x000D__x0005_[iææ+@ð#ä9ö®)@_x0001__x0002__x001A_ö¾_x0003_&amp;_x000F_0@Øß¼ÕN)@ÑUuÚ_x0004_-@è ÃNà&amp;@¬W@ÓOð*@Lf7_x000B_Í%@_x0007_É¼à_x001B_ä'@õWÙ_x0010__x0003_-@Ë?'Ôà_*@$÷sÅ,@r?ø_x0006_¯.@|¢F²)@æu_x0012_Â1@gC¿©¶,@XR*Út(@_x001E__x0008_øVgµ'@&lt;ö¸ab-@&lt;Ó_x0006_Ók&amp;@^±¬TðÓ(@_x0015_íQ¿*.@46iiø+@_x0010_A_x000E_¥u&amp;@º¹oÁ9m+@P_x0010_ë_x0011_|.)@ÍÅl_x000B_«/@Ð 1é_x0015_*@Ûë»i¶&amp;@ïóIMË_x0005_0@¬'Wª3+@ßÞ|ª¹_x0002_,@ï+n1&amp;@ñ[5\_x0007_	Ù1@öé2»Aè%@Ìs+½k=)@júb_x001F_k.@E_x0001_Êh¾è+@ß0_x0004_fù{&amp;@êÏÚ»¦%@r7ÙOö_x000E_.@ð¯S_x001D__x0016_ ,@Ï_x0017__x0014_@wl,@H_x0006__x0002__x0007_û*@|-µ?(@V#$Ág-@ÖV±¸_x0018_'@½÷_x001E__x0010__x000E_+@ÒZ_x0003__x0008_Ë´(@òc_x0004_1·X+@ö¬=¡_x0016_+@XJ%2,@0ÜN|í0@_x000D_®/v_x0016_z(@Ôç?¢d&amp;@Fà_x0016_Ð{Ì+@f_x0011__x0001_ ¥=1@7}w!_x0015_'@&gt;_x0016_ÉÊpñ0@8tªõê2(@_x0001_Ø·_x000D__x0017_-@eN_x000E_A¾%@$ÛÍ_x0011_¿À @Ò_x0005_ðüQ*@ú	'jD&gt;*@_x0001__x0003_?_x001C_¹_x0008_ð_x0004_%@íAZ?µµ+@¼_x0012_{ÛäÖ.@LeÔy_x0014_1@j~û_x000C_DV/@ÊY_x0007_)@Q_x001B_óe#_x000D_(@|äùÆ³(&amp;@«£Üo0@æRM¢_i.@naYÆ±(@¦1ú°_x0015_7,@@_x001C_¡_x001F_ç,@×*Êî²Ö&amp;@dâ«ßâ#*@­ßîÛ^	0@/_x000B_ú¤"%@®¡/ç­r)@bZ8Y/@DË	Ì3@Er¾ÕîK-@Àe}³**@tQ-_x0014_uX(@tyÛ³î!@ªð&lt;_x0002_|x*@_x0012_L"_x000C_v(@?$*@Â_x000E__x000D_~Ýâ,@tDBí&amp;@_x000F_±hõZ)@Ô~ÁàE/@¥èòA_x0001__x0003_É_x0019_+@äo_x000F_Ë''@W_x0007__x0017_$@÷_x000C_×Í¡¿,@ï_x0013_`DË~.@/ý½_x0004_.@_x000D_îOs_x0019_P,@Uq_x0007_{«Ö'@é(¡hg_x000F_,@¯YGÍ¨Ù+@É²_x001C__x001E_ »)@Ü»_x000F_0@é°Ú_x0004_tQ$@hlê_x0018_ 0@þë@ Ï*@ÿ³-IC_x0017_-@Ñ`Ü_x0014_#®*@£&amp;b×t:)@|Ôß_x0010_;ø&amp;@=vÆ¹Ë"&amp;@_x0002_Cã¾-@áðS_x000C_¥_x001A_*@_x0008_°_x0003_éÎð,@_x0012_n_x0006_VåÀ,@eiüõÌ(@ÝwEP_x0019_&amp;@_x0010_E7µà/@õ£Z¸m+@_x0015_£	_x0010_],@à@Ú»	(@_x0008_ÙY_x0014_âa0@ûQ_x0017_?X1@_x0001__x0002_ÁîòÈþ&amp;@_x0006__x0017_ä_x0010_,@ÞûwR_x0008_W$@X,ïZ%@._x0003_æH²)@óVä5y±'@K[ñ ïv.@ó_-½;9&amp;@Sï_x001B__x0015_-1@ÀÎq_x001A_Ãý)@#qêßÒ3@_x0006_jµ_x001C_Ý'@mWG(@ãë[§Ê)@_x0001_wÆ:µ2@}Oíese'@îÑ5_x0001_(@)ú]dp%@rÙ¦L]%@`@'oÙm.@RUb2¹0@RV.ç-@±UÈýæ¿1@OeÆ4k!@ôÃ3­/@T¶Úíh0@´«(Îº)@_x0006_¨ùz'@Ü?W&lt;PÑ&amp;@A¯Mýé)@àÞv_x001C_À(@zÝNí_x0001__x0003_®~+@o=_¶ñ©#@¨CÔÛw÷*@×9ÙnG,@Æ@Wn$@úð_x0015_=øì'@&gt;±Öëç_x000F_-@_x0017_Á_x000F_ý'@ÚØðKÖò/@8Èw;tß.@6_x001F_V±R'@µ_x0013_!_x0016_l1@æ_x0006_yBnU,@i²:^H_&amp;@åg®½íË&amp;@&lt;gèÇ_x0002_á3@_x0002_æ_:_x000C_0@ÝäS1s_x001F_*@_x0007_:ªÇ(,@_x0016_á6¼ÔÙ5@ÎmaÕ_x0013_+@#5!B¡*@ØÃ_x0015_§Å_x0017_#@2_x0004_r_x000D_A0@¦lkºïi+@öD´[¸*@ÍùB­_x001F_6@Ø÷_x001E__x0011_¦/@î Å_x000D_ _x0015_.@4H*@_x001A__x001D_N_x001F__x000C_ï,@_x0011__x000D_ 3g%@_x0001__x0003_ßNÞe(@a_x000F_§*R*@¡íhø)µ*@KÐ¿µ_x0003_ó(@~d %¦¦(@Y¥«¬¼%@ý]EÙ3²!@Ê_x000B_ÄB)@@ÐÙÂ'@Äßó£ÐÀ.@·ß_x0007_ =*@ì;-ÿ0@TrqÇ¬4-@_x001A_K|9&amp;@Wd¢5w0+@Ð_x0006_{4ô+@Ð/_x001A__x000C_Äu)@Ë5^_x0002__x0008_/@ü_x0007_YÎkE.@`Ôßª©0(@¾µôðè*@E_x0010_£X:*@*ØF©-@^Þc¼6`1@à_x0004__x0007_9*@ýÉê_x0008_+@p;ØNKK/@PTm_x000F_(@@kÌCã)@0ÿ_x0011_0(@éoj_x000C_$)@~paO_x0001__x0003_êç%@_x0018_åf_x0012_%@á:¸Üÿc%@@©h¥É|"@E³g­¹*@NeA_x0001_Öw)@®G´¯\+@&gt;_x000B_	ÇÈ*@*XôîXÁ,@ %üÙÄ(@ùMÐ|Z/@ªo^uL%@1\5|é*@?/7S,@­!&lt;Qî&amp;@{13v*@_x000B_,ëqFA%@×i8`7Õ(@fí«e¾_x0011_,@¥,¦h~}*@¬9:+v_x001E_-@ZÌ(¾c,@%{Ã¹ '@'_x0019_ç^_x0011_52@àºÀB®(@³ÏÕv%@qèð_x0007_%@oÄ4;3@öª_x000F_âÂ(@Á¦í_x0005_/@Ù+Yy_x0018_=,@_x0002_ÚØ9Ñ)@_x0002__x0004_b1ès£A2@1õÙ+ý+@Ú¡yè/@Ääv_x001D_.@_x000C_lvíÚù,@1(±&amp;wb*@ï_x0007_1wWç)@¦åFBJÿ5@³¶Óáz~(@9Ço_x001A_¹)@­	4_x000E_ú'@$",_x000D_2$@ÅV_x001D_Ó_x001C_=)@­2©_x0005_Ù3.@Êgbzq3@-_x0001_²5Ñr&amp;@F©ä,@E±s¿'@·°9h%(@Äg}Só_x0014_&amp;@þ_x0017_Ýg_x0013_µ,@`$~%H0@¡­°_x001C_2@kÔüÞÈw(@'ÝëIiZ'@1lÕ_x0001_¿`'@DÃ(ýù_x0007_(@bÍ_x0003_öW10@_x0004_u×mÐØ*@ÜY_x000C__x0017_´o#@í3øEmR,@zqTÇ_x0002__x0003_»n,@_x001F_àc^ÿ%@Ðû_x000E_5K_x0001_)@·,²X&amp;,@Ë_x0019_Ò_x0003_ZJ,@õ¨5;²'@_x000E__x0013_ôöÑÙ(@\9:Ð¦,@xQ58ÿ2@áë%­÷g(@T8CdÄ/(@½_x001C_+M+@ ÷ß_x0012_d»1@³¿l´¿*@¿)Z7*j%@±pwë*@d³ýÆÇ-@_x0014_vëH[3@¡_x001C_t_x0014_²V(@xFÇÃ05@òH¥\Ö /@óÈs[J'@^h¶­Q2@°4yí´0@§cù·ï0@_x0019_²aÃÒ/@å|Ia©+@$_x000F_£ÜL9*@â+u#&amp;@¤TU/@cw_x001D_ Í+@_x001A_9Hðx_x0007_.@_x0001__x0002_6Æ_x0019_ÇZ,@Ýù´t0@c¶Ë%'@þ_x000B_#_x0002_/@ëÍ&gt;Ì%j+@Ê©Ì|þÕ)@Ô"&gt;§æ*@L²gß&amp;Ä1@_x0017_¹_x001A_64'@ÇEhÙ$@|¦]:'@6X+Di-@Ú«_x0010_Òo,@X²nF_x001C_ &amp;@enMàçÞ2@@×ð;¡u+@_N»Ä_x001E_*@ä_x0008_Ïd_x000D_n&amp;@è_x0001_TÒ"_x0001_,@_x0003_àÀ-'@_x0015_ÖÄÉ@(@î^Ì-@O½_x0018_Ý^_x0007_0@_x0004_ÕÚN&lt;_x000B_3@ãU÷Û`¥%@RsÀoø.@-ªÞ'7@GÛs^ô(@ñ;ö=ëå&amp;@éîWî÷*@e³;_x0004_ª*@§÷_x0003__x0005_d'@õ®£Í-_x000B_%@U_x0010_ðqâ/@ÙîFp.@%tr*Î|.@Ï&lt;kh_x0004_0@¥_x001F_åB!*@V¦ÅÏ_x0003_Ì)@týÝJÙ,@}ùG2k)@fv±c_x001F_¨)@¤êôË4@b#oR|E)@¢_x0002_w6&lt;Y(@/}pÌ»_x0017_&amp;@_x0001_w_x001F_/dã(@v¶ðN'@ìQnv\0@Fç3õ3!%@÷;gF¬'@r3;ø¶,@uõ§áÂ&amp;@9[Ö:_x001E__x000F_1@á_x001A_E(ó92@Dñî_x0003_p+@Ô_x0011_®%ÙZ+@ìÁ_x000E_iF_x001A_)@Xc³2ì,@@x¿&lt;0*@·rë¯Ã6)@_x0002__x0010_¹±l(@´1b~_x0016_.@_x0001__x0003_²F¢Tß)@m_x001F_¹_x0014__x001B_0@&lt;h&amp;}*@·´_¿&gt;©%@Ã_x001F_ÎÜ½æ(@ÎÐUûþÀ0@­cÏ8oª+@ÃTïÝ_x0001_(@_x0004_§©i*@°_x000F_æPÚ·%@_x0005__x0008_#K¨­)@³ÖÅ_x0001__x0013_*@FCëaÓ(@4va3Ö¾(@EáO{	'@À_x0013_¦à_x0002_&amp;@[_x0012_Rë&amp;@_x0016_'uÔ&lt;_x0018_0@6MWè*#@_x0007_LoÏª$@ü]_x0008_/@$_x000F_üõ°*@z_x001B_tU_3*@xÆfG¿_x0013_,@p 5_x0011_¹%@Ì`_x0008_Å¦Ö&amp;@T»_x001F__x0015_Çé%@8îèºÍ)@é_x0018_&amp;_x0004_rÑ(@(&lt;_x000B_ø-@_x0003_C9´«(@jÍÚr_x0002__x0005_é,@Õf¶e*@æãZ2ý&amp;@Èà9_x0001_¶ª+@_x001B__x001F_ëtÀ0@ëëap_x001D_V&amp;@CW'íU_x0005_(@´Ú­hÂ*@bU&lt;!"*@Zê7_x001C_È¨&amp;@_x0004_Ù©¾V_x0003_$@_x000B_åréÇ°7@Ç¸¶};x)@l_x0017_{*©)@BBF\Äù/@| _x0012_È*@.Ó_x000D_ú_x0004_&amp;%@xrÉ[tÿ,@$­,C3@_x0016_á_x001B_}Ò(@ùØÄéÂ¨.@ØÔ©_x000D_)&gt;/@x&gt;ýb*ê,@Äu_x0006_¤N*@Ýh_x000C__x001B_ø_x0002_&amp;@úz3à²#+@ ñZ«ð)@½&amp;_x0013_³)(@YàU4@x_x0012_1âa	/@%_x0008_&gt;_x001B_)@õ_x0011__x000B_ à(@_x0001__x0003_ª?¯Ó.@¿1o_x0012_0I+@¤o."çñ+@WcZYo%@¾cµf¿)@_®úK*Ú-@¯xÃÊ2*@nFÙºhß$@=ªcË.2@%jÕ[_x0015_¨/@_x001A_ù{Äf&amp;@_x0010_Ñ`¾öq&amp;@z_x000C_*Ç«ð-@\_x0017_Ö_x0018_oÎ(@_x0002_±_x0017_ _x0004_&amp;@À5_x0019_¯E+@Ãé5N¿Ó0@ER±Ô¬)@ã&lt;n@&amp;@ü_x001E_1©w+@UÏ@Sì(@Ê»äp.@_x0019_§_x0003_X%@ïS_x000F_l~*@n½zCèþ-@[Î2_x001A__x001A_%@+_x001D_áQa2@à_x0017_÷_x0001_ÕY+@v«_x001F_T~3@j×_x000D_Â»_x001F_$@ø_æàGV4@B`âQ_x0002__x0003_.@û_x0010_àm)@ßæ&lt;øLC(@_x0010_¶à¸î/@,_x0011_åó_x0002_ý-@¦@å0h÷.@.P_x0011_å$_x001F_(@Þ_x001F__x001E_¡£j1@_x001E_[¸/_x001D_Ø*@,{":@S4@ÜV,)c_x0019_1@#X&amp;ì´_x0001_/@æ91_x000C_Y¾/@&lt;GR¤Ë-@Ðï_x0002_YTÂ#@ã½lx_x0007_+@jÿª3ÝÂ,@[­hR',@_x0007_JÜþ`4@ú~iEÒ &amp;@pÖÈCÅù.@¥Kø¿4¯+@}GÍ&lt;ô%@.+_x0007__x0005_zA'@°hâ`¡'@_x0008_24_x0007_» %@F`Ô.+@:Ã.i'@J__x0018_ÔL2@þ9ÿ_x0012_bz-@D,&lt;_x001E_nÊ(@_x000F_ ;Ììs)@_x0002__x0003_	0f£6ò)@â _x0002_Ù[0@¸%ÒQt´)@¥)áQ%@aÏ_x000F_^1_x0001_.@xÝ«{jÖ*@î«ÂG­·&amp;@Vg9ôR,@_x0007_%-_x0010_M_x000D_,@ÐÒ^~i£2@&lt;¬©_x000F_ÞØ$@sÎñ¾_x0011_'@Íw³[)@b	s9å-@_x000F_Ö å"@jâQ_x0011_e_x0010_1@f«Ý«_x000F_)@±äàÄ+@|*Þóæ¤&amp;@rp_x001B_þ48,@XnaÕ%@+H/^Jy(@[3ÙUÊÙ'@*ÁØlo,@òéå:û(@#¨Q³Ä*@j_x0002_N8^+'@N_x0014_z_x0005_B*@dyù_x0001_i-@äéaí*@¢_x0012_Oø¯Û+@z¶L_x0003__x0006_¦&amp;@&amp;t/´²0@«ÎNØ)@6B_x001F_ÐÔ_x0012_0@þ_x001D_n1*@"_x001E_*½_x0004_h#@_x0001_Àþº+@1]¡w|'@­_x001C_¹m¹Û(@&lt;­cëU,@·¾Ì.D'@:Ðí\)*@hÜ!lÉ+@_x001A_òÍmT_x0005_0@Õ-~!ë%@è0»{»ì-@_x0006_¤_x0007_³_x000E_'@ì·_x001C_%c0@|E·á_x0002_­'@â$ªv_x0018_)@H_x0017_RHj+@_x001E_½èD$?(@Â_x0017_9_x0014_Z%@è.)N_x0002_0@h_x001E_B4õ)@s_x001A__ØY],@¿b}|_x000C_¤2@&lt;"è0@Ô_x0003_Óf6Ä'@¹7?W}+@AT±Z½(@1ÿzÞ0#@_x0003__x0005_è_x0008_xÇ_x0017_/@&amp;_x0018_* ,@ËËr|ø&amp;@Æ2ZÑWA0@6ÖÃ.a%@_x0011_§_x001B_Nó})@ÒÙðnø;#@ÞÁO¾)@6Î_x0002_~'@#àâó2@¬_x0005_qZJ&amp;@_x000C_RÊ½@)@ûó(Ò)@gW{ú8(@_x000D_È®s]º(@¿_x000F_',@7þh_x0004__x000B_(@âh®_x0001__x0011_/@Ê(ìX%@Í?`_x0018_æ(@_x000B_Z_x0008_j ³*@	Õ"k(Ì(@tk×î¾þ/@cÍ¿ã ö)@P©Øª/¿0@_x0016_wà¾81@_x0013_ÜR_x000B_¸(@$b´_x0014_ÈM+@S0µW(Ë.@ÜÆu_x0018_UM%@:_x0005_Å;jÒ+@~xAU_x0002__x0005_&amp;6@Û­ÄïÔ)@tª3¦)@R_x0006__x0016_ëÔ-@;%c| Ù1@¡GÛ|¶)@_x001B_Þ%°uÕ'@_x0005_W½&amp;o7*@©G. B&amp;@K_x000E_À2Eì*@£ Yo_x0008_Á'@\uË	(@=Õ¤Ä&gt;+@pWÃ(@÷ÍZ_x0007_!V*@K;¹M^#@(­Xs$¾$@ø_x0004__x0012_%·_x0003_'@4è	3&amp;l'@cæÝÝ(@l_x000E_õWÐ%-@_x0003_rü¢?0@Uo_x0008_:7!1@gÞ¾Ýy_x0010_-@_x001F_HéÏ_x0019_¦(@ßòÆÖö;(@ºÒ['4_x001C_'@_x000D_á¢?~)@Y§Iâ_x0012_¿)@_x0001_|H_x000F__x0015__x0002_(@_x0010_ôBÿ,@E¸"ç/û#@_x0002__x0004_©Â×K+@FIf¾r±'@!zP±ÿÝ%@_x001E_\{x_x000B__x001B_'@Z+¡	ZÙ0@2µTÌ.$@g_x0004_xiD+@_x0018_IÒUf.@Õ¨Â'+@_x001D_Óã_x0007_7Z)@_x0010_Iüóé&amp;@³_x0014_F0¯È&amp;@æB&amp;Ö/@*£h_x0001_d)@ê_x0007_ç±+@«Wð¼u'@Iu´·ªÖ$@_x0018_UI_x0015_Û0@YOþº,@?J&lt;¤¤§,@_x001C_¶_x0014__x0005_D&amp;@Æ·:B_x001D_&amp;@Æ¶+;=-@&amp;º_x0003__x000B_Z}-@ÁÔß*@f_x0002_"£ò*@_x000D_æ¡s,@ÿUÛãNa0@»[r_x0002_ü'@5_x0003__x001D_¿2+1@g»_x001F__x0015_µÑ$@Ý_x000B_4?_x0002__x0004_ÀZ+@l;äqÜ»'@ÕtXæcÍ*@&gt;ÓÈ©í,@B¡áÐ_x0003_r1@_x0001_Ý&amp;ÛM0@8ß5µ$ö0@ÐÛÓÛï_x000D_(@JÔSø]§)@Æâ¹!w*@Üü3?_x0004__x0013_0@ÚÌØ®(@ÄÜ65_x0006_x.@_x0002_%'Ár,@.üõÉ_x000D_+@G·ëÐ'@\_x0014_ð_x0019_\+@¹s!²÷1@_x0019_~_x0019_Ð+ö$@$íÚí#@6këX +@?´	J%@ù!+_x0015__x0017_t,@ê»&lt;ù2-@\_x0004_iP(@¢'_x000E_0ÓB+@ÛØç´h)@_x0016_R,1/@ÄH Ô*/@_x000D_(Üd%@¢£¦ôå%@5¹NS_x0013_K%@_x0002__x0005_	À.(@)@ço_x0014_0@+èC .'@i?V1.@_x001B_ñ·çåµ)@D(·dÌÑ,@wØ0ºò_x001D_"@^%©It.@N¦ÏíJ#@ÊL¬L´/-@~ø¨:_x001B_*@_x000F__Rëö1@ó_x0006_Î.@³|&lt;_x0002__x001B_+$@¨_x0006__x0016_T2@L^À_x0001_uk+@äîvUè0@	_x0004_»,)@xÐ_x001A_:v(@_x0017_ç_x0011_ÿ _x001D_'@_x0015__x001A_úg½÷%@!Î}_x000B_Þ0@È¡_x001B_õ·_x000E_(@?k¦^z?3@¸_x0005_ôøÿ.@¯ºÅ_x000B_d_x0003_0@±Eâs*@)°dhÎ_x000B_*@è6áË+@8ÂÙÝ&amp;@ã^M2Æ_x0019_'@P}­V_x0001__x0004_Pª&amp;@£z_x0011_¹+@&amp;Ú5_x0017__x0002_ô+@j÷T­_x0003__x0005_*@MÇÎ`)@_x0019_3_üE.@`g£*`¹,@Ö3cC¿$@_x001D__x0002_±F'@S×_x001A_-@ê½ýS@+@aú¹¢!{'@¼b_x0006_H*@Èc}Òl_x0005_+@»úP¦¦¡-@oáÖH&gt;#@O	/öü(@_x000E_&lt;ú_x000B_È0@ éë_x001E_»_x0016_/@&gt;b_x0005_×@c.@_x0014_OçñÈ,@§ÑL_x0006__x001F_0@öD[¹_x0018_+@&lt;ÌÄî&amp;@¾c'S&amp;@W¯\Ð8*@f!n&amp;î°&amp;@¨g]£_x0008_G2@h_x0015_®1ÍK)@ûÎ?½ò)@@=_x000E_¦õz&amp;@8Æ²¾Y61@_x0003__x0004_-¿L¬å'@eáÛ)@&lt;K¡Ø«Z/@_x0018_´Á¬¼ò&amp;@&lt;½d_x001B_¦_x000E_,@øµ'ä¹_x0002_*@Ä¬*,@¥7?_x0004_9'@òFäø0\.@Hè(3&amp;J/@¸Me')@î· #ó*@Ú´¶ë_x001B_{-@Üv_x0007__(@=_x0001_MÅÒ#@¡Q¹]©T.@dÇAÊ_x000F_''@(#­ÌÎ.@¼³ÝsÆ)@¿_x0018_ð*Ú_x001F_%@É$¾ÃÛ«*@üë¨S×-@_x001D_ªÓþ6r%@3 Y¤+@²6TfN¥*@_x0013_éí?å0@+5ÇCÎ0@_x001B_Å¼3_x0008__x001F_&amp;@û ï_x0005_ç+@b×'g&amp;@_x001C_à_x0010_Ý,@èæ	_x0003__x0004__x001F_ß&amp;@oÖ_x0011_¤Ü,@¥º_x001F_)@¹ÈÈÞ'@)î®_x0017_V"*@ÕDGûR_x001F_2@ù/±_x0011_÷A&amp;@_x0014_G_x0002_IÌû,@&gt;m_x0015_Í_x000C_,@r&amp;,rS«-@_x0014_Ch¤6M1@sË#¤O(@U¿ðÛâR#@Èo_x0001_½ñ)@³_x0019_1zâ0@@¼²î)@f7Kq{#@Î´OSIN*@Ò+Çx@p)@$T6ñ?+@Tp_x000D_ÿÈ#@:®45¢_x001B_)@Ø8Å¹â2@|¸Ì]½s)@_x000C_«bÐÏ(@¸çå¥Ý(@Ï ÍÓ)@ÝI_x0006_kU.@µkYLÜS0@¥¹_x000E_,æ¢+@X_x0005_0î_x000F_^*@ZJm%$@_x0001__x0002_gu\å·ä(@_x0015_NÏÕj®$@Ð?¦WyT-@_x0013_[$Ñï/@0¾c¥½£,@&gt;&lt; #ï#@-oz³4'@j§§p90@gqM_x0005__x001F_+@Á~fä-@Å&gt;Ç³Ñ	)@&amp;}NÍ/@Û'Û7BÔ+@ª_áEàÅ,@øZu5w1@_x0002_¢Ì?_x000F_%@_x000B_yBüh«&amp;@öæ7õõ&amp;@røÒA_x001B_L0@,ìúäë/@YSsÊ$@H?_x0006_;)@_x000E__x000D_V/¬-@_x001E_$¿Þ¯\$@_x001F_íãç,@Þ²Ìj:%@_x000F___x0012__x000B_C÷(@:±°$Â-@ôéÅÖY1,@FH9ûåä,@)ò#tù2+@UÔ³&gt;_x0001__x0006_èÏ.@«_x0007_~»#Æ+@_x0011_{¥_x000B__x0010_w&amp;@=|}ÃZ*@©5\h_x0010_£'@Z²~Ûv_x0010_,@_x0002_Gÿâ-@ç6!´)Í+@*Åâð(@	ÕT-"e*@æy7Ý)@HrNéxß0@_x0005_¬®^B+@5ÐIÂ¹'@;T,_x0002_Û*@R_x0004_¢[®-@Gí´Ü_x0015_%@@ÑÜ4ú)@7;:_x0017_.@¾ ÉR¸&amp;@ZäA P0@û_x000C__x0002_e\/@8oó\_x001A_r2@_x0001__x0003_&lt;Ò¿õ(@Z&lt;_x0004_WR*@)ëù"		+@/nê_x0012_e¨(@_x001B_i2öV,@õ³ÞyÍ_x001E_0@_x0001_1_x000F_¶ ;+@~ºí÷z,*@ô:_x0019_^N'@_x0001__x0002_:_x0014_&lt;ªA3.@.ªEfÖ$@/_x000C_ðC_x0005_.@QÎ_x001E_v­(0@ð:7_x001D_C&amp;,@½¬_x0005_ëß¼'@tò¿ehø$@_x0008_ù®F+@I¾ö5tC+@ÞT1¾A1@]HÑD*@_x0003_0A­À+@4(Z_x001D_§?,@\ÄsÎ¿_x0014_,@_x0008_áÚb¤ð+@M_x0008_îÏc_x0005_1@5]vî^'@*y\òÏK(@Ý èÌ=ö+@³@oVl/@ô&amp;jB6&amp;@²·2ÏÞy-@ÌÍgEo@$@Ñ®_x0006_mÌ0@õ4+_x0001_Ù*'@_x0018_ÄUaÃn0@_x0003_CX."ß(@_x001F_a2_x0014_+@_x0003_·z¼¥*@£³ieDÁ-@ª4*zyn-@_x0012_H¥Ó_x0001__x0003_Ùv(@å,=0^0@¾Èd¼©%@÷m_x000B__x0010_'@ ãk_x0003_¯*@Ju¦Þô81@È¦1._x0007_&amp;@Ú=rnZ1@,³ìÑÊ)@P_x001F_^ùR2@¼MåJx)@ªÆÿÖ9í.@_x0008_y_x000B_¸)@0SÒé-@CI´"6)@¬çþjÍñ&amp;@º_x0006_Ì0_x0002_g.@/Á_x0002__*@_x0015_Wx¥®-@¿rg ò_x0011_'@_x0011__x0010_¡qÅ&amp;@»x8òö)@dþÒ*&amp;@L¢Z·ã3%@_x000C_+¥ÔP1@@~·_x0004_vR(@r°VÅ¶Ù.@Á_x001F_üc*@Ð]?T¡f1@Æ!Ý½ÿ£/@´£8Ô_x001B_Ç*@cK*_x000E_S)@_x0003__x0004_T®¹É%h*@ò®$¬ã*@t­ë¨^,@4©_x0019__x000D_b,@"Ìã]_x0007_(@Ì_x0016_¦¯ü½0@Ëew¼°5@¥Øbø+@_x000E_ÿk/@ÅÌýù~()@_x0014_Ãî_x000D_ý%*@'N3ý_x001F_A*@&amp;ëÇür'@pÈsóÜÌ'@Û~_x0001_ÏÞ 0@Þ¡öx_x0010_2@_x0013_¸"btZ%@Çñ2àèÉ&amp;@R¦ö$/Í$@Pf°_x0008_'@ÓiI®Ø'@](Ã'@7ð_x000F_^ó{.@µáTjþç+@û(s[ò*@_x0006_íà_x001A_;_x001B_,@Ëÿ+hòÉ*@½üômÃ_x001D_(@2_x0002_£ù¢ñ(@_x001A_DüL_x0013_1@Ó_x0016_9¿Í¦1@N_x0010_Ã_x0003__x000C_¹Ú&amp;@­|&amp;´X%@e_x0012__x0010_kÉ(@_x001B__x000B_©_x0007_P1@Þ_x001E_áðÂ+@_x0002_i_x000D_ÂÜÑ9@yïÍýÆ-,@+_x0008_Êé/@.I_x0006_Y©U*@û_x0011_g;%@Ú£Ê¼lP%@f_x000D_Ë7`î(@-IÎ°0@m_x0005_èÂ/3@ìk _x0014__x0010_¢)@_x0001_ëÒ_x000C_§Ý+@_x001F_	7×__x001B_#@Û_x0004_Êso/@Mþª%Ì!2@È¾F_x000F_u1@7[Ðõ+_x0016_-@_x001C_¡_x001D_.@]a¥®µ­(@æ]ZìÒä.@r¤x_x001E__x0013_)@ú«ÄÙ"p&amp;@Æ}è_x0011_¦Y(@°¥2_x0005_y*@a·ÊÂþ'@æjk®²'@Â¡É-(@öÍô¥fÅ$@_x0002__x0005_IÀ_x001D_ci$@&lt;èûÃøÌ,@: ±8_x001B_µ)@_x0001_C|·=0@Bv3.ì2@_x0002_¦à{&amp;@ýÚw¢"5*@[v/ä_/@gì_x0015_%Ë_x000C_(@×Þ&lt;\[&amp;1@ EH«ûs7@¯qA©Â)@w	VUK.@WéÇ$&amp;@*iÿ#@00m3À_x0001_-@+/²,S	)@)M*Ùù#@ñEþ¼bØ%@_x0006_úhEE7-@ `u_x0003_1@\ÐI»ð5,@_x000C_û6 éê$@i_x0014_(§ì%@K®ÝÛ~+@¨À)Y_x0016_0@ÀS_x0011_wR%@h0òC®#@,_x0004_ùV)@_x0001__ºá)@îqDÛ_x0019__x001D_/@ _x0016__x0007_÷_x0003__x0005_½_x0014_2@_x000D_¢ëT7.@FÓíå_x001B_,@£Ñ9YÓ1@Í^i5e.@lL¸_x000C__x000D_¬(@v¯ö.1@Søö#_x0011_"&amp;@ßïNÃ_x001A__x0008_,@_x001E_½7ö_0@ôá_x0004_d»_x001D_-@k_x0002_¸ÈÍ_x0001_0@Ò]_x0003_yÜ)@dÏËp_x001E_p)@P)_x001A_¿[Ü+@_x0018_Ñºh_x0016_+@Çeß§.@L_x000D_N¾2@_x0018_ÙøFW#/@r×ù{Ø+@ô(Fáo(@T_x001A_RÅ}^(@®ä*_x001A_P(@Ù%/­á&amp;@_x0017_Ü_x001B_ðHG.@@_x0019_U'@*@¯_x001E_P§'@yk3iq_x0011_+@æ ]'1@ïg((B	(@Ã Qò_x0004_Ú/@¼_x001A_«brÙ)@_x0004__x0008_î}CCÏ4/@¢¨Ð~dt3@nì³ÍÍ*@D_x001E_%©_x001C_/@ê=¡_x0007_*@WæÓé¨@-@s|à-0@¶j`õ&lt;è'@ýU_x0006_.+@ W_x0010_._x0005_"+@æð¾ó _x0008_0@¢~×_x001D_]ä-@Ç½&amp;×Ï¶4@Æcr&lt;³%@+Øzãû&amp;@Fñ·_x0015_qý%@3~V*%@_x001D_gú|[^+@\ÄÑ'7_x001B_'@^Ô_x001A_éÁH1@![ñ`ë_x0007_3@_x001A_I;4%@_x000D_2S_x0003_B1@Ü³&gt;Ùh©.@ÅGG_x0017_ìM&amp;@_x001F_4Í¯,@ÜNþÑ(@À&gt;^¬}H&amp;@Óð¬&amp;@ËJ}Xo÷(@_x0001_$¹°Qì+@Æ_x0017__x0002__x0001__x0003__x0006_*@^O¶ §3@×F_x0002_ó&amp;@[&gt;e,@:8_x000E__x0006_¨_x0006_,@(që¡õ[%@_x0014_ä°±Ý((@$m_x001D_læ_x000D_*@öqÁá_x0001_s+@IdÐ_x0008_C#-@E¦¤y*@Æ_x0011_â|_x000C_K0@²1~§â$@ã2ÚkmÅ/@V°P4èT)@Q&amp;he_x001E_+@¸B3tà)@k¬_x0012_6i(@¸_x001B_«M_x0004_Î,@{_x001E_2( ,@.ud-_x0014_7@c ýon%@Ì©ö*@'ÀpSð'@_x001F_.`:_x0017_.@Þû_x0010_ß}&amp;@"ãN'+@lxÈZt_x000E_/@ükÖ¡3©1@Ë_x0014_ý¦Ò%@Ãíj@ª.-@®øÉ_x000F__x0014_Ï%@_x0001__x0002_I_x0017_µr)Õ(@_x0016_Ð.)@àì¹\2@_x001A_e³$_x0015_)@±ä­1@XÍ}ãU(@¼Ë_x0018_,¡/@_x0005__x0001_!7_x0019_&amp;@´ÕÂ[_x0005_)@î2AWn -@¶n_x000C_(=ú&amp;@{_x001B_lø4³'@ù¶ÍËø(@Ñ%ã B_x0004_*@57Ñbpê#@¯éÓ&lt;_x0013_&lt;$@_x0016_¦¿ÜÓë.@Mî£j_x0013_/@_x0011_ä¿Ù&amp;_x0014_)@_x0003__x0007_nê­&amp;@y _x0003_#kQ.@Ú·Á_x001E_,0@PO_x0005_L·*1@yÉCç¾*@ÿw®¸º³&amp;@Ûù5ß_x001B__x0003_(@F¦è¨ñ%@tý_x001C_»Õt*@0=_x0004_2_x001D_'@_x001F_ý*ËH°(@_x0016_ã_x0015_P*@Úðò6_x0001__x0003_A¿+@ðæQ_x0014__x001C_(@P_x0008_FÇ_x0019_-@_x0013_ÓEä_x001E_%)@ìª_x0005__x001A_},@_x0013_2ÄI_x0010_,(@ýl'÷$@o2R£|%@ç_x0012_ÔáL(,@î¬)@÷.5,2@_x0018_F´¼Ý,@:¯ú`8å+@d_Vj,@Á_x000E_¥XK*@_x001F__x0001_þË6(@=VÌ_x000D_%@'hÕ]/?*@^_x0002__x001C__x000E_1*@_x0004_©_x0015_JÙF*@ôUùÏ½'@BúÂb'@gR_x000F__x0008__x000C_(@¶_x0014_ùø2·3@3_x0010_np-@_x000C_87%-@È°v×J-@eÓa%_x0017_)@_x0003_;3LW1@É_x0016__x0015_áX'@j¦ÈÝZÇ+@ÜzQÄ0)@_x0002__x0003_8ÿlj_x0002_¶&amp;@_x0007__x000C_ýKL0@ÂÜo$.õ-@èèèR/Ü2@÷_x001B_yäÚ'@Ç9l¨þ%@&amp;ÂÞ_x0004__x0001_,@ï1Ý-*@ _x000B_Û_x0011_q(@drÞ®àw#@´²­aaé(@_x0019_xY?Õû+@ðÑ©9nð&amp;@0åùß×'@ldwÞY$@Á#Ù_x0014_Ø)@v_x0012_DÚ%@"U_x000E_X!T)@©ÿ*_x000E_u¸+@b]Íd._x0015_+@µ _x001F_¢iS)@J_x000D_G@,@Ná)&lt;D-@}ÜÎ¢{+@âý,kâË%@__x0008__x0018_Mó*@üi¾`Ö²+@0}Ð¶[l+@Ew1°Ý&amp;@_x001D_¹Í*@_x0012_ÂÖÕ-Ë,@®ÿºc_x0002__x0003__x0006_í0@bÀ}I¾ñ2@[_x001F_µ/\&amp;@`{ÁÝ5«'@Mñ';+Ñ.@r WÓj(@kN_x0015__x0008__x0015_(@^ËdÕÈ"@_x000E_º	B¨!*@_x0018_c½æ²,@ftö¬¨)@Ä;4_x000C_#@_x0015_j­Ì¢Ì1@¤o`_x0014_X_x000D_-@üuN¸x6@G(_x0002_lÑ*@;ä_x0015_gf1@Í|áåvk)@å|o :z&amp;@¶ ÿ¯0Û-@â_x0014_[®\)@_x0019__x0006_îc÷j)@°j»¦°-@@Ä8_x000C_M*@WÔ ðÒ,@¯÷v(Òq'@ªO(©H,2@¨¯_x0001_ÜM%@§MÛ¾$'@±¢_x001B_ó·ó$@crhoËÚ'@ZÃËùÑ0@</t>
  </si>
  <si>
    <t>8a4b87c9ef86f5c7d0819bda89d7d30f_x0002__x0003_zT]ñå_x0017_.@AbØ_x0018__x0019_.@Òc)g_x000D_I/@ Õ¢./@ÚëÀH¬ï*@×¿¡¦Mµ)@_x001E_Ìo¬lå2@ÊÈ-ïc,@Vé_ö¶-@ ô72,@_x0008__û/-@_x001F_{skM_x0005_+@ßviB+@PµsÒ­¼&amp;@Ä_x0019_8¥¾Þ,@c¯_x0013_	_x001B_=+@_x0014_wºz¤0@Âú·_x001F_Êå*@QgÌk_x001C_+@ÒÎQo-@&lt;#ÿmd/@Æ¶Ð_b%@_x0010_!}þÛ+@_x0012_³.¬í)@_x001B_\n_x0010_±Ü1@u4æòJ&amp;@_x0013_©wìçé(@v_x0001_@Ñ¥(@tÝæ¦&amp;@_x0017_§¬3Zí&amp;@5`ë~*@_x001E_T;0_x0003__x0004__x0001_L'@È/¤)@Rw??/@Æg£1â«)@`÷_x0002__x0007_Ô'@¤KN_x0018_,@v_x000F_C'0@CÅb¦p,@^_x0008__x0011_*74@i_x001F_HTvd&amp;@{á_x001C_S_x0017_'@AIúæy(@0	§q_2@ñÚ-ª_x0019__x001B_(@èð!_x0010_Ý/+@ÁøüÂÐ~-@æô_x0016_·)@Ó[,k&amp;4,@-$.â0)@_x0019_Ù,©þ9+@J°"µó%@&amp;ÄçÐA/@ßpÑdCâ,@Ñ³7ýP_x0016_'@_x000E__x0013_Ô[±$@ì­`(.@__x001C_°[ß½1@'KÙ'@:Siif)@xí\¢½*@ëêG k2@ü2[å_x0006_)@_x0002__x000B_-_x0014_«O¸ó(@íuø¸Á)@öÅ¯N÷Ü*@_Ã_x0008_½Ì.@&lt;TJox-@IS_x000F_¶´Ê&amp;@Ô7]^\È'@Ã_x001C__x000E__ß_x001A_/@{Éî^_x0002_,@3~_x000C__x001B_·r$@iÖ¡_x0005_#_,@Äq«Ý	.@§_x000F_¤×ç0@Î1_x0006_*@ÌoÔ 	y.@o!_x0016_ì0ò'@Á&amp;EH3'@}²yfÝ_x0010_0@Ó_x0017_±æb*@N×v @k*@_x0006_T"_x0010_Z?,@©_x0003_$é+@x_x0007_ÒÉAÿ(@ùÜk3&amp;0@þá-@õT÷_x0001_9/@_x0006_{_x0004_÷Ò+@_x0012__\e)@yO87£/,@±^$íç('@£_x000D_ÚÓ&gt;&amp;@Ô*¶´_x0001__x0003_Ö1+@_x0004__x0002_±_x0018_¢(@Ù@KW_x0011_1@*®øô)@Ö¯}Ëâ)@ùê(=Ð_x000F_+@ìåÜTvý0@iSC»\Ï&amp;@+#!Èã¼*@¿_x001A_§9A,@¢Ñ_x0003_vì(@$ý_x0018_í&lt;/@¼át-@_x0016_9ã{&amp;@®9w_x000E_¢&amp;@úÎBê2¤'@50Lu®)@_x0004_'¥N#@oq_x0016_)@î­^7_x000F_'@d8Iòlv)@Ãø_x000C_ÌPó1@²_x0019_ÚB0@÷ûyÃ:E*@¼,úP$».@¼H_x0012_7+@®_x0017_6/@¥_x0008_Õ¥&lt;%@Zö­?c_x001B_3@_x0012_ÊÓi_x0019_³0@2:d_x0017__x001E_µ.@ÄDæ@A.@_x0002__x0003_T_x0006_½@6(@B×ó_x0017_º*@í¢N%W|)@$Þæ_x0013_Ð1@&lt;ùz§&amp;ó+@çv(@tG_x0016_+@WÛVh½3@_x001D_â(ûD$@4_x0016__x001F_Ð._x0006_'@!A³L#@jº_x001E_h2@:Þ.H)@§|&lt;Àvd)@¾s_x000D_'7û0@@|Ù7ý/@ÔÖ¯Y_x0016_O*@_x0004_q#2@$ºsg,@_x000F_²_x001C__x0002_ý2@å_0_x0005_[d0@©&gt;È_x001F_9T/@jë_x0001_²õÒ'@®_x000D_EÐBf&amp;@&amp;Wf÷ÿ_x0014_1@2ýÅ_x0015_&amp;)@HX|/_x0011_c)@Wàá)'¨&amp;@Ñ%'@ÂAÃo°%@&lt;l_x001D_	uã&amp;@îh¶â_x0002__x0003__x0011_¶+@üJ¾gâ)@_x0003_®¼µ|%@ójPLÅ+@_x0018_hL8×v,@4_x0004_c£/@-®;C¼+@#8]_x001D_ôh(@_x0004_Õrw_x000C_/@_x001F_ã¥ÛX,@á/ÇM_x0017_ê'@	y_x0004_Ób×%@ÉKP)@Ìs+»_x001A_%@PVì|¯_x0004_(@=Âzn±)@ºÞ©Pf_x0002_'@_x001C_ÉEU_x0012_)@BÌM¨Ñè2@zh.%@6kÆ_x001C_j-@&lt;v×4_x0010_3@jáã_x0001_g+@d¤dÂk«'@6_£ÔCF)@Ä ¦è$@ï¡çm^0@óËÅÉÀ$@Át_x000F_{)@ª= 8ÚC)@üü88ð¥+@Xs_x0015_Ã_x0016_Ç-@_x0001__x0002_Á_x001F_¦Uïõ(@Æ®êåÄf,@ør×52@êex_x0010_(@ë¡Qb_x0017_£0@ý¡ºÍ£)@ýE_x001C_,@1Qìm(@¿HÕÁ*@ÞÍn·¬_x000B_$@?bþêK&amp;@_x0018_!g¤_x0013_(@ïùÃ|(@j_x0019_ê_x0012_s*@ÑU_x001F__x001F_.@ê_x001B_ÕÃ9%5@ý's¤á*@èE¥X,@Âð[Â)@¢_x001D_Ñ.¡_x001C_(@_x0013_ô~²¢-@_x0016_-CV3Á*@¾µg(@bfïT_x001F_î%@¯Ø{x7/@íáÒh_x001B_J1@v[B¿ò.@4ÌÅÔ0@¼EÉ¿¼-@?F½ú\v&amp;@_x000F_EÓã6@§V_x0001__x0002_èT&amp;@§éD)@_x0012_©r¿!-0@"_x0003_e4q*@_x0001_ÉêÚ:"@Û_x000E_;_x001C_Ý{%@¬·Ðü¤+@½í_x0012__x0001_Íg/@{Éu.^,+@¯3¬:y)@Cc;_x0012_Oï'@Ð_x0012_,¬Âù+@Ô-)IõM(@d´__x001B_ÿ;0@,5pÜw_x0013_(@²nP(F#@Îãx^&amp;@ô_x0011_3²¼.@ä%´æD_x000B_*@2µ;_x000D_¯['@._x0004_Ó_x000C_¬%@-_x0018_Ò}ó	,@¡.¥ë´&amp;@ ÇW^%@@_x001C_cQ®u1@` òæI+@oo_x000C_&gt;¯1@bÎE_x000C_*.@z_x000F_,7_x0019_ß5@%Ò17ýñ%@¦rÏ6Æõ.@tÖðÊl+.@_x0002__x0004_dl¢·ã¼4@_x0004_ÁI6qò,@4_x0015__x0016_]_x0018__x0018_1@¯_x001B_åQ^l/@èG_x0005_òÕ'@ÍB_x0003_U_x0007_A+@ûÙó¹0@_x0010_#$¾¬¤*@ëq?*-@O_x000D_Ýèí(@fe«ªÍC'@Ä¹4H.@ºßÀqÍk*@.£_x000D_y\"@(_x0017_0õ{H,@_x001C_,¹_x0003_*@ÉÝ_x001C_»0@ø_x0006_gÛ3p1@±'C_x000B_"'@_x000C_¹ªùä3@_x0008_ý´á_x0001_'@¬_x0013_ÙVæ¦4@S¯yvÚ0@b_I_x001D__x001D_;'@_x0005_Ñ_x000E_*@_x001D_J~ÃÞë*@â"«èb-@À÷-©*@ËJÿÑ_x0016_v)@súq_x001B_:.@÷_x001B_ú_x0019_´'@d_x001F_À_x0005__x0001__x0002_(F+@ð_x001E_lJ_x001C_l0@où¥¤®(@¨ÓP_x001B_,	&amp;@+¸Ò¤.@hAò6Ô)@=þå(@ùÛö_x001D_V`'@_x0018_Á¢¼g0@Ë_x0004_*Û(@ºÈde10@Ó¨Ìr_x001A_'@6`_x0012_Z_x001D_)$@ùÐÌnÍÐ0@OG¼IHJ.@Ñ_x0018__x0010_Ò*@_x000C_§_x000C_Á;7@&gt;O¡`0@½ñ_x000F_"-@èTã¡.@:¨_x001A_,×&amp;@à_x000E_ëÄÆÌ*@û_x001C_ìt|(@Íêß+_x000F_×(@Ö¿Ö_x0018__x0019_5@_x001B_£w­-@_x0014_IÏe)@ø_x000E_âÙ½#@¹rÚ]ó)@_x001B_#Y÷O/@_x0003__x0019_"bK,@øbô9o_x0015_(@_x0001__x0003__x000E_ÅHP9(@µy+$_x000E_'@\Ôáïà_x0001_*@aM_x001F_ót_x0014_*@E\)V_x000B_,@¬zËU%@hã?_x0016_Â+@KnJå¢ï)@¸ÉB*x$,@7LùLÄ'0@_x0010_sG87&amp;@_x0015_¬M(@UÒÑ$·Þ(@_x0010_G_x0018_jBÜ-@?IwÃ:+@_x000D_Õ`Ibá(@²cVçç-@ÂUÝ_x0019_H$@ÎÄ²_x000F_ßå,@P¶N´áà+@t¦¡hû +@Rd°_x0014_0_x0001_1@ ÎØ@*@êIâ«/@ÚCl_x001B_Y_x0007_-@&gt;°ðfR.@J+_x0001__x0005_Æ2@+Ê¼ç.@1µt_x0002_x%@_x001F_×w@·)@·s»ìýj%@[ýî_x0002__x0006_¯+@ö~cì,@k_x001C_°(@ºíAã_x0004_,@`_x0006_À(@¼I_x000D_dÞÊ+@&gt;³]H&amp;@_x0017_ºc!`Ì,@+_x000D_2/u%@µú_x000C_þã%@Püó_x0018_+@¯ç'í®F3@îN_x000C_iÞ/@Wqäq\Æ*@þmÝNb3@)I2¿='@_x000D_¨®í_x0008_'@xî¯y,@Hh_x0010__x0007_ò_x0014_(@;_x0019_úË`3@äü"ì_x0007_-@_x0001_G|_x0005_®/@p_x0015_mÊü&amp;@7UHÆ_x0018_*@gã-¸Ýn.@õñ_x0013_½,@r\_x0003_YyD0@Ñðq½T)@6ä_x0008_ZCL1@_x0014_ÊBH_x001E_,@¯NÛ_x000D_+@ÌÎÇý0'@_x0001__x0002_qô_x0013_¹¤ê)@uæ_x000E__x000E__x0011_ë)@ë_x001C_AóS1@_x0010_ð×DX×*@_x0011_ÿæÜæX0@_x0003_u%âÛ%@~O_x000C_õF0@¬¥höÀ3@_x001A_yûòWi,@þ_x0011_Ü¿¿¬+@!~óÕ_x0016_p*@ü_x000F_ww^_x001C_0@lÔÅ¨_x0003_`)@Òc6_x0014_Ã0@pxzÍ¡+@¦þµÈ®q,@¾Y_x001E_*@_x0008_Gv_x0002_ù,@X½@ÕÂa(@Ezl2eõ1@u'Ðæ%@`U¨_x0016_¾*@sgax#ù0@¼_x0001_½­_Á(@+4n]}O%@0D_x0014_d3´.@M^4Q'@_x000E_^Yò(@bÌÚ._x0010_*(@Ñ+ÑX	ï*@ñw94F3@ÓHN_x0003__x0008_·Á/@ã,~× ç#@_x001A_;_x0017_Ib¦+@þ¾eiÏ_x0019_2@ÃF1ñ.,@_x0006_Íë_x000B_ö×-@!ÎÀvjþ)@R_x0005_'4b)@ÈßH0@&lt;Çil_x0015_÷+@_x0013_Ms_x0018_é'@_x0005_õ´_x0002_½ *@lÅBÀs+@D)_x0001__x0007_Â)@À÷=EîÓ,@Ð²&gt;¸6Ò%@¤³Ý|e*@ãPc!_x000F_+@Ø_x001F_@_x000B_F(@ÔM_x0003_v_x000D_1@½_x001A_`¬S_x0013_/@{W_x000F_8®,@ïíÁ¼Ô¼,@KáoÙº_x001B_1@"¾_x0004_Ó²_x001F_-@B9r8è»3@r_x0006__x0005_ï1@ÓpæU°+@ºí6¿½+@_x0007__x000E_EÇ_x0001_D(@=#[[I%@_x0006_Ú¨Á$@_x0002__x0003_¶ø3Ô1)@§ô/`_x001B_+@_x001F__x0011__x0010_le0@tÍq¯+@å!)Ë_x000B_-@`/_x0006__x0004_(@_x000C_çÑE)@_x000E_ÛíY_x0018_A(@_x0001_î3nÊª2@º~_x0012_1¶$-@²nta¿0@	À8¦ø'@d[_x001C_]7a$@gp_x0005_à_x0018_%@Y_x000E_ÚFÛ(@K_x0013_b_x0017_yL)@ñ?2¬«,@c-_x0018_Å'@k®Kæ_x0013_X*@LÖO®1@îÓ?ÝÇ&amp;@B ÙmC0@¹x¥dKÏ+@-öª´(ÿ+@_x0011_Ní_x0011__x0007_ 0@UE,Æî_x001E_/@Î­ß=_x000D_0@ìq_x0019_°ÙÃ/@xLaÙ¾^(@Ív*Kï&amp;@È£ßÙ¢.@ }­_x0002__x0003_Z0@XÕ7_x0016_{.@t_x000E_óp_x001D__x0014_(@¢Þ_x000C_#_x0006_+@ö:ê¡ª'@ôp+éO_x001D_,@d_x001C_{¾_x0003_(@µs£_x0015_[$@ýÏL³«ó0@ûp¤_x0012_è'@É÷¼+'@ñ_x0010__x000C_%_x0006_/@ex½¼!(@*ô_x0002_Ô_x0011_+@Â¬õè_x0012_Ò.@ü\Éök¡.@hÙ/_x0001_ð,@Ç{&lt;_x0006_¡'@u?ºZ­½%@:&amp;_x0003_0ß0@ôéÇ¿É¥1@Ú!ÊÂ0@'}¯Ð	&amp;@µ,+A.@´_x0012_¬30@â_x0019_TÝ\_x0011_(@Û.ÁÙ_x0007_æ+@Ü®±"ª®'@]« £p(@_x0018_vþæe$@Q²Ñ°=(@,hVÖ_x0004_Ç,@_x0001__x0004_Döï®,%@_x001B_Ú_x000E__x0014__x0013_+@_x0007_Õ(°U%@hjïq_x0008_0@]Ä hE_x0012_)@8e½w_x001C_,@|û ýWB%@_x0017_+_x000F_Z°\1@Á_x0002_¡ô¬1'@ÒLF·â.1@u+!U'@|¼Ê¤,_x0015_,@_x0010_Á"ü_x0006_*@ húT_x0003_I)@h¬IÛ_x001B_*@*$_x001A_'@Æ¾Ax*Â%@¸*`èC&amp;@_æ_g^1@_x000D_sêK_x0012_¡1@_x0010_Îë"Ô)/@vsÜ©V×+@Oÿr&lt;Y©'@¤_x001E__x0012_î_x0011_+@B`5e{F(@+CÜ]ë,@ºYJÅ²G1@f_x000D__x0006_´¿&amp;@dZò»'¯2@_x0011_#_x0011_	a(@ü4Ó(@£ëj_x0001__x0003_8d(@ò_x0001_Sz1@V^{Æû_x0001_)@"tÃ'33@úl_x0007_Ói)@Øúu%Û7*@&gt;_x000E_3·Ä_x001D_*@`¦AYQÌ*@qZ9²},@÷¦_x0019_?_x0006_&amp;@ ùõEy&amp;@¥_x000F_ç(ô,@®Ä~¢N+,@_x0019_úß:'@_x0002_´ní_x0008_"@Ë]!§V$@úÝ_x0010_ª0@_x0006_jÀY0@-Úµ5	è,@v_x001B_[ÔÉ+@_x0018_B´!"¥-@_x0006_áÇþ.])@JXª·Ç#@l®¤_x0008_[ô-@hñi£¨$@n_x000F_d¹è.@Æõ^Øs'@@Ñ´:À*@ð_x001E_F_x0004_rç$@ËSÈ_x0010_(@¹bòYÄÁ(@¯Xåý(@_x0001__x0002_ãL÷_x000E_Q*@/ýÜ\¸Á+@Ëµ}(*"@z_x0014__x0015_=_x001F_;%@T`Ç2¾1@óâ^Xõ_x001D_%@ïíN7³î$@cäÇì-@_x0005_Í"ßþ)@¸_x0019_ÈùL_x0012_2@_x000E_­	r¶)@ä¿Û½Ï|/@^ÀÓd_x000F_¿.@'Ïþikï+@_x000E_neÒ%µ+@X9_x0015_³À)@XE_x000C_9_x000E_ú%@Ã÷Ç$&gt;'@ªi4Yè(@_x0011__x001B_Êð´'@7¹PgÎ(@`ùÏr!/@Þy_x0011_l*@»1q_x0008_S(@+§ x_x001F_Ò-@á^_x001B_n@_(@yZO ÷-@TëY.'@wö/Òj'@õ¦Ïe¦#@m¢ñà·h,@¿_x0014_Áì_x0002__x0003_c$@I_x001E__x000F__x000C_ÅT+@g¢Ã_x001A_-Å1@ð_x000D_ëï_x0014_.@8½Ò_x001F_×/@÷KGê_x0004__x0003_)@Q;×0_x001D_s.@_x0016_Îôò_x001F_j)@]è®v¿¶1@»Ö²tÅ-@jòuÏ×Ç,@Öò z+@"+QÕ¸_x001C_&amp;@ýüEàa)@Ù¬csrÞ*@Iê5(f(@°¸ÞSFÀ&amp;@_x000C__x0010_}_x000C_l_x001F_1@?-_x000B_0_x0001_'@ä7ÑOQ-@Ù¬àû_x001D_O)@ß_x000E_ºÖ_x000D__x0010_&amp;@_x000D_7mÒªÏ0@ú_x0019_mÓü.@Ú-7"°I,@øëÕs¦%@3ÛN_x001B_³%@_x0010_.SÝ&gt;2@øÃ3bÖ,@å?P	_x0008_*@_x0011_ë_x001F_ÿ%@È´¼%É*@_x0001__x0002_Ç`Ó_x0005_5,@ã¦É3@_x0002_Åì­$@Ì_x000F_ÃäÅ.@&gt;Í=Ú)+@t²îsZG+@_x001E_xJ L%+@vâ9_x000C_ë&amp;@kàé:§_x0016_0@q_x0017_P_x001F__x0008_)@¾_x000C__x000E_"-@æT_x0005_B|/@¸Çfv_x0018_ø2@|RE·èÖ+@;Sv_x0007__+@JîkêÖA+@_x0001__x001F_C2*@LBlg¨-@Ó~´¤Ú.@Y,æl+$)@.©_x001E_Ú3@_x0010_:Êüµ-@3_x000E_Ç#?1@\N_x000D_Ü$0@wï:r+@®%åh½)@rÞÿ¡¯Ø(@ü°¥_x000F_W+@Úú2_x001F_Üº'@@|nà@ô#@o_x0016_Îì*@/}Äÿ_x0001__x0003_f^'@õ º_x001C_þ,@ü£ã_x0003_\Q+@w#ÞQuÉ0@³ß,/@_x0002_²_x0019_U.@Ä_x000E__x001A_Z¸¬.@½ÚWê4@ôÉÄ&lt;6¨+@Z°7t_x0006_ã+@4¹kvf*@Â1%_x0006_ _x000C_)@ï9Õ_x0004_òG.@GY)»o_x0001_-@FU_x0002_Û_x001F_?.@À_x000B_²"é&amp;@Ib^Z,@«{«X60@DÂ¶d=,&amp;@Rü_x0016_1P-%@51¤²+@_x001F_è³ífa+@Féè¸E_x0002_#@2ñÈØÜ÷#@:[4_x0019_â+@@¾ôO'@)&lt;_x001B_Ú_x0014_3@×Ä½_).@£_x0015_ß_x0016_u$@ÊCN&gt;üê1@,ö®Y!_x0019_0@=7 CZx&amp;@_x0004__x0007_Ç¦d_x0005_1_x001E_)@Ü è§;0@_x001F_¹é×´_x0003_0@³èE_x0003_ÄV&amp;@WAÙWI(@9_x001F_s_x0011_{ý*@éa&gt;_x000E_ó/@Ý1oY_x001A_ÿ'@2e÷_x0016_²&amp;@_x0010_D_x000B_]·Ë/@_x000E__x0005__x0002_!üâ1@ÉIÂ_x000B_S0@§§z_x0001__x0011__x000B_)@_x0018_ÊÆ[àY'@\Gé_x0011_ì'@zc4lÂ'@èOÊé×-@·¦Óz;Á%@\}LÅIË&amp;@w®ÐÜ·ð'@K3_x0019_z%@iÑ_x0006_jq*@ùfÌ&amp;@J©_x0003_Ôá%@Ê¯V_x000F_vs&amp;@ äN&amp;_x000C_	1@Õéh_x001D_Ê)@¥t-Ì)_x0005_)@c¬N«Y{(@³A*{_x0011_)@?Ñ0_x0019_t%@ûyc?_x0002__x0003_&lt;v.@ß½ìv48#@&amp;D¬í_.@Ú«æd"_x0014_'@_x001D_[0ö_Ú+@§_x0018_1&amp;@8ñÐ®À-@áo_x0016_Ø;Ô%@3³¨Ü¡|&amp;@]\Òîµr/@£H'v4+@û_x0001_©4År(@Iz_x000E_¹_x0003_A)@O/âåE*@)_x0004__x0015_à.@ª|Ü_x0017_§U-@»uLíb(@²_x0013_£õÓ#@J_x0011_Ø¤_x000F_#'@¼çD k1+@Åp_x0013_$r¼$@_x0012_wÓÍØ5.@¤_x0015__x001E_($,,@Æ8_x0005_;t'@_x0003__x0010_4%*@_x0006_¢_x000F_óû0@fÒ!±À&amp;@_x0006_ÎÃÆßN+@Òo¯),@_x001F_-gUËh&amp;@:ã¯ÿ&amp;@ß¬'@_x0001__x0004_ÿ_x0003_ÿaU)@qþl*@M×ìî!¹*@Ñ_x0007_;0ü)@q9k! ¡)@©w;r_x0016_1@º£ÑÃ_x000F_U1@®_x000C_î'@_x000E_ë£ô_x0002_-@/_x0017_Çâ*)@­V_x000D_ÃY#)@*_x001C_a3ê_x001C_0@ r³Í_x001C__x0007_(@3._x001E_?@ô*@þ÷R®÷3@"¯vö/%@kßFrÛý,@À@¯_)@[õ_x0013__x001F_À%&amp;@é?C·(@Êài¶	.@T6Ú¤¥º-@% MÐý3@Ø¢µÏD'@y_x000F_»_x001C_}&amp;(@ÇbñLI`/@»NÙÊ@¾+@³S-Ã_x0011_3@%_x0019_±RD_x0013_,@úçS¿_x0010_S&amp;@¿RÒ÷æ_x0014_/@uÑ_x0013_Q_x0002__x0003_d¸-@8M2þbI'@-òíÙ_x001D_)@;Cfe_x0014_O,@ûXù&amp;ð_x0005_1@é_x000D_qØ°,@Í[væ-@Zis9£*@0u,pãä(@ÇÌÿñE-@lO _x0011_m)@X PÓ'@1_x001C_Íu_x0011__x0007_'@×i­_x000F_á.(@rô¶å}¨(@©S'"X)@ÃñÆóó»0@nüòÔõ)@Â*¾û®&amp;@ÚK*ÔY(@µê_·³7,@V_x0015_ÜÝ\+@Ç}I_x0018_(@_x000C__x0003_\_x0014_³¢1@ÕsÝàkÀ-@K_x0001_Þ h4@&amp;L½£n*@©ó_)@XËeÂL¤,@IÔU_x0015_Ù7.@o_x0001_N_x0006_õ'@_x001C_]$2@_x0004__x0006_7ïlwÅ'@kc#v_x000E_&amp;@þýÜB*@´ñôâ_x000C_¬2@æÞ_x0011__x0005_éÅ8@&amp;Ô³RÑ'@Ò[å}yp1@«áf_x0004_·/@"~¢kY_x0016_*@ëG·Çé+@úh¤×|`5@_x0013_Ö_x0016_27Ð)@cWË¼(@Kã¸^)@ªtµá(@9Á®b%@1ìÈmµÄ&amp;@ Ú`ô©'@S_x0017__x000E_×Ó_x000F_(@_x0003_Õ¢m®ì)@ÀA__x0017_%@7îØPEM+@s_x000E_¶ú&amp;@ék_x001D_ZcT0@TF_x001B_ÿn_x0002_(@ÆªX3*;'@åG_x0001_¬èÉ(@¤_x001C_3ÿ¯_x0002_1@n_x0012_4_x0004__x0004_T*@:^ÓºI_x0001_+@`]ü%8½0@ã+Z_x0002__x0006_Jp'@_x0002_å_x0018_h-õ.@ðn¾±ãÛ1@2ÑÔWÇ'@~_x000E_ye+@_x000E__x000D_;i#þ*@_x0017_Äbû)@_ë´6_x0005_q-@¸2_x001A_¨Jr(@¬;¸Xà-@"=`±kÕ1@_x0004_j_x000F_Ñ«9$@®_x0007_O3~¤+@¨~_x0001_Á*@ @î_x0014_!{,@Q5Üô_x0011_u'@_x0003_b_x0018_Ô_Ø&amp;@ÀhFÀ÷G(@¦©t\äº+@ÖÙ1]ñ0@¯*4Xë(@ 3_x000C_Zì£6@ Ûñk0@Ó_x0011_è_x000C__x001B_§+@ü®µºÙJ5@_NË°Ü,(@Ä_x0014_­+ü¿'@Ü_x0004_[ô¡5*@À»3c"@MôP¿qÒ&amp;@_x001D_ß¸£'@7PÃáó³&amp;@_x0002__x0004_J¾e&gt;#1@S;W/2s)@©7_x0018_ßQ_x0013_'@¬ð_x0006_y_x001E_ê1@ì_x0014_+,@-¹}³)@h;b]I¹+@µí_x0013_»)@]äh¹s§*@ó$ñ_x0008_÷)@+¡&gt;(@Ñád_x001E_z,@Äc{J.6@ËðgÄ-@4_x0001__x0018_ÌèA)@Ô-´Æëg)@Ã_x0005_q _x000B_Ö,@]N`5_x001A_¼+@&lt;W&lt;1@Vá_x0001_ï3(@î_x0016_§õs[(@÷ÓôÜK%@b_x000D_4_x0003_,@_x0008_Ú±+@Rgo/3@:û_x000C_*®±1@_x0008_	/PP&gt;(@ñL_x0016_©_x0005_,@_x0018_D\úÙ_x000C_&amp;@¿õsñ¿ö-@ÃýôJ+@ð_x0001_ü_x0001__x0002_Ê'-@³¶PÆÜ(@^#É5_x001F_*@lL£{2@&gt;ÝIÏ)@òX6Ü`_x0014_&amp;@ÄþÕ,ë-@Òb)¡a(@_x0014_·qZ`'@ò]ö_x0010_è&amp;@{_x001E_qþ»C1@ìqÝ@&lt;.@_x0005_6_x000F__À,@_x0006_x$1ØÐ)@_x0016_#ùÆ')@à¥·âÈ1@¡r~­*@¥ù¢åß%@"¥xG%@Ñ©9àÚ3@',iÊ'@0*_x0015__x000B_öõ,@{G×-"_x0001_*@¤.ÙG*@ÒîN_x0016__x001A_1@G²C¼Ìï&amp;@_x001E_?òN¶n+@®^¨Ú_x0002_(@pªáE7B,@âÞì&amp;ô)@_x0013_nóñ¾*@_x0014__x0013_`9§(@_x0003__x0004_{p_x0005_Rp3/@­ñéµñ*@°ê8~ (@¯èGÂl&amp;@vä=H8)@*íb]'.@ò]Ey0@ðsÏ \*@\9`RÖ'@_x000B_(­þ]'@%°_x001B_¥_x001D_&amp;@Ü÷_x0015_Ð²*@2wÛÁÔÊ%@CÙ_x0015_fÎ_x0006_$@þ!íg°Ï&amp;@JGúï_x0001_50@&lt;mõÁãë0@Ç½©IÜ7@v&gt;m_x000C_.@x+A5_x000B__x000B_+@lÆ)_x0002_«#@97ãa&amp;@+Oaö-@w4ÈÈw3@8¡¦Îb(+@C`Ý-Ïú+@®_x001E_[ö_x000D_Þ,@h_x0003_'\¸_x0013_0@F`OÓ_x0013_#3@4_x0005_S« ª&amp;@Y8sÏ-@-[?_x0005__x0006__x0019__x001D_%@L3´o'@a½Î²©n(@_x0018_BPõ·*@_x0013_¡;çäH%@ñ	j(h7(@]Xqå_x0008_*@ÛÄFÞV.@_x0006_6A¹ØX1@Ã»²óæ¢.@¢_x001A_¶0-0@_x0018_ïò_x001E_$¡+@ ü³(@óåØ£_x0012_+@á0õ¾?*@µ+_x0004_¾¬Æ(@` Ë'_x0012_*@_x0005_ZÀ_"(@ê_x0003_Bú¾&amp;@,¯?³¸0@X Ü8'@_x000E_Áº_x0015_¤)@/üÉÏ)è)@G¸%è:S'@[f_x0010_-_x0001_ &amp;@r=_x0007_at&amp;@¦o_x0004_8Ù§$@_x0007_^YÀ`)@a^ø#_x0014_u,@s%J$@&gt;¡x_x001E_[_x0002_.@ð-ÂÕ³o(@_x0001__x0007_ï¥_x0015_²sÂ&amp;@¨-@&gt;p¡ôv$@(_x001C_¢®î(@³È_x0011_ÓÒ-@ØBÔÊ_x0001_G0@ [&lt;Ë(@n_x0005_CÕ¹u'@j_x0010_£Áó×)@Å_x0004_T´Ö3@©S"¸Ód)@_x0019_§¬§d-@]_"*T_x0006_3@ûo¡v'@_x001B_¨_x0011_RN0@_x001C_D©È­£*@)Æäo-@_x000B__x0002_Éæð¢(@É{¼4MB)@F[£Ô(@/zõè_x0019_+@fÌYõ_x0018_-@Ûãð&gt;_x0002_»&amp;@×UÌq)@Éc:$äî'@¸Ñ*5ñ+@´v_x0014_"¨Ô/@B-¾UP+@¶YoÐ'}1@4z+@Ñ«ç|_x0016_È)@Ð_x0003__x0005_ï_x0003__x0004_t_x0018_(@5²[ÑóQ,@ Ëç_x001F_ .@_x0015_ÅiYù*@þ_x0007_çgø6+@zèeózé%@_x0013_Åù	Dû-@:2ßºë!,@Þù_x0013_&lt;À(@bÍþá'@ö?­ñ¦á,@mDZ5_x0011_^(@_x000C_ø_x000D_}Æ'@Þ^s¤)@_x000B_w¿O_x0016_&amp;@_x0006___x0019__x0001__x0015_E-@¬A'Ú?'@}\_x000B_ÿ¡Ð(@°v§?-@¹_x000C_#°-@½_x000F_N¬e&amp;@A_x0010_×)%*@_x0018_Ë´ b)@#÷vÜÄ'@_x0007_&lt;ÕN;&amp;@Y_x0002_°_x0014_j.@ï¶4Å1@nvZsæ,@R_x0016_®bt_x000D_'@Qtí{7F*@_x000B_Á)G'@_x001D__x0007_fRÌ'@_x0001__x0002_x±\_x000B_! '@Q_x001E_J^&amp;@3Ð¯ð_x0003_%@0UîU_x0008_-)@j'R¦ÓR*@ÞÁª:¤&amp;@Ö¥éy#(@â¡zÇî3@zà9d»*+@_x0011_&amp;_=¼&amp;@¬l¸YU0@Áqn_x0001_(@tÞ_x000B_&gt;3@m¶d_x0012_Eð/@èhÞZ$@,¥Û_x0012__x001A_û'@e.^&lt;Vn1@fµ1b,@ôí´àv;(@ê_x001F_ºûæÅ*@_x0001_É|Áf±%@_x0005_ùy_x001D_Ü)@EÂã_x001D_U(@ÐÇjöí*@Äy"o_x0018_-@Y©Ø%Kª1@_x0007_ë«p­û/@¶±_x001B_BþÖ2@BÁËKµY)@&amp;_x0014_ÌÈ­$@£d_x0011_¾&amp;@DO«_x0001__x0003_a/@ñß?³/@_x001D_5½øB*@©2xrÔò'@_x0002_6#ë¶%@Þ_x0014_3_x0017_Ñ/*@_x000C_òÊ¦X&amp;@zk d`-@îF_x001B__x0015_²,@²ëÕî8ö3@0Án_x0015_+£%@0@Ç""ý)@G¶_x0014_.³Þ%@bÙ_x0003_&gt;ÓM6@È¶_x001D_HÉ+@_x001C_³î¶´5@&gt;ÙÇm¨2@ïïfãDN.@¢6ÄB¼)@i¡/Ó"ß*@¤_x0018_ÄÆÍ_x001C_-@_x0015_&gt;*ð_x0012_þ'@c¬_x000B_:Â2@/q_x000B_úYa1@´iwµ'$@ýydçI)@_x001E__x0014_»Ï2@_x0004_}h'[í(@àÍÿÏ+@K-eOE'@ò!_x0003_JaÙ,@ÝÏ}(@_x0001__x0003__x0001_®Ðå_x001E__x0002_5@X_x0008_ßöâ(@¶ª7®ä*@_x0007_erD£(@þðö_x001A__x0015_t%@ÅÛÙÃ0@_x000D_n¡á-+@/_x000F_Í7(á&amp;@d2tYÚ)@ÕÀ_x000E_U´$@cä¡çRÛ,@Vñ_x001F_Sw0@»=6PÙ/@tªË_x0003_åU+@~ß¯èÛ*@8ãº2@aaP0@Óó0Yc3@PÜ_x000E_Á_x001F_ý/@ÒjTñø-@ß&lt;-jÊø%@åßµ­A*@_x001A_Ú­Ý*@ÅÊÛ_x0008_?þ%@¾ð0y_x001E_Z.@j_x0004_*ó2@âXDÑÚÓ&amp;@oT`J¯,@#ö_x001E_Y$-@(ç#È_x0003_J*@þÑ®ÝÇ)@¡SÁö_x0005__x0007_0*@êdÈ°~(@q_x001C_fóG*@¨¤ÑsO)@^_x0006__x0003_¯,@Î;wÈ¡7.@¢_x0001_Hé'@Ò_x000C_¹&lt;'@å_x000C_¹TÌí.@bÛ{-iÆ+@ðw_x0004__x001C_§-@"CçèÈ_x0001_$@ç·ê²S:0@}_x0014_Á`Q&amp;@zrtJf+@_x0006_áæ_x0019_è1@i_x000B_ ]0@_x0002_¡G_x001F_¾}(@_x0010_õh]W+@¾»}Ê",@ú_x0018_,)@s«ï;ª1(@_x0001_µSÞ«é*@6Äºý&gt;|0@kÞlË3&amp;@ûH^RÊ*@ÞPy¡Æl*@_x0005__x0003_óÍâï)@C08@¤ßr»5'@_x0014__x0018_øÌq-@9reì_x0011_;*@_x0006__x000C_G_x0017_Î7è¾(@"ñ$kÓ&amp;@_x001C_õ5|\C)@o_x0004_Ü/_x000D_ù*@_x0006_Ìsw£ì&amp;@"z²3@%@÷_x000C_P:ñ*@_x0014_üRç_x0011_¢&amp;@#·'0@±}!¬_x0014_&lt;*@_x001F_T©fù(@æ_Ûvé.@=_x0005__x0007_Ñ§ú*@¢¾G_x001E_§'@_x0018__x0003_,	YÚ,@à'¸î%Ä(@y¡Ê.@E}Eàª'@}#Vü_x001A_¡0@HÈ÷j_x0001_ú*@«÷_x0002_'@Ýó0²_x000F_y%@É¤-t_x001F__x001A_(@_x000B_Æm¸ý¨(@TènÍã?)@_x0008_Ó={Hp*@%_x0003_r¿ð[&amp;@#_x0013_¦N_x0005_µ-@àä'õ=)@¯Ø@C_x0012__x0012_-@_x000F__x0017_ñºg,@L_x000D_É_x0001__x0005_W¼'@¡ìÛ|}æ'@@´tÝ*@»_x0006_Æh¦*@Ìv_x001D_zde(@{ ah}(@ùY_x0002_RR1@_x0013__x0006_):_x0014_.@_x001E_þ_x001C_þ2_x0005_4@áîF%f°'@t3Ú|)@B)Âë_x0019_«$@·ÔT-)@òb%_x000C_g*@Ç¶¡])@^!1ce]'@_x001D_»Ï_x001D_$@Ì¹%@êsÄLeå&amp;@_x0004_ ¨*"ø%@_x0011_.®ý ¯)@Ê_x0019_²Uyó&amp;@§GÒ_x0010_~ã*@cX°íÓ'@f_x0015_Ñ-em1@0¬*òxW-@ñK¬¶0@^ø*@}·g«cö'@F	ê©ô'@ï_x0003_|)@Ì_x000C_{gO².@_x0003__x0007_XÏ'jóÛ(@S·_x000D_½X2@×Nvê_x0008__x001E_1@M6ûw¥&amp;@^ -Ré)@ß¯ª,)0@Ø_x0017_Ã]µ0@_x0002_cóy_x0019_*@g(Ëuê+@N_x000F__x0006_K¢Ï)@2_x000F_õÔB(@µÀ«éÄ_x0006_/@àª_x0019__x0007_-@¯_x000F_êSPy'@»_x001F_=a}*)@¼6r±G'@h9GEù_x000F_0@¿º¼E±§+@^ÔP&amp;@¿JGøÎp+@_x0004_ö»&lt;( +@_x0010_-þ à_x0001_%@×Úö_x001F_,Ø0@\_x0007_~Îb(@_x0008__x0019_ÿÕ©É-@	°¬ú_x0008__x0006_'@Ëß¾_x0006_®­,@_x0005_g·0Ú&amp;@Ú)ö°£3@3YÀÓ&lt;.@Õ@Ô_x001F_Ã$(@Î¥04_x0001__x0005_:¢$@~¯_x0006_%@¦c¹ø_x0003_º%@_Ä_x0005_ÐU_x001C_1@b_x0007_n´L(@zÍ®ÛÆ_x0001_*@ø{þu_x0004_X+@^µ»è)@\¨Ì8ÿ(@í	_x0011__x001F_1,@Ê_x001D_M_x0011_$.@rl'îq5@/èÏ:yn*@C_x0008__x001A_rÐ¸'@_x001A_BÑZ#@b_x0006_°Ì=«%@íÿÕUv"(@t7~ä_x000F_£+@_x000C_"àÿó%@_x000F_n&gt;ínÕ)@ÊÇnA³$@ÏPÄ³`'@6©ÞØ1_x0018_/@Áý4¼(@Ä4U_x0002_Qõ&amp;@_x000C_h/Ð+@0È:$Ä_x001A_2@ÁÌqÙóY*@|«TÞ)@uK2£_x001A__x001A_*@$u¤¾Ü)@?ùsä_x0010_*@_x0001__x0006_ø_x0002_ÖË¥ -@B!ò_x0004_Ê,@iÐÌ_x0001_*@_x0003_ßpæ­+@9_x0016_Pï_+@_x001B_i_x0005_ÂÝ~&amp;@3 °_x0006_É¤'@_x001D_k))'@é0ÉHp(@_x0015_Y;º`÷,@%°:'@¾_x000D_lE±,@FEéj/@À`é¹ßD2@ q]Ö.*@|ú}5D¡0@ZpÎ	.@£_x0013__x0019_zc*@,å_x000E_"?ñ$@Ï§P±z¥$@%·¶Û_x000C_	.@1«ó\vþ*@¶ä%b_x0010_'@ÕN&amp;7#,@B	÷S.@8u â%@Hýk *@_x000C_w½ý$q&amp;@Uõìé_x000B_Î)@:ÎÙNÃ(@g4_x001C_±¼÷0@_x001C_ôDê_x0001__x0003_&amp;.@ËÖÛÓ*6-@o6_x000D_8_x0001_)@&amp;_x000E_óÅìÑ,@Ð_x0019_&gt;_x0017_ÌÍ-@Kv (@3ðªÛ_x0007_k-@t^_x001D_-,@Æìü{Ö§*@½ÊÒM-k,@r&gt;hE¥(@,ú_x0005_¤&amp;@_x001D_üÊÍMÛ)@BØa$ö&amp;@ÞIùúøß+@_x000E_rPÍ9/@fú_x0002_Ô.@_x0002_è	]êh$@ÅreÐ#E1@õ_x0001_ÃPÂ_x000B_%@_x0004_drùeq'@°{°,_x000F_+@_x0006_zs_x001B_r.@9_x0008_RöùV*@P¦jD_x0019_,@_x000B_&amp;#ÌZÞ.@nSj(å7%@ÉS¼}wÊ+@°3¤¹_x0019_I3@Ã³_x0012_î}ö,@Ñ_x001D_wó*@ÖJ"_x0005_b0.@_x0001__x0002_þzêw'æ&amp;@ï°Å_x001F_»ø&amp;@_x0003__x0019_ë"@Ì!gG_x0017_2@ç4,âR/@w1wu¹Å$@ôñ¯%@Ú»	}_x0011_6*@õÖÐ±'@Y_x0011__x001C_5_x0001_ï%@ú´¨jõ0@Ø\«qõ(@îNPYM*@¦M¶«q/@!à'S}è(@Q¶_x0010_ÌÏ[*@¹3ç¿ôn)@\Ä×s(@Úf¥¨_x0019_0@ê_x0001_&amp;1Î$@_x0002_Ü?w,@ÉpÌH­")@ C;©ÄL+@+q'@ZÈ'î(@æ¶ËÝ&amp;)@lÀù)Á-@ëYhÜf+@úÁ¸Æý&amp;@-Ê_x0012_-Cz$@ÿÉø  M)@ÁØ¤	_x0003__x0007_ûÒ*@êÁJ_x000B_.@Sèè_x001B_£·#@È_x0016__x0012_Ë®0@_x001A_é|8_x0016_ñ1@	ÈÞB81@])¤'@_x0019__x000E_4ýÈ_x0002_,@&gt;lÞ»å)@ó_x0003__x0005__x0016_ï.@_x0013_hhÝÀL$@.*üó¿Í0@À¸ÂßÓ-@Ú_x0012_â&amp;c0@uìL¸ÝÈ)@j\»¯_x000E__x0006_*@pk¬ºg+@&gt;_x0013_	ÀÍé(@_x0001_ïëòN)@tká«1@_x0019_¦¦_x001A_Ø&amp;@_x0003_%¸ÒSð%@äé¸_x0012_ìj'@!¯y¬&amp;,@B_x001E_ÔJ#0@]E*£2%@_x0012_(_x000B_a/&amp;@MLIö_x0004__x000B_)@ §j¼m-@ÁNñ0&amp;8+@²|¥k*_x0003_+@ýëKB,#@_x0001__x0002_Xãauÿ'@&lt;¶JêÑ&amp;@¡_x0015_ X(Ú'@_x001A_çS+P.@mfÜÌ_x0017_+@|¦å;®É2@Å/\~«B*@_x0005_haÎ-¼.@ôÈgaõ1@¾ë¢Áý[(@]_x0011_*üG_x0004_+@­_x001B_ôKWÍ&amp;@_x0004__x000E_ÞKÓ].@¸tB±O-@ëI aR+@_x000D_ü_x0006_?´+@ç&amp;w]i-@úIÀÜ®0@_x001F_+Ð!}'@_x0013_Ø&gt;5®Ò)@n&lt;:®EÛ&amp;@Êãdã_x0016_0@N_x0010__x0015_Rkb/@_x0008_.Ó&gt;Jô$@rjÇVë'@/{_x0012__x000B_Ôx/@4´z_x001D_ã#@_x0015_Ø4Ýz#0@_x001C_ùÃôR/@ÂÛæ;_x0012__x0010_4@0%OÉt¯*@È¼áA_x0002__x0004_·Ö0@_x001D_v«o_x000D__x0011_'@°CT*@ÍíM§Ü#@|M:_ô)@	¡Ê$#@_x001E_ê_x0008_g§«+@_x0002_³ÞSY-@Õp_x001C_ÿ½=%@^(²â_x0019_´#@Þ_x0012_Ì_x0003_^,@PyÆ1õä-@Ìç­¶§(@_vÝÂ$@_x000D_r\*@Ì_x001F_+_x0001_&amp;@Ðç_x000B_(¦'@P`mÒ_x0019_É&amp;@3ûck·+@Ã)ôad})@´ÿQe''@0ú¸q*80@»L¿_x0007__x0014_(@rõÿt[¶(@ ÿ'_x0002_¶_x001F_+@_x000D_ ssí"0@so_x000B_ß©/@gqîMô&amp;@yàºu._x0004_'@_x0013__x0015_4K±41@_x0016___x000F_AC,@ýÓÃ¢úx'@_x0001__x0004__x001E_ê`m'z0@ú-5ÛÇ(@«£Ýò^'@_x000D_×è$ç'@q'Ft¶$@øm_x0002_ûÈ0@_x001E_krí-.@g_x0003_z¢f2@³@Á¨g'@@¬P½Äê0@_x000E_c­¥D¿'@$ó_x000B_hÓ+@7ú]6)@~±þëV'@*ÿÃ_x0014_m1(@\/;(Ô_x000C_+@Î»,/ *@_x000C_&amp;µ1T$@{Â½É	2@|#+Ð3Ø#@DÝH]_x0008_d+@îh.¿Ò0@'Êº_x0011_Òç&amp;@tqÝÇ0@ËhÒÂ\¾,@_x0016_IV¸_x0011_+@@Ô_x0018_òb+@_x0019_uËö+@àDÄ	³#@÷=·;®W'@R"Iu_x001E_,@µ´ëp_x0002__x0007_`È+@BY÷}¥)@azbf¶.@{Í&lt;Mß"@âÛ_x000E_Þ'@»åøÃ¥,@:&amp;_x0013_Ws-@o	6IV'@zÚué·.@_x001F_üMÊS+@Ø_x000E__x0012_·ÿ.@È~KÎ*@_x0012_[8£_x0001_n'@Ì_x0003_u1æû$@_x001F_m_x0006_þ,X0@Úí_x000D_Ðå)@_x0006_ôZ´ú0@NéçP_x0001_º1@asbM_x0004_)@Âà¯º",@-K(}_x0006_º'@}m	_ÉJ'@#ý©_x0005_(@jìË_ÌR-@UA_x000E__x0011_Î©)@ý_x001B__x001D_2ùÅ%@KJ_x000E_r(@àí_x001A__x0011_M)@ç_x0016_SX*@Á¡ñ¡lh+@YÅ5u2@¤7}WÑ_x001A_)@_x0002__x0003_seïè4:*@èDQî_x001C__x000E_0@_x0008__x000E_¬ëÝ'@aµ&gt;Y$$@_x001A_´i_x001B_*@Ë]	@¸ã/@yE_x0003_®ëê*@J_x0015_ô[c'@/_x0005_¤?_x0003_-'@S?¥%:,@ì/¾J_x0002_ (@ÆöRê¼¿)@ÊL_x001F__x0008__x0018_^%@¥Ø_x0014__x0004_ã&amp;-@hòÊ&gt;._x000C_*@-ÜÞÇ»_x0010_)@zw8¬-@N¹¥úð#@&gt;aÎFe%@E×l_x0018_ú2@Úb¡f9@¢_x001A_ùf¶o0@Ã2`N]_x000E_(@)ÑF É%@gw¿Â±)@@ñ_x0002_Ìµª.@_x0007_îmØÞ +@É¿lJ5+@@ÿQyÙÍ/@Ö_x0001_ß_x0003_{+@©ºÎSïW-@nt_x001B_l_x0001__x0002_éË2@/êT¨F$@b«¦d_x000E_)@HÑÒÞ£-@Qvº,-@@X°¶¨*@{ÜªwY,@§ÿ¾ê²»#@ç÷)_x000B_Øi0@bùfï_x001A_ö*@¹_x0012_ÏÎ.@5¤1=1@dwéèo_x0003_+@°Í$@W_x000C__x0010_ûµ/@ä¦â×(@R_x0011_¯« (@ÚÇY.±!/@sbQ2ý&amp;@OÑ¤A(@ì¦}o)@ØÔn÷r	-@LD9ìÑ¯'@e&lt;£ÇÕ&amp;@ ¶9%#P)@_x001F_k_x0013_ç '@3êjë''@çÃC_x0019_Q)@JWÅý~%@EÂj3ãÂ*@õÅ_x0007_­fµ(@ùÚe_x0005_¿*@_x0001__x0002_ñ+¼1%,@K_x001B_.ø)@÷!­ù_x0016_(@Ç%Ëzu/@ÚP_x0008_Ú§_x0013_/@ê_x0011_Ô*{±.@8¾.{(@&lt;9"?F¼*@+¿4_x001E_C'@îÆF%§ó'@&amp;_x0011_û_x001E_ã(@³ætù·´,@_x0016_ÍÏî¥&amp;@ÍÞ_x0015_â"+@¹}F©-@}_x000B__x0016_E%@&lt;©¹Ýñ,*@[_x0018__x0018_íÃ*@B6Êj_x0014_-@_x000C_¸\}_x0018_¸(@OÄ\$¬ê'@|_x000C_©Fí/@â(_x0012_³×(@|B=_x0013_6&amp;@¶alo_x0012_0$@Ýï¹²uô/@óå3Ê%@LòÜ$ä.@ËLFá_x0005_(@Z=/%@_x001F_cû«t»)@$+;P_x0003__x0004_Y~'@bB.úVÜ%@ _x0002_¡¦ì%+@nù±_x0010_ü½(@lïÄ^óí0@ØWz¯=&amp;@ _x0007__x0018__x0012__x0018_q)@_x0018_`¡ÿ×.@Ð'@In/@Ä_x0013_®I*@³W3Z÷_x000B_,@#¯b&gt;×ù)@Õ@_x0006_©Î,@xzë_k`(@T­Zö9_x000F_&amp;@@äCyt)@Îa_x001F_3ù)@V_x0004_LÁ8®)@_x0007_}uÊÛ&amp;@7&gt;ºyT¯/@I~n½_x0011_*@_x0013_Ht)@Û_x0005_F¥_x0001_,@n_x0014__x0013_Ü.@ÌûÝT^0@­ØÈ]ìA'@Kz2_x001A_.@Bi"53,@F¸kÆ½ä0@;Ã®K_x000C_õ*@Qù_x0005_O-@hùQº_x0014_'@_x0001__x0002_R9jxÎj0@(OTî·-@_x001C_ÔíÈ#'@_x0006_ú¨f§ß'@_x0014_7Åb×)@jÀâÙuw/@Üg·&lt;-@ïÆõð0@ÄçI_x0006_.@:éÝvl_x0003_.@UÉ_x0008__x0012__x0005_*@_x0002_oM¥Ûµ,@.!?Ú0H-@°@VAæ0@×&lt;ùû'@×ùÅmñJ(@Óþ&amp;@_x0006_çF%|I'@¨lo_x0019_?B(@¶_x000F_^Ã_x0002_R+@mØòâô(@l_x0014_@0H,@ÒûØÇäë%@Þ­Õ_x0017__x0016_Æ(@b|_x0016_¿_x0008_ü-@·ÇTE"m#@J6{/#@À©â¦+@=)z¦0@ÙèÖÜÑ_x0004_)@òÎ»ký¹.@n¤°_x0001__x0002_oÊ/@w:f#=²(@ÌÛ¾öÆ)@BÓº)2@JW_x0015_(@ÿ¸Eåº%@d_x0007_¾6Þy+@n1÷Ç%,@ßË!Õ!.@®Káã0@_x000F_¯7Ci%@óðÉ5¾_x0013_*@/eÝêÈÄ,@&gt;=îr;*@ÄhËáë"1@èy®¢S°/@_x0006_Ëî]ÌZ.@Kæ®_x0015_lm,@1%:¼)@_x000C_å@ú­j'@ËPùT¤K+@§ù'$i)@ÏËàñ£%@_x001B_PB_x0018_)@_x0002_Ô_x0011_ÐR+@8s]´Ò'@d[÷Î±P-@x´½_x000C__x0003_(@ö&lt;'g"-@iÜ²E##2@M¢ 4/@?_x0006_ñþî)@_x0001__x0003_`Û\_x0002_-@?_x000E_Ø=Ù¥-@",2|4-@1éicÇ(@©ª± L*@AÖÍXèQ0@_x000B_¯90\]*@ÁÎDÑT+@	"4¤§'@_x0012_ìñ_Ð%@n¢TK_x0016_31@_x0001_±®Þÿ!)@¢Ûi)(@.¦_x000F_SÐ#,@¬_x000B_u+@ó­y©³%@á*ÿ´(Q0@AAa#@&amp;A~sº,@4ð)@,«uY_x000D_)@_x000C_»aÖ \,@Â	QõÛ'@yÉª¸B.@Évpßäe3@_x000F_Á	Ñß@'@ ½ççüm*@_x0013_Å~º¥Õ*@©«ütS»'@õ·ËE`í+@Cÿ_x001F_f'@/ë²_x0001__x0004_O_x001D_(@$.ùÏ·)@¦ë§WçÇ$@)_x001D_.ó[*@#¢ù[_x0003_¤(@_x001D_+FKv\-@§dE±&gt;`)@Bæõ_&amp;@n_x0015_kHF&gt;,@&gt;ÜTÔ_x000C_b-@_x0014_;L_x001E_%@'aQj½c(@Ë4ª_x0002_®5$@®=euÿ0@jZI&amp;[Ï'@_x001A_ì*_x0010_ø&amp;*@u9à+)@_x000F_Uæë_x001C__x000B_1@NmN_x0008__x0003_ 1@?/_x0013_qÜ,@½_x0003_i;5.@&amp;_x0008_,ìØ'@_x001C_«JcÂ.@_x001A__x0012_m`í4@Dôí=_x0001__x001D_(@5_x0008_(³_x001A_+@¬c*þnR&amp;@_x001C_ñ_x000C_#ý.@Eø¦7_x0015_Ô-@!ßÈÏA,@¢'ÿt\m&amp;@r½	O-@_x0002__x0006_]:+Jìª0@wsç+@êk¸}:¸1@P#ª_x0016__x0004_ì)@Áª0Ë¯à,@Ãc_x0005_Ä_x0003_'@ù_x0005__x0013_g_x0001_0@Hìæù«=.@x61Ä_x0014_+@£_x001D__x0010_:!e4@_x0001_]Ð$@u_x0004_Ô_x000E_§c%@'×¯_x000C_á(+@µ©*Æ7_x0010_*@TòYNI	,@²Ôãû}ì$@Ã_x0019_4íM'@_x0007_-_x0001_ÿ=Å(@µ_x0016_ü úF,@Þâ~~è°/@·-]þÙ&amp;@?k¡C3'@DU)j+_)@Ç&amp;Ó_x0007_X½)@Zbq¸X¹&amp;@"»ª_x0007_õî(@f¼´_x001E_¨_x0008_)@ãõ_x0001_S§0@îøÛH2L)@2É[{Bx2@¢®Zw^Ù%@4h_x000E_H_x0001__x0002_ì&lt;*@À#nªö	+@Wç[_x0005_¸%@àòÈw'@~Ìæ=Þ-@ù,ºVk$@4Ds­	%@h]çGq©&amp;@nVZYzÍ'@_x000B_¥T1Æo2@õôç_x000B_³»,@_x000D_Å_x000D_ñÖ_x0001_0@j4òyÐ_x001C_*@ÛVÇÞí}$@§_x0017_qB_x0013_%@ÝÄ$ð_x0007_2@_x0002__x0013_ï(@Óñ²âè_x0014_*@´:gù'y*@cÌsl&lt;&amp;@Ã_x0010_üô_x0003_,@yp¿}_x001E_¢*@ýÙP¾©-@Úp_x001A_W{t*@ðA_x000B_S/)@z*°¦.´(@/I®6%@pÙ!¤+@°ßÙûÙ#@z_x000D_ö_x0002_-@_x0005_m6þ8-@ÇWÛ'@_x0002__x0005_ÒÔ5åÝ$@ï8¥_x001D__x0001_;-@oÝ8§~70@Ãÿ2&gt;s0@B_­É)@åVõÁ_x0006_.@þ¼{_x001E_#@Éy_x0018_6yÖ)@pqþu'@¶âótªç/@öga_x001E_W/@hûG&amp;{*@¾_x0008_{x}2@,_x001C__x001B_¶*(@¦_x000B__x001A_/Þ_x0014_5@ÇÚü\±&amp;@M_x0005_öð±(@¤~¾ã}/@_x0011_Ý_x001C_ãÑÏ*@´`_x0017_Ç_x0019_$@E°)«å&amp;@èìic4@_x0004_óß|.0@îÂ(Kï_x000F_,@&lt;q	¢Ü&amp;@ôüª-@_x0016__x0007_þJê-&amp;@B_x001F_|GÑõ'@B$¤æç7)@f*_x0019_)_x0003_X,@6_x001F_V¢w¾'@zXs¼_x0001__x0004_¬â'@×_x0006_ÙßÓ.)@ë|¦ÊnF%@tÄ_x0015__x001B_v,@_A/s40@Ö_x0001_@¾)@æ÷_x0019_ù4®&amp;@3Úòa9+@ËOt^)@ì{_x000D_LðL&amp;@Óçõ_x001C_Â'@¥ºÍH_x000B_'@O7_x0002_Ù_x000F_0@{_x001D_8Ç_x000C_1@Q&lt;»\ãÎ%@¦Î_x0002_MÇ&amp;@4râöé_x0017_)@§àD_x0010__x0011_$@¢øëPz§%@ã8ù&amp;@tbõ_x0003_ó)@tÂÌz)@_x001E_Ä_x001C_áò+@t_x000E_Ôº*@X_x0012_+éØ&amp;@©dA	t(@_x001B_(_x0019_9,@Ì½¡$*-@âýû,@&lt;xOÉ_x001A_m'@RçÈøô[)@=µDÀh&amp;'@_x0002__x0005_ýbI8$¿/@%´2êè,@,_x0015_\¡±-@í&lt;_x001A_7)@¸xCiÿÇ*@1o&amp;]A"@Ì_x0008__x000F_ø_x0017_Ø+@t*â¸¢_x0017_%@BÉ_x0002_¸AH5@ÌÞ)¡_x0002_å'@e=mM4&amp;@óüÃ_Âq&amp;@_x000B_Äy0@Ô!Ì]lA4@WæäËå-@_x0016_7*ê&amp;/@_x001E_9_x000C_é_x0004_Ý(@»|_¥_x001E_Ö+@Ø_x001E_¸ù^*@«}~»*@2ò_x0010__x001D_@&amp;@;°!`15&amp;@Ô!ô_x0003_kP+@rÔ9Ç _x000B_)@Âs_x000F_|cÂ,@dV_x0004_öÜ_x0011_/@«Ì_x0019_ª²-@)oë­wÛ"@_x0007_¬·éÁ.@?.á»&gt;)@&lt;_x0017__x000C_×_x0001_&amp;@Å_x0016_U_x000E__x0001__x0003_É+-@ÀÆP"ª_x0011_'@[_5cóß*@ññ%Í°M2@úèI_x0011_Ïr0@º^»mÆÄ0@á_x0002_9£_x0015_4@"_x0019_ÔÖ¿(@ýnÕIM'@B´g!-@~Â	ëÇ/@Y±xÐ_x0008_-@ÒRëv_x0007_d1@óJÄË©(@ÇÍ¨°,&amp;@W¨_x0016_ùg[&amp;@_x0006_ú¢§ç'@bP"lc-@èGà±`'@ì£kRÚç*@Âè==0@èê1_x0019_Z6+@}áëÃß(@òFö´_x001F_B/@Ø*{V!+@hôã:_x0002__.@2'óÅY5,@'8H|5)@_x000E_ Â_x0002_a_x0005_&amp;@î?_x0019_æ]A-@.þ8×Ê*@íü]ÈÃ(@_x0002__x0003_7§_±?)@²_x0019_£W*@ö_x000D_¶Å)@¼M*²_x0019_0@äÔö (_x000F_-@(ÖÝm¡g&amp;@Ãéâ_x0019__x0004_+@Y3¿-@W_x0001_Æ\ \0@_x000E_Ö_x000E_Êm=*@¡_x0010_ôÔ&amp;@Ê1sÆUË0@ ¤ùe_x001E_0,@v_x000E_¦|+@_x0017_Sh_x0011_¡e#@QrÞÁÅ_x0010_+@¸h¼FY'@kìßê5/*@×¿AË*@ê¯´_x0010_zû+@ZÕ_x001D_®Ì;2@Tfùìf(@w2_x0010_å5f,@@j_x0018_­K4@þá÷JWÞ&amp;@HêµÃ«_x0001_%@£[4\fB'@QÙsV+@¸ äÝ¼}'@8¢/_x0016_{+*@_x0014_w_x0005__x0013_¸(@Ý)W¯_x0004__x0006_¤-@_x001D_öû_x0004_~0@&gt;¡aö½²(@|_x0005_Zô_x0003__x001B_.@¿_x0002__x000D_x#Ù(@Y_íë:@^jè_x0005_ò¥'@_x0013_^vv_x0005_.&amp;@§{Tî5,@/²è*_x001F_Ë'@i"$¥ô+@_x0003_ì° »'@¾ë âH(@|Ç5¯L8@G¨¤£Ã+@)_x000C_[_x0016_(@ÌãMãÂ"@ÉÎEí*0@jn_x0001_ç.@ÐåºUà*@èMLVXÈ,@ð_x0018_IÌÑê+@¨¡X_x001D_~ù-@_x001F_lh+^,@&lt;@$Áª_x0011_0@)	à_x0010_í+@$_x0018_U_x0003_S{*@ÑjNBç_x0010_)@ÜôÐÊG­*@p/T¼&lt;+@_x0014_L5&amp;qu*@B·!á&amp;@_x0001__x0003_&lt; ,b1y+@_x0019__x001A_&amp;í%@`d_x001C__x0012_Y)@õJS·_x0012_,@_x001E_3_x0007_÷'Ð'@_x0012_s04¾-@±øU%@üÂ\,@_x001B_ÉRg§´%@Qb¶EV(@xÉm]µ*4@tÎ_x001E_Ç(@Ýþ]_x0012_à+@_x0013__;CR_x001E_)@vÒõ+|_x001C_*@Â_x0007_ù©22@S_x0004__x0018_®Î&amp;@1P8%@ù¦þü&amp;@Ëólü'@_x0003_ç_x0002_@ßÔ$@²ºîíU(@Ä·Ì&lt;¾µ(@käçk×&amp;@_x0014_^_x001C_29(@ÓáÈ_x0012_P(@Cgtxg)@ñç_x0013_Í&gt;_x0010_%@¥Q¹L?$@ÔáþgÄ*@»&amp;Q°°$@13Ðh_x0001__x0005__x0019_Á)@_x001C_·¥Ðå+@P¶'@ð®_x0002_`÷l%@_x0003_´y_x0006_Ý3)@_x0016_·eq_x0016_S%@_x0006_	_x000D__x0004_w'@_x001D_Ð_x001D_Ô9,@éEf1ú'@l7_x000E_4ºé)@ãgÃÆÏß,@×ñ&gt;*_x000F_8(@ÉËf¦ÜB0@5_x0011_|Üñ)@XB_x000D__x000F_ÃF)@"_x0001_§{2@'o+Òrã,@&gt;©ª_x0016_&gt;á#@à¦Xov%,@5ø_x0016_-_x0002_Ç0@·ÎòËñ,@»Úèú3f0@Ýûg]Çi(@sËÕC¸+@ìÅW_x000E_sz%@ù00áW(@9_x0011_¤÷y_x001C_-@3Âÿ+Ñ/@2ßÅ6ã_x0016_,@NÅó¹ñ,@Î_x0019_-&gt;eI)@*ð_x001A_p¿&gt;-@_x0001__x0004_i]e#ª*@©9Åì/@!è	_x0011_¬_x000B_+@ob_x001B_ýµ'@']_x0019__x0015__x0017_$@=_x001B_Ý#ëÏ'@F°Ït·Ô+@æïäý)@Ì_x001E_Z|,@Xj×ê*@¿×&lt;ïÑU'@¨_x0003_Í_x0012_-@ô¿_x0003_m6-@91×_x0011_{_*@çqÑùÀò0@viÔr2&amp;@_Ï_x0002_»+@í«w_x000D_åÌ)@_x0012_"UTß-@É[Ñ¢/@Ö_x0008_Ý_x0011_¯*@Â¸¥%_x001F_î'@1ÆD5ë9-@¥_x0017_??%×,@^Àèï,@X3Pë)+@¤_x0008_Ñ$_x0012_o&amp;@+ßö_x0008_Ò)@ÐsjN¡N3@|0JÉ_x0012_-@­NyQè)*@\æ_x001E_y_x0001__x0002_¢)@ÞqXüzÐ*@Úèk{!)@?k¯{Ì(@eÁ%_x000F_*@õé»Ó_x0015_;1@~ÃÌ»¦,@Då_x000B_9.@ÿñ_x0007_%ÿÖ)@ð;_x000C_Ôzä+@,#i1_x000D_2@¦"Zõ*)@L7&gt;Æ°)@_x001A_î'S©(@BRo_x001A_ä#(@Êcaû-@ìãìRMí'@`£¾9Ê,@Sã;0¶*@	ô½Ø_x001A_o+@äXW^Ð·'@0ûv_x0008_c'@aSsK)@¢eÜ_x000C_&amp;_x000C_(@yÅ´Â»&amp;@7­_x0002__x001F_2)@UoêûëS&amp;@#_x0014_v~b&amp;@E¢¹?}%@?ûwÁ&amp;@_x0013_*0Õ+@³é_x001F_Ø_-@_x0001__x0004_hþM_x0017_&amp;@üØP '@»_x001D_CÐª%@¡®XÈ%@¡_x001C_X_x0008__x000B_(@Ä.ñÌh_x0010_*@_x0008_Nûw_x001A_K,@vU¸Å+@¥_x000C_LÊZõ+@T¼¥°5%@ºçT_x0007_:3(@_x0004_+Rh:Ã-@]&gt;fg²2&amp;@FÙ_x001F_oi.3@À_Ü/öH-@`Pd¿íG)@É#_x0015_NÇ|*@¸Cûå8+@£@ShP!)@_x0016__x0002_»	¹F1@_x0003_Â_x001E__x0018_ð%@uþ¢ìÙ2@ú_x001B_|_x0007__x0013_Ý.@ éFúÀ+@ëU¥%àv-@mb6¶$+@zúI½Ë*@,&gt;¿-)1@Ö/_x000F_p;_'@1á_x000B_~e«)@®¶=f-@_x0001_Ü_x0014_Z_x0001__x0002_Ðô%@_x0015__x0014__x0014_üP3@8¢ùØ,@ié`_x000F_*@_x001F_èm{¿c.@oK½à«t+@¶ëûÏ­0@A_x000B_ÏaF'@ü-ùS,@4ì¡úÚ)@._x0016_Þ?0@­%F°´&amp;@_x0006_®QZ)@_x0016_~²Ì)@ùi¥õM'@-_x000F_FÙö(@_x0007_ò&lt;2àÕ.@¡ _x0005_¯N.@_x001B_ö_x0013_@qW+@_Ï[¸_x0014_$@'Îüæ'*@Úa_x0006_|&amp;@.Íï_x0007__x0001__x001A_/@_x0012_ÒzYù"@%)tÈ_x000F_/@µï©_x0008_wÿ1@½_x0006_¥â&lt;m'@gªá©Ú*@¾Â/ùt-@^_x0017_v._x000D__x0001_%@JÆMè_x000D_1@Î/E7hd(@_x0001__x0004_$CÖÌÕú%@_x0018_Ügx$@(Æ5àÏ/@ÒIäÖ?1@_x001D_Ñ"^(@ n©°/@bm$Qn&amp;@N=.ZZ¼/@_x0015_Ð§eû'@6ý´_x0013_-@/ã_x0015_÷Å-@a'§yë&amp;(@-=fù_x0003__x0016_)@_x0007_Å_hH[-@ÞÑ_x001C_{N©,@´;Tª×i,@_x0014_|ûÿè3@_x0015_èß_x0001_È(@S_x0010_h_x001D__x0019_)@F_x0002_´L.@W½ä_x000C_ê4(@õÆ0Ba)@æ¶ÃÅòÊ'@Ö5¬¦Ó*@ïÕå6@G½­°s7'@{©;x[,@_x0018__x0014_ÍñÔ,@Ówr¡ 5)@cmÀ_x001D_ð(@¢_x0014_è$«,@úÂ_x000E__x0001__x0003_$T-@¡dÑ«_x0010_00@B÷:_x000C_î¨'@_x000F_±J\T_x0010_.@ß&amp;5))@§P[_x0004_l.@NÛ¿_x001D_Ùm%@_x0004_%ÐJý,@»©OÔ*@Ê¼k¬¦"@rg#Ìýµ%@ÖÅæ&amp;@ÉjxoÁ'@e_x000C_D× X-@«Þ¹_x0003_*@ãÅ5í°(@áwCç_x0005_-@ýoÓ®5@,@_x0016_:n»N+@_x0005_ÿ;Üú(@ä®_x0002_%_x000E_ý$@(N_x001B_ó_,@µvD_x0019_(@)¢+¿&amp;@ÏÚgÇ(Ä)@_x0007_K_x0002_¬_x0007_O&amp;@À²0Óf/@UK¯_x0011_Õû*@+UÿX´f'@ö7\Ñ*@RTç'O(@_x0008_ºå)@_x0002__x0004_4TÒC_x0017_Z&amp;@8ïOë×n2@\EC_x0002__x000D_K*@Øï#¿Å*@\£pT_x001F_^)@_x0003_Éü_x0014_#3)@0ë|#éW6@vÌàêß-@&lt;$_x0001_±Ù6'@_x0007_ì²Ã_x0018_&amp;@_x0016_JJû¸)@Þ&lt;_x0001_ðÞS3@ð=2YÃ)@óÜe*@}Ó¹ÝGÐ(@f¼r¨½`,@bEùM¾_x0001_*@ü·qË8ð(@T_x000F_ßnT/@â«_x001B_i\.@Z_x0006_M%ð'@Yç«äì?(@1_x000E_E|°.@×&gt;k_x001D_4*@-ö@`_x0018_Å%@_x001F_Däzx+@hüjg(@5uÅê«'@_x0014_C.=#ã$@4_x000E_EN+@§à0@_x0006_­Å&amp;_x0001__x0002_s½'@[_x0015_¦Wâ³1@÷&amp;TÈ¤(@Óú_x0019_[ÌS(@Ûd1@tbGGî+@#ph,{Þ(@qi¶G^*@Ò£¾¾.@ÔÙk¥L*@z#^?Í.@2ÚJÞZñ.@Ã%/ïO{0@¥_x001B_µ2_x0010_&amp;@s_x000C_ÐwÇ)@»ÂAá_x001E_)@wëÃ_x0014_D%@Ûå"jH9%@YÂ_x0013_a_x001E_u"@¼µ_x000B_êpW3@q_x0015_îóÞ+@4Ëed_x0001_ñ$@½¨H_x001A_±+@|ÿúÁwÈ(@å	Üu_x000F_Ú(@A _x000D_Â¢5@ö)æÍ%@_x001C_å©ÿp$@³û¹_x0012_¢'@Û}ÏÃ--@ÐÏ_x0014_SmÎ+@¡È_x0014_dc&amp;@_x0002__x0003_p6Å/*@æ;óÑö$@òlä!aÜ&amp;@1Øùo_x0008_)@SÐ_x001E_hc,@K¢Âýç_-@­O_x000F_î:Ä%@b¦$1@ç."_%@ã1} 601@rh¼QÚL/@&amp;¼¦HÈ_x0013_&amp;@Tï®Â#ä)@	?NÀb/@0ã¦_x0014__x0002_&amp;@_x0013_w»®«â*@ý°`ós'@¾_x0017__x0015_~_x000E_2@cÇÑrî&amp;@¬'2_x0008_aO9@üØ_x0003_ðö_x0012_(@P¦ó½z$.@òj_x0003_¹_x0008_*@´£¥"·+@mX×õ_x0004_=5@©gÕu_x0003_+@?GØdÝ-@¥Ú_x0001_V%@4ñ_x0017_áP,@ø]0´_x0006_C$@ÁÅtÜ$)@¬® a_x0005__x0006_ã0@êmÔp_x0012_.@»_x0001_ÌHÁ"+@t~|lR(@ÎP_x0014_5áà'@.;¤\ÈÇ'@ï^ÖR_x001F_b+@Tb_x0003_ø_x000E_-@ÊývÝD&amp;+@7ÐN_x0011_,@ü4gÎ_x0002_Ñ+@ì?_x0004__x0013_à7$@_x0019_ûE#ù*&amp;@¼¡e_x0014_fÑ2@tÅìj1-@,ð_x0008_"_x0013_ç)@êj#ÿ_+@AÙ0{Ai*@/5D_x001C_,@0ª_x000F_G!u$@}ì&amp;L÷ð'@+¢¶£ &gt;+@M_x001C_Ô¼µ+@V{x3-@úeàè'T'@²l`xÑ+@æBÚ¤_x000E_¬1@_x0005_/àæ&amp;@~}q®¹(@'y!j*@ØïÅ_x000F_.@fco½¾É'@_x0001__x0002_ëkÆ&amp;@LÿÌ_x000D__x0006_&gt;&amp;@&gt;õ&amp;2lx/@ô!A÷L#@ªVÔ¡_x0016_|'@In9_x0014_E&amp;@|t_x001C_Úh1@Cj³ûë%@7&gt;ãn&amp;@¿°P_x0003_ «.@U*#¿D¯%@Èê¨ ¿%@o'[®&amp;4@¢×_x001A_E..@pâR8/H'@ÄÙ#/.@b÷8/'@_x0008_cZ¯Í1@ÞÇº_x0018_í)@ãxc//@ºh `a!,@¶/E_x0004_:_x0014_2@ÎC_x000B_BÞá+@ì°êËä&amp;@_x001B_¸Bí¶'@ùÇÉ2_x001D_%@ãz4°¥%)@_x001E_·ý_x001D_z/@_x0002_½&lt; )@_x000D_iPL¾ý1@ÒË#gL'@#ÁC _x0003__x0004_}_x000E_+@W_x001F_Èg]Æ)@Dy¡_x0002_&amp;@t:#À¯X)@©³_x001D_Nb²*@¤ãJÅä%@_x0006_Ø×_x0003_0@/áäê.@Õ²2_x000D_ø0@_x0019_ö_x001B_¾Û0@g[_x0001_w¢'@/Â{_x0018_2ª,@_x001B_qHÎ}_x0012_&amp;@V.6%@Äâ)"ü*@j\Ýõ¢¸/@9±_x0007__x0004_»(@}_x0008_ã^J(@+ôêÔ$*@N_x001A_,Êâ¨-@¯dÂf,@_x0017_¥ÞÏ·2@|ö()_x001B_o(@,öe¢I*@_x0010_CaX'@_x0007_oø³8*@t_x0007__x0017_é=-@,ö36Tt1@_x0010_q@¿	*@|ÖA­(@äÿ³Èú_x0006_,@_x001F_òr'@_x0002__x0003__x0019_öt³_x0011_(@8ÞÎx_x0008_ý'@_x0008_z$_x001C_\h3@n^À¯8_x0005_2@Êõ_x0004_\/@cÜuâl³1@d~wé"%@~ª_x000E_µq/2@¼ñçNû¶(@¨y+1x'@äþÎu(@@ e\¸B4@zÜ|_x0006_2Ú%@&lt;!Tó4@;_x001E__x0007_e"¤*@[¯Âè|-@\A¼_x0014_o+@ùµó²¬Î,@v¯ª_x0001_(/@|ÀôË¢O*@z_x001F_nSÕ*@hQ¶_x0019__x001A_&amp;@_x0007_uîæ½)@æ_x0003_äJ1@_x000C__x0007_pKðt)@sä_x0002_eÄ)@_x000E_&gt;×MÀ)@OQ:|n'@)Ë)/4÷'@\®Q!D*@Ùáí1@|=_x000D_ë_x0003__x0004_Àñ(@kO*ê-@àôè³§.@_x0001_ÇIì+¥(@:¶°á¤1@_x000D_×_x001A_ë¼5+@_x001E_gÿôá.@t_x000C_.D2+@Ð(Õc&amp;@ó_x0008_sª;+@8'â_x0003_&amp;_x001C_)@Å!;ª_x0010__x0006_+@äÕf_x0015__x000F_&amp;2@_x001F_¥â\Å%@ð=õ:_x000D_.@¢	D_x0015_D,@_Ó¯òx,@ òiYYa*@ÄÕ_x0002_¼H'@L_x0016_7_x0002_}.@ÿ_x0014_Ö0çÔ1@BBi81@EMN&amp;n$@_x0017__x0011_úKß'@þ_W£_x0006_¤0@ÀYÃU_x0015__+@áÎJ=_x0003_#'@õÁþ)?'@PJI*ÿd+@ï¿]s²à&amp;@7©­fF+@d|fÎ¥)@_x0001__x0006_À ;ü_x0019_Ð*@_x001F_ÀoE&lt;É'@§Úm_x0005__x0003_/@*¾9º2ª4@ÊîM_x0018_"L(@÷GAltW'@å¨ R©_x0017_0@_x0016_ØâÞ_x001C_'@»àUºò+@Ô8cï_x0007_&amp;@Ï½ h&amp;@Hç&lt;)@H÷ã1¡&amp;@Ì!õ§ñ_x0016_*@[9=_x000C_+0@í_x0002__x0007_æéó)@ë_x0003_ñW^-@_x0004__x0001_Ý6/@_x001B_°ÁG*(@ìT~´Ö)@_x001A_?_x001F_¹~à%@(/-Åòf&amp;@g|Ç_x0001_+*@!_x0019_'³Pu,@óPúaD/%@_x000E_¿$3_x0014_Ò/@Àßa_x001C_å/@p_x000B_Y_x001F_È&amp;@_x0014_Â_x0001_u§A-@:üÌ/öð)@üH¯Ï-@1ê_x0007__x0003__x0005_a*@¨;«J-@Î×â\þ(@_x0013_NGiá-@¸_x0005_±Å4@7iJc%î$@Ä0xo²+@WÌ_x0017_ÅÈ(@_x001E_S8ß\(@_x0004_îi?£&amp;@\?¨Ô¨$@_x0001_DlÆ&gt;)@ôaJÿüq+@æÂÄ_x001F__x001F_4@zÀ_x0015_yk$/@_x0006_æ¿^i¡%@°£6N(e/@_x0004_uçÕn'@bÅ÷w&amp;@_x000D_«üh-@9õò_x0006_]_x0002_+@}°®&gt;_x0007_4@HßÔOè¬&amp;@0ß*Þ+@_x0004__x0004_RçM/@ ºì1º*@pHÛ_x0017_á&amp;@XãÐxO0@_x0017_v+ª`+@ìI¢_x0006_Ay)@[7#´.@_x000D_è9j»Í&amp;@_x0002__x0003__x0007__x0005_H¹¬%'@`_x0012_Tü_x0016__x0018_$@+X_x0017_¼¿_x0004_,@:Ý°ß80@_x001B_¢WÔ'@±àæ_x000D_¬*@&amp;Ð_x0019_Ë)@+KßËî*@ð&amp;9&lt;20@Â31@°cõê_x000B_+@×.½[è*@rIÜ_x000D_.@µÖ_x0013_(Wø(@°ï¹&amp;@'@P±%ü_x001A_(@sè=_x0015_#@Ê4ÿ/4¨0@m¸ý²N¡(@ï_x000D_lIk(@_x0001_]LÉ_x001E_Ù'@qÂ6ÍÊP*@u_x0014_¸&gt;_x000B_5@_x0002_ßæ$@zË_x000B_Ì,Ü'@_x0004_c_x0007_ß,$@H_x001C_Â¢4F'@¬³w-@ oVíZ*@IHÕr0@îÝ_x0013__x0011_z½&amp;@&lt;7%ó_x0001__x0003_Ìû.@_x0002__x0008_y¼)x(@ë:ÔA¬*@]¤gb_x0017_M,@_x0015_/.VP_x0015_-@Wk@¸£B&amp;@ª¼£9_x000C_Õ4@%2T_x001C_,-@_x0013_à»ó_x001C_3*@nÞ_x0004_WÅ)@)¶&gt;xØj&amp;@GG_x000C_à&lt;'@ _x0011_.Rq*@&amp;}aé4s4@ÏþX^_x0014_|*@ªÁò¬z)@lt¿_x0003_ê3'@ÆKi_x0015_0@=h_x0016_.Ø.@Â×Í¨Zj/@(\NÃ.@Ù!õ_x001A_ø $@²¸:¡,@_x0008_ ÂÍai'@Ë	|~NÃ%@Ù.ÖF0/@V.8¤¶+@¼¥Q_x0012_+0@¹È_x0013_ö¹/@_x0003_h¿y_x0012_Ñ*@ñMðJD)@ ûkã6F,@_x0002__x0004_^sMøÅc2@{ÕHT(@_x001F_°]3Ã_x001B_-@mYïð`-@2_x0002_­*@gS`1ª¢&amp;@O÷[×å{$@ýÖ~L&gt;@ûÍÌºHF/@|t¨»S)@4X_x001E_æ¦_x000C_)@½¼:wæé,@¸W_x0012_h³ë'@_x0008_ÒDØû_x0012_*@LFü´",+@ÝDA Ox0@U_x001E_è_x001B_&amp;@²+_x0016__x001B_q%@Ðcê°R-@g_Ànª)@F_x0010_f&gt;j_x001F_(@T&lt;_x0006_*@_x0017_²)âl!'@@îñ/Y_x001E_(@ÃÞ0]È¸(@çU$Q_x0006_p/@W|nA6U*@¦_x0002_lr*@D_x0001_SÜ_x0003__x0007_)@ ¨Sy,,@Ôµë'®Ð&amp;@ÐfÉ_x001A__x0002__x0008_î-@u_x0004_õþé$@®öò( Y&amp;@oÛ?_x001C_kr*@ÝDà_x0016_½Ë)@0._x001D_¿¬ñ'@_x0003_Õµ¸$@r¡Û½2)@¸_x0019_j _x0006_ô,@ÿÛ_x000F_,/@ä_x0012_¦k_x0018_,@H6ÀD_x0004_/@v_x000F_tè['@/5Ü*@úky_x0007__x0005__x0006_)@-^çY ÷&amp;@dWß`@/@_x0017_íÕ¿Åz.@_x0005_}½2~+@_x000E_9¸GN)@©!q×)@þ}¹Áh'@¿UË_x0001_)@:a_x000C_µ+ì)@½JEÖ(@ÀGø_x000B__x0004_Ç'@¾_x0003_S_x000F_&lt;n(@n´píO&amp;@N_x0012_&lt;w«*@ç_x000C_×_x0014_(%@L_x000C_O_x0017_]/@úGï_(@_x0001__x0003_9ÎPªé.@+:'_x0007_æ.@Ü]Âæ0j'@·á T(@åÒÌ³0&amp;@øÁ_x001A_g (@¦/q_x0003_ÅÅ0@	_x001C_ªy_x000C__x0003_#@¡_x0002__x0007_!Ëq)@ÁiÈ_x0017_Q(@Ô¡çSÂP$@²:¨xjð+@ÇN_x0004_íS7@º¼,sä*@Wc_x001B_ÂJ;0@&amp;%_x001C_Osv0@óú_x001C_¹0_x001B_0@Ùq;-ª.+@_x0012_Åh+ÒD(@$ùúº0G-@Î_x0015_,^À%@Ñ_x0013_?M_x0004_'@É	k)q11@4ç9+©±*@0ÿÃ8å_x000D_)@CþÛ5:v*@¸¬J_x0007_tN-@ºÇÎq0@H+bÍV¸'@¼ZÝv¦;,@é£_x0002_K.@|j?_x0001__x0002_t$(@æÊ ®O0)@_x0007_°ø/þ+@4OÇ_x0001_=(@ÂG	f§_x0003_2@á°_x000E_«¢(@­v&gt;ÞÚâ.@?(Þ(%@G_x001B_Ec.@\d¼6W³(@p"Xòs/@-¸kùà_x0019_(@¸¶w_x0011__x000B_&amp;@bùÐ *@¨r?JnM0@ë_x0018_':Ú(@_x0016__x0012_$´6(@9KæXU)@ùïL_x0001_÷¸&amp;@¶T"e_x001E_'@å¦ý&amp;_x0014_à(@sÖ_x001C_¢%@u~_x0012_ô(@juÐGÏj+@æbeeÎD+@Ý_x0012_8ør-@¸bcá1@7%jØÑS,@_x000C_­eÎ_x0014_%@Iá.QG(@Ì_,&lt;B.@_x0002_à_x0019_!_x001C_4@_x0001__x0002_ø!Åv_á)@_x001E__x000E_SÓ³/@ÿ&lt;Ì/½+@Þ¢IDÍ-@½¼Â_x000F_Y+@òU*Òsh/@vB_x000F_0þK,@&lt;ìEôé8)@_x001F_îÄÝ/@)7_x0006_}D(@Eb«_x0019_Ô*@õ|V](@±U_x001D_w_x0015_P'@_x0018_Ù@è-@_x0018__x0019_x_x001E_V)@IbÑ_x001E_Øz1@#R0§gö*@î©ýD&gt;(@6©q_x0018__x0015__'@ä_x0006_	«t,@_x001C_A&amp;%*@_x0007_ci¨Z3$@ë&gt;}Æö/@³7ïêTÄ&amp;@§&gt;ø4a¸,@YøÂ$@wE!o/@XåE_x000D_'@÷×¡_x0014_|+@¤x3nd_x000B_0@OÙ*Iéº*@/_x0001__x0001__x0001__x0005_@°(@Ð]&amp;ß(q'@_x0002_(Vòß'@_x0016__x0008_P_x0003_­$@_x001C__x0019_½ãõ{5@Êh*8	ð7@ÕIÍr¥C,@ÚUØ²_x0006_Ö(@_x0019_¦â_x0008_l3@ælqä`Ï#@aE£i¸'2@5Aú¨[9'@ñ_x0014_RòfU&amp;@ßQ½_x0014_Þ)@03_x0015_ô,@_x000C_Dô@®,@+=DÞÿs+@¡ÃÔO-(@ñ?µ§'@ë_x0005_ÝåQ&lt;-@ölÅ94=.@¥§´F_x000C_n0@_x0006_ú28-@ÌpÖèz0@È_x0004_êu-@n_x000C__x0019_&lt;Nm.@È.GÕtÎ)@Î¤öÙ')@9_x001D_ñaèH*@cLÿöèÒ2@·ÚºR%0@_x0014_r_x0012_*Ù*@_x0003__x0004_3§¾ÈØ)@ú³ÖSi))@_x000E_ÑÝ¼^$@t^lgõ-)@ÛÙkzWü%@_x0013__x000D_®[ú,@_x0016_év_x001D_õ&amp;@_x0011_ÃÐÂ½'@&lt;of² ø)@_x0007_ÂEó_x0006_·)@èµSÏÐ1@_x0003_ÁC	_x001F_½(@:_x001F_5Ú*@tÿê÷k-@zú_x0010_àN$@#ht³Î_x0002_+@{úL$rV+@;7çFN1@ävÆ÷ü)@$µ¿Çm)@ß¯_x000B__ÀØ1@i2_x0011_Q&lt;)@_x0015_vÄ_x0001_Ï_x0015_&amp;@_x000B_ðÝy*@æ_x001F_Ó]©(@_x0005_eSì*@pÿ^Ê_C%@³ý_x0004_j.&amp;@Gkgª(@áMÌ¤ª_x000B_&amp;@cqVÙ[)@ßîK_x0001__x0004_n)@å¯A_x001F__x0002__x0001_)@_x0017_'ý_x0005_âæ'@)sJýV0@J¥Ûþ¢,)@qôP_x0005_g0@_x0003_F9	%°"@|,Tq°*@X=Öaóä)@_x0005_ÏR_x0002_I2@S_x0007_/z2@÷_x001E_Äl+(@ñÚw75E,@ñ,Ú§ Y.@_x0019_÷»míw1@½t_x001C_[Xu(@þ®Û_x0010__x0004_b'@°_x0014_ÂhL-@1gÌZc)@R°.$%@ u_x000F_S*@qi_x0015__¥£$@¡¥Äò_x0001_(@_x0014_uÈFz*@_x001E_Ê\OÃ2@JÆR+Ý+@d!ÊÎ|È$@9Èû/ÿú/@ÃÜëä$@4iU_x001A__x0007_0@þ`J8_x0002__x0002_*@½_x000F_ÎÚ0'@_x0003__x0004_¸¹çò·2@R-Òë(@äw£j¯_x0012_'@_x000E_Çd¡sE&amp;@_x0014_Lxà0,@+Ã_x0011__x0011_ú¿+@¸öG=EW&amp;@=_x001E_¾_x001F_!51@Ñûï)·'3@_x0014_V ,@_x0016_ V_x001D__x000D_$1@Ðãb$+@Ð½_x0004_õñ-@ú_x0011_­5i¯&amp;@5_x0006__x001A_Üé0@Ö7ì¹¯-@QÑ÷w)&amp;@³4éBV)@lõ_x000F_º$@_x0016_ÄÇ#sô(@¡_x0013_ÁÓ9+@êw_x0001__x000C__x0018_ +@ÄxÉ²)@_x0003_2=½^82@_x0015_ìé]þ$@GÝËF&amp;@¹ìúÔýf'@dä_x0013_`üâ%@ÏdO)@ôyäü.@+@_x000C_,q_x0002_À/@ò±h_x0001__x0006_¢î,@¢!ð $@pÚjÖo|4@T,q¨_x0008_Ý%@ð×Íä¸K'@F%£Üû%@_x0002__x000D_¾{ä_x001B_&lt;@ËÂ#Â_x000D__x0008_'@&amp;ÑGBÀO,@°B_x001F_ù_x0015_(@_x0010_Y­ãß)@q¡êÂg)@üÀq_x0006_X°)@Âre¶a&amp;@ûHÛ$@ú_x0002__x0010_«*@_x0001_¶&amp;«ËÊ-@_x0012_9_j'ú$@õA2bô;)@Âi_x0004_¿Þ&amp;@{_x0010_¢æ#@Ø_x0010__x0010__x0005__x0018_0@X.»¦_x0001_Æ&amp;@ìÒ¢³øø+@ÏÙÞMW('@Åâ-Ì-@lÿCÜ*@Zz=f_x0003_;)@"_x0012_!'@.fçáS;-@:¶V{T!.@_x001A_ÑS*Ð4)@_x0001__x0004_Þ4x¿Û,@I8Ö_x000B_2@÷üñz_x0018_ã*@4â3_x001A_ò¾,@WÜ½G8&gt;0@ÌV _x0014_MÔ&amp;@&gt;)Ü@D_x0002_)@ý¦Éî-@{_x001C__x0004_.bo*@Æ_x0008_ý¦_x0003_/@DRrÏp+@ÝWo¼¯*@ùä_x0017_Åb4(@²k²')@wéÿRCm0@ÐW²¤_x0011_.@Õ}íÈMü(@º¥+Éi&amp;@M§÷_x001C_ù_x0018_*@ï_x0006_£e|ø'@c¿Az_x000E_.@LÍm\6_x0005_'@lñfªAú$@_x000B_OiM_x0012_?*@Æ]*Â5Å*@ßäþíh)@_x0012_ÈÞùP'@^©©é-@¡ûu¿;1@§0§Cs)@_x001F_a,hv='@Ã_x0011_è_x0001__x0004__x000E_.@ú¹È¸¬Ì&amp;@Ü_x0002_­ÅÐ-@¢âñÉx&lt;(@½6*- )@ºò¹¥_x001D_0@T¬_x0011_TP2@v¨b1@_x000F_sDL!&amp;@¸8#_x000D__x0014_%@©UT½'1@7ñ_x0005_R"@_x0010_³ºÄøû)@pNÈO,@&gt;çÜÑ*@m_x001D_QR`,@½)óþ0@"j&amp;/1@Q½8@l(@x_x001C_í²z-@½Ë§lÇ%@*g§Èz_x0011_-@¼üÞ~1@í6_x0002_±%@&gt;t1=3H+@n/ák_x0003_Ó"@w0©,@àÇ	A´_x0010_%@_x0001_Óz_x0010_$@&gt;h°®eþ+@!_x000E__x0016_*@_x0001_+?GR)@_x0002__x0006_9_x0004__x0007_¶Ð&amp;4@áT.w/0@aê,ÑÐ_x0001_(@ò®ìÝwI0@Ã'ÿ»J)@dcaåz_x0010_+@oõÝåh(@°_x000D_¨_x0013_h_x001A_1@ñ÷vR]-@ß7_x0017_[(_x0007_$@_x0008__x0019_°Nd,@Ðro3zY*@¡_x0016_%Z¢E0@_x0019_ózFi$@z_x001C_´¹j&amp;@ZSÞ¹=Ó)@Ô?I¯^_x0017_+@h{¯×e_x001F_,@Û:_x000B_ÜÍ(@ÿ_x0018_Z*_x0005_Ë(@c} _x0010_$@Ø_x0003_ì_x0004_14@ÓÍB&gt;(@®ðk÷_x0016_õ0@XL_OíÜ$@_x0001_nñ_x001A_6'@;é_x001A__x0002_+@ë%E]-@9_x0003_ë_x0017_ûÖ*@êÎ=;R(@_x0003_ôF_x001F_)@W¨_x0001__x0003_ðt0@&lt;_x0016__x0012_Á\®+@QÑ_x0003_kf%@_x0012_eú²_x0013_.@ñ¿¬¦_x000B_&amp;@_x0010_ÊY\Ç®%@§=_x0002_¦E(@9ç0Zr+)@_x0017_6B_x0016_Ö_x0019_)@V4w_x000D_Ë$@=drC_x0004_Æ!@iË_x000D_mh )@ÂNÅÒ?%@3Rÿ_x0002_*@%_x001E_Ñ´øC*@eÛÐG+@MpÇn\*@T¬0è®Ë'@_x0002__x001A__x000C__x0017_å1@â_x0006_=Éhù'@-EÙg_x001B_%@éebî`*@_x0008__x0005_:V-@×ÿJ¾T.+@ÎÏ½²Ò,+@_x0014__x0007_ñ¦$u&amp;@±P_x000D_Ej_x0018_'@hVÐ»Â,@7_x001E_.¿_x000B_(@åF_x001E_à&lt;,@m¬kßÛ/@Ê¹3ð¼-@_x0003__x0006_ÝÀk_x0012_Æã&amp;@yg\î¬(@¾³Æ9d'@+_x0012_n`gÊ1@ê¨+2_x0017_Y*@"²_x0002__x0008_'@"6_x0002_0&amp;@| Õ:,@dç²3#*@@ßHñ`_x0001_3@ÔW[(@¨p_x0013_üzG/@cÂ_x0014_pÅa*@ð"[]&amp;@_x0004__x0010_±&gt;&gt;r/@_x000E_Q=ã_x0014_)@,_x001C__x0004_Ñ.@U_x000C_·l]_,@àNÚë+@gx­_x0006_+4(@½_x0001_\È_x0008_Î'@\ÍmCÀ*@êÓ¡ó/@_x001A_ÃFzÕq+@øäÎ*_x001D_)@´ëIÛï-@_x0010_*ÈP_x000C_|,@_*_x000F_ZAÏ,@ôí0«0·*@Q+VfN(@I_x0018_£_x0005_-@Ü_x000C_i_x0001__x0002__x001F_©+@Á0'&amp;*@¨n×n&amp;@?Éß_x0012_ÔÇ+@L8¥|_x0005__x0018_'@ÐÑ_x0004__x0001__x0019_3@&lt;ÒT]ææ(@?^YQ_x000C_}0@µ\ûnë(@;_x001A_|¦×_x001C_+@${õ_x0018__x0012__x001F_'@ÛCR*	1@2Ö7ég(@qyÌ¾ç$@]~®V©*@÷Àý_x0003__x0011_&amp;@v¿fåà¥0@wFÏÁ_x001E_ø+@ÖüB&lt;Ïú)@Ãç_x0012_ÑW.@Úß+ýì_x0012__x0013_@Â5¡Ã_x000C_ö_x0014_@z¡¼Ú_x0002_Ï_x0013_@_x0016_xú$t_x0015_@4:ú_x001A__x0001_Î_x0018_@/yÈ§k_x001B_@_x001A_Iyî_x0018_@Kd§­$_x0017_@\J{_x001B_ÎÜ @ú)ø$Å_x0015_@B_x001F_FfI­_x0016_@ÈèfÃh_x0008__x0016_@_x0003__x0005_&lt;þÝ¹To @_x0002_Þþ"ý_x001A_@_x000D_	 D=£_x001E_@_x0018_âöuÞ4_x0014_@8bi_x000C_ÀQ_x0013_@b_x0015__x0019_W"_x001A_@Î_x0005_T4qa_x0014_@*ÿÉÝ_x0019_@Áw8ß)_x0016_@tÿ_x0011__x000F_w	@_x0012_5¡	µ¶_x0013_@Î°¢Â"_x0011_@ÞÊ¤_x001C_æ._x0017_@Ùªêà¥d_x0018_@_x000E_¹öc]_x001B__x0019_@æ)à¢_x0012_@t¡q®m_x0015_@ÄÛÅ4V_x000D_@_x0018_Ü×j_x0013_@lfB_x0006_ð_x0018_@_x0005_Ï_x0017_SÙ_x001F_@À_x001F_+ºè_x001E__x0017_@_x0002_9å9²¨_x0015_@Å_x000B_:*_x000D_Ô_x0017_@ãß @¼?_x0010__x0016_}_x0015_@_x0004_Mò'&lt;_x001D_@_x001D_Yj÷L_x0018_@_x0001_ôU_x0013_@?ß"/_x0003__x0018__x001D_@Hü·Y;¾_x0015_@_x0008_íáê_x0001__x0003_f1_x0019_@6ò_x0007_^Ñy_x0011_@,}E_x0005_Á¡_x0016_@T_x000C_Ò!_x0005_Ä_x0012_@_x000C_¯_x0013__x0015_b_x0010_@{GM2Í)_x001C_@6t°ZÓ_x0017_@_x0011_%ºñ_x001E__x0016_@_x000E_²_x000F_µ_x0006__x0018_@è_x0001_;Ä._x0013_@ÌGÈ__x0018_@ÜFþÉÞ_x0017_@1¾+Ðd_x0011_@b¡ìsú_x0004__x0018_@)_x001D_È4Î_x000C_@H%xT_x001C_@ÃWMFQ±_x001A_@ø4:]¹Å_x0017_@`_x000B_?u_x0015_@ìæ°Ý\_x0015_@°;C_x0015_¦&gt;_x0019_@Ûn{`&amp;_x001C_@M'ô£ø_x001B_@_x0003_©Uº_x0014_@eYð_x001B_L¶_x000D_@]ÄöJØõ_x001B_@_x0018__x0002_g_x0010_H÷_x000D_@l2¼9û$_x0013_@_x0014_O6#MÉ_x0018_@_x001A_Ø?*_x0017_@pèßÙqÅ_x0010_@ø!#¤_x000E__x0018_@_x0001__x000F_,BWBL @­_x0008__x0013__x0004_ö_x0011_@´ÊTø_x0015_@Û:§#_x0015_@h»5_x0015__x000B_g_x0013_@_x0008__x001D_~ö_x0007__x0013_@_x001B_ð8 _x0015_@f¨Ëay_x0015_@@&amp;¸çñ_x0015_@®Ñ_x0006_å_x0017_²_x0015_@øu¶{±_x000E_@_x001D_uTt_x000B_Þ_x0016_@rä¤'2s_x000D_@©Ç¿A_x0015_@ÌÉH=sq_x001B_@W­ÎrU7_x0013_@&lt;À	yÕ_x000C__x0010_@hî=_x0005__x0014_7_x0010_@._x0008_):×/_x0016_@?_x0001_£èÑ_x0014_@d¿K_x0011_iÑ_x0016_@_x0011_kóÛ,_x001D_@eÙÍu;_x0012_@J7ÌÚí._x001B_@ø4MÀ_x001C_Ë_x0018_@TÓày§v_x001A_@_x0019__x001A__ôð@_x001F_@"Í2{¶b_x0016_@_x0003_ÙÇ_x0015_t_x0002__x001D_@_x001C_¼È{â_x000B_@_x0007_£&amp;û:Õ_x001B_@Ã+¢Î_x0002__x0003_¨_x0014_@¨°	_x000D_æ_x0017_@J­Èv[P_x001C_@Z'ýéÄ_x0016_@P¢zÕ_x0001_û_x0017_@ÆdN_x0015_Må_x0010_@x¥Ôu_x0015__x0015_@Á¹_x000F_î£!_x0015_@V_x0015_Û_x0011_ÌT_x0016_@´XD_x0017_@©%_x0008_ãB_x0010_@È_x0011_4_x0005_v_x0003__x0013_@_x001C_[£©¯_x0011_@rf4ÎD_x001D_@_x0007_Õ&amp;_x001E_«ï_x001C_@qã£¼-P!@ÎQIûr«_x0010_@ÌäðÎ1K_x0019_@Ñx¦&amp; @0£mÖ¥'_x0015_@×2È5E_x000F_@_x0018_§"Òé=_x000E_@eB	×_x0012_@_x0011_íX¸@_x0018_@!4èÅ_x0014_@~f"Ì_x0004__x0015_@JqG£Ln_x001E_@L_x001F_yÃªù_x0010_@¤È0¾_x001A_­_x0014_@IîÂk_x001B_«_x000E_@àq·=_x0014_@¥5R_x0011_@_x0002__x0004_áÉÝ½ß _x001A_@ö¢Ö&amp;Ôd_x001B_@0íÍS_x0018_@~còë_x0019__x0013_@{EzgCà_x001A_@(9_x0003_¡¼S_x000C_@A½=RsB_x000F_@CQ¶_x0011_@(Õé9¿3"@£_x0006_Hml}_x0016_@f#_x0018__x000D__x0014_@ôk$ò«_x0013_@jsY´¾_x0014_@!ÞÄn:_x001A_@ _x000D_F&amp;	*_x0013_@r®6ß®_x0012_@ÿ6è]{_x000D_@wuÕ_x0005__x0010_@#_x0013_5ü_x000D_5_x001A_@_x0012_c7h¹ü_x0018_@X7¿ù_x0018_^_x0013_@ÄÌþ³­_x0016_@4_x0019_¯¾ö_x0013_@^©c¸±d_x0015_@¨Ùþï_x001D_[_x0012_@ÔAÎv%Ï_x0018_@ý	oæi_x0017_@×E²Æ&lt;_x0012_@äÒÇ.-_x000B_@.g§=uM_x001A_@]_x0001__x0001_Ò¤_x0019_@bÈÖ_x0001__x0002_£õ_x0018_@&gt;ûn²_x001B__x0016_@ìJÜ`§_x0017_@\º_x0006_k4Ð_x001B_@u$_x000B_¯í_x001D_@ÔS:â_x0018_@ëÏ[|v_x0016_@j&lt;u_x000B_2_x001C_@¢=e\	@ìº_x0018_1_x0002__x0010_@_x0003_®&lt;22"_x0016_@ë&amp;©ä[°_x0010_@¼íÃ_x0012_@zºï÷¬Ù_x0017_@Pñ_x001C_	6_x001F_@úðnÊ_x001B_@Uø_x001C_ßB_x0008_@HË0_x001A_@ôñÞØÂ_x0018_@ðc¬D-(_x0018_@_x0018_	%O²_x001D__x0014_@X_x001E_cÜ\_x0019_@&lt;{LXÅ_x0014_@_x0004__x000D_P¦ª»_x0016_@ê,heÌ;_x0013_@:ç&gt;Çè_x0012_@{Ú_x0001_ÈØ_x0016__x0012_@_x0010_Å«_x0001_´l_x0017_@ý&lt;ºI_x001C_@R{R_x0018__x001E_@@-_x0003_S¬6_x0011_@´Æ_x0005__x000F__x0003__x001A_@_x0002__x0003__x0003_FS^ZÞ_x0015_@*Û²ù­_x0014_@_x000C_)t°"@D-_x001B_§o_x000E__x0003_@oæcî2k_x0013_@°Rp&gt;Ã_x000F__x0014_@¢CïmI% @Õ¡~_x0015_]V_x0016_@K^Äu_x0012_@8?»´²_x001B_@_x0002_¯_x0013_à(_x001D_@wÉYêß_x0015_@¡d_x0012_ë_x0013_@ªWSî^_x0018_@&gt;)7#¸³_x001A_@±Zw,ô_x0016_@üòÒ¼H_x0002__x0012_@³_x0005_ë5_x0017_@­´X_x0017_vÕ_x000C_@¾LûÐ_x0019__x0014_@Àð´»Ø_x0003_@Ê»¤_x0015_\_x000F_@¬Û&amp;§\³_x000E_@GÚä_x0001_6_x0010_@¢"_x0012_0_x001A_@ñÏw,eL_x0018_@zàÒÐüÒ_x000F_@IiÍ_x0015_pç_x000C_@e±¸¦_x000D__x0012_@d×#i_x0010_@L»cÇ[_x0013_@_x0010_ÒSù_x0001__x0003__x000D__x0002__x0011_@Áâð_X_x001B__x001C_@èEÎmq_x0017_@¬_x0010_gYü_x000E__x0010_@_x0003__x0004_`v_x0018_ @¬4§¦~?_x0013_@G@WD$_x000D_@ùÊÇP+´_x0013_@w°[	-ì_x0010_@2-3_x0013_@Ly×_x0018_ë_x001A_@_x0006_×ÛðÝ_x0012_@ÄJÓ_x001A_õ_x000B_@GÍêEû_x0019_@Ø·o{_x0018_@0_x0019_vÛµ_x0012_@Z?T_x0003_HJ_x001A_@â_x0005_i!ª_x0013_@ôKoø_x0017_@Mo¯_x0006_î_x0018_@_x001E_Ps_x0018__x0012_Â_x0018_@=n!T_x001D_`_x0003_@äó_x0014_q_x0010_@	lìÎp_x000D_@âþè85_x0006__x0018_@.¶÷_x0017_Z_x0013__x0013_@c_x001A_&gt;ìò´_x0011_@éáðMr_x000F_@x_x0007_î5ªU_x000B_@;_x0014_¡\_x001C_@Nnª¯ÛÄ_x0015_@ìY¹¥ßB_x0017_@_x0001__x0005_¤_x0011_Â0zÝ_x0018_@|´ê,#ç_x0012_@^tf_x0010__x000B__x001A_@5g_x0019_ò_x0018_@.Q,×¶/_x0019_@Ì7_x0003_®7D_x0012_@&gt;îyb_x000D_@1!÷ï,J_x0010_@b];?Ú_x0014_@_x001C_ÿÜDÃZ_x0014_@ªqê­?_x0017_@.ï?ï(_x0016_@_x0002__x0019_äE¹_x0016_@§_x001C_Q÷¡_x001A_@+K¢õëû_x0015_@_x0006_²lRè_x001A_@P9¤Ì_x0013_@h'wü_x001D__x0004__x0011_@£_x0012_i8ñ0_x0013_@öòTwm_x0016_@vßç{ùÅ_x0011_@"z/Àö2_x0012_@ `ÃÆ_x000D_@M~qçw_x0012_@zUâðÍ_x0013_@_x001A__x000D_½\_x0005__x0011_@±@!KÃ_x0015_@ôõïL"@úÅ_x0013_¶³	_x0011_@ÈÓù$é_x001A_@_x000D__x0001_W7nQ_x0018_@P¨µC_x0001__x0003__x001C_X_x0016_@ßfeF&gt;_x0011__x0014_@´|Û?`_x0011__x0010_@©_x0001_.òÎ#_x0011_@ÄùëÐ¤_x0016_@LPø$h_x0015_@è:_x0018_Vè_x0016_@ËD_x0017_ýÖw_x0013_@ìÈËG_x0003__x0015_@Þ_x000B_ü_x0002_ÿÞ_x000E_@4Z¬_x0018_¾s_x0012_@ß® _x0006__x0015_©_x0019_@²*à;_x0018_@_x000F_ùËÌÞ_x001A_@¤G³É1#_x0019_@_YÃ_x000D_ÁA_x0010_@ý;à/¿_x0010_@KlÕ£l_x000E_@ÂYÅg_x0018_@dAoaá_x001B_@(¡-¾¸_x0019_@þ³ßbGk_x0012_@NôAµÌ_x0019_@Þ1.ÖO_x0014_@­$_x0006_'_x0016_@2_x0013_(_x0017_äÍ_x0016_@h(,ï_x0018_@~T70_x0014_@EÔ´_x0003_D_x0013__x0011_@_x0002_®ÆkX_x001F__x0013_@`_x0017_Ò¾G_x0019_@_x001A_ûïHÄ_x0015_@_x0002__x0007_*k_x0001_±¼Õ_x0012_@W Ó¡ð_x001A_@¤_x0003_y,_x000F_@_x0008_Ò_x001E_PÕ\_x0011_@Iê `#_x0018_@zÝ6Ýô_x0019_@c\¶[Iu_x0016_@:EÂ_x0017__x0013__x0010_@tË6n_x0010_@_x0016_V_x0018_&amp;ª_x001A_@¥]dJBÆ_x0014_@_x0014_=þ_x0016_ô_x0013_@T·Ä¯^y_x001E_@Ø_x0004_¶ _x0017_@Ç°xMè_x000F__x0015_@ê!cÏûÚ_x0015_@¯o\þ_x0016_@e4Ubx_x0002__x0017_@O¬æ¼Ë_x0015_@¸:Þl¯_x001B_@b_x0006_Éa^l_x0019_@(2ÏÙX_x001D__x001C_@ûI_x001D_êå·_x0010_@U¶¨¬_x0004__x001A_@L_x0012_ï_x001F_[¼_x001C_@_x0013_©ñô_x0005__x001B_@È4_x001D_$_x0016__x001A_@VÅ_x0008__x000B_ÿ?_x0011_@Ò_x0001_öiFz_x0015_@lP£; @æÍ_x001E_ÉÌ_x0017_@¯3_x0007__x0001__x0003_Õ_x0017_@-ÿ&lt;3á5_x0019_@DkóáB_x000B__x0014_@ð¿¼¥_x0019_@B¢v$¯_x001B_@x	eó[_x0010_@¦r@gw@_x0017_@µ}6c$_x0015_@çû»û©_x0014_@5_x0004_¹_x000D_@Re"d»³_x001C_@´¹jð_x0016_Û_x0012_@­U®?}D_x001B_@óÀ]DÃ_x001B__x0003_@!³A_x0014__x001E_°_x001D_@"XbÎx_x001A_@ëÐ0G_x0017_@æF2Ø=_x0011_@Ì¸æü?_x001B_!@4¡Cñ_x000D_M_x0015_@ÂX¦bÞî_x0011_@BpW_x0012_@_x0012_º)Uf_x0015_@O2(p_x000B__x0006__x000D_@@3à/5_x0017_@¾ò6)Æ_x001A_@Èxì^_x0002_A_x0018_@} Xè_x000E_æ_x0015_@¨2 }½_x0003_@¬_x0007_PHW_x0016_@_x0002_UY_x000C_å_x0012_@B7¨óhã_x0016_@_x0001__x0002_*_x001F_lÀ_x0012_@_x0002_I_x0010_¡¾_x000F_@nµÐSÀ_x0014_@6'CB_x0015_@ÌØ"mC_x0006__x001F_@bú]µÚ_x0016_@¤¬Ä¡Ï_x000D_@(íXò_x0019_@zú+h´l_x001A_@"_x000D__x000D_R¶	_x0019_@ÝvvX_x0019_$_x0014_@a_x0003_Ê9_x0010_@t¸Qü¦&amp;_x001D_@.¹å$5G_x0015_@çí¹_x0004__x0008_´_x0011_@R_x0017_K|_x001D_c_x0010_@³Þ=Ñ_x0006__x0011_@N0©ì_x000D_P_x001C_@Fqæ*_x0003_¤_x0018_@B	öÌ_x0019__x0011_@¤y¡_x0004_/ó_x0015_@Î6ì_x0007__x000D_+_x0016_@$Èið{_x001B_@úNNKt¹_x0011_@Ds@*_x001E_@}^]_x0018_H6_x0016_@AtÎØ_x001A_@KI&amp;/2_x0011_@'_x0004_¶A_x0018_§_x0014_@Í^Ö¥_x0015_@@$MÖ_x0012_@Æ¹_x0015_ñ_x0001__x0002_ÍU_x0016_@´/íý§:_x0013_@x_x0013_8oÕ_x001C_@£oWîA'_x001A_@Xe#J_x0017_@(X(-__x0015_@-k, W¦_x0017_@re6_x0018_@ÒcmG_x001F__x000E_@Æo*øÉ_x0010_@òîÇÞ4C_x0013_@¼_x0016_Î³X®_x0019_@ª¢Ïèñc_x0012_@\_x001B_AHö_x001E__x0015_@ð¾äÚ´Û_x0011_@Um¡º_x000F_@Q%%èg_x0006__x001A_@´·_x0010_BDr_x0014_@_x0018_ðUg F_x000F_@ýJÈú_x0013_@KûÝÒ§_x0013_@m«+a_x0001__x0012_@Öà_x001A_å_x0018_@2XÈ&amp;_x0013_@p|úNx_x0015_@Nª_x0015_2_x0014_@ù^ó_x0015_È_x0012_@è*Bª_x0010_@_x0016_k_x0019_f_x0010__x0010_@3ö`f_x001F__x0015_@þvý_x001B_@_x0003_Í$Ê_x0018_@_x0001__x0002_ôºý¿T2_x0016_@,M@Æ_x0014_@G&amp;á{À­_x0012_@ Ð³SeÛ_x0019_@_x0012_ÌíÐLc_x0015_@&gt;nä_x0010_j^_x0011_@Ö³(}_x0015_@_x0006__x0005_HôÈ_x0019_@_%Ñ¢_x0011_@2_x001D_ãCì®_x0010_@	=tÖRð_x0013_@	EF_x000F__x0016_@_x0001_É?­9_x0013_@Cô8Ô%~_x0010_@v+L5 @h'ûÚG_x0017_@½Ü§À_x0018_@LHðÛ_x0017_õ_x000E_@à¦E2_x001A__x0012_@\_x001A_¯â_x000F__x0011_@güÆÎ_x0010_@åG¾ì_x0017_@§_x0005_z_x0015_@á¾#ÅDÀ	@Ü`v7_x0017_@ÕËÊV_x0012__x0017_@Qv8±4Î_x0017_@ÄQê _x0012_@_x0007_à_x000D_ÅÑV_x0017_@· _x000B_°¾%_x0013_@pQ]L_x0015_@¢êÅ­_x0002__x0007__x0005_q_x0010_@ÜTÒ7¡\_x0013_@½ÞÆr_x001E_¦_x0010_@hTàâ_x000C_ï_x001A_@0_x0004_£îO0_x0017_@_x000C__x000E_»[_x0015_@¦_x001B_j_x0006_·_x000C_@_x001A_ë_x0002_Ä_x0002__x0017__x0017_@vÕü_x001A_ _x0010_@¤W#z4¯_x000E_@ÖDàá_x001A_,_x0015_@°}K³_x0017__x0015_@uêb_x0010_,Ù_x000F_@ÔkB£`E_x0018_@Ö'©ìÀ_x001B_@_x0007_©c	æû_x0010_@úñKU_x001F_@úÕyt_x0002__x0014_@R_x0002_S_x0017_%_x001A_@È_x0005_¼_x0001__x0015_@Ú}k_x0003_Á_x0014_@Â0%ðùÛ_x0013_@ê°àí_x0001__x0012_@¾_x0011_NP_x0016_+_x000B_@_ÆÄZÁÐ_x000C_@`ctq_x0011_'_x0014_@«_x001A_Öä°¥_x0018_@k06_x001A_W_x000F_@Üáç&amp;_x0015_@%§Þ³¸_x0010_@_x000F_VÚe=_x0012_@¬"~Kü_x0012_@_x0001__x0002_zi§N&amp;_x0016_@e_x000F_u=_x0012_@._x0012_iu&amp;C_x0014_@Ütü_x000B_à_x000F_@¶eô_x0013_@R1T_x0005_g_x0016_@Ãp_x0018__x0002_,_x0014_@Ù¡F_x0013_²_x0012__x001B_@9â,c\_x0012_@ú3H_x001A__x0017_-_x001C_@_x0004_÷(_x001A_@Ë_x001F__x001B_È_x001C_@ _x000E_Íí]_x0010_@È×ûh¼1_x0014_@é«x-¾8_x0011_@^_x000F_ñ_x000E_@9ê!x_x0014_R_x0014_@\_x001D__x0014_°]Î_x0015_@ 5«YBÈ_x0013_@´T¹«¹_x000B__x0019_@õ&lt;8ëx£_x0015_@ZÂR)l_x000D__x0017_@¨üÈPM¢_x0013_@ôîÛq_x0010_Ç_x0012_@Ð2­Ôïz_x0012_@x)·³_x0005_·_x0016_@®	_x001B_zL_x0010_@qm1L$_x0014_@"_x000C_Þ0_x000F_@m¿+ó_x001E_÷_x0002_@ ¤_x000D_té_x0014_@¦"¼|_x0001__x0002_2o_x001A_@vºßÊÆ,_x001C_@X_x0005_¾¡S_x0014_@p2_x0008__x001A__x001A_@Úä?_x0002_Á¹_x0014_@_x0014_ôÝNb©_x0015_@tV´$¨_x000E_@Tæ+bpÍ_x0011_@ïÏ_x000C_/_x0017_@_x0017_©l_x0019_ød_x001F_@_x0010_ã³wP_x001A_@_x0014__x0013_4çBò_x001A_@9bãÃºÑ_x0010_@ZNvrvo_x0017_@_x001D__x0002_+ú¨ÿ_x001E_@c©_x0019_º¹_x0015_@_x0006_XRéA` @T_x001E_n±«1 @7}r¨4J_x0014_@_x000E_6î_x001F_V_x0017_@_x0005_&gt;2¸TS_x0012_@:²pµzµ_x000E_@^8u_x0012_;_x001D__x001F_@_x000B_]_x000C__x0018_@JL_x0012_ó_x0013_* @:_x000D_wgÍ_x0013_@HRÓêdF_x0016_@¿(ÅC_x0014_@&gt;H³'v_x0016_@©JDàw_x0010_@&amp;_x000D_»ü_x0018_÷_x001F_@CÈèR¤_x000C_@_x0004__x0005_1;cCM_x001C_@Dø_x0012_7ó_x0012_@3(5_x001A_@°ÔëÜÚÇ_x0014_@"Èî_x001F__x0002_Q_x0015_@	àn°_x0011_[_x0018_@ûå_x001E_+_x001B_@_x0013_RÂÓÜ¤_x0018_@_x0003_9.yì_x0013__x0016_@_x0004_ë´_x0018_6X_x0011_@/¯_x0008_N¸_x0017_@í#Ó¼Ó_x0015_@_x001C_¿¤ö³h_x0017_@÷þù_x001D__x0019_a_x0013_@ú_x001A_R__x001F__x0014_@_x001C__x0013_mlÄ¨_x0018_@ª2à#o7_x0015_@îÀsGÄ_x000F_@*§8_x0016_#_x0012_@B_x000F_ v_x0016_@PtùëG_x0014_@j,Â_x000F_3Á_x0019_@6ù_x0013_@ÅÔrpO_x0013_@_x0002_¹oý!¦_x001B_@&amp;»~_x0019__x0010_@_x0003_·ÒZ{E_x0014_@Î$/í¿_x0014_@Ä²#_x0016_ý·_x000F_@_n_x0011__x0001_\6_x0012_@ÐÃîæ§_x001E__x0014_@Nc*_x0002__x0007_P_x0012_@õÉb}Ë¼_x001B_@qàÑÌ_x000D__x0018_@òªðû_x0018__x0015_@ö[Â%_x0019_@_x0006_Ê¹¾é_x0018_@¤C_x001B_ñ_x0012_I_x0014_@d!£QÒ¬_x000F_@Ö^o¶Ò_x0013_@u-_x001B_@_x0010_Ä6R[T_x0018_@_x0005_,_x0001_ÿI_x0013_@)Q×iæ_x000E_@[ìË_x0019_ë_x001B_@uÓj_x000C_å_x001B_@m±Øvx÷_x000E_@½û_x001B_{4._x0019_@+!2b_x001D__x0014_@Ç_x001E_ÁÞ_x0013_@n¿[ÒÃb_x0018_@yÃ¡ôvÿ_x0018_@_x001A_¨X_x0018_@hûÍ_x0011_@ÂÍdíÛ­_x0017_@A_x001A_"?Âr_x001C_@hÔF«_x0019_@_x000C_+2çð_x0012_@_x0018_KÜn®_x0015_@îPBºÅ_x001B__x000F_@Æ_x0003_THI_x0015_@.Í)§ªµ_x0015_@l_x0004__x0012_TL_x0014_@_x0001__x0003__x0014_/&gt;_x0019_°~_x001D_@âíÇ_x0018_â_x0018_@T&lt;Áá_x0012_¹_x0011_@ïgÁ²fw_x0015_@¼7_x000F_fï_x0013_@Q	Ú¨_x0013__x0003__x001B_@ ×ÿòz_x0010_@^ö6Å_x000B_@Ëh_x001A_~F'_x0012_@jÑ±Xõ_x0015_@_x001D_	_x0005_÷â¥_x0016_@_x0002_xs±_x0010_A_x0016_@#¥h_x001F__x001A_@ÞÏø_x001E_ý_x0012__x0014_@Òoå¿ô_x0012_@#¹ª\v_x0013_@¢âS_x0017_@âà5Aj_x0018_@9Ó¯o_x0016_@\£n{_x0017_@P°_x0007_ßq_x001E_@újí­½_x0016_@Br¨âZÖ_x0015_@ G7Qk_x0019_@î^þ¯_x0010_@µ"\6P=_x001C_@{Ã;{_x001D_@¼ú[PhW_x0016_@¦¨_x0012_@_x0011_U Ù{_x0003_@0ãÊJpÒ_x0017_@Ýh&lt;_x0001__x0004_fK_x0014_@|_x0015__x0003_MÃ_x0018_@ÝµõÎ_x0011_@Y _x0008_:t_x0012_@Ò×3Á_x0014_@ýÏ±(_x0016_@fþîØ4o_x0013_@¦¬½.¦_x0012_@óZ«_x0008__x001D_@3_x0004_GÒ)_x0013_@mè0_x0019_@àzpw"	@ýÕÑÏ)ü_x0016_@*e_x001F_v_x0015_@¦_x000C_BkØ_x001D__x001B_@¦ñ{_x001D_5_x001F_@6©äYSz_x0017_@£_x000E_2Ï* _x000C_@üÐq%V_x0014_@;_x0010_jÏ=S_x0010_@arà7J_x0006__x0013_@1ç _x000E_P÷_x0012_@×¬Á6Òþ_x0012_@¼!@}Õ_x0019_@¨¦M;ç_x001F__x0011_@$_x0008__x000B_øÍ_x0011_@d_x000E__x000D_ÞÅ_x0012_@©b¯ýþ_x001B_@Ô_x0002_¹@_x0013_@\ÇGn_x0012_@ènrY_x0017_p_x0017_@_x001F_Gcu_x000C_@_x0002_	÷\àc_x001A_n_x001F_@ºE,º´_x000D_@ ×_x001C_Z  @V× Û_x001B_@"Qyt9Ó_x0017_@ê_x000B_õºá_x0016_@ÖÎg~*_x0015_@ÎÁÎý0_x0018_@ÞN^yè_x0017_@©®Àî¹_x001B_@ y}ç_x0001__x0014_@²_x001B_	8_x000E_¡_x0017_@pòg~ÁS_x0012_@_x0012_j_x001F__x0011_T_x0015_@arÓõH_x0017_@@%«\ _x0003__x0008_@dS»­4_x001D_@ð_x0001_%Ã_x0007__x000B_@_x0013_÷Sc°_x0004_"@Ü_x0010_ºÈx_x0010__x001C_@y_x0005_±_x000E_4_x0019_@ôàÓ9Â_x0016_@_x0006_¾ÿÅ_x0019_*_x0018_@ô__x001E_&lt;M_x000D__x001D_@{_x0010_Ày_x0004_p_x0014_@¬®3º0_x0012_@KF}o&lt;u_x0010_@kwÿ_x0014_Z_x000D__x0011_@Lj"éâ_x0013_@©_x001A__x001D_k_x0008_@B}juÖ_x0015_@	?_x0017_ß_x0001__x0003_bâ_x001E_@H´ú´¦² @2íìÐ_x0003_¥_x0013_@Äd¿ù3ø_x0011_@_x0004_oµ !m_x0015_@(ïÆ_x0019_A[_x000F_@Üz]_x0002_@_x0014_@ë_x0011_x_x0018_ô¶_x0010_@r±g_x000C_ðµ_x0013_@¾-'È_x0011_@rP&amp;øâ_x0011_@_x001F_sô¢1Ô_x0011_@Îåµ_x001B_@ôáùât½_x001D_@ s±üMÃ_x0013_@UÉ@;Ç_x0019_@Éï}_x001D_@ßôë &lt;_x0011_@_x001C_Hªj_x001A_@tÉ7#_x0013_@Oò¡¤Ãÿ_x001A_@Ív§{ _x0010_@bÞÿõ½­_x0014_@O)ÿVÖ°_x0011_@H}Xg³_x0015__x0019_@5vIàÝ_x0015_@ööë'þ_x001B__x001B_@n_x0001__x001A_ôá_x0012_@ÿÏ_x001B_¬øw_x000E_@jíïg`È_x0010_@_x000B_	jþó¥_x001E_@XJ²¢M_x000D_@_x0001__x0004_!&amp;S.Í._x001D_@¿8Y¯Å´_x0013_@lãÂ@£_x001B_@Òæs_x0001__x000F_@H_x0006_tÉá_x0011_@*°N_x0016_@Z_x0010_ù_x0001__x000C__x0016_@\AT_x0017_@:_x001A__x0010__x001F__x0018_@ò_x0015_ÉQ"_x001B_@&lt;_x0017__x001A_-_x0012_@ºÖ¤_x0015_6	_x0011_@¶50RnÉ_x001B_@BFÅE¼ñ_x0014_@d¶¾8Ó_x0018_@%iÈ²Èm_x001B_@Ê`Çgä`_x0017_@êL_x0002_dn_x0011_@µ_x0019_w&amp;I_x001A_@çõQ,e_x0013_@ºMáE&lt;K_x001D_@h:¡û_x0010__x0018_@_x001A__x0003_²¶à_x001F__x0015_@_x000C_õVZÑÐ_x001B_@7Å+X60_x001B_@'¢®wÃÑ_x001A_@\gÐ_x0006_I_x0016_@_x0007_ÚÄ^·`_x0019_@_x0010_.Öóè_x0012__x0019_@¸_x000D__x0001__x0012_û4_x0013_@D.x$ó_x000C_@¹&gt;½_x0005__x0007_÷_x000F__x0018_@~gD2ò*_x0014_@ð4_x0018_6_x0013_@,.-¡_x0017_@6Î"_x001A_©_x0006__x0014_@Ì®Þ8_x0014_@H$*L_x001D__x0012_@ú÷3_x0017__x0001_×_x0016_@R!&amp;ìÛ_x0013_@ôN_x0014_hRI_x000E_@ÿíS_x001E__x000D__x0019_@ü_BxÂ_x0013_@äWº_x0003_[_x0015_@C¯SÐÿ&gt;_x001B_@|£_x001B_­@5_x0015_@Èe:Ò_x0004__x0019_@b©/|ÿ®_x000F_@Ä_x0001_ÚªðB_x001C_@m_x0012_EcØ¿_x001D_@J_x000E_cÀÀ¶_x0015_@4×µÞd¾_x0011_@Htì¬Ñ_x0017_@&amp;8UN0_x001E__x001A_@_x0016_fÚ_x001E_~__x0018_@ªæ¨G _x0015_@0=úÒ$_x001C_@_x0002__x0007_åGØ8_x0017_@þªÖ£k__x0016_@ÜÌíº³_x0007_@?ãý±]þ_x001A_@{_x0006_0Ûk_x001C_@ðrÉå:/_x0011_@</t>
  </si>
  <si>
    <t>ddaff55a215d32107a826dc7f633268a_x0001__x0004_Æ_x0002_ÉT¥ä_x0013_@C:Z+!_x0019_@_x0014__x0006_Èb¥_x0017_@,KòRÚ_x000E_ @ï_x0008_Ç_x0011__x001B_@bl+ÛÍ_x001F__x001A_@_x0010_×Ô×_x0013_@|RïZ+_x0013_@w´qüé_x001B_@èc_x001B__x0003_ÝÒ_x0015_@c&amp;Ë &amp;?_x001E_@_x0002__x0006_îDY_x0011__x000C_@+3MÍ¸_x0013_@¼&amp;_x000F_É*è_x0015_@_x000C_$_x0015_*#|_x0015_@_x001A_Rß°¥_x0014_@¦_x001A_¬_x000C_vf_x0018_@n-0T~I_x0017_@GÕFûV_x001C_@_x0016__x0016_¨%I_x0011_@^tÁN·I_x0016_@:"q_x0014_@Ï}_x0018_=_x000B_@¢Júg_x0015_@îuu¼Ò_x001C_@îÁpAEg_x0018_@ C{IÉ_x001A__x001B_@C_x0012__x001F__x0014_@»fgÙ_x001B_@­7_x0010_®ö_x0010_@G_x000E_DÈ_x0012_ä_x0012_@l	ÂM_x0001__x0003_³ï_x000C_@_x001C_ /-¶"_x0015_@ó	"%2$_x000F_@RhhÊ_x001D_À_x001F_@(6éÑ.__x0019_@,_x0001_o~wl_x0014_@­MRÝ_x0017__x0012_@ÌåÊÏ©_x0016_@Ó½döÙ¹_x0013_@_x0012_±ª?ç_x001C__x0013_@ªø@²_x0015__x001E_@§ÞÉáÀ_x0018_@ÝEéég_x0011_@3Áû_x0012_3K_x001C_@F»_x000D_r+_x0014_ @Ú_x0007_üÖÃ_x0015_@®³"Ô_x0002__x0017_@ò¬ÈôM_x0019_@ÚQ¢¯3_x0010_@Ã_x0016_Ï5ø_x001D_@~#_x000F_ºù_x0019_@Ä_x0015_ç_x0003_ª_x001A_@äÌävÈ_x0018_@_x0003_Ò_x0007_"¢m_x0012_@f&gt;_x000B_ 6_x001E__x0015_@æü\_x0012__x0017_D_x000D_@îêåÙ;a_x0012_@RæhæeÏ_x0013_@¢Lï©#ï_x0014_@Ë_x0008_w:5Ç_x0013_@ø¨8_x000E__x001A__x000B_@ÇÛÒ£°_x0018_@_x0002__x0005_ ÃÍª^_x0018_@Ä_x001B__x0004_)_x0007__x0019__x0018_@à¶Õµaá_x0017_@ HÏ·z_x001A_@_x0008_Û]ç°_x000D_@ñ=Èh_x0001_ @q_x0004__x0003_ó~_x001B_@&gt;³L¬~Ø_x000E_@Ô¶¬:_x0019_@	.R³f_x0010_@}~_x0012_ÉÖ"_x0014_@ü_x000B_&amp;_x0013_@_x0017_æ«eê¥_x0014_@Üs_x0007_ÑK_x001A_@øT¼¶_x0002_&amp;_x0014_@zr4_x001C_@Mµ®é®½_x0012_@»O_x0002__x001B_ê_x0017_@÷ÊìW®Û_x0017_@è|à=ä_x0011_@Ï_x0002_¤6_x0019_@DÖpAiù_x0015_@ _x0018_iò_x000B_@×êZñ_x0006__x0013_@_x0007__x0012__x000C_NÉ_x0016_@&gt;Ð³ÚÓ_x0014_@jîx__x0017_@Ö:«¸½u_x0014_@úÃ|_x0017_2_x001F_@$_x001B_ÝåÌ @{´¦?ú|_x0011_@SÒ_x000E__x0003__x0004_Ô_x0015_@lê}ÿ_x0006_K_x0015_@H_x001D_ï^ö_x000E_@O_x0003_Û_x001B_ê_x000E_@ò_x0015_ýe®_x0011_@&amp;uâÞ¤}_x0014_@ÌªE_x0019_²4_x0017_@¤?¬m^_x0016_@(çmTÇ_x0015_@³Óº}B_x0014_@A«0,'0_x0019_@÷ðs_x000D_¥`_x0018_@Ãr_x0002__x0015_îm_x001D_@NÚ2Êx_x0015_@àý_x0014__x0015_u_x000C__x0016_@­þZÖ_x0010_@Z_x001B_jï_x0019_@¹÷_x001D_Ò_x0002__x0012_@&amp;_x0001_¼$L_x0013_@((_x001A_ú_x0017_@)¨\_x001F_ýe_x0015_@_x000E__x000E__x0014__x001D_@¦Îz¾ãï_x0010_@H]_x000C_hg_x0015_@l¶R_x0004_@C'ìâÊ _x0014_@_x000D_6|êw_x0001__x0018_@VÐée_x001E__x001C_@ì _x0007_Ùo_x001F_@ñO¹³_x0012_Å_x000D_@Ó¬â'9M_x0017_@¦­~Ï_x0019_@_x0001__x0002_4fåÞ_x0012_@^I(Q _x0013_@A¥_x0013_Ú|_x0018_@^UÑ_x0002_CÝ_x001B_@B[._x001D_ÐÝ_x0010_@ÿr+3ª|_x0016_@_x000F_ð`_x001E_Y_x0012_@,8CÑ_x0018_@±é_x0001_\,_x000C_@þ7_x001A_c¢_x0015_@áb]æ_x0007_@_x0007__¡@_x000D_@´^ç_x0002_Ó_x0014_@_x0002_¢c7¢_x0014_@¼^¶sÍ_x001D_@¢ÑR·f_x001A_@péwëì 	@ÜÙ_x0002_r¦_x0014_@¬Wf	n_x000E__x001A_@_x0002_Äfå,_x0012_@_x0006_mwêèH_x0015_@¤Ñ1qf%_x0016_@M_x0003_^'á_x0014_@D¥I¢ë\_x0008_@_x001D_eÚÂ_x001A_@º#Ð"30_x0015_@7i_x0002_­_x0011_@N_x0011_Úùc_x0017_@VÕÃ?~_x0008__x001B_@Ða_x001A_@_x0012_CRÒnI_x0014_@_x0019_e?_x0002__x0003_WÊ_x001C_@$_x0002_ ë,_x0014_@D_x0007_ÿ½p_x0018_@ÑºûÖöÛ_x0014_@~Ãï¶We_x001A_@OÂX_x001A__x0010_@­o_x001A_²ç_x0003_@®¬ýÎÞð_x0018_@K n¥_x001B_:_x0018_@,_x000E_veû_x000F_@OnlÎñ_x001F_@_x001F__x0008_0´%w_x0016_@rQ§@ÎÍ_x0019_@vEKE_x0013_@¼TJ_x000F_ïú_x0018_@Às[Û_x0015_@_x0003_{ëa'ù_x0014_@~ì¶Î_x001C_@_x0005_ìüÚì_x0011_@íä_x001E_(+_x0015_@©«Üð-ÿ_x001F_@ã _x0006_¨¶ÿ_x0013_@ºðéhC_x0018_@ _x0019_öJ3_x0012__x0012_@¬4cÆ_x001C__x001D_@¦HóÐ*ô_x0019_@?_x000B_Á7nµ_x0014_@nÃú5Ö6_x0016_@Ðå)	¨9_x0012_@_x0001_Ij,_x000C__x001C_@¬pÉ,_x001A_@ÿ=_x0019__x0012__x0017__x001A_@_x0002__x0003_Á©´_x000D_¨ _x001D_@ÉëªpAÆ_x0015_@öø§Å_x0003__x0017__x0014_@Ü_x0018__x0007_ª3_x0011_@ÖÛ_x0013_¡òé_x0016_@Ôî%#Nj_x0015_@&amp;(_x0001__x0007_²à_x000D_@öbFJ^y_x0019_@?¾@Ë(q_x0013_@_SÅ*õ_x0011__x0017_@¹êllã_x001F_@ÒWWýw_x001A_@_x0007_{&gt;-_x0015_@zP­_x001F_µ_x0015_@¢Pô4,_x0016_@j¿Ý7Au_x0011_@wMÃäA0_x0013_@Ãk_x0010_t«þ_x0011_@e:¸ý_x0010_@*´r_x0006_v_x001B_@Ë¥#o¨_x0012_@f_x0004_Nh_x0018__x0013__x0012_@_x0002_.Â _x0010__x0016_@T·¶_x000E_þ_x0015_@ÜóË&gt;_x0013_@#=g_x0012__x000D__x0004__x001C_@$úL.ºl_x0018_@*_x001B_É0ª_x0012_@_x0001_"¸_x0014_-_x0013_@%ËN_x0013_@utëºô_x0019_@lf1æ_x0001__x0003__x0010_Ä_x0018_@¤RÊ8~*_x001A_@ _x000C_¦)_x0015_@z_x000D_@Ú_x0010__x0013_@52¯Ï_x0012__x0003__x001E_@?Ùû&gt;J_x000D_@_x0004_ý.%ð_x0019_@p4_x001D_øiß_x0012_@_x0014_³_x000F_¤@_x000E_@&amp;´9|_x0002_q_x0016_@_x001E_oBy(_x001F__x0013_@ÄlG.ªu_x0013_@¾cærS"_x0018_@ß_x0003__x0012_Ë(_x0018_@ö3TMÒ_x000F_@_x0010_ÒIN\_x0013_@æ0P³º_x0016_@äüò´-x_x001B_@o_x000D_[ÿ&amp;§_x0016_@ôMX~} @ñ¼uÕ¯F_x000B_@ áíºo_x0015_@lÌ¸_x0012_- @±üh%_x0010_@¼ïÑRÊ_x000E_@Áõ¼\Ld_x0017_@¿_x0017_iê_x0002_Ð_x0018_@é¢G¦_x0013_@¡±yYÿ_x001A_@0¾lã_x0019_@vOCV«_x000F_@Èä@j__x0013_@_x0001__x0003_Â«Ùw_x0004__x001E_@ÊÕuG=Ï_x0010_@[=u_x0008_½_x0012_@ä_x000E_äËº*_x0011_@_x001B_Dªy_x0013_@D0ÿà'_x0014_@j1_x0016_é$_x0016_@4 _x0005__x001B_h_x0014__x0018_@fÍÙ¸ìR_x0015_@_x000E_zlãA_x0016_@7¥H²_x001C_@9;Ñ&gt;Ú_x0012_@¨Àê;µÑ_x001E_@	£JùG_x0002__x0015_@At§_x0005_o_x0012_@_x0008_À_x0010__x0013__x000F_@Jº(T_x0013_Ä_x0013_@_x0011__x0005_Ü_x0019_ñ6_x0014_@ _x0007_Af@z_x0014_@_x0015_¾_x001D_¼¼µ_x001A_@_x000B_nM/Ü±_x0011_@_x0002_F_x001A_(4_x0016_@b÷!Ç1Ë_x0012_@8Ì¹J_x0013_@RÝìyM_x0010_@Cc³_x001A_X_x0013_@K_x0003_Þ_x000D__x0012_w @ÒG1Å	z_x0015_@¿$e8_x0016__x0018__x0014_@òz"°èy_x0016_@Ú{¸_x001C_ñ_x000F_@Cq¾x_x0003__x0004_à_x0019_@8/ß3_x0016_@Ds¨¶Ò¹_x0012_@PV·_x0012__x0005_ÿ_x0019_@b¶»_x0012_ß_x0015_@Õ3óZ,_x0012_@_x0015__x001C__x0016_@òL6b_x0013_¨_x0017_@Nè×:_x0010_@&gt;y[B_x0004_Ó_x0018_@:w_x0017_`__x001A_@ÈL¾y-r_x0016_@}z_x000D_$\¸_x0011_@$ºÿù|_x0012_@Òäý_x0002_¬_x0019_@_x001C_à_x001D_Øø_x001E__x001D_@^/Ã$S¿_x0013_@Ôù@{_ú_x0019_@Å_x0006_JY_x0013_@¸®Zé_x0013_@hþ_x0001__×1_x0019_@ÈN8oÑ_x0015_@#Ë~¨£_x0016_@_x0001__x001E_Våá)_x0015_@Si®&gt;_x001A_@ _x000B_*_x0007_ì_x0018_@ïÜøY_x001E__x0016_@öfcYj_x0016_@_x0018_|J6ò_x001B_@ê_x001E_êdÔ_x001A__x0019_@hp·ÌÖð_x0015_@&amp;m_x000C_Í_x0014_@_x0001__x0002_jñ'#_x0019_@7_x0014__x000E_¥Å_x0013_@3áâ_x001A_@Fð¨÷Ã~_x0014_@êÓ_x0011_²¾_x0017_@Ì­_x0013_©Ñ_x0017_@þ_x001D_´_x0018__x0003__x0002_@ú|l:_x0004_7_x0018_@gÃ5\f_x001F_@"S{c @&amp;Ó vv_x0014_@(!Ø_x001D_.M_x0013_@J«_¿|1_x0018_@ÂOø«~_x0019_@Và_x000C_È%_x0013_@W_x000C_ð¹¿_x0010_@×Çxm_x0011_@ë_x0013_;â þ_x0014_@RjÆïd_x0014_@|ÏD_x001A_qÐ_x0013_@7úR×r_x0011_@øÓ_x001A_òNï_x0015_@Ú	Õ¾Ku_x0019_@ ¶ÿò_x000E_@HÃT_x0018_#_x0010__x0019_@jø¤aÿ_x0006__x000F_@ûMü_x001E_´_x0015_@_x001E_vvÂ'_x0017_@~ç¨¬³Å_x0016_@_x0003_Cýa_x001C_@S¯_x0010_p|_x000E_@ x_x000C__x0001__x0002__x000D__x0016_@Tm_x000E_Å_x0012__x0018_@±XYO_x0019_@&lt;¤#Ñ:ð_x0014_@¹_x0004__x0008_Óç	@Ì²X:8Q_x0016_@¨coV¨_x0017_@âZR_x0011_&lt;è_x0019_@ø_x000E_n_x0013_@*þÜÏ.ä_x0017_@vSk)__x0011_@Ò1_#$_x0013_@_x0001_¿/Tî_x0013_@_x0002_»7|F_x0019_@Ã_x000D_¡T_x0014_@þN¸l:&amp;_x001B_@²®Å(õù_x001C_@Æ¸_x001A_ÌÒ½_x001A_@y_x0011__x0014_w;_x0015_@#9kû±_x0010_@lÌOøDÔ_x0016_@¢_x000D_7Gö_x0012_@_x001B_'V»à_x0011_@sJþ_x0011_·¡_x0011_@HF_x0018_Ý_x0011_@_x001A_vÿ°-_x0013_@ËÚ¶c»ò_x0013_@Ø_x000F_î_x0011_Fò_x0013_@_x0014_Q#]Ã_x001D_@@Ê_x0012_@Õ_x001D_XÖ	@l_x0007_&amp;_x001C_¤_x0015_@_x0003__x0005_¨â	wò_x0016_@íñø_x0019_@vq!I5_x000F_@L¦_x0013_*&amp;Ï_x001C_@K_x0008_~_x0019_ÿ_x000B_@´xeêQí_x0015_@Úóa¦_x0013_d_x0016_@_x001A_ë_x000C_¬_x0006_Z_x0013_@îÝp*Ä^_x0017_@_x001C_±§¼_x0012_@[_x0015_2v_x0012_@&amp;	Tý_x001C_¬_x0017_@2U¢ºÉ_x0012_@P	Î_x0001__x0013_@];`ýg_x001C_@®ZÊ_x0015__x000B_ð_x0015_@-ÔµÜù×_x0012_@.æ:{÷f_x0014_@_x0014_yH£í_x0014_@¸_x0011_ô*TÛ_x0010_@Ø¬Çð_x001F_Ã_x0019_@{Ä=WT_x0005_@»ÇvH=å_x001A_@_x0008_ÒKÀU_x0013_@!¯¸Z]ß_x001B_@ë_x0004_!_x001C_º:_x0016_@ M_x0002__x001D__x000B_S_x001A_@$Ã²@ÌÔ_x000E_@ÂLu, Ö_x0017_@7û°{c_x0017_@ú_x0007_þ¡ì_x001F_@_x0011_î¸4_x0002__x0004_`_x0010_@O\ø×G_x0017_@¬B"!Ù+_x0016_@ç_x0003_ñÔ8ù_x000C_@X£_x001F_¯ë_x0019_@ïó»_x0005__x0015_@®ºþ_×_x0018_@\nË_x0001_-×_x0012_@ÂIø2_x0017_@¨_x0017_IASÎ_x0018_@¯ïnb_x0011_@B_x0005_Úò;_x0019_@ì"h_x0012_@­ÐßÇÑ_x0018_@?ö¢é_x0001_"@#(L _x0011_@Çè:P~_x0015_@_x0008_@_o%_x000D_@_x0008_òÄø_x000B_5_x001B_@LØ¡_x000E_¤_x0012__x0016_@¦ÀÆ$ð_x000E_@e©éª_x0004__x0018_@çÁ#_x0016_@_x0014_ô(ÛÄõ_x000D_@_x0007_`"Q^°_x0017_@_x0010_²T·ø_x0011_@@a5_x0017_;_x0014_@_x000F__x001E_]\Ñ_x0015_@ò"ahän_x001C_@_x000C__x001E_­õò_x0014_@_x0011__x0016_'ÑP_x0012_@S~ü·³ð_x0019_@_x0003__x0004_öÙ¥Ó}y_x0011_@Q8ã¥¾_x0012_@jã_x0013_Hª÷_x0014_@àÅÃißî_x0012_@9×{ON_x001C_@~¤_x001C_í_x0013_@B[Ç×¥_x0012_@LÉß¡ãJ_x0018_@Ò6_x0015__x0018__x0016_@±§_x0002_Ô&gt;*_x001F_@_x0006_wó°@_x000B__x0018_@f_x001F_tE¯_x0016_@k¡¨Ø_x0011_@äNLçÞW_x0018_@_x0014_lzðs_x0015_@ç¬Òp5E_x0018_@_x0017_/_x0010_ãö_x0017_@_x0004__x0005__x0006_¹N_x0014_@*Zä]O_x0014_@¶(Éñgl_x0011_@öN§Æ_x001F__x0019__x001B_@V%_x000C_é$)_x0014_@ 36_x0015__x001E_Õ_x0012_@_x000F__x000E_ìÙ@i_x000C_@ ¿m_x0011_f_x0017_@t1_x0007_^lº_x000C_@_x0001_*_x000B_Â_x001B_@Ø¾_x000B_1f_x0014_@*w=_x0013_7Ó_x0010_@S?«¥_x0010_@_x000E_Ï_x001A__x000D_ï_x0014__x0014_@"Ú(_x0004__x0007_s®	@_x0013_&gt;¢8Ï_x0015_@*&lt;_x0003_å¯×_x0010_@fwèjÜè_x0015_@\0H«Ùd_x0012_@!_x0005_ö _x0011_@Àr_x001C_;£Ó_x001A_@¡ºp¶Ú½"@Û¨V^_x0017_@lføvjÌ_x0010_@B79ú_x0017_@æc_x001C_­2n_x0014_@&gt;&gt;ñª_x0019_@¼²èd_x000F__x0019_@ü_x0006__x001B_ñÊ_x0013_@_x0003_#_x000F_(Æ_x0016__x0019_@Ø_x0016_~Ü÷5_x0016_@GÞ0u9Ó_x001D_@æÁ_x0015_0j]_x0016_@á$	ðñ¹_x0013_@=O_x0006__x0011_è_x0018_@_x0018_Û_x0016_@dãÌÛªµ_x0016_@þ$E¶ @È_x0018_:¼_x0013_@Q`¿P»Ç_x0018_@:¶KJâ_x000E_@Z_x0002_ÛRß&lt;_x0013_@»le²_x0012_@Ó¦Oúð»_x0017_@¤p·ÿ_x0013__x0015_@²1¯Æ_x0001_Ë_x0019_@_x0003__x0006_t1yÏlv_x0017_@#°_x001D_Ò_x0002_ @Ü_x0002_°`é,_x0010_@-_x0004_d_x0016_@£Ó_ÖöN_x0018_@m6o.s_x0013_@&lt;ã÷_x001E_ª_x0019_@ôæ_x0012__x0011__x000D__x0013_@ÒA7Íá@_x001A_@×6_x001D_O­_x0013_@_qC_x0018_Ü_x000E__x0011_@lðÏ!@å9îÆZ_x0018_@ïÕó_x0007__x0016_@	ñB=_x000B_É_x0015_@x_x0002_¶¶_x000B_Ü_x000C_@Pzí_x0007__x0010_@ÎÕM._x0013_L_x0019_@&lt;«S_x001B_»_x0019_@_x0001_ÔJ_x000B__x0015__x0019_@zì_x0007__x0017_@´_x000E_Vü+þ_x0012_@J¬	JOo_x0015_@ØÛ_Ì2L_x0014_@Ù_x001E_åè(_x001B_@teÌ};ç_x0018_@²¾@dõ¹_x001A_@fõ_x000C_-(_x0015_@_x001E_ôü_x001C_0_x0005__x001B_@E_x0011_¤_x001F_Ï_x000E_@;ydÛ_x0012_@+²E|_x0003__x0004_wZ_x0016_@èióòm_x0015_@ªÏ{_x000E_5Ò_x000E_@î\¦Üxs_x0019_@_x0006_!£,_x000F_¢_x0017_@Æ7ý'+_x0001__x0018_@JLCû_x001A__x0015_@,O×ñ_x0018_@oà¯£_x0011_@_x0016__x0003__x0008_pÍ_x000F_@BW_x001D_ð_x0016_@_x001E_T|[_x0010_G_x001A_@w_x0008_%í¶Å_x001B_@dÖ$ÈR_x0017_@H®uBÓ_x0012_@¹_x001B_æQþ´_x001D_@_x0010_æ«Ëz_x0011_@YÞÞ_x0013_§_x0019_@ò_x0014_AÂ_x0014__x0005__x0016_@Ü_x0006_°¢­0_x0016_@¡_x0018_´_x0005__x001C_@oÍ5	_x000F_@_x001C_HL±_x0004_¶_x001D_@÷ùBJ_x001D__x0018_@jzó±_x0016_@L_üß¥Í_x0017_@_x0002_9_x0017_#@´_x000E_yÇ_x000B_ü_x0014_@µ«u3_x0015_@_x001E_ m_x0017_@%øG2»_x0017_@Ò·?Ï._x0014_@_x0001__x0003_þ_x0003_#_x0018__x0011_@Ôòµî_x0019_@jèb_x000C_"_x0012__x001A_@æ¡2ö¤_x0011_@T_x0008_ýÞ_x000F__x0013_@ü`cD8_x0016_@Ágv´h_x001C_@b¦t^_x0012_@_x001C_m"wp_x000E_@_x0010__x001E_ù@à1_x0016_@_x0007__x001F_Ð_x0012_×_x0013_@ëxÙf®±_x0012_@9_x0005__x0001__x0007_@_x0018__x001A_@Hv[I³_x0012_@Ù_x001D_R¦ÎC_x0013_@_x0002_P_x0006_§_x0010_@:ÁÎ*[¬_x001E_@0n_x0005_½_x0013_@|À_x001B__x0011_@aåÄ_x0010__x001D__x0015_@¤_x0013_9å Ð_x0015_@²É&amp;+U_x0003__x0018_@V_x0005_N7Vû_x0014_@_x001F_L_x0003_¦Î_x0016_@ØÝJ_x0013_äm_x0014_@©.K_x001B_@!nÄ_x001F__x000F_@nlvu_x0018_q	@zËäùw`_x000E_@û°lÜÃ_x0010_@\1fL_x0007__x0018_@%_x0008__x0001__x0003__x0012_ã_x0014_@hÝ@6M_x001A_@_x0001_S_x000D_È!ö_x0013_@XUe_x001A_Ô_x0015__x0013_@jËG_x000C_«_x0011_@_x0014_Ð¾à_x0013_@ºë=mR_x0010_@R4._x0016_@Ç._x0002_Bå_x001B_@nÃ:÷ÍG_x0012_@CìÄ$$`_x0011_@[®_x0001_ãÑ_x0016_@g{_x000D_.b¦_x0012_@ì02ª_x0014_@xàç¾_x0007_ç_x0010_@¸fËÎ_x0016_@Hó-Æå_x0016_@1W)ì_x0006__x0017_@ _x0007_ØR_x0016_@i__x0002_9_x0019_@BìÊ_x000E__x0015_@4sêm_x0018_@°H³LÓ_x0018_@xÅV´_x0016__x0013_@_x001A__x0013_5È|_x001C_@_x0005__x000B_JÁé_x0015_@_x0005_#^ª_x0013_@r_x0015__a_x000E_Ú_x0011_@cÈ_x0004_aó_x0013__x0019_@h_x0010_Ç'Õ¾_x001B_@ò'¤[tl_x0012_@ôýë·è«_x0015_@_x0001__x0005_ÝQ5§«»_x000B_@º¿_x0017_O#_x001B_@µùå_x0011_@ÏV$²á_x0011_@E*òðê_x001D_@_x0005_"È:mX_x0015_@á_x0007_z_x000D__x001A_@Çëéh _x0019_@_x001D__x0017__x0004_¶Ë5_x0013_@L¿Ãi_x0017_@'gw_x001F_j_x0016_@Ðå'õ?_x0016_@Hã¬Á`p_x001B_@Ê;Üj´3_x0017_@qVÁÀ.é_x001C_@º{Fä¥E_x0005_@ÚBu³s_x000B_@.C_x001E_ÚA_x0019_@:v±àÌ_x000E_@_x0005_ÏS_x0003_¬;_x0017_@_x000D_ú_x001A__x0006_¦_x0013_@@9ëà_x000B_@_x001E_z_x0005_Âf_x0019_@ð?_x0007_|_x0016_@8ø¥Wt4_x0013_@z_x0004_×ë1Å_x000F_@_x0002_CIÔ¯_x0015_@kú_x001E_ÁK_x0017_@_x001A_Üp}v_x0017_@_x0014_ê_x0010_ÔÂÐ_x0016_@¸'¿_x0018_@ô_x0006_}_x0002__x0003_µÁ_x000F_@ðj¦×PC_x0016_@w}$ÍÕ_x000B_@jÉ	_x0012_@_x000F_§;¨6"_x0013_@ZèE®G-_x001B_@ÎàÊº?G_x0008_@Uo_x0004_¿ì_x001D_@1\Òr_x0012_@_x000C__x000B_+×_x0015_@%_x001B_1sJ_x000D_@oáü_x0008_Ý_x0012_@¥¶V_x001A_ê3_x000E_@ð1_x001B_á3¼_x0014_@¿÷Ü¸_x001E_Ì_x001A_@hÆf|_x001C_)_x0011_@¼P]¬G_x001E__x0019_@îío©_x001C_¨_x0015_@Ábãzî_x0015_@_x0001_Qb_x0015_@)­?_x0010_@¢·ËçP_x000D_@_x001E__x0016_hì»_x0003_@f_x001B_Å4PÓ_x0016_@&gt;à:æÃ_x0018_@5´BNòq_x001A_@(ét2Ð_x0011_@_x0005_èË¿_x001A_@þ_x001B_@_x0017_ÂV_x0015_@þ_x0019_~ð+_x0015_@V^&gt;îY_x0017_@_x0006_ÎÖ=~¹_x0015_@_x0001__x0002_)¶þ\Éº_x0015_@ÞdQkÿ_x0017_@(ëôGYU_x0015_@Q`ÿ,\_x000E_@_x0018_¥à¶À_x0013_@ÉÝX#ò_x0017_@#î±éqD_x000E_@Ü81_x0006__x001D_c_x0017_@_x0014_É¦_x0013_@_x001B_#86_x0011_@æ±È_x001C_#_x001D_@rà~¤_x0014_	_x001A_@_x0012_GÊxð(_x0015_@à_x001D_o_x0015_ÿb_x0014_@N_x0005__x0019_(~½_x0010_@{ê·(à_x000C_@µ_x000F_V_x0013_@_x001C_ð&amp;Ã_x001E_@ÖÁèád¹_x0018_@0~_x000D_èõà_x0018_@â_x001F_íÏ_x0004_X @ _x0015_'Ê#_x0013_@"£D½â_x0019__x0012_@_x0001_=¶_x0008__x0013_@~e}aV_x0012_@ÚÍ_x000C_Ë_x0015_@ì³C(_x000B__x0016_@cßHYä[_x0018_@(rf´Õ_x0011_@ôë ô_x0004__x0012_@¥ûpNÏÏ_x0011_@/è¸_x0002__x0003_[Q_x0010_@BoÎ¦õ_x001D__x0012_@_x001A_Ii	S_x0012_@Ç¼òks_x0018_@d¢«Ü_x0004__x000F__x0014_@N_x001B_þ_x0004_õ¤_x0014_@_x0011_+ª7_x0011_]_x0015_@ä¤íÝ?_x001A_@öègáN,_x0011_@±_x0003_ÿ_x0011__x0018_@ÿ6 ï_x0007_á_x001C_@R»1²ç_x0019_@NÚÝ á_x0013_@½·Ê_x000D_³_x000C_@"Z0Ç_x0017_@µt=Cg	_x0013_@×òpb¯º_x0017_@×Æ_x0017__x001E__x0006_9_x0013_@w_x0004__x0018_sÀ_x0017_@øtÁ³Z_x001A_@D(±§P_x0006_@7¡­_x0010_ãÞ_x001C_@;Af÷Ô_x0013_@¤sm/`_x0017_@M_x0018_ù¾`µ_x0010_@P,	¶Ç!_x0014_@¤_x001F_®Ir$_x0012_@Ñ¿Y_x001C_@öéu{¤A_x0018_@_x0001_­`¯_x000D_@ô­Y¶_x0013_@dÍÿßöö_x0013_@_x0003__x0006_âX¹_x0012__x000D_@?xCæ5ã_x0017_@°¤Ö9`_x0014_@ìÞ`0å±_x001A_@.ú51È_x0014_@â¼Ñ÷_x000E_=_x0016_@Ø MÅ&gt;_x0014_@Ô@*C¬â_x0016_@ÝÏ:T`_x0012_@K_x0002_ôá_x0004__x000C_@M_x0011_uvý_x0004__x000D_@ÐH¯	°ê_x0016_@.Ñÿ«ý_x0016_@¶øÿ_x000E_ã_x001D_@t¢×¶ºk_x0013_@ck6_x000D_L_x0005__x001D_@#¯ÿIr_x0010_@n&amp;¶å¤_x0017_@ºM7¸_x0016_@CcZv÷_x0018_@_x000F__x0001_|îÀ_x000F_@Òµ:_x0001__x001E_Í_x0012_@Hj_x0019_F7_x0002__x0016_@á_x000C_jó_x0015_@_x000D_«ª~Ø_x0015_@#(=¼_x0011_@Hî`æ}»_x0015_@_x0003_ZP_x0018_íf_x0017_@ÂúsúL_x0011_@ÂCãoÞ_x0010__x0016_@6r_x0013_$ñ²_x0016_@0Òno_x0001__x0004_/M_x0012_@W»}G_x001B_@é{øh_x0015_@_x0003_ßÑ&gt;1,_x0010_@ÆàNuA_x0013_@É¯_x0018_ÅÍ_x0012_@^µÉ&amp;$Ã_x0016_@¨-í_x000C_âð!@QÇÁåX_x0012_@H_x0011_¡_x0003__x0017_@E_x0019_|_x001C_1ö @&lt;Å#_x0002_/_x0017_@b§c_x0006_mK_x001A_@²|©ùYù_x000F_@B,Ù¿_x0013_@X¯_x0017_·ò_x0019_@¿À_x0005_¢Î%_x0011_@ÖYý_x0013_Ô @?StD_x0019_@¦]Ð_x0007_[_x0017_@_x000F_Q_x0013_@3cnýUt_x0017_@é`]F!]_x001C_@°ûE`´_x0014_@Ò0_x0005_=îÜ_x0014_@Æz.·vä_x0019_@¿ô²Ëc	@ØE_x0016_ 4_x0016_@·_x0010_¸-PØ_x0011_@|_x000B_#±NÎ_x001A_@þ _x0002_¢_x0015_@$NT_x0003_1_x000E_@_x0002__x0004__x0010__x001A_jmn¡_x0016_@úªLÞ_x0015_@¹¿/bö_x0019_@ °í:_x0001__x000E__x0012_@j¯eY_x001C_ë_x0013_@"¢7­ª_x0013_@ßù%_x001A_%_x0008__x0019_@lÔ_x0006_b	 @rÙ7C©_x000D_@_x000C_âC_x000B_øJ_x000F_@_x000D__x0017_äLí0_x0014_@3ÿäbpî_x0015_@4_x0003__x0014_«_x0017_@ué×V±j_x0011_@&amp;ì¸y_x0010_@M_x001C__x001A_Æ_x000F_@ìö:ÝºÑ_x0011_@§hÙ_x0005_±£_x0012_@æ3ÇöS;_x001B_@_x0016_!Å_x0001_¶n_x000E_@JP_x0018_.Y_x0010_@4ÌLQ0_x000F_@ÃÕ¡ø._x0018_@È3»»_x0012_@0áßÄ_x0019_@":9_x001A__x000D_@_x0014_kû_x001D_Y_x001D_@_x000C_¥Ñ_x001C_Å_x0011_@/ÿ´©_x0001__x0013_@Z_x0016_4õn&gt;_x000F_@*%]QQY_x0018_@qÒ´¦_x0003__x0006_úG_x0013_@Ã1[_x0008_Ðn_x001D_@Jíi_x0010_j_x000C__x0017_@lti¶·1_x001A_@8î%3_x001F_D_x0015_@¨A_x0016__x0002_äô_x0016_@6Ô,ò;»_x0010_@(b{÷sñ_x0014_@òôþ¤_x0018_@!ö_x001B__x0005_¡E_x0012_@QPä*&gt;_x0016_@î¤$ã_x0002__x0019_@_x001B_éº_x0003__x001C_@³°e_x0004__x001A_@.Ú_1_x001E_@_x0015_@¾Ä_x0013_3î_x0016_@_x0004_Kw_x0001_È_x0012_@ GqÐz_x0016__x0017_@òµZz6?_x000B_@SÍ_x0005_ß«_x0012_@0_x0018_*·|_x0019_@æ08J:ò_x0012_@\e¡_x001B__x0015_@ì)!òA_x0006_@V VHp_x0017_@,ú¯Eui_x0016_@ü_x0001_:#í_x0018_@²á^ÖÐÒ_x0012_@¶b0/_x001A_@¦T\äì_x0016_@º·tí_x001F__x000E__x0013_@"_x0013_d_x0006__x0019_@_x0004__x0006_ ûHígÉ_x0017_@ÖôÔn_x0013_@GÆð«ú	_x0016_@ÕR_x000C_)¾_x0014_@Âð_x0002_ï_x0017_@RPzõÎ_x0019_@X9ÛÏ_x0008__x0013_@ä½Ð_x001E_O_x0005__x0019_@_x0006_s_x0001_ÍZ_x001B_@Äü]©=©_x0016_@Æç_x0003__x001A_@Ì_x001B_Z_x0015__x0018_@{#eª'n_x0019_@\§µð_x0011_@ÍJíl?_x0019_@ú"ý_x001F_l._x0014_@_x000D_Zÿ·ü	@èxT¢ùÅ_x0015_@¾"Ô¦j_x000C__x0013_@·?.Ì£_x0010_@_x0005__x0005__x000C_¦uD_x0015_@:@ñI²_x0015_@~Uóh_x0014_@-_x0006_h__x0018_@öî!wÇè_x0010_@©ÿ(àÁÍ_x0014_@²7_x0014_ïI_x0018_@_x001F_e_x0006__x0007_î_x0017_@Q.?_x000C_¦9_x0014_@a	ìz¸_x001B_@à+xë=(_x0013_@Hàs_x0001__x0003__x001C__x0015_@Zø;Ë _x001F_@!_x0007_ÁIÀ_x001C_@®\í_x0002_ ¤_x0015_@_x0008_Èbgß@_x0016_@_x0004_(G_x000E__x000D_3_x0016_@~ìpö¤ë_x0018_@_x0012_¾Q½Èý_x001C_@Q¶_x0001_Ã$	_x0015_@·®£ÄvX_x0017_@ð§¬DÝÃ_x0014_@-Z-_x001D_Q_x0013_@çFé6_x0013_@VÃ»õJ_x0017_@gÏësà_x0019_@Ö_x0001_Ãé÷_x0013_@_x001E_±_x000F_f¢v_x000F_@n×N_x001B_Ú_x0010_@ÑgX±Ýº_x001B_@¦@ìQöp_x0013_@_x000B_Å/ag%_x001A_@'$&gt;&lt;f_x001C_@(ú¸fõÙ_x0010_@_x0014_\L*_x000F__x0013_@øÉm_x001E__x0015__x0016_@"¯þt[_x0014_@ÌiÉÝb_x000E_@uòß_x0010_ÿ·_x001A_@©UÉÎ[_x0017_@ \_x0007_Ò_x001C__x0016_@_x000F__x0011_âg_x000F__x001F_@¤rËë_x0001__x0013_@_x0003__x0004__x001E_?;w½_x0005__x0014_@Åï_V$_x0005__x000F_@_x001A_Ä"_x001A_7u_x0013_@Ô9!ÐÕ_x0014_@P÷Ô3M&gt;_x001A_@¤Ò_x0001__x000C_ì_x0013_@Ä	XÔ_x001E_S_x0018_@_x001A_,_x000F_8Ü­_x0010_@lÌHÛÀÛ_x0014_@ßkpJ_x0014__x0012_@øv­@Þ2_x0014_@v'?_x0001_® @üº_x0001_Àz8_x0015_@_x0003_EFV_x0018_@n¦_x0006_;_x0018_@pÜÀ´M_x0015_@×"©wZQ_x0014_@þ1Kü_x0017__x001C__x0018_@Ù_x000E_L_x0002_³_x0018_@NÓ[#P_x000D__x001F_@_x000E_¯é_x0019_O_x001A_@^äèl_x001A__x000E_@y-Àß_x000D_@;d2x·ã_x0015_@_x0004_Â_x000D_å_x0004_¯_x001C_@ðJ}^_x0015_@|­q_x0006_È_x0017_@ok¶¾2=	@ðÁ­s_x001C__x0017_@­TÜE_x000E__x001B_@{AÉóN_x0012_@Û_x001F_¥_x0005__x0001__x0004__x0017__x001B_@_x0004__x0005_^`OÜ_x000F_@ðP]!£3_x0019_@¬ý¾·_x0015_@_x0008_f¶y_x000C_@ô_x000C_dÓðê_x0012_@ã_x0003_@_w_x001B_@b¬&amp;_x0019__x0011_@ä8vqý_x0018_@Nóµ3æ_x001A_@¦î§.Æ_x0016_@Ç#L¢²Á_x0012_@a¯Cø¬Ç_x001B_@ê%_x0013_Ü}û_x001E_@_x001A_:~|_x0010__x001B__x001F_@D_x0005_BM_x0010__x0012_@N´_x001C_ô§Â_x0017_@i_x000B_qm_x0013_@ÐÉáàV_x0019_@_x0008_Ñ©4_¦_x0019_@_x001A_w_x000F_å_x0015_@»gÝCß³_x0012_@´Ð$_x0016_.\_x0014_@äª&amp;_÷_x0010_@êÆV_x0002_|_x0011_@º«RÀ1U_x001B_@äjp_x0016_@âÉo9®_x0015_@°zK¢-_x0019_@ÄúÊÙÑ	@_x0002_px3Hf_x000F_@ÈAÔ_x0011_1v_x000B_@_x0002__x0006_$É¾áW_x0019_@_x001E_m¦B¶_x0010_@îr.¸F_x0013_@¤@=¬ý_x000F__x000F_@N[_x0001__x001F_¸_x001C_@è9ãÏÿ_x0012_@ü°Y_x000D__x0018_÷_x0014_@QyYNÜ¸_x0014_@Ô°-új_x0019__x001A_@ÉÇ×Û1É_x0007_@ná+_x0011_@Te_x0008_d¨ß_x0015_@0_x001B_ëIUä_x0012_@_x001B_òK_x0006_ü,_x001F_@Û_x0004__x001C_ l_x000C_@'"MÒ_x0016_@_x000C_fuÙ·Õ_x001F_@?_x0003__x000F__x001D_r_x0018_@Róÿ×_x0005__x0011_@_x0006_d	céx @_x0004_9ll¨T_x0013_@p+¡ÁXÊ_x000D_@Pêæ·ù@ @Ç^7Ø_x0015_@Ü3¡·¶Ä_x0013_@_x0010_Qº1ØÖ_x0012_@_x000B_VvNÝ_x0015_@(&lt;f4_x0015_@¾ÑQ¾Ì¹_x0017_@]_x0011_(Ø_x0013_@Ä¤T7_x0017_+_x0011_@¢I+_x0016__x0001__x0004_óü_x001A_@_x001E_¼iõÆ_x0003__x0018_@ð²_x000C_vi¸_x0014_@)õÖ_x0007_£_x0013_@þ_x000D_:i}_x0017_@v_x0015__x001D_õ~_x0018_@¤l&amp;Çøt_x0018_@TR\_x0011_^@_x001C_@´Gü_x0006_Þ_x0014_@Çe¯å]_x0006__x0017_@_x0006_Ùª\_x0010_k_x001C_@RC´OçN_x0017_@ð0_x0015_Sã_x0013_@ð±®ìzL_x0017_@LÒtÌ_x000B_@¶nµ®_x0017_[_x001D_@t/FãÕÂ_x0014_@$ªþá`_x0015_@.V4V8§_x0013_@æó"e¥_x0011_@ ïÕß¯_x001B_@½_x0002_¡:_x0015_@_x0010_8*åøj_x0016_@Út_ïòI_x0015_@¨£ó@q_x0018_@ÂzôÒ½_x0013_@Êö)Çúº_x0013_@Tô_x0011__x0013_@,½,R_x001B_@]&gt;¬_x0001__x001A_@:«:øÜ_x0010_@^t,=_x0018_@_x0002__x0004_#Ô_x0013_ñ_x0015_@T_x000E_´!9_x0008_@_x0002_ÐâåÍü_x0014_@¾`L¢B_x0013_@Ò'J_x001D_Ù9_x000B_@Fý´W_x0004_ã_x0018_@b¢ò3t_x0011_@_x0004__x0003_Ç?ø_x001B_@=úÑm½_x0015_@Ðí&gt;-w_x0001__x0010_@â 9âý_x0017_@	_x0003_ñ_x000C_Lð_x0012_@ZoÃ_x000D_'_x0004_@h§ÆzÚ_x0018_@À¼d_x000F_Vç_x0017_@Â¾½i_x0014_@L_x0002_úpf_x0011_@åNi_x0016_ @¯F¥_x001B__x0016_@ÎÉýDW±_x0018_@jÎdÒÈª_x0016_@Zd=§7_x0013_@:³9B_x001A_@_x001B__x0004_lDâ!_x001A_@ø¬`×Sµ_x0015_@Ä_x000C_HèÆÈ_x0017_@_x0010_Òµ®b%_x0017_@Åêá0¤_x0016_@	ôð;ÆU_x0013_@z_x001B_ÅbÙD_x0014_@_x0011_8ÔG4Ý_x0011_@_x0019_P_x0006_Ä_x0001__x0002_èª_x0010_@Ôú2[Yd_x0013_@ê*áaÞM_x0016_@&lt;$óÅ4_x0014_@¥bÙnFã_x0011_@ÎºñÜ_x0014_¯_x0013_@Ñù_x0018_Å_x001D_@ÚØJÂJ_x0006__x0016_@_x0018_§°o_x0001__x0018_@KØ*%_x0017_@ü1ÓÍ_x001B_@&gt;Ì_x001A_Ø_x000C_@Z\¥_x0013__x0012_Ì_x0012_@î®Ú­óR	@!øñ_x0015_^_x001D_@±É4Zdõ_x0017_@¥_x0001_@«ø_x0014_@{R_x000F_Ä·_x0016_@Üð¾»_x0005_v_x0019_@Ü]®?_x0018_@è¼_x001C__x0007__x000B__x0016_@-g8¡ _x0010_@ÂKë-Ï"@hs_x0019__x001F_çÂ_x001B_@ÐÉ_x0016_±Ï_x0007__x001C_@I_x001D_3)_x0018_@8Ù­U_x0013__x001A_@+Aêv_x000D_@ðU(¢ØÎ_x0014_@&amp;ÃµÜqý_x0013_@Üî÷Ì`Ð_x0013_@7`_x0007_Î3¶_x0015_@_x0001__x0002_$_x001C_ÓÂac_x0012_@_x0014_ê/)ò¢_x0014_@Þë~áT_x001D_@'Ñ,$N_x001B_@A§Âå_x001B_@b´5-_x0015_Õ_x0014_@Þ_x0002_ÎYSt_x0016_@_x000D_^nFg@_x000F_@;áù3¬_x0011_@.ÌÀ­Ü·_x0015_@öâ8³ß_x0018_@_Ç®¶_x0016_@x·o_x0008_@Ø_x0014_@º#ª._x0010_@X`ÝS_x0016_a_x0011_@7ë')_x000D_@(ÃJAêE_x0019_@çlC°`_x0014__x001C_@\§ÛüI_x0019_@r¸«_x001B__x001F_é_x0011_@_x001E_Üa_x0014__x0008_£_x0017_@_x0001_dÒzG_x0018_@6iÛÊ*_x001F_@ìÇwð_x0015_¹_x0012_@V%bÍ_x0014_@_x0007_û­%Ò_x0012_@_x0008_ZþÇ_x0014__x0007__x0014_@&lt;	_x0001_X¹_x000E_@pà£ð_x0012__x0018_@8¯Fòð_x0017_@ñU_x0017_Ë¦_x0018_@Änßü_x0002__x0003_d2_x0014_@³Ù^_x0015__x0011_@z9w·O_x0014_@8¤\q	Ö_x000F_@I_x0005__x001C__x001E_@pvE"ï_x000D_@[Ý#Ã_x0016_@X¤;{W_x000B__x0012_@¨&gt;9¾_x000C__x000C_@Î¯µËM_x0012_@_x0001_sw¸»_x0013_@Ò8Ñí£_x0014_@zà®q_x0010__x0017_@èÚsÀ_x0015_@_x0010_hÎZ_x0003__x001A_@u$øÄ_x0015_@l·ò_x001F__x001B_@,¡_x001E_ë_x0012_@V/	Za`_x001B_@F@[êÓ_x0011__x0019_@_x000C_¯_x001D_î_x0013_@Lò_x0014_Ô_x0019_¥_x0011_@)5jY_x0003__x001D_@_x0014_lÝ_x001D_þU_x0012_@ä¡~_x0010_@àè²Û_x0011_@_x0010_õ¹cß_x0010_@uG_x0018_@«ÃR_x000C_@G4µ_x001E_§_x0011_@&lt;gÔ9?_x0016_@®êÞ5_x0010_@_x0004__x0005_¬?áF&lt;_x0005_@h_x000D_&gt;?*¨_x001C_@øi#b_x0016_@Îx_x0016_@Í_x000F_Õµo_x0015__x001B_@O&gt;í¡_x0017_@S¤ÿPõ'_x0011_@?D_x0004_k_x0015_û_x0010_@F_x0003_û_x000F_K_x0012_@ÐÚ*m:_x0016_@üãsÄ¬d_x001C_@ë_x001C_bðE_x0011_@tèyÎ_x001D_@n/Èð¦_x0013__x0018_@_x0006_´¶³Ë_x000F_@Dôäq´_x0017_@ÞFx&gt;Ð_x001A_@ö:4¬Õ_x0015_@n³OzNp_x0014_@ ë_x0002_SDÑ_x000D_@#_x0002_uM}_x001E_@óPø _x0012__x001F_@¤(1_x0007_;_x0017_@F°w?à_x0016_@_x0008_¸{Bsë_x000F_@ð_x0015_¸_x001D__x0011_^_x0014_@_x0014_ób_x0014__x0004_	@üP|6Á_x0010_@dþ0_x0017_@_x001D__x0016_@_x001E_¹«_x0019_}0	@D	ú!_x0017_@_x0001_~¡1_x0001__x0002_£E_x001D_@ddCMÆÈ_x000F_@¾)_x001D_x%_x0018_@È½Á_x001A_@¯tç&lt;|H_x001F_@&amp;q_x001B_|Æ%_x001E_@huGõ_x001E_@_x0019_Í/"_x001C_@_x0015_--OÁ_x0011_@ï[s_x0012__x0019_@ ¯Öèb_x0015_@_x001A_Î7&amp;}_x0017_@ÿ|þ·_x000D_@òH*L1¿_x0019_@û_x0017_!ó~_x000F_@H¦_x0002_j_x0019__x0017_@è_x001A_U_x001A__x0001__x0002__x0015_@LrÉàí_x0010_@«_x0006__x001C__x0019_@4?°oG_x001B_@öä/öªY_x0017_@~%ã«L_x0019_@$_x000F__x0004__x0005_ÿX_x0014_@*èÏr_x000F__x000F__x0012_@h]À±Ú_x0016_@2h1¶vI_x0018_@øçÿ=j_x0012_@**m_x001A__x001B__x000C_@¡ná6ók_x0017_@¦_x0017_ôT8_x000E_@_x0011_ºïqr_x0015_@t³_x000F_°_x0016_@_x0003__x0005_Kv4bÍ_x0013_@&amp;F Ì_x000B__x0014_@í¬#_x0011_+ý_x0018_@exT#_x001F_¤_x000F_@(ØA(ÇV_x0011_@{ªÆ©_x0017_@^_x0019_K%m_x0004__x000E_@Èî_x0004__x0001_Û|_x001B_@ÌÇqÃ_x0007_z_x001B_@Ø?:å _x0015_@:Âw»Ö_x0019_@ ¶ú}Ù¾_x0012_@Ôð_x0014_^»f_x000D_@M©_x001C_ý_x0013_@ÂgbÕ_x0011_@Àc_x0012_£[_x0012_@øéúß÷&amp;_x0016_@R_x0002_«Ëù_x0012_@_x0006_+_x0005_EP_x0015_@ry£u_x0010__x0014_@ð¹¼#_x0014__x0011_@I¶L_x0003_Þ_x0005_@q_x001C_!,_x0014_»_x001A_@úw8Z!_x0013_@2-ò«H_x0016_@_x001B_;¢@_x0003__x0010_@_x001B__x0016_í_x001A__x0013_@&lt;L_x0005_*ñÐ_x0010_@Þ¥ó_x0012_l_x0016_@_x0004_:»aà_x0015_@Ò¨S_x0010_Ä_x0017_@XÉ0_x0001__x0003_Ö°_x0014_@ÎîÿPG_x000C__x001A_@köÄlûò_x0003_@@?×|£_x0010_@Q/_x0010_èàP_x000E_@_x001F_ÄÔ»}i_x0019_@.­ý!XR_x0017_@Ý_x0001_¦M__x0012_@_x0003__x001C_àOºm_x0017_@¿_x0018__x000C_D_x0018_@pw©2z_x0019_@@²hãK¢_x0016_@Èg_x0006_T9l_x0014_@:`b{_x000D_R_x0019_@Ú_x0004_K_x0014_@¿_x000C_þP_x0017_@,T_x0012__x0007_À2_x0011_@4_x0018_Væ_x0002__x0015_@b~tÄ&amp;]_x001B_@þ½­F8 @_x000F_z_x0014_7|_x0010_@Ul@#_x001A_@~èö_x000D_j_x0011_@ÊËÕ:Á_x001A_@Â_x001C_ß±a_x0012_@âp'¢9è_x0012_@£Mï©Pï_x0017_@©Ð±©-_x0016_@,Hß	Ã_x001F__x0014_@±àl-Ø_x0006__x001B_@¤(Ý7_x0017_@î¸ißó_x000B__x0012_@_x0001__x0002_;p_x0016_Ëè-_x0015_@k8ª)áj_x000F_@°{ÎeÀ_x0013__x001B_@Q_x000F__x001D_%_x001F_@´µü¬Ê_x0010_@&lt;¡äÚ_x0001_G_x0016_@b²Á¤Ë_x0010_@¢}N_x0011_,Q_x001B_@Z4} H,_x0014_@°û±0_x0002__x001E_ @?v12ë£_x0014_@_x0006_mxá`?_x0014_@_x0010_$UÌ£æ_x000D_@~G¹OUª_x0016_@Ý¾ªÿ_x0015_@ëéTÊî7_x001F_@¤·«N\¨_x0013_@¶	è9{Ù_x0012_@{tì_x0005_Ó_x0015_@£Ãm©W_x0014_@å_x0008_n=XD_x0013_@ÌÂ\³_x000C__x0011_@ø2¢Å&lt;_x0014__x0017_@ÖroQ_x0007_H_x001E_@ýî¢qç¥_x0015_@god_x001B_@iïùE_x0015_@.²®C_x000C_F	@{dnP&lt;_x0017_@ðEDYC8_x000F_@40ñ_x0010_¡_x0012_@Bop_x0003__x0004_N1_x0015_@&amp;ÐV_x001E_Ý_x000D_@_x0002_gocæí_x001A_@m äB8m_x0018_@ã_x000B__x0001_5Z _x0016_@_x0019_¤¥Ê0¨_x0018_@Ù°jxzw_x0018_@âÌVû_x0016_@pé=_x0016_ÝQ_x001C_@Èp_x001E_p;Í_x0018_@D`|_x001D_ÆP_x0016_@c^.`ðì_x0004_@ÊBñÉÓ_x001B_@Q_x0012_³ÿÐ¡_x000F_@}×'ÊS_x0016_@_x0012__x0013_Á_x0017__x0010_@6k?áO_x0015_@¯yV+_x0017_@_x000D_õv¢(Z_x0010_@*øñÎuy_x0012_@üM»Ò_x0013_@_x0019_@_È_x0010_e_x0003_i_x0012_@Z_x0013_6,ª_x001F_@F¾#}._x001C_@Ø2_x001B_&amp;þë_x0014_@ÅA$C_x0001__x0019__x0019_@d|7Úk³_x0015_@_x0015__x000B_ªh{æ_x0015_@2Ï«Ö_x0015_@Æ»ÿç_x0011_@!^»_x0012_t_x0011__x001D_@k¿__x001C_Îv_x001C_@_x0001__x0003_Ü_x0012_Kì_x0016_@ÆI~©_x0014_@§P©|gJ_x000F_@2cZ|;_x000C__x0015_@âbXÞ@_x0012_@H7ñTHa_x0018_@÷-N©c_x001C_@%Î¥!_x001C_@^jº_x001C_@n&lt;W_x001A_@_x0013_?Í?_x0007_ª_x0018_@{°v_x0001_â_x001C_@GÌX_x0013_w_x0015_@_x0018_÷_x0019_¨_x000F__x0018_@AÁ_x0018__x0015_\]_x0018_@i\sÜvO_x0010_@è¬àeh_x0008_@C_x0017__x0004_=uÇ_x0016_@_x0014_4J_x0002__x0010_@BðWNÓ_x0013_@.êpd÷_x0012_@@Ú_x000B__x0006_Ö_x0004__x0016_@Jì&gt;%Ð_x0017_@êôÀ_x0004__x0018__x001B_@jr_x0006_}_x0014_@suÝÅõ)_x0017_@:/¸Éþ³_x0019_@æ_x0001_·_x0019_@Ó_x0002_Y_x001E_C²_x0010_@Àù?[\®_x0011_@Ò2\¸Áà_x0014_@×.Ê_x0001__x0002_ÏÄ_x001A_@nÓõÊÏG_x0011_@Vl¯m{_x0019_@âºÅv»_x0018_@ø_x0016_L÷K_x0018__x000C_@¨8Î	+p_x001C_@_x0017__x0014_U¬¹Ø_x000C_@ã_x0006_Yãî;_x001F_@&amp;hç¨oR_x001A_@ÜËÊ®]_x0016_@¿é«_x0002_U@_x001B_@_x0008_&lt;/e_x0019_@¸`_x0010__x001D__x0017_@Kï1^x_x0013_@°çèß¿Ú_x0017_@'Ø?Ö_x0011__x001E_@àÜâÖóñ_x0010_@¬_x0012_Ò³h_x0011_@nÜI_x0012_û_x0015_@T5ðÇ%_x0014_@ÓÁ_x0002_k4_x0012_@ÜÈ­Ý	 _x0014_@7_x001F_BI	_x0007_ @¢cûÊ_x0015_@_x001A_¶o,_x0013_@5°l_x0012_ _x0010_@JiHµ._x001A_@¹0hÎ­_x0011_@Ò§yÅ_x001C__x0019_@~üQñÊ_x0014_@?Ïþhñ_x0010__x0015_@e½c{_x001A_@_x0004_	_x0003_-±Ú$_x001E_@s_x0002_Æ~_x000F_H_x0013_@_x0006_H6w(À_x0011_@_x0012_P°Ö_E_x0012_@¾ÜPLUê_x0015_@_x000C_Ù_x0003_·n°_x0019_@úÕ!_x0012_@úv)òáÓ_x0010_@³Àµ_x0018_@ôtÛÎxm_x0017_@r_x0011_×ïs_x0013_@6®ßvv_x0011_@_x0003_¿hï_x0013_@²$4ÂK__x0011_@_x001E_¯&amp;ê_x0012__x0016__x000B_@_x0006__x001E_ÕÐúÃ_x0016_@9Y_x0002_$__x000D_@öBxT¾_x0019_@Ö&lt;Zè_x0008__x000F_@WO2É1¦_x001A_@_x0001_Ýu©lå_x0018_@øá`_x0019_$_x001C_@_x0005__x001C_sÜg_x0019_@è?©ô@W_x0010_@LÝ|ó å_x001C_@«	_x001C_§ a_x0015_@¨A_x001E_þµ_x000F_@à_x0007_þ2A_x0017_@ìX_#_x0018_@Ö]¥3½_x0015_@-.i#_x0017_@é|1Æ_x0005__x0008_@g_x0014_@:ª´i¼÷_x0015_@±9#ðËR_x0014_@_x000D_°M~üü_x0010_@m_x0007_æW_x001D_e_x0018_@§qsEJ_x0016_@$%Ã=ö*_x0019_@@¸õ¥]_x0012_@oÂú_x0001_4!_x000B_@||é°Ä_x0014_@_x0018_é_æ-Ç @p×/·)_x0018__x0018_@ÈûHr_x0015_c_x001A_@?S´v¼Ì_x0011_@²_x0002_®ôëÚ_x0013_@H4.ý_x0016_@è_x0004_)ÒW_x001B_@4i_x0014_¡©_x0017_@&lt;n_x0010_?Ú_x000F_@Ä}9¤ÆX_x001E_@2ç´ÍV_x0018_@Xð_x0011_"2_x0013_@._x000C__x0017__x0007__x001D_@RÝþ§J_x0019_@*åÛmDá_x001A_@cÑ_x000C__x0006_¸Ä_x0012_@¼&amp;9.w[_x000C_@Z°ÌtGr_x0018_@þ¬ßñqk_x0012_@ALÍ;._x0017_@(_x0002_Oh_x0003__x0010_@¾'å¿¤Û_x001C_@_x0003__x0004_	 xÂ|_x000E_@7fæAÜ%_x0015_@íò¶;_x0010_@ôM:_x0015_Y_x001E__x0010_@è_x0010_^!ÀT_x001A_@Ðå_x0002_Fta_x001D_@nÉ_x001C_&amp;_x0018_@tÔ_x000B_d_x0010_@n°0¼ù_x0011_@ûè®\k_x0016__x0011_@ïq_x0010_h[_x0019__x0014_@_x0007__x001B_S_x0005_øn_x0019_@$íÊï_x0017_@º_x0016_×nÁ_x0013_@dP_x0006_ÔÝ_x0016_@6_x0001_"ÒúA_x0014_@_x001C_I¡FÍ¸_x001E_@ÝúÄà_x000E_@)Váp_x0014_V_x001B_@_x001E_9Ë]_x0011_@&lt;M]97_x0011_@FLQô¾Æ_x0017_@5ZË_x001E__x0015_@ä")¾.H_x001D_@@-·_x0019_@RÁLsÂ_x0019_@³b`_x0014__x0014_@VÌ_x001F_0g±_x0015_@;_x0012_GØ_x0019__x0008_@¿èIj_x000D__x0010_@Å£4;Dø_x0013_@0»-_x0004__x000B__x0006__x0017_@´MRHÛ_x0018_@,LàH_x0012_@X]&lt;òö"@_x001C_a_x0015_Æ{_x001A_@Öãì_x0016_çt_x000F_@È°[_x001D_[_x0011_@!*Ýª__x001D_@_x0008_ûÅ¢_x0012_@áh]ÔT°_x0012_@0Ô7Ô_x001E_@_x0016_n_x000F_óh_x000E_@UÝñé_x0001__x000F_@_x000C__x0007_4(Ñ_x0012_@ÉØ	P_x0015_@¬oa¶_ö_x001C_@pk_x0012_©á_x0014_@_x0002_Ê2 _x0013_@!_x0005_´§2_x0018_@_x0015__x0013_ìª*E_x000C_@Û_x0016_@öwÅÈÀ©_x000C_@t×,vH_x0010_@zâÎúÕ_x001A_@Í¸õÍ_x001A_@À_x0007_¢_x0016_H_x0011_@_x0002_©)«Ò._x0016_@l¿_x001A_b_x0019_@m_x0011_Å-_x0004_t_x001C_@_x000F_%©[¸¦_x0018_@*E_x001C__x0003_àÆ_x0011_@¥Ï©Úpì_x000E_@_x0003__x0005_{-_x0016_Þ»_x0018_@B§0þö_x0012_@ÚsAG__x0018_@@óbÄY_x0016_@8 Ü3_x0014_@¡8B_x000F_dû_x001D_@µÏ½öÌ¿_x0012_@HÅ$-_x0005_@ô}mI'_x0019_@Oz¤ø,Z_x0019_@_x0002_Ö©×ÕÏ_x000F_@_x0004_3_x0003_­_x0017_@f$jöï%_x0008_@&lt;çY®ì_x0017_@¤ã0¨ù_x0016_@±Ó_x001E_o!@èæ+m_x0004__x0012_@#_x0018__x0006_f­_x001A_@"Ò¡áÐ_x001D_@Üãê kE_x0017_@îëÄ­_x0015_@öès_x0010__x0017_@nØ¼_x000E_Ø_x0018_@]Í¿N¦3_x0012_@_x0005__x0001__x000B_}&amp;d_x0015_@Öë}«_x000B_ê_x0012_@]È_x0002__³Ò_x0015_@lF*Á_x000B_@º_x0001_6_x000E__x0019_@/_x0017_ÎÕ_x0015__x000D_@Ð¢v_x000F_%_x001B_@»ºàm_x0003__x0004_²&gt;_x0018_@ó_x001E__x0008_´_x0010_@_x0018_ÞapÐv_x000E_@ÌùÜ£*Z_x001F_@5C.³ê_x0016_@$_x0012_Þ]._x0019_@6ûÊ¢¸_x0004_@18¢4Ix_x0019_@B_ZüD_x001A__x0018_@Ã_x001B_x_x0015_Á_x0017_@a&lt;à¹_x0011_@ªÙt_x0010_îy_x0012_@3ß:³o_x0014_@îû&lt;_x0006_Ù_x0018_@^ý,_x0002_È_x0001_!@D_ß#·¡_x0019_@Ú!w_x000F_á_x0019_@î§Æ_x0014__x0013_@'V¸nn_x0016_@_x0001_¤^Þiô_x001B_@6ãÿíZø_x0012_@ÁÇïm+_x000C_@u¥tØnÌ_x0018_@ö¦détF_x0011_@pìf!6_x001D_@an_x000D_µ"_x0015__x0012_@j#&lt;[Çy_x0017_@Ä_x0015__x000F_	¨_x0013_@_x001F_§²_x0013_ÖÌ_x001E_@ó_x001D_næQS_x0013_@_x000F_k_x0002__x001E_n_x0015_@oVø^Q_x000D__x000C_@_x0005__x0006_ï_x000C_l×Ä_x0017__x001C_@«¶`rø_x000F_@éÀÈ_x0016_@i`eçÄJ_x0011_@Nÿ\gyW_x0014_@!(éÃÕD_x0010_@Â1IW_x0001_Å_x0014_@àh*þUî_x0012_@°_x000E_Ày½_x0019_@*_x0010_¹Þ¢æ_x0012_@?à_x0004_ïÝ_x0014_@²CÐÕ_x0013_@Q&lt;È2_x000B_@|ýÿ.¯Ã_x001A_@ÿÒ7_x0019_@E_x001B_Î1_x0011_@Ür_x0017_©Ü_x0008__x0014_@¦e5PÀÓ_x0013_@[¡9M®_x0019__x0019_@L¥Ïß×_x0018__x000B_@³í¤ä_x0012_ï	@¿Û10!÷_x001D_@P_x0002__x001F_KGx_x0014_@ÜKGª¡_x001E_@ÞGù_x0018_(_x0011_@Â£¡Ry_x000C__x000F_@fêpò_x0010_æ_x000B_@_x0003_D(_x001D__x0005__x001A_@[ý_x001C_û£_x0011_@0ªoêÚ_x001A_@&amp;¿ì_r_x0014_@Æ!'ë_x0001__x0007_KÄ_x0015_@÷¸Pñd_x0018_@T6½®79_x001B_@F&amp;0_x0003__x0013_@úo(ã_x000C_@}(Î1ï÷_x000B_@ö7_x0006_,eÌ_x0016_@_x0017_ 0ýd`_x001C_@-Îö»_x001B_@U|n_x0010_Lí_x0012_@_x001C_õ//Þó_x0014_@S/Ú_x0011_m_x0014_@&amp;sÿlÅ_x0011_@_x0004_½æT]H_x0019_@lý_x0014_¢ð_x0016_@ÍÄ_x0001__x0014_@l7_x0006_e_x0005_­_x0018_@'-VjØú#@WáÓ@_x0012_ê_x0014_@\_x0002_D-õa_x0010_@aPêO:_x0011_@Þ&gt;[E­è_x0013_@Úë_x0014_{T_x0016_@~müÛ¬_x001D_@ð!¸_x0019_"_x0014_@}5å®Lº_x0012_@Õ¼_x0015_¡«â_x0015_@©Îß}ñ_x001A_@í_x001C_@w¬_x0012_@öp_x001C_fÔ;_x0015_@_x0010_ÍÛ¯Ê¥_x001D_@?Ð ëi_x001C__x000F_@_x0004__x0006_f°ÆÝ¦/_x0018_@Î7!_x000D_®_x0016_@§#o`r_x0017_@%ktëâ_x000E__x000F_@ÀPùöI @sL;ëV_x000E_@×ÔH-ü©_x0011_@v_x0010_ÿ-x«_x001C_@²;BÓ¾_x0016_@©DÊ_x0011_-_x0018_@Z´ÿQf_x001B_@ÝoÊDû @þôÁì9_x0018_@ÐZöSi_x001B_@_x0013_¢_x001D__x0015_õ¦_x000D_@L²iûX_x0011_@«LB%_x000B__x0015_@=|h_x0010_¬_x0008__x0019_@Þ_x000B_ÜÈÈã_x0017_@fZð5ÑÒ_x0011_@_x0019_B`²)_x0010_@º×Mö_x0018_@Îôxo_x0005__x0018_@¤·uÖÀ_x001F_"@ V_x001D_ÜB±_x0013_@_x0010_:7_x001C_ðÆ_x0016_@D_x0001_v_x001F__x0011_@ïàâìUë_x0010_@¢ý_x0003_§_x0013_[_x0013_@_x0002_uä_x0004_ÔX_x0015_@."flÈ=_x0017_@Â]~_x0002__x0004_çO_x0010_@2«_x0001_â2_x0010_@Ý_x0016_ªâê_x001E__x0019_@Ä:yÛð_x0014_@#]Rü_x001C_¸_x0012_@¤Ó_x0006_E)Å_x0012_@qè¦óJ_x0013_@k_x0006__x001E_Ó_x001A_@Wè¿p|«_x000B_@u­&amp;_x001D_*_x0016_@_x001A__x0016_øÃ_x0017_@¨ßª\Â_x0015_@á`G×Ø_x0013_@¾´SgÍ_x0015_@NKø£Y_x0015_@Ç|û_x001B_M¼_x0019_@6úðæ._x0012_@&lt;.çÞ_x0015_@ÉupT_x0019_@5IÈmõ7_x001D_@d_x0014_ÞI_x0018_@Dk_x0001_öüø_x0010_@vøqq_x001B__x0012_@\FnTò_x001A_ @_x0002_5\_x0015_@x´E³_x0004__x0014_@ºþ¬bBK_x000E_@Ð&gt;Ë_x0011_t¨_x000F_@q§_x0003__x0015_@Ê¾æs_!_x0017_@T=OIx_x0012_@®`ã!_x0012_@_x0001__x0002_N.Ü$3E_x001A_@_x0014_tÊ*öb_x000C_@li_x000C_ºþ_x0013_@y³É_x001A_Ëä @Q;ÚMªQ_x0012_@¿RÈÚ_x0014_@¨÷À¬_x000F_õ_x0014_@@ÝÛ#t_x0019_@­^üô._x0010_@õ_x0016_#e©_x0013_@yK_x000C_£d_x001A_@ëÑZN_x0014_@¯ü_x0019_@FC¦_x0014_Ac!@_x0014_Ñ9¬=Ï_x0017_@X¥_x001D__x000C_4_x0019_@áç»Í_x0016_Í_x001C_@Üó¥zùÊ_x0017_@ñC¨8_x001E_@·v¹_x0013_ô¦_x0011_@_x0019_E_x000C_§¯_x001A_@»_x001C_õÄ3Ù_x001C_@óôR'ÜÌ_x0002_@PÀö7_x001B__x0017_@Ì39d"_x0003__x0014_@))_x0004_ú_x0015_@%1Ï!_x0008__x000B__x0015_@dr_x0016_Á»t_x0014_@YjÁxÕÅ_x000C_@PÁKº¶_x001A__x0014_@ôYE.3_x0013_@'_x0018_@'_x0002__x0004_,u_x001C_@h&amp;sµÏ"_x000B_@_x0010_ùÏÙ_x001F__x0019_@;µUt_x001D_@"_x0017__x0007__x0001_G&gt;_x0011_@¾_x000B_ºçÆ_x0013_@z¦®Ý_x000C__x0018_@\î&gt;ß¸¯_x0015_@\ñ³òË_x0016_@_x0002_±¦Ò_x001A__x0016_@ïñØ3k_x001D_@.)í¬ª_x0018_@_x0019_wJ¸&amp;5_x0011_@÷_x000F__x000C_Ä_x001C_@_x001E__x0003_[_x001F_õ_x0016_@_x001C_¾GBFç_x001A_@h_x001E_­Ó_x001E__x0012_@"XÓfr9_x0016_@w*B_x001D__x0008__x0015_@TH	r_x000C__x0010_@H¶»D&lt;_x0015_@ñ¨ã_x0012_$C_x001E_@âDA{'_x000F_@5òÂ[ÛA_x001C_@:è|_x0016__x0010_@Ô¤¾&amp;6_x0015_@Ü	Ùï\&lt;_x0010_@JJ?_x0001_ô_x001A_@p_x0013_fTþ¨ @0ÚZcÍÖ_x0016_@(Ó_x0018_}ÁX_x001B_@&amp;úöÞ?v_x0018_@_x0001__x0002_Qß!ú³ç_x001B_@loqÒ_x001B_@_x0015_k1Tç_x0017__x0012_@_x001E_Ð]²ç_x0017_@~N®ãæF_x0013_@_x0010_r?_x0006__x0013_@z~)5ÿC_x001C_@øÇi£h§_x0011_@È´3(	õ_x000F_@¦_x001A_Ãú_ô_x0011_@zÿrÈT®!@±Duå_x001D_@r/t)K¯_x0014_@t·¶¹&amp;_x0017_@õ_x001E_+Ü_x0018_@XV¶E\S_x0017_@ÿ:[U_x001B_@Lu_x000D_¢~_x0011_@ìºC¿_x0017_@ò½¨ßøI_x001B_@(/iÉò¨_x001A_@®_x000E_jpV_x001A_@h_x0016_i_x001E_1_x001C__x0014_@ô¦%*y£_x001A_@_x0014_f&amp;_x0010_%Å_x001F_@_x000B_§Ä8B_x001B_@æâ=Â_x001C__x0019_@ºÏDiÓ_x0011_@Â¢1s_x0014_@Âí_x0014_F*_x000E_@T_x000D_qRÛY_x0018_@_x001C_._x0003_·_x0002__x0005_ñ_x0013__x0015_@(	o_x001F_NF_x0018_@8%öÌ×ë_x0015_@uÜÙ÷"C_x001D_@ä_x0007_ú¼ÿA_x0012_@Æ.Z	£_x001C_@|õ®µ0¬_x001A_@¢è_x0010_`ýr_x0019_@ÂPÁ9S_x0011_@Øt³J+_x001A_@_x0001_¥zW_x0019_$_x0012_@L°nUºc_x0016_@b+(Öo_x0005_@9$Óá_x0016__x000F_@4_x001D_aÅý_x000D_@HÑ/_wÁ_x001C_@d)_x0017_ÊÜÓ_x0019_@²_x0008_oÆ¦_x000F_@ÎØ%dÅ_x0013_@%ç_x0004_7§C_x000D_@ã_x0008__x001E_ÙÞ_x0011_@U©g_x0018_l_x0015_@Ge_x000E_Ñ\_x001A_@âÚv_x0010__x001B_@âeù_x0007_çQ_x0016_@&gt;Ë¼ø|_x001C__x0013_@Â_x0011_¶þÝ_x0016_!@jÕå~%h_x0016_@_x0010_O¤Ï³Ý_x0017_@@l_x000F_ÆöB_x0012_@³_x000D_3_x0003_sÕ_x0018_@)_x000C_ºµ°_x0013_@_x0001__x0003_E4Äp_x0018__x0011_@M4&amp;_x0003_µ¼_x0010_@®ô¤Ô_x0008__x0012_@ì@Hz_x0005_o_x0018_@ÏG_x000E__x0004_ÈM_x0017_@_x0012_oùH:_x0014_@µ'Ú.=_x001B_@6Í{ma_x0017_@ÎM3Ûåð_x000D_@.FcMã_x0010_@hnÝl^u_x0014_@_]ð?ô_x0013_@_x0014__x001E_[z_x001D_®_x0018_@Ì­_x0007_:S _x0014_@|=æg_x000E_@¾_x0007_ã_x000E_ _x0013_@ÙÕ_x0001_}_x0018_@R?Ì}ÉM_x0011_@t_x001E_Ô_x0019__x0005_I_x001B_@lK£_x0013_@Á_x0012_õó'F_x0014_@ØÀ,r¸_x0013_@£ø_x0008_:¿h_x0015_@J_x0002_Ùxÿ_x0016_@Zn_x001E__x0010__x0016_@ü§&lt;«0]_x0014_@ì±8_x001F_@m.îË_x0010_P_x0011_@+N_x0016_T_x0011_@Åò_x001A_vg¤_x0012_@újV_x0016_¶x_x000B_@5éÕ_x0007__x000B_¤_x0018_@_x0019_vâ;{_x0018_@JG»&gt;ÚÞ_x0019_@ù_x0003_/e«Î_x0016_@¤7Ñ_x0016_ f_x0012_@_x0006_xm5Iç_x0016_@Ç9DÙ -_x001E_@_x0015_á_x000C__x0016__x0012_@_x000E_r/=_x0015_@(t&amp;rÞý_x0015_@×nýt_x0011_@LRø/Ú_x0015_@Ü_x0004_ÁþâV_x0014_@$Ý}Q_x000C_@_x0008__x0014__x0002__x001A_@ÓBÁó,N_x0010_@á7!_x0001_pG_x0016_@Gg{Ë§°_x0016_@¿GH#Ç_x0008__x0012_@N·_x0019_	_x0010__x0002__x001B_@¶½2_x0006_¯_x0018_@J_x0012_¹û³T_x0010_@jÊ_x0015_ÉD_x0013_@ÈØ&amp;_x0017_@ÑÍê£\È_x0016_@7Ë¹ø^_x0010_@8!K_x0005_"_x0015_@L_x000E_1Þ¸_x0017_@÷°×r&gt;G_x0010_@Ó1å+5_x0014_@¸Á3 iM_x001D_@_x0018_	)·G(!@_x0001__x0003_øTbÔÌ_x000B__x0016_@&lt;ÄÚå¥½_x0014_@rÜ¯Hì_x0019_@_x0002_	º}g @3Ó¦uJ_x001B__x001D_@Þ`ëðî_x0010_@_x001E__x000F_ìãY/_x0015_@.3denú_x000E_@e_x0004_¬³Ã@_x0019_@Êb¾8_x000C_@ëÕL_x0015_rI_x0012_@Ú}hEv_x0019_@.Æ¬xsê_x0011_@WpÀ_x0013_á_x000D_@Â_x0014_%E_x0019_@ÃÿÔx_x0012_@@?¢Ø_x0012_@O+_x001F_`e_x0016_@¦_x000F_ÊzQú_x0011_@ô¶í¬_x0014_@W×ó²ï_x0016_@_x0008_Gzf½_x0011__x0015_@ö_x0001_ÇRpÕ_x001D_@_x001B_ó¾9L/_x0016_@Y(¯iÍì_x001B_@&amp;%z°_x001A_\_x001A_@Ê_x000E_Î%p_x001A_@gWfË_x0013_@õ~ÁÄ´_x000D__x0016_@jàÜ2á*_x001B_@fG_x0014_é¸_x001A_@Ø#e+_x0001__x0003_Ö¬_x0017_@ÚOÏ¡Áx_x0018_@d_x0002_ê-_x001D__x0015_@j5S©E_x0016_@_x0016_¡Ä_x0019_O_x0011_@Üa_x000F_¯§ _x0019_@Å7~¯.Ó_x0019_@_x001A_êEÇ¬_x0017_@ìÙL":_x0015_@HÒ#Ò(_x0017_@ú#U}o_x0012_@;Ãu·MÉ_x000C_@äÏ{¢n_x0015_@}«æ÷_x001F__x0017_@_x000C_¸#¢­_x0013_@LxÔ_x0017_@1ÓX_x000D_T_x0015_@Q]Ü`_x000D_@Èp³«4_x001E__x000D_@­/k°¿_x000E_@êÅk_x0006__x0015_@²}ÆÓ_x0012_@l@*Ò9_x0012_@_x0006_Éõfî_x001B_@¼ö_x001C__x0017_ñ_x0017_@ÌÎ_x000D__T0 @jåë°R_x0019_@©&gt;C5²¤_x001B_@1_x0003_ó¶§¨!@"j£KÉê_x001E_@¤1¹xR_x000F_@?®¦Ó_x0015_@_x0002__x0003__x0007_!²JT_x000F_@4_x0015_Ë¨ß_x0017__x0016_@f_x0007__x001D_À#_x0014_@-zËKó_x0015_@\s²À«_x0014_@¢«wé)!_x0013_@ìÛAj$ü_x0017_@¢-:'_x0018__x0015_@ _x001D_`zZØ_x0010_@é_x0018_Lû_x001F_@dÖâý:½	@Ê¤x_x000E_WË_x0014_@_x0016_{ñ¥ýp_x0012_@_x001B_Ò§Õ_x0014_@_x0010_97o	_x0016_@z_x0005_# äé_x0011_@²zFP_x0016__x0015_@¼YÂÕ:1_x0016_@P_x0013__x001B__x000C_Æ¬_x0013_@p°¬_x0019_xG_x0014_@Ö+_`f|_x0014_@b6£Ï}Ô_x000D_@lÿ_x001F__x000D_¿_x000D_@¨fp_x0001_S _x000B_@DMAPD_x0011_@ü_x0002_Ý&amp;_x0012_@®j/Nm;_x0016_@ÐÒ+x; _x0016_@à0Ûª_x0013__x0014_@Xó/JÈ_x001A_@KP!Ïy_x0014_@_x0006_ó ¤_x0005__x0006_&lt;ô_x0017_@_x0005_I_x0012_&lt;j_x0006_@©_x0012_è@`_x0015_@õ¥Ý_x0001_íú_x0016_@oâH´º{_x0014_@äòÌö_x0012_@¬(xÛ_x0019__x0015_@rØ,ÓÐ_x0019_@Ó_x000C__x0017_\_x001D_@t7ªÈ_x001F_@®_^Þ²I_x001E_@âÃ_x0001_(æ_x0014_@ËM.´\_x0011_@_x0016_»\»J_x0016_@µ_x0006_Qf&gt;w_x0013_@.AJ_x001A_ü_x0011_@âõ}_x0006__x0019__x0016_@"çÖ'_x0013_@¶[y¶_x0014_@_x0004_$3©9_x001D_@åí_x0014__x001A_@¬_x001E_w°_x0017_@x§S§B_x0016_@_x001B_)rw2_x0019_@Æ_x0003_ÑC¦_x0013_@4±_x001A_u_x000D_@he% ç{_x000E_@¢hÂúJ|_x0017_@_x0006_VÎ«b_x0014_@º_x0008__x0019_¸_x0015__x0012_@ocuL_x001B_@¦@_x0015_â_x0002_ä_x0010_@_x0002__x0006_\¶Ç_x0001_û_x001C_@5õg¬_x0014_@´@·(Y_x0016_@O_x000B_ýå@&gt;_x0014_@D-Óët_x0015_@_x0007_úóY1³_x0016_@·_x001B_@P_x000B_³_x001E_@d2ßæ=_x0013_@È_x001A_&amp;K_x0018_@ÑyÀLR°_x0011_@_x000B__x000F__x000E_&amp;_x0005_Í_x001B_@X_x0015_ çª_x0017_@æ&gt;ã_x0017__x0011_@`GÐ¼ø_x001C_@x'zQ_x001A_@úBºéÕî_x001B_@ç¨©Û^_x0012_@_x001A__x0013_Ñ_x0008_æé_x001B_@ÆNPÚ_x0003__x0013_@pá_x000F_¬¤§_x0014_@|é_x001A_Ú_x0010_@é¯'1(_x000F_@Úê7]ß_x0016_@:yU_x0004_©_x0018_@ínäí^_x001E_@håì_x001B_@_x0012__¨ÎYÆ_x0019_@½G_x001A_Ù3Ê_x0011_@µä_x001A_·_x001C_@Üùtr§_x000B_ @J~ðe__x0014_@ !^Û_x0003__x001D_$½_x000C_@_x0016_Þ!_x000F_±ç_x0013_@U_x0015__x0003_QSä_x001A_@_x000F__x001B_Cä_x000F_@ÄwòøI_x0012_@_x0004_oðÞ÷}_x001A_@/£vââ._x0015_@_x0005_óÀrÿ_x0011_@víï¯_x001B_@[ºK]_x0001_ _x001C_@¡	4¼_x0001__x0019_@ý¤kñé_x0007__x001F_@v4C!ðæ_x0015_@$û`×_x000B__x0018_@_x0001__x0008_(Øÿ_x0014_@²/SÍ³__x0016_@¯Lª­V_x0001__x0019_@êÑ_x0018_áÖ_x0002__x0014_@­_x0013_µVL8_x0018_@&amp;©YýÈ_x0013_@_x000E_ºh_x0006_Ù_x0017_@ã3mÔ_x0013_@ÃE_x0008_îZ_x000B__x0010_@)å_x000F_@ÐE_x0002_î$Ø_x0014_@Ïk¯_x0014_c_x0018_@îü¥W_x0015_@áP_x0006_ÜxC_x0019_@_x0006_èê+_x0012_@¶ßÀÄÕ_x000D_@_x0018_&amp;dÈ_x0016_@±·4\_x001B_@_x0005__x0006_ØG_x0005_ÝÕ}_x0010_@Ô¯äfýb_x0019_@ðÇFÄ_x0010_	@Òå_x000C__x000E__x0003__x0004__x0014_@ìÍ¥_x0010__x0010_@à_x000E_Ã`ì_x0012_@_x001F_!IFç_x000F_@4Þ×N_x0010_@:Þ/_x000B_Qi_x001A_@ú}¦»&gt;Ü_x0019_@Ð_x0018_+`¼_x000E_@_x0019_ 9Â_x001A__x000D_@_x0003_|õ®¼_x0017_@_x0016__x0010_ý=Ãm_x001A_@3[Ï»._x000C_@8¸o Li_x0012_@²/(W	&gt;_x0010_@_x0006_5àê"_x0018_@l_x000D_¿_x000F_Pø_x0016_@äd _x0013_ì_x0015_@3bLOæÉ_x0013_@zË_x0014_ª_x0012_@iA0IïÏ_x0011_@¤]¨_x0001___x001C_@.o_x001F_ x_x000F_@gýW§_x0013__x0012_@`fÝÑ&gt;!@zÒaÉW_x0011_@_x0002_Eé®æÎ_x0014_@4_x0012_`¾7_x0014_@"AÒÄ%ù_x0017_@Ög{G_x0008__x000B_ë{_x0015_@Áé_x0010_îg_x000C__x001C_@?tÀ_x0013_ú_x0011_@!++_x000D_¦F_x001B_@	woÙÐ_x0014_@´_£ÜU4_x0011_@oþ¦¬_x0010_@òy¨ó_x0016__x0003__x0017_@ø_x001A_¹á¶g_x0013_@Ö´M±á³_x0018_@Ô_x0004_¶³_x0015_@·_x0002_¦_x0001__x0006_&gt;_x0015_@_x0002_XáÉH0_x001D_@0_x0018_~ úä_x0016_@æh_x000C_X_x001A_@Ý,«_x001C__x0018_@ZðD(	F_x0011_@_x0005_vF¡_x000E_@Ä§9×__x0010_@Së0kv_x0010_@ÎÛévt_x0017_@(_x0014_½9é_x0012_@_x001D_¯²Àö_x0010_@H_x000C_É0_x0017_@jÆæ_x001C__x0007__x0019_@#»}è_x0011_@Ø=²§Q @&gt;_x001E_âò_x0010_@ä6²	lë_x001A_@L{ç_x0004_=_x0014_@ìTc¬_x0010_@ç8A]æ_x0010_@_x0005_	¨àcÈaô_x0012_@::¸3U_x0011_@"1ØõÆ0_x0011_@:õ#µÂ_x001C_@ÚBP_x0013_N_x0014_@_x0002_ì_x0008_ÐFú_x0013_@_x0019_¯O×z±_x0013_@ý1^³~%_x0012_@b_x0007_yýqm_x0012_@RG_x001F_í_x0019_7_x000C_@880´_x000B__x0013_@_x0004__x0010_¯æ_x000D_!_x001B_@s9úeÙé_x0010_@Õ¢~¡j_x0013_@Ö_x0003_òùG_x0010_@q5\tÑO @r¨&gt;å_x000F_d_x001A_@_x0006_¥_x000F_@Y_x000E__x0016_@_x001D_Ü×_x001C_z_x001A_@JÈvfË_x0017_@èCW_x000C_@_x001C_Ïh_x0014_@_x000C_~_x001C__x0001_³X_x0019_@læq­ö_x0015_@ü\£_x000B_r_x0010_@©ã­òýù_x0017_@¹,ÐFY_x0012_@8IôHù_x0012_@jÑC_x001F_1'_x0015_@R¥_x0004_4-_x0019_@_x0019_ºíÐÙ_x0011_@ø}X_x000B__x0001__x0008_-_x0013_@êDM2-e_x0014_@:º55?_x001D_@ZR_x000C__x0017_Ô_x0015_@®c_x0015_Ä¹ @_x0014_/~_x0014_@fo5y;£_x0016_@yW_x0002__x0011__x0015_@_x000E_;¸"Q_x0015_@öÓïø±8_x0019_@L\	yü¾_x0016_@ÊYÀ»_x0012_@Ö_x0003_èáì_x000D_@RØ_x0013_êÇ_x0013_@5üöc_x0016_@LQÒÙ·_x0013_@ÓÂ®Õz^_x0007_@\v@¶_x0016_t_x0014_@ï·ÎA_x001D_@ë­Ý|_x0013_@|8_x0004_^4_x000F_@¸¾U_x000D_g_x0019_@h­Ê¸Èo_x0012_@ rðÿÍ_x0011_@&lt;¸-ü·_x0018_@]âçÀu-_x0012_@Y= -/_x0014_@Tä0«©ú_x001A_@¥JÖua_x000C_@_x001D_^Á_x0018_Ô_x0005__x0019_@ß_x0006_Z´û_x0008_@~_x000C_%	ý_x001D_@_x0001__x0004_¾ÔÿØ¸_x0019_@_x000C_ÏBÔEÙ_x0016_@._x0007_JÇê_x0010_@_x001C__x001B_ýÌhã_x0013_@nÎ«Ååý_x0011_@Ù¹éÃ_x001D_@248·¦E_x000E_@Üd+æc(_x0015_@N_x0019__x001C_²_x001B_@èÅ4gû_x0013_@6àIP_x0003__x0012_@¹NìX_x0018__x0012_@°0_x001D_ò¡	_x0010_@¸Å)_x000B_a|_x0012_@dÇP_x0016_@½_x001C_î®_x0015_@|ù0É_x001E_@_x0001_Êæ\²Z_x001F_@_x0002_:üAyÆ!@½QõÌ_x0005__x000E_@ôøÈC_x0017_@t_x0004_ä«3A_x0014_@|2}í£_x0019_@ê_x0001_i¹C_x0017_@IÍÊü¥n_x0017_@müsÆ_x001C_Ç_x001E_@J¨LþÞ_x000E__x000D_@0_x001E_lÞ_x0003__x0015_@6#_x000C_²½_x001B__x0017_@ ¾âÊWÉ_x0015_@Bu9H]æ_x0018_@5¾1O_x0001__x0004_eU @^Ík`É7_x001A_@øåßÑ¹[_x0019_@êq=Ä9Ì_x0014_@*¢±&lt;YÕ_x0016_@ ©BÙ_x001E_@Î°¼ai!_x0011_@îüPr]_x0019_@\âÊ¶R_x001D_@á_x0019__x001C_Ü_x0010_@ò`Í­Ý¦_x000B_@E§ÔÍcP_x001D_@Tú)«¼_x0007__x0012_@¤Ü¡t¼4_x001E_@._x001D_­_x0015__x0014_@Mã¥»_x0016__x001E_@ ös-_x0001_&lt;_x0014_@ÌÜ_x0003_+g_x0011_@*Ôyè_x0018__x0010_@ã_x0008_KüÌ_x000C_@ÿó:0¶ù_x0014_@øô_x0007_ÇVq_x0012_@wúö¢Ë_x001A_@|~  à_x0018_@çØ_x001A_C9¡_x0007_@{ò_x001D_©ð_x0017_@¢v_x0012_T¢¦_x001C_@ Û?­_x0002__x0013_@ñ8à_x0001_._x001E_@_x0018_6_x001A_4	@;óáP_x000D_@Ë_x0017_nUÚ_x0015_@_x0002__x0004_¿_x0014_Õ¹_x0001__x0015_@MNßi_x001E_M_x001E_@Ò©ÌPvò_x000F_@¯_x0007_®Tû_x0018_@fÒ_x001B__x0016_N[_x0019_@®#m±ÒO_x0019_@_x0005_Å_x0013_ê*_x001C_@¶"í1â_x0016_@2&lt;zÔF_x0012_@0_x0003_=¾_x0019_$_x0016_@&lt;ðPÚt_x0013_@_x0004_4äM_x001B__x0014_@ø_x0003_Ýe¼g_x001E_@ê_x0013_´XÈ®_x0018_@-öé_x001F_³_x001D_@ÒÉÏE¹_x0016_@21zÃ£_x000E_@÷Ç|é7_x0018__x000E_@ *&amp;X _x0014_@Jv_x0018_Fu_x0017_@B×z®õÊ_x0011_@L_x0005__x001E_0ëÇ_x001D_@Sf®om _x0015_@Vòô;_x0003_^_x001A_@ê¹Iä×_x001A_@_x0004__x001E_&lt;H1é_x0018_@_x0003_k½_x000D_*ì_x001C_@Ý`QÿÐ`_x0016_@WºI¬í_x0015_@z_b#_x001C_@üÛF­Y±_x0019_@+=_x0005_/_x0001__x0002_s_x001D_@ðfÄËA_x001A_@27Ès_x001A__x0014__x0010_@680D»_x0014_@2¿Ö`£_x0012_@_x001E_=N_x0016_@Ù½oîP_x001E__x0013_@4X_x001F_,A¤_x0011_@ïc¤j=_x001B__x0015_@z°?Î_x0015_@®_x0013_ö¶Ð_x0011_@ê]?i_x0018_@§|_x0012_°_x001F_@ÆÏù0_x001F__x001A_@_x0015__x0004_'¶¶ù_x0019_@0L_x001A_y8À_x000B_@ÓBB	._x0010_@ø_x001E_Õ_x0004_4_x0017_@íÓ$_x0006__x000D_b_x0012_@ns$_x0019__x000F_e_x000F_@"½«Ð_x0013__x0017_@Ï1_x001F_ác_x001A_@Dñåj_x0019_@¿_x0001_ÁP_x001C_@ESf?Q_x001A__x001B_@k_x0015_®;_x0019_@^|óêäÇ_x0011_@³¥_x000F_gþu_x0011_@ë_x0016_í¡Ï_x0018_@¡ÕÛ·±§_x0018_@úê¤Aå5_x0012_@_x001B_¤_C¬_x001C_@_x0002__x0003_Ð±ê3Á_x0017_@§ÅÃüû¤_x0017_@!zï_x001C_a_x0019_@$¾5áy_x0016_@°W£öµ3_x0016_@WÂh3!_x0003_@i_x0005_Î^Øê_x0018_@NÑuô_x0011_@_x0012_¯8_x0010_@._x0007_u®¨_x0010_@_x0003_ðÊ_x0011_-r_x0011_@&amp;Ó^v×õ_x0014_@êüñã©_x0014_@üéÓ]Ã_x0011_@SaÌ¸_x0015_@»1´_x0013_x_x0017_@PÆY5_x001C__x001A_@¾Z(¢_x0016_@@9Ä`òt_x001B_@Ìu&lt;µ_x0017_@¦òúÍª_x0011_@º"V25È_x0019_@ÈP"_x0016_ì_x0014_@[Ocaä~_x000D_@få×Í~_x001B_@_x0001_@HqQ_x0011_@_x001C_á¦$ÿ¶_x0011_@þa_x001D_#ñ_x0015_@FÁ_x001E_$g$_x0018_@Q¢¤H@½_x0017_@_x001F_6+À?î_x0019_@º´·&lt;_x0001__x0003_;Ð_x0012_@µ_x001D_t&amp;Ú"_x0012_@®ÜòîU_x0010_@R_x0011_[ÒF\ @_x0013_HF÷~S_x0014_@Þç4´§þ_x0015_@_x000D_¡7Ý_x0016_@29/0+_x0013_@æ©Äüe½_x0013_@jàð_x0010_k_x0018__x0013_@ØPY|^_x0019_@vÆØ_x0002_³_x0013_@r{_x0019_¬_x0018_@­][7Ê_x001A_@+ÐBãÈ_x0014_@f_x000F_vÇ_x0017_@FÓ_x001E_Ý_x0013_@}÷æ_x0018_°_x0012_@¤P¦_x0015_@æ_x000F_B¯òå_x0016_@TBÄÝØ_x0014_@p&amp;+$O_x0005__x0014_@ìä[_x0018_jú_x0012_@;§û_x0006__x0019_:_x0017_@SsßÙÿ_x0002__x001D_@Ùë_x0007__x001D__x001F_@Þ¼%µÖ_x001E_@ÜÅÜ_x001A_@4Q_x0016_/B_x0011_@q_x0017_­¸J_x0015_@_x001C_z"Pi_x0015_@V#¤ÇlÞ_x0013_@_x0001__x0003_ò,_x000C_¹[µ_x0017_@ ÄTAe!@5®Uv_x0013__x000D_@$x_x0019_1Öð_x0013_@V,¶e&amp;â_x0014_@:_x001D_ÐÁ_x0016_@.o-ðËÍ_x001B_@ÓPÁûæì_x001A_@öTcÚ½_x000F_@(s_¯î_x0016_@"{º_x0003_(U_x0018_@Ú¥±½_x001B_@_x0011_%òC+S_x0015_@²©[|g_x0016_@ÐõV»ø|_x001A_@_x0010_(e_x0006__x001A_¾_x0018_@®ëú_x0003_b_x0013_@_x0002_ÓD¼}^_x0014_@ö±é~h_x0007__x0010_@R_x000D_È2_x0015_@o_x0010_a	_x0016_M_x001C_@ä_x001C_"å¿_x000D_@'#_x000D_lÂ{_x000F_@¦2k­¡_x0014_@H×k_x0012_}ã_x001E_@Þ^/­/À_x0010_@RÜ{ß®5_x0015_@_x0006_Î_x0017_Ó_Á_x0015_@ÔÜàJõ_x0012_@aõ´/ÚË_x0012_@8T_x0004_o_x0010_@ÇR_x0002__x0003_Ì_x0015_@)Ä¬jP_x0013_@ÚÀ"¯0_x001C_@æ]_x001C_-ö_x0019_@_x001F_vvZH_x0011_@XÉüu%÷_x001A_@JißüK_x0002__x0016_@~ ÷}æ_x0014_@×}+¿_x0007_	_x0017_@¸8_x0001__x0006_Á`_x0011_@L©×Qßñ_x001C_@	t²½(_x0014_@´fNâ+_x0019_@Ö_x000B_£hGd_x0011_@6&amp;Îáu&amp;_x001A_@¾2_x0015_Q2_x0004__x0017_@o­n_x0007_Íi_x0014_@æUÚ_x0016__x0010__x0016_@®&gt;³ÖG_x001D_@¸Ñ_x001B_ß_x0016_@,Út/_x000E_@È«Ó_x0011_;_x0001__x0016_@ø¬Vßja_x000F_@@_x0001_Êw_x0014_@þ¼a7_x0015__x0010_@XwBçJ_x0017_@g_x0016_JõÔ_x0017_@èø4$_x0010_@É_x0011_Ö;6_x0017_@Fe_x001A_(_x0017_@»u&lt;ù9Ù_x0008_@P¡P_x001C_x¢_x0018_@_x0004__x0005_*_x001C_W_x000E__x000D__x0014_@_x0006_w_x0015_©_x0016_b_x001D_@/"v_x0010_ý _x0019_@L[p@Â_x0015_@j­!_x000F_Á_x0018_@äGÒlô_x0018_@­´[_x0013__x0017_@[ú_x0006_Ä®)_x001A_@b dzÜn_x0013_@üñ«bu_x0018_@	vL_x0003_4 @@gáJæÜ_x0018_@¸_x000B_ÚK_x001C__x001E_@d'7æ_x000F_#_x0017_@_x0006_/±¡"_x0017_@rÔ~Â¶_x0012_@;_x0016_~µ_x0012_@³§ÞÁ×_x001F_@_x0006_Ü"Â_x000C_@9Ùµ2_x001F_ß_x0014_@þ_x0007_6Fs_x0017_@ð5;ÎÂ_x0017_@F$£ùÍ'_x0012_@ü_ØÌã_x0014_@¤_x0017_pxÒ¯_x000C_@Ô	¥_x001D__x0016__x0010__x0011_@,«é%_x0014__x0016_@]öL$_x0004__x0015_@Û_x0018_³å_x0014__x000E__x001C_@ò_x0001_N1_x0010_@_x0006__x0002_Ìß_x0011_@	_x0019_±ä_x0001__x0004_³ó_x0010_@¯xKÆ¼_x0016_@:ðà_x001C_@UÉ*T9É_x001A_@µèi_x0017__x0002__x0014_@`¤aÓ¥ª_x0014_@,ÆÜÚ1_x001E_@¨d»_x0010_m_x0019_@_x0012__x0018__x0003_e¯_x001A_@}Ì\_x000B_0¶_x0014_@vµp\_x0003__x0018_@_x0016_ºãÆ®_x001A_@cM"ü_â_x0017_@p_x001D_6)_x0019__x0013_@Iã6Ìb_x001B_@Ò¦t_x0011_£_x0004__x001B_@Û£HÚÜP_x001F_@¯ï§úO_x0017_@³eàÙ_x0019_@_x0014_ì|_x001C_·Ô_x0011_@	é~t_x000F__x001D_@}1óþB_x0014_@_x001A_Ð/¦7_x0016_@[iá×3_x000D__x001E_@Jo_x001F_å_x0013_@®ëm_x000D_h_x000F_@²â'å_x0014_#@_x0016_R4ï_x0012_@jñ^Wý_x0012_@_x0014_ÞÎèæ_x0013_@ áqÚ|'_x0018_@Ê¨±|.E_x0013_@_x0001__x0002_2_x001B_¸Âjü_x0013_@Ùå|]¤_x0018_@TÈ5²Æ_x001C_@ÄÓtç?X_x0014_@ú8_x0014_6Ì_x0013_@²ZÂ¥Ne_x0015_@ß¬1~ØÐ_x000B_@¥û´3J%_x0015_@A_x0016_¯8_x000B__x0013_@"ï+¹l!@æ_x0016_Ü`üþ_x0014_@Û{_x000E_m=_x0019_@ÜÕ_x0007__x0012_ü(_x0017_@°ç_x000F__ç_x0019_@Lu»'Ø_x0016_@â|ò8Ú_x0013_@æ&amp;í©_x001D_@®ÿÊR72_x0013_@X_x0017_Û_x000F_fó_x0013_@i_x000C_Ð¹¸G_x001C_@#2ü_x0013_@&amp;_x0006_Í_x0005_²_x001F_@*á8¥©_x000E_@ls_x000E_iï_x001C__x0010_@`J}_x0016_Á_x0017_@D_x000E_ÞÒzA_x0012_@¼ÙÇ%X_x0010_@TÊGð v_x001E_@ùÃ_K_x000B_@HCý_x0004_O_x0015_@ÍRoAèý_x000E_@¯qâ¦_x0006__x0008_æÆ_x0010_@S§Þ_x001A__x001B_@8æj­_x0015__x0013_@xv¢~_x0007_ò_x0017_@zÉdp_x001A_@_x0003_ZÑË_x0001__x001B_@P_x001C_Î_x0019_º_x0014_@U*¦_x001F_#_x0016_@,Ö,_x0012_G)_x000F_@ì§ÙÚ_x000B_3_x0018_@jEÔLP_x0011_@®lv#_x0015_8_x0013_@ÿ_x0014__x0015__x0016_@Wî_x0005_Õê_x0011__x0015_@*_x0016__x000E_¥Ñ_x0013_@_x0018__x0001_c,&amp;_x000E_@_x0010_Öl°_x0018_@~}_x001A_@_x0017__x0002_Ç.N_x0019_@æ® Bní_x0016_@pÆqö_x0018_@_x000E_2Ñ÷	¶_x0019_@,$H§¹ó_x0011_@ËÍ_x001A_8{_x0004__x0014_@ÍÇtÏ_x001E_/_x000D_@Ad¢Úä_x0014_@à_x0016_4ä_x0014_@$Æ»î_x0010_@vr(M¼X_x000D_@Ò_x0017_:¡_x001C_@Þ°ÚÛ_x0012_ _x0017_@µ¤¿Ä,I_x001D_@_x0002__x0003_&lt;zéÏ_x000E_ý_x0014_@ZìLÉÐ_x0004__x0011_@(}Xîë_x0014__x0017_@À¢_x0004_ç_x0015_@Â§_x0010_±w_x0019_@öú2+à_x0017_@¿ÆÚ4_x0012_@tl/Bë°_x000B_@_x0008_Ûäë_x0005__x0017_@IÅxÜ_x000F_'_x001C_@c)÷R_x0013_@'¹uqÝ_x001C_@[ðe®¼w_x001D_@_x000F_¹·­ñ_x0013_@µ^i¤íã_x0019_@øÈhý¤_x0002__x0013_@_Ønn_x000D_@%Ò'3_x001C_@@¥_x000D_*RÔ_x0012_@_x0005_üÖõ	@ò5«j6_x0018_@|vôù$Z_x0012_@_x0001_Yõ%Ìu_x0012_@çC¶_x001A_`_x001E_@F¯ÎJl _x0018_@ÚbÅ`¡ó_x0016_@_x0016__x000B_*$¹Ü_x0011_@_x0007_¬ _x0016_@4x_x0019_/7_x0012_@oo_x000B_°_x0004_$_x0011_@øH	Á_x000E_@ìtF_x0019__x0001__x0003_å_x0019_@_x000E_20)Ù(_x0010_@õÓQ_x001E_/ß_x0016_@n_x000B_ÏX¶ð_x0010_@_x000B_¿.±_x0014_@TllË¡6_x0015_@lý¾iÚÂ_x0012_@xõ!0e_x0013_@aì`_x001F_@)ÙCB_x0017_í_x0010_@9ñ©_x000B__x000D__x000B_@pÌëâ:_x0010_@í®_Ý!_x001F_@fÂ/'s_x000F__x0012_@ûGS?ô_x0010_@8ÏøÓ,_x0019_@ú_x0004_úZ?_x0015_@_x0002__x0006__x0018_a~_x0012_@T_x001C_|­¼_x0015_@H_x0012__x001C_4_x0016_@â3³@Ä_x0015__x0018_@JcXÅã_x0007__x0015_@É_x000F_Ö_x001B_@UÙ_x0006_é&amp;I_x001C_@R_x001F_»î_x0013_@þÒ¯,ß+_x0018_@Ú÷í%_x0010_@_x0002_tÄg ¥_x0013_@&lt;'¦_x0002__x0011__x001A_@Æ'~ë_x0012_®_x001B_@A®Ö_x0011_Ù_x0011_@&lt;ÑÛÉB_x001D_@_x0001__x0002_5e¦µíÝ_x001D_@%']aÇ_x0012_@XÐÀ}Þ_x0012_@0Ü"N_x0016_@Ì49QUo_x0016_@ÆdO_x0012_@w#¯z_x0010_@YÂ+%w_x0012_@Þ_x001A_Ryýà_x0016_@öì¯_x000C__x0019_@æã°Ñì_x0013_@¯x`»Ë_x0018_@V¸ñ^á_x0012_@Aá_x0007_rG_x0019_@çrA÷-_x0011_@\quÜh_x0013_@À_x0004_og_x0012_@øI7ªT_x0017_@úÔ­!z_x0014_@#Ë_x0017_Éi2_x0012_@´h3N¬[_x000E_@6_x0016_Øèñ_x0016_@=Â©ÜÞ_x0012_@y_x0008_R}¯_x001E_@^_x0001_TA_x0011_@­h±_x0008_Îº_x001D_@dñèÇþK_x0011_@f!~ÿ¯_x0014_@²ëÿi_x0019__x0018_@~µ_x0018_aø_x0018_@þ¶fÛ0_x0010_@­Ç}e_x0003__x0005_X0_x0010_@8¡ìze	_x0018_@¶^]µÌ_x0014_@°_x0010_CÉ{_x0011_@_x000F_òê´ÜÃ_x001E_@((ª!_x000E_@_x000C_]q_x0019_i!_x000F_@VñÕg_x001A__x0018_@~VA³-_x0018_@_x0012_&gt;[jk_x001A_@HøÚdÁl"@êûa_x0005__x0017_@AÝùf_x0015_@Í&gt;\pC_x000F__x0010_@ð!«ù_x0018_@LxMøÍ_x0017_@"0_x0003_h_x0016__x0007_!@Ö®´Úñ_x0002__x001A_@d]1®_x0004_&lt;_x001B_@ñzB¢_x000E_@_x0014_n³þ:B_x0005_@FÑ_x0013_ý._x0011_@oáµ¹æ_x0017_@ô_x0001_oÁh_x0018_@Ä(_x0013_G8_x0017_@xkÒ @_x0011_a¤¬_x0015_@©èó_x0016_ç_x0014_@::Ç¨¡_x0012_@¥2l_x0006__x0012_@Eþ'Ï_x0012_@_x000F_IË_x0011_çß	@_x0003__x0004_c#8_x0012_@_x0016_§þe_x0012_@u+Å¡ÛL_x0010_@*%ó¿s_x001A_@oÕñSê_x0015_@`ãÌ%PÐ_x000E_@~{[_x001A_@_x0003_Zàµ°_x001E_!@ðÞÄ)_x000E__x0015_@fêß_x0018__x000F_@ÀÄ!/Ö_x0013_@8ç8i1_x0012_@	_x001F_½÷_x0016_@Rbéóø)_x0012_@á_x001D_eå¦_x0014_@N_x000B_Ý17_x0017_@^|Ýü¸_x0014_@ç­ôÐo=_x0016_@¬î_x0001_Q©_x000E__x0013_@fàès|Ð_x0008_@&gt;ëô_x001C_@ùé¥_x001B_QE_x0016_@¤ìNø9D_x0016_@zÓÇ°¯_x0013_@0Ò0ìí_x0011_@_x0004_â¦ø¿_x0014_@_x001C_xàÍ_x0016_@vy¢â_x000E_@Ö_x001E_²Æ]_x0014_@Ès¡}_x000F_@_x0002_ââ!;Ñ_x001F_@pá_x0005__x0006_F¶_x0018_@_x0013__x0014_@d_x001D_@&amp;n©È²_x0013_@¨Øq,_x0005_V_x0011_@_x0003_Aü_x001D_Û_x0008__x001D_@Ï_x0004_¯Ì}_x0019_@Ð_x0018_T_x000E__x0018_@6,_x0005_!ÿ_x0010_@ÚiÜÉx¨_x0014_@¸?çËg_x001D_@¦åI_x0019_î_x0008_@§Å_x000F_&gt;_x0012_@´_x0002_Ý%_x0014_@d_x0003_b(_x0012_@û$ì÷h_x0011_@þ_x0001_=¨&gt;_x0017_@Òîï_x001F__x0015_Ý_x0017_@PL¿_x000F_=_x0018_@Ú_x0014_wµkÜ_x001C_@@Gd þg_x0010_@_x0011_,å_x0017_¡_x000D_@f%_x001D_@ðS+_x0004_C_x0016_@wq]´ì_x001A__x0011_@_x000C_{À²Ù_x0014_@ý8ôÏ_x0010__x0017__x0011_@91_x0015_ò~ç_x000E_@ô_x000B_¶PD_x001A_@Íêévh_x0016_@Li¡ÕçÅ_x0010_@°	ôÖÏ_x0008__x0018_@&gt;_x0014_k_x001F_¿H_x0013_@_x0003__x0005_ÜÇn_x0005_9!@ÎÏ@&amp;_x0019__x0007__x0016_@P&gt;27ÒG_x0015_@þûä_x0019_y6_x0014_@Ä_x0001_AÖ_x0014_É_x0012_@v_x0003_u4~_x001C_@?[©öà_x001B_@ÈWz_x0012_4a_x0013_@åý_x000C_F_x0014_M_x0016_@ó9gÇÕ_x0004__x0013_@_x001E_y×Di_x001D_@Ò]·¥&gt;_x0011__x0005_@_x0015__x0001_¿Ý_x000C__x0014_@ïé{÷,_x0015_@x_x000E_@Úì:_x001C_@ê'à5c¯_x0019_@³Á{Ðû_x001A_@k{_x0010__x0019_@?UÖÐ_x001A_@3_EôÇû_x0019_@´ü1_ý\_x0017_@xßô;N_x001B_@¡Û¤°ÚD_x001E_@#8P_x0003_~_x0017_@_x001C_	h_x0002_2_x0013_@_x0012_")_x0007__x001D__x0016_@@°I_x001C_@äJ_x0010_Ø¼_x0014_@Põ@]cç_x001E_@Í_x0014_´_x0005__x0011__x0011_@%õEÿÉ_x0016_@ã3_x0001__x0005__x0004_D_x0010_@¹_x000F__qÍ_x001C_@&gt;¯kü_x001A_@òkí¶_x0019_Ü_x001B_@µ_x0007_åWß_x0013_@¼_x0016_ùo	ê_x0013_@4ÀÞ:Ö_x0005_@þ©Þ9)_x0012_@¿Æ_x0019_ºÓ_x001C_@æâQ [_x0011_@_x001A_Ñ-¨(_x0019_@`_x0016_No_x0010_@¶*py±_x0016_@powÇ5J_x0012_@ÀB_x000C__x0003__x001E_@ZApøæ_x001C_@_x0001_n_x0017_6_x0016_@oG2åBº_x0019_@vÑö_x001D__x001A__x0016_@nX_x0002_ùô_x0013_@_x0001__x0006_ôa_x0014_ë_x0014_@[1v_x001F_@ì\è`ZR_x000B_@ä/þ¬·²_x0018_@¹_x0003_ú¶_x001E_@¸qÐ@_x0015_@]_x000E_bk_x001A_@ñÈAaÐ­_x0019_@&amp;«rs!k_x0018_@A4nÖ' _x0018_@¦¶_x0010_fzk_x0011_@l×v@zw_x0012_@_x0004__x0008_@Ì©å_x0019_@¾Þ@i9_x0015_@rhA_x001F_R_x0011_@GÎp8O_x0016_@ý×_x0003_ö_x0006__x0015_@³ÁâC_x0010__x0014_@_x001E_¯{R¡æ @¼Ào9_x000C__x0006__x0012_@_x0010_ÏÓý_x0002__x0017__x0015_@xÄ; ¸_x0018_@_x0014_ë/DÀ_x0019_@¼ëdã_x0006_£_x0018_@_x0007_iÕ¥ÐY_x0019_@_x0014_Úp0ÉÉ_x0014_@_x0012_2ý¤ò_x0015_@e95r¢_x0010_@ùÿ5å_x0007__x0014_@ØÛi_x0011_@¦yû$_x0014__x0002__x0017_@_x0005_û£k_x001B_?_x001C_@*9¥×ñ_x0014_@=àÑö	_x0012_@«K(k3j_x0010_@¡mÝdÞ1_x001D_@p÷G!_x0008__x0017_@b"ú6_x0016__x001D_@äiõþ_x001A__x0016_@_x001C_±._x000B_Ø_x0015_@³fÝ8_x0001__x0011_@D5Xl|U_x0017_@#oUÈ_x0019_@_x0014__Í_x0002__x0005_1_x0015_@¾P_x0004_Ã_x001B_{_x001B_@û|àUø_x0010_@p[q¬¬_x0016_@íçËëPN_x000F_@ÎS.ÜOÀ_x0016_@&lt;_x0003_xó-µ_x0016_@Kv0 ½®_x0012_@B_x0019__x0018_d%%_x0011_@LÝ"_x0015_­r_x0013_@_x0016__x0011_Ô&gt;õ?_x0014_@æ¾_x000F_m_x001B__x0001__x0016_@rË\¦ÏÜ_x0013_@z0Bæ}_x0014_@FÝÏ¬½á_x0015_@0¿2^}:_x001B_@xV_x0006_½È~_x0017_@«_x001A_ÚçïS_x001A_@iH¦ý_x000E_@_Ê_x001C_¬_x000C_@_x001C_ÕÜ1V_x001C_@¸·zÿ_x0004__x0015__x001A_@ _x001C_¢·$_x000E_@_x0016_c£ïY_x0015_@ìöø*Ýh_x0017_@ÔÂë_x0008__x0001__x0014_@ÖoiT_x001A_í_x000F_@1Õ×IÐö_x0011_@°G)_x0002__x0015_@õòÿ¢Eõ_x001A_@¾_x0006_@æ;_x001A_@0Oí:_x000B_î_x0014_@_x0001__x0003_ð	T\_x000B_@_x000B__x0019_%¨eR_x0013_@¬QÌ«f¦_x000E_@£_x0006__x0012_°_x0014__x0012_@öR1_x0015_@_x0018__x001C_á²_x0019_ä_x0018_@®@¯6_x001B_Ï_x0016_@`¤¢ÖKÖ_x0018_@";u_x0007__x001E_Â_x0019_@TÜ_x0014_D¼Ø_x0013_@b´[§ò_x0017_@2Rg" _x0012_@Z×h_x001A__x0013_@v«q_x0002_£t_x0016_@ô¤(PÐ÷_x0017_@nÊL²Sq_x0011_@ÔtO£á_x0010_@óO´Á·_x0008_@ódkië_x0016_@_x0017_-Rµãh_x001A_@¸~&gt;¬/s_x0015_@P_x001E_5¾_x0004__x0002__x000C_@&lt;¢_x001D__x0014_X_x0017_@4*f)'_x0019_@zP@%m_x0011_@"9_x0017_Ñ_x0012__x0016_@n(R_^_x0017_@_x0004__x0004_Vý¢_x001C__x0011_@_x0019_ü_x0010_&amp;¸_x001F_@;ÅMuP_x000F_@×îIP_x0016__x0014_@ê6ìz_x0001__x0002__x0004_F @ç"i_x0005_Ú_x001D_@UJÚ%râ_x0010_@]ïø_x0016__x0016_@¸¨Ð%_x0019__x0016_@ü Ü_x001A__x001A_@1nY_x000D_¤_x0017_@MØ×Á7_x0018_@¼}L|I_x000C_@Üù_x0004__x0016_æ_x0012_@rºß_x000C_Ò_x0014_@è«RC_x0011_@x5¯Ôõ_x0015_@¼ß!H2_x001A_@0ìd_x0016_øa_x0016_@ªå&lt;b_x0018_@v¢d_x001D_Ô_x0016_@°§¹_x0017__x0008__x0018_@Äå_x000E_*ã_x0012_@®ìèZæ$_x0014_@â!§d, @oÞ%_x0016_@96ÝÉ_x0004__x0001__x001C_@½Z_x0005_n_x0016_@ë$Â_x0008_¨2_x0017_@{6_x000F_@TLF=á_x0015_@&gt;_x0018_·&gt;_x0018_@q282.Í_x000D_@LäKI­Ý_x001E_@Bt¯ÒÊ_x0016_@åÊ_x0006_P_x0016_@_x0002__x0003_æ?~À_§_x000C_@ ñªÇB_x0018_@ìä_x0008_×´_x000B_@ÞN½yÔ_x000D__x0014_@tÀ¤¸_x0006_k_x0014_@Æ_x0018_9¯_x0018_@CßTÂ£_x001C_@!/Üú_x0001_7_x001C_@4-ê_x0008_u°_x0015_@¤vBú_x0001__x0013__x001D_@Ñ!Ù_x000C__x000E_¬_x0016_@ÝÖ~_x001F_@g_x0011_3_x0019_@d6ííL_x0014_@®_x0010_È#_x000F__x001B__x0007_@s_x0010_P¶O_x0014_@O¸¼M_x000B_q_x0015_@vË0J_x0017_@°_x000F_Fº_x000B_@º:ÕÅ×_x0016_@`¥8&amp;»Q_x001E_@&lt;¢~J_x001B__x0018_@U³_x0005_ý_x0017_@8i_x000E_VÕ_x000F_@ñ[&amp;P_x000C_¡_x0003_@¾ëWû_x0012_@;½RcÞ_x0011__x0013_@ýíF¬_x0019_@"Í_x001B_F~_x0013_@ò³×Ê)	_x0016_@&amp;IÑ_x0018_@N¼§é_x0001__x0003_Ã_x0018__x0016_@_x0010__x0019_7Àk×_x0019_@Ñt_x0016_È$_x0019_@_x0011_ô¹»Vå_x0011_@öíÍÐ±@_x0014_@M©9à/_x0012_@æ%_x0015__x0003_z_x0002__x0012_@¤¯l_x0011__x001E_l_x0018_@_x0016_8Ã	|_x0013_@ä«Êê(_x0018_@g§_x0003_Ûê"_x0010_@0úýîÁ_x0013_@w_x0008_ð*_x0018__x0010_@ØÎlÏ_x0017_@_x001C_^äÚ_x0003_:_x001C_@ãXÁµNÇ_x0015_@ÎÙ«db_x000B_@NzH_x000B__x0011_°_x0015_@P6m(~Á_x0014_@¥£_x0019_&lt;|_x001E_@_x001A_"øâkq_x0018_@üÃòE&lt;Î_x0012_@_x0006_F_x001D__x0016_@Þ¿n_x000C_@pÖ:âß*_x0013_@ê.O_x0007_ÿq_x0015_@_x0005_ömè®_x0013_@º°&gt;xxÐ_x0014_@ZJB:_x0017_@9âÝp_x0004_Ù_x001D_@!±7&gt;&amp;_x0017_@r,º¼9_x0011_@_x0001__x0002__x0019_G_x001C_êÄë_x0013_@J²Ü_x0019_ý_x0017_@(zÞ_x0019_@_x0013__x0004_M_x0011_@4Þìé_x0010__x0012_@ò­wç_x0002_§_x001B_@_x0018__x000E_S_x0017_º&lt;_x0019_@Á/7ø_x0019_@ì®ß_x0002_É_x0010_@¢°[T	-_x0011_@ì"4Ô_x0014_@@a\Yk_x0015_@mCÌ_x0019_@-v*@£_x001D_@?E)2_x001B_@ì%Î_x001A__x0017_@M7!Ì	_x0012_@üy¢_x0013_+_x0010_@$f6`_x0018__x0017_@é_x0005_Uê4_x0015_@7Ú÷ ü´_x000F_@ª[ãtR}_x0011_@?_x0011_Î¹_x000F_î @(fo~_x0010_@½ü»ýe_x0010_@_x001C_Cäòò_x0011_@¶_x0017__x001B__x0010_l_x0016_@e_x0017_*_x0012_@5EB?_x0006_â_x0019_@*oÌÚù_x001A_@~0®þ_x0017_@_x001A_÷"_x0002__x0004_ú}_x0013_@Dáæ¼_x0018__x0014_@ÄÃå°Ç'_x0010_@ÆÆÅ!_x0008_&lt;_x0018_@_x0014_É(_x000D_ô_x0014_@ÔC¼ù_x0003_K_x0012_@®¹e_x0001__x001A_@m	&amp;c4è_x0016_@k(ßÛÁ_x0004_@5#oÚå_x0011_@¾¨ýß"×_x0011_@8ïæ¶Y_x0010_@ÊÆLSî_x000F_@_x001E__x0001_ ú_x0014_@_x0013_Æ¸7\_x0002__x000D_@Iî®¸_x000D_Ä_x0011_@¼3dîè_x000D_@0»[_x001C_)_x0018_@0_x001C_,o__x0016_@Òèq_x0015_ø_x0010__x0018_@¬»±_x0001_Ðº_x0011_@!,_x0016_°x_x001C_@½ýP¶÷_x0011_@ÞEÞìÜÏ_x0014_@Ù_x000F_³°V_x000F_@_x0002_ú3B¯Ò_x0014_@³:=E×_x0012__x0015_@bG¿¦¨_x0010_@;oÃ6__x001C_@ð_x001E_íÔ_x0015_@èCò%_x0013_¼_x0010_@z:_x001C_|@_x0011_@_x0001__x0002_®åkï_x0002__x0017_@'a×_x0017_@ºmÜ_x000C_Ø_x001C_@¿&lt;}6m_x0010_@Îr_x0013_v*ÿ_x0013_@NMXù9{_x0014_@Ë\fÃN_x0012_@r(+æp_x0018__x001C_@_x001D__x0012_^_x0001_Êß_x001F_@ì¼¥h_x0016_@¤_x000E_ï±e_x0018_@*_x001F_n_x0012_Y_x0011_@Ô*«sÚü_x000C_@ö÷ê5W_x000E__x0014_@º¨eÆV_x0018_@¶VÜ+_x0010_@xíB_x0017_þ4_x0012_@ö_x001B_Ú¢J_x0007__x001A_@LàÁS H_x0015_@ÖêÀF9«_x0014_@¤à«Ô.:_x0010_@þ_x0003_{C_x0012_@&amp;àhD¯_x0018_@*AAmý_x0019__x001A_@ =Ëé&amp;_x001B_@´M_x001E_bñX_x0016_@öÁ÷j3É	@ÌõÓö_x001F_¥_x0016_@_x0016_?_x000B_×}_x0016_@]É_x0014_	M_x0012_@_x000F_õ_x001A_^z_x0013_@Þ&gt;Ð&amp;_x0005__x0006_ÿ1_x0010_@Í_x001B_ø_x001B_Ì_x001B_@ú/F­±_x0017_@1-Î:~_x0016_@V.z_x000D_P_x0018_@:²Ïb³_x0014_@T:(Ob_x001A_@-ÚØñO_x000E_@(ÑÄ_x000F_¼_x0015_@¨¬«©K_x001B_@_x0005_ÿ_x0004__x000E_½_x001A_@d®°_x0014_ZÛ_x0017_@í½,Û&lt;5_x0016_@uÉW_x0013_@æy_x0018_.÷_x0019_@£_x0015_½_x0015_p_x0019_@_x0002__x000D_üË¿_x0017_@«8Ç³_x0017_@r:Í°c_x0014_@_x000B_	Xÿ4ã_x0015_@gzYÃ_x0012_@X¹ò_x000F__x001C_P_x0017_@zàL²Ñ_x0015_@Û\a_x0019_¼_x0016_@GPÎè_x0003__x0016_@z+\üEK_x0016_@ò««^_x0017__x0018_@ @ÂZ4_x001A_@ø±W_x0017__x0003_ý_x0011_@ônó®_x0017_@Ö¯ÌûU!@&gt;ü_x0001__x000D_R_x0018_@_x0005__x0007_:xÛ8_x0016_@$_x0006__x0019_£Ä_x001B_@ü· ¾¯_x001C__x0012_@`ÚÆÒ_x0013__x000F__x0016_@s]Õ«_x0011_@¨_x001F_RAJ_x0013_@q[êÒ_x0014_	@_x001B_Ûým:_x000D_@°@x$W_x0013_@ÎÊ\_x001B__x000F__x0006__x0013_@`y_x001D_÷_x0016_ò_x001D_@_x0016_ç_x000B_¶Ðñ_x0019_@â_x0001_Þ_x001B_@¾¥îõÒ_x0014__x0015_@®_x0002_d_x0019__x001C_S_x0016_@l¼&lt;FÀ_x001A_@Hø_x000E_l_x0018_B_x0017_@cwöÐÏ_x0012_@:M_x000B_J¬_x001B_@}×¥"_x000F__x001B_@÷$_x0008_Á_x0015_@%|[4±_x000F_@Òæh#T _x001D_@@,_x0019_ùw_x0017_@6_x0004_&amp;@_x0012_@r §Õm_x000B_@û±Ýi_x0015_@®°DV_x0015_@T_x0003_S_x0003__x0014__x0013_@éF²U{_x0015_@RÆHEª_x0015_@½!(_x0002__x0003__x0010_@_x0016_ê_x0007__x001C__x0006__x0008__x0014_@v²_x0003_Z_x0016_@ª_x001D__x001A_¹Y_x0011_ @6Û_x0003_ç_Ü_x0016_@¼_x0004_;9_x0016_@ªÖ¶ec_x0019_@Åe`Ù(_x0012_@_x000C_ Z´_x001C_@z_x0001_"Ì_x0015_~_x0018_@tEn(â&amp;_x0013_@_x001F_µc?=_x001E_@|1_x0006__x0003_ýA_x0016_@F`ÞÔ_x001E_µ_x0014_@m5ÓO_x001A__x0015_@,Òýì_x0017__x0017_@_x0019_ºàg9_x0019_@LÛ	2_x0017_;_x0013_@AÁ|§ö_x001B_@ð_x0017_å³¹+_x0017_@2RÌ2Â_x000C__x001B_@_x0006_fk¥ß,_x0014_@ø6Hm¯Ù_x0013_@j'¼Ï_x0002_ö_x0017_@Ð¿O£»_x001A_@(\_x0005_v{_x000F__x0017_@°!_x000F_û'õ_x0011_@ô|þ_x0016_@Â%ÿkç@_x0013_@Whï\_x001B_@1kÂZi_x0008_@lÁiz _x001A_@_x0002__x0003_µ?{_x0003__x000D_@~	ð¯·_x0012_@ $!+aÜ_x0017_@]u¹i¿_x0016_@h_x0002_Îycj_x0019_@Åß|_x0017_Z+_x0012_@Å&amp;Áðþ_x0010_@D5ä6Kn_x001C_@py_x0002_Bè_x0014_@ÄOfÝT_x0012_@ÒÊS¤_x0008_@íÆ_x001A__x0013__x001C_@Ö(c_x0017_oï_x0014_@ø¥÷w_x001B_?_x0017_@æpOà_x0010_@;J_x0005_PU_x0012_@	¨5vZ_x001C_@ _x0001_6ø:_x0018_@Äk_x0019_hSÔ_x0018_@³	_x001B_á_x0006_@_x0018_??WÒ,_x0017_@J!ÝÂ_x000F_J_x0011_@~Ý ¤Ý _x001E_@÷áþ¼5z_x001D_@rÅdå_x0017_@od}¦_x0003_x_x0018_@?ø!ó_x001B_@_x0010_Ð&amp;`Â_x0015__x0015_@_x0018_¥&amp;R¹_x0017_@¾ígJ_x0013_@ýÏ_x0016_\æ_x0011_@=²¢_x0001__x0006_Ï_x001D__x000D_@»_x0004_}_x0005__x0015_@_x0013_£¹â_x001F_»_x001C_@zs×}Â_x0011_@åÍ[Ò½¹_x001D_@Zi^_x0005_ÝÈ_x000E_@²«&gt;j_x0013_¡_x0014_@i?¯ÕDd_x001E_@Í_x001E_æD_x000E_@+`Ðð_x001B_@{|v_x001D_"r @10½éM_x0018_@Íì	·_x001C_ñ_x001B_@èÊî×b_x0006_@!_x0004_X¼éP_x001E_@_x0013_ú¶À_x0014_@cÔÝ²¾_x001C__x0014_@_x0010_3_x0017_órö_x0016_@Î·HòÖ_x0014_@}Ç¤eë_x0017_@_x0018_Â_x0011_¹_x0019_@sí¢Ct{_x0016_@_x0003_sr,ä_x0016_@ê_x0002_GûY_x001C_@ú,lÕ¼_x0018_@LGA)ß_x0017_@_x0012_Ír|e_x0012__x0014_@z._x0012_¦Þ_x0018_@p*%7?_x0012_@v9¦ Zù_x0016_@Î$[®û_x0013_@O_x0015_9@_x0011__x001C_@_x0003__x0005_gÒ_x0007_i6_x001B_@*6¤Ex_x0017_@_x0014__x0016_}óó_x0015_@Ë¨vØ_x0017_@°¨_x001E_ä=c_x0013_@§èÁ_x000F_hs_x0011_@Eë$¾_x001C_@ÆnuÛu_x001A_@±Ý+,#9_x001A_@_x0005__x0004__x0018_M,þ_x0013_@'eòÀ9b_x0014_@Xöê_x000B_C_x0011_@Òi_x000F__x0011_Ãú_x001B_@NµbÆ_x000F__x0013_@ôñM­·_x001E__x0018_@Íß_x0014_Å_x000E_@Ô_x001C_ÌÀ_x0019_+_x0018_@2^Ö_x0014_@_x0006_Ò_x0001_ÂCê_x0014_@;±qXÁ_x001D__x0013_@0ªÞôÔ_x0019_@_x000E_dc®Dø_x0014_@^O_x001F__x0008_Q_x000B_@¼õ_x000F_ú3Â_x0010_@RQþs1ý_x0019_@q °ÛÄ^_x0013_@éW^789_x0018_@Ö¡¡_x000E_²_x0017_@ØÌ+°_x0002__x0016_@DB^ekº_x0010_@ÙCê{q§_x0012_@ÿ_x0012__x0002__x0004_¨ÿ_x000D_@_x0016_¨_x0001_ð_x001C_@D°G_x0004_j_x0013_@h¿_x0017_û²_x0010_@_x0014_öU=é_x0013_@PrO_Z_x0015_@Xp"G__x0015_@Î_x0018_ÈÚ_x0012_G_x0012_@ÞS5yÎs_x0016_@gO$¡¶_x0014_@Ûnþ:_x0015_T_x0013_@_x001A__w3L_x0015_@/­f`¸_x0016_@1_x0019_ùðuÀ_x0011_@_x0008__x0019_æ_x0015_@_x0015__x001F__x0012_û}_x000C_@©¼¾_x0013__x0002_¨_x0011_@"_x0010_ä¢ïE_x0010_@G×'ô±=_x001D_@ÎugÜåÄ_x0018_@A!h;Ñ_x0019_@,q_x001E_³ö_x000C_@èÃ_x000D_Lýg_x0013_@_x001B_0J_x0010_p_x0013_@X_x0012_Àô¿_x001E_@¸i_x0003_K_x0005_Ì_x0017_@4ðW_x001A_j¶_x0017_@ÄV£isx_x0015_@?mO´Xm_x000F_@üûò9þ_x001A_@Íß¯e0ñ_x0016_@ÐÎT_x0014_@_x0002__x0003_£õË#å_x0015_@àÞ_x000B_·qe_x0011_@"ZÐ_x0003__x0003_f_x0017_@Î¶ÇÇ_x0008_Ã_x000E_@A_x0001_`*O	_x001C_@ÒWi_x001D_C @Ñ_x000F_Î"r_x0019_@Ç·Ç68¨_x0019_@_x0014_ä_x0018_ÂÝ!_x0018_@0_x0011_'Àþ_x0018_@9d _x0008_~_x001F__x0016_@Ø§_x0015_0G£_x0014_@&lt; _x001D_} @å+s_x001D_@á´4Æ;3_x0014_@_x0006_¦Q_x0014_¨Ä_x0011_@5ñÇ%M¿_x0011_@_x0013_ÕÌäõ_x000E__x0017_@Ú$_x0007_à_x0015_@­¸ý@Ë_x0011_@Ð5Mãe_x0013_@fZ¤eÖ¤_x001A_@Ñî&amp;_x0005_¹_x0007__x001E_@_x0004__x001E_üæPp_x0015_@.R`øC_x0014_@¥_x001F_{îLª_x0012_@_x000C_Øø_x001B__x001B_@¬T~¥_x0017__x000B_@JN\f)_x0016__x000C_@âIª¦_x0013__x0003__x0014_@W©zâÄ_x0011_@È_x001D__x0019_'_x0001__x0004_¦ë_x0015_@0³þ_x0019_@©_x0003_9BkS_x0019_@&gt; _x0002_à±©_x0015_@zìá~6â_x000F_@ _x0010_Ö_x0015_¡:_x000F_@j÷èÎ¸_x0010_@²Ðäv@ó_x001E_@¥hO]_x0013_@¾_x000B_Gö¼_x0012__x000E_@|÷èë}È_x0015_@&amp;Ú÷4,F_x0017_@_x000B_êTR_x0005_m_x0010_@Ð¹"û³_x0016_@ø#l¾-_x0014_@8$_x0018_ÊÞ¾_x0013_@û$æqU_x0012_@ü_CB_x0016_@¢QÏô/_x001E_@´ÙÿXb_x0013_@î;%W6D_x000C_@_x0007_éYêdî_x0011_@¸6_x0013_Rü_x001E_@°+$1¥ @ÐØ_x001E_2r_x0017_@.ùÃóB_x0019_@4¸?@	 _x0018_@[IH.?½_x0011_@ %tÇn_x0017__x0014_@£¼RôEÅ_x0017_@_x001B_0é¨g_x0019_@¼õiU_x001D_@_x0002__x0005_Þñz\:_x000E_@_x000E_cõÒ_x0016_@_x0006_éxQd|_x0019_@xÚ_x001C_ÆbK_x0010_@F_x001F_¢_x0008_¬_x0013_@_x0001_ËøF_x0008__x0014__x000F_@¡ø±¥¬_x001C_@¤®§ÀÁÞ_x0011_@b9$i_x0018_@V±3u_x0017_@»mI¹Â_x0003__x0016_@ïmk±²_x0019_@ópLtñ³_x001A_@ª2ÿ_x000F_@Ø_x0018_:çV_x0016_@êï'_x0006_Q_x0019_@#ÑRÏ_x0004__x0013_@Ë_x0003_ò,_x0016_@¤_x001A_Ý½_x0015_@f_x0010_W¬_x0006_p_x0011_@ ÇÎ²äI_x0016_@®_x000B_Ã¯t5_x0018_@U$_x000F_Nz8_x0011_@kõïþ _x0018_@Yç{ûn×_x001B_@¢Ml,§;_x0014_@$sÑc3Ç_x0014_@&gt;Á_x000B_Ïù5_x0014_@|ªÓD[¡_x0010_@,&gt; CrS_x001B_@ÐÍµõ_x0010_@Ð½_x0014_ë_x0001__x0002__x0015_ñ_x0011_@¨TW·_x0007__x0016_@Î¿¶Ô_x0003__x0019_@0Lr_x000B_!@_x0008_ï&lt;_x0008__x000E_@q_x0014_¤ËÁÑ_x0013_@4Ú(_y_x0018_@¸&lt;s½Îl_x0013_@úÞÄP_x0016_`_x0016_@çR_x0013_Þ_x001A_@Ç77_x000C_"_x0017_@Åyÿzq_x001D_@ËÎV7_x001B_@Ø··Sf+_x001B_@_x000C_tÎ½¢_x0019_@Ò&lt;Ãþß_x0010_@×_x0004_&amp;æ_x0017_@$@_x0007_#_x0011_@{Ô_Ì\_x0001__x0011_@mOp(è'_x0014_@ÌÙ©öN_x0016_@ Æåòóz_x0013_@_x0004__x0003_~_x000C__x000E_@ìÿuÛöß!@üu[+dÄ_x0017_@YcG_x0007_wÙ_x001A_@1¡Ñùè_x000C_@ÓzÛAT_x0010_@ Bt9}§_x0015_@Üh$ô_x000D__x001B__x0012_@Çÿ¹·_x001D__x0011_@&amp;æ@»¦»_x001F_@_x0001__x0002_rq_x0018_ v_x0017_@ÐOövK_x0013_@kRÅÅ;_x0013_@JÅ¬|^*_x0014_@¢£&lt;]_x001C_á_x0017_@{øõ)÷_x0016_@FÏÏkê°_x0012_@´­ñæcñ_x0012_@3xØ_x000B_@f_x000C__x001E_x;)_x001E_@¢ñë6í$_x0015_@Ü¾\!e_x000C__x0011_@*Cú:vó_x0017_@æèÆhvª_x001B_@2Åä_x001C_@­Ûx9b_x0017_@_x0007_Í_x001C_ô_x0014_@Î%_x0008_ñì_x000B_@ºâ§Ô_x0018_8_x0014_@xôDÅe_x0014_@ íÿ·q_x0016_@_x000C_ÒÆo_x001D__x000C__x0011_@ÎE#(_x001D_@í#¯¢Y_x000E_@®oÈ_x0003_Í¨_x0011_@_x000B_¬7wô_x0008_@_x0014_È_x000C_NÙ_x0018_@¾´«Å= @=É_x0012_Åz_x0015__x001C_@_x001D_½r³Òj_x001B_@5Ø([¡_x0013_@êúT·_x0001__x0002_uõ_x001A_@Ñ¬±3*_x0019_@°È8Ü_x000D_õ_x0010_@~ÿ±_x0018_Áæ_x0016_@DäK_x0017_µ_x0019_@¥Û(ÿz·_x0017_@¶«ÀEÕ¥_x001F_@_x0008_ÒP§j_x000E_@ðr_x000F_b!_x0016_@&amp;1VK_x0016_ì_x0012_@æô)ÙÛ_x001A_@R'ý_x0016_²q_x0013_@TmGKÎ_x001D_@H*)­tK_x0012_@òWW¶°ô_x0015_@_x0016_ïSä_x001F__x0012_@ð-°ØW_x0017_@C#°¹i_x0002_@;¢º_x0019_vj_x0014_@ö_x001F_ÍZ»Ì_x0013_@Î_x0011_ûÑÊÕ_x0016_@_x0016__x0013_uSÕ_x0018_@j`þµ_x0002__x0012_@l ·íë`_x0014_@õ¾_x0006_n%_x0007__x0011_@³ªò[_x000C_¥_x000D_@ü-áOH_x001A_@Ò(-|´Æ @£!7%2ø_x001A_@"6fë´_x0018_@üÜú%rÊ_x0013_@®Öù©=Ê_x0017_@_x0001__x0003__x0008_,ëü¾ _x0018_@õ&gt;±TÛ_x0011_@CòÒ_x001D__x0011_@;Èá_x0016_È®_x0014_@V_x0003__x0007_Mª_x001B_@ÖË³Ë_x0016_@nxÌdR«_x0018_@Bu%_x0004_ @¢_x0011_2_x001B_ô_x0017_@bVÔ_x0014_Í-_x001A_@ïZ((*2_x0003_@9r_x001B_[¤R_x0012_@2«_x0005__x0005__x0010_@=BÍ_x000F_@ÄÁ:î_x0003_µ_x0012_@ýñìÊ!@D+Oç_x001D_@Òø_x000E__x0013__x0015_@_x000C_RÄÄË_x0019_@_x001C_ñVìSº_x0018_@D×å¤ê_x0017_@Pz/_x001D__x0016_-_x000E_@,_x0002_³l&amp;_x0014_@Ù&gt;_x0003__x0011_´ë_x0011_@ÕEÁõì_x0014_@Hª³è&gt;_x0012_@Bè1ö´_x001C_@Ö_x0015_9_x001D_LÃ_x0016_@~¾ªõ_x001A_@²_x0012__x0018_¼Ó/!@R_x000F_D[Å_x0005__x0016_@T¶_x000F_Ý_x0002__x0003_ZU_x0019_@æáþ ¢\_x0018_@íß­;«_x001A_@ì¶^b¨_x0016_@úÇJï_x0016__x001B_@Á_x0005_±Õãù_x0013_@_x0012_Ý_$_x001E_@µÕ,Q_x0017_@¹Òª^t_x0015_@ü´è)ñd_x0017_@­Æú+_x001B_³_x0011_@ô»_x0018_´_x0016_@¶¼_x0013_Eð_x0011_@àpË_x0016__x001E_@_x001F_)hOky_x001F_@"Øn¹¶¢_x0015_@lÈ_x0006_÷©P_x0014_@*^â*_x001D_@Là«¸¼_x0011_@¼yÚmº3_x0010_@D±_x000C_(-_x0012_@©s·{£_x0011_@2I²_x001E__x0017_@_x001C_QïUð_x0016_@^"°½¡L_x0012_@Èö&amp;À_x001F_@øF/ÝC_x001F_@«!X47_x001A_@êÌvPÃ_x0010_@6öøÉ_x0003_@Ìy_x0013__x0001_,_x0017_@²_¦\á^_x001B_@_x0001__x0002_X}m=üª_x0015_@ÃonûT_x0010_@G3H_x0001_°_x001C_@ö*@_x0016_@V¦GcÛn_x0014_@ÎÇ_x001A_ì_x0016_@_x0001_¹_x000B_g_x0017_@þQt=&amp;û_x0015_@k(öÂéY_x0014_@XÃ_x0019__x000C_&gt;_x000F__x0011_@"±%nåè_x0014_@þ¢·_x0003_;÷_x0015_@®(0P8_x0015_@B)ø_x001D_À @´æ_x0016_n_x0007_]_x001A_@_x0004_J7«#F_x001A_@ÚÉ÷h_x001E__x0003__x001C_@+Ú-³û_x001B_@0_x0015_6ÚE_x0013_@é&amp;_x001E_ìm_x0016_@ôtÕ_x001C_Æ_x0012__x0019_@Pw²Dl£_x0017_@ª~nj$û_x000D_@Nå`æ2_x000D_@JêR-v_x001A_@_x0005__x0018__x0018_fY_x0012_@(ï=_x0006_9c_x0011_@ÌjËÓü_x0016_@_x001C_e]q_x0013_`_x000F_@k½4¬¶_x001B_@_x0012_·xäõ_x0016_@ 6_x0007_k_x0001__x0003_JÆ_x0018_@)F_x0014_P«_x0003_@pzÄ}_x0012_@\6_x0011_xÜ_x0015_@ljôd²_x0014_@/§ªþÈn_x001B_@5rV_x001E_U_x0014_@¸ÝÇD}_x0011__x0016_@ô74§³U_x0015_@V1ÿ_x0012_|_x0013_@¿_x000D_&amp;øt_x0012_@_x0006_uMP%§_x0010_@úk	ÊÎd_x0013_@Îi _x0018_gÙ_x0015_@q§î³_x000D__x0017_@ÏÂ³î_x0007__x001C_@Lñê_x0005__x0013_@_x0001_#_x0017_zÓ _x0012_@¯_x001E_(x_x0003_S_x000E_@8bêÏ$_x001A_@`R!_x0015_rk_x0010_@ß±{¢Ö_x0017__x0019_@åòÒoY_x001A_@^²¾Å,_x0018_@h_x0002_ðëh_x001E_@ªü°3ã_x001B_@_x0014_ø¡&lt;&lt;Ê_x0019_@ÖCéº]é_x0017_@~À_x0015_¤_x0013_@lb³·ÃÔ_x0010_@¨hµ¡*_x0013_@þ^(Ã_x0014_@_x0001__x0002_a¿ÞS_x000D_@rÿâb_x001A_g_x001B_@"b¢_x0008_\P_x0014_@_x0018_¤°qÑ/_x001A_@¦lGfý_x0013_@¿_x0002_&amp;.&amp;&lt;_x0013_@¹ºÙ_x001A_í_x0019_@ÖoDÒB_x001A_@¦Äw_x0002__x0014_@¾Ë_x001A_­û!@~_x001D_¹_x0012__x001E_@yê$È_x001F__x001E_@¬¤$fFq_x000F_@6/d_x000E_@aKºl_x000B__x001B_@ýÛyí»_x0016_@ª¶_x0012_®è_x0010_@ØW_x0001_2_x0016_y_x0014_@o5¾SÚ_x0019_@$_x0013_µ_x001B_I_x0013_@þ"]	!_x001D_@û	-Áo_x0019_@PJµ6¤Ù_x0016_@#mN­_x0012_@0ã{ó_x0018_@â¦_x0019_Ëlk_x0017_@ïñýÉÆ_x001A_@µ¦¯ç_x0018__x0017_@/PX8_x0006__x0010_@ïø ¸ 1_x0017_@_x0002_ßG_x001B_³ò_x0014_@A±"_x0001__x0003__x001F_;_x001A_@ÂRa-Ï_x0012_@_x0012__x0002_ú÷Z_x001D__x0017_@ð#D_x0004_Xý_x0012_@î§@_x0014_ez_x0018_@sQr _x0011_@E_x0002_9_x0002_,ü_x0015_@L¯¡+Â_x0013_@Ý_x000E_À4¢ _x0013_@:_x0019_3&gt;gø_x0015_@_x000E_£kÔU	@Ë$¼H_x0018_@ôM_x001C_Th(_x001B_@Ç_x001A_Ü³é_x0019_@ÎÂ_x0012_9_x001C_@áW§Èh_x001B_@GÌÔïÛ_x0012_@ýæé/_x0013_@¸¥bç_x0016_@_x0006_ó&lt;_x0016_4_x0018_@ ¢Ç(¬_x000F_@Î#úl\_x0017_@@À%v3_x0010__x001A_@çô³Â=t_x0018_@_x0008_´`Z_x0015_@a_x000B_K9_x0007_@_x001E_0zúÔ_x0014_@iü½DáÖ @E_x0013_©|R_x001E_@_x0014_,¸_x000E_.*_x0014_@i,üe_x0016_@0:_x0012_ü_x0003__x0019_@_x0001__x0002_®_x0010_®9IF_x0015_@_x0002_ükêh¬_x001B_@ÂOK:6K_x0017_@6Ç_x0013_ÄL³_x0019_@Ëzôl_x0002_¡_x0015_@ÃÕ&gt;¿!^_x000B_@ÎØ¢&lt;Ñü_x0015_@v_x0016_.À_x0002_&lt;_x0016_@ûÑ_x0013_vë_x001C_@O_x0011_61þ_x001E__x001B_@p|ÞþÐæ_x001F_@ï«Q[¿P_x0018_@_x0006_m2ÕÂÚ_x0016_@_x0002__x0003_._x001E__x000F_t_x000E_@_x0004_hõÄFÛ_x000E_@AÎµÐo?_x001A_@¼bFJa{_x0012_@È_x0015_þ~¥_x0012_@7 E_x0006__x0012__x0014_@°p_x000B_´Lû_x0011_@ä_x0016_}zmõ_x0019_@¾´_x0007_&gt;ø3_x001B_@H$´­_x0016_@°ê_x0013_bò&lt;_x0015_@ì±ÔõõB_x0015_@4£Ìög_x0012_@° 'UM_x0013_@e`79_x000D_@z_x0012_(×_x001F__x0019_@ñGy?_x0001__x0019_@p±ôk_x001D__x0010_@¾ú2ß_x0001__x0003_W3_x0017_@À¸æ0._x0015__x000E_@_x000E_7Ô]¥_x0019_@4_x000E_Ð:N_x0015_@	}e1_x0001__x001D_@Ò=á. _x0014_@Íò_x0012_{X_x0013_@»©KRzh_x000B_@¸_x001C_éÈú_x0013_@ÞZ®±J_x0011__x0017_@jGMp%«_x0012_@&lt;[¯Àm_x0010_@þ|èbO_x0018_@Èe_x0007_ê4_x0018_@øéã	x_x000D__x0015_@®.è:&amp;þ_x0019_@Ð/_x001C_¨ü_x000D_@_x0008__x000C_ ¿¾_x0015_@¦Øý½ _x0007__x0013_@Ï÷ÎF_x001C_@_x0002_£HQD0_x0018_@¢ì]Öã»_x0014_@¤ÌÃ×Ú5_x001A_@_x0006_"oû_x0014_@²§³à_x0011_@_x0008_Z/Èw_x0012_@`Ýo_x0008__x001A_@&gt;q'_x0007__x001E_@¬ÜØ?_x001E_Í_x0010_@àTÃÐ1_x0017_@©³¼]µ¬_x0015_@4LR3×&gt;_x0015_@_x0001__x0003_PB_x001B_#Ý_x0002__x0011_@&lt;Ô/ù(_x0013_@_x0012_Z8bË_x0018_@ÊAOè¾_x0010_@ÊVÔ²_x0017_@ËÿÔow«_x001D_@2;Z#¤_x001A_@èZçÓ¿_x0015_@ÜÉ_x0014_©_x000B_1_x000D_@n]_x001B__x001C_@£6á£S_x0017_@Ò_x001E_¨z_x0016_@¬_x001F_¯ªÎr_x001A_@¤b	SÔo_x0011_@HöFÞâL_x0016_@Æ_x0005_±Üg×_x0017_@qÖÒ´'_x0016_@_x0010_yðâ_x0019_@_x0012_p7S¬å_x000F_@8yÕ&gt;_x0017_@æMG¡Ú9_x0019_@§çt¸«_x001C_@_x001D_=ÑÐ_x0015_@¼eÈóÿ_x0016_@l+i_x000D_@+ãÏg_x0010_@á_x0018_b_x000F_¦	@¨vÈ_x000D__x0015_L_x001F_@îPO_x0014_CÂ_x0014_@Ûdðºõò_x0011_@¶_x0001_È}¬¢_x0012_@pÎÓñ_x0004__x0005_å)_x0019_@0Èd·]_x0017_@¹¤Ø¨_x001E_@µÎQ¼á_x0013_@'_x000B_¯R_x001B__x0013_@'¼½_x000B_©_x0005_@_x001E_ìÅ:b\_x000D_@_x0001__x001A_%î`_x001A_@yâ°m_x0010__x001E_@® ·[_x0018_V_x0019_@ôÁBäQb_x0015_@,Ñ:Ó=Q_x000C_@_x0003_w!Ë½0_x0015_@^_x0014_._x0001_¢~_x0017_@¹_x000E_yÑg_x0014_@f+¸K_x0016_@\ r,Ë[_x0015_@N_x0002_ÈÍ·_x0014_@44zÂ_x001A_@®c0d_x0019_@Ø&lt;_x0010_Ãø_x0018_@3&gt;_x000D__x000F__x0015_@xð_x0016_ÜÁ§_x001A_@;-n8·º_x0012_@N[@¤üÞ_x0014_@²¤/ÝY©_x0012_@ef_x0012_\Î_x000C__x0012_@É\kD_x0004_¸_x0018_@ÌÃ¾sâ_x0012_@_x000C_HùFx!@ÃL­¨Ó_x001B_@®-ÊR_x001A__x001C_@_x0001__x0002__x0007__x001E_ÿ®r_x0016_@Ô¹;_x001E_U_x001E__x0018_@ÃSp_x0005_8_x0013_@ãºfÞK3_x0015_@'wõ¶_x0008__x0011_@_x0018_Kµ_x001D_è»_x001E_@¢Ñ¿S`_x0013_@´qt^	_x0014_@7_x0015_¨Õ£_x001D_@Pe³^R_x0015_@¤®´Uª_x0018_@(_x000B_$1OØ_x0019_@ ]Æ5_x0017__x0013_@¼Øm£Ý_x0019_@ÏPù1_x0017_@ÁUÊ×T_x001E_@®ñ;_x000E_íÀ_x0016_@w_x001E_'_x000F_w_x0011_@^Ktuò_x0012_@Heá9\8_x0012_@Ú@(Üß_x0014_@`ûie_x0005__x001A_@)#A_x0002_._x0013_@20òó¾_x0018_@_x0003_ò§a_x001B_@3õ­Òi_x0013_@|½¾.jÒ_x0019_@®3BîEÕ_x0013_@PÞ±tÂ_x0008_@'[ô,¨_x001B_@_x0016_Q_x000C_ö_x001B_@ Eú_x0003__x0004_P}_x0013_@î^É`íp_x0014_@´_x0006_Ä¬T_x0010__x0015_@ª_x000E_aLM_x0001__x0017_@Xg¹8;_x001E_@UT_x0012_é_x0017_@Ö¨]²³_x0014_@Pñ¹64=_x001A_@U¦_x0004_k_x0016__x001F_@ø¦	Äý_x0014_@8@Y_x000F_E_x0011_@zïí¯¶¼_x0007_@ Ç¼_x0017_Z_x0014_@_x0010_º¤à´x_x0011_@_x001A_ÇÆáß]_x0015_@_x0015_`Í2?»_x0018_@W¸ëEbI_x0010_@â8_x0019_ä[_x0016_@¦å¾º._x0007_@"úùº_x0019__x001A__x0012_@¼_x0001_eèt_x0010_@d±_x0013_Ú¯Ï_x0016_@_x0019__x0005__x0002_³._x000F_@V2pàWT_x0014_@´­ìÒ&lt;f_x0016_@8Ð_x0010_±`&gt;_x0016_@íO«³_x0008__x0017_@_x000C_Û¥ü\_x0017_@cþ(_x0003__x0012_@6Gk¡x_x0017_@ÝÐ_x0018_6¡_x001B_@ù6_x0018_=__x0010_@_x0001__x0002_¥ß*¬ç\_x0010_@ÿ¡p/Ã_x0003__x001B_@_x0005__x0012_«_x001D_¡_x001A_@/ÅóR?_x0011_@M°_x000D_bg_x0011_@_x0002_§c®_x0016_@pM²íh	_x001A_@_x001A_c_x000F_E*&amp;_x0019_@_x0018__x0012_kÆøH!@ð?ëÝ_x0016_@_x0004_Nrÿ/É_x0011_@L_x0003_1&lt;Ý°_x0017_@3_x001D_Ød_x0010_@^Rp8;2_x000C_@m­ü_x0014_e_x0012_@J_x0013_»A_x001F_i_x0013_@Ò_x0017_¤ï;j @×_x001F_="[_x001E_@æµô§_x0016_@ÄvÅ¦_x0016_@(\×§_x001D_å_x0013_@_x0005_q5_x0003_?_x001B_@+Ðú±_x0014_@®e&gt;q;_x0019_@xàÌYòr_x0012_@¯{}Öi_x0014__x0011_@£ÆJ`_x001A_@8¥v_x0016__x0018_@&amp;®®f7_x0012_@²Ý_x001F_¨{_x0016__x0016_@fpr×_x0013_@IËÒ_x0001__x0003_/O_x0013_@_x000C_$x;I"_x0010_@ÍØzÅ&gt;'_x0011_@._x0016_¨Í|¹_x0014_@EÏ÷S_x000D_._x0012_@_x000C_ïÊ«5_x0002__x0019_@ÉTÒÑ¨_x000B_@_x0005__x0015_é_x000B__x0017_@²aå_x0011_ÑM_x001A_@b+.	:_x0015_@_x000D_ÀÖt_x0005__x0017__x0019_@0Û	_x0011_wú_x0015_@_x001E_×_x0017_ù4ÿ_x001D_@{`_¤ð_x0015_@d$_x0006_JÚ_x000D_@à6_x0010__x001F_ãë_x0011_@xÎz4VW_x0015_@Í×p_x001A_@_x0008_ÅpA§+_x0013_@,âxnÍß_x0013_@ËÚ5ãl_x001B_@_x001A_sé'_x000D__x000C_@ªàòm³_x001B__x0010_@¸À%O¦Ö_x0011_@®õ%}9ä_x0013_@ç®j«ê_x0019_@Æm¯#üF_x0014_@D¶ 'x_x0016_@ ÇJ_x0019_@"ÀÏD&amp;_x000C_@U&lt;C¦eD_x001B_@|Â_x001D_t{_x0010_@</t>
  </si>
  <si>
    <t>fdfcb0e041397646c41a383ef78c4689_x0001__x0003_íþ	h_x000B_Á_x0012_@:féO_x001B_@Þ_x0012__¾z_x001C_@ÈÝÅ(Rà_x0012_@Ï¯RÉz_x0017_@"é;«_x0016_@íýùôHE_x0015_@_x0006_Ú¨â_x0006__x0003__x0013_@8_x0015__x0010_&lt;Iæ_x0019_@ÀÂùÇÕ&gt;_x0010_@8U 	_x0015_@L`k¦º_x0011_@¾TíýNÊ_x0015_@Ê¦_x0010_:&lt;½_x0018_@¥Ùã÷Ä_x0019_@aO|Y[_x0016_@ÂT:çÓ%_x0018_@"öhBî&lt;_x0011_@kkd,s_x001B_@_x0002_\_x0015_V_x0014_@XÎi_x000C__x0003_._x0017_@ülH©]_x0012_@øÒûY_x001B_@t.wh_x0014_@²&amp;a;_Ò_x001C_@B_x000C__x000B__x0005_;_x0012_@ñóÝ^ßï_x001B_@è_x001F__x0003_#_x001D_@á}pxå_x0014_@Tø0pD_x0014_@A&amp;;_x0017__x0016_@5!p_x0001__x0003_&amp;Ê_x001D_@c&gt;LÖ_x0017_@·&lt;ËH_x001A_._x0018_@}CóWþ_x0018_@ì_x001D_e^5_x0019_@r_x001B_8âTi_x0019_@~_x001E_b_x000B_»_x0016_@]a_x0006_O_x0001__x000B_@¨Úà5_x001D__x001A_@×TïC_x0014_@È¦ß¶_x001E_@ªÇ_x001E_Û£_x000C__x0015_@_x000C_Íâ_x0006_L_x001C__x0015_@¬j°bq_x0019_@ÉV_x0004_fµ_x0011_@j§Ý_x0014_._x0016_@Ö_x0016_ÂëY_x0017_@Ì¸_x0004_t_x001A_@ÄÍÇg_x001A_@fIJYó2_x001A_@xX§Sf¯_x0017_@_x0019_3ò¨ës_x0010_@W_x0019_ZY_x000E__x0017_@K_x0014_._x0012_@ìCQ8=_x0014_@tùtõG_x0018_@\ö©_x000E_g_x001F_@ÐFkZ@\_x0016_@¨Û02æ_x0013_@¸uÙ_x0003_³_x0001__x001A_@pÅ	_x0005_´_x0013_@_x0004_-_x0002_ÚJ_x0014_@_x0001__x0002_W~D;I_x0015_@Þk_x0003__x0019_ý_x000C__x0018_@L_x0007_sü/Ç_x0018_@$É:_x0017_qj_x0017_@\0Í@Ö_x0010_@_x001A_±_x0016__x0003_u_x001D_@xÆ]_x0016_·_x0014_@¶¥Q`P²_x0011_@ÿÕfL	_x0016__x0017_@" i_x0007_&amp;_x0012_@Lôs_x0018_¬à_x001D_@XºRw_x0010__x0017_@U&amp;Ò_x0003_a~_x000C_@AN¬¼2_x001B_@ÊAFJií_x0017_@x8Lû_x000E_@6R87Mä_x0015_@*X	_x001B_,q_x001E_@_x001C_²_x0007__x0013_2¡_x0011_@õ;Îj¸h_x0010_@ä×K_x0015_ûË_x0015_@_x001D_5³_x001D_{x_x0010_@j+V_x000E__x000E_@´_x0008_kÍ=_x0017_@_x0013_bß®û_x0012_@_x0004_¤@èOÊ_x0014_@ØXû£¶$_x0017_@_x000C_\Ûw­_x0015_@nlT··_x0017_@0üúýX_x0018_@ê_x001D_#kbA_x0015_@_x001C_í_x001A_B_x0001__x0006_Îo_x0018_@¶_x0017_íÂé_x0016_@ Hè×!_x0019_@_x0003_`øÌ"_x0011_@î2k_x0015_@²i?x_x0002__x0018_@_x000F_`_x0015_¶Õ_x001A_@¹_x0019_°¦4_x001C_@&amp;QÌKv&gt;_x0013_@¦UàO_x001C_Ð_x0010_@©_x0013_:_x0004_5õ_x0018_@¼Jæ²_x000F__x001A_@ÜëvÙ_x0019_@lô¨ÊV_x001D__x0014_@_x000D_" _x0011_ä´_x001B_@_x001F_ÈKFô_x001D_@x¸¦Æ_x0013_@_ë±¹ØÉ_x001B_@_x0001_`*ú{w_x0014_@¯we¸&gt;A_x001B_@bD_x000D_|Ð_x0019_@ÎóýÆF_x0017_@lî½LÅ@_x0010_@ä_x0017_3_x0007_%y_x0013_@5$_x0012_Û¯©_x001C_@z@æÉ&gt;_x0013_@_x0013_½¡C¹;_x0011_@r_x0001_qË2å_x0012_@RFós§_x001D_@2Ê#p¶_x001A_@Æð_x0005_V_x0018_@_x0011_ºÊ_x0004_Ü9_x0015_@_x0001__x0002_ýz!k7_x001C_@h_x0002_ç±9Ò_x0018_@_x000C_=Uýd_x0012__x0011_@fXkFR·_x0018_@Êi_x0003_{=_x0005__x0017_@¿ï¾|Í¨_x0012_@³¨å(ï_x001E_@_x0010_àÓ	_x000C__x0012_@*ãi¹-­_x001A_@*¨¨ãã&lt;_x000C_@_x001B__x0011_»ÖU_x0018_@_x0008_3»_x001E_4jb@#ÝÝ?\@_x0001_}¶`@ì8_x0004_7ÅR_@_x0014_$¿_x0014_]@ _&gt;áBÊ`@¨²._x0018_a@N_x000C__x001A_gB®`@vëÍaÉÐ[@9q]_x001C_U@ÌÆ]?4Z@ù·¹Y]@6£_x001B_ÒDf\@K!@Dª-X@ö&lt;^@=[@oÔ`^@áÿÀçM7_@ªFû_x000F_^@½ïÇïáZ@À^_x0015_ï`@_x001C_ü9«_x0001__x0003_¡ÁZ@êÒTl]@ÍÖÚV¦Á[@Æ!m°0}`@¼q[Éi]@.]¹°A_x0018_Z@Ù_x0010_Oå^@Ì	¨Õ`@_x001A__x0015_Öÿ^@MöhGh^@øÆ_x000F__Z@q³/jµ[@ÇÁ¶Òw$[@s&lt;}­_@à_x001A_Ý{m\@Øäø_x000B_µ´^@Àô¨7UX@_x000D_îÈ©j-^@_x001F_Ö_x0013_$t«[@Ê¨'è_@¦^Þ_x000E_zY@_ÝÌ¤ÈZ@ú?_&lt;!4`@_x0001_­¸É_x000E_%^@_x0019_*ÅÃé^@_x000C_íPë_x001A_]@·_x000C_x_x001F_&amp;\@Ï,_x001C_ÄU@0_x0007_bÙßS@Ô_x0006_j­O`@¬_x0015_s_x0002_~w[@S&amp;ÓÙtô_@_x0001_:_x0012__x0006_Ë¬è]@`pÊ¢D¥\@ù&amp;__x0011_ÖÎ\@ýÿÿÿ_x0002_ _x0001__x0001__x0003_ _x0001__x0001__x0004_ _x0001__x0001__x0005_ _x0001__x0001__x0006_ _x0001__x0001__x0007_ _x0001__x0001__x0008_ _x0001__x0001_	 _x0001__x0001_: _x0001__x0001__x000B_ _x0001__x0001__x000C_ _x0001__x0001__x000D_ _x0001__x0001__x000E_ _x0001__x0001__x000F_ _x0001__x0001__x0010_ _x0001__x0001__x0011_ _x0001__x0001__x0012_ _x0001__x0001__x0013_ _x0001__x0001__x0014_ _x0001__x0001__x0015_ _x0001__x0001__x0016_ _x0001__x0001__x0017_ _x0001__x0001__x0018_ _x0001__x0001__x0019_ _x0001__x0001__x001A_ _x0001__x0001__x001B_ _x0001__x0001__x001C_ _x0001__x0001__x001D_ _x0001__x0001__x001E_ _x0001__x0001__x001F_ _x0001__x0001_  _x0001__x0001_! _x0001__x0001_" _x0001__x0001_# _x0001__x0001_$ _x0001__x0001_% _x0001__x0001_&amp; _x0001__x0001_' _x0001__x0001_( _x0001__x0001_) _x0001__x0001_* _x0001__x0001_+ _x0001__x0001_, _x0001__x0001_- _x0001__x0001_. _x0001__x0001_/ _x0001__x0001_0 _x0001__x0001_1 _x0001__x0001_2 _x0001__x0001_3 _x0001__x0001_4 _x0001__x0001_5 _x0001__x0001_6 _x0001__x0001_7 _x0001__x0001_8 _x0001__x0001_9 _x0001__x0001__x0001__x0002_: _x0001__x0001_; _x0001__x0001_&lt; _x0001__x0001_= _x0001__x0001_&gt; _x0001__x0001_? _x0001__x0001_@ _x0001__x0001_A _x0001__x0001_B _x0001__x0001_C _x0001__x0001_D _x0001__x0001_E _x0001__x0001_F _x0001__x0001_G _x0001__x0001_H _x0001__x0001_I _x0001__x0001_J _x0001__x0001_K _x0001__x0001_L _x0001__x0001_M _x0001__x0001_N _x0001__x0001_P _x0001__x0001_ýÿÿÿQ _x0001__x0001_R _x0001__x0001_S _x0001__x0001_T _x0001__x0001_U _x0001__x0001_V _x0001__x0001_W _x0001__x0001_X _x0001__x0001_Y _x0001__x0001_Z _x0001__x0001_[ _x0001__x0001_\ _x0001__x0001_] _x0001__x0001_^ _x0001__x0001__ _x0001__x0001_` _x0001__x0001_a _x0001__x0001_b _x0001__x0001_c _x0001__x0001_d _x0001__x0001_e _x0001__x0001_f _x0001__x0001_g _x0001__x0001_h _x0001__x0001_i _x0001__x0001_j _x0001__x0001_k _x0001__x0001_l _x0001__x0001_m _x0001__x0001_n _x0001__x0001_o _x0001__x0001_p _x0001__x0001_q _x0001__x0001_r _x0001__x0001_s _x0001__x0001_t _x0001__x0001_u _x0001__x0001_v _x0001__x0001_w _x0001__x0001_x _x0001__x0001__x0001__x0002_y _x0001__x0001_z _x0001__x0001_{ _x0001__x0001_| _x0001__x0001_} _x0001__x0001_~ _x0001__x0001_ _x0001__x0001_ _x0001__x0001_îAÏî$`@ÙqÕ_x0012__x001D_Y@_x0011_ÝÝ_x000F_$§X@_x0005_:cÌT]@º	ï_x0002_¦_@_x0017_Øj_x0016_Â`@¡VËå Ñ^@Î*á?ÕY@ßò	&lt;_@ún3	â¨W@ìC²,ä`@jø¾"c\@ÏTpûû"[@_x000D_æ"a_x0014_üS@¶¥K±ô¯V@õÀL"^@^_x000F_Y_x0013_í`@Uf]_x0007_ÄuX@9_x000E_ãæýC\@¨_x0015_äù9ûZ@#6_x0012_mL^@Az%/3[@5x_x0004_{R@µJZ_x000E_ÇU@[÷å¶°]@gN@Ó¨_x001E_`@i_x0004_	o«_x001A_]@ájÏL_x0003__x0007_n!^@_x0004_ýü¿\@UtóP[Y@_x0016_÷ñö_x0001_¹_@[_x0003_K_x0004_A_@PgE`@O4Ú6_@à­Ôèl]@Êúèa@ÛíÙZï·Z@_x001D_å_x001D_#'â]@ùh¬ãy\@'ðuCÓ	R@Çhot)_x001A_V@bB5!+¦[@_x0003__x0005_ñù'hY@p^cë _x001D_`@ÉÛ¥H_x001C_¢Y@_x000C_kÙ¸)Í]@T_x001B_¥°_x0014_nV@_x000E_l_x0002__x001B_Ë^@©ä_x0016_rÛ_x0006_]@Þß;t_x0018__x0010_Z@°ã_x0014_Bb[@R6=D÷A_@èÓc_x0010_ìÔ`@òc:½Z@ì¸+Ì;^@úïð/w`@=¯yè¹_@nãM =_@üªÀD`a@_x0001__x0004_6_x001D_{_x0006__@XWIéW¸`@C*_x0016_Üq?`@£Á»Â^@Uß´b@å_x0001_ú%Î`@íZ|Yä_x001A_^@·ò4_x0003_@_@#sy]@_x0018_R_x0019_ÆÐÿ^@oºù¿_x000E_Ý\@Ô_x0006_7IºG[@ÛêMHaZ@Ùâ"_x001C_a@U&lt;Yo¥ÿ`@lÌ_x0002_ÉÒî]@I&lt;_x0006__x001C__x001C_^@ÙÝXA`@ì"@_x0016_cLU@_x0010_Ó"_x0017__x0002_r_@Õá?/¨1a@_x001B_*¯¡^T@Xl_x0014__x0015__x000C_ïY@_x0002_#qq=d`@²_x000B_þS#X@_x0010_M7_x0005__x0017_]@ÞÑS^ØR@`SGµs`@_x000B_^g½òº[@__x0016_hþN£]@w_x0001_°7Õ^@&lt;Fk_x0001__x0002_7¨_@DÏUðQa@Ýã«ÒÀT^@êÍ_x0011_w6]@¾!éK}õ^@R¿bsÅ\@Ï±_x001C_Í§a@Ç_x000E_»_x0006_èKX@ÚÉÖ((v]@_x0015_ PLÛ`@£_x001A_^~©ü\@ÐõÎ2_x000C_V@Í4n_x001C_wW@êG²pØ[@_¸µï_x0010_[@c#_x0003__x0011__x0011_M^@,_x0003_7Í¡[@qìúZ@_x0013__x000B_@2íjY@_x0014_ÐIñÊAW@_x001B_íâÈ[@ÅrH5ë[@ _x0013_·#¬ýX@kCÖÇ_x0001_^@opÀy}X@_x001C_eÖnÑ_x0005_a@)é?_x000E_s#_@Î_x000E_ýÜÖW@&amp;R§_x0019_Ú_@ÄìÐ_@V*0`Å»_@Ç¤LË¨ÃX@_x0002__x0006_¤Ì4\[@´z[ÄÕY@Ø»_x001B_H	`@z,5v`@ºÓáÊÀa@ûAQÙ[@#ÊçKáÊ]@_x001A_¬ª'X_@ é×tØW@_x0008_Î_x0004_ÃS@Ád¤_x0003_é$`@ÌX_x0019_»_x000E_W`@8DÒ_x001D_Y@"þÏg_x0006_T@@_x0001_d¥£ÞF@;_x000D_Á_x000F_é^@ ÊéØhX@eÅ_x0006_±Ïr]@Ó_x001F_	%ë]@ûÙVæûòU@ôÉüÙ`@ïGV_¡'a@_x0003_§ßÏk[@u^$©.¿Z@éËÃ'!W@T6Ø_Ô±a@Æ_x0005_ÒJX@L+_x0013_Ä_x0001_W@_x0004_.Øx^@mÛSÁ?[@ßJPÊô/`@_x000F_ÍO_x0001__x0002_(?W@±_x0006__x0005_°d`@ä/34nÓV@À%_x0002_¥x_x000D__@¨	¦\@_x001F_'/öèZ@täö\@ÀÕ¼µ2_@X_x0012_zþh_x0019_Y@=F.uQ_@à_x001B_-ªy_x0013_]@±_x0002_¬Ü\@¤:Be¸_@ÒUâ(^@_x0006_»«_x0010_(AS@ÀnäÏ±X@àÊÊ!G¨\@_x000E__x0015_Ý³X@Ïy:@=[@_x0019_+íôâv`@ùKïSäÐ]@Ûz /_x000F_4^@_x001F_ñþÊ½]@i~ÙM»`@È½{_ÝÀR@¶EZ¿¨]@ #ôti_x0013_[@!V_x001C_j9ñ`@E½ýÈ&gt;T[@#£_x000E__x0014__@Øj&lt; _x0019__x001F_^@_x0007_Z_x0012_õÓ`@_x0002__x0003__x001A_gÊúO)^@øàHÿ^S@qOÝ_x0005_E­]@ØÄPbW[@*_x0018_GrLz_@gð_x0010__x001B_×]@±Â§Ú3`@eE}´ÂY@_x0002_oóû&amp;Z@_x0015__x001E_à&lt;¦^@8eÀ³è]@Ê_x0019__x0001_&gt;öôD@ø_x0017_t¬°Z@£ÈS*lô`@É9_x000F_ðì Y@_x0018_F°L_@_x000B_b}q_x001E_ïR@0}«|Y@_x001E__x0016_4ý~ã\@«äAÿ_x000C_^@çíÉú&lt;^@é¦6_x000E_åS@ÞÙíï±_x001B_a@)oj_x000E__x0004_1a@¸Úð/¢U@Íó½5(X@W0ÏÒe§W@_x0010_ö¿#Ã^@_x000B_ç¡;ïZ_@¦Ym'¯`@dVJÉå_@J±:_x0003__x0004_\@Ë¡ÒyW@ö_x0019__x0015_8_x0014_\@©ÁÑÈ`@yÀÁZ_x001C_|[@]tUô.W@ÊWþ ^@Bo£_x001C__x0002_{[@_x000E_+upJ,C@Xü5yiT@É@_x0008_£IZ@w~j_x0004__x0015_a@l_x0005_CX9K@Ôóo_x0010_`@$aÒ@fOX@ L(!_x000C_X@×þzÌ;_x0017_Y@W5/Ü¶^@aÊ7À_x0016_[@Ìû_x000F_¥U@¡T_x001F_Éá^@S_x0015_/©¹\@o'm_x0007_SX@l?rTË9_@¶_x0013_b_x0001_¡²X@_x0016_ò Û_@_x001D_%|¬.úW@´Ñöeu_x0004_`@ÓÓ!V_x0017_a@Ö}Ê)ôÏP@?§è_x001D_H`@êET´$\@_x0003__x0006_àøNh5Z@_x000F_E_x0004_Ã$»^@î\äç~_x0002__@u¿U_x001F_T@ãWGkù]Z@ý«áÝÀØa@`¡_x0013_¬W@&lt;_x0014_p&gt;eá[@³ñ£R`@ ¢9³´Y@#{_x0002_ú=X@Fô'HY[@º h¤´\@_x0003_n¤÷v4a@_x000B_LØßlò`@%ýÐ¼Í_x0011_a@z&lt;ró²Y@g»Í¨I_@XP­9_x000C_W@]*ÐZ@iÊ{$®æW@_x0017__x000B_sHÀ\@	ã=^I_x0007_V@þ¸_x001E_»_@¤¯ú,{`@±mn#5`]@bV¨_x0005_±@^@àarDP\@¸ý`¥`@Ïu_x0011_ô°.Z@1cû[*È`@&amp;_x0001_¯Í_x0001__x0002_¶^@ÜÐ$:¾Y@Í7_x0016_Éú_x001E_]@W_x000E_d+êU]@_x000C_ËÝ_x0007_a@º¶WHI_@N_x001A_ß£Ø^@Þ¿Í%	2^@X_x0010_g_x0010_¤à]@Þ_x0018_Ï¶U^@\E:V@Î _x0004_õ/zZ@!åº(V¨U@ì`)a@~bù_x0010_B`@ø_x000E_ßE_x000B_b@`îF¬_x000E__@nãa_x0013_Ý^]@¶ÓíAA_@Ç0c·,F\@/VBÉ7a@;´&gt;É(\@Ú±Fï!gT@¹ùè/=]@_x000B_ô0_x000B_ÚÊZ@·Re¯Ma@N¢ ÝrZ@÷Ö_x001F_Nì@Z@´zß_x0006_ö`@À.×Q¹s^@Êé_x0015_ó_x0016_\@C_x000D_P_x001A__x0002_Ê_@_x0002__x0004_vä_x001B_+V^@2ÝGH*Û\@V¥ùn¡\@¸ÎU±¨_x0019__@´ö}ÓÀ}V@ã.óvÊÊ[@_M5_x0001_û÷[@p¦-_x000E_vîQ@*üóÌ^@ÿÀ_x000E_ªËhY@ô»´_x0014_W@¡ÑðÇ^@â¬_x0005_te`@9M9JzÞ_@_x0003_:ã_x0017_þ\@_x000C_lD±AÌ_@Ðru[U)a@_x0006_G	=a@9¾ãÁñ]@­ÆwNZ@ùNYýX@d¸^M{U@k]YÁ¸ô^@_x0012_:=ïº¶V@®°_x0015_ìH ^@ÃDù9h_x001C_[@Ì_x0011_8ðß`@½³&gt;aIO`@´Hb_x0006_¢`@Xý"IÀ]@ Û~@`@ùÆ³D_x0001__x0004_ÓÜX@×Z¥9º_@ãh' pl[@Rßü_x001A_0[@!EÃ¨4`@_x0017__x000F_¿ðY@BûÁ_x0005_ÝÃ]@ÞÅ,óâ,_@ßo¤åhc`@#FÝÌ4`@Y3l¨_x0010__x001D__@_x0010_¯_x000C_}¿`@ôp×\@¯ôø±Oè]@àÁ*D`@èbÆe÷µ]@4B_x000E_UR_@_x001D_G_x0013_+Fº[@ª.×x]@^ý¥áñê_@H&gt;ak&gt;M\@± C9ìX@²QµÙ++`@´ZV{lT@/ &amp;eß]@c´Ô_x0002_a@éÇ¡P|þ^@p}1_x000F_YØ_@Ya¥&lt;=Û`@{_x001C_Û	¬[@tò÷&gt;^@-y%_x0003_h`@_x0004__x0005_\g+8Dè\@f{HzAk^@+¹Çº\]@Ô_x0019_êA1ÿU@Ðu1¸kZ@M_x0006_½Ua@_x000D_Âö^`@_x0013_µ_x0016__x0002_a@fm_x0001__x0005_¨_x0011__@äZ_x001F_º0[@&gt;à£ªñ^@¦§úiF)T@àÒ4+WX@¤êÀfñt]@r«ê°xK]@B'Hº`@2Uã«ü]@À|Ìþ	]@_x000F_ÁP?ma@õ®ú@9d_@_x001D_"ÍPn^@Uñr5z_x000E_`@|¼_x0004_7²ª`@oÖ_x001E__x000B_ïd^@	m_x0005_qN+`@¹FC­8W@lbM°ë_@_x0003_Ük_x000B_	_@ãW_x0014_¿¾^@õ_x001E_¿&amp;_x0003_§`@ÙË]G^@Ú6{_x0001__x0002_hi`@÷­Û_x0005_3Z`@Q)U]@Ì±HÖêi[@ ¢Ôï,X@!Æ¡_x0015_]@aWá¯^@^iY-­\@Ì_x0006_¥ö]@_x0001_ÕÃA_x001C_a@+ê/Áä]@)¨_x0005_¸¸\@¢êhæ\@¾5ªyß}]@þX_x000B_\_x0002_¼Y@Q5*gõ]@räGü2¸X@ÔÊ&amp;qZ@³PÈà¹X@µ`ùzä_x0015_`@·Ç¦©Ö[`@t0úÊJ`@kVÌ@|Ä]@_x0015_µ=´sTW@{ò^×ÑÎ\@xZ}d_K@¹_x0018_âle5a@xA£Á9_x0018_\@v_x000B__x0003_É_x0013_]@¶8Ë5-_@Yi´_x0016_-`@kà+ÜtT@_x0002__x0004_º^¨A_x0012_Z@ob_x000C_ôG_@/áÜ×X*a@(^_x000B_Ó[@3_x0018_1fG`@à÷Ç_x0008__x0018_\@·mie_x0004_[@å	Ão9O_@ÎÍ \@_x0001_¸w7_x0018_[@7Êõ°6^@ó¡9®uà\@«µ_x0016_ê_x000B_'`@á_x0015_ý(e`@Ìah_x001D_M`@_x001B_	²ø­`@Ýr_x001D__x000E_Ub@÷_x0002_¸æ4fW@_x0018_È_x0011_]É`@ñ_x001A_çFãR@_x001A_NÅ§/`@&gt;`=d»T[@ü_x000E_toa@¤£{ÏmW@¼ç¦ÇáîM@½þ®'Da@àîA#\@ÇöF.R_@³_x0007_Z­_x0003_`@p_x001A_hmÆÞ[@ûlO_@ÞT¸_x000B__x0001__x0002_b Y@o¾7_x0003__x0013_a@*Q`_x0001_w£`@Ä°Öp%b@¹(Æðd½[@àcÖèÒC`@ö_x001B_úó\@»@0°M@®Q9dpT@ò$L/·¸W@êAÆÞ8[@_x0003_k_x0005__x0004_MÖY@_x0005_¯®í!m\@a0_x0010__x0003_Ja@*B®ªp`@äÛ®\îR@õ!~C´\@$_x0002_=|sÃN@Ë_x0017_[Ù^³`@LÉ_x0019_½_x000F_W@é`_x001C__x0003__x0001_*`@*_x0019_ï&gt;iÜ`@ºï9Î)¢`@Yáñ3ñMV@cíÿ¼¸\@çlqñm¯]@§_x000B_|Zå_x0014__@_x0008_pIÎwz^@Z«Gíÿ^@Úrå^]U@2Üy_x0016_6a@_x000B_¥vHÞ^@_x0001__x0002_d_x000B__x000F_ô.a@òRz{ÏN@iÁ§uå^@ ò_x0015_A'4_@.êjÄ_@Ö_x0017_¿©_x0010__x001F_\@²gN®N\@8ãLérÐ\@1÷_x0017_ÐX@_x001C_ñ"â\@íéñ½ªW@_x0001__x0002_Tu_x0001_Y@¼_x0002__x0016_º_x0017_IU@Èí+_x0019_Ê[@g_x001D_&gt;X@æÁwÜup[@ëoK(è^@µ C«^@È[_x0003_FR@õº)àÛ]@Ñ_x000B_XK_x0013_K`@*õ|i«_x000D_`@8ý©©ø"Z@Jh÷1u9W@à=S_x0001_µ¥`@FI_x0003_WjãY@p&lt;fÍ#T@ªÏv_x000B_í@[@ÿzÖ_x0016_ûZ@1Ïß_x0007_ä§[@¤À¤tGfZ@_x000C_³_x0004__x0005_H,^@öØvT=Y`@°r¬õ_x000C_òY@iI[MX\@Â+¼«V`@1ùàIæ`@b¶_x0002__x001A_fX\@å_x0007_¶]@+[ø¥+ð\@PaÈ3¯`@#í_x0008_äb#^@_x0010_Gý¢°_x0001_X@úï£_x001A__x001E_`@£¥_x0019_SW\@$y?µô.^@ÏG_x001E_Z.?\@ý_x0001_$[_@Ð.Öþô\`@_x0004_Èò°[@`ësþ_x0011_ó`@×'øcZ@ '|_x000B_ÁZ@vJ26Y@&gt;ma_x0003_ñö`@Æ,þ_x0014_a@ú_x0006_ç_@Rë´çÐ-`@U2Û³"_x0007_]@è	_x001C_RY@_x001A_y&gt;EON^@ì/_x0007_j¬Z@=q¨¬¤E]@_x0003__x0004_âb8Ä\`N@³Ó½rÀY@3X)Ç_x001C_J_@7²Ð_x0002_Ö^@,-§Þ6T@ÜE_x0013_ø\@ É¯$×ÔY@E¿T_x0001__@¡oi"l6_@}_x001D_b%(_@,ý_x0016_ñ`@_x0018__x0001_êÌ:_@4¦H£^Y@üÒjXa@¢vqèkô[@az Ø;\^@èc_x0007_ªÒ`@^w_x0007__x000B__x0004_¶\@ôN÷êÝEV@VA¿°V!\@r_x001E__x0014_Äå\@_x001F__x001D_øÍ;à`@Ã´Ü.`@&amp;Iò¸[@z+=ìGV@_x001A_}ÚòÙBa@bÇÔ¦:#a@_x0006__x0004__x0017_qî_@dþ2_x000C_£^@¶µXx=*X@KöQUÔ]@Ì­_x0004__x0001__x0004__x0011_gY@hB_x0007_z_x0008_]@W,_x0014_óYH\@&lt;#øfÞY@û¢å_x0002_`@ò=B[@__x0007__x000D_`@ðL£¢×R@!dÕT_x0018_b@_x000F_2ÞæÇ¸^@dzÂO&lt;¤\@ÇZñæY@)Þ_x0016__x0003_äX@/¹óFvÿ]@_x0012_a&lt;þÕ_x001F_^@VìE.]@P*$è_x0016_=`@±é-§p_x001C_`@è)¬zÙ_x000D_`@O_x0007_5_x0001_ÛY@_x001E_püó½à\@_x0014__x001E_[§Ü]@_x0001_üö9_@ §zïsÅ^@xõ!ñÚu\@ä_x0014_¬·HN_@4ÙÝ	^@_x000D_CI_x0005_R@â¼_x0013_#·W@_x0008_ct þM^@´ìè£üc_@òRy­-_x0006_a@_x0001__x0002__x0012_L1_x0005_øY@¾ikÔj_x0013_V@C)n©çZb@]VI¨ñZ@ÈþÛ_x0006_Ø\[@_x001B_jykÛZ@8pè_x0008_^qO@TÊ@ÖKY@_x0014_ÉgbëD_@_x0006_£;`@¤m¼_x001B__x000B__@j_x0016_G÷U@L0_x0011_Ï^@o_x0008_uuhäW@à_x001F_ØE_@_x0003_pòòd_@*7d¯´M[@µª¿î_x0008_¼^@Õ£D¼Z@¼AÖ_x0014_³À]@ÞÌË±_x0006_·]@µ*,³½Ma@Ò7_x000F__x0017_0%Y@_x0016_ÔìÜqX@_x001D_Ü½°Ú`@_x000E_ù9 *u^@þZ§ÜYeZ@û&gt;_x0007_Cq_x0005_^@n-iæ9÷^@zd-: ^@æ»P 0G]@8&gt;; _x0002__x0003__x0002_ta@~)Z*Z@K­K'_x0003_U@ÿ´_x0005_¦lé^@06¬Ø_x0016_V@ d¯_x0013_sY@¨XB%\_x000B_Q@ 2â"a@&gt;Óýê7\@f(_x0008_'}'`@_x0014_º_x001B_*^@øt_x0003_Î&gt;X@|&gt;ÈÊq]@`!qyZ9`@¸_x0007_¢¾ðX@Òh?ÂW_x0004_V@?~Ál[@«êEE?5]@_x001F_Ý¢íwg_@.1_x000C_»M_@ôtoé¸]@Àò&amp;æ¥Y@F¶E½_x0019_\@95i6\@¤_x000E__x000C__x0005_k1X@.â4_x001D_[@_x0001_Ýg=_@ò4Ç@ª_@Â_x0005_n4_x001D__@SyÎ`3a@_x0019_F_X°Z@õ_x001E_ø!_x0010_[@_x0002__x0005_F61$Ü[@¾á,·ö_x000C_]@Á_x0001_ÜêjX@jREat"_@]ó1QÛ#a@É4þ_x0010_Üº]@¶31:h[@R_x0019__x000C_ÆëS@[ïªØF7S@u3dÒ_@_x0004__x0016_gÙj_@ÇDænÈa@}»öÚ[@º¦_x0011_3wX@éäÅ­*`@ûfª.hÇ^@bs_x0019_nr]@õçF±*¸]@Ò_x0018__x0018_H_x0001_\@4_x0002_1æ_x0003_ã[@_x0006__x0006_"-,a@Â_x001B_YaÅU@oÇ_x0019_YõX@SK ¼ú`@V{,JZ@âêR_x0008_öC[@àÔ¸ÅýT@å¬[æï_@(~Ã¸¢([@éú¼Øç[@"¥º_x0017_öW@"]ªm_x0002__x0005_bIQ@ò_x0014_F=Ä^@=å_x000C_R^@Hû¾ð^@&lt;XM5m[V@hÇÐjàÄZ@_x000D__x001F_ó4A\@_x000B_ã_x0013_°Ï`@Ð;VÎ^@4Pdb_x0011_Z@TÉ7$_@-/_x0013_$_x0010__x001B_[@_x0005_?¬ÚT@îK_x0017_5[@TC&lt;ùyTS@Å©*úpåZ@Å@_x0001_¦?]@¬ÿÕñöv[@Ú_x000E__x0016_ÿ_x0015_Z@Y¯%±¢í[@»6í×^@á_x0008__x0016_¾sH`@_x0015__x000C_&amp;6&amp;íY@`_x001E_ªuÿ\@g~q¾ªOM@ÒGÐóÂ]@_x0004_ö0b[@@{Õ_x0011__x0010_Ð]@_x0003_ÌÕZåä_@Ú_x000E_Û¯ß\@_x001F__x001F_÷¡Ó_x0005_`@:kû'aP]@_x0001__x0004_Æº?_x0003_"éV@Ny±_x0006_Ò'`@£Á²òvA]@ªb~_x000C_ÿxa@N´_x000C__@aDãñ\@§ê5_x000D_`@áÈ_x0004_R_x0011_xa@áìö7µ_@²éì¨&gt;_@ÿ_x0008__x0014_jn[@P7ß@vó[@Ü¬6yï`@(fd_x0017_0`@8øÊêì_x001D_W@kß©5\@L3©FÆ¨`@Ó_x000D_L÷¾_x0005__@ÍÀ½ÀÑ]@_x0012_Ðm±V@àUBtÃ]@ÃHÂØ¢*[@ß°ÕÐò6\@2ì æÜub@~_x0004_o_x0002_u`@V?&gt;Xx`@_x001A_}÷_x000C_6!_@_x0007_Zv'_x0015_[@å®­àX`@lw_x001B__x001C_?_x001D_\@kT$_x000F_¤_@¨êÓ_x0002__x0008_xY@_x001F_Y7_x0015_Âäa@Ó 3³[@ÞÝ]@´2¢M_x0007_}V@8_x001C_ü_x000B_¡FW@bÇ"¯ÙT@7ÌÌö_x0001_]@¤ÞFµ,`@ØX3_x0004_'X@®èÓ¬_x0006_[@&gt;¬_x000C_.}Y@ábÕ]@F_x0003_L.F_@Ó=£cÞ\@Lì*Í_x0010_^^@¤bs|í'V@G/§YÑ?b@°]_x0006_ï	x^@H]W_x0013__Z@òÁíS@ÝsoR¢]@_x0006_®9þwc_@quüµñÍX@¦Úr¯ã_x0015_X@%=_x0005_VjV@W¾ _x0015_ã3W@Ð¾¢_x000D_?Z@g.#_x0012_@U@xëÔ_x001A_ö?`@_x000C__x0005_Nô&gt;_@5°µU,§\@_x0001__x0002_Ø©Í5U@_x000C_Öe-3Z@_.@]Õ_x0012_]@$_x0013_n¥a@_"NÃót\@ÄÐ{¸]@4Ê¤_x0006_w]@Eµ®òÜQ@6P!¬ða@_x0010_SæSº9Z@`²|×#\@v¦Ä_x000D__x000E_j`@ørµÃ_x0013_W@üj/-f^@{_x0010_Ø_x0010_}`@û^,ÅÍT@ï_x0006__x0012_/_x0006__`@_x001A_XlÆ§U@@_x000F_Ö*Cga@8À[e_@³v$áâZ@ÓÌuW&lt;X@³_x0017_ly:Z@ØS_x0005__x001C_«n_@Æ¡_x001B_|_x001D_V\@&gt;{²£¬á_@^¤âç_x0008_^@&amp;&amp;¡©_x0004_`@ÅÆéñ+v[@Ê|ÊvÏ]@è=mA_x0019_VZ@V¨_x0012_J_x0003__x0006__x0017_Ò`@³%_x0016_m=\@bà¥B }]@ë ¦´.îa@.n¤_x000F_|U@¸&amp;o|_x000B_`@u@8{_Õ`@6R`@ª¬¯ö[@@KÆp_x001D_ô`@¤ÿóGQS@Æóc_x0006_Ý6`@Ú0_x000D_=_x0001_$Y@;õ_x0012_b¢_@\´§Wò\@ËÎBÆÕ^@ýaÚfö[@;_x0003_C_x0018_á_x0011_`@µóÓÚÂ_x0004_^@¶}_x0018_(B@I£h¿IZ@ßÒÊb!a@²&gt;Ì4n?^@í©&amp;^@_x0013_Êfø_x0003_5\@óèóMB_x000F_`@_x000E_$nµcþ[@1¶c¹_x0010_M@ð¢,_x0002_Ã2]@Þzïaa`@ÿ_x0005_è²kÞ]@|s_x0018_sÒeY@_x0002__x0003_/sª_x0007_3_@wÝ*Àq_@%¿ÑìØGY@P"ÁA¬_x0004__@ÅöwH[ÕZ@4PÒB-\@¿Ï°_x0003__x0006_U@OãbW@¶&amp;à_x001D_ðá[@¦Ùç_x000B_ùõ^@:è§[¹[@Ú{ÜÚ\@8úf}¥]@ûëRÏ_x001D_[@F¤¾_x000B_!#O@eàJ'ü`@þ¹&amp;äI|Z@_x000B_½§­¼\@ÎñB^@äf__x0003__x000C_\@ø¢(·_x0019_X@[C_x001F_ûN°^@[(öE_x0014_la@#êÂ·_x0001_`@_x001C_u0g"'U@ðRçì³]@gC_x0016_(æL\@_x0012_òÙëß[@÷)õv·_@úR½Êga@_x001C_UQf±\a@»Ä2_x0001__x0003_[Ç\@^C¿½S@_x000E_GÂh]@ý_x0010_ð&lt;2_x0006_Y@_x0013_68?Â±_@ Ëeê_x0008_a@_x0002__x000D_j"_x0016_¤`@«³áaÿ]@_x0002_÷Ó	_x0016_S@´Tª_x0001_ÊP@ðÝ¦ÝÞ¿X@°Ë³æ¿LZ@vÛ&amp;¾æ[@aStDF^@	Ó[ä]@¢]_x0008_áÎ¬Y@%´Oür\@EÑÍ¿P_x000F__@ìÌMä5Y@ZfñTu[@ÈÙ&amp;&lt;Gí[@Ô4ê&amp;ü^@J£ÓàëY@8Ü_x0015_Ðñ_@e_x000F_Ð°_x001D_Y@":EZ@_x0005_(Ó_x0014_Õ\@0kB	_x0001_[@Ä`Âv´`@â³_x001D_nT_x0018__@V¢úcÊß\@N£^ÀT_@_x0003__x0004__x001B_]×ÔçW@¿_h£NÌ\@( ¡3 å_@°cÏr+[@_x0015_ÄðNÖU@_x000B_Ó_x000C_kÊÙ]@_x0019_pb=â8^@ÿpÞY@»º z_x0004_^@_x001C_@zK&amp;ñ]@_x0002_¡_x0002_¾W@°p±É?^@ÌÈ\\L©_@_x0013_Ýª-³¶_@ìH,Hé4`@¦Í_x0004_jZ`@ç _x000C_zûTa@_x0014_EdècZY@_x0001_iç_x0005_?Ó`@ëìpÙ¸õ[@?¿_x0001_/ý§]@uÐìqa@|	_x001A_Q·X@Ë_x001B_Jåxw\@&lt;öÂüa¯\@Â¶Z_x0017_ÜY@·?»%_@Õ'_x0011__x0017_]@Ý¾³©W@´qç¸à*^@ä_x0015_&amp;!_x0014_*^@ç5[=_x0004__x0005_]@_x0011_ôµÁ«]@_8»LMòX@Ð-E^@­âÃj¢³\@/Ù_x001F_usT\@_x000E_å¥v%`@b9_x0002_4iW@WÄ¢oqh^@0Åä_x000C_ú_x0001_`@ò_x0011__x0007_r×Z@_x000F_6©:tÓ^@¬U?Kýü\@¡âxãdÓ\@_x0015_@&gt;¬_x000B_Y@ü£_x0006_â«b@O_x0001_óî·^@´_x000E_ØFKGX@Ápås¿X@8¼'1_x0003_`@(?ñ¹ÞC^@^©lÑ\@_x0015_*mÔõì^@Ô³_x0011_ÿV@(n	C_x000B_`@'{qp¡[@!³£f U@iM_x0008_*NZ@_x0007_q4¶%\@ ¹%ò_@-H§þÞ_@ì_x000E_`"¾(^@_x0001__x0002__x0001_"K£oæ_@y_x001B_ì¤~\@EG_x0012_¾_x0011_[@ý®Ã_x0017_òZ@FÉ_x0014_øÏû]@#×±_x0008_E^@Eï!²OØ]@(ò:&amp;[@]o6__x0019_a@Ìj_x0008_ã_x0001_]@ÛÏUj\_x0005_a@OPWù[@5=_x001A_²_x0019_[@_x0002__x0003_·¦©`@-7ù	ð_@rZ2þ1Ç]@1ô¥ì_x0007_\@NDIË_x001E_Z@_x0018_íT_x0002_[@2Ä7àm\@|ÐÂ9T`@åM_x0014_	l^@	Ã_{_x0003_Z@7¸îÃ¤ia@eYö_x0011__x0016__@EKJyñ^@fgV[_x001D_þ^@h£"mE	a@Ñm'uY@2N_x0010__x001F_PÚa@|NÈþ-ý`@h ì9_x0002__x0006__x001B_ôV@Ko}êù_x0001_\@!åìOþã]@Z+"_%a@c,ÒØ_x0013_`@|Ão_x0016_ Y@®ÿ_x0019_Ö,_x0010_`@^¼¨	[@_x0016_¦ÊÒQ]@1(_x0018_é{Y@__x000C_ô6_x001E__@§_x0005_Mûñ\@HßÝ_x0017_/_x0004_]@ð[_x0016_-_@\&gt;Ng±`@)Æ´ï)Ù]@_x0002_lÊH]@¥_x0015_ÆlB]@"´$ÍÆ/Z@Éü_x0010_Î³·`@ú´8jæ]@¤Ù¹!ó\@í_x0010_ÏÙpé`@,ùyo_x0003_a@w$:_x001F_çã_@â)ë`@ÿt[_x0007_3^@ÒÈ×_x0002__x001F_S@kÌ3ÙÜ_x0002_`@N_x0007_pp­D[@_x0004_Î5f_x0002_`@é%o_x001D_MëZ@_x0002__x0003_c«)í\@F_x000E_	2~¯R@·ó_x0002__x0008_¥_x0018__@é¨&amp;ª]@o¿I©@Z@Tq·Kta@I«_x0018_e\@þe ¡©MZ@&lt;iñ_x0017_\@zéZ_/^@^]Äà_x001D_ÑY@)º¹â}]@Æx?ªqÍ[@¥ÕH)[@e_x0014_ Óþ_x0012_[@_x0007_ð4%_x0014_`@®ó_Ðã]@dDk¯wµ\@¨_KØCV@_x0012_^4ÆQ@2_x000F_	ÿ¨\@(öy_x0012__x0003_`@ì"#Ô[@´Ï°Ä_x0006__x0017_[@ÆÖºìnöP@ÖW_x0001_`iZ@A&gt;_x0016_4ÁX@ÔG«)x`@_x0015__x0015_úÏE`@_x0011_'Cï £^@,4z_x000F_;$U@´_x0002_|}_x0006__x0007_7]@TJõ_x0013_[^@¹_x0006_ç_x0001_tÕ_@£OÝ_x000E__x0005_`@Ý{_x0004_&lt;_x000E_a_@_x000C_bl÷¸D_@6.!=Z"\@ðà-½_x0006_¹V@8_x0006_EìóZ@wûéh\@TZ9þG9a@æDr0Â¿]@%Qh±`]@ dKyH&lt;S@v·Pëí&gt;]@u¾Î _x0016_ð`@FMÕ¬dY@¼_x0001_VK(`@Öä¾wX^@z¨­_x0005_mkS@Kñ_x000B_ÈÀ_@³æî%uÂ_@»È_x0017_L_x001E__x0010_a@ËkI_x001F__x0012_`@Ó³_x0003_ëà¬^@ÓZP`@¾âQ_x0014_`@/lãhÝ]@9{wÄÏ_@"`_x0002_&gt;_x0007_¸U@3Pµ¼Ó]@È#p¦¤%_@_x0001__x0006__x000B_c²º_x000B_^@_x000D_Ió;a@|sK¥[T@_x0004__x001D_ð£²S@pEÜ_x000F_óUa@¸ð¦ÚþX@×L´\@ä"Æô®Y@pV¢dW@Ã¡_x0012_3³½U@Ñ_x0005_dä_x0013__@_x000B_ÓÖ^@ÞáÚ9`@Hä¦_x0006__x000D_Ë_@ªæ¶'t|`@p_x0002_S_x0006_a@_x001A_®¸åÀ\@þXSLzq^@µ_x000F_¦ÝéZ@¡Æ#ºò°_@_x001C_g7¿s]@A5h_x001E_L|Y@Úg_x0017_X\&amp;`@'eh@_x000F__x0007_^@ñÙå©±^@_x000C_ÿfo¥ªX@_x000D_2¥ÁT_x000C_a@_x000B__x0004_,ÏWs^@Îðu_x0003_X@Li{h`@Ö_x0001_nE_x000C__x000E_Y@_x0010_¹Öö_x0002__x0005_êe_@«ßâè_x0008__@ãø+0å_\@ 1NN×p`@ñ_x000C_7ð~+\@xb:Í$4@¼Öæ`äu^@1x_x000B__@	×qP_x0018__x0017_\@Nçîñ¸\@_x0010_²®ÇñV@'®ÌQU_@Éntw®^@É_x0010__x000D_Ár,`@W_x0001__x001B_(YY@_x0014_ì¤%_x0003_I@z^A/&lt;_@¶î/°õja@_x0014_Mïª_x000B__x0018_^@Føÿ&gt;`@_x001A_:_x0004_ÍN9]@_x0017__x0016_mt`@*_x001E_ªYö`@(Á+?Z@°&amp;ÁY@_x0003_¾åPX)Z@ÕÄra&gt;_@´õr½#`@ X±ßëZ@6Ê¶._x000D__x0003_^@ãÜ³Ñ)_@|\i_x0018_M+\@_x0001__x0003_Xqì`F$]@U(_x0010_ô_x0015_WZ@^Tà5«=]@Ï_x0005__x000D_¦V]@¬à`_x000F_6[@_x001A_H_x0007_SÞtW@¨a_x000C_]@oÇÄ_x0019_SW@í@PWê:`@Äè;v¯W@ö)_x001D_Æñ`\@VkN&amp;E,T@þbÉÄ1PZ@¸ Ip.Ò`@xK=O:ã_@ÉÞºrá{Z@_x0002_µ³¹]@_x0015_b$_x000C__x000C__\@}dïùÊâZ@ÈÝ¨¢5á_@_x001C_¨ÙDea^@Ï3C_x001E_òZ@Ò^,E)`@^m¢_x001C_u#W@_x000C__x0002_-Ï¦H^@]'_x0005_uÝo[@_x0012__x000C_³ &gt;^@ElüüÑ×^@¿xN_@Ü¾³,¡µ_@_x0005__x0018_ò_x001D_-[@*²Ü_x0002__x0004_g`@ÓÐá&gt;b@?öKhCU@ðÛ§GÎW^@©föÇ_x0001_ì_@_x0015_u\´Â:[@ÅÛ_x0015_Ñ	Å]@_x0003_#_x0014_{_x0012_	\@9_x0012__x0005_	_x0010_ù[@÷_x0014_3¸×`@UV_x0015_èU@çYBÖ_x0005__@_x0019_X²£V@þ_x000F_t2_x0005_b@_x001E_]ÉXòW`@jóàPX@Y¬_x0011_º¡\@_x001C_T²üyC`@$G_x0006__x0014_*]@ãòµá7]@û!q_x0010_@V@]ûÆN¼U@=mÆâ_@^Þ.i_x0018_àV@fjË4tOZ@M±.(_x0005_C\@!AwÅ\@÷}ÞØz`[@Y6_b_x0012_ÆT@_x0013_&amp;X_x0005_rì^@Ê^¸µ_x0018_Ø[@_x001C_+4_x0003_^@_x0002__x0003_¥^Ë@ýåa@Fpñ_x0001_&amp;$_@B_x0001__x0015_Þëj^@_x001A_µVF^@PRÊBîû_@39z?ÔX@IµÖÑy?T@_x0017_WãñÛY@n¸ÉG_@oúÔJ_x0013_*\@¥_x0005__x000C_òÿX@l_x000E_Ä-Z[@_x001D_m{ü_x0006_ä[@&gt;¨Y_x0010_§`@DMµ(ç²[@r¶ê_x0011_9[@63_x0003__x0012_ÝZ@@_x0018_.ÉÁU@©`x_x000E_¬^@õàÿ½¿ô]@G$_x001E_3d[@]ø_x0018__x0005_`ª\@ðÌR[ýIS@Å|Übÿú^@È$¶bÿ[@j_x0007_«QZ@_x0015__x0010_%[@.ß»§×Q\@Õ/§ \@&amp;_x001F_êG¥^@¬ùàoÏY@&gt;sW_x001E__x0001__x0002_qÁ]@"Qd;rzX@Ú_x0012_ºÜÜ£T@u_x001A_,XB\@Òd¡LÍa@_x0012_ÉË9^@ÖT_x0008_ß¼^@â°Æ_x0010__x0003_Y`@ùù_x0006_\_x0013_`@5_x001C__x0012_éVÞ\@(m3]Y@ao_x0010_êMW@_x0007_j³¦V@c×.Ñ#_@f]þé¬U@SØkÁý`@34n_x0002_¤Z@¡_x001B_·'^@|q,ÂZ@®Zà@!Ú\@Ip&lt;oð­X@ »}Ï"^@²ßÚ_Pß_@4lV¿_x0001_a@â¡]¤Z_x0014_[@º×M +Y@B_x0003_»\dZ@KÂ_x001F_a@IÃK\÷_x0010_^@èj34â»]@¨úÏj(W@³T)_x001A_¹_@_x0004__x0007_G±J±ÝÓ^@©T'O_x000D_Ð\@CuhÕB`@zÜÃ §ýZ@äÄv}q(_@4G³_x000B_õj`@Yb]s(W^@óÍ ?Y@ ~ÕöÔZ@õ1öp,U@_x0007_ÅÝ_x0006__x001F_[@Ì_x0004_×gt][@ m__x0006_¸£W@Üïv~^@!Òë_x000B_ ´]@¨õÃd`@@pq_x0007_m^@S!G'_x001E_`@_x000D_u'?r¨^@g¬_x000D__x001D_îZ@_x0016__x000E_Á{_x0001__x001A_\@iy_x000E_^Z@Ê4¶x&amp;_x000B_X@× 9(T^@µÂbRÏlX@H_x000F_$_x0005_ù`@v.?r(_x0002_Z@¨U¼@pX@Ýö_x0017__x0001_ëX@öc_x0010__x0002_9`@m_x0003_7Vb`@_x0019_4M_x0003__x0006_cU@!Ep_x001D_'\@ÿU}s_x0005_Y_@õU±bCÙ\@PI¦1Ô^@ªXOWµY@ÚÙÎ_x001F_½¨`@£:bÏ^@{Ä®.r¦\@ðî^[Ù(`@_x000C__x0001_î4V@_x0012_ÿÌmq\@ü+k_x0019_Z@¯ñü Ùí]@B¿_x0014_î5ª]@Iñ7É_x001F_]@®Å~¤Â`@Eb×_x0003_ªY@÷/-ûÒ_@°cf-DèZ@LÕ'_x000B__x000E_o_@X=èÐáY@Ì_x001A_è¼F_x0012_]@-_x0005_ÕËG\@ /_x001C_2_x001A_`@_x0002_­Þ^@º¥¦cJ@ÁWØ_x001C_Ý_x000B_[@ àw¬_x0004_p`@ÄÐÕÜ%E`@GZu'º_x0003_Y@7_x0016_$£Fä[@_x0002_	YÃÉb_@çúÂ_x0017_5_x000D_^@\w ×S@_x0015_:^CV^@_x0007_»±_x0007_er]@_x0002_[_x0019_wµ"`@¶PÛ¥]@à_x001E_!ØC_x0006_Z@_x001F_véRY@Ø_x0010_\ÉêI^@£ï_x0014_Þ,]@.È¦¼ö_x000E__@_x0016_ÿ­Ë3Õ]@tåÎøÁòK@ÿ_x0008_Oû[@xÊÇT@_x0010_!iÚ[@_x0017_H_x0005__x0002_Þg]@]½Ñ7Y@p77à_x0017_`@á±_x000B_S}[@ä¶éçÒ¯_@uc_x0001_Â]@ù&amp;\ç_x0012_Y@@tÚz*]`@@©µã~|\@_x0004_:G_x001E_c$a@¿òZ_x0003_Q_@y_x0018_àò_@µ_x0006__t\@éæ )R^@_x0010__x0005_Àf_x0004__x0006__x0007_Ô]@²w_x0019_!Ù\@_x001E_ÈÏ©ü¤]@´òl|Îl`@ua_x000D_uJ@Woz_x0010_2^@l¹ùÓW^^@Ö_x0005_ð$&amp;?]@c|1Ò_x0011_T@äNB4Bò]@_x0005_\4ò^@_x0017_ çÄ`@_x0001_©Æm*]@·?sS`@ÂeaÛ³^@1è¥*e\@ÈXu_x0006_ïºV@8Ð	{DZ@WTÔoÍ.]@Ã_x000C__x0003_Ó×Õ\@«A h{[@~½ÁÖh`@Ç}`Íª[@µ_x0011_xD_x0018__x0002__@+ú{§Â_@ò0_x0004_Â_@¹V²wW@4b"a@ðéû__x001A_Z@_x0016_ª&gt;þí\@_x001D_âu_x0002_^@DÆ}DÈW@_x0005__x0006_´ëí¿_x0010_^@ºº_x0003_k3_@Ùwÿ_x0018_á¸`@/br|_x0003_`@_x0004_ç?«Ç`@f×°_x0006_,_x0016_T@Ùÿ¡_x0016__x0014_·`@e_x0006_%PÐnZ@k*Íý!`@_Zã`@&gt;wJ_x000D_£_x0012_P@_x000E_½Ì Ña@öÂ%Q_x0007_Ú[@mâËÃËY_@}C_x0012_ËôY@_x001C_ä./B¹Z@À£¡æôá\@Û&gt;óV@­&gt;®|_x0008_\@¡e(£î;]@\2MñHØ_@¸h¸_x0001__x001A_^@&gt;q±_x0006_Ç[@£_¢_x001F_Y^@_x001C_¡_x0011_Z_x0006_V@_x0007_Y&lt;ä_x0004_/_@ÿá¤xòéU@_x001F_¤wÛl[@n÷H_x0010_ß»T@Õ__x0002_1ÐÁ\@_x001F_Ìeé±âa@¾&lt;_x001E__x0002__x0003_u`@ô(,cÆ[\@_x001E_gHÃ'á\@ÖÖ_x0007_÷ÚO\@µÙB_x0019_~\@_x000C_8ÆY_x001D_¬\@_x0013__x0016_S_x0010_²`@Ä2M_x0003_«]@OÎw_x0001_ÆZ@î¶7»©5\@ûóÍ!èU_@°ÓÑn_x0015_³]@²)zÚð1[@Ïåôý. X@_x001F_ìêi~[@¬÷÷kZ@ï_x000B_Ì¢{Ý\@â~ÉìÚ[@°¯g_x0017_õ_@¶®`+]@üÛ_x0015_}¨X@n30W@¼ô_x0018_üÅ\@K_x0008_4^@ ÛK j*]@pzibX@/8hV£Y@ÑÄîTw^@¾WÌª_x0018_æZ@¡ìÚí0_@Ù¬XÇí\@ì=_x0005_3ÂÂW@_x0002__x0004_Õ$í/$`@ _x0008_q/+_x001B_]@æÕ âX@y,¶/°e\@_x0013_)-é_x000E_X@%_x0005_A­ê_@ØÈ`½cãQ@_x0005_Ôü_x0019_Hc[@_x0007_ááüþZ@ù]äës\@_x0016_HtßM@²6qòI\@©fCÆ[^@s_x0003_odÖa@N_x001F_\Éð\@²æaç_x001A__x0019_]@=K×\×Z@6uhòL¨Y@£ó½è&lt;ßW@Ò¯" ýOb@I_x0016_ án0]@¥¼+ø`@t_x0001_Ôea@ê7_x000D_7µ`@_x0007_"Â_&gt;¡_@¾2SLçé_@_x0018_*ÕY@Z45_x000D_ÒQ@R;~nÖ`@F@.·+Z@¯9"g_x000E_]@bÃ¸_x0001__x0004_¬²^@²I_x0001_]@§¸ÄÑZ@_x001B_½0_x000C__x0015_Z@z%_x001B_o¤Q@QÖÀÔõÈ`@Ï+ì_x0015_`@ö£$¾_x000D_]@m3`v£ð_@Ö_x001C_Fpð8X@Ý_x0006_U_x001C__x001D_ZZ@î¾¨}T.^@_x0007_L_x0001_«$Óa@ßí±¤_a@Ù²S_x001D_ýP`@_x0006_ãnÄ¶[@ª{2,b»]@:»_x001A_S_x000B_e]@'¢¥±&gt;`@Tç&amp;B¤x^@_x001F__x001F_¿_x000C_èBZ@öAbÈ_x0015_\@ +_x0002_!,¼I@&gt;3òJSR@Õ`lBm`@äà=%ÙY@_x001E_¿àþÛ\@¨_x0011_6}7Ë_@·_x0003_ÞAz¦`@&lt;Òæ¤[`@_x0008_ðª;ÙV@à]¥ô_x001B_OT@_x0003__x0005_âhÏ7ÓbZ@JF`µí[@JÕMü¯µZ@bÈ=®_x0019_j`@Pò"zPï]@¤þ`XêDY@¶Åw_x001E__x000D_P`@¬éG_x000D_C[@óÆ¶;³^@_x0008__3ªÌ`@_x0019_$[ÙáÓ\@J%#òda@_x0002_Çæ2v_x001A_`@¯ZM¶å[@¶ÍÔX@Di{_x0003_=U@EZ¯_x0018_M_x0014_]@ùÍY|^@è¹­.]@T_x001B_®y}¹]@ÐÍþ°¦Y@`Q+Ö_@c½§¾L	]@ÆÐ®?²^@0¸ä+`@_x0013_¼aåG`@ÑØcÝZY@ôE»iÖQ@¡_x0001_KÂ­P^@ÕXDE¾7\@z÷$_x0007__x0004__x0001_^@RP_x000E_Ý_x0002__x0003_8_x000E__@ÛÌ]-A^@Rð7§[@-_x0002_¿¥ÏY@=9G?ó_@X$ä5×W@c§_x0019_c ¿\@gÐÅQX]@a_x0013_ùË¾8`@J_x000D_EJ?ÀT@¾r½1[@^¡Ë0MD^@ñ,_x000D_!¥V]@ch_x0004_°`_@ñ"áÆÏ[@Z_x0018_Ë²_x000D_^@æZ=1_x0001_¦^@'ehî#_@_x001F_/û½0ò`@_x0010_+ÖU} ^@_x000C_aOË^@ô¦_x001E_ü-rZ@2àiÐkQY@î£ÏÓ=ÃY@gP#ü6[@Ì:vÙý§`@,ê$_x0011_²7@@6(ìfµ`@Ñªh4/uZ@SC&lt;_x000B_©¯Z@n_x0015__x0005_×´¾Z@ä_x001E__¸{L`@_x0001__x0002__x0004_Ãæ_x0003_Ã_x0002_`@sàt¾`@~¡H^\ë\@¨müØ\á^@ÒeLz:\@=ý_x001B_´å_x0002_]@é+,uÿs^@nÃ7@X@w_x0003_½a_x0012_`@ÑôB_x0003__x0007_`@F_x0018_¤_x0017_]_x000F_`@¯ÂCWh^@ún ^@7QIB^@ýn_x0012_TÌ[@_x0006_éjÇ	W@Ég¶ùÒY@QäÔf¾X@ÛÓÌd;ª^@AoÉ¯)\a@F½fÅF`@hÈ_x0011_ÂõI@÷ú_x0012_´_x0014_`@ù±Ú_x0007_ ^@ax\#âr`@ÈþÆ¨h\@èöÉ=_x001B_°T@;Àôï¸_x000E_\@Ò;z_x001D_ÿ(a@9×é	tE^@= _x001B_À'¯]@ËG_x000B_à_x0001__x0002_%Î\@¬²EÆý_x000B_`@TfnT_@öèh¹í²^@~MéÎX@h»_x001E_îÉY@Ø5öV %\@ÒP;8¦c[@ª_x001F_½ìZ@_£_x0001_F+ö[@_x0002__x000F_ð_x0004__x0007_`@&lt;¡&lt;kk`@í_x0018_]M_x0005_a@~Â! !dY@^_x000D_}ëÅóT@¹_x0015_é_×ê\@_x0008_£®_x0008_¡HT@Î_x0007_x¬4Z@bns_x0011_h_x0017_Z@$Ú­4ÖK]@ýÛÓ³%ß]@&amp;Ñ÷°_x001E_×`@îq|öãùU@1rTkoV@j¸_x001E_w]@-4­ý^@ÿ¾YÙ[@è.Ìf$½Y@ýVÊ_x0003_&gt;`@E&lt;¢]q^@&amp;¢_x000C_R^q[@¼_x0005_ü~`@_x0005__x0006_Ú5A·Æ_@_x001E_É%ìyV@¾_x0012_Tx_x0004_¥[@_x0001_b3yÄW@ÒÓ_x001E_wþ_@J,ÖÒ¸¼Q@Q_x0015__x001B_EY@Ñ8\³_x0005_{]@	¿B_x0007_ Qa@Ñ%Û_x0005_/`_@&gt;?ÅyZ@ú¼ÁýN]@ä®róUo&lt;@HÃv1__x001A_\@_x000E_r^ËÁ_x0001_[@$´¹þV@&amp;ï_x0007_à]Y@¥%°Y@R#rýÌó]@Ò_x0014__x0017_øä²U@_x001B_yX¾a@6?_x0007_ÎLI^@	 [_x001C_é_@fy_x0003__x001A_&gt;_@G_x000C_¬2X`@ö3é%_x0001_[@_x0011__x0018_!t_x000B_^@ù"_x000C_Ji¿Y@,__x0002_ZU\@_x000C__x0006_[jRa@¹_x0002_äGs[@q/ñT_x0002__x0004_0y\@ ñ²Ã_W@§§È]@£á­&gt;ÅJ_@)p/àÚRZ@k_x0006_ûð½^_@ÛcÖgÚQ[@ò_x001A_þßY@F_x001C_OÞÙ\@_x001D_K_x001B_`@ú_x0008_(×Fî]@_x000B_é²'ã&amp;^@__x0008_`"jZ@i°*ãÖËZ@ÉäÙ&lt;\6b@!S@"`@úI`WO\@_x001B_äÌ¹`@mÎä=ð_x000C_V@Ìê¸ÅÏ\@ãwÑ_x0008__x000D_e`@tj¬_x0017_ß\@À¥`ÿ_x001E_`@ÿ_x001F_n_x0001__x0012__@à_x000E_»gØª]@D#_x001A__x0003_)_@æª§öÂ(Y@³ÈQ_x0004_6_@ÞÝµ_x0001_+Z@¡AdÞ^@1_x000D__x0004_"áY@ú2_x001A_ø_x001B_W@_x0002__x0004_Qç¤¹_x0003_]@ÔÍHðúú]@æÌ_x0010_`@×·?_x0010__x0010_}a@RzíëBü^@¼pVà­Z@u*  nf`@vô_x001A_.@]@&lt;4_x0012_Ú½-\@è_x000C_W_x001C__x001E_]@_x000E_!]ûÈ^@®b!~ ª`@!ú÷ÊÈ]`@Ag_x000B_§Z`@:¦::jG\@á_x0013_=_x001C__x001C_`@®?fk_x000E_^@(_x0008_Ö¿C@&amp;rÉÖ_@Ûdâí®½\@_x0005_É_x0019_ÛÂV@_x000D_&lt;ä_x0003_ã`@«_x001D_6eÈ_x0001_^@&amp;ïóqPëY@Ð_x0013_ ÕX_@øÃ|b¿^@þ2Y`Üa@hîÃýþ_@_x0016__x0006_/ÝÇ-S@ëÀ%_x0017_fã^@Ï.õ(]@f0_x0001__x0002_F^`@_x0019_Rø-a@*8øCl_@Ä']CZX@óJiªÎ`@M_x001C_d!9\@l_x000B_9èW@Aþ_x000F_V.`@|_x0011_ªmU[@J'_x001B_@N_x0003_a@.®Ï_x0007_2U@Ó¿Qã]@ø&lt;çDúÞ`@ÓLã§	.]@Y.ÄÔ_x001A_N@_x0017_·9S/]@{_x0018_?²}mZ@±x+sAâ]@^/_x000F_ |Ê_@pÂÉ"l±]@&gt;~ÖE_x0008_^@_x001D_×*_x0005__x0011__@JÉpå)_x000E_Z@gFm7ÞZ@2ù_x000B_ëKV@QèÕ\#\@ÝQ÷C[@_x000D_i_x001F_y_x0002_Â^@O5âQV_x000F_]@t^MO\f]@Ôl¶â&gt;a@wüöü[@_x0002__x0006_^_x0007__x0005_)V@_x000C_Bº*C¼X@Fµþ·âW@P_x0013_.¸x_x0003_[@­l_x000F__x0008_}+a@ióHþJ\@«b_x0018_``@½JÍ_x0003_	X@Õý_x001F_ê^@{Ä_x0016_ ÷[@"_x0013_¤W_x000B_pU@t_x001F_£¤ô\@_x0016_oÄPW@(Em_x000C_]@+_x0004__x0013_Õà_@Âe{öZ@Aí]ÿAU`@mËh¬]@¤C%lÔU[@g+«T(R@&gt;Pìë¾Q`@M¬ÎÔMX@ù+ñ »\@_x0006_m_x0006_#§ÑX@Ùg-hê]@Æç}_x000E__x0010_Ò[@TÆùÌñ ]@_x000F_gs_x0019_Úq`@=_x0007_D#]@_x000C_}5à¯a@_x0001_¹Çk`@^_x0012_s_x0002__x0004_XøV@,Éþ+9xV@,ÆÆú	º\@4·_x0018__x0003_Y@üØ*iXy`@	_x001D_Ä[#`@¡¥®´³M`@Ú÷Ó÷Y@`+ãªÿ]@_x000C_©&gt;½a@h_x000C_Ñf!Y@Ñ_x0001_\³ÀK`@r_x000E_ù&gt;;.[@`_x000C_6\²V@³ûã_x000F_ö_@ë£AP£v^@.CÏ ÓsZ@þ_x000B_¾$:\@UoR×PX@òuÝá°W@ú&amp;I'IY@_x001A_Ì¯¥&lt;YZ@_x001E_5ZÂ¿_x0001_a@­Æ1'/a@_x0012_8£WE`@Îø²ûv+V@ìÂ!³ùøX@?8«÷[@ÉÛ_x0017_»Zë^@(	»é_x0015_ë`@ÈÎEPu_@Á;]¼^@_x0001__x0003_C-±_x0011_r\@_x001D_åjÝqì[@bh6_x0006_Y_@êòø_x001B_Å.^@ü¬e â%]@F_x0016_%É\@¶çôÊFËX@Ã|_x0019__x0002__x0003_C]@ù¿k_x0013_5^@_x001A_y_x001F_ÎÙõ\@67g¥8\@N­Ü{5[@_x0001_AÙ¤(`@àÚ_x001A__x001E_CX@µ/_x0014_'i`@s'ÐÂ»_@¢àdüö^@y¤7:ù^@òàóè¦ÅY@ÑÝ_x001D_èxO^@åÕIbU\@Jg"}7^@ê_x001B_ _x000E_©°[@&gt;_x0019_\©X[@t4èýéZ@jõ._x000F_`@_x001D__x0019_UVr`@`/HÆ8h]@¿7Oö^@}£*QS	^@6ÁÒ+ôZ@ Ê4V_x0002__x0005_Äö_@:,_x0005_7zS^@Z-¶nx\@Å,_x000E_Ö3^@.¿ãÚDa^@íhEÅÑÆ^@àH8çsÜU@_x0001_ñ%*D_x0010_\@&gt;ÌÃ|µÅ`@n¹_x0004_æ,ÊY@À¡m9uÜW@^?_x001B_`@õÌbWèU@Ykn%]@ñ_x0005_ÿ%_x0007__@¢Sí¬_x0003_[@äR-ÅØ:\@;_x0010_ÄÈ_x001F_ÛZ@½â³U_x000E_Å_@S_x0003_Ä[öÃ`@ÎSºx ]@_x001B_9n¸õZ@_x000D__x0014_[@_x0008_|w_x0012_bY@ç¤³_x0008__x000C_^@½ãS_x0017__x0015__x001D_]@¯g[á¿8_@_x0003_ç~vä_@#ô_x0001_Hïß]@¡]¾_x001C_·¡^@ã±GWa²U@[d_x001E_ÙN]@_x0001__x0002_¹_x001C_Ìd4([@7âò'Ò]@v9_x0010_8Îºa@é_x0006_±JYz[@¼®ßä°]@°onê_x001C_Z_@©póÎI`@_x000C_FY@&gt;e_x0012_5òY\@µcõö\^@­7(ÃDn^@7b&lt;åçX@_x0011_R=ê\@2SÁC°¼_@Á=_x0012_ï[@¼èóYYnX@_x000C_½¸*np]@Ò@SyeF]@Û©¦::`@u¬$sI_x0014_T@ÿ1·³^^@_x0004_³ù\?¶U@'¼dî_x0012_i]@Á2¯sê^@ÏWÌ_x0018_¬_x000E_`@¿§®_x0013_}9Y@^­^G_x0010_[@89FÔ_x0012_\@BfRç±_x000B_b@Úqú°.\@D½LÒD`@ÅlùÞ_x0002__x0003_K|]@Xe_x0019_z	 ]@sYåÍ\@]Î«&amp;t[X@ºì*$TZ@½¨½_x0008_½`@Ô3ÜèDC`@îOÑþÄK^@ÒÀuÛ_x0012_P^@¦7_x000E_W_x0006_]@n­5àTn`@ISSò^@Ø_x0002_t`²]@6Cè©`@×ãôá¼¹Y@_x001F_!5p]Q@üz}3öU@TàIôÔ_x000C__@ÈUì4(\@Üc¨_x000C_C[@F©K/T@zÃ_x0008_CWU@ª¯¤Y@ÔQ¾_x0013__x000E_æ^@rUý_x000D_G`@82ú_x0014_¨L@×ÑN©\@[ßå#t_x000D_\@&gt;Fñ»FÁW@ åÁ3Ù_x0012_`@+üºÅ!_x0001_`@^¯uoã`@_x0006_	@â´ØÅA`@Ãì×_x001D_º^@_x000B_8_x0003_ÿca@ìue_x0005_]@æðVé_x0007_b@`ëêÿJD@ö¾"_x0005_xZ@¡_x0002_Ã»{^@ÀPÍ-wé]@OZ·_x0011_êJP@_x0016_¹!ÿoK_@=_x0005_qpÎV[@&gt;Ë _x0005_×¢]@k¤%	]@G$~ri\@¼âHýY@_x0013_ö+&amp;T@JÖ¿$0-Z@_x0001_h_x0004_Z2]@ÒF0_x0002_PÆ_@fíS`ÇZ@õ¥¦vD_x0012__@Nã	¥q_x001A_a@_x000B_&gt;Z`&amp;]@E@õ}_x0019_^@Ô»_x0018_[@Ú_x001C__x0001__x001A_[@8£L_x0014_ï\@_x0006_T_x0004_P²`@DeL¶,2_@@1	¶_x0008__@ó_x0002__x0001__x0004_ lW@ý(Ã]X@"Aj_x000C_à_@(_x0019_Çy[@@ê¿¥ï¼a@T.«+Yi^@_x0002_À ÄaY@$ W&gt;r_x0001_U@~Å««î9`@$ÝàÇ?!b@v7áÎ]a@_x0004__x0013_c×7_x0001_^@³/_x000F_¬Q_x001D_^@;3¬:í-_@Ý´Ä§r\@ÌB³_x001B_Ì`@ÄÜLÐ^a@±á~Î#]@aæxöB_x0016_W@Ø­Sp_x0011_`@&amp;*_x0003_°$V@H4t_x0013_Ä`@Õþ_x000B__x001C_ãù`@Dè_x001D_x+_@Â_x0012_î¼®\@çúÜ¹Þ+]@' ¯@Ã`@"è×þø_x000E_`@_x000D_J±ý[@ö^VÑÂF^@Îïlg$E]@KG:³7_@_x0001__x0003_`§å_x0005_9`@·²+ãGZ@­N_x000C_Àt¾^@D¶ÝÊÖ_x0002_]@ÐQépÈ_x001F_`@àvÕ_x0015_jX@^JÚ·£a@þH´üp[^@Åt_x000F_-)9a@8KJ×_x0003_Ä_@_x000B_çÎÖXX@ë`_x0011_Â+ÙU@=:Lò5^@í©MÏ0`@B¬#_x000D_Ý{_@#ªÐDB^@_x000E_àcÌxëT@ìþóù^@éÒ¢b_x001A_Da@dÿÁÉ¶a@UzmäX@ià¢ÃFØ`@,t_x0007_o-p\@ËÄÓ¦^@aÉ_x001F_ÿ6^@¾rß®ñ[]@_x0010_¶WÀ\@_x0006_¿õ§`@¾?ÿÃ_x000D_a@$ðT°x»Z@sü8KDQ`@¤_x000D_×__x0003__x0004_Ç~a@¦µ_x0002_ÅW@øebú[@µÌãr_x000E_[@_x0001_¯_x001A__x0004_¹R@{Èn½§_`@DÂ_x000F_Ã^@3ai_@_x0018__x0017__x0019__x0013_­_@a*ú-æaa@° »+ý=Y@éöB_x0006_¦É\@*±_x0008_½ç"`@:{öQF±`@eÕ07ÔzS@._x0014_]¡ôÀ`@f_x0002_ggõ\@«Í_x0003_M!`@N%Ïª¨Z@_x0004_(á³×\@ZéØyfW_@Pô\Îê[@_x001C_4_x001B_ä_@W¦­ª.Ú^@ä_x001A_z¥5T@úê®{.øZ@ªhbug\@_x0019_Ç¡	®\@¡m«ÛA[@uÓ,c_x0006_\S@y²J¥Á0_@L¿g¯÷]@_x0001__x0002_2ÃÎl3`@_x0007_Ì_x0003_1]@½÷ª¯¨p\@¶å_x001F_~_x0014_]@p&gt;&amp;9`@&lt;_x001E_G{Jt&gt;@ÌÏR8%_x000B_Z@ (LÃ.sX@°_x001E_Ç¨¤&lt;`@ç÷ï©¸\@_x0018_XH_x0005_¤]@M¹7?Oõ_@yn&lt;ICý`@!W¿çýÑ_@_x0002_@ÊÆQT@ØÍûÛÿ`@ï©®ûlºW@¬ÈÚy`@i$ÝJ_x001F_k`@¾5ÅÉK_x0010_b@Önêè/Y@ (vý]@ø_x0018_æ¯Ô[@Ìé_x001D_Ó¦OY@FÝ =_x000B_T_@íçQÂD^@©«±_x0012_nY@Ú}[@_x0012_/\@Ö&lt;	lóÇ[@¢p_x000F__x0006_t]@Â(ÛIFN\@VzÆ¬_x0005__x0007_Ñ%`@Os©B¥_x0001_Y@Í¶Õî_x0001_Ð^@_x001D_Kg_x0010_f+^@±¢·\@Âb²ç_x0007_ºY@Øîd_x0012_KS@_x0002_5 Oo[@:&lt;ýò_x0008_[@~_x0017_°kõQ_@_x0019_ô¤G`@SäàãH^@ í·ä¹ïU@_x0004__x0016_s,÷FZ@np_x0001_cu]@_x000F__x0015__x0006_x[@OÅ+[&amp;_x0002_\@ó+ðÁnÎ[@%Ua_x0015_?`@[x/ã7`@»´ÎDQ]@A×ØZ@n__x0003__x0011_ô\@²&amp;}4¹^@ÍÑ,c7â`@qÌÈp_x0013_\@å7*T»_x0001_`@ñGeÂ&gt;,a@ÞíA7a_x0010_X@¢z&lt;[v_@_x0005_ä~§êÌX@_x000C_vòä¯U@_x0005__x0006_×wT^@_x000C_vÿó`@3Ffë_x0017__@c_x0019_®¶_x001F_ú_@Í_x0014_'Y@âÿ·o¢_x0005_[@Ntm)_x0006_ÔZ@Ð!Õ.ºZ@ºõ4+Ät`@_x0008__x001E_AÞ\@­á5þ$Z@ù8/'jW@_x001F_ÉóÅ¢_x000E_a@þR_x0004_Ë.U@âòg4_x0016_§Z@n¬_7_x001C_]@E&amp;_x0006_Zjå\@×_x0002_½_x0004_³3P@p_x0003_kTós`@%7'[Ü]@íxöt%@_@t¸_x0008_ªa@¿ìÿq|ß`@º?ìï1vT@_x0002_Á#&lt;´_@¥í.Æ+û_@^SºY0­\@9Õ;TpY@_x000B_D{Tû\@»D_x0001_¹¥oa@³!¤Ö_x000C_^@DÊ&lt;u_x0003__x0005_o¶`@ ¼mRH×[@5ëÈ¶yU@Õäº£ø`@¶Ùò_x000B_³_@ZØ_x0012_ñ]@¤_x0011_BÈÂ\_@&gt;&lt;ÓzÊ©^@~äÓ_x001C_¾]@Á_x0015_wÁ`@(å289Ë`@Íµ¡[­]@_x0004_É_x0006_µoN`@_Ñç¢²×X@9N¢,2_x0014_R@*PÒûd\@	{Û\oÃZ@ Ôûl¢_x0001__@:¢Ö@ÑV@z_x001D__x0007__x0007_`@z¢¨sÞU@r]#@TV@ø[93_@ _x000F_Wj^T_@øÈ´Úºì\@¦Ü ¨§X@_x0003_Ù¿kÖ`@È{&amp;M=ø]@&lt;\'ïÒ¾[@=ü@_x0011_Ð`@È¦_x0002_×,d\@3ãU¢W@_x0002__x0005_©&amp;üX®Ù_@È¦Ï_x0015_U@êµj\@_x000C_l&lt;$Wj_@¨ÞwGÕáZ@ÄÝò¤Z@Ù4ÿ_x0001_"¤[@^d´C©vQ@3 5ñ`@ Q_x001E__x0017_Z@zÄ§µ_x000E_Ü_@òpÉÇ;&lt;[@}p_x0015_sÀ^@3X_x0003_Êtp_@zí_x0015_øLîY@_x0006_Sð%_@QGu Z@_x0017_Z_x000F_Þ^6`@_x0010_¿_x001E_ÖY@x	ÂÊrð^@J¨_x001C_Sn\@_x0003_&gt;_x0013_J«ú\@_x001C_»#V61`@8)"yúR@T_x0004_¶¾ð4Y@çe_x0016_ÏQÞ[@_x000C_ücV×÷W@¼_x0007_Ù^@_x000E_}ª_x001E_ªf`@Û_x0018_n_x001F_yÀW@_x0006__x000B_ÎööX@ØaóÂ_x0005__x0010_OÖZ@i_x0013_§qt[@_x0011_×TrÖ_x000D_\@,w_x0001_8_@y_© Ù)_@_x0018__x000E_à_x000F_l`@wî§ûÒ\@_x0010_d&gt;«ù»\@ð_x0011_Äm_@rÇ2ì`@&gt;8n÷\@¯U_x0010_ª»[@D1_x0016_ó,_x0006_[@ï_x001D_ý@_x001C_[@NÁÕj_x0007_§S@ `%)j_x000C_W@ÞI_x001A_ë_x000B_i_@êd©.AçY@6E_x001A_P_x0013_ÝV@a\YÙ_x0004_L\@§u¾Ö`@Èª _x0017_\Z@_x0013__x000D_-`_x0001__x001D_\@x~ì¥_x000B_]@ÎïÂÓOö^@¬ä_x0008_\_x001D__x0006_8@´Þ_x0002_ÿI&lt;\@_x000D_·Æ±_x0003_\@	µ÷ÅÖ`@H_x0002_Ø_x0010__x0003_S@*qË^b_x0018_[@»©V¬¾vY@_x0001__x0002__x001F_±»vI[@Ý­'Á3í]@_x0008_ØÕJÁ^@º2;_x0010_X@Â³+ÉÃÛ]@If)X@Ðõ±;½H[@R-ª[9Z@E'¦{Uø^@_x000E__x000D_ÙaU_x0008__@I _x0006_ÓÂ\@=ånÊ^@_x001C_ ¾µÈ_x0007_`@Fjf·¸Û`@Äí®¹!Z@ôÓkõ_x001C__@#øçZ_x0011_FZ@új=_x0012__x0001_Z@Eºùv¨&amp;_@=WõD^@b	_x000F_É]@"e]¶Þ?\@Ý3ðHÜï`@H_x000C_Â±%_x0003__@4ØùòÐW@2_x0015_«ß_x0005__[@:»._x0001_ÃOa@2_x001C_Ï^@ÛRN¼¸`@"_x001C_Ðæ_x000F_ÒV@fùY&gt;ÿ^@â_x0019_MÍ_x0003__x0005__x001A_X@_x0011_C8_x0006_^@&gt;_x0015_Ü2V@Ã_x0003_Åð*ÈY@³Ë$ÛzS[@¥ÌªUÝ[@­¸ _x0004_^@ti_x0011_W]@½tïs}_x0002_]@çâwÒ_x0006_`@_x0007_êzñd,Z@ñCm·¤CZ@Èvó_x001F_8Ý_@³6,h­_x0015__@'º)LÓZ@æjÖDH X@oâð¶~×_@gf_x000D_³_x001C_`@öç¾9z`@óJ$­r_@R¥__x001B_¾_@Cì;®Ñ/_@Â,¼_x001F_æZ@ÊCºa_x000C_`@;î&amp;_x000F_\@_x0012_IÌ+¬Ô`@aIvzÑU@+"Ê]@(Ë;ýöa`@_x001D__x0001_{é_@_x001E__x0006_Iè_x000B__x0019_Z@¢©ð}¾_@_x0001__x0002__x0002_K'tVU@_x0008_ÔÆF`@LQ·_x0002_óý_@Ã_x0016_k_x0003_·[@ørèu_x0013_^@øbVegÐ]@	¿V_x0019_¶²]@~$Â_x000D_^@Î!ÕÞHXW@_x0004_ªü_x0008_ù~Y@¥À	Àô/_@j}È®P¼^@$_x0019_EÙ_x0011_N]@Sà~û_x0008_W@éCa®â{`@&amp;îù9_x0011_¤X@÷íÒp"`^@Ù¡ã´k`@ÆÞ_x0006_Üª_@_x0019__x0012__x0016__@\ó_x0016_~Í2\@Ãé'_x001E_a@,Á@öó[@î=Øn¢Q\@íÿû_x0002_Ê_x000E_]@&gt;;_x000E_AùLY@c«d#_x001D_å]@ÅxiÊ\@jÑ½ÙUp`@6ºÏ«^[@n_x0005_/Ëö[@v_x001E__x001B_Ô_x0001__x0006_¾Ç]@/gyL_x000D_a@_x0004_~] 30^@_x0001__x0005_µÈ BT@®/u£_@éfÒÈ´_@_x000C_¹ÊÏwa@µÙç_x0017_¢^@ìæ4HZW@ö?F?u[@Þ£µ29æ]@M)I_x0011_^@_x0012_»_x0002_,_x0005_P@¢_x0003_@gÀf[@6°ïÑT_x0007_Z@¡±N_x0018_é\@_x001A_©Ô_x0004_hÂa@(ÊÞxS@[ÿ_x000D__*&lt;^@_x0015_ygy_@y_x000C__x001A_.^@G_&amp;M¡X@åñÏg m`@éÊÿ~þZ@BÚ4iS@¤Uã_x0005_î_x0004_\@âE_x0012_?Y@¥çz_x001B_7]@((ÿ¿»_x001F__@óiKêý°\@KØ_x001D_)à«^@ès¥ª³_@_x0001__x0002_¤#à6,\@_x000E_#ÓÔY@qþ*M@_x000F_Ó¦hç^@¨y¼8ñ+`@ff¹O­^@"Ï_x0019_³Ê`@,¼B_x001B_Ã`@_x001C_Má¯î\@KH@³Á`@_x0016_é_x0016_¼`@j.k6Î]@_x0008__x0012_oÓæ|^@Y%¹=Ù^@ç8(2_x0012_A`@ß×¡Öñ-^@_x001F_Ì}£m_@,7ú£d±_@WÁ_x0015_`@ï;_x0007_i5_x000C_`@j_x000B_ì¾O[@&amp;&lt;_x0018_Â)F@-;úÕÑ¼[@þ_x000E_&lt;g±ª^@ÛÿÏ­³\Y@n£E®_x0001_]@_eÍÎba@	Ê_x000D_c^@'Ì½_x0004_´`@p	_x0018_çÁ}^@ç»xáw_x0007_[@_x0013__x0017__x0011__x0002__x0003_î\@¯¼ùÜByY@~Ú_x0011__x0005_\@ÄçÁÙìp_@¶s°96¢Z@ Ë¡cIc]@Û}U*3_x0015_]@í¿_x0005_L=ï^@_x0019_ªñ'_x0018__@+%Â»WÎ_@_x0001_ó¤·A\@º_x0007___x0011_î`@ñ3_x0013_|¬Î]@LE_x0011_õCC^@_x0006_èzm_x0006__@µ×_x0007_L+½R@ÍºÆ¹"4Y@w¶½Ã«^@Ã½_x0016_Å_x001B_Ï]@@_x0008_ÝJ¦Í_@_x0018_!_x001F_^¥UT@ ¡ÓÔ_x001E_V@YR+¼_x001E_^@h?6 H&gt;]@_x0010_×2ÉV@ì±_x0015_Q[@çiWAL_x0015_`@p_x0006_ÓYiC\@æÇÌ8[@­_x000F__x0014__x0016_^]@©Üò_x0003__x001C__@&gt;a¤JW@_x0001__x0005_qc3_x0005_ºüV@_x0004__x001B__x0003_O_x0002_è\@ÙÑ_x000C_YûY@jCá_x0011_ÌûW@¶_x0018_Þû]@hê2ßõWa@*²s'[@Tì­_x0008__@Í_x000F_5=ÆW@&amp;hÀçÏ4R@_x0006_gíøa\@ÃÆ¯Mg`@}ëoz.`@²HÊ«k_@jÉ_x0017_©í_@@ÌWÚÉû_@¿Û¯Ä*_@VÇQ6_x0018_`@¿Äpu»_x001B__@°¢íEJY@å¹Ê1ð]@s¶;÷_@á!_x0018_õú&gt;[@ä0Jó3æ[@ÒùÇÇ³Y@&lt;¾_x0019_ ë_x0015_Y@J¾&amp;ÊÏV@í_x000E_õt_äZ@ð¯Ým!a@_x0002_Ð)È7ªU@Æq&gt;_x000E_5]@øì¨Ó_x000D__x000F_	ã_@]_x0004_à_x0007_ÇV@¶I_x0012_ÎÿZ@*þÚJp_x001F_Z@Öü_x0004_ÊFY@4ör»è±]@_x0005__x001D_ÀrêZ@våê[Ù_@_x0006_øãU@_x0002_¡âØÜT@=R¯ì_x0011_U@Sï@Ö_x0001__x0008_[@V¥Q_x0015_Y@P_x0013_©s6X@î_x000C_S_x000B_[@2Ö_x0001_z_x000F_;a@òä¤_x000E__x0006_pY@É´2Þú[@e{1±yu^@_x000E_±VZ\@sÙ_x001F_z^@¯"_x0011_RÊ_@_x0010_0#0¸a@ü0­_x0007__@µlóxþQ@q ÷[¡W@ÀÛp_x0003_nîV@5§g&amp;¡Æ[@_x001B_O[hd^@ûy2_x001F_ùÝP@äãëYâ[@?ISãø_x0003_`@_x0002__x0003_¨Æ]0*b@æêN_x000E__x0007_a@A;H2@a@`â_"¨]@_x001A_'¬_x000B_Ý`@òàÚ_x0007__x0004_y`@}ÇM.(_x000B_\@\ÌWÈ]@ÀLNhQ«V@þÌµLR@¾§_x0004__x000E_[`@G_x0011_æá_x0015_ÁZ@U«Ð_x000F__x001C__x0006_T@Tqëx	_x0004__@Ü_x001E__x0016_üû^@_x001D__x0008_9å'`@CYELá^@~_x0003_´J`@p&gt;óÉZ­_@Ìx¾BuZ@¾ö_x0013_Q÷X@_x0010_¨¶În]@B#6m·S\@¶`èÙÀ\@÷Ôæï¦_x001C_^@¯üÉøÔ\@_x0001_Ì Ó7_x0010_^@lA_x001A_ÎeD`@ÖXg_x0004_¬ö\@LajÓ@Y@¬ÂZ_x0012_a@Ý´Á#_x0001__x0003_Á_x0002_`@û×ÆUä}_@G^&gt;Ì$S@k6"!_x001A_a@ú_x0018_UëÍa@ý\³Y@_x0010_Ý_x000F_îª\`@È±_1&lt;Z@"¦_x0006_ La@×xdÈ))]@_x0010_;Æ+úV@­Ø_x0002_îz_@`ÃßÕPÛ[@(oÑuw[@æ_x0008_¢åÿa@Î©_x000B_0b@_x0016_ÔcöIÉ[@"_x0004_­µÊ]@â½þÄ|_@^I\_x001C_î^@»_x0011_§¬-àW@_x0015_H_x000F_¿[@¦kïI&lt;_x0002_[@Ç7§ÙÑ^@kïN¸è_x0019_]@ÙÜ¡PYW@[J)¼`@_x0016_,ý1\@54ï\&amp;^@1HøÊKa@?ÆPFî\@ô²_x001D_&gt;H^@_x0002__x0004_­|E¬ó_@_x0002_§_x0002_Á'w_@_x000C_2åÆI\@ÚbRÌÉZ@	·3|_^@â2nõn_x0011_W@®&gt;tc¼´`@4ûØRo«_@ì_x000C_1_x0018_@K@éQ!õs]@q..¼_@Ãaju9ó[@ÀÑ9ýX\@çÇûõ]@ßö,õñ_X@Y¾µªWÇ_@p&lt;í_x0004_6MX@®à¾`@cº;Eä`@;_x0001_¿w;P@ìËoh_x0003_$`@V,êfW5Z@©úçÜùY@I²¢Xù©[@G49eH^@A_x0006__x001A_Í7_x0007__@ÞÑhwÞ®_@¸gë°I]@îÏ8d*¹S@ø¤)«¬_x0008_[@Û[yµðÒ]@¿.Ä_x0004__x0005_M²a@ë+Ý_x0017__x001E_\@_x0001_ßñYöeX@_x000C_Öò¨D]@b_x0010_äØ94]@_x0002_Â_x001A_à¬NZ@pöoPà]@F¸	Ñ_x0015_P_@fgún]@º&lt;Î_x000D_ññW@l£n_x0003_Ez`@f&amp;Áz^@xtaX@Û5¡_x000F__x001B_a@rÈ_x0007_T¼X@ïnrzB`@_x000B_ãÚ_x0012_²±[@|ÜÕÊRdV@õì_x0008_¦ÍZ@ï5ïÜ`@_é¯×W@&lt;6Æ©ØÎW@¬_x0013_ÿ_x0018_Ï[@Î³_x000C_bò_@hµ­Óí_x000D_^@ÎUõ^3]@À·.&lt;~`@ê&gt;ßÞ_x001A_Y@·&lt;É_x0002_~à^@Tõ_x001A_qÛZ@¢&gt;:U_x0004_å[@_x0011_`M¸_x000B_Ì\@_x0003__x0005__x0002_m³k_x000D_¾[@º_x0010_OLáÉ]@A£Æ_x0011_Ê_x0015_a@j±[º°\@Vã¾]`@ðñÙBq_x000F_[@x_x0007_#²`@ãxò_x001D__x000C_a@ÐH,¡åôa@cÈ@$H_x0013_`@ÿÆ¸´l¤_@_x000C_P·.àU@&gt;_x001D_©l©ç\@3ÏÔRx|\@_x0012_à%b"Z@*´¤ô_x000B_o`@_x0001_=Å_x0003_W@¨4L­`@¡µÒ\_x0014_\_@Ù¨¬¹Ñã^@×èÛQÁ¬W@b¯%¶_x0016_a@_x0004_YXzçè]@#R_x0008_²&gt;ö]@âø_x0017_¢â\@_x0008_ç_x0012_¦¼`@_x001A_+×(ïP]@s}Q_x0017_z`@à_x001E_yðÌ_x0016_`@V-ÀF[@2Îø{Ñ``@|Lë__x0002__x0006__x0015_]@ÒÄ_x0003_·Ñ*U@»#&amp;P_x000B_2a@É¡t_x0004_ú\_@_x0013_§ùÎ_x0019_ù]@otYáZ@_x0017_§uý_x001A_`@íÈ«ð_x000D_o\@!cÂN*[@F»ß5Ç`@v_x0016_9¢[@riUR_x0007_`@&gt;î9ÐîB_@Å¼R=_x0019_Q\@ÛqÎÏ_x0006_ÅZ@l÷·_x0004_ÄùY@¥Q_x001E_Â&lt;P`@_x0005_þöK@X@_x001F_Ï[Aé`@îâ_x001E_Ó[@_x0001_2÷¾?OY@ª¥Ù _x0003_¡`@ßjðÖ9a_@³y2õ_x0005_\@[èÔç_x0016_U@&lt;%?}tP^@³7 6`@V«_x0007_´ý¯X@Â_x0013__x0001_U%X@¢qø)_x001B__x0002_`@_x001F_é_x0018_5ñ\@âôèÆ_x0012__x0018_`@_x0001__x0006_ê.ÃMÂ`@é¼DÀÊ&lt;^@ß_x001A_21]@·à_x0001_&lt;ëöV@_x0002_âD_x000E_B^@ÄÓÉù_x0008_¢]@eü_x0015_¬_x000E_^@)Ü?Ba@¬æ¬Ïè0V@¢^à¶ `@y¢ûýÌ¯]@p_x0007_;¡ic\@ÍnBB_@ µ_x0004_u_x0003_;^@_x0019_Ì­ie]@ü²/rºJ[@Ì_x001C__x0010_NKa@ö´_x0001_&gt;}Z@íE'¾\@xYôÁ_x000D__x0008_]@qFömXö\@Ø_x0015_gÀ1R@²i¯´áX@»çjÜÜ_@_x0001_¡%åä^@2â_x0012_Âï/]@_x000C_Ê_x0005_ÍU@)¿?:`@_x0008_Ç_x0004_7¡]@â/íÚ_x000E_X@_x001C_Úï¤_x001F_\@3Db_x0001__x0002_e``@üò*%æÍ_@_x000C_e% ¡Z@8²¾_x0011_`=`@_x0002_=ÙdÛÚ^@«bÆ´H`@ANdÐ_x001F_Í^@bJÇ2`@×²Ñ`³\@=«ú íW@¿(yÅ[@º_x001E__x001E_æ3_@IÃ!Y@7X_x0011_kýC]@¤p_x001E_¢0_x0019_U@Ìa_x0003_zùÔ_@X¤*	_x0003_ÉX@ñÌ_x001C_§ª¥^@·£_x0008_â©_@_x0007_©_x0018_.¹ÚV@_x001C__x000B_P/_x0005_.W@´o}Óg[@0ü4R@Æ11V_x0014_Z@I_x000B_Ð__x0012_Y@ôæê9_x0006_^@ô}Ì.ûÛ[@'ÜW÷ûUV@)©õdêha@=j_x000F_ W_x0013__@zÂ¡`b^@¢AW0{\@_x0001__x0003__x0012__x0003_I_x000F_éX@PUfÿË]@`_x001F_)Ù_@²¹ÿD	_x0019_`@cëb_x0019_rY@_x0002_jl0T@@ãÄÐîS]@krÃK_@|¯1B_x0008_Z@_x0001_Y_x0010_®þ[@_x0006_ÄÇ+_x001F_Y@õxúËD[@¸sëÁ?(]@_x000C_LVD^^@m_x000B__x0001_+`@#_x0008_Ø~hßY@qWg_x0012__x0015_f^@+å¡G6åZ@Kµ[nÎ!]@ë25ºzW@b2_x000C_çÝ_@qc³¶ü^@º_x0005__x0011_Èþ¨]@_x0006_»ª_x0013_­]V@NÍãÕwY@î¸&lt;ò`@æuY·_x0003_UZ@iC©r&gt;\@ÝR»´5_@cH¹k`@ QR|;m_@£I_x0001__x0003__x0014_Ë]@ÁÏt lL]@»9%ûY@f5©ûMQ@Jâ_x000F_i-&lt;T@Àä|k_x0017_]@É_x0002_~V@Ia@_x0004_øwéý_x0010_`@^cµ,T~]@á¯ÏÝ¢_x0016__@Ð¾_x000B__x0006_/V@w*Ï2[a@¯Nÿø^@§s_x0010_c_x0017_^@O·_x0006_Wñº_@v%¥ùÖ\@ÜPã¹ñ`@=iåC¡QX@_x0002__x0008_÷¾ð]@ÅÁ_x0007_+z_@	×qwX@¾_x001F_VÁûù^@^GÜº}`@N(ÿ_x0007_ ÷W@µ½Ì27I`@ü1¹î_x001B_ç^@¦Y?Ç^@_x0003_ñ^ßv^@Ö`Lf©`@_x001B_T_x0019__x0010_f§]@T/a_x0015_æb`@*+;{¯`@_x0001__x0003_1+@.8U@=_x001F_b?!¢Z@2å_x0018_ë_x0002_³\@_x0004_w_x0011__x001A_·S@_x0006_}çcö_@lî¢H1`@Ý7_x001B_¥[@A¤Ø+_x0008__x000B_]@î)¥[~_@S^¹N¡V@_x000B_Ad&lt;È_@bë_x0007_ÏÄ_x0010_\@J:Ò_x000B_:ý_@æ8VÜÐ_@'ÔOY\@_x0016_·Ãp_x0002_`@~u_x0015_sð|`@¤»B¯:ëW@ßÝnäìP@¹4_x0014_±_x0015_8`@d_x000D_ !x`@îâªÈX@í¬_x000B_õ}`@~£_x001B_8ÊX^@_x0019_Çú®Z]@_x000E_bÄG»y\@øü;Ö±EW@_x001E_âÅ¯é­Y@"ôÈc`\@2}¹{UW@_x001A_v¦ qæY@Ý_x0010_v1_x0002__x0005__x000F_"\@ÐùRÅ}?Z@æ[¥üÞI`@QÜÏ_x000B__x0012_HZ@RNéY@´Àø7JÅ`@h_x0018__x0015_0Ï`@Ö«¶M_x0001_Y@ñRÆò_x0012_b@¬5t_x000E_0`@¾Â8(\[@¢ÏÐn¨T@R¦ÍGa@_x0003_÷~_x0008_L	_@wÔï»D#R@·WÏ£ë\@øñé·_x0010_ua@kÌ¼K_x001C_Å\@ý5ÛG]@»ëøÛ¹óQ@rl_x0013_c_x0004_Z@_x0017_Ë¶¾`@£ä½W,]@Ç5gÿ=b@Íøÿ¡.`@z_x001E_Äã±5]@û/_x000E_a@®_x001A__x001E_&lt;ÙS@P9Æ7í­T@8ã'_x0010_ÚJ@¸óÄãa_x001F_`@RdSåJp^@_x0001__x0002_(à_x0011_þ¢ß_@d¡¡åÔºX@ñ_x0008_µo"ç]@WU:w_@\&lt;Þpèµ^@KÞóHc`@bË¤ù²®a@ªçJí_x0007__x000F_V@Ô¦i3_x0005_O`@l_x0013__x000F_¢_x0014_`@_x0016_HdÐ_x0016_,b@½Ïá5_x000E_f`@_x0015_5eJß^@·­_x001A_`.U]@"`1$üZ@_x0010_)V&lt;}\@\E[v»_x0002__@å~âuôY`@){ð_x0015_J]@awâð^@(d1@_x000B__x0013_X@C(ð@y`@dõ_x001E_À[J[@¸Ó,__@nuMh:]@^H»Jj]@è§ªûYxZ@ÞªÃ£ßÊ^@Æ¼Rzx[@~ ±_x0007_õï[@¡õ_x0008_*0X@Ø_x0013_3Ñ_x0001__x0002_Z@¸=_x000B_[=Z@Ô_x0016__x0008_-¼pW@_x0005_Lüò^@öÔÚ×#Z@ÉJ_x001C_{®]@-:MÅ_x0018_`@_x0015_"è|ð_x001E_a@¬-í2a@³OL+)õZ@öTÅ¨´V@¯Fl	Æ;Y@÷_x0011__x001D_°9à[@D,gÔ	2]@-&lt;_x001A_W@&lt;µîÍuU@ÿhzk_x0010__@Fýù#1öZ@Ïz¾xÍU@aË_x0011_èC\@b³h5_x0017_]@ø fÆùY@ÚoI_x0019_W@pØWªq\@_x000D_|¾)bTa@¾n! ê_x000E_W@÷fÁýæ_x001B_\@_x0007__x0014_áý|üX@}rN#Éh_@_x001F__x0004_À·#_x000F_^@HÈc_x001B__@HM¥(L[@_x0002__x0006_í_x001F_ÊyÅ^@dwÁ¿ [@ $(_x0010_æra@ìyeé£&lt;_@_¯-ïX@ï`Zr¤]@&amp;T±=_g_@x_x0003_s@ÈJH@v_x0018_Oi&lt;«Z@ÁHløÚKZ@"~x_x0011_¿÷^@Ü4pÃvZ@£²øY_x0003_]@¸_x0017_¤ày_x0001_]@C{ð&gt;Û_x0010_`@5qvI·`@øÚâÖÖ&lt;`@øJoÕ5_x0005_Z@æQÖ¾_x001B_]@åGcÅ3­a@¾±³h½_x001E_^@© »(_x0005_d`@³{ÿ_x0006_o^@,_x0004_k§a\@_x0007_ÈËÚ_x0018_a@_x0010_f4Ñ_@°åÄ&amp;_x000D_¦X@1u&amp;½»`@OÁ$yoìV@\è_x001A_hQ@eS_x000C_ÐÌ$]@ÍÐZ_x0002__x0003_¯Ü^@9ØmÖ=\@Üµ_x001F__x001C_dëa@²p4EVÛ_@«@}ôh`@ú¸_x001E_R5 _@ÌÇ@ÎC2`@Féþÿ_x0011_g\@CD¹õ¥_x0010_a@Ô®üÙAU@çy^zÞX@Üß,zãX@¡Ø¨&amp;èFa@m_x0010_Hõ`@'K ºy_@NG7`@LRÃD4ÄZ@w,«a`@«­o _x000B_`@_x0002_÷ýt_@ç_x0003_sZ2^@ÖêF._@ïJ\ô7_@$æeq_x0011_S@_x0010_æ«m[@Ñ!¬7RU@]_x0001_Ö_x0013__x0017_`@G%_³½`@V¸6_x001C_?×Y@kÏ_x000E_9_x0013_À^@gõ×ù]@Þ/ïgV@_x0001__x0006_ºEÚQmv]@_x0002__x0013__x001F_ÕnY@&lt;`òï_x0002_X_@¡qb_x000E__x0004_&gt;a@»Òà"ÍÙV@_x0003_Ý%1;T@¸$zÕ¡_x0003_V@#®£¥ë^@=%®`@µP|Çç`@Ô_x000E_w_@ªO_x0019_Ù _x0005__@ËZ¹Ìjç`@Ø[!Ê.^@ÛâiÛîY@ÜP'÷`@Fs8nOW@_x000C_O_x0017_}V@}îoÙsè`@_x0012_ÁãZèY@H¦Þó¤`@[®^îÔ_`@Ð_x000B_]Á![@_x000C_î3_x0010_V`@_x001D_ñÔß%Z@2´s5a[@&amp;z_x0018_bQ@_x001C_a1r_x000B_a@¤2ü±_x001D_`@:¶MÊÀOU@æ­µJ@a@îÂ=ê_x0002__x0003_º¿`@ìNK4l\@dîÀRbR@V#ÇÊK¼_@5_x0013_-ð&amp;a@T½T¦¼]@En`öÁÈS@_x0010_&lt;WëÅ_x001E_\@sa{_x0008_Úh^@Ú],À²b`@T%ã9äY@í_x000E_¬_x0011_g^@ôNGtî[@'*Iå_x0004_2Y@ý_3þ_x0003_\@¾q!¢=J@ð®c!)õ^@»è._x000E_Y@Å_x0004_&gt;]_x001F__@§Q_x0017_Ô¹ì_@²Ûæªî^@_x0017__x0001_D]tåT@_x000C_t¶e¶ôX@_x000F_ádÖpgX@_x001C_¦ÀLÂ_Y@½l_x000D_s_x0017_í_@_x0008_åÍÔ^§T@ßë"Î7Þ_@%Å_x001C__x0018_Ý_x0001_^@¢}_x001F_ú]@_x0007_gë+Je^@9Íw¢FX@_x0002__x0003_W¿o))_@n@´9y³_@ÿ.L¥¢[@|á_x001E_d_x0006_`@ËøûpéÔX@G_x0001_5ÿ+_x0008_U@7|_x000B__x000B_xýa@x6p°ÇÀ @¼×rQ´[@S)"T@5)_x0010__x0018_6;]@ãµ_x001E_îÓ]@G`AÌ^@_x0018__x000C_[âva@ä§V@\@é|MD\@¦7ºIW@_x000F_¼ûî]·]@å_x001F_óK_x0004_[@CnU\À[@R_x001F_v´_x000D_a@óÔ¿_x001B_Ñ`@ 1Q_x0013_V)`@oÅ&lt;z^W]@éóö¨`@á_GÀtÝ^@-R.dônW@¥òÖßL\@&lt;2e&lt;a@ÈS_x000E_õ_x001C_`@$»/x	_x0017__@_x0014__x0013_øå_x0001__x0002__x0001_²\@e_x000C__x000F_0g]@Nâ1¦®í^@×_x001F_&amp;W`@6ÈºôÛ)Y@òÄ_x0018_._@ý6p[«`@_x0012_WbÅb\@Ð_x0003_z_x000D_"]@»òå!_x000E_8a@"ê&gt;|_x0011_tW@ô¬(%¯`@BJö_Ç_x0017_`@_x0002__x0004_ÍÊo_@Äó±7Z@ c_x000D_Ù[@j¹­D\@¥@Gi¡^@Ôa.ô\@úPúuÜü]@»Ìï\@F?=^@Dû×_x0014_-ø[@_x0011_£alW@°éµï:]@Ûl;ñg_x0016_]@Êì¶°¾üY@Sþ%bø\@ªKå_x000D__x0012_[@òï¿TØ\@s_x0013_ÄR÷¼T@øò"_x000D_ ]@_x0003__x0006_RsA¦Z@©¢â;â^@Þ	ÐZ@ß%Ä6¥7[@4_x0005_s0Þ]@rá_x001E_Ég^@?_x000B_ÏÍ_x0016_\@ù:_x0004_nyo`@1_x000C_õDG~^@ð¶z£_x0008_ÀZ@L³Í YR@¼¬SuÎä`@³Ûó\@E?R_x001F_Ð^@Z)Õø;Ë[@Õ_x0002_ò8Aa@C·S_x0005_c_@¶ÇJ_^@ù_x000F_Ù$_x001F_5`@¨O_x001E__x001C_Z@#u_x000B_Ó2Z@-_x0019_vËÓY@jãù:´_x0018_\@î_x000E_¿h_x0017_b@Ä7ÈÎ*)^@jRâì_x0004_]@]_x0001_v±r_x0011_]@m-	æC]@NÕð}	^@°T¡Ól\@_x001E_ÏËÈ¢_x0008_S@&gt;_x001C_Ó_x001D__x0004__x000B__x0007__@È_x001E_*¨9_@Äu_x0010_sÕ]@æÙ_x0006_ÞòY@'Ïø	­®V@&gt;zC¬q`@I_x0003_²=*`@V_x000B_féâ]@e8ø¬U¯\@4ïYí«`@_x0006__x001B_Ò_x0008_¦P@l±QVW`@Ì×_x0016__x0001_ÆW[@Òàyÿql^@*IéÇâÅ]@TÕs[QV@-±l]@_x0012_L5¶Ýa@t¹	_x0005_O@&lt;Û&lt;çÁ_x0002_\@þ(Zt÷a@åoÀ_x0006_xIa@|_x0006_._[`@¶Íüa![@àÍUÜz0a@ì ÞG]@@sÒùY]@'__x000E__x000F__x0013_¶_@,f_x000F_ë¦Aa@¾¾ë_x001F_¸Y@q_x000E_@'m^@1!àë´^@_x0001__x0002_ÒÈnÓ_@øÕ÷×ÒW@ã6O¹%R]@|TÚÈ`@2_x001D_g,oX@¯w_x0013_À«·Z@øÄÿpÍ]@&gt;Ñð_x0007_õº`@õìAÿ´{\@²?ã_x0007_l[@_x001B__x0013_í9µ_x0012_Z@_x001F_Pe*ÖX@È_x0013_údÎûX@0Ø4ûz`@c²Ò2(Z@_x0019_KEB§]@%_x0006_-_x0002_~®^@EþÆì^_X@0ÔD_x001B_³S`@dÞÈ»ÊX@Kã!píÜ^@H?_x0018_þÐa@$_x0016__x000F_]@fvùvÏ_x000E_U@¢-²¥ÒL@ÑA_x001E_Øð¼\@_x0006_"v_x001B_Ò¶Y@8_x0015_¯fT`@lê½N@À`@yÐê·T½]@úÕkx¶T@¹Ã]_x0001__x0002_cÆ`@×ÇÞ_x001F_Zö`@Rq_x0003_u0Y@_x0019_yqÓ­B_@¶pÖü_x0003_X@¢ËRpÌ`@à®'/¢W@[X~«'`@C.&lt;_x000C_^@ënê¦1_@}hÓ»_x0012_ð^@æ_x0011_ót_x000C_\@ß¶xx`@³0¶ÑÜ3[@_x0007_åYÓ_x0016_]@'gxñß_x000C_`@r_x001A_D+_x000B_a@;Ó_x0016_nda@ðõdÎby]@¥ó­h@Z@±üÙ¯ý_@^òàD}W@xr^ëpa@«Þ@øXÙ_@_x0007_FÎ½Xo^@ð_x001A_zàÙ^@Oµ_x001F_¢«]@³É¬Wf_x0003_W@At$.¬_@j÷0aV@mç½3T\@Øªs¸êì]@_x0001__x0002_RRPGbt_@ª¤ã©ÓÄ[@p+aB_x0011_a@ÇªHòâ¾[@hÇ~_x0016_0ÖT@ä4Êâ&lt;_@³KiÍ^]@´3~#n1Z@½d^_x0006__x0019_`@H°Í¢ïS@V9_x0002_UBY@_x0001_bå|H@&gt;ì«XWH]@à_x0014_/QÑ`@6ÿª_x0016_ê×]@,"#jç^@ùïV_x001C_ãv_@Ù6åA¨^@	©)y_x001E_[@fO@²u	Y@¢ÞC²]þ]@_x000C_Ù_x0013__x0006_?tY@ìz_x0012_i¯^@íGÏvg_x0011_\@mÃH.Áé\@±QFè3¬]@Ñýîòïn]@Hüç}Ó`@~_x0012_² mq`@T©W¤o@^@öO°_x000B_]@à+ò_x0001__x0002_zÑ_@ð¢_x0003__¿P@´5ïÙ§T@'&lt;&amp;ìW@;ë!²_x0015_^@vIpþÖØX@_x001C_ÐN9ÍS@m¿ù¡9·Y@_x000E_Àö°_x0003_Ï`@3tô{;Z@Ü_x0003_D0]@Ic"1©Z@_x0007_i×¡_x000F_`@é¼%Õ_x001D_¥_@.¾ÆL^@ëÔ¢P_@K&gt;ÃÎë`@Ðò®[R@¬9Aó_x0010_ÒY@ÐBÁAæªY@@&lt;«­ßà`@_x0004_t¤Ê¥}^@³%f§ÛcV@£W2]!]@l&gt;ä·è_x0013__@à_!FvV@Pú_x000E_lV@Êø_x0008_aÿ7V@µ_x0003_©Yê%[@e®dÓ\@D+%ªaqW@_x001A_Ó¢þº%`@_x0001__x0004_¨¼Ê&lt;a@)¦²H}2O@2}¬èB`@6\a'Z@OÀÉVÈq^@ð_x0002_¶_x0014_¼[@1_x001B_ÏÖáÌ\@À_x0003_i¯_@·ÖÃáR@£_x0002_Ó3S@ Ëô=_x000C_'^@=ßG¶Z@_c_x001A_]¶W@ÎÆW@._x0001_gó"G@Xa/QÉT@_x0008_Y"æ-'`@`dÓp·`@×Ê_x001B_§ëª\@lð:_x001C_'_x000B_S@Ì_x0013_Â bPa@_x001F_Ä}D~`@Yjÿ±S]@_x0007_&gt;é,a@R_F7ä¦[@éVT{R@¤2ZX_x001D_.Y@_x001B_½üw¿_x0006_`@ãz(_x0001_|]@_x0015_vÆ_x0013_ÙJ]@@¸$Z@_x0012_õ¢_x000E__x0002__x0003_¹5^@6µ_x000F__x001B__x0001_V@/ÉSûÝ_x0007_`@*C_x0014_G²ù]@/!_x0015_ÞÝ`@ÀÚ`¤_x000D_¦`@@~¯_x001A_ªK[@tþ_x0001_À¢1`@÷ûÃI_x0004_yX@»t_x0006__x001D_HCW@_x001E_¨^]@_x000D__x0012__x0013_ñY`@gÎsí³w]@&gt;{Hµ%a@Ûªûã~ú^@1I6n]|`@þI)U_x001E_"^@·òáH1Ñ[@.Ðü\@µ=Å^ûr`@k $Vá]@=*Ø[@ØÞWek\@l_x0007_Wz«Æ`@_x0011_-Ç_x001B_ê ^@_x0004_4b5¡¨a@àÿ²8j^@¹Ãz_x000B_µ~^@k	)g_x0011_q^@_x001C_Ôì¼&amp;L_@JßÃ©ÊT@7è&gt;¢¿_@_x0002__x0003_g¬Ë_x001F_[@ÏÇ "`@o«ÓÙ&amp;\@_x000B_þk]\@Áuî'_x001E_Z@'úûúù.[@Jã_x001C_1¨;\@Mc¤rÏÂX@æ*µ¡SZ@Ö_x0015_13`@m¢¨Øe[@ÆæK_x001F_÷¯\@¿x$Ê_x0011_^@Í_x0013__x0010_«X_x0005_`@_x0010__x0018_¨ü,Y@ìQó#T_x0010_Y@_x0019_ô|»Íû\@_x0010__x0001_uß_x0006_[@ì5_x0011_¢_x001C_¿\@$¹Y9_x000F_\@×]&lt;(¼]@òTÉqºa@`Â®d]@D_x0010_ææ^@Çã_x001A_`@Æ7ýZ.ôY@æT_x001A__5&amp;Y@$§ª²ð¶[@_x0005_O_%Þ¶]@z=lXZ@z·;k°`@®_x000D_~E_x0001__x0002_¤ø]@¬lK_x000C_sX@_x001D_¤&gt;üÇa@_x0001__x0019__x001D_ð@]@È.Yb_x0012_ÿZ@þÓ¥W¥c`@|r')_x0007_TZ@%fñèY@«¸´SìgZ@»_x000C__x0003_ÆÂ\@_x0007_¯g_x0002_ëÄ`@ÚÓ¬Ò_x0016__x001A__@_x001B__x0003_"2ê_x0013_^@wÕãñ_x0002_3Z@QF^Ôù\@Ô¦"_x0014__x0005_Ê^@|8/¼ÑSY@_x000D_Ê_Ù&amp;«Y@i§Q[@'È³¾ÁÛ\@ÉâmIÕ7W@½f©_x001C_!%_@&amp;_x001B_d_x000B_ÃçY@]\eEFM]@äþ\M§´]@Ëm¬3ÓY@ÃÎ÷3îIT@b&gt;ÈMW@õ_x000F_&amp;__x000C_:]@SëÒm`@&lt;ÉëG `@Êc_x001C_¶¼W@_x0003_	G"Äûñ5`@_x000E_U¦ÖÀR`@`$·ÅóX@o74G_x0008_¾Z@_x0008_LúyÄ´[@5ÀVõ_x0011_]@R6«_x0007_ÞT@¸SPN[@o_x0015__x0001__x001C_Q^@_x0004_lÃ\@8'üÓÅ[@DÝ8µÝ_@úBýUÀð`@øP8Le0ÀG°e\@Ú³Ói_x0005__x0015_\@ð½È÷_x001A_­X@gÌr­_x001A_8^@¼ßãù{ÈZ@ª:_x0010__x0006_É]@XðV_x0013_Çx]@'á_x0016_CµcU@yQ}°^@_x0002_`7#r_@W-*·,\@Üp_x0019_½=Ô\@@`_x000B_º5\@±ø×&amp;_x0014_f]@ÀBá¢`@JÉ#ÝÌ_@DNèàYS]@&amp;ö&gt;_x0003__x0004_è_@¸N¬@S`@U"EÙ]@0_x0006_ÀG_x000D_w]@m_x000C__x0007_u_@ö{J³`X@wúGké_@_x0002_IA+3^@-+éä[W@¶ü²¬-`@ÊàÉHX@FX_x001D_`@_x0002_Dãý$vZ@ç3SÒW@âÚíÌ_x0004_¯[@:É:^@	&amp;ô¢{	]@C»QÓ/\@Ô×_x0002_ô_x0003__@­Ü,{:J^@Ø_x0001_é¬Ö\@AëÙKã`@_x000E_P°ð0£V@p_x0003_H_x0013_ÀÍV@RX	O^@_x000C_ôv¼RÈR@¨ä~Fk[@ºk#ÊþW@µ¹s0;Ñ^@`¡ÖD¢\@°_x0019_¹ã _@8_x001C_»ß_@_x0003__x0004__x0002_B|A_x0001_T@n_x0013_Éùo8`@êQëÍ«S_@°_x000E_¯_x0015_²ô\@_x001A__x0016_ÆÊ_x0008_È_@ÖS_	Ù"]@_x0003_¬a]@Uã_x0003_¿s)`@Ê";ÊQZ@YôÂ·\ì`@®i*_x0004_î&amp;]@÷Ô?_x001B_}_@"ÔOrýU@îÍ ¶_x0018_£_@Ç¥®Ùµ?a@^Óg¨;ðZ@_x001F_¦"ëÑa@D÷V¼¯è[@~mþ_ù`@ÐA0GX]@VÐ;_x0019__x0019_åY@o§YÉû[@9£çº# `@-'Z(ÕðZ@MrËX@ô_x001E_¿dùZ@T×â74[@_x0019__x000C_	_x000E__x001E_`@Í_x000E_BÅ_x001B_Y@Ë_x001D_þ{_x0011_U@/I_x0014_°Û^@ÞR¾~_x0003__x0004_¢JZ@­bm²a@7Å|Sâ0`@_x0002__x001B_C_x0010_\@gÒÑB&gt;Z@ú,ãFJu`@ÏoþVìU`@_x001E_g{Ê©ÌR@^çV¿¦_x0016_`@W°[Ü3\@løí:n[@±Þû_ `@ç=_x001E_ãb_x0016_^@?ÿß_x000F__x0015_`@kÓÐ_TK^@_x0014_ÈB&gt;£Z@b	_x0010_%Ïá`@/¤ÎZM^@ÄãÂx_@Ã8_x0004_ØÏ[@S¨_x0011_uÎY@_x0003_·8_x0010_gR@AO±OâÖ]@[ÖIUX_@5Ä×¦_x0010_!_@MÒpK1½`@_x0005_à¿Oâ]@DÒ¿\`@¿'©NËm]@hÐl_x0001_6_x000F_Z@Ó_x0014_ÑÈ4_@µþJv´¹^@_x0001__x0002_W].Ö^@IöÁùõ2Y@O«lû_x0016_^@¯¸_x001D_mD#`@N£/û_x001E_ÌO@Ü\_x000D_ñÏ3]@ù;_x000D_N9.a@#_x0005_x_x000C_\_x0014_^@_x0016_ÍÎ 7_x0007_Y@¦Ûà_x0005_Ó[@DÈ*]iÄ\@WlN~2_x0018_X@@;4û_x0004_a@¢¦j7^`@PZôsÈY@U1¶¸@ë`@ºóî]@DßÖÁÍa@_x0001__x0010_ÒJo`@÷5&lt;ìÆ]@ì?ü`@ôO_x001E_Ø`@_x0005_V½_@îÆ_x0006_lÑ]@iÊ×¦^@L¼hëÉOV@ÿ¬XúÂ¹`@ßt¿"Pì[@twÁÅ_x0001_8]@Hy*ïV_@dÍæb?±Y@´dCZ_x0001__x0004_¦àa@äåY,$r]@-Ñw{&gt;_x0017__@ëÁ_x001E_qg&amp;\@ÓOV¸SO@Ô0)t	9]@qHý¢Ä£`@ÞM±î¥S@_MA9÷^@øââ_x0002_X@ö`«[@îûO#_x0011__x0003_`@´Úõ²)\@Qe_x001D_FV÷Y@OQ!F÷`@5³î/Ö_x001A_`@R31]¨Y@Pç_x0019__`@.®/´®ó]@Þu«½ÆY@·;Ý´È\@hb^_x000E_L®Z@ãï'\@_x0016_Ïæ:_x000D_´T@eÍ_x0014_ zãV@Ä_x0007_¿_x000E__x0018_`@*­?Øü^@_x0004_6ßDª¦_@_x0018_½8¬\@YT\_x001C_^@@E2óZ@.yÃ1ÿ`@_x0002__x0004_ºóö_x001D_ÔÒ_@7ÁÔ¥eS@_x0001__x001D__x000C_h7`@ìZ_x0014_¨Îý]@^ÖcÝé]@l²`@]ÂíM`@smæ_x001C_,[@DâK²ÎîZ@`_x001C_¢_x0006_Ô¬Z@_x000C__x001B_ù¿¾§\@w_x0016_¾Û6_x0010_]@Ü°âÅ %a@ ,fÝ$(^@}_x0004_´ü:Ù`@0_x0007_qØï]@¸¾_x0002_·?'_@D3_x001C_&amp;¸Ë`@çwc_x0006__x0004_îU@áNg©ÖS@}k·|_x0018_5a@/tZ_x0003_HW@a_x0012_uÜuÏ_@]6x(ä\@d_x001A_±K	Z@||ýÝC`@_x000B_ZÝ_x0003_èX@_x0012_dgþ`@µ uÞb@»_x000B_æý_x0005_`@xþ_x0011_Ó,[[@¥¯èÞ_x0001__x0002_À_x0002_\@|_x0017__x000F_dK_]@ÔÍéHúüZ@NK¯¾	!\@ê_x0005_.¥ØV@_x001C_¬_x000C_·F\@3	ÛZ@_x0019_bV@Jï_@nZ3u»©]@z¿iVH[@G.æ_x001E_:/`@_x0011_G¤Í¡X@õ§qúZ@²e_x0012_z¬`@¨~ã?é[@Ûîm,ß_x000C_Z@R£4Qòí_@³E²]@'%l0WZ@_x000B_³ãöHkW@çã,L­[@f_x000C_É_x0007_Zva@Èi¥à_x0019_ëP@E*_x000B__x001E_qWa@_x0008_Ïj/L\@yx³á&gt;ÛX@3	_x0007_àZ@/Ãøów`@_x0011_v(Q»*`@3_x0012_BîY@SÀÜ£à^@?1þÛ+`@</t>
  </si>
  <si>
    <t>edbfc78f26fe3bbb4e1ff4e16c9d090a_x0002__x0004__x0004__x000B_½JôW@ç_x0012_&amp;_x0017_äf]@°cv5*a@6¦%}X@Z _x0007_d [@$5k»ÔôU@ _¦&amp;ÞS@¾A£µa@*_x0004__x0008_* eX@&gt;âí¾k]@ì8_x0013_Ë#S\@ö¼/qÔ][@÷º_x000C_0\@²ÆXîÈ_x0007_\@¥ÕÃ_x001E__x0003_[@×S¿S(_x0001_a@_x0015_(·a]@ 5hÝ_x001D_¥W@	_x0004__x0004_OZ^@	®(IN`@|_x0008__x000B_.ñY@¾e_x001A__x001A_ä^@_x0007_§ÍîiÔ_@\z¦	é[@u5_x001E_Â`øZ@ýÀ³ô]@¬í_x0006_\@? _x0008_-p^@Ú_x0019_v!'W@8qÂju_x001B_Z@²J/o:X@_x0012_'Tä_x0001__x0002_ØF]@´ ¹r`@ ;Ó\\@÷8_x000E__x0002_a@-Is.,`@K¼_x0017_D¯Z@þ{»_x0018_(I@_x0015_gªdj{_@É _x001D_º=`@&lt;(j5ýc]@ 9`i_x0014_a@X¿&lt;½ÿúa@*æ7{Z@_x000B_à/_x000B__x0013_W@_x0004_nXu[@§Àª_x0014_v«S@ÁøYÿ.¥_@Ø¯5tcX@`¹¬ÒìÎY@_x0008__x0014_dZl^@¢&lt;µ5§º]@¯þ²Ü_x0008_ßZ@_x0016_$¨_x001E__x0004_a@Äõ¦åµ`@J zrÆ_x001C_X@ðyó"?_x0010__@ÒÉ_x0007__x0019_g_x001C_\@_x0016_âo®_x0018_`@õ4®_x0017_Va@Ä®Õ_x001C_/_x000B_^@¢×l`@!_x0001__x0004_Êô[@_x0003__x0005__x0016_½Rh[]@x¬~n;a@ÒÉ÷J¬MY@¬ÎÊÛ,_@Â_x0011_»Äc^@_x0008__x001E__x001D_ñ_x000B_Za@ ©Õk_x0015_ç_@¨³ãH\@_t[êûQ`@Fönm_x0014_Q@!~_x0013__x0008_[]@Â´fuP\X@àQ_x0001__x0004_``@«  F`@2@_x0005_ëSÅY@¿õ_x001F_fÎ_@Ôègõ_x0011__x001F__@d=_x0010_+1M_@¶[B^GJ`@Ï,:éçZ@__ùp_@C_x0002__x001B_m\@ªa®E&gt;L^@&lt;¾N@BZ@ä_x001E_$ã'ÊV@ ¬¶_x0001_º`@G1_x001D_ì\@&amp;&lt;_x0014_ù3ÊW@Þ®¶(p(Y@_x0016__x0005__x0011_£[Z@,Jø_x0012__x001F_ÎZ@÷lìµ_x0003__x0004__x0007_[@_x0002_F+_x0011_S]@ö¸{?ÒS@ðãÖ^@_x000D_÷éMAóa@4ÎÑEI_@m¥ÎúéW@5m¤_x001D__°_@z²_x000B_kûZ@+3_x0018_Â7AW@-D+ùZ@´_x0003_ut^@_x001E_uøe_x000B_GU@_x0017_g¡Â ]@.ò_x0010__x0006_$Q@#L9_x0006_a@«_x001A_huó¢^@i0.3Ç7Q@¸²JÂÈ­^@\Ëò}E[@¡ò_x001F__x000C_©\@"2|ìì_@_x0018_&gt;¡?_x000C_@R@y_x0012__x0011__x0006_k[@d\G!ø_@î@åÍ_x000C_Y@?_x001B__x0003__x0008_`@¼H¤_x0002_|]@üuBxm_x0015_^@½_x0008_¤Óì]@R_x0001_X_x001A__x000F_T@ZpN_x001D_Z@_x0001__x0004_¯_x0019_È+K¯X@%SÝa[@p_x000D__x001F_§&gt;Y@d|ú¶+&lt;V@_x000E_]_x000E_µêY@Ù&lt;êÞRT^@»æÝ'\@^Â4_x001A_É_x0012_a@TkË_x001D_]@_x0014_Ä=¿ÔU@_x0004_±÷ÕÌZ@hq9ò\@ø50Ý£\@ûÆ"=ÿ´Z@¡¦_x0015__x001A_%L`@DÈÂá)`@¾¦Ú®¡_x0003_Z@æü2C»Z@ â|9ß_x001D_a@¼ø_x000B_/®_@tÂóËâÉU@ú%æ_x000F_Ï^@ßô¬_x001D_ÝàT@D©+@L_x0002_b@zàóß	\@s¿_x000B_&amp;áÇ[@Ñ5àþ»]@UwVB'ï^@.Ø#!_x0001_[@{®«þd3X@Ü_x0006_P¼üm]@gàß=_x0001__x0004_ÄEY@JDte}_x0001__@Î®½äe_x001D_R@?Ø._x000C_Z@n¯P_x001C__@V#LøÇ`@_x0003_4q_x0002_Òþ^@È½îÚy]@fÐs}]@Kó_x001E_^Õ[@7ªz¯¢Y@»ô_x0010_Â&amp;X@ÅPÉ_x0016_X@åâ¤R6W@ÀÉ(w%^@­·Uh_@B_x0012_Ò=+]@S¥_x0013_&gt;={^@«ÿÏL,_@×óùú4f_@ß!K-Ç_x0017_a@_x0012_ýíoZ@&lt;_x0003_?§¥)W@ü6í¦E@nÜ]hW@}_x0004_6/Ò[@¿Ø_x0013_f_x0010_ÌY@ _x0019_E_x001F_èe`@æ_x0014_ssy^@_x0005_H¯_x0011_P[@DÁS¼L`@åR_x0012_3p_`@_x0001__x0002_(;E¹ñ S@XÛï_x0005__x001E_UX@WýUCZ­R@¦kâå_x001D_ÞX@_x0017_4:¸³L]@%æüÌN[@&amp;êI_x000E_¾ç^@x¼võ_x0006_!`@^X¨¿]@h·áGñ¸a@öol _x000B_\@)£eÓ¨¸Z@U&gt;_x0015_a@­KÎñú½`@dÕõ_x001D_ª_x001C_T@Ð¯Õ_x0015_ó~Z@$Î¬3(a@±_x0001_ìjZµ]@h](¦TÅ_@"¼ý÷_x0008_`@¸²üUå°^@_x001B__x001D_Y_x0016__x0016_`@r8yôõÃ^@|_x0005_Ð8]@_x0004_¢d=µåX@Z½¯_x0012_C_x0002__@¤Ü¾_x0016_S@_x0003_f¹?`@¸¹GißÒ^@Þ_x001D_úH	+]@²&lt;_x0010_n_x000E_ªO@Àá3_x0001__x0005__x001B_^_@_x000E__x0011_)5a[U@%5îM1\@ÊV|?û`@!_x0011_lóÿ¼M@_x0013_ù_x0004_¨Ä_x0002_a@&lt;s½_x0012_U`@Ò_x001D_ÐÞX¹[@âI_x0019_÷#]@_x0008_õ²djU@6¬´Ý§]@ÔÏsåÎåU@~â_x001B_æ×î`@4øÒ´lÉW@_x0001_Æ]lY@·ETÐ"ÄY@!_x0010_óx¬ý^@_x001C_lb³]@l ñÅº\@ÝÚ_x0011_ù¥o]@þ_x0011_²Å_@_x001E_¾_x0010_fx_@Ô¬kúN·`@»_x0003_¬ÿµ[@ö_x0014_U}&gt;/[@'Ó\W*^@¶ã_x001C_*ñßZ@ÛÒÜ':[@Èé]5Ëç_@)hÑûD6\@K	ÅÝï[@èf°»a@_x0002_	ô(_x0018_.|_x0016_`@Ö®»¥s_@øa4çÕ¬[@ªÕÂ_x000E__x0004_W@®û_x0007_­=V@¨£§-kÎZ@êæJ#_x0018_£`@÷eÝ¶t_x001D_`@S}ÝàÙZ@_x000E__x0014_¸¢\@XhRèZ\@ìX8_x0019_]@Åï_x0003_9ûpU@Ù¨¥XY@¢Hb5`@_x0012_¬:Ö]@ú,3X@_x0004_¶Z_x0003_Ý`@øi×+Æ¾]@F&lt;6ÿ±`@öóC_x0015_6\`@b_x001A_2A*_x0005_Y@bï½`£_x0006_X@_x0008_»¶ú&lt;ô^@_x0016_¼[wü[@·¿èßÿ·^@¨_x001A_Ø/ñjZ@þ_x001E_?U_x0006_ßV@Õ_x001C_Gªù_@G_x0005_ÑóºY@²)nB^@Î_x0011__x0001_Y_x0001__x0003_§_x0003_Z@6Î_x000B_´7ý\@_x0019_X"ëZ@GÉ¥_x0003_À_x0014_V@ì÷Å_x0001_îæZ@jÀ×§«_@LöÔçf)_@_x0002__ÉdÜéX@å8¤É;&lt;`@½'S_x0018_ÒZ@_x0004_tÅ¶_x001E__@GO ¦ËÑT@?B9öÆÆ\@$ñÚ´SãV@XÚõhå`@¿t:LV@bÆ_x0016_3a`@ây¨J*_@ä,_»V@$n_x000E_|ñX@n_x000E_úÖ]\@wü&amp;_x000B_º]@[È13Ò^@\|_x0019__x0019_H_x0019_^@ÀE_x000B_9&lt;W@&amp;'_x0006_W¨`@a+÷×_x001F__x0016_[@î_x000F__x0010_$,¡`@_x0006_³{]ûK_@CB'_x0007_ÅQY@ó_x0015_!áBN@}­ä_x001C_ç[@_x0004__x0008_¤wþ7L±Z@_x0013_Òi|É^@_x001C_Pví'?_@×©xÝ[@6A_x0015__x0019_VË\@-7=_x0003__x001C_á^@_x0006_§yÝUY@¢«Î¯yÝY@_x000C__x0002_Kü+W@Eõ¾_gµ^@Ï/ñ/	`@êâO{ö`U@_x0018_n&gt;#8Z@ -ÏòókU@Ò_x001F_rcßWV@´¬AQtI]@ã_x000F_BÉJX@·M _x001A_\ú_@«9_x001A_¤½Í`@®&amp;+j¬U^@0»(ùöab@At]_x0007_ý [@`2+âÎâY@~Ø3ÆÌF_@-êûª÷Q@&lt;c_x0001_"k]@Ë{rÅf_@#EÚ_x0005___@«ï,9_x001A_`@÷Ç9KZ@Å8¨_x0010_]@_x0010_h0³_x0001__x0003__x001E_X@GNè°ïÔ^@²¤9ëÄ`a@¯_x0002_}@P@/ªo¬ð[@ç7$_x001F_[]]@t_x0013_H_x0008__x0010_`@Ë!ÐG!Z@zÓSJ[@T¯ÑmZ@ÐÜü[@²oTÃ3/Z@øÚ-&lt;­Ë^@¡ýÊja@[æÎú_©^@_x0011_p¼¦¯_x0008_`@­¹ûÄÈ_@åµÑ¸i]@_x0003__x0007_ÚY_x001C_¶X@_x0005_ÿ_x0006_¯i_@ÀíR_x0014_U@&amp;Wr*&lt;]@÷_x0013_æ¦_x000B__x001E_X@|³_x0010__x0018_Õ±Y@,_x0008_ _@_x0003_ÂsS_x000E__x0017_X@±L\]_x0017_\@Ö_x000D_C²Z@$lÍ_x0019_`@vèR_x0015_&lt;W@_x001C_iä]G_x0019__@[ìu¬]&lt;Y@_x0001__x0004_bK_x000D_ðqÿY@?_x0006_ëçVùT@Í¿²	]@N_x0003_åS·_x0005_`@$O¹tpH_@àÜ8_x001E_q`@¬Tyè_x000C_ÕW@$_x0005_wµäh[@ãkÉ_x0002_ÄSa@_x000F_2ÄR]@ËHÐír&gt;`@t:»!Ô_x0017_[@ÃÃ§¿_@rD¹nÆ^@FO_x001A_&amp;`@à{`Dg-`@ÂóÝ ÔZ@í§GPeÓ]@Õê¥n¾'_@}_x0013_jY@_x0005_Ï°í%V@_x001B_1(_x0004__x001D_`@þ_x0013_¬âjX@¢%Ës`@£`})¼W@E¢j$ªË]@:ÁöNÇ«_@Ñµñâ\@H+ar®K@ÀËRûtV@ýÐ^vÅ[@³Ï_x0011__x0004__x0008_¨[Y@s³.aW@¢à²#^@W_x0011_GÁ/r`@-@Õ}[@v_x0001_*,Y@&amp;3K&amp;_x000B__x000E_`@üÛi9øþ]@K±Á§C_x0011_Y@?ÜvYÆå`@c0w_x0008_B\@«·_x0004_|"ó]@jn]¬J´Z@ò80ÔÉ²Z@°K_x001B__x0003__@Ä_x0010_Þº\\@TÚ_x0006_}Á\@Þq]?i`@&amp;¬³mJ_x0008_^@7\6ò?[@¡N S¹Q@_x0001_óÚW@_x0018_)_x0016_ô_x0001_ÌW@*Èä[Ï_x0007_^@=I_x001B_¨Ú\@u;Í*Ëj_@_x0006_ÅLgÜL`@Á_x0002__x0008_&amp;©¨_@_x0015_*uö_x0004_]@I³¿¡¾Y@¾Ú}_x0005__x000E_[@.Ö_·^@_x0003__x0007_té_x001D_ò_x0004_`@MºÐé&gt;^@_x0019_£ì¨^@¼WtZ_x0011_bR@ðbú_x0002_·!`@%eÛ¿@`@&lt;¬N4gW@ÉÝÍ_x001A_C½\@3)_x000F__x001C_üæV@rÈÂ_x001C_lL@Kn_x001B_T_x0008_p_@P¥¿¡¨%Z@¶ã`8¾³W@èkVÁ/D]@¦òx_x0006_®[@[õ_x0016_ÞûÎ_@â_x000C_â@®]@_x0013_ø+SO¼\@Ý?ÂmÜ^@³ôIE\@¤)©W\@Dn§Ç_x0001_T@©_x0015__x001D_ôS^@VoÝ_x001F_Ãn`@_x0006_öÁfYú\@;K"¨@á`@&lt;M©?À`@o#ó_x0012_ßi^@ÌÈ_x0005__x000C__x0002_oZ@_x000C_Ö_x0004_`@g=¾Cs`@_x0001_K¹_x0001__x0005_K$`@\ü}d^@IA_Ã_x0010_]@ç_x0016_éþ$0\@t _x001A_D­`@_x0013_t&lt;a@_x001D_?æ_x0004_ÿ\@!x+ÀÆZ@ÚÁ%W@U´_x0003_Z@Ó_x0012_GÑú[@_x0010_Ç¤_x0006_¢uN@a0lÜ¤^@íëý_x0002_/W@i{aÑBY@ûi~ÂjsU@¥á_x0016__x000B__x0017_(]@71/«;`@:¥4¢$ª[@_x000E__x001B_ÔéPL@å¢_x0019_¼ß^@6ìàu`×V@weA!_x0016_¥`@1uP¢+9_@_x0008_Y¥Ú}_x001E_]@nAru\@)!©mØÎ^@_x0007__x0013_&gt;_x000C_È\@n§+ _x001F_`@_x001D_ggGÿÌY@_x001C_Â6Ia`@µÚIf³s\@_x0001__x0006_ÐÞj&amp;à£R@tºà²p\@x_x0005_sKâu`@Îéã_x0010_¶½^@¡£M0Â[@(·ô5jþY@_x001A_êN?E_x0002_`@*LÐ×IìG@ï=&lt;4_x0011_a@Ç"_x000B_}`_x0004_\@R*¢'_x001D_:a@è_x0003_¢¾_x0006_"_@ÿX_x001B_&amp;¤\@¸ûaX)]@_x0011_ fÉ:[@é_x0002_ùÙÉ`@f_x001E_f,T`@ý¿ÂÁåZ@*_x000E_3aVX@P$ô6B_x0006_Y@Öo_x0003_[{[@®Ò&lt;åbY@_ÌI2D_@âZ©(t½^@_x0012__x0007_Dr_x0002_Z@Ä¹ÝKÿË`@@º	YÓmP@ùÚÀ_x000D_ä[@Jö\_x0008_`@_x0011_E½+__x0011_a@íäiÆ\]@ÅÖ&lt;_x0004__x000B_Q;`@_x0018__x0015_s 2mY@©n¤'_x0008_a@g_x0003_£½d[@JÖ&amp;~_x0006_a@ÆH}¬¬+_@§_x0018_ízú4^@q_x0016_ã=ã¬_@íJd.h\@Ù8gj`@±p_x0017__x0018_@\@e_x0016__x0006_¨ÐN_@¦Õ;íBY@ÌD©oã[@0ê|\ÝvP@\_x001A_²¾_x000F_¨^@z_x000C_ÜH_x001D__x0006_`@#rê_x0003_Àµ]@xMb_x001A__x000F_[@b8ÀÕÐ`@fÓ@µ^÷Z@Öîê_x0012__x0007_Y]@	O§Þ_x0005_n`@_x001A_W#%_x0017_`@ÂÛ/Oúj\@é6ZÃåR^@MTQ_x0001_`@Ëò×_x0019_IêY@Õ_x000C_Ç\@_x0002__x0001_®ç_x0007_z\@b_x0018_g²ÿ\@Ún¡ªê_x0006_\@_x0001__x0002_EW_x0015_ù\@Ód_x000D_È)_@µÉ_x000B_c^@_x000F_ô°t_x0006_\@SÑÝ&amp;þã\@µ¨_x0012_àãªZ@¹þ_x0003_î{ïZ@,ëçH_x0010_#V@îÒ¹_x0008_Ý¢[@Ö·ÄA_x0016_eQ@_x001C__x0001_1H_x0007_Z@÷èÙEì^@øËèV_x000F_a@%ä_x000F_êd_x0004_`@là%G×ç]@ØB_x001F_««^@Ã_x0019__x0002_&gt;Ì]@_x0008_RÈyà|[@ø¬³^@ùhH÷÷[@_x0011__x0012_¿þp_x0001_`@_x0002_&amp;H_x001E_-[@[]_x0006_`@"S# °``@Á9ôì·¬`@]êgQ«\@Û­]B_x0003_#\@®_x0019_Þ_x001D_"V@!%Q_x0006_W@z=7eõT@_x001E_îRh_x0015__x0018_]@d5ñ¸_x0001__x0004_°_x0013_a@:Ü1×_x0012_`@¨ÛdÄ_x0017_^@´ë=_x000C_z_x001C_Z@b8dî$s_@øflØa^@¤Ý}JÜqZ@N GÐ}X@°_x0018_ëyÄ`@]Ç}Y_x0019_[@~¯&gt;@sLW@ðaobgU@H^¶4òW@PYDöõR@_x0002_ã%±Na@©ñ{_x0001_`@*?LKÖúX@ñ]Ê¯[@YY_x0004_»^@è»ñÖp]@!6c?ìX@Ä¾Va8ê`@;%x+8X@³5¾\X@×+ÐBf[@où.ïÔma@F­µ_´[@öµÈnýø_@C(ºJ§_@bñzË_x0003_íX@ê3&lt;ãÆ]@²ÙòEa@_x0001__x0007__x0013_á_x0013_ëTn\@È¦Ìª#_x001A_W@ÖÑ&amp;ý«a@Æ_x0001_VÓê`@_x0004_T_x001D_ý_x0005_ÚZ@µ°Z¿»ë]@ ÌË._x001D_Ã_@\Uo:SöY@_x0008_2"`_x0006_áX@_x0002_ ¼NÝW@è_x000B__òú a@fpéæÌa_@tµ_x0003_{´A\@"°MXv\@o_x000F_dÁ_@¦_x0004_AÈÚ,^@pt_6O;[@/N i]@¬_x000D_·²_x0015__x0006_^@0EDà¶\@màñóïâ^@_x0012_¶?ûÊ^@bñè,a@ÑCH_x0004_òZ@ /ôr(c^@_x0010_0A`@¯ZÚ¦[@*ëÍ;g"]@kå_x001E_Ñb]@oL_x0010_O°ªQ@üÓ,Ë!á]@uO¹S_x0004__x0005_u$^@_x0016_K°Êa@0¼\§Ý_x001D_^@æ_x0019_×_x0001__x001E_ê[@ú&lt;8çæèV@÷dÒÍ¿ÝZ@Mú/xC_@Nêj«X@J\*IY@_x001C_=]°ÚX@GF®Ô]@V\a_x001A_XòO@ce7U$a@_x000E_£Øya@¼ðÉ'Õ_x0013_Y@÷¶Á^@:á¤&lt;U@A;_x001D_²àR[@!ÅËàñ[@ X9_x0002_ÛþW@Z-Z_x0003_ÏÀ_@!_x0004_³HtJ`@A483_x0007_X@¯çûO.DY@@Cm­ÎV`@rJÄ&gt;©[@Òåj_x000C_=9Y@úà)É_@:!EÂÈ^@¾Ä_x0006_½V@pÐÄY^@I®.¾{$X@_x0003__x0004_ºÈ_x0003_KáÓ_@_x0012_ËÉk-]@_x001C_îc`@mºÊ&gt;{a@I9ÒñÄa@"õöë»5X@ð_x0002_ÿh_x001D_a@.í_x000E_&gt;~Q@Ä}Ù_x0011_\@m:_x001C__x0018_I T@¸L¢úÞZa@¾ZLdÕO@¼Üv%iAA@wù_x0013_`@Ñ_x0011_/¾N`@a&gt;Ñ_x001A_^@°rÙq]÷]@PÉ1íhKY@¬¹í®ÉU@8ö_x001A_B1F[@Ó½¦ê¶Ö]@*_x0001_àb¯Z_@_x000F_X)C{]@·_x0015_b]@_x000F__x000F_N[¯ÿ_@muL_@Óq¦yZ¥\@X?`ÃØ|_@e_x0002_½â_x000D_ÚY@{_x0006_þ­IgZ@Üý¦¤V@ÀüÐ._x0001__x0002_«È[@ÌOét7_x0013_^@WÚíL_x0015_ÇV@ÖÄ^_x0017_ávX@¬ä.%oS@xs_m»ßX@_x001B_aµ&amp;Ö[@nÂÓfúG^@õª_ñª;_@ÎN±á]@Wo_x000C_u_@Ìrß;O­Y@Q2I_x0014_mZ@¿¦ËjöÑ\@6ç_x0013_Ñ¤a@'I*«k§^@ª6Þ~`@Ùòd°ä^@_x000F_¹ûââ^@ÀäkúsY@³h#[þ\@ñY²Ì¢_x0018_]@¾¶îà [@år2Ú`Y@}áK_x0018_£èW@ë_x0007_ïy×ÕZ@pZ_x001C__x000B_$Á]@úv a@eþwó_x0011_¡a@ËÑõöw\@]_Öxo W@9Û_x000E_É9°`@_x0001__x0003_lñn-ÒX@PKÀë!_x001C_V@_x0012_&lt;a`Z@e¥½ÕóX@~yÎZ]_@P]88']@rÖ¬z~¶\@_x0002_Í3ÿ_x0015_ÀV@²¹]_x000F_À:`@í§æÖ_@²u_x001E_[&amp;a@Ñy¢¨qo\@_x0003_c3ÛM_x0004_^@gA_x0002_ö^º`@ÖH»ÖÖ^\@_x0005_%)-®&amp;`@è_x0010_Ø	`@q-_x0012_i[@ôr ÈN¥Y@©_ëqØ_]@Îj_x000C_È_x001A__@¼{É3ää\@2P|ÿÛ:Y@æ±uÞS_x0012_^@Ë_x0018_u½T~Y@I_x0014_ã$[Z@$_x001F_V*&lt;.X@ÓôÊÜr^@Ü@_x0013_sã÷S@ø@ê,¹V@3æ}ï×^@3Ýð8_x0003__x0005__x0011_&lt;`@_x000E_®_x000D_èe^@Ãùéø_x0004_[@µ5ÎÙ&lt;]@_x0015_	/$$^@aú/Éò[@dºm_x0012_·_@@lKÂj]@~Ïtí_x001A_/`@(ßø_x0005_¾Y@!¬v_x000E__x0007_]@é$c5ÒÐQ@QüÇÖÜ_x001B_`@_x0001_@_x0001_­0Z@Vw.U®W@õ;1QMR@«V_x0017_w_x0003_\@õ¸p"Úy^@ï_x0013_!¼~\@`e¥*gËY@pOÎ1Þ`@(Á!¹&lt;²W@_x0014_Æô_x000B_Y@ä[Æ_x000F_&gt;Í`@¾)g,cT@Oº_x0019_«Áz\@_x0012_ ¹O_x001C_Y@Si_x0002_^#[@Ýx£B¹[@ÒwÙ_x000F__@_x001D_Xø=_x001A_õ`@õFPxý¦a@_x0002__x0003_£_x0013_=&amp;_x0006_Q@§â4&amp;Æ=^@l^UEB^@cëâþî\@æH;Ù_x000F_Ya@OG_x0002_¿¯`@é_x0019_QVFa@%iÖqxj\@\_x0018_×d¥â`@qûìÔ,Ñ\@zNå»Ø0^@ÆÆÙ)Â[@ÙìÎô~]@Ö^÷j©V@*_x0014_ÅÆV@ó_x0001_Í5`@ê&lt;àÓ`@ì¦'cíZ@ºì¤°8S@A/6^V@¢&gt;ÐÙ^k[@ç&gt;B_x0012_Z^@èÃ1Ñ&gt;ðW@ }Q¥Z@_x0010_ª%óV@å_x0012_³ ×^@úýêtªèT@c_x0002_	ã#L@ãAqð_x0011_X@*%ÄúöZ@L/¡÷:_@æê_x0003__x0005_²O@Ô¹ì¢`@õ°ðë_x0012_4\@2?Mmþk\@_x0008_äì_x0004_ç¦]@9²ObÃ`@åé;ó_x0001_a@/_x0010_ 	&gt;`@Lçh[ø^W@_x0002__x0002_ìO«§Z@_x0010_ëWBCX@]_1X_x0019_Ê]@§«\@ðvmÙë]@Dýþ5Y_x0001_Z@´¥S4ka@f±Aò0æX@¾Ü7llI@ryÍßÊ\@ØôwÂ^@_x0006_XÉÄ_@Z_x0001_úÜGa@xÕ¢X@XéàE\@yè@£zT@uñhR#`@nÅïùU@u_x001C_âØË_x001C_`@vÏÕDM£[@"ä¹x)3\@lDÙ¡s[@_x000B_uÑG³P`@_x0001__x0003__x001D_hï´Ø`@î;_x001B_¤`@_x0001_×ÛhlR@Ë_x0015_Nª_x0004_Z@¦_x0002_¢SËí`@_x0013_¥¤a@_x0006_u½2 _x0005_X@jÁ9óÆV@M	J\@K`(_x0006_"Û^@ô_&gt;ÎÇ¾_@.övÔ_x001F_r^@ãÈ+Ü	w\@r_x0019_ëÿ#3`@ý`ð&lt;Ä_@bbæ_x0006_n\@Û¢~r;]^@ÆºÿcX@ä}_x000B_azé[@`7Ø¶])Q@[_x000C_Ç_x001C_IV@u08]@¢s_x000C_`_x0005_ûT@]ÿPU`@Çy!Òü_@¾¦.{`@)×B_x0016_¸\@¨4¸WüW@~A_x0007__x0004_f^@÷m¡_x0002_îÐa@}ê±ñ_x0013_ðY@Áÿcµ_x0001__x0002_ï[@ÌPaF_@bkÊ¬&lt;\@ô-Â(tÊZ@eg:T_x001D_b@_x0005_S©&amp;Ã[@Zjç²°ûU@ä(S_x000C_[@r;_x0005__x000F_YØY@cq¬ÝWY@ZátåN^@úÅ8V_@_x000E_ U`@fQU9\@_x001A_!ÛNR\@Ç_x000F_û,ØZ@¶_x0015_"x_x001B_^@õí_x0019_ÑRm]@ALÿw½_x0014_^@½_x001E_Ht²_@.WC'´a@öõ¸lr[@dkÞW@£¡8;¡]@ é _x0004_K_@ÄÀÅÿ»=W@æíe_x0019_û{a@@-¡VÙ®^@ê_x001C__x0004_uÏ§_@öìüNb_@_x0007_*_x000B_`_@Öz_x0018_¿àÃ\@_x0001__x0002_»¾×_x0005_W¿]@v·ÿäå0\@î°r7eÄX@ùñ_x001E_[\@_x0011__x0016__x001C__x000C_ÚQ^@5âH²¶W@@Â~_x0004_(È\@_x0016_KÚ=_x0001__x0005_]@BWÊÏ_x000D_(`@LfZ@F:_x000D__x0010_VP@ûZí½óå]@·5"ÿ`@8Ö¹á_x0003__x000D_[@¾&gt;ù,åËV@Þ_x0001_C)S@tt_x001A_;`@Ý½p|^@Xº#3Â]@qÂ}`_@,º×vk]@_x0001_?	­V1^@¤îZª_x0011_V@ê_x000C__+ÍW@Ã_x001A_©~_[@ÏC_x0014_ãh±^@4,yâÓJ^@\_x001E_¼ÇË[@Êë}ø4^@ø­_x0017_L_x0001_\@_x0018_-öyæR@0_x001E__x000B__x0002__x0004_ê1`@ÉôÝºxò]@)eª+^@ëÞ@H¸Z[@ÚìF"r[@_x0008_ÿ_x0017__x001F_ÜZ@ëûa¯øíW@ú_x001B_à|\X@üÂdÒæ\@j)_x0015_f°Þ`@WçMY¤v`@xWÉl'P@tT³b_x0018_^@¥»Îó½_@%_x001A_ømIb@ªYIè^@Ôì¸G_x001C_3`@ä) ]ÇX@!2+ú]@_x0012__x0010_¶¤±\@ÁãÀ_x0010_P1[@îïÄZé_x001E_Z@¾ú½L8ÆE@ÝÌ5üÕ]@3·­Î _@%k_x001E_5Ûó^@&amp;|*h¬%P@s_x0003__x000B__x0007_ÏZ@ëç0¿2`@:\Ì&gt;P@ÉP_x000E_ä8Ä[@ÖÚo@_x000C__x0001_]@_x0005__x000F_ð_x000E__x0015_ð_x0001_Í[@¨¦àK_x0007_×X@³)ø`@ j©_x0011_Uº^@}jUH_x0016_EX@Ã_x0006_ê_x0013__x0002_Û]@¢T¤¥Öù\@èµ8Æ-®G@Ï	ì¥ð_@Ù&lt;ÿ_x0014_Q¦]@ê_x0013_&gt;¿ÎÃa@_x000C_Ø_x000F__x000E__x001B_W@³Â­Ù`@ùÕT¥m_x0015_\@{¥.0\6Z@ÉíM_x0003_;z]@¤k_x0004_{¯;^@B_x0008_j¼Ä^@|_x000D_UrÕv^@jè«'N@À_x0001_v¥T@â8£´÷_@t4¼A¶´X@¨Ý&amp;­_x0004_Y@0µ×Ü_x0019_Ì_@0JkÓÅX@³î{µ¥_x000F_X@Â.,í_@ø_x0010_M_x0008_\@¾¢Ò_x000B_Bñ_@îºÞ_x0014_NS@¸_x0007__x0018_´_x0001__x0004_ UY@Ùi°($[@ø}äÂ#Z@»Ï'_@]Mm_x0003_íT@&amp;ö@i®[@@ÅµÀ\@X*_x0004_AX@ÑÙ8ð_x0011_^@&amp;Ï _x0002_aP@YæU_x000B_p]@þ(Êx¯P@SÐ_x0005_(ïñ[@§oÈw{X@_x0012_*w.¸¦`@©_x0001_á¬V@p"]@³4¼;3_x0013_\@¦OÖ¢_x0013_Z@ÚË|«`@ì»mÇ,ªZ@:$.ß^@_x001F_h&gt;"Y@£U º`@r-Û©íÀ[@ôª_x0002_P_x001D_bZ@h°q3T³Z@_x0003_j}é\@³Ø=Íé%^@Uµ:À_x0010_g`@26+_$`@QÙ,|³"_@_x0002__x0004_\_x0014__x0008_U2Ú]@p _x0008__x0015_éV\@X_x0004_+kÀ0^@fù¿±µ^]@,O½Çc¨[@O Íú ¤^@ü^QM»`@n_x0004_[÷?uS@°ùI^"rV@²á_x0003_$ï¿[@ë_x001B_(emÖ[@z$[jI`@äG,_x0001_ÑU@^1À÷l_@Ê@­p©Z@_x0016_¹·_@ÂZÁ¼_x000C_¿`@£6t¶b¦_@alÇî`Å]@_x0001_]vÎ½^@²D @ÔuR@hþÁ_x001B_ØY@1R_x0001_q*\@&lt;;1f`@þ_x001E_ºÒH_@´	©[â_x0008_Y@.¡_x0004_P`è`@_x0012__x0015_*&amp;]Z@½U_x0007_yÍ¢a@Ú_x001D__x0005_à[@rò·__x0011_!X@dB_x0002_ _x0001__x0003__x001D_B_@°_x001C__x0015_%a@®]t_x0013_¹9^@P\Ò_x0015_0¯Q@Èî§æ_x000C_]@$EWnM_x0015_Z@Ý/S£_x001C_N`@UÌZH`@Px_x0008_kÿ[@_x0003_/3µÓO]@Ro¨¤ÃV@`BA¨C]@ðÐ o_x001E_¿_@h"-v_x000E_Z@6ANUg¡`@¼_x0011_{ñ_x0014_Z@V=NE¯õY@jºw]_x0011_`@Þ}	À38_@/Û_x001B_;`@R_x0014_4_x0011_5&gt;[@»_x0004_ìÚ_@i£eöyÕV@_x0006_wìM¿^@ÇÿËè·8^@I¤»îá_x0001_X@®ìz_x0010_B]@ä÷\:$²[@ºR}ÂÕ¯U@ þLÅF³`@_x0003_h_x0002_uK`@5@êP_x001C_^@_x0001__x0005_ÁGoú`@*_x000D_ÆP³¡_@,gÆÏãZ@¾-hhv_x000D_[@´%_x001C__x0002__x0001_]@[àº!6a@_x0002_ØÇ\@}Ç-._@Xs4ª¶`@gÄ&amp;_x000B_KÕ^@_x0007_´_x0004_­U_x0019_`@j+Ñj¸_@bõæôLæ`@_x0005_;T©&lt;ïV@Ê 8_x0015_ô_x000B__@¦_¬ú1W@­/_x001F_ÔÏ`@_x0012_ôä¦e_x001B_\@ÉûìÃh]@_x0003_}/ü1;Q@ºuÀà÷X@Jtüë}Z@0M_x0006__x001D_Í^@_x0002_¯ÃµM]@¢_x000C_Ì°`@V%_x001F_®GâW@ã_x0003_øóÒ_x0018_Y@_x0019_âç¿ M[@Øãõ7_x0014_X@ÐÉöY@)2Ø2_@C¿_x0014__x0001__x0002__x0004_îX@¨?VÒV `@ÌÓ=Ð»R^@ªyÆ´òS@¶¦Û[û½=@ÇPÌ·D@/Ð¨nuC@¤[`&gt;@Ç_x000E__x0014_ÓHC@jÑU_x0005_D@wû¡b_x001A_E@Ö0¿_x0016_ñv&gt;@_x0017_!N#Ä(A@_x0006_,§üI¶;@:Ù±q#éF@É Øw#C@­IÕD@AÝÎ!D@ã_x0006_è$_x001A_»@@Ù½$lB@âGoÞ´G@Àª·_x0012__x0014_»C@!_x000C_7à_x000F_jE@{O2îÔC@_x000B_ÿ?8XB@=¢Ø_x001E_,|C@»c_x0006_8_x0010_ÚI@ªR|s_x0011_/A@×±@K&gt;@_x0012_+~8[@@d]¥}_x001A_H@_x0001_l'Kz@@_x0002__x0003_É_x0001_x1D@·¯hqxC@é?Ëjþ¢C@ÐÓl_x000B_w¥C@6x5¥@@yØÞ_x001C_F@WJ¹µOüD@RB»pU@G@Ú£_x001D_&amp;qB@¦³F_x0018_3WC@æÙ²7Ôý&gt;@|¦¹Ö±B@_x0015_ÿ¾~àE@çd¿;!3@_x0016_¶ìaþB@²¼=¸5ÒB@¬ÚâÕï;@T	Êß_x001F_C@Ên+`?@ _x0002__x0002_ _x0002__x0002_ _x0002__x0002_ _x0002__x0002_ _x0002__x0002_ _x0002__x0002_ _x0002__x0002_ _x0002__x0002_ _x0002__x0002_ _x0002__x0002_ _x0002__x0002_ _x0002__x0002_ _x0002__x0002_ _x0002__x0002_ _x0002__x0002_ _x0002__x0002_ _x0002__x0002_ _x0002__x0002_ _x0002__x0002_ _x0002__x0002_ _x0002__x0002_ _x0002__x0002_ _x0002__x0002_ _x0002__x0002_ _x0002__x0002__x0001__x0002_ _x0001__x0001_ _x0001__x0001_ _x0001__x0001_ _x0001__x0001_ _x0001__x0001_ _x0001__x0001_  _x0001__x0001_¡ _x0001__x0001_¢ _x0001__x0001_£ _x0001__x0001_¤ _x0001__x0001_¥ _x0001__x0001_¦ _x0001__x0001_§ _x0001__x0001_¨ _x0001__x0001_© _x0001__x0001_ª _x0001__x0001_« _x0001__x0001_¬ _x0001__x0001_­ _x0001__x0001_® _x0001__x0001_¯ _x0001__x0001_° _x0001__x0001_± _x0001__x0001_² _x0001__x0001_³ _x0001__x0001_´ _x0001__x0001_µ _x0001__x0001_¶ _x0001__x0001_· _x0001__x0001_¸ _x0001__x0001_¹ _x0001__x0001_º _x0001__x0001_» _x0001__x0001_¼ _x0001__x0001_½ _x0001__x0001_¾ _x0001__x0001_¿ _x0001__x0001_À _x0001__x0001_Á _x0001__x0001_Â _x0001__x0001_Ã _x0001__x0001_Ä _x0001__x0001_Å _x0001__x0001_Æ _x0001__x0001_Ç _x0001__x0001_È _x0001__x0001_É _x0001__x0001_Ê _x0001__x0001_Ë _x0001__x0001_Ì _x0001__x0001_Í _x0001__x0001_Î _x0001__x0001_Ï _x0001__x0001_Ð _x0001__x0001_Ñ _x0001__x0001_Ò _x0001__x0001_Ó _x0001__x0001_Ô _x0001__x0001_Õ _x0001__x0001_Ö _x0001__x0001_× _x0001__x0001_Ø _x0001__x0001__x0002__x0003_Ù _x0002__x0002_Ú _x0002__x0002_Û _x0002__x0002_Ü _x0002__x0002_Ý _x0002__x0002_Þ _x0002__x0002_ß _x0002__x0002_à _x0002__x0002_á _x0002__x0002_â _x0002__x0002_ã _x0002__x0002_ä _x0002__x0002_å _x0002__x0002_æ _x0002__x0002_ç _x0002__x0002_è _x0002__x0002_é _x0002__x0002_ê _x0002__x0002_ë _x0002__x0002_í _x0002__x0002_ýÿÿÿî _x0002__x0002_ï _x0002__x0002_ð _x0002__x0002_ñ _x0002__x0002_ò _x0002__x0002_ó _x0002__x0002_ô _x0002__x0002_õ _x0002__x0002_ö _x0002__x0002_÷ _x0002__x0002_ø _x0002__x0002_ù _x0002__x0002_ú _x0002__x0002_û _x0002__x0002_ü _x0002__x0002_ý _x0002__x0002_þ _x0002__x0002_ÿ _x0002__x0002__x0002_!_x0002__x0002_)(SÍ-E@þ_x001A_Wwø;G@wÿ\8¾ND@_x000D__x000F_ÈR¨FD@V_x0017_]ú¹G@ÐjZúo^F@;hÿâ¸D@@KÃÍ'&lt;@_x0019_ïíæëB@ÓîÀñeBF@_x0001_ÿöáI_x0002_B@º±i×_x0003__x0006_Ê9@x8º_x001A_ÏC@_x0008_¿óJþ:@:ÐPÂ_x0013_E@åìô@?s@@[ÎW_x000B_)D@&amp;¡g7Á_x001A_F@×&lt;Û oWE@$=H9xQF@uJ _x0013_/@@_x0005_¯AmE@)_x0004_t×_x000F_D@&amp;_x0014_ÖD@|Ð_x0001_ÏÕúE@èÑO£ø;@6Ïª_x0007_ 	=@Ý_x0001_À§ýC@°e_x0006_~)E@Dý;øÞÀE@&lt;&amp;znî`C@Ë»¸þA@ßô.Ô\F@¿nòp\C@@r³_x0004_¿@@¦zýÖ_x001F_ûB@«ò$ëCD@¬goóUæC@ù_x001E_¯°_x001A_E@¡_x0008_þ¼OzE@_x0008___x0002_õÎ]E@r_x000E_­FÒC@_x0010_ðä&gt;@_x0006__x000B_U_x001C_Kb)D@^÷4x¡«?@¿_x0013_÷P¬F@e8äêLùC@ÕÅ¾H®6@_x0013_6Ð_x0003_hF@,[ñ¸72B@~9~E@_x0018_r$È*´&gt;@_x0018_1p4Ì¼E@AíuZ_x0016_F@ügÒÇw$E@ñÎM_x0007__x0019__x000D_E@yË¿sE@_x0016_¢_x0002_§Ñ_x0008_@@Üú/áe&gt;@NÓèVô?@p#S&gt;¶_x001E_A@,,ºünC@ÏX_x0004__x0007_ÙE@ù"_x001F_Äã7@@ý¯°,&lt;EB@ºð5_x0004_ß$C@\_x000B_ýÆ	E@Kp[ÒNE@_x0005_^_x000D__x0016_EÈD@ì.éæ^y&lt;@õ_x0014_QìC@øö¨¿_x0001_C@_x0010_Q%AD@u~¡_x0004__x0015_HD@Hß_x0004__x0005_G@WÑ¬tD@?_x0011_aM1gE@ËhìÅGõ&gt;@Ê6ÈðA@fb]%¡A@_x0003__x0005_~bÐ­D@Ïþ¶ûD@Ê?_x001B_ÁH@÷Éú	Ì§D@_x001B_õ_x0019_úh_x0016_D@·&gt;IcÕE@)Uþõ£A@úË._x0002_F@NqpÍnC@÷M_x0001_÷±E@ýS^¬ÊF@³_x001B_ÂáñD@¢4_x0001_hë&lt;@'»_x000B_ãöîA@°v@ç¨D@upPT,*F@_x0015_¥æ¬ñUD@Ï³º	ø÷A@8"¬µ~C@h_x000C_ÆL'zD@¶Ý_x001E_~î2G@`±¡9ÄiH@êBÇÓ`!F@2±£_x0017_dÑF@î´¯ÒÃÛC@(ìR_x001E_¸þ;@_x0001__x0005_ã8z_x0017_cE@_x0005_7¯8	H@âd©pµB@Z_x0019_¤U_x0014_D@b#üNK_x0002_D@íñ_x0016_?@ú_x0003_®[_x001D_ÝE@2L&gt; c@@äz`_x0014_&amp;A@µiúTÅ_x000E_F@)ULÝ+F@¥ÆµN¾cC@ÈêÐà_x0001_E@RÃVÈ;@ásdïËC@_x0017_¥_x0011_¤­¨E@_x0004_Üp_x001A_æð?@¨_x0004_½_x001D__x001F_C@¦_x0005_Mc_x001E_E@5Ð¸&lt;_x0008_ÒD@×Nó}VÁE@_x000C_³O¶_x001F_B@z"aù_x0002_8@ëÐE@iv	_x000F_¼E@_x0001_Þk&amp;ì&amp;D@,Ù8UàD@"ËM_x0002_å»9@ÅáÙ&lt;_x001D_þH@_x001A_¿_x0014_ßY¤B@Â[K&amp;²_x0019_E@²i6*_x0001__x0002_ÈôD@ih_x000B_p_x0017_F@_x0004__x0012__x0018__x001A_Ã¾D@W:â&amp;w}7@s8:«33C@Fíþà=B@_x0016_ÞèÈÿ.@_x001E__x0007_V_x0011_¶_x0004_B@ÄOÏÁ@@8ì&gt;]:@@ÜÓ×«Ù_x0014_F@_x0017_ÀU'ËAE@¥p_x0018_í`"A@,MÏ}_x0003_¨&lt;@ÀÒ,J?@¬±ìöD@¢HJ*TXD@ßéðÞC@\½z£½NG@U\G4_x0018_(F@_x000D_+E¾ïÇA@;_x0012_gëCE@[_x0010_?¨#F@bpk¯çD@^ßâ7ü?@­%®# èC@Ø?Yñ¯G@|ª_x0002_oËàC@*åÓ½)@?@BÈr_x000B_CüE@_x0001_6ì%©B@|_x001A__x0004_à_x0011__x000B_E@_x0001__x0002_~mJZC@_x0017_Û_x0011__x0017_G@úÿÓÑ7D@ª_x000D_cÛ¡D@ös'eA@j©$í_x0004_D@/;ÕuÍC@dkÂ9_x000C_G@4å÷EMF@öhIü_x0010_ÉG@ðI1]ÒA@Âãõåx A@_x0015_Ô,É³ÖE@eJp×[F@s5_x0014_¨Ä@@qÑ'_x001D_ÞB@/_x0005_Ù|}$A@îëÍÛD@vEÄ(=@._x0001_þ)ñ\B@_x001C__x001D_&amp;I@_x0002_ïã&lt;wvC@ÛÔí_x001A_YC@0Ñ²4rßB@_x0014_Ã5&lt;_x001F_G@_x0012_Ä¿l¾_x0004_:@)d³ß_x0010_C@_x0011_2÷OvE@yÂ±_x001D_!A@/*°K_x0006_E@ùòg¹SC@_x0001_z^_x0003__x0005_6êB@_x001D_¡7ÂC@_x000B_{!pûB@a¼êÐÃE@\XsX&gt;E@±_o_x000B__x001E__x001B_&lt;@6j_x0014__x001D_}_x000E_8@WÞ,×_x0005__x0008_D@^e+ç	_x0004_@@Üñ\ÀVE@-_x001E_OO@@eÒ~ä.oA@_x001E_z¡A,7@[?_x0003_ø÷q4@3_ð_x0010_C@cD°Ú@_x0004_F@Á_x000B_{5@_x0012_`2ä=@H_x0002_Ð_x0005_ÑëD@_x0006_ß&amp;õ_x000F_D@N{i%ëA@à­uÙ]H&gt;@×áFúR_x001B_G@Ì|ò4Ñ_E@_x000E_HRfB@ë_x0001_;4_x000C_B@óbÑwOB@KûÞÎ¯@@Õ²iñ_x0005_G@òäç»¼_x0018_&gt;@/×£B@êo@Xû@@_x0001__x0002_òÀï#|D@Æÿp)_x0014_A@LaÜ&lt;C@àH\0©E@écNerlE@ÿÝî2¼&gt;C@Þ2¯ÒC@	R{O®M?@&lt;_x0008_Gc³_x0017_D@µ¥Í0ú¡:@H_x0008_¿µ_x0013_ìA@&gt;'lOÉE@_x0014_!«hC{C@Í¡Â1XF@ZBÚ* yC@Öyè_x001A_J@@EóD_x000B_A@É_x0002__x001C_GyþF@}ßo¡5@@*Ô_x001B__x0003__x000C_SB@ÌVÿ/A@ôÂ_x000B_ò_x001F_ G@CÑå_x0002_gtD@ß	Fý_x0010__x0007_B@_x000B_ßôdZ=E@¨8I_x001A_;=@_x0013_³!&lt;|kA@à=LZÎF@ð_x0001_µÊb¤D@ú-it\D@lÚBb¾{F@ç÷O²_x0003__x0004_Ç_x001F_H@*Æñï¥_x0013_F@N¯%ó`qC@:¡0_x0015_/G@7¿ÂDÐB@Ô_x0015_Q\­D@çÂÑòhC@Ñ+vD@°_x0002_(ê¤ùG@Q­aµ2C@È0¦_x001B_ôE@n1úâÜG@ÑÑÏö_x0006_µ7@; rù_x000F_C@îÎqß/H@_x000F_ :ûSÄC@*Íö_x0012_²_x0010_E@P[TíDF@éÕ_x0003_g®B@_x0016_wlÆ5@´_x0012__x0016_\8«D@_x000E__x0014_²F@ÀÛ£bØ@@sýâèGB@½&gt;Ù6@Ø©ïë_x001E_D@#ö_x0012_Ú_x0001_A@}_x0007_Ä	D@ãw&gt;_x0017_y(D@¯îjÁôA@#Ô_x000D_5_x0005_E@Üh¤á´?@_x0001__x0002_&gt;É_x000F__x000B_¶B@UW³Â½;@ä¼µú?D@º'Ó(U@@D_x0018_ÕQ=@-eûJ\ï@@­æóñ_x0010__x0018_G@vóÔl²¢G@ba _x000C_t¥&gt;@V_x001B_ã_x0016_F@"+¼¡ê_x0006_G@4gk+)F@³ì´ìpFD@£_çå/D@Ü}÷_x0001_­A@Ó¬iy_x0017_2F@b&amp;æ4_x001C_%A@_x000B_ÕÇ_x0016_ÓýE@¬ì\¨e:@é3 	E@4Z#_x0018_.B@/&gt;K_x001A_C@òßCJ)H@_x0011_»©æÖ¿B@_x0017_}Î¹5&gt;E@_x001A_fþWR_x0015_E@_x0008_~,;9@­uÍÒöF@ÇCÐôÐ¹A@ÒT1§)C@f`Ô*\F@Ì­]\_x0002__x0004_(@@peÎ_x001E_×0A@47_"E@óÃça¯Ö&gt;@´\X¥LA@­ª_x0002_tB@2Ë@D@ÂDROpA@Ûx¶ÏÕqC@_x0010_¤³_x0001_kÚ&gt;@z® _x0007_UéD@ÍÞ½_x000C__x0007_;@A²x\¦Ü@@jù_x000C_ät?@Þ9Ò¾F_x0003_C@u	D_x0005_©@C@elÑ:uD@®ß±é_x0013_"A@öX_x001C_0ÉD@\ÒÅNûE@óò/mF@_x0015_õÝå_x0002_àE@Zbâ 60@_x000C_°_x0016_9â?@³_x0018_õÈ&lt;A@©tx1_x0016_@@%Ò_x000D_¼yD@¬åË	êE@£ç_x001D_ØKC@ëc¸B@_x001C__x001D_ù;A@ÖÎgÅ4IG@_x0002__x0003_Ã_x001C_}[¾A@{¥U0-}H@jZ[wÅëA@8é0;îC@_x0007_¢Ý×_x0001_(C@r7_x0017_ÒÁ\G@_x0016_e:¬¦´@@i;_x0017_ÎD@1býËbD@ïÏ_x001B_¥»&gt;@Q?ä&lt;eéE@'_x000E_`aÿó&gt;@IÆÃÂÔ_x0013_F@yoL8BöA@¨à¤_x0014__x0006_F@_x001B_h{ÏwEA@A6ybÓÿA@µ¾Y_x000C_LF@_x0005_ì_x0013_¯ÚD@_x0017_|¾_x0006__x001F_¡E@Î_x0001_v_x001F_@@Ì0PKn«D@_x0012_/ÅÂ+?@(GZB@=Ù×E@ûèÒ_x0017_D@_x001A_Ø_x0017_^Á²F@¤î_x001E_4F@¸3 4D4@zÓ»ñ B@XÛ¿}_x000B_ÍC@Åûå_x0004__x0005_öE@P0(&lt;@(xR=@~qO_x0001_?B@±Àö;B@ß¨x£/5@´æSYRÏD@q_x0016__x0014_&lt;¡½0@õæ_x000C_ÏD@y¯_x0002_C¬ÈE@P½5Å1F@~·ýCV¸D@¿[§÷ÞgC@O×^_x0003_H@_x001A_cÙ@«WC@Àpæ]¸EC@_x0003__x0013_NÉC@BÂ_x0019__x001D_¥A@_x001A_X^-JE@åAê`?@_x0012_o#%±E@JÉ_x000E_z_x000E_ÄE@ê&amp;Óÿ_x000C_ìD@6_x0016_E¸=@ùämmC@(ª!Ñ¡÷=@pòMÓ{D@àöb¯A@W_x0018_Ëx ¬D@ aÇT®_x001C_A@è_x001F_G8B@_x0010_[@PËF@_x0001__x0003_ÖÛ_x0014__x0008_ÆC@zKü½Ê D@_x0001_Ü [C@_x0017_SÄ8_x0017_òE@r'Ï´b.D@2Ô_x0002_ë¬;@f·fp_x0011_E@M_x0016_¬B@ÃÍË_x0018_z_x000D_D@æ~ëB$åB@HøÞÏP=@mÙ´e3aA@tm=@aõ|À7E@èztF;C@«ø iûF@ô2øÕ_x0006_J&lt;@FÀ_x0012_÷ÀC@ÐËF30D@÷fG_x000B_@@IÙ¤4ÞA@ÚïãÉHD@_x000C_@¢'D@¨_x001B_¥ô_x0018_-I@&amp;ö=Çë©D@ò?_x000E_ýA-B@ü_x000B_%ÏíE@ü­èéèC@Æã_x0002_Òb_x0010_E@(/íÀ1_x0007_?@ÛÁZ:F@Jîñ®_x0001__x0003_Ä*@@«òeÕÑC@_x0011_Ã´ïG@Pú¢=dD@ãêË¬ÃC@_x001E_\Ç(£²D@^p_x0001_Yµ;@#_x0012_å_x0011_fB@rÀ_x001E_Õ$`B@ø¾Ï¡hD@W°1_x0015_°¯D@:¶¤WÕ?@M÷»EPC@ï_x0017__x000C_@âA@u¯_x0018_/¡ÈA@9t²Ñ_x001D_DD@m_x001D_TÂ9¸E@WÙp@½OD@!_x0016_®«§»A@_x0015_~C¸_x001A_D@ yðøMA@/L{æä,B@ëÃ&gt;jV_x0014_@@m×7eíC@`ö´_x0003_@_x0011_C@d_x001F_cSçÌB@+L;_·½F@,_x0007_W_x000C_¶D@Ng&lt;_x0010_hüC@nj,_x000E_ÃD@_x0002_ü,H7G@=K»û_x0015_C@_x0001__x0003_ò_x000F_è»iB@kXð_x0014_¥G@Ùã_x0004_äF@B__x0015_RT|A@Ñ._Øq@@ãÃèDR7D@ÐÐ_x0007_ò_x0014_D@vèá¶A@;e_x001E_0D@_x000D_ôrBA@l´Ö_x001A_R;@hBAÏ{ëD@ÎÖÍå¶E@#K:_x0003_:s&gt;@_x0002_	:VÓD@r_x000B_¸î&lt;C@õÐhv_x0017__x0008_9@dù-;'D@ÙÚÆ_x0013_G@`46p_x000B_&amp;C@Zd9ñ^C@_x0008_hc&gt;@ÜÔÕQE@Up._x001C_ÃC@nó_x0002_×C@ª_x001D_0l®¨B@2_x001C_Ã¿E@à·_x001F_ûN³4@Dª¹uA@ì"¡¶ME@©éMãXâ@@FÆ_x0013_ë_x0001__x0002_â_x0010_@@q[&lt;Å"@@oïj_x0005_å_x0008_B@i_x000C_tú_x0008_øC@vPH°Ý@@È_x000E_Ï_x001E_¾£C@a_x0005_B@zdsJ@@ñåëw­È@@ÂgPuáºF@_x000D_ÁøÌ_x0001_A@2ló_x000F_!^D@GÇLt{@A@.Øï_x0012_D@óÁE¾¿E@èYe§z4C@@k_x000D_-E@HsäC@õÆ_x000F_ü?êD@Î¿^­¦ÿB@¹Î'¿D@&gt;«Äi2D@vúããßG@Þ_x000C_EÐ_x0004__x0018_E@À84F@_x000D_/ëûÊE@PXvD/A@Ü¡(Ö_x0004_Õ&lt;@Døn^pÎC@U6ætG@S}§ÛéA@ªe5ß'G@_x0007__x0008__x0001_[ó^@@Z_x0016_¤ÍXG@Â=XèâE@ èÄV,*G@­à ó¡õE@_x0019_U¢s_x0002_½=@ M$S_x0014_E@ú7ËÒÇ}E@U0Ö£@@b&gt;ï¨_x0012_E@ø;/ê_x0006_ÔD@+8~[_x001E_aD@e[1ëA);@P!æ.½A@=¸ZV_x0012_QD@ëw_x0006__x0014_5D@lOpÂ_x0003_&lt;@@_akW,E@_x0005_2T´_x001E_B@dýe316@P_x0016_~lwD@HÙ_x0001_®E@ç_x0012__x0012_Ð¿¼F@._x0007_;¬_x001C_D@êãQ_x0004_W=B@ê_x001D_ØæÇB@D7_x0018_ç\#@@ü¡_x0019_p8»F@«p_x001D_ÏæA@_x001E_­çùwB@ºÀ7÷xùB@ïðË_x0002__x0003_¼¤C@OwkµÙD@_x0017_|ê_x0012_E@&amp;a!P$?@bébõE-D@D×_?älF@¬L	_x001E_¿vA@_x0008_d_x0002_ÿÙ&lt;@ä-6tì&gt;@m_x0001_­ÆpF@èÀÎWJ:@ùçàx_x001E_G@b/µ©B@dMÀJB@~^2°©E@Á_x0003_~MÃE@èàOÕ²_x000B_B@&amp;ª)/;@3_x0006_cè)D@"ÜUá&gt;`6@)VÙ|.?@Ü·v¡^RC@§_x0014_nä-:@®_x0004_¯hzC@¶«Ì_x000D_H@¸_x001A_B/MAA@fö,_x001D_jLF@ð	/_x0018_ü7_x001A_@²&lt;¤ªcD@ßB_x0008__x001E_a_x0016_C@%KY¬«E@eP|ÍAB@_x0003__x0005_´SwúÊE@Yv@ê¿6@_x0013_ÐÃ_x0013_0íE@u°nÂ:@Þ!._x001D_8¯B@x.ö¶ZtE@ÔÈ_x0007_F@@{çWÏF@_x001A_Ý_x001C_5ÔÆ@@ýM³_x0013_X_x000C_D@_x0010__x000F_D_x0016_¼D@î?ß¤D@KúÆÎ+ã6@¬ÁÑg/E@P¥AÎibE@p+åÏë B@è|H?×B@?^ôÍwE@·Æä?ÐB@Çºa_x000B_F@j\^ÇD&gt;@Ìs_x0004_IWB@À]©©'F@7fßÄ·ÃA@l8¨èþF@_x000D_Ð_x0005_àÚB@é×	_x0014__x0002_D@_x0001_¥39aô=@!ô¹GÎ&gt;@Ã_x001F_ËÆG@DC_x001E_qcC@+wý_x0002__x0003_Ñ¾F@Ç_x000C_+D_x0004_ G@ì´_x000C_5VôD@±­Àh¡8@íÿ!gæýA@y5ç2»SF@¥_x000B_J_x0007_F@Ö_x0003_èá&gt;@¦P_x001D_~D@ìKekî_x000C_D@«KâM`_x000B_@@UP_x001B_û_x0011_D@_x0012__x0005_DQv@@äìæ-÷A@&amp;¼ÔÙVéB@ÜL(µ_x0001_@@Þ_x0005_£oû:E@ôÇ_x0015_  D@Áø/_x0011_kB@Ù`õD;@¡¥àðE@àH/Tµ#=@\pùSD@¹&lt;[·`GE@µ.IL~éD@ò_x001A_	òà&lt;@í8ìÊ£E@ª½éúNBB@v_x0014_	HÓ»G@Å;o?ç^B@J]_x0005_jD@mþSÝ~_x0003_H@_x0001__x0004_DÉ0[n=@x?'ÐÅ@@ë_x0016_³_x000D_B@êE%Ù_x0007_JF@Ý"_x0017_W×e@@¼ÌèdxF@PÂ©ÅIã?@%Q QA@}_x0003_£}-E@²½¤_x000B_Å@@±_x0003_&amp;B»_x000D_F@þ_x001F_S¢E@Àp¶y"5@«_x0013_Å=M¬D@då³tgA@Ù«n`C@|\º_x000D_D@_x0002_±_x001A_k³_x000D_B@±O_x0003_´©_x0003_D@¸Ü_x0017_ÚæB@òóâ½_x0019_ G@fÌ#qö_x0019_A@lcZ¸ÌD@Ö6³[ÅD@ó_x001A_VÝE@Hò§Ý¿D@Åc¿_x000B_@pC@8Å©?:_x001B_D@bü_x0015_Ú7rA@lûr²¹gD@·_x0001__x001C_f4B@½ù_x000B__x0016__x0001__x0002_|¨F@TùÇ_x0010_õ8B@tÙ?@F°bÞÆ_x000B_D@F0¬7ö]B@Ìà$ªDG@~±7cuÆB@oÝ¸ø¿C@¯Ï±_x0002_¹A@V¼LmÃD@ÿP±hü&lt;G@_x000B__x001F_®,È¦A@_x0004_(«-\yE@ú¦7ËhBG@!ZD_x0019_µ³C@qà_x000E_ÜA@bì=¦qZG@gì´GB@ë{j:PC@Go_x0019_9"C@_x0017_Lt÷E@	¨_x000F_Ä_x0002_6@ÈOm#¨E@%0Å~ B@dÞ_x0017_Ós_x0002_F@_x001E_'J*_x0018_iA@à°_x0017_]_x000D_F@¶?_x0010_^yD@¸_x001C_Ëxy_x0002_E@ê)&lt;0=A@ø_x0002__x001D_ém{G@:)_x000B_W=@_x0002__x0003_ú9ð^.F@!öF@_x0001_7c@@M_x0007_­Æ÷E@¦1G_x0007_¡};@á´_x0001_ã¾?B@å:eIrÉD@ê_x0008_Ô½³A@òFÝ_x0005_'9@{¦²¨cL;@&amp;tåÇ.:C@h]þ]F@íöWylcB@lëpÿ¨6E@{Íò_x0005_zõE@\_x001C_V¸G@ñ9)!¯C@LmÓ}F@©_x000E_rÌ$,@|Ûì~_x0016_õB@_x0013_ñ¨_x0007_F@_x0013_ÛÞó_x000C_F@Ibäï_x0017_F@x-~_®_x0012_&gt;@Î_x0016_E·²@@Õõ2$ôéC@x©ÀS_x0017_4D@;¾ã®õýE@_x001E__x000B_ÌHÄ1B@kM±gdB@_x0012_z¤-0:@0Ì´Q_x0002__x0003_,E@_x0006_½¡/]F@_x001F_]_x0005__x0007_B@¢}@@à'¡!oµD@,_x0018_´_x000E_A@)lï23E@[IÕÝó@@_x000E_HÒU¸_x000C_B@ÄçAUC@_x0008_[ðeF@_x0013_i_x0008_£·ÉE@ØÒ²¶_x0006_®E@ºZw¿?E@°nÉäB@&lt;Õ§&lt;éTE@,³_x001B_âp=@J_x001B__x0017_µÍG@Ü ¢U&gt;@5]jn`A@MØ6_x0012_9@³Å¾l_x0010_ÆA@È,&lt;jAå@@ÊÜ_x0003__x0005_=0F@0_x0001_½yC@jPÖ£ú¼@@Å¸ÄÝE@2ÏÇd_x0006_ @@ßV$ÛÛ_x001C_9@Ö÷_x0008_0eF@;¦B®oßC@_x001E_O²|_x0004_?@_x0008__x000C_ÆbõsG@Ù6+%C@î_x001C__x0007_@@ç0_x0018__x000E_d+D@pævdÁdA@{ÓD³§?@o_x000B_ú)_x0005__x0019_D@Ü·t0!E@Þqè_x001C_D@òHF{¿mB@ß_x0006_ _x001B__x0002_7A@X_x0001_RÇ°¡C@BÜw_x000D_gG@R?_x001A_.(@@E_x0014_Ç_x0014_H	G@1)ýÿE@_x000E_Ö_x0002_:gC@eÑãg)F@©!ÅAGõF@_x0010_&amp;_x001E__x0018_ÑD@_x0018_@=^E@¯÷¤P5@Ó_x0019_ú_x001B_ðu@@~áC¤_x001E_F@-¦_x001E_¿ÐB@µ{_x0005_ëB@_x0003_Lv_x0017_Ôz?@&gt;ÂuÕ7æD@ZÊñ¥U;@ªÃíh7;@&amp;i_x001D_Õ_x0004_è@@E2Y_x000D__x0001__x0004_0ÈB@`XÁ¼8KB@H_x0012_#0´MF@ÏR"f+B@_x0012__x000C_ú;F@lÄj8oøE@Ý_x0019_ívG²C@Rµ_x0005_XÖWF@@8lp²&gt;@Âpñ¸3E@6à$)j)B@:U©_x0003_ÔF@²z_x0018_ó.G@a_x0003_Q­)]D@Fo9ÔH@qrÀVy_x0019_G@_x001B_`ÎìG@FÐvW«A@Ú_x0014_×¦mXH@Þ¸·N_x001C_/D@_x0018_âvU¿ØE@_x0003_UéíD@Dö½sêG@|nó×¬&lt;B@®U _x0002_sF@`f__x001C_ÈH@$Q°ê§C@âgÔL_x0002_j@@~Ëk­£FC@Èû$q_x0001_bA@(æ#=H&gt;@â3rSK_x001A_G@_x0001__x0003_ªÔ]_x0012_ºãF@È\Ñ¡&gt;¥?@_x0002_ÙÛõ_x001A_5@eÑïRû6F@_À£_x0011__x0008_®C@t_x001B_Þþ@@nëpláùD@âM,Ý;_x001D_?@§_x0004_­wTE@£_x000F_,G`B@_x0010__x0018_ÐósRB@Ô¼ýQ&amp;_x0004_C@Í¡|;5_x001B_C@5û7ó,F@¤gSGC@lÙ'Ó&amp;»B@Î_x000D_·±_x0007_²E@À×Û3@@Mj_x0008_ÏKËE@¾K:0Â;@c6VÕ_x000F_ºF@_x001C__x0011__x001F_Ô_úG@+_x000E_l_x000E_B@ó°ÒAC@D	U ¨VD@V¢aD@p6^._x000F_:@þî¡¬§4@D_x0002_.Â]F@íì_x000E_-öAA@~úhæ-E@Ö	U_x001F__x0001__x0003_~_x0015_G@¸zö[ÁÆD@SùÎD@¥`°Xw;@k)_x0004__x001F__x0007_C@~q©¶¬;E@WU`É¸iC@+}÷_x000E_±G@aI'0D@_x0006_@ø¬ PC@a_x000C__x0018_*"F@ÐYÚ3&gt;@_x0015_«^¢xD@NaoÇD@²ð_x0004_¨@2C@WF1nú÷D@&gt;¸²¥ÂsD@_x000C_ÿ8-_x0012_ C@_x0001_|k¥@@ÑHsîýAD@Ô_x000D__x0010_Ã_x0008_6B@fUÍûqC@_x0011_åâZ7_x0002_@@uTÚûüF@ w8ÐxU@@- Vþ_x0007_	E@ {T¦(üB@8¥­_x0013_àC@%ÍÂ^ãÓD@Üß*ðdë9@=¡_x0016_;@8ßâ-,O9@_x0002__x0003_ÉL/ÿ¬8@¶_x0003__x0001_£_x0008_D@à_1-!A@"±Î_x000B_PA@Âó,££:@®_x000B_bµ_x0011_C@aD	«"¤B@_x0008_Zâ_x001A_ÒF@ªyOèC@TÎ_x0018_K_x0019_ID@0!¢T¸:@Æì_x0007_üc;@ Vº_x0014__x0005_F@_x0003_Ú5_x0013_Ç°E@ÿ°`,*B@H²åØý_x0012_C@_x0005_§v_x0015_Ü(F@Ð¯·¾PE@óWzá¶C@ðÕ_x000C_µC@Ù_x0008_?rLþB@)Jä_x000E_NÙE@&gt;2ªwpMD@µttF@úÖîÏ&lt;@Ã+`(5E@Þ_x000C_rsÍgF@g/Kë_x0004__x0003_@@¤_x000E_%½ò@@%ÁÂE@× d«C@½e7ú_x0002__x0003_áÔD@y©2Ê×êD@H_x0010_W³_x001C_G@_x000E_ÀfA@¾3âkC@5GÌþ´B@°¨&amp;_x0019_ålD@0¦Okþ©9@Q]Í±HND@ÝÝ+EÎÇ@@µaúp F@þï¾Í¬pB@à²q=KC@f.5%ù;E@_x000E__x0001_&gt;³³Z=@_x001D_ï_x0003_B&lt;&gt;B@ÞËÍÔE@æ¯{ÅAGE@·:W7´C@ Ç_x0001__x0012_¶_x001D_E@_x000C__x0003_ü_x0019_²D@h_x0013_Ó_x0018_=_x0017_@_x0013_¯ýÅ=¿B@Ð&gt;Ú\}_x001F_C@qÀÓ_x0001__x0015_ËA@Pø®!_x0008_.@@ê_x0010_ÄÆÆ_x001F_E@B}ìxäE@õ®ÍÄx_x0002_D@_x001D_	Á¿£'A@ÅwÔ'55@º7Ñ° _x001F_F@_x0001__x0002_2_x0013__x0011_ç_x0016_B@_x000D_åë=*ÂH@K¡%_x0010_çòC@èQÙJ.@±¨~Ü D@)_x0007_RÙo_x0004_D@¶_x0006__x001F_Jj¤=@1ø¿x_x000D_C@æÿ_x0012_1B@]ÊÄ	F@_x0018__x0008_._x001A_1AE@@å¸_x0010_À~G@_x001C_óºgKF@¬Äp¼»C@_x001E_E¬ýûD@ZÇ;K1D@_x000B_¢¿é7@/wÜ2w@@à:«(ZpE@Îù¿nC@_x0013_Z×öÀF@uZ_x000D_LX@@L|öu=D@dpêÖ_x0007_âH@d­©_x000C_.Ý8@yÞÇD´hD@ _x0002_¯7_x000F_ D@Hã×ÙüqB@Sø_x000F_ãåë@@W¨}(5G@_x000F_H.é[E@ºOú¬_x0004__x0005_¿äD@ËqzD¾"E@fá{JàýF@£êI_x0008_2D@îZ»zP`H@lÖeÏp?@_x0003_ExW²E@à7iTì:@w_x000E_	~E@#õ4Ö&lt;ñF@(U_x0012_¬;D@üo5õC@_x0001_°_x001B_ÒIB@#iiè D@!ü.w­-D@¾_x000E_?\$D@íDÁ_x000F_C@ØfüãüE@Ð_x0015_!_x001B_G@(¡[D@ýäÃ}[C@Æ%c¥E@ÄôvÀE@Âü_x001D__x0005_@@nTUãsC@{ÅôUµTD@ÌêO¯KE@èÑ|_x0006_';@_x0002_c§#f¨E@n5L÷C@'ü3çÜ_x0006_D@ÎV_x001C_ªC@_x0001__x0006_xQè_x0017_B@|÷·}	rA@$ _x0002_çdú@@TÎàD(2G@¦ý_x0008_F@l ÍG8\A@!_x000F_êÍ_x0008_G@Ñ!¥¢SiC@E)¹çÜC@ô½äªáõ@@ÍC!JC@&amp;àÄ)_x001D_ïE@à{_x001B_,±&gt;@8uú!À;@QÆj6©D@Fµ9%´_x0003_B@$ed_x001F_ôD@~mÿM³F@þôWÑ_x000B__x0014_;@_x0018_D[ïý&lt;@ýñî³E@ìþÂ_x0017_&amp;\E@æPÉ&lt;@è_x001A_âÑï;@]_x0004_§ã_x0012_C@£_x0004_£1!F9@&lt;èN:²dG@ ¥dB,;G@gùÇ«^E@Æ¶v«)|A@ÁQ_x0005_63_x0018_D@ªZn8_x0002__x0003_øE@S_x0015_ý.°Ê=@4ÝAÛ,_x0004_E@]Qø`_x0017_=@OÁxí*:A@ëÐ_x000D_SE@õ¼LÍ|cG@µì_x0003__x001F__F@&gt;Å_x0010_\D@PmZg3@RÖcÍ_x0001_:@Å³C_x0006_5YE@z_x0012_¸ K_x0005_D@.ëzC@ò¯ÅFE@\`_x0004__x0006_jED@Û_x001E_ "Â_x000C_E@¦Øûµ¯_x0003_D@e,G_x001B_ùA@@UÕ£ôG@_x001A_¸_x001A_1³A@_x0008_ÏðiD_x0019_B@J_x0017_&gt;jþ@@ä_x0019_2Bs_x0001_B@ðÃs=D@ñuà1ÏîB@ðöÓW|ãB@Ñ4²ÙÚØ9@v65i×¨A@v^±uE@þ#¾3×D@cáä_ÒE@_x0001__x0003_©9÷_x0017__x0001_E@A1Nä½C@b_x0008_¨_x0017_/G@ôJ_x0011_FD@'yÍq\÷C@_x001D_wï)½B@Ý_x001F_mÈ_x001A_D@_x0003_Ät_x0002__x0013_A@_x0018_¢ÄN	.4@B_x0014_ºÞ.&gt;@Ì½ÞÚg-@ftLå]ÔC@Î_x0017__x0018_ðcF@Q¿¬TE@xE]ö!p@@gx¬_x0013_©$D@ºâ;ÉC@XË2¨¿@@ÃeDE|C@¥:B!e-E@~õôØÉE@ _x000E_CêwkD@U_x0001_´k_x0007_IF@¦_x000F_II;@GQ0RvÅ&gt;@ÔÈ§HÚA@ný.ÊD@_x000B_,ÓÞ_x000E_C@e¤bcF@_x0016_ ëå?@£Ó´_x0017__x0013__x0008_E@üSõY_x0003__x0004_p9@zDN:\@@ÝÙðäC@.ÍD&lt;HÏ;@Ó'_x000F_#øy=@ï_x0003_p©ö§A@¨Â|¼íèD@h_x0012__x0018_Á8ëC@¾üçA@½F_x0012_çmE@	_x0002_I¶C@±µ)ûVÞ@@NæîX\8@ÊOSfb_x0011_F@¨cQcy A@DÁçFA@@	÷_x0018_D@þÝ@SüSF@´Éå_x000F_XC@_x0002_l¸T_x000C_;@ÙWÛË%E@;8@µXF@vÖ¯xë?@_x0004_µÇ#_x001B_¢B@_x000E__x001E_½2¤oE@&gt;~_x001B__x001C_[g?@_x0001_½råD@§!íËC@x^ìÙD@Î2O E@z!ÌòÏ_x0001_=@ç×Pñ2_x000C_C@_x0001__x0003_Û¶ªÖB@¿yÂà2B@ BÈSB@³|¾ÕndC@U_A»äC@eAG©¬Ý7@_x001F_gRÑ_x0005_D@%Á_x001A__x000C_¦úB@ËËûãÁD@¹î_x0005_àÐ_x001B_C@_x0006_õ7XD@_x0018_Îo97tD@À À¤C@k÷gªi¬7@û_x0014_È¿D@_x0002__x0014_QjjD@tÝNwú@@:ÑzrB@wÃbùE@5O¼ûf_x000C_E@ 4Tè²H@ÿ_x0006_-rôC@_x000F_u~_x000B_ÏD@N$ßz?F@#ë×c?@y¸ñ¦G@^Ayø¨A@ÉT_x001E_D@¦uc?JÉ&lt;@UR%¨;D@{®!x/&lt;@	U_x0001__x0006_DG@°Àæ_x000B_7k9@øJ5_x001D_G@=ðRêó+A@4}§_x0002_ÖßC@ì$ë³=E@hü$è_x0014_+D@æé~÷_x0007_/F@`c=_x001B_	D@4ð	|VF@_x0008_ZÌñC@_x000B_ÈÐ:D@0qæQ&lt;@YÛ·8#óB@Å_x0016_¼Æ_x001E__x0017_D@An~;ÿE@_x0014__x000C_ä}±A@£nyNsÀA@ã]ïÅÿuB@S.)8v³@@tJ6ºñ3C@ã~iÛcx8@¼_x001B_ëðwA@	O&gt;[×F@tD_x0007__x0019_E@¤_x0003_-Q¬&lt;@ôÚ+_x0015_S\9@*1q´ºÚE@T^öü_x0005_&gt;@!ÿöN%F@_x0004_+Ý¾&gt;@¶yr|j¢A@_x0002__x0003_@Ò_x0015_ï©_x000D_&gt;@_x0004_úÄò_x0015_ñD@%%!²_x0002_&gt;D@µ_x0018_²_x001B_YIC@%`;´F@pwCGG@|©38OF@_x0002__x0011_´vÞ?@ò_x0012__x0012__x0014_G@·uHräB@¿}KºÌD@áî¯GÅ_x0012_D@Ì_x0007_Y§D@ÌU¿Ò/º?@Ò_x000F_ Á?&lt;@_x0012_¢3¿C@ø_x0004_¦í9@£d_x0001_Ø®ºE@_x0012_¡	ó´á@@ð&lt;WZF@e¬Q?±¶B@ÇüèoÃD@:ëØ_x0019_ØoE@x+Ò&amp;*D@_x001C_?_x001E_7_x0007_H@RÈ1ôF@Ê*_x0002_)æ"7@ñ_x0014_KuÎØD@^Zl)~C@Ï®_x001C_½ïC@²§[wþC@J'C­_x0001__x0002_ö{@@°ÂFb^sC@óàY-rE@B½|µ=¯E@±î_x0012_4·E@ _x0015_Ò_x001E_6&gt;@'y;ÉHÎB@_x000C_c_x001A_àQ&gt;@ïêºø%H@¬¥_x0011_HkG@_x001B__x001A_~$B@âý_x001A_öQÅ?@õE_x000D_¼Û_x000E_D@ò0qÿ_x000F_&lt;C@¨×Ð$å}A@1zL)BºC@Ú7ôX_x000D_ªB@¼¥£÷!_x001C_4@s&lt;eð+"D@3öüÑK®C@ã_x0002_Äã?@¥_x0016__x0004_ÄB@´_x0013_=~Ú·8@_x0018_p£³|ÆE@äýµYÌC@_x0019_"ZùÄÐC@_x001A_ýÕaI_x0018_?@c_x0010_Ü¿Ë¢H@ËSÚ¤ÝC@uþ¤ÆòúF@gAÞ_x0011_ËD@@_x0016__x001A_ÁÄðE@_x0001__x0003_a½/XB@H=Ù!È_x0013_@@ÙñºX¥ÏB@6ÐS±_x0001__x0013_E@õ?1µõ8@Mëþü_x001F_5A@Ë´§5úC@¤Ý_x0004_ß_x0016_E@ÞÚÄ·a@@_x0014__x000F__x0006_¬ºD@3}_x0012_ÆN#E@\H¬_x0002_qK@@Vw¹Ô#´D@_x0019_/Uî%UB@GlµX5YD@ ý_x0006_h2¿C@8_x001A_0ÔåC@Ãâ.L2A@Ü°ïð¥@@*_x0017_%tR¢C@a9R_x0010_êNB@h_x000E_´^~ûE@_x001D_Vê_x000B_ßúC@Ï_x0013_õ_x0011_â»B@µ{í¤¶E@_x0011__x0010_ÜSºD@«îÏÉZ&gt;@9_x0008_ÝSC@Y¦t qG@Å ©h1@@z½©__x0011_ÝA@RÇ@Ã_x0001__x0003_OB&lt;@¨¤_x000C_¡xÙC@°árÁúHA@rdé^£O:@Ò_x0011_=siD@p_x0018_V8úëE@°_x0019_½åÐ_x0014_H@·i¹_x0011_E@aE1dýD@6VXn_x0014_¾?@_x0010_Ðk´E@9/ákÍúA@_x000B_a&lt;§:A@õç­yæ*A@_x0016_c¶ÿ£E@{â¾-F@©_x001F_Ë+¥HB@W @¸4vC@_x0018_oé,j&gt;@Të9_x0002_a_x0002_?@Eb»¸CF@ß±m0ÇÊD@}¦`Ct_x0003_C@mvÀ¯@B@²ÌyÏOÂD@Ì_x0005_6|4A@ºX¾Ñ¬C@ñY4ü?@Tîóíµå?@X¯ÝÂA@Þ§µ¦eh@@_x0013__x001E_äë_x000E_E@_x0001__x0002_ö}Ù¢n_x0015_D@Gz´#(D@U4}Gm2@äAùHG@_x0001_N_x0002__x0003_ì;@ÝI 3òC@_x0016_JÕÌ(_x0014_C@Ê÷k²C@Xf&amp;IH@ÒWý_x0007_ZA@&lt;k_x0014_.ÎA@_x001F_9_x001E_HÓC@ßfPwcE@TMßD@U_x0011_Êõ"è;@»:Ð2â&gt;G@ö½Þ_x000E_ý±F@	_x001B_iÈæG@è&lt;,_x0006_[E@ó~¡-C@ÍÑ_x0015_»_x0013_fD@ãj~0õT;@L_x0002_:é@C@L_x0001_cFí_x0016_C@þ|ôE@nÁÆE|_x000E_E@DÕ&gt;äD@º_x0016_kX³üC@_x000C_Ìð&lt;&amp;âE@_x0008_Ô_x0005_£8F@õàSÍ.îG@¶'ã_x0001__x0003_@÷B@%ÊbµòC@_x0002_\[0Õ1?@î/GXÄE@¢W&amp;Í´­=@W¬îMèLC@|t¾S0ÔC@G×1~.ÐD@)Ã+_x0004_E@Ñã":&gt;@dþJV±_x000E_B@v1ºàÎE@^_x0014_Ò»'A@»»¥ÌE@®Më¶OW@@æÖ'eöC@_x001A_`nl¥gA@sªM8j+C@rMjÑ§B@h@òË&lt;@@R	_x0002_3ñªA@"_x0017_#2@WF@¨«]ïA@¬±ÞìLøA@_x000B__x0018_ë5F@§\É.E8@ìõi_x0007__x0011_&amp;&gt;@_x0002_¯ó}qD@®÷´J®yF@£P§E@^1°)gG@Âºäí_x001D_F@_x0006__x0014_Ä9	_x0003_Y7@¢_x0004_Ö&amp;&lt;E@iV¯_x0012__x000B__x0011_B@ÒÚKã_x0013_C@{_x0017_MHTB@_x0005_xõB?_x000B_&gt;@ÚlDÃ×I=@FtøD@:7?@ÒNó?GA@Ä_x0013_ÿD;],@mFH	q@@ª+Ìú?@ÊC_x0001_å_x001A_C@Ü§_x0005_ó_MD@_x000C_ä¶&lt;@O¨_x0002_n?@_x0010_&gt;dq#¢?@¯:ñµ«9@@_x000B_A*WÜC@­F¸f6ôE@ ±w_x000E_®A@°_x0003__x001F_SR}&lt;@hÖ_x0003_SD@Ç1ëñÑÔA@_x0003_îY_x001B_B@yF_x000F_cë×?@¶$æ+F@_x0008_0·P_x000D__x0007_E@L¼¹Ò²C@²ÐcðE@2½ab_x0005__x0008_«È?@_x0002__x001A_Î#&gt;C@Î®{L$X=@ÅJiUÝêC@_x0003_©	\¦j@@óß~A©C@/bø.xC@_x000C_á_x0008_EÍnD@z_x0018_ÿ×H@K_x001B_#HüsE@á&amp;ãd¹_x001F_C@T&lt;Û_x0007_w_x001C_E@ûóÊsJ@@^0LÝa_x001D_D@jlI_x0004_@@£¥gD@nÍÇ³.RF@m_x0014__x001F_Ä@ëE@_x0010_+0÷_x000B_ôC@¯Ì»9_x0001_GA@/0Â¹_x0001_F@4«a0aÕA@¥ïß	C@$]TÎ!kE@¢õàÇ!9D@í_x001A_¼9P)=@(A_x0007__x0006_Ð9@¾«K¹ ´&lt;@*_x0008_Ñ º@@ã£ÒõÿMC@¯4¼ú4D@_x0004_ufo|í@@_x0002__x0003__x0001_ÇìçPÐ?@#YÃ5F@×_x000D_à¥aE@_x0018_rãá_x000C_C@©ü_x0014_{¤A@	tC'C@PÇùa¿B@þ_x001B_Ú;«Û=@~@õèq@@ßÒý_x001D_çqI@_x0008_©@å[C@t!ÕïâèC@aú,»OF@	DAµªE@à9È_x0002_ ïD@ÑùËJB@¹¢¥ÍgID@¤ÚØA.³G@B@éUB@Ò^¯êæC@X_x0018_;_x0018_¤_x0014_E@_x0016_âbfG@¼"á»+:@òuñCD@gÊ/®Ð@@â m{ÒäE@Q_x001B_bÆè?@H_x000B_lÕSJ9@GbÖµíEA@$è(_x0002_ðE@»@Nø!;D@~0_x0004_J_x0001__x0006_ã_x0017_@@¸jIÒ-YB@uI¹ÆG1C@gfA@wëMÎE@ö²_x0004_2,þ?@ô3½@E@_x0018__x0014_µv_x0017_E@-¤é0R@@&gt;4sÚQ@@ªß//*_x0007_F@W½äÉÛ©F@_x000F_»?7iE@ÎxÍßF@À_x000C_M,1_x0005_G@7W°¢¸C@K_x001C_g_x000F_^Y?@_x0018_Ko_x000E_@C@¥ã_x0002_õF@pïÕLï&gt;@qp_x001C__x000D_Ð_x0014_B@ÖRâ*Sâ;@Òñd-LC@&lt;_x0001_y_x0002_ð×C@_x0004_gî&lt;RyF@_x001E_éÝo=@ð_x001F_Áfu/F@QEÐuH@VO,+QbF@¡'"«çG@¦¿_x0003_&lt;Ë&lt;@&gt;&gt;5_x001C_D@_x0001__x0002_e_x000E_s_x0013_GxG@_x001F_5}YÈ^C@k°l%_x0004_ýB@_x0011__x0003_R6@_x0007_Ä~ ­?@%lÊSG@Zë_x0014_ùd2@@¼Z£*C@+VÔ:øF@8`Ãw_x0017_:@/¥×1GF@ì9KÁÂC@µÄJ_x0013_D@P@ÓËl8D@êòÇ}éLB@®èôêðC@éó¦tèÆ&gt;@àOYd8Ñ:@6vNÌíÍ:@PP_x000E__x0004__x0003_@@óPåØÈa6@_x000F_(WØ¤²C@}5½ÃåF@B¸«ô¹Ô?@@Àp"mC@_x001C__x0014__x0012_8tvE@l_x0006_JØ£D@5RÿÕ_x0018_ÆB@¥ü(íµÅF@bûª¡Ã8E@¹={Éb8@_x000E_ªaJ_x0001__x0002_¸ÜG@V£}!~¤F@Í³_x0014_t&gt;®?@$Ña4A@ &lt;öGÒï=@¦_x0015_ëªç=@_x0005_BMC@(t1´_x0007_G@¡_x0005_¹ÉL¶D@nU+ü­&gt;@8õU{sÌC@µ2MÆ_x000C_G@_x001A_qEÊ&lt;¬B@1óRYA@wÛ&amp;:@òÈç¥Y4@å_x001A_ã°E@r !¦®°C@Ä=ûçZD@È _¤ùHE@ò[#µ3@@LÚ¼oóÍ=@_x001C_cæ_x0011_¿+C@±_x0008_¼_x001B__x001E_D@@v\DArG@_x0002_uGc¡_x001B_?@ÞE¤_x0019_¶ÈD@6LøÜ7A@õ/»:_x000C_×F@r9×ÇF@$ãöe÷D@ò_x0005__x001C__x001D__x000B_C@_x0002__x0003_µ_x0005_ÇïA@ü¯§¡DúB@«ÚY/{D@_x0007_b"Aß_x001F_@@ûS[_x000E_d&amp;D@_x0002_;ãINy@@0':í!B@®6^ù_x0001_CF@_x001F_Ïú_öB@_x0005_*@øC@þø_x0002_4_x0017_ D@5_x0007_qZ»C@bmvÁ)Ä@@_x0006_?5C@_x001F_¾_x0016_Á?@*¡8_x0015__x000F_@@dm_x0018_þ±C@Ó£e,G?@Ëõ_x000D_ZV(G@@¼õÀ&lt;yE@ ¥ý¿HåA@%ü_x0017_dq?@56¨&lt;ô@@Éþ_x0005_î~µ@@Ñb5_x0017_·@D@nD_x000C_;^C@_x0008__x0001_c*=óC@ý_x0008_ _x0017_/D@5_x0010_8¤ÌG@Ø_x0019_O'D@_x0001_»ÃX_x0013__x0012_6@,}e_x0001__x0007_L½B@ûñ_x0002_BR`F@._x0004_yr»D@¹*Þ¤eD@xx½ßxF@ÒÁúH­ËF@FñÊÉ;B@ÛAå_x0012_~A@Ê\Ý½û`D@_x0005_j_x0016_Æ¦@@Ò¥f_x0015__x0002_&gt;@&gt;Fè_x0013_Ïª=@íca¬L_x0016_B@%_x000E__x001C_hØÛE@_x0001_þ5ôFÅE@Xý»_x0014_C@PÜÑßxB@Üã[__x0012_!;@)_x001B_a½_x001D_&gt;@õ_x001F_ÕÿuA@`:­_x0014_E@4ØZýY&gt;A@EgP_x001F__sE@Âõ×~C@Ì£×Ð_x001C_E@&amp;i?t_x0003__x0007_A@ºO_x001A_X]ÂF@_Ð×î_x0006_B@´.ÈDY_x001E_B@Ý_x0018_K]ôYH@n1_x0018_ùø¶F@7­Ï°_x0011_B@_x0003__x0004_¹_x000F_b­CB@}±+î_}B@4¶2 x_x0011_C@Ú{¦þÌ_x0003_4@ÝÝ_x0001_dG@_x0002_L¿ÝÎA@¬*k°~5C@4¨}+ê¢F@ïiXîÊ3&lt;@&gt;_x0013_F_x001E_E@Ñ½dQB@ç_Õ¼V_x0018_C@høj_x001F_Ü9@&gt;«3_x0007_(dD@G_x0019_ý;A¸&gt;@7±;PuE@B_x0012_Ëâ_x001C_E@%_x0011_Ê3ðØG@Î5VaP:@1Ú~ÌëÉA@@})F@?ÁüMT_x001A_F@®[ªÿðG@_x000F_ØÖ_x0008_ÁïD@ðL¥ðé-H@FÖ¦_x0008_	&lt;@Ý çÊ[TA@}åÉq¸²B@Üê@ËôE@_x001B_í\ð_x000D_KD@P§¶ÿzD@°xèô_x0001__x0004_²:@Z_x000B_àË*E@ë·_x001D__x0011_$E@³_x0012_7ÖVE@fcÍþD@)N¢©@C@!¦4Ù4@@!Ì£à5@_x000D_-BØeE@¦$¹t½oC@_x0006_²;ÞRÈ=@j¯í¤B@§_x0015_°ö¥fF@O	3ñü_x0011_C@h¸ÿºýNE@.lþÇC@q_x0012_XD_x000E_àB@¬Þ£_x0002__x0003_C@íÅºxõé@@_x0001_, ¯ø¬E@_x001D__x0005_;"0G@FµÐ«G@¾¥ãm_x0005_¨F@&lt;Ë_x001A_kPE@0¸4ib`D@'NGûüìA@TA2¤:?@~_x001A_B-_x0003_4@rIå@2ÖG@ñâ_x0007_îÃÓC@!_x0011_ZÈ_x0017__C@ëä´¾ÙÙF@_x0001__x0002_3_x001D_q@º&gt;@DS;ÏF@-Õ_x0010_g¼_x0017_E@P_x001B_n6ÜÈE@¿J_x000D_B@AÏ§ßõB@M^rRB@¶/_x001F__x0016_J&amp;?@Á3YiV_x0017_8@©_x0015_l\"ïB@òø_x0017_~&lt;E@Háã3oIE@(Dkm»A@_x0010_´T×ÛaG@É¨ÖÍÁ¼B@ae;¶[7B@T½ 7±{E@µú;èø_x0018_E@W÷ÖÑ-$D@?ÂåYÌìD@ÄF½34D@ð_x001E_³F·C@D;­zÝF@µÅZSC@Õ_x0013_Ept!B@­Þ_x0005_JOÊ@@`Y±x­H@_x0008_Þ5XâÏG@ª£"_x0012_F@àÛ_x0004_XA@ê+2;_x0003_E@SÇî«_x0001__x0003_³¹F@ö¦ÅsÈ¹D@!$¶ÁÕCG@õÆ¼ÑD@_x001B_tÜ%à;@ô0_x0012_ü_x001D_@@ÀÞLúÇB@¯QÅ'o2E@M#Ô­ysD@ÿqÿn@@üð_x0010_Å_x0003_C@âE_x001A_w­ÕC@5Ô_x001C_¦C@TE_x0014_µ½aD@0à4UQC@_x0008_è 6~^C@³¶b{¸_x0002_G@à_x001D_Ê³D@@9(%þ38@×² àÀ@@$]@üøï&lt;@ÿV¢ä_x000D_E@µú7zA@p}ÿ'EðB@mÁ&gt;Ò_x001E_E@ÍO_x0013_Ó_x0003_E2@d'4ßD@$ÙTôKD@³Üä·P?@|Gõ&gt;E@&lt;GD@³ºÏëkA@_x0003__x0004_Æ_x0015_q3_x000E_F@Æ-¥×_x0002_D@Ö*&gt;.&amp;ÛE@CW_x0004__x0006_F@Lø_x0002_Ø[ÚA@Ö®_x001F_jp&gt;@tq_x001F_65A@¸Á¶ûåA@_x0010_.)K°B@4.º_x0018_SC@=Ð_x000F_âëC@_x0002_Ìcé"B@ÉÀÔ°2@'ÓûéS©&lt;@ÎS¦Ey#B@ä*ªâÙ_x0015_?@ejèEËA@.,-«ËÅ?@ÚØ|ðø`@@;_x0014_érA@þCë.¼D@g¯/ÝmC@gC-LnF@y,#ýÓö=@_x000F_dÎ¾pA@û_x0017_böÈ	B@_x0010_¯H |_x001B_D@ä)oç@:@é¾ù»ÆA@ño¬Ì8@Õf·_x0006_4@@_x0001_¦Ò_x0002__x0003_äåD@»ÜÐíD@ðþK)@Ï&lt;@ë_x0008_c!¢@@B&lt;·¨zE@º_x000F_&gt;_x0015_ù_x0008_B@ bZç°@@ñlPA@Á	8=ÂC@GÂ¤2_x000B__x0004_D@,rÙ×µE@cN_x0001_¶+!?@aØr·¶_x0011_@@a!xf`IB@ó³,ûH@ié_x0003_æ@@£~Â_x0006__x0002_G@ê_x0001_Ô[Û¢A@)¦_x0011_Æ_x001B_E@%R_x001D_ÌD@_x001E_ÃH)$:@B¥±/C@¤V&gt;¼_x001A_-G@*¶[§Â&gt;@@	Dì}B@Î3 '_x0004_òG@ÄÐñQ_x001E_@@féÝõÑ@@_x001F__x0015_°_x001E__D@_x0007__x001C__x0016_BéWD@=Å_x0002_à_x0001_C@(@F@_x0002__x0003_híté_x0018_ðF@_x0004_Z¬_x0001_G@_x001E_O¿ÿsSF@n­Ã7´D@åkûÂë¥C@äëúúVC@uÿbºd¶G@ÐÝ2Å'¿(@HÜ{?èD@ØÂ1%F@ _x0019_]	¡_x0015_@@¼ÇWE@	²_x001D_þ`÷E@¬_x0001_üåÊD@Z_x0015_káE@Lt½¬wãC@¤ÝRqE@zò*°) B@åà_x001B__x000E_{ÕB@¤@+Ð]D@øzÚÙÄøB@_x0001_á4V['@@bZK!3=@qì·'&lt;ßB@?8äíR'C@Ç§¢kønE@sð}ãiE@Ã®MlBQB@A_x0008_	XäûG@ú«¬_x0014_¿PB@l.Î½G@x (°_x0001__x0008_Z¬@@¬ñdÞ¨S&gt;@¦Ñ3ìmA@üff¯¹E@Ø_x0014_+$A@^Â²lþ'F@ó_x0006_7³ ÑD@»Ô&gt;÷¨A@Ù¿"_x001C__x0019_·D@ëK_x0008_F_x0008_&amp;G@_x0006_Ó¡X²9@Òú[dÂ©A@_x0004_Bës×^G@ºJ30_x0008_-D@éò°H3F@»@}W}@@2¶çvjñA@±ÏäèE@°IÇ^Ñ?@¬ j_x001E_%­D@è?_x0013__x0007_B¨A@)tdìE@_x0012_.Þ&amp;,D@*Rà©ðF@0â$_x0005_B@ã§XRNßE@_x0013_ËØ_x0016_§ÏC@IÒdµ"G@_x001E__x0003__x0006_°C@ÓÈYFàD@Ña¼RÓÒB@ÙËê_x0002_¯×D@	_x000C__x0003__x000D__x0014_åñkC@1_x0007_ZZ¦ZG@¤&lt;c3_x0005_ÝC@LÆ}_x001C_{]G@Y¥_x000C_ÐþG@9_x0008_bòE@û¨å¿_x0006_D@õîìG¢D@e¾ÂÌHsB@Í.ríß_x0014_C@(¢ÁÙID@_x000D_ïí@@[_x001C_È_x0002_D=?@_x0004_¬"Úb_x0017_D@)	í¹¥i?@Õ9ãë}D@Ylç_x001F_DH@å_x000E_¯8[	@@_x001C_9Ò&amp;Wÿ?@|ã§_x0012_9^A@_x0004_ûý»ÌE@¦îf8WªF@eE.ß-ÎB@®|jj_x0001_¦F@_x0017_ÉIF(D@_x001E_Ô¤@F@ä¿_x0001_ð/à?@¢_x0003_öÛ¬!F@Ûi[£Î C@ãF_x0006_ã_x000C_HF@î_x000B_LõRC@ä»æ_x0001__x0002_ëF@4¸$cB@Ë¬²yg²:@ý_x0002_L]§¼?@Û_x0008_°~D@_x0002__x0017_ÿ@,C@×_x001A__x001F__x001D_½DE@È_x000D_WDE@ÄìZ¬Ó®B@_¿jr¨_x000C_A@ú1_x001C_Ø;@_x0012_í8_x0012_?±@@_x0012_*ÚÄéA@DEO_x0008_&amp;bD@ðj_x0008_:MD@â^_x0011_®-F@ße[Ò_x0016_:D@W_x001B_gmD@l"_x0005_=êIA@_x0012_­X-8@0µßV_x0006_;@_x001F_}ÚZ_x0002_AB@lU#pÎ¦F@X«££KD@ÈÏæ:{_x0005_@@ËZ)_x000D__x001A_B@XZQÌ¹@@IãY9ªE@ÁPz E@½£ñIE@_x0004_÷·ÁwD@u_x000F_wà_x0002_RC@_x0005__x0006_\A#µ¯$F@LùjX¥_@@Æ&lt; áYF@l}æ&amp;ºC@ÑÌ_x0012_&lt;_x0002__x0004_A@·jt§D@w­yÞA@\[_x0013_ÕýçF@û*_x0017_8ÀA@5_x001D_ÊÄ_x0003_1@@pfÄ'0b@@¯¯óûÎPD@Â¯"ø¡ÇF@pØ_x0001_ØÁE@Þ&amp;9_x000D__x001E_F@Vèv?@û?u_x001B__x001E_¬A@Èl%}¹E@_x0003_¡BBVG@(¼ß¸ªB@3U_x0003_¥_x0017_:&gt;@!!`È@ñC@_x0006__x0018_!ûE@ö\ZA$B@` ¢¢#C@ýëõqæF@_x0007__x0013_zV×_x000D_C@íE	/D@w²E§±D@]J5öÑ*8@GIÁ$±D@_x0005__x000C__x0001__x0007_kÌ?@3ûÇ´ÑA@MúLÁòD@_x0008_üSwcé&lt;@àQ?f&gt;@_x0001_ïý·ÒÑB@q9 _x0002_F@v_x0008_Ó=i7@àÂ_x0003_ûÜÞ@@Í`õÝ_x0008_FC@Êl	sdh=@73~_x0004_z$C@~_x001D_[?ÍF@p_x001C_¢à&amp;E@ãñ/_x0010_âA@©_x001B__x0013_Ä¨D@àY_x0013__x001D__ÀE@6xH¨D@&lt;+ÔÔ?@ØsËøF@Äé.&gt;_x0014_½A@¿L?d__x001D_B@t]_x0001_7ÙãE@!É	 	CC@Ó§²ºáµB@Á_x0010_¾Nà@@iÐ\_x0005_F@M_x000C_j%Ý÷B@)b98¡C@÷Ã×3»C@_x001A_u½VnE@7_x0006_Ç6@@_x0002__x0003_ÀË°v&lt;@_x0003_ìMK÷@@þÓbíÎ_x0014_G@ÀÎnìqâB@_x0016_J,J¸_x001A_B@ê_x000D_§híF@¥_x0017_©_x0019_ûbD@´+éQB@ûT_x0012_¶6°A@_x0016__x0010__x000D_cÊ½D@­ÌïÓO¼D@_x000E_.G±¬E@tK|Öè*@÷â¼_x000C__x0011_¯C@_x0019_jNü1C@[i`3:T@@O_=_x0001__x000B_F@ËoPÂC@¶J_x0013_û	G@ÔjTA@ú;í_x0007_ÆA@´ÊÌuï?E@æRPÝ&lt;@dìÞ 2±C@&gt;É{_x0018_B@4 Ð¦ØÛ@@_x001A__x0014_m_x0014_bSA@CÙ£ó(_x000F_D@A_x0010_céL!C@ëèlH_x0015_'G@`U{mêÁ@@:}È_x0011__x0001__x0002_ÞF@/ª²³E@½Y:ÛÕE@ã&gt;_x0002_¬HD@Ô±NÒGD@Y%ÓëH@íT.),G@_x0005_IøØëdE@Nõ}xÀpG@&gt; e`Ï8?@á¡oGË@@#¹E^wrD@ð_x001E_ÖÆ_x0015_8C@ðÈECYãD@­&gt; î`èE@·½ þ¿D@ãü	(E@ëÿA[B@µ«_x0017_£;@1hÅ`¸XA@`¼3Þ%H@_x001B_¸eU&lt;ÏB@{É?[ô:@&amp;^_x0015_ý4?@R7#î¾&amp;E@ë_x000D_5æQ%B@ÉÄ_x001B_H1F@åZbôÞ	E@Fij§I×E@{prôÕ¹A@_x000F_@_x001C_4u7@_x0001_íà|ÑC@_x0002__x0003_¡¡øí_x001F__x001B_F@^øÔ`ñê;@¥Xþ®·4E@NxZ*E@RÔÁW_x0019_y?@ê88HIZ@@×í &amp;_x000B_A@YÄ_x0011_Z3G@&lt;`Ù¿ó(?@û_x0007_·÷nG@õ1_x001B_8|_x0001_D@pgìÅ½Ô=@¬_x001E_7¸)èB@ç¾ÆUûÈB@Ö,í2C@T_x0019_ To¾E@_x000B_y;TB@ÍG@F°E@,O 5qï9@F×`ë§_x0015_E@_x001C_"Ë_x000B_G@QÞJI_x0015_C@F?D!£"F@_x000E_ùÁ&gt;¨2A@±zÿ_x0018_¬wB@¨G7Ã_x0017__x000C_E@+6_x0001_yg@@æã®ùf@@µÌ²_x0016_D@_x001C_%jAÃ@@¶_x001C_6ô§ÌA@Q¶Ç_x0003__x0004_×ºD@Þo_x000E_qdD@Ñ_x001A_^_x001A_q»C@_x001E_3å_x0007_^_x0013_E@ÏiJòÞA@K&gt;êA@¼MÕÇôÙA@ë{ÄRlD@ätÂ³'B@hzÛ_x000E__x000D_X&gt;@&gt;³6VìÆA@Þr ÁÙëE@@Ð+ÌSfD@÷àP¶øC@úb¿_x001A_,_x0002_E@' 8ÖbB@{gÜwD@f_x001A_Ö_x0008_ÐèA@î_x0015_ÅXC@_x0001_Â_x0014_ÅÊtC@óè_x0012_FÚ E@yìtTB@Jdª_x001D_L_x0001_E@ *#¦_x001B_ÄD@ _x0006_o_x0002_BA@Të_x001D_Þ(E@*&lt;6_x000E_OáC@£¢~óZB@â{w¿"B@¶êÌqÌV@@_x0008_¬äéÐ®D@îRÅ2æDC@_x0004__x0008_Ûè&gt;_x0005_ô°B@_x000C_(_x001C_}sÔB@Ü7_x0010_&gt;ÈWG@Á·ñèÌD@ë;ÉçÌ"D@lës_x0004_â_x0006_C@06îM÷D@_x001A_Ë@@ç(Æ¿÷ñF@8¾_x0002_WáC@&gt;&amp;_x0007_ÃE@¸D@s7Dé_x0017_×B@O"¨m#1E@öÖ0çIF@ØýYÇûA@	&amp;F»_x0016_H@_x0001_Ty_x0007_D@/Ì¡L5_x0015_@@(_x000F_­\m·3@5¯_x0012_ã¦´E@ÃöÛ-.øD@_x001C_¶Jù?ïF@&amp;Û_x0003__x0006_mqF@_ú°w_x0003_4A@¡°¶N_x000F_"E@DÙsNH@Þì*à@§A@~R	]\¨C@Ã_x0011_GûÈF@_x0004__x0007_^xÀïB@"µqf_x0004__x0005_µSB@ª¼_x001B__x001B__x0016_ÓA@W¼WðXF@_x0002_8^X.hE@p_x001E_AÐB?@®,g_òB@),z_x0003_e¥3@_x001D_-Òw_x001A_&amp;D@²²4_x0005_ØE@_x0017_Ù×.^ C@|4qÄQ@@Ã_x000F_"/öD@1_x0019_êF_x0007_A@ý8Bþ_x0004_0B@Z#©kc¯D@µÉ(¿D@Ø_x0019_"_x001B_ÔE@_7(ô_x0015_C@1ï®_x0001_E@EÞ_x0012_ÌPÉ@@_x0006_¯Ï0Î#@§W _x001B_§4;@Oü_x001F_D_x000E_¼D@ùã*ùwÏ@@Û@áÆ-ÊF@ÄÎ=¥SÁA@_x0010_¼Ý9	_x0001_B@k(@ %çF@ÀæÞ&amp;ÍöE@Ä&gt;j¤l=@À7/Z÷A@:^wé-­C@_x0002__x0004_=çr¼CA@EçÉæB@wrß×p0@¡k*_x0011_F@Mt­5LG@­gY£N\C@&gt;jëÓME@8l¤êÃê@@Ñ°$ÑâB@-k´eÒRD@$÷_x0017__x0008_m_x000E_A@ÿ¤Å#ÞA@$Ëy_x000D_«B@ãÀy_x0019_dF@fy¶©ÂÁ&gt;@²§_x0003__x0001_$bB@/®sÉvÜE@_x001E_6_x001E_C@Zp_x001F__x0003_ED@_x0018_®ÿÀà#F@jÖ_x0019__C@¢¯ØVÊE@í'iÅF@9V©ïBµD@íÓ_x000E_[D@üôËd8^&gt;@Áýkd'B@+sI¯E@_x000F__x001E_¡[E@_x0014__x000C_ýyE@§Ç¨§kF@÷i:¾_x0002__x0003_B@Úp_x000C_A@';±_x0011_ðD@Ùq]±FjC@_x0005_t!_x001B__x0003_ðC@oy)R?Õ@@(£®ä¹²E@ÞÌ_.X8&gt;@`_x001D_ßðôÉC@ðÉDèÕðB@{6z¸p{E@ÏwB^Ì%@@ºÝí£C&gt;=@_x000C_i &amp;_x000C_=@Ö0_x0012__x001D_?D@£L_x0004_N_x000D_{B@1Ôâ`¬:E@:®£æ½ÌF@¿;E7C@¤´þ_x0005_ÁjE@B.y±ëC@_x000B_Ó_UFF@"eb$G@_x0016_T&gt;À7@£A¤_x0002_éðC@'_y_x0010_F@ËæÓ±_x000B_æE@_x000F__x0019__x0012_ñ2F@_x0003_¾Ê ÃjD@_x000C__x0005_Ø·B@Np&lt;_x0001__x0007_)C@&gt;ìÚß¢B@_x0003__x0004_pÿ_x0008__x0013_W&gt;&gt;@_x0016_úµÈÚ[A@_x000F_â¼WøC@¯³"_x0019_ñND@_x0019__x001A__x0002__x0011_!G@ð_x0007_ex7OC@_x0006_i-GC@OÐê{nÔG@_x001F_ÿ]v¨NC@ËöÞDæA@8iæp_x001D_;@Î+[°£E@Ùæ7ÄÅ_x0015_D@Å_x001A_î9E@Èã£_x0006_3D@×4¾_x001E_ÀÎB@u_¢E_x000C_¹F@Ëò´_x0001_¡G@Ü_x0008_üÛEB@0_x0006_ªa"C@&lt;|§þ@oG@Ëî0Æ_x0015_µA@´Ì¡îBîF@Ô¹5t_x0015_òA@wd²6'#C@ñ]_x000E_2{E@fsòvÅRE@­_x0013_ùêíC@Çj4srÁB@kâ5þ¯ÐF@ÊÇ{_x001E_B@_x0012_GSU_x0001__x0002_ªÇD@²^_f8G@I©õ¾ÔB@8Q{_x0014_ÙC@6íê2B:C@OMù_x001F_D@sQrfê_x0004_E@\Fó_x0010_IC@_x000E_ÀHD@_x0016_y#Ä_x0013_?@_x0012_¤Ëµ_x0019_B@Ä«3gC@&lt;ÏÝXÐ@E@\_x001D_÷_x0002_@D@\`5a9@_x001B__x0011_'UE@gÄ£D'A@3Á_x001E_¯3B@¼uEô ]H@_x0016_S-_x001F_äA@¶_x0005_òFø_x000C_@@wò_x000B__x001D_ôeA@z«·¼_x0014_]C@Ú_x0014_kRNB@l©ëu´¿B@k!·À¡F@8_x001C_è°ÔË&gt;@òþ£ä¡ÙE@ìù²:9E@úº¦ÄcCC@bßdFY\E@_x001B_ÑÌJ°_x0008_2@_x0002__x0004_³¾C(TD@B:xvª%C@_x000D_ÂmLB@Hp_x000F_xzD@«RþZ)âC@9l-"|þE@ _x0011_t£~F@ý_x0006_wA_x0019_ôF@áÌ_x001B_ý@@_x000E_nÁdl@@_x001D_X¥_x0003_ÃÀB@ûá8`W9@qkii;@ãP+¼î?@Ã0rjB@ê_x0012_°ä_x001A_E@|*KvÏE@t)©Ô_x0011_F@ã_x001B_p§_x0001__x0010_A@W³mkTH@©º+À@@õÕ½ö½@@Ú_x0013_¾üóZA@¦o_x0017_®çE@zaY&gt;@áë_x000D_d»uF@_x0008_¿|Ü?@ßXù#Ç_x001B_&gt;@Á¯äàA@|ÉBLd_x0019_E@ókUTF@rkO_x0004__x0008_÷7G@_x0001_Èbâ/C@Ñi*#D@èÃI]ËD@-w«6uD@|rÀwÛE@JÑç_x0013__x0006_&gt;@L#ÉÖ_x0019_bE@ÌVOMxE@_x0010_ÓÓ~_x0017_¯&lt;@*_x0002_ô_x001F_Ð9D@¤f_x000C_%l~@@ª2æ£µC@#!ZÊg_x0004_A@_x000B_Üc:4ªG@ÌmßÉÒ_x0007_D@&lt;óPöÐA@a#NÕ'ÖC@³_x0011_Õ_x0002_B@_x000F_P»¾[E@û,r!&gt;@8õÎá´F@9Û_x0005__x0003_¹êD@_x001E__x0004__x001F_õ;íB@_x0017__x000C_hÄ²èD@mÿqüA@ÐMA_x000F_Á@@&lt;]¹¨_x0018_A@:¯\_x0012_UA@sõÃë$kD@|@DàÂB@_x0008_DY_x0016_ÅA@_x0001__x0002_?/ÄËB@í_x000C_L_è9F@_x001B_¬7×ZD@,ý¬M_x0010_´B@UÂ_x000F_F@CgäUø@@o4_«vC@²Ìÿx6F@Ziü¡5F@&amp;h5³C@_x0004__x0008_H¹A@Ãþ_x0004_ûqoD@R_x0015_c¢±aF@îü9}C@{Qù_x000E_¶iG@îV©ZB@`º_x0005_c¦¤E@_x0016_ÌZÏY_x0010_D@A_x0014_È_x0001_FAD@ïÍEREC@:,;¾1_x0013_G@Ê=îí_x0010_·B@}Ó®A×=@äÒ"_x0003_ÐD@ô_x001B_°dØNF@ü[¡*ÇA@¼7ä!x­C@GÒeü~@D@_x001A_Íç4G@%§Ðb×C@C+V]E@ÕLù(_x0001__x0003_¿³B@|Ps\zµA@_x000C_ñVCK`A@,æ&gt;ÌÝF@HÛá_x000F__x0019_uC@ñ]_x0001_ ³,D@ÜWÁ«æB@Å_x001D_9ÝB@$ûMrMÆF@¸néLDB@¼_x0002_¯~qÏA@Î_x001E_wGF@_x0006_0`ñ´=@_x0018_Nx2-ãF@ ñÚz:?E@_x000B_%ÂîzªC@5Éiø´@@L._x0006__x0015_å)@_x001D_yYÏDC@¥ÿÅkD@~õû_x000C_1A@Î«6_x0016_ûµF@&gt;_x0017_ß¨_x0008_^=@(q'Hg:@âð®QÆ7F@DÙô´Ô_x0003_C@6h_x000C_jÚ@@Zâí&lt;ÎDA@_x000C_L¸óÌfD@!Y_x0011_tzF@cÍûJC@^_x0013_É®Ý_x0003_D@_x0003__x0005_¶F^IùD@ê¤_x0008_ß7L@@o:ÒésÜB@:¶áå?B@3_x0007_CLJA@Í	æ¾v¬C@äle1/A@Ü_x000F_oñE@_x0001_ýÅ_x0014_~;&lt;@ñ_x0002_¸*¢ÚA@2¨W@JC@M¥Â_x001E_?@M¤D@_x0007_¿Xy_x0018_C@v_x0002__x0003_¬IÊE@ÁÊ_x001A_²V_x0018_B@'Æ"¡_x000D_¾B@ø¹ñMÅ×@@_k%_x000E__x0004_C@à_x0005_'í%B@FgÚC@JÃó¢&gt;@lyýåd_x001C_C@pfÜ³f_x0007_D@(Iü*hC@&lt;IÊc¼E@lÒ(ðóØA@ÐµzB@_x0018_"¼ïA@D°O_x0002_ùF@m¸:*¹D@Þ,é_x0001__x0002_ã"&gt;@5º¤¤îA@W7,b@@ªªdG@r°%o_x0016_ÒF@Èìü_x001D_ïAE@Ç¶µêì¾C@=¿fÑ}³F@_x0016_¢V,D@ÍË_x0016_Ú:@k^F@bLÕ°jF@_x001A_ë!&lt;ñüD@dEÄ_x0014_ÞáC@³{(ÁC@ã9Ûo(FF@$;B_x000E_§E@Òr¿Dk@@¥Ç¶_x0008_D@"·_x0001_Ë_x001C_@@t'äø_x0007_dE@¸C_x0017__x0003_ómH@Öò§¶¸A@&lt;=R_x0005_Ì¯F@_x0005_áKl&lt;@BÎ¯3}vG@«_x0014_S¬0C@Ñí¤Å­æ@@ÃDZ»D@_x0011_;»£­E@_x001A_fr_x000C_¶v;@³ë1._x001E_E@_x0002__x0004_1\_x0002_æ9@ÑuÑo&gt;_x000C_F@@&lt;§_x0007_"G@d&lt;ªéE@ÞöqÓýfD@JªdoB@â¬²ÄdþC@êÎ]_x000E_¦D@ì7_ákB@DÁ`V_x000D_A@s_x0001_qÀ$GF@^ÍücE@ÉqÏÅÝD@_x0011_íêxWF@&amp;ðKMá7=@hD_x0003_Eê,=@N¯ÞdAÂA@»VmbE@JÇ.~OoA@R 2F@,ÁqfF@²^cõ_x0004__x0019_I@_x000E_7\àãáA@_x001E_ý¡\;@_x000F_Å¥ÃB@u_ 2E@Ó×_x001B_ü9E@úST"D@ZbþúÅD@Úß RD@+ÓÖ:@%=|_x0002__x0003_åB@ª~æiï_x000D_D@Ô!:iÑÀD@_x0016_õ_x000C_è.=E@ñI_x001A_³Ì@@ã¼¥¼F@¶$¸_x000D_&gt;@Àeì×_x0011__x0015_&gt;@ÇQ÷ê´@@ÀBa2&lt;@@BÐÀ´+D@_x0017_"ÃhQB@_x000F_CÊ#0vE@Åfª_x0019_´)E@öÞ_x0002_,¼@@õ_x0015_KÐC@_x0012_û_x0017_ÓùA@BÅ¥[3_x0001_?@MoµnwJD@_x0013_(OxE@EþÚòaD@GçÞºüpE@â¿_x000C_ÿàD@²r_x0010_HúA@_x0001_ñ/æcB@«LÆ_x0004_IB@M¥ÿuB@Dãî¤øöC@~PX½+E@i4_x000D_#H@ªïû_x000D_a_x0016_A@JòJÊ¬F@_x0001__x0003_NHá_x0002_ð @@&lt;_x001E_¡CÞB@Ì._x000C_3A@Ë_x0006_ ß VC@åÐÿ[_x0008_F@_x001D_hRÓ¤@@2_x000B_­BC@\Oiª&amp;Ð&amp;@ºy¾lé¶A@ú_x0014_=^2òE@w "¯G@¯ßöãA@_x000E_éoå&gt;@çÐïç1E@VK³ª§kE@E¿Þ+_x001B_F@_x0005_K2þ)WD@è{ÛG+õC@§_x0007_ÄÞ&gt;@Ú@r}ª_x000D_E@øðBD_=@ÕMOZND@U^Ø_÷"A@ÍKói8@@_x0015__x000E__x0003_Ï¸B@&lt;w¥µÂ_x001C_B@i´õueC@ôSãj¾F@_x0011_z®áºpD@°¯pUØVB@0àûµ¸?@à¢¢Z_x0003__x0008_±&amp;B@Î+¨~,9B@:åóV$@@ûÜ_x0001_v­©C@Öé!¶©§&gt;@~qÐ×l?@_x0004_FµC2H@Ú]ª»`ªD@Ôåñ_x0007_1.G@ÛjúK³D@®_x0007_)¬¿2E@&gt;Û[²ª»E@_x0003_Ãn_x0011_D@_x0003_FDOdC@ÝOêÓy}F@ì¿}S¢ÍE@_x0013_"ú_x0001_w?@Ì½LÜD@%VÛBE@äô3ü_x0011_?@_x0008_%»_x0011_ùA@¶jÏ?ô8A@~z ·H@kç_x0015_6C@_x000E_2S_x0005_âD@øÖñ_x001A_8Û&lt;@\©¦·=_x0007_C@Í_x0002_ú_x000C_e¢E@¥àE_x000D__x0006_¦E@V$	Èl_x000B_C@±RZÿá£C@LËI_x0011_¿=@@_x0001__x0003_fx×4ÿUE@ß_x0002_npiF@Ir_x001D_mVA@¢UÇÙHU?@qJ%²A@úcB5_x0008_.D@;PÚCì46@|¦níE@Ér(_x0019_C@LË¸%_x0006_Y@@_x001D_"üi_x001F_ËC@¤Y_x000B_ÑnE@ïin¶C@_x0002_#0mÊÊB@\uâU²	C@q¼QçM=@z_x000B_ÉTÌE@¦%ÆD@©JgøE&lt;D@£ÿÿ&amp; 3@_x0006_HòjÃ_x0010_&lt;@VzH_x000B_ÜE@Èt±J_x001D_C@&amp;E©_x0013_[¥D@è¼ÖC@pTÉ´G_x0018_F@Â dèDØC@R_x001F__x000B_0E@÷çQi~&amp;C@á½&lt;ï{C@`§Á_x0019_E@_x0006_d_x0001__x0002__x0015_Ë?@!*"CåD@â1C§ &lt;D@àýØB@&gt;q¦.D@®áZæE@Ø¿B_x0015_Jë?@õ â_x0012_,@@ýí_x0001__x001C_°×G@ÑsÐNúD@ÐÅ&amp;©LD@ëîÂv*åC@¢ÔÇÕ_x0010_&gt;@nÈÛÌê:@_x000C_HÔ%D@*1aÑ_x0011_B@Ä_x001C_å£F@ï_x000B_±@_x001B_F@7ùç¨_x0012_ñB@O!wunjG@ÅÐ¢âÖA@¿9Jâ_x001A_D@@àÀûFÕB@Ã_x0005_jC@¹Þ?µ _x001C_C@ÔåM/B@Z_x000F_$_x0013_ÕC@Ã×)äpB@bÍÊÝ\B@h:»LUFE@sP,á¾Ü&gt;@0ä2_x0007_pF@</t>
  </si>
  <si>
    <t>bdc39e011d62e459abf21f4caa54dca6_x0002__x0005_Ôk]¨ B@oúª_x0003_òA@ÐX×3s8E@Y+w¤¦B@z±dB6_x0005_D@_x0001__x0015_4¼â0@jPÑ/èã4@/+QÂ_x000C_F@#*$Êt_x000B_E@ü~TPúzG@ù?QmBE@ÒïÚ±_x0004_ÍB@ÞYSÔûaH@Ù"_ñtE@ÛÅ×iD@ÙÓ+Á8D@:ZúÛ!ÞD@×k»_G@4³þ_x0012_ã_x0010_D@®_x0004_Ón0A@ds-å_x0019_ A@_x0011_¯E=_x0016_D@Ü¼A5¦D@S?Ç(C@F&gt;¢Ó_x0014_D@{TN_x001F_Q_x001B_E@Ýz,ÕD5@1_x0016_u_x0008_×_x0007_C@_x0019_;@@_x001D_Ç¦áF@j¾òGE@ù_x0018_Ç_x0001__x0003_&amp;ÇD@¥Î«x]?@x¿ZIA@l&amp;,ïÇ8@_x0003_5Ç¢zD@Ê2±ëòÛB@AO¬_x001E_AúF@;_x000E__x0013_¨;A@NÀ¨ÍB@|îã&amp;!&lt;B@_x000D__x001C_qTT(A@Vºt_x001D_A@¿ef&gt;î¹C@S~_x0002_FvÛD@"þ_x000B_!~_x0017_B@´¾§_x000C_U&lt;@Ë&amp;uo½oD@@¹¢_x000E_D@ý_x0007_/_x000E_@@ÔaÖÇÚ¨F@_x0012_uëtE@YTa£B@6_x0004_6_x0016_òù4@ËkMp|D@_x000C_®J_x001B_ùE@ÜB-1ÿA@ÁÄdJ®ôB@æa­Xû?@R±áô¦MB@Í=Áå?±E@u¡¬7ß:@À«ýT#9@_x0003__x0005_³0ÖHF@©æîw¼_x0004_G@¯:.ù_x0019__x0006_C@wÈp_x000D_a=@KÈ-fC@Ø7¾¬4C@PÓBñ_x0011_H@Þ»¤¦Â_x0016_A@Îè¥Å_x0017_ýF@On__x0013_	Î@@_x001A_1A¹B@ð_x000C_ÙTS_x0008_8@Å&gt;_,	lF@Òp_x0001_'ÎD@¦f|Íºì=@d2Y±ä_x001E_=@Ý£¼.P#D@í¯¡l_x0016_G@_x0002_i¯¾_x0016_iD@{íÌòdgE@Ã¾_x0002_´ZgB@k	;¹ãC@F&amp;ÏéÔD@_x000E_µKEåD@_x001E_/U,¦E@±_x0014_SlD@ªOâ509@¦úZu»@@VÌÛÑ	GC@ú=_x000F_G@fòtKD8@ñþÚ_x0002__x0004_órC@_x0019_Ô`ì_x0001_ND@á_x001A_S_x0002_þçD@¼mu7{ºB@2M r@+@*oâE@_x0006__x000E__x0014__x0016_a{&gt;@_x001F_&gt;(éÎ7@SuHîóA@lr©b­ßA@ó"_x0001_Z:@ÿ)MX³E@gEw«á_x000B_E@gîQâÈC@åàaé¸ÄD@d­@²R`B@Ùp²¥æC@_x0014_w·¹_x0019__x0011_E@³óA_x0004_Ø3@ö)Ç¤8_x0003_A@Kf_x0015_Ö®9A@w7^{=@ÜIÛ_x0005_m_x000E_G@×_x0004_.ô^A@Ê_x001D_Ã?@_x0018_ÁCÄ_x0008_¤G@_x0003_B3ÓîúD@rY(÷zD@S=«"A@-_x0015_ã[F@&amp;GPà½A@¹«ôð9_x0004_B@_x0006__x0008_Á®IóA@G?_x0003__x0006_KG@Kþ(Ù^D@Æð_x000C__x0017_93D@úò_x000E_ª«/@@_x000F_tân¹$E@qÙÂ¾öB@o,ÿ_x0010_®F@éMÿÑóD@ ÒJg¼.@c_x0011_¡rRE@_x0004_´Hb´¡H@QK&gt;â,_x0001_9@ÓJ{ªË¼7@;¦Ð¦;@+Õ_x0006_ÜýB@ª.÷_x0011_Ø7@0_x0017_Ð_x000B__x0008_­B@«ÆÝ=_x000E_C@È7³-&amp;ÙB@º_x0010_Ëì^@@ol¶_x0007_E@ûû_x0013_SO¥B@g5+&gt;©ÃC@m_x0002_GÚ_x0003_F@ãR&lt;8A@_x0005_É*_x0006_vCE@^Yg8E@_x001A_ÐQ¨ÄC@YÞ¦h¼A@ôú·Ñ_x0014_òB@aÂ_x0005__x0001__x0002_YB@ÞZÀßL&gt;C@jÏq'^_x0014_A@4Oå	Øþ&lt;@Ñ4Çáþ&gt;F@f_x0019_éoOD@ïÛÈ	µ°F@BzÒR"8F@uS£U{*D@X$_x0008_Ú@@#_x0018_ÌÑ¤C@º ßÿ_x0015_êD@çQ&gt;_x000C_j'A@8	é_x000E_D@q,¦ÏCÞC@Ò#Úê_x001E_F@_x0017_UPàB@_x0012_opzÿ_x001E_@@r:¸Þ&gt;6D@l,{á_x0003_E@!_x0004_þÜÜ_x0019_D@« Û_x001C_=C@ÿdÄíiB@}z¤×_x001C_tA@)¼E°ÓB@4Êæ~ÈäA@_x0003_gÊÐv_x000D_G@lj­²5D@qÏc_x0019__x001B_°?@_x0013_ÞaæúA@ÌÖ_x0015_D@RJÚªÆîC@_x0001__x0002__x0010_m2rå_x0005_E@*ZP@@@_x0015_	¾A@:_x0016_Õ°*F@(¬Y -_x0002_F@EéWÖ·G@YýZJ!ÜB@_x0016_þáC:´2@"äÚX¬_x0015_F@®Aä4[}:@ñ!ç~_x001D_öB@_x000B_`#_x0012_ãB@½ã	m_x0017_B@¾ÈwÄvÔA@Ë=UFB@%³ç_x0014_D@°­ÖD{@@_=_x001F_`õD@[_x0004_dïnB@x:´_x0018_FE@e_x0018_êî|4F@ü_x0002_"ÈôvA@òU_x0012_ÅÁ§C@»uz.`6D@véhUZD@2utð«ºD@Vaßà&gt;A@Ñp5 ÖÀC@ô&gt;_x0011_¥A@¼îÐ¥&lt;3B@·F_x001A_ÁDB@'÷\_x0013__x0001__x0002__x001E__x0003_D@«&gt;_x0017_àLCA@ÄÈÒ_x001B_VC@GË(=@jwÜ_x0007_³D@ÖzBÝ'@4o1_x001D__x000F_§C@_x0005_iY	þD@©^|À[-C@Ê_x0014_QrE@æà¸qé6@dº{nBwE@©emÛ·C@ä_x001E_©r:D@/{'{£9@@æ_x0002_ÇK_x000B_zA@_x0001_ÛÏ_x0012_NC@&amp;X96°F&lt;@.w®¥fH@þ h¢¶.E@Á_x0016_2éR@@nÁÂ°B@p²h}ÙB@è½m`_x0019_	C@ï6{&amp;_x0012_E@aéÕðð_x0015_B@HÑàx_x0002__x0012_@@¼4_x0004_^_x0016_@@pãm´_x0007_+B@;¤ZÑÁD@¶¯_x001C__x0014_ÕC@y¬8ÔF!D@_x0001__x0002_ª ÒG@ÖÃ_x001F_vXºG@_x0001_D¹ÈH?@Ü_x0006_Ê_x0011_¬_x000C_D@Y_x0019_½SD@l! *®_x001E_H@	Ñ¸_x0019_F@ÉæY_x000F_BD@!]µ_x0008_C@O_x000C_¼_x0010_ù@@Zf_x000D_:_x0013_A@ÑÑeäF33@&amp;ëD_x001B_C@Ü±DðÌ9@áÛÔ_x001D_8$G@_x001D_Òút¹xC@ÙóGzT.F@pÕÒA@ÒTÂ[µF@¥©ôa·@@wô´û4»E@v_x0017__x001C_±ùD@_x0006__x0007_ÕRdg4@V_x0007_eoH@8Î_x0014__x0006_ÒB@ìÖAêuÈ9@Ænå_x001F_!ã&gt;@Þß_x001A_N|B@t!Òû0o8@ìV.¨ÇgB@_x0010_°c?@Ólµ=_x0003__x0006_ûGE@bSÚÿ;:@s_x0011_«_x001D_dC@À ö «_x0016_E@Ý|_x0016_åÜî1@¹ Úúå«C@*«_x0012__x0019_ð1@ÕÔ_x0002_L_x001A_IF@"_x001A_íd¿UF@_x0011_Ö_x0011__x001B_A@çÝ!_x000C_¬_x001E_8@F_x001B_z_x0007_i@@ TU_x0004__x0008_A@ZÞºÖj±D@(`áÀf{B@@få«B@Åñþù¹ E@`Â_x001E_ÏàC@p_x0006_ IG@Ç¿»Á?D@-_x0001_ÿöD@&gt;_x001D_©·_D@qws#vOC@0¢u&lt;_x0007_ó@@_x001C_ FL¯@@*Ç¦_x0005_Ê_x0005_C@Ñ_x000C_ý=!C@Ü_x001E_«ÖÔÇC@éd´oKnB@òXîTvF@NðÜ]*H@ÑT_x000C_ _x0019__x000D_B@_x0001__x0004__x001E_»sØ¸YB@À_x0018_¼_x0007_ÜÒC@t,¢år@@¶Ë7_x0019_õ_x0012_A@?Û;íãCB@¨¤XÆTD@/ý¦¶vB@3VN¥îE@,Éý_x0007_O&gt;@ñýv_x0003_d:@¸&amp;ûS@@ñÄl66±5@ig©ºÁùE@_x001F_×çÿI@8ÉmÇtD@m¡_x001B_«E@_x001A_~_x000F_?H@oò_x0008_&amp;_x001C_D@'G_x000B_xØA@d©0FG@ÃjWÄáD@»Èæ¨ÁC@¤.1_x001D_E@TtK4WA@Ö¸¢q_x0002_ÇF@B6	_x0002_Ô¡A@i:é_x000D_öA@_x0008_ðO_x0012_&lt;@éwÂZìD@_¢-Ü­Î1@|_x0001_As3%E@}8o_x0002__x0003__x001F_ÛA@]Iõk_x0012_wC@-_x0003_»³A_x001B_B@].Àu_x0018_E@*½p_x0019_íB@¥ÝáUC@8ÚâÚD@ÂÕã°[¸F@£ãíÝÙD@zÀÑ¸6_x001D_D@â_x001B_"ºRE@¬:_x0017_]EF@»7&amp;ãZF@¢¦_x000C_È­E@_x001F_)_x000D_voB@`KRM`D@»)s)â_C@ù¢à7©F@_x0007_]'æ¿íC@õJuGÚF@Uf?_x0001_ªE@\Ufh,B@2ÚØò­ú:@$}_x0010_"ïC@hÇvÈQD@PÕ!ñC@é1~uD@9gq)q?E@7¹_x001C_·&amp;F@Ç_x001D_ «D_x0011_G@_x001F_¹UÙKiA@Á_x0013_ø¥_x001D_G@_x0002__x0003__x0005_±S&amp;ýC@¤_x001D__x0010_ã_x0018_F@l_x0005_l~ª.B@¹©B@d\j_x0015_»_x0004_@@&gt;FýÀvF@{Àx~¸hB@fèoþß|F@ebqß_x001D_A@àZc©°D@iîãF@[Ê=_x0019_ E@_x001F_lHÔ@@ÉÙÔ«F@_x0015_ÿY$_x0002_C@Ó×Ucó_x0017_A@R_x0001_R_x0017_ F@À_x0005_²ûY3@Åi­ËD@ §ÛìÛC@ §_x001D_ýç+B@§)"ØJF@Û=ÁôóB@$_x0013_UòñD@oßÓvÌ³A@áK´¬B@t;;F­@@#_x001A__x0013_X_x000E_öD@&lt;®u_x0019__x0017_@E@Ò1&gt;a_x0019_z@@Þ÷y~E@I&lt;_x0003__x0001__x0004_?åE@Ô½#ÚÇ@@{!)h0+&lt;@éõíWÌÎC@Òì¥FMàB@¨g;²B@]_x0011_ô×j_x001F_D@98_x0014__x000D_ãA@¯_x001E_;§_x0011_D@_x001E_'*_x0017__x0003_-A@«ý_x001C_åm¦C@_x001A_+¾D¯y&gt;@çb,/qÝA@H'ZÙ4GG@¢&gt;ó"'G@@¸ü¨·B@ö­)ÀF@X¡/:;@¼©9&lt;@Q¤4dF@bh![¶A@ÊÂ*R²D@É,§_x0008_îD@7óËTcD@I_ø!\òD@M7Ú_x0019_:@oÎ;Q,C@âlÒàÈ_x0015_&lt;@MÊÔ_x000D_õéE@Ê&gt;½_x0002_JvB@Ð_x000F_öÊìA@²L¢ÿÐ_x0002_D@_x0001__x0003_7PÖ»AlE@¼_x000F__x000B__x001D_iG@ÊÃ	Ó»D@¼ÍÝtY3H@6ÿwÎ;@_x001A_À_Í^E@)ð?º4F@ÏÕïE@ù0_x000B_°D@ Xa|/ªD@;k_x000C_ÄèFD@_x0008_ÒÞB@_x0018_hôÌãw@@4Ô_x001E_Úø?@9´(Îó7@_x0002_bùÇ£\A@sI_x0005_rÉB@ZéùÍ¨_x0004_C@Ü_x0014_áD$wF@d·Ú_x0011_~B@ú_x0006__x0018__x0011_4ÐF@Ã_x0015_Y¤yÉC@l5¬	+@@(ÛÌB@GX¥¬¼G@(Ï_x0016_,A@»Ivj[4=@ªú¿§¸-E@(A&gt;ù_x0003_A@,ìúr¾E@¹%._x0007__x001F_D@t­­C_x0001__x0003_.ä@@9Ë~ó~D@d¾SÔ^Î@@çCD_x000F_7@¯ÞÂRòA@ÒTÝ)©æE@_x0005_Éw_x0016_RB@Ñ!_x0014_CB@hí_x0008_{HRA@)^Ûl/G@üµF'RE@\Å×`;@,_x0018_c@@@ÿ_x000D_VRâ_x0017_C@ú5àBÛÑE@d ó÷³_x0004_F@fÞeÎ¥_x000F_H@ð_, _x0014__x000C_C@_x000B__x0012_áë7î@@³±}÷Z_x000F_F@YÕ_x0018_Õ_x0001_F@¼ØlRÑ¸B@²BT_x0002_NB@iâäc_x0006_B@Y5'5n=F@é&amp;6_x001C_SÍE@0Ý ·ý_x0014_E@_x0008_7ù84C@ä¹W5@ºÙ_x0014_?_x000B_N@@k'¯Ä*F@mÃZ².CG@_x0001__x0002_åÄe5E@S_x000C_{xà$B@X 6ÔßD@Î²ö8ÅJE@ÛEZûÙlE@~TÊ1Ê]C@ËK/,sD@ç_x001E_uJ]rC@(£[|ªËA@;©ËTJ¬E@@¨ú_x0004_?A@Õ®#_x000E_ÓF@·S7S¤_x000B_3@ª_x0005_%@#°D@Ó#ÛÓE@ÎKH_x001C_¥ïD@¢ä_x0007_¦nB@þ¦cðÞG@_x0008_JöHÑËE@å­¥8m¢B@_x0002__x0017_¨åÐVD@Äü}òÍ`E@R¶-_x001D_£?A@_x001F_Ã_x0019__x0008_G@Z@aÁ_x0003_&lt;F@Uõ;hD@0_x001A_H6°·E@Ö$_x000B_½&gt;ÖE@¦Ï_x0002_´L_x0008_B@|ÐSî}@@o_x0011_ïóÅ@@ñ_x0001__x001E_Ú_x0002__x0005_¹WB@§òìÄB@£@ÀyCUG@ýË*x_x0017_wG@ee5É_x0016_B@_x0006_á_x0007_B@&gt;à_x0012_fu:@_x0003_åÏ¢_x000F_A@!bÈùº®D@ðý	_x0004_7@k _x000B_KÝBD@Åôë&lt;¯0E@_x0008_$=&lt;B@ÊÏ_x001D_AÑB@_x000E_j_x0001_«_x001C_ñE@í¼_x001D_PA@ÍÆ_x0007_pB@:8]âG@»|¹K9TE@&amp;gKßD@Xc_x0015_¬àoB@zù_x000C_2/C@_x0006_UåOH×A@9E²_x0014_@áD@&amp;å_x0017_KìvD@^Ü:÷dE@½]_x001E_@uÁ&lt;@_x001F__x000E_\È_x0008_G@_x0010_hÜ6Ú|G@ÕwÿR.&gt;@`î/_x0011_A@ütX.B@_x0002__x0004_ê#e_x0017_U&amp;@2Rt_x001C_Q@@ø&lt;Û[:@03_x0010__x000F_ns&lt;@Ë ª_x001C_ÔA@¬_x0003_ö¼üü;@¹¬Ll8,A@ª_x001F_ _B@w7IYÆC@QÌ_x0016_gý1E@ÝMéEÀÒD@Ó+]6JD@_x001F_ûïÒ=D@8_x0001_ÕÜD@Þsê7³|D@_x000E_ ;Ïð[G@_x0011_±¡WrF@çÛ-_x001F_áA@÷Ã¾ C@&lt;wÉsÓ»C@´ËÛ#a6E@m"¨Kî_x0002_F@ë;á1ÿD@ÌqæMgC@_x0008_ÎÖ¯!_x001D_C@ãþ.1x§H@ëâw×z@E@ý]Ï)i_x0006_D@N9&gt;l@@_x0004_[_x0014_CDF@rôg½Ó_x0013_B@Âm¸_x0005__x0006_,_x0008_C@ÁC)_x001A_­D@=C_x0002_jgD@_x000D_®ñ,Ê_x000E_@@5&gt;_x0012_`ä÷&lt;@EÛ_x001C_ÍC@_x001F_J®GoyB@#EF_x001E_'D@RrÏ_x0012_F@ª!×_x0001_D@á|_x0005__x0003_1E@-_x0004__x0017_$mÅC@Y_x0019__x0016_u_x000D_vD@"½_x0001_5C@ÜÌç8sE@¶ºÏO"ÎC@Á%Î¶¦ÅE@§Dÿ¦ÂB@Ýv_x0017_pC@M¨dnA@ýy®;ÝD@_x0011_ÄHò9E@±Ø_x000D_-H@ßÿYÆ¨D@x³_x001B_²_x0010_©?@O Ë_x0012__x000B_B@ÉÅ/_x000B__x0010_C@§_x0017_@àE@î*_x0017_rm@@_x0005_h+ÃF@L_x000C_QE@$_x0004_Ç¸TPF@_x0004__x0005_/Ó_x0015_&amp;B@õ½:_x0007_B@»_x000F_J@ÂÂ:@½ë_x0006_@@¹vV#_x000E_¾D@;_x0001_RjÑ_?@_x0014_ÌîyÅ,G@Sòò¤ F@±$_x000C_R]E@Ü_x0002_k_x0013_D@ßy_x0002_é¶E@_x001E__x0001_Ði_x0015_áF@©_x0011_¬}*A@	eIºûd@@hw~*gªC@*'ÌêyÒG@%_x0007_p_x0019__x001A_E@öâ_x0003_ÂÉM7@ eR,7G@(,ËH5B@Z±Õ¯Ü=@ñÀ4Ð¿ÆC@®!X,ÒD@_x000D_ÞgÈù&gt;@\Ñ¢lB@Øé¶_x001D_ú¬@@50»F=@&amp;_x001F_:O ÞC@6á_x0010_ xC@ú¡5ãîÛA@Ø_x0004__x0019_&lt;®C@¬:&amp;k_x0003__x0004_=½D@&lt;ßð¼¢@@_x000B_j_x001D_e^_x0012_B@°Ô´® qD@r}_x0001_âfC@üpmKÚ9@ßè¼9J_x0008_E@08^ÝY¾&lt;@ñ!ýÎ_x0008_?@+ÿ&gt;RA@ºIÐyp1G@ÌW^T_x000D__x0010_E@l^N_x0012_b£F@5¥_x0019_©_F@_x000F_n}ô9û&gt;@=²|Ö@@¶!ü4âÅ7@/»_x0012_¿½E@Æ_x0002_àSn@@ÊÇB«®:@bQ|ÉçB@&amp;_x001B_¯ªNÄF@rk¿_x0006_:G@_x0008_×YG&gt;@®J&amp;Ã-E@©Ë_x001E_ÚõcA@x¦¶ºB@&gt; -_x0006_B@Av;dÏúD@.´$=@ °Ê_x0008_8ø@@&amp;¾	¦MVF@_x0002__x0003__x000C_)Ã}4$C@mí[=F@Â_x001C__x001E__x001A_]®D@`ö+íó3E@ê3Ú'ûC@²_x0003_°_x0018_B@oîLp7C@ßm-Í_x0019_C@îÛ_x0011_Hi%D@x_x000D_Å_x0001_b&lt;@~#$_x0003__x0003_D@8J#_x000E_à_x0005_A@®ìOOaE@Þ¾¥}=3C@çÛâB@@uÏ\¸M@@ðÚàD_x0012_ÂE@½Yk:rD@«(ÆD_x0013_B@rØ_x0019_¤éF@;y4Ü8C@_x0007_£/1p&lt;F@_x001D_/ò]_x000B_G@C»¬ÏG@9ÝîLRÑA@8rÔB@1¨&lt;óJA@É55L«E@à9RKøâB@{_x0001_ð@@_x0008_ëzE_x001C__x001F_A@q}{_x0002__x0005_ZYF@`Õó_x000B_FÜF@¡,aVA@9Ð_x001B_R3E@¹_x0014_~)_!@@Ôh_x0003_{ãE@_x000E__x0002_2hr½I@ÁzMO_x001A_çE@}ñ_x0010_#_x0004__x000F_G@Jf¦¡Jø&gt;@_x0015__x0007_©ô°6@íÒ_x0010_&amp;áYD@ý;DÚëC@hö.Î_x001E_ÿC@Îp¨Ö_x0019_D@²ËO_x0008_5MC@Dés_x0015_CB@-´"e_x0004_§B@_x000F__x0001_{[í?@¿ö_x0010_8f@@äéf³³G@eÒ|61¿E@ô*_x0015__x0014_E@@_x000B_ý{ù20@õªÚM}A@_x0015_õ¦ lÊC@Wómo9D@_x000F__x0006_Å5mp;@õ`_x0014_n_x0007_PD@ Z!çkÓA@ªB(,«B@_x000F_ù9ÐW©=@_x0004__x0006_q_x0003_79	A@Ñå°âtö?@kÚÉ_x0002_ªÒF@³_x001F_4_x000D_D@îyPÈÄü@@_x0019_íLîA@,Ë9_x0014_3ÛC@CVW1ÐA@_x0007_Ö	aÇB@¿ZÃ(jhE@*ª_x0016_Ìäÿ6@"A®(j7C@QP_ö5C@=_x001F_o¨VA@F_x001A__x0001_%E@À~´ýæÝB@_x0017_UáäD@Ð_x0003_Ï§NA@mD4Ånæ&lt;@n_x0001_s!ÚG@¿%«&lt;æÖC@Nñ¼³´4@^§ÿ¥_x0005_C@5r?ó5@bý_x000C_3øæC@;kaÀÝC@±HétB@õ_x0010_ø_x0003__x0004_oF@ã¨_x000B_ñyO@@*`\_x0019_ðD@^J_x001B_WþãD@ØhÐ_x0002__x0004_HE@|ÁÙÑL&lt;@åµ_x0011_¥Ö7C@¦übiî|E@a_x001C_5'CwC@ð7t_x0004__x000E_³D@Ø.^÷°ÉD@_x000F__x001B__x0019_ä¡D@2)¢ãk:@ÝÙå«i}?@ö"T¼l_D@~&gt;»E@,+_x0013_»5E@_x001D_[¢L9&lt;&gt;@ê¼%5øaB@óí[_x000F_C@W_x001A_T_x0003_Û/@Dè©¶ûB@IÊ_x0014_&lt; _x001F_E@Ã&lt;HÿûA@ù@V_x000F_9@×ç¬&amp;an&gt;@A·Áõ_x000B_8E@* _x0018_úÁî7@¢`M/áB@ûf ïY,D@a¸lB&gt;@W÷¬~P)C@f¹]A@µ§_x0011_åG@£kS81ñ@@#_x0012_ò?_x0001_UF@_x0003__x0004__x0008__x0015_8WxßF@_x0019_¸LT¼F@fYå_x0016_íB@F_x001B_1´·?@ùI÷ÙËÁA@x_x0008__x0010_M§ñB@å/=qâF@Nëë_x0006_2HA@(_x0016_ÏÄ66A@µÝï|@@{§8~mG@Ö_x001B_+ë_x0007_1D@8¢ú¡rÎ @xì]m_x0016_E@q_x0010_±%JG@H&gt;_x000F_j_x0001_C@IìrqA@­§ø5á@@*ÙÃÀjC@9_x0015_,âÙ'C@ªªå­rLC@_x0015__x0013_;®{E@ùÐë} C@&amp;_x0016_V´P_x0013_C@Åõ[ÚÄ_x0004_E@k_x0007_ÃPùò?@ÊÖíi&amp;¦A@øªÎA£_I@&lt;¼_x0002_ß&gt;D@½ªR`E@UOú&gt;³C@{_x0008_¢_x0001__x0004_ÙØC@ÉRÞ³?F@µ_x0016_n¶D@zXM_x001D_.¼&gt;@«.*hèlC@_x0003_MWM[ïC@_x0002_N_x000E_8jß$@ä2|G@(/6_ðTC@­k£ÄXE@Ç0_x0002_ÇÆ)B@Ö"£-ÁF@_x0011_g~BD@	jL_x0012_C@µ¨_x000F_L"E@q_x0019_µWù D@YÔl8ðA@gK_x0005_4; B@ùü&amp;%!¹C@/_x0015_º(_x000F_ÐE@_x0012_=7§Þ_x001C_F@Wi_x0014_Sç_x0001_C@_x0011_çh_x0007_²3F@¿CsáýD@ÝFGDÖD@_x0002_2_x0019_Wó(B@½_x0011__x0002__x0012_ÚB@ìºÅFµYD@ñ_x0010_õÈð@@7¶óRpÕ5@xì²¾+_x001C_A@a_x0014__x001A_ÇYC@_x0001__x0002__x000C_&lt;ÏñBF@LÕ¦ê(n;@,/.58@*qBëÇG@Èð_x001D_«ØA@_x000C_æ©C@G_x0017_¾Æ]&amp;@@¨ÁçpçC@ÏÞ_x0006_Mn§E@­?T¹C@_x0013_/_x001A_ú{[F@ÔÛ¸mmB@¢(½F@¸°ûò+D@_x0016_¡jLõC@ ùõÒ_x0014_¸@@ñ¼£9²@@1fk#(ÝD@-M'IeF@D¢èOVÊB@~^cUNI@½ÓöøLmB@b_x001F_h_x0004_H@:«h|-½C@±ÆÛV_x0001_H@µ_x0014__x0010__x0014__x000B_ÉA@_x0018_K_x001D_tÔ!@@^7©#E@_x001C_jk×_x0018_=@n&gt;£u½êE@iB6\èA@_x000D_²¨_x0019__x0001__x0002_­F@ô¾_x001E_Âª&gt;@ý¥ ZC@Ý·!÷I·A@_x0019_É_x0003_Õ~D@I0|ªþC@%ið2¦F@?êéº`Ù@@_x0010__x0001_Zß_x0004__x0014_B@Åh_x000C_ä_x001F_·C@P-Vá«i_x0019_Àd_x0011_¯%_x0001_D@ÔÙ ß{QC@_x000F_µ?N8@Öâ_x001C_æE@9¼cyèøC@À?þâ©ÎG@¶öûöm]E@p°o¾ýA@EÍ_x000E_fF@²Ãnyk(&gt;@m¤ÒB¦_x000E_A@©Ïz_x0013_D@.I¾_x000B_Å&lt;@_x0014_ìÐËL3@òDêê¤¦D@TÁzþiF@ó#s$F@ùbhx×C@ûÜxØ_x0015_E@]¿|kC@aEh_x0004_Ý8C@_x0004__x0005_Ã°wîÚF@êâ¥_x0011_çC@¨Þ§f8EE@5_x0010_'_x0011__x0004_)D@»½e_x0014_lD@ìs_x000D_Z[G7@_x0001_P&amp;BîB@_x0002_¥iü!_x001A_C@éN_x0010_ë_x0006_ÚE@Îl_x000E_C@_x0014_[ijA@ K)SúíD@`^_x0018__x0004_VÒD@_x001C_±õÞD@ÐÜ	_x0003__x001F_	F@Ûë¥zRH@ú¨4hN'F@_x001E_#2W)ðE@E_x0004__x001E_°ËB@d_x0014___x000B_Â&gt;@þKØË@@@_x000F_Á%B@ð.?¡©D@ST_x0015_þ¹C@_x0016_Àz,§D@azu;&gt;PD@zÞN_x0012_ì@@Ý_x000D_.Ív_x0017_C@¶1x4ÿB@_x001E_\©_]C@¼BÆã/_x0008_&gt;@³¥[_x0004__x0006_ÓòD@À_x0001_üßVÏ6@.J0ÒD@)_x0018_ù&gt;îE@Ð«fcàF@ëøÓ[VD@2ÿ4épD@¸ò¾Æ5H@Á_x0006_eæ°âC@óð4«þ_x0003_D@à_x0005__x001D_«\jD@{ÝcézRD@(n&lt;k.E@_x0005_Ç_x000E_O	A@X|:ìÀ5@&amp;/«_x0002_[[B@I_x001A_ôwóD@² SÖ5*E@,ìþÐãD@HOýæãª@@&amp;_x0012_é$B@é§è³LG@û"U}_x0006_cC@§uÜ³C@Lcãù_x0015_ÅC@Æ0Ù_x0003_ªøB@"ýG½/F@êô_x0006_µðA@C{¤p.ÛF@'j_x0015_ò&lt;ÊA@Woqú÷yB@$_x000C_§ú_x000D_Õ&gt;@_x0001__x0003__x0014_6îãE@5ªÍ=vØF@@F¡¥sA@í?B^&lt;@àûÛ BfE@TB§2_x000F_MA@_x001F_t2!eE@ê/	PB@¯ÕLØrD@Ç(êRËüB@Àà¿ÐC@xt_x001A_§@@î c1H_x001A_D@çZ"yG@&amp;&amp;?ñ95D@;åÿSÿB@_x0015_HëOSE@í¥ñ*Ì¡E@ç}@³ED@_G59âtA@Ð~/oÑRE@2¶	_x0005_E@_x0010_uÕ-@eò_x001C_¼KF@I	¬ÅD@&lt;_x001B_;ÓE@õHÄ¹Ë_x0002_E@¾÷ÚÖtqA@ lÕò!D@NyÍ_x0015_¨C;@_x0015_4sþÇD@_x0017_C_x0018_°_x0002__x0005_D@d¸¡&gt;_x001C_E@Cñ³Ì_x0016_%D@¯¼¯_x0017_èA@'(Hý¿?F@qè_x0018_=OB@ðR*_x0017_/¥E@_x0016_ã#)_x0005_bC@_x0018_6_x0003_TG@ñ¢ù÷çE@»¾&lt;_x0004_}C@ÿ{;{ÌKB@|_x000E_4_x0010_ÃÙC@×C_x0004_q[D@,%H_x001F_E@b?\NÂ @@Ë_x0015_F¼ÕF@ìþj2gA@:)ú;¾E@ñxö_x0007_ïÛD@_x000F_®`YÃ_x000F_E@jÏ:!íõD@È×_x001A_+E@Ù´9¿ÛE@3Ý³³s^D@fc¿_x0015__x001E_D@µä+¡eeB@°Woê»-A@/_x0018_Ï_x0013__x0008_ÓD@.ä#F@ËÐ(^ÁD@GC_x0016_ü_x0001_F@_x0002__x0003_~_x001E__x0010_ºÛ=G@ïLÎ_x0019_ÌE@gb}Î_x0008__x0013_F@~&gt;_x0005_3}=@Jo~X%@u_x0002_ B@ú)_x0015_Y_x0001_A@§'^Â¥³1@âìp âö@@ÚdÔ¼®E@ñ¿_x0012_ÄÈF@jÜ^Oc.C@_x001D_(ÂQÙ?@5pSZv31@°_x0012_ÕÔF@äÜµlD@_x0012__x0004_ì×ÈF@4_x0014_ÁiÐ'E@,ß_x0008_sðùB@_x0010_z¢_x0007_ïoF@_x0007_0µþ¨E@¯ù\B©B@Côp²|½E@¦¡_x000C_¾C@êð_x0005__x000C_þ:F@^Å«|_x0013_&lt;@_x000B_º¹µD@ì«R¯¼_x0002_B@_x0002_j0©ÛC@ªÓxÓáB@{cµÀeC@kÊAÏ_x0002__x0004_½lA@o:è}C_x001B_@@ó¯h!'¹B@=wô=_x001F_LE@¥[ÑfE@ìÜT_x001F_B@¡Ë_x0003_*°%D@ó­"Ó÷SA@ô_x000C_Gu`ëF@Íª¼j²WD@õHeRG@Óåe_x0015_B@ì¾¾äªØF@ëÈ¿5E@hÓ ·_x000F__x0019_F@,úNiB@üÿ|$Ð~F@*è2_x0001__x0003_A@Ñå¾Æ;_A@[|ººAHC@&gt;¾L«Ý´C@lû¦ÅB@ÛóH_x0005_ÆB@ÊZùDÿ7D@Pz	[_x0008_OC@ø_x0011_­EE@jd+È@øB@Ú_x0017_RÖï¤D@^8,ù_x0015_gB@z34!z¡B@_x001B_Ò|_x0007_JýA@ûc	³$yD@_x0001__x0003__x001B_Öæ1Ç5A@_x0008_Ès¬¶¼C@x_x001D_ª_x001F_`êC@ø¦ÖK=6F@_x001C__x0007_pDkZE@À_x0018_Ü¿O;F@El-cl_x000E_E@q_x0005__x0012__x0008_mÅA@Ó¢_x001F__x0002_õAC@ÞÂy^&gt;{F@_x001C_· êõA@SøàGG@I»)rxé@@_x0010_Fò/ì=@_x0006_û;5üC@_x0018_£í&amp;¿C@»þ~_x0012_öC@º[_x0014_F@!ù@PÑG@~Ã:èw_C@Á?E9År:@/b_x0007_úC@åu#äô:C@}!§ÊUpD@f´&gt;à=@¡_¨@@B0 R;E@._x0013_«G_x0010_UA@ÓéKÌ6@_x001C_Ó½°Å¹&lt;@@Ë_x000D_ÜäD@È3 ÿ_x0001__x0004__x001F_7B@°þ-ý¬Y&lt;@Q2À _x0002_àF@ØDÿñ?_x001E_C@_x001E_ÓÛ_x001B_½¶D@n±ÿ«c_x000B_?@ÏU|i_x0017_wE@Íª2_x0003_E@·Ó_x0016__x000D_mC@·__x000B_£n¯C@@Áî eD@eßJE@÷9_x001B__x0001_®YC@¬Ì	/I_x000E_:@_:¹ÌA@Ã²~_x0017_ò_x0001_D@(á_x0002_/_x000B_H@ÆdÔí~B@~ÍqÓ@=@Ápõ@@õ_x000B_t6_x0019_A@¨Hyy/@Ò(_x000D_ÃíÃD@IjLì4F@eÿnzl°F@Aó&amp;8½@F@ÕèÄ»À=@x_x0011_ hÄ&gt;@³±&amp;B@dÿF£e¼C@j=Iï@@Oý¹öçÎ?@_x0001__x0003_pTþPÌÖD@_x0018_¨_x0002_+Å&amp;F@,bëpxB@ÿ_x0014_7I\LE@ÅÕÚ¸2OG@Eux§9B@_x0001__x000B_ï®^B@¿_x0017_åÇ:@=ìþ_x0014_aÙD@ÁUÑ_x0004_çF@c_x0015_X´XE@­&gt;AlÖC@ßïKB@yqó_x0006__x001C_7@ìM_x0017_ZÏA@Ü_x001D_ÙÃñC@4PÝ5G@1²¨ðL1D@DÎiuOA@½ë_x0005_`©´D@\XrY_x000E_C@hóDì^÷F@ÔÞ_x0008_4ß@@6Kò_x001F_ZLD@,íQvyH@ 2öûYE@CûxDD@ÖjÅ:A@t3ãÊ{A@rãÊ=_x0010_ÌA@2KñOM_x0011_D@2´ÏR_x0003__x0006_ÈB@_x0001_\0ZûD@_x0002_ÅU_x000D_P_x000F_E@Íñz_x0007_ôB@ 0ò_x0005_¬)@@"_x0006_ª!À`B@Çò¢âD@ö~~E@QÚ¿Òès@@ ´dNþA@Y^B_x0004_5B@VTv:2?@Ö¦øÌ,ßE@ý'i4E@¥1_x001C_%ød1@´ëgìtöE@Mµ;_x0017_ÞF@»_x0004_Iô£{B@WÓ}R:B@¼Ôÿ_x0005_Â@@4_x0004_C@Âw|ôA@¦"±ìÑ=@¸_x000D_ZyùlG@y»Ì:"®@@N»J&gt;zÅD@ãYé(«@@^9_x0008_efC@úìxÓdF@*q¤NG@$óÓ_x0007__x0011_?@Â#õ:gF@_x0002__x0007_DK_x0014_ì_x0004_C@%IÔ_x001F_&amp;B@^=.4ÒC@B¹NÈ¤F@ÖóÑ£GD@S ¸{__E@_x000C_Ú&lt;_x0003__x000F_?C@;ïð;Ù_x0018_@@_x0011__x0001_Û)&gt;@r"Ó_x0016_°C@_x0019_ÿ_x001C_Ò·F@¬Ý-8@#ç3nÆD@G_x000E_´í#ØD@úØThîF@¸8_x0014_7zÄB@íoÆ©qE@&gt;=ãY!_x001C_B@4cZÂçC@6.r.A@_x0006_µÐhHAG@^+_x001D_p3}&gt;@{u`àÛB@Ü&amp;_x0005_Ø_x0007_ØB@_x0005_ë_x001F_î§_x001D_C@è¦ñÜB@)hÝï,E@iµ_x0008_ÚÞC@î_x001A_!Ìô`C@¸ºmë=C@wìFyó9@¥sç_x0001__x0005_Ñ2D@-(KaC@"WvwçF@/páìB@~76_x0007_&gt;@fi?nhB@yqêì©@@}3·²_x001D_D@ßé0_x001C_JC@"Z`Z«ÓB@N_x000D_J#øÚC@&lt;_x0003_E£97@%:Z²ÆA@ûlYG@_x0003_^Âu_x000C_ùD@m¬½ÏÃG@Î_x001A_0OÄÚB@ÛÖ³ÑC@ç§_x0018__x0011_ÕF@ÉÔô`ôôF@Vr³_x0008_Îä@@@­&lt;._x0006_B@ÆªgñèXC@DÈú%F@Û¶_x0010_NZE@&lt;á_x000D_(¬_x0003_F@0üÅ_x000E_Ô_x0001_@_x0003__x0012__x0004_(B@_x0005_Cu´ØB@_x0007_q}\&lt;F@Úð_x001A_á_x001C__x0002_C@õäs½®H@_x0002__x0005_":_x001A_H4Ô&gt;@¡8H?@¾+ë? E@L|§_x0019_.mF@*¦70wB@L®§ø¼D@°â_x000D_$¿F@Ëôàq)D@_x0004_ÞµuE@#_x0013_øó_x0018__x000F_C@tá~&gt;D@îî»¢C@X_x001E_ô,¯E@vèso?@ëZñªÍæD@_x001F_¦%_x0016_X@@+A_x0011_RTìC@äb!gJ¡C@¿¼vþÇE@_x000B_[âbC@þ_x0003_§ÙÌê&gt;@Þ7m	;ÇE@Bº_x0012_úáCE@®L&amp;_x000F_ÕD@&amp;©¶¢B@7y-ßÁìH@]Û4ÿ_x000E_B@Æª_x0001_iE@ñ_x0018_KÁôwF@a_x0002_»â¢DD@¨N	áTaG@x­lÜ_x0001__x0002_¶F@_x0003_}¥¼P6@º´_x0002_-9:@ð?­àt@@p62D@®ÎÄ_x001B_qC@²ù_x0019__x001A_`E@ÊÉrB@.±çG@_x0001_/ÀÛô*G@DíV¦çéF@3+ôê!C@l×i=ç2@væ$B_x001F_-F@IS_x0003_ò,B@áºv-1C@E÷\_x000E__x0014_vG@uÿÓ¿_x0019_H@H]Z÷3B@ù¸#_x001C_D}E@_x0014_P¼$C@ÑS,âÓE@_x0012_Ö¦!æZ@@V _x0015__x000F_õOG@_x0012_jñKýÕB@D÷x:Ï4@_x0013__x0012_påz=@n_x0005_pÏ_x0012_ÅE@:£bÏD@@_x0011_óà%G@\U%ÅmE@_x000D_Z_åQÖF@_x0003__x0004_IÖ®Oõ=G@Ì$¡EJ¢F@âÀL9{_x0008_&lt;@p¸ÿ_x0001_;@_x0018__x0019_¯yuB@&gt;_x001D_&amp;ÓKC@Ö÷;döF@ü_x001D_£ûD@üÔL7¸B@'s)3¨h8@[iåèMA@GÀ!¦«UD@íÌ]_x001E_÷D6@T±EF_x0018_E@_x0005_=Äßq,F@úk[¿A@ê_x0008_l:P_x0004_7@Õ¶Ú})ç@@m@"íjF@@`´ïsF@µ3;_x000E_Ç4@Ê&amp;@Ú­ºA@1z_x001A__x000E_è¢E@ÇÜ­ª_x0002_é@@c0.³,E@@ÝsÒ_x0003_pD@º+`C&gt;D@y_x0015_Ç¿é7B@_x0013_g_x0014_&gt;_x0006_Ó@@b_x000D_Fcä¢D@VlßÀ²8@²&gt;_x000E__x0001__x0002_	EE@Æ_x000C_¹=_x001A_óH@jÄ­åÖ@@_x0006__x0017_æWD@IÎÇ_x001D_.C@ßÑX$»hC@-¹¦Òz0@÷b_x0001_ÓB@hë¶_x0004_úâE@+èo|rêB@_x000B_×£¥ÁòB@ë_x0006_XMH@6Ow¼uC@Ou_x001A_9ßÂE@ôºåE@É;(_x001E_¶E@Ê^_x0005_G÷D@ÖÁ_x000C_SThA@¦û^kAXE@Á7ßþ_x0008_E@º_x001C_Çh_x000C_aF@e¤ÆâA@.bùFþÆE@ñgG_x0010_D@})wÜóG@ÁìÈ&gt;F@2{_x000B_¿ÃA@B_x000F_mK&lt;@^*ªF@KsÌAF@Û_x000E__x000D__x001B_`¼H@ÆÃÜYl¢D@_x0001__x0004_T)\ìûÕA@ÁÁQr0_x0008_@@&lt;Û¦ò_x0010_G@%ÆÆ®_x000F_ÐC@ô&lt;¡ÂA@_x0008_z&lt;_x0019_°ÁC@*ùòMC@ û©!_x001A_D@±FW_x0006_BC@_x0010_%ÕoF@Ý÷_x0003_Ó,õD@_x0007_¼Y_x001C_H@@kùËS®´B@WiÞ³ªD@Â_x000B_mègÂD@p¾_x0010_¨_x000F_@@ÈÈÞ áB@,³Rò_x000F_ÑC@_x0019_YÊgãû8@(Ð_x0005__x001D_`YE@f¾]_x000C_¯F@â33&lt;OÉ&gt;@ÿö;:ÒÁB@HQo¥cC@æO½©{íA@é|LéÁbA@KÝÝ*")E@_x001A_G(_x0013_¨:@_x0010_øâuÈC@É£]Ïl_x0012_F@ÇÃï_x0002_G@äY_x000D__x0001__x0002_L_x0010_G@b©©_x0004_»æ:@_x0006_ÏÔ£¥A@è~/3ü¥B@ù_x0019_Pú$GG@ì'Û'ðB@QëðxôFB@5_x001F__åízE@ÝÐØ}DA@2X°E@@V;á ¨D@Ò°_pkB@³c_x0001_æ~bC@j2à=@+jA*@_x0010_êÒv_x0002_7E@wÏr)íÍE@á¶_x000B_eC@_x001C_ÐEðÚ_x001B_=@P£1¯?@@©ãz¨ÏF@m«í´ ºB@ÒFÜ_x0006_'óE@$jÝZñ&gt;@_x0013__x0010_ÎF@âÓÁqj_x000C_I@¸l8Åå3@B¶õ_x000F__x001C_6@ä0L_x0001_«C@Ü|àZCÑ@@Þ@¥"tH@7^61CB@_x0002__x0003_í_x001B_àü=@£_x001D_§_x0017_®EB@fÅX&lt;@Á_x0007_ßÊ¶@@Tü@aE@°òô#mD@IÑ³_x001A_çD@{éöªô/E@Fù_x0016_ÈÚOE@F¾¥I¯A@t_x0010_~ìËF@@ýY_x001A_1:£C@:Ïx®Wy9@¬T_x0015_Ïâ=@NXû©´f&gt;@_x000F_QÓ{C?@)_x0016_yj?)@@O çFeÈC@óý¼Ô_x0010_D@GJÚ ëF@z·59@8§ÏúR&lt;@1V_x001B_èn¾D@r]-&lt;³B@ßä7ñ_x000B_D@CÕ_x0001_§_x0019_@@_x0006__x0018_a1´kC@¢D_x0019_oE@LÝ@y_x0006_E@EMgTtF@Â_x000C___x0018_©ÅG@vú_x0003__x0004_µÁ9@ZàfòìnD@pØ¶_x0017_ÂJD@&lt;_x0002_$ÿhÏC@Û_x000D_Éë_x0015_1A@AêPÄF@õ¬n³j¡@@ÿ_x0010__x0019_ç_x0004_æB@Å¸¼²Ú@@¥v0_x000B_B¸C@8ªJ$XR?@S_x0006_ÁUD@­ÉÁ_x000B_m@@øOÀøþC@)g¹l·_x001B_F@Ö3î?@_x000C_á(äÙ8@r_x001C_Y_x0018_Æ_x0003_E@+¥°}2)G@²UâMD@bK_x001D_\&lt;PE@¼û_x0014_¹=@_x0008_[SNxB;@_x0008__x0006_6ÆF@GÓ_x0007_gKE@1JA_x000E_F@pí_x0003_GÌ_x000C_?@v¥Ä_x0001__x0003_zC@dõÒÊ_x0005_F@h_x001A_ò~èB@äx­mAFC@ úC!âCC@_x0001__x0003_v E@¨9_x0015_.r_x001D_@_x0011_8_x000D_}C@ÕÏ ªgE@&amp;í×HM¦=@e_x000F_G²|E@c¨ Á¼D@Y9ÌaìB@&amp;@L_x0007_öÜF@®Ó_x0007_Þ_x000B_¸A@5u"kÉeE@I_x0019_þ__x0017_ËB@df2l 7@0çµ_x000D_wæD@³×+b§B@±°ª :_x0015_F@ÀgÒl_x0004_&gt;@,Õ§Ä²SE@&amp;_x001E_®iE@¬,_x0014_þ+C@ö¦_x001B_¹D@Ü+_x000C_újC@U»¨dùÄ8@Æ×ù5cE@ çë_x001B__x0007_E@â©._x0006_e¬G@`ØÐh®F@øâR_x0002_¡_x001B_H@þh|f&gt;B@Rz°È°G@©dËé±µC@ôh¦_x0001__x0002_J&lt;@ÎG_x000B_YA8@°ü²_x000D_jA@Ó*¬ÔbZB@%_x0019__x0005__x001B_C@@_x0019__x001F_»_x001D_Ë;@£âþB@_x001B_Ã_x0006__x0010_F@|â_x0016_Ý$xD@õ_x0003_yÑ_x000B_F@¨3_x0016_%Ùx=@n¤^?ã@@Dûñq)?@þ¨Æý&amp;A@º_x0008_T¥D@ú%Ç¿ìáF@ùÕÀn¾C@^Ì]©bA@eü`ÃDF@P_x0010_d_x000F_NF@`úcewD@_x0005__x0019_/oa¨B@¢L¼OótB@å¼|V7@CUýÆñD@7m{PQ&gt;@ôEúY3®:@_x001D_æ×æ_x000D_&lt;@j¯UWÛ`F@H_x001C__x0019__x001A_ùC@ËVèoý±A@°qÈrL?@_x0001__x0007_:3	ù@@«#XÅ ÐD@ª_¦É¤_x0002_C@MMéÊ§D@ñV Ý¶C@HwÄG3@,	´ÝÉB@&lt;±×\:H@_x0008_²¹ÂÃC@ÈUô°yA@_x0008_ãn &gt;@B_x0004_)Ñ_x001C_eC@\¹Ú¸¯B@l@Üf_x001F_F@o·_x0003_ðÁÐE@â_x000D_ÄgqE@7¶1_x000C_"J5@_x0002_ýgyÍD@Ýý@¯Ù0F@M»øÿì_x0016_@@	d÷_x0005_CuF@Q¹_x0006_p_x000C_F@s7		®G@½^ôy¦B@Ãâ2÷ØD@Ñ1²a¢_x0017_A@&lt;\m_¿^F@ÈÅ%ìtëG@_x000E_;_x0015__x0003_|jE@3L_x001B_X­A@+¿þm_x0006_nD@S6YÐ_x0001__x0003__x0007_A@:ìqW_x0019_D@èñ÷H«C@±ÏBD=@¿&amp;)wÎF@/uðÙÖKA@\ÄÕZÇýC@Ü_x0005_û@~F@DeÐµQbC@^æÛ¼E@_x0018_Äe6¶ú=@© ò¨~ìC@ÆçÕëâD@uä-LçA@_x0003_0%ËÉÏE@áÜ$_x000F_JE@Zàt7ÅA@ \y_x0004_E@X¸¸@S&gt;I@ÖBkDC@_x0010_{Ê¿ÐLE@\¹Ý&gt;_x0015_A@)A®òsùA@Vhxr|B@ÿZµ±B_x000E_D@À_x001D_&amp;/òzF@2Ï_x0002__x0003_A@h_x0003_¡_x0005_¿A@åX~_x0002_*C@_x001E_çÃæ)A@aé_x001B_á\ÄA@Ó*pOC@_x0003_	D_x000C_7­êÞD@ÎÞ»_x001F_qF@?^_x0001_ì|sC@ðË_x0008_Å&amp;xE@ûV¹:_x0003_F@_x001E__x0008_9@­ÂG@ý;Ò_x0006_é8@£_x0002_L9Üâ9@¯èn/+A@Õ_x0001__x0019_m¡_x0016_C@_x0010_Óeë_x0013_NA@X_x0014_ÜÍ_x0001_áE@_x0002_CôÂî:B@_x0004_¸C_x000C_ÌóC@P;/=_x0003_6@ OÞÞBME@çnùHl7E@¶#MoúìF@Í%m{øD@+E_x001D_&amp;ÂùC@_x0019_Uð³ì«E@4²Ïôb@@Î_x000E_A&lt;ÀG@A_x0005_±_x0003_À6C@_x0007_ån_x000C_rG@_x0001_Ä ~¾B@sQO%E@¥Ù_x0007_Túõ6@&lt;Eñ¡_x0018_9@Íq_x0016_¢åG@_x0013__x0001_âe!ªA@w_x0014_Û_x0001__x0002_û¬D@ãªâëB@¸ +åÒB@_x001D_²_x001A_nÄ_x001F_&gt;@Q;LË_x0018_C@k_x0003_Î_Ã=@Ps_x000F_{+ÝC@cx6¡ÄF@º_x000D_ÆE@ËFïáQLB@_x001A_°_x0017_á_x0019_B@¯)_x001A_Ô¸E@ö;×è_x001B_A@ä#Åe }D@Ñ«_x0018_êi_x0001_C@À8©÷_x0001_G@ã&amp;®]B@v¸^ñ{D@_x000C_8üÎ=@_x000F_N®ÛåB@`xMB@ê¨_x0015_î¾G@¶Þxc6@þ_x0003_'ÆöG@ îÒ_x000B_;C@_x0003_Å_x0002_]_x001D_iF@ÂM_x0008_%êîD@ïÆÓ&amp;_x0002_ÃD@Rì¹çãB@_x000C__x0019_qoC@×ôc+£D@9O,zQG@_x0002__x0005_`#Ì_x0018__x0005_ð@@_$w¹­B@,çWð,C@_x0003_¼£¼Ñ^E@{_x0014__x0005_3C|F@WÁºQÎÅC@È_x0010_½¼ä_x0011_=@ÚD;¤_x001C_F@qp.üo_x0019_C@j¹_x000B__x000E_¥d5@Â;å_x0001__x0019_&amp;&lt;@"æ´L_x0005_üE@ÓZR¨ÖVC@.Û©LÙØB@_x0015_Q_x0013_eE@g_x0005_Pm ?@å_x0001__x0003_XÀD@DâAzo¦B@ZñÃôD'E@_x001C_ Á¦t*C@_x000C_=ð@ûC@êNù@ß'D@ñNiïÏË@@Ü&gt;_x0004_e\ø9@Zo&amp;~Õ)@OJýñ¢&lt;@:À@~Ò_x0016_F@R*_x000D_+ñ F@Ë2UõÃB@àéÆ|_x000D_ò@@hÉ{hnf=@_x0019_M(ü_x0002__x0004_0eB@~¾/_x0007_ãá&lt;@|4z%é_x0011_A@¾HPéC@iGI¸aÛH@b@ãf`G@¨l¢bÑE@|bÇ_x0006_ÿ»B@²T_x0013_-UD@2áWhà¾B@ô;}D@_x001A_z_x001C_Ú_x000D_îB@²,rµ¸?@|ûñW?@A«x±B@SíÏ°_x0001_E@óñÊ_x001B_IE@£_x000B_T_x0017__x0019_¸E@öùõÝ÷Ï@@_x000B_ØÛÛ$NE@+Ù31IËB@6hÓ¶ÿD@KôìÌÒE@{@X;ç=@[ç»*ï_x0018_G@^Eý¢1@ê°§Û#&amp;E@Ý¢_x0003_ÉxE@ö_x000E_Å_x0004_@@°'Å~@@SîY Í@@_x0018_%é­ø_x000F_B@_x0001__x0002_LzÈÄº_x0005_D@ÁÆ{#K¢G@soM-àôC@_x000F__6_x001F_àA@&gt;U¶+_x0008_DC@¨ ÎW¨C@·ÅÙZú_x001A_@@TÃ«­â©@@ØÒC?_x0006_ÊG@ï_x0005_è8F@íN_x0003_CE@9_x001A_ZÀB@e@¸ÕD@§£_x0008_ppE@ü\2ÓêÐ&gt;@×¢_x0018_{9F@n_x001A_î"E@QïH¢¸E@%ììÀbD@p@`hF@_x000C_Hw_x0003_ìC@Ï©_x000D_k[ºE@ÈNµß×_x000F_=@_x0008__x0016_*§RMG@_x0002_H_x0005_é¾éC@_x000C___x001D_£&amp;s6@öøJ%_x000D_ÙA@;_x001B_	&gt;ÙE@@£'(û]7@Òy3ÜkÁC@la &lt;@­^E_x0001__x0003__x0010_G@9cå?|±F@7±"_x0018_S2@÷ú_x0002_ÓtnF@Þát_x001E_VnD@@_x0003_¤%V&gt;@î(e·=ü@@ÉEÆRÂB@_x001B_hË.C@¢ð_x0019_²é/2@¼½]E°0=@CÌ~. 1@o­T_x0011__x000F_MD@yN¼Æü|B@,*JýG@iu^ÛstC@¼Ï­UþD@¹¥áÁÝD@q'¸UBC@¾âKC@ÓJjA@?mÕSZA@»÷Ý®õ=F@óâ7º%=@ª.cB@Vlþ'_x001D_F@)_x0008_zÆ-B@)E_x0006_yA@¿G_x000E__x0015_mA@Dr,_x001A_jC@_x001E_Øa9¨D@k_x0008_&gt;ÇC@_x0001__x0002__x000F_ºÛ_x0016_YD@Y¨Jþ£D@ëµòL×A@I6_x000D_üÀF@¬eV+ÍA@¨mÁ²ÐE@ÚW9C@÷ç;ÑhF@$ ö_x000D_ÛàB@¸ÖÅ«f_x0003_F@Îj'6ØÿD@_x0003_Àk#¤XB@_x0012_Jµ÷:@QûùÑQG@_x001F_ Gt0B@Vs±GQ«A@¯|è_x0002_ÇüD@â³-@_x0016_vD@½+(~©;@¾_x000B_?{_x0012_B@²[«L´ÞE@Î®_x0018_V_x0002_5@ßÛSç¶&amp;B@u´_x0016_xÚD@÷¥*+HB@Å_x001C_H¶ÕD@zÅÙq_E@¢²M±_x0013__x0015_D@¢^TÂÚ_x0002_B@i_x0004__x0006_~-@@¸4xÁ¶ú&lt;@_x0010_JsJ_x0003__x0004_¹_x0011_A@Mã_x0002_;F@_x0006__x0008_µu&gt;?@ªTA8ÿ@@ýÕ0U9C@B_x001C_ù?C@ã²Ð8_x0006__x0005_A@Õ_x0016_ì[_x0002_±A@{&lt;Ve?@Æ&gt;Ûûü=@6s²_x0013_ G@y['Ø~zA@uP=Ç_x0010_B@½_x0006__x000B_Ãð¤E@À\¨ên&lt;@ôðL0¦ B@/Zì&amp;@G@ï_x0001_\_x0013_yB@7ÐB_x0006_S£@@DdÆ¿e	D@Å_x001F__x000C_aE@âÂ¹_x0010_L¹E@ï«h=ØdD@NÐRQD@«¶?¡bF@Q'_x000D_ñ¯WA@ù^²jÝ¨C@"ærá=E@_x0010__x0004_H'Ê4@úÌá_x0013_^ÞE@®ó_x000D_ØÓJG@ØÓ0L±=@_x0001__x0004_ÿ_x001B_Ø×D@_x0004_)­­!E@X_x0019_ë_x0016_zC@_x001C_b\èD@DLDá,@Ø ìi;B@0¥ìÔírE@í{n:	C@/änhê_x001C_@@{jD²°\D@U:	_x000C_¨G@_x0011__x0008_ÂË­;@´×Æd_x0014_A@jVïÆçB@`ÈÐH@_x001B_í­±ÁG@é^.OþAH@|³®Y©&gt;@ÊÀ~ö&gt;ô;@w_x0003_OÓPF@ÜxÒtóF@_x0018_ú.­@@_x0003_*.ñÇE@þ?Ò_x001D_F@1G_û¯E@jm²KýB@_x001D__x0001__x0018_¦HAF@/J_x0008_y0C@ñ'ªoE@%¢PæN_x0002_B@_x0005_hÄý¦ D@ò_x0015_2_x0001__x0002__x0006_A@ËÔCºwTC@_x001E_@jò«D@0Òã'Ã89@AjÐOVB@Bo°uo=C@Üzù*L8@w_x0013_d'?ÈE@ÚsÐmæëF@ _x001B_«á¹E@ÛåNÑ;D@x4[¡E@_x000B_§L2QE@«DÀ_DOE@ £\7`A@å9õ^MB@Ñ¡Í_x0014_ C@®ÃCûêE@N_x001F_èL³ÄC@,¤¡M`E@otÜÏIC@w¢h¼Cù0@_x0002__x001F_q06B@Ñ_x000D_y!F@Ð_x001B_ºbò_x000D_@_x0019_ÛuÇrF@_x0004_!³'©ûC@S_x0010_¢e·ÍF@§_x0002_à.çB@o$Æè;E@ò3_x0016_ÁD@í2_x0017_åE_x0012_D@_x0001__x0002_ò»'m&gt;@rX¶_x000E___x0006_=@Ç_x0001_FHÅsB@_x001C__x0007_sCÇB@èÒ³£A@R_x001C__x0008_¼²?@_x0011_\ß?9G@ÒÓ«ÚvaB@_x0008_±ä_x001C__x0014_D@¤_x0012_É_x001B_%@@R Gî$H@h±ó3_x000D_C@i¼Úê­XG@ñú21_x0002_[?@¬I_x000F__x001A_ÍD@²¦_x001C_¼c#G@_x0010_ï_x0015_i&lt;@¼rki¥F@¶_x0001_@4_x0004_G@é·_x000F_ý ÍA@tövr§C@¦¨]Ë{Ó@@³u¦9\A@_x0013_*ù_x0003_anC@jû¯´A@0½ìóûF@âÏÇ»ü_x000F_F@_x001B_d.¥C@_x0007_àd¾ãÊC@¢&gt;_x0014_ÅD@òV_x0017_ö®ÿC@0@_x0004__x0005__x0006_?ÖB@®6¨ÃB@Ì-_x0016_² F@H#,Å½:@ºèmÞZCD@WÌ9n#®B@FöÁ_x0008_E@-j_x000F_N_?@pê_x0010__x0003__x001C_E@_x001C_:ù_x0011_£wC@rX3Eÿ8H@²_x000D__x001F_ÈóõE@6_x0004_*_x0002_*;@@ÿ£ÅÃuE@Z×sÐ®A@¨y¢'¥ÔE@:_x0016_O_x000C_Ö;@_x001C_º±ï_x0001_E@d _rkE@n³Ê6D@$_x0018_wuµ]@@_x0007_KÓÊÏ_x0014_A@_x0018_ìàãN_x000B_D@Ëø3ÃF@_x001D_$_x0019_¬~úE@bÖ%cA@	9ùÊã8@Z_x0015_4	E@¶àÇ¼nA@T`ôpC@BåÔI¦ôB@&amp;ò;èKVE@_x0003__x0004_5_x001D_ô¿F@_x0012_''z£ªB@ÂÌ¡_x0008_1_x0007_A@É$_x000E_]ü\E@PÇ¼wMí@@ð¨¼_x0016_LHD@þ&lt;±½C@_x0018__x0001_¹@@Úc_x001D_¬\ãG@ ­q %xA@±³Åt_x0018_µE@ïÛwÖ_x0003_D@Üw_x0010__x0002_íD@V_x0007_åHÃáE@YÝ=×]D@¾¨:8@ôY¤7»D@¼_x0010_·/B@ð+$_x000C_äÖE@¹~òëGC@âíÓ,I@@¸%&amp;_x0018_ýE@RY\ü/_x0003_G@^_x000B_PB@gð©3P\B@è/ ÁéB@ìêtöacA@ bÕâE@_x001F_¹òx©G@_x000E_.óE@æÉ__x000C_ØD@Ê*_x0017__x0005__x0006_°±C@¯VTÅk1F@û`eèØE@ 5a_x0011_É_x0018_H@Qlx§F@LÞVÐFB@âÖ¤Vÿ_x000B_H@_x000C_-Éx¸e&lt;@¾»á,_x0004_B@%å0«gC@¸ñÝâC@!taÊfUE@£ÃÏ_x0017_í"F@ÉÜÁ_x0002_údD@¬AëÁÆÛ@@_x0018_£q_x0008_F@_x0013__ÒÕD6@@z_cBÅ»F@õnÃ§E@§aÄÉw_x0010_B@ï4l"ØA@_x0017_B¯c]:@åXÛ¿þRF@_x000B__x0016_U&amp;ÊðD@P/ÆõúèB@rÙN­QF@$LuÀFH@¥`|á&lt;D@ê¶WÁþòF@_x000F_Â_x0001_Í;âD@©î_x000E_Þò_x0003_C@&gt;_x000D_É_x000D_ú@@_x0001__x0002_7Ð~µü6D@¤Ñ¯*ô&lt;@6_x001E_mn}®C@ê·ùö_x000E_A@@ÉÇº_x0005_o(E@&gt;³s¨E@îÌ_x0014_6TC@1_x0017_ýû2@³®_x001E_	Ü;@=u·t=@èùßùúùC@_x000F_"¥?O_x000F_D@_x000B__x0011_åè&gt;@(42_x0008_ÉAB@&gt;Y	&lt;+BD@ÇÃø#ÒE@í_x000B_ÿò=_x0006_G@_x0007_Ä+8C@_x000C_Ä÷³{æ?@UAßÚ&amp;C@jYr_x000F_¼?C@å!º¦ÉF@_x0007_´úýE@Iáv_x0018_íC@KÓ·¢¶F@ÐT3»äF@ñf§³_x000E_;@Ùèb,/E@G'0_x0017__x001D_B@ä2Ò&lt;@[5Ä/_x0003__x0012_G@¤Èç_x0001__x0004_^&lt;H@¤pFêNF@×$ø	%¡D@¡æ1Ø_x0001_H@ÃB(ÅLB@ùV¿_x001B_|E@_x0001_¤ªfBC@Ñ¶I_ÀC@Blg¯_x000C_ÿE@^ÔobÙF@_x0016_6¼_x000B_PC@_x0008_º6äC@lôþþ·D@[¡;HRåC@©s¹9@è»¯à¥1/@.år Ê5@ã¼É_x0004_ ~G@_x000E_54iµ_x0011_E@d_x0002_èj0_x0003_B@1*¡ÇlC@_x0018_²2¶_x0003_«F@%_¿M6@ÉìÄl&amp;ÚC@G_x0018_Ñ"â2@ã°^á½_x001F_&lt;@F~º|ÜÕ@@Ñ¢¹p+E@ia!ÐD@:õ¿|P@õ{_x0015__x0010_lM@`G9ãL@_x0001__x0004_µx0Q1ÜQ@Îå¯%bJ@´&amp;þø_x0003_(J@Ê_x000C_pÞ¡âM@òêDRìO@_x0003_3&gt;_x0001_D@°°#©_x0007_§S@_x000D_\'É_x0005__x0001_R@2_x001A_ÝÊ_x0005_T@_x0010_[69ºK@ý7§²_x0001_F@ØÐ¨&gt;ëÂL@'Üþ_x000F_«_x0003_N@X¨Ñ÷A1Q@þm3_x001C_`tO@z°[_x0014_F@((#vc¦E@Ê=&lt;lWT@üËd_x0005__x0002_®I@*_x001C_|Óß¥L@y¡± O@_x000C_ ;àõI@,qG_x0013_ÏQ@ßUÍDP@qRÑ_x0004_±F@NgÓí®¯M@_x001A_TN@UÑ(à_x001E_I@'ÇèZF@Æ_x0007_*ÁÄG@ô_x0010__x000E__x0005_ÐP@öY'_x0008__x0004__x0006_¶¦I@ºÈ-nAO@`¬°8B@ð=ÝrQ@_x000C_¼ÍûÛH@ãy_x0010_N7C@g_x001E_¦_x0016_ÆvF@àQM¼äQ@/_x001C_£Õ_x0005_F@÷ _x0015_)°E@Ä=\_x000D_«PI@@¢Ñ`cB@ÞýÖrÊ_x000B_I@2_x0015_dç!¤L@PÀzüBO@_	Ê_x0014_2«I@@_x000D_µ©U@ãËy	VM@¯q60_x000F_I@ø	ê)_x0016_H@h®jfônI@RÕ_x001D_I@h_x0015_÷æªeO@ÀK$|\òQ@_x001D__x0002_{ "O@_x0014_Í¶ÝÉJ@àHé1·yI@½/É_x0001_yC@¯9þ?ÓP@DåÜ¡_x0017_H@_x001C_Eó¼ö¶H@_x0003_1I|(ï@@_x0002__x0003_0æ_x001F_à9ÞH@¦_x000D__x000B_L@sm~ÎI@{¨EwiN@:M¦.O@ªaÆûBH@_x0016_E=_x0013_:ÏL@hDÞLW=P@EQû/}£I@@êÈ_x001A_.P@°û{­WL@l!jÃ_x0001_K@½_x0010_j_x0005_üK@t	ÖÂ5ëJ@ð`BÀ_x0007_cL@F°&amp;(¹¨F@ krR¬6K@µ_x0016_ÊÆ5ÖH@¡ý*¡kJ@_x001B_e_x0008_.bG@Ü©IÚîR@£Ä2ÄÛC@ès0_x0013_×_x0012_L@Vj2¯¥F@Äd¹¤LG@_x000C_½Yæ G@NÁçèO3J@Z$+#guL@S_x0010_òyuI@ü+_x000E_dÝþI@ÈWo_x001F_ß_x001B_E@äÀM_x0001__x0002_¶mC@âLÐÆ_x001A_H@r4»v_x0013_AF@	EJooLK@ød ËI@Ývë¯³·R@´&gt;ÈN@3´w_x0014_¡ÌB@âª!Õ_x000E_N@@_x0011_}jK@¯ê\ìB@Èm¾Í6V@_x0002_HõoÏÚE@_x0006_ù([þYN@"çé´S@ä":+(I@§¬ªÜ¦,F@êÆu³cJ@ÍTóÜC@_x000E_ùÕ¯J@Ð¯Ä§H@?Jb=_x0007_ãG@©qE´ÓI@%_x0006_wT¼L@_x0014_â3í)L@Êäú¯fF@:µ±¹åP@C*L'aF@_x001A_aê_x0006_oI@|¾õ&gt;NK@/_x0007_r&amp;_x0010_&gt;P@ ñ!M¾­G@_x0001__x0003_ÒÁ^®PN@_x001A_,Üîj_x0008_G@è8 À°L@Å+{_x000C_ýR@°ø2´¹þN@ùY7j{ØI@¾FßëD@_x000E_@ýµt®H@Á_x001E_uÔ÷CH@d±_x0010_&gt;J@#z0sP@BÍj9_x0016__x0003_K@_x0007_æìL¡E@_x0003_ÂçÎT*Q@.ÕÜkæU@Á\J@¾ÜÌÃ_x0017_=R@ÏL_x001C_¤Ò,G@¶ô_x001C_8mI@FÞk·_x0019__x001A_G@&gt;ûxn5P@_x0010_ Â3FM@þ5$§_x0001_êC@s5W¤(N@_x0019_¸»_x0010_®²I@Ðb5_x0012_P@_x0018_fc4fF@±Ç_x0002_"R@)`è¨dS@3ùùC@0õ|_x001D_eI@,aù©_x0003__x0005_7_x001B_N@öj_x001F_û+·E@_x001E_©è_x0001_·K@Âº\F@SÎüüwG@o¤(ÙÿN@Ê¦_x0001_zóI@_x0015_:_x0019_èÌS@ÿ+Ð_x0017_J@_x0018_I_x0014_GÄ_x0003_K@¥H~ÐðE@ë+\oQ@Y;*,Q@U]ÁºS@_«³_x0002__x001C_O@..T]A\K@_x0002__x0016_ÀF@.aq_x000D_[N@îÑÔ.xFN@HUûäK@_x0015__x0019_ûìüH@§Á·Þ_x000E_R@ê­Ð'ÖP@0g¤é¸ëI@t@ýgK@_x0004_o²£èQ@àRÕ_x001E__x001D_WO@Lóý,LF@Ü±07³I@4Q0âc P@ÏÎM |$F@5{B_x000C_G@_x0004__x0006_3¾6¹õS@l	_x0007_îÚ`I@}«¾ÒÔO@Læªo*S@Jÿ2ýU(Q@"\¯óS§N@bWyDúG@B_x0003_t_x001E_v"O@ÔÇ»$_x000E_3H@üóhÓTP@_x000F_láÎ¿J@¿!é»_x0011_T@¿~2ÂídK@B½ý_x0010_G@©dµðl_I@Pë7ýùUD@_x0012_¢_x0010_=_x0015_K@X¼iÀ_x000B_P@0É_x0002_e¤P@_x0018_`HêFL@_E_x0003_N[N@¿xÍO@Lª¤èÝ_x0018_P@QÍ×_x0014_éF@÷¹Àç}O@ß_x0005_Þâ`æI@Ê­_x0001_k}{R@°rÛ(5öK@:ÓbtîH@_x0007_È_x001F_ø%H@/Í9æ_x0007_¸Q@O9_x0010_F_x0002__x0005_z2L@Û_x0008_ª`^P@.IP.6ýN@GN½YàK@¯X¥G»P@øÝ_x0003_R×âE@ÆÚµkêßN@²Ô_x0001_â_x000E_L@_x0016_æÈ_x001F_¨J@0#­TçeR@Ôµ§ÎqÉH@8ÔhW»]P@_x0016_'ÃF@Ë·ÐTI@1d§ÕäÙH@^½Hõ_x001C_H@v"_x000C_jµNN@_x001C_jNM_x001C_J@&gt;&amp;q®O@§å° M@_x000F_B*B@¤×]¹éP@j"i_x0019_oE@_x0005__x0011_Ì_x0001_­.R@_x0010_ÃÖ_x0006_[H@r\_x0004_fP@dC[ªE@_x000B_O4L@-`NÇAF@Ë¹Ø5_x0019_I@@Ý_x0005_äH½P@º+_x0016_þ]R@_x0001__x0003__x0012__x001A_íÔ_x0016__x0013_D@¥_x000C_¼ÏçK@$²)æªÕM@Ô|´[ëL@0èp¶JËC@lS|-ZN@þÄ°f"ÈH@ÔÍå_x001B_bFG@!·o|dK@L7_x0017_ôD@áÝhï4_x001C_C@&gt;@8ÖÙ@@£_x0017_û¸&gt;YL@¥]z­{M@ü|*f;mJ@,æþTF@ð'þ5Î_x0014_I@ ÝR]ÛõN@à,¼¢,H@æsç[L@_x0001_h-_x0007_GXJ@J'Lµ!F@ÀXEõEçP@dëþ®bR@_x000F_&amp;Ø	F@£î_%bC@ t_x001C_iH@_x0014__x0017_b¸_x000E_ÑJ@do*ÿåJ@H´_x000C_ _x0002_ÄP@äµ/_x000D_B@ÀÃÍ_x0001__x0003_LÃJ@j_x0019__x0015_Å4P@£§kÒF@õ_x000C_ji0^F@Æ¾°O_x0018_F@d@{ÚØ7R@JíÎ¬÷K@¼\§_x0007_wJ@ÎÖ)_x0017_¯H@è`bQ_x0002_¾Q@B*B_x0014_3K@ýðÒÒ×¿I@;Ñ4_x0007_¿ F@¤Í$_x000E_é¯I@$o¤ÈFI@Xê®ïËH@¢_x0019_¸PD@´íl´+I@_x0013_´_x0011_7ÏMF@~Ëâ¯®Q@_x000D_UO2G@ÂFK@_x0004_¾±íóF@àÓÊ_x0016_=P@ü_x0003_å§ÍL@VØ`Q@_x0014_ÂZòÁ»R@_x0008__x000E_LÄA7L@¦_x0004_ÌÛ_x0004_¼F@05¿OÉB@º-ô_x000D_HR@½ÍÏ;³ìD@_x0001__x0003_¨°sæõE@º_x000B__x001D_)ÔoJ@LSWªùkP@ï_x0015_»Ì_x001E_'E@_x0019__x001C__x0003__x0016__x0003_F@ ñ,ÂUH@rÍ È¨P@P't_x0004_Q@én_x0007_]ÔûG@¢uýc_x0017_K@Bû_x001B_þK@³tÈ%_x0019_M@,¯_x0018__x0016_¨"Q@_x0015_O_x0006__x001B_H@]cÊòðN@%GûrM@ðð_x0017_ªtP@:]_x0001__x001D_°F@RÊÎû_x001D_E@ìvõ.DNQ@|dÓÕI@f_x001F_êÎ·ÑH@ª_x0017_ÞE@(y©?{Q@^_x0002_&amp;®ð!J@ÈÞQ_x0007_¡kS@_x0003_²4òÕ\L@Ý²x9=1J@VÌ»_x0013_H@òz¡5=2P@ïïG7pM@H¾áô_x0005__x0006__x000E_!J@q«¥e D@^¯RM_x0007_K@¯c_x0003_kÜG@Æ3Ü^_x001B_J@ÅaòH@_x0008_&amp;ý§+÷R@Ø;SßQëE@a\X1#¿H@¨ìèÒLJJ@æ@-_x0004_óJ@ä_x001C_Üw_x000F_O@¾_x0008_ªHÉ$R@¦¤&amp;)L@(1¸.;N@Ì ú_x0002_L@Rqïük+E@_x0004_Ã0ótH@_x0004__x0016_³·(dI@¶Cæ_x0003_Ó1G@_x001A__x0018_M/K@/Lýü²&gt;H@_x0004_(ô_x0001_E@êðÂW-F@Æ__x0013_6TÌF@J&lt;$xS@l«Ât¡cK@B_x000D_[_)FQ@ ìèÞâH@_x0007_0QB@*%_x001B_}KR@Êb~¢IÊR@_x0001__x0006_ü {$·°K@eú;Ñj¾B@Y`_x0002_YF@_x0006_mfæÌR@Z¥ÅèJ@Ê_x0018__x0005_TH@Ú_x000F_êVNK@êÔ5»Q@SyÉK¢xJ@R_x0011_UhúF@6Úÿv_x0004_J@1Hh©¸J@£b¿_x0002_áG@ZFîÐ)R@_x000F_¼¡ðP@ê®áP@RÇ_x0003_âÆJ@åÙ_x0006_é.ZL@BØº«$¢S@_x0001_lÊ±}I@_x0010_?,À=Q@³"_x001B_WûýD@w~¸_x0004_H@_x0015_Ã_x0011_5N@6ù_x000F_ýOéK@[ú©_x0017_öûC@_x001C__x001A_LkR@QýÓÐ:_x000B_P@_x0016_#º.SÃT@_x0016_vê¬÷ðG@Lª_x0001_¦uVL@²b¨«_x0001__x0003_Ñ&lt;M@FÙu(!M@fkr_x001D_ÝR@T{Õ~àP@_x0018_ÖJí©_x0011_O@iÏª_x0003_|ÕL@_x0016_ÿÚépH@ï_x000F_Í¶2T@6pº!0I@bÀ×÷ûI@&gt;æaÕUE@à J¼u¾R@Bû×X_x0011_bP@_x0006_´ÞZ$ J@ÐoO¥J/E@_x0012_T/×_x0018_L@@ÅåËº5O@Àv´°;ÓG@¼×n$_x001A_¶D@^É?ÀþïS@UA"d_x001A__x0002_J@I'.P@&amp;¡¦|·dX@¼_x0003_Ã_x0017_Ñ|K@cx_x0018_R,/C@Ì_x0013__x0008_Ê2J@Æ"BÍI@ßéìX_x0015__x0010_G@ì_x0011_dXÖLL@É£ñ#G@¬·_x0002_öì@L@~¿_x0010_SÈ_x0001_P@_x0001__x0003_îÎNøoG@ZVJ@âÍîëíH@ú8Oü/_x001C_R@Ã½Hç%F@~'ñ_x001B_ÞR@Îbªº«L@_x001C_üÇ0ÚQ@Á¢_x0005__x0008_ÏXM@Y«/_x0013_:¹M@F_x001F_º²AE@w_x0013_"&gt;g¤J@e§¸ÌD@V;Óe3¾L@Î0¤RL@Z«&gt;R@ò-þ_x000E_D@°É¶0â_x001A_J@_x0014_:kªâI@zT¦ÝH@Ê_×=F@_x0012_ü°GG@nSêµK@_x0008_ÉÓ¶_x0008_H@Ñ8FÖ¶@P@&amp;ia3fL@¥1¤Í­,U@_x0002__x001A__x0011_Ip_x0011_N@°_x0017_¹kîE@dLÈG&gt;EO@zYàñhB@Ó!hd_x0005__x0006_ãüI@"Ë_x0014__x0007__x0012_K@T^h_x0011_¼@G@`ò _S$D@®?ô_x0007_M@ÞÃÆÚ_x000B_	F@tÉSDN@_x0015_rÒH@ RTYRS@¨Çß´ÀP@_x0008_*é#ªÔG@ÂctnZP@Ä¹ß¯L@ÕU{_x001D_àöF@_x001E_ÛÃîH@N²{¢ÝO@g.ôÂ-P@_x0013_e¨úN@°*©Ï*¥I@e¾$_x000F__x0012_IP@R§®á4;H@þ6zóÄI@&gt;ÐÇ1C_x0003_H@ü_x0017__x0001__x0004_WB@ÞQ°n:N@Î&amp;áÂ+nI@_x001E__x0014_·Ô¤}Q@fAf&lt;E@èùp[_x0016_D@H;oÊq%L@Òk£_x0004_wJ@_x001D_Qd_x0002_A@_x0001__x0002_(1ÞF=_x0005_P@ø(i½SG@«Ä¶FP@'=Ì'zkI@p:6_x0008_ª£P@fµ«M_x0006_ÅP@Ôj)0@xG@ÿ­_x0011_jÇL@ä'Qú_hI@C1:ø°åQ@Ê_x000F_Ö&lt;þM@`ücÅgJ@¨ÞÊf&gt;*P@Öµ_x000B__x0005_q×J@ºÔ,_x0016_J@u¯,ÝA@PâÜë|ýH@¸'xÏ_x0010_G@X½ £ S@=ÿÕ_x0007_P@:bâªsL@_x0011_.BMG@¶¨l_x0008_L@ü0È =äJ@r_x0018_5N@P_x0016_A{O@&gt;Vù_tE@}Ï¯_x001B_ïG@òT%j#S@Z'_x0013_¦t=D@Æ§ÒAdU@ãú	_x0001__x0004_¹_x0004_H@fêS¼òûB@n:JS@¤2z_x0017_D@Î¢N8_x000B_Q@&amp;O,_x0010_ÃÐI@éyd¶AN@__x000C__x000C_»kïC@n_x0016__x0015__x0001_çE@Ê!Ï_x0007_ÙMK@îêðID@À¿³qª,L@ÐSázp²O@½!É_x000B_OE@\K_x000B_î_x0004_çI@ºÓ_x000B_M@ªÈÇJ@lÒg×fwT@i/_x001A_OPT@_x0003_¼=PP@_x001B_Ø*»_x0007_¼Q@xö_x0008_Ì,_x000D_K@$zY?/_x0002_P@ùµîÔ¬F@¬|Ó¸¸ÜD@ÀÃ\ÄÆ|J@nyðs4P@_x0013_÷ËùE@õ^}_x0003_N@DÁw_x0004_+H@_x0002_MÚÍÞQ@_x0010__x0006_%;&amp;ÓF@_x0001__x0002_$OhG³°N@_x000B__x0015_®óD@¯ÖÈªñ¼N@îzÚ_x000F_H@`Ó¿A_x0018_R@T_x000F__x000E_E_x000E_E@_x0006_u¬ä{_x001C_G@ÿ»6@+J@=³¹ÓªB@JL_x000F_ÄÄ¦P@Õg_x000E__¡&gt;D@¢a{_x0003_ØP@V9»ÿÝN@Z*9_x0018_-UJ@ìI(L@i_x0001__x001C_½_x0001_O@.·è*_x0016_HJ@¬æ4c(YR@-çb#±ÒG@AöÛ&amp;J@ü¥Ö_x0013_L@&gt;îsMýC@_x0014_ùÐá_x000F_N@p¨áÍWG@Z´Â7¬^L@Õ_x001D_ò2_x0004_K@_x000E_ób_x0001_¹J@^_x000B_É9lF@±_x001A_¯NsF@ewW¾J@Oª\_x001F_Á§C@à½»_x0003__x0004_ÆÜP@_x0008_n!xøD@¢«_x0001_èW8D@×y_x0002_¢B­Q@_x0007_øÝö_x000D_\Q@¤'_x0018_ÍØÿJ@~_x0017_©á¦ÐJ@9é+&amp;¯#K@5	0pB_x000C_O@´É%Ël.F@X)¿gH@§6©´¡_x001F_U@èö@¾E@¨Ü_x0012_Â_x001F__x0013_B@ýpÌ_x001E_D@6ÿ/K@`÷`»5K@Eæ¸»_x000C_B@_x001C_L)BG@é.Ê(2WP@afL_x0005_ÿ:O@A{2ÊZR@_x0018_ùxB&amp;!L@-_x0004_àkO@áTOuJæD@_x0014_á/ôÒ+P@ÈÞ,_x0002_ß~L@NYîG÷ÎJ@Ò_x000C_\æÿÅN@+¦³êùO@£Å"_x0007_s&amp;L@þÜ¨&amp;*G@_x0002__x0003_¼Á_x0012_;N@ð5YâmM@åÇaþclB@âcSíÀIQ@&lt;Ö´ZÜFO@«¬ °òG@Qm_x0016_CÖO@Ä#0mC@*Mkà_x0019_sG@®ºÜ¡_x001B__x0007_H@_x000B_0Å±ÒR@?Ã­`_x0008__x0012_M@Aò×_x0019_[M@_x000E_YùòDF@U_x0012_&amp;[_x0012_G@*;csyK@bØ°íEN@&gt;_x000E__x001A_nJ@"Kx_x001D_H@¥_x001A__x001D_L@Ø*õ_x0006_TµH@9_x0001__x0001_E@|¤e ÝB@MPulÆL@Î¦ÕÜG@n.^_ãP@_©À¿N@&lt;Pi]_x001A_`L@RÛÙ·o-G@xT=)Q@§fA«_x0012_A@ð__x0004__x0006_agN@4¨å_x0003_öJ@_x001C_ü_x001B_SdÞG@°ÁFm_x0015_G@_x0006_õ_x0015_ìx_x001F_H@D_x001D_&lt;ÖÂU@¤óà_x0005__x0017_ZD@_x0004__x0001_JõaK@·ö]ËM@²_x0005_Mî_x000D_L@_x001A_MRXáiQ@_x001C_KÈÍ_x0007_F@_x0008_Å¡!dE@_x0010_|Ý­_x0018_0M@Umm|M@4ÿJw_x0015_qF@\ö_x0015__x0008_9C@@êH%ÂH@°IV_x0017_äÐA@_x0016_ÉH¤èèK@ÃKQÜJ·P@­]ÌÑQ@$_x001A_³3"_x000D_G@NþX¾_x000C_ßQ@Y_x000E__x0015__x0017_JéQ@ÊÀ3ïÒµN@*_x0006_ÒÂºtM@5~AT»J@PWh58H@_x0002_KÒù×AJ@ðí+&gt;àøT@2 q_x0001__x0003_òB@_x0001__x0008_éd)^©G@»þ)7_x0008_L@³ÄÎ_x0005_VJ@?_x0010_ó_x0003_ÔA@_x001E__øîXG@_x0015_W_x0014_Ï¬N@Ä£áÒE@lI°OD@*`'ØO@éfIÙÂ®J@ü*,´5­K@lkþÓÏ_x0006_M@ô³nF÷K@_x0002_úù_x001C_vÆP@ÂÞ	Ïa_x0006_B@üÄB£_x000B_I@Z&lt;i?É%P@Èp[O@@_x001A__x0010_Ô_x0014_P@t&lt;7_x001B_µQ@ÃE¼_x001B_ÍwH@Y¸Jb_x0004_²O@_x0007__x000E_Í6F©E@·)Ò¹'PG@Ür^c_x0006_P@Zë_x0011__x0008_kºG@LYÿé+M@](pjAI@_x0001_`xç_x000D_ØM@§YäûÖäD@¥yõzeB@²t/î_x0002__x0003__x0001_¯I@)ÛH3åF@2Í*¨}H@_x0005__x0010_BøJ@7à_x0012_ÊM@Øqh_x0002_ÚhP@üs~W_x001F_\U@ØRQ_x0012__x0017__x000D_O@.Õ&gt;µþ`O@j_x0011_\#íL@A~º9F@âÊmMäbD@Ç2aXrF@_x000B_½2îÄI@#:ÞÆ,R@èØ_x0011_¿'G@{Úý=¢ÙF@_x001A_Y9rBK@H$_x000C_&gt;ÀgE@°2îÏ&gt;ÆI@_x0018_zd³J@B×_x0004_ú3hK@ê§¤oa5F@Y|C_x001F_üÃC@ý­2_x000C_¨I@úÍ"b_x0011_wM@È7Ý)&lt;Q@²JeÚâ&amp;M@ÊO_x001E__x000F_±åU@°¬)_x0011_Ó!V@' û_x0006_6âP@rSp©&lt;ÇG@_x0001__x0002_k_x001E_ÌWâF@v _x0002_[AòC@6ÃjOHC@þ_x0007_ÉÄÀ|I@×V$ääBL@^_x0012__x000C_Ý ®F@P&amp;æm._x0015_J@f×_x000D__x001B_f_x0012_E@§Ç	æîM@_x0008_}_x001C_5mG@N57O6R@MZäÕ!D@_x001A_È8/URQ@*¿»E@ã¦7á²öE@¬ýd¹L@9-c®D@.ÿ&gt;W5Q@%_x0014__x0016_¶_x0004_ÊE@Êk_x0015_µôF@ÛQRÅã|Q@Ò©²IOÀT@vÊÃÚ&gt;ÚP@µ_x0017_ø_x0002_iqK@&gt;eèE@_x0018_Ë_x0015__x0014_ZJ@#øøiyåG@TÞU%~L@¸_x001E_ì[_R@ò¯=ÍP@|õx 5tM@ ªèY_x0001__x0002__x000B_YP@lõ¹ DXK@n¢Ý7ÕI@,_x0008_Ñ_x0012_%_x000F_G@ó_x001D_tçJ@£ïR	äF@ªBr9_x0011_GA@¨Er)M@_x0018_a_x000C_DÓ_x0018_N@ú¨ðvrÙH@dJ¡/$+P@-_x0016_ ·#rL@åÙªQF@ªD±	 _x001E_K@4çb'­N@^Äk$WE@B¯=_x0018_´!Q@D_x0019_ÃÂJ@_x0005_Ç]ö$ZG@Ôø_x001D_¨_x0010_N@$fÜ¾®:C@_x0004_Ç^_x0007_G@Þz¬ÂbõK@É@Ñ_x0007_s\D@bßÑ[ÊN@_x0008_TyR¼M@;GÒÑ_x0016_G@$ý³ú_x0006_lG@¶4ÇùfD@d9/w§íI@_x000B_*&amp;8ÇÄG@_x0006_u¸èÀ_x0014_K@_x0002__x0003_:Ýc87ÏP@eL³TpH@(ê¤êQ@ÍÄÝv©S@d[(¦úI@_x001E_HÂý)(K@^ge\èH@_x0019__x0007__x001D_&amp;F@&lt;§z_x0012_e~I@l:'¥ûJ@,'|ZeH@­Ñ¼øÙQ@ñæ¨eÕS@~Ì_x0002_erÄJ@+ Ïo"IK@¾ÒûI_x0011_ðN@20xñúØB@âØZ½ÜÚP@Î®ÝÃ+MK@0_x0001_ËÍÈLO@ô«_x000E__x0018__x000B_R@]7_x0001_ÝçÐE@V_x0012_Çp«^S@ò'Ç&gt;C@rg	´øøS@ÍB_x0013_Ëþ_x0006_R@t7nUÅ6O@ûÝÙEÉT@ú°VS_x000B_±C@eU_x0019_æÍF@Ë}fÌ¿P@áËM_x0001__x0003_g	O@ÄðÄ SpD@GzÆ³F@É¨¥ÚB@e*FýªSJ@Ä5»}±J@JbÚ½oºN@ôir}×ÏM@î+_N_x0007_ºL@M¾¹E@_þ/æ_x001E_F@26Ý8xO@ÄÊRv@C@gÕ_x001A_¸5_x0008_O@&amp;{=¿Q@ß ÚÁ9F@_x0003_FÂÛ_x0016_L@£¹_x0002_Úì_x0001_C@WÆá²+R@_x001A__x0012_÷°¾KP@^YßDxM@t{Ò_x0015_$I@Âzú7ÁH@rjO_ÒB@¸_x0019_9N@HSx&lt;'P@_x0008__x0016_¡y4C@_x0005_Áé_x000C_õÇI@_x0001_Nõê½L@Æü]³+ÇF@)YPD_x0008_I@Ìr_x0018_'ÎM@_x0002__x0003_þëR/6Q@Òl_x0011__x0017_æ{N@_x0001__x0001_h-ç|N@_x0007_:åÄ58F@Ñ¹FçC@:JÿÄ_x0002_¹K@°Ýw·ñlL@A%ÙâK@jÑméhR@s_x0005_y0ªQ@.ç&gt;ßÎ_x001A_G@²&amp;ÌSZ!R@ léñL@89(7P@ÔÑ_x0013_î_x001C_"B@a½%6F@ þ+g«H@0_x000D_Ã_O@áíÕCQK@ÆþC&lt;5¿P@òéBØg(E@á±Ý}I@µn_x0003_È_x0007_B@ä5AÊq/A@ö×9dyúB@&amp;2LÌ_x0018_E@ý;.N@¬_x000C_ê	_x0018_J@?ïN÷øH@Ì/~_x0004_(G@Xa_x001E_Q"G@Wù\»_x0005__x0008_ÅvE@ÚôúÐÌcT@¤¤/_x0017_L@£aÐµ!¥G@³óó|D@x%¤RCH@Îù&amp;ÉnG@îÛ	h«F@&amp;.×\_x001D_M@ûAóÊf{F@HPÃÁQ@,J&amp;M_x000F_ÅN@Æ_x000B_ÖçmÕJ@D_x000B_}ðF@Õ:ÀìJD@ÖC±&lt;_x000B_N@0Áªu4lI@L´_x0001_4OS@ªP=j&gt;H@L_x0004__x0006_|[K@Ujs:©J@¦¼íÝJ@x_x001B_×7_x000E_G@*¦¢ÜP@ð:f_x000D_M@N@)_x0017__x0005_G~G@_x0018_q_x001E_ °ÁS@&lt;²_x0008_æ7Q@Ð³ô¬`gI@_x0002_À_x0007_yVQ@U_x001F_à_x0003_ÖI@wU4RKF@_x0002__x0003_»_x0010_AMdPS@nnÉ_x0008_Î¶N@¤0%õôK@Râ_x0008_6_x001A_ýF@ÞýñNì7J@_x0016_É«jµ_M@&lt;hªILSH@¬÷ E!_x0010_H@.û_x0006_g6öD@ë¢Ã¡¯G@xÁ!AnH@&lt;_x0011_QÈÐK@Y_x0001_:2_x000E__x001B_E@¼v¹_x000C_±\M@®2n_x0014__x0006_L@ÆD)&lt;ªæJ@bê_x0002_ØS@áÐ­¨ÓM@_x001F_	_x0019_À_x0002_J@íä`«ÝD@ÎV_x0019_]_x0010_C@_x001C_È?ûVK@Õ_x001B_f_x001D_ªWI@¨Û_x0012_ &gt;L@¨ÇG³LÆL@_x0006_HÀô H@÷_x0006_qMG@¦nÕ_x000E_E@äñµ_x0001_YÞI@ª÷'å,T@_x0002__x0010_úìktI@ìúôÐ_x0001__x0002_&gt;_x0010_E@Fæ_x0015_Ô2!P@2ÉË§_x0019_L@\ÝNrtD@ØäÙ»}VI@&gt;pSàmR@qO_x0010_®S_x0015_D@«åwP@®=Ó_x0017_ÎD@Þ}%~²GK@Ôë¼ ö_x0002_J@d"¸vykN@	¼ÅÊO@W¥PF_x0002_D@XD|;´ðS@hzk&lt;í.M@´D	õ]´C@Ï`Câ%G@ìN¢l(C@ÒÒ_x000B_.AP@ÆCÈ_x0017_õJ@£5cóM@©_x0003_¸+L@²_x000D_eÕR@Xkã}JJ@_x000C_êà&gt;_x001C_SJ@BÕùX_x0015_R@'æxL@_x0014_Ù_x0007_/òáB@3~5së´M@üÜÎJy¢O@d#äWG@_x0002__x0003_ÜÔ0­âL@È+X¬ÛJ@þ§Ê´J@bt_x0008_ò3_x000D_N@J6"_x0011_çO@_x0014_æeÔÿÚM@_x0004_±_x0008_"D@I±LO@öÂ@CºÏB@~ë&lt;ÇïI@q_x0019_]ÂH@éÝ2ÍU@7ñ_x000E_ÄL@ÆèöÝ_x001F_ÌD@hÅZ¢QúI@\n£ó_x0019__x0012_S@Õ¯ue«E@Ôs$_x0001_ùéD@Ûµ²¶_x0019__x0005_C@À_x0012_å6L@Êâ°÷Ö¢F@ãae]O@æîßD@¢É¿{ØóL@Å_x0008_7_x0018_d&amp;P@_x001B_«q_x0005_¯L@ÃºÐÚ=ÚE@ÊËHÞ9M@_x000B_b#!_x001D__x0012_P@ÚÍ}-_x001E_P@$³_x001F_)5_x0005_G@_x001A_Ë_x001A__x0002__x0003__x000E_U@Ð«­û5R@)ÔçÌÙzL@ò_x0017_Ð*ÂH@S+Ê·FCU@_x001F_£°0ÖVF@*_x000C_-'$I@_x0003_ ?_x001C_+K@_x001E_¿¡_x0013_9ÙI@Ñ¯6 ÝâD@w½çñniT@Wd"E%&amp;G@ÞRq{ËB@yØÛ_x0007_:ãX@aGjý} K@»_x0017_¹ÇK@r·_x000B_öjN@©7r¤CJ@ÍërK@_x0001_+ï_x0016_._x0018_G@zÜ]ôF@¦OÏºá0F@_x000E__x0012_U|~îL@_x001C_ßÞBÉP@_x001C_UøîF J@Î_x001E_"&lt;k´H@ç_x0019_fêM@S_x001D__x0014__x0005_®L@eÅ*Q@_x0004_áþ\G@Z$_x0016_ºtK@q_x001F_Ç±:M@_x0004__x0006__x000F_3`ËòD@_x0008_0|cA,K@g)EÞF@²_x0007_ÓsÞ_x0001_I@ëÉ_x0012_]_x0016_P@L@¥}·_x0003_D@ôk_ÒöQ@êè&gt;¨R@'kÑ¸_x0002_ÙR@¸Ôç_x000B_ &amp;E@l©ÍëKC@EÀF¼õãQ@_x000E_¤HþÕQ@r&lt;_x001D_`@\O@_Ò¶íý&amp;I@_x0017__x0006__x001D_TÿiI@}?÷ÊJ@8_x000D_lG@ &amp;7ºCP@*¤þôbP@ì ¤ÈP@eú»Ð«K@3ê_x0001_-_x001A__x0004_H@à=¦Ï_x0005__x000C_J@xà_x0001__x000E_2ðJ@_x001C_gP_x0010_xºH@@ _x000C__x0002_cÿN@¯ ­UP@­AþØ71I@_x001F_®VÅé¤T@ÐÓu?wN@9÷{_x0001__x0003_w_x0010_C@^°R²ýáH@ÜBqW¿H@ø&gt;f7=RI@3}÷'ÞF@	þ9ß\èI@D4eWM@&lt;ô_x001F_ÀèL@_x000E__x0001__x0011__x0011__x0016_H@_x001C_r_x0007_ÚwAM@rKió*N@_x000D__x000D_ÔÚêXQ@#ô_x000F_QG@t\qëÀD@ù£)Ls¥H@ .i·óP@ÊÙ_x0017_ÑÂD@`W_x000B_õdM@1H¯MF@X_x0007_X·_x0008_DP@_x000D_R¥Ü_x001F_eL@!Ò[['M@è_x0018_¬TDN@Ä_x0002_Þt±P@ÆÔ_x0016_â_x001D_J@_x0014_÷Úá_x0007_êH@L$ÂFÉ0I@Gf_x0016_ÜÒB@Êº_x0017_ä9I@½_x0015_Å2C@^ü	N}K@´àö_x001B_­B@_x0005__x0007_z±=Ó_x000F_L@O?P.M@%_x0001_R×°Q@8¿éØ²L@Ó©ê_x000D_ÿÓP@/Í¶òB@Øñ£_x001F_G@_x0005__x0014__x0019_ôD@µ´`_x0001_S@_x0002_ó·8!F@R/4®ð7G@Ü_x000E__x0014_9ÕÌK@àb·!A²M@PÂÈ1L@#_x0003__x000D_£¹_x0016_E@¢¦_x001B_0&gt;üO@î°ôzEP@Ø	[_x0011_ÁJN@ìÊ_x0010_çÿI@`H4A_x0017_ÓK@L_x001C_ÏäZ×I@|7ò×!M@/éE$_x001A_F@ Í&amp;A	ØN@¦4E_x000C_tâF@óÙâÆÊE@_x0006_Ý7ç¬P@_x0010_Ôø&amp; N@X_x001B_!Ó_x0004_QM@N2m_x000B_4M@`S=ÅSP@Æ+)6_x0001__x0006_öäP@Î&amp;5WvP@¿6&lt;n_x0004_I@XcÂáåA@,/H°P@®_x000D_£¢öL@wIsH9L@_x0001_oBPúL@_Kÿ !I@¯,ØCåmF@{é%_x0002_«©P@L6fîÞ¤P@·`¼ÙÉC@·ò_x0018_-_x0017_:O@:hyOäL@¬n¥,K@Ý¥~²_x001F_J@Ø_x0005_U|L@Ä_x0008__x0019_ö'_x000B_S@È£s_x0004_dD@ùRL[£G@eã-îS@_x000E_?"ß'ñF@Þgx]Ä_x000E_O@k"}à{:K@I3¨_x000C_|²F@wåù_x000C_I_x0003_L@_x0002_Ð#_x000D_KK@ÎnýÎ_x0015_ÿQ@Rº|A[P@üx_x001F__x000B_|L@iö_x001A_ÑK@_x0001__x0003__x0003__x0011_ë_x0008_D@X_x001D_=÷LJ@VL_x0019__x0005_(P@ÚSû»_x0003__x001A_E@ê°_à|ÁF@Î_x001C_fäbJ@w0_x000C_JõF@È«HyÛL@*_x0010_rÕÙ²J@_x000C__x0003_|_x001A_CR@lS©LI@¥I«ß_x0008_J@^f|_x001A_Ð­I@C³l©ä_x0014_B@&gt;_&lt;krN@Ì_x0012_	%_x0016_GR@p\ùóÊÎN@fÌ_x0019_P±&lt;L@ªuÐ_x0002_xáA@ÄàFÌ©R@Bà¿l²H@(ôÈ_x001B_wÌL@(ÙÁ(³¾S@ÜZ¡¿+VG@%JÖ?L@'_x0014_îxQA@Ù¨C½C@ZñÊÄóM@_x0008_ã@èñI@_x0010_!{£/ÞP@_x0019_ð¨EäO@ôSü~_x0001__x0003_óN@N·0éR@Ísy8T@øñ&lt;ø_x0006_K@ô_x0019__x0003_|xåL@ê¢n}J@&amp;¾µ·L@r_x0005_·Ó-IO@6¥×ù_x0010_E@B´X÷lìH@Ó°r¢E@R±íÁxDQ@îÈòÏ_x0014_M@_x0014_ÂP8K@fï¿ø¤_x0011_I@_x0013_ð\­h&amp;D@:¯WuäÌP@PfÔ_x0004_H@à~sÄ_x0019_K@Î_x0002_Lð4_x000E_I@_x000F_j~Âf"T@ïÞ¬ÒQ@V`µ¡¹eC@qÉömL@_?yó:RF@_x0010_+xùM¨O@·G;&lt;GBG@z2ó_x0007_2×K@ç39å~ðC@dÂQ1"øE@uá_x001A_ÈE@_x0003_Í@³ÊI@_x0001__x0002_ò ò¡t*C@ÎDù4±L@¼_x0019_»îîF@e&amp;hBdªN@_x0002_öÁô½ÍN@È÷þDPL@kfWNM@t¢_x001D_jHB@rú®Ï_x001F_J@[:d&gt;Q@°ü_x0008__x0015_üN@Â2Ðd¨­L@|E_x0001_È_x0006_pM@hJ_x001F_EHÌR@,c=dkÝI@_x0017_¼9t¹Q@h_x000F_,_x000E_µJ@&lt;Ä_x000B_ÃEJ@Ô_x0002__x0018__x0017_GN@e¬d;=I@Ñ®þw_x000D_ÌP@L´ÙÑGE@Æ_x001B__x0012_Vû$T@ö¦èv_x001D_M@ÇÏ	§I@_x0010_üX_x0012_N@ásoOG@¬_x001B_ÌÉG@²¼ =ýS@Ü!ß@ÞöS@_x001B_òk_x001B_xD@¸	G¯_x0002__x0004_vïE@úqËcmN@û_x0005_"w_x0015_êE@ùQB_x0001_¼H@D´Ñ%03K@ô¯(E_x0011_ÅH@Z0N_x001D__x001C_E@ÉÞYNýE@B_x0003_lVùI@»I¸¸=L@ôûu~K@w÷ùÒM@øÌÂkÎJ@òÕ_x0018_eD_K@ãÂZê_x0008_£N@À¥Æê2;L@V'¬^ø4Q@jh:TM@`_x001C_¡2.@M@#Ý^aE@_x0008_]¾n[H@^yßyxK@j_x001F_=%HN@y	¸_x0003_;qQ@j¿®/0K@ðñ5Lé_x0002_H@5¾À'_x0006_ÉG@XjïoÄ`O@ÁÀ$R	R@åÒÔÇI@/t0½_x0001_uC@_x0003__x0012__x0001_ØõO@_x0001__x0002_ºJ_x0015_Ý6S@àÂ´§6©Q@6ºÝ_x0013_C@Ü¨3íØ_x001C_I@Y_x001F_¬BI@&amp;_x0016_¾\èáD@ª´dã@D@^BH®_x0008_²L@µ7¥I@¢LuäqeN@|åt³M@¹Ö_x0008_:nP@©vÖö_x001F_M@÷±êVø_x0013_K@%5$ÛP@h_x000D_û_x0002__x001B_D@Þè.GYM@ÊP®jD@(ñóÇÙP@âb_×S@c¡	ëJK@Pé_x0019_3_x0005_+Q@_x0002_¥º~_x0003_ñE@×vËFD@^/¨\gP@@¡c&gt;$ªR@£ÁöÖ~_x000B_H@Ò_x0002_räI@ôÖõ	eI@çð	Ã_x0001_oO@Ô_x0016_Þ_x0019_	J@#_x000C_W_x0004__x0006_Ù"K@¯V¼Ù_x0005_J@_x0016_ÞKES@¤ÿHN,E@hr¬Ýú©L@sQbyæ_x0002_B@²=±xoP@_x000E_M_x0011_ÎL|R@ÖE÷},O@6!½zavG@µ)ÊôÐDP@Òm£_x001D_6ÆQ@_x0007_Ý_x001D_Êå¢P@ßr­?G@%Ç_x0011_; Q@_x0005_Ï¶_x0003_RN@_x001C__x0001_~¾_x000E_ðL@1¬ ùF@Òì_x001D_ÏhE@AÛÃ_x001D_ó±D@ovÕAN@ÞÚ¿þ3ºD@j_x001B_KÐÐoN@rkXhi/P@ÍZ_x001D_Çô_x001B_B@ý_x0013_@°_x0014_I@é_x0008_8;YJ@UaIW_x0001_PM@|æÒ_x000F_J@Ú£µh'F@æBUmµÙO@ßÝ(_x0001_×G@_x0001_	_x0008_!º_x0003_?ËQ@XçRÎ_x0004_O@Ä_x0005_ËMx×F@_x0001_ì_x000C_'D@MYS-°Q@&lt;®9	À_x0005_D@_x0003_Ó8-_x001C__Q@Ý·_x0006_³b4F@¬®E(_x000B_òM@0;8¤«MH@yÐJk)¦Q@_x001E_ÃJ®aòJ@xDñè²H@2}G=_x0019_Q@h©, J@_x0010_p_x0005_D%ÂD@RòH;l_x001E_Q@\Z_x001E_VyJ@l¶ÏEzK@B_x0002__x0001_ÛýÜH@ø_x001B_0öB@BÁÒ¨\P@Õ_x0007_­'vH@E&gt;_x001E_(_x0004_G@r_x000E_áU_x0018_FF@C_x0007_ñÚL@­	¼"DàH@ÄpÅcmJN@µ&lt; /¹ßB@\óUÑI@²pJwKJ@Ï-º_x0001__x0002_[ØR@JHÖ×ÌQ@_x0012_Ä{Ã¡ÌH@Õ2¯!|CF@Æ_x0016_Í}ÇS@M¼YT¼O@_x0015__x001C_«x¶ÆC@.@Ën«G@_x000C_ûÎÚ#	M@°o,&amp;JTK@4ë_x000D__x0018_1O@.p# &lt;P@bbÇeËF@$Ç_x0004_9ÍP@_x001C_Q`w M@«WZ¬¢M@h§áVR@¤´þÁ£óC@ÇéÀÂ^§G@Òï¿òSI@Ph3E7N@ó~_x0003_{áT@¾}ñçE@ÁÆÑ&amp;XL@ÿ_x0018_ôW_x001D_O@ÐÝàæhM@Ì?m"¥±H@A_x000C_Ix_x0005_J@V3_x0005__x000C_~§P@¨.âdïLR@_x001D_¯M_x001F_ÎM@n!Ï.S@_x0001__x0002_ü¦]²òK@u¢öXóÏH@'Íu_x000F_M@_+&lt;7_x0002_M@²û~q_x0010_ûG@Rs9zª0K@RÇÚàE@ØQ¡'ÇA@ö+HAdñH@T±¹R_x0011_R@RT_x0012_«_x000C_M@ËéúöîG@ð­ì_x001B_F¾M@òÈ_x0003_ù'L@Ï_x0008_¦Ã(_x0018_K@Èë$&amp;æWO@S_x0002_Ä£8.H@_x001B_U_x001A_R2ºQ@¦Å|_x000F_rH@«ÿ.K¤B@FùN±dcH@9Ï±g#E@K qÛ·kV@þ,):oKA@¼ð®ºerU@Ù¨9d7G@_x0012_©_x001F_Dq_x0007_B@²¿ñ¤§×L@Ò¢¢Ã_x0015__x000D_H@b$ÂÁ_x001A_U@þ`ç|±øM@¸31I_x0004__x0005_yþO@_x0004_Ã_x0001_#âE@f&gt;«_ÉO@Ü(öðVZE@¼án×{G@5êÄ1£_x0012_Q@P/`_x0007_ð2N@"_x001D_(_x001D_I@­_x000F_fÔt*J@¸u¾ÂR@ÄÙìzlG@æ%`_x0007_T@ÜVgÂb4I@ÕÿH(QH@oH±ÇÍH@£,:ï]_x0001_E@fÂáù^dL@_x0005_«¼¶_x0014_G@jXÚÉC@v3lM_x0005_N@_x0003_ÅeºfO@_x0002_s_x001F_ï_x0001_S@__x0010__x0011__x0007_EL@kßÉS{Q@Qöªb7F@_x001A_Kô1ÀQ@XÚ£s@äH@$n&gt;_x001F_bL@_x0014_Mâ_x001E_=#R@_x001D_*»_x000C_'HF@;´L_ªM@²ôã®¿F@_x0001__x0003_üÞ_x0008_K:N@Á 4çdMM@nwëã$oG@ú«?_x0002_ÕI@÷- uJ@ÂÿØ´ú§M@`Í_x0007_ê¦B@³"_x0015_LÝ_x0012_G@NÒ 6|E@&gt;6&amp;?rK@K*M_x001D_Û[M@î_x001B_ÈãöP@\ÞvùÉ0H@j_x000D_¯ß;ÁK@=Mø¤bO@*¯6³)F@qE_x0002_IO@8Î#{íG@¸bpÙ_x001F_O@¨_x000E_â£S@`º@ð)Q@_x001B_¾½7_x0013_H@ÐãSTÑO@ýëÇÛ1=Q@4¿LãüHE@_x000E_6Ë_x0012_üP@_x001D_B»A,G@cöâS¦O@Ú³&gt;¼S@6,_x0017_õ R@Ô~!×©I@ç1_x001D__x0001__x0002_òO@ü d_x001F_F@_x0003_£Þ2uO@Ì._x001C_&gt;H@¼;¹P@Q@c;ÍË±_x000C_B@õ_x000F_&amp;nu{I@òÍþüL@sájE­L@_x0004_ô_x0004_èö¶Q@_x001C_¶oCPnH@¨_x0014_é«z	L@T}ÒUÀM@ÆYÊmpùH@_x000E_ý_x001C_LnøF@_x001C_Õ'_ãÁK@Ú×¾_x0010_R@ægêÚµ¹G@eÑ_x0018_únUF@ZÏ&amp;uªD@a*2ZÔG@cw»fE@Oìlì;_x0015_E@t¢Dò÷L@[_x001B_K2DCQ@t*Ã-TP@_x000B_ÿ?_x001B_e©M@ðûrÞP@Xê_x0007_5ÑLN@¶ÇÐ_x001C_§õH@_x0001_ýÒ»¢_x0002_O@û¸fL@_x0002__x0006__b2_x001C_JJ@µwo_x0017_}H@AÆ%HàF@ãÕI\_x001D_P@|öÕPÎM@ÑQâuõQ@_x0002_¶×ëF@»ïh;»aJ@«ÚÜdÂE@K_x0007_%	BF@¢:_x0001_ÈþsK@_x0008_Ææ"*Q@]zVíl[J@qÁlÒ_x0013_I@«xMü-B@ÂÚ}_x001D_Ã×P@äð° DD@r_x0019_]²E@ÁTp¾ÅF@´9_x0003_ñXD@_x0008_]/fON@è_x0012_*Þ$R@_x0008_Á&gt;_x0019_ÙK@êyºùF@v7xZÍJ@Î$GR_x000D_P@Us0ËJ@Û´seQ@ÿZ_x0015_Ü5ÐF@._x001E_RìBJP@ªz.ÿÌK@_x0004__x0005_C÷_x0002__x0004_ð^M@æ+/¢.}U@sWûákE@b&gt;_x0013_ó_x0007_'H@_x001D_0_x0011_3O@a¢'A_x001A_EJ@Î_x0001_ãÑ¹I@2î:·gLQ@_x000C_?I_x0019_G@JOíB_x0017_M@Õ_x001C_¯4ä+J@_x000D__x001E_Íµ«I@®±á|PcP@Ú%ðk·äH@.×|0æJ@(_x0014_º´wL@â_x0017_T¿&gt;E@¶?$L@ì_x0003_~ÊMLN@°Z­N@ËE,Ã£iF@_x0016_}_x000C_½¨G@ Tæ§ôN@Z¢GvN@ð_x001D_;^_x000F_N@æ¿Ø{!K@}_x0001_ÿõ*	H@ÌÁ_x000E_kÝL@·É_x0001_sÂàF@ró_x000C_H@phÄÈóO@(¿_x0011_P@_x0003__x0006_ó[+ô'_x0017_B@yØ_x0005_$»þH@_x0004_×j@ý&lt;H@dñjæRR@B³ÅW_x0014_ÏF@_x0016_ÏÚ{R;F@æ)(µUJ@QÕÚàyyB@_x000D_Ô_x0017_íM@éÕöd¶ºF@¾)ÑâÔÝQ@Î_x0002_F?×IK@ Ó_x001E_Þ ¡P@B =Ì¡L@_x0016_ÉÙ_x0019_ûM@ÔÙN^cF@ñ¯ÂÈLF@H·$cßJ@/~¦-_x0008_P@_x000E__x0004_Ï,_x000B_cQ@ ½,_x001F_PH@(ìî8&amp;ÔF@Ü_x0016_6â·F@o7_x000C_S4ÜH@_x0003_Æ¿4¾_x0001_F@PkB'ËK@_x0004_íwÊ_x0003_L@îã-¨E@^_x0016_A`6àO@_x0016__x001C_xê,I@^_x001C_{ÖÉøI@Bn¶%_x0001__x0004_ãI@JÿxÏ)P@Öf0&amp;Î_x0018_D@_x001B_OÙÞ`°G@1=úþkK@ø%fJÔK@_x0019_ Îl¥L@`W_x0002__x0011_L@¬µÞ_x0014_8aU@;)RX/K@Ê-Ó_x0001_X_x0005_I@F¯_x000B__x0004_ÐL@_x0007__x0001_ã8Ø_x000D_N@õUu_x001F_5_x0018_I@êØ±øgoO@ªCQ²»K@ ïnKë,N@_x0016_(éÃÂHM@$_x0017_2"7J@äÍìK_x000E_M@TÆ_x0006_øvwL@àdé}ÑF@_x0006_É®W7íQ@$Î|=Ã_x0008_P@m[ÅW+üM@$åÎðW_x0005_P@3_x001C_¤Ø7H@cíQ L@w_x0003_Rtr]Q@¤v¼_x0019_RB@_x0012_Ó´!ÆJ@ì_x0010_%íÞF@	_x000B_¤ö_x0005_óP@	_x000D__x0003_öZWD@_x0006_¯6W_x0016_wO@6èýÇÕC@`hÜô_x0002_I@N0=n ÑG@_x0004_þ/t­G@,3_iEvI@_x0019_%l¦õ_x000D_P@_x001A_&gt;9èNmD@ÐààÒ²ñO@_x0006_þ²øWîP@ÚÊùu{~P@¬M¡¤ñáR@°¹äi²&amp;N@¾ëk[S@9P_x0019_#lL@	Ì_x0018_lÞNK@ïõïI@ªk_x0011__x0001_R@o_x000C_ú,pE@nì¹_x0003_#M@!_x0007_%Ù¤~M@È¿k&gt;´DK@	è§þ¤$J@J?»Á[L@èÿvNe_x0019_L@Ú_x0003_þ7_dH@Ü_x0016_*_x0008_&amp;J@`xçTtM@Ôð&gt;3&amp;¢C@ß2_x001E_°_x0002__x0003_AíS@bõ°u;E@@¸Ì¥£pS@ãKËAÜyJ@.i]-M@&amp;+R\tJ@~µè]«öM@`h©øÓ:L@í_x0013_oüc/O@$³Ü_x0011_}áK@¡ákE	/E@b§¿_x0019_D°J@_x0010_b_x001E_XN@æ(x_x0011_P@8+¨zL@_x0004_ÂrI_x0015_\N@ù.­_x0007_JI@ìð­_x001B_êfK@Ä&gt;åü*I@&amp;ëß	C@¥Äz7FzI@ÂóñÄ3K@Á¦_x001F_;CR@ÒåÊaàûH@*~m_x0002_ã_x000F_P@õÿ_x0001_ûNJ@¸ÕÒÅ¯_x000E_F@:ÑÒURE@[/nIõD@_x001A_KT·O@¨&amp;&lt;±I@.¶¼Ð_x0004_¶Q@_x0001__x0004_^tf^_x000D_ªH@ #JAqE@_x001C_§7@&gt;vN@+Y=w*)J@ÞÐ_x0008_AB@a;óÙ¹3Q@ÈKs.±Q@¤s´óuF@Ýt­;ºsG@ºÛ_x000D_4UG@ ò·½á¹M@j_x0016_NRM@$ä¶­J:P@ÐýoXÞD@&amp;_x001F_k¡_x0003_ÓN@&amp;dõ(ÒF@×_x001F_²Á¿ÍM@ÒU_x0010_r­_x0002_K@µ¿¹WP@âCH6;J@½_x000C_°´_x000B_C@¤_x000E_P@¾Ð_x0008_´_x000B_0P@4WJE³R@A¨v4§ÝM@_x0005_pé_x0004__x0017_Q@®1_x000C_;OëK@ygÈµ+|C@4uÿ_x0018__x001B_EC@ÙÑ_x0005__x0002__x001B_;I@Z_x0014_S)OåK@¹Gí_x0002__x0005_ÕH@§û0«6gG@_x000C_§ ¸2&gt;E@_x001D_#M§¹äR@_x000F_¬À­ú@G@»Bl7KR@&gt;Ôõ}uF@Ïß _x0012_ò_x001C_L@zËUð¨/R@ÊÜG]ûÒJ@àºy__x0017_sI@¢Q,R7ÇM@þ¬Ç7_E@&lt;_x0012__x0004_GÃG@#Ê_x0019__x001C_Q@ÔOhÇ6F@P_x0005__x0001_|_x000F_Q@²È¨ÚQÓO@¥_x0003_l_x0014_G@Î-0ÅC@_x0005_M_0_x0017_G@%.[FI@ÂÌ·Ù´_x001A_O@H}ìohO@Ô]LIH@TÕ_x0006_Ëî]V@°ÌG@`wÛ^Ä_x0014_J@E_x001F_NvÒ"L@Ý=$,Ç@@M¢6÷´N@}ÑÍÂóL@</t>
  </si>
  <si>
    <t>d1060a3da22845634d06108dcce01e5f_x0002__x0003_6_x001D_±lânK@_x001B_9#àÍG@¥!PN_x000D_R@&gt;IWjÛI@e Øþ=ÖB@M_x000D_ï_x0001_P@_x000E_ÐAéqF@_x001E_!w'0F@¬Eá_x0004_û]C@Ú.8_x001F__x0014_N@%_x0005_IiðH@_x001A_«e_x0004_P@«aëzK@0FçÒL@IuÿãE@q²Öêì^B@_x001E_¹$7'ÿK@_x0012_'Î6ÏsK@ü`Ä_x0012__x0001_E@RÏA_x000F_pI@_x000E_)¿=F@£»ðÄ_x000B_ÆH@_x001B_·¬'N@B+ºcG@_x001E_5ó{ÀR@bo_x0007_Q@dçî_x0013_w·M@ÙvÊ=zKO@+_x0003_aC@æa²_x000B_§VH@#buà8ËL@Øë£_x0005__x0006_âçG@²{_x0003_(4R@xª_x001F_þø3M@ò ¢Î,N@WÐ¥]I@_x0018_¿õ¢I@_x0019__x001E_V¦®Q@¾ûD­_x0014_ N@_x0019_XOJ@ñÇª&gt;çAP@Bé&lt;°}K@_x0001_MéL@pG_x001D_©U@?:9¬Q@,_x0006_W`¬H@6_x0004_k&lt;EÌQ@&gt;_x0010_ûÌH@Ä g)©C@(ß+ËìO@\:_x0002_R9G@ðþÝ¶ÀN@F×_x0010_B_x0019_:L@ë´,ÙÖ£C@&gt;`­§\WI@ëIq"_x0015_Q@aéuâe¢M@Ù_x000D_næB@.Í(0´_x0019_C@;¤H´Ç¤R@¤ûeÃ%C@O¼EpÁB@ÄàqÍõB@_x0002__x0005_ºiï¢ÏO@òì_x0007_:M@CFE]¸#F@8_x001A_w2\aD@Nrá·óýI@_x0005_Ñ øSK@)2bAïA@¶vl·_x001E_èL@¼=UN#'O@¼ _x000C_ñK´M@9^·m&lt;YC@ "}ad±N@¼`ÞR_x0003_G@d×_x0018_,¢P@¤aÇZwqN@_x0016_è_x0011_´³O@ÀdIÞ¦_x0011_J@®Ì*!.³C@è_x000F_}°¤N@_x0005_bûe=NI@_x001A_ÈäM@Ó_x0012_)k)J@À÷_x0017_¢ÜQL@Ö¦ÚmT@_x0010_KñÚRP@^å¼÷".J@_x0008_E´(_x0001_§J@§ê6Ç=B@_x0004__x000E_m-N@2bå_x001A_STN@eã_x001E_Ý"ÐI@½72_x0002__x0003_~jG@é_x0016_êµÊF@ÁµàIF×J@èí._x0010_û(O@§Æ«ÏóòL@¬SPÓ_x0003_sN@à_x000E_9âÅîK@ÝJ\_x0003__x000F_F@Ê_x001C_ye_x0001_K@)_x000B_\ ¯ÉL@1Ë_çHK@\¶mÑØ_x0017_M@_x0016_ZsÕôI@3*±sÄcC@Ð|[½*N@RïÊ¿ØD@«jïjH@/­R2ÂI@ªú§J@7_x0018_Ñ_x0003_zÇQ@2$põFP@aÞÕCK@Ä_x001C_)£û_x0014_H@L®}Å_x0006_N@X_x0006__x000B_+_x0017_M@ÄzK¬¾ÕD@xOLÛ¿±I@,VóZü_x000B_L@uN  FéA@_x0010_nþ6M@à+¬^N@X_x0017_,!TF@_x0001__x0002_T5¥ÀÇ"O@.ö@H°ßI@¾±Q.+D@Ô\K@¨y²'ñK@üU&amp;õCJ@v·2_x001B_ð[L@¬ûx«XN@,. ï_x0010_K@dRþF°+H@\o'A©B@_x0002_&amp;@ðtG@ ©qrÐÆD@Ì_x0002_^¼7E@_x0010_e¤wæS@:Ús3ÌO@ö7´ÄòìI@Hø¼'øM@z°ù;íH@ìï9e-ø@@¸_x0005_ÔØ_x0011_?O@`Îm_x0014_T@)ñ_x0008_æÛM@+ÃWxI@ýä,°LHP@[²8A=óE@qoÒIæÓQ@"i:ðH¾K@j1ýu³P@ðm)ØQ@A¥í_x0006_}_x001F_E@dÝ(_x0001__x0003_æäN@ý ö+zÇR@ï÷ú'yO@ú^_x0011_mÛD@M9_x0016_uI@__x0007_1aC@èj_x0002_N_x000F_I@_x0016__x001B_ø_x0010_é_x0004_D@¼[E2o¡D@æ¥)iCöJ@¸!¸újßH@ÜÍ8d_x0002_ìR@ÉqcG«OI@ËÅY!(R@0ìI»_x0019_L@á_x0019_PÒ£ÈQ@_x0015_`_x0013_6._x0014_D@2_x000B_LW_x000E_XF@¼¸»î(K@z®$~ÕP@_x001A_µÑé§ãK@¬¼ÇüH@_x0007_ÚÐÉ·xP@_çÔÞD@_x0016_*¤úE_x001E_K@9µ²_x0017_L@ßnkøJ@BR¼'D³N@\©S_x001C_ïI@_x0008_$!CÁP@_x0008_fâ&gt;S@Ó#Ù¯IP@_x0002__x0003_`_x0004_&gt;½G@Ê~±MÝK@¾m©&amp;îxN@_x0001_Tðæ_x0002__x0004_P@_x0014_Pü]çL@¡µF	æ_x0011_Q@_x0012_S_x0004_a?P@Ã757Ù¾D@×_x0010__x0016_¶[èJ@Ù:gýü¥A@_x0008_ÊO	×Q@à B¶H@E¹íòY*L@\êY(RÚD@ª	_x0003_&amp;ùK@´T5âø%L@õ{~°_x001D_«M@fÃxZN@yý+ñ7ÙE@±)_x0001_ZQ@d£_x0015_î/õP@c_x0003_¾oE"F@_x0005_ö­MQ@_x0014_b_x000B_í2D@D±NVõ_x0006_E@³§E_x0010_iL@â2 Ë_x0017_iJ@ZöÑk¶J@ÞólÌþpQ@XÕùÌ¨M@ûK·)^_x0007_I@Óúúu_x0004__x0006_¦6E@zñX®_x0017_¹F@Ý¯_x000C_ÎÎO@(	r©FK@_x001D_ôóL¼ãG@R°_àÜM@î+Þ_x001C_ú_x000E_J@üK_x0010_v^I@Iá¡6_x001F_:D@ÖÂÚ;°I@ê_x0017_)ÂhãW@Q8Só¾6H@ý_x0003_1ÊR@_x0017__x0001_uã¢B@4í_x0017_¿ÆêP@áa½A_x000C_ÝT@í²ZM@`Ûä_ËMP@î¯z;Ñ¶I@Fh;â_x0015_=G@LY_x0006__x001C_*:I@â³_x0016_K K@ª_x0005_H¤Q@à¯%LC@1_x0002_ª9¸ER@S¬g_x000E_P@$1F§ãN@¤]ãMÂãM@÷Ø:ÏÀJ@$6:_x0006_KM@Í%h|áRG@a_x0003_ã_x001C__x0007_ÛF@_x0001__x0004_´úh&lt;»O@`_x001F__x0017_ú#N@Ý¯O@@7`_x001F_3`G@_x0018_	_x0017_ÞháQ@j_x000B_±[õºT@ÀC?âQ@æ}%Ê'6L@d_×¾I@NS_x0016_´ÁE@ÏO_x0013_$ËrM@,él4DU@èõW_D@E·MÒL@Ú¸x|kT@_x0017_ÆõGÎ@@òx|S@Z¨°H@ &amp;W¨_x0013_U@_x001A_nþæðeM@J°!xÚ{I@æz¤&gt;WS@_x000D__x0012__x0016_wN@}-_x0016_%_x0003_RE@ï_x0019_@ðñE@_x0008_;@;_x001E_O@Ójðãz_x0002_F@5@ÁÚN@¥Ë]_x000C_sB@3y¤H@_x0001_6Ô"èK@¯òs._x0002__x0004_RÈJ@öµþ3CB@_x0006_¿ºfQ@_x0001_ö_x001D_ÎP@[üÿCS@"IaP_x001A__x0016_L@©å]=C¡H@ê¥òP@_x0012__x0002_èEV_x0018_S@±:=_x001D_nK@_x0008__x0002__x000B_HcéD@öÏÿÙM@Ñ-_!w@@kcø&lt;ÁL@_x0014__x001A_îM@Úê4ÐãK@¼§Ì×G@¸_x0013__x000C_wi]K@»ª/_x0003_3L@_x0004_óH×jD@@Á)·F_x0007_N@¸'i_x0012_ßNL@_x000E_[wI@_x001D_Ï°þG@^[	lkfJ@à_x0014_¯­_x0016_N@ ½ÏöH@Â@ÍÍÔL@­^Ü ªN@XÑ¸H@4DWÂ[üE@_x0016_·¤å÷qP@_x0001__x0008_k_x0004_±_x0005_òäD@mÃÝ°úD@þG._jB@g_x001E_Pü_x001E_G@Ö'}_x0001_ê±J@sKE»BN@ýÓáõò{H@._x000C__x000C__x0002_{_x0003_J@Ï-O_x000F_IC@Z_x001F_«}!H@#öP½^»C@Ì|_x0006_.mQ@Ñv²évC@ö)9R_x001B_Q@hY_x000F__x0004_u_x0005_N@U©4ú·øK@6fÎ:O@ ¹&lt;²b&lt;J@r o¸«*S@_x0016_é×KE@vL_x0013_ïåP@ÎtM_x0012__x001E_M@Ò¿ û[¯P@cxd?T@ÒW_x0013_o^~M@ì_x0014_qgG¢J@4ed^½Q@§_x001F__x0017_ÑW_x0007_C@jÿö¨XN@¡_x0016_f ¦_x0013_R@8_x001D_ÅvÆQ@Pãkþ_x0001__x0002_û³J@ö_x0015_°ÛG@kJò,ñL@uYG_x0001_7`S@N&amp;6Î@_x001E_L@.F5_x0001_7XP@MÄ¬_x0007_J@¢_x000C_nM¼P@}ýÂì]J@0@ÒÊ§¹P@jG¬M@:Ã?EÂ°O@t_x000E_V^òF@_x0002_úÞª;jE@&amp;3óÃ@@I@µL_x0001__x0012_ØD@gÐB$û_x0007_L@#_x0018_¿¯éE@ÿàÆ÷E@_x0003_vÒÒ5P@«_x0002_£|µA@ìã.ªgP@º_x001C_vIPK@nh_x000E_QQ@ß$@æ²E@¿¿ôCÔE@ÍmÔÞí¡H@»föõ°BC@ÞíÍ·oC@@_x000C_!ÛSM@_x001B_2â\F@!_[ýÉ_x000B_J@_x0001__x0002_LbÎþK@à¬8|O@}æøÆã¤D@y6nABÍL@	±Þ_x000C_Ü¨K@ ÈVmE@.^ÈQ¦S@_x0017_¡ª0XH@X±H_x0005_(P@pïººÊG@l_x001E_F¤&gt;-Q@¤YÁ¯ÃøQ@í{RQlC@_x001D_Q|N$_x000E_M@NBñ¸M@ö_x001B_d¿G@0j¡çÖ'O@/BpHÌI@Hìà_x001A__x001D_K@p_x000F_~8VP@&lt;r-¿DH@N&amp;uL@_x0007_?¶â§mF@ê°ü1¤ÒJ@ú+¤¯gõG@{Í¨15E@²jë°bE@KuØÉQ@?%ZMAR@Z¦íÓmQ@Íßz©§F@$[]»_x0001__x0003_c×H@Ø¥üÜÎE@x"KóG@:¾h¶ÑO@_x0003_=¤¢D@}O£jG@_x000D_&lt;µÓ	L@$â(R_KB@|_x0019__x0010_ÈE@_x0010_yLG®oG@_x001A__x0014__x001C_ÀË÷Q@_x0011_=§º·C@_x0016__x001E_-°_x001C_M@d#s_x000D_tL@Q{*Gd?H@_x000E_dà[ø P@Jªs#DG@¨òÁ_SK@có¿-C@_x0015_zÙ0M@E]|Ò«F@¼Äb½EâG@ÌqC¯8O@'~ôiC@÷¢&gt;TÊQ@ì3´ÄE@ààæÔÂN@þNÏíZjL@â%?×[¥J@(^_x0003_±YJ@_x0002_=ªT`K@¾_x000C__x0005_°_x000D_iI@_x0001__x0003_£o±ÎEG@	±àP~æM@ôXd/N@i¥ý_x000B_Ô²K@È9ûEÉJ@8eänÛF@_x001D__x0018_A4F@t|_x001E_+AÖP@¾ùpá_ïK@¿Ù¦ØU@ÿç(`fN@ x_x0017_h7N@,J_x0005_(CD@_x0002_Jl åM@%CÝô®Q@:s;2_x0012_I@_x000E_û ³G@=_x0013_Îy_x0011_ÆI@XÏ±_x001C__x0017_kO@jD1&lt;KÎF@Å=DD@´«i#;ûJ@åþÂ¥ÙF@I¢Úk8J@wGÃÝP@R÷ [I@åcÚç·O@_x0013_EÿÍFÞK@¾þ_x0008_ÖjQ@ZßÐo~¸B@D_x0003_" _x0014_F@IÁx²_x0001__x0004_]L@%îjðG@úMfI5O@(®ã¬°S@Úv#_x0001_³¨H@ìY%EdñQ@Ì1åzSÿH@Xµò¢àN@a&lt;_x0006_×ÈM@6ÖÙÍ=#Q@Ö)_x001F__x000B_qO@&amp;ÿ-U¸H@{ypõ#	K@éÓ7X=J@Îý"=v0J@E_x000F_ª¤_x0002_òH@LÂÓ^G@(ð·ëÊ£I@åáÇ¯üP@ýhcI@tóQS_x0015_P@	_x0012_¤¬qgU@H_x001F_`_x0012_I@R_x0005_ßj=ÊH@Q&amp;t%_x0016_N@º_x001B_ô3_x000B_µI@3 Ä@ú·P@s4Ð_x0006_í_x0001_I@ª÷éÝS@j?ªjcªF@ (_x0003__x001F_*_x0006_Q@Â_x0002_TÌíN@_x0001__x0002__ò_x0015_YÔM@­ç_x0007_DuP@v¶]g¯ìF@ÔÙ«ø¡TM@w£!ÝÐ#M@¨ô_x0006_¼v_x001D_H@`e§_x000C__x0002_¾D@~F^§_x001F_L@»í0-Ï¢B@"¼&lt;hslD@4ô;µúK@_x0014_9oßhJ@Üùó_x000F_&gt;øM@b UÆzH@¬·µ;¨H@_x000F_3ÜE@ñß_x001E_ã_x0012_P@f_x0015_`g_x0003_ûO@óªþöt¶G@r²`tæçM@^8ÓòQ@xg×«jN@¨ÇÞ³5I@JöOûHJ@_x000E_Øéç÷G@Îÿ­2_x0014_E@Á_x0018_ÙªjJ@ï_x000E__5_x0013_ I@#Í¹_x0007_j/G@_x0014__x0013_Bè½Q@_x001C_Ø®´t}M@_x001D_b\_x0002__x0004_Í J@ÀèA_x0013_ò8P@¦f{á­|G@%Ö5¬kíF@7¬&gt;_x001D_"P@0&lt;+Ò(cM@30£¹FÈN@x¢LwÅP@EÌ_x0005_5à_x0017_E@#!b_x000E_§E@àØï_x0008_?_x001F_T@°sP³"ÅH@sÁx&gt;kÅG@&amp;12H®öI@º_x0012__x0005_oMR@äLÑ(&gt;ÔD@_x0001_÷5oF@Àqü?+H@ð-¾ð{F@Â\Âàæ¾K@®_x001F_u_x0005_J,N@X_x0008_aA[D@dÞ»ÍP@ù5_x0010_«_x0003_M@¾´ôéø_x000C_Q@|­jA`_x0001_I@_x001C_òÔzjJ@_x0006__x0012_gé}D@^î³ü]°K@õ_x000F_Ò9ÑE@Ò¤ûÄgæK@øçÚA_bM@_x0001__x0006_4_x0015__x0019_a_x0004_îP@_x000E_´«_x000D_ÌJ@Å)_x0005_Z_x000D_´P@ì×_x000E_îþÙG@¦_x000F_Y_x0013_½I@à_x000B_xyû#I@¶o_x0014_W£îM@û_x0001_DìïH@¢|.W}ÚM@HpÄ%U_x0019_I@j_x0017_O'dÖG@úwÚ´_x0010_J@âPg£Ã]H@û¹xÍI@Eª¯G9Q@®ùáp_x0003_T@_x000E_9*EL@®X_x001B_hÚJ@¶qÇ G@:_x0002_¡_x001A_H{N@à¤óìbzO@_x001A__x0011_úÀÔýP@ªi0EòD@ZAN_x001D_TP@ú_x0001_®·¸ H@mSÙ«ð_x0010_L@Nû÷ÇjF@Í^=)?L@£B&amp;W_x001F_M@¬y¯ç]_x000E_H@mpÍ&gt;1ÄG@ð dþ_x0001__x0002_L L@ÿÙ·ó_x0004_H@xß"×µE@WÖU8êF@æÏâhZ%P@(C_x0001_þ8Q@Úòó¾	I@p-óàHI@_x000C_Á7áP@j=_x0001_40G@øRJ.I@ÐT_x000C_ÖrH@Òã®¿q±K@pbØÕ+L@&amp;Ú_x0011_gçS@×_x0017_¬ÝT@_x0012_BÐë_x0007_O@N¸³0£M@_x001F_µvî_x0011_7I@_x0008_ßSùUüL@_x0013_áÇä;ÄQ@CP_x0010_¬d¾C@¢z _x0002_¹J@·àSê¡K@^iÚ+V_Q@K:_x0002__x0005__x0005_Q@k8}õK@Ô_x001C_½úXF@é»êa¬rD@L³&lt;?Ã²T@g_x001F_Ù;Q@Ä_x0011_áòØSH@_x0001__x0003_\_x0007_:ì%@J@¶ÇþÑ_x0007_M@;*ÆÆM@öç6(+tJ@6VèÞ_J@ziø99pL@Æf_x0011_nÁÁI@ÀQÿy{P@ßòþhë5U@là'`J@X ÿë±G@À 0OaR@]vý%_x000B__x0012_G@1ÖSqC@_x000B_Ëµ_x0014_ÀlN@û©Oj_x0019_A@][XFM@_x0012_ÐÎN%ÖJ@$=Ça6ÓH@]´[¼[ÀC@³ú_x0013_*_x001D_&amp;R@øù²ûYL@_x001E_øJ_x000C_H@ð_x0003__x001E_TþC@Î_x001C_n7þD@úàBÜ1P@wP¶Ç§K@ý¥¥_x001F__x0002_G@ÈÜí	LI@_x000C_é¿â[øJ@CBh7ô_x0005_H@Ò£:&amp;_x0002__x0006_×H@ÜÁôÈD½K@´wÈ«¹÷P@ÔÈY,_x0003_&lt;M@©ÚTû|ýM@vm&amp;NÄ´R@öÑ_x0012_=¥M@C¤_x001A_÷_x0016__x001D_F@*-%ÅßL@vjt@ÔfR@¹ðãäZC@;ê§Æ&amp;-D@´T 2SL@ÔnÜê_x0003_C@@~ÜqJ@°x_x0001_K_x0005_¢I@_x0006_63é%C@_x0017__x0012_@EÊP@_x0006__x0007__x001E_ÙLaQ@Lq¾¢_x0012_L@_x0006__x0006_äC;3E@_x0004_Õa@ÓuP@_x001B_ÞCÄqM@Rð_¦_x0001_J@íÊyÿG@äN¬\ÏK@B.Ò(_x0004_F@ô_x001E_T#0áD@Ú&lt;GÝ_x0010__x001A_H@_x0011__x0001_×ãx±M@T¬ß8M@vVcÞ	E@_x0001__x0002_Ê_x0016_L-&gt;ZT@L$C©íFQ@_x000D_«îlM@¢ª9"4_x001D_N@B&lt;_x0005_¹=ÖI@"hÁôÐ_x000B_O@°õbÃ!ûP@âq_x000E_õH@Èv/:OëH@.Ï_x0012_¼jR@IH5#ÊO@Uf¼çÕQG@~mÔÐ_x0018_P@¼é/_±D@6úi_x001B_é´I@_x0002_!ÛÝ¼P@_x0002_8_x000E__x0001_L@}_x0019__x001F_ÀóJ@X0òQtF@8_x001A_´ºoB@1D÷µ"N@nÊJt_x001E_bI@%=ºDÁaM@H3çi(ØI@qï_x0001_Ç$E@}ç¿çG@Ì¨&gt;Q@óÇtáö¦R@ãæµ$5¸G@i|_x0011_ÏKM@_x0007_Ä0÷C@@_x001C_	_x000F__x0017_B@ê_x0007_Ü_x000E_ýT@5ÖZ£.L@lv½_x001F__x0017_M@~GGR_x0001_M@ÁeIrYH@_x000D_×N_x0011_-½A@m_x0008_ß4ÆíI@äRí}x_x0003_I@vS_x001C_®K@½¦Ô_x000B_¢I@	|Ò_x0006_ZP@*_x000F_t_x0007_7R@dªÖ¤6M@µ&lt;_x0002_ÖG@â_x0011_+·I@ÿ·ÕîÑP@h9~D¦I@%¶ûåF@_x0005_÷_x001E_³.P@àÀÓ_x0015_I@ÞötÊ³éN@#Õa»@J@¥7 "åÁN@?$i-	¼I@Ì_x0015__x0016_w¾KH@'/À³`PP@x_x000C_Ñ»\F@Í4Gï1S@_x0001_A%vðcQ@$ßÒ´_x0005_N@/¾è_x0004_cF@_x0001__x0002_ð;!_x0008_ÄM@%øeÃ%TE@Rû¬ÇæH@_x0016_âFcQL@s&lt;Jº²kF@~@Ð_x0013_ý#O@èhIÌ@R@Î_x000F_kT_x000D_S@À"`"ùG@_x000E__x0011__x001F_J@ºÜZ{hE@T#®2!éP@_x0001__x0010__÷ÜJ@¢=_x0005_¢R@RYÉålQ@&amp;_x0016_L\8J@URÃ_x0008_ÑbK@TÝÍñ`_x000D_G@~%å×É3N@eSpOÂC@èWIZépL@Dim×F@_x0002_ðøXQ@'è´­¹yH@*Ê_x0004_ë¯D@g_x000E_o°9_x0002_E@ê/ß´úH@d_x0006__x0008_ÒPsO@ô_x000D_âNMjK@`µyqõ0L@_x000F_J_x0012_·D@dóþ_x0002__x0003_@I@´hF3O@yíüz'J@ï_x001C_+P@¥§´80ÜE@_Ç?û$Q@$ÛÑ`è_N@_x0002_8_x0001__x0014_6¶P@r¿¶îªL@ª¡ñ(Ã_x001D_E@öÛÊMZ_x001F_I@0õE_x0002_O}F@aS([E@Ü_x0008_°Á0àH@ÙQÉ_x0011_pP@»? #¨&amp;Q@vqÌÇt¶L@2÷dÛ&lt;¹U@çÇr_x0012_jH@ æ²Z2_I@òxE_x0002_2A@ñx»TSM@DU¨Tl2N@f}^_x001A_ÄR@_x0002_I¦&gt;A@EçëPêB@ W&lt;ÇÓL@xà_x0010_TC@Âì8õP@µFÒø`OR@§G_x000C_\^_x001D_G@Ø­Þa¿O@_x0001__x0002_,|_x001B_ º}F@²wWJ@Bäaª"I@îYTYÕ_x0010_M@h@_x0006__x000B_@@¡EöXRìK@pów_x0007_¥C@À«XÔP@A¼¥%_x0016_M@:N4¹Q@VµmÆL@?­!L6I@_x0002__x0015_\~E@X.çKP@oZ_x0006_2¶I@réêM@vjsCUK@Ì_x0011__x001E_ûM@8{ ý+R@vgù}E@x±OÕK@_x0018_[_x0015_Èì_x000D_K@kkýeGL@Â_x0003_Ñêõ¾O@_x0014_sÐëZëG@-z±PG@_x0001_"±¹P@çcÆTsR@ì¿c.zE@_x001A_3½ö_x0015_P@ÈNÞ$e_x0018_T@~ßé­_x0004__x0008_Ä&amp;K@PÚf+D@|_x0008_Øo¥Q@ùw¤ÒH@PTÝW¶üB@V³Ã¥ð_x0017_M@ I_x0003_Óê_x0006_J@(Æ__x0005_J@AØÍRpP@ÍB	_x0002_ºõM@_£u_x000D_l=I@Í2hN7÷F@|A`á+QQ@j «ß/ðF@0Á|_x0010_ÓD@Ìn_x0017__x0011_ÀH@Yo×[_x0007_P@$Ìá'H@T0{rE@¢ÎÓ±OJ@JFXö"ÏD@Z`&amp;9tdA@.GëÈ8_x0018_H@@v¡qi~Q@_x0014_EµôpO@ü_x001F_©_x0001_åJ@6MK_x001B_SM@ª1¶ðKG@Êm"L@ôü£ª"J@_x000E_Ü¼¢¥P@ÕdõÜÜD@_x0004__x0005__x0003_ëbG@ð,;HcS@iÄA_x0002_dF@VÆø_x0008_#H@©Ápe*þO@48%ðU_x0010_J@åö3ãv_x0017_O@«Nð1H@$6á"ªõL@_x0014_ïVr¨Q@@_x0018_8ê*èD@þÌ¢µNQ@ù_x0007__x000F__x0013_4T@æwÏÊíF@J­fvhUI@v_x0015_ pG@_x0014_&amp;_x0004_wÆçI@`o[âÕªO@tÈ=_x0001_¥N@`I»qK@È%	ØD2J@:yû&lt;0N@uÇBP_x0010_I@&amp;Y·i(P@À:&amp;DHEQ@¡_x001C_ùÚ¾F@Äe£.=_x0008_K@3¸`!IN@¨&lt;S¹&gt;F@pÍß¸ºÑM@´°|ö½G@lÞgm_x0001__x0002_tïO@ÞÈ¥@¢dJ@ýË_x001C_æ_x001E_.Q@_x000C_K_x0014_MéfF@¿Ê&amp;QNJ@d_î£òM@_x0002_ÀQ=K@æx¤'7xR@ö+ë¶_x001D_«L@½_x0019_V_x0012_ôµG@Äï_x000E__x001B_èïQ@er{~$B@`úÏ¼ÖF@úmÕÎßK@§#½a_x0011_¡I@=W%WjC@@¥ý&lt;A_x0005_K@_x001C_¬_x0015_½?O@__x0017_aH@ôr!&lt;_x0006__x001A_N@ô_ÆîWH@Àr-:SGM@_x0005_¿[9K@q9sâÇH@82tF@ ~Ø_x0019_R@»â(A@_x0007_à%ÀT@àùí3MÛJ@³_x001B_³£gÒI@á¬_x000D__x0013_H@	_x0001_ÿ¬I@_x0001__x0004_ñIÉ¢E@&lt;ÙYÜÑ¹N@ÀAäõ_x0018_ÊH@$_x0001_ßBæP@_x001A__x0019_ÿNK@Û_x0004_{2_x001A_D@.sÛàÁ_x001A_F@_x0004_ýÏÙI@õÄ6ÕR@µ Nq_G@Ì2á¾¶K@Üx'0ÎK@¢û_x001A_}vD@]B_x001F__x0013_ÁN@û¼ØqèN@}_x0007__x001B_r£F@4b¸S}O@_x0019_Q@.Ì.H@°ÒÒ÷ L@ô_x0003_ñìVëP@_x0018_VNPO@ÛJ"âmNH@{ÏÑòARK@G8_x000D_MÍEE@Ôõ;ÝSéH@_x0003__x000E_O¸ùM@@ÎÞâpPF@_x0002_×]Ó_x001D_¿I@bì2®¤O@ ®TÖ_x0014_XM@DÜFÅãI@ðL_x0003__x0004_µþE@¶aØOÔQ@_x001C_[,À_x000E_!W@¬_x001B_S3mK@L{efS­E@õCø0G@Ô1 _x0001_8O@LªÐÒeTV@ró_x0008_¤(¿L@VVþ_x0008_â_x0004_I@'We²q?M@_x0015_ë_x001C__x0018_L@@Ù{_x0015_*F@²'_x001D_òÐ{O@ýÎO_x0004_C@¨¶_x001E_%#H@Z3êO_x001D_½E@°ùyæN@vQ-iÝQ@9u&gt;s(B@G"Æ?ä_x001C_D@°_x0015_%0qEM@_.È}ü$F@@`;À@#I@_x0006_]Øït2F@Ð¼_x001D__x001C_¦UC@d_x001B_²_x001A_Ù_x0002_O@8Òýú¨G@{¯à×}_x001E_G@ªôµÄIJ@_x0015__x0004_ûÆS@ÂÓeÎâªA@_x0001__x0004_H/ÚÇ5N@_x0008__x0006_ã5ëO@2.&lt;Ê_x0017_:Q@_x0013_ut:{ÚO@_x0016_$_x0017_9P@-c_x001E_¡¦D@îVæ_H@haî:JÙK@ì_x0013_qÓ~H@^7÷_x001D_UO@õè+Z_x0005_R@éÓ¬ï£N@DáMÆþM@èËÝ_x0008__x001E_L@~û_x0003_%K@Þ«_x0008__x0013_ôOK@_x0018_ÎûÉðiP@u_x000B_£|_x0002__x0006_G@(ñ2ß{|J@ÙÐ5Ôý	K@_x0014_PÀÏ·E@ÎëàÚdP@",'TÐQ@b_x001A_ü×=J@.H,ØO_x001B_L@_x001A_ :ò_x001C_×L@÷¡_x0018_À|þF@Ød_x001A_Ó2I@Ózã}N@îÈ_x001A_i¾!E@Y_x0008_Ñ¬cN@ÈÄZ«_x0001__x0004__x0011_ÞL@ªÜ_x001D_óÀmM@¼_x0006_&gt;mlFJ@Åø¨kF;P@äAÆïµE@3ÑaÓvºJ@ßº_x001A__x0004_\G@_x0002_´Ê·ñ×C@ý_x0018__x0015_v#L@õ_x001F_ÇG@êa_x0003_J@F_ú5_x0010_ÄO@rÉ_x0012_üyP@ànîµ;F@·øÌiÊH@pP_x0011_9ÐG@JmdÙ ]N@/¦c_x0019__x0001_eP@_x0014_eò&gt;ëpP@Þ^aûI@_x000B_ûRÌmnR@&amp;S°þ|I@g^¤_x000E__x0013_¦G@_x001E_x_x0002_m÷I@è-n_x001F_Ã²H@¸¼cÍ¡N@Êk_x0007_X Q@{*\ê_x0012_ßN@¾3EÛ_x0003_H@$._x0001_P£¥K@×D ªêKL@:gCçJP@_x0001__x0005_¦°í£D@fpåú7 R@üý_x0016_¡F@fÝ-l_x001A__x0004_N@_x0002_8f!ïJ@Òã^ü]_x0006_P@g·öSä¶F@L&amp;N_x0010_zN@¸X_pt&gt;G@\Hñ_x000C_¼¸E@?ÈOä¦[A@ÍvÏí£NO@4_x0008_æ_x0010_$®N@_x000C__x001C_o(_x000F_Q@2/+uH@ÎRÎ·¥L@öoóTøNC@°5p\NP@v?1	L@¤Ï+çP@_x0003_Ug¯F@_x0010_[_x0018_EàRI@2sùrJ@Ã_x0004_½Ö_x000C_P@ò/Xº!gH@_x000C_Ëý|eÕF@zä`9ÛGH@G¬I_x000B_YQ@ýVK×G@Û=ÍAWÝJ@/)¯VªG@øübà_x0001__x0002_¥ØF@Ú¯26òM@_x001C_M_x001B_5ùBM@&gt;¿ÁëN"I@Ðñ_x000B_]_x0011_F@_x001C_jt_x0017__x000C_K@_x0008_ÖÁWKD@@Û%{K@v@2/I@¹¥¤F@´g­ù§´L@´Lo[®¼D@_x0010_I!nJ@:¦od¬åN@ø·Ôú%K@W_x0005_]è*6J@0iñÞ_x0010_P@0'á)_x0014_M@va (çN@æðªâËG@A_x001A_h)FM@ 8_x000B_D$P@yÞô'H@&amp;£÷	ÆÆP@ÝÊt&amp;òF@%bØ_x000F_d-I@Àí¸®Q@´_x0013_SÙ_x0013_G@t!øN@æJXD@nh_x0015_R_x0002_Q@n_x0017_óJÔ_x000C_F@_x0001__x0003_8ÿq®7ÿI@uä¤-bH@´RqÐc¿C@¸Lud8õQ@PDç!ßP@¼ìRêI@l_x001C_m6òïE@|ûÑøf§M@è+6_x0002_»£L@J÷_x0013_ÄÅ	P@_x001A__x001A_h|u_x0015_C@­¶»I@4KAKLI@Ì}è_x0003_L@,ÏqÇçÒE@?õ_x001C_+¦J@iÎ8¾@_x0014_H@ØQ_x0013_á³D@Æ&lt;ú_x001C_³I@Ü¦_x0002_Q@ú_x000F_L/u_x0002_H@?\C)H@&gt;ñ_x0005_bUM@êKTÅªI@æ# _x000B_ÂÐS@u&amp;\Á¿_x0003_P@_x001E_¬¾_x0008_ö¸D@´_x001C_î¿ëÕF@0_x001E_ÎéÂQO@_x0018_ì$3T@$¹Åì«_x0007_Q@_x0002_ ª_x0014__x0002__x0003_;KG@¶E8©ÇP@ÊßÏt2K@ôý&lt;%D@]_x0005_¦ÁèG@Ðr_x0002__x001E_F@_x001E_)iÙ_x0013_P@ÚÆôeËP@_x0004_F_x0018_£ÉH@X@n£_x0012_I@_x0003_w£CáL@§È_x0004__x0010__x001F_ÍN@ç?ôEÅvL@Ú×Fåq&lt;N@ïìK0ÍO@_x000E_;¦¾Á´G@µp)K@_x0001_ÛþzòYI@|2 !oÄN@Ú_x000E_æ³E@¢_ÎëøO@_x0008_}ÙhâC@á¹®e_x0013_P@:HG7¨&gt;K@ôS_x0013_Þ K@5XÃÊ0_x0013_O@¶yÅëÇ¢K@_x0014_ÉÅÔI@Î_x0013__x0006_øæTR@·Ù#)F@òûýÖ­M@Tå=ÞQ@_x0001__x0003_L_x001C_|"ÂCF@¨êéE¬L@_x0013_»Óý¢HF@À*[øæG@Ò~_x001D_S&lt;ÈK@ _x0015_OQ@_x0018_a}_x0014_Q@wÕÃ_x0011_G@¥äA¯xûF@úïÊý_x000D_J@cX¿g¢G@üuÙ²¸íK@Ö3¤á_x0012_âN@9_x0015_¼®0­S@øÅÅªwÅJ@{?VÀ±ËE@æè_x0014_ËÚjJ@&lt;Nß%HQ@Fuà¼î?P@ãÔ_x0018_~F@_x0006_@ü­+7Q@FåñLQJ@æ_x001E_´ñ"ÒC@©\í_x0019_L@Z¥µ&gt;åºE@_x0002_ºô_x001A_._x0013_M@_x0016_ööå´MD@ÚE¢ð*«H@¸f_x000D_{J@j=Ã~£J@_x000C_"mMdôE@2Ì4P_x0004__x0006_}÷N@î\_÷îP@_x000F_	+÷_x000C__x0008_E@Åy^3-ÒJ@¸_x0007_BC¨ÅM@ÎÇ:XÎH@¡Îz¬ (G@3ä+_x001F_ÖôG@p|ZeE@|¥;Ça_x000E_G@×Ù_x0017_jYÅE@_x0002__x001B_$_x0010_K@N_x001B_ãÓýK@áì_ËÇ_x000B_A@æÚ;_x0003__x0019_I@þ]_x0015_Ò¹òN@_x0003_P÷¯ÀãS@_x0018_ûü_x0007_?£G@ÿr_x000B_¼J@¨J,ÙP@bwÌEäG@Ôê¿?b\I@½D?F5K@¶_x0005_æUl.K@&gt;¿Fm¡K@¾_x001C_®¨ÑD@b¤æ¿hyM@*ò¤_x0017_"_x000B_G@)&gt;6¾)µP@ºkT_x0001_æP@u|_x0011_ÔO@v3ÐA§vK@_x0001__x0002_¦KþVP@l_x001C__x001E_!AÁH@_x0001__x0010_¯_x0007__x001F_çQ@è4£ØDzP@_x0002_1Ò°JáM@H±ÍÍN@4_x0018_ù32±R@ÆIà² Q@K+ã´E@_x000F__x0010_r_x0018_°¤G@Ë0\µ'©N@qI9ùP?N@½KwïóiN@¾¿ëQ@ê_x001C_XøíÖN@*ø]%®G@0Ä}ó_x0019_N@þ2_x0001__x0018_O@_x0016_IVpxQ@:&lt;­ýC©K@Ör#_x0012_ÃþJ@ÅNIÞ¡O@ µÆAL@h _x001D_±_x001B_I@B$úlmÀO@/\ôk!FH@FÔ~_x001D_-V@k üJ3Q@®ÁõÔ¹:S@S·Á³@XE@puÖ:lO@÷_x0017__x0001__x0002__x0017_0S@¤l$¸JYG@_Ii	&lt;O@ê¸=¹2&lt;L@¢ÌÃ÷CM@,!q}*AK@ñD!mrP@½ÏÂÇ_x0005_ýD@âçâÒ¾?E@¼÷Öj_x0014_Q@ÈÓw PJ@_x0015_Éì_x001C_ÂR@zíÇ_x0018__x000E_zG@¬_x0018__x0006_w\ÊK@µ&lt;;Ñ8M@ÔAXº6I@rPê;_x0010_UN@@¸LM\K@0áÓ¤nzR@ó[7ª$sS@_¬ï·s_x0010_P@¸ÛjP1zL@zé_ý&gt;´L@ÒcPR%_x0010_R@\Z¿H@³ùíþýL@fG_x0003_£øÄF@»DfÚ³I@×ìm_x0002_ºJ@ö^qºÔÕN@x /_x000F_M_x0007_D@F_x0005_¹DJL@_x0001__x0002_êîjÕ_x000B_/Q@CTxÐÈC@¸Éôë_x0008_D@Ä;;1qD@_x0008__x0011__x0005_Hæ G@tv_x0008_ÿGP@»fê\tA@?0Åy_x0005_V@wJjf½F@À,W_x0011_`LU@_x001E_FJP@^qè¿¿øO@0ktG	G@,¼wÉiE@5ØeðìN@XjåGsH@¼Ôr·úSQ@K%ÿ(_x001B__x0003_I@R8àÿ¶ÄD@ð:¯0U@ g³6_x001F_îJ@8\S_x0011_&gt;P@05Ñk0E@|ûÞ­$ÍI@_x0006_44Å_x0014_2I@ª64_x000D_S´F@_x0016_=¨_x001B_=xC@vhCUcRM@ÎÑ_x001C_Q_CM@_x000C_ä68¥«N@h²ÖÉõ·N@TAþ_x0006__x0007_yG@0·l_x0013_&lt;Q@:±_x0002__x0006_²_x0002_P@"·_x0007_]ÎL@Ö&lt;µ-CJK@hùg_x000D_áQ@®Õ8·ýQ@Ók_x0004_¢¿ËL@¾?ý_x0006_ìJ@_x0018_ØL\Ñ_x001D_Q@:J_x001B_ß°SO@_x0008_Xu)_x0003_R@`Ô¦ÎjGJ@_x0002_`Ë1¼-L@4T¹®YeT@¼	3_x001E_`I@á¿âª½{J@¨z¿0ÇÚS@ÿG¿LF_x0016_O@_x001D_2_§_x0006_þJ@w_x001A_á÷_x0012_9E@1i_x000B_ÈïB@Âù:ò_x0005_O@:_x000C_Ø©¦ÂP@N_x0013_èvI@.ïo¾AR@V_x000C_ÕF@à	øqÃD@Þ¿¹_x0018_¥_x0014_O@VS_x0001_"H@#(?ÕL@/Ä_x0015_ÄJ@_x0001__x0008_·âÚHÉD@D:GñG@.Ûq_x0006__x0006_M@_x0012_}ìM@RcÚë_x0005_ÚJ@$Ö´@ñâO@¶Z\X7S@bìÚ_x0005_;ýJ@*k+3¯ùP@_x001A_Ùv8J@ä_x001D_RËzL@_x0002__x0019_ëÂÜB@s×_x0011_tÓ.G@_x000C_ýøR@5\·S_x0012_F@N°®@j_x0004_L@_x0010_ÕÂÚJ@`Î_x0001_Ç9_x0005_L@_x001B_ØGÛG@+à¿±4S@¤¢m_x0007_]#G@»ïºèI@u4þ_x000B_	R@ìoÑJd;R@dj3Ù_x001D_©F@\Ã_x0007__x0019_îN@_x0016_]ê0E@"ê_x0016_ñ±_x0002_G@´k_x0014_°6_x0011_J@Lçä_x0003_ò&lt;J@:_x000D__x001F__x0011_d,M@_x001C_?õ[_x0001__x0004_I+Q@Í:ð_x000D__x0017_J@z1uÚH@Ú½¶[J@_x0012_A¨!­®F@²UBÖ³ÃH@À_x0012_ÌO@xsnâ¬J@%_x0018_%ß¦@M@_x0004_4j9{_x0019_J@0®¶m*`M@EU;ÝXJF@Ø¢»*6P@ôj&amp;!ÇK@ýÞÄJ@_x0013_z_x0012_3ÑÞC@S_x0002_·þkMH@_x0018_S_x0017_¬2R@Xs"_x001A_ÿ	H@R¨åÛåM@Þ3_x000E_ð_x001A_L@Z&amp;·ÆN@_x0006__x001A_QRHeH@_x001C_·_x0007_KI@ü»K0_x000F_]H@æ_x001E_ð_x0016__x0008_gM@å_x001E_Ñ_x0005_¬rT@_x0002_¼_x0003_ïP@ÏÁ6_x000F_4_x0013_F@ ²¥gLúH@÷ËÊáàÈI@_x001D_-³FPûQ@_x0001__x0006__x0005_è{ZgýK@(~y^A@_x001D_¶_x001D_ê&amp;ÉD@ÆUÎîfI@0-â¥÷J@'+@FÀE@P_x0001_=8­_x001A_K@àOÇ_x0012_îF@è'*H1tB@/qJT)_x0003_P@_x0016_,êãõK@þ_x0004_HUS@±Z_x000C_ÖK@åÒ_x0011_õI@W1ç.ØQ@§_x001F_4ÀF@Ú_x0001_CS_x0003_êN@ài%,U_x0019_J@_x0016_Û7a)P@Ùë_x0002_2R@_x0001__x0004_l×«P@¼¯_x0013_XE@"3HÛ%ZH@|ÈPÂt¦C@× a¶"C@ø_x001A_§=A@ú±µÉ ¸P@_x0004_¡[ã¤êC@ÖÄn°¬¥P@'ÌuÈ ÍT@]0=òÆõA@±¼4_x0001__x0002_ÃH@ÏÎ=Ü¼_x0010_O@Ü}aCúQ@,=(£_x0014_`P@F$Ûs=ùF@Ú$7ÍS@üðÍ.&amp;O@X§__x0004_ªØK@__x0001_q?iP@Ú©¾ß_x0003_¾I@Òø_x0004_ÐFO@*ÚèAñ4C@õR¥ëN@xË_x0013_µé_x0001_L@È=ölÎP@üÉ?öÂM@ ^&lt;ç!_x0008_Q@~sj'ÍF@dÿ_x0006_kF@õ}lØGëB@o ùÍ£E@mM!]P@Ú÷&gt;_7ÂA@_x0014_\dñ_x001C_ZK@hÚ\PL@¬ÆÈÿ]O@/ü _x001A__x0007_L@0ÐPåR@ö__x001A_Ö_x001F_P@äÌ:_x000B_¢EO@d:&gt;yL@_x0006_ÌUÈH§O@_x0003__x0004_W)­F_x0011_½C@ÎíÙ_x0001_#_x0013_K@iHAêT@pSÍJP@z_x001A_P_x0011_ª×K@+\[eò	S@¾÷_x001B_¬·J@í¬ýrLH@_x0016_D´©#_x000C_M@ö[û¬\5E@Ê_x0018_~_x0001__x0002_M@÷»ýã§&lt;G@Æv%fJ@¾ Ð®å_x0013_J@â_x0003_]ÎM@À¹_x0006_9_x0017_C@ºüì?_x001D_Q@®ýzÞ"°L@b¯¥Å-H@6_x0004_:è³&gt;N@¬]_x0013__x0007__x0015_JM@B§±^çF@ø?æyO@xññså,P@¾nè'mK@{?Ã#¦¹R@RºÔ_x000C_E@ºÿK|'S@_x000B_FH½¹F@_x0002_¼åNÿI@J¿y¯Y_x0001_R@BÐ@_x0001__x0002_§¯O@»äöPç"P@@+Ñ­BP@ÄIQEI@_x000C_¦q_x0011_ròO@r¼_x0007_I»M@	_x000E_W¶_x0003_C@ñ?ÄF@ù÷§9D@_x0008_7dR@aö¬qlÙG@"4«|;P@²çÑ}BJ@ÜHÐáLE@P"cÚÛ_x0019_M@Ä8ù_x0013_íE@_x0016_ÖÕ³_x0006_I@¶&lt;;E'[F@¡Éýû'_x0006_J@_x0019_t_x0018_%­M@ PóùG@mÿåUäB@VXbN@_x001B_*"ÊtbQ@A&gt;É«.¦H@À:NOG@l{y_x0001_*óI@2ªÎâ{P@×O5&gt;qYB@¤d?ß½N@4_x001A__x001B_êøL@¼m4E@_x0001__x0002_=û¼_x0017_{K@ÀÂ_x0016_	ö_x0005_I@_x0010_¹5ÀUG@_x0005_$þÅ©_x000F_S@CVSê/Q@÷¾#UQ@b8_x0010_ÿ´ÈP@Æp_x0019__x0016__x0016_N@®_x001F_x´©O@._x0007_Îc_x0016_I@âÿ,ü5«P@B¨lãnÙJ@pBèÞ ,P@_x000E_ÁæG_x0016__x0011_H@½]nZØE@1_x0007_qÕ1K@&gt;K0æ¸C@_x0012__x001A_õxñJ@ì_x0010_éb^HO@_x0018_&lt;XÅP@¹ hÈmO@EóâöO@´yË3I@TrÝ¨_x000E_ÊI@A¹ðC@ê0KüãG@pèR.^¨D@èª®i9õL@¶ïzb©ÒN@_x000E_ûm}UP@®_x000B_¢kK@Zx¿_x0004__x0006_Î_x0002_R@Ð»\´d2Q@Ì_x0012_s/£ºO@4_x001D_ëPR@_x0004_	¬AB^N@øGèE_x000B_N@\Çé¶ÃB@4¤höàeP@øv£Õ_x0005_R@*Ä_x000C__x0007_T¬K@_x0014_Yv_x0004_M@Â_x0001_éXAH@~Íçj_x000E__x0003_E@îö_x000C_W_x001E_J@v¯^_x000F__x001D_H@Í¢3|èP@Ä	!	ÍhQ@Ë(EstêJ@Ø±ú{ÊþB@G_x0015_qñ²ìJ@f|ÇÈyÂM@ì zðq4G@î_x0003_	=wP@Êb²ÈuôP@¿_x001A_:?æL@áË{_x0002_ÏN@­£ÄÑ_x0014_âC@ãû§E@=ôóH@_x000C_X¯HRJ@`ä½êþN@6ác_x0010_»I@_x0001__x0005_è_x0007_×s­J@z§f?V@í¡·)Ø_D@oøØZGH@Î_x0005_ÖæCQ@ÊØ DàpM@f$ú_x001B_Ë;K@,í6èGåL@D¨d8[¬R@þûK!WºB@Ì±_x0004_FáÚH@ÆÚ×FM_x0008_R@±p¨ð¡$K@óí'oLI@_x0002_ÿp=ËM@+:_x0006_åJE@G~_x001D_&amp;I@nÛRÿh÷B@d&amp;ýdEK@ Aà_x0005__x0017_S@_x000C_ÔÞ¾L¿M@dmd_x0016_R@v_x000B_b}¦oL@õ|ÍüC@æ"ÕfK@àZ_x001D_ÚCE@¾_ï_x0014_ª A@×"lPÑH@d¾Ü¡_x0003_vO@¶fÑ8R×O@!;«È[*H@:Ëìc_x0001__x0002__x001B_7M@¬UéÌùJ@ð­Ý;_x0018_\B@¬U_x0014__x0007_W1R@_x0018_ÒiÉºP@r-¸SY_x001C_J@_x0001_q1×dN@ÝÕúÕ9B@TU§7åJ@îÈº	³úI@{Ñàè$ÿJ@:¸¡AÍE@²ë1ïJ@j¼_x0019_n3GD@Æa§_x001E_¡G@æáÔY²LM@ó©zÁwB@ðK_x0007_îGS@Z³vÜ_x0008_¬J@º|Ì,KZM@_x0012_Ío_x001F_ÄK@Q,;×­KJ@õ®¼_x0012_ÚL@.òÅvG@I¦ýc¢¿K@"~_x0002_;I@_x001B_L=_x0011_¨èF@×P±³³F@¤*_x0014_ÿäCO@¢Ó^V@l_x001F_¯¬g_x0017_F@Þ{§XÏJ@_x0002__x0003_xei~!ëH@_x001A__x0002_ïcþF@®Ü¬®zËN@BÖáéhæE@Ä8._x000C_[L@F _x001B_wJ@jéztc°M@aÀ«¤öC@ô,½L@Æ©°úJ@$B²%±G@6no_x0015_ôR@isu¡ôÓH@îÉêhnS@þ2Î_x0006_{E@ºÇýHWeK@²C¿_x001A_è_x0015_Q@ä.å_x0019_×ÆO@¿IìóO8N@sFE_x0001_dE@L_x0011_Ã[ÝF@øÒÓ|[qO@¤?Wõ% R@uò$&amp;_x0005_ïL@lìc_K@P²ÍXÔ-O@?_x0004_;LzCE@MÛîýA@­ZåàR@0\_x0017_KgO@Ü&amp;$x¯]E@IYª2_x0001__x0003__x0015_5L@_x0002__x001D__x0013_äõ{K@DÄKQP@Zt4èØëM@`¼_x000B_j_ìC@&lt;*_x000D_¾t'K@Ð]_x0006_ÅC@¡8üä_x0008_F@+syÔQÛC@2C_x001D_&lt;`­O@¤K_x0015_»H@¾³i_x0010_îK@h=Ý_x001F_vK@_x0001_¡äR_x0008_ñI@¢ÝèÚ±B@&amp;5_x000C_z»N@Z_x000B_í°\I@_x0016_ÓY`òN@üôÞ*iK@_x0016_&amp;øG@_x000D_i_x0017__x0017_âïP@zë£2_x000B_SF@ìA_x001C_g[L@_x0014_zÿshN@_x001C_¢_x001D_SZI@Ñd¢LßQN@æ_x0010__x001C_¬0_x0015_N@ü_x0019__x001D__x0019_=£K@ø%e_x0002_nP@Ê^ÆYýN@Õ_x0017_®®eD@ÈÐÄÛ_x0015_ïI@_x0001__x0007_tþD&gt;^_x0011_K@$áv§ñ_x001B_N@à#ZÀ_x001D_kS@tÛ Å4ÅL@&amp;Ê_x0002_tøG@£ßê®!£H@_x0019_29¼BP@_x0002__x0006_&amp;&lt;ÖE@èOéeJ@°_x0015_ ÏgL@~F®«¬¤H@·¯%Ó I@qÓió@;G@`ßcìP@4._x0019_oªP@5.Fë=M@h±hbgáI@jh_x000E_µO@î¶¸ÆÈ_x0004_M@8j_x0005_ßûtN@RáÀÃ;{G@(ÛÓÇOI@_x0001_ ~ÖédF@ø_x0003_&gt;Hü_x0019_Q@èïÏÇ÷ F@î_ã_x0007_	hH@%_åãòIF@x_x001D_å,0J@©ßêXÁ_x0016_R@ÌÎàSL@¦EÜc«_x0013_S@4ä_x0017_K_x0001__x0002_n_x000E_U@ö\¹;M@$¬F ýG@îÎ_x0015_§_x0013_G@_x0018_£ÍJ_x0017_I@K6"ìG@H_x000D_À0çD@¢¥å»F@åtê~O@ähé}z&gt;I@Y"X4_x0004_K@ÏÇT_x0007_ò&gt;P@,ãÂ-ÏM@oÍ,&amp;L:J@_x000B__x0006_F_x001B_P@vùÍ89YP@ê.¯µL@UprúK@_x0013_Yr»$H@Ì_x000B_á5AÏI@à_x0017_«£UÆK@Xá¥_x0011_7öG@Hªt­_x0001__x000B_M@_x000E_¯²°ÈG@_x0012_)_x0006_`!C@ªÛ_x0010_è¥ìN@õZ?_x0011_C@ú²5_x000B_R@Ûp9=³ÂE@©H_x0011_ÆÄE@Ì_ñ`_H@ðÚÃ-B@_x0003__x0004_ôß%ÊtL@Ðý:Ì×"E@,ñ+FºE@_x0004_nÙ1H@LW½O@«Tì%G@ÿÜâÉc¬C@LÎñuÌ?K@_x0008_í¦zìªQ@ê,a_x000F_áL@_x001C_Ä]dN@lÄ&gt;Ñ_x0014_2B@&lt;_x0011_¹ÑÖM@y£âo!_x0006_E@_x0010_ÙTú°G@U Ì$ñ=C@jdÛÜÊ´P@Ø_x000C__x001F_ÆÃI@oÆò1b¾I@_x0002_Ò¥_x0003_(ÚN@¸ëwÁ§ÛH@¹æ}_x0008_iH@Í¶h_x0008_ë_x001A_C@õ­1½¹B@Ër%æ&lt;R@:vÇQ_x001E_C@Jbä_x0019_Þ3P@Êlì.1P@HÙ_x0001_ÚÜJI@J9´%Ë°@@dkÉ_x001E_¥F@0ÓTe_x0001__x0003__x0013_hD@x½¨.J@»qà0Q@êÂ_x0006_öpoJ@*°¯'¨_x0004_J@_x001D_Ý_x0016_Ò ßJ@a,ñjÓE@¤­btu_x001E_N@é àv4qI@ÿbÛhJ@Vì@:¼4I@B_x0002_Ñ_x000C_$L@¸-¶/ÂP@^_x0007_K_x000E_ðÕL@4_x0001_Â_x000B__x0006_	I@¡M_x0014_«_x0019_P@$ÍaÝG¯N@è´_x001D_I@&lt;kY`R@@âë]ÿF@¦R.¾B?F@Æ°òº_J@L	páþJ@Þìh*D@À._x0005_±TmC@®!_x0003_óE@8qocxQ@Ò|jvkP@qÖ_x0016__x0011__x0018_¨P@*û7|BI@¬_x0013_øEÊ'L@À8nË_x0004_ E@_x0004__x0005_@+QrÞ´K@=uhM3D@Ìs_x0002_·T?I@di¯ÞE@_x000B_=Mã¹SR@¡ûZ2ZN@Ût_x000D_§àG@Ìþ%Ë¥cO@1­*EbTL@î_x0005_¥F@e§«ØqG@ì-h_x001D_DfI@_x0016_û©«DOM@_x0010_éfêQC@&amp;Äl/$J@ÍË	ïG@àÑ_x0001_G@,_x0010__x0003_ÊéVJ@W_x0017_ø©7_x0012_H@XëÆI@w= $»M@&lt; |BÅG@"¬CWtH@4_x0010_þÌK@´|;ÿ(M@&lt;Á©AT@wKò_x001C_P@Àþ~7¦N@%}Uc./I@xQm3ÉF@qê¥ZkG@_x0005_pÊp_x0002__x0005_É_x000D_T@j÷î­P@8Ñ9Áz)D@|@¯Ð!êG@SHÊ%_x0005_wH@8í_x0011_£Q@µ¦3T_x0010_{C@ü°ëÞ_x0003_.I@²sôç_x000D_C@Ôå_x0018_@MN@°ÚÈE@ú_x0001_êë_x000D_Q@Ìçd_x0004_;ßI@2Hx_x0014_­MT@l%C_x0011_^_x0016_K@úf_x0011_{Û_x0004_S@n©zmE@âò_x000C_&amp;H_x0019_H@~ÇsäÀ\R@:_x0003_Ì¶ÆÜI@®HNèòE@_x001A__x0002_SÏ_x001D_ñR@_x0018__x0001__x001A_M_x0005_+G@Þâ&amp;àÛ&lt;O@ü¬³÷éÞL@YÖ§-ÉM@_x0012_¶Á.Ë_x000D_H@ä÷_x0007_¡_x001E_M@_x000D_QdF«M@ä/_x0018_]HG@Æ¸vþÙ£E@fú2N_x000F_]O@_x0001__x0002_[¢ËiyF@Î_x001E_$à@H@Òk)_x0008_n_x000E_Q@Äþ2_x0006_aL@|ø_x0018__x0010_êÛI@_x0008_«Ru´ÐM@LàË¢)G@¢¡_x0014_åMN@8l SQH@_x0002__x001E__x0006__x000E_O@_x000C_%1&amp;ÍJ@ò)ã_x0016_H§Q@ÅèEöC@·Z_Qí´N@Ði¤i_x0016__x0008_S@D[2÷¹H@2_x0008_·_x0017_,M@_x0014_	OZ-ÔN@ß°ÙáL@Ò_x0016_Ù3;A@Ë4szQK@è1í¸éI@]_x0005_àØH@_x0005_ÎºÖD@Ì÷)&amp;øáJ@p*U!Ó1M@²³8¹uO@«²÷åE@­Ê¯"°4H@â¦E(õÃQ@ÌH×q¬*P@!¿;n_x0003__x0005__x001C_+T@Â_x0012_øû®K@z_x0014_P}8.D@ÂT_x0001_Î_x0001_DG@&gt;ó\ë0|B@ª¼Å_x0002_áK@©Ò34_x000D_B@ÉD_x001D_°8E@Ó´ÍU³F@êq~_x001B_F@åá@_x0007_;K@¢_x0005_ÛSüJ@³I]_x0010_ß_P@pTö/DcH@_x0012_Á4ngQ@ûìS@D@ö_x0004_È×ìG@_x000D_³ÄÉÊ°F@Y×ÅóLE@ÞÅS¡&gt;N@çÿWNDN@ÞÍQ_x001B_M@y	x"nN@ër_x000F__x001F_R@&amp;? E@øSe\åI@l®Ï}QªI@ÆYôK@Ûö`/A@¨`÷_x0011_ª_x0002_M@Ôb ¼Ì`H@°]PbL@_x0002__x0003__x000E_Z²VÎTK@_x000F_ðñ^^ôK@F_x001F_×H@_x0016_Tµ;_x0010_aM@PNT{y_x0004_E@_x000E_h8óð_x000D_I@0&amp;vÍÂO@:_x0013_¡ÿR@R¦æ_x0007_¤_x0012_P@ì¾_x000E_0bP@ÓýÕ8ëÔR@e_x0013__x001E_bË¡Q@N_x001C__x0001_xtûA@{&amp;#BXI@ïvÂâ8ÛK@ÏA5÷`SI@_x0011__x000F_FÌFÝN@Ñ¥÷Ð_x0008_N@¤._x001A__x0008_+¥K@*(Y_x001C_çåK@_?³%}A@æ3H)_x0001_àM@¬_x0011_íäU÷D@O*©_x000B_F@ Ð_x001F__x0010_³B@Â&gt;E¬lªO@_x0011__x001E_øZ{SP@_x000D_?§7P@"_x0013__x0015_ìT}L@v0¤*ÖdG@µì_x0001__x0005_ME@'ÞÍú_x0001__x0002_JQ@¨®N:WßP@g©³S@Ëw%A-O@ÐÍ_x0001_:¾PC@ç\{û_x0004_ H@_x0008_Ñû0_x000C_I@¹ÄK'G@ÛVeÐS´D@æT0þ·ÔH@3*^G@îÿÔ_x0004_ãE@PÚ_x000F_È%M@µ_x000E_öKö#Q@å}ùaxD@ÀàX_x0012_ñ£E@H_x000F_¤ÂI_F@Ï_x0005_f/þL@zÙK,îL@n:_x0004_ìÆH@_x001B_ë¨L@"®x@×N@N;°_x0007_UE@Z`É_x0006_ãF@¼Y_x0007_"A@ò_x000F_{#fG@o¹*_x0015_M@6*ÃÒB@^&amp;&lt;©_x0008_ãQ@×p_x001F_#XC@r_x0012_(á§?Q@_x001E_|7mZyN@_x0002__x0004_9ÐÕ¯T@TÁ+n­ùD@Ì£G\_x001E_òG@LÖölþL@êüÔ_x0016_]|K@ý$_x0001_qzP@ý9:¿	ÙC@õx_x001E_6ëF@¾¯iÏC_x0019_O@v®KëÏÄS@ÑÄ_x001A_¸ñ2I@X¨_x0012_ö£H@'¿I7i³G@_x0010_¨_x0003_fnL@hÉ}ÄhèB@_x0017_åäÀýÓI@_x001C_hþôÛR@_x000E_uû4ÑæF@|ß&amp;vP@g·kµ_x001F_ùP@2|Ókà_x0006_O@èj0_x000C_e_x001C_T@úÁI*ÈL@iu_x001F_]G@HjÞ%~tN@¨³¦_x001D_R@^@_x0012_ÌÐN@ü*_x000E__x000F_bI@ÅÛð¯¼K@H[&lt;s_x0012_ÒK@_x0018_DzuP@_x0011__x001A_¬_x0001__x0003_½_x001F_O@zmyaN@þ7²¨_x0004_¦P@·&lt;Y*_x0015_I@Ö&gt;OÁtQ@ó´$9ë8H@_x000E_yÝU©L@,&lt;_x001B_j_x001D_N@ñ_x0005_ì¶S@wQ_x0006_ÚI@7U2\{sQ@þÂäA ÃL@ÚËtöñcM@éîgÿ_x000C__x001E_H@I0_x0017__þE@3û-$U(I@0mP	ÀM@tËÂJ@GÈQlc O@_x0001_§õ%1wQ@g_x0019__x0014_4ìÜO@AÜÌa_x0001_TB@u§_x0002_Ay½M@üCzºu3P@_x000D_å_x0006_Þú_x0013_P@KèyõP@_æ74iÇD@`:_x000F_ì/N@|ÆcµÀS@&gt;_x0002_òóÿàC@9¹`_x0019_@F@ðVcëuøP@_x0002__x0004_¾Îäjç(E@_x0015_ÔýÿsÑN@Ì(_x0002_IéðJ@_x0004_·F_x0017_äE@«_x0008_ÿíðâH@,q_x0010_Ë@K@êÔ_x000E_"ãI@èG_x0004_â_x001D_BO@¬KiãM@+nøçV@¬NzÊÂWK@¢:«°ÂG@|Æ_x000B__x000B__x001B_K@ 9ùjM8I@¡_x0014_ñ«E@X{$_x001D_Y_x001A_O@_x001A_Û¥_x0008_T@úmj7HL@_x000E_];*n4J@UÐ_x0001_ùÿC@[d¿_x0006_jO@ºÓ¶EH@"Ò}_x0019__x0016_K@~_x001A_¢~ðM@P¸§_x0003_kP@_x000E_·À_Ù÷H@u aF@æk_ñÜF@èí°_x001B_ãJ@LE,ù_x001E_S@_ "^¬¼I@ztÇý_x0005__x0006_[_x0015_O@_x0012_$´:ÇR@þ_x001C_ÕZÆE@aÌ_x001E__x0011_áH@1	[`ÅB@Ú=_x0014_ÊÜ_x001C_K@¦_x0003_©úâ_x0015_G@_x0018_3ÞKòQ@Þ8ÏûpK@ædaø&amp;_x0013_E@v_x0011__2¤K@Sk°ÇíÔC@ÔÐ_x0003_-2M@ÎÑJò(_x0001_P@&amp;±Ú_x0012_¹H@§cXí°¬D@¶{¥HÁêK@§ïó7öÃE@¢ßÉHÔJ@ÀÐãiÏG@	ÐìY²GE@_x0004_xî_x001B_àÿS@¸µÜ_x0002_¶H@ÔãF_x0019_&gt;G@:ñ={S®P@äÜoýÐnQ@^Ñ__x0008_ù}P@x PQ2áP@æÊ°]isJ@üà¹Ø©6L@V¶åÓ¨_x0015_F@_x0001_ð/5MJ@_x0004__x0005_éí/O@è(¡#Ù£A@fx_x0008_&amp;«T@Q×®ì_x0010_OF@_x000F_v,_x000E_â­D@a_x0006_Ô$G@ú_x0003_Ñ@I@ÔÞ&amp;_x001D_ØJ@_x0010_ÓtÆZG@¬¾U_x0014_tJ@Ü&lt;C¹_x0002_¯E@#C!ìiµF@ÑhÂZfFL@LL	9_x0001__x0004_I@_x000C_Hk_x001D_ïN@2KqèVN@3þ¸È_x0011_H@)¯íi²N@iÄ_x000B_;èÄK@_x0007__x0019_þµÜîD@±ôÇf&lt;K@¼Ô5íúYO@Æp¼Ê@ªJ@Ãìõ{Ç¸I@ÈÃóF¡OP@Oàò_x0006_êºA@._x0015_$]¥³Q@ûÃ$WýP@_x0012_|:rÍÒC@4Â_x001C_ZÞ§L@\AãÆwF@Ã©1_x0001__x0002_æ}C@~O_x001C_º¸^H@_x0014_'·	GJ@A¯¦H@_x000E_Q&lt;óH@âEÁÏdJ@þV,M@â}_x001B_N9G@å-É¿öN@^&amp;h½®CL@ë×ìÉD@JoZ_x0014_ÑP@`òÎ¿_x0004_}P@ûÜò_x0017_ÄñK@_x001C_NF%2G@4°AÆÂæG@r=_x000B_ )N@ÆsÓÒE@_x0018_@á_x0008_QI@_x0003__x0013_t£P@è_x000D__x000F_ÕcP@p(_x001B_HA_x0003_W@Ú_x000F_/õ_x0014_L@HêA?DyH@3~¼_x0002_[Q@n¼EïD@!KÝ¥_x0019_[K@_x000C_3íJ@r¿½ä0S@K_x0014_)QE@*Hë£cRD@ÒØ­g9.K@_x0002__x0006_ÞñÉ¹UO@¢B_x001F_K@_x0004_mÓ÷áK@%_x001B_¥æíC@¶`bÎ[^D@ÉTñW_x0016_F@)_x0010_¶_x0002_S@(Å_x001E_¹_x000B_D@-ö_x0017_2_x000C_ÌH@ØJïPÙ4B@ª§Ï®Q¶M@ïjk(Ù^P@_x0016__x0016_7»#óA@ ¾~i _x0001_D@ÒânM@N+Ò¡ÉK@_x0001_!_x0004_+´K@:S c*¶F@m_ÏýÏR@_x0011_3v	gÐH@ôv¤vØL@_x0005_2ºU~_x0017_P@ÎlcXÁ_x000F_K@´_x0001_þªÿC@_x001F_\o_x0003_Ô0N@3B/_x0018_FIL@ò	õþÆ+C@¸_x0008_XµZ©H@68Â|_x0003__x000D_J@ÛbupR@_x0019__x001A_`{uQ@B|1_x001F__x0002__x0003_/ÄL@°°-a¬wD@/èÊU¦M@Òo_x0005__x0004_O@c¢¶²bJ@ôÏÝ]D_x0002_Q@°_x001A_­kØS@fóvÙÜ&lt;S@r_x0018_¼yQ@_x001D_s=ÐiSG@_x0004__x0013_È_x0015_ºI@Ò_x0016_9=§_x0001_H@ß^É{G`F@w¡ CØ_x001B_P@nÒü.qJ@ ½çé&lt;8I@VÒÄ£_x000B_E@ÒtL\¯C@´_x001A_vO5mP@ñ-B@$M@¬G'jÐVL@_x001D_ý2WÁÞG@¦_x0019_5þ_x0017_èT@î{-i©_x000C_L@_x000C_	PG¯K@_x0004_ÑvûÁJ@Øë&lt;ö§çM@ûª_x001F_ï9J@Âîð_x0019__x0010__x0008_U@°y¡%©I@G_x0005_ÓTºsI@é÷E@_x0001__x0002__x0002_ÛÝ¾_x001A_Q@4.SÝ4xI@_x0001_À&lt;õ¨RH@_x0012_/_x0016_´_x0012_{D@ZbÇÏF@_x0002_ºN&gt;_x000C_MP@yñH_x0019_F@ZMß/ï³Q@ªví7½¡J@¯Õ6'ÈqI@ù7_x0004_çùN@Ò«ÖõgAQ@.&gt;ãVQVO@ô_x0004_&lt;'H@Å¢)Ä [P@KÔ2EE@Â_x0003__x0004_³5ýQ@;D.!ÂL@NyÍ\cÉL@/°Uà_x001D_{M@ÿ CMøXI@¢·ÄØæ_x0010_I@ä¢ár_x0015__x000C_Q@pþ%)ßO@-l¡_x001D_;G@#ÊHíþ¯P@OC¬_x001A__x0018_iM@_x001A_¬`\#%N@É"7K@³_x0017_Ì._x0003_GG@tÐ_x001A_wãÍQ@d3_x0001__x0002_Ê¥R@Xc4»Ã§K@ØÅã_x000C_I@áÞá·K¬H@Ô«t[a	N@tíò!Y%J@½%Ãl*_C@á_x0015_ynÉHR@X_x0008_D·¹VG@_x0005__x0014_BgüK@_x0017_±WZ_x0007_H@_x001B_kÐ$ÎúP@Ù3á¢J@p~U_x0008_n¼G@×_x001D_+a`8L@|@^½I@0_x0018_Ú0+àM@BBaT@ª_x0007_TFK@º®¿_x0001_3O@¶_x0019_~)f]M@³ºõNL@¬_x0002_ÄTJ@ÔÛÌöG@wNÂ_x0018_ÜN@_x000E_¯·P@Z®_x001E_{P@S@¬uÀ¯_x0013_KT@²öâ×á$S@Ô'¢8³M@TôÓJ@~Þ_x0015_`·½J@_x0003__x0005_îÍ&amp;_x0019_H@W\S_x0012_=H@¨z?ÐÙD@vÎ_x000F__x001C_#D@Âªz_x0011_¶M@Èÿ9Q@¶Ùðªó¦F@_x000E__x0003_sÜµ)H@°çýP@¯à_x0011_µP@î1ÙÞd¢L@Û¨8±®C@Øâ­Ç(qJ@_x0015_ìG_x001D_åD@u_x001E_I+éLS@`ëz¶çìD@Rºi_x0005__x0017_G@Î]§s`N@â_x0004_6=¯9R@|ª=_x000F_ÂD@ÊÝ°/gÇN@O-UAYÅM@_x0005_Â:_x001C__x0005_OI@üFßrÛsC@tF±8ÏE@_x0002_Bwk_x0013_T@Z&amp;éÿ_x0012__x0012_O@^¹Ë_x0017__x0001_eQ@	,)äßE@èaIY)O@û_x0002_º	:H@'ãn*_x0007_	@QO@ö?3 ÅSD@ï÷è_x0005_ÜmA@ÀHÄ_x001C_G@bQ³q_x0008_vQ@þÏLè¹J@¦ò¸jQ@tEËjL@¥åØj_x0002_Q@ÿ\_x0019_×î!G@²iy~zF@@A¾x_x001F_Q@µ_x0003_&gt;ÑMjM@;q_x001E_¶Y~D@â7õË÷ØM@¼ÍJ%ï)R@+Xæ1H@_x0018_y_x0019_×ÉF@ÀÞ+e®aG@Ð_x000D_à_x001F_·H@RÉplE@óË(³Å$O@²³cSIG@¨Ø¯_x000C_,L@Þ®«­è¹K@Ð_x0004__x001B__x001B__x001C_K@Iê_x001F_ÿ_x0012_3P@\_x0001_W_x001B_ÀG@ÊËKÁP@|_x0006_¼âý.D@²¸_çR@xIå&lt;_x001C_P@_x0002__x0007_Pvª(ê1E@ÚëÖvQ@ôâ_x0001__x0012_U¾F@÷_x001C__x0005_Æ*K@X_x000F_»¼_x001A_P@¿³Iº_x0018_K@òh_x0005_BqÑL@°QCæ(P@(4m÷0A@s{HKuG@ð\_x0007_ä´®B@·êhØA@ÙFÜ,fG@ÖmU_x0004__x0013_N@hýaùtR@fµ&gt;k£ûE@ø¯$_x000F_u_x0006_F@Û[ÐÓ7ÍC@1P±`HO@xðYÛ_x0004_àJ@îà¢R/¼L@ÞE°°KF@^&gt;±_x0003_-!N@xãy«¢GN@È.î²_x000F_»L@òNf_x0019_pF@f\çZH@ÝM-S_x0018_P@ £Ó3E@BØù@*ÿD@%õ[FÅÅO@bR_x0001__x0002_í_x0003_L@i×Ãkº_x000D_J@à[UéÁM@&amp;Ú2ÑG@@_x0008_ðÑüÌG@&amp;5çI@Z{¦z_x000C_K@¹º|Z_x000B_K@öl±¥èO@ÔÌáb¨9P@_x0006__x001D__x001A_ôÚQ@þ_x0018_áD@pN@´_x0019_öxJ@y¬R3ÂF@$¸3úC@¯D_x0001_ó_x0010_C@0¢K´XS@î_x0004_¬_x0015_ÔNO@êÃº_x0008_I@jjgý_DL@Æ_x001C_míÎA@ñt_x0008_W_x0010_hG@#nu`P@_x0018_ûX^_x0019_/L@«lÝÙ,ÁI@_x0007_]_x0002_ÅhP@âMÛþ§K@pkÜ^ó³O@Ì16c_x0016_aK@£_x0002_ÅË÷lI@_x0008_°9°|:Q@%ª_x0002_L8¦K@_x0001__x0008_;J²,)®H@[ÂÿP0Q@s8ù¯ÚK@Å®ß_x0005_K@ûÞL×_x001D_kM@b³?ä_x000D_F@N{_x0003_0ñD@BÁ¤KP@"êáµK@1=¹3L@áN_x0010_G_x0004_G@²_x0006__x0002_áUßL@®N$TJ@(&amp;é¤_x0013_zD@ÞÊâTä³H@¶_x0006_]Z¼_x0012_J@þT¨þ_x000E_ÐK@âi{´xH@_x0019_R¡}MI@pð_x0007__x0002_Ô¸N@Þª"_x001C_	ÈF@.:_x000B_H@&lt;_x001C__x0001_T'¹H@bÆxðK@àä¶_x000C_H@_x001B_lc8UL@¸_x0012_GCu°H@h-höH@Ä`®A¹O@Ú_x0010_ü¥ÑM@©+$º¤M@6wò_x0001__x0002_`N@¶ªú[¢ZQ@_x0012_&gt;íýCI@ü½_x001F_Sô\J@Î¢ÐR§SN@j±'ä»ÏP@_x000B_5_x0014_¿ÈK@jäX)EI@Ûã;E@wÌ¾_x0011_æsR@qþÓ*ÃP@àj÷¼RwI@¬ñ'+uQ@_x0001_~_x001B_ÀØG@*á_x001A_DfôC@àÈþ_x0004_Ì´J@*Þgÿ?I@*ã}®_x001E_uH@ÈaFæùL@Û-BV_x0013_ÏC@D¸ü¡toH@Õ{®áO@aû¼°eïH@_x001E_tåÎK@Âº4tÎR@²jTµËO@_x0019_aRy§²K@_ïÍ5K@Íî?°ÀE@	5Ô1ÉI@@mÜÿQëA@ù`zÏ@Y@_x0002__x0005_ìÔZ5J_x001B_P@Ñe_x001A_I_x000F__x0008_G@J_x0007_°Nk_x0018_Q@ì(ÌBpK@ÛB²XÂQ@2Z©µ]åO@_x0002_¦~ËíæH@bYEqæsP@Qº}'oA@_x0016_¢*ÌmG@kÁóAQ@Fc¶É_x001A_S@9Q­_x0013_ö±Q@Âë_x0016__x000B_Å_x0001_O@6¡þÀ_L@_x0018_^B¡4­H@	¦¯=¦»G@u_x0015__x0010_ìÙM@MµçÀK@U)M|·G@_x0004_Á_x0011_d)ìO@ìéj_x001B_G@_x0010_1¬_x0011_öæS@QçÌg_x0019_,K@0U®#Z*M@(_x0007_Þ_x001E_J@ëeWLML@¤æ_x0001__x000D_ã¶B@½U_x000C_óE@_x0003_Pï£!H@h_x0014_vî®J@¹¦µ}_x0002__x0004_ÏTD@,_x0004_­%,ÊN@Û_x0004_1§#«K@²R.GKL@®£_x0006_P@è÷@÷&lt;I@kÙÜ_x000F_PB@®ù¤_x000F_(F@ävd(,íO@W_x000D__x000C_r_x0001_L@ö_x0003_ª¡_x001E_"N@ÝµÌ#VìE@8_x001C_hò_x0002_NG@Þ_x0004_Ò_x001A_I@÷MÎ¸ %R@_x001F_rÞÃ 4D@"*VYçK@Ö _x0008_"6N@ÝK§·uVK@Æ¨VÂÅ¸G@Fgþ_x0007__x0003_ÜK@ýI[YÏN@I$ÒµñÇA@_x0014_¸m;Þ_x001D_B@Z D&amp;ØäE@_x000D_¸ÔÞÆ\Q@_x0004_`åK@À×&amp;_x0014_ÛO@1F05_x0001__x001B_I@Ý ïë_x001A_wR@dÝ_x0011_äÂI@ *&amp;2·ÅK@_x0001__x0002_ìmncoôO@Ò0_x001F__x0006_b_x001B_M@ÄôKùO@õ®ÀyE@\BKÍ´uM@Øµÿ»O@Ã¦_x000E_b"K@bÊÊn´G@_x001C_S«_x0010__x0001_G@ðâ_x0011_ÕfH@ý²Q6_x0017_æG@¹³ªC=F@_x0004__x0011_=ÁG@¿_x000C_qòáP@`Àþ¡ ÞM@_x0001_­_x0007__x0004__x0017_ûL@sP}ûH@þk_x0005_µ²L@_x001F_(È8_x0017_OE@þûû¥"P@_x0002_Q[ÎWµC@Ô·2_x001E_tE@úLÌ_x0019_ ¼D@ÊÜL_£H@n.6Ò¡E@ãV¬_x0017_þC@döÙ(lR@tB_x0006_NùÌE@!ö¨+ñM@É_x0003_Õ_x001F_ìL@:ººÍR@È%ç_x0003__x0004_¨3G@N_x0001_^»Î.F@Ô²¦Ë_x0010_óK@v¯|OM·J@ëÜ_x001E_$¾G@Â_x0008_/_x0012_ý)E@xíg	u:J@do¿i	èH@_x000B_h_x000F_ë0/J@¾ÍlDÙL@Îªk_x001C_8gJ@´»èõ5H@¢³qÈöPJ@_x000C_a_x000F_Â#_x0019_R@_x0003_?pF_x0017_N@pµ©(cG@®9¶fO@0°²°LP@{4÷_x001D_KÐC@è)ÜÒ_x0004_Q@_x0019_s¢(©5J@R/ì¼SQ@¾f/7{%M@ÿ2ö§_x0012_2O@_x0016__x001B_­@H@47_x000F_¦J@Úë5×|¨J@	Þ@\E@$åAK@'Å³kM@sèÌ¾,*I@_x0002_²iÀG@_x0002__x0003_²î9ZPM@¢¡üIÖM@§S&amp;"FC@è5ýÇwQ@`}³{ P@:W;e¸K@Þ_x0005__x001E__x0011_È*M@²ê×ÑGB@Ú0oÒ_x0001_Q@»f_x001F_AÑòF@`ûUýF¸D@vÙoegC@®¾_x000E_05ãC@¦Å¼nÅ¸L@_x000E_Sñn&amp;I@_x0002_&amp;Àõõ_x0012_M@_x000C_öíNéqE@6?s®YQ@_x000E_)emhS@hþ&amp;_x0013_zS@²®ï^¸aP@,BlM_x000E_lH@&lt;:M_x000F_OF@R·_x001E_X¾N@Çð_x000B_êO@'ïj,'Q@_x001E_¾_x0002_zKQ@&lt;÷Õ®WT@9Îù.MñG@2Òà?^W@_x000E__x0019_DßôF@y_x001B_»$_x0001__x0002_öxF@?Ú?t&gt;×E@Å	^B_x0001_M@ÉøÁý©éG@'L_x0017_2[âJ@hû_x0010_ÖÐåH@$¯¸]+O@Öòz¯S@|!ÖPo.P@_x001E_ÿ,pàL@8ÖÊ¿Ú	J@§[CÌ}G@¼_x0011__x0019_¿&gt;_x001D_R@Îû_x001D_jlP@¦_x0005_ìæ2KH@8&amp;k_x001F_N@âàÝ$ßK@_x0002_p/l£rL@6áªK]_x0001_Q@RÎÛ)_x0007_Q@_x0017_Û12$0H@_x0015_2¹þ_x000E__x000C_P@~ÕK_x0013_éyM@,_ñ&lt;iG@Ú_x0019_*çÄO@4UêíI@(4§7kQ@Àqæ ¤TG@C­õ¤F@*5¤öQîR@vñ_x0004_[7éM@*â¾_x000D_0Q@_x0001__x0006_bW_x0003_FwK@0Ä0*ßR@ø·úÄPôM@óôVD5M@,k_x001F__x0012_`îQ@_x0014_ëùi¯R@bî~_x0002_þ7M@&gt;ysM@LòÇß_x001E_mH@x,¤BP@6ÃÙq¼ZI@ëË_x0005_îO@®²lb^N@B²d_x001A_M@¼`&lt;éÈP@&gt;Û \Ø°J@UaBiWIM@±à½65uD@~o_x0004_Ûø2M@lïNUõ_x0013_R@@RéI@¸I@tLSÂóB@ÏóCnçiD@¼_x0011__x0017_u¬G@à½mWq^E@sìéï§G@ç[¹GYK@Ø«®ì(	Q@(p_x0013_g_x000B_JG@°5ä._x000D_D@¢k=&amp;G@_x0005_",_x0001__x0002_TëI@¾ÄYûøF@^÷w8ñ@E@Éÿ#,Y¾H@C§¹ø]þP@x|=sD@_x001D_Ùh6D@ìÉ+F@_x0016__x0006_|¿`CK@xìØñõ¼J@¹¸Þ4N@·»_x0010_|GhL@°	_x0008_Q,¾P@_x0019_w_x0015_L@ìí» OR@_x0013_ÁÚ_x0011_D@ì_x000F_úÎ²P@_x0018_ÇêØdqG@_x0010_mîâK@_x000D_õ_x0008_´óQ@_x000E_·opÏ_x000B_L@_x001C_#Cä_x0005_iF@bÃo góT@b(_x0015_ª¸ I@ò_x000D_×·1F@º¢"ÄÿL@öÆ©ðÈâL@|â¨_x0007_ïU@PàÌ_x001B_×DH@ü_x0014_[]ÊáI@NWN^AJ@(Óò¹_x0006_RP@_x0001__x0006_¼ûèmÕ_x0003_M@2!_x0007_øÙJ@l^%óR@_x0002__x0005_á}D@:âÝçN@Jí~p(~R@¥T+_x0017_}O@_x001E_ÏøhAlJ@Ê@±H@U8 á21P@çY!ö]VF@^¨_x0008_3ÏH@Ð_x0007_fr\J@öNÓâ4K@$Ù©¯Q@4Z½¬«G@QR¼_x0001__x000F_K@îkwtø,J@èÅJH@bò7,úúO@uÓ=NùJ@T¤|`D&gt;K@¢ÔÌ¬_x0004_þR@ ÄÄ§ÖÂK@.Îm_x0003_Q@¼3×§N@_x001B_[x_x0014_.E@\f_x0018_FEÚB@^ú÷çñ÷I@ê*_x0003_Óî[H@ô_x0018_;0|_x0010_V@§´_x0002__x0005_¯_x0001_N@t_x0001__x001D_#&gt;M@Ë*T_x0011_P@Æ_x0019_ÿû_x0015__x001D_S@XEÕ.`zJ@¯[ä^J@¾ö_x0013_iø_x0005_L@üüÈý_x0007_ìK@_x000C_ÍÌ¸þCI@2ÕO~ÀÀL@Ý6E·®E@_x001C_?_x0019__x001D__x0016_ÍV@Ö^_x001B_+sD@¯Ó_x0002_ÞÐF@¿ÔoÕÅ¬P@§UxK@U_x0001_ÚA&amp;Q@9E_x0018_ äA@mÑ*ÈÊS@X_x0011_²MåZK@þ_x0005_l_x001E__x0003_mM@HBUW=F@_x000B__x0003_ÎB2OR@F_x0003__x0013__x001B_#·L@@;·_x0004_ÿP@­G¸CG@LèØEë«J@¢¼_x0013__x0004_S@_x0013_é¥cÓªM@ò¤LG@äËÙ¼L@$_x000B_&amp;¨µO@_x0001__x0002_ÐNRóóP@µüJ_x001A_gM@à´©ÊûÅG@Ä`Æ3§D@ÓþU®L@¨±_x001D_Ç¢L@/¿ÇÇrQ@^y³}o0P@/ÜëthsE@fò#oR@N©ôþ*cJ@ìp÷døK@Î¦0_x0002_uüI@¤;ÍÛ©½H@å¹jáÌJ@_x0001_|¿I¿J@Þ_x001D_arÃK@þâôb[áF@C_x000F_Äã_x001B_L@¹¹i/ÝK@{|_x0001_yþ_x0018_N@_x0014_föÔ¾P@MW)þuÕE@ÇècO@¼½XN_x001B_ÈO@J?_x0018_}åiE@¥ÕÕêk©D@Úâ½ùÏ8K@1ÝxÑ°ÀV@ÝúMÍûR@Þ_x001C_ÍÇ¶¶R@o¸Z_x0003__x0006_÷ Q@&gt;_x0011_çÃh¦L@ÂÜ_x001A_H@º_x0001_êÞßG@	¿=øI@ßÔ	XC@È¹ñã¿L@r_x0004_ïÉá`E@Î#­¨ÙK@ä_x0005_Ä}äC@Öø,»lH@g_x0008_ÓOÊ_x0002_N@Þ_x0019_´Û_x0014_wK@"_x001B_âÁK@¼]tvàW@_x0017_ç_x001B_y!G@p{_x0001_Kð³K@(À_x001F_rwgM@ðÇ}YO@¤ÁNØ|_x001E_D@æ=·roÒP@°qÖXz_x001F_L@|½Bú×I@-EÊlQ¡F@bS~~J@àWï´&amp;_x0004_F@é_x001B_#D@´c%o¸êL@,¤¬-$aL@»l£¯xpJ@_x0016_!ºXI#J@Ø×1TèuE@_x0001__x0002_VûÈ_x0002_hWJ@À_x000C_ ÏÑAI@:dÅHH@"çOwºÎG@ºG_x0007_j·K@_x000B_.d[»üL@&gt;ùÁO@_x0007_ÞS÷_x000E_P@æö-_x0016_Q@._x000F_b.-K@´Þ eG@HÃ°õý«O@Ô£òD%&amp;K@ª4||_x000E_öM@ùn=}¿B@Ä_x0001_å£þ'M@8_x0018_Ë7íP@z_x0013_Ý._x001F_xK@æØèzzãH@ÐÅá3-_x0010_D@Ð*àè_x0019_I@¨WsmÌM@x#sâ¸àI@÷_x0014_ôrhG@j~Óµ_x0014_ÕN@ö½_x001A_¯_x000C_«C@.¥n~TO@_x0018_ 0Q_x001D_÷J@_x000B_õÚKIVH@þ*ãçôJ@¶6QjI@EæÞ_x0006__x0002__x0007_$P@vKx_x0016__x000C_ØA@_x0014_Û{"GF@7AÆÙN@rì_x0003_.K@·0Ð`GhF@°-nÜcL@BÜ×PII@uÝ_x0006_Â_x0017_ÒS@¤tD·g5G@ÙMõYÒ3H@AS[Ô²ÒI@hy_¯2H@*_x0004_|G,J@ÎîrÍt­R@')v_x0016_&amp;H@¹F­_x0017_e_x0010_F@¦_x001E__x0015_2ÈHH@Úk_x0001_µðO@,±MJúR@þàÌàÛ4J@]_x000C_(_x0015_ë_x000B_F@"Éã_x0015_ÓËK@_x0015_"úE@ä6#«íR@Yß_x0018_°F@T_x000F_êPnD@._x0010_/O¢/L@_x000D__x0005_l_x0010_:E@/ãOþC@v§ÉV_x001F_P@WM1 ©)I@_x0001__x0004_LÙ!_x001D__x000C_D@µÎ~'ÉáO@yM{sÚ_x0010_Q@ÙJbY_x0004_G@³ÑK%úM@[5)_x0008__x0005_E@è_x0005_5N%L@9J._x0002_ÄF@´_x001F_án¤O@øE_x0004_ýÅ=O@óîeÝ_x0001_N@èkâgó#H@¨´&amp;¡L@_x0019_ü6K@â:ØkCT@ÀdlÉö$I@ÞoVd¾OD@æo `¼H@"Ãç	G@Êt´%zøL@Ü1ÛÑ_x001D_P@~_x0008_°ÂÂBN@&gt;_x001D_+_x0005_½rI@d@|æ_x0013_\G@ÌRê_x0016_¹C@O_x001A_RëÀJ@_x0014_´¯Æ_x001C_I@sÄ_x000F_C,YD@_x0013_¿'¼_x000B_vS@&lt;&lt;µ|ë_x0003_K@&gt;¤_x000E_ qÒK@t¡º®_x0001__x0002_&gt;Q@HýîÝÁ¥E@.&lt;!rË%N@@§á	,²P@ªi7ÅE@WíÝf_x000E_P@Dû_x0014_O¨_x0013_J@[º4k°A@_x0018__x000D_Æx7_x0002_I@á?VíÜ4H@óµ¬v5G@®GHãiH@N_x0012_~±_x0012__x000C_N@;X _x0014__x001C_H@Ü#9!í©K@T0§_x001C_{ÿM@DË¥ÖkÔJ@_x0013_[_x0016_4`dO@_x001C_Í_x000F_]¾6G@+_x0016_ÙÆ°E@©óH±âN@î¶	àò]K@V=®£_x0008_IQ@¼yàvÌM@êm©6çO@ô&lt;ne_x0005__x001A_P@Ù$Þ¦UN@s&lt;ÈPbPO@ÂBØ¦ÆýG@G:»ü¬;D@àf_x0003_g_x000B_E@vd$#áSC@_x0001__x0002_å+_x0008_,áJ@óüÓðûF@éÕZGI@jz²è®_x0013_Q@ô=£H	P@ñ}×ExE@Ø~lt_x000F_L@u²_x001A_Âô}E@_x0001_¢ò¬`8P@R,¤{ÿO@_x001C_,êX FP@u"sx~O@¾Iuå¹O@ÞXuH_x0001_F@_x0010__x000F_¥»5ÆF@¡£Ý¢9H@àÏ³¯¶P@ve£óiQJ@_x0001_Qí_x001E_OP@}M_x0017_òvM@\ïú²©ãP@°_x0006__x0003_°WQ@¯áZ¹8{H@HãÜ¬XvJ@ZTÑ¦®M@_x0001_Ç&gt;Â_x0017_J@_x001A_sCªªG@[_x0004_ÎÜL@`xÝø_x0019_ñP@Hç_x0014_×oL@â';néJ@f­î_x0006__x0007_SºP@vÖt¾gòI@_x0010_1kåDB@_x0001_ø»¿&lt;¾E@áÞµ¿Þ0D@L¨È¤­P@¸¤2ñ¶W@_x0004_=ï#ªÊD@Í_x001C_I_x0018_LôH@À=ÝG@$[_x0014_´#P@Ïµè°I@Å_x0010__x0006_&amp;_*G@Ø2ì|M_x0017_P@¬´jÜ_x0005_K@_x0018_:_x0013_º4_x001F_K@u}_x000E_EÛ_x0002_J@_x0014_s#BL@ÒÃ±kL@t&amp;|°`O@£FâöH@_x001F__x001A_XO½åC@HsÒ_x001B_°;H@VËsYW=N@+®&lt;t;F@0D¥_x0005_Ã_x0002_K@DG§u£IL@Ä´î(\\T@NIÇ_x0019_BD@uÒ_x0013_tïQ@$_x000C_`_x0003_¤üD@Gnò}å_x000F_M@_x0001__x0003_oN9*ÖK@¯§úNGÒT@Ò_x0014_ÛuÚK@ÓÒ×akÍF@N_x0008__x001E_ðX_x0014_S@_x0016_Höó"VQ@³_x001C_ ÔµªJ@_x0004_ß_x0005_ZÔK@_x0018_O_·XR@lz_x000E_w_x0010_Q@l¿¹_x000F_¢N@N_x0013_sHR@â[Íç_x0007__x0012_R@&lt;ñø²N?J@F_x0002_w)Â¡M@ÆÏqØLD@_x0006_¨\¹»K@_x001A_`&gt;ºR@&lt;_x000E_ %ÒOH@z­¬zþÕN@A)Fv=&amp;V@-¯M°P@±_x0010_/_x001D_\cS@ãuÈÝ8R@²Ek±´M@ÞõC±T@_x0011_(_x001D__x0012_âQ@Ì_x0008_É%ÆP@Sñ¡H¹_x001C_Q@_x000D__x000E_?:®U@|9ûµN@i#_x001F__x001C__x001D_.±U@&amp;¢Lö*ªR@­ï_x0008_¯Ê×Q@p_x0003_mµ£R@Ó®¨k_x0003_O@VÿC»M¾P@P¡äFAV@úü_x0012_&lt;°_x000B_W@ Ê¨_x001E_°G@äi_x000F_%Ö_x0013_U@_x0005_#øþµ6U@¤ëç_x001B_T@I_x0019_òÊ´ÐU@³ü+Y_x0001_gR@ò} !_x0013_ÌL@îÏ÷#µSO@Eû¯_x0013_&amp;R@¬;_x0013_~©_x0018_Y@WIÛgKR@_x0001_!_x001C__x001C__x0002_!_x001C__x001C__x0003_!_x001C__x001C__x0004_!_x001C__x001C__x0005_!_x001C__x001C__x0006_!_x001C__x001C__x0007_!_x001C__x001C__x0008_!_x001C__x001C_	!_x001C__x001C__x001D_!_x001C__x001C__x000B_!_x001C__x001C__x000C_!_x001C__x001C__x000D_!_x001C__x001C__x000E_!_x001C__x001C__x000F_!_x001C__x001C__x0010_!_x001C__x001C__x0011_!_x001C__x001C__x0012_!_x001C__x001C__x0013_!_x001C__x001C__x0014_!_x001C__x001C__x0015_!_x001C__x001C__x0016_!_x001C__x001C__x0017_!_x001C__x001C__x0018_!_x001C__x001C__x0019_!_x001C__x001C__x001A_!_x001C__x001C__x0001__x0002__x001B_!_x0001__x0001__x001C_!_x0001__x0001__x001D_!_x0001__x0001__x001E_!_x0001__x0001__x001F_!_x0001__x0001_ !_x0001__x0001_!!_x0001__x0001_"!_x0001__x0001_#!_x0001__x0001_$!_x0001__x0001_%!_x0001__x0001_&amp;!_x0001__x0001_'!_x0001__x0001_(!_x0001__x0001_)!_x0001__x0001_*!_x0001__x0001_+!_x0001__x0001_,!_x0001__x0001_-!_x0001__x0001_.!_x0001__x0001_/!_x0001__x0001_0!_x0001__x0001_1!_x0001__x0001_2!_x0001__x0001_3!_x0001__x0001_4!_x0001__x0001_5!_x0001__x0001_6!_x0001__x0001_7!_x0001__x0001_8!_x0001__x0001_9!_x0001__x0001_:!_x0001__x0001_&lt;!_x0001__x0001_ýÿÿÿ=!_x0001__x0001_&gt;!_x0001__x0001_?!_x0001__x0001_@!_x0001__x0001_A!_x0001__x0001_B!_x0001__x0001_C!_x0001__x0001_D!_x0001__x0001_E!_x0001__x0001_F!_x0001__x0001_G!_x0001__x0001_H!_x0001__x0001_I!_x0001__x0001_J!_x0001__x0001_K!_x0001__x0001_L!_x0001__x0001_M!_x0001__x0001_N!_x0001__x0001_O!_x0001__x0001_P!_x0001__x0001_Q!_x0001__x0001_R!_x0001__x0001_S!_x0001__x0001_T!_x0001__x0001_U!_x0001__x0001_V!_x0001__x0001_W!_x0001__x0001_X!_x0001__x0001_Y!_x0001__x0001__x0001__x0002_Z!_x0001__x0001_[!_x0001__x0001_\!_x0001__x0001_]!_x0001__x0001_^!_x0001__x0001__!_x0001__x0001_`!_x0001__x0001_a!_x0001__x0001_b!_x0001__x0001_c!_x0001__x0001_d!_x0001__x0001_e!_x0001__x0001_f!_x0001__x0001_g!_x0001__x0001_h!_x0001__x0001_i!_x0001__x0001_j!_x0001__x0001_k!_x0001__x0001_l!_x0001__x0001_m!_x0001__x0001_n!_x0001__x0001_o!_x0001__x0001_p!_x0001__x0001_q!_x0001__x0001_r!_x0001__x0001_s!_x0001__x0001_t!_x0001__x0001_u!_x0001__x0001_v!_x0001__x0001_w!_x0001__x0001_x!_x0001__x0001_y!_x0001__x0001_z!_x0001__x0001_{!_x0001__x0001_|!_x0001__x0001_}!_x0001__x0001_~!_x0001__x0001_!_x0001__x0001_!_x0001__x0001_@&gt;_x0018_Á_x0006_Q@_x000D_[¥ P@þ_x000D_÷ú_x001C__x0006_P@çÆ_x0013_eRjT@~¬Uy_x0018_S@ªå_x0011_ã¹]K@_x0006_3\	2éO@ÒÞçäzI@_x0017_H&amp;ú,ÂS@_x000E_7 [¼S@^±Cõ_x000E_×S@N#èãpÖK@_x0003__x0006_¶À_x0014_!»¥P@Ìþ_x0008_ÎÑSS@1!Ó+R@u_x0007__x0004_5)Q@´Jÿ¾_Q@_x0011_ëfÌ¢RS@§3RÃÍ_x0005_P@ÇÜÀ¯4wV@TJ_x0002_9¾T@_x000C_F_x0014_áO@ÄµÈEqM@Ú}_x0001_@yR@F´NÄ¥UP@Eåuý¨¤P@«eCD_x0010_R@W_x0012_ÝÌ_x0017_T@&lt;Ûfä"jL@nàL³SÑR@hÔõÈ_x0019_9P@à©~8ÂP@æû`9S@×uà÷P@·'Ûl÷_x000C_S@0t&amp;g¾WF@Â\v`¤I@p÷!íÝgT@þ0eµ^/T@_x0006__x0019__ÜÕV@ ³_x0004_öxR@_x0010_¥·Æ_x0014_Q@L'ù Q@ß_x001D_°î_x0003__x0004__x0002_DQ@µv_x0012__x0014_JL@_x000E_þÚS@¹ÓYT@à_x001B__x000D_GþQ@Ø_x000D_XîapN@¿_x001C_~UºR@°0Â_x000E_O@_x0018_Æðl«J@H_x001D_LBS@Z½®_x0016_!S@_x001B__x0001_°âj+J@¼&gt;¶MðR@_x0006_ÿq2CôK@.q½@K@!Vm_x001D_gÀN@P?¼_x001B_	`V@Û_x0004_ø:]W@kËÇÊé»R@tÞ2x_x0010_JR@ f$#ÜQ@`w íOR@ÕÝ¨ãçÕP@6JÅÂUJM@_x000B_þD/¦P@Vô_x0005__x0011_fO@ÄÕ=ÿ)gT@ù_x000E_½%²S@_x0012__x0007_'[4R@5x_x0005_deQ@ áY? L@¢F_x0004_¾ßW@_x0002__x0003__x001E_5¿ì`I@_x0003_4zd_x001F_ëO@x\æ¦K=R@uÿ­¬UbP@}Ñw1y_x0013_R@éð_x0002_£Q@iLÐ©&amp;mR@ÀIµ$K@Â[K|`ÅR@,_x0006_«ìQ@3íþñêG@_x0008_f_x0010_U@)ôç"_x0011_=U@åõÌ¥?±Q@eEg	þ_x0014_R@ ®	.zS@_x001E_&amp;¦_x0017_±0P@.¡vâ_x0019_T@ï× Ò90S@_x001C_ ÐÇÙ{R@ª4­¼rAS@[2=/_x0011_ÿV@_x0010_\zY©EP@pQ_x001B_ëËªQ@-«_x000F_èþçU@_x0008_Ï£GoûP@[ã+@dU@µj_x0015_*T@àJ_x000F_±ONS@Ãê_x0014_ÿQ@­íä?ÛÔP@_x0001_Ê	è_x0003__x0004_káR@_x0014_(=_x001D_V@&amp;FÔió_x0001_R@_x001A_=6¢þQT@_x0002_JÕ_x0003_*R@Ðz°²ø¼K@_x0002_S)±_x0016_U@0hýv_x0016_ãO@1ws'N_x0013_N@ãùìâD0U@³ýUÇ-ZU@ºG0J_x0011_T@°V-_x001F_»R@Ì4Ñ²,&amp;R@äW}]_x0015_P@Ê_x0001_3ÂMZT@|_x0014_O_x0006_P@Ãv¹µ|`M@ ïFþ¨Q@_x000B_öcè¶ÖT@_x001D_V¶H@n¤¶öîÎO@b_x001F_H¸PáT@j¾_x000C_Q@÷Ú&lt;Ó¼M@_x0017__x001D__x001D_Æ_x001C_U@&gt;:µnP@5&gt;çûªP@Ú3a%ØïS@µÉ._x0017_#Q@(ÄØ_x000C_"I@¤oH¦*_x001B_S@_x0002__x0006_CG_x0018_DR@¸R_x0005_TR@+ø@~:ºT@fSé_x001F_\OO@_x001B__x000D_J2Z~P@µaÕkiR@#ÎÆ`1?U@kØÍ`+ÆS@Ó1K°7R@0°K5wO@ÓIo2O@_x0011_ñ8è_x001C_XH@*¹@®XÐR@ÒÍJy?Q@%pCF½ùT@_x0003_oN_x0001_\nQ@/Oé=_x0004_R@è_x001E__x000F_ddL@_x0005_â.*ÅV@ D=¿HR@bËðïR@:ø1õ¶'I@_x001B__x0005__x0002_ð°Q@ò&amp;ü/_x001A_U@¥8úË&amp;T@j|T_x0015_îR@çÚ&gt;6&amp;K@ÓÕç{ þT@ÿÕL0R"R@Ã«Ç&lt;P@HðÒ÷Q@f@æQ_x0001__x0003__x0017_R@Ï_x001C_£_x001C_Q@üS9,_x000E__x0005_L@áß¡çñ|X@_x0004_¾¤_x0015_¦O@ZWØ1dèP@_x0006_d]:iIL@D_x0017__x0016_õL@¼$_x001C_(O@ô9L&gt;eôO@Á¶·^_x0008_ÆP@ÜT_x000E_p)_x0014_L@=0¾WS@aä%X_x0017_P@¢k_x001E_µâS@_x0010_ñ_x0019_b.K@»OÈÞÎP@fe_x0014_é}ÐK@áÇ¨=&gt;_x0014_Q@VAã;þC@_x0002__x000C__x0014_S@ôz^6ëTO@Ø'òìvQ@°_x0010_cí¯ÙO@,÷ouxQ@_x0002_2ÉèP@^Íþ_x0002_äZM@s¸_x001A_&gt;S@Ò_á4QS@&lt;Ñ_x0003_UP@XÌ_x000E_u[N@Ð¹UlOT@_x0002__x0003__x0006_S3¯¢S@Ï_x001F_[r_x000F_V@_x001B_à+_x000E_sS@SÿQJùP@_x0010_-É¤©S@Ï-«_x0008_@U@W9¤_x000E_üN@î*_x001E_~V@Ø½¢ñ_x0008_S@qWPÑR@kÄT)¾V@U&amp;_x0014_xWæG@SÆ÷XÍS@,_x0015_éß4_x000C_O@ÃüRTJ@âiãY6V@_x0015_õ¸¤US@_x0014_ß7Ò9³V@|µ¤GS@(Ù½"«P@q&lt;e_x0004_iG@ÁsCT@õ_x001C_ëU@B°Oi_x0002_T@UÕ5Þ_x001A_P@u¸	¯xN@°ñ_x0014_5_x0001_S@.±J_x001E_4R@{ëï1äÄW@_x0005_Ê_x000B_nÐP@ùÊ_x0008_`,ÔQ@F9ç"_x0002__x0005_ÝLN@±ÇzÚ¸S@øf_x0006_Jâ_x001F_P@W±pGyþP@h_x0004_ ¶3N@¾jýViLY@ª-qÞï_x0012_O@@;eÝ_x0008_M@"_x001C_ëfU@eá²¸(R@(úü!PQ@pÖJ7q0R@R£¬_x001E_vjO@ù¼WaaR@×Ü¸xlDV@&lt;ê Vz·T@_x0008__x0012_L²RWJ@_x0001_Ic_x0003_»M@UÅóÒ_x001E_èN@J®´ÒN@â_x0004_«  N@ }VOûT@ëÝ=+«S@m3¥òZV@Tñ«_x0018_`_x0010_S@_x000F__x0005_VøÅS@þ§Á1¤R@I_x0001_ÜòéR@Ýuo+ïR@|F_x001F_û;S@vq6_x0002_¾N@_x0006_ïºã¨P@_x0001__x0002_àý¾ÇO@%_x001D_áÔ_x0016__x0019_Q@BS_x000D__x0015_N@'»n"öBQ@!_x0015_r[Ú_x001E_V@dCtd_x0005_HN@\ìÔ¶(N@m*_x001D_Åù9S@í_x0019_¹ö_x0015_P@9KÊL@»p¹£_x0005_ÒQ@mÝmWWS@@»?3ÇO@&gt;X_x0002_ñPO@ò7ûV¼Q@â%`ËþQ@n_x001A_¿&amp;RvO@&lt;H)T@¶y_x0011_~_x000D_N@úÅsØpT@ÓÇJQr_x001A_S@_x0006_·é¾»T@`qö_x0002_òH@_x0018_ÏÈ3tÖO@º_x0006_E®mS@ðÒ­ò0Q@$)\ÿ}Q@o3î_x001A_P@3È_	°T@{)¹ðüU@K? [JÓT@¨c²_x0004__x0006_a{Q@úVSzSaN@vÿ_x0002_WO@_x0002_Ú!çÛL@¿:ú0gãQ@_x000B_ÊTËa_x0004_P@0_x001C__x0012_yÜvS@_x0013_¨Q­W#P@H_x000F_Ñ}_x001B_Q@,e.½ÜtN@Tæ,nWR@_x0005_VÁø^Q@HÿÆÊ_x0016_fN@¢égØ6Q@Ð¹_x0003_52fM@áëe*îQ@_x0001_Õ_x001B_C,L@øÕY&amp;5R@NÄTß7_x0017_M@_x0003_vjÇ_x0006_R@bXq_x0010_2T@ M_x000D__x000C_J@_x0004_qE7U@âÂ3&amp;DP@¢Ç¾qmQ@é[C^XT@_x0010_pâR¼¤N@|1_x001C_óêL@?¶_x001A_&lt;êQS@Ð_x0008_ÜÕéûR@àÇ_x0001__x0010_G@ßäÑÚP@_x0006_	²6â2gQ@_x001C_ò_x0019_u"O@}.í_x001B__x0004__x0015_W@_x001F__x0017_pR¡®J@`ø_x0014_ýÒ_x001D_E@_x0002_ÇóÆ_x000D_R@_x0008_FÝ¶}×N@Ð_x0014__x001A_,G¤P@,6:Yf0L@Oìà:¿S@AÚØû(iN@Ñª'`zR@_x0007_P_x001E_9P@Foø_x001B_Q*P@ê·_x0014_){T@öXaì*S@¥-.»_x0003_JU@ôs7Þ»øP@!lØ\BÓS@_x001E_J6_x0019_$_x0005_T@ÐxE:Ò$Q@Î7½°£S@_x0011_L[U_x0012_3R@õé8X_x0007_U@¶É¹'*uL@÷¤=ùpJ@ân8_x0013_ØP@_x0001_©WÿS@jþ%ÌÝR@q_x0013__x0007_?±Q@Þó]°­ÔN@o¸Á7_x0001__x0004_GKK@ø¿$ÞXöT@¯_x001F_ÈòûS@Ë9ôíOU@â_x0005_µ#ëQ@Z0-_x0017_WQ@÷ ¬ß%SP@ ÊUñO@ZÞÐÁ#öS@ïFÇRlS@Àí½_x0002_/T@ýw,·a_x0016_U@I­Q¥aS@ø&amp;px¿_x0004_Q@bíèÑ¬O@Õ2«ôÍËQ@7M_x0013_éÜN@;?§.yéI@_x0004_Güà_x001A_O@%	_x0012_&amp;íQ@3ý%R@n0ES@VKÆG÷ßS@¾ë*É7Q@ _x000F_{hÆP@g¢m_x0014_°R@q_x0016_6f_x0006_S@p;_x0003_¯ñR@`Ï}&lt;_x001C_)J@¬_x0013_ÈãR@]Ë´_x001C_mT@ZIHÃ¿_x0013_N@_x0002__x0005_¶_x000F_mðÚ¶S@ÓÉñ§¥T@ñ_x0019_~ºP@¢)©éL&lt;X@lw_x0008__x0004_fR@¯fä@J_x001D_Q@_x0015_&gt;/r¹O@[`_x0010_å_x000B_R@©ý{[÷éT@Vf_x000C_²,Q@_x0014_t®}_x0010_V@_x0016_½q73_x000C_P@Eé¬³=U@Ä	d+R@_x0003_j±_x0018_ÃQ@ _x0013_5MT@àÏ÷È%U@Z_x001A_º»M@üð_x001D_ã_x000F_P@VL_x0001_G§V@Áy§QÔS@ûK{X'S@_x001A_3GÜ(P@!£8ãOÓQ@¾vqM_x001C_­S@éþU÷(zQ@?_x001F_Þp_x0006_R@ÈQfÉKF@£ªç&gt;ÀQ@Ðí_x0016_r}zL@¯o¤ëP@Z5{Q_x0001__x0003_x¿O@\0ù_x000C_çL@LýñMò·S@dLÂååûO@.-u_x0015_ãÞN@n¸µtG3T@ô¡T$u!X@Hk¬d®R@_x000F_{¸1ÁO@,×_x001C_­ßT@ïhÕõw K@_x001F_G[_x000C_gJ@äÚ\!âR@ôÊ§´$wT@}(_x0010_²_x0012_£U@÷¶5tåR@iÐX®XS@ÐÑæÄk¶M@ò_x0007_æ6O@~ëc^ ½P@_x0006_/æW!Q@é_x001B_R¶$U@¤èª_x0003__x0005_M@DñJ_x0002_PgS@;¹8TîP@ú{¸%_x0016_ÖM@¼7_x0014_¤ôQ@_x0018_m_x0004_=GXO@'­|¾ L@_³í_x0015_²_x0003_S@^ÍùócM@"¹¨½&lt;¸L@_x0002__x0004__x001F_¹,ÇsñP@ê_x001B_sÿaV@}'KK@D|],qºN@n_x0005_5&gt;R@?»GSrN@¥nÓ_x0018_~ÞQ@-m_x0001_GË_x0012_R@ÊóE8²S@I¤©{S@ðF_x0007__x0017_wN@&lt;ÖãlM@¸Ø _á&amp;M@ÇF_x001A__x0015_oÄQ@4_x0017_èÄÊP@_x001F_ÿë»õ/U@|ñ±_x000C_ÍO@RÑõ÷ÑéP@Ë¾uöiR@»üGÿ°WQ@_x0015_FÒØqÆV@óÖW\yT@ÓmL¤_x0012_Q@¨ä(@ýR@_x0006_E¡ÒrKV@C_x001D_7ÌT@Íúan¿P@Óðwg_x000C_½Q@ÐÜS_x001A_õ®O@¯ÿ_x001E_pLT@UN_x0003_:OP@»]0_x0002__x0003__x0002_V@Íà×-÷R@Ùñ_x0004_ü¨ûP@jÛÆP¤ÓP@_x0001_b/­õT@_x000E__x000D__x0010_ÜR@wß,_x0013_~Q@Ö_x0013_ìz8vT@ÇlU.^Q@¯_x0017_Õ_x0014_ñ¡X@Åã8I@&amp;¡õ¤H@_x0014_×Ï]_x0014_P@#_x0003__x0002_ræT@S_x000D_}üqÙS@JªHy!V@ÕS\úyQ@¿'a¢àN@H3½Ð@@S@O\_x0007_éºåR@m¶ÅµP@_x001C_ÒÃ8	VT@Î¬_x0002_ôL9K@ó´_x0011_JýgT@_Ïª_x0004_O@¤_x001A__x0012_ÖÃQ@w&amp;Æø]YP@¥è'x]Q@âÁRÇ5R@_x0019_d_x0010_®_x001A_hQ@Ão\*R@ÆzÓÓCK@_x0002__x0003__x0007_(ÏTÉV@NÖ5_x0011_\V@Ð 	^R@úLYüñE@LÔ`mO@_x0006_È_x0011_Ç:}T@è_x0015_ì)uW@BÞ¯^}ÕJ@RM&lt;bU©N@Ïª{ÎÿÜI@çv¹¯cR@ÒÇìô#ÛV@t§3ÃEHS@zïm_x001D_kO@_x0012_b_x0006__x0011_rP@õÂ®½¸ïR@ót_x000C_ðåhS@_x0016_Áx_x0014_ËP@è_x0016_Ç¡÷P@_x001C__x0001_`XLS@Ô¼äÌ³ P@_x0018_Õ_x0015__x0002_	U@(f_x0017_NhÓO@¼ázôT@@sv~&lt;P@x	&gt;TÒP@N_x001B_@àu)S@² vH¸Q@óØ_x0010__x0005_S.R@ãyvM@ÓÄSâLT@·_x0017_G_x0003__x0006_øÿI@kÎµF_x0002_R@§ ¥®_x0001_O@_x0006__x001F_gVäT@±Æ¥6Î£M@æc_x0001_xÍRS@yþ_x0016_QòÒP@+&amp;¢àøpR@gýx3)ÀS@«9$b&amp;ÍT@À`Û_x000C_ÈO@_x0014__x001A_}_x0013_,=P@_x001D_}_x0019_î[U@àÀ²Q@2_x0011_ûínO@j_x0007_}	P@&gt;_x0007_sÎÇ:P@PÜÜkr¶T@É©Ìxd T@4]¶á@L@ÚGß5P@&lt;_x000F_¥tó	S@×þZ&amp;÷´R@U hnÞR@T.k°8_x000F_S@_x0004_¦CXh¼L@5û¤¼ÎR@0{Õ(MéQ@îm_x0004_I[L@z_x0005__x0001_¿rQ@ßÀWÙ¡S@¿nS_x000E_÷xV@_x0004__x0005_nðs¨c%V@­FC"_x001C_S@ ï#!Q@_x0012_â`a¡ðV@`¾&lt;YÒµP@[SÀËàT@Z_x0001_*R@_x001A_µ=(öQ@Øl_x001E_³DÆM@=Ñ_x000E_átêS@ÚC¯dS@Ò­M°_x0016_ÅS@_x0014_nAðârV@géÆûLS@M_-_x0014_ñMS@heÛó`O@_x001D_sË¥R@à¯n_x0008_:ÖI@ÊÑ_x000E__x0001_aO@-ÑUÑÞSV@_x0003_sQ¤ÆQ@§á_x0001_°µqR@ù§Ü_x0007_W@dþc|ÕZL@2ó\IäN@_x0008_¬íòùO@8ýÎ&amp;cT@_x0012_fÅ_x0002_¸T@¸A_x0018_óKQ@©7[Äà_x0012_V@!ÁR.	FT@ÑÁ|3_x0001__x0005__x000E__x001A_S@aæ1_x001C_Ò¥R@_x0005_Ù/òYS@J;h¥iU@á³ã99­Q@½=ßlu_x0003_P@"îÊ)æ_x0002_T@®ÛksßþN@GbQòQ@0±*S@(±éñI@	 _x0002_­ÐPP@Õ!|GDüL@T_x0019_CfK@Yx¿ý_x0012_U@½'¤ _x0013_cS@,Ùq_x0004_M@Ð!_x000E_@_x001D_pR@+%erÛQ@:û]7LâT@.Ha_x0007_bÂL@}°=ö_x0004_R@ôsåH@´Î.LªP@H²v¬7^R@_x0013_&gt;Îtï¦S@:Úë_x001E_È´K@þË-·RT@4¥&lt;_x000F_*L@îc p^Q@Òfì¯P@ðâ§AP@_x0002__x0004_îTýy_x0007_}M@D{Ú$íWL@ý_x001C_Å¯P;P@_x0004_¹õ³ÞR@XsÌw_x0014__x0010_P@_x0017_L¾ö[_x0001_P@}=9Õ!J@ÌÎ.AN@Ódê¤XP@Çà_x001E__x000E_Q_x000D_N@46dy_x0017_ªU@^ ÔÑ_x0012_úQ@2¨_x001F_L#æO@¶_x001C_R¡ËS@õ M	_x0003_U@_x0017_Ç(åjÇT@OrÝM'S@¿îi®M@=låY¯Q@*v0tÒÒS@õ8HªFK@ÎR&lt; 0VU@¹c¨ÕU@T­g¿O@eè« çFP@]Ô ¤T@ª³ÞÞ_x001F_R@ðøñæýýR@ûã_x0012_ÝU@¼+X	IQ@¸*jXLJ@)3,Ö_x0001__x0005_é_x001F_S@;Íü6ÇQ@Ãº&lt;rúU@_x001C_Ý_x0018_Ö&lt;P@_x0008__x0004_1$e_x0012_L@¨«ÛÄ N@ó_x0001__x0013_ÝRR@ÞÁÈV_x0002_S@ÐV&lt;x,T@êh_x0004_2«jR@È_x0011_"×kJ@%=9iVX@å=-XV/P@¸p¾Òi½R@SÛÑNðÈQ@C=¥ñÞxS@Ö_x0006_¤_x0005_²P@_x0018_5 FÉÌS@_x001D__x0006_Ãj_x001D_aP@	_x0003_òè_x0018_;K@¶Mu_x0004_üI@$Ì²x/_x001D_R@x);PqQ@d_x0012_`¬Ò­T@@UöúR@Ì,È¡_x001C_J@Ò]ûR@vª4{ÏÁQ@¨Tì_x000D__x000C_$L@ö]_x001B_gÐQ@ã´_x0008_mõM@Ü_x0019_®ñÏ%Q@_x0002__x0004__x0007_I&amp;_x0002_Õ¡T@½°7M*M@«t¼ß+T@/Ø¦_x0019_ÉbQ@c¿£®]ýS@_x001E_Ö#,_x0011_¤Q@ú_x001B_û_x001F_R&gt;Q@`Ì_x0012_yQ@B_x0016_À%_x0015_T@_x0012_¨Øð@_x0014_R@àU_x0005__x0018_"åS@Õ@ÆY_x000F_ãS@n°&amp;B_x001F_U@_x0016_ÛC_x000E_+R@Y×òí©zW@NØ_x0015__x000D_ïN@5ò¨_x0018_eKT@³=_x0001_x4O@K_x001D_é_x0008_#R@Ø _x001E_º]\Q@"Qé_x0017_ôL@éíE­L@_x0011_TÂiõÁU@©!Ê.}ÛU@¹\ñ¢öU@þuR@¡K@XÜQ}ðU@_x000F_M9MO@å_x0007_z ðÏM@à_x0006_®_x0003_RS@Ä&gt;eÂüP@-{]#_x0003__x0004_(R@$"@_x001C_BR@Úl·Ä_Q@®6-NM-R@_x001A_Ç_x0018_OP@G¾À£âxU@ûí_x0003_ú_x0002_sT@Ê¾nË7XT@[ð_x0005_Ö6µU@kªlibR@EPçT@ÀI¾·Y_x000D_R@òêÂÿí=T@¡_x0019_µÕ _x000F_P@¦ÎÄ|YùQ@´GÛ¯Ù|J@_x0015__x0013__x0013_æmP@_x000E_éöÐ#éQ@ëhv +7W@Tý_[U_x0001_L@©e[_x0012_ù§U@±í¯«êQ@d\wÄ·V@[vkGU@_x0007_z+_x000C_ªP@ìKü¡:S@ÔÐ»ÉR@_x0010_úWÑ^N@_x0005_rÙï_P@ð¾E+÷J@Ö{½:ËJ@X_x001E_»/_x0015_`Q@</t>
  </si>
  <si>
    <t>a74fdf0fc79345d3ec4f9bbef98fc4f6_x0002__x0003_@%V[_x000C__x0004_S@æJqÙf5R@xºdOV@O_x0008_í ÒU@3Ä&lt;q»IR@ò§à_x0015__x0003_T@Ûöez®®S@ÀVpîOØI@ð|EVòP@¯LÄ_x0016_«_x0014_J@_x000E_GºN8U@}Ë¤.bU@°_x0002__x0007__x0016_Q@_x0005_d¬_x0019_¦_x0006_P@PL°8rS@_x001D_Dy \úT@+ÒËÇ3zR@_x0017_Wó°É_x0008_K@*}ÏøBR@W¿vtBêQ@-í_x0011_¡`ïQ@_x0018_zà#Ù%L@ûvDg©|P@¨¶§ÄtS@ð_x0001_EcNW@ÜáÅ&amp;Q@_x001C__x001A_©_x0016_á_x0003_U@_x0006_P_x000F__x0014_~ùK@_x000D_£ÊïNT@ß4T_x0018_»kR@_x0010_IjYK@fWT_x0014__x0001__x0003_'_x000E_S@¹_x0007_T¦_x0011_R@ññ»_x001B_òüS@É_x0014_úhS`R@h&gt;.y_x0015_nJ@_x0018_[_x0002_S@ éõÃÇH@åàçÐq_x000D_S@Ð¾FPòQ@¸8_x0011_kU@OÖÍx_x0008_EP@_x000C_Ð_x000F__x0003_US@#åXGT@ìñ	Ä(fK@ú'a_x0016_ÒO@jÔ¥j_x001C_Q@Ï7ýkBHV@á_x0003_ôòT@&gt;Õ_x000D_Ìï`R@l_x0008_ZJ:P@Õ_x0016_R_x0008_ÃZS@8pã¾NM@æ¨J¬_x000E_¸Q@g_x001E_8ù®7S@e=_x001F_ª	O@Û¡_x0014_=ÛN@Hö·_x000F_¥R@¯³_x0004_ä_x0003_»Q@i9=\_x0013_gP@tTÄnT@¥_x000D_lÞ¡P@K_x000D_*£_x0010_R@_x0001__x0004_«Ö:ØèQ@_x0001_¤sRíR@p__x001C_Z_x001B_ÅK@Àw½_x0007__x0012_+Q@	ú_x001C_e±P@_x0001__x000B_úµ_x001B_øF@W9+¦ïQ@}{úçsP@m_x0019_fãÚT@ß_x0003_5ÉeP@G_x000D_d_x0006_U@ý¨töæAU@_x0014_²_x001F_Ý¨éP@IÚs§éÊQ@Mî®Hr_x001F_Q@kxÜlZ(V@&amp;àh©O@¨Gz/«IP@N¸_x000D_Ü;åN@É_x0010_*ôQ@7í7_x0016__x0001_*S@(ô_x0006_KËÚP@Ý©3Í&lt;ÄT@áÞz°rCT@k]_x0002_;p*U@"xí_x0015_êÜO@¦aï+ÎîQ@Â¦_x0010_ì_x0013_R@Cj¶3R@&lt;_x001A_ÅµöT@¢_x000D_C_x0003_«&gt;V@Atæ_x0016__x0002__x0004_èòT@ÌçB`AÿS@Zý_x0011_IT@Î¤ªA_x001A_~T@pI_x0019_÷_x0018_I@²l¯ëoS@¯_x0017_ïM@\rºó_´O@\ÈÂ_x001E_Þ_M@ªÈÞÍ&amp;Q@®3_x001C_ôP§M@¼ïØÝM@_x0001_«§?_x0003_T@_x001E_ôO£_x0008_ÝQ@]_³D4T@_x001A_WGª®_x001A_P@:8ÿbíL@8_x001A_jsS@¿Û_x0018_ÙP@?Å}#ÀT@àçËAÔO@OA1_x001C_÷±M@ÐíTOFQ@Ê-_x000D_êÖ÷N@VJ;sìM@Xp7¦S@ºÃ+,6:Q@_x0014_jß%_x0006_zQ@"ç¼"í(R@_x000E_]á_x0018__x0017_ÃO@_x0011_aØQ@²7ñf_x0001_ªK@_x0001__x0003_¥×_x0016_ ·N@ÖO¨b8P@Pg¾HS_x0003_U@úëÈ_x0002_¿H@¡K«_x000E_®`S@_x0011_È6q1(R@_x001B_uïVQ@V_x001C_7ÜT@íÎ¨ArR@8_x000F_XTÍ§O@ Pi°ÅI@_x0002_pªÖ_x0010_Q@+_x001A__x001D__x001D_(S@lGùUqoR@_x0008_ý/_x001E__x000B_HV@_x0007_aãZN@_x0010_Y+ÁÛ.T@6Â/ËáðS@´_x0016_±5W@ÁÐO±&gt;R@ó$tn8S@@Egà§Q@?­Ùp`ÈW@Wûk·_x0006_tV@¶Í_x0017__x0001_UU@_x0006_~Zu'ÄQ@¤Ew_x0002_ÈæO@dÅMÔyxK@?Ñðð_x000E_U@ÿ&amp;d­hT@© ¯^_x000E_V@_x001F__x0006_Ä_x0001__x0002_ÛÉG@9ôî{áoT@_x001A_íÏ¹ìRO@³Q_â-¸R@îÏ¶Àd-N@õï`ñÊU@Òi_x0018_3S@@à°ü©EJ@_x0004_èwBM_x001A_J@_x0010_n¬ÍpÃS@þyNË-¬R@	AÎ_x001C_+D@Ù®Âü_x0003_µQ@_x0007__x0017_ö+¯GJ@3_x001D_eDT@¶8-K$Q@òE´÷PÅR@Ã×_x0013_ÌÏJ@_x000D_ûi?0P@_x0017_Ò^£_x0012_nU@o_x0001_×Q@èõëqD÷M@Hìo'F«P@u]ÓÃ9R@k%_x0007__x0018_NET@_x0004_KM_x0019_5ìQ@TLu¯%U@\×À;T@¥e@î~K@ÖúCaÖLP@_x001B_YWµ_x0019_P@kùÜÚªßP@_x0001__x0004__x0018__x000C__x0018_Þ©R@ë&lt;2¶:êP@_x0015__x0001_=_x0013_rK@ø\µ_x0007_ìS@h±Y£õQ@áh^þ¨îP@í¶L/Q@Ç¨C_x000E__x000E_R@!_x0002__x0004_¥&lt;,R@7(_x000C_7_x0012_Q@Êq]&lt;_x0008_!Q@d^§Ó_x001D_N@ÛSQ_x000D_ÜR@óhöS8!U@Â_x0006__x0011_æ WV@7 ×)Í«Q@_x0018_:Ð_x000D_U@§ô!9­T@rºÒóÿG@üo_x0003_#&gt;{V@_x001C_¥ÅQ@¸å4_x0007_m*Q@["tþR@Ú}¾¶ÛdJ@£s*ÏYQ@_x0011_ÕUPÕ`S@­¡.i_x0011_T@_x001D_ÃÌô»¥J@$_x0015_¦¤_x0006_K@³_x0005_ÕÙP@_x001A__x000F_4B W@¡°-Ä_x0001__x0002__x001D_JQ@ðÈq`R@É_x0006_·E_x000E__x0002_Q@_x0004_óoQ@.,Ú³©tR@ªwM7dR@*p~ÕÚ¼R@Å½LúÆ¨T@aøÂq×S@_x0015_F¦_x0018_¢T@O½µ$ûXR@è@_x0019__x0010__x0001_&amp;S@FÊÊ\[4R@í6KË^6R@Õk½Æ_x0002_Q@I_x001B_¦õweM@¡ÚT_x0013__x0017_P@Cz_x0002_D¢TP@_x0001_6ã©Ë_x0013_S@¬mc&amp;ô¸R@î/ÑÆÜÛK@$àH^ëN@_x001F_ï­ïU@_x0014__x0016_	$ÚE@-9Åß*R@×I_x000B__x000C_#*S@_x0010_ô·JÉU@N¿ÏÈÒQ@#ÚÌzcQ@çÖ/b_x000E_Q@n~óÕ¬Q@þ$°N@_x0001__x0003_ã8:¶Ö.U@X­ú_x001D_ËT@K+]_x001B_8V@î®¿°Û_x0015_V@M·¨k+4Q@v_x001E_#ÍS_x000B_M@ãë«ÚÝQ@P®Ø_x0006_^S@_x0012_61aúÈT@ÛRùªòSS@ýÉV_x0013_LK@\ë¢_x000B_ÉM@_x000D_ã_x0004_RQ@ òL¹_x000E_qT@r_x0013_ìÈóJP@lA?âM@ßwÑN@iÖM!ÔS@_x000C__x000E_'2fÑP@ßS_x0010_h	P@í³X«ÐR@xõT[ËT@ÎÇÅY»R@ë9+Æ*T@Ü6d^mòO@më¡k_x0002_H@óÖzðR_x0016_Q@	_x0001_°ïçR@¤O+I_x0003__x0004_V@üÎ8(¼íT@W9ÒuvM@_x0001__x0002_(·Q@_x001B_/_x0006_é5_x000D_P@p[«ô«¶Q@»Ý÷f1_x0010_R@_x0007_øÞOr4U@P_x0001_K`[_x0011_S@åüÌ3éS@DÏ}-BQ@{WÆ¶ø_x000F_Q@ûzàTG?R@_x0016__x0008_=´KS@´¯.T@à3/îEU@±-ï_x0013_û_x0008_N@²¦_x0014_ÎÙ@P@ÑëÝßµ¬Q@¤¸Â_x0013_ßV@.__x0016__TR@MmÅJ_x0005__x0008_R@lE_x000D_­öK@«{Ù_x0019_P@yT[-_x0004_T@Íª¾,_x0006_GT@úëK_x001B_ÿ°R@ÐÂÞéÙG@H°òcÄR@¥Á /¼P@ôÒn_x0014_ðÊI@ýùr¿_x0005_çT@E_x0005_ãÄÔT@_x0013_ï=¼U@	Ó¾_x0016_Ý@N@_x0001__x0003__x0003_õ~_x001B_ÏS@Ú¡fY_x000E_iO@A·_x0016_¿kkT@|³M2P@Ö(¥ÜÿýN@Óh­{EQ@ÞH_x000C_¨*AT@å±¯ûßgS@s¦øÏ±T@å_x0002_¨S0QV@ú_x000D_Ü_x0015_-W@&amp;à©_x0001__x001E_ÙN@û:_x0016__x0002_)K@_x001E_-7äOëI@K¦Å_x0016_ÞÈL@7_x0007_é_x0004_}úQ@8¾8f¿_x0019_V@¨+Ðí3íJ@©&gt;ó&amp;áV@ÁV_x000B_xF_x0012_S@Ý[ç_x0004_ÝR@_x0014_i_x000D_Þ©R@_x0003__x001A_S³Q@,éíL_x001A_Q@ÚsmÑXìN@_x001D_z}UNµP@kd_x0010__x001F_áS@Â,áCÂ+V@ È&amp;4RQ@vQhL@_x001C_=¤t_x001D_¸G@_x000E_S¤_x0002__x0003_ïËM@º_x0007_¾pVS@È;y,ÒT@_x001F_L¸&lt;3J@ì¿¾NÝR@_x000F__x001C_@ÒèRT@]_x0004_n_x001A_LS@_x0001_üÿùòëS@Ú¬é¨_x000F_sQ@'_x001F_³sS@¢C;÷µS@VM£?¡S@ÅÔX2Q@G$Ò¼S@Öcyc2=Q@0ÑJ_x001A_ðÉS@$ðC½T@0_x0012_z_x0008_9R@¡9_x0005_	T@p_x001F_eÐäR@þÍ1ðÛK@Ãëï_x0014_ÈS@t_x0006__x0005_¡âþS@Þþ¿P_x0002_+R@_x0006_ýP@ 9¯_x0011_rU@µ±_x0005_§$_x0007_L@Ñ¦£û kW@|½êt,N@ÃÒþêÓS@Ê¢ L_x000F_~P@¬_x0007_õ÷_x0007_ìP@_x0004__x0005_þÒÓâaK@v_x0011_$úPpY@_x0006_õ§3ZöI@ÞU®·FT@Dêy×, Q@WüV#ëS@sOR@î_x0018_¤eØ¸P@_x0010_ÀÃ_x0005_YP@_x001D_G Ð_x000B_T@_x0014_~æO@'¥©WQ@Ln_x000C_êÆM@\iòY÷ØQ@ª_x001F_Ø6_x0002_U@Ñû¿ÓS@?#Í|/_x0003_R@è_x0008_où(Q@£Xôè_x0018_T@æ¶Ýª_x001F_ÞG@¿Ð)"èES@]R_x0017_M(°M@2J;uf_x001C_N@_x0004_zg{ÈO@¤Z*_z-G@vd~jGfU@ýqVpÓRU@N±	íYQ@_x0001_âO÷*$H@	8b-æP@WA®ÍHÛQ@;^ac_x0002__x0003_N@Bn_x001F_Ùù5M@k_x0007_¸_x0008_ÐQ@ªv[ûãQ@I_x001D_3ÖQ@§rr¬ÖÃR@ßÒì_x0005_?S@§°Ð#_x0017_S@ÓÄÁ_x000F_`_x0013_S@_x0001_iU}¬dV@=]ä·_x0012__x000C_S@Òjtl¥¬O@+OÞ7L@_x001C_fÝ"Ì\T@Ë Î/_x000E_S@_x0018_Ôç¼ÉvR@ëÉ_x0016_YÐýR@À_x0006_hA&lt;J@å?ªdU@Y{T³_x0008_R@V&gt;ö}É·I@râ3_x001B_£M@_x0011_Î(ð?S@4Àm)_x0014_ÔJ@$90._x001A_N@Z¤OT@áÕ_x001C_3ñÍS@VßZ9_¤O@JüÝmUO@ª¿w´2LR@_x0007_TÙUP@ÜýÓ|Q@_x0003__x0004_Tâè×_O@¬_x0007_ªä:¬P@ftÞb_x001A_Q@áR_x001F_AY¨P@IQáïzL@¸ËÙ»u_x0007_G@©Tµ=Ñ	R@ìµð¿ÿT@³ÀÌQ@sV£_x0016_ÔwU@_x0017_U-þHëT@_x0003_]_x0005_I@_x001A_djÈàëT@´~7É+_x000E_P@ì÷_x0003_K~S@D#	aÈD@z)ÚvP@ù·5T@í4}òüKR@ãÊÓ÷rUN@:t%ü\ÊN@_x000B_ÔwWãP@çèz$R@T_x0019_ßÑùR@DpÍ~f/R@vK,L_x001A_×R@Æ_x0003_!_úVP@!ã_mIQ@_x0002_w*Ô"_x0001_O@_x000E_×øbTT@MÂT_x000B_}R@À_x001E__x0005_Ä_x0001__x0002_vPK@S_x0019_·¨{×Q@*ãGN@*F±é¢S@d/½êUO@_x0008_ªú_x0003__x001F_Q@×øG{R@ì9N&amp;`U@#,ÑçËQ@_x001E_&lt;ñ_x0002__x0001_¯P@pï&gt;ÎKÍG@þ §&gt;¯_x000C_P@_x000E_9¤Zý_x0013_P@Ï°Å´ÉK@_x001F_þO_x0015_ÁcQ@èxÙ5N@_x0016_àµÑÉÕG@UÒÊÍÈU@_x0008_éý /M@sG3áy8S@æDÄ_x0018_2_x0007_O@0äøÞþT@±· lµãR@ªä?\ ÂQ@)_x0016_/_x0013_F[T@e_x000B_o`P@_x0010__x0017_T³Ä¢T@ÞCU&gt;kCL@æ².Ù.N@#o¨âP@¬øê 82U@áý_x0013_Mè×T@_x0001__x0003_=ç{èÓ T@*÷_Õ8aQ@2Ï +ÀL@ü$FlºxL@¯MËæ@R@_x0015_ÚªÊQ@l_x000F_!»T@1î¨C3hU@a½óÅÐ/Q@ÜT&lt;zÔU@Ï*fØêS@9¥8¹ëÄT@_x0019_'jèl¨U@*Eû·rbO@A¹u_x0007_ÆõR@:m|,'Q@Â,Ï_x0005_6QU@._x0017_ÉÿõR@`ó"NR@´ëÏ¢3L@¿biöÍR@å8È®¬ÞT@0_x0006_µ_x0007_S@yyo¹_x000B_P@3íuÞsàP@Ò+k'Í;N@y^úÑ.³P@h)´-ª&lt;L@¸ó#òÌ_x0002_Q@5_x001C_Äç¹U@:¶Z:ÑVK@W§­a_x0003__x0004_	S@m_x000C_ðùL)W@0ivÁÇL@ÁOB_x0018_&amp;W@6_x0002_(k#_x001D_P@Æ2&amp;_x000E_ïP@Ä!Æâ{G@_x001D__x0011_LM"S@Jðå_x0011_KÕT@ÜÍ³þ,R@ª{_x001F__x0006__x0017_IP@4_x0001__x0005_?T@`x_x000F_@ _x0011_H@gN?_x001F_~R@×¾\-T@&lt;H!AK&gt;O@õ0çQ@.³WNksJ@_x0004_N÷£ºÒT@S_x0019_ºªcW@XI%@wQ@_x0007_"pU@kM¥$æ6S@\xìÙBJ@3_x0017_ø_x0010_R@xÕT­Ø_x001D_T@p2Ø9¿_x0006_S@Ç&amp;9=SG@¦ÝXÏQ@d(_x0012_z_èT@Só¹Ë_x0005_@P@&amp;_x0015__x000D_Î§S@_x0001__x0002_|ã_x001E_pZR@£2Ú_x000E_øiP@èæü¦GT@0&amp;±_x000B__x0011__x0004_Q@k1j\'_x0014_U@Àr.Ý±S@ÝÎ_x001C_·R@¡æª@V@×ðTjÖéK@h¤«ÌjÓQ@®©pt'ÍP@ L¹_x0001_Q@ù_x0019_±_x0003_ëT@_x0002_Ó»û_x000D_ÁT@­:_x0001_Ü£VR@_x0018__x0007_þk¦T@téAn±N@ê"_x001D_ÆÐS@²G)_EW@¿t´anaS@G¸B_x0007_vU@E%¦RüïW@_x0008_aéI; R@_x0007_ß_x001E_Ü_x001F_V@a/Ã_x0011_ÒÈR@_x001B_d¬¹(T@&amp;._x000B_ÖRfI@n_x0011_Ã_x0017_R@\wÏ-°8S@_x0019_ua«¥CP@x°aE_x0018_O@xYÃ¢_x0002__x0006_teR@_x0010_¿H¡K}T@æè¡hWO@Îö_x0005_7T@_x0004__x0003_ö£ëEI@_x0019_J°i£R@{_x0008_IYØ*O@¤-QM@ZµÅÀïO@_x0002_í_x0001_Æ_³Q@ØËÐ¿ÌÊM@ÜXõiÅ;Q@4ª®îP@`_x0017__x0005__x0011_jN@ßÏÉ¿»§Q@úÛzG_x0016_S@_Ë×|7T@,µ_x000E_ÐvÄN@³Zlùà?R@5Á_x0014_ãe&lt;N@èÉêMbL@X1ë_x0014_¬G@_x000E_'ÌquS@SK~fË_x0019_S@_x001A_æ*&amp;E¿N@@á+x´P@iêµ/S@±»¹"bQ@5f`ÔQ@0øßd¶Q@§_x0004_MÕ´iS@XÜ_x001F_HS@_x0003__x0004_m°;]aP@Ft&amp;Ø_x0002_ÞT@%ß_x0008_ïjP@±hÅ/÷_x0013_S@vÏxµF@$»P_x0014_¹CT@" +[R@bù_x000C_!bR@(féoÍM@ÜPÔJ8R@gM_x001E__x0016_ R@ò·! cnS@Þy;ÑN­R@·7SÎZR@4UwÏ¥ÏU@»L_x0015_[U@ÍüB»dU@CäÄÃ&gt;P@t&lt;&lt;ifrX@ ù9_x0014_ôM@m_x000F_[_x000C_ïV@ºäÆí_x0014_T@VáàF_x001B_wR@_x001C_÷HÈ_x0018_P@üô_x001A_±w\P@Û~1?¨ËU@_x0019_ÔGk¿T@;ÜËÃ¹I@ºÜò­_x0017__x001C_K@&gt;Á_x0006__x0015__x000D_U@:ÆæÉ?_x0001_Q@bÂæÏ_x0003__x0006_¤O@_x001E_òM_x001C__x0017_	L@,ÈvQ_x000F_L@@ß_x0004_}ÛT@Ùû³ì"V@Y*_x0018_müQ@¸ñ_x0018__x0003_¥HM@P_x0005__x000E_ÿ_x0008_N@t_x000E_¸ºwV@@j$Â«PS@FÙÙ]óÊS@ÿ_x0001_É¹²YT@&amp;Äe%ùS@¾ÒI_x0013__x001C_ØR@Q¶XTmP@'{WZ³nQ@ùonBU@l`ü,&gt;4S@_x0004_hxXF!W@âÏ_x0004_ÇÐM@yHÊÏT@_x0011_®_x0003_ËÃ¹W@_x0006_u_x0002_àÝK@w&amp;âtì_x000F_W@ÕÔ»­ÁT@Éhèét_x0008_F@¹äæaî7V@¹µn~N@XßøhèQ@¹Õ¶B_x0003_2R@¨¼ãBüuS@¬_x0013_²&amp;U@_x0003__x0004_È¹-T_x000B_¾M@_x001E_fóHuuT@_x0017_­Q@íõ7v#[R@ÊÅl´R@AÛÓâL@ÆÐ@ý"T@GÕñ]wiQ@ðÛi ëP@Ô_x0010_0HÍI@¶ÝÃkT@~r_x0007_å·N@_x000C_ùÖáuV@½Q[²u_S@Ì¢F½O4V@8º¶Á	;P@â´5å_x000D_O@_x0013_SuMõR@ ØVk\Q@¦èj_x000B_¦Q@È_x0001_Ìbñ¿I@4ÖaÚ³aR@²½M;!T@=æ_x0010_0v:U@]åÀÑV@P1b#dâO@Ú¬_x0002_zY_x000B_S@R"zÑÈ½U@j~ÅX©_x0007_T@ä_x0015_ÿ¬gR@¤_x001A_/ÿL_x0013_T@ÒPL_x0001__x0004_ÍàR@ zRpþFU@,-_x0001_R-¥O@ÓVC(¾ØL@`ªKÌËúL@oB_x001E_ÏÚS@Æ¿Ë_Û_x0003_P@Nò-gr8R@4^_x000F__x000C_³P@f¸ôÂoU@a_x0002_¬TøU@u_x000B_SÅ_x000B_WU@ô9_x0011_¢_x000B_J@6V×ýÑÖN@¾c¨I@ðò_x0005_G@"ÃÐÃã8O@räÔR@XGQT@?ìS¾åS@|@_x0007_OoO@_x0010__x0006_?×R@U_x000E_\E­N@ÿiú¬°óR@_x000D_ÜZÆT@ôýü4W_x0019_U@à_x000D_|$6P@;ÄjG¤L@BëÆ¦)ôV@QÏ?·"ÎT@/w§ÇäI@ì_x0012_×M@_x0001__x0002__x001E_-A[ÊmU@§õ_x0011_×_x000B_Q@%î_x0002_;´S@Ã¼%7_ëR@_x0018_É8½vmS@;|uG;S@ãÝc;TõT@ºÏÂë|O@ÐA'_x0008_¯¹U@_x001E__x001A__x000D_°_x000C_øP@¿_x0001__x0014_]ÎaU@)3· ­U@ú_x0013_ì$ïS@Gm9@cP@iV¬_x0019_Ô³S@ÏËÔH@(]-±»pK@j/Äsr3S@h³F:vR@Å9­ðúJ@Ì8ßaÕ^O@_x001A_S÷cêpO@®èOQkÒL@$ð¢._x0011_T@gáYEJQ@öEÈ_x0001_nR@Þ¢HÉ U@º+8ÇS@_x0017_xt7R@èÿä^zðO@$_x0003_·YR@%R_x0010__x0002__x0006_rlP@t&amp;ù4´O@²b7ûRQ@cÿ+aTTS@Àîz_x0013_O@;ÕÛV:YQ@î#Òì_x0019_DT@NB_x0012_Õ@S@¡=f6ýQ@k]GY\R@_x0006_i{1_x0019_R@_x0004_ÕwP@_x001A_OlË6½U@ZL_x001F_;¶S@T_x0018_(÷_x0012_M@_x0016_û(ùd_x0005_U@Ð_x000E__x0015_P@E¶hÄOQ@,7ãøáýP@âNÙ_x0007_(U@nuS_x0010_×:R@Jh*è7J@,_x0001_Ù!S@ùÊÊhúW@ô§_x001A_KR@&amp;ò_x0007_KU@:ÖÃ£xP@(X_x0007_¹L@ËÕ/÷NP@óc_x0003_c4P@5 æ&gt;Q@·_x0014_§ÎR@_x0001__x0003_Î*EêPT@3Ï.³¼¸U@$HjÌR@´kvh6Q@%Ê³sêQ@PôÒtPVP@_x0002_J÷¢µV@êeË8EwP@_x0014_½LL@ãQMÏU@VtDQO@:o_x001D__x0003__x0002_K@_x0002_rÙLÔ$R@la_x0019__x0019_ÐP@`ãÅÓµT@(4_x001A__x0012_¼N@À_x001F_K_x0011_¸R@âz_x0016_ÐKJ@8Í;ñmS@¼0õ_x0003_[S@_x0018_WÆ¨þÜL@º´_x0007_©mT@¦½°P@½Sì$XK@½×Ò"Q@ÀxBR@_x001A_èwVQ@BÒ¡ú3W@þVèÂ_x0019_R@NmQ*ù$T@ £`m_x001C__x000F_L@ê1aÿ_x0005__x0006_&amp;kU@ _x001E_ªZ«N@@­&amp;êgP@­Ö ×ÿ_x0003_U@_x0002_aå5ãT@É·nòæR@ï^»U¨P@ë_x0012_3gZõQ@zzµ#!J@¼_x0014_µýtN@_x000D_z±¤Û¶P@INzÅjK@o_x0015_?Á_x001B_JS@#'´_x0001_R@	d_x0002_Q@Ô=FÐM@WIo_x001C_eR@§õ7ëÆI@DËEG_x0015_I@Ë_x0008_ïl÷þP@C_x0004_PA0!T@¶gºL@ç:ýøTQ@Wçë_x000D_P@_x0010_åÈ_x0006_8xW@-1âN@K´½ çQ@ÅÇôã,V@ÑÏúM&lt;ðM@_x0008_ÖH&gt;ÍS@ÊÌÞc¿üQ@u.7Z"`P@_x0001__x0002_c8éu£[T@§1ßr-Q@8!|þ&gt;¤S@6fØI¾Q@ý_x0010_ª(_x0010_G@æY}:_x0017_VR@*ûA_x0002_"U@3_x0011_Ê©N@4û_x0007_4fêU@|$»_x0013__x0013_jU@×¸TÕ&gt;R@Ã~3_x0019__x001A_R@èæ_x001A_^w,I@÷_x0012_gLÞ°V@ÓazïàP@Ò_x0007_÷À¿S@_x0004_ìb°_x000B_(P@¦üæ|ÆM@»³ÇÌU@² *²ôÁJ@_x0011_ihKN´P@Õó¢	MQ@Ú¦TÚå_x0008_Q@Î3Ö@ÏP@òÃ_x0016_ÍÅúR@Ot¢/_x000E_Q@_x001C_3ký$ÒM@*§_x0018_õ_x000F_M@öÜâÌï,Q@Fí_x0007__x0001__x0013_P@½Ém_x0011_Ï=Q@þ_x0004_¡_x0005__x0007_y¾L@_x0018_ÑÇ?S@ñøÎU}èV@Ò_x001F_þÈS@¦æ1S4U@ÆñXî$'O@[,7QºÿK@¿0ï&lt;±L@_x0013_W_x0008_cF½R@Öõ:³J@_x0006_ëgÏ,¬Q@ºUUE_x001C_T@ùÏë_x0010__x000E__x0001_R@Ì°h°.¾P@]æb¶P@_x0011_(j#R@mûx&lt;Q@ÓÉ_x0003_ú¾_x001E_T@Òd_x0018_x_x001F_xK@Ê@Öè½J@ÔQ§DçR@ðHFVJÐS@hy_x0004_VSQ@ìG¢åM@ßr}_x0002__x000E_R@?-h$W£Q@Ú*_x001C_	¬R@â$#Ù_x001B_/S@7Í£y&lt;S@,2úÇ	P@_x0005_l*^-S@_x0018_ò_÷_x000B_Q@_x0001__x0004_ÆG£T@ßóÔ{'çQ@6LrÕÎ[Q@Ôªý_x0013_î_x0015_O@±ï3]R@Pµ,·æ­T@äbâº S@Ô°ÌùNQ@iÀ÷EN@ö_x000B_É1ðôN@_x0003_ÌëoP@Ü[]_x0004_3pP@ÏåÿÏ_x001B_6S@iÃ/þÁT@_x0012_6 IfXO@ _x0007_[¹ªM@ç%GhA«V@*|èOÆÜR@lk\R@_x0015_û¢\ºS@ògKÈµQ@wÊÛR_x000C_S@x¿·ó&amp;mL@4_x0013__x0014_G@$¤²¤/øP@%ew]ùÎU@ÏòPMP@Óööù_x0002_L@ùÊl²I@«WF_x000B_R@ÔáN"P@_x0008_s._x0001__x0002_q­P@¤&amp;»¿~:Q@ÄX¶)_x001A_R@ÅÅ_x001D__x0018_R@~_x0019__x0018__x0003_&gt;TQ@ b¾ËmP@6't )WN@&gt;M*å!xJ@à]ÈWçU@ÀOc²zP@_x0008_®'÷_x0016_T@RÍÝÀ_x001E_tQ@Ö£_x001A__x001E__x001D_¬T@4»¦p·®P@2_x0006_}3_x0014_R@-y&gt;jCP@&gt;á-HsøK@uá_x0015_.zòR@T#ËÖQ@¡gcI@ö0rêtS@Aø_x0017_áÄÏR@^lò¸I­H@#ü¢¸[U@_x0012_«²× &gt;R@Tr÷9_x001A_6T@&gt;÷3_x001C_ÙPR@B[C iWT@4üJ3_x001E_R@]_x001A__x0005_êþQ@°±ë{óR@áx¹C4N@_x0002__x0003_$óS	èôJ@õý@_x000C_L@_x0003_#BæR@ÑG,_x0007_¢R@µ&lt;ÙÞP@Gû]JhÑS@_x001A_=m'_x0015_K@w´äÊKS@7_x001B_*½±­R@ª_x0011_%XGW@}Ô_x0005_§N@,¨°¤mR@]Ìµ8_x001A_YU@_x0014_ç_x001C__x0002_@&gt;R@%_x000D_¾ubS@çÝÁO3P@îÜß_x000B_g_x0017_Q@:®óÒóQ@gÓÊ_x0013_)ER@%ô_x0004_k_x001D_M@x¾9|bP@æçÓ%±P@oÜujO?S@_x001A_ìÙ,/R@eSG»U@ë ²^×~S@_x0002__x001E_°·²¯I@;:)Kó_x0017_K@oãª0T@*_x001B_Z_x000D__UM@{}Â_x000F_S@_x0001_bù-_x0003__x0005_²ÙS@	Ç_x0006_7Q@aY¿2ßR@déwç6£O@ª5ô¼N@¬ÝàÙÆ#S@áq_x0002_ú&lt;M@_x0005_I]nâ_x001E_Q@n_x0005__x0006_sÌR@¬êøà_x0017_©S@_x000C_z]_x0005_©{N@H_x0008_,òQP@.`ªë H@5Hpã$O@_x0002_"&amp;.e_x000B_U@*OWMÿR@ktFW$ÑQ@wÇ\L³_x0007_Q@zÀÛüÂ·R@HyVn_x000E_fP@BíDî_x001A_Q@l¿y5q_L@Aý»gãlU@´Ñ$µ_x000D_ÙO@ÚYvÈjQ@¿}±ÔP@5øçòEU@_x0017_ª³^eP@flþÌ_x0014_L@_x0004__x0014_@O`iP@Ò_x0001_Ón¢L@Î'qßíTR@_x0002__x0005_¾E:ô1L@`bEÐµK@N¤¬µS@_x000F_¦_x0017_CæQ@à)O ýP@Úû_x0002_ó·µR@~wÖî_x0016_4R@@J/}¢R@üÍùDx©M@Ð¶ÏñõS@Q ©_x0001_VR@PãÙFQ@êR_áaP@´Á_x0005_ch_x0008_R@vö-pËuP@¤:í_x000C__x0019_ªS@_x0003_2oyçP@º®{R@_x0004_§Á_x0016_oQ@NËs¯J@iS¬_x001C_eúP@ö¨=~_x001C_R@O\ë~^S@ws_x000C_t~R@ zÝ_x001E_þS@dLÚQ@¶iX\S@Io©´aQ@rßç»+R@ÞÇØddYO@&lt;þ´u?_x001C_L@±_x0016_=_x0002__x0003_j@R@é_x001D_/Z?sP@_x0002_ à&gt;Ù«O@@_x0012_sÀQ@Ù¶ÆÇìpQ@2ÁÙÖúÎR@jÆ_x000E_h&lt;Q@ám_x0016_úk_x000C_Q@$Póîd¦H@ê0ùÎçR@	}á_x0002_ÓáH@éOk_x000C_Á_x0016_R@_x0017_D¡{Q@òt_x0011_w}ÄS@ÄæÔ_x0019_N@að_Z_x0008_kR@1_x0005_á_x001C_]S@§}p¢ý0R@´ _x0001_i*U@ÈB¢óT@w)ÊRQ@§§]x$°P@þ HÍL@â@ÁViK@7©P¨¸K@{¡oÀ{_x0007_P@ùõ_x001E__x0015_C_x000D_Q@wó_x0005_ú_x0001_P@5fqªn«U@càÀ_x000C_gýT@WBÆ(hæS@.¯hpCO@_x0001__x0003_c7bo©ÂR@?0_x0012_¢#S@_x0004_HòR@ÈßáH@ð*xWÎ¶U@¤¥GIþËR@µÉÏdEP@:j²Â¤ÅN@¶Ñ¡7_x0018_Q@~© Æ?ýM@9wt9QR@­¾:]W@øÉ´_x001B_ú.S@_x0007_J8ûQ»S@úæß\P@4~_x0018__x0011_8Q@¼±_x0002_;_x001C_1P@GÏ|y¹S@_x000C_¸A¾[P@_x0003_gúyªÊX@9w ;æK@éûù¿_x0003_N@;i¿0¾&lt;V@¬¢&gt;ªT@_x001D_°ûî_x0011_S@ÄBef~¿R@ÌÑúj·P@;#'ÉÑQ@p_x000E_"EU@jæÉß;U@o{bö_x0010_S@è·_x0008_7_x0001__x0003_´T@f÷SA*ÞL@¤ù[_x0002_±_x0011_E@_x0001_®¯²iM@¬¶úÇË3K@ùE_x0018_`R@ü&lt;ÚO@+@ìÀ¯1P@È©õ¤S@fÖ²áóQ@s±úóìP@1iìî_x0002_ÁU@_x0008_#yP(_x0003_R@ºv^{2.Q@_«+_x0010_S@]iÄ_MnR@_x0014_IMJoU@É5tGßàS@Í_x000D__x0017_øT@¢Y¤¿S@_x0016_m9_x0004_1K@V¥¬á_x001F_ÜN@l`ÍÀÁ_x0001_T@PlkXì¯R@¥xtò_x0008_R@_x0016_=P¢j¼H@õË_x0008_\I4X@6@1-×=S@Ðþ&amp;_x000E__x000D_·U@âÝ³äE@rH?õÝyI@ÀI:_x000B_P@_x0001__x0003_gEÆ«;YW@³n_x0005_fDS@_x0002__x0017_$TR@w¹Ë¬%¥T@Lz#Ì±T@¸«hi_x0018_M@©¯¹Åt6L@«_x0002_²ZZÞP@9Ç_x0012_B_x0008_S@ù$±§f¶L@qÑ?aIeU@àÊT|I@_x0016_âsº"úR@Üeýjù_x0002_N@slãxT@(*_x0004_/^M@9Å1'òU@S`lù\Q@U÷ÝBV@_x000E_ÛO_x001E_ñiT@·ÓMuüN@SQè lQ@@â_x0011_X@F_x0019_S ÚaJ@/éÌÇR@ü~ZãZQ@_x0008_îåw_x0003_T@D_x000D_OV®@O@&lt;g°_x000B_íP@ R½Q@9ôã³üR@Ô_x0006_¡_x0005__x0002__x0003_|ôR@àúÖp·S@Tìü_x0003_hML@Ö©àêüëL@Û=kÞi_x001E_Q@ë_x001F_ß+ÇQ@P_x0019_¯q0_x0011_O@¾ò_x0017_\e¾S@xÎ;Nª_x0016_L@9¬ô®U@_x001A__x0002_d#·NT@$_x0012_vP@(³èIÖR@Z¬O	R@úx_x0013_ÎX1V@(JN_x0019_AÜM@´/x´9L@ð_x000C_/æk_x001C_U@W#CR@­ýÆ¾Q@úk_x0011_ÍâýK@_x0018_³_x001F_{ñS@ñv¿_x0003_³âR@9V¥òÿS@Æ®c_x0014_^_x000C_H@OÛbà±R@r_x0001_|ìkV@ª"ÂÅÝ_x000C_M@di£^¤L@_x0013_Óôc:dP@$ÞÙN@ïU_x001A_YpÌR@_x0001__x0004_l?*í^U@²®_x0015_jüÐT@Å_x001B_­`P@Æ{d_x0003_Â4M@°ñþXëR@	_x001C_Ð_x0003_hR@_x0016_Þx_x0004_ÚR@#í/°_x001F_R@s{2ñ_x001D_`S@ï±_x0017_\RI@È_x001B_Yõ|_x001F_T@v_x0017__¡_x0017_GQ@g-í;KL@E4Ìá_x001F_V@V3ö,cP@_x000E_DªhIÆU@o»'[P@QGû×¦R@Fh_x0017_NÊO@T#ö?_x0004_S@â_x0017_#ËìP@"w½FP@Df«_x0002_ëCR@Y#Ø×_x001B_hP@¸×Ý*dV@"2úB_x0006_T@wL±®ÊÚJ@_x001E_rÅ	©O@)vÏP@3Âï¾T@ÂGýh@U@bÏú_x0016__x0006__x0008_]kR@d@»b±ÃT@|6_x0003_O@PL*ñÖ9Q@_x0001_æW`4ÝS@^h_x0005_t¾W@Æ_x0007_r¨.¹N@ùmé_x000C_°U@n³zOÆ¾R@_x0004_.¯D;_x0013_R@*ZQ_x0012_ §P@6´§"À°N@¦'_x001F_nXßJ@Ýð«I_x000B__x001F_S@Hýò¶t_x0005_S@_x000E_³&amp;M_x0010_N@AîøÞR@mxÁQ@õt_x0002_Ç)qL@BÏ~_x001F_M@_x0001_î3 &gt;MQ@6fRu%ÿI@¸9ï?Q@Ñ_x000D_È_x000C_£¸P@êªb£¬«J@Æ'÷¿V@MîÿS@5é.&lt;2NP@®2ÒLÝQ@´£ªÈ%O@Ù|h_x000C_IT@iUD_x001A_©åQ@_x0003__x0006_J_x000C__x001C_¾?R@ëÇ9ÑT@úÍWsÚ°X@Úb²@E_x000E_R@Ì=ßP@=.ïéqP@O¼~X»V@Nw_x001E_rþT@~û¬_x0001_·O@ætèuSGM@158D_x001C_US@±§ÑFpS@¾n¾ÛUDW@~^5K3K@]Ë¡õS@_´Ì_x0004_S@Ù¾_x0010_?ÚBR@.æ" ÑøS@B¸_x0005_ðàE@óS_x0015_æ0¥P@ãoæLL@èdiýß2M@;z×Ø_x0002_uQ@¤Þ_x0008_(*_x000F_Q@ÄP3P_x0015_Q@_x0008_:_x001E_£9ÇS@`O_x0003_UÀQ@_x001C_?_x0012_IK@FO{¡_x0005_DU@\äí/-U@ç@÷_x0005_w}P@°Â3_x0002__x0001__x0003_PåO@U_x0010_SÀ[W@Ù¹§¦N@Ú¡N§ÑQ@ßTk?IR@sËXµ)S@ê~Õ/P@GÚ¦ÕOÖW@Âhµ_x0017_dN@6í^äU@æ,ú¡øºP@¥_x0011_HÎ)õP@bú`r_x0016_"L@ÍD_x000B__x0015_ÈM@§/IÆFS@É_x0001_åmJ@_x0012_á(¶kQ@z5É,ªO@_x001F_&gt;öêP§T@ÜuKþÑO@¢!±(_x0004_N@À_x0002__x000F_òPM@@}}¢U@ÞZ_x001A_Íd·S@bY_x0002_Ã¹K@WwO.Ü±P@×_x0016_k6WT@pë.íuÃR@I¬Ç|T¢R@üÔ¸1ïQ@_x001E_õÙ²lR@ÐPg2_x001B_L@_x0004__x000C_ªQP@(\jÛM@_x0001_#ÌeÌU@"ÎÏ_x0019_ÙM@bØàU@ÚjÃ*þU@_x0005__x0006_cÈL@RßÑ_x000B_;¹V@_x001A_o_x000C_bËwS@z0.Üê_x0011_N@?_x0003_8È_x0017_R@"»q­W_x000E_U@òÇ	TúÜX@_x000E_Ë¸tªL@´^q_x0005_9öS@ätûjûòQ@_x001D_¿Ï3+_x0018_Q@_x001E_°ô#élQ@_x0019__x0008_É@Ý_x0001_T@¬Å×~¼O@s8¼tP@§_x001C_®pv'R@TÎ_x0001_J~_x001D_U@KÝn_x0015__x000F_óR@_x001C_3ý_x0002_T@_x000D_ñ_¥_x0001_S@ßGr»P@Ü²Qn§VT@a¯óv_x0007_Q@VÕªÆ·_x001A_U@V_x0010_Wb+iU@ä´_x0003__x0004_Ë,O@Ò4|h,S@òÛKÍ¥ÂN@R%"M@ª·³J@_x0008_É6¬ßM@Vò_x0017_[È1V@\B8fF;V@f¸@_x0010_·Q@F ÚE¶R@wgLLþWU@Se**&gt;R@¥­)_x000D_oR@`ÎH ,U@ØQ59¯I@ÝhI¼ÖØS@¼_x001F_¼÷O@«ÀDâ±T@j[Ð\hN@_x001B_2FÔ_x0018_U@º²e_x0001_[ÓN@ÈjIçnS@6°~è0S@â°JðmR@Ã*µ5WNQ@Ðòã1½O@Lµ{¨TL@ê_x001C_½ÅU@£¾_x001B_ðÕS@/ñv»{O@pþ6ì_x0016_J@6_x0002_jþmäO@_x0002__x0004_ö«9_x0010_ÿP@æ±O¾îeR@_x0011_#å»ò«P@ýS^S.P@w·oÙã_x0013_P@_x0014_zP´ãàN@ì¯{ÿP@_x0002_ jÍN@x´	NJR@x_x001E_È_x0008_ÔTT@«ÖQKV@Ã¶!uR@Â±å_x0003_ãîJ@SvÙ}R@o2Â°t_x001A_V@"ÜÕ_x0001_BS@0_x0012_0^´U@Ïä8¡~»T@{«ñÃ×ÙR@&amp;_x001E_T_x000C_K@øFWr»xR@_x0004_;êÒÚÞV@¼ÙÝÙ_x001A_R@ºÖ¢çy~O@ï_x0012__x000B_ÈP@Á§7µI@|a9_x001B__x000C_GR@z$H_x0010_Ï_x0019_Q@GSPsTN@\ö;ÿ4Q@Ì_x0002_)Já¢N@YñÖ_x0002__x0003_üÖR@¤Ó5_x0015_ñÄO@â_x000C_w«dK@	î@_x0005_¸ÇN@_x0015_ÌÓæ&lt;H@®jK.U@!u»Ã_x000B_£P@Ã_x0018_ah8àT@ÄFÁs_x0006_÷S@mg¦DÙ`Q@òèoðEU@6ìF«û¥S@=ÑfúÙN@9¶ôA_x001D_S@Æ¤_x0014__x0015_µØP@_x0012_a}ùòºQ@0_x0018__x0006_ÒP@"P¬kê£T@úóÔPO$M@ß³øàúOR@@rIvCN@&lt;Òþ_x0013_ÜT@_x001F_ _x001A_#_x0012_T@ê_x0014_[.J@S«'öÏ^Q@Ru_x000D_5+ÂP@À¸HÅêQ@A_x001D_»pPQ@:n_x0013_ÝtK@_x0008_C©¸_x0008_H@¦»ÃVF|S@?_x000E__x0001_g+'R@_x0002__x0004_b5U_x0003_ ªH@¡ìùzSwM@êj_x0003__x000C_ë(S@_x000D_.v©¾S@m_x001B_aL_âQ@ÿqú©P@¼ÉYBT@Þ_x0011_2¡_x0011_¶R@údå_x001A_éR@-ê&amp;©R@_x0016__x0015_¼â_x0017_T@à£Ø,P@ð$gk-ßQ@a®&gt;_x001B_M@6L:_x0004_dR@fù.Òõ_x0008_P@c!AFíÏS@_x0012_C;_x000D_4óS@2¾Æ[Q@Ö_x0018_Áb»?O@ÍáÔ[Ë^P@Qß6Î­qQ@#9å_x0012_%S@¥iÎ_x0007_:T@²÷dNK@AÁÿ'&amp;P@dà_x0004__x0001_3U@}Xo×	#N@¢éÜAK@aí!3²%P@q¸ZpzæR@]_x0002_¶_x0002__x0003_ÛÎM@iYtIõÀR@#ØØ_x000C_¦ðS@¦âÿ¹ÜíM@yÇ_x0001_lR@_x0002_H*N²9R@z\¯yR@!_x0017_õ²àÆP@&gt;FÃFZêR@á·_x0018_ÓS@_Ø_x001F_åCS@--i^]ãM@Z1*_x0007_ÁM@þ G±ñQ@M_x0004__x0006_ÎN@_x0013_¥û2R@zð%îÓßR@În_x000D_öÍ¬R@¤Õü"&gt;/I@~±éXÌ_x001F_Q@l_x000C_gìÃF@:A´^äP@Ë_x001C_]Ï{P@®9_x0015_$¸Q@õîèk 	S@ÀÆÛÖsR@Ì3F_x001D_×Q@nØ,ú_x0012_S@_x0005_?M¼­3P@dfæ&lt;DQ@`¸Af 2Q@µÉ_x000B_;_x001B_U@_x0001__x0002_Þq]ùP@ªpneD¦K@_x001C_!_x001F_ÍÌ&amp;S@¦GpJ@_x0007__x0011_½üÌ¯S@·ªvòR@J7u©ùäP@_x0008_/k¦WQ@^_x000E__x000D_T£+S@8í©ØéV@®ÞµÍ$^H@_x001B_«_x001C_ý(ÅU@m_x000E__ÐÕ_x001F_T@TR§æM@_x0018_R×JzmT@håXÝ"Q@-_x0011_ÍgÇP@êí_x000D_äµO@ð_x000B_¡oBO@_x001A_×_x0011_«P@Õ}¡5Q@gÎ¨4_x001F_øS@®_x001D_¯·ì¬P@Yyº¤¿P@ÛÜûFS@¥O¯;ÙK@dÒ[YÛzQ@÷p_x0019_d«R@G_x000F__x0012_ tER@_x0008_}g´eÕK@_x0004__x000B_ï«gS@rWÝ_x0002__x0003__x001E_$Q@Ñá2ÐÏ_x000E_R@_x001D__x000C_DR@ôèÎ³yT@i_x0015_)ñAõV@&gt;£ _x001D_×T@_x0003_Ù£ÅUÚT@ _x0006_ëQ@øw¡Ãï±K@ØÙG2¯ÝJ@ÂrÜ_x0019__x0003_M@!N¥U@vüÓIßT@4bÔÖñòL@àÞlöÇTI@¯[¹.T@WÜ_x0015_ÆlÙQ@n®¶%9T@¸ÕåöoQ@ô§&amp;_x001E_I@ÝtCìR@ÛG_x0001__x0019_~_P@@uÞO8"O@g|³Æ#[K@Åoz÷ñËP@_x0002_¤|JpßQ@¾ i¿ëöP@¿Îý!M@^6F÷(P@³¥ÆU_x0019_P@Ô²s_x0010_k;R@_x0012__x0015_ÕÆóM@_x0001__x0002_$©]ç^U@à_x0013_\ ³(Q@y1½T$T@OrB*9_x001C_V@_x0007_Lôß´Q@þÅ¦¸®_x000E_S@Aè_x001E_ qS@4_x0012_Ûë«¸R@dä|`|úP@	4tRÀ	Q@²ï6@S@-_x0015_pÜ_x000B_R@&lt;Æùå;÷P@O_x001D_ÃüKU@×Òe%½`T@ù%_x0005__x001B_\_x001E_R@_x0015_ë_x000C_vQ@åq_x0006_e§J@­£Ó² ÍP@_x0014_8[_x001E_ÙP@¬K&amp;àÌ)Q@öØ³Ì&lt;¦L@"Ö¼!Î_x0004_Q@=`(¤´L@_u%.8T@0PéñP@o	_x0016_«PT@Î1Ú»}S@åæÙ8_x0001_R@_x0016_&amp;\¬Õ4T@?$IÎ¢R@\Q+¯_x0002__x0003_ØÆS@.üY_x001C_½[S@.+7Õ·¦M@t4)§oM@ÂoI¨ÝãT@·óe_x000E_ÑKQ@-_x0013_åîT@Ê"_x000D_ëÃS@Â w`²P@fªçQ¤öR@ÀÇOuÂP@"ÆZÛàÿL@Äþ~ñJ@Oå_x0007_YQ@£10_x000D_e½Q@ó_x0003_âW@6º«_x0001_Q@z×{ÎÖN@xÕÝ@M@Üéã_x0006_ÝøO@¶¥	ON@}_x000E_åâ]T@6zÐ!o_x001A_K@PÙ-wñN@´×BñFAN@üI_x0015_DXR@úì:9S@_x0008_gÅ"N@¸~³ÏK@Ê½!Á®L@)|Ì£¶UR@¦Ö S@_x0001__x0007_}4àÏ¦PP@ÊS¯_x0017_!þT@ôê³¹ØÌQ@?Pq@ï}S@©N¤_x000B_S@z¬X_x001A_wQ@$ê½_x000B__x0010_ãQ@_x0004_ÿþV_x0014_]J@ötynM@mSâ_x0011__x0011_ªF@_x0002_&amp;_x0005_ôå[R@~J¢$G@_x001B_\¾±a»N@ _x0011_vÇÂ_x0015_Q@(j[HP@Rñ(N@¸_x001B_Æ_x0016_2IS@`Èö_x0003__x001F_H@~ç¢ºS@?%_x0006_JVJ@Ûy_x0002_Ï_x0012_Q@_x001A_+mP&amp;nN@_x0017_ÐW/¾{T@Ý&gt;Yí¼ÙU@_x0010_OÒÏ~$S@üZ_x0018_Ú^S@k._x0013_á_x0018_Q@ä3eÌ²R@|"­kN@ò	¸îR@;_x0003_Ós¼JS@¸@.Ú_x0004__x0005_NIU@7-ôfR@¢¡$ð_x000F_9N@Dí³ù	2S@_x0016_@ËxM@:ØÈ'PäM@§¤Æ_x0003_!S@7_x000D_º=mS@×Ï´;r|K@_x0016_?¦Úc±M@ÆÇÈ½O@¯^{ä_x0015_%G@L¶J%YL@_x0018__x000D_d_x001B_D_x001B_P@Paé_x001A_AQ@_x001F_á} ø_x001E_J@_x0001_cîe'P@¨ ªJ_x001A_G@/ë OËáM@ég¼Z)S@@ÓQ_x001E_àP@¾_x000C_¦_x001D_Q@H_x0016_¢\S@_x000E_v_x0016_YS@,!_x000E_ç_x0002_üS@_x001A__x0016_&amp;â÷ïQ@X8&lt;«_x000C_FR@n³uS@O"_x000B_l_x0018_N@_x0002_v_x001A_]£_x000C_R@ZÙÛ _x0017_ëS@¡´Ù_x000D_à£V@_x0001__x0003_Êà_x000D_y¡öO@h^_x0010_pFV@DÐ.¿ÝýS@3+_x001B_~KO@bñº_x001F_O¹Q@'æAñÔL@ÌÙD_x0012_ªGS@_x001B_á9Ð2V@¥èêº3ÃP@_x000C_SVð.O@¯Ã »¹T@þîWØ_x0005_S@_x0002_kªÀlS@6ï_x0011_+X+U@wÒ£c&amp;N@+õ²¶Û´T@_x0003_ø_x0004_úâU@_x0001_ze_x000D_ÔÅQ@à²ðHô`T@ëO÷Ô_x0012_Q@å_x0006_\J@_x0018__x0001_=¥"EO@Ùev/PQ@¾¬ ¨kÍT@5ß6dÏÁP@HQ_x001C_9²US@Çt_x000C__x000D_¥.R@ÛöP+kS@°å_x0010_UdR@xØ¸_x0006__x0005_R@m £}ãkT@_x000E_ô:&gt;_x0002__x0005__x0004_ÁN@l_x0010_ÅJ@¡_x000B_ìûUL@¥UOðÞ¡Q@_x000D_Qà¶_x0001_gS@96Ø§R@?UjAm_x0014_T@i_x0003_Rt:RR@º`$.U@Ä÷±p_x0006_ÙU@_x0014_¦Ù_x0014__x0007_ÂO@ J¦%)½S@í$D²PHT@_x0016_h|_x0007_}O@O¥¤&gt;/QQ@) µÓïK@+½Æ[_x0016_R@_x001D__x0004_Í,_x001C_T@Æ_x0011_í/÷S@ZÝéM*V@ºx2|Q@Ô[+X1O@nUÆ»ßþR@g`_x0015_¬T@p_x0006_LÍQP@_x001F_®MÍ¹*S@oOV_x0019_ÓR@Ú_x000B_úþàQ@ì_x001B__x000F__x0012_36U@Ï²	ôi_R@_x000E__x0004__ÄËK@ÿ[ÆvQ@_x0003__x0005_õÃEÞ1²S@õ)_x0003_7K@ûÍ_x0011_+ïH@â=_x001B_ÔöUN@v»EþÝS@_x001A_\¡·W@BªïûglN@x7¼¥TM@È_x0007__x0017_#FR@õÝòH_x0005_P@"_x0018_J·_x001D__x001E_U@_eëÇAR@Ï%-S@Ä&amp;_R@ZDò*Q@ í­FÆS@¢b©áÃO@_x0003__x0003_·ý@Q@ ¦_x001C_ÑÙ/O@a²t_x0011_oxP@ÛDæ-R@,©d÷ùP@n+·IÙIO@s.Eé×S@_x0003__x0004_;S@®h_x000F__x000D__x0008_ýR@¨g7¦[¥N@©4×_x0007_q_x0011_P@óÄ_x000B__x001B_ö_x001F_U@E_x0002_¨ÛÄR@0µ8_x0001__x0015_7P@iðL_x001D__x0004__x0005_D_x0019_T@i0¡ª'T@ftKnª_x0005_P@NóÎÖL@7[RwdQ@ô¾'_x0015_U@ñkïVä³N@b-~óÇ$P@_x0014_´ö;_x0003_#S@É]VúR@x_x0005_à4R@P_x0010__x0006_õGQ@%ê	o®T@x V¥SR@t°pÖHÐN@Ä¤®9Ü_x0006_R@f£k¬[¿M@ºæÔêR@&lt;ª_x0013_Q@@á!ÂcT@Ùu_x0003_U@øà2_x0002_åK@/;_x001C_Ö_x0017_,S@³Í&amp;G3%P@Ï_x0017_Oz_x0012_9R@Ú×_x0012_ZqP@&amp;VvøóO@½"_x000E_$¡OQ@ÂÓñ_x001D__x0008_O@ß_x0001_;_x0001_¨fQ@ùÀ%¯L¡Q@Iº«Ò(ØQ@_x0001__x0002_NýêË.RL@LEàq(O@Àó_x0018__x000C__x001E_úL@/úe_x0011__x001E_uS@©5_x000E_Q_x0007_{S@Û@H¯õ_x000E_T@®¡@	øR@óæ_x0004_Â_x001D_W@LÜÆÄÙQ@¶_x000B_(X_x0016_L@©ÓôÀ_x001E_R@_x0011_®_x001E___x0018_oU@òÙ_x001F_;Q@ÅÍ%XS@Ãú"ªZ½S@áWÃåEèK@PöòlO@v_x0012_?ðÚQ@Aá=(½ÕR@_x000D__x0012_QiZQ@t_x0006_Û/gX@áõÅ¸vuP@ü_x000F_¯Ø¬P@Æ-ÑÏ,U@_x0006_&amp;ò_x0003_GV@¯Õ_x001B_·S@Ö_x0011_çUI+P@.}T@T@W_x001E_¬OkäJ@9j¾ac_x0003_S@¹×_x001C_]ZP@ag7á_x0002__x0008_±jP@_x000E_Â%	jJ@_x0006__x001F_¶N@_x000B__x001F_ã_x000F__x001E_Q@êÂU@ÂÚ_x000E_[¹_x0001_S@Ö±!_x000E_R@`_x0012_øBnÏN@_x0003_|õäl6S@_x001F_±G@é`U@ï@7ITU@hú°`K@ö¨3º_x001D_òS@_x001E_µáâR@Ã_x0008__x0016_¿]iS@_x001B_tÎ´òYT@Ü°ìÕ9G@0_x0004__x0010_FP7S@_x0019_¦_x0007__x0003_}gP@ÛTÀ¯·_x0005_Q@=7º#³WR@/	ÍøJW@­Û~)y Q@·ÊJ)ñG@T_x0014_)¨_x001B_P@b;_x001D_*¾O@ùÎ+zS@wéÚÇ°sK@é×/L P@{O¢Û_x0011_äS@ª÷//_x000C_R@Ý"g_x000E_ÛÈP@_x0001__x0003_U¹¥u:S@/u1HÚOR@_x000F_¯wÐ9U@E_x0011_ø1YR@lù §èR@HZÿv_x0017_¡U@ÑX¶¿oW@Ô·ÀõN@C7ûkS@_x001C_íºR@d_x001E_9áP@m¡À\÷T@¶mg`·P@Ó3_x0014_%jW@_x000F_êÂ_x0017_Ï*Q@PÑ}ç\R@Ô^¥I¸O@dÌaí1ªQ@FÿÎ0\_x0008_T@fASJS@ð8ýLGO@¨tZí¥ÏO@&gt;&amp;h©{U@VêÝ'!¦R@®Íÿ5 N@Ñªâ]*S@n&lt;ö6£%R@_x000F_:_x0013_íK@	©_x0006_7_x001F_R@2:âª_x0002_S@_x0013_jä|(P@_x0010_&gt;&amp;_x0001__x0002_´M@ÏD_x000D_È_x0016_N@k_x0015__x0007_.Ù\T@_x0004_}¡_x0003_lµR@A_x001C_`+ÜR@g'W_x0015_æéU@#òðÀQ@_x0008_^_x0014_~CU@@Ë_x0007_M@~òä"+PN@v&lt;eº	T@¦#_x000B_SS@&amp;~_x0015_­áQ@þ¾«_x0005__x0018_S@$Eô%¯×U@_x000D_ÛßLR@j_x0003_g_x0007_T@í£ËÔ&gt;P@Ê¤b1«ýF@e*iÅ[úM@í8_x001C__x0018__x0007_ÝS@ »M¯Q@Ó_x0010_&amp;d^YV@h_x0001_sß"¡P@ê:v¡sòK@ìíÖ2ÕR@Ù}¹Ñ§T@à\?KS@ÝB_x0004_xP@_x001A__x0010__x0017_OgQ@#ªl_x001E_ÊN@WW@ÓðÀP@_x0002__x0006_|z_x0007_ÈÞS@ð`"'ÀS@Re"%¸T@cüÑÊS@¸d_x0001_Í	¨S@_x0005_öùS@\Y`²ÜHP@_x0003_ó_x0015_&gt;UR@¾"_x0002_'ÊO@Q5;¦½P@_x0004_ÀÈëÖ_x000C_V@Óó*9RûS@è#UfQÒE@6§×ßS@aCÑ&amp;qMR@»9_x0018_|ÅDQ@º^õ|Q@_x0007_I¿R@?¿ó..Q@.fÿp¿_x0012_S@_x0017_ß0JWA@DÎ6ÎdÆN@X5_x001B__x000E_T@ÝS`_x0007_V®N@3á_x000C_ñU@49_x000D_OS@þ_x0001_ÏP@ûUT]U@R6)ú3àS@?&lt;øDH@ò&lt;_x000C__x001A__x0001_T@{ÒWº_x0002__x0003_"_x0010_Q@Õ_x0007_ª£ÀTQ@ó©¶BøQ@"Õ]þ S@'_x001F_&gt;ÊôS@xÓ_x0018_%Q@Eà&lt;vP@ò7W°ÍO@_x001D_©6²¤Q@_x001A_KËÖ_x0012_ÏV@_x0001__x001C_6³¬ªR@k_x000D_IY_x0002_O@:`kLxºT@$ý&gt;|ÃJ@Wÿ¢À:£P@#=ÌDS@Õ_x001E_[¾Z_x0004_S@=\ÈýÒ&gt;L@¾F?¬_x000D_K@bïª9§K@£&gt;V@&amp;å6ÅâI@_x000C__x0001_ôÚR@_x0011_1ªª­KP@0i1âw9O@ªíWüíO@_YµBGR@Ö_x0011_Æì®¢M@¾Çç_x0014_CR@ÚÏû³Ø V@êÚ^_x0006_FpS@_x0007_Y\ûqU@_x0002__x0007__x0013_©l¯}DQ@&lt;_x001E__x001C_Q@_x0004__x0017_DG:L@l¹hl9wU@LH u_x0003_°Q@Áòp¨ö_x0004_U@_x0002_Lïé¡_x0001_S@ ¥#\½YP@¶ö{ih·M@'õ'c©ËV@_x0016_¿¥ÎE§S@¤Í*°{T@åE®jT@áKcÁ;3U@¬çú'S@V"æcÔP@EoÙn_x0004_´R@ _x0012_ÇVfS@ñà_x0010_þÅ'Q@0vÖ²$Q@Vþ_x0003__x0019_ûQ@¡__x001E_VW@flìñ|V@¦auõN@¡_x001C_¨Ó*K@)-É-_x000D_W@6_x0005__x001E_UÂN@_x0006_kôã`5P@¥êÖ·EM@v§TÎ_x001A_M@G4j1ØöQ@_x000F_Y-I_x0001__x0004_ÑSR@N}_x0016_Ñ_x001A_T@Hv_x0003_¤ÒK@ _x0006_¨ý¹R@ðzE:I@`Pâ¤7O@a8`3[LQ@B'tãÑ_x001E_N@ç&amp;¯'7Q@iÊÓ@ºÉQ@bè_x0001_â1R@Cç_x001E_$5S@Rò_x001D_}LYN@Û_x0016_UçmN@Ðf7Ü¾èT@uoÍÖðP@´ù_x001E_¾fN@&lt;[w5ÁR@íR»é&lt;ñM@c_x0019_¼¦|P@`_x0004__x001C_ÈÓR@'iºmïU@ªåWÍw-R@¾_ÀP@_x0002_M[5`Q@[aw__x001F_K@âó&gt;_x000B_ÔçJ@_x001D_ºxÔR@¼ÀçjXI@_x0007_cU3@3H@±G¸:	¡Q@Ú½MVoT@_x0001__x0002_é·iØT@_x0010_ñËm U@É°ê#ÖWP@ÙÖ_x0002_ES@*ñBw¥ÒS@Vå*".7Q@âZÌÖUP@OÑÞS¾°R@2JxS@\«ÇÎNR@Â_Ïî(U@§Ï§L:T@Ï ¸S@kL@"_x000D_õP@3{)îK*R@:óòyi²O@e_x000D_·_x0019__x000C_NR@_x001B_q_x0004_òúU@ãXæ_x001D_Q@ln#ª5ÎR@sÁ¾»ÐT@{½ÄS@_x000F_R_x0002_(éM@#_x0005_Û_x000F__x0015__x0016_T@þOìÑWèH@~LÖkvR@O|¯9ÎSQ@'_x0010_&gt;¹_x0017_ÑP@¹°_x001C_u_x0018_Q@¬8L%9!R@ólY)ÎQ@&gt;«t(_x0003__x0005_º_x0003_S@4_x000C_Ë&amp;BµT@ãd-ÆJ_x0019_U@¬ÝcBÏÚQ@Q_x000D_ÿB8ÇV@÷£_x0008_fH@kó1ÑdUV@#Å_x0011_ÛàK@á	M4vU@vrØóÂÖU@ò_x0016_­åR@é_x0005_þW;±S@Ñ Kâý^R@Ö{À~£¦P@újÛ_x001B_³ðQ@Õ²	f_x0016_R@"Ô_x0004_×aH@_x0001_ô¡VÚ0N@©þ}}U@ÆñÜü?_x0006_O@§Úìþ4S@"°í_x0007_3ÏR@$Bº	-O@4¡¥ã_x0014_Q@DÆÒÔæJ@OM.zÓM@Õ01»_x0014_Q@ø_x0014__x000D_n¾_x0007_S@æ}övjèQ@j³E\EL@_x0011__x0002_.*àQ@ÀL°( ²T@_x0001__x0002_&amp;Jä_x0010_P@´6Òÿ"_x001F_R@¹Ûîþ/T@q¿	ø©ÛP@=I_x001E__x0018_U@±ò£P@0|»_x0005_ÛH@k÷"JP@%_x001E_·­ÒQ@Å°7_x0001_õS@_x000C_òÒ&gt;U@$F_x000B_yé®Q@²"_x0015_%ø"M@©k±~S@VÆ&lt;G_x0005_P@ LÊR_x000B_T@¶ïû;Q@_x000B_¼À/éP@_x0015_ûà_x001D_¡S@\L|ÏÓL@'_x0002_vÁÇÜP@w¥l­;=R@_x0017_W_ÉÄQ@# »%ì_x0016_Q@_x001F_¾ãh&gt; P@4KnHQ@3èjH_x0004_TT@Wë_x001B__x000D_ÌÌP@^6×°jãR@NÜ_x0017_¢P@_x0014_ô_x0012__x0008__x0008_¨R@M¾N_x0002__x0003_¾_x0001_T@¦_x0013_¢µÆK@LÂ×_x0015_uU@_x0018__x0006__x0007_7ø5Q@|_x0018_4 tP@`_x001D__x0012_û&gt;Q@Òúr·(V@ÐÁFï6ÛK@Á.LÍãQ@cÏÂ1¾ËR@ÄÛzÚºI@_x0002_H@_x0010__x0004__x001C_O_x001C__x000C_Q@Y_x0015_!rS@t^_x001C_N_x000B_íT@nä6¬làO@&gt;Û²K?%U@DXL}«ãV@MæJP\ÄP@I_x001D_îp)T@_x001A_£Lá=Q@¥¬_x000E_\*lQ@«¸42g]P@À5F#¥íS@aj­±KU@ôT_x000F_QQ@(!T*w_x0016_M@Óoù&amp;¯R@_x001B_ï_x0019__x0003__x0002_P@4_x0008_@_x0011_M@uúUAÉR@µ³ò_x0001_ß+H@_x0002__x0003_êKlâP@·v&lt;ãê2Q@Xø¼rßL@kbíQ²Q@ÝþÆ_x0005_T@Þàù1Q@w[=Vì_x0018_R@c_x001D_ vP@ôþäQL@C¥FøQ@­_x001A_Ø´jU@_x0014_ 9Rk¡T@û²;Æ¯P@ÿa_x0011_rxR@4Ë_x0014_9ÎP@RÊ{îHR@"ºÍ_x0005__x001F_;O@t¼Ï_x000D_áwT@ :_x0011_aûK@ïd1T@®µW8xT@þéëÄ©ÞM@_x0008_)ò ÒdQ@Kîq^¡_x0010_O@&lt;Å~ÜSÖP@ ÝXCV@J]t³¢P@È·R_x0006_öP@Út5©_x0006_ôR@z!yÚßR@@GÊ_x0001_±©N@_x000B_ë_x000F_	_x000B_bàR@_x0008_7E9ªÃV@ó?;*åiQ@ÎK%;À_x0008_Q@Iùp|kÝT@OF´&amp;ÀP@39i§O@£4Úà?T@_x0014_ÐW_x000C_*pQ@æÁ×ICrO@Ü_x001E_À_x0010__x0019_èP@V­ñQR@_x0001_±G ³_x0016_V@_x0005_Ó?^îS@Põ_x000C__x000E_ùN@ÏE[¿5U@_x0002_ø·6CM@n&amp;3kE\N@Í5_x0012_³6:M@h/_x0006_V3FO@1m*à¥P@_x001E_æê_x001D_P@ÐBi6ðiU@Ò¹ÇÌ_x0004_¢M@UDXS@Ô9_x001C_qdöN@/iyW§I@_x0019_^%@c[Q@M±cy«JT@d_x0003_âUäQ@_x0006_vä_x001C_¨I@%¿+(_x0007_S@_x0001__x0002_X(U³d.S@|^Ô_x000F_L_x0015_R@*ó¡ûåT@Ê_x0008_ÂNäK@)jgúqT@¨e²ä~J@!/_x0002_$ßR@.fý4M@×WRh_x000C_P@j#)zÉR@×_x000D_¼zQ@VFçòD¨T@þÉùsR@h_x0004_âª!T@L3Uv³²S@1h_x000B_Dó_x0014_P@ÿ,_x001B_ZF@¿¦GÊ_x0014_S@øJsä'R@8Ü"%­V@=ï}_x000D_&lt;_x0004_W@R¾¬ÙcP@ #&gt;¥ãÃP@ _x0004_vÝUQ@{_x0019_VÄEæV@qLºuð~S@q}x36R@&lt;ä'®O@Âv1ÔsQ@5©®ã_x0018_¿P@N¸L~¢FS@Q_x0018_U_x0001_	úàR@ò O[­QO@p_x001F_5ôYAQ@Ñl÷&gt;Q@SjÎü	S@_x0014_Ò{NP@pp~_x0003_âR@ø)ni_x000C_T@øiä/ÕM@_x0001_îý[(M@~ñÏYM@C¤Ò_x0015_S@þõtFT@'2_x0008_8_x001C_*P@_x0006_v°JÙT@!?0LÊ]R@×_x001B__x0005_£h(L@X_x0007__x0010_UI#U@&gt;~esT@_x0003_µÄ^!cQ@ô_x001B_Ü{_x0003_T@HòNDüP@&amp;_x0005_t[uT@â ¦`äL@Gö´¿¦S@Vé\ªöcO@_x0019_{Ê@6&amp;T@1:¶_x0002_§D@ì_x0005_&lt;0ôÍQ@ ¿3k_x0004_vQ@0o¹ÃG@½ß¹_x000F_U@_x0002__x0003_*©¿_x0011_N@¶_x0019_;_x0006_¾?L@±_x0018_s³U=S@ÚÆÌ½_x001D_üM@Fh^xÆëP@ñþ*m_x001B_QU@z_x0014_(_x000C_áK@1ÀñT8_x0002_Q@l_x000F_.ê¦T@_x0014__x0006__x0004_ëE`L@þr`Ñ¡ÉE@¢úV@V=_&lt;O@Pm_x000C_¸/&gt;U@tSLò`?J@_x0001_µ_x0015_v_x001D_åT@Æ½3"2SS@öµ7±shS@_x0011_µ³C?T@çd,Q@t_x001E_þ¡õS@wéïC§P@ê?.å¦)U@&gt;»pÞ%P@¯×È	ÞQ@e_x0003_öVÕ+S@aÂ_x0019_b¹·Y@å°/_x001B_DS@x=_x0002_0&gt; O@ÛÂË_x001E_ÜÖP@6/¤ð*´T@.h_x0005__x0006_8®Q@=¥V@´,0´ MS@_x000D_ôÚHitT@ëBkâÎQ@SaÁñ_x0002_[Q@_x001C_d_x0010__x000F_WíO@#k_x001C_¥Q@Î·Ga_x000F_T@FVåqdT@\ðÓ&amp;A²R@'èÿVP_x0012_P@1_x0003_7CÍK@_x0015_ýL®àQ@Ì5?1T@lü1¢I@þ¼Ì_x001C_S@¬¼ÿWzK@&lt;tËe.jI@h_x0010_âdÇ_x000F_K@Ì;ùþrU@£TD_x0017_6~Q@4ÈM¦uR@&lt;_x0001_Y_x001E_:J@i®_x0018_KôcT@Úf_x000C_ù(T@¸SÝó¥U@(¬$|¡¼Q@Øàçü¦Q@PxH¯ÚQ@NÞÐ:_x001C__x0019_T@{V_x0004_¾_x000F_SR@_x0001__x0003_ÞZO ³R@Ù9áG±U@_x000B_*µ=3Q@éQ*$P@"V9gÀ;O@_x0017_ßúñkQ@æ_x0004_;pS¨Q@r'É¥_x000C_áP@Æ?Ùv¬ÛR@_x0010_ KJ[S@Å¹xûw_x0004_K@Bq0Ó¹J@Bõ/ÒS@~ø_x0016_"_x0004_fS@{5ÞÖCT@ÝÑ &lt;R@¨_x0002_ò_x000D_2ûV@1¡ýüS@à_x000C_3_x001D_:6O@IßÒ,;þS@$odçS@J_x0011_ü7ÁóS@9ÙXÇÜëU@gÏ_x0004_"È_x000F_R@d'÷í?T@øy_x0010_NU@_x0001_×_x0004_çF@^ _x0015_×J_x0007_R@-Uuºâ"S@¼&gt;äZQ@Ô¸_x0007_´«K@«mý"_x0001__x0002_&gt;T@B_x0002_µ³ _x001B_O@_x0003_æé²©S@0¸òl0_x0017_O@"ç_x0003_}cÈQ@R_x0006_)ÕL@ghÉxuR@Ø_x001C_KËR@úðr¨ßO@_x0015_|_x0004_fÈP@F*_x0006_¼S@àz zK@·¿àBQ@½_x0003__x0007_¦æ±D@`Dw¥z¿U@l_x000F_ÏäDðT@	0_x0001_íR@ãòÅ_x0008_£Q@·rVs_x0006_lS@2;_x000C__x0019_S@«õ_x001C__x001D__x0015_P@åZÞ3_x0002_TU@s%ÚH¼¼P@j(¹_x0018_ÐT@66O_x001F_OXG@_x001E_üÁ_x0007_RÈN@}Ow(_x0010_S@28+ïO@GÓhåàT@_x0014_Øøä_x000D_OR@V(¿r_x0017_S@2íf%Q@_x0001__x0006__x001C_¨	ÔV@ÔmÝgNO@×|Òµ!_x0008_Q@¶kQµ_x0005_NK@#_x0007_g_x0005_Ø|S@¦øÆ_x0019_tK@$Sí³ORU@oíÉkP@Ã2=l_x0003_R@É®Uþ_x0005_jS@üd¶ÇgM@\|&lt;&lt;S@èq8kU$R@S\2R@_x000D_RfÄìèS@b_x0002_ÍÌºO@Ôi¾H27N@_x0015_/_x001F_ò|U@@î_x000E__x0018_^eQ@º2²Y×V@Ö_x001E_&amp;_x0003__x0012__x000C_T@êÚP=W@s&lt;W	_x001D_O@ã7£T@_x001E_=ôT@Æ±_x001C_¨Q@*°_x000C_ÌæKM@ÂH-_x0005_O@@ñ@ªÐ	N@ lUMR@|_x0004_oÍL@XÝ¶_x0008__x0002__x0007_)P@ÇQUâlT@&lt;D$íuL@Ê1]ømRR@ÙØÔÝP@yàaHØR@_x0012_ñ°_x0017_:M@aúB_x0001_îúS@yÊý_x0005_eR@^´2:Á$N@ªQ_x001E_ÉÆ?T@F{ÂC_x001D_tO@¦Û_x0001_Y@0T@_x001B_0gÝ_x0003_S@)eô~`UP@lïó¼_x0017_Q@v4×ªRëK@æzÐØì_x000F_J@_x0005_OÉôí¯S@µÎ®_x0018_oP@¤pâCdvS@ø½Ç_x0006_T@_x000D_l@DÛçM@_x0014_£g\¾ÕT@NGr_x001B__x0017_ÇO@Ú_x0013_È!	¾J@ÕE;\åP@*öÏWå´O@KÁýý¨Q@_x0003_Ðq´T@@ÉS@È_x0004_h7¸GP@_x0002__x0005_(|á_x000D_¬¡Q@ÈeN]I@m_x001F_?_x001B_ô{F@Âm%}ßP@åãÏÓL1U@~gåN_x000C_U@&lt;ÞL_x000B_eMO@_x0014_¼¼"_x000B_Q@»»¾ÁÏQ@à0ý©Q¤K@&amp;*6}ò¬R@_x000C_'·TÆÔO@_x001E_&gt;ZBS@/$íz`øT@«`o^_x0002_S@z_x0012_¢2_x0017_R@:löfËOJ@¥rãGå{Q@ð_x0012_ô«³T@0Ã	ÚP@d'&amp;_x000E_½}P@.	¿_x0002_MU@±ÎõS!$S@_x001A_,®­^T@°åï$XO@)_x0004_ÔÄÞP@rç2Æ¨èS@Â!_x0010_ÝÀI@fv_x0003_$(L@_x000E_ÊGëz_x0001_U@êâíM¬U@_x0010_Z6_x0003__x0004_öØR@·&amp;_x001F_&gt;_x001E_S@nÁXªï_x0007_U@vT@jã&amp;P@ÉJD¯_x0017__x0015_S@T~_x0014_)ÈT@üúÍËlBQ@_x001C_BdY³T@Ä&gt;Ã _x001B_tS@n_x0019_iÝÔR@Ä8×Í×M@Ë_x0014__x000F_"Ý_x0015_T@z£+ÊrS@äD°_x0002_ÓÚC@¹ì°¯¸T@ÔÃ;K´I@²v´&amp;øQ@¶æ_x001B_}uO@L_x001B_öàñR@/=,&lt;dQ@,éý$ËÛO@£A_x0019_&lt;w©Q@ÁQÍ.©_x0003_R@H½OÍÙÙP@À¹­öÉP@-~_x001A_ñ=P@»4ß­öÙL@YL_x0001_Q@»¶_x001E_å+]U@@½æhÁkC@:ÒxX\ùS@_x0003__x0005__x0018__x000D_Ý@¯T@_x0016_Döð}_x0008_P@=çÉÎ+Q@ 9ÎV@Ï_x000D__x0008_¤HT@6_x000E_ÎÈÔP@À¡fò_x0004_hV@ñX¤¸îN@	mÈùdQ@`XN NùT@_x0008__ë½ÁéL@Ã_x000D_â_x001F_|M@SüBs]P@_x0002__îìóN@ü{+S_x001A_T@¬ÎA(jÇR@/È	x_x0002_\T@Yw_x0001_ÊR@Q!ª0_x0005_ÇU@M*Í_x000C_4ÜS@59ï_x0011_9U@&gt;_x0010_©µS@K_x0001_PÀ&gt;_x000E_M@u_x0003_L]îU@íRaCÙQ@Ñ_x000E_CÅQ@4_x0011__x0007_ö_x0002_V@8y1%çR@}}òàßÆQ@É%_x000C_Ü_x001C_äR@J&amp;ÌâdL@©Ü¢=_x0002__x0003_ïÎJ@_x000C_Ø	æNV@bÎÃÎKN@_x0006_¢PÕMN@_x0001_¢ÃÂX T@ØÏ·Ù_x0016_S@0þN@:Ó_x000E_	tR@.1$_x0008_KW@_x0002__x0008__x0015_Ü%âP@Ìò_x0017_SM@ìÀ_x001B_BÁ+M@dDúì`ùR@M)Ì _x001E_NQ@Â©n_x000C__x0013_T@lóueóU@x8{CòãS@5_x0006_Ã_&gt;³U@£Ý_x0002_EåR@Ü_x0015_¬M_x001E_F@R_x001C_(=S@ËA:¯ñþG@XQi&amp;P@&lt;$Öì&amp;R@â7A_x0014__x0012_F@­_x001F_&lt;;__x0006_J@o_x0012_Á_x0006_U@¦ï8w-L@ÿË_x0012__x0018_O@@{Nô&lt;ÞR@Ó¾f[ß©Q@hµ_x0002_byP@_x0003__x0005_`W=7ÚfO@\¡ÚñéR@­`_x0016_àOrS@¡ö_x0002__x0001_M_x0017_P@ÛM_x0018_+óQ@*Ûn°dQ@_x0011__x0010_maE_x0018_R@w_x000D__x0010_ä ÙF@Fþ¢¥_x0017_P@_x001E_¢»Êµ2S@´ØcôÍQ@P©D_x000C_åW@¨¦_x0002_ØQ@·à^ÌQ@_x000C_Ed [HR@U}&gt; ³Q@ñe$¦× S@V|Â^iÄR@¶¸³P@~	ßÛ¤çS@úfhE[J@ú-)¼ïT@mrz«R@Õ_x0003_«iXQ@ä_x0002_üõ_x0004_T@_x001A_YâqqLI@X?ËB:îR@m_x001E__x001B_0_x001F_S@JéØ{T@å_x0004_°SG§Q@{ÀÑÝ­K@_x0006__x001B_aS_x0006__x0007_rìT@çH=Jd,N@L_x0017_sÆV_x000F_O@ô!T_x000E_iT@W:dÔQ@ZÜ6Ê_x0008_zS@_x001D__x000E_~_x0015_ÜQ@´ÐC¸]T@ð&lt;w\åU@_x001E_yÒ¨R@´¿uÇ~U@P7ÈOD@Ùk58_x0008_P@ÅØ¸°%S@._x0004_3ÇÌoR@m'«Q@u´KÅÏÅL@_x0001_8bëgcN@ómn_x0003_ÇT@_x0013_ E~ÊÜQ@Ò`£.¯R@D9à»úN@&lt;ÈÖþwO@£GÐE®S@àðyt_x001C_2S@â«C|Ù_x0005_Q@õÜ_3WP@ÞiË_x001C_¾Q@_x0002_QZDÎQ@½óµl]V@v²î_x0014_Q@áGÕÃÄS@_x0003__x0006_bL_÷ò_G@_x0015_-ynlÇQ@_x0006_d}¼ð_x0005_R@0ºÊ¢Q@Ò2XGyM@÷éí©+Q@;_x001A_±VðEX@Òà^ö7MP@Mí°BP@º³_x0018_½rN@ôþ¹07YS@ßÍøz/_x001B_T@åø´_x001B_Õ_x0002_U@rß¤³¸O@}í_x001A_jS@cØ$#_x0016_P@»0x_x0001_ØS@ULYOÅP@Ë_x0014_*h¨OM@Æ_x0015_mf_x0004_Q@RrÁÏ¬T@_x0004_]_x0004_NhQ@Õ­\ëüP@_x001A_*_x000C_fØ­S@Y+},P@ð4Ab[P@Ãh2T_Q@ø^_x0007_ÚÛ²N@óÅ·t=&gt;K@_x0011_¿ÌÝS@¨fj_x0012_©V@à`?_x0003__x0008_êËO@\;fJ]S@KàÝ×ØT@3­p¥õU@E¶_x001B_U@_x0019__x0001_ø@ÑL@1a_x000D_¤m%T@´-_&amp;´bM@a¶_x0006_EON@C_x0005_·_x001F_ÁS@Ñ_x000F_Õ_x001F_#yS@8òL»ÃN@gfÉ_x0003_N@»"k¹§ìR@'Q²o?N@îÙzÈ¦aT@_x000C_ø_x0007_wrQ@ìú§M_x0002_Q@ü_x000C_&gt;ÌÑ&lt;I@6©Q@ÔóÕ¨ÖQ@&amp;Mr_x000F_D;S@&lt;ÑFÅIS@ÚññDUT@Ò_x0004_;ññRK@çI	qP5S@ÄQ_x000D_×¶_x0005_R@Á¿Hëñ0T@9mÁü_x0008__x001F_O@'_x001C_ðÜ¯ÊP@Ê_x0010_ëd_x0008_øV@Vc¦_x0006__x0019_ïL@_x0001__x0002_Ï§ì_x0019_Q@â·}Ê_x0011_P@°å©Ã´S@´rp1S@¾ñ¬sU@_x0019_l£JÎÈS@&amp;É©ì_x0011_R@k ë+Q@}ã­ÛS@çÅúè±uQ@_x0006_Õ£yÉH@Qºtá 0O@ü£@Ë_x000B_N@X|Ä´M@¸Ä#ÈÝI@_x0003_³ÅHIÀT@ÎRÒ¡§*P@¤_x0008__x000E_RcûO@Äì}_x000B_²S@Dp~pÿçL@Ã$i_x0012_OU@ØáèhËàQ@_x0019_aÉ¹3ÛR@ÀØL_x000D_5÷Q@w_x0013_THÂ*N@¯×+óER@_x0001_ú´¶Q@Æ8:R@_x0003_i:_x0006_;Q@Ñ$f v±R@_x0006_É/J@hRs¦_x0002__x0003_'sO@©t_x001B_`$T@àÛàî-zT@&lt;UoÉ¼úQ@ßuî_ÕæU@üÅ_x0005_úû_x0006_P@êH¢Ñ_x001F_P@¶ß_x001F_gv2F@_x0006_¸ÎNñ#N@Ñ_x0012__x0006_p®Q@r_x000B__x000F_ç#öG@LÊíS@Ì°"qmP@Z¶¡	J8R@ÿ}_x000D_AS@#êCÄ8R@¬_x000F_7_x001B_æ8P@ãYwÏ¶jS@û,í¬S@¤KÈ[3³S@_x000E_Ïä_x0003_¤Q@ý³|ï)æN@£@WD$U@ä_x0006_ü ©_x001E_P@ _x0008_úW)S@»ÉÆ_x000C_!P@_x0018__x0015__x0003_iÕlZ@_x0003_`W_x0008_ê_x001C_T@.Í1,_x001D_O@ë8_x0001_¯R@þ_x0010_3T@ÊãÓ]RpL@_x0002__x0003_2_x0018_Ò\ÿ»Q@ô&gt;_x0015_Á2 O@ú´Õc÷S@À_x001D_K_x000D__x0013_}S@®XÕ_x000B_AP@·õ.\Þ7P@éT¸_x001E__x001B_V@¦©(±S@ú´eÍ{ûQ@DÍq¨èäQ@}0úEØP@cPDä_x000D_S@¦Ç_x0014_gq{R@¼h_x0016_0FVV@_x0018_õC_x0019_¾R@ajq:¦Q@âO-î³T@ã_x0005__x0012_»_x001F_íS@·Æõ}"¢P@_x0019_¦xÄHO@º)ªÕÎ_x001D_L@ík\ªQ@£²\`(¢Q@/½i\CÁP@¡üL°FO@u¿ÊNz¤R@°í7P@ýËÜY_x0019_ÂR@öþ_x0010__x000D_IoS@ØI4_x0004_P@Ñ½«ÝâU@Þ_x0001_èk_x0001__x0005_ÅÞD@_x0011__x0001_ß7Y@_x0010_#îP@Á_x001B_.D S@dj_x0005_åO@iW_x000B_ÑYQ@_x0002_ÄµòS@=MØ_x0006_IQ@CìõÈ)L@_x0005__x000C_ªï	_x0003_S@1÷Ìê.R@P¸ø¡_x0016_GM@xh_x000F_·m£T@å2ÀÚJV@_x0004_¥_x001C_&lt;^_x001F_X@]_x0010_]è¨ûT@.+ô°_x0003_xN@" »ì^_x0010_Q@²¬|VSF@N_x0002_D_x000E_ÀR@B_x000D_Ï°¯S@Z°(`V@ÝùeÝ8Q@I'_x000F_¡P@_x0018_ãw½_x0006_R@	Û¬æ¡P@~pÈôðK@8ü²Ï_x0019_xQ@dv#MtqN@ù¿º~-T@a13Ní¥S@ÜGB¯_x0012_°O@_x0001__x0002_CT*S@=@®=R@-Ð°_x0010_'LT@_x0017_DTÄM@ 4K_KS@ÕR:_x0015_"HP@Ãr`éGR@VeqÈ_x001D_ÏP@Yx_x0001_	BR@tNh3a,T@÷´_x0008_ØwJ@Qç³A©U@4_x0013_ÀeâmH@fì¢»Ë_x0006_N@ÕP3.]L@oô_x0002_ÎfT@M$!0r|N@ï9n_x0011_EÏL@s,å_x001E_¸P@h_x0017_î _JP@Æÿd_x0002_æzU@Y¢2B( R@]=½_x0007_ç.P@Ø_x0005_Îû:Q@uý_x000E_5 ÐR@Õã_x001D_ÔÒüV@¤Ý_x0016_MfÌP@ã_x0016__x0014__x000D_Õ£S@_x0006__x0007_ò_x0014_°ËN@Xi¹V­6M@ç±/ê®P@_x0019__x001E__:_x0002__x0007_RT@&gt;CC_x0005_¤ïI@`Á_x001D_!_x000C_%R@ý_x0012_8T@x_x0015_Þm_x0006_eS@¾	_x0013_ó"O@¬	*©T@bo¼yöùJ@]'*¨_x0008_V@Íú_x0001_IP)R@¾à¸ÒRV@ïõ=9f¢V@è=³?GßP@Q_x0015_&lt;§JR@Æ½_x0018__x000C_[_x0004_J@&amp;_x0018_2ÊR@_x0002_ñ0¾×hP@i7»_x0017_ÚP@ºþèÁR@µ;D_x001D__x001A__x0003_P@F)Ô_x0012__x0017_H@º³ó¡êP@ÏSÊ«ÍU@h_x0013__x0004_U_x0006_HQ@_x001F_ä|oùM@oP(_x0019_AÒR@_x0014_2Î}O@H¢ò@XU@¢ÍÃ+¿K@oÊ_x000C_IKT@¼å_x0018_V_x0014_bT@»#_x0003_.L@_x0001__x0003_oñô(ê_x000C_T@_x0008_Þ¨ÉzQ@Z_x001B_Ð_x000B_@÷L@ãM²_x000E__x0010_U@_x0017_ÇoåæP@NÂ¤ÈÜ²H@ÀM¥UFP@Øë_x001C_©¿_x000D_P@_x000D_ñþð(U@_x000B_äPF¨R@´_x000E_?k7PP@	ÅBqÓ_x001B_R@²¡_x0016_yîQ@ÿ¦rð*_x0018_S@×Ò4ÆòP@a÷÷^vP@ç®û[Ó:T@¥]ÑÖõP@vÝ#_x001C_ EN@¤ÊÍ_x0002_ðS@ª=_x001E__x0003_!_x0005_S@àéöÄA_x0006_Q@_x0019_(mäR@=@8_x000D_¶LQ@êû}OGL@üt¾wÂxQ@®G.ÝNR@_x0010_oÏÚBÁQ@VÝg$òN@ùÈ!í/8S@&lt;_x0006_0þ9_x000B_O@ä8î_x0003__x0001__x0003_9FS@9ER»5¼R@ç²èzÎkU@RBWúnV@zÎÔqO@KUhaB`T@ÿäd¯íS@_x0001_¸_x001B_\_x001B_S@BfNÖ R@ÇÑ^Ë«W@u_x0002_WUQ@lèêt?N@¶È_x0004_Ú_x0013_/M@=é¦(^R@Ìiw£ÉÊT@·V_x001B_þ¼Q@_x001B_T-_x0010_N_x000F_Q@úÚg&lt;Y&amp;Q@:­^ûNkP@øtNS@Ò°/æêR@4iÏù:N@_x0014_û6FkP@Pl·_x001D__x0012_5P@ÉÔ°±ÿE@_x001D_à5tT@_x0006_"fîëóP@_x0018_,`\°T@_x000B_çÆIwæT@J_x0011__x0016__x0004_5T@fô²r_x0012_R@Ä_x0004_ôHQP@_x0001__x0002_C_ª2èS@'}RÎÔ!P@ö~[âT@&amp;Ï_x0001_³Û_x0007_O@~j_x001B_.hfP@$ÚB¸6ÕF@iNÄàãS@*Ý0ü¬§P@Ýl¢_x000F__x0005__x0012_U@¶®t×-äP@3SÎ5»ýX@_x001A_¬Ré_x0004_P@ék§_x000B_T@]kvS,´R@_x0002_·ð»SØO@ØÚú~ªlP@ÖÕY_x0010_ãÆR@_Ü¥;F@_x0017_AÀÔ X@!©_x001E_Ô+_x0015_U@òtõË¥M@ÛÏ3&lt;_x0003_Q@Y_x0008_rXüR@ç_x001E_BH@jT¤ÍXLV@á¦^-Q@`v°øR@ÍUB¶a+T@sÍ¬ÆÿR@m'¢´QR@_x001A__x0015_­Ý¿üT@4]®^_x0003__x0004__x001D_ÐO@¶l_x0002__x000F_r$O@Ø%xqõO@P_x0016__x0010_.P@ª S_x000F_T@â¨°eÀyU@_x0008_ÁéÕÑM@|_x001F_¤	°áU@K´Gþ_x0001_N@ªî_x000D_ê_x0018_H@ª¬PjQ@dE"aO@ÜpKÕP@NSÿu§J@3\ÿ:ß T@47_x0006_,R@¦¬¬TZS@ó?M 5O@_x0002_+x_x0005_ _K@ø¢9_x000B_iR@xkzN@,,Ë­O@¾	_x0007_¬£}Q@XÚ ûá~M@Ò¤ü²ÖL@#;å,_x001B_"R@oòMÔ¬ýQ@_x0003_ðf{P@',_x001D_ñqV@|êô»ÉùQ@ùû_x0004_EQ@û¾híXS@_x0001__x0002_Þ$p8uQ@y×fBP@ÈÇA6ÖÞS@_x0013_û2[pP@+_x0015_ºý_ÁP@_x0016_G2jP@_x0004_T÷gO@Ú}_x0011_å;P@©Ç_x000F_å J@xìõæTU@ÝFN3I@Í_x0003_Ó_x001F_TÈP@@_x0006__x0001_äè.Q@ÿc_x000F_?P@Y_x0019_yÐ«S@_x0003_º.³Ð®R@nºÐQ_ØQ@ÎÃÏóÅR@qËÜM@_x0016_öDÌ«cP@nØÓô¶6R@¬ÞòÁ=M@]ÍTçíóS@¥Ð¸Jn_x0019_R@7C_x000C_;fR@IZ¬&lt;¼ÑT@ÐèüÖÅPQ@PÝígL@l}	Sy_x0003_M@u*Ù_x0019_PBS@_x000E_kñ°_x0018_P@Ä ä:_x0001__x0002_eV@QcÝ_x0001__x001A_mV@*ì_x0004_2S'S@'_x001A_5ç³cS@GµïÉT@´_x000E_â'_x0005_V@ÏKJgºJ@_x001E_, 7P@V	Ù¶+\O@lmÀpI@d÷óPöP@ÄEVX_x0011_ÝO@w¶_x0007_åøR@t_x0010_ÈÀø_x0019_O@q¾2î¢ÖJ@"§IHptR@_x000C_»ÆåL@ !¤¶#P@	ÁÝöÕ±U@Cê_x0014_Ôá~Q@½_x001C_zãabT@ãËEµ6ÕS@B4×C_x000D_JT@R·#Ú_x0007_T@g!ÓªÏ_x000E_P@¸Î_x0008_Ôá£R@^ÒÄGÉS@y_x0010_³§Â9W@+|/ãëV@F÷Î._x0019_íU@E_&amp;(_X@â&lt;¶_x001C__x0012_»K@_x0001__x0004_µ-÷ZæR@@Iô9_x0018_XM@þpHÐNO@YSú¹i&gt;S@e4à¥¸|T@_x0007_/ÂþÿR@\=ÇzO@í_x001F_WI»_x000C_S@_x0003_ÜoæNAU@_x0012__x0006_Þk¶5Q@_x000C_o½S@=Xl¥¦U@Òu¬_x000D_iQ@{ÑòP[çP@Y(¢Ëß_x000E_S@ÂÆ4ªpS@RcöaWE@_x0008_:z¹îT@_x0006_º´a&lt;R@¤3Í_x0019_Q@UÓ]e´DR@&amp;|É|¯S@³òê_x0002_ÎS@1|PÌÃP@ÄÀ&gt;_x0015__x0001_Q@¾CýO@Kk_x0014_í/÷R@_x0002_DIZÑÆJ@tÑhcvS@ñ­_x0018__x000D_Q@b\B3U¡O@â²vì_x0004__x0005_¼þL@ÂFvÀQ@ICZF}æQ@ÜÎ×KLñQ@._x0002_Â°Q&amp;M@_x001B_Øv¹3pF@P0_x000B__x000D_«êO@j_x001D_'iNüU@C(_x0013_Þ÷Q@¸Äü¦ÝN@ª_x001D__x0015_T!N@(èã*`U@¶yíitjM@_x001A_ôÍ*¯IE@_x0005__x0003_MúR@Yòõ_x0015_S@ìEªÎð_x0012_S@_x001A__x0001__x000D_µÓP@X_x0016_wáÅÅT@_x001E_ççåãL@_x0011_F_x0012__x0017_\ÕR@~¬SûSO@_x000E_R«wQ@¨âÕZÝ!S@@_x0005_ÔS_x000F_çS@ö°_x000C_4 ýM@¼ÑßÙ%vV@ä_x001B_ØT@|ÈvÏvT@ªV²rëñQ@ö©_x0008__x0012_íK@_x0005_à¶gÁM@_x0003__x0004_Ad_x0012_r_U@·¼«gVP@È_x0008__x001A_WX¥Q@_x0013_­cjãÉQ@ft9ãÀ2T@_x000B_P¨S@UÁÛ­º0Q@Ûõ´W@&lt;qù[+Q@ëÏ¾_x0017_V@:/Õ_x0001_%ÅQ@Ó?'ß_x000F_.R@QZRh\TP@c_x001D_×GÂQ@ðÕ4ð½S@DÔ%_x0004_Q@RÈ@_x000D_Q@I_x0019__x001F_éU@e¢_x0015_J=E@£­FüW@_x0002_ä}ð_x0019__x0018_P@ß_.éÙ3Q@_x000E_ÄÒò'yP@ô_gþ_x0002_&gt;N@ó\¤Û©Q@4ÊÚåZêJ@7°µU@¾¹[_x0014_ó6R@éO3_x0006_¶"P@î%[Iå,S@VÇf¨_x000D_T@¬ù_x0001__x0002_~NS@ä "Ë@XQ@_x0008_À¶¼_x0012_W@:õ¶FæP@ÒRª4ëÐP@U_x001D_mR@âüÅÄ¤èR@BÆ-¬_x000E_L@n.1ÆbÈR@_x000D__x0010_ÛgX~T@@ç _x0008_`ÓR@òÆÏò_x001E_P@6-/^@xO@'y3_x0016_BM@fBoÑN@W@âTæüá/S@Û_x001B_-MpT@Úu£~xôQ@ñKÆ_x001B_u¿Q@~_x0001_(Q@&amp;k_x0003_.»AP@J_x0008_8SÏDU@8h}j²R@ÐÚó²/N@_x001C_Àÿ_x0012_ùH@_x000B_X-;¬Q@jÕ(uøO@üjxé_x0012_¢O@Ãe17_CQ@ N÷ìCQ@_x0011_DÉ_x0013_ÞªR@×_x0006_9!ôP@_x0002__x0003_£]Üâ R@ñV9ÙRP@d&lt;Å-JH@'=ðÐ_x0007__x001E_S@Ä_x0012_$_x0018_ïJQ@|T}XR@ClîJ=V@Ói&gt;oôBP@dT³è_x001A_«Q@þ_x0016_l_x0005_ìdP@ñËR]×P@ÞË13_x0017_yO@vì_x000B_äahH@(Ú$BQW@"GI_x0017_q_x001A_R@Îã~$_x0001_T@HÓ/_x0006_àQ@ýºØ_x0016_7æS@Á}¤Ù_x0005_W@JËÐ É«L@´_x0007_Q_x000B_^ÓU@_x0019_Cö4)°K@¹­í _S@ÃNNY_x0014__x000B_V@i{2'OS@h±Õ:_x000B_P@ê_x000E_þ¡Æ'P@¾¡EÚ;R@_x000C_3íùÈ½Q@_x0008_Þ§_x0012_ÒüO@JÊáësM@UjG'_x0001__x0005_½oS@_x001E__x000D_ø\_x0014_S@ß]¸þªP@_x0010_-_x0002_þ_x0012_eT@}#¾0W@±_x000E_gâþÖQ@_x000B_A_x0014__x001B_`?P@0=_x0014_X¥R@.Ò^,_x001B_BO@2_x001B__x0019_Ì_x001D_R@ß_x0016_ Ú¢vH@ 3õ¶ôT@ºa¸¢sxT@uÄýÄÊìQ@ú_x0004_ËZvñF@'}ì1R@ëcÅÕ×P@Ó$¼pR@àÚ~­LtQ@*Wõ&gt; _x0003_X@$ÕÓgöÔQ@gá_x0008_WSP@Áä÷!Q@øQe_x000E_RßU@&lt;º;ôÛV@,?:=S@_x0002_ÜQSízR@4ønÙM@L.­_x0012_ÒU@._x001A_btRN@ðö¥xHI@ù!¶U¾Q@_x0004__x0006_æ~l­AÑS@vØh¬ÃU@­Ü_x0007_x_x000E_T@ øë_x0005__x000D_(T@ú°ezWôU@$®âÂ1R@½µ\ô+¿Q@g£O_x0013__x0006__x0016_R@å©O?\S@QåêpP@BU!NLS@j×y_x0003_/õQ@mù.©Ó_x0010_T@uö¿S@xä|æÔ\O@_x0019_®§.¸ÉJ@Ù.ÙI_x0001_P@×·Ô@ºQ@åðZ_x0018_ôP@y|b¨°_x0016_T@ ._x0003_Ûá_x001A_Q@ïËFØV@ÐèR¸S@#Ê_x0015__x001A_O]Q@{K´?1bQ@Îì1ö½ãN@_x0001__x0002_(f;Q@í0´Â)R@_x0005_øÁïpV@_x0013_KÒÖS@ü¾?å_x0018_ÜS@}_x0010_=8_x0001__x0004_ªS@¿Mî2ÌS@µZ\ìÝ_x0002_W@_x0007_½Õé¡ÄP@ëbHpøWP@Ôá"h¡7N@¸ ¿­P@0_x0007_)²@nI@_x001D_Ì5v¨wR@Wôetô³L@ºY½«°U@ßçô_x0004_B_x0008_N@SfmñÁØP@æn_x000E_À¯ÄL@PÂÌS¤J@_x001C_ÔG.OL@W¯ô²KnT@\ÊÝ_x000F_#Q@&lt;áwa_x0016_kQ@Æ¤`A_x000F_lG@|ºE¾eöR@qLÊin9T@yxã_x0011_ S@ñ_{&amp;OÊR@Íç^_x0002__x0001_P@÷TJV_x000F_MM@¡|_x0003__x001B_Ø´P@ÙuÔ³Q@2$Ä_x0007_þOT@÷DgxóÞR@,a®ûV@_»_x001E_Ð_x000F_BT@_x0001__x0004_~Üm þ"W@Û_x0019_fE;|R@M³Ö5_x001B_R@`ô²²¢_x000C_Q@0$W%ÆQ@¢#Sä]O@_x001E_»ÌnæN@í&gt;,"ÙR@5_x001C_P_x0017_zÔR@eò_x0013_8isQ@_x0010__x0008_fÿeT@ ÐcÄ@T@«(wôì{P@òUUµJ@åÒ#íæ_x0005_N@&lt;ÎÔ°P@_x0008_r_x0002_¢ÌS@Â`í\ðN@x_x000E_þD}R@Âè4'±S@lÂéçQ@î_x000D_Ü¬_x000C_Q@-:CR_x0007_U@õM_x0018_¬ýW@6âá¦­¹P@¤_x000E_$á	V@@k/eS@ovîR@3_x0003_ETR@AÖ8Ö×V@Ü_x0006_½¸Q@¾_x001F_@_x0007__x000D_FQ@²½ÿ_x0012_êM@_x0006_äèHvQ@_x0019__x0015_çq_x0014_V@Í)¹r_x0012_êS@ÕsÖìÍgQ@_x0016_Z½Y_x0003_R@Ò0kûeQ@Þ_x0001_´_x000D_ùT@ÛC´_x000F__x0010_»P@Â_x000C_EhoSH@þy'3Q@Òa0_x000D_.uI@-*þ_x0010_hhP@Éë_x000C_Y·¡R@miÂ;R@_x0003__x0008_ê¢&amp;sP@Ç1ÔbrT@¤zùqMÕS@×W¹Í:H@FßËTlM@Ú_x0010_#_x000B_HQ@_x0006_àÌðu	Q@aq_x0005_Dv_x000F_S@çZ¨ÎÇU@RÏ£_x000D_KZO@_x0004_JúcÚS@³2ÃNâLR@C+fÄ×H@m©_x0002_ÕÚU@({ónî-V@¾ªç_x000C_0R@_x0001__x0002_ÜP_x001D_iM@EyÁùºU@ÉÆ`ßáP@æm_x0002_&amp;_x000B__x0012_R@!}WSÚQ@Í7áQ°QT@¶©6I_x0019__x0007_Q@ð	ö&amp;úqQ@ß_x0012_××	W@ê¶#±T@ìK_x0015_­¯L@"ÅN_x000F_.T@_x0018_Ötª0R@i_x000D__x001A_ÐáP@ë_x0006_ \_x0007_V@ª_x0014_ìÚ]8T@åËo94_x0008_S@Ó«ÇÂß³M@ ?É%_x0018_ûP@ â_x0014_[¶W@Áy_x001C_ÒU@t_x0018__x000C_¹_x0003__x001E_R@t.V¬uwE@öÇóÀD®W@Ù}_x0018_U_HS@Q_x0010__x0012_JbS@I5.Ì_x0014_ËR@U­ïnÍR@L_x0004_3ª©,R@|Y_x001B_²B_x0011_R@ÍHÅi¯_x0002_L@ø_x0016__x0003__x0004_¢,M@¨SV§-P@²_x001F_ÉIÂR@«ùô&lt;láQ@­ùö¿_x0014_O@s7H}AR@íèý+.S@_x0005_uþ¯pQ@hÉ»s:V@ÏQ¬XoPR@_x000B_õ_x000E_À¸_x000B_X@æX#¹§L@.[³xpßS@¼gªMÇQ@_x001C_%I­&lt;Q@_x0008_X¼²*¾R@VN'U@¯?_x0004_Z,P@_x0015__x0002_?ÄHÛS@wY*Q@tVY[ðÓR@ú?Q¡P5I@B=_x000B__x0001_2_x0007_T@ÃZ¢6P@Ò_x0007_)_x001D_¸O@aÍ3_x0019_\fQ@[~&gt;ÕzS@aÁ_x0018_¤U@}"_x0005_9Û_x001C_P@¢À*)V@èk. ÈQ@Cüóó_x001B_N@_x0001__x0002_¸'H_x000E_¹?Q@þÙ)|¤W@3Í\*_x0013_IS@_x0003_6}%ÒR@jÉVú½AT@&amp;ÄBWèN@÷XV_x001D_U_x0010_T@gÇ_x001B_µS@"jD.W§N@ý·ÉÖ P@_x0017_06õS@ý?°1ànP@xE_x001A_Ô_x001F_WR@7_x0003_0õèrL@_x0008__^øÁK@ó_x001F_J3÷U@¾_x0016_/*	T@_x0001_P-(¡R@eÂ0k¤R@oQÒþS@HG¶_x0008_³;T@âM´ ~ëV@ð¶¯_x001D_¿ôH@ç&lt;ÜÄ_x0013_Q@¦_x001B_~@Q@lgXºô_x0011_K@D_x0017_eQæ\M@â\¦_x000F__x001F_R@r:Û=ÐI@)Ä½WÅS@)Cu)Q@_x0015_ªF©_x0003__x0005_Ð!R@/Ùß_x001F_¡2P@g´[rP@@N¼E?L@þþ¹»_T@Î_x000E__x001F_ê$T@_x000E_#JQçS@_x0006_Íã/_x0013_Q@uhìGU@µ¹aN=T@¨Æ×l9Q@C?dGÃLQ@¬ä-A¯_x0002_P@_x0008_¹¶$-AR@_x0002_GÅ§8M@_x000D_Åp»U@¼HV_x0019__x0003_Q@¯èÖ_x0016_ð_x0004_M@Þ±Z©LÍV@Ë&gt;£2±·S@_x0001_hý~oõR@7I*£eT@aGp÷r_x0018_W@_x001D_KÏ_x001C_ÑR@ú^jªbR@î4=á%jR@òÀ®Â=4P@~e+óâ_x001D_P@¶Ó«~)N@$¬	#Ñ¦O@WPµ_x001C_$^S@Ö¦³¿íQ@_x0002__x0003_y_Ø0¥EG@¨'_x000F__x0008_ÂM@,LíNr_x0012_T@ÅË_x001F_ùJ_T@_x0013_EE½¾P@vî+ÈR@þ°0#ÖºS@þÁ&amp;-¼P@0ê_x0012_ù£¢Q@LîÊÉ_x0010_P@¼+§Vº²R@÷ïjm_x001C_P@jã__x0005_ÎT@Ï©ãÿIP@J°sP@Jo_x0001_s?Q@ò¾ _x001B__x000D_FQ@_x0012__x001D_"Ó:ÏH@mù_x0015_6T@J:½Ë_x0017_ÍQ@_x001C_ó±`ÂÂS@{S&lt;Ü)X@N	É85lK@0ºØä_x001B_Q@²ñ¤[µQ@VÀL+bàJ@~Å_x0017_í]P@_x0004_ñdä_x0017_Q@EAô·ôR@_x0010_&lt;Ù_x0001_ñP@&gt;ÆE_x0005_úS@_x000C_¥¼Õ_x0001__x0005_»àU@jÁ_x0011_Ç_x000C_K@$tCG_x0005_GN@fÉ|²òG@æCRr¯°S@e?xåP@¦e¥)ÎP@2Ò!A¶OS@@m¸_x0011_X@A&amp;_x0004_à|_x001D_R@ÿêêG_x0019_S@¿Â_x001F_q´Q@*'sU0Q@ïb'!D°Q@#Ùû¤6óP@¤ÆWsR@s&amp;OÂ2¬N@gì_x0004__x0013_I@_x000D_JÜ_x0019_ù/V@_x0006_¯ú2¢åR@+T_x0002_ÇwR@¬Ö&amp;1h³V@ª²G_x0015_Í£N@_x0016_j,ÏÓQ@ìkÃX5Q@A_x0012_O4ZP@_x0003__x0015_f³y:R@M_x0006_y7_x0011_V@¤òÖÓGºQ@¬õ¹ÖîyP@s)OÄhRN@É¸:_x0006_ÚîS@_x0007__x0008_$ée{ÜP@¶®_x0014_Ä7·R@ø|¥ãP@pð÷,/¹M@VënóôR@Ü)øC_x0004_1M@Ç_x0005_}ÐD¹R@V&amp;ßçzQ@¶_x0017_MõüµP@°íÎÌ²¹Q@þ1ôÁ'N@äØ.&amp;WÀO@sç]?P@EðjÒÛP@H}Ù_x0006_?ìO@ÿ_x000F_%×_x001F_´Q@ÌÆ¿º_x000D_eO@$«ðKráK@D\_x0008__x0001_O@ú_x000E_¸ÿîøQ@n¶H MJN@´.#ÌduM@Íu_x000D_IÑJ@Ù_x000C_'_x000C_R@Å=ìAå¹P@¤UX_x0003_HR@Õà/Åý¸Q@_x001E_î_x0002_v&amp;S@kàÒÌ_x001F_ÀR@æ_x0014__x001D_UQ@ ÍÅ´íR@em_x000B__x001E__x0002__x0003_» R@3Ë_x0013_^P@$Í#ý[R@©_x0004__x0006_KÌL@_x0006_Kò_x0015_ I@_x001D_¯oG&amp;_x0005_R@ð6_x0019_Q_x0019_ûR@]Jé¶èxH@Ø¾M_x001D__x0001_VS@-_x000E_8_x000C_×ÂT@.	_x001E_&gt;_x001E_±O@6jj;ÄçU@×+_x001B_ØÑR@~_x0010__x001A_ø7JN@yÏ©3¡R@(S_x0019_&lt;ý_x000E_N@L³\dH Q@0Ï§[	U@_x0012_V8·ÐlO@@ü¾5èO@Uø%JP¹E@_x000B_iëÝ±R@¥(×icÃQ@_x0014_Þ_x0004_À_x001E_&gt;O@t32_x0018_wfN@_x000C_¤§K®P@dÜ}!@3O@hÍVØ¢R@Í¥¼_x001B__x0010_U@9c» Þ_x001B_R@,Mæ©|àL@¡@ì)ZCR@_x0004_	ÈÉd_x000C_|B@Ç³_x000F__x0005_0ïR@JÐCºÇ_x0013_T@çñÒÐæYR@7ÜÖW§_x0003_R@ÆÓá±ÁR@¤(ä_x001E_fªO@ÆBþ¡HAM@ãXT2cU@´_x000D_Ø_x0006_QR@BôÓõÄP@ßÈÖÝwQ@_x0005_D_x001A_MªT@£Ç)R@7½wþòÁL@¸O°¦ýO@³_x0019_ÔÁV@Ú8_x0007_9ó_x001E_T@ì¨ªÇmO@3ìb©J@Ôå®Q@; 8p~R@%ö6ðåQ@§Ðkù_x0008_gV@KÐ»BÌQ@_x001A_à_x001F_L¬1N@_x000E_`·åh°Q@)_x0002_ÚzP@_x0012_°çÎº¹M@_x0008__x0001_lH_x001D__x0001_U@»_x0008__x001B_¤ËP@]Jä|_x0002__x0003_!P@Ð67?ãïP@(¾_x0005_UtwS@ó_x0015_9ióP@D6Ã_x0013_Ç¤G@_x0019__x001E_=bõ_x000D_Q@_x0013_âü9ÄR@¼xÚ:NU@k{pÅÔ¶R@»_x0008_~Êi_x0001_V@_x001D_ÕvÈk_x001B_W@²r?ÿÒ{S@x =­èzM@ÜuîDL³S@ø_x0003_Ô¬V@-@(IÃM@÷CDå1_x001C_S@$_x001A_é¬K@R5_x000B_ÕgP@N}ì_x000C_Ý£C@ÊN_x0017__x000C_ÝO@_x0008_ö,2sR@LiÅõúP@&gt;§^E.ÿQ@Úi%Â_x0017_U@z2_x0013_ÍR@âWNeS@lÑªèMJ@¡°Î÷ðR@¢{5d_x0006_jO@è¦^`_x001D_S@S­/ÐÉ_x0007_R@_x0004__x0005_´_x001D_Æõ4yG@tÓ_x0012_²_x000E_I@-âêSP@ØÜKâ_x001A_S@\þÄKP@Âº_x0003_Õ_x000D_«T@â_x001F_m×_x0001_I@paiQ@	È?¡L@Ì_x0003_^$t_x0002_Q@_x0019_¬6&gt;_x000F__x0001_K@×ÛBÊ¦Q@_x000C_-¹Úº¼S@s5õÎ@P@Ï~é«U@_x001D_5õØS@ûò]|U@_x0005_¨:ºøûQ@_x0013_­_x0017_f_x000F_R@po_x001C_ÿ)T@_x001C_Ì)ÉicR@_x0004_À1'2T@hHÿÖ_x0013_M@#J²-ùQ@_x0011_OôÉ«¤S@õ´O@;_x001B_Û_x001A_£S@$9_x001F_÷M@+x¸êòT@_x001D_âZ(_x0011_dS@[$_x0015_ß_x001A_øR@_x0016_»¤&amp;_x0001__x0002_¿!U@"+_x001C_:n&lt;T@_x001A_H¢gêÃS@B-¾JQ@_x001A_ºdZ_x001B__x0013_P@Çú©-5Q@æ|_x001F_ËQ@_x000C_ÕnSëP@ÿãÌsÉMP@é©¢iÊS@e'_x0004_GÖ&lt;T@¦§¤ûÐR@ÓÙ[=_x0017_L@TË,×ìÚR@_x0007__x001B_ôï_x0006_ÊT@ÆñA¼qS@_x0006_öQëM@_x0018_-í¿ÛKN@Rá_x0013_Q@7&gt;À¢iV@-[Yo#½T@¥ÿK;Í_x000D_T@*GÙÈÝQ@¿_x0016_ôaF@ÓSÂËMR@)ÙÙÐ]T@_x001A__x001B_JöKgR@R:÷Ú`PS@6_x001B_}!R@`_x001B__x001C__x000E_kîO@ÒÐÞ÷ nQ@_x0014__x001A_OÚ_x0001_M@_x0001__x0004_h9wMgP@¤1ÂÜÊQ@_x0002_OD2·6H@=ù#âS@±· ©_x001D_ÞP@_x0003_"Û\ÈÓT@_x0008_NZ_x0015_OQ@Àà!óR@_x001F_Ta(WM@_¥Ñ_x0005_BQ@}@&gt;1uP@_x001B_û=_x000D_ÀU@:Ö¿)P@ç°©ËÜU@s¤°X¹P@L½_x0005_R@jäé¬S@ø»_x0018__x001F__x0019_L@ÃðM@õ_x0008_stBNT@Ñ_x001C_s)ÒÂR@®õUrR@øq\{UçO@Rþò@ÄT@÷T½X_x0004_R@éÀkâÊ%N@%ÎyçT@¤r\nGoK@VdAâQÁS@À´?YT@=õ_x0014_!â¹S@QÐ@_x0002__x0003_òaN@ /4_x001F_M@Z¨Bè{íN@ .]¨ZðQ@æé_x001F_Ä5åP@]Ü_x000B__x000F_)ÛP@»_x000D_mN1S@ð_x001C_!Ê_x0001_ñL@weÛ$¶3S@ áY´DP@©AR¯ÏP@M¹âç/íP@IþÝÐ|ÖP@_x0018_.e_x000C_ÇºL@û_x000B_È_x0003_DñT@pì_x0017_ÚÜvT@ç¸÷_x000F__x0007_ÃS@ª:_x000E_]ñR@$._x000D_u»Q@_x001B_d?#T@Â_x0017_}\ÌäS@æp_x0019__x000D_ÝrM@ð_x001A_o0%³U@C³_x000E_Î"_x0005_Q@9"£ñÏÁS@ùVÎ_x000F_DS@._x0015_$N1P@_ocú;¼T@þ'ûÝ&gt;G@_x0015_õC_x001C_?M@_x001A_Øo_x000C_eW@_x001A_2YdÔS@_x0004__x0006_]Bpú?®R@Æþ_x0001_¨R@Ý_x001C_¸dvR@«e_x0018_õM@_x000D_£§ü²R@i(_x0016_ùÕ_x0002_R@_x001C_ÔÓÆ²éQ@_x0011_ÊÒFóP@ÌÞ_x0006_J}hR@¤ZÀØ @R@¹Ug_x0007_0CS@}¿áL§R@_x0010_Ù°1ÎÇP@¸B¯:L}N@#_x0011_¤c^ðP@DoF(ËR@ØS]ö~©P@éKIÙÝeS@ò_x0016_óßÕQ@,u_x001D_C_x0005_QS@z¦5¢¯%S@"ÙD#µ_x0017_N@öÞPµTR@_x0008_ü_x0002_y_x0003_T@M¿Æ_x0011_¹BN@8VoA5P@â_x0004_ùÇQ@d¯\r°_x0003_Q@»_x001E_BÈE@v² ÀçéN@_x001B_isxP@&gt;Ì;Â_x0001__x0005_ÖO@Zøá%RP@Kå³_x0008_T@~_x0002_fï_x000D__x001A_I@_x0018_3_x0012_gçþB@Ôª)*N@_x0013_À²éT@¼_x0012_HO,Q@eÉ¿`ò¾R@Q[^§+O@÷a;¹&amp;T@ýíÊª®S@³.`ÛÞQ@Ñø _x001C_ûQ@iÍ¥5ØQ@ßäO_x0016_wS@µn_x0008_5¢1Q@9Èù7RTK@û÷_x0002_ØØR@|Ùó|YùU@_x0003_Í·&gt;P@_x0012_ak%ÉP@_x0004_VÎ_x0012_LK@_x0008_Àît	I@7¶ÿ²Q@)ï_x0014__x0018_T@ËÇU"ÏqR@0_x001B_RxL@µÃ_x001A_­ÕªT@[_x0013_d¥yS@Öj7A¾#K@þ_x0014_9ø¹R@</t>
  </si>
  <si>
    <t>626c132e8eb8f92212ee94ed026e884b_x0001__x0004_w{Ö_x001D_P@_x0002_^8°aM@	¢P6ÃK@íQìE;U@Ý±_x0007_¶õßP@TÜ~¦M@àÕ_x001B_«ûR@wñàð#Q@U=5_x0002_~|R@;¿¡$Õ­Q@Øþ_x0011_­Z¹T@n_x0011_Ö_x000E_öJO@ëÉ_x001D_àÿ÷L@¼ø_x001F_±õI@~#97P@_x0013_7+2_x001F__x0004_O@F®üorN@i_x0013_9Ï_x0003_T@Â!fO!O@%¶f§ûâP@_x0004_XµÏ_x0014_R@tß©`;EH@+sÚ×ÂF@×v_x001E_S@X_x000B_Ð&lt;®·Q@Jh_x0001_lLP@ªZ_x0019_Û!_x000F_R@#oÃiòS@5Yz_x0003_ýþJ@ÔüW_x0011_Q@²"ËÚ_x0011_U@á_x001A_Ç3_x0004__x0007_b_x001D_T@_x0013_êÖöÒñT@6_x0001_¬Y_x0010_qR@ÀHb¤%J@Hj|În¦R@_Ñ5eÏS@p÷ _x0006_¾P@i­£eÓ_x0005_V@Vó#iCÖS@­Ä}¶VP@v°IYè+P@ZÚ=bÝ_N@_´äQ¼R@ºÝß§*ùN@üû¼M@À£Üòê¿Q@û½t¬U@_x0002_¦¥u$¹T@_x0003_'p²Q@M³§8°K@'jIoäP@î[0·ET@ð_x0006_xù{ÉP@W]N@1;!_x0017_`R@Õj6m_x000E_ÒP@Op_x001F_%_x0011_Q@cr£FÂHU@_x000D_Æ2_x0005_ÇáS@"úJ_x0010_f"T@výØ_x0016_½ÜT@ë_x001B_\òÖR@_x0003__x0006_»þ1_x001A_	P@¼l!Ï­S@pQfIåQ@ìÑýYTÆR@Á¥Ý"T@ÝÐ_x0005_k\ÉQ@ÉÒ_x001C_QF@øäü/ÓI@æµ"g)O@edspR@¥Èq×_x0003_ïW@\Ì.l?S@N)S`·âQ@ÂQH~R@_Rz}H_x0001_R@â½hÍÐQ@aìZ)$V@~»G_x0002__x0018_V@ÂôvÖ²O@V_x001D_E_x0004_&lt;ÆO@'ý_x000D__x0005_&amp;$P@_x0004_6R_x001D_	N@Ëe*ÇJZM@ù_x0004_µ$ P@%²!Ø×VS@Ò_x000F_Éÿ5mQ@Üö0qT@äø¬ftQ@­]&amp;Iæ|L@_x0018__x0001__x0002_8ÁíP@_x0017_Pb8Q@Á3Ü_x0001__x0003_Ø_x000C_R@'_x0017__x0007__x0005__x0004__x0007_U@ð?0S¬P@!t_x000B_²þQ@)¥UtÈL@_x0002_ KÕQ@´#S@¾Ì0[÷íS@Ç8Ü¿_x001B_¯Q@_$_IJ«M@_x0017_{Ã÷ªS@_x0003_NüþO@S_x0005__x0016_¼UöQ@ãÏËße«S@nF&lt;*|F@P_x000D_,è_x001C_R@"ÞüÁO@_x000E__x0017__x0017_ÁCcR@_x001A__x001B_ÕâÕëQ@¬M¾lL@&amp;Þk_x0012_·ÛW@w$¨'9Q@E#6òQ@ø_x000E__x0005_ÎW@Íý-¢_x001C_R@È_x0015_¶»hR@Wä¿iÉïP@Ñ·©[_x0015_øQ@4¾ã_x0003_ñþM@ÅDMfN@õãh74$R@Âðã¢	ÿU@_x0001__x0002_ ,æA]R@2ÈúA&gt;S@þÓ M¥S@üvÄß_x001A_¼S@É¢SaFlR@ÄõÊ_x0015_&lt;T@ú¥¡MT@ÿ#&lt;UHÝP@öb¿c¢#R@_x001E__x001C_ß]®GQ@ý_x0013_¸b_x0015_R@7	X}\õD@ÙS_x000C_yýQ@zå ü.Q@;iÍÂ_x001E_P@3G5_x0008_sR@¤_x0018_PÞO@tåµ¤&lt;úS@TÑX`ST@e_x0018_èîÆR@Éc_x0018__x0014_ä±Q@Ø_x000D_N_x0011_N@éöxAI@_x0018_¸ãçÀQ@_x000C__x000F_Òù¯T@`c»4S@Ú_x0014_D£­M@Ze]5L@*_x0017_;üH@Ê­N¨_x001C_T@=p+²oðR@qþiÌ_x0001__x0005_®V@_x0006_x42CP@×ãN_x0012_0R@_Ó ÉÜ=P@_x0003__x0013_ b°_x0001_U@Ö	øT¸J@Óÿ§ÜÍ_x000B_V@ÎÝ­ØÜ"R@þ_x000D_ÖjH@¬_x0015_]»»O@Á»¹neD@_x0006_T_x0010_û_x0016__x0001_R@íYéIK@5_x0004_äïI@_x001A_]»_x0003_@9K@b_x001A_pbJ@¦ºÀU~K@ &gt;ÙÞËA@_x0003_­¥H_x0002_E@à"':WJ@&lt;²-¦A@_x0005_Ä{_x0004_jdC@¼Ò¾9 eQ@þÁ%¬ï_x001A_N@»_x000E_ß_x001B_ÑæI@_x0006__x0018_y&lt;ZC@Ís?Û_x0017_:I@ìÖ)­_&gt;M@¸ós_x001E_F@0Ý_x0007_$"K@4lï4K_x0005_G@Í	ëÑD@_x0001__x0002__x0011_å§¬?@§nCò²F@TL_x001B_08@!_x0001__x0001_!_x0001__x0001_!_x0001__x0001_!_x0001__x0001_!_x0001__x0001_!_x0001__x0001_!_x0001__x0001_!_x0001__x0001_!_x0001__x0001_!_x0001__x0001_!_x0001__x0001_!_x0001__x0001_!_x0001__x0001_!_x0001__x0001_!_x0001__x0001_!_x0001__x0001_!_x0001__x0001_!_x0001__x0001_!_x0001__x0001_!_x0001__x0001_!_x0001__x0001_!_x0001__x0001_!_x0001__x0001_!_x0001__x0001_!_x0001__x0001_!_x0001__x0001_!_x0001__x0001_!_x0001__x0001_!_x0001__x0001_!_x0001__x0001_!_x0001__x0001_ !_x0001__x0001_¡!_x0001__x0001_¢!_x0001__x0001_£!_x0001__x0001_¤!_x0001__x0001_¥!_x0001__x0001_¦!_x0001__x0001_§!_x0001__x0001_¨!_x0001__x0001_©!_x0001__x0001_ª!_x0001__x0001_«!_x0001__x0001_¬!_x0001__x0001_­!_x0001__x0001_®!_x0001__x0001_¯!_x0001__x0001_°!_x0001__x0001_±!_x0001__x0001_²!_x0001__x0001_³!_x0001__x0001_´!_x0001__x0001_µ!_x0001__x0001_¶!_x0001__x0001_·!_x0001__x0001_¸!_x0001__x0001_¹!_x0001__x0001__x0001__x0002_º!_x0001__x0001_»!_x0001__x0001_¼!_x0001__x0001_½!_x0001__x0001_¾!_x0001__x0001_¿!_x0001__x0001_À!_x0001__x0001_Á!_x0001__x0001_Â!_x0001__x0001_Ã!_x0001__x0001_Ä!_x0001__x0001_Å!_x0001__x0001_Æ!_x0001__x0001_Ç!_x0001__x0001_È!_x0001__x0001_É!_x0001__x0001_Ê!_x0001__x0001_Ë!_x0001__x0001_Ì!_x0001__x0001_Í!_x0001__x0001_Î!_x0001__x0001_Ï!_x0001__x0001_Ð!_x0001__x0001_Ñ!_x0001__x0001_Ò!_x0001__x0001_Ó!_x0001__x0001_Ô!_x0001__x0001_Õ!_x0001__x0001_Ö!_x0001__x0001_×!_x0001__x0001_Ù!_x0001__x0001_ýÿÿÿÚ!_x0001__x0001_Û!_x0001__x0001_Ü!_x0001__x0001_Ý!_x0001__x0001_Þ!_x0001__x0001_ß!_x0001__x0001_à!_x0001__x0001_á!_x0001__x0001_â!_x0001__x0001_ã!_x0001__x0001_ä!_x0001__x0001_å!_x0001__x0001_æ!_x0001__x0001_ç!_x0001__x0001_è!_x0001__x0001_é!_x0001__x0001_ê!_x0001__x0001_ë!_x0001__x0001_ì!_x0001__x0001_í!_x0001__x0001_î!_x0001__x0001_ï!_x0001__x0001_ð!_x0001__x0001_ñ!_x0001__x0001_ò!_x0001__x0001_ó!_x0001__x0001_ô!_x0001__x0001_õ!_x0001__x0001_ö!_x0001__x0001_÷!_x0001__x0001_ø!_x0001__x0001__x0001__x0006_ù!_x0001__x0001_ú!_x0001__x0001_û!_x0001__x0001_ü!_x0001__x0001_ý!_x0001__x0001_þ!_x0001__x0001_ÿ!_x0001__x0001__x0001_"_x0001__x0001__x001A_æÜ_x0012_Ö¤K@Ä_x0016__x0019_Ð_x000C_N@ø4&lt;¹'I@_x001B_·ôII=F@ú_x0002_æM~7K@¹V_x000E_:aJ@ä)x­S$I@_x0007_Ç_x000F_$J@_x001C_Ã )_x0011_6F@&lt;Þ£Ò+1M@òáJÌG@W¡Ï¤H@_x0001__x001B_0ôþG@n_x001D_¨I@ÇÿÉ_x001B_J@:ú_x0010_``K@Õ$t4_x0008_:H@¹Åýö½E@î4-ÝwÆK@$¨ ._x0004_IJ@¡Ðû+iF@_x0012_C_x0003_XBF@sB%çFUE@LS!o;@V_x0002_¿áaàJ@N_x0005_9xëà@@ÉíÚÝ÷L@}Í¡_x0014__x0001__x0003__x0001_£J@*Lù_x0005_I@Q_x0010_{_x0006_pîF@ìMM%ÝF@:à:páD@_x0007_ù°²3+L@_x0005_ÅÀ_x001C_9vJ@ôÃ7A:L@´jT§mEF@²^_d¡þF@×Xå_x0005_ZýM@.kúX1H@[h½È¥1F@f)'×kRC@_x0003_4*j¯|J@9;M_x001B_«B@ª»µ´_x0011__x000B_F@bçmxN@9 Q*àJ@qÜê_x0012__x0011_J@Ð7h_x000F_é_x0007_C@Õ4øEJ@1¶BÙ_x0002_ C@¨_x0012_LOÕµK@|!gxòA@r_x0013_Y×0îD@ Ð_x000E_Ê7L@Jx_x0011_ÄH@_x0014_}i_x0011__x0004_B@býêYñæG@¼_x000B_°]_x0019__x0016_B@Ä,SÚ@@_x0001__x0002__x001E_À	)D@ÿX²R_x0011_TI@8Dö»kD@T1¥&amp;I@¡4A¸\K@_x0003_f_x0005_ dàH@L´ûRÏNJ@¼_x0004_|¹õÖF@Ü¶íBÒ]B@_x0016_«òJ@_x0014_^ÈÞ@HB@·_x001F_ò24I@·ëó®ÂI@î®\§ñ[L@_x0002_ëò¨ñºI@OA«ãÊ&amp;F@¶1ÍS_x0017_ J@©4_x001E_¨ß@J@_x0012_ùýY_x0019_PH@XKT_x0004_.G@û}vmON@ã_x000C_'Æ_x001E_L@¦mËa)&lt;N@_x000C_Î_x000D_Pæ2E@mæÓ	'O@}v_x0006_¯ZÖK@$Â2¼L@_x001C_Þ_x0006_3nF@XF´s_x0006_L@_x000C_mÝ¡üJ@ÈÚ$SöÆ1@jÝ _x0001__x0003_I@{[w$L@_x0018_¼%»ùI@xg$z7M@Û£xH_x0003_K@Tîõ¡_x0002_7@¡cK0J@Äð_x001C_b9_x0011_@@ùöúÆAáL@A±_x0001_m_x001C_=@_x0013_é7åvM@0Ðg&lt;»òG@b_Jõ¾L@Ç_x0011_ä_x0019__x0001__x0011_G@UêÖÑÎI@ßxf_x0014_NAK@_x0006__x000B_&lt;ÅaI@tù/qâL@2&gt;îWÄJ@dh¿P	J@ðñuKïvH@È¤H»MWF@W_x0014_X¥7D@ÂßXÍBD@"C|j%1@@_x000E_QÁÍB@_x0010_$_x0012_¡_ÍJ@F¯ãeK@þýæ©[H@	aõøJ@ôu!aÈäJ@g4à\=ÚN@_x0001__x0004_¦C§_x001C_K@_x0010_!ÞªN¸G@T_x0015_N|_x001B_èN@¸+_x0001_ØÚL@_x001B_ù_x0003_#½¬I@_x0006_T»þyI@â?9ÕyJ@âÊO*ÎH@m;¯XR~@@_x0010_}g_x0011_K@çÏ6§?@_x0003_¦7_x001C_aI@´v_x0015_P¸_x001D_D@)Ö_x001D_¢íM@_x000D__x0017_@@±):@þÃR_x000C_F@·Zý3_x0018_K@ÀHu_4_x000F_H@æãï$F@Ú_x001D_&gt;9?G@_x0002_úpÞá!G@ÕìuÁF@_x000D_@ÈpÞõF@l½_x0005_ûn@@]_x0007_GuZJ@«_x0010_½_x0013_:J@3_x000F_5Â_x0003_vJ@ÀhW_x0006_bJ@|_x0004_·zV»N@|_x0004_7säwK@bzÕ²KçF@úÎ&amp;|_x0004__x0005_®E@ÞKAÕL@óWé8aJ@9¦(Ê&gt;àK@_x000C__x001A_àÔ½N@_x0016__x0014_ðÐÀG@Ê_x001B_ñ_x0006_\I@ë_x0005_7_x001B_¦G@-irªï&gt;K@dvB«_x000E_L@lªªà{ïH@J?Ó_x0008__x0005_F@_x0013_lÈæQBK@0_x000E_X¦_x001D_K@h*à_x0002_8D@_x001E_q_x001F_¨8FI@/x))_x000F_æL@ô_x0010__x0018_G@Küàåê?@9_x0001_r:I@ÎeÁñMJ@0)AÅÁK@çÓ"MhüL@:	]©J@öáÜPûBI@UBÝq;@­_x0008_ /(M@þÔúK,K@tyVÁK&amp;M@XY³YOK@x®Zò_x0003_J@4,¤8ÅJ@_x0001__x0002_:Q[É¸\G@ÐÛ;_x001F_åF@_x0002_ü?_x000B_¼·I@uÀVgo{M@	¤¨âO@|rÆXN@Ô³®gMiJ@Ò§,×Ñ@@V9ùmNJ@'³_x001A_·¶EI@~g_x0005__x0018_B@_x000C_VyÂ&lt;@-¾_x0010_ÊØF@*_x0015_3Ü³D=@6zJf8G@_x0008__x000E_Ø8K@óa&lt;óJ@_x000F_«ð_x0011_ÝM@_x000E__x000C_mh;G@|_x0010__x001A_MÜ,@@YÞ+	M@KJ[z´/H@]ä_x0010_[3tD@Ä9SDÛÒF@ûÝ9REô?@$_x001F_è$D@VW\_x001E_%N@Á&amp;á_x0005__x000C_uM@_x001D__x0006_Å_x000C_)J@óTªIM@Æ¸KSÞK@ÿ+_x0003__x0004_¯óJ@^_x0002_*Ý}2D@Ø_x0007_{¨WI@_x0017__x0016_áN©|B@¼½"87J@ñzö_x0003_1D@ü86ZKC@ª{²¸I@¡Â±+O@å¡_x001F_O.J@NÍ®ÐÇI@'n³s9K@u-G_x0001_2J@nÿô_x0014_ÌCL@t_x001E_[µ(_x0007_G@_x0016_­¦îïI@Ë¥Ñ_x0019_mSM@³hÉ_x0019_ÚG@3¾Ï!J@|øR±þI@ú2_x001B_ÙXH@+t.tI@¶TÇ.7J@ÃâÔañUL@"ò§×wF@SýHp_x0001_L@ªE#_x0001_XM@ÀE¸iÂI@ó.rK_x001A_I@Ìäº¿H@ø®('yL@Àþ_x0003__x0015_cJ@_x0001__x0002_P_x0008_GF@ÒN_x001B__x0003_=vE@Bt_x000D__x000B_ÄwH@¸/#(ÉC@FF¶Í#M@6J'_x0006_O@akÁjð"B@WzÌ°¯eE@_x0013__x000F_no_x000E_8K@OúzÌ_x000C_1I@_x001C_,I_x0016_kB@Ðgám¨/@_x000B_ù+._x0001_J@}5'uB@\üô~_x0005__x001E_I@àumJ@U°¨òØ¨K@þZ&lt;âOKA@&amp;2Ô)uJ@¦¾w9G@ð_x001D_þËH~C@Mï)DT!K@w¶ÈÅ8ÚJ@_x000B_¼Ù9_x000E_´H@DKmÜêM@q¿:»]H@G­9½,ÏG@TÌW0N@9_x001B_ì]_4I@°B5£GJ@"5`9oL@@Ð[n_x0001__x0002_öuL@C£¾_x001E_QD@_x0016_ýgÀþJ@v¹£®°KF@÷w¯á^G@ó©_x0019_i_x0012_K@®_x0019_ÉL@_x0016_«ål@@Ñ·Ô&gt;IK@)QøThóG@_x0012_Ô%_x001E_¾}H@ï¿{ÔJ@`Ð^_x0018_0I@²k7;?:K@à2ÀjN@Ocº¤úI@~åðqãB@þU_x0014_J|M@õ_x0015__x000E_:_x0013_B@_x0002__x0001_._x0010_ìzI@è=È@iH@\_x0016_5Ì·©M@ÌqØ,F@6ÆyÂn®N@îÀK¤9C@~WÒ¦Ê@M@h_x0012__x000F_tM@i_x0001__x0017_L}I@1_x0014_~®¯K@·¢lÛy¸B@Û_x0007_g&lt;®½I@_x001C_Z_x0014_ôJ@_x0002_	_x0006_Mw]BL@Á_x000F_Ä)Z/H@z`=îJ@jl_x0003_Ð¡I@+{¦ì~RA@f_x0015_A´J@Î_x000C_Í­wÄL@,Z_x0008_à_x0017_$I@l/ÍpL@HVÐÒ´&gt;@w¶ãÓçöL@_x001C_-qÓ¹L@ª_x0005_uT_x0011_pO@d2Gy?O@_x0012_úÜÚø}M@ïï9ËG K@e¢¨®¾L@Ó_x0014_\ÓJ@_x0011__x0015__x0015_ÕFM@_x0004__x0001_ÆF@¼_x0019_sA_ÇL@_ÌI'ï@@Ì¨ã·Ï@I@S_x000C_$ß½VI@ÄdËÜj_N@_x0012_ó&lt;ÑI@÷n_x0007__,E@jÇCíN@mõ_x000D_'¼PH@_x0003_Ör`«A@&amp;_x001C_E?¦&gt;L@h'_x001F_Ï_x0001__x0002__x001D_ì@@yÛ_x0002_-L@®_x000E_ñ_x0012_G@_x0006_yY(JG@^Ù,Ù0G@:}Ú_x001E_l}K@£_x0013_L»ÙC@´õ2rîF@PíC]_x0016_J@"ÐJs°D@u ËÚpqH@ñ.õ&amp;iLC@y_x0013_^%£C@Dêâý£O@´;Õ9_x0019_M@:a°U`I@¦Ó\_x0014_ÀO@¸éÍðZJ@é`ºøDC@¦^;A[G@³Òê»_x0006_L@GkÝÑ§H@"÷_x0008_@_x0002_M@¨v_x001E_Û_x001C_3F@Âé©_x0007_qL@xaÖdgE@Ï_x000F_fà©L@¿Ja/1ÅI@ØjS¶I@§5Â_x001F_çÏJ@¿ïp_x001E_­H@"aË;\[K@_x0001__x0002_í½_x0016_-_x0013_E@h_x001B__x0011_J@ä%6Æ¬ÙL@ú²_x001E_&amp;`F@7Ef¸¯G@ó«g&gt;ÒN@RUÂKÌA@¤û_x0002_ú×Ý8@xÙ,ÍôC@:úNF_I@tr·âÏC@ ªR³!ÕI@_x0013_jÀÉ?L@àé56"çM@_x0019__x0004_ªç&gt;@üð|XkI@#_x001F_Ò_x001B_I}J@_x0006_cu¡_x0013_3H@ÏäîG L@¦GägB@_x0018__x000C_ÇÚ_x0002_B@qÚ³V_x001F_ÈI@T®¶ÕèL@@¼íâBO@¬sõ©_I@nÅþ`ÙìF@¨û_x0001_Æ'I@ÂCÅÜ11J@oÆ_x0011_Ù_x0007_G@(ÿk£°)E@c@aN@ÒNv2_x0001__x0002__x0002_C@t63%Ç3E@*_x0016_6±_x0019_K@ç_x0012__x0001_z H@l7ÅòùK@B­øR°_x0007_I@ïw_x0008_ÔñJ@'+0Z/F@~¼/üÜùG@Í«ÖÚóåL@1t,£B@-ºæiñ&gt;F@°_x001C_Û9äºF@ÉôÂÃ&amp;(E@V03È!K@Ón_×H@MSfJQâ?@,ªÏÔÖ(D@,6öðÇH@¶yjõl_x0002_L@h\_x0016_P£L@]Íy_x0007_¿K@ezm_x0017_hwB@g¢ÿZÐÅB@,ñ&lt;ÿN@{_x001D__x0012_àG@æ2-¯F@»P*57´E@añF_x001A_=ØN@7)	î_x0005_M@Bî@éïB@bù0èa®J@_x0002__x0004__x0006_ýwä±B@²w_x000B_¯\G@qé_x0016_ªhY&lt;@"¢1ÁÜ_x000E_L@+üb×G@v÷³_x000D_s4;@ÚÀã2A_J@|ý¦CÊgF@E/_x001C_L@K¹õ#ñ_x0003_C@Øõ_x001F_tNK@M_x001B_`W¢÷I@üÍü^ó_x0003_K@gù_x0019__x0012_ÎuM@ÆYÞ~_x0013_H@_x0010__x0019_Úª_x000F_E@H­­zªYG@ì¹¾;¯ÊI@¸{y_x0001_n_x000F_L@ÈA5_x0004_C@V &gt;_x0005_&lt;VI@&gt;%å_x001D_§E@l·]_x0019_M@}¿Þ^hI@¥ÿÖ!Ð_x0019_H@1_x0011_pó_x0016_(K@¶$UeÂE@_x001E__x000B_gÜô÷G@ ÐÐýB@Uyÿ¾×jJ@ÄÊôéL@Òz2k_x0003__x0004__x0010_E@Üj,ÞO5H@6/_x001D_&gt;òñF@UÔË_x000B_ËJ@ìUé)OJ@_x001F_I&lt;¥J@ÚXßá7N@ÿÆ_x000D_3¤hG@Ô`Ä4¤èJ@ß¹^øÃÈE@@9uÓ?¤L@eË¬®sdJ@²©6ì¹K@$'&gt;_x0011_ê9G@øF8b_x0001_¤H@_x000B_Í£OMM@`­ÄäCÕN@.÷¹!{_x0005_:@_x000C_-J@±J@cEABÏGO@ÔÞvhV*J@Ð.|Ã_x0014_N@ö~(@PnJ@µ_x0001_âÛoN@&gt;6·³(M@fíÝ_x0014_Ò®M@[Þ_x0005_rB@_x0004_uÚÚË:@w_x0002_ß¤_x0007_M@ãzå_x001E_ÿH@æûßèRJ@{|*yæB@_x0003__x0005__x001C_è}lêUK@ô_x001B_viKL@ney®"ZJ@¹òÒ1_x001F_M@K·.ß¥M@:_x0019_a_x001C_þTF@¤è¾ÑkE@³(_x000C_ÅI@`ÁÑ¨¡I@Öc4_x0004_XH@ÑûÔFÛ­J@®_x0004_ÿrCK@_x0017__x001E_P_x0011_OM@àî_x0001_,èH@ýS~ç9_x0002_E@ßÊ_x0001_4ðGG@?Ív"ÒF@_x0019_ïR·¡J@¼%Ú#áK@MHÿ_x0016_±5M@ Zg¹_x0010_F@_x0014_²â]ZA@W¹TsK@a_x001C_rÚlI@_x001B_ÈáÍÊI@ÆIJNI@âí/× :H@Ë0+Á&amp;_x0007_M@_x000D_®_x000D_d_x000D_ú7@¼_x0013_ÝFVB@àn2 ÎJ@P_x0002__x0001__x0004__x0006_¡ÎH@_x001B_Iï]àG@í6_x001E_.E@_x0002__x001D_t_x0004_ iJ@µòVüø¾5@2n,)éG@¨B+ðTàF@LìÖ]áG@U÷«|dãJ@`_x0011_ µ6HM@_x0013_ýµÖC J@_x001B_ÚCv\àC@6j9ü»J@p;¼ÓS¼B@Ï]H@ùj_x001D_O¨6M@_/ò¬AG@-y'	Í_x001E_C@Uc6»¶SK@­ã_x0015_EâK@rÈV¾,H@ÚNxK»L@d4ùËþÕF@_x0003_³TGoPO@p_x0001_wî÷gH@è8Z8õ_x000D_E@à+¤_x0005_´0@_x0016_Ô#I@_x0016_Æe&gt;@@§¶_x0004_&lt;Í[C@ÂÊ°ïÓDG@J´¥%_x0016_«D@_x0001__x0002_Hö³PÙ_x000B_I@i_x0017_ËÊkãH@!§tE¼G@N^_x000F__x000E_ÀgM@_x0008_b4pÂJ@t*wÐ_x001F_L@ÅI8ÏJ@Òè[~-W@@Ë7K_x0002_¶G@^Xì_x0015_¥ÚL@_x001E_]w±A·L@]_x0003_óÈ_x0006_K@#[·´ÃJ@Db-Ò¶K@7M_x0017_p¤H@#°²RQÞI@_x001F_néR)J@¶w_x0004_É²M@Yañ_x001C_%C@Å¶AýJ@KûÛ$_x001E_kC@XÂG&gt;K@û4_x0015_ö_x0012_F@_öÕ_x001B_i)L@d.3ô_x0004_M@àQ_x0010_À*N@'é8ßhÅM@xmHHÕâI@¢"¾_x0004_xK@_x000E__x0014_ðÓÖM@b$FÔH@¸%_x0001__x0003_nñE@±$&gt;¤_x001D__x0002_O@à`âLSÀJ@nÜ0iwyH@$b_x0015_m L@Ø¶Þ´ðI@#&amp;Wçú«J@IØ.ØÎ¡H@M_x0008__x0001__x000B_`ýF@nå_x0001_K@ÿÜHgqL@øúÍZ\ÕK@¶oóÀ&gt;2@ÉæBH@ÿaEÿDD@×ùVþBL@Å²Úþ3K@ÏWD*=H@_x0016_"M@§ÂùY_x0018_F@}Â`¥àK@.¤õ¾l%K@ç_x0017_AH@ºÃ5RµI@_x0003_z_x000E_T&lt;L@ØKñ_x001C__x0015_DE@öï|_x0007__x000B_iM@2Ü¢_x0003_^K@ì.÷öwG@´öY:F@ß_x001E_í!HnL@h:\ÊdF@_x0002__x0003_ïil_x001E_8ÁH@_x0016_Üc+H@ôËSø_x001B_E@ñ»XßìYI@Ä=¢tïJ@ò`_x0015_;ëG@_x0002_\_x000C_¶rÀI@Dñã	ª7@ò%#_x0015_ì=K@õÝ_x000D__x0013_¤¯I@_x0016_Cþw¾_x0013_G@g @e_x000E_F@_x0003_x¿^Û-B@h_x0018_ÛE^M@úm(F!B@Kß¥%§¦I@gù[ÀE@¥ugìH@"6:Ñ&lt;éM@_x0003_ì_x0016_-$ªK@_x0002__x001B_H_x0003_5KH@µìÆÄXxI@úqêëRJ@Ç_x0001_üx5K@¨_x0013_Ë¹ªpG@¯k_x000B_J@nMù­ôG@m¬CÞÀK@#mMnUÉF@¤:x_x0019_MF@ýÙ._d\L@.Öðn_x0001__x0003_°WK@_x001B__x0008_ÏÒ_x001F_ÑK@_x0017_wòYñG@(Å_x000E_¿ÿ[D@9¯8xÇ#?@Ã ÐîÇDM@·.o:S¹M@ô_x001D_Þ§M@UÄ+Þ%M@i_x0002_¿PWîG@-å_x000E_jøB@_x000E_ÅÖx_x0013_K@µl#"ÍTK@ç_x0012_ÝÄÔB@^(6Sh¦J@òQð#/ÅG@ñô2Ð'ÄK@ëªE_x0015__x0011_°L@D _x0014_e¾_L@ìo\?¿_x0017_J@Y8²_x0010_ª|J@ÜJ_x0016_H;¯H@Ã_x001B_º0å_x0014_K@\5î_x0012_{ÛG@U1_dßÍK@Bô/_x000F_®F@Í'_x0001_¤I@ò{_x0016__x001C_NáI@_x0015_³_x000B__x0018__x000D_ùJ@H|[\ßO@m5Pm.J@_x0008_´6º¹çG@_x0003__x0005_µMX¡RMF@4[Ëx4~J@|¥»©ã×@@ëyÊùeL@P,ÏóÝÞI@¾rlG³øL@¾	Í3.M@p]&amp;×rF@ÙñoÞS÷G@_x001A__x0008_òýäI@¦çÈK@Ëàü³¶G@4¸LS®J@À)Ë_x000D_Ô-H@fèÝx#ÔI@Úð_x0004_]·tF@#§[´_x0011_E@	E_x0007__x0007_H@[RGßL@_x0017_7Í°é%G@Ú{_x0016_94F@cúÆr3M@Ó0_x000B__x0008_l$K@)bAI_x000B_¢F@Yv2ÉÜ_x0018_K@ãf_x0001_¤&lt;ÏH@~ÂO|_x0002_P@x~_x0012_H@Ò)'ÞäA@_x0003_'Èï_x0002_­J@ÖVaÔ¨®K@b}[_x0002__x0006__x000D_A@ç_x0016__x001E_XL@w _x0005_­õrP@Ü"_x0019_ü³J@Ïæf_x000E__x0003_K@Eü$È×K@©Ù¥¼z_x0004_7@XÊµÑPPG@nÌ© ÕB@øÀ^òI@l&gt;¥{J@Ãè_x001B_vÇ»H@éïÿ_x0001_|F@ÅQ_x0019_ÿj_x0004_I@Ò_x001D_)ÄÓJ@_x0012_wSå_x0010_cO@Î_x0001_H¦ZH@@¯×¶ä¹¡I@¡è%¸~_x0017_H@y_x0012_`ê¿èC@_x000E_àDàÕVJ@ëµ_x0002_LTM@c_x001D_Wb_x0005_LJ@_x001F__x000B_ iÑùF@+!¦]GcG@Â	åJ@_zDR¢C@rñV«nöK@Õ_x001D_X=G¥9@_x0005_í 	ËB@L¨iÏ!H@å_x0003_½Ë´L@_x0001__x0002_/H\H@_x0017_nOSJ@þ_x0016_v_x0014_íJ@m_x000C_UdüF@P_x000D_6°¡~G@sÖ_x001A_ûä=@Ñü&lt;Ö_x0010_D&gt;@«¡°¯@3G@B«êa¢D@NTüõÅMG@Þ)¦T?ÄC@æ&amp;^2K@A¨ë»èîI@? _x0019_ËA!J@ ¬KJ¾UC@*£}ZÀH@P;OÚ¥tJ@_x0016_pèõaD@lÑ3s_x001E_K@ãÊ,¾jH@Ø6_x001C_~N@%T$L@ésíÿJnK@½ôO]§J@@}_x001B_NßFH@£tÂhõ¾M@~_x0002_Ù±_x001C_ßJ@é_x001A_l&amp; ©I@^fXÄEM@I _x0012_ÒpÜF@ï_x000F_îÕ&amp;hG@&amp;_x0018_ù7_x0001__x0003_L@\ ´ÚF@#^º+@@«YÆ8F@_x001B_ñWb°ßN@FÄç_x000F_ÍG@ý¶(qJ@*Åm0d¿K@ôã¸2¶B@è,_x0012_»FJ@;+¢àÇC@2Ikõd÷A@n\åÃZH@_x0015__x0004_ÄbJ@¼Ìµ;@E@X¢ðüI@ÏCæ©ÿI@_x000D_x5KÏm&gt;@=nÃgU_x0007_J@`Ö`wN@_x0010_0¹§2F@_x0002_Q×dþÝJ@IÖùD_x000F__x000B_&lt;@ØÒpRµK@_x000F_U*¥\BG@Ø_x0002_'ë&gt;M@åî­Ýq&amp;B@ ¯_x0010_*&gt;^G@_x001D_Kdð_íL@_x001E_ïzfRÚ7@ô_x0012_+S¨IL@@ý ç E@_x0001__x0003_»Há"â2K@ê¯_x0018_M/L@_x0001_q^ôA-H@_x0002_ymáÍ?J@_x0019_L°°&gt;K@´o$¢rL@tËòs%G@!Õ_x0015_ÆéI@¸ð¶ _x001A_K@áç_x0007_MII@è0ÅòK@Î¢É¥æìI@ÚLö.¹ÅL@_x000D__x0005_ÐÕÛ=@¤_x0007_!¬cNG@ß­õfH@/!Å_x001B_buF@_x0018_Wç_x0015_|G@_x001E_·9.H@fÒ]=6§G@dWÅ¦ûÅA@¨²SãL@ÚõWM@_x001D_R?ÉwH@¶¶u"GRD@FzäñK@åªò%q¤?@ÓºÉ5ØRI@1úr_x0007_A@Ö_x001C_ÁEp9@_x0006_Ñ_x0013_óC&lt;E@Ñî_x0005__x0006_ÈòH@È&gt;H_x0007_ÉND@¿_x0004_W_x001F_H@ _x0006_^ÜG@Iy´ý`_x0001_G@t·._x000E_q@@::_x0003_¦¦F@c&lt;` nE@ø¬D_x000B_kôA@_x0012_8_x001C_J@1?e£Ö_x0013_K@$EUæÛªJ@_&lt;A_x001D_ÿÄH@½Õ:ÞhJ@ãoÆ÷J@·_x0011_è·_x0019_B@â"ç_x001D_iL@[H_x0007_¬[F@_x0002_°_x001A_åGòK@0×`¯ÈI@­ÛDW_x0006_K@=½Ü_x0014_uJ@¤"æ¥¡O@­_x001F_iÝ¶L@µùìék¿J@j+CßJ@cõêJ@Â7ûSûG@éàÐäN@_x0019_Ú%ç(O@¿ÅåJÇmJ@_x000C_ëÔyéM@_x0001__x0004_HJ%_x0015__x0002_I@ÉÝBdoBH@?_x001E_?%(&amp;H@]_x001C_|ÀL@&amp;ûÙ°O@@íÞÀ)F@_x0005_·rrb9@!Ú_x000C_fy_x0003_L@_x0016_	ñ7[I@¾Q¬À_x0007_L@_x001C_e_x001A_³N@PÈßÉòÃF@t½í%ÔH@3ÿy"L@7½+Åã_x0008_J@¯&gt;Éý(I@_x000C_ÎXìúJ@Tk;PÖÊK@mXXH¬E@Àk¿ÇÛ&amp;G@%m_x0010_ÄI@þmu~	H@Ãû_x0012__x000F_ÃK@_x0003_ú8_x0019__x0010_K@.!í?@I@`_³éÆJ@à¡ùw.K@LClæÁÝG@ùt/PJ@¼ZÝ9J@_x001C_Å_x0013_9æD@!&lt;Qo_x0002__x0004_Î?K@ÞEzWüL@ýÿ¶3×¦F@»3ÒÔ'K@ÒÈsÌÌI@}2_x0010_eNÈL@*@y¶¢J@^ãCD~,H@}¢öl_x0003_F@£&lt;#kE@¤A­,à]E@Yç¸`pJ@_x001A_DsÑÌ¬&gt;@_x000F_½ðG¿I@{_x0003_ UJ@_x0012_+3_x000E_ñôJ@î.Mâ+¨O@5_x0011_ýµA@Ø|]_x0001___x0007_I@×=:hÁL@§CüX_x0010_tN@WìM&gt;ÞKK@JSÑà_x000C_I@¿¸_x0005_J@6ÏèÔ±L@_x000E_{'_êG@ä(S{ÀM@Ai_x0004_ÎL@"î_x0012_l_x001E_`J@W +ëqrJ@¹¦óM_x001D_G@¦r¦¯nG@_x0001__x0003_0Àm_x0015_B_x0015_A@Ê6ÇøfY@@þ6_x000F_!ÌòI@ª[&amp;¦ÄD@+G¯\½L@4l«ü_x0004_G@ÿcöTZG@ÔBzüG@¼í@ÙH@§£P^_x0005_F@ÜB_x000C_EJ@LSBÈù/D@ÂQÃgH@Çÿi¢I@î·¨_x001E_6uL@_x0019_¼_x001B_ëJuI@B:dï/A@_x001F_[_x0002_B HI@f	,¦ÇE@ãÊzkøJ@¥aêt@@ñN~I@­µÏM¥¾@@3±Ç&amp;¢K@ÝsüÕÏôM@{ÚÈ=^I@e%ªù5L@#O_x0018_ _x0010__x000E_L@"ð â÷_x000F_H@_x0006__x0015__x0004_mú(@@me©ÜºûH@äFÏÖ_x0001__x0003_ZçI@pL=lD@_x001A_¦#wcA@F«Ã8_x0003_AK@_x0019_7)_x000B__x0012_J@zB_x0001_Mª_x0001_G@¬È_x001B_=&gt;ÁI@·ET_x0006_Î_x0002_I@L'ó_x0010_7K@Üpsæ%L@USå©åH@ÃNìj_x000E_èI@feyu_x001A_B@@;__x001A_6C@F*6C7G@ª _É²I@(_x0003_LdûL@_x001A_©F_x0015_êC@_x0001_àÑà"ÍK@ndV_x001B_M@_x000C_Á_x0012_5ºªK@® x$ÕF@ÍkUo¶O@Ä¨È_x0010_ºI@_x0001_ITé_x000C_Î4@ã,²7=F@ßñ30éÄL@Äy_x0012_ààF@_x0004_4Û_x0007__x0005_H@ÔÆe_x0017_Ä­I@Òþ}·L@à»À³_M@_x0001__x0004_]Ñ·«´D@ ~êtI@·t"W|I@¡`/'°]L@o·geé_x0005_D@J&gt;û"XÊF@É?\ã3÷B@5 ÛcìD@«x?¶$K@-_x0004_l¤*8I@Ôè:_x0002_¸I@³Ð_x0004_a_x0011_M@Ú¢wm%%M@/Ù:;þK@Ó¨_x001F__x0018_H@Ç"î\=@c(÷¸c¿O@D|ìP,WE@ê)D@_x0018_²U_x001E_:J@_x0014__x000D_ºÝ]¤G@èJø_x0017__x000E_J@Ù+&amp;Û5K@_x0001_#S_x0017_U|H@NájËýSC@ËFcðL@-2_x0013_7uUJ@·_x0006_Ê8'J@bþWr5øI@ê$EÖH@"ý¢t_x0010_CG@-_x0003_	_x0001__x0006_=ÅH@Ú÷Váu	M@ê°ÀäÉH@«É_x001F_Ä®H@ú_x0019_ÌeÃÅC@_x000F__x001C_k_h_x001D_B@N_x0010_ôF@ï_x0001_ôõI@àØ&amp;{íK@_x0005_¶ÍÑS_x0001_C@Á:YF@ÄH½hì¤C@Ô&amp;÷^åK@a4ea%EL@¿A_x0006_[L@8"d²F@¼ù¤J@º:ìDÇ-M@Öî:_x001B_ÔnJ@*J_x0001_a²J@_x0002__x0017_Ã¿­äE@õ·4_x001D_ÓJ@=n¨qí©J@Z¿÷´´&lt;M@óï«Ù¤E@$Ç_x001F_Þ[#C@ùÂ_x0011_G6¢M@ðªb_x0008_§_x001E_E@û_x0012__x0003_ÒG@¢¤a0zJ@@eK=_x000C_YB@þV`_x0004_¦F@_x0002__x0003_}b2:_x001B_K@_x001E_º);ÖèG@ôxhãE@0vbZ¨CF@=©ÅQQøK@Fl_x0014_\1þI@(Ô¬_x0015_mJ@r_x0003_ðê©E@O(ÇaL_x0011_H@ËV*P«,E@£_x0011_ÿîH@&gt;Á^k_x0017_äD@Y_x0007_Æ_x0001_(&gt;@BGt_x0019_L@_x001E_&amp;t&amp;_x0006_J@:ÎPØ4³I@O-6Õ».N@³7SÄPI@aÏßH@_x0003_§cbó$A@µ¢vC@ïÎïaI@ýk-¦J@YN_x0019_¡¼ùM@{a®SF@._x0016_jÿ_x0017_I@±_x001C_R!ÄJ@_x001F_GÉüG@i_x001E_íA©I@ZÂ¦_x000B__x000F__x0011_F@-|ácSFL@_x0015_Àå=_x0002__x0005_FG@L«¥_x001B_M@ñc7ÁªG@¯(a%H@¹_x0004_Ð5çI@W_x0014_k_x001F_;4I@©_x0006_4ì_x0012_H@&lt;Ñ¥3üH@5Þ±aþF@5ñd_x0016_ëG@²@¸î|ÄD@z,gàD@_x0001_Q_x0002__x0015_yF@¬ÚLmþêE@»«Õ_x0017_Ý$G@_x0011_z7È}H@¹Ái4zI@_x0002_ó_x0002_,]M@á_x0007_TÑº_x0001_J@_x0003_É\_x0005__x001C_ëK@Å´-©G@ùâ«&amp;5K@_x0019_Þ&amp;Á_x000C__x0003_E@yÂ_x0005_Å1ôH@OÂ_x000C__x0007_lK@}·TíÒJ@. 6a=0L@_x0016_7SD@_x0007_'zH@7UéYJH@×Äa_x0004_ÍF@_x0019_4ÑÉÍD@_x0001__x0002_?_x0016_-NõªN@m_x001B_XÃ_x0001_L@@XN½$4G@È¤Ô_x001B_Ï;(@kY«õ£H@¾=|&gt;ËÞE@_x0008_K:Ç²J@»íxÎ9¢J@Ð_x0008_¥Ð]¨D@ù_x001D_Ë_x0017_ÕI@)&amp;#	ÇN@ &lt;~íxL@_x0004_ _x0006_­BE@&amp;ecõI@÷}9_ÂC@©éx8J@K_x0011_êþ=@çhÃoòC@Táe_O@»ë`|wK@®_x001F_Æk_x000B_\J@3ùÖ½:C@Î&gt;v&lt;¨_x001B_I@&gt;÷Ï®I@´m«gæ\J@ D þïG@!t¥¤ÚE@¯±MÑ¥I@_x001D_OÌ'D@m_x0008_òïn4&lt;@¡_x001B_Ú!_x000B_9@_x0002_÷_x0002__x0003_x_x000F_I@=öÑó_x000E_I@þ¿IÕN@8^eì#K@_x001E_É¦·J@êF)HL@7_x000F_tt_x000E_#F@¯_x001B_Vw_x0002__x001F_I@ôÛô_x000C_ùôB@vj_x0013_JX+K@w_x0004_°±Â_x001C_G@_x001B_[uÕ&lt;K@_x0018_'_x0017_z*_x001A_I@óÁd@ñK@î!Â¨ñöM@ë5_x0001_©B@=±ÀÆRK@¯@Áf_x0012_çH@Hd¦M{G@Wï_x001E__x0016_K_x0008_G@_|i©F@ÇuºZ_x000B_ÐI@à¦_x0006_âîK@x_x0015_Dã	gN@£+Il1L@õÑÛ_x0008_8_x001A_H@_x0007__x0003_ìo¢mF@ýLBñ_x0018_M@Ê_x0016_Õ_x0014_0±G@AúÀýK@ oß[B9H@_x0006_ÐÅuµNI@_x0001__x0004_$_x000F_ÔÚÃ_x0004_L@1E«å_x0002_N@n,_x001B_LH@_x0008_wÅ Ë!M@_x0003__x0007_Å[ÊÿG@Ð½ø%eN@_x001F_yÜ_x0004_I@+²av_x0019_@kV«å_x000D_G@_x001C_ÇÈã{;@Fß_x001B_P_x0001_§G@afú|_x0006_ùD@úS"_x0018_ôwD@_x0003_Ú}_x0016_ØÉK@ðÊ_x001F__x0006_J@WÈ@O_x000B_O@¡i_x0005__x001A_ÜäK@_x0012__x0015_¨×AL@v_x0012_Ó_x000C_CÔF@úú¢~ìM@Äºü,_x0004_þH@ k9]îB@í_x0001_;_¸&gt;I@F©`_x0006_àYM@¢]_x0005_­ÔçL@?nÄD_x0019_öG@uwÜzVÊN@cbÔÀùõK@èÓK³_x0005_æG@pÞÃEBJ@_x0019_	_x0017_dÏèF@ë`Ë_x0003__x0004__x0018_I@2÷XHÔè:@¥êÐ#¾_x0007_E@±Uû_x0008_ÖI@û_x0004_àÏJ@R&gt;"_x000B_IH@V6aÌÐI@$j"_x0010_J@:_x0007__x000C_&lt;â¢F@_x001F_£ÀQ_x001A_L@&lt;×¦ RH@$_x0013_[ö¼K@}ý ³*E@_x0019__x0001_mÁó!C@_x0004_xóyç¶G@_x0016_¾G_x0002_½I@YÞÓ_x0018_rçN@_x001C_D¬4§D@sTqT;vG@?üd°ÚE@ðWÕ«q4@$no£K@¤ò¨rcTN@zÙ×û¿]6@)_x000B_ÏJó_x0002_H@×ÏÏ¯lÓJ@I1¹2A@î¿¶ë&lt;D@4[_x000F__x0006_}ÁF@ùÚÁðüG@{^F.YJ@dÔºF«_x0002_L@_x0002__x0004_fÅå!]'L@vuÖý4P@ÈE©¶&lt;J@ü_x0001_låE@o_x000B_ï"H@_x001A_0ãK@ò_x001C_a*ÁÌJ@q~Æ_x0005_J@_x0010__x0003_DHsH@-ÂØ&amp;H@ä6_x001B_¤I@+_x0002_¢_x000C_yK@ð_x001A_m_x001B__x0013_G@:(\r;}K@§VUÞL@ÑW½6J@rÜEü_x000D_J@2î_x0011_×ãH@zkM_x0019__x0014_F@úól?Á&gt;@kÁK)@)G@D£ YO@%VÜE@ËÐ_x000C_áõÕL@è79J1G@J¤ÏÄ2"A@ò¶°w0ÉB@_3NBDK@Ð_x0012_º'sJ@'¬_x0013_Ü_x0007_©H@%û­_x0005_dIL@ÁÑ4ù_x0001__x0005_:H@7ÊKFÃ³M@kßú\bMH@òVW#²I@È_x0005_?`õL@ßÔ-¡nL@_x0016_ Åz_x0006_H@G@GÞa_x0003_N@Cl:ie[I@d¿î¿	×K@ f|=ä_x0017_M@çSÿ½ÆJ@àS5!Rµ?@)¦ .­uF@¤V{_x001D_C@dNó+ÖZL@ðÕ´¼ïÆ=@rð_x0004_&lt;H@|_x0016_uZïK@_x000B_&amp;,z(K@rä¼]N_x0002_C@og¼_x0005__x0013_K@¦_x0014__x0012__x000F__x0005_ßG@à_x0019_x_x0001_D@Âm7NæÖI@+6_x0005_XXM@_x000C__x0007_gHEH@pÌpP-_x001B_C@búÊ_x0004_®D@êfcEV1@H9J@¦Ç)_x000F_K@_x0002__x0003_Tºû-æ¢E@_"#_x000B_ÒK@R#_x0002_Á3¢I@&lt;&lt;G_x0018_K@ÇAX§I@¦_x0018_ÿ._ôI@øÁ_x0011_àó.E@è_x0003_¤Ñ¤B@º5«Ï9D@_x0016_;#0­E@óôX)(R;@üß[VY_x0005_K@Só_x0019_ÿI@&lt;_x0003_;"¥A@ç@yö)èD@¬+ÓÞÔ,@÷!t_x0001_&gt;D@_x0002_{cË_x0007_H@úÿá.ë;@ªm«°zG@x+´æ^OJ@*^â¡'G@ôî×FíéJ@ôÛ$´K@þ8¶û_x0005_;@nÔ,RnÄH@cÂaE_x000F_;G@N/8é¹ÁI@øWyõJ@¾}ÊúëI@M«³_x0007_VE@ ñ2_x0002__x0004_YK@_x001A_5_x0017_NÖyG@Z_x001C_xcB@&gt;T~©S¼H@ Cbï5D@_x001A_PÁL@µÚx_x0011_D@óÜô¬_x0003_G@_x0017_µFnÐ&gt;@_ï?ÿC_x0017_?@|S_x000F_O@3ÁIQcD@®÷Ò=IB@ÒP!Î^V:@_x0001_æÄÙê»J@Õ8,c[òK@_x0007_v¡0®gJ@WÇ	CJ@úûB_x0015__x0016_=@Q ÊR´_x0008_K@ü¿ 	Ù®=@¼°ÀåRM@&gt;3ÀcÐ_x0004_H@¯=y_x0003__x0008__x000D_K@büOÜþ"K@CH_x000D_(+ÈO@b«§»ÓÉ?@m«+y_x0006_E@JõFkJ@ê_x0014_ÞzN@´ÙoÁE@fÿ_x0016__x0016_Xf@@_x0002__x000C_VláéËL@õþf¡_x000F__x0001_I@bÐ~&lt;X_x001B_G@]öÁÒÃ4H@{À*Í_x0002_F@øJÞJ,vL@¸q©_x0005_lA@ý~7öÍJ@Wæy_x0016_çÆG@÷Ë»_x000B_zE@3±$iK@ê4´ø_x0004__x001D_F@°_x001D__x0005_ G@¦_x001A_e­þA@èÕ	_x0002_Ó_x001D_K@ø_x001B_$*èN@#4ÞQÐAE@S@²K¥ÂF@ü_x0006_ÿkÙJ@x_x0012_{+q_x0002_K@\ÃÚS~E@¶2I¶^&lt;@åØyJ6J@&amp; 1ÒÌN@_x0007_í,A@_x001C_»@«&gt;1J@a_x0019_m8³K@®öt_x0003_AK@_x0008__x001B_IÛÐG@&lt;ïú!G@_x001A_§YI_x0011_H@SiQ_x0001__x0002__x0006_ I@{!ð±TfJ@BYð_x0017_B@ GRU'H@·u	òG@u=_x0015_L.H@_x000C_}ðh¨ÍG@k1_x0001_².I@¿Ã\_x001A_xÕM@Î¬+¤tE@_x0013_ñÅ_x000B_E@fLõ{!F@©õ^_x0005__x0007__x001C_D@ð4GØêXE@¤aÂ¦ÊcM@&gt;_x0001_Çx¬hE@ÂÊ­³¦ÜH@5KIw&lt;_x0012_K@Í_x000C_ü](_x0005_J@A­½É	_x001D_:@_x0012_ÂV%YIN@_x001B_8([	K@xr¡¾§B@$y~;É~H@Ñ:AË_x0003_¹D@W¬§	E§I@ú_x0013__x0011__x0016_k{H@Câ¿ÚãG@8WùþxE@ÃÒD+_x0014_tC@/&amp;Zp®?H@äµºìL@_x0001__x0003_ÿZwqOÓH@ñU8ÀQI@*®â¿¯H@_b³½m¬J@_x000D_k_x0008_ïN@í¾WAì»I@ü±ÔÓ_x0001_±H@_x000B___x001B_íÛ[8@=Ï_x0014__x000E_­F@_x0002__x0013_ª_x001C_E@«wZu^D@,R¸_x001F_È-L@_x000F_[¦o¦C@³âJÛSF@f¡Ä_x001C_-~F@ÇáñD&lt;G@o¯³øöwJ@U±îcH@èÿê£" M@+ís_x0008_Fd7@ê~ªðJ@©±;YF@¬­)4à½G@G©QáB@sRNëyB@øü'F_x001E_-D@7*_x000B_yLI@(4Bb)F@Q_x000B__x000E_\ðF@Ñ60Dq_x0015_J@_x001D_ePz¾áK@_x0018_&amp;ÅÁ_x0002__x0003_±«J@Ëßæ¶·D@äÁT8"J@8¤Ðç"I@´æ_x0019_I_x0006_hI@&gt;+,âN@ta'_x0018_sH@_x0011__x001F_MIiH@Ð^fJ@ÙüÐû WN@OSO*_x001C_dF@¸TíôB@®ekVQ	E@öX_x000B_(G@@_x0005_ i ÌD@ÜÌFç|M@_x0008_ç¾ Ö$E@Ëd_x0012__x001A_C@@@J`_x000D_ C@¼Êªµ¹+L@Þ~_x001E_ïàD@ç_x0016_0}¦É&gt;@Á!_x0006_ÎC;@Ì&lt;-öJØ.@_x001A_Ì®÷ I@ô_x0002_hüù·F@äp4Æ0GI@MZÉ_x0006_ÇL@1æ:NOK@y_x0018_N_x0001_ï;F@t×[oZsD@¤ºz±@@_x0002__x0003_ÆDfI@{ëQÍ_x0015_L@_x0013_mé©µJ@h_x0008_§K@¼0l¬*:@T¶]XnD@F¯_x0005_4D@+_x0018_Ï¶jØC@ª_x000F_jL@åóÇÉì+I@nc`6ÑJ@_x0019_òBJ!L@%^ðOkuN@Øm§øK@4L_x0004_G@01/íFN@çGµ)VN@[mx_x0010__x0016_°J@$[]A@ {]ÎG@Wý¡_x0007__x000D_£I@ÔRJ`_x0019_E@x;qäÇH@çww ·K@8®òX(B@WÚây_x0001_M@_x000D_IYµG@Ó3.K×H@yf_x0016_Âú_x000B_K@sÃdùDËH@N¥¤S1H@pÑq_x0003__x0004_'J@K;hM¶@@$KÒ_x0006_=HF@±ó¾®?MJ@_x0016_Á_x0018_ñ3K@ºçE@m¨¤_x0015_k_x001A_J@]Âr_x0017_AêI@/#Hº~,I@_x0013_¾é&gt;I_x000B_F@Æ)_x0008_Ù$LD@ÄÑ&amp;ìM@_x0012__x000B__x0005_ÃF@Ö_x0019__x0006_L*ÐD@_x0006_	_x0014_Æ_x0012_9@°'¾°A@zÑ_x001B_¦yD@ØÂ¾_x0016__x000B_PK@ú¶a´½ D@{_x000E_'Â_x001B_oI@Èý­_x0017_§N@Ûýc.æI@(fWãÒ*4@åpaO+H@]_x0008__x0001_RM@Ð\ná_x0002_I@w?)ª_x0013_¹L@ïûp«XâM@»_x0016_ë"þ´J@RÔ`gZ4H@x_x001B_·Üß]N@ÂTtÝD@_x0001__x0003_:¸Ár¸ªI@_x000E_4BÒ¤kL@Þ%7wL@í©£&lt;¨òE@Ù_x0004_.ð_x0004__x0008_&gt;@_x0015_1ft¥I@2_x0003_ÎØÛêI@³_x001F_iG@Ð-Jô&lt;¡F@²©Úg±N@×'ã_x000D_c%@!_x0002_.YÕ¼J@êÅ±l£âL@_x0017_4pÏK@K_x001D_5¶×°I@V$Qzq3H@ _x000F_CÞ_x0016_E@_x000C_r¾¾¹úH@Üe£"·D@å)ü2_x0008_N@- _x000C__x0011_K@_x000F_Ë,_x0014__x0015_BF@º ´ñ;L@å¿má&gt;âJ@tw_x001E_J­L@¾þ1itÒJ@û¸?x.ÔL@RÝ_x0012_û.L@ññ=­3êL@H­©÷)ýA@frZì³G@É@_x0001__x0003_à_x0001_J@kÊçðmmG@ì¿D×íJ@_x0016_ìcP1	L@_x0018__x0019__x001D_T/B@_x0002__x001A_@ÊE@¯p_x0006_qG@¢ªIµI@c¡¬_x0001_uÉH@^¤ÜWB@Ð_oäKE@_x0007__x0008_[üX^K@^×U¡øvC@×0,ã_x0006_I@0«®_x0006_4J@³n¢¿q|&lt;@©S³"p³K@ËþN&gt;H@VFð@_x001D_MB@´`ÀílK@Ô_x0004_Ø_x0016_XF@_x000E_ÀÁ­0hA@_x000E_9_x0016_H©@@.:~*H@j	!Ú%*H@ÞðyX_x0017_M@¢àC¶@@nªæ¦vD@2vlºI@x_x000F_%}b±K@Êz_x001B_[¤F@á¯g:ö&gt;@_x0001__x0005_¿×_x0002__x000B_°E@âÎÒ9ÍTJ@¾Ý8xùuB@ ¾'n_x0012_2@B÷³vÇÇ8@üZÈ4"lJ@pùÐß·ì8@_x000D_å_Ër:@Pî¼_x0015_³=O@©2JË¿K@-_x0004_í÷H@ÉiÛ³FA@OWü=¹K@Ãsi©(_x0003_F@´koWm±M@_x0001_«í_x0015__x000C_TH@°)ÇÒvÜH@"	{x_x000E_B@A\\8ÑG@ê-à9J	F@ã_x0016__x0011_D¥_x000D_K@2¾&lt;r9ãJ@¯®zeÝK@B(ðÍ=J@f&amp;v1p;I@$®.ÀO'E@Ìßî{_x0011_D@mù¾_x0014_-O@qül7L@_x000E_VUüwH@ùÄÄ¹ô}G@ÝEÙ_x0001__x0002__x000B_^J@QûÆHF@w&amp;r»Ò_x0003_E@ðÝuå¡£I@ _x0019_9²ÅLJ@5}?ØzJ@Ó44²{ºH@H_x0016_ØP_x0017_UL@ÐKr_ú0C@p_x0002_]oF@¨_x0002_ÔúÈUI@CÜ¶m¨åK@_x0015_5eÀGE@ o0'HN@ò¦gJ¾I@¸±_x0008_8Ù9E@lûÂH@éøº_x001C__x0019__x0001_M@È(·t#L@_x0017_1½xQF@\öäÎ_x0002_ÇM@_x0008_Æ_x001E_3w_x0003_I@ûä¸q RG@¨ly_x001F_ÅN@âÞ_x001E_­QK@Ãu=I"J@éÓqÕ_x000F_D@rè¸ïÓM@Ì¡F×ÜI@Í_x0015_Ð¼µP@fô*fK@_x000C_ß8_x0012_~^H@_x0003__x0005_ôê¿ÍÆsL@_x0003__x0007_WL@Ö_x0001_WFO@Ò_¢	Ë4G@Cæ+åX÷J@®g¹1ÄpN@ópg;IÑL@$ÐKÁmD@xY_x0014_8vH@röÁ;_x0008_WG@((_x0004_À_x0008_I@ÌÙ_x001F_©òûA@_x001A_Ü¯b_x000D_KI@¾`lÀïµI@§ÁùÍÞJ@º'Ö°£-J@}Q_x001F_ôãYE@!_{ºÌL@¹~lú=¦L@w%@ÿyF@"â?±«®I@5ÙV`_x0003_ïD@:.Æf_x000D_J@&gt;³_x0008_J	_x0007_J@_x000B_ø° ³L@ú¦8¨ðWC@05N_x001C_pÚG@k(_x0013_ú_x001F_K@Í_x0015_Óù_x0002_I@_x000C_1+Ð÷'J@÷­.)_x000B_H@òü©³_x0001__x0002_CåH@¸Õ_x000C_pBãD@"_x0004_úÂw¥M@ÈN·*C@gÅO¹F@q»ßró_x000B_N@¡{¢ùK@R¥!q_x0019_@@íÐ_x0008_O_x000E_N@¼¦T_x0010_¾`@@ é_x001E_òäQE@(|ý( L@6zÛZ¥íH@ì_x001F_íyiI@z_x0008_¯]'qK@_x0008__x001E_e~çG@MVx_x001C_ñF@eÃf©øD@¼&lt;|Óµ_x001F_J@O¹_x001F_³ØñH@tBú_x0005__x0017_L@"¼ßzÁM@{µLóÜÁJ@q4ï§Ó½D@_x001C_§_x000E_ÓôL@_x001C_S¸YjI@bY_x0013_ç_x0010_L@_x0016_)Øwª@@ÿ¯^RºN@'&lt;ê¶µ¡K@ý _x0003_¯ó¦C@Û_x0008_ºY@L@_x0002__x0005_&amp;nt_x0002_­I@ÔàsiaB@.eÝµà_x0004_L@NÌëNuE@-ÑÂI@¨¥ËºÅ»M@^Cý¤mH@ÛÄj­'H@4ÏÙgZD@R_x000F_RHòÝC@ìK=:C@_x0006_U7b(F@5=õ_x0010__x001C_ó&gt;@Ì_x0001_PK@æÈÀ"2N@Fh_x001B__x0016_x=H@_x001A_¦Ê¾]J@ÅFy&lt;ÓL@½¬æ·ó&amp;I@-ÿàJG@4û_x001A_#Ë«I@_x000C_6ºLù&gt;L@üh&lt;Ðo@@_x0003_?Jë_x001F_ËG@ªtÍøø_x0002_B@ûáå^£I@Zß!îL@Ü`Î_x000D_ÛL@_x0014_&gt;ñ²ÎO@/*_x0006_à,G@£xpÜ_x0013_*G@®ýØ_x0001__x0002_í×G@û&gt;?E@_x0015_Á6÷K@c\ÝÌ^F@LN¹_x0012_´J@x¹2Ò_x0004_F@ÐÄì)_x001D_K@D_x000E_j7Ý=A@D-éX#K@4¸&lt;øºO@¶Ê¼´]âG@rÇi£AK@&amp;Zö;³II@ì~.Su_x0018_L@_x000B_ÃÒÑÑF@UhàDÒÙK@Á_x0001_F_x0008__x0003_8H@®à·G@Ø_x0002__x000E_{¤;B@ä¨¾üBïA@ÄÄ¬0'óH@Ô÷·8á"F@ _x000D_Í0M@_x0014_¯{O4·I@ ÇÈþF@Fü+±}J@dÐé«äL@;ëü¹uÂK@7_x0006_=¤x_x0019_O@°ÛÓÌnI@odçkõK@_x0002_µØÖ}I@_x0003__x0004_£aÆí8ÍI@&amp;ªÆ©¯E@yÿ	gF@tI«_x001C_(ËF@@_x0006_äsqòL@¨6ùôH@'-ÚWkèF@¼ôúmI@_x001E_¡&lt;_x0018__x0018_cG@_x0019_ºCF¦H@µ_x0008__x0001_s­K@4Oë6__x0013_I@ìÊWÕ'ªL@8RUT×3C@_x001A_&amp;â)@D@FÐS\J@^[ÆùôN@ÖÍ}¨_x0002_`K@X!áf"ÈG@ö1JëÎI@o	DpÊG@GÜ#T_x000E_ÜJ@_x001C_ÌùýASH@]XBÕ_x001D_ÀG@X*?D­_x0019_G@.«x_x000F_JO@×j/¹ÿK@x_x000D_9_x0005_uAL@ðy«Ñâ²L@X_x0003_ÑpL$H@·y_x001D_ïJP@°_x0006_vB_x0001__x0002_F_x000F_J@jÂ|dLJ@-i	G@[_x001B_ÞtØH@e?tî]M@V&lt;_)__x001C_N@_x001A_5_x0005_&lt;L@&gt;1ü ¶K@õwr_®mL@Òüàò7jJ@ÊD,Ë{ÄK@Ð£Èæ½QH@æñ&amp;äê8I@ôÀ}#I®M@c*£0-ÔN@OøNK@ñ8_x0018_Ì¥*G@0.`6G@_x001C__x0010__x0013__x000B__x000E_üN@]Än_x0018_ÙI@ª7å_x001A_röN@ü@É$)H@x.¶féJ@¾ç1`ºK@Ø§n¿G;D@ObvïÀQL@¡h_x0004_oT?I@«8Ú'ýK@3Ö¾_x001E_N_x0007_N@_x0006_P7_x0003__x0004_QB@¹ÚµlC@«lØÑI@_x0003__x0004__x0005_P_x001D_×J@â*û_x001C_ñ?@_x000C_ûTx_x0001_/I@ú9#ùH@flÕm¬N@÷ÙNL@PA¤hX¯G@G(ùn_x0013_N@Ã"_x0002_²ÃLN@ëì_x0014_%ÃÇJ@d±¾Í_x0001_\E@pTpbAG@ô_x0005__x0010_¨öJ@Ãü(°¶_x000D_I@&amp;¬SÐwO@X6Ã§fM@ØÛ_x000D_ÄÈF@QW~°_x000B_G@ná&gt;¹^_G@¶@ÎqôpH@Ìá_x0011_=ÜæO@?UÙ`9fP@T!wëA@îr_x000D_vüI@³DØi}?H@{_x001C__x0006_³ÚyL@pR_x0017_HÖsJ@gãM=¶ G@è_x0010_?4{PG@°úÍ¡8@¾k4Ë±K@ÌÞ_x0003__x0004_Ö\H@þ°uÇE@þÍ3ÄµÕC@*7ÓcE@®²ZÒ_x0004_ù5@¤_x0016__x0004_-C@ÁM!WeJ@_x001D_ZÄ«_x0002__x0008_I@_x000D_±·oRkM@Ã_x0001__x0002_x_x0014_­&lt;@v'Ð^üÍG@¼w_x0010_.jL@M8¯úÓ8J@_x0018_}e&gt;ëñC@Ymt¢hL@âù4ªþ_x0011_G@ÌP©6ª¨H@3	Ä«ä¤I@x~ï&lt;_x0002_I@£ÅÝ]LK@2_x0001_ÂU!G@-ûy×C@_x0017_QäýJ@Èy¢b)F@æ|0ç/rN@Zkç¹Q;M@:_x0001__x0015_B¡G@I5¸ÖvÒL@[_x001C_&amp;ÞÇI@ãAMå¼FF@R]©_x0008_L@à\µS3YH@_x0001__x0003_(_x0014_ÚH¸_x0015_K@_x001F__x0012_¼f I@þ¤;÷DH@d=À1¦N@á©4ÅrH@ _x000C__x000F_h_x0016_ÚF@¬_x001B_D«wJ@O¤'~sK@ÒOªWæF@	Zl-ôuD@hé?HJ@£uD&gt;7±F@èa|õ`M@Þ_x000F__x0019_6v@@&lt;.Ú_x001A_BN@ûàó0ËO@ºz"|L@(_x0013_-E@_x001B_õ©ËÄK@g_x000B_¾°ÑL@¶²)LKzM@ÓI8­L@°_x000C_ûÕÎ®6@ÚþüU¡K@\&gt;ÐÛE@{+w¦H@o_x0002__x0003_×WÆM@¼«õÇM@kÒ-4uDL@îý_x0005_G@¬!Ä¹øI@þÿn_x0004__x0005_!ÓA@-d_x000C_×I@Qâ\&lt;L@Ä_x0004_ì,úJ@_x0003_7ª_x000C_1L@_x0004_b£@ÖÈC@(/¿_x0014_æI@ç«¡´ØÎN@©áM¾F@Nkãà_x0002_Ñ:@ò,.øK@,¤4_x001D_²WH@¬Þ"E@_x0012_í_x0014_½E@_x0013_Ê\_x0001_êÊC@_x0004_;ÙÙ_x0006__x0018_E@¤T)_x0005_ÇÒG@v\Âª_x0003_D3@óeÄ\_x0012_G@&lt;k/¸4J@±Cµy×F@o¨W¬G@|_x0019_Ñw³G@ÃÀW=ML@9-Q'_x0004_H@ä8ÓÑQG@f¤÷T¿[K@_x0002__x0012_&lt;EØN@Ö7W_x0016_æM@ ÿh)¶H@$_x001A_ª_x001A_`G@ó§æG_x001D__x000B_J@_x0002__x0005__x0016_ÝÑK@1l_x001D_ûjFJ@_x000E_Ô]_x0010_M@p2nÙ_x0017_«M@KzöVM@km¯äìH@¶!oï6@×_x000B_·ßO`D@U $Y6E@_x001C_Xa1E@ãÑI¼H_x0013_F@·_x0001__x001D_ìÚåH@_x0016_¸õ_x001D_*I@u&amp;þÞ9@_x0003_ñÉÄö¨P@h_x0018_³_x0013_^äI@Þõ[\M@¨%	Ö­ìJ@_x0002_ÂTµJ@y_x000F__x001C_@ØA@d§*_x0011_e_x0010_B@^÷0²_x000E_I@ÊjsJ@+aüâ_x000C_D@XÀh·_x001F_H@-¯¼q_x0004_J@W&gt;oïK@ÆIÓaÀzD@·=ÛzXëJ@"[_½I@êlÇ±G@\A_x0002__x0005_xÿF@ÝKü_x0007_7@_x000F_­Q»_x000D_rL@pÏ]mN@@·s«C@;ë$Ú_x000F_I@_x0002_,¡ö©ÉJ@TZ nJðH@ÝJÍ_x0007_"oH@+æúÔéI@lr.ÒI7H@I_x0001__ÄãÀN@ùBqúìJ@¦_x001B_7N_x0011_F@J)g_x0004_o+F@ÏÉlíËH@óÅãm0K@Æò¼!þUM@¦^¿üòóI@F*¹yI@x^&amp;ÒëJ@N_x0003_Fh_x0004_J@ç_x0018_7#_x0007_E@B=_x0016_ï-_x0017_K@I_x0001_Ä_x001A_b N@ÖE§¼ùJ@­«ýmvK@Ä}üÓBºJ@_x0017_[*öH@r~Á«)L@Ö¡ìq _x0003_M@Å=r\_x0002_G@_x0002__x0005_iE-¡ÑE@VÐM»òJ@9:3*AÐ?@ºëvx_x0008_F@_x000B_ØU\;H@_x001A_IC!§I@¨mîô:@º&amp;mª_x001E_"L@¶ô/i©K@¸%zË_x0007_K@þö3ó+=@yLÈ{nüE@7iaïrêF@ÜÒcÙJ_x001E_B@_x0012_,_x0019_Lèé@@h_x0002_¿I_x001F_dK@_x0002_F_x0005_n{J@ÝtNØI@NßMv9I@_x001C_IqB@Â_x0019_Ò_x0011_L@kÍ¶[ÓqJ@Ï&lt;_x0004_ÊCVK@&amp;/*Æ[«K@3ÚG/î$N@o_x0003_Ç:I@_x0001_@_x000D_@MM@C_x0018_I(L@ºò3ízN@¨¶M@ÓV_x000B_Æ[E@f_x0001_Ð_x0001__x0002_K@Ð_x000F_ §_x000B_H@p83ù_x001E__x000C_L@:ºm$)wF@_x0002_ò$_x000E_I@¡¨u&amp;OãK@t¶3L@Ä*k{I@:\mÔ¦K@Fn,J¼ÓB@¥Ê¬j_x001A_²C@h_x000D_c_x0012_øC@_x0014__x001C_&amp;tÒ)K@_x0015__x000E_$&amp;©L@íÁ,y´F@_x0008_Ê'_x001A_-	B@T}º_x0002_ìîC@¬|ì&amp;IªM@Zuz%ûK@;ÚöKªI@.ÊÉMK@Sóæ_x0019__x0014_L@ßÖ¯#_x0003_L@_x0012_M_x0014_i_x000E_M@Æ½.p_x0005_H@à_x0005_ãc_x001E_'@?`ï0gM@ºeM_x000E_Ä;J@^¤ZáI@!¨ÉéfJF@èbÔû1M@SÛ_x0014_cùý&gt;@_x0001__x0002_­\«A¼9@_x001E__x001A_@¹?_x001E_H@+zkVp?@3ö-ªuK@_x000C_P£OjrI@Lèjwa_x0004_O@ÿ~¦¡ÄJ@_x0014__fn§xJ@ä&gt;¿åýÜJ@":e¹aâI@è¸ôÜê[@@_x000F_»ÍÏÁP@+_x0011__x0014_ÄXËE@&amp;¦zóXN@û1__x0018_ÃG@_x000B_©[UÉ_x0012_J@_x000E_fîp§ÛL@ìÍÞpUC@g®¹ý@N@iÉ3»6I@¸¼-±P[2ÀÏKÆ»I@/ÕÑc5xC@^Ä!Å_O@Ìö_x001E__x0016_9aK@_x001A_¹nÞ9L@~o«ýW²F@ðeÑÑ¹XF@yËsEG@ÖÉ)fúK@È¢!ktçJ@¤Ë"x_x0003__x0004_r_x001E_I@ÜÎ:iG@Ê)"00H@	IÜ¾G@þ»²Þ/&lt;@~6¼¹/I@pc¤ývI@_x0014_Û-_x001D_ÎK@7p±Ü_x0015_H@ö WþY½K@ü6à@öE@°6pzaG@.PWL@Õ7þ_x0015_YæC@¥7ìÄ|H@h@úE@ö¶ê_x000F_¡E@aU4nK@áÂ¾_x0003_$J@oª-î*I@ß¨#DåcJ@1Ú¦ßa_x001D_J@«èàmÎ®L@¾²³H@lÒ;¹@K@~_x001E_O£°O@ñ8ÚÌÕH@0æ_x000D_(wHH@=;_x0013_P,vK@Rø]_x0014_ýM@Vð½[O_x0002_G@_x0001_$î&gt;_x0001_iI@_x0002__x0003_N^ì¿&amp;_x0018_N@¿(q_x0015_ókF@")c_x0016__x001C_F@°Ü7_é_x0001_I@ÛË%._x0005_ÄE@HüÔ_x001E_-¦I@Möm2ýÖL@|_x0015_^-&amp;ÓM@Î°fOK@JÊÎ³ëK@b_x0004_ÒÃvJ@É_x0011_à¹TK@ÕX¨¹IF@NWoÃÆaH@&gt;*=3z_x001B_L@0ô s_x0017__x0001_G@&gt;Ð¢âZ4J@ÏÎ)EH@2J¥þûD@(­ÐÅn#G@¿ùóÀI@_x0010_k_x0018_#M@5bÖAÜL@ þ£ÿôÖE@c3ÐðÀL@_x0014_3&amp;«L@ze-	+B@!Ã	¸L@%_x0004_ÀÐZM@ZÄD°_x0012_I@°_x001C_FuÝîE@_x0001_Û­ú_x0001__x0003_¼ÎL@WÛuÚ_x0019__x001D_J@M0{ÛA@ÒòaN@àßI1D@èdfõG@_x0007_rè?MD@_x0018_Ì2EKB@¦_x0002_ïýH@üä_x0015_TD@át¿Î;J@¯3È _x0013_VH@:±u_x0012_×_x001E_H@(X_x0001_w}ÐB@&lt;ÙóªH@4Rk6I@_x0004_­'uþC@Ú0bá_x0016_0G@[ùd1ÞF@¤¨n!zÄE@=÷ku1ÁJ@u=?*ªxI@!È;³4ÖL@éUÛwI@_x000F_«ÓÓ_x0002_M@_x0018_,Õ*ÚD@í4n0&lt;@Ô¯ ü2I@Òt_x000E_ÎI@ô/ÀåeH@¾°¢í|FE@STy×P&gt;@_x0004__x0008_Y_x001B_íÎK@%p¢ý7ÌC@_x0003_IVIP1K@zþ^Ð^L@:ß/'cE@É_x0006_mÈæK@EÑy_x0002_E@²BÊqE@In-Ã´EK@½ÎhðJ@_x001B__x0014_°¯ºØD@#Ä®/gC@Ú±1_x0001_@I@º_x0015_·J_x0014__x0003_H@ &amp;°)5J@ùì²ÒI@Õ³H_x0003_)%G@Ò÷þ;_x0005_=K@s63Tp¾K@_x0002_¬IôCJ@å·ÈZ_x001A_ëI@ÚÎeÐ{_x000B_I@_x0007_s6È¯íJ@V8_x0014_ì_x0016_]F@ÓÞ_x0005_F@ymUM@Sjdö-4=@:&lt;rº_x000E_ÈH@¾KD"_x0001_¨E@åzçÊ|ÖJ@ íÖ]ñ_x0015_E@¿½ï_x0002__x0003_óÝF@»¾7é/D@0_x0015_]FGF@{Åd_x0006_ô²G@@ÿÒñA@óC5D@Ô?Ö(ÛH@¶_x000D_/_x0001_×JG@_x000E__x000E_½0çA@z_x0008_ ËýI@«¥SDVL@¼V¬ÒIH@ÀUø_x0012_¹_x0006_G@Ç_x0007_Ô_x000E_úH@n}_x001F_5_x0003_ðK@dMùÌ_x0004_×D@2g¦1ùºJ@59HÂÑJ@_x0014_-ð_x0010_tÃK@p½Öá_x000F_F@kV_x0018_ýçC@ÝV_x0013_Ït²K@æêÅÛ&amp;C@_x0011_ì+Ê_x000F_G@ÁÓè_x0019_PF@J÷¨ZoaM@UT@j_x001D_úC@z_x000C_Ör{H@NP÷%µG@F¦³_x0010_hB@-û5EG@|_x0005_àÜ·_x0006_K@_x0001__x0006_³C8L@&gt;÷_x001E_r%6H@¾ífÀáH@hÇº^ÏA@OkñH@;8¬Ü_x000B_E@ÌøK_x000D_C@_x001A_ÿqµ[_x000C_J@¿_x0018__x0004_\_TG@_x0005_ÿ_x0004_ÏE@3n³[»K@;û|cK@Z_x001F_{Ë:ÐH@{æ[_x0002_öyF@5á_x000F_k_x000E_bL@H­"®àVO@_x0019_3XÝÁG@ î"õzK@î_x0012__x001F__x001E_5^L@_x0001_1ÿ&gt;ÁG@æíK_x0010_EPD@æþÞÿJ@ÃDv_x0018__x0006_¢=@KVüM@ì4 º:@^£c:·K@Ê_x0003_X°HB@H±¶§p_x0018_G@v_x0007_¹nÊE@v$_x0010_â×H@&amp;¶°PÓI@_x0008_[uµ_x0001__x0003_þfG@_x0004_ÓßU#nI@Èþ?:JN@ðT_x001C__x001C_3eD@Iö§ÀúI@Û¾MÒgK@L¾æJ@7zþS\)E@ÀæÅi gI@ £´I@_x0016__x000D_h)I@_x0002_RlXK@Ô!MßßÑJ@êëWÖïíE@S(çz#ÿE@_x0017__x000C_À¹Ù6B@ºÐU2]J@[·_x0002_3±VH@öwìg_x001C_ºE@²ä(þ_x0006_I@mÇ_x001A_õ_x0015_L@ÞäÐ_x0015__x0002_-K@Ì_x0004_XJ@6_x0004_7³ÛHM@P_x000E_ûÙ×ôK@`ü9¯K@ÅN"E*J@_x0010_[r_x0014_¨I@_x0019__x001A_ò[ÍÐM@éâQ¹lE@ùQ684_x0002_K@µoÝ_x0016_;@_x0003__x0006_Ø6_{*lO@þf/K@¢U]_i_x0001_L@yü±m®fJ@ê­7ír5M@Ú)ÇðG@Æâ Ó°(H@_x0004_AiuL@_x0004__x000E_Æ³ÎC@{É±ÍÜ£J@ATòÁ&gt;I@+_x0002_OæCoD@ÑËJ@ìaÁp¼¯I@_x0005_"o×ëG@¾Æâã WP@nó#,ZI@X¤3´M@×]ä_NTJ@oñ_x000E_:N@TNz7:/@*ô^ÊI@íHÊ;fD@eÐ+dTK@Í6"~:F@üm1zz´I@í·8#_x001D_I@£DUÛXK@_x0016_f_x0018_Ê"M@¨áb0ìB@\®ÂQY_x000B_D@'fÞò_x0001__x0005_ÃN@M3B`ÏL@z_Â_x0005_DI@Öe_x001E_ÔÉG@ÜP¯óósH@Ì_x001E_£	_x000E_èC@Ð×U _x0006_D@_x0012_çE_x0001_F¥E@_x0017_ð1_x0001_dI@Ý]ú]_x0005_E@ÍÍ£_x0016_¢3L@WÆ;._x0001_ÊK@?ý9 ~JK@OU}dx	J@H_x001C_Cï*ùI@_x001A_ÖÐ5H@_x0002_&gt;_x0002_U²L@ù_x001E_÷9¬-I@_x000C_Dú{K@Ox´cK£M@/ÒZ&gt;ð·G@ÞTEjôÆC@_x0003_áitÆÚJ@u¥_x0004_¤ÍI@Øíô_x0019__x000C_N@øÙ}MÏA@a_x0007_ ì_x000F_J@§×é¥HK@_x000F_j?_x000B_M@_x0005_ãÂNü&lt;@_x0006_Ô_x0006_IOE@±ª_x001F_ªBI@_x0001__x0003_¸lÉ.G@D0ÔÆËJ@ë	Ú_x0012_D@_x0016__x000D_pìÐE@¬õ¾ªfÔ@@¼¼_x001F_J_x0011_A@_x0018_jÈ#êJ@?_x0013_«{G@lw_:ð$J@ÄVîº_âC@ÿ¦K¡¤ØK@þ7¬ÂMùO@8¦_x0015_Ï_x0002_K@öüjáÄ_x0006_B@¸_x0007_+üiK@_x001A_åv_x0013__x0002_M@øGß¥J"I@á°_x0004_Ó¼ÏF@ÿ$aÑ}F@}y"ý3I@ÒZ_x0017_m)F@v¥8ï_x001F_íI@¹ÿÞºÆcG@=õiöÞN@Á/û_x000C__x0011_I@ü­ÞÚ ?G@µ;ûÞÆK@nËîmçêH@d¹_x0014_äÿI@K^g»»iI@Nv|-ÀL@çÐ@_x0001__x0002_McN@=ò®@gJ@1°_x0008_&amp;GJ@_x000B_çá°KñH@¦ÏA¸Ì¯M@_x001D_,»,ðM@¹s6Ó_x000F_M@ë7"6_x000D_ìK@»þü¥¥_x0014_I@ëu°f¡_x001F_K@¸ý{ø_x0006_ÇI@|µP_x0018_ÕßJ@$²¶±eJ@Q«}p¨ÆF@¤_x001B_Z±_x001C_E@÷Ã­ÖøìG@]Ø-ª=K@¤_x001D_ù_x001A_½H@Ó_x000E_%_x001C_w_x0015_M@Ã4áø¡B@M&lt;¼aÙ­G@²_x0005_;4_x0017_G@_x0017_³²ÝM@á,Á(þ§C@ÕíI\KJ@ª3&lt;_x0017__x0010_ÀJ@ÏËH&gt;wJ@Ôc_x0005_ÝâK@`V_x000F_ûUoJ@òâÜ_x0015_QN@ü:ÐÊ_x001A__x001C_J@_x001A_ÞjÃ_x0010_ B@_x0005__x0006__x001B_M»?ãaK@í£krý_x0004_K@¥Æ`¼ñB6@	ö¿Ú_x0014_kG@¢_x0002_ã%@E@£/{_x0016_?³E@ÓçV9_x0004__x0006_J@_x0015_®ö_x0003_ºE@®_x0014_¥°zC@ºý_x0007_¥tK@äbä»_x0001_3J@Úu~_x0008_½F@_x0014_@)Qq_x001C_K@¡ëZÍ·qI@añw_x0005_zAJ@§]1ÒÄM@?£½T5ÕJ@£»¬¢´@J@$F@¶ñB@kû`_x0014_RJ@rS©OmkF@µ;_x0015_ÊzÜK@1ùHí_x000E_M@_x001D_AðL©G@LC»¸J@_x0007_zýÐ«K@Ê~{`©C@Ü×ù¨Bñ:@ýå_x0005_bD@_x000F_Ñ_x0006_Ö_x0002_kI@pÄöç+A@-þu|_x0003__x0007_¡¥N@é%ÙÚÅG@ÒIW_x0011_¬L@4Ì%_x0013_eÌ@@7ã¢_x000E_'_x0002_L@¤_x000E_¾g_x000C_`L@¶Þø§5@'=iQ]ûC@$î½_x0012_þ»F@iìÈð«O@_x001E_%¢6_x001E__x001B_L@ìU­¦¢K@®_x0002_8L@·__x0010_ÕºK@_x001A_mPCI@p(_x000C_µqíL@·`ùãM@,CJ¦dM@¢_x000C_ô´_x0004_G@c-Î¨®A@~_x0010_ùï?YL@V,kËñN@`ù´·ÞiA@_x0016_`(ÓC@._x0013_Ú_x0005_»ëD@	_x0007_p,á4@@DÜ·E@;»"o_x0002_fI@_x0015_%pÜtA@Ø_x0006_÷_x0001_&gt;G@K8s¶_x0003_H@'õ¿»g&lt;I@_x0001__x0002_¶æ0Mw¿M@¨_x0007_¾ÿL@ÛãËº_x0016_H@_x001D_I"¨K@Ø_x0001__x001E_9_x0010_G@¥·òä ÍF@Ò_x0014_Ö6jF@ÁwëB@¹ 16eI@Øhw©]!M@» _x000E_º7¡L@Ê¢¿_x0018_J@OÃ_x001F_:G@Î&amp; vÆI@¿OÝ¢ðçK@_x000E_vÕO·ÛJ@~=M¤þ@@äÃ¹¡Ú4@jªíÅ_x001F_¨K@_x001A_Xcõ©C@ù_x0001_QØK@_x0007_­bÚB@®ÀFæH@ò¨¡Àù@@R!Ö_x001B_¿DG@_x001F_3Mß(çO@¯¹l­E@2_x001A_$(90@'ÑqVB@º¢T:J@bÎ''_x0010_K@C_x000C_;o_x0003_	_x0013_L@_x0012_§_x0001__x0007_åÔA@æ¤4è`=L@f«ph}G@·Ò#ÆI@ÙñI@yÈ_x001F_MaE@Z\_x0002__x0003_£ZI@ÇÚ»ç$ÆH@ äm¤/F@X¾Sg²_x0006_M@_x0003_yA¼#E@ú_x0006__x0008_¤ñóC@¡PL¬_x0006_ÙL@ ,ÆmE@"ru"I@EM0¡wK@;¡_x0019_rrK@Ø1Îp[·N@[Vn{_x001D_H@íî5{Ù_x0018_H@_x0003__x0004__x0011_WI@EíLÌ_x001B_«J@£¤sðD@--Kb_x001B_J@üK_x0006_ÝÃG@Nä³/GK@Vs$u4XI@_x001D__x0005__x0003_&gt;R]E@Aûø_x0005_atL@-2ª_x0008_ÂB@ÿ¸ûG@_x0001__x0002_¡¤o&gt;_x0003_ßK@ç®¬3¶C@È_x0006_äf)sG@û%_x0016_êQ=@_x001D__x0017_éñK@Ù­và@_x0006_I@Æ¯/gþN@ÖBÀ\âE@IóÕg_x0015_F@Oi§h_x000E_ÿI@±ýîúM@Bo_x000D_º+J@_x0014_ç½_x0007_5äF@~ùª qÐK@_x0005_/yÖ±kN@ÏÁ²ã$J@_x000D_ò_x001A_¸iÌG@&lt;£Ñ¯ÜK@È=´*Æ)@ïÉ_x0017_0K@Ê_x0012_0ò@@ãvÔèH@u_x0003_ý¬|E@mc¾µûL@O_x0013_p×9&lt;K@B_x0015_K¦_x0019_ÖE@zÿgèvL@7yÙëläG@_x0004_ÑyCû~F@­Zw×#TL@ÝªÌôãF@£é0_x0002__x0006_ðõL@&lt;_x001F__x0014__x0001_ E@Þ¬_x0019_ÅæF@å_x0017__x000C_¬Â"N@*_x0001_B*8iD@¸×¬]Y®L@×ÚUQÝE@55(ÜW«F@ôô«_x001B__x0002_PL@_x0005_ºPvH@qµÝ(N@_?ñ!·I@ÚL¦&lt;MöC@à¹_x001A_XÙI@¥)YîH@M7s_x0003_xJD@]~ÜßG@Çmæz:K@SÈÒáýL@®Ê økH@ª5_x0007__x0015_«ßK@_x000F_É$úÌ¸H@B_x0013__x0001_AóO@A4CÌ6ôM@DbÏeÃµL@&lt;A2_x001E_@óK@Ü&lt;Ê_x0015_#XA@ÎrÏÿ{7O@rþU_x0008_$H@i¼_x0006_ÃL@_x0004_Ë_x0007__x001E_¶D@×ÔwFÃH@_x0002__x0005_çûQt_x001D_[F@CíXªÇG@[÷pìkùE@±ú'ZlæI@dÔ|¦c5I@É83_x0019_²@L@4¼d_x0001_+K@ÊJ=_x000F__x0010__x0004_N@ôÃ_x0006_G@ó|rOhK@0d/¨%´L@gÎîOa=@_x0002_,ÚÑ3_x001E_L@±_x0017__x0005_wÁH@â¬:û&gt;ûE@cñRSÙ_x0010_M@_x0010_Þ×F''H@ãjæ*_x000D_G@ÿ_x0019_Fû-F@¥È_x0007_ÂìK@ÚjèNmB@{ÈU×_E@1þ_x0016_ÉI@NgÏÝ_x001B_þE@I¯í_x001B_DE@w_x0018_^K4M@_x0014__x001C_n_x0003__x0003_Ô?@FÑÉêe¹G@µ7çK@M:_x0019_ñìþH@Ã£³Ó¿4F@Ü±üÄ_x0004__x0005_ÅÜG@àÚ÷%L@ÜÉòRJZF@êºÌÏß_x0016_F@4M*YØ J@@`_x0019_A_x0003__x0015_I@_x0019_WYîú@@³GÜõÏO@sÒ×_x001A_£YK@&lt;¦åuI@Û[¤Ì_x001F_SL@_x0017_hE}J@G_x0001_BGð&gt;@_x001A_¡Í_x001A_lI@_x000F_Y_x0013_gçÝL@¤vÀMeL@_x001A_÷%ï÷J@{´ÁNß_x000B_J@_x0016_`KQ¢\N@_x001D_þÎ_x0008__x0006_K@_x0005_Ìt¯YN@w:_x001C_Á[·E@_à_x000E__x0011_L@I_x0002_ç_x001C_/_x000F_C@ú"rì4L@_x0015_i_x0019_ªdK@¥?Y¾_x000D_I@¼QøÀ @ÔºzÀ"G@_x0010_^-ÿM@tI_x001C_y_x001F_e@@Wn_x0014_±µýE@_x0001__x0003__x001C_-µÊ^J@_x0014_²¤?'I@8 1ÜF@{õa¦»qH@½_x0010_m/I@ùud_x0004_2(L@©ûL@_x0011_¡GZ¡»C@§Óê_x0012_SO@æêÓK}E@$4l±J@_x0004_Âõ_x001C_µN@F_x001A_,üÿH@æF°òdùL@*¿ÏnN;K@L_x0016_}`K@E7ÄÌ*uH@_x001B_ëÌÁä¾H@Ðà®9¢L@ P$¼îG@U_x0018_èÍL@êñãõC@_x0013__x0002_»H@_x0008_ºÙzL@¦þ¿bÇ_x001E_G@_x001D_Öd=±K@ÿ_x0011__XL@yj&lt;º½c&gt;@Oy_x000E_)uL@qA§G´I@ðÎ_x0006__x0002__x0005_I@._h_x0005__x0006_kCH@¬Üt©SÁC@a)ü_x0004_^C@ô_x0002_³²CB@èºét_x0005_¦J@U?·g\&lt;@ÄÌÆÄ1_x0011_G@_x0002__x0001_kz@2N@o2ÖCÌµH@ Ø&amp;F/4N@óYúi»oK@g_x000E_¬ü§G@B¥¹ªC)J@K¾_x0003_BI@_x0016_ÐôÁ|ÕD@à$5ê«§H@®ÑZ7påG@%±Ò_x000C_RJ@ù_x000D_÷SG@Fü0ß_x0011_eH@ÞSN6vgD@v±±àÌ#H@9°³&lt;JÐE@"-_x0002_AÔG@_x001A_bÔ#I@Î\Ô»¦L@¾_x0006_jö|C@`~Zï_x001F_RL@!E_x0013_æ,_x0019_K@iâäB&gt;C@Æ¨¿U{®H@®n7_x0010_woD@_x0001__x0006_Y¨¸ÃýG@¦x.ñò°E@7_x0005_aðI@¨`_x000B_(_x0001_BN@^ú¡Fe¤J@þò0wÙK@üuR_x0007__x0019_M@_x0002_ñ«I_x0004__x0006_H@_x001D__x0018_F/¢G@D±}¿ÅxH@yâDaÕ_x000C_J@_x0003_w_x000C_XG@)_x0010__x0019_ÎSI@eHBCNG@°ò0Z®ÈM@_x001F__x0015_Õ_x001A_ÔJ@ÈÆ_x0011__x001C_·F@_x0018_Ñ _x0015_}ÚK@$zýÍ¤J@D¤_x0019__x001A__x001E_@@,mÒ¡AÆL@=r¢NûF@_x0012_Úü_x001C_´K@UÙÞÖ¥&amp;J@`_x000F__x000E_?7iI@}ý@SþJ@Cé¼_x0001_G@jÎÂ¨0àI@³}HõÑ9@|ãúC_x0003_2K@Tüáò¡M@!x®_x001A__x0004__x0005_æéG@?]!¥AI@ã_x0001_W¼_x001C_VG@_°ÏÏ×jK@ùñÝT_x0005_·J@v&amp;_x0002_XK@G(uJ%¬M@_x001A_©fð_x0008_äJ@HV¹m|G@z_x0007_ °G@ÔÒpi_x0017_J@ºQ$×»ÎJ@R¹gqb]K@éØS\C@tXîTÖO@¤ÄxªJTD@_x000F_C_x0019_ùõ2M@ú_x000D_äºA@^_x0003_t)ù3@ßû_x000E_Ê«FK@4[pø»_x0013_O@¾%!_x001C__x0010_L@êÊh1»J@_x0017_Âb®NO@_x0008_)}(­G@Æ&amp;úùK_x000D_C@1_x000F_8M@\¬ÝùûlL@$c_x001B_}_x0015_I@_x0006_®Ñ_x0010_8E@"bN&gt;3L@Ø_x0012_ìU=#D@_x0002__x0003_ÓÎd8¸G@_x000E_6¸_x0012_DIE@¼ø®!L§L@%Ç_x0011_ü_x0002_¯J@¦«Èý;H@8Ò_x001B_}I@T_x000B_­ÓÆñ3@~Ù=_x0012_»E@êÏ÷-óL@tÂ±ÂPJ@¼û£oüI@U_x0008__x0010__x0002_fE@BèÈñVH@bþr_x001E_ÜB@7_x0002_-¤·H@m"ó_x0005_H@£0JD«ØI@È_x0010__x001F_%óJ@_x0001_9(IÖþH@ª(à¡_x0016_C@Ï_x0002_tÛK@ÔBUð­jL@áÀf±êL@¶+Y³J_x0017_O@×èM!qU?@ñ.³ï£N@K /tÕG@ï_x000D_îû1ÛJ@Ì;´]M@(§û_x0004_E@_x0008_8Ì#êE@_x0002_8_x0006_`_x0003__x000B_å:L@ëìÃ_x0001_N@à*©éçE@Þòö_x0007_E@F q9ÒM@­_x0006_ëÐ)1E@_x000F_ÝÔQà{L@r_x0004_óò_x0015_M@Ìò×({|K@_x0004_$tæ÷_x0004_F@&lt;?KÄ¼C@GÔ[ÓEL@Éqqk_x0001_è;@_x000F_v°èH@ïñR«ybL@ ga_x001F_×~I@_x001C_¨¯WL@_x0012_Ë ¥X]L@û'r&lt;K@¢Õ¦ç_x0018_¢&gt;@¿¹»6H@ú|÷éQRN@ç_x0013_¹\_x0015_H@L_x0002_×_x001C__x0005__x0017_K@_x001E__x0008_zÿq¶M@ÄtÇF@_x001A_½ÅÆ	üJ@Fj¤%×=@J2I_x0016_LF@Ù¬ù[_x0007_H@¤&gt;ý"_x0011__x0012_I@1½N_x000F_E@_x0002__x0004_B~_x0017_m_x0018_J@NkAAM@´¥ë_x001D_3åL@«'uwßF@ëì9Ù#J@jôéª_x0014_E@êK_x001A_Ép(J@(¿¢ûzeK@LôÿénÅK@Ð3%¿sG@;ËÑ_x0015_K@óñâ(I@Nå©ì_x000C_`C@Ý¹14ÈG@UFùaxF@Cð9_x0002_G@_x0010_àµ2HK@_x001A_i=h=¦K@jð \áJ@£÷#¾J@RèQ7+øH@\Ê_x001A_Ô¾yN@ôY°MðC@R_x0010_®k«_x0004_J@\·"_x0018_è/@@_x0011_&gt;_x0012_Öå+L@½Z{Ã_x0003_J@+_x000C_{_x001B_1DJ@wE£ä\I@4_x0001_º k]H@2Ñå5J@î;pÇ_x0001__x0002_ñ_x000D_P@4oÑ|îI@ÙÄ_÷Ä	K@ÞãØ_x0001_	'K@Ôc(ùÁêK@Å¬,_x001B_/'F@lj,_x001F_:@@_x0004_ ýÜI@Ói[N_x0004_M@)_x0006_)0,N@2NSá_x001D_G@_x001D_`³ý&lt;éK@¡Ï½NASI@BF_x0007_!J@âN£¶L	J@È!P¹fG@_x0019_fØÿÜóN@_x0008_Ñv/I-K@÷Ø_x0002_4q6K@]ªR3¹H@(Ìæ?âÉA@_x001C_s{AsH@j*a_x0001__x001E_N@?_x0011_B_x0010_L[H@ÉÝÇ_x0007_P@PLÕøUí=@)_x001A_h_x000D_9LH@X"_x0013_õÑB@ïh_x001E_2J@_x0012_øå*J@Ü¶ËºuO@ØýS­¶lG@_x0001__x0003_Ö`_x001A_}_x0010_îK@yÑq¦{9M@bÊc_x0015_´&lt;H@ú_x0010_}_x0019_%H@ØXù½Ì	G@_x001D_ök'ÂEG@_x000B_{úØK@S_x0017_x¥ûED@BÌÐ_x0012_ÝÒK@G²_x000D__x000E_?@Äµ®`wI@_x0018_(RùRCN@F_x0005_´ Ð8M@Ðþ%K·]I@jÕä9_x0007_L@Ö¶î0¡I@¹U_x0015_MâôE@mßÙàoI@-l/óNjD@?1yï_x001B_K@Å¨®_x0005_ÑG@ü_x001B_i_x0013_8,N@´GÅ_x0017_Å8A@vÊ_x0002_câÆN@Ö­¤EÞA@vKÚ_x000C_B@hwiõK@=¯Ê-·rM@ò_x0003_ü7D³H@2_ä_x000D_ÈD@,ÉýýlcF@þa Õ_x0002__x0003__x000D_O@!_x001E_Å¶^_x000E_G@6ß\i_x000C_M@_x001A_ê_x0019_âé+D@ñôfl ÌI@_x000F__x0001__x0018_ÄD@,êQ_x0005_ÃI@ë£_x0011_¬ñ_x0010_J@X_x0010_g¼_x0010_H@±ÙG,J@Y[@IG@	_x000C_Y_x000C_ÎzH@ô¡ø¿Ë,I@_x0015_¬_x001F__x0015_LK@_x0012_a_x0015_ªÄ»F@_x0012_}z¯ä@@îaß_x000C_aB@iÓ¥_x0016_H@=!P_x0004__E@ñ_x001A_Ì!`2L@»_x001C_þ_x0014_G@©k_x0015_ä=L@Éc¾_x0011_@I@îØÚ¸_x0019_@@_x0006__x000B_*/O@{}ß±M@ë_x000B_VV*2I@ÑvÂ6N@(ªú_x000C_ÊD@F_x0008_±qC@à0&lt;_x0013_Tð¿_x0014_´_x000C_æîF@_x0003__x0006_d_x001D_p:(_x000B_G@ N©ÏI@ hpèÏH@.âÀð_x0005_J@65_x0017__x000E_oG@_x0015_ç3_x001B_I@fdb¶·±H@ü¹_x0003_'nC@¦/ø4äµM@_x0001_þõ6naF@ëTk/&gt;~K@0|_x0002_Æ§K@_x001C_¬._x0007_@ÚH@ñªÂ%_x0011_ËI@¹ÈKÅé_x001A_M@|R_x000C_W¤M@Tg9W=ìJ@Ñp4òÙkG@ê,ÕæüK@zçQªx_x001C_H@¶üôG@~ó:wøG@?z9·CD@V»Ú_x0011_ÆD@0_x0007_a_x0004_²¼@@p cùµ`J@ì*iE¹&lt;@²Hô|4{E@ÍUâ_ëH@}u¡2NëF@_x0001_×_x0011_¶X_x001F_7@_x0012_Ï_x0002__x0001__x0002__x000C_öI@Nó_x000D_¡5JI@c«__x0004_=H@½Éº!I@_x0012_tp_x0008_M@_x0016_YSòoN@l_x0002_}N@w¬_x000C_;ï­K@¯å{ñlK@ ¯WNaN@qYÓmÌ´H@¼®eXG@xæ~ÖÖBC@JEÀµ0fC@^tC&lt;¹K@õ_x0002_î9°I@æ{ÉJ]]I@¦o¹÷TE@½Ãx[¢çD@6ú_x0013_ýL@,_x000E_QÜyÌH@ÖøÕ£F@ÆÙÚã.½J@Åk¡§ü(N@4!ýi©J@ñ_x0011_ÿW_x0008_÷D@[½/ÒVcH@0Æëó,M@]á½5G@_x0015_oSrE@øYÐLä|L@á*Wm¼G@_x0002__x0004_áè½_x0018_ML@ªÜõI@T³_x0007_+A&lt;@q¤zèRaL@¥ÚÝÂ_x0013__x001D_L@bd|2U_x001D_N@­_x0005_¤_x001A_ÆÚM@ÿ õ_x000D_¢G@Ê´q_x001B_Ì_x001E_F@_x001B_}Ì«H@Í_x001F__x000F_ìy I@÷hMÎ@@øÄµBC*L@CúVNA¹F@-TÉ D@¬Âk¨}H@7ÀWoOI@âíÔ÷üH@Â?_x0003_Ô¯ÏL@ö4 OàA@6&amp;_x0011_=hÎM@®N_x0007_¸L@êâE\_x0001__x0003_J@P×Åµ¶E@Þmæm0N@Î`CÜ7ÔH@è±-_x0017_¡K@°_x0013_FºO¤K@T´Æ _x001D_GM@·ÅÍõ,J@æ _x000B_¦G@ø-ÂT_x0001__x0004_V_x000B_L@üÅ2`D@Õ:_x0001_E«_x000E_K@M½_x0016_Fë¬K@Í_x001D_z_x0008_UG@LÂxAaK@¤¢×ùK@ÆA&lt;fÕK@)Þ)×yyK@&amp;ô_x0014_"@ÆH@Î;_x0011_ÿÿD@¯JÛµvF@ïÛ_x0003_UH@XÐR:I@7Áû\7mH@ôéß±ÜJ@K_¦yFo=@_x001D_r_x0011_)³K@E\_x000F_GëzK@_x000D__x0005_ÆR_x0002__x000C_K@Di¸O?M@ü_x000E_z_x001B_b_x000E_H@_x0019_¯¦V_x0019_N@¯$Þ¾D@f×+àÀ]D@bFé¹#N@ÿ_x0011_Å¥íG@ÞBx_x0002_PùF@	Ö¹óJ@þzy_x0008_L_x0019_I@b_x0011_GÞúáM@ÿì·æá¬B@_x0003__x0007_§peßL@©_x0014__x001E__x001F_=J@Yv_x0010_ÿ×5J@.ºìêOÍH@=Å_x0005_^Ë/E@î_Ã÷üjB@è¢·W §H@Á±r¯WF@Ù¸4Ü]D@þ2¬ÒXH@ÿ¡Ê__x0003_L@ì{ëY_x0001_K@o§dÌ·*I@ÅÅ_x000B_UÄ_x000C_L@:­__x0004_°N@Í9%îÚ_J@ÖY¦ðB®C@yAüPôE@]íj~K@#d,«ËK@þ,õ¤ó_x0012_C@(­yè6nN@_x0017_ä_x0006__x000F_ÛvE@_x0002_½_x0016_¯_x001B_M@©µ_x0001_K_^F@éÒ?ó&gt;J@_x0012_´z_x0016_	µG@ÐÞúrÝA@þmØÝ_x0015_&lt;C@x_x0015_Iv_x001F_I@V_x0005_¼_x000C_³ËI@|ûè_x0001__x0006_ý_x0007_H@j	L%ãÏK@C_x0004_ZÖK@K³vÉG@Ðê±Z_x0007_DJ@*YÆ»_x0001_I@zÛÁ§ñúE@5!Oµ_x0005_L@¨øEÁ¹H@Ö0_x001B__x000B__x001A__x0018_G@æ¥_x0003_ÐðL@öz×_x0008_6ÙJ@¼$¿OF@j}ÒpM@Þ?Ý;K@4â­BÍM@¬aÑ®;ù2@(l§pØùL@¹Ì_x0007_£xH@_x001B_7¼«tH@±×¹J@øúý_x0004_cK@-û_x0008_F9bM@(x_x001A_d_x001B_×B@ ,Ð{GH@2Ùý32&gt;@7Ø¹_x0002_ã&lt;@_x001B_zMJ@ÕØ ò~åD@êÓ	ËÙÚI@£ô©¥GJ@lä·rNI@_x0008_	oöê^ö_x001B_G@D_x0001__x001A_IlL@6rùß¤MJ@L¦_x0018_ckL@×~_x0018_ÅòB@_x001F_}_x001E_Ý_x000F_lK@Ô{ãÓW_x0006_N@¶x°¥_x0007__x001A_G@·_x0005_Äõ$B@c_x0004_&lt;)«I@È¬ÊGzK@ø#q_x000C_vE@_x0001_ÍÇð»&gt;G@­{F*[éD@&amp;Z4_x0013_QJ@Þ¹J_x0002_Ï_x0013_F@Ôwsß4E@!Z_x001D_àÅK@·ãÑg.&gt;@ªà_x0006__x0014__x0007_M@PWÏA&lt;UI@¤½ã:_x0001_N@¯ôq1iÌH@¤\_x000E_½mM@):_x0007_¦H@_x001F_sHð&gt;-G@8*ôÃªA@_x0005__x001F_ÝØ4I@Ãv_x0007_t¶ïM@ôõD_x0003_ªCG@õÑùä_x0018_L@ô£(_x0001__x0006__x0017_D@½_x0002_Sv+ÅF@ÝyXêD@7¸9ñàkI@_x0002_4?_x000D_M@_x0004_r4eRbJ@Â_x0019_¾A@6Ñ¥_x0005_»G@_x0015_½ÒkJE@²£Q_x001A_8B@[BÅø«F@²Ûú_x0003_K?@_x0012_Ìp~_x0014_M@~r_x0005_ñÕûD@t!L@£_x0011_«péAB@Zl¶:#3C@`_x000F_ÇÆFÿG@½æR_x0006_USE@3'_x000F_;tK@øG0pÃÍH@J3#_x001D_õÒD@_x001B_^êLÊâH@3Ûö·HI@þä)êG©D@¢$¥agL@Qk_x0007_¦&lt;E@½d_x0004_,_x0019_0L@;vºò&amp;L@²gé_x0011_¸K@Pu¤v_x001F_M@òók¤ãI@_x0002__x0004_AôÌH@ôMúu#÷F@"}â_x0003_)£E@_x000C_¸pÙ_x001C_P@.A&gt;ô'yJ@w]PµÝ@@)_x0005_2_x0003_°CI@¶ãáË_x0017_óF@:~ì±O@ê5_x000F_=gH@õÕ9¨ÜÛH@Á¸p_x001D__x0002_°D@ ~¢_x0008_ðuG@¦tÔ]_x0007_K@Å®òF@\_x0014_R-%FH@âRÜÅQM@öÜÒ¿_x001F_àM@ë÷åX»K@JãOïG@í_x000D_]hñ?@¾_x0017_ÔÔPÁM@®[Q°ñJ@I_x0001_S#_x0001__x001E_F@¡§¡_x0010_@@°z_x0011_&gt;?@_x001A_¤bjbH@uíj%-E@·ZÖòy&gt;N@µï+¥D@ím_x0008_:×fK@îó"8_x0001__x0005_¡E@_x0004_ÃoJ@Õl0ôz8@_x0013_gó6LL@êÂdSfF@_x0013_ªWüÁE@¨K7øñJ@FF~_x0007_&gt;I@9ÆDdhJ@Mz!ófN@ëíòP_x0010_I@K_x0001_üB@_x0007_l_x001C__x000B_üC@úðRYÊE@3üÏ'óE@_x001E_çv+acL@×¹_x0002_$ä¦J@Qþj&amp;.I@c{_x000B_¡ÚK@SÒo_x001E__x001F_çK@ZÒAðëK@_x001F__x001E_1!G@4¶ç1´»H@Dmáh_x0008__x000F_H@¥úï'*ªF@Ðµ­	ç_x0016_P@*l_x0001_}ÈäG@´¶¥Ô´I@`Ô×/ÒsI@_x0010_¢£_x0014__x0003_CP@«i´ªbbI@0¸xêæ@@_x0001__x0004_4èVß_x0007_J@þý_x0003_-Â%K@øÏ_x000E_\_x0011_ÎD@çåú_x0008_õïD@ÌãSj^\F@íD+Ô"ÄG@cé?4L@T]\¾Z[J@_x0001_´Ò¬oíI@_x0002_zVuËxA@Þ_x0007_Ô¾ùzO@ð4³B_x0011_|J@¼«(ï`rG@JÖÛ_x0006_*J@tzä_x0017_dH@§¹¹k_x001B_³P@rÏh[v,J@20âW_x0006_O@ò?p¸HA@ÐºOaÍ¼D@ªî¬M-L@ªÂÌ5E@ _x0010_ÜõJ@_x0014_¬pÝµF@äük¯4O@4âü ¹A@_x000B_Rú``H@_x001C_}_x0001__x000F_thN@_x001F__x000C_Àhj9N@vv_x0010_Ö=I@  Ø¤PE@^¡,_x0019__x0002__x0004_ä_x0017_A@_x0007_Éé_x001B__x0001_ &lt;@[÷tÚÐ_x001A_D@´áZ_x0002_2H@_x0006_áÞpC@añçÁä`H@_x0006_á4ð G@Êæ¡zL@_x0011_pñ(J_x0003_I@*6	v_x0010_I@_x001B_&amp;|_x001E_)F@ä%Fv»G@¨S4EIrO@Ï_x000E__x0008_+âéK@öy}_x0003_&gt;XD@ ÏÁÐ¿ÓK@î2Äì]}M@(0çÎ-K@ Ü÷ÿnJ@_x0016_öôHÚÚG@Nb_x001E_®ÝïI@éÜ©9'M@h\ßÛ²=I@»ªô¿ J@:KC¬ÀM@°_x0003_{_x001D_»_x000C_C@8(×_x0015_oQI@Rò´;_x0012_ G@ÊÐÓþJ@ÅOvçÄDJ@gàñ¾ÕB@*5[¨ÛaI@_x0001__x0004_¬×4T¬õE@¬(r" dG@û_x0003_/t=ªH@¸¦Ñ_x000C_±D@ò_ §_x001C_#O@_x0005_tm;_x000C_ D@Â/¤ 2!I@éÄ§°(_x0004_I@çM£`EÉH@êXÕ	eI@3¸_x0007_R«ÉI@wÐ'£þÝI@_x0010_F6!UÔL@DÆ¿¡CNH@tÝ$_x0014__x0015_D@à_x001F_êxtÚI@ÖHXpâF@_x0019__x000F_NëL@3|z_x0014_&gt;ðK@å7_x0004_i^	N@BÝ¸ëÙ£G@qv_x0013__x0018__x0017_I@Ò=rD@·¸_x001F_|I@»MìI@q¿»þØÝH@:%uò}9@LqôÆ¼6E@¸æk¿_x0002_G@ÄÿÊÙ¬H@_x001A_M_x0010_g¨F@$³¿Ú_x0002__x0005__x0015_S&gt;@zôø%I@7*_x0005_§rF@Ò¢õÆ_x001A_cL@fÐrE@ßOÒjÉ2B@£êëð}ýH@ëýÜ_x0003__x001F_æJ@_x0019_ö{p_x0004_H@_x0014_¼f_x0016_d+M@8]_x0001_co	@@@ÈÛÇH@_x000C__x001B_!ÄºìE@Äw3U¶ÿ-@ÎMû?&gt;E@D,ÔS_x0018_@J@¹ò¥t«òM@_x0018_¿Ñ(g_x0001_H@:¶Æ%2O@,k¯¥Ï}@@Ldµpò£K@-oÁAeH@ò¢éó8G@_x0011_£lÁïaN@W¨ÓßG@æ_x001F_mðPF@sÓ_x001D_ÔÇJ@ç#¸&amp;õáF@Ú_x0005_ x_x0018__x000F_D@zZ)3KÖG@%Ú+»_x0019_7L@_x000B_"ÔPk/J@_x0001__x0002_¼	Ì­lÊD@/&lt;¡1_x0014_K@æ_x0016_I¸_x0014_ªK@³r?Þ©I@±_x0007_ã+&amp;K@¶ZÒpu&gt;@ñt_x0001_jM@À·ÿ?õOP@%O{+9@âvÖÅI'N@agå¹_x001C_/K@p@½_x000D_D@BÊ¦ò£_x0003_F@_x001A_¬½R:°J@F_ôñ_x000B_­C@Sþí_x0016_n8I@_x001E_³l(Y&gt;K@b/_x000B_Æ(_x0004_L@+÷)1g K@_x0005__x0002_0K_x0008_J@ñ_x0010_Â oL@Àlä{ÌB@u®e_x0011_÷_x0015_J@Òí 6µL@Ï 5[ÑßE@úmW:ÃüG@8éW_x0014_`ÕE@îz_x001E_Hø_H@rÚê_x0015_×sM@ÄûÙ?¯¶J@ZóÙ\;@(_x000D__x0001__x0003_£eF@X_x0006_³Æ*_x001A_&gt;@÷eBÐGI@_x0011_XE¬K@ë(gÊ&amp;kL@@._x000C_6bF@üÄÆ_x001E_J@Õ×Ú~¼I@QuNy_x000D_¡J@O?àLÇ^H@:Ö/B_x0001_BK@¶PëUËJ@_x0004__x0010_º¥ÛM@JSÇ^K@|ßÍªÁA@( ,1õ%J@»[ï?|J@N&gt;Nö_x001A_K@_x001E_4¹ ?@\-ÌMmE@ &gt;²G@_x001E_2ªÅ´@H@70ã(:«H@Â:ÐÌÞYH@§)±aP)H@J@ÿû`AD@1_x0002_V_x0002_í½K@e}:Á@F@Ì,¤DÁD@®cóH3J@èù:éK@VîWK´A@_x0002__x0005_#¬_x001C_p_x0017_BH@ÖK*M@1oXgò6P@&lt;H¶_x0011_cI@ù_x001E_onI¹N@_x000E_ÓßÃ4_x0012_O@úSíúÑI@üÿ®mrB@Â#S1ÛuH@_x0011__x0007_ØlVJ@¸1Y_RH@_x000D__x001B_2¸K@_x001F_ù_x001E_W°K@&amp;ÝvI¨G@N&amp;)þ¥H@&amp;_x001F__x0001_QyóI@}òWv_x0011_ÀF@&amp;5×ÌÅE@ðÒñPIßI@il_x0011_¸*K@C ¶_x0006__x0019_q&lt;@_x0003_`ù'sL@ ×#í_x0003_MI@aé_x000D__x0007__x001F_K@4V_x0014_àCM@Ò³9²°þK@µÃ_x0004__x0018_Æ£J@Eé!øH:F@_x0002_SW+G@ÏÜôÒPL@w5d_x001E__x0004_$D@~ù_x0001__x0003__x0002_×J@Í_x0011_%_x001A_±6L@_x0015_D¿ÝJ@Rrª@¯D@¤_x0003_5ç×I@´uÌö¼®B@ï2{K@_x001C_ÙÖ²_x0012_H@c¦FPÒK@HÜB4æM@l¡«xqI@_x0019_ruñ_x0018_QM@ãO_x0002_ùñRE@_x0010_T-Ý&gt;B@wß9H*NL@z_x0015_¦¯ý9L@uc´ÖG@öÅF®èK@FV(È!yM@à_x0006_ö6.,@_x0007_ "n1GC@.bÖc¥TH@ç	÷é¥E@¤©&amp;©àºD@ÃaC4RD@×h_x001C_ÒÌ;@¨åæ2#I@³ÁÅKM@~xp_x001F_Y¿F@Æ&amp;fH)C@_x0006_W_x000E_ÐKuG@Õ×XCÇK@_x0001__x0003__x0016_°Â_x0007_Î&lt;A@_x001C__x001F_RÐXI@_x000D_"ü©úL@û8­;¿ïF@ùRõ_x000B_=XK@K;ó¨%F@¹_x0019_QH@²a7óL@¿O_x0010_VG@6ùJhIG@*Ï_x001A_çÝE@§_x0006_ÅµªML@_x0011_&amp;5é áE@_x001F_ÔX-ÜO@_x0005_ ñ¢z?@¹B_x0013_1F@èÑ9_x000C_õ&gt;C@\Å/¼_x001E_J@~&amp;"DÝH@_x001C_-¾¢ìFL@}$~H@JóR3B@_x000F_k_x001A__x001B_G@H)Ú6Q´C@=_x0005_Ô·F@_x0011_DçX*RK@×¡K}¾I@]ÓvdõG@ÅRh+_x0002_J@ÐÉ:_x0019_ÜI@ÐXpáG@¤EP)_x0002__x0003_±ÒH@"Ey_x001E_G@_x0016_+¹ _x000D_M@r¿¼K@"_x0007_%LL@Ä jªúG@_x001A_Ã_x0011_f²nA@ÑÛø/ØE@_x0011_[2EkK@ÎGZv_x000C_êH@_x0015_s£îg¯J@@^X'ÖNB@²¢QeXE@QY_x0001_Ä³qM@_x000C_®_x0016__x0013_N@\_x0014_Ì_nB@þNºC¨G@?Ë"x2SK@E_x0002_4N_x0012_L@¡ð¸,ÛK@Á¹JÅF@83éH@¨*bø_x0015_áH@å_x001A_c H@_x001B_ï÷_x000C_F@_x0003_©+úêÿE@ â-8_x0006_2H@3¦¦²ùf?@1_x0015_WI@J}÷G_x0008_¸M@HÞõ=V0F@Xå_x0002_FØZK@_x0001__x0002_=	:CnK@ùÇðÖîÈJ@ej:xÇäM@°5s_x0012_M@ì_x0008_¡_x0016_L@,Ãÿã#ÉK@ñ-#àÆ%E@^_x000D_yLG@JÝÛvÂMI@_x001D_t5ÙXM@¬_x000B_Iä´ïE@%Î9ÐÃL@¤û¶_x000C_K0I@Ú-5_x0018_X¡A@öÈÅX&lt;J@n]_x0007_×_x001A_K@%6~ð¾÷C@¡l²ÇEE@Òtáé2I@_x000C_z_x001D_äs*@ö_x001F_TlÜ_x0002_=@J_x0015_M&gt;ÿ¹J@î·ñÿ»;L@ÜÉU£K@²+rvô_x000D_K@è$v¯_PI@ª¤_x0016_H@²j_x0017_Ó{C@Kc®¦M@¾û?_x0015_L@©/ÔêÕH@àÄ_x0002__x0006_&lt;G@+_x001F_ppÈ¹@@ÛWëÚÖ¬I@­R_x000C_²¿L@_x0017_´5`ÃD@eñÿÃ¥K@Èy°eÛB@¢4söpD@n?ÓÄÍXJ@|¢)ôÃ@@S_x0004_[ÑäSG@_x0010_¹ÈX_x0004_C@&gt;_x0016_` ¾&gt;J@_ ¶:#L@ÊÖñ¡¼ÝD@_x000C_-?iF@_x001F__x0014_qJ@óÊ_x0012_¡]K@K_x0006_Ü±I@·õìä_x0013_J@0_x0005_îAH@³Z#¹_x0003_K@Ô4ÇS?}D@D'[ÜK@P£Æ·¦ïH@O7«_x0004_K@îÙJè]P@YÎÛÁ]8F@_x001D_/!WÕG@53ÄÈ_x0014_J@âcÏ¾KH@A£çü_x0001_KD@</t>
  </si>
  <si>
    <t>9318806b29d0424ac5ca835984932461_x0001__x0003_}ºE³ÀH@NýVÏýÃM@³_x000B_ÕyÞB@xp:ÎøDI@_x000C__x0019__x0010_rªËG@©Z_x001E_¢ÔJ@sù¨_x000D_ëG@¥$ÌÃ&lt;K@çÈ,ÞJ@£gnöá.J@,x¯X;Í3@Ë%_x0002_QK@\_x001D__x001B_äs9O@_x0006_yµò_x001F_÷I@Ó_x0016_$-t_x0005_L@_x0018__x0012_Q²§,L@Í_x000E_¯âáL@d_x0007_qD¿&lt;I@[×ÈÞZKI@yÿpv_x0006_F@_x0001_·µÂÔ¢L@4¸_x0016_G@zd_x0014_UF@_x0006_pÎ£©_x0013_I@$¦=¯­5L@ô±¢cë,L@S¸_x0005_d¬;@l4.~_x0012_I@+!_x001E_?A@­«_x0011_&gt;¯C@.ö_x000F_V?N@z_x000D__x0004__x0006_¨K@_x0014_ú|_x001C_(H@·Ú_x001E_£}tG@WÄknm_x0014_H@j_x0002_ä=ÀE@¦Î_íø K@²_x001D_?ÉF@r.^²¤³I@¶J·É¸F@¯àSï_x0003__x0005_I@iÎ_x001B_ öL@(r={ÀCH@ªQ·iåI@Ì2M_x0017_Ë×L@-E¹×ÁF@©´íÎwæE@õHR_x000F_åJ@7!6_x0008_&lt;@Æ_x0001_¾LÃaC@trßY	7I@K2_x0001_Ñ×âL@_x0011_°KJ¡A@÷ýÉy?K@3È¤î¬ëE@iw]&lt;N@ÆÙ!Ó¢Ò&lt;@x_x000E_¤_x001E__x0001_I@ÊÜoÛI@«ÝtC@÷´n,,¨F@ð_x001C_C_2L@@¬V_x0007__x0005_(_x0004_@@_x0001__x0002_Z£-wK@GïêÜkzG@Þ¹KD9½M@Ð«,D@mõè+;@®NI_x0003_/ºF@Át}Ç7ºG@¦~¹÷;G@æ+4È!L@Õ_x0006_r9(¿L@sý_x001B_9hC@?\·_x0001_I@8_x000B__x0006_¼ÑG@¤Ï_x001B_rEöM@µuùâHNK@ÑåèæÊJ@pô×ý¤jJ@ù1_x0019_ÉÄçJ@v øG@Ï_x001D_/ Ö)D@Ôõò°¿I@MTBöétK@z8Ïò§J@V¾_x001A_ìz=@_x0002_`¹©´C@r°üf&amp;$G@h"_x0011_&gt;@GGe_x0016_ºM@­?c_x000D_Ì+G@_x001B_w_x000E_	I@MÈi_x000D_OL@0ß)_x0002__x0004__x000C_&gt;C@ù|_x0003_dº J@_x001F_Ö3/é(P@a_x0007_|[ºLM@Ì§N²"J@4ÚÍ&amp;½_x0015_I@Yø_x000F_I@jðÑ}äK@µ2&gt;}_x0017_I@_x0007__x0019__x000C_s°öK@_x0018_mHÎ;M@jÍ%_D«A@2U_x0017_³ÀJ@ãxÎÊ_x0011_)K@Iº+_x0017_üI@¤_x001D_p¨/[N@_x001A_5.pI@ðÑ_x0012_ì_x0001__x0007_C@F_x0016_ÍÀÈ÷K@tõ~×!%P@ªö÷âE@S*4ÂþL@Jß$_x0010_¥H@Â_x000F_Å¯g^A@X¢û(iìG@Ã_x0005_E&gt;_x0017_C@-_x001F_úë¯¾G@ÕBûql N@&lt;ÌûÊ ÉG@¼¾_x000D_ØkÿM@_x0019_]¨Òï&lt;@B¥py_x0012_ñH@_x0001__x0006_E#äæb«L@þJk¥hF@,Uý_x0017__x0005_½H@S7GÔ=@4 _x0005__x0012_JM@Z¼CÝYK@æ£ØªF@ _x001C_ÔF@A·_x000E__x0002_¶J@­ljQæJ@»`9¹ÑM@ä_x0002_ÛP_x0019_H@jwLñÏ¼L@MOÖ§^öJ@îõ¢ítSL@_x000B_tÏ,;àE@q·Ou­G@&gt;XnÈçñI@"_x0003_G_x001C_²A@¿ýÐbÏF@h½¸_x0008_5ËK@sO7¸_x0012_L@D#(¥G@&gt;&amp;äTö@@Î/èM¿C@ëÌ_x0004_¤_x000C_K@ÓA£êùÇA@_x0013_;%dO@Ît°_x0006_J¶H@øsQØMH@ºUhÌîI@_x001E_TÀ_x0008__x0006__x0007_¸cI@ÛìBA@v_x0005_çª±E@7~*yDD@Ø-FK@íÄQìF@²_x001A_/Q£K@°ª6v¦õH@Dþ_x0001_E@¼PnØG@y_x0006_­ÂH@:ÿÝ?ìFH@_x001A_Ñzþ«I@~õ¦%8C@ÓcZ_x001B_èL@È6ß,_x0019_hJ@_x0003__x000D_w§#®F@65D·kK@kö«VI@óASÔ_x0017__x0002_J@0£_x001C_3`ZK@0Ë_x001A_[G@³¿OS!_x001D_M@mF_x0017_CÌE@Ðç=H@es¤«Û×F@2i&lt;_x0010_C@X_x0007__x0002_Ä~vI@_x0008_Í¸_x0004_«_x0010_K@+W"R_x001B_F@_x0015_í:_x0005_a(N@Ú~hP+_x001A_M@_x0002__x0004__x0018_[û/èoM@EÝì_x0014_AÒH@`O×^µ8H@#_x000F_^âÍ_x0019_J@ô_x0012_d£Ú O@*ë_x001A_E@H_x0001_ÙaÄbA@(}ÃF&lt;#J@#_x0015__x0005_R?àB@_x0006__x0004_:ê_x0007_L@_x0012_'y¨_x000D_4@_x0002__x0019_jpL@û_x0008_æöÚ_x0014_E@¤_x001E_JA¾0@ç,gP_x001E_?@_x0017_hñª_x001A_ÝG@¥hT_x001E_gUK@_x0003__x001D_ùPm¢G@_x001B_¥_x0008_ùN@!h~ÈI@9U_x0007__x0005_&lt;ÑH@Ã:ÖMñI@/æh§àpI@[¹_q_x001B_0J@»_Î+°bH@q­÷®ð;@ç_x000C__x0008_$:M@ötBL@4u=F_x000C_G@y\ÒíãwE@¶yÎÐ"©E@(xóñ_x0001__x0003_6èJ@_x001A_l«`Ó)A@úð/:©©H@Âø¢xRI@vµ7ßýÓF@Ê×Ú»djG@_x0002_erí.C@CY_x0014_M@X_x0002_°5«C@_x001D_·_x0006_¥Ü_x0018_D@W¸îçûúG@ä_x0001_KáH@_x0003_Á´cÉNN@Mèo*\H@U_x000D_¾ùð_x0011_L@L}ÿU.F@¥0ø/IH@¦_x0017__x0001_ø9#H@w!¿°Ò_x0016_N@_x000D_ãC_x000C_O@?&amp;á_x0011_ÚÓE@¹÷/É_x000E_N@_x0004__x001B__x000C_ýOE@a&gt;_x0013_HÀA@®a4Ð}L@_x000F_½tj04L@_x001E_®KYG@´Y{b´EA@¾¸ª&amp;´ÖH@Ù·ÑI_x0003_MK@cÿ6s÷bM@í¾³OQ&lt;J@_x0001__x0003_´¡½_x0010_E@dqWÆH@ï[Ö/£ñM@^¤WyóûM@SCL åJ@à$àÈÕüJ@Ù+C16WJ@(MÅêòå"@âý_x0017_68G@].yá &lt;@Öz(®_x001D_ÔG@ÏÔ_x0017_e_x001C_M@º2ßE,M@ìKT'A@C_x000C_ùW¿H@r½TÒ¾J@Ò~AÀËK@(_x000C_%â _x0013_C@_x0016_yðN _x000F_K@í_x000C_2_x0003_râH@!àG=ÔG@ýDxCñ|A@Qp=ÝÐ;@@´³×g_x0002_H@îN­ ýûK@F_x0007__x0012_H@Î0ddÈ[A@mîD@B2v_x0018_åÒI@W]ß7ÀÙH@5_x001E_ÿÎhH@î_x001B_Mê_x0002__x0004_Ö_x000C_H@©£·&lt;_x0016_G@dÌÿÔj÷E@Fj²ÛP_x0008_D@_x0017_³Xs_x000D_|E@1ìv­J@2_+ÔwÀF@½_x000B_ÓpA@_x001E_Î{_x0008_pK@°wåQ_x0002_P@ÊïìºÂ²H@ÞQPôK@_x0012_ª_x000C_V¶oG@k_x0001_­à·L@¶N_x0003_U[/M@¦f|äI@õ_x000D__x0007_`¸/M@üÇ;ÛPØJ@_x0019_O_x0007_nÓÑA@ê7\¡N@ÀÆàû£E@_x001C_üê§j¾J@`_x000B_0úöÌD@%VK@+J@v(_x000D_Ö´K@_x0001_`_x0006_qûJ@ÁàÛ M@8©_x001C_#(6@_x0018_Yé_x000C_âJ@«µZG_x001F__x0001_E@N¨+¬RP=@!i=_x0006__x0018_ÄH@_x0001__x0008_%ýp~ê6H@Áæ_x000E_ê ÛD@Þ_x0007_Â¥µºB@æ=¦OJ@Ûºë_x0004_¢H@¤_x000E_0_x0004__x0001_C@_x0006_Õ_x001C__x000F_+_x0002_F@'»iòTÔK@©BÞ_x0013__x001F_A@j.íe¨J@_x0016_÷i#XJ@_x0010_¨(ü_x0012_J@ØlÈ® ÊH@×_x000D_ô=­4K@_x001C__x000B__x0003_Ä_x0013_J@Ý q_x000C_ÕH@È_x0014_¯¦u%J@_x0018_« é_x0017_L@¿_x0005_Ñö[kH@Rì^ÛÐâB@÷­zåîJ@_x0019_Í!@8@¯_x001A_g¦yiK@Ê_x0016_©­f_x001E_A@S¦5_H@vGÈ_x000C_§íF@_x0012_WPÄ*àL@þ_x000E_¸_x0008__x0015_TB@iü#È0øJ@Iî_x0012_ÃÈRG@¸7lðýG@û^_x0015_Þ_x0002__x0004__x0015_õF@É_x0017_É+áG@&gt;_x0016__x000B_=ë_x0014_D@ïÏ)zîK@&lt;ÊÜpJ@_x0002_FS_x0005_F@styæ`¿D@J&amp;+Ð=_x0011_N@éÈ!Ó_x000B_&amp;D@_x0007_é6É4G@¤ð÷s°àM@2ÀáL@6HÃ4hL@!OáL_x0006_O@FüN¥J@2sgyÛÐH@ôd_x0003_è·_x001C_J@z¤_x0004_|«G@la¾TíºM@2©_x0019_6=:@N_x000B_z_x0013_M@MÊòÑ¤G@µ"ØN,9L@º_x0002_A¦ÆíA@@2Iö0_x001D_H@?Q_7fL@8_x000F_ß_x000F_¡D@4_x0006_åÉèÂN@"_x0008_dÍe4K@_x0002_'_x0001_hÖ×?@©_x0015_6(çL@;X%öI@_x0001__x0003_[Ëåò&gt;H@¶ª_x0014_ZL@ô¯Éâ3~D@àé¡Þ·DF@"Ó5ø·M@&amp;¥\Þ~,K@CEÉÝòG@£zó8G@ø Ì6ÏJ@®TµôñKI@x²¿êøöH@ø_x000B_µÀ·J@Ö;¤XçXG@í=L³XC@¼?)*IG@D¸'&gt;²øG@¹Ì{~_x0019_kH@îï4'_x0001_L@B/Òg=P@Gæ2æ5¬H@»_x0005_ÇØ.ÙM@xÀP):ÊJ@Rò.SVF@¸ÖÄ-_x0002__x000C_M@ZIÃÖTA@µâ¡_x0019_M½B@N ççÓC@r«­ÿq	P@Ý_x0015_¿ó·;F@jo_x000E_åqK@\_x0012_Tñ¬BK@³áÎ_x0001__x0002_jL@Â°ÏEsI@(4x8}öD@ádB-QoK@YÂçÏG@[_x0008_çÌ6ÀK@_x0005_:|LH@}_x0007_WF@_x000B_Ýz,3ÈJ@*m_x000B_Û'¦D@t&lt;H_x0014__x0002__x000F_J@öD_x000E_m$BJ@c_x0016_gÊW7@=N¨Ü1G@æ_x000B_¡ß=ÎF@%HÚK@2ÈeNÂL@AS!VÅJL@¸ô_x0017_ö_x000E_J@ë[k&amp;L@B²B*ýD@j;J_F@g_x0007_E:u6@²ùK_x0003_A@GBiL@ µ@_x000E_OE@DÊs²_x000F_TN@éM_x0019__x0012_ÓöG@W£}Ï¥_x0018_H@¼$tj&gt;D@yB7º_x001B_H@"z_x000F_í°_x000D_J@_x0001__x0002_¤íMóåB@È8o¹øI@_x0014__x001F_ä1_x001A_qF@ed&gt;ôF@;TcPíL@_x001A_nR=Z_x001D_H@L!Ã/#JK@9_x001C__x0012_·×_x0012_E@¨ï'ª&lt;L@/mu_x001C_¹rI@_x000F_£üGÿJ@£ZÃd·H@õj@£òD@ÀQ,=¶F@ï_x000B__x0003__x000C_îI@mSÁr_x001B_H@­2ÄÞS&gt;J@BÞ^_x001B_.ÊE@°b_x0004_ñÙþI@Hêí%vI@M±Ôm`L@M_x0003_;ü_x001F_G@®}r§nÞM@®_x000C_&amp;D_x0008_K@_x0002_ß÷Õ¸J@¾ãEq¸C@or'_x0018_îJ@+Ò_x0012_;ÝI@\Iq{£N@ÊÝVI@º_x000D__x001F__x000B_DtK@_x001E_W"	_x0005__x0006_	ìC@¡_x0006_.­Ù5@óÑ^ù6ÅD@&gt;?Ï'DF@åÙ_x001E_e[M@E ñùQ"E@'&gt;_x0019_þ_x001A_;J@~3Hy$K@ÂY7úæ±H@_x0018_8¿¢H@ï­=N_x001A_Ð&gt;@8UÜ'_x0019_J@ _$ÏÍ¾B@_x0011_¯ÐåzF@_x0005_JßL¤¤L@_x0002_Ì¼'8J@¼)û¦OMI@­d±íN_x0016_M@Z¸_x0003_RC@&lt;±4|Z9F@u¯_x0004_N@§_x0016_·À²E@ÙÆÜÛ¸êF@=÷#±@M@Ý_x0010_vG@¦A_x0003_A_x001C__x001C_I@¦z²_x001B__x0007__x0018_D@;L8_x0011_²1I@_x0004_õ_x0011_ò!H@ØÃXÅ_x000C__x0001_J@_x0013_NïÙH@Üÿ_x0016_ýÐN@_x0002__x0003_SjÔFàE@æ_x0008_\mHJ@¢_x0016__x001F_!×M@Ëñ_x0019_Bí©L@~äù,À¡L@ù_x000C_ÅÙ_x0012_K@|Ä5NJ@µ¬W,F@ÑL_x0012_á¥J@U]^iè H@üË¯$Ï!@@_x0014_aÎ_x0003_DI@H¯f$ZE@îØ±	I@_x001C_'µ«ÓåA@Ê©_x001E__x0010_tÊM@_x0007_çÛ²L@?³× N@ów_x001D_^£Ó;@$¶_x0003_M_x0016_H@l¤C¢L@2)öj_x0003_²I@_x0016_n'ÙÛK@_x0006__x0019_\HóJ@_x0004_Û¹_x0006_FC@ð²_x0017_Ìqæ_x0006_@ô_x0006_ï_x0018_ô°L@Å_x0005_6ÄÁ_x0001_K@»JÏ|&gt;ÚI@_x001A_J0n7H@ _x001D_*ÿï!I@ÖG}2_x0001__x0002_±½?@!¦y×QrH@S×¼¬ë_x000E_F@ç¯(ÅJ@*¡_x000B_=k_x001D_K@&gt;9í×cµI@{AÜÖüI@e}ÂÃ_x0016__x0015_G@vèI(çcI@køA)_x0010_N@_x001A_a_x0002_MC@î¥â¶ÓùI@:ºIOÝ|F@n:;TB@ÖF'ûOM@´-_x000D_we]G@t*_x0015_~L@¨¨êùå5G@ _x0001_j P@_x000E_,z3N@_x0016_ÆÐ®½M@_x000F_©³%/G@_x0005_1¡â_x0014_J@_x0004_,ùÉ²_x001D_M@fâü¼J(5@Ð_x0002_ýCM@î_x0008_P?ßD@_x001A_¡fÇ[gI@¦'¢_x000E_C@Ìya2J@Ò_x0012_Iñ2þD@ðYAö íH@_x0001__x0003_mÁ_x000C_²:ÙF@sNmmoFK@½Ì¸_x0005_ê5I@pö_x000E_e­&lt;D@6ØÂÃI@\=j=_x0019__x001A_F@|¾Þ=ÔlM@q%_x0010_HÞH@_x000C_[ÃÔ°H@gY_x0003_©É_x0019_L@ãÞkB_x000D__x0016_O@©È3ZR_x001D_I@öÂ¶ß~L@|`àv_x000D_L@3Ãj&lt;sªD@ëæÔ_x0006_Y_x0018_E@Ø_x0013__x0002_h F@ªÄûÄàK@_x001F_Üf&amp;ÝN@Ü=éïµSJ@_x0019_ÍåÕ+O@_x0018_Õ­&lt;J%I@_x000D_\úÁ_x000D_H@_x001C_À³Æ{ªE@ãÐ_x001D_(ÞD@èóÏH=ÎC@_x0013_Ò@_x0016_.éE@µ¦Ê_x000B_Û2G@ñï"D@pÏþF_x001E_JL@z_x0007_ètîL@í/j_x0002__x0005_ò³L@ª_x000B_*_x0008_ØÇF@j^¶ÀüTI@\1VÉì°M@_x001F_ð¿f_x001A_J@»5æ ¿hK@tý_x0004_þ_x000E_¤@@@@_x001E_­ÌpE@-­«Ä_x000B_L@è_x0002_)_x0003_ÆE@Ç9lê2L@å_x0007_Ï_x0004_îNH@ðú¿Ý_x0004_ùF@²vÍÚÜL@_x001A_üj)õÉJ@¨ç_x001B_?	HD@­Md/Ði?@®üb hPM@àÁYZ½G@)T_x0001_×âG@àáÕZ¡C@Ê³÷Ø_x0016_NM@_x0010_Ò¿QwM@¡Þ´Vi_x0005_N@TëFeÿËM@lÇÐDÜC@ÝoÏ`'ÉD@}8`ÝàðI@_x000F_ÇEøÕJ@½aÃ2áJ@¼÷iË8.M@ÊÜ_x001C_:qUH@_x0004__x0005__x0010_êàt³6A@ûÑònH@Qy1É_x000F_?@@_x0003__x001F__x0001_M@¨_x001B_­bL7F@õ²`ö·ýC@_x001E_uáèN@õ*´ÞH@î§¨üiO@_x0011_D_x001B_¡mI@0¯_x0016_*£bC@Ùd-¿DN@È·0øVGG@¬_x0008_ØGGL@$qÿò¢ëB@2_x001A_°¡ ó7@ÞJ	ÓÖNF@_x0006_/=_x0007_ÔI@0_x001A_+ ÛC@ ¯*2%C@÷_x0010_¢6ÄI@âJCºeG@_x0010_ùå&lt;sI@ÅCÛÆB@(M¤_x0004_4ÆJ@ÐOBÝ_x0008_M@§ÐÂ_x0011_I@_x001A_1_x0002_[_x001C_L@£-_x0007_._x0004__x001E_L@¶y}ÓÇE@t &amp;5@_x000C__x000C_Ñ_x0001__x0002__x0013_ÕM@ëêÐSÄ F@&amp;¥ÜRékM@­¹öÚ2JJ@hÙ-iq{&amp;@Ìhg´ÖK@·R_x001C_¾¢cK@Í_x001E_ï®_x001C_rJ@ý_x0019_z_x000E_NE@_x0007_Øú©ÃG@ðÌ^_x0004_éÇK@÷³\_x001E_ôÉL@×£`,H@C\0bðE@P¶_x001E_IN@Z¥â¯.xG@pýÅ¾G@ÚVÔxÔK@/9à9ÉL@'Àè¥K@fG_x0015_hÃÜM@_m-¤G@5ääÏ*M@æØûXÒM@n_x0012_Ê_x0015_nóK@6"Kzb½J@_x0008_#~P9_x0019_F@N&gt;ÍPpD@kV_x0010_p&amp;@@NÏn¾úÜK@#ü4jE@Ø_x0007_Z&amp;mJ@_x0001__x0003_µÝ&lt;&gt;@2q8¥ÊE@_x0016_­Ó¾ÃoH@u¿J'û@@h*N2%Ç_x001F_@_x000C_{@±QJ@³\qZÂG@§åf_x001B_&amp;£H@:ÚñJJ@·èC&lt;¹ÐJ@Ò½JZèI@_x0001_.+__x0006_±L@B_x0013_õL}B@O«´_x000C_Î)F@8«©ËÍ2?@õ´#ÔÈM@¶w_x0015_ªïÆ@@òÓ­û_x0007_YI@	&lt;7Ç?øE@ü_x001A_¼Ò;½I@¨_x0004_¹e_x000F_ËL@_x0002_*k5õ¨M@íáÖ6£G@_x0014_ÿ&gt;_x001B_ôH@ýbÞþ~D@kè¼Ø?F@f!¨Ô_x001A_F@_x0002_ãùP_x001A_¥F@Éåp¼¯L@Ê_x0019_§§_x001A__x0001_I@?Hú1ÞK@$=V_x0001__x0003_»(G@_x0004_¸¯_x0017_K@Õ_x000C_E_x0011_FB@Îi_x0006_H@X_x000F_çCÙC@Æs\º´F@Û®s_x0019__K@µ_ô®K@n#¬ÂB@øÊÊG@¹¨IÎH@PßeúiM@_~2è@@_x0003_v_x0005_ÎGbK@U_x0008_yÁÀ@@gt´OC@gÂ³eèM@_x0002_.SÖà°B@p¢¬ØJ@D Ð_x0016_é0K@¦{5¦xH@wîm_x0013_êÖJ@uØ;S|×H@OýO#_x001F_EN@3Ö±¤öF@®PÚ.ZäC@à\·BÉ9B@ÿaBÛJ_x0019_A@ggýØËF@g§öOG@,v®_x001E_UfH@=u¤¡&lt;E@_x0003__x0004__x0018_$_x0018_~E@¨_x0010_¾TgÛF@2_x0001__x0013_Å£2H@\¸ÌÂlH@"ÉK¸3*M@È_x0005_2ÔûK@Ø_´OäºL@Ì\Ó`G@î`^s:ÐG@â#1,57@M^UÕ¢DK@Ä_x000F_.¾ÌK@¤s_x000D_ &amp;K@e\/_x0013_­L@×¯åÎM@¬Öõ.xL@B[! ¯@@a_x001A_§à_x000C_I@pé0d)¾H@3Ø¼TªIC@°êäOÓD@©N_x0016_¡FC@ì©K±#øM@n¥îVÃJ@rõ_x000C_ò_x0011_áN@~úòhEÂH@ÎI_x001B_*_x000E_nH@H_x0010__x0001_ü8¨L@ð{2Ôæ_x0015_@^_x0011__x0011_¾	ÙG@²Ü_x0012_ÓV_x0002_H@_x000D__x000C__x0012_T_x0003__x0004_öÞJ@Ö%_x0019_sþE@5Ýç#ñ_x0016_J@Çx1Ã÷¨J@%æÓÝ_x0018_I@jY]"K@A#eÓñI@P_x0003_x F@_x0002_õY78@_x0014_ËºÁØH@_x0001_õJ2_x0012_ÑC@yFÛ¼:EI@Æ5º÷®_x0015_N@_x000B_Vü¡ÏM@_x0017_H_x0004_üXÎE@ÄN½®_x0004_dL@IP_x0013_º/I@öì_x0007_óL@Ý7Ù¼K@C¦¯+MôK@Àí:ôD@oUBò_x0004_O@b×ªÚ6@Ðª_x000E_1?*K@_x0016_Ò_x000D_Þc¾C@£È­IÍE@â#ó¥jM@qê_x001B_?K_x0003_5@¥Yð&amp;^|F@àÇêc2=G@¬_x001C_®ÁK@ãaÜZ_x0012_F@_x0003__x0005_/µÅj_x001C_I@ø_x000B_Ul_x0004_VD@Z&gt;ÉÔIE@§ó¢¬_x0012_sK@_x0011_9WÒèI@Ûî{H@ô	²?_x0005_A@Ôú_x0010_Æ_x000C_E@,_x0002_¯w­M@_x0006_ rôéîL@u¯*yJ_x0019_8@=¸~ZçH@_x001D_êk_x001D_I@v|U®ï$I@Uq_x0010_9TJ@Ò;[_x0013_F9@´°0qö_x0012_M@ú¥¶_x0019_5¼E@¸à_x0002_y·¾I@eý1ÏD@NóZ_x001A_L@_x0018_|eøH@x_x000E_¦__x001F_D@ëX_x000D_}{ÒE@ò#_x0001_BµnC@Cýù÷_x0012__x000C_E@6pæ$ÎKG@¼µR,pG@_x0018_Å/_x000E_êCL@_x0005_g_x001D_ÑÑH@²_x0015_î/N@BÊâ¤_x0001__x0002_ñtI@m_»ZF@¤È_x0012_.ÆqK@_x0001_!18y_x001D_E@ÀíBuüH@Ú_x0019_àÊÎÐL@~M_x001B_Â¯J@ZTs¾l_x0014_L@¯_x001C_,?_x001E_M@»bK÷[B@_x0016_#_x0001_W­H@r!_x0019_ïD@_x0010_½Ê¯l®G@a`^ê]I@WØ_x0014_-8&lt;I@Xê_x000D_6z_x001B_N@~k°&amp;oÈH@1¢Å|b$M@MeGú_x000E_yL@2C7òyÈJ@&gt;0Ê ìßI@­_x001E_ÃÓ_x000D_:?@06Gð_x0007_F@Ýt°YJ@U_x000D_±ÇæXJ@òó ÃíE@I®_x000D_·ó¬H@êéspH@¢_x0002_Û_x0002_ùK@q=¿×_x0018_=@æ¹.l[_x0016_F@¨Ë/'b³J@_x0004__x0005__x0007_pÝÙÎF@ø@D@%1ö_x0004_NÍL@¯_x0002_Çêæ¾E@Fi¤_x0018__x000B_ïM@F_x000E_ÞqlG@ãÍÒÐO_x0001_D@ÎÛj_x000D_{M@_x0017_Ô|&amp;|I@òï._x0019_0±C@ØIÞeàC@80¤_x0003__x0011_µH@§CUDz¹L@#døqLd5@_x001C_`ò!hçK@~fÒÞG@â!Ñ*yI@xue	L@_x000E_þ!ü#F@îÁÕqíÚH@MÚåC@õÈM´#.D@¿_x0012_îv#F@Kèé_x001D_ådL@!_x000D__x001D__x001B_QG@c¬&amp;ÚBM@þ¡c_x0007_¸:E@ê°ó² ¯F@A"ÒÀ_x0014_ÂD@=ËX,_x0016_I@ºüO9rE@_x0019_HÓ¶_x0001__x0003_FØD@à*&lt;,¹I@n­UO03D@^P_x0013_-_x0006_ãI@P ê{{D@{yy]§}L@®SüØ¿L:@ ¯A_x001E_ãB@8ø{á­1@1#Ç_x0019_ºD@ö_x0006_ÀX:_x0018_@@WüÓûD¨M@`À_x000E__x0019_ùH@_x000D_½R¥L@Ãn¾"¿G@«kâ_x0005_QÐF@ï¨Ò1lJ@°f_x0017_þøLG@CQãÏF@É(]anM@Ê_x0019_WÝi|L@¦/3_x0016_ H@½_Ï4¨L@ÍþM¸E@ Ó_x0014_ñfßH@e}ÏEEK@ú fp_x0002_D@­Uøæ8³F@iÆêöeHG@óîm\K@F.,MQþ1@_x0008_±È¸ÍM@_x0001__x0003_R¥²Ë4ÙE@Íþê-ME@±\ØlF@´¸nG@´,É+úvA@×Á÷ÆËM@.S_x0005_uÅ_x0015_M@Ó&lt;Ù8E@ü¤&lt;¿úJ@f^xR@@_x0008__x000C_,FDKN@ÌcéÃüvG@o§J¿~J@	_x0013__x0014_ö_x0007_A@O_^°ÿH@ÑChªäF@}YknÊnF@¹+!¤_x0004_I@Æ7x_x0004_D@8ó_x0008_L_x0008_ÉN@`Í/áz`M@uzwR#+@ÚbLè/I@_x0014_?µvÏ23@ÚÐ_x0018_/Á;@18Ï]NF@}XÅò.K@_x0002_Z°ÃàI@@_x0016_ÈFOHL@GGÅå%_x0019_C@ãÎgp;úB@_x0014_²]P_x0004__x0007_Ù§4@Ö¤å@ªN@;_x0005__x0005__x000B_Ó%H@Û_x0008_õaäªG@A_x0019_*óùfL@¦qgn_x0001_F@¿WÛ_x001A_ê&gt;@òÝ"ÌdJ@¸9_x001E_Dû_x001E_O@t3lÍE@_x0002__x0013_¼ðE@Î_x0010_¦µé9@ãqTy_x000B_PE@(¾çÉ¥æK@wgñ'{F@_x0010_cVÜÃbF@}Òy-fC@sÏ!Ém´B@¡=ÕEJ@`âçK\IJ@Û¿9£ºôI@_x000F_I÷ÑãG@.AÂË»VK@0~a`¬:@ô"«[¦pK@_x0015_ÌE·Ô¬D@,Op4AA@×\F_x0003_éF@_x0006_©_·u@G@n3X1£ÓE@]_x0010_oÞ½ÂJ@ô¥øã5ðJ@_x0003__x0004__x001A_ý_x0013_¶7I@_x0014__x000D__x0010_­mK@7ÏÙ@DùG@º»w_x0001_±F@Úu.½dE@adÀnòH@üu_x000C_ØÏ M@£§ú3¸OH@¡M_x0018_ß_x0011_òD@eD_x000C_ÿ_x000C_ÌK@_x001F_?mü_x001C_O@¬~~ÌÆ½L@Mr'£ýJ@ÁËø_x0019__x001C_)M@­_x001F_v*7º=@_x000F_]jÝ~_x0007_M@X]Ê½E@²ò¤êÝsF@ÜÇ_x001B_ò¸G@¾·¹g_x000B_	D@¦WÔúgÂM@_x001D_ÿÎ ¹I@_x0003_ä°86fB@W@_x0017_uËëH@ìÞ;ÃK@²&gt;¸ùGK@ç2ØåðSK@_x0004_nÝìöÅG@|_x0002_rÑ H@Á-( öJM@	Ù_x0003_dìëL@¨6õ_x0003__x0002__x0003__x000E_KJ@ñû²ö]KK@$	_x001D_Íx_x001D_A@ß_x0008_k®;K@_x0016_Ür7_x000C_øF@Å_x0015_§/#lL@Y?AeÀN@ÓoÈA{JJ@Ø#6¤°J@ù¹`øòJ@oMDbE@¿wýW_x000B_K@!¶_x000F_ºxM@_x0012_ÏçÜ%fG@_nqyÇ_x0013_H@_x001D_ÉÌon^M@÷äÃYúK@®@ÌP«E@"ç¢¹g¹2@G_x000F_å_x000C_²L@è_x0001_kO_x0003_¢@@BÓ¸_x0005__x0019_oE@ÿ.TÚ£eM@À?O×_x0004_N@à_x0007_5_x001B_4M@êí#&amp;dI@Àb¥ ÅÞF@=±_x0013_¯-YD@q8è`I@}þ?äH@xv" U²D@_x000D_¨_x001F_þRF@_x0004__x000B__x0017_E5_x0008_O@:Èí_x0012_¬ùA@¬æõýI@	)_x0006_X¿_x0003_H@è¥&amp;_x001F__x0007_1H@_x0010_Nñ+_x0015_P@¬²_x0003__x000B_çPK@"bÙvóM@&gt;°[ÎîðJ@åG_x0001__x0006_QI@HtIÿG@Û\nà£D@ýnÒöxG@x_x0001___x0002_J_x0016_K@±Üâ_x0005__x000E_ÜD@_x0003_¢-_x0018_F@Dè9EÚM@«§42öH@&amp;´_x0014_löéL@A3uÃ úF@¬`+_x001D_ç6F@ügp¨ÛñO@[ò:Y´G@¬ø2ð¾_x001A_H@¤ñ-#x@@È}_`B@´ÃòVÀOI@Y/@@Vl_x000E_ÜñF@óÝ "åF@·õE_x000D_XºC@_x0004_CQA_x0002__x0004_äÚE@â_x0010_áÅ®_x0006_A@¯_x0013__x0017_ÛaG@('Ú_x001B_ÌÆH@Bg{ì¨_x0008_H@_x0001__x0008__x0010_;@@rw.òøØE@Ú_x000D__x001B_É_x0003_@@º]Ás´OA@îEX´d.L@Wµ¾wïL@úì°ªF@_x000C_ÐÀ"tØL@ÄCõl~A@î"x)ýF@çuFYMûI@¢_x0014_*_x000C__x0013_=M@8¨ö5OéB@_x0016_n_x0016_.v5N@%+R?ÊpF@_x0008__x0004__x0014__x001C_"E@¦¤_÷ZD@/Se_x001F_F@VÜ_x0016_Âê_x0010_P@7_x001E_-×FI@·-_x0008__x0007__x0002_F@¬ð\6I@: Ýµ_x0016_ôG@QìH@|ª4©Ï*F@_x0014_­$±VG@_x000E__x0014_K,Ç_x0008_H@_x0001__x0002_Û"ÕÇ K@$öËâ6K@ä_x0018__x000C_v+I@\¸%î7õD@_x0005_Vv)òJ@EP,Ë*K@ò3_x0010_u_x000C_H@Â_x0019_t-»qF@±ð_x0002_ù_x0007_pB@Ðò¼À¸H@ò!LåãrL@¹ &gt;ó_x0003_ûH@ÑgÞZ`K@ö_x0019__x0014_çìM@_x001E__x000C_6ÆHD@É~hvû@C@àuOé@F@ôÝ{_x0012_'ÓG@ÀûÇ_x0008_@@}_x0001_Å_x0013_m,C@t"i,°K@½]ë:M@?yßÏ¥K@_x0008_î_x001C_ÁHD@~A®uÌJ@_x0001_³^ãMµE@_x0018_ÑÖ_x000F_¯L@F_x001E_À¦úD@¾_x0011_N5Ú&gt;@	N-s'ËL@´Z_x0014_ig.P@ï·ÿ0_x0001__x0002__x0003_N@ÎV$ßìC@ÄTAÑF@Z|ÿå8L@cDï_x000D_YL@Ð `hQL@_x0014_}_x000E_4_x0014_éH@¯_x000B_öNeH@^ñR9@\7oâ³D@_x000C_5Ç_x001B_[?@_x0005_­_x001C__x0007__x0019_ÖI@R=UçOsH@¯ëìLZÃD@_x0017_5_x0004_1_x001E_J@_x0001_	µzF@Ëß$-rG@_x0001__x000C_°ÙºCK@î6,\kTL@&gt;Êwº±HF@yM_x000E_ô#oM@_x0018_&gt;a_x0017_ªJ@àH"³A@¾·_x0017_AõJ@×ÄRtÏ\O@ûv-f½F@ÍûfZzJ@¢¦_x0016_ûfK@4°èF¼ñL@fJi6ÕD@Tf41aØB@BBÏnÁ¸E@_x0001__x0002__x000D__U/4OM@5&lt;¦·WI@$æÇ_x0010_êN@ÈIÁagH@;_x001D_jø0ÝW@»µªZX"`@¬_x0001_¯MÇÔW@_x001B_¼_x0005__x0003_X@vqæw¨T@äv[_x0019_¼[@ý_x0007_ü),_x001C_X@=åL9Õ"W@+¹Øff¤X@71_x000D_'ù@d@_x0019_¬[öÿX@Bþ_x0006_øÕW@«Ãswn¼\@_x0006_u3ëú_@_x001A_mâû_x000E_[@ßDÇ_x0012_ôÒb@Ó]äqV@Qª79ÞU@ª_x0015_.mV\@¼×RFElZ@ûò£JÅiZ@KÔà0ï=Z@_x0004_Â	ÎÍ[@_x0010_ò\,#þ`@®ñ9&amp;Y@_x000C_¦_x0014_WT­Y@_x0004_©ø¤X@ð¬_x0011__x0001__x0002_ËY@ç±vªy\@Ö³ÿ_x000B_]b@_x000C_C*_x000E_$u[@_x000B__x0015_Ö³í,c@öö_x001D_¾ÐV@DÈº%ùÃX@è¤¢Å_x0014_X@×Ú;_x0001_![@x_x001B_._çº]@G¢à¦[@ÙÇxb¬UY@×D'À_@U:Ì_x0006_\@sutÜÚaV@Â_x0012_Æ_x0001_ÏX@ÚÖ_x0016_Ã¦ÒZ@ÏY_x001E_W@ªþÄªÇ.`@J_x0016_ýÕº­_@À_x0013_Çý/[@ ÞâAÎfW@¨Ûkzq;Z@Jxs)LßX@=_x000D_ÆÅW@à^»Î_x0005_Z@_x0004_·)M{-X@xù)¾X@éågÊ7:]@@1GoèøW@+Q*è¨[@þpX=Z]@_x0004__x0005_«í=_x0008_]@åþÎ¡ÐÙS@§AÀ×cÖZ@5Ù§{éV@åàáçj[@¨ýÜ¤_x0002_áT@øÿ_x0013_Â_x001C_4X@¨Ê_x0014_rQ\\@a DµV@=ÛowÇ_x000E_^@_x0010_ÔÝ_x001D_]@&gt;`ú(_x000D_¢Y@opgÖ- ^@Ô_x0002_âÓð^@#õM(W@ã=Ëfa@5M]?È¼[@_x0011_V_x000B_O[@}_x0006_XË_x0011_Z@RýLÑb V@/_x0017_£&amp;|]@³Å_x001C_l_x000F_äZ@ö²_x001C_j_x0008_W@_x0014_gÑÙPËX@?_x001A_Î·àY@Y+èûëW@+ñ¸vz]W@!°ñÛ_x0017_W@_x0003_¡WLµX@h÷/Þ_x0001_½W@/w¶³_x0001_`@êÑ%R_x0001__x0004_ýðW@lÊ7_x0013_9^@ª5©_x0002__x000D_ÄW@_x0007_G7Ùê[@°|_x0007_Mü{[@éóp¯Z@_x0017_¦»k_x0018_N`@1 fÐÓ´V@ònâ_@ø´6_x0001_ÌüV@»ÞMµÊZ@kõÍj6Çd@*&lt;ãÇ·X@Ò_x0013_Î{üT@{x_x001A__x000C__x0019_`@«#}R6Ò\@2t_x000B_ª©]@¾{_x0014_í\@_x001A_Ð¥ö\@.M|oÏY@ÏÈ8Hù4X@IÇ»ciÅU@,_x0002_¨fæY@ò uéCY@_x0011_]Y~»ëV@áù$&gt;rN\@j-9Qå`@_x0018__x000F_W_x0013_\@Z_x0003_±?_x0006_Z@¾Í_x0001_SS_x000C_^@Ù)_x0005_T@_x0016_{ýF:Y@_x0001__x0003_G¯I=V@¼i2sX@Og{å[@l¸Câa`@ó`_x001E_rßV@Ï u\vX@åùÞ_#Ga@1_x0006_|'y[@&lt;/ÿ$=_x0016_Z@rûþºORa@_x0010_nñJ]N[@~º&amp;;2Y@åLwÓêY@{èé$öâZ@LÄÑÊ[@b³ô_x0013_­,]@¥yµW@_x000E_Q)UÅ^@Rw¨éª,X@pûD¨âHY@×.ç¢[@{5±ú_x0004_\@_x0002_1AÄiV@7èâ¢Ey[@LÀ¨E¹»\@mÇM_x000F_Ue]@x18³ß^W@Òy÷ô¶×W@Ð_x0010_PAÐÙW@(_x0013_u72ý`@`a?hÿV@å _x000B_ú_x0002__x0003_bqV@sÀZ~ÅéV@ªýpØ¦rb@_ª09a^@|Æ_&gt;_x000C_a@)y|Kö-V@ï_x0007_$_x000E_Ú"Y@_x001F_cÇ&amp;Ôð[@Q¿U¶éóV@ï?§b_x0006_¯X@#íÖ_x0004_ø!W@3_x001F_d~W@Lé_x001F_`vZ@&lt;_x001B_×ô|zY@Q_x000C_¡£Ý»V@¼fÁñ:^@]_x0003__x0004_j_x0005_X@Ö3á"[èb@îP-øv\@­IÁ;pZ@ð`¨Ë_x0001_Z\@ÒÆêÍq¼V@R÷QG÷º`@Aåw5Z@ôÏ^«»pY@ÚÐjÌÁ]@_x0005__x0014_ÙßLV@lo_x000E_¶·[@'½à_x000E_¾^@O\*aùÕV@_x0004_yÏ»&amp;`W@d©k3"¡^@_x0001__x0005_ù­Þá\@"Ët wU@C°Ö_x0011_ù_x0017_Z@I_x0001_Emñn_@9_x000C_-Ü_x0016_OX@ê_x0017_aÔ_x0002_Z@}¾!ÞþV@_x0005_µ_x000E_zX@Ü_x0001_è_x0003_?[@Åloì]_x0006_\@w'_x0015_'²M^@G¢TWX%`@iJ_x001B_Rá[@_x000B_hÇPër[@UL.ßØX@9ü§`@|f;ï_x0007_X@ìjÏ[@Eö_x0006__x0007_Y@c_x0001_&lt;9[@&gt;FÝME]@,ëRV@To£=[@@sc~©^@]g4)Z@_x000C_&gt;VÂU\@¦`_x000E_dD _@¤o0Y@#ÏßàW@_x0004_Ó¶\*^@_x0013_6h¤\@Ú	kc_x0006__x0007_³²]@õÑGpLÃZ@À_x0015_»_x0012_&gt;V@_x0002_]I_x001A_³[@_x000B_%¸_x0004__x0003_D\@!É$ÙñÐ]@a_x000F_ ³NÏ`@fr«?s7\@Væ{ð{_x0016_\@ó[KE_x0015_Y@_x0017__x000D_ÕÆµ_x0014_^@Æ¬(_x0002__x0014_Y@h@_x0006_æqñ\@2D¬)®}Y@ªÑpx&lt;_x0019_X@&amp;_x0011_à_x0002__x001B_Z@µãuU@oêâ!A«X@E_x0005_ZÄ_x001C_ía@ª¤öâ_x000E_[@X¿&lt;ç3^@ö¯_	_x000B_äU@'qLÑ¹¤]@cùW¦L½[@ø²_x0001_0ð_x0008_]@lÝ¹DìÒV@ó3O_x0008_X@céu#nX@²¥ß]@nõ_x000E_%k'[@}=x&gt;÷_x000E_]@þÚå_x001A_hmX@_x0004__x0005_sJ¨0v^@vnÊ¸J_x001E_]@K©!îbÌ\@¹©ª_x0001__x000F__Z@ðÇ6_x000E_¿*]@TírÖ_x0014_`@_x0011_âT_x0011_Þ_x0016_`@_x0019_É)þÅG_@°+_x0003__x001B_^\@_x0018_LmÿÁ(`@ø_Ïl_x0003_W@¾_x000F_Å5.]@È'âÐîZ@»µö_x0002_W@m_x001F_âÉÇW@84_"F]@_x0013_í©9èW@Ïì_x001C_TX.Y@&amp;ºL_x000C_"_x0008_`@Þ@Fâd@#qØÃ&lt;Z@ýD¦gâ]Y@ `âÿW@_x0012__x0013_ù_x000F_Ðð]@VãdÝöY@zkßHkS]@rk¯üM_x0014_V@*Â=_x0002_ujX@Z:_x0018_ðõuW@_x0011_GíàZ@ôË_x001D_$+®a@_x0017_"Vt_x0003__x0006_C_x001B_W@kØ%]í\@ "à¥	é[@_x001E_	Íï_x0002_X@¸sÁcüY@nöo_x0007_¤_x0006_`@rïRxíã_@RðU6TÛV@tÔã_x0004__x0005_ob@S4ÔÞBY@6;2QýX@ð­)V¹¨Y@_x0012__x0002_ü¦¤^@7ç­û_x0019_Ö\@6éí¯s`@ÑÎ(u"_@ µI_x0003_Ü`@_x0014_,ÈÂsW@ÒÙ_x000E_á_x0001_CX@ÖZ_x0003_\@¤Úh8tWY@¸&lt;£s×_x001F_Z@¬_x000C_~ÈSW@Ö/MÊF\@å_x0018_Ý?9^@ÒäÖÀjS`@A8ÆA¿Y@x´#`ZW@sªþô×Ô^@j5L_x001F_/a@kß}å_x001C_W@SA»ÃÉW@_x0002__x0003__x0010_¨5~¡[@°á¢_x0003_ó1^@j¶çl-_@×_x0001_J[@ÄZèuç0]@p¥­å_x0017_X@/UÖø_x0001_^@_x0014__x0007_ûeÉÁb@\xCÙ^@Y¯B_ò@\@^ÇíAÓò^@¾sß_x000E_-ú[@!e_x001E_·2¢\@/}ßm=³W@jön;W@µ_x001F__x001D_:_x0012_]@@]${n1_@ý±{YoY@£M×öT@=ÁËUêdX@eC?cfT@ÎÕ§v2]@yìBì_x0006_W@àÞ]_x0003_±Y@HèÉ_x0010_çUZ@jlYu_@µÎÇ5T@i[ ©ü_x0013_Z@BWß_x0006_$(\@*:? c@_x001C_+|ÒÂ_@_x0016_U:È_x0002__x0004_S&gt;[@Í¥û_x0018_uþV@#ù_x000B_&gt;)`@â¯_x0012__x0004_qW\@Ié_x001C_h?U@_x0006__x0001_«&amp;aZ@æiØnd%b@hÓ_x0014_PX@ybÔ_x0003_`@3èL3yY@_x0013_EHÊZY@IqæÐûV@Ïù»xÒÐa@·Ý­2~¨Y@¸âÁY@éKÂæPX@#_¤Ö@_x0019_\@Äý_x0004_9þa@Lîk¹_x0001_a@[$Ãç&gt;]@H_x0007_sÀ_x0010_æW@ÿ&amp;õ_x0003_d÷X@ %¹p$'_@+aÛr,»U@_x0011_cÁVc@âv4_x000D_çY@_x001A_"Òª_x0003_Z@ø_x0015_7ÜY@_x001B_sýJ¼.X@ÿ(Q±ËOZ@_x000B_¿_x0007_©@V@(9{TY@_x0001__x0002_¨«&gt;µ,½X@¤hÐv.[@û'´ìiY@_x0010_þ£¯ÿ§Y@Õ5ôè«$Y@9_x000B_Ûï×Sa@_x0004_²äñ_x001A_\@z_x001A_mÕ_x0011_`@Â!_x000B_Ä/Ç]@Zñ)\q`@ðbcU_x0018_ü`@5Í÷£_x000D_A`@Ú#¦J,V@m6cêÖÍX@&gt;_x001C_ÔucW@þÙt_x001B_¢[@ýJëµûÕZ@&gt;âkya@5Ýè|gÎZ@®4+_x000C__x001D_Y@±Ä` kZ@XÉ1®¸V@P_x0019_ð t]@ô,_x0005_ê'Kb@ô4_x0017__@ÒVÂCéZ@ÃéÃ4J[@ ÚÅ_»Y@YHÙú[@Ë_x0018__x0005_áEÓW@Ø*ºé~ßZ@+!¬¯_x0001__x0002_Q_x0004_\@¨þQÎ¤T@á$ÍúèZ@ÝÐwYå\@´à¾Z@¦U¼KuY@(x|ùÐÛW@ø&gt;9IåyY@Á½´F|B\@iq[rJÙZ@­_x000D_.Ø^@[÷_x0008_]_x0003_a@Zq_x0016_¨Z@Cc_x001E_KnqW@Q»ªY@Y~ÂÊ1ÚZ@rsï6W@_x001F_zv_x000C_Y@T_x0002_Í =Z@U^mNÎ`@AË3?e\@`Íî[A]@©®6°5W@¶êÿ_x0018_ÜMV@Û7bV¤º^@|ö°1ã£`@]VB¶Íg`@g(÷åy]@i&amp;êºäV@_x000E_#¯MHA_@(ÆgðyÃ]@eÎÈÑà_@_x0001__x0002_dà¾kÿ_x000B_b@aZ§_x0007_;]@ógü¡ÓúX@.Aãl_x001B_Z@TY¸ª#Y@"#|W@o¾UÔä«Y@è\_x000F__x0014_ólZ@Bæ¯{¿²Y@;9)¿ºÅ[@¿b²\Y@_x0014_Â_x0003_+_x0012_^@G_x000B_uL_x0006_[@xÓr}êY@_x000F_Ù«_x0003_aZ@Cæaô¢i[@6âW8P_@«*#¸W@s_x0010_·%ÑâY@G_x001A_àa_x0016_¢V@_x0017_)f_x0014_AX@_x001E_±È¯²rU@T¤)aQÜ[@n«¥Dª]_@ÖÌ±ùs_x000E_\@Ñ²_x0019_ï×uX@\ãÎÝYÝY@k_x0008_Ê©Lò[@çÁsRt£W@ï_x0002_èù[W@6ïåá_x0001_^@¯æ­_x0002__x0004_ÒÕY@×øwîT@æ_x000B__x0013_fÅ_x000C__@Ç{aQ^@åØÏ6¼ZU@^¦1_x001F_JMW@_x0002_êÂ^@YH¡($]@_,gV_x000C_?X@_x0008_8¤G¡_x0004__@_x001F_Gx(_x0017__x0003_^@ÐÏãw©¡_@K_x0013__x0004_ª²fZ@òôa_x000B_¶Fe@_x000E__x0010_d_x0016__x0001_.`@´À_x0012_ô7ÁZ@_x0013_%K?±úZ@l_x0014_lj¶V@íkóÜU@!/q{V@ÆzL_x0006_ÞV@ÑKi;½[@áfÿA.[@\+&lt;|0[@du_x000E__x0018_fU@Ü¿ÿÖíZ@6AP_x0012__x0018_[@øµ÷nY@æEhO_@²¥_x0004_É_x000E_9`@`hcßO_Z@_x0011_Ä_x0002_U¤[@_x0002__x0006_·êv¹¢Z@»h_x0003_WóJX@èüj+À`@_x0006_&gt;bc_x000C_Z@©uôdÞZ@9ßÞKsW@r¼j:^@¨¿jª_x0012_Z@d«cÅ¿_x0004_Z@=RAqdW@O#ý_ðõ]@úÀI_x0001_Î«`@i(ÉKCV@ÅoÝmÌ_x0007_Z@:ønò;Z@a)æà_x0007_`@×§$\@¸_x000F_áZ_x001C__@r_x001E_pãV@K|bòpd@FÿÀdèµY@_x000E_r_x000D_´¨X@*L_x0005_u_x0001_Z@Ù¶"BÛ_x001B_\@\ÜÑÍ_x0013_[@ª¿+_x0014_^@_x0013_¥°´ÌNY@&gt;,_x000C_êv\@îÍZyÇ[@#	}¼ZZ@P9_x0015__x0011_½V@ _x0012__x0003__x0005_ÅÎ\@9dUdt]@]P.«[@,çÀ`V@\/é|«\@Ë¾º_x0008_\@FÏ¨F_x000C_^@_x0006__x0002_§ýòV@ÁCl¦_x0006_W@¢á8þ2b@¶ ;W@¶É_x000F_u0Z@HEç¯_x001B_£W@_x0011_·Í%QW@.7³EGX@z©ImÖ[@]²Ný$È[@÷Ük¾:1`@J¦_x0003__x0001_ûW@ñNóÆV@íÓ{øgU@L_x0004_Ü([é`@&gt; ì _x001D_a@.©è`Z\@÷µ*¡'X@_x0019_V»X Z@à_x0012_*_x0001_uâV@_x000C__x001F_ìá[@×_x000C_ôë2^@_x0003_+B^EÉ^@_ürtX@_ªÑsìV@_x0004_	RÍã´=ÓX@Ì³ü\häW@Íàø[4ÙY@àÁ¬np_x000B_]@_x001A_´X_x0002_hÍ]@_x0015_xtõ_x0002_Sb@°®L¬:ÃY@º$¨ÓLb@«l_x0007__x001A_®µZ@&lt;JGS­nU@a¼}a`@ÜT_x0012_ál[@ð%Cs_x000E_X@C´´É_@X(L%»^@_x0008_è_x0010__x0005__Y@_x0001_À1\_x0010_Z@3Ýàï[DZ@-|·¬\@å¤_x0004__@_x001F__x0019_¾¤W@¨÷_x000D_~_x0015_C]@3ñ3ê_x000F_ö]@óêUáÓwW@HÁa@\Óä}Ò_x0003_b@ßï_x0016_¸Ñ^@ËJX@_x0018__x0006_ì_x000F_V@íz37_x0006_Y]@J¼IrQX@W3íÐ_x0002__x0003_è!_@o|n_x0019_Ç8[@!é^a@è_x0004_	1_x000D_Z@çPÇ¡_x0008_[@Þ\í_x000D_[@J_x0006_ã_x0011__x0001_]@ô2cñW@´{G_ºä]@\ògä_x000D_Y@öÈ°T_@î´"x^@Å³ß_x0003_9_x000E__@éH]_x000C_H£\@HL_x001B_@³Y@@RØÔÇAX@1}*õÿ_x0015_\@½R_x000D_~wÊ^@ X_x0013_]@N_x0018_¬_6TZ@6I±Éß[@±Ë»Û»Y@|ÁízO4`@9¿YÒ*"^@RVl_x0014_X@_x000B_iÐÍò\@2§_x000F__x0010_ |Y@î&gt;PG_x0007_`@Íæ«¿øW@Ì_x0012_¥ÑMnY@ãXr_x0002_oY@_x000F__x0003_À$ä`@_x0001__x0005_iBÁÁQV@_x0018_znãZ@´_x0003__x0017_)b]@F²O«9+X@ç©²ÿ\@Ä1&amp;}[]@_x0015_À êW@³_x0003__x000B_x\6]@_x0004_´ö	ÀêX@v''¦A`@_x000B_ÜÅ_x001E_nW@_x001C_-g%Ö?^@ òL¢_V@Ìw}ià X@W-IgÑ\^@_x0011_y½´+U@ÀùôÛ1­^@_x0013__x0018_½ß°ïX@Âót¶Ù«U@_x0004_ÿÑIàHa@y¯k»j[@º_x000C_ØX@_x0010_»2]µY@ºIqêÜV@_x0004_s_x0017_ý_@,&amp;¶]©`@!=¸´a¢X@ÖÍá&amp;*FX@÷,oH;C\@Y-ôÉÛ]@VfâÝroW@Òø"_x0002__x0006__x0007_H)\@DÁóÐ_x0006_W@_x0015__x0003__x001E__x0016__x0002__x0004_W@ÁÇ_x0002_Í_x001E_\@âØ_x001E_M_x001F_¼`@OkW²¬[@iÊÉE\Y@_x0013_ChYQÎU@J_x001E_U_x001E_X@\Fo!a@_x000D_ÒØú!YY@q¶º3_x000B_£X@M\_x0014__x0014_×`@ùdòè_x000C_Y@_x0002_Z«ÐöEc@]Õ¦_x0007_Y@¼Ù¡ X@Z±_x0005_afZ@À¤À_x0007_bU@;UáB±z^@:ìç_x0001_"O]@VÓ`_x0004_%_x0014_\@$g_x000C_a@w_x0018_rZeY@Ý3_x0011__x0005_¢âX@ºàO4+Z@l\á?ôãW@L|×gP_x000F_W@Ï_x001D_¢yã_x001A_^@«?_x001D_¸Ì;X@ÇÎîã ¹\@sýX'ç_x001C_\@_x0003__x000B_×#ÎMæL]@_x0015_·7_x001C_e_x0007_V@_x001B_Ö+L_x0001_§a@U_x0001_	üóW[@9_x001F_.Mºü]@Øí`·@ýZ@3²k_x000C_aXY@_x0017_±[6DW@½¨}n_x0014_´_@Õ@_$U@ªW_x0006_ð_x001A_]@=3%º­Ð[@µ¬QÇ÷·Y@_x0015_5¡¢±[@¦/_x000C_^[@½q GæT]@®_x0012_Ç·_x001A_[@(úN_x0008_´X@ºeqzpÝV@òYj°*X@Yp!®HµU@X_x0013_è_x000D_Z@!)ÌQöW@v_x0002__x0004_s2iZ@ôäw¬_x0012_"Y@wcÎ9Ö[@Ã_x0011_#w»W@qr_x000C_Ø¦Ýb@Ï±? tY@_x0005_«×\_x0018_\@Ö/LÄY@b)_x0017__x0001__x0002_¿+a@_x000B_;õ¸_x0016_^@èý8i_x0019_[@¤_x0018_4ü[@Ð«Zz_x0012_RY@çU3![@¹òiým\@óÝÆl_x0003_X@#àa:Í[@_x0019_ÿ}2I÷V@ ÷#)÷X@C±8oÞ[@º¸®«þ¢Z@¸	ò«ú[@·9_x000C__x0006_Ã[@r´ÅæhX@ÿú»®f[@µa#åOP`@G_x001D_Ôý_x0004_H[@n+_x0013_I¯IZ@|N:¬¸Z@ÙhÈ_x000F_¤W]@¾«ÝoÑV@²_x0015_¹^`\@XJÚE îb@ZÀùÎ±Z@Ñ}¤¤W@Á4J/_x0002_\@_x0008_éGi\@1ØÃ¢H]Y@ÑÛ«+ÇW@0_x001D_vÌðY@_x0003__x0004_"Ö_x001D__x000E__x0018_\@¶âÆpU@ò_x0010__x0016_Ð¾7[@Â_x000D__x000E_Êi^@¼_x0002__x0001_±WYX@þIØâ	V@&gt;UÓÚßÓ^@¯×té´Z@6#DYJ_x001C_W@Gy=oý[@_]_x0007_V&lt;*\@`ÙüÅ=W@x&gt;Rm_x001A_dZ@;¡Tÿá}X@üÁ0ðY@µ_x0003_DÑª\@r£ý]^@rAL»X@/_x0003_H_x001F_,\@¦_x0006_Y$ÖZ@_x000E__x0006_j_x0008_[@_x0017_ñ]×	Y@¹]´ÚøY@C0Ã"äc@Ô±ì_x001F_ÿ`@rj_x001A_!_x0013_^@	\Å_x0019__x0017_[@4_x001C_4&lt;Na@È'_x0008__x0015_H%\@lªm¶W@ò¾Ê(ôX@â4ü_x0002__x0003_­^^@zxTþ W@þeö¢_x001F_ËW@iç_x0014__x0019_Á"]@L_x0018_Ñ5¾]@èÝ_x0017_íÏU@_x0016_¯ëqÒÎZ@xm«¤ùSX@¸_x000C_è_ÃU@}` ;[@RÈäPý\@w[&lt;áâ_x0002_W@_x0008_D\@+\aD_x001B_V@¬ÊFíW@"ª_x000F_^@Ãq$0à[@Õ¸5ì_x000C_X@íëF;_x0019_\Y@vp_x000E_Z_x0010_id@B_x0019_ûÞÚ`@-úÚ?Y@],_x000E_ô_x0018_óY@_x0001_'_x001E_[a@e¡Y_x0006_Óô[@iYÑúy[@_x0012_aTîÜÏW@v&gt;®#[@ìùvoqû^@7_x000C_a&lt;\@F£Ü³GW@ØY9d-ÍV@_x0003__x000B_êÖ¤#_x0017_eY@:Géo`Y@ÂÖ_x0004__x001C_*ðV@_x0007_!_x000B__x0007_W@t%¯Ï`@2Çoú_x0015_ÚV@6{ìã_x0001__x0005_^@øeÚå_U@ÜöE¾X@]_x0015_e9f]@×_x001F_`@½yë#¾_x000E_Z@_x001B_Ù_x001F_ÃÆ{Z@Ý¦Ò_âfY@½_x0011_oPy\@{Ô2F[@k	jÑDZ@Ù_x0010_ iÞÒY@_x000D__x0001_}þ_x001A_ðY@_x0002_Õ7_x001B_¯Y@_x0017_XõÊ´[@IæLºLX@?_x001A_R~\@tuøG`@àù+çmbZ@C_x0010__x0019__x0008_ýX@áÅr{jb@Æ¯4¼ªY@òëZqÖa@_x0006_~_x0018_KûfX@=ú_x001A_^@6¸c_x0003__x0004_ògY@ñ_x0014_Dh'Z@"k±è_@©f|_x0003_ÌW@_x000D_Ò©÷FãY@l_x0016_RxX@¹_x0017_L%Ua@_x0014_Äï÷-ÜZ@ØÕnpõY@òaÙW_x0011_3[@þËÝúi¦[@-M_x0007__x0003__x0014_¹`@Üá_njW@G¶²B:µY@-µ×t[3\@ú&lt;L~ß5Z@´:T¬7`@z~t_x001F_S4]@òÏ;_x0018_1ø[@mÆ½ÆN\@OpK_x0006_U\@©4_x001F_kRZ@ÅÃ¨è8P^@W¢_x001F_"ëc@\añû3_x0002_]@gÝÍØj_@_x0010__x0013_Ý"AY@&gt;ÇêY/`@|õ«1ö[@Î_x0001_æÒ­/X@úf­cl/^@?Yj&lt;AÔ_@_x0001__x0004_Úf'_x0008_~ÏW@9}_x000D_çcX\@BtËG_x0016_X@_x000F_ÄÔ ÑY@ÁPÑ»_x0001_íZ@-áK]@°aÁYæV@Ëà[}v^a@£Üígüc@_x0015__x0016__x000B_ØY@"£Þ·9i@¤=oÊí\U@¾5_x000E_WKZ@d;±¢Ø[@È_x0015_ï_x000C_ãba@_x0011_ø_x0002_l}C[@â³ÖóçU@L¤_x0019_[·[@ßûØþÓÝa@_x001C__x0015_É,¡sZ@_x0016_bEòuÜW@ç\­_x001F_Å§X@çÛ§Gv[@©êS[=]@¿ÇÂB¦Ìa@¸Zvà¿`@£_x001F__x000D_J_x0003_d`@mº_x0010_0Ú^@CÍÁÃzX@_x0019_~$«_x0008_t\@Ù_x000B__x0015__x0015_T&gt;Y@½ÁÊA_x0003__x0004_13Y@_x0006_p&lt;"0]@03Y»Î\@._x0007_Ö^@ÒL_x000C_l_x0003_-`@SÓ_x0011_ÁâZ@û»_x000D_ÓåÒ`@E+X°"æ_@¹R®ñ*_]@¶3ÔÝÄ_@²=úe@ßÌôY@©_x0001_\b'_@Lô0_x001D_'¤[@5öèZ@d.zIr^@×ZÓrz\@Þ_x0017__x0002_È_x0017_2`@}7È_x0007_´IX@ò¬_x001C_U³¤`@h¯&amp;3ÙÂ\@úüôýÃDZ@xéLä%]@p\YöY@þeñm\@Ìùá_x001A_ \@×Äã_x000B_a@Q_x0005_yÿ¡^@_x0004_n0_x000D_`@Æµq&amp;_x000B_èV@Jï!Éf`@ãúõýX@_x0002__x0004__x0010_qÔù_x001C_ö[@`l=Ò_x0019_º^@¡_x0007_³S¨^@_x0014_Y,_x001E_´Z@)Í»ºWÿ[@ßõô¤hX@-F¸àÕX@&amp;yDðWU@ÆpÈòÄ\@Ue_x0011__x000B_Z1\@§¢^Ë]@±@_x000C_(]@_x000E_Ã/ÎnJ\@Ø &amp;#/^@ðvL_x0010_^@;°¹§tX@$JÏû_x001F_[@Å_x000D_ÕÜk_x0010_Z@_x0003_Ár©_x0018_¨[@ê_x0010_EûyòZ@ÒLÖ_x0013_[~Z@ÍY»½Y@\S_x0018_D(ó\@5{9Ï|]@q/_x0019__x0010_*_x0003_`@ÖüMêvø^@*ÊZ_x001A_ç6X@f¤_x0016_µÿY@4K²_x0012_¯_x0001_]@/_x0002_Ê.TîY@Ä¬_x0012__x000F_±PW@qÔ_x0007_h_x0001__x0002_ýXa@à¢+Ô_x000B_Z@:_x0001_ê-ÛX@èg¸ö=[@_x001E_zH_x0015_öWd@2ó`é[@0_x001B_Ï;á`@£Ø¶í/X@Çæ¹Þ\@êfÍFP¼Y@®¾äûÙ]@~å~_x0006__x0003_êX@ÑHoÑX@ñ±þ9· [@®$±_x001C_Èô^@ÀF3'd@°ü²hÙªZ@¹Û_XU¡Y@Þ_x0016_ú¿[@`²{_x001D_E-W@ëbæ+_x001B_ÒV@ÈHiµÐZ@*\A_x0014_c\@)ty&lt;eG]@&gt;¤ý°ÛpX@_x0005_m$¯nX@@ÛFÎ_@_x001C_è_x001C_nIZY@Oì_x001C_{÷ub@,Ä_x000B_N_x0008_G\@ûAð¡W@XµÆ¦GX@_x0001__x0002__x001F_O_x001E_ú_x000F_]@_x001A_Äáeð_x0015_W@fßa_x001F_6Y@ÁI¦$ÞF^@^´¿C:7W@_x0006_&gt;×ð_x0016_5[@[G_x0006_Ó_x0012_`@sjÝa3W@XºMi_x0012_É[@I4¶[^@ÀOq¹DY@ú_x000B_õ_x000B_c@²veù g]@¶E_x001C_aÐY@ò÷Ä'Ô[@Â_x0014_Úª4c@%?P¹§ß^@Ä_x0001_ÁÇkZ@÷_x000B__x0001_®ÄZ@ñ¸7Ö¥[@êssÙl]@ëf$WcEZ@_x0004_Ç×_x001D_L²`@_x0012_q³iâ·Y@wî×ï®_x0014__@ïc£°ZBZ@e¹UV@j]_x0002_J]@Õ_x0011__x0002_+£]@_x000C_1¾"Õ¬Z@_x0018__x001E_Ï_x000C_¨V@Jhº_x0014__x0001__x0002__x001E_öW@ò?Í¿Ç¿X@ªn_x0017_©_x0015_·[@·_x0001_¬Y@2ïª\_x000B_Z@®@^§³Z@à_x0010__x0001_ð¾_x0015_b@!©l,[@I-gÜ%4\@¼ø»kËb@ö&lt;I6Îx^@P2OKá³Z@LOà°D\@N©¨I&amp;#\@ßå·ÒVX@Ú]_x0002_VS@Z,Åÿ^@ß7ê×W@£w[¼B[@uÓ_x0003_Ê[@)Ã_x0017_²X@ú`eÔ^[@^F_x0008_5í\@ÿî~Y@²[_x0005_ X@ÌÄ4¡[@¡-yX@ÃÉT$ü^@Ek~ÏYZ@P3kN^@^/_x0002__x0008__x0016_ä]@ü[_x0001_¼ÎY@_x0001__x0002_ÝI&lt;ó_x001C_]@e¾ò%X@S¥X@_x0006_ÄCÑÆX@_x0006_äÌuV@zþÈNË[@þGí{WùZ@Ï_x001E_@_x0011_ÒX@[Ö?,Æ*_@§g_x0012__x0014_^@ô¾Ë]_x0015_[@Æ°ï`nKV@þ_x000D_Ú-:ýV@Z_x000F_J#î&lt;X@¹¸ªqý_x0012_Z@Þ1¯v_x0004_µa@Æ'¤é4Y@Ä³_x0012_ü»wX@õGÈÍëZ@p_x0005__x0018__x001E_´W@ëÊ­êZ@ºô,p$c@:IÏS_x0010_5`@Þ»-ùÇV@×_x000E_Av¬YZ@õí^áY@¨})LÒ[@]jãN _@_x0011_¿\òÜ_x0003_a@pÜäð}Ç[@qÅf¹8cZ@å"VÁ_x0001__x0003_Ta@_x000D_ßÄUî¨Z@W&gt;ZñÞ_x000C_`@"^ü5^@-M_x0002_"ZV@`}i_x0008_ÇZ@a^òÕú[@Ò&gt;g}cúV@	$_x0007_¶_x0012_É`@_x0008_|_x001B_í`@_x0007_)$Ãv§W@yÚ_x000F_²~RX@Í_x000C_\^·_x0012_c@üUÈæÁ\@_x0011_·eS_x0005__x000F_a@ñ_x0013_µ$ñ[@R¦^a3_@±`E&gt;|^@fëöGÄ\@k_x001F__x0012_×¿\@·Ré_x0013_pT@úº¡ç_x001E_c\@`2w8Z@¡ÞÞòU@°=ð2]@_x001D_­¶§F&amp;\@§W×_x0019_Ô}^@_x001D__x000E_`_x0015_V@R®÷I]@±kå_x000C_¹:Y@#HÐ.ÝwW@ì|_x0014_És~a@_x0001__x0002__x0018__x0017_ª'¨&amp;X@Ï[_x0002_È'Y@ìÅ}ÿ%åW@(9È«eÎV@è~eÖL/]@,×2Õ3óW@é_x000D_~Dó½`@¸KÄO°]@½¸_x000C__x0011_/X@_x000C_UÂn7o`@_x0003_xë©ÉCX@h|_x0007_ÕûV@£_x001B__x001C_ÍlZ@SÏÂm;X@á!4_x001B_ÞX@ÉÏ-8W@ú·Ò£iW@þ¦_x0015__x0015_AW@@/¯hËqZ@É$åéò\@ÙúcÍW@ð_x0014_Ä,¦W_@*_x000D_¢DÈtZ@æ­`uqY@oæbFéL^@»Ùßa_@WRR([@V_x0002_¶KW6Z@D|{ãÙZ@_x000E__x0001_])_x0013_%a@!fmnS@Jëx_x0001__x0005_7Ç\@ð¯ÈIE[@L#õ*[@bÏ«þóW@_x000B_[Aç"=[@×+&lt;,P[@hó4ëøX@¬æ:ã\@o_x0019_Ý4'U[@*}bÖ_@w&lt;]sY@W_x001E_Àe_x0004_^@_x0019_aÒ u[@×Ä-¯\@&gt;ØßÚøX@faÉ@X@ØÚ"v1a@SX\e_x001A__@_x0004_t.©(ÇX@Hýæd)^@É&amp;_x0001_îX@YNk8Oo^@ÆÊÏ\@GêÏ_x0018__x0002_ã^@ø4=ÞÀ"X@Ñº«&gt;ÍúY@É_x001C_xÄIW@ÑÍµjY@_x0012__Æ_x0003_7V@yõsõ2_@_x001B_ñ_x000E_k_x0007__x000D_[@t²D²Y@_x0002__x0003_câÉÌ÷Z@%Çïoêhc@i!FdK_@¹dáWÂ[@o#ëÂºû[@¬V då]]@0ï@'S^@&amp;_x000D_@Vd]@UA%_x0012_·`@:Tsï÷X@F¹x5[@¸ZgÜ-U@SoA[@O9Ò¹O[@ëõëfyÌV@p)_x0001_ÌV@Q¢¼*CZ@Pé»ñ9êe@ë°û_x0014__x000B_àX@Nñû5Ö&amp;\@uXqý_x0018_äa@ïÌ&gt;\_x0015_Y@(_x0002__x000B_hVY@_x000D_,y=]@CFnßR^[@­`õøg[@FÜuÜÛY@iÆ¸HßÏZ@ÿ°á¤v!Z@ÁaGaý]@BÂ_x0007_ø÷b@7±_x0004__x0005_þY@g¹[Ì­Z@_x0019_z¾[@&lt;pR[ªW@_ÌÒ&lt;1ça@_x000B_^Øu_x0005_]@ÍsKÝ«ÝX@Ø_x001A_Þr£_x000C_\@L_x0011_áu=¯W@ü-Ñ_x0001_Y.W@(ÚÃâ_x0010_bX@_x000C_ °_x0003_e^@¬Ya¤£	`@ä%Û_x0015_û¾Z@{nðNV@_x000D_®¦¼¢_@)TÅz`@puiÂm[@F$c:_x0002_Z@ÚosDëÙ\@×TÁäµ_x0001_a@v _x000E_$ãì[@C@¬¹ÿZ@JíÕv_x001F_¡Y@_x0003_êÈ_x001A_ÈY@ðÿs_x000E_4]\@Î·z2g_x001B_Y@ø÷¿.7«Z@Î®£Æ^@_çý\@òÁÊPÀX@×ÞØN9\@_x0001__x0002__x001E_uí½.@\@¹_x000E_h_x0004_öa@_x001A_9O=+Y@n9_x0015_rZ[@9:ØÑÞ=\@ÑÐci±Z@hÁZMÐÀY@¡_x0006__x0018_.8\@ÒB®¾Ü$W@_x000E_®XY[\@ô&amp;y&lt;çñY@Ì_x0005__x000E_ú{ÏZ@Àºå"'&lt;_@&lt;nWCñX@Ù_x001A_Ò¢HZ@hºl_x0015_][@mo_x000F_ÙXfW@ª¢Õ=Z@úØ¤ä_x0013_[@LF{ÖW@´M¡_x000F__@VèêT=&lt;c@xj/ûÂ_x000E_Y@±_x001F_Þøà\@l_x0006_NEÔV@$bcCÑÞZ@í²ÃdY@_x0002_ñ¸ä_x0003_&amp;U@]ÝëoètY@ÖW2gcë^@ôY	¯H[@éUn«_x0001__x0005_nÊW@ÒÚÁ"Ïç^@Wö _x0002_ó_@EVî_x0007_[üV@@_x0006_u&gt;¦Y@_x001B_ÝO_x0001__x0006_]@?ýÿbÃU[@Ë_x000D_³=¹-Y@_x0006_Ë-1_x001E_Y@_x000C_ñ¼_x0019_nX@¢_x0004_v¡W@_x001B_çë_x0018_é_x0019_W@`_x0007_ß_x0004_ôT@sË}Q¢X@´	LõOh^@ay¸_x0013_HX@F_x001D_ùÝ]@6«àY`@d_x0012_SKÊ_x000D_^@_x0011_lJbê»W@_x001E__x0003__x0019_cbs^@ëJ	ÜJ\@?Z¦L¦_x001B_Y@KÙZA¸V@§k_x0006_l«_x0019_Y@ò·\4ÑZ@N_x000E__x001A__x0006_s\@¸_x000D_8I[@ _x000B_ðNi]@_x0014_UûÞ{ú^@t`ýpÈ_x0005_Z@_x0008_=hã^@_x0001__x0003_\æ##§&lt;Z@j_x001E_X"_x0007_T@T­ñ¿EX@òWÖî!Z@_ø1­_x0002_1Y@WÂêðha@ú´_x0013_¬*cf@k/__x001F_5Z@ÁiÏ`@_x0007_½ª=ïTW@0ÆÎ	¶X@2æôª3X@_x000E_ÔJ·½)\@Zþ_x0006_ß_@6_x0017_Ö_x0004_°c@=éªpÌZ@Ö_x0018__x0014_e_x0014_a@õ÷_x001C_b}_x0002_]@÷_x0002_ÈYWW@¦Ä_x0004__x0014__x0001_`@Ø´_x0014__x0002__x0011_òY@³¤ÁW§íY@ºb]zí¥Y@_æ5éX@ýE_x001E_ °£V@h¨:³V@BU¯òûW@Ô"rÙì¸Y@zâÌf_x0019_Ô[@|qg§_x0016_)[@dZÿ«_x001D_zZ@+°hË_x0002__x0005_úçZ@3ÐK;oV@u_x0004_dçÄca@¶zqØZ\@´cQ_x000C_yZ@I¦WW_x0003_úb@9jr@îX@)l?½¨[@UÇD8_x0014_Z@g[zuï_x0014_Z@V#ðaß[@_x0018_ÁÖ}ÜZ@ð'6fI`@?_x0002_&gt;U^@Rm³_x001A_[_x0016_^@²ôÜþGY@Ü+IadÅV@_x0005_´p´?Z@_x0001_C?6#Û[@"ÀÁ¾\@'º_x000C__x0018_]@~qÛèÊ_x0010_Z@_x000C_T¿}ßV@!ßj_x0012_¿_x0008_V@ö|«êÚ_x000B_]@ÔÅÿµ	P]@8_x0015_ó¶÷_@t_x000F_/_x000B_XW@_x001F_¬ý2TU@\%Ød\@ llem_@/_x0011__DíÚZ@_x0003__x0006_£´Úh_x0002_Z@Æ±L¬ò_W@Æ%Ôï1\@B_x001B_±Ê:X@¢Xµ_x0012_Ï[@Z?pBâW@_x0013__x000E_8Å\@{¯ój¯Y@_x0017_ÐóÇZ@@f0_x001F_§_@0¡Rý\@Làþ_x000D_2M\@Vxü+`@!_x0006_6_x0018_%©X@_x001F_[êìWX@ý;ë·ÚH\@háä3o¼`@(É_x0014_Bm_@Ê^W@V£ä&gt;Z@t°_x001C_v;V@ï®m_x0015_C7_@©_x0005_ø¦\@ÞC¢c@T÷ä³:L\@¾åÿHZ_x0001_Y@{À_x0017_D¨W@_x0004_3£b_x0011_-X@S;÷îX@µ¨A$×´Y@äU¨_x000F_¯Z@¬?Z¤_x0002__x0003_^@ïVðÔ_x0011_Z@Äüó_x000B__x001A_ÊY@¦_x0010_ðh¹Z@èísC^@v×²íc@Òç_x001A_é1`@Äé Ú_x000B_W@ç0/_x0017_×|Z@_x001F_k_x001B_¢ÿV@e5_x000C_Ôw^@·9Í1Ë_x0004_Z@Ç;[ì_x0001_W@ßw_x0003__x0019_Y@7À_x0012_6Äa@nµ=1øSZ@íEÚoô`@:ÅlÐ¸ÔY@ÐßØ2_x0012_V@¶m_x0017_§Z@_x0008_ñn_x001E_Ó[@nJ_x001D_P\@vhÙ:_x0013_SY@ý_x0019_cK§;Y@È»Håq¦W@»ÎÝ_x001E__x000C_]@¤ÛÌi_x0005_^@_x0017_Ñ_x001E_Ë:¨U@2"7ôåZ@ z0@UX@&amp;d{··]@_x0010_¨i»¾X@_x0004__x0005_ß_x001F_2U3[@ó_x0019_¸gZ@§íðÐ{_x000F_U@èD_x0002__x0017__x0007_^@âq¨_x0013_W@_x001C_¼Zñ×Z@h³$÷6Y@«¯æ±FW@_x001B_µ¦ÔWzW@bM/?	a@+_x0001_öN_x0003__x0013_\@L)õ¥:ÕX@\Ä#³b@â_x0016_9ßMZ@v+(ò_x001A_V@âWµ[ÕÃW@6»Àç©¸[@L¹q_x0007_+Y@PdÌàæ[@gâ2LO\@2l_x000E_¤½ñ`@þ^T_x0001_P¢a@sË6¿ªa@KÕSuÞX@ZÎ1=Ð4]@"_x0011__x0001_°Z@ß(ÉÑ`@îÓð1_x001D_`@§7tYs9X@É{_x0019_~,!`@\_x0011_ü£QÚY@Yßsü_x0003__x0005__x0011__x0004_U@º%a"`@¼¡C_x0014__x0003_a@XÎç	_x0015_Z@^e_x0014_C^®W@Ì_x0001_ß¨®X@é@zX@àAk÷Â_x0012_[@oN­qÇøa@í±ïUCW@}1Gè&amp;a@Ú_x0010_jü£\@;-_x000C__x0011_e@óñY"vW@~¥¦_x000D_DX@_x0010_M8·/¦`@,n$¬øMX@·J½MóV@f÷Ó_x0013_ÝIY@_x0002_¼ù0[X@ÏrÜê-4[@?²ÇÎ3Z@k ·_x0010_pX@¼Ô!`*l]@ñ¡(¾J°\@?\rÒÞC]@Aô@çS^@Ä+ÈtTpW@kA$½-ÀY@ôDVÇkÈ\@!á~KZ@Êåºú¦W@_x0001__x0003_à)_x001D_A^@C_x000B__x0016_²¿_@ ¤]GrL_@s_x0006__x0008__x0002_[@5kÓÑ²=\@ýÃåÞn_x0015_Y@é$j½ÖY@}VÎáW@àÌ¬ÄI\V@&gt;Ã©;_x000B_ÅX@ÈNÑ_x0011_=_x000D_[@ýªjÛï½Z@©²ì_x0002_,W@Ù_x0017_Þ_x0006_^@HÄT_x0003_ø#X@aÄ¡ØE9Z@_x0001_R#g3&gt;_@ë9Å/hû\@ä_x0004__x0008__x0016_K]@À'vIyV@k¹¾ç_x0012_sV@®Ày{x~^@J÷Ãüª_x0008_\@¤#× DV@ôàÜc_x0017_ä[@£}V_@¨A]Ëwe@ØàÐÅ_b@áo*ï÷]@_x0016_;È±_x0014_J`@Z%×7X;\@_x0015_û×µ_x0003__x0008_­1V@gñõ_x0011_%X@_x001C_&lt;rHZ@ÝmAU}ðY@_x0005_Úcis#Y@zu¦Ë¾Z@ãÖYyèT@Øs_x0010_UFV@e"»_x0017_é¾Y@ÇÞød&amp;¾U@ð0_x0001_6`@êî&amp;ÝW@ôÉK7&amp;W@_x0004_ÈzlÝ[@ÚºPÓ\@®ÈaÞJ^@_x0006_^sW]`@ø_r^Óia@¢_x0002_uãøS_@Ö@Z_x000E_3`@ïÅp_x0006_T_@¡Æõõ«_x0003_\@È0_x000B_½&lt;ÐY@|_x0011_(À¤ô[@dsåd_x0008_1^@ïÓË_x0007_$Z@ò_x0014_¹_x0007_.ùY@ø¶¹_x0019__x0012_\@TÐþ¶Sö`@vÄÄNSFW@_x000F_Ç¢ÿ¹Z@hÆæ#_@_x0001__x0003_)_x001D_d#V@&lt;Ðïß¹a@%Ì ô)_x000B_\@ãlj_x0006_«X`@cÍt_x0004__x001C_ÍY@kYÔ¹ `@ZúoÊ_x001A_a@+@YJ{_x001B_X@_x0015_7þ_x0013_U@dèÔ3xY@èT1ô×`@uÃyË;_x0007_]@ª·2ätã]@)K_x0002_Æ^/b@ùÝ_x001E_BZZ@å»HñA=Y@îüÝ'ha@iÁOEF_@Hwlì&lt;¦]@fä°æ]]@í|T¨ðX@k®ñØ!ÙW@A_x000F_£X@&amp;'½øb@ _x001E_~Àc@Y@*S2ÇX@_x0016_ëQÍC¬[@°&gt;}láZ`@À³¨k``@G_x0014_í4ÿZX@äÄ_x0004__x0006__x0015_ò[@üÅGë_x0004__x0008_£_x0005_Y@»ßVkÑ^@VªK@ü]@¼_x0010_Æ_x0015_Üb@ãeB_x0014_&amp;[@_x001A_S9!_x000E_Z@_x0003_:ÂIüM_@Li]ÌÊ]@¸]_x0011_ÙY@1G¶_x0007__x0015_ðW@Üf~Â^@_x0006__x0004_Ö¼ò_x000D_Y@* 5ÚX@e£&gt;¿"Z@5_x0005_~`@aý¿í_x0012_CZ@7_x000E_Ö Ñ_x0001__@óeE«_x0002_Y@_x0017_Y_x0015_Yi`@mv«_x0013_]Óa@óW±Ë	E`@©q¸_x0016_ùúX@_x0017_ïy½ÀÖZ@¡/¶ÿùÕX@ ³Æ T`@_x001F_¡_x0006__x0013_äõX@¥?æ&gt;·V@}(g_x000E_[@wa)¿Þ\@ª2íå¦ÌZ@«Þ#cÝX@ô·÷W@_x0001__x0005_Ù_x001D_W¸03Z@KÚ@,_x001C_Î[@_x0007_£_x000C_eG`@ÃD8\@$÷_x000E_ºã[@ÙÅ_x0016_\@tì°¤¾W@N*\MÃÁV@d'_x0014_]_x0004_äX@_x0016_-ìö_x0014_\@7cõj»·Z@/UU_x0001_X@)7ÖÅË[@°qÑ7b@_x001C__x000D_.ç_x0003_]@¾þm*mçZ@_x0002_h._x0007_\í_@á=`_x001B_X@¼áøßZ@á8ô&amp;ZX@Þ_x0013_Ó_x001E_Y@1pÍ_x001A_AZ@_x001A_ÿ_x001B_î¡\@MÛ^ÚÙZ@:ÿIfùëU@¢yCô_x000E_\@ð_ÓÆSkY@¤¸WÀÅY@Å&gt;L¥Ø¾a@íóVý:a@£_x0012_Wa@¥´³_x0003__x0006__x0008_¬W@ï_x001A_¼^@Vrª³¥S\@&lt;LsÁ_x0016_Q]@_x0004__x0001_ÖwV@»c3_x0016_KO[@_x0018_\èaÍÙY@xí`É&lt;q_@ù+_x0002_û@ß]@¹g-n`[@å¨Ê2\@o¯é_x000B_^@dÞH­_@á´_x000D_»Âî_@_x000C_¿ëz6[@ ÒÕoË_x0004_c@öS_x001C_rÅY@ûÁ'|_x0003_MZ@)R_x0013_^i¶Y@t-Y!}~[@+OÙÆ_x0005_ÆY@öÖkÞÉñX@Ð×SçT\@s*Sø°Æ\@KÃE üX@_ á%]_@+ñ_x0001_ÃÍ_x0016_Y@_x0012__x000C_ïÍÚ]@¤«igY@ÞB½§§HY@KAC©Z@3õ°LË¹V@_x0002__x0004_ÉÌÑnÎ[@_x000D_C}nêFX@HÖÆp_x000E_`@_x0017_/çvÆ_x0010_X@_x0010__x000E_Ù6Z@òL "_x0017_³_@³ç_x0001_BÄåY@úqj_x0013__x0017_V@-l_x0010_eæ_x0003_X@®Àä`Æ7^@_x001A_LåEóV@3¯ÿCUZ@óØ_x000F_0XZ@¦,_x000D_Ç1I^@E0zHM)Y@ízùÿ*_x001E_^@èàNh@_x001A_\@áh/%îZ@3Å"»_x001B_ÔY@Ì]_x001D_º_x0004_\@_x0014_"ýÂÙÛY@sðÇ¤ÂëW@_x0005_(ÕE=W@ÜàT_x0004_yb@å± l_x000E_*_@_x0019_«a·-_@Íë½&gt;LU@¿ìÄ"IZ@!´Ä[@¨XrÖ1[@«ü_x000D_x_x000E__x001A_Z@&amp;z\_x0002__x0003__x001F_]@_x0016__x0013_)ßë\@Ó(3u3^@»¿Ñ_x000D__x0005_]@H§ÔQÍé\@ Bfe÷tZ@_Ïàb×b@]Mµ_x0003_$\@{Pd_x0016_ì_@Dä ;&gt;ó]@H_x0018_ªW@_x0018_m°ëþ_x0006_d@¢_x001B_ê_x0010_\@i»7Ðí]@_x0004_ªÿ_x000D_%H_@[@³ïâ_x0014_^@{õx¢@^@"Bák|_x0012_`@!@C}`@&lt;cë0q_x0010_W@kÌ_x0016_)8X@UÒÐ_x0001_Z@_x0006_AÙL_x0004_ö\@æ}ÓÚá{`@_x0003_YÔÁfX@_x0008_óD·ÒB^@+FîB_x0019_©\@6¯­Åg[@E¹ä8÷vZ@ñÍ=_x000E_{O_@ÓS*_x0001_Þ_x0008_Z@è,®kÐ\@_x0006__x0008_»ùÿý_x001B__x0008__@TÉÞ^@Cc&lt;K^@Dñ±?[@ÏI_x0002_m&amp;Y@öV)_x0013_Â\@RÍÈo__x0004_X@_x0002_n³úÑ]@â÷6Y@,§Ñ,b@Ntç_x001A_p[@;òÝ+_x0006_]@_`tãë]@ðpA_x001F__x0007_X@_x0002_Uz_x0003__x0002_Z@_x001A_t7j·`@¦9Q89b@×ÊöÉÛ[@gÙb__x0008_[@M_x0005_ eÇ1Z@cÛ¨;·_x0016_`@1_x001B_c_\@«_x0001_C¼¥c@|âÅ_x001D_d@Zó|Ã`@ãæ|G_x0014_¯d@B¦Ð_x0019__x0017_X@±¨_x000F_ïpàX@ª±¾_x0019_ÐX@@=g'_x0013_Y@°(Jcø_x001B_W@W]ï¶_x0002__x0005_nÖX@Q_x0015_PÙV]@âL}ÀUZ@J0òh\@OÛ_x0002_ÁÎÒX@FjÐçÊþX@Õ;×x¦T`@_x0008__x0008_%ª_x0010_,`@c&gt;J&amp;\[@ÄX®A¢W@21Á%´X@_x0018_\ÅÂJèY@2B©_x0001_´Y@yhSlY@\_x0002_xdöÃZ@4r?vÎ_x0008_Y@'òz±_x0003_ÅW@¯_x0007_Iõñ\@ô@|_x000F_´·X@Ô3ÔËo,]@æF]4®$X@µ_x000E_ªäÎW@Fsa-1cW@`Uêò_x001F__x0004_Y@Ðf~Û¸U@Hã?	BW@©åæ_x0018_XñV@¡b_x0014_	[@_x001D_Aæ©xþZ@OÉ|ÕR\@¢kzäõ_x0019_\@À_x000F_\Ð_@_x0003__x0004_?_x0007_~ri_x0006_V@qÜdÌ^_x000E_X@¤Ù¥¢jY@_x000B_y£&lt;²_x0001_[@ü~°Á\@  Á_x001A_ÒW@øí´"ÆõV@õ©oXEV@°Zõ	`@Ñ3üÐJ\@*_x001A_Gû	øY@~¨_x0002_^@_x0019_û³Ñ_x0018_Y@_x000E__x0010_ôê¸X@èÕÁ¦n(X@x_x0010_RÍÔY@_x001E_~ß!Ww[@_x0016_£+&lt;{p_@k¥__x001D_;b@_x0012_Ù«T_x0008__@rº»ÉGs]@8në!_x0005__x0002_W@Î«_x0001_E«_Y@f_x0004_oÍ¼ZW@wöÛ_x0016_ê¶]@ßr_x0015_ø,_@_x000F_¿wµnZ@M\·%5[@_x001E_6_x000F_Õ_x000D_\@Ý³_x0019_­^\@Ú0¹öDX@-4¨Ï_x0002__x0004_Á_x0005__@òW_x0012_?MX@ý_x0007_y¸±Y@&amp;^Ù1;W@ïèÑ(W@n°Èb@_x0001_£à &gt;Y@´¥_x0012_Ïº_@'¿0_x0019_|V@÷µÞÉ]@_x0008_Ù¸_x0003_é°c@A_x001D__x001B_ÇT¦[@B­+,ûxX@f"©ur\@Nµ=_x0012_»A]@ _x0013_åðÂÌ\@ª_x000D__x000E_õ[@ËFíXQ?\@ß_x0017_Ñ"_x001F_nZ@._x0007_^Ô#­W@Ü_x0013_èPÑBW@PÚV&lt;0~Y@ìQJãÇð\@&lt;¡c&lt;!X@Ïß£©\@ïA_x0013_s4öZ@`_x0006_6J_x0012_]@³#^-\@_x001A_kð+o\@¦Àí=X@ÓÝÀ_x0003_+ýY@¸@~ÍW@_x0005__x0006_}ÿVÑW`@A_x001E_¬6kX@S\w^@ RèÚç©a@.!~*é½V@w(¢g_x001E_W@£¾!/píY@ß_x000C_¯­BzV@Ùß_x000F_8ÁW@cg¿üãâ]@aK÷þ1X@_x0004_ºr_x0017_`@TåAÛó_x0001_\@óú²X@ÄÛø[@à*U_x0003_'[@R@¡`_x0018_a@E~_x0002_RLèX@C#ê£_x001E_Y@XÏû»~_x0014_W@@C¼_x000F_ØV@÷ºÚär_x000F_W@Î_©×¡Z@ ê¸¿çÝZ@_x0006__x0002_í¾v)X@æ]rÛmV@â8,ì]@¬_x0016_î­\@ß_x001C_Z3,X@T@_x0008_+_x000E_d@òE*4(\@_x0017_Ïr_x0002__x0006_ÚU@iÞyZ_x0012__x001C_`@ø_x001E_Y@Y@ßýdÓ?/Y@ø_x000C_GíÅ\@ôÍÿò\Z@ì/(ÄÐÃT@ô5£Á´Õ\@K%ÈBEüZ@o_x0003_mëgÑZ@T_x001C_7ªpÑc@_x0018_mÒ6._x001A_b@_x000C_*»F_x001D_PV@[¶¤¸EªY@øo"vû]@¸ÇK_x001B_)b@"4G®\@&gt;_x0001_Q~]@Sxü$OX@DÁPZ@°ÀÞ´É\@¾ûÅý%gZ@F5¾TLX@ÏgÖÝF[@_x0008_Ñv¨¿Z@»b6Ë\SZ@_x0004_îÕ­XW@ÂMÂáÃ_x0005_W@õÜÊÂV@ÔcD¥-õW@¾_x0013_ª_x0016_U@Á]Ð_x0015_å	Z@_x0001__x0003_(hÚ0ï©Z@kDØ@u\@ô¦_x000F__x0011_½_@Mfà_x0017_xzV@0´J,¾eW@!½ë6[@yªáH`@ .XoX@)#_x0015_#W@6a,`þEU@#/U±½]@_x0012__x0003_ØBY\@°Ìî±`@ÚÊþóIZ@_x001E_Å_x0004_.°Y@ü|ë1ëa@\wýüÑy\@kim¯H`@O¯_x000E_xrè[@\¾ÏO6\@]â¥GÆ/\@JÌê([@#_x000D_9&gt;X@ò_x0001_dw_x0012_^@´jæ_x000E_-Z@é_x0014_[Å_x0002__x0013_X@ð¬_x0006_¯Ð,[@Èû,©b_x0017_Y@º_x000F_Âc+ÏZ@ÎÕ3ßÏ_x0012_a@¾¨u/vÒ[@Ç_x001F_+$_x0002__x0005_`0_@dK_x001D_M5V@÷_x000C_î³I®`@_x000B_vnþ_x001A__x0017__@eÓ_x001C_Z@C8äönÆX@9Í2glY@?_x0010_QìW@àPH ®X@_x0003_aòâ0yZ@_x0004_ZåËgÆW@Î"qµëqX@z5{Í]@Ð_x0016_m©tp[@úõWÖ8^@ý_x000B__x0001_ç¡_x001D_V@"r¿	ìô]@¶ÃYëêÔV@Sb_x001D_*]@_x001D_sá5óiX@£ _x0006_Ú+]@^PSG¯_x000F_Z@_x0019_å_x001D_ÆÞåV@^_x0016_o_x0013_Z@ãà¥TÐàX@ñ³*=ÛZ@0õI_x0014_]@_x001E_Ãy³;[@ì¸_x0006__x0005__x0006_X@ØRs®¹q]@ºÇ_x0014_¼_x001D_W@BqV ïßW@_x0001__x0002_L_x0013_õ)_x001A_â\@n_x000C_²þZ@êA&lt;_x001C_YÐ`@Qr_x0010_Áø`@­mZJO¿^@ðIôyðT@~_x0015_08V#X@Ä¡°t"î[@-&amp;_x0004_VµEW@K¸ïU¬ÚZ@ªI[6ïsa@«`9|&gt;±Z@_x001A_(±Å£m^@_x001D__x001B_$gÍæX@ßk,ÕÕ)`@_x0010_Â_x001D_¤*Y@ü_x0013_M Z@è·_x001A_yb`@ó_x001B_YûV@§J¤²rÉ\@òàI·¼ ^@*_x0005_ó7'\@_x000E_i@_x0017_Y@j¢«£fà`@,_x0012_ß_x0015_2Z@ÚMe8']X@ác4x¢Y@KræÊÆ[@íÎÜÚ·\@q¦_x0006_Y@Ê_x0011_Ñ(T-[@PÝÙ_x0001__x0004_Ó¥Z@_x0011_áß_x0001_W@k"9ôíZ@ÑGòù·ù`@_x0006_Z¤v_x0002_bY@,Ó£_x0006_åÀ\@_x0018__x0019_ç»Ñ[@_e~_x0005_ÒO]@_x0005_¶rR{V@ÞC_x0001_P|5\@¨½ÖÐZ[@!¥_x0012_öèÕ`@D_x0008__x0015__x0018_¡^@FøFôÆ/[@3Ë_x001F_X@·¬Ã¶ª]@nNcµ]W@$äÇ_x0014_[@/Q_x0008_à×Z@?Öß&gt;)Y@%¶0BÛ]@VÁß_x0002_¨DW@ek!hìV@2ç~_x0003_?ûY@?,%ñrZ@iä\55X@ph^hí%\@ÎrZLS_x000C_\@Z_x0019_/Ïô_@)=j¶·\@¢+h]Ûy`@²À_x0014_W6ÁX@_x0002__x0003_HdhvX@_B¿a_x000D_W@([PùôÓV@|¤­¯ÈV@Å{2¼w4_@®Éùî7Y@ËÇ_x001B__x000E_.Z@õöK6ÁY@`£EXåX@ðåõaº\@?©°?(_x001F_Z@z_x0008_Ë²ö`@v°¤n\@Æ6è\@r½8X_x0014_Y@Vb@µ¡FZ@®hÕñõa@_x0019_=1"\@­öYC)	Z@¥ï5hua@²z2êÆZ@ÅOgº«Z@Ä_x0006__x0001_Þ\@'cÄ¨_x0005_&gt;^@^?[«ñçW@_x0002_q¹ÁÌ{\@û_x001F_hF5V@W4h\ÅÈa@c",Ìu"X@p2r_x001F_&amp;b@&lt;Ägñ_x0016_¨`@£-_x0008__x0001__x0002_&amp;ç_@+¤_x0005_fp_x0011_`@J½_x0005_Z{X@~ò¼ë_@µºþö_@÷ËË`LZ@uCp°¦b^@_x001A_ª©¦øcY@£¼!a`@¦_x0007_HßöX@¯ÄN¯Lv`@Û_x0013_ÄlÈW@_x0005__x0007_ÇüÝ-^@EgBzCI[@ÇÓ:V:Z@øÂ_x001E_`öÁX@0ïÓ`áZ@9ñ°ã7{\@Ü¯_x0002_3­OY@s(â[@£$%ëÖd@&lt;Ñ(º[@|é°$íV@_x0011_±YèÏwY@Q¥¿HX@._x0003_üaÂ`@nÁ_x0017_wX@_x0012_p×_x0018_à_x0001_b@ë_x0018_Ë_x001F__x0012_W@bÜ»ïyW@_x0001_4KÚ_x0012_W@¶@#±vT^@_x0001__x0003__x0008_y_x0002_¸6`@qÎá_x001E_ï[@vÿ_x000F__x000F_ÃÀV@o_x000F_Ýß»]@`Ð#Q_x0012_hZ@ìÇX²/¿V@ú88Éå:W@`YÄ©X@1×FB'ÉY@X_x0005_ùM]@­ï¹Õå\@P^~vb@_x001A_Pûñ¸~_@6XËQëZ@0·ÕÂ8Y@@Ûk#V`@îTíÂ°X@5L_x0010_5ã&gt;\@þ]d BW@_x0002_@gÌ_@s}DÛ_Z@êÌóW®Z@_x0010_@jc1Ü^@cîÌ1rW@&gt;ðd9\@Á_x0005_ßü¾k`@óácr\@ñL¦åQY@ÓtLq_@07^_x0015_X@+¾]õ]~X@¶îX__x0005__x000B_Ìb@Âd8©#Z@_x0017_1_x001F_§à4[@_x0005_§H/5W@Ñ_x0003_º±=Y@_x0001_SÏ|[@xñ¦!Z@ihµ.þ'[@_x0006_;õ_x0008_½X@÷{Ç¯å[@_x0010_|_x0008_eËÒ\@ànç3ÕZ@Vp¶JYÑd@ÒÿtwÙ	V@.å6VÔ`@_x0013_±\_x0018_[@ì¶¬_x0007_T¿W@ Ð¨í[@Î_x0004_´5²_x001E_U@_x0012_¢Ú­[@Áy»¦:?V@-K_x0016__x0018_{Z@Åj6çX@±Èý_x0002_+øV@a_x0007_¾.oøW@ò_x001F_sBÕ\@)%_x0001_Û_x001C_Z@iìY_x0002_ùZ@GI÷W@²¸Kò®ýY@i(#\]Z@£¿·è_x000E_Z@_x0001__x0002_.Ò_x0004_P±6\@Zé=é)[@âýyáÁT[@_x0002__x001A_"&lt;Ë`@_x0007_Qô_x001C_(_x0001_`@_x0004_]èä~À[@Òé"ÃóZ@WÃ_x0011_Üò²X@ÖA_x0019_ûB¶e@_G³H4Y@z_x0005_%_x0008_d¢[@Á_x0015_B\@µ-n¦èY@Òi_x000D_&gt;RGV@'çÕë_x0002_`@£m6ÅÐ_x001E_Z@_x001A_~=_x0019_ß`@FÑ&amp;!Y@_x0006__x0007_Ìºôí^@Ü¬hÎf;^@N(Ê©_x001C__@uóÿÈ9]@~øÕ?mGZ@4üuÏY@nÅ_x0002__x0011_O\@&lt;÷_x0017_CxS[@£b»¼ÚX@èÀ³Ú_x001D_zW@&amp;"8»`a@ÿ8òV{Y@ÀRµI÷_x001B_]@z}â_x0001__x000B_£b@®Ã}Dö]@kÈóÔ3[@u_x0010_Þ4_x0003_[@Ð_x0008_&lt;q!_@¾_x0016_4kV°[@T{_x0008__x0004_lX@Ú_x0005_î3ïb@DÌ,²T@ÿÂî	ãW@=i_x0007_ª[@çô&gt;88Y@þ«¸`Ì_x0003_Y@;snEaóY@"×¼P_x0002_@_@_x0012_±r¼O#]@Y_x001D__x000E_¦W@ªÙ¢²âa@zeçÛY@1÷C¹¢*W@Îöì±/_x0003_\@_u'µÇY@_x0002_ÿ¿_x001C_À^@_x0006_RxÓ­½^@¨y&gt;/Y_x0016_]@½ÿ_x001B_Ô6V@d_x001C_HÚ_x0004_W@zgÞ¢ÝmY@¨dÀ2_x0007_W@©_x000B_à`c@5_x0006_N=n Y@cñ½×­]@_x0001__x0004_Ã;1)º_x0015_]@9pLØ¸Z@¢¬]S|ºW@6ÑBq_x0019_a@{á_x001B_%QùX@ùí&gt;ëRB[@tüÓ91Z@'àê2ÎW@t]_x0011_ö$_x0018_X@_x0017_½.¢¬ÈU@øµé.KlU@7Ö²ÈZ@_x0002_m×mù(Z@õA_x000F__x0010_Âòb@`_x0008_íY¯[@_x0006_(*éÏX@Kc°$ü[@*ä9µÚ_x001D_[@¨þ8ÊE7]@N§µô{W@yYßQX@ò%j_x0018_°X@PÚkXh/Z@ý87îéY@Ä¢þß6ÍW@IØï_x0011_éZ@_x0015_áGÈ]@8»r»CAb@	_x0003_T (Y@RÉð)_x0010_V@Û¤PîY@¼¢Èa_x0001__x0002_¯W@32_§½a@H{³£4_x001E_[@^¨ÇF-&amp;`@Ô÷ó:)]@±_x000E_ú_x0015_Ø¯^@Õ¹Þ_x0012_Z@Zì½#9¼X@e»	e©V@y'åv2X@BUp¨Zù_@/MØ=¿\@»íLA]`@zb_x000C_¥\zb@²tfY@öÙÃ_x000D_Y@_x0015_&gt;íÔÜ°[@N]·ëvX@_x0001_øz_x000D_²KY@sB³þd_@VÕª_x0018_£4\@·YäÒU`@TùY=Æ[@Èt³JY@;N]%X@ÕâP:¯`@4Æ-%ÃZ@iÓiÌ}`@SÚRr(Y@s^ÛÅð [@¨®Tê[@_áË_x000B_¾X@_x0001__x0005__x0013_OâI¯ `@©V Á#÷W@_x0003_z{_x001A_² ]@hüo_@¼èòâ×]@x?Ìôuña@­mâj!_x000B_[@VgýMïY@¿_x0010_Ã^;`@?*BòY@I¯NÖÃ[@rbeOùq^@wc_x0002_ÙPKZ@0.8£X[@Ó_x0008_ã_x0018__x0008_a@_x0019_l@?Z@_x001C__x000E_ÕZèX@_x0015_)TZ@2ú_x001D_ÒÀX@²,®_x0004_¯~V@O1bwe`@ÊùjÁ¥[@8_x0008_ñeZ@Õl_x001B_u_x0018__@&amp;ô_x0010_µA[[@¶_x0007_¨;p\@P_x0014_ÿ_x001B_/]@_x0012_Á}_x0018__x000E_X@¿ÏÓ×-ÆZ@&gt;Ù°_x0013_ÿW@D_x0011__x0017__x000F_´9a@$0Ø_x0001__x0002_§ã\@òÒ%÷_x0003_[@4^_x0015__x001C_V@3ÜÇ&lt;ì]@%Õ%ôD^@h	ÀÜñs_@3Â{hÉø]@ÃÎà1jJZ@|^H_x0004__x000B_µ\@LÕ&gt;Qÿ^@æ1¶%¾W@õ&lt;=ÇZ@tÖ+ùÏèY@nJÀ¥¶±_@¥æD_x0008_Y@Ãª?ÿ0rY@ðB1ÐÌX@ÇÐW+W@R_x0011_yoÌW@_x001F_kÔy»Ö\@ë4_x0018__@^.SvDV@wØÐ_x0018_pZ@_x000F_C_x001B_Má_x0015_Y@_x000B__x000F_ñhú_x0007_b@¶Öä[_x0004_#a@_x0002_B}3¥W@B?¢ÊÉe@Þ©=W8Ð]@ñúE­äu`@eÅÔ¢ñ+e@ OÁLyr]@_x0001__x0003_ÜÈ®®Z@_x0002__x0017_¸Ý_@?n$%2q\@ð,pc@_x0005__x0002_Ç_x0015_¯®Y@à_x000E_	ÿ­Ï_@=¿fÑÒ_x0005_Z@¨G_x0004_F÷êZ@ÕbIA¡V@ÌKÎù§ Z@ è_x0003_+ÉY@M_x0010_´Ìòa@}V$ÂÌcX@ÏÏ_x000F_¼)ê]@ÈQ*¨jf@;¤Ä%çÃ\@l_x0013_ÆÐTë[@lÌvõýo^@ãÆw_x0006_ÀuX@ýQ_x000F_û_x0018_[@ÎªyHJ\@.áyt_x000F_[@Á_x0018_¦øi¿Y@ø«ÄySc@T?."Å[@XRZÖ»¯V@ÆøBà_x0013_äY@õSîU÷p[@*_x0002_pÔÌ|X@ö,r#ú]\@XÅN_x0016_Ø_^@:_x0015_X:_x0001__x0002__x001C_WW@×&lt;ºìY@Å­è°»¼Z@è*ØáS[@¨ò?_x0012_*Ð^@®½¿hÈ-[@4_x0014_YÿøùX@ C£+ìZ@R¼þ*±Z@_x001C__x001A_ô_x0004_­Â[@;}~« gW@òWj_x000B_Þ[@íè_x0007_xõ_@_x0006_LM(s[@cÌ6kcW@sÀ*=\@$_x000E_-7&amp;Z@&lt;\KíX@++[_x0003_\@À_x0015_i;_x001B_^@E9-Ðãþ\@o{´Ôa@\Ôö{_x0004_Y@tØ´ié_x001E_\@Ø_x0001_§q|Z@³v.Y	`@IT)ÂçY@ín¹_x001F_]ï]@òàÝiY@E%+;RX@Ü¢_ñbîa@©EèL¿`@_x0001__x0002_-¤àE;Y@VÇP"_x0006_a@_x0016_Äî9¯sT@¾ô_x0006_ÛØò[@B50\ÿ]@·6éWe´W@µ9Ò+Î_x0018_X@ï{Ãi¨ï`@F_x001C_ª6	a@ðÒPX@RI=çU@_x0017_ì_x000E_ò¸_x0012_\@s_x0018__x0004_ÆzÛU@Ü Þ_x0002_¨_x0015_U@yÙ¦)'FY@¼mb_x001B_é;]@äÚíN [@Æ´_x001F_£íZ@!_x0010_A_x000E_V@/Ð_x0004_$_x0005_çW@_x0005__x0004_ß­Z@Ù_x0011_-£_x0002_W@ê^ï_¥ëY@ÄßµzZ@´4_x0005_¸X@UïÍ_x0011_kW@6(3ë­Y@×üE§OT\@ªe¿sÌZ_@ß!®M_x0013_µX@ü@mæÊpZ@íy?_x0001__x0002_ö [@Ò¹-_x0002_TÞ`@Rèðã_x0017_Y@6÷ÏÌ3^@Zt¨_x000D_ÎQ_@Ijc"X^@hSîè£½\@(4ww¹W@&lt;_x0014__x0014_¤_x0019_î\@,wôa_x000B_Y@_x0008__x0010_¯i@ÞY@ÈæXDÏ2W@q_x0002_»ùV@­èYìZ@Õñ±_x0002_6_x0006_Y@Ò.üQ]X@ô)|Ã	X@f£Ë?ñ U@2zÑ&amp;i=^@ °Zâ¼KV@&gt;}¼øU@_x0016_Ü&gt;3*Jd@UÓÈçÉV@Ôx_x000B_/_x001C__x0001_V@ï²Ü,(a@_x001C_,/_x0015__x0011_[@_x001B_³_x0007_è²ÚY@ÿçlõÞ_x0011_X@xGÞïI[@6¶ä^J@U@uLÓ0ÖV@ö_x0002_=*{Z@_x0002__x0004_2Ô&amp;m_x000C_X@µÉÓøy»Y@øÓ_x0007__x0001__x0010_`@³CX_x0017_"V[@ABqdÂÀZ@|&amp;öêW|[@h(§VÁ[@6CC5W[@_x000D_KÐ8Ô]@é_x0015_cR4_x0003_Z@ó[_x001B_ÇU@Áø[³Ù[@?_x001C_?ç³\@_x0013_DõdMY@^_x0001__x0019_½g]@Vðõá,)X@â¹¬UW@ý-ÊFtN]@1ÚÖ¿|ñ_@æ~q¸×ÂZ@²Óì¨/`@¾_x001E_1Ñ_x0002_V@_x0013_d'|2@Z@K¡òÇp¹[@VC®¥Æ[@Ï{¥OÁ0X@Q§PóÃ_x000B_X@YHµ¨=ÈZ@³Ý/}_x0013_ò^@¸vàDm,[@·ëë&lt;_x0017_U@ÑHÆ _x0001__x0004_)ô]@_x000D__x0016__x0003_þQZ@/Îåßçw\@9HÂxÝðZ@c&lt;_x000D_÷Z@_x0018__x001E_â-q'Y@_x001C_	7GFZX@`#Ôî#_@00_x0014_tã_x0003__@µ5sÿtX@_x001D_ìQ«ZR`@áIñ_x0016_»ê_@elÑð¦8W@ñ4.7£d@_x0013_{@_x001E_Z@_x0018_pW¸Y§X@º¦òh;_@ÚÖpê`@iã_x0015_ £Y@_x0008_]_x001F_Ui\@ó¯ÇQ70W@"XÌùR_x0004_W@VÛLgX@j$8Zc~W@C_x0007__x0005_üxc@¨_x001D_ÓyCáX@_x0010_×Ø7¾Y@Î]3®ÌJ`@_x0002_wÔn¼;d@Bø$¾¯[@Hfýú_x000B_ÞT@x_x001B_Pë_x0010_©W@_x0001__x0003_¤äi_x0015_!W@z|1ó+UY@_x0004_XY ì]@ÚWBR`_@Ùßä_x0008_pX_@_x001E_¹_x001C_8_x001A_%_@ÊÕ«*=]a@ÖìCqZ@É_x0010_ÒøÝù]@_x0014__x0006_5_x001F_üÂ^@ÚD_x001C_AY^@æ_x0018_b7Çn`@×qY°bY@Ì¤8Öø_x001A_[@úu'~­V@0|Ñ_x001C_x\@Óß^_x001B_½Z@Háîæ_x000F_lU@8¥	ÑÜx]@Ê[y·Z@_x0002_!`ßB]@eQã_x0006_sZ@àb?_x001F_§^@~®!×X@n_x000E_oñ_x0004_»[@Âõ¯ïpW@_x0005_,ä._^@º'_x0015_ÓXºX@=ÐD_x001D__x001E_TY@_x001F_Òª¶Ú[@_x001E_DÐïZ@_x0004_ð_x000D_û_x0001__x0002_tñ]@ì¹C¡:[@_x001A_e&lt;_x0012_@_x000D_X@L 1·9F`@&amp;_x000E_m?Ø[@½e_x0010_[@¯ÜAÏe_x0016_Z@~s_x0019_^EX@_x0019_WúZ%]@½[_x0013_;ç_x0002_X@Ëðê_x000B_TW@×\y2gíW@?Da¯±l\@_x0014_DÝM_x0018_Z@ß"q_x000E_[_x001F_W@Ri_x0014_ÌV@{5%j­W@ÍÃ_x0013__x001A_u_x0005_V@&lt;-öWG3`@_x001A_¶/§V@PÝÃ_x001F_d_x0001_e@7Po+ø_@À_x000F__x000C_`w_@Ì3_x000D_Cc±X@õVä&gt;v_x0011_[@$Æì®ò²[@öþãåÀÜZ@Æ_x0001_jüçû_@ÄÄ_x0003__x0014_åZ@`åáí_x0002_W@QË×è§\@²(sÀ`@_x0003__x0004_n:ÞaVâX@Y_x001C_¸{²Ê[@_x000D_ó{WÓ^@©õÌí`]@LQ}£¹T@ÈQ²_x001A_÷C[@MÖD¸CéU@¼ð4£]@8/øå_x000D_|X@®vízøÚ_@_x0013_°[Æúe[@°T_x0019_×2_x0004_b@	m¬þpa@×Wÿ_x000F_ÒoZ@KWÏ&amp;t\@_x0007__x0007__x0001_ßvæZ@&amp;yð_x001A_¥Y@ &lt;Àloå[@ÛNÿ_x001E_6Y@_x0004__x0016__x001C__x0014__x0002_\@  V{²TY@M}QW@þ««t?\@¢l 	Q[@§ÊRS§ãX@n¸þX@`jr_x0006_ÒZ@Üî¼]\R]@áÀq\@¿éÞ)W@F_x0007_áwá_@C9§C_x0001__x0002_Æä[@_x0012_z_x0012_E¬üY@Éýs«_x0007_å^@ý.§¾QY@*¶e¹Þ]@'_x0017_åÞ_x0010__x001E_Z@Âs¿õ_x0018_[@HR&gt;#`@á*_x0012_À_x000D_lW@a´¨{ÆÏT@"³%áU@º0Ëé[@_x000D_.lÁ_x0014_ãW@?¡8È_x0013_Y@_x001F_"l-ò&gt;X@åûñ«ôU]@f_x0008_¶½×Ù`@\T¼Vv&amp;e@ÔÔÂHV3a@2Áµâ`@ØWû_x001F_]@Å_x0011_@OùÚ\@õíAûð\@J9`_x001F_îzY@_x000C__x0011_ïnk_x0006__@ û¹ú_x001A__x000F_X@3xqÂAq^@XTâ¾¿æY@fÞ&amp;¬K\@OÒó«rÒY@ÂÞ	¬vVY@Ô{w¨¬O`@_x0001__x0002_k_x0005_qWtå[@Æ_x0005_9_x0001__x000F_fX@£F'_x0006_Ç;W@Xðf_x0013_ÿU@_x0016__x001F_K òZ@_x0011_Û¡}Q[@!ÑVÀV[@Â_x001F_k:i÷[@ÿ±AöêÌ^@´»CáuY@WÕÁû:Z@å!£Ó_x0012_±W@Û¬µ\@p"käX@ÐeíÑþY@Ø¡[Q]^@:_x0001_þò/V@2Jø×ÌY@Ý_x0003_3+ï1a@³M»~d@9ýÀ6Z=[@$\](½V@Íì ¶ÞY@_x0006__x0013_2·_x0006__x001A_]@Ä³Ó­*£U@P_x0006_g!oÏX@gº_úK¼a@´ý}~S,W@ v²µNÓ]@¥Ú¾¯gÉZ@_x0013_ C¢+Y@ÙÁk_x0001__x0002_Á_@¾Ë¿_x0008_`[@ÎzÎ¬£¦_@ SíáFçX@s,Q_x0001_:ÁY@@ãµÆ¦®_@_x0008_á.Êâ_x0004_`@6ÄOÀW@^kel:/[@ñ_x0008_I|}_@ã_x001E_=AEëY@V^RP_x000F_[@ãWi_x0014_Z@xõ®W¦Y@rrZ²ÖnW@_x0003_¹m_x0014_¦Â]@?~©bY@_x0004_Zª_x001E__x000F_®]@3ëó8s\@u*;3V@¾	ñfR¹V@í"ßgÁ½W@Ò÷]zX@C³OjB_x000C__@ÿÅV@íÚ_x001C_ã]@[@.í·é'Y@_x000E_Æ?_x0012_ LY@ÐÖÏ¤Ñne@t¯íi¢Z@ëY_x0014_ã_x0013_ÒY@RÐK^a\@_x0001__x0002__x000D_!êgwY@ZeîÅ,òV@Ùºí_x0011_´Y@Åo:¨X@/ud¶´xZ@|kü1,âY@2|Dl²ý^@¤-²ìXZ@_x000D_ñÙd`@_x001F_#±ªú_x000C_Z@úÝæÄôZ@jjÃ|f_@9~ìqò®Z@ùhÍÑW@"±ï_x0001_/o[@WKaÒ[@_x0001_`9ÊªîZ@Ò±P~#Þ_@_x0005_ä2K}\@äÏSFµ_x001C_[@MEæ¦ÀW@_$I`@Ó	ÜY_x0004_[@8¯¨YÄ­`@k&gt;$üÓ_@@JeôsÝY@ÚM÷º¯_x0007_X@;þ_x000E_Í²²Z@C&amp;Ü!¿Ka@ÐrPÓ_x0004_ôZ@Òë§]_x0015_2[@C"#_x0016__x0002__x0005_Ä_x001F_a@¡_x001F__x001C__x0014_`RW@Z_x001F__x0015__x0012_\/\@É¼î\k_x000E_V@_x000E_½_x000F_µcïW@ÿÃMTöa@Ða(BÔ\@ðöL"~AY@nÂ®PY@,×Ö a@}ðSýú·_@_x0004_ü,-v\@:P0QZ@_x0019__x0001_rMÊSc@±f§_x001A_[@èjeÉX@!ÚÒ$ \@e@µÐ¨`@w )t_x000D_Z@È_x001F_ð_x001F_V^@é\gÿ*û\@Dô$\Ø_x0013_b@ó_x001A_¶t_x001B_\@¨_x0017_\¤$`@û_x0002_MÿX@{ÌPgE$V@|Cþ«g_@3x¦hG^@_x0017_öW_x0003_( ]@_x000C_#`¥Z@¸DÊdtY@ï_x000C_0D \@</t>
  </si>
  <si>
    <t>42ed52110217d379c89ae42d3a837371_x0001__x0002_7ñ5_t`@£&lt;Z_x0010_kX@kJ5_x0007_|àV@ÊÉÂØ~ûX@¦:ÂÅ_x0011_\@{ÈL_x0004_aX@_x000B_µ_x0001_t_x000E_Z@_x001E_'_x000F_O²Y@Kõ¬`_x000E_W@ûï9*[[^@àÀÐ_x001B_ãV@ÁE_x0014_ö_x0008_p\@î_x000F_W£¡\V@_x000D__x0014_,FûNZ@êsú&amp;/Z@¸ª;\@gy_x001C_øøu[@'Ë_x001D_RüX@¯T[¥eÓY@«g*Ö#íX@E_x001A_8DwPU@_x000D_£9_x0019_S[@ûÚ»_x0019_rX@u_x0011_5_x0008_ÇX@îâ_x0017_ÞÃÞ[@p_x0010_ÎèÓÇa@_x000E_TÿÉÞrX@ZM&lt;Í²NW@_x0004_Ìë_x0017_b³`@Ò-£¯È`@_x0018_¶Aò¨´`@ÊÏù_x0001__x0005_IÒU@&lt;U3Z@8cçV²,Y@_x0015_^_x0001_?¨_x000E_b@µÏÿ_x0005_d@µ_x0012_·\Q]@Ìô_x000B_ÖþT@hãÛÅ%V@_°&lt;ìiV@V4ÆÑÕY@p¬ò¹tW@zh·H`%[@Mæ_x0007_C`@Ð~_x0005_/\@^Ó&gt;¡XU@¶Ràbá¿h@ðCø_x0017_}=X@ý_x0004_*{¥\@_x001C__x0003_É%ªºY@ß_x0010_õÞ_x001A_BY@&amp;_x0013_¦:ØY@1'/3*Z@ÄHÄÜýY@"_x001B_sX@â_x0007_ÂSY@_x0004_°dRøY@ÃoN½'^@_x0012_Î-_x0001_öV@_x0002__x000F_¬HþaZ@Ý[[N3!]@ ©s¬´è\@»Ôã`@_x0001__x0002_8ë±W@"Ê%±_x001F_X@ÕÉìÿ\@Î_x0014_jþ^@_x000C_Éß@sY@{0Î[+eZ@L¯¯¹_x0001_:_@ã,¥CÕÍ^@R/__x0010_T?T@?nnFÍWY@fÇÔ)ÿ]@3ÿ¦ÒÍY@Ä¯æ°á^@GÂ¯D§Y@_x0003_âÄd_x0011_îU@ÍD×b\@½1Õ ×_x0012_Y@Waýt&gt;Y@êÄñi_x0018_dX@U¸ãó`@89_x0014_´O&gt;`@_x0011_ñ$`jZ@xZ+X@¶mQ_Y@åQm§Ã?]@ßCû°¶ðU@ºB5ð`@îe×äÄóf@R_x0002_÷øTÔZ@¶^	ðñd@_x001A_ïQÏ^@_x0018_m­ü_x0003__x0007_hV@-G_x0017__x001E_ÑÏa@ëJnZ@_x0008__x000F_âN7Z@ã_x0015_&lt;­a@^¼_x0001_ÆÎ/Y@ÑtJ»ÅX@_x001C_In-^@â3lÑ|\@Øöc-ä×U@eõ²_x0015_[Y@ñý*"C»W@Jdü9wÜ\@¾"BmA'W@98Õ*Ñ\@v_x000E__x0014_:0¹a@n)©_x000F_·Z@_x0006_c°÷:K^@ø_x0019_MàkaY@-Ì©!í_x000C_]@Ñ_x0005__x0002_ªB`@4_x0017_?´küU@o_x0003_õ:BX@Ð²ó"_x0001_CY@òU__x0017_Õ[@T_x000E_T\ð_x001E_`@ÞÁÞHáOY@;Â_x0004_¯¤Þc@v5´¦_x0006__x001B_X@ÝÝB]@`I)EîV@³Ìom_x0012_H\@_x0001__x0003_ç_x000B_?M_x0007__x0017_Z@¦×µÝZ©Y@Ì _x0005_Ó]@_x001B_#f®íV@ëdd0ï^@_x001A_øú&gt;w{W@þhí¥_x0014_d@ý4*´eLW@_x001E_"$DäÂW@%Gã_x0012_Y@²ê[`Z@aQÇñ_x0002_~]@·ZË%Öµ[@£NµÊ"²W@ýÊIãb@û _x001B_½}þ[@_x001F_36¨ù7V@=X&amp;'C[@Ì_x001E_ÆÀ±h[@CäöÍZ@e?'èÈ0`@õEh_x0018_i[@_x0006_X¶¤Y@Ó käC^@çÈ_x0008_üH(^@®ª]*¬]@wÊ4T[@%!ü_x0012_öW@±Zdq½ÍY@nøÆ_x0016_ïõY@û[ ¦Y@ç¸´Ø_x0001__x0002_âX@ W ­&gt;\`@@ÕÕÕ¿Z@©_x0016_'ÆZg^@¦õ0 Cb@c_x0001_eKµ_x001E_[@rj1sèxW@³MUN_x0013_`@_x0014_êwAÅj]@óa}Uu&lt;`@_x0008_Ñå_x000D_×`X@á¤_x000C_zç]@H&amp;õü8Y@ùêT¨Îd[@Sb¥\@.ÿØpð_x0019_[@(rÀ8_x000B_=V@õjOC_x0003_]@ñ_x001E_¥·Y@ù_x001B_KÂ=\@_x001E_YK8 _x0007_Z@_x0018_ù_x0014__x0006_vÔU@ÉDØôÂùW@ëPÃ_x0018_uW@ªG$ßé`@W_x000E_4_x000F_Ü&amp;X@ÜÛ7ídX@f¦rÀiM_@Gä1lø_x001B_[@_x0001_°öÜµ_x001F_W@d%_x0011_z_@Çì(Ë¡_x0015_c@_x0002__x0003_j]i-à@Z@|ÜÂçz]@¹j$«ùW@|^ò_x0004_]@ìJ|ú_x0015_\@\±Ô¼&amp;_x0019_^@)QR_x0017_C-a@6ÑsÆG\@Òq±¢]½_@_x0005__x001B_E×Y@w=_x001C__x0001_²6Z@y¿EõÏV@_x001F__x0018_Kê\@kJÝìà_x0004_X@_x0012_9H_x001B_{íW@±»#Z_x001D_[@IÜZ_x0014_Ea@Õ_x0006_þ_x0012_¸_x0019_V@J}£D]@(ZV@HI9Ip`@æ_x0003__x0002_ôÓX@î,Kb_x0012_L[@ê¿ÄçØ[@_x000D_¼ØKL[@ÂxAB]@ß_x0012__x0016_ëÀ!X@Ã#_x0010__x0013_t[@_x0014_¤·ºLÖ]@@ô(0ÙXY@ö®îU¹f^@n}å_x0018__x0002__x0003_v¯d@±ÝA+EW@Cee{ÅÊU@êÇdË£X@¿£ÿïQÜ_@`_x000C_©p_x0015_Z@óð_x0016_ZMt[@¨I?Éî]@ÜÌ_x0012_p¿[@ýY_x000F_Ge[@¼\y_x0006_Mþ[@:_x000D_*_x001C_ôY@^_x0016_Ö_x0015__x0010_eW@[£ùp¶h_@tKÔÛ*¸^@&amp;¤´H³1Y@bqU¿Y@ó»\Bø©[@tF´Y+wX@£yPàÜY@¬_x0001_ÆGk\@ë÷y_x000B_³[@D_x000E_wù-_x001C_Z@ñ_x000F_¢Ç&gt;*b@¼ïåÛ\@q_x0015_ºþ_x0017_W@f-%5_x000D_ÖT@ýíe_x0003_VW@á¥m_x000B_!^@÷­ñ(¡éX@9!Ç_x001C_Ý^@`VÄ+ ºb@_x0002__x0003_Ú"UPÌk[@ÂHz'ÿY@_x0005_Ö_x001E_+Y@_x0003_ùùÕ¾l[@É=¹Øæq`@_x001F_PK_x0003_àW@NêÞæþ]@Þ#_x0011_Ý+Öa@åÔ¹ûÅ¸\@jæ_x001D_uZ@_x001B_µæÑw%X@DD!Æ9¬X@_x000C_ùóW`@õ_x0001_Øà%[@G½îµ8Ö^@§_x0014_FÉlX@gCH¶*Ë\@LÛuÉS_x0006_]@°bJÊYg\@_x0006_zx½!_x0006_`@5í¿_x0004_þùZ@ºö_x0011_c&amp;/V@A^Ë'BV@}u8ÇQäZ@;9@`@-²/ØZ@_x0004_ãîË³^@Â_x0006_jùÛõU@bÅ!H_x001D_X@h&amp;µÊk_x001B_a@Þ_x0005_öÎÿÔX@÷j%_x0007__x0001__x0002_c)Y@çgèiGÞW@õ©¢¹Ø]@Ð(ùê4W@£¶d¹Õ]@×_x0015_Ú]%Z@Å_x000F_xÓFY@:ý?jËá[@ [ëuF:\@OàÉùe­V@Í7a{±^@ÿ5Ã¡±ª[@és±6ü\@_x0017_¾EB_x001D_ûZ@8ÀÝ7N_x0001_^@F) _x000B_gV@h3%çorW@RÔÊ_x0004_JV@¤Ä%_x001A_[Z@z)¥6_x0011_«V@&gt;+_x0004_ÜU@È³Dûz e@÷3ë_x001F_ª_x0017_^@t'@¯TÔX@Û(¬&lt;­Z@_x0006_èÌsµ^@@C¦¹Y@¦ééëlx`@Ë+kQ\@ÐIÉ«)o]@Â&gt;Z ]Z@,!lt`$Y@_x0001__x0002__x0004_?ôüâ_x0005_\@_x0013_	ÌCa_x000B_[@_x000D__x000F_Þ©X@ø_x0008_i~ö^@ÌfLZ¨éY@ô_x000F_Ø¨êL`@Ý,ê×[@uÈÆ·ÝÐX@ß=_x0016_@õÀ]@Öq_x000C_M7X@ØùE]@_x0012_DcÌ?V@é_x0010_±0_x001C_Ê`@Çå4ñ[@£â®óQ[@¸nr !Y@J_x0012_xìIa@r÷=|ÆÀT@Á_x000D__x0011_U@Yðh_x0001_÷RX@_x001B_Ã*%KO`@ßBöm1oZ@z×2É­n[@_x0003__x0011_cãj^@x_x000D_íÙ_x001C_^@¯ºlÍ_x0010_ÉX@hø_x0001__x0019_Y@_x0005_vçøÅ_x0014_[@!Ò]`n']@z3\_x0001_uî[@WïýI_x0007__x0011_a@±]_x0001__x0003_[ªV@#u^í9Ä[@Ç[g(XñY@f_x0010_ªè²[@Å_x0002_ºÌùX@RËÉÂTY@0¿»±^@_x0004_Y45][@_x000C_V²A»´X@f_x001B_{Ý_x0012__x0008_\@¶ô¤òo-Z@ºä _x0002_fY@ù_x001E_Ba¼T@&lt;ÐAv_@¼&amp;âÚµx_@Ù-Û½\@cftÊX@çd× Ü·W@_x0003_3AøH^@H(_x0010_f`@8þ*êîbY@Fïpwa@_x001B__x0017_IPc@$GlDçV@^8Óßó_a@{²r#V@ô_x000F_=)[@*©?â¥_x000B_V@P¾´!V@¯ÈcXÂ`^@_x000D_úã;ð[@_x0010_6zbU@_x0004__x0005_©qê(QOZ@A_x0011_ c(4Y@°_x0018_¾¨oª`@{_x001A_ð*!wY@&amp;l± M"Y@Y°ru_x0016_âZ@ùUafûa@B ëoX@_x0002_piÅx\@$_x001D__x000C_vÍ\@_x0013__x0001_,_x0018_j{[@º)Ý_x001F__x000B_@X@ýwW»V3]@_x0003_7#jØZ@\¨{BOIX@úQOA_x0015_pY@j6ÙU_x000B_{_@Ýg§_x0012_Zæ\@²¸Ú¹&gt;ìY@ÖªÏæ_x0015_ì[@ú_x001D_zù¡W@@#ö½U@_x001F__x000E_ì;HiW@IÎÆ¶[KY@K®Y®_x001F_[@vïÐX½ÉZ@_x0012_¿þ|ûZ\@þ_x0011_g­]¶a@	_x001E_Í­}Z@ºx±ÓmW@2$JÉF[@_x0016_Á_x0015_B_x0003__x0004_ô^@ß{^?iÿX@,_x0015_&gt;(_x000D_:W@ëK1ç`@VïzÉ_x0013_ð^@~PN Y@²¥_x0014__x0002__x0001_òZ@~Y_x000D_»y_x000E_Y@,c_x0005_jµA\@÷u)_x0006_&lt;R[@ï@ö±oF[@&gt;ßûNq`@Ýw§?`HZ@L~_x0018_'¿X@n{w0_x001B_ªZ@5ûG_x0002_K®^@_x000D_çi½îô\@ò¥Â_x001B_ü|Z@~~_x0018_òw]@ÌJ³­fY[@#Ùc_@Ippmâqa@V«@¿[@ßvçEÞZ@_x0005_qÚõË\@s²Æï_x001C_Z@ C»Ðì*\@jgò¬·Z@¥ÁjTð]@Ú¥\_x001B_U@vÕÔhÐ\@+(_x001B_ièüZ@_x0001__x0003_(ZÒka@ÄRÍæh_x001C_\@x]}ëÁ^@_x0002_¸_x000F_Ô¥\@còóÍå\@_x0017__x0019_zå}W[@¢_x0003__x0017_tVV@®'8¼¸c@_x0014__x0003_è­_x0017_f@}Ï*ÿfÉY@_x000E__x0002_ûÉ*ê^@_x001B_VÇÌk&amp;Y@8ÿã¾ý{Y@~zX¦_x000F_Y@ÕµÍn_x001F_ÊT@çÁUð´^@ÉKÞËCÿZ@\oÀ)ÑT@_x001B_$ÔÜV@DÊìSí0[@uÈ_x0004_·cL^@^Ñ{~ÿ2Y@þ;Á55ÏV@_x001C_;N_x0012_a@ï4ÞW@_x001D_+"%Od[@ 	?Ç8_x000E_a@ö]þ¦þ-\@314	_x0019_,Y@°_x0002_Üw©W@Þ_x000B__x0008_~¬E_@"q_x0005_ _x0001__x0005_&gt;Y@'[|&lt;]@òÊ_x001D_T!ª^@¦¥_x000F__x0013_ÄY@_x0016_E _x0016_è'c@¼Ü|.ëeV@K&gt;nZ³Ù]@Ì5Ã-[@L;0+,yW@?DÇ%ú[[@±î¼÷]@_x0006_¶_x000E__x000C_«,\@	e÷{[@W&amp;_x0003_Äñk_@Pü4¡!EX@U¿_x001B_¦´V@_x001E_ÛákòX@â_x0004_·_x0002_(¯]@¥6~×rÇ_@×¡Ï¤_@Ú_x000D_k_x0015_ßY@Ñq6_x0008_¥[@_x0015_+×O$_x0012_T@H®jQÑuZ@eú_x001E_°Y&lt;a@H¥_&gt;¨åU@l¸­_x0015_êó`@X_x001B__x0018_E_x0002_[@WxP¾ÛM[@`ÂêAGY@I&amp;]»Â_x0012_V@ÅÂ¤eÒ¿W@_x0001__x0002_O_x0002_Øq_x000C_W@±oñ«Ä[@èøun^@+çÏ]d_x0018_`@`#@syÎY@9ì6_x0017_IÃX@ÒèQH&gt;Z@£uÚ_x0016_mÒ_@_x0015_g^r×¡]@äLW`@®Y6ï{]@)ä&lt;¬[Bc@4Vþ­)U@¶:kÊÝæW@â_x0016_$ Y@ÖQNB]@_x0004_\¼ÜZ@D:Ä¡W@Â+ó_x001C_a@(Ã' È+_@­Aqßªà]@·ÖÖøà¹]@û,YÏ®ï\@SHãÍWÈX@õST@lóú'b@Ë_x0012_,{Õ®[@3d¿Ò¸ò]@ÕbÕl_x0001_Z@ï^b_x000D__x0011_W@_x001C_L@×Á)a@U_x001C__ÿ_x0001__x0003__x0007__x0008_[@V/Ë Ù'X@·é)vÎX@éÞ7_x000C_8W@§¬Ü÷_x000E_8Z@CÇ3k^@þ(e_x0012_-ðU@b"ñ_x0014_£\@òIý[@_x0006_62&amp;]@v~CgW`@ò@b×¡X@½_x0008_	7á V@¾_x001F_Þ_x000D_à÷[@_x001F_ÉÛ_È|a@ç_x0001_U@íÑ&amp;[@\¨3_x0002_¸X@4ª	Tî_x001E_^@ÀùûÞ	Z^@_x0016_ì@M®¡`@'TAß)JY@_x001A_EL&amp;8ù[@Ë@{ºÃ_@_x001B_Ò~÷&lt;ÛY@Õ{ô}³]@Q]{¯_x0016_Z@iäOY°^@ÒYþÑb@¤_x0005_yõ^@_x0011_¡³ä¡¦Z@_x0014_mpÒaä\@_x0001__x0002_!ì_x001C_ßºÇ\@_x001C_¬zï#U@_x0015_z&lt;-.Y@_x001D_J¸ÂY@kjro]@Ö_x0010_ÊQßZ@¨_x0018_&amp;t^@o*ÚÆC`@_x0008_'çøsX@ìg½B_x0019_Z@.ÄP}pV@üãéW@é_x0010_òNX@näÌ±ÊX@Õ{çkKa@,é~.]@_x0015_õ·ÕñW@_x001C_Ð_x001C_(§Y@Mz_x0010_\Ø»^@òRé_x0007_X@ýu4_x0005_w[@1h_x0012_HcV@U_x0004_?òÅW@c5üµ¯«Y@_x001B_1á_x0006_iX@ÑÁ_x000E_{ÆZ@7{_x0005_ó¿_x001E_X@ü­9ª_x001F_\@_x0001_f¾j_x000F_\@r¥¦Ì_x001C_~b@_x0007__x0006_!~_x0016_[@ÒJÛß_x0001__x0002_¯X@«A_x001A_Þ:_x000D_^@2Ã¥?8Æ_@åiKæS]@LXAR_x0008__x0002_Y@t=ûw`@cæ_x0008_ÉU@_x0013__x0013_±sW@¸Á6s_x0002_ßX@b7O_x0017_ðX@ð_x0007_/yPÂY@/¶{\ËêY@NÈ!X9_@ô#á¯ÈY@Y+_Ôí_x000C_W@º_9O_x0001_QY@P&gt;}_x001D__x0010_b@T4\ã{[@"&lt;&amp;3	]@8'³Ì[@sÛk¥¯qY@~¹©4_@3}'Ò7_x0010_Y@h_x0018_óX&lt;^@¬ÙJ¼_x000F__x000C_W@¸e_x0004_Ô_x001A_L`@Ä_x0011__x0018_ý¢ðZ@öìýk_x001D_`@ç4¥û"Z@DýÚó[@I­¨Á´V@ÿó\P¦åT@_x0001__x0003_ÙüVÂZ@(ýýØÌ[@¯u_x0005__x001A_öU@«sµ×Î^@^:ðóOmZ@%ÕÑeY@_x0002_ãh(_@=í®²W@2ä_x0003_"__@Þ{VeqîW@,ù_x000E_¥¬Y@¸­ò|_X@_x0016_(Ê{ïê\@#_x001E_=ÎeX@»è_Øã°Y@o»·åJâY@Y_x0019_©ÎWZ@½Vî_x0015_y¹Z@&amp;âZÖ_x0007_'V@sñä_x0012_[@D³f§ºïY@FÝ©FßW@Ù&gt;Q_x001A_X@_x0019_.êV@ò_x0011_Ò0ºÅZ@_x0011_C.}Ý\@ZUbû¼ÞY@fKfº]@Éô}Þ(W@"­uäô_x0014_a@ón_x0019_¤_x0004_ïV@Îú}_x0002__x0006_¹X@]_x0010_PËkT@í_x0017_6_x001A__x001E_Y@ÕHnÚR&lt;[@É°_x000C_þ}_x000D_\@_x0004_ÎkY_x000E_=b@/K~Ù³¼X@ÞTí3ÚW@Þæ6&lt;Õ³W@Zï_x001B_iÏ_x0005_`@Yªuç·]@ð:Ô»MX@öábýÄV@v¤ÐÝQ\@¡lÀ@&gt;¶U@ä&amp;e_x0004_é^@Ñ?	±Ê_x0008_^@Ô_x0001_¤ô$Y@Äã_x0003_ç|W@Å¢Ü U@¶_x001D_GáZ@zÜÃQÃ&gt;a@áh_x001F_ÐY@«Þðþ¹Y@Rz_x000C_£q\@_x0002_ÀÉ_x001A_RU@×Í^_x0010_X@¿=#â_x001B_)a@²_x0012__x0010_ß_x0007_[@_x0005_lq¹ïRW@É\Ê_x001D_Ù_x0006_^@»ú7À"[@_x0001__x000B_X*2UôV@Ôç¹R³wX@Xq^ÏÀ_x0006_Y@²|n_x0004_j]@Äù_x0003_³[¹_@N(ÂY·W@dÕ±×£V@®ãvÏ_x001A_ô\@eEµ}î^`@8´àÃof[@_x0006_yæ÷Q"[@æ&amp;¼JípY@_x0008_~¯æ9[@_x0005_ÃMï`Y@HC_x001E__x0002_u\@_x000E__x0003__x000D_á=Y@jè0_x000C_Áv]@÷_x001D_	_x0002_æÊY@©÷~-_x001E_V@_x0010_zx_x0001_ï¯S@ÜÜ7õìã^@%ë&amp;R:þX@Î÷ÒW4Z@¿[Ûª3Y@aÈ"¥¤Z@}¹U_x000B__x0019_Z@¥yÔì_x0002__x0016_`@_x0007_®J_x0005_kÙX@_x001D_ÔL¸¼\@ÎUcäì.W@+ñ_x0016_ÿ%åb@÷°-¤_x0001__x0002_[@Z9rÂÏ¾]@ VEÃ+[@Èó©Ì_x0017_]@»Q¬öX@÷GÃY@ö1Öµ_x0016_^@Ú³q*ÚFb@_x0017_ì@u]@û ;¤ï[@_x0006_«ªä_x0010__@C;¼MY@ _x0012_Ùt&amp;÷]@\|]´_x001D_X@ü_x0018_Y_x0005__x0012_^@w_x0016__x0006_Ô©Y@j_x0006_ÆÇZ@·_x001A_*6K¬Z@_x000B_,=ÞkG[@&lt;3_x000F_ìc[@°(Uö&amp;]@p9Ò×-Z@È@_x0012_´|ýW@ö_x001B_rØBßa@*ýS`Ya@J}¡Èx_x001E_`@d_x0014__x0004_kü_x000C_V@_x0010_ÎdÌZÇV@D_x0007_Ð¦_x001F_[@:VÑÔC_@Ç!®_x000F_å\@&gt;_x0006_1\úb[@_x0002__x0005_¢¹_x001A__x0011_]@¢6&gt;UýuW@_x0003_Vµ_x001F_V@Ü_x0004_r_x0016_Z@¤ùiëÉZ@ã¼_x0013__x0001_îÚa@¦nüwq_x0017_Z@Þ¬$·Hb@°VØIÂ\@&lt;~b	q@a@!¡Pf¶W@l^º(J_@_x000D_$ÜlìX@NÚQ×_x0004_ìX@ØW%½&lt;`@6º¢FÛW@=sÝë_x0015_oa@ÅGï(dc@èEï0NY@Öáþâ%^@_fÄ_x0004_eZ@Éëo_x001B_JT@Æ@Ä©¿ª_@È¤áÉ|U@ØE_x001F_d7Y@_x0017_y~W@°5ÔSW`@XÅnÇâëX@RfL_x0010_LàY@_x0002_A·!ì]@L _x001B_I_x001C_Y@Î·a|_x0001__x0005_ç¦[@_þ_x0003__x0016_·MW@Ìe"t_x001F_c@hb_x0014_d`@lc_p]@Y7_x000C_©CúY@bë&lt;_x0018_ò+\@2Ï_x0017_ý_x001B__x001E_b@Ãä¦&amp;_x0006_OY@3ñô_x0018_×V@¾û_x0015_%^X@ëð+AÀZ@0f²_x001C_Là]@ò­áA[@ò/ _x0004_Z@¡|*{oY@º²r_x0002_åY@ÿ= 5¶W@³L÷r#Æ`@)_´÷KºY@rÆê]_x0008_*X@OëÔ_x000F__x000D_`@òV_x0015_¿²U@¯¸_x0007_Ù_x0004_"\@6OD_x0001_	U@Ëëp#­Y@YçÒenÍ`@Y×Éc¦Y@À»®|^@"äpE\X@©F_x0004_¿/ðW@L¸« Ù_@_x0003__x0006_ÊÙ]W^@ç?xà]@øò{_x0010_qÇ^@by_x0002_tY@¡SyX@üykú-W@Í_x000E_MÄ_x000B_`@Ñí_x0002_ËÖX@_x0004_©ÙÝÑU@eÃØeõk\@SNH/otZ@oæ9òX@Þ·q'°VZ@}ô¸_x0005_¨\@Æãüè^@= ½_x0013__x000C_Y@ÉÈæáX@©t@_x0017_û__@_x0001_FPêÇTX@zt	Åna@C_x0006_ì°_@L½"¼ _x0010_]@¦áKé$Z@¦e¸ÄS@7»yB$`@1_x001B_[\ºÜ]@4yT÷®V@ÿS½IÙ_x001D_a@í£Ð1X@_x000B_0¾Ì=`@õ_x0013_³b[Y@ZûI&gt;_x0002__x0003_°áY@v'_x0004_ºR_@_x001A_»@úçµ]@ü_x0019_zå[@	Ö_x0001_Î¹¦X@U&lt;/Â'}Y@^ø=¯dÒ]@ÕEµÑ`W@Ö_x0019_OÔ_x001F_á[@n_x001D_ÒÈ­Z@"_x0004_µ01r[@Üý_x001C_ÜZ@80Á5^Y@Ó_x001E_áe¾Z@_x0007_2©'ÐL[@B~«ÄYW@_x0001_CÑD	^@Ëþb&gt;8^@þª¨@w)V@OônM©_@7Âä|âxY@_x0017_¸²ï[@=_x0001_ò5|Y@ì8_x0012_`fm`@P¿Â_x000B_³JW@¸;	S¾}W@Ò§Ó[@_x001A_ê X@«Ùú¹]@#Eÿ_x0014_#_x001B_`@Xê_x0002__x0017_s\@9µ¦QZ@_x0002__x0005_éØå_x0004_ÞX@ÄisZ@°ûþ+_x0012_U@_x0016_À×¦_x000D_Y@£ògÂ_x000E_ªX@¤td_x001D_\@¦ù `_x001F_ ]@éÜÎ_x0012_ÎRY@_x001B_¤_x0004_oÎX@Ü_x000B_F¦6±[@§5_x0007__x000B_W]@ó4WV@âhpWdY@.µ}íÓZ@3£ÈyÚ_@P Þ_x0019_X@½NcûW@Úë÷ÂX@#¥ÎIa^@§_x000E_ýlX`@¶Ý´D$`X@6D+ÍeåY@_¶_x001A_9-êW@ÔU+ïÙ{X@ø_x0011_«T_@8~_x0014_¬_x001B_WT@þ j+qT@÷ÿÂ_^_x000E_c@_x0003_*tXÎî\@j¯Ïéi_x0001_X@ÈzQ*Z]@ÛDh_x0001__x0004_4|Y@µÄ¯×ëÈW@vC7P_x0005_[@a_x000C__x0003_op§Z@¿$_x0019_¾*`@»æBÕ	]@Ð{_x0014_Z°_@*_x0008__x000B_¨ºØV@-õTËð_@gUï¡!^@×ºu¢Ù\@,@_x000B_§rz]@óý'_x0006_!Z@ìðW¾Y@êäK\]@kk\¶ÆÁZ@|ÿÖx[SV@óqò¡9Y@¥l{9ßI\@L_x0019_ÞM!EY@_x001C_×¢0_x0012_d\@ Åý²Z`@P¤°1ýÝ^@Rµ6[@Xá¢Å_x0019_]@Æ7XàcNZ@_x0002_µSØ\@C¨tâÙX@,4³ttµ_@ $_x001B_Y$^@Ì×_x000D_Ï6a@ð2Â_]@_x0001__x0002_;ûi,óc@¦XþÅY@¿&gt;¤_x0004_Ãi\@5`ùëºX@l_x0006_+¡9X@{Ï5_x0017_Í]@²¾3i[@»½Þ?X@÷_x0010_a«*aT@Ü_x0002_ßbcÃV@ Cb"_x001A_åV@§¨½xy©\@TSàx_x0015_¼Y@¶`¡ß_x001C__x001A_c@ßÀ¨¯_x001D_±Z@ªYÖ]á_x0010_\@¾Î=ôGÅZ@_x0012_(Õ_x0007__@_x0007_ØÜJÍä\@ñw«RÕ¦^@àxþ·çuV@¤ Ç_x0014_Ñ_x0002_a@qï¢_x0007_hY@_x0013__x001B_üçÕË^@'_x001B_S_x0019_ XV@Xì&amp;þØT@ã_x0015_ÇÔ§Z@I×"bdV@_x0001_dH¹o[@ùP_x0007_¢®\@(Ç0OR!b@®HH_x0001__x0005_Ê¬X@_x0012_CK!Ë[@d_x000E_Ö_x000D_Z[@ãÎ²/RT@T· 5ñ«_@_x0019_¿K_x001B_Ë¹\@,¶yLY@üë÷æ\@_x0005_§_x0015_6{V@`¼³³¯W@9Ilä_x0017_Z@ã=óàX@aè¿u¬V@º_x0002_ÙÛ_x000F_\@ex»_x0016_khY@_x000F_Ëç"¨¥X@2r÷¹_x0007_5^@_x0004_P _x001C_&lt;[@`#ïsnËZ@_x0008_O(_x000E_øé]@°Pèµ^@_x001E_a¥¼é[X@¼ñîÞ\¶[@_x0003_±Þ_x001F_±X@s(ðÚ`â[@j ,("]@\X~¡_x0002_`@è9ÿñ_x0015_k^@,¶kºAa@ÝzP`@q-ô_x000F_¡X@$ß=P_x0012_Ç`@_x0001__x0004_(A_x0010_Ã`@éQ_x001A_ _x0007_GZ@µê[_x0002_Å)V@Àe0[âU@}Ls7_x001A_Y@YµåÏV_@6S_x000F_jÎ_x0018_W@rL°pbb@ôs½_x0016_4ÜY@êÁ×¬pSX@ñ¯$çÖc]@pÇ¼õW@1ÍtrU@_x0018__x001A_éº9ñS@_x001B_ã.B£õX@¤_x0003_r_x0015_b_@_x0006_óÙ~«Y_@r¦ _x0014_øZ@v_x0003_jC_X@j_ð`vY@ü	´µyZ@§ë_x0006__x0002_¼ÃX@:v+]tÁV@|_x001E_Ê_x001E_	Y@©j_x000E__x0004_±?Z@ÐÃL¥EX@\_x000D__x000F_cÅ¤V@Óg¶ýRZ@KÃÅ!L]@E_x000C_^'Z@{Íe_x0010_Y@iR°I_x0001__x0005_ïa\@§&lt;Ê_x0018_Þa]@ikY¢2X@±]vö¥b@ª_x0005_¤MY@ßª]Ø[@¸6©_x0006_@¢Z@_x0007_j=6«Y@eãN©]@_x0015_Ú~_x0003_i^@dÁ¢y_x001C_	X@d_x0003_Å(Ì[@ô´_x0007_(^Z@cÉ@u_x0003_+Z@û´µ_x0018_K®[@Äj_x001F_ÿìU@Ù±a_x001D_FÏ\@åopa@`ë;\@éÐ._x000B_QXX@Âã!´:\@hhú_x0004_@\@']Ú_x0015_W@ï·_x001D_ ó¹_@½-óÊV@ê­Uì£å`@Ó£áE_x0002_¦Z@}&gt;¾7Nx]@xn|`Û&lt;a@Ï3ïËåX@×_x0003__x0002_hÁ4Z@«}é_x0002_KX@_x0001__x0003_äK@±¥¨]@(ðê$iZ@Çú_x0012__x0013_BX@Wól_x0017_ywV@«£_x0007_ÈCæX@êd¼_x0005_Ö¸]@_x0014_2_x0010__x000B_LU@_x0014_:#óß\@_x0006_1_x001F_Æ_x0002__x0005_[@üÓ?j&gt;\Z@ûþh_x0001_kc@z,Éù+ãX@åbè_x001E__x001E__x000E_T@ªÌ_x0006_DE\@ùÊxR[@¦¿îã+Æ]@\H½»Z@u?ijØù^@/¢jÓ_x001B_}]@«o¢ômÐU@ÀÚºLß_x000F_Z@NÞ÷_»CZ@Æí_x001E_¸´[@2w6¼lW@vÔk.Â_x001B_b@¤_x0001_\1¥]@Up¶%"¯T@!óÆÛÙGY@ÙßáaX@_x0011_Õ%n}2Z@TpÉÁjg@ñ'Îâ_x0002__x0005_º)Z@¯_x0003_s6¼~W@XéªÚ_x0011_î`@£Ù_x001B_8Õ%Z@êºHæ^@HÅàT%	_@W§JÂ|U@_x0003_1?_x001D__x001A_[b@ÃúÚ}ô¢^@Õ]~"±&gt;]@0ç×ûÒX@Ìh_x001F__x0011_-Y@)!_x001B_è(1U@BbÒ_x0001_çúU@xQ$Mû³g@_x0010_YÛËµ_@F_x001B_Âå:[@\×õh¬]@8¿Å¾hhW@oêÝ_x000F_`@ã¯z¿_x001A_	W@Ú=x_x0004_á]@¨H_x000C_w±]@ö¢7¨áV@X¤CÈ§[@°WUü_x000F_`@L¿ç©.Z@&gt;êªÁlc^@_x0001__x000F_¢s¶ÖW@'k¿¬õZ@k$b_x0013_sX@X_x000E_óÔÔ`@_x0001__x0006_¥ö&amp;r{Y@NÅZ¤e]@_x001A_H¹S´Z@_x000D_"¬_x0002_ÛW@]ñ±_x000C__x0017_8_@þ®_x0004__x0016__x0011_Y@E×E«^@Â¦æÀ]_x0018_V@·`¬/ÓÁX@¨R«ÕÛ_x0015_[@5ò­KóZ@g)_x000D__x000E_Ò_x0015_X@}yëLÂ}V@0º+Uh`@¡+^"j_x0018_Y@nª³L\@[_x0010_ìÓ_x0005__x0001_Z@;Ü|oµ]@0{=_x0002_Y@_x0003_¢Bg®dZ@ÂePÜ_x0018_]@H¹_x001C_Ò9ç[@ìñ?52®W@¤¹¸ûþk[@î_x001E_n¬Q´[@Ú³_x0002_¿³_x0016_[@ê¡ow_x0008_ÎX@é$ßòÛV@_x0006_	GäÞØ\@|NCâà/T@ê²µg*LW@§o|¥_x0002__x0003_é^@~MÁö¢U`@AáPÐ[@_x001E_1gîé_x0014_]@eË÷6Ëì[@²»JßFÙV@Àñù¢Û\]@&lt;(}u^@¦7tÞÈáW@¿Ð[zY@Uy/«Ö©b@8)C[°]@Èpå¶\@Y÷ÐßFÅ]@Ëå_x0001_º;_x0011_Z@u;_x0010_ÒW@ÉÔS´½w[@_x000F_k¬E7_x0002_[@-_x0002_Jtè]@¯å_x0007__x0001_uòW@)è\c[@çßUåÛrY@Ó¹kZÎ&lt;W@¢kÿ%IY@Ø5§LýW@0Ã_x001D_^@5å_x0013_`\@Þ¨ðõ_x0018_a@ãáÀüÆY@qÙåL_x0014__x0007_[@_x0003_E_x0017_zÇW@ûØw_x0003_×¹`@_x0002__x0004_ÿkL©X@û°m2V@¦¡õ£|~\@_x001D_G©ý_x0011_Z@x_x0006_ßYVZ@_x0012__x0008_® ]5Y@WvèLÆ^X@ûóÐR_x0010_¤Y@_x0010_òèµ¯Z@_x0016_¹_x0001_iWX@_JñKþ\@_x001D__x0013_²ø_x0014__x0003_Y@ë_x0005_ZÕY+[@4Î_x001B_	CU@µÉ=\@_x0002_*¢j_x0004_\@_x0002_¶ftÄßU@c&amp;_x0002_/:^@e~&amp;è_x0016_ÐW@[±ÄhÅ$]@âÍs£_x000E_]@£Z¼´)Î\@O_x0001_Ì·´½X@_x0008_)â_x000E_âÀ]@]Ä®_x0019_±mV@¢ÚÌýeÎ]@1:yTY@½/$¿wU@_x0013__x0008_ ô}[@_x0004_dÅºZ@¶©ð_x0002__x0010_ýU@Pó_x0004__x0005_#_x0002_X@°ÙÿjýßY@0 )_x0017_]@ötý¿b@ZÃ·ÓR_x000F_X@ìÛìXú]@Ñ/Æª:ÌY@­|ªY@ø¶ÌÎ´%W@`Ü_x001C_mùY@ÎzE|ÒS@èm-_x0003_; U@4m_1$b@_x0018_abt_@¾_x0016_Íi_x0004_xZ@_x0012_ö~gq[@W_x001F_ñ~å³V@ÐÍý/\@&amp;-ì2âkY@Òö5nzY@K»A_x0002_B|V@=_x000D_q_x000F_ãW@_x0019_A_x0016_ôª Y@Xý(Û(´]@Æì¦c£Y@FfS|+^@&gt;Ú_x0013_ÿÑZ@±_x0012_çqî+Z@!VÊ9#æ]@_x001A_h_x0001_ÉY@¼_x000B__x000E_&gt;-ØX@Î©7Ó¬W@_x0002__x0003_®ªXägOa@¾Mâf_x0005_Û\@_x0001_þúÃt$Z@_x001A_Z_x0003_A|I]@§e_x0002_6­^@_x0016_Î´÷è\@ª¶ÎY¤a@*c½úK_x0011_^@ê_x0013_¿_x001F_i_@_x0003_¢ùÝ&lt;$_@/Ã_x001B_Ay_x000F_Y@gø~_x0013_Îb@Öc·vc¦U@«ùLÆ$[@q/Ñ}*Z@¯ÅÏÅ0Z@_x000E__x000F_Ê_x0004__x0013_]@nÅ§56_x0002_\@_x0005_??¶oV@4ºÿéU@ê)_x0014_t%_x0004_`@(åó_x001B_0©_@¡ÜäíóX@L²¸¾_x0008__x0004_d@²ÁÓHÏ\@_x001A__ý:ð\@E]g´Á[@£v_x000D_neV@Jh_x000B_6ÃY@ýÓ[ll^@Ç)fOna@Z«M _x0006__x0007_*n[@âA_x0010_/X@£ ­w»ç`@_x000D__x0005__x0016_FyLZ@_x000B_f|=_x0017_½]@_x001F_²êÊ-(Z@_x0015_J_x0018_7^V@R_x0001_ p[@ö_x001E_*YÖU@NM3d"_x0005__@5h¡JuK[@I_x0012_gqI]@ya%áðV\@=N_x0008_²¹ªX@¤Æç_x0005_ÔôW@ºroÀóU@}à_x001D_Y[@À_x0002__x0004_x_x0008_X@Cp¹3_x0001_c@«_x0006_üø/X@ßýÅþoY@è«¸gZ@Yñ_x001F_ÛÍZ@_x0007_¾ö_x0010_U@B0_x0013__x000B__x0014_W@_x0014__x0003_WcY@1ã-q&amp;^@òÜæÃT5_@ôûûNE_x0011_Y@Ñõ_x0008_åY@%KÊØU@ã&amp;ðÕ\_x0002__@_x0002__x0003_ge!9_x0017_W@Öß_x0005_G_x0007_\@ÓR_x0017_÷&gt;^@¬l"ÄÛX@ñeÊPVEY@0-ü×X@ØI\õj¹Y@_x001B_³¿_x0004_Äàa@ém_x0001_gf\@íÄi$?W@©ùóîD^@_x0016_ä_x0008__x0012__x0013__@-J3yØZ@_x0013_Pvî7Jc@ÊâÍýZ@&amp;_x0017_9p&amp;çZ@"y¦;La@¸È_x000F_Kéì^@èQÇI\@9­_x0019_hÔZ@Eq¾«[@ô¥!2b@_x000E_L_x0001_©½jZ@µ'³½Q`@¡fH#'ý\@¾å9³X@à¹22ê_@ÂÂ_x000D_¬×[@'.ÚiR^@Âø_x0008__x0012_[@T_x0005_ª*|ÜX@&gt;ylç_x0004__x0006_r×\@¦u¹yX@&gt;é_x0004_#±\@!_x000C_~±ÖA\@	½aÚÂ¦`@j³^x_x0017_\@_x0003_Ù7{_x0002_V@jèW_x0006_KW@H­T&gt;¯ûZ@æÝÉXDm\@¼0X@_x0005_* _x0011__x000D_$W@ÎÚýé7¾[@W!iaCx\@¬_x001D__x000B_½Y@åGÂX@HS$r0ÔW@í7»ÁôX@Ù¦_x000B__x0015_ã_@ôÅ2&amp;u^@ô_x0018_Þ_+W@Ô_x000F_ñãP_@þMÓ«*W@fÝuf*[@QK_x0005_øa0W@[LDcµ¥^@JÝôy`@\Ü4½Ò4a@@Ã_x0001_·Ü&gt;W@ó è`8¡\@¦k_x0012_³êY@Äï¸\Ä^@_x0003__x0008_ÓrðÌþ5]@_x0005_lBñïa@ÓqýÕØ{_@Þ_x0012_H_x0004_°Z@x_x0002_Ø^c@)Óö_x000F_Ëc@_x0017_rK¥Y@4±¬_x001F_PWe@zí``@*¹Byz[@WEÓI6^@	_x0007_ãìB1W@õ_x000C_k9W@ÊÔsõªqZ@pµSg¸Z@¤?ØF_x0003_§]@1sç&lt;ÀW@&amp;Ý5²ªU@LOE¨±Ùa@_x0001_=_x0015_FyäY@X_x0001_4@]@r_x0016_#´öZ@´T1&lt;Y@Öü¼3ßY@¸B²¡Y@_x0010_ÔÒö¥Y@5_ëUGª\@9ö_x001E_jPç^@¬Ó)_x0008_öG]@|þ_x0004_,u_@y);ÿèO^@/_x0006__x0002__x0006_Së`@É¯C¬_x0014_¬X@§$l3X@`= ÆZ@rm¿Y_x0001_[@Wòc(V@t®ñ¼ÕZ@Ê	¸|¾\@_x001F__x0005_êÉ0Y@DÃåÚ¶·a@;_x0007__x001A__x001F_;õV@ÆQuÔ0»X@_x0008_­#ô_x0016_a@[ÑqZ@õ_x001D_¡_x0019_æ/d@Þ´ÂÉ_x0010_[@)_x001C_5!lUX@Sl3¡Y@p,í*hX@Ëÿv°Ý_x0013_X@¼_x0019_Å¨øX@_x0010_Gµ`@e»~|aW@_x0007_eX_x001B_¢V@·º°2áOW@ö¬Ý_x0006_IV@n%ÀYèa@Ëþ_x001D__x0004_s`@Sh_x001F_¶Z@_x000F_¥?]¸^@_x0012_aµ_x0003_ÂW@ÖÌ+èT@_x0001__x0002_ÒYE2ÇÌU@D÷¢¬_x0013_sY@øJ2_x001E__x0008_Z@úÿ§ß_x0011_/_@éN_x0019_ÿJ_x0018_^@~Ã9ØÔ_x0010__@Ããô_x001B_´[@1¡_x0015_îØHX@©ù}_x0008_{Z@Fy_x000C_Ü_x000F_%[@ÆG©W@×¼ØTxÕ[@³v+²\\@è¨_x0013_'_x0002_PZ@dX\ê_x0001_Z@Å9/Ü_@qÔ\9_x001C_ÄY@ëV_x001B_÷S[@´ëÿÛ]@¦7?F#[@\î¥Äa@ÆÔãôúa@I®È×Ò/Z@nðÇmOÈ]@FÞð4¢~X@c_x001C__x0019__x000C_·X@&gt;ÌfÖþ_x0007_^@ã+ö§X]@¬jÎ0BX@_x0004_1_x0019_mY@ù$ÑlïZ@ ¹Ðr_x0002__x0004_ÇJ[@Á_x0011_«kX@x3_x0007_µ@Y@ñ­Oú(¼W@äð.pç@[@³Áêã_x001B_½U@²_·_x0003_P^@÷§_x0008_ËÛX@EJKW@âöK9[[@fTÿNn]@÷ïLçþ_@uÛ_x000E_P[_@iz]FÓW@ÊÉÐÄ¯ÂW@nÒÆØÙvY@×Ç·´W@K¬ã|\@Ûß×^}ÓX@Bá&amp;_x0014_*xZ@P*Naï«b@K_x0010_ð¥Ï2]@æ»W¸_x000F__x0004_X@Rß+8+bW@_x001C_£_x0018_ÿâ[@ï¯Ö-_x0004_[@®_x0001_Ù	ï8V@Sâq#è_x000D_]@ìë2Ý,S]@u¼£_x0018_GWY@ìlH:T@_x0013_¦;ùsV@_x0002__x0003_ì/æÂ¤HV@ßÌúÒ_x000F_µW@\ÝîJè^\@_x0002_U_x0001_L´ðV@Â¸HõZ@ÙV­úÿ[@BîB«æZ@@Â5«3_x0005_Y@øÂE_x001F__x0017_\@ïX£_x0010__x0004_ºW@k.É¶Ê\@EÖ@_x0005_ß*^@_x0016__x0001_«ÙËY@O=vI_x0017_b@-_x001F_öÃk²\@_x0012_Üì_x001C_Y@§^òÉñY@Ô0¥Ì¦'`@Æ_x0007_ÇÊ/Da@nØ_x000D_²qH]@K¡´_x0010_Å`@s¸ÏØY@©1ö°_x0012_:V@wkÖ`ëX@'_x0011_,®ïµ\@_x001E_ÀÞlC_@@qQµ(Y@Ì(êU?_x0008_Y@ìc_x001A_êa@ºV^q_V@#_x001C_(GaY@Æã©¸_x0001__x0003_Cµ[@ë±%YÒZ@Þ&gt;Wa×ª]@_x001D_ºH;ß_x0001_[@1S¸YY@)!®ð9 Z@£_x0014_þëaX@½ñRÒ±V@ç_x001B_?geb@ßÙîz¸Y@_x0019_µj¸%Y@9A_k³»Z@_x001F_å_x0013_ô!¸Z@/Ê&gt;ÿ³ù\@¿^&amp;bóX@Õ¤Vèö^@ÌL®¿ua[@_x0018_ò£ÓZ@Ø³;~*_x0003_Z@f_&lt;["Ú[@f_x001C_÷±9OW@ü¡]Îv_@ÊRÒ,k§]@_x000C_JªEy÷Z@_x0003_Iÿ_x0017_[@È9_x0019_uT]@Æ_x0019_ÆþP¶Z@_x0002_Ö1 ~Z@Ö'wk:Ï]@æ$tM}[@ãs¹n_x000F_oX@­5âåW@_x0001__x0002_ý­_x0002_f¼²a@Ö8=[e¦V@í(uÏs]@ÂUò(ªj\@u_x0014_OêZ@ÿôzn/\@Ð÷à\¿ØW@¹ÊNÊSÑW@ïÄ¯g_x0012_Y@&amp;áÿÁW@©ó¼_x0007_Y@ªÛ/ù]Â]@Óú|^d@n ¯=_@5ù_x001B_&lt;lV@èéirX@Âk£1_x0007_LU@_x001F_2YðÁ_x0011_Y@_x0001_Gh2X@E uPîûY@_x0008_Õ_x0010__x0018_ Ca@¥ÞîCh¢f@&gt;/9.ªZ@_x0011_Ëke`@°Dã£]@Ï*×ºGZ@EIG[Z@;mÒ_x0018_PË]@_x0014_¦a=Ð\@höÿ)UX@#µ÷äR¥X@rÇ_x0019_n_x0001__x0002_nY@uûPe^@Ø_x0007_»_x0004_pôY@´_x000D_!eG]@eF_x001D_¬^@¤bÆM_x0019_È^@ej_x000C_È§]@Fárö=­\@ÛÕãÂº¶Y@8ÀçÈ÷X@ÄÌÐBèÊZ@_x0012_nØ£ÅX@_x000C_Û¯pãY@è_x0004_î\@Ïã«_x0011_X@_x0007__x000F_È_x0004_\@tÝ8Ö©Ì`@db.X@w7)ÛÜX@_x0019_Y`Yc@;_x0018_îR_x0018_ß\@ÀYw²­X@yEåùÜ[@±Û_x0019_ \@_x0008_ªÊÔEó[@2§$ùäZ@&lt;¿UÔ_@0Ío$ÌZ@ÏÂ_x0003_ÓY@[¼_x0003_÷ 1X@ZÓ_x0004_o®bV@_x001A_Ï`üZ@_x0002__x0003_õÉ û(*Y@,_x000D_½W@W_x0004__x0018_Z@w)6ØA_@QØW@h~Y@¿r_x0007_Áp]@ÚÂ³ÿ9×[@F_x001C_Ï!Á@W@F=âÞ«_x0001_X@Û#ÒySÑ[@à_x0003_ß&gt;àd`@y	 2\@5_x000E_´§ÌW@ÜE¡_x0006_z·U@ØÉºýTZ@²¹·°E`@-ý_x0013_Ûz_x001C_]@¶ZÖ¼¢£^@)r¤HV@Dëò5kV@S(K÷ÌüW@_x0017_VY8\@_x0013_HxX@\Ï©jæZ@?@_x0004_ñ¤uU@_x0003__x000B_Û|`@;mÜRØºZ@lÞ¥n&amp;]@½Þ2È?[@¸éªQk`@§R¡ÂàX@`ñVM_x0002__x0003_õ_x0001_Y@wß-Ã_x001D_`@¦/0Ó_x0010_3c@%_x0007_A©Ì_@gÛ2¤_x0013_ÊX@n}®¶&amp;xa@C_x001E_M0¿Z@0Ë,¸±U@_x0007_ñ_x0004_°_x0014__x001B_Z@µámñIº[@Cl¯tY@£Î_x0004_üÄyU@÷ÎÉð9Y@÷_x0006_c¶&amp;_x000E_[@a}¥Ö_x001C_X@ÜÁZAqwZ@ø_x0004_N_x0019_^I\@E¼äúj[@gQiz:z^@1âN,Z@r×_x0012_%É`@_x0005_·nõÀ_x000D_Z@^ÊP~HS@¤ÛøcWX@ôeÚä_x0010__x0003_U@z°5$ ,^@$Ð_x0002_}`@x/ð_x0006_[@_x0016_cÒ©ðW@yyè_x001D__x001A_Y@_x0005_1³A]g[@Ô_x0018__x001F_Õõ#[@_x0001__x0002__x0003_Îë%W@Ô¡4£¤	\@_x0008_¹¦k£Z@_x0018_ýëÜ´_x001E_]@¾c_x0011_=Þ2U@mâíêr°a@uÓÞoP\@b~Ê_x000D__x0019_h@Ê_x000D__x0012_¡XZ@t-Ë½4Y@(¿ÁCì^@Ô_x0003_B$ú[@BërêX@pò¤ó²^@_x0016___x001E__x0015__x0013_ÑW@ÿ_x0008_¶ÝÿÊV@õ_x0007__x0004_L_x001A__@0ì*ÎÐ_x0006_Z@´ì%&lt;Y@Hpë7 æ[@VÄ_x0004_w=	Y@°Äí4ñÊW@ø;_x0017__x001C_ÖóW@à»!¤'_x0012__@_x0008_É/ÕlY@¸¥_x001F_p1ùV@º=,`Z@j»Ïgå]@åëá_x0002_uÊY@^ø¥ú;_x000B_X@º?ka=_x001A_W@ð9I_x000B__x0003__x0007_£[@Q¸	ÛMZ@¨y¾ÌM_x001A_X@&lt;îõÜeWZ@9¥1@_x001D_Z@P^Ìü_x0005_[@R_x0016_£ìÃ&lt;\@0]uG_x0006_X@CÑPrx[@óÀ_x000B_¬¿V@`áüæm"a@8÷à)àa@_x001A_S¡­W@_x0016__x0008_ã&lt;$[@¢Çí1Y@P3Û÷R\@»_x001A_F'W@e$TùU_x001F_Y@_x001C_:XY¤a@_x0002_¶²*_x0012_Ä]@xí»À×Y@ËÎüå&amp;`@ÙÅ:kaZ@²®¯ó]JX@É»_x0001_Ä 6Y@.uªTÄY@·µ4w_x001F_¤V@ê_x0010_Kß~$T@ÿõá X@|þª:íTV@å'd|_x0016_Y@7/Eê!_x0004_V@_x0003__x0004_ç¿ZíîY@*Â)OÉ[@Ae%ø½c@Qß_x001C_.U@"hü_x000F_øñX@?¤Èôå_X@u_x0015_Öüb@&amp;»E_x001F_qj`@BGû."F^@7Ì^¬©ÄZ@Ãb_x0010_4¡D]@^ú×øúÖ]@9 ¶^qÝZ@álÌö¹X@ày_x000D_CY@êDb¼VX@ú_x000E_³÷ó]X@'_x0002_~_x0013__x001D_[@&amp;r/ï¸M\@ó²°Qa@F	_x0013_ñ7`@x_x0004__x001F_ù®[@Ró¬&gt;_x000D__x000F_^@Ö&lt;O4¬Y@ð¯[_x0001_×¢]@YÒ)_x0003_X@²¿(§÷\@Ý_x0016_ÙL_x000C_[@ôfZi![@â¤wÞ+°V@_x0013_.ð¶ìZ@ËªÒ¼_x0003__x0004_Òø\@±_x0012_Åé_x0008_ôW@I«_x0018_m b[@þþÂ_x0012_X@5_x0012_'dÇ¸W@OqT«¢Y@h_x0006_µz_x0014_Qb@É_x000C_0ÅYX@QÍuZ8[@"	_x000C_¶.k]@H'CÇ\@k_x0008_½&lt;,³Z@È_x0016_\Ü]@Vã¯j\@þíûP}_x001B_[@Ù2¦¶\@Ûs^ÕK\@&gt;³W@É÷À)²Z@ Ó×ÒÚu]@¬6kw_x000C_~T@G[Ã½]õX@_x0005__x0002_ñ©_x000B_Y@_x001D_^_x0003_CHY@¤:@_x001D_Y@äÊÄÆ_x000F_]@Fâ¡ü_x0001_Ê[@v*ò^\¨V@iM1ãNj@3ËJ§8]@&lt;óøöGW@dp©_x0005_ãèW@_x0001__x0002_ÍPý_x0017_ÍX@êP|ÉX@\y_x0010_Rø]@³_x0002__x0002_c{ú`@­C_x0018_sh¼Z@¼r³-eW@ÅØ^ô±\@_x001B_kà_x000C__x0017_Á\@`_x0003_6³M`@!ü¯EñLY@Psw}]@_x000B_4_x0017__x0019_GñW@¨Û_x001E__x0005_Z@É	*_x0016_¡ùZ@VÄlDÁìY@9w¯µX@LÙ_x0008_4Ì5X@:ÊlÛF_x000B_Z@5Åà=Z­X@¯©_x000D_0ïX@¿X&lt;ZãbZ@=gÔ2«cZ@_x0008_lË«_x0011_]@_x0010_9_x0010__x000B_Ì]@¤¼éNrr[@R©ää@´\@á0¬g-)Z@s_x0003_ZWn°\@=\Ç?ùR@_x0019_·Oi\	[@Ïk_x0014_;Wc@_x0012__x0004__x0018__x0004__x0005_`]@gôþ4²:U@¹í·%_x0010_«W@Ãï_x0002_Çf°W@âzðÙ_x0016_X@HùQ_x0014_@:f@Ä/I_x0008__x0004_]@øøü_x0017_#^@déÃ|l_[@ù_x0010_NÛ¸o\@NÃQAF7U@pþQ¨¯]@K_x0018_ð_x0013_é_x000B_[@¥U6}m]@J_x0008_¿ºV@_x000E_Í1_x0001_Ø_@2³ñËÐY@½P°_x0010_½Y@¤Ö_x001D_Gs1[@Õ½Ñ±Ê_@~!p_x0001_¤Z@½¿ÚuCéV@:Âa!]@É_x001C_¶¤uõ\@~âlÓ)Ub@¾úW_x001D_U@PÈÙ9ý[@Ïó)0_x0003_[@«_x000F_ï_x001A__x0013_!W@\Vü_x0004_Y@_x000F_w¥I¡^@ZAÿ¹`[@_x0001__x0004_°©ÒV]@@tÑ»6IW@_x0006_×w_x0016_1h\@¤fËw&amp;²X@ÿ,Úf[W@Àse.WZ@0_x0019__x0008_wMd@ß|@%¹[@_x0004_ÄÑ*CY@	_x0002_iY@_x000E_-0_x000D_Y@Û;[9ÃòY@£°Ö5¤\X@@µ:_x0010___x001A_`@DÛSO_x001D_^@}cd)ç{a@Á=ÉX@ï³V&lt;ÏÄW@ó'Oc_x001A_Z@ù`_x0012_Y÷Y@B_x001B_¼kër_@u_x0002_tç_x000F_X@'Â_x0013_ Z@þ?à¯rGW@_x0019__x001B_c÷»0Z@¹"nü]e@®_x0001_î8X@_x000C_Ã?s_x0013_hW@_x0003_lVÊa[@_x0007_ë@åW\@Æ_x001A_¡Î:`@%×_x0019_Î_x0002__x0003_qb@ë7_x0007__x001E_ì\@byÏk_x0016_²]@ö_x000D_áÏO.a@8¸1¤Ð_x0005_^@_x0007__x0015__x0003_è ÄX@3WFGU@ó)é_x0007_LZ@v¯_x0012_¤¿7X@,_x0005_8m^Z@&amp;æ_x0019_!Ä£_@½¡~°¬`@émÎô¿]@¦fá_x0016_±b@ûò-ÀGZg@_x0013_ÿ/y_x001C_Y@_x0011__x0011_²|´«\@qIäÚªX@I__x0008_âEZ@?|)Nm_x0001_\@äZ_x0011_q&lt;X@á¸«]@_x0005_ g!_x0017_»\@'Pð)¦\@µßGæf}X@LÐ`³_x001A_ã\@úW1µZ»[@_x001B_CÇ^_x001D__x000E_[@SÖÚ-ºb`@fÂ_x0017_~qW@ì_x0003_ýðXX@ÿÍNar1]@_x0001__x0004_ú.uZ@_x0015_;i0Z@_x0003__x001D_ð_x0007_¯hZ@X»	_x001E_òLX@JJÖX@ãø)x9Ó\@Ì´lâå9Z@m¬þúW@ã_x0006_²h­[@%ó¦pO2[@#ÅµjX_`@k_x001B_{KZ#Z@*$ð_·ÄY@&gt;¸îF5lX@:_x000F__x000E_HW@ÿN«	®à^@£T2ßJÝ`@UÒýÙ_x0001_{[@%Oy3(óZ@Ö½_x0007_.ï·b@«dÐ_x0004_ùU@¬!5º_x001F_Êa@5_x0012_jÛ\Y@§Q?Z@3_x001B_û_x0008_ÙËX@}RZ"_x0002_³\@fÖàãý Z@_´A_x000D_´È[@Ï_x001B_?¸]@zâ¹#^@j_x0001_VºéZ@{æ_x0003__x0004_÷«Z@_x0011_ïÚJZ@¥Ð¶_x0006_¿EY@³«ÃÞ9[@lÛÆA0\@J&lt;«_x0010_p\W@Ê_x0007_TÞÆ]@Ýõ×°"V@ifû¾±V@dL_x0019_øDa@LÎyÍv¥a@¨_x0017_&amp;yÈX@òã_x001C_ÝA_x0004_Y@ûÆ1[@_x0002_+_x0004_\$8a@ú'úÅ#\@4ôé=_x0001_V@àäñ¯fþW@î¹Þ÷_x0005__x0010_V@ bIÁ?b@O_x0011_»uÞbX@MQ_x0010_Ü«_x0003_Y@¢8T2ï®U@ä_x000F_B¡AY@¢ÅB(MúY@ï_x0007_AZ@E°&lt;¨ÒW@&amp;lôõËE\@-í_x001D__@_x0013_Ô_x0014_&lt;©[@MÄ®B¼]@ÎøÏåNCZ@_x0001__x0002_¥k"õÜ[@ ¶»&amp;zY@Ü·_x001A_QZM[@É"ÆY@åÄðÈ¢`@^Ög	@W@5oü_\@ÔâS$cX@±ðhpð_x001D_W@pÅX@öµQç(¦X@©vÈ´_x0004_b@lìÿ«è]@üãÔØx_x0013_]@Ö* à3W@®_x0017_?ZV@Òµù_x0003_N.\@ú_x000C_áe_x000E_"`@ä´l_x0007_£zZ@_x0016_×õUú`@5}ñ_x000E_ê&amp;Y@ÃÊU£[_x0015__@¢	¢%æAZ@JB£äá`@¸_x001C__x0004_FÉc@$_x0014_®Ö¡X@^2lÛ^@=_x000D_¹l\]@:¼û_x0007_é°`@¡_x0014_ÿ~?#[@~Î¹ÀY@$_x0012_cì_x0002__x0004_¿+V@_x000E_ÿ|b_x0019_U@·_x0002_8±µç[@_x0011_w|¥ZÄb@_x0001_åð8_x0012_9]@þ'é_(Z@ö_x0008__x0008_KvÁU@¸ö_x0019_sÁõY@Æ^9ÇîW@Yêè·2\@5ò²_x001D_q]@zþé?`@|_x001C_"å[@íº²"W@2[]%EZ@ð4P«Å_x0006_[@Wñ	[¤Z@ó	__x000E_ `@ÊÏÉ_x0004_fÖY@ï &gt;_x000F_Zb@õHÅ8Z@BB¸)_x0014_`@V_x0001__x0003_{_x0011__@¶ýpØ¶X@@½_x0019_Ç¥_x001F__@_x000E_|×NÕW@ü³ÄÄ?¾b@û%¨ò¡_x0008_Z@_x000F_zQçÀU@õ|5Y²X@@ÁLmb@Wo÷_x0012_§W@_x0001__x0004_èÈûýåf\@°S7]@ðÇ2CZ@L164K_@h£F_ëX@ÚÕX[@níV¬_x0001_D\@Ä[?&lt;è®^@¯_x001F__x001E_WlW@VX	ø_x0003__x0006_a@¸Ìû_x0007_øäX@ó²ñ|î`@ÿéòñ·V@âX¶_x000D_ÈY@_x000F_2CkGÆ\@ö¶_x0015__x0016_÷]Y@U_x0002__x0013_X@üûÏI2b@H9 8ú\@«³¶^@A¢h5D:X@u__x0016_9j[@N°7ÉÑ.Y@5Yq_­_x001F_Y@Ä_x0001_)_x000E_ 7[@Êó¢Ù_x0016_Y@º¼ÿ,`_x0003_X@â¹¢8qX@[ø&gt;¯ÑX@e__x0015_|Z@¥R¿Ãl`@õT_x0001__x0003_E[@ÍnJÏ_x001C_®U@ _x0007_ÕØ`@&amp;»þ à\@îD:4.+\@½óF ¤-]@°Ü~¡X@_x0018_r9:Z@^_x0002_4_x0016_ÿW@Ý¥û`@Âæ¡â;?Y@	fX:éö\@`y_x0014_DÅe\@Ç ã]è_x001A_Y@`_x001A_U!²1W@øojV_x001E_û]@_x0001_ä)Z)]@_x0010__x0004_Òå_x0004_Y@_x0007_`Þ_x001C_*VX@;Ã7¥O_x0017_]@ã³_x0002_«Y@j®Àì[!Y@t_x0013_iØb]@í_x0007__x0019_g:Z@±Çj_x0016__x0018_:`@JG)vZ@0È@_x0011__x001B_g@?&amp;¼_x000C_¶\@1 3~zþW@Õ{_Z@Wññð_x000B_\@¤_x0016_ h/eU@_x0001__x0003_í¤!£Ö¯Y@rA|_x0010_#n\@$é²Ë^@{ÎM_x0014_ýêW@oüìÏI_x001E_\@BmÎ1À¤U@ªO§	Åò`@`_x0002_ÕÄ7_x001A_`@³ ÃO¹u[@V*®Ð_x0013_óX@_x0003_%ØQW@£®ßLCP[@Çä_x0007_Äÿ^@Ó`ó%6X@"`w¯h]@TÑB_£X@_x0018_Î94w¶W@^èý`ÌX@Xu«fñZ@_x001F_·JEø\@ÂU"Â¡D[@·_x0007_!q_x0015_:U@¥p8q_x0001_6\@µÝÄ¹l!\@Í+_x000B_}&amp;Z@î_x001D_Àå~[@¯½á³[@É±õÜ\ìv@°)XM§x@_x000F_hãív@_x000D_I¤_x0002__x000D__x001F_r@¼ábu;&lt;Pu@ÔÀeÎ_x0012_u@_x0018_ajb_¸w@_x0001_";;_x0002_";;_x0003_";;_x0004_";;_x0005_";;_x0006_";;_x0007_";;_x0008_";;	";;&lt;";;_x000B_";;_x000C_";;_x000D_";;_x000E_";;_x000F_";;_x0010_";;_x0011_";;_x0012_";;_x0013_";;_x0014_";;_x0015_";;_x0016_";;_x0017_";;_x0018_";;_x0019_";;_x001A_";;_x001B_";;_x001C_";;_x001D_";;_x001E_";;_x001F_";; ";;!";;"";;#";;$";;%";;&amp;";;'";;(";;)";;*";;+";;,";;-";;.";;/";;0";;1";;2";;3";;4";;5";;6";;7";;8";;9";;:";;_x0001__x0002_;"_x0001__x0001_&lt;"_x0001__x0001_="_x0001__x0001_&gt;"_x0001__x0001_?"_x0001__x0001_@"_x0001__x0001_A"_x0001__x0001_B"_x0001__x0001_C"_x0001__x0001_D"_x0001__x0001_E"_x0001__x0001_F"_x0001__x0001_G"_x0001__x0001_H"_x0001__x0001_I"_x0001__x0001_J"_x0001__x0001_K"_x0001__x0001_L"_x0001__x0001_M"_x0001__x0001_N"_x0001__x0001_O"_x0001__x0001_P"_x0001__x0001_Q"_x0001__x0001_R"_x0001__x0001_S"_x0001__x0001_T"_x0001__x0001_U"_x0001__x0001_V"_x0001__x0001_W"_x0001__x0001_X"_x0001__x0001_Y"_x0001__x0001_Z"_x0001__x0001_["_x0001__x0001_\"_x0001__x0001_]"_x0001__x0001_^"_x0001__x0001__"_x0001__x0001_`"_x0001__x0001_a"_x0001__x0001_b"_x0001__x0001_c"_x0001__x0001_d"_x0001__x0001_e"_x0001__x0001_f"_x0001__x0001_g"_x0001__x0001_h"_x0001__x0001_i"_x0001__x0001_j"_x0001__x0001_k"_x0001__x0001_l"_x0001__x0001_m"_x0001__x0001_n"_x0001__x0001_o"_x0001__x0001_p"_x0001__x0001_q"_x0001__x0001_r"_x0001__x0001_s"_x0001__x0001_t"_x0001__x0001_u"_x0001__x0001_w"_x0001__x0001_ýÿÿÿx"_x0001__x0001_y"_x0001__x0001__x0002__x0003_z"_x0002__x0002_{"_x0002__x0002_|"_x0002__x0002_}"_x0002__x0002_~"_x0002__x0002_"_x0002__x0002_"_x0002__x0002_ÅOv_x001B_er@àËÝ=ÓÄq@©Ê&amp;?Kw@z[÷_x0008_Nv@¼D!Ñ½r@¸_x001E_ýpMTw@.ý·:'t@vxä¢_x0015_s@7ì&gt;nv@àkÁî¿»t@´0@_x0017_Rp@¯_x0002_b_x000B_Jq@8ÈTa_x0003_u@Äj_x0001_pqt@/S þ|@5ÿA_x000F_No@_x001A_CQ¢p@_x0016_|¦\;Iz@§E§õ rr@Â*ï×}_x0002_s@ýtÓMÍr@½X}èìq@uë}28^t@Úiv!güu@AZðV´ïq@ ¢|Öd*u@cpç!òÄq@'¶T^_x0004_t@_x0001__x0002__x0017_gJ_x0007_;%w@AKøqq@PåWÜ^s@Éb7Ì!q@Þ²ãÈ|v@õ_x001C_+\Äs@d°Þ¹r@­¦ô´"u@ì_x0005_&lt;+`s@¬Ç/zè_x0005_t@oñ·¾Nåq@²×TBx@@3cB¢_x0002_o@R_x000D_P¸ã	t@_x0012_¢5`bcq@_x001D_*þ·+s@_x001B__x0018_&lt;^Kt@q_x0002_,ì*àt@ThqV_x0017_r@ûèNáx@á_x0001_~;$t@_x0006_ûyÃ`u@_x0004__x000F_»_x000B_¶u@ë5_x0008_?p@¶M)_x000D_è_x0002_n@_x000F_ç\GPus@@ðêÀs@ (µkMr@Á¥V&gt;_x001A_v@úkDõ]Mt@´ÊV_x0018_¯x@aëï_x0001__x0002_ur@&gt;Ñ+7$q@]µej_x0002_Äq@gÿ_x0001_x@¸ß±_x0018_¦°r@ _x000B_9_x001F_ÿ0t@_x0013_À3"_x0013_r@Zr!¢k_x0005_t@r"	î¸y@_x0012__x0016_-_x0008_Ýq@?±W_x0004_qs@÷38áÏ%s@Òª_x000B_'Ês@îM&amp;94u@ =_x0004_¤#"s@¹_x001D_¥Tàr@_M.	r@LHZ¨h0u@_x000E__x001A_d«*t@óÑ÷¥*_x0012_{@v¶ÉØhr@"tu_x001E_r=t@OX³_x001C_V¼s@_x0018_ÚhLQÉt@¿çÎ´Èr@©~°ßup@0_x000C_ÔX´u@_x0004_TE²t@zç9ìv_x000D_q@P}c¸·t@@e2_x0017_t@ÀÃ_x0003_2_x0003_q@_x0006_	¤Ä&gt;Í_x0001_w@'_x001C_¿oÞiu@X_x001C_|´Åt@RéÇu_x0006_r@ü£_x0005_l¦v@_x001C_{\-r@ã_x0003_¶bís@«c¥_x0018_»yr@à£ý_x000B_ýq@_x0007_¸L|µt@æµþõx/q@Æ_x0003_Ñwªv@{ã_x001E_USu@}R^¸çèr@W¢Ê¡}¥r@Óí»6s@´8¦¤v@ÖÏä@crt@_x0003_YÕÜÂÕs@È¸)Nõ_x0016_q@ÐbtäÁ¢s@M2_x0008_ìpbt@_x0002_YE&gt;3q@º_x000B_ZÝÙt@C·b_x0011_	ãt@_x001F_¸ê¿ÿq@_x000E_Q_x0004_ÝÔçx@ é5Vhb|@ÉNÃTªr@î_x0001_ØT.#r@{_x000D_%©st@\_x0004__x0005_æêu@ä3ªn²_x001D_s@ÅC:CzÏr@Êt{Y+_x0011_t@îl¥Ýús@g¬$àDs@ùïýkô_x0016_t@ÂÌr´öÄy@¶ßqânfr@|¦u&lt;Ñý{@gÞÚ_x0019_Ro@_x001D_fêÔñ°t@(C+«q@e_x0011_õÎ%w@_x000C_ÛÈ!r@_x001B_Z_x0017_{·_x0001_r@B¿JÀÉ_x0003_u@óÔrâÁt@_x001F_3§÷ct@í0Ì`º}@ÚMãA)óq@nþÙ©×p@È,_x001F_¥ë_x0014_x@_x000C_Õt@%;Ù_x0012_Ëp@yYÝñû£r@ÔD_x000C_"Ö8u@S_¾Î¼ïu@ºnÜ[w@UÙ_x0002_kK{@¥9á&amp;_x000B_µp@hAaqÄw@_x0003__x0005_¬ç@ P s@úC_x0005_Op@U_x0012_,,sr@Æìø0ö[t@l°!°±v@Ìà&amp;V¥èu@¢8_x0007__x001F_&gt;r@8ç_x001B_¯s@±ÓáÔúr@Gî¡¦s@õÔÔà¡ór@_x0002__x0018_á@_x0016_p@T¶á÷é&gt;v@1ÿÈÐp@Ý^¯4v@æÈÜö·'v@_x0012__x0001_ø_x0005_I_x001A_y@ð»%âì&lt;t@6¼(*|p@Fq&amp;&lt;w@³mpÂ6ds@¦_nÌXós@·_x0001_Muu@(f´îp@²i,ZÞx@%¢¯_x0017_Q1t@P(-_x0004_y@P-_x0014__òr@^{%ª±?u@\ÏÆa6r@Í¶ÎDs@_x0003_moO_x0003__x0007__x001E_"m@(_x001B_Õ_x0010_fQy@Ü_x0018_'it@4_x0019_Z³_x0006_s@ÕM7´ex@C}F%s@ý©qÌ&lt;q@sØ$Ùíq@6F±.Ûu@¾÷&amp;_x0007_Ä³p@e´­"§Ws@._x0004__x0015_Ä_x0008_t@FüÎÑ$_x0002_x@_x000E_þ¤Î|Cq@_x0005_ï:2®tq@_x0010_:®L_x001E_{@²&lt;«CÐs@/cItÄ¬u@þ_x0007_xRÙÞq@!_x0001_GÑ¿Nu@ÛÓ§Ot@_x0003_l¿_x0008_ßUz@í_x0014_ïöÖ4s@uâ,ãÙw@Ãª_x0006__x0007__x0011_v@Fë]±$às@ó~:¸ÅÂw@¢ñ§9¬t@ø _x0007_uLâw@%DxCp@@mEÒÝs@êEÂ_x0002_ks@_x0001__x0002__x0013_`_x001E_ÙàXr@&lt;7·¡É_x001B_q@Å_x0008_¥.¯ìr@	»oÄ¿Øt@å,ñ}_x000D_}@ÐxÊr@YuÁC°z@e4á$_x0004_$v@½`ktÏr@ÂÓÎ°åq@ku	Ö·r@èí4À_x001B_¯r@óÙ_x0004_&gt;hÛw@6_x0002_Pço@VþßÃÓx@_x0017__ÿ°t&amp;s@ÁÀÅoÌ_x0011_u@¨jw¼}x@&lt;[Î§p@_x0012__x0003_Ø×Ìs@§¾VÑlu@ô»ýÚ}`s@_x0001_ ¾O)s@·ZFìq@p¥_x000E_óýjv@nÁO:Ìs@oB¹ÿ_x0017_±q@¢tòvðs@%ÚmDù¦s@mó1k¥*@aà«µRt@-øl_x0002__x0003__x0004_|u@£?#è«u@3´¼µÒp@o°õÿr@õ_x001E_/Ó¤Iv@ÿgú_x0002_¥ep@¾_x0010_ñ²Þ_x0007_x@	Ç4_x001A_A_x0014_u@2 ?_x001C_Ò¤r@þ$ËÒòr@ð`_ör@«_x0004_çò\2n@_x0001_¯_x000C__x001A_+_r@²ÂÎÁ)¦v@_x0007_r³Cæôr@¬Ê!¤q@ÏtVHª«t@Ù_x000B_KûÙ&amp;v@_x0011_[Ä_%s@ÀS3×Òr@_x0002__x001F_ª¾s@&lt;_x001F_1ñët@ê_x000C_Ð®`,w@B+M¤Ö_x001F_z@2u%¹éïo@û¼*»R¿t@«xWr@Þ/Á¤­7u@xíO§$|@_x0006_.Výjx@ãú±È÷u@ò{T­_x0008_x@_x0001__x0002_yfgæx@Áf~éûs@!WöPv@|&gt;ã&gt;,ïp@¼X5¡]t@/ÄiÕÒ~@~Iþs@AlÂN_x0004_¯w@_x0004_àz_x0018_t@ÐRÏTs@_x000E_sGÝìzq@wÖï çNr@å?_x001C_áHq@"«¥dox@½c.0A»t@£ñ_x000D_Opt@_x001B_ì$tgDs@L¼!é×eq@_x001C_¾ï÷×#t@0¡¼Ù1t@ß_x0019_Wû¢/w@5ó"Zr@À_x0002_¨³_x0013_&gt;v@FTè#©Âs@¾K&gt;&amp;u@_x0008_NÀbÒp@-E.e3öo@ÆvÔÃ§Ìt@x(å¡x@eÌ!_x000E_`|q@µ`Úbñp@æ*¯µ_x0005__x0006_F=q@Ëù¤æ_x001A_	q@_x0014_µP5x@¢!ÀÑø_x001F_t@+$!ØÙ¼r@PÓ_x0003_úór@ÿVÁÒ_x0002_ñr@$_x000D_|Z^nt@"«©x_x001C_z@_x001B_Ì_x0015_º¨q@î§¥ß8_x0017_q@-_x0015__x0006_qv@,ÂÌ,ù_x0002_r@#_x0001__x000F_²ò*w@Æh_x0006_E¦o@c;óÃðér@_x0014__x0017_³Û!u@¹È1t@"EÞ}¶t@Dqt@:8+EAr@ä¯IS1q@ú7ï_x0004_^×u@ü ]8÷¹s@Ý­¬Zuv@¬Ñ_x0018_½*nr@fLñyw@W_x000F_;Ñ}_x0014_r@*1è±_x0002_q@F®E¸x@ã,QfP¸r@h_x0001_]ñAt@_x0001__x0003_¾®¸v@ªüö÷ýØt@Z?õÔ=u@ï!´ðZu@ßpÏ_&lt;#w@sTôP®s@f_x0001_WmÉv@_x0010_îðr@:OçáÀq@:'a"w@"D_x0004_B_x001D_¸q@¦â± _x0012_s@½äA£Øs@yFTÛ&amp;s@»uæ~@s@xÀøj_x0019_w@æÓ_x0013_ »r@E_x0013_2ý²p@ôú[_x001C_~@(_x001F__x0006_w_x0002_t@_x0018_Ù5×_x000B_v@`à2A}@ ï_x000E__x001F_,áx@obV_x0002__x0017_s@É5¾s@­p_x001D__x0012_Ê`p@J²`15$u@$0_x0010_t@xwHeu@av&amp;_x0016_¯¢u@"·#Ãv@SoÓ¯_x0001__x0002_yq@öxë_x0013_&gt;ªu@16_x0007_Ñ_x000D_u@j{,äPu@Å¤ú1v@4æOET1{@cZýåv@¼_x001F_6CÞÈo@ü¢g_x0004_nx@Òdkms@d÷ÿnÎ|s@H_x0019_«:w@_x001C__x0005_º¹_x0019_v@{W _x0008_`p@.wK7Ïp@5u_x0010_ [¸}@Z-_x0017_E_x000C_o@_x001A_D2E¸q@&gt;Ò­ýp@H6_x0012_k_x001F_u@9D9`_x0007_s@ö²l_x0018_vOw@Ãb_x0003_ÔAq@üÔÜ|_x001F_s@rÁÓÒ]Èp@±«þ¢²3p@Ñp¾1_x0017_p@_x0011_z_x001B_"_x0016_q@RÕáFô_x0012_x@9o_x0016_ÅKLo@_x0015_QTÙÚr@_x0011_Ù¿_x0017_s@_x0003__x0004_§vÊ_x0014_}@â_x0011_Ú³|ut@Ó4oP}t@½DÂêÀ&lt;s@_x0014_¯G_x0019_6u@·Ú_x001C_Éfzs@Q _x0003_­6ÿq@ÈÙ)¤Î:t@©ûVÅ«Mw@l_x0002_¦ÿ"Lr@Göw_x0001_v@gÕ¥À-u@Ð2Øàt@¸_x0017_+~Ôt@AÔ°äq@_x0013_ Äw5ºx@ÌáÃ_x0002_UFq@Á¹s8s@_x0011__x0004_¶£g|@!|&amp;À·_x000B_s@è_x000C_|·/Gs@(_x000B_6¼)¦u@*êé_'r@o¾:kC¢s@ÇÀ¦C;s@Â_x0008_Î=öËr@Ü8u_x000B_xv@&gt;U_x0008_l~_x0005_y@XºzbÉ2v@W_x001C_2_x0007_t@z1² ¤÷x@V/Xd_x0003__x0004_ft@_x0019_ñ%_x001F_Ps@¼à¦h_x0006_Fp@_x0011_I vs@_×JiIu@is._x0001_s@bï(ß¢r@_x001E_Dgåºúp@}²@2ý¨t@Ö4 _x0003_ôq@ÄòR_x0001_­¦w@õ§_x0001_Ôl¼u@ _x0016_@Tq@Õ¢Ó[u@%_x000C_SÞÚWq@Ä%Uµ_x001D_2r@¾8?c×r@ýÉ×_x0013__x0002_Ôt@ê_x000B_×s@_x000E__x0003_zêyw@·N±gSx@i)CVjr@_x0008_-Îfgq@{´6RCûs@_x001C_%Ø¨ o@É­ëàá r@_x000D_±{¾£t@F'ì8hÜw@æ=wMkËu@D8LÌÇÄm@ó_x0004_0n©p@Z5oà_x000C_s@_x0001__x0005_ÃÐöe\Ór@#aÎ9_x0015__x0016_s@_x001E_&amp;Dpu@Ñyà_x000C_æ_x0007_u@Snö½rÞu@ØKÕEs@±q	³_x0008_¸r@ÁÇÜ3á[s@j_x0004__x001F_R_x001A_Xt@@b*=Øp@Ø_x0015_/ÃDp@÷h_x001D_	_s@ÃÄ,ñ¥r@ì&lt;°áü¡z@¨º²×_x0018_q@íM66w@h5c_x0002_w@_x001C_ªÆÛq@¼_x0007_9k\ s@Àã£öÆÏx@Ýµ_x0017_úWo@Aº`Úw@,QíèY/q@ûrÔ_x0005_v@øVôîzªr@_x0015_dl´ò_x0012_s@äâÔ _x001C__x0003_o@¨_x0012_økÆÏ{@6îàçºt@_x0007_¥ O'?t@9_x0016_©*Uv@_x0013_J!v_x0001__x0002_§+t@ÑÕjb÷÷s@Zî2Rêv@oõ8/F_x0002_|@0:Ï¥_x001F_t@ìi_x000C_ò_ar@Ð]d0µq@Õ_x001E_=ár@Û_x001F_x?V¬r@Åô08Anq@H35Þgüq@ß´"â¢´r@Éáêâûbr@:Hêsd^v@%¼Ô_x0015_s@Æ; Ø	_x0008_s@_x0011_ñ-KKt@rÇÿ@1uw@¼ÿÑº_x0002_Wq@=nKÎây@Wîv&amp;¶8s@_x000C_bXÂÊt@!!_x0004_Ý_x000C_w@_x0007_¥¿xAs@_x0003_¿À´åu@]iÎÛy@_x0008_ü½#Ás@ÇMæä%Ðo@N/q_x0005_ _x0007_w@_x0007__x0015_$O$s@Qv Gís@C_x0001_BrJÒq@_x0001__x0003_sM!ø¬­r@_x0010_vÝDÕw@_x001F_$ókPes@AÐ}ù§q@{fßè¬o@³õÒ»Éq@Ô%Ü$I_x0006_s@-1å_x0016_t@ª_x0010_Ï_x0016_{q@®Yb·çp@_x000E_¡÷_x001B_H}@úþ_x000F_õª?q@G_x0004_ë^ht@Vslzxt@9Yµt@hÇF Ä_x000E_u@y	ýèu±t@ÁÂ{s@«ðaïùÃt@õÂ_ë_x0002__x0007_v@àH\_x0019_Ýgs@°S_x000C_s;q@l·~_x001E_Úx@0³¸ÕÞs@_x001F_º_x0008__x000D_½s@_x0018_6äèñ_x001F_w@_x0019_3gðÄp@l¿ÒöHGp@ç¿q@ÏÜÏRO t@_x000B_6§mpÒs@0¨/_x0004__x0005_éky@_x0010_§v_x0019__x0002_Âp@£ßTëÍq@ÐGÈ_x000F_B_x0017_{@ä2_x000E_s:x@_x0006_¨³F_x0010_¨q@J'ú!x@¼Üfì_x0010_Ïs@Î¿_x001A_ú_x0008_u@Ní_x0018_ëÐ,s@ÿ­_x001D_t@³Èå_x000E_BÕw@ÒÏ@?&lt;`w@ÕË#_x000D_z@ë._x001D_Æp@éÈÌ_x0002_iKs@_x0013_Ütý-q@¢õß_x001E_Ewr@)ÓñUQ_x0013_t@xóHqôx@&gt;å;´¶sq@L4m";qu@_x000E_;(ìv@Ç4Éw@_x001B_VÕ8c9r@_x0013__x000E_g¬s@_x0001_èíÕìr@â]å ¸t@Xm_x0007__x001D_ct@_x001B_Ã&amp;ÞËs@5û_x0003_ìs@Ø­é[³àq@_x0004__x0005_Ôi/_x001D_å±v@Ñä1vÓs@ÈZuØ'_x000D_r@_x0004_N_x0017_vhq@ÐDO!E³p@úzWIs@îÝ_ãMw@ä0¤BFo@ü·oe¯u@ÁºS_x0012_³Eu@ÒµË±×t@þAöxss@ú¿ý_x001E_ÑPp@üÛ_x0003_&amp;0_x0004_w@à|úyùz@I¹#Óòt@¨_x0001_Ë_x0016_j_x0005_v@&amp;_x0010__x0001__x000B_»½s@îÁM[Â_x0018_r@Ô4uds@Tòæ&lt;där@r_x0014_bª&amp;Ew@_x000B_Ü¿OXûr@zöê¾kr@]Nzt,r@_x0002_òF_x0018_¿u@_x0003_Îw¦xq@/}Hé`©r@0zcÚu@Ðê_x0002__x0006__x0003_{@Ø&amp;s_x0010_NGw@_x000E__x0002_ø_x0004__x0006_õÌv@J×ïÒÉpt@[_x0004_~_x0005_&amp;ëv@ü_x0001_)su@5èó"^_x0010_y@%¶ÇþÂt@Eã  yn@_x000E_Ïcö4Ðu@ÔLÔ}âÄu@*õ¶Qs¦y@}î¨O¥\q@åîö_x0016_ctu@­îM	Ê_x0003_s@BÌ[åþx@a±MÉÆ^p@¡Å_x0011_zu@5UCs@G-ëN_x001E_§s@H\Ö´t@_x0008_ÜHpÚ8s@pM_x0015_9$Ft@ø[®à_x001E_s@ö¬UÒ_x000F_y@_x001B_RCØr@)Ý*A¶|@ZÆ{Ösv@Ü_x000C_àÞt@/)¨7»_x0002_r@Am°R³_x0003_s@ô½£Pî&gt;q@©¤_x0001_=ÿ4q@¼eÀó8tq@_x0001__x0004_ÌßVÑr@ßl55gs@ÇÔ_x0010_mé¾t@ãc?Ýlv@Ðê×_x000B__x0016_u@V_x001C_Ì(Ìp@8s¹6z@` ¡ú¸t@ù%_x0019_k_x0002_p@hîdÌ&lt;[s@_x0004_ï±/_x001A_v@Â_x0017_¶_x001A_Ïûy@¹G¡s@H­¹A¶w@{ö_x0003_t=îu@¢ï_x0002_¨_x0016_t@÷MÐoÃMv@ÖJ(_x001A_Ät@Sy*ö¶q@ËJàWÎs@bí^ã'ºt@=y_x0013_MMRt@}ú-ÐÕmy@¦ó_x0017_Õ"Är@ÄU9_x0013__x0005_p@Y_x000D_U_x000D_»×t@;Ê`ª_x000C_s@_x000C_þWÊst@&gt;¯O8Àu@¹_x0005__x0019_r@JÓWµä£r@é¾_x0016_Ó_x0001__x0002__x000B_Õq@õ÷_x0001_	ùv@ì¥É}_x0017__x0004_t@®âJP¥fq@¦çô·ûÔu@!{J_x0014__x0018_s@!ÉÞFs@¾_x001A__]ðp@µ&amp;_x0007_f¯7w@ñürÈÝ²u@tºq@¿_x0011_I_x0013_LFu@p8§X_x0018__x0003_s@÷ÄÒ»X6q@¸YÌyÖr@ì9.×rt@3Ï$mAs@gïó¹Ùp@1y?=t@´©&lt;|PFn@®Ö¥àp@É_x0018_f{¾_x001E_u@wK¬y@_x0011_Ôw_x001A_NÀq@¿ÿÿ£&lt;Òq@»:;­_x001E_+s@_x0016_nxõ¤t|@¨ÎÙ:q@X¢|_x0015_Ðs@czª  t@?À·û¤är@ÓC®Bÿt@_x0001__x0002_áÒ"_x0018_YHw@úFõôF_x0001_r@Ñ:àÌ³|t@É_¹%b±u@Ds@ã2y@¼dPVÓÐn@_x0006_H_x0014_4y@/o_x000D_åþr@0°U8_x0008_8t@®em_x000F_ßu@:ÆGäp@îí¼Ãúv@ýâ_x0012_bOr@¿ú&gt;_x0007_U½r@û.¨_x0010_âs@|±sY×Ht@®òQó_x0004_s@_x001B__x0012_ÓOH@r@ðø¤s@øqá,Ñ_v@ON3èømp@	- _x0007_ps@´h¨Ãt@)þ_x0010_ù_x0015_æs@EÐ­óýo@_x0008_åeQ¬r@_x0019_¼_x000B_BRùq@J¢V&lt;¾Çr@ïÆW_x0015_£Ît@àÈ¾ÐOu@_x000E_¥ùCáv@_x0013_ì_x0001__x0005_¡6q@_x001F_Ç©AËBp@_x001A_Å³q@³_x0005_¶ØÜ¡v@1_x001F_Ü_x000C_y@HIB-Õr@ûTv~ër@Jg_x001A_û$t@ÇâÓ_x0007_øq@£°ÞÝÒBq@[g »'s@_x000C__x0007_¶öÁhp@éB=®v@_x0002__x000F_|ô©q@÷aà_x000E_Ás@Fëfï2_x001D_q@_x0004__x0011__x0003_eºu@Çt_x001F__x001C_@,Úç#_x000D_ v@_x001E_ÐN¹Hu@­Ááv@Ñ_x0001_A¬t@Y_x0006_É©þq@Ü­_x0004_ßýv@×_x001D_·_o@r²`/®}s@sv&lt;vñés@µ«öYv@_x0002_ÔkRçút@Ýxø86Àt@ó9ÇÿÌ_x0016_s@æ§Ù|£r@_x0001__x0002_zËÛl»u@_x0002_åm|yt@\_x0003_£&gt;_x0018_àz@&gt;îFk_x0015_t@HY_x001D_êÍzu@èt µçr@\	Ú.$x@ù¯(é´v@A:eQã_x001C_t@+/=iZÇp@ Te_x000F_s@¬ºXu¯_x0012_q@_x000B_&lt;³_x0017_Nt@ÑÖù_x0019_3¾v@ªÙLðus@_x0008__x0013__x000F_ZÓy@H½#_x000F_v@ãäü´_x0002_s@×[ª	r@k_x000C_u_x0014_Âq@ßlø_x0017_sôu@¤_x001D_Á_x001D_ø_x001E_q@L»)q~Er@Xs_x001F_ûúYu@»Cìñ ¯t@_x0006_z¦Ü@s@¥»D_x000B__x001E_Çv@0KÐ]	s@PK½ôÊv@¸áWeÙq@GÁäú_x0018_u@h«Øu_x0001__x0003_±jx@Àï÷_x001D_âp@Ã²i§Sn@KXW-èZs@F_x0015__x0003_ É@9àýõééx@Äe_x0017_*ør@ÜµÍ&amp;0v@íhö´Ýr@ª7ãq@ñæÐ¶4üp@Ú¤_x0015_eK®z@_x0001_¶Lä_x0007_r@jpsçhÖu@­A_x0008_^Rq@×ÞXA2´t@G8'ì_x0010_u@Ä¯ÐÐ¹s@_x0003__x0002_«ùpª{@¸_x0012_¿n×ªv@ÃÓ²_x0014_{@ß_x0005_F_x0016__x001D_+v@ØU_x0008_àr@£_x0016_¢½eÑs@_x0008_¶_x0005_[s@`6ê-_x001C_Rt@z_x000D_ã q@_x0019_	{_x0006_Aq@[Ì÷_x0007_Èp@ûz_x0016_Ùp@_x0007_"¦/£w@û_x000C_rckÿr@_x0001__x0003_¬Í¯ÐßÅz@h@¾,éq@ÿ÷zø÷p@oB@·æ8t@ªý¿9Qx@VrÍøØ¡s@Æ¥	Ïpêt@L4¯s@×¾þä_x0004_¯p@Â¥_x0018__x001F_¦%p@°_x001F_ª_x0019_²r@Ð+¾í0D{@ÀG_x000C__x0007_'¹s@ã_x0014_y$_x001A_zs@LAÎÐor@ÆLt_x001E_r@`õ.Çvt@iÐwéu@Ù_x001C_ws0s@ew_x000E_I_x0007_ir@ª_x0002_p×¢2x@ä7_x0018_r_x0019_v@¼Ùx×Åq@ÌÃRêgLw@²&gt;k_x0007__x0001_t@ô/_x000C_ü¡)w@ì_x0019_ëÒÕt@ * ý¢ãs@£î_x000E_æ»q@sVÂ&amp;·lt@ÞOÃ×_x000D_Gt@ÜÂ2_x0001__x0002_1rp@S¯_x000D_¹ès@/iO;fr@¸_x0006_¥Oqs@\)d!_x0005_Ty@3³M_x001C__x0017_¼v@õ9£oBls@Ì³'ßÊy@³Ú&amp;ñN%v@¦«¶wVu@\Ë_x0002_¸_x0019_q@ý-s6xµq@À1zYÚªt@XLù:r@se±ßp_x000D_r@ póÀ?r@\¦Þd÷{@o_x000D_|_x0002_]	s@WÞ_Ó-}s@tõ_x0008_/êkr@¤£³o·y@»°_x0012_b§w@Ï5{yÚøt@¡·³_x001E_,u@Uw\°_x0004_úq@Ä_x0003_9p¿Êq@ ä?c(v@cøÚ_x0005_w@ Ê3+7Ùu@ÔÆx@&lt;_x0016_À_x000C_KÎp@:_x0015_4x6Þw@_x0001__x0005_C#¨W_x0012_|@ðBî/_x0001_¦s@?[òÐ_x0008__x0005_q@úç(¹üàq@ô0_x0014_1Ü®u@ìæ']ú²q@_x000B_iÔø_x001D__x0006_s@týýKÂu@i.ã_x0016_Ôër@^_x0004__x000B_E#aw@Æ_x0007_ò¯_x001F_Ør@vÝÓGs@®¸ó)q@ò¯þþ¯é{@Ã_x0001_Ç_x0011_t@_x0018_t6zs@l}IRÚp@&lt;IácGcs@µwü5¹p@çhÒÌÖvr@Ô¶¨_x0002_úr@ÑZ5ÛGMq@Z/íüûq@(_x0003_Oèºâv@7g_x001A_MÆ-y@¦{ã9q@w2ÊCr@EáÕ»p@ú_x000C_xhz@jÉ5¡u³y@AíÜíì@p@_x0018_×3ë_x0001__x0005_Xàu@í½ÕÙæzt@Z_x0004_ÓØùv@æg+ÄÂyu@ß£îu'/x@xbÖ.Ðr@M&amp;?£}r@îvMa@Gt@_x0015__x001D_Í+ûït@À«çP§¾u@jáG76u@ÁþCýêir@ccS»x_x0003_z@_x001F_UBHFw@ìÁ£_x0003_v@EÓß@sq@ÅQÌÚÛ_x0004_v@ªt(ö_x0001_p@ü_x0006_Iþ?w@ô6rAK.u@ù6"-p@ß½·_x0002_»Áq@Î_x001E_W¿\ v@G_x001E__x001F_qû¶v@_x000F_c»ã_x000C_:{@H¡óÎq@ÈÌ¿)»p@N_x0018_Û_x000C_s@2cº_x0006_t@_x0019_WLÈ_x0006_Îr@`ýì'I_x0011_x@@½n&amp;&lt;Gr@_x0001__x0003_×à_x0003_^u@¨¢ñÌFr@Ê¼Ss@,_x0014_æÌu@i¨ÜOEt@_x0014_ð_x000C_óVz@&gt;_x000E_Õßs@&gt;_x0017_ g)|@aÍ¹ãr@_x000E_À_x0017_Ãt@5 =?QQt@å7N_x001B_ßu@_x001C__ò.æp@(¨=_x0010_gàt@]Y¡?öo@æ¢ö¹£°s@®ø_x0010_*Fv@_x001A_F¼&amp;r@=§Yu@p÷J±y@_x0011_©÷¦NVu@ÅÛ(?²q@ª_x001C__øÜ_x001D_v@u|a"x@	Ô_x0019_W×q@×Wp=_x0001_t@ð ØcÑu@ú"_x0013_ß_x0018_s@è_x0004_¾ÓMs@:7Ê*ír@) |l_x0015__x0002_v@(_x0008_"_x0001__x0002_sr@Sk¨_x001B_y_x000F_x@¦&lt;j_x0010_Du@Êõ|7q@+'Y_x0011_)u@6 ×_x000F_Xv@_x001F_O©ðóu@fh_x000B_ü;Bu@_x001A_àäI-~o@Ï_x0003_=A_x001A_q@^=¨v@c~-_x001E_Þ_x0015_t@´®îX«|u@_x000F_a×7Ç×r@ÁKüª¤q@RñYuïq@jó@qÏùu@Ríô_x001E_Kos@Ò»½*p@Là_x0004_£Fÿs@|º1$ÙÇw@m_x0005_¨Lq@D=1Ë¢Gr@éKN$r@Oa_x001C_{£_x0004_x@4¯_x0008_9|@Véãq@!©-×¹G{@*wc~ë«r@_x0006_ªG_x0019__x0012_z@_x0019__x000D_xu_x0008_u@¡BU|~q@_x0003__x0004_@¦"¶_x0005_t@é_x001F_êl¾q@ðË_x0017_¬=z@ªø¿¢Mu@ÀDÃ÷àÿw@­_x000D_ÓÌ{t@D_x0001_»Y@z@¢`ó_x0016_r@Pw_x0003_W,q@_x0011_¼}À_x000B_u@*_x001E_irÔâm@0_x001D_gN7_x001A_r@áð\sàv@\MéÊM_x0001_v@_x0007_ý¢.¨Zu@*Av=-n@ª¢_x0008_´s@Oò_x001A_^­Âp@|×èF_x001C_!u@½ãUþ_x000F_s@&amp;Xx¢_x0010_r@üÀ_x0012_°(y@l×³_x0002_Íxs@_x001D_IáGp@­__x001F_¨p@~Óçrìðt@þÁ@_x001C_q@û»_x0013_µ#r@Ö&amp;çÉ_x0011_÷s@I´·a_x0012_q@ÏÀ"rq@w|5Ë_x0002__x0003_ZÀs@ð_x0003_LÛès@{ú|\Is@¾?Û¾Ór@å&gt;²_x000D_Óu@¥A_x0003_XãÌq@M`&gt;¥jn@ù_x0006_½bç£p@TêÚ²þ_x0004_q@ràÚ"_x0013_y@Rq_x0018_?£v@I6)iÅ_x0001_y@_x0015_¼þgcÇr@7hY¯Jp@·_x0017_G¥t@_x0011_ø²ù+p@þî{_x0001_Tt@ô;YPvw@ÃZ|ys@Òóf-¯p@Bk÷_x0008_JÆp@f@h¸pµt@S£½·q@ÅÌ¬Ô_x0002_²q@ÑÎ}eÛiq@_x000D_ðªñq¹q@wP7t@ï$l_x0017_³s@ õ_x0011_q@Pµáñpmt@5WDJ¦_x0004_s@_x0010__x0014__x0013_âY_x0008_u@_x0001__x0002_ö¹ ÷t@rs4òçño@éæKò¦q@úåGöÕr@Ôì_x0014_ã÷y@Ænáo®,v@ÿTõC¹r@Xþ{&gt;@Þq@|e/×Hp@i³FÚt@W_x000E_6g¶s@®ÖrâOr@¿¹Ïßàu@¸_x0006_æèÖ¦t@aëQï_x000B_t@nëÍ¨s@Ë.ÄrÌs@_x0016_UáíÉr@××Ò\@Qu@?iÍÌRp@ÏºSôÏ¶{@Z¢á~Çq@JM­íC_x001F_w@K=¹êôîy@_x000B_éT_x001F_Ät@;_x000C_ÇXJt@trQÙLÕs@ÌS_x000D_Ðwr@F_x0016_à,q@³Kl¶[+{@Ü¤Jäx@_uÄ_x0002__x0005_6jt@ª»Òcö v@Þ°þé_x0015_Êu@_x0002_ÃÏ	u@_x000F_ ?¤Ús@nñÎ}}îu@k|_x000B_0)}@&amp;Áühu@Ç!_x0006_Õ»s@'ÞaN¡{@ ^»Kø_x0010_s@ ­Y_x0017_Ü]p@úËl¼,üt@_x0007_s~_x001C_&amp;t@²Íø®av@âg8Y#u@¬b' |r@Íïç1,p@y?onïRv@_x001B_2è_x000C__x0003_Vr@4]Í_«x@_x0013_6WFIr@W©gF´q@_x000D_0ÅÏµr@7v_x0001_4xt@X$_x0012_iMt@ÀÆ@_x001F_¹1u@å,_x0019_Ú³w@¹_x0014__x0004__x001A_¶÷s@S§_x000F_rðHx@³Oc{Pát@eÊ|_x0006_¡y@_x0002__x0005_ºé}_x0002_­_x0008_s@4ðD_x0018_%q@.ç«	_x000C_x@hoò,ÆÓu@P_x001E_{äà_x0011_w@à ¦ Áv@_x0003_ú_x0001_5q¤r@thc~Ír@_x0008_(ØAu@Ø3n¸_x0010_v@=p_x0014_7¾_x001A_r@`EåÞ_x000F_s@:õônt@z9ìlrn@ä³,ÓC\r@{·KÞ	@îD³¾Et@L_x0007__x001E_C6dr@_x0017_sd_x0003_õ_x000E_u@_x000B_Ó×._z@ÿ¹c3r@{¬ëÍåy@v0öBíw@y_x001C_¯Ô?s@_x0010_Ë¤_x001D_Ó_x0001_u@Õê?æ´Jt@EpJ2iÆt@t÷¨Mt@HÚàK_x000E_q@ÜÔåú?Av@±Ë_x0004__x0008_¡Bt@Ìô£_x0003__x0006_q@`2íÔv@_x0008_lP_x001B_Îát@*¡â_x0004_å_x0006_t@_x001E_Úr@=Z¹`¿p@«_x0007_«¸Gs@y³~Æq@V_x0002_É®Qú@RÿX¤Bq@çêa"ÉAr@ ××o_x0019_lt@À%_x001A_Fr@c(Ïs£u@Dª!2v@ºrïs©Ãp@( _ø8wu@q²2_x0007_t@@k¡oJs@ðqðâlx@e©öú½q@ÖG 1_x000B_Xr@_x0005__x001B_½_x0001_¬s@_x0007_H×[ÂKq@°¼Á|´Év@Wþác£ùt@ê¿ _x0008_ép@oß_x0004_u@Ú5)K©s@Um7nr@_x0006_á ¤Ãs@¬½öð_x001A__x0018_q@_x0001__x0003_ÙâÃvcs@_x0003_Ô_x0002_9&lt;s@Ø¯ jy_x0007_t@o_x0013_cîïwz@î¨)#6Üt@\ú¤Ô_x0014_q@°}68v@eþ_x0016_Lïr@["õ±æp@¥_x0010_°\BOu@´Þ;*tq@&amp;dÍ_x0019_Ø=r@R"ô&gt;±Í|@ã¬¥°T®r@RíÂVìr@ür ìÇ6{@_x000B_v3WÜ#r@"Hêx_x001A_"t@êJk_x001B_}ow@_x0010_GÅÕÓ.r@_x0010_Õ«(_x000F_r@«¤H:Qûq@³ñís/r@Ö_x0002_õCrGs@_x0004_y_x0004_}_x0010_òs@HÊÊüª¦u@ôjû¨­w@8_x0007_×ítr@V-=_x0007_Ûoy@S?¹_x001A_Et@A½ì_leq@9(/_x0002__x0003_eßr@GÔM{&lt;Hs@~¢_x0011_xr@¨2¼¬¶p@Ïßïù$r@R£SM_x0008_s@_÷LH~éq@iËrõ¡_x0019_r@ð_x0017_ÇÆÍáp@Úªæ_x0006_ìp@âQ3ì¼u@	û`îs@÷Õ`3ßKp@_x000B_Ì;½w}s@ì£ö¥Ò_x000D_t@H×_x0001_¥Dt@¢ºçÌZKr@Jd_x001A_Üts@aï_x0014_&gt;Ùr@_x0006_Ý_x001F_½]s@z­Êt@z_x0005__x0011_íøÆy@öÍzy@êHp´s@Rø Ù_x0015_Ýx@Ë+9®²q@_x0010_¸¼¢ëªr@ôû|_x0008_0´v@¶ë@c/Îq@7ÉÔB×|@Þ/"_x0018__x0015_«t@%,@#³#q@_x0001__x0004_v_x0006__x0013_¼Âv@Øa@ØiÛp@0Ð7Ñ¿ùq@ólÔÐ_x0013_q@±ÀÛds@F_x0011_½ú__x0013_r@î_x0012__x0003_r@©á¿_x0016_8Üs@	È_x0012_F_x000B_°s@&gt;Ç_x0012_O®èt@õÖÿ|_x0008_r@\Â}_x001D__x0004_u@íú|_x001C_7Ôu@$B´|ø?s@ñC_x001A_l5r@=KNüßv@cïcºs@i_x0015_&lt;x_r@È:;w@nµYÙ½Æu@_x000C_¿ebbz@ ,ÎÔs@Ü£ÈÍ2o@_x001E_Ö'ÐYr@á÷,.yÄq@ÍK_x0002_Íòet@½r(9Îq@jÛK4¼q@_x0008__x0014_îédq@Çm^TÅur@RæõoÙás@"_x0012_Ã_x0002__x0007_	_x0002_y@7oä¹s8q@Ü	t,}t@ _x0006_lü9Ár@_x000E_¥(_x0005_Ëp@_v_Ô;_x0002_v@Ü_x001B_`ìÐu@¾®ûg{n@_x0006_ja²Ó7s@È_x0012__x0003_AÏw@"²Ò(_x0013_s@Ù_x0008_&amp;_x0004_Zp@÷dfÍmq@ÉÀ_x0002_ýþv@²ÖA_x0004_Fõw@U»ÄÙáJs@Ñ?·³_x0005_Yx@¿_x0001__x0010_z÷t@ÇòL%Äs@6ù4äY_x0001_q@7ø²mûæv@_x0015_&lt;f@uÊu@Ï&lt;&amp;_x0015_ùq@_x0013_ÀjuÊq@´M¦æOs@üÌ_x0018_;½q@ËÈþr@ÚHé_x0004__x001F_{@_x001A_ì¦äùs@òBÈâÏät@_x0007_µKãs@tÞ_x0014__x0015_?p@_x0001__x0002__(¯ê£r@ÅÃ&amp;{@Ø¨_x0004__x0012_\£x@¼È |@°¶ian_x001F_p@_x0015_CæM&gt;Fq@oÿ¥V»r@_x0003_Ugð_x0002_jp@Ò@xE_x001D_Hv@!ªº_x0002_ëp@¡_x0019_Ô°î't@·äì|[Ýu@d|F&gt;_x001D_w@{äýs@s|y_x0006_ss@õÃ_x0007_Ü`)r@ºHÀL»3s@Gm§Þr@£X6	Ds@Gw2~üør@¸ .(r@_x0013_B_x000C_t@_x0015_º_õìw@:´ÊÉi±r@Ô+_x000F__x0008_/o@ðiôK_x001F_pp@nn_x0017_þý.t@w=_x0002_×´;s@_x001C_²9°îõv@Nöùº_x001E_I|@_x0001_tKÏÀq@¼¦v_x0002__x0004_q_x0011_s@_x0003__x0002_uÁH\y@úÖe]_x001E_¿q@W°³ u@¸97[_x0005_¼z@þ_x001E_Ú_x001C_nìz@_x0017__x0019_Ñ×r@ýÇ±¤_x0013__x0003_u@9î_x001B_°'{s@'.¡õ	s@&lt;õ`ù_x0004_Åt@¿o±_x0014_òûx@s®)7y@¤_x001A_+äPÏq@¡_x000B_{n7ou@²_x000D_6ã}@ê[Ã3¹ú@n¡Oëòw@L¤x¡y@ØC´Ò_x001B_ºr@§Ð`s¡p@þ½_x001D_P³r@²_x001B_G·_x001C_s@ÞÎ]¨*xw@Õ½Ô¯V{u@_x000E_qÁs±w@­;Ûîðq@_x0001__x0005_ÿ#R_x0008_q@ÅmårOv@~xý.	_v@Ø_x0003_Âd@9nÝ£[]t@_x0001__x0004_AÝ¡F"r@_x0007_B	\_x0012_p@]:Þ¨¥ts@wDC«r@Öâª¶SJq@½Géï,Kx@Å[Qü¶Or@ÀióçÃào@N_x0006_HÜ_x0002_s@(_x0004_v	Jt@×_x0001_"³ãr@?~:Ò'z@Ðó_x0007_7xîq@7_x0001_bHqms@²_x0003_èß¯t@¯¸è¢$v@z_Xâ_x000C_t@´óätzt@D~»_x001D_ÿt@mt_x0018_ýUs@(Àà¾BCs@Í_x0001_¾£ðr@¥rµõs@ë²BÀðär@|$_x000C_z}p@I"5S]õr@_x001B_ûðs_x0001__x0017_u@{#m¯}v@ë%8íÇ÷r@&lt;ÀO«Hs@_x0003_÷uæàr@uP_x0019_Ö_x0002__x0004_{u@°_x0011_%vq@n_x0001_Z¢Ä_x0014_u@ÛÈc´4Íx@'Â)I_x001D_r@·_x0007_BØÝt@þ¿´xNíp@êaïrw@´±_x001D_9r@8u%üx@,±{" r@!Vüxq@Ú½kÙv.q@¸åÕ\Ù^u@p+ñ_x0012_Ès@_x000D_fÎpßu@2KbNÉ_x0004_s@L(#[yt@a«¡z¿s@,ÃuZZw@f_x0003_ï©y@_x0014_ßpÅ2s@]Ùh_x000C_8iw@³£´&amp;}q@_x0014_DIPÖØu@¼YZµ&amp;Ær@@_x000E_cêWVs@J×\øñ_x0003_|@_x001F_&amp;xs@éßAÛÞXp@RVµ_x001B_8v@Ö	x%[Æs@_x0003__x0004_ÄÝø¶¥®r@xèÑâ'Ux@ÜZm_Súr@_x0002_K_x001B_Õ_Áx@_x001D_w_x001E_bvp@ÄÖ(Oh_x0018_w@}Gæ8&amp;v@ÙÈ}_x0012_Çw@&gt;²Rq@5òº`$;w@-_x0001_Tê ëq@ÑDÒÂÙ}p@Cc_x0011_»º¸r@»æÉ%|ät@Ø¬ÇI_x001A_zt@É\¹asu@_x001A_å5Üó}@\tq`p@ý-ú£_x001E_8q@vêtÌ¹v@_	D&amp;gÄr@m_x000B_`2Úv@Ëü_x0004__x0015_º_x000F_s@_x0015_µ/Xìp@øådÑÇu@y_x001C_k¡_x0012_p@ãÀbÏ_x0003_s@§w¼2¾u@°)_x001C_Ô_x001A_p@_U_x0019_'_x0010_r@øQ4º_x0003_Ñq@p­c_x0003__x0004_&gt;u@QD@µSq@_x001A_%l±¥_x0005_s@&amp;_x0015_^4Óq@h85f7s@_x0014__x0010_8ãr@jÍ@½ru@:*jK_x0014_Wr@_x000F_?ã_x0005_Gu@øHÏ;æ	p@%_x0018_á_x0005_Ø_x000B_r@'b¡Ñq@ZR_x0001_£_x0002__x0015_v@Àç_x001F_²Þ_x000E_r@,ü7õ¾_x001E_t@öaò|²r@_x0007_(_x0005_Ó6_x000C_q@t0çàà±s@ú¢Â&amp;B~@§_x000F__x0006__x000B_§u@vIMÁFÜq@TGw_x0012_ x@©aµ_x0002_t@òzðÏO§t@ùCoÂ@w@±âýå£rr@¨«_x001C_»Mñp@_x0008_Éù'¹t@õ_x0002_ì2w@_x0008_tÀ_x001C_ünp@j	ý)s@9_x000E_æë+q@_x0002__x0003_î _x0015_nIèt@KEDK8r@5Q#-Nt@û&amp;wVóÌr@ê62Á w@_x0004_çÞpf_x0014_u@_x0012_«E_x001E_·&amp;p@À_x0019_Üu@S¨"p@Â ËI¹ær@bè´¸p@K­Þèw@ZÎpe	ªs@o¿âÀå_x0002_s@Ú_x0011_8?_x000F_]s@x8æ[\s@_x001F_ÏMds@E½Ó_¶s@_x0016_F÷®t@eøVÙ_x0017_öq@¥Ýî&gt;Vës@èvK_x0003_©os@è?_x0001_nj_x000F_z@[f_x0014_Ý|r@0h0ëØq@ézÃ_x001A__x000F_¯s@_x0018_ò*Ñ²Ks@Ã»^*_x000C_¾x@_x000C_î{Táþz@þøXèÿ¯q@ÚÀ¨_x000F_xz@&amp;J_x0001__x0002__x0002_¼x@_x0012__x0012_òV!r@É¹±"r@O_x0017_áx_x0006__x0006_r@@%4¶_x001B_¹q@-sÇV_x0004_Íp@eÎ=bót@Ã_x0017_Kq@_x0014__x001D_ÇøR_x0002_{@Mp_x0013_º½Èt@I¸~_x000D_r@½Èù q@I(º14s@Úbþx-w@ù_x000F_TÛ_x000B_s@¦Ä¼_x001F_}Iq@7ìÙÄz}@3dØ_x001B__x000D_rs@Ý_x001F__x000C_Áùªq@¨¹m×ès@_x000D__x0004_Ì§dq@ì*Mc_x0008_zr@k¿vÏu@§1kÒ_x000D_y@Ü¯!dy@åE¯U;Rs@Ã»XÍp@êþ±­åyt@ûT_^°°u@¢_x0008_käq@Dú__x0010_[ãv@ýY0GmXs@	_x000B_É_x0002__x0005_s@ÏçmVÒs@_x0010_Ùu_x001A_ikq@·YÆM7&amp;r@Ex_x0010_»w@8wt´Ý9y@+4iÜu@ç#_9v@gm\Got@¶\»»añr@_x000C_nÓÃ?_x0001_w@öÇ"&lt;Wdp@þpR#_x000D__x0008_t@_x0013__x0010_"Ts@³Ç²bq@Ê}é_x0003_+r@®_x0004_±Ï(r@¨_x0008_Mé_x001F_=y@0k#í_x0002_Pq@_x000B__x0019_$%t@ÔV×ã¢&lt;s@HöáITôy@é0|Å»u@}_x001E_Í1þr@Um_x0007__x0006_öv@_x0005_[ª_x001C_©s@@_x001E_×x;t@ìiÈ_x0013_ép@vGV*÷r@½_x0003_¥_¾t@v	$©[Cy@û}:	_x000C__x000E_»q@ùp²C4t@ ¤ê¡³_x0005_v@%½çh¶&gt;s@îÝÄ UKr@KK_x0007_Àëp@¶°LÈK·s@º,_x0010_,_x0005_s@Éÿ+}y@A´Ú-Ss@Á8úçüøs@	$Ô¥ÆÄr@Zk=&lt;u@À;_x0008__x0005__x0001_´r@~í&amp;ìo@ºEÏ,Ðu@jbÙ_x0004_Ë]s@,_x001C_Èóµs@Vì5"B9}@óÀÿ×¢s@à+_x0002_$s@½T"ÕÏr@¯X¿dóðv@_x0010__x0008_=U/v@³ÁW_x0003_q(s@þMÐ_x0006_9v@¼ÌÚizt@p%2µ_x000B_y@b¡~±q@_x0006__x0004_Öªs_x0002_u@YIË8&amp;s@Aü·`ks@_x0003__x0005_Ù.¼ê_x0018_s@ÿÝ¶W_x000D_%x@röm^ýÚt@¿ © &lt;r@êqð`Øt@u¥_x0012_ðÑ¿s@ÅÇ(gwu@qò_x0007_Ìî\r@é{È"hâq@sÝ%Pp@]_x001F_èvx©u@®8CÓ,þz@àÙpÿt@É_x001A_¸¨Ìv@Ø@¬Cu@hSÂ_x0014_ç&amp;r@ïÿÏ0q@íO	êQ(u@#Ë®E°p@àÓö´D_x0018_p@_x0004_)Ìß#iy@â°´$x@¦·3Mey@Öw_x0012__x0006_úw@v{_x000D__x0017_êpq@"d}·Àr@°¶_x000D__x0001__x001C_t@;í@ìs@=Õç»_x0002_s@Æs}QÆ5u@"ª§h¼Xx@Ê_x0016_]W_x0002__x0005_üTs@Ø_x0007_P6_x0016_x@U¸ììùs@p¸eÈUñu@ÍÅÔ¢y@Í.z¤~°q@ùöõ_x0003_q@8_x0001__j·Cv@ý¦|_x000E_s@¯ïC	®×u@ó÷ô?_x001D_Is@ïzÇC¹t@à§vpøp@æ!lÃ9u@Ûz	Â/_x0015_t@}¾5ß=wt@CÄITu@wW	Û_x0019_p@Ç_x001D_røÇt@GJ¿ý~t@ü u&gt; Q{@§Ä3x_x000D_w@é}ûÏ s@û¸_x0015_PSr@ìX_x0001_KÊÇv@Ú_x0014__x0014_8âu@_x0017_z_x001F_=[Ýz@A)¾y@g&gt;ó'¯¸s@pñýÁ2r@	"3_x0004_D7t@Ö__êKs@_x0001__x0008_çÙy|_x0016_u@ý_x001E_ÆÒÞ~q@|7q¤¯øq@\AÎ&lt;Xv@ÉFãáÃ§t@Q_ÅÅu@7µ_x0003_7~q@\_x0017_#¹r@_x000F__x001C_¼}¦q@æ"éhôp@_&gt;]_x0014_þr@IN_x001F_Øã q@i!ô_x0006_Îºs@æ¥öÞt@Û{_x0015_¢Ó#v@_x0013__x0016_^rI_x001A_u@ðNLáq@ã÷Q_x0015_?x@_x0004_$H_x0001_Nu@e±_x0018_äWu@¿ÙªyÃr@_x001A_\dt@_x0017_Ý_x000E_C­r@`Ö_x000D_A_x0012_ür@_x001F_ûuj_x0002_s@Á~A_x0001_Î¥r@ÎáÏ#r@h_x001C_¾+úçv@w_x0006_±Ìwt@wÖØé_x0007_p@uúk_x0014_¶Ûs@ÂKd_x0005__x0002__x0003_¾*r@®"OÆHSq@Ñû_x000E__x0007_D²u@r_x000F_{ï{r@4z)°0y@»ø³Ü¬n@Ó|×(¿w@.Mõm|µr@ûþáHÄLt@_x001F_b_x000B_B_x000B_1x@÷-Þû³n@v×&amp;r²r@AÄëá8q@ÆÖ_x001E_\:~v@å&amp;Ä¦#ýq@ùÁnÀr@§_x0017_Ç5Óx@M8sá2q@°I«BÁu@0ãæD5p@ÃýÖ¡_x0003_{@7ë©_x001F__x0019_Ùz@$º	»são@B7ÈJ^It@Ç­`q@ZÐÇ|X×r@$½Ü¡²t@_x0015__x0013__x0012_U×nw@Äå2r@_x0015_ÁÖ§_x0001__x0016_q@T_x000E__ü½tp@×ôÐ¬÷±p@</t>
  </si>
  <si>
    <t>a4e6f65e9de33b9ef40417c71efca91d_x0002__x0004_ '_x0003_R§q@_x001A_Dîã_t@¼Æ Êæ.q@yËÄ\u@éq@_x000C_iw96_x001D_t@u_x0006_dò_x0014_s@çu[§u@É._x0007_^#t@	_x001D_¬_x0005_Ùês@w&gt;/;4õr@Öå¤¤õ'u@£«­÷kv@'7_x001B__x0014_r@Ä4_x0013_8&gt;_x0004_t@]ã§VV_x0004_s@Á_x001D_Yâs@±û0_x001C_ít@K¢\tt@ÙW}ÁË_x000C_q@Å$9 Ö_x0004_p@ÉÁø¡$|@³_x000D__x0001_ÂýÚq@_x0007_Oµ®ìës@*yBAyw@Û_x000D__x000E__x001A_h_x0017_r@öøuÐýr@VÇmåÄr@OÝûµ2q@Ö_x0010_Ûñ&lt;ùs@¡ª#cÆâr@®d}_x0001__x0002__x0004_¬ot@jò·cëu@Þà¶^s@1&lt;ôª q@¡ôr@2Iv%éq@_x0006_Óúñ_x001A_ôt@i´2Bxr@`Ui0I_x0007_s@)Aä_x0003_¼r@M_x0004_Ö¡9q@4z@H_x0016_ûU»s@"_x001F_tês@_x000B_1â,Zq@~¥Íj'q@Õ2_x000D_kêr@fÑ_x0013_®t@©õ¥øôt@_x000B_F8ßår@PI t_x0001_q@æê&lt;8Jzq@E(ÏÊ_x0004_s@ª/tê_x0007_~@_x0015_hÈ=s@:ýßº{@¡¦ÿâÝâs@È_x0002_«^cxs@²_x0005_üCçz@u_x000C_òb¢_x0019_s@bTl^_x0017_s@£~_x000D_n¬s@_x0001__x0005_é_x0006_jcv@ör£Ù©Ët@_x0002_N#µ8ér@h¯ÜÝq@ÿö?§âx@_x0004_¹8v@Z¢õl^¢q@©_x000C_ø_x0007_&lt;àw@Ïlñ×ns@ÞÜ_x001D_Ðäêr@;÷rj_x000F_ÿu@Kã2_x000F_"o@((üü/ýp@ÍÎþR/p@ö{ßr_r@_x0019_ºlà¼v@Z_x000C_D/_x001A_s@^#._x0003_o_x0008_p@ú*©ªq@hlBnt@3Cùðu@r\zsöûu@Xs¢°r@ÿ²_x0001_W7~r@_x001F__x0003_¢]_x001E_Äu@ùÉM&gt;êu@Re'¥äs@ &amp;6£zWu@]RO_x0012_Éx@³ï9Á¤ãq@+«w_x0013_ît@ø{_x000B_´_x0003__x0004_ïày@!8_x0005_×r@_x000F_Þ¨_x0019_Zv@It¹_x0006_Èu@_x001C__x0004_Mÿ@¦t@R/Í_x0004_r@/_x0002__x0013_å^q@@Ë?¼_x0017_q@àí_x001E_}ju@Iþ qBÛr@2+qr@_x000E__x0002_ùïr@ï6:A{s@¼ZÑÛÞp@»_x001B_Áæq@(_x0015_ì`r@!=yå9_t@_x0005_zaÄGðr@_x001A_k&amp;t@_x000C__x0007_òL£q@ _x001E_2fkr@bÁÝX»Îr@_x0001_&amp;v 6êr@5¸¬M¾r@W~ÿ,r@_x0017_Þßåýw@_x001F_?ë_x0011_2s@ëRZµ´&gt;t@KÍ«+p@zÕ®ÑÎ s@?Â¼8ü!r@}Åáõ8n@_x0001__x0002_´ÕNg×u@iÕmýéís@]Ö2ÝIr@÷^_x0018_ç®t@×_x0006_e9Ôs@§CÓÀ_x0004_;t@ãÁûÊ¢_x0010_t@ñw_x000E_ýC½t@hg r@G!Ëò	v@xn÷Rfq@¯#ü1©és@:wâHhs@2ï\_x001A_Øq@\!¦¦q@³+b:ùt@i_x001B_Õàâp@__x0011_IÙqzp@¬¯_x000E_v@J^_x0005_	ã(r@_x000C_b¨½ñåt@Î­2\Ö@ ¡t«gt@Tn&gt;º¥q@#Ù0w¾t@*÷±Øâ_x0008_s@&amp;æ-ÞôÕs@àHäÔíq@Áoç:r@¿l _x000E_ì©r@Áê@²Ûñu@_x0007_n4±_x0001__x0002_@èr@_x0011_G4d¯_x001C_r@KómÈúq@¶ý-³~r@3/0Ps@{;úÎÄu@áLj_x0013_év@9&amp;_x0002_íË­u@u_x000E_jÖ£¿u@ÀÝ_x000E_ç_x001E_³t@ÐÕ£_x000B_q@!±Õ&lt;6­y@Çª­äq@M&lt;$ë¬r@G_x0019_Fí6Cu@¨?_x0010_ÛFq@_x0012__x0011__x000F_ñ¥¿w@ñ§	v@jµrÑEGq@á-z_x0011_¿_x000B_t@+?_x001F_õùût@_x001D_Õ[a&lt;t@O_x001C_X$ès@_x0016_x_x0015_µ~s@y6%R3²q@F¿_x0016_µ_s@?_x0014_QhPäy@¥ ­æ9t@J¼íXv@¦¯|Ôx@$_x000B_kEænu@mëEp@_x0006__x0007_èåDßYªt@¤@{_x001E_³z@Ùì_x0002_Ð&gt;_x0013_p@|^_x0019_öÒr@^ÉÃRÔwr@ôp_x0005_¥Åv@c¶_x0014_Ä&amp;]s@8CÈ´Ù4u@G.ê±-t@°Ëï_x0007_Ü_x0005_z@Caf_x0003_±q@J"z2lÛn@ØKb¾_x0001_åu@BV8¶uq@ÈF¤ñ u@Y´Z÷n@_x0008_2&lt;!.p@óL_x0001_(Br@_x000C_i}ä¿y@8ò7ð3w@ØDítÖq@®hk0HÐx@&gt;#_x001D_âfr@_x000C_&amp;ÿÓ_x001E_w@vw#N_x000F_gt@â-KK~(t@!¿Ù0mr@_x0003_÷ÞBþs@ä_x0004__x0018__x0013_~p@9ôþ8Pw@Ô_Üäs@Ç~Þ¢_x0005__x0006_Jw@á½¡Åwq@ñÏ³ Bt@ïl_x000C_)ur@è«Ypw©t@à_x000D_(½e\r@ÛÙ__x0003_ñs@à_x0005_êÜoÀr@_x0016_ 4Ä7ïv@_x0001_v§è5_x001B_t@_x000C_K[_x0010_(Os@Â_x0001_ +_x001C_At@_x000D_­_x0013_óv@_é_x001B_o)v@_x001E_æÌ}.p@íÖ?2o@®_x0002_L¤Js@°·¡Uªs@zëÍÊo!t@öî¯%t@²CÛýP&amp;q@¶q9ÛÜp@x­ûýt@ÃÂaDøq@xd,_x001F__x000B__x0010_w@e·Vy®(x@ó¢:(q@Ü;n_x000F_ÄZs@ÁHV;_x0004_s@_x0010_á­ic­w@tËQ#=u@xyDÁ³u@_x0002__x0003__x0013_Ù@~ u@r7Ôp@{³þ²öNt@±Wßd÷&gt;s@ó	4_x0001__x0013_¥v@²_x0015_â%r@â»f½_x001E_r@í" `x@cÀSYAy@_x0005_»6_x000D_çæt@_x000B__x001B_»ô;q@Ýæ_x0013_ü¿p@è%R(¶©r@E?9s@_x0003_¸²£bx@sTÔgð£|@U½JÆÌp@h®VªÙt@_x0005_WSmm3v@/µÌ&amp;X¥y@¼ý_x001A_å£ùr@âÇYnúp@WêR'(s@Ñqó(p&gt;r@&gt;aÊ5yu@íTJ%u@_x0018_óCS9Îu@fÝ¢Ñ¤w@äp9sbs@ãðBiq@ê;@]D_x0002_u@}øY_x0001__x0003_¢r@þ_x000C_¾_x0012__x000D_út@%_x0002_-Äö¤t@ mQú_x001C_-q@²U J_x0011_Qt@°_x0004_=FÑr@ØKüCÂ q@Û£Ò_x000C__x0014_Ör@î_x0003_Òu!v@#¤bx@	!_x0005_Öt@ådHWÞs@_x0017_±ÀÊè_x001D_q@_x0002_W2ôyr@¦rzôïr@ÒÌ8\	u@_x0013_äÔû;óy@_x0013_¢ÖÇ_x001C_uq@øÞÌõÊét@Ýè*¿s@N_x001E_`ohr@«wÞè+x@QÅæå_x000F_t@JJýí!ys@(¢¾ì­vv@¤,hLyGx@gfÔ_x000C_Ýut@Ð]_x0008_¯]v@Jkï¨tPr@J]öÀnl@Ãøî_êq@cA'&amp;âr@_x0003__x0004_¬#?mÿqx@Ö_x0016_¬6÷q@_x001A_ó¼sW_x001B_q@E´xÚ Úq@oÜÁ_x0001_/s@%aðu@_x0002_Tþ{7­p@h;7L&gt;Es@	»áôäp@£§Îmkt@¸)±Ñp@JQQwv@Çðtþ_x000B_v@$]m®s@ü _x001F_¦nr@Yt)Êr@*ýh:×x@À_x0001__x000D__x0004_F_x0007_r@ZÁ+ÎÓw@Ê&amp;+­4q@½¦85jt@3¡~[ñz@-ë¦w_x0004_èu@b_z'-t@_x001C_ó2î¢v@_x0007_TI»0t@NÉÞ_x001E__x001C_Bt@#Îÿ©øw@DfÜjÖgq@&lt;]ëi¡q@_x000E__x000D_-Õ^0v@Ö3ê8_x0003__x0005_kfv@Oñå½sw@ÿFSyêt@×_x0001_Õ70t@|Ú_x0004_3]n@_x001B_,rºäýp@60ÂÉÙr@\÷pAt@_x000C__x000E_¹git@Fÿ_x0019__x0010_ñqw@b_x001A_×SÛr@Þ³ gUp@_x001E_(_x001D_ÔÜq@W $L­r@üóN¾Út@÷X#|v@_x0002_ê-;u@_x0015_±_x001B_äÅt@Ä§Ô_x0014_t@úû_x0005_Wîv@äOp+_x000D_v@öÄ%­h_x0012_u@_x001B_æt®Ôq@PÔ Ñ_x0008_äw@%®î/ûÂs@$_x000B_SïY_x001B_s@Êøpr@º_x000C_6s@ ¯_x0017_¡Äs@QJ_x000F_£0\v@}_x0017_É.ìr@_ÏnëÖ[q@_x0001__x0002_ÇQæ×ès@èfîýgs@Pý¾_x0016_[z@ÂÁ2y_x0014_l@®pÜðC.v@H@?¦òs@T_x001E_æ¿bq@\õ_x001A_r@ôÈ@¨_x0003_t@M2þ_x0003_Vx@©_x0007_F¼cs@u_x001B_5©Xt@9B_x0019_!¨u@¢òàîêhs@'ü5­q@_x0010_n\pk@,±_x0005_²_u@±üIEZt@%íg1|s@_kóÓ?r@Ê_x0011_X|§r@	u§©Ns@iVÃ*s@V_x0004__x000B_»îçy@ñ_x0011_Àüv@ÔÚ6Á_x0019__x0011_w@ÕëJO_x0017_t@_x001E_Q&lt;»¬x@ö?º©s@(É~µn@Ð&gt;t@p&gt;Kn_x0002__x0003_p¼r@nCÆLþµn@_x0007_Ç=Wq@ä_x0005__x0002_Ý×gp@$ä:HcMr@$ÀqWA{@Ù_x001A_Ø÷Ýu@YÌ_÷Yq@ÌÃì1«,|@_x0016_°^Ì_x0014_ât@^Ðw\i_x000D_t@Jó:Ò&amp;q@ïtì_x001A_G2v@°¸pÅs@ìuë-zÇu@ã_x001B__x000C_²¥u@@YÆíx@_x0014_@kªÇÒt@ßáZ B*t@WyAT.]x@¡ñ²ó(v@ÖRú_x0002_xp@ëçoïê_x0019_s@O?æis@e_x000F__x0007_ù.t@d6]_x0001_Ax@Wÿ(hi÷r@­ÔÚMÚs@_x0003_üÊ?Wt@_x0004_;_x001B_r@ªäÇãj0w@wA tN2t@_x0002__x0006_æ¹·CKq@Hi$D,t@ IÂ2au@Í@QôÞq@ã	ÿ£Ës@_x0017_o[O«ÿv@õ¶ÐËajq@óî_x0015_y@_x0017_¸jîx¶x@iF31s@-._x0003__x001E__x000E_×p@h_x0013__x001C__x001B_~@zdÌ¢_x001D_q@¸×À-_x001E__x0012_t@&gt;¤e@q@f÷½¶©p@Ú¼DØu@PÇ©uÄw@+à`^t@_x000F_A_x001C_iXr@ÈÜk_x000D_cÊw@tÆÔ_x0004_¬Lx@ke×äq_x0005_v@N_x0019__x0015_j_x0018_o@ozÀù_x0006_t@C#^lº_x0001_t@'Ù&amp;v¾Vt@g@÷Û4lq@ú_x000B_µ_x0012__x001B_qs@Ñ¯_x0013_x0?r@¢Æe/Ë~u@üÓ%¥_x0001__x0005_çqq@ÓÅv\¾t@®wXÀoq@ó_x0001_Ñ¯ä_x0002_w@j&amp;èòs@âÖÖIÝs@l:}BÎ_x000F_v@6_x0007__x0011_ÛÈsp@Ôç¬2.t@øJSuxu@VÆ»¼r@_x0015_²dX·Àw@ñÙw_x0004_Î:u@;Àz_x001D__x001C_u@ü_x0006_ûÝS¨t@"W! 5-o@_x0003_%M:pûp@ßæáHc*s@¸§=_x0010__x0015_r@¼'=_x0014_ùm@V=ÌÛ·t@"_x0018_ªygÌu@Ô3ó.£p@þ\l_x0011_ê\~@6úù	4u@f 'í^t@_x0012_D_x0013_vCr@ýË÷bu@ó­,.ßBs@@_x0002_ûÚoæs@kL;ínv@g[q9p@_x0001__x0005_Ú"uÖ_x0019_Üq@_x000E__x0019_¢_x0002_Sçu@ùëÁJ_x0004_5x@=O³%ëx@*0R_x0003_{o@R@sÞs@/{Ñíêy@ºiåì2}@Wì¯j~¼w@m¡w\_x001E_0s@z.¼_x000B_zu@Ð_x000C_¢£	'u@_x0007_ïúÊÜ_x000E_t@Ò3´ÅÌr@wª$Ür@Þ/ì_x0011_jåp@ôÉ_x0001__x001E_ÀV|@Ës·9@&amp;u@ÚV0ç22q@&lt;x+;ÈÎq@ßG_x0006_fÁ-r@à_x001B__x001B_ss@ J_x001E_,v@ô¦¥6w@jb_x0016__x0006__x0001__x000B_u@,ÍT|sy@j"	Éñ,u@_?Q_x0003_Çt@_x0006_T_x0018_Ñòu@Ëá½~b«v@q}úÿ¤s@tÁ_x0006_¸_x0003__x0004_(p@¡_x000E_óMeÈt@-ÖßoNt@Þ_x0018__x0010_Æàys@_x0001_úw=LCt@_x0019_Ä4¼Lv@¢î½­gqp@ÕHZ_x001D_u1u@ÝT4$I¶p@çg»!s(q@V_x001C_IÃï§s@_x0002_OY²9¸u@\p_x000F_ú|@AÙ°lÌr@ÉT}d¢·s@b=eÇ_x001B_z@¶#0"::q@tÚWÅ'ïq@iÐù}ð+t@G-wiq@l#©BÊn@c\_x0010_áp@ùû»ÒTv@2I_x001B_Ë&amp;+~@0®3Öo@\_{_x000F_o@FG¤fw@ToQ?p@Hhßý¬v@:üÈ1Xçs@U´99_x0019_s@Þä»Tÿt@_x0003__x0005_{1"	ºku@_x0013_2_x001B_ö_x000C__x0011_r@uO_x001D_~¨v@óñ#I,x@zd/Í£s@S·3_x001D_âv@ÃÒ_x0018_»_x000E_s@Ú³ÒV­v@ÿj"3¢Lr@Äc«W´ør@æ¨&lt;ap@é_x001F__x0006__x0003_·_x000C_r@_x000F_×ä_x000D__x0001_ëw@¾óN/_x001C_r@ô,v_x0008_ÑÞp@_x0014_Y!Þjp@_x0002_!`æ_x0002_½q@VSY_x001B__x001B_ªv@_x001B_wxtp@_ðÌ9íêt@ÿ´l#ø_x000B_u@_x0015_¡y(r@Ùtr_x0010_í¯r@8_x0004_ì8M_x0004_w@ÿkµþw@!2_x0012_^\Èv@É2_x001A_þ43t@_x0014_AèÕ£u@éTk7ês@c¬úâ_x0002_v@r´ÁXÆs@±C^p_x0002__x0005_N*p@íQ~ÁçÕt@6_x001E_©Æª¢s@ú8!_x0019_Ùbs@V£Y_x0018_]br@_x001C_:_x000C_ûûr@.¨ÿájs@S_x001A_·´fs@æ_x001F_àÑ¨Uu@FÚv«w@¡EÒm$q@T®rÃ¦ës@_c_x000D_ðs@Ð:	Ï_x001E_ïr@Á_x0001_¸_x0013_ös@÷Ð_x0008_Ú÷r@_x001F__x0008_öõ3_x0005_r@¸ÿ/Yt@ÒYÉ÷Tdv@;_x000E_tQu@±@J®q@\_x000E_Yîpðx@ãÂ_x001F_[ãq@_x0003_ÀUíÔjs@ö6°z_x0013_?w@Ñ_x0018_¿'_x000E_,q@ñ_x0004__x0013_Bq@BÓ``Î'w@Ùu¹_x0016_Lu@£~»g_x001F_t@?ñkzzfu@æ7Í&amp;x@_x0001__x0003__x0011_á`¤és@_x0018_i²Ã-Aw@þm_ªis@R_x0010__x0012_íêq@~òÃR`ùx@&lt;ÿÒjÂGv@_x0001__x0012_0µÃr@$uz_x0003_)q@EU_x0006_7Ðq@ç,ßå_x0010_ut@_x000C_&amp;_x0016_ët@_x0003_õ`n_x000D_s@å#&gt;_x0003__x0002_s@lGüiY"z@_x000F_Å_x001E_u¡_x001B_u@fªÒîI*v@©V½_x0004_Ïr@oxÔòïr@²ÔaÈ'Ís@Im¡_x0004_Qs@_x001B_ÏD]r@_x0015_­^('_x0013_u@ñð¤y@Òc&lt;÷bEq@+Vv¤$r@ÞûRÃ_s@³y Ë&lt;@t@@_x0006_Yô²xy@Tçâ&gt;Wt@_x001A_âj*ÿU~@¼]É«[p@q_x0001_#_x0004__x0005__x0004_du@s.p½)õq@Ã_x0002_Ýpau@&amp;ÆÂ_x0011_&gt;u@ü_x001A__x000C__3t@ÄUÍdAVr@ßkH!þµx@H_x0017_¤s@ÜyÇþp@0_x0013_N'st@¼V_x000F__x0010_q@"³:Y9u@¹1l&lt;yns@wYdÕr@h_x0003_!¶äs@RÈ'@Hu@?_x0012__x0013_w;·z@_x000B__x0019_©é&lt;ýs@O%Ã8BUt@»¡_x0001__x000D_ãr@Äv_x0013__x001B_AVq@N®BÜq°t@Ììz«|vy@ÖS"âMØs@%À!tÚ¡r@¾Îðh(t@ª)_x0002_æ"r@%_x0006_ïlïs@ÞØàèX:s@_x000F_øG¼¨ûs@»ÀÎèÝKr@¡ WY$t@_x0001__x0002_,Nïçq@J¼¨¢_x000C_pr@FECäµÐw@_x0007_õ7®Äp@â.ì+_x0019_u@_x0001_åÿ½_Ëq@2¼ßcÁr@Ì_x0011_SØàÆp@Ö-8|Ò'x@¥#u1_x000E_}q@Ó_x001B_¥¬ÔFw@x1áü_x000F_~@q§M_x000D__x001B_u@ò	ø-s@"_x0005_ò((Tp@¥RHö²r@ÎÐmã$_x0010_v@áeû.¿³v@*_x0019_~¦¦:u@ê¹-Øx@Xàz_x000C_-z@\²Mi1_x0013_q@§Èb¿7s@b_x0016_ÖÈ©Åv@"äûî&lt;x@Ì±3_x0016_GËr@çs_x0019_¾r@XmM$P}@ù­_x0008_7v@sh_x0019_Åprs@0'\%ïs@\6"_x0017__x0003__x0004_0%u@àÄy×¥q@_x0004_°ÌW_x0005_Ys@rÅwòÐs@_x0005__x000F_J_tr@2Í18,Çs@ÚÐ,u@l_ÕÓõÞr@P5K_x0001__x000C_&gt;t@_x000E__x000B_ÇõÒr@Ç	_x0012_&lt;Zv@È&lt;·²/5v@É|_x000F_i_x0018_p@j_x001C_ÁYo@BòùñUÖ{@Ú°Èóg)u@$mÖû§s@hSØËr@I/béjFu@¡ýfps@»_x0015_1_x0016_v@©VÁ,[q@Sµ_x0003_(e_x0015_u@W$%`r@÷KÓ¦Â_x001B_x@HS_x000D_£·±u@À|°A_x0014_ s@m_x001E_áÓlr@¼ø_x0003__x0005__x0004_Ü{@_x0002_ùN%@r@ùò_x000F_;#u@õ/¿òØu@_x0001__x0002_bGØÓë_x001B_v@Ø\":s@ÜÁ_x0002__x0014_r@_x0006_âR¹]w@pÚ_x0010_Á¥~@_x000C_^É-&lt;t@e_x0019__x0002_7L]u@¾ÂåJlt@þa%d_x001B_¹r@Âq9­âÂp@9bÍ_x0003_Oßt@ÇÝïÈamu@Ì)Î}@ííOCÃr@_x001E_¡}ö¶r@ÆsBV _x0010_p@ã¾×U_x001C_ær@_x000E_NäÚüu@5Î¶TY»v@ÕI«Çt@©ÃÍÕØUv@EXD03u@9Åe=½s@ÃKd¦jr@_x0013_ô®&amp;:£u@­K`h\t@84Ó§[q@_x0006_Æ¶i÷ßr@_x0007_4±_x000D_£t@c$Z$mir@¹¡ jî_x000C_p@)*å_x0003__x0004_ó}s@Z_x0001_$éô6r@èl_x001A_¾ÊTq@_x0007__x0007_WM­u@p!$_x0015_©p@õ.Ê¤p@I|1_x0010_ènq@.:Á_x0013_x@	dº_x0008_Þ$t@?¥D xeu@®,êÒu_x0005_x@I_x0002_;ý_x001E_[v@ºZÌãt@bCö®Éu@ m_4Öv@è¯Æ_x001E_­s@üPG'Û_x0013_r@gL1Èçs@Fñj6çq@L_x0005_ðp@¹¶&lt;K£In@k_jYvt@8gýíÃu@_x001A_î0_x0014_öCw@ÖÙF`Øv@ó_x0010_¼À!Îs@æjì{^s@ ¨®_x0004_@q@ Ñuò`y@»±_x0007_èSw@îßÁçv@Ï¯ôýu@_x0001__x0002_Pªµ{Z2p@"Û±'_x000C_r@_x001A__x0014_zzqv@f1çÀÍèq@&amp;_x0017_óhÇr@OjÄtýÀp@&amp;âË´Ábu@þÇuz&lt;èl@ÊmüîT,s@-1&amp;_x0003_H(r@à´Ú\(q@_x0004_,«±x@)­k_x000F_t@@=È´µ·u@_x001E_*_x0003_1Jy@_x0016_$ÂÜOu@t%¥è_r@HJè(£q@×,WTvv@,©|zï:s@³CIôr@ýpÀ9õÇq@¤+_µ;îp@Ì»suôÞt@_x0006_½OÈËt@ó_x0013_ú¨wCv@²·wò_x000C_v@VÌ»1_x000F_s@pÖ·Óõq@]Ý»sr@¶	ô?Ó|x@&amp;.É_x0001__x000E_s p@_x001F_Jhíq@_x0019_	_x0002__x000E_£_x000B_q@NPÌygr@æ´¼_x000C_	_x0018_y@Õ{¬ëu@$3Kúu@ ÿ-_x0007_ÿs@L&amp;_x000E__x0006_¬Hv@Ûç&gt;¹÷_x0019_r@z(Â\öPq@«_x0007_Øs§s@c,&amp;;v@w_x0008_¨_x0015_fu@b_uâsÒo@áÉC_x000D_`_x0004_q@zÏûEgÑp@üê-"t@&gt;£rÏWp@qÂ7´_x000F_r@ju_x0006_ø²q@Áq&amp;&gt;Ñár@\3@ÿ,7q@p@]iZt@Þ,w_x0006_är@ú9F_x0003_Yu@Ñt©Õús@_x0006_Ù{w@_x0005_4c Üt@_x0011_QÌÛ_x0019_u@I°A,§_x0016_w@dJÓz¸s@_x0001__x0002_^^32¦s@jFÍ_x0004_ävp@p|ì!&gt;ær@Aø_x0015_eu@oB!ßq@Ä_x0017_*ÐÒjq@_x000C_©s%s@/Ói2Ör@gàô$qq@%3_x0010__x001B_èÝr@Z÷ð¸iw@_x0002_»â^5t@·ç"¬ìq@¦(}l_x0003_w@_x000B_ð#_x000B_Æu@4«·¼µ³t@`_x0018__x0011_u@ÊCNZe¼~@ÌÝn?q@³àÃþ{p@p¦Ó©]Óq@r½ÇQÀo@Ôò	Å_x000F_r@î@ÔnÌ`v@W]9v@2Òm~#{@FÜo¶u@dEwiüÁr@´@&gt;r@S_x0001__x001B_6Ët@xºö_x000E__x0012_r@ÖüE_x0001__x0002_û¡u@&amp;dqÝx;s@_x000C_JîÊ«_x0013_t@&lt;Ð_x0008_rv@ö¸ê¾qs@{E§çyu@Ê´z]©v@»öåú;v@oS_x001E__x0013_Äu@_x0003_qå/u@j&amp;_òp@_x000B_ÃBC«r@:Õ_x000E__x000C_¦s@_x000F_ð#f_x0012_t@t_x000E__x0014_MñÓp@ë_x0001__x0017_Y$s@e¹_x0013_xös@_x0007_ÔÜäÿ_x001E_u@G[T$rþr@®JGïaq@ú_x0006_ä_x0004_br@¶Û7u@©%aÅ_x000C_sq@yû ¬¿[t@±T§¹3t@)_x0011__x000B_0Nq@U_x0008_ýÒ_x0011_p@_x0010_nj VOq@¿_x0006_ÖéMp@ÒÍUÛïµt@ÈQxÌ_x0008_nt@_x000F_Ì9¼ÿm@_x0001__x0004_h/ë2iEv@ÆÎ@ry@_x0008_zá+u@V#Ù{[u@Å_x0012_!¾_x001A_#p@_x000F_[³Y35q@u_x0015__x0016_ØÍu@C_x0017_@År@@VõMmq@QöB_x000B_Üv@Y=$·&amp;r@û_x0002_ÃBßp@8_x001E_U_x0007_v@y_x000C__x0004_ûn×s@{6d«qx@ÌGÛ6_x0018_9r@¸^É_x0015_ëm@"Iö_x000F_ÙÔr@t®?^_x0003_Wu@z9a5v@5¡`ü_x001D_n@ß-8_x0003_Gpq@:°ºG6_x0002_s@b¶Îàá/u@_x0018_|_x0012__x0002_qpv@L·Q&lt;q@Ü_x001F_*k{@&lt;²æÀvo@B÷ó«o]y@¡4MxÒSt@lË£$ø9r@"Â÷à_x0002__x0005_Ï's@k_x000B_Rÿ_x001D_p@Í5ÌV9|q@V{ÒC_x0014_t@Ý_x0017__x0015_Æ~|t@.	ù&gt;Í}t@%ÇPú¤ýs@ÝjÓe_x000B_Ït@ÎY_x0017_dsx@=_x001C_U_x0018_çp@}@_x0008_jelt@Û_x001F__x001F_~Úy@sýÿÇ@ÓµÆ_x001F__x000C_Îw@³8ño_x0003_r@Á:'|Lt@õ&gt;ÍKÎ¡p@Èvhm¯q@_x0001_À_x0014_{¬#s@ÝTÆ÷]°s@¹PÜ?£n@SäSà«u@ku4½tÍs@&gt;5ñþ\t@6ÄÚ_x0015_½fs@gÙ_x0004_â.r@*_x0019_ót;ûv@.¶gh¦bw@*=¶år@:/nt@¼¯Åç\Bx@L+ñ?_x001C_hu@_x0001__x0002_Î9f_x0011_`u@ôc©À6±p@e¯ÓUt@®XÕä~_x0003_u@L"Ûúto@´Ê¿pKÌr@õ_x001A_e­­Ü}@9}'þx_u@xA_x001C_y_x0014_w@h! Iµu@_x000E_àÓw_x0019_gw@lµMÒ_x001E_v@ÁïµvVFs@`_x0016_U¢ÙNt@ÊÕ_x0002_4[w@H_x0006_¿_x0017_fás@lsI¦r@q_x0010_1_x0011_p@Ï_x0004_øü,u@_x0001_é[H¡]u@]ñ_x001D_qFßo@Äv«ßÓ+u@t%àóävt@r'§j [v@'ÑM_x0002_c	n@[5&gt;"v@å,Üùt_x001E_p@&lt;Ì_x0017__x0011_2u@h±¨¸t_x0006_v@&amp;2¨´p@_x0002_k§_x001D_u@á_x0001__x0002_&lt;_x0005_r@_x0011_ú&amp;·ñ¾v@"·pÙÛr@.p_x001B_&gt;ñfu@·b²n_x0005_Ët@ÍØV÷p@q@%ª$t@¼_x000C_ûÌEÝt@ed_x001B_Er@_x0012_ÀÈcìÊs@t_x000D_Nq5'u@_x0013_!y¡s5r@_x0005_JU±)Ñv@2«_x0002_óåSu@R¯@5_aq@ì_x000B_«WJ2s@vH=vp@ü§¬Î×¦}@ÿ_x001C_é_x0011_My@}9EÍíu@¥ã¯ww@ì+dfHgx@Û_x001A_¤-z@»s_x0003_ýÝýt@0°_x001E_Ååçr@_x0017_·òr@v@ø4D_x0017_1èq@7E¯E_x0010_q@zä!ò¦_x0011_t@@1ss&gt;s@2_x0011_m _x0006_x@XËdÆx@_x0001__x0002_7á¦Fht@üåXøau@Í(MÎ­l@ÚD]Ü_x0018_t@.Pà_x0006_Êàs@#ô¢Mq@$­¯Ær@ÛÚ2_x0019_©?v@c´º;òu@Vzí_x001B_w@ÎM»~t@ÚzC$±s@H%_x001F_IÍÏv@v×9%Xøs@âôW]_x001F_Ûs@CC^Yxºy@Ú_x000B_xÔs@²úÊÙ¸t@@	â#p@a#¶`Vfp@*E±¯Íy@»×_x0005_U3s@ë=üÔ.v@o)pãt@¸1_x0016_&lt;s@ëÑ÷	_x000D_¸w@Ù_x0002_ò7~u@ìrZÞO@s½cÎ[r@ÿ¢_x001C_ë=p@©¸¥Iq@ð@Ø_x0003__x0004_\Xq@=8{½_x0011_s@Ý»¹¯Vÿq@HÒ_x0002__x001D_w_x000B_p@¶¾§Ü¼t@;Pè%Ê°q@l*½_x0004_u@n¯¼8_x0007_w@¸_x0016_æÍâ#y@0ñÐ_x0003_q@"0ªG­s@_x0016_GéçÈr@âñÙ°îHr@Ù_x0001_Q_x000C_Cw@ù(ÏÕ°Ép@[&amp;"OXt@iÚ,_x0002_»¿t@Ó+_¯7t@_x001D_ë_x0013_£RÓo@õ~!G~@¨®Vg@@"_x000D_ØÚRv@èÕÿ¸.q@ñïvn@.V	_x0006__x001E_x@_x0002_)¤¬ûu@=IZ&gt;FWw@Ä1)ÃAp@Á&lt;	~þq@wÒ1'&lt;u@ïêj8n1w@_x0018_ÆÆ·Ûu@_x0002__x0004_±,í_x000D_@eu@fÝ_x0005_p@VÿÊë_x001C_Tq@MªÝÈ_x0003_Üv@'8¢¾®³r@°¢4Ts@%ñ_x0017_¦Aºr@¿hi¥¹Tr@$_x001F__x0018_\_x0012_`r@_x0016_;BëîO@¥¿xaq@à6ÇÛ´u@#_x001A_¤2(ºw@_x000D__x0005__x0017_|Õv@ÂlÊË_x0001_s@0_x0015__x0005_6àLu@ _x0015_[ðs@û_x001D_FLÕq@|06Ð_x001B_s@¸s_x001F__x000B_Ôq@f~åÙ_x0012_0s@Y_x0001__x000E_Vt@ð_x0019_Þ_x0006_Ù«t@§PQäìSr@_x0007_Æ_x0010_F@4t@nlz&amp;t@2¸H_x0002_ÜKy@ÒN^+_x0019__x0013_t@_x0010_Ë(õ&lt;©x@¶¹$o@x@zÔT}Ès@T_x000D_0_x0001__x0002_!}r@^´&lt;Á_x0010_üq@¥£ånìt@u_x0019_zt¶q@'ìe_x001B__x0018_±r@ë_x000D_	_x0014_Ø_x0018_v@_x000D_»}_x0002_År@m_x0008_RÌTu@Kh Ø&lt;v@¹ß}ÓGäq@»b)ó#vx@_x0007_q¸*u@)#Sfc&amp;y@ÇAïÔ0u@_x0008_C¤Ìdõt@N5üúß1s@éxùøÓßt@Ö_x0006_¬ýÈq@´ÚÒçË?r@9kÎ$S_x000B_r@üæ¯½q@Í%#r@á0Õ_x001D_õßu@Îû&lt;_x001D_n|@_x000E_~&gt;üÇo@ßÔý&amp;Ît@_x000E_kþh0Hx@e+Êí_x0010__x001B_v@­êÚ{,Vt@Énn)Õçq@_x0019_c;2üÖw@°îEýò_x0011_s@_x0001__x0002_\yW:t@Á(2j_x0007_)t@1Ip¶	s@²ãéIí£q@]_x0014_^Dq@ÚKÖ[¡üt@ñÒSeö}z@Äãhr+r@Á%â_x001A_P·u@ª	ën?mt@µJë7p@xÛ2Ps@/ô`GÎ¥p@LÎ_x0001_µ_x0017_r@_x001D_.Ù;x@øúZ¦sHr@w_x0003_æ_x0003_*s@*°\µör@&gt;ÁQþ"ûs@_x0002__x001B_?2&gt;t@Ø3l×?ët@ñ_x000D_¬ÓÂ:m@Ú;ÐFs@"VLÿJ=v@¨¦Ëz@¼¿£_x0010_õs@mVã­;Èr@·ý_x001F_]7r@¤_x0019__x0002_Ó-8u@ÚÚQ _x0017_x@å_x0016_ËT9z@*ò_x001E__x0001__x0004_ÎÇq@/Çñ_x0012_&amp;u@_x001A_	µÑ:&gt;q@&lt;×_x001A_é_x0003_r@ÅFý_x0003_r@Æ1_x0016_]Æßq@e|¡]´Zp@Vò_x0002_{q@©¯G{_x000D_·s@¢èX(¿_x001F_r@ EX²$u@ddÂühu@Ôi£äãq@)ö_x0006_O9w@×êÎÕGt@fXém±+z@ìâòbv@Gü@h|@ü_x0006_#½u@Æ_x000B__x000C_b_x000C_bt@Û³r@ÂÒï_x0012__x001C_Xs@âÿ³_x000D_»Ðt@_x0003_l_x001A_ûz@^¤Ý[lv@±¼åÓÐ¨u@h{_x0018_ êp@[_x001F_¹_x001F_q@G_x0017__x001B_àAq@_^½ÒÚËw@_x0002_Â_x0012__x0019_J_x0006_q@úÖõ¸kv@_x0001__x0003_À¸¸ÉÌt@s_x0002_N_x0010_hóp@*ì_x000D__x0006__x000D_q@_x0003_~ßAJs@Lµ$Øqo@Á_x0006_Ûý Ru@yMò¥_x0013_r@c¹ûo@ªÄpm_x0003_Kt@Á_x000D_q@_x0011_àb%r@¾y=t&gt;£s@_x0017_x_x0017_õÕ\p@=ÝÆr@kej*SÁq@Ê¡À_x0011__x0013_ÿr@Q2õoDq@ÔpÏ	{1t@	Øi"Ü_x0015_o@.J ¼&lt;Á{@pjy«_x0013_s@dØrÉÇt@ÿ×é3_x0014_{r@¤5y4³)t@W`Ñ7_x000B_v@_x000F_×Á|_x000C_Nu@ÅØ´Ã´x@zuº_x0017__x0005_w@SU®¢¤Ps@£_x001B_)_x0006_hq@ÆJZ#¨Uw@ú¾Ã_x0001__x0003_[Óv@ =ñ_x001B_Ñs@¾¥¯æms@¹_x0008_`Mÿp@ârqÏu@@&lt;_x0002_ÔfÁp@_x0015_1ï±4ör@ýÚtu@¨3_x0006_I_x000E_As@^nÁ_x0016_R_x0018_v@3~GBé9s@y	:_x000E_r@¨ZÉIÓ9x@8_x000E_Ø«a_x0010_u@®_x0015_è`_x0018_~w@a_x0015_ÈØÍvu@Ev·-æqu@`%¢¯=¡p@_x000E_5Rêtuu@eY|A£Hs@êÄZ,r@MK^îè·p@.Oû_x001C_s@Ï_x001E_ct@õÉG&gt;Lt@âHì%±t@_2)ÀÜUs@|©x¿cp@ëuG_x0001_v@ø!Çô_x0006_¡@'Ç_x0014_©;q@P¼×_x000F_Ývs@_x0004__x0005__z_x0003_ËZlu@®%yg_x0006_·r@uà¡:*Qr@_x0017_N_x001F_Mp@ðÊÂ_x0016_Ex@_x0004_®_x0011_w4Ju@p^/t@;`+Ó´u@Õëµ"_x0001_îs@«ç%J_x0001_x@Æ/÷Òðs@J¤Ôe$o@  ³»t@ó_x0006_z_x0015_Oùr@ä`@_x0014_w@_x001C_d¼iÂo@ëQXKó8q@~¢_x001B_§ã_x0019_x@Ô¹0Òt@å)¶³s@ô_x0005_·Phr@*lßãÿ'r@;[¬öv@_x0002_óx 4åy@Þxé?Xp@}ü_x0006_VR&lt;v@ò*ÏOGy@_x000D_,ÉÏNæu@5M÷N8s@ªfHz¡&amp;w@ýÍ_x0013_Ý¢t@å_x0010_/Q_x0002__x0005__x001D_ix@ïqdò|q@´wyCTt@ABc87Ýp@	CMÖp@ô5cO|@^_x0010__x0011_|3r@[¼_x0008_l5t@_x0008_T}!Gr@âÔ_x001A__x0006_Zs@Èô_x0005_Û_x0012_t@_x001C_7U_x0005_4Ïw@Ò6C,t@8_x0005_û,t@J_x0001_ÔZq@	g÷&amp;a_x0012_v@ð~jÄ_x0008__x0011_u@æG_x0007_üåw@_x0003_Î´TÊ_x001F_v@û!LK·Bs@_x0007_]Î=¢r@¡_x0019_·_x000D_Ãq@¦¿ÍòMx@BÊlRr@ÈéIiGÀv@d?ßæTr@Ô*v_x0010_^Ñt@å_x001F_¹¿÷Ýp@*yÐ	:­t@(Ô­_x0006_ºr@_x000D__x0004_ töq@Ó_x000D_E;é{r@_x0002__x0003_å_x0008_Ë]_x0001_r@'ç©@ÂZu@DEÆøv¾r@é/_x0008_:øôq@5Í¶t_x0006_}w@ô±¨±Ûqr@ZÞ?ú_x000F_©z@ËBh_x000B_at@êiÔú1s@RY_x0016_ù5q@ìi¶ùq@aWÕÃp@@ßr@%GÛD9s@ýê@Q?s@üÈ+Öm@P_x0002__x0006__x000D_òr@G¹\t&lt;ªw@QÐ_x0018_qr@_x000C_l%®gçt@_x001E_7Æ¯Hq@Þ_x0014_ã´j­t@ñ\ë_x0018__x0017_it@¯D~ï_x0019_t@ØÞâ1åôv@_x0015_{D!r@_x0017_+_x0004__x001B_r@øóxS_x001A_Äp@¤eëVko@@áß½Ös@;ÅkYRp@ZÊi_x0003__x0004_ÖLr@_x0008__x0010_T¦¸q@nÏ-\és@¤_x001B_£Íz@½üúÁr@çs&lt;Î_x000D_µw@_x0012_8_x0011_:_x0003_7s@.rµ-ò¶t@ äd_x0013_]r@ú_x001A__x0002_E¢t@_x000E_v)_x001A_Át@Ì_x0019__x0017_Eþ.w@_x0019_B1q@/¿ù_x0015_÷q@Õ&lt;_x000B_Í9Ës@©sf_x001C_y@Ú_x000E_¦õ[«p@²AÇøS_x001C_r@¢þº#bmp@~ò_x000C_]°w@ú¨Ê¡ÈÖy@Y_x001C_¾fÕ[w@=þ¿á_x0014_Øv@¬¹è¹³_x0014_s@_x0001_³ÀÊïrr@_x001A_þÍ/_x001E_s@"¬Måt@Õ¬~O_x001F_y@D¼á´E@o@§_x0002_éoÎr@:iXOy@G_x000C_Ý\_x0007_Ut@_x0002__x0004_IàÔÝiu@ÄZ_x0016_?£ír@­[Kiª4r@ðÌ´!®r@nÏÆVs@`_x001B_=_x0011__x0003_x@!ükÝ[_x001B_r@,Ö_x0012_óv¡t@?6*_x0005_ö_x001D_t@&gt;4&amp;¶_x0016_ãs@Óä¸X«ÿr@Fp¢H6$w@"_x001F_·ú_x001A_s@K¾0r@I¾=[¬p@%;çñr@õ¾_x0001_Lidr@K&lt;7h_x000D_òq@_x0001_!_x0002__x0004_æn@ÏäÑK#¥u@(§\HÖ?|@¨wgÏx@î_x000B_¯ÿs@òÖót@oÞAz6r@©I&gt;më_x0014_z@«$Úsr@êz)s}r@Où¼r_x000B_t@I__x001A__x0019_Eq@P#Oz@êa7p_x0004__x0005_Ìu@MN_x001B_*¼èp@ä_x0006_Ce_x001C_s@ÞÅa]³¦r@÷þÑU»er@_x0003_£êÐIu@_x0014__x0011_ëzÇs@5þ^&amp;I!s@_x0002_JFà¸Ïq@¶u0°_x0018_dq@©_x0016_ â¹#t@,ß¨TÛ_x0006_r@K#Ü¬Ãzs@Þ¶_x001F_¯u@^*­$!t@Í_äWLÉp@c _x0012_Üèæu@´¡@X?ªo@cNq&gt;Mv@â¥¦*npt@JÅÄ¥æaq@F¡d_x0008_v@þõm¾ür@A¯ mr@'_x0010_âco@Gµä~t@&gt;¢§"°ºw@c2-u_x0001_s@_x001A_}c6^s@¾ððÊÑ=p@în³½t@_x001F_\Ö?ZÄv@_x0001__x0002_RGr_x0010_C÷q@wØ&lt;¾1v@4	X`v@Z5òÛWów@q4èÆÄt@;Råzr@_8Ò´Vr@£µÇþ_x0004_Xw@C?uÞy@º§m­þy@ÿ5±Z	Wp@ÚR-Ñ§q@ÐTÔÅ¸Ú|@¹!ç²ª³q@'_x0008_m`ôÑs@Xå-Ðrb{@JÓ rü´r@~_x0018_ºë¢ût@)újÜs@Pï£T¤br@$ovªG_x0015_s@_x001F_ B-ïu@ôØ_x0017_¦_x0012_#|@j¡r&lt;íÆq@Tïji_x0014_×v@a!Ïm\@¾_x0010_nÑ3Ñq@ ²ºzu@PT_x001F_Þl¤o@£CØ)v×q@­3¸a¥s@W6È_x0004__x0005_Ôªw@üåéëNGv@_x001F_Ð_x0002_Ü_x001E_x@ï/¼Õp@(d)Ñ8w@©A_x000D_uOt@¤_x0014__x0017_Kpt@ÒJ&lt;é_x000E_w@ý_x001E_¢n@å?³&amp;ôâu@&amp;Êþô¡]q@^§Ð_x0003__x0001_r@_x0018__x0016__x0006_TÂ)q@_x0012_[°^q@G_x0014_QdÿÚp@ÕPÓ6«s@h_x0014_}ðj`q@®_x0013_WÙa_x000B_x@¦é`ïudu@8ËPyq@_x0002__x001B_ý=_x0005_öw@|ý)5&gt;w@_x0011_Åø¥¢p@áÕRr_x0001__x000B_r@°`7_x0011_¸Àt@_x000E_WC_x000B_z_x0017_v@Æ_x001C_x0þßp@R_x0015_xøÑRs@1Ì¡Ýop@ìI_x0010_ªr@_x0008_qt}s@_x001F_=S&gt;_x0013_w@_x0001__x0002_H	5jµu@nóÈLÖpu@óÑ%÷Qr@:;/|µ_x0012_v@r]&amp;hÑ_x0010_t@+Ë ÀÀhq@ñÈýp@Öÿ$ÚÉ_x001D_s@Î@Q_x0003_rt@Ù&gt;_x0005_¹`t@Ö;É!s@®[D3b t@¬_x0014_Wû_x0012_Dz@m®2_x001F_Zr@d_x0008_%_x0018_ï_x0003_m@¯F}Ü)Âs@^©\âxPt@_x0011_½ÑP¥Åq@BÒJýw@iºÑ¼_x000C_Dr@¨iR9úRt@$Ï_"ër@_x001C_`)P_x0017_]w@4,C×4Àn@4\ÒÏyp@7bÚè/t@F7ºqî÷t@_x001A_ÆAêçt@òÐæ_x001C__x0004_p@4_x0003_½Î^r@(Ó!X'_x001C_@0'¬_x0007__x0001__x0003_ä@@n;_x000D_¥p@oyÝAeª@\çeç_x0001_et@0×éædp@Ägù`¬q@¾Y-Vp@@·_x0006_ÇpÕu@ÍmB^-Ëu@zø_x000E_SJr@_x0002_±tã¼p@|øßß_x0006_u@ÎÑtÿxv@ p_x0003_ûús@wJ&amp;_x0019_Ë6r@ê)=ÈMÊs@ö_x000B_Ð.)¤u@_x001F_)fJ@t@N|¨0Yt@Ðà¢åL®t@¾J§_x0015_Nis@t÷ $Ns@ÑU¯Ãáq@¦#K:iòs@ÙIÜL'cp@òvZ¤&gt;ws@6kÛû_x000B_|@é_x0016_s¦«Àu@ w;æ·r@Â¸"­M[o@Þî_x0004__x001E_t@,êr3|@_x0001__x0002_·j®NHÛq@&lt;ÂLÆ_x0010_q@øý_x0002_÷_x001D__x0014_s@¶#"Véw@ô_x0013_}Ócw@4p"¶r@_Û_x0015_ß%³w@f5¿£ÿt@cZ|Xi¸v@A_x000B_wq@j½¾Bú_x001D_r@ sÌÈ_x0014_Pt@ó_x0013_§_x0012__x0004_ås@_x001B_¶X8¿s@_x0001_'ÝÃPx@ìP"_x0018_Pv@ØëÕÛ9u@ù¼N_x000C_&lt;_x000D_s@d,»þ_x0018_q@Æõ,iôar@`·ý2#5s@_x0016_~fõÅýq@_x001B_,6n_x0013_r@:s­;rv@}©ÅTÉr@Ú_x001B_K|à5t@Ø9WRw@R]hþSx@WÛü_x0012_Î'r@+¨&lt;@_x0008_o@.kïi'p@³o_x000C_=_x0002__x0003_½×r@¾pá·r@ö½(`õq@vâÚ¢0y@n=Ú ¥s@_x001E__"áv@$o®Ôº¡v@.¶yÏs@¤êÖDq@«_x000B_¨à_x0005_Ür@V¡Su£_x0018_|@¢_x0006___x0002_}Ht@»_x0008__x0013_¾Óv@_x0011_öÎv@Qo¹©Fs@4Ø_x0014_UAtv@_x0008_ÓÇ2©q@@Ï,U_x0011_ot@4ô4½ãÑr@pÚ)¸tt@_x000F_UXÑÕt@!S_x001C_EB_x0014_t@íQa.Qq@º)ïjÅx@ã¼_x0002__x0013_Õ=x@wIHuùiv@~v÷Áu@:_x0001_¯_x0008_L&gt;u@?nÏãUr@x»Úl¯r@®ÅÔáÁr@_x0001_u(p@_x0001__x0002_Yö©_x0010_s@m»ôãXÌt@Lú$/ARq@X±®_x001E_Ü_x0003_v@mv¯Ê{Óp@÷I_x0018_r@x\_x0014_"q@w?»Bw@}p¹ös@l«_x0014_Âqx@k_x001A_u\=Øq@C_x001A_\Ðòq@¬ªúåÁ¯t@|-_x0005_ÀÅr@ÀûÓÃÈs@À^e_x0015_häw@î{_¡;¹s@_x000F_Ö(pQv@_x0002_)g_x000D_Âz@··rY_x0007_r@&lt;#'ñ\u@}ùsfæüs@&gt;_x0010_S_x0015__x001D_v@ô|r_x0019_«òx@»rÂRôq@UL_x0012_K]®s@ÔÞ_x000F_D»u@¤ÛËé_x0017_q@:ÅÑ°Tr@rwE1Öx@aòj_x0010_£_t@_x001D_.É_x0001__x0003_ÊXq@£®Æê{t@Ã_x000E_56Âu@çñóî_x0017_t@¨$¨ÅSp@%ÇqØp@ÃcJ£&gt;x@1pqìu@DG[ó6u@¼_x0008_@4è_x0017_w@ÖÈÈö+7u@-;çÜôWr@©å¹=~.t@X³=©uÔr@½}p=yîr@I½ØýÝ^r@©ïËî«q@û²¢Úv@¸ÜzT(_x000D_{@þÔÓóßèo@{¡Pu@OªRÁ3r@Iñ®w@ë¸bYu@g·ècÀäu@ÁÌö_x0019_OÓz@Á-3=¤Ût@_x0018__x001F_2Wß_x0002_q@FZe8¨¤q@ç.%¿ér@Û¸_x0006_Çö	z@j_x0008_ø_x0013_Üp@_x0001__x0003_ïX´_x0006__x0016_ns@t_x0017_U¼i`z@]@à³)p@­gö_x0012_S5x@+_x001B_ N=q@-j_x0005_µòt@XWÐ_x001A__x0003_x@ Vy@^k_x0002_&lt;%r@)_x0016_ñ-Çr@Z_x0011_HXß3q@o_x0019_ÄQq@&amp;G_x000E_¸*y@]vÖ_x0018_ñÉt@û&gt;@Íss@`_x0012_MKYëq@éÓ_x0007__x0008_._x001C_v@Sî_x000E_º·Øw@ØúmØ+vs@+¤Ô°ð_x0011_r@ÓÑ_x0001_Ãq@kÅPß¢r@ù^Ý"sv@º_x0019_d¥Cåt@ÿ£&lt;_x001C_Dr@Aãf3¯s@_x0014_T{X­r@T%è[Ãx@_x0012_R_x0005_1ÐAu@¿ÜØ.¾z@O¼³Uq@ÿ~zã_x0002__x0003_Eüw@7&lt;C}cr@J8Ò´y@p;æÌ±w@â_x000C_ª_x000E_÷u@cÆ_x0004_åFt@·(&lt;âm_x0008_w@O &amp;w@âýÙ_x001B_Yw@¶T¶_x0013_O°v@xBúp@=¹_x000B_Ftw@È_x000C_ùIov@_x0018_õ¸º_x0010_9p@i_x0005__x0012_;Ôt@zDÛ&gt;r@XÊ_x001F_^_x0007_@_x0002_Í=¡y@µ(B4r@¿_x0007_ê_x0001_&lt;p@,äSÝ_x0010_x@_x001D_°ÌBv@Ë_x001B_µêÌ&lt;u@XæÒ­_x0014_s@ýÓßE±=s@½íÿl_x0016_s@yDTr@E¿Ë8r_x0001_u@(_x001C_l/ý:p@eÙ´aiÅs@®³_x0012_q(_x0006_p@#bg_x001D_v@_x0003__x0004_ÚCøì_x000E_-s@MºGÕ+¯q@aâ¢Íä¨r@ÚÒü%Ùn@rô¶½¨_x001B_t@_x0008_|U©És@ª__x001E_Uu@,_x0002_9_x0013_æYq@	I&gt;ýõcq@Ü£6×_x0001_Vq@³µ_x0008_¢t@[_x0005_Huòbt@dêRÞhv@Ì|}¨jt@¹¼V±Õ¿q@¦çÍéJ³q@óao@HìÇ¶§@_x0004_`Ë5_x001A_u@&amp;÷ö_x000D_¥t@v¥§es@%Ë&lt;Ð²¹p@!"Å¦£ðp@ýCáÕLp@_x0014_S-ús@m£óÙ_x001A_v@¡GU{_x001C_t@ð_x0013_}Úo@öÖ®_x0013_¯o@_x001B__x0016_áéïs@þÙr_x0019_q@ËÅ0Ñ_x0006__x0007_Ñ_x0018_q@_x0016_ÞÂ®t@Ö#_x0002_(g{@:ÍÅM½p@_x0012_:gÅìÒy@¼í¿ã£ls@_x001E_ÄÉ3_x0003_®t@­çy_x0007_ Vt@ºÞ_x000F_¦±w~@z0â®v@õ9[òxp@®o·x@LüfÕt@;lõp@ôhÎ¯Öîs@Þz6)_x0003_«s@Ü[îö}y@M_x0005__x0002_­#)t@Ã_x0004_*_x000B_ñµq@&lt;_x0001_9mKq@_x0018_ZÉs@_x0012_nU#ºq@|¦_x0013_.v@Iw*Þw@H­@­:y@¾ßX^Y¶v@h-_x0016_fÿp@]çÔYö_x0005_q@8/lC	Ku@dNâÛ[r@n÷m?«yv@y&gt;zÉ¨r@_x0002__x0004_FNyC_x0008_v@«_x0016_÷d¹u@Ò ñËww@&lt;Ã¦_x0013_µq@ûô«&lt;´r@_x0001_IuÀ«q@V_x0001_j./s@ëÀ_x001B_mev@ì®_x001E_u¦p@ï¿_x001D__x0006_ws@"rÌ±ßr@Ï³¿o,w@þlÖ¡µo@´_x0002_BÕâ_x001C_w@Ä_x0013_Àé²ir@èíý¼gr@£¨Ü_x0011_­ñq@¢½n7r@=fÓÃ-s@_x000C__x0011__x0006_b_x0005_r@ñtR_x0019_¤¹q@_x0016_zXZUUr@	Q_x0002__x0002_¡at@n_x0017_gùIr@ãÓ^_x0016_u@ÁÆ_x000D_Ù¿8t@4[er@NolfÆ;t@! ½À5t@q_x001D_8Ø_x0003_ôs@_x0019_#-Ur@ÝS_x0004__x0001__x0007_[t@3"|äZvr@?_x001F_kÛqs@mÉZSª{w@_x001E_[¦2pq@ëø*nür@_x000B_ÜE¨Þt@Ü_x0002_Ï_x0012_éªu@âC_x001F_s@¶_x0006__x0010_ï½øs@_x001D_HXV=ër@L?W}p_x0006_r@ ´D¸ýCt@d?³$Èq@Ï¬txòHq@~_x001E_¨Ûs@_x000E_ò_x0016_¥~r@_óIK_x0017_r@?ÿjr±_x000E_q@zª_x0001__x0005_u@¡_x001F__x001F__x0017_Õ¹u@_x0019_nþ_x001B_úp@Ú_x0010_ç|lv@T_x0004_JýÂøo@_x001B_	á_x0001_vås@×qC_²Æt@DÜ}Á_x0003__x0007_w@µó´h;Ór@Îí?E%Nr@ÍãHð`@O_x001F_æF¯r@n|_x0017_0q@_x0001__x0003_Ño)NÉp@ñ¦_x001B__x0008_l_x001E_}@Þs_x0018_yt@âa3#Q_x000F_w@_x000E_:[kynr@_x001A_Î~s@êLvôwq@_x000B_ÍÒz_x000D_u@0ªN(z*r@qá|X«r@$qäm¸x@¦V_x0018_%ðñr@_x0002__x0004_øRñön@¥ÜC_x0016_é_x000D_s@ipàâ;r@« c?Ów@_x000C_[3¿wu@_x0004_ÉäÕ=xs@)_x001B_	ÃBt@/Nr_x0017__x000E_t@ÔT¯Á_x000B__x000C_s@Ê,4F4q@&gt;ÈÐ|Eáw@ìùä_x0010_8Dv@|ÿúIÚ½w@µôCí_x0016_Mu@2¿4òÖs@O_x0006_ñ_x001E__x001C_Uq@O_x0017_æJÝp@'eêêG¤t@I)Çºq@V_x0001__x0002__x0010_u@ý	_x0004_u@ýï^ÈYKu@_x0012_ø"Ò_x0004_r@á`ÁâÑq@MãÞûq@¹üüäø_x000D_r@T# _x000D_óq@I&lt;¸{á_x0004_t@_x0016_a1®´dx@ôÛV_x0019_§Jr@_x0012_µ'xjs@ÙÍ_x000E_á¬6t@_x001B__x0006_07â_x0017_u@hx[ÀÌ_x0015_w@3Ø}{_x001A_Hq@`èÆÖ"=s@_x0003_ê*ts@Iïn+¸§r@~&lt;½ýFs@õkÔ_x0006_^r@@õ_x001B_ºv@_x001F_7wY_x000E_u@l~º¡r@ÝÞnð_x001E_s@n_x001C_â_x0007_+t@Õã_x000F_/Ðq@_x0017__x0001_!Ñxr@2H_x0016_^pîn@ØÌÁyr@1_x0006_È·u@	åè_x0005_Èºp@_x0001__x0004_N#u":q{@]¶P,_x0005_ðv@ñ±hv@2ä_x0019_à9	t@0ñ8Æª±r@_x0011__x0012_qõ®õu@t$_x0005_·w§n@w´¼r@h_x001E__x001B_Á_x0019_zv@Éb_x0011_xzr@_x0006_Ò÷_x0018_Ýr@ÜÌ_x001F__x0018__x0004_y@¢îîÎ}_x0016_r@öòe÷x|w@¾Ñ@q s@±{ø_x000C_Òq@@PÈ7_x0014_q@Ó½_x0013_I#Ss@ÿ£Ì7u@Á(þjðt@9÷-ëàs@¢_x0017_Ãf.8r@_x0003_¤ÇÇ_x0003_®q@¼_x0014__x000B_WJr@¨8_x001A_»+r@ber¡.u@¤S(¥!v@êî6Kpr@ú]ô Ru@_x0015_%	Oçt@m}H)_x0002_Ws@_x0001_K¨K_x0005__x0006__x0010_@t@¦_x0005_nb²s@vÈ¦i8ìp@_x0011_r@O_x0013_èßb_x0004_r@Î¯jþúu@âÊnr1@ôÑ#tv¶r@zyaÆw@"Ú_ù3r@_x001F_â9#çt@_x0002__x001D_dbp@ÿ.èÙx@¹ü#óÓdt@Å_x0013__x001B_t@ë5_x001B_|Óßq@$UhçÑt@õ«ºõXq@I_x0003_X(¡z@Ðª_x001A_.?yp@r¨Þk_x001C__x001D_u@/07¿ÎPr@õ(R8Pr@üx"È\q@ä_x0001_ÌK²_y@è_x0012_ÕÄ_s@¦ë_x0012_7Ë¬q@CnlÍt@Ý]I=|Ót@þwõ2¬v@Û&gt;T_x001E__x0001_t@GÒ¦_x0003_B q@_x0003__x0004_âñÌýÞq@7&amp;isv!w@_x0010_ÂÃQÃv@Ôæò¤¢dv@ª#T(wvq@ûJ«,s@T_x001E_¢_x0014_*w@_x0005_(ÚíFkt@ûÇ_x0002__x0018_y@eZ*_x000C_Yp@güxÈ_x0017_z@_è*øÉq@_x001C_áFHWs@_x0004_=YD¡ws@_x0010_3zôx_x0013_u@_x001E_ewÑTÂy@r¤an·Æ|@ÀäÒ_x001B_¾p@Y_x0019_MÏ)s@nCÈ_x0018_Ìôz@xhj_x0013_w@ØîÚé¾*u@¦Ç©»gy@^´ÍWbn@MYÊó¼Kt@Ì÷+é¡îw@ö&amp;@/Q@y@BÙµÒ%îr@¦ÕÓ_x0001_=_x0016_r@_x0010_Ô\ÙÒq@Et®_x000E_nãp@Åh_x000D_t_x0001__x0002__x000E_t@¤^Ø§v@d_x001F_ô$PÓt@_x0005_ÏvêÎ²s@þ%_x001B_³I4v@?Ö_x0019_ß_x0001_u@Ir_x0019_¤èÛt@@÷í_x000D_w½v@Ø§Júw@¨¼'°u@P_x0019_°_x001C_[r@_x0005_åwÏt@ò3GO$&gt;q@&gt;&gt;ô¿uq@eù;®¡ñv@·sÊá!$s@_x0001__x0014_Lf\u@cf_x0001_6ÔÕu@øp×ÝÈ­v@z@ÕÖ*ðs@h(_x0014_kZv@È¿`v`½o@ÐT_x0010__x001D_²Qw@D¡_x001B__x0004_Õp@Ï_x001B_­_x001C__x001B__x0017_@}ÄÎéóMq@_x0015_¬Ä]Ëp@T_x0008_£ße;r@u÷_x000D_Ö_x0007_ªq@ì[%?G-v@$á¼úÅw@´$é/âs@_x0001__x0002_Ê`©_x0005_øx@_x000F_'ú]`ñs@BìLr1 q@Å_x000E_£rÈÏs@°§ê_x0006_!t@¤)â¯Du@uÎ¥#{o@å¹¡,Úr@A_x001E_|8¨u@g©Z_x0013__x001D_ór@þÝ_x001E_`?q@¿C,¤&gt;"s@ÃyB«s@_x0002_'_x001D_/_x0015_p@DW'Ã}_x0019_t@?4ºÍóq@°°&gt;Ïx@Õlæ·ks@¾#%_x001F_ê/p@úÓ_x0012_æåóp@bÇHå1r@«_x0001_ÿí(Mr@ÀÙO£B#s@g±jü_x000C_Ãq@{x_x0006_ïíw@HZÝ3à_x0018_t@§èOiv@ê14¸êìt@[n.Hw@V_`ªy@ÁÄ_x0013_ì_x0015_t@E|7_x0008__x0004__x0005_¦%{@&gt;jlÕ¿n@Ôvÿª,{@YQý{Ù_x0006_q@Ü_x0011_±Ð?_x0008_y@a,)ðÅr@¿Otqmq@ÊÔ1_x0001_Úq@äB`w@ÿî$_x000F_&amp;Òw@òf/`Óls@FZ³_x001F_¥Br@ü _x0003_hr@¿h¦+üv@§KBã)s@¯Õ?Å_x0007_t@v¬Ð0óÃs@Ô;¹Ìêq@ð­_x0006_P2_x000F_t@S¹_fºm@RëIl_x001D_or@"åÆÙÖt@^0_x001E_}Ü3x@¼{¼ :v@{­_x000E_	û2r@0äº¼ï_x0012_p@³EWt_x001B__x0001_z@D_x0014_Blr@_x0002_í¢_x0003_q@ªï_x0019_£%r@7È-XqXy@1½ø°î´s@_x0001__x0005_?o^Å_x0003_¶p@µ½lh«"q@&lt;_x0010_?k°Zm@n»»O¸¯s@Ä_x000F_gòÓs@_x0015_Ä_x0017__x0001_q@ik#_x000C_Äm@ 3_x0001_J=r@ËQÂ:kr@NéVs?äv@_x0008_p_x001D_9_x001D_r@ð¾&gt;Yáz@¿Æa%uEq@ZòVÏ_x001A_¶v@¦×7OHr@°=aßÔMr@"Mióà_x0003_t@_x0015_ûDeúr@ä_x0008_næYt@_x0002_m_x0016_³¡Íq@|8Qr@ÉÚ«%µr@_x0014_Qðþ_x0019_3s@=_x0012_]êp@Î2®rwèp@+_x000F_Ûwès@ ¨s@03´RÑv@kªR·ì¼s@R-(_x0015_çs@Û _x0004_þ_x0014_r@«v!S_x0001__x0005_&amp;;s@e_x0014_äÃ_x0002_q@_x0012_.1ê¢9r@"¯KÞ·At@ïÎ_x0003_Ûc_x000F_p@_x0017_¤_x001E_@år@_x000C_ÍLí.8@¸ºÕù1µs@AÐ_x0018_B7s@­Æ	ÇvÌq@oZm_x001A_¿r@AÚB_x0004__x0001_t@+pXà_x0006_u@ÐBV_x0012_r@ g[yr@_x001F_«§@_x000E_s@¡t Ëúëu@íÜY¡M8y@f_x0016_UµÙ£t@hTG_x0011_·q@ÚVi×Úþv@X¥É_x0018_©w@¥_x000D_ê¤S¥q@)îÁB w@_x001C_«hÑow@vg_x001B_Hòt@;©w_x001F_Iq@j_x0016__x001C__x0016_`t@±»:md#q@_x0019_¤5s@½|Õ£ýw@´hé´Jz@_x0001__x0002_ô"@@q@ñßNc't@xjPIm@vp|Ú®Ùr@Jùñ|h}@_x0007_y_x000B_x_x000E_p@¥#_x0017_úíÐr@uLª	_x0005_Ér@¦vrÿ·Äv@_x0011_8²^Å½q@÷U8ì«Âr@QÔ_x0011_«_x0017_u@_x001A_F)Q_x0014_o@_x0002_Æÿå¾!q@_x0015_ü£Å_x0008_¸s@_x000F__x0018_C]_x0002_åq@çÛÄs_x001E__x000C_w@És_x0008_Ær@Àm%G&lt;Às@_x0014__x0005_ª^®u@-&lt;i¥îQs@"ê4óv@@è[ú-äs@=~çBÙt@xqÅÏ²¸u@_x0011_·¨_x0001_Qt@¸]©K}£s@¢[}ýÔ/r@A·\#c}@8wöà_x0008_t@TpÓ&amp;Ós@»LÚ_x0010__x0003__x0005_Ôp@U1_x001A_W!bs@ølÛCgt@nË7çóJs@A b÷-Ús@_x0012__x000B_k´t@Åîaöjr@ aûÇu@M­_x000E_!Æîo@[ÚÌ¬Ëv@Ìæjâ_x0011_q@YOw_x0016_2s@pe_x001C_{r@_x0017__x0001_ÒÙ^òv@*háÑ¡Îs@-ìvpè|@ìG$zr@_x001A_´AW2Ãs@8ÈHÁ¾äv@(Ú2.}@ètê@Roq@@ñÕN²{@&gt;ç_x0013_^yþs@0f¼ûøt@:4³_x000E_ou@¤_x0019_Ê°µrz@9KP#ovr@ÎÅY_x0001__x0008_q@BFcüCÑs@wÿ_x0002_ÛGüs@_x0004_7l¹9t@Ós¿Pw@_x0003__x0005_Þc_x0002_ðor@äª(Cu@|OÔVes@ËZ9ñq@BÁÑ7x@¼#¶`çó|@Éj_x0005_Çè¿r@ÊE{Kbyz@ÀsÂÑ¾q@d_x001B_Ky@#_x0004_Å_x000B_þw@	_x000C_Ýg_x001C_Rv@Ó3ïFD_x0001_u@@R;ýr@z_x001B_û	"ip@'_x001B_&gt;)éq@ÀÑ´äuÖs@¨¬úÑÃýn@Ô6&lt;E?Ez@_x0006_cuò_x0013_ r@å2Ç°_x0018_¨t@9Ë0â_x0018_Fr@YØü_x000D_Ìkq@TA²ît@çB2&gt;Ð]r@_x0001__x001B_ýEs@CLÿûðt@!¸_x000C_¯St@aTÛ._x0001__x0010_r@G_x001F_§q@#B_x0018_=1It@åü±¿_x0002__x0004_:v@ô^sØY's@_x0017_Ít@_x0001_´q_x001E_èås@7R_Æõr@¥Îjw»{@#Ám·­q@ò#	_x001A_s@8Îz_x0002__x0002_r@+«OØ°âq@æ¢nyúu@Ài¯&amp;hv@¨_x0003_MÀLr@¡ñ|«£¼p@lw^Ft@oEt¿C+s@)(·¡Ùq@èàÖ­±ér@_x000D_!Àq¿Ør@)l_x0015_&gt;Úöw@wÔ0ì0Bs@&lt;mú¦¡"s@}­r_x000B_Vüs@NÂ&amp;Ìo@"E)µ´s@&gt;_x0005_/-=_x0019_p@Õùws@PEH-mz@ôÌÚ_x000B_w@¸õ$v8o@%®õu&lt;r@rPe/edw@_x0001__x0002__x0016__x0005_"Fä¡q@âáß'Ç{@TnÛÛ¤Kv@,í?Ã+v@aX_Pq@g_x001B__x0010_IÎv@f±à6s@z|2CRßs@¯_x0002_	t@Ìõ×dm@îyÔ¸*_x0010_u@sKnj_x0008_Øq@_x001C_IØvs@»6_x0012_þ`r@§6¹{v@u_x0015_{_x0018_r@xÃ=;äÁs@M_x0014_Îz]âr@ö´_x0015__x0010_v@@þVit@"Ñ1Bs@Ém_x001F_©_x0001_Tv@ÎYDwr@¿0_x001A_s_x0002_Ïv@þ_x0007_9c¦Ør@EµÎÜäyx@ùÕÐª0&lt;w@|LHÃ23r@i¡è¥à÷v@_x001A_døYu@Í»¡ðù_q@j_x0002_¬¦_x0001__x0002_Q3p@]3ãÌ¶øu@L5©-_x0005_p@åZhÂrq@½n&lt;`t@i-_x001A_úut@_x0001__x000B_a{Þv@`¡?@uq@'£A_x000C_Ãu@_x000B_ÀPM¿v@_x0008_bÂ´0r@ú·¼Rt@_x000D__x000D_ø»S_x0018_u@ÝË_x0005_ïÍËq@íÙ®%i6p@âûà¢ñt@'*ÿ6Æq@ÜÓ=	åên@y7þ_x0003_Æt@_x0001_Þ_x0001_°În@°_x0016_Q°Q_x0014_v@::«cïx@§Ô×Hao@_x0008_ÙèGnet@/Ræ§go@ µ@¦±s@ªõÍ¿îv@!#SX¤út@E}N/[¨s@ð*Id{_x001C_p@|ý-»¤u@ec|¿q@_x0002__x0005_¾_x0002_·ç:£r@&amp;ÙÑ Gu@_x0002_éÃ¤J§{@eNYt ou@ÎDÔH_x0001__x001D_r@Án rãu@tõ_x0003_Þ­s@³_x0006_I!ªt@º_x000D_s@j.èi:®p@_x000C__x0018_{r@¸ãÐçòp@mRÉ^x@UNö}!zq@­aÉY­ÿu@©8Ê_x001A_ÆÙs@EÈuDuÐt@*ò_x0014_×°v@¯¤ÚÙ_x001C_±s@Æë·è­x@yØAx_x0004_q@BßÏmpw@ÔUý©Á®q@¤3t2_x0018_Uy@pâU_x000F__x0012_r@_x0007_¸ú_5u@ªcÅÅÓz@ø)6)ðfp@îÓ11=r@Ìþñ39Ìq@_x0005__x000D_áN@³v@z]à_x0012__x0003__x0006_é¥u@V_x0015_öË£!u@Ï¹?_x0019_ps@Ó_x0008_¸HR÷v@N°Ï_x0004_Éq@Ç¢¢-t@çÐ×~W_x0001_p@¸Í_x0001_¤_x0016_²t@]³o9°­p@Û¤ _x0005_úÈw@Ë1}èJr@W@«0v@à&lt;_x0019_Vw@_x0003_Ë\j6êv@Â¯)_x0001_r@/d_x0007_{rx@H|?\úq@Û0,¯F_x000E_v@ïÜoÔ5ns@UÿÀ#_x0005__x0014_v@ôå©KYs@F`ó¥­[u@_x001F__x0010__x0004_¬ùqu@°_x0002__x0014_ö(s@_x001E_P_]d6v@.3[×éÕq@»á(æÏ u@_x0003_âíDzw@Ø_x0004_øè¬Ys@ö?ï®o_x001C_u@O1"_x0018_¨ºt@ØÝí¹_x0012_Ms@_x0003__x0005_ÝjÛé¼_x001A_q@+Xôþ@r@,Öõât@BÀ)L³u@Jä·_x0004__x001A_q@öÂPçÞÜr@ ,R_x001A_ØÒu@ê_x0001_m9×Ss@â9i³ôs@;¾ksèÊr@Ò_x0003_\&amp;¨¥z@`Î_x000E_rñw@î_x0002__x0014_®qr@-:½Æöéq@sßÀëOOr@b;³_x001F_x@BgW¼&gt;u@À­_x000C_§"t@ð)+_x001C_òwu@Voíp@l.G^w@"_x0018_&amp;J(_x001D_s@_x000E_uÉ¥´q@L7_x0016_ Ødr@e~þ.&gt;s@Û".neôv@#×_x001A_~5s@»~Ú~µqr@ 0×ÀPýt@lÉ2Émr@ÒàT´îZt@ú_x001A_á¿_x0003__x0005_ñgs@ÜÃW_x001A_.9t@á_x0010_ùMÙ.u@²(EnF.s@P ¢£v@©zÈZõ_x0015_s@_L!ôv@ßdOÄWõp@½_x0013_v_x0004_Ç\s@þ'Ò¨£åt@Ñ0ec¡s@½¹#¾±:q@Öä_x0014_FEóu@ÄÞoÀDy@_x0001_ðÂÉ_x0011_ñu@Z_x000F_SCs"v@æ n_x000E_w@KîìôE-s@0GW_x000C_r@±Ó)x ft@ã_x001E__x0004_±_Qs@Ä`_x0017_Ï_x0019_w@ÑÅjït@º°_8jþu@@½_x0016__x0003_axr@PÚä=_x001F_^q@Ãgöe¼¾r@+©@½=ªs@K&gt;_x0002_ôQp@_x0018_À¹à_x0014_t@_x001D_Þ-@#òt@_x000F_ßõ&gt;º_x001F_s@_x0002__x0008_RW;Xbæq@ü]âàX»q@=¶\u@&gt;ð|þjw@RéÄ½r@¶ò3c¿r@_x001D__x001B_OÙÜo@T! v²Iw@Ö6~2Ïýs@º~k£%q@rg°p_x0004_Êx@äc_x0017_Ü#Kv@_x000C_¿Ï_x0014_¿p@³_x0005__x001A_Rr@Kë[àu@¼Òêa_x0017_+q@/_x0006_ãÏº¡q@$_x0001__x0008_ê`q@ë_x000D_%,_x001C_Sq@Öuü_x000C_u@_óc¡d(z@%_x001E_ë¨p@LÚÑP`_x0015_q@×ËÂøDr@_x0013_|_x0012_9as@_x0017_e_x000E_r@ç_x0003_9v@/T¡qkq@¢äÚu@4!+"y@víõï_x0007_Æs@Í%=_x0001__x0002_;yr@èùV_x001B_¥r@êÜ_u¨_x0017_t@Ô¦Ca_x001D__x000C_v@p_x000E_{Ê?+q@_x0006_3M3Òt@éÊÉÚÏr@i¸_x000D_!ÒÚr@h«3¡ñr@ÏÄ¶s@ú_x0004_îÑ:¾s@_x000E_¼_x001F_vBÏp@_x0010__x0017_sÅö+s@C½J_x0019_Ù;u@_x0019__x001E_Ë{Zt@Gþ9_x0017_%s@È_x0008_è¤Îu@Na|¤¢w@¿"ÍÏör@1_x0014_U;.r@=_x001C_°Àï{@ð`§Ls@2áe4qÙv@-rí@fÈu@¾Ô^þÁ0s@7m_x001D_:s@­n¸_x001A_öp@÷IùÊôåq@¦C_x001F_Dw@ÄÆPw*q@|H²fWr@[xT_x0019_r@_x0003__x0006_L}Gá¬-x@BæDJ·t@0mÑ_x0005_½t@à¡w5¨o@ºt_x0002_t@_x001C_a_x0007_`Éz@(#i_x0019_x@h_x0003_Ç8«_x001A_u@æ_x000E__x0005__x0001_¾Er@Ä#_Íno@È_x000D_»¾tz@Pc¼ ¬_x0016_v@*®_x0011__x0004_ùp@[Ø%¼`s@ËDëÎ_x0017_s@á÷n+prp@à)o#Í²m@_x000E_=¨Ëå	r@~.¼À¥cr@1_x0017_t¦s@m_x0004_pZu@Äáïo¾q@â'KÛÃõ~@ý¸_x0018_Þ#ÿu@K êÎ_x0001_t@D_x0018_±Ý t@üdß_x0007_{p@_x0016_ü&gt;Á&gt;õu@_x0014_U¾¨s@§hT7p@6q6Íu@H?8u_x0002__x0003_0"u@0_x0005_ß@x@¯u74òp@|èFn0|r@§e«o_x0005_nu@Ýélzhwr@ÈGÈ³Ôv@_x0014_5¶æj!y@ú¿¯&gt;Åp@»?_x001C_¡=o@ØLÆ·á{@Æ_x0018_t_x001F_#s@Ã&amp;ß_x000C_*x@û3Ü§_x001B_6v@ íáó&amp;þq@Æ40ë_x000F_u@_x001E_/¢M_x001C_q@/®Í¬Ö,r@W&gt;ìÖãp@Á0"Íªs@ÆË_x000C_^ºÁt@9¶M#Lhw@E2á~-Yr@BØJCf¨r@ÜgqOÀr@_x0002_5_x001C_û©u@k_x0002__x0016_þy@Ç_x001E_ü­~^u@ê_x0001__x000F_q@SÉJÇÎy@_x0013_fµUlp@áEÍ»Qt@_x0001__x0004_×Ûgæ@_x0010_t@ØÛqËhs@È32_x001C__x0019_s@uH¦ÇZr@¸©fp@Yn=ÏÐèu@_x0008_5"Éãìy@Õåg_x0006_ºo@á-\óÈs@_x0010_ÿ_x000E_âq@»xá&amp;¼t@F.ÿÒp@ê¼©qÙs@Lf)@çq@xZ®§àp@_x0003_Kº4	v@çô}ºK_x000C_s@3QØMZs@ë_x0013_tCÖq@êËUî@t@Ê_x0004_Ì@àx@$¶_x0002__x0006__x0003_*r@5¥å¸ÏÞs@ßTñ´Ç.s@Q~Õ:r@¡¨êwcu@HlZEôs@ø´E®ÃÈu@xÎÆvsr@©õçil p@&lt;yqGðfr@×#Ô_x0016__x0001__x0002_,_x0001_}@_x0015__x0010_8PºLq@2Ø¸ëQq@ Å_x0012_;Sx@v_x0018_Âõt@äNàiÔbv@ß§3Ë-Ns@Ô_w5_x000E_Þv@Psm½+y@×ÞÜÛk_x001E_t@_x0001_»ÄóRs@qw_x000D__x0002_ÒGr@+jêMít@ÍqeÂr@ªg_x0004_æ_x001F_1r@nIEáÉós@G_x0007_ÆÆv@n_x0004_](èr@¿_x0006_zç_x0015_u@²}_x0004_1@Ýr@D/T£RÎq@nê¬áwfs@j&amp;µ?Þt@ÂÌø	n_x001F_v@8_x0012_Ê-¨gv@Îð~ Ø,t@_x0014_K§\å_x0015_n@b©]P_x0017__x001E_t@ðm_x0015_mw@Åa¶âÅÏt@á__x000E_É_x000C_t@u_x001A__x0012_Í"y@_x0001__x0002_KÒekBÏr@¥ç©_ò¦p@ÝT¦iv@_x0012_h6Yv@_x0016_Âc¾_x0006_t@P{ó"øu@ÁË_x0018_¶Ev@»%_x000D_/Dx@V`p×Öt@Ü_x0008_çs@"©ó9D{t@_x001C_ï_x0014__x0016_é&gt;u@ö'V_x0013__x000B_!s@Ñ_x0010_._x0008_mw@[x_x001B_ Ã»r@c_x0018__x000B_)_x000F_Br@_x001E__x0011_^×­s@¬q(ó[q@G&gt;î}þ4t@yâ_x001E_MS¬s@ïIÎÔäæs@(×ÁÇ±t@EB6¹Pòq@_x0017_7ÒÎSÈs@_x0011_,ÚÞv@_x0011_C_x0018_Ú_x001D_u@óS¾Ùç3r@&amp;4ûÑ_x0017_Íq@I^Ã	vp@P¦_x0005_'q@±/_x000F__x0017_D_x0014_y@-ND_x0002__x0003_ÒVv@¯ÿÝ#çr@D_x0015_Uså±x@_x000C_&lt;{öp@³	JT_x0006_ûu@_x0006__x0012_ÇiC_x0012_s@N­Î_x0003_]o@ös&lt;Øv@¼c±^(tr@BÂÑpn@Á¬ã*Ôr@í{_x0004_V]q@ñk=_x0012_d¾|@_x000E_XG@p@ÚXY\#Do@ïÙLmQs@Êy_x0010_º_x000C_í{@_x0001_z&amp;xöao@ÿ'`º1_x001D_x@5XänËw@¤ú_x0016_ÑèÛu@_x0014_qþéD4z@®Ï­ç§lq@p{(]v@jíßIu@/9Eù _x0019_t@Dá:_x0008_r@Ìx¡_x0006_u@K_x0018_­èÜ_x0012_w@+UÍ_x0007_s@uâã6x@&gt;7YÒ¥w@_x0001__x0004_öà9ùp@¹­%gs@T#¶²ds@´ó-C£]p@_x001E_á,8ÐGu@&lt;u:d:Êp@²´Pz"w@Ü~"¹ÀT{@^§b_x0017__x001D_0r@CèÜ?_x000C_Òu@µ_x000E_¦´Fr@_x001C_¬Ù_x0005_u@oÉ_x0017_ îq@ôîÁâ-Hp@ÄûY_x0019_H¥t@àÐ·âõu@.äàÕvq@_qû}²üq@Æ_x001F_³Z»{@«_x0019__x001B_s@_x0003_ïD}çr@1âU`_x001F_r@:_x001B_-¾ÅÒs@¼_x001F__x0014_Ât@£ÇÑNq@ñÊåñÆãu@@DlR_x0002_r@$cÆÁ_x0015__x0013_v@Ï_Yüp@Í¾¸_x000E_çs@Ùîðàn@ÿZÑ_x0002__x0003_ïq@ûá{ª)o{@¶YsÉror@Ç_x0001_&gt;_x0013_R3u@p¥	~Qªp@5â_x0005_¢Èr@õ.ñ[_x0018_Ï}@qÀþæ_x0015_r@_x000D_o_x0008_®Ïºu@éH¡½JCr@V¾4îÆëq@_x001F_Ô7at@ó_x0018_c_x000F_Ão@üÝ7¤3Jp@`xkÍ_x0016_|{@}d«Öðq@ÃØl £q@²_x001F_¡_x001C_o@_x001A_æ¤h4$p@l_x0005__x0016_v@¦:7_2w@õrziÍv@_x0017_Õo3Ð5q@TAìs6Ás@0/?á\Oz@_x0007_½9t@Jv_x0012_X_x000D_§r@ä¬Æ¦§s@_x0002_£!_x001B_w'v@^r_x0016_Æq@_x000F_cûQ?qr@¶(_x0012_¼kw@_x0002__x0003_À_x000E_G=_x0007_*t@Së8_x0001_¿x@Bí_x0012_s¡u@ñõC@}u@W(Ôâ«&gt;|@¬?Oè4y@¿rôKv@ Úfo%,r@á¢_x001F_J½s@GWBÒ/*u@w_x0001_÷ÐÙCq@OU@£v@P_x0007_õÀ_x0001_×q@àÕP_x0017_î_x0013_s@b¦ýª.t@_x001A_³-_x0003_ÞÁv@ã¥£¿Á_x0003_q@-nyÅ¨s@Ë&gt;ª_x000C_x@_x0008_àfCs@¸Ëk­5r@²´õwðw@_x000D_O=5_x0016_¼s@Ê_x0019_û«_x0007_Sr@à"_x0008_/r@5Kd_x001C_äz@Gk8*Ìx@$}_x0010_(ðq@LÀeÐmv@®+Ø_x001D_ku@_x000C_yiMDt@÷Æe_x0007_	Ö2u@1LV¢Þr@Ü(0Ú2t@ÃÀ²è_x0012_Ãr@&gt;&amp;áï86s@3_x0015_ðY_x0006_t@.¬N»Øq@lF%èCt@_x0012_Iedp@	_x0015_Õéá}q@ßK@ôÚw@:þø3)s@û_x001C_ùOéis@`ì¿_x0005_í_w@?M_x0001__x001E_®fv@ Ï ªkp@Ìý~1r@|6W´fgu@²4_x001E_¦ô~@_x0014_(ü_x0008_yàq@Ï&lt;è·Ð0v@4_x0008__x0008__x001A_áu@1Ô_x0012_S]{@_x0007_Õ_]_x001D_y@È×_x0001_þ5r@äaþ&amp;x@æ­T_x0002_-t@¸"ô_x0004_&gt;Ms@ä»=¾¨îr@§l[ÚL.w@µ1H_x0003_ú4r@,i}_x001C_¦t@_x0004__x0007__x0008_e&lt;níAv@@¿¸¼p@l]¸¥v@_x0016_Eëïp@@Ò±çdku@¡ÈÕªp@[¡1¼5&lt;p@âLwC#_x0016_t@*óÐß, u@_x001E_$_x0006_Q_x000E__x0003_t@ÿq¼Ó_x001A_t@@i_x0012_Â_x0005_r@±_x0003__x000F_)k_x0002_q@úhÓuE#v@ä&gt;¹=q@6æéæ×s@jÀè74öt@ð	UMq_x0015_w@_x001C_¥_x0007_õAs@Á:¢wHhz@jÈÄÊ{@+ÏÝð¦q@b_x0007_´ç}u@Ò%[w@U_x0015_'5w@öH	WpSr@_x0001_0ý®7r@ì&gt;úvus@_x0007_&gt;¼k.Au@_x000F_NÆÒÊs@»¸¦¢dýr@+)±_x0002__x0004_u@Ô_x0003_âïFÄo@_x0014__x0005_4¬d_x000B_w@õ_x0011_ºv·p@yl÷¶[óq@&amp;_x001F__x0016_¶!)w@l6¾O!p@(OgKE@Ï_x0005__x0013_²Hu@.kÑ_x001D_Ýs@=¤5Ì9Ër@Â&amp;Ø_x001B__x0008_z@Â_x0015_ß(|_x0005_u@ìÅ¤þt@Õù$¡t@zÐ_x001E_!^t@_x0003__x0005_Ál.r@6]ØZjz@ý7ÿÜv@¿p_x0001_q@_x0013_Ü.ôt@y*_x0012_zS_x0007_u@ÎØW£Å0p@_x001E_Q»Âq@qzB_x000F_&lt;r@AßO0z@Ï_x0019_Ô_x000E_þt@é_x0016_Â)r@¸j}`Us@ûø®ÚÍs@ïî_x0015_v@DB_q@_x0002__x0003_sÎ_x0016__x0016_¼Dq@aÜÅ_x0006_c_x001E_u@_x0016_¿ö_x001A_4Nx@Fß_x0016_Gdt@`;¾° r@7;Âìt@xû_x000E_íu@.0 l_Vr@ñßÑv@p²±ÀÉt@D_x0011_Qà{9s@SðD§õs@kr_x001F_Âq@êÆBõq@z_x001D_yHn@u@LA	_x0012_vu@F»¦Bu@ðt_x0007_]|s@E\_x001C_ñÃw@jwõÐt@a&amp;È¶q@_x001B_¦È2At@À}ò	¥Ûs@`¦$3wx@åÙV&amp;ét@_x0010_®)ÇÎ_x001D_r@5_x0012_}h?_x000E_x@_x0007_ß-v@tÀ]TÍw@æÏ)ß!»s@Z_x0001_·hÂJq@ï_x001B_*#_x0001__x0002_I_x000B_s@_x0002_æìvj_x0007_q@Ò_x0008_Ô=Vv@æ)7éÝq@L¡_x000F_£_x0010_Eu@`N))µu@i2_x0008__x0013_º/s@aæáÎr@ºyßM¼q@HNq8r@_x001A_Ù}¯	xx@Ú2iS_x000D_ït@ª_x001C_ä_x0015_¨t@_x000F_-'U­|@ë´¬M_s@»_x0006_ëÖ_x0013_às@&lt;](nN%r@6²_x0001_à-ør@K×¸¶s@vö_x0007__x0013__x0007_s@¨ÉEÞ!1q@Ô#²Ku@ ÞY¬µs@v(t4Ü?v@Áµ?«öÄs@ýFEúïr@_x0018_¥&gt;¦ár@_x000F_Ó_x0004_e_x000B_Os@tÛ9äw@ÄÀy¤?t@+_x001B_Öèt@s(«_x001A_r&amp;t@_x0002__x0003_ö©èÛfjq@L÷/z¾Yr@#R)s©q@¦,Ças@,H8R_x001B_w@a_x001D_uÀåöu@¸çÊy6t@ª¸&gt;~üu@óµox@@EâÂzv@_x000E_~@~_x0010_s@_x0014_whu&lt;p@P10P_x0017_	r@·D@Át@Ðî§T°p@_x0010_²ü×gnu@Øìâ_x0001_ls@Hì8t¬Ãt@Gèá_x0001_Xu@û©çw@R_x0016_ÙÕ[x@YÜNr@ðö³~_x0003_q@ºá#Dãas@¶@Ëçd_x001A_t@íïÛ¬s@ó»ÎÓXs@Øö_x0019__x000D_³o@°_x0016_fl4s@;»JOJv@_x000B_X¸näÜs@95_x0001__x0004_Þ&amp;o@¥K_x0008_`ßr@ê÷_x0018_Ëew@Õ^íÃNu@ñÓ¸ûs@%v_x000C__x0010_ÊLs@Êu)HØ?u@jðÕÎ¶ r@_x0001__x0015_r@p_x000B_p(iÍt@nÎ_x0010_¡r@b@ôû¡w@_x001C_ì7_x0001_fQz@Ç'V8Oëw@:ïÿ!mx{@_x001E_O×wír@]_x000B_ÂþÂx@_x0001_­?_x000E_Òs@"¬uÇ{x@áÈ§_x001B_fs@_x001A_¯@á_x000C__x0002_r@_x0011_7 ÃBt@ïÈÖ¡´öt@_x0019_¾à-Zs@ÜÃS_x000D__x0003_ºp@ÃÜ$Ü§r@ð`}"1cz@UÐOs@_x001E_ª¥êÆs@Ï_x0010_MïK¡s@¥ê|×Sr@½ó_x0006_æt@_x0003__x0004_#Z_x0015_Ã¢q@T¹ÿ_x000B_es@~C_x0012_;_x0014_p@Ë§3+õs@uS\»Òv@Ú5b:Ðp@_x0001_L"°ew@ º&lt;e$Ru@z*á\¸s@³2©ãe_x001E_q@Ú¦Í§4t@5_x000F_(¼?p@ãü»ò9±o@_x001B_²1®`ét@®÷¢O·_x000C_u@?_x0012_j³s@_x0019_34Ôq@ùæ_x000E__x0011_\x@+!9-ê@r@@ùñ_x0010_I½y@n_x001A_ÚB_x001C_Òr@_x0011_ì_x0012_Á_x0015_v@ÉÝCot@_x001F_3©Ì_x0002_	w@¦þ_x0017_^@ü_x001F_Ô{r@ü´wµ_x0007_Ëq@_x0010_#kÂ_x001A_s@D²Ñ~&amp;q@Ýü¿Ìw@Sw9á¶w@r_x0011_e_x0001__x0004_Õ¤x@Yæùúð_x0008_q@©v=9_x0002_t@_x0010_Ðp{_x001A_t@pîOË¦x@ÏhûgÝs@ÜñHöx@_x0004_^Çj_x0003_Õt@­Æ4¶Ü(u@{ý_x0003_çÙu@,Û©_x000B_*_x0011_r@)Ê ûr@Z[î`!ßq@7|¼ìês@tWX-vu@£ýÌÄ_x0018_uv@WêwcöØs@r.YCrÐr@_x0019_ÖøQvGt@_x0013_ÃgÔ)q@NÕ_x0003_Û¬¥B@ÒÖ_x0017__x0003_Z8@h$ÚäDA@nUÉ½½`A@#çfwÉ²B@±WóÑë_x000C_C@ë´_zM@@_x000D_%¿P^B@½@y0´»=@_x0015_5_x0006_9D@3c¾0³[B@0 Eh&gt;@_x0002__x0003_4_x0018_puÄ{C@_x0016_Ìf¢À&lt;@ýÝV	D@bîi&amp;_x000D_ý@@ú£MO_x0005_D@êåþvüA@_x0015_y ²B@l^]&amp;ûB@ÎÉ·À)@_x0006_4x~CrD@_x0016_CÓà?@®/WÜ«&gt;@ã%/&lt;_x0011_ÄB@$¬¬Àù@@_x0004_ø¿¾sC@_x000F_¹ºcT@@ô_x0006__x001C_ÝC@«_x0012_¿£D@vb_x0011_³B@ò!«_x0019_°XA@ÄÜ¾üCiB@N{Û·.C@¥ðQ_x0007_^B@Tý]	B@ä¯ñ_x0011_A_x000C_B@[Õê^n%B@'Úã1&gt;@Mææ@@/_x000D_¬]ÕC@¼_x0001_CÐv_x000C_C@~pÝÊE?@5¡_x0002__x0003__x001F_A@¼®âMi¤&lt;@	à_x0010_½_x0006_E@2ý°×TB@¼ÙçFàC@_x0006__x0001_£[ÛE@¿@ÞWüC@_x000E_GÎ_x0017_§S?@tÒ%ÿ@@Â_x0012__x0019_ç_x0003_A@úHE®°-@@¦D¢lC@|ìM"_x001D_@@±#Ì_x0018_ý]&gt;@ß_x0001_RØLC@ùÂpï4C@7S@@&gt;_x000B__x0010__x0006_C@¡Å&lt; _x000E_ÑC@'ìÇ_x0002_XB@êâ»\B@Gð\D	?@nò_x0007_q_x0003_(A@ôª%§B@«_x000B_äB@°ç_9£C@»Ø¤é=A@ú_x000F_éy7ôC@ì¦»V¥A@¶ÜïüÆß@@O_x0013_ú_x001E_äM@@Ed_x0007_Ãv@@_x0003__x0004__x0010__x0015_UË_x001D_}A@¸bo$©&lt;@¦_x0019_¸@@_x0006___x0015_¼Í@@ºß4_x0006_S:@©Ã_x0018__x0012_?@_x0002_°{Vù&lt;@ÞC_x0003_èÄüD@Ø*YYË_x0019_@@ÇÕ_x0019_èâVB@HÆ&lt;ì_x001E_&lt;B@_x000C__x0018_fÊC@_x0001_îxRµ\C@Z_x0016_ïiA@vî_IZA@ðà_F]B@&lt;©¦¤âáA@Õh FÓ_x0004_C@Ô]p_x001E__x0018_A@ÃS_x001A_ÁF`D@_x0016_aØáf@@s[×¤&lt;®C@ÑäÚó_x0001_B@ôØì8õ7@_x001A_¨¯B@:&gt;:"&amp;Ï?@ß4¿B@Óý_x0012__x0007_xB@&lt;oÏ¡7!B@j_x000B_9q*¸A@ÚWSXå¿B@ìL£_x0003__x0007__x000E_:kD@f£z_x000B_?@^¢½â_x000C_A@JÆ	6B@2Xi_x001C__x0012_ºA@Ypð_x0006_äï@@0p,FÄ=@ÃèaËj$E@4_x0003_ÎsÐ3@@c_x001F_[K¨¥;@\ïè§G»@@ ¦X_x0002_D@; _x001E_Î¿ID@_x0018__x001E_H_x0007_B@e_x0013_£_ÔÂB@â_x000D_J_x0001_2_x001C_&gt;@ÙFv$6E@ù¦ZHÞ­@@&gt;_x000C__x0012_Nz^B@tÿÎý¶´&lt;@ZÉè¢EB@_x0014__x0013__x001B_2ºÂ?@U1ê_x0013_8xD@É_x0011__x0004_aA@_x0007_éüL_x0015_nE@8vj_x0004_tq@@UKâ*G?&lt;@æ+ÀÀæ_x001D_?@D9íCÏÆ;@jãv^{YD@á;}{±å@@_x0008__x0005__x0003_ÊöB@_x0005__x0008__x0004_q¹s@@_x0002_p§XB;@]ú_x0006_]I0D@ÎÎÓA@þ_x0008_E_x0001__x001C__x000F_B@ÊBjñEA@_x001B__x0016_-ÕßOA@,ú_x0001__x0010_ÁC@@_x0016_qÁE@wq¿_x001B_ßB@+dw¿û£B@P_x0001_\3_x0003_ËB@_x000F_KµaË£B@¾b_x000B__x0007_ð1C@cóÙÓÏ_x0001_B@¥.®Ç1B@ÍpeãZ4B@³%VRB@çñuãs_x0004_B@+B0ªíB@æ:LÊ+@@ËÉÜ}D@Æºä'FA@à_x001E_ëvïB@t!_x000D_\æëB@_x0006_&gt;_x000D_B@[º_!áÔB@ù7\+Z.B@ "åç÷FD@³ãXO @@_x0016_Ð¼&gt;ÍA@VNR_x0002__x0004_Ñ@D@#_x001A__x000C_¶B@!ý&gt;_x0001__x0012_C@»UÅG#3A@MUDi¬_x0003_C@B«¾Qo_x0014_C@v¶=&lt;_x0019_-D@²_x0019_i"% E@LÔC_x0005_8C@»ê÷Ã±!C@_x000C_ð`'E@v¶TöA@ÊÞÏÿgC;@¼÷_x0002_eÁ(C@FóÉ`?B@F5ñ~_x0017_Û@@_x000E_'²ÆMA@éÖëÇB@0_x0001_GÚ)´A@BÙRQüôA@gÜÔ#C@©_x0017_®_x0001_B@ÜyfOA@z®_x0002_ÓÆ_x0013_2@Ò\.ÇM*B@r0±~¸SC@Öëf_x0005_ÔÕA@Þö2¸VC@ÙhènD@iøÆÈéÅA@&gt;@I_x000D__x0015_B@_x0016_Ñ&gt;Ò_x0005_?C@_x0001__x0005__x0008_±0¸_x001F_ÜC@x$º"äÃB@XÈÆCKC@ $ÐffA@úEuügtB@  ÜÎ=;@_x0001_(iêEB@_x000D_#_x000B__x0014_#MA@EÖ»hGC@_x0008_¤&gt;¾_x0002__x001E_5@§R±ùD@ã #A@§w¸¦Ú;@ZÙÔ«l_x000C_E@ü3)C@'%ßaëzA@È_x0005_o[ËpA@]Jþ_x001C_u	D@eç_x0016__x0011_`E@`1ã=ê;@\sý_x000F__x0005_Ò&lt;@(?èAælC@ÿ)3H]D@LëÞ0CÀC@_x0006_R­C¸&lt;@_x000C_}i¨«»D@9_x0003_&amp;D@G.;v	A@g}_x0004_´_x0001_tC@t_x0017_ßÞvU?@}n'F,JD@l_+_x0001__x0003_ñÏB@w8!_x0007_eI@@L	"Lüé@@øb(ô_x000D_ÕC@ìd_x0007_ë\C@]©úóB@kMHéµ C@l¹_x001D_:bÊA@d_x000D_xúðN?@ôÇdïáYC@øÈV½Z C@ÿÿ#_x0010_l@@ÿ.ýO¾¬D@ÏµóDB@¸¥d~2ýB@Ôà	¿&gt;@Ê2J	_x000B__x001F_@@Ô_x0016_)_x0019_=@$ÇZSkC@_x0013_ëQ8A@G_x001F_{OØLB@3ÿ£7½ñ8@ÚP-HCID@v,]ÆüúC@*°_x0013_¨¾=@\·b_x0006_Ó4@® V[?@8ñÑF@@ædvÓ¦A@_x0002_î_x0015_1»qD@u{5_x001C_'¹=@Õ	_x0010_;@_x0001__x0003_÷ÐF¼A@CXh®Ê_x000F_C@_x0011_zÅ©Ñ D@"xR8B@qäóéÌbC@v!Ëå_x0008_D@H=ÞùÕ´?@¶_x0005__x001B_pbC@Î_x0007_?4B@Wºu¥_x0004_D@W¦ë²ë5B@$_x0010_Zê_x0001_sC@MÀ/|&gt;@`-ðÞRZB@ì¦~T=@[ò6ðí@@ÉÅFSg_x0006_@@_x001A_)ù_x0006_Ñ@@@5l_x0016_Ç_x0017_C@_x001F_édpHSB@&gt;¢á!?@\[f¿A@9^)VØC@þ½aVð=@Ò+eü&lt;B@Öj!¤@C@²5Sþì@@¥®ÕâC@i_x0006_¨_x0002_6C@ÊìXªA@üÖ_x001B_Õ÷C@V8Ùã_x0005__x0007_¿_x001E_=@_x001E_ ß«_x0006_6C@T²&lt;éCÊA@Y_x0003__x001D_C­@@rg»_x000D_?íC@æÍ&amp;$_x001B__x0001_D@_x001B_2KUb_x000F_C@clû÷ª¹?@W+jC@(¿áÖj_@@&gt;K¥ _x000D_QD@_x001E_ ÎÜvB@g_x0011_1&amp;öA@_x000F_ÙXKAC@e;r_x0002__x001D_C@R{xnOB@_x000F_«¤_x001C_TD@nFÖ\NA@KÈ@_x000E_C@&lt;È0_x0008_ÉB@ðÊ_x001E_C§3A@FÎìW±D@_x000D_©_x0002__x0007_|ÂB@pFV,rB@éÒóÔòZB@ï5'&gt;=Ô&gt;@z¯	C@ØÊÂ_x000F_ÚC@69¨Ô¢C@_x0004__x0019_à5¨SA@õWñ¬óC@ °ÐÜA@_x0005__x0007_Äófg?@_x0001_ýÕ?@Zë¸:IA@_x0004_5gÞB@0ÉkS©¯B@§OA3ý²B@¼²Î¨C@ê1îû/B@nj_x001C_÷´¸C@'_x0001_T_x0012_§ñA@_x0001_;RçA@Eî&amp;²A@7fl_x001E_Ö_x0017_B@_x001D_ðÀ_x0001_u:@ì¤í.±@@Ú»_x000F_a±B@3_x0006_*¨@@æÏI_x0003__x0010_§C@J{ØºvL@@í_x0017_åKï~C@'y¸=i8@_x0004__x0002_víÎED@P{_Ñ_x0006_êD@r­¦)aóD@ 5 ÄR3C@nÞfZ#B@Jô1Xû&gt;A@/®a_x000F_&gt;C@#I_x0005_s&gt;@ùô`_x0014_·ÍB@hÞ_x000B_3PÉA@Æ$P_x0001__x0003_3 B@:fûII;@mx_x001A_ÒÞB@Ts}ÛC@Tà]Ç)_x0006_B@^\Õ_x000F_±C@_x0004_ÖØ¸7B@@zÉ¯Eë3@2,_x0003__x000E__x001B_A@yÒ²©·@@&lt;	=_x001A_*E@è_Øõ@@tK_x0010_¨l_x0012_B@b öMÍöC@S|83Ã$B@Ðûa_x000B_l_x0016_=@*Æ_x000D_KBvC@_x0004_3Åo_x000E_&gt;B@:¿òrñ/=@kl`)Y_x0017_@@CÄäá&gt;@Ïù¨X¨_x0005_A@,´_x001C__x0018_¸=?@_x0008__x000D_6_x000C__x0002_C@´_x001D_3ÃªèB@bqv¦_x0016_ÛC@ÞwÎ9JC@N_x0010_3Ò&lt;aC@_x0010_Tá__x000F_Á?@_x0015_TÃ*D@¤)p®mZB@&gt;Ëf_x0010_6?@_x0002__x0005_ÊÇ_x0004_Ã®PB@"n*uúÚB@g:uÜ¬*A@ëÌ_x0011_,SøB@/vÄ_x0003_È@@8mÏ_x0003_®HB@J91¥êNB@$eAUë_x0007_B@_x001A_¤_x0017_´dB@2» @_x0010_&gt;@@çÀTji_x0006_&gt;@ÃíÂ%±B@7T_x0001_ C@0ÝyLn&lt;@NRÂJ_úA@r_x001F_ GeD@_x000D_e_x001D_©AB@=ÇÌåßB@2G½ë ;@ùÎ$K1D@t_x0013_wÿ¡@@qÉ¯­mKB@_x0017_t7TÞC@~âýB@_x0010__x000C_ß[°C@ÙçÀ?^A@Ø/§ý¡_x0007_B@ðjùôB@_x0016_mÊ¨h@@^`êgª=@«1§E@~ÔH_x0001__x0002_Òþ9@ùY%\0C@è2¶_x001A_A@üU_x0006_pÜ³@@_x0002_Ì_x001F_D@ÃYA0sB@¨T_x000E__x0006_xàC@ÎåÓ^çC@nõo_x0015_¬C@³AS_x0015_°_x000B_C@2\©ëÜC@}¼e,D@k£ôo«;@W_x001B_·D(ËC@ÊêõáC@_x0006_Ñ^Ò¢A@ìÒ:yþD@ ÁvËjI&lt;@àkò¦xC@Á_x001C_)ÌoÌB@¤ñéÖyô@@Ti¼_x0001_¤6@è¢0DC@_x0019_ÛLInD@6BÊ~ClC@5$ÕìD@äfXÍ;ã@@_x0013_&gt;ÝÎ¨ùC@u¦_x0003_Ä9s@@¬ËíX?@úä}ÏBw@@Õ×)_x0012__x000F_lB@_x0003__x0005_QXt46ò?@ª¢J_x0002_üB@0 òV\B@²N¾@ô;@hY^á@@%\_x0012_.B@Ïe]I³@@_x0004_û|åã_x000B_@@Õ@Ö"K@@Èð_x0008_F7#&gt;@_x000E__3¯fxC@Ü0#¡=A@¿_x000E_9/M+@@~·Ý=@~ÓUKëbC@_x0002_G'iÍA@&lt;,m_x0018_E@v;_x0003_uÀC@¸_x0004_¥Nåî@@õ_x0003_Ã_x000D_Ö^B@íÑÈ×ÞA@¾_Êd¶2B@KY3ÀüW@@Þ·â_x0002_âA@J"FD@Rþ_x0013_÷B@_x0008_oâú]×?@ö"dÚC@¢_x0013_È2+=@LEäÁØHA@F¡É_x0001__x001B_C@ZB_x0008__x0002__x0003_´¼C@åëÜ_x0012_C@_x000F_EoQ®9C@5_x000E_¢Ê.A@zën÷ï=@¥_x0002__x0018_B¨C@I[_x001B_É_x000B_@@¤röð vC@¤^Å· @@}w_x0001_½+ú@@Q&gt;_x001E_Ô|âC@_x000D_±?_x001C_{&lt;@ÖnhaD@ã1&gt;}×ÌC@¾_x0018_Î@B@&gt;Ó_x001B_``C@w_x0014_ÅYéC@å_x0014__x0019_ÅTBB@AÈR_x0019_@@­ü_x0015_æCD@`o_x001D_PX)?@ÎNÞlï@@11_x0011_s¥2D@hkOv_x0002__x001F_B@3_x001A_¤_x0011_Ê.?@fI\2@@_x000E_&gt;ÿ9t_x0003_C@w¸S9ÙC@öüä*|DB@z}rp2&lt;&gt;@íº_x001C__x0013_#C@¸`ù_¤B@_x0001__x0002_x7ÓJ_x000C_D@Åã(æR@@_x0016__x0016_}VÂ@@"u=_x0010_E@¹:¹ÊQ+B@WõZ­ö¦A@kî-s_x000B_Z@@ö~¼nô8@&gt;ÖlrLh?@nëRg:C@W³	_x000D_QC@ùÁRñ_x000D_?@Ü_x0011__x0004_fC@_x0001_dõÜ_x0016_A@O±9¸ÅB@_x0008_À_x001A_XÈ=@{¦^_x0006__x000D_C@d¯´ôf#C@_x000D_ÂÃ«G'&gt;@_x0005_C§îB@_x001D_j¶môA@B£©te&amp;A@v[åW_x001D_é?@K÷_x0007__x0015_ C@®5I?@à_x001C_lËL(C@ô_áåB@NóEá_Ê@@}Y¬3ïõB@*ÑËÃÌç@@%/c_x001F_Ó_x0012_A@ÙÏ_x0001__x0002_#@@_x0004_«ï [B@_x000D_ó]_x0001_¶°A@íi_x0015_ùC@NÜÙ&lt;§È@@(£ùP!í&lt;@¢á®3Þ£C@x²_x001C__x0010_ì?@é4_x0001_U B@_x0013_¯k_áB@Ao&amp;Ü &amp;A@wDÅC@àd_x001C__x001A_a@@±'È³A@P»¶ë9@Ö\&amp;¡à:C@À_x000E_ÄE5ËB@_x001D_æ§,Æ+A@9&gt;g	7@@ôOgÍgB@|_x000E_¨(B@¦Û#5àC@_x0017_ÖRõÃ&gt;@~v¸G#;B@$;[^7@&lt;9ÙÛuB@Nóà8JE@ò­#'cð?@_x001A_ôÖ_x000F_ï@@îKðËxB@_x0005_«­ ª]B@ÑÔ)VC@_x0001__x0005_÷Î_x0006_v0_x0003_A@%~W]A@íf&gt;¥_x0008_B@§ÂÖXTC@uÍê_x0006_þB@­ÛÜñ%¾@@«Á+ r_x0011_C@_.4ËD@M18G{?@¥_x0018_X§C@ÑÂIÝª@@æÒ`¢A(B@_x0018_ø_x000B_ª#B@5ä:ÜtB@ëÜ_x0007_£Âµ=@¦½ â¾_x001C_B@¢µ"D%_x0011_D@£¶/_x001B_D@®LÆ%G¬@@GerjB@Ëa;_x0010__x0008__x0014_B@ä_x0007__x0015_º@@àYÙ_x000D_Q_x0010_D@J_x0002_oö}®D@f¦B*LDD@Å(AC@_x000D__x0015_ÖæÍA@@ãB¼,@@ô!p_x0002_·&gt;@2_x001B_¹G E=@_x0004_Øó'_x000C_×A@M+_x0001__x0001__x0003_ÍZC@_x000D__x0010_ËÄjA@Û_x0013_0²`_x0002_B@5ÀÝd]D@½Aâª_x0013_6D@~_x000C__x0019_2'rA@ó5z¯wÑC@ÂÎr¶®³D@Ì29r^@@¸_x0015_X^~=@Hà¥FB@_x0012_Ûè_x001E_¥¼?@ÆµSñ%À@@8_x000F_eË@@Ç`ßÌÌB@d_x000C_Í._x001E_C@ÉC5ØMÔB@ÅØF#w^A@Ü+Û_x0015_á@@_x000E_^%7_x001E_A@_x0004__x000E_ÿEWC@}i+Iã8E@?Q£/_x0004_ÝC@ïÄõ×&amp;EA@_x0017_ì÷¯ììB@_x0008__x000C_ô\B@	_x001B_^ýZ_x000B_A@îìDED@.q (o¡D@VU¶4A@ÜäÊ¯&gt;@à_x0013_%qÆ@@_x0001__x0003_p_x0006_f@@ëÄÖc·ÒB@¨scuuC@ý¢_x0015__x000B_í_x0011_@@ ¾P	¤?@¯_x001A_á)~B@íQ~N+D@._x001F_Í_x0014_«_x001D_@@§´0ÿC@ÁÞ4_x0002_ ýA@¼ù_x0007_M_x001B_2E@Ês§hÒâB@®ÈwZ|ÐB@ á_x0007_'UB@_x000B_þ¼&amp;(C@mÉ±°&gt;_C@ë¬$óeC@÷ÐeâY8@@û^¡îèA@0»ÚôûC@¥öáÐC@ %*¨Rý?@Ö|NÛc?@S3©æÊCB@ùMÌ?éB@Éc(l@@ yúQª»B@N*$ãëðD@¶_x000D_=®&lt;µA@hÔÑÄ:_x0004_A@À4_x0014_Ù°kC@úÃd_x0001__x0004_y_x001D_C@Æã÷Óa·A@hH_x0018_XÝA@Û û|_x0011_B@1_x0015_¦;_x000E__x0019_C@,LäOé_x0005_C@Üøk1¢B@Sx¿©¯OC@º¥ãU9£=@ê_x0016__x001F_¸4r=@=ÒB_x0012_¸Ê@@i_x0017_[ýB@_x0006__x0013_§DÂ_x0012_C@à /ïy@@:iÏÅB@_x001B_nÝþ4DA@&amp;1ô24_D@°úgÜ	ÞC@ 3a²eB@%Ì_x000B_æäB@_x001E_7Ò×C@ÔÜîÐXD@î¶¸M ¸?@_x001D_Ì ¸ÏC@×_x0003_n_x000B_°D@ÿè_x0007__x0002_ÅÑC@Òû^îî&gt;@_x001A_þ}A@M+_x0019_ì@@pÀ{]êD@`#Eìæ?@K_x001A_d?B@_x0003__x0007_ßªÄ_x0008_V´C@§_x001F__x0002_À±D@è!_x001F_£ý­C@©W_x001A__x001F_?@ ®7´	_D@F!ÊJ_x0006_@@ñUxnçC@¦Å=ÇÎüC@_x0001_ÏD@°_x0002_C@ñ4jEhE@_x0016_ÉSÙL_x001D_A@_x0001_cJ_x001A_Ù=@ÊõÐ_x000B_lC@fäh D@{ßËö_x000D_bA@.«_x000E_õÂA@¾ñéB@^{);B@_x000D_µPj¬B@_x001C_§_x0004__x0010_A@Nf*¿VA@e@nBÎB@_x000E_p¾«]C@rñ_x0005_ygC@N_x0011_Rh_x000C__x0007_B@Îy=¡Ù¸C@¼ýuL_x0004_B@û&gt;_x0017_àì¸D@_x0001__x000E_3Ý]þ&gt;@©&amp; ¯öD@_x0015_EgKD@|R´_x0001__x0004_$_x0003_&gt;@zøÚÂð@@Õ¿ÙjÃíC@ÚSØV¢ÕB@ÃFÉ¶qA@B_x001F_.Ñ-A@øÝ_x000B_bzB@}Çr²÷B@²_x001A_}±LD@2;8vA@{Ä_x0014_4s?@TëéúA@NÞém_x001D_ðD@òãÄÊùÉD@Ì_x0007_i¬D@@_x001F_õIÿ#ÃA@zÑL·sB@øÀ³_x0014_÷;@&gt;'Èÿ)D@g_x0001_«%D@i_x000B__x000E_*Ø_x0001_D@5×&gt;2üC@çD_x0016_4oA@~_x001D__x0018_àäÃC@¹'Á|D@pýïµ÷A@ÞÇ_x000B_?_x0005_\@@_x0002_óz@@mµVî±B@Ü[&lt;Ö7A@rß/_x001A_+R;@¾¹¯C@_x0002__x0003_ÑU_x0011_³C@ZæóÔþ¥@@°±_x0006_;A@_x0004_½@@ ^_x0001_ÁB@l!¹eD@RÁ:IàA@_x000C_	;×@$A@_x0011_jðw*_x000B_B@Kû½`A@×»7_¹@@´ÔÖn¿D@·kÌ§×A@®¼EÂûÅC@	àeb¥B@_x0004_Äí¢~&lt;@Âìë_x0002_W@@nN}Þ@æB@¡²ÚçêC@×Ãsê³A@"§g¼äÌD@VHÙ«ìA@¥Ý¤_x0016__x001A_ÏC@ÂöOÒM9B@huõcñB=@ òÁf'GA@_x0013_í_x001A__x001C_wT7@_x0015_ßx2$$C@MDðãýD@Ì`¢ Ü$D@y)/_x000F_d;C@¶ÌjÏ_x0002__x0005__x0003_ñA@wf¦¤D@í\öð_x001B_$B@R@_x0012_Ç_x0011_ê1@¶-ÐJ4,A@4ª¶çB@.&gt;4T_x001D_8B@gFcÊA@C@_x0001__x0008_ÏD@Ó1ã@Ì@@_x001B__x000B__ÐùùC@Ä_x001C_UNLeB@J$kõC@ó5ßQ(_x0008_E@\µ\_x0011_iC@ùPm®°RC@_x0004_8csv=@FeÈW÷A@UËg_x001E_A@þñD&gt;ÖB@¾¬Æþ­;@?_x0018_hÉÛB@_x0003_õ_x0010_;@tÅ7ä_x0006_B@gcw¥)@@7kå]C@t»µBoOB@JV	µ&gt;&gt;@!Ð_x001E_ü C@yØ_x0004_æ =@¾_x0017_s_fµ&gt;@¤ÌàÆ@@</t>
  </si>
  <si>
    <t>910335b07d280054178183fd39897916_x0004__x0005_3|_x0010_ýK_x0001_A@Ú­2¬_x0007_[D@e0_x000B_ù&gt;@v_x0013__x0014_P|0B@Ë9;a_x0013_´D@gS_x0015_zoD@ýAi?@_x0002__x0015_HX¸_x0016_D@Z_x001A_{ÙZJA@1_x0015__x0019_%_x0008_B@_x0007_¢à._x0003_H@@$½--lC@´;õ_x001E_Á&gt;@rû£Çy_x0008_A@_x000E_.Ò}¿_x0005_B@ð_x001D_åh6#D@_x000B_Ö}åA@PN_x0017_9XA@Hï¾Ó§A@L.µ&gt;?@_x000E_\óB@AüÿìO@@;æ²Ü_x000C__x000B_B@ât_x000F_SC@÷ágeD@Ý¦PW_x0002_C@»	ÑË_x0016_ÑD@¶m°ÈVR&lt;@k$JB pD@éV"8ßC@Öbõã=@¶ä_x001C__x0003__x0006_«|C@IÛÞ¦*B@mß.æ8B@E_x0016_ÍÎ\zC@,_x001B_`&amp;¦D@ðÑ¼M_x001D_ÐA@`OS¬C@|BKôTC@×1XïøA@_x0008_?5+_x000B_B@_x000B_àl_x000D_3ÚD@åT@_x0004_uD@»à/;ÐC@6¹_x001E_­fB@ò.4Ó±A@o_x0001_3_x0013_uD@l_x000E_Ï«ßB@LCLjÖ³B@¬w|Ën"B@ E¼ì/_x0008_C@8ÁØ¨6ùC@tT* _x0002_Ò?@_x0017_©(ýA@bòuøyòB@'0_x000B_åè@@D_x000E_§%@&gt;@E3BÆB@&gt;È6ÛðBC@B_x000F__x0005_yªá@@3qy:_x0001_C@å_x001C_pøâB@3±²õB@_x0005__x0006_ÄyA¶kA@ìQn¥_x0017_ÚB@_x0004_¼à6÷8A@¨ º­_x001B_4@@Í6_x0015_}ª_x0017_D@&amp;_x0012__x000B_ù_x0008_A@"_x001C__x0010_o_x0013_C@5õ°S_x0003_D@g0Æ' øB@_x001A_=_x0005_ /A@eù_x0010_2ñçA@_x0013_zÕ65@þ"9}S@@êÿhaÿC@_x001F_2à_x000C_ÑD@Ô@ý_x0015_©ÞA@Ö?4`gC@t|¦P _x000B_C@²_x0004_õP¯C@	_x0006_gªÉ_x001A_E@þ_x0019_pöT°?@ÝC+[M@@_x0001_ê!_x001D_\D@â¨_x0002_©QB@_x0007_¨vccÅA@Ñ_x0016_P©ø_x0002_D@Ï¢_x0008_'oB@Ä2&lt;]måC@¥_x0003_­wPõD@_x0006_¡Þ÷ÃWC@né¿/+ïC@Ðø_x0008__x000C__x0001__x0004_¥{A@0ü¾#u_x0012_9@¿K¶,3D@kÇ*Ìyù=@Ý_x0001_¸SB@ ¨mþB@îû_x001C__x000D_ÌC@\_x000B_jß°C@ÿ8ç	_x001B_¶A@²ïÊx_x000C_À;@} æyOC@_x0003_ëþ_x001F_õB@¦«ô)C@_x000D_i8(ÌB@@¹Ì¥ãB@# 'çDtA@á£è}¹¾@@ðÊ31_x0002_A@Dn¯A@BsæZ7D@Yæºe~÷&lt;@¡#o½©C@Íq´|ïA@þ_x0002_&lt;¨ö C@_x000B__W&amp;ë_x0019_B@#ÿ_S_x001F_ÂB@ëÎ§Ð7¼&gt;@za¾äMD@¢"s;F¡@@G_x000C_B_x0001_!RC@/ &gt;gD@ó×A@_x0004__x0005_-u÷r~_x001A_B@¯¡#_x0016__x0002_õB@Í_x0004__x0010__x000F_'D@á30*bB@C$ ätC@Ó= å_x0011_ÝB@Õ_x0002_¯=Â_x001F_B@&gt;\JB°oC@-4{Æy¹@@£ÐÀ_x001E_r_x0016_D@*¾|øß©&gt;@ç7©HåC@¿_x001D_;¾Ì?C@Éì®$£?@fÞÐÌ_x0019__x001F_D@eÆE_x0006_dð&gt;@Ð()1?ÑA@þ._x0003_±!`C@ÀäAØ;B@Â_x000E_p_x001A__x0010_kB@_x001A_[r¹0C@çLÛÚ_x000F_@@ü:PWC@»«ô(æA@¥c_x0018_Ã?D@_x0014_@ãÆëA@ß-Ã_x0001_7_x001F_&lt;@®dØoKC@­ºþ@@Þã8»èeB@oDþp|j@@ÿÜ_x0012_«_x0001__x000F_­_x0003_A@¨Â_x0007__x0004_ã@@Ð__x0007_¢rB@·'%_x0006_V_x0019_B@÷½xÅµA@Wá½ÜWB@Uø_x000B_¥ôC@/eO9§@@²~i¾/B@ç^	ËH¬B@!Ay½³)D@~ãÌ7@_x0004_Ñàg_x0008_B@´Â»QýdC@_x000C_q 2@@øOU¥úC@¨®_x0005_`C@qðB­÷VC@C«Mòä_x0008_B@J½ª/¢B@_x0003__x001C_U¤Õ=@R_x0019__x000E__x0013_HB@'rÂ¸M=@_x0015_yþÐ_x0014_B@ÕJôg½B@ÈÜóA@_x0012_o_x0019_áô&gt;@5I&amp;k_x0016_A@ðÈ_x0002_1GB@úXZj_x000D_üA@_x0013_|åMR_x001B_B@;Ri8¦C@_x0001__x0005_&lt;_x001B_­_x0002_æC@*­É÷jB@Èå\«çº7@fª ´C@à[Ùz°A@Ï_x000E_Û9YB@6_x001E_±Îe?@A^ØÂùA@Õús1D@ÚtzxÁ_x0011_A@»_x001B_ÈOWA@²Èd_x000B_ñA@¼ÌÄ]_x000D_&gt;@ñ:&lt;Ül&lt;C@ªüóEZÁC@V¢sl\µB@h#_x0010_#_x0013_ÇC@®¤L:&gt;@ÔaôB@_x0008_3ýÏq$D@&amp;´Ö`¥3@ã0¥ë§D@PMºìùB@ß_x0016_q_x000F_!_x0011_@@+j»_x001C_&gt;@/g,#Q@@n:iAàB@\5{°eºB@(j_x0008_î_x0003_?B@zAv«Àñ@@1H_x0002_§_x0004_²&lt;@s&lt;_x001F_b_x0001__x0003_æòB@ _x001D_ÞC5@@ÓXã´OùA@ñHå1*D@ôýtA@æ¼MJ¸Ö&lt;@ãÓVñ_x0014_Ó&gt;@½fµ5ìÄB@ãyÓ¡4ðB@ÄY%_x0012_B@&lt;Î¤£íA@!ä÷$_x0003_A@lwæ]áA@ó _x0002_Ï(¨D@_x001F__x0007_&amp;&gt;nC@_x001A_O_x0014_A@èE:Ü@B@Ó:&lt;_x0002_î_x0015_B@BÔqª_x001D_:B@ìµ_x0012_~,à@@;a_x0004_ë_x0015_A@ä,Wg÷IB@a¨Ó	=C@Õ\_x0015_Ù!E@z¦®_x001A_|Û8@°,ëßiD@+tk_x0005_¡êB@éÈÔÛªB@n(r]ûA@&lt;iÜ·ÈeC@]Ø¬ùý_x001D_B@ÌþiÛê_x0013_A@_x0001__x0003_Ý_x0004_+ºB@_x0016_#ÍÈÈLE@_x0016__x0007_Za_x0005_C@_x001E_²U_x0011_Ï%B@÷z]:Û'A@0E]*&gt;@³&gt;ZÝqaB@ÑË_x0015_¦ÿ®A@_x000F_úîÉÑ@@ÖmñdÔ1:@sÀ¡A&gt;@¼bÝtÜÅB@ieã$!@@ºÖ_x001D__x0004_4_x0004_D@B6¦_x0010_ÀB@°?ö21*C@¢LÍ@HC@_x0003_¯lxI?@ª¨P(ÓA@^é«C|_x000D_A@MA­_x000B_XB@ì_x000B_,.%@@ÿbë,A@joöÐÔä@@Ì_x000E_j_x0004__x001B_JB@_x001A_@z·¹ãA@3çÚ_x0002_D@_x0014_\:_x001E_ì¡B@n¿Dn&gt;_x0007_D@j+be;@_x0002_W³_x0019_8?@§ÈS_x0001__x0007_×jD@ÈÈ6_x0019_0÷@@ox0Y:JE@_x000B_Mo&gt;Dç@@n§u%coA@*öÜûÚ­D@G_x001B_*ÓB@_x0005_Èä$t@@_x0017__x001E__x000B_D@¬E8Ü2öC@E_x001C__x0002_y°D@G^¨_x0008_07?@z_x0001_ÀÑ8¢A@øÑ3éqC@wqHú~$@@Ð/î7ùz@@o_x0008_JÈ_x001E_hC@,_x000D_ðÇB@_x001C__x000E__x000F__x000B__x0012_;@E(G`Ù@@_x0010_D_x0008_È(@@ñ¿¯ÖxÌC@_x0008_*_x0007_5ÉA@èÏÛ¨^5@_x0017_q8&amp;iD@Jzz"DòA@ñæe´_x0003_B@_x0004_S½yB@Ø´^¾®uB@àÿÃ`I_x0006_C@û_x0015_n5ãÃ?@_x0006_@H÷_x0014_îD@_x0001__x0003_É*H\i@@Nÿ,ö¡C@_Û¾9_x0002_CB@ó@J[B@Dì»Ê·­B@pcî¤úEC@(#_x0005_äpA@Òb_x001F_:9dD@µ\±&amp;²~D@Ê»u¾_x0002_@@X%7"+?@ûÂÔQ¬A@Öþè=`,A@§sÛ_x0017_ÿWC@ÞñàÉÏC@_x000C_v·ÎÿB@nÛ}¯DD@øÖHÔ³C@¯gÐ'sB@_x0012__5_x0018_8=@s2_x0019_°jpC@HË*_x001F__x0016_òB@:~!X¯0D@_x000D_÷ØjÝôA@G¨`eû¯&gt;@Ó¸~µ_x0007_âB@fÁ\|Ý_x0001_A@_x0001_Ò|Á#B@0Y3´o¿C@gLçB@ÐxSk=bD@¿Nü_x0002__x0003_0èC@Ì#|m´ÂC@_x0004_në"+D@@_x000B_ë@@_x0002_ð_x000C_XC@ÉÂ_x001A_èÿÃ@@_x000B_sfÑÎD@.RÑwB@_x0005_Ó_x000B_ñ&lt;@É9kÂ£_x0019_C@ÂÆ] Ã¸@@åCüD@M÷ã&amp;MAA@ìDûLjýB@ÓeØ0@@X l._x001B_hB@£¹4S_x0010_B@«äû%ä&lt;@_x0017_Ã79	A@_x0011_¤§÷'ÜA@l]ZC@ä_x000F_þÈMA@c@þ}ÎC@WþJ®uA@Y³&lt;ú]D@v3LG2áD@+_x001F_¯ÙoRE@¶ßë&gt;ä¿C@M§'ÏW%B@_x0004_íÅ½&lt;@©ê3_x0013_?@Z_x0001_P;q&gt;@_x0003__x0005__x0004__x000C_Ö=#@@_x0013_®Þ·_x000E_áB@_x0001__x000E_ÐØ@@J¼¹_x0002_­B@0èz&gt;ÂÍA@ð^ÌÀA~9@_x000D__x000B_õ[C@RHåº0?@õÛ6c5_x0014_C@n/Ðè=iA@_x0003__x0014_ò_x0003_C@_x0010_åG&amp;Þ_x000E_A@R_x001B_sCA@`_x0011_ ÀD@_x0015__x0003_P¿à_x000E_B@mCé½¯ºB@w³©$mmD@mGOQ¦A@;_x0001_ÛñB@X²_x0019_:_x001E_B@_x0016_ãM8B@Ë_x0010__x0016__x0019_¤É@@_x0002__x0008_ÑÓnB@ÙVt¬A@Ðµ@ð§:@_x001F_fycÏ$E@Æ×ciÖ§A@ÂáLÄ@@ÄÃm,_x0001_e@@îV/X_x0011_=@§Öu_x001B_tÛB@@_x0011_ýf_x0001__x0004_pzA@\_x0016__x001F_ÇUB@_x001F_XU¾vB@_x000E_	_x0014_)XÚB@È]Õ6 ?@4_x0010_`!!1=@ÓA#"«B@_x0018__x000E_óÌzá@@_x001E__x0011_têVB&lt;@I@I'b&gt;@\7.GúHC@ñ2J¥û@@å_x001C_._x0016_¾¥&gt;@më1_x0014_¥2C@ÍgZ_x001B_A@_x000B_xSü4C@a1w9C5@Ú;V'ÙJA@_x001B__x0017_á¨B@w}_x001E_Ø_x0002_èA@=óÕk´_x000F_B@_x001C__x0002_=_x0007__x0007_?@î&lt;ÈV?A@l»¢eäCA@Buø|ï³E@ÆÆãÈB@~ÅU_x0001_Ï`D@_x001E_¡¬¨_x000C_A@Ä£7C@r¶ÛT¸_x000D_D@õøSæ_x0001_SA@bÍe²÷_x0003_&lt;@_x0002__x0005_1_x001F_º_x0007_A@°_x0003_Û(ÌY:@¸ýùç¡jA@$_x000F_³ñÈP@@¬x_x000E_xé_x000B_&gt;@5Q·¡:@@_x0012_(_x0015_üC@®^°»uC@@zï{Ë_x0001_D@BÅ®Uð.E@õÇsíÞÝB@®×_ê®B@¢_x0004_ï,é=@Jth_x000C_=B@Dxíº_x0008_A@:|Æ~xB@_ôþi_x0013_@@w&amp;;±U_x000E_C@ Ù~¡~@@£¤M_x0007_B@©5®á&amp;&amp;@@_x0005_ÝA@._x0013__x000E_âê&lt;@+Ë´ÃóA@G£_x0007_¿ÉsB@ïóZV_x001B_½@@ _x001F_±D&lt;@½Ã^ô´D@VãE	_x001D_Y=@_x001E_õ-½Ø3C@|lù­ÝA@j7r_x0003__x0007_NÞB@J×¯B@¥_x0006_dB@@áiJ K_x001F_C@Þ_x0014__x001D_%=ïB@9\wè»A@_x000C_k+_x0008_üD@B _x000C_¸A@¢-_x001A_ÝþþB@YùÒDéGA@ä/wÉB@ù_x001B__x0001_éôõC@Ê¬_x0006_ÛB@_x0015_yÇ$_x0019_C@_O'µ²_x0002_B@ÙÅ_ðêB@·l3`B@Ä_x0008_Ó=Ø_x0003_B@_x000B_Ò §_x0001__x0005_E@õ¨UüvD@}/ÆZ9pD@§j§òDB@Q =_x0013_A@ØLÊ_x0004_&lt;A@ÇÆ._x0012_§B@ßpÈ©6C@Qp_x001F_kA@*p_x0010_µÏA@µÀüBÈÇ@@Û~R_x001A_@@O¯´ÃA@x_x0002_U¦òÊ&lt;@_x0001__x0004_Î¾ÖD@v}C%±A@¢PÆ5_x0008_&lt;@Öm'â7ÔC@[_x000E_;A@'pË_x0016__x000E_D@IÉZÓC@0hÃÕrD@¡Êtuß°B@!lëÓbB@Ï_x000C_AA*A@D²_x0002_'}÷?@¬ÅöyA@_x0005_ñýëÆ3B@_x0019_`Ç®aµ@@6~3¸_x0015_D@R_x000F_ìÀBD@=Æ»_x000B_B@*Èá_x0010_åC@H_x0011_ïOF&gt;B@äR­)$ÓA@19¢ß3B@¿g_x000D_e¿A@0_x001C__x0008_-ü¢D@_x0011_£d9i¸A@X_x001B_Ä\^;D@GÀ¹¢SsD@Î_x001E_'M)D@I_x0003_¥¾[øC@õæ_x0002_"_x0013_MB@6±líV=@ÞÃ\ù_x0001__x0002_*.D@OâFL_x0019__x0013_C@Ô_x0017_±Sñ A@Ü¼XA]C@¸âïdþ@@õ_x0011__x0012_vzJB@xõ_x0008_¤Û&lt;@ÙR2ç­A@KË_x001A_ï@@&amp;HËûÆ_x0011_C@"zÏ _x0004_sB@H¶}¦@@gÀñÐ_x001C_KB@_x0011_w5üi%C@Y¯½Õ¤ÛD@~I_x0018_¹®Ü=@øÅB@ô'åPÒ®@@§@ÑKD@©_x000E_Pl¯=@_x0015_;þêaÜA@ÑVÚ¬7@éÊsï¥hA@=_cD7C@6V&amp;*mC@Ãã¦'Ó_x0013_C@ëµþ _x0004_?@Ë_x001E_="@@þoUÛ&gt;@ÆÃù|B@}_x0004_»_x0001_ïÏC@_x000B_k_x001F_Öê4C@_x0003__x0004_F_x000E_FºA@V&lt;_x000F_Á×=@7Yþ6Á:@Zz8sÌ@@_x0010__x000F_~3B@,¢³¹à:@é)_x0005_÷[xA@]_x0011_úQ&lt;D@5t"±A@(_x0019__x0016__x000F_VB@Í®»ËeaD@!`©?aÉB@îbÌ8cÎ?@%Ú¡rì3D@v¶¬/Ó_x0010_A@WCUV¬¼@@A«þ(ÎC@¬²ÛMÌ6@Ò¬_x0006_zPD@»ÅÌ1'A@&gt;:ÿ×_x001E__x0002_E@Em_x0016_·ÅmA@Vl4:ÃÞB@S¹_x000E_6_x001E_@@x&lt;°Â_x0001_B@_x0002_M(¥B@°5îÏA@ªq±UáuC@L¦ýZZD@9Ë_x0019_iB@Å|SËC@Økþ»_x0003__x0006_w¯A@×HÂp@@½z ¿oA@ØuüwA@È\ï»A@ä13Ð,;@_x001D_&lt;ZË!&gt;@ÊB¢néB@÷Í	ÙèB@#È*|dÛ@@ðé¦ÎcC@¹p©-hB@¥.ñËy@@'~R_x0003_¾B@ãOãÏKA@~Æ¼ÁÒC@Ü±¼7C@»³[Ùë@=@[üÐ0&amp;C@²W§_x0001_ÑïB@©õaífø@@#Eò¥Ü`@@2Þ7_x0010_jÞ&gt;@W§çÒ@cD@+%uN÷YB@0X¶_x0004_¿B@ß ã_x0005_lB@ÿð¥&gt;@_x0005__x0015_kÐÕãB@uï_x0005_9äOC@J¥&amp;YB@ø$e_x0002_:@_x0007__x0008_Ö¤R^fÁ@@@\ÓØÁø@@+}¹ C@-\tLàËC@­gÙ`uõB@ÎwK¦¸£D@o_x001D_o_x0011_þC@²£·º_x0013_bC@}ëKw?@ÔÝcq C@GåcÜ0¼@@E"|ÃJB@¶*U_x000C_³qB@_x0013_z¾/_x001D_àA@-_x0019_ý_x000C_C@ù_x0005_ß9{ÔA@¸q_x001D_,_x0001_?@ÛGò´DÇC@KÆ2ÍB@Jî5_x000E_&amp;E@_x0010__x0002_íXjC@ÔDÄù"A@¢_x001A_m°ÓD@t!EjwB@Ì¢¬e_C@+ú¹_x0010__x001F_®D@Û	_x0004_"?yA@|yó7ÚC@_x0006__x001D_v}@@_x000D_µHcý@@_x0018__x001E_vÊ_x0003_B@fj_x0001_/_x0001__x0002_T±A@_Úw_x001F_ô&gt;B@6xÒ_x0002_KE@tÁu_x001C_²Õ@@¸·XáUºD@¶¨­æC@dþämòC@k0òíp@D@k_x0016_p+A@¬_x001E_µÝn_x0015_=@¤ê%_x0011_Íý@@h¦,à=@_x000D_å_x0014_T&amp;9@Ó&gt;æ_Ò¼C@!Æc;zA@¬±Fk_x000F_D@äëHÑ&amp;_x0013_D@°Ø_x000E_	B@Ûh|ÆÎC@â£Àà±o7@H^ÐI2C@2^SVæà&lt;@~»å£_x000C_D@OÆÂ	¾	@@_x0012_7_x0006_7:D@±©ÉËA@&amp;³1é¼£A@cçe_x001A_î_x000F_D@\æ	Ñ_x0016_B@Ì_x001E_¨ÙsC@_x0014_¹¿_x0014_ÖD@«2¬Î?yD@_x0003__x0004_¹mB#òC@_x0015_B_x0008_JáA@&gt;ó87WD@WÝ¡`*dC@älã81éC@*À(NC@C¡DwC@DePC@8)¯¨_x0004_¸C@?Ùû'ázC@_x001A_{Px%&gt;@sXü`&lt;B@_x001C_Ê_x0006_)&lt;@¨:ÏS_x0015_¯@@¹n9¨_x0010_PB@_x0006_¨_x0018_¢JC@d_x0017_yLÕ{C@ Å!À=C@ë_x0012_Ùªe@@Pà¥e7â/@ÏLý_x000E_(»B@ëÛelw\@@TTtgys=@_x0011_Ó¿_x0001_&gt;@*ïªDXQA@kÍçRÊ÷A@²\_x000E_¾ò:@³µ8búPB@¸&lt;ÍÙjÝC@õ_x000B_òs§B@a_x0002_æ_x001B__x000E_D@Bí_x0001__x0002_6_x000F_D@iâE_x001C_×sD@¼±!ívk&gt;@ÙíûýD@u©(ºÅB@¿Ì"a¹_x0013_@@óÌ±nÏ+C@?ªÉ¢3C@¼Á¬MC@ÇÍ¦_x000D_\[C@_x001B_rËtA@MKÝâ_x0003_B@:_x0008_=î_x0007_éB@¿Ö´VÒUB@MÉ¸]=Ö?@	cº¢KD@\¥§_x001B_A@`Mç?_x0012_ZC@þrÍöMC@_x0017_yÜv/ÕB@:Äw²:@@!_x0004_ÿA@Ñ8_x0013_æúÁ@@}_x0018_?ò@@¤_x0018_$»Ô´;@ñ§4]+3@@÷ùhõ¨ÎB@¥]Ã×æIC@_x0016_JÒ,B@Ä67_x0011_ìêC@_x001B_6ubL¸C@i_x0001_Æb_x0015_A@_x0006__x0007_'(_x001C_ÈoÄB@_x001F__x0017__x0019_ög7@Xd-65HC@bì5_x000E_&gt;@)+q1_x0004_C@{ç³pA¢D@g£Àþ_x001F_mC@éç_x0013__x0002__x0011_C@,Pt[_x000E_A@E_x0007_U}ÏB@qts¨_x001F_A@÷Ü_x000E_y_x0006_D@ìqý_x001F_×¢&gt;@_x001D_V:_x0018_ÊC@vNpbæ&lt;@]|F¸Å,@@5h`ÑB@·Y_x0001__x0005_?=@_x0003__x0018__x001D_Z@OA@{æÊä@@@³_x0003__x0008_4ÏOD@ðø½_x0003_ÑÁB@X¬_x000C_®/D@we¥&amp;D@_x0011_æ_x0014_ïA@3_x0010_ÑA¡C@Èìg`gB@øÏänB@,_x0008_óAfZ?@¾7Tw8B@½¶_x0019__x0004_sXC@_x0006_e~+_x0001__x0003_2C@q_x000E_ýø?@_x0013_®êæBB@^BæQ8@æ"AþBeC@&lt;ÇM(D@D/-o_x001C_÷C@_x0013_Ä_x0012_{¬¦B@_x000C__x0012_#H©B@Ð¹ _x0002_ÒrC@Q³¼52«:@©´+üàÕB@+µDzMB@$_x0001_j²-RA@_x0012_Óñ¶ÏCC@ÒÓGÆx2B@H}'ÊçË?@c &gt;7á&gt;@_x0016_¯@_x0014_ïoA@_x000B_ÂM|	}B@HlUS4ä&gt;@:¡yÑ·A@(6Á?_x000D__x0006_D@¦iï*\E@/¶æ_x001D_C@!Å_x001B_NB@_x001B_Vyj!_x0007_B@²?í­2ÄD@»»Û¡ª&gt;@fÊèc_x0011_æ@@_x0010_^.y©±6@PÔbZè@@_x0001__x0002_Ë*?e;B@9áÆ\H£C@ntG(fB@À_x0015_Ì_x0013_E@_x000C_V¡í_x001D_d6@n_x001E_B¹ïMB@8üZï¶C@_x0019__x0006_¸¾»ÈC@«_x001F_LuÇB@E=Ñ¬êâC@_x0005_g`J@@_x000D_6bBÝ@@`[s÷?B@¢Næ¹2@p6¹jVñB@_x0012_vÞCÇsA@_x000C__x001F_'g{qB@¿¢Eá#àB@}&gt;Y¥ÞC@LG_x0014_)áL&lt;@2ä~e_x001C_9@ÝTvhA@»_x0011_,_x0007_ªé&lt;@òPÌ_x0011__@@DmôròÄB@}q_x0010__x0007_ËDC@$eU_x000E_àªA@_x001A_`#ÉlFC@ÄFÍÁD@ÉVkjX9A@@ü/Ó_x0006_Ñ&lt;@í¬ô_x0002__x0003_«=@Éú£f_x0001_ZA@_x0016_¨§Á@@FÐÖ¤_x0014_A@K_úDqæB@aÔåm­÷=@_x001F_dï.NÃA@_x0010_²=@ÉB@²¹TµÝB@opaãa@@_&lt;i_x001C__x0018_¶&gt;@.Ø_x000D_ªC@I¶¼aHFD@±ãÄ¹;@ØÍà4_x0012_C@þý¨¨_x0011_D@·äV_x000B_êA@_x0016_lÎ­_x001E_B@N1~r«C@ªé±-&lt;@~!ð·5B@õ=:=B/@@0¤.À)¼B@Ù_x000E__x0018_MÆhB@Mðha²_x0015_E@_x001B_®Þù-5D@­¬µÁBrE@ÿ±­ÃÆB@9_x0008_ú§A@ÛLb%MC@9_x000E_Í_x000C_B@_x0004_*#0C@_x0003__x0005__x001D__x0004__x0008_&gt;C@\ÁÙ¿_x0005_;@¯t5ûx°@@0ãÄùB@ÞûèßòA@ùæÑò&gt;@â´Ä_x0004_B@äQõ_x0003_½]8@ÙÉEn_x0014_}C@$ÓÕæçC@m_x000C_i_x001E_B@³ãLäz_x0007_C@_x0007_L¶_x0014_C@ø_x0002_ú_x001E_Ì,D@¸Ãì_x0006_+ªC@ÙRíÀq¡&gt;@_x000E_!TW.&lt;C@#©fyÎ×C@&lt;àíº=âD@ægÛ_x0017_&lt;@ìES_x001C_Y&gt;@}Â|ï	ÇA@kI±1TdA@Ð_x0014_ÁË&amp;ÎB@_x001C_­µ`ÙØA@4»_x0012_?_x0007_C@q°ºwA@?â_x0008_û´ãC@_x0004__x0001_ F_x000F_E@HÌ`Ðà.@M_x0001_k_x0019_BÒC@Ì\Ç¢_x0001__x0004_`_x0018_C@¢ÒL:@_x000E_*Uº&amp;C@¢è½úKA@&gt;Ã_x0004_´@@_x000C_8{_x000F_C@=Ú_x0001_×m?@_x0008__x0014_`qvA@JÉ{_x001D_Äö7@Ò.yö?Z6@ooø­©ëC@ùuo»$ÕA@´èZ]Í8@ÄÛß}=@Ô_x0002_,?¦B@ÐÂO³B@ýÇö_x000B_Fb?@öîº7_x0005_E@ª_x000C__x0006_ÄC@hày¾ñC@_x0014_Ö_x000F_â¡»&lt;@ß%ä¬7@@ìq(M³³@@¢ìökÞ`?@åÙ÷¬?3B@_x0003_óß_x0017_@@ü4bM)C@+¥¤²Þû@@cº¥+B@®&gt;È&gt;D@_x0014_Y¤7øÐB@(p¸õß&gt;@_x0001__x0002_¯ÑIR ÌC@Uóàì&lt;A@ä&lt;Å_x0001_¸_x0016_@@¡!É_x0005_V@@·_x0012_¯q_x0018_E@X2&gt;_x000B__x0007_@@¿Ùä&lt;õD@}_x001F_\û_x001C_A@KÌíÍöB@(ý0-=@Ðl³UhðB@]2¿G2$D@_x000D_¦Ótà_x0002_D@¿D_x0002_Î»_A@5_x0010_JÁê¢A@v}_x001B_]Ç?@Ò~ÖghB@ùtp±3,D@|?w7GíB@Öà0³_x001C_=@*ÿÔü¬BB@o@O_x000F_t?@èÖt;äB@X·g!C@_x0016__x001E_j"O7B@é}»üÔC@°pÚèHê@@arëA@gb_x0004_óV_x000D_@@d±®nC@_x0019__x0014_ÅýA@¬_x000C_l_x0002__x000B_PD@üÿÒòµC@H2x|z:@(_x0011_ÁÛ_6@@_x0007_í¾È¤B@_x0017__x000B__x0011_J5ÌD@çw_x0006__x0011_wC@¥8±q_x001C_C@Á_x0016_$k^#B@oßÅv^C@ú+"iWB@_x0012_§Ü0¯=@@Î_x0005_ë._x0003_C@_x001F__x001F_dèD@ÊÜÏÃ_x0008_e&gt;@ì_x0007_¾»A@OxTâP&gt;@Ë»'d_x0016_ýA@Ð´ÂêÊ_x0005_@@-(¼BÌB@8¢¿@¬D@_x0018_Àxiz`&lt;@	®ÐèÖÖC@`#úÄRD@!Sò_x0003_ÜùA@]Ü_x0018__WnC@_1_x0001_úA@7ÏQô_x0004_wB@4D½GÒÅ@@r£ºÃB@i/'ìó=@_x001B_µxëï¤?@_x0002__x0006__x0018_ÕV:4cB@Ò+­Ã_x0007_@@Öqêº_x000B_¬B@Ëãí¤'@@@;_x0015_m÷"?@ápÉxùîB@#©_x0001_ø_x0004_5B@?ÅNC@Ó,ú_x0003_IrB@Þ_x0018_Íß?=@´[Ñ¯ÀB@Éñ_x0004_Ö_x000F_ïA@=ßæ±=@ç1-_x000C_ÊGD@|ï}Ë&gt;@å,!rM»A@[ZÅÃÇA@ V%¹S-B@N8ÚÌñB@Cffº_x0010_6@@&gt;Æ_x000D_ò0+B@2µ_x000E_ÛmB@)µÎ_ëØB@¥TàME@Ê_x000F_g.?@v6í:íC@Ð_x000B__x0002__x000E_mB@»_x0002_8ÝæùB@CV\;_x0005_A@¢;_x0007_sqÄ?@È©*ßq'A@xU_x0001__x0002_¨KB@ú¤FñC@Ü¹QÜJôD@obkªj_x0015_B@êtú%_x0019_7A@µµ³_x000D__x0010__x0013_B@VQ3__x001C_C@9_x0017_ÁPäß=@®Ñ ÃºC@_x0018__x0013_ItD}C@ _f "A@n¼ÓÕÆ&lt;C@æö	_x000D_D@D1è0®B@n_x000B_jÈ._x001A_D@ª*"B¦D@s´_x001A_BfsC@Ix_x0007_a_x001C_ÅC@Ú»Ñ¯@@[|Ü.©B@K;C@_x0018_¿C#díB@Õ!ÈGõç7@©_x0001_ÝAIB@AûÚOÜðB@é&lt;§ÊA@)ÄP?nK?@_x000E__x0001_&lt;´Z]?@¤ÔMz&gt;@	TV`·9@ê:Äý`C@W8Ô7TA@_x0002__x0004_ï_x0003_Ç=±D@ÁÜ1ÌÚ2?@ó7¸p	3@	¼¹A@¼*Nö_x0016_B@¹_x0011_xiN|D@6k¥cÿ_x0013_D@·_x0013_ÿ7`_x0003_C@{¤®Ô@@þ¾¶_x0008_6ü&gt;@ëgOô&lt;@_x0012_S{°4Ü@@ÜÒÚÌ#_x001C_&lt;@_x001E_7b_x0005_b¸@@MQ¸¬_x0004_A@õ'Ü_x001D_·¡B@piÖó×îC@NÄÐf_x001D_f=@7s_x0005_ÿ[C@Íç'CYB@_x0017_ßè_x0015_¾E@_x0018_ã8$_x001D__x0016_;@QÇB;ë¤B@Ií´Í_x0002__x0003_B@´Ø_x001D_&lt;ÖC@úºD3Q?C@#õãá`C@H´þø8@òpEm/C@_x0015__x0001_5i?§C@G_x0003_×#¶]D@¶HÎ¤_x0002__x0003_ÆB@ø¡_x0019_ðc±@@U,ÿµ/C@ð¢|&amp;öB@½÷_x0001_9éA@5^_x0019_ûA@P_x0011_B,}_x001E_E@ÄðP_x001A_À?@Û²ÈÊGF@Jû_x001C_§B@@_x0015_­_x001A_V	C@·ÙYÓfLB@ðù_x000E_y_x000C__x000C_C@Ó¯rBä_x0005_?@_x0017_ Q_x001C_TüB@Ý_x0004_bLmA@ðßjØ_x0010_æC@_x001C_t_x0017__x0010_B@ã_x0001_Âß3C@0Ò8 °?D@É£_x000B_OûB@èÖ_x000B_'{ù9@_x0017_P9ÃË+B@¨_x000F_YeA@î©Å0Ê?@#Íÿ%C@&amp;:ÙÐ C@_x000F_r!-_x001D_A@·&lt;~ÉpB@±ùÏ)fC@_x001D_V}4N_x001F_D@.Ú©l_x0006_7@_x0002__x0003_ÂL9_x0006_5|B@¨¨N0ÄB@#ÇLKÒGB@LÜþíð_x000B_E@)ÿ_x0001_ËA@r_x0015_gÍ¶@@6ÉM±§A@õ&lt;¢vãoE@´SkÂÐ@@_x0013__x0002_õÚ UC@_x0001__x0019_£	_x0007_@@µ!ùùfD@5_x000B_á_x0013_&gt;@_x0017_sä_x0018__x0010_C@¹YB!¹A@eë)2_x0019_0@@äE5ãÇC@½_x0013_û!óXA@_x000C_M¶F]A@@Õl_x0019_äNMB@L_x0004_Á_x000C_C@ø½'A|ÞA@¢Âþ_x000D_pC@µ¸¶ÍÞ_@@h?KnÑ	B@5×àÌG_x0011_C@nìÏD@ò_x0013_ÿ1G8@ÑKB­+@A@È_x0002_%®_x0012__x000C_A@ .µµ¡C@»©WI_x0002__x0003_ùÌB@Ü0_x001D_½Ù?@w5_x0012_·$C@1_x0013_´_x0017_B@mÚ1;-IC@I³¾¢/@@	uÃêB@²1x2úC@Ô/o§._x0003_C@_x001E__x001E_ñq¥?@{y¨¡·B@(Q_x001C_x_x000D_ç@@ZfC@ìiNf B@_x001D_+§ëB@°#}±x@@LÜ­°@@¬f$~ø¬C@£ü_x001A_§äA@_x0007_jÒÈKB@)_x000C__x0014_¥bÃD@Ú½Å~¥_x0019_B@æ&lt;Kø3^C@_x0005__x0015_ÜEî@@}Ë_x0017_F¹&lt;C@ýA·¯B@	±0§M!;@ù_x000B_ú³7A@QLæû¦_x0001_C@ªyñ&gt;ÝB@sßGzu9B@[_x0015__x0013_b,B@_x0002__x0007_Ækï_x0001__x001B_?@¦?¤ï}B@Bé:¾FC@e_x000D_ )ìfC@.úO\C@Ø¸5­_x0013_º@@ÈJÂ=!C@¶J_A_x0011_C@Ðeu±à@@j[¾¡_x000C_B@lö"vCÈ&lt;@;[)Øû/D@Û_x001A_ ­½C@ù»!_x0005_áA@7äP~[D@J_x0013_xÍ¾|@@×ûÓö_x0012_D@ø£^s4OC@´OµUØB@á×¹HD@Ä©_x0013_¼AA@´ßj]Î&lt;@*f_x000B_ýC@J*íÇÝD@¬LL¢k_x0006_C@1ùbG_x0003_D@i;*µ.D@Ì_x0004_ÖR-C@_x0004_x_x0012_9B@|?ÁWoD@_x0018_uUH©¥C@¶_x000C__x001E__x0001__x0003_ÐÉ@@¬îÃË(A@Õo[ª-B@_x0016_ ¦@·E@øVO(B+C@_x001C_ý_x0008_¬A@È ßñR7=@ÊÔNùç:?@}_x000C_ù#ZE@_x001C_Zº&gt;CD@§teõõ?@_x0003_¯ðÅUiC@ÈÄág;@F+6ÜY	4@Ø_x0012__x0002_D@²¹~_x0011_lã9@Z-9]_x0011_D@Gøµ±í'B@èì#_x0017_yC@6+KA_x0010_?@ØÇ3¿ÏOB@ÔÐÍ@@çõ%_x0018_ÚA@NÛLp:9C@w¦ÝÕC@¿ê°7ÁB@Þ9kÖÇ?B@±ÛÐ_x0018_ WA@._x000E_p°º@@îí÷÷&lt;@EÅPÝN?A@¦.,Ðj=@_x0001__x0005_°¸ty;@A-ø5)@@Lï[Ò@@Õ@_x0014__x0003_[óC@*Ù×û$8C@ùqõeo?@'¯×«üº?@ÇØ}dò»B@ëH)£B@Kn¬AD"C@@8]?¼æ@@K &gt;³^ßA@Ô_x0011_1õ=­B@»_x0018__x0004_ðh_x0016_F@Ó_x000B_M²ÆC@Ni_x0019_)c×C@»Ë_x0010__x0008_NGD@Ò{ç*_x001C_A@²¦_x001A_l©D@è_x001F_¬åtD@_x0018_0èt/D@'_x0010_SPVB@0Ñ_x0017_£%$A@±c%_x0015_úB@µÙÇ_x001F_YA@$_x0001_÷pC@óÌ9h_x001B_ì@@Yt+-\_x0018_A@FF_x0019_"_x0002_)@@_x000C__x0014__x000B_E@2ÅD@Ì[&lt;æ_x0002__x0003_|ÒC@r+¼zµLA@øBð²ÍZD@ªô_x000D_¡Þ$A@³ì9±_x0005_D@îÇÏ]±LC@_x0005_óz÷m5C@ò¡ýå"C@h¤_x0001_&amp;&lt;@_x0003_¤ùl&lt;@áLekìA@h@óT¯B@z¢ò×ëHC@¶!$ÀõC@2þµN9@±÷ù_x001D_ö³B@ø8f__x000F_B@§_x001A_îÖ+0C@)_x000C_[0SåB@`u0;×iD@»1_x0011_éWC@S(K°ÜD@.¬73 A@_x0002_{_x0006__x0003_¥¯8@Àçç´@@&gt;j%C4A@ÕÿCcþB@_x001A_ð$¢Jò&gt;@_x000B_ç]f·¾A@IñÌ@@Õ·ø¤kmA@'ß_x0016_þ¦ÀC@_x0001__x0002_¼	_x0001_ÔA@W)RöB@ ãÉQC@ÇÃ_x001E_e_x0011_A@ù9û¢ ö@@½Ö&lt;1x_x0003_A@ðª3P¤A@ðn|¶g1C@ò_x0008_6ÓWÂA@Í_x0007_ê]SB@è¯F«:B@_x0015_!mKºÚ@@3+£è81@@À_x0017_Ø _x0018_&gt;@á[ÀG@@º·_x0005_Îi_x0002_@@Ô_x0018_Õgû3=@öæ_x0014_ö½´C@Ì_x0011__x0006_°_x0005_D@CÉ=.?pA@_x0019__x0016_lÓÉB@ùmmâµàB@8¬_x0007_A@dU_x0007_|ÉC@_x001E_ïY_x000D_%C@_x0007_óñü­@@)c±ì#+@@_x000D_÷?×D@&lt;ÑèÔIC@×_x0001_öØoB@é¢È¾2N=@S_x0004__x001F_n_x0002__x0004__x0007_û@@haq¸í_x0011_B@~_x0001__x0017_ùLu?@&gt;¢T_x0013__x000C_ä@@Q\(S¬A@?³é±àB@¢Æô6ë_x001E_A@½Ap¿B@UÆîs_x0017_C@ýìé:ÜÓA@r\_x0013_*A@L_x0019_é¾aA@Fdv_x0017_ïÈ?@£?%û_x001F_¤C@îÀ¯_x0016_YC@WªÂF_x0004_Ý@@F_x000C_ÃBÒûC@ñùHÈ¿l=@/3¾.aA@Åi6kàéB@¸j (A@Uª³ TÏB@×õ«ÎrÇA@;ë§ÄC]A@,V_x0016_õ7­A@dîÌNh0&lt;@p#u²_x000E_8@ËDxõG_x000C_A@_x000D_4ZB¡_x0008_9@_x0013_)i'{B@°ñ#Õ±_x0003_E@oB*áB@_x0001__x0002_/JD¾B@Þë_x000F_%B@gË©£l;@¦$_x0013_ ½A@«ó=¦C@Úu_x001F_êÖ´A@v_x0012_JnO@@ñFÑÁÿ_x0016_D@Vø¶Áú&gt;@t7|_x0008_ÀA@Omv75B@jâ+)¿bD@4U$e¼B@Dßæ²Qþ:@\ü_x0015_.é&gt;9@ñÄªØZB@zuý'È3E@Îu¡I¤@@µ9Hrø-B@_x0007_ùðFB@x_x0003_º_x001D_ß;@|à_x001F_v,C@QÄ°Õ©C@µ+yN @@ym_x001B_n,B@_x000E_þ_x0002_eLå6@§ßH7×A@vÕ_x001C_à±_x0007_E@u9}mC@êÂ¶\Æ_x0007_D@z_x001A_p_x0013_6:C@¼í±_x0001__x0003_ûÑD@\P^2¦_x001B_B@#&lt;=_x000F_Ê"B@b0_x0007_YgÞD@j·_x0018_,9C@Ë É-ÁA@Å_x001E_ó£	_x0002_D@;_x0016_3ò(E@&gt;_x000C_ÄCå_x001D_C@x³WHjE@ò_x001E_`z¦©@@"pÁ~ô@@©õø¼ÇC@_x0016_=f­0A@¯/pÓ¾¾&gt;@_x0018_ÒµÌ=@_x0010_óºA_x001C_e=@Têµ_x0011_ßv&lt;@.!÷Ü¤A@û¥_x0004_;*n0@T¤§7@2®_x0018_­¶òA@É_x000F__x000C_®ëmC@W_x001A_H*JFB@é%W¼_x001A_B@ôK_x0019__x0006_ï_x0014_@@(­û	_x0002_nB@&gt;[tîì?A@-·}5A@óg±íB@_x0012_º^Cï-@¹¼ö{½Ó@@_x0002__x0003_ùHLm"gD@5`+,_x000F_?@×ùUCPáC@w·Áui=@O_x0007_¨	ªB@¶_x0011__x0013__x000C_9°B@_x001A_]xbmB@lVÏb=@¹ç$ÍC@«è+!1@_x0011__x0003_æ4ê_x0001_C@­ZìÃ¦b@@f|ÂªE@ÕÔ,_x0017_ÙC@_x0005_4À]@@¾_x000D_'' B@ô(Uy²D@0DI¯ÃlD@nÞ2Ò²WB@¢N7?@_x0001_õE*P@@¦3NS&gt;ðA@òÚÐC@T{;éB@¦Ø÷_x0002_FB@äÓ%û_x000B_B@®wÅÐB@ÅÉB_x0002_B@ÑZÔ_x0008_jPC@_x0007_ÓtqB@ñÍjÝ;õA@mFß_x0007_	Ä9D@9 [XxB@¸°_x0006_'ìA@»¢òÆ_x000E_|B@Jü¶}@@CÛÓL-A@Ùý_x000E__x000C__x000D_·@@M~þzx:B@s´5CC@ÓfÇfÑB@Ü_x0011_¶C@CÉ½/_x001C_r@@#é&lt;nC@_x0004_X»âÀ5C@Õ[´ùAA@ùk!2C@#_x000E_Îu_?@ÐY_x001A_ð=5C@d_x0010_ÙB@t.ò«­C@·uXÀ~kB@ò@ 9?@Ñd_x001D_&gt;_x0003_Ö9@2¹£à_x000E_`B@9ÁÓD0A@,B_x0005_Æw_x0005_@@ùQÝ%_x0018_C@ TÛ¹B@_x0008__x0005_üúm´A@Å´¡:E@,FÐß_x0002_çA@éÃ_x0001_Õ@@_x0001__x0002_Àÿ*fD®@@µ®Þó_x0014_?@äÆæ3ë_x000E_C@OÃFøÿÝA@ò;"RA@_x000E_Lô³wC@Z_x0007_ÑtÀC@GGÌB@_x001D_o_x0003_^A@&lt;ã_x0011_¯Ü?@p¡È|_x0019_C@XC.C@®_x001F__x0006_&lt;¦Y@@¸Æ_A@¤c,\I­A@û*ôÆ!ìB@.¹_x0010_ÊÐ D@aþEê ïA@øb_x000B_2*TC@,'75_x000E_B@s¯_x0007_U_x0007_D@º`«&lt;._A@®f§òþ_x0015_C@S·XB_x000D_D@§_x001E_.B@¤)·T_x001E_&gt;@EÒ,6=ÈC@Ä/½_x001D_A@ÕúóÐ_x0004_^4@­ÌÏnC@_x0001_âkú£C@KAÕe_x0001__x0003_WzD@Ý@_x0008_­¾C@&amp;_x0012__x000B__x0011__x0015_A@_x000D_}_x001D_e#_x001D_B@(¶p\@@1|à;@@d_x0005_&amp;üy_x0012_A@×½ÚìÞ@@9S©P _x0015_C@êoªç]YA@2ßç½AfC@"£¤'&amp;ë&gt;@6ªD@£_x0015_û_x0002_v@@µþØµT:B@ÌÅõC_x0014_@@Î·èPüGD@õXZ_x000B__x0017_CC@³sÛu!=@_x0005_*qÒ_x001A_VA@¯õº@Ò_x0006_C@EV_x0018_&lt;ê¶A@øÁ Qx=@úJø¦®yA@ äO_x0019_A@TàWB@7_x0017_Çg;=D@½cq]_x0019_D@xz#S!A@×YÄ¶µ9@@_x001A_¨ÛTà_x000D_C@#t{rJD?@_x0003__x0006_	çH×üÂA@ª0_x0015_%Ê|E@H1_x0001_f±ýB@q_x001E_¢ßj;@3ÎZ~_x0008__x001C_A@_x0010_dùO_x001D_4B@Q_x0003_EÏB@wi&amp;Ê_x0001_A@±ä.¯a;@_x000F_gò_x0012_4êB@ãOAÌÈ`B@_x0005_rÿÿ8bA@ì_x0013_Ó)úÿA@Þ_x0008_/ëÎÄ@@6_x000C_çC@_x0004_þù[OD@äLèÂ_x000C_áB@_x0008_$YµàA@1´à1¾KC@ÔÆ_x0008_ë#C@àØÃ#W9@_x0003_iÀaÅ@@ìa'µ9B@ÈFË!_x0018_óC@b¦_x001C_õB@x{_x001B__x0002_=B@_x0014_¶$Þ"÷A@cXÈ_x0019_¾_x001E_E@ èë¼ÒºA@°_x000B_5ó³üB@d¬+_x000D_^`@@_x001F_è!_x000B__x0004__x0005_ÿÁC@¡J`£îóB@áË|}éw&gt;@³U_x000F_4ªK&gt;@UEh×ºA@´q_x001F_KçóA@´cúu¬¹B@mº_x0017_¥gB@GD$ÎA@&amp;yzýKB@_x0019_Õû¼:@ HSÐ:D@[y]_x0005_ÙÀ@@Ú-7ï7:@P_x0006_ê&amp;_x0003__x0008_C@'~¨B_x0013_D@}³Ïâ=B@ú¶ÒH­4C@Þd/$C@ryã#ç&gt;@&amp;Ot_x0015_ö_x0004_B@M@_x0002__x000D_å4A@hûhPo@@_x0012_BTùÖC@_x0001_	¼Yù«@@o_x0007_pV¨C@u|^S=4&gt;@=_x0005_UïíB@3_x001E_ÞQçB@;B"êÚA@±«ÍïO7A@6î¬&amp;*:@_x0001__x0007_%_x0002_ðÄî¥A@'§1Qº·C@\³è3ÆvA@P"ªëÇÎB@Åu?Ð_x0006_B@¿Ø_x0001_DèC@»_x0004_Ï_x0007_¥â@@ÇÃ²_x001E_UA@´-8_x0001_î:@äÔ_x0016_à£@@¬$BÔIB@_x000F_ðuY¿B@òì1!A@Øëfe1dB@6l¾_x0008_­_C@2ñÈMC@R¡g¶D@.ù7.gB@C=¾½B@j_x0005_#_x001F_C@m ÔYJ@@÷r`_x001D_?@_x0018_ªð4Ó&gt;:@_x0019_Ñ^_x0002_÷íA@__x001E_wæUD@_x0006_v$Ã_x000D__x001A_A@Ôþm2TA@|_x0003_f:@Lr&amp;úB@wÓ-ãB@ÒuÕy1¹B@ð_x001D__x0002__x0005_Ã:C@ÁÛ-u«D@§gØEû8B@¢EÚÙB@_x0006__x000F__x0018_®i"&lt;@ÖkÉuäü;@f*lAÜA@_x0012_Òæáð@@ÿWLj@@½®FÀQTD@Ó_x0019_!*Í:@{nW_x0017_;@ÈÓ}_x0019_½C@1_x0003_ÝÖ£A@F}_x000C_ÔC@_x0005_!,qøC@ákOºQ¸B@~»Eþ2B@ª_x0017_@è?&gt;@_x001A_AÓÙà@@_x000E_±£½Í_x000E_B@»Ò_x0018_QrC@ÁÝ_x001D_NÌáC@  _x0001_ü³B@Ë1ôñß&gt;@IÖT~·_x0004_C@öZiIO5B@É¥_x0011_ºC@_x0002__x001C_©½D@x8ÿû_x0006_D@×_x0011_YÂ&lt;9@¥*_x0010_#A@_x0003__x0005_P×@uj9@XbVîýçB@Îpî.`yC@¦6é1T@E@!#L_x001C_A@îo®_x000D_C@GTÙUcC@!Vo£CB@·Âl}+E@MÛfû;=@_x0001_;NbC@_x0007__x0004__x0005_PRB@S3ØAB@}_x0006_¶ÚnB@v33í§B@EHc_x0005_x@@Î%àd_x0002_ÉB@Xù#_x001E_ZD@Ãnqs_x0007_ÛA@§_x0014_ÕMA@A?IæìIA@ìxÿpº^@@_x0018_ñÝlåzA@_x0014_½ü_x0019_LîB@;ç9/_x0015_EB@~In·R_x0011_A@j_x0002_J¬cD@_x0008_]_x001F_xB@_x001C_×³H¤§D@Ä&amp;q»&gt;@_x0002_Y#Þ_x0016_¥C@`[ú_x0002__x0005_õcA@¯_x000F__x0019_@¯D@¬J¬«_x000C_O@@¶'kSC@_x0015__x0013_¢&gt;qOC@ÈÝ]`t&gt;@_x000F_KY1C@2dåCÞDE@$Õ_x001C_N8qB@_x001F_XC_x0001_BB@Y*æC?`B@JÒ8_x0012_#@@ÆwlÍÒNC@ãñÓÌfA@ü;q²îqC@"¬¢°ØA@ÜTuyèt;@øU´wfÄD@í&amp;çÀ{­C@DÆÏµ=@ÑA_x0016__x001D_/¢C@¦s¥ú`C@_x0004__x0019__x0018_4Ç§=@ÝÚIÌ(FC@_x0018_[!_x000D_òD@¶¶CÖ'@@tµl_x0004_Ë¶B@-rô_x0016_NLB@Ë«Þ¾^|A@Å¢_x0003_eÓrA@dL¿B@lf_x0019_A@_x0002__x000D__x000C_úu_x0015_D@(^K^_x0015_C@XþSÁUD@_x0008__x001D_â|\¾B@Éâð_x001A_ðíA@X%ÿJÌA@ZMp ïL@@öù&amp;VÛ_x0018_B@ÂìøúÞ¨@@_x001A__x0004_*d_x0007__x0019_:@Ú¡V%s_x0018_D@_x0001_[é_x0007_Ò_x0014_C@ÛBÚQÔA@ãêï8.D@_x0012_d_x0012_B@S»ZÖA@Aò¤ùÊA@²_x001D_Ð_x0010_f1B@_x001E_ûhý_x0005_ÕD@lH_x001B_@p\A@Àô¥_x0003_XôA@ß_x0013_$ÂE?C@Ì*(¼ ¢@@!kýC@K}_x000B_Â¢C@U á&amp;ÖB@	Q5_x0001_¬iB@|_\Y_x001E_D@IË_x000D_ë'_x001A_?@2þp+iNB@LNÑe(¦C@m_x0006_1q_x0002__x0003_ÕC@äÌ}_x0007_ÅNA@_x0005_j;nEC@øú}lQkC@}Ùl²_x0018_&amp;D@öã_x000D__x001E_©B@À¬Üºß_x001D_D@_x0007_@A_x000B_hC@Z_x0016_×_x0015_D@öÉ_x0001_¡AêA@.±_¿fC@wß_x0015_ëB@/_x000B_½A@ÉUúDÛ_x000F_B@ãÒ:=C¶C@_x000C_Q÷²#C@ÀKË,u¥D@£àç"z9@Uö~#ÔA@èsP¸A@×|ýè@@ã×ÐÄ4D@ê_x001D_ÏD@&lt;ñ_x0010_³ñ|C@_x0019_ÂzS+A@8Ltx7	C@ï_x0013_hù,C@@Ôp:Ö¤C@ãë¥ C@ó_x000E_óA@1àuèHyC@_x0004_%_x0010_ 6-A@_x0001__x0003_PV5wu@@å&amp;yàíB@`Q¡]*@@!RñE¼C@IMl_x0005_¤_x000D_A@HÊö_x0004_x(D@þ_x000B_F@[©C@8_x0004_Ã_x0001_x|8@0_x000E_~8ÖB@_x001F_;Îv=ÔD@ù_x001A_{,2D@ecêÍ[=@ I×âSC@·Û'3ÈD@¨÷xwªþA@I´_x0014_}B@Ô+ÖHÐA@7¯ÇêFC@_x0005__x001C_mWUàD@e;w|C@)ã¢í{ÆB@¸ò§°_x0016__x0007_C@|¥ì×ÑC@Ê`º+_x001C_D@'_x0013__x0002_P¬ç=@ä Áÿ_x0002_=@qô£Ýp¹A@ËZö_x0014_¿x;@Óµ_x0017_cmB@	u(â~VC@Õ³¤_x001A_ù_x0019_D@«_x001C__x0003__x0004_îª@@_²üÕ	E@ÏGëY("A@·×qÛ_x0017_[@@ZÅ¸£´ù@@Uùæ£æ_x0018_E@­³ùòzB@Ù4_x0003_uCB@$n,PB@9Ñ½ßÔÏ@@8\»B@Qª5i_x0001_b@@y_x0002_?ÁòB@Ã _x0002_7Ý3@?ÈÎ$A@&amp;Ñ°._x000F_UD@ñËE_x0014_1C@$@Ç_x0018_ý¡A@0ÿ_x000D_=_x0017_\A@jî]éD@_x0007_]_x001E_¤A@-_x001C_½,yJD@MRÍuØA@v7w_x0016_ú_x0010_&lt;@_x0011_ïU+D@@F'_x001C_¼_x0007_C@'f]½Ñ_x000C_D@ØøÉ_x001F_.A@_x0002_Ö1óSB@_x0007_çÄM¡øB@ê¡ü~£jB@Wdã_x001A_'B@_x0006__x0007__x0002_møÞµC@_x0013_.$ãÙ¿A@6º;kC@ïÕ$ÿdE@ª_x0003_ï_x0008_LC@ñÉë_x0019__x0014_Æ&gt;@Ñ¢_x0018_À\âC@_x001F_¤Ô2A@HLÀÞÎ|B@d_x001D_þ?RC@hÔ_x0015_ªd]@@g9ØB@_x0008_^Æ_x0010_£B@_x0001_Ò|úìA@¹d}áÜ_x0010_B@Jà$C@èµ.¿à_x000E_&lt;@¥O_x001B_Ò!-B@Ây¶¯çB@¾2¤@_x0014_ÔB@ZÑB_x0005_¨8@@ª÷cLD@_x0004_&gt;@UßB@È_x0012_füÂB@kC¹C@_x0016_ÙÚÙy_x0018_B@(¯j½ö&lt;@Ùî_x0016_â:;E@þÝÙ_x000F_°D@Ã,ÍÈÚA@&gt;c_x001A_D@ì&gt;_x0001__x0002_k~A@_x0011_c{ÑÁ_x000E_E@ïÛA;C@_x001C__x0006_r_x000D_nD@B|Òÿ&gt;þ=@ÃXm£B@Míq¾âA@¦BUA&amp;ëC@#_x0013_vîC@_x0013_ÿ_x001D_®B@jÕxAÜåA@_x0006_sÛY_x000C_Ï:@5=&lt;®~²@@÷J_x0003_ìC@Û¤2j&gt;@6 9AæëA@wÛ_x0010_çµ?@?äàQn?@[YwwB@_x0019_WêhnA@èË²_x000F_¡@@8Ø·1^Î;@ÇM__x0016_6iB@Ã¤û&amp;þ'D@^Àï\ày?@øõç_x0013_B@ÆC#ÎìB@1cC¾¬B@_x0007_Åì3C@s8íµJC@w_x000D_¹C@~ç	'#ñD@_x0001__x0002_½_x0016_ÙÜìC@ºï_x0005_¸-7@gjòk_x0002_"D@Maÿ_x0018_@@&gt;ú_x001A_W#_x000E_A@F(x=¤C@UÚÃáÜB@@/Es_x0005_¹ B@_x0002_å_x0008_Æo@@cZ!_x0001_1B@A=¤ö£êC@9_óA:ëA@&amp;%|Êñ'C@iÌýSD)B@_x001A_#rÿÅA@ëæ.ßB@/Ý9 Ì@@ô¦½u©A@E&amp;Ö*_bB@á_x0019_¼¸ûA@¬Rÿ0$æ@@ö,_x0018_Fîr@@zõdãÌ&lt;E@&lt;_x000D_AÎ)ìC@kEÈÞ_x0014_ÑE@&amp;|:êÏC@¤_x0014__x0017_Ë_x001C_uA@;*A­cðC@_x0013_÷ ¤¢?@öq_x001D__x000C_O?@H!_x0004_6D_x0016_C@Þ¾_x0019_ä_x0002__x0006_©oB@U_x0015_MÝTSC@_x0010_%;QP6A@IÎ¢Æ@A@_x0010_Ê_x0016_ÃÒA@¿ù@½+@°K2²Ü,&gt;@îÃÀ'B@_x0010_Õ_x0017__x001F_lB@Ác[Ý§C@_x0016_`Ñùª_x001B_C@úf_x0017__x000F_ùl@@ÓtN1A@B+W»)C@!« _x0010_¦B@Ù'Æ±_x0001_@@_x0015_ß_x0006_6_x001E_ÂD@å¶4å_x0002_C@_x0017_×_x0005_× µD@ôZ5éÁA@Â6dUb_x0003_@@Ä_x0010__x0017_É³?@Ô%.~µA@ØMÀ~ÃA@¾7å¦Ú@E@é~&lt;H6C@V^~¡à½;@zâ÷3RD@¯Í_x0004_kIß@@¢VS_x001B__;@_x0007_2ñb¹_x0008_C@H¯_x000D_o=@_x0001__x0003_fbç_x001C_zA@¿?ÚÇðxD@Öó}&gt;A@¿_x0002_ßÚaE@}t}À_x0013_A@²ËC~î_x0007_D@Ç_x0006_?,l@@Nv´h_x0002_xD@Ù&gt;'ô&gt;C@ØOAF@A@áø&lt;­B@K¬v3:D@NNjUFHA@_x0010_!Ï²&amp;B@$_x000D_R _x001D_D@_x001B_&amp;¶T#D@ÑNA@Àà_x001B_Ä¢¦@@âKjYõwC@êmY×\n&gt;@{wyï)B@_x0004_I_x0005_ó©ßA@htÒ_x0016__x0003_Y@@FÂ|¡ò}C@îq¥Øµë:@Ï{£û_x001B_C@+ï'_x0019_¾i@@8_x0010_­_x0011_¹#D@R4I_x0015_3qC@ký`_x0004_Å§@@Æ~õK8@¤¥_x0012__x0001__x0002_{0C@_x0006_Îè÷&gt;@QêæÔ@@-Q_x0010_C@ËXB_x0013_ µB@ú_x0008_½´Ø-D@áóXrºA@¡IÐ_x001E_jB@z_x0019__x0016_Î·B@^_x001F_ Ç9ÿB@_x0005_dø`zE@9doÂ×B@_x0011_âI_x0005_ÆÜB@ÜÔzÖ}=@A)Ù4=ûD@;fµççx@@æ¾Rþ_x001C_XC@&lt;*"~^MC@g'!ÿÿ_x0010_&gt;@/çví§ZC@ ãpsT_x0013_C@¸×ê_x000E__x0008_A@_x000C_}êYC@ýP½ZzB@\|_x0005_ü2äA@Ê2n2`C@Ôm=w±cB@:nA)QfC@_x0016_±_S6A@_x0005_@rý¨A@Ò§u©_x0010_=@/H§	:A@_x0002__x0003_ªÞ_x0016_!q?@o èdB@:ZpÁ¬@@Á(X_x001E__x0011_4A@@_x0015_áô6B@Ê_x0002_jC@J§_x001F_©é@@g.}H÷B@þÜï»qãA@xí¾H²B@8íFÎb/D@z_x0016_9rj%A@Ò¹_x001A_±_x0001_¶@@Í£_x001F_ó*ôB@rÀ:[æA@_x0007_d-8Ù A@N"n°PÜB@8h	Â¨?C@_x0010_	®_x0015__x001F_ùA@±N)_x001B_D@U.5CºðC@£ê½X!A@y$ÄÀ¤D@XÊo_x0005__x0012_@@¿çç@@¶,F¼£&gt;@Ê|ÇBãD@¤uÏ&lt;_x0003_AB@ÁpçÍµB@®¹aæB@F¶E@ü&lt;@_x001E_¯vX_x0005__x0006_¿C@odÅDvD@øÐuÑ¾¡A@x,5EÃ¨A@ÔVXkýCD@Ú6_x0012_Ó~B@2Ã_x0018_¾oõ@@Äÿ¨FË_x000E_D@qO{ðB@Üh·1H2B@þh¹ÄæcA@ZËµAB@¾_x0004__x000C_y_x001E_ÒB@#H9ÕNUC@Ë»&lt;0_x000D_C@³_x0012_Ï~ÇwB@_x0014_[Â®04C@À­_x0001_Fo5D@ÞT5&lt;_x0018_èB@ïê6÷î§@@N$	÷gpB@j@/²FA@Xi_x0014_B@/6FÜB@_x0002__x0008_óÆ	¨8@Á8ýÓä_x001F_C@_x0010_äTöQD@·_x000E_cÓ_x001B_Ï@@_x0003_Qý*@@_ó=ïVwC@ÖRa«nB@ëÚU_x0012_7@@_x0002__x0007_]uOÀc_x0011_B@Mi_x001E_t:Ú=@Ñ-ÜîÎA@wpZ¥_x000F_A@hB_x0012_[®B@)éX~_x0018_@@èì_x0011_4E@Þ[î.ô=@¢Ã_x0019_ò_x0003_8D@`·ÍÀú2C@à+¾_=@_x0006_HWîC@Ä³ÔJ_x0017_B@AÌ5@kD@¤_x0004__x0007_÷$_x0012_A@ÐsÝä`_x0008_@@@.+2jøA@wQ_x0014_'C@^_x0006_c¢8SA@/HyÐè?@z_x000B_c½_x0001_=@jbÁ}E@êà¶K{±B@dvòa¤C@',õÑ§B@Ò_x0011_&gt;5c&lt;@ð _,èåC@O®¢vó@@_x0005_NH"_x0013_åA@ñ_x0012_ÛA@Rðç _x0005_C?@_x001C_æ}_x001F__x0001__x0002__x0018_[C@ ¡³ÙK·B@âZîÓ«B@Û+ä¢B@+_x0002_ 	=@@6{_x001F_y¾%@@k_x001B_¥L5¨=@ª§$ßJoC@È_x000F_ûÌ\D@F=øD¨DA@·â_x001A_{¶"D@P_x001C_N'RB@_x0010_[ÀË5HB@_x000C_³p)¨B@X{É\Ð=@_¨ó|ó9@@­gf?@%+_x000E_ì{@@I_x0012_(þx3@øoUã6NA@_x0012_uMS_x001D_øA@eOHC@*¨v2u_x0001_C@è'U`B@Pó]Þ?@e¨ë¶_x000B_B@!×¦9)rD@M8[J÷ B@`Â©qûC@ùÍÉ _x001B_C@:âu_x0003__x0015_C@AìV_x0019_D@_x0001__x0002_8Z_x000B_ù%:@=~;_x0004_@@²nYf_x0017_A@C¯¹_x001A_í½C@@¸ÎWÕA@ºçì_x001F_,B@¤Q¸[¸ÌE@h=¥ÎÊ#:@mav0.B@_x0019_nÈUì_x000D_B@N¤_x0014_º_x0001_A@_x000E_E_x000D_cA@_x0001_ØVóô_x0016_A@q=´RêA@6ûXÄC@'Íä®4@Ì_x000F_ò_x000D_´*C@åý4áiB@g_x000B_Þ½õD@HGð_x001B_B@cÍÝ#C@h_x0010_È_x0008_´U&gt;@×Ø_x0010_î+²C@¢¿ó»´ªA@û¼Þôt@@/·"\A?@ ó_x000B__x001D_&lt;@©"r_x0008_&gt;@ÄPi_x0007__x0003_;@Q Ù_x001D_ÆA@`(rÿeA@.U$l_x0001__x0002_£1@@8_x0004_ÀÚ;@@®*WÏVB@»=½{A(A@½_x001A_c_x0014__x0002_B@Ï¤ÕàRB@«}?_x000E_ÿVE@5ðèIA@ì+*_x0007__x001B_BC@ ì#Ë@@K0.,o64@]¸ÉÉD_x0005_B@QÏJ_x001B__x001A_C@þMõ¤ÄèC@¿_x001C_¡_x000F_C@Ç_x0003_*K_x000F_\;@_x0002__x0014_õIuB@Æêh_x0002__x001E_¯C@§Úf3­&gt;B@_x0006_FøS&lt;@@q;÷¼ÄûB@ ÎÑâWóA@s÷|¥A@Å_x0004___x000D__x0016_¿A@°ªNB@F;4@âxC@N_x0001__x0004_O]ùB@¼7à¢_x000D_C@¹_x001A_N_x000F_{{;@È_x0007_ùS°B@u2ÐË°k@@_x0002_ò_x000F_&gt;¥~B@_x0006__x0008_órM/JR@@_x0002__x0013_ìU_x000B_ë?@êÀù·C@òÚ¢(m:@_x001F_³¡4íA@"×-_x0004_»@@É_x000B_÷E@$_x0003_«ÿéB@~$½_x0016_äU@@_x0019_"öÛC@ë'¨ýíB@o8üøÃND@_x000C_ýTÎ2_x0015_B@¿_x000B_&gt;÷G¡&lt;@_x000B_05ÜuC@_x0005_G|&gt;¦YC@R5_x0012_·F_x0007_B@_x0013_3ê=nB@_RÈþC@(_x000D_er_x000F_vA@¿p¡{¯_x000E_@@ ¢ódªD@Ã_x0013__x0011_A@_x0004__x0008_oz_x0017_CE@_x0006_ÞØý?@eç·Rjÿ@@_x0001_¢xÁ¼½C@~dÁº=«A@®}_x001A_¤&lt;¾C@GjNí3ÆC@|þ a»B@÷Î¹_x0001__x0002_ÓD@_x0008__x0013_áT@B@Å0¾dè_x0017_D@~¡:l_B@/Rª^¬-D@07ä	fB@«a_x0019_'VH@@_x0002_ä VA@tÁÙóC@NÓ_x001A_Ó_ÙA@_x001C_·b_x0001_8@ëP_x0001_%_x001D_D@u1Öb	@@.çÆ¹A@qv_x000E_Óê×B@p¢¯ÊQC@mh_x0017_A@6ôb0_x0014_E@MÝÏ_x0008_î.D@lû_x000D_*&lt;@d`MÖ)A@Ê_x0012_@#AA@u¤ºÑB@5UGÎãÕ@@ÝÀº¥|tC@v§7ð&lt;@ÎxÞøµB@cý`)¶_x0019_A@tì SãØB@rFJmvC@ÿï{(¯@@:saâßD@_x0001__x0002_.Ö7_x000F_¬P?@*ºo~±ÓB@%åc_x0012_Å?@@?vÑ0lA@Ñ*AâH=@_x0011_¬;ø,*A@_x0008_ÕßS&gt;ä@@¾×2©ÙB@SC²¹tèB@_x000B__x0018_·ø&lt;B@UÿéS\=@Ïß_x0008_a_x001C_B@«M²2ôC@ÑÝñ,qÏ@@-ý1|;D@_x0008_XÓ_x0008_ÓC@ÒÚ6Ó_x001B_SD@sÓ¢cD@5" ­Ë@@_x0012_*{_x000E_A@Èð_x0018__x0010__x000C_àC@æ|j_x000B_tPA@|ÔõmsC@=ÓWd_x000B_/C@â·µùöA@\¬­_x0011_QB@ª6$ã×8@Õ+ªáþåB@ZqSpYUA@_x001D__x0018_C@U¤zòB@ð_x0018_W4_x0001__x0002_]ÁB@²_x001B_òt$°A@F&amp;³_x0005_^¶B@a¤èÚîUA@ñ­¤Ô@@µ_x0002_BÝUC@þ0_*S»C@ê_x001F_þ_x0004_åD@å_x0017__x0012__x000F__x001E_B@îãÞIv!B@½kÂ¼E!D@¦÷&gt;89@Ô,3REB@wMÁuNñA@Gq5×&lt;@eÂRÓélD@ÙÜ¼ê¢A@»_x0010_ÛK_x0015_@B@ðâæ&lt;V&lt;&lt;@sE±wPB@K³ÐÒl&gt;@Òû _x0014_Û@@YÊ|G&gt;@ÌÕ_x0012_¿×ë=@®Ñ&amp;b'_x0002_D@d!_x0017_:×_x0018_C@P:¯È_x001A_@@NeHÒ_x0015_]B@.av^ÂFA@âU·^C@&lt; 1&amp;6B@@_x0013_ã=ÊC@_x0001__x0008_ÊÙ»ÝÆD@Lo_x000C_ê_x0005_=@Ùa_x001B_vD@(`q¥ãÉA@¾VóSÚ@@L_x000B__x0007_¶D@&gt;_x0014__x0006_ÁzA@_x0018_ÿ)_x0008_ªÖB@sÔTÓ_x0018_úA@ià}íäB@_x0008_@éJeÖ@@fHæñC@E_x0002_÷_x000C_î@@abÛä}_x000C_C@iÂW4W?@b©%_x0003_CA@î~Etô^C@ÃÃNühäA@¾þ_x001A_÷ö@@_x0001_ü®O'D@_x000C_WpdàA@_x001A_BW¤	B@_x0004_ø0R}B@yÃ¾Ä_x001E_D@UrºõÓaD@×¿¼ÿÖ_x0017_C@Q¶Uq-C@y_x000D__x0003_!Í@@ý}_x0005_ömC@_x0014__x0008_¯1ú÷C@Ð_x0003_â_x0018_;ÙB@**P_x0014__x0003__x0008_QD@¿m{ùî_x001A_B@¶Oi´£&lt;A@]Ù`r2@öûF¾B@ÈÄT!¼D@S»¡ËáB@ÍJvºî±&gt;@_x0011_4_x0017_I@@0_x0005_yz2_x0010_A@òv	nv¬&lt;@ãáå_x0002_6OD@Nx_x0012_|Ûm@@¹~Ô~@@©³u¹A@_x001F_¼O Ì_x0006_D@'öÚ6_x0019_æA@Ê_x0006__x0004__x001A_F@@_x0004_rh_x0004_ÈA@_x000D_ÃÜE@zÐª-E@7á*_x0007_¡·A@_x0017_é4R8C@x¨ `×_x001F_A@fÂ_x0002_£_x001C__x0014_B@}o_x001D__x001E_úKC@tE~A@_x0012_°¾·A@ìé_x0003_y©´C@¾Õé_x001C__x0001_µB@_x0010_`5'ûB@\EUQ4D@_x0001__x0004_\_ô_x001C_6ÖA@ù q&gt;_x0008_D@_x001E_øúB@þÉïï]B@w&lt;xØm-?@\:Ì } B@vüt&gt;_x0008_@@çWåF'Å&gt;@_x0019__x001D_AÕ_x0015_óA@×ü£;³&gt;@RÃE2_B@gá_x0011_wC@BRåÐ_x0008_B@z¸_x000E__x0002_&lt;C@b&lt;U®üD@."îÝA@W1_x0004_dÇéA@Ðv7ä_x0017_?@_x0005_½µ!A@µ_x0004__x0018_¾uC@O3â½¬B@PläÃAD@DN_x001A_s%uB@_x0012_GçVZ©D@þ~Ð_x001B_(_x0002_@@Ú6*øñB@ôå_x0001_&lt;?E@@_x0003_M_x0005_cÀO&gt;@o_x001E_ßuõ¥B@=`æ~ûËB@Ôº­iA@Ê_x001B__x0002_F_x0002__x0003_ÒÓ7@:®g]_x000F_@@Ü¢}_x000E_×C@QÔ³ØÁ=@gÛÂ_x0001_ñ]C@WÓ5ÂÔ:@vP hµC@ú	?Æ¦ÿ;@À£Â%A@'Ü²w:qC@N0_x0017_¾¦&lt;@VhXuà÷C@×q[&gt;@Ø4:Q8pB@4jÃe[_x000B_C@goyXÎA@_x0005_æ|=B@^,L3aBD@næ'©Ò¸B@AFrõC@psì±3	@@2ÓpYªB@oÉ&lt;j\D@_x001D_&amp;_x0017_qJ_x0010_C@[[ÖìËB@Ïz_x000D_Ü"B@_x0007__x0004_ù_x0005__x0004_¤@@ljuL~GB@5&gt;Ic8A@H_x0015_&lt;Àÿú;@N4LübA@Ü;*N÷_x0004_C@_x0002__x0003_ÑÇ¯²X(&gt;@ü$_x001D_¢VsB@iÕ%ä@ÃB@ô0_x000B_Ð¤@@M@#0ÿ&lt;@záRÕ _x0007_=@@tãÜÇßC@øäÈ*ÄA@wÆ Û¤A@ýjè]¦0@@0]auÓ)?@ _x000E_DÜÃ@@1+ÇWB@d(u].ØA@w'«c_x0019_Ç@@ûºØ9ÈD@Qøh&amp; D@_x0001_ÀuêôA@	ÈYô%B@ÖìÈ\ÂB@ÎÚ&gt;_x001D_&lt;@@ã_x001E_ÆHÅD@¤Ø	o:@ßåúÊ8_x0005_B@û_x0018_PÚÓÖA@"	KGC@_x001F_ÁÆ±C@¤ÚLuâó@@ÌlÌmZhD@©_x000E_T^Æ«D@ö§p_x0001_éA@»{_x0001__x0003_ÿeD@¢ Úr_x0002_XA@_x000F_Àg_x0001_@@'_x001C_;BB@i_x0012_¤¿ºB@7ÍI_x0015_B@aÎO/C@Â_x001F_&amp;È4¡C@nßZ})A@Q,ß¾¼_x001E_@@Üè¥2þA@r}×¸WA@ÓÚ÷_x001A_4Ù@@IXädA@!UÕ¼B@¡vSiìB@Ù_.äúÂ@@È.Â_x000E__x0008__x0002_B@»_x0011_É{gA@&lt;ê¿Ô»~A@âå¦$ë6@ó¬	@&gt;E@B&gt;u³_x0003_Ä9@ðù¡iò©@@SWµÞá A@ò7%D@Ç·TClD@_x0014_'î¢ ßA@õ_x0011_ÝI&gt;@_x0008_Ë£RB@_x0008_~"$æB@sÏ=ãØò@@_x0001__x0002_°I_x000C_:}°;@6HÇ£@5@ìÍs¤~D@¯áª%ñB@ôÑ{rB@¡|&amp;_x0017_àB@ú4§'F&gt;@^_x0019_éNÄ_x0005_B@9_x0001_ñ4?@_x0005__x0001_;ÈJB@Ó_x000B_$µìB@M@Üf²C@_x001A_Rl§DîA@6­¶_x000C__x0016_&gt;@ç·µîB@ÜEé$Æ=@½Ì&amp;îD@ÿ1ÿpHA@|_x0015__x001B_|U¦D@ü¨ _x0008__x001B_D@_±²R*µC@¡YÈ_x0005_?{A@q+Ë_x001A_éÂB@þi_x0013_ª?J=@{Ö±,Ü.C@ªý&lt;V_x001B_E@ne_x0001_+Çñ&gt;@Y- ¶¶C@#-Ì_x000F__x001C_B@«_x000B_óG@@JX_x000E_ÞA@Ä~._x0001__x0002_r·B@¯2[F_x0010__x0001_C@ÿÄY®A@,M_x0017_¸ÉW?@¨=¼D@nnàÌA@jkláÂ_x001F_@@_x0012__x0018_°çÁC@35_x0018_ÆýýA@ïµÜmØA@_x000F_5pvåB@ÿý_x0001_¼[uC@R_x000E_â·n@@¢TaØC@Èê·/øA@TÎC8ð B@táâpÀí=@ð~_x0016_ã5D@Iº8§Ï&gt;@*ü^¢å_x0014_&lt;@á­¬~ïC@Õ:5Hf@@ ÕT¼ÕD@_x0008_ì°S?@¹)s*CB@Ð%ûÄFE@_x0013_®eÃB@ý£X_x000E__x0014_)D@_x0011__x0005_ªÍIÂC@!õ_x0015_Éa¹B@_x0017__x0016_Â\7&gt;@Þ_x0013_3¿TuB@_x0002__x0003_VnÌ(&gt;_x0002_A@±_x0001_¯!ÒA@."5¤O_x0013_B@Ø[Svh9;@vÔE.4@Ï`_x0001_L_x0006__x0006_A@BªN°ÆlB@0¨Csá¸&gt;@_x0015_ÈDtDC@r³³9_x0011_B@ð_x0006__x001D_)dÙB@ÔÀî_«@@Ú#/¹ú1B@üX³_x0001_Ö\A@0{án£_x0003_D@êèÓ6ÔA@À¡ÍxïB@öYø°_x0016_B@òE_x000D_*ÐB@_x000F_úÁm«|?@÷ö_x0004_&amp;ÙA@?àÕê@@è&amp;mµI_x0016_B@&gt;ÔZÆ?¯E@&gt;Èø³_x0006_}D@ü÷c×@@Ð_x000E__x000E_×_x0016_C@LÕhã@@sÉ£Ì@@/ß"É»Ä5@û©Ë_x000E__x0005_÷@@¦_x000D_ï_x0001__x0003_+C@ÔìJI©Ý&gt;@Þ_x0001_³ñ?@öF¦_x0019_&gt;@Æ§é]*C@rrc26@£"5´D@zâ_x000B_¸YA@C_x000B__x0008_u@@ä'&amp;aÑ_x0002_@@ Ì	¨åSE@ö_x001A_,:óxB@_x001D_$wÄïA@_x001B_§t9_x0005_&gt;@"{Êÿ_x0012_&gt;@*[(©tÞ@@_x0002_#_x000F_®ðA@xwû?¿@@RZÇBC@p3Æ6_x000D_B@_x001D_ÜçÍ@@(À_x0004_[¾A@_x000B_y_x0003_N¦ïB@¢%ë¼C@ÝNÒRà?@E_x0019_a¥ý6@_x0018_ùÛ_x000E_kFD@_x0001_½°[] C@uþbù9ãA@¦_x001D_1Ù?@_x001C_îi|A@øWz¨.C@_x0001__x0003_ð IS%_x0013_?@åÍ¼ü@@_x001D_ª·SD@Y_x001E_há³fB@OÈ_x0019_7ãB@Àjg_x001A_C@ù_x0011_ê_x0015_;_x001E_?@JÑDjB@_x000B_åê_x001B_ÔA@¢öÎÂüA@åF=X³6D@¦£[_x001E_iA@æ`¢_x0013_z_x0002_E@_x001F_\êrB@p_x0008__x0002_RÍ_x0014_D@]Ô¡´ÉC@&gt;!¥daëC@A_x001B__x0017_õPC@_x0002_ë_x0019_2¦Ö;@ân:§"%D@À_x000D_8~VNC@ÀH_x001D_A@ðçpo_x0019_?@é#ÄÈöA@wL%_x000E_	_x0019_D@ÖÙ?û_x0015_GC@å¨RÁògB@,Ü®Sv^9@0U®s_x0001_dC@¸æÌÕ¦C@cW$þB@Òe}&lt;_x0001__x0002_ù·D@*µ)?í_x0003_C@ö(Y_x0008_'C@éÃO-%C@Ô®k?@³_x0012_|J$B@_x0003_M9co_x0004_A@í_x0007_»ÍÈ_B@§sT¡$ÎC@l»dD@x~_x0012_8A@O&amp;_x0017_Y?@@ãÉoN'?@_x0010_]QQ_x0007_)B@ÔÇ_x0005_ÌæB@V¢¯ùã_x001B_D@òAÒ]_x000E_B@@wÊJ(âA@xW}lZÈ@@uÿ(pã@@W¹¥GõzD@Ç¿ÇÕD@ù¼ÏÀ³_x001E_A@iåQõqC@_x000B_Í)_x000C__x0014_&amp;?@=¶1_x0005_wA@$ªjÇ ÝB@ªÙ"ÛO"A@	&amp;çó_x0011_zB@}_x0010__x0001_f¨ÑA@4f_x0018__x001B_JC@&gt;_x000D_ô´"UE@_x0001__x0004_ëV\Q_á?@;NzwØB@$_x000C_è¯÷=@ØnM»ªB@r7àN_x000B_=@¤&gt;¨IåA@yÒA@_x001E_µëNPA@Váv_x001A_BÿA@h¤;¯_x001D_?D@)y#¼ÙÂD@´{Ð_x001F_;ð@@¨ÃwA×C@_x0013_ã_x001D_m¸&amp;;@¾êb°b?@KUé¦¦g@@0`_x000C_#¸ÔB@_x001A_ô#¬ÏB@ÀZ_x001F__x001B__x0019_è@@T¿¢LÚä&gt;@Ì@R_x0018_â?@,ÀF¢FC@_x0003_}_x001A_ÍÿÍB@¹à_x0011_6÷@@ý+_;*þ@@£¨[ýÖ­B@Îß¨¢´¥@@£üm¯á¢C@Ûµdöß*B@°¡­¯UC@åÌ_x0004_"ï?@Â_x0002_«i_x0004__x0005_âè&gt;@Ónm§+.C@_x0010_&gt;×ÈjB@ÏKC°ÔC@_x001D_Ù_x0019_@lBA@xÃ/YD@Øo2ù(C@1sn÷Ñ=@.Å]dë}&gt;@_x0013__x0005_áÚA@a­%ªC@pöR_x0014_]~@@ÿ[ØõÌúA@ö_x000B_®²È:@fá_x001E__x001F_=KA@µ/_x0016_HB@:Y²&amp;B@_x0001__x0014_gR¦}D@ÆãöàC@ZÞLôåÌA@Q±¤f¤¶6@¬&lt;¯ÎÊc@@Æÿ'_x000F_ë@@_x0015_²®ý{LA@Öè/ü¯L?@2_x0006_¶r&lt;:@_x0010_GF½8@·_x0015__x0002__x001D_y×B@GÔiÆP=A@ÊðýkÍB@ú Dël@@_x0003_1Ù%kªD@_x0001__x0002_n_x001C__x001E_2C@ÈdUð6D@_x0001__x0007__x0002_)Ü@@ªO¦Â8n@@QÙÚ_x0019_E6@_x000E__x0015_0Z8Ê9@z;ÅH&gt;A@Éè\°y7@¿6"á	&gt;@þ._x001B_Ð}D@:¹çÕ^3B@îåÎ$óB@=ß¸¸A@îw×ª_x0004_Ò@@´÷È?#A@£×¨/ê8C@ù_x0014_¿_x0013_Ìæ2@K8_x0003_Ï=@çËúX¦B@Ü_x0008_TÔLMD@âhQ_x0019_AD@=©(Î@@Á«|öË&gt;@G_x0018_}Å_x0012_B@Ë_x001E_ÀpðA@¶®+L5C@_x0006_ð_x0018_-nA@£xm$ÌA@ÜÄÔ_x0004_^_x000B_D@Ç¹ó¸D@I¡_x0016_23¾D@%Ym_x0001__x0002_w*B@gKÜö¢jC@ýÈOµEA@ÕÁ_x0007_B"ßC@¶¢[_A@õ	X8U@@ËYå;WC@¬_x001C_(qÆC@F_x0015_¤FÈôB@\àñB_x001D_5B@Z£aßÿC@¦,´-ãC@¸3MìzB@Ôz(_x001E_ÒC@_x0006__x0018_%D_x000D_1E@h×¦Ï8A@¥­ýÒC?@¯8ÜëïC@6Ì0m_x0013_D@_x001F_Þ3³Îæ?@v(_x0015_åõÕ&gt;@tlvëWD@½0pK3A@ñ«Ô$D@;JCùö×@@ïS@ü?@Õ¸ÛaB@ÙU6#A@ÉîXO B@4Y©½|A@ÏKù:n_x000B_&lt;@¬®Û_x0019__x001E_Ý@@_x0001__x0004_æDYÌ®?@C^_x0016_"B@I_x000B_Ìú@@/t-%µZ@@ÒMuÞ@@¼\_x001A_1éÐB@!_x000F__x000E_X_x001E_k?@èTü&gt; ì&gt;@_x0005_+ï¿_ÍC@Ð9¶qh&lt;@pJ;_x0017_Õ@@¬N_x001E_á_x0016_ÏB@NÀ*[,C@2µS¼C@¡_x001F_Ú)´_x0010_C@_x001A__x0002_&lt;H$B@íæ²_x0012_òe&gt;@§3|e´B@ªwe£R_x0012_D@Ô#_x000F_?¿²A@^ùFÿ_x000E_JA@7_x001C_£äÝ9@Ø_x001C_r_x001B_?@¨~ºt88@ÕêÓÉB@´s0_x0001_¢ÜC@_x0004_´£ÅZý=@-§_x000E_,6B@ÿþV«hD@_x0018_Nh_x0005_I[A@S_x0003_/_x0001_ØB@kØtL_x0001__x0006_à_x0002_A@¢ÙO_"_x0004_B@òP_x0016_NcÛB@ïÑóyÂ÷B@?nQ_x0012_ILC@XMÝ':&gt;@"¾âîG@@*9ú7D@/©Ó#_x0018_çB@ùy§Vn'C@&gt;_x000F_ý@RVB@å­_x0005_&lt;0_x001B_B@/SÅ],jB@_x001B_*ÌÈ_x001C_D@\²þÔgC@Ì»s¢Å?@LYÚôËB@_x001C_¬»XÿC@ÇÖ¼åD&gt;@ê_x000E_T_x0018_¸B@¶_x000B_[»åxA@ÈÎ+iD@ïÕÔ_x0003_J@@VBò+tD@¤ò_x0014_¥_x000B_¨B@_x0014_ÜQ_x0004_ø_x0015_A@°üq±A@ÕÔ¶_x0004_B@;ÃÊäTA@jSs0¼A@¨G_x001C__x0007_A@øl·~=D@_x0002__x0003__x0001_ÏX6_x0004__x000C_D@_x0010_Àg®¦dC@_x0011_Û¡Ðû&lt;@5ö³A@ñt¨éqØ&gt;@£ÄRoì"C@õ}ðÀ&lt;×=@ÌÏ(_x001C_@@cµtcA@f(?_x001B__x0007_:?@ú¢_x000B_xA@_x000C_v	OÚÖE@eÙ_x000C_Õ@@ÎL¯jÿE@®é_x0017__$½C@æ×m¯êA@yFýY±³C@j:}d[@@nr0ß_x001E_eB@xí¢ÿ4?@ýû«*#8@b¨ÜPÉ^?@_x000D_j÷åD@@_x0015__x001F__x0001__x0016_#B@h­!*bE@i=.BzC@0ÐHà©ÇB@ ¿_x0011_ÀÝS&gt;@&gt;ã_x0003_sg@@¡_x001A_¨²ÓÄA@_x000C_¸yÙ©?@_x001D_¯Âd_x0003__x0004_b_x001D_D@®Õä¥_x0019_A@ÚËzÔ;@[8¥zC@äPÍa÷6C@v9íl9D@a&lt;_x001B_x_x0006_B@¢_x001B__x0008_}ÈC@oµ§~2&lt;@Ð3S_x0019_A@ÞÈ-¼B@_x0003_­_x0002_93±&amp;@/&gt;é*	aA@Ê_x000F_¨HC@­Ý¹~è£=@HMW%Ré@@ÎDRh°B@ÝÆ5¼©A@÷±]_x000E_C@K_x0001_ÚÛºØ@@ÕÜÊD_x0007_A@?T_x0012_K²&amp;@@zró»Lm@@»Ç_x001C_&lt;ÇØC@Ãj ¬JC@Á=_x000C_Ýxù@@_x000D__x0018_º¼Â_x0012_E@ñÎû_x001A_B½A@Ï¨¦í	?@öP¥÷©ÿA@SSÆ:@0¼¥ãµ@@_x0001__x0002_	D6|4ÞA@\¸LòÙA@~_x0002_Èv_x0003_Í;@v=DÁ^D@6'}~O«B@P_x0018_¨=_x0002_û=@¿ÑØ¯¾kA@×·ÐyB@~´Íc¢ØD@¾çvº_x001F_B@9|_x0002_°;C@£e¾6úNC@L?Ï+D@Tc[Y³x?@AÃ_x0017_ÂXB@)¸4Ñ]À@@ÞÙ@w_x000F_`A@~ú¶C@_x0005_Îôk#B@=sHIä­?@~²uM]û?@H_x0017_óÖC@©àx)°0B@_x0018__x0013_µY:RC@d7&gt;BC@Í,ä^J&gt;D@Ø_x0014__x0002_ô¼D@_x0004_æ_x001B_1ìC@êJU(]@@;¢µ3ÓeE@?ý&gt;Î¯A@Ð_x0001__x0003_ÉA@POH&lt;¿þB@ê?_x0015_`_x001C_½B@¯S%ë B@±gj_x0013_H\D@oaèRßïA@[ÿÁRÉ_x0002_B@$0!D@¢[úÌ\A@Ù_x0008_3-öïE@@p¤§¢A@ò¨_x0006_MjÙC@ñX¾_x001C_ZrA@E7Æù`d@@_x0012_·$¦[äC@VHß=ÝãA@_x0012_7æZH%9@ê|\vÛC@¿`_x001E_|n_x000B_D@Ä_x001E_%Y_x0007_&lt;@øn/mcCC@L_x0011_÷¸6@b0Ò$ØéA@¼k_x0018_Ák4;@lÂ_x0013_-_x0011_Ú&gt;@¤,Òa!åB@¶°K_x0010_Uí@@k&lt;ÜéBA@hÃ4.´1D@_x001E_¸ÿJúÉC@çË\± A@oYp»_x0015_ÿA@_x0001__x0002_÷HúB@&gt;_x0006_A\£_x001C_A@$_x0003_(7B@._x0018_7éC@{Öúï_x000F_ãB@®c-¬~C@3¸~ú:B@l_x001E_ã ¡@@_x0008_&lt;ç_x0012_3fA@Â;'_x0008_ö}A@²ý²@èK@@ @_x0018_Ð²@@P½óÈA@ÜÄ¬ÌzoB@%d;+^:A@¸5Ö¥WÕB@ÿà_x001A_PD@Ô_x001C_»}¯C@+#_x001D_/X'B@@&gt;êB@z\_x0012_{ÃlA@"_x0001_Â_x0008_D@Ã_x0004_MÑ@@Ý7HÀ_x0010_kC@ÓHr¼WèA@El]îòÁA@LQ_x0002__x0013_:&lt;@_x0001_åeÈù©A@Qé_x0018_E@@¸vÑ¬è:@ì_x000D_²'k@@a_x0012_ñÞ_x0002__x0005_£-C@x-vµ±´=@_x0006_Òh_x0018_u@@_x0007__x0007_zè^_x0003_?@ï"K$AB@Þ +ÃC@ì_x0017_ÙÅDÊB@êo_x001F_'ÔÚC@F_x0002_%qU_x0017_D@"«Q­m÷@@×°_x0012_2AÄC@V®væX&amp;B@$èvF[SC@_x0001_Î_x000D_ÕVB@ã_x0011_£=²Î@@L²óv¹ªC@2ûÃf«A@_x0004_z_x001F_-_x000C_y&gt;@jT_x0015_?¨A@ÿW&gt;±_x0004_+A@_x0014_	dv9@@l¤_x0017_ÜB@æ¶/ê_x0006_O&lt;@)Ú0_x0007_#þB@__x000C_#ÈMB@_x0002_û5ÚìC@*ª_x000D_\PB@'LJTB@p_x0008_}Ê£wD@ôÊëºôAD@Nó;ÕaB@I:U»­ÆC@_x0001__x0002_)WÊ;»ÞC@Ro\P=@Ü8Jj¶@@¾þ_x0013_o@@@âõ_x0003_ÁÞD@Ç©k 3yB@`]_x0001_¼_x0013_ÅA@8WØ@Ú;D@à_x000D_Î®&lt;@Ö_x001F_h,ÛÅD@3Ñ¥_x000E__x000E__x0019_A@dY¥[@Ø@@4ì_x001E__x0013__x001A__x0017_B@ÔõKÚ_x0007_ÜC@aq_x0002_zXB@3ò_x0001_M_x001F_)A@Z_x000F__x0004__x001C_»C@äÛ°ð¹_x0002_@@*`Ó?@Ê3¬`ÅC@yNÄ_x0015_68D@OU´Ý6E@vOÛ_x0018_x:&gt;@H¹*ÿ±O;@GÔ¾5ÃC@Lc¼y_x0004_C@Âän=_x000F_A@_x0006_gDÌA@ëRÕ_x0007__x0018_õ@@dCª8D@ìd¦%X"C@wcg_x0002__x0003_¶_x0017_E@ÒKP?@_x001C_.%c£B@6ß7rgC@_x0006_Å_x000D__x0018__x000B_Ô@@þ_x001D__x0002_sA@_x0014__x0005_JVÒB@_x0002_Æ)ÑyD@eð&gt;jÊB@XÙáÁðHB@V_x0016__x001C_\ZA@)ï¿&lt;?@ÅßFÿ_x0011__x0010_@@ü {w=@59¬@@_x0005_¡l"xC@_x000F_ìû&lt;¢ÌA@h}_x0016_I_x001A_B@@Cà¾D@ù(X_x0001_gçA@W­%ì?@_x0006_õ7TÃÎA@B.É+­A@W&lt;­Å°eA@Ú}&amp;|@@·_x0002_»öhÎC@ùÕ³H±C@_x000B_ad)ö_x001D_A@Áz£¬1B@	«TßË4@@ÝënÅA@Nç%M_x0003_oB@_x0001__x0004_Ì^7º?@ÄpÕÖ_x0013_p@@_x001C_fs_x0011__x0002_A@ë´2ñ6_x0010_B@ùaõ¶\&lt;@õÙ_x001C_¨R_x000D_B@kç·½A@4ùÀ&gt;êC@_x0003_âréw²B@Ê¤Àc@@~ix¦_x001E_^B@³÷óà4\B@öÙzÎæD@øÌ[;®/A@ ²modXE@ä¢}_x0008_C@ËII´A@#_x0017__x001D_PÚÛB@aZ_x001B_âwA@dÿG¶_x001F__x000F_C@Ëÿ¶¥ËA@x½DÔ,B@ï|è#¸tC@5×¶ù/_x001C_C@r@ØÅ(=@?{cS_x0010_@@ª²õ_x000C_^.@@4igÞõA@¶_x0006_7ÇOS&gt;@_x0012__x0008_A_x001D_=C@2_x0006_ };DB@_x000E_Ö:_x0001__x0005_ÿ-B@«NA@ÙkD@ÿªõnãD@æ%Ài_x0002_ÓD@ºËÑm«_x0018_@@èmÁÆØ_x0015_C@c_x000D_k«ü_C@_x000E__x0004__x0017_&amp;øcB@_x000C_ü)A_x0003_1C@rí£_x0003_½,C@ß1t¾ @@ËØÃ &lt;D@ÐZ_x0018_ ö&gt;@0mZbtB@O¸QçJm9@Õ_x0010__?üB@*´ô¥[®A@oDÒù!@@õöL¨¨R?@ò&amp;	o@@_$1~_x000F_A@2hF_x000E_±A@_x0010_àß_x0013_óÒB@_x000F_ÀïI8ê&gt;@,åíV?@Y_x0001_@ðCB@`_x0005_XO¥C@|_x001E_kÞ&gt;@²½R_x0005_£C@RÃ¼àHD@ehË«Â B@@It¡LV@@_x0003__x0005_íälòC@Ag_x001E_C@_x0002_\ðRü¾C@IÍ~l?@µLB@@b_x001B_C@yG&lt;üpB@g÷µë¾@@)¶MTA@»\Ëq_x0006_C@8çôA_x0004_@@¤êÁÖYB@CÏ@Ç&gt;C@MGS­B@Ë_x000E__x000D__x0016_B@¾¡-¢ø&gt;@D&amp;_x001C_CRA@ìÀB_x0016_w@@! 2ÛÑrA@ZUÓÿ­C@Hãæ._x000B_/B@(_x001C__x000B_åÚzD@%B_x001D__x0016_ìD@Ùé}Y_x0013_RB@¯*çß,ÐC@_x001B_TªzýXC@§3_x0002_¾:A@Ìm{B@nò(J!ÓC@_x0001_¼_x001A_ñÊ	C@_x001C_\òÌ.;@í¡_x0002__x0003__x0008_A@ø__x0013_ûÛëD@Õ._x001C_é[B@XÅ·»ch@@h_x0007_)(ÈA@_x000B_&gt;_x0004_\Ü_x001C_B@@ñ(_x001B_3_x000D_=@Í÷}ê¨@@Ñ³io;@tÔÃOà_x001E_&gt;@°å~¬PA@H¯jÜ¬CC@ë"ãj_ÓB@TJ_x0010__x001E_î$=@/tÑl_x001D_B@«"_x0008_'ºK9@ºÓ ?&amp;_x0001_@@MP­Ñ.B@Shg¦JB@aÆ%Í×A@_x0007__x0007_B{C@~sÇ¯K®&gt;@6RxË'³A@e(­)A@þw]áÂC@væUåvÛ?@uÃ]ïYC@E_x000F_Áª~RA@YÐãä	_x001A_C@é_x0016_ÀûÊC@6#¶Ta@@ì_x0008_6\ÉþC@_x0001__x0003_/ènÙ_x0019_C@Ê|ó&lt;õ¸B@h¢_x0007_v±gC@Åqpâz·D@d[,«pB@l$|¿@@¾åbóÀA@;ÏµXC@C _x0018_ücB@&gt;åÙÒ&amp;_x0005_;@LzÔ~D@_x0007_w[D@mÉH_x001C_ÄA@´ÐÌ{7B@=¾0&amp;ýD@)-£³}A@Î7c!Ë@@wm_x0015_­ÜpC@`W'ds`&gt;@è_x0014_|v`hC@_x0018_U U=C@^&gt;¥_x0002_B@_x0005_M&gt;áÑB@0öµ¬@@S(W_x0016_7@_x0005_JK_x0014_ìë@@)¬_x0008___x0017_ûC@F,/×B@s_x0015_s¥LÁD@_x000B_Ñà_x000F_ôãC@Æ]²lÛ6&lt;@í_x0019_É´_x0003__x0005_@ìB@_x0001_D_x0018_ÎÎ{A@äm½÷;/A@ÀÐhúD@ÿ$7îçC@"G¶_x001F_¹C@é[ÅvrC@à_x0017_ÔýB@_x0019_#ÕÝ}¼B@³yölÐ-@@=OÙî_x001B_ó@@_x0005__x0002_ºçiA@ÕâÁµÜÐA@¶TËÔøC@ãaÿÿ[u&gt;@ÆÌ_x0018_ôg&gt;@Ò_«æ$A@8:­Gå@@Ü_x0015_f9~yB@üu®/_x0003_E@´iJü)lA@4ä,÷üB@_x0016_KGæ¤E@	À:_x001D_B@,ÞxwáC@U¬¹~?@ìhV(åA&gt;@E_x0014_9²?PB@å_x0004_X _x001F_C@Ð¦+Ç_x000D_B@õ%RE qD@Ýjrã#ÇA@_x0002__x0004_¬ãýÙÐ_x001C_C@¾ª_x001C__x001D_B@#LËÁLâB@&amp;QÉGN'C@cù¾HdD@Í_x0003_¶Ú½?@~®3_x0007_PE@øÍÀ_x001C_C@\_x001B_®D@óyd^K@@®#¤KÏ9@ùJôp9óB@ßtD74´B@ôÚÕí×©B@þANjÿB@WÃqAC@;ZÈêâ_x001A_C@8ÖÁÿþ±C@ÿ_x0013_Ìþ/ªD@_x0016_÷©_x000E_ÁB@_x000D__x0004__x0013_ÉbA@¥2ÿWo4C@ÂE÷ÁC39@d_x0017_;PÔ8@_x0001_Äûr_x000E_D@_x0014__x0018_ÂyCA@YQ¢¥ØC@mN_x0005_0_x0002_D@?AÕ_x0014__x0017_C@²_x0005_)¤;B@~_x0017_a&gt;_x0018_B@¢jò_x0001__x0004_&amp;C@MÆ_x0018_MÜ¶B@yÀ3_x001C_ÚC@þ1Ë¬!B@bµ_x0017_·B@Ø&amp;ÂÐô?@ê__x0008_:â@@qFÛyçA@Ãpeh@@ü6)á}A@dm=pp_x000C_@@+¯ÐB@F"­=_x000C_ä?@t_x0006_L_x0014_ìB@_x0002_áÍOdA@_x0001_¥ö_x0006__x001D_C@]ÓOò@@sM¢¢UöB@_x0008_Ø;Áw¶A@#ë)Z¸8C@4º-»;¼C@¿{ÓwÈ&gt;@axb­@@dl"P5_x001D_;@_x001E_P¦8²C@L_x0001_î_x000F_í@@Møè@_x0001_¿?@y[ðxÇ­=@ÁUVÿ_x0016_C@ÊÀD_x0007_×B@_x0003__x0012_+ï`ËB@×üxÌLB@_x0003__x0006_'f{D®B@ß+À¦ì/?@'Á7Î&gt;@_x0018_«Ð ÓA@|ÅÈ×¶KB@²rÐÂT:@ ê_x0017_~IüA@Ôp18JB@KÆÌ²_x0012_@@P¸`_A@ôÜB-D0B@³7_x0008__x0005_E A@ý8ÖÀ_x0017_ED@ªDáË_x0016_9@ÒâòìÇA@ØÎýìQ@@_x0018_ú/ÌtBC@Ù57yÏÒ@@Åô."_x0015_B@	*?òr?@ÉR_x0005_P·C@c%ÎÒ_x0011_D@)_x0007__x0019__x0004_ëãD@`ÔÌy;@´QÎ_x0008_!D@ÏcÝ!RÿB@_x001C_øf_ÀFB@}#&amp;,_x001F_A@Çñ_x0004_^_x0001_D@_x001C_ÎOI&amp;ÛD@¶ñã ;@så_x0002__x0007__x000C__x0017_B@@õYÌh_x0016_=@_x0008_ÎxR_x0006_A@,û÷_x001A_÷LA@í²È#_x0012_D@_x001A_§hA@Í$8_x0001_$@@B_x0002_&lt;ÇEC@²¾Q57A@Ï4^e@@WA_x0008__x0008__x0001_hA@_x0013_Üµh¹îA@Ùì¥q_x0005_	C@û^_x000B__x001B_|B@áo3¨_x0005_C@svDz_x0019_C@Ú°A{@@Â_x000B_aT»S@@_x0013__x001D__x000C_Â¢´B@_x0001_K{%_x000D_E@¸ÐagÞ:@HL#­_x0011_B@®º¥ö5@IiG)ùB@C_x0016_îÖID@òý_x0010_»hC@,Ðâ{B@_x001A__x0012_Ë_x0003_á_x0013_:@ü·EvA@ÇýWR¹_x0004_D@ºÔÏ³t®C@_x0003_×\äêA@_x0002__x0005_ w_x001F__x0004__x0008_ñ;@ë½iÅX&gt;@ÔSGÄ×D@á~gòáJD@{TÒ¶IáC@ËT_x0004_¡@@ÇDD$ã¬@@ÇúñÉ¹\A@ghãïE@ õÚ?HD@_x001C__x001C_R__x0001_C@X`&gt;î=D@4*ÞÞ6 A@ÒÕA_x0002_¡Ã;@B__x000E_ÕC@	['!7_x0014_D@Ls­_x0015_ÇÓ?@Æ5_x0010__x0017_ùB@Rpó¤o_x000B_A@ÉF_x0014_gB@ÂÏi_x0010_'³D@MM÷ÿA@W_x0015_TåÉ[3@5Úk_x0003_7V&lt;@Tw3BVÿ?@-û_x0006__x0001_Y_x001F_B@»_x0002_z*©C@o0~È_x0004_A@Í_x001A_`¬úÙ@@°â}:É¢@@a÷}_x0010_¶B@Í_x0003_Á_x0003__x0007_Ï¢B@Ý¦´,?@6_x0002_ªyë@@Ïp_x001C_VÔ_x0003_C@Jò¨ôÄX&lt;@èsjÙ¼@@6ñ·_x0006_KqA@HW_x0013_2A@_x0001_ÛZ_x001A_s&lt;@RÖ_x0011_?]Ó@@Lõâ´i_x000E_:@_x001B_Ñ¿_x000C_í?@¡ÿÇ_x0008_²ÚB@,½$¾A@¥*'~C@õ·_x000E_H¼¨C@¢Z_x001A_¬ÊB@_x001A_B{_x000E_+ÈB@æË;_x0003_5²A@8ké{Ý&lt;@þ$¹Ý?@_x0014_ü_x0015__x000B_,É@@÷pÓ`Ê±?@¾kTó{2A@/Ë¨÷â«C@lH_x0006_D@Pº*_x0013_óTB@«,#_ü@@t_x0004_äYAÇB@âIi¥GA@_x0018_÷¼_x0005_ÀD@D8zvZ_x0019_&gt;@_x0006_	«j	n¹úB@isüPfB@Ã_x0010_&amp;C@ßTæÓ;#E@_x0008_½_x0001__x001F__x000D_ÀA@Ä×_x0002__x000B_C@ãÀmi\C@7$º_`ïC@oü6kÀÊD@£ûÜ_x0006_rXD@_x0001_¾&gt;	_x0015_vB@*Éí´ÅC@à¶cKè:A@[_x0010_£ú_x0014_D@2_x001D_;A~B@-l_x0005_`ÈB@¯5Cî_x0012_v9@V32~=·A@Í_x0015_r&gt;_x0003_ÝA@±¬q_x0007_guA@ez­_x0004_Ó?@hVÏîÇ?@Éà Ã×!C@_x0006_SèöC@jIü\ðD@¤üú:_x0005__x000E_@@s1_x0003_=_x000C_aB@ÂºÃÖÙ_x0019_8@_x0005_*?ß©¦?@÷%à_x0019_D@O_x0001_¶C@@çØº;_x0001__x0003_,ÉC@_x000B_ÌÙë§?@áHiè]÷C@2&lt;Ô¾³ZA@I{FÆN_x0001_?@_x0016_ÞHûË ?@Kyd¥·£:@_x0004_@ä_x0016_ÜA@_x0005_%¯_x0013_C@.öÐw/B@*I5_x0002_C@­Ç\jr;@@dN9ñ_x0003_õC@_x0017_¶Fßª?@h_x0012_ÒGÓB@Õ_x000F_r%_x000D_mA@6ª5m_x001E_C@î}XÚH7@ÐUB¡ÉÓC@÷·_x000B_:_x0015_wA@úµ°#¼G?@*0ßÆhN@@D_x0008_Áï_x0015_A@ì_x0015_RÙ_x0012_6@7þEáCA@6×c¶_x001E_)C@§êQOD:@õ°Ç0G@@HÙ)ÓàC@ùéºö|]A@³Ïý|ÀB@ÞÀì®_x0008_@@_x0002__x0007_	¾TðdÃ&lt;@ü8òY"D@ÝÊõ{ûC@Ã¥¹Ðd;@x2¸_x000E_OQB@"_x001E_Ð·ìîA@.é,_x0006__x0005_q@@½Si¡3D@_x0012_þÂä_x000C_B@~ÁÑßxvB@8Ä6_x0014_·C@¸f_x0010_rB.A@Acñ4&lt;ÉD@1~_x0004_§?_x001C_@@	Y^'@@täðÆA@¹_x0001_­K¶A@ FµÊB@Ôxü_x001B_&lt;A@?NzgdC@c|-#\=D@ÿ6ìÊÆ@@LúÖÂÍC@Ú)¡xW@@_x0008_ì?_x000B_*B@ÁÂV_x0004_ýB@_x0003__x0017_&amp;ª?@G_x0003_û-ôÉB@_x000D_@¿º_x0006_B@ø²l_x0006_@@[_x0019_dV\ä?@_x001D_î§_x0001__x0003_PÐ@@QQ°:¾äC@æë!¢³A@L¼|½&lt;B@XòìÝ­B@`®5æéÖ@@..Q¬ÐA@ù/Í&amp;G¡B@7iö}éA@{.£{6B@83à_x0008_ø_x0002_C@¨Ã°_x0008_¹æA@(ÒãñÐ@@Ü_x001E_O$?C@ùÔ»_x001D__x0013_A@_x000F_ß7±ÕA@FsðçQjA@ú÷ &gt;ã/:@äÂe¼_x0001_¥A@çÝçß&gt;@²_x0015__x0002__x000F_xE@@ÌD7s&lt;@G÷Mã,@@Ò'_x000C_aÓC@xt Ï&lt;@üôûC@_x001E_Ù+ôæGC@{77^EC@~ù%EC@¶_x000F_n8&gt;B@_x001E_cÎ_x001D_ì!B@_x001F_Þñ_x000F_D@_x0002__x0003__x000E_ñ_x000B_xE@@$©ä_x0019_æ8@OyM$ÃB@1H{¼NWB@_x0001_Ñ(¬]G&gt;@&gt;ev±ÛA@w½MÑ¦·?@@f½^DÍD@_x0017__x000E_J|¦	A@Ü¥_x0018_C@_x0016_TN25@@cCï&amp;ª@?@!÷@ÊeZC@Ïmm_x0002_j»9@_x000B_ºJËQ{C@oÔ&gt;¼È&gt;@(Rb_x001B_=@_x0003_ñ&lt;%ºC@çH°*XÙD@d&gt;&gt;ì0A@´Ë´îjlB@_x001F_´[C@ø5YVD@´G£·ã;@ ä.Ü/A@=_x000E__x0005_ÄC@Q_x0004_J©)þC@¡¢1ï°C@2hÈÂè5A@¥£&gt;&gt;D@Î|üßíaC@gÿ_x0006__x001C__x0002__x0004_Á¹C@_x0007__x000F_-)¼èD@_x000E_C_x0005_C@¹ædQvE@eHÇ¡C@Øy¸¤&amp;B@3	"1@¦Ñ­sr@@à8éÂ3sA@_x0001_ò·n7ðC@_x0015__x000B_¦ì F@c-þÒëqB@ m_x000F_¡u D@SiOM/B@ÁÒ}*´C@Ê¢z-C@=_x0003_ÏïG|C@f#zç_x0011_gC@ÁyíuøD@_x0007_0iX	C@{äÿ¡å	D@Ý¦%¹¼2C@}¤Z¥NÛA@_x0012_MX³C@¾S_x0005_Þ_x0003_D@_x001F__x000D_ãØm_x0003_B@ú b²'D@8_x000D_ÕK±?@¢_x0002_XÜD@¦Þq_x001B_é;@Ï_x000D_dW#çD@)±~ t_x001B_@@_x0002__x0004_¨}íGE@_x0006_]ìC@P_x0004_]_x000E_KA@`«_x0014_j¹µC@½ÛëÓt¬C@!SyC@_x0005_ÚÕBÕ°C@_x0010_qfyjªC@*ãé¹øE@þ0Fbn¯C@_x0001_èe_x0015_x{D@_x001F_f7_x0011_{¡B@Ê©_x000B_¾í½A@zÖ/.oC@»¸8¯xýC@)Yï(eA@óm¤älâA@t_x0012_ËìÊ=@UÝïñ7@"k³-_x001B_C@_x0003_SM´nA@OÚ_x001D_^M±B@Sx®×=×@@ðNH]%F@_x0015_ïô$@@]¢_x0001_[³­C@_x0008__x0017_ßXÐ?@û_x0006_¹_x0008_÷ÄC@JÞ4_x0014__x0016_?@Ã&gt;îËÆ!D@ÝvÆ_x0015_@@àè=_x0001__x0005_]C@ô:_x0004_ïÙñA@¼dZp&lt;ÎA@ð¯ª®:@îÚ_x0017_¦H«C@D¤F_x0018_D@W1 ë,C@?z_x000D_Jµ:@Zb_x0011_ºc=B@)J¢tE@ù1)%ù§C@_x0003_r@ÙVó&lt;@ù!çê®A@ò«B@_x0011_©Èïø¨D@_x0013_'+E£A@ÿ_x0006_'%`Ã@@¨bcÊ×&gt;@_x0005_Ö{s_x0012_Æ@@ÇF4è;@ÁJò#ßó4@Õ_x001A_=FÅB@qÈ0½Y_x001D_C@üzíUqA@·§éÎ2@@Aþâ/ @D@à¹(+ë^A@V_x0002_Á¦_x001D__x0019_B@Dc/)@C@6ÞôD_x001A_ãC@Ü¾ùàø*C@È_x000F_²?_x0001_C@_x0001__x0002_),C5D@@Í0OÁÚB@[Y_x0005_8$|C@À_x0015__x000E_PC@äQê¿äJC@½r\Ø÷@@±vó1ÁA@_x0001_Tâ^¥0&gt;@LÕJ/_x0007_A@ÖøíâöB@_x000E_8a~C@F[&lt;{YjD@æDUD²ÿ@@ñI|'îö0@±½îÃA@ÓÊ·÷B@½õëøºMD@ß«î·Þ2D@F­¯Ð_x0014_iC@òÄ¼®C@Ìv»LcC@DA_x0017_.¸B@¡fÿ¹B@í«Z_x000F_O¥@@pÆ:ÞôV_x000D_@¹o2¹®B@\:ÔôÌ?@3Jv	QA@àT_x0018_"ÇD@ñGOdùyC@NmËc_x0002_E@_x001C_Çã_x0008__x000B__x0001_9@ã/_x0003_¨¨Ù:@"i+:@×aoâ_x0011_E@Â6·w_x0013_B@ªrSÏ6&gt;C@ð±_x0014_xçE@k-&amp;¤÷&gt;@Ö:)çí?@[½_x0007_ò_x0019_A@ux&lt;¾_x000E_A@AÞØôB@ÔþÈ¸_x0004_.C@²I_x001B_ÚcjC@P_x0010__x000E_UND@­PüãÀ=@ì·dó¡1C@~_x0010_f@@ð|_x0019_aØ@C@ãåÑ(5A@ÇÌ%U_x001C_ÉC@uÖz_x000C_Ã&gt;@_x001C_	ÑÞ&amp;?@èÝ_x0005__x001F_NB@_x001C_Q_x001B_M¯AC@7¸_x0017_þC@çÚú¿d?D@_x0002_Ö_x0007_·ä=@¡_x0006_}íjô?@ÔN_x001A_FÙj@@»uy°Ë»C@ÎÜ¦éD@_x0001__x0002_r	àw_x000C__x0007_:@äî=WD@¯x_x0012_*&gt;@ZÃµT»A@-n¨_x001B_ä±@@@TJB0D@ZväÖV_x0016_C@æL¡å_:@SØzÀ¨WD@1õ¼¼¬C@Ý8¤uøoC@r37_x001D_­'B@°àA	§@@_x001E_C(,C@âEn_x0018_cB@¼ñ_x001C_þA@Ð_x000B__x0006_r·z@@T~uÐ3Ò5@_Øz-?@@ùßY(»D@(a#êªC@Âa*_x0004_@ë@@_x0018_v*&gt;kB@K@_x001A_×ÓiC@ÓÐAlpA@]{ÖÏ¶B@$MØso¥B@]Ù:|½_x0018_D@V_x000D_Ó1A@«þÅ_x0010_A@æ@&amp;øò¾C@	x)°_x0002__x0003__x001D_B@yÊjépC@8jL_x0011__x0006_A@}N½åBC@_x0002_Y×x=¡A@_x0002_/ÎÏo`A@µ§-&gt;@T"&lt;RSD@½±j_x001D_ªA@²MFPA@HL%«ÛÍD@¸ðJL´_x001A_A@foäÂ_x0018_B@[23Uæ¬A@wÍÝåù?@;óªWÔÀA@R2µ¬{æC@¸§o?¹;6@¦òQA@ì_x000C_µY Å&lt;@_¥PgWC@6Â_Î²C@&gt;ÇOò±9C@ó_x0006_U»ËB@ì®tÙ_x0018_êC@v_x0018_5_x000E_¬[A@ sU¾[C@lé Å¤B@8äÑ$ágA@W_x0013_9~Vú@@Mâ¸_x0001_¢B@ÐËÂì¼A@_x0001__x0005_¦_x0008_§_x0019_tB@Ñð_x0012_c	=@Ë_x0014_å½½B@òXã_x000E_TA@½}_x001C_¤Ñ&amp;A@{ßiÞ_x0006_TB@çþp\`W;@E´$n_x001D_zA@ýÞ¾í_x000F_C@öd¨óÔA@6_x001F_g_x0005_C@¬ÏÔ6)B@OS Ülv?@÷Ñò¨C@¿w.qVD@_x0002__x0015_ïv+%?@"_x001F_J¹Ñ&gt;@$%diÕyA@´Ã,ù={B@`¸ü;_x0002_â;@¶=3O5&gt;@£	LîyIB@eJe_x0012_$©A@Ý_x0011_Y£¬gD@(5ùÊcÔB@¼Ý«&lt;DÏA@Ù»Qv@@_x0003_²À²IC@_x001B_Fj+C@µ ²Ë_x0004_C@móêt_x0007_Ì@@([ì8_x0001__x0002_	A@Ðò_x0017_bVC@WNqoåD@_x0001_u¨bB@ÚÕk*f`C@÷¹¦i¾_x0018_A@ÎæMT|@@yce_E@èH·üf÷D@Ékø~tB@v!n+àT@@iy-z#­C@áÿw±_x0002_³A@»pÞVgA@Ò_x0006_LÅ¬ÈB@FUÁX@@ãQOÿâA@_x001F__x0018_Ê«A@O_x0010_âñ_x001E_C@ó_x0013_¨©_x0006_³C@ëWèPsëB@F_x0017_ÔÑA@h #'à_x0015_@@J¡Ç_x0005_B@#_x001B_N_x001C_y@@F7Y_x0010_A@¶l£%B@'ÊJMQC@(v_x0011__x0003_¤E@»_x0007_û$å_x000C_A@ãg Æ£_x0001_E@ÇzJ½B@</t>
  </si>
  <si>
    <t>5b9da94df5632aaf715eb2f2c4a33157_x0003__x0004_"Á.¯A@Ä}&lt;w)»C@ÚáÈ'_x001D_MC@í_x0002_äÉB@·ÎÈ8ÈA@_x0010_{Å9@æ_x0010_&lt;ý&gt;@_x000F_z÷[ñ@@Òªq _x0003_@@èÈ_x000D_Ã$§A@"íS_x000E_38@ÏÔÐp_x0001_B@^m ÝjdB@b_x0017_Ck{=@ª`W³B@%j_x000B_Ò°`C@M:çüb@@«_x001E_Ïz=D@ª_x001C__x001A_£¨B@_x000D_Âã4[A@_x0007_Æ¡ý_x0005_ÇB@Ì}M«B@iAãMHÀB@_x0010__x000E_6Ê¼E@-_x0002_[îÃÆA@oÀþß_x0005_Þ@@6$7XÄ8@V\_x0015_¯}C@ ÑQÁß&lt;D@gêg¸_x0006_D@àQÊ»u=@®_x001C_ÿ_x0001__x0002_ëêD@t·±ÑD@6_zÀ_x0015_îC@«5sÓQA@.ÝE_x0005_¬ÒA@à_x0019_/ªB@_x0003_GBØ¡(B@µ²_x0006_3SB@,¼ÚÖA@2éR¡B@S%å"ÑA@Ùýú;¦A@½¤ñüXB@¤tSðõA@©_x0015_ä_x0003_¼âD@®õ¹4@ÚÓè{/ªB@-ÖÆÎ_x000E_¸=@R4|Ë%C@v².Vuß@@WYNÈLËA@_x0006__x0014_¹2A@1jÝá~A@ÃÜ_x000D_ilD@a]ÒzL&gt;@.Z±Ê0ØC@be/_x0017_°C@lg_x0019_ÿ²B@½¨_S_x0003_O:@­_x001A__x0007_hlC@#pJô¾óB@ÎsD*kB@_x0001__x0002_¶×_x0006__x0014_³_x0005_B@÷R¢¬°TC@2_x0011_º?@ZfñÒµr8@s_x0001_&gt;lUB@ÊiTz#_x001F_B@@_x001C_ÞÂ&gt;@@ù¦h=£@@N	E¢v_x0004_9@_x000B_·cw&lt;@úý&amp;éc&lt;@¦ÛR&amp;C@-ÑeÀ9A@§të_x000B_-_x001D_E@£¶«_x001B_Ö¶&lt;@*_x0015_2¼}B@-¦V¼g:@ÃËr_x0018_gA@'_x001A_·í_x000E_@@@ìF©@@ºyåÁC@âìéBã¨9@_x0001_Ú#P·5@ã^"}_x0014_E@Ö_x0003_ïÃ_x0013__x001E_C@Ï_x0017_$^B@uéYÿB@T©1~ú=@¢úH@æÛA@"_x0019_AL[?@ªý7«?@çÑ9_x000E__x0002__x0005_k&gt;@@ÒB}á¹±9@ _x001F_}DC@Ï,¤ù­_&gt;@AH!_x000C_å¹D@	ÎB@·öàçdA@÷Þr&gt;J@@±é"=@I_x000E_îcB@_x0007_î4¯aC@ÁÁ×3Ò_x0010_D@f _x000E_C@_x0017_ßþ_x000B_C@¾_x0007_&lt;¬_x0017_XD@_x0013__x0013_î9@@ÉÁÆÂÙA@:u7)B@ËfC¾BtC@¼åÛ.OB@Ah7¹+C@ªrÛYØ¹C@Þ Ödk;A@M_x001F_I?Ðê&lt;@oá«Á_x0003_6@_x001E_0.HÅt5@ÞÀ_D@_x0005_¿qD20A@_x0004_wû?¼PA@_x0001_g_x0004__x0008__x0001_ù@@_x000D_KôÆ¶D@³Í¢°¥C@_x0004__x0005_îNöÇ_x0003_@@Ë²_x0004_Ê§&gt;@¶Fâ#-E@D½ÓDøø:@_x0002__x0003_·*_x001F_:C@¦_x001F_é_x001C_aD@ÝÜB*ÓøB@ä|fà_x001F__B@_x000C_ìu×±B@R§m¸à&gt;7@«Yâ_x0001_ÞB@_x0002_:}_x0005_HüÂ@gAó_x0019_À@&lt;qü{2Á½@Î_x0004_+¶{À@r¯bµk'·@?òèÀ@_x0004_ÑDFâ&amp;Ã@µtzZÆ@º0¯¦ ÚÃ@_x0018_&gt;3r/ÔÁ@:Å9&lt;íÁ@î+8£ÒÄ@JÂj_x000C_ý¹@_x0001_"©Øz_x001F_¿@Ê&lt;ÔË&amp;Á@eÓ«ïÏÁ@_x0016_x¼h#)À@hpa×Á@Êã·^Â@­læ_x0002_v1Â@ÞÇ^è_x0003__x0005_½@lÚï(Ý9Â@A¶CzjlÂ@6iw_x001F_ôÁ@P\ÞìâÆ@o¬_x0004_MÃ@¬_¾_x0015_3/Ä@Òws_x001C_FêÁ@=¸L	éüÃ@Ø_x0013__x0012_RÕ@Á@+ªµf«¶À@»IJ_x0015_í ¾@n_x0016_ _x000E_JÝÀ@5_x001E__x0014_üÂ@y§1 F¿@Ó_x0001_9ô?¿@ÑÀ_x0014_`mãÃ@6._x000E_vuµ@öi_x0014_µ°·@Þãõ_x0002__x000E_ôÁ@rSCÊ_x001E_ »@«;&lt;NÌ!Ä@|Å&amp;di½@~¢~_x0003_JÆ@_x000C_Ã_x000C_åCnÂ@Î2ñÈVÿÇ@}ÿ_x001D_·Ã@jV4Ý%pº@ýþø¥£À@ß_x000E_)Îé@¾@\L&amp;_x0008__x0011_À@¼Æ»¬ÊÍÄ@_x0001__x0002__x001A_ö¼gÝÂ@V&lt;Ñ¯ÞÓÃ@[ÛBÒÁ@"_x0001__x0001_"_x0001__x0001_"_x0001__x0001_"_x0001__x0001_"_x0001__x0001_"_x0001__x0001_"_x0001__x0001_"_x0001__x0001_"_x0001__x0001_"_x0001__x0001_"_x0001__x0001_"_x0001__x0001_"_x0001__x0001_"_x0001__x0001_"_x0001__x0001_"_x0001__x0001_"_x0001__x0001_"_x0001__x0001_"_x0001__x0001_"_x0001__x0001_"_x0001__x0001_"_x0001__x0001_"_x0001__x0001_"_x0001__x0001_"_x0001__x0001_"_x0001__x0001_"_x0001__x0001_"_x0001__x0001_"_x0001__x0001_"_x0001__x0001_"_x0001__x0001_ "_x0001__x0001_¡"_x0001__x0001_¢"_x0001__x0001_£"_x0001__x0001_¤"_x0001__x0001_¥"_x0001__x0001_¦"_x0001__x0001_§"_x0001__x0001_¨"_x0001__x0001_©"_x0001__x0001_ª"_x0001__x0001_«"_x0001__x0001_¬"_x0001__x0001_­"_x0001__x0001_®"_x0001__x0001_¯"_x0001__x0001_°"_x0001__x0001_±"_x0001__x0001_²"_x0001__x0001_³"_x0001__x0001_´"_x0001__x0001_µ"_x0001__x0001_¶"_x0001__x0001_·"_x0001__x0001_¸"_x0001__x0001_¹"_x0001__x0001__x0001__x0002_º"_x0001__x0001_»"_x0001__x0001_¼"_x0001__x0001_½"_x0001__x0001_¾"_x0001__x0001_¿"_x0001__x0001_À"_x0001__x0001_Á"_x0001__x0001_Â"_x0001__x0001_Ã"_x0001__x0001_Ä"_x0001__x0001_Æ"_x0001__x0001_ýÿÿÿÇ"_x0001__x0001_È"_x0001__x0001_É"_x0001__x0001_Ê"_x0001__x0001_Ë"_x0001__x0001_Ì"_x0001__x0001_Í"_x0001__x0001_Î"_x0001__x0001_Ï"_x0001__x0001_Ð"_x0001__x0001_Ñ"_x0001__x0001_Ò"_x0001__x0001_Ó"_x0001__x0001_Ô"_x0001__x0001_Õ"_x0001__x0001_Ö"_x0001__x0001_×"_x0001__x0001_Ø"_x0001__x0001_Ù"_x0001__x0001_Ú"_x0001__x0001_Û"_x0001__x0001_Ü"_x0001__x0001_Ý"_x0001__x0001_Þ"_x0001__x0001_ß"_x0001__x0001_à"_x0001__x0001_á"_x0001__x0001_â"_x0001__x0001_ã"_x0001__x0001_ä"_x0001__x0001_å"_x0001__x0001_æ"_x0001__x0001_ç"_x0001__x0001_è"_x0001__x0001_é"_x0001__x0001_ê"_x0001__x0001_ë"_x0001__x0001_ì"_x0001__x0001_í"_x0001__x0001_î"_x0001__x0001_ï"_x0001__x0001_ð"_x0001__x0001_ñ"_x0001__x0001_ò"_x0001__x0001_ó"_x0001__x0001_ô"_x0001__x0001_õ"_x0001__x0001_ö"_x0001__x0001_÷"_x0001__x0001_ø"_x0001__x0001__x0003__x0004_ù"_x0003__x0003_ú"_x0003__x0003_û"_x0003__x0003_ü"_x0003__x0003_ý"_x0003__x0003_þ"_x0003__x0003_ÿ"_x0003__x0003__x0003_#_x0003__x0003_Xë§}&gt;5Ä@ {ÿ=¶½@ºijÆ_x0005_8Æ@x_x0017_fß®ñ¿@AÇmÃ@ÆPJ¤ùOÀ@Dß~FÔÄ@_x001E_½ScÝ{Á@_x0002_©Ð_x000D_¾Á@ZÏÓÁó%Ä@o_x000E_Pº"½@x?û¹ç¾@`ÞÂÖÄÁ@ÐÎµÝÄ@¢NÐ4UÃ@_x001C_Cl~Á@_x0001_{^»ÇË·@¦H4_x0002_.Ç@º6_x0019_B_x001F_¹@_x000E_qoN_x001E_Á@µÕ?"0Ü¾@­_x001A_³QV¿@xP'ôÊÄ@PÉÔh_x001C_CÀ@Ï_x0012_,´ÇªÃ@í1_x0005_#þÂ@&gt;Ð¦#\Â@d|	ë_x0001__x0004_éG¿@_x0014_9_x0002__x0012__x0013_IÇ@_x0016_l5ýryÂ@t?Ñw_x0003_Â@_x0004_[)þÍîÇ@0­w ]mÃ@÷XÒøÀ@þ_x0010__x0006_û¸Â@zJ ôl¶@ì _x001C_2ôÀÃ@Je´²UÁ@à{_x0003_Êû½Ä@ìþÎNÁ@VøR\ïÞÂ@&amp;1Ýó»Â@_x000D_Î_x000D_iÀ@_x000D_Û_x001E_×w»Ä@°,úzóÀ@9_x0016_Àµ'¹Ã@Xõskï`È@O.(ñXÁ@i_x001C_°Î±(½@}OÐ­ª_x001B_Â@v[_x0010__x0018_°È@O_x001D__x000D_Å@±&amp;à­).Æ@`6¿ =Ä@"§£l¨»@b·ÄXå_x0010_Å@Q²_x0008__áTÃ@²0&lt;±0_x0006_Ç@|¼1|÷Á@_x0001__x0003_BÄ¢_x0011_k?Å@é_x001D_ïÇÃ@ 1ém°Í¾@6V_x0007_ öÆ@ÊSµ	¾@|âÝ¹m]º@x!ZeÆ@ÒñÜnéG³@lÎn¼_x0002_sÁ@_x001E_mSnFÀ@ÔÇÁÂìÓÂ@Úõ$/'Å@jfä_x0015_ÿ-Å@ Ô÷åàQÂ@6wó_x0019_dð¿@uNZ_x001E_I¾@Ö®Öt°þÃ@v_x0005_ùÝÆ@ Ï&gt;9X,º@Â­Ü¨Á@"]JMó¿@_x0008_^_x0001_êÂ@ì_x0001_ìJôí¶@èSýÚM6¼@÷È{ñÅ@5_x0017_Ùýñ|Á@¢¶°¤ÕÀ@¢_x0001_KÝèÒÁ@×_x001C_òê´¿@üº¶EjÁ@«y_x0018_;àÀ@©PÏ²_x0003__x0004_&lt;ä¾@*ÞÝLd$Å@_x0012__x0016_[n&lt;Å@=Cå¦Â@`_x0015_õ_x0002_PÃ@§_x000E__x0008_ÒiÏÃ@cq_x0005_4_x0002_¶@þµ_x0014_½Ä@×¸RIT¢Ä@×_x001C_xä_x0010_YÄ@Ý:_x0006_mÁ@½y4¥èáÃ@Þ_x0008_ÚÈ¾@_x000B_¨/¸}¾Ä@®nð_x0016__x0012_Å@C_x001E_K_x0003_¹Á@Ìß{fÂ_x0019_½@KtèU_úÁ@Êÿùÿ2¼@_x0014_Uê~`Æ½@{^	æºÃ@Fêàp³À@¥ìéiEÁ@_x0018_0t&amp;±Â@¾&lt;×±Ã@_x001E_°Lû¥_x000B_Ç@bgr_x0008_K'Ä@Ö_x000D_Hªi¿@ªÜüÆmÃ@_x0001_Ôr®  À@Ô4¨¨°ÌÃ@I¾Ã:!¿½@_x0003__x0004__x0004_:Ú×À@¿øçIöÏ¾@~NHïêÄ@ôÜ?^äB¾@_x001E__x001B_¶­ò·@àV}0ÛÂ@_x000D_ÐZTJÄ@"(}_x000B_rØÃ@¹|4Pz¾@_x0002_s4¯_x000D_Ã@¹_x001F__x0012_mm;À@òpYt2¾@_x001C_U¾°À@¾_x0001_¿yn_x0015_Â@5é_x0011_®åÁ@î,HÛrÅ@Ä8Ê¯_x001A_Æ@ÈdM'_x001E_¤Ã@¤4_x0011_¾*ÖÃ@¦_x000E_^÷_x0012_Ã@Î'øMÂ@_x0004_Ã_x0002_±_x0006_|»@Þ¾_x0005_ß_x000E_±¶@mÕlúÉ_x0006_Á@Õø_x0005_¼Ä@_x001E_/ºAãº@Ò§j_x001E_¼³@ÌÆ_.ÎÃ@QÁ^:_x001B_^Æ@cd³Vö_x0015_Â@B|sg_x0001_¹@0oÄÁ_x0001__x0004_â£Ã@æ34©¶¼@QÙ_x001F_ÙµÁÄ@MF&lt;ÙÉÁ@«0iÊÈÁ@rèX¹:Ç@1äxØÄ@^_x001A_üà7éÅ@(_x0003__x000F_ô:_x0018_Ã@£2`AÁ@%$_x0015_ö×»@w*OÍÅ@¾æ_x0005_Zb¾@_x0019_j_x0017_ëÁ@_x001C__x0002_ppqÂ@Ò©_x000E_¶_x001C_É@É2©BÝCÀ@_x0014_L½_x0017_²Ä¾@_x0014_h*cù½@ÐÖ_x001B__x000D_Â@ ¾Q÷ëyÇ@÷Ô×§éÄ@æ_x0012_©ÿE®Å@&amp;=S£?x¿@qVò7&amp;Æ@àÂãwà.À@v'_x000C_î*zÉ@ÞNBí!À@Î%Éi£E¼@ÚËS¸µ_x0016_Â@þçËHé_x0017_À@0R±q	_x001F_Á@_x0001__x0002_8ÔêqÑÂ@ÅÈï¶Î¡½@$Ë"OZ]¼@-××yc¹@FÕRÍIÁ@l°ªmXÇ@t·ô¿Ã@ÞÑÖ6¹Å@¤%£/À¾À@äê;J¤cÀ@.Ê{±È@/]_x001E_Â@©ª$oÀ@zµI_x0006_Â@_x0004_)]|Å@ª_x001F__x0006_üÕ¾@®¥_x000F__x001A_ÛÃ@÷J©?¸Ä@åUÊöºnÃ@J_x000F_©Ò$Á@¬ÍÅÂ_x001E_ÞÅ@~¾_x0008__x0019_½;Á@4ÜHVªÂ@V_x001B_Ï)1Ã@0+À«i_x0003_Á@²ÿóÌ_x000D_Ã»@&lt;I_x0004_MTÀ@¸lEuÝdÂ@8ê_x0007_f®½@_x001B_¯6_x000B_*Á@*ú`´äÄ@ôì³_x0001__x0002_ï=Æ@yJz½¼@ÆyäûÇ@ÆL½Ñ¥Â@Ölß[_x0010_GÇ@Ptº_x0016_»TÄ@L×,ùé£À@øs_À¤Ä@óQ}PÉd²@1z:É«éÃ@êmOm¾ÏÀ@ÞZ_x0019_¡_x0004_øÃ@úì_x0016_úÛ4È@©Â¾¾å½@þdè$_x0019_Å@àqÊ_x0003_0À@_x0011_ÎN½_x001F_Ç@ß¶_x0008_ÈøjÀ@qd{YÀ@$¸V_7:Ã@KÉH_x0004_WÀ@W¤8&lt;X¹@î_x0003_¯ïÄ@N´¢í(	Ç@DÃ¸Í´Ã@_x000E_Â_x0005_XwÎ»@ÁEãFÁ@Ü0uùÞº@_x000C_µs.öéÅ@uù1ð2ÆÃ@HùÀ­±Â@x_x0010_ÀVNÇ@_x0001__x0002_(¯»oÂ@æec$ÂÂ@Ú_x000D_»O_x000C_¯Â@_x001A_GÀ_x001B_7Â@	_x0017_tXs¾@U_x0004_Ñ.!º@Ç _x001D_)ZîÁ@´	­hÃ@ô2ÄÿªÃ@YDk¸Â@_x0018_D? ß×Ã@Ü_È£îfÉ@d&amp;j"¸@ÞàÉmñÁ@I¢ÃOêÀ@0í¿Â@ô¢_x0010_´|ÄÂ@¥¼@^ÝÏÃ@¾D9%À@¦Õk©	"À@_x0004_/ÐqYÂ@#k`ÖãÃ@	fî¯hºÂ@*jsÆe@Æ@ÚMò­Ã@Ù_x001F_[$¸@y-£Ñ_x0010_¹@_5Ü~«¾@C§ÁýÊÀ@_x0014_â?£Ý¥Ã@@.ñ_x0003_$õÁ@~â{_x0001__x0006_@t¹@ÖQjõFfÃ@£ð	Âi¯Á@gl5._x001E_RÃ@ÆÎ_x0012_'òLÂ@|Ó&lt;_x0003_gºÃ@øÿ´lÊÈÃ@g_x000D__x0016_6_x0016_Á@²ª6í`À´@ç~;QH¾@ªúØìéÀ@D_x001C_ÓiV¶@ÀbÙtÀyÃ@´_x0002_®`ªèÃ@ç(ñÁ7¾@_x0012_÷_x0005__x001A_¾@j_x0001__x001D_Q£º@S0F"Á@_x0008_óúhùÄ@\lzQç²@¢!_x0003_._x0017_Â@Å,.Ë_x0006_¹@jf½tûµ@9Ç¥Çòý¹@ß_x0008_ê*­¿@_x0015_µ£ËìÀ@XãòÎ?Ã@ÚãHJ¬&amp;Ä@ÌmÖQ³Á@ðe]_x0004_µÂ@ý­gÎ_x001E_;Â@³f_x000F_×oÂ@_x0004__x0006_í9_x0016__x000F_À@Øñ¬_x0004_Â¼@ÆÃ[¶]Â@b_x0013_{ÌØÅ@ZúÙïÂ@_x0017_D¡d(&lt;Â@ìyrþÁ@_x0012_þ9®Ã@¥y_x0007_^³Â@¸b_x0005_Ý_x0013__x0015_Â@ÒFÖÿ°,Á@Üoù;ÙIÂ@òõ_x0001__x0005__x001A_Ä@U§þ©ÛßÁ@"Ô¸ÛxÁ@4_x0019_'NÅ@Ø}msÛ¼@â¼Ó	\Á@Û$_x000C_­?­Ã@ÄÑøI¾@S®±v_Ä@âðc½@×ÏßêÃ@RÊºÛw¸@xwN¿Å@¢_x0003_R½É@JÇ»_x000D__x0001_È@Há¿Zå_x0013_¹@Î³Éõ\À@`æ`aW_x0003_Á@¨REE_x0003_BÀ@Vh_x0002__x0001__x0003_­|À@Pøß_x001D_eÄ@÷&lt;×È«Ö¿@öJ_x001A_Kâµ@zºfqÚÃ@ðÑë_x000B_¸àÁ@òèy0ÍuÆ@^rÈÖøÁ@Kx~_x0005_ø¿@¦CG)oÀÀ@TÅ/)NÀ²@_x001E__x001E__x001A_3]öÄ@2_(_x0006_UuÇ@sÁÌ©º@±Íh{_x000F_n¾@&lt;ôÍ=Õ¡Ã@%Q*B6ªÃ@Ä_x000E_ìzB}À@_x0003_Rú9Á@Xtp´@¤û_x0015_"5gÁ@âÑón·@_x0013_t]zÊÁ@LöÀÛªÆ@h¡3FÎuÃ@k,ñº@_x0014_è0ÈnÅ@ä%g©¤Ä¿@_x0002_JS¦¿2Â@ÀÛ¤UT:À@êÈ¶ña»@_x0005_}OÂVú¿@_x0005__x0006__W_x001B_ïüÝÃ@ÊiÃ[ýl¾@_x0018_&gt;Äe¸½@@ç_x0004_@@tÃ@(gsµ_x001A_z´@®×t9Æ@%_x0003_¥%_x001E_Å@&lt;_x0001_ÏBOôÅ@ì©Cçx,¶@YP$o~HÃ@âmaZ_x000D_Á@_x001D_&amp;ø7_x0002_Â@5_x ØßÂ@Úç_x001D_2*Å@i4Ç4­»@àZÖ,ÈÈ@À2ô8Ç@ì_x000C_À@{u#_x0008_È@²%i0_x0011_Â@"_x0014_é¼PÄ@RÎø§|Æ@_x000D_fþ_x001A_#×À@ã çÊ«¿@ì¯&amp;uE&gt;¿@«É@Mqã_x001A_0;Ä@þó7øÅ@'ð_x0004_ +åÁ@îùß_x0002_ÉÊÄ@Æö}õ'À@±'`_x0003__x0008_GOÂ@_x0002_9»\_x0019_Ç@øg_x0004_~µÀ@b¡É_x000F_=À@×¨Ëh¡²¾@ºÉ_x0018_ó&lt;ÉÃ@Ë_x001E_*£_x0005__x0012_Æ@POøþbÓÃ@öâ"íÿ_x0018_Ä@H×3@¼@FÑE=Á@Âk_x0017_¾c/À@_x000E_îu¯§Ä@éµ&lt;KeÁ@¼\l_x0004_¾(Â@ÒßQ)ÖyÄ@K(Ë¼É`Á@n »AJÃ@R_x0007_öMÐÜÁ@rÞ1H_x0015_eÃ@2__x0003_Ù·¾@:&gt;Ü³Å@oJñ	«Á@"_x0001__x000B_¬×oÄ@È£óõrÌÄ@_x0006_¤ÍÀ¿@lc¾_x0006_äFÅ@oU+­gÙ¾@dRîUIÁ@_x0003_Çb·XÆ@Sé_x001F_ÿ_x0018_Â@|W¡ói_x000B_Ä@_x0003__x0006_~=#iÄ@|Jh_x000C_åÄ@_x0004__x0002__x0011_#xàÂ@i&gt;|ígÃ@$èJÇQpÇ@b`¶T ,À@pr=_x0012__x000D_®Ä@Àd_x000D_AêÚ»@t_x0006_6_x0014_*Ä@[ùàp*MÀ@è%­ ¾-Ä@p`þ Ä@®4z_x0016_ýçÃ@_x001A_[\ÊäÂ@F_x0012_®MÈ¾@	uê_x000B_&lt;¾@Ô_x001D__x0001__x0002__x0002_aÂ@'_x0007_­nr¾@´C&lt;&gt;_x000C_Ä@ñ­_x000E_C`"·@ÐiªÆÝ5·@_x0004_¬_x000D_k%&gt;À@FªQË÷Æ@ÇÒ_x0015_É¨µ@(,ð_x0005__¼@^ðÆ9·Ã@ýO_x0011_t¿À@0_x0019_Íç¢	À@HÙ¯³VdÄ@Éã¾Ç|/Á@Å¼Ô*þ±@_x0008_dU[_x0001__x0003_³GÅ@uÃ¼Æ@b¥lQÀ@YrýYÄ@Ø¼	_x0004_bÄ@:Ù\Ú0«»@¡_x0007_È/@¶¿@ !ç_x000E_îÄ@O_x001A_dì¾@j_x0008_·Â_x0012_0Á@êá"I_x000D_À½@XÒoÐ_x001E_Æ@¯_x0018_i}iÇ@ ½ùç.Å@·__x0006_ìJÀ@_x0002_C³!¤å¼@FÑ÷zµ_À@_x0002_Û_x000B_Cq½À@_x0015_g_x0007_YûÂÃ@à_x0006_0XÁ@(,R'øïÂ@,_x001F_]_x0015_UÙ¼@Ðlm_x0018_­ÓÂ@¦/_x001E_IöuÅ@º	=®¢©Ç@%~CåÙÐ½@t:ñÙøM¿@ÀNVöhÁ@A_x0005_²_x0012_oÄ@_x001A_Â"_x0006_²_x0018_Æ@õàeììOÃ@÷ù_x0008_ÀáÅ@_x0001__x0002_Ü¹D_x001D_õÅÃ@ü÷jEÍÆ@"ÉÅßàÃ@3_x0010_Pæô-½@øUÚ_x0013_À@¤_x000C__x000F_~_x0018_Â@NÃÖ_x0013_W:¿@zÏZÒ_x0012_5Å@(:#ïèÃ@_x001A_6nÉZÁ@ºí+Â@è\ñRÃ ¼@ÕTôÚ_x000F_-·@_ÅÉ@ºu*b2ÝÃ@6*zmÁ@_x0004_MÞû½Â@åÌ&gt;¥å¬Á@_x0019_B)m¡QÁ@|OÐv¼@¦-ÀëÞ÷º@.!áq_x001C_Å@Å[gÞ$Â@æ£J»@7C_x0018_ðû®À@Ó·ÿÖ/HÅ@×_x0005_H_x0007_U_x0002_»@,åã|ªÇ@v¦ê(	µ@¾ æäVy¼@ÒÓâBÁ@»¹\¸_x0003__x0004_Î½@¶ø{s¾@¢¿_x0017_ºjÀ@)Mïm.È@îé×¥ü_x001A_¿@@}$òWÄ@tÓº µÄ@)ß,âzº@EûP_x000E_³À@àn¹EÛÅ@à»?þ¤Ã@_x001F_!ÕÉúÅ@à_x0010_£¸¶Å@v_x000E_8 Ä@ëLI:þïÀ@­%¼ì_x0012_Á@aÁi?H*Ã@RbMb_x0017_À@qRÇ_x001B_#aÅ@£Ôr¾"Ã@_x0014_§êÜ_x0012_%À@º,Ay_x000E_Â@ã,±_x0003_¿Á@ëdFô¤Ê¿@Ì):O´ÞÀ@ÑY²_x0002_4¾@~ícx.Ã@`ÙT_x0001__x0003_ö¿@Þ&gt;ðw|Ç@(»¨ðÇ@ø3çö_x0008_Ä@Í32h%ÕÃ@_x0002__x0004_iC_x0003_ì¿@CF_x0010_¯R¸@*ØÉj¶ÈÁ@éµºø©Á@ëÅÿ¨¼©Á@¤_x0012_E°BÄ@»®_x0001_U=»@ìsÈ²Ý¸Ä@´¤+ Ã@¨×Ý¥G«À@_x0008_dÑo¾À@'¹E{Ñá·@_x001C_x&gt;ZÃ@ÕÚxÁ@j%¼aÁ@êÔU	@+È@.Ôø&lt;ó¹@ì9|¨_x0014_Ç@Pô'o½_x0012_Ä@Th_x0019_ì_x001F__x0013_Ã@Ùú/_x001A_Á@uþºâ¾WÁ@L u _x0016_¶Ã@¢¡_x0011_¿=Ã@lÇµ©WÃ@l.1C2È@\VáÂ_x0014_À@Q_x0008_«UV_x0013_Â@ÞB=_x0002_&lt;_x0001_Å@¢P[Ï©Æ@\_x0010__x0003_¤¼Á@Âká_x0014__x0002__x0003_£ÑÈ@_x000C_á_x0012_GÐ$Ã@.ÇLþLyÄ@¡rä_x001F_¾"Â@_x001F_åù®ýØ¿@¢2òD·ºÁ@ä?`èUlÂ@ÇIðÒÄ@Ä_x0007_Ô_x0011__x0007_Â@3ç_x0011_wFÁ@´ÑY,+Ã@àßla_x0004_À@PõÅ±¢»@`_x0005_µàÀ@_x000C_LËSóÄ@³ñ%Ã@ª1ÚÓ_x0001_¿@¢Z¸æìlÇ@XØòÔþÂ@Ê:_x001E_6Ç@¶LúÜ·@ÑrÞLgÄ@¥úÝc_x0015_Á@¹¸ïïìº¿@ÄþóT_x0007__x0001_Ç@_x0002_\X­±Æ@.BaapÃ@;±_x001E_#Á¼@ Ð¬ãEBÃ@ök"ØÂ@L)QP­·Ä@2d_x000C_×È@_x0005__x0006__x0006_ÄÐ_x0006_¶üÁ@©EÎ¼¾¾@äÒ¾ÖÃ@¬7_x001F_¬¿@.9 ^_x0004_Ç@ïèuà*ÂÀ@f_x0001_©Þ_x000C_,À@_x000E_á¯®Ã@Ú_x000C_÷³VÅ@ðËt[$È@_x0005_ \V{Â@ÆM«û±À@b2GÖÉÃ@_x0010_ó7æÑÃ@T¹$v¹@&lt;(Dè_x000F_0¿@äÂ°ú¸@_x0002_S°RWÅ@ÒVS¬ÎfÀ@þJ¥Z_x0019_Æ@áÃ_x0006_mêÁ@eÄüÙ&lt;ò½@Ë"zá7ãÀ@_x0008_@\ÝDÅ@K_x000C__x0003_Î%ÇÄ@_x0014_C_x0012_lÚNÀ@°¤_x001A_j»_x0015_Ä@w_x0008_hÑ 0Å@Ü:£IÄ@Uòð2wÂ@¨{óUË¹@_x001C_®D#_x0002__x0008_IE¾@_x001F_»ÚÏ¯ÿÅ@_x0014_lVÎ&gt;Á@Ð_x001A__x000C_Çñ»@Z'»yÓ_x0006_Å@£þüD_x0004_¿@_x0006_:«_x0002_Á@K¹mH½@Ï§_x0014_êð+Â@U³W	¿@o¢_x0007_¾_x0012_»@NK»_x001A_ =¼@¢Í_x0010__x000B_öÉ@_x0004__x0005_Þkf\Ã@§±ÕËéÁ@Þy9¼@_x000C_¥ÁA&amp;_x000F_¿@%ü?_x0018_Æ@ïõdæ_x0005_Â@cú­x_x0003_X½@_x0012_YÄUþÁ@óøèÐ_x001A_YÃ@º°æ_x001A_ÖãÂ@¤©o§÷Å@zXI~*Á@«ìà/ËÃ@ñÂöâÀ@4H¹¶·Æ@ÖE¡PÍÏÂ@õÍ\2_x001C_þÄ@ÚN_x0001_®Ù2Ä@leD Ý_x0004_Â@_x0001__x0002_0øsÿ_x000C_­¹@òræ¦,§Å@Î÷_x0017_å¸ÙÀ@L!iÆ@8ãXv_x0007_Â@hvC~Z­Ç@S{ÈXÁu½@¦] æ_x0008_³È@©_P«·Â@_x0012_	ú¼Æ@|_x001B_ÏAÁ@éo_x0006__|Ã@8_x000C_ÙÊÁ@_x0008_ó¦âÂ@_x0018_×V`_x0016_¨Å@z)Àµ¾SÁ@ù4ÔÝTÀ@xæ¬_x000B_'_x0018_Ä@cYµ=¿@DÕI4Ä@S0öõ¾@¹+Xs55Â@_x001F__x000D__x0018_ÃÄ@8T#èÅ@_x0016_-ÚVøÄ@°Ô@_x0007_tÀ@,x¨uÓpÇ@ú__x000B_å§å¾@iÔ¹èÀ@4½ögêöÃ@ewÝnJ¸@'¦·0_x0002__x0003_ûHÄ@ùYNÖÁ@_x000E_ÕMÀÌÁ@4&lt;Â_x0013_PÅ@`ÉÝ_x0003_2Ç@È_x0017_Ñ$¹7º@Ç_x0011_ÕRàÂ@8µzá-É@¨º_x0001_òåÂ@_x0012_1Ø_x001E_a¿@)ãã_x000F_iÁ@$ÿB_x0006_ùÀ@xµ_x000F_c&amp;áÃ@öþÅ³r É@_x001E__x0004_ÔiÊ_x0005_Ä@²&amp;lèéÂ@hwvèuoÈ@6_x000C__x001F_ËØÁ@²_x0002_ÎÁ@âÁöÁyÄ@ü_x0005_ÈÌ½µ»@­_x0008_°»»@_x0016_r_x001A_ºÄ@_x000D_?Ä_x000B_EÓÁ@S_x0015_9MD·@_x0017__x000E_;¶F»@._x0001__g_x000D_%Å@a(%E]¹@½írmÀÁ@¬_x000C__x001A_wò_x001B_À@=;{ÑýÈÂ@._x0001_`¬õÁ@_x0005__x0006__x000C_q_x001D__x001F_²_x000F_Â@À-3Âò_x0005_Ä@_x0018_ÝÙl\`½@__x0018_£¡µ¾@_x0011_R³_x0014__x001F_êÃ@:{ÀSj}Â@fÓòLØÔ¾@¦_x001B_oÿB&gt;À@|»õûn_x0011_¹@_x0004__x0001__x001C_=épÂ@VÅ}ò ^Å@Åò_x0017_PÕ¿@_x0006_ääqfÇ@þ_x000F_×ô_x000F_À@Ä~]ÅO_x0016_¼@ÎÃäñ¥IÃ@®lFKÀ@»_x0006_²îöÂ@jÕkR_x0017_Ä@ÐU»S7R¼@_x0012_&gt;_x000C_ß_x0003__x0003_Â@*éeÁ:½º@ ^ÆuÁ@_x001C_µZ"¿@xäüz	Å@ë×-´å´@îÓRÓ£6Æ@_x000F__x0010_OÒ_x0019_Å@D¢ÔMG)Ä@_x0013_Ãüÿ¸@_x0001_Ë_x000B__x0002_Ô-À@zÔ-×_x0001__x0003__x0016_Â@&lt;gOu_x0002__x001B_Ä@CZ ïq)Â@ ñd`4Å@IÀ¤Ê-¾@(1rõL.À@þ_x0004_¾4³Á@öñã³¤¼@3³_x0015_Â@~CÆFÕÜÅ@ÂÒ¼~çÄ@D×~=ôQÈ@©²/Öì×Â@Ï_x0015_·µþù»@H_x0007_t×Ë[»@^W¯ÊMÂ@P*«b#]¾@N¹&lt;^ÞÄÃ@÷¿ÓÅ÷2½@ò£_x0010_i2Æ@pk:OU¸@H+í\AÄ@"¼X=²@% _x0011_À@®|FHí÷Ç@Ê_x0014_)xì¢Ä@²ôÿ#äÁ@_x001C_nLf_x0003_Á@XÅÓx_x0016_Ê@"À_x0010_ZÜ_x000B_Â@_x000C_ ª"À@?õÛ èJÄ@_x0002__x0003_ÞëµéÒøÆ@0\º´Å@®L¿àòÄ@ÚÍ_x000E_ÿ!Á@¤±í:°1Ã@_x000C_	þ#_x0015_º@^8_x000B__x000E_ë¾Ã@CY_x0001_ÉkÄÄ@À_x0012__x001D_¢ýÂ@'uÍ q¼@ODg|l¿@B4cÂ@N¶d_x0004_t_x0002_Â@vïÕY]ßÀ@TnÏçiÄ@_x0002_Kj2¹@_x0012_Hù&lt;éW¿@îI|8nÁ@þqç_x0002_Ë¾@Oß_x000C_Ði_x0017_Ä@zÐtïÁ@¥/§rÞ[À@_x001A_¼üú¿@b½¹_x000C_À@H&gt;xt6¸@_x001E__x0018_yÍÂ@ödé_x0019__x0018_Á@y&gt;PÛFÄ@_x000E__x001D_7&gt;ä_x0011_Ç@PSÍHïÃ@`¯oy_x0001_¶@b_x000E_ _x0002__x0003_`æÂ@h#ö(Ë¾@°Ô¤¢´_x0017_Ç@ÎÊ4â:©¾@ÂjÎ2¿®Ã@s13_x0016_À@º_x0002__x0010_MÛÀ@fâXAÙ¶Ä@&lt;_x0017__x0002_ýE·Á@5¢ÉªÐ¼@_x0004_~)E¤RÆ@_x0014_dÑê¹@_x0002_Ý=¬_x001F_wÁ@H\_x001F_×Â@¢-_x0014_RÂ@ÓÓN¼dÅ@J0¿~ô_x0001_Â@x_x001A_&amp;òy(Ç@_x0019_z-_x0001_@0Ä@Ðèê-ÌSÇ@¨=­5_x000E_¾À@ì¿ro½SÂ@â0¬¿À@Á_x0010_irc¿@ñ_x0007_tö Ã@(_x0007_N³½·@xGEW¦Ã@|Éé®º@t.¶_x0008_²Ã@ÒÿX_x0013_IÃ@ÈÇÃ%r_x001B_À@²ÐBËÁ@_x0002__x0003_ø#0&gt;_x001A_\·@"=ë¨äßÄ@_x0014__x000E_naÃ@VÂ_x000B_TÇÀ@xÈ¡¿@£¸ñ¤À@_x001C_Wbei"Å@À÷Å@H9ôÁ»Á@¢MèVÄ´¾@Ï#¥P_x0001_Ãº@ÞKéÈáÇ@´ñ¸ËÍ¡Â@c&amp;©¾¬Â@*u©öÀ@bÞ§øÊj¾@Æ¬_x0010__x0016_ØÀ@¶éÉ_x001B_º@l©°AÉ@`ê1Û(eÅ@_x0013_:2.Y©À@±x_x001D_ÒÆ¶¿@_x0008__x0015_ÊEæ_x000D_Ä@DmqÇ@d_x0005__x0008_Ô7FÅ@oÄ_x0007_UÇ@)úB¦zÄ@Ä$Ñçr¬À@ô¯³õúÁ@zøÅ_x000B_ÀÉÄ@næ_x001D__x0011_&gt;Ã@ªk_x0006_³_x0001__x0002_ÛµÁ@4§Ò"ÞÁ@ÔYKJÄ¿@_x000E_¢_x001F_]Vùº@X-Ä_x0019_	-Â@ù=w©è¡Â@_x0010_L_x0011_Ã_ÁÁ@ÄË_x0006_M*Ç@_x0018_´T/äÃ@ürÁ@|©&gt;_x001C_Òú½@ÂaýE¾&lt;Ã@"ñuÞkÀ@lÒM-ÌÃ@è`_x0012_3k¿Ä@IÞY×¨/Á@.²%zâ¬Å@,V´Á@C_x001F_^¢KO¹@bÏåà´Æ@_x001B_5Üë'¿@~WS,FÃ@~~ß1´Â@;_x000B_E{¡'Á@ê¹mï÷NÂ@&amp;àýqIÀ@þ¦}d_x000C_ÂÆ@4vcrø_x0005_Â@}-·7Å@_x0014_X¯s_x0012_Ä@BÙuFÜ1Ä@È_x001B_y)xÅ@_x0001__x0002__x0016__x000B_¶_x0010_Â£Å@(²ÀX¥v¿@_x0005__x0001_å&lt;ØÔÄ@ír5_x001F__x0013_¿@;0-Ñ©Ä@_x001E_sp"`ÿÄ@¸£­¦4/Ã@BN ÚªÈ@®§ï&gt;8»@ë_x0018_+ |¾@¨¯Jõwî¿@S-LM¶´@î[	DOÀ@ÙÎ0_x000D_ô½@ên~¡Ã@ú_x001B_Y_x0018_«À@Üèt"0Â@ ÊÅtÛº@ÀÌA_x001F_/L¾@_x0013_´e¾.Á@(¶{Ç_x0014_VÉ@\1T;÷­Á@/_x0003_ÒdÐ¿@_x0004__x001F_ùçüÏÅ@|K_x001E_¢|ÆÀ@¨¢©ÆÁ»@Ì¦_x001E_[Â@_x0018_SCÍZÌ»@Tô1r_x0007_åÀ@_x0002_à¶¸µ@©AJÎw¿@@	rð_x0001__x0003_êºÆ@tNõVu¿@Ôj£ÛW_x000F_Ã@²ôÝáÆ@\_x0007_3UÊ&gt;Â@ùNû_x0004_½@^³²«_x001D_Æ@P_x000D_ð_x001D_ï¬Ã@_x0017_ÓaÃÄ@rV_x000E_%_x0015_»@_x0002_Ë_x0010__x001A_u»@èEHvxùÇ@ô&lt;Çÿ½@UK/À;¶Ä@þº6es¡Å@&amp;_x0013_JÏ_x0017_Å@x_x0004_vù¶Ã@Ð Æ)[®Æ@:lgwÄÀ@÷Öû­º@ÄÚd_x001E_\Ç¾@Ò5kýÃ@ç¢c?Æ+Â@(R;	_x001F_Ä@}ûÜ«ü¾Ä@®Û_x0010_µÃ@p_x0004__x0011_õ	ãÇ@÷û.,_x0004_¼@_x0007_¶J! ¼@ïýIà?¸@Ìï¬Kî=Á@._x0004_¨Dñ_x000C_¼@_x0001__x0004_¦º0Ô_x0007_%»@åøý_x000F_¼@ºzÞ»ç¿@_x0008_ÖýXþ»@ù&amp;s³±Ã½@Jæ³_x000F_qÀ@À\¶ ÜøÃ@ZJ_?JïÂ@ZÖ_x0008_í_x0015__x000C_Å@$_x0013__x000D_¿w·@ ½ìV¼Á@Ð¼_x000C_éÞ¿@_x0004_?#yvÃ@Z»625Ã@h%fô7¹@òóÛ==¾@âA_x0003_þ_x0016_øÀ@ñ_x000B_bÛô¾@_x0014__x0001_fz'Å@dIYEVÄ@ÌAL7_x001D_ûÆ@_x0006_`ø6W&gt;Â@´Â²q%KÅ@_x0001_«øòeÃ@_x0002_ð¢ë»À@]ò_x0018_Å@_x0014_cåÉ_x0019_^µ@F_x001F_A^{¼@Ö_x0016_5éôgÄ@ÆT}¢úÉ»@_x001E_~þ_x0011_P/¶@C¤_x0001__x0002_XÂÃ@&gt;x Iå.¿@4³ À)óÅ@sOM7/)Æ@_x0017_ý´O3À@J#ÓåXµÄ@­Íú²g±º@GJ*]_x000E_y»@m;+&gt;9Á@Â¾ú_Ã@5¤^_x000F_Ð2º@DÀ_x000F_²­ã¼@«_x001F_i²(«Å@µLtî¦Á@À_x0003_7~íü½@ô9«Á£òÂ@ù_x001C__x0012_©ÀuÁ@ER,_x000E_Á@nÁw_x0017_Á@Ìþ.ÚJº@è eÅ@_x0018_hs.¸¸@ÐìM_x0018_&amp;Å@pÉºz_àº@ð¹õ¡JÀ@ÜFí3R_x0015_¹@|XÓPÅ@#eÊCÏyÀ@æ(ÈÅEÆ@,_x001E_SÂ@pÊ2a¢þÂ@P§&gt;2Áµ@_x0001__x0002_©Í¾qg»@\_x000E_G¸+Ä@_x001E_7Ñ´¶_x0013_È@;@&gt;hÍ¿@a¨©ZiÅ@$JÚ!.Ä@.0!/Aê¿@$kF=yýÅ@_*x=êZÄ@ÿ§v?Ä@_x0014__x0015__x0019_çUÀ@î]lqhMÁ@Ý_x0001_tH_x0014_Á@ Û©ª¦	Å@NÏ×Ì¼pÃ@©Â_x0003_ÇkÂ@x_x0014_z'_x0001_Å@ôûOÞZNÁ@Ð½oÌ_¸@ÀòÜvñ¾@þmÒKEÃ@,6&gt;_x0004_¸ÐÃ@_x0010_Ì`dÐÇ@TØ²êUbÁ@GÕãwO_x001B_¹@'0_x0004__x0006__x001D_ÿ½@t0à«)Å@ÄÝ.rñÂ@¼¿¿Zf¿@_x0014__x000B_8ñ&gt;¼@$²åûcÂ@éOcã_x0007_	îàÄ@ô,Ö_x000C_Àó¼@î_x0018_rwñº@J4K³­ Ä@!Ï=j7F¼@_x001B_?þaÖáÄ@dÝOFÿïÁ@:C_x0001_Æ&amp;¢¼@UãnÖ±¼@éJA_x0008_{½@`àI«Ã@ì,_x0004_m"Æ@P_x0017_ÏãN½@_x0002__x0016__x000F_±lñ¹@_x000C_(ÿyA²Â@i¹dÅÁðÀ@2_x0003__x0013_¬þÆ@î_x0019_½&lt;ùÓ¸@l»Î½_x001F_­Ä@_x0004_¥%°Ýf½@R_x0004_'w_x001A_Â@¶jÛ@I_x0011_Ã@_x0012_Ñ¿¤_x001A_Â@äùra¸½@6¶&amp;ÜiÀ@_x0006_$c_x000B_Å@_x0002__x000F_²w¿@ò½M=°ÌÀ@Øc_x0012_¹ìÄ@Ãß"°/Â@£´_x0005_oÁ@lJç_x001B_³@_x0001__x0003_n¾aº_x001D_çÀ@ØA+DÍ?Â@¨Óç·_x001B_Ä@8Ë_x000C_¾ûW»@äjIþð¸@´ÒN%ÿÃ@ÜD_x001D_Eâ^Ç@LúëS_x0008_À»@~xÙä±MÆ@[¥mKÅ½@_x001A_z_x0008_T¶A¼@Ð_x0002_É_x001C_°¦Ã@±_x0014__x001B_¸¬åÁ@opP_x0013_PsÆ@Ð`Nd}ÆÅ@hÀb_x001F_÷JÃ@ä@þÍißÂ@â_x0015_c6ùoÃ@ÅWÏq_x001C_Æ@Æ©{ _x001C_Ä@_x0004__x0011_©!½@ÿøß_x0014_þÁ@;Å¼euÈ@EFÜ_x001D_¯·@ºu¤@ÏÔ½@«üânÂ@"~tÙhÍÁ@_x0004_A_x0011_*¶ÛÇ@¬Ô@5è´¼@BöüR_x0015_µ@_x0008_ü7_x0018_^~Á@ððÓ³_x0002__x0004_kéÃ@_x0015_Ù|pÜEÃ@^_x0001_Aïh6Ã@bÃÆ]ÐÂ@»øZwrìÄ@à=_x0011_É¤k¾@Ò§eÁo_x000F_Ç@Ü¨ºÉ¡UÂ@Æ=õ_x0003_¥»@m_x0019_¬6Á@Oüd_x001E_¸Â@bî_x001C_á%Æ@ëæÉôX½@ÉÏ&lt;èg¾@xG`'T­¹@û_x0005_l½¯À@á"T6ÊÀ@ø§­¼@4f'¯ÇìÁ@~_x001E__x0015_ö_x0016_Æ@&lt;Pò=À@¦èVÿv¿@M_x001C_ý#´m»@ü_x000D_°Â@8µÊrÀ@_x0004_6´zÚÁ@¨{låÚ_x0016_Ã@_x000F_/ºr÷½@k¬»ÅÓÄ@lF²pÄ@~Á'E/À@_x0004_ï¦ú¤Å@_x0003__x0007__x001A_Þ«2ôÇ@v_x0015_ ÿwÄ@ù!Ë¸Â@|_x0002_»g_x0014_È»@_x0018_R§²À@B_ØXûÆ@êµ¾ÕÂ@±bÉGZÅ@ý«"j¡½¶@¼?/ÊÁ@&gt;M6Hh¼@24O(_x0001_Æ@@Xa_x0005__x000B_Ä@[Zª'÷À@hÝ¶øîÁ@Ç¯ÕÔ_x0004_MÁ@ø_x0013_Õ°*Ã@Äj_x0007_H:_x000C_Â@jC®¨.NÄ@ÄWEpÿ¡¶@Æëdl,¾@Ü_x0001_ÇýÑ Â@,vxÅÂ¿Â@4ã_x001A_àÂÁ@pÉÕFI_x0019_Ã@É¬º@Î!BÙÕº@qû¿*_x0014_Á@4WA¯'Â@iÌ_x0001_µã¿@¯_x0006_&amp;°²Å@&gt;S?_x0001__x0003_ÒcÃ@"âÆöL¼@î_x0018_¾*Ý§¾@Vø»m÷_x0012_º@:ålò0É@«òÒÿÀ@TOäæ_x0008_cÀ@h_x0001__x0011_\ÕÙÁ@­H_x001B_7Ò´@;GöL_x001B_¨À@ö_x0019_f6 ÓÃ@cZrMpÁ@È®òè¼Ã@¢,¤_x0003__x001D_Î¼@4	gû|ªÁ@|'yhô¹@óéK}·@áGÀÕé¸@ê_x000E_R:ÒÀ@«ðèþ[Ã@I~KØ#.Å@«XcåÒ¿@fÌÎZ_x0008_º@^äÌPÀ@_x0002_ÀÈ_x0017_¼@kØ_x0016_|¹@	_x0004_¹ð½@X'f&lt;IHÁ@_x0012__x0015_#Y²Â@äE_x001B_T_x001D_N·@_x001A_Bçè	îÁ@¼«ÖÆ@_x0001__x0004__x0014_=g(ÄÁ@²Rý_x000E_9À@VoýC±x¹@ø_x001F_+3_x0007_Ã@¦7uZn]Á@ÜØxÎnÀ@ìïc=ª£½@«£&gt;¦Uµ@^3úÎÄ@oèÜÙ(Ã@§ëñ_x000C_QÏº@|_x0005__x0015_4Ï·@ÜG:«¿Æ@ÕÛ}ç¥Á@ì¸yõ½Â@¼RM_x001D_ÎÑÅ@R»÷"å¿@_x0001_Ò&gt;¹¯¼@+3º½Ó_x0003_½@¨bPqÄãÅ@~ì´äjfÈ@Rîå&lt; mÄ@êðU_x0015_³xÃ@²%r_fEÈ@N!&lt;~_x0016_À@_x0014__x0002_®pûº@%ü2ÉT8Ä@ÂE_x0007_Ò²ßÄ@6ó_x0006_Á°_x000D_Á@lX¨£ÊüÂ@¹¿z_x000F_[¼@_x001F_MC¥_x0003__x0005_+ÈÂ@.$_x0017__x0002_Ñ·@_{è$ðKÄ@öå´_x0014_1Å@¢J¥ÉáF¹@àwÃ@ýÅP_x0005_MóÃ@M_x0002_¡Á@´^;xÃýÉ@?h Ì3ðÂ@øéû¢÷_x0008_Â@ÑÞ§iÎª½@V[_x0004__x000D_QÃ@.À\_x0007_¼@æ}_x0012_.'!Â@@_x0019_bzð_x0012_Æ@ðãOÀuÀ@¬K£ûWr¶@_x0006_XD_x0017_¼ÏÆ@N§q!Â@_x001E__x000E__x0016_«ÀÂ@Ì?@#¦çÁ@¨@¥_x0003__x0002_xÀ@_x0001_|&amp;P--Ã@4jÒ^[ó¶@NÄ_x000D_iIk¹@ýÁ_x0005_±Fé½@_x0017_í®xÀ@n_x0007_ÙÕº@)ø=èÀ@ÀÒÈ\$Á@vå~J_x0007_¿@_x0003__x0007_º¦_x0014_Û¶ËÂ@vÌAúvÅ@_x0019_Ã_x001E__x0018_©_x0003_À@_x000B_½@ßJAÁ@L_x0002__x000B_#JíÈ@V_x0003_í_x001E_I¶@¢@®DæÃ@kIDõ5Ã@0__x0015_=¹Á@p&gt;n£Ä¼@ö6âbÄ@_x0014_©Å¥¶Ç@G=_x0016_TSÅ@²ñ¶Û_x001F_ßÄ@oÎ_x0004_¬Üº¾@Qé´8kÉ@öö_x001C_rtÄ@l_x0016_Õ¯\A½@_x0014__x0019_«K5Â@ä?G3zÀ@r@Cî°¾@µ&gt;yé_x001A_»@m_x0012__x0001_ÏåÀ@¬a³æ·@ó`óÄNÁ@6½G_x0015_Æ¿@D_x0010__x0006__x001D_Èº@Úkþu%Ç@ûäÐËlÁ@_x0005_TÂUÄÝ¹@Gþ0_x0003_Â@hèÀ_x0017__x0002__x0003_j£Ã@Þ¿_x0001_LpÀ@Ò¬·ýoA¹@_x0016_ðn_x0014_ç»@×ÈÑýSÆ@µlÔ9cÃ@c¦R0¼@êªýõÂ@;ûx««è¹@b_x0006__x0012_×êµ@Í-Ï_x0018_qÀ@Xü4ÙÆ@_x0007_-ÀdÃ@yÂ_x001E_·»@ñLre Å@bÅãI_x0011_õÄ@\¬Ê_x0008_	WÃ@B]­Â@8ïªL»@ìM_x0011_kÆº@6þÁJßpÅ@|6ºÇ§À@ôÔÞy_x0016_Å@Ï}d]U½@ÞFÐÀ	wÀ@â×_x001C_cÇÂ@2â1(+À@lÐ_x0013_,_x0001_N¼@u¼ÐÐÁ@'1Û¿@ë¼$Ãã¡À@ýÓÞ¬ï_x0016_¶@_x0002__x0003_VÙùüÏáÂ@®ÄN¡ß¶@£èí7Å@hzõbsÄ@JÆ+ôD¿@	Ë·É®¿@Ð±º¶_x0007_½@ª=¤_x001E_À@Í¨Æ¤\DÂ@_x0004_*ïNÙÎ¿@äA^a_x0003_Ã@à|ekê5Ä@âR»rÊº@%zÍ¢_x001F_À@ÃdÖ¹@Ì})|ÜFÂ@V2ôçÝÇ@ºFÆGÛz¶@¹ùÉÊÂ@ú_x0001_4(w»@DÅÎÂÐÆ@C.]YLÃ@áê¡?Å@LBLY\÷Ã@4_x0014_îð_x0017_·@|FÎ_x0004_bÄ@ØïØ"_x000B_Æ@ºn]_x001A_\Ç@28)Ö_x0011_ØÁ@òå&amp;\½ÃÃ@^lì_x001E__x0011_qÆ@õÑÅ_x0004__x0005__x0003_Ä@·Üé&lt;ª¿@Ñ/_x0019__x0005_¶rÃ@¤9_x000D__r]À@4_x0002_/f_x000C__x001C_Ã@T¹Sð#_À@CÿyéBÃ@ÇTiö|iÂ@8ø¶_x001F_h2Á@ºÆÉ@Ò_x0014_À@´B6_x0001_×ÐÄ@â0(´4_x0012_Ã@ûSèéÀ@\Ì}¡uÂ@ ü_x0005_1½@+B-{_x000B_¨Ä@""_x0018_B~0Ã@_x0019_L~Ç½@¦X_x000F_p»@_x0015_êqâu¾@xÂ|$Ã@H&lt;"_x0013__x000B_Æ@2u_x0008_è_x0002_9Á@ÊP½Ì9cÁ@]2Fä_x0002_jÃ@$økqaÄ@_x000E__x001D_Hý×V½@VùÞÔÁ@*X_x001A_¦_x0002_É@üÑu_x0007_µ@}K_x001B_×æ¿@·_x0018_É_x0011_{À@_x0002__x0006_¬îF»d\À@@m_x0011_I´Ç@¤}_x0014_I_x0001_Â@º_x0003_r²FÇ@êH¥w&amp;ýÆ@(òÈöH¬Å@øI×_x0008_µ@dò¿ÉÌÅ@TrD²ötÃ@æø­m_x000C__x0005_¿@¶,Pc*DÅ@Ññzhj±@&amp;È¿ÁÃ@xmÙk^Á@F¿nñ_x0019_uÆ@ó¶ràY]»@:y¶Eû¶@þÈï+_x001E_À@ë²û_x001C_4³@!¿ûµÁ\Å@S7Æ_x001E_RÁ@S&amp;Æå_x0010__x000E_½@¢C¸â¸Ã@§ÁnßlÂ@@:sz»@_x001A_c0.&amp;þº@_x0004_zQ\ _x0014_À@ô_x0013_UÍ_x001F_5Æ@¡·{ÊZ|À@úßÿ"³²@FÜÞvºÅ@_x0006_Þ{Ë_x0001__x0004_Â@T_x0018_á	Ä@_x001A_Ý´GÕÀ@lcôPÁ@ü_x0002_a÷_x0016_q·@6Ó¨)D­Ä@7&lt;gáBK¼@³£ð%Ö¹@_x0019_¢kDÜ¦À@fqÛÄÂ@zß_x0005_0ÌÁ@®À_x0003_Â=Ç@_x0004_Fµ}Ê!Â@_x0005_vpj;Ã@vòÉ&lt;4Å@_x0005_ü5·Â@_x001C_°à_x001D_úÂ@_x000E_ë+=_x0010_sÃ@¬_x0013_Ýº@dÂÈTÞOÆ@`_x0003_Ï¾@Åßå_x0013_9_x0006_Â@x¤$¬^Ä@ùÍ?Ã_x0018_Á@_x0017_ÔÔÌZs¿@5|¥À¯»¼@^_x0016_øP_x0002_	¿@_x000B_½t6x°Â@mÍ+è)KÃ@ÝµÝÖd¸@t,°_x000B_ ûÄ@²gÙËÇ@_x0001__x0005_ì"M_x0013__x0004_Ä@À_x0004_ÏÂÞaÀ@ÔÔn_x001C_L°½@c´õÏ%éÁ@+Ùx'»@6ãzIÞÄ@¼_x0001_u[7Ä¶@ò_x000C_°zâ_x0005_·@¦}_x0013_æ_x0018_Ã@Ne º@óLN_x000C_ïô·@Üó¿Ð_x0017_È@îýõL¯Ã@.E_x0019_-ÐÁ@B_x0001_Ñ3¿_Á@ühÉ_x0010_Ç@Çn·o_x000E_]Ä@2_x000C_öÉW¬Ã@V_x0014_ÑÐÀ@ºÎÐ&gt;­_x000E_Ã@_x001C_	_x0004_'_x0012_Ì½@îØmÃ#uÀ@i_x001D_.)½@þ_x001B_Í&amp;)ÎÁ@êDÐQÃ@_x0005_J_x0019_åBÃ@±~/#ðo¹@éP¯`Ã@øÏÞ×úÇ@Ð_x000D_QR_x0003_Ë@¹x_x0002_È_x001D_Ã@J¹_x0018_F_x0001__x0002_wiÁ@¯èXV~Z¿@e¡ï{i»@ØZ|j©Á@gTÒ¹bÆ@ÎCöp_x001C_WÁ@.³ùg&lt;*Â@Î7áv|0¹@ZÆ;«ß~²@_x001E__x000F_¨Ü_x000E_À@D_x0002_tMÄRÁ@!äl_x0003_¾@_x000D_=r_x0005_¸º@êÙ¶ä)ÁÄ@ºNvXl%Á@µ&gt;cÙ_x000C_ÇÃ@_x0007_°£_x0002_àôº@&amp;æMohÁ@þ%&amp;*PÁ@_x001D_òùKÀ@¶$OiðÿÁ@ âm9"¿Â@ØYéPÌ Á@_x0001_=vvXÃ@oý_x0001_bù_x0019_Á@Ò«õ}ñ½@_x0001_ì»§_x0001__x0007_Á@Î_x0004_H_x0015_Z¼@ø¥/®Á@¼|]ZcÂ@a_x000B_~á_x0001_Â@_x001E_wÕ«ËÃ¾@	_x000C_jÞõ!¶À@OA_x0004__x001C__x001E_¾Ã@.]³æÂ@_x0012__x0001_H´_x0003_¿@îN!ëÀ@O°J¾fÃ@d_x0010__x0006_Ã@_x0017_&gt;-'5_x001B_¾@QÅ_x000D_N	_x000C_Ã@{oÓÂ7¾@,y_x0015_ü_x000B__x0008_À@f&lt;¤Âß»@ÉHn{'£Ã@8æãÚåÅ@tBd!S_x0001_½@_x0006_Áæ~%ÿÆ@WªiÍdÄ@PE_x001A_íPÐÈ@â_x000F_95&lt;ìÅ@_x0005__x0001_@G_x001C_Ð¹@?¡P-À@hÊ_x0007__x0006_:?À@®ÚæÿÜÆÁ@pZ¸bÅ@Æ_x001E__x0016_OòÃ@ Ö4;äÚÆ@ê_x0018_:~²üÃ@_x0010_á_x001F_Ú0C·@ó_x001E__x0004_	Ïë±@\ôÂ_x000F_¶@P9ª_x001D_b¼@_x0002_ùÅP_x0004__x0005_bÄ@¸eÿàöH¿@!1¯û¿@¶t	à@ýÁ@~Åæ_x001F_,:¼@ uü÷¡Ä@_x0007_ý^/aî¼@_x0006_Û¢Ô_x0011_¼@17¤§&lt;B½@o_x001F_¿XÂ@Â_x001E_âÛ¾÷Â@æÈÖ_x0014_A_x0013_Á@jp?Üb_x000B_Â@~Ñ^à-Ã@V¢ª_x000F_&amp;HÄ@_x001D__x001C_Ò­[È@nÑiby&amp;Ä@¤=_x0019_èÈs¾@vç2ûÓ·¼@ºÁ¯±)ZÇ@¤_x0001_ç¢X¶@*_x001E_VàäÆ@õÖt_x0010_#7Ã@TL_x0014_Á@_x0004_Fß$DÄ@µD_x0003_t·@ÚOÅRú¹@6mi¹J¿@Ä	VìçB¿@_x0002_b!_x001C_©Ã@Þ/=e_x0008_Ã@r_x000B_¶(¬¿@_x0001__x0003__x0004_Zn_x0002_É¾@)_x0014__x0004__x0016_Æ@_x0004_Òq@_x0010_Ä@Ç'NrÜþ¾@_x0012_+Ór½@üÛ_x0001_+I_x000E_Å@Âïê'ôÈ¿@_x0008_Ó,H_«Ã@~öªiº_Æ@¢ÈØ|Á@´ÍåØ$i¿@ð_x0003__x001A_ÔÏ_x0008_»@Ð¾sþ_Â@ì´}2ÜÄ@ªµ¦|aÅ@F*4ªpèÃ@pÈM1Æ@¼1æ_x0011_ÇÄ@è]ã&lt;_x001A_kÄ@iÆû9íÃ@Jª~9»@Bl¸Ä_x001E__x0006_Ä@p½++Æ@_x0008_y{WÈ½@Øâ8ûÇÍÃ@_x0008_ 	ÛÀ@|{ \_x000C_Á@å!{`¢ Á@µçB_x001B_¦Â@ww­_x001C__x001F_1¾@X·Wë7À@pç~}_x0001__x0003_Ï+Ä@Bá qU¼Ã@Æ\%&lt;^ÃÀ@n`_x0014_°}À@´__x0019_F·y¾@î_x0015_Wy\"Â@l_x0015_íêÇ¸@,r_x0018_«_x0001_.¾@ü3=_x001A_×º@_x0005_®³·tÀ@þ§Mæ#{Ã@¤GæGÅÀ@Li5¬P¸@\½ÎÝÇÀ@_x0006_Ìèý¾@O_x000E_QÉ_x0011_¸@	_x000C_§·§ÝÅ@èHe}7@Á@HB_x0016_°\ìº@z¶³i_x001E_=¯@°¸m¸å»@pª¬xÂ@Ò¡ÍõÃ@fk$ º@Pï®ÈÇ@ð4?"_x0002_çÃ@_x0016_U§È{¾@ØÃªáFÿÁ@B_x0017_',_x000E_	Æ@61¹KwNÉ@|¨_x001F_eFRÀ@Î_x000D_,ÖFÁ@_x0003__x0004_ô_x0002__x000C_T_x0005_æÆ@Y=Ò-¿@ºIÝ×À@pP2îdÓÅ@_x0019_*¦_x0001_§µ@®Jß_x001E_%¾@\³_x001E_qÄÂ@_x0002_Ç½&lt;&lt;·@Õ©_x0003_CñÂ@¶7${)µ@çÇ^mCYÀ@wÂéÀø´À@º¾ùA×Ä@¢}ä_x001D_3Á@ÚÄ34¹@ô¶)¾_x0015_­½@d&amp;¸óoÆ@+x?_x0003_O¿@NéOI[	Á@]|þx_x000D_#À@ªÂÕoÉÂ@JÕ HÂ@te_x0011_ä_x0006_º@Ë¦Ü4Ã@ÍhA¿_x001A_Å@Õöö|¼¶@\D nFÇ@S¤ó§§¿@Ë6¾Ga%Å@D³ ÿ_x0018_¼@_x0018_ã_x001E_qÀ@²Ò$O_x0001__x0003__x001E_TÁ@þ_x0002__x001A_$¬Ä@Þá%é_x0006_À@¢ëù°_x0002_Á@_x0011_1sÓ¾@_x0010_çÔ¢º@¬äg$©Å@)ÝLV_x000C__x000C_Á@}nÕ7¿@Ì©#l÷_x0001_»@k/eeÈ_x000F_½@«Æ[_x001D_-À@I^§ZhòÁ@_x0002_Ùà_x000D__x001A__x001C_¼@JÚ!´Ä@_x001B__Ô	Ëþ·@ö«Õ_x0004__x001C_ë¼@¤HZ^aº@d~¡0Y¾Á@.,N_x0019_»@J2ÂüÆ@è+ªl? Á@Ò.q¥!Â@_x0006_%_x0006_ú9¨¶@_|áõÇx¾@ÎIf,]Â@ dA_x0012_»½@_x0004__x001D_kú(Â@4~ù_x000F_©À@n6IC¤_x000B_¿@ÞE|çäºÅ@P'_x0004_è_x0008_^À@_x0001__x0004_ÌÇ«_Ä@ÿîu¼@£ iÅ@Ö_x0004_$2_x0010_OÃ@Ìñô»K¹@_x000E__x0006_©hãÄ@ÝÝ.5NÈ@dø_x0008_ðó¸@þ¿Y»Ý¸@¼ùaÃ@*_x0014_IºÂ ¹@Ø_x001A__x0004_d)XÁ@H3ÿÃhÄ@Ï_x0010_"P&gt;u½@¨|KÆ@ß´þÁ@'!_x001D__x0017_ðÄ@¤ð_x0002_í¾@údÅ¸þÀ@þAtq?Ã@`++GyÀ@e_x0006_ì±»@:8Aã7Ç@pm1rCÁ@ØQ¢_x0003_´@¦égT@_x0014_Æ@_x0008_&lt;_x0012_³¡*Å@ &lt;­¤Æ@8þ_x000E_rÃ@ÀýÕ¸s_x0002_¸@L´Ý_x0016_~½@ÆD1Y_x0005__x000C_ëË¼@3\òªÅ@=q¨®Ã@k_x0016_»·1¾@ÈD_x0007_Ó_x001F_CÁ@¨kJ~×½@£~ÇDLãÂ@¬(Åb	Á@.Á_x000B_É!.Â@æPìô_x000F_sÂ@æ_x0013_TÄ@/5qó8Ä@2\*_x0003__x0015_À@î_x001E_&lt;ÖèKÁ@m|5:¾@ØR*·¾@ÓBJðÃ@jÑ_x0012_íd_x0002_Ä@ksa¨eÂ@_x000F_o_x0001_Â_x000F_¿@n{3ç¯_x0010_º@t_x000D_õw_x0008_/Æ@(_x0003_Â@&gt;å7FMÈ@(ù°Ôj¿@_x0005__x0006_G²&amp;Ã@B]åê¸8Â@J`Ìs_x0006_À@_x0008_&amp;á _x000D__x0015_½@WM_x0008_¬_x0016_@Ã@_x0004_ÿSí¼È@Yáä;(Ä@_x0003__x0004_ê_x0004_ ×¾³»@&amp;bìÁ@_x0012_·ò4Á@Î0¥ÊÕÁ@@ÐUg0@Ä@¤Ö`r¸Å@i¦!UÐbÄ@_x0014_«_x001A_¯®À@_x0014_]XÛÂ@n_x0002_}_x0005_b¾@HiFró)Á@_x0003_3~_x0008_dÄ@ò@îÀ@^kkI_x0010_5½@.®2}³tÃ@K&lt;¼ñøÁ@,_x0001_RþxÚÉ@o_x001B_*Ã¿@¾´ öÜÂ@ßw_x0016_%¼Þ¾@êZ_x001A_J§Á@_x000C_þ0~Ä@¿_x000B_¿{/Â@¤|ú/I»À@_x001A__x0016_oÕ®ïÅ@¤Z` k}Ã@:Þd_x0017_J_x001C_Ç@¦ü VÛVÆ@=íÖ\É¹@ÜÀ\_x0018_MÅ@J,Åß¾@½³_x0001__x0003_[¾@_x001C_]_x0016_MÏÎÃ@×/Ë(_x0003_Æ@_x0003_X_x0011_)Å@:_x0002_¯ÙÄ@«ßÙ°ê_x0018_²@¬PÓ_x001B_¢À@úúùßX_x0012_Ã@Tä	®õ´Â@`¢Ö_x001B_Nl½@´µëµ9WÀ@^_x0018_Ï-_x0004_NÃ@ÖD6È_x000C_Á@"]ÍºÖÁ@µfò_x0012_ú¾@£Yà/hÜ¿@f_x000C_¡_x0015_/¼@¶JÅ	"Á@,ÊâÈåÄ@f%?çÑÇ@_x000D_±fHoº@ÇæÂî¾@H!ø öÝ»@_x000F_é{«¸YÂ@t't,OvÀ@_x000E_±eÛ8`Ã@uWh³é¿@_x0014_vÇÆ¤À@O¯°£_x001C_¿@»_x000F_`frÄ@¨¥v1-À@BbHï¿¾@_x0001__x0002_ËKï©¦Â@T¼_x0017_Ü1^Á@ÞGKS}¼@Åº]2Â@+ÿå9àÒ·@Ú·_x001E_´Ô0Æ@ºm­?º@Æ¹8/®÷À@ºÃ3ùãËÀ@Ù!§ª_x001E__x0018_Â@®¨M_x000F_2ÍÀ@&amp;#5&lt;À@_x000B_¶Ô_x001B_)_x0007_¾@_x0018_KoMÖ_x0010_»@~³öÎþ´Å@à_x0003_ê_x000D__x0017_¾¹@ëñïÜÃ@)¬ß­'½@ÝþÚrõÂ@·æ_x0007_ò1©Ä@ê­öd_x001C_Á@Njr£Ä@°&amp;Â*_x000C_º@øÄzz*`Á@°ÌGúÀ@Äa"t?Ä@«ù_x001A_Á@«Jµ¡;}º@¦g­_x0001_è½@`ã&amp;8_x0012_VÃ@ø_x001A_µS­À@Lg³Ü_x0004__x0005_¨³Ä@ÕÄòg¾@p ô@Ô_x0006_Ä@.Æl_x000E_fÁ@ÜU±ÛÑÁ@ìszc_x0018_°Â@_x001F_&gt;F÷·@²ì9~\ïÆ@!tTLÃÃ@S} üÃ@yÊ®X_x0001_äÄ@]d]ÌþCÃ@&amp;D_x001E__x0004_0À@_x0005__x001C_bç©}´@6/vó]YÃ@1ëõ_x0017_¸À@ÞoGSèæÀ@ú®U¤_x000B_S¾@_x0008_gïÔ»Ø¾@Cj~Á¨»@`rÆáç;Æ@ÖUálÁÅ@ [ûç3Á@¨ O_x001B_wÀ@`ÖèF_x0005_¶@_x0016_5ë¶üàÀ@_x000B_®I®Ï¯»@Vúq\¹qÂ@_x0003_c;Ä@_x0012_q£_x0002_Ä@g_x0011_Ð²ZYÁ@Ö0_j:Å@_x0001__x0002__x0003_¨°_{Ä@	ËLZST¾@/R_x000D_"z@»@a_x000F_¼rO¦¾@_x001A_^Wø÷Ö¾@¾±ê[£)Á@ú_x0017_F¢ÒÚÄ@_x001E_T*/5äÆ@­-ûGÁ@w`	Í«¾@=(V@üµÀ@BØÙrZDÃ@V¾¾ØG½@éF_x001C_ä&gt;ÜÁ@ÒÙ/h¯;»@Ô_x000E_Ã.LÂ@¾íì­¤µ@ã8t¬(uÂ@Ã7{²JgÀ@ä_x000F_´_x0014_"ïÀ@ù#!âÄ@_x0016__x000F_sÜ¨¥Ä@ª"õdGÀ@ø_x000E_èãU_x000C_Ã@þFg_x000F_¼@JPÙM 9¿@TÎq_x0015_Á@_x000E_¼ãs_x0006__x0008_Ä@¢á_x0018_Q_x0003_¼@Ü Î=ïÁ@CoÚ{5_x001B_Á@=_x0016__x0001__x0004__x001F_Ê@úqtÈ$¾@_x0002_«_SébÂ@Ae_x0012_	¢i¹@?á¤q_x0003_¾¿@ÄËÂaÁ@ê²Y¼@Ò9Ì	@ÛÃ@¢Õ2åõÃ@£P&lt;jÀ@øî. N½@ÙmÚP&lt;¸»@x]G®FÖÃ@n£½q÷ Å@@_x0016_w Â@Þô´tLK¿@_x000D_º_x0004_»5Á@Â_x0012_Å=S_x001F_Å@)Åì6_x001E_¾@¨_x0006_?_x0016_Þ_x000B_Æ@,_x0001_äz_x0015_ÓÂ@£2_x0013_©%è»@Xòý6ÃÂ@D_x0003__x0017_ã¹@!0_x001A_¾_x0015_A¿@HÂÞ_x0011_4ÏÂ@5B¡¬b¿@¡_x001B_d&amp;UG¿@¹f¼æ¾@+AhAü5Â@SvfÖEÄ@l"ë_x0002_Ç@_x0001__x0004_Ö1«ý_x000C_·@¸O"_x001F_n2º@´_x0012_½m­ÔÆ@F_x0015_Þd_x0004_=Ã@bFÑXÓÌÂ@¿kø¹&lt;_x001D_¾@ÝshÜxôÅ@ñÜ_x001C_Tz ¾@¨U_x0003_ºÑ-·@Ù© ä01À@AuúÉ¸@¦ï_x001C_ìA_x0011_Â@:È&gt;Í5¿@2 7j¢Á@SÒ*Y¿@M¶§®¾@OÞ¤_x0013_Ú¾@ÒaZy·Å@T_x000C_Äi)Ã@à*ÐÂþyÂ@¬¿²ÊÿfÆ@ÑÏõ¶²6À@'Ý0_x0002_YJÁ@/{|©j.Â@]àØlÅ$Ä@¹*÷~o¾@ØÂññ½ZÉ@a ¼î¼Á@uÎÙ&lt;È@¦ßÔ=_x0010_À@(õÞJ¸@Ë=LE_x0006__x0007__x0014_Ã@_x0014_U¤ôÏbÃ@íÔ¸ã¿@NeÞ¡_x0004_Á@aÄ_x0005__x0014_±9Ä@òze_x0006_b_x0019_Å@iÏ_x000C__x0003_À@¾Ûû_x0002_Ã¨Å@"_x0016_ØµBÈÄ@êøX,Â@ösG%ÙÁ@û¬Ë-Á@¶î÷_x0010_×ùÅ@_x0007__x0013__x0015__x0019_äëÂ@¶2ç¸GÃ@"ö¤Õ _x000E_Ã@#ñ¢_x0005_&lt;Ã@0_x000D_À¸§_x0001_º@èlQ_x0013_ðµ@_x0010_Z:P_x000D__x001D_Ä@ß_x0019_æÅ@Èý~8y³@Xf0læpÀ@@Ïj÷_x001D_¼@(_x001E_§_x0002_cÓº@a% q_x0004_àÀ@W-KS!ôÂ@´_x000B_BÑÝlÀ@M¨¯§_x0001_¹@;¥SæH_x001B_Ã@è,_x000B_ªÉ_x001C_Â@_x0008__x0005_Ê|X·@_x0002__x0004_D_x001B_f_x001A_áÈ@!_x0005_z Ã@Ò_x0019_b%#Æ@ÄÂEÀ°Å@ªå&gt;nÆ¾@L°Î_x0005_2ZÁ@ºiø«ÅÄ@«(î¨Â@o-Ø &amp;½@Ôvl_x001C__x0008_Ë¹@Âó3çiÃ@ÜÖ]I2:É@Ú&lt;ù¬á¼@L_x0003_EÞ_x001B_3Â@eZöÚ_x0001_Á@ª_x0007_dóÃ@ØÒËÞÔ°Ä@ÂÌ~ì´Â½@±@ÚaS&amp;¾@äÞf_x0002_0é¾@¾_x0006_V$®f¾@©mÕBqáÁ@i+Þ¡ßí¼@2B4·RÃ@þQHÛKÆ@PËö_x000B_XÀ@¾¸mÿÍ±¿@±é¶B_x0014__x001A_Ã@E_x0010__x0012_+Æ@ã¢»_x0002__x001E_Â@_x0008_&gt;àó	¾@rS?Ô_x0001__x000B_HÃ@ä_x0013__x001E_ÊÆ@wr®_x0004_ö»@}mô_x0007_áÁ@f_x0006_~_x000E_¸§Æ@@K	¦¼@_x0003_Ñ:!´ÿ¾@ Ä&amp;µ»@q~&amp;_x0012_Å@¤¿Y_x0008_`·¿@¸G_x0012_4à4Ç@Í_x0006_O¾40¾@	¤_x0007_eÀ@ ,´§!Æ@hB_x000F_Ø_x0003_Ã@"ñb&lt;b%Ä@ÐÍ$ÎÀ@0LùWÄ@â3C¶_x001F_Â@­æcU»@öN|©_x0014_Â@0_x001B_mL8#Ã@®_x0016_î]Ê_x000C_Ã@@&gt;_x0002_ÃÃ@Ü_x0002_³_x0005__x0017__x000E_Â@Á5M£ü¿@Gªï¸&lt;íÅ@HéÌ®ÜQÄ@ÜÑQ-Í_x0007_Å@ B×Ì,	É@Ð¹.Á@¡Åý|Ö·@_x0002__x0003__x0003__x0005_}«þ_x001C_Å@æ-¼ÓT_x000E_»@õ­Ã@"¯&gt;^|_x000E_º@å1Åo-_x000C_¹@(OÈ@¾XØ¼xÂ@þ×´Ä@_x0016__x0014_!y_x0018_À@zt«¢§½@p2_x001A_·&lt;ò¼@xüÊ][Á@_x001A_dÅxå°@Bé¶_x001B__x0006_Ã@u_x0004_À¾@s_x0014__x0003_Ã¨Ã@NÖk2¾@WÔ¦§mÈÄ@lAÈyÉÀ@Ú_x000C_~&gt;TÃ@Ô|õ_x001F_ªr¸@iäÝßdÆ@¬ÜãÌÖõÀ@Ð!_x001F_4Uf¿@A^ºwÁ@r_x001E_È _x000D_ÁÅ@ ¼qxÃ@feG_x0001_Êd¾@ÈøAý« È@oÂtÓ_x0019_¿@_x0010_ÿdnÅ@&gt;0ÖÐ_x0002__x0004_õ_x0011_Ä@b*whuÀ@Ìúu_x0016_!ýÄ@¾_¾ÆÂ@_x001A_ß_x001E__x0016_0]Â@oajV_x000B_Ã@R2%£_x000E_Æ@k6,;X¾@¯)_x0016_ÆsÃ@ähi¾EÁ@Ä&amp;.Þd¹¾@]lÂ­º_x001D_Ä@òi,7lÃ@_x000D_7È@:Æ1_x0003_èÀ@[î¢{_x0002_º@ìGtOcÃ@ÞAÝ`xH¼@$Faìø Ä@¦ïR®üYÃ@aLN_x0001_rKÁ@_x0002_uizk½@=®$ÿþLÀ@_x000B_èòGÄ@À?/okZÄ@lZn¬_x000D__x0002_Á@õÝÊÐ_x001B_Ó½@JKM,Á@Æ®Øß§¸@Ì_x001B_¹ä¤ Æ@S_x0018_g)`²¿@qÇ	âÃ@_x0005__x0008__x001D_R_x0006__x0005_Ä@:¡#3lõÂ@BÇ«À@$ìPAÄ@0§e_x001B_À_x0014_É@_x0003_èágâ¾@$_x0019_ÜóÂ@bk£¹¹#Â@tytªC¿@`&lt;¿?Ã@`P;÷_x0007_Â@r6e¿³i¼@òhâÁ@ZF_x0001_@½@&lt;¨j+Å@ü&gt;_x0014__x0002_§¿@_x0018_#3úMúÀ@_x0011_p[çvÇÅ@îÒ_x0012_UQÁ@¢	&amp;êlÃ@(ìuµmÈÂ@®B.@í¹@÷§Y_x0004_ó¿@) §6ÅÀ@-8©ù Ã@V/y6·_x001E_Á@2_x0014_BS_x0001__x001D_º@_x001F_ôø¦ÙâÃ@z_x001E_C_x001F_ÎíÃ@îD+¨Vß³@ÆK'Ö¿@_x000E_)_x0007__x0005__x0007_­dÀ@ÖX_x001A_Â]CÃ@\&gt;W`Ã@ÔÁó@Ç@_x001F_9Zùõ¢Â@ÏØ_x000E_ØÏùÂ@~í_x0006_Ã@X_x001D__x001F_¢xÜÀ@b_x0005_G1àÁ@Ä¦!©EÀÂ@Ç§_x0016_N±lÀ@|çËw¬½@­ö¬_x001D__x001D_ö¾@+þ_x0017_5X¼À@î'bÛî_x0014_Ä@&amp;f¿²ÆÌÄ@wÄ'elÄ@×}S_x0004_ø½@ö+å_x0001_ûøÀ@&amp;ì__x0003_7^Ã@vQZö×_x000E_È@ ¼ñ3_x0007_Ä@3_x0011_,HªæÅ@xU­_x0019_ù_x0002_Å@J_x0015_P_x000D_¨Â@YÚÂäá£Ä@¹gßßo)¾@_x0002_YøNUÄ@L_x0015_¨^wF¾@þ_x0003_±E]Á@ê/_x001A__x001C__x000C_uÁ@ÍfÒ½Â@_x0003__x0004_úÚ(z_x0004__x0016_Ä@_x0004_sÜß÷eÄ@å_x0017_ª=Â@k¨Q&amp;Ñ¿@÷&lt;Â//Ø½@­{g"_x0002__x001F_Â@_x0003_Á$t_x0010_Ã@i9½ù·Á@V,À8]¿@VâÑZÿÃ@_ö$Ï±\Á@bIÐ¬Á@¶:_x0011_-tSÄ@®_x0017_a¹EÀ@¦^ÀS_x001D_¶@Í·¨ðÚ_x0012_Ã@¢H'_x0010_ù¹@äÄó7¶@êô¹¿@éø_x000F_	¦Æ@¿c³_x001D_´½@i)_x000E_üÀ@÷ï|¶Õ_x0010_Ä@8Ûjë!ÊÃ@ºT_x0001_Ã@øÆt÷vÙÃ@êÂÀ@b¦!mÙ°Ã@.Æ0ocÁ@&lt;ÛÖóÂ@tÔÂ&lt;³½»@¹}¨_x0006__x0007_Y¸Ä@Ù½þeA§´@,kç_x0003_kº@_x0016__x0010_Ô&lt;èÒ¼@ç0¦ &gt;Å@T;Y_x0006_n_x0007_¼@i_x0019__x000D__x0004_Ød¿@³&gt;±Ü½@ë_x0003_Ó_x0003_'ºÀ@_x000F_Ý¹&lt;ØÆ@»%¾H0¼@ÎC$|;ÔÀ@qt½Á@¼V¥_x0001_4Æ@7À1Hº@ ¤FÊúÁ@ÖÆ_x0018_á_x0001_Å@Ý×_x001D_zÁ@_x000E__x000B_ß/Å@Ü¡väP_x0005_·@_x0010_®,®X@Ê@Èfi4¾@2¹¤"íÑ¿@®.¿_x000C__x0005_¯»@²±D8_x0014__x0002_Ã@_x001A_óËõµ[Ã@Ç6¼Ócº@~	ö!_x0019_9Ã@0ºÕ²¿@_x0008_kRt÷¼@$ Î?ÏÄ@h ¼yz_x000F_Æ@_x0001__x0003_òáWÁ½@7úM+_x000B_À@èoNºq6Ä@«¸è_x0008_¼@È¦ä.Ä@|9Ïgw\Á@þè*ÕªÅ@²_x0011_a_x0004__x001C_ÕÀ@}Ui_x0002_­HÅ@_x0004_ßtÈÁÂ@¦_x000D_®Ðk»@híùy`^Ä@EeWm_x0006_¿@_x0004_ð»$À@_x0007_µÂ@Ò°øÇ´_x001A_Á@v_x0017_ì§ìÅ@_x000C_s½^¿@ðä{_x000F__x0014_øÁ@lè×iÆ@oC_x0010_h½@_x001D__x0013_Ýf2»@¥_x0015_PÂ_x000E_¿@Ç0Ô[¼¾@_x0014_Ì#ÈÁ@`"háñ¿Ã@¶q¡_x000C_³v¶@àOR¬_x001A_rÂ@âòï_x0016_/eµ@&amp;ÈîW_x0010_bÆ@_x000B_ÈF!Â@GâSl_x0001__x0002_âÁ@nHëÂ`CÄ@_x001B_È¯ê½@mc¡!a¼@ç`6½Ã@ê¥8=_x0014_Ä@çØ_x001B__x0001_ðÃ@Í Pç¬_x0013_½@ü2[_x000D_lÃ@5Ü_x0002_í.¾@h ü×ë1Á@T_x0010_Ñ¬æýÈ@ÄÔ¹ÏS¢Ã@ÇAÕþ_x0002__x0013_Ä@ËL³²_Ç@À³éÑ_x0002_TÀ@ýÑ»SÄÂ@ºÑàÊo½@ã_2_x0004_]³@_x000E_]½jhdÂ@$Òø¹@·KÿÓX=Ã@z)_x001F_ôúÃ@5_x0001_3Ö_x000E__x0017_¾@VÕ_x000F__x0015_¯&amp;É@''3µ¼;º@:Éñÿ_x0007_ÅÀ@hËî¿_x000C_Ù¹@s±$R9Â@Òy"wnaÂ@Ø_x0007_Ç&lt;xÁ@ñéö³bCÂ@_x0001__x0005_dUêwôÄ@_x001F_U_x001A__x0001_À@H9B7Á@nm_x0015_SÁ@_x0008_u0ö7Â@A_x0013_a_x001D_«H½@¶_x0001_³R_x001F_Ä@¤0¬é£}¿@ÌAs3¿@êø_x0001_¢CÂ@_x001C_Ð&lt;þ¨ÍÂ@:TçèÁ@&amp;é_x001D_FEÃ@ò_x001B_aAúÛÂ@tK\ÙKÃ@Îì_x0006_½Â@]ç%_x0008_¼@¥C_x000D_Ç_x0003_¾@ØÕRÆ&gt;OÁ@_x0002_@Ó&gt;hÃ@?Ì_x0007_[º¸@_x0004_®²øÄ@ìY_x0017_ªÊ@»G¶qÄ@_x000D_00ÉÖÅ@.ÚO-.Ç@_x0008__x0004_ä=2Â@ôU{_x000D_¿@-MÀÀÆÓ»@_x0017__x001B_UðjÚ½@¼_¶k_x001E_Ã@Èô[£_x0001__x0002_¨sÈ@¬_x0015_e È@ÐÞïmÀ@aQ]6[Ã@F¡·ÕûDÂ@ØÏ6u8U¿@F_x000F_2]ä¿@Ø_x000B_ÀäÁ@_x001C_Ê_x001F_Çé¼@_x000C_qr!9¥À@xdÿ_x001B_Á@wUÜø¬Á@)ÓY_x001F_ù¾@@Ögÿ½@B,¤_x0014_úÂ@ß8Öê_x0010_Á@È¬©_x001E_L_x0015_Á@ö__x000F_PGº¾@ê%xS¶¾@Ò_x0017_ñ0_x0004_YÂ@ l_ÓÆ@_x000C_¼þ:È_x0011_Á@ÁÝ\iF_x0007_À@any½@Z_x0018_?&amp;»²Á@ÂYå·|_Á@B@É#À@¥sQsÀ@`@ áÂ@ù{Íª_x001C_Ã@î2´_x0010_Ê_x0007_Á@.ó{ÌÅ@_x0006__x0007_÷_x0007_	k;_x001B_½@h_x0001__x000B_Ñü_x000F_Ã@p2mÈ:É¼@\Ù-©´4¼@l§9¯ËÀ@_x0017_0SÕ_x0001_ÝÀ@ä'zü_x0003_º@tÎBZ¿@âÖDÂÁ¿@ú_x0006__x0004_"=dÇ@v¾É_x0014_á?Å@x_x0007__x001A_á5»@½9-_x0005_{zÀ@Ó]£Ã@$iùq]Ã@b_x0002_]µd&lt;Â@vmÎÕ2¿@cg4¯_x0005_Ã@å)-_x0017_]d¾@£½_x0007_rÀ@¹_x0007__x0013_~½@¿t®ì@ÎÂ@òþ_x0006__x001A_ùÁ@Ãzb5SÆ@ {üBé`Á@6ê&gt;¥	+Â@úÕ¬Û"¹@ÑÈ-rõeÅ@´Aü~#Ä@î¾Ã_x0006_Ô À@É×t°Ä@úT¿_x0002__x0003_CÅ@_x0007_¯À+æÐÂ@àÕ¡¬^Á@_x0016_»&amp;q¹@_x001A_êþr_x001B_Ä@|Ô´_x000C_õ½@[óâë:P½@QÕ_x0013_cI_x0005_À@ä[(ÚÁ@ÞÐp³øÀ@Õ¸ÄL(ùÂ@×n_x0016_UÀ@¤_x0005_¼cOÉÇ@d_x0018__x0011_¹ÒÀ@ÛÖ9òØÂ@l¬ùÌ|ËÃ@ÅþÛK&gt;¾@Ð«Õ3FrÅ@_x0016_§Á_x000E_Æ»@M÷ãSìß½@8Ü'ú9¾@%%^ãü»@Ä_x0001_¶ýáßÀ@F7_x001D__x001C_êÄ@_x000C_8ÿâCÇ@¼ü*_x0003_[Å@_x001A_ÉAËÁ@P_x0019_Áöþ_x0012_Â@ºå^d1Ä@q_x0006_uÒy?½@¿.H;71À@Ä¶Ñfh´@_x0001__x0002__x001C__x001C_þc_x0015_Ã@q«®¦Á@T_x0013_[¼@üÝì_x0007_l#»@Æ¶^Ë£Á@_x001A_²pðsÄ@6ìÐVÏôÃ@(³3Î_x0004_BÅ@¾ìC·°Á@-&gt;RP-TÂ@n_x0016_ÐêFÃ@À_:a_x0007__x000B_Ã@m_x0001__x000C_¬Ø3Â@ã\ÉL_x0014_|Â@_x0011_S#tÁÀ@BN¿_x0015_ßÁ@Ðo³_x0002_À@5l2Sü«¶@_x0004_?u%MõÀ@Í»KÿÀÁ@*aÞUK´½@ªêfÀt¼@"g»þÅ@{'ÏÿoÃ@--«A3µ@ãã·X_x0018_¾@¬§îSl¸@a'ÓLÉÄ@Ú¶'_x0013_èyÁ@VªÌ_x0010__x000F_Å@xeð_x001A_G¨¹@_x001D_ce_x0003__x0005_ýÄ@ykÍSµ¿@_x0010_LÜ_x0011_rÄ@&gt;hG_x0016_º@ª®+°ÏZÀ@^_x0019__x0016__x001E_&amp;ó¾@bgé_x0007__x0016_{Á@õmõ&amp;¡Ü¹@Ã±_x000D_5~Á@Îp?_x000E__x001F__x001C_Å@¥¥Õ_$Ã@j#Æ²Â¶@Xcßï;Á@MÍÝy«¿@¾4	Î·Á@é_x0011_þü$òÀ@_x0004_ðïFbá¿@"_x0014__x001C_]¯ÁÁ@yÎâêÒ¾@ÚBÿ9ÙÛ¸@*³¼ôæ¶@Ô}i	_x0002_Á@æKæ_x0011_sÇ@x_x001B_|6£VÇ@Èß0_x000C_õÈ@&lt;Êq_x0010_³ºÀ@ä·ß_x0005_rÌ¶@³âÝÆ[Ä@mL¦^o¿@=_x0001_±ähíÄ@o_¼_x0016_¿@¨+0é²@_x0001__x0002_ ÀË#FÂ@2µ¾ÏÂ@Vh_x0017_0»@ô/~ÒGÃ@0o3KâÈ@ÖÅwæÇ@FàÄÚï½@n;9ç_x000B_H¾@\þé~_x0003_(¾@ÂRaRPÄ@fÖûdfäÀ@_x001A_# òcÁ¾@Èñ¤()uÅ@ÝØÇK£q½@0«±Ð¸@Re)¯Á@ºãÀT?jÁ@Ü%ÊH_x0018__x0006_¼@èþfAÓÇ@³Hþx]±Á@X´R0ÛÞÁ@ 'F/gÁ@_¨ËÜÆ@_x0006_RT_x0010_¸#Ç@_x0008_øÛ6ù_x0015_Æ@,«ñá_x001D_µ@] O_x0005__x000E_nÁ@z?í_x0016_K6À@¬´×_x0013_sÂ@#=s¨µzÂ@â}Ãsj´Ä@¿ã_x0017__x0001__x0002__x000C_½@lPa¨ÓWÂ@Xq­²2ÎÄ@ó©_x001E_PcÌ½@zâàÍÝÕÂ@_x000E_z¤	ÿÀ@dÈ&amp; ï¹@ÅZ¶Ã@!j duúÄ@&amp;¼ XÞ!»@R4g_x0001_òÃ@2¼Æ	ÌÂ@¾/¹¿{Ä@­|,d_x0007_Ã@dä_x0004_LÃ@?_x0001_ýê£½@V^7O«Á@6§¡_x001F_Ôfº@ØÝ_x000E_yÁ@|.HºÎÅ@Ê¸p¸ÛÂ@*è?&lt;}Æ@@Ö¹ñ_x001F_Â@þpâÃÚµ@lÅ§_x0007_2À@8íÚBÄ@sÍ¶¯iâ¿@_x001E__x000B_:¹Þ¨Ä@¢¬_x0015_T_x000F_jÄ@_x0019_ª·7b~Ã@ÿ®ÿüÕÃ@mFÞ]ÏÀ@_x0001__x0002_xäòÚyn¿@èï#¥_x000C_Ç@ì¸Ç:kWÅ@ Kt_x0002_ÇÊ@¬_x000F__x0002_u_x001F_;Á@|üÍË_x0014_Ä@ÿWf_x001E_BºÀ@áY(2ÁÂ@b_x0013_á_x0019_Ä@@_x000F_ .ÞÑÄ@_x001C__x0004_TU_x0003_DÀ@òè÷¢ÂÉ@òË½&amp;r¶Å@b_x000E_ÈÿâÄ@m³ßÑ'¿@_x0018_Í#i_Â@¡k_x0004_(®ù»@ûÞ_x0019_H­	³@[Ù¨ÉÙÂ@ä×ÓO]Ã@Fj×Uá;Ç@y4µS_x0018_Q´@"Ûô O¿¹@×ôÝÊ3Ä@2½nQ+Ã@ìÆ|ÊÂ@_x001C__x0008_èV¾QÀ@VÃ_x0008__x0001_F±½@ì$c©AÃ@ÄîýÞ6VÀ@_x0004_½ßôÆ@õön\_x0001__x0006_i ·@ð´lÕ¼_x001B_Ã@Úµ¸øÈ»@_x000E_­D\ßØ¸@*îÑKÄ@Øõ~_x001D_æeÀ@#Y©Ç[_x000F_Á@;RS,ÆÑº@këæ8{¾@Ðã_x0005_öÈÁ@ú7_x0017_ÚÛÁ@_x001A_Kl$Ã@òòÉí2Ä@hqÐÃÄ»@ÖU­_x0002_ÆÀ@p¸RnÃ@º*¥°(Ä@vÌxÀ@ÈbO_x0016__x001C__x0003_Ä@¨iE2nsÂ@Ð_x0019_ÊMÀ@&amp;ZÑÆ@28É\_¾@"j.}$Â@TOÁ_x0019_z,Ç@pó0ÿ_x000D_À@°Ød°ø¿@#Iú*¿@YÔ°k_x0004_áÂ@l.Â_x001C_È:Ä@6©Ü¡×Å@rljHºß¼@_x0001__x0006_2òpmüÃ@_x0011_bu-_x000C_»@Óð_x001F_öú&amp;Á@¼y^®&lt;Á@îÂI_x0004_"¼@î x}-TÅ@â×ÓÍBvÁ@/_x0008_¿ÎâÀ@z&lt;"_x0007_Ä@Ú¤6x_x0011_Ã@_x001E_ÙF*jßÃ@ÂjH_x0005_©²Ç@¬_x0019_ûaî·@_x001A_^_x001E_«^}Ä@0ÏË_x0010_¾©Â@£xÕ¬Â÷¾@*X ß=a¹@ªêqö¥Å@ân÷ê%j½@Û³_x0019_	Ä@Ü³ÛbdRÁ@ìê_x0003_k4¾@øÄ_x0013_äõÂ@ì`K`-¸@ÜñºÊXÛÁ@³þæ'SÏ¼@"¡å°¼_x0005_À@¾åô#Á_x0002_À@_x001A_ì_x001C_»@MlA()¹@ ²Þ¤´À@ç(8æ_x0001__x0002_)ÚÀ@à¿(rÃ@_x001B_â½×Ã@påõ¯à¢Æ@_x0007_&amp;Þ²Â@áG_x0012_Â@_x0010_9r6¸+Å@Þ_x0006_fqþÂÀ@+Kã_x0010_¶Â@þ¿Þ_x0011_5»@ôÌ}ëÇ@_x000D_FÂ´çÀ@Puûïº¿@Ø¥LÈ¯b³@fÎáÑWIÊ@ßïÃÉ´ìÃ@k_ GYº@ iÜþVÃ@^æ)ÿ_x0019_üÁ@"³N^Ü_x0002_¸@S2.áíÁ@Xö·¸jÆ@3gÂÇ\ ¿@Æã¦_x000D_ûÄ@ÌÎd*·gÂ@¦v_x0016_óíÆÂ@:&gt;em_rÁ@DÑtËl»@kéW¥ÇÃ@Z¼$PSÁ@ôÙ«J·@_F_x0010_ºPÃ@_x0001_	_x0015_ml_x0006_`WÂ@~_x001F_!½@´	co¶jÂ@_x001F_Öå_x0019_¹@Ü_x001D_¾534´@#$ä7Jx½@ø½ëõP_x001D_½@ZÀQu_x0002_ÆÄ@_x0006_«_x0014_Ô_x0005_J¼@`àð¤q¬Â@óãB	$º@T#;"|[À@42_x0013_+î½@îû]=v¹Ã@î~êÐëÀ@_x001A_ÏÎÜë_x000D_¼@4m!_x001A_ø_x0003_Å@æéx_x0004__x000C_XÂ@Ú$ë|{¿@U%_x001F_µc»@Î_x0003_BßpÄ@íXs6_x0008_ñÀ@,5_x0018_f#²Ã@\aå{:Â@_HTè,åº@_x0003_*éI~RÂ@,§Îèº@&amp;¹_x000F__x001E_ÏwÅ@aÃå_x0019__x0007_Ä@_x0013_Õ¢µë¿@_x0002_W"ùí_x0004_Æ@üÍþ_x0001__x0002_æ¸@jÀ«_x000B_t&amp;Ç@/~)_x0007_tãÁ@]N_x0019_]©áÀ@1Þé_x0012_`Â@lsÑ_x0003_ÃÃÀ@_x0008__x0012__x000E_FÑ!¿@_x0001_2yí^;Æ@]ùNÁc£³@_x0003_¥]tÇ´@.¢_x001B_»ý¿@ÉqoAC¹@V4ÙzÁêÀ@f|r9Ã@_x0014__x0015__x0014_C_x0005_Ä@ÈØ&amp;Ô__x0003_Å@°ô_L*À@_x0013__x0003_ !_x001B__x001D_Â@_x0006_â±®_x0018_º@;.n_x0008_Í)À@_x001A_o_x0001_2N÷Â@Õw_x0010_¾@e³¶éTÂ@¤7ïAÏÁ@UëíâðÂÂ@9Õ_x0002_¨½@û#Ã@®jÊ_x000F_âY¹@_x001C_zrþ_x0004_ýÀ@^ $|ÆÐ»@_x001C_Ä§È?Ã@æ#úïÛÆ@_x0001__x0002_î_x0008_²4kðÈ@*XN_x000C_	ÛÄ@»ÞAÜSw½@ù´1®&amp;Â@&gt;q4Õ©UÄ@_x001E_ø¹Â@(sáÙ,&lt;À@`¼0ëä¹Â@¤*:¼´@!ãì­Ã@¤øÍ	éÄ@ _x000C_Çé_x0013__x0010_Ä@¬Tõ_x001A_pÍº@_x001D_í_x0015_Á{EÂ@åÎ!¦÷%À@_x001D_9&gt;Z³E½@°_x0012_»ÖÌÁ@ÆY/ EÁ@Õ$1 u¦Ä@.ÑkÃì_x001C_Ã@&amp;Ñ_x0014_ýéÂ@Zûµ_x0006_pëÀ@r_x001C_&lt;¦"S½@_x001E_nÑÁS»@aJ6&lt;_x001E__x0014_¿@&lt;à·ÅöÅ@¼É¹_x0016_½Ç@_x001F_I_x0015_?µ@ÖÈ¤ÑöÁ@¦äFçÁ@!rðAÃæÄ@º[ÑG_x0002__x0004_»@&gt;_x001E_ÕïcÅ@YRuÇ¼@0Ùò_x0007_¯»Ä@t{:_x0001__x0006_ÅÄ@ÂÊÓ½S+Á@_x001E_I;g_x0003_õÀ@_»AñéJ¾@,ÞëËäÃ@6/ZN¸Á@Lëâ_x000C_Ö_x0002_Å@g°lY_x0008_Â@_x0010_­_x0007__x0007_v&lt;¼@æl4îAÁ@»L:£æÁ@|u_x0006_=2¿@¼c8[ãKÀ@zH6Ù&lt;_x0019_Á@_x001A_b_x001C_¬Ã@ûÁäµ@²_x000C_ß_x0005_°_x001D_Â@JÆ§Â@­_x0011__x001A_ïwÁ@æ_x0005_)¥¶Ã@çR;:ØÇ@tu­US¾Æ@$_x001D_;´!~À@Êª~Ë!¼Ã@N­ÎÓØÃ@_x0003_T²UË@Úz÷_BÀ@_x001C_|_x0011__x0002__x0011_÷»@_x0004__x0005_lÄ_x001A_p¿@_x0006_ÝÁ'ÔºÂ@HÚÑñ!Å@=ò¥_x0013_3Ã@C_x0002_¡Æ_x001A_Ã@vúy° ôÃ@_x0012_Â~w]¶@_x0019_%å_x000E_ËÅ@àbü_x0004__x0018_µ½@0Z_x0007_§÷ë¾@âZ¾»NhÈ@huÍ³_x0002_Á@b_x000F_zÈÚ*Ä@Ü(_x0003_Ç=ûÂ@t_x0011_e&amp;! À@("_x0012_À_x001E_)Á@û95½ÐJ½@^ábª§ßÃ@\_x0002_Ãª ¥½@_x0012_r2SÒÂ@_x0002_ù_x0007_©öÀ@8éëµÇÂ@p^g_x001F_çÂ@«ÿ~åÁ@Ñ_x0015_­uÛ_x0007_»@fÃÎ*Ú@Ã@XäU3_x0017_À@c&lt;Æ&lt;ÕÂ@ö7-õ_x0013_Â@Æ_x001A_¼Ha¿@a_x001C_â_¬·À@Õ*_x0001_º_x0001__x0002_öÖ¸@AßöÂ@«á0V»@Ò7êí&amp;°µ@^ý_x0018__x0001_Õ_x001B_Æ@&gt;·ÔðÃ@ê¼g!N¸Ã@3Y&amp;zyµ@GÑõÅ@Er*^ØÁ@_x0014_àÂ@_x0005_Â@_x0011_Z½]«3À@´SáçÒ¹@D3_x0005_O6kÇ@ôõöÄ@oâVxÁ@ì#_x0019_¢þÐ³@µ¯|ÝSÉÁ@±Ç_x000C_Þý ¿@_x000E_o °Ã»Ç@0k¶_x0002_6ù´@ïæm?§À@ñÇ»BÒ½@/³wÂ@_x000C_¯ïôøÒÄ@(_x0006_5b´Ã@Îöé¼åÃ@¼FðÐÅ@@¿'¹@Ò¦ÖSÂÂ@×ý_x0010__x001C__x001F_Ã@¶üÙ²2AÃ@_x0003__x0005_çí|åÃòÃ@_x0004__x0013_MQDÂ@T{ÛM_x0015_Å@¦÷;É&amp;x¾@p«LL_x000B_ÅÃ@ÄÙ²ßuÆ@¥u$¢¸ÎÁ@Z¡_x001B_3_x000F_ØÄ@&lt;cn%_x0018__x001B_À@ðUØoÂÅ@°e_x0012_Æ1Ç@þ_x0008_CÄ\¿@÷þ_x0016__x001C_ö¿@Pq_x0014_ ï_x0017_½@*ò6»Ã@_x000D_Tº_x0005_åÅ@Æ`QL)»¹@PÜ£Ò"ÅÂ@È_x000D__x000C_Ì3(È@¦¡ìå1Â@Ü7_x001C_ÊÀÄ@_x0018_Ýt&amp;+À@;¿ÓT¿@fWöÇÖÂ@ÓÞûEÕÁ@ûÀùNkÄ@Ôß(_x0002__x000C_-Å@¸Óìé§Â@Ê_x001D__x0012_µ@D_x0001_¨_x000F_ ñÄ@ÊÿVX¥5Á@åeÁ_x0003__x0004_¤3Ã@_x0008__x001D_{"}Ç@d7ü_x0013_®¾@oßd/ÞvÆ@LPÊ5®Á@_x0016_PµÁ@im0_x000B_È@æ-iIïÇÁ@£®u_x0011_Ï`Â@Ö\:_x001F_ ¡Æ@&amp;_x000F_ÓágÆ@ú£Ó&lt;-þÀ@pz³aI£Æ@P×7¿Ü_x0005_È@IZ_x000B_·|Â@x	_x0004_7ã_x0014_»@Ræâ,IáÄ@z1nâ_x0013_Ã@AÞ_x0001_¤Zº@Zõz±E½@zø»eÃ@ÖYj;ÌÀ@09_x0014__x0008_A\Ä@ºâ"/íÉÂ@_x000E__x000D_2Û¯Ã@Î¬_x001C_Å^Å@j_x0012_Ýë½@_x0002_íb³ÙÅ@ÿ8'¬Æ@F¬½N_x0017__x0005_Á@4³E_#Ä@°·V¦'w»@	_x000C_ø¶j	f)Ã@¢¾É^È@ç5ºS³Á@CPÙ*eÂÀ@X¹´ÿÂ@:_x001D__x0003_xNÂ@&amp;ZÅmå_x0014_¶@¯×ýæ_x0007_¸@æ&amp;Þ?¹gÅ@4&amp;ä³êCÆ@H_x0002_LÇz_x0008_Ç@FQÒ-8½@_x0006__x0001_}^Ã@ný_x0007_®_x000C_¾@ÖòÎ%_x001E_½@Xs?+Ø¬À@~Rý¿OÁ@j2Åßh]Å@´4i_x0004_jÅ@_¤õãî_x000B_Ä@?ëDP±_x0003_¶@PÚ;t¥º@ÍP°®_x0004_Ä@·¸Å_x000E_Z¾@æ8åÁâ¨Á@x_x001E_ª=&gt;äÃ@£¹Ò_x0011_öÂ@Ë_x001C_Ï¡½@ê%Þ_x0005_IÃ@ô^_x000F_$_x0005_Â@÷ÔÛÕmbÀ@_x0018_à#V_x0001__x0002_BÀ@¶íÆ_x001B_ßÐÅ@jÁCt;mÆ@6ÿ,Ä¹Á@¥M}Û_x0008_Ã@_x0003_ùìX_x000E_Á@¡¼7ð¼åÀ@_x0007_7îSæRÄ@¸Zz_x001E__x0017_¼@6pÏ1é«Ä@¸o"½ñÁ@Ìý+5Ã@@èÆBÆ@iÌªpq½@%ýsD6Á@ôËpP¿@óÍ3PÃÇ@e%_x0017_._x000D_äÂ@Mk_x0006_»@Ø©_LI7·@¤j±_x0016__x000F_Á@H-Ä_x0001_g¿@_x001A_È^9véÀ@j!ÝùðvÇ@äÍ©ÏOÂÁ@À®p{WÄ@H_x0018_2Ò_x000D_Å@6¬\0÷Â@0_x0004_Z]APÁ@lx!3Â@UÕ_x001A_WPÃ@_x0014_b©î´×Ç@_x0001__x0004_L9_x0004_wÑÝ¾@D¿Íà¹@_x0014_Åwþð^Á@;£_x0010_F½@"_x000D_©Ù`¥Ã@¾_x0002_¢_x0006_®D¾@6ñqBÃ@_x001A_+á_x000D_³Æ@O,E+$*»@_x0004_¬Ò_x0004_iµ@óÇ$u¸@F_x0011_2ò_x0006__À@WÚýrBÂ@Ôu_x0003_ÆyÈ@|_x001D_®_x001B_We·@F¨»Â@*¼\_x0002__x0013_À@í±ðQâÂ@p±kým]Æ@_x0003__x000C_vË_x0004_FÄ@øOû`B;À@@ßdïÝÏÄ@ÀWa#[¾@æÍ¸V;ÕÃ@^ùùLÔ¼@ÌC"]_ôÆ@_x0005__x001B_3ÜÀ@é®¬_x0019__x0018_Á@Ê_x0002_Ú Ã@w®_x0012_ÜÀ@B¼§æjÂ@ÒònÊ_x0001__x0002_ÄýÀ@_x000C_«¨M_x000D_Â@Öm· Â@^Ü_x0016_ír#È@¸iòiÒ_x0008_Á@·	ÎÚ»_¿@ ¯#+½@|_'¨ò_x0014_°@hèª÷¿@Ñ|h¬_x0017_2Æ@¨_x0004_êÃÂÆ@¶	Õ_x000D_¸ê·@üä_x0008_ÊÌÂ·@õïíHJ¹@6@ëÛãÁ@_x0006_÷.¼@)u_x001D_Ì'Â@ö9gãVÂ@vÌ!_x0003_+£¿@^RÍ{³.»@®àq&amp;¾@0|%uo_x0004_Å@WÊÊ_x0007_Æ@ÑS};ÀÁ@h*Ì¹Å@\,×¾_x0016_ËÀ@áv_x0010_â(áÅ@Jñ_x0003_~îáÆ@*_x0005_¿ÂA(Á@©:+©¼@ºM_x000C_Íe±Ã@mó_x0013_®_x0005_¸@_x0001__x0002_ºd¢_x001E_ À@w~_x000E_CÅ@d§H_x001B_=Ä@vxÖªÈL¶@¯üç´º@_x001E_üu´¬Mµ@ý{Áek_x0014_Â@_x000E_Ña=b_x0017_½@våRÄ@T!ÄfÆ§È@_ë°õFÂ@_x0002__x000D_5V&amp;i¾@_x0013__x000E_Ô¬¼@u._6Á@e*[F`P¾@_x0010__x0016__x0006_æ?Á@_x0007_ÞûAWÆ@r_x0014_d¿çÆ@òé¶ñÀC¶@^	J_x001D_vÄ@$S_x0012_Û_x0004_Ã@+rrÕÅ@_x0002__x0002_9ÈJÇ@ Sª3_x0017_Å@·_x0013__x001D_Í¾@áøTÖÄ@._x0007_P$_|Ä@(Àme_x001D_Æ@+¢D1ÙÀ@rá_x0016__x001E__x0005_Ã@Ab_x000F_M©_x000F_Ä@$r¯h_x0002__x0003_(Â@_x001C_xÝw:Ä@¾z_x0014_7ÏÅ@{BÍüM·À@¢NJvNÅ@ý·÷"_x000C_"¾@76¹kÀ@ÕÙ¢ë¯ÚÂ@6(ðÇ¡ëÃ@Ø%L¸ÿÁ@À_x001A_&lt;_x0017_ÄÂ@ö$ã|Ì©¼@è®_x0003_¬P3Á@ÖÁ~c»@_x0012_B_x0013_·_x001D_MÆ@RràÌÃ@_x001B__x0013__x0001__x0013_çÂ@*;ðÑ®Ä@Pt1ájÃ@´cYÁ$Æ@Yp2Ø¼@PÝ_x000E_Ý½@¾=ûÚ[Â@®òÉÌ_x000B_½Å@£ÔfT6½@Î=lÐâ³Ã@ß&lt;ê_x0010_¢ÛÃ@C_x001F_°_x0015__x0016_À@&lt;_x000F_ëhÂ@j§êF1À@ø+dß(}Å@_x0008_ðO/=~Ä@_x0001__x0004__x0006_V$ÏÔÃÂ@_x001C_º³ænÄ@Nÿ¥_x0004_Íâ¾@Ò_x0006__x0018_ë;Ä@ô)54\'Ã@p¼_x0003_}_x000E_¥Á@Z_x0018__x000E_Æ)íÀ@öâ/_x0016_`ìÂ@_x0012_%´ÞÝÂ@¼i\Yµ¨Æ@/vOm_x001E_Ã@ÜéJÌ{Æ@[ûæ^Ë_x0006_½@çq3!cTÄ@@³î®¼@d¸ÏÍbÅ@UÅ©cÃ_x001D_Á@4äüÅ@²_x000D_¤³&lt;Ä@ÊX¦¢±QÄ@À¯óoÀ/Â@gõý½_x000D_É@s²8L4bÂ@û_x0013_dª¾@éßHÀH»@±lsù,¼@ßS¥_x0014_SjÅ@~IrÁÃ@æ_x001E_Ð&gt;Ã@*üL_x0002__R¿@Tppçä_x0007_¹@ûÁ¸_x0001__x0002__x0019_GÁ@3IÞ Ñ¾@_x0002_ße_x0005__kÂ@ðkÅ.{~Â@DC_x0007_F_Ã@6¹,ðÁ@«_x0012_7~ÎÂ@òÙùêÛÀ@ü¯û$¿@ò Y _x0015_Ã@®zBÈÁ@T{ö_x000B_À@ó7pJA_x0010_Ã@î*S@y«Â@_x0005_×£o`¾@|õvyÄ@ô__x001D_Ö²`À@÷]IèÚ~Â@	}[¨¹Ä@&amp;&amp;¼øïù·@·öÞm&gt;Ç@_x000D_èJ"UíÂ@Ê¼_x0017_ÀmÄ@äj"Qñ¼@zµø4ªÄ@ð\bo)»@_x0006_~^V¸gÀ@ÁÊÿª÷ZÁ@æ­xÕ0_x0012_Â@,t ê!Ã@_x0003_êW1.Ä@x°_x0008_=¥·@_x0001__x0003_~äRÜìº@î_x0014_z(_x0012_«Â@ä1¤ìd_x0005_Æ@&amp;_x0015__x0010_Ë¼¿@_x0014_o]©Ã@_x000D_ãcÓ_x0013_Å@V æh_x001E_`Ä@ô°ÇtÄ@9HK&lt;]½@ve4_x0005_LÇ@ÚYç_x001B__x0013_ÚÂ@@á%Kn¼@Õ&lt;å_IZÃ@±ô½×R\½@Î»_x000E_¾taÃ@_x001F_tÙr­ÖÄ@þÇ@NêBÀ@r=qnÊ§Ã@_x0008_=ðhøÂ@¸_x0002_j:r¼@_x0011_)&amp;ó;¿@¸ó"-õÄ@z#©×ÎÄº@Ê¬v7Y÷¶@_x001E_tqDo_x001A_À@L_x0003_ºáãÀ@3y8ÄÅ@_x0004_E¹ªÏIÀ@h_x001E_¨M!èÄ@5E_x0011_Ý(¢¾@®í_x0003_fó@À@\ÚCþ_x0002__x0003_©_x000E_Â@&gt;_x0007_³Åt9Â@³0_x0008__x0003_Å@R¦_x000E__x0017_^?Â@ Ä_x0001__x0011_ä¶@u_x0010_O¶ÄñÄ@éìNPòÄ@?;bÍÌ¿@þòJ_x0008_7êÉ@_x0008__x000F__x0002_´×Â@âïà¥À@bàæÄ@2ç_x001A_3ý#Ä@Â=Ð÷_x0008_òÁ@z_x0004_f*n{Æ@¨_x0011_SësÁ@þÜÍ2Ä@ØkÇUGÂ@VNªX«xÂ@ÖÚ­+dÿÂ@p_x0008_úÀ@tÚ¦é3_x0001_À@VC_x0003_¸éwÁ@@î_x001E_&gt;§Ä@_x0007_Sø_x0007_í=¸@_x0012__x0013_ðÐøÊ·@ìrIÞ²Á@Äp³_x001F_åÃ@_x0018_v&lt;Á@öjðÊ_x0017_Ã@Í_x0006_/_À@8_x0003_òKd¤Â@_x0005__x0006_ÂÝ|uR¸Æ@_x0019_$('§ÆÃ@l±­R_x0002_AÆ@_x0001__x0007_m_x0002__x0010_lÃ@öß6O¦¿À@dH~ùºÄ@Ü÷ÜÂAÄ@;}Þ=ï¾¿@_x0002__x0005_9û_x0003_Â@òè	R½¾@_x0016_à_x0008_¼@y`7S¼@_x0011_{A7ÍÃ@·çK¢¿@¿¹ØÙÀ@N(_x000F_eÇ@¢ý·npÇ@ú_x000F_v{&amp;À@_x0012_3Ä@_x001E_¶x%¬O¿@_x0018_¹2à_x0018__x0004_Â@(èÑ.ÏYÄ@_x0012__x0001_ß_x0002_0&lt;È@ LÊvsä¸@Ê_x0006__x000F__x0003_4Å@&amp;^nà;Ã@èAR-`Æ@ÿ¶½{dÁ@pí_x0010_áXûÁ@ÇÀ´-îSÃ@D±·A)¸@c¤gF_x0004__x0005_ÿkÄ@â&amp;Þ·ÔLÄ@:_x000C__x0003_òd°¾@]»ú{_x000D_q¾@gÏ_x000F__ÖÀ@tÓdy_x000D_¤Ç@6¬ó¿@_x0012__x0006_1ÈtÅ@B_x000F_´_x0005_Ä@e;ü_x0002_-_x001E_Ã@r }_x0016_´Æ@íÿ H_x0002_»@Ô'(Å_x0012_b¸@¡ø@²ÑÀ@zË_x0005__x0003__x000E_\Â@_x001E_)~©_x000C_Å@ÀzÏøæâ»@_x001C_µýq%_x0001_Ã@¥_x001A__x0005_yö#¸@þLBý­Â@_x0016_¼hÀ@0n1_x001B_~Â@Ù¡E¹À@FzÕwkVÂ@_x0004_hÚ¶_x000C_Ä@v4_x001E_iV=À@¼:¿éÙ^Ã@°³?ºlÅ@mÞ½¾±´Â@Þ _x0017_¨`&gt;Ã@_x0005_°0¸¶@Þý_x0011_°¿@_x0001__x0002_`¢Ø¬_x000E_Ä@|_x0015_`·@[ªdÂ@Ø_x000D_[Óclº@_x0012_£_ÓÀ@CqS¹__x0001_Ã@D	h°_x0011_È@Þlc_x0008_µÁ@ôOAYRfÄ@U-¸8â«Â@NÉs»@mAô-Ã@X"Ö¼Ó_x0002_Á@:rl õjÁ@¸-°Ä@âË+_x0013_4À@rüÁ_x0010_¯ÒÂ@´­_x0012_ _x0013_ãÁ@àpÆ_x0010_yuÀ@êûk¸^ØÅ@bóÐ_x0014__x0007_Ã@_x0004_t·ÎÃØÃ@8_x0004_E®¿ï»@_x001C_rP_x0016_ZéÆ@ ¹·&gt;LÅ@O*_x0010_X_x0019_éÀ@n_x0013_Þ_x0015_°@Æ5uL³`º@¼ç_x0010_÷ÄÀ@_x0010__x0004_ºEü½@|ó	x(»@7Ë£_x0001__x0003_ò9¹@¾¹ç\öÁ@÷__x001B_ÚÃ@BÌsó^¹@0z0üC0¿@`y!/_x0003__x0010_Â@rx!)xÀ@_x0006_,J|TòÂ@Ú*±[Q¾@q_x0014_×_À¾@æ|_x0010_éfÄ@¨4R¢/Ä@$Ë_x0014__x0005_²_x0007_Á@%O¬³ù~À@ÏHT_x001B_%yÆ@±-ÚmêìÂ@ü¹BæK^À@F3µ_x000C_@À@î¬8_x0002__x001E_¸@¶Î@.þ_x0011_Â@ð¯üMq¦º@HûóaÎµ@(_x000E_£Â@Æ_x000F_cÒQÁÀ@DÑæK2ïÁ@reßxüÂ@$§sÜ\îÀ@T_x0015_Þ_x0007_dÿ¼@6ï_x0002_ÔÃ@T¨ÜÎ_x0012_ìÆ@_x0014__x0007_Øý_x0018_ÐÀ@ÚªG1_x000B_Â@_x0001__x0003_Uç¹¤yÅ@ç·æÛÍÁ@ G7_x001F_ç¾¼@_x001B_)P_x0008_½Á@B^2/ä_x001D_Ç@a&lt;Ï_x0013__x0004_Ë¿@´~W¸@|0_x000D_ë¤¾@¥DÔæ_x0007_Á@_x0013_i_x0011__x0019_¸@üÑNmÌ_x0004_¾@´¶öA?Æ@®ä_x000C_9_x0002_0º@þ"_x0010_¸nÁ@^_x0003_g_x0014_6Æ@¯0(_x0013__x000F_ªÀ@ÿkm·L½@FúCð_x0015_\¸@ª¾+ùâº@&amp;03=_x001D_Ä@ÎRYyuº@ÂÇ&amp;räMÁ@âÚ³h¶@mÁÇ_x001D_ÌÔÅ@(õÎi_x001B_Å@2J®"¹Á@Ü¡x_x001A_@_x0004_Ã@(¤ùÿglÁ@ª-ïf6ª¸@zïTÃe7Ä@ä_x0013__x0008_JW_x000E_Ã@_x0012_O,_x0001__x0003_}ÄÃ@NÔ·Vr¼@²æ¼áÀ@lg±×_x001B_»@v*JCuýÁ@¼[³¯_x0014_Á@_x000B_¨®³#]Ã@$g_x001C__§¹@R_x001F_·âo¼@X¢¹íàZÅ@(²gÀúÂ@äw_x0006__x001F_Q°Ã@º²î#Á@ð°÷ªÐ'¶@À_x0005__x0003_TQÂ@_x001C_Í_x0007_#Ç6º@¹|"'_x001C__»@,§êÂÀ@ý\¢á¢Õ½@ªÈÀ_x000F_x_x000F_Â@Ö_x0002__x0012_U¦rÁ@_x0014_Ú]ëº@Ø`9_x001B_:dÆ@%_x001B__x0006__x0004_Á@h¸Rî¼@ø6_x000D_Ýg_x001A_¼@5TrMÑÂ@bE_x001D_WÎIÈ@³ÔGaÀ@Ì_x0008_68_x001C_ð¼@K_x000B_ØmÇÆ@,IOÅ@_x0002__x0004_Ì_x0013_¹RóûÂ@Fg_x000C__x0013_HÆ@D46³VÈ@âÔ/+Á@_x0019_{¡jLÁ@µ§Ìm­_x0014_¾@Z_x0004_iz"È¼@lAþ©ÊÆ@¹7_Æ±£»@_x0003_c|0kÃ@É­&gt;ð¾@*B8¤;¾@Ú_x0014_ú#aÀ@Ô_x000C_¼Â@¼_x000F_ h/`À@(_x0019_?_x0017__x000D_ÀÇ@_x0004_µk¯NPÂ@àWº_x0016_ë_x000B_Ã@¶_x0001_£íoÂ@_x001C_ý×v:fÂ@«F%Ô_x000C_'Å@b%$ªã»@_x001B_s õp8Á@heêc\èÂ@^§t_x001D_èÁ@^t·è_x001F__x0017_Ã@Â(æ·4óÂ@bÐ9w@Â@¬/÷iÇ¹@P¬¬_x0004_3=Å@Ìý±ÏÛÚÁ@"ðó_x0004__x0005_t4Â@C#P_x0005_À@Y_x001A_å¨BÊÀ@¡lþ_x001B_8mÂ@2[_x0005_øX Á@]-_x0005__x0003_LÄ@¤_x0001_âÊÐÓÀ@1_x0013_å©#¨Á@8y£V½Å@¦ax5À@_x0018_5ã	}Ã@¼_x001A_îüËC¼@\ù¨¶_x000E_¦Á@âbÍ%{_x0016_Á@°¡_x001E_J^|Â@GõYÃ¾@ÚÄ°òH­À@Xµß(M!Å@}S&amp;_x0002_Æ@0Vi6Â@.Ö¤_x0008_¼ÅÂ@ÊÍ'ÒÁ@Ò8ØÈ@WÛì¯ä½@9¬9Ò¨5À@|_x0014_µýïÅ@Ã@»&gt;j_x0011_Á@nã´×PÂ@Ë¾±¬_x0016_VÂ@Økþì_x0001_E»@ñ_x0013_Îì_x001C_[Ä@_x001E_Âs_x0015__x0016_¹Ç@_x0001__x0002_Ölç'_x001E_Â@2_x000B_ÔKrÆ@ùÔ»NÆ@~o·d¼@8¤åÑqÅ@8ûK5ÐJÆ@_x0008_z¯Ä@º¼³_x0015_IyÃ@Â¥^ÉZÂ@F¤û&lt;BïÂ@*ENj¾Ã@ÐqQ·êÂ@ìEÌüíí½@Ê.äÀtÁ@ü@Çª¢Á@fB_x000D_P_Ú´@¬ÚM~c¸Á@ªæå"_x0008_À@Ñ¥ùg*¾@îès'_x0017_ë»@Þ;;|cÂ@èl6(_x000C_½@us?&lt;_x0016_Å@_x000E_­_SÄ@ÜÜTÆ+Æ@BGt_x001D_VìÃ@üI}"ÑÀ@¤åùÏsÚ¿@,ª÷·_x001C_½@_x0006_ÞÍæ§}Â@gCeCº@÷{_x0018__x0001__x0004_Ô°Á@nù~R&amp;Ã@ñS_x0012_%_x0011_Å@_x0002_^9¨¦Ô»@þ.'Ö£¸@_x000B_I_x0003_i¨õ½@Læsµ&amp;þÅ@aß$\HÀ@|)|_x0004_6ÀÆ@¡_x0003_w _Â@°@ù8v¥Â@04^_Å@.T%) ½@IkµÁg·@6,B_x0010_	|Å@Û[½½fÂ@ÙO®ð¼g¸@À±w)¾@Ú*ñò*Â@AWÊ2_x0010_Å@Ô_x0015__x0002_'Â@·t_x0016_%0À@RÀ¿TÉ_x000B_¾@_x0019_¡_x0004_Î5Ã@þfµÁ@t}yäÖÃ@ðÇ8Ö¹_x001D_Å@¾Ý_x0013_KÙÀ@	ñj_x0014_u*À@_x001E_ûþ_x0011_»@joî'_x0016_ Â@_x0008__x000B_â1	¦¼@_x0001__x0004_Í"lµ¡Á@ÀS6zê%Á@ûÝ¨ÕE_x001B_Â@ÜOzvÄ@_x001C_öÁóø½@&lt;_x0015_Ý¢Ü_x0001_Ã@Ú3AÈ_x0003_ü¼@xçãq6?Á@_x0003_ânNï¿@_x000C_3; ²ûÃ@_x001A__x0018__x001D_Ê(_x001D_À@_x0012_.'å_x0001_$Ã@G,\_x001F_Å@à½)Á9º@#Üãð¿µ@7RÍÏþê¾@ù_x001E_PJùpÁ@"ÆÚ_x0007_Â@BÃw×¼À@$ù¾&amp;Kº@ï@Ñ,Ä@Pä_x0019_7Æ@zÐ½fl_x0011_Ä@£Âè²@Ä@_x0002_GçwÄz¿@©_x000C_Ç[¨¼@|ù_x000C_å)9À@ä_x0012_Rüp:Ç@D_x001C_mÆ¼Æ@¹âm®&amp;À@øì'_x0012_SëÃ@ôÐ._x0002__x0005__x0019_öÅ@òdþw2Ã@\_x000D_`SáÄÅ@ýÇì|Ã@ñÀXf¥¿@_x000C_ZoZì6Å@Lû9_x0001__x0011_¿@´c¼¤äËÃ@_x000E_½5ozvÁ@&gt;4Ú_x0012_Y³¿@Ri2¦¨À@¿H¨ØÂ@F·ÚÀ@zÞ%_x0003_4¾@âo²Ã|7À@6é_x001C_þÐÄ@*¢zP¼@|_x001E_êÿ4T¼@ë¢â°¿¿@¶oi"9Ë¾@v;LKDÄ@&amp;¦_x0018_¶/¹@Êá_x001A_Dº@ð;xK_Ã@ºR(ë³Á@àÍ}¢"Á@²2(òA_x0004_Æ@ÆÓ¢J²À@Æè6ëÂ@¢	nO4Ã@ã@rîÁ@'DÏ e½@_x0002__x0003__x001C__x000F_}¾@+ =¦êùÃ@_x000E_»Î9á½@_x000E__x0019_Üy%Ã@Ì/N|_x0018_¤Á@o)Âìy¸@$Ñ|_x001E_ó7¼@VØgË¸@hqQú-"¼@éC_x001E_r¿@Ú_x0014_'_x001B__x001A_ã½@ºZu0TÌÂ@_x0010_oÒÄv¾@úÿ?ù*¾@ É_x0006_	3À@º_x001C_µ¯sº@®ÿ¸;lÆ@8_x0007__x000F__x0003_uðÄ@ON$}¿@¤tn³ÆBÇ@REEkE_x000B_À@F¹jAM*¸@_x0017__x0015__x000D__ÖÀ@ªº_x000B_ÁØÂ@&gt;b_x0001_kÂ¸À@@XõÓï_x001F_Ä@_x001E_¹ÂX`ÆÂ@_x0010_&gt;_x0008_®Ñ&gt;À@þ&lt;b]µ³·@ y[ó´Þ·@ö®	&gt;ªº@¸Ë`·_x0001__x0004_ÑÁ@ð¥ÝS¯ÞÃ@F2ùÄ@_x0017__x0010_½E_x0016_Â@´:¡ýÕ¼@.¾ð½À@_x000E_zú&lt;îÃ@c_x000C_ß«_x0007_Å@vr_x001E_½á¾@âô¿_x0007_oSÀ@1³'Àº%Â@OOv- r¿@²_x0019_£úôMÁ@ ÃþScDÁ@6®b_x0007_áÔ¼@_x0004_8$ÏÇ@õ_x001F__x000D_ÈóÃ@éBWÉ'À@Ýÿ×ô»@W9_x000F_÷f	Â@ìÊÚc&amp;;Å@ö¯¹@¬D½ËÄ@¨¸¤,¤ÓÁ@ç²:£1Á@Ü	µÕ¶Â@Ff ÎªåÂ@ÂÙ_x0003_ô¡'Ä@D³GFÍØÄ@j_x0002_ß"Ç@ Öú·_x000B_Á@8¯ÈÇìzÄ@</t>
  </si>
  <si>
    <t>796ed06e76f4058273c29964126d77ad_x0005__x0006_êóC,Û¼Ç@öÛ$ûø]Â@NY=û7À@h¥sóÆ@¸mbA_x0003_À@ö_x001F_7´_x0017_¿@Oq_x0013_¿æ?»@F_x0007_S'#Â@n_x000E_)1Ã@hË-à¿@_x001A_!J_x0002_2¸@¡ìO'"Á@rÃ_x000F_¬AÁ@Þ®Oâ0À@1_x0019_¿ÊmÂ@Ð¶012½@ÀÅöZFÉµ@´½å_x0019_¼@_x0004_è&gt;gÆ@ûf®óbÄ@Ì7_x0015_EÅ@FT_x0001_q6×½@i|j?÷ÜÃ@`_¯'~W¾@gpÃîÇ¿@_x0004_´)dqQÇ@m _x0018_pÅ@ 3ò£êÙ½@6.ï_x001F_ÓfÅ@6_x0017_¹1K¹@rå­·¿Å@_x0019_ÓwX_x0001__x0003__x0013_7Á@þäÜç_x001C_Á@_x0018_úÚþf_x0012_À@Ö_x000C_Ê8_x0010_Æ@$8~)_x001E_B»@Ö_x0002_ Ò_x000C_tÂ@Gíf	_x0008_úÀ@ çN¯ÅÁ@É(&gt;_x0016_­_x0019_Á@ü¶7UD¸@ð©«2)|À@N_x0015__x0013_æÀ¹@_x001D_Â¢)Æ@­ý¨0_x001E_%Ã@.ÊozÄÃ@_x001F_Õeã+FÀ@¼å_x001D_ÞÃÆ@ÝvÁ@Ð_x000B_L_x0016_gí¿@\j3_x000D_{"Ä@¸C _x0007_Á@/±ÆÖ-Á@¼v&gt;k_x0011_îº@Ç¦_x0017_Ò»¿@6û¥ëêÄ@Ö©ñ_x0004__x000E_¾@ªz&amp;	_x001C_Â@_x0006_Á(\W¼@_x0006_Ò¿Í8g¹@¸f ×_x0001_Á@ý_Ãþá½@¹x|¢ù¿@_x0001__x0002_	ìd¬_x001A_ÚÅ@Å+¥¼EÂ@ÐÆiQoÃ@ßØh#_x000B_1Ã@ÌqB_x0006_À@e×½&amp;(æÁ@¾%/yçÃ@_x001E_:ËxVÁ@_x0001_bòVÄ@_x0018_!}_x0010_¬{Ç@Ù,}Û£Â@ù_x0010__x0013__x0002_a,Â@'hÕREÄ@^@|Ö#Â@x#_x000B_Ö,HÁ@}C¼MÄ@_x0012_æ\ »@ÞèL"ù_x0001_·@m¶©D(¼@¦_x0006_Î_x0013_orÂ@_x0014_jxó¼@:+ßeg³¸@yN#_x001A_ÿÄ@ôSiÜä¿@ãJÊòyÊÅ@,×ö_x0008_¶¹@ Ãºéï_x0017_Â@\S²Á-Â@_x000E_ jõQ¾@_x000C_¸ðK£À@XbN_x0004_øçÂ@j×¦_x0002__x0004_&lt;xÃ@_x0016_¤HßÁ@2Kÿ¥7¹À@éãëþé¿@²Òï#ôÀ@¾y_x0005_Ä¸mÆ@«My_x000C_ÊÀ@zûÁKÅ@}NOy_x000F_¾@lì_x0018_¯ñÁ@gð#µ·_x000F_Á@²_x001E_EìcÁ@¯w½IþÎ½@ÚK/ú_x0003_Æ@ïÜÆyÑ»@&lt;g.f3Ã@\KO¦RñÆ@¾_x000C_°T°Æ@ð¸÷"_x0002_º@"cMS_x0012_Á@_x001B_\êÃÅ@yd·c²¼@g_x001C_å¸_x0002_¾@Îpò"\Â@ü_x000C__x001A__x0019__x0008_¾@_x0001_Þ¨Ù_x0001_½@lÁ{_x0016_Á@Jj§¤DÞÀ@*f!»(À@_x0014_T_x0002__x000C_Ù¡Á@åCàÅ@âà A÷¹@_x0001__x0002__x000C_Øb÷¸@ØÙ©_x001C_²Æ¿@§_x001A_cusÀ@a`¢ôE/Æ@ÜGöýäû¾@tì!³ý ½@¨ß\_x0008_Á@p4_x0004_¯Á@­&lt;Ã_x0019_]ÔÄ@&amp;}{n|&amp;´@"_x0017_+Bô)Â@µí_x001D__x0001_õ,Æ@¼U.LdFÃ@r&lt;ê[È4À@E_x0003_Ê^I(Å@)fñá?¾@æø}¯V¯Ç@_x0004_X´éWÅ@R9!¤°gÃ@_x0018_S&gt;_x001D_,¹¼@Ò£ _x000C_@_x0006_Å@Ø_x0004_#%ãDÃ@±\h_x000D_GÍ¹@_x001C_,}½@4Xe,QqÀ@Ü;_x001E_Ù2Ã@Q¥1¦õÃ@_x0002__x0011_WêèÁ@âPmÌ_x0017__x0016_»@äÕJ&lt;dNº@À;¿¥_x001A_Â@_x000F_]Ï_x0002__x0006__x0008_=_x0003_»@/æ|ÑèÂ@W:_x000D_ñ&amp;ËÁ@l\íSµÃ@_x0019_Î1éCÆ@L_x000E__x000F_KÌÿº@0à_x001D_pßÉÅ@h_x0011_0o×Ã@öUXoØ»@&amp;_x0001__jd*¿@w_x0015__x0017_É]NÃ@	ó]áYÅ@D_x0004_ áè_x0007_À@S ·&lt;_x0003_/¸@w=_x0002_Ã@&gt;_x0015_úÇ_x0018_`¼@è_x0016_UßÒÃ@O&lt;_P À@µóÃM¶Â@\ÈqÓÜÖÁ@Åë_x0013_çé?´@_x001F_c_x0005_n]Ä@&gt;ÀËVÁ@ô0XfÂÀ¸@ÎàJÿ_x001C_À@è-QaÃ@¸æ&gt;»µÆ@ú_x0017_%È7_x0006_À@®Ê¼_x0007_ÂÊÃ@¾!ÓOÄ@ú_x001D__x0010_Ô&amp;ýÂ@72Ã¯'½@_x0003__x0006__x000C__x000F_|Ã@ÂsèH_x001B_Ì@_x0018_ôYû)³Ä@Ã9ñ_x001D__x0001_PÄ@*öÄJì_x0006_Á@lM_x0016_â"¾@²b¤0)kÅ@4}¬¯_x0006_Â@&lt;»_x001D_zâÅ@Ý|D¶Á@~½MH÷½@fÿúÁÍÀ@:D%ó [À@XF6=SÃ@Ä¶k¨÷¤¸@¦4`Ws_x0019_À@â'oý±{Á@Ðµ,gÖYÆ@v9¸_x0015__x0014_&amp;Á@8s¡ÇzÃ@_x0015_)Xê*1Á@vë51#À@ø_x0014__x0017__x0008_È@Ð&amp;_x0012_ÃoMÄ@ÿ#_x0005_T¨¿@þè_x000C_^_x001D_»Â@_x000E_	_x0014_¹Ò:Â@xÂV_x0018_ËàÆ@_x0016_7!_x000C__x0002_¾@¼Ô_x0004_ìÎÄ@e$_x001D_[{tÂ@ÄÎ_x0018_â_x0002__x0003_3_x0017_Æ@4îµd÷ À@¼í_x001A_Á¿@nÂ·P_x0006_GÄ@_x000C_Ëï(_x0010_À@xkBÁ@GMælI[»@éå¿¿t¿@=s_x0018__x001B_f¬¾@äMýê»¾Å@w¯´ý_x0013_¼@vÆðQÑÃ@@P«ÚlÀ@ Õ.0ñTº@¦Ú¡_x0011_ý¾@æ_x0007_ÑRÀ@bt¦zÁ@_x001A_Ò0mÂ@Tôo_x0004_ZßÅ@Ñp_x001D_ÝYùÃ@|zm/AiÂ@Ü_x001B_ãÌb3Å@ÿ)_x0017_NëÁ@nú_x001C_-UÅ@QÕ\ÙÔ(Á@§vÀf_x0001_Ä@^è_x0005_`µ4Á@Se)êoÁ@2¡» @À@2_x0008_'uñÃ@¸_x000F__x0013_7#Á@»BÇ ß\Â@_x0001__x0004_6ýúýáðÂ@Ý_x0005_t|)¿@9½__¦Ã@ÇÿÃKí_x000D_½@XàbBÃ*º@¿h_x001F_QP´¹@¤[õ`KÂ@£GEÓ¸@Ýí}eÀ@_x0004_¬ªÙÊJÁ@tìÔ§UÆ@&amp;ûµH_x000E_BÂ@ê½3Îª/¼@.b_x0006__x001D__x0001__x000D_À@d_x0015_dgQÅ@òÆÿA%_x0016_¿@_x0002_	¯*_x001A_\Å@_x001C_VãFHEÀ@ä¸X7Ý¿@ú2&lt;;:_x0019_Ç@Øü&gt;­N¸@fs_x0011_4QÙ»@b'EÏº»@tÌ!èÍ_x0010_Æ@zW×/#Á@¤Ó_x000B_Zø:¸@_x0003_V_x001A_$À@ª7_x000E__x0002_3	½@_x0016_rÔ(tÁ@bø wÃ@_x0002__x0005_Æ¾¥_x001F_Á@ÈÆ¢_x0018__x0002__x0005__x000B_¸¹@ð_x0010_óbÇ@ZPî»§Æ@@_x0007_ª_x001A_:_x0014_Ã@èäv¶¾;Å@Þ=ë_x001E_¥¹@_x000C__x0015_y0_x0016_öº@Bg£6eQº@ÜÜ~$À@ð_x001E_ô0gÂ@êÓ³i8Å@öeÍx9eÂ@JÁ#8V¾@bhö_x0005_\î¸@=Î´½£¾@_x001B__x0014_q¨_x000E_zÆ@_&gt;IËÅ@Ìÿ¹*R&lt;¹@ø_x0017_íò?8Â@kðï&lt;6ZÀ@dtÁÖT»Ê@ðcÄ­±æº@ö_x001F_&amp;_x0007_X_x0003_Ã@22ôC77¿@ÙN·@#_x0005_	._x0002_ö¼@¹Ææi_x0001_z¿@[oÌ@Å@Æ_x000F_oR&gt;À@ËñTþ¿@6_x0013_s¹bÃ@_x0004_ºº_x0011_¼@_x0001__x0007_í¾_x0017__x001C_Á@3±_x000C_I_x001F_À@ú_x001D_ýÀ@ïNÿKN»@_x000C__x0010_Sî_x0001_µ@_x001E_[â&lt;³ÈÅ@yËî_x0012_)»º@Î+_x0003_G_x000D_Âº@ý¸X_x0006_À@sIÌÕ¢À@_x0012_öªß_x0018_Ä@,F¯áN¾@&lt;ê³_x0005_úzÅ@üvÏÍA(À@ÔaÏªW Å@N6G_x0004_Û®Æ@mB^(ë3Á@ç '&amp;=µº@Ô7.ÎªÂ@_x0016_ùýú?úÃ@¸ÂP&amp;©Â@_x0003_5y	ç¼@¯WÚ_x0002_Âz¼@W$&gt;HS·@Àý¡RøÃ@*þ®Þ¥Á@:å_x0012_HûÀ@(Sç_x0019_Â@s_x0004_¼äæ'¼@:Ü@ò&gt;XÃ@(_x0002_ÔÂ@6¶Uã_x0002__x0004_#þÁ@\ËX´ÜÁ@_x000B_'îØÄ@BÖÞâÅ@fØ;É_x0001_~Æ@j¡|öHÀ@NÛÕ»Á@Ü57_x0014_IÁ@áö.*Ä@ªá_x0011_¿Ð*±@ªeìÄîÃ@lw»=ÌÆ@þ9G_x0017_±Á@nî:"å_x000D_»@ÌÚ-;fÉ½@_x001E_±³* ¼@Î_x0016_u¥!µ@ðwE¹ÕÉÁ@où_x0016_ö7PÂ@å+ßÊ'Ã@_x0019_Xæ£)_x0001_Á@_x0008_ªpfUÀ@¥xônÀ@BÕ_x0018__x0002_ÆÅ@\º_x0003_ú³¼@_x001E__x000C_ ¾5_x0016_Ç@H!¹w²¸@_x001A_±òf§UÁ@l_x0002_-oÅ@!ØRÖã_x0011_·@ê¬_x0011_Eh?¹@º_x000C_¨S¥XÄ@_x0003__x0005_t²½@µÉ[ä_x000D_wÄ@ê_x0003_oenÄ@_x001E_3FZº@Ê´&lt;v64Â@®y_x0004_TwÃ@²Í\Mî»@¤æái&amp;º@_x001A___x0007_uìYÁ@ó4Ùyêû¼@&amp;	Îd_x001E_RÅ@J2C6gÂ@5L_x0010_Ô¿@vñÐ+J_x000D_Ã@_x001A_2;êË¼@XòR_x0002_²À@Í_x000C_ã;Â@LåN¥Ä²É@½n·òÚ÷Å@J¼~_x001C_[óÂ@|^_x0004__x0001_Ä¯Å@Ou_x0007__x0002_K1Â@x#I¶ò_x0012_½@1èõSÎÀ@_x000D__x0015_È_x000B_&amp;¼@úØÕnÆ@ð{_x0012_ãíÀ@åÄ?Ç_x0018_Å@¿Á/S_x0006_k»@ËSTd ¹Á@veï¡¢Â@gH_x0001__x0003_¡ãÀ@&gt;­Ú_x001A_´MÃ@&gt;_x0014__x0002_lÇ³º@s7&gt;_x0018_a_x0003_Â@_x0006_l$?$_x0008_Ã@X_L²þÂÁ@ñbd ¾@.àl4¹@û^a~wà¼@¨%6­@mÀ@LÕ4¡º@ï)Ë¾@²?i°Nk¼@0¨:_x001B_ñHÃ@&amp;MÜOÂ@¾Íï{Á@LþÞÃ¿Á@¼²#§_x000E_Ä@_x0002_@ÝV_x0001_·@P¯ôX_x0014_ÃÆ@_x000C__x0004_ìóúÍÅ@J(¦eg&gt;Ä@Z°ßúÌ&lt;½@&gt;hê§S²Á@rp_x0014_ËÂ@?_x000C_ña²	¿@fiµ_x0019__x000D_Æ@_x0015_5ZÂ@öZ@Ö_x0013_	Ã@$2_x000F_ÓëÁ@Á=#_x0002_KÂ@«/Â%^_x0012_¾@_x0004__x0005_µrØ#¦_x001E_Ä@û$0ÚÂ@_x0001_¬ÞCj_Â@ÿÄÉ_x0002__x001E_¿@`bÅmâ¸@¸«_x0014_§o¸@^¾$êÉÅ@lÂXS¼Â@X _x0005_&lt;FPÅ@|_x000E_×ÇÔÂ@¼*_x0019_^¾@J_x001D_¹nh#Å@þã_x0013_Ú0-Â@;Û­zÅ@.+hYM¾@ÑWT_x0005__x0005_¡Â@yÆ2Ü½@Ú_x000F_#!Ä@¬6¹½&gt;¶@:Æeq?Ä@ÊÜ_x0014_ºm¯Ä@|$­ÿjÂ@ºï_x0003__x0002_ÛÂ@!QFüU_x0016_³@&gt;¢ÐqÁ@[û(ÛrãÄ@áÜæwÒK½@Hã³|!Ã@_x0010_»_x0006_¨ÙÁ@hñ_x000C_·¯À@_x000D_ªÝú8»@%_x0017_j_x0005__x0006_u¼@ÆJü[íS¹@hò|ê9Ã@4àx_x000F_»Á@m¿lAr¦Å@Ø_x001A_¤ÔÃ@_x001C_¯L}ÜÃ@*_x0002_Kð_x001A_ý¸@/ù|_x0001_b_x0002_À@&amp;7EÝÅÉÀ@NöîqýÃ@_x0006__x0013_ëqÅôÀ@¨_x0018_äòÁ@²+Ù@ª7Ã@tÎÝ|¯Â@¯Æ­_x0011_n3Ä@D$Ó_x0011_Å@+$]º_x0008_Å@Xõ»E._x000F_´@_x000E__x0017_T_x0003_R¿@¹³a_x001A_]_x0010_Á@&lt;z_x000F__x0012_Æ_x0013_Á@,°_x000E_-_x0016_Á@öHÝ¯Å@L_x0015_ÐÁ_öÃ@Ú(ã_x0007_ç¿@0Ø_x0004_ÖÂ@F_x0005_]ßZÁ@~m+Ä@ÐrS_x0013_Ç@_x0001_(±æÎñÀ@ÜåðÂÄ@_x0006__x0007__x0006_GØ­ÔûÁ@_x0012_`ØV(Ã@_x001E_ôÿ"Ä@$×x|Ë@\MO&lt;ÚÂ@oO_x0016_Ø_x0002_ÙÄ@P¤×ªÈÀ@Õë\¢ÀÀ@Y_x0004_¯_x001D_¼_x0004_À@¡_x0001__x001C_`T`½@ª_x0013_W¥mÞÂ@q#*_x0007__x0005_KÁ@HÓ_x0003_ëQªÀ@sàÐ¸Ä·@.ÎÄ/5_x0016_Ã@4&gt;ålæ´Á@°:JÅ_x001A_®Å@Ê_x0014__x001F__x0013_ÈÆ@¸	|9Ä@èÄM³È@î¾¬'W·@$4ª_x0003__x0018_»@_x0001_8L¸ÑÂ@ÒýoªGå¹@êY_Äã1À@+pé_x0012_@³Ã@¬'q9Á@f¹ôÛ4gÃ@Ê_x000B_4:W¿@ó_x000F__x001C_¹6µÁ@iQÙ0â6Ã@­PÿÏ_x0001__x0002_îöÂ@rR_x000F_Á&lt;£±@FYò­Ã@7àæ´8Ã@Ø_x001D_»tu5¿@_x000E_ä¬óÁ@_x0014_êh5~Ã@@ÈG{9Å@_x0003_úÆW½_x001F_¾@´_x0001_üµ_x0015_¾@_x0008_-ßb2(Â@ö/,"_x0001_¼@Åâ/Ä@PT_x0003__x000E_§Â@æÀPËg§Ã@Ç©_x0018_í$½@f_x001A_q_x0017_Å@owo]Ä,Ã@ÆÁÊ0ÑÃ@à#¶"®KÂ@ÖýOçÀ@_x0011_~L_x001E_J¾@_x0014_ZÁ_x0015_bgÇ@_x0007__x0002_H8Gm¿@Ð©Ô]_x0018_³½@ô½ÃAÂ@wgÒ$¼@þ'_x0014_õõ_x0014_À@à)fQ_x0005_Å@~_x001C_8êÞ¶Á@T;± Ä@ÑGuXô+Ã@_x0003__x0004_ðô_x000B_TÕÄ@¬?\_x0014_\ÄÇ@cCvÇÃÂ@À]_x0002_ptëÂ@Í®ku¿Ü¼@_x0012_qLí+Þ¼@ßéÁ@þÐ±Ù_x001F__x001C_È@d}÷-SÇ@,le ,Ã@ØàÐ"¹¾Â@|#~_7Å@$pãÄí}»@päh4ý¼@_x0016_@oWÝþÂ@îØ0ET_x001A_Æ@à¼	2 D½@2ÇÛË[ÀÄ@·h_x000E_MHÀ@ºw_x0013_O º@+_x0005_¾_x0008_-Ä@°Ç±Þ÷_x0005_Á@ºVyqir»@, zÞ_x0002__x0012_À@HåóMK_x0001_¿@°¶Àõ'Æ@ðXô/µÃ¸@¶Bvdü_x0005_»@2$Ò_x0010_øÛ¶@có&lt;FÎ¿@ÜEe8Â@`·?_x0004__x0002__x0003__x0001_A¸@_x0011_T!_x001F_ST¿@Äª¼_x000D_Ò«Á@_x0002_äÕäDÀ@J_x0017_J}_x0012_À@ú"ÿ¬Å@_x000E_Óô×`¿@P (æ&amp;Ä@Î©*î"º@_x000D__x0018_È&amp;_x0003_FÆ@Õ_x0004_p´9½@î±_x000E_B-½@û¹V_x001F_8Ã@§_x0006_I_x001A_,_x001F_Ã@¡k_8(Ã@ßÌ_x0010_3»@t5aç¬4Ä@_x0012__x0017_T_x0003_ªÅ@.Æ	SÃ@8(-ËQÃ@út2_x001D_¿@â_x0011_üð+Á@mîN«¯²¾@qô2Å~xÄ@úcç {Â@h_x0004_ÙÁvÂ@_x0019_Ù­kqÁ@6Ï)uîÄ@H_x000E_:Â=À¼@æÕZÍY_x0002_Ä@6¨ À¿@ë¢!§¬ò»@_x0001__x0006_4s©&amp;&amp;Â@Gnd_x0017_òÅ@_x0016__x0019_ðz,Å@_x001F_;EÆ3îÂ@S»_x001B_ü5Å@Ô_,ïr/Ã@öºµÆ}Á@Ôè5_x001F_Rº@d§ºsì»@Ï_x001E_pÛ¾@t?¬_x0014__x0006_BÈ@	¨Ô_x0005_.Ã@&lt;/º_x0001_¼@»±+]í/½@f&lt;ç_x0002__x001C_»@\Mþ·½@àm_x001C_ÔÿûÄ@HÔ[5fÀ@L_x0002_ÏX18Á@_x001D_ÿÌSÍÄ¹@ð´.Ãë_x0003_Á@ç²°¿@rà_x0018__x0008_é_x001A_´@Vcÿ"Ã@Ê¦s_x0014_Ø_x0004_Ç@­_x0019_S|?âÁ@ç0?BÛÀ@»_x001B_Uöi¼@0ª9[àÅ@x_x0015_ërÈùÁ@)&gt;Zjí³@®Ä;=_x0006__x0007_xÄ@P|ì;wÃ@¨_¡á¤©½@_x001B_¤ÿ!B³@nwø Ô9Æ@Þ3_x0010_ë_x0008__x0019_¿@àL_x0012_Å¼@ôÌßÅ@V~jà_x0011__x0002_Á@_x0002_U _x0007_Å@&gt;Z²Wÿ*¼@Ó­k¡÷¾@rtÔgøÀ@÷·¾åí¼À@ß_x0004_º@Â@&lt;s÷9j¾@Ä2x_x0008_Æ@úeúRÂ@dCY$îÅ@Ö·cý_x0004_jÂ@­_x0003_`_x0006_¿@RM¬	³tÄ@ÁËÍ§Â@I_x0016__x0001_H²Å@&gt;ßï_x0018_÷Á@_x0008_(¼;_x000B_ù²@Zg^_x001C_óÀ@r_k&gt;ÇÁ@S_x001D__x0017_wÎÀ@ô|K_x0002_1Ä@_x0005_n_x0017__x0016_Ì_x0005_¾@QÕ0ÅÀÀ@_x0003__x0004_ôÏ7´ò`Ä@Þq_x0019_._x001D_À@#	_x000B_ÃuÄ@Ô«^þ	ÞÀ@_x0011_t&amp;_x0018_|½@¼2*ÎwÆ@,püØÇ_x0010_½@jvª_x0019_I¿@±_x0011_ô_x0006_è¾¸@_x000C_{Æ|XÀ@@cF_x000D__x001D_hÀ@ï.ÛÆSÅ@:Ù`¾_x0018_vÊ@øÓ	kªêÅ@È:LIÝkÅ@ú	 U¼½@Ö.°_x0016_ò_x0018_À@È_x0002_¡_x0007_Üÿ¿@.ÝDö:%Â@tÆæÕaÂ@ª_x001C_KÝR&amp;¿@_x0019_Ñ\°À@Eí÷®|Ä@ÂHàú±Á@§æGU_x0012_¿@HUÕÖ-Á@zÇýô=Å@b´zb ©¿@°õ!Ç_x0002_Ã@±ç\¤_x001A_¼@¬t_x0001_ºhÀ@äÌåÞ_x0003__x0007_H'À@Tá*S8B¾@é_jÓ¦¿@_x0010_4üuÀrÅ@$à/Î8À@øùé~7Â@_x0002_L©Á@ür¹_g0Â@²_x0014_í_x0001_WÂ@°ï(×2¹¿@_x000E_¨§BÂ@¢zÐöÀ@ü}_x0004_êA©Â@ñ_x0007_CçÝ½@°¢ÛÅÕÝÁ@ÍÏ¢æhØÀ@ô²=ßÛÅ@Ý/b}Á@|_x000D_ÿ_x001C_°»Â@à_x000C__x0005_ÕpVÁ@³_x000D_ÜHqJÂ@ÜõR=¦À@B3¯á&gt;_x0006_Á@²Ì,N÷IÂ@ª_x001A_Z¿Á@*²_x000F__x0006_ôÄ@êtbWÔÁ@ûk_x0005_×s°¿@æs\7CÂ@dÚ`oxèÀ@_x0014_\SÌ²À@I¸_x001C_ïWº@_x0001__x0002_¨¼_x0016_¥Â@¼ßÈz`	Ã@¼_yÔ_x0005_Á@ú¶t|bÁ@¦ÇÅ_x001F_T¿Â@a£À¦Á@HDËVÔÀ@DN?_x0002_&lt;?Â@_x0008_ØgZG&lt;¿@f¿îÅ@ÊlSpÂ@_x0012_d`¤Â@æ&amp;M»A#¿@ì4_x0005_­%iº@xÃ|ÚCjÃ@ÉSóÕ8½@_x0019_ò"ù¼@¯Ç}_x0018_xÂ@ßaÀW¦±Ä@1'òh'_x0017_¸@_x0004__x0011_ig[ÝÁ@#!_x0012_(ô¸@ÃÙ&amp;Üg¿±@_x001A_KàÿáÁ@)$tHè¶@p"6úÂ@dåf	ÿÆÀ@nJÕÅ@_x0012__x0013_.É(ÞÃ@_]´EØ¿@ªË_x0005_p_x0014_Å@¼Æ_x001C__x001F__x0004__x0006_fnÅ@Î×ZÛÂ@&gt;q³­0¡À@«i,ñ_x0001_úÁ@Gè¡¨5¾@ò¿¾_x0012__x0005_UÁ@*ê_x0003_jB´@¹jå¿º@¦CGwÃÁ@R_x0011_å¹üÇÃ@_x0014_ÓöË&gt;;º@\Ù_x001A_±44Ã@ÒÁå«0Á@ÑeÉ^º@^fÉý£{Ã@_x0002_ÍÂê¢Å@å_x0007_¾_x0007_ø¼@_)³,zÂ@©_x0007_q_x0013_zð¾@N_x000C_¡Ç@rM[Ï/Ã@î+*ÀHÆ@B´¸Ëd»@_x0012_é¶_x001F_BÅ@£_x001A_ÉÃÄ@_x001C_Y\ÞDOÃ@ëQGÂnÂ@³_x001A_ÑäE_x0003_¹@Ù+_x0001__x0008_	ÁÁ@l_x0019_þ_x001A_È@l}_x0006_ÏeÁ@À_¢¡&lt;¾·@_x0001__x0003_îÝ_x000B_ÚÛ&lt;Æ@*6¾PTÁ@_x001C_°_x000B_ï¾@C_x000F_«ü1Â@èH°A_x0019_À@î_x000B_K=AÀ@ú_x0006__x000C_ì_x0002_Â@òuû_x0019_ye¼@P¾Ì¯XÅ@^&lt;øA¿@ ÂvéÆ@_x0002_Ù7²_x000D_¶@ùàcdC»@áp_x0005_1»&gt;Ã@¶P«'±îÂ@äÜL7AÅ@í_x000F_7M_x0014_ÜÄ@Üï»òÀ@á8ï;1¿@¢ù_x0017__x001E_Ú7Ä@¤±J_x001A_Ã@ª¢³3vQ»@Ì_x0005__x000C_Ñí:Ã@æ^übIÂ@²ô_x0006_ft­Á@Ld_x0004_}÷¹@h_x0001_|yÁ@&gt;Ú1ë_x0016_¼Â@IÇÿÕÌ¸@&lt;äÊ_x0013_Lg¼@~:__x0017_£mÅ@h{£_x0001__x0002_qÆ@¢ÿk6Â@¢¡Ã_x0001_G¸@!@_x0011_O¢Å@_x001E_CÇ²0£Á@3_x0017_ä¯bÁ@cãê³Â@£_x0002_XHcÃ@:WR$ÆÁ@^î1Ò÷]½@_x0016_a¥ÛÒ&lt;È@`_x0012_'õDÀÃ@ÈÛ.ÿZÂ@zÓðN8¼@¸óÃ½_x0006_JÄ@.&gt;Se¼_x000C_Â@ X_x000B_?LÀ@X®G º½@-íb­Dº@_x0015_V½Rm¼@©%àÃ@ìî_x001E__x000C_ïÀ@4¶_x0019_°oÀ@³¾n.¬Á@ÅR÷_x0002_Ì¿@ØG_x000D_}wzÃ@À0û+ônÂ@bÉ¯_x000E_²Â@ÐªE,³Â@bá+ùç·@ç_x0005_Ú.õÜÂ@¤Ár_x0011_LvÃ@_x0003__x0004_¸iðgvÂ@_x0018_G;õãÀ@(¯gyôNÄ@_x0001_ÈØ_x001D__x0017_Á@U76Ðk×¶@_x0016_ý·àøÂ@´u¨pØ_x001E_À@ øÄ&gt;ÐbÀ@î_x000B_Æí=_x0012_Á@b!R$Ò¶@_x0016_}Ö'¦¾@_x0006_ëÓ¹ôÂ@ÍbßK0_x0019_¾@ÿÓLÔUÃ@ñÐ¿@ðì_x0012_ Á@ ÐÙ_x0006_¬Z½@QÒr#V¼@M·QAÂ@Fã	",_x001D_É@_x000D_GÏ÷_x0010_Ñ¾@t«,1C²Ä@¡4®(_x001F_óÁ@Î-ØXQÆ@ï+m½@f?_x0014_¢_x001A_Ç@ëXF6ØõÁ@8Bó_x0003_Û=½@_x001E_yä­µLÂ@ð(»"«Ä@_x0002_ö0TNÄ¿@_x001D__½®_x0002__x0004_Z_x0013_Ä@_x0018_ûú?_x0017_ Ã@ìÑY_x000E__x0003_Â@§/_x0016_5_x0001_À@`UáÄ@§´ðÑÀ@f-)_x0008__x0011_ÆÁ@6eÑrn_x0010_¿@dïCâ|Ä@^À§'DÁ@ÊíÊxØèÇ@¨_x000E_(Ü_x000F_Å@ü_x0016_Âª%Q¹@ÐþNgÖuÂ@`l97Ð¸@O1ËÃÅÆ@_x0012_æ= Ä}Ä@&amp;V\öÂ»Å@ ¸$_x0013_'@À@þ.(_x0012_Æ@à@ñ_x0016_Ã@@&gt;þ\y¹Æ@X}_x000F_®|OÀ@(«'_x0004_§Ë»@Çÿ%Ã@ß_x0011_BÖÏ£¿@P_x0017_;_x0018_ëK¿@Ê«J¿§Ê½@´î|/â.Â@å_x0019_D_x000C_Ç@¤%_x001B_þTÂ@t3Q·Þ¿@_x0001__x0002_ð×2^KóÁ@b_x000E_eÅÁ@_x0001__x0005__x000E_X	®À@_x000C_kÆÊ~ú¸@Ô_x0001_¦q¿@Ü.EqÃ@ÎÈ_x0007_þÐÁ@Å_Òîßa´@¬`ña@º@ìK#¾ÝÇÀ@_x0005_=ìÇ9ºÁ@þøs_x001D_\ñÀ@PµÒU5Ä@çÆôågÁ@ì¯.¬æÀ@(Íó_x0006_ÆÂ@ÁÌÚlº@_x001A_WëÖ=±À@âXnó¾@L·­_x0002__x0002_8Â@kB¯YæcÀ@«¸J4 Å@_x000C_Öµ´¬cÄ@¶Ô¤üsÂ@=¦V°_x001D_¿@ÈÜh¨Ä_x0014_Æ@Læv.1ÅÁ@º&amp;ý&amp;_x000D_½@Ôõc}ÜkÁ@_x000B_³_x000D_QuiÄ@öè_x0004_Å¡ç½@_x0003_yÈ"_x0003__x0004_ØÄ@²×LÈBÂ@^&gt;AQëô¿@B&amp;³oAÄ@_x000F_3'_x0013_Å@_x0011_/o÷ÊûÅ@_x0019_Üz+Bê¾@¼Ü`&lt;_ Ã@]\&lt;0ûa½@?úô_x0007_È@ÿY(ç8¾@Þmê;ë³À@¦_x0008_G¿Bµ@Ý»_x001D_BÁ@_x0006_p}%Ú¼@;õ_x0007_Øº@Ì_x0014_â©"¨Ã@R_x000B_5_x000C_ë_x000D_À@&amp;«ñ.¹@Ü_x0016_~z7_x001C_Â@&lt;é¶º@_x0001_ß_x000F_!¥Ä@ùvOÿÃÁ@´¹¶_x001B_r_x0019_Â@â,ËK_x0002_Ç@_x0014_m_x0004_3xº@&lt;¿à_x0006__x0015_-Á@Ùïxt7GÀ@&amp;ëÐ,?_x001C_Á@XDúvì2Á@$_x001C__x0003_ôð´@'@__x0012_ïP½@_x0001__x0003_¸Þý©·@âÝ3Å@V»£o_x0008_ÏÀ@"nI_x001E_ïÆ@ä³6ÖN2Å@¤ÛySÁ@·Lhñc½@Tè_x0004_óÁ@z_x0003_7_x0007_°Á@ÃÀ_x0005_	À@Nï_x0012_cÜíÂ@{ qÑ·dÁ@7ïõ5­Â@_x0008_w_x001F_ÂIÅ@ú§z&lt;¥À@z·äÂ@íê`êËZ¿@/ï¥×¿@¨TÜaF_x000F_Ç@Dd»eùÀ@_x0012__x0003_ùÖ_x001E_·@ÄMÙº,»@(Ýö_x000E_âÁ@Õ)¼½@$à¶ÏÁðÁ@_x0003_ó¼Q{¼@2èAwá±¹@«_x0002_&lt; Ä@_x001C__x0008_\ÜøÓÅ@)_x0012_ÇÆ@xCh¿_x000B_nÀ@_x0014_·±û_x0003__x0005_ûxÄ@Ì Ü}×_x0004_¹@¼J1 ëÄ@*ø ÕØoÁ@Tí"N_x001D_Á@4ËÍ¢sÁ@èr_x001E_aÎìÆ@_x0005_?8ïDá»@¤mfµá*¹@_x001C_t_x0011_¶_x001E_JÅ@s×° "Ä@ÄP^Þæ_x0001_Ä@`_x0006_Ø~ÿ1Å@.~çÖ¬ûÀ@Ì_x0002_»Þ_x000F_üÀ@¨_x000D__x0005_KëO»@¹Ü×i§R½@¡ ûT_x000D_Ä@uÃnÞûÃ@F¸Üo_x001F_Æ@´_x001A__x001F_è¿@ q_x001A__x0008_ª¤Á@´ã*d§Ä@@ålòCÂ@ ³p®Â@_x0002__x001F_;³1Ä@Æ¥'_x0018_Á@§gïR¾½@T¯f¨MÄ@úÁa¥Ã@n_x0015_#_x000F_ÙHÂ@qc×Û_x0007_ÂÃ@_x0001__x0004_¨_x0016_i_x0011_z÷Ä@¸+?Á_x0017_Á@0&lt;Ö­¸@\_x0017_kvº@Tâ®&lt;º_x000C_¾@_x0001_ío_x0017_ì_x001F_Ã@RY_x0007_M4=Â@_x0015_cÔ8ì¼@_x0016_hJ#1ÎÃ@º_x001C_hÝ:ìÀ@_x000E_¦¶!ÄÈ@æy_x0010__x0006_,¿@²tÜ&lt;_x0005_Â@~ñÔ½fÁ@8ÎZjÈáÀ@xó_x001C_&gt;Ä@²ß-=Â@¼ß¤~XíÀ@ñÐSâÑÀÂ@da~Ä¥Ç@ñ±ørWýÀ@ò _x000D_¨ÆRÀ@Èº_x0018_4¯=Á@¤a_x0017_¬Ã@|AÙd_x0003_SÂ@&lt;¡_x001C__x0008_À@8Z5;`Å@_x0002_wo¸·@ð_x000C__x000B__x0013_¼@"CI_x0008_Ä@¦ï_x000B_,þÃ@xÓû_x0001__x0004_ð{¸@¸P9á_x0002_Æ@ÉcÐ_x000D__x0004_½@_x0003_JSÝÄ@V}_x0002_ñhÃ@Lë|´@ò¶àþ¹Ã@zå_x000F_WÀ@ëÇô_x001B_ª!¹@Po%.ÈÀ@ÀÏö7_x000E_«¼@&gt;_x001D_ÁóYä¼@.ÈÚl_x0002_Â@£·XB´Å@â¯{)Á³@NôÅù+NÀ@º_x000E_v´_x0006_Æ@-'ò_x000C_h_x0010_¸@ÐË´_x000B_:Á@_x0016__x001A_d·_x0019_Ã@V"*m_x001B_ÏÁ@ÿ\1_x0016_$ùÄ@_x0012_Ð_x0013__x001E_»@Æn¨å­_x0010_Â@3ÓsXÁ@Zr­b\Æ@&gt;½Ìð`&gt;Á@"yÅ_x0007_¾@_x001C_êi_x000C_QÀ@*M&amp;b¶@¸åJ_x0015__x0011_Â@_x001A_ð4¯YkÁ@_x0002__x0003_&gt;ß×_x0008_YLÇ@×_x0013_iæ¾;½@&lt;©ñn_x0002__x000B_¿@õB6'~Å@_x0001_893Ü4Â@_x001C_Jøè¾@x±§zhÂ@Pk_x000D_º@X9Ç_x001C_tÁ@z_x001A_2p_x0018_¼È@ïÚú½:À@_x000E_âÖ°_x0015_çÄ@¤¾Ñôj_x0013_¾@ p_x0011_¸çÅ@á_x0016_zYàGÂ@F"_x0017_x:Á@_x0017__x0007_oýù½@\¾{¤|hÅ@øÈMy£sÅ@&lt;_x0001_ÍÚq)º@ËãØÇßö¼@]ïXð{Å@º_x001D_Ô'Á@*â-_x0011_·@¸­+4VÅ@ð­pè¬p¹@_x001A_þ±¯Ä@§_x0017_99À@	R_x001C_1u"À@½ìù¯#»@ê}_x0005_WvÅ@j"Èø_x0002__x0005_Ó_x0016_Ä@N¿u_x0011_À@·u,¹aÂ@ü8Åï	Â@Ç6zÇ3 Å@¬ªÌÔ %¼@G_x001F_(t_x0019_Â@&amp;_x0012_%Q_x0002_¿@¿´-_x0007_jSÁ@;LFÀ@bq§aùH¿@ø?UÂèÁ@ ÿÞªèÃ@~¡K7Îº@LâÍ*ó¼@_x000E_Th~_x001E_·@8&gt;s_x0005_T_x0014_¼@¸Ó÷fÕÁ@_x0018_j¼wÀ@e¹_x0001_É¾»@|3o¦¼@_x0008_ÔÊeÁ@_x0002_Õ/6CÃ@ÖL_x001D_ À@Ôõ1gc{Â@Ò3¤N1Â@~|jO¶D¾@_x0005_+kÓÚ»»@ºÊB-7_x0003_À@´Y9_x000D__x0004_×Á@_x001C_?áóZÓÂ@¼7=÷£5Á@_x001A__x001B_ª_x0013_Í_x001F_;¤Â@_x001E_1AÍG_x0012_´@»CÕzÒÁ@l_x0008_ÎÁ@nõVb·@Ô£ÁÓÎÆº@|Ìë%Â@Ääú¨Ü©»@ºUH_x0016_Ùz¹@_x0001_6¤´±¸@|yCÆ©À@²}E_x0016_}Â@B¶_x001E_Ùz_x0003_´@w^?Û»@ì²_x0005_~}Ç¼@åÖ_x000C_L¼½@h4Ìúð¶@_x000E_pí»@mS³_x000B_6½@_x0001_#_x001A__x001A__x0002_#_x001A__x001A__x0003_#_x001A__x001A__x0004_#_x001A__x001A__x0005_#_x001A__x001A__x0006_#_x001A__x001A__x0007_#_x001A__x001A__x0008_#_x001A__x001A_	#_x001A__x001A__x001B_#_x001A__x001A__x000B_#_x001A__x001A__x000C_#_x001A__x001A__x000D_#_x001A__x001A__x000E_#_x001A__x001A__x000F_#_x001A__x001A__x0010_#_x001A__x001A__x0011_#_x001A__x001A__x0012_#_x001A__x001A__x0013_#_x001A__x001A__x0014_#_x001A__x001A__x0015_#_x001A__x001A__x0016_#_x001A__x001A__x0017_#_x001A__x001A__x0018_#_x001A__x001A__x0019_#_x001A__x001A__x0001__x0002__x001A_#_x0001__x0001__x001B_#_x0001__x0001__x001C_#_x0001__x0001__x001D_#_x0001__x0001__x001E_#_x0001__x0001__x001F_#_x0001__x0001_ #_x0001__x0001_!#_x0001__x0001_"#_x0001__x0001_##_x0001__x0001_$#_x0001__x0001_%#_x0001__x0001_&amp;#_x0001__x0001_'#_x0001__x0001_(#_x0001__x0001_)#_x0001__x0001_*#_x0001__x0001_+#_x0001__x0001_,#_x0001__x0001_-#_x0001__x0001_.#_x0001__x0001_/#_x0001__x0001_0#_x0001__x0001_1#_x0001__x0001_2#_x0001__x0001_3#_x0001__x0001_4#_x0001__x0001_5#_x0001__x0001_6#_x0001__x0001_7#_x0001__x0001_8#_x0001__x0001_9#_x0001__x0001_:#_x0001__x0001_;#_x0001__x0001_&lt;#_x0001__x0001_=#_x0001__x0001_&gt;#_x0001__x0001_?#_x0001__x0001_@#_x0001__x0001_A#_x0001__x0001_B#_x0001__x0001_C#_x0001__x0001_D#_x0001__x0001_E#_x0001__x0001_F#_x0001__x0001_G#_x0001__x0001_H#_x0001__x0001_I#_x0001__x0001_J#_x0001__x0001_K#_x0001__x0001_L#_x0001__x0001_M#_x0001__x0001_N#_x0001__x0001_O#_x0001__x0001_P#_x0001__x0001_Q#_x0001__x0001_R#_x0001__x0001_S#_x0001__x0001_T#_x0001__x0001_U#_x0001__x0001_V#_x0001__x0001_W#_x0001__x0001_X#_x0001__x0001__x0001__x0002_Y#_x0001__x0001_Z#_x0001__x0001_[#_x0001__x0001_\#_x0001__x0001_]#_x0001__x0001_^#_x0001__x0001__#_x0001__x0001_`#_x0001__x0001_a#_x0001__x0001_c#_x0001__x0001_ýÿÿÿd#_x0001__x0001_e#_x0001__x0001_f#_x0001__x0001_g#_x0001__x0001_h#_x0001__x0001_i#_x0001__x0001_j#_x0001__x0001_k#_x0001__x0001_l#_x0001__x0001_m#_x0001__x0001_n#_x0001__x0001_o#_x0001__x0001_p#_x0001__x0001_q#_x0001__x0001_r#_x0001__x0001_s#_x0001__x0001_t#_x0001__x0001_u#_x0001__x0001_v#_x0001__x0001_w#_x0001__x0001_x#_x0001__x0001_y#_x0001__x0001_z#_x0001__x0001_{#_x0001__x0001_|#_x0001__x0001_}#_x0001__x0001_~#_x0001__x0001_#_x0001__x0001_#_x0001__x0001_kdK$*4À@¬'Ì~±°Â@$¾(¤§À@ 0dSùr½@_x0013_e_x0011_M¾àÁ@tä_x0011_?éÃ@4}.(ryÁ@ºV_x0017_æÎ¬¶@^_x0014_x_·½@ßä?Æ_x001A_ÅÂ@_x0019_dñØ_x000D_¿À@ø¡_x001E__x0001__x0008_ÿº@Ú¦tJeÕ¿@¶­C¬_x0012_ÄÀ@¬«²³+¹@5Â_x000F_{c¾@ðÁ£efßÂ@ÐâÑµ&gt;óÀ@_x0006_°ÿÁsø·@Dd_x0004_þR7Â@¤¢?tÝÀ@¤jî_x0002_ÛÁ@_x0001_øtO1º@^ÕøõwIÃ@[Ò_x0014_érIÀ@ko%úãµ@_x0014_¢ù)pê¿@d:èûÅý¶@(&lt;&amp;Á_x000B_·@_x0005_à?+_x000E_ð¾@`Wÿøò_x000F_À@ècMf¸_x001F_º@î_È_x0001_Oº@XÉÏë§p»@"HÚ8Ì'Á@Ò©ï+_x0003_Á@_x0007_ñ/Ô0­¹@_x001D_f{4r/Ä@îô}½@$©Ü{ÅÚ½@&gt;ð¤xf»@ÚÒ¸·@­îoºÓ½@_x0003__x0004_þ¢TlLòÀ@´G&amp;_x0007_Ûñ¾@\¶*èM½@`ÑóYïÀ@+&lt;®Çµ@dKÊOÇÂ@AÛ_x0019_¿²@oüÛuÁò¹@Z/|Ã¦À@ÖA£)±rÁ@¢_x000C_Ç_x0011_¿@_x0007_Ó_x0013_Ïë¾@_x001A_ÓÎîÀÃ@sñ &gt;ü½@_x001C_!sLN~¸@&amp;11¢÷À@_x001C_ý=_x0019_c_x0004_À@òç&amp;6y¹@xã&lt;JB_x0018_¾@r*_x0001__x001B_½@_x0012_SÛþÈ¹@8{Hõôüº@:53FçG´@ðTÖOÀ@0íOÙC8Á@_x0019_ªBË_x0013_¼@J_x001E__x0013_®_x0013_]µ@¾_x0017_f_x001D_·ÜÁ@°^_x0002_¬£À@:_x0010_+_x001C_»@_x0017__x0018_°¬À@5À1ñ_x0001__x000D_ã_x0004_Ã@Â7eÞ­_x000C_Â@Ã×Yß$_x0002_¹@_x0008_dâ3ÙÙº@ÌE_x0007_Æa-¾@ò;G1z´@Å´_x0006_»w,¼@-þäç~&lt;Á@(s¦î(GÂ@_x0001_S_x001A_1g5Â@ÈÞ^_x0002__x000B_&amp;»@­_x001A_ºàln±@ÂUÖýÃ@Ø¤_x0015_ÃB­Ã@ÿô_x0003_ûÓ¿º@rT/_x0010_NÁ@ÿ	Oáãq¿@Ða4ì½@_x0015_·_x0014_É×q¸@´Ø½æ_x001F__x000B_¶@FÍ\à³èÁ@â×«ÁÖ=À@ð_x000D_z§_x0016_|³@¹_x0013_93Á@Ù_x000C__x001D_`K6Å@A®ó}HÀ@ÂBºãldÆ@UëpÛ_x000C_Ã@_x0005_B-ÇúÁ@zp	gÌ3¾@gÜ×¼@¶wp¥N­Ä@_x0002__x0003_P§Z:Â!»@à! !ù¿@ÐUê"P_x0012_½@ ¶­/²¸@º[;8FÀÁ@_x001A_!V.³¨»@ÑÇ¯_x000F_·@ã$3ò_x001D_øÁ@ÄQ¯PÀÑ¶@Ø·AGc½@\é@¥Ë¼@Bhåò+¼@_x000D_ ±ÖÁ@~£è&lt;¼õÁ@_x001F_#üÚüU¿@FÃc[¾@ÍÞqººÂ@"ÙQÏpÁ@Ñ¸_x0005_I_x0001_¾@[½(¡µ&lt;»@_x0018_&gt;p³-À@@2 ÄÛÀ@ÄÆ}ÒnyÀ@&lt;Â¾7¼@úhÚ´À@Ü8ÛgFÃ@²-_x0019_J"Á@	×_x0006_À@W0_x0002_ÄcR¼@býDé0Á@Ê½æRÌº¼@;Þð_x0011__x0001__x0004_ýi¿@Jjs´{^½@³ÙéA±§¿@ehl[|¾@ÿ£ìAOçÀ@ÚÑWÍÀ@ÌM°ÏÌõ¾@_x0004_á½óÚÀ@ZwÔzûÂ@úÃ_x0004_»àÚ¾@°³íiLº@¨¨Â@¦b-_x0002__x0015_Ã@_x0019_r_x0007_PñôÁ@BUZ	É.¸@2_x0003_Y©_x001F_¼@_x000D_=s¡_x0019__x000B_¾@_x0012_2ç_x001C_HûÁ@Äíbs_x0014__x000F_¼@V²_x0019_è_x001D_¶@ñ_x0011_ý_x000E_¾@s_x0018__x0006__x0013_Û×µ@Kq£]¾@j_x0001_kßº@N qJ´@a@_x0005_ûÜ¿@^_x001C_]e=ÍÃ@xs?If½@ìf;}H¾À@_x0018__x0014_}j¹V¶@FJÙk-y¿@_x0003_é_x000B_ZÄ'À@_x0004__x0005_»NÈ_x001F_|Á@4+Ë+¦ÑÀ@ÂêUI_x0010_Å@0_x0016_kÃ@ä_x000B__x001B__x001F_m_x0012_¼@_x0008_Å_x001B_\ni¸@2°©$² Á@_x0010_+¥Ë±´@6%öí¦À@_x0008_=ÇìN¾@Ç©½ÂÚÌÃ@×â	_x000E_QÀ@bü&gt;¬_x0003_ÅÁ@´'Y3P½@Ëö&amp;¼@*+hÏkJ¿@!_x000C_eídí¾@¬§d²è6Â@ü=3Ï¿@ #½oÈ´@úz_x0015_Èl_x0001_È@ÿ[­_x001E_¨_x001B_À@&lt;4Q÷6Á@q®_x000D_2Ì6Ã@_x001E_±Æ©ö_x0002_º@^_x001C__x0002_£¶¸·@2qÜ-ß±¾@ûb_x0017_&lt;Â@èú{ÝàÅ@9ít¸¡º@ëZÚÖ¿@Ô7Àp_x0001__x0003_Ã¬½@Þãï_x0005_Æ¾@|çµ¥³¾@ ö¿N_x0001_ý½@Ðzcm6»@t´WÙÀ@_x0016_cA|+8¾@¸F½îÜWº@P_x001B_¬lÀ@¶@¨?­©¤_x000D_Á@0B{ó·ÇÀ@'rA_x000D_î»@þÍS3]v·@lø_x0003_«$ÖÁ@å&lt;_x000E_Øf_x000D_¿@_x0014_ç|Á\_x000C_¸@ÿ:q5Ä@ªòCÿW·¸@§Âêü}kº@äX_x0018_N_x0005_/Á@®_x0014_F¢ÏÁ@ÊÎÇ%çúº@_x0006_"/~RÐ¼@ü¦We°Å½@IxãÏ_x0019_¿@_x0007_ª_x0012_ð½@_x0002_§,+_x001B_{¿@Ì_x0017_óTÿµ@Xì?PIÂ@Vä³t±+º@I-lÚS¾@MË¦PvØµ@_x0001__x0004_È&gt;_x001D_j¯×¼@·_x001C__x0004_R«Ê¼@_x000E_ÌLÉ[»@Æáo¢ªÂ@(_x000D_öî¼	Â@tïà_x0006_Ï¾@_x0012_äß;ç¾@ø_x0014_¼¬¹¼À@nÐ¢_x0001_À@Î§£,µ@¤WiÑM³@dk_x000B__x0015_åf¹@FyÝ¾ y¿@_x0014_¥Þã_x000C__Ã@`7BP§ÚÅ@oh]#c¤·@ÿ©YJ#·@hc¿ÿ½@_x001E_äEÅ À@1_x0005_DÒn·@#_x001A_Pc5Á@¢zü½_x000F_³@4X_x000D_ye_x0002_½@Ú_x0011_[Í¿¢Á@,þræ_x0003_À@H_x0005_Y_x0003__x0017_ Á@è_x0005_´¿@ÚH©SÀ@{÷î*3À@ì3÷±T´Á@næT9¥	¿@¯&gt;Ey_x0003__x0006_3¤»@_x0014_f_VfJ¸@_x001E__x001B_h/¿@ß_x000F_Öª°½@@ï_x0003_I0»@_x001E_ªàjÀ@Î6÷Þ²Å¾@"ç_x0017_ù_x0010_¾@Äq`Ïàà¹@8]+¤_x001B_±Å@&amp;_x0008_&lt;±¹»@ªµ_x001B_Üô¼@(_x001B_-[_x001A_¨Å@_x001B_àªXU¼@F_x0003_|À@¦/ÆË_x0003_Â¾@þGÁóÂÀ@¾½p£öÐÂ@©¨_x0001_B_x0011_¾@^Ó,_x0019_gÁ@bpV_x0016_e¢Ã@´W:µ&gt;¸@cßÅ_x001B_¹@ÉJ7Á@ÔÜÑ_x001A__x0013_æº@Dïåãµ¹@ä_x0015_#^ÖÀ@ÆçG³VÁ@w¾·_x0005_7_x0002_¿@öÑ.ëxº@¶ß)3Þ²À@æ8t¢¨_x0004_¾@_x0002__x0003_^u÷S	_x001C_¹@­^ø*«Ã@ËV08 ÐÁ@ûí_x0017_Ä@Y¶CDàÀÁ@u­%_x0002_a±Ä@,*a´®À@rÀr_x0012_V©À@ ¯#°Eº@Ô ]_x0018_Þ´Á@:!_x001F_{­¾@¤É_x000C_-,ÐÀ@®ápõÆ»@ÈG¡Ý3Á@°ìMJ2À@R Â¼¯Á@¬_x000E_³_x001D_YÁ@ÂFu_x0010_·åÀ@pìjz À@ì_x000F_Tf_x0018_QÂ@i×Ho\?¼@_x001F_Ë¸¾Á_x0008_¾@_x0016_tµ_x001A_À@_x0003_W®ÿÀ@_x0012__x000C_«BM4À@tqQAWÕ½@Ô_x001E_D_x0013_·Â@Ó ô{¹8Â@WåÄ_x0012_)_x0001_º@ì3_x000D_¢7qÁ@On_x000C_æ`Â@ø]_x0006__x0003__x0005_tCº@Þ'*_x000F__x0006_Ä@_x0006_q¬¾Á@úàÈ'dO½@®(¦Ð	²@_x001C_[òæåÂ@Ê_x0001_½À@ïm¾;¶fÁ@ò¶/	S@¼@Ieì¦»@Jè({_x001F_Â@ÑØ_x0005_v_x0011_Ã¸@VSÒÚ;À@u_x000B_ó_x0006_%%»@_x0014_àøÖ_x000B_½@L_x0017__x0017_asüÂ@_x0019_Ü¦À@hÁ&gt;¦5Þ¿@¤øwÄÊ·@ïIC_x0019_qK¾@ n|aàMÀ@[#É(¼»@]%¼X/¾@Tëp¸Á@Å_x0016_¦_x000D_½@¼ûêß¶@ÏÙ_x0002_æÂ@_x0012_FF%_x0017_Ã@/µÛÖ_x0004_Á@rã_x000B_õ_x0018_¢Á@8z»¸üøÂ@«&amp;)h!¾@_x0001__x0007__x0005_~áô¼@nqÎÜ½À@~°c2_x0007_½@wöº_x0003_½×¾@&gt;_x0011_v*Ö¼@à_x0007_oZX¼@·¯Æ_x0002_º@hWU?¶bÂ@_®|íéÄ@ø¹ËV¦»@_x0003_F3¦Á@ÎÒz*À@Ä®ô¯´À@°np_x0004_t»@¬ÝÒtºº@f;_x000D_ø`_x0006_À@êÐ¢C_x0004_þ¿@SÜ_x0013_ÜÞÀ@±K6O¼@ÕîÔ__x000C_¾@ªU#REÕ²@,ÍiÂ±@_x000E__x0015_ËOµ|Ã@LÇGG½@ÑÖÂ²Ì¹@_x0017_È_x0014_rÁ@:_x001F_bÁÏ¹@_x000C_äW×Á@®ÄhÓÀ@ÊËÕ3º@dOXìÜ7Â@ìAó_x0003__x0005__x001D_«À@·ÖÀ×í¿@}¿AÃ@_x001D_`C+Æ¹@_x0004_äÝÔ¹6¾@µcFbJ¿@£_x000D_(_x0010_µ¸@_x0002_ë7h_x0017_¼½@ððm_x0006_4§¼@´¾£nÎô»@¦3_x0018_Ð&gt;AÃ@p_x0003_Whi_x0001_¸@éTÉQ`¾@Û_x0019_µã¼@ý!«Óà,Á@[¸î­ê»@y\ÿ¸»@.~êoÂÀ@çÑ_x001D_÷ïúÀ@_x0012_/Ôoõ;¹@²h vyúÁ@ý]K_x001F_ì»@ª_x001F_ì_x001F_«¿@tÜ6I_üÅ@l¶¶R:½@_x0016_{Y¡jº@¾KÔÁ=u·@Ý0Ó08Â@ ¾U#x»·@ïä_x000F_Âp$Ã@,SÐân¾@]t^+XÃ@_x0002__x0005_ þïQhÜÄ@_x0016_Þ¶ÛMâÀ@_x001B_Ø_x0004__x0015_Å@@ÊûV¢À@&amp;ÿA'³Ã@8	S	Rû½@Bê­_x000C_Ã@ÇirçÆ¿@BCgûÎÁ@©{_x000E_â3s¿@à_x0001_Å:±C»@­ÒèydÚ¾@ä_x0016_ùTÎÑ°@I´Ù Ã(Ã@_x0011__x001D_'¡À@_x000E_ü»_x001D_l_x0007_À@àÿïh.@»@Ô¥ÓNÏÞ¹@_x0018_©Í9lÁ@f­_x0003_h"À@´àçÛxXÃ@X¬s¨¤£¿@zò0·1_x0012_¸@_x001A_(¦&lt;_x0001_g¿@&lt;ã_x0010__x0006_;º@ÛXË8ñp¹@GwJ%Ã@xÈ\_x0015__x000E_&lt;½@Ùáå¥q¿@ssK_x0011_ª·½@Y_x0018_px_x0016__x0004_¾@*³&gt;_x0006__x0001__x0002_evÄ@Ü@_x0018_XÉW¹@&amp;_x0010_p]_¾@_x0012_dñZ_x0006_Á@ _x0005_.J©+Á@Å¾_x001D_°nÌ¿@Þ7ììÎ¹Â@Ìò¿Õ¿À@T!àÁ@r4®ÒÈÂ@Ú®ÂC_x000D_5º@-­_x001B_(²O¼@AøTâ»@_x0017_¤.«Òc»@)2`eÃ@_x000B_å½@Ðy_x0010_óx_x0008_Å@È2_x001D__x0001_²Aº@_x0008_ëíéN_x0005_Á@Ãà3ÆK»@_x0015_¨X@ÿéÀ@Â_x0004_×º±Ã@_x0004_Í$&amp;Ã@G_x0013_äFÀ@ä%là.dÂ@H ò&gt;»½@Kq°ð~_x001D_Á@_x001A_?2û_x0016_¹@,&amp;]¸Á@±f¾"]Á@Ä "Ò_x0011_æÃ@Üòþ`ú¤¼@_x0003__x0007_%È_x0002_ô6;¿@úå_x0004_Hê½@B_x0018__x000C_ÕâÁ@._x0002_¬à_x0013_¾@« &lt;æjº@cRÖZ½¶@g¿ÅYÄ{¾@.a_x0005_R ÉÁ@N4Ï°¹@Å¸"úì_x0003_Â@:`-þL»@;%ù&amp;=½@&lt;ÐCSó¸Ä@_x0001_+á_x0017_¾±½@@?&lt;=æÀ@æ&lt;µâ»@¼æU &gt;'¼@è_x0019_%wB¸@Àz_x0006_'Â@\æÑìj{Á@Ó-?LÔv½@ûÚt&gt;µÀ@v*x1`À@êk·W|CÀ@g«G[½@_x0016_]ê2_x0002_¬Á@ºýúöND»@ÎI_x001E_$ÍÀ@ÄNÌ.·T¼@Àe$±ìÄ@ÀÐÁÿ?_x001B_»@3j¸I_x0001__x0002_|¿@_x000D_GÕ¢LØ¼@VÌÐ$r_¸@$_x001E__x000F_Sr¾@·³pW×$¼@@7_x0018_»nÍ¾@7&amp;»¿@¬¦ùÇ6Ä@tb\×¾@ò¯+:eº@_x0008_ß"P;Á@_x000C_¶gïsÀÀ@òò_x001D_ÄxÀ@b´á¹_x0012_¾@..¡ü= ¸@¶H{Óú»@HböÍ1½@M'@,_x001B_Õ¿@_x0013_ÓãæùÄ@5óÍ¢'~Á@-pVQ®½@6¹C_x0004_QÃ@÷lÍÇ*Â@ì?_x001A_^&lt;À@óÙQp¡Í½@×	õ0º@_x001E_¼Ìæ_x000F_»@³3sÄ@ù_x001D_kÅ@7º@v-)¯H_x0013_Â@b´_x0007_hÜw½@	u_x0007_¥Ê¾@_x0001__x0002_BÎ%	_x0014_²À@JÿÃ+ò5º@^@úÌ¨áº@S_x000D_c^VHÂ@ÿh_x001C_âÿ~³@§Ï;` ¿@mtÓîK_x0018_À@¤ÌLO¾µ@/6Màº@_x0018__x0005_KN]Ã@ô½ë_x000B_Á@R£üÎ,¹@à«¼åBÀ@_x001C__x000C_ÏÇ_x0018_6Á@6,m"Ä@8÷\¿½@.¡l©õÀ@âñ_x001D_¦B°À@UO¨Ê_x0015_|½@"ÔÅqÀ@|ýÙ(W­À@À)_x000D_Ð_x000C_@Á@¯¾q(nÇ¾@_x0001_Ãrý´½@yaî¶¼¿@þ£é_x0017_"Å@ê&lt;Ä_x0003_1ÖÃ@m?ëJ_x0013_Á@¼Æ0_x001E__x0017_¦Â@Øíø6Hµ@7_x0007_]lÝ¾@¨µr_x000B__x0001__x0004_î_x001D_Â@ÀV_x0014_,Á@qD_x000E_~ØÀ@I7à¬zý·@îp_x001D_«L_À@×½°F_x0016_È¾@9J®'¾@Di±®w`¹@ëô_x001A_^¿@Óeh½á¾@ütªÍIÄ@vÃ_x0010_Ì¿@¬B«NÜ¶@¨_x0015_""ã½@&gt;óiò_x0019_¦Á@´û_x0019_}º0¼@_x0002_rq/_àÂ@É_x000E__x0005_8M)Ã@¦,LokÛ¿@¶_x0015_Tèº.Á@Âó^-cÂ@Z:ÿmÈ¿@èp\_x001B_¼-¾@_x001A_ ~_x000D_t»@PKäá	±Ã@év1zÊÀ@g_x0003_Þð_x001F__x001C_·@H vö!_x0018_Â@è_x001D_ÉDÎ·Á@l_x0014_Ë?êÃ@&gt;½ÞSW¤Á@Éÿ5R_x0017_Ë¾@_x0001__x0002_¾_x001F_¿ëd-À@_x0006_$æ_x0014__»@1[µ]½d½@-±JGÀ@^\¿1_x0008_ZÃ@_x000E_Óú¸·_x0014_¾@îÏ6ZØãÂ@x._x0010_YãTÁ@ú½_x0006_fÁ@ôRvU¸@Ðªv_x001B_¢À@"VEÁ©Á¿@ C2ìþç¿@_x000F_|_x0019__x0010_!Á@¯}l£_x0002_Á@_x000F_"Qá_x000C_¿@ýÖð»@«ò`_x0018_åÁ@åKq¿¹@_8(ÕNÃ@Ã4?ãêº@½÷Ú5À@_x0013_E3d@Â@PÈÂ	¹@_x0001_yt}ª½@a¥å_x0016_¼@âb_x000C_eà[·@®8e~øçÂ@rÙNÕMEÀ@d_x0003_DFWÂ@¸ù¶+/rÁ@Ü_x0012__x001A_Ú_x0001__x0002_ª|µ@¿¥KÜ4êÂ@«´ú_x001B__x0012_¢¿@çEqí±@âÒ71_x0010_ðÃ@_x000B_D$_x0001_Ö|Á@­Ré¿@r×b_x001C_ÁÅ@wÌUÏA½Á@n,Ö« Å@9&gt;fÙ_x0019_r·@XáPÐØ_x0015_À@¨×½à×c¿@Ò°#RÃ@zäD;_x0010_c¸@IR'éÓý½@¾¿3ÐhØÄ@_x0012_ðömÎf¼@Y~WØ í½@¿¾_è0/À@Ò°*P¿@2_x001E_"&lt;)sÂ@IÜÎÍß¼@zXrë«_x0005_Â@¯ã%!0ü¾@,³Þ1ßü¼@4Úz5ðø¹@_x0008_ud§½_x000D_º@öWÛ_x0007_Óì·@r!ÍÀ@ÑÆLX[±¾@Ù´4zÁ@_x0001__x0002__x0011_¥ü_x001C_BÔÁ@&gt;l¯Gýyº@ý¯4·ë#¶@FwPîpÁ@­ïÿÜÅ@´ý&gt;Má1·@,3Àb,»@_x0004_A1O&gt;¹¹@ÿ_x0018_Cé©o»@-Úc¬ Â@ýSË7ã´@_x0004_w.MÖº@¬ü®&gt;D6Ã@Æ&amp;|¨ÀÄ@A/÷k,¾@h8V¼@¼eÁ|Èº@_x001A_§,_x0002_¼@°ýÅá($Â@Ñ£)Õdk·@lÄ1¶_x0007_·@F[T&amp;4"¿@¦Mûë0¿½@ÐñëRgFÅ@ÔÊ¹$.uÁ@QsêãÌ½@?«_x0018_Ú_x000C_ÄÂ@d=ÑáÔ¾@_x001C__x0005_ã?Ä@ôª7Õu³À@$Òþ_x0013_gà»@©qpÇ_x0001__x0004_¨¢Á@¢Þ¥àÍÁ@1Ã:ù®½@|ù)½öºÂ@ÒD-öo²Ã@\ç_x0013_ó§ÓÁ@_x0019_ª4iÁ@_x0003_1ü;KÃ¼@_x0006_ü.Å®ËÅ@tn©&lt;_x0006_Â@2ït&lt;ZbÀ@,¾Dg_¼@ªÀÊ/Â@\ôí?G»@ÊQ_x0018_ç_x0007_ô¼@aöÎ_x0012_@ã¾@r?n}ÚÁ@_x0001_Ëvrm¾@ä/_x0014_g½@ê¦XÅ4{Á@_x001D_§tJ&gt;½@æÕ[á@¥Ä@}a_x001E_7v¾@_x0014_ebª'4º@¦kYÉÏÁ@¤ÊHt£»@rÀ¾¾|_x0002_À@_x0001_[Àä_º@ñ_x0019_y~¾@TJ£»CÂ@°±KÐ¾À@MnÔ_x0003_!½@_x0002__x0004_ñ_x0019_¤C¨·@z_x000B_ÏÀ@ O4¤úÀ@°ß¨_x000B_ä»@M'¦­+È½@­»_x0001_ÖÕ¶@Ë_x0005_dS¯»@¢S1Ì´@úãïTÂ@|1._x0013_ÃÂ@¢ÍÒ9¹@òzm­&lt;ïÁ@ègôÂ_x001E_¾@_x000E_ðr©n?Ã@_x0004_tGö-qÀ@ Ð_x001B_.æ¿@&lt;[ð_x0012__x0003_yÁ@§ì_x0008_¸1pÃ@_x001A_ÉÚd]º@×7Í2»@_x001B_ãüUÁ@c&amp;ûÉ&gt;Î¾@­¶÷ñØ_x0010_¿@A¢UF¯_x0015_¸@a`_x0015_% ìº@_x0007_fè ã¶¼@ñ(_x0012_Í§eµ@hè_x0010__x0003_¡ß¾@v·±XÍ¼@gº_x0003_=-Â@£4ÀéJº@ûºM4_x0001__x0003_àg¼@fß_Cé"Á@0"º_x0017_°QÀ@f£èu( Æ@;l_x001A_¬»©¿@¸ëÐh³_x001B_º@B¢_x001A_²µ@_x0011_z_x000B_Vl¹@q_x001C_JB6;¼@_x0012_ÎSCMRº@¬_x0015_6¡_x0019__x0010_Ã@°_x0018_@&lt;ÒÊ¿@_x0003__x0016_U«Ã@É$Úâ»µ@©YÅíº@¥ÛæP¾@&lt;ÞW*X&gt;µ@{?³Ê_x0004_»@¶W×SÝ_x001B_Â@òÄ$ÚÃ¼@Ê@;À_x0002_¾@§X©òbÁ@éèÞæ|º@^_x001D_jkÁ@í°mGt¬Á@«·{©!_x000D_Â@¶_x0019_O°µÁ@®_x0013_\H§Á@2_x0005_í_x0017_Ít¹@x'À¸@_x001B_X°ö#¹@¬¹_x0017_gê·@_x0002__x0003_ßd_x000B_ó¿@v_x000E_2mÁ@f°È#$Ã@tJüex´Á@:_x0013_Ñ¶_x000E_·@0l¶b_x0001_¿@Az¿¾2Å@ÒIt%©KÂ@ÂõM&gt;/l¼@çôaÁXÞ·@ßåÜC_x0017_¿@Å_x0005_Vg¶_x0019_½@¨yÐV30Á@Ö{¦_x0013_±¿@¤_x0004_¿ÞpÀ@¦_x0004__x0015_"_x0006_¼@"®_x001C_§}mÀ@ô«_x0001_L#Ã@-·(çW-¿@ÆÜ~_x0011_v?´@¡ÔÒ_x000D_û}»@,oå_x001B_ô¹@%5iEõ¶@_x0005_ËUßÁ@¼eâkÇ¿@úº«N|®»@Ë"·o°µ¾@Õp_x001C_X2»Ã@ØvÒ¢Ö¶@QÚ_x0008_05¼@À"_x001C_Ë_x0003_·Ã@àLß_x0002__x0004_±ç¶@|q`ÎÔÂ@Ï4b ³¼@0ÞËÖ_x0014_«¶@×_x0003_¡dV_x0004_Å@% wþWÀ@{åFQ"¶¿@NéOìÃ@Iâ2 :Á@øq%·@dwx_x0002_h·¿@QßÚµ_x0016_À¿@²_x001F_"Ê_x0016_õ¾@àt_x0016_i1Á@¢½8«nÀ@ÐëGñúÂ´@rªÛ¶_Á@»ÖÜRrÇ½@=fM¡2c¶@_x0003_ÝÚ¾Z½@é1._x001A_¯¼Â@ê¢úä_x000C__x000B_Â@B!_x0001__x0012_°Á@hòís2äÄ@u_x001B_5*J¼@0R_x0012_ì_x0013_½@Õ%_x0015_ç_x0007_Ã@¶_x0007_|p¢º@_x0008_Ò_x000C_ö,¢¼@©W¶D«¾@%	_x0002_{¡²¼@°_x0001__x0001_î¨MÂ@_x0001__x0003_þ \_x000C_®êÀ@3Âò_x000C_ÍÉÀ@G]kÈá»@Ég_x000B_T¾@øß´c_x000E__x000F_Ä@´¾á_x000F_^À@Ä_lÂ@dhq_x001C_%q¹@Ó÷¤_x001F_µ$¿@_x0001_?é¢_x0003_¸@hf×c_x0017_º¿@µ@Ä_x000E_ªÎÂ@E(Hÿ_x001F_Á@_å7å&gt;¿@¸)¼y¼@J`vÁ@úLø&gt;_x0018_ÊÀ@gÙR·£O¿@0yÀ@¾EàA£Ö»@ñßb_x001C_+¿@ ¶_x000D__x001D_º@ÂÀtÇ¡,Ã@ÂÚ¥ØEù½@å 9ú_x0019_$Á@¯ò_x0010_b«¹@MZè³_x0004_ßÀ@Zu	ö_x001D_÷½@Ð¶Æ7UÀ@V!~ÌöÁ@Ï5ËtkÂ@&lt;_x0002_3_x0002__x0003_±¼@/"/¡"½@ð¨È¬\À@ ®òG_x0014_»@P(_x0001_ö_x0003_Á@Kßë_x001E_¥¼@8mîn#÷Ä@LbÚ®ªË»@ÁØGª:Á@¢_x001E__x0011_µ@`G½5_x0019_À@9_x0015_Ëd_x0002_¼@ºrú_x000F_Ó¼@4á&gt;S5´@¢ª=³A,½@_x0011_ÕuÁ¶u¾@*þé_x0007_±¹@EÑ_x0015_µ_x001E_½@_x0006_ø}_x0010_ÎÀ@_x0019_öRUGÁ@_x000C_ad_x001C__x0011_öÀ@¦7×L&amp;.º@ë_x001C_h5_x000C_À@_x001D_±+AÂ@ÊP«	¯¹@³_x0001_ØZÃ@Ë{5_x0006_Â¼@î_x001D__x001E_=jÁ@&amp;;¦òÏ±¸@_x0006_åe_x0003_·K¼@E¡èÓIQÂ@_x001E_2÷_x000C_ëÞ¾@_x0002__x0003_·_x0013_º\e®@Ö,³¸À@ô_x0008_vÜªÑÂ@Ä_x001C_Ö_x000C__x0002_Á@±xSÊkÁ@àA9ra»@_x0005__x001B_,¤_x0012_F¸@«´í_x0013_ßx¾@,~÷hÌmÁ@ü{§Ãµ@&amp;§"&amp;W:º@ø_x0003_÷}A¡´@_x0008_Å&gt;ÿx_x001A_À@p òdZÁ@ª?3¢±@_x001A_ÆÐ_x000E_hæµ@|£_x0016_l)º@ðMÀ"©Ä@ê]jÍ?Ã@_x0016_@\oÕ¸@i_x0001_G®Z»@½_x0019_Í_x001B_SUÃ@.K£_x001B_îÃ@kx·®pÂ@J¿ÃE~_x0002_Ä@Ê_x0006_Á)Á@»Ø&gt;ÔÀ@|ßÀ¦½@_x0012_.^å:gÂ@ÁWq~&amp;¸@Íþ¤ÕÁ@_x000F_Ûða_x0001__x0002_}¼@êÂ·ÀqÁ@½2º]v¿@¥¦	oò»@ÔK$e\s¼@ï³è¤¹p¿@&lt;ò_x000B__x000E_kXÀ@lJ|çç±@ÈXGßA_x0016_½@9_x0017_GX²À@R¡ø¼Å?À@T=Ü»@¦lTm§¸@àwRñwÂ@¦¢u¹¼@ü©OÿU(Â@«b_x0018_]½@~±=Ú]0½@8WHC\¸@re¬½2ÄÁ@Z_x0005__x0008_Q¤!Â@È_x0015__x0015_]³oº@»N{)óÉ¾@t-:Ü¦¹@_x0017_Wzï_x0008_AÀ@_x0008_¡lär»@4øµ¼,ÉÂ@ÜÂ+ÇÂ@gËùhbº@Hµi_x0003_ïÅ@{%êñù½@9.}Â@_x0004_	_x0007_ÁT»HÕÁ@4¶`_x0010_Á@¦¾£vòÕÀ@røü\ÛÀ@0G_x001E_OC¿@Ì_x000C_²«_x0004_º@Ë_x000C_d_x0001_%Þ¹@_SÁßnÄ@_x000F__x0008_S÷5»@°Ï*ä·Ã@Mê°_x0012__x001A_Á@¸Ý_x0006__x0019_±À@,tc_x001C__x0013_À@fA_x0019__x0001_À@_x000B_µñå@xÄ@_x0002__x000E_`±_x0010_ÀÁ@w2&lt;+?_x000F_º@rñ1µ@ø¿Q´"Ã@µ¬(_x0003_W¼@ûèF÷¾@Z)`\_x0017_À@î_x0005_Ù?G²@J_x0015_i´9_x0016_¾@±×&amp;_x0019_ÍØÁ@å ¾_x0014_À@tº_x0013_dÚÀ@]p;GDb¼@(J'XÅ@úåcY7T»@¶Âô#âØÀ@_x0018__-_x0001__x0002__x0019_Ã@ØnØ_x000B__x0019_¿@s&amp;á²Á@)_x0011_ìvÅ­¿@çÒî_x0008_£_x0012_½@6tó!(À@}¼B'AÁ@_x001E_§_x000D_íoÄ@§®{.ØÂ@nUN!èþ½@Ó_x0006_-Í·@^ úÀvÀ@'Åª'èd¼@}Xª_x0003_#º@å_x0014__x000B_æÁ@äx{äÚ&gt;º@_x0004_Li_x0018_¶@ÎÀ8;_x001F_¾@Þ¨¾_x0001_ä¾@(fRiöQ·@Û)²Ãåé¼@ê³0_x001B__x0007_Ä@ÔNDOJÃÀ@_x0008_¨/úâ¾@ª{ãÑh¸@e$_x0011_ºPa½@4ÓÛÏ_Ã@&lt;1â®4¿@_x001E_eÚkÁ@_x0012_BZRdµ@æIFE_x0016_%±@ùªaÎ¸@_x0004__x0005__x0006_DlêJ¶Ä@_x0004_îríÇ_x0010_¼@/5oÝt¡¼@_x000E_©ÑÎx_x001E_¸@`_x000E_£_x001B_]Ñ¹@Êÿø¶@3V_x0013__x0012_§G¼@ÌÌTå¤¿@e_x001F__x000C_T¾A·@r/ÍwYò¸@ºâ_x0011__x0003__x0002_¬À@Ê´F±µ¾@0,¯_x0003_Ã@¶_x0014_5Y´ó¾@j«Pæ?7¿@ê"¢R¾@VFðA°»Â@_x0008_òHÏ¼@4þ`7ÒX½@Íö.nA(¾@¶Y4Þ4_x0007_¶@$ê¼Ï£À@ÌÜ/³T	Â@_x0001_ÓÐ~;¾@àHÇWdãÂ@6HQ'Ã@LSS`Ì Æ@O¿RgüÀ¶@|ßúKlgÂ@pJto6Â@¤¿%÷_ïµ@ê~å_x0001__x0006_ìo·@ãÇÒÈ+c¾@Äý@_x000E_æÄ@_x001D_ìæ¦|_x001F_¿@ÁêÕÍá,½@_x0003_(_x0018_ª÷áÃ@_x000E_ðÂ_x0001_½@_x001E__x0004_)ýQwÂ@r¨éuÀ@j5n¨ÁP¿@_x000E_-"_x0010_c¹@Ï±u_	º@ù9&amp;_x0004__x0012_Â@]È_x001F_¹@}_x000D_»zà½@àÚ2SÁ@lK~±O9¼@Tº7éØ¥Ã@òû63¤À@;ü)!Qu¼@_x0012_0¼ÝtÀ@¢P7+Á@_x0006__x0014_«#_x0002_¿¸@"Ãù*_x0005_=Â@×±¤õ=¾@@_x0001__x0014_9$º@_x0014__x0001_2üsPÂ@Nv_x0013_S½@ü_x001F_'¯TÂ@ÎX]b½@¢_x0015_nfÄ_x000D_Â@uÑ+,4Q¸@_x0001__x0007__x000B_8ãå_x001D_À@Á`#È=¾@3r~%Cê·@&gt;L?ËäÁ@îÖ_x0015_-ï5Â@W«ð§Z·@ÄmÔ/Î©Á@2¤Í#4JÂ@¢)${2¾@Úô_x0007_7WÆ½@îxÌ¸_x000C_À@Ü*ä_x0013_£º@_x001A_=Ìü»@_x0011_CÅá%¿@¡lùÅÌ»@­æ¨õ¨êÁ@ÒÉÛ_x000C_k,À@yõ?£ïsÀ@?BØ®ø_x0006_½@f °0_x001C_À@?&lt;ÆÄ_x0002_À@_x000C__x0003_«VÂ²@ø:¶«I_x001C_½@$_x0005_zd_x001E_hÀ@.ä:+Æº@h-_HÂ;¾@^ØÿysâÁ@N_x0008__x0014_ÛZ_x0017_Á@¦fÍmºÂ@_x0011_Ä_x0004_ã_x001D_µ@D6[X{Ã@z"_x0017_¥_x0006__x0007__x0003_Á@®¸ü_x0001_§&gt;À@/ à_x0004_ó	Á@j9ôÂþÛ½@ Ëâhîº@nI;_x000F_V¸¶@n²ÖhÝÂ@¢, ÜÁ@¶×kT³¹@¸õ2VBµ@_x0014_ÏµÇæ)¾@ê®h°¼@à"íú¿@âÎéDÓÁ@Ë¡cZaÀ@ý{@RTÖÂ@(ü_x0013_5ÎlÁ@Ëj¡RªÔ»@rNÄ 'À@_x0002_Ï¹u¹@6S_x0005_AÞ³¾@_x0006_)Éç»?¿@_x0001_Èè¶k(Á@¦bdjDÃ@8»_x0012_Ã{À@¯(Ö!_x0011_Ã@4?6÷üêÂ@_x0013_¢÷§gAÁ@_x0011_\_x0012_Ò©Õ¹@Ki§_x000D_%qÂ@ü{6_x000C__x0002_^»@P_x001F_×_x000B_À@_x0003__x0004_¾²#_x0007_ðÁ@ýT©_x0004_V-Å@âJ'u_x000E_¶@x·&gt;ZFÂ@&gt;_x0008_Ô; )Á@b_x0019_Í_x0018_òÂ@Ä¬$¯Ó8Á@&gt;_x0002_G¼ôËÀ@cq_x000F__x001B_:é¿@_x0005_ýèÁHÄ@ü'õ.¼-µ@X}_x0003_®Â@üÀê&amp;Të¶@_x001A_ÚÇÁ¾@´_x000D_üÈÌ«»@°gP`_x000E_À@¶j_x000B_ðEÁ@Ñ¯_x0010_µ_x0016_½@4¹áúT»@@_x0006_{u_x0011_¼@Ò¿Á@®¼H_x0004_#iÀ@_x0011_ þ_x0017_Ì_x001C_À@s¯¾ù~Ã@ø\iÐÍÂ@Ó×ÛUnÄ@!Þÿ+_x0001_5¼@Üõb_x001E_S³¹@æTÓù³f¹@SëJÀéÁ@wPàÙï¸@ 0Øì_x0002__x0004_Â¸@jÿÎVL»@ÞØõà&lt;Á@n)Æ2oÀ@)_x0004_¤=Ã@J[Ú=4_x0012_Á@_x001E_0EµÃ@¾_x0003__x0005_8(aº@+«jÛ¾@]MÌCÂ@»U¤rz¾@UÀ_x000B__x0006__x001B_*¶@7_x0003_"EþÂ@ùUúüJ¹½@ÐÞ¬ïgÂ@x;_x000C_=þ&gt;½@®®+ÿaÁ@ì&lt;_x0005_)s$¹@v_x0008__x0002_¤ÄÁ@_x001C_&lt;_x0001_Rx³@2Øö Ã@á¥$ck»À@aE_x0015_¼@¼QTÒqÇÀ@òÍùRR´@4Õ«ð_x0012_dÁ@íÏÐ_x001D_À@Ê7ê2_x000F_é¾@¬ùNñ"ÄÅ@Ro_x0005_@À@ãº_x0001_t À@1S¾Uò¾@_x0002__x0003_uõmú_x0005_¿@»ìVèëÁ@-,Ù]¼@e­_x000E_¡^g¿@:N?YÁ@¬9Bü·+À@¨¤Iy§¾@ðäb&gt;2¿@d_x0013__x000D_ÊA ½@ù&amp;E_x000E_ö¿@É_x000C_tÂU½@E¤Ú9´Ú¿@1~ïo½@6¤ßn_x0004_O¿@GZE\_x0010_Ý¾@UK_x000F_ÎA¿@U_x0014_*s!çÂ@_x001F_½_x001C_~Ê_x0008_»@óÜ«K¿@ØÒ:ÖÈ¾@k^©ª_x0011_Ä@âÜË`¾ä¿@¦ùmà}Ã@µI_x000D_é_x0005_¼@v_x000E_ÒiÃ@=Kë_x000B_NÔ¼@äËë§ÑµÀ@&gt;m _x001E__x000B_½@_x0003_Ñ(Ó7Á@¦ö_x0001_OBÂ@ÐÞ?|+KÃ@æ¹Bò_x0001__x0002__ÜÃ@è/¹ÅSÁ@Yà=ysº@_x000F_2îOß½@vxËËÈ½@]QP%)Á@ß¹_x000F_-¿@JË}g)²º@8&gt;-PÖRÂ@èf_x001E_Ä@%cFï_x0013_ò½@nM"ÝÁt¾@â^Z³_x0012_°¸@LWm_x000D_.:Â@_x0012_R«)	À@Uõ\Ù½&lt;¿@ý_x001F_ã©ë¸@uo)Þ¾@ÎbAã_x0016__x0004_º@±_x0007_^ú¹@_x0015__x0003_9$&gt;Á@A.¯&amp;¹Ã@ÍÖí(ýÂ@U§½\º@{*]_x0005_ß»@_x000F_5â*_x0016_¿@À ÓG%_x000C_Ä@èB(å¸@j¡¹cÅ_x000C_¹@_x000F_{²,À@ÜWªV!½¾@è_x000B_Ï)2¸@_x0002__x0006__x0016_Ç+_x0015_Þ;¶@¯_x0019_86_x0014_Ä@þ¥_x001F_ OÀ@zTÓ®u¶@'Ç§»@_x0010_&gt;ÍTUº@«?Mº°"½@[nu_x0013_Mô½@^Y_x001B_J_x000C_»@|Ë$_x0004_èJÀ@Ó´ñº{ÕÀ@úá_x0011_&lt;øq½@Ú_x0010_Á-Á@WbFVÂ@®ð_x0003_»(@¾@ÊEû_x0008_o	Ã@QùÛãÓ£Á@Â©þ»Àa¹@Ôã6Mø|¶@¢-+&amp;áÁ@Ôuz(_x000F_Á@vTå½@Üô|Å_x0016_!Ã@ì_x001A_{µ9+Â@¤Á@F.»@_x0005_I©T3¹@÷(e_x001F_ø¿@ _x001D_&amp;!^~Á@ÐTíjËêÁ@³W_x000B_5Á@7ªþ_x0001_W¿@_x0005_×¼N_x0001__x0002_d¾@NØ¯ÆÎÀ@°_x000B_ _x000F_W_½@¸½G¡åÂ@R¦ç:ôÂ@ñ'ÃÞzd¼@êã_x0011_ºº_x001C_Â@³rÀ´M_x000E_½@øÌí_x0010_gÆ¾@)_x001F__x001C_o_x0013_¾@4°þ_x0019_eÂ@æ¤_x0011_­\lÄ@]1´_x0003_¸@%§Q"k¶@güÔ_x000F_Â@øpà_x0007_ÀS¼@XGÔLÂ@ª_x000F_uHáº»@_x0012_ù_x0016_eÚ¼@Â_x001B_|F_x001D_»@¢øc4Â@ïLï¤_x0005_ó½@æ0õIhù¸@¡TTñë »@´:Ì¹ý¸@AýùIø_x0008_Â@â³_x001A_È_x000B_Ù¶@Å_x0003_Z)»@w×~ðº@`÷×­-`Â@ºÝwj»@êí_x001D__x001A_&amp;Â@_x0002__x0004_ss_x001A_½¼@ÉJôdkY¾@¾ù_x0015_ Õ_x001D_º@@õª£OôÀ@Ôæ³»_x0001_Rµ@Å[p_x0015_¾@b_x0013_ìË¯À@ï}_x001D_&gt;rÛÁ@IÙôÍÂ@§máÇÄ¾@sÀO_x001D_ö«@Vÿ_x000C_[~Ä@_x0019_ºVÓ¾@:ªÅ½h¹@¯_x0007_{K1Ä@_x000C_ý5)¯Ã@ßmB¬î¼@èÂtT7ÿ¾@ÌAð_x000D_#Á@zh1S=À@8BÞ¯v¾@[BOtÈgÄ@ÈÍÞwåÀ@`Çä'¸@ùô¦aÄ@lØ9Ò8º@â")ÙãþÀ@BåÇwÀ2Ã@_x0016_¿_x0016_t©Á@XñWtªÀ@gâ_x0007_}Á¼@¶À?_x0003__x0001__x0002__x000B_ãÁ@vH¡iÀàÀ@vô&lt;_x0019_Ö¹@_x001D_£ët"Ñº@Óe§_x001E_Ã@*gö¯_x0014_¨¹@À7¹UæéÁ@Ì	áj¿@Éy_x000F_r·¼@C_x0018_nZ»¸@drÏ8t*À@pÈ_x000D_uE}À@nß_x0019_à¹@HméÜ;Â@í¥liÅ0Â@4¼H,_x0008_Â@øÔ²©³H¾@Ý_x0013_r_x0001_\	½@£&amp;-,7¶@áÌÄ@_x0002_¢W_x0005_b¾@§º_x0010_mÀ@óæ#ä½@î9¾_x0006_Ôû¼@oûµsÑ¿@#«á+ÜæÀ@eu_x0003_´«º½@cJÔgÁ@O_x0008_Ãõ¿@õ244[D¼@n|s_x001D_Â@èøZ¯8·@_x0003__x0005_¿:(ê²5·@ZÏ(ÄººÀ@&gt;JÛ· Ä@_x0013_WÜÂ_x0001_H½@´ßå½§¦¾@_x0018_Z_x000B_YjÀ@_x000C_CPÛ¯+Ã@&lt;x_x0005_õ_x0004_¬Â@_x0005_ðUÎÚÂ@RÎ	kÒ`Å@_x000C_Ê_x0017_x¸Â@}ýÆüx$Á@óÝp9M½@ô²«hÇqÀ@Ýë½i¶@ÂÅûü_x0007_RÀ@þaAwú^Ä@îk_x000B__x0012_Á@Lr[v_x0006_E¸@J#ÁÞÅ@&gt;6^_x0004_Õº@à¯V_x0018_Ëb»@h_x000B_	¦U_x0001_Ã@0DrÓm¿@rß%õ§~Â@¿ï_x001B_Ù( À@Ð¦ªZÆhÃ@]p8®ÙÁ@c_x0004_)kx·@¸t©ê_x0010_À@èÍ°_x0002_»@F_x001A__x0002__x0004_åÀ¿@¶­;¿¬EÂ@_x0012_ºFG_x001E_x¼@3_x0013_;zÂ@	_x001A_U&gt;â¥À@_x0006_µ_x0002_]Ä½@7&gt;ëóÔÝÀ@_x001C_Ç_x000F_&gt;·£Â@_x0015__x000F_MÀl_x0013_Ã@²*_x0010_î_x000E_À@Þª²&gt;_x0004_â¾@Rûö'_x0013_Á@Ç;_x000E_wc¼@§¨§Ó_x0016_¾@ /k¾@ÆÊù_x0014_¢ú´@_x000C_N_x0013_ü À@Ô]Ô-~À@B-:å¢ÃÀ@N$æ8#q¾@"Y&amp;­4À@_x0006_î&lt;bÅ@P_x0015__x0002_Q]½@t&amp;6»_x0003_À@_x0014_sM¼À@£O×o¿@ø`ÕÀ%¸@&gt;ÒCuäÀ@Û±Ò_x000C_¯Î·@¥7ÿÔ­º@Jý{_x0001__x0002_¶¼@_x0003_oòëº@_x0002__x0003_e_x001F_o­BT¿@ÜO_x001C_F)¹Á@m_x000D_ñ_x0018__x0006_N¾@ºtL_x0016_g¾@ î&lt;_x0017_ñ_x0008_Ã@eäm¸_x000F_Á@S¦T/Á@öÆîF?D¹@6Í_x0003__x000D_µFÀ@®_x001D__x0001_i"Sº@ñ_x0001_ÑÇ"L½@Iøtíá_x0002_Á@*ÇöÝÈ_x0004_»@£Î#ÏØ¸Á@_x0018__x001C_È³0¾@j_x000C_ù=¹@4_x000F_­å¿@Ã:øD¬ú¸@_x0010_ÊæúqbÁ@ä|P`1P»@u$8¤Põ¸@|£Îÿ_x001D_½@BÉü£àµ@Ëh_x0001_¹@L_x0006_ûÜRÄ@î¥¥¡:ê¿@bHtsjÃÁ@5Ü×w³ÌÄ@_x0008_jÃtôÃ@¸Æà¥ »Á@îßÞ_x000C_1¿@Ð³_x001D__x0013__x0002__x0004__zÄ@þ&lt;_x0014__x0001_]L¿@¸ÚJ_x0015_ÓÁ@fsó3L¾@LÌKéÿÁ@v_x0002__x000E_ÔÓP»@èï{Ï_x0003_Æ@x1òÿ¶@ðPÚÃ@Éí±Ó_x0011_º¾@_x0016_izÏ½@8_x0015_#¢_x0018_Á@F-þUDýÁ@dlcÜãº@úIBÈD·@¿éO×¹¹@¼¡T±¿@¦zÍ\_x001D_GÁ@v{[]	ÐÂ@¸_x0011__x001B_13Ä@,r_x000F_x1À@¶ò_x001D_XêÑÁ@.rfôÚ¹@ÂFÉG Ã@G'ã_x001E_%Á@Aô_x0012_Ì½@¨ô+_ÝëÁ@H`#@¨À@_x0003_=Ã_x0004_ »@?Ç_x000B_m«¿@ÅDµ`yÂ@::nvæÀ@_x0001__x0002_¾Ì»_x0014_WÀ@½nÑÙAaÀ@Þ¯F_x0014_Id´@ÆÛ1ÝXQ½@Ò¯ÖPÅ@Æ_x0008_ËBÁ@®_x0005__x0004_»}Á@u¯ó_x001D__x001F_Ã@ºñKÏ´·@*¸÷ò Â@"z6cb£½@ÐÔ¼^bj¸@$ùÚ¢H³Á@_x001C__x0002__x0016_	IÿÀ@$3_x0004_á_x0006_¹@ÌÕêWÏ³À@@»pÎ^_x0007_¾@SìþìÖÄ@æªys\Á@Ò^J_x0005_Èµ@,q:_x0010_ö_x0007_¹@a{ä~ªYÁ@ÕAú3½@ã I_x0014_½@Á2­Àè½@À7ÝýNÁ@_x000C__x001B_5¬f_x000D_À@3ú_x001A_ÏPI·@_x0016_ÄädO(À@B_x001D__x0016_và)Á@òËúa3À@v,¿Ó_x0004__x0005__x001E_Á@H04sÀ@_x001A_xò_x0017_DÁ@¯Gz·ï³@ÕgY_x0001_éy¼@¿b_x000B_£¶@B&lt;+4ÜÀ@_x001F_`ß&lt; (À@TmOÙ_x0016_í¸@vá¿µ@A«8_x000D_Õ_x001F_Á@úäýb½öÁ@ó_x0002_Â$¾(¸@_x0003_¿÷_x0002_6¸@ì_x0002_ÿÊù¹À@_x0017__x001C_I\~UÀ@þ°§nÂ@ÙÃ4K_x0017_µ@Ã_x001A_Ù_x0015_çµ@Ð±_ÿj¾@ûQ`·@Â_x001E_.@¼@ÄóT"(º@¢¼+r&lt;_x001F_Â@Æ´&gt;ãàÎ½@&amp;q,fð?¶@_x0013_¢_x001E_Êî·@Ü£µ£~_x0017_º@2ûUqº@#ÒoB´@_x0001_P¶@_x000B_tÕû¾âÀ@_x0003__x0004_VhNes¶@¢3­s0¾@Ç´±~_x0016_»@Gºð~_x0001_Gº@6á&amp;aÝXÂ@Ýè¸VÛ;¸@dâ}g´À@ÿ¢ôÿ_x0010_Â@Ù_x0013_úñ&gt;Â@.ý"&amp;QÁ@b{B¾o$½@ÖëËôIÀ@¥O_x0008_=¶@dNC	_x000D_À@2»_x0015_CH¿@§!æ¾cÀ@_x0008__x0004_+ûø½@$__x0001_Q{[Â@UdÇ_x001C_rÀ@¬Li)«º@3¯#A_x0015_ ¼@´5«ÈÝº@&amp;ÜÔñxÂ@äËgÒÜ_x0014_º@V·´®¸@¾æ_x0017_âã¿@p4Ë¾«_x0018_º@_x0004_H_[_x0002_¼@Z6mªNuÁ@/,G«½@vtuëÈ_x001B_Á@ã_x0004_x_x0001__x0002_uÝ³@ê]^SS·@ûh_x001C_xÀÞÂ@|°¶i£_x0011_Â@¢®ÖÀ@½×wrô¾@y_x000E_Å§_x0019_º@äû^ _x0014_Â@³6¡Å0_x0016_¹@ªNåÇÛº@Éæ_x0018_ãâõ¿@¦_x0013_½ M·@ûuº6ä¼@&gt;áO¥j{·@Û¢|9çïµ@A+ãÔ%½@ÝtJvE_x0006_½@&lt;«v6´¹@®_x001A_p½·@bXª°·À@J£åãB7Á@[M_x0013_ÜE½@by[Ã_x0001_Ã@r}¨á½±@µýKÏùÀ½@Øñ_x001B_ÆÎ¼@hÂt_x001B_FdÁ@_x0014_mõÅ_x0005_º@ÝçI_x0005__x0001_àÀ@óVÞÜ_x0017_½@ÏÞu_x001F_T¿@ø_x000E_¾ß»E½@_x0001__x0005_êv*¸ªÖ¼@_x0013_ö1Òª¼@²&gt;¥jfÁ@%WÑ(¹@_x0001_Ù2mhÁ@é6h¿_x0010_zÀ@_x0006__x001C_~DÀ@_x000E_ÃºB»@ä?^_x0006_óæº@S_x000D_í_x000E_Ñð·@_x0018_ÖwZÂ@ÞG_x000B_Æ._x0014_¿@zNS_x0005_&lt;ÊÃ@a eçÁ@×Ðk_x0014_jÀ@­ðÑ$_x0013_Á@_x000D__x0013_,_Ú·@G²Ñ._x000B_À@Õ¢Ô_x0014__x001A_¼¼@J4«_x0007_À@aÜb_x000D_ÒÀ@:±U_x0004_X»@'_x0019_.Â@M¿_x0014_I½@?]2HÃ@¢ÃÅ[¬Â@ÄI©_x0003_9Å@2ð§Wjè¿@Syvå¥¸@?û_x0004__x0011_sX½@$V8~¨»@ï_x0002__x0001__x0002_ÐeÃ@¾%åë¦¿@rÊ_x0012_Ë_x0013__x001C_¸@Ú³*µ¾Â@%¿³ NÂ@9ýh74Ã@ß?"àå[¼@ú_x0003_é_x0003_ÐüÀ@î_x0004_j}Ç@_x000D_¯]ÿº@-QOTN~¿@j_x0013_%X_x0012_À@8Ü1WA¿Ä@±XóÕ(_x0002_¾@Lï8ú_x000F_·@H|ÅD÷¨Á@¥_x001A_L¢e¿@îäM¶_x0008_º@,}Q¿7_x001E_À@_x001A_¥Ç{~ÕÂ@{w1b\Á@àÖ?Ü~¿@¢WS­áÀ@vÔ Ø³I¾@öj`gþ¬¿@`µOÜ'Â@K _x0011_Y´½@|\iþ¿@Q_x0005_Ì9À@Ù²§¡·@¤c7êS¼Å@¯ /Ç­±Â@_x0001__x0003_ÌâÍü¯¾@1ÏdCéSÀ@rC©_x000F__x001E_¹@¦»MÈïØ¼@_x000F_Òµy__x001D_Ã@@v¤_x0001_lµÁ@ò_x0010_`_x001F_ÕLÄ@_x0008_òm_x0002_6²¶@ÚãüDVRÁ@wðÇo½À@$Kyæ;Ã@Ð{KsOVÁ@ª-_x0005_îA_x0016_Á@övÒEÀ@_x0018_^|å¿0½@2_x001E_wÍA¿¼@Þ3^î_x0007_´@'xWÓï½@%\½;û¿@_x000C_Á_x001D_qSÀ@¼dDI¹@À_x0008_àWä¾@ªÏ¸eÀ@_x0018_óàûR»@(i÷ü_x0014_Ä@zavR_x0006_äÀ@ð³°_x0002_ã_x001E_»@u_x000D_~ÖhÀ@}_x0007_Ó2]¾@ü_x0003__x0002_ýO_x0002_¾@_x0010_[nåB·@_x0001_0P_x0003__x0004_òoµ@Ä~_x000E__x001E_Ø_x0018_¾@A_x000E__x0006_þÁ@äÉ	õ©9º@ËÅ Hh¼@_x0012_SÁ^)½@Þ_x0010_åJÀ_¿@_x000E_~Öã_x0018_½@Lc¢Ì~;Á@ZE_x0004_!Â@ÔØÿ_x0018_À@91´_x0004_ceº@joÑ»3ÉÁ@×!à_x0002_·À@ê_x0001_QåÎ¹À@â¬ÛÓ=º@¶¯Zp;·@n»:ög¾@b2E"ÙáÀ@Å&lt;ö_x0019_éÀ@ìñ_x000F_´_x0005_;Â@¥_x0012_®Æ_x0017_¼@lZò¶_x0014_ª¾@M¡bW÷´@l_x0003_K!cÂ@Ô÷'ÑâÆ@:ðÓïa_x0005_¸@ß)|Ìj¿@4_x0019_ø,¿@ðåëAr¿@p·_x0010_ÔÄ@P*ÊÙr¶¶@_x0001__x0008_R(O_x000D_ËÀ@_x001B_~ó·¹@ºq6£t®À@_x0019_|,_x001C_²xÁ@oÉí_x0015__x0010_÷¶@_x0015_ÀÅ¹_x001E_ªÀ@_x0001_x¢Â·Å@%§_x0007_äH½@_x0010__x001B_ªÃ¹ÐÀ@|_x000B_!PâÚ±@²_x0019_ìcän¹@ðvùÀ{QÀ@%Z©%£¼@_x0003_îÆ/ÒÄ@üq­_x0002_º_x0010_¹@´oôEùÁ@´_x0002__x0014_Ç´@&gt;Ö;þ»@_x0005_¯¶_x0010_¿@p©E_x0005_½@V£ÒP0Å¹@?q¶±_x0006_`¾@_x0011__x0013__x001D_j_x0014_¸@_x000E__x0004__x0019_e[¶@^µq«Æ¼@_x000C_lOÜ¢½¹@Çp._x0016_¶@´_x0011__x001E_ÜÜ¸@¶&gt;J;_x0017__x000E_»@~¯ô§'Ö·@4y_x0005_2;Ã@è_x000D__x001F__x001C__x0003__x0008_¹ãÀ@üA£ Þ6À@VJÆâ!¸@P_x001F__x001B_Û2_x000E_Á@á³eb.¿@o²ML_x0004_¸@_x000F_$Ï_x001A_Ö¾@åJ=5µ¿@æAÏ_x001B_C;Ã@c| _x0017_®¿@;ü_x0006_VX_x000D_Á@}¹qI@Á@ªÍÂÈÿ³@® §tÂ@¡Án×EÃ@_x0007__æÕûÀ@J§Ê_x0002_u_x0011_À@¢_x0013_.;ÊSÂ@R_x001D_jÈ­ÁÃ@&gt;	_x001F_ScSÃ@_x0016_Ê[fF_x0003_º@ß¸m_x0005_'_x0004_¿@#_x000E_Èï_x001C_¼@EZg0ÿò¾@=Zÿ.ù2¿@°/ÿ§¯ç¸@_x0001_V_x0017__x0010_·w¶@Xô_x0012_µË:½@°Ð¬@__x001F_½@Àh_x000F_ðË¤Á@÷j5]þÀ@è!Ùh`_x000B_Ä@_x0002__x0006_EÃ`V½@_x0012__x0001_4¬_x0013_fÂ@BId_x0010__x000E_Â@±aFÁ@µã_x000E_a&gt;À@_x000F_Ræ_x0017_Â@Ø-_x001E_Ý&gt;XÁ@-Jü°Ã@_x0005_ï_x0014_0_x0005_Ã@ÛÀíá_x0008_RÂ@£U2ÊÿÒ¾@¡f«ÎæÃ@YvQ_x0016__x0006_º@F_x0005_OHÿÁ@_x0015_c" ¶@/3_x0003_¿nÛ´@_x000C__x001E_[Í8À@´pàÙ}´@XÒúb_x0005_w¸@O_x0008_gv¼¾@ù¢Ý¡}·@J¼_x0001__x0015_]-Á@àê_x0008_§_x001B_ïÃ@¢W¨v{_x0017_»@(´VÎp_x0013_À@½Ï	5½»@	ØM)ÚªÃ@Øk_x0005_Æq_x001C_Å@¨g¤_x0013_á_x0004_¹@	w_6â¸@8ÛÉ÷_x0008_+¹@&lt;K)_x001E__x0002__x0005_ú_x0007_À@±/_x0001_²ª¸@_x001C_½Pqº¹@®'=Á@5J¹_x001F_À@&amp;°aË¸@;_x0007_#å´³¶@]êÃE_x0003_¹@SÇ_x0005_Á@ßÓ?ðÀ@Ò_x000E__x0003_pÁ@#ü-rÃ@XÞhÂ@Ü;_x0001_AÄõÃ@j¯°â_x0001_Ã@ÿ?"ABy¾@Tú¿_x001D__x0003_j·@x²t¿_x0018_½@ÂÄÔ7&amp;±Á@¬_x000F_?òö¾@5­4_x0016_Ì_x000F_¼@_x000C_Ûj vÂ@¤æ_x000E_½@TÔröa»À@X\úóW¹@_x0002_ÿg1Ê·@_x000D__x0004_2_x001E_½¼@¡à.¿Á@yá³º½@¥_x0010_h_x0005_Å¼@_x000B_¢_x0015__x001B_ñÀ@ZàºKê¼·@_x0003__x000B_8àÿ*¿@_x001F_ÅVu_x000F_4Â@¥_x000D_ÆE_x001B_³@XäICcÂ@ä_x001C_I{_x0008_	Æ@ø_x0010_[_x000B_Ð_x0006_Å@_x0004_õ_p_x0008_ßÁ@º_x001A_^ãàn½@÷ß=_x001A_ùÁ@_x0007_öª¢·ûµ@(ª_x0002_`º@_x0012_ô_m±»@2Ãn!`7À@RY*áäÑÀ@ø_x0014_¦_x0013_¨KÁ@n5_x0007_,/¯¿@H¸1ã«ñ¹@Àõ9_x0010_öº@_x0004_&gt;_x0005_Ã¹ðº@CÖ\Ôøõ»@æÝëW8Ê½@6ÕÖnÜµ@ñ~ÿ~_x0001__x0007_¿@?_x001F_ô=_x001C_¼@_¾Øp¦µ@Xª+W]cÁ@²û »@ð_x0010_NÐ"¼@_x0006_ï­ÕC_x000E_Ã@dú}ÇwÁ@I¤_x0019_öLÁ@x_x0001__x0002_ûz¼@&gt;2 `Ó&gt;Á@ý_x000C_GÒ)®Ã@ªç|z¸¡Á@.ló®±À@v7_x0003_	MÀ@#Bæ*g¸@ö¬÷©QÁ@!Äi&lt;·¹@.,ê»¶@&gt;E_x001E_è³¼@ú_x0001_õ«jÁ@3Æ)M¯À@¸k¼f¸n»@Y_x0012_ÙÃ@_x0001_¢Þ6^¨¸@$(_x0005_4_x0001_	Á@([&gt;Vé)Ã@ý«îªÅ¶@¦ÑêÀ@,üT_x000E_C½@£ßVúdí¼@/Ð*ZÆÀ@6O¸â¼@Ç_x0011_#_x0017_°¼@b_x0012_í_x0015_­«¯@ÂÃðÿGÄ@ªåH=¿@6&lt;¢_x0008_îhÁ@pªÜ_x001F_³À@_x0016_¹s_x0018_À@kA&lt;òk_x0019_¼@_x0002__x0004_Û}Ùz²Ã@ýø:À@_x001F_$¯«MÀ@"è{Ra¶@LÎIzQ¶@_x0006__x000D_©''èÀ@`/à2¶¤À@U§é&gt;¯#¼@_x000E_X)¿@_x0012__x0003_åè¾@/3u?æ_x000F_Â@_x0001_W_x0014_l¿@³Õ_¨¹Ò¿@(_x000B__x0010_ÏÅ_x0001_À@Úòè_x000F_÷·@_x000C_Ç¢ÝNÅ@ *þÄ¿@FWöèÙè®@P}_x0007_1VÃ@ÑoÚ«é½@²´nA_x001D_¸@2I_x000C_ _x0002_Ë¹@¶§__x001C_ÊÄ@+kk2È-Ã@wäK_x001F__x0014_À@´ìyÊ¾¿@ú_x001B_P_x0005_n¯À@Îë$Å(º@1³_x0015_ä-»@øw_x0003_¸Nm¸@RÅz _x001A_¶@¼j_x0004_Þ_x0004__x0007_n»¼@t¼Û$;¾@?_x0012_¢Ã¶½@?Hp§¸f¾@_x0002_\±ê½Ã@ÌÆ®H¶@]ô¦õw¬¼@q©_x000D_åN¶@ÜñÇ&amp;_x001F_ô·@ð5_x0017_[_x001D_Ä@¸®:F_x001B__¿@q»pb¤º@æÜxW%®Á@·NDq|Ú»@Ûè=½@_x0006_Ó_x0019_Ñ_x0013_.½@ç_x0007_Jm´¿@&gt;@_x001D_~EnÂ@~à_x0006__x001B_Y_x0001_µ@V«@´0FÀ@ÏõÏ¥bç½@ªã	\gÁ@_x0011__x0007_F_x0007_Ì'¼@aeíú__x0007_Á@à_x0003_o	Z¿@Òî&gt;0Û_x0011_Á@°_x0015_úogè·@OOc£äR½@ÿ?N§³Â@Ò_x0005_¹ôÙÀ@»Ðbfú_x0011_Ã@Î4T_x001A_²¿@_x0001__x0003__x0008_ÜäìÓ¹@ {ø_x000C_À@z»â_x0015_¤¼@&lt;Nx¿ýrÁ@Fí|×:Á@§ê´¦È1Â@æNR8»@ÜnZj¿@¸J_x0011_Ï_x0011_À@µ_x0016__\¤_x0003_Ã@6Eç·öÀ@AsXÚ@¼@X1[*_x0019_+Ã@â(þö¿Ã@´, _x0001__x001A_Á@ªÞ_x000F__x0008_{Ã@æZÃ_x001F_'Á@:4áÓ¼@òT¤'±3½@¯ü_x0003_ØfJ½@P$aì9À@_x0017_ìpZ_x0013_¾@°)K0ÞÄ@_x0003_oG_x0018_N¼@ÌH5_x0001_1À@LÀÿk1¸@¤_x0019__x000B__x0006_Ã3µ@~dÒu&amp;mÀ@í²ëoÆ@À@wV3AÀ@_x0002__x0012__x0001_\_x0008_½Á@Ø_x001D__x0002__x0006__x0007_%f¿@"pÒ¾ü¹¸@_x000E_ÛPo/_x0002_³@Y\ü½@¥¿3´+ÊÂ@ä2kÀÂ@ºéqåÖÀ@*úc½@EB.b¼)À@´þ|§_x000B_º@lÂ×kõÂ@FÆl_x0016_\Â@éï_x001D_K¿@$_x0019_¥_x0006_êâ»@®Ü{Â@_x001D_~Oª9õ¿@Ñ_x0016_&lt;ÆÙ»@¾ìÐi£¾@v|ï|¯ðÁ@°Rî¶&gt;ª¹@?_x0012_ñ¸*¹@6ìN¶_x001D_j¼@6_x0004_¬ÿÚP¾@^lü³-²Á@_x0001_\\ö/íÀ@AåÙ8ÊZ¿@_x0003_})8l¿@\{ßÃXÁ@Q^¾5acÃ@y_x0005_%ß'®»@Ý?øv¥»@£MF#¸@_x0001__x0002_ÆhJ@ì=¿@Úz±DBî¿@-_x000C_&lt;tÁ@¸ó;?F°Á@pr_x0017_q_x0001_kÃ@¤®Üé_x0002_¿@'ÔÈe v½@ÕSãìÁ@_x0012_ÕXYÃ@\õÖ²0þ´@þçM_x0004_«Á@iÚã_x0008_À@F1¸êµîÀ@fé¼@âI~G­Æ¿@_x0019_ßNª_x000E_Á@(t¹+?À@òÔËç(³@NìèoSÒ»@ûu¯¿@jÞ&gt;Öý_x0014_Æ@áUÏ_x000F_~¶@_x0016_hß½Ú.Ã@yV¾¸óµ@ðI÷1_x0015_µ@ä¦J_x000C__x0006_¾@5ÒÒy)À@ðlXS¹¼¿@KdÝÒTÁ@zòÈ»22Á@_x0014_Ø³s_x000F_µ@_x0001_lß_x0002__x0004_p¼º@Uíµ(/6¾@~ÚPt1Ã@ÿ$ê6_x0006_¼Ä@ð_x001F_`_x001F_KÀ@á9_x0002__x001E_Ü¿@â!z§WwÁ@¿+ ±hå·@_x0014_ÀÎXm º@FÜ£:k½@ê´¿L4¼@^NÖò_x001B__x0008_Á@ÐÏ)À@þj¨xvéº@Z±_x0001__x0016_Ü¶@~)ò´PªÂ@2g³_x0010_Ëî¾@&amp;Åó®_x0007_¸@£¥h¾@^¶9vv_x001B_Â@?+'1ãpÂ@0ô«	=_x0007_Ã@_x000C_;_x0016_*jÁ@4íwå'Å³@£¥_x0003_ó	2¹@açii¿@Q&lt;¢	Ê­Å@VIÍòlæÀ@_x0015_ÍÔP'¾¾@ÔyJmÓ·@p%`³_x0015_³»@û_x0010_82k/¹@_x0003__x0004_Ê=É9Ð_x0008_½@:®'ÉN¸@ÚµÖ³_x0019_Ã½@EV¨_x000F_¿@âä­à*À@æ'-´_x0008_³@d_x0012_d_x0014_Íµ@c,h'ÅÔ¼@_x001C_¦Ñ:d»@ý*ýTÀ@_x000D_¹¤_x000E_J¿@g_x0016_µ7ì¼@vI §¹@0_x001C_ï3¾@TJ0âÌ¼@_x0002_ ýð_x0015_*Â@_x001B__x001C_Ë1&lt;¼@NIÈS&amp;»@7^ôr2¡¾@L _x0018_1#Ä@t6ý¦_x0004_Â@¸ç|&lt;÷¿@ª£/_x001B_Y¼@¼"C_x0015_ØÃ@#5XW¼@_x0001_± Ð#ÝÁ@,Fÿ_x000F_¿@òWìH_x001F_1Ã@¿É4ìõ¼@Á5CõÃ@|W_x0017_ùÀ@í]_x0003__x0005_þÁ@àEëw'_x0019_À@á1·q_x001C_Á@²_x001F_N i»@_x0001__x0005_ÅÁ_x0011_²»@_x000D_äÁwY¶@Ú¤DÖv»@:ÿB&gt;CaÂ@ÊQ&amp;¿@{Cd/&gt;Å@Â«db_x0018_·¾@_x0002__x0005_a*'U»@Ú£Ëº@µ;c_x001B_²u½@£_x0019__x001B_^Äý¾@ÆpÅZËçº@ªF_x0004_¡ ¶º@na#Ô%Â@P_x0012_z§Á@óqîUÌ¾@QÜtÆ¾@j×_x0017_O~PÁ@_x0005_c¦÷¸@øú_x0008_þ_x0003_¾@_x0018__x0001_ßT_x000E_¹@ºiË©u³@²íEç¾6Á@eb_x001F_ \]»@_x000D_Ø;_x0018_¿@92tÛ¾@Ñd"¼÷EÁ@¢_x0010_A´,À@_x0003__x0004_øK´l»@_x001F_iz&gt;à¾@M-n!_x0016_Î¿@Mð1ÔÐ¿@Z_x0003_1ÌP³¾@_x0018_ïàð_x0001_ôÀ@®Pa_x001D_½@Ê´&amp;`Â@í³Ü¸f¤½@Þ8à»_x001F_À@_x001C_Û5Ri¾@#|s§ÌÀ@&gt;øÌ®»uº@X{´çôº@ÕRØÌÀ@¡ü°Å@Î¢ö§_x0015_y½@EjëJÉ¢¿@7:±w¸¸@Ò_x0016_"B_x001D__x001F_À@Øwåfþ Á@Ì_x0018_²&amp;¸"À@E;A"i½@ñîú_x0016_¹@ínÜL¼@Þ_x0011_ò¤_x0002__x0016_Ã@_x0016_lG¯¶Á@ÖÒ£µÀ@'JîS}ÿ¸@/&lt;ÍVÄÚÃ@2ÚD¡Ï½@BÌº|_x0003__x0004_ñÎµ@_x0019_Ñ¯ó]·@_x0013_ôã¶@ªC¾sÂ@_x0003_´øÎ¯òÂ@ÎK_x0006_Ùµ_x000D_¼@ª8Oz&gt;Ã@S-:_x0011_Iß¿@Êú_x000B_0^À@è¬Õ(yÏÀ@_x001C__x0003_	µ¶Á@_x001A_^w(_x0019_Å@ð_x0005_Î»À@',D:û}¼@´¸{À@eÈ_x0001_A_x0011_º@Â_x000C_nÞ¸@nz³¢	À@_x0003_ÂµNÀ@ºÇîoaÂ@fµ£ïþÀÂ@\úd_x0015_ZÀ@@{N×¾@ÑÄ_x0002_2À@T¦ùiÄ@:NtVlÅ@¾s_x0006_ÕðÀ@_x0002_|&amp;¾êÀ@&amp;l\ Á@$qÙÀ@''9_x0003_â½@M	Ö/_x001F_vº@_x0003__x0005_Ñ²kJü*¶@ä&lt;¥zÒÀ@_x0012_z__?Â@[vi³_x0011_Á@F1_x0018_£»@Ìßv_x0005__x000E__x0004_Â@æ_x0001_üÃ²Ü¹@¨`2;²´¾@EöÁ;_x0019_¾@K_x0007_þ|¼@òGNæI»@û÷¦Uc·@Í&amp;¶g½@ÖP¼*½@÷_x001B_¶#_x0012_²@i¶U)Þ¼@gw_x0018_û¨¼@DÍ÷_x0004_|ØÁ@_x0018_r8+òdÂ@ª_x0011_»GÁ@QÏv_x0019_ þ¼@@Ó_x0005_ünµ@=_x000E_­u/Û½@ÿ1*Ñáô¼@!ÐÖ÷_x0001_Á@¦¬C_x0005_)F¹@_x000C_-¨ÕÛNÀ@$_x0015_KM_x0002_û»@_x000B_¼ñA-_x0006_Á@_x0012_n+#¼@~_x0014_8l§_x0007_¿@_x001A_ÈY#_x0002__x0003__x0001_»@äÄzQÁ@_(r+_x0010_1À@ä3f¶@_ÏYk»@§_x0007__x000F_hÿ¼@ 7ìå~Ä@¼Ãª,°¹@1-nk7»@Nw_;_x0014_Ã@_x0008_Øù_x0004_nÀ@³ðáÊy»@_x0002_+DìæÁ@Í:6¿@lwÐ¨A\½@Yéå·ë;Á@éÂ- Êó»@x$a½ÍÍ»@õû_ºØº@¥í«ä ZÀ@_x0016_×LÀ@Òkc-¼@ 7Ã_x001F_"×·@Ûâ¹p2¸@p©ìnJÃ@ç¶_x000D_¿µT·@?ÐhÙÅo¿@"ý-+	b»@iÓUn*vÀ@ò*ëÿ_x000B_Þ½@¾Ú_x0006_é¦¾@LU£%¯¦Á@_x0004__x0006_GûêfL¼@.uãÿaÙ½@7 4³t¿@P-ØhE»@Û_x0019_·lÀ@U³¾tZÀ@è_x0012_ØÏÂ@,&lt;qÎ ¹@F1/¶É®Ä@ÅÄz%Ã@7V¸é¾@Âè_x0005_`Î[Ã@8eVþº_x001F_¾@_x001C_^y_x0018__x001B_oÀ@4Yã_x0014__x0014_ º@_x001C_/_x001E_,oÁ@9õ_x0011_'g_x0002_Ä@¯ø/_x001C__x0001_*½@Ú2´Y `º@j_x0006_×áÄ~¹@+Ö¥À@å6f®¾@®Ä{ùÄ@_x0019_Á½ü]ý¸@_x0006_N_x001E_I_x0011_8Ä@¦²LÎçùÀ@6î³º²Á@$dYøºÀ@È­&lt;U-Á@fMÆ_x0010_À@_x0003_+À@pç3_x0002__x0003__x0004_©À@1]{ªÁ·@wÃÉµ«.¾@$¿_x0008_ÉÃ@^8ÏñªÀ@z_x0004_^ZèÃ@Rxô&gt;º¾@_x001F_,{)Gâ¸@_x0011__x001F_AÈª¼@zQ_x001F_þ_x001E_À@@]µw¬·@._x0006__x001D_Õýº@¢~Kà`WÁ@fÔ_áé»¹@¯Ë#p=Á@ê'ûïÏB½@Ñ_x0007_VóÀº@u­RJ/Ã@&gt;4§q¼@©6·5¢²@¹YJ¹@n(jÆÓÇ»@B_x0003_zÈÃ@bók÷ThÁ@º_x0001_cQúí¼@_x0002_x³Æ2UÂ@ð[¬E¡º@	2Ú5»@t[E3d¬Ã@_x001C_Öûê&gt;îÀ@{ôO©¾@Ø¯_x0004__x001D_÷½@_x0001__x0003_r{Ür¨¶@u}²_x0019_¶À@Ù ìGÀ@_x0007_Ö_x0006_Î_x000C_ûÃ@Üñ{ÚÁ@÷5 _x0010_?=¹@(!·Ngo´@&lt;ØlhûÀ@á_x0002_¾üÁ@ñ:µÊ_x0005_Â½@ÈéÚ](Ä@_x0002_Ã±_x0007_M2¼@¢¦ªMå»@@Ü_x001A_âÃ_x0017_Á@Pí¢ÅKùÀ@ißqGP¿@Áú8X\»@­ÍªÏº@ø2õ*©¿@cTdÏm·@8tÛÐZÁ@%_x0007_9Ú±å´@h&amp;¬&gt;¡_x0016_À@¡ò4)À@À\AÆ{¾»@i_x0008_Î_x001A_¯¾@®CëtH¼@i±_x0007_ý8kÄ@ÿ_x001D_ú_x0003__x000E_µ@ºýçîr¼@Q+_x0019_/ò¹@8Xt_x0002__x0004_§_x0014_¼@)Om¼ÔÁ@P1&lt;ü±ÒÅ@úÅáð_x0004_f¼@_x000F_4mñÃ@äU_x0006_Vg»@×V&amp;QØ4Á@èã7Ú²Ã@X°É&gt;'&gt;¼@_x0001_±ÑÍ¦Â@®cù½@)1CYts¿@|É_x0008_»ç¿·@{ð*úÐ2¿@I'61£e·@rî_x000D_È²Â@û°1«_x001A__x0004_À@]Ï|î»@ä&amp;j;¥À@ï@ÞÂ@OPëµ¼@_x0003_áÅ0pÂ@ÑðJK6½@u_x0004_½)µ@p/F&lt;oÀ@òå³¾ºMº@2_x0013__x0006_|q¡Ã@Ö]}_x0014__x000F_Lµ@\h(½@Syæ_x001B_àVµ@Ï_x001C_ÿ_x0005_Ã@9ûÎ\£Ä@_x0003__x0004_O,_x0006_Ç_x001D_ÎÄ@_x0017_Ë'³º@¬¿êM5½@yü_x0001_à)Á@&amp;ç*iª+Â@qÎBÒ«'¾@ª+_x0019__x0002_Î(Å@ÔºÌ%.À@_x0012_pÊF¶¾@üºjíð$Å@þ¤Çi ]´@Mijh½@dóVqW©Ã@i_x000F__x0012_ýkº@u8ã¿@¯uûk«JÂ@¿wUØ½@_x0012_¶{÷_x0018_Á@¬ê_x001C_3ÉÄ@¼Á_x001E_õ_x0007_~Â@gÝKL6Ó¿@JÊ&gt;"_Á@D+9_x0016__x001C_À@Ø_x000C_åQÞÃ@nn_x001A_?U¿@h´NoqÃ@\=´_x0019_Ìº@L²_x0001_8|ùÂ@bz!ò6§º@_x0012_Æ¸^7|À@rlºÙbÁ@æ&gt;ß _x0001__x0002_	¼@céc_x0004_\£´@áÕn/sñ¼@Æ]tÅ/·@Ó_x000C_hlD¾@Ô'l_x0015_ÿÁ@ZßnÁ@ä×Ìå#þ¿@BÊ%nJ¼@_x0008_üFvEÀ@DÎ-YjÁ@Â_x0007_1_x000E_ÚÅ@`SFV¹@_x0011_^¬[tº@Å»"bá&amp;´@zbÃA¹òÀ@Ã4»{_x0005_¼@ÄfævçÀ@|¬L_x000E__x0017__x0005_À@7ñh¿@W_x001E_ÎÎ7òÀ@´	%¹e_x0015_Á@(Æ_x0016__x001C_Ý¶@s°ñE¨Î¹@ÜÁÂ.vÁ@.k½N_x0002__x0013_¶@_x0016__x001C_ÅÐ½'º@_vÕ¬¾@Øþ_x001B_Ä@ü_x001B__°¿×½@´B_x0011_§á¿@Äpàµ°ú½@_x0004__x0007_¦Üäæ¼@Zh3Ç@aô_x0016_ÓNÁ@Ý -Æ}×Â@j_x0011_Úÿm½@Û_x000E_Æ÷4¾@q"©¶ *º@¤_x0005_rÎz_x0016_º@õåZÀ@¯_x0014__x001D_¼´¿¼@M_x0015_(á²@_x0006_4öjQÞ»@¥~OKB½@P_x001E_?iMFÄ@²¼ÌFV¾@_x0008_Ùß_x0002_E½@àYüÜej½@ }ñ"²_x0016_Â@è{ÇtbðÂ@ß¹T_x0006_É_x0012_Â@FØªÒ$]½@51¼Ý!ÙÂ@Ð_x001D_XÅÀ@tC»4N_x0001_½@@JI4²Æ¸@v_x001E_.l_x0019_¸@Øæ	(_x0019_NÀ@ªÍ?åk¿@cäWÀ@ íqÀ@ù_x0003_ôÛm¢¹@ÚQ_x001D_Î	_x000C__x000F_Â@õ1_x0016_«&lt;Ø»@r{vÏ_x000F_Å½@¸Åc_x0005_W.Â@¾9 ½@Ý_x001C_vZx«º@Ãã_x0004_&amp;_x001B_{Ã@ùU÷õéÀ@cÀt_x001E_%_x0018_¿@Âö_x0017_úOÀ@Ú_x0013__x0010_¤ú_x0004_À@Â_x0003_jÁ@¾d³ùãÅ@è0Ã]9À@³`Ïõh¾@r?ÆÚ_x0019_Ä@_x001C_ÀEP¹IÁ@-o)ó§_x0001_¼@Ó_x001E_ùN½@ãÉ_x0013_Pµ@0£cYî"²@rq_x0007_S HÀ@`_x0008_-AW¢¾@_x001C_3¤ô}x¹@_x0004_ìQÁ@U;¯x)»@_x0002_("¿@_x0006_Ã(_x001B_q½@¸_x0016_]ïÂ@_x0012_-á_x001F_ù·Á@°âÄY.Á@_x000B_o[:LÀ@_x0002__x0003__x001A_br_x001B_y¹À@n²À _x0013_N»@_x0012_Ì_x000D_L¬ ¾@V:Ìqã_x0001_Â@j©-þ_x0002_ÆÀ@_A«ß³_x0015_Á@`±_x000D_à_x000F_À@_x0002_«q¾w^Á@¾¢é,2Ò½@«@Dm#ñ½@âv\Ï¬À@-¨¾º¤Â@\1ã³/BÁ@¶#å¤Vâ¿@udôA&lt;l½@,_x000B_À$5·@­¿oÔ$¾@î#åþ_x001B_üÃ@0_x0002_V­_x0013_À@Þfãª#5À@Òû_x0006_È]_x0008_À@,w6z¶8Æ@À¨RV¿@R`s_x0011__x001C_^Ã@O_ÉÞvÞ½@_x001A_ÄÏô³¾À@Ð¨ãÇ_x0003_.Á@¥l_x0007__x0015_]¼@âs_x001D_&lt;.LÁ@_x000F_8vaz2Â@.¿§¥SÃ@_x001A_CAà_x0004__x0006__x001A_Ä@à_x001B_²ruû¶@$¶Ï_x001C_Á@ô _x0017_$24Á@~èÙ_x001A_-·@_x001C_©Ç¥iõ·@_x0001__x000B_W_x0015_Ù_x0011_¿@´Aþ-¶4Ä@ÐvX_x001A_ãÀ@áqÔ¼O¾@Ñ_x0003_òÂxìÁ@*[nÈOÅÂ@Ì_x001B__x0002_}'·@Æ_x001C_`Òjc¿@ú·D'§î½@æþzs×À@^Ttë_x001A_Á@2+¥Ò[ÐÁ@Rä&gt;_x0006__x0005_o½@rÙ{Û¶@­RÇ±ù_x000C_¾@U_x0012_þv¦¡»@_x000F_ iït`½@bñ6Ü*áÂ@¯_x0007_0kÀ@õgîY_x0014_Zº@ÙaõàÏÃ@_x0002_¦;]_x001B_[¸@ä)j_.Ñ¸@_x0008_1ÀÃb9Á@pJ2â_x000B_HÅ@q_x0007_õ}&lt;À@_x0003__x0005_q!²æ»@Q÷_x0002_=°¨À@7¢ô4¦À@®ÕÕ¨aÃ@_x0001_FG þ9»@p_x001C__x0007_õ_x001C_¿@=ÒKdÀ@»$8_x001E_&lt;\´@S#_x0004_Á@^&amp;vSªº@_x000F_Ög_x001D_åÀ@rê­ _x0013_¬¼@qîÀ¼@T¯ü`1íÂ@ba_x001B__x000D_~4½@0õ_x0005_kÀ@Ï¤_x0016_ÿEdÄ@~_x000E__x0005_\_x000B_»@ÒWòÖ_x000D_À@ùò3fx½@'7±¼ñÂ@¶:_x0019_æ¾@¼_x0001_fíß¸@À­auhÁ@_x000E_Ññ\0.¹@ë Ë._x001F_²@vÂ_x001D_Jå¸À@_x0003__Á_x001E_Ñ¢À@¦ÍÂ°À@MØèÀ@)I×§ÄÁ@Õ¯_x0001__x0002_ã×Ã@Ré%6/MÂ@l ASIÀ@êCô¬ZÁ@²_x0013_¤úB©º@ÿ/â"µ¼@*ÊàÓ_x001D_3Â@*2qÖ@Â@_x0016_úÖ_¹@_x001E_1ÁÀ@¢xÖ_PÄ@Øc×8³Y·@_x001A_ËÜ¶½º@køLÝ7µ@_x0010__x0018_ýqÛ,¸@_x000E__x0006_O.ZÄ@_x000E_­ÅÖÖDÂ@ý®ùÕäÙ¿@j_x0019_Ñ_x0003_1z»@mÇ_x0013_¹AÀ@c	?.»ÿ»@ø*_x000E_?uÀ@¼ÅáìE/½@à|õ Ì=Ä@_x0014_CÐq/Â@3Í_x000C_½@J9I&lt;U|»@R_x0016_X¨H`»@è_x000B_@P_x001F_Á@9R#í»@jÚb.À@Ýzþ!D_x001B_Á@</t>
  </si>
  <si>
    <t>c2d2c0cb7a20f074e787e1d0c18f018f_x0001__x0002__x0017__x001B_9_x001B_BÁ@Ã|P2öÂ@K0_x0011_ÏZ_x0019_·@_x0012_5gÅj¹@ø²P2PÃ@Fõ`ñÀ@8ÆÈÁ_x0003_½@$_x001D_dO Á@D_x000F_"_x000D_´@ñiÂKnÃ@zoK×Ôz¿@|á_x0003_|¹ÜÀ@rÀ=íãÙ·@mBJ¦É¼@d_x001D__x000C__x0019_³}¿@XJoË}º@6]ÚÒ&gt;Yµ@pêß_x001A_Ä_x0013_Á@[Aq.º@ Ô_;.Ò¾@*¶D}´ö¹@_x0018__x0015__x0005__x001D_B_x000E_¿@²6_x0012_sª§½@êW¸ö%úÀ@/7c_x0012_êå¹@8R()Á¶@úéË±ÀNº@ Û®è©²@Äpi_x0004_-_x000D_Å@_x0005_ÂßDÂ@ê_x000F_Ë£ùÀ@Me__x0001__x0004_wØÀ@÷ð_x0013_±¬¸@ó"5ê_x001D_è½@_x001B_VC_x001D_:Å@AjRÖ±À@j?_x001D__x001B_´@±ö°Lì½@;Ga=C¹¾@Pm._x000D_ÂgÃ@_x0007_Åù_x0018_ð¿@&gt;_x0003_evÂ@_x0012_¢÷yÆù¾@_x000E_IÛ».Â@_x0004_k²G_x0005_Ä·@Ì%èè»@_x000C_¨LÈô½@²ML(d³@V^èõuøÃ@@¼r_x0017_«³@)_x001F__x0010__x001E_À@¾êÈdðÀ@³ùü]V¾@²_x000F__x001D_úr_x001C_Æ@1_x001A_GÓ³·@¾lr$V6À@|Üö½_x0002_Â@-nd_x001D__x001A_/·@\ P&gt;_x000B_Á@©$W¡À@än_x0019_F±«À@¦_x0014_.å .±@_x0002_õXö_x001E_Á@_x0001__x0002_úKsñÄÀ@U¹_x0012_lÀ@Byø°ãÃ@_x001A_¨wÅÄ»@ñ`¨î³à¼@f¦&amp;^Ì¶·@_x0016_ÖðFÈ¸@ê?È_x0005_´@ÙéÑin_x0004_½@v_É¾@`_x0015_C{è\Â@Kv&amp;FeÀ@'d:_x000D_¹@:kwP_x000E__x001F_µ@z¿ãã´YÂ@¶ràpÜ¿@¬PÇpO_x0004_Ã@_x0005_{sÖiÂ@¸G_x000B_RÂ@³zî!Ã¾@[Öt`HN¾@+üd¹Añ»@Ô_x000D_&gt;_x0001__x0008_¿@J+?G_x0002_ø·@UÆQámº@r;8«ª¿@!bèæðÃ¾@æÜxcÈ*Á@_x000F_­-_x000F_À@ÚºÛÓ?º@¾7Î±2UÃ@_x001A_ûë_x0003__x0006_2e¸@L_x0001_=â§Á@µnc9_x001B_È¼@Kß¥«_x0015_µ@RIblÖÔ½@·tÉëýº@]ö_x0013_]YÂ@ÒOèç¾@ûxov¨³@"úª¶ë_x0008_·@Åÿ_x001C_bÃ@_x0003_­Eq_À@à; $_x0004_Ã@Âyaó&amp;{¾@9løã°Á@_x0004_r¦?_x0004_F¼@4qE Ó-´@¥kÐÚr3Á@TÔÑÞ_x0003_»@¨Â°#ØKÃ@J¸&amp;B_x0003_ã¶@QJ®Àõ¹@±~g2Ðm¸@¤"M¹oÁ@ÆBL_x0007_OUÁ@_x0002_ð_x001E_+ç_x0005_·@s¡_x0008_#j¹@H_x000D_ðÀÃÁ@_x0014__x001E_u@_x0013_Â@Á§dº¸@Þ¸ª¹@ì_x0016_£o­¾@_x0001__x0005__x001C_h(q_x0004_¸º@ÂDõ1Û÷»@Ú¯hh95¸@¢_x001F_5\³_x0008_Á@_x000C_zÎÅl½@»¼ÓÅ¾@40|°eoÂ@õY¿;Â®½@u8ü6%º@ë®mäY¾@_x0012_0Ù;³tÃ@(ÙfêÂîÁ@Èq7eÔ_x0002_¿@;ÿÆö_x0003__x0004_¼@}g¥²(²@öbCfIÁ@¼V@E=Â@5h!L²@Dä_x0018_O_x0001_Á@Ê¥Ê³è¹@_x0018__x0011_9.q²@µím_x0013__x0004_Å@_x0005_ÆËã_x001D_¿@L·^Ü¢Â@yn$_x0014_À@T)ÿòn&gt;»@° _x0015_§/5Ã@ÀXvM¼@µ_x0008_æz?·Á@_x000B_Ô$h_x0011_»@Ècù_x000F_9KÂ@¨g_x0002__x0003_Û*¸@iT®_x001C_ôY¼@lïÎøñ´@Ì_x0001_M_x0003_·@§3_x0008_ª¤h¸@&gt;ÂM÷_x0017__x0018_Ä@~®}×_x001A_À¿@"ÊbyC_x000D_º@øÚrh_x000D_¾@_x0014_Â_x000E_Ô3¢¶@³®DÖCÁ¼@m[ÖLÝ¼@®êÃª°¥Á@jêM_x001C_èÀ@.¾­yãÿ·@øU=¡õ¼@±Ì=ÆEý»@à{0]_x0014_Â@8¶_x000E_ë­À@_x0011__x001D_OÔ']¾@¸(_x0012__x000B_ÇÀ@_x000E_b_x000F__x000D_9_x0005_Â@_x0003_èO4¹@_x0015_xö,(EÁ@~¡ºÛÉQ½@dA_x0011_ÚiW»@ué_x000D_î_x0019_¼@lC_x0008_Ò_x0017_z½@4P	!Û"¹@Mè_x001E_9_x001E_WÁ@ß¬hK`À@_x0003__x000F_°3Â@_x0001__x0002_&amp;&amp;kª¸³@øH«þ_x0014_½@Õ_x0001_µ_x0004_¶@_x0003_&amp;°_x0011_Å7À@B%A7	À@èþ_x001B_;¹@£#¬_x0013_º@ë('é ¹@`¯Ò8¸9¾@ºÖ_x0016_5¢µ@ª_x001B_ÃöÀ@* äõÂ@3ùø_x001B_uÀ@ªneº~îÂ@þ_x0008_BÑS£À@Â²_x0017_hÙÀ@¢cøLRÂ@4¼Þ3â:»@ØüÐ	!¾@pÒd¬(è¼@V=_x0001_rÂ@âL!_x0012_`²@AÇìÆè¶¿@DX±_Á@Ïè_x0012_xÛ¼@(#_x0016_Q¿@Á;tç¿¹@Ü«©ÐÛW¸@_x0012_q¿°@K%ö´½@Ï3µ[_x0015_¿@:52	_x000C_ö¤Á@ÀZûÚÂA½@9Ò_x0007_4[V¸@@ôßp¢ÉÀ@Ü_x000B_Â¨_x0002_U´@_x0018_Mzßù³@_x0001_¬§«³_x0005_Á@ôÛUÐ¶´@F£ä3vÁº@%aZ\³ÄÀ@úÊ®q_x001C_wº@´ÒÝ¶^Â¹@&amp;fR@¬³@_x0019_÷ ^R»@#ÌUâÑ·@¸¤_x0003_ø=7½@H_x0005__x0014_î-WÃ@_x0016_K3ASÀ@ñ¿Ë¶TÂ@!¡_x0011_Þ_x0011_Â@_x000D_ÇÁËE_x0006_¿@QIÔ£s'»@ß~é_x0004_m¼@Ö÷-Dâ¹@ ÞZ}ñÁ@É_x000F_b¯Ì²@:¶¯xL¹@fí°_x000C_$Y¸@_x0006_W_x0002_IeÂ@"n¿$_x0008_¸À@_x0011_g+S_x0010_½@×lÅ¤Ú_x001B_¼@_x0001__x0004_Ò_x000C_émÆ¶@¯ëß_x001D__x000B_Â@bIÝ`ÑöÂ@y_x0011__x0017_9¾¿@&gt;N´¢¸@@_x0010__x0018_u¸@_x0012_nú·`¿@%ì{_x0012_ßø¿@A ²-£ÞÀ@í$_x0014_Êô¿@Ø7T_x0004_,_x0002_À@._x000E_®	Ii¶@ÞÐ'öNÊ»@ÓÅªdÇ¿@I_x0012_dÀ@F_x001D_Näº@Î0_x000E_Än_x0003_Á@ùÖ_x000D_gÎÀ@Ë_x0014_oêO¢Â@_x0003_ÐéÕ´@jîy÷pî¸@&amp;;¹É_x0006_º@¬¦_x0001_8_x0013_Â@_x000D_¿}ûH´½@]bWÆûCÁ@$g*únp¾@ááu¢  ¿@+_x0013_&amp;fÙÃ@g Ýö¾¾@­J®ìv¾@h¼ò _x0004_%½@ÂÉ#_x0001__x0003_;_x0003_µ@_x0012_¬¬x/¿@_x001B_2`Ë©´Â@'ôÞï¤Q¹@¢úÈ¯VÃ@"_x001F_(Ê¿_x0018_»@Nt	û\_x0003_Â@eSòãQÐ¾@&gt;xÕ_x001D_Á@A¦ØSY½@y_x0011_ÁÀ@]1$¿@R&lt;0_x001B_©½@:vÒÌ¨ýÁ@r_x0012_?&gt;ÿÂ@ÃÊÊ)¼ß½@ÚÊ¿'À@ÕÓ/_x0016__x0016_Á@_x0019_Ì´íåª¸@¡*CÝ´º@û_x0011_ÄÏ[¼Á@éxd_x0018_Ì_x000F_Ä@ÙWe_x0002_¿@]_x000E_èª£t½@_x0017_äGí¿@C³ËÂÂÆÃ@Ü×÷60¼@V_x000B_©_x0012_[	Ä@y3ÞX_x0016_R¾@é_x0008_¸È+¼@_x0013_7×%Uzº@_x0004_&lt;çQÁ@_x0001__x0002_,Sð_x000E_PÄ@H!¬_x001E_ÍÁ@å/*6ä¿@´°F_x0017__»@°mü¸_x000E_Í¸@@O_x0003_Ì¶@)L=l_x001C__x001D_·@©}Ú*'¨¿@ÐÑH_x000E_CÅ@Äþ[yâæ¿@¯_x001D__x0011_êÎ¤½@ü®Y_l9½@ö°¤KD½@KÉþÆkDÁ@ëvôpkPÀ@ØE;_x001A_aÂ@_x0006_ôÅ_x0004_L_x0010_Ã@B»GzÃ@úÑíu%Â@_x001B_¹CüGí¹@ÌsyÔÅ@¤y$ò%¹@4ØwW_x000C_Á@Þ_x0012_yQÁ@èy#æ¬ûº@Ù÷yì&lt;(Á@_x0018_+_x000B_ÌËÁ@×5½@/&amp;\úµ@åj_x000F_¬ÅÁ@_x001E__x0012_£¯A¥¶@òÑÆ_x0002__x0006_´@3É&gt;¼@Bíp_x0011_´À@TFãÌÀ@U;²VÀ@híh_x0005_#_x0019_¿@ì0ñl%½À@M×FK&gt;¼@°_x000B_JÉèÏ½@h»ÚÅÞÀ@zÞ_x0001_í 0¿@|c½½í¶@Ör'X_x001A_ÓÀ@_x000C_3àX¼_x0014_Á@2 Øì²¿@¸w«ê_x0010__x0017_¿@_x001E_ÉP¼aÁ@DõÌ3¸@¨JxýÜ¶@=ÏXF¼%Á@ã²F:-D¿@d¼çózÚÂ@Ö_x0014_=éq_x001E_Â@íj[ò¸½@þêÎhEA»@W¿§G.À@hS_x000D_-ÁÁ@Gÿ_x0013_p0Á»@0y!¿_x000F_¡¿@O_x0003_ª_x000F_YªÄ@ø*h0:Ã@_x0017_ç_x0004_¨_x000B_,Ã@_x0003__x0005_êº9ë$_x001B_À@X±ô¬_x001F_£½@\Å_x0013_m_x0014_¡Á@_x001E_¬5=Ë¸@_x001F_szGêµ½@²â¶/_x0002_Á@½_x0003_g¾&lt;é»@¨I$ò_x001B_¿@÷´?|Á@®/`RÉPÀ@_x0004__x001A_zásÆ@gõËéA_x000C_½@,À&lt;°«¿@ø_x0005_`ÏFÁ@_x0010_&lt;Tç¿_x000B_¼@$½Goå¾@û/¥W_x0007_Â@dß´Be_x0018_Ã@åË6¦ïÐ¾@pFÛê¾@_x0004_oó_x0015__x0016_UÀ@#_x0019_ èZJÁ@_x000B_§ÍvÎ6¿@X­¥1­Êº@XÆ&amp;Â_x0016_ÚÂ@l_x0001_ýwïÁ@äéÐ"_x0014_¿@4ä((ÁÀ@C&amp;ÔÏx\Â@¹×ühÆÁ@ÒPôRdÃ@J_x001C_eø_x0001__x0002_Ü¼@Ø)à!_x000B_y»@O«Ùd¢¾@bI_x0013_º½Â@¯y9Ûçv¿@êlÃ=_x001F_1Á@n/Ò¢yÂ@%Ò4ïkñÄ@´»¬Ìð¼Ã@èßÑYÄ@îeÚ_x000F_·º@ªÖá&lt;¥Â@Ho°­q_x0003_Ã@0RÍïVåÁ@ªÀ¶_x0014_U¾@æYÞqÂ@£_x001A_"»W³@é^#Ñ©¸@NREHTº@ IR+¢=¼@¤C&amp;YÀ@ÚûÁq_x0014_ÖÂ@~&lt;_x0008_Ñ_x0002_Ì¹@yE÷RN¿@¿`3x¸N»@rµ&gt;_x0016_/¼@H7E3º@\^¨_x0008_	½@O&amp;xBº@_x000C_¢÷%6À@I_x0015_á+­1¾@Ø1Õ_x0018_ôøº@_x0001__x0002__x0015__x0011_W_x0018_f¾@«àBÕÒ³@Ü²jª·4Á@ò0_x0017_À@_x0005__x0002_W/Ó,Â@OZm_x0010_Ã³@_x0014_¸èuºiÁ@¾î_ûòÀ@tÚc/p¿À@ã_x0004_ÅÂ@ò·@¯WuÍýv´@Vþ:ã99Ã@BôÌÂ@_x000C_ª÷¥tOÀ@Ö_x0016_~ï_x001F__x0004_À@_x0017_"Ã?ôfÀ@^ß`³.À@äÙaÉÑ½@2¤_x001E_g¸¸@¦è°½~7¹@üÛ3@`µ@hÞÎDLxÂ@Ø­n£\!Á@x±_x0005_¥½Âµ@_x000E_Â__x000E__x0003_	Ä@$e?_x0011_¼@Tüvé®¾@t_x0003_K¯ç¾@é°@ôhÁ@NÐÁ_x000B_Úr»@lþzÔZ¼@(ï²_x0001__x0006_R.¼@Æ{_x0013_þ+(¿@_x001C_ÿ Z_x0005_ð¼@$¤ê·Â@BÜp(§À@ÄîbC~¾@ßåÀ"Â@_x0002_¶ö9¡n¶@±Ó_x001F_No¾@«½3jÂ@´Õ×GéÂ@_x0006_\_x0005_»³»@d@8ÅØQ¹@b¥ËÂt7Ã@ô{Ì*dy¶@\¶±¿Zº@þ_x0008_&lt;Ô·®¼@õf;«_x0004_»@zÃ_x0003_ÿë¹@®íÃV_x001B_WÂ@êZ®KÀ@Ø@6¾JYº@®É R¶@yHò^&lt;`À@á ÈE¿@v_x0006_Ý_x000D_&gt;Ô»@Æ__x000C_rMÁ@SçZÅ_x0012_ÚÄ@ÔË_x000C__x0014_C¹@·MÐÒ[Õ»@8$FÞg¸@2_x0001_¶~ëÄÄ@_x0003__x0005_(Ø3B:Å¿@b¿íj:Ô¿@I±÷_x0008_¼@ü¤j|LÀ@êÆ¢Ã½@¥)æ ¾@Öª]_x0004__x000B_½@_x000D_ô0·bÖ¿@¹OhNç¹@gíÚÊô¸@Î¬_x0013_Äº@,/P/Õ·@_x001B_!,ªÁ@|_x001F__x0014_@_Ñ»@?jJ/I¾@ùÔí£_x000C_[º@C¤_x001D_A_x000D_Ä@T_x0013_4ÇWÞÀ@3É³£`¤Ã@(ë0¤gð¹@_x001E_ìDËÑ+À@X#ÑH]_x0004_À@Y©_4_x0011_À@Ö_x0001_G$ÌÁ@[*_x0010_$Ú$Á@äAÜ¦¼@ÆÌÏ¡)f»@ _x0002_3d/¼¾@zÂÙíM·@a¢=_x001D_ý Ã@_x0002__x0003_sÌÐ*Å@_x0002_¢_x0003__x0005__x000E_¨Ã@Ó_x000C_v_x0018_Þ_x0014_À@Ö5_x0011_½vÀ@ºsr,_x0007_yÀ@ànµà²Ø¿@}Ñ)Q¦Â¶@'_x0011__x0004_ó_x0012_º@z´ÂÖ9Á@_x0003_}Ë#_x001F_t¿@ ­­UÃoÂ@ùES(ü4¿@6?¿èP¸@_x0002_U6×ÝÇÂ@@1µA½¿@_x0005_ëFK¦Â@_x0017_OÔLÖ¾@_x0014_1_x0002__x0018_ü_x0007_¾@Ì_x0013_È;Ä@¸_x0001_e_x0007__·@þuM°v^À@Æ·0òÓ_x0012_Ã@¼ÌS:&lt;¬À@_x0006_R.Ñ4Ô´@_x0008_=;ü_x0003__x0007_Á@òà;[³kÂ@öÌ&amp;µ:Ø¹@¢_x001C__x0012_'ÀÀ@@$Y	¦¼@jªÛ¯½@hâ×(_x0016_¹Â@Û@2ñ_x0006_À@_x0015__x0016_|v_x0001_À@_x0001__x0002_*÷×_x001C_¯ïÀ@»]y7²_x000E_Â@_x001F_ Ê"_x0003_?¾@_x0001_ùhgÍ_x0001_À@¶¤%À@jðE²¢¶À@`_x001C_['PcÀ@Ñ_x001F_c_x001F_f{¸@!Ãsãd¨Á@2Ý=`±Á@pxnÝ_x001E_1¹@ÌÈ%¦äZÆ@ü"-_x000C_1³@^hû%ôÞº@DÅÁø'_x001A_Á@ Ng:_x0019_xÀ@^_x0010_¹0,jÂ@¢é¢_x0002_ø¾@Î×IÊóKÄ@±ðcjÁ`³@_x0012_MPö÷!¾@_x001A_Â6VàôÀ@nÎ(O_x001B_Â@Þà_x0013_`½@¦`»ül³@À«e5]Â@b×Ð_x001E_­ëÀ@î_x001C_¬SîÂ@©_x0010_Ìe8Úº@,÷Õa]Ä@_x0002_Î_x0007_58{À@¾|_x0012_þ_x0005__x0007_g_x0016_À@â_x001D_¯ÉXQ¾@ËXZLÁ@Bì`Ö_x0013_·@DÐüî$¿@_x0007_lÄÂîmÁ@êºó$_x001A_º@¦©	âCÀÂ@C_x001A_xÁ@&amp;_x0014__x0014_Xx_x0004_Ä@_x0010_[Y_x001E__x000E_¸@ Yî8_x001C_ºÁ@ï_x0012_Ô_x0016_|º@×_x0018_½?_x0001_ï¿@À_x0016__x0019__x0001_Q±½@_x0014_Zâ½@Yç\&amp;úÄÁ@Â_x0004_icëµ@_x0006_õ¹_x0008__x0008_½@JH)\rÄº@¢¡Ë{£LÁ@kÿÃBÃÂ@ÿ÷¤,Ù¨Â@©·bn(µ@h@QL¼@_x000C__x0002_M^_x0003_±@?4_x000C_D_x000B__x0006_À@qØ_x0019_«Ñh½@'vö¨À@_x000F__x0002_«þñ_x000F_¾@ö"9sT_x000F_¸@Ê]E&amp;½½@_x0001__x0002_RXÌû_x001A_Ã@_x001A__x0013__x0003_ýäÃ@à5èòë´@5Â_x000B__x0008_¹º@î_x0002_FYæÁ@y(_x001D_©íé¾@Ý+;_x0011_|Â@þÊ_x0011_%S»@k¿_x0008_ï)Â@:¡_x0006_#qÐÀ@gÓ_x0011_ÀÐ½@NÅ-0_x000B_Á@ì%àÛü¿@¸ëÉ´,·@p_x000E_æf¿@ÐÖ,_x0014__x0010_º@¼r¡67À@r½ß7°LÅ@úó«Ym/Â@¦*uÁõÆ@XG_x001B_Þ_x0011_¿@`[*5±z²@ISÀ¬½@+xu_x001B_û_x0002_À@ñhµn¿@sb8_x0001_HÃ@eUn	àÀ@B§J[®¹@=Q»j	¿@f_x001F_F&amp;Ä@r¨Å-º@_x000B__x0002__x001B__x0001__x0003_Ë±Ä@Ç¸_x000E_v½¯Ã@7Å¬®H_x001D_À@2_x0007__x0013_§_x000F_[À@÷L55_x0008_Á@ L}2rÂ@SU_x0013_Ò_x0006_Á@f~5,¼=·@F¶iDôøÀ@+U_x0007_@_x0006_ü¿@¿;°KÈ¶@p5'b·_x0002_Ã@¤T±_x0005_T½@¾_x0018_GÂ@©÷Ñr²­À@{»·~.Ä@@õ_x0013_ó,_x000C_Á@ÿ}Äï¾@¸þ$dÝ{½@&lt;_x0006_ô×ìÁ@_x0002_¢h_x0018_tµ@Zz_x0005_] »@nþ_x0014_6U½@_x000F_ÏØ¾L»@_x0007__x000E_/¶¯ì½@:è_x0018_Ý_x0007__x001F_Ä@ÐF¼ZJå¼@_x0001__x000B__x0011_?íÄ@ñ8ï_x001E__x0014_¿@ö¶Ð?_x0008_L¶@_x001A_no¶ì×º@D\_x001C__x000E_Á@_x0003__x0004_a¶­Â@:#}9éÎÁ@ý_x001A__x0011_gúÒÂ@_x001C__x0018_IYx¿@Ü;¿«]±@ü_x0002_³_x001B_(«Â@¼²lôÄÀ@i_x000E_§NWÄ@[Lk|m»@H_x001E_0C[3À@×äÔnr¼@NBóWÉ¸µ@¾Ò6ÜÁ@_x001C__x0003_À(Á@_x0008_ìe¤d'Ã@ÅuK0ë½@HCÖý×GÀ@ÈÎÿ³3_x0019_Ã@ySc_x0006_Â@Ø{ã_x0012_À@fn¾}íÂ@,nµ_x000B__x0006__x0001_Å@v!«xßÀ@@_x001D_`ík-Ä@FëO_x0011__x001C__x000F_Á@_x001B__x000F_YÑÀ@Aò¶	_x000F_Â@_x001C_+_x0004_°WÀ@ÚØóÉ°/À@²_x001D_HÎ_x0016_Á@{Ñ{&gt;Á@JHØ_x0002__x0003_¯À@?fÅ_x001B_sÓ½@Øô4]sÀ@W\_x000F_Ñ´@Õµm_x001B_I¦¿@dåR¹&gt;l¼@ _x0017_ÑÔÛ ¹@Æ©£ãÄûÄ@}­æ¤Äµ@Æüç_x000B_Ä@À¤W%Á@cJ_x0003_QÜ¸@J3Íë!À@Q7±Á@'C¡_x000D_iÀ@Fð_x0001_äHÀ@Và²GÝÀ@"~A;ìº@s_x0014_cjC¾@ÊóX_x000C_Ç²¾@­	|_x000C__x000E_p¾@ HÛÂ@X3¹1­J»@J_x0017_ZÂ@V?úyC+À@äÌ&lt;6tTÀ@,èæUÊÁ@H÷¿ÿ?A¿@&amp;Å-ìL¾Â@¶ÛDª_x0019__x0011_¸@I®4_x0017_HDÂ@bmª_x0008_ãº@_x0002__x0003_Ê_x0010_&lt;´zv¼@nßÇíkÀ@tçµgiº@$qé÷e»@¥_x0005_lñæ¾@"k3t3Ã@\ÖÌþ¿@f_x001D_½²ÂÂ@Ù¼_x0008_¸O\¾@fW¸ælýÄ@çÏ£`PÁ@ì?%6_x0013_Á@Õ²Ôòd_x0013_¿@P5R¸@b¶Òà&amp;|·@.m³Ö´HÁ@_x0008_BuVZ_x0002_À@l¯Vj_x0002_¾@CßùMoÁ@Ú_x000C__x000B_Ò4Û¸@_x0015_9Û.=_x001F_Ä@à_x0005_8¸@__x0002_Mã_x0010_=½@_x0014_23Íê&amp;À@Ü½öô½@Áñù;#ý¾@vÞä9óÃ@ï¬_x0001_ê_x000E_üÀ@L_x0004_ñÜÌMÁ@_à¢\"E¶@³/ËI¶`Á@Ø(	_x0001__x0004_Qy¸@_x001E_*_x0007_&lt;ÇÁ@Ø?G_x000D_#óÁ@½Í.»äº@_x000E_ìb½©ûÂ@õËPDû¹@^NÖØ&lt;¾@Å5nÑÂÜ½@H¦Ño_x001F_Ã@äEüRç^²@Üô®jÊ»@²&lt;ðËáZÁ@´q-ºUÄ@2Tyt$_x0007_¼@\G=8_x0003__x0012_¹@56Ði)ôÁ@æ_x001E_u¼â*»@Bh_x001A_xLáÃ@âÏáZIº@"åÃ_x0014_ª9Â@èhú§ù»@-&gt;¨U(KÁ@5ýº+ÔöÀ@NáÈ¡_x0007_9½@W_x0001__x0002_Ái1¿@õ_x000F_Û¯oq´@_x000B_¤\WÍÂ@À¾åKý¹@_x0018_·xEÁ@B_x000B_ðª¼§Â@ÕW½ÿÍÀ¾@Tnvðhµ@_x0004__x0007_EÁµV_x0019_ÑÃ@;s_x000B_Â½¾@K³³HULÂ@Eý_x0013_pRÀ@_x000C_O_x001B_Õ@2½@ô_x0012_^½RÅ@ÖCgá£ö½@·_x0019_\¼QÂÀ@)Â_x0008__x001E_§ä·@JþYê¦ÔÀ@ê¤êcp¸@ffÒ_x0013_±@ön§ÑS]Á@QN	¯u¿@¥3xk/ ¿@_x0013_Ò_x0001_¤_x001B_½@û Ä# £»@?_x0019_3¸_x0002_½@Þ_x0005_Ø¦ÛÂ@_x0006__x0002_±ÉÞÁ@_x0015_ß_x0010__x0014_¿@_x0001_ä_x001B_uÜ¾@bÓ_x0005__x0006_°ÆÀ@ªEJúý¼@ËaI_x0012_pÀ@_x0007_^y_x0002_AÄ@æSã_sþÂ@î®QÛÏ_x0003_·@@ÅIjsbÂ@_x001A_¾Í_x0018_kÁ@_x0018_U Kv¶@ã_x0005_%_x0001__x0002_"#À@4¤®^k»@_x001C_!´rZÁ@ïÈf²@&lt;v×_x0017_¿@8_x0004__x0017_åBhº@_x0012_8àc`Ã@ôW8Üí°@t$}_x0002__x000C_àÁ@«ÝÆs§À@»ð.j_x001A_¿@ºÏå:Æ@+_x000C__x0002__x0003_8òÁ@~¯zÞö¸@Ü_+n¹@ëf£%À@üì´O"_x0015_Â@¿ä_x0007_¦µP³@a8þóIº@CðçÀ_Â@._x0012_ÕÁ#½@2Øê_Ù¿@¢^*3+dº@¤ íW]Î¶@Ýä`_x0003_q¼@ôbªHéÀ@ó_x0005_°x6d¹@4ò|0+É½@ûL_x0019_wW¼@Z_x0010_áó_x0012_ä¹@_x001E__x0012_¯³ø¼@WeÀ_x0003_¿@_x0001__x0002_Ë]R_x0004__x001D_y¼@Ë¤2CÁ@8Ì\_x000F_×¿@çn!ý_x0008_Y»@Nwnâxî½@é-¬\_x000B__x001F_°@ÌJ¼¨_x0004_-º@v)6U_x001A_½@Òý_x0019_ò_x0015_Ò¿@ä_x001D_÷È_x0007_Â@ø&lt;oXv»@B&amp;°5û_x000F_½@î_x0003_qñ?¹@_pðHM¾@GøNè´ê¼@_x0005_ ºW&lt;óÂ@XÝó&amp;bÀ@?ëµR¨½@È#;W_x0016_À@HBÙ_x0010_0_x0018_¹@È]ÓµÞ#Â@E_x000E_Õ¦¦¹@ñg_x000B_%ùHÁ@@¦ 7Å=À@ór3ðß¿@|J¡Ö`XÂ@__x001B_Ù~Ãi½@`½ô5îÆÁ@Ü@_x001C_¼ j¾@j,¸_x0004_T±@|î'}ãnÁ@Fø3Ì_x0002__x0005_¨¡¸@_x001A_2øè¼@bÐ_x000C_»¾_x001C_´@kNRânÅ»@k_x0003_Ú'§¤¾@0_x0006__x0013_Tü¹@ìå%OHAÁ@æ6ÎK*Á@ý_x0012_qáÒ»@N0J$¦É¸@Â_x000F_:y¡¿@&gt;_x000E_ÇÆÀ@&gt;³[_x0016__x0018_4³@VÛ_x0016_å3âÂ@ú·Õ²C_x001A_¾@í°¸ç_x0001_W·@_x000C__x0015_5_x0007_@CÁ@?_x000D_x+½@_x0004_ uð_x000B_Á@¯3d©_x0016_»@_x0004__x000B_ºæ×_x001D_»@×»@²)a¼@®´XzÞr¸@ËôÇýv*Á@Pl1-ýÂ@ôÑ2_x000E__x000B_¼@jô½a2Ã@à¥(-F½@tÂ&lt;µªÁ@xRç¼!¤Æ@X¼ HzÇ¸@ý²39¿@_x0001__x0005_w_x0011_ÓÈæ¡°@ôKÕ`÷Á@¢äáò_x001B_8À@1_x0008_( þ+¿@Ó¨v··Â@äðí_x0001_0À@.×È)á	»@U+*_x000B_ÄÁ@k_x0017__x0011__x000E_R_x0018_¼@È]d+dÁ@¤î¤§²Á@_x000E__x0007__x0008_':Ã@É§¶mú¾@L/_x001A_·q¹@Ú0å¤³Ã@rçQ-ÒFÃ@¤¯þä¹@_x0001__x0002_KÇ_x0016__x0014_Á@a¡î¦}ßÀ@PP8=;ìº@R_x0004_Um®ùÃ@g_x001B_Zg^Á@_x0012_L_x000B_Äò&amp;¾@IË+ÏF&lt;¼@5Um yÃ@03¯ÁÀ@0s5ûB¿¾@_x0018_å¨_x0008_ÝÁ@ÞUt6ÜÒ¸@.QoÅ@õd_x0018__x000D__x0003_íÂ@ý²_x0003__x0006_ì_x0012_Å@Ã¤3ÜÑÂ@x,KDÅº@_x0002__x000B_s»KÄ@XYÀûáÂ@·_x0002__x001A__x000C_QnÀ@ªIGxÀ@w!8» ¼@#@ãZÝ·@Ç!{½R÷À@-_x0010__x0019_'N±@¯_x001C_ÍÎ_x0005_)À@þTid@À@Ù_x0007__x0003_!_x0019_+¾@[¸_x0001_%Ä@gRÅDqãÀ@-.~°Ö³@_x000B_µ&gt;_x0017_yç¼@¤l_x0014_|.½@ÄÓ_x0007_´ÇÐ·@g~_x001E_¦ÝÂ@Û0±4âh¿@ô_x0003__x001E_Ë9;Â@&gt;\#_x001F_t_x0015_Ã@ª~QVÁÁ@"Ôp¾\ï»@*Aõ¬§E¾@tò:ïýø¾@Ô8í´*_x0011_¶@m/_x0011_ºî»@Ü*k_x0011_	_x001D_Á@_x0010__x001F_O_x0004_)$»@_x0007__x0008_îÕz9Â@4È÷Y_x0002_	¸@&gt;vjªþEÂ@_x001A_¤ª±º@àöÂ®_½@_x0016__x001A_&amp;Ø_x0013_óº@n©ÖÏG¹@±¦¦hÇ7½@_x0007_Ð(y1°·@8¦_x001A_ÑìÀ@ED ³_x0014_Á@_x000E_ÖL¾@ê_x000D_Ä$f£Á@E¦:8~_x0001_Â@¼G;òU½@HðÜë½öº@l`_x000B__x0006_ïº@_x001A_ÍÙ_x0013_»@¼_x0005__x0017_KÀ@(_x0003_Ãp·_x0004_Á@^*à_x0014_Èñ¸@i^j|BÀ@tìÃufº@_x001E_Ùé8Á@6á_x0010_	»¿@T,"5K:¿@¤&gt;Z¬ÒyÁ@ïË_x001F_#_x0018_;Ä@b«QÃÕÀ@._¾jÿ_x000C_À@å_x001C_Ì\«»@cKGd_x0001__x0002_á:¾@_x0018__x0011_Ç¿5À@_x0014_²/9Ø¹@_x0010_Ç»³Á@ß,ÔÙË½@bôêlÂ@]¦V4ê»@&amp;/Óèv:À@¬k5h£·@ätÃ,?Á@¯|D@¸¼@a_x0003_(w Ã@×XÞ0*§Á@0rh%ºÓÀ@bt·@O_x001F_$rÞ;¿@~muUj´@_x0002_l&lt;êîÈÀ@´Ûñ9þÀ@L5þÊµ@tTÿ=^¼@Ö´_x0003_¿}xµ@Ûò±@\UßT9è¾@Pé_eÁ@2T:_x001E_º¼@_x0010_å´º2¿Â@v+³ùÉl¾@Îô¤ÑäZ¹@lKD_x0010__x0001_í¿@_x0013_)uVÄ_x001C_Ã@EÙ;³O¶Â@_x0001__x0003_¯_x0017__x0001_"_x000C_¿@_x0018__x0015_?WÃ'Ä@¶õX¸@JÁÖa_x0016_OÂ@	´­&gt;sU¾@tê7	CÄ@Xî	BÏ»@*³WËBÁ@n\UÒf#·@²í*ôËÃ¹@ EPtÑ¼@Õ_«Z½@þÑ"_x000D_À@!_x0010_[_x0018_­Q¼@w,ÚG°|¸@è$øKÁ@R_x0002_in¤¾º@8Ñ_x0013_{¼@6F_x0001_º@_x000C_,\µm&lt;º@MArþ¬_x0001_Ã@gò-_x000D_a\¼@ÈB}GPº@öào|\¹@æ='ÇËùº@M_x000D_hpÀ@_x0014_ñj1Ç¿@ç^.¸_¾@@N~:#¿@·,úÒ16¼@¾Ê®¤`î¾@rS£?_x0005__x0007__x0003_!À@7W°Oü»@Ã¢î½3¿@/_x000F_­%_x0014_¦¹@×_x000E_~W½@öï_x001C_½@!_x0003_Æpó»@&lt;jö¯(TÁ@¼uª¢Ã@_x0002_Æz_x0011__x001F_¢³@f`"Ëº@×ZP¼@'_x0002_R*d[Á@PFUýÔ$À@_x0003_Móâ`¿@©$_x0011_^7_x0010_Á@V__x001D__x0008_»@_x0004__x000C_Ýih®Â@_x0012_õ	×äÂ@)6Ø_x001B_R¿@Å&gt;¦¿@°©É«@ÕÃ@ìþbø¿Ã¿@ÝAÄ_x001A_º@P!H-A5²@?¡Ç!¼@_x000D_y&gt;_x0005_¿@5GËÓIÂ@v&amp;1!nU¹@Ú.\O_x001F__À@_o_x000B_5xÃ@þ_x0008__x0001_!_x0006__x0019_Â@_x0002__x0003_ÊÏ_x0016_j¯þ»@úuG]À@\&amp;ÊWéÁ@øv&amp;ß_x0003_Ô¹@çpV_x0007_àoÃ@_x0018_1À*'l¾@PW_x0004_èJOÆ@i_x0019_|f`öµ@ZÛn­Á@NgJ{ÑaÀ@r_x0001_7_x0019_Ï_x000E_À@L&gt;¦_x0017_1u¸@²³Èx£!½@Ñ_x0001_~¦gÀ@()Ò WµÂ@_x0011_{ÆUÊ¿@Ï×Òy½_x0014_¹@_x0018__x0015__x001D_æ`Ä@A_x0006_´·»@_x001E__x0019_"èøÀ@Ððt_x000C_ý½Á@RÄþ =»@_x001E_n|«å»@Ú+_x0004_ÈÇÉ³@¯_x0011_Fø|µ@¶B7tð\À@¨Èt$rÂ@d^Pù§¼@_x0017_Ê7!3²·@väºÉ5¹@_x0010_m,È"Y¿@Pá/I_x0004__x0005_¨8¹@âéë"«:¸@`«µ8§Â@´_x000D_	¸¿@­Å\Á@Ì_x000B_x6oÃ@J}_x000D_R_x0011_"Á@²Ò8ù±&amp;Á@d£_x001A__x0001_ïW¿@ìqÆÅ|Â»@_x001E_)WúLÄÄ@¬_x000E_²íQ_x001A_Â@9_x000E___x0006_nF¾@¬¨¾ü´»@¦Yî_x000D_a`Á@Hóá7_x0006_7¹@ ¤P_x0003_0Á@j_x0015_ß¨Ã@.©h»@¢±÷§dúÂ@ä_x0016_jN¸ÓÃ@ÀoAú!Ã@%_x000C_z×.È¹@*ñLÍ,Ñ¼@aë_x000F_ÂÚµÄ@°AIô·@Ï_x0014_z_x001A_­]¿@Èë`2À@{s|_x0007_¼@_x0005_]vð¢¹@_x0002_Á{_x000C_`[Å@+ü _x000C_¼@_x0003__x0004_é&gt;_x001D_±rÀ@¼uzÐÁ@²C_x0012_|sÑÁ@?UÎ_x0001_º@_x0016_zc2}mÂ@èäkçVè¹@J_Ów*gÀ@]zÅ_x0019_k¼@³%Ã»_x0017_¸@_x001A_·=ûËG»@cjU¯Ä@^¸dó½@TÂG[À®·@Ð_x0001__x0001_B¼@ªnú5kSÂ@ÿg#0Pµ@_x0002_VàºûíÁ@_x0015__x0004_õI¹@Ø_x000F_¶Ä7ÊÂ@ÙHækfÂ@Ü_x001E_I)+¾@{W`iÇ_x001A_Â@_x001E__x0002_$¾A_x000F_À@´Ñ_x0003_æú]Á@5ËÇ_x0016_»Á@²²ßfê¸@b¤¸Gn÷¹@°qåú¯Â@6âUó_x0002_¼@GÌPÏÄÜ»@t¶t_x001D__x001C_¶µ@_x0001__x000D_¼&lt;_x0001__x0005_èAµ@õÙõ_x001B_G¿@J_x0007_ed+Ç@_x000E__x0014_úÐÁ@¤¥_x000E__x0016_r½@ÊÊ_x000C_¢wº@N_x0015__x000F_clæ½@úÍ¯îÑä²@Þjh%fVÀ@gD]a´³½@·¹N(þÁ@_x0013_	_x000D_Ni¼@_x001A_ÂkM'¹@W»kØ_x0019_Ã@È'Ðú^Â@ÿ¢¿W_x001D_¾@êû5ýR&amp;Á@ano_x0004_¿@(ñº@ô¨"_x0007_Í¿@êø_x000E_Â@èl+_x0003_Â@=¥_x0008_­ÊE¼@D_x0013__x0002_Áù&amp;¿@à-Þ÷Á@t_x0010_-ä_x0001_»@1þ¸_x0002_*Î»@ÒSÉÎÜ+Á@4ÀlÚ2NÂ@_x0002__x0010_«¦qÄ@´Ñå¹Â@þf_x0002_-1_x0006_°@_x0007__x0008_Î1 Å·@tß¤ÇX¿@/Ô)L:^Â@_x0008_@wc§óÀ@úoJ;_x000B_ÉÃ@"âq4"Â@_x000F__x001F__x0018_ÆÃ@fðÄF¸@%÷_x0006_×@¸@4y a­´@_x000D__x0004_,òU«Á@_x0014_ºÂyf·@yÚE_x001B_V4µ@Äa&amp;Z#_x0008_¹@³_x0018_Ælðº@_x0007_AD£w»@ðLöPýÀ@Ðå_x000D_x¿@úêÒ¥À@$ ê^üÁ@gÂÓ_BÜ¼@plô!Ö»@ÞÕõIÀ@"_x001B_ ýe_x0016_·@|²6|ÜÅ@T_x0013_ÿÏÀ@¨î¦A¾@4~é+kiÂ@_x0002_u_x0017__x000F_Ü÷Â@_x0003_lI&gt;Â@_x0005_åz_x000C_2_x0001_Ä@ápê_x0001__x0006_RCÀ@_x0016_4TÁ²Á@_x000C_µ\)Â@&amp;é_x0016__x0005_XÀ@R³½eyÅ@µ_x001A_¥ª¥±@ðÇ2w9»@iýð_x0002_¶@ÞÊ]B)&amp;À@W_x0008_¢N_x0007_­½@ î&lt;!ËÂ@%£_x000D_2ç&lt;Ä@r)ì#Â@²\åcãÁ@_x0003_Ìª±{Â@á@ÓbËÁ@_x000F_ø3\Ôª¾@¥ßDâ3¿@ëÁ_x001E_U_x0002_&amp;À@(ðG&amp;.w¹@ª_x0005__x000D__x0001_}¹@Î_x0008__x0014_àQ$À@Rx\è!º@·V_x0004_ßß^º@ÈÛEj°&amp;À@É³_x0003_WðlÃ@°_x0006_Þ¬þ7Ã@Ñ_x0012_·ÁD*¾@w²fû/ë¿@`áÐ&amp;¯Þ¿@^Æ@_x000D__x000E_±¼@¦[U5 TÀ@_x0006__x0007_v9¨g§_x0018_Â@Ë*"_x000F__x0004__x0005_º@N¿i_x0015_Ã@|]ö|t_x001B_À@9&lt;MsÃ@ÐJd /º@_x0018_a[Ûlº@ï=eæ_x001D_¾@ÑÎ_x0003_7ÉF·@\)Ãôñ¤¿@æ_x001E_M~ò²@_x0010_T_x001F_Ê¤?°@ÂÒFGÅÀ@_x001C_5/&lt;~À@¿_x0001_J»UÂ@_x001B_ª_x0012_3Õ1¼@_x0014_Ûõ_dÀ@,M`_x0012__x0002_ä½@&gt;åÞ_x001F_À@¯u¨´_x001D_¼@8aê_x0002_n^Â@_x0003_ùß_x0005_½@9Ç½@_x001D_%ëm¿@¼_x001F__x001B__x000C_ð¶@/è4¤]À@¸A:²à_x0016_¶@´¶Ñú_x0012_¹@;°4¤¯º@³_x0015_xqà(¾@=Òv¢G¸@;¸Æ_x0002__x0004_qyÆ@_x0001_y¹_x000D_ª·@â©©Ê½@úë%k¤(¿@_x0017_ÒñÑ½Á@Þc_x001A_4ÉÀ@»©Æ_x0013_ù»@ä.FÞ¥¿@ yN_x0016_½_x0003_Â@_x001C_Í&gt;·Þ¸@ÎÇ¬_x0015_Â@¼³&amp;²?Â@ê@¦:*¼@Ö«É¬{_x000F_»@mÒÁRIbÃ@Fobá}»@K_x001C__x000E__x0001_®á¼@æ?_x0003_Uò¾@zMÆa»_x0010_Â@BWág2ºÃ@,§kv&lt;÷Â@å_x0019_vJóÈ¿@þÁøxß°@Ð_x0002_·ïÌÁ@_x0002_=¬_x0016_v¹@*ÈóôÅ@|Ð/órÀ@¨Ýâ@jÃ@|Å)rîÁ@1¨%=_x000D_ÃÁ@f¨ú@,Ä@pozq¹@_x0001__x0005_$?æ¸@nÛmù¼µ@dÍKÆÁ»@v¾;~NC¸@Dd£LEäÁ@|lVö9¤¹@_x0002_Xá½¼@¨T_x0001_ô"¾@ã¾«°è³@æ_x0004__x0012_±_x001A_Ã@o_x0012__x0019_à%Æ¿@Þpç_x001E_À@¦¹øÂídÁ@:ç&gt;DS¿@_x0017_eo_fá¼@8_x0017__x000D_ÈÁ@ú&gt;Ôº_x0012_»@¸={r¾@p:Ié_x0006_Ã@-Ã_eOG¼@ £Úe&gt;¹@,(vO_x0015_»@õÐVÞ_x0017_9À@=,-_x0017_Â@þÚ¥rÈ:À@~z_x0003_t_²¸@fü¬pÙÀ@Î ËÕ\½@^_x000E_»ÐÄå¼@Ì'{Ãíï¿@_x001C_z´{¾Ã@xÛ8_x0001__x0003_¥Ä¹@_x001E_Þ|ÅG¾@_x001F_M8×»@ ÔÍ¡{¹@PÏ#ÖÈ)Ä@Â_x001A_í&gt;q»@&gt;¤U_x001B_xõÀ@øªý3ãuÁ@¾Ý£Ð»@¸f_x0007_¼@ør=r_x0007_»@"§ì_x001C_gÀ@y:)_x0001_¿@¢Ç_x0010_)MzÂ@µÛÿóÈ^¹@ès;Fo3»@Ýy}JÁ@\átd#Á@à_x0016_¡´_x0004_$Ã@AîëÙE%À@92_x0007_om¼Â@_x0010_-Ë¾¾¹@5C~öG°¿@_x0004_W`x#À@¹³Ä_x0002_,E¿@_x001C_s'ªzÀ@R1{Ö~À@nQ­¢¿@Ew_x0008_É·@¨Ä,hfÀ@ºcï½1ëÀ@²9_x0010_ö_x000C_¿@_x0003__x0007_Ë`øµÜÞ¼@Ý&lt;vH»_x0012_¼@ªä_x0002_¾SÂ@êü_x0004__x000C_À@8W%ýw¼@pÓä¿_x000D_À@_x0016_àÉ¹-Â@ä¶ÂIso¼@eª¢1wÁ@ËwnQ¾@\n+Q0DÀ@}®.cã|À@_x0001__x001D_òH~©Â@bF¾È ûÂ@_x0005_ZÈMßÃ@³¨æÊ¾j»@R¡, _x0013_À@²ª=PâÜº@9_x0006_ó&amp;_x0003_Â@Tç¨µ-Ã¿@3¹C]9´@@z÷ØrgÅ@ðìaÍÂÃ@ºL0tÐ_x0012_Ä@ý|Åáf¿@F_x001F_J A?¸@¡_x000E_4_x0005__x001B_¿@9;_x001C_»Q»@_x000C_oÓÜR¼@Òc2!¯º@Í°P_x000F_!ÁÃ@*Y`¾_x0002__x0005_Ó_x0011_¾@_x0010_dß_x001C_º@º4_x000C__x0006_d_x0004_Â@Ø{Æ­·t¾@Ñ¶~¨)À¾@zÕýüù¿@n`¾[_x000E_LÀ@_x0015__x000B_cW¬_x0011_¼@¨,C1¥º@¤¶#½@Ô &amp;(ÈÆ@~,°¥¾@ÚøSÍM?À@ ç_x000E_èÃ_x0019_¹@éVtºVº@\YoÈðÂ@_x001E_ ×Ð£Ã@Õ_x001B_,Ì_x0002_·@Õb_x0003__x0007_ü³@_x000B_Bð&lt;$d¾@_q_x001F_TìÀ@Ö-l@É8»@¶x?uÔ¤À@À1£aVÂ@ù¦ºØ_x0007_&amp;¾@²è_x0019_èÁ@ø_x0001__x0018_ãP­Â@nÖ3 Â@hdµ_x000B__x0008_âÁ@1át_x001E__x0004__x0018_À@2wT!e½@_x0001_W_x0004_cn9¿@_x0003__x0005_X?Ë_x0007_KJÀ@õ_x0004_ï{	uÄ@d;Ó_x001D_QuÂ@ËSã{# ¼@_x000B__x0008_=Ëg¾@$)on_x0005_Ã@xùØßáÁ@hIÍ_x0011__x000D_Ã@æQü©_x0004__x001F_Ã@&amp;·®ÅàWÁ@ê³e_x0016_àÂ@Ùª9´Î»Á@ïÕ2È$µ@°í_x000C__x0015_à§À@%¶_x000D_¼.V»@Ðöá_vgÁ@D¼/¿äÊÀ@Ó;øö¦¾@Þ_x0014_Ô?q^¾@©ÐMºBº@Ùr§ñ &amp;´@ð{¯®¶@ÃÝ	_x0002_ÇBÃ@2_x0003_FÅ­À@V³£fyõ½@pI:là_x0013_Â@tÔ{_x001C_0»@_x0001_)_x001B_ßò¹Á@L_x000E__x000B__x0014_îÀ@.~»q®[¹@T&lt;ñ­¨üÀ@ÁÂ¸¿_x0001__x0004_4·@+_x0005_ØMûÑÃ@Ë.nÂ÷sÃ@É 	ÍzÅ@f_x0007_$a[À@_x001E_-ÓÜáXÀ@Bó_x001F_çç»@FJÖn_x000E_¾@©«¨	_x0006_»@j_x001B__x001B_©hÀ@.1_x0017__x001B__x0019_¢Â@ò©_x0016_°y)Æ@-'§,Ü?½@ÜMmq¢®Á@­_x001D_U8Éº@#ÚèÕ½@jy¯c_x0006_Á@_x0005_ðq§u?¾@^3_x0014_$}8¿@øäÚ$º´@1s-÷W}¾@ X¼XiÑ¾@.¶úñú»@_x0004_ôÞÈ;¦Ã@$æ_x0004_ 5Â@ü$"Â@ÏÿÚÆ_x0017_ÕÀ@ì_x001F__x0016_ö_x0002_ú¼@!ÿ1«²½@²¨éÎË_x0003_À@ÇuÎ3Â@_x0008_JhË{ÈÀ@_x0001__x0002_®)ËUÍÛÁ@¾öOsOÀ@Z¬_x001E_Ñ)[°@°ëz_x0019_é¹@_x0008_îÜÏ_x0010_ØÁ@õû]ÔZëÁ@Æ_x0002_¯*_x000E_ÜÀ@¯éÉ_x0015_»@_x0007_ÅÏ/Ã@cáö¸¿@ÌT³òâs½@_x001D_¸¨¾@uq_x0002_÷Ç_x0019_À@Æç_x0006_òÜËÂ@´áAdñGÂ@&amp;Â_x0001_&gt;YÀ@h_x0017__x001C__x0016__x0012_Þ´@_x0019_ j"ì;À@û_x0018_0_x001A_:¼@Ö¬å:þ±@°Ztï¹@_x0010_ÂW$ê¶@÷_x000F_ØË¿@~T÷{*½@Þ¿_x000C_¸¿@ºÒí_x000B_z_x0016_Â@_x0013_¹_x000F_¸Æ»@hú8wÌzÀ@¹¿Æ_x0001_µÆ·@(_x0008__x0010_É_x000B_DÀ@Ð9³8Á@c&gt;O_x0003__x0006__x000E__x000D_»@úu*úüÂ@V¡,:¹àÃ@¦±#Pó_x000C_Á@7a»ò3¶@+Ðê&lt;¾@¼FÔÑÆÂ@ÌL÷,ÇH»@êÈ ú_Â@¶*+ÃºÁ@937bß»@Vì-_x0015_Â@r«M X?»@ô?,lÃ@fjÑáÁ@å_x0001_1Qþt¹@_x0007_²ìÁ@QqÀ_x001B_4áÀ@cKõÞK_x001B_¾@\1hÔk¾@®ûØS{ÎÂ@¬¥_x0005_j3Ã@ÄÛÞì~È¼@¨¢_x0013__x0005_·èÂ@üv°H_x0002_EÃ@¥1(_x0005_0¼@_x0004__x0003_L@Ï½@ú6_x0019_,eÀ@ã\ _x0017_íV¾@*{¢_x0018_¬ ·@$ gDº¬Á@´VõUsÅ@_x0001__x0002_4yIC¹@.ü_x0017__x000E_QØ¸@8î½_x0003_!¿@2sÀ¶ÅÂ@Nz_x001F__x000D_ÿÇÀ@^±_x0011_-×½@VÂDbÔµ@_x001E_NCãÁ@è__x0017_m_x0019_Íº@vxöeê¿@µFJÇ®Â@õbëÁÏ¿@~_x0005_aömÙÁ@/p'Å¥ð¼@5z_x0004_r0fÃ@@äsFðÊÁ@LW¬Ú+}½@Ô_x000F_Avý_x0007_¼@_x0014_/¿_x0018_÷@¾@&lt;`_x0004_5'Á@Ä0òí_x001D_Â@Q&lt;eá_x0012_­µ@ø_x0003_÷ÌB_x001C_Ã@uè¯_x0013_Ã&amp;½@jãúÇà9À@yt@Ü(&amp;¿@æ}_x000D_.à;»@¼¹°_x0004_øÀ@(|Ùñè¸@ZB_x001F_d¿@Ë4âY+X¾@¬rè_x0004__x0001__x0003_1¶¸@* #ï_x000B_Ã@_x0016__x001A_¤_x0014_ò[Á@3³cí=oÀ@\b8_x000E__x0010_¯Ç@_x001E_rL~ñµ»@&gt;_x0001_ã_x001B_,v¼@f¢)OõëÀ@*_x0016_o§¡«½@Ô¬\'_x0005_Õ¶@¥£x7,_x000F_Ã@_x0016_n:æè&gt;Ã@lëö¿ÜÂ@ËW¹Û$¾@yÕYM¹¿@à_x000B_÷E»À@\_x0012_²M_x0001_ÆÂ@¼í:õ­7¾@_x0012_×l¨þ¾@q÷õ§ËÀ@j_ÁHx¾@^{_x000C_åYÀ@"Ù²[÷¼@ÝZÉì?»¾@!yó¹-¶@ß¢©$uf½@ú_x0012_^b«_x0018_´@ê&amp;$Q_x000D_û¾@üIÙ§_x000E_¸@_x0002_ÚØÑñÁ@0Õ$¥_x0005_À@¢G _x0013_¦nº@_x0002__x0003_0ôiG¹@_x000E__x0016_¢T'¯À@1jÏÓú·@Jh]_x000C_,»@_x001F__x001F_8_x0018_BÀ@^,Ä%YË¼@Ð1C-ðB¿@ÄJdÆ¼@|uLÏEÀ@_x0018_®}|E!À@}g*ä÷­¼@_x0016_»/¤±[À@¬Á¹_x0015_À@jÕ._x001F_OÁ@|ZZL©½@6¸uKÁ@N)ÌMÀ¹@_x0015_ßp_x0001_Z¾@Ì_x0006_._x0003_GöÁ@2m%]fÄ@_x0003__x001D_oÎÞá·@ _x0019_ÏF»sÁ@_x0019_H¡/:/¿@_x0015_Û_x000F_¾ÇôÂ@r^¹r%©´@_x001F_|iJB¼@Ðûý¢@¹@ºìÞ_x001A_)F»@¢²6&gt;Üô¶@¯KS&lt;æs¼@íæc±Ì»@Óðí`_x0004__x0005_h3¶@z_x001D_S½¼@_x000D_`_x0001_sÁ@$éø_x0008_0À@f\_x0012_û_x0014_Ð¹@èO²_x000C_;¾@Ó_x0001_,ªË£¸@)_x000F__x0003_äJõÄ@xs¢_x000C_Ðº@ì¡Cy3fº@#*g4óÄ@¤_x001C__x0003_È¸|Ä@ÔºY/À@_x0012_ùy)Ú¾@·Jº6°_x001E_¿@$Ï.JJÀ@û_x0007__x0004_N%ØÂ@_x0006_§¨ðÔ_x001A_À@ â3éÌ½@w_x001A_ÁÂ@6²îÀ_x000C__x001E_Á@_x0002_1_x000F_yóÁ@K_x0007__x001D_]ÿ_¼@$òdÃ@_x0012_,ÉKº@áèã_x001C_×_x0010_¾@_x000C_0¼e§a¸@º_x0019_ö_x0006_òRÀ@_x0011_®J_x000E_FÄ@/¢¦²Kò¿@;+!´ýÀ@c:?b«íÀ@_x0001__x0003_½â_x0019_äåjÁ@ÈÕÌT­º@¤Ë_x0002_ð_x0007_»@_x000C_6õ×7HÁ@_x0004_HÑ&lt;Á@PW;#¯Â@F¯Ú_x000D_=·@_x0016_:MèDÀ@´3é[Ã@4x¤Ä5¾@Ú_x001C__x001C_1MÃ@Åûæçâö¼@K¦c÷¿ö³@_x0006_]_x0004_¿°À@xN?TYÀ@VËQóÑ@Á@CÚÙBxr»@@_x0019_å×ÌÁÂ@.»ÜLIHº@å¹¦ðÁ?³@*k¬FÃ@M¦H_x0016_û¼@¦ÂÀÉ&lt;Ã@_x001E_~½å»@_x0007_ß_x000E_[úÈ»@Tðnº?Á@`_x0015__x0001_«_x001B_vÃ@ìã¥C_x0012_·@¨lY9Eø²@ÔR_x0006_%,ÔÂ@Ü¡8¼@ÉÃ5ÿ_x0001__x0004_H¿Á@¨ÄPÃ_x0010_¿@Ö75(¡ÂÁ@¦sî£_x001A_¾@Xý8¥½@\z:¾¯Á@ZIZ±K¸@¸&amp;JH8À@ß,;a³tÁ@qµ_x0016_L6_x001C_¾@Æ÷_x0018_Ú»º@èÇ&gt;è[¿@ÞnõÖWÀ@Á_x0004_ãY_x0008_Ñ¶@l_x0013_ÝOÁ@s_x0003__x0002_=V »@l³'_x0003_[]¶@_x000E_i°=y*¼@þ!h!À@6»26¦_x000B_À@_x000B_üGú¿¸@/v¼_x0010_¡Â@ï_x0018_&amp;2ìÂ@B©çz_x0005_Â@61_x0001_ìÃ@0®_x0004_ÖÈ¾@Cc_x0005_K¬¾@_x0015_)Ùjgº@ÖPF¦·@ò!ñÒRÁ@ëâÿ÷_x0005_~¾@"L°Á_x001E__x0007_Â@_x0001__x0002_ÃeþËÀ@¸DÒEªÄ@HW*d£ìÀ@­_x0015_CÁ@º_x000F_,_x000F__x001C__x0016_À@Lÿ_x0005_/Á@ô £w&gt;¿@\_x0001_À_x0019_Á@ËWy«ö»@²_x0003_ûô¾Â@ÍssØÈÁ@(-t­ñ»@_x001F_1S¹@ @¶³¿@¸U!ØlG¿@z#¨ÿf_x0019_Á@_x0010_Ëá_x0008_2Á@Ò_x0008_Å_x0007_òµÀ@BÄ^©_x0019_aÃ@@göíÐ%Â@¡úê,Ã@Ä~+_x000D_¿Á@Þ@ÔòÜ²@Vî_x0007_ÜÂ@Dfò}_x001B__x0005_¾@úVTù¼@_x0001_	£Dº@D_x0016_Ä_x0018_½´@fÑ;¥=ý¼@¦B3JgÃ@_x000F_#Ù_x0019_¾@_x0018_Áâ_x0004__x0005_È=Â@M¢/Ãßî¹@p¾}gµèÀ@ãÜ´ÿÅ}À@ C.¨k·@ÅÄdí_x0003__x0011_½@ÞÃ_x0004_Þ£¾@_x0017_&amp;&lt;{ûÁ@8ÿsqÑÀ@4û]§2Á@N[sG&amp;_x0011_Á@_x001C_±c³"»@L·_x0012_ò­µ@_x0004_¿_x0011_w}!¿@K«FúðÁ@_x001F__x0014_P/'½@'_x0003_h®À½@_x0019_mÊU¾@ÜtqD°vÃ@Û,Yq&amp;¶@_x001D_ç;J¦ßÀ@@¢Àó_x0018_Á@_x0004_Rdcs¾@q)_x001B__x0011_Oñ¿@ÅXË(ò½@ôþ±¶»@5­"_x000F_×À@ÍT«ö;°¾@_x0002_ÛÞ_x0007__x0001_Á@øá6WKN·@câÆ0½@®_x0005_E5)fÀ@_x0001__x0002_à&gt;ò©m$À@·W$NÃ@_x0010_56¼@_x0004_î_x0006_Ë_x0014_½¸@P¶¾_x0013_F¶@¥_x0014_nÇuÂ@ }1ÐÂ¾@_x001D_Hbà¢±¿@|4½eÛC³@)«¡2µÂ@²ºô¬ÎÃ@$Ä×#À@_x001A_~_x001D_-¶Á@©dv×q:Ä@K.)x¾@lE²l©_x0005_µ@Cÿ§÷ë¼@_x0008__x000B_·&amp;·@¼ÚOUÈlÂ@_x0010_=	pS¿@@$CÄ@hòú_x000E_=Ã@!_x0003_Ô_x0001_Ô@¿@&amp;áY&gt;ôì¾@²3®_x000F_Â@´_x001E_7kÂlÀ@_yøåÎJ½@_x001D_eÌN_x0004_µÃ@!©ÕA¯¼@_x0001_¯_x0013_Z&amp;ïÀ@ä¶0_x0005_`ÍÁ@¯T_x0014__x0005__x0008_F©¼@ãdà|i¥¾@5ó~øÀ@eG_x0013_Ã_x0003_Ä@ãëF&lt;VÀ@ñäEÙ¼@jÐoãçÁ@_x0004_ÿ&amp;_x0011_aÁ@±×2ÇgÀ@YK¸À1¶@ªT¥XÅ¼@.æÅÕÎÀ@k_x0006__x0013_±Â@\ÅÂ_x000E_Ä@_x0007_å_x0005_Ë23¼@shX¾@ÄóRÍ}ø¸@4õNÈ_x0013_*À@Ô]öÌ_x0002_»@_x0001_qªÅ&gt;èÁ@-ê¸iì¿@_µçÅ_x000D_À@}O#ûÏØ¾@_x0005_ìGÅÎ_x000E_¿@ðÆ}3lÀ@7U%æaÒ¼@@ù©°ÚTÄ@ýSåÓº@z³¨ìY»@3½K*_x0012_p¼@VDÓl/_x0015_³@ø¯OLtÀ@_x0001__x0003__x001E_æ_x0015_-)Â@ÎW;j¼@ä_x0001_'µPº@îáT_x0006_¾¹@_x0002_!Ýío_x0017_Ã@b¨ë$Â@7F/¶vÁ@ËÄ¤ÁzÁ@_x0002_àb¡_x0016_Ä@;Ë)7`G¾@¬1ô%Ô¾@ÿÑñ_x0005_¿@C&amp;l_x0019_%ÞÁ@`&lt;*Ìî[À@X§­7x~½@_x000D__x0008_/_x001B_ô¾@\i ²I_x0006_¾@_x001A_=CQÚÁ@_x0001_Nvå	Á@´cT¡ë½½@ÐL¡a$¼Ã@õÚzÀw³@¼³Ðr_x000D_lÁ@_x0015_ßÄÚÒº@ÂñìÿÂ@_x001B_õù_x0017_ùå¾@9¡{L_x0012_¿@Í±º_x0002_Íå½@àn¼_x0003_²ôÁ@_x0006_4td_x0003_:¶@%´_x0002_c;ôº@B_x0017_å]_x0001__x0003_Y´³@¥_x0015_~LÃ@ûÙ_x0014_Þ»@ÞÃB«Ï{»@G"ÉÂ_x000C_á¿@_x0002_5d¤¡À@àaã_x0016_­Á@ç÷¿ù_x0014_Ì¾@hÇ»9à¹@`4ýJ]'À@^omb_x0015_Â@Wº©EÊÁ@0h×þøÁ@ ¶r_x000C_ÙD¹@)_x0008_FPYÃ@_x001E_q±&lt;;_x0002_Â@WÏöOËÃ@SZV_x000B_Â@¾{¿3ûBÂ@C¬&gt;ÞÙK½@ÀÛ§Ù½@ÎæÄ¢(Â@ /»Â_x0014_»@w«@,ñ¾@¥û_x001A_a¼@&lt;Iê½@_x000E_f¸Z@½@_x001B__x001D_&amp;	J¶@ÏÓ±J¾@G_x0010_lzV¼@öb:Ðýèº@Á_x0013_Ú«á½@_x0001__x0007_vf_x0017_s-_x0018_»@:k_x0008_öÎ¾@nÚ_x001B_ØM¿@"¹1gÓÃ@3w_x001B_üT0Â@º»ÂFÈ¬»@x_x0004_ù_x0015_Â@f_x0017_À ­Â@ì_x0006_B_x001E_ä¥Ä@Ð_x0014__x0007_R·Â½@ñSc¡À»@@\_x0002_øÅÁ@HK,b¿@G_x0007_Ý_x001E_sÎÀ@èË_x0013_Îp¶@ôSsa.J·@Ü_x000C_;(öWÀ@__x0014_&gt;5À@,&lt;#+í´@gN_x0003_Ð%º@ÍS_x0010_¯Â¿@úìÒB¾@õ|×_x0008_½Âº@_x0005_fç#ûsÂ@&lt;É$¯á³@(O(ñÝµÆ@?)øOÂ@8¨7Yém¼@N^D_x0011__x0018__x0010_Á@Ê_x0012__x0008_&lt; Â@_x000D_ÇÜ_x000E__x001D_¿@_x0017__x0007__x0016_ô_x0002__x0003_-©¾@«¤'&gt;ë¹@ðY$þÃ@)Ñ_x0003_e¢ä¾@µ}[º¿}½@(£/Ø3L¯@Õn)£+¼@_x0016_RF]aÁ@¤ÞLÎr¹@_x0006_Hú_x0001__x000E_³Â@!Ã3¦ÂwÃ@üÓéD]Ä@_x0012_&lt;øÁ@_x0008_üÂë»@ûG,äÉ¿@Hl_x001A_:à&amp;Â@_x001F_âöE)¼@S¾Ú_x0006_$¾@ùÖ^-@Â@p®_x001F_ (íÁ@|	&gt;C\¿@ó±ùÜ÷ ½@_x001B_NÎ_x0017_gF¿@_x0017_x­Â)¿@_x0008_æG_x000B_Ö*Ä@î_x000E__x0003_9GÂ@Ãfíõ¸@_x001A_/ØA_x0014_}Á@ÔLcûòÂ@nÔM°4»@_x0006_6¤;_x001D_Â@xX5½Ù¹@_x0002__x0008_Û¼w£º@¼_x000C_¦ÂX|¿@lÌzÙ_x000B_Â@_x0004_ËRìQÁ@d#P_x0004_¨µ@&gt;_x0015_z_x0002_kÄÃ@k'¯Ú_x000C_µ@¢á"SÏÇÁ@T'áÎ_x001A_»@:_x0003__x0011_é¢Ä¸@³g¯u¦_x0008_¾@2ÊV¼0Á@ÈþÇ&lt;_x001F_­@X_x0005_ôNà·@îõm_x0004_hëÂ@¯#÷bÄ@ÆöÀÊ/wÀ@_x0007_«ðxN¹@&lt;­ÔÔR´@*×ð»_x0006__x001C_Á@¼Ì_x0013_X®)·@&amp;_x0003__x001E__x0007_a¸@©îtÎ_x0012_À@_x001E_Öý_x0001_Ma¾@ZÂ	ÚÁ@­_x000F_§òÁ@ à¹ÖK]¿@Â[Sx_x0015_À@úg¢_x001D_ãÂ@~_x0007_b&amp;V¸¾@{êl:Â@(Ó_x0014__x0003__x0004_ªqº@Tm\_¤QÃ@yzAøº@_x001A_0ÚÀ@×Ï_x001B_b*À@ÔÍW_x001F__x0001_Á@h_x0015_aöÍû¾@ºÿÅw±Y¹@_x0019_¯uçÁ@½þ_x0004_uïL»@bÀM_Õ®Á@°§º×AÂ@+ØìÅd_x001E_¼@âaI¡_x0008__x0003_À@}l_x0011_l¦_·@Â¼&lt;»M¹@_x000C_E|N_x000C_Â@Ð_x001E_ñý«þ¹@_x001C_ûE¦ëz½@_x0005_	'KnÎ¿@#ÕvÓ_x0002_ø½@|øÑ_x0007_5.¸@©ú2Ód¾@Ìsj`'ÿ·@J&amp;oU°_x001D_¸@~D,.OÁ@_x0011_¯_x000B_²ôÀ@à_x0012_3ñ¶¡½@í¼imµ½Ä@)X'½ï1¿@±V?FÀ@©$ã_x000D_RÄ@_x0005_	ä^i	_x001F_ÂÁ@6~«_x0003_9¸@¼ §·ÔL¸@íç2éX°»@Þ_x0019__x0006_u±À@¢@å%_x0018_Ä@Y¥J_x000D_ô¿@Úú&gt;_x0005_¼_x0007_Á@1_x0005_Ê7ÜÃ@,³ò_x0010_A¼@0_x0003__x0008_íü&lt;À@ã_x0015_/Á@môÞ_x0001_§Á@ÒÉ`_x0004_I¸»@!Vªú·¾@_x0008_bj»%÷Ã@_x000F_{_x0004_0©¹@Np.üÒÔº@_x0002_&amp;%W¸À@ç¶áTÅÃ@¼_x0018_ç«ÏÀ@ÞÛ	jùÃ»@_x0014_çÖºa¿@._x000E_Þ_x0002_Ø³º@Þí³S9¾@uä9_x0002_ñbÀ@Î_x000B_H)vÞÂ@&lt;Óóï&amp;À@&amp;g^ôO¹@ý±¨Ò¯¼@¼Ts&lt;½@_x0018_._x0003__x0005_ú2Â@_x000B_ªwÞ_x000D_´@oÿ?÷Së¾@4S¬»!Ä@äPH_x000B_¿@ü`fÓbC¼@4Õ{n1»@öFÛÃ¦º@»¶±_x0001_ _x000F_¿@»ü_x0014__x0017_áÄ@ÄS¬×Ì;Æ@_x001A_&amp;_x000D_*0,Â@pçõÀÔ×À@_x0010_¥¥_x001C_Ç¹@_x0018_euÉ&lt;_x0002_Á@{ÕAcªÒ¸@²þßbÙ¾@_x0008__x0004_úºì^¸@©Ûp#_x0018_Á@I_x0007_6ÄÁ@Ð_x0014__x0007_ãâ_x001A_¼@_x0003__x001A_^³iÙ¸@¢_x001A_3[åñ¿@&lt;ã×øÕ¸@&lt;û_x0013_°hò¼@z_x0011_¥_x0016_-À@üû¬ß&gt;OÄ@ßá_x000F_ðb¶²@?ÔÌ_x001E_ÀÎS@l G¶'_x0013_a@_x001F_,&lt;{Z@ñØÒ_x001F_àS@_x0002__x0004_4Gÿ_x0016_÷S@_x0010__x000B_ÌòÝe@S_x0015_·_x0003_Z@YÃgÂ\@1f)¡ð d@_x0013_ÜK#he@Dd¤±­H[@m]ÞÝ}W@ïÑæ_x0013_LT@K_x000F_û½0\@ÏÓ°á,\@H^86LS@Í__x001C_z[@ß¼~_x0006_1º\@ÃÍ*d@ó_x0001_T·_x000B_[@XP_x000E_¦GX@ø}%ØÄ[@°Î¥£_x001C_[@ôBë^Ïb@«3\@&gt;øÅ D\@¸TF%äT@²¡Äµ ]@Ú3;ãöÜc@þ_x001C_d¯a^@¶~øÙàd@yH|»Ï_x0012_X@»ö¨fICY@_x0003_É_x0018_¬Sd@×° 0ëV@MÔì_x0019__x0004__x0005_ie@d`a\Úa@-_x0019__x0005_;_x0012_^[@_x0002_ô&amp;_x0003_V_x001C_`@[RRÚ*^@$·ð¹d]@À_x001B__x0008_qaÌT@ð@_x0015_NYIZ@Å|í'x¦e@±/¥	þS@¨¾È´.c@?¬ïÃ^b@#HWG_x001B__x0004_T@ºÆÚBpq^@,¬ c@_x0006_M/ùI3`@Ð-X_x0019_+c@bñXÂ_x001A_Ê]@RXTQ×éc@"Ìd_x0003_uU@e­k_x0004_?7Y@!÷G°_x0016_Éd@°xÀ_*`@nÑ_x0004_ýe@_x000D_à&amp;kÇS@ $T{õd@_x0001_C_x0008_?'¦V@Hê_x000D_o6`@c_x0015_uÎ&gt;¼Z@£ëÉýV@ºu_x000B_»\@ÚhQ®ª_e@_x0002_	Æ{ÇP3^@_x0008__x001C_Z_x0005_BÃ[@_x0016_q65USS@aKëgR_x000D_f@ÛPµh½b@¤I`¨e@ùüFoõZ@ªtý~IÖU@ÿ_x0007_è¶_x0002_Z@4%øï__x0005_b@þ¶Tó(1W@»Ö66÷_x0003_^@Êlê¡^@_x000C_oWµ_x0004__x0001_[@|_x0001_¦À¼W@_x0001_ð)·îc@Bl1@p3f@;g&lt;¬ÇX@Ì@°8ØT@ÁôeP/X@ÍÒ4Ú_x001E_V@Øô­¶öX@uZç_x0006_ÝS@v*;w_x0012_]@nf_x001D_b@ZVèSZd@÷DF¤va@	sÒq`@°kàKmÆd@*ê`^e@¸q*Q_x0017_áa@-¿_x001C__x0004__x0008_0T@ÿ!FdæR@ÏÈ~ÿuûR@ÇDÝ/áA`@¨¹GS¤U@D_x000D_T_x0007_èR@8Ï_x001F_Ho$d@ã ~¥Y@¬"~ªñV@É»ß:m`@ä_x001D_q#­Y@\êÔj_x001C_;a@7_x0018_ØwT@¸_x0003__x000D_óÁ^@1h_x0003_Ã\_x0001_U@_x0001__x001B_NHúa@6_x0006_æ(¸b@ìõÛãß@W@Ë¨N |`@¨ÜÖ®«e@ZdÞÏY@_x000D_[=¬_x0016_Îe@¦¥ºuIÓa@¶«]¹åba@¨ÎþMb@Ì_x000E_k_x0003_	a@_x001D_0'Làüa@_x0015_Ô(±0Z@O$9_x0002__x001B_+`@äÐ_x0005_å&gt;G_@¸_jÕY@_x0018_nåI5_x0011_W@_x0003__x0005_^pV-_x001D__@g]M ý`@ùpKg,d@_x0004_q¾ÐAY@Ìc_x0013_×¨Z@_x0005_z_x0001_.µS@0_x001C_Ðó_x0017_¸[@3µDÛT@¾FoûÒV@,Fû;ñ{c@?ÐöÕ&amp;T@¦Ý²ÿû¢e@Âaø_x0007_»4W@Á_x0001_êE~V@=@ËQø¶`@ kÏØIe@â¡_x0001_N¤S@-¡TïªT@,8#l_x0010_Ú\@_x000C_p#d@N_x000D_¥RX@¬ÖâæãNc@_x0002_öÞD¢èe@R6U'_x0013_)c@ã	Üöka@2§¬Ëzc@ÁñÅNñT@t\ZïÜb@^{ H®U@_x0018_û	[Qd@æ¹Öº`@H¦+_x0002__x0004_·¤Z@ñM_x000B_ÞîÔS@¿y°ÅÓX@Nð£}~8d@Ü_x0005_lõ_x0011_3c@$áÆÚWT@_x001F_ç£ª Hb@æk?ÓgÏ`@7ÝDèö_x0002_^@FèYÑU_x0005_X@Ä©)&gt;	~]@ì_x001C_Dùòk\@R_x0006__x0018_íÈ_x000F_c@ÔÀL:Ëa@ó7fÆ)ãa@ñÊOqZ@_x000F_Ù_x001B_1N_x001E_f@³$ë_x0019__x0005_c@ñw½±[pU@"!ØW|Y@ô­ÒtDóT@³ñç«¨V@ZÌo?]@^9àÀþ6U@;bÐe@:Úô@ª_x001A_e@_x000D_ïr_x0004__x0003_c@iLÂb@°_x0010_^o¾e@|-¸_x0001_ c@6¿Ò3çW@Ì}nbªS@_x0002__x0003__x001D_ñémsc@¬ÆKñ«ÂV@¢äàD?^@ÖZ©_x0004_¯_@ üøÓ^`@_x0017_ïTÎïb@¹r·ô_x001F_ºa@{ÏôºÎe@NEÏ+-b@¸Ömxù\@$ø¸¶Z@_x0003_§_x001F_,_x0007_d@òî¾2õa@_x0008_Õí»Eñ\@_x0016_O1O9c@î_x0014_ u_x0002_&amp;d@_x001F_vQ"¶;d@_x0005_l_x0006_¾_x001F_fT@D¡ýÔXEc@ñÁ_x0001__x0018_¤Ía@¾àMs§¯S@_x0002__x0017_qeðËe@ÚpÛb@®Ñ_x0016_%ì*f@E_x001B_õÿ_x0008_a@9ÛçÇd@¶þú²_x000B_Ù`@_x0014__x001D_{_x0013_V@×d&lt;3_x0019_­^@®VP-ëGZ@_x0010_GS«Z@_x0019_°Tò_x0002__x0003_¿N^@hämê3d@_x000E_RmQß^@6éÛ&lt;]@B3Ð¬ÿ	b@ù_x0012__x0001_­ê2X@	­/Ðè`@MàÌo,µZ@_x0012_¹'_x0003_ÃäV@i{Â~T@Ïk_d.Ùb@_x0016_¥PñÛ]X@ôò÷ìz`b@_x001E_¡;_Ìýb@JQNZßZ@rçÆ¤_x0004_a@32}pd@_x0005_Ú9ø¾S\@N)¢Ç#b@ê{0¤¢{`@_x001A__x0004_Äæ%c@9+_x001D_Db@ _x000B_²Uº`@n:lx_x0013__x001D_e@rkSüOßd@_x0006_Àá/Êe@öÛwÈÔR@È³	}§]@z¥.°\ùW@xh~r+ b@ÒÞå@¢Òa@Úv#_x001B_Da@_x0001__x0003_@U«&gt;ê\@_x000C_X_x001D_gÑ¤e@_x0014_ux¥7®`@ à_x000C_³y©T@õÐ_x001D_þ×d@C·½a©Ed@b`ðR@_x001D__x0001_,ØÅ§^@_x0005_¾B)Å_x001E_S@_x0002_k_x0012_í7vb@_x0004_i¢¥}Ù`@ÎY8§_x0007_·c@u%Ì_x0015_«8U@ª_x001C_Sx.Å]@_x0011_\pã¾V@v¨_x0012_7se@_x001D_-ie@_x0013_@_x0018_/_x0013__x0008_\@»ËéÍX@_x001D_§tNÖ_x000B_c@ä_x0002__x0016_9¿\d@Äx&gt;±©]@­º_x0008_X@:JWÂ(c@ÏÀS»^@J_x0018_ ÇsY@x'\b^+e@5_x000D_Jca@4n¥H~`@ný_x0007__x0015_«b@_x0006_«&gt;qc@ÎR_x000E_¯_x0005__x0006_ùÉ\@_x001A_VEñ-Qc@vz±ãè«b@_x000C_¢_x0004_¤_x0011_d@ÌKÈþ«a@Ùn_x0002_7a@¸&gt;SÚ~`@®"_x0008_ß®c@.6_x001A_R^@_x001F__x0019_Õ¾õ_x001C_Y@5ÎVÊdúS@ð@:_x000D_£Úd@DêW_x0016_¹;^@h:ÿ§lêW@ª5ï_x0002_·ð`@0r¿íæ!`@_#ç_x0002_ÄEV@.Ñ_x0010_tàd@B×³jùÔd@7Ú_x0004_qEZW@Æc	?Ýe@"?ø²®_x0006_c@²d_x0004_Êb@ál_x001A_ÐBX@ØiG_x001E_[@Ûr2ìÍ1S@GÈA_x0003_f@°_x0004_`x 	T@Ì5_x0008__x000C_ü±b@&lt;_x0001_oïs X@øÕ!âW@-r¬zd@_x0002__x0003_´Ö_x0010_X6ðb@Ìó5¸1[@,aíV3cX@"§Ân_x0005__@$|]7Ï_@ÝÂPA_x0011_;b@«ÿÏÏYl_@àÓ0e_x0004_3Y@Q	ÅÑ5\@m£ÄÚ"Y@ô_x001B_]5d_x0012_W@_x0003_g7L_x000D_`@"×&gt;¾ÿZ@Fì_x000C_Ë\@Ò_x001C_öÎd@ _x001D__x000F_ßK`@eg©`G9b@Èã8Èéb@¦¨_x0004_@|e@$5Áxsb@®'ØFÃ^@´ìztLÆe@_x0001_Ó5¡Ð6Z@O9_x0008_úS@Zra@h6¤_x000F_­\@_x0007_jàe@À^¾èã¹e@ïm½`@h¤µÞµî]@ßEÏç°æb@P_x0013_à	_x0001__x0003_Kp`@Ãé_x001F_m`@¨i_x0006__x001D_a@OÂyÛÇd@eÃOùò³[@_x0013_Àô+Ú­b@õ_x0006_þöU@®s½ï_x0012_@e@_x0004_VÿßÌc@]_x001D_8½ÖZe@ïï/OX@.5èøý b@_x001B_ÿÐ¢U@4­ï=Ble@ã¬ze@ê_x0006_h_x000E_äb@¨_x0019__x000B_ñçb@-Ýºb@(k²)_x000F_e@-_x0019_²YY@¨½_x0002_è±X@_x0018_ÙG_x0016_ÿÂc@&amp;Í¼3nIa@	}_x0018_jT@DÔØlª/d@.ðé®7¡d@4¸_x0011_!_x001E_c@Hék_x0019_Ë_x0004_f@_x0006_?Ø¯íõa@Öéþ«b@_x0012_ÎVçÐ`@¿O	_x0014_È_x000B__@_x0002__x0004_xjÄf4Cd@N=&lt;ÅnW@Ï_x0016_AEOG]@è­ÞT\@yÌrc@¶Ó»2«_x000B_d@¼ÒM5_@#bÚ8mb@ì_x0016_Ai|a@_x0002_ùþ¼gc@_x000E_qÐµ]@øý¦uWù]@·`ë.¸e@|+â¡b@BÀJÙnQX@ðV_x0012_ÑöFe@Ãc_x0003__x0005_%c@¤ã_x001E__x0017_÷_@×&gt;_x0012_Êò¥b@_x001A_q¥\V@É@V@Je;íÙÆa@ ý?_x0003_CX@H8õ(S@×áà_x0001_ë[@"D(XÛîb@_x0008_e?_x001A_a@6T/·_x001F_^@_x0014_¦õ]ô^@ñ|!^@W¶@pÓ0b@_x0004_Eæ_x0001__x0004_`X@Á%¢¾ähY@\Hv_x0001_a@cí¨arW@Ñþ_x000E_W_x0012_f@´_x0018_gýb@;_x000E_Ç=±u\@Ö:pÃc@T_x001C_´_x0019_c@.¼¾}dÇV@!fÆmÞ÷`@_x001D_ó _x0002_ó\@ä_x0010_)eþW@rsü_x0015_'d@`nºmÌ`@lyWé(e@_x0001_ØßúT§W@ÊÉ²&gt;Í_@|Þ_x0003_2Z_x0019_^@àË#²)_x0011_b@_x0007_ÉYB_x000C_f@_x0004_¾x$X@_x0002_ÿýó_x0007_d@¦bÙÖ¾´b@_x0016__x001C_g ~ì]@3}H]Þ_x0003_e@äe=]@_x001C_F±9³Z@+`ü´5U@DÜ_x0002__x0004_z[@_x001E_wÇwÝR\@ÉCæC¥c@_x0001__x0002_ OæÞ9µ`@/_x0007_3LãÔZ@ä0/¥oje@Öp!þï	b@;_öÇÈÜV@«÷b@­=X@ôJYõöd@ØHÍ&lt;V@ÀÊÇ·a@R:Dãb@©èoÜe@_x001C_ði¦=u]@0-yì?Ôd@,/H¹gd@zß_x0012_ð_@&lt;_x0007_2¯Z`@_x001C_Øtª3T@Muõ¨5[@rñÎMU@\$v_x001D_e@JÈ_x001C_ÈÉ5e@_x0019__x001D__x0008_Bd@úÔ,¯;Ça@_x0012_Z]_x0015_a@Û aÁ¶_@øØ_x0004_Î[@_x0004_þÅÚY@Wm·`@Z')d`@\Æ_x0013_7*a@ëz_x0014_IËe@/¦_x0019__x0001__x0004_C¹b@Èüw,ì_x0008_U@·² ­Øác@(J	¯d@ù¥p¬0«Y@ÔÐñÅxÀV@'Ê_x001C_ãÏe@éF_x0004_n_x000D_e@_x0016_Ïs_x0013_õe@p_x000E_öÂøa@O¦ N_x000F_a@`_x000D_l/_x0001_c@èlÒ_l]@¦}è%_x0013_¥Y@`öã$lV@_x000D_`#Ü7´e@VØ¦èÚÕV@îx×ge@à_x001D_ø`äÝa@_x0011_5çNqd@y_x0018__x0016_¬ic@_x0016_èñ_x000D_J`@¶Az_x0003_»(b@Î-_x0013__x001B_ÓëZ@_x0001_yQµ_x0002_Y@&gt;_x001B_±Ù³e@¤uüÐ![@!j~&amp;nc@Räh'_x000F_c@_x0016_4½æùa@y;w_x0013_ÂT@Èztü/_x0007_f@_x0003__x0004_4	C~PY@&amp;¿L*`T@\_x000F_õ«e@_x0018__x001F_mÖpÎ[@aTñ­ÊT@Þ@8·Ád@Eíâ_x0011__x001B_8a@&lt;'é_x0019_c@x¾ñbÞT@_x0002_{íÉÓÎZ@ê¤_x000C_;_x0014_b@_x001A__x0007_CÇÞZ@Ë!w_x0017_c@üÙ´¥°_x0005_e@¦R_x0014_­Ü^@Û¢³_x001E_°ýS@X±§Ña@r¹r{/c@ îÏ¿}Ú^@¸ôñ#9_x001F_b@_x0015_ÄÞû_@XS9&gt;g¦d@_x0004__x0019_·PFNe@VÁAZå¶b@²»°_x001E_,_x0001_f@Ö´jDÎb`@ÒDg³îa@ÀN_x001F_RsïT@Ú_x001A_½=õV@µK¡ÍÀc@Ö_x000E_ÎiY@_x0001__x0017__x001E__x0001__x0007_(_x0010_`@â¨bWe³U@T_x000C__x0003_ÓúZ@_x0001_¦+¬Ú£Y@/XlNÍ\@DÂÆdgV@¥ä_x0002_eRb@@Â_x0004_e&lt;]Y@²1z¢1°c@¶x³1Î]@Ñ=J¶¥»V@Ð_x000B_Òªæ_x001C_`@²;ßDËV@è¯ªýÀdd@2ÑõY^@¤_x0005_¸Þ_x001E_ëX@Î´_x0006_1tZ@Ê&lt;_x0019_à ò`@Ó¥©_x0016_4)V@æ³&lt;uÌd@¥_x0006_÷YÙd@¾3q	tà_@^§Ú\Ga@_x0019_Ä£«=ac@L;R_x001B__x0012__x0015_^@éùå°Â[@(1Õ_x000D_f@®ZI£ò_@EË_x0017_]pV@ùkx#f@B²¿_x0019_}S@Þ(x_x001A_a@_x0001__x0003__x0019_» 4U@_x000F__x0013_È{c@ÊÏ_x001B_©a@ü³-¥Ãc@ø!ïç_x0013_Ða@äóBÐ ùb@·_x001E_Ûmá]@R_x0002_B¨úe@ÜlìÙ&lt;Íe@D$_x0016_±	U@Àgø_x0016_d@+Ëv?\@4O4_x001A__x0001_X@Ö¸z·­äW@Ê_x001E_;_x0002_Åb@þI_x0017_)ÝU@½¿ÀAPd@=&gt;ñw_x0003_\@¤çt'^@*äè_x001B_ÎÓb@Æ:ÄÜ ^@IþqÉÚ`@esôX3ÛT@_x0018_=S¡"]@ðz_x0012_Jþ_x0011_Z@ôØÄU_x0012_d@Rrùc@J³|_x0004_i_x0010_[@âb©d@î'ú&lt;Ø[@§_¸ÃÏ-Y@Æ_x000C_é_x0001__x0002_æÓZ@l_x001C_ùµ_x000E__x000F_]@ÚwØäðüZ@_x0006_¥ùÿÞ8a@.pl°_x0010_T@piÅL«5S@gcÿ_x0017_)îb@`_x000D_rÈáµa@pdÊz_x001A_La@êb&gt;qé`e@þâkÁeÉe@£ùKÆ¡ÅZ@.Çâ6_x0008_ôd@&amp;_x0001_¡xùe@R9÷dP]@Fy_x0006_«^ºc@*ÿÏ_x0012_ßR@) ,Iã0d@H²îE?`@¹püúÒ%W@þ.b"@U@vY²¾b@&lt;W!Ë¢-T@,¨[±Âæe@_x000C_(-ë»hd@Ð^u_x0014_f@·âC_x0013_ÄY@æg"¹_x0008_,d@ØÀñ_x0011_c@ &lt;p+_x0014__@'Î¨¯{èc@m_G×]Ä^@_x0001__x0002_ñtÿ!¶ïY@òðßÆxT@&amp;_x0018_*ÿ[@¨ÐïâÇøa@¬â¦[,f@RxrÜÆÇc@ø_x0001_Çj×mU@­¼UÌ_x001C_U@D©D3b@_x000E_Çð©u^@¢W_x0010_¿«d@^"_¼]@Nÿ*_x0016_cãc@ÊSÄ_x000D_Âe@_x0008_]_x001A_`©\@_x0008_._x000E_æ_x001D_`@«ý(_x0013_´_x001D_b@:¥D_x0005__x0007__x001A_\@)ÕÆ_x0015_,T@_x0008_õ`_x000B_¤S@;_x001E_F_x0001_è1d@ü{¾_x001B_2¤`@­_x000D__x0014_"·]@ìOù¸PÆS@UÞI6_x000B_uT@Â_x001B_Y,e@-è&gt;Æx`@_x001A_¹«_x0012_ãd@fx&lt;&gt;Øú^@ØkÒx¨e@l%È*_x0012_\@&amp;_x001A_UG_x0002__x0003_iT@_x000F_hh-«]_@xY\Á_x000F_¹a@ü_x0005_è_x001B_W@&lt;Ö+ìÛ|c@HÄÛiæb@_x0016__x0011_Êà_x0016_ýT@3=_x0015_ÉÙqS@b$oöv_x0012_\@¸ê)ÔÄ¶^@)îÅ_x0013_DV@Yhýq_x0013__x0014_[@`Ly@Z@\_x0006_²û)[@Ô_x0007__x0012_»_x0001_Âb@	ôéjGö]@b\° b@_x0003_&gt;Ö°^@NfÃt_x000E_U@d"M¥_@¶s¬n_x001C_óa@_x0002_Kï_x0012_"c@Ò_x001F_1Nc¾a@&amp;scÌÿH`@Þ_x0004_z.JMb@ÊÆ·_x001C__x000D_¼`@Ø4s_x000C_W\@_x0006_9ø_x0015_°ÙV@¾_x0004_Á`@5¢×¾ºS@p\ã³Td@ÒÒöýTW@_x0007_	g%_x0003_;_x0004_\@	Ãt´_x000D_NW@ä©=§hTe@ISÅÅÌ_x000F_^@ËT_x0002_X_x0003_ÊU@¤ztÆþV@¸H_x0019_s?úd@Wj_x0005_à±U@Ö1ùÝ±^@ºGÃ²Òb@Ð_x0007_NC_x0006_[@þEjS@úÔt_x000D_Åô\@|_x0004_­Ö_x0002_b@'_x0007_p2.S@êËñ£cd@._x0011_ºöcS@_x001E_]\|X@ZÎxè9a@8Á4e@=;~ÒT@h¥?yÔx[@ÿ._x0001_@_x0016_ÇY@#¾_x001C_Q_x0016_U@ç_x0011_°É°®S@Dn_x001E__x0012_±£d@_x001C_Ð_x0010_Ê`@_x000C_wàT½Y@Æ~kà_x001D_\d@&lt;RcÎîòb@Fj_x001D_}Xb@_x0010__x001E__x0008_Ì_x0003__x000D__x001C_«W@6_x0006_s/_x0013_Y^@_x0008__x001E_'_x0005__x0018_¦\@à40/_d@_x000C_)*åüúc@¢wïme@d\$£ÁYe@qvÍ/f@ÉçÁçY@¢ç_x000C_¾çe@	øþÚ_x0013_W@2º_x0001_w³ÓY@_x000E__x0019_TwUÙc@æí$Ða@ÖÑ,ôX@Ä`_x0014_±õb@v·gù_x000D_É[@àäÌÍÍ_c@3ëc_x001B__x0005_O`@ìdM_x000C_4a@_x0004__x0002__x000B_Q1_x000C_e@_x0006__x0011_1ô_x000B_U@?_x0007__x0002_6c¨b@^_x0013_WÁÉd@êæ¹C1f@j_x0005_%½V@j&amp;âi(òc@_x001A_èuqÛ#X@¼ezáá«^@ _x0017_å0IèT@òfÌï5e@¨|GÉ^@_x0001__x0004_r$øÂJ_x0002_f@9_x0016_u°a@ ds_x0012_eÕ\@Êíx]Ñí`@MsÃµõ¤c@úkðcø_@l=6U@£y Mµa@_î9}IZ@_x001D_E'\S@-&lt;m®5¿S@`¸ì_x000D__x0017_]@`v©_x0006__x0011_ìd@ïg_x0006_¸ÄY@hÎËIe@1÷cAî`@Ç_x0019_l?s®Z@ÚK)L_x0003__x000D_c@}·­­°U@RFbÉ¸_x0003_d@jäM3#Zd@è8mµS@_x0003_Ì_x001F_\@_x0010_&amp;_x0011_ÖYªa@'h*Ì­qS@¨N-çWY@Âb¥´_x001D_}`@·@5Ì©1`@:)³ªåzY@ð6P!Çe@ïwô!Kö^@ì!_x001F_ß_x0003__x000E_¢_x0013_d@_x001E_Z_x0008__x0005_­c@VAKJ Z@ag&amp;I¼2f@â_x0016_j_x0001_ñiW@_x0018_òuZ@=~)d@_x001D__x001F_ ìß¼U@»Mâ_x0015__x0010_Z@_x0013__x0005_!}_x0017_+d@dÉÉ9¯Qc@B@WÁ4X@Ba4Ád@Ê|GÈ¡d@¡JªèT@M»_x000C_hU_x0002_c@&gt;·]@_x000B_â&gt;S¯¼\@°_x000D_ûüNT@`E¡_x0004_öc@¹	SÉ_x0007__x0006_b@_x001B_+¸Eäa@ÁmØR_x0016_Y@ZC4ÖV@_x001F_ûÜ~,b@CGÉÃ-HY@ü5_x0017_·^@3&gt;_x0015_jÒe@/xÁèa]@A_x000C__x0011_J-\@_x0011_=a¥&amp;ÖS@jüØ_x0015_¾IV@_x0004__x0005_=¯4ë_x001B_b@ºY¬]¶&gt;e@`_x0016_ò%å×b@;3_V@Ë¦G;!^d@ýlÄÃ|.b@|_x0017_\Ä´W@Z8£;`@_´4ZQV@¢û¡k¢ò^@*±VÉre@_x000C_9R1Óc@;$Ãz³ÝW@·k_x0002_Ôc@e 	7¿.]@.áhèb@Ô7n_x0014__x001F_V@öÜ«½_x0002_a@_x001E__x0019__x0010_Kx`@&gt;ýbM?ÿ^@^`/¼s¡[@4kf$§`@î7][¼d@_x001C_Ã_x000C__x0001_V@_x001B_£?MJ°W@Â_x001E_¶_x0004_c@ZåwWÖ¸d@ò_x0003__x001A_!ÊèR@0S_x0019_0ÕLW@0_x0016_,xÈV@¾"dgé+`@g!V´_x0001__x0002_ÄÂZ@æyÒ#_x0002_îa@j ®Àúyd@PJt¤v[@êMö_x000F_W@ÏJ"}[@Úà(1e@J_x0002_çà èZ@|Z(¶ôW@©¦¨»T@Æ³_x0010_òYc@ä-"éÅW@Kw¹I¢Z@ø³Ø_x0016_î_@ßN¼ô_x000C_\@r6À#ÌX@_x0008_Ðíw`nX@_x001C_¶§_x001F_Aäc@¬åÿn¨\U@:á(5DT@úü¢ä;_x000D_^@¦º¹d ëc@µik¦"na@°sU_x0007_qke@£ò_x0004_;Oá`@¼c_têT]@$Ä×UÇ^@ú¦ÞíW`@¶µ_x001C_*/_@_x0002_b!$_x0011_$^@ô­k"´Èa@_x0001_³ÚOCÜ`@_x0003__x0006_hxe`a@N¦Ø_x0014_Éc@Â_x001D_~8ùW@áÉY_x0011_.X@à.Æð°\@íÞ»4H `@Já}xRåd@_x0001__x001F__x0013__x001A_W@§^ñäÄa@ï¬_x0010__fd@t®7}_x0005_`@l5_x001E_{_x001A__x0003_f@¹W_x0018_`@&amp;OfçÜ_x001C_b@:6N_x0008_g#V@_x0010__x0007_ôv4&amp;a@Ê_x0008__x0003_£\@ôè¶ËB'V@_x0014__x0004_¦VcV@_x001A_sS0°Ãa@ØõwWzJ]@F]_x0018_ìd@î&amp;Î9i®b@gw[_x0002_Î±V@dÜ&gt;^@xzï÷BU@'_x0010_x1ªuT@¤_x0012_V®.d@_x001E_Éó_x000F_7Ú_@»_x0015_3_x000D_­W@ö&amp;_x000E_ùJÙ^@½Bu_x0001__x0004__x0013_W@npC`É`@êg_x0008_|_x001A_Vd@Õ¦åêa@ïôqì_x0014_c@ir8õeç^@â½ÖT[@4§\¾_x0003_a@Øûhû$ve@(MI,$T@DÚÓ£_@¦âÑ_x0002_&lt;ï`@w/·ÒZ@s«EÓ W@¶EÄ«ÿôT@.qÇSY@Qò] _x0019_æU@_x000F_VÁÕ`@p!ÁG}¥T@Æ_x0010_/_x0006_pY@ÖÓÍ.R4f@ãÇö¤EU@ÈÊUö\c@`ø^EÊ_x0012_f@³½ï_x0017_çþa@_x0010_H¨x__x0014_]@@_x0012__x0012__x000F_5d@³ÑlGþ`@[v¶´a@_x0005__x0006_ë·MàU@§_ghBX@¸t_x0019_½[@_x0001__x0002__x0010__x0014_Hî¨a@`4_x000E_\e@Y±_x001A__x0013_b@T÷wJ¨7`@l _x0011_É[#d@¡7Þ÷*0S@_x0014__x001E__x0010_æ\ý[@êO ÄTËd@	^ð=c@®¬¦_x0004__x0006_^@ B-_x0017_fíc@_x001C_MÞá%àb@+\v[a@g¬dH7[U@ ¸[7Ta@åBA2l	V@þn^ÖfÌV@_x0002_Ø_x0008_Y7W@¥@_x0010_è_x0010_õ[@,;ÿ&amp;Ze@XúßEZd@ÒÔ¹}_x001C_f@Ä_x0016__x0014_æý_@4_x001F_½_x001B_8K[@ç(V_x0011_ÿk`@x§"ÿe@È_x0014_ôQÎb@9Ô«ï¿[@rKà "V^@L¶_x0016_á`_x000E_^@æ8ZÞûýX@´ ê_x0002__x0003__x001D_ðR@®RÍ_x0006__x0017_tV@,4·­\@v/­«ÿ_x0019_b@À_x0001_+_x0011_«_x0011_[@-ò¸_x0017_T@¸õ©¤0S@¸QkÕ-)S@:_Â_ b@¤þ_x001B_""7d@_x0012_à×:©W@Æ®~b@:ù}`ÜY@Dt&amp;T]e@®±m³ßnZ@,4jÑ5X@dnÎÐ9úc@ÚÇ8z¤V@ü)ô _x0007__@R2`_x000F_ßb@kXaÛ³S@ åQýÐT@x@Eö¬cY@áóýBg.U@½_x0019_ï½TfZ@l4°ÐI`@_x000C_ºÌ^À¦^@å&amp;É}÷h^@¿,Û¶q_x0004_`@*Ïü­áOV@½Ó²_àgZ@f'ÐÕGK]@_x0007__x0008_'z·â³^@\ö_x0003_r_x0006_T@ë¹ÎZBa@=Ze1ü`@g_x0013_:_x0002_2~S@Àû`Þt7U@ÊBIJüa@8lqqßd@öKÐºþS^@«Gü¯¦b@îu?Z@"@CòT@JM½Ìõ6`@_x0004_cð_x0016_°Y@p(]%_x0007_a@øÕÀ\ÇKV@E_x001B_&gt;ÖD_x001D_f@ü_x001F_ja²ìS@§_x0018__x000C_ï_x0004_ëe@ZÁ§6)_x0005_d@÷@ÆS@Ãì_x0001_sþd@è³½@Y@14_x001A_wX¸^@·	¦_x001A_Cza@8:d}a@öÁ´L_x0013_w[@Çç±_x0006_méa@_x0007_#òãEc@V(gN÷[@/_x0010__\@ÂAXÒ_x0001__x0004_S@_x0019_»î°ìR@|t$9}_x0015_`@ÿ!)ÓvÙX@$ä¾ja@AÜx9=_x0004_d@N¾¹AÀ-e@|^®0`@ÃÀS]è¹c@Ö}®E^­b@¡yN¼[ác@ò_x0003_ÄÁe@÷_x001B_ªºóU@-Òÿ_x0002_7a@@v¬c@Zp­`@fÜ~½_x0003_^@§8î@@0b@&amp;Rk¿:\@¢ØóímY@0&gt;8`}t[@ú÷2Ê@øb@3¦E+g\^@"çqôºa@_x0003_%É_x0012_³öd@-_x001E_f_Öb@íT¨æb@_x0006_Ù­ù~_x0003_`@0³Vù_x0004_Õe@?#ßÐ_x0014_Z@BöÐ½5]@§ÿu`@_x0004__x0007_²_x0012_à_x0001_e@J~àB`@/Ý=_x0002_~T@ºg°5NqU@Áï]a@§Q(ÉX@ÎÓ+Ìa@4kv_x0010__x0016_b@_x000F_#Àge@=?HoZçX@pGÖ^ò_x000B_]@¤iÖ_x000C__x001F_d@&gt;_x0012_a_x0011__x001A_`@Ãyö S@XZäSZ@¹Áîë9Èa@¤_x0010_ÝË_x0008_`@'Ã_x0016_¥JU@eöø:`@&gt;ª§ºþe@6_x0002_Á:Ã]@x_x000C__x0017_Ý§[c@ºÛ!_x0006_öY@?_x0005__x0012_ù¦Y@_x0003_p÷v _@S_x001E_-_x0012_öW@H?Ywj_x001B_^@_x0012_ÏÇ¢[@,ÆWâ_x000C_w`@Ö÷ödãSV@ô&gt;Ý»cH_@Ý!_x0006__x0008__x0001_Ùc@=¥_x000C_._x001C_lZ@¡@Ü£_x001E_óR@`	Îh=_x0012_a@_x0016_Ç}ó0ÜX@þC_x0014_TÁ]@x_x0010_Á³	e@_x0012__x0017__x000F_Ú`@0_x0001_¦N_x000E_c@B.Ðû_x0016_W@_x001C_\G3_x001A_ûU@ÔIÛ_x0018__x0002_Ì`@ Þ_x0018_b_x000B_oe@ êC_x0007_G`@N_x0004_vó`@£sâ®_x0012_óe@X~óU]@FÓ±Uºe@rz8+ÚW@¨&lt;,r_x0007_`@4ð_x0001__x0004__x001F__x0003_f@u¹õªgU@)ù`eûJc@:¤¸_x001E_I__@ÄKP©w^@m&gt;èÐ[@â6K"S[@_x0017_CÀðCS@UÝr_x0005_öê`@Å¢PC_x0017_b@_x0014_8ak³°c@pd/_x001F_ø_b@_x0003__x0007_tb§´ÿÙ]@« AðFÔa@x¾W¨É_x0008_[@6a$X¾Èb@n³¬èsU@·±_x001A_)ÒX@_x0001_Ê_x001D_n]_x0013_b@U_x0002_\%5L\@.&lt;õ _@¾ÜD:_x0018_¼a@HÇGà¼{X@Is_x0005__x0005_½rU@j r_x0015__x0015_yS@XðK¨µ%\@_x000E_ûÎ½_x0010_/c@rÛQ_x001B_"$_@¤,_x000D_æe@´q¦Ï@`@øÓÅÇäd@ÌÓ×ëuäe@þ7Y&gt;¡\@V_x0014_ëÿte@¢ä_x0006_±÷d@A4Ö"_x0010_d@ÆÉâ_x0004_'_x0006_a@ ì»íhçc@ Í_x000E_5ã^@_x001B_¤0íÚ*U@_x000E_u5ÿ®`@²ß¾KP_x0011_^@¯_x0003_C_x0016__x001A_T@°_¹^_x0001__x0002_T_x0011_T@eÄ`~¦ÆU@wÀ¢_x001B_Wc@;À^N_x0003_b@jþ/EÇVX@ ÷$A\ob@º;#·¾¼a@$V$t^@ CÌ_x001C_õ×`@Æµ_x001F_Õçóc@¥¿qØR@*_x0010_41F»Y@ ßÚ_x001B_ìÅb@_x001C_­.Ü_x000D_d@­l_x0011_£_x0004__x000F_a@5Q_x001A_}ýEX@Ø xù_x0010_K`@®NG_x0012_s(]@#pK¨ES@9_x000C_å_x000D_(`@:UÝ»èV@JmÐÃ_x001B_la@w_U%c@½D_x0012__x0004__x0007_S@Ð^îdd_x0002_e@')çg2V@~ö)¯ST@Ãx&amp;¾Ñb@ti«_x0011_Üb@h×ê/PU@FÞ¶4ôod@L_x001D_¶£Ö_@_x0001__x0003_¾"M,%%d@^¯­=8|]@_x000E_ûJdþ×S@ó¤e"É)V@1F99d@VT_x000C_Ï±S@¬ÝÀR¤î`@ö%ÃË]@_x001B_i¿ÌqGW@8¼¿n\@~Ö9RßÑb@õà_x0014_Ëc@&amp;áS@JÌ°õ\@²í-_x0007_³ãe@l_x0007_þ¯ßñb@~vaÛ}_x000D_W@N_x000F__x000E___x0001_d@yyðßêb@_x000F_µaÃc=U@aÃZ@Ù_x0011_ú¡ËU@Ä^î tb@ÈNÖ ÃY@BÛ_x001F_¨Ld@ñ´ 2Æ[@_x0002_+£ªÑ_x0006_\@&lt;Ò"_x0012_¨Y@Á|ÿûùDe@ü_x0015_º]ÎMd@ÃHu¨_x001E_U@¿çi«_x0001__x0003_èÖW@9»UjùV@_x0006__x0001_#ô_x001F_ÄW@z^êâ_x0002_Ë_@Ûâ_x001A_ÙS@òÍÆÌß7b@\øMoÆY@ü:/P{c@_x001E_&lt;[g_x0017_2_@fPy_x000D_hYe@¬í¡WÌW@TÒø³_x0015_a@%¶_x0007_I0(d@Cñ%mW@a_x0018_¡S4c@l¡B1À]@$BSD_@J¦Â_x0002_ù(a@_x0018_ªn_x0006_­é_@È|dAÚ4_@Á=:_x0017_ÿZ@,2Ri:b@ns¤½_x000D__x0018_e@_x0011_(ÂÌ{T@\_x0011_%ß_@êLÐ=©_x000C_f@_x0003_4ÚÍd`@ß:¬'_x000D__x0016_f@jlç_e@?;_x000B_ä&gt;X@nù"À&gt;ôd@?È'û»a@_x0001__x0006_z£Öekc@8ÝÜÍ¡`@!ù_x0004_E_x001B_c@îÈmP8¢e@_x0018_Z_x0005_I}V@jxYg½V[@}ÒQø~a@&lt;åÐhn!d@Èpá_x0006__x000E_a@Ðï`Åî[@R_x0011_/`â[@_x0002_a_x0018_Só T@¨³à±_x0012_"c@Tm¤t_x0003_]@z_x0008__x0002_£ÔÒ^@i¾¨2ÙÜb@Ê_x0005_.Ú&gt;[@_x000F_å_x0015_ÞIW@FÔfÊßtS@?F×U@é#[@ü3Ù,[@_x0003_ô_x001C_.á[@ÔÙ_x000C_P³³d@P'_x0016_ðd@_x0002_æÁ_x0016_[ÜZ@&gt;üß_x001D_Â^`@¦Ã_x001A_Ì(\@Aè8-øëU@¥Þ_x000D_Ð)ñX@_x0006_;EÁ×\@"©¾ó_x0001__x0002_ØÌb@ûÈ5I§'Y@_x0010__x0005_TòÌza@á_x0006_e6/_@¦å¸¨Þ^@D)±&lt;e@÷Û=Ýr\a@*_x001C__x0008_b@ß_x000F_µ_x0004_a@`èFºÄZ@+Ô[pS@²_x000E_/o_x001F_¬`@ÿ_x0003_³4PÀT@n+_x0002_î S@ p1N_x001B_U@_x0005_Bî_x0002_Ó`@øCo2­V@ð_x0007_fÖ}æ[@Æ_x001F_Ää_x000E_X@Ó)×_x0002__x0004_Àa@Ô¼úi.f@UW½MÇÜ`@ÝnÆe@Z_x0015_Ps_x0019_Z@¾_x0005_?_x0002_Ñ\@N_x0019__x000E_íãÈ^@V[æ({d@ð[yº°'b@¢j"ªb@¬$kj_x0011_U@q´_x0010_©\×W@7ðèõ$Õ`@_x0002__x0005__x0002_LTÜÈ¦a@ø_x0017_Ìù$e@+_x0007__x001B_Q|_x0004_a@	\__x000D_nY@¼_x0001_¢Á£b@â/_x001A_»l_x0015_c@À_x001D_ëvW@·P_x000F__x0017_²kd@2\..cÐd@æe» ßr`@H_x000D__x0003_?_x0019_ý^@¢0#_x001B_4_x000D_]@è\ _T@^_x000E_OÅÎËS@ìV½«¦Ò]@DøKº	GY@_x0008_`g_x0017_´a@³ûóùÎ_@ãR«ÈMa`@_x0006_G·Ìc@_x0017_¿_x001D_GÍ©c@í_x001F_LõÄ¼b@q_x0008_õ{8`@ñdú«_x000C_ÿX@2_x001F__x000E_w_x0013_Y@%þ_x0014_Z¸V@_x0005__x0012_Á_x000B__x0018_c@gy_x0013_Ã:d@þÁ~Ðñ_x0018_V@É¸É_x0019_÷;c@¾DÚ[8yd@ß2÷t_x0006__x0008_YÂ`@J/$àT@»±_x0001__x001E_¬ï`@w'HßÞY@~0_x000F_Éa_x0005_^@@Ò,;1f[@"ãÐû«é[@_x0017_½úµ*¸S@üñMÔÄZ@4Ò¼û¤V@_x0004_!_x000B_m±I\@CÜ}°_x0001_Y@¥+yç¾_x0017_V@=½,j;lT@Ôü!_x0002_4`@f_x0007__x000B_#]@_x0006_ö¹_x0003_'4^@¯ÿP3êðS@ï¬µüÅ`@Æí-1_x0019_b@À_x0005_z¥_x0008_£c@._x0016_¥_x001C__x001A_Z@A_x0006_Ã_x001A_b@$ÀïÁs3S@Îêhð_x0002_lT@È_x0015_$»`@I),Ø:øS@ñKËo_x0013__x0002_d@ÖÈÕ{ZIa@ª7ÓDYÇ_@`*/rÈe@ºÆF_x0016_ÿÒ\@_x0002__x0003_ªö_x0013_E_x0017_»e@3äC_x0013_tÄ`@Ð_x001E_¥3,Y@ªM~á»X@_x000E_9_x0002_úÝ´\@¨´jÑ`@_x0012_Ù4ò4TT@äåÿ_x0014_]@«éÞc@^S_x0005_y=d@}¥º_x000F_U@_x0017_&gt;bÓna@w_x0001_0x'n^@Ò¢Ï_x0018_JÑe@ãf½ýÜèb@_x0011_óM_x0005_`@èOGö[_x001C_a@_x0012_ÔHcvV@ÞÚ_x0016_ÍyX@sRè_x0019_çd@_%ÿ{z`@0N_x001D_m_x0002_·S@äò_x000E_n2[@_x0002_ÕæEwe@_x0010__x0016_Vö_x0006_d@ïøTçV@_x0010_ýï_x0008_Û~Y@éY°\» a@Xbí_x0003_\§a@ý_x001B_(êÔ_x0001_T@ªØì¨d@^?CT_x0001__x0003_!ðc@ô@/_x0016_¯]@z+_x0017_¿ -a@&gt;°Yýø½c@¿¦_x000E_RU@_x0001_Ôô_x0010_A·a@Xävlyà[@J¹	p¬/a@ÃL_x0007_åY'_@ÃÏ]ÇP+Z@` DY@_x0004_]c÷.b@ØåÃZ_x000F__x0006_]@_x001E_1^`·d@µ£x_x0002_[¥U@&amp;_{£¡xV@@û«Tb@bãÒÙÚc@XGoh&lt;d@iÝ_x0015_ÓHÅX@HCQñZ@&lt;pPç;#a@Û_x0011_Â_x001F_\@@|ª_x0003_¶9[@Lxky1c@öYÌ&gt;s/`@iêÍÚ°©V@þÛ&amp;þýû_@_¯¥Õé`@_x0013_ï_x001C_îNb@É¯Ð_x000E__x0015_LU@XÉl_x001E_Ree@_x0002__x0003_Ð,&amp;_x0008_4d@_x0012_nÐ6\@ÈØ¨N¬_x0006_Z@R_x0001_x7_x0013_fW@_x001D_¼_x0017_¢Y@( _x0006_ÔÁ?d@|Ì3C	\@Ä__x0006_ºw_x0014_b@`ü&amp;e@k¬»bS@D=u4ÞS@_x000E_­ÚFbZ@Äëµ_x0013_c@sÁ9 ®V@~÷¨UÀâV@{9[Dua@_x001C__x000C__x0004_A_x0013_D\@.Øê_x0014_P[@{eò¼_x0011_V@Î×_x000D_[_x001C_c@UÂ_x0001_hK}U@øÛÒ$8_x000D_a@_x001D_tÉt9`@__x0019_~¡ã¾T@ðÝ_x001D_ZD5`@¶)_x0015_!_x001C_a@B¨91`@äR£îfa@áÕT?`@*X+±?»W@ÆBÌ¨ÞoT@ÄìÖ_x0002__x0003_$×b@ð{_x0010_c@s×Ä_x0014_U@xBDào[@Jjx(²Y@[½¥o¡Y@º1øÉ]¼e@®î=æ^_x000B_f@°j_x0008_7_x001A_­`@|µÖÜÎ4b@ÿË1a@-´+]»]@ÄÁVx¿a@T_x0001_âÁÎa@_x0004_îãÂ3a@µ·ÍÚ¡S@Ú®?§_Ëb@Cë«_x001F_S@à@êELe@ìïý"V@:ærWEU@$ÈÕéþDd@´¦aÿS[@Ø§_x0002_³¤¢d@_x0002_ÕV~_@k_x000C_Øl®_x0008_f@YadWha@p5Âx@Qb@g_x000E_:»ó¼b@ÛxòÏV@ü_x0002_ ÈT@p;~ªv}\@_x0003__x0005__x0008_ôpe@B_x000F_q¯c@ÎòSm_x001B__x001B_b@µxà-_x0010_b@HäJxáZ@Íoì$#T@ô¶¹BÜdc@DBöx«d@Är_x000B_¾¨{W@#Àµ®(a@x_x0015_ûnäÝ^@ø¿)LÌZ@V#õÉ_x001E__@_x000E__x0003_?XWüb@ÜªN_x001C_c@Êa_x0006_m`C]@!þ_x0001_óoZ@Õvþ'_x0006_³d@Ó4WIT@ò,©D-V@4Eäõ«d@ý_x0002__x0012_b@_x001D_³_x001A_m\@±díü¥W@®_x0014_&lt;DÊb@÷`@T@wHÙûø`@ÜDQÀÀd@µ_x0001_èâÌñb@Rei_x0004_¡Ò[@lÅXía@ø_x0001__x000D_õ_x0002__x0006_¡Cd@N_x0017_ãPÿd@"¶¥(&lt;/]@ëÛZ_x0011_`@@Ut×w*c@|VÞ_x0005_f@P/dMbU@Ï?_x0011_`úøS@c:_x0004_?0¢X@Ì_x000D_½X¾_x0013_f@ÚCYÊ_x0004_V@ü_x0001__x0003_3óqY@zâmF®­_@ªÃúPR¥a@:Q]êEb@©)£5|d@{~´ùU@d|ñà*a@'_x0008_f$(W@o	æ{ú\@ºçVAf]@B~èñ]@ñ_x001F_;â_x0019_[@|¹ÅFð_x0010_e@_x001A_Éa§ÿ9\@_x001A_6#Ù±sa@×ÍµÎ_x001E_b@cBz¬ËÕb@¦¡_x000D_ð±¢b@J'FÍwMX@ù_x0001_½Aÿa@	e´W^@_x0004__x0006__x0001_¶JýµXd@!»)I^@&gt;ÿ_x000C_/O([@Fç_x0015_$hmd@Ò2î!Y@¹-uáòqb@þù¢5ãfe@8°_x0005_T_x0011_b@ðY_x0008_éJ`@ÄUòíð_x000D_Y@&lt;¾2]©`@ÚXÔO¶vY@ ¦«K_x0013_f@ÀT¤_x000D_©_x0008_e@¯¨z_x001C_T@Lb¿E_x0002_e@ßß§W@-X§¿b@k_x0017_Ø´Ê_x0012_[@_x0018_tM¤_x000C_ÙZ@N_x001D_nwUU@!z¨_x001E_S*Y@Æ_x0015_/yN*f@ïÛ:~r6b@®G4j_Ë`@å,_x0011_pÃ_x0004_W@èº§ªj¯T@_x001A_¨_x001E_×DMa@Àì¼1ü,d@ ð _x0002_È=a@¢ÿúyé\^@_x0003__x001D_5._x0003__x0005_ú)d@º_x0019__x0016_'KX@SÊvÜ$°e@GÒù'a@ÚP\§áW@y»_x0011_ÃíHb@go¨0ìvV@çiÝ_x0010_c±V@r±U@öU@¦X_x0003_ø_x0007_|`@_x0004_ßEY@_x001F__ÀënVY@6ª_x001B__x0013_e@Ûï[g'_x000B_T@½é:ËãÎW@ÞüGD¹T@`zâô_x0018_S@®:ssùKb@÷N&gt;_x0001_§_x0016_d@Íh*³·Z@4ãÑàMc@A_x000C_Q£ÉW@_x0002_¹Z-öc^@C^Ã6I``@×U7ÃËz]@ØñäÅgX@ê§_x0014_MÞd@²z\õ¶ØW@_x000B_ \#_x0002_c@zÔz2Bb@+_x000E_k_x0018_b@c_x0015_öi,7^@_x0001__x0002_;G&amp;_x001F_¿^@°PÕ~Z@`ChZÓ·`@z®_x0012_húöW@_x000C_Uþ_x000C_T_x001E_X@¶W_x0001_Td@Ô¯¦Õ Kd@_x0006_Ï\_x000C_!c@Azî6e4T@_x000E_q¥º.`@ú÷;ëúV@Ò9_x0004_nV@_x0010_ZSD4`@Ü(3Wp~W@éóo«V@_x0005_¡õþa@l_x0019_oD1Ûa@Ô_x0016__x0003_÷³U@¥=ZpûY@_x001C_:"¨_x001F_´Z@ÚéZh_x0002_²d@.±"-,ïc@bÂ¶ïØ_x0014_`@eØÉö_x000D_V@_x000C_Výx¬c@_x000E_È\@ºï­îLW@Z¸n2_x001C_Õ[@cúªeoGb@ )_x001D_f@À?1gPGV@ÚA?"_x0002__x0003__x000E_Á^@_x0005__x0012_ÇNyÄe@Oá]¡¾Y@_x0010__x0008_©¹e]@ÜÈ| _x000B_ÑZ@6¤/èëb@×~ÉãâÎS@ÇWD._x0013_ÖR@R_x0011_²_x0001_.V@:_x0017_ã`;\@îµ_x001A_zFmX@ô]ÛÏQ§X@Ïô_x0016_ñ_x0003_wU@_x001E_\ZY@@ÿ_x0007__x0015_#f@_x000D__x001B_©/Eô[@ù+5_x0003_vc@_x0003_Sõ=^@s¨¦_x0011_ÿ=b@á²êÀh]@"wu:U@f&gt;û_x001B_§S@¤ôÛ_x0004_Ëe@_x000B_ Û}'hT@ª`yÍT@?Ý_x0001_sø]@n?NÅîFc@ò_x0015_\¤.W@_x001A__x001B_¤O{Ð\@5{_x000B_Ã«_x001B_W@e´á&gt;c@þîBj_x0017_b@_x0001__x0002__x0018_ê¼)\@¶_x0011_&amp;²iS@Éý_x0008_S@"Ô¤+¢e[@ÂWã+àÂd@H¦_x0008__x0010__x001A_Zc@ÍOÉ¬x#W@&gt;&lt;bxì_x0002_c@¡_x0018_B_x0001__x000D_`@ÜãïÁY@J;_x001B_¥_x0010_Îb@v·_x001B_?^Y@lË-&gt;­b@m_x0014__x0003_¤kÊe@0î±Æ_x000B_V@ÒêÝ±¾yY@_x000E__x0001_ Înd@ï' îlZ@Ê_x0016_Ê½ØË_@Ö1,_x0002_X@hTXÏé­T@å`îËÍâd@_x0001_×Åôc@ô&lt;a-A\@iY]òc@_x0008_Y0_x0001_eT@ðá.ÒÏ`@Hô:lK`@,^rÏ²[@_x0013_Ñs¹te@_x0010_Õ¥êã_x001D_T@_x0016_ÁC¸_x0003__x0004_|jb@_x001C__x0016_6KÍyU@®_BK{õc@²LIfÚìW@,X®©°÷c@þéa®ËUW@_x0010__x001F_ÈY@_x001C_Ö2_x0016_Áud@LaYé_x0002_øU@,eI$­èa@?_x0002_ Øb@B-_x0017_Û [@$g&amp;Ç¦`@Þ@joíc@$%d#Z@ª"xó_Æa@lyt÷O¤T@¤15È§_@RÊÒd@~_x001C__x001A_Ñt5^@&lt;k£}	W@_x001C_ú3ùee@~ÿæË_x0004__x0019_a@o_x001F_CâÅäa@ôwE_x001C__x0010_f@\È¿¥Z@×é8àX@Jjû_x0012_åZ@$hæ5¿å^@J&amp;¶Me@ºËê_x001D_)U@þc_x0001_ÜCa@_x0003__x0004_jÉ×Bsb@eög_x001E_TW@ª_x0003_í_x001B__x0017_U@&amp;Å_x0008__x001D_ÂS@_x0012__x0001_AIsT@Ë¢Ë ¯a@_x000D_T·¾_x0002_e@èX_x0010_c_x0003_"d@ó?æ0Y@;µ}²0{W@j'ß¤¹c@.mN¨_x0008__x0006_b@Í_òz?¯c@77ç?Ôðb@+`Ð&amp;wX@_x001F_u1º_@_x001C_x±_x000B__x000D_&lt;b@¶`þ_x0016_",b@J¦0Êa_x001F_c@_x001C_6±ÙS@ìmBë]@*ô×þ_x0010_V@µ_x0008_T«_x0011_Y@ÎÃ_x000C_·kÿ_@MÁ í¥_x0019_f@ÐN_x0019_EÀ]@xÄ!áèËb@l_x000B_Ë{PrX@ß_x0012__x000D__x001D_F'e@«ô¿_x001D_D'W@apÌØSEZ@_x0006_FìÐ_x0002__x0004_îòc@_x0017_`t¬Ùe@¡ìF}b@àÅ_x000C_RÐId@qÔ_x000D_$e@Ç£Û_x0006_W@´á0Eÿc@ÔSä¦Éa@äë¥x_x000B_e@î_x000E_	iÜ\d@MäÈæ{a@|ó_x0013_ÉÝÝU@Fn_x0004_cd@l_x0003_¹©zjX@x_x0007_QÇ`@o¢çYôa@ gÌ3Äd@Ã-o&lt;¡a@ü»ìºTb@_x0002__é¦q[@°·àV|âe@oõ7Ú_x0006_X@ýÞ_x000B_)ì`@ë¬3$Àåa@/s8E¿X@_x0001_)w+&gt;kZ@ËÀ_x0008_¥Êa@Gú#_x0002_^@j_x0004_-?c@ = @é¯_@_x000B_NX¸a@_ï_äR@</t>
  </si>
  <si>
    <t>71de604b88ebe74b937e6008b20c69a8_x0001__x0004_ý_x001A_Cqâ¥T@_x001E_Èl.?òW@b _x0012_&amp;Vð[@_x0004_?ÍÍT@Ësð³_x0012_õU@_x000C_63	ÎKd@ú=_x0013_\w§`@6_x0016_Ãïc@vð¦_x0016_w¸d@ØØptÐxZ@%l=â$X@´q¯%ù[@îªÔ\4&amp;Y@¸2_x000B_ïa@_x001B__x0002_DëT@u_x0010_ç«ýV@n_x0016_X_x0010_^c@8¸Ñìb@-Bv_x0017_d@Ü_x001A_6à_x0013__@³há=2T@¯§¿_x0001_Ú3]@¼dþÊ9`@,øÛkc@]Ý	_x0004_dc@m_x001E_"´ó^@D_x0003__x0017_wìña@:A»:T@m@ÍV@nêyà=[@nJ°~:^@FwÓU_x0001__x0003_Rh`@r¦*i?ab@_x0007_gcqSV@_x001F_H¬*÷!a@_x0012_pÁ_x0011_He@ö®Hó_x0015_,e@_x0002_;áo\@¹¢_x000F_CØ`@zfe"\@þ^§¿¡"a@¯é|Ý¾V@ÒS¾%KÖ`@òÕCØa@_x000D__x0006_©)Î_x0016_e@Î$êiH^@´çì[{b@üHôåQU@ÈÀ_x000C_±òª_@WVq1ÝFb@&lt;«Õ_x0007_ce@éK¸¹_x001F_f@/øB³WKa@OMÐ¼þc@ÄVôörb@â®¾cÖ^@ I*«Lhd@DÇJ¼5T@¾ê_x000C_IeàV@^d_x0011_e@¢^_x0001_9_$b@_x0014_Ã°_x0019__x0012_^@!'1æ\@_x0001__x0003_BÞ)Ù_x001F_ÕY@&lt;6,_x0001_òæ_@_x0005_iE%´V@_x001B_s_x0007_¹^@¹;ûßöú`@,ùH­qo_@®·&gt;×µ[@¾!_x001C__x0007_÷a@#²_x0014_ZqX@*_¶_x0003_çìY@§Ùi]W@_x0013_ý_x0001_1b!X@x(ú_x0016_ve@ùM²º_x0002_Z@U0ü&amp;Üc@UÌ.aV@_x0013__x0017_W@~:õYß6e@;äözÕW@_x0001__x0010_ó}ÔX@äf]+JtV@Lwj!M[@XÎ¯üãVb@n)_x000E_Í,`@¯O¢¨È`@;ìÝ¦F[@VÇ_x0017_ï| e@È`3_x0016_`@FzÍ¯L®W@èÿ_x0013_èX@^äM=@Þb@ÙxO_x0001__x0004__x0002_ûa@D~Nÿùd@MÝ÷¿dZZ@6HëaÕc@(ÅwUr½d@ÚìOÐ÷T@¢*¸8µ_@´ñÊÇ°X`@òQ³Çôb@_x0005_­è_x0016_©_x001B_T@_x0015_MédÑËa@§T'GT@ÀÝ¼¾&lt;ÌY@Ì³)«]@£ùhl_x000D_}^@¼_x000E__x0015_&amp;Kàb@ùÒ½"Ü,a@-v_x000E_±øx\@¢¦_x0007__x0015_W@ÎÊÏwc¬e@IºâÝåY@_x0018_ðÀA»ßY@\_x0018_»_x001A__x0001_b@üÒ_x0013_5áX@(&amp;så a@uW`¡]@ð_x000D_hRºd@÷t1ø»BZ@_x0004__x001F_´¤_x0014_¥b@"¦ó4ÍÎU@P®).5b@UäìÅ_x0003_SU@_x0003__x0004_hêÄM_x0017_ì^@~S0_x0002_ô\@=õõ`)ÆT@6yZJqö`@½_x0014__x000F_C5V@væ²j_x0011_ðe@RTU	+_@Ä:÷ß¹U@QKñß^^@_G_x0008_öAîe@ú_x0006_ï_x001B_Ýa@Z¯£Õ¯_x0012_a@n£_x0001_kb@ìÌt&gt;5_x000B_d@&lt;#k2È_@ ô¼®U_@)_x0013__x0007__x001F_YX]@Ú!ÛIäU@_x0002_c¤È^@M_üvx]@_x0016_.ó @ªe@å£_x000C_(u`U@6ßqDã:d@ü¡ìbýb@H[W¡_@îF3HAd@âH`@¨ö-ß`@N¢÷BñAa@ÃË»JñîZ@_x0016_B¾kc@|¾_x0001__x0003_Ô:S@&gt;_x001B_ÖZë$a@)Þ)$©W@ÁÀ{._x000B_`@È¸û¶µY@ÉÓ_x000E_LCêd@uêi:¾d@|pþFª´d@¸_Þ8í_x0016_b@LØ\.æ]@_x001C_ãÊ_x0004__x0005_oa@éóýë¨`@ã©Jæ)_@F&lt;ofêY@_x0014_ª_x0007_Ó~V@ê_x0017_q¿_x0004_ß`@Ä5_x0013_¹mW@Liý¦E_x0017_f@Æhz÷¤U@r_x0018_Y®ì?V@ÝêRT@b2Y_x0002__x0013_¿a@0w2b@&amp;fL}8_x0012_`@Ðy$-)_x0001_Y@ÖyÜëpb@ïÅÿ#U@Y©_x000D_ÁÓ&amp;d@_x0010_÷üÅà\@@gË&amp;.a@dlýÃ,¼c@c_x001B_p¥Ù\@_x0002__x0003_VçÍýêb@f÷R)»X@&lt;Ë¸¸_@F_x0008_cFzSc@Æ^ºÎX@hjiþ_x001F_a@h	Ð÷l_@¾}Ò¢Úe@_x0008_0.9a@r=ÆR#_x0001_b@^øÊ~(Lb@S8]_x0010_Çõ_@y!Çbó$f@-_x0005__x0012_ß¬_x0007_V@_x000F_eæÚ_x0006_5a@»_x0019_y®ú1U@2ôø¥?_@_x0005_â?·VS@`_x001F_·çcU@_x0012_¢o·m\@_x001A__x001B_Pp6c@_x000C_¤ÊXa@ËöÂ1U@uðv_x0010_³]@ÆÙjÿÓd@|E&gt;\DW@__x001B_,rwd@_x0002__x0007_b@.v+_x001C_Áa@·Eu¢a@"s_x001E_£½b@]ØéJ_x0001__x0002_ìY@øP_x0014_&amp;_x0001_V@d5­ee@6ÃöPfe@zkj5$f@5ñR_x0014_XÈd@ÀÀ×LKVb@_x0011__x0015_µÂ¬µd@_x001A__x0016_|ì!_@ùÔBÛX@åÖKäD^@_x001C_ÞÀx$d@Î_x0016_ºï_x0007_a@Ë^ÐMíÊY@Ò'ðÔ{Na@¾¬C&lt;G_x0019_U@_x0007_!ûe@~ÌN­._x001B_f@ó=ü=6c@¸ï_x0007_Õ_x0007_b@*³@°_x0013_^@¼Rj¤®'`@:ª×¸(T@_x000E_êÆìJb@Ás£_x0017_ßX@+Â3ËÝT@eÐâÈR|b@°çTg¼P`@ËÓ^$ÅY@º7P_x0004_ýbc@üÈÙ¦&gt;/e@E_x001A__x0006__x001B_US@_x0002__x0003_äñ\Z¥_@x&gt;_x0003_ÀY@äÍ2_x001B__@m³sø_x0017_¤b@ _x001E__x0017_öc@z_x0015__x000E_Z2Za@`y:Uva@²ñ{ÅfY@@yá°£a@ø9nAßÓ`@@_x001F_KTæ_x0016_a@ÇÇuÞnºW@ø_x001E_¤üÂa@ÐbÔ_x0005_Fd@e_x001D_¿/}e@2®a®r7c@^u¼=c@ªrGxsYd@ÔJq_x001C_TÓW@¦Iávön`@u§_x0014_}ÀS@|=Õ]K_x0018_d@9,Á8WÁb@_x0004_9£CNÎ`@0³_x0003_µ_x0019__@Ú2#6ÚAU@_x001F_ÿ_x0001_0&gt;·X@(8_x0010_+Î_@!re_x001C_n_x0016_f@öÏ6­ðd@_x001B_nÖÅ1æd@ðØ)_x0007__x0008_è&amp;[@8_x001C__x0016_D~\@_x001E_½fÛêDc@°ÍxQÝga@AoZàã^@ÊYÆ·a^@Ä_x0015_©1ûíS@ÓíÖùÂV@_x001E_4_x000B_K]V@ð?xë S@b+gW®¾\@Ä_x0006_._x0004_FW@oP_x001E__x001A_²e@Ö=¼½r_a@Â¾Óg_x001A_æ[@+YmDd@ê_x0015_÷__x0013_-X@G4êáÂñ\@ATXð']`@=7ùa@P¸B_x0011__@_x0006__x0010_»ÓG÷V@9_x0001_ýU@°Ñ¯=_x0012_Èb@ç_x0016_º¥ób@dÃ_x001E_úì_@ªL¿Ã_x0005_`@4þ¢_x001E_ä`@_x0016_NøJFKZ@h-èíµWX@^_x0001_NÙ_x0003_E[@¶_x001F_Èéi_x0002_T@_x0003__x000D_dKlù_x0006_`_@:&gt;qlwa@r_x0010_o§&amp;6d@_x0002_?û¢cW@Î¿_x0007_(wb@² ®6»9e@~0b_x0008__x0013_çS@Ú#d_x001D_â!e@¢ý'_x001E_#´`@V	ø8b@_x0018__x0003__x0004_êXÓe@(Üõ×_x0014_ÃS@&lt;;í£îäV@´j_x001F_«ßb@\ÍW_x0012_d@Ú¤ëé@[@¡í_yQ!V@Ic­_x000D__x000B_a@_x0017_'º§ña@tVhë$_e@ïÀ-_x0008_ja@62þ_x0005_¨\@c#w_x0012_2öR@Faì¬Ùìb@Vbu_x000C_=S@'_x000D_Û}F£^@öÇ}¾Ü$b@¹.ó×[Ic@_x0002_Ìÿþ½Va@ä)Vfc_@És_x0001_f@æÓì_x0005__x0006_â9]@(evÍÝb@ºÁØó°_x0012_c@bÌkBc@`º.ÂùT@®;Òµûe@i/ÞCÖ§U@_x0015__x0001_gW@)xïWW@Ø³e}í_x0006_W@&lt;_x001D__x0003_!Âd@N:}\@\ðê_x001B_4e@à&lt;§&gt;U@N }å¢d@_&amp;_x0002_)Ö^@gÙ¨­°[@Ü_x0002_*Ö_x0004_V@°Õ¥áµV@&amp;}ülìªd@a_x0004_êÎÚ_x0005_a@\R(*Â`@ Óõ6b@\zæYv`@_x0006_^jb@_x0019_4,äR@ÉS_x0002_Û[[@|øóY&amp;V@6r_x0006__x0003_ `@\x_x001E__x001E_¨Ob@(~L«Ýd@|ÄKÜld@_x0001__x0003_:¶ØÅSç]@_x0002_»THò,Z@2¾k\e@µð)aF¦]@ø ò_x0013_¬_x001D_S@eCýDÍ»S@Ó¯DÆªV@æïÙVu_x0019_d@¦_x000E__x0007_ÜwâU@¨Ñb_x0017_*ée@¤_x0005_f16sZ@3k©_x0014_´b\@Nz¶_x0006_$Ãe@¾"¶GUd@À³¨_x0005_0e@ÖÙ÷Ó_x0017_GU@_x001F_þ¸	M½W@Û_x0014_öb©ùX@(ÏíI&lt;c@T«_x0010_­fa@×_x0002_ªC\b@ÜÐ\ÆòV@Áô_x0008_ª_V@q;© r]@è_x0010_×º8[@¦ï_x001E_AÙ_@êç`Ø`åZ@]JJ"VV@züuávWb@Â0AIvZ@vw_x0007_Ja@6IÝ_x0006_	ýje@úºÃ,§C_@UßdV@¸}Õ}e@eJKË(X@@&gt;mâ,qe@îÞNW_x0015_d@&amp; _x0003_ñþ*]@O6v_x0007_gZ@_x0012_c_x001F_f~Je@Ü·Ø_x0015__x0004__@âÆÐô9,S@®Â¹_x0015__x0002_/d@öc_x0014_¾-_@¹b)(/b@«_x0010_úRÆW@_x000D_7l\_x0018_íT@EÉ¡Yd@SñéT)]@i¸G_x001D_ÖÐS@_x0008_ZÎGÿéZ@_x0017_!NEÛU@Í{à®^@°ºzQ³_x0001_d@_x0012_ÓB5õüY@DùDþ0Üa@?_x000F__x0012_µ_x0005_c@	ÝSÀU@PÊ×,Sf`@,Ûn¬Í¯W@%­_x0012_xåc@®_x0013_KÉ_x0015_e@_x0006__x000B__x0016_µAµW@¢Ñ²c@_x0013_}/ùAí`@.û_x000B_OY@(/ÛlK_x0013__@PzÖ%APW@h½89¨`@=Ü_x0001__x0004__x000D_T@(ÿýfªb@&lt;_x000E_­InZ_@ü_x0019_f7_x001C_&amp;f@Õ¢ß¾z#U@¡Ë8ÊQça@ý4ù	_x0011__x000F_b@J'¥_x0008_]@®^GUÄc@`4¬-b@Ìð¨ýª`@ùq¢_x000B_ðèd@=_x0003_ÆTDY@_x0004_Ö_x0018__x000F_(¥^@_x000D_Ð_x0005_/»[@H]ÔãÙb@_x001D_w_x0002__x0005_ºS@#Ýßxü[@?Ñ,æÂZ@8*_x000F__d@__x0007_M6ãS@|&amp;¶g*yX@_x0008__x0005_S¸Ïße@_x000E_«ÎÅY@j_x0012__x0019_ø_x0001__x0003_²¥e@_x0014_Þº«[@WwÕ®NL_@¤Àöçe@dµ_x0002_ÂÒV@.¸H}þb@_x0018_»_x001D_ðs_@^gAqeØV@ÄÉ ÔV@X_x0004_@¼c@B_x0015_\_x0004_[@çkÞCªÄS@7Ï£ëBÜ_@ìûî®2üV@IÔÛévma@(n_x000F_¹oD^@äuQË[Âa@h_x000B_©_x001B__x0016_V@±.8_x001F_e@_x0010_Ä}Ïc@i¿Ú|d@åJã/RÍd@Õ©!x_x0013_`@ÎU+_x0006_[@ÂùÖwz1d@_x0015_g°ÖØS@ÌÀ	_x000B_àa@l&amp;­_x000D_n*e@ád:ç$_x001E_]@_x0014_e+ª¯b@Z¾au_x001D_èd@¸fM_x0008_2Â]@_x0001__x0002_øjí°GT@V_.õe@å}æ¹ê_x0002_V@F+ê$¬è_@z5¾D_x0012_e@$r+(º/_@H_x0006_â_x000E_U@_x000C_ÀW¡_x000B_b@_x0011__x001C_(}d@®RI_x0012_p_x001F_a@×ÉpQÏIY@*f¡AÂ³T@X÷£¹l*b@:__x001E_[_@	EØC{e@_x001C_ü×4ëä`@_x0006_Yñ_x0019_JjU@8ÎH)_x001C_f@û¤o3±õe@0k_x001A_ë»d@4Ýh_x001D_x]@ÆúÅi°èW@f360']@(ºK_x0001_ßd@Xn_x0011__x0019_n]@´Iqb@e|£_x0004_Y@T_x0016_¹W@î§q]!&gt;e@#¾Ìd´Y@÷½wK­.Y@&gt;ñ_x0007__x0003__x0004_Ïßd@òuF¾Â`X@~&gt;~ÿ¼Î[@]_x0012_G&amp;ü[@nÙ_x000C_¬ÒÇW@_x001B_iÙàíX@&amp;­µÏ`@©¤îèÉ5Y@_x0016_½nVà_x001F_]@¡_x0003_H);ðV@Ô_x000C__x0019_NPe@^Dµ¬`@_x0012_Ätpû]@´Ö6'mta@_x0012_îÓË­Y@_x001E_ëhÔ\MV@ÀË£_b@Ré§Ðe@¼tÅ_x0002__x001B_a@çz_x0001__x0017_\_x0002_S@kêBXU@nÞê¯_x000B_Rd@Ì Òü_x0016_e@àb#© f@_x0008__x000C_^þ¸_x000E_\@4«¿_x000D_?b@_x0002_1Ù_x0018__x0016_b_@T¥§¤ùY@&amp;äñs¡ú`@_x0007_ç½¢haT@t%_x0014_§¶ã[@|)R:¬å`@_x0002__x0003_ÐÄ_x0013_®Ë]W@¬O¸(h_x0007_Y@_x001A_ÒðÍbbe@|üBFe@ô®W#4¶W@´\Þoä_@ã.ø	 W@$ÀZCgµe@ê(_x0003_M]@?T_x000D_=db@Cº²Cx&amp;U@_x0010_½Î_x0001_?ïb@$ù_x000F_1Möb@æ}9fôBT@®+ä±?çZ@-©vÜ²_x0018_Y@?½A_x0005_¢`@q^.!³S@_x0014_±Q_x0019_c#c@Áy±kØ^@¿û»¡W@g°FJ)b@â_x0002__x000F_T_x001A_a@9Oý.0e@_x0019_=._x0006_Y@a^_x0004_¾Ë\[@(·Ü×ÂT@`_x000E_OZ_x000B_Üa@_x0004_[#°Z@nÅ*[_x001B_À\@68_x001C_wèå`@r_x0014__x0002__x0005_")]@Î^(ì7{U@"º_x0015_Ñº[@ú¦ªåÃJT@T{ø_x0016_®`@_x0012__x0011_óN[\@â_x001C_«Âöa@_x0016_ó^]Lëc@ÎKD_x0018_ýWU@¾4kíb@h_­e@@ý(ÒHSb@øX+;±b@ÔìboP´c@âÁ¥7±Ê^@¬_x001E_q_x0015_V`@ÁB_x0003_É~÷e@fÿ©OÆe@*_x000D_z³_x0001_X@tcp=ØÆZ@ê_x0018_J_x001C_&lt;_c@W_x0013_0ec@7ÛÓó&gt;T@¾i$j_Nc@_x0011_zKm;ØX@ÌmI4S@74ãz\@_x0014__x001E_oÊú´^@·2Ëød@î_x0015_~â]c@Þ¡I"_x000D_d@_x000F_L_x0004_ñ[@_x0001__x0002_¸ÓG£EæY@Üa`¡_x001E_`@Ùé_x0004__x000B_2b@7¨æ}_x001D_ÞX@Ù÷@«e@gRdOî\@äiHÅ*_x001E_e@`_x0019__x0018_Ç³Y@_x0017_â)b@ùaÖ×à$]@ú_x0008_«;V@mÞØÏ_x0018_a@ýÞ²_x0008_ß_x0002_b@2m?1_x0018_b@L_x001B_Wþ_)a@ñ-[@_x0019__x0015_GyÈ_x0015_V@ô¸óÒd@?Ôtm¤]@Ù=¸E!ÕT@gèób@Lqkx¡)^@_x0005_Üx­¹ªU@â_x0017_&lt;×CZ@Ôvz7!f@Æ¨Òºô_x0010_d@ú5ÖnS@¿Q~_x0016_½÷Z@¼ß+­§^@"_x000D_¬ß_x0005_e@4}è.(c@²hÙÔ_x0002__x0003_Éa@ÚgZðØ¥a@_x0004_HÐ}òd@ê~¿Ý·TS@Q0&gt;4»NY@`Ãßº¤`@ÎÌÆ;Öûa@_x0004_¦ï&lt;_@Þ_x0018_1 vX@zK¹£Se@Å¥_x0004_TïX@L&gt;6[Ëc@|1½û¼ `@LÛ)ÇJéc@8_x0007_Õ¯W;b@ó×òZ3_x0018_^@Eã-_x0001_wa@°Ïê_x001F_á^@=¶ivåc@Ç"3¿§_x001D_c@êW©ð_x000E_e]@¶_x0016_Qmî¡\@J°WÈ5bd@§_x0017_w©ÍõS@24ßÙëD]@_x000F_ÖÙ_x001E_U@Ü¦x_x0003_CÄa@³qWj¡c@ø:-R_x001C_ßa@_x000E_!h±	U@c_x000D_}Éfc@£¯H°¬âY@_x0002__x0003_¶y¾ìï[@_x001B_þÛPsÞR@_x0002_´¥"_ÐV@"aèÃò_x0008_b@_x0010__x0007_i6f¬X@äõB&amp;_x0001_KS@pr¨d@4O´ã­:W@sS_x0006__x001D__x001F_ub@LS¼×ì·U@§--_l_x001E_W@(? \¬jd@LFØSµNd@ñVVÆf_x001C_V@;£3Ø+]@,æ_x0008_¸±a@c_x0010_ÀçS@¶_x0016_ÿ-`@¹ _x0019_)Y@Ó_x0002_#Q`@t*hD²DS@t&gt;þõ¹X@y_x0003_2a@/âRëA^@&lt;_x0013_Õ_x0005_¹`@é1_x000E_q_x0005_1c@LpÊ¦Ì'S@x:n÷g`@(_x001B_òÉ²a@N±_x0013_3~_x001D_U@_x000E_K[è/N]@ýKF_x0013__x0002__x0003_û`@,ö²qZ\@&amp;wqÂD_x0004_S@¹S,´'X@vi_x0015_E_x0010_V@äQÊ	e@P_x0019_t§æk]@¥ìpb_x001C_&lt;X@@Úr/Rd@ÞÁ³|Z[@(ccÝ_x001A__x0007_a@J~Õ¥â7X@ü_x000D_i%¢Î^@e@-&amp;BV@7_x0011_°ÚÀÏb@É_x0001_´~iÒc@V´S_x0006_ëV@&lt;»õkb[@©;àR@Ù_x0010_e lS@&amp;2jøgW@Ãþ«^2a@?±UC;Y@²«Ùmddd@èôkðºøY@Ô_x0014__x000E_ø)De@Ô~Yj_x001B_a@àM-CYZ@8ð^A_x0007_N\@"Nrbi_x001A_]@gÇc_x0015__x001D_e@ÂW®Ýc@_x0002__x0005_ÌeßèS@åÌRm^@Z»M)_x0001_c@|Þ&lt;úZ­a@´°ÕÙ®]@LcÝ__x0004_¡V@zñ¼esS@_x001C_«j6vS@.h£"J®d@W/5¥sÙT@^f³ý?W@.*xweb@\M~ÑöV@_x0014_þwÁ_x000B_Î^@@©h`@Óf4öb;U@êx2u~b`@_x0013_1_x001C_Êãd@Ñé±»U@Öòjia@_x0002_õÍ´¢d@¶êõ»_x0008_/a@5±Y÷td@_x0005_m}Ù_@P-J1Eb@Õå9Ú¼qT@r.û_@L^_x0003_¦5c@ _x0007__x0017_n-;e@rD¼\Z@Ø_x0012_Ú_x0004_²Wd@)O_x000E_/_x0001__x0003_cà]@!7!cV@Nå¯¬_x0007_vU@kÛj&amp;c@Ð9@_x0007_Ûd@&amp;+lO`@«B_x0003_iÓT@_x0013_R_x0002__x001C_Õ÷R@ìL©õxÃb@à}Á\©_x000C_b@dW_x0004_½ÛY@4&amp;1)Dd@` °2xÕ[@_x0016_£¯W­{S@éÔLs_x0019_`@à®¦¸éÉS@{ÇiyÆX@_x0014_WZ²&amp;Z@XSREÝ`@¶o¹'Sa@^ÝBýÉd@êÙFÚ_x0001_RZ@_x0008_Å9ùU`@íQªÁAe@J§_x000E_q×c@M¯Yímc@´_x0016_2èâºa@tg~_x0015_Ñg^@$Ëu©÷ça@ÿ´ë©_x000C_Y@s|f,5d@ ªYÒyß_@_x0002__x0007_öÄmÿ¼e@ÆuZÛ_x0001_W@`ëRiÄb@ü$ýqG`@¾#_x001B_¬\@P1ôb_x0006_S@/_x0004_D_x0002_þ©X@D¹©ÖhY`@Ç²_x000D__x001A_è_x0016_`@­_x000B_ånP_x0003_e@4Ø«æc@¹[~E(f@º_x000C_YGca@G¬ò+:N[@Q@È°×Na@¬_x0008_«_x000B__x0001_úZ@¡¾éªY@_[Ö°6X@0Z[9e@¾ÕÂ\û!b@ÿÝüfue@&gt;W_x0010_XÜ¿c@ê´ õ,e@\ìùh·»e@feó«÷b@È­Ç­ù_x000C_e@_x000E_|C%Ü"b@øª_x0019_yº]@@_x001A_µÎ!ya@_x001F_ç&amp;l`d@©__x0005_Ô#e@JêBD_x0001__x0006_6Qe@Ô.0lÄ_@g_x0005_â@KPa@c«_x0016_ð_x0015_X@e¢©8ãX@_x0002__x0015_xXÐ´S@(_x0012_ã@_x0004_&amp;b@`ýèî{¡]@uÄ%Ê3¢a@_x000B_UÔ_x0006_¥\b@'ùÄíÞ_x001B_X@·_2_@b%A~4âV@_x0015_þí&lt;_x001C__x0014_a@Ûú_x001B_Ò+c@`yÍ_x001F_²2W@S~âÿe@öÛ	[@f+__x0003_q_x0016_c@°ÃYÚºñe@¨u_x0005_Âï_x001A_a@`)-;ÑU@ÿÐ?6¢b@®î3Æb@Ò_x0006_Ù þW@ì²½¼/a@3åæ_x0019_§ÛS@_x000C_È_&gt;¹e@k~Zø©_x0013_`@è_x0015__x001D_}K_x0014_X@JcîDa@e]¹V@_x0001__x0003__x000D_aSc]@WÌ×ÃÝ[@ %o_x001B_®a@F	&lt;ylø^@Øùþ±iª`@C±i"aa@6sxÛÁÂW@&lt;#_x0002_Ð_x0015_Z@ü¶ló¤mb@_x001E_X_x000C_v,«T@}u¯¼`@Z_x000D_S^ü½]@®		Ãë|\@_x001A_gú`Ë¯e@e³U@6ú_x0004_%Z@/VØ°&gt;ëR@`üúQós`@2»_x000C_5øX@_x0001_ò|lÏ`d@z_x0003_=øó]b@,ú¹J¢V@fºIQYÙa@_x0016_«ß8îR@ËFR`@.Ø9Zö|b@é9Ç_x0017__x000C_ä\@E_x0012_«&gt;Ã¼d@_x000D_¨_x000E_$%`@´_x0007_Ò¼¢c@ø'Llªq_@Á¶*ý_x0001__x0002__x0010_ª`@´k:ÝÀÔe@ÞZ_x0018_M/c@Û&amp;¬þý#T@_x0001__x001D_¾;?d@_x0006_VviK^@ÊNÅÅ_x001B_¸X@¬_x0014_k~¾]@VM¾ÂX@§x:Î_x0012_Nc@æ_x0015__ê_x001B_$`@»÷PNÙâc@ïóE!_x0017_]@ð»_x001D_ßÖ_x001C_d@ì_x001A_DAS_x000C_^@ô´_x0001_ö½]b@Æçî ß\@@VäóY@_x0006__x001A_Q_x0001__x001D_V@nC§eÖX@_x0017_1_x0011_;ýèY@Ê_x000D_a@eô·izb@4ks5:Z@z¨&lt;s_x001D_ËW@H^²Â_x0014_d@ÕÝ_x000D_dN]@_x0010_-dðò`X@+Î_x0003_ö]@¹q?_x001C_©b@³Iõ½súR@Û#zB_x0007_T`@_x0001__x0004_MO_x000C_t(R_@I¿_x000D_:Y@¢¨¢Øô	X@ ÌQÖad@ª_x001D_ïe7W@"_x000E_Xâ_x0016_²c@_x001C_}Ë_x001F_5W@Þ¾·#Z@TÚ_x0012_yúb@_x0003__x0002_ÇâÜ&lt;[@WÂG]`@êÑC_x0001_pe@_x0016_Ì	n_x001A_V@iÿïi_@Ú_x0011_H¼¿a@Ìª²ÛöT@³a_x0005_Ê_x001B_e@¥Ïi_x001F_þTU@/_x0007_%`üd@V_x0006_"Që\@º¤h¬fêS@- .¤0c@vjãë\T@r8Áh(_x000C_`@ôs.×oªX@_x0011_8@6üR@Z.}á#]]@¬_x0001_(_x0019__x0001_¥e@Ì_x001D_ãäb@_x0006_C=9e@Îý&gt;?V@_x0006_`9_x0001__x0004__x0006_¹\@`_x000F__x0015_D½]@_x0004__x0007_uè_x000F_W@ã0;ba@¦D&gt;H_x001F_âb@8Cº_x0008_Ác@-öÖÒ5`@½ÚbÜ°`@H_x0002_HYðÞW@¤7å_x000B_Y@^cóÅû]@«n7Ñea@&amp;)0Ô&amp;)`@¹_x0003_?e@Í_x0011_¡y5V@½ÙÃ³_x0011_ÑY@²¾È]øR`@ÅÓäG_d@Ôtµ&amp;KÚR@dhæ&gt;)Ue@_x000E_Ì_x0002_ý_x0005_W@Ö^Ù&lt;êd@Zäíå&lt;T@[_x0003_X¹§T@ü=_x0015__x0018_.[@ÎÆKä\Äe@_x0008_· ?2¨_@Æ(J\@c@à â_x001A_Bnb@&lt;-ÊvJOe@´ÃÃØw]d@®J³+õßa@_x0001__x0004_F¶b3PáT@}üÙ[@_x0008_êÎ_x0003_W@Ê¨Òz¯ª\@hãVäS@ÈEï5Cb@pîÙ´/^@Vmî­ÁU@4Â_x0005_B¦h\@.Ày_x001F_W@Â÷_x001D_}xHc@°_x0010_0Û»_x0003_S@_x001B_éÌ,Wd@t_x0004__x0017__x001A_(e@k¬ËK_x0002_Ua@ÔF&amp;íd@'_x0019_IdZ@_x0007_ïB#Ñd@rDE­[@þñSh[_x000C_`@"Ú_x0016_/z	d@.Û_x0016__x001E_F c@ÖûïUÑ_x001A_^@ÎÇt²°_x0006_b@Õ§AL_x0008_e@¤ª.¶+ãe@rè¦ÉU@bó¦TJ[@Â_x0019_mÒª´_@YüZþ,f@ä{ì:ºÅa@­àã_x0002__x0004_ÑBb@¼_x001B__x000C_«_x0001_`@?jz¥_x001F_"T@"¥_x0017_×e@ðø-OÀ\@nªø5d@÷w¸áÓ9V@vVÃvX@ØtA`@Â_x0015_ _x0001__x001F_^@«²vE_x0006_VV@*S×ða@_x0018__x0001_cÆ/U@£6_x000E_(lU@ÝÏFì_x0007_ÜW@'_x001A_qYS@´_x0003__x0018_´ìû`@_x001A_ÉQ#?a@7áÜb¤_x0017_`@6_x0010_Ê2Ý½S@7DØé¼e@.&gt;=òa@ÑÀÊÌ_x001E_üX@¨Çé¾_x0019_2e@ K,vïýd@@wD=ëðY@«_x0014_êÚåVU@FïüÕb@&gt;¼m£-c@b¸ #TäW@§vA¶'ûW@V9$_Ò_x001A_Y@_x0001__x0003_öG¦êòsd@d0_x000C_Röb@z·ÅCÛe@$Ly?@¯d@gÿSõ®e\@¿ls­dd@±DÔWØ`@M~ÞÉûHU@V_x0016_q×_x001D_7T@_x0002_³Lý¸¾c@.¬	|æ^@0{j-U`@ZÿË*X@_x0006_jÅCÜ÷e@Y5êmúb@}Ía;ÏT@³_x0006_êk=_x001F_d@tÄÅx_x0013_U@ØvnkKW@2ûñSh@b@Ðâ§ta@m_x0019_ö_x000C_þR@Ú]Ì|'H]@iE-bR]@ænà&amp;ÓHd@]'¦ä&gt; T@#_x0007_@Ð§U@¬îÿ_x0015_ÓÏY@6Wý_x0017__x000E_X@¾J³ ®Z@z°#_x001D_»^@Nuß_x0002__x0008_Ø¿e@DXE²ä­d@´úáU b@nû _x0007_b@ø¥ÏH_x000F_Ñb@Y_x000C_»È,ýZ@áT_x0007_í?_Y@Úç¾9Ë_x0001_b@,BÓ÷±a@b$:_x0012_X@_x000C_v_x0004_¼·a@¥O;AØ_@\GQäÝýT@Ü&lt;ÊzáÕ]@Zt&lt;Û8c@ð(£?ñe@sA-¶MûT@xsv_x0007_Lya@ØÀ¦'_x0005__x0003_\@lþ­ø¶±d@6}{l=_@¸ÄçV[@j[jò_x0012__@¨×«^Wa@_x000E_«Jf_x0004_f@b6,éb@ÿyoø_x0019_[@vV¢3Ña@¸g_x0003_¾³ÙZ@_x0006_°ìë_x000F_Ad@Ò_x001C_o_x0018_îHW@,»í¤ÿ_x0019_X@_x0001__x0002__x001F_ÌXò÷ c@Ò«/úçV@Q_x001C__x0005__x001E_}_@Çålêò[@E»_x0010_Ù²Qb@G¯¼_x0014_T@Å¶_x0018_»OU@_x0019_ Éõ `@ =(¦c@XA¦P¥b@¶_x0014_ÚF`@®´Ü×îa@ìðZè·e@e%k¨7_x0018_e@ðìè_x000F__x0005_W@ë	|_x0005_%Y@Ü)CDTX@1ÚãÑZüU@¢]÷F^@&lt;d_^@*Æ¥IX@ü^ÚPæa@/,¸á_x0019_W@Pb-{_x0008_^@_x000B_Ù_x0003_vr`@ñàOcÐb@ïât_x000C_=Y@Ö+ûÞu]@:È_x000E_S@¦]Ç_x0011_b@_x0004_F_x0013_ _x0016_¹[@ã_x0014__x0002__x0005_è!U@Pd¬VÂ_x000B_X@Öt%_x0004_o`Y@_x0003_Õø·1_x0005__@Âoy''f@»Ñ "b@Ø_x0005_w×_x001E_U@ïJ´_x0012__x0017__x000C_a@OÖeùT@X5_ö_x001F_Y@_x000C_ìÐÍ&lt;_x001D_X@PÇZ5¤d@Bä©ô°y^@))O_x0005_÷öa@V[q5a@ H©ûpÆ`@%×5®_x0017_ X@~´_x0002_Ð¬c@¬°@´J3e@D¸Ó·PX@ìsÀÉ_x0004_â_@_x001A_ Ù`&amp;S@_x001A_\ÀÝñqe@ðû²_x0001_)`@"~8kÿ¯b@&lt;IÝÇMRc@_x000E_àÀÝQW@£xÒ¿ü8S@_x0002_/Û±Ò_x0006_c@àa_x001F_Y@cO%Änc@ÞHß¹fb@_x0002__x0003__x001C__x0013_´ª)ãd@8=G÷~_x0016_[@833g\@*AUjd@^_x000F_+U@]¼'ãab@_x001D_^¼ãà2Z@I#iê±c@KlãÈ]@î|$3¸îV@Ç$b#_x0001_V@âB_x0006_&lt;ó_@ÛÀgËLT@hE«e^@E_x001A_àÑ¥æ`@¶¶_x0011__x0003__x0017_OZ@_x0014_»ý'Å_x0016__@ò4E÷åc@_x0016_ÿ`îÂ_x0010_U@¿£õ`@Hé¹Øùe@2c%B!CW@ÅBuØÌ^V@Bv0úÖå_@ßVé¤\_@gÃ©6&gt;c@;ÒÌßì[@Ôò9_x0018_éd@l·j·Nôc@Èpu¼b³b@êçî;(Îc@[É¦_x0002__x0005_££e@.Mö]A]@_x000D_S¾Ôün^@ì]´Ë3Ý\@Ý¯§ßU@x«/ÄW@g_x0012_Z_x0012__x000F__@E_:[A_x001D_Z@OVóøaS@t._x0019_ö.`c@_x0008_ÒóÅ¾U@_x0004__x001B_µ`©le@·dJ_x0001_ÆV@B#)£©Z@JXjde@òÆl&gt;|e@S­¥_x000B_|_@Æ|o_x0005_¦_Z@qõÑM·ì\@}È&lt;_x001C_&amp;iU@ok_x0007_0_x0003_HS@òQkqe@Îr½Z´y_@«_x001D_äî|T@m_x0001_êòçOa@Iú ãjV@VHO¸@_x0012_T@_x0002_ª}ÿdb@Sì®ÞWe@Ð|F»%_@ÈÁÿ8òwd@ðSC&lt;m"e@_x0001__x0002_$T¦yðÉa@·W1b©S@ÅO_x001A_fAe@õÀ_x001A__x0015_Ýée@p_x0013_î_x0008_¥è]@mñ_x000C_6X@z½nL5rd@*xãÓ7²X@úÁèGc@ì÷ë_x001E_[@eÞù]Õ]@Ê_x0017_¢	fc@É_x0014_¶ S@n_x000F_2'¨\@_x0008__x0001_fou`]@Ã_x0003_(ºX@¸v®üýõ[@_x000F_dÏ_x001D__x0016_T@:F_x001E_OHRa@ÁÔ_x0015_#KT@ä±Í_x0013_¯³b@#gõ)nw_@Êf¿&amp;8c@G_x0007_·MÍ[@¯!._x0006_U@&amp;c§CÈZ@·¹iõ'a@P{õÑº;]@ØãgÃ;¨a@_x0011_óyZÏU@P}ÏUÙ]@g_x000E_yõ_x0003__x0007_nëU@%^áaÆ/[@hÐ_x0014_Ç\@ú«l_x0016_Ü_x0001_a@_x0014_Ál_x0019_Ë[@Ü5_x0018_éi]@g!Â_x000C_B[@©C_x0006_ûb@n_x001B_Yï_x0015_QZ@¬_x0008_ä@$\@Ò_x0019_p_x0002_3àc@sb hÅ_x0018_c@´æåi¼hc@_x001E_Fø[Å'U@IÖù\¢[@®_x001C_Óvkxe@_x0014_fP_x0003_e@úA{ãAs_@÷â`ine@BØÕ'Èñc@¤£_x000B_¥7Re@63þ¹§;e@Uö0_x0005_zeU@XÍO2Ø_x001E_e@ªáµÊ_x0002_gd@2óµÔ[e@R_x001C_¾3X@ði_x0010_s&amp;¬`@_x0015__x0006_ÌKéX@sÃ7µ_`^@´`áÕîd@ð´4_x0004_'f@_x0003__x0004_ûþæ_x001C_yüe@H_x0006_ü,[2c@æ"¬·4_x000E_e@¦õH*Çø`@JØKê_x0008_ñW@_x0002_?lqÍ_x0014_[@_x0015__x0017_$ô@Xa@ãR_x0019_ú_x001A_âT@_x0012_¦(lS@£ëB_x000D_Ac@¨S_Ì+üc@y!&gt;b@Ä_x0004_=Uc@nóD_x000D__x001A_c@8AkÜm_x0010_`@ñ_x0001__x0015_½c@í\_x0005_®'Ùe@·üEÀPßW@½Ô¯¨U@BQ5¶ôZ@;¥ðJ!Y@_x0015_Æl;Úc@¬2,Ua@Âö8æ_x0008_µX@_x0007_êÓö+Z@K~úôN¤e@_x0012_kIºf_@,_x0014__x001E_X=b@_x0002_Y©¤KY@òâÉ¶T@)ÉäYÖZ@Ú·_x000E_V_x0001__x0002_(:_@25lÃîSe@\_x0002_iAV@²gæ__x000C_5f@%¿ý14Z@:NaÉ_x0013_{_@%¼IYå&gt;`@Àë§_x0013_äc@gS_x0005_ùV@e@t_x001B_5y?±e@O5î]Sc@8@õMÄd@.¼&gt;+/¤W@TQ³od@pEk_x001F_ëa@®ù§hjñ[@_x0019_f´Æ_x000D_W@Î_x0004_Íð_x000F_\@_x0002_ú0¾}c@_x0002_£kñ_@[ÆV@DÆwÃdS@è°ÌÃ&lt;_x0019_e@Þng~s¿_@ Ár6ä_x0004_\@Á_x0014_²$`@NæFÚq&gt;Z@õ~Èú+_x001B_d@ØÐÓ (ád@89@^ñ8[@Á¶¶öe@öe$_x0008_ûÏc@_x0001__x0003_oQ7kW@vÙð¸ë_x0008_c@yöÊð¨ºd@iºù1âáS@º_x0012_Êº_x001A_`@ _x000C_¨Ú^@=2·+f@y kÕ_x0011_íd@Xð5×`@Ô_x0003__x0008_æÛ_x0017_\@6wü¶ôY@µ«lºÎù_@ü7?ÖíU@®_x0002_îÂc@ßhÖÇUT@ÎíqK6iS@çJõDMk`@ÐrëA6ôa@6á-#_x000D_þ]@¤ÁPE,_x0014_\@Gu®aôe@XíËâµb@4_x0010_ãF8xb@|åÉ¿V@"Ô×/ÖY@`ë`Jyûc@N_x000E_RKIÕa@_x0016_ª¹!_x0007_W@e³_x0019_éXGd@$§nûÑW@i³¢(`@_x000F_ëª_x0001__x0003_?çU@®YO½ç$[@¼)ÑG´ÂU@Z_x000C_ð_x0001_8Æd@_x0004_Úæ(ÒåX@Ã_x0018_·QPd@à¾ÊêGd@Î_x000E_ý«a¶U@Ã)ÿ\@a_x0015_ªØf8_@ÍÎ×ç_åe@XðÎ·jc@qÔ¬ìÐ^@_x0018_Ïÿ_x0017_Í~c@O¤K¾H+a@Jsqø_x001F_#d@_x0011_sM_x000F_O_@¤(P*À_@pÒ_x0015_(¶e@ì-Ú µ_x0001_d@^Ý¸¯_x0008_Z@a_x0004_Ä_x0001_e@µAÚuY@¼v1~óÜd@BîÚN§_x0003_f@È2ñß6V@^×_x0001_êda@ÒÐ_x0002_úgõd@_x0005_R¸4_x0015_+X@i_x0010_c`@_x0016_×kb@TÕH&gt;Vød@_x0001__x0002_è Ï°ZR`@û_x0005_©_x001E_Üyc@Ð_x0004_ÜxQcZ@¢-÷!d_@ò¬ÖïXoe@JMR²_x0018_Öa@8 [ßàY@¦¢FÞV@jó_ÖøÈ_@g/a·¦°T@íÆy|gÊd@Æe0«èîe@_x0018_YCË_x0017__x000B_Y@_x001E_yÖÒzS@Öþo-e@ËT®º}üb@æ6_x0005__x001C_6a@nÁÕ(Ýô]@_x0001__x001C_©Ö[Ya@lA_x001E_Ý¹W`@n)/Ë_x0011_c@8ÀZ_x001F_Z@HÀdÚ±U@ ,Í_x0004_ïíY@OHr[Id@ÏdÆ·dÂc@±ß,Ì(_@ðY(ðÅ_@}r²9_x0016_S@¼G_x0014__x0014_³Ub@äB_x0014_ÂMa@­_x0001__x001E_ê_x0004__x0005_7_x0018_\@é­_x0018_É¯V@_x0008_¿³(ü_x0010_f@UÿÙR@û&amp;V{Ù/W@_x001C_'|_x0013__x0003_d@¹_x0004_@_x0013_$c@z\IÇb@fLa¶`@¶Ñ'¤[T@_x0010_êÿ? U@ò°Ã¯n[@_x0007_Ú5^_x000E_V@_x0014_dvyñ¶e@¤që}{a@^ôp_x0002_rÿV@8'±:c@ðCG*¶a@®%v¯õ`@XÅ¬	P_x001B_S@á¢ß¢_x001C_e@&gt;®_x0014_ñ×d@&lt;-¹KpY@ß_x0014_=V@@±-ë2üW@¿)¬wäzV@h³_x0008_îkHa@|ðÿ2d½T@öU_x0001_ÓU_x0018_`@¥D¥úX@_x0008_×¼çì!S@FGéÑöÕe@_x0005__x0007_ul#P_x000F_b@_x001B_ÿ°W@à+îÉ2³_@_x0006_.¸1&gt;-c@bN_x0017_ú÷_x0015_^@v_x0012_äõÆ=`@À!ë|3×X@Ö_x0004_kì¾¦c@Þ¹_x0011_X@Z¿_x0003_É¾Y@&amp;d¤b±b@_x0011_ù_x0013_h$W@_x0008__x0002_oIT@i_x0007_í»bÁ\@ÒYRfRË\@te0ðWc@T%þýìø\@H  ]@ºÄ/g_x0001_kY@#r_x0003_ò8þ]@Ò'lòDB]@_XTÏaT@æñ¼éÑZ@[²~5a@¨Ý7iQ^@ï.cÇ&amp;T@_x001D_ãRnêoS@_x001A_³_x001D_1G]a@¤V¼ÝÁa@_x0008_Ç}f'\@¨Ë_x0017_3r·b@bj_x000C__x0001__x0002_+e@ÃÄ©_x0006_e@_x0007__x0008_\6³xb@|$ '_x0006_V@_³kUÑ¬b@¾_x000F_&lt;áÊþa@ÈÏÀï¨a@Ôüà¼hb@H9ýW_x0005_¥a@#_x000C_DP²ÖT@_x0013_,&lt;ú_x0002_`@nã&amp;k1öX@¦dVnÊc@`iÿe@ì_x0019_Àf	_x0004_c@ÐKÌë`@úÆçg7[@¨ÐÇK¥_x0010_V@ð_x0019_ösûµd@xÂ3_x000B_^a@_x000E_n_x0004_À_x000F_Ñc@^ûýýÏ-`@öáÈ_x001D_ö.^@Vô$_x000B_S@ ¼íKzí_@lÛ2Râd@%K)è ¥d@/_x001B_O×{_x0019_e@ÿùwiA.e@3gõ_x0008_k]@.¢ÎO=ÔT@c¸3_x0002_Q	_@_x0002__x0003_DawÓ]@1+°ð_x0013__x0006_V@UgDàqÅe@"¥ò¤ïe@ps@eI"`@Ûj/_x001C__@4ßÜ¹§b@Ý;M_x0015_«)d@Ù_x001C_¬_x0018_8`Z@f"0ÉÃid@®yÏý¤[@sÉ(_Ø*`@_x001D_EY_x001A_¢WV@VÆx0_x001F_T@_x000B__x000F__x000F_èGi`@À_x0001_._¥7e@ãÉ^]¨²^@_x0005_ð_x0010_JC^@wny\·c@X5ºP_@N_x0010__x001E_ç´Öc@A_x0013_ÃË	`@u	åîÙàb@_x000C_}¡âútY@_x0015_VÞ´¼?S@uU?ú¿d@t¼Å9¡e@î­KbPS@Ì$	ª_x0013__x000D_[@ð[J _x0006_}Z@\îÄl7\@ð	_x001C__x0004__x0008__x0019_a@WÒX¼{7b@SS_x000C_)Le@¼áÙN®a@Þ_x0001_òP7[`@CmsÇ_x000B_\@_x0007_ÄEW@_x000B__x0001_¡Æ±X@«1×]S@Ñm^­X@Lé¼Öe@_x000F_éÓX$ë^@v1~_x0008_üT@ ÙÊ¯¡b@RrLlXe@_x0002_Ä½Qa@p_x000B_Z´¹_x0005_d@·Ú_x0013_Æº·b@Ãnä_x0014_¥S@GW_x0017_¤Ç¹a@_x000E_÷bäb@åW'_x0004_¿z^@_x0006_¢¡½¿W@êÆõ:Tþ\@^ZÑB_x001C_^@uZø± wU@ø_x000C_v?ýU@R,&gt;¦8VZ@Ú¹?wàc@ä`_x001E__x0007_Cma@lø¯_x0003_;KY@;hFMqb@_x0006__x0007_m_x0004_Vc@z©É=iFa@ÓÆÓ_x000C_a@ -d°ö\@_x0014__x0002_½Æ[Y@[öÝïa@®*aß_x0017_e@ZÅÃ_x0010_X@&lt;Ø}ëg_x001A_b@úú_x0017_ Õ_x001D_]@Côö._x001A_X@"ÙÌ~N_x0014_d@_x0013_\ì+\@IÏÁÖY@fû(_x0005_;×\@P§xø_x001F_Ïa@ÄoòÏ9^@fZß SZ@&gt;­»Û-d@´_x000D_#N}d@_x0014_g_@	Çd@H_x0016_Üû`@¸dGÑ_S@@XdÁ7]@D ½=,pW@º_x0007_s_x001C_õ¡_@VJCëd@_x0019_âq_x0001_sd@.òú®¹_x0003_X@HT_x0010_þ^@ú_x0011_å_x0011_*b@û3$[_x0001__x0003_Ï«c@úÜ_x0013__x001B_q%f@ft}x_x000D_ía@nX7×¨b@aù¹·aW@7ºÓ_x0002_Pe@ú5ÒÇe@G+_x000C_ÒÖe@_x0016_y¸Ý+b@¹uu%U_x0016_Z@¨v¢_x0015_õV@TO+é-E[@_x0011_B_x000D_²íüc@]_x000E_\×ã_x001B_]@|wG_x0011_c_x0004_X@Dî_x0003__x0010_ÑGe@×A¥"|ÁZ@Ô±._x0015_W@_x0004_!3	Z@"ÂXøPa@_x0015_ÂB×A_x000D_b@ñTÇ~X@¿è$Æ¸)c@Ü hÖe@vM[Æ}À[@ÂSãZc@7°0hÔ7Y@ïÐ_x0011_~c@vóæz_x0011_Qd@·E5ùÉ6V@¢_x0005_¡sw`@QÙ"_x0007_Æc@_x0001__x0003_§Þ_x0008__x0005__@}Üåû_x0011_Ó]@èÙ_x0008_òd@Oè[é#X[@£ÀNßßc@=&lt;§ |/V@æ_x0005_½³_x000D_[b@_x0016_²¨¿wZ@f´£tX@_x0014_n34ò8V@|/É_x0003_vvd@_x0019_ÖslUc@dl=iµb@?¼"_x0014_jìZ@_x000D_1£ëÝ\@ò3æÅÓs^@ëÄLì_x0004_/Z@¹©åpb@;Cz¨ªÏW@²Âã»i^@_x0003_!	*jb@Ü=jÅ_x0002_T@%T]ç'¦X@Ï'_x001A_ú[@h¸õuXeS@ËïrX´U@_x001A_Iâ2(^@:KÂI`@_x001C_øì,ca@°ü¹Û¸]@vç·iþU@NeMT_x0002__x0003_Iôb@í_x0016_bxFêa@|·_x000C_.È]@n©6ØL@a@_x0001_	\ ~d@üµK¿Ý?a@è_x000B_uh#Ûc@¨8kQàW_@¾_x0011_Ëé|³c@_x0011_ 'éja@(ÖµÔb@R¯Ó÷(!\@öóÔçs[@³0"Kô&amp;a@²_ÁmÔ_@_x000C_ÈèGé]@ã%õ¼S@_x0006_ºá·a@QÖ_x0008_hwS@Bhà_x001B_é`@~ý|ëe@ß;êï^@¥OèÛe@TÑG_x001E_yc@^¬¥Býª^@G_x0008_ÞtßO`@i_x0015_ñiÖc@Z¾_x000D_lÏ\@BN'íe}]@_x0003__x000F__x001A_qxW@_x0014_×Qùæa@_x001D_PH_x001B_¾ZV@_x0002__x0005_4	:I_x0015_´d@¥ï4 d@_x0015_ÏùkQS@Êôj_x0007_;9Z@_x0004__x0007_IeÖ_`@;XXä_x001A_Y@öv_x0013_yTÜd@ee¥êÃX@Ä_x001F_",_x001A_Ïc@ÆÒÑ¿úd@ÕT6_x001A__x0016_V@8ã_x0013__x001C_@o`@ ø)_x0003_©Y@6WÜ_x0005_Jòe@\ïÙWe@roIËí_x0003_U@_x001A_Ús\ÃX@Ûù`òÍ`@X\Ô)f@ôw²ñ&gt;c@sç&gt;²T@;âQU@Éî»ß^@_x0016_NÀ!Öd@b_x001A_Õ_x0017_Æ×a@áF b@©AÉ6I©U@uÅ²êR@Ö_x0001_,RY@°Xë£Õb@aû«:x´c@jWUû_x0001__x0003_Þ\@Óã¹'óZ@÷î*=ÏZ@_x001C_ÃköT_@f_x0010_Æiû\@_x000C_x½wëÚ]@®æÞ¤N½\@±Sþ±ZQ]@=0¢Â_x0003_ºT@_x0008_¸_x0007_ã_x0011_`@àgqYe@_x0001__x0011_Ûr_x001E_°d@(á_x000E_õ_x0002__x000E_c@rüÖ_¬_x0001__@8L#¿ÒY@þrç÷_x001F_O[@õó¥`@r¼Öé/îW@óèq~×d@­ÉM¤O¥`@_x000F_Û·µ\@$Å/·R:Y@íùý}4[@è+Ý_x0017_¯X@#èë_x000F_=Y@_x001C_¤µÇÜÛ\@G9¸æ0]@tØ&lt;/ãá\@B_x0007_ü0j[@Z@±ÿ¬X@Nè*V4\@tÏZ~pa@_x0001__x0003_ü«ÐÐþ[@FWÊ_x0010_]@ù_x0016_ÚDbY@×Ü_x000C_mT_@ýâ`Ömc@ô=?öQb@°ÉB%\_x0010_e@_x000F_Î»6{_x001A_d@ Æþ´øc@D_x000B_:véPW@_x0010_æ_x0012__x0016_ûW@ØA_x0014_ûÅv^@_x0008_L¦þ3c@¬,£Âõ`@`ÿ_x0008__x0014_	_x0017_Z@vê²¢iV@RÆUöÙd@üAôÍ_x001B_\@ðËãÏ)ä_@Â_x0018_Å¾&gt;ß\@¬_x0016__x0019_=ie@_x0014_KAa@QVÓMY_x0002_V@¾yÀX|ÏY@ê#Ã­ô`@_x0014__x0018_`®¨]@Tù¼ÀW@È}Pý`@Îö¹S_x0011_a@D¥¥3E¤c@À_x0011_(Z@VA:_x0003__x0004_Þ_x0004_Z@Æq´¾8Ka@ß£_x001A_pa@#Ì¢]@½lÎ´_x0013_U@{U¬XS@âÍqEÓ@^@_x0001__x0005_ªÃpa@Ö\1\@É_x0017_Mõ¬U@ß&gt;û%o_x000E_[@.~Ø-f@_x001D__x0002_K¿Ï2e@çù_x001D_ï}e@æ_x0001_B&amp;L	a@&lt;¦Æê_x001C_7c@Á_x0003_ô_x0015_«[@_x000D_Ì_x000F_¯b@ÝNÜyéU@°KQ$û-c@ÄþÓE_x001C_¨X@®D@W\`@_x0012_à[¨JiX@¹_x000D_UØ(5Z@ëÌ`Ñ²p[@hÒÝ­_x001D_^@¢¯ÛR!W@£¨]S@{³2_x000E_Á_@û§\PQ,W@_x000E_¿kdòU@¼1_x0012__x001E_&gt;X@_x0001__x0002_zäO½e@_x001B_cÉg&gt;`@.EZ5V@øRG6_x001E_3[@®Òõ­c@_x0006_-: gUX@¯Q¾ Î`@\km²°)e@dó_x001C__x0015_y^@OfU{a@Al¡Î_x0005_¿X@H_x0003__x0017_f&gt;a@þlÁ·@Ób@«}JQó­]@_x0004_ä&amp;fÕd@_x000F_6_x0007_e@&gt;¬_x001F_³W@I-¥_x0002_U@1:&lt;]ø-^@¨êô 7_@:ïÍØñ`@ÜêîãT@:UAq&gt;oV@Pw_x0008_dµàe@ìÖÙ_x001A__x000B_U@v÷¶3d±W@°_x0005_áTX@üS#°ñ¹b@¤.««!ïU@ôÈ2Ý	Ãe@°ÿ_x001A_·êT@ôüÂ_x0007__x0001__x0002_ëÞ]@ö_x000E_IöFd@,p_x0010_c@&amp;¦Î¾Xb@Ù«ÆÔ_@çÚ3_x0006_êþY@® _x0003_dqàe@_x0003_Ô_x0002_ªäT@xñ#ìEZ@fþ®2qY@ê7Ñ_x0011__x000F_vW@Í¾[D*`@û+?DÛ_x0018_`@»÷X9GbS@_x001B_ÿð_x0006_e@l_x001F_q£S@ÆâÒ_x0015_h[@úÖÎþx	Y@²Öñf	e^@J¶ÀÊòÉc@`àv0-8Z@º}¬g-Y@_x001A_vB_x000D_T@_x0014__x0014_8'Â_@pC½óS@|$µ_x0015_M^@_x0017_:35Be@bßKþdPb@ÈØ:q8T@Ê`-_x0019__]@µîÌud@rJ.´(Y@_x0002__x0005_Ä¥_x0004_òòK[@òx&lt;_x0001_B_x0003_a@jSûX_@2½ÉÂ_a@ÈÉòTs_x0018_W@ÂIþ9@_x0011_c@^ÿ&amp;'X@ü3»?d@F}2O@¢U@_x001C_)_x0002__x0018_óðZ@XýR¿`@Àã¦c`@^[xMe@vÓgT$£^@)}_x0014_É_x001A_gb@µÅIö³.`@6#ÍVñ\@2Õ¿´¢_@&amp;H¤cPÈY@\_x0015_A8_x0001_\@´:ù_x001E_*Lc@ßhå\Â¾e@0°èîþ5`@r( Sb@ vëkÝ_x0010_\@_x001B__x0016_Ô`@¶º3ÑYÿ`@^_x0001_-_x0004_¡`@G-Ó~ST@ÆËXã_x0014_`@ËÔ&gt;-9%V@Vè_x000D__x0003_	Ú³`@NÑU:_x0011_f@P¯°Ì_x0013_pZ@B_x000B__x0002__x0004_9?c@Cr_x0012_ÔÑ`@dÚú×_x001A_e@º«_x0002_MV	f@þÝ·ÝX@(S)Û¯\@â_x0018_ö_x0007_5f@`_x0018_9,_x0014__x0015_f@Ì_x0003_8$3pb@ÌP'_x0017_d@\	qÉBóS@_x0018_m7_x0006__@Ê_x0017_ÇÑÿ]@_x0007__x0019_m­Ýp^@çÄ¯4)f@«ð ç_x0011_S@_x001A_&lt;_x000D_®î	[@ë{|Ùå#a@G'³½^F\@(_x0017_uÄ_x0004_T@}C_x0016_vôze@ûÅÝ_x0008__x0001__x0013_V@Vk^_x001A_ë|a@D_x0007_k._x0005__x0017_X@ï}k®Öa@b_x001B_0c_x000B_L^@Æi/Ù_x0017_f@¾7_x0005__x000E_b@¶¼wE¦HV@_x0005_	Ðÿ|³|@_@Á_x0003__x0001_Á¼Be@0lÎþÒV@DI¥Ù_x0006_V@´_x0014_-_x001D_Àb@úå§Ëob@¼í,_x000E_qd@rªml9X@R=_x0003_J|ÞZ@ó0¤ñæ_x0002_Z@ ÊÂXn¯^@°à_x001C_OPPc@Ì_x0007_ñ=\@_x000D_Õ`&lt;²_x000E_e@Foý²¹_@{Ä_x0005_ýÌ]@1nI$Ï0a@zJzfÖc\@_x0006_/fò_x0006_e@_x0002_béñe@*_x0010_v²9ìW@¿1vqa@k+_x0008_zè)Z@*ùK_ÚU@C¶ÛL?U@_x0003_£3_x001A_ç[@kØj°b_U@õØÍ÷ÔÓU@Ò»ù=Éè^@è­9f_x0004_[W@Ü×;FMQY@ú_x0004_RI_x0001__x0002_«¸c@T¥._x000C__@Þù':ÐVe@Úäö0^@DÃ¨®V@ÇfÈtï]@_x0010_¯ére`@_x001A_ºµ_x0016_YW@ø¾*Ë6Ä\@û=ÒÉÇ[@_x0001_q_x0015_µâ_x001A_f@HS¢£·×]@´Ù_x0019_À§c@îàÇÚp]@T¢°:P[@D_x0011_d_x0008_b@ä\»0_x0018_T@_p_x000C_`Y\@`ÕÆåc@/ûº_x0008_c@ê×yý_x0005_^@¤ï_x000E_ø{a@[ªHáO\@M8¸8n`@l_x0015_×xý`[@_x0013_&lt;Aý_x0018_Z@è4 &lt;_x0001_[e@."áX°Y@ Ö÷"Ì±e@8ï·_x0001_îV@e^6©c@_x001A_X#`@_x0001__x0002_¤Ð­¾U@ÐÔÃ¼&amp;`@½Ðye@_x000C_º6R"b@¯¡ÃVÌU@Cx¢z[Z@6	ë\Ë·c@»B_x0015_yb@6¼·b_x001B_Æ^@ì!´äW_x0010_d@LÏê1_x0008__x0015_Z@æ&gt;_x000F_¥PT@ÊONé_x0007_T@³%ÜòPda@/¨Ä_x001C_pVa@D±0"_x001B_`@î;Å_x0001_`	f@æ¿µ_x0006_H`@«±¨ÿß`@æ2pc[@Â§ÓðØe@Æ_x000C_V_x001D_"_@X\ûæu_@rÈ÷_x0004__@_x000F_¶ï7¾`@!Ñò{a@4'"¶_x0007_^@l`_x0016_¶¬]@&gt;×ùï4V@³½_x0002_÷_x0008_¸`@úzÒsc_x0018__@N_x000C_ÿí_x0001__x0002__x0008_1[@à%ì a@6-L_x001B_öOc@´²¡8_x0018_ÚY@¼_x001C_pmøb@_x0014__x0016__x001A_!_x000F_Z@S5aöP ^@_x0003_"c_x000E_¿Z@KÛ-_x0013_IX@Uµ¬_x0006_-¶U@ÞãÔ©MLX@±}µ~T@Ë2%:_x0010_a@'Î_x0002_G´]U@ë_x000F_i_x001E_c@ÚqxÞ/aW@&gt;¨KËæ/a@*_x0013_Þð'_x0010_]@%ðº	Þ_@è_x000D_ósN=S@jà¡_x000B_Y]@Vé_x001C_ùr\@­Û4öhÉT@tQñXò$c@ä:7&lt;ê}a@© _­^T@_x001C_Ó¶/W@vDLj&amp;T@æ#Y+xc@_x0014_Â_x0018_¦ï\@_x001E__x0016_ÌÚ1^@0_x0010_P_x000F__@_x0001__x0003_"/¼ðµT@7²í¦_x0010_þa@§ _x0010_Db@Ä_x001C_	ü¾ï]@ke%b}^@ÍÜ&amp;b@XÚ®G1»c@_x0008_¦ò_x0013_z2`@÷Ä_x0014_Zc@&amp;¬}IS¶e@&amp;_x0003_}Yl_x0002_d@_x000B_©_x0001_F²òR@6×vcë%e@u×±;_x001D_þc@­_x0001_ð~_x0002_ùa@f	_x0006_-c@RA"ê_x0003_Õc@_x000C__x0019__x0015_R$Ò_@hQÒ_x0005_K½X@¨ =D_x0014__x000F_`@;¨Y³]@)_x0003_ÏV@_x0016_»_x0008__x001C_Ã´e@Zg,¢µc@{~{ý_x001A_Çc@ç1qI¹S@°¦¡Æc:a@_x0014_Û=WÂZ@ò£æüù+V@&lt;ª[Á3U@´à_x001C_ie@j\å	_x0001__x0003_®_x001B_[@_x0013_5å6ÍY@Æ¡*_x001F_Ý_@c8TÎ-ÉS@dí_x0004_1æZd@È&amp;ÿÏÏ0f@©^ð_x0016_³_x0017_Y@	E9B$U@n´k_x0004_ñ]@òó@ÿe@ê@âdW@HÚ³m9]@2H¬NaÓS@Èè2w~e@R­¥ðpX@àaþÝ8¹X@Ô½ÎU3`@ü82tM,c@Á_x0006_û4@`@_x0008_yöLÃd@ê2Ç\ ¦[@îõlV@_x001C_Â÷ç[@ñ°¶æ_x0018_d@Ø_Cl_x0003_Ve@ªèÇR2f@Îæ_x0010_ù§d@_x0002_c{`ÈU@Z`+Æ_x0016_Ô\@Ô_x0018_E_x0016_~VT@XDà_x0006_`@´ÄÄkSVd@_x0001__x0003_àHß_x0002_~Ea@pÃß gS@|5ûUs`@¶K~2=`@b_x001F_-¦_x000B_Øc@À¥ÒkX@US_x001E_Õ»U@:8+a¦tW@_x001A_¤ô7_x000D__@,^¡ÿªc@B]0ÅÊ_x0008_^@w´#vV`@ø"*&lt;Ò*e@«bJþR@¶ËìÈ.t\@P2ZÞõd@?æô_x0003_K¬S@P²Ã£²b@EC«ì^@NÚt_x001C_X@@rÇú^@Û¾µç`@Ë¥të`@_x0007_Ú[áW@_x0017_ÉY¬©Ô`@Zå7ï[@_x000F_¹®sW@HÞîËÚX@_x0001_Ôð-d@j~R_x000C_Se@ö4?|U@ÈÒE±_x0001__x0004_@?\@_x0002_2ýaÖ°b@:_x0010_Ý_x000E_¨Sa@_x0016_¯_x0005_ÂðU@÷DÿAb@_x000B_×\eÜ_x0003_b@w6st03V@ØÇãsËq\@-È_x0007__x000F_ú,W@_x0008__x0006_üSùc@_x000E_Ü^ÿsX@ªÒ VÞD`@®¼ç¼_x0012_Y@äJll_x0005_¾`@õÑÅã]@ÒàiÙ_@X@ÿXÆøLTc@4P2x4]@Má_x001D_ìãZ@è_x0019_¼àÑe@lJÕÙðe@ä¼æªCc@L_x0006_eÈ¿e@PPÛ+KYX@_x0016_TGlS4_@GAu_&gt;W@ÂîÔ5÷äb@¶Ô_x0010_Û¬a@*_x0017_¶¤fZ@:[©]¯e@,|_x0016__x000D_4b@ÇÚ±øî^@_x0006__x0008_RØT\_x000F_T@,ú_x0005_^ó]@;nCíBüS@/uÜg_x0002_Ê[@ùPLã`@¨v54ÈÉZ@ø&gt;ôjîìe@AFRÀÔ_x0001_U@¥í$6_x000F_8^@Ä2	ñ5ú\@_x0014_§dº_x001E_æS@Ú_x0005_&gt;y©b@¸°*Ï¡sc@ðýFB`@_x0002_Ü_x0017_Û`@égd«ÔBa@_x001A_¸_x001B_?d@ºømJØ\X@Ú_x001E_¸_x0007_í¼T@×pkÕ×Y@*úÂ.e_@¢-··?0f@þðmÿ³_x0004_e@Ì_x0019_@­Üwb@«¸_x0008_N°^@°Ó!=Ì]@mrTs½Z@&amp;7¹×é_x0014_a@­ r/_x0004_ãU@jR8¼_x0011_]@åü_x0003_°1U@z§D_x0007__x0001__x0007__x0016__x001C_\@EÁÉL"`@Ìj¾Ê~b@¾´Ô¢¨^@_x0016_Q@À	`@5¸øEíIS@Ñ_x0010_CÞ%f]@_x0001_gÔuc@ßNlI½Jc@2_x000F__x0003_°dX@ç_x0006_þÎi_`@_x000C_5j" S@$®K÷Z@_x0006_g®ôp[S@ [«£Ïgc@3`hÀ_x000E_fV@_x000F_tª£u$S@__x0014_¤0Ý$Y@sXÄí]@[¦_x0003_5S@_x0007_ìyç$_x0004_`@¡ø8s×Z@;!_x0002_°X@ïùLÖÇ_x0005_Y@!5\@·¢Ü*b@Éç]yl^@`æ£fÿ+a@V«_x0004_Í._x0018_X@Ü¹Û`°4d@râÏHë[@à_x001E__x0012_'y_x0010_S@_x0001__x0003_Ò¸ÉÚ¯\c@ w0_Jb@Höv3Z@Þåøh)_x0004_b@T?ÏÝ)V@Oæ_Ì3`@v_x0005_rl|c@g_x0013__x0011_B_x0011_[@Ü_x0012_ãÐ!Z@D31ÿmÎd@®ÀçnºY@Ðà¶+Y@ØP_x0007__x0006_Q¬_@!¤kuZ@àÙ:zÜWZ@&lt;bü	ÝYT@XÃPf_x0001__x0010_e@Çül0V@Âé¥Db@Ðèm_x0002_e@î=ã~_x001E_[@ `íÕþ`@º×¿Mö÷^@w[\E`@Ú#ug~¨d@¾×t-cd@,|_x0014_AÖ`@&amp;¥e_x001F__x0001_ÎW@_x001F_VBË7d@^WÒû(nd@vãF_x0006_»c@^W&lt;2_x0003__x0004_+î]@_x0010__x0018_6¾ú^S@_x001C_H._x001B_²_@li6rCNV@	8ýY_x0002_b@Ð\h_x001E_ Z@ù°4}µ\]@DÈ-#_x0016_&lt;_@ÜÛ_x001A_ÿ`@_x0015_ÚEgS@.Uñ'Ä]@P0³ªÍ1Y@ªÝøÀEc@º(íE_x001F_Jc@ö_x000D__x0005_BËNe@_x0019_Ea_x0001_ý\@DOË}_x000B_×a@$_x0006_Á)Ôö`@t__x000F_xY@_x0006_/(Ò½[@þºµ_x0017_ë\@_x0003_Ðw~ÒM`@vvÜÃ&gt;ÜT@T_x0006_IÐ¹`@+!_x001B__x000F_{H\@ãIëb_x000C_d@Þ[]Òô_@NÊ_x0013_=X@T¥÷í&amp;c@:AÓ_x0010_`[@£:ÿ_x000B_0xa@ví£MS@_x0002__x0003_ìn"àÚe@¨_x001F_N*PæW@0~ñùÓW@ù@'Õ­ÏX@=_x000E_ÁéJYV@ô¨6h¹Z@Ö×:,_@¬_x0003_á_x0008__x0016_ú[@¢1Ì@M`@_x0011_¡xduµ`@!@X"¼W@WtºvGa@_x0018_~S_x0019_:_x001E_\@D&lt;b£ß¸Y@T_x001D_ úçe@U©ü*[@(]ãéUÝV@_x0001_ïë÷`"f@%°ã|¨ýc@Ò$7èþ_x0017_[@2­#&amp;|_x000B_S@_x0015_ò_x0006_Þ&lt;b@¾#!á%e@_x000C_Á§ÄÓa@_x001D_Uç\@!÷_x0014_îH%U@_x0013_ñE_x0012_sd@_x0010_¯_x0001_ñe@_x000E_wa@ú±;.§e@Â_x000B_(£W@½¶Ò_x0003__x0004_TéS@¥õ_ÊÃëX@J_x0010_¥O¨Ã`@ÊÇáXÁ¥c@¾k¦8ÍZ@VXú0azV@ËV:K\\@ZÓ¥héj_@¬_x001D_\ngY@|ãM¢"e@!ïÕIÉb@òëòõ(_x0018_a@Á _x0001_ô2vc@¹ÝË«âR@_x000D__x0002__x0013_{_x0002_&lt;Y@N¼-&amp;çb@ä_x000E_Xc@fsÓ6P§d@_x000D_æHA]@àë_x0003_ÖvDa@¢àmØW@Ä¡§éhia@¨µq@T@X7Ûä^X@u*_x0001_R{_x0001_]@¢R«_x0002_s]@báK¾[@ÁÜ»)¨&gt;_@_x0002_(º_x0006_]@«o&gt;Ë_x0012_c@¡&amp;8_x0014_e@,.é¤øCe@_x0003__x0005_ÿ´;Gß_x0014_Y@(µæ_x0004_]@7³_x0019_9·_x0007_c@|$_x0007__x0010_õ_x0014_c@ç¤°	å2a@_x0017_ú¯Ó_x0016_c@êõ_x0004_íÇ.f@÷-VvÂØd@ø%¼Öù£c@¬d_x001B_^³e@_x0019_x»%~_x000F_Y@ÆLÕÉ÷üd@ÄÌ_x000F__x0011_ñd@ü_x0001_ýTÚb@TÇ¯²9¤a@û_x0015_«=a9T@i_x000D_/_x001B_Åc@´8_x0002_ãa@í24¹_x0006_f@_x000B_Æ_x000C_¯_x001A__x001D_a@3¯_x0013_K­:S@l/_x0006_7T×[@®Ó_x0017_µhñ^@ô¸³æÈhU@$~_x0011_º_x0018__x0013_\@÷Ý,¾p¤X@Ä_x0001_D¾×M_@_x001C__x000E_¢fl_x001F_`@`_x0006_ÝÄÌe@UêÈI/W@¥}]¹_x0001__x001A_]@GKò_x0002__x0006_ÉGb@_x000E_fù§·æd@_x001D_$þ%ÔÒU@ª¾ù_x0012_Z@Ú¿ÚH_x0015_c@¤hu0d@×Å_x0008_i_x0013_MZ@#_x0011_t`@Ú_x0007_s*Ac@~ v\Ú`@*è;%ÚYU@Ø_x0010_å _x0001_è`@STÕöU[@;_x001E_¦etc@_x0005__x0001_þÇéïW@¯U_x0001_sa@_x0015_eúÀ©_@ºôò_x001B__x0008_T_@?«_x0004_YPï_@_x0002_Òê±¨c@ØHsùþçc@ìvÍ¶:[@²0÷`òY@ðåSR&amp;eX@¨X}Dpc@ü{A~[b@F í_x0003_=T@R_x001B_)Æ]@Þ4ä_x000E_MMY@ªe#Ù _x0019_S@Üò|_x0011_sZb@dóÞ*6Yc@_x0001__x0002_Î5ó$5c@ò÷$_x0018_c@_x001A_úî_x0010_X@xßRÐÛV@²GZ-Þa@_x0017_°P|ºb@@æ«êW@÷6a@òOcze@4ÚÉÒéa@HüOÂ¼_@_x0002_qÂBv]@Ù÷Ò¯k_x0010_a@£T0ø_x001B_d@¬9¼d_x0016__@;­NÐ]@÷\x4FÅd@é_x0010_Fp2oc@N_x001A_Åê_«b@XúËöOk^@Z2Ç/0_x0002_a@Ü±Æ0Z@£/ý¤a_x001C_S@ª%£Qr_x0002_]@àû£L`@Ví9q_x0002_d@#¦®üac@¿D¥_x000C_ß7S@"fm3¶V@llQ_x000C_7 d@ô_x0013_ÑezT@_x0014__x000C_~G_x0002__x0003_n`@_x0011_/r¯î_@ÖvÝTZ@_x001E_Ù_x0005_V@^q_x000D_¥X·W@BÇã-k`@ª`®'KV@ón½EñS@t¼_e¯a@Ä%¿Ã»d@;Áéægb@ºûã÷Ù`e@B»"Ib@íjªë¢âa@_x0008_]_x0008_´Õ`@P_x0008_°7_x000D_Z@bé_x001B_iãZ@7åèµ©oa@´²_x001A_6»T@_x0010_;_x0001_¼._x001C_d@®6õvß[a@ØZ Ñ^a@j«PqY@c_x000B_Döp`@Ë_x0012_*â!+T@É0»&lt;ûW^@ÈÈ_x0014_Ð²`@Ä_x0007_y`_x001B_¶_@7PQßjc@_x0003_½iKín\@¾íâOà¢[@_x001E__x0017_êäØ\@_x0002__x0003_Ð\¼T%c@Y Ôw§þY@x]:Sã»b@ 8Ý_x0001_iÌS@BÉ]b@Ü#_x0018_5UY@b¡T_x001F__x0010_&lt;a@{ü_x0015_&amp;zEY@s¶xÑ}\V@Ò´`_x0011_Z@ì_x0019_°ö­¶\@k_x000B_)Wg`@_x000F__x0001_¥_x0006_Eêc@³A&lt;&amp;ÜÆT@8öò»c@k&gt;Â£§Óe@Ë9_x0010_öãY@)$§á9 U@î_x0013__x0005__x0015__x0007_Z@:óÛEn¥\@øýÒ4|è\@E4Ã_x001B_e@º_x001B_&lt;³W@QÄëÉ;=e@¼Ó¯µ°GS@{k8y_x000D_S@Nìc¸ÕW@ï_x0016_Hªÿ_x001E_f@:'kÈ,çT@Jª'´dY@_x0013_µwFAc@_x0010_IÓô_x0002__x0004_Ãb@_x0011_;Ùx65e@VËbva@"ã?ºôba@.xÐT=K_@Æ_x0017_7_x001F_	Èe@VËkK_x001F_[@_x0018_^ï©¥à`@{O§ôze@QÂ_x0001_E«a@«Ûò¯_x0011__x0004_T@ç¯CRÄV@_x0016_Åa¼}pc@º±A_x0002_Í^@ÐÇ÷ÔU@y%®,]@^_x001F_úøÅ*W@.Ýâ?Ë.e@v_x0001_ôÒÌm]@_x0008__x000F_y_x0005_î·V@Kr+_x0013_c@_x001C_¡£ü¼äe@_x001A_@1AY@_x0010_Ôã£Ã8\@Î³)àU\@[sª_x001D_êyW@¦NjÁq¯`@R­hA_x000E__x0003_`@:fQ_x0012__x0017_üe@ÀTÅ_x0010_*S@2×e·ÝY@CcmXz`@_x0003__x000B_Ü_x001D_ã_x0017_dÏd@òap_x0007__x001C_²`@ZTV¿÷U@«,-­æxd@ØßÐ _x0014_Á`@bLØ-#xc@Ë_x0015_¡Ùüe@l£ÛÒÉY@ø¾!Çµc@lºoId@Ù¾¾õ¬0X@ÊÊb_x000B_b@_x0006_7J³l_x0004_d@´ÃÄpw\@ßÇ_x0011__x0005_ÏZd@ä_x0012_ðJz_x0008_d@ö'»;Ïe@¾`BÑd@_x000B_öHï:c@"Ü	_x0008_ô2d@|­ï&lt;W@_x0019_´m®Rìe@@/\V^t]@9yn_x0002_u±`@_x000C__x000E_ÊÖ§[@dQ_x000F__x000F_U@j#ýç_x0001_÷\@XH}ì`c@Ø_x0004_CûZa@6;_x000F__x001D__x0003_S@òi$rï_x001B_`@¼T_x0001__x0002_I_x0002_^@(!K1½9d@þ¤_x001D_§!f@BE[_x000F_3_x0006_[@ú,.Ö_x0012_be@mz·¶_x000B_a@t_x0003_DÀ~¿d@Û&gt;üØi`@'_x001F_!ôR@-g_x000E_K$_x000F_f@»ª²²Ëë_@R­4_x0013__x0013_T@ÏÿTõRld@ÀìýSc@¾qÆc@ä_x0016_»+æì`@ß_x001B_ósuÄU@ÜÎ_x000F_a£-U@õprÊed@Ëèçï|iZ@*\õVSd@4É©di[@&lt;FeÝR@&amp;´s±_x0010_­d@=OY_x0001_ä{[@Õ¤Âkì¿`@ôÿ*_x001D_f_x0005_T@ÀÄLØ^@Ù¾.X@ÆÙT@ã&amp;ì_x0004_,^@hÛ_x001B_Ke@_x0001__x0003_¾NHV"[@ÞÌk®ÀT^@²ó·ç½a@Ê»"Kwib@¼¼p¨¸û^@³~æ°ØZ@ÜE B&lt;`@(_x0002_ $8$a@£Ô=Q&amp;_x000E_T@Q|í½3_x0013_S@~6ó®Û¥d@úÃ!([@_x001E_lW_x0017_¯_x0001_`@¢ý_x0005_=ý¾b@ý¦	QUX@C_x0004_HëÆÈ]@Ð.Y`@úÀ_x0010__x0004_c@Ôt_x001A__x001E_a@Ò\&amp;ÌõKY@HAªÑc@_x000C_L¡8]b@ÝÆ_x0006_àÖ`@ÖZ_x0011_?%^@ÄÇG¿Z@hêa¼_x001D_ìc@ÎÞ_x001B__x001D_m[@þÌ_x001E_õ_x0008_~Y@¬ÿqüN®e@êöRAYÍb@¶2Vñ¬Z@_x001D_¿Ñ_x0001__x0004_ Ïd@_x000D__x0004_¦ê+ÁX@¨_x0014_Æ/_x001B_«c@e¶E_x001F_¡c@xoGF¼	Z@_x0007_÷³}Å`@Ùð_x000F__x000F_·ÿT@E­Ñ¸¯U@ª-õ8M\@áÊ_x000F_ºBfX@_x0003_E]GUWe@_x0014_wìP´ec@ÿ	qFX\@NI`FàéV@èè#æóW@bé¤ÇÀe@jÜÆ_x001E_^e@_x0010__x000C_c_x0001_ e@KX@¦®U@SBH}ÐT@ä]óÚ_x001C_Îd@ÌIDñ_x0002_[@æÄ¾_x0016_³Ñ[@dRIRCÈ`@T'õÈÉª[@·A\&amp;ÞZ@3Ø_x0017_Ëb@¾õ@ _x001B_ó`@ÌÇl³_x0015_ñ`@ñ*Bà·@S@æ Xù÷c@XAXb_x0012_«\@_x0001__x0002_¢O_x000C__x000C__x0002_b@æÌ_x0018_J±a@ Bë3«Æb@âðß×A|Z@ùç'ÖÌ/T@âÈ??,W@äôyOZb@öîä¹_x0018_f@AÞ_x0008_êCîZ@ô°ØL_x0015_\`@ð:~ó_x001B_ÜR@îGÏò_x000E_Od@_x0016_ÚÂ²k\@Ú¡å­:Îa@bl®_x000B__x0010__x001F_`@_x000E_QþòX@ÕÜ¯_x000C_a@Xwæs©Óc@&amp;ÅéÅ_x0013_â`@,Ä£_x0018_áa@ìîßÑrd@6Ý¿1_@Hbø _x0015_e@ªÌ_x0011_µo¨c@þ@J_x000B_Hc@¸VX¼2]@ëúÜ_x001C_ìa@||¬_x000F_\@ÀÍîø¨[@¡_x000E_â_x0018_S@ÖÜ;wc@_x0012_×_x000B_Ä_x0002__x0003__@&gt;7&gt;6_x000F_&gt;d@-¹¹r	c@_x0011_X¯ÇÝ]@B_x0010_æÌ60`@$5¾²y\@%Õ-»vÅ\@_x001C_m_x001F_bÕc@B ÚøLód@_x000F_êÞ_~[@ÿW)_x0005_ÊZ@ä¯¸þ_x001C_a@Ã ð_x001C_ünU@ù_x001F__x0003_#_x0007_ÀY@k_x001D__x0019_Ìd@}7U¥cc@fá´_x0016_U^@gz&amp;;å]@æ¾¼_x000C_(d@Ð[_x0018_f_x0001_Ta@V ºeY[@ðJÀ7#a@Kåîx³a@9ÔAëÎÊX@Ææe@ü¸_x000E__x0006_Þ_x0001__@:,_x0013_¦_x000D_`@O«ÒÌÖd@HLXÍ	Sa@¬%±ªB{b@«Ólz_x0012_W]@_x001A_Ä,Û_@_x0001__x0005_D.MZ_x0016_P\@~ªS_x0015_b`@&amp;_x0007_Ì¹$#X@&amp;_x0010__x0002_N­Ú[@¬m@¶ä¢T@ÌñÐyra@åóUof^@ðñ[Eºg_@_x0010_c Y·Y@YD_x000B_³T`@c_x000C__x0019_F_x000E_fb@²®â4_x0004_»Z@m$C_x0012__x0008_d@¢0p._x0014_e@¥§&lt;løR@ð H¸ûÞe@Ç;rú_x001E_º[@Àu¶À_x0003_e@ÜÐ¢_x0017_R_x0002_`@}l"µ_x001A_@d@ì_x001A_×Ö_x000C_S@LJaíê®[@@}_x0010_6Sc@4o)ÁÀðX@&amp;º/É%âb@òÌQºOY@ûø_x000D__x0004_9W@éðhÄB\@à Ccjc@ö¸æ_x001D_R_x0005_]@éÎº¡ã§e@¾&amp;a_x0001__x0003_m1^@Nã\=¯`\@¨¿ÉÏub@_x001A_(»i9Þc@d'=1ð_x0012_d@²_x0014_¦_x001A_øZ@p×|j_x0007_d@í_x000C_æ_x0017_¦Sb@_x0018_ºtèÄU@Ð _x000F_	Ê`@OÃ Ê_x001F_ïS@_x0019_î°XT@J-_x0003_hT@ÖD§½²\@ÎS_x001D__x0005_bða@çt_x0005__x0016_Me@aöø}¼^@8_x0003_çO_x0001_]@æ¶w7b@»3±s;:X@=oé+ß¹V@ÅO:e@=¨÷p_x000E_`@xh1b@ïþ+_x001E_¿c@M"WÍÍc@¸·ÜÑ­S@Ë`ËÛ¥Z@ÀX_x0001_Ã$íe@7~Mù'l[@_x0002_Ñ&lt;_x001F_áÞ[@æñ%µ=Z@_x0005__x0006__x0006_BQó3~d@²GÛ_x001D_d@¶_x000B__x000C_¡ÛZ@LÌ.uói\@:_x000B_³Ê¶d@7ÜC&lt;rîT@0Û`Çû)T@4³þ%ÅT@ØÒ¨C`@_x0003_LÛÒrÿb@D¯Ñ&gt;¥y`@_x001A_Iî,qëa@¹MroFBS@àVß {_x000C_c@u½s_x0001_%Âc@s_x0004__x0015_ÑÞS@ÄÛ¦Õ½_@IàÞcb@_x001A_0Î¿_x0004_PT@2K1L½`@Æ_x0002_:`@« ÿþ=S@±õ_SZX@6-d}F`@Â{óBJ_@×¡"ß®lc@Â_x000C__x0005_»¯ûd@$ýë¡úi`@~*²s_x001C_[]@x~_x0008_ò"`@Ty¹.ba@¹ïv_x0001__x0002_^%S@r¢*_x0011_óú_@â¹[LNuc@_x001E_Oi°`@Úl9êse@&gt;,qå_x0019_¬d@@³øø´¢X@þ¢Ç·¯c@@=úb@_x001A_óøMùHe@_x0007_Á¬Êc@_x0014_'kµ9_@_x0013_Ûi=ÑX@ø;Z2fDc@Ö{æÏ e@ró3ó)W@z_x0004_ØÍcS@Æ_x0019_ê÷¨_x0005_a@¢d^Ì©Z@½ §ä¢Z@Ld]_x0010_pT@$Ñ_x001D__x0017_K£d@¾¨@âE]@ù_x001A__«;c@_x0015_üý@e@öo'ded@_x0004_Îä­_x0012_Þe@LÏP`=a@ãä_¯«ÌW@$ÛKod7e@2K¢ä¢b@¥AsÐÆ_x0015_\@_x0001__x0002_`®5U@ÚHÇ}lb@v_x0005_³`_x0005_âW@¦_x001A__x001C_7­d@0µîñ_x000E_W@öì_x0008_+´a@&amp;Ëè¿&amp;©e@X_x0003_{~d@ð\ýÃT@	l4ÏÉ¬T@_x000C_&gt;ôÛÛ[@hKÝéªo_@÷2¦2Áÿ_@ÓJ»»&lt;a@^×å!_x001C_W@d_x000F_G±Ã¨S@Î;z¼ý_x0013_S@æze_x000E_d@xNöÂ_@ÖqeA¿W@Å}_x000D_nJX@úëjßõc@\ÀP¹"\@ù³õ¨âZ@ U¨_x0007_@b@n_x000E_¹1xd@O»¬Q`@_x0014_ª«=l'b@0º3__x0001__x0008_f@D/ÒE¹d@hàe_x0004_åd@XÊ;_x0001__x0002__x0001_=d@Í_x0002_Í¥_x0010_Úa@³©ìõc@øÜO[»÷Y@m(_IÜÐ`@bÉÐz%b@_x0011_+_x0007__x0010_ªd@	Áv_x001C_Z@_x0002_dØ-pZ@¢_x000E_xb_x0003_!b@&gt;_º_x0011_Çøe@ËgÀúðc@j¯°&gt;Á%^@&amp;¬TZ_x0007_q]@¥A¼T@¶Zf	_x0003_4Y@FjöÈ±]@ÓÔ_x0008_UãÂb@ö¢ùã(Ï]@·VÓ:cÑ^@|_x000D_4¥PÒ`@ìq=­e@)æMf³V@Ëñ\*U_x0007_a@¤Î]ÄÜ?b@_x0012_#±nªd@¢_x000B__x0005_Ï;Z@g&amp;îÍU_x0004_Z@_x001A_áÁÆce@}:8çùd@|ÀÖñI_x0019_f@Dä3_x0011_éâ`@_x0002__x0005_È_x0008_J×_x000E_f@m4X@X£àõÎ©a@÷\æ_x0015_:§Z@_x001F_yc¦Md@ðÑ_x0011_+»U@¹_x0012_	&lt;W@_x0014_j£ÿZ@êÁãÄ*Ü]@_x0016_zZdÇ_x001E_Y@~Ñõõd@%SµwS`@À_x0001_u!qX@'_x0011_9qdU@Z_x0016__x0004_w­2d@åd{å'4a@$#Ä_x001D_^@´ii ¶áe@P_x0005_o_x0016_x_@gà¹íB_@_ø§ÖX@½×oüÈb@Î_x0004_'³Jd@(_x0003_¶s@`@«3¨mJ\@ÿCõ«_x001A_c@^2O~\_x000D_Z@{$ÀT'_x000C_b@Àm_x0012_GR_x0008_`@)±¶ºäX@_x0014_@¡P¤[@´åB_x0008__x0001__x0005__x0014_å\@;[_x000C_«¡T@_x001B_i_x001C_¼¢8e@hE_x0002_ùÑ_@.¶ËÞë_x0002_^@¶-eB$_W@_x0004__x0012__x001C_ d@_x0004_4_x0007__x000E_çc@äÎ^+«C[@_x0014_hÓÊ¨Ô^@5Lqv!]@|û_x0014_¾d@±4¨S@Z_x001F_«ünET@VõíO Þ`@àÃ0_x0003_NZ@xÝt_x0018_d¯[@êk¿Ý#]@ñB«)zKe@C»XMµT@À8W_x0008_ a@_x0014_+\%1`@Xï$_x0001_º`@3 ±_ïd@(_x001A_1ÙÐ2\@Ï_x001F_&lt;_x0010__x0015_S@Ò¡%Ò]Z@w#ðj_x0008_T@ri%Á_x000C_Bc@ËÙi@lY@¸É;&gt;x_x001E_d@ |®kÑYb@_x0006_	Ä^ªGJd\@RQÜ§ØóV@£_x0012__x0016_ÿ_x0016__x0007_c@_x0007__x0013_Oø_DX@Øé2e@þ©Ó_x0005__x0011_^\@¼2_x000F_`Nb@ V 5:_x0017_a@äo_x0008_üH [@_x0004_O_x0002_®Èc@³ºÕ9ðm\@¹_x001E_­0_x000F_d@fËþ2ÁW@_x0012_Ï³÷xe@_x0012_,Û_x0007_f@..ÉÆûã]@F*ä°_x0015_&amp;`@ý&lt;ÒHo	W@Ç/½©ã`@íp&amp;a%`@_x0002_6qjÔNS@Þ°¯M"µ[@ÐTÍ_x0006__x0018_/\@°Î·m]@T_x000F_ìãd@ö%4_x0012_ôe@xn.U±Z@E_x0001_Aô%a@:±$	_x0003_±d@_x001E_êÛâÇåb@_x0007_&amp;_x0010_êD`@_x0011_÷%s_x0006__x0007_±&lt;c@_x0003_ó~xAT@h_x0007_k_x0016_nT@Òâcl_x0010__@ÂÒmrO^@§AL`ÉeV@:jy_,X@äHÄå;]@-\$¿HrV@_x001A__x000F_iPÙU@_x0010_ÉÏBzc@Í_x0001_¶_x0002_2_x0015_b@_x0010__x001E_,_x000B_±c@/ÒÑS@JIwÏù`@&gt;å_x000F_°hLU@_x0014_ÃV`@1±ËLc@ºzòù©ÊV@V&amp;S¬Q\@*ÂUË©e@`|¬y\@ÿ_x000C_o_x0008_Õ^@ò&gt;ïEd@À _x001D_øc@ýJ`g&gt;Y@L?ãj³\@_x0005_òl!_x0003__@PöåÛ_x0017__x0004_U@_x001F_Þ¯È_x000C_rc@ºëO%ÿd@üº÷dõ³X@_x0005__x0008_u÷µ_x0017_U@«û KèU@|ùB.ÔE_@Êÿo	Z@ûeÈ_x0012_,S@ÔÎ³_x0006_^@_x001E_L_x0004_Øbb@ÓÑ;'£T@Ð­ôEe@à_x001B_H&amp;Ä`@_x0001_Î½f+_x0008_S@À_x001F_p¼ýcT@Vû%Á½^@ô_x0010__x0004_ë_x000C_£`@_x0008_¿_x0019_»e@N_x001A_øpQ[@îo_x0005_qö²c@é~®¡À_x0007_U@©ES´dÁ`@_x0008_¢ô*ója@ÅQvøß«a@S_x0016_×ÉY@IN¦³-_x0003_a@1ç"9õÏU@U	Â_x001D_,ÒU@_x000F_ú¨_x0015__x001A__x000F_`@_x0002_nyÂ_x0013_Ç`@_x0002_tÅälºb@OÈÈüHÌb@Dÿ_2ß;Z@|~s%UYS@7wý_x0003__x0005_§e@`8ÃPFòT@ ¸á_x0017_Ù#d@¦+_x0017_¢]@M'v&amp;b@¡ÎtÃ¯^@d6ÇÕ²W@nF¨Å¿nZ@é?ì _x000B_GX@_x0016_(îpw_@¸Èj"YQ@_x0007_FS_x0012_pX@È_x0015_*_x0001_¿b@_x001F_.[yÃV@ô_x001A__x0004_HøU@ã_x0004_°Àö¿b@Ð_x0001__x001E__x0001__x001F_óZ@_x0002_&lt;.p_x0016_d@Ö}\ñÊ_x0008_c@#_x0003__x0003_#_x0003__x0003_#_x0003__x0003_#_x0003__x0003_#_x0003__x0003_#_x0003__x0003_#_x0003__x0003_#_x0003__x0003_#_x0003__x0003_#_x0003__x0003_#_x0003__x0003_#_x0003__x0003_#_x0003__x0003_#_x0003__x0003_#_x0003__x0003_#_x0003__x0003_#_x0003__x0003_#_x0003__x0003_#_x0003__x0003_#_x0003__x0003_#_x0003__x0003_#_x0003__x0003_#_x0003__x0003_#_x0003__x0003_#_x0003__x0003_#_x0003__x0003__x0001__x0002_#_x0001__x0001_#_x0001__x0001_#_x0001__x0001_#_x0001__x0001_#_x0001__x0001_ #_x0001__x0001_¡#_x0001__x0001_¢#_x0001__x0001_£#_x0001__x0001_¤#_x0001__x0001_¥#_x0001__x0001_¦#_x0001__x0001_§#_x0001__x0001_¨#_x0001__x0001_©#_x0001__x0001_ª#_x0001__x0001_«#_x0001__x0001_¬#_x0001__x0001_­#_x0001__x0001_®#_x0001__x0001_¯#_x0001__x0001_°#_x0001__x0001_±#_x0001__x0001_²#_x0001__x0001_³#_x0001__x0001_´#_x0001__x0001_µ#_x0001__x0001_¶#_x0001__x0001_·#_x0001__x0001_¸#_x0001__x0001_¹#_x0001__x0001_º#_x0001__x0001_»#_x0001__x0001_¼#_x0001__x0001_½#_x0001__x0001_¾#_x0001__x0001_¿#_x0001__x0001_À#_x0001__x0001_Á#_x0001__x0001_Â#_x0001__x0001_Ã#_x0001__x0001_Ä#_x0001__x0001_Å#_x0001__x0001_Æ#_x0001__x0001_Ç#_x0001__x0001_È#_x0001__x0001_É#_x0001__x0001_Ê#_x0001__x0001_Ë#_x0001__x0001_Ì#_x0001__x0001_Í#_x0001__x0001_Î#_x0001__x0001_Ï#_x0001__x0001_Ð#_x0001__x0001_Ñ#_x0001__x0001_Ò#_x0001__x0001_Ó#_x0001__x0001_Ô#_x0001__x0001_Õ#_x0001__x0001_Ö#_x0001__x0001_×#_x0001__x0001_Ø#_x0001__x0001_Ù#_x0001__x0001__x0001__x0003_Ú#_x0001__x0001_Û#_x0001__x0001_Ü#_x0001__x0001_Ý#_x0001__x0001_Þ#_x0001__x0001_ß#_x0001__x0001_à#_x0001__x0001_á#_x0001__x0001_â#_x0001__x0001_ã#_x0001__x0001_ä#_x0001__x0001_å#_x0001__x0001_æ#_x0001__x0001_ç#_x0001__x0001_è#_x0001__x0001_é#_x0001__x0001_ê#_x0001__x0001_ë#_x0001__x0001_ì#_x0001__x0001_í#_x0001__x0001_î#_x0001__x0001_ï#_x0001__x0001_ð#_x0001__x0001_ñ#_x0001__x0001_ò#_x0001__x0001_ó#_x0001__x0001_ô#_x0001__x0001_õ#_x0001__x0001_ö#_x0001__x0001_÷#_x0001__x0001_ø#_x0001__x0001_ù#_x0001__x0001_ú#_x0001__x0001_û#_x0001__x0001_ü#_x0001__x0001_ý#_x0001__x0001_þ#_x0001__x0001__x0001_$_x0001__x0001_ýÿÿÿF¸ëp¾V@_x0018_'|6/b@õ_x001A_JbåýR@IÛ8_x000D_b@_x0006_-bÏ5´d@LÆöçùa@_x0002_¼T×_x001E__x001B_b@_x0014_Üèt&lt;±]@ÛQjab@%_x0003_b_x0018_;üR@Á{q¸_x0015_d@VB_x001C__x0005_ÂV@_x0001__x0005_*_x0014_s²c@@Ú®_x0014_L_@¶«Ä'_x0003_Qd@&amp;|q_x000C_Ï/b@lå+ÆQcZ@~ QðDd@Òj_x0016_%æS@_x0016__x000C_.Ì_x001C_è]@ï_x000E_uS_x0004_ÆR@qgãê÷_x000C_Q@ç)¤Ì9R@ãài¤Û_x0006_W@å'w_x0011_6äV@_x0012_0_x000F_ÄîAd@_x001C_Þ£ªÐ6Y@_x0006_×_x000B_¯T@º(Kö«åT@ËÊ_x0012_ñéNU@È-QrÆrW@+^â]	Q@ø"³3_x001B__@_x001C_ü3N_x0005_]@ï6Î¿W_@Áá1ó×P@×KÑÓÄd@_x0006_éHà'e@^_x0017_m_x0002_éV[@\þÝ*C[@E_x001A_ÿª_x001D__x0004_c@ß¯Fû	(a@ÏjWÈ,la@ï_x000F_Ï_x0001__x0003_ïÔW@o7^óóQ@çã÷ï82b@î¼¥A³Y@_x0005_!Qè;X@,õ×ÊS_x0017_R@_x000B_êÍ#/W@n*`ø¯]@ÿ_x0007_KxT@_x001F_ bUHÌR@*­þd@òo¿ÜÊË^@M¡$	µÂ_@}%ãJ{@e@jPÔÿNæ^@!ùDþµfV@q³ØcÕíZ@Þ{(ÁL_x000E_Q@£(®÷_x001E_¥W@M_x0010_	d@lÅÂÓ2_x001C_d@çb¬·c[@âå´Å^r^@EâmÍøS@^´i`wÍ`@xeVª[@&gt;Z_x000B__x0014_e@LLV©ÇKY@_x0006_@ÂfX@_x001D_¢\k_x0013_d@_x0006_ÆQ¶R@_x0019__x0002__x0013_Þd@_x0001__x0003_=&amp;3mÎU@_x0012_6G_x000D_ªÛ_@º_x0001_ªÄ_x0010_Z@tûï©Lb@sÚ!-_x0003__x000F_U@çf_x0012__x0010_®R@Î_x0012_½µn \@pÍ_x001C_ÜªÃ]@-,Ô&amp;¢V@ÌÌ_x0005_;8^@i_x0017_ÁWc@:_x0018_þ3&lt;7Q@9?'2nS@_x0006_Þ_x0015__x0019__x000D_ma@§_x0001_ÐÙ`@8øv_x0003_ve@_x001A_Ãd Å]@ø0s,`@ !è)Äd@zÏ_x000C_LliV@ðb+_WU@BÂ_x0006_y#d@!5_x0018_ï&amp;EU@Ç8ûWp_x0007_d@|	²Ñmx[@O³_x000C_^JX@Xïç2æ[@Þß&gt;Q)c@_x0014_©_x0012_µU@#_x0005_m_x000B_c@_x0002_/C´b@Ö§ÿX_x0001__x0003_+ËR@¢å1_x001B_PZ@ç³	óT@röÃø¢pU@_x001D__x0003_ð)^@+åd,µa@h&gt;¶Ú[Fb@_x0015_ï÷_x0002_&lt;c@Hï_x0008__x001D_´^@Sãwß!W@å:uPd@±_x0011_]ÜBR`@_x0006__x0005_"éJ\@Vjà!·6b@APëRçS@É¦_x0003_&amp;U@$_x0019_´0Y@:Q^¯ñS@Ô¢²ñ~_x001E_[@J¨³S¸À`@¾_x0015_M¦,Æd@ÝºBï©c@ÔÓ[0²_x0018_d@ô8­Éº2]@©Caæ¿xe@xâô3U@b*_x0007__x001B_tb@öhDe@Æ½\&lt;Í~W@ð¨éàH_x0018_e@_x0010_pÍéd@ÖVâsU@_x0001__x0007_ÈØÕc@_x0014_íBõe@0_x0019__x000C_°Þ_@O.Ê¾ÉU@_x0006_aD!_x001D_y\@#"_x0003_YÞ½a@nüë/%a@_x0003_XÆa_x000F_Ê`@"n|!üð_@_x0017_1Êf4ed@.íïÌÅX@O_x0005_7E`@è.©ö´¹b@*«ù±úQ@#&lt;ºá`uT@qA[æE[@&lt;H_x001E_uÓ]@t_x0019_Õ _x0006_Y@_x0012__x001C_äYéU@2#xÜ®T@tß$f³Q\@ë"Ø8É4Q@P¿_x0008_ se@±.£}c@ÐCeÖý:d@Å_x0002_¹_x0004_Ö!T@Â)ÖGS\@%_x0003_êöÃW@¾lN®ý|a@øúÃ¦-¯W@GÛ}OÔÆQ@U,_x0001__x0005_Òb@_x000C_sÿ·;}]@{¯wãþ_x001D_^@_x0002_û¬#]@¨ß¬_x000F_nZ@åÚØïøu`@îá._x0013__x0007_a@¡Ë®³WS@ 3_x0002_Ýè_x0006_e@Î$U`@~_x0001_`ÌýöR@E§o_x0018_ÅZ@_x0005__x0001_H_x000C_J®W@Ê§LNwìS@_x0004_§©aÝb@_x001F__x0019_`!!X@_x001D_Íä]a@|Iõ_x0004__x001A_T@"_x001A_b_x0015_c@ÂÐ^y_x001D_d@^Iÿ¼éY@H[ß©·^@`°D¡_x0003_[@ÏÀíC2U@&gt;$Äo¬P@_x0016_âÒDb@Á_x0012_{b`@*¤:e@_x001A_08.Ab@ìt±ºQ@æÝgÚßd@¢æ_x001B_ÅÎp[@_x0002__x0004_²¼Íã²_x0002_U@æ_x0003_@¥TQ@i¶AN·\@¢2Çe°Ù\@÷Ó¯	ëX@Ä_x000D_*r¤Ùb@{à&amp;z*÷c@nj_x000E_ÌÎ\@DGú(c@&lt;{!ÑÏód@^$Âý`@ª9_x0004_^µvV@'QñÉs5e@2´]×_x000D_\S@Þå_x001B_=ëV@wÛ*geÊ`@&gt;71t;U@Hg6Þ_x0001_ã`@H	Ä_x0013_²Õ`@_x000F_ÚzÃk=d@f¹¢Á¡X@	ìHÞÉÎd@&lt;KÊ_x0004_,[@{~y¾ÙQb@þ_x0006_ô¢_x0005_I^@ÞDB%¬àa@ÊIØðô)b@°ó;ÏM`@×mvO_x0002_`@ã6Ñ0½F`@_x000C_øª{1Îd@nz¶_x0006__x0001__x0002_huY@ñ_x0013_Fç_x0003_:V@dÀ7±W@Dz«üª_x0001_b@[Tàk÷5`@Þ_x0006_D/_x0019_Q@_x0007_êtÿW@m6¿G.b@9ú.Îdc@\à_x0013__x0005_îLR@Ô_x0001_&gt;8P(d@á¬_x000D_Z#ÈS@`_x0014_ïÌÂ»Z@_x001E_Í_x000B_z_x0005_ô^@O_x0011__x0008_¸5d@Éò»O	a@Ð ¼7ÉÂc@Ì(:ÖjZ@iÏÎøÌa@øÐgW_x0017_V@p_x0016_è·_x001B_Y@4HÃÚgÂZ@:¤_x001B_°[@Þ¸ý^Ë\@±rá¾Db@';Ön8zU@ÕoâV^_x000C_b@h'½õ.;`@_x0014_c~@_x0008_Ød@±P&amp;¥_x000B_0`@ òÀ,é`@ÔW_x001E_z¨§b@_x0003__x0005_4nV¹çOQ@_x0004_8_x001E_´ºa@º_x0003_³»_x000C_m[@¬g:ºX_x001A_e@´_x0008_­ÑS@ñ_ÌEÑa@_x0017_¾zðalY@M_x0015_Úî¤_c@_¹ms{vT@Üq_x0019__x001C_±b@:e©á°Hb@öW_x001C_$"²X@\?1zG`@ö¹W¤`@gñ&gt;Óåb@*|iÁ¹W@ÌBÃ¢:`@}_x0012__x001B_`R@_x0013_÷×Æ_x0001__x0016_W@nH"Ñ_x0006_ne@v_Fï×øa@	cm³c#[@Î_x0015_ O_x0002_æa@r_x000E_)³X@ÀÃ_x0008_G;c@_x0007_ Â7ýX@þ_x0005_-F÷b@"ËX%_x0012_Ï[@9öäwÇ^@§J%1b@VG!JC_x0011_a@ªà%¤_x0001__x0002_]_x0019_e@ú_x001B_lý_x0001_`@í3úõ_x0015__x001D_V@bÒ_x001E_Z±_@Â_x001C_êßÐ5e@M£Y_x001D_å`@_x000D_®K¤I`@Xåñd@jÝÜÑãý`@5º@_x001E_'b@2Ögç|Ìd@_x0001_¯|^B^@÷_x0019_Ð3`@uyù­&lt;¯Z@_x0007_è	è³T@5(}¦ÙT@_x001A_¸"`_x0001_3U@£Öºlx$X@:èv×b@4_x0012__x001B_»SX@2Ûö,éd@_x0014_5_x0001_.éd@=_x001E_ÁV.ºd@¸_x001D_V´a@x÷Øõvº`@ µ±=Ú^@.~å}½õT@37*=]@_x0004_ïSsr¹S@&amp;_x000C_sRh]@å_x0003_:_x0016_àº_@è©N¨8¢`@_x0003__x0004_2ýLÈðW@ð¥²¾#ùT@@ÈOêÏBe@2g5e@ÍI_x0017_8S_x001D_U@üª_x001C_Rlòa@±+và³b@3UV2GÏS@vò! _x0001__x0011_a@®µÜËñHa@Âfíè²b@Ð­·Ó|U@f¨ÿ\@_x0012_S_x0001_Úi#Z@Ú°8ù9_@|_x0012__x0011__x0003__x0012_b@")§È:S@`%ÙIW@ÔËÜëd@Y1©isAT@4e_x0019_uJÕ_@P.è_x000E_Õ[@÷Â_x0002_Ad@Cl_x000C_`$pT@_x001E_+Ã(ÛÑ[@3küì£\@;¦ÖB2ÍV@n¥'£`@ô:48$a]@hu	ñd@_x0016_{2D§9V@a­Ég_x0001__x0005_{va@_x0003_¸XVÉ_x0004_S@æ¨ä_x0015_ÍÿP@$Ý.Ï_x0018_j`@ª/b÷­e@b¤q?&gt;ÈQ@³í}7äÆX@n_x0012__x0001_,_x0017_X@ßøÞ¢_x000C_a@n_x001B_Ä_x000D_e@ÔØvØ¼$V@z©çH_@qÈhô§b@LÄJðd@Ñ*H_x0002_ÚÞP@H6Ñ_x0014_LD`@_x0006_¬Õ ú·b@	È±_x000E__x000B_e@_x0014__x0018_ÞæïT@PUß;Ï^@Y_x0008_Bô°X@xÓ8_x000C_DêQ@t	¤_x0003_b@vÆàT¥_x0007_^@È:Ù_x0008_]@:U±|d@qC"sR@	ÿÄ_x0013_RµY@ñéò	Q@Y&amp;ÇFíQ@Î¤¿¯Ä_x001F_[@¡Ë7*¼=e@_x0001__x0002_ÜPtµbs[@OJù`@®#r3ta@´j&amp;Ö0ðZ@G8Y_x0015_=Y@(r +`[@æ_x0015_{Ó$a@_x0012_¿O¢·c@»q¶xâÑS@Ú_x001A_8?Y@B_x000E__x0013_Ö*ÃQ@¨òBh9d@¸OÒ;_x0005_V@5ºz_x000B_«(U@_õF&gt;0í`@r6~ºc@Ðêo_x001B_ñ[@&amp;3@AQ$c@ìf\A3òW@ªOôB¾P@AÁÞ¼¨b@µ³Éí°oZ@Àã_x001D_b@äµç®[@&amp;WÀ\æ]@ÒËo_x0002_GXU@¡¬TÇÙcb@Øãgëd@8_x001D_ëãÄ_x000F_d@´ß«À:^@:ÛJ2m\@F3Z_x0001__x0002_¬ä[@_x0012_¡9e_x0011_\@¸_x0011_ñé~^@4¹ËC_x0012_\@¾ý_x0010_R=V@\-rºme@5V¼_x001E_'^@?WÄü.ÏY@Xï!é/¬e@ÕÓW_x0006_d@\sàG_x0011_ªd@Dæô_x000B_E`@äÜp_x0014_×ÃP@:Òw~$R@dWê_x0002_mV@ÿ+ëk³[@_x0007_ïyP_x0004_b@_x000B_×°D2_x0013_a@Joª#_x0002_@Y@ÔvÊÿ_@°òxA_x0008_/_@ÁY_x0002_Ìï9c@$mèoF_@Ò³_x0004_¸uZ@î²6BR@Î_x0012_\=ûT@È«L_x0017__x000B_`@_x000F_ðq/¢c@.DóÎGhb@Ê_x0017_MFÒ\@_x0012_:v?EQd@¸RÄúÐ[@_x0001__x0003_l_x0011__x0003_Ç«¶Q@ø&lt;` kÃY@y¼\CqS`@l|ä-N´a@ÚO_x001F_j¥d@¾_x0005_j/ò^^@"¸|	6þ\@Ûþ_x001E_%J]@¨M×ndd@þ¯¤ùO\@+5PÓ1ìd@ñ$Q`¸X@¬+¼¾X`@ÌÅùÜ0¹R@ÿzÔ¡çºX@&gt;¥w_x0006_H_x0013_b@ä_x0016_þSyNV@4®`_x000D_cb@^7lk_x0002_c@ F°BQìc@*ðqÉx_x0006_e@wÙ^Ïû@e@t_x0001_¹³@{Y@c=^äÊîS@r~_x000E_®fQ@`_x0001_Á_x0003_±b@_x0019_¹_x001E_R@)·Â@VY@k_x0001_ÐçQ@hË_x0013_8a@¯_x000D_íF¹ôR@_x001C_ÿCh_x0001__x0003_òïc@p/®ú_x001B_bV@_x0005_]è§¸Q@vÅ_x0016_[×»T@uvD_x001F_¯û`@,R_x001C_¼bY@úû¨_x000F_a@5ÉÒ,ãX@ë¤¨þ b@'p¼{_x0016_V@¦vÃEXKd@ÕÍð *,T@¬KåG~`@pÿ	Ýó/c@ù_x0008__x001A__x001C_IñQ@ðn_x0019_ñâZ@Ñfz_x0007_d@âÌ^zw_x0019_`@ËÐïÝºW@"Ê¨ ¡?d@¨£PÏÛ&amp;Y@ì_x0004_»ÏÍe@­Î_x0002_¬k~Q@¤ÜÁôXe@(w-mXZ@ê²Q_x0002__x001D_b@L´}I¨U@Þc_x0010_X@Á&gt;l°*U@åB_x0012_¥£\@_x0004_Ò5Óã²V@£Æµ®wâ^@_x0005__x0007_Ò1k¨É­`@A×?i]c@ _x0019_åeWb@Ö_x0007_D»¿´e@_x0018_§aÄ@_@2FÃ»_x0012_`@Àò]·.V@hl¾I&amp;a@[©7d@2_x0016_¸ç!^@z¯	S_x0006_S@Ñ"Å_x001D_ÝU@¿_x0011_RÂ_x0003_¾T@jùè_x0012__x000C_c@³Jî1_Êb@Æ_x0007_mTAl]@ºÎ¥`&lt;e@Ât_x0018_2Ôîd@K _x001F__x001C_~S@áPüO+[@Z(x&gt;b@Òì´2Q@ õoÕ@Q@z¼èsÜ2_@!¦_x0006_cëÑd@Ò(¾Dê_x0002_\@:_iea\@_x0004_ãV2*¥X@l[Oz´²\@å|_x001A_UºU@¢ºû!¡_@_x000B_¾ó_x0001__x0002__x0005_dcT@×[Ài_x001E_a@"«=/v_x0012_V@~ªz_x0014_]@ðÝ9æa@ Ç_x000D_Ý9Td@_x000C_ûsL¯a`@cÍÇKOoe@Ü|u_x0007_$_x001F_d@_x0016_Ý_x0007_Îsc@jØÞ¿c@üïÅ5%Z@ôÊ_x0016_M	«T@&amp;6Î`@¼vä[d@%Òà¦Xb@c©Ðìüb@0mð§c:[@çÒ§«SLQ@¬_x0007__x0015_Çc@ÒüNf_x001A_¬Z@âÜPÅ_x0001_Sa@z_x0016_3,\@`)¯9¥#c@Ø¾_x0010__x0018_}_x0004_`@¦Ó_x0005_(c@_x000E_^KÖ-`@ÔÀÜ{e@õ_x001F_j¹­^@ðS4HQ@â_x0011_f±]@_x0003_o_x0017__x0001_ÌÆY@_x0001__x0003_¾+ïóù&gt;d@Oyôð¼`@_x000E_ÅX_ÝÔV@DiQ_x0008_[@_x001A_D*Ê&lt;ÛX@àÝófb[@pxWÉH_x001F_^@F\ü¹¢a@K[RãòY@þVÑÙÙ±c@ÜÃ}¿Fd@èàhdL´Q@X¤¼·Ëôd@´F,_x001C_*U@g_x0018_"ª¨_x0004_W@_x0007_éP8·e@â_x001D_ö_x000F_ÙY@óÜ*ï¯X@V_x0010_aËÙ]@¦ðù\X@¥Þ_x0013_$Kc@xÕ-µ)ãb@N_x0002__x0005_T_âW@TÓXæ/a@Tå_x0008_»{([@`âU2óS@zÀÊûmd]@pzú+IR@Ãöé±ýÈc@ú-#?Ä¥R@(ãÔ[SMc@î_x0006_µË_x0001__x0002_É-`@Öà_x000E_#I£c@|r14ãBT@Æl3£Ì¦e@¡"_x0002_Zd@Zó_x0017_â_x0005__@l¥	=S:d@_x0001_ÿðèw_x0011_T@÷*_x0003_NýV@úZ_x0013_U­±[@ðäØW'}S@6CÎH'Ôd@vó&lt;fÀOd@_x0014__x0014__x001C_ÑIMb@%òR3c@c¢ÿðgV@"dp¨½R@])[}=Û]@T¨8_x0013_I_x0013_c@ÇQlµN[@(92_©ã`@¨³Ð³_x0013_ìW@8µ$_x0006_c@ ÃÒµZ»W@`_x0008__x0005_ôëk^@Êÿ3ã¿Xc@¾_x000B_09TR@ kF_x0004_cµc@Ð^Ê_x0002_1Y@îí æa@Ð __qÏW@Nc÷_x000C_HY@_x0001__x0002_Ä_x0003_è¯_x0004__@ÿnó®~b@_x001C_íì¿ÁS@_x0003_:;¾_x001E_AY@í_x000C_±áQ@2H^×Æo^@ª*ëÕ¨je@¤Sq-î5b@_x001D_È_x0012_gS@F_x000C_0ÊæY@À^ÎÑ_x001F_b@5_x000F_ûÂ6]@2Éf|}ÕU@	âXèP@WMcEøc@_x0018_puN÷©b@_x0018_i_x0013_]ýb@j=v7mb@-Ï|Ëöûc@_x000E_6õ!ÙQ@ ¢¶_Ðmb@VãÙhVd@_x0012_4_x000F_ãZ@_x001E_Í(©a@	Ï_x0003_Í¹ka@ãô#_x0016_ ½c@_x0015_tt_x0007_ÕQ@µ$ûS@§öFU@"Ä{­i^@l.¨í2eS@Â¿'_x0002__x0003_tIc@BÅ¶9â[@Ñc|5_@_x001A_qíZ`@\â¹_x001B_;e@_x001D_è ÝúY`@¦#¥gYa@ziZqªW@J_x000E_æg_x0016_ad@ò"qÃ;Z@9éÕ`'Z@±Jû¦Ýé_@v_x0007_Gmíb@r_x0012_dlK_x0004_X@kió_x001C_T@_x0008_øxð_x0012__x001B_]@ñ¹íË_x001A_a@Fñ¢_x000B_d@,îÚàâa@Ù_x0006_!2ËQ@ °_x0013_y`@_x0014_ýÎþ_x0014_`@½Ñ¼Ï£^@¾_x000D_ÇR³Úa@¼RôC_x0006_a@-oÐH\@äYð/,&amp;X@¢}}_x0011_ö?`@_x0006_x°I¤áT@ññZ× e@2_x0004_ß_x0017__x0001_W@_x0017_"pÞÔR@_x0004__x0006_ñ _x0008_M=ôU@¼ü¿íBæc@_x0010_Êá,p_x0001_`@´rö@[@Ú_x0018_Ì-s_x0014_d@~¨õ6ì³S@_x0008_b_x0008_ÍsoY@È,±d@:_x001E_Ài_x0018_W@6_x000C_"!â_x0012_b@çTòèd$`@h¥,vþ¹V@3@dgZ@_x0004_¼®ê_x0005_³_@Å{D¼]R@hñ»OÆ`@x´ÉãÛxb@RoÜ_x0011_ÎV@¢ËÔ£;!a@ÞÍ_x0016_þ_x0012__x0014_Y@CZ{_x0007__x0008_[@_x000D__x001A_¯àV£d@_x0002_P_x0018_o&lt;c@b1(_x0008__x0004_¬X@IT_x0018_]@ÞÒ]_½¯b@n¸ÓlPe@79ø]@6_x0018_Ç§°1`@_x0011__x0003_ÎÓ_x0002_]@Â}_x0019_Ú#b@¬aºÞ_x0001__x0003_¨Hd@"ITÚ"º\@¶!)»QX@ö¥côíãd@_x000D_×°úZÅT@'LÏ_x0001_)°a@2¯?ë½øW@¶¿F¶b@Q¶ib¢Q@VFÅÎlk_@çA_x000F_\_x001D_ÔX@_x000E_\dþoæT@ñså9©#V@*PK,)e@=e;PøêW@$3ú5_x000D_ia@"Ïñec@Rì?_bøc@ßßÔ´®\@Ô7ÊÚa@G=«TQÚ`@u_x0002_jß}V@X*_x0010_V[@6_x0006__x000F_5(a@ïîD_V@qñÃ_x000F__x0018_Z@y;!MZ@ye,Ð_x0019_U@¸àõþ´T@´(¯c_x0005_[@§h'¦Ï_x001C_R@ÅqFÓ_x0016_c@</t>
  </si>
  <si>
    <t>b1794ca11175b18aaf98f13471f4c241_x0006__x0007_&amp;_x0017_?7_x0006_X@*ZiÕ_x0019_c@¿hßnZ@83y@_x0008_¾b@Ú¼Isl´Z@/Od5U@_x001E_LB²ÿa@_x001A_á¿ÒeY@TléYsxY@Óý¹@ÑZ@Y_x0014_ÎÈa@§­_x001E_ðË_x0015_R@¥4à6e@_x0004__x000C_¼º_x000C_c@_x0004_+Ñ_x001B_b@þoï¤À_@ÃdÖ_x0003__x000E_ÉP@Ðb4¶¶ôc@_x0002__x0005_ê_x0006_o_x0016_[@Eá~P_x0006_*c@9tÅ_x0001__x001D_Þc@Ê­ _x001B_»V@íÁ!gú`S@_x0012_ZÛN_x0013_ÿX@?¡ÃÞ×e]@ft§P_x001E_&lt;a@|¡X¶îb@@Ì3úÄpb@` ãhÌ¿Q@`@y«_x0001_b@ts¢,#¾d@î´_x0001__x0007_bCX@ç`÷ñQVc@_x0016_£z]tß]@ç«W¨áQ@è!_x000F__x0015__x0005_a@J_x000B_!q¹äd@ÜJIV7Y`@ÖôÍjgWd@ÿOn1Bb@¾vUííÞY@f¤OS_x0007_3^@ÈÆ®þð`@8Dóz7¨Y@ìÿb_x0002_UóV@_x0016_T¾H¿W@Ú¦_x001B_nçX@ÀfS¥[¶c@¯_x0004__x0014_(¬b@%ÝIÍléV@ÑÍ2¿d@vÕ×S_x0007__@­À?_x001B_±_x0006_V@Òôü¦K R@{s;_x0007_®S@qïÂd_x001E_ìQ@_x0003_{9_x001B_ºïQ@ÌMIfób@ÍfP7L^@tªK_x0017_b_x001F_`@`¼«_x0014_«ý^@\	ã×LÓV@û¢3&lt;_x001A_d^@_x0002__x0003_dR_x0001_¼xQV@Æ³´_x0015_òd@¯_x0018_ª^«Q@C2!×c@©ßP°&gt;V@R¾)ëþq`@k!'¶_x001A_ñR@ÈÁ_x0007_]@^_x000D_V{O_x0008_T@Äñ.·åçS@}ßZ_x0016_-hT@Y _x0012_P~UQ@Ü_x000E_áâr_x0015_e@TJÍx^@è__x0005_ÔÅU@e³øê8]@Ö¾dk_x000D_ c@RYvØ01`@F{ca *]@WÅ_x0004_?¡S@~q¯&lt;´]@_x000C_J_x000F_èX@,°K_x000C_¼äZ@_x0003_CQÕ`@&lt;Õ©_x0006_&gt;vb@ÄËÙA×_@¼½¬àia@hpÄ_x0002_ëY@ÜK_x001E_kÆS@8½_x0001_¹Ãu[@æ*Ë·*`@éüp_x0003__x0005_jc@'_x0011_Ðª¤¥e@¾ljl×¬W@¨I#Ó;Nd@&lt;6u_x0011_úÞc@û}öÕa@BÌé¡a@Uñd`_x0001_µb@¿(Q8U@©=}h)U@I_x0008_\_x000F_ÿa@§¢_x000D_T&gt;Sc@È0©\_x0007_Y@E_x000B_æê½b@-ÛÚa·a@¥Mâ¶ôed@Gn_x001F_U_x001A_æ_@t§¶ò_x0018_d@Ém§_x0003_æd@d:»8	DY@¾Å°óÚ]Q@_x0008_ØÍûvd@ÝwÓé_x0004_a@û_x0010_-4ú¥[@B§g½Á-R@¹"_x001F_¹_x000B_R@_x001A_u{!suc@MFFz_x0014_âR@0_x001A_~øhU@\+C¶S@-~Ì©_x0002_U@½ñEc_x000F_X@_x0002__x0003_mä_x0019_á_x0015_a@_x001D_tÿ_x0008__x000D_Z@ÚÑ_o¥ç^@ºa%;ñSe@­_x000D_t¢SS@¬)±ëMmY@È:	íd@ñçæiÊ]@_x0004_²ïl0¸c@_x0018_Ã_x0012_;Z@uÆ÷m?_x0013_V@Þ_x0001_ý_x0004_ÆD[@_x0017_\¦ôø	R@@ Eç_x001C_d@4Ùå³_x000E_d@&gt;=èµgd@ål¬Ê_x0003_d@ji4 ò[@a_x0014_	^ñúV@ß/_x0013_P`@Úú_x001C_"hÐP@idt_x0005_e@&lt;öÌ¤ºë]@Ò¿_x0019_³ªàb@;OÞÙX@¼¬«)G[@Bí9_x000C__x001E_X@N_x0002__x000D_®ü]@l_x001F_=0±Ýa@®õ2§8ø^@_x000C_2Iwþëb@JiÎÄ_x0001__x0003_K-Y@ !J¸|IZ@ºÈÛØ¥b@I¹íÂb@T_x0008__x0005_qð£P@M_x0010_,_x000D__x0014_T@Þ/Gu,b@_x001B_m)õ°Q@[@!|íc@ÖØG¤[@ñ_x0014_ø+ _x0004_Q@_x0002_8L_x001E_b@&amp;²¸&lt;B¤e@ft?_x0004_ÆºY@'¿¹·b1]@@_x0001_v?Ke@_x0010_ås¶!ÍY@ô®_x001D_¹Æób@vaºwc8c@\_x001B_uÝ»l\@fÿÁY_x0012_[@_x000F_&amp;þ±õ_x001B_d@ÙÅ·Æ%Id@QôN®é4`@4ñJ_x0019_)®T@ÐÂ$,Ä_@[Ç_x0007_N_x0007_b@Z_x0001_*Çe@_x0013_ã÷M_x0005_'V@çW\*_x0006_\e@Î_x000C__x0004_&gt;³Z@_x0001_X:J(V@_x0001__x0002_bÖ^¶£Ïc@*;5DÓ_x0001_a@ÿ/á5aÆR@&amp;_x001D_ÏvJ_e@"à&lt;_x0019_¨¨c@D¾&amp;ÇNc@õ_x0015_._x000E_v]@F_x0007_hÉ\ÍZ@P'v½ ¤R@n-ÿúè³`@÷z|_x000C_£[@_x0008_ ­Ä«\@_x0019_Ý(Ë$³d@FªYÚÜLV@yBv_x0017_2ñU@-gìQu_x001B_^@¼¿uËIGR@BâN_x000B_å×a@uô_x0019_m^ d@íÉU@¸`@øç©Lß`@0b[¢v`@_x001E_4Ô?ôîc@øY_x000D__x001B_n:e@øÌ¥¶ë=\@_x001A_øæ_x0001_Ëd@`z_x0016_æd@ÇtóÊ/S@æ/RJçd@Ö3¾¿Ò`@_x0001_4¬÷µ^@°?[û_x0002__x0005_]@ÊuÂi_x0007_%Z@½À[&lt;\@ìÁÀ·hW@Ú.ç&lt;Ì\@pç­|a@B_x000D_	KT@_x0014__x000F_	Á^@¼_x001D_9qb@ñ_x001E__x001E_­X@áÐ_x000B_j³Z@ã}_x0001_Þ¼^@çn.k×è\@_x000E_«Ã3}öd@jÆ2ùñb@7KNwb@_x0011_{[:ÌS@ÿ-T_x0012_Z@ç÷½­Á}_@_x0002_úÍªY@w¼8B«P@_x001A_°_x0004_Ó[^@Ê_x0003_VW@IÈ!&gt;ë`@R}Fø[a@Ú_x001A_å¤_x0003_e@¨bkØ b@èd~Dgù`@#%PÞ­¯e@ãQrÑc@8·ÀÈ`@ºvYÍïX@_x0002__x0003_Mh¡æW@_x001B_F_x001A_&amp;Æé[@(Xqb@1_x0012_\&gt;wb@¨RAJxrQ@ÖÉç_x0010_Ãb@°Á*±_x0004_}b@_x0014_u»A_@p»ïw3åc@lÓ]3Æa@_x0004_ò@¶,©d@ò(´ªüQd@0õq0ød@"_x001E_¯^@TKM_x000E_É	U@_x000C_±ÖÔc@cï._x0008_k¢W@&lt;Ëpº_x000D__x001B_c@Ðñ¹_x001E_½æ[@¢úH0&gt;c@àð¶Ë?`@oâ_x0001__x0019_Êc@_x0002_Xäw+We@_x0002_ìeÕ$Wb@ßö.{W@_x0019_îqµ[¸d@U_[fºR@&gt;¨µêW_x000B_d@a&gt;5ï`@ì_x0005__x001D_e.Y@ðuÈa@Ü1IK_x0001__x0006_´¿Z@YÝÝRÅP@8%mgd@Â÷ü±Þã`@FR5¯õ_@Óq± w:U@{lÒ^@Í)=(*ud@s_x0012__x001C_£ic@Ý|îÄ5_c@Füwwþ]@¢2x_x000E_pÒ`@vzçã¬ã^@å_x0002_2_x001D_/c@_x001A_$áìa@æ|fÉ+_x0003_d@_x0004_ÅâOû_x001F_e@_x0010_PqÖY^@_x0010_Íy®_x001C_s`@Îc]6øÍb@_x001D_ :Ë°e@_x0012_íÿ_x0016_Ìe@@÷_x0019_p__x0019_[@(©úZ½]@Ê_Us+X@?¤_x0005_èb@%ãA}2T@Â`_x0008_34V@¯Q_ã¶	d@ÝY_x0012_X@É(I¦S@Éq=ùW@_x0002__x0003__x0016_'ÓAb@_x0008_``í;Q@êH¢[@Î]6\íûS@äµÊ&gt;`îc@j²ä*_x0014_`@_x001E_¡_x0015_ÊEàS@l&gt;Ö«³ç\@mÏ_x001A_,{\@Hmª³_x001B_V@_x0008_	­¦Ta@´ßF_x000D_¸X@_x0016_ã{p_x001C_od@¾üT@êd@ü¶¶h`@_x001A_ÏzS_@¤É_x0006_}5a@÷Ðgq!\@ýØß±_x001D_ñW@äÏ¡­{`@Yòº?Ñb@;h+A_x000D__x0001_Z@b¥êí;e@_x0007_¤'Ã P@¨_x0007_,+_x0013_ÞQ@ÞiÑÿ_x0014_IQ@9NÖâcT@Ü)nä×Ä_@h`ÍåW@èºó%.\@®t_x0007__x0016_ëãc@a'ES_x0003__x0006_ê{]@nR®·Ë_x001D_W@¡_x0010_ÊÍ}c@_x000E_êý§*ÌW@ð§æ×Ãª^@Jû-«Qc@»V`_x000C_&amp;2d@&gt;Ebt¬nd@_x0015_¶¹m(Z@\ÍµÂ\`@0¹2_Q@®_x0003_þ÷mUb@´p§²mT@²B __x0005_^@7Fþm_x0001_V@_x0008_À_x0017_È[@&lt;dP Aea@S**b'e@G_x0016_¯ýâT@._x000D_S¿¼½P@T³9EÐT@_x0002_uÙyö`@ _x001F__x001F__x001F_ý_x0001_^@¶·SîÖ`@_x000D_CG `@èr![Ù[@f¨é­Z@¿çç¯_x0004__x0010_b@Hés³_x0004_a@¾~&amp;Öa@¯R_x0013__x0018_	R@ÆÍ¾}¤.]@_x0001__x0003_Æ}pÓvza@õQÑ|ëb@_x001D_&gt;LPî­_@@ÝÊM´#Y@ _x0018_§_x0015_mSa@}þx¤Êa@Î_x000C__x000C_âc@FÏ¢öFd@®;M!­`@å*&lt;[yb@¾Ó_x0002_J÷_@_x0010_X¤z\X@bx³àse@aìÞf×"Q@±ÀLDô\S@ðÍáôl_a@îJë\@6:¿_x0005_*d@üª_x0016_EÈe@bdz¡iñb@ÈÉ@o èc@K_x001B_Ò+P_x0014_R@×§ûa[@êyai¾8T@óÇ6_x0005_`@®ß6ae@ò¬¤Ûl_d@¢_x0019_xºS@»ÿÔ9a@81å½UV@(ä¾ø×ve@Õn]_x0001__x0002__x0018_Bc@_x0001__x0016_fÎÆ[@_x001C_Bÿ&lt;[@[-_x0016_{_x0011_ùa@ÚæÍUà\@ò½4üW@Zß¹_x000F_WY@PïI'óÖZ@_x0002_ñH»_x000D_lR@þ¨Ñá·[@péï_x000E_RùQ@öï_x0002_fe@þK5]^@+P·¸,_x000E_V@)s±¶+Q@Zp_x0005_ê_x0018_úS@{0©_x001F_ëQQ@Ö¢_x0019_]Æ«c@KDC_x0014_êP@ÎÕfs_x0007_&lt;Y@_x001A_9NÿS¯b@OÀli_x000D_;\@"i¡PT@&lt;ä_x0010_­¼¨X@Ð¨Z*üà[@³Ø Î_x0008_Y@_x001C_%F_x001C_Oöa@(©Í»Bd@CY8¤Úb@Ä2mg	8d@º&gt;S§égc@´*_x000C_yQa@_x0001__x0004_lÈû4n(\@\$¨_x0017_b@Ù_x0018_èü¹SZ@_x0006__x0011_ÐBV_x001B_V@ðLój²`@°'~MW@¼o_x001F_£¿_x0008__@_x0004_ÒÕZÚ¿[@B _x0015_üÔn`@rÏfÉBZ@Ògèû]b@_x001F_=ÀÉ]@ ²êbBZ@@·áë7W@¾á_x0007_0;b@¨yUX£ýU@®[î_x0003_á×Y@û}_x000D_ð_x0013_VU@­7_x0016__x0014__x0014_Cc@7àzRQ_x0017_`@ _x001A_¼ÿØ^@_x0002_`óSùY@®¥)REGc@_x0018__x0019_µb_x000D_a@¢_x0006__x0015__x0014_taV@DOÃtø`@r_x0001_g¼¾P@_x001B_é2¸1RW@)Ý@Ö­^@ú%uo§U@·'Dç2[@ø'Ç_x0002__x0003_2|^@Ç&gt;à®'R@_x0007_çmtØT@®´VÉ`@bÅkåUc@^Ë®_x0019_ßAe@]*_x0004_ñrb@"}._x0002_ýT@P3_x001C_è%_@_x0005_o!Îc@©âÄl_x000F_A`@Ûwî£_x0011_jU@ö_x001E_°_x0008_¥X@^FÓ"_x0003_Ac@ê\'&gt;'ì^@³c2\ÚT@yÑµöÒÅS@^o_x001C_æ!Z@ÞlWä¾Id@ÖåS_x0015_XDd@&lt;ÓÈô`@&amp;ûp{_@]@RôY_x0014__x0001_Úc@`6´b\@*_x0013_ÆßeÌc@"~3AD\@jñ^ R¢a@¹CöDjR@cÈf_x001B_Æçb@)H\NU@·Ó&amp;"Âä`@ó»Xb@_x0001_	_x0012_íÂW@Ã&amp;_x001C_ðÀnb@1MÌBGET@å-ÛZCa@ëDÿ9]@¶ï_°M\@¤a_x000B__x0015_8ÿb@Cl_x000B_8S@8ùq_x0004__K[@y_x0011_Ém_x000F_T@QU â_x001C__@_x0007__x001D_ìËT@Fñð_x0002_gÉQ@Ã¯M»«W@çÓË_x001A_ÛT@Vàâã_x001A_Ñ]@l²_x0003_8K!c@S_x0011_ÏÞd@t_x0010_4uºd@-_x001D_(­ c@_x0001_$7_x0005_»_x0006_Q@%&gt;%Y@}¸Mj!`a@ÀôQÎà^@ì_x0019_f«ÃT@Ð Tò&gt;ãQ@_x0008_?{`@Þ_x000D_sÔ¯X`@_x001E__x000C__x0003_ÁJT[@¼[¤s_x000D_e@òûxFÄc@_x000E_z/!_x0001__x0006_JÈb@=&amp;D¶P@¾àÛfU@ô)¥_x000E_g_x001E_c@m_x0013_ï4_@4úk_x0012_°*e@_x0007_øÿx]@Æá,Gù}W@vUÑ_x0003_«_x001D_`@§p$_x0007_¼Q@CåpmÖ_x000E_X@ÅèØ÷Q@P7pæ[V@ý_x000F_d_x0007_¬c@?DÏ9_x0005_Q@í'õ_x001A_V@K¥³CTa@ø¤ÀO!6a@¸vÝ+°`@_x0004__x0012_ËÉ½_@iaòàJR@_x0015_è_x0003__x0001_ES@0ß!=¾-d@xP_x0018_.|e@d_x000E_¨-_x0012_b@_x001C_cÇ2Ç_x000F__@¤ùþw¬_x0001_R@ÅM|ç\V@ ËC_x0002_øR@\Ò_x001D_è÷^@À7ÞX@B¬:´ºô]@_x0004__x0007_BQÍ²ìÞ^@lA~wñQa@lA¸_x0001_a@HIà¦;\@N+ø©0ÚQ@_x000E_×_x001C_¼å½]@_x0005_Oa@_x0010_+@¸³GW@~åÏ©	ÉW@æ_x000E_¾_x0003_÷"c@}%uBTTV@¢OêðÔS@V=Ñ_x0013_2äb@]èÛf_x0011_d@½E_x0006_dfe@_x001A_¼ìb@Æ!G»zÄc@ÙÉì0Z@·&amp;oçR[@Í§¾ôÉ_x0008_V@ÀVkAê£c@_x0008_èV°#/Z@&amp;VPce@NcóÑRd@_x001A_	¥-\®]@6B_x0001_Ë7&gt;U@_x0014_Å®¸_x0012_c@~ÿPÇÀ_x0002_b@ ê Y@2£é"Æc@jæ¸¡âØd@¾_x000E_ÿQ_x0004__x0008_¦\@ãjøF_x001D__x0003_V@0_x0010_ôÒ»c@0ET{_x0013_d@ÕD_x0011_ËjßR@ÔST|_x0003__@_x000B_rC_x0003_³P@yyj¶ÑT@Ç_x0006_,_x0006_Ädb@c¦_x000B_ÀzR@iC¢[0S@_¨5_x0018_Î[@Ñðhíd@_x0012_z"£~vW@k^AêH·R@_x000B_Q»oc@_x0007_¹÷và¦d@ä¤_x0001_ûK_x0004_b@g_x0002_Ä4­X@DG5k-_x0005_`@F3)õGYW@_x001E_^]X_x0010_dd@ür_x000E__x0003__x0002_b@0/]ô}¬`@¨_x0012_Ô_x0010_ý_@R  Ã«U@¢\¿ß¢,e@;«ccW@PnkáÊc@¬E`";o_@ª-ÐÛÇ-Q@1&lt;_x0004__x000B__x0014__x0016_`@_x0002__x0003_Øz_x0005_þ¼ÏQ@¹¥"]e@Ä¨òÝVÎT@äÖ_ÄùZ@)+_x0011_6RS@jg_x0017_Q·éa@ÚuSÁ:_x0013_a@Ë¦ZÇÍ'_@_x000E_£)ñ9T@ãýS6T@®_x001E_­]ò÷P@_x0005_úQsV@_x0018_!YScb@_x0015_Ý4_x001D_U@àÆ9¿_x001D__x0013_Z@¯f__x0002_h~e@6íSv¼¸Z@âx_x0016_à&gt;S@_xªq÷d@óÞS­)Fa@xªødKXb@¶å¹gâba@6t&amp;M~[@~ì²äÛÒb@Ã¿íÞÓ³a@K|áû6_x001B_d@PÑ_x0019_³_x0014_d@&gt;zX®æU@ÎÌ¼ü_x0010__x0005_d@4)r&lt;çT@å_x0001_@A±Z@§E«C_x0001__x0004_ß_x001F_U@-ß_x0019__x0001_háP@nJ0ï[#a@¥Ék¬´	b@vQ®yHºa@VçOxb@¤_x000D__x0011_w&lt;ÀS@ü_x0003_¾_x000F_»îQ@_x0014_}_x001D__x0004_û	X@×fóý¶ìT@°é¯úd@_x001D__x0007_ü¾_x0018_&amp;^@L;Ýa@P(É;Le@nfÈ!)^@ü_x0005_ß¸ÚÒP@2$õLa@_x0012_éW|$NW@ä­ÚÏ]ïU@@BÞÞ]@)7À_x001C_§_x000B_Y@M_x0019_T%?ùW@"¶÷! _@f_x0012__x0014_9MW@ü_x0002_¶¥F·T@Ôi/_x000D_zZ@_x0004_Ú^Cb_x000B_T@zåïÎW@ÿõx³ d@Ã_x001D_ñ çÎa@=Ü$(_x001E_tR@n¿_x0008_ìb@_x0001__x0002_ÀË_x0014_;©\@_x001A_&amp;EtÚM_@¤_x0006_:ª^@èèc_x0010_­Üb@z`K5_x0016_^@Ý f_x001A_b@Ý?qR@Ò¬ÌñIÌa@_x0016_Ãà_x001D_Eº`@ä_x0006__x000D_mI¿d@E]ÒöÖVd@B³ÅýÁR@_x001A_ÂHD#}Y@íÜÃìc@ªè_x0018_Þ³Ðb@_x000D_bÎ_x001D_ÙY@ÓG¨úU@ùõÙS@ç_x0003_ge@RnZña@83¸öôa@àZCf	d@H9¬_x000D_+V@ö_x0003_^¼V@ì-ðj\@FtÂ7@b@¶"/`qY@Uù¥ñkW@|_x000B_t|_x001D_[@F(v·89X@_x001E_¤§6c@¦_x0004__x0006_æ_x0014__@_x0005_¯Ücú`@ª_x000D_)t&lt;b@N÷wòU@¾Ï¸%®c@8$ù93a@Q 8¤_x0014_ÂV@wn¥² r`@¦íåúm¬d@)H0_x0001_×S@Üêó7ÆR`@_x001B_þ^`¡e@_x0003_};HßH_@°·=ù§a@ÆDiåy``@¶Å|_x0004_ý_x001C_Y@Ð¿_x001C_æ¢X@©Ë\$W@jTû9£U@¬ÁNb¡n[@_x000C_Î-S_x0003_µR@_x0018_Ê_x0017_:Ýe@®9ßÏ_@²_x0002_°Ñ=T@kg½&gt;~U@DÝ\[@0±àÉñ¿\@_x0008_[ë_x000C_td@åìX^@_x0010_ÀÓ_x0003_éQ@ë/¶K&amp;}T@ûä=èÜ[@_x0003__x0005_`ïam"e@Ì&gt;ÒiØZ@ÚW+ÄS@»S?9_x000D_d@ø8æLò7Z@³ác&gt;(ÖW@´TÙÙ±R@Àa69­Ë]@BìrÊNd@xB}¼d_x001A_a@]0UU°^@pF_x001F_Ö_x0018_N[@¦ñ_x000B_qó^@e¥ÿÅ¾_x000B_S@[á+_x0011_öÞV@Ï_x001C_Ö_x0019_©e@FÈÊï_x0003__x0004_Y@Þp(ë9ÐZ@zdYÉd@Ýé]_x0001_P@_x0018_ç·*¾^@z~_x0011_¶&amp;_@ú¹|xtX@¸l_x0002_úò_Z@ÌGEñ¸l`@Y+R]p_x001A_W@gYKÚ²öW@,ÓÙ1H_@¦o_x000D_Òîªc@ä9Li_x000C__@î?ÂiZ@_x0001__x000E_&lt;m_x0002__x0004_3¸Q@_ªU8~yR@_x0006_#_x0019_.Wc@_x001F__x0013_û@"_x0003_T@ò_x0013_q_x0008_ß_x0005_d@zùÇ_x001B_\@&amp;2Y ÊìX@fÛ§t¸\@¼_x0007_?BP b@qi_x000B_ÅdV@Ö_x0001__x0011_hÎ.]@fÝ)¼X@¯·²´@_x0008_`@k½ñ#=¨[@ÂñÔg_x0014_ûY@0×ÂöqIe@O_x001E_Fò b@úåç®[@è_Å¹ga@PÜ)8_x0010_Qa@_x000C_ìHn&amp;Üc@,;ºê"/`@hú&gt;DÐc@z;»]"a@ýÎ,ÍÀVW@¡Æ_x001B_X÷P@rÛ_x0014_1a@¢6%ÙÞÜP@d¤]@_x0017_ÆtÁÉ[@Ê£A¡_x0008_^@¸À³sÑæ`@_x0002__x0003_Ö_x000E_Ó&lt;Hw`@+_x0010__x0001_"W@{uWsU@_x0016_%dj¼_x000D_c@§õ=ÒåGd@^·£%tW@_x0016_ÌÿùV@_x0002_µ¹¦ÙP@W%©w[@fs¦î0çP@¡·'ÌØc@ôÚvÄÏ_x001A_T@X_x001E_jQÒX@¿m_x0016_\¶Zd@Ã°WÝ`^@ÌÓ9_x0010_I\@LbÍnZ@ò_x0016_Q¤'Y@:Ùe¥Ð\@òG7_x0004_¥Û`@¢E¥Þ$}e@]°±Vod@µX&lt;ÉH^@Kä_x0018_ù_x000D_]@&amp;M-q[@x¿¹ªoa@P_x0003_Ee_x0019_áb@°~TE4c@0¢_x0006_åÌ?`@üJ7&amp;¥`@ÃKÎ­±Y@}Û´_x001A__x0001__x0002_©«V@_x001A_nÁq_x001C_`@ø_x0018_4~§øR@Õoç_x000D_R@Býó_x0016_a@ä_x001B_M6óa@_x0015_È¡&gt;_x001A_`@ñW÷¶_x0018_ÌT@Ï_x000C_Ñ|Q@ª©_x0006_±»Ue@_Í1,_x0008_¹P@óíîØ_@$=-²öU@·õ¢S¦Z@ß½CÏj`@H_x0017__x0007_ùÏ4Z@opçzZb@b_x000B__x0002__x001E_e@_x0017_z;è,_x0011_]@hJH_x000D_9^@p#â×Ed@PÚV·W@PÆ\_x0010_æX@¼°_x0012__x0008__x000C_µ^@Üç=¯NHV@Ä¹:B_x0008_\@I_x0012_Û¼_x0018_`@%_x000F_ë÷&gt;~T@¥_x0008_B_x000C_à`b@ðt&gt;xÚÛW@Ç_x0011_ä_x000C_ËÌU@_x0014_l_x0008_ß×b@_x0002__x0003__x000E__x000D_O»_x0014_Å\@²3õMÓÒd@ÉD&gt;YVS@*k9ÍH×d@ÏMÊaOUa@ó_x001D_Öb@¸P2_x000C_Î©[@ÎÉ»·iÔ[@_x0005_E_x0016_&amp;`@Dø_Oî\@CK@ò§d@_x0018_x_x0011__x0005_OQ@7_x000B_LçÅ¼Q@ÌRO?Ô^@²ÆW_x0015_ÓÎX@»&lt;]_x001B_è+\@q(ÒÐ\@BM_x000D_g_x0005__x001B_^@K=.aÄ_`@þáFYBa@u=_x001B__x001A_C_x001E_T@÷ñÅÑ_x0005_a@_x000B__x0008_?U@_x0004_?DÇlX@kd·uÖ=a@Ú\_x001D_«BØ[@Wt	!|V@tCu4þêa@ýÇÜ©S@$/á&amp;½_x001E_d@m_x000D_&gt;Ùà¨Q@_x0001_ì_x0002__x0004_~ïa@¢ëË§¤a@ÕOM±7&amp;T@4_x0015_|tà]@imZ~^@/í{órZ@Æ¬ÅÒë¯`@_x0016__x0001_.!Ûd@RÊî6d@óúÞç`@ _x0014_en_x0011_"a@EsrÆ¸`@&lt;NiìUªT@xwÔ¬:¯\@\:~HÍa@`ÏÐ½â+c@¤FÄÕQ@Ä_x0008_G0G²_@_x000B_%ñÎQ¼Q@`{ü_x000C_%`]@h¼DF(T@¸òwl\@ÕÀ@&gt;]·V@°_x000C_×ÜÂ¨a@@_x0010_XD{%`@_x000E_ÈªN_x001A_±c@Þ«çõZU@Ô_x0014_Ó_x0016__x0010_a@dí¾¾&lt;S@x _x001C_7Åªe@Qô»öðP@Èþ_x0003__x0008_]@_x0002__x0003_FïèISe@*_x001F_½LAU@ï_x0001__x0010_èa@_x0005_¨EòQ@ &gt;²^_x000C_.^@«pàùÂ]@4É_x001D_¼X@,rë2/ãT@9uêIËÍa@$Ôva@55h/¬U@û	½dX@_x0014_@_x0005_â/U@q´_x000B_¡îTe@v8µ¯Z\b@È¨k_J3b@X_x0016_}}TxS@ÔM_x000E_b@Ð	}T[ÝV@S_x0004_|²d@_x0012_bÏfT@aÈ,_x0003_¥W@Û±Iv\@d1±ï þZ@¼f/_x0011_ùÆ^@#÷¶ÚZ@_x0008_Öç²ÑY@tmÅxqãU@ÎªEöe@¢­F*nd^@2_x0013_q½$d@U5ÏÝ_x0001__x0003_îÀQ@ªÛ$¯Ìa@öÔú_x000D_ù]V@ìÈ_x0008__x0016_âÄY@äÎ_x001A_X¡Øc@úAßÌJnc@jTól%_x0013_T@êw_x000C__x001C_Í5c@¯p_x000D_a@öÅ*_x000F_©e@õî_x0007_á_x0008_vc@îüm_x0014_þW@¯)wt_x000D_U@1Øá@TVa@®³Ò£_x0004_#X@!é@*[@ºéÊUÒ§T@=üú.ìúa@8¶ªG`@ak!_x0017_v_x0013_Q@@¤£ÊôY@	F_x0011_»AÈd@xÊkÅø_S@¥*Q¥èa@b_x0003_s_x0002_]^@"Îõa?U@JÔ¾Ñma@Õ+_x0001_D)ÑS@´jnb  c@¤\1Q¼^@Rõ_x0013_Dn[U@j_x001A_øRÚqb@_x0001__x0004_Ëô¡oßU@K³ëÒ&gt;Íc@Ô_x0002_£#üd@"cUº·­Z@n_x0016_Ða«`@¨\Ø3W@à^Ã_x000C__x000D_ð]@0G1ú_x0008_¼\@·LÇs_x0003_S@è hü_x0013_$_@(¦é6jNa@8¢é9ªde@ø He[@~,(Ò¦a@ó¼Ói`@½ãQ_x001D__@Ï_x0018_&gt;BV@2ü_x0003_5ëP@!¸z_x000E_¼P@ Yq¢^@t_x0019_¼ôSc@ä±ûø{xd@?¶}æ_x001F_PR@_x0007_ø}_x0016_éW@B¿é¢ _@hîQ	c@ã|Ôw_x0008_0Q@&gt;V  zþ[@ýÌ»_x0015_7Éb@ÇKÚlS@	ßÞ(b@_x0005_#¬_x0001__x0005__x0012_ÔY@²ÅR_x0010_ÈT@³½¸VàÚc@_x0005_ò:¹·|c@ÆóZîò[@ú¹üjhe@é_x000E_Idod@¶ Wë_x0017_U@_x0002_hï&gt;çW@wc´ìÇ_@é¦é¢ÙV@®¸Ö¼ë_x001F_X@úê_x0006_È±R@_x0015_^½,Å`@â%³a;`@² _x0005_x]_x0016_a@Du$ìãX@_x0003_­ð_x0018_R@t;_x0010_g_x000F_`@UWÜ+_x0011_oc@äÔ-_x0014_$c@"åÐè?d@_x0004_î¤_x0019__x000E_T@Ä_x000B_Ì_x0011_]èZ@þ_x0005_zR[@L?*ëÖT@ê%þÔd@HÅò`@_x001C_s_x0015_OöS@òo)þ_x001B_]@Î?À_x0008_åP`@:þ·Àù3b@_x0001__x0003_F_x0013_µÿb@2üZ_x0011_¡_x0007__@_x0018_ù¾ÝøÕZ@ÆJa@¼nÛöÁ1\@ïo}_x0017_¢`@ÒVtÑ+e@Vø(}¬a@ø_x000E_ò_x000B__x001D_c@C_x001E_wñòVV@XLRî_x001B_Y@³G°H_x001E_va@ü ¢ÊZ@ÒÇ_x000B__x0007_am^@üj\]ûc@"i¥_x0007_Ñ`@JMõL	_x000C_e@,­_x0004_u9ÏU@_x0004_¾Ç'[@*RU(p_x001B_Z@ø¤büïxZ@Ý¡!_x001E_p_x000F_V@_x0004_·T_x0017_ñg`@~¼%_x0002_	T\@t?Tlßd@Ê_x0018__x0015__x000F_u©]@_x0008_.|õ_@ðh&lt;z^@ê¥dº_x0003_ue@$Ç{#_x0010_Q@%_x0010__x0005_½V@dî_x0016__x0004__x0005_Î-Z@:ïF¬ìãY@:xúWUy_@@hÓ_x0006_X@Dw_x0001_|5ùc@¢¾Ltc@WÝi)_x0004_Y@ð2A¦pïb@:ÖçPød@ömö_x000B_x\@jsSb¸eW@òýùÀ½`@¶V!c}_x000F_\@_x0006_ö_x0002_ÄIîW@Sì|\@zúE_x0008_³Åc@l_x001C_²eía@V_x000F_²Gûb@Ú&lt;¤ra@Ð@Í_x0013_?nW@CÛ^¨U@X&amp;6_îb@_x0005_2ÂÔ_x0004__x001A_Z@B¨Ú^À^@æÞf\c@é%q_x0017_c_b@¹¹ÙX_x000D_c@Ô«|áù_x0006_c@EE_x0003__x0006_±k[@DúËïùd@y6h_x0002__x000B_¦\@Ä¨\_x0017_cäc@_x0001__x0003_{ÿ\ª_x0010_P@Xù_x0004_è	^@_x001B_×Ó£_x001D_ìP@O~&gt;^¡c@"_x0017_ß©_x0002__x0018_X@¢ÓiDåfS@¬2á_x0006__x001D__x0018__@_x0018__x0013_à|`@ÒÚi¯	áZ@È3qÓe@´ä+Y@àÊ_x0003_4µaa@_x0008_uâWÂ\U@{c"Yðc@N_x0002_¶ñ*_x0018_c@_x001C_Íks×c@4_x0017__uÞ=e@$ÝVqw_x0013_`@Ùù_x0007_ Whd@Ï_x0002_2`Ïd@_x0001_FÄPöW@Ó_2ã_x0008_b@½sñL­Y@È_x0012__x0013_×V@ÞåJZY@ÌBmP_x0012__x0015_e@`2`Á"b@ ëg_x0008__x0008_T@Ã_x0012_·CÜ_@DÌÝ_x001B_{T@_x000B_û~z`@Ü_x000C_ÄÂ_x0002__x0005__x0014__x001D_R@¤ÿ_x001B_ä¥Ï^@våy¢ò_x000F_Y@^N`^_x0016_b@7r´.S@?ä\b@|³Óe(ûZ@J_x0013_L&amp;o^@_x001E_0_x000B_-É\@G¿_x0018_NmQ@äLnn _x0014_\@]®¤æq]@èD_x001A__x0013_2)S@¬ßòÆU_x0006_`@±ïÐ_x001F_UY@¨ÇYë4©`@(oÜ®9[@ÌÇÏ«_x0003_7b@ûÓ_x0019_S@h¹È_x0004_b?e@ß»oØþU@_x0001_¦¾íV@°Ët°39R@¬­ºÕ¸Gb@Bøb@¡UZ®]@tÊ;WxéR@Äæä?¸d@¿ìÈðR@yyñ¼R@Ðp$â÷S^@xö_x0006__x0014_e@_x0001__x0003_Æüsy¿_x001B_`@²Ð_x000B_â_x000D_PW@È¶Õ_x0005_Ç_x0002_c@-Ø_x0005_%ZZ@Ï_x000D_ª^@ÄúÎë°Jb@+³¸Çs4Y@ÀÛ_x0010_¡Ïça@~ÓéÅc@_x0019_$"¼a@FØëº=_x001D_`@òJÃ_x001B_q¶d@_x001A_¸¶¯.M`@¶Q½3c@³þþM_x0014_b@z?[Kò_x0015_c@ã¿­2_x000C_e@^Ë_x0014_¤ S@Ê_x001D_ùÒç5\@[@ÉÁ_x000D_]\@u_x0016_ÐAÉZR@ºçh_x000C_Éß`@_x001B_Ð}ï_x0015_uW@Ø.á-_x001B_[@2_x0019_¾ûÌd@ppÙ_x000D_7d@ÉRí_x0001__x0011_Y@¶Âïg½,W@_x0003_îÐ[ï a@NýÔ¸Q[@©yôn/4T@_x0013_¬v_x0005__x0007__x000B_Q@Ài	FÖ`@tÌü!;?a@Í+öð_x0006_Z@Ø6½_x001D_^oX@X½"iXÕc@QÐKýPQ@v(_x0017_ïÏ0^@uEc¥BS@_x0008__x0010__x0007_ýUb@já×d@öï_x001A_/R@J_x001E_+_x001D_a@T³_x0017__x0015_mX@*vÕa@_x0004_3_x0019_°2¨R@rÜ_x001C_¾_x000D_&amp;c@^_x0008_ÄNV?V@ú?q-ß\@½_x0001_$tre@ðÃ(_x000C__x000C_ëd@kÿãÚP@DøülxnY@3_x0003_|ûG¬Q@2Õß©e@	j_x0002_èqÍS@ëþÄíöÂd@ ¯eÅË`@&lt;²QögÄ\@ó_x001D_ì_x0019_B¹]@©ënÐré]@ÐD_x0002__x0004_%_x0018_R@_x0008__x000C_P_x001A_VÈY@pz¹â#ý[@±h×DEhe@_x000C_òç_x0014_ *`@_x000B_!_x0019_Å*b@Âk8_½êc@ßÝ÷§_x0001_Q@_x0006_eôðs\@Â_x0003_+y·óa@sòø¡áo[@z_x001B_&gt;ÍpV\@i_x0004_ç¢_x0007_Q@_x0004_üs=.©P@4*nb_x0003_a@áÅÂu«Ya@jàM\ãW@_x0005_ô	Æd@¤Gÿ8Nëa@ÖÍ_x0002_&amp;¼`@M"jr(ãa@_x000E_@_x0010_k_x001D_³b@_x001E_Çüýíc@_x0012_»:e[·]@ÉUL #øT@QÐBÐ2SU@Ñ;ù{+U@Ü¸SnR@~êðÐ_x000F_\`@ÝI_x0013__x0010_U@HqÄ¬üÉ^@Ü6_x001B__x0001_¬K`@Ó[j_x0014__x0002__x0003__x000D_­_@HroTg_@_x0015_4_x0015_ÅFV@qîñc@Þ_x000F_aÐ¿Éd@ð³Î_\ùb@Î_x0014_ëÍ"^@e_x0003_(_x0015_iOc@¶W6þ_x0010_âd@R§|Û×¿X@ÈÓWì_x0011_c@^Ð~{_x0001_d@ÀÅ?ÆÍÓa@5_x001C_MUøJQ@ð3Ê_x0002_A[@äßKei\@_x001A__x0013_Rß1B_@_x000D_LìçuR^@\¢ou'W@Æë»d4F[@R·_x0007_±_x001D_^d@{½_x001A_(`@Ð_x0001_UË6 d@æý`p¥^@"þ Ù_x0013__@QÀìÅ0Q@âZ_x0006_æ×[@:{áØÇ[b@±_x0006_Y_x0016_e@þY_x001C_~_@EeÕ%Ñ`@@Ý]¡_x000E_V_@_x0001__x0002_äu°{lZ@-R¦_x0008_ÉÀW@_x001B_9v$_x000C_a@Ãd6Ù8Y@gºæÌºW@JnÕ(dU@³öl²_x000F_T@éå4$_x0008_e@[Õ»LôV@q¯µ×ªX@áôL®cc@ø_x0013_÷+¥b@É³seTU@9	l~Éµa@_x0012_ÿ46hye@ªO|]_x001F_c@¿açyc@ÒÞ¯¹d`@rLÁCd@à&amp;àSNW@_x0015_ÒåCÒäQ@/N_x0015_Zj^@¬_x001A_-S%ú_@Ö¢1ß¼cc@&amp;8ë'íõc@ð3àý_x001A_öZ@_x0010_Y½­b@_x001C__x0018_]%[@6Dà6¥JY@&amp;8® ´b@UùFY_x0006_U@_x0002_å9_x000D__x0003__x0007_¦Q@lj¸4Nd@×1éÒ_x001C__x0002_d@2¬R_x0003_ÞZ`@_x0018_?¤Xga`@Péq4Ò_x001D_a@JcbÂ²ð^@üøË#£_x000E_Y@J_x0018_!Û	{V@ÏvÁ_x0006_hU@bÚ47K_x0005_]@P©_x000E_Ðc|c@T¼Ô·_@ý_x000C__x0001_òÑQe@£u_x0004_Ë+3Z@ØÛ_x000E_æ3R@NàìÚÀàV@ñ_x0018_[§c@?éÇö[@º@_x000C_e@iÖ4Tã[@Äì³bB b@çs±t_x001C_c@ ­°t;àa@4hoëa@·Ö_x0004_db@ZÛ0;¾d@_x0014_è°¬_x000E_'c@kæ[yÜ^@µó=gbR@æíK9Û`@,_x0015__x000C_TàÀc@_x0005__x0006_¤_x000E_õ¨_x000B_ÿ]@Õ_x0005_)&amp;£fe@S½~íP@³_x0007_¼"tÁd@æ÷°àBe@h3Èd3_x001E_Z@ì{K­	¦]@BqÖ/ W@_x0004_._x001F_Bi_X@åÉqIøÔP@ &lt;ÇÒÆU@Zæ3ó_x001B__x0013_U@Ãa_x0001_¯_x0015_Qc@H÷ûä,d@Éª}Y¶`e@Ä[ó®é!_@]7_x001D_À¨V@$9@$£&lt;b@Û¯±6ý b@óÃ¾Ø÷c@_x0002_Åm_x0013_Í]@_x0005_híÔb@ª_x0008_î¦4\@8çn­À_x0019_b@Î_x001F_^^Z@~ÑÙVäa@®d_x0003__x0016_÷a@¨_x001E_4=ýÌ`@ÿ^_x000E_@P@	@«-¡`@Ûû±_x000C_L÷T@Ñf)_x0001__x0007_©£S@V·°j}X@Ä_x000D_å/þQR@Èï_x0018_f¸=_@Ä¸Éô`@=ÈöKBY@jA;c`@²ü£l¿,R@óäá Nc@ü_x0005_FÙ¾c@j&gt;j_x0003_jã\@L{×ßÖÑ]@_x0018_{ÁÀjc@_x0003_f]_x001C_¤d@4|»Ë_x000E_Öd@ªÐx°ÈX@XW9aä_@ë!U_x0002_½_x0018_T@R¢/_x0011_è§`@Û&amp;w%.X@yCB"_x0004_#S@Üm_x000E_=Q@4Ø"c¬äa@)¶ùç S@Ôñù_x001B_^S@Í$DË!×R@º_x0001__x0006_a@&lt;g×5ÊT@óÅ~_x0012_Uù\@XÜ½èT@:+ñZd@Féjú6`@_x0003__x0004_\ÖC¹^@RÈö&amp;\@P_x000B_®+t{b@ö6_8ì_x000F_]@_x0002_­È!èµc@]!ó¶U@ÏwLª_x0012_ua@Ù*ïd@«åM½Äb@O_x0010_O_x000E_Àa@_x0018_¤ÏRcø[@Þqñ_x000E_´ZW@Z³óÆÿùd@YÑ$°Ud@:E_x001D_ÚÊÅW@G©4YcF]@½Ú&gt;Ö]@qÂx_x0001_êa@Ö_x0017__x001F__x000E_t»b@_x001C_ô¶+_x0015_´c@äÂä©QB]@wÇ{â°KS@X_[K_@DTïmëX@=$1,Q@-+þ\çR@[Õêe@w p_x001C_AX@3Áòl_x0015_.c@éÚ_x000E_ÍnÕT@cf_x0008_úpc@±ñb_x000C__x0001__x0002_J¤b@Pþ F]&amp;]@Ð±;  ]@×_x001C_iFP[@_x0001_#O0rGe@ã&gt;_x001A_ÿW@ÎçÅló_@r6_x001E__x0016_ªu\@ÀUä;k~d@ÓSR_x001D_r_x0004_U@üy(¼þ`@^_x001D_Àwee@ÄÈ_x0001_IJÎQ@8-(ÿáa@´_x0002_é__x0005_b@B#_x000F_³êb@jÛ$ª§e@Êèÿ_x0010_R@÷GkSR@«o¡ÁÊê]@,'Zl¨\@Àp¦õXd@;E±­ÀT@Å©Ï/X@_x0010_y_x001A_°©z_@_x0016_ )Óø\@ëÞ_x000B_Cg\@_x0016_îk.d_x0013_U@_x0017_ùsb²Þa@	_x0005_ÉÉÝW@ÀÑN_x0019_x'a@[hß1W@_x0001__x0003_EÀ7¼©5[@`Ö^]@B÷}¨Ñ5S@KYi½Ô)a@Þ,6_x001D_Æ]c@Q5è_x0017_ÅQ@³Ä*kU@ýCÌ_x0010_GàT@Î$8&lt;/Â\@_x001C_ÈðÊHöb@cRCí_x0014_X@Rüác_x0002_S@*ôG2Èbc@d_x0005_FÊ7[@åN_x0004_Mq,Z@¶7ÉæOa@7$@9]_x001C_Z@ø}GÈðkU@Íßµ¼_x0015_Q@¦$v_x001D_W@ê._x0012_¦°úc@°_x0012_÷Þ¤e@_x001C_û_x0007_¦Ü_x0002_U@8WÁÎ_x000E_`@\2Ñ¤Ð^@n  cìa@f6VÞcR@ä´®_x0011_S^@$âØhbe@pª×§B_x0012_^@¸_x000D_þ_x0019_î¾\@ÊÒ_x001A__x0002__x0003_Çc@e¸"_x0014_BO_@_x0012_û@î_Z]@&amp;ø°_x0014_Se@m- 1b@lÆÊ¼ü5Z@_x0006_1­Ì~^@F_x001E_z­¨mZ@_x0016_&gt;»n_x001B_`@Þ4Q`@Øs4_x001D_ee@8ÿÚFe@Üµiç_x001A_\@òx_x0005_ÆÑ{a@ÌX26\µ`@¹1â`í_x0010_S@¦Y_x0008_°,a@¸½D¸Â__@5!Ä!§(`@é÷÷ÁþV@GuZD_x0001_5W@$ÒkX/e@déRT0úa@¼'_x0001_À`c@\Î7¸f[@¼á¹MømW@ÞWwæ2;R@@§kÝY@e_x0014_EB¦Åa@\_x001A_ÁÒçV@ó/ª%¤Z@_x0003_?-£T@_x0005__x0006_P6°Ð_@ä_x001E_®qS@ðö&amp;0¢[@ë&gt;·^ùad@®\âQ@üÖ÷É®_x0002_`@¾¢Ü1Õfd@ÌM\île@&amp;õVb_x001A_X@_x001A_tT_x0004_ÈßZ@ìOÒ%Y»_@äÑÑ¦2X@f¦r×!b@iRázsT@4h_x000B_ø©`@ú]9X?_x000B_Z@(&amp;_x000E_e@/×eïP@ð&amp;_x000B__x0003_Y@^_x001D_ÿ_x001F_]@¿j{_x0001_;ÄX@ß_x0006_t_x0007_¯S@a¾/mæc`@_x001B_,­_x0002_oðV@¢y½³_x0014_b@|ÃFþ7Ü]@_x0004_´_x0015_ÁGX@\Ò²0a@§ÄgöS@b¯Nö©@Z@_x0004_6WaW@ºZ)_x0002__x0004_=üZ@ìUíÐ0e@Í¡_x0003_¬qU@,ys	Êc@_x0005_«`·_x0005_?T@àÈP¹v8_@ïõï ¶_x0003_Q@_x000D_[c_x0018_É_x001A_Q@B9z*_x0003__x0018_^@äÈ«_x0004_íÅ`@z85_x0016_T@²õYÂ­ `@üó:·M\@Í¯&gt;E72Z@r_x000F_Ú1çPV@a½0\@_x000F_ó_x000B_]z!V@è¨J_x000E_b@³ê_x0014__x0017__x0011_{e@X_x0013_Qùù¡c@_x0001_³âNÞ!d@_x001B_ObÂ_x0003_[@{ø´_x000C_V@¡%èF_x001D_\@FÃJIÞ,]@bÿ°¶T!U@í d@Òq4ÑX@½ð/åiL\@Òjb@³"ssc@_x0010_:_x0015_jÉ_@_x0002__x0005_ÞJejýc@_x0007__x000D_*_x0015_¶P@{_x0017_cä(_@ÒÊÌ£ U@¤©Á1a@ÁI_x000E_ïúW@øu#0)µQ@î¦«AÜ`@/Z+_x001C_S@Q@_x0005_3¤V`@)+õ¥Y@Ðû_x000D__x0013__x001F_b@_x001C__x0008_~b@µäÔ÷3ÿd@(_x0006_ê©V@_x000C_dL_x0003_Ö_x0001_c@*OµñOb@b8u1c@ÐT_x0015_îd@EG.AyV@½w_QÈU@ÐÇ ¨_x000D_\@ðè_x0002_Ó¤Y@8/_x000C_§¤W@D._%ûÁ`@_x0018_²_x0005_E°d@þd-_x001C_c@`lC_x0018_d@ æ}_x0002_áU@«³ÄÎë_T@_x0005__x0019__x0004_ë_x0011_^@pp	ã_x0001__x0003_ªûa@;Hß/òÚQ@¶üý¢yPU@&gt;±1]³Ùa@²s$ÏJ»`@AÈËN?rb@,ý"Á_x0016_íb@^_x001D__x0008_a@¨Üba/\@Ý99WZ@»D_x0016_á3a@Ö^ç¥_x0003_cX@Ô­1¨*b@äO¢_x0019_jÚR@_x000D_6Ý+Xf`@J_x0018_âó×W@kPJå½T@ü,Ê©î_@Ìây*¦c@§_x001B_ûÍoX@eW»bí]@w«lr_x0005_¼a@_x0018__x0014__x0003_Ú_x000E_÷Q@&gt;_x0018__x0002_QÒZ^@ _x001A_¼_x0010_Â_x000C_Y@4Ö]"ODc@¬C4Ù¿²]@¤Û_x0011__x0017_Ì¥a@ÜûvQ`_x001F_V@_x001C_ø]_x0012__x000E_Ï]@h»sE5ëR@t_x001A_]@_x0001__x0002_Df_x0019_îvQ@Íu_x001D_ç:Fc@¼Ìw_x0011_Ïb@_x000C_®_x0007_ÎOS@ãûq&lt;S@h{¾*½_x0005_Z@ò)Er¶`@`*_x0011_+²³W@Îû¢bmø_@2ÑLzÿ_x000B_\@zA?&gt;&lt;U@_x0012_oM¬¶ÚW@0æóÖ^@ÂFy{Ue@\ý_x000C_«§[W@_x0019_8zëce@^½Ä_x000E_ÛR@L§ûÀ`@péùÊfR@¸I©ÔeÃd@J¼_x0018_Ð@øQ@P=4qq|_@²pào®Ne@6ýÒªyd@e_x0012_tÝêY@ê§á³û_@_x0015_f_x0018_0ùZa@¨â_x001E_1Md@¤_x000C_|~V@V%&amp;P^@ª*ÉpSö]@Ö_x001F_Î_x0001__x0004__x0015_5]@_x001B_3OîGyY@_x000C_=k_x0006_§V@*ñ¸õ9e@Í@ùÐ_x000C_e@ê´oëË[@ß_x001C_­0ö_x001F_V@ô§N/|c@[ôî_x0007__x000C_ûP@_x0015_dV@vö­Ç¯X@iÎ`ºÕäW@àª_x0019_!ßEe@Ê_x0014_ª_x0012_èÔ`@hÎ_x000C_õ§W@äðµO%_x000E_d@_x0003_Z_x001A_\òd@óôQÃKõb@ésI&gt;2`@_x0002_&lt;ÇÄØY@ÏÏnÕ¿P@¿Ñ9:ÁV@_x0005_Õ_|Ma@Y&gt;WÖ_x0011_|[@_x000E_ JÝ:^@ïQ_x001C_æ°\@úË_x001A_hÊpb@ìÙ6É?E`@hÊx&amp;c@^¿ÿá÷e@(¹çá×']@&amp;èúçT@_x0001__x0003_[ÒHÆ¦_@hu§L:d@ZiUÍï`@ÁÍAÀMõQ@xÍ}³¡¾Y@_x0001_:_x0004_Ýe@åuqßÞc@í¯Z_x0013_\@7.s¥â,U@þº*î6R@üð[WMmU@ôÈ&lt;_x001A_CU@9ìo]@_x0014_Ú0_x0005_ÌY@º¶ÞR@¤$uQ@½×-(Ëßc@ º_x000E__x0011_MD]@vs_x0010_|íÛ\@à.â6P@Ê)êS'c@øñ½üd@_x0013_ÆD¶Çb@ÈXÌßu^@©+©xýQ@Jáñ¼z]@fsÅz©d@_x0010_KÏ¹,7c@Ú_x0002_Y·d@VÌõ¾¡d@ÕÜ)_x0006_d@%e¨Ã_x0002__x0003_ÒÏV@j	Ç2ºb@F_x0001_ãåÄîZ@M²ëî&amp;]@}%jV@Ûªò_x0014_ÏR@ò­÷Û!°b@â_x0004_{ß¨_x001F_^@6êz_x001E_l)b@_x0018__x000C_zªÓb@t5þÓ§±`@AÂ¢_x0014_CW@¶!:_x0001_4d@Uó,rÛ_x000D_^@]ÿT_½a@_x000B_4_x0001_À ]@â8±à^@2À_Çpµd@ÝÐ_x0002_ÄZ@¢gÇûtåd@ø³Õc_x0015_[@ScäË`1[@zu_x000D_ì_@bÌçñõU@è)NÝÉa@_x0013_&gt;_x000D_1\d@ìk)MR@± rQ@_x0015_R2ÆV@ÍüÔMu¬T@_x000D__x0012_¤ùïP@íW_x0008_ä¢pV@_x0003__x0008_ÖÑ"_x0004_êV@`¢¡ü_x001A_JV@_x0015__x0002_oÈW@:YùÙqe@_x0018_v×y_x0003_Jc@¾_x0007_úºZ@	SRÙ7"c@&lt;G¸_x0004_T@óY e¿Y@ IûèÑ$Y@zÅí2_x0018_]@KbåÏîc@Ré3Ó»\@b¬|Ô)e@&lt;ýËràd@h_x0004_æù^@~mgK_x0006_`@b_x000F_J /EY@_x0004_æB_x0001_Q@_x0016_SÁ_x0019_E_x0016_]@¯_x001B_Õ&lt;Z@ÍM(n_x0016__@¿sÆ%Á¤b@_x0016_iéî2d@_x0014_èdÌP@_x0005__x0002_`ñc@é¶e¢æ?c@_x0017_)Ã_x001F_e@á!*£àú^@T_x000E_¹~4:`@N¨/Y@9!&lt;_x0001__x0004_ d@Nl_x0018__x0008_´n]@õèo__x0003_µS@|_x001B__x0013_nT@ìð3z`´W@ý=ç½Qb@¹¢Î!_x0001_üQ@_x0018_ª«o_x001B_T@F_x0011_ë/ÏÊd@­÷æK÷Ça@Þ« ª5V@@J_x001B_¢n£Y@¿z·ÏS-c@ªïÔ\¿a@¬îO_x0008_Ûb@íÑ°ýä0U@6úoÁ\ÌZ@pyÅÁn:a@®TsR_x0005_2e@42T`@&lt;S_x000B_&amp;¨e@M	Q¸L_x0004_c@iëG_x0002_aY@0ÔL@_x001C_[@¤ÏÆ~)$W@èÆ_x0008_¾:ðY@|ÆÊø¤S@_x0012_9üãË_x0016_b@ûY_x0013_kQd@ä_x0016_'ñN¯c@_x001C_ÇÀ&lt;ïóX@jõwSÒ_x001E__@_x0002__x0003_Md]ØoS@Zx_x001A_bkÇa@À;2$^@OKäÀ	W@æs"ùz[@¬à9Zt[@º_x0004_lãd@ª¶^_x0012_ÿac@_x0005_ä- oà]@_x0010_ð_x0006_ ½X@6o_x001D_ga@×_x0003_+jÁ]@_x001C_N%eÈ´_@dìC,P»V@:¡}_x000F_®a@¢çKvc@ÙÛHæ¾V@ßåSµÈ±e@&amp;ö½*_x000F_ôZ@ó'ÉÒn\@r'Z_x0005_â_x0012_d@¼Å_x0019_À,_x0011_b@¤}Üâ_x001B_Y@Ú_x0005_¯[@Ïy[.L_x001B_S@Âb\ïÒc@_x0001_Íp_x0002_Á9a@î³6j?(^@yÕ[R@æÆY^/t]@ê@ÙÀí[@î×Ê®_x0001__x0007__x0008_+Z@_x001C__x0014_Út]Y@nò_x0017_×&gt;`@_x0004_yB0b@çÜm.ZyW@_x0001_ñþ+ºP@Ð~UïÚ_x0003_Z@ª_x0018_^ge@SiØ]@ì_x001D_¢2W@ÏKK§ôd@_x000E__x001E_ÅÑÜd@_x0002_1_x0019_ö£`@»í®_x000F__x0018_b@(ò\Jü_x0016_e@§ã\_x001E_tvS@¸XoçaMe@ð¾ì?W@8ô§Qt2R@&amp;?Újq_@Ðº(-_x0006_g^@0,_x000E_×ZÎW@"ê_x0010_¡®ÙU@T»Kçõ`@zò_x001D_úU@"¹,îS@@0!®+¨c@R»_x000E_0WÝS@ë1vgb@¯0_x000E_jd@lM_x0005_·!?c@âWÿr¾_x000D_e@_x0005__x0007_¹PùÀ;Ü\@ÆfqÃ[@XYý|¦Y@±ïMÂ}b@ª[ÀøsS@Â#øDR@_x0002_!ò_x0005_Ka@X'~æd_x0001_e@¼_x0019__x0014_ûO_x0005_e@õIqÜ_x0004_[@ÚÍ_x000C_ÛXX@§@ÚJV@_x0019_pó]|R@âüªË¯c@dwÈIo2c@²~Ç÷md@X_x000B_ê_x000B_ca@IóXß)`@¥0¡-zd@	_ÍÎ_x001B_S@¡¬_x0013__x0016_Ñ%Q@\çL_x0005_e@]P%O_x0011_`@ØWÿX@A\9Ë^e@ÜKØ_x0008_xÒV@w_x000C_¢ãs/d@_x0006__x000E_ÁØçd@°¡ºwq`@®	_x000E_vb#b@_x0003__x000F_bþ]R@I.®r_x0001__x0002_ß6U@_x0002_3Cg@X@nhjÞª¦b@_x001C_C_x0007_õá¯a@_x0018_ê_x0015_=Í¿`@_x0004_'©ðó5^@TÃ!,d@ÿSk9W@=Æ±«_x0019_S@â_x0014_(4Ó_@_x001C_Î¡_x0003_Z[@_x001C_°×I[@µç·û¤Q@X_x0017_÷Wç_x001D_X@_x0014_w_x0019_?­3V@¢I¨Fjc@2«_x000C_ nÂc@*#3^^@Wûz_x0012_W@f¿."¶T@u¹$Ïøb@ÑùEpHöV@¾_x0019_çÎ#rd@°ZJSQ@_x0010_²}_¿_x001E_e@¨!£mçc@(_r½_x0018_¾W@&gt;_x0015_WÍT&lt;^@¿B`½_x0006_]@9_x001A_u;ÛÒa@¡°u_x001F_XÖ]@äßý"KøX@_x0001__x0002__x001B_x3Itóc@$`-ÁOÐa@_x0014_~6J×]@î®nKq^@B.¹ú2^d@áÆQGiÐ`@3xzI[@^§qEÇb@ðB¦ÒW_x001C_e@~É®"ñ,_@¶V¯ËØ­a@­u9ÄR@"_x0011_üÚsW@\AeZÁ&amp;T@	Åô&gt;½s`@_x0002__x0015_îÒqíd@¬à!_x001F_2µP@äÉ#ïÃ`@_x0001_tò¯_x0004_Pb@K=F%d@1QoÅÇ7_@ð}D$®~S@¹­.*ÂKS@¦ëf»#e@_x0016_ÿ[|0`@qÚý_x000E__x001C_e@|!_x0014_g`@&amp;7ÀFüQ@_x0008_%=è}*Y@­(´à_x0012__x0001_\@Ï¹¢ïÓ¿U@ª_x001E_ª	_x0004__x0008_«_x0014_`@ø_x0018_¨_x001B_a@ý!P¥_x0007_ae@ë_x0014_nàáb@a_x0015_,l_x0010_Í_@ú¢_x0018_»+_x0005_c@FÄV_x000C_®a@æGEgY@&lt;¡&gt;_x0006_ûX@£_x0003_Æj»[@è&amp;r.aåU@dã²£¦Ke@_x0019_M=&lt;ðb@×Bm	KW@ñ÷îo_x0001_Ìc@d+&lt;¸÷_x000F_e@* õßzô\@Ê9_x001D__x0003_Ù¶[@ÀMZ¯OR@ªà¼øU@«?&lt;-#e@+_x0006__x0002__x0003_sa@3_tS~¾Q@©·_x000B_ÀÜU@øB_x000B_ÿ£XV@þ^16d@jOØù_x0003_¸e@ÁS­_x0011_óc@;Î ¾_x001E__x0011_R@JÐuVsb@_x0016_²3ø%Ã[@þ)	*)ªa@_x0001__x0002_ð%nq\@ÏîEÙ¡kX@_x001D__Tý*W@6÷%ÚâwX@zÉ]e9d@þÂ_x000F_T§d@_x0004_3O_x0019_FP@¼Ê¹÷è@b@öÏuq(ßQ@Ã¾;¤î$Q@ÊÎÁ_x0010_use@_x0005_UÜ.9c@¹ÊK\6§`@w_x000F_X¸¶e@üs_x0003_c_x0018_\_@ÝÿÅ;T]@èÄ&lt;®ga@·b_x000B_!d@_x0013_Çß`wþd@@KÄ_x000E_`@è]x_x0002_H~a@Ä_x0016_IZÉ_x0019_d@_x000C_8ºµ¿c@Ë¾_x0019_i_]@¨&lt;B&amp;$_x0010_W@»à&lt;X@Ôk(ðÃ,`@ÌQ7ÑÝD]@Â7_x0001_ÒXÞZ@Ï¤_x0018_â.U@ª`'Í_x0007_c@ØE"­_x0001__x0004_ç¹^@å!`1Îd@¾¯¶Q@EÃÎ_x0014_a@ª_x0008_&lt;?à§S@_x0017_,¯Ü[T@_x001C_9§FS@_x001B_Q_x000E_C_x0006_+^@ä| ýc@@ÓfVÈ\e@À|_x001E_Þi!e@VõÕ®¬[@pm#_x0013_e@Ôã_x000E___x000D_¶`@dÝÅµÚÑ\@e_x0006_sÑHÇT@_x0003__x0002_ÊUî_x000C_`@ÒÒdÀÒX@8JÞEÂ^@'Ó?7²õ[@._x000D_?e@&lt;¢Aþô_x0001_^@ }¬?K`@_x0005__¾éây^@f8Ö»b@À^åÁ»X@_x0006__x0008_=ÎK\@`m»i_@Ñ_x0010_¾®Y\@8¼gÔI8R@á_x001C_å¡â_x0003_`@`¨½ëCá`@_x0001__x0003_V}©_x0015_èU@üB`_x0006_a^@ÌE®³d@(\_©ÅàY@"se@Lô2TS@àR*SÈ:Y@UC}Þìwc@Z/°õ\@+_x001A_,'f³U@)_x0007_é/ü$U@¹\÷úV@}_x0008_Qïa@_x001C_âÎz_x000C_na@Ú_x001A_}J~R@.%_x0013_t_x0013_¹a@_x0008_ðÛl_x0017_×b@@ô_x0002_#\Â`@ã®_x001D_U@Cz³¹uU@¦ÒN_x001F_=Á[@z2eÏ8b@2	â_x0017_sLb@oT1	_x001C_X@¶½¨u_x0004_÷Y@üõðü:c@LHY;_x0007_ha@@8¦_x000E_5U@E®dê§Ld@_x000F_#(_x001C_«²T@Ã_x0001_^nle@z÷&gt;c_x0002__x0003_µ S@°Ý[¡£ÚY@»ðÜÚ¦`@¤_x0007_ô¦R@óÌl[^c@rÜ"_x0012_ó_x0017_e@ÊuóÝ@ÖR@ªußQKËY@fó¸_x0011_êåQ@ÙF[á+ÿc@Òû\±S@úã_x0005_F¦Y@_x0005_Èç_x0014_î`@ÃIô§_x0003__x000D_S@hEúKýÑ_@HÏ_x000F_ÞOd@y_x001B_Ð»n²e@¢?y¿þ(d@¬ÖÜ_x0008__x0007_S@¸_Ò_x000F_ýa@ÒQIñRÏa@bëÈ{Q`@:ÕöüPQ@ÈK_x000C_«·Y@_x001F_¿É:2e@:.½C_x0003_¯`@_x000C_ïÙóáÜT@¶ß«Äyæc@J_x0001_lÓ³T@E|.IÚÝY@_x0006_å¼^Øa@ÌlÃx¥b@_x0001__x000B_xwä~a@V#-oU^@!Ü®|/X@5eIÓY@_x001A_Ó¸_x0011_YjQ@»Ñóì·»]@¼QÑî®_x0007_R@56_x001E_ìÛd@_x0004_DÌGæxc@¬áÈð_x0019_Y@_x0003_s (	_x000D_`@8µ´V_x001E_Q@_x0014_j_x000D__x0012_S@µ¦4e@ÚHxÌÅW@(7Ä_x0008__x001C_U@kËØR\ÙW@ûû2l1a@_x001E_£*ÎOT@_x000B_¾,©Ázb@C_x001B__x0002_Äê-[@¦=a_x0005_h.e@\	³V@°;q,vS@,ÆÇc&lt;Xa@à¸g°¯d@ ô§_x0011__x0002_a@-Ø(Ù_x0008_S@_x0007__x0006_¨.qe@_x0004_ÇT,3`@&lt;?E³Q@_x0011_#j_x0002__x0003_UYR@à_x001B_D'«b@_x0012_&lt;¹~m[@,mëvFT@Y­ÿîm`@ÆÙ0­6c@¯BÕá»ôS@5¨_x0014__x000D_X@úPÑJc@yË¹ T@ôa_x0004_D4|Z@F_x0003_à_x0001_¢Tc@Ï2ÝmlË[@_x000C_F_x001F_óÚ_x0018_X@uù81çÞa@j:"úS@_x000C_S³^;_@ö¥OÀd@:Bv_x000C_Î`@n/:Ya@_x0006__x0001_\ÄV@¸ïQà°8e@0_x0011_ÉÂÃa@_x0001_ùÏ_x0011_wd@nÿ©_x0019_¨dZ@²(Ë_x0005__x0005_AV@ú|JÿMÐd@®Ûð¦¨1V@ÈzH$ËW@RÙxG_x0014_Ë_@D`9W2»c@?u·X&amp;R@_x0001__x0006_a+Ý_x0010_zZ@c_x0002_ëðÍ·a@L-_x0012_ë2±V@cû_x0016__x0013__x0001__@0@Èú¸b@àÒ½l©\@DÓ/ti]@VÛ3_x001C_­±^@Vor?czQ@Ã@wãÍ_x0015_c@6_x0004_úaËãR@ür§©DT@ÌÆ]áìqd@*_x000C_=¸U@ZOoÒüõb@_x0015_Ó_x0007__x001E_£vb@½~)éûb@Ì³«5V@ø_x0008_Ð¦_x001E_ÜU@2e¡»xa@)Â_x000B__3Y@-_x0007_Xk_x0013_Y@Tý½BTW@[û_x0003_Æª'`@+¤ß_@5ô«|¼[@ hÐÂDÖX@Æ´_x001E_	@_x0014_S@Ñ_x0012_Ôl_x0001_c@_x000B_ç3LâoW@_x0005_zê_x000B_Õ&lt;`@_x0005__x0008__x0001__x0004_ò*a@_x0002_3&gt;fi¼d@ZÅ]sBÔ`@Ø&gt;Ðõaa@-t^}Ðc@&amp;_x000D_)þ8Q@_x0003_&lt;6Ñ°_x0017_S@MÇ_x0011_zê³e@68È_x001F_BF^@«hPW@_x0010_gÙ#akc@fÊc¦_x0019_·d@zðQ¿Ñê^@_x000E_KÃÃc@Å4_x0016_;u`@¨RÙ,âb@.;ØËÂT@Ü¡ì§C`@¬ ¸«{òc@°ïmãèåZ@6í³_x000F__x0018_Q@_x0003_·sy&gt;`@h_x0004_±àfõ^@-_x001C_° E._@~=}Wld@~H_x001C_ð¼[@[6AàR@_x0001_©Ã0Wpe@õ¬YSÉ¤d@§2Gïkd@jã=$a@Gvw `@_x0001__x0003_Èûë/b@¡Ô§4_x000E_8c@:_x000B_6M~ëc@¥_x0019__x0019_*á_x0013_c@nm­ö)¨S@èn&lt;_x000C_½d@k!í«_@ÜvÐa!áa@e¶|pa@_x0018_÷Ð¢ a@_x001C_õ¹_x0019__x0010_'a@(k"ÁY@QxÏ.^@È-Ö_x001F_êNY@,kæTZ@@ê_x000F_cô8`@_x000B_¸$_x000E_j_x0012_e@§{ØsZQ@	ar}BHT@óQdÑ^^_@¯Ó_x0002_öý_@_x001D__x0017_]7÷ÆZ@V_x001A_rº(c@RëÌ_x0018_4@a@câeÛî²a@LNç÷_x0001_c@à_x0006_å5Õqc@À~\ô7a@0@Ê*øT@tæ,Ø8?Z@¼È3_x0012_W^@Nns_x0001__x0003_L½d@ºw5e@ûÃ_x000B_ZõéU@`wô¾¢_x000C_]@4_x0013_=_x0012_1î[@ë_x0004_ipø_x0005_`@ÄÁ_x0001_zo¢T@öHÞA*W@_x000C__x0013__x000E_zµ7e@FÚ_x0002__x001B_Äb@ËpÜ=]@O±_x0018_Q_x001E_íU@TëK²±W]@.LïÁwd@¬~È_x0007_zc@wèÿ_x001F_ò_x0017_d@_x0013_é× ÚU@0?ÐjS@yèYÏEDX@ýÿzÏfa@®«TÏÀT@iæyP_x0017_`@¸_x001B_Yõja@îrùpKa@_x0002_ëÎãÖa@Ý_x0002_9arÊS@l?ÅµØ_x0012_S@-ãÏ_x000E_£b@ïG_x0016_!S@'¦´ÓQ_x001D_]@7V_x001E_Réc@®B®s4X@_x0001__x0002_räÜa@_x0006_~&lt;þÎb@æ¯_x0019_ y_x001C_b@"7ç_x001D_ÁZ@/è_x0015_$P@äÚÿY@±¯ì	Ó^@G&gt;ÁLgZ@&gt;_x000E_g6ì½U@FÅ¼_x0010_ÛUX@&gt;_x0002_î~çÜX@Ytþ¬a@®M}_x0007_W$]@?=þ_x001D_ÀR@_x0007__x0002_P_x000B_^@ê2-._x0016_µU@QQ*kW@´YËP³_x000F_b@ØÞÑÝH`@ È¹_x0011_V@63²ªýuX@ÍQXê_x0014_HZ@Rî/+H_x0008_e@xÚTÔ1Òb@üÖYj$e@-_x0019_èª:Ú_@þ«_x0001_bæ&gt;^@t#wa@ XÎÈéZ@Îï¯Ý_x0014_^@ë&amp;((_x000C_`@qîC_x0007__x0004__x0005_åKd@_x0002_ôáÔ¯U@_x0011_mVû_x0003_ÛY@²_x000D_)Z1d@_x0005_Êqê_x0017_`@Mh ¤¦ê[@ùÈB0q:Z@æl{ò­é_@I_x0012_¡,~ÒT@ 4T¦fb@""_x0004_ÏÈ]@v_x000E_Î¥_x000B__x0006_W@Úõ_x000B_°3£_@Hé3S@jó±ò4S@ù'®&lt;ÿS@´®{O·Sb@ÏµÁÕspQ@É_x0013_hkXe@Ç¹Çþ]Y@K	£ïR_x001C_Q@_x0014_Ør[j[@¤e³xV@&amp;Â_x0012_ÔÆd@äì©h_x0004_d@ÉÊ_x0001_f¶(R@~òpqÕS@z¼I11V@¹[ñxgÔb@_x0018_n_x0002_DV@Ò´÷_x0014_j_x0002_R@»²_x0014_påY@_x0002__x0004_N0ÔÖ!Y@ÔÃnðøMV@Lá71UdQ@_x000B_²U_x001A_¯e@¼Mâ _x001F_ú`@_x001A_«o6W_x0015_`@_x0016_&amp;ZNò\@d_x0007_kS_x001A_©_@_x0011__x0008_GO]@LÂñºT@x/ce@_x001B_Û¹·h`@¤­c_x000C_c@SQk³]@|Øî8_x000E_¡\@å_x0014_É_¸_x0004_e@H3Ë_x000F_»a@÷ÖS±ÿÚa@¢ºhúÕ¡P@"_x000B_©sÈ·Z@_x0015_±)¡c@_x000E_èqY_x0001_Êb@&amp;_x000C_Ø#w^@£kýF_x0002_a@ºÝaËJÓc@åD_x001C_¶²W@¼_x0018_Í_x0019_xúb@ø.óÝjoe@j_x0013_8c@d¨^_x0003_f^@Ñ\½_x0005_T@Xó;H_x0003__x0004_á¤c@_x0008_Y@óÒU@_x001D_8,^_x001D_tV@üñX_x0005_W\@6­ÊµZ+d@ ¿ÉîB_x0011_e@mÞÒ_TQ@­"ÉBÙR@VF)_x0014_jb@_x0016_ø|ÓÐ	c@Æ_x0011_büû]@¨^lP5b@öT¢WTÏ_@ëjËq_x0010_VR@4ØI*ááX@hóEìMa@àúûÉÉ¬]@_x001D_°_x0001_5²Çd@_x0018_xhNS@.Ër&amp;¥8Z@ÙbçO_x0018_&lt;W@1ñø¾-c@ØI _x0003_Î]@(ê_x0003__x000F_$_x0010_[@×Á-_x001E_q3]@û¾vèèiT@Æ&gt;ä$QZ@f~Ì_x0002_Z_x0010_^@íhÇ¬H_x001B_U@ç&amp;ÃÕ£V@_x000E_L&gt;4Íld@ÖQo=rs]@_x0003__x0004_`_x001F_mnüRc@¨U9 9\@_x0002_Õ©ûÌÛb@¿_x000C_|¿i¨]@èÔQ]@$¯zõ]_x000D_V@ÄË_x000B_+Òc@X»_x0002_# CQ@èSaò3\@ÌP{§_x0010_X@îQæO_x0001_,e@¥R5xÄS@dp_x0013_,Î)\@¢5ÅTHU@â(k_x0008_×X@_x001F_¦_x0014_Á´`@î¬K_x001B_÷`@¹ºç÷·¾R@ª~ûÆ_x0015_çR@F_x0002_¥¶ýP@¿-íìW@¦²_x0006__x001F_õJU@(Õm»®ÂX@ÚµØNïR@_x001D_n¸Ë_x0017_a@Î¸OV_x0012_Ùa@Ò­6!Zec@ë_x000F_Ä_x0014__x001C_c@Ô³_x000F_óãgX@_x000B_@Ñs$8X@_x0004_,_x001C_Ç'[@~¹Y_x0013__x0001__x0002_«¡d@ ìi_x0014_¯¹`@ÄÃÍ	V@,0÷hÛV`@kv Wß@\@_x0005_©ê±qQ@¢ ðºy_x0015_]@^Ëªe@_x0012_Ï|_x001C_cö\@¸ÝÈ_x0015__x001F_Ve@ ^_x0007_=_x0011_U@4|gº@ç_@T¿F+_@TÌÄãwzX@B_x0005_7ûÑJ]@_x0006_[ NmÑd@\"Ï~b@á°þ_x001F_RY@t_x0017_:ý_x001C_üU@4èçJÙd@º1¤_x0019_&lt;Þ\@^¯-é¡ûd@ó¨÷_x000F__x000E_`@øù_x0007_æÇ`@{Vù_x0003_j_x0001_S@_x000C_«Ï_x000B_s_x0012_Y@+£HµùV@Ïwó]ËR@Õ³óÎ:Q@H½ÈìÀÓ`@.wÁÍ³£V@Æü&amp;È_x0018_]@_x0001__x0003_w_x0018__x001D_\à]@#Ãl_x001A_ªY@4üÝâÃ`@g7[,VlT@&lt;®/$#¯a@Ïn´d¥TT@y$aTä_x001F_\@_x0018_g¡×Qå]@¾üö_x0019_]@u4ËF+]@È`_x001F_5.âP@YåØ%x?R@_x001E__x000E_ÝíÆÈR@VÏÎ&gt;Ud@Z4ÌÓ6.a@ËdY=_x001B_eV@ê_x0002_ø_x0008_£Rb@4#¶?R@þâ@_x0018_+c@H_x0017_3w_x0011_½Z@R§ó+#PX@_x001E_*Ò_x0017_ì`@ø\ö¢&amp;EZ@ÕF]_x000B_¶]@_x001D_?]ô«WT@uaÉ_x000D_W@Aè_x0003_¿_x000B_7Q@²0÷TmðU@_x0007_¿Ôw;S@à3ºÃ=c@Ô»áóÊÔa@_x000C_ÿµ]_x0002__x0004_Ã}d@ÖÈ_x0017__x001E_E^@Äè@Êkb@_x001F_73%c@_x0013_MÝ÷G3X@¸ð=_x0015_&gt;3`@ÙËA9Ùta@._x0011_v_x0001_ñLW@Ã0ÄDa@V?!ó_x0003_©^@^£rÔù/T@_x0004_y4_x0018_jd@U¶	¼©X@Ý}²¢åb@Àòpd@_x0016_Æâ¡_x001C__x0010_c@ÉWT]_x001C_a@Ùì±P@5_x0012_'&gt;'ÐW@ÕÆh¥Q@¡Í_x001B__x0006_&amp;d@²_x001F_t;SU@ïêÀð1S@SÝè;C\@_x001F_¯¯nEX@ô_x000F_#cÀX@¬A_x0002_ØûL`@ï}V%e@2-òP@¶_x0002_²¿ÓZ@LpÅ§/_x0018_[@/i¨_(_@_x0001__x0004_áº¸%èd@_x0019_¯_x000D_'p_x001E_W@h¢_x0003_+¡e@HOÌ_x001D_t_x0014_a@ôp÷_x0004__x0014__x0005_\@,_x0006_B8ob@|#ÐÎz÷[@§Ô*pR@GÆ&amp;_x000B_ð\@ÞæÊÐR@çjhiÃEc@ /&amp;{d@È6Ö¶P@¼$Ñ_x0014_Z@Ô\eÇ_x001F_a@_x000E_Ãr_x0006_»Úd@ÎPûµY@-_x0001_ªµìa@¬&gt;_x000F_d®b@Rm\_x001C_9e@,fûÚ[@DµaLÜ_x0003_R@_x0013_á_x0001_õd@_x0004_üÿ©'êb@4Ðªúqa@·ä0O_x0002_a@!_x0002_aVºc@5¤ð_x0011_(W@;S¼U@Y_x0014_ö_x0018_©Ie@_x001C_¸ý}#²U@¿_x0018_®_x0004__x0006__x0014_&gt;Q@ÇêöU@N`RY@òëL2ôTd@fZ1ïäX@ê_x000E_OÙÀºc@Ñ¾ ôZîT@'±¾µ}_x0001_]@Ô|Þúw`@È_x000D_?PQ@øÌ#F®_x0011_c@¦!{p`@ w§_x0005__x0012_]@JÔK_x0003_sje@õ¯_x000F_d@LÜ'ïuU`@&lt;9¼_x000F__x001E_b@¨_x001B_5Ðd@lYËb¹§[@F¨ç¢æýS@¿®Ü&gt;éc@´_x0006_ß¤å@d@ä^_x0010_Éè^@~µñ¯_x0007_`@\²ôýóc@þ§._x0012_a@¦BÍ"ô[@Y(¼¼ÉX@x_x000D_)S?b@_x0002_Èâ_x000C_@T@m»Gñ\@Öæ]{Y@_x0002__x0003__x0003_Ã*£_x0018_¡U@,-¥![@¢_x001E_¦´´Ea@À¾üçÝ=`@Ùúë	¤õd@5Ý|hÏ¿_@\ãlÅ~ÑR@¸e£_x0011__x0001_e@êÉ]+`e@IÀ«_x0004_âc@P¿©Z@ÊdÂ îW`@PÍe@LN!_x001E_ù[@_x0003_þZì/V@WÞ1_x001D__x0015_b^@-_x0012_£S8`@_x0003_ôÚ`Ù_@ú¹Âc@ü¯9_x0014_¡Q@w@´_x001F_Ä`@JHÙÅ4`@	áK¡cd@³»ùx#R@vwm|02Y@¯};_x000C_öA`@èCLY©_@HºúÄe`@dé2b0R@þJÈi«W@ÌiH_x0004_Uâd@æ#À_x0002__x0003__ê\@F¼q¼ÙN^@rÃ&lt;¼~a@Z®àá[[@s_x0001_*¿"³`@ô_x000C_6Â?a@µ¤&amp;_x0016_e@2ÿ_x0002_¢Ye@®zõ±FY@'d5xðâb@_x0003_y+_x0016_sû\@_x0014_ñ0Ø,V@4A¬kÀ0W@&amp;U_x0005_AdY@_x0018_éÐ¿rc@2\MÈ_x0010_`@3¬Ó2ÍR@äh_x000F_o_x0013_Z@:íÖíEqd@/E_x0016_qâa@Z~õ_x001E_m_x000B_b@G_x000C_-­bË^@Ü×¯+ã_x000B_]@q`M5s/Y@ïß«P3l`@Ò&gt;Èpa@Â¬à!ÓÏP@64æq_x001D_4d@ã_^P®íT@N _x001E_åÒ®V@f[Ïú¤iR@g	JcéS@_x0004__x0005_gÄÕd@Â ¶_x0016_ïëV@D_x001F_#Ã _`@.Âuòp%b@kK/NÑQ@¸@/_x0013_á}b@M²çIFQ@Nù_x001A__x0002_¦d@?ÔÕe¢R@*(_x000D_aowe@ï¶5Å1øa@Ä,_x0018_~ø!e@:Ú½v]@_x000B_É@S@¦F_x0018_½e@à_x0001__x0003_¦ß¥e@sgÀûËóP@-ûÞ_x0016_a@²m_x000E_"MY@_x0006_cÈ1§^@¦	å·Ya@ /_x0019_ÏÍQ@èL¶ê`@xöðßNW@²Û£[@_x001A_¿MLñST@hsS_6ýa@¬[ðßMïX@1_x000B_ÖöË`@©i¹d@Þ  0c@÷)_x0005__x0001__x0002_Ôb@_x001A_æIÐBb@ÀÉt_x0013_M^@_x000C_í´_x0015_!åa@_x0004_±äJ`_@b¢_x0014_iktQ@¾Âþ!_x0018_Ãa@_x001D_&lt;_x0007__x0019_¶X@_x000F_qyÖ\@o¶âà]a@nº­î_x0007_á_@Â18\_@ô_x0006_Ô«]@_x0006_`ÑôÏÔT@éÇ3;+ªR@"¢ËÚº	e@Ø_x001F_,Ò{Ód@ùH_x0018_OX@.Úÿ»_x0013_î]@|8ä¼qW@_x001E_¾/nW_x0010_S@²ÚçÒ¸©e@hË_x0011_bU@©ä;ë¨T@ÖÄBåáU@4ØÔ_x0008_=V@J·Û0{0Z@à»T'cU@Ùfh¤Yb@BØÛûÿ_x0010_c@¨¶5ÀN\@¢¸_x0013_¶e@_x0001__x0002_&gt;"¡È{x_@;µ=_x000E_¯Q@Å1_x0015_'AW@;ÈÝzãxW@ëo±ü,^@î»Ëc_x0001_.a@¾à_x0019_×¥Îc@t©ª&gt;-c@_x0008_·ù T@ öõD [@O?_x0017__x000C_óWe@Oq`_@¨¯Ò¹(Þ[@=_x0018__x001C_ëÞ`@x.nAgÿc@º¬ZþØGa@í5y"¯Y@ÞËüQðJ^@M6­_x001E_.Ne@[LòníÒ[@¿r|"¤_@_x0001_}#-1_x0002_Z@*ÂÊ óÊb@s/_x0018_pc@ctþÃzS@Z;0_x001F_U@?®YrfÛV@Ë_x0004_b¿àX@nèÝÌ_x001B_S@¢&amp;Ä©)Z@ºpCÞ_x0011_d@_x0002__x000F__x001A_Ö_x0002__x0004_»ùb@&lt;_x0001__x0003__x0010_¹T@6®cMk`@Ð²J]X@0óv´_x001E_º]@®@k+¬R@oàTª_x000F_´R@¢±`e9b@²Ú_x0010_Âî]@Î=ü|_x001B_n`@åeÁi§©U@_x0007_+²_x0012_]T@ÐOEÄÁbW@þ´âæØa@_x0018__áRc@ÈÄ_x0004__x0010_ó)V@°å#U_x0010_Q@ò_x000E__x000F_©dR@m²_hQ@Å`y4_x0017_c@zÿA®¯©`@F¢_x0015__x0016_µLU@_x0004_6_x0010__x001E_9S@_x0014_Á[ØÒZe@8xÈâyX@ZÃb$,VT@8ÇiY@P_x001C_²b@ô_x0014_o2Oe@ð_x0007__x001A_¡Ä^@¸ß5&amp;Ç`@Gé&amp;Å*_x000C_d@_x0002__x0003_à¡Öá¢e@}~&amp;~Øb@@.Á@úU@_SÌûmÁa@T8©Tór_@ÔÙHÕw¤U@_x0012_3ª¡8Ã`@º.`p_x000E__\@¶][9õ§Z@'_x0012_=_x0018_°T@ @Å_5_x0002_X@îÍJy_x001F__x000C_[@9M)OT@5#ºub@ø?XiY W@î_x001D_rÉº_x0006_\@¡_x0008_Ñ_x0006__x0016_U@_x000C__x000E_µ_x0006_¬_x0014_W@HFð«Ó¶W@9þP¨]@ôÕ_x001D_`_x0016_øb@]½_x0005__x0015__x001A_ÃP@`ëãc@pciÍÙ_x001E_T@Û8õªk£e@ðzÈY@Ò¾fH_x0015_S@Ã¢ÞCn4^@n_x0017_×_x0018_Ù_x0001__@ _x0001_.ÂDR@À}^ÆtY@Î_x0005_*«_x0001__x0002_ÜÝS@.?(µÓT@Üy·l{ÌV@Î½ÿ6W@´ìl=KàW@"Ø_x000D_'qZ@^ðÍ¦\@_x0012_CÁmÊ"`@«ð¦5^W@ãNÌøXU@z6¬úP@_x001F_d©0è_x001B_W@X1F_x001B_S@j®»çtËZ@ÿwy_x0006__x000D_T@äo »Ä_x0004_e@*ß_x000F_'xU@d_x0017_¼êTÈc@\F.ãÖlc@Ý_x0017_yJª`@DÜ0_x000F_c@@£TR_x0001_Y@º_x0010_+Ðê`@Àï_x000F_ÌÞ-W@Z#êª¨Qe@à_x000E__x000F_Q PY@_x0002_¨Ú+võR@¹òÙàMb@_x0006_ÓÜÂd@_x000E_Aî\_x0010_[@àÔú8 %V@{_x0004_C^T@_x0001__x0002_lÌd_x001C_°e@Îò_x0015_]DQU@½%ZA½W@¤ÐzNàP@:+7_x001C_X2[@CßÖ_x0007_GñZ@W-ýË7R@ºà%4ÿx`@_x0013_#Y«gc@|A~Î·`@d¢¯o¢wY@_x0013_!±3là`@úz+p&amp;e@Æß³k*`@×_x0007_aø¢û[@ö§jöc@ªÞÀê}_x000C_W@ùì±_x000F_¯_x000E_a@H_x0015_}:R@ð¢³¿:a@ÖX¹ã_x001C_S@vB_x0010__x000D_¿a@_x000C_p	Ró_x0005_R@úTë6ðüc@Sm%ìÁ\@ýÉ_x001E_Ø_x0002_`@¾_x0008_,øT_x0016_Y@_x0002_iÆ~c@ÐÔcºÀ©c@q=6ÿíÍX@·Çñ_x001C_Et`@¸½g_x0004__x0007_Â¼c@_x0002_G§Ip_@´¿N_x0019_V@áï®¬d@|À+_x0011__\@Óè³fHR@T¯¢í^@e7¢_x0016_Wãd@_x0006__x0001__x0008_»¸7\@_x0007_1kÃ'R@ÌÌ_x0005_Þie@ç°Ò_x0008_ÔÔ^@T/%&lt;.`@­ÕT-#LT@ÂÖ¾Kámc@É:_x001C_ödöX@NYc×T@#çªÒS@¥k°¶b@ó8ð/åV@2f_x000D_vXb@0¾¢éÃ4R@Àþ¹l_x0003_]@j2å_x0005_"_x0004_V@w_x0003_à°4FW@Êè_x0004_iS@ùÇ´_x000D_§P@õR×ÝJZ@b_x0011_ ¯hb@­;àv_x0008_"`@_x000F_@nç¹Àb@ÐÔOe|b@_x0002__x0003__x0006__x0006_Å#Û^@zMµÖá`@O7ç\R@®¤µO­Q@ÿ}Ó4d@r¢JUÑ_x001C_e@{E÷ôd@ñz§Eñ_x0012_R@N_x0012_I_x000D_þc@jl±ò.Q]@_x0004_&amp;^03¼S@_ð±§ñ]@,p-b@_x0017_äò_x001A_-ZX@2kì^IÆb@È"lË¶_d@_x0014_¸%VÁc@F;½Ïh»d@_x0006_N&gt;eê¾Z@â_x0003_Ðµ_x001C_Z_@_x0007_UË&amp;pÉ`@¾ä+Ý^@\_x001D_ÆÅðCe@9¶1fïV@aë6ùAc@¸_x0001_ïò¡ª[@ðaì ¸V@_x0010_¦¹ìb@n_x000F_3÷_x0014_c@f.ôÓ)7`@_x0016_õÉÐ_x0006_7e@t¾$¤_x0001__x0004__x0006_¤a@_x001D_²_x0008_$ðöV@_x0019__x0001__x0002_Ö`U@_x000F_ _x000C_Áâ_x0003_X@${gªczS@_x0007_¹	c@_x001F__x000D_üHáa@úâ_x0006_ÂÒQ@Îò_x0013_i£P]@|§ÉråP@ #ý^@0`]÷T@$®)X@4/_x000D_ö³Å[@_x0013__x0010_z_x0008_mR@Õqv_x001C_9Òa@î_x000C_Ù-®_x0004_S@-ÃR@`@÷g_x000E_MRT@E×ùé`@_x0011_ë_x0001_¦f\@_x0010_y&amp;_x0005_Q@D7_x001F_6_x0015_¨\@_x0012_¥¾ä©`@Û.áÎX_@¨72Ò_x001A_R@_x0001_oÈ¶k°P@VºX~'Ec@ô_x001B_ÝüP@0&amp;µlå^@Ébkâ«Üd@tKÛ.Cb@_x0004__x0005_ð_x0001_÷Â1_x001F_c@×»w_x001F_àÐY@_x0014_iÃã,(b@\ì°_x000E_r&amp;d@¿Ñ_x001C_m£ÿ[@u_x0003_]2¾c@hZRïLñ`@Tª3E4b@Ã_x0017_']°ëU@Ýð_Ä¢b@_x000D_[F¤DNQ@LûwØd_x001F_\@_x001E_/Ì_x0002_zÁb@§ê&lt;_x0003_¯¥T@2AbË~Cc@¯;¶@ëS@hÛ_x0014_3p]@ÎKèOWR@_x001E_,§²`µe@¸@Æ	Di^@CóÍIT@W:ÿ_x0001_´\@Ë_x0002_î8~_x0013_W@¢®e_x001A_[ Z@-_x0007__x0015_¼f±a@º$2&amp;­e@ÔøL_x0007_dX[@hd+I]@ÒAyîµZ@RË(ÍáS@_x0017_¡_x001A_?Y@óê2W_x0003__x0005_àc@rOèì;a@ªðs_x001B_®°c@&amp;Îxµ_x0012_Fd@Ñ_x0002_Ä&lt;ÞX@8è_x0007_ù5T@_x0003__x0006_Þ·_x0016__x0007_V@ûP$~´jd@r_x001D_5:`­c@o"îÝï[@¥êÓ@_x001C__@â_x0011_«±(mS@í¼¶ùº[@~_x0001_#Q@²Õ_x0011_M®U@K¾Á_x0003_Í¾S@_x0012__x0018_ÊCÁ^@ñ¨_x0018_o_@fLõP_x0012_·b@rîl_x0001_y-e@ºp¢+Lib@û\¤jn&gt;[@U	¼.¸3e@³_x001A_³_x0004_ `@ôØ¼_x001D_nã]@Ìh~«_x0015_,X@ãÎxÔ_x0006_JX@°$óÓ\@«Ur_x0007_ê_x0008_W@:5"þ©Q@º_x0013_É_x0012_x_x0002_X@j_x0006__x0013_&gt;_@_x0001__x0006_,_x000F__x0002_Ð%_x000E_a@BR1S]@ýã_x000C__x0004__x0001_Ðb@ ¿«òEV@&lt;aª'W[@,y_x0001_°%^@8 _x001B_±«R@_x001C__x0003_²wU@§×¬6nkV@QÔZÕí`@_x001E__x001F_-_x0005_/a@%gC_x000E_-^@_x000F_TÎ­kYc@Ldä_x0016_ïY@«ËBc&lt;+R@&gt;#_x0007_d@=R@]ÚØ[@_x0003_cc@Q²ðZ¯_x001D_c@`'º#n_x001A_c@ä"³cã_@8_x001B__"_@_x000C_Á¬ËU@hTT³?\@^#5ÒÐïd@ûv_x0008_rÝ¦W@_x000F_-ó_x0013__x0012_X\@tQ/ê_x0018__@ÿN_x0014_ØAR@ÍÝªØ¸c@J.²Å\Ìb@/ûù~_x0002__x0003_íñX@Ê]×_x0014_7a@_x0001_ÂdÓX@É_x0014_ÏCª_x0010_b@´øû_x0015_úc@`ýÀæ_x001A_Y@tB»ÅF(Q@ð_x001C_~_x000D_½b@Øþ_x0007_`@._x0016_8&lt;Aa@${X&lt;®U@HH^Ñ Y@º_x0011_êd@âÇ_x0015_Á_x0001_{S@ñÎ².³\@;e_o!T@àÇ_x0001_¼Fó`@6_x0005_f×X@ç¶ð	åb@ª8éË{e@_x001C_õâ§¹y[@ª_x0019_yÃN+b@j©~3Ù`@U_x000B_¨_x0008_I`Z@çÖÂR@m_x0004__x0016_üX@ÁÃ_x0007_.¯Q@õP13"\@_x000D_7±n5[@êA£§&lt;W@_x0014_¼Ó4T4e@Î_x0007_æû4c@_x0002__x0005_hÄxfc@ø_x0017_ö°O4a@bü¹-`b@_x000C__x0008__x0006_k]³e@àZzÖÞU@"DõO_x000E_[@*_x0010_ÏZ_x001E_d@®_÷Ë¤_x0004_Y@°S"a|_x0011_Z@äY².c@b2FJnÜZ@¶ ¹ åÛc@,ÒÇù_x0007__x0008_b@_x000E_?Ý#_@vÃìKHS@ÂÏV_x001A_O_x0018_Y@j`ë_x0001_\@|óÌX{a@z¢ P£R@äTòXR|d@ _x0012_MyÐ\a@²¯&lt;^@eúyo±`@î¬Åq_x001E_Õ]@ÚGö¦_x0001_W@Vh«_x0003_1_x0012_a@&amp;_x0010_Ú£_x0011_E_@°.«_x0008_þ;V@v&lt;oß÷`@Ö)ñr&lt;¦_@A¨ÊIb@È|*_x0001__x0003_b@dzàûR@g_x0004_õ@v_@?íË7ó0c@_x0004_¯Ghe@_x001C_ÆR*8T@_x001D_0_x0006_sA]@ÆWÁn§c@ÀÎ_x0017_µ+a@S_x0008_% ûR@&amp;këGPS@ÔU17°\@_x001E_áL®^`@iY£ó;_x0003_T@0Ú6c@Ø&gt;_x0008_Ã`@b®ÐÁ»X@1Î­&gt;_x001A_§]@F'F¹!sd@*ÑÛ¯l_@æYÍÞ¥EV@o¨çh_x0012_ a@^r_x0013_Íb@0ÍMb@._x0002__x000C_"¥a@_x0015_rÄ¢g&amp;b@:!Ißßb@Ú%íOn_x0012_`@kÿçº-~c@aØ)AßzU@\_x0016_å¦øZ@½`ï_x001D_7uQ@_x0004__x0005_&lt;L"ýÜW@_¶¬ÝctT@_x0006_NSXÙP@½-ª_x001F_\@ºMíc]@¸#úCÅÁX@ÏÚ^H&amp;W@îÐ_x001B_COc@ÆÐÈNðU@:Å_x0007_§ÂW@Ó jide@_x0004_b¦ðS@;]d\@y_x0017_ÝS3ác@H_x001A_Ã³Æy]@ÚF«;dð\@¨ÉÞ0ÀG]@_x0007_M'!\@_x000B_¸t_@bÅyH_x0012_Ò^@¢_x0003_XS'X@Î5{aa@_x0004_L&amp;Ñ-_x001F_e@üè_R.*a@_x0005_1C¼M]@0C³øÃLe@(¿_x001A_î`Y@ìùÖðGc@.	R_x0002_Ýa@_x0017_múK¶ÉS@iòªÍ_x0001_&lt;[@4_x0004_r_x001B__x0002__x0004_)ÔU@t#à_x0017_Î³\@&amp;&amp;_x001F_ æ_x0013_^@_x001B_N°Ôa@jÚÖEø_x0015_Y@ÇN}_x000D_[@ì~#+7ád@÷¦o_x001E_]Z@_x0005_»F®ä®R@(eÞH¤Za@_x0012_âÊDÞbZ@m}ô¡_x0010_Q@Ø_x0003_­ø3õX@½¢_x000B_áb_x0012_Q@Tê_x0004_/¡]@À©_x0008_1Ø¸[@j6_x0006_FyT@Èñ·_x0001__x000D__x0017_d@&gt;B8/_x0016_jX@&lt;L@_x0010_¡fZ@ó	ö¾b@Í«_x001E_T®Y@ö_x001F_6ÏcHa@·ñlC_x0003_W@¯Ò_x001B_,_x0006_^@Âxm!V^@tyS¶a@àN!ËãB`@ªd´Þ_x0016__x0016_T@Ñº_x001D_Ð·S@b[_x0004_×6_x0016_Z@Ê9·_x0012_pV]@_x0002__x0003_ÆÈÚUîY@_x0005_,É­Y@~%håÈ_x0015_T@3_x001C_§J[c@JOþp6+V@_x0019_X|S@ÜWn]@_x000C_ ¾Â%ÙU@Õ&gt;_x0014_âÆc@®wi_x0013_ÓR@®_x001D__x000D__x0004_­Aa@¬¥lO b@&lt;¸­X;]@GFY\¥Ï`@ð¨z$"Íb@gñÎÇS@LYÍZ_Ea@ªn_x0008_dR½U@_x000C_1ûc_@Ýò_x0007_¸_x0011_xQ@êU-|"¢Y@E|-ùW9`@_x0012_²8èY@	wÝ_x001B_æ`@MÞVè_x0001_T@ûr¹uÏT@(BpÏº`@4Áð)\R@Ù_x0016__{_x001A_ÒY@Fu_x001C_ù8a@æÀ.¢ÃU@8T;_x001F__x0002__x0004_®kS@®_x000C_CæêpV@ÈL£_x000B_fÿb@&amp;ï1Ò@ËV@ø9h_x000E_Ï1b@_x000E_:A_x0003_Æ,b@ ³cºc@¶Áú$ô_x0019_^@º­ä!XY@ê_x0001_¦E`@Ôtæ_x0004_§¹_@ñàÏÑXT@¤Âè«_x000E_{`@vºð·Þb@ÆfàS@xMwu¾IU@ÿ_x001A_r²Ø`@,ü_x001A_Ñ*_x0006_b@³_x001F_Ìtÿ!]@gÎ^%wR@/Ákb»ÀU@{wËÙ%S@Ô+_x001B_Ã}W@j¾`£_µV@J	?lúËd@õËq&gt;id@b+Í¦X@ãz;´ab@äUã³[bd@«3&lt;&amp;_x001D_T@AÜh~M¾`@ðá1¨AÖc@_x0001__x0002__x001A_2î§_x0010_[c@5VN?3e@D8ä=;ÿQ@KÒSuTqX@¦rðnZc@­ªCéìQ@R_x0017_°ó_x000B__x0014_e@zË_x0001__x0018_ØV@22_x000C_ã±	\@¸#pg_x000F_V@î_x001E_&amp;ÅÆÊP@F_x0006___x001D_Pe@Ø_x0007_ .id@_x0016_¢YDaQ@å_x000B_¾ìIÿ^@Øó\_x001E_­b@Á%-_x001E_°Y@Zcv_x0014_3_x0001_]@ßÐø84_@}q6_x0014_TJ`@Àø=ÛZ@&lt;\æj_x0018_a@åjzq×_x0018_\@v_x0012_U®&amp;`@Jk«_x000F_O_x000C_V@ð ¿^~E\@}Ô ½_x0015_fb@ÓÛö»K_x001E_Q@¶G¹)_x000F_ìR@±0Ôµ8Lb@âæ	õ%\@HÙ-*_x0001__x0006_K©b@Ò3®Ï_x001B__x0011__@J¿_x0008__x0007_ÛíS@¼iÊ_x0003_,Ôc@tZ_x0002_²b@_x0005_âFò7¤]@ærSK¦îa@z«Q|Z@ÐéZÇm(W@«êÉÅ_x000D_¤T@©ÌF£³Z@èm+'Ý]@_x0018_VÇý_x001A__x000C_U@_x0018_Ê0_x0018__x000D_R@I-ØJ,a@ÍØ_x0017_&gt;%?e@*ÞÜ`@_x0002_ðè½ÅV@z%2Øç¬^@õª_x000D_¡ae@7B_x0017_EwX@êF_x0019_+õöc@Sß?¡xP@5·¤Ã_x0006_Y@7Gh_UdS@ð­_x0007_¥/S@Â_x000B_gÏÍSd@w~_x0006_výT@XÿBO8­c@_x0010_úKÔ&lt;"R@_x0001__x0006_Çê_x0004_R@Í6£?6¶V@_x0001__x0002__x000C_	£]Zlb@ÿÇ².¤`@¨2$L/ºb@MEü(D[@P_x0005_kg2¹^@_x000E_Þ´ÿ_x0017_b@ç¾r_x0008_Z@­Ò6GWÿd@0ôöEíY@¨tÝW2Í\@­©wº­V@{_x0010_Åg,Q@\cÏ_x0014_r+`@&gt;ÉXÍbQ@_x000F_èöò7b@¾xÛÔ[X@Sü_x001D_äÔQc@Èô*_V@Â_x001B_I_x000E__x0016_j\@dA+g2a@F	÷'dÃb@WÊ§ÛÌäY@Ô6ÝX_x000F_e@¿óÈß}c@_x0005_RäLÇP@OØb_x0019_5Ub@º_x001D_Íû×jY@&gt;_x001B_/²fc_@vú_x001C_Ê;Bd@ð]_x0015_,Ç_x0019_a@&gt;àã¥~a@³&lt;_x0001__x0004_`e@,¾Ï¿ Ze@Î¦sîT_@³_x000C_À.!üY@¿ÒÌ·d@H_x0002__x0006_òZ\@Ø¡Ø^_@Z@.ª_x000F__x000C_Ja@npB&amp;ËU@ÓÇÍçU@}¤%_x0011_b	`@b:Ä()Y@Mo%_x001C_µnQ@p¬_x0003__x0007__x0007_ÉZ@®óUíõFb@Ó'®]ÔF`@_x0007__x001B_ÏA1_@t#B0$Q_@á6qy[@&lt;ñÙ_x001E_a@ð¡è-É_x0004_a@6ò£éZ_x0019_a@BÖN@¼[]@uÄºc@_x001E_`,}×\@ý¢Ð_x000E__x0015_s\@_x0003_ _x0003_`_x000B_X@&amp;÷AH½S@ò_x0014_Ö6¯ëZ@ªa_x0015__x0002_}¢d@¦ãßk¼Y@v©jY@_x0001__x0002_øþ_x0013_ÏÈZ@Ñªg´_x0004_d@_x0002_àæ¹]@¤H³õ£øY@83Õ_x001E_7£P@	(³ì|W@Å9)G_x0015_i[@rn¥Z[Z@õµÙ_@_x0006__x000E_iàÉØ_@_x0019_rûÝ²Q@RÄú;d@_x0014_.¬BwU@&amp;ñ;ÇRTX@SPé²[ÄQ@Vp,\Ç_@ Q½ó_@_x0018_0.ª_x000B_b@YØÇH§a@Fë8Æ%Ýc@Þs_x0003_/®d@Îù K*èc@ësO_x000C__x0018_ze@Ki.)o³c@s»Xÿ`@ìª6i{c@JÜàëT±U@I_x0014_d_x001B_áÚS@_x0016_é_x001B__x001E__x001C_c@ÀW¡­÷zc@¶2Ù£CZb@tüÍð_x0002__x0004_ÿ^@ºK[:¶wa@_x001A_,Ok´ÉV@ ß±¹a]@õÄC±£a@&gt;ðº:â¼[@º}³;RY@_x0018_µ5FQßb@¸P_x001D_!:b@_x0016_göø(F\@_x0012_N_x000B__x0001__x0014_0e@óØõ_x001E_	_@þgÀu~c@g×ÇNÓ)d@ªJ²sö`@;og4Ò¦\@_&amp;¢ÈH_x0017_Q@´l9#ðÛa@òâ%ð%Pc@_x001B_³¦0ùë[@hÙ¯%Þõ]@än3_x0019_S@&amp;4qÑÀ_x000B__@Ó#_x0015_ºLX@JD_x0012_ù­Pb@"_x0011_RÒP@FÛx~©µX@÷_x001A__x0019_ëÓÄa@ô_x0003_@¡^@_x001B_u_x0012_EÎøV@RJ§f_x0012_zb@m_x0015_aQÇV@_x0003__x0004_6Nïµ_U@P8_x0006_7_x001B_7V@ÊËn`Z@Ô_x0019_©+mþb@x)'ô1^@V_x0002_ûý|e@Üèµ®`@2Òv_x000E_W@&gt;ö_x0015_&gt;c@ÞòráKGa@:xu!&gt;Ç\@Á[$MXd@,°S)³ç`@P¡âw"T@Õa_x001A_ÕO±T@_x000C_M*Õ_@ZæðnkEW@ÄØ`1¿	a@_x0019__x0016_ü_x0001_ßX@×"ï­ÁðR@½ÝÏ{òwe@¦à_x000F_PnR@_x000B_Qþ_x000D_.d@Âß\£ÕY@fø·&lt;_x0001__x000F_c@®òaO;T@RÆL_x001E_vMT@àG7x_x0002_e@_x0004_$W0_x001E_oV@0÷T¸t#`@Ô3_x0018_ZdY@ò_x001F_i_x0001__x0003_ÞÐa@_x0010_î__x0014_®`@_ú^3?õ`@Náo0Å^@FêqTóO_@]òPe@¤_x0002_Ëä4zd@FOº´ëR@_x000C_!vÃ_@Ç{º6G_x0016_S@ÿD¸xR0T@ª+[UÝY@Î1é¨ÀZS@\LN(vV@yÜügT@_x0005_ó_x0018__x000C__x001B_\@;ÓZC_@khwq*_@)%Ìac@EÀ9_x0001_oU@4 !òV@ÎÑ31c$b@okKéb@¤6_x0008_á)òb@ü±·k·Ü_@ó~!Ê_x0014_U@«/£_x0016_ÎP@_x001F_ÖÐR@þhß_x000F_e\@ñz¶O`@y_x0010__x0010_¦¬S@Ë´ñÀ©P@_x0001__x0004_s¶·(H[b@c '\#`@ÜO_x0003__x0002_Ò]@Îðùý3Q@à»_x000B_Ó4VZ@ý&gt;_x000F__x000C_Q)T@Jû_x0015_b@mÆúWaÌX@^a¤_x001F_R@¿¸;²'Q@þ''=m_x0003_d@éÍü`@ÔºÌ_x0019_%&gt;a@&lt;)!_x0015_ÿ#S@_x0006_Ë*`@ÁvµõHb@_x0004_H&gt;_x0001__x000B_a@¨$$Þ¸}\@ýKRæ¡T@¾¥æòd@_x0011_üK¥V@Nßà¶ÓW@¹¨_x0014_ Kg[@zå¡_x000C_99\@¹~¯/S@¡ÞL_x0004_öY@ÃiWç_x0016__x0007_X@³T!Ê e@ÏÔ»`@p_x0011__x000C_¯P@q_x0013_äª_x0018_Ê\@e£¹Í_x0002__x0003_MÔa@!5~w´+T@í2 ÷Z@µê¯_Y@æ|'{_Q@L0­òèP@¢[_Þ[Y@¤;7G×_x0012_e@sNº_x0003_~)R@\2_x0001_Øîù]@&lt;_x0011_Kdìªd@¹àdGÂôa@Ïidá²_x000D__@C¿ZV@rJM/¸a@m½a³Þ_x0006_\@&lt;é­öv^b@QCpì_x0014_Äa@ìÈá æ\@æMÏUë`@¬5ü_x000E_Z@	Û_x000E_QZ@lÏ¶|fé`@²)hîäX@dW¤åâ]@*s_x0019_Ë$`@0Ç§ÇP@[6_x0006_Wî\d@jÌq_x0005_R{[@³y_x000F_~_x001C__x0005_b@ra þrÑc@¯:3nIS@_x0003__x0005_=Àï_x000D_k_x000B_Q@»B_x0013_coDZ@_x0008_ÝáÔflc@:Z¼L_x0003_S@#@±_x0012_)SV@¼_x0001_ÃLÏ¼Y@]´ØS@_x0018_õÍP­Âa@áh_x0012_@ï;d@ý«4»ÖU@mÎbëf_@U_x0004_xÏèæb@_x000F_Ùà_x0010_ó_@tæ¾~Gt^@4_x0003_Æv¾Y@Dò(ì	¦P@èÎ_x0002_(,_x0004_e@_x0005_½&amp;_x0007_ÃU@»ü&amp;®^²S@K8öcM)S@_x0010_ü&amp;¡T@°ø_x000F__x000D_aXc@_x0015_Ä_x0018_IÓ_x001E_Y@Ø¼ð©_x0001_®d@¿»¶×_x001D__x0019_c@¥äxqa@ûpç_x0003_|DS@¾©4ä­P@¿òÈa@ÎàAKäR@_x001D_ÒãÏQ@*9_x0019__x0002__x0003__x0001_Y@|_x0006_!TýY@Zê©UÔZ@ö-/[@þ+_x001D_C_x0018_/d@F-ºæ¹¾[@¶3¦½ààW@/0º_x0010__x0007_Lc@ÐHx*eQ@´çº/·I\@VImðI[@L×­ÌÝT@»fÎçqü`@9¹áoatd@ëþl_x001E_×Äc@,pp_x0015_ÏZ@¹BÇQ}Z@g!Æã0&gt;R@âlz¦Y6a@RõZÎ¬Õb@Òö_x0013_5:W@¢_x0014_B-:=U@®_x0008_£O_x0011__W@§t_x0002__x0008_?W@îHø)MX@k@%bÙd@Z?3[Û³V@_x0002_ú;ÂØX@w¬¨M0X@Þ#û¶/~Y@{g_x0019_½1d@F¾_hà:b@_x0001__x0002_ò&gt;1_x0011_W@öy_x0006_þÜfW@7bR@_x0014_T_x0003_sX@`_x0013_7z`@4þ6FZ@_x0002_XÒ@Hc@¯ ê_x0007_`@-_x0004_óMBW@_x001A__x0001_¬_x0017_÷o`@.Ê\É,_x000C_W@~è¿tÀV@_x0017_²Z»_x000D_\@Â1|õ%¥c@k±UWÕÖ^@¯¿Þùú±a@®»×¸a[@&gt;m_x0016_c@®e@j÷)_x0016_íR@8^¶'Tb@_x0008_¯ûSÎ^@ç"/¢áR@_x001F__x0018_vî!Q@à¾_x000C_?¯·^@_x0018_ÿà_x001D_-êc@ÌãÅôB5d@øY4ù_x000F_Fb@!¹íÊ£&lt;d@_x0013__x0019_?þ¨~Z@_x0018_@u?_x001E_S@Æ×ªq§ke@¢_x0019_Ì_x0001__x0002__¹c@_x0010_îÿX_x000C_d@h¥½aíYT@Mó°ÉeµX@©Â)N¦`@´_x001B_×s^@²ÙÁ¡ª«e@F¨_x0015_óòd@Ý~I~$\@g$6ÆjT@_x001A__x0006_Ä_x0010__x000C__x0001_[@^â_x001C__x001F_F*e@&amp;Ä³Z@_x000E_RÚ_x0019_¯_x0013_X@O«N*ø_x0010_d@Pú×_x001E_Z@aPäÕ?^@_x0002_VP.ÍVa@u_x001D_Çî_x0001_Q@R\èÙ_V@l°[¶Å¾_@ºù4(¿a@£_x001B_ú_x0016_\@z_x000B__x0012_Ú»S@ª_x0018_V_x0001_za@­Ã'¼XlQ@ÄÓàþ6e_@t(_x0005_Àôb@õ&lt;_x0012_Ò(X@°_x0001_q!`@JÓBÍa]`@t2e@_x0001__x0003__x0016_P`öWQ@Ípê°"U@Lüß«d@²5°$	U@@ò±Ý_x0002_`@¾03ÅrY@&gt;ØTdËa@_x000D_úh­R@_x000B_¬\_x0016_Ý_x0013_[@SºØ¦BU@Á·_x000E__x0016_'iQ@ÖUóÔ°åS@½f9_x0018_ÞV@vq÷µR@zÝr'Ü_x000F_Z@êÙÇÐ_x0018_W@Hqxøªa@þ­&amp;èîiX@öVÝq*X@SufJcSW@ÃÇÍþ©7]@l_x0018__x0016_&gt;d@JÙ_x0016_A5`@n=Ävr¦U@vk_x0015_ç 0d@_x0014_ÖøVlIY@ÐØý=î~e@¼ØÛgF_x000D_^@_x001A_-_x0003_Þö`c@¸ë_x0013_MgW@îNÍ=_fa@âOø_x0005__x0007_î×Q@*_x0012_7=3a@~n5Oî^@Å[¹_x0003_òT@rÃ_x0016_p©X@JÊ_x0014_Ø_x0008_e@*z_x0001_øÖ'U@^t_x0011_äZ@ÂZí)Û^U@ò¢d_x000E_ßýa@.Ø¼%f.d@ªA¨[öÝ`@ê{_x000F_øû]\@j_x0017_Ï+Wnb@hVÁ_x0006_ú×`@¶Y½Øò]@8êÎ ÒÀa@ ®[,³ï_@ü_x0001_._x0010_\@)ÃØ¶b@à_x000E_µÅ_x0011__x0013__@Îý²â8d@t÷_x0005_j_@à%mí`@_x0006_éf_x001D_t_x0004_a@M:(»±_x001F_c@ìà­,_x0002_[@Kûêk`T@´&gt;Iý1W@oúê¬_x0002__@A_x001B_ _x001A_êùR@õ0ª_x0001_Z@_x0001__x0006_è­¾gqT@_x0004_mÎ*d@_x0002_+2÷\,S@Î{ _x000F_[@7é=[Q@ãÅ-ÅVêT@¢_x0003_/àN`@ÉîåØ_x000F_X@ª_x0003_íDç[@özx#Ü_x0005_c@_x000D_úC¿\Q@;DË_x0016_½\@³}_x000B_®ða@Î_x0011_Ô¡Oa@^_x0015_ï²ÑW@ö_x0007_{«e@_x0017_Jû_x0001_ìñ`@¤rv_x000D_@_@_x000D__x0001__x0007_ÄõP@M;]_x001A_ËX@Ñ2_x0008_O'Ee@õ $×Õ[@&gt;(©8õc@F3b·Ð`@\_x0006__x0011_£ød@Ëy»d@¸E³ýd@tý$gâ\@þyQè0_x0006_`@L_x0017_`¯d@Úr]Ùb@_x001A_¨Ô_x0013__x0005__x0007_p^X@òû_x000C_rQ]W@¤_x0002_×_x0019__x001F_ÃS@_x000F_8ra@_x001C_W&gt;7d@J_x0010_úFcX@¸u_x000F_uCb@L9Â~ÖhY@_x0018__x000C__x001D_ý)I`@pM\&lt;¶_x0010_e@ê²í¶0c@èûäº!«`@Å8_x0008__Ùña@`'²#_x001E_aX@aÅ¥ß`hR@Kª*í_x0015_V@lºi_x0004__x0001_vd@¦_x0005_2?0b@_x001B_e_x0001_³_x0003_c@Ò8§ò_x0017_ô`@fT_x001C_÷v»R@	§ù_x0006_éb@ÜñÏ´CW@_x000B_é"g^@¸§Çs&lt;La@æ¨C3«µ_@_x001F_ÿ¸1»U@|J¿F®«b@¸þ=7_x0007_wc@Ar²òÝDd@¿)^RBüa@_x001C__x0006__x0019_ãð^@_x0001__x0003__x0008_eF.3Kb@Ø^_x0018__x0006_?ÐR@9M9ãËc@àqC #öa@_x0019_ã_x0018_Ñ_x0015_:X@_x001E_M×¬1À]@_x0013_a£eÔµd@W÷&gt;þuR@¤_x001C_-c"c@?1?X@Ä/_x0010_Ãoc@	päá_@~o»¸NZ@P{&amp;}]@=yï²ÓJe@YcRð¸U@^&lt;_x0011_¬øAS@ñ__x0003_Ê_x0011_Q@Í&gt;$_x0008_¾X@aï ¦ÿR@(Ø7_x0010_0'd@¤Û©u!?b@HA¼^%_x0019_b@@ý»Ëa@ÓI]v"5T@oî_x0016_jaQ@Ln[Øs ^@eþ_x0002_ÞtZ@2Ak¶_x001D_d@_x001B_ÇGÏ@^@_x0011_lë&amp;S@îP	_x0001__x0003_Q&amp;e@ýÕ;°ý&lt;a@x_x0016_\%a]]@Äòé²=b@ú+	ruÀc@þ¹9_x001E_"ya@_x0002_SÊQç`@àj±«à/e@)uôÀ¢Ç\@&amp;ª_x000B_+bT@LA(4_x0018_`@6TÜÎÙ¦Z@:KÝß[@¨&lt;¾,Od@T_x0016_«Öfb@ö¦._x0012_ÂP@_x0003_ûI_x001F_ý±d@®5_x0014_ÑÐT@_x0002_W5_x0001_da@xsÌoÔÂY@";h¹X«Z@7ùë_x0011_)¿`@å¾A&lt;âP@Fùn8æÿT@èùE×¡V@p_x0003_ªDÌ_@V_x000B_2_x001A_zT@¥¾kNpd@ùkÎ©}`@ª_x0017_.ÇW@øù;8}óX@od¡tb@</t>
  </si>
  <si>
    <t>95a0fa5a9e99d8899f4b5498776f26c2_x0002__x0005_Ú­»_C^[@I4Hn`@¦80ìV@N_x0017_·çsS@_x000C_=za@´áá×käP@¤ßÀîâY@TþnT°Àd@ò&amp;Àß\@_x0003_J­7Hõ\@0&lt;aR;´[@)_x0013_½VâÌQ@_x0004_KÉzQ@ºÚ«G_x0019_e@_x001F__x000E_,CÓä\@&gt;LSÛ_x001D__x001F_a@¦ûB½/da@B\²²Z@$è¬_x0004_§¡Z@\»Ê H¯_@WæÐÄjb@RI¸bºôW@Ìøî_x001B_ú_x000F_`@_x000C_`lÆ¶b@mKÅ¬D|`@_x0014__x0003_ý_x0012__x000D_e@}_x0016_°_x0001_ê*S@g@î[ôèS@_x0016__x0015_O¶­²d@Þ*2¡CQ@`ö±Éè_x0017_\@R.b_x0001__x0002__x001B__x0008_U@EÈnWX@2îß_x0005_§c@ô_x0016_)_x0003_"d@ZÊñ_x0012_úåV@õî_x001D_¬V@_x0011_eß}EQ@÷_x0008_~¶_x0008_	X@íâ_x001D_)Kí_@À~õÄü?c@~êòÅ£¡b@¿D¬Ge@æê:_@¢_x001E_|{e@5_x0013_^ÉR@Õ»®_x0001_bS@÷ÛÐ¬_x0007_`@_x000C_gÏÌØ\@`_Î_x001E_Ú^T@ñ.Rç_R@rè,Él]@,ufñ¢X@Úl_pte@2s¯f&lt;­\@Ðqþ¹.T@_x0006_=m_x001B_`@lÙ[¸zb@8C£&amp;Þb@s¥ÃP_x001A_%T@8UÞßQJd@_x0010__x0005_&lt;íÝC^@¨ÊÚÏÈ_@_x0001__x0003_÷0eS_x0016_eT@êK¹]`@ ú¬K]@u_x0006_þ"F_x0008_a@_x000C_Ú_x0016__x000B_aR@.×­¹òR@_x000B_Oó_x0015_%_x001C_a@®óeüÎ¦c@Ø½èþ5X@ÒÅ­Ø_x0013__x0004_Z@Tø·ñÉ_x001A_e@2í5Xä_x0001_d@ÐÈà6ÄZ@¨¨C^a@^ñ9åLc@'4'ÿÜR@¦¶_x0002__x001B_ÐX@ _x0011_^ß&lt;¹Y@¿1Mp­_x0001_T@dª×é\a@Ør_x0018_ÊvZ@_x0010_Cl_x000C_ÿZ@Þ£_x0011__x0002_uÅb@´p_x000E_¤ü\@4vJ»D_x0008_d@Ð_x000B_â7Y@¶´¬R@ÓP|ãÌ$b@%h^e|X@Ò_x001A_ÚÎ_x0008_ëZ@¬¡_x001A_ÎZg`@ZÌÛ¡_x0003__x0004_B²a@;Ìì_x0012_³_x001E_`@d_x0001_»OÃ{Z@Ïd$_x001D_He@»Èy_x0003_a@-K_x0008__x001B_eb@0¡|¤«Wa@Íyþ_x001F_à_x000D_R@úH_x0019_SR@§YdVJ_x000B_`@øk³¬)_x001A_d@6é%2_@_x0006__x0002_~ßèîa@@]uíwR@Êgv-oa@B)Å¡W@§£kãS@ÉàÕùíûV@_x0004__x0002_¸ueñY@_x0014_×*©bí\@T`b@ïxT@ÅÄQ½ÝQ@#Í_x0018_jU_x0004_b@ë_x000F_¬ú«S@_x001A_ü©_x0018_}a@1HÓó_x0007_Z@_x0011_KO³_x0002_^@wÀ_x0015_¿·P@_x0010_C_x001D_nÛL[@Çí&lt;_x000E__x0006_b@´¢_x000B_Da@øzèê^LZ@_x0001__x0003_Óx_x001A_CÏ_x0002_e@,_x0010_ûÿo\@@_x0001_^Zí¶\@D§_x0011_k]@àWØ_x001A_)_x000E_S@w_x001E_+gCZ@áÄ1µÒZ@oÿ	_x0011_£ Q@m{_x000E_B_x0003_[@_x0015_}³'d@xx-nÊÆ]@èÃ¢'qùX@_x000B_óÀòhc@°RåÆ«a_@·5*_x0003__@VyxãÓ\@BùNNæ`a@ Úíy_x0007_ÖV@_x0016_wå_x0003_¨´c@8è\8ìR@Î_x001B_n_x0018_g&lt;`@Ú_x0013_21S@5¥D£T`@_x0012_û_x0008_á´ÕP@ _x001A_^m,c@î§JÉ_x0016_Be@±ÃªX]@à¸Î48U@_x0013__x0016_=zÆâV@_x000E_ÿ²¾½#[@îìç½Úc@þ;O§_x0002__x0006_Í\e@¶§a`V@DµT_x0006_V@#Fc_x001F_í`d@×_x000E_L`*Q@vÎïsÞbb@gXÒ_x0008_b@ý_x0005_Lé_x001C_S@¢{áNb@$ê_x0015_IB`@:þ_x0001_ª_x001E_£Z@8;èìV@ÔÀ_x001E_ß`_@Îäw^@Õ_x0011_¤rU@Ê¢_x0012_b¾:b@ºÆ`U@zºøõ©\@¥Kõ\í¾Q@ã_x001F_I_x0012_Wb@ZæíI¶_x0018_]@Q:_x0007_Uc@_x0018_Y¹&gt;OEa@ØL^nC[`@=»Äa]@òjÊ¿(õ\@¼gúÆUb@ß_x0004_KLi`@_x0008__x0017_Æ®#MZ@KØiPg¥a@?¦_x0003_¹[@*ìL_x000C_[ä\@_x0002__x0006_éa}wNR@PýWémS@X,Ðç×jd@Fõzã\£N@í¶tÚDÑT@ð´&amp;xkP@Vw:ZYCb@¿ÓÇÑáa@_x000E__x001B_7Hz_x0012_S@{M&lt;awÆY@t©~ÃVY@_x0004_öáú[_x0005_Q@8Ç©_x0002_sâN@(¦Kü¾U@¯_x001E_ÃN\@"óü::HR@¼ø÷{_x001B_d@_«_x001A_´«a@Þ_x0003_!_x0005_Ë^@_x0016_2çÔâ_x0004_W@3¿j£nW@-`Íö? O@Í±_x001C__x0012_õ?`@ ºØj(ÚW@°ÜÌ_x000C__x001F_7Y@!ç-T!M@_x0008__x0013_2¾Ðc@S_x0015_}Ûc@Ä¨_x000C_{ÑV@pZ&amp;_x0012_r^@&lt;àH$ÐÙS@_x0001__x0001_úÔ_x0001__x0003_ÖêS@~4Ä#m_@4ZÆ Z@,3_x001F_&lt;#X@²ßLVÅ_x0005_W@ fÕ«ßÍZ@n²ãÛR^@_x0016_ÿPÓÏ%W@^nG!¨¨[@µ	_x0015_)ºc[@¶1`d$Y@_x0008_¨³_x0016_äR@¨×_x000B_ÙFlY@óÐâ}á_x0002_`@_x0013_¥(²c@Û(kÔ_x000C_\@_x000E_Ç³GWd@û_x000E_ÓI_x0018__x0014_O@$ß×úîEb@nXïË÷W`@_x0018__x0002_Kn!2U@P&lt;%£ßP@0_x0008_À¢:õZ@^Í_x001C_îÝd`@º«tº·T@úö yG[@Ìóè£áR@¢ñÍë®b@@ãLçkÉZ@DY_x0007_1a_x0006_Z@\¯_x0010_ä¶¡_@_x0018__x0003_¡_x0017_¢W@_x0003__x0006__x0012_Ã$µ[_@.åPíþ^@_x0005_Ì#Sb@|¯ðTT@v|üiðT@_x000C__x000D_Ö_x001C_«V@¦°ü heZ@Xi_x000D_ÜAÝW@6úJ»EX@Í_x001B_/ý\@ëd¦læñS@/»æÍ'Q@_x0018_æä_x001D_b"_@¿×ûÛ_x0014_U@Ð_x0003_{ü_x0007_®]@l°¦î¹ÚT@Æ_x0007_®«[@¶iA+_@W_x0017_Óü_x0002_mQ@:püÚß@V@Ð&gt;NV¿\@R¤Æ_x0015__@m_x001D_Å_x0012_c@ð_x0004_é_x000B__x0016__x000D__@_x0018_;±&gt;ìW@¶1¾@_x0001__x0014_P@gA_x0008_áÕë`@9_x001F_£zìÉ`@´ót¦ß7_@'Ùõc@!_x0012_.ãºÖb@¬Ô_x001F_@_x0001__x0003_±nV@_x0016_0_x0012_öñ_@6C´ÙÆT@Aª&gt;_x000C__x001B__x001C_b@/±Sß]_x0017_U@.M¥Ù¸P@ôx_x0017_Z@¡_x0011_ÖÿU@\&gt;üHz_@ÍïwBQ@¼ùåÓ_@nt2¤ÍY@´_x0006_°_x0001_î`@î[_x0012_Te§M@à(µ ×ûR@xü­º_x0003_L_@ÞN·ôwN@¸¨_x001A_;W@_x001E_Ú)G/&lt;Q@ØkD_	T@ÂÍ_x0007__x001C__x0016_ÐZ@Ê	²Æ"»X@Jü«q¹Z@ªæð_x0002_Ha@R§+S©M@bóH½_x0018_~S@ ¬4Àj|^@_x000C_9&lt;Në_@_x0018_&gt;¦1d@:fu¿a@_x0003_÷õP7&gt;Q@v¦ËkL#[@_x0002__x0005_»'à_x0019_$Ub@_x0007_¬Ì_x0007_ý]@_x0004__x0008_¦äùé\@ÀÑÜâ_x0010_¾U@÷_x001B_E_x0005_^U@HlÉ1\@"¡gU"_@|3_x0004_ÿd´\@_x0005_Dî_x0004__x0011_R@_x0010_@_x001D_Å¥R@\tlÈÅ_x0001_T@"w_x0010__x0004_¨_x001D_\@¾aE*'ÔT@*¸&gt;¬V@..A_x000B_~Îb@N jpC)_@þD,_x0012__x0001_\@ÈM«¥b@Ð´%eV@.«j_x0015_ö(V@Âª_x001E__x0010_æV@òi¾ÓËQZ@çZ$÷úüa@z;_x001C__x0003_	´b@mìï0p-`@£KÍA¶°P@Ù¾_x0011_Êê§a@ÞA_x0013__x001D_/´b@ãÇ5J_x001D_a@_x0008_¸ GIÇ_@ä¢øÈ}X@zQ;_x0001__x0004_)_@Ö®lÜ_x0019_Äc@²VìòªÙ]@r¦lÃ\@ÇÑ´c@Hdii5TZ@«]_x000E_¨Nra@áÄ4ÓfYd@¾ö_x000F_¬ËR@»Bµ_x0008_#a@þKL_x0013_í_x001C_Z@¦_x0003_å|@|T@°ò_x000B_ÿ7_x000F_`@¸t_x000E_a_x0012__Y@¤Á&amp;¶ÔÕY@_x000C__x001E__x0019_"0[@n_x001A_ NcFZ@.ÚÜ°£Dc@æ ÆîIØP@RyäÄ&amp;£a@_x0006__x0018_Zb@P¬_x001B_µ_x001A_·b@«Vs._x000E_¦a@à¤Â´Ôc@8(_x000E_T_x0002_2Z@ì_x0019_Z?\TY@¾Z_x001F_ÍÛ_@ÃRñáZ@n±_x0015__x0013_c@È·S»Kj]@rª@]@ëÿ_x0016_ñò×c@_x0007__x000E_©¤gM@¡5ÈU`a@_x0012_[T3ky_@ï_x0001_û_x0003_2XT@çïçP·çb@º_x0004_¤h_x0006_-c@ìi_x000E__x0013_ó^@c/©¸\@"DÇ³M@ÐØd½°V@x7«É³Ù`@V^_x0008_V¦S@x ]Õ6W@2_x0005_kvÒ¥P@©Þ_x001A_]d@_x0012_ç:LÛU@ÔOò`@Ò(_x0003_9RY@¯JýW	î[@NÁÈ_x000C_tç^@Än¸eCÔZ@×!v _x0019_T@V-í¾YÜV@°8_x001A_#Û&lt;Y@C_x000B_óoV¿c@_x0002_O_x0012_5`@4»ÜØ_x000D_Ñ]@ iýÂ¨ÅU@ØÒ_x0005_T@ðt&amp;^@Ù2F/W®U@åà2_x0001__x0002_$ÍV@|¨¬_x0004_bc@@ÙÃB8E]@p+ºg \@_x0003_!BeßX@,&gt;9 _x0010_¬^@ábW_x000E__x0008_P@6\ÙÏ"wQ@òW¢_x000B_âb_@ÃwÙ#_x000C_d@|_x001A_Xû b@ ®_x001E_¿¨`@_x001D_P«ë_x0013_äT@Ö_x000E__x0011_EhT@¬&gt;L¾le]@8´[_x0001_Z@j|z¼_x0010_¹b@zg^£ñß[@Ñ¤þì_x0002_Pb@§¥J_x0019_âvd@äÖ8$Âða@"wÊ}T@)Ý/_@v]é¶f.\@s&lt;Ml3\@ÎëJhÇb@®î_x0002_§\@Ìr!)d@,^|_x0011_6P@-£ëÊod@êç]_x0018_ÐcY@_x0016_IX'ÀY@_x0001__x0005__x0003_WyJ2µc@ l N_@ÐcO¾[@ZLr_x001A_AÒb@_x0010_jAdZ@w5CíX@_x0002__x0015_+$V@ÐiºÞ?d@æ_x0010_éyA`@J¼Z2_x001B_^@ã[Ô,Lc@ø«Ù_x001A_ÝO_@9í.wR@ù?Âë¯a@ò!Ó_x0012_ó_x000F__@ü_x0014_5ôàS@ò_x001E_Û_x0006_[@p_x0011_õQ"od@èºi_x001F_ìU@u?»DOd@ú|_x0013_/^ÊZ@sl4!Y@«¸ª­#«c@Ù³ú_x0001_äÐS@ò¤_x001D__x0014_ò%[@øºÒ¢ÅZ@úPÎ+Q@ðýnÅ-V@_x001A__x000D_ðÀé_@êé¿f_x0004_P@°úÔÜ_x0012_\@ÓÚâà_x0001__x0002_iÄW@&amp;_x000F__x0002_Ä\@Å ðX×;P@»åÍ8;[@Ð%fU}U@_x0002_µA®/©Q@çÝ_U£ÔU@ã`úc@í¸!â\@æÊ_x001F_\_x0003__@¿¡jIs¤b@ÖùÈlù9X@2ÛßdES@¸-ü _x001A_ô]@á_x0007_Z_x0011_Øa@´_x0014_n¨¡W@&lt;¿Õ_x0002_´&gt;W@I³åW+sQ@ÂÎ%áAQ^@_x0001__x001E_=¡ÍN@_x001E_ÀïÍ_x0016_X@B_x001F_ºH¡R@06_x001D_éBb@M_x0017_ùß_x0017_^@ÑkaP~b@øá_x001D_¡6[U@X_x0005_jrï_x001F_a@Ð%:ê6_x000C_U@¤»_x001D_ë©?Y@_x001A_a]?)oP@ÉF[R(_x0004_c@±3=V&lt;uQ@_x0002_	q*¡BÄa@_x0001_~F\þ=`@pñÒ/ªb@_x000D_ÿ²|_x0006_`@®&amp;ê_x0017_S@¶´_x0007_VWa@Üá|i_x0015_¶R@ÀÖ_x0017_äÊ[@G	,É`@Ü7_x0005_a_x0017_:R@(ýG_x000E_Í;`@HzÈ²íT@ó¨&lt;²«R@j½8ÑÆP@¶ô¨½1a@86äð_@\8_x0004__x000F_&lt;É^@¡è_x0003_+·c@_x0008_æÍ`×q_@Ù_x0013_3qX@.©+ÃÃc@Ðòk%ï¼N@ÈÏìX_x0008_ R@_x0004_Q{NxcN@t_x001A_×3vV@q_Ø¢/üc@_x0014_1þÞé¶_@®Äº_x001A_0T@]'þ'S@¾Ç·8]@t5¬]¿T@oá½_x0006__x0007_:¶a@GÓª³_x001A_¤c@`&amp;$oW@.-%-_x0019_S@6QÎc¥Îa@_x0004_¨ãGía@Q_x000B_³Ã°]@_x0001__x0019_íNrP@¹_x0015_õ{ç]@·_x001E_þ·KTa@z,ËÅ_x0006_R@Î[ÝØ_x000C_,`@è_x001F_8Xø"_@db:jØU@Éµ&amp;$~[W@æ+tÓÆGa@d_x0012_í¡Da@ÌAÀ-~`@_x000C_mÄâXdQ@¸z_x0003__x0014_7M@Å?Ü_x0005_h¸U@GÉ7éí]@u?÷Md@_x0002_Y×Ì´÷^@÷(ñ#ad@`Ðµæ*d@:E0L{Ø_@Ø*|Ô`@±]å,x]@@_x0008_T_x000B_b@á_x001D_³RÜZ@Äò_x000F_9Ãb@_x0004__x0005_Ü³\=%[@°ïÜ¶Ýh_@Å£8rj_x000F_Q@^_x0002_*¨ëîX@_x000B_CÏÖ|b@wÐÄ_x001D_Wa@Q4$ºya@Ðc»_x0007_÷W@;ûzñZ@@"bìb_x0016_`@ÐX[_x0003__x0015_c@Æ_x0013_Ù%Z$c@à³_x000C_UÝÛ[@ùª:²ÈW@êx_x001E_è%c@QøÏï«·Q@ã½?Û¶Àc@^ë§"_x0014_Y@^	d?T@&amp;x({X@yó£4#V@Z_x001D_«_x000D_s'_@õÑKÄ®²R@©W×@_x000F_V@ã¿¦_x001E__x0011_c@àâwú_x0017_T@Fq_x0010_&gt;æ¨X@Æ}þãVW@ÎîWÚ¬J_@ß"î_x000F__x001A_d@V·_x0001_k"T@«Kñ_x0001__x0004_Q-V@à¬ñ_x0012_ÆªU@_x001E__x0016__x0005_âc@.o_x0002_+Q@Ð ÍüÂc@èøú¦`@¼}1XJ[R@æ§U_x0006_yW@ÃUU1etR@³¤@¨ÐTa@F,_x0016_,O@z_x0007_±ØÒNW@=aÿdU@O1éa@¿·_x0003__x0015_J_x0003_c@_x0016_ccå£¬`@_x0015__x0010_+«ßab@óñY×Ý@c@®_x001D_Ze¹\@_x0002_ ðæµQ@¤©h©^è[@Î_x000D_5´ë¬X@o&lt;[.a@§Ä8_x0005_AÔ]@_x0012_ðH_x0008_^@âm««-d@/8ÎNÀ4V@ß_x0004_=4_x0005__x001B_c@qh_x000E_Õ_x001F_`@dô×ú§c@°ÝÉ©è¾b@&amp;Eíµ	U@_x0003__x0004__x001C_(y¯ð\@ç_x0008_r§7b@@Qv_x001D_üæP@Ü@#©_x0018_W@¶JÍµ©`@ÏÖ_x001A_¹/R@ý¤Ö@ÙQ@(B_y´[@ÉÐ_x001A_æ\@_x0003_vi?%²Z@)è¡ÒîªR@#ÑD_x000C_Áa@j.Ù_x0001_a@_x0002_,¦¨ùaX@_x0015_w:gV@_x000C__x000C_²Ü`@R_x000E__x000D_ÌR@Ðºà_`@P6ÈaU@_x0019_Hô´_x0005_ñ`@p)øîëZc@a}_x0015_Ü1FT@õ	Eu6d@¼+ÔËMSP@ __x001C__x001F_áW@p%ÇÑÉb@©¡6(rõP@nìÓ_x001A_RñR@_x000C_¡ÎçVb@Þ³8±Ëb@_x0015_ä.Èj`@Èòo_x0003__x0006_*=Z@É/²¢qa@_x0016_º_x0003__x0003_/O@Ý¡_x0018_©*Kc@_x0006__x000E_Ç]â÷[@r-v¢_x0001_^@ÅáÜkFV@4´öi.b@F_x0010_wdè^@/0Úµ¼¹]@Í%è¿`@pßX_x000D_/Y@ðå'Ç5öP@½nÞMQ@,ªä_x0016_Ò]@X_x0013_Ç18Y@Îr¢T@ $|&lt;©c@8Ý_x0008_íc@_x0012_ÁTù5W@Þfp«ÁÌP@¾Û¶î_x000E__x0003_[@jOè«gM@#	MõîS@6_x0019_¸*JçU@,*.R@n_[LR@Æ_x000B_ÂÑi[@I~_x0002_ì"N@_x0008_n·HCùN@þ_x0004_ÖóËV@_x0005_»eû_x0013_Ýb@_x0002__x0003__x0018__x001E_Ï$j%Y@"ÕqeÒÓb@_x0019_þ5VâCc@h×xÇ![@ö_x001A_ï:Ü[d@_x0014_`¶f_x0016_¯X@=åcè[@ ¨° _x000F_R@27òÒ;1T@T%_x001F_ABßc@_x0010__x0001_?$T@FâWª:\@&amp;Ã¿¸û_x0005_[@þ_x0017_àð_x0013_d@_x0012_ª_x0017_n;V@Zé_x0017_W÷V@V+(`Q@yÁ¾©¾Â`@ÔdiÔ":_@Uwf_x0019_?sT@å1Y¶Ù(`@®qj$x_x001B_W@%+;,Üb@d3D£ÒôY@&lt;_x0011_-½»S@ÄÒ¼¬Áàc@÷óJ,Ép\@÷ë_x000D_1_x0015_1M@cK_x001B_.U@¤úA?%M@¹âõ÷a@½F_x0017_ã_x0003__x0004_c_x0002_d@NC_x0016_"%R@Ü_x000C_uä²W@´ÌVb£X@³_x0012_hê ºb@)ln5Òþ[@NB´¨rM@_x001F__î_x001E_àM@µZ6&amp;¬T@_x001A__²:Ë¯X@¸;x_x0019_¤[@î_x0001__x0017_s¬ê\@iîéæð_x001F_R@=Ö?_x0012_^_@Ú=cwèÉ\@P_x0018_³_x0010_Ø÷]@¢ø¹ñ¹N@_x0016_ê_ÍS_@ç®å[è6d@_x0005_{cS·q`@¨¯è^Q@EyÃ^Z@çB_x001C_´¤`d@Ú!8ßëN@ñyË@Cd@4OÕ¡ÛxP@ùÒõ_x0016_¿S@P5YåJV@átZ_x0012_©T@xéöEQ@íª¡_x0010_Ø#]@VHxgÔf`@_x0005__x0007_^´äbQb@¾.òUºÒM@$úÁ_x0017_]?R@ âE_x001D_óg]@¹¿a¯çác@:V_x0017_!cO@._x001C_(\YFO@í´_x0011_ÕPON@c	wk_x0004_[@phÙN¢P@Òix´3X@ý_x0001_vc@_x000F_,ØSç_x001C_c@TNËT-P@üÜ.[^^@JF_x000E__x0018_ÚäZ@_x0002_&amp;· zT@_x0002__x0005_þ¯}vW@¼B$_x0007_fW@$_x000C_G!þÉM@âlô'SO@AøR_x000B__x000F_D`@Àô¤Ý:W@¿È"Ù¡Ãa@X,(_x0006_¹c@__x001E_øåa@5³_x0005_&amp;¡c@_x0003_$O§é`@*g_x0015_ÆÐa@\úªð_x0003_gZ@m&amp;·"_x000B_(a@¶9â_x0001__x0003_([@ Åvi\@ÀurÙS_x0002_O@Ô+i£í_@n×ÙÆîéQ@°mI]_x0004_\@ö_x0017_êã£_x000C_d@Sq¿á`(P@Ë|¦_x001A__x001F_W@Û#g &amp;^@-:Lð^ed@Mh1[@SD_x001F__x000F__x0011_N@Á_x0018_WM¿sZ@Ývb¹®»\@ëå|ãæ U@,U_x0013_ñW@|`«pW	a@³»»0tîN@²mÇ¯9NN@ä_x0002__x000D_ë©]a@ö÷x»¿U@Û(_x0005_r_x0002_U@d7AI_x0007_Q@.nà.ÖR@^ÃµÓTj\@®ÓÈE_x0001_0^@º¿_x000D_[5_x000B_d@GÄÎ3T@_x001A_Á^w¦Z@&gt;nÊ÷á_x000E_M@_x0008_`üÖm¤b@_x0001__x0002_Q¥5ÆU	`@_x0014_µ«_x001C_·G]@ì^Y:×(a@Õ¹3ó¦²[@JþÀ6_x000D_T@_x0014_¼_x000B_!ÑW@~¬kF_x001C_T@_x0006_ZK$/Q@ÐY×N|U@ó1AM\_x000F_S@_x0008_Z´_x000F_äO@FPÑÛY@aÍÇ¯:U@_x0018_íâ¨ X@Â$T\þ­^@'¢_x0008_âH4U@t.Öý5b@)³KtLöN@@ÌaÑFa@Ú¼Ò	³X@6_x0008_á3"öc@Õq_x0013_¯NO@_x0008_6ïý¿:N@Ñ;ûÜ`@êÁøÙ?X@W+X&gt;Í\@_x0004__x0004_3OMVX@IAÉÃåb@ßê¨_x0002_(üZ@4Óè&lt;TU@øugìQ@_x0012_K1v_x0001__x0003_FT@dT6_x000F_³TW@#%ä_x0008_4[@ðzBï6Y@ÂÄ£½ZV@h_x000C_q.GÍa@{Ð£××S@Nµt@¶P@àØ¿ãpLP@r¡K½¹R@¼@G_x0001__x0008_b@HæÈMÎM@¬?û1)Ad@Pö9&gt;¹`@ýµW±ó_x0002_]@D¼É\@Õ_x000B_0WZ@_x0019_]Îëc@öD_x0016_ß\@_x0001_£4ùM¦N@òúh4W@Xø;¼æÌ^@L" ¸°_x0003_`@_x0008_ÃBs@»`@T_x0010_:Õ9µ`@pîÓ£aÄ_@Î!þÁm^@CûZ_x0001_%_@_x0006_61_x0018_V_x000D_b@·ïÅ¶bqc@õÂKç"_x0017_\@3â_x0018_a@_x0001__x0003_t~Z@_x0014_úiþll^@_x001C_f_x000E_D_x0008_S`@!¦Ì­7Q@Ær_x0007_Fpc@?25X¸_x000D_\@äÓ0"4V@lË×@*`@°± _x001B_ÿS@Úëeç%±_@òkk6nÚS@ÉÆ·½?Fc@_x001C_~z¬Õ}\@Ò(1æR_x0002_Y@±¤}ñ^R@	Éi;ÄVR@Â?¤æ·W@o~X[Íc@¨àÓnì_x0007_`@Kcçg_x000F_*V@*&lt;.Ú5_@_x0010_&lt;_x0015_Ù²×a@­µ_x0014_ÂZ@_x0004_àP²4_x0013_[@E¦-¤_x0013_U@'v¥rx~`@!¶Ùp@d@øq©®þÖL@&gt;Ï#*O_x000F__@B¶DTÀqV@L_x000F_½ëqY@Õ_&gt;_x0005__x0006_ a@Æk©üo+b@¢:2`5]@ÍÆ&lt;T@NH C_x001D_`@ïª	Y_x0002_Áb@Âçm'_x0001_ú`@bXÞv^@_x001B__x0003_æ­(bM@fLå`ú!X@¢¸éâ_x000B_`@¯8ô3»éb@F¬Æ`@:ÖÞôOub@»ux_x0019_Vc@6iú_x0011__@¼_x001F_¬h_x0012_[@ts5V²¾P@Â_x0004_±``@Ír_x001D_è·ÀU@Ã³&amp;_x0012_oQ@bÇáè_x000F_§[@ï7ØEöQ@B|µB±]@èb÷T$Z@O®ówAÓS@ÁÛ#0Þ_x0010_P@¢Û-m_x0014_R@¦5¯rÜz]@.jN_x0015_ú¾]@µ_x0012_ö´M@YsL_x0015_®N@_x0001__x0003_¬_x0008_míú[@×§iù^îU@_x0008__x0005_wQ@÷c;_x0002_´V@_x0001_`R9$ò^@OfÆ±Ù_x0008_[@ªL)2ðP@dÉ«uù'\@ði_x001A__x001C_@X@ú_x000E__x001F__x000F__x0008_I[@_x0011_o_x000C_#ûÐX@,S_x0008_ìÒR@:åõg"V_@N_x0011_ÂO;ÆM@®8Ü&amp;þä[@U8=}êèa@ô¸uEN@uUðÆ&gt;]@uù_x0017_sQ@Î_x001D_øW«W@H_x001D_5FÇ`@Öp¾CxY@­Ù_x0010__x0018_Xa@°ÕSÄ»7T@x§~oÅé[@JTwä¡ÈR@æÇj{Î8P@8Y ¨FQ@Y÷«Ù$²`@bÑ*_x0017_¸ïT@S¦_x0001_ñúgR@²ÛZ_x001D__x0001__x0002_r_x0018_d@ºÊiÌ)d@âÞøèÛób@öß²ÁûÇb@_x0004_vn_x001A_ÀM@ä_x0007_%þ{úa@lJ³6½Q@@_x0005_ýàV@Tó_x0010__x0008_³½Z@ipíP@T÷_x0013__x000F__x001C_jP@ßñ"1$U@ÃòºÉz9U@.Î·³íña@ÀÓ#r¬c@¶ñ9C+ea@ "¨:ñX@ÎTÐo/ú^@òqÔ­»Q@j_x0005_bU!^@ÆvÃLN c@£¯3'Ë!c@m_x0012_H_x0001_ÝR@ÂÓZvP`@k®o9	_@ááAS@¦Úñ2áa@â¾Ëß#\@ÌÁ_x001C_©¡^@ù_x001D_°\b@¸oýâ_x0014_õc@°_x000D_'CÏ2P@_x0003_	_x0019_o:X_x0006_'R@LÌ _x0003_},_@%Ô8jwßc@_x0016_·ÜU_x0018_]Q@²Mu¢&amp;a@í_x001F_'ª¶×b@§mÚðÓýR@d!8$ V@_x0018_«_x0002_û_x0011_Y@|)6CLÓR@_x0004__x001A_zê°V@_x0011_«éH0d@õÞA°S@_x0001__x000F_»£ö_@î_x000C_7:}_x000E_S@kà8¹èW@Ø_x0007__x0005_ÐÔ\@:&amp;ÝîðX@jwUqR@Úåû¶ûa@_x0017_F&lt;_x0003_(Ô\@2Akº'd@SÖ3Ü úb@¢Tß_x000F_ÞtT@4$}1BÐ_@£µ×r4S@¢ÛË/®¦[@mÄ_x000E_f9V@æE_x001D_V"`@v{~ì©·b@³¶á_x001B_¸c@²(E_x0008__x0003__x0004_«VT@oßè~wd@ËÎÁ_x001D_´_x000D_V@úY#íÍR@9~=©_x0004__@ Ä&amp;_x0014_O_x0006_O@¼pö¨_x0010_[@_x0003_Z/_x0008_Z@¨o¼V_x0017__x0004_d@´)_x001A_q¨¶R@1P_x000C_W_x000C_Ëb@_x0001_¾ðß_x0017__x0006_]@_x0002_|yÁ_x0007_¡[@6«ÓÓb@ØÂC_x001A__x001C_^@@_x0011_Ú_x0014_VLR@ÔÛ¦_x001E_/Y@Õ_x001C_YË_x0002__x001D_b@½_x0006_§¤_x001E_M@\+R ÃWY@­j_x000D_üW@åû¿ÔüO@Ô	­òýL^@´fQNÙV@_x0002_Ó£LÂ¾W@R&amp;_x0013_rJR@ñ%_x0017__x000B_ð`@¹2S_x0011_bW@ÞãL?_x001F_´^@±ô@Çgìb@Ì\ïm:M`@_x0013_þIØmJN@_x0001__x0004_þÞ¯Ý_x000B_Z@\µ$p¤,[@_x001A_þHâbIY@àåw!}Y@_x0006_94_x000C_ Y@I5Fû´_x000F_`@öSþ_x0003__x001C_:b@Ó× 1_x001D_#c@_x000F_;µ®	_x0013_b@5_x0011_jüâ»a@8¬Y¸Ü]@_x0008_ÚãbqR\@¦At_x0016_`{_@¸_x0013_7ÈØc@Ý_x000D_dU±[@Î_x0007_äûAñY@r|*0_x0012_^@Îé_x000F_X_x0012_R@òÓ1¬GhQ@_x000C_ Y²Ó_x0011_d@_x0002_óÂXqäS@_x001A__x0005_»fù­[@ÚÕ÷Ýdpd@ÑS vÚY@_x0010_ÐÑ+}_x001F_\@Ò8Û_x0004_ck^@ (.¸PW@~_x0004_èírW@_x0015_¿_x001D_b@,¥Ë?s^@"GÏø¢Y@_x0018__x0019_Ð­_x0001__x0005__x0007_´S@F³ÞUja@6W 'ãÂ]@¨Ø;Í~a@È/Ý@%gb@Ù_x0006_V_x0001__x0010__x001D_\@QTá%½c@K¸Ì_x0010_5dP@81_x0019_´þY@m_x0002_Ä§¶Z@ü_x0016_Ë¿Ñô^@­o	¾ïñ[@]:½Tb@Í"Õ)_x0001_c@À7ËË&amp;d@Ç0fùàZ@{_x0015_T-®OM@[e_x0006_e¨3`@*_x0006_,_x0008_,R@_x0001_×3_x000C_!c@?¶±H{?O@º¥§µç\@mv¡(_x0013_U@òbä5Q@Ö)FðyÂ\@â4_x0003_¢_x0002__x001D_[@²ª_x000E_3X@¦ÿBÆÆS@_x001E_G_x0015_Áå^@j0Ê_x0014_ÅM_@6ëëT_x0012_Tc@pr_x0004_­PZ@_x0002__x0005_¬¯R±ä]@_x001A_³¨¿'a@\ÑAè/õa@Ãú_x0015_\ÛO@zG_x0003_²`S@þÐXqwa@ËÿfãIT@Nhë­Ã_x0001_R@áF±»ob@F_x001F_^ÈÏud@}_x0010__x001D_-_x0003_c@ÃÞ§³`@ lô½ºnP@§Ð?q9T@í3=i_x000B_c@´S*)4BV@&lt;ûig(W@t²­|X_x0001_d@Æ[_x0017_[r{^@üÞ_x0001_Í_x0010_ßX@_x0004__x0010_bb@Â÷a]X@_x0005_w_x0008_XM@DßJ\S\@(_x0014_à_x0002_`@¤ãôÁy­a@_x0006_áZÆW^@XC_x0016_×ªY@_x0018_ÒrN*YR@'üh1KQ@&lt;l¿aia@_x0002_©_x0001__x0002_£Jd@èAà;A^@åÉÇå5O@_x0008_bûé_x0005_éR@¤ý»æ_x001F__x0001_T@Ø¼/_x0004_sa@¦éËI [@ÔMÐ±¼ÚV@$¬XýïW@¶òªB"Kd@ýï`@§L@J-w«P]@ÍQb7bQ@ÎÈ%ö[@A_x0018__x0008_ ÜQ@ÜT2Î/éS@_x001D_.o wéU@&gt;iÒûMX@v/5âCva@C×_x0016_ï_x0017_Q@_x0007_=Ù,_x000C_?c@kØ_x0002_X@_x0019_bÛT¼ù`@&lt;8HÚa\@P_x0011_Óì_x001B__@°}XjPY@_x0002_I´¢_x000C_c@®nÃÌãºV@Zí1fnsX@%àÎ`R@Á¬æ{da@¢ü _x0011_Ò^@_x0002__x0003_®ºY3°a@üÖÌ_x001A_µì\@R_x0012_:23'M@Ô_x000D_H_x0007_R@»*þH@¯a@^Wu8ÙR@&gt;-éS@ª{_x0012_h´§P@Á¹Ù:ßR@y_x000F_fg_x000F__x001D_M@*ý$Ã_@¸5_x000D_~ñ*^@_x0013_8_­âçW@9µ¥Ò_x0007_a@	8UZ@ãÏz»_x0006__@:Í´û[@íñ_x0002_û_x000D_Q`@îd¤0{N@&gt;%%×9Q@C©'Md@YòTÊ ¨Z@Âm_x001F_Ô©ÍQ@_x0001_:jÎðR@RÑj5×O@_x000E_:ì9ÏZ@&lt;ª÷§þ_x0002_X@]Ý+ÊH2c@cÏn=_x0007__x000C_a@¤èLüª]@:yYÛß`@_x0013_öí_x0001__x0002_Ã]]@_x0010_ã_x0012_5Öa@ø.RnX@÷uN@ò÷`}U@í5_x0008_ÇGP@dÇ,a+Ê[@°ÉÐ	ÒwS@¢_x0010_ªÌ[m[@²þ_x0012_L]@0~G®ØY@±õ=J_x001E_U@P+ì·'çT@_x0016_Ù_x0012__x000E_FV@ÁkÝýºQ@ª"h`@\¤·Ú_x0008_DU@®É8ølýQ@þ?_x000E__x000B_õpP@;»÷K&amp;\@)tg?s*M@c_x0016_§!"C]@æ¬õSy£]@bû(8$\@_x0002_âà;Ja@BÅÐ¤}c@_x0001_K_x0017_í_x0007_ÖQ@ªãÂêsbT@5`À_}£X@aoÅ_x0004_º_x001C_U@×ö_x0002_Á_x0010_dd@Y¤¨K½ª`@_x0001__x0003_UÚ¢}_x0017_X@Tn(¹dR@õy§ô¾ÓW@j6_x001F_J%d@:ó­(Î£^@d9_x0018_Ø¯õU@,ØWRÊc@_x0012_ /M.BN@r_x0010_È_x0017_È X@_x0015_ÿ_x000E_ûQçQ@»_x0019__x0008_t_x0014_Q@EÇV_x001B_GGd@nmÔé(øZ@rtãÖ5\@~·_x0002_X@Èt·QY½W@9KÁ³tCR@Ì_x0013_Ö&amp;Q`W@ ÈðàäN@§_x0016_=sÚ»c@ï'îÍøÝa@_x0004_?_x0004_ÙUV@K¾!,c@(!%ÈP@*;(W`@0ï^@zñÙ_x000F_SZd@CÎ¹Çía@_x0011_îG)ÖT@µ );-íS@®áÎP@VX_x001A__x0001__x0003_ûÊ_@hòÎêÌY@Î_x0018_3Å_x000E_^@6Ö_íô_@Åm"jT`@N²38_x0007_hb@-rðmè­c@öÏÈ_x0010_jZ@_x0013_ÚÆ_x001C_`@çiQda@;¼}_x0002_6a@¶EÀCV@ükO;èR@Ò_x001C_E"j_@ïåÙ¦õ.P@èñe_x0006_}HZ@P_x0003_t_x000E_Õ¡O@øb~ÛhW@uuìQ$_b@J_ª­ÿÏT@®_x0018_Í×_x000C_R@_x000C_&gt;9&gt;ä[@HGSX_x000E_:S@´_x0016_NíW@4Û!®¨O@zóýg¼yQ@F\_x0017_§À[@`îGÝS@¨Ùn[@_x0004_u-]@ûè.¾|«T@éydû¼T@_x0001__x0003__x0014_d2Q³S@_x001D_èÓ¹)U@%âÕöl_x001D_Q@~nH´)7V@_x000C_â´_x0017_ãÔW@_x0006_@6t8¬Y@é«B{©_x0008_`@ËÏ&lt;_x0018_s(b@és_x0017_ëb@_x0007_x¼­_x0004_V@k_x001A_ËW@_x000E_ô_x0003_ÆZ@@]^ù8`@ _x000F_¢_x0010_!gO@ñß_x0016__x0008_£L@{xÎ&lt;wD^@.h1«S@_x001E_èÿÛëa@¡Í_x000F_#ZQ@h(÷h¤Z@DZ;_x0011_uN@_x0002__x001D_f`^6\@lu°Ú_x0018_M@&lt;	&lt;NÛa@^JÇÙ2_@5_x0011_o¦;Y@VÕ°ml^@Æ_x0006_x_x001A__x0017_M@ÃQæîÁ``@ÁçL]_x0019_B`@_x0002_©_x0005_ÑV@eÄÒè_x0004__x0005_&gt;d@63Ãg`@0BØiNW@\|9:ÔV@I.v_x0012_`@l$Úæ&lt;SU@	$»=jV@_x0002_Y71îG`@.ü,!]@¼Ó5?\@]Ô_x0003_`b@º'_x0002_-^Q@_x000C_¡~Ë_x000B_S@_x001B_Eø¡g_@_x0003_gXÈaa@_x000C_Â2öKR@"_x000B_ÉV¯iR@»_x0012__x0016_sD`@_x001F_¤$F:Td@ð5p&gt;&lt;Ïc@Ð_x0012__x000E_LxZY@¥OÊä_x0010_`@éoI;"+U@)ÐW_x000D_|\@í²®ë°QW@	&amp;ï_x0001_ËP@_x0002_þ\ô_x001B__x0011_^@_x0001_àÂèjuT@jWU%Pê`@­v»_x001C_6_x0005_U@_x0012_2C.bøM@cÁm,Õc@_x0003__x0008_®_x0011_pv_x0014_íV@ v+CüQ@|¤õ³ST@ÍI¸o{c@|ÄÚeþ`@uJÚÃU@T6_x0002__x0001__x0007_%X@Aêh÷c@à_x000B_¡_x0005_øR@Dºó_x001F_/¯Q@=gÉðã_x000C_a@-Óiù½U@_x0006_~Ñ#eBa@!uzÜc@_x0018_wãØbV@èÁAóòW@Ãy_x0019_üþ&lt;b@ªjd¼c@h­mÓû5T@cx_x0010_·_x0016_Y@ðí_x0006__x001D_òE^@Uòó\_x001D_YP@ZükùP@­J_x0004__x0019_d@rÛôæ"P@y\ð,¬b@@åïÑN@)rÒt"]@Î_x0018_"_x0019_Ï^@_x0014_RÖ±Ø]@_x0007_IoËEd@üâ_x001B_¼_x0002__x0003_ô7a@2|ëm _@_x001B_Ý$[@_x001D_¥T_x0010_¿N[@q[ØZQ@ÞÑJL_x0011_,R@_x0002__x000E_òËLS@º.®_x0012_Öc@¢QÅ£_x0001_Z@fy_x0001__x0006__x0004_S@I-ßØ`@¨_x000F_v0ÓGT@¸_x000D_ù¬ES@Â§=9~1c@_x0007_¼_x001C_Gýb@_awR@_x0013_ð¸í¿¹Q@0¡_x0005_çó_x0003_V@_x001B_¤LÝ!d@Áæ49W@lM´?_x0018_5b@Â¡ÚùâR@Èw_x001C_4ûP@¿ÓX"ïS@_x0017_û¾1Xc@þ_x001E_+FÑ\U@¸;;_x0011_d@/_x000B_F§±b@wÒAÜ O@Ï­M©æ`@ÄÔV_x0012_Ün]@*b_x0005_û_@_x0002__x0005_­_x0012_+fP@_x0001_Í_x001B_þd b@Ü_x0006_þcZ@#~/³{â`@HÙ¡~~`@w«½xc@_x0010_ô÷O@èÎN?_@-fÎÒb@ìny3Þ_x0008_M@Q_x0008_®«U_x0018_P@ÿ±OYùÉc@¸÷Ñè=1^@SzXËÔ:d@Àjp-ÕXT@_x0003__x0010_s5D)O@_x0008_w6uS@ÛV_x0004_#øsb@ÖYÔ.W@\_x001D__x0015_Ül]@ÐWD}²Y@l4½_x0018_º"d@ÜñÏê_x0005_ÅT@LNEÀÔ[@êÁ½CÌ±S@Õ¶_x0006_~ @S@MP_x0013_ràO@J_x0003_tKXÂR@9\µ&amp;Z@l¨Òt¦àa@âÊÇ_x0010_´~W@_6_x0002_Y_x0003_	bÃa@µ+_x0010_U@;VvxT@òþµÇ£T@QÚ_x000F_urlZ@q¡]nò,d@Z_x0011__x000C__x0002__x0016__x000F_]@}jÓ&lt;b@í_x000D_×_x0016_òWX@JÝ_x0005_¿a_x0002_W@Âµü}VÂ[@&lt;PM_x0019_÷L@"*_x000C_Í×X@=:Wóc@(CC\_x0003_Îb@ë¶À¨]@©ëfl1@Q@EJÐ_x0007_^@n¢c²+N@cÛ&lt;û;3`@¾_x0008__ðC_@½_x0008_nïy2b@Ì&lt;_x0006__x0004_¾KT@wéª_x0015_ä_x0001_V@_x0004_ _x0012__x0008_´[@@ßP¦ÛÆV@£Ý_x001A_¶Î`@7òeËÓQ@¡ xË_x0016_O@i7Õ&amp;oR@_x001C_(v_x001D_÷©a@öK	÷&gt;¹_@_x0001__x0003_3Ó£ãW@¾_x001F__x0018_øzX@LVÚ_x0017_%Q@_x0002_m½¶Y@Zú_x0015_öã`@êòt_x0008__x0019_¾`@%ñgvf_x001D_c@_x0001_Ú·Ô¿ÃR@ñW|Ê_x000B_,a@wÁók_x0006_úa@_x0002_'4í+X@Ð+*²`¤R@_x000F_Åî¯E`@ÜÈ®ÕQÖU@_x0013_^ø¾&amp;S@haêÖñ+\@_x0015_?_x0003_íBa@ÑÔ/Ígd@éá¹xb@0%ÆÀKº^@©LòJ/Û]@p³8_x001E_À_@ïð2ëÚR@Xy={Y¦Q@¯Ïð~×\@,ë­_x001A_¨ó_@¤ìaËø\@ð$pêÈa@CWÚuÓ_x0005_`@_x000B_HV_x0019__x0016_yb@v¸%Í	_x0015_b@ÉÑÈ+_x0001__x0002_F]@v×³Ð_x0007__x001C__@ZûR&gt;_x0002_XR@__x0005_Ê&gt;_x0001_]b@n,;_x0002_ªTV@7µKÆëwa@jS¡FöY@Ê°_x000C_£[Z@ñAp_@ÀÒ¦­6¡Z@î_x001D_ç~Ad@]×¿¾ÀUY@îKÛ÷£U@|À²PrãS@_x001D__x001C_µö(&amp;P@ègÇ±_x0017_Y@ïô`àQ@$}¾n_x0016__x0003_Y@×_àY¼c@Ò²_x0013_@èS@~1úQ²X@Ç	MìM@_x000F_äDù®Óc@~¡¼(»N@jÌ_x001F__x0001_ÁZ@0Ç'8[@zÛ@2``@6,ùÄ	×Y@:I_x001C_ÓOVa@~_x0016_î_x001B_)U@D$_x001C_íy_x000F_a@4öÑ	c@_x0001__x0003_ðaC_x0002__x001A_FY@ÆM-KxO@|f¬Y_@I+Ñ¤Uq`@Ì_x000B_1pc@_x0014_®|~í?W@&amp;ë_x000D_6c@HVx/_x0008_M@º[H¢T@¡#tÝ'4c@ó_x0002_µA»x`@_x000C_Gág²c@ôþÑ_x000F_câW@ªw©©ÅY@¶/¶=W@R©¡%\^@§Ú·ª-=M@_x0004_lK¥ø_x0007_c@}ymôäõa@ª×¤+~^@?{¬Aa@·âú­53P@È¾ÔàX@A$¿÷âPT@_x0004_0fnT@_x000F_%_x001C_¨ä V@_x0017_£ß·%y[@dr_x000D_Ý'n`@Ò_x0017_\\@_x000B_4r·®Z@ðþ_x0015_q_x000C_`@_x0016_¿"_x0001__x0003__x0005_P@sê%w_x000D__x001E_S@_x0019__x0010_	_x0002_3óP@%Ä4Db@D_x0001_JÌc@Ìx_x0019_7ÞW@	§Saüµ`@%yÔ1_x0006_7a@¨3¹ÉîT@ÿ&lt;_x000C__x001D__x000C_S@sË¥:äP@;_x0004_í§_x0013_d@ü{¸ÏÿTX@Ø_x000C_à4®fX@E°Sí_x0015_EP@vfÅ£»øV@_x0001_3ú?~O@ iTù1V@Ø_x0003_Û_x001C_Ð^[@v9zÒ|Q@~pO	áÛY@_x001B_­ó¼ôâb@$BP§+«Q@ð+¬e_x0018_ÐV@Ee_x0008__x0008_ÕlR@Ìm_x0007_æóîZ@8d&amp;¨Xb@_x0011_Å¬+5R@&amp;+ÌÑq×Q@_x0005__x0006_-·×wc@êÿ=¢¡V@Þ²ÀXtY@_x0001__x0003__x000D_{_x001B_mY@xÒ¦B_x0013_a@ _x0008_qÍ¥W\@äï¿ÄèÐ[@Héu¥Q@ø~G2©}W@_x000F__x001D_ß]@RÙ'|×_x0012_a@ìØ­Á_x0002_a@©ÂÊé_x000E_Æb@,¿,á_x0012__x0010_a@é_x000B__x000C_ÖNa@æÇ_x0014_Ò§b@NÒÄR@_x001C_°°r_x0007_Y@ºsFâXDc@_x0011_»¼à_x0003_W@²_x0018__x0019_ÎSSQ@Ü_x0003_nt_@_x0001_ã~_x000F_TR@&amp;)¹bª_x0010_O@Ê¶M_x0002__x0003_!O@ÍÙ_x001A_µÏ[@qµ¸Ê§Q@4q¼ré_x001D__@_x0011_÷	ùÛ½Z@R\½4Åa@Ò¿ÈÁS@¨ÅPa¦c@ª÷x_x0007_ÊyR@ëÜkhV@U²r._x0001__x0003_`@_x0014_òÖÜ9Y@eòê(_x001B_Ma@1Ô_x0002_Dü#X@Ô¼´¢_@§³ÿ_x000D_½P@¬Çö×y&gt;X@ótY_x000E_M@ØîþTÃë^@&lt;cÁÏöT@s[ÆTt\@Gªã_x0008_#T@ p`c@_x001C_ðK¶_x0008_v[@¸q_x001D_,Y@ÐGtx.U@÷5Ä{"`@j_x001F__x001F_pK[@N$[áÆèQ@Ô2º\ö+c@IP"è0P@3Â^C¥M@_x0010__x001B_Íµw_x000C_]@#_x0012_Ê&amp;_x0007_Ka@µ6.E@td@Ê×êãáY@ä,*ö«þS@Xi·¶#`@Ùú«^b@ð­ñT²\@BZ_x000B_F_êX@`(øñ6Z@_x0003__x0006__x000D_@©ÿ_x0007_ø`@~EËÖp`@ü¨¾_x0012_öNZ@F¾L^ö&amp;P@ÛöTó_x000D_P@*EóÈc@0i¾Æ&lt;Ä^@tßy*·]@Nî^¼öV@_x001A__x0012_Voßa@í©Y_x0015_hY@_x0001_Åz¿_x0004_°`@#-ZXfáU@(+ÿ¾Çbc@g_x000F_£_x0011_µb@,²ÅGFØ`@_x0018_Þ_x001D_ÎéV@o ¨-¦·a@_x001C_b_x0019_(½[@_x0015__x001B_\ùÄY@fY_¿oO@_x0008_£N9VðN@úét+_x0002_m\@_x000F_¿	Ça@ËÔ_x001A_F ~R@_x0016_uùë4"b@¿õ_x0005_³ÚQ@aà°ÝW@ñækÐ_áb@¨i_x000E_Åc@¤*]Û7ÞZ@áÂ4_x0003__x0005_£Ùc@dð±.V[@ã_	_x000D_d@Î0¤1µøL@¢è/IG2d@_x0006_ _x0012__x001E_KcY@{_x000B_Ñ97_x000D_T@ò%¾Ã,LU@áLrs_x0004_êc@_x001E_c7­×_x0017_b@sC:aC_x0006_c@lÇwØV@m¸tëÚc@@yJÂmc@L_x0006_Gnyúc@¸_x0010_ð_x0019_R@È_x001C__x0018_ÛÒuV@.x@ù_x0013_P@%Q_x000C_1MËU@ðß_x000F_kW@/°¿×pU@T»S,H\@Vw2_x0002_¼_x001A_X@³wjëFb@_x000F_@Ï_x0001_#%c@ ¸XóõW@¦_x001C_é,_x000D_³c@_x001E_záe=_@Y\_x0001_IsäU@9ÂûÀºë]@$_x0017_°±I]@¬^LÔÙ¾X@_x0001__x0007_ê+(_x0006_2Q@®âucb@î5(p@ªc@ºsç`@ö_x0014__x001D_ù#:d@U´Ë=?Ýc@Éßî§_x0011_ùR@ªåsXK_x0005_Y@¶"üÆÑ_@¬j¶fÿ]@¦ü-^°ÏY@_x0004_·_x0001_"¨b@Ó.ÌªY@Òz%*X@*Êû¸_x0010_b@üÿ"ñ_x0003_M@VHuäub@+_x0019_ô5_x001F_b@_x0002_ã$Ü¨U@¤MqÖÉja@=1e&amp;O@§¦&amp;Í~Ð\@¾ÿÿÙ¿V@_x001A_t_x0006__x0017_a@Õ©_x0019_T°`@ÈalLoS@÷Å_x0016_âðX`@Rßí¶JX@_x0018__x0005_W¤U^@ì_x001D_®åY`@ÄëðbÒ­_@_x0014_·´Î_x0002__x000B_([@ãÛÃ"µÈX@ò_x0019__x000B_ém\R@ÃyMNQÖ]@_x0016__x0012_Ôâ±_c@8ÜÄZ@\¹êK¨ºa@@gèË_x0005__x0006_Y@_x0006_1á_x0002_ÉP@hH_x0016_v_x0007__@ÑhA¸k_x0001_b@_x0018_`'_x0008_È$`@À"ÝýAX@é_x0016_Ìý9ðb@+W~ÁÁc@å¦t_x001F__x0008_R@××_x0002_vR@_x0004_*xøF0a@¾/Ý»_x000B_da@_x001A_¨;ï_x0003_Q@hÊ.P\ÏX@Ìäo¸~Y@µ6xø_x0012_`@°Q)Wµ­Z@ÉÕ_x001F_æIU@l	_x0011_&gt;	^@Õ$a¿_x0005_2R@±&gt;_x0003_s_x001E_`@|³´óa¥_@&lt;/-ñ'c@l~æ!ó]@÷-_x0018_òLá]@_x0004__x0008_®]_x0006_'¨_@ÁÀs_x001F_×S@ÉXAòYÈc@¾q¥µ½R@õ_x0002_a]Ü_x0004_M@v¯¯ÉT@bËg_x001E_^@Êü.Ö²&lt;`@_x000D_ÿ¹¦VN@þ_x0018_ñ¾ºT@_x0005_À}fÒ_x001E_Q@H%ÀÏGb@IÛ­NÓ`@_x0008__x000F_/·õjb@zådûú_@î§&lt;¼êa@éUÊ~ÀC`@@_x0007_Ùt_x000C_[@_x0003_ [_x0012_;(Y@8j+§øjO@+n³c8µP@Hfõ+'X@Ì_x0015_XV_x0010_d@¶ò}fWµ]@kÐ£ßU@Iì»{XZ@0I_x0001_°LX@_x0004_óÄ_x0013_á_@¨¦&amp;vMU@ñey×_x0001_¬`@ô!=ÏÞ _@êó_x001C_ú_x0004__x0005_dN@_x001F_©WûN@Æ&lt;rBd@_x000D_À_x0016_pg_x0015_d@Ì«ÏZ_x0014_ic@UÂ§_x0010_å"`@¦Sx:]@® Ð_x001F_yY@TçU|]@_x0018_î_x0015_ÿ;X@¡_x0019_9­_x0004_U@ñ®ê{ê=\@*-þÌ-Ú_@F»â_x0004__x000F_ÿL@_x001B_Îó_x0019_¼V@8ÀËÑL@ÆïùZÜ:P@Ñ6¼á_x000B_ÑQ@¥¯rb@xÕxkSX@Ï_x0013__x0001_TÙnR@Ó4ÆèYS@$Q*#_x0003_ãX@ö_x0012_ègqë[@²5_x0002_iù]@.`$A0n^@àb_x001E_ãJ X@åó.8Yo`@2_cã¯÷c@_x0002_ídÃïìb@gÏéÈb@Ä_x0013_Føüc@_x0006__x000C__x0012_}«Q«b@_x0002__ººR@fØÄ&amp;_x0006_b@_x0017__¹NkR@¤ÙÎõe÷Y@°40p_x0014__x0002_`@ô_x0001__x0002_ð¯EZ@¶ð']W@¦éÉ)úS@Úi&gt;{_x000B_a@ÂÈ]4_x0014_ÂX@6_x0006_¾Z_x000E_ûP@Ôä	[´Z@_x0008_·_x001A_áÄ_x0019_Y@_x001A_^½ßg\`@N³_x000E_®O]@°jÂ|_x0004_¤a@R¡_x0007_'PV@tI²Q²`@X_x000F_ËbI`@}ÜðNw?`@I_x0007_5i]@«scC×c@·#~_x001E__x0004_¹`@GdÚµ_x000D_;`@_x0008_Ã_x0016_z[La@­ÄÙîW@³b7ÅW@p_x000E__x0001_½¢s]@¸_x0005__x0011_£]@_x0005_1¿åp@`@1!_x0003_W_x0008__x000B__x000F_ÛR@¶	båT\@«sYa9^T@E[_x0005_ªÑWS@ò_x0003__x0010_é_@`wT@¨èÃfb@þçµè¼_x0011_T@¤_x000C_¾_x0007_ò±_@ÙWÇ£üL@ïÚ Æ_x001A_ka@_1_x0014_c@[õ.÷ªU@ª,¨­gÙb@µ_x0013_º¦°8a@ùGë_x001E_ðFb@îm,¾?ga@¯é¦Ê_x0002_0M@*`V_x000E_[_x000D_R@Ræ_x0004__x0001_B~Q@Ãµ«cZ@»_x0004_Cóêr`@3@¾)_x0004_R@_x0013_\ ç`@¼_x0007_zÛdm`@,¡_x0001_,s\@Ê¤ª_@Ô_x0007_~ØÇY@n²ü×t²N@¦Ë9Ûtla@_x0007__x0004_vÌ8S@_x001B_tõ_x001D__x0006_P@_x0002__x0008_Rgè­J[@_x0017_ÍÓÔ?_x0007_T@à®-~ãZ@ÒÓwÂWb@Æù«£_x0002_a@_x0008_s&gt;:lT@QMvd@Ø´Ø¬ÔPP@05tã2Õ]@ç=Ì_ý[@¢ÀaÔz]`@pä'_x0014__x001C_oa@Á,_x000E_{_x000C_y\@[O¼_x0012_uua@¾4K%ÒX@Â_x000B_XÄäåU@´_x0013_ÎfU@`e"_x0006_plT@_x0016_oÀû^@ Qñ3Q@°D_x001D_T8_x000F_d@ |a@uh_x0002_;nIb@.²_x000F_*_x0008_·^@Õµ`¼S@m_x0005_Ì_x000E_©R@6ÿ3¯c@_x0001_X}`ýc@_x0003_f_x0003_O_x0004_Âb@åðü[_x0010_FW@_t_x0004_"`d@_x0016_nª«_x0001__x0004_ä_x0014_c@Ú|í0_@f^2àk_@ßKüò_x0018_`@_x001E_Ìÿ±Q@/ Ø`@ëX¯P@_x0018_Z_x001F_.x\@g*YhGR@_x000E_¢ò_x0002_	b@_x0013__x0005_-#·ÉY@õI´ªY@Æ\z#5P@#_x0011__x0007_M°Æa@ª_x0002_2¥_x000E_áU@RÅqy¦\@_x0004_~ÜTlb@)_x0001_çHÙ_x0003_U@~}·Ùo"^@*é¬zR@Òø_x0007_$ÿ_x0004_Y@Ûdª£IQ@Ó¯_x0013_d]@@º_x0010_Ýpc@&amp;f4d@_x0016_{±5ÇW@ì,èûu`@ñgdÅ_x001A_·a@³.t_x0017_º­W@Ä_x0013_øþbmX@4Ø_ë±HP@&amp;_x0005_­Ë_x001F_[@_x0001__x0002_Öÿ_x0012_éb_x0016_a@2mà½Ì@\@|Ím_x001A_$Åa@î@_x000E_ì¾ÎS@D(¥È_x000F__x0007_X@vWª|Ç+V@R&gt;ýÍ·¾_@Á_x0018_ý_x000C_b@n*_x0002_O@nµéR´[@_x000E__x000E_l__x0015_W@þN_x0013_ßa@ðzf¥Q@YÕXõ^@iâ3oáÔa@üâæp\@)_x000F__x000E__x0013_¸z`@_x0002_®zy]@hÑ¡®ñ'[@úLî6MÍT@^_x0018_!{Z@l±´ _x001D_ob@fõ6Oh\P@_x0003_pôc@ØYc@ÝåØ`C `@_x0010_Ð_x0007__x0008_Eâb@lk¼rÒTc@_x0013_GåÌK`@_x0011_i°DeG^@f«n_x001E__x001C_a@eiÝ_x0005__x0001__x0005_`@|ã_x0001_®ñU@ÁÒ÷ø^Ýa@)þaVO&lt;[@4Âu_x000E_×`@³F«Y»ñU@+½avY@_x0002__x0004_éå%0`@¬L·È{R@¥^_x001E_TãÂW@ê°#lYcd@¬_x0014_ÿ1f¹^@Øáé÷ZJY@ °¬%±P@&amp;_x0001_·óõÙ\@­YÔd¾Øb@_x0011_8ñ1Õ?U@Æ_x0012_Býlv`@2_x001D_æ_x0013_b@§bzbí.T@\ù·­¨V@óVZ_x0006_a@òB[:c@Õ_x0005_l_x0010_-Y@Ú³ímb]@KÚd&lt;;öQ@Ê_x001E_6_x0003_OT@¢ÑéQîØO@­í²ZõT@Õ0 _x0015_V@ËÉ\úW_x001D_P@0_x000B_~Q¾PS@_x0001__x0002_]ôP_x0003_T@7_x0008_û	Q«a@_x0012_+nÒ¢QX@¶lâ_x0018_Ï7c@zñÇ¿hd@y4_x0003_J²a@â;HÔ±^@Äý²W1Q@ôÑO_x0005_ò7`@½ê ¤×R@Ö7Ã_x001E_ù_@_x0002_ë_x0015__x0001_©"Y@H_x0007_N/XÁQ@z'4:ç&gt;b@_x000F_ó_x0012_·÷Îc@a»åÇ_x0011_X@³~M_x0012_Ít]@6$ªzS@ÝÍÐÚ2Y@*5rºAb@}_x000F_® Å%`@cL=ÙÈQ@ûlí_x0011_r_x0005_^@ØPægUS@ÂRmXµN@bÿ 8×\@QøqÐÃb@|op#ÅZ@ Æ¦Üù_@µ¼-ØtM@&lt;Äô}Õmd@èE¨ü_x0001__x0002_×¹S@XÖXÛ/_x0013_^@´ÉíÜ¿´]@IÔ/4_x0002_c@çs_x001F_U@ÛF_x001B_B?V@_x000D_|rÊM)Q@&gt;Óc¿pj`@Ðo_x0001__x0005_âZ@°°ÞÆO[[@£àR¸_x0017__x000C_X@f)C°NJc@_x0019__x001F_(Ñf\@uü1ÞÁ·L@¬¢]E¬òY@_x0003_(1KIgd@W_x0005_ÌAë_x001D_d@_x0008_æ%Åº_@=°h/øb@_x0016_Ç¬_x001F_Ö_x0005_X@4è»TÅ	X@Ì:á@ÞS@J÷p]_x0019_-U@N³ÛonGc@3XrëO@_x000E_þ_x000D_¥pd@¹È9Càc@´_x0014__x000C_ýb@t/'H.ÇS@ÆýìõºÜM@)¢Jª[@mM×_x0002_¿ÔY@_x0004__x0007_n´_x0015_â­â^@7l¬,R@÷ÃNºØ;d@øUJ'a@_x001C_«x0ú_x0014_N@_x0006__x0017__x0003__x001C_R@_x000E_á©¼øT@¤¾¢_x0007_Äµb@è?¦éY@_x000C_5&lt;wa@B_x0017_H7Þñc@ê0Ýºé]@Îíº&gt;1ø^@¤zDµò_@_x0004__x0008_÷=ÕO@î2n^a@-Íivpøc@£÷_x001F__x0005_óR@ZCæ¿-)S@0_x001B_­S@_x0008__x0001_zf_x0005_b@r_x000E_ØÏ@×L@Tc_x0017_]@RL»#XX@Æ_x0002_¥1_x0014__x0008_N@_x0014_¡âÍ¼V@|¡RøQ@Í'_x001A_±ÿc@¬*ä¤e[@le[ç:M@`_x0018_ßbÞ;_@¾7[³_x0001__x0003_*ûb@_x0018_Gö¤É_x000B_Y@FÅ\Û¹Q@aL]V@  ¹ýðc@ÎI_x0014_{5¶^@ÑÜzõ&gt;M@½dõÄK"Q@ÊÍÜê }Z@_x000E_­Ê¡_x0001__x001C_\@T²i^v`@y­P"§7a@F_x0003_©Çç(X@î_x0011_F*Pð^@ù_0_x0016_Tm`@&gt;»]@w.@_x0010_Z@Ç_x0011_ñ_x0012_¥_x0004_a@Ôvª_x0010_Ùc@0­ÇùB`@iQJdpþa@2XÖ.~­N@Xç=·GÆO@|K¿T N@4úÝª^U@_x0008_®îÈ»_@ôsu_x001B_GîZ@¾vU¼ÃfS@tR7*R@¸æ_x0005_T`@_x0008_-ör_x0002_8d@ÒU`ÝËc@_x0002__x0003_j_x0017_fó_@ów7f£}N@;LzûÆ_x001B_N@!R£_x0005_a@´_x0004_äÌÄQ@_x001B_¹_x0003_vXV@¤;SgÌø[@B,ËEv_x001E_Z@´&gt;Us`&gt;S@º½a_x0001__x000F__@}Øg_x000F_mxM@4_x0008_ê_x000D_±b@V_x001C__x0013_,Ú_x0019_`@`l°HÉ_@3â\Z@dø¢ð/_a@_O,_x0013_­Q@"UC_x0018_°L@9a ÓAG`@îÀfiÜó`@ÓðO½ZeY@$õ©#æ´`@Ýèù/fb@m07¡­\@7TTçc¿`@ªüø6^@qÚ:_x000D_ù]V@s=[ÕM@ÇÒó8}`@\_x0003_EA¾pT@_x001C_Î¨ß_@3Ùµ_x0001__x0003_îa@"UI¯h\@[SÙÔÈ[@j7ã-Û®U@ëê.ÐÇS@µ_x0014_C¯-$W@ääÜ°_×M@f_x0007_(qZ@ê¾a"jb@xeL_x000F_fV@xê?¿[_x0010_\@V3Âb@r&amp;TõV@¹p_x0010_6P`@KðMÕN@]ÜÏûL_x0003_S@«iE-_x000E_`@	y;í¹V@_x001B_^_x0015_RS@Ú¢gk\@Ðö_x001C_©N^@_x001C_§U@¾zö8Äb@`_x0010_ÉÞÌ]@gZ_x001A__x0011_*CU@£,Ò®t[@_x0017_4}¢_x000F__x0018_Z@£;ïd{R@{_x0005_Ç7ZT@´j²¯J`@_x000E_"_x001E_im_x0002_^@8	¶_x000F_àèb@_x0004__x000B_?jE;Kb@*Å_x0013__x000F__x000C__x001E_`@YêÌ&lt;¸_x0007_S@_x000C_Ì&lt;&amp;P@&lt;Wå°·:S@¶kN"õ»[@¢_x0004_Uâ_x0011_c@A©â_x0001_7^@ýã¥_x0005_ËãP@_x0016_!ÜòËrR@&gt;ëyQëÆc@î h]ÑR@5_x0018_/C_x0007_Z@t1/T_x0006_	V@¿(´¸ÝO@F|zàÇÙb@Xue_x001C_híU@`¿Ø_x001F_[R@ÖÎCr_x0003_a@_x0002__x001A_/Çúb@ ³»RÿX@µµ ÐóFc@ý3-9Ç]@iïu,ca@,§Î"4Y@¿Ïbí P@áõ\ê-`@/s_x001D_X@4Ð¸¡_x000D_:\@nuç_x0015_1çO@ºZÿ_x0008_¾ñb@ÇcîÐ_x0001__x0002_¶XU@fêT_x0013_ÅL@ æ¡;_x0011_]@_x0006_;»mX W@ûYÉ&gt;ÿP@_x0010_{_x000E_p\X@_x001F_µ_x0001_ÙX@&amp;%ý`@Ã_x0015_ÇqiÊW@!/ñ¦_x001C_(^@_x001E_fqc[@_x0002_Ú Ëb_x0007_d@i_x000B_,¶X@ºg:_x0003_²`@c8_x0003_¤O5d@Â¦ùÚ\@_x0016__x001A_í·_x0014_§W@_x0008_éþÔóW@m_x000E_%!|IT@_x000E_¡]³S@Î?_x0014_v6;V@¨!Ô=a@+T_x000C_b@¼ûÊ^ÑY@_x000E_t_x0001_` \@	_x0006_¿vlqQ@Æ{ww¹$\@ÔB»ÊÙX@Qò~_x0016_yB\@áf%Öl)b@(2]3N[@_x000E_L["ÐëT@_x0002__x0005__x0016__x001D_°!ßZ@ÅkN´_x001B_c`@º_x001C_¸9Ë_x0019_W@W_x001F_xÐ=`@_x001C__x0008_w.ë¢S@ü_x0001_c¶_x0014__x000D_[@nUéµúZ@1M-BGb@&amp;LÖGöôX@_x0006_CF¬WY@óÍhDÓ³a@ªU_x0010_f)\@¶\_x000D_:·ïQ@8:þÛ_x0003_)Y@+?õÊa@7ºÖ¬_x0014_6U@Ìã _x000F_°«]@°@ôÊR[@_x0003_GÞ¯_x0018_2S@¥®_x0005_^å_x001C_P@Ò¾ß_x000B_CóY@4¬Qú².`@ºh|yz^@ÒèÃ_x001C_RW]@`_x0004_D¹Åb@ü_x0007_ôlc@PÔ·à_x000B_óV@¤_x0013_ØÒÒ T@HÀÝz¬b^@]èHÀ_x000E_d@ý_x001B__x000E_V@D7l_x0003__x0001__x0002_AyZ@Ø_x001D_NdÌ_@a_x0011_¦ïë/`@ê_x000B_h	_x001A__x0012_^@_x000F_üþTo*`@&lt;fUd@.Aä_x0003_%_x001B_b@´©_x001A__x0010_}&gt;[@(R`6V@¬áQZR`@ò-Ä0ía@¯¥_x001B_Üìc@CfãÔLþW@_x000C_	/Ó¢¡Z@îÂº	u}b@èr%â_x000B_b@tÂÜJMT[@.&amp;Ê©ÒZ@FùJ:ÆX@üßoÃÈ/]@_x0006__x0018_^_x001A_Íb@+åq_x0010_ßb@üA |oZ@)ÕÃ6{_x0010_c@ÏqÀø_x001F_V@"@ñÚjOP@ö²äo¼a@_x0005_¾Íß_x001E_b@§_x0006_{_x0005_¹]@TÖ®W_x001C_,^@Qîíø_x0013_`@zák¶jT@_x0001__x0002_ÔhëM/d@@ë¿bT½\@é¶\¶_x001B_`@_x000F_Ô.ëDÀS@x_x000F_°#Åw_@üJ"øÆ\@ìàhGd\@ó¨_x0019_KÐîb@¬;5¯¾Y@÷q ¸_x0010_V@	Y_x0018_5\@Ê°hÂR@y«@1Õ_x0013_a@ã	&lt;_x0007_U@DvHö[@UC~n#b@]³Îc/åM@Y¬¦_x0002_×c@*J}xB]@æÂäíÌQ@8²¢_x0014_Y@þ|îUtS@Ý_x0019_ô_x000B_ÃY@$?Õ@Å\@¥míÙòQ@¡ÍR²´NT@ö1fsEd@È6_x0001_Z_x0017_a@¨=:TñÀ]@eýÛÖ0c@N^_x0010__x0008_Ü^@©êº_x0003__x0005__x0002_ªc@úoEM b@MÑ·þQ@_x001D_$_x0001_ñÑÅR@¾`ÅÜ¬ªW@º«&amp;±$y`@_x0012_´&amp;g_x001E_c@ÊÍP\Îp[@åbqIORc@$pÓørýY@Ý#øø#_x0005_a@Ô(øy7R@1-[O@bk&gt;_x0019_PëY@l}Óö&gt;ì^@*+Á_x001A_Êc@TÓâë§R@;_x000E_]47b@tdýÂºL@þýØ_x0008_ûÂP@ýÃwM`@Ä15pc@w_x0005_úI¬hb@%_x0012_7íÈ2a@Y3_x000B__x0005_`@^ò ôQ@^~G_x0004_=R@jÑ_x000F_H¡ÿ\@Ç½û&gt;_x0017_c@ú!B/S@Ëv¹þ`@äÔ£/¼Ï\@_x0001__x0002_·vQzW@~©=L_x0001_J`@=ì_x0013_¡`@ØMß_x001C_¶P@èb@²T@~àº¢úY@-_x0001_ì¤_x0004_^d@æú±^¾=c@i_x000D_7ÔQ@_x0004_&gt;ÂÚ¡ï[@ØUS§$bU@î©_x0018_»_x000E_MM@F_x0003_;&gt;JKU@Nf|_x0008_º\_@£K¯3¿úa@©bj3[a@8Ë£ES@åNÇ«ä_x0015_`@ÇÁ÷xj!b@_x001E_úÉ¨çüS@_x0008_ªU_x001B_&lt;ÜN@³þ¡Ò;a@_x0001_1PoX@w¿:_x000E_é`@(ÕQó`@6_x0016_!@_x0010_{b@Ì_x0013_îlê\@÷¨&lt;þ.N@RXfl~GW@°)o?Fa@#ÑâÈ#a@:6yË_x0004__x0005_]Y@Ð;%ûW@äc·¦*S@÷F6R¶`@ÛUKp_x0001_Q@1_x000E__x0018_wLBP@~ß_x001C_R@_x0003__x0012_X_x0018_°b@@h_x000D_ÈÇá`@Ø´kse\@Pþþ$`@wì¡¤ }b@f½MA6_d@s¤ß_x0011_c@ÌdÑ¢o`@óZbå×N@U$¦Pþ\S@Âj@J¼±a@Ü´Õÿ÷!`@úþÛµ8X@KÊx_x0002_#ð]@nv)êì`@ÈE3HZ@Ç:Ñ,s¹N@(±¨¦_x0004_a@Â_x001E_9³âP[@Ü"$T_@_x0017_âmÑ_x0001_`@&gt;\}âöòT@úÌ)0&amp;%T@4Ào³R@h¹w'Åå]@_x0002__x0003_û#Ñ_x0001_=[d@W_x000C_áTMèa@¾Ýb;&gt;&gt;Y@Sêø_x000E_ùS@b¢õ{dvb@_x0016_Pq £U@/ýw´ÃÛa@E[_x0008_£ü_x0018_\@Î¶TíbZ@'CKÓ4a@¸K_x0008_½O_x0018_`@âî¸Ø	¤Y@'Æ6¼ëS@Sc8Ù\@á_x001A_æ_x0006_)3T@_x000C__x000B_*_x0013__x0011_V@_x0015_þª#dµa@¨4@c_x0001_¦T@®z¯\@Æ_x0016_{Hc@ª7äib@NÙf_x0010_±ga@à_x001F_h_x001F_GËV@_x001D_®û_x001F_'Á`@É?\|âT@9ÖqÿV@_x0005_i±;c@·qR=³b@îh[@7`@_x0007_¾X¦V@ÂÜþÕf®]@k_x0013__x001D__x0003__x0004_à¬a@k_x000F_X6c@¹_x0010_ðÄäR@:_x0012_Õ`@Sî Á&lt;\@ÌòI´0bV@ZU_x0014_­¡cX@þ_x001D_WNQ@ÿ%T_x0006_gc@%_x0007_b³ªb@®ò_x0008_­w_x0018_b@_x0002_Þ°G=¢Q@2%å_x0005_Mè]@eo/Þ&amp;U@i_x0011_kU!#Q@Úi8îl_x0004_W@[LqF_x001C_c@¡J_x000D_U_x0014__x001B_O@&lt;¢ýf]@øz)/)`@$î2õÂ_x0001_Z@í¼¾UÏR@6fwªV@¦ðKÍZ_x000B_M@¼ÓL÷ÐGY@_x000E_ÉD_x001A_ßýa@/_x0013_²ÊÊüb@_x0003_Ò]õì$S@^Ï[¢&lt;'b@!X·^âQ@%edUä`@\yuºLX@_x0001__x0002__x001C_Ú_x001B_¦¸b@{þ_x0006_Õj¹Y@ØÄ´OLY@Á~SÀ_x0002_¸P@À_x0019_ù_x0015_²Z@:ê¾Yk³T@ØÙt_x0002_PR@_x0018_l!ÄóÃT@&amp;¹=e`Ña@ù&lt;hqÄ`T@®S§iõ¤]@_x000C_e~&gt;_x000B_´X@SEÁ·!Z@\È.p_x0008_Fa@büz¡b@Ùp_x001B_XÀyb@_x0004_¯%ÅYÖa@_x0011_Â¡`@fÍ_x0002_DX@P0é_x0019_Z@î¾¥_x001B__x0017_UR@!N&amp;*îQ@N5kÍ~]@°bÕÂþ¬P@¸q_x0005_þ×R@\ÿ´y_x0012_Å`@ºR~á?ÞV@Dª (_x0012_P@ý_x0001_wÂñ]@1_x0018__x0010_Á_x001F_T@F0q=íäM@5Ü '_x0001__x0003__x000E_à`@YÀ´P@x#]`CÈU@/A~~_x0019_P@Tyõ_x000E_Pj^@ö½ÅÝnZ`@«_x001F_iÑ_x0018__\@Y(l,Ê_x0003_O@¨6ÜØ_x0017_Ý\@éºã¼{­M@Æ¡¿Y@'_x0014_ê_x0016_B@a@FÒåî¯t`@ÄPóJqº\@XâiR@$:W ZP@{Ç_x0001_L_x0002_]@`{_x000C_Ma@ÜR¬ù_x000F_dU@6¢Ò_x0017_.d@#4ÍÃ_x0016_V@W!ÿjÅ5`@_x001A__x001D_ÜÜZ@_x0012_ª_x0015_¸¨Y@ ÙøÖ«c@%_Ru¥&lt;d@Æ¢_x0010_¡¥WQ@ð?(«#N@ïMÏÛGèc@ÐZySrZ@°z_x0001_r"R@_x0011_jN²b@_x0001__x0004__x0004__x0013_á?Àé^@*ªÉ_x0006_2fc@_x0016_îö'zZ@XîÂ_x001A_Y@;&lt;ñ_x0003_b@Ý}xÜ¸@a@_x001E_PvÂÙõZ@Tí2a@_x0003__x0011_Ç:ÝR@æ_x0014_b_x0004__x0012_®X@3_x000F_Ñh2	S@_x000D_ñi¦a@Ä»R@ÓÊµ_x0012_Qa@t5PÛ]@Úu_x001F_ª#°]@_x001E_£_x0010_Ô¸ÖP@æ[®Ô¥_x000E_a@_x0007_&amp;ê,%bO@=Ö_x001D__x0017_y¼b@ñiÔJba@b_x0005_-@Úg\@(ü@yT@_x0006_Ðòâ_x0012_X@av$_x0001_O@¸(×b±_x000C_W@¨_x0002_5Ö´U@_x001D_¨9&lt;oyV@§ÆÛ¤_x001A_[@p/:ö_x0018_xQ@ôE·þ_@_x0014_ÿ_x0011_:_x0002__x0003__x001D_¿a@tá¨ÉÇ_@é}BSL"P@ÎëÀ_x0008_füa@ì´_x001D_½(åW@äð[_àT@T_x001B_i©8øX@j6ÈÄ xO@ ;g_x000C_í]X@_x000D__x0008__x0019_þåb@×ñR&amp;ÉU@Ïz9_x000B_ç&gt;U@N¡ _x0007__x000D_U@ªzÿk^a@_x001A_¤xy_x001A_¹T@ ä¾ê_x0002_S@dÁlk½]@/~_x0008_úAÆc@.ýEbP_x0015_^@T_x0011_ Ö`@_x0006_j.^@d3ý	åöX@_x0003_;Ð_x0007__x001A_a@Ãl._x001F_b@/r¯ïª\@_x0001_(HÇ!¢R@´Æ â4F[@ãÓ°^CW@0¨_x0015_¶_x001F_]@jøÁ?_x0013_L^@"Lñ_x001A_U@iÂ ÂÛNc@_x0001__x0002_$ú0ÇMa@ _x001F__x0017_õø(N@õ°ÇÊ_x000B_w`@&lt;m&amp;n^@_x0005_µÄvbd@.vO-KS@_x0006_=nËY@à°ã¨ña`@V{døûQ@èÖ_x0008_D_@_x0016_â8ÄkU@æ¹|K(¤`@3&amp;ìCõb@«[úï©öb@&lt;¾©Ì¹`@þãø/_x000C__x0010_^@A-jùb@S%Fà\@Hõì´ÈæY@_x000B_¹ÿ`@ÀÐðÕ/Æ]@Ì£Ì!¬m_@ á¹pLÓX@_x0010_æ·W­a@íï_x000E_ô½b@'bÊ*W@ñL_x0017__x001A_íQ@N&gt;_x001D_"¿_@û«à¥_x001B_\`@b.â/xW@R Mê×Xa@Áüë_x0001__x0003__x0008_{a@þá¨Ø_x001E_÷b@øÙßsè`@×ÜeKz$W@D_x0004_w¯òS@bùÌU@[-92c@_x000F_u;Ñb@U_x0015_«^Êõ[@ó·ävc@ª_x0016_êM_x001C_W@ª_x001E_¥R£W@á_x0003_s?_x0016_d@Mb	LõDW@QöGoSS@ø_x0015_ÿ»Áa@Ð§(91W@_x0010_uEáTV@$Ç¯_x0007_p_x0019_a@\ä{D[@_x0002_:bn¥T@dfÁu_x0008_d@,óÞ¶_X@4Yl_x0008_V@Æ°V´3ÒQ@°_x0016__x001A__x0014_Ö_x0005_U@ê	P_x0010_"ø]@óÞI²ð a@ÓG}'wö]@+_x0008_Ç»ÚO@Aø{_x001E_a@ðòÓ`ÎÛ`@_x0002__x0003_`%Ú/qb@_x0018_ø]í]äQ@rSaï~[@åØ/¿AW@ÓFÇ_x001E_Ô b@ìå"_x0004_Ic@óPs³ua@°GsÅoíZ@P£û_x0006_c@iºÍ¼_x0010_d@_x0007__x0004_ÜnsúW@»÷÷2%-a@ü_x000F__x0008_§"a@PG*êæÆN@ä_x0019_lJ9_@ªÕEî¤[@I½ã_x001F_ÌzT@-Z¸~}P@µFo_x000F_èb@ÜhIè-_@_x0004_#¡_x0001_c@ä~GzL\@¯ã_x0007__x000E_ëb@C]cÃ_x000F_Z@4!xR0U@1Ô¬2.Z@,ÈXñ3¥S@®2_x0015_ÍÑ»T@n5PBÐF_@Ñã*ajc@}¼ªXd@Ãø@Ö_x0005__x0006_"_x001D_a@±xÑPS@óZ¤``V@ ¶Ò6hõS@Äõ_x0014_þRË\@½rM_x0013_c@9ÿº_x000B_é_x0008_d@Ò5I_x0006_æZ@ (lc_x0012_M@_x001F_¹ðàõU@Hí_x0004_=V@k_x0016_! a@Þ¸½QÛN]@5$fs¢a@Zt_x0011_(]@_x001C_º\y×¡Y@}_x0014_¿ÿ+_x0007_b@_x000E_yåäQd@Và_x0007_B\¢[@_x001A__x001B_àÛí£Q@Ö_x0013_¢»°[T@_x0015_K 3Ö=d@B)D^ÉTd@Ïía{_x000E_Y@òßÄ_x000C__x0018_U@õ%ÐÒ\æT@ÿ#ÍO_x001C_a@_x0016_ÇL`_x0001_Ï_@_x0002_àÉAR[@M@éPYc@_x0003_eß}Ù&amp;`@µKÔQRb@_x0001__x0007__x0016_y[ñP@	õ_x0016_ÄÈ`@­­Ê_x000B_	Þc@F´¨(hàW@ña_x0001_#_x001B_?S@ä#À»¾c@Àÿ_x000C_u¨b@¤¦)Ý¸JW@C¯_x0019_³c@_x0004__x0006_vfY@¾ÕT´a@p±æ¡KV@òÌ¡~K_x000B_T@ä a&lt;¯b@X$.SíXN@òôòaý^@d¹¨ðV@tçxÇc@¤c¿É|`@_x0002_±%ðDT@_x0018_H¨iîb@ Y_x0015_Ð5_x0002_Q@¾ïÌû°Nd@Ù/fÑñ!V@LÐÇ%O6`@éD´!ïa@"_x0007__x0005_]_x0013_ùU@¦à_x0019_ IS@.¾K6_x0016_Q@kövíÉ;b@*7v	Ûqb@_x0008_WÈ_x0003__x0003__x0004_	õQ@_x0014_¹w_x0019_¿[@F*ßc@"å H_x0018_M@(L_x0017__x001E_¯`@¸_x000C_òV'_x0005__@Éº_x0010_Ù(c@&amp;ûÝÞgVW@r8®ìfÜX@n¸Ïò_x0015_uc@\_x0018_&amp;1ûËT@zw7ALx^@_x0002_åÓþ_x0004_"\@_x0016_D®_x001B_(§^@òæ»ì$]@zjçð¼óU@Æ¿h$d@¹}î3Í]O@ð6!ÂbÉV@4t ¯TQ@[_x0001_x_x0011_Êo[@ÃÄ¯C_x001C_O@òF`èid@ð_x0018_¬Ê*Q@¢Í:_x001B_}Ïa@_x0001_®Óöic@T_x0011_ßW_x000B_Õ^@Éâf_x0008_b@´Én`@õc@ìúV\~pX@_x0019__x000C_£¦zb@ô¨â_x001E_5c@_x0001__x0005_Vîv[B_@0O·_x0014_ªå_@_x0008_y|NÖX@_x0006_iiÈZ@ðvÍG¥Y@éUÚ¹Rb@dY_x0003_V	R@Eî·©sY@º_x0012__x001E_^@ùãÝ{_x000D_a@øD¶lÃWV@w _x001A_&amp;¤µS@:Öl§%óM@_x000C_Á_G_x0001_Y@ª w¾S@oð_x000C__x0008_xdO@	lêOñà`@LÔ[ü/KX@¾oòP¼£V@ÿ¥_x001F__x000D_Cha@_x0018_èõºb³Q@_x0002_]8YüX@Ü½Gr÷_@_iþm_x0007_a@jÉ!7@b@ã¿_x000F_ÒN@®JöÕ_x0018__x001B_N@¼	Üi_x0004_eb@_x000F_õÑ½2S@V§ÄBZ@¦øOÎÞb@ån+¢_x0004__x0008_TÍ`@PUôËI@_@Ú4_x0016__x0005_ø_x001D_Y@l5[º3]@S_x0010_í,ðL@æQt%^Z@("ÞÜ7ËX@×bW_x0003_»'d@]¬_x000C_J÷_x001C_Q@öÈ_ðÛ=b@äv1Ükcc@ª Ùç_@_x001A__x001E_ÒÝ$_x0019_U@Ê0-c@vø¤;Úa@æOÜÊ^@ßÿ_x0008_´pM@Pöý¼ø=[@ùþÔ_x0001_¢ld@Çç`ÌîæW@Û_x0006_TàÃS@_x0016_L(}¢U@A_x001D_ð_x0007_îb@¬%Uä`Z@0rþ-_x0018_[@ºÙÉ_x0014_Äü_@C$KnR_@¯ÌO_x0003_oLQ@©_x0002_¢a¡Hd@Æàf©_x0013_dT@»´ûÒï·M@ÔÛè_x0001_LZ@_x0003__x0005__x0018_¸Ê¡c@¨W_x001D_Üú-]@+ñ]¦÷·U@ÝÊ³Ä.¸`@ôR©EPY@-&lt;_x000C_)_x000D_`@æ|z}¡¼O@_x000F__x0002__x0003_Ì*_x0004_O@mÃ_x0005_¥_R@z¶_x0004_úÕ4Z@_x000E_Å7§¢æa@_x001B_½áÛÝÏb@ÏúUiÆdd@E°ßÁq]@_x0001_¤ØrÒT@£èå$ôW@u*=¿^_x0017_d@í[ä¤oU@yÛð?_x0004_`@`,Y_x0003_Ô¿b@ð[qÁb@ñ`Õ*/QY@v^r.¤a@ÓéY4	aa@_x0015__x0008_Þ#d@O=ÂÜÎ¬U@_x000E_â_x001A_^@_x0004_SWÂ&lt;v]@W_x0003_úôt`@¾Ëìo¾_x0015_U@£M_x001A_Ûâþb@2p¯Î_x0001__x0002_þc@iêXÈ`@R:DUã ]@GàÑ_x0007_ZW@È[CQÖV@@,RÍiÇQ@_2§Yr©b@ ÓFÃ¶M\@Z_x0001_Ñ+^`@Ãjyû\Nb@ÿÿâCYS@¶·_x0003_c`@ü_x0002__x0008_|¨H]@ZìSå6]@WÓ¸XÚa@SØC_x000F_\@ÉÎÈJ_x0016_c@¤Æ'_x0016_ëhU@v-_x0012_ÆI^@ÏòÂ}\@ì]c°_x000E_X@±³_x0005_ò_x0004_d@*1©_x0005_Öa_@&gt;\þ´®b@Ös*p?ÚU@_x0015_Û}ÞQ@4C.eêÝ_@_x0019_®jeZV@¿{í_x0001_áõb@r°SbIZ@MÐ_x001E_|YlW@ª_x001A_¹¿pDZ@_x0005__x0008_õ_x0006_Î¯_x001E_mc@t_x0007_"½_x000F_¢b@©Mô \@fMÔ´!^@m#GoÌa@§üÖ_x0004_E]@ºÀ_x0010__x000E_Ë©\@ªG_x0012_Õ4c@_x000E__x0018_%e_x0008_6X@®¥ZX@?Gz_x0016_X@]|_x0015__x001C_d@lûVvU.X@îÿá¢b[@_x0017_¸Q_x0016_\@t¡C6ÏwY@Õ].(`@­çNñ_x0003_d@tÝTô¯½a@U_x001B__x0018_Ù_x0001_ c@pÎ»gYW@¯Æ_x001B__x0016_q;U@*«)ðLW@_x000F__x001D_Å/a:a@MO±IÉ_x001C_b@_x0002_¯ø_x0003_sb@G|¨ÿ_x0017_fT@âç¼¼4¸S@é_x0003_¼a@ 15De_x0011_O@µÎÅR¥ñM@^=D_x0001__x0002__x000E_§b@©m×q&amp;c@Æwx_x0017_®P@§äðÖcbb@ªT4n­]b@¢-¼ùÑY@iÔÇ®Ø_x001E_a@9¸áDñQ@¨à±¾Û^@æ_x001D_V13_x000B_]@_x001C_×`_x000F_ÈÁ`@RD_x0012__x000B_®`@Ibä¥Xÿa@zm*zMäc@) gÆÊ_x0008_Y@î¹ìB&amp;_@_x0013__x000E_Í_x0019_¸Z@£¢h§ßFd@®ãÒvc@_x0006_«ëøk6N@-¨À"¼ub@_x001F_dqþñX@Piy_x0018_Ä_x0008_c@¾ÞcPÆ0d@¸ßè_x000D_°c@Êqî+§qO@#øÅ4^d@ü_x0017_QJËèX@2¹;^¦ñV@FÈÛ)àf^@,üQÄ±W@W¾_x0006__x0004_¦Qd@_x0005__x0006_Äz©KÑ_x001E_W@_x0010_9CÍf_x0019_X@mÈÝkN@hD$ë_x0002_¶O@8Æåé¬nY@8Á÷"åÀY@kHh&lt;×a@_x0004__x0013_î,;§Z@)4_x000B_àâ_x0007_U@,iN_x0002_¨`@¦_x0010__x0005_óO+]@Þ©ûA_x000B_\@tD_x0001_è¤W@¯4ìú­Ï`@°«YätX@|QQ_x001C_~U@_x0012_,¦üÏdc@l½_x0014_ã;Q@ì_x0003_=åùY@0p¢²F^@âÇÓAKqN@ìÌÍSâc@ "ÌpY@{Ð^_m]@Ð\l74`@_x0010_÷±§ÛL@°&lt;zkEc@sJQ^[@ÛeJ_x000D_¯N@\=_x0013_ð^@¶È0&lt;0$R@(ðUE_x0003__x0004_W¥X@_cîrc@WBÞ¹_x001C__x000B_P@OjK_x0003_Õb@¹SÄ»CP@ïÏ£F°a@_x000C_ê3µ¥]@¢ÿYøSfQ@àþÞ(|`@_x0001_ù28g¤L@èó_x0002__x0018_¡\@¿ð_x0005_&gt;âN`@z;(ÇK_x000E_c@Y_x001C_d!Tkd@ª¨Ð_x0016__x001E_Ç[@ºc_x0013_É]@P_x0007_ÔÓ_x0019_R@¬[a¬Ñ®c@`yhkèV@Z+Ás1b@»ä&amp;S_x001E_ªL@P¦ÑÇø%V@8l¸÷37c@Ô_x0006_IíòP@_x0016_òóô`@êàò¹Ì.W@_x000D_ ÅÛÔ3b@î0Çñìÿ_@Ø#½_x0019_ª®Y@éª¡¹_x0005_S@YòíýÔ;c@YúÝ_x000D_£ÛZ@_x0002__x0004__x0017_`±è,X@_x0001_÷}_x0004_@b@½Ø&amp;_x0005_wa@Æ@·Ñ:Í\@x_x0008_*«J\@ö1_x001E__x0010_9©]@Î£p_x000C_A`@_x001E_ägý_x0003_]c@ã'Üfd@©_x0014_&amp;­*b@:iß[_x0005_`@é¡ Ê6Ì`@·_x0005_!F_x0002_æS@+§_x0011_?ûQ@Ê!®áhWd@éW_x0016_½Ha@vV_x001D_×;]@~0õç_@´U_x001F_p=mW@_x0007_c_x0013__x0003_S@íàáê)[@}eÄkP@¤Ä­_x0015_&lt;ñb@,©q¯ú_x0016_a@_x0002_L_x001F_Tµ_x0005_\@6Pi,(1a@A2!_x0005_%U@J]^Y_x0014_÷T@¿,±a@A_x0015_gk²`@äHÆÃ0b@`å_x0013_Ý_x0004__x0007_ØZb@ýeìµ)N@7²Îb_x0004_È]@òRE_x000B_íL@Ñ·&lt;[Ða@Í_x0019_¦Õ_x0012_tV@þìhª¸3_@RÑ_x001E_ó±ÑZ@JÀEaW@YQÇ_x0002_ab@^\R\,S@x;wâ£_x0013_X@.iÍ»øaZ@©êË&gt;«&lt;P@_x000B_éÕ(_x0007_]a@MG_x000C__x0005_Fò`@Þp_x000C_U@ÿt'ÿ_x0001_áb@.Y#HOP@RëLßßV@&lt;:n[ÍU@û%2_x0006_¥ÝY@î-_x0017_&lt;_x0005_\@_x0015_äåO_x001A__x000B_^@_x0014_o-5­0Y@ú?«_æ_x0002__@ãì_x0010__x0015_Jd@_x000D_áçA}a@òïãIãPd@Þ§:_x0016__x0012_Ú^@èójá_x0003_®Y@&lt;GïëáV@_x0001__x0003_ë¼_x0019_¤géa@ÄÙ_x0002_Ë_x0013_T@àËf_x0008_Dd@J:2_x0017_W@¦_x000C_Ò&lt;qÏW@TP_x001E_&lt;×w`@=}:hÎºc@Ûí ièP@*ÞKöÞ£\@òB§I¨´W@D_x0011_¨Ûwb@Âú_x0007_.Ô.S@m¢PÓËV@Ìt_x0010__x000F_6¶c@nmºå-T@ç¦ë;3çb@ø_x0010_EÕÀP@x~¢äX`@#ÿ+_x0013__x0010_c@MêXÚu¡P@v^£9j±c@6:ìQÊG_@â_x001D_Zxj[@ÊY_x0008__x001B_a@Ü:piÈV@ñ§sµ$i`@_x0001_  4&lt;U@elØGÙMV@¦R9+QU@tc	ë^¶b@U}_x001D__x0003__x000F_(c@%?á_x0001__x0002__!`@1@_x000C_ü_x0004_c@u5ãqc@?#®cÓb@3¦T¿:­Z@·!_x001B_f°Y@ ½ásêb@_x0018_¸ Jza@¢_x0017_h©Ö[]@_x0001_j^Ï__x0010_S@$_x001D_ L!cW@J&amp;bMcö`@_x0018_±8u_x000E_øa@Ò¸&gt;µW@ù»_x001A_Ñ&gt;¡M@jIää ^@âÍ«|ÊT@JéÔ:_x001D_èZ@l¶xäÔëc@°ÄvP@¸\TÎ{[@V/AÌî`@À_x000E_){b@W¶_x0014_9_x0014_Q@E´÷÷a@¨ôË¤_x000F_b@a_x0004_±¦³ka@D©í&gt;_@Æ&gt;q\@ÝÝO"_x001B_eb@_x0014_¹_x001E_=åù\@Ú9øWJO@_x0001__x0002__x0012_ûaí®_@ê¬SÞU@õ¢Ê_x000C_Òa@_x001A_E¸_x0002_ÂV@qáõKR@ °õ_x0005_dR@_x000C__'ý¡uX@TÜÄâ	b@.C9×`@p|¦ÝÛ¥b@P_x001B_û_x000B_;V@á½_x0006_­Ia@\/dß]@u;_x0007_vf Q@_x0018_të&lt;c@5N¨_x0007__x001A_c@4_x0010_´Z_x0018_lM@å_x001F_Åé1åV@ê!³yêyY@éþ["úT@Eßur_x0006_êU@_x0011_z+W@@uèL._x0003_d@ìA9ÞaÕ`@ü_x001F_7À¸ûT@K(#ÌyR@ª¸_~_x0002_0S@¹÷_x000B_â{S@8ñ_x000F_±b@×ë`ñc@fÖK®Y@qÕ}h_x0002__x0003_ê_x0017_c@L_x000D_¯wr`@¬ºe_x0007_ó_x0005_b@_x000C__x000C_|Å¬R@GÁU»à»`@:'Ïð9d@_x0003_ê_x001F_èùX@ j¤_x0019_aSd@l&gt;p&gt;¤ÊY@/x2A`@'_x000B_@_x0004_JuW@(Sä_x0001_d@øÁ£`Y@¤ö³&lt;D-`@4Rc@_x000F_D_x001B_lXQ@p@5¬=Õ_@	|G)_x0004_U@îêVèôb@D_x001B_0ö¶ùc@_x0017_Ô×ñ	¿b@Vrÿ¼º`Y@´5è,$V@ÍH_x000F_cp3c@7Äf]ûb@]ÙlpØÚ`@QC¨z_x0019_c@_x0015_ÓRì_x0005_bd@*MY'_x0007_']@!Ù°[b@¸~îúr¥U@¹í:HtÃ`@_x0002__x0003_wHÅ¢wS@2gZ¿{O@Æ¿_x001C__x0010_Ö_x0003_[@_x0004_#!¡ï`@æ%²o_@çú_x0010_»£K[@ã_x0013_:s_x0015_a@L*Ó|æS@®xÅ_@eP"ñ)fN@hjDSèð[@_x0013__x0003_Çs_x0010_ça@d[©_x0006_b@ð!Wà%U@ÑPf|c@ºr_x0006__x0019_3\@&gt;¯í@âT@r+_x0004__x0013__x0004__x0008_W@XÅúÆ^@@ä¾¥-ÊX@Òà&lt;Íc@K_x0004_@8á_x0018_c@_x0014__x0016_'/¨W@k»R8L`@7æ_x001B_:_x0001_¤c@¸(ÔÅn[@³1}	a@þ©áúÄ]@{@NîÛ`@¶ù_x0005_|X@±aÏmü5c@?ÞmS_x0003__x0004_3 N@_x0001__x000F_._x0015_¿a@o_x0002_6ÔeW@e¤£4_x000E_ÓZ@nç°nSc@/¶_x0001_Éa@8[&lt;±_x001D_ò\@NrkJ{ûc@¬à_x0001_ÇÉS@P_x001E_î°½_x0013_W@_x0010_ò5sÌÕb@x«@!+5^@¬lT¶£P@N_x001F_dÂ.[@¬?|wÖ(R@Pd_x001A_W_x0006_åb@VêÞwâ_@¸üD3ÇX@rË!p{_x001C_V@éÙ_x0016_¢Ó\@Éwhû=a@=j)_x0002_Pd@8_x001A_±¯-ÍX@DøkvJ~_@+j¶ßE[@Î&gt;Jä_x001F_+Y@kòfF\@Ê_x0013_n5C©P@î_x001B_ÍZg±`@¶q8CBc@ü_x001C_/Ù]Y@t­_x0007_Âè¾^@_x0001__x0004_Ùofñ»HQ@\á6_x0019_[@cã¹è_x0018_Q@_x001C_^ò_x000C__x0002_S@&lt;Àpâk`@Nî@à_x000F__x001E_]@!î_x0016_zÛ¨a@Â_x000F_é;&amp;Å^@wÐÝuòc@pïs\¬ÙP@ÝH_x001C__x0006_2O@(_x0001_ QÂI\@tØDB U@¸ÆRddBc@ý_x001B_¨öc@Ð¶_x001D_¢_@á»Uã)¨V@Ø¸_x0003_Ttc@æÓ©]qd@_x0001_¿v_x0018__@Hyº_x000D_¦FM@lÌ­µ_x000C_Q\@D&lt;f²=RQ@í9þz¼_x0012_]@m&gt;Äµr¡a@_x0008_bâ_x000D_«X@üüOëa@&amp;$Üÿ\@Ú_x0013_Q_x001D_5×^@à¦bu\@ðt¸ÌÑ`@ì;._x0001__x0002_c¤_@¹_x0007_Öa_x0015_Jb@ä_x0004_A_x000F_D£]@&amp;Y·uZ@ZÏ)k¹&gt;^@VOr_x0005_T@ÄÍI:_x001E_Ì^@~·Î×b@æ|_x000B_Vd@dîáf d@JßÝ*T@Ó]_x0003__x0006_fU@_x0018_A1ÆZQ@Õqy5}éZ@^_x0003_¼_x000C_ß2b@æ®_x000B_÷pa@åä±&amp;_x001B_P@`§1_x0007_`@ÒTi 4-Z@ø-EaÅ¯^@Ì¥0Y\@pôN@ÿ^@øN%zYb@f*w&gt;¯7W@ß{7"Ob@¶[û_x0010_¥_x0019_V@Þ÷H_x0006_¼`@$#ÄýoÉR@A&amp;_x001F_VâGU@²ßª@RZ@bR®Ù¬_@Z  6_x0014_¯S@_x0002__x0003_½Ú%Á_x0014_]@ÇÏm_x001A__x001C_]@C©_x0006_ä6R@Ã_x0001__x0016_ñ)®a@Xçé½à_x0016_[@_x0012_ätùy/\@.6uüóÌ[@6¸·(U@Zr*¸}V@xU3¦ªQ@?Á//a@Þ¸)xçN@mø_x000B_º[	\@_x0004_êÆ!ã]@ÆW]Â_x0018_^^@N÷_@_x0006_\^zÚóO@_?ÔG=.a@¨Ò*HO!S@A\@ñi_x001F_S@_x001A_Å³ø··S@ak&lt;Çù#`@¨s:ëî]@¦ÛjwPË[@3t|;þ¡`@ì¾¤áÀ_x001F_d@&amp;ÅC]%3a@¯¨ràÓ¡S@²#àwÄ_x0011_Q@¦±V+ja@_x0011_ü£ïyP@z©{o_x0002__x000B_S=^@:æ§Þ^@d÷?+c@ûäûf)_x000F_c@OD_x000F__x000D_c@ÓI¼ó&gt;a@*_ãçä_x0014_\@ÛÛwr_x000E_CY@»J©ä__x0012_b@#. ¾_x0016_P@^ýC¹_x000E__x0010_Q@%¤Z,s_@ñÙØ	_x0006_Q@½z_x000E_x_x001A_¥P@nÂ+.Id@|QO_x0001_ÊôR@_x0017__x0015__x0002_YWP@_x001F_fÝÄ_x0002_¥V@Â_x0014_?¡»»M@_x000B_Q_x0008_©5a@_x0004_ÎÏM_x0007_[@An_x0005_nÌb@aTû%Y`@2n7Î_x0011_µT@_x000E_ $PùQ@f_x001E_Õ&amp;j§_@óï_x0001_á^{`@jrox_x0003_^@¢Ðµ¨W@Lá¾¹HªZ@$_x0011_Åaö&amp;T@_x0002_Ý_x000D_Ç  Y@_x0003__x0008_~n ¥Óa@_x0014_M-¯_x0002__S@¿e)ÅLd@Â3¨	³_@º_x000D__x000F_,ÍùZ@î8ÀÐ1R@_x0019_O=û¬b@´r÷ÝnîV@·§_x0016_'@P@,Å_x0006_èÚV@\¹9,ßÒP@®°¤_x0005_ÅMT@Jæ¨Ìb@w	³ísT@2$£øc@~_x001A_ý5ïa@_x0006_ÿ_x0011_._x0003_¸_@6_&lt;´ËÊ]@2ý¹¤yX@¸_x0006_{_x0007_Å¼_@_x0014_TÖM¤eS@ñ¦!¼:c@C;¥@_x0001_P@x/5_x0018_Qkb@´%#3d@D©}é/9T@vH§¢Bzc@úâ|bK_x001F_U@_x0004_gm_x001A_nIM@N2$,Ä[@¨2²ìºÔ^@1_x001D_NT_x0002__x0003_"§c@_x0016__x001E_Æî	&amp;Z@ÐJÏtZb@Æ×XÇÒc@_x000B_nZ@ò_x001F__x000C_,VÒW@áØ»Ã[@UDj«SW@%Ñ$ëÍNR@ÚõW3z_x001E_c@_x001B_ÌÆ~³`@^tÀÎnT@$r_x0012__x000C_*ìV@_x0012_ÇãÁ¬[@þÿ_x0013_ßg]@¡É-_x0003__x0014_`@¹èU³_x0011_U@"E~=ác@jÂ¾P@¨§»;¾'X@Úuÿ¡öÍ[@¸±e_x0005_I`@ïï[_x0005__x0001_c@_x0010_j}±ö°^@¼_x000F_«Ëc_x0012_Q@åõÒÛ_x001D_ÀR@l* iV@ô!Q÷¢Ic@Ü¸ñ¥Ó_@,r7ëma@WßIU^8N@ò_x001D_A_x0012_ï$R@_x0001__x0003_²°Û/È\@ÔådÇDpb@X_x0019_¥H_x0014_V@ºè2`ac@ÏKU_x0019__x0018_R@§÷½íbåX@-¸Ù4	kY@³Ø/¤b@ÙÐ_x0015_×Ã¨N@E}'_x0004_¶[@Ð6ìÏ®û`@¦p?F_x0019_^@|+Ã{KZ@., _x001F__x0002_¢\@_x000E_:Æ£_x0017_òZ@tyëG½ä^@G^&gt;ÌtÐU@_x001D_8oj®¯T@´t_x0002_P_x0019_Ïb@ïKµy0b@CßC_x0013_T@¬#qÖ¾ÿb@æ_x001B_Y@ÌXí-rb@d_x0005__x0001_ZàøT@_x000C_-ÔX@#(péb@_x0016_ýÄòÛ_@¬þÏ`_x001F_×_@|©[ç_x0016_Z@«_x0007_×²}ñP@ZvOä_x0002__x0004_úåa@ö i_x000E_ìX@YåéãË_x0017_`@ë@ÂÒ¡ïP@Ð³ÜðK_x0001__@íNÂO^@¶lòö»ÀN@¶lepN¸[@~_x0016_ßiw¯b@H¹-¦ÞL@_x0002_r«úohc@gwË$Ë`@¶¦ªõÄ[@MGÃ¯=fa@-!¬_x0005_¹ïa@_x000C_ðBª@«^@Öót*ýZ@I·ÃêÑhP@³Sdv#c@&gt;ML&gt;ß_x000F_b@ãæ­[&gt;_x0015_Z@°S	_x0008_6Z@üL¿Ä|_x0002_W@ò°	¾rs[@_x0003_Cj}[@_x0018_Ð_x001E_0¸R@¹$¢ÒvÝc@oÃã_x0014_a@äGüÎ{`@¤2ÃrXd@"Ü¾Ý©O@ÛZ&lt;#OM@_x0001__x0004_f°#ûV@e_³dZS@_x001F_É_x0005_$T/b@a|g`M@=ÜP_x0004_.`@If9N`@þP_x0018_UP@_x000F_WW_x001F_`@Þp³Vé/V@_x0006_Ì­P@¤£_x0003_//sd@m¯÷¡ßT@K_x0010_ç_x001D_óa@¦í?+_x001A_ÏV@©æÊ_x001E_ÔS]@_x0014_ÆIÕS@Ê5ý)c@å}Wsa@_x001A_[_x0014__x0006__x0017_ÜS@Ïèf.]@&amp;þva@¨_x000D_Rt_x001A_T@¢±ØøïIV@3_x0011__x001F__x0010_Ó_x0016_b@vv ¶e^@#Å·jK_x0002_c@zóBc@ûâ_x001D_Z@(_x000E_t_x0015_¿`@ó~Ï6gzU@Ý­[RnT@7ÓqQ_x0003__x0004_E­`@_x001B__x000C_ÅW¯Z@× 4_x0019_Äåc@An7d@ü¯í_x001F_ëP@DH|_x0005__x0010_Í_@Í{_x0018_ê_x001C_¤S@Y_x0012_Yû1gW@ÐnÀ_x000C__x001A__x001E_Y@hdÅYj_x0005_d@Öi_x0007_b,W@^uèqMÙT@Ó_x000E__x000B_«_x0001_¾b@ø£ÛTºU@?¼¼ia@_x001A_Fü²Ýed@:Ö©®_x000C_$a@óË-]T@Ñ|G½&lt;X@_x0002_Ý*6ÃA^@_x0002_/É¾°V_@b^×°ûb@_x0011_Ñ­_x0011_¾¨c@_x001A__x0012_O8çX@8sKÿ£Z@gÏÞ_x001B_mÀO@_x000B__x0002_&gt;_x0015_øW[@ñËb0.b@åÀ¹Ãc@¨udBë]@²ö_x0004_9J·`@cVmµ¯&amp;c@_x0001__x0002_q_x001A_®ú2U@ØÆO_x001C_ßfR@L[§VHdb@(À¬&lt;	Òb@ÝÿLVyªN@Òå_x0016_ÊX@Ñ|ÝßOid@eâ_x0016_é@Ý`@uMñõZ_x0018_V@¶Odn_x000E_Z@_x0011__x0016_8_*\@vÚÀ±Èþc@µÔ4_x001D_â_x000D_b@¯áSÍP@Ä{þú¢U@ØÇÈ57pa@ØR}ûyS@^Í©_x0013__x0006_V@`¾ÐÇ^@3~_x0007_·9'R@_x000D_j÷eËa@ÿæÀ[lN@é&lt;aoP]@}L¥úÏ|S@ô¬Ì_x001E_CX@_x0014_Àe!R@dH_x001F_çÐ¨S@×(ª_x0002_^@î_x0014_é×DX@QñüÒS@`xUWq_x0016_]@õìÔ_x0018__x0003__x0006_qsd@åè_x0002_rÍN@)Ë_x001F_d_x001F__x000B_N@@Â_x0004_)-b@¸:¤_x0005_Æ_x000D_]@þ}ÃáX@¬?éeºX@NÏR´½X@-a;ÏQ@¤É_x0001_G¹(_@4±²_x001B_®äX@z=¶ÎY@sÛ§'b@qÆ_x0007_VhX@¦&amp;fü$Êb@¦Ü¹W@´_x0006_Ö¤\Y@_x000B_2_x001D_GQ@L²¿NpS@&amp;Zéå\@?­ü/é±Q@íÌ0¥^c@¬.Ù+a@z*1a°[@_x001E__x0013__x0011__x001A_`_x001F_c@z9Ý¿jx[@ª_x000B_§R_x0015_Pa@g:yÉ_x0004_b@ìB3Úè)T@_x000B_°sO@íqèäV]@lß"xÐb@_x0006_	RÙ%j	:Z@È´µV@i#¦_x0014_+X@à4l é+d@$ê^.ËÓ`@_x0018__x000F_RftP@,ÕÍaDV@&gt;_x000E__x001C_ã4[@ø_x0004_±\|_x0011_c@i_x001F_ú5ÉM@_x0002__x000D_&gt;¤¾cP@_x0008__x000F_Çµ)3N@O«_x000E_ÒG]@î)_x0007_ûz¥`@ø§_x0014_Ð#Ö\@t_x001E_ð¹_x0011_[@_x001D__x0003_èvO±Q@Ø*ç½2b@î_x0002__x0005_?qnY@èçO©¬dS@®§Ø.¶Û`@ìNsb@÷d?A#b@/¬^uR@!ØsóãU@_x0007_¤q_x0001_Ó`@v_x001A_¢ºc@f_x0008__x0014_ÛqW@&amp;'hó_x001B_8\@úµ6}YZ^@t/7»]W@¼Ä$_x0004__x0003__x0005_%d`@Ópk]b_x0016_b@öáãY*aP@ì_x0002_ªëb@$=uòÕ&gt;`@»®¾ÀYøW@Z1t_x0013_w\@þ_x0003_MVS@9uRNÑP@ÎÈFÎn\@hMXÑp!a@a_x0008_ê_x0014_`@ðWB^&amp;©S@.gx_x0014__x000B_×W@VÅSýÌ_x0004_Z@~:µ_x0013_®T@7_x0001_o´ó_x001B_S@_x0014_E Fµ_@ÈG&amp;XÓO@÷pm×²Y@\Úë{;Z]@t_x0003_:óZ@bñÏºdÝM@vuWËc@æÇSá©_x0004_X@_x001C_+_x0012_p½c@$Y_x000C_»å\@®oH6ÀHV@X_x0010_¨_x001F_:]@ù_x0001_ÆqPc@;'k7uV@IË°/_x000E_d@_x0001__x0003__x0007_°_x0007_r&lt;Á[@@_9õt a@_x001D_1u¢_x001D_û`@ãÏ¶m_x001D__x0010_`@sêeÚZ@_x001A_¢×";Z@gu.kMÊ`@S vJûV@ÖE_x000F_ö&lt;î\@f	J1½ÐL@Þ_x0002_@L&gt;T@Æ_x001D__x0016_îj¼P@þM$E1X@&amp;Õ±_x0006_^@Â\ÓçïRV@V(3Öÿ_x0002_\@Öit]¾_x0014_d@%ä_x0002_/bS@_x000E__x0010__x0008_Ü@X@4é¹ÍðS@|×?_x0013_Tg`@ö}T._x0014_S@ÓF,`lS@)ÃTP@_x001B_]¨ÜÅ`@_x001F__x001A_fRIHN@PÏ¨_x000B_Q@ù_x0017_0Ì_x0016_^@àRX_@¦L_x0005_bUa@|ZWMÞà\@_x001D_¾	W_x0002__x0003_àU@ñµ3$ÇQ@áÞ&lt;ñ`N@ÌÅÒ_x0013_/ZR@ó_x0014_$äb@b¼Å¾²^@w§ÏiS_x0001_W@àôÎ_x001D_%b@ï_x001C_·Z@iæÀâø8W@8Ê³ôS@&lt;r¹È_x0002_I^@B&lt;¿Ûö0`@A,HíÒ]@ÚYáÙ,»U@:m£¦ÚÞY@´Ëø³ã)b@ìºÅ_x000C_gYO@Ô+°è©@Z@T3×d^@¡_x001E_qô9c@lB&amp;NZM@ðn)_x0010__x0011__x0017_T@÷°~Rd@A*À¨\\d@_x0010_:ÿ_x0007_Â_x0019_S@SÏç@¤¶V@_x0002__x000B_ç{v_@Ç_x000D_ÛårcQ@ú&lt;"8@_x0010_T@_x0001_é W@ýØÓ_x000F_sS@_x0001__x0002_3Cqù?Nc@yÞªéR_x0002_N@ò(óÒ÷¿Q@tU¬à_x0018_d@àÄÔw;O@ì#û#Òa@#XÆ¢à[@îê4ý{_x0014_b@`³UÄh¨b@_x0014_àWá,T^@ð§ãÝ&lt;_x0005_N@`_x001C_,4_x0015_a@®SÓ_x000B_`Ø^@ê1Ãµ¯W@¼ëb}ÓÂV@._x0005_sËèÇc@$B¸_x0018__x001A_`@p7_x0010_ÒR@è_x0008__x0005_^_x0011__x0008_\@ÍGØm6öM@'«@ò£¥O@_x0012_$¡IY^@RB÷K_x000F_b@_x0004__x0007_0_x000F_X@¯§qµ_x001B_Çb@+_x001E_ï¹1Z@v_x0003_=Î«ÚP@*8æn_x001A_`@Zep°U@|Æ0_x001E_ÿb@D_x0017_ô³c@X4¨É_x0001__x0006_Ô8O@8Ã_x0005_P_x0003_¯Q@_x000E_Tå&amp;W_x0012_\@`§ P{ÔR@bã_x000F_&gt;Á_x000B__@_x0013__x0004_Ð§úâc@ÁÈ¿àË1`@C_x0017_©_x000D_üýU@°î5_x0007_uãW@v¸Pæ_@5òüå:`@¦¸FëýX@	fäÁW@óqrO_x0002_ac@_x001D_½È6°mU@_x0004_¡ü6ÅQc@	_x0002_ÈGà¢b@.ø÷\zb@+¦_x0012_ý_x000B_V@yðIä_x0018_;b@_x0002_Å3_x0011_õo^@Â_x0010_·Êpî^@#qñ2±Pb@Mj_x0015_F_ób@PÆ^Aß P@·,LåCd@_x000F_~m±¹lP@ßò_x0011_Q@®A$¯_x0006_a@öØ)_x0017_ÌW@_x000E_ zª@[@ÅÝ_x0017__x0007_p;T@_x0004__x0007_ê 1YäY@ö0+	_x0013_Z@FH_x0012_Ä+]@_x001F_ü_x0001_¼_x0001_[@è_x0004_b¤^\@_x0014_óÒ_x0017_w-S@îÆ *4_@_x0005_¶_x0001_møT@-ÒÐUÜc@9åR¹_x0002_P@3ý_x0013_Ø`@Æ­¦i0X@_x0003_&lt;is,b@_x0011_3l%.c@yõ¹Ñ®\@=_x0006__x0018_T¾c@àgñéÝT@öDÛX@/ÏL[ÈS@SßXi-Z@_f"_x0019_pïM@CµgZ_x001A_ãa@y_x0008__x0019__x0016_mV@_x0015_j;9âU`@¤ ÚcÀX@¤Ë4ØXvZ@¦¿_x0015_Ás±Z@X})_x0003_Ð¹a@÷_x0019_5xÒÒ`@ì¸ÞÛ$±O@ÌGÔ6&lt;êc@KiI_x0012__x0001__x0002_Ç^]@_x001A_vôÀ®`@¥qdÜ»b@l=3U+S@Ê_x001F_/_x0011_8U@Ö_x0010_·üSc@ê_x000F_Ú_x0011_ NU@Ä&amp;_x0007_vË¶Y@vÜçÌöà^@}ó®¯Ë`@æ72Å³O@!	§@¿~P@¼®÷õ4üY@_x0004_ÎUb@+0	êåV@ÈpÔÏ»;W@Jg_x000E_[@hk6 Y]@Zh8FêL@_x0008_û6%_x0011_S@ªd/¨!b@9ð_x000F_°P@·ã;^c@ZîÉ_x000F_=¹c@û_x0012_ t¿V@_x0018_3Ñå7_x0012_W@¯_x0002_U_x0007_ºÈb@ÇúÀ_x001E__x0014_W@¦ÁÞ+¬V@L`.ü ¼]@Ãu_x001D_ü!c@Câ¦ñ{V@</t>
  </si>
  <si>
    <t>3f2c8342c248cf4826140289224223df_x0002__x0005_OÕ *~4b@¤ä!_x0017_º[@ÊÑDV1Zc@rB'qºãa@½Zõãb@À·¿¨:ða@	QÒ§`@áÞ_x0005_¶àS@_x001E_!èôw[a@&gt;ûÜ4ÈQ`@¼½	]_XP@&gt;_x0003_{ly_x0003_`@@êõÖ3{c@cydY`@V£ó?_x0001_ßQ@»P]Êï'Z@Pmî`_x0006_ÀL@Në`ëêN@÷`þÞ_x000E_N@¨"_x0005_³iJP@â6ë6W@8nÃÞ4¾a@uóD_x0003_Û*c@_x000F_o2¡]@@=	_x0010_3d@\_x0018_ÚÿþHW@nvOÚt^@º5Y[@7Ïp¶_x0015__x000B_c@XË*l,W[@¤ô¤R¯%Q@_x0004_èÆç_x0001__x0006_aÁ_@d²a.Ld@cÔ}¬a@q	Çw1Pc@ÜJ·ö$S@`öÐTe`@×_x0002_1Ã2^@¡T'_x000B_7_x000F_W@¥=_x0012_ta@_x0007_º±ìbÔb@_x001F_NÐ_x0005_?d@(ÑJ"ïc@$_x0010_þË_x000E_U@·µäkõ²]@l_x0005_õ¿8W@B_x0010_k_x0018_¾®a@uá¬ëT&gt;b@NO¨lãIW@D_x001A_#É9a@_x000B_%íåì_x0016_`@@u¬S@%_x0015_{ã&lt;4W@_x0016__x0019_	~a@Sty&lt;ÒþM@_x0004__x0011__x0003_bFU@2	·^¥mb@þj.Þ­¼^@\Kßã2Z@:1_x0010_:1$^@:LÍí_x0007_ØN@©«Ñ_x001A_a@Ä&amp;aU`@_x0002__x0004_[°V Ù[@ïJSx_x0019_b@¦B¯u«_@@ÐN_x001A__x001B_T@&gt;_x0017_!Òæ³a@Q¥|Ãµ~Z@¥¯ _x0013__x0003_[@ä°üÍ_x001F_^@ö_x0011_ý1¤o]@G_x001F_iv6b@_x001B_H_x0001_Ò_x0004_d@»_x0007_¸uêP@tÐ¢xë»R@b°{ò_x001C_T@þÐ`Ob@!ìÄ´`@º-jÊ[@û¢ºxV@_x0005__x001B_3CS@$&gt;Ä_x0005_'_@åØT!ÞP@C_x001B_5\«_x0013_c@lue_x001F_T@×äAkPl`@4_x0016_ _x001F_¨^@_x0017_zFÁVc@ÆÑ¼×_x000C_%d@Ü_x000B_ögV^@Á¬_x0014_[@dnª_x0001_?_x000C_a@ø¢_x000F_ðtT@pK¥_x0002__x0006_ÛRa@_x0011_í_x001D_^_x0005__x0005_V@¨ë9p2Z@_x001E_c]PýV@ÃTý89d@1×e9º_x0015_b@æ³¥£ûU@c-óXÇU@Nå(_x001C__x0003_[@ _x001D_]P@èÐÕt9Âa@IÓdÈ_x0003_`@_x000B__x0002_ºÖa\@î"¥·_x0012_U@_x0016_lÌe[@ô0_x000F_üÎÂ^@_x0002_½_x000D__x000D_R»b@Æ_x0016_?_x0013_Ø]@D5_x001A_7_x0004_½Y@_x000C__x001B_®&gt;â_x0018_M@áÌÍ_x0019__x0016_c@	æu=V@0&amp;ÆS@_x000C_Ç_x0001_û´Þa@Ìix2_x0007_Q@÷s¥_x0012_hµ[@_x000C_O*­`û_@LáK^ï_@&lt;PA!²¾T@_x0019_ðj5òÏc@Ð(¹x_x001C_èY@*àþ¹qS@_x0001__x0002_h°_x0014_È_x0013_v^@ÿ_x0006_ïGµ&lt;d@5bA~_x0011_b@¾c_x0007_qì_x0015_P@_x0003_wWXLÓU@X_x0005_£9äüT@Êé×&gt;¶_x0004_]@_x0004_¸ÕQíÃR@ey«_x0008_biY@_x001D_¹_x0017_ð_x000D_/d@»v&gt;koìM@­Cw9çc@_x0015_YÈÔú8c@èm¸~gQ@¾1ñ«íP@_x0012_R_x000C__x000D_]@­4)I]*c@!û&gt;ÄN@beÇ¯_x0001_wc@S+:gJÏS@ÛhFøG_x0007_W@sÉ´_x000B__x001B_»a@¯"Ù_x0004_±Q@ÒHâ¯pW@&amp;%û+ëa@¸_x0010_ÔÒoM@ul)LjT@u °\_x0002_j]@_x0004_åØ#P@À3e7ÿO@õù¼èT@XlÌã_x0001__x0004_yPT@Õû£néc@?Y{L&amp;`@¿Æ6¶lX@ZÃ_x0019_w@jX@**â¼þU\@ç_x0003_V¤â`@ÖÏd_x000D__x0019_¦R@}æX°ÒY@_x0001_Q=áKíR@=@eÅÛýT@o¢ÅYF`@\Ï»³µT@÷³ðX9c@ÑÁ_x0002__x000D_Q@9|ªzM@ÏuÁ_x000E__x0006_M@}à¢	_x0012__x0019_a@øføçQa@pº_x0007__x001E__x001E_d@à_x0018__´%a@¯_x0011__x0005__x001F_ÚÃP@³¹S_x0004_Q@*î_x000D_½_x0011_a@_x0003_©C{ôa@_x0011_+0®×uU@qß,_x0012_Cb@_x0015__x0010_Dè&amp;ÃM@ôº_x000C__x000B_[S@_x0014_:_x0003_J_x0015_[@_x0004_¹WýÁT@÷5K_R]@_x0001__x0002_ò	Ë_x0011_h^@Á+v`@8×!k÷R@ÄÛX_x001B_*a^@k;îÞ_x0014_èL@"ïznQV@½ócôÜ[@LìÓÂc@@yaQºËa@|_x0007_ÅîéPQ@æûSL][@bhÿr[@·#_x0011__x001D_^@_x001D_ðgq_x0008_a@ n#_x0012_º_x000D_Z@Kñ¥_@gÐå]_x0002_T@_x0016_ý=zàS@Ê!Åpb@V¥ =`b@_x0012_«ågj_x0007_]@_x0010_¸Â_x0004_UýN@}ÕîÔU@] Ð'9¾M@.½ØE/Z@iÑH±}a@¢W_x0011_ÑRN@ß³#_x0016_·ò\@]êK'pV@@dö_x000D_`@8µ_x000D_±_x000E_D^@We²_x0004__x0005_ Þ`@_x0002_¶O#m+[@7Ã+bld@x©ù_x0003_Â`@Åuz4_x0008_X@ü_x001A_k{òT@Õ!rÑNO@0_x0001_Ù¾_x0017_{c@E|Ý_x0018_²YZ@Óo6_x0018_M@ª_x0004__x000C_#ÛW@£\Ìð§|c@_x001B_ÉVIÞËN@¢_x000C_µ_x000F_ôùW@Fbxa^©T@UV®¿,a@_x0016_g@_x0015_¸X@E¹·[ V@ºðÇ4l_@Ú_x0012_Ü87êa@ê×_x0008_lÅ»O@íÊNV_x0010_,T@E¶"|:_x001E_R@ãF¢_x000B_LV@_x000C_Ùõnv]@^ìÒíY@_x0010_R¬òÔ½L@°ø!³_x0005_¶U@á¶³g\åc@ú±ªªþW@_x000E_ÏO~HOa@¦S]±òÝ^@_x0003__x0005__x000D__x0014_oK`@_x001B_I_x0017_[qÜa@¾]áàsU@z)LÒ×Û]@itñ:&amp;Ôc@¶j1úd=]@L_x000D_¥uvõR@Á7_x0010_q¡_x0001_b@_x0014_Ýkü]@¶'ú8ôS@ôí&lt;ÁÉa@¦Ãõ«W÷`@â¿ÔnW@,&lt;^°_x0002_J]@ë?KsTM@^£ýÇ+¼Z@Øàò-0W@J§Ö$¨Þ]@¢Ífb¥_x000B_`@j_x0006_ê_x0004_T@,_x001F__x0003__x001A_k#U@/ëRû\T@_x0008_êÍ_x000C_û_x0001_a@uUè_x0006_Ñ`@µÞC_x001D_Q+d@v/¡Xc@·sÊ¥b@ J¸`J6[@vÜH1ýP@¶RW_x0003_AN@ÖCHS@ ðÚ_x0001__x0003_a_x001D_[@¡±y|\sa@²\µkt\@M2r`_x001A_b@)_x001F__x0012_íû`@DcÖÓ-_x0013_V@_x0017_^èÏP@äRmÏ¼a@{ð_x0011_uU@.pçå[¼W@8põ´ì_@ï%D_x0010_/óL@·»­×_x0004_La@_x001A_a¡¿ªP@ðhè_x001B__x000C_.c@í¸BgU@£ßYµçM@râzYü\@ñwÃCÐM@_x001E_(Û_x001A_æ[@Ac\a_x0003_úV@m[AcÓ[@v¢ÊE°T@;&amp;¨_x0016_qËO@_x0007__x0012_á_x0006_¶_a@5ù_x0015_µaS@.(,+Y@_x0008_¡_x0007_"þvb@_x0003_|©ñ_x0010_a@_x0002_ð§ÊÙña@Q54`Î	b@«áØÇ87X@_x0001__x0005_ÊWIRêR@Fa³ºZ@¼j_x0004__x0012_ÿ@Y@Ç¯k´Ð[@û`_x0019_Xóa@Uy@WÀ_x001A_\@(k×Ñäf[@,kÕc$*P@_x0005_2À_x0016_KzQ@Tî(Æ&amp;Y@_x000E__x001A_pÛ^N@±ÞÌ_x001E_"W@÷ÀÍl_x001E_Ä`@"àYÈæ­V@AQ3lÕX@¶¡*Þ¢`@}ÃÜÍ(öa@iv«³¥X@ Xs_x0011_;_x0019__@¼_x0011_åF{ÍW@_x0005_8_x000F_G®_x0005_]@¨Z°L´L@1Pü,ÕP@û=_x000B_=Q@_x0007_²Ø)çAM@#_x0007_[pÅÞQ@°Yñ»Ya`@æ2¥eÙïb@r_x001D_z_x001C_DÖZ@þ·¤_x0002__x0003_ÔP@¢ë_x001D_=ÚM@Î¯¯T_x0002__x0003_½CQ@_x0002__x001D_ÈNµìR@=_x0003_Ø'9c@¢'_x0019_®´a@&amp;_x0007__x0019_£©Y@_x0010_èb3]@m_x0005_¿_x0004_ñ/c@¯m ;tía@iÌ_x001A_Ø6Wc@çå_x001B_ÖïYU@7@®VæP@_x0017___x0018_¬1G`@_x001C_k)K_x0004_ÃU@XGEÓl]@ÚSÔ_x0019__x0015_ùa@þUÇp_x0013__x000E_c@¡×Ne_x0012_-M@ölßë®kZ@&amp;âù/U@Ã_x0012_Q_x0014_4V@pk:_x0001_-°\@&lt;_x0011__x0018_âaX@¢_x0010_v_x000D_IX@g[ÞÍX@Ä[¸¶Vb@nucTvÁ]@_x000B_ÍF&gt;_x0008_øP@ar_x001A_	"å`@vüCZ^@©R¤¾ãV@ubÂ_x001A_"ðO@Û+	4R@_x0001__x0002_w_x001A__x0004__x001E_à$b@Ä(_x0007_Ö`@û«_x0013_&lt;a@$D¹_x0013_R[c@_x0017_EöNM&lt;a@nl´XúU@îà±8_EY@L-B\@eÇ;õ|_x0005_c@qXSì_x0003_#d@RuúÝeP@\©_x000D_?.;^@7N;£BT@_x0019_°_x000F_N¿Ca@Â1üªÉ)Z@¯Ú}Üþ`@òðÅ³6´Z@ë^TI_x0001_d@êÉìÁ=b@¿Gq¶Àa@ãÝTB[@µ_x0004_ÅíIsP@¨yâVæQ@M?ÊQ&amp;R@Áæµlc@W½j_x000E_åXb@)P_x000D__x0016_R@¾ç¡ñûM@äTon_x000C_Òc@Þç&lt;¶¶W@_x0014_ÈE{Ñ a@_x0012__x0016_Æ¬_x0001__x0003__x001F_`@»ôØk¸%b@ê.pv_x0010_Z@ÆîPãæ_x0005_d@ªôI,³^M@_x0018__x0017_.FHíT@(fÎe©°R@í*Ð\®_x0002_b@J	Ãõ-ÛQ@á°_x0018_2[@_x0004_²	R±®W@â@Lý±Db@ÕU·;¨_x001D_S@T_x0016_GD«Z@HçZàóP@Ô_x0003_âQ|ÖZ@Co²¾UO@_x0012_ïÿùUõX@k_x000E_[è\ÊL@(Ô0üiS@s;*Ð´.P@÷E"o\´R@Ñ_x0010_[ùW@_x0016_}Ù_x000E_)¼^@^M_x001B_»ôÍa@¶e_x0007_&lt;Qc@^FX­|ÚX@ó2òÐ+Z@Å¿è4]@ÙÛ¡ÄÖ0a@_x0010_Ö:_Ï`@@ à_x0017_kö\@_x0001__x0005_ÒK.®Ðb@æ9ÿëz\@K5.M_x0015_`@B£_O«7S@_x000E__x0018_xïëÐ^@_x0012_}¶¤`@_x0010_VeÝF_x0003_S@×g¿È[Mc@_x000E_)t¸\@xý¯D¼aR@X_x0015_Iµ¬º]@i&lt;óf°_x001B_c@Vôæd_@ÁÕ_x0003_b@&amp;+ZÛ,cU@þè S_x0002_N@'}z,_x001F_}P@.lCãÙEU@æ_x0013_¯ë_x001C_R@k_x0004_éÈ_x0012_9b@£_x001A_ßÔ3xZ@gjTÔ%!U@Yµ	"	Q@ûÂO@_x000E_ÍS@lEÖan_S@*_x0003_KæY@·Â_x0017_rhØT@´weoú\@þ.%%¶O@^ã¬I9ÝX@_x001F_ô]ÔØa@"_x001D_ý_x0001__x0005_ZU@\³_x000E__x0002_V@ªá¢£îR@|Æö\"MP@_x0008_j_x0007_Í_x001E_~c@ö_x001D_m±U@Vð_x000D_¾CP@9;_x0004_1¦#a@©DÎº&lt;b@N_x0012_Ãµ|@_@B_x0007_ýù×_@æ¾/8/5d@zJLFÈL@'Í^\ M@Í­ïPîªa@Z7KÑ.Q@¼RiqwÑ[@ÑÜSt[O@)Ó_x000E_¯_x0013_]@T_x0005_í	kc@_x0017_´&gt;i¶Q@8qÊ6ÿT@ié_x0007__x0016_CT@&lt;ý£¡¤\@à _x000D_¤_x0015__x0017__@c_x0003_g¥-N@È#Ô,PaW@¤-ô©¯M@{ø`°±(W@a¹_x0005_É{b@ 0I6_x0012__@l¬Ú¥c@_x0001__x0002_o'L÷¹Y@`_x0002_âO_x0011_Z@×D_x001D_÷a@ñ²5_x001D_f¸O@ÙÀsksc@ü£«_x001E_b@ÊãÔájaY@0»µæc@Fø4ð¤ÿP@7£ÁâØW@_x001B_z·~[@å{Øò¬Eb@ÆÕ6Ý«Hb@E\x]®öS@¸,V`éT@=Z#u_x001D__x0014_M@	¿ÈEjZ@6_x0019_Úy_x000E_T@4Ëá=·ïV@qÍSO@¼º7§øb@BôñY_x0011_PU@íeawR@Äë²SØtd@_x001B_"yéAY@hÅîÍÕúR@Ì»Ý$S@øª_x001F__@´oß_x0003_8V@ÚÚMG·[@Ð_x0014_ýz_x0005_U@Î1¥y_x0004__x0005_Óäa@`7õTe[@ßØÿÚ_x0005__x0008_d@_x000E_DÈD5S@ü_x001A_8ã _x0012__@f5&gt;N@½U]¦R_x0012_T@&gt;_x0002_"X_x0004_b@BH3læX@AafµÈO`@r®_x000F_ÐÀW@VKÑ_x0001_mU@÷`/°ç^c@AËí_x001B_¶\@Ra+jO@_x000F__x0002_M{`@~ö7®knX@ÀÐ]_x0010_¼zV@_x0008_Ê_x001A_¯ràL@¦¦Ù¡_x0004_ëc@_x000D_{a}|NV@üÝýtPwc@ä§dSa@Ï_x001C_©pàP@,-dÎU@Jè	Q@.çjÂ¼ì`@ÍÎð-ºGX@°[ÔqÍ^@vÃ3`LüX@Æîã.ß_x0003_Z@_x0004_ôòJþZ@_x0001__x0003_¶IÞ,c@Xz¹_x0019_\@hbÈòb@!ÅhwU@©á³U@/ªÄ5F_x0018_N@%^½¶2`@Ò©2qU@.æØ¶_x0005_^P@­ÛXåªP@Î_x0007_Ð	`@¬_x0002_6&lt;;X@_x0010_;Æ&gt;¢ec@_x0018_J_x0014__x000F_\§X@íôB²ÍL@³_x0010_á¥½Kc@¨H\²a@~_x0008__x0017_R¿Z@x¾ì­jU@ñ4_-u`@~½]ºàY@~§F7ÚZ@([»¶k[@2\3Ù©^@Â?r_x0018_¬,O@sNÑJ³b@r6Úæ@_V@ë÷"wIa@_x0008_©®]Ç¼a@ø_x001C__x0008_+§*`@zëyíÞ_R@4A_x0015_¬_x0001__x0004_9ya@s_x0013_ÏéÝkQ@É_x001A_B!¹Ñ\@êxvÚb@_x0008_ÂhHáV@_x0014_æ9ìO_x0019_^@_x0017_¯³;\-b@ki`j¸_x0010_Y@Ý&amp;7_x0003_R@±ê/ß`@8èZÙY@ ´æÍ&amp;_x0002_X@8Ò¹×ÅX@¹Y&lt;_x001B_ä_@5¶¤c»W@_x001E_#ñ/®_x001A_]@JE_x0006_VP@O~¶ý_x000D_iX@êð_x001D_jÏ^@²â\i&amp;b@åO£&amp;xX@_x001C_Ii°÷a@8Üg_x0014_ÊÖ[@_x000C_~ÊÝ_x001C_X@R¨QÝôÙ`@_x0001_s_x001D_3Á|W@¶Ræ^z¥^@F_x001F_bÁ{Y@à£ÆÝW@e_x0017_Y@_x001C_ªÿ5VZ\@Â¨µÿQ@_x0002__x0004_ 7FFÚ¯V@?ù§	èc@_x000F__x000B__x001F_·_x0008__x000F_b@2hòÖ_x0019_ÒU@_x001F__x0003_O@ÄïÆÁ×)a@LÔ_x0015_tQ@©_x000C__x0003_&gt;x_x000F_[@2_x001C_=ì!O@X_x0002_×Â]ÏO@Üí³_x0006_½¢c@¢/Ó _x0004_ª`@¶ªL_x0018_¡Q@üÿ³2_x0008_JZ@­KßPÒN@Z~MY7b@_x0007_&lt;ÊáÂb@©¡UAb@DÆU]GíY@}",_x001E_V@C,!ÚJb@7Ý!è T@¾cK"Þº`@J¢úy*Z@v%ôP£`@½d_x0001_YHc@?5LJâê`@_x0011_à×ÿÏÅV@Ö¬;kâÌR@ÂËä2Å#Z@_x0012_PõüÀhZ@ð_x001E__x0001__x0003_QÖ[@®à«Y_x000B_?^@½Úçl¾¶c@Ï_x000B_í_x001A_¦ì[@Çê@p±_x0016_d@¨ÎbC1)^@à{_x0006_ô_x0008_]@ÿ³PªÝ&lt;R@kÐü@èO@*_x0017_ÏedCO@¦#_x0019_&amp;åL@2_x0002_f}LR@½ÙX$S@ò¬_x0018_Sa@«8_x0016_µ7P@&gt;òÃ_x000D_NS@Eù[_x0005_;VQ@Á	_x0005_ù_x0019__x001D_d@_x0019_yÏlY"b@w|ñ_x001E_V@mÕ*_x0015_Àìa@jTIima@_÷Gý·@Q@\¨Sz|_@³³]Z_x0013__x0019_b@¹B!_x0010_RM@U5y7	T@Kgxíta@&lt;ÑÏaD¸a@ û=,£ï^@_x0006_ùÎFfëZ@óx_x001D_i_x0017_5M@_x0003__x0004_tÑ+&gt;\N@T2ÿ_x0001_Y@¢J÷$f_@ÃØÀVA_x0007_`@M÷iébãQ@Ìi9Xc@³Oø¢_@F_x0012_bñúóV@_x0004_=¾É¹(T@¢,ü±_x0001_A[@ø\8XÿQO@_x000D__x0007_½Ú_x0011_`@Hnp_x0018_KM@t-_x001B_¶8`@¤Hh_x0004_b@é¼\r¹LY@¸(w&gt;êHO@_x0011_ã¢lb@Y¨°ÉW@¦ÍZ_x0014_¹ÒV@A_x001D_@ñ¸a@i0y_x0002_Þb@_x0012_ÎÊßhû]@_x000B_E_x0003_ë `@½ÐÏ+EY@Ô,Îtb@BWþÂÐc@4T9hG´P@§)ª'sûS@A6{±)jS@cE^TÎxN@Û_x001B__x0011__x0001__x0002_±§Y@Y_x0006__x000E_ü»b@Ô4m_x0010__x0012_fa@¶Áy&gt;b/^@~_x0007_7N_x0010__x001D_]@ Ó_x0014_Ä_x0015_dc@0_x0019_sJîÞW@a³@_x0004_Yºb@r±e:^@Ô_x000C_t¤ÇO@Zéô¿á[@Þ¦I´kc@:Ãîêcó[@_x001E_ÛlÿP@Xú+u¦¾S@¿_x001A_îEÄÄX@%ÂÈT_x001F_nQ@_x0013_Übä_x0006_a@&gt;¤Ü¢°c@©©áãÚ]@ì÷ü§%\a@_x001F_D¿_x0012_Î`@Ñe8Â`@T_x0016__x0008_JÓ_x000F_Y@TÈâC0^@üzÌ§\_x0005_R@w M_x0007_S@`_x0013_!½ì9`@_x0016__x0004_:_x0004_z(a@ØÏ:x_x0003_Q@_x001A_²À­h^@dò_x0001__x0007_Ù8Z@_x0001__x0002_¶_x001E_;4_x000E_ÕP@AsrZûO@rj=â'_x001A_Q@¾`_x001F_çÚc@2ÿªÆÓ_x0014_S@ÉÉ}Ú­DR@H\_x0015__@Pqå	¹_x0015_T@ ù_x0007_.2]@_x001D_Ä¤¾e&gt;P@_x0016_Í¢w_x0002_WU@¾,krV@÷û§n÷ÿ[@ê¤{KT@IÌÍõTÈ`@~ý_x0003_ÊkV@Ý@â;*a@Ú=½^~_x0011_a@_x0006_^jä¼sW@cë_x0008_HºP@_x000E_µi_x0003_ºfc@,-üena@:àÙ_x000E_P@ô_x0018_nc	P@º_x0006_ô_x0004_Áa@l­Âe£N@¡8_x0008_ÌÆ`@n{«A(b@)¢êÿ)AU@_x000C_ø«4Û0Z@\ý_x0001_PÄV@_x0004_+,¨_x0001__x0003_(gT@ÇdÓÑ=PV@ì~&gt;õ88[@ñëñÃ»ÉQ@_3úl_x0018_&gt;Z@DÂ¦K]@ðý7:R@"}_x0002__x000B_òÁL@ÐÈÉÓMb@zy»¡_x001F_P@0LFÕÂÅS@@NKl²W@Ø_x0002_)_x001A_[,Q@KBºæã¤c@_x0012_W?£b@_x0011_þ;@_x001C_P@Bªx`P@ÿwW*ìãc@¤åcG¾_x0017_W@æyqo_x001B_%a@ºüË_x0007_z`@_x0005_îTø\@¹,Ôýmb@ÖÐqmt_x001B_Z@ x£Òhú\@t^h3iN@/%ù×`c@°UîÂY@ÊSý_x000C_Y@ã©OJ1Y@o_x000F_û_x0017__x000B_R@f_x0011__x0002_¶¥¶X@_x0001__x0003_µW·½»çZ@_x001E_rÉÆ_x000B_^@s_x001E_É% Ya@H_x0015_38&lt;U@*¥Ôl_x0010_@c@·X_x0013_9ëÝ[@Õ_x0012_çý_x0008_)]@ä_x0007_ªT_x0001_aT@vÝqC_x0004_­c@\a*o§T@xr_x0003_Q_@,_x001E_;ÑAc@½û_x0006_ä\Lb@ðù_x000C__x0018_Q!Q@ä÷;âP@~Ã²ÐÇR@gñ_x000F_[@@PÔ_x0013_mÐP@ p÷ÉU@!u]ÔÎÅc@Ñl~«_x0001_ö`@«£Ó_x0014_þb@&amp;YaÑ~ÄO@ih"ô±hS@8Or_x0002_Of`@t§_x001A_[1ºW@ÜK·êÊæR@Txà/äH_@EìyÔ5¢c@_x0001_5¸L_x000D_$b@_x000C_xCÐèV@ðÿ§ã_x0001__x0002__xU@d_Q_x0007_toc@_x000F_*ï_x0017__x001A_b@n®  yc@Ð¯îc@¬áJÚ»¼U@cçtÁ8ðT@ãñý_x0008_+`@0_x0005_©ô`@'2Ð©¯Gd@íÙâ¦'Î]@Tb_x0011_´ôdX@_x0018_ååí\@;f°Q2]@»R?õÍkc@§Ú×_x001C_2?c@ñ}+Ô;4a@Ó¤Çëc@_x0013_Uq¾C\@ÿd!L|Q@Ú]_P@ØØY_x0013_þÛP@àbçV¨^@ýà¯_x0004_²T@_x0003__x0008_/Ý_x0016_RS@&amp;ô^ZµM@Þ'âU_x000C_P@y4Ótï_x0007_c@"]µ±øc@ÖÏÍ¡_x0010_P@D¢_x0012_¿^@­&gt;©ñÃ:a@_x0004__x0005_¶2Ø+_x0003__x001B_`@_x0002_/_x000D__x000E__x0008_Ð]@_x0015_àcÂ{¾R@É8_x0012_à^`@h­þÆâÛU@_x001D_²_x001C_²@V@âc_x000E_dí_x0013_R@Ãµ~å_x001F_¦`@ó#La@_x0017_Ë"ÎÞ`@ÖûhÚ=uM@T¶´K'ßa@¥E!éY@ìÿR¨._@ã_x001B_wú;S@P_x001D_À^_x001C_8^@_x001A_ÛgkºéX@_x0018_æ¦a@5è¯ÃMc@&gt;¦]@_x0001_ca@ ÇP'`@ &amp;¤}^@¡,à0EAR@ù_x000D__F_x001D_R@xð_x0016_¡Ä±\@*Þ;pØZ@@_x0019_qÝíÑP@géhyóÊS@õÍÓøvP@Q&lt;_'ìÎT@F\_x0005_ð_x0002__x0005_G[@îVb_x0016_Ù\@*X¾f_x0001_^@Ì_x001A_nEb__@á_x0015_#_x000D__x000D_3W@ã_x0012_ë3DS@5c!!d@_x0008_.¯_x000E_Á^@VÐÅå)ÇT@'êâª9ýU@Ì|Q_x0019_^@LíÑÅ7À\@A_x0012__x0002_ûµ\@e{¾×Ö0V@óEä©ÑQ@^´¸kA\@&gt;ÍÔ_x000C__x0010_U@¶,úáL@ô_x0014_ò_x0004_¨_x0007_\@_x001C__x0011_È#[@ª_x0016_Ì×_x001A_÷U@_x0005__x0003_Ïq_x0016_L]@_x0015_ÎvU]@ô£_x001A_¼ÙÀT@_x0014_øÕ_x0007_rc`@"_x0011_[¤+AP@ _x0015_eä_x0017_²V@P_x0010_7U_x0008_jQ@«¢ÿa@¦ÄLþR@_x0004_¹¤×ùO@x_x000D_ºG^W@_x0003__x0004_"èÇ®kZ@öõ _x001A_5T@J7 pÅQ@&gt;TO_x000E_æ?R@È~ì7µY@Ü©_x000F__x001D__x0007__x0001_`@ú£&lt;cíÜb@_x001B_À°ÂQ@º_x0007_êuã[@4_x0015_6!«(d@_x001C_Ýtêö³c@g8®GË]@_x000D_q_x0002_áÙ[@&gt;· uz[@_x0010_Õª,_x001D_rd@h»¯ÊÃG\@_x0010__x0003_?_x0003_sÃX@F}É¯b@ÏÙ²æra@ËÆ&lt;U¿V@DØ_x0013_©Pa@q:ÀÖü`@^ls_x001B_¹½`@&lt;u¸%É[c@Nû_x001A__x0004_PX@Ê_x000F_/è«\@&lt;ÒÛ:«b@OøÈ_x0008_Ò_x0010_W@_x0012_,©ÃS@VÌÎ¢ÕT@n ¦Ñ=ûX@ð"yW_x0003__x0004_*óX@A,W3UU@ÔÉ_x0015_P±R@sé_x0012_b®R@H¨_x0014_.Û\@Þj*þ`ÄS@Úá4_x0017_Y[@_x0016_»57_x0016_FR@ö¹_x0014_á^@_x000D_Æ_x000E__x0016_a@ý9Õ^YëW@(ÉGn_x001B_Q@y_x000D__x0003_!º»Y@QÄ_x0014__x0019_c@ÄÑÇüÄP@1Ö þnN@Æ¤bSuø`@*I&lt;ÅW@ûæ_x0008__x000C_Mb@_x0006_Æü³_x000C_HS@_x000B_åFèvX@E_x0015_Â¶HT@9_x001C_ëS1c@L_x0015_+³øFP@zá§_x0001_äÖc@-xÁ}ÞR@2Éù_x0004_¨fM@ÞB_x0002_æµ·V@ÜäG0£^@_x0008_b¥ÕÙ[\@_x0006_Ü@;æ×V@c!ÃÐÝN@_x0001__x0002_£v&lt;f:Q@8½CÛImd@§}¢e®ÖU@^_x0008_^}]@1´ëD$OS@_x0011_HD_x0014_YY@y_x0006_ß_x0006_tc@TÕP^@eh)Åõ{P@Ô¬þuÖW@As°£Fàb@1Â)''ïU@µN¥v§]@î;³IñNY@_x000F_[ÉðeËQ@îa-­RT@&gt;èý%_x0015_ñZ@°¤_x000B_	7Q@R3µj;Ñc@UUø©a-\@Q!ØñøY@ú{µ_x0010__x0014_X@CP_x0015_jÔa@-÷m8OX@_x001E_©Ù)qõ`@ðzw_x0013_¥_x001A_d@_x0013_æü&lt;?Z@C_x0015_ôÙ_x001A__Q@_x0006_ha&lt;_x001B_a@J8êGøã_@jugNQÕa@ÂX_x001E_«_x0005_	ÐJT@_x0007_ÝWôÊ	Z@_x0006_Ä¥®ÇZ@Ë³ÅdHÇN@bvm\µ_x0017_R@v@üî_x0017_a[@=òÂ5.c@_x0004_(ÍI'X@_x0008__x0013__x0016_Ó?a@!õ0)t`@à½*Lq_x000E_W@ç,Óa@Ñ^¬oÚ¨X@û|_x0014_Ç_x000D_±L@Ô¶Vha@WíJè­_x0012_d@JXØIZ=`@æ/_x0018_P&gt;c@U(wòO@3iÌ/öíc@_x000F_ì8Ûc@&lt;_x0001_EuQ@	L_x0002_­b@_x001A_¹æD¶X@rêc*	_x001E_X@`_x001E__x0003_I½_x0014_Y@áNù_x0001_È_x0004_a@Ö·&gt;ÙÒU@EÌ«äÁÜT@ Ë_x0006_¶ô\@!/sY_]@À_x0017_ã&lt;³ÏO@_x0001__x0002_lÓUÙ¢`^@ú}Mçµ_x001A_V@O_x0014_¼_x0004__x000B__x0014_Z@z6UÄ?_x000C_O@(Sò¶¡_x001B_X@öý_x0006_óÒ&lt;O@ð_x001E_÷ZçV@JTêý£Ûb@5,þtÀP@îM_x001F_ø_x0007_c@ºNX_x0008_X{a@³¸ôSºâa@[¸ÆÜËZ@à¿Þ_x001D_¥ïY@¼Ú&amp;vbâY@`Ì_x000D_¸_x000D_^@¿(@nc@jJ_x001B_!_x001E_ ^@"_x000C_'X@Të59_x0011__@*F_x0010_ïV`@nDI-Î\@PâaO~©a@:_x0006__x0002_2ï`@Oÿ*ÿ»X@Å!ª¼1_x0006_d@k:m_x0011_\@)c£_x0016_S@|_x001E_}0p_@SwoY@"Máÿ8ÍP@¶nË_x0003__x0004_ÉÐ`@m©T ðc@°_ù¸_x0014__@É nÁå`@ ¢_x001C_aNY@_x0015__x0001__x0010_ÊHAT@à®B»«'V@Ó_x000E__x001D_Ö*P@_x0016_I?#ªÙa@úoÎýP@,ÙC"S@øØÇa@}_x0015_Ö_x001E_d@Í}[S@_x0002_Á"/fb@Xär×=Q@ S^ß½8b@_x0012_gH.ßW@&lt;ñÂ	_x0018_a@µkÏ_x001F_Àc@ü?À_x000D_îX@_x0012_A3xrT@¢±ûë.c@[_x0015_?_x000D_dM@Ñ®Hm`@s¹Ñ)RR@=Hkëô®O@hÙ»f~Za@]_x0014_Ø[`@äê_x000F_À_Tb@qICöyXc@çï;9«P@_x001C__x001D_ñ)_x000E__x000B_°]c@´û_x0006_¿ý­L@»Ð_x001E__x001E_óN@pqo¢Hd@A_x0010_BÆdÈd@_x001A_¿ÒE_@F]-­"N@U _x0013_ _x000E_VZ@ä_x0008_3]@yNa¶x`@8åSÜ1K@_x0002_Yv	_x0012_T@ñ¤¨ÍðQ@²{_x000F_4á|K@¾sïáÏYZ@ÆLknmÞZ@Ê¸ñx_x0008_AR@k	_x001E_W±b@_x0001_$_x001C__x001C__x0002_$_x001C__x001C__x0003_$_x001C__x001C__x0004_$_x001C__x001C__x0005_$_x001C__x001C__x0006_$_x001C__x001C__x0007_$_x001C__x001C__x0008_$_x001C__x001C_	$_x001C__x001C__x001D_$_x001C__x001C__x000B_$_x001C__x001C__x000C_$_x001C__x001C__x000D_$_x001C__x001C__x000E_$_x001C__x001C__x000F_$_x001C__x001C__x0010_$_x001C__x001C__x0011_$_x001C__x001C__x0012_$_x001C__x001C__x0013_$_x001C__x001C__x0014_$_x001C__x001C__x0015_$_x001C__x001C__x0016_$_x001C__x001C__x0017_$_x001C__x001C__x0018_$_x001C__x001C__x0019_$_x001C__x001C__x001A_$_x001C__x001C__x001B_$_x001C__x001C__x0001__x0002__x001C_$_x0001__x0001__x001D_$_x0001__x0001__x001E_$_x0001__x0001__x001F_$_x0001__x0001_ $_x0001__x0001_!$_x0001__x0001_"$_x0001__x0001_#$_x0001__x0001_$$_x0001__x0001_%$_x0001__x0001_&amp;$_x0001__x0001_'$_x0001__x0001_($_x0001__x0001_)$_x0001__x0001_*$_x0001__x0001_+$_x0001__x0001_,$_x0001__x0001_-$_x0001__x0001_.$_x0001__x0001_/$_x0001__x0001_0$_x0001__x0001_1$_x0001__x0001_2$_x0001__x0001_3$_x0001__x0001_4$_x0001__x0001_5$_x0001__x0001_6$_x0001__x0001_7$_x0001__x0001_8$_x0001__x0001_9$_x0001__x0001_:$_x0001__x0001_;$_x0001__x0001_&lt;$_x0001__x0001_=$_x0001__x0001_&gt;$_x0001__x0001_?$_x0001__x0001_@$_x0001__x0001_A$_x0001__x0001_B$_x0001__x0001_C$_x0001__x0001_D$_x0001__x0001_E$_x0001__x0001_F$_x0001__x0001_G$_x0001__x0001_H$_x0001__x0001_I$_x0001__x0001_J$_x0001__x0001_K$_x0001__x0001_L$_x0001__x0001_M$_x0001__x0001_O$_x0001__x0001_ýÿÿÿP$_x0001__x0001_Q$_x0001__x0001_R$_x0001__x0001_S$_x0001__x0001_T$_x0001__x0001_U$_x0001__x0001_V$_x0001__x0001_W$_x0001__x0001_X$_x0001__x0001_Y$_x0001__x0001_Z$_x0001__x0001__x0001__x0003_[$_x0001__x0001_\$_x0001__x0001_]$_x0001__x0001_^$_x0001__x0001__$_x0001__x0001_`$_x0001__x0001_a$_x0001__x0001_b$_x0001__x0001_c$_x0001__x0001_d$_x0001__x0001_e$_x0001__x0001_f$_x0001__x0001_g$_x0001__x0001_h$_x0001__x0001_i$_x0001__x0001_j$_x0001__x0001_k$_x0001__x0001_l$_x0001__x0001_m$_x0001__x0001_n$_x0001__x0001_o$_x0001__x0001_p$_x0001__x0001_q$_x0001__x0001_r$_x0001__x0001_s$_x0001__x0001_t$_x0001__x0001_u$_x0001__x0001_v$_x0001__x0001_w$_x0001__x0001_x$_x0001__x0001_y$_x0001__x0001_z$_x0001__x0001_{$_x0001__x0001_|$_x0001__x0001_}$_x0001__x0001_~$_x0001__x0001_$_x0001__x0001_$_x0001__x0001_ä}£_x001E_òa@RÖÏûw)Z@¾CÑ}^@Ñ¨+e@Öö´AtíM@_x001C__x0008_D²eëR@B_x0010_Ä%_x0005_Úc@È1lsS@íá_x0007_[@Ü_x000C_õ_x001A_^@r_x000E__x0002_X_x0005_J@ÚÞØPÜ]T@²G·£_x0002__x0003_øÙ_@_x0001_Ïu´_x000F_cL@_x0016_ï9_x001E_¹ÚT@ÌÝhJªQZ@Tú_x001D_&gt;	Jc@h|øÐv]@^Bñ²_x001A_WY@ _x0012_üE}b@_x001E_í­	ãP@énb_x0004_ý(e@þÕÉ}I_x001D_Q@	a¢÷Z@_x0002_¹=!_x0018_¨O@0å?.#`@x²³¶}òP@swZVR@_x0002_3s­ígK@«Wþë_x0004__x0001_M@¨wK#DnU@êº§;ô\@_x0006_@²°L@áïïúZe@_x0010__x0014_´_x0003_?]@:'sGW_@öµwäû]@ý2f,åc@&gt;Pêÿ_x0006_àZ@_x000C__x0014_ÁBÄN@_x0002_@ê8å d@_x0016_ìz_x0007_°Å[@Y;hÅðhT@ÆõW¨sUZ@_x0004__x0005_F×6«Þ4\@ .æU(_@Tùï7²T@_x0002_9`Ä_x0006_Z@Í0åúu¡c@_x0001_«_x0001_óW}N@,;ye@_x0018_áe¶\@ZÛèØªR@ÖÔ±â³Z@°p¾rßdW@_x001C_ÛS]Y_x001E_d@¦Fó_x0003_ÓU@"å_x0017__x0011_ùS@üdL]_x001E_÷b@ÉÉÒÆ¿sc@	*òbB,e@_x0011_.®Ër_@_x001C_4Çc_x0005_[@b¢ù,õ^@ü2'_x0004_ñ]@vå1Y(_x001E_X@®«ËPË^@¢ý[@-T¡á¥µc@¶|oÜ&lt;`@Ævl¨_x000E_`@ñRÀ\:ßW@L_x0005_-l¸^@ÄO&gt;Çá^V@Õ_x0010_¼'#X@_x000D__x000B__x0004__x0001__x0003_sö\@2¥Õ_x001B_²[@öXÁÕÅR@ð_x0016_ýü^@ïµ(U\¶L@UéÄç¨c@_x000C_0ãBþR@=sÃ²v¹c@n¦f_x0017_T@_x0002_òÑñ®¬a@A_À%lrP@À«3g CR@÷.î$(P@âý_x000C_øeúS@´q_x0016_²¢*J@#Gq_x0005_»K@_x000E_0=gñPZ@Î¿å_x0006_ýKd@Ím¸°C\b@ÉWÑ¾	uP@d_x001A_­¡_x0007_Q@£#ÖÆéxP@ØWÁÉP;d@_x000B_»_x0006_/;»b@ÚKqïºUT@díí2iY@1_x001C_êFïa@Ûu~_x0018_vJ@²r¦zÎW@Ê_x001C_¡_x0006_,[@c¯~:=a@&gt;_x0016_©AÖ£V@_x0002__x0005_È-%±AW@¢¼GÛï¦U@Îu(_x000D_;ÌZ@¶jå©_x0004_X@Àbnû_x0002_jR@ÐF­Æê#^@h8×(ýÓK@¦TÕ¹Ó_x001C_]@_x0001__x0012_¦d@z$ê Rb@K5¡Úì?d@OcÅ%ÞY@­_x001E_ò,°M@ÏãëÕóRJ@ÈÿÓH_x0011__@¬'´_x000E_wFV@ð~pty`@LvØÂ?1V@j_x001E_w­aÕX@¶2%²¥_@ùJ×1-ba@v!Û´éd@ª²£_x0016_Á,T@"¦¤Ó|W@-8Í¥_x0008_X@Îý_x001A_O_x0017_^@ALÍÜ6`@­íÄ\@à°²¹Ô@d@0CüÚÆ\@ü_x0003_×_x0012_Ó_@p'Ï_x0001__x0002_wT@$Arj$cY@_x001E_^"àT@_x001D_]_x0003_!ß)[@ÃºÝc@å÷&gt;i`@ÖE_x000E__x001D_nz`@ã)ëFb¸S@Âö%_x000F_À]@Q_x001A_ÂQd@¬×·¦^í`@SB|¥_x001B_a@R¯;Àb®Z@×b%Ý}1X@Éµì'¹_x0012_Y@×qûÌîdQ@,_x0014_Rñ_x0004_T@õ_x0019_û¤)Ða@½=¯ÝÜT@òFæþ_x001C_4V@û?nºú0N@üÙ KtÆQ@¼FQ±kd\@ÂQãÿCe@yÃHÇy.c@'|à6*cc@Ð_x0004__x0006_Ì6¾a@XÓ¤1²R@zÑS_x000E_´O@«ÙÐrbP@~ÏìIÕd`@Å.~v®EK@_x0002__x0007__x0019_¸5S@äf¡=X@äÍ_x000B_¨_x0001_oV@å_x0012_4z_x0017_b@_x0006_ºKAGÎT@÷_x0018_ãVJ@Ë[g|÷ÈS@ÐÁÉêôÜb@8Øþ½®Y@~_x001E_!^K@_x0007__x0016_F³¯ÜU@®=_x0005_áS@_x001D_Q_x000D_z_x0015_Ýa@§_x0016_Ptw_x0019_S@ô_¥¹T@Ãà~ëò b@}_x0015_&amp;«`_x0013_`@_x0004_¾ç_x0007_%O]@_x0007__x0003_8cR\@¡È°cªÁJ@,T5ðu_@¯úfü&lt;P@ºBO_x000E_,Q@ÜêlJ,èW@£@m[¡b@äè_x001D_£Þ\@}uxh_x0014_me@?ö¬_x0010_Â(d@±*_x0001_w7e@-KbT_x0006_a@prF´úÈ`@a§Ï"_x0001__x0002_Ä°c@XV¡_x0014_H¢c@îZV3&gt;W@_x0002_aÆÞM_x000D_^@|ñH§~]@Ë8_x0013_c@ðû}X¶ÖJ@á	TÊ»xR@	ØË_:c@¢&lt;_x001C_§ÁP\@ï)2 M@í)4_x0018_ñÀS@a¨]_x001E__x0007_e@_x0003_àjìóÂU@_x0014_ò_x0016_Ò.4P@PD&amp;o â\@_x0016_S`{»9\@©ì¡tÓL@´K ½8T@løß_x000B__x0004_M@jâ_x000F_IdZ@îÊ!v_x0014_Q@L)swW@\,C_x001A_ºb@_x001F_¢0øþ\@=_x0007_^©.Xd@_x0005_Bû®_x0005_lc@_x0002_H!¬	&gt;^@d¦Ç%^×R@)_x0007_ûÄ.^`@ü3àAz_x001E_`@¤­Þë_x0001_BU@_x0002__x0005_gÎcîa@B~Ïû¡¢W@º5Á[Y@_x000E_@«©Æ8S@×xÀõ¢Ob@_x0017_[ö¤_x001D_`@G_x0019_Gè¶èT@½PòT]@Cºåi0a@DXO_x0012_\J\@»&amp;Z¼\`@Å9á_x0019__x0003_d@RÔÑR_x000F_a@¸_x000E_®T@~,þ*}\@¶í1"§d@_x000B_ÊA_x000C_\@bÝh´W@q°_x001A_:_x0004_öZ@|_x0001_äBÛ_x0016_b@ül_x0010_4_x0006_N@	ð$=¨H`@OH&amp;$ð½P@ÒÆL_x001C_$¬c@¿_x0004__x0002_r·R@ì÷_x001A_!Ceb@X£_Á]@'¤!_x0004_½`@_x001C_zÌÔ³7e@éu_x000B_lR@FW2µ¨µ^@{_x001C_m_x0002__x0003_íÚO@·)=X ¨M@ÄýØW¨X@×¹àÛïW`@v®_x000C_Ec@Ó{1_µa@htñÇç\@gÖ&lt;-@T@8¶¸_x000C_e@_x001A_['}ôàP@XÚµR@Ô£xÍC[@f_x001D_]_x000C__x0003_¶X@Õë©kQ@'V­K_x001D__x0001_d@ïì·0Z@_x000B_\s~WS@ÜÈm_x001D_P@ÀíL7íW@b°8Ze@@~}»_x001B_e@ê_x000F_ÁÊY]@¶ã']5b@-C_x000B_S[@,+ieèY@§q=_x001D_&gt;Â`@ö_x0005_èá{e@~_x0001_6ó ¼M@_x001A_\Ô_x0017_	)`@O½,_x0010_Ya@ÄCþ±1U@v._x001F__x0012_c@_x0001__x0002_EûJ_x000D_°cT@ÍkÞJ@ia@}Qì/c@íÖSµ_4Z@x«ÂB5a@Bb&lt;_x0003__x0008_Y@:ÿææG,b@å.]hßÌc@åç*;T\@_x0016_$&amp;_x0006_U@$Þ_x0011_ÌôJ@%Ýç~C_x0012_[@_x0016_âÊw®¬\@+½õÂbe@_x001D_ö_x001E_t}[@Þ9E±±ÀW@_x001C_6X72×O@æoÝt]@Ò_x000D_S_x0017_P@è_x001C_^®¿d@Õ'æOkS@DC_x0008_"(X@ØKSLMQX@ùaÀ2´c@õYSÆ_x0008_J@_x0016_J]Ûb@$&lt;"\c@/uf_x0010_P@|_x0013_É}¥b@4YúAxa@Jl`Õ	+X@J_x000B_¯`_x0002__x0004_½e@_x001B__x0001__x001A_`8`@Ï(úõü÷\@×À_x0017_MÞS@§_x0014_³~ÎP@F°ÂWa@¹ù_x0001_Y@(_x001F_CÂzR@_x0018_zÛðnP_@ø_x001A__x001C_Ì_x0008_]@vûó¶ÞU@µÐâ_x0014__x0008_a@à/sMQ@áµ©ãtHO@z¬ÐÈP@LÏÝó2ñV@Dí5Õ¿c@M¾b@(=#_@5ÊÂÓX[@«!ÀæP+d@ªb_x0003_K¿Ç[@ônÞÿRc@Ä_x0014_}ÕsJ@LM}ß1[@î_x000C_º;¥t_@¶_x000E_Ú;3ªX@_x001A_ùV¾ËS@ÈÅ_x0012_º_x0019_±X@#_x001C__x0015_\@_x0005_è¦Â0`@´Ï j9Q@_x0002__x0003__AÒý3ÀQ@paÕâ_x0007__@+oÝ¬Ê÷P@möÄõsK@í~kk_x0018_èc@_x001E_ÜÅæMßb@Òv_x001E_]¸a@Q_Õ_x0005_e@s¾2F²_x0002_`@î³­úÂ^@&amp;{îZ_x000D__x0010_a@µ_Å²*K@²õÊÅ_x000C_R@&lt;QÖ$ÒV@pwÜ¹"b@Ò8ôhºË]@$cí_![@ü#Â¶Þ$V@¤_x0002__x0001__x001F_$Y@¿7rº]@é&amp;_x0002_Uièa@K`¤dêN@6Xa_x001B_¥^@ÖºW0c@*^_x001F_\UQV@Uyßc@x_x001D_ÅôjX@È;¹Ü¡ÄT@xx4_x000C_¹b@_x001E_´îÁFU@ÌþºiC\@, V_x0003__x0004_¥¡Y@_x0016_ú]Ðd@å°ÿÒ_x001E_R@a_x000E_¸8ÖúY@N-ÅÊ1W@l,c(_x0015__x0018_V@XÑEäêY@Û¤c»¤c@Û:_x0010_òÆæP@~»;~Ný`@°ã=e`c@Ø_x001D_ÜÇÔU@Ê×_x0001_¤]@p}ì}ÆºX@`ßÆzô W@_x0006_~ÊqâN@_x0014__x001A_åvZÝZ@¯;½õ.a@lRÂ_x0002__x0001_X@Ì3_x000C_krb@7©_x0010_ôÌÊJ@8U_¢&gt;ôP@_x0003_õõM{fU@Æ¿OL\V@¯AlC)~Z@ÕüE­zL@7îÖäá±`@_x001E_Ú[_x0013_BT@X	­çe/a@Êw±ÉQ!S@Ùí@_x0004_¼O@_x0011_©ÃÄ^@_x0001__x0005__x0012__x0002_ã:Zd@î·_x0004_¯[9Y@äÀM*!O@8©æ{üN@/b¸qKíV@Q¡aU1_x000F_K@øÚï=_x0005_hT@t-G¯îJ@i¦vö®e@	5çÏÅöb@_x000D_CÚ_x0014_ï¥L@y¼N_x0004_*nd@å´_x001B_Çde@ÔÌb[ßd@ä/ç1°d@¬eåb_x000F__x0006_d@àGmàâ_x0012_U@ºxojÿU@òÔI¥"_x0005_U@Vq|øQ@è¬ÎÄõK@½_x0008_êå³Í\@¢ª"Ð&gt;Y@_x001C_*;è1Z@icz_x0001__x0008_Vc@_x0005_Ô¡+M;Q@,_x001B_$E_x0012__x0013__@±{Ñß~e@I}Wh&amp;_x0003_Q@SQ¬_x001B_4b@PEvªU¼V@á]û_x0002__x0003_¨_x001C_e@eKG/²U@ý,ua\`@x_x0010_¨}2ÅV@G_x0012_á~_x0008_`@¿|_x0013_\a@_x0012_lèyQ@w_x000B__x001D_Öyú\@õi_x000D_jë}T@²½w1 he@._x0013_jZ_L@_x001A_¦_x0015_u\²]@_x000F_®°7Y@y²å@´J@Õ[WÆO@ó%î_x000C_QP@¹ª:zR6`@å²wºqT@Ê	Öñ=T@ý]ò|_x0007_&amp;b@_x0002__x0016_×O^T@À7¢Ï|V@åå¦Ì0Ue@_x0003_À2_x0008_sPa@Ò?2R¦º^@À7a£ÔR@ZO&gt;X@_x001B__x0003_;éÿa@%8ÖÉ_x0007_êR@4/"'ä`@»Êø_x0017_¯_x0018_`@ø_x0001_'Ã}X@_x0003__x0005_Î*_x001C_Û|Y@ê_x0011_5µY@)BFG`@Õ~@"d@hÁW/q]@ÌÐKv³d@ü&amp;ºJg]@t©n_x0012__x0014_ïQ@î:$R_x001F_R@ÌP¼ïôsS@fÕzþj®X@Ò_x001A_qm c@_x001A__x0017_ê_x0001_a@ÕLæ­é`Z@ýt¯\Í9J@vÌà#¹_@L_LêX@¶n-¹X@_x0018_#C_ËM@zÁYïéa@jq_x0006_k_x0004_ud@Ò%_x0002__x0010_oS@c?ÅÒ_x0015_UN@*kLäAd@{¥Uªe@\p:üZ`@D;_x001B__x0002_7_@Uù_x000C_ü_x000C_T@5_x001B_Qîc@_x0018_`_x001E_|kÓR@C.MÑeJa@_x0019_¢Q_x0004__x0003__x0005_¢þZ@ú£OYqÑR@lÊ_x0001_æÛOS@ãñ§Ù_x0001_re@R¢ÒØc@à¸}ÈU@­"6e@ëb/¤öN@?¤Ð_Á_x0007_P@ÖiíJÂ_x0007_V@6_x001F__x0015_b\@Þ=¿ûÉ_x0004_e@»Ý_x0008_Õâ`@=£_x0015__x0002_b@&gt;_x0003_³_x0018__x000C_¢U@_x0005_¾0»(a@ÃÑEfçd@ ÞïêK:_@_x0013_täö_x0016_d`@[~7Zú¢b@VÁØé;T@N&amp;JÀ)ÖX@äi®"&amp;&amp;\@RvÍW@~¤Zîra@ÂøÊ`¹áY@~j:E_x0005_/V@·úÒ}µ¶c@P*_x0002_Ì_x0007_Ñ_@äx[ûæ!Y@¹_x001D_¿~K`@¾8yæÿ_x0013_c@_x0002__x0004_´_x000F_q_x0011_{U@Æp_x0015_[a@=¦}¶	[L@d÷Çkc@û.RO@_x0005_Ø¥Úî`@);¯ã:a@jQµ_x001F_d@µ4T#_x000E_oe@_x0014_i§n&gt;Q@Pþi{b@!!g_x0001_²d@õ_x000E_I_x0014_ÈVe@L'	òÔW@¹_x0001_IÂÄb@xo|_x000B_ôM@;1_x001F__x001B_¸»c@®÷.´ì`@èÕêÕ6S@	_x000D_8^a@Ø_x0003_uÈ*cX@g_x0016__x0016_t¤a@Ñûe%_x0012_¡Z@û_x001A_'GCÏP@dÚþ&gt;Ý¬L@Â·8_x0004_Yb@7qG_x0002_gb@g6I;º3b@z_x000F_ð%7¸c@ók!,P@æ_x0006_x¬q^@nè¯_x0001__x0004_Ó`@$-³×{S@3èxuÈ¢c@ôR_x0005_TzJ_@­_x0005_kz%K@õòIv_x0002_«c@_x001B_¡^&amp;*a@¼ËØä_x000D_Y@òÚ¹µ!\@zû-_x0008_«áW@Â¨Í_x0011_õQ@²_x001C__x0016_5R@2¤_x000F_/e@Å«tððQa@ÍÖ_x001D_J@_x0015_~Ø_x000F_a@{ÝSða@Ï:M5b@Ô5Ù_x0008_öV@Ì®IÁO@$z?µZ@YÒUó_x000B_DX@&gt;3ì,9|Q@4|_x001D_D_x0003_`@ÜdÖÞM@¸AoW@h2`íÑO@_x001B_óó°úrc@ÏæU|OW@vøÝÀ_x0005_,`@ÝÁ_x000B_Ô@ðP@_x000C_d_x001E_t½L`@_x0001__x0006__x0006_ÿ_x0005_ÎÙb@&lt;&gt;¡dZ^@NÙH¾_x0018_IV@ÐñdÈoT@JP¥úd¦]@y{Æº?c@FØ¦"ÎMT@alñb@r§ìtc@Û3Ä´ÿW@Ü_x0019__x0006__x000C_*_x0003_\@£0VYwe@v./e_x0014_1\@]_x0004_Ûå2Q@fó_x0015_xpU@TSù²¬_@®Ùå_x001A_¢V@G?)_x0010_ûR@±yl¦'Q@çà³L~-b@	üq09a@l©=_x001A_oRd@ó=M&amp;»_x001F_`@©(k{e@ita/rxS@{òÅíXd@_x0002_;_x0013_4§3`@P?IÒ_x0010_`@úÆ_x0008_DvS@Õ¤õë_x0005_:a@j»_x0016_)ÀP@fOÐu_x0004__x0007_&gt;öY@±_x0006_yò`@·B´\î(Y@¤Ã_x0008_'AS@|m³&lt;¯W@rlÇb@Ãe@_x000F_¹èX@_x0013_gîþ_x0004_Q@ÉÅ_þÀ_x000B_[@_x0014_3Î¯«\Q@Ë	WÇ_x001E_d@Ø_x0002_m©Â_@@1'÷ÄJ@N[¡âfýU@_x0019_X_x0008_&amp;	Q@¥©7äM@ÑvK_x0001__x0012_«P@Î_x000C_Ð]ÑV@´Æ	DC©R@¤0}êJT@&amp;ÄÌWc@Z_x000E_¾Ùò¤Z@¾°:fð]@¯8_x0004_öU@;Dà_x0005_0e@|P_x0008_`@³_x0007_I÷Ý_x0014_d@¨{¢&amp;Ö_@_x001C_.Y_x0014_ÕøV@Ä@Ù_x0005_i_x0005_[@_x0001_}_x0003_¶ûd@_x0016_»Æd^R@_x0001__x0003_s¢AJ@¥%$­,b@pW]Md@ä²_x0006_üÉ_@_x000B_®_x0018_rc@ÊN{ÚV=Z@ä'Ête@Õ[î¬ÙX@ÀÞ$³Úc@¾Á L¾d@ôTöfNV@Ò0¯	a@h_x0004_e5W@3_x0015_[¡_x0005__x001C_`@_x000E_gC_x001D_ã\@CÎU_x0006_³M@_x0006_-rmnø]@¾?4WEP@êÌÙ^R@ßÁ$ÌßcR@ãÃ_x0002_µ¬=Q@§9:k_x001F_X@B3Ö-øýM@ºþ;DqP@üÆA2ßU@_x0002__x0011_Äñb@®_x0017_Ú_x0006_E¤\@G7LlXe@k­Éù½P@öÝ£Be@#Wã_x0015_Xü`@â%?ä_x0001__x0003_½L@º¼'óbR@Ý©ø_x0011__x000F__x000C_K@cQ&amp;6ÑÛc@ú4_x0014__x0010_,L\@+ °Ý5d@ü1v&lt;©_x0010_X@8|´wS@RA;ã·W@)_x0018_õ&amp;v\@Ô;úµJeN@L³hvV@Çc_x0002_ÓO`@Â9r¤uP@eî°_x001F_tO@¦Aöñú_x0005_^@¾p¦I_x0015_}Z@½Yu	`@%aáÀaN@x¥_x000F_RíT@+ÅôºEd@~²®ùU@Ñù±b_x001F_c@¤v.U@Kùå=_x000D_b@Ä´R×R@_x000C_(~áÐý_@bMKc@_x000E_«,å³_x0016_P@tõÌ_x0002_L@ðJl _x0016_jS@¯&amp;g _x0004_äY@_x0002__x0007_nkþÎ"U@[èlñM¿a@$ìE®à]@2NH¹Q_@_x0011_"r@;o`@#ñtf_x001C_d@¦Iëq¤[@^¦BXaVS@Ë]'_x0013_Be@4ürøR%^@µÜ_x0003_èü_x000C_b@]GÊd©Re@¬ÜÑÞ=b@B8¢Î_x001F_U@Æ{I¦H±^@_x001A_`Öüð_x0003_Z@_x0016_ät`hV[@_x0006_´_x0008_íM@_x001A_Â½r_¾b@hÝa_x0003_nu[@«ñJÅ+Z@_x0001_QOµS@ñÓÃkk_x0012_X@HD¤&lt;Ü_x0012_W@u_x0004__x001B_Iu_d@_x0012_¯í|_x0011_d@EÑÜÓYm`@/oÌ_x001E_®c@|3QæoqY@ÅÝ}BUV@G_x0005_èÁ¨pa@46¥@_x0001__x0002_Yàc@_x0010__x0010_ÝJ¶Y@ËJþ{_x0004_e@âH*tpL@ÔW«³+L@_x0019_E_x001F_9qK@pgxZÌb@Q_x0019_*©d@·«0!nÇO@¸WÕy£V@_x0002_@Bwcr]@=_x001B_xòc@Ï0d\{d@ZÁÂ[«ëZ@~nmÒ[_x0006_b@ÒÝ_x0006__e@_x0018_d4AÖQ@zÉk:÷Y@¯ã*Ý÷v`@hÔ^x=!e@¼÷,_x0004__x000F_b@*®/Ù	Z@¥_x0017_³_x000F_¹ke@.bLFÆZ@Â_x000B_G_x0018_b@j(_x0010_÷_x000E_¶J@_x000C__x000E__x0003_ÂGe@ý°oªK@_x0007_¢¨÷äa@z_x0007__x001B_N£ýY@Ò½`gµW@a?2W¹µa@_x0002__x0005__us_x001C_dT@_x0014_ÓùºC@T@fçkrQ@sþU_x000B_êzX@À¶Zë¤è`@óEÀWd@F¥â0¯R@_x001B_D·§!1R@óÍ7	P@aàî_x0001_(¨T@~¥áÄÚ«X@¯ÔE¶9Ia@_x0004_:ì)UQ@w_x000F__x000D_cøN@1_x001E_ÐÚb@Î_x0005_U"2çN@N3c/Á`@­_x0005_ê_x0018_¶N@/_x0008_övR@_x0002_»æ@äd@Öo"zÎ©O@_x000F_¬:µTÇX@Éíý&lt;_x0003_La@åð&lt;Ð_x0007_NJ@uÃ_x0004__x001F__x0010_P@ë)&amp;R@_x0016_õ&lt;ä´Ïd@æûx¤Üãa@'wío_x0010__x0017_`@ÀY_x000D_öç#_@Ý|^þöa@Ñ_x001A_Kñ_x0001__x0005__x000C_6P@V¹_x001C_	:-a@_x0013_M\vØT@ ãµpb@_x0017__x001A_&lt;&amp;a@¿)JÎîa@ÑÖÕlJS@&amp;La&gt;üb@4ò¼$@¤]@ßÛÿ_x0008_;Y@ë^¨Z³K@ãÌÑÏ_x000B_zV@¿úQv¦b@»¥i_x0003_ÃP@_x0007_5Àý	½c@¹fu«_x000D_R@ÔÃÔÄtQ@Ô|]cV@\À_x0002_QÁ_x0016_U@~U¦	¶þd@GïAÀZa@þGB_x0013_OYW@_x000C_Üó4_x000F_c@ @_x0005_zØY@sÛàâªød@S@w=8d@à2_x000C_$]@àM\_x001C_pe@2%Â¿ûÇR@ZÔèS6M@_x0004_Rî×¾He@_x001D__x001F_ÚIÔb@_x0001__x0004_&lt;=7Ù3d@³÷_x0002_½_x0019_e@)©v_x0005_Ó_x000D_c@å_x0002_2óÈ`@àÈa&amp;md@Ç¸¢©M@ö_x0008_X_x0013_¯é`@öôã&gt;@C]@üöKêÂ)e@®W	URLK@l.l_x0007_TJ]@olôfºg`@xòþñXY@¦ºÕ¸_x0010_Ñc@_x0016_¬%Éø_x001E_Z@t»Õëx_x001D_T@¦ &lt;5_x001A_ J@nhÖ·zb@_x0003_EZ_x001A_^@G_x0007_3hÛa@v_x0005_i«([Y@¥9ð	Q@¡Éµ&amp;øc@DÜ_x000D_ì1*b@µsÉg_x0008_ºO@Vñ­¨_x0007_)[@¯F_x0010_+ÛQ@¶_x000C_¦_x0013_ÐO@_&gt;³¤¦e@V8§D5c@bh^º{bX@ §_x000D_Õ_x0004__x0007_à_x000D_X@ýXña_x0002_^e@GôY»d@¼_x0014_·ÌònZ@JçØF(~b@A¥OlµQ@BrN_x000C_iG[@¤æâ¬¬-_@_x001F_@(ëK@r[¬8·]@¬æA¦J_x0019_]@N9i_x0015_øQ@øWû©ÒL@bd,ÍûJ@_x0004_mÁ_x0004_1OT@H_x0006_cTn|X@lÀóì5bZ@CWò_x0003_&amp;Ëb@VÌ7Cªd@_x0019_ºýé*P@ùA7¤}b@\@ëP}V@~µ±_x0005_ú¤b@ïÕF¶_x0006_`@ÍqÉEÆBS@î_x0016_a	\@}m²_x000C_OK@H_x0007_#.ìS\@b_x0001_ë#_x0015_Z@,	®"Lc@ô¥I+_x0003_µX@ÉÀ®ÀÜQ@_x0001__x0003_$¯_x001E_úK@âï*_x001A_Pªc@jB±à^@_x0016_áA2c@]_x0016_]0_x001E_L@	µ]AóL@ »	DÌZ@å¥_x0010__x0002_³a@bø®ÅKX@»Ä^bYS@rÅ6Â'^@/Ó½`@_x001E__x0015_½Q_x001E_b@Ô¢l?â;e@z_x0019_¬áe@ý1_x001E_ÞO@ìucJ@BÁ%P_x0008_b@ú}1_x000E_Ùä[@_x0015_{k_ð`@©ð&lt;hb@f?_x0005_lV@¨Vó:j®S@sýÄWÌÞa@8××S_x0011__x000E_`@ýDQN@a@"I¶Ìû_@|_x001E_½Ø#P@"Ù_x0003_ú\^@[¸Éø=4a@_x001E_ø_x0017__x0017_¡®a@l=÷_x0002__x0003_`_x0015_U@Þ_x0019_Ù¯U@eq·Bæ6T@÷Ù)|9ô[@æ«°ë&amp;_x001B_d@WPö_x0004_¦Q@²yÖ.ÎQ@¯tß[c@CgµÉ@_x0014_a@ð_x0014_£ûN@ÎjÖÎ$c@_x0008_@!é÷gU@³_x0008_h_x0019_ÂT@`¸AýXðZ@é{_x0012_ç4§W@_x0011_Ùu9hMc@ptÜ¡_x0014_`@Ì&gt;;oY@3_x0019_º;öÕS@_x0003_¤¦_x0015_\[@'_x000B_cÁ_x0001_d@Èâ¨'¢S@Å@\Xjðb@"ý$1KY@ÝCJÅnd@N@¦ãõ_x0018_O@Iyä±S@_x001A_É_x0018_07c@¨_x000E_ñª_x000C_6N@_x0004_Ê®¶_x000E_U@o_x0015_ÊÎqX@lôBc@_x0001__x0002__x0017_EO@¿ánc@$z_x0008_ÕT@(ØßA¶W@_x0008_×&lt;Á_x001B_]@_x000E_õhØúÝc@ì0kW_x0003_^@¹Ô¥ð_x0007_L@Nóo_x000B_ö_x000D_]@ã\UÉ×P@NZ?Xíd@¬÷;_x0001_0Q@üPâ^@jD&lt;ãÜóa@¶è_x0013_pc@#i^êÛ&gt;d@Ð5 7b@DâÛZ§`_@_x001A_é«]£øW@ERÔ­²n`@Ò¬ßÕIñT@ÐÀ_x001B__x000D_e@üv¢íL@2·w²c@ø_x0012_ëwáMS@¦×?öºã^@_x0011_úc&lt;b@0±l¹Ý%`@_x000E_âÛì)¤R@b_x000C_ Æ_x001A_S@3_x0006_1IP@0m&gt;å_x0001__x0003_&lt;æa@Å_x0017_¶pYJ@!÷L¶ôd@_x0019_tøe_x0010_`@N_x000D_Jå¿Q@ª½_x0002__x0017_'w[@°Z1"W@ÄD,3ëç_@Ý6_x0015_ÚP@[ÙI,_x0012_e@=A2~Ãa@*É|ß`ë[@ÊCôõ_x001C_L@±°s_x001A_ªõ[@ÎÌf_x0015_Cb@_x0017__x000B__x0007_t_x000F_e@&lt;ðS·~ÙQ@£_x001F_ª¤ÉU@QÃuh«T@sûYÍ\@&amp;AÑmU@O(j.lûK@(4£«ßV@_x0008__x0016_Ct_x0017_N@_x0010_v'±_x0004_V@H¿tLó_x0017_T@5_x000D_Ñª¶R@ºô_x0006_`SU@dªª:õKZ@ð_x0008_a_x0003_åâ[@c,ÇóO@Àé¸8÷YQ@_x0001__x0006_ßXÒ÷_x0001_Q@è_x001E_~_x000B__x000F_N@¼_x0002_tÔÓT@Bn2[@î_x001E__x000F_Ía%N@bßÏù½&amp;a@f/LxÎ^@z_x0013_i]ôaJ@Ý¡_x000D_+´_x001C_b@÷Ö_x0012_VÈS@_x0004_ÏË_x0014_Äa@6¨oHSa@_x0019_hA_x001D_ÆÿS@ÓÞú=¸èa@ÏªqÁd@R_x0010_m_x0003_öd@Ð`ì%O_x000F_Q@a	Ñ_x000E_c@mGhq»`@ù~LVÑc@&gt;ºû__x0001_]@&gt;àÝ°OíP@."P¶|]@Õ_x0013_¬ªµP@iEÇ­Ûá`@_©r¯[@]&lt;[×-ÒS@zÅWÎ¬T@å:_x0002_!_x0002_ÖT@"Ù¿ÕÛ\c@_x000E_Ê_x0002__x0005_ìT@äÈy\_x0001__x0002_ÀÀN@_x0018_Ê³b2a@&amp;_x0015_m\ü_x0008_b@6©cùqÄK@^ýÏl_x001D_c@ÄûK[ý^@\_x000C_l(÷úU@Ê_x0008_Î¦ü1J@»«)Z@8_x0014__x0019_@_x001F_]\@_x001E_:c¯¸K@_x0016_q8ó×Ì]@~_x0015_¡çÚJ@À&lt;îOmj\@Ò_x0001_Iéï=[@§µ½}`ES@¦aFÿc@_x001D__x000B_"f°We@Ì$¶b@£7_x0019_kL$`@(4d_x0007_FâS@ÐF¦/ä(]@Ô0gX@|:ª#V@,_x0016_¾D_x001B_AY@&gt;6ÆÐd@ª¸#ZoK@[  !Lê`@íµî¤|ë`@´ûaÒK@Þ[Q¼À_@Bú_x0002_³®xO@_x0003__x0004_wN_x0017__x0008_"Q@Âîqãc@a_x0012_*ürM@9ËÜ_x0018_½Z@_x0002_9(_x001E__x0015_b@ÀcP9¿X@ed_x001C_°ý_x001A_`@Ê-¡_x0018_*_x001E_a@×ÓúD+b@_x000E_8·z6_x001D_`@_3KñPb@·ò@_x0016_MX@_x0007_ÿsO¤b`@¶û³O	\@¬¾ÀXhï_@ò?__x001D_']@_x001E_pÐ×.¿S@ÌiUË@c@ØÍã®_x0006_°_@pÍ[	;b@tòÉ¬J@Q-_x0003_V@òÒ9rÜS@L"_x0001_ÕóW@Êÿþ±v^@çL`tTV@_ a_x0005_b@ÆHDR_x001B_W@¯WUÚwO@PþÏÌa@¾gÂUÁ&lt;V@Y¡_x0011__x0001__x0002_è6`@_x000D_½¡\Za@øèsL_x0017_a@&amp;_x001A__x001A_H_x0017_Ça@_x0010_\ÆdJÇc@PO}â÷0^@vgä_x000E_ a@![ö&lt;_x0002_Üd@Z.W$¶T@Ij7y_x0017_X@1µÒçzc@pjôj^S@õô_ÞW@lÿsRâre@òó_x0008_Ú]-e@n_x000C_fæ_x0007_ÆY@ØÓø_x0014_9_x0006_T@B_x001C_ÉñXÝb@]H(»g¹`@_x0011_é­ÑWb@_x000F__x000C_¼A_x0013_P@q@¤ÐgP@VNÕ_x0011_V`X@&gt;_x0014_»Ïñ_x0014_Y@\¬­3yÓV@±Ôã{BAb@è,d_x0017_,cT@þäK[U@1Wõõä¸d@tpW|3X@_x0004_+_x0004_¥D$S@øõVå÷._@_x0002__x0003_ðfÀÉ_x000F_ôZ@©ÏÅF_x001A_!a@_x0018_¤_x0004_çd@FGD_x0014_Bz^@~¼êb@½%%SfY@§Ê,0U:V@¶_x0001_Ë¸¢_x0008_e@¦ßÄM©d@_x0004_}©_x001A_æ R@bUgJV@_x0019_÷H_x000F_ÜôY@dÍ_x000F_NZØ_@Tc±¾[%_@"_x000C_*3	À[@Dê\É+N@¯Y$_x001F_gd@òq _x0002__x0010_U@¼e)_x0008__x0015_¼^@	²Ô*ÆM@|_x000C_×OBea@FOãæ_x001A_^@Èf]%¹d@çÎzÿO_x001A_X@Y¢N^=V@{q}FÁc@âV2gT¦a@WÔ­¯T@_x0012_vÉÝÃ¨`@ÜÅ£çq­W@B[íóÍR@$ö_x0015_0_x0003__x0005__eZ@Á·?b7Ôc@Â'3:V@t_x000C__x000E_xÉmQ@yrß_x0001_¸b@_x000E_\rÇçýR@Í_x0014__x0003_½5`R@¬`­ßq?`@_x0003_uÉÈP¢L@}µ_x0001__x0017__x0011_N@ª·¹©hb@}$y._x0017_Ød@TÄXyT@yjE_x0019_`P@_x0003_aN4Ò]@²H4R-¼_@	2_x0017_úL`@wtX*'[@mnj¨9J@_x0004_?Þ_x0013_Ic@3§á_x0015_S@°Ñ2¸Ö\@Äk6µd@`9_x0006_~ M@_x0012_,_x0005_½£b@©_x0015_ù¼e@ÒÑØçêU@¾8OíÿW@6c&gt;4}Fb@7²à_ iP@ú0_x0002_1`@YÍ}V+6a@_x0004__x0005_l8¥¸Î?Y@TIJ7{Td@_x000B_C_x0002_W_x000B_`@_x0005_[@«.Ðb@j#f_x0011_Z@ºÒUk¯xY@µÜâÿä5d@{E,_x001A_¤ób@D»À&lt;ÜP@Â_x0003_òJþP@lû_x0014_ÍÅa@_x0004_Yj¤gQ@ü_x0006_Ö½&lt;X@²&gt;¿_x001C_¨Éa@Þ_x000F_áÑËc@RJK=#úc@ck&lt;vpT@Ä_x0014__x0018_ÁY+`@á+_x000D_DS@ÙÀ³½ëãO@èQc¼é]@xC¨ÖU@¥F!Õä·b@2_x001B_G@]@iÅ|_x0001_nR@_x0006_à2zÅ²b@£ñÃýT@à&lt;gûÀ§U@}ñ¾sQc@_x000C_þa»Ò\@¾øÜ_x0002_Â_W@¦ûÒ_x0002__x0005_Å_x000B_V@K¬ù_x0017_BæW@¸ÄgFuãS@0&lt;Ç:Z@_x0018__x0013_n_x0014_O@ÂÆ^×_x000C_qU@n&amp;Ñ$cb@ËGg_x0003_¡a@]P"H.d@Þ_x0019_Úú«V@Lüõ_x0001_e@Ó_x0012_WL?#e@|I·aV@}{t¥c@@)5MzW@_x0002_"_x0014_ÒK_@_x0018_OË^_x0006_K@GéÇ©ù)T@uw1ìIe@õ!íT]@ ÁcnfV@ûÍôtíU@®Ã°*I_x0017_[@§P±ÿ'	d@Ú´ öÐV@R_x0003_3@¨«U@Ø£DûY@¶§Áy´R@_x0004_â$¶c@¸¢_x000C_ÙÈRZ@ºAí(&gt;M]@¾FZNÉäR@_x0002__x0003_.r¿rà_V@Ùñ$#01W@_x0011_¬ _x000E__x001D_a@I»£_x0019_J@ÁjMæH9e@ZÉ©_x0001_c_x001B_[@ÃÝîæ$þN@dñYxa@²X6«&gt;,a@¯JjÐÍS@Þq7Xe@|u)+3e@÷ÂrnñGb@n6ÔW#a@nÊø³2T@(xÝ_x000C_e:b@_x0012_TÀ$&amp;UP@i$i_x0002_Í`@üîÔ3 V@_x001E_ýTXbQ@_x001B__x001B_&gt;ndÎU@_x0007__x0013__x001E_6­\@ÔxÖÑMe@ØâýÄ¡T@_x001C_oÄÆb@ãeÀÅbÉZ@ZåH_x001A_d@&gt;ë¥&gt;=_@°þRr`@c¯o¡Ï_x0010_c@ãuìvøZ@X»ç1_x0001__x0004__x001A_X@_x0016_#ep©ÚX@ì_x0011_tnP`@xÌíøE[@Öõ_x0006_÷ëÉR@í¹(·[@?_x0008_ùeIU@à¦æ_x000D_xN@~aý'£d@'±¯Äc@._x0016_YTTL@Øøùs;W@FÛ²bö±c@·±o«î¹a@¸Ö*Pc@_x0011_~Úá_x0002_-V@_x0014__x0003_FVd@_x000D_÷ûîû&amp;d@_x001B_à_x000C__x0012_Òc@Ü_x0019_RúåÁY@}÷º_x000B_ììa@_x0014_òXÉ_x0001_a@ü_x0003_ÃûË?`@HE]_x0018_`ÿO@Ì3v_x0002_P]d@_x0015_H+$W]e@Ôé:_x001D__x0012_U@.an\+E]@XÔ,ß¢Z@¶ÄÓyåR@_x001C_T?p :W@h»fètÎ_@_x0002__x0003_§4ÙV¡Q@WÎ²iZ@_x0007_d§µGVc@AAÕi|a@gå;ÉP@³m²_x000D_TsQ@K³ 6ÁX@­_x001F_0´a@`»×±;#a@&gt;øY@%&amp;nÊøT@Ûñ¥ÁP@_x001E_%)$èX@iº$WV@_x0003__x0003_pQRxZ@,MúnÀW@²Ë_x0008_u_x0003_\@L PK_x0017_öP@À$_x0012_/åW@ýÒ2{±Fd@è$ÅçD,Z@O	_x000B__x0004_6c@BBF_x0001_g`@z0¬à_x0018_N@îUÔívV@+¸3U¤S@¦Ú¨V@8&amp;àj­U@¥!£i«îc@dñ\Xod@_x0017_~ëÑ®S@°7i_x0005__x0007_) ^@_x000D_Ä=¨r[X@Òÿûèãe@ç_ÛÝ_x0001__x0011_e@ýjQv¯\@_x001A_0ÝÄ³]@öT¨·6ÄU@nm_x0007_N`@á_x000C_°xe@Fr_x0008_¥e@x_x001C_uëX@F#B¥-_x000C_c@ÝevÞ_x001F_b@,Ü?_x0002_g_@¨_x001A_Ìb@ô_x0015_þu]@_"%®b@1_x0003_ú_x0017_R@_x001D_ö_x000B_8*`@XÊsNÓ!b@¬c½V@_x0016_è5	S@_x0001_+K_x0004__x000B_ke@._x001D_µÒ0_x0011_Y@_x001C_(Ó_x000D_ÄR@äö-¨_x0006_®^@òÿÙ©jX@üàF+ðáN@³_x0019_q¢Y@®áÀÀ*îP@_x0002_?í¦Ë7W@Ü¦ïô/Z@_x0003__x0004_ö	_x0001_áGÍ_@Cï¤ÿÊ`@¸¬(]/b@lÊæ+vK@_x0013_e_x0017_ñÌa@[_x001D_±YR@póôG_x0016__@UMà_x0002_¶_x001E_T@þH½FP@or'Û"_x000F_e@)'ÛGF\@ÊÏÍåjc@%_x0011_©`@ÖS°õ_x001F_rR@èQ_x0011_«+)\@£soØù_x001F_V@_x0004_&lt;/%±J@TCÐ­´s[@sÑË_x001B_×¬U@ð¤ÿiÕPe@ÇÐÐ×c@Ø¨5M_x0003_S@Ie¿_x001F_S[@ÊÀ@·ë5J@_x000C_ù)Á¢[@¶ãr[Q@N&lt;Ó­_x0016_J@Æw{ú_x0018_[@.Ô7Ó'd@Ñ&gt;_x0016_ÒñY@¹\1*ÏPQ@yÊ_x0001__x0003_XWU@ çmÏ¶_@7Ã¸An|c@jçÄP_x001E_e@wµøUÉN@UÙV_x0012_Q@&gt;XÈÖ­b@3_x0010_häPÂb@×y_x0017_M§fc@°_x001E_:%¦7d@_x0015_,,ÂR@Â­rÀ_x0013_ÕY@)îc:T@_x0014_qæö[@ë_x0018_¥g]_x0017_d@;_x0001_5¹¾TO@´Ø5Ð_x0007_OM@J_x0002_Î«^@Ó¼ðó¸e@üP1&amp;ä_@¯ã_x001C_¿_x0014_e@ÄHuùSóX@ÄTÍ7øJa@-M#_x0016_%ÞR@Ö]ØG_x001A_\@+Ó$Yd@óK_x000D_`¬8V@tji¼®]@Ü0WCµ{]@á_x0004_ÕX@zo_x0006_»_x001D_Ca@¿/]?½]a@_x0005__x0006_úºßg_x000E_©^@jë[Ø[M@¢v_x000C_!f?V@í_x001A_}óËa@_x000F_(dxe@NãÈ¬_x0005_O\@qø´_x0004_úY@GULV+Q@ï_x001D_Ú2z_x0001_e@¿h^ÈJ©[@hþi_x000F_Õb@_x0001_\mÚ_x000E_QS@è»æ_x0003_Ç_x000F_W@_x0011_ÿÝèøàK@¶E)@ïæT@bK_x0010_-ÔL^@Q¬D»ò;U@R_x0002__x0011__x000D__x0001_]@Þ¬ûåÙ¢d@¶ÖÐ^L_x000D_J@cH_x0002_ÎVÜa@ðA&amp;ÙU[@ü¦V Ña@FÑÙ~Æ/X@S/?²ÔZ@ÿUvývb@ØÌ_x0007_l·)Y@_x0016_Ñ+4j4d@ðÄs_x000B_ÑP@rµ·òÕO@ì_x0002_¸¤Ù]@_x0003__x0005_í_x0001__x0002_=BM@_x001A_µ_x0015_)H_@T¾«üa@R_x0006_`Íj*d@3_x000E_Íò7_x0008_`@n£©&gt;0*c@5Ì®Z\J@ý[_x001C_X_x001B_c@×_x0007_ypX@ñ_x000C_.U§¯Q@x¤Ë,`@_x0010_5×í_x0003_Ý]@Kd!îE_x0006_S@t-2¥_JM@ò_x0015_Ñ\¸$U@R!?"_x0003_e@çfGS=Oc@HÌÄéªñS@VËÉ-Ò_@¬_x0004_Çi¡\@Ç²Ì&gt;¡d@èjÀ=U@à	_x0001_ü½T@ãé¼`Áô`@æá¤_x0002_EýP@_x0011_ÐñÛõÕc@g+µ_x000C_a@Ï2Û.a@L_x0017_ÕÀð_x0011_`@Ü_x0002_¦³É^@_x0011_#©á¬S@Ø®ï²½_@_x0001__x0002_í:¬h[@jêãQûV@J¹´ð1Q@kÿìÅµQ@_x0004_)_x0003_F_x000E_Pb@_x001A_õÞdu¾V@\¸_x001E_Ïaa@nIB»)ÐX@_x0018_|ºÅ¿»[@_x0012_ä9íïd@_x0002_:[_x001A_XEb@·¬ëZw`@åè¿8ãb@HèÛ«Ëze@Ï_x001D_&gt;I*/L@·_x0018_ªØIU@å$¼_x0005__ºa@â]ç©ßP@°0]µ¥W@±i_x0002_?}Q@ª&amp;æÂÒT@ÆnOß_x001D_Ód@Æ}C4«Z@w_x0019_=-_x0010_e@_x0012_ÒC_x0003_dêa@¬È_x0014_N_x000C__x0007_W@ø&lt;ôÉ_x0002_Åa@7×ÿöFªZ@*ÅRFNãK@GD_x001C_@¨Q@°{PÑ_x000C_¾_@tÖ1_x0002__x0004_1R^@DÎ_x0014_}O@zþ_x0013_8_x0014_qe@ÈwÂ_x001E_jT@Rµ\_x0019_&gt;R@_x000E_ý]é\@_x001D_w	Â¦R@®l&lt;Ä_x001D__x0016_]@Ï®Õ·Úc@¡ X-Êb@_x0003_GýÏ½ºc@~x¼_x0013__x0010_Ð_@ÐÍ­ ¼tV@_x0006_H=m)öW@ô÷_x0006__x000F_'ñd@&amp;l¤Ï_x0019_ob@ÞLw§õÓd@_x001D_]öæË b@Nq:¦_x0007_e@Y&lt;¾Q¢]@Ìy×Ñ¾`@øÔ,GBO@çÃh/N@_x001B_o_x001E_7¢Z@äK­WQ@/ûcÐ_x0001_c@"å_x0004__x000B_,V@¸F|¶¨Y@GA;~ý`@5_x001A__x0007_NÀa@Q_x0017_u¦È_@_x0003_°_x001C_6b@_x0003__x0004_:@'î_x0008__x0011_T@ðãg®gÑ]@xB_x001A_b@Õ)Ñ_x0016_¢Dd@Õü¸AãJ@®æR2_x0012_+e@Ú¹{F[E^@Y[_x0016_»þ_x0001_a@å°Ï¨zb@[Ê-ç\@aGüÔkb@_x001B__x0008__x000D_aVQ@&gt;ª³ßpd@n9X@ßyW_x001E_nZ@PKþÑY@¾ýH&lt;¾ú^@së8N_@Äú#¿ _@âX¶É]@ÓZÈ¤qN@ÑÏ&lt;I_x0016_e@TÓ¹èF²Q@êûÊï$Å^@ä_x000E_jÕ»d@"_x0008_*b\@+yì5_x0007_c@B½_x001A_ÝÝOU@_x0002_lY%qùa@~Q&amp;XáíY@Åq_x0016_æúÅd@SòÑ_x0003__x0004_B~L@Æ&gt;_x001B_wGQ@ä#ñ¯U@CwÞf_x001F_Ua@x-¨¨1_x000B_S@6¿øI_x001F__x000E__@vìæÕ2"a@b/#k»ÜR@¾ª¦-ý_x000B_]@_x001A__x0003_Ö_x001D__@ðªÍzÒqV@½_x000F_Í_x0019_{úU@&gt;l_x0006_*9zd@gNä!å_x0016_R@&gt;&gt;¸Ï®V@ÜSå,3\@_x0018_Æ!&lt;§_x001D_U@p ÖÁ_x0007_/\@úpf2ìMd@ZTQùú_x001D_e@[_x0014_±Z@ÂyFca[@¹_x000D_vs_x0018_d@÷ð¿} mP@?;Z9wM@~áQ&gt;ª[@O@_x0012_ÓíêS@¸_x000F__x0001_Â_x0019_b@üØ#Æ_x0003__@|e.w/Q@@ø¸_x0016_fW@à¶N_x0002_ÙJL@_x0001__x0004__x001E_Ä_x0003_X_x000E_Qb@RX_x0006_éÉ%e@ýí_x0010_Ç4@P@T÷Æ|*b@â_x0011_½ºEZ@~Û_x0019_mëc@ÇI8ØêO@o1 _x0007_T@Î¸Aæc@_x0012_û¬U_x001F__@_x001A__x0007_otº`@ïß"í#óM@|E _x0014_SÎa@åì3[cc@n!WÐÏY@Úë_x000F_6@E\@aýjb\U@Ðæ±÷ä°]@8(6ª\@,mÉ¥z­[@ÜbßOQ@×þ¤¤_x0002_ªa@Z_x0001_t_x0014_à\@¤òë_x0005_Áb@´¿0,eQ@,9_x000B_¤c@xZø1Jcd@(JZußÐ^@z}õdÞ_@´\'àrZ`@E_x0005_ü.Ý¶`@y«Ý_x0001__x0002_Î:\@÷xO[Ape@¾¤gt±³U@lÅ[~_x0019_`@dM_x0002_»÷_@Ü)y_x0004_Ye@\ÉÝ´_x001E_W@O×W_x0008_dd@"ý_x0017_&gt;/4e@¸éÛ_x0003__x000F_q`@_x000E_Ð+_x0019_a@_x000B_³þ1a@´¬Ñ½0b@^å_x000E_|_x0012_P@Ý_x0011_JÝJüQ@ð_x0001_U?w'S@(DÜDÌY@Z_x001E_N_ÊX@*¨S9[@ááËû°_x0006_P@__x0004_ñb_x0011_va@|ò* M`@Ë;_x001B_¿ó;`@ÝhÈ_x0003_^P@_x0019_5¦_x000C_.(W@è»Ã]@9QA¢%õb@_x0011_Oë½ _x0011_d@'h6#!`@ä:WíºQ@kå k#³X@·_x000C_YÑ\@_x0001__x0003_©Ð[_x0007_[çK@Ïÿ_x0010_N÷_x0015_e@Æ«¡3=b@qõã7_x0006_$L@Õ_x0002_?=üd@·_x0003_ö­èJ@JÙk_x0008__x000D_P@êõö'maQ@dïK´ne@_x001E_ú¸Õ4®V@ºQû_^@\áq:H_x0012_V@C_x0015_þ_x0013__x000E_e@_x0015__x0008_ª°N@ÜùAÄ]îX@÷}7gÓZ@BFIzF]@#$P/_x001B_Þ`@¹¨bÈYU@Ä_x0008__x000D_#e@_x001C_ÍÃQ¾Î[@Ó®JÔ8}`@hln_x000D_î¨J@½_x001D_'×Äc@®B_x0002_JM^Y@Ö¹ûÎéc@_x001C_mæôÝ_x0012_O@µë,åà`@CµüeÌ»b@²¼Û¬¼]@ÿtÒS@½t_x0001__x0003_b_x000D_\@F64 y_x001F_P@|)úÎÖV@IKÿF_x001F_b@ü§kÐøç`@(`@³ía@ÀÜÐRóS@_x0002_.ÃG_x0019_b@_x001B_C©\r_x001D_S@È§Õt'0T@Ó¨_x0016_ºhL@,cðsR"b@jS&gt;×|W@_x0001_r_x0003_vÿ_x000B_`@¶ _x000F_%Y@ÙdÓ_x001F_`@þ _x0017_©f_x0015_c@Lé:Q_x0017_a@¾w&amp;AU\@_x000F_8È_x000D_èÀc@~òêyL¥a@	­Õi_x001F_9d@»	åíO@ïº(_x0001_AU@fýØAnM_@nÇµºÀÌO@3XlSDsV@¼É_x001A__x0010_÷Ç_@à&lt;Î¡BU@Ía3?ÍkY@¡×ã4èÝM@_x0011_cÖi_x0004_Q@_x0002__x0004_ ñ^?ÂáO@½_x0004_!UàY@P5Ñ3_x0003_2S@/9ZÅb@¦¡_x0013_Me:M@Z_x0017__x0019__x0010_SÚS@T¹ Z_x0017_¨W@	äÆ_x0006__x0019_Je@A&gt;a@\¼öàí¬[@Ã_x0001_ù._x0011_&gt;J@ûè6·TU@_x001F_H!¢]c@&gt;^(o¦_x0010_\@+è_x000C_´b@f¹a	_x0007_fU@_x001A_:bA¹òW@t_kbm[@_x0013_ÆE__x0004_GY@èOOÁ¿FU@_x0012_¦_x0015_Ü9X@^ ¬Üå,d@4Üô\¬¤T@f_x0006_ g÷R@®_x0007_i_x0007_LP@`fÏ_x0015_«e@_x000C_W¥^CQ@Ðl©Û&lt;ò_@Ýä_x001F_cà·Z@ïÐaÐßb@u_x001D_¶×_x0018_K@_x000E_ÁÐ_x0001__x0003_§îT@;_x0013_vo\@_x001B_åK_x0018_XY@Ü%ø0L@JÑÍýk]@ÈÙ­~ù c@qñ0d×WP@½ê¬?]P@3Å_x001C__x0019_¨b@|_x0001_0½_x001F_e@_x0006_¢vL¬gY@_x0005_èÀve@&amp;¯½AÌ]@ÅG®Ide@[ÚÁP^c@)(Úå4c@_x0011_ÀR_x0016__x0002_W@*,TÚ&gt;a@Ã!ÎQ@ÛzI_x0008_ëa@P¯_x001A_ùËb@Ñ¬)_x0017_e@4r-ÔFX@¿/_L@àÈrt	tb@0g|¶_x0002_[@l_x0008_K®MZ@¶6A-_x001D_û_@a\7BN1d@úAÂíõc@[És_x0002_4_x0002_P@ÌÊJ`@_x0003__x0005_¼Ë_x0004_mP@'pks³ie@ôBIw_x000F_Ïa@D!Pd³c@@Ð_x0004__x0005_¼DJ@^e_x0011_4ºc@,2"4¡WX@Þý&gt;®M_x000D_U@r9T_x0012__x0001_	U@Â&gt;K_x0008_d@â"ÖÑX@mr³âaÓQ@iÖ"_e@P_x0006_+_x0003_^@\÷_x001C_Pïb@åa_x0019__x000E__x0016_åb@_x0003_åùº¼V@0]7@6¿P@Ý_x0011__x0006_!Í_x000D_Z@ÌAýqÆõQ@óiþ_x0012_/e@/ÿ%îëÎT@ú_x001E_Ü»îX@@¶æ¼yY@»_x001A_Ù¢`@f_x0006_3ò¢R@Dê_x001F__x0015_^_x0002_\@ÜðÚ8½gW@ñï!ZÌd@ÖõÐfíÛN@ÓT_x0007_v"c@ñH_x0010_\_x0003__x0005_z§c@OKþÚWZ@vÃRô¥]@_x0016_æJAÉZ_@Z_x001D__x000C_xP@Ï&amp;ß:ÐW@ôp	_x000E_ßÒU@$Öý_x0007__Ub@TK_x0001_zL@âëP¼¯¡[@_x001C_*Óæ_@48B_x001E_ÁQ@_x0010__x0004__x0017_÷üd@_x001C_GbÆ_@Ï'lè_x001E_N@xK3y½ËX@Q¡:id@¡7+_x000E__x001B_Q@ðGÂ*UÃS@_x0008_¡_x0007_n_x0002_}J@_x0016_:¶á)qc@'@lî~L@À81õ¦ÉW@¦_x0011_^d]@ó_x000D_kÍÎd@K)R(öa@]O0_x0018_Ø,c@_x0018_fÃ;_x0008_æ_@ªêÁ´ó]@xè.Ù*W@p	_x001A_©GÑa@"ÏVgV@_x0002__x0004_¤+].b@,¯q¨¬d@ª_x0003_@_x000F_YÍb@4_x0003_à_x0018_.â]@ÎÂ_x0018_o_x0012_S@ÊS¹jÀ_x001F_a@¹-½2âQ@¯íÓNa@,"_x0001_r±le@r.½_x0004_5b@X_x0012_7_x0013_a*U@n_x0010__x000C_.½|[@Xÿot^@Y%û_x0002__x0013_R@C-kSæ_x000D_b@àäApØZ@C¯_x001C_¯¸c@«y²ì]Q@ÿâÚye@nU,?_x0010_«L@ZÌÿç_x0001_O@ª4´¢&lt;_x0002_U@{õV_x0016_  L@*ÐôE7]@éç_x000B_¸êÎc@$»ÄSsU@%*òb@X¸ã_x0013_òT@»{Ø ÇT@(¡\&amp;§4[@_x0015_Ü(_x001A_sL@R_x0004__x0006_"_x0003__x0004__x0016_æb@P_x0007_÷_x0001_ @[@_x000C_]Zíx^@ÅÐ_x0002_Bd@AxæÄÛW@ãé_x000B_þóAb@rÇöq\@u_x0017_'_x001A_\e@S_x0015_'j&amp;`@ð2ÀÞ_x001C__@¾óÏ_x000C_þ'b@Ã½Ì£_x000E_a@¡%ýLe@&gt;_x0018_$v_@æylHßF_@_x0004__x0004_	T¯'P@H&amp;Ö[.«N@6ÂDY£O@¡8Ñz_x0013_e@úãÞR@ÊÎ0ÑK7^@K_x0007_`Óna@¿_x0015_SåÎ#c@²_x0019_çÖíb@ù^!mN@x_x0019_FÍìd@ë»©Qud@ÍT¹+±RT@Ê_x000D_xfÐM@Þ°_x000F__x0011_c@à&gt;x®_x0015_a@j/i®á²^@_x0001__x0004_¾ËÔ5]X@¨,ÍÌ©a@_x001E_ÅnUÆw\@_x0008__x0010_oúxT@Ú)ª 9Z@1£S_x0005_¼U@È¬»ÞËR@Á(!QoQ@D&lt;×rï_x0019_K@'_x0010_JÝÊmb@½äÌOûÁS@vj¾½x_@,ÂÜm¦`@ËæDñþ\@Óºõb@"õ X@_x0006_íÂÖ_x0008_a@é_x000B__w©T@H+!ÇZ@´_x0013__x0004_r?Ùd@³¡Î}¹GT@ höµ_x0005_ç]@%æ¶ÿU`@ÓUß½èc@N-e®ä1e@µvïÇÑS@ _x0003__x000F_µÖ_x0014_a@ø_x0006_Ös_x0002__x0015_\@?Â_x001D__x0014_q_\@S_x000C__x0010_&gt;P@Ù¡ùCÕc@îfæ_x001D__x0001__x0002_Ö3[@øl_x0015_å§_x0002_O@ùÙÑç_x001B_U@óf_x0001_ó«þb@_x0014_±S¬¾Y@_x0012_úßÇU@Bç_x0018_÷d@[O­çd?c@Ö_x0008_M]´£U@,ñHP/ØK@!:¦.O@2H_x0018_zR@q_x0015_	x·a@Hm,fæQ@J_x001E_í_x0002_N@ûn_mªP@I_x0006_1d@LM,s°1N@_x001B_í»_x001B_©P@2U¦Y?d@Ìl_x0007_'Ó´_@_x0014_e'±ËT@_x0001__x0003_o+ þ^@¸({íd@î_x001E_XX]@¬ÔIu±a@_x0003_þ\÷$`@îóõ9ÇX@|0¥_x0008_k`@HnN÷ë\@_x0006_V_x0013_z×T@t©&gt;eíS@_x0002__x0004_¥U_x000E_êY@^fäk¹[@%_x000F_Y¸Y@2'Õ)dc@º0Ö5ÄKW@¹ë^º½Y@_x0011_³¯ð_x0013_b@\-ÊûCya@7O\Le@T3È°&amp;_x001E_^@r«!_x000D__x0012_¶d@_x000C_0sæ[@Ê¹M_x0017_ Y@CKd_x0019__x0003__x001E_V@«_x001B_N»å¹L@_x0001__x0001__x001C_|÷mT@9Ê¢ó»`@£ ÖåãNe@dR¯¨ÅÐd@¶ÔÎÌU@9ÁNÀ7O@5|cãºd@yIèS@©ï&lt;½_x0011_RK@6¤ëzÉb@¨Ça¾B_x0004__@_x000E_¨l0GºU@^{!_x0003_a@_x001D_Ì_x0014_+Nc@qøão$Üa@-k¦ñX@PNÇÊ_x0002__x0003_S@_x0007__x000F_Z_x001D_¢R@øZßËY?O@'·­ò~Va@ìkî~é_x0013_P@_x000E_©úCfÉc@6[ZÕV@ËP95Êc@ì	qE_@òú_x0015_e@$¬æ²i`@_x000B_¹íÐs`@_x000D_q=Ó/J@t°ÀAë]@îkgù!`@X,Ñ*ûCT@r_x0001_Üíyl^@°'_x0012_	Êß[@t$¸¯`@ãGu_x0002_ZïR@Ç_x0004_M½ëb@AK¹SØ]@2§¤8^@Ä$°_x0007_õU@³ºÅû!c@_x0006_1_x001E_Üî[@d¯àKÃc@X¹ßÒa@?{óðM@JzÈ°^U@Á»ýÛ_x0003_c@_x0018_ º_x0018__x000D_ÅU@_x0001__x0002_ÌèkcµT@AßMÆ·ÎJ@ÀV_x0011_(¶_x000C_Y@ëBla_x000B_Öa@r_x001D_Jú_x0019_`@H.F_x001C_ø\@ö_x0019_ÒYåU@¢ÂqØ_x0011_a@¦_x0019_=n&amp;V@Ûó_x000C_Àõ`@_x000D_ÃÑ®M@Ö_x001B_´zÎëP@Ô(þ[°cS@uÐ_x0018__x0001_c@Òâ6iN@J_x001B_0?æ[T@º_x000E_=ãà&amp;c@ÉÀdSËV@ùÍAwhâc@ÇjU¸º_x0001_T@/â_x0015_[@nå¸G6ØW@~ÿEkÒ^@Ù_x0002_¡&amp;yd@_x000D_²âÆ«W@lÎ_x0007_¦üL@zÌlÇapO@¶*Q«a@z¡ _x0003_IUV@®·äoÉ·N@½#&lt;Ña@_x0012__x0012_ª¦_x0001__x0003_s8e@Àà_x0010_¤lb@sû)ÌÞ]@_x0018_?QJ!JZ@t_x0002_¨­úZ@:äàJiÊc@¤±wË#Z@Í¤Û@*¨S@¤îI/¿[@,_x0008_åææ=K@_x000B_Nm¸(M@ ½fî±_@"EÔ{ÑZ@åú_x0014_k*S@/^ÈÍËPT@MåÀ£äOR@4£^Ç\@¹£`\_x001D_\S@_x0006_@_x000C_õyìb@Ò	ºåd@ Þ3ÙèêQ@Î&gt;Ø³Á,Y@NÑJÒû§[@¶_ÊR_x0005_X@ZÝMmT@Ó5¨¢_x001B_K@óþYÿV@ãõsGÂPR@à_x0008_ëß'T@2&lt;_x000D_&lt;N@ÊGlGE&gt;N@_x001C_Ýú*_x001A_P@_x0002__x0003_S¹ª;"3c@P²JEÓc@_x000B_àÁÂóR@ZXñe _x000F_S@ûÎî[_x0005_Q@²w_x0006_ê2Cd@v3â8¿c@úôº!_x001D_[@_x000C_Ü_x001E_Ñ:]@²ôÑöa@ãô4cØ_x0019_Q@v¾dØ\@ð8ýíÔ_x001B_N@Í_x001B_«ñÅ°a@ð»ÝÛ±â]@4U_x0013_j£Z@.Û¿6v ^@_x0001_M_x0012__Ð~U@^_x0011_ZçP@ø¼â_x0008_ÖÑW@÷_x0002_n§:^[@G$_x0015_R_x0012_´Y@Ýªv(Jïd@»B×ípd@_x0001_Y¡Ü¢.c@Go_x0019_ÓX@6ÓalqeJ@Ä;å÷ªæ`@&amp;2}ÄÝ^@´(c_x000B_ºY@òñ&amp;_x0008_`_x0017_c@ª_x001C_	r_x0003__x0004_î_x0002_e@ MûäÛ_x000C_c@_x0016_zdÜ,­a@Î_x0002_Ê(8Ì\@Kó¤-$ `@hÉO[4HZ@¹_x0008_Ã_x000D_ØR@%Ì¤-a`@_x001C_{ð"°b@_x000B_þ7p¬Z@l§C_õ]@{éJ_x0013_R¤N@´QþTèd@_x0007_ð&gt;Ñ_x0005_V@¬2CÝk\@_x000F__x0008_%ca@_x001C_a¶«]U@i×xV8b@îØ»Ô_x0003_W@á/iöEe@²þÀkc@xõ¾ l²P@ý:'q$e@^)_x0011_'½7Z@_x001E_¬µd¡øb@±-Êiº`@_x0007_=®a@*5á$òK@Ï¦ñc@£ - µÿd@3_x0001_Ú,S@ÈÔ_x000D_åQ@_x0001__x0002_ðvË ÃZ@_x0016_ç³U@Q@o~r!-C`@Å°Ù¨²b@_x001C_ÀS]0d@_x000E_ìU_x0017_K@J=^Â7b@û ôJd@ø+¹ú"b@¾BHvÐQ^@#h8_x001B_Öbb@Ù·¯_x001B_ò÷O@´,_x000E_Y7$\@p&lt;_x001E__x000C_`@Â`=àaW@~,b³W@_x0012_Êñ+	ÌQ@_x0012_b=jöX@r×XÕa(S@`Â_x0016_ûí\@âGùØË¸]@_x0014_M_x000D_y©U@È¥MòÉe@èCA²«X@üÆ9Y&gt;ªV@AU&lt;xÔa@S"_x0005_²Ðd@.:	Xb_@Þ\8*ÇùM@Uë_x0001_b[b@è)_x001A_-c@_x001B_K_x0017_B_x0001__x0002___x0018_P@L5_x0010_UÆ`@?eRôVf\@K·F±V@zà5"¼R@4É;_x001D_é_x0002_d@ÞxIý¸_x0019_T@¬Ù_x0002__x0019_ê_@ÑùÍìÄP@²Ðþ¨É°Z@P«K/FQ@H|Vp[@Ák_x0015__x000F_!²a@*ÈM?¢Æc@^×3Zz]@xaJù_x0006_ØS@_x0001__x0019_íX¨^@ï/dÒ	_x001F_c@â_x0018_c_x0016_ruQ@%Ü$l0¦\@$Ô¶46X@HÐ+µôQV@BÊÎ@H]W@ì|×_x0007_R@ZàÍ]_@Z!Ç]@*°V·§`@A­B}_x0007_b@_x0014_XLÃT@µG¢GUc@Éì D.X@KPøäToY@_x0001__x0002__x0003_&lt;)a@x¢j©ð&amp;_@½;L±Ääa@Ô¡_ó[@É)_x001F__x0017_Ó.`@%ºÞ4yU@_x001A_ojÃM»S@¾	ö_x0005_X@eá14V@¸£õ _x000F_;R@q¼_x0005_=öÕR@Ä_x0012_+ÒQ@@õæ`&lt;rY@'!#0µÒa@NZí_x0008_b@_x000E_ÉgWe@_x000D_Þäê_x001D_b@Úlßò,$K@í_x000B_;îV@_x0014__x001D_¡Â/a@/·=®`@¹_x0011_Vn_x0019_£`@ìhÐÞ@Äd@_ð­d²V@_x000E_¤ÿW\_x0003_T@Ô_x0001__x000C__x001E_O@SG\Í_x000C_:e@_x0001__x001A_{¥b@7döfO@ð,t¦eÊQ@ _x001C_ÈãT@ÊU^&lt;_x0001__x0003_Æ_x0002_M@_x0002_îió['Y@½¶5ÈÜgd@ÝÒË,_x001B_R@ÌV_x001A_nZ_x0006_]@òÌÏÐ2Z@r&gt;¤¹_x001C_^@æ_x0017_¿:å]@_x0018_ëPWø1^@º	_x0001__x0010_¯Ôd@·aÍµKe@sÍnÄ6e@ìªmÙ÷Ö]@?S!ãM\@_x0017_g:_x0016_íY@[¿´Â_x0006_c@_x0013_ÑW@V51DM@#óD_x000E_þyS@ê.ý8R@õÑûF[^@ô¥_x0010__x0013__x001E_Q@b;"×E_x0006_X@Ó®D].S@Ê»¨³ëQY@(=råa@_x0006_*Èð^@_x0001_L%1Öb@´!zNb@£RËÖ_x0006_a@Þù9^@æÁ­ek_@_x0001__x0004_ïÊOÎÓ/P@_x001B_ÄÁ¾µøa@ÍsTÊX_x0018_Y@]ó5±_x0007_bK@_x001E_×TSqÑb@_x000D_}_x0018_d3,R@|³ä«VúQ@HfLëàc@Ì4_x0007_ú_x0015_¼T@F§M|èÂX@_x0008__x0004_9±sZ@_x0002__x0013__x0016_OÑÓ`@,_x0016_2À_x000B_÷S@k_x001F_§[»T@ÄÙÓò$ÏX@Ràú7W@ì¦z©íÎb@xQêúýçQ@2k~J&lt;Y@ûO?¶ X@ìÝl Û^@b°®?W@F,Q&gt;Þ,`@Þ"èÐïe@Z2hÓ·]@_x0004_:ÙMBC_@_x0003_2¬oR@à_x0010_ØV\@òó¨ý¹FZ@_x0006_YÞëT@,Z5-ú_x001D_K@HÎ Å_x0004__x0005_¥ÉV@B¹í]@&amp;ÿ_x0007_Õ_x0016__a@ÊRÛ}`S]@§Nç_x001A_a@¤9HÏæX@AºCraäc@_x0019_#._x0008_éÉ\@Ð^:OWKY@©_x0014__x0003_üc@^_x0012__ÍÏb@¶¥¨/.Â^@_x0013_½cB `@.¬±õéZ@¾µ_x0002_}0b@)Ïq]_½d@7q_x0017_Àb@çÒ_x001E_æa@VÒR&lt;~ò_@Ù_x001F_HÕ³CP@ªÃ_x0018_{[@ ¯(®HÞa@ú,cy_x0018_^@¶ON@²Õjzðe@H(_x0004_·f_@Ö%Gè_x0010_LO@¶D_x0015_¾íh]@O_x0019_Ó7a@Ó%ô_x000B_Z_x0001_e@Kh@_x000D_0_@Ñ)ÈP@_x0001__x0004_ ÎÇµ"®O@æË+ìaU@¦÷_x0001_,xc@lÒhÛyY@Hýw_x000B_¸|`@!!.¨¼8K@W¡øõc@I_x0019_k_x0003_a@_x0013_$ê»5K@F1^y_x000E_ Z@§V_x000E_Û&lt;HN@e¥L_x0005_d@_x0008_º_x0002_3±M@ª¨äf_x001C_\@dõ#ÒU¯K@ÖqT½S@û\v_x0004_·`@LOÌ&gt;Ûd@nKÛõ/_x0008_Z@_x0006_î_x0010_÷`@â¾{c_x0006_"P@_x000B_§ó¥Ã½a@¢¯ôã_x001A_c@RvõÙõPc@£ÇÒ|yOd@Ò®NÂ_x001A__x000B_Y@ÅÿØ_x001F_tÀ`@²j0LtëV@ lÝOi_x001D_d@&gt;#_x000F__x0012_L	_@Ú_x0017_VàQ@æÀDU_x0003__x0005_)_x0008_c@ûïÐ_x0016_¥W@¨Ð_x001C__x0001_kd@5Izî$ÁT@×ÏÎ#6_x000F_`@èp¡{Lb@NÑkXºON@ã_x0004_]Èòd@ÔrA4idZ@p´Yd®Q@Â±[ÝÁb@_x0010_}}ç2`@@¢:_x000E__x000C_^@­ÌµéÕ[@Ö¨¯z+?L@cù?±_x0004_b@»k,Id@_x0004__x0002_O}L@X'=aÅ_x0010_^@êJoÁ\@¨E¨üY@T°2µ§]O@y¿_x001F_eza@L_x0006_5R@¬	^åP@|(ÊHP|P@_x0003_ 9àÌ`@áCèZ_x0018_d@¾ó vhÂc@ñðA_x0013_Kd@&gt;Ú%bR-R@]ÖÞû(^@_x0003__x0005__x001C_Ûo_x0014_AÅd@q_x0002_Ñ­Mæc@s£Ôºnb@_x0004_ÂÑ¶wDV@_x0003_»hpòK@_?Ówçb@×üó×]W@zúèDÊT@[_x0010_gZþØa@ KXÁZZ@ïm»_x000F_®¶M@)&gt;,0I_x000C_b@Nñùv_x0016__x0003_Y@ÿ_x001C_i?8_x0001_S@¡=Ê$d@x¼3or6V@À_BVÍ®d@t'MÜc@Æº±h_x0003_¦[@_x0016_®^Á°`@_x000C_LyUCc@¹K.¸ïq`@¥öl¹_x0010_Tb@ç@J_x0014_¤¾d@²_x0019_]@Yj	7U@åÙ)çè)`@?à_x0013_Ñû%d@_x0012_|5=w`Y@_x000F_âÀ6MX@z_x001B__x0019_W	R@9ºt_x0003__x0005_Wc@5i&amp;ïéT@ø3,ÝN@Ï_x0019_Á!¢c@	À_x001B_Ú&amp;~c@_x0007_®$h_x001F_M@Ã_x0001_ûVï:e@Ì6¦;ËAT@ûñv®­®N@ä²ïÆ_x001F_]@*KLÄp¶S@ÕÇo_x0004_P@aËmK@_x000C__x0005_"Úd@¸¥_x000F_Ùd@L/E_x0013_ñ[@_x0008_Dtz\6R@wä_x0010__x0012__x0012_ÏV@þó|à¨_x0002_c@5K×Íg«`@Øz"\.V@Þu~¢S@Í:{_x000B_b@_x0003_5ªõ.^@¦è¤W!üO@zvO;b@_x0006_`çe _x0013_[@&amp;_x0007_æCÅ(b@aÄKMcV@_x0012_k/°©çR@_x0013__x0006_Â_x000E_6\@ÃÅÏÒ5U@_x0001__x0008_»T#½©a@±Å÷'_x0019_3d@_x000D_:µ\_x0006__x000F_d@_x000B_Ïá._x0014_W@_x0004_èlÊ5Z@T^uTc@f«?_x0010_oáS@yã	_x0007_ðØM@È¸L(tb@_x000D_AR_3W`@ágª_x0005_¬¦P@áêÅÖVíb@äqTtUc@æ:l~Ë\@Ï³* _x000F_d@_x001E_®N$Ø9c@qÍnãøGK@ä¢rù»IR@!õÚ¹_x0004_Y@Êe½X@"êÜYÊV]@¤ªHÇÕ,X@¬_x000B_Àh_x0003_K@b_x000E_xód@^_x000F_CãLó]@xï_x0002__x001A__x0007_^@_x0008_Ù[ôt=L@©oTÂº&gt;b@¾¹Ê¸£^@A_x0002_ÄÛ"_x000F_[@öâÕUe T@ó±,_x0001__x0002_fñJ@D&gt;¹_x000D_b[@_x0002_T_x000C__x000C_ÿT@ _x001A_;É_x000E_X@_x000E__x0008__x0018_F_x0013_XS@2_x0011_ îÛ[@«_x0002_@v°ib@&lt;oÑA*áb@U?è±uGd@zÒDÕQ@H_x0017_µ_x0005__x0017_¤^@`_x0008__x0004_ö¸_x0018_c@:W_x001C_;»®_@öó&gt;/Ðc@ pÆ_x000E_ô_x000F_\@ly¤UB_x000D__@4Vô_x0007_._x0001_e@åûS^@d±9_x0001_l_@_x0011__U©xÃ`@ÈÉÁõ¡vc@F°ïÇÓÆW@_x0008_o_x001D__x0004_N@;_x0003_ã¼_x001E_S@!_çÕOàd@ø§µ@^^@_x0015_p%øO]@²:ç[@"Q5&gt;UUK@Jï_x0005_ßª]@Ñ»±$-K@ 8Nªý_x0012_Q@_x0003__x0004_|9_x0001_§ç@a@¥F;M@_x001D__x001B_û_x001F_¢a@TU¥ìK$Z@T^Ö`ºM@í(ñ7à[@¦_x0008_C¿fâd@í4q83_x0001_`@lÍ_x0018_.ÝÿJ@ÊKÑSv©V@/ÓBO@ùõx±#[@Â[pÑþQ@Êà_x0003_H/ÚY@ýëü¯Õ×L@jMgRÊÁ[@çºÒÅUY@áÎ­9ÂKS@¸ö_x0015_¨[P@z¾ò.®GV@_x0005_&gt;®ÃÚ0M@JÿéEe@£!¹_x0002_3Ã`@Ìjb«&amp;b@£«Àvh_@_x0017_+æ{º_x001D_c@_x001A_Þwª).Z@Ä_x001D__x0006_Üû_x0007_O@Vôsa9EL@îû¼Åm~W@ aau`@FëòÀ_x0003__x0006_ÕmJ@;e_x001B_ÀV@Äxùw_x0003_ _@0ÐH±ÌP@Ì_x001D_^¨-x]@F÷_x0014__x0008__x0017_Q@ÄÓùdS@$Ë,_x0006_xX@÷P »)_x0003_b@td_x0010__x0017_Å_x000E_J@_x001E_&gt;¢Tô£X@Â_x0017_þ\Ñóc@zK£_x0001_C¦Q@êÁíL]@^_x000F_.K@&amp;$b_x0001__x0004_Ãb@¾_î$O@oj×ågX@¬_x0003_¿_x000E_{Q@ _x0002_UÒU@TaD_x0005_ç»W@Õ§¢nÑ`@¤âÅ&amp;r&lt;d@&lt;éæ$=I[@_x0004_Öù]êZ@9Ùä_x0004_þ;O@6QÁèHi_@_x0019_r*Qa@_x0004_â#2·U@gï)ìçdd@ãÐJ0rW@6]ÈþðR@_x0002__x0005_z&amp;Dª%S@|zzkxV@Æ£ÅGK^@´:¼T²ÌS@_x0003_óEYL@K+$×b@ÒÑp4g´b@_x000C_nÌSìc@àÃh_x0008_Þ_x0003_[@Óaa_x0011_1/P@z!:_x0001_¾O@²ÒwóöÊd@Ye_x0012_ÓcO@8_â§ÚÚ\@Öç W_x0015_S@¾´_x001D_)°P@_x0015_÷z_x0018_L@,Û$%l¨Z@q»_x0012_AkaT@þÆõØY@¸¶?½r¥X@{Ö$çÐ_x000E_c@^¶_x001E_´_x0018_Ð\@{&amp;³ÀÃ`a@raÆ®DYa@$hX¶aåc@¶2ÿb_x0012__x0010_d@$_x0004_fü_x0016_P@B_x0004_`kF_x0003_V@k_x0006__x000E_p;ñb@¨_x001E_í0¼b@´F[Ñ_x0003__x0004_þO@_x0018_ô._x001D_8P@Ilð_x0001_TQ@_x001E__x0014_jB_x0018_ò^@#YK­ra@¯Å÷Je@À_x000D__x0013__x0011__x0013_d@jÏ¿ÖÄQ@Êe¿hÃð\@_x0012_h_x0008_ùÄPd@Ðe_x000D_"9z[@bÓ4Ç÷W@s	ªS@rëùÇù_@gÿl_x0007_øQ@"S$ão_x0002_]@è0iÐ¿U@R/¢¹$W@wÍÃµ`@ Õáw_bP@_x0016_XËõ=\@&gt;ÜÂ*g^b@`B2áEÐQ@_x0012__x001F_;\Üa`@[ØÄ.Ö/[@_x0003__x0018_iÿ3Q@`Û8_x001A_³P@ør_x0018_*ÓzP@h\Ç2T@ÚcØì}¶K@/¾«ÛR@ï_x0010_÷__x001C_W@_x0002__x0007_ñ9¡_x001D_[@ØuþØñ_x0005_`@¥@°W_x0004_c@¨OüÿÒ_x001B_P@Eå_x0014__x0001__x0018_OP@ï$QBÜJP@-¾_x000C__x0011_G^@ÛØ_ª¤fd@â·¶ÌK@DSÇ_x0005__x0013_è]@C êö_x0007__x0007_d@&lt;ðèR¯Q@A» ]@Üæ$þ_x0017_Æ]@_x0010_ÉF;Ñ?e@tëÎÈê}e@Pd½DDªb@Ç·_x0001_`ôc@´ÌêoS	W@Q±?_x0006_ýS@±çµ°`ÖP@ìèùöàS@®õsPY@Úf	`wCK@@SÍíea@ÜßBr_x0010_×[@þÐI³þS@¬_x0018__x000B_ËiÜX@Æ&lt;Tu±{Y@2[SýÔ_x0003_Y@ëà*°b@°zZÝ_x0004__x0006_ÄwU@ï_x000C__x001F_Ö{ N@MÅ7ålúb@ö}Ù$_x0003_ÖL@ûX×c@Þ_x0001_Nóè^@´µ÷G_x0019_d@Æ\_x000B_$ÜY@ Ð(ÕÝd@!þÙ§ï"T@÷ODÚa@3á-kd@Y¾L_x0002_mc@ ãû`@Nizðbd@¿"ØÇJ@D·÷_x001A_£Þb@n2tv_x0005_E_@_x0012_T¡g7`@T6_x001A_¥²â^@Ó_x0003_þw¤U@X_x0006_úÞ7Q@¼éæè_x001B_öd@P_x0018__x0016_?8£_@_x0012_î²¶b@ö_x000D_OÚ?^@_x0006_ÄHÚz_@èTÍða@_dNÓ*åJ@¾+s-_@õÎÉ¿U@_x0005_p²Y¼kc@</t>
  </si>
  <si>
    <t>92d74f53689fff3aa43c6e1c1113c14c_x0001__x0002_B_x0008_ãÉô_x0017_a@#éåý_x0019_c@.sîî¥_@o®_x000B_¼8_x0004_e@/_x001C_¶_x0005_W.b@ïà6¾N_x0001_a@_x000E_)'_x0018_c@Jl"_x001B_T@¡øl'`@ñ_x001B__x000C_ÇFÈY@b| =ûòY@N»ûNlL@«¥Xìs6c@R  [@ÚG2RÑc@_x000F_}ÜÏ?W@Û 8_x000B_&gt;d@_x000C__x000F_ÊÜ_@$ôAúd@!R_x000E_aïc@§n¥_x0006_ªó`@ÏÄÈ9Üªd@æi`Ù¤ÏL@&amp;Uµ_x0005_§a@²ðP¼Z_x0014_M@!*Îþ_x0011_7d@ª©_x0007_¶1¤J@V¥_x000F_\_x0001_[@Â¬$^na@\9dÏ&gt;c@PsÐþRd@Ò_x001E_Ê_x0016__x0004__x0005_.8\@Ïªóñ¸WN@(§F0ÒZN@Ì©À­ÒAa@_x000F_j§Ô_x0019_Y@yÎ±_x0015_O@På(D®gZ@ÛùÏµ_x000C_P@_x001E_°5âWø[@`/_x001F_?_@£ÅøÏ_x0018_(O@µ¶}KbÞ`@°ùe_x0008_Õc@Ô4(×P@2_x001E_þ¢Á_@_x0001_ß&amp;_x0006_Wþb@P_x0004_Î_x0015_&gt;Ý^@Ã1i_x000F_sX@bî±.âÝP@_x0014_C_x0016_¦)P@4¿Q_x000B_°^@°p¸ór`@$_x0003_ï+_x0002_mU@GÍÊÒòâT@,PRR¯T@ZãõæóäV@_x001C_¯_x0005__x001C__x001B_É]@ ¨h¥d@_x0006__x001A_`­_x0013_S@ø_x0001_Ø_x0005_e@xÀGEùHQ@1^Ç.?k[@_x0003__x0004_Xû6ÁíK@VöÏ&lt;c@í2¿_x0001_R@?_x0013_(¦jW@*ñ¶/êc@_x000D__x0013_öíc®c@_x0014_Öª(qve@Í_x000E_°¶_x000B_d@~TªOÏ]Z@öHjüUK_@jTûí\tT@Ö+Ä¯ü[@ë»TP_x0008_Sa@Ë(_x001E_Òðc@~b_x0007_ny\@ÌrNú*R@_x001A_Ã ®_x000C_[@.¾éÆ`ª]@_x0002__x0011_zd@LÏþiP@ºÊ&amp;ÊØV@2åFÙbXT@_x0010_Ùw±a@úl8¾`@ö¾þsie@_x001A_ÖJðÅc@ÏYw8¢K@ùÖ4ó\WP@_x0015__x001A_ÂÆ¾_x0010_Q@Ü`"Ä©b@âøp«â_@[7y_x0004__x0006_×d@Ô£q¼êd@È_x0007_gÉS@Jè_x001B_Ü¶4X@_x0004_®_x0003_ÊY@&gt;þ_x0001_Öù T@Y.^@xúd@$y_x000E_ac@*_x001A_(éJ@_x000C_O{C/ÞQ@´Á_x0010_ÎeT@3[²¼c@Áú_x0007_tÏ`@qHÎGd@~xr¨_x0008_(`@&gt;õ!Ùc@¼ó_x0012_} c@JÚ÷$2d@8ê »¼J@l^Ú³VÂa@e_x0001_â_x0015_/Ãd@}¡æd_x0006_°a@Þé5i¯1a@ÙÁþÇ,P@}* ) ³Q@J5ÙJ_x0001_3^@|$.æÆ´[@[®T+_x0002_©\@irb)``@V_x001E_º_x0018_#c@_x000C_7ì?WV@Û_x0005_ç¦0`@_x0004__x0007_{Ýý e@ÚSù_¬R@_x000E_¹#ûQ_x000B_T@ý_x0006_üZ@&lt;Ï_x0018_+_x0006_2b@ÌMÞ}\@S7zÓúW\@çB¯9Zb@K_x0016_¤6¬Y\@Å?°_x0001_äüZ@ñÎë_x0014_è¦P@_x000E_¥hô_x0002_wa@p.oS_x0017_Ý`@"ëîG&gt;V@²_x0012_F C`@ÆñÆª-d@ødç_x0019_Fja@«_x0011_±©c@Y_x0010_Ónc@Âx'Èî`@½gç&amp;e@û;%¢àK@Å×î_x000C_t_x0018_e@&amp;fUÑ]_x0016_W@ð½HrÔ_x0003_b@P±ÝHS@TÝÀä_x001C_Y@_x001F_ãò&gt;_x000E_a@ãBí¶b@ß&amp;e_x000C__x0005_Ma@FàJçER@?_x0006_ò_x0015__x0002__x0006_j_x0015_M@Âu¸ªßÕ`@¼övªY@X÷_x0006_îâÙW@YCùEuKb@\f¿æÌ/b@É¯Y_x0001_ûT@¨¡¸ùªHa@_x001B_§4W±A`@S¿Ð¢_x0015_T@&lt;O«?Ï²d@#yý¹Fe@ScÇ£ee@ÍH§3R@.«Íð×Y@OoßÚ%iM@*û,SU'Z@5@O_x0017__x0016_d@Ú$õ9-Bc@Ñî¢tY`@YÕ+4_x001C_R@/_x0016_zðX@«,ï ØkU@tÛú_x0017_éP@S]#ld@·#ú@_x0005_Z@-_x001D_ÈÊªÇa@Vg¿â_x0003_×^@Ø_x000D_nÆÎ^@DáRYÃñO@Ú_x0004_Y$Óa@élàðîfe@_x0007__x000C_Æ_x001B_Ì=`@DNÂÖíW@º_x000E__x0001_Gîd@Í;{¬^@NRî_x0008_^@&amp;j»rð»J@ ){_x0011_k"V@AÄËWZW@)çXZ#`@t_x000B_\^_x001C_A[@n_x0005_I©ç_x0006__@ÖÛßÜ_x0008__x0003_Z@éqs®p¶a@Û_x000F__x000B_ùP@{c¦ce@æ]ÌO3åZ@T_x0015_RkÕ`@®ê³¯V_x0002_X@Çå&amp;M_x0014__x001A_Z@ðT4Ì_x0007_L@ÉªxDd@òVgÅ_x001C__x000D_a@TÒÓÄD_x0004_`@*#»tÏed@»ô26fY@¹&gt;þI]ÁZ@#Íxcÿ	b@Ë [d¡vX@_x0008_z¯d_x0010_V@~P	_x001E_Q@l×¶_x0013_Ñé[@ÜJèC_x0002__x0003_"°c@Bé#cCh\@$Á!ÖâpW@_x000D_ÒÊ_x0002_×e@_x000B_3sø`@¯ÜD1}!R@_x0012__x001B__x001E_Ó ²W@ÿ_x001F_dÖ¢c@Ðn1xU_@_x001A_¸¡g¯à`@ö)ËÅ]@öQ¢î8J`@ÓTdçÐnY@Ý4uEy_x0001_V@À®Ãy-ÇP@_x0017_`RýðP@v(rÑÉ_x0018_]@XS©®òd@¤)àÒ¨2Y@d_x000F_»}a@	EùéVb@Ok@_x001C_­c@_x001C_ã_x0013_¨$_x001D_X@íõ_x0007__x0016_&amp;\d@Üýôy3G^@Ó¦ÿ9a@zªuþèd@`ÑÌÍäU@_x000C_4öz_x001F_ÿX@¦¬a^@ c°_x0006_'Q@hó1k^@_x0003__x0005_8³AÞâ'V@#o¸4ÊÂR@ _x000E_¶_x0012_uïN@xZ).eY@4§{FQìd@Xl¯&lt;6]@àë;_x0006_\@\"²»$X@Á²K"&lt;ÇR@ð`·_x0001_µV@Æ «SPÜL@Ö»ô'L@Í_x0002_|À¥õS@0°_x0016__x0004_ê_x0015_S@~Áæ0V@ÛøTs_x000F_»d@¬HÐ_x000F__x0015_e@ü_x000D_}ca@_x0015_ä_Ð	e@§â{¹U@BuÔ_x001C_èM@ÂH_x000E__x001B_%R@_x0016_#¬L_x0003_Z@×_x0011__x001A_x$'[@P&lt;#_x0004_U@/E_x0003_ÚgÝd@húöÂÔ`@¼Õá²_x0014_^@¶ù&lt;/ùc@¸ð_x0018_ øV@2¥_x0012_JLMa@¦õZ½_x0002__x0003_âoN@g_x0008_Ã_x0011_Ò_c@dmLL@¾_x0014_T.S@£ÉÝ_x001A_¹ª`@¢Nà=k%c@Hø,\@vô/wác@v_x0002_ôyêðW@_x000E_3É.Y½U@ª¸Ì&lt;ôT@Àñ××`@9î_x001C_çnDZ@_x0014_Rä`7[@_x0008_p_x0017__x0007_!ZK@^Û_x0001_W÷ ^@*ÿ¡u_x0005_M@¢ô=_x0006_ù[@_x001A__x0008_Å_x0017__@V_x0012_IT2_x0006_e@_x0010_=MwÖT`@Âãu¾_x0014__x0018_`@lBÁÿP@÷òVoJ@¸Ï_x001B_ú¹\@ê¨ù#_x001B_Z@è&lt;]{~_x0012_a@ò1[_x0001__@7£_x000B_[?_x0014_R@*á.f4Y@Ëu¼ _x001A_±[@ôîÈuÍc@_x0001__x0004_ráE_x0001_÷³^@¾¢íÈb@LOáë_@«L8c@¾A¹_x001D__x001F_\@2âñ_x0011_S\@ý_x0013__x0001_%ËlM@Ò«Iâ*¢a@ÔýþrÀ&lt;\@Ù¶K.¡d@_x0005_H_x0010__x000B_:`@ZØµ_x0003__x000C__x001A_V@65I_x000C_ZM^@fàÆýQ@ÂYn$5^@£ÓV_x000D_,ÃR@_x001C_þ_x001F__x0005_Y@Þç×hÐS@\&gt;Ã8Çÿ]@ä_x0015_ö-RW@.[]_x0002_¾_x0011_^@Ç%_x0015_RKYU@ª"L®V_x001C_c@éÍ_x0004_~îa@p_x0017_è»ø_x0015_]@fÞ ie]@¾¼×h?a@Nú´Ü(U@_x0008_tÀÊ]@*nçÑ¦_@©_x001F_m­ûZ@_x001A_Ûw_x0012__x0001__x0007_ÄU@_x0017_×±_x0012_ww`@È¢m_x000D_ÇÓ]@î_x001D__x001F__x0017_.\@ìÉ¡æc_@2!ý4ÀM@Í_x0010__x0002_ÿ=e@½TþÅ_x001C_§\@®ÔM{_x0006_zc@_x0007__x0008_Kymc@tijôÚb@_x0016_IvlH4c@\_x0003_ùO*]@êÎbïCb@² ð§»Sc@+¥þICfc@_x0014__x0005_¼'Ý_@à&gt;¢q\ô_@ié_x0016_£Q@O·Û-e@²r/*_x000D_T@Fä¨_x000F_÷P[@ûë_x000E_g__x0007_e@²e_x000C_&lt;åCa@º	I´tDb@Ôé{;¢Ú[@Ûm¥_x0001__x0001__x001F_R@`íÐ¬#R@òsNT_x0011_a@Ô«ï_x000E__x000B_X@D_x0001_³Åle^@_x0004_éÕ¿ÔÄ_@_x0001__x0002_¥_x001F_PÌÜT@ð­åðS@dýâc_x000F_?S@¸Á÷ÍC8a@?ÀÎ_x0014_jK@ºÊfX@×ù_x0015__x0004_`@çßKËÖÍV@^â \@\K¾´S@ÍU«O"Ø[@ü[yëYc@±Ò_x0014_£:Q@È÷h÷-d@Úè_x0006_[@:Û²	ÂÓV@s~*òeb@X·º¥_x0019_9P@j¬íëÚ~Q@ÆogçU@(_x0012_ËfwZ@Ô@t_x001F__x0013_J@=­|Ð#Éd@Ø§¯_x0003_ë°Y@)@^Õëa@Çò5+G'R@&amp;+'üå¿R@è_x001C__x0014_B¡O@_x001A_etâZ@yÈ¨[d@Uûå%{ñd@a_x0008_ÛC_x0001__x0002_òSd@öTF=HN@fü¨?_x0002_[\@_x0001__x0011_´â_x0002_Y@4~_x0012_o¥s^@@#ºO¶Ç`@î_x0018_T§iQ@_x0002_íïá_x0011_b@üMÓ¸_x0012_`@ A(ürÍd@ØØ_x0019_ ^@s-²±ÈS@=v_x0001_6l~e@üä_x0014_¼ha@ë½mje@53ãU@®uÉ[@ «/âpQ@FP¬·j|d@_x0016__x000F_luPLN@üUð_x0001_¼Q@ÏiàÞ[@èé³âb@Bë-_x000B_e@\ãE_x0019_û[@Ó-ýxÎc@Áb,ÑUTY@È±_x001D_àÙV@ö#Þ_x000D_üR@_x0017_=ñ_x0008__x000D_`@BpPë­Âd@SKøÊïº[@_x0002__x0003_Å£Ee:^@zââUe@&amp;êÉtRt`@H=üÊÍP@9¯ÄÃYT@¢¡|±Öa@3ö&gt;K}e@_x0014__x0010_=ùU	T@Y_x001E__x0013_¸¨_x0014_L@LU1gìSP@OOd¤b@ðïÊ_x0001_d^@=ÏÜyXoa@_x0011_wCÌc@ÿJª,&gt;õV@¦ÑTýïàV@9$,_x0011_¡_x000D_W@.9Ævfé\@úÓs@_x001E_¹\@çÐJT@~ËºõWç`@þp?_x001F_[@_x000E_[&gt;nJQ@ØÖN_x0014_yÿc@[gª?	_x000C_a@@íir_x000D_dU@ïZF¨äiV@ c@÷ì_@~°6_x001B_Q@°ùñ_x001B_§\d@_x0014_7c@²Dõ_x0005__x000D_a³a@,¥Ô_x000B_Õrb@ö/ÿ!ÆV@Äí·_x001A_Öd@YT-_x000F_WÇT@Y_x0006__x001C_¹m_x001A_e@ÀcÄ_x0011_C_x0016_a@V;`5Ê`@_x0014_$ïù¹ÝW@WµLë5e@Úu_x0006_*r×\@$xO.0`@#_x0003_3Û_x000D_`@Á×Qç_x0006_Ñ`@_x0014_ØÉ¹hAX@8X[ _x0004_ÜT@à?*Ï]@_x000C_ Ú_x001E_Ð`@ì8ÎÐu^@Ár_x0010_ðd@¡1e!Ïñ`@ü_x0007_: Q@6Ç&amp;ÌÐ_x0008_V@_x0002_ï©è°µ]@k@À÷Y@¶_x0001__x0004_Þµ\a@g¡Ë_x0017_¬`@eÅ1	hÙU@RYÈÄòÌ^@d%VìøW@÷Í DÃ\@ó|_x0008__x0002_`@_x0005__x000B_ÄyV*ÌN@¾DP_x0002_Md@¦ýÊ¢öL@_x0013_ûÐÝÂ_x0001_W@ÇÝ|Àa@gá;b@_x000C_¹_x0003_D¼X@§ZÊZ@nÌxgR@B/{I8Á^@ñ~aì/yR@Lâ¿gÛV@áiÉ	b@k3l_x0007_Ä_x0006_V@&amp;W[×òQ@­¦%cY5`@9Áî¯_x000C_Þd@_x001E_ð¢ÝJc@HDH®hW@Îo_x0018_(_x000F_°`@ïø=®ÓJ@ _x0008__x0005_íªW@	pWîÜîb@3_x000B_¹ß DN@ü_x0005_òb@\@|j_x0007_*4W@r$;  ÿ^@2_x0014_Ì!ryN@_x0008_m_x0004_ùpb@H?»ï:_x000E_^@±Tþ5ÔK[@·àH§_x0003__x0004_ZV@1*¨ôa@ .qJ@&amp;gT¬Y^@ù_x0016_Ý¼Ü_@IöÀC_x001B_BR@PÛ&amp;YJ@pù1ÔFK@Ï_x001D__x000E_qúa@ _x0006_Á (¨N@TX_x0015_9Ã]@P_x001B_©-M@X³_x000E_ÞQT@ÐrKmÕ^@;íd@_x0018_µ¹ge@¨2ìÏ³`@&lt;e¥_x000F_Z@¿yå_x0012_L@¬ÿ_x0013_X\`@_x0002_9_x001B_Zc@dm¨ËM@¸n_x000B_ý_x001F_½b@ÂZ¤BmÿU@þÜÑÏT@àx¹h`@l._x0011_LÒN@'AíÖòÉL@ÿïyÒ®se@ýñ°·a@úzà?_x000B_]@_x0001_¬LªÇ_x001F_W@_x0003__x0005_³wÚ±NNe@_x0001__x0016_ûA{wd@mºÃ_x001B_AâT@N~94n_x000D_d@_x0015_@NôFéU@'#ö¡fa@_x0004_qýUÁÀU@ã°3ù¶ÞL@Ê%"ÐçõT@_x0015_ÊÙÉ²`@jî1ÍX@Syâ¨è\@T« Ä_x0005_ÍU@_x0001_ã^)S®R@B.×rëW@R_x001B_Si?:R@¿½_x000C_2b@Æ_x001D_ÆX$a@#g¬¤Çþc@!·Íä§´d@l_x0002_ùµFA^@NóåÏn¯b@§ÇÔÛ©ZT@_x0017_?L6m·c@nOEÅFg[@é_x0005_ûÃæub@V_x0004_ÔÓ_x0008_ü\@åq÷®_x0010_ãX@"_x001D_ó²G_x0011_W@S¢0/ù`@_x000D_&lt;Ðø!U@_x001A_Ù/Í_x0003__x0005_:îN@Àñ9CZV@,_x0002__x0010_"^@_x000E_M/#=qZ@¬t_x001F_¸¢ X@¬S:/ÙK@8ö±P~JU@_x001A__x000C_ªÚZ@"Ô0aaóa@J_x000D__x0003_[WR@Lþ/*Be@ÝÉë¿ad@¨P(ðW@DTÏMzÓ^@¸_x001D__x001A_Æ÷2e@sn|ª	e@Ç_x0016__x0017_[XW@âî_x0008_î[@]Å}s_x0019_X@Ó_x0017_Úf£Q@.X_x001B_·*-\@VÍ_x0016_í_x000E_õR@vpÑÓÙ^@¢òßF]_@_x0001__x0010_`e@C_x0008_Içàa@ÁWì_x0014_R`@º_x001F_ê_x0013_S`@°²#^m]@R-_x0004_m·B^@Ü¿ì_x0010_|b@ò¿3_x0006_&amp;ÊW@_x0001__x0003_úñ=_x001C_V@3±¿@_@_x000E_-{ÊM&amp;e@¾êÆcW©_@rx(E¹ùa@_x001D__x000F_._x0014__x0005_L@£Z_x001C_O"J@UÙL½I`@2pP@ä_x000B_W_x0008_HJ@`4Ë5®^@¥_x0016_¦_x0013_¾Q@À9ñ`#_x0003_X@TßV'%A\@âYj_x0005_m½\@aIa&gt;^N@Ýq_x001D_U%*O@¾jeþ¡P@_x0004_¡± ·^@_x0012_CT¥;ka@êf_x001C_ré¸R@¼úÃ_x001B_ºèV@°_x0011_ÿÝÔZ@ú¦³_x0011_a@_x001A_kv_x0007_O^@_x0013_£c:ÀK@_x0011_Ô×åÛ¹Q@¨J×	¡ÈX@Þõ}v_x0002_V@&amp;@þsïic@LJí_x0001_R@å3m_x0004__x0005_þ1`@÷­HÐÐlT@ßbmm÷;a@´ôséHc@íÂòÃQe@²¬Â¤`e@Ù_x000C_&gt;Ó_x001E_]@2@¹â±R@­;sÎÒ_x0002_d@Îy_x0006_&lt;!o_@ÅgÂ¤ûØ`@ü5#s?`@k=_x001F_ÈÇd@eøãnÝJ@²\_x0005_4oEX@Å4ù vT@,_x0004__x000C_ô¹a]@òï_x000C_TÐÆS@D_x001E_*_x0014__x0004_d@¶]%ã-[@åU´ê)QJ@«jÉãd@îÐ_x0011_7Ä`@D¤_x0003_JÊ_@\÷Ë_x0001_^@_ÿ+?K@°Yá_x0012_R@ d}/Æb@ëD'QkçO@ö¶°câa@XzÊÖ_x000D_KQ@=N_x0001_\B`@_x0001__x0002_Ì~ã#Xb]@_"Ò$_x0011_a@ªð­ëÿ{Z@C·0§yX@ ¢m0Ü`@Æì9¬(_x0016_Q@slQ5U@½_x0005_KM@Ä&lt;¹_x000C_øR@©&gt;8_x001F_ßV`@áb«_x0006_©S@:¹¨pÞ/O@@¾îIhd@`SzÒ¬1c@o6n&gt;ÒÔP@¹qÙú:N@?!_x000B_à,O@è¬­vN@{DÉ8áa@³H¨_x001C_êe@ÀkÛ_x0006_÷]@S6«)J@wc_x0003_´öK@wø_x0014_KÀGd@ãd&gt;ñÓ`@­Êû8BV@c.&lt;Ê&amp;`@¨¾¤\åÅa@¤ubØ´a@ÇbØ*V_x001A_b@Ë¤ÏBd@~¿öì_x0001__x0002_É÷X@4_x001B_Ñ9GP@ì_x001E_)@Ib@pFI7R@_x000C_Ûr×`@öNÕQXX@vBi8_x0018_Od@ ¡þó_@9ÿ$_x0019_¶wd@	r_x0013_«b@½£ü_x000F_B6Q@_x0003_´_¼±öc@£hÀ_x0008_µb@õºÛò`@pZ»_x0001_#]@+»®¹¡~c@¯¿Á_x0002_À_x0013_`@®Þx£N@@4ê;(c@ô#3+g´\@ýfºéÂã`@¬vah_x0008__x000B_W@X_x001A_Y÷\d[@oDµûH\@¬õe"\]@Sg%ÊwÃQ@¶©HÂF`@4_x0012_aí_x0014_¸T@kz¿s_x0002_a@ngÙfþV@Þ_x000E_,ÖQ¹W@ÄÄp½_x0006_R@_x0001__x0002_Î&amp;ýec@ÔÒUÛØS@_x001E_»B4ç^@\]¥{¤_x0019_R@mÖ_x0018_[°¤`@µö¦_x001B_éb@Ö8ÎÁ_x000E_R@¸xoÙÈ@W@_x001F_=_x001D_Í3M@ï\uâ_x0015_X@/æ8Z~e@rýe_x001F__x000F_]@Ý[DY_@¯§ª;z_x0003_`@ÐxiêQ;X@o ¾ùªØ`@«íà"m«P@=_x0015__x001D_L%%b@ fióZ3a@Ç_x000F_H´ÉM@"gÀO@DUÆï&amp;%X@.Èÿ­#W@D½BE__@Ø&amp;_x0003_ë«b@È_x0007__x000E__x0018_ EW@4QÐRkJ@Í _x0001_Q_x0015_áL@sªD¯P@2º_x001C__x000F_ÉT@zGnQa@Ï[ß_x0001__x0004_±sN@5ã_x0015_É®¡V@"ð®;_x0006_[@_x001A_°àV6U@¬_x0005_	quY@E_x0002__x000C_$£{`@.:__x001F_ÎÑd@!h\_x0016_¥P@Þ&amp;×_x0005_BóU@rÛwxña@·_x0011_wÍÇ(e@Þÿ[Ú}R@_x000C_¸ö¢ü_x0008_Y@3¼m\T@]_x0018_@*_x001B_Ñ[@4_x0001_ÛÊb=^@&lt;×p_x0003_îÓN@ìËÆÚ£ß^@|g_x0016_}É´O@J=q_x0001_'W@_x001F_gqñÚJ@Ï¿ôæS@1_x0003_LZ@_x000F_\	&amp;Ã!d@àä&gt;µWä`@òô³n?T@9\ÕXd#[@4_x0008__x0005_ò_ûV@þÅ_x0011_Ì`@oY ÃDc@úÌr&gt;Ee@¤ÎÐ_x0003_~a@_x0001__x0002__x0016_8r³»a@M)!¤dXa@ù+û\wY@áRÊÅ.ôd@&gt;9xÉ\V@òª4+*_@_x0012_Ã3÷RR@P[nXÝÉd@ôä¼/Ü½\@_x001C_IO¦_x001B_U@¸©F$_x0008__x0006_Y@µ_x0014_BÍÅÆL@åS_x0002_þ5_x0003_b@n¦^¼[a@"§RT@yU¥£Âc@éÎ_x0015__x0004_o¦c@¤Ø}øðY@cB¥$ûW@4ÃåZ:?X@Úÿ­ùFN@-Ò¼oTR@èïÞ&amp;_x0007_&amp;P@_x0001_1Ö_x001D__x001D_¤b@Pe¢&amp;ô­W@ò=¯;ÊÝX@k·{Á#½c@¿_x000F__x001D_È^@Mþ}_x0016__x0017_J@zÎ_x0016_éå_x0008_c@ß¥_x0012_'?ùd@ÁM_x0004__x0002__x0003__x0005__x0005_\@*uÍ_x0001_ÜÛ\@«2_x001F__x0012_¾êV@'Ý_x0014__x0007_d@_x0004_MI­äb@+*çÆ_x0008_ca@_x0016_òÅy@Z@v_x0003_ê~]`@=_x0016_1i¿*c@³RÿßQ@³ñ(ôs_x000C_M@GÆ¼dd@±o$bâ×a@¶_x001B_]½snS@¿'ÁÂöËU@fºD¹TW@þn3;°XV@~Õl3¢_x0019_a@îúçg×@e@\¢î"ô0U@äØ_x0010_oë«Q@~:GX@éÞy_x0005_R9b@_x000E_ØN_x0004_ø_x0004_`@¢_x0015_=_x000B__x0018_R@zéþ_x000C_Õ_@òy&gt;_x0016_&gt;_@_x000E_"KI&lt;1P@»+ÝÚ-`b@ÒÌ^ñ_x0017_}^@x®áÞD[@[e(_x001C_¥M@_x0001__x0006_*r8¤d@,_x0010_ÂLºV@-Û\_x0015_ã_x0010_`@J_x0005_RãZ@´ _x0006__x0004__x0016_µc@¤_x0010_Ã&lt;_x0014_b@_x0010_Wª«_x0014_N@6Z_x000B_nÖW@¹-Ävád@R_x000E__x0011_C_x0018_c@,.Ûw¸õd@³÷ìÖ5aU@_x0003_M ºS@Þg·_x0010_U@_x001B_¦^_x0002_b@_x000E_}Á*V@_x0012_ú½_x0005_U@q$_x0005_Ïd@o?ï­Äd@°iÎë^@ø_x0008_6_x0012__x000C_|M@_x0002_WùÆ_x001F_NR@¤;ÇÂ~S@êüÚ@äT@×ú-²Xb@tÕ÷zm}c@È0a@2ýc@Rvã/»_x0006_a@_x0006__x000B_û_x000B_c@hh[bÆMb@è³_x001B_êýHb@»R_x0018_Ê_x0001__x0004_àX@	H©_x000E_ÇK@Vo_x0001_Y[&gt;U@âL;_x0014_[@¨_x0003_{ðN®P@OXçÑ¹Z@ò&amp;²è¡b@_x000C_Sï_x0019_5î\@ùå_x000B_½ðb@Ër_x001A_5dzW@ÖxÀ2O@÷°fËàU@P¬A_x0014_æ­a@|´Iüc@Îo¸\á*Y@+_x001B_tËÎc@R*_x0013_àû_x000D_Q@^_x001D__x0017_ø¦c@_x0002_	Ìü©ñ[@ùÎÓðQc@Ø&gt;Â_x0003_yyK@_x0016_}lÌHW@.3ý-T@XÁñÁ(R@;2Æùÿpa@_x0010_P_x0002_4¤c@~bc+;c@zbëJ@_x0012_û_x0012_ê.U@Ú©îÝÿ[@ýñ°]ÿ`@Ru£ÔhO@_x0003__x0006_:ùJ,õ_x001B_d@³ó/jÞY@_x001B_g³Ó_x0004_a@¿-V­Y@p,|¾ì	`@WÉ/Ó°_x0003_c@_x0007_òñìje@%C°³jQ@öo7&amp;_x001C_a@)RÒ_x0013_ÝGc@©gOzZ~P@ã_x0006__x0014_ëO[@£ÝJÆ`)Q@&amp;j'ÛZ@Tyð_x0005_a@+÷¤®a@_x0002_ìLKOX@ëÀ*a@Ä_x001B__x0017_,Za@ÿ_x000E_å»d@_x001A_m¶.Ågc@¡_x0010_0,_x0001_Z@_x0006_xp_x0017_ìU@£Ø_x001F_l¯O@ô©É,U@åE¤[Ã\@ÿ#:ùù`@VËXQ±d@2´Á¢ã,]@$/÷­_x0011_c@M%õD£8S@p_x0004_=V_x0001__x0004_C&lt;Z@8,a£	cW@N³_x001F_Nî_@nP_x0013_søï`@E_x0019_	_x000C_gâb@ÎzÉMc{O@öb,ÐÍR@i&gt;mË½[b@"æ+^3Üb@¸AÎx%M@_x0010_¯ãx²´Z@¶'qCD X@Äj$×"_@«ª­ÝE¢P@p|^_x0012_8M@7Ë%Ëmhc@ø1ÞÚÔ_@°ïtkCÂZ@_x0008__x0001_í½N@(_x001C_;LËj]@æÙ]6Y@¢8Ù¡×a@0¸_x001C_{^@Gb_x000E__x001A_ºP@Ú!$*ÓiN@ü}ê#'*^@Ò§Òn.Y@!iPv?~`@ÅN_x0017_E_x0002_ZX@$_x0016_è¾Ë`@#_x0004_»Ï¸xb@É$_x0003__x0010_(a@_x0001__x0002_ÌÆQÄXsW@x¸TSX@I_x001D_åèxá[@ÞE_x0004_ë·Q@~8Ã84Ïa@29Ay`_x001F_Y@(¨ÙµúQ]@$_x0006_R	9JX@?ò óïòU@ü¤ËÛ_x001D_ª`@ëùÍ_x0007_¼\@&lt;_x000D_Ò]Ã_x000C_Z@Â¤_x000B_ÎîwL@ÃØ_x0006__@A_x001E_1rÖZP@³(g²_x000B_R@r÷`ØH&lt;c@4¬AÕa@_x001B_©'ª'FT@Ì5ú?_x0006_Ý\@âô¨_x0010_¾M@m_x000D_«~îU@Þo;i1y^@{vÊ=èZ@	\ðßa@_x000C_²¢ÄâNZ@ÊÑÉé«L@ÀIß_x0017_ùO@ã®ªºB³`@jof¨`@|_x0006_m_x0006_C_x0012_]@Þý_x0002__x0007_Æñ]@ZKwøÂ?X@R{OÌ_x0004_¸X@ù¯úÂ/d@®_üùM@_x0016_eüCKüW@þ5_x001F_æ_x0007_W@_x0006__x0015_=Ã~®U@â-ÈÁKTT@x+ó|Z_x0010__@°ÔT¬uS@µÁ¶ölY@É_x0006_U2a0e@²Q_x0017__x0005_Ï_[@`_x000C_:AùX@èmàÙ¢^@Ä]3ÐRN@è7¢aå^@öD_x000C_çi[@JÞû×o_Q@qW_x0002_ì]@ÈV_x0018_Âá¯X@	_x001A_Ò_x0003_ñ¦`@Vb_x0002_Oî:L@_x0004__x0004__x0008__x001D_UTb@U^_x000D_·ÃX@Tÿ~ae@J3Ê;eR@°}bâ¦X@l_x0017_t°ù^@ _x0001_ëOÔØb@\&lt;_x0004__x001C_Èuc@_x0003__x0004_°·_x001D_Cjob@àZl_x000E_9mX@Ð_V¢c@H«éC8pM@Ó¦8_x0019_Å$`@äÖüj\^\@¬{Ã2b@_x000E_*È~a_x000B_M@ìPØ%ÿ_@¬ÎôØP@_x001C_Q_x0002_¬ÇZ@_x001C_'P2ñQ@_x0001_ªÞôÍb@äZ)ì_x000E_S@Ý¨âþj£T@Sñ÷_x0016_Z@°&gt;_x001C_@äÏW@_x001F_éwá(|U@&lt;_x000F_¥&gt;Y@I)¾z_x0015_W@LLf_x0012_¥Èc@å&amp;fe@_x000C_%_x000E_¡U]@³_x0001_Ý©9ðV@Eì%_x0015_a]R@YÞJ¹xa@Ý_x0010_T_x000F__x0006_\`@ëÖW{De@(BTA@b@_x0005__x000F__x0019_ÃAQ@Òû¡s'U@¨Y-_x0003__x0004_`¨d@ëÕ'Æõa@þf_x001E_y¥ Y@ÓÖz²}ôN@R_x0002_gQJ]@L$_x001A_©5Ø\@±NL¸	MY@ù_x0012_OÖM@¶	TIÖY@#Ñºt4_x001C_e@ÐCþH:U@¦_x001B_ïIOQ@_x0012_Á_x000D_Â½Òd@*ÆÙ±CãW@èÉpW$¥Y@¬´Í_x000D_L9N@ ù}Ã»yd@_x000B_p_x0015__x0016_TGa@¸@¢ÆU@vÚy_x0001_Q`@âùÑMÇhR@L_x0015__x001A_½¿V@e_x000E_ø-ïd@ñ ©_x000C_}wc@_x000C_ô QCY@_x0003_/Ë°©ä\@P¯mÿ;_x0014_T@O¥_x0008_]@uç_x001A_§s_x0006_R@ZÄc_x001B_L@_x0001__x0006_¢7K|\@àIp_x0016_U@_x0002__x0004_|A_x0003__x000E__x0015_c@_x0001_ï©_x0017_oÀR@ò±|¾^@ÞC_x001B_"b2W@µýèI7_x0005_a@¨_x0016__x0007_Pý$a@¼_x0002_ÂA×U@.àC¡â¬Q@û/Ìz`@È±¤¤â1R@PÜàFºeL@}¨_x0004_õg`@_x0001__x0006_Ð_x001B_HüV@ÁÙë']@¹×ÝOyTe@I9{»Ë÷d@¬Àt-W@ÿïà'_x0019_c@¾_x0005_²uBJ@åÊxÀ_x0011_Ú`@ëDÈéã2S@ÈyÉ_x0015_d@eÃåd3ÏZ@_x0013__x000D_Ê¤d@W¤_x0007_ lÍZ@H¦µ@ªæV@éDNòºZ@æKIbì=c@ç~_x0004_ù_x000F_K@Ý@¿ÔDc@_x0003_V¾ÄgS@yú_x001A_½_x0005__x0008_¨{T@\Õ=_x001A_Q@x2ñ_x000C_¹lW@_x000C_×_x0007__x001A_o^@_x0012_x6_x000C__x0001__@ ¦+¤`AV@ë_x0018_½ØBc@÷fÏJþd@4·_x0007_]@_x000B_Ðg}'a@Ï­±SÄ¥K@_x0002__x0019_ò}«^@±õðOf?b@`ü¿F\Z@_x001A_ü4úÛN@ïA&gt;¸_x0018_d@éTäÙ_x001A_a@2{L £,W@,H_x0003__x000B_Fñ`@çf;_x0006_dÙa@;íûg&amp;[@É³8ÌÄM@5ã_x001B_5Ñqd@-×InÙQ@c,nÊH(d@S_x001E_§e«Y@¼SPYxQ@_x0002_ºÈ_x0008_q_@Þõ«~c`@pM-51X@S_x000E_ã$_x0004_Yc@+\)÷F9`@_x0002__x0003_êý+û¸:`@_x0015_"bíZ@Ó	_x0001_oc@ô[_x001A_ÝaþS@#¬¦Ú-êb@-j¶c@ÎÜHItd@üdjx_x0002_©K@X_x000F_"_x0018_U@éXZ³T@&gt;áô%1Ae@C_x001A__x0010_îg¥a@_x0004__x0016_d_x0003_DY@ÃbïÝLÂT@¾_x000C_¶Å7R@æNf_x0018_a@ü±Iï^@3k$Ö_x000F_c@BF?GõX@ÄBÚè:[@×8L"wb@·&amp;iæ4a@õ_x0013_F¨m«a@&gt;jþÉ&lt;[@_x001A_ Db@_x0005_×I_x000C_S@§E¹dS@VÈ¦Æ^@gppî4_x0005_c@_x001B_Û×@Ob@^_x000E_ñÊøñZ@_x001E_Ô_x0013__x0008_	bFL@ytÇéUa@`,-Ïöe@4_x0007_0)ðU@ÿ_x0016_³_x0013__x0006_%b@ù9_L P@%[*^d@û¼_x0008_ÛzZ@Aú}BÔ\@_x0004_ÃÀúm_@T÷¸Á{V@¶\$TïT@ìÂs|EY@´khê±EQ@&gt;©ôGqb@¯ä;bc@ÇK_x0005_Ûã(c@_x000D_âÙab@±O©db@Ì¬r_x001A_Gc@_x000C_ý0_x0004_ßd@ü:Ù_x0003_P@ºõk}sZ@97.[qc@_x0001_Yß_x0005_te@_x0002_W _x0011_\ic@v£_x0005_9X@|£s_x0014_b»P@ôuf·ì_x0018_^@p++Y`@×;7¬&amp;J@ «%=_x0018_b@_x0002__x0003_kÈí¼¦V@ÛÑøé$d@_x0001_ÁN_x0010_M@®¹¢áË:^@PU_x0018_íU@¡ª$³ÄfX@å_x001F_,ëÃ¸`@½çìÆm\@_x0004_Í_x001D_4QxW@Ð´í¿^,^@8k¦´à¼[@oé¡uR@_x0006_¨_x0012__x0014_vY@Z\_x0017__x001A_lnV@³}×{ºR@Õ(9°I`@_x0001_òbb}R@s&lt;%Ã_x0018_e@pÈÝåxbY@b_x000F_:gÁ{d@5_x0010_¢dÈQ@¶ØãgLW@4Üâ­)b@_x0004_½	_x0012_d@¢Q©9à_@Æ^ÒRÞT@îóñD_x000C_U@_x000B_E©kQ@Êá_x0019__x0015_Fb@­H[@Y@óâ#_x0007_Pe@Rþ_x0001__x0002_Iûb@b_x0013_ Ç_x0017_*d@_x0010_Ö´9ÅÏc@ï7Ø4fla@ØP!ùU@ò¹^tß`@:ê	Þ]@Ù_x001C_*ãM@Bô_x0006_ï!9c@þU_x0012_%_x0007_×Z@#¨]4UK@2N1_x000F_ò3_@t×ÜÍZR@_x0002_·ê²ócP@F_x001E_mÃ}T_@C"£_x000B__x0013_a@S lp÷ý`@möÓæ.dM@Ñ#:Zb@_x001A_§_x0016_#,c@_x0014_XW¿ÝxJ@µÅvKRM@¦Òà#V^@ÝÈ_x001E_±Í­d@'É_x0001_ÏÊÜd@O~¢#&amp;dc@ÖÆþ£µW^@£k_x0007_löÊa@j_x0014_5MËK@£¢)hS@l?XÁX@¾_x0010_~G_x0016_EY@_x0001__x0007__x001A_Å_x0015_ãõ_@ãrCìäd@ø_x0006_Üt_x000B_W@øu8w¦ú]@ð±[R[c@yïã!\1[@[_x0005_û|{c@Åñ)Wèb@Èfæ_x0007_&gt;Û`@ô_x0008_JXä_@5ó7:Ï]M@T°Úþ`@4§_x0014__x0018__x0008_]@í_x001D_$Åhûc@[Æ¤Ö¢ËW@ºà_x0017_=Þd@TO?Í¦aM@l_x0018_Cù×½^@|ÌâC_x001B_M@_x001C_L¸CF9W@ûc£_x001F_¯eM@*ØbW@Px'_x0004_/8]@\ï»+gwS@_x0019__x0001_Cv_x0003_jU@X»_x001D__x0002_À]@Ø%zn&amp;c@_x0014_¸ñÈÃW@L5¸_x000C_?ª\@!MéæÆT@üã_x000B_÷(ø^@p¡³ä_x0002__x0005_Â_x0016_S@¾Iü=JHU@_x0010_ø_x001C_%ab@Dó"ôÇµ[@_x0003_À]Ë_x0011_ma@9Lé_x0015_}S@þ±¨ª5T@ïÝzÇ_x0018__x0010_b@hR[_x000C__x0015_K@¶j(µnJ@9½¥&lt;Ü-a@_x001E_´[ù[@õ_x0005_V_x001C_]yc@âèÙÛ×Na@5;EÒ^O@ÿy×_x001B__x0005_c@ÇÍ ßvN@¾¦­_x0010_ç£_@¼_x0011__x001A_µ0äb@½²%_x0003__x0003_U@Ì¤/Ü_x0004_°\@ÑJ¯#TU@nT÷;_x0013_ÅS@r_x001F_­ñ_x0014__T@£µ-c@I_x0001_=[ôèW@._x001E_7_x000B_sd@=Fù"½a@¡¬:I÷`@FÖvÃdzZ@ì¬×_x0017_ýa@áÙ_x0017__)c@_x0005__x0006_)×oí_x0001_=J@d3_x000D_daCW@&lt;ÀÑÙh¶b@#øñüì[@p¼[_x0002__éQ@-_x0013_t^»ÂY@ôI_x000E_µRS@_x0008_Ö0DÙ4_@¦_x000D_º75T@F_x0003__x0017_2ëd@_x0014_)þè/W@LÞj_x0004_ÒW[@Â¨&lt; &gt;W@_x0002_Ç1¹V@¸_x000C_þCæô`@_x0008_¦G_x001F_#äX@_x000F_*ÒKàÞc@ê§¡Tüa@9=Å_x0006__x0006_^@Ë1	_x0007_Óë`@çÏ_x001B_PñL@mu´id@¸2OÅYÒb@_x0004_!¯_x0005_UÛ`@mâE]õ"M@Û}ú&gt;Z@&amp;_x0006__x001D_`RX@ëfeØu-U@¤ÜbY_x0016_`@À&gt;z.ö^@F¹T8WfP@+ J_x0001__x0002_ÍM@Ú}ãQ@m°¢¥xb@¡Ø&gt;_x0014_s#Q@pA_x0006_ªâa@XP¼½øÞR@^L~5e@´ai¢òb@U¬0ùiZ@¤®_x0011_$ÂìQ@+_x0019_Á ÄL@GÀ°&gt;.`@`QÆÜM[@{_x0002_ê_x001E_ëL@*M_x0016_íQ@JyÉä¦ÒP@GV Q@|àµ_x0002_zÑT@Ðl²2 _x0015_b@ è¯_x000C_ve@ÎâöDvK]@Þ»:õú;]@ÑÓo ,a@ÁÕiP@Ü\ë·_x0003__x0017_^@p_x0017_±Fkv[@¼Ó×¶KJ@_x001A_´bÖÎN@¶»0GW@ÜM±R?e@Fó.ç4e@$:É3L@_x0001__x0003_Èro`@BÙ_x0006_ó_x0013_^@íßæ¾fd@W_x0018_-ä­`@ÔÔÂ÷_x001E_V@[èódr[@%Cîi_x001D_Z@rH,a@ý¡_x0012__x0017_=d@ù)ÍX_c@_x0014_e_x0017__x0010_W@I¡ÃÍËd@A¯ô«NÓb@½ò½d[@Û_x0015__x0017_Ñî#d@ÉtýqölR@jO`eÛ/Y@±K³_^@rª@¨ÿeX@Êu_x0015_0T@³½_x000C_í_x0006_d@l&gt;Cý^`@ÄTP¾_x0013_X@"°ø6]c@pÝJÿ&gt;rL@Äñè/`d@Èß_x0001_ûH]@_x0002_x§_x001C_i¿b@Ìpé{Q`@Pòßø°+a@	+¥È%_x0011_d@¤ _x0008__x0003__x0005_qÄ[@ÐÇG_x0003_[@ª_x0010_à¹§b@^ùCÐ9V@ø^%GZ2_@_x0010_SS¤-f]@ué@n:P@D²_x001B_ec@3_x000B_jE½a@T_x0002_VGS@h@Yù_x000E_L@F0æÞê·d@_x0007_ø_x0013_GP@Tü~%eÂW@²à_x001D__x0006_Y(X@_x0008_¬9âv¶P@}é.äùÁa@ë½xµ&lt;íZ@_x001A_¸8fnªQ@hÖ_x001B_Ò_x000E_[@V±,4_x0004__@¤}¢ÃñX@ô(ÕãÕM@ÌK0´5ta@P1ÒQg&lt;e@ÚéÜ ´W_@_x0002_ÒÜ«d@ò¾]t_x000E__@äÓ&lt;_x0002__x0019_V@0o4_x0004_ÔÌV@7ÅgÆnc@û_x0001__x0005_ù_x000D_V@_x0003__x0004_R½Ozjùb@V~\pc[e@"à\GúO@Äè­OªX@_x0005_È«ça@-ø:K_x001B_c@äó^Ï1PO@Ûc¨/û`@'_x0003_e³_@Ø1©Æ_x0005_R@4L§_x0001_ÄÓS@FéæcK@VBP"ÃåZ@C³¾S@;q\UM@ ï_x001A_ïza@Ôx&lt;_x0002_uX@/ÂßâÏ_x0018_Q@6p_x000C_ICp`@âG.¿´Yd@ø§ßÑ8îS@_x0004__x0006_pÑüVb@-¡Ïh_x001F_mZ@BT_x0002_wúc@Ä«Û&amp;4`@ª0¤À `@yÆ±MW_x0001_a@z##ùE`@æ|¾õC_x0007_S@~ýâZ@_x001B_¡±Àd@¾O_x0001__x0002_NÙ[@Ùdj_x000C_º_x0005_O@ôâID_x0012_=R@rs6_x0003_VòR@%úÉxQb@@Ryh3U@Jo_x000F_É_x001D_\@Ø_x0012_4£S `@$kÛ]S@¨8+[@*ýìÏ&lt;kP@vòM£ä^X@±²_;#Öb@_x0006_àÅÎD`@bÕáËn]@=Ç_x0007_büb@\_x0003__x0008_©×^@í¿ÿeRQ@RÎ_x0001_pd÷c@,ð#W@éöÚ¨ãL@â$Írj_x0014_d@øþ_x0001_xþª_@Ê]å0_x001C_ûX@Õv3	Ô¨Y@Ç±hUéK@çiÞC·ÂJ@	ò¿¼Ï-`@îûè_x001A_nà\@1}_x000E__x001B_Èú`@R¦ô«§`@g·¯_x000B__x000D_`@_x0008_	*.Ó½_x001E_a@X¢|¹çY@JX(-÷T@ìZ	«¡X@üNî_x0004_zcc@»%íE§_x0008_N@d	_x0012_»_x0014_L@Å_x0013_ñäd@\9bÒ\\@A_x001E_ âÈa@h{hTÃ½]@¬³ÎqäDa@4,ÊCí_x000E_Y@®_x0007_á_x0018_Z@¬ IõQ6L@)_x0007_¯4µUW@ðAá²ÈÏ[@IÿuÔ_x0005_c@'_x001E_ÝÎ_x001C_S@_x000F_ª_x0002_ÐnFa@*kºiIY@?\~ò_x0019_CP@6?ôQ½Z@â_x0016_­DgºZ@_x0006__x001D_b8±d@Ûñ¤Ê'[J@Ê%_x0003_He@´Ä²	hÃV@Êý£Krd@sÆ_x0019_à¨a@_x0001_ú_x000B_¢0_x0004_W@P[ð_x0002_	SDR@_x0005_&gt;ímqS@Ô¯M,_x000F_"e@_x001B_b%_x0004_Oa@ö~î-_x0001_¡J@A#!qÑÆd@ï_x0003_Ö´ka@¬'òâÕÉY@HÎÌrfS@ÌË{L=d@F_x0015_òybÅY@¿Ð{m³9d@µóÅûñd@µ©Èè4;`@"_x0007_÷_x0012_ËêS@_x0012_·_x0003_óßW@äµDÂJW@áf0V¶Z@_x0012__x0006_i¯©J@pcäP_x001B_d_@I&gt;_x0008_Åñ+d@×FaÏ­]@_x000C_©Æ_x000D_´]@Æ¨ÜTÎ_x0017_\@+"Nß-Q@â_x0016__x0004__x001D_`c@÷v~_x000B_PO@W_x000C_°5Îb@&amp;¯_x001D_Ò_x0003_c@_x0010_C¾lÅW@4ëÌ½W@l)Sl´z\@_x0006__x000C_fpùö²Ö_@òÃb´_x0018__x0003_J@ù¼ÞËÞT@µ}G_ZO@ü_x0019_³ûtW@_x001A_3e:Ú_x0002_S@^@¤d@ªl¤Fc@ú_x0013_E2føb@FÑBÊm¹a@öö&amp;Ä_x0018_H`@_x0013_ôL¿\Øc@Ñ×þÌ¼e@ëbD¦_x000D_ua@Ü_x0013__x0018_lZ@_x0008_òL	Te@ôvúöub@Ê²Ç]]@h_x0012_Ô_x0015_Z@:ÁK[@_x001A__x001C_cü_tL@OcêhJb@_x0002_Î_x0001_¢_x000B_T@0ü®_x000C_îR@	w@Ð3T@Bvl+£\@22í­ÝGR@\ýÆñ7ÞJ@ûÀÛ_x0007__x0014_Äb@ÕO»°_x0007_¾c@F_x001E_û¦°w^@_x0004__x0005__x0013_R_x0005__x000B_.ae@Ü_x0003_Cî|_x0002_d@¤_x0012__x0006__x000F_ýdP@ôîü³¤@`@s¦M_x0008_ÓM@ÇdÆl÷½b@_x0001_}+Y·_x0002_K@_x001C_a(-_x0010_b@¶¯¿d@_x001C_&lt;ëa_x000C__x001E_P@_x001B_1]×c@4Ã_x0001_ºE±U@ZEÉÊéáR@_x001C_&amp;/ÇßS@_x000C_[_x0013_C¾§]@æo_x001C__x0015_X@ZFÍôNc@O9Ê_x0019_j}d@	`_x0014_=EU@TgÎ_x0004_ÅM`@_x0013_ã¥eüX@Ê#_x0007__x0006_{X@_x001A_øsÊ=S@f_x001F_{°dØQ@J_x0001_L½G_x0004_]@c_x000E_ð_x001B_RFc@5_x001D_³²Z@Æ¯Pb@_x001E_ 8±¼g^@àÓK_x0001__x0006__x0010_[@Üí÷_x0017_wuU@_x001B_`ú;-^@_x0004__x0005_¨ò^_x0013__x001B_X]@kéR@@¹î7CÇQ@a23âw¶U@_x001C__x0013_M÷Ù4S@JFÞ¡ýP@óA~KìÐR@ÜÌ©0$UU@èÌ_x001F_u[]@ñRW/_x000F_R@_Y¥Ûz_x0007_`@!d¸ÊZ@Û®Üæ_x0018_ßX@×_x000D_w_x0003__x001E_Îd@°zD/-|_@8@ÉR7¼a@ÌIômåY@_x0012_É7ô!Z@È£p_x0007__x0013_\@_x0012_a,häd@,9¹åý[@îQÃ6YäP@Uë_x000E_l00\@hÜ_x0002_i¦JR@&gt;=&lt;Du÷Z@¤é_x0018_)_x0001_ra@^ÇL°0VX@EúïnÍJ@üÖÄ_x0005_½K@ä_x0017_åFC U@`ö	-[vd@Î5Æ_x0001__x0002__x0010_:_@Ò_x0016_Yh&gt;`@±y¿º¸ãV@òò!gOW@_x0012_=kÑgoX@]®2/Õ]@rae6ù\@ûPs_x0001_m[@®yk@qkb@_x0018_Ä¢}ÁV@_x0013_¯|»±Y@îÏUtà;S@¨_x001B_¢òÇrR@l_x000C_Üý_x0007_¡N@Ý[A¢Ë^@~WÌvÚý]@F±eÿ\@_x0004_©~ó»N@Tq¨!°_x0019_W@p@±8[@8æ_x0003__x001B_¹¨R@Ô_x0010_\_x001B_üY@2g_x000E_\ a@ô(×ß1i^@ä´_x000E_ì_x0008__x000D_\@ìÛ§6Zo^@Ð&gt;yt_x0010_ûP@eñ¹á¨b@Áö«ïK@¯:ó4î`@_x0011__x001D_¥_x000C_ÅX@¹Î_x0007_Ãj\Y@_x0001__x0002_0×_x0010_;Ûb@ìS9Ü®e@ÐK_x0013_¼ÇV@lcç_x0014_»W@Ú´R"¶½X@\~ÔêtY@¨É_x0005_Ñd@¡ÈÛOa@·0_x0001_½d@È4ÌÝÇÀL@Téèz½R@ü_x0018_iýBa@_x001A__x0006__x0010_?¬0]@_x0013_"Ä6_x0001_Wd@ßZê Î`@	vuÁb@_x0008_Íõé©_x0017__@³§+U_x0011_b@°Z°¼Y@v_x001E__x0003_½ÖÎY@ê_x0006_­lS@l!ÔL[²L@_x0019_¦|ð_x000D_-M@l_x000E__x0019_ÑF`@_x0005_G9HMe@3_x0007_ËN\ØN@;_x0013_ËÐd@I_x000E_ü7ûa@cËû_x000B_¤d@_x001E_Páh1$Q@_x0004_RÄÎ·_a@ÒÎ´_x0002__x0004_(Ò`@¨¤B_x0003_êtZ@0m©ðÚáV@®_x0001_á«KÕW@4_x0017_ÔB\R@6FìihÞK@jI¸_x000B__x001F_e@Â_x001F__x0008_b@R_x0016_%e_x0014_O@{:%ê'sa@²2ðØX@z,dwrZ@NkVq_x0013_TS@_x0012_ÔÇ$_x0007_\@ÞÊÔô_x0008_[@¤?_x0017_d#eV@xåÄö)N@ò_x001D_Ã_x0017_RP@_x0001_òájâR@È«;ï_]@H­.Ë_x001D_¦V@¤Ò8ãO#b@Ø°5_x001C_`!T@_x0012_?ç¢wÅ`@_x0001_W_x000B_Oíc@Ênlst+_@Iª`"I_x0001_b@_x001A_(+àSW@Ï-büÎýc@äíÂÌÏU@ìêÁ¼áb@ _x001D_Ð:_x0016_V@_x0003__x0004__x0006_®Wa 2Y@H\B9+%T@ÎïÖF \@5íP¥_S@µ_x000E_:)\@)´r&amp;±Æ`@¨Â;ßôüW@TÙåÅ"S@Ûø)a@ã;MAÞyb@¿_x0004_Ã¼V@|Áë²_x0001_b@¾=G_x001E_çc@_x0002_±õLV@ê¦6ÿ*úR@]Hõó¤_x000E_T@_x000C__x000D_BµlP@¢&lt;CÅëc@_x001A_Íj_x0001_òV@ÕÄÚÔ»_x000C_V@_x001E_`[L0S@d$_x0011__x0007_J@i_x001F_öW@Ì¸_x0004_T._x0014__@Óô¼Î_x001B_¼Y@¹&gt;]RUd@ð«¥_x001B_ÌK@üÅNa¹J^@éTÜ_x0018_!K@éÈqRi\@G¦T_x001C_NøS@ôCïÛ_x0002__x0003_a@æ:½öd`Z@ þ_x0014_[_x0002_HW@H_çÛ5_@Úy»îbñ\@"_x0008_Ìfe@Æ_x001D_#_x0015_#^@_x001A_±k_x000C_d@c§_x0014_`8U@æ}c9YW@`^_x0014_Á_x0018_çb@ÃHÔ-çGT@ËwÇ÷a@[dL¨~`@(_x0007_T!]@Y¡_x0001_2²\@¯Ý´OÝ_x0012_Z@_x0012_êBªqUL@H«»û_x0012_b@ê_x0006_êÊ/R@ØE]¿xI_@lHô\ÐzW@æUÇÑdÊP@ªÌ_x0018__x0018_M@pç¨Ö_x000E_Ób@_x0018_Ò_x0001_Ð¶d@'tòè[@ò5ïqÁÐY@´®°_x001F_ÑÓ[@íqsJ_x0017_Y@b1¹[S@¤Öï]?b@_x0001__x0003_®Áx@ÃEa@²_x0018_í d@B¼Ó`S@"ªVãX``@TÏ_x0014_$À`@_x0003_Wem¶U@gË(da@æ7Êø¡`@c¬h²_x000B_ÞS@_x0001_23_x0011_Ù}d@&gt;'é#_x000B_P@f@NP_x0018_L@LE¦ãy^e@Ú®,Ç\l`@Ô­ª¿Z@b _x001C_ò_x0010_S@X_x0010_RªÀY@EÏù_x0002_ØAc@ïë^g_x0003_ÐZ@¿V êP@ÖsbRéLb@Vé+_x0006_mR@ÔX=Pýb@ZZÍ%þ³b@*ý7_x0011_Ójd@ëÍ83]@&amp;v9R&gt;a@Â_x0006_Ñ«ÊL@ä]_x0002_F×WM@_x001D_L-_x001B_åþa@î6ùÖ51e@ûNý_x0001__x0005_xa@_x001C_í=_(1d@t_x0003_A2Åé^@^¡³IÖ&amp;Z@ê_x0015_17TSb@¾ÌÁ_x000E_OV@°c_x0005_Ú¬`@¦î¹,²_x0014_[@_x000E_Ýõú³_x001C_Y@&lt;]×_x001B_¯:d@ò|ÃÔÀ\@´_x001E__x0017_hg^@3%Ââ_x0004_ãd@ç3_x0010_a)W@nÊ¾_x0002_xa@!×ªêGa@ÄÎ*y_x001A__x001C_`@®P)µ_x0018_W@CLéôÇb@Ò´y¶NY@_x000E_Ðxñ"yM@ò_x001F_md@Âd~t´V@%Æ_x0010_ÈPva@T_x000B_?Z9[@`«&lt;cQe@uÅ4_x001B_ç"`@_x000C__x000D__x0019_õ_x0018__@æ­#_x0001_¨a@`__x000F_Ñ²-]@r[=Zl]@Þsñj`@_x0001__x0002_ø§Âc_x0007_f`@Ê·åWZ@G_x001A_Deb@eæbêâ3c@'xÉ#ù·`@o^À¿¯d@_x0005__x0017_-P·d@ÖÑ_x0004__x0012_º_@ô;;û=M@f_x0001_õI^@ï_x0014_»W`@HÐ!´E`@j72+T@_x0019_ê4;HVb@ºÓ_x0018_KY@£!¥Á_x0015_Ec@_x001B__x001C_oM0¤`@ÒpôÜÛäS@Ð:s°XþR@¡_x001D__x0014_¯¥`@ª°¥Æ×_x001B_b@©&lt;:_x0006_CAP@_x0012_òcIä_x0013_]@_x000F_¯_x0005_¸ ]b@h_x0007_î4ö^@½½¥dd@Éz@b_x0005_GM@_x0006_tõ&amp;T@úù_x0018_YK@FÅýßV_x0010_P@&amp;Á_x0019_ÊAQL@"! ê_x0001__x0002_í=e@®©.8TZY@ûÉ¢Ïoå`@-¹+6L_x001C_O@4ÙÎS`@.u­Öa¤Y@ßÂå&lt;J&lt;Q@FÖèÊ{[c@DRñºG}_@ñ$÷ãÚa@â_x0006__x0005___x0004_Y@ÝðÏT@öX_x0005_g¸P@Èùè½µga@¤ZHY~d@(ÕHþ[@wh_x0010_Vd_x0013_Z@îe"ò_x0003_`@ñãäVÝY@zKû=]@ÃM[@6_x001D_NîòÛ]@Ô	/z£òZ@ù÷¶_x001B_L@Ñ_x0001_h_x000C_Q@¢¦¸ÕÈ`@$f_x0010__x000F_lK@_x001F__x000E_@_x0017_{ø`@oÍÛ+n\@ù_x0001_\QûjV@ÏÂÎOÅ_b@´öþ¯é_x0012_e@_x0005__x000B__x0002_üAF`@ö¼&lt;5ô^@ú¹ qã_x0015_[@â_x001F_zí×c@¥l7_x0018_;S@¾_x000D_uÆP@&lt;i6ã	,\@Æn¥_x001F_¦b@_x0016_êü0ÛU@_x0008_o57cfb@F§_x0015_vc@_x0010__x0010__x0002_U\V@´Al§Y@_x0018__x000E_J_x0007_­_@\b_x0014_ä_x0004_S@ Ì¦-\_x000C_L@ÊûC­0_x0019_X@	~SEJ¥S@n®_x0015_ÐZs\@®#£Êc_x0004_d@Ö¢ªv_x0015_Y@_x000E_oF{_x0011_V@+_x0003_ì®ºX@_x0006_­{a@õp_x0005_Â S@pÔÁ`=`@,Z$£êG\@ê_x0007__x0006_3P@®ZúÿÌ[@óÀ³1åÕd@ú_x000B_É^R@_x0008_3_x0001__x0010__x0004__x000C_Z_x001D_a@_ç _x000B_aS@B¦ÑN)_x0003_R@_x0008_ñÕÒ±ûL@Býì*Â]@¿Hüm`d@_x0006_Má`@¯kÆ£¬d@|_x0008_U¢ÄWc@Q`Ï}çýa@$'Ò1Ü]b@_x000E__x0006__x0002_©·V@ª_x0006_ïzMP@:ë»bJ_x0005_W@ës_x001A__x0014__x001B_b@IêÓÜQ@ã_x001C_ÇÖ_x0016__x0016_c@_x0007_NVa0_x0001_c@÷_x0003_xqw}T@_x0014_®b_x0015_`@ký7d×`@ÔQ¡AôLU@ãtä©ævU@bÜ»×kO@÷ÿGX@5(_x0018_R&amp;$b@@_x0018_)êÖ_x000D_d@VÞÇÄ	R@&amp;âv÷u`@Ö4KdUS@È×+¼ûT@ôSÀ[£W@_x0007__x000C_cÙ×{\@s¿xrd@_x000C_	7_x001C_ú_x0003__@iâF_@XuÊ_x001E_ç_x0013_V@ï_x0004_W,S@92ú_x001F_ó8O@(*Í!q§T@®Å_x001B_ÝD\@ÚÜtö_x001B_Ì[@_x001B_\f_x0008_XÆ`@_x0002_k*QÒA]@øÄü]UQ@æÇlì[@ðòÖ_x0011__x001B__@S_x0015__x0011_8«Øb@ò_x0001_Ã÷_x000B_b@_x0005_5ë_x0006_§Z@_x001C_ÖÚÈÊ6a@ÒÜõP¦t\@Ñ_x000C_k3ÐGb@ø(üã"_x0002_O@îÁr_x0019_\@F¼Å{[@Ò_x0007_¹_x0012__x0019_U@ÎÛ×_x0016_í^@s½_x000D__x0015_*éL@þ05 Z[@A÷àSÜkd@Ñjb@qÝ_x0011__x0006_rôb@ó5§ç_x0002__x0004_/£a@J!(»0a@$Èêé.Ç]@ËÛR_x000C_=`@_x000E__x0015_µþbµ\@¼×Z_x001E_Fe@@î2Ðb@ÀUC_x000E_"_x0012_U@_x0014_n _x0008_Md@êõ?½JÚd@xcL=3ÞV@"_x001A__x0007_ÌkÆ[@ü	ÖöÁ_@T»óåPU@&amp;ÂÆíÀ/]@¥MÔìû«c@Ëm_x001E__x0011_Ò¿T@_x001A_ìÜ×0&gt;P@©_x0001__x0003__x001A_Dc@_x001E__x0017_ßH¶%\@gèIàW¯c@ðHé£3V@J$`ÜAóP@ê&lt;ºzmW@ÄX6(_x000D_O@µûK@ud@À$_x0005_hÊa@{JÆã%®d@¸@äf_x000D_NU@êPàsrO@Þ_x000C_9%Hó\@¤¨áòc@_x0002__x0005__x001D_k!¬b@[_x0001_&amp;ÙHµ`@´(&gt;}^@_x0018_AD1½_P@ºÈb\Se@,é_x0015_BZ@ËB¿l`@'o)An'e@;O_x0003__x0001__x0010_n[@,_x0004_^ÍÂ_@8Y&lt;GÎÙR@^ÛjâøJ@s1Ð_x001E_	MR@íÝú¶SM\@³z_x0012_±29R@~U´Ú_x0010_]@ËSà	Ì_x0003_d@òÄÔÁEåX@Ö7ÕÖ©vQ@_x000E__x0019_Ð+á^@Û_x0004_HäãÆb@ì5·&lt;a@"¹©°Ú%U@_x001A_Ï_x000B_Ôf²S@¶Mxñ2X@1,¾õb@4Ð;_x001A_Ta@j(¿8Wx@!YÿSp@ö=ç®Bm@Ü_x000F_½h	.s@º]k_x0001__x0002_Òt@Å¥q±D!u@ð_x0001_é_x0004_uv@$_x0001__x0001_$_x0001__x0001_$_x0001__x0001_$_x0001__x0001_$_x0001__x0001_$_x0001__x0001_$_x0001__x0001_$_x0001__x0001_$_x0001__x0001_$_x0001__x0001_$_x0001__x0001_$_x0001__x0001_$_x0001__x0001_$_x0001__x0001_$_x0001__x0001_$_x0001__x0001_$_x0001__x0001_$_x0001__x0001_$_x0001__x0001_$_x0001__x0001_$_x0001__x0001_$_x0001__x0001_$_x0001__x0001_$_x0001__x0001_$_x0001__x0001_$_x0001__x0001_$_x0001__x0001_$_x0001__x0001_$_x0001__x0001_$_x0001__x0001_$_x0001__x0001_ $_x0001__x0001_¡$_x0001__x0001_¢$_x0001__x0001_£$_x0001__x0001_¤$_x0001__x0001_¥$_x0001__x0001_¦$_x0001__x0001_§$_x0001__x0001_¨$_x0001__x0001_©$_x0001__x0001_ª$_x0001__x0001_«$_x0001__x0001_¬$_x0001__x0001_­$_x0001__x0001_®$_x0001__x0001_¯$_x0001__x0001_°$_x0001__x0001_±$_x0001__x0001_²$_x0001__x0001_³$_x0001__x0001_´$_x0001__x0001_µ$_x0001__x0001_¶$_x0001__x0001_·$_x0001__x0001_¸$_x0001__x0001_¹$_x0001__x0001_º$_x0001__x0001__x0001__x0002_»$_x0001__x0001_¼$_x0001__x0001_½$_x0001__x0001_¾$_x0001__x0001_¿$_x0001__x0001_À$_x0001__x0001_Á$_x0001__x0001_Â$_x0001__x0001_Ã$_x0001__x0001_Ä$_x0001__x0001_Å$_x0001__x0001_Æ$_x0001__x0001_Ç$_x0001__x0001_È$_x0001__x0001_É$_x0001__x0001_Ê$_x0001__x0001_Ë$_x0001__x0001_Ì$_x0001__x0001_Í$_x0001__x0001_Î$_x0001__x0001_Ï$_x0001__x0001_Ð$_x0001__x0001_Ñ$_x0001__x0001_Ò$_x0001__x0001_Ó$_x0001__x0001_Ô$_x0001__x0001_Õ$_x0001__x0001_Ö$_x0001__x0001_×$_x0001__x0001_Ø$_x0001__x0001_Ù$_x0001__x0001_Ú$_x0001__x0001_Û$_x0001__x0001_Ü$_x0001__x0001_Ý$_x0001__x0001_Þ$_x0001__x0001_ß$_x0001__x0001_à$_x0001__x0001_á$_x0001__x0001_â$_x0001__x0001_ã$_x0001__x0001_ä$_x0001__x0001_å$_x0001__x0001_æ$_x0001__x0001_ç$_x0001__x0001_è$_x0001__x0001_é$_x0001__x0001_ê$_x0001__x0001_ë$_x0001__x0001_í$_x0001__x0001_ýÿÿÿî$_x0001__x0001_ï$_x0001__x0001_ð$_x0001__x0001_ñ$_x0001__x0001_ò$_x0001__x0001_ó$_x0001__x0001_ô$_x0001__x0001_õ$_x0001__x0001_ö$_x0001__x0001_÷$_x0001__x0001_ø$_x0001__x0001_ù$_x0001__x0001__x0003__x0006_ú$_x0003__x0003_û$_x0003__x0003_ü$_x0003__x0003_ý$_x0003__x0003_þ$_x0003__x0003_ÿ$_x0003__x0003__x0003_%_x0003__x0003__x000C_1D_x001A_§¹x@kb7_x0004_ìs@þP¿_x0012_Ft@~çá§Ä-x@2_x0005_·¨xÉt@_x001E_êßgÖl@ªßÂ_x000B_¿rv@Ù¿¡¼Hs@B_x0008_'í5s@UB×_x0010__x0002_¥m@Süöwr@sé¯®*µq@Ø&gt;ÂrI¢o@À/FBg_x0016_v@©_x000F_î bj@eÑå_x000C_Xl@µÛ 	u@XoGÈÚr@*|³}·Xv@ø¹ï6aw@_x0010_)¨ôóIv@5.v?p@ PLµ_x0013_ r@&amp;*µ_x000C__x0011_u@ÅÖ«^¯x@¨È¥_x001C_fx@A_x0001_©^/Sm@÷_x000F_Áii@_x0001__x0002_¸_x0007_«=aëw@Z¨(é7¼t@½_x001C_â_x001D_[s@_x0001_gð/Þu@Rr:´¢m@e.gÝÙp@E¦fb³q@±ª²lÒr@P_x0006_\_?Æu@täY_x001B_Js@@_x0004_e_x000D__x000E__x0013_k@X*AÈ$p@ü^q_x000C_*v@h¸_x0014_¦ëp@+omYUr@ÞN·ß_x000F_&lt;p@_x0006_&lt;Uàcw@Èm$ì{t@ú@_x000B_6aWr@ð%ø¶¾r@_x0013_»_x000B_ønk@DÇqA{Äu@È"w-Áo@D:¯UÚr@V»oGX_x0012_l@xGöJþMx@üÑ×îgêj@Sõ}Íí?t@»Ø*	Ebr@WyÔaås@Ü_x0011_¶_x000D_ô?o@¤C_x0018_ë_x0001__x0004__x0006_Ïq@¥àµ&gt;v_x0014_s@&lt;Û7%Ìm@V¶~r@_x001A_|Id_x000F_s@/hQ-Hns@©#_x0004_OBs@çQ_x0014__x0012_Rt@`±NÍü_x0011_q@_x0006__x001A_Ð©_x0003_Ýq@¾ðÈþ&amp;Êu@¬:sÒis@e_x001F__x000C__x000D_®q@Ì³_x0016__x0006_fv@Â¾/êohw@!Í_x0015_eãu@å»a_x0011_çs@@Ö´Ôú&gt;v@ÃÝª¿Íp@vS_x0015_PÞ_x0014_x@Òv¨Ì,x@å ÇË_x000E_m@_x0002_O:D·u@üÇ;PbQt@_x001C_¦_x001D_Å­=x@_x000C_ruùQÓs@_x000F_ýôþÎ_x0014_m@èKÞh@_x0012_\³Ø}­q@³¢¥ÜÍ­t@_x0004_Eü+v@_x0012_ZJûr@_x0002__x0003_þäaÍi@Øþq_x0010_o@]4Hh«ãt@pß_x0016_²/s@0_x0002_ÁF_x0005_o@fz=Ku@²~vS_x0015_6x@úú8_x0006__x0010_£h@Üâwxº|o@_x0002_Ê^pDEt@â_x000C__x0019_D_x0010_0r@¸ðpeÂu@¶¸_x0012_&gt;Û¯v@l¿_x0013_{_x0010__x000F_j@cÅ±j_x000D_q@lÏ_x0001_äw@P_x0019__x0015_nLi@²­¶Ê~w@_x0018_áP? )s@xIsfW°l@(²bÐVåu@_x0012_¹Á_x0003_Fâx@_x000C_­{^ncq@¶j3_x0012_m@_x0017_1Ø±q@ÒØ3r@MYùjxq@êa´_x000B_ vr@òØÈÂí_x000F_p@blpcKzs@x¯~Ñ»sp@_x0010_"¹â_x0001__x0002_ip@B$^'$_x000F_r@¤SE_x0012_þÔj@ÄôÖ(s@54_x0004__x000C_4©q@ã©äh_x0006_o@d·ÆB(u@o)_x0016__x0018__x0017_^o@Z·Îfou@Ùªá`jr@_x001F_áZ¥p@_x0016_3R_x000D_lu@jÄQ¤þZp@àÈYµk@r_x0015_éï[òj@B=¶}¢£n@´àW_x000D_B_x000B_s@0ÊyüTq@ü®yVªv@Xü°ë8q@ ?¿¶÷w@æº»4l@_x001A_XÔ¡¬_x0005_q@ì4Ç8ÿi@Úd _x0005_?Ýt@9_x001C_¤Îzãl@Ä0Hª@nu@.o_x0017_ö%~u@Î_x0018_l[E_x0012_o@òä6x ío@vk¨¥.v@_x0005_úÖÚ_x001B_t@_x0002__x0003_^ª_x0001_Øt@_x0008__x0002_%Zès@_x0017_7Ø$k'n@k¾Òt@;Sy_x000B_\Ôi@_x000C_+C_x0007_ ïj@_x000F_|¢Xx@Î0D_x0015_s@âª»£zmn@ntÿ,?k@Ë·fÛ'¼t@\ýî_x0017__x0018_¶t@&amp;º_x0008_µ.Rx@päéýs@L¹Én?Zw@XM%ïÙ_x0005_w@(M1½s@Zî{ìQ&gt;n@_x0003_ êgÏt@6ëÑYüw@_x000B_?_x0016_¹¾j@|ñé#ïx@¸Ûv]@5i@æ_x001E_´óãp@ª+»_x0017_º©q@k,:^u@Òd¥+·Ek@ú!4ðõûn@®-vª®t@ÚFVAãj@È2 7Z&lt;r@$u&lt;_x0008_	nÞp@´øìÞ3¬q@_x000B_ÔÄ_x0003_i@VÜ_x001C_]û{v@§7_x001B_Ô\tv@/«³9_x0005_u@2HêCp@q_x000D__x0018_5_x0001_i@©#LiÏ_x001A_l@V_x000D_ØUDþv@SÅåÖ# m@Jçô_x0001__x0002_p@c$¸|©]x@`r·qßj@J5_x001A_²_x0004_Çq@±¤?HUu@øÖ}ñ&lt;Hr@äV_x001F_!Sw@Æ_x0001_Òß§i@_x0008_6@¥h@.Mx_x0005_Våw@_x001A_ÇîT)_x0013_w@_x000F__x0006__x0013__x0002__x001A_q@®_x000B_dHè)p@?®a|}ðw@_x0019_VÈâr@_x0007_zaÁÆu@në¯_x0013__x0012__x0001_j@rëÕ`°i@ôâßêl@M_x001B_¡1_x001D_+i@Ñ_x0010_Û4tSl@_x0003__x000D_@aW_x000B__x0008_v@]ò·î_x0006_p@àw,mÅs@0§ñßs@õgâK**j@ÙÈ_x001A_§_x0005_pq@ÄSÞ¦ë(v@¾_x000F_c6§½h@|_x0007_%_x000B_v@ßiÿ_x0018_Ù0u@}¾_x0017_½_x0004_t@¦Èóui@åýþóÿ_x0008_l@AÎ_x000B_Z§k@ÍKmÅô°n@&lt;l/q×x@q0¢ñás@/:6lHx@FÕ­_x0001_èt@õbP®xu@÷Òû\Û_x0016_t@8d2#0v@_x0016__x001D__x0018_¤tx@ÔÂ!j_x0018_'x@Yzv_x0019__x0002_ûo@¨»_x0010_=&amp;ñq@ý_x0015_Û-	Pr@_x0007_÷æ½_x0011_q@ª¸y_x000C_/o@"_x000C_jR(w@º_x001B_°ÐÒcq@iØ.ï_x0002__x0004_Ê5s@i¡U(iv@æw!_x001E_Qp@¸?àMhóx@^¥î_x0010_0i@Æ!ÿ¡p@ú:_x0010_Èp@óq&amp;£ös@ÇôAõ~ps@²_x0002_$Ó:k@i_x001E_3u/q@"ç_x0004_(v@&amp;_x0005__x0018__x0010_Ê¼p@z§&gt;0w@Lê.Kr@tJ¦)8:p@sU#ç_x0001_Ût@iÒ_x0015_&lt;éw@T_x0018_ÿ_x0013_Üw@Òí(ÍE=v@¦=3ÕçÏl@ä_x0001_¼_x0013_v@OÜ)Â	Æl@Å¬¼£àëk@®yåRs@_x0008_7_x0014_ßw@ÑÇ=];i@*2¢Íà³s@jìjh¸éu@« {_x0012_Mu@7ãMîêv@L_x0008__x0003_wslr@_x0001__x0005_n_x0008_ò°õl@Ízx}½p@ça'_x0012_i_x0003_l@_x0006_úÝ#"­j@¯¡ohk@_x0005_¼¿'èØp@Xè_x0002_¿t@_x000C_ ¥Z÷íx@¢:*IPÀr@]ä×_x0002_Þ`p@é?+ì+q@_x0010_wöwJyu@_x0011_sIf_x001D_Ñs@j4Ç¢Ýqw@_x0007__x0017_ÑãZ0t@ïgÑÅ_x000D_?u@5HÛù_x0013_k@+ë|F¯_x0005_x@-ÉÍG#(s@ _x000F__x0006_âþçj@ä7ø[Ú_q@üq_x001B__x0015_q@_x0004_HÄ_x0011_ _x000B_r@_x001E_/[´Äq@_x0011_»_x0018_=b_x0006_m@¶XäÒt@%´ú:¶/u@.R°_x0003_Èl@.ó&amp;"5æl@òA#ôÝu@Í_x000F_¸òas@Qw_x0001__x001F__x0001__x0003_ù_x000F_v@Ó&gt;S_x000F_Ôr@¶iÆQ£_x000D_n@U£uïÒp@q.6·q@2äÖ­Wu@éç_x0016_&amp;u@ÉUYK_x001F_Øo@è_x001E_Äèßp@[45Tq@_x0003_F	½q@÷¹Fcx_x0019_w@_x0002_*'q7t@Ö½j@_x001C_ýôM{m@^¾gÕ»w@W4*_x0008_r@"8©R¢cn@_x001E_u~_x0011_ét@Â»÷2Ü½r@6_x0016_¬w}u@ 8ÝæìÕt@3³e;Èu@_x0008_õeÑâAi@_x0007__x0012_(^!p@_x0018_ùøx¸v@ªÃWË_x0005__x000E_x@$7Ò_x0001_¦¯p@&amp;àÑVYdv@=«Y"{o@DT§N9q@4^Â÷ìp@_x0002__x0003_z%à*æv@pæ *_x0007_Îq@F*OÐ¾_x0015_n@¾_x001A__x0010_'_x001E_Ew@4L)_x000E_ò¸j@£É7_x0001_Rv@;=Ø¯Hv@èho&gt;¿p@ &lt;_x0005__x000F_õjw@vH_x0016_Fvr@*é^Ô£x@_x0008_P_x001C_P'q@\O"ÿ_x000C_Mp@_x000F_j3WPk@Ò{©2êq@lNÑra{w@yTA!Hl@ü|s4_x0008_u@MQn|FRr@_x000E_ÇpCÕ_x000F_t@Ó]pÞ¦l@õØ_x0018_?¾p@XIØKX¸x@0Õ_x001D__x0006__x0010_r@ö"¤já4p@_x0007_^0¯h@Ð_x0001_²_x000F_#Os@|»ðS_x0005_­u@_x0003_]°_x0007_zs@Zû378ås@°¼ÙÉôq@Ú·y_x0003__x0008_{©o@_x0008_åµ$_x001E_+r@_x0011_VAr@ª_x001E_l_x000B_Rw@(À«e_x000C_x@K¬_x0001_¡aâl@z&gt;_x0005__x000D_Böo@þN'ê~ªm@Ü_x0013_à_x0006_r@¼^²g4v@Ò_x000C_êw@~"_x0010_ê×go@2ªü_x001B_np@¹_x0001_·FÈ­l@_x0016_.Éå__x000B_u@aa_x000F__x0013__x001C_½o@&gt;ÓhÎ£$n@_x0016_5`­u@ÆÔNÖÔp@_x0007_Ø )#r@/_x0004_âÝ_x000C_v@`É-»t@®­AØ_x0019_ít@_x000C_Ny2ïMo@_x0007__x0007__¥9pw@úØ=Îj¸u@6ÖÖX_x001C_u@¦f}_x0002_¥q@9¼P"[2m@ ìtÆàr@ ö_x0016_´±¶q@7m_x0019_,8p@_x0005__x0006_]§oÄøYw@üoøÅv@¾G0b_x0017_s@nwÐ2qeu@D©^v@I_x001C_cñùÓs@_x001B_æe½w@%4a!_x0001_Ëo@nÉõ÷_x0007_s@A²ú	ÝÞt@á_x001F_ñýÃµn@_x0010__x0011_,sc_x001B_w@ËÍqÎÍt@ZôH9_x0006_ln@_x001E_HænLvw@_x0002_Ín_x000C_óWu@_x0002_/Ö_x0002_i@¾Û¯Êëx@Â­_x0006_jrp@ ~92_x0006_7t@«._x001C_Èïês@j¾K²á_x0014_r@¶E­|_x0004_i@¦_x0003_ÃÿÁs@GûÈÇ4Øn@ò\è_x0008__x0004_t@_x000E_Ü\ÜGÃv@¡tæ¼qq@b$ËüÏj@#GNùSo@_x0018_±Ý$p@úCê_x000B__x0003__x0004_2s@È²0®ÉËq@k{Ñxs@%m~ê`?q@_x0004_C&lt;$¨v@^0©µ_x0016_Èv@Zl£ë$¶k@_x001C_ÊÍ_x0008_v)u@Ú_x001F_Ât_x001C_v@Î_x0014_|j?ñw@_x001C_ê_x001B_¥h@êùkþan@_x0015_ñwDNÆj@ÆHåj&amp;³w@_x0006_"_x0002_mgi@~cóê_x0007_q@¶ÅPÜêtx@íÕ3VâÎp@¥)öôzp@jT9à·´t@Ã_x0012_lç&gt;Çn@LE~G vv@_x0019_ÁòÈ5_x001B_p@)K_x000E_?°v@ö_x0013_oá¾½r@)­ÍÇðÙl@Æ»ßÒÛv@_x0001_´QZß=v@pw§·w@îò¾Q¡x@_x0010_s{Dx@:;Òm5k@_x0006_	º­_x0004_|:m@2_x0014__x000F__x001F_FÎp@ÞÅ?f_x0002_j@?_x0013__x0003_PÆ)x@}y9]_x0017_l@B|_x0019_aq@brºÑ_x000B_·p@¤y¯¸Rár@X_x001A_ønÆu@Å_x0018__x0001_Ý'It@Ìßî"Óv@_x0017_Ê_x001D_OÜh@[k&amp;yMëu@¹qáw7[q@_x001F_§¿j_x000D_Æs@/è_x0002_ó=t@è_x0015_$&gt;r@_x001A_½bO"×q@b=$V¢ni@nj´	_x0017_tu@SÔ_x001D__x0019_"w@Ñ±Z7Às@_x0005_¸ÌRr@'iU_x0018__x001C_s@5Ò5Þ~;n@=Áv­vZv@VõÓEp@ìï·Tzèq@&lt;V¯ä5t@¸Ò_x000F_8k_x0007_v@`pv_x0008_Íu@eÐì_x001E__x0001__x0002_T;p@È*¦æQAq@+åí_x0013_m"j@°ìIêcÝr@âE/'ëw@Å³_x0008_ÙÔ_x0004_w@W]C}/gk@&amp;»õ8m@¾ø£7(w@uhÔXn@2qq¢ÏIx@ÄôUWúzt@zB_ìÁh@çBrüov@¡ÇÛ_x0017_w@¤Ï_x0018_Rî~t@7c°Âk=t@Jó@:_x001B_Ýs@|`¾µ^n@(-Ò1_x001C_u@ÌQIu_x0013_x@s¿øI·üj@ó_x0017_«_x001E_ÚDn@G_x0016_mÿv%q@\íNBV2w@ÂüãÆÑÒu@Zî_x000F_+Ìt@_x0019_:¨Ü)t@Ä§-_x0013_ _x001A_o@CÇÏ_x0014_Ð¡u@øá5ÊpÆx@_x0002_»Yd&gt;s@_x000B__x000C_¬_x0010_~«Át@¦J[îár@Ð_x001D_Âw@_x0018_gÝðö@p@Î­èÃ_x000D_w@\ô5,)s@À¥h_x0006__x000B_r@mQy	Xk@ØÞ_x001E_»æx@®Û+:_x0008_r@ò®1©v@_x0008_ÖÜuÓ¦x@_x000E_E_x0013_ì1_x001F_m@GV_x0003_v¤Is@7­Ò&amp;ú+n@Ä_x0001_!ws@ åwÀÍ¬s@_x0006_#3ôp@$Õoj@$äÄ£Ât@._x0007_b&amp;_x0004_l@_x0004_xLe=Su@éÆGq3l@Ù°y~q@_x0017_ªoi@_x000F_VWY%t@mÄ_x000F_#$r@ñ w@§3&amp;Þ_x0002_¦q@X_x0005_²ÞùQt@s¦~n@|í_x000B_Õ_x0002__x0004_GÓm@AQ_x000F_îço@w_x0017_2qT¦r@+*_x001A_0K«u@û(_x000B_¥Ù_x0001_t@ÿHªß»ëo@_x0014_t³âÓìh@&lt;BÝB¢l@ÐR_x0016_ír@zjC¿aÀw@_x0012_ý1âÍt@j:_x0016_äu@rùw_x001B__x000C_5u@­Ç9ÝÂÌl@ìÒ«Í{õj@×_x0003_îóv@Ná)­×v@d%Õ¢ÞÏk@	´Új@êÒB_x0013_w@_x0010_~£zûh@èüumÙi@h&lt;L_x001C__x0006_i@?;Ù±ai@ë¤B~å¦w@6]Ý¯¸­p@èvmjË_x0016_x@PTFs@±_x0016_	RËi@¥ï`+îés@0u×_x0004_tïi@Xé¢âäp@_x0001__x0002_aÏ_x000B_UMÞq@³ö,_x001A_êj@ÃQ8«ùYr@ã­$¶¿q@²xÂm­Ék@ûýj_x000C_rlj@´U¡9Ìüp@(_x0006_Éh­i@,êÔÞ?s@*}àÃÈyn@h_x0003_º¥t@âKËÙ*t@_x0014_`_x0011__x000C_u@jÛ"cLço@p1î«µv@Ñ÷_x0003_Ý\dl@R©¼òlq@üÅ³Üw@ñ,æTRm@Ýb3·Þr@_ð_x0007_¬ Bl@R6%v_x001D_áx@_hçÈs@Ï_x0003__x0011_#+o@(¹l_x0019_Kçh@"YVn_x0005_ôt@Êû´ù_x001D_àm@jj_x000B_S§q@(øV!_x0005__x001A_u@_x001D_4wP i@Örù0½Tr@Ç&gt;Fm_x0002__x0003_cil@Ò½Ñûhw@_x001A_ÒEÞÙq@_x0018__x0017_qÌi@ºü6fx_x000C_r@ÊÖÅù|k@°r{|Äl@_x0018_ûW°B/x@ÊÆíAÇw@õ_ár@àÓä:õv@\Î¢:_x001F__x0017_j@àELÉ_x0011_òx@_x0001_¯dÁ_x0005_r@_x0008_¸N-õp@_x001C_4êÖï_x0008_r@ÿ_x0016_àk_x000B_¸o@Öó&lt;î0^s@¥IZûìdi@ÿÕiÌrw@ò_x000B_¿4A_x0004_v@,&gt;ruJp@¼á&gt;;[·w@×Îä_x0017_Ï¶v@ÚÞÄNt@6U_x000F_&lt;_ùr@¶0ü£Mv@Ô&gt;Ð-!p@8*Ð¿lÚu@ÖÆ#ðb7r@ºw`îwu@â#ÈJq@_x0005__x0006_«c.,EYt@ì&amp;T_x0003_r@«ï^èQ_x0016_p@¾¬-ÏSÌp@&lt;û_x0017_úêOx@_x001C__x0012_öWgãs@aîëem@ªÛ_x0010_Ã.s@_x0007_£ôêh@¦ÂT_x000D_ut@_x0016__x0007_í¼ùu@hQþÈr@J_x0019_Ó_x0019__x0012_&lt;w@ÜþàP3u@â¹axu@_x0003__x0004__v@2å%u@P§m_x001F_0j@íÃÕý#q@_x0004_ÁÀ?îÙq@\_x0001__x0017_Üp{v@ÜU_x000B_%_x0002_q@ íwQr@_x0004_vxË.m@ð9»IîÜr@_x0016_³_x0005_Ffÿp@r2_x0004_WWn@ªõ5æw@É´ÚÞWîq@Þ_x0014_*_x0012_ÀDx@õ_x0002_·_x000B_l@Üõá±_x0002__x0003_NËs@t·º(Ì%w@ÉÂW_ôi@:;_x0014__x000E_Æv@[*,{u@j!od'or@ÆèU_x0001_cál@î{ÿÁ_x000C__x000B_v@¢Ó@_x001B_R&lt;v@ÁöõÝt@2Ufp´ór@ê-¢_x0010_&gt;ðx@^i©Èá_x0011_s@_x001C_à¼ê_j@_x000F_'Ý_x0003_Éàk@n_x0015__x0014_p@aË9þ²u@Èä_x0002__x0005_¸h@ø«'îÃÐt@_x0008_È_x000E_²¼Nr@&amp;`þÖvmp@S1îv§o@gy¢_x000F_-n@n´V_x001A_w@rÛõÂät@OØÞ½v@_x0017_	IÑm@ft@_x0016_`m@6³8,[_x000D_m@¶C:Ì5sn@:¥[nQçv@4æîº!_x0014_i@_x0001__x0003_´?Æ»_x0017_½u@@_x0002_uäü¡p@b;È©Wu@øË[:±x@Ä_x001D_6*=_x000E_l@X7_x0003_W6ør@¯_Qñ#j@7£Å=æ,r@_x0013_þ!¦»Ôt@~ölèUNm@Î&amp;dQ²r@ÒÞX_x000F_t@S)êo&gt;¦p@ ý4!_x0010_9i@¼¤ët@%ú_x001F_}w@ ¬i_x0011_*w@:Cæ_x000F_X1x@_x001B_¤_x001A_s_x0001_l@Î¤_u@YOUïcv@P ÞQ74u@¦_ôbYu@*ûð_x0011_æi@±D+)zv@&amp;_x0019_)þµiq@­ßt_x000D_úËj@¢H©nx@[©ý&lt;q@Ì1_x0015_¹¦_x0016_o@`úá¯ß|i@È6ãÄ_x0001__x0002_sñr@_x0014_&lt;;fÀn@ü®A{d²t@-3,_x001B_2q@y¡Í?:_x0003_x@ìÆy_x0004_Y_x000B_w@æ¶»íl@r¯_x0004_=bv@Y"_x000D_G ,v@|&lt;û0n@!_x000C_q¥w_x0011_p@L~_x0017__x000D_ìYs@È_x000E_'*ðv@~¢¸x/ l@fó_x0018_7r@3éÎ»h@BÓWc_x0015_5o@È}_x000B_¶ãkv@òÉB:Ik@É.s_x0006_¥i@ÊEx»hZs@þ_x001D_m¬:¥w@ÆO»_x0006_×ôr@&gt;ìY1\p@+v\£Úo@ÚÄûÃÃ_x0014_t@ööTÆªp@Óß_x0005_½so@Bàï_x000C_	w@_x0018_­£Uu@åM»s@=¼Âít@_x0001__x0004_¢ö(ì_x0014__x0002_w@ hÛ/ßt@|;t_x001F_An@nú mÎx@B}|·s@Ùk_x0013__x0014_ÖKn@¬=ñP_x0004__x000D_s@çÙ_x0007__x000B_t@F[ºÝ5Èx@hñ §¶{s@f_x0005__x0007__x001E_5n@ÐMàÇ6q@=_x0012_Ò¥k@æ_x0005__x0019_Díx@äk{ô_x0007_v@wc9_x0005_²i@¢¢~_x0005_w@áÉåáv@/¯í­ÿ°j@_x0003_\º¾_x0013_p@Ï0P/·_x0006_w@t@¶MØx@ÖH_x001A_¦_x0002_p@Áx|=ür@N 4q¥n@Ï-_x0019_»°-s@Ì/_x0017_8×x@8ZHb4_x0008_k@?íÛo|&lt;n@õjÏ}ys@2Î tV¯r@ÔQ,À_x0001__x0003_esx@µ_x0001_5í»en@¤(¸óñu@?_x0017_ZNô_x0018_j@_x0016_³ÙV²´o@:ª\Ðwµo@P|·Ø&amp;_x001E_v@?ûDåõ9i@ küz\&amp;w@}«­9k»m@|ì_x001A_FSu@ê¡v¯Ì¿x@ÎúÙ±¹_k@_x001A_ýó¹_x001B__x0016_r@Ö¬\ïçx@j ÿ®`s@.J@ú_x0004_q@_x0010_TÑÁÿ£r@K4),Ü_x001B_u@2v~R¾l@uøÀªüq@¼Ý¡VNÕx@!ZrK«èp@_x0012_dÊ&amp;p@ÉÊ³­¯q@Éu_x0004__x0013_W_x000F_w@_x001C_´¤`z®w@{ý_x0002_Jí4w@ÇÿÛ_x0017_º·r@_x0010_ ì6ëòl@_x001E_¥_x0014_Ç_x001E_¦v@í2íÊ·r@_x0001__x0002_¾æ³_x0012_S¤p@Ø_x000B_~_x001D_d_x0001_u@_x0016_æÃçszu@&lt;t%ûÓ°w@d_x0005_Ì_x000B_p@÷ò)¡¨h@y­Ç½k@RýÙ}q@ýHr@f°K_x0008__x0014_¤u@Ì&amp;_x0004__x0005_Kq@_x001C_D^Ä_x0019_Dq@õ/c[_x000E_u@%µHís@_x0007_z£Þs}r@Â_x0007_¯¡u@p½à£¸_x001C_p@_x001C_º½²}p@dÅyçÞ_x0017_u@°O'ç´n@ô»6G#/w@5#&gt;ßÂw@]_x0007_¶~îïk@J(MVSìu@ð½_x0002__x001F_ Vw@?_x0006_â%r@%ìî_x001F_8¨r@Lö+@v_x001E_w@&gt;¦VWq_x0010_s@ØI&lt;Óéq@º?H0Æt@$Àæ_x0003__x0004_ÛPr@ßóñX1j@¶Qªª_x0013_u@æÒ&amp;_x001C_Pt@_x0006_¥!	_x0015_u@Êh.@*j@C¿_x0011_ºk@Ia÷°â_x0018_s@&gt;~õhkev@ÄXä9_x0006_Rr@3ñÝ6Î_x001E_s@v³$¾zNv@.ÇÂ»ûXm@E_x0015_ ªQs@h_x0010_eÄµ~k@:_x001B__x001C_qwt@[åU_x0019_s@Ê_x0002_hzkÓv@_x000C_´é9Þ_x0012_v@Y-JòªÈr@Ót)Sx@åÉÒ5v@awCus@'E_¡_x0006_p@c¢q@_x0007_%¡øl@îmÊ*_x0003_[k@c%_x0008_Ä°Øx@«iß_x0013_æs@8Ð«iÈm@EUõ	¨1l@_x0004_ë_x0001_áÁp@_x0001__x0003_°$_x0003_³×i@y`ûÔðq@Æ¸S§Òëu@J_x0007_`wPt@az.ÖÜm@_x0007_1Ô ' w@ÙwknZq@IÙhÛ1s@~Á_x000E_mèr@Nl ¿îFm@Ë¿w@²vmP9vp@Ð½6ÐÄnq@GRé x_x0007_j@Î_x0006_ä_x001D_Ynv@µù_x0005_(p@bÛý_x0004_q@¡~Ë¤rt@_x0002_Ð&lt;ÕÍp@tÕ_x001C_¯Ó_x001B_p@,ëxÈjós@ZÉ§&gt;\?l@nº'Õÿ¤x@h_x001C_at_x001F_ív@rK_x001D__x001D_Mj@þu_x0012_¿_x001B_Ãu@ôêÜw¥Ox@jÙAý¼r@å9ñ_x001A_z_x@ ù+:O_x0011_u@jF\vó®m@_x0017_i¸ß_x0001__x0004_f_x001F_w@+_x000F_±Íýck@®[¼Ô{Tu@haÿeªu@_x000B_1KC§´p@_x0019_Y_x000E_v@gæ:ê¡Àv@¸"P¬âw@Ò~@æNs@°¼×SÄ½p@Zh×-s@\ê»_x000B_¥Hn@Ï_x0017_üs@)½ÕPÓ*p@cKm¾k@_x0007_cÎ%v@_x000D_Ò õq@§6ce£u@|ÙÜ0Óp@_x001E_$$_x000C_Ku@ªý_x0001__x0012__x0003_hs@+_x0014__x0006_6_x0007_x@Òc;Î_x0012_t@Jð5£Ðw@Ð_x000C_P_x000D_ïn@_x0018_·_x001C_­_x0002_i@gµÊÆæt@c¬0í_x0016_Vs@»_x0013_}¢_x000B_w@úm#K¼Vx@_x0013_e y_x0004_u@ÌIkDñt@_x0001__x0002_/éÁ»x@hy_x0019_Fu@ô¬_x0019___x001A_jj@eUUÙ=&amp;x@Þ¬Kp@Þâîm@Ë ­|k@YÞ_x000B_1j@±U¥Í&amp;\n@ôhS&amp;çl@&gt;@­«q@Ç_x0015_î°qr@½:Åe¾_x0017_k@2éÙ3_i@¢¨vúÎo@o_x0015_5V´r@x_x000D__x0005_IWym@«4©ôw@÷_x0017_üY5*q@=_x0008_j·p@¸_x000D__x0006_®&amp;m@^köE¶Èw@_x001D_»Î_x0013_Är@":u´¸Ëu@^áàÞ	s@XZ)D_x0015_æt@n_x0005_T_x001A_Bu@_x0002_ö_x0010_O5)x@ù_x0019_É_x001F_~w@MP_x000B_	ã6j@.lÜH¸xv@IGÿ¼_x0001__x0002_NÓr@¡_x000B_gr_x0016_j@Tgójàh@F@8ôÎl@¿ª£ë v@Ø_x0002_Ù&gt;òt@_x0008_õ;°]p@üóÇP_x000B_úk@\ú-_x0016_	»i@¢|"£_x001A_r@ÎiÈ[_x000D_(m@ûúmußÒq@_x0018_Mm^It@ãðÜ=²åq@¬Ô_x0014__x0003_4_x0002_v@_x001D_U4Á¶l@±v­_év@¢Àií_x0012__x0003_r@_x0003_­_x0007_0%tl@¦Ù0_x0008_óSx@Îô}³ #p@}_x0013_Ï1ê2k@jÇ¥$AÎv@Nìt_x0010_u@Ô]kXÞBn@üSÀ#©ñj@j_x0001_¼òU_x0001_j@n_x001C_²WM;t@ÒÿjÅù*q@_x0010_Ôs¼wl@a¸§î³w@_x0014_À!Ì`lt@_x0002__x0003_Þ_x0017_vès@	g²_x0007_d·w@_x0014_;0°t@#&amp;Ò_x0019_|u@_x000F_¸Mç_x0019_k@ø7Àuköq@Ar§·_x001A_j@ã-ðOªq@"t&amp;jél@Ñì_x0003_òô3t@ØàãÃx@_x0013_GÚ9_x001B_u@_x0003_yìYz-m@ñqAÞ_x0001_¼n@õÄöVbïl@ñcW_x0006_x@_x0015_pì\__x0001_q@ÛõKþn@_x000E_ßèb5x@_x0013_òcâ8t@_x001A_Ó?ýu@ûòÄo_x001E_t@Îª/_x001C__x0005_Êt@k ü{Óyp@NÅøU'o@P§w_x000D_Ð¶t@_x0014_" rn@EÎMtM/v@½_x001B__x0011_s@Àõ±?ÍYo@ÊñFu@uX_x0001__x0003_5&gt;r@3Ô?¡Âr@¾_x0018_ÉhòÖt@ËQëo­r@D_x0005_@ q@Ý»ªôÎÓk@5X_x000C_vk@Éëÿ-òl@dG¡ntr@-rû_x001D_s@/_x0004__x0016__x000B_æ_x0001_o@æEÔ?ew@æ+å½ÿ\o@eG3lû»w@%_x0016__x0018_Ê&amp;"t@Pÿ_x0017_Yo@åtß$v@4mPh,i@e7$Tp@õ*2ñi@g^0ù9¼v@È8_x0007_vÊ_x0019_s@4$î%t@è_x0005_êÚÓv@p{rêu@_x0016_8_x001D_&amp;%ìn@À_x001F_&lt;ó_x000B__x0002_l@ÙèK!$w@*p[ØÕ6v@ZêG¥jo@¿òpÎ÷_x001D_w@ùÎ©xã_x001C_t@_x0002__x0005_J~äïjr@$u]ÆUOn@ÁÿL_x0008_4v@à/_x0016_ðÈ#t@µ÷ÿ:Ðv@DÿHt@&lt;h_x000F__x0007_z°q@Ú6·M4t@ÁvÃm&amp;_x0007_q@z¾WEÿÔt@rÓþþÎès@°GV§|¸t@_x0001__x000D_Y_x0003_xj@XÊ_x0004__x0016_ã_x0003_u@_aw÷w@_x0014_2Méo@¾Þ_x0003_¦_x0001_Ou@óvGX_x0001_Nj@·âÅÁ&amp;k@_x0017_`-êªx@êÊ"Ô_x0003_Åt@¼s«Hgj@8³ôòMs@(H2=G­p@æ¶±_x0012_Üt@N_x001E__x000B_l,v@Ð¼º~p@_x0012__x0010_+iSm@òìSº_x0016_q@¡ ]÷_x001C_q@¶&amp;*ô_x001C_w@_x0003_½_x0001__x0002_Sïw@ôµÇJÃpp@¨84Æ3p@_x0006_½¤Fq@IÌÈ©ùvu@¬ÕßL=_x0019_o@Ò,Wÿ72u@Ú\ò|(§p@_x001A_IZ·6:s@2úÝqÀ_p@¿ÍÒNvq@Ïx34©n@M%ä_x0005_o_x0019_q@4ÊbÑ_x0015_q@&amp;i%_x001B__x001C_¥s@´ôÒ&gt;Su@ÅÕòu@*ÐWE¦üt@¾_x0019_pÊú3r@î¥Æ¤-w@_x0010_ª_x001E_,*)r@Î@´S¸&gt;p@Ã_x0003_7«Q'v@ò/Eäït@/§Ê±_x0011_j@4WÑÛò¶x@ü3Fàxw@·J×{x@*©±_x0019_}"q@_x0014_¬_x0012__x0019_C3p@éæ?Áüm@h¯_x000F_B¤_x0013_w@_x0001__x0003_ºë)(k@ô,ÃA[,j@x_x0017__x001F_-w@¢HÉÑ·1i@QÈF_x001E_w@,;8	º¢r@$QD¯VMq@_l­q@a¼w×Cþk@«ß_x0010_ x@~¹(áÔ¡v@8É_x0017_öíp@,Q%êPaw@,ÙÄt+òv@KmN"Fk@]_x0013_ïâß v@Ì»O_x001C__x000F_u@ÄÑ_x0003_NØt@¥ÈíÊ÷¡t@y®_x0002_Á¡_x0015_p@L¿¡Vv@ì:GöÂ1p@¬åi_x0007_¨r@¯Ï·_x0006_q@ÎøÒx@"~_x000E_ÂYv@ÐÂú_x0007_cr@LX°¢¹w@ÚYµ¦5q@ôrµP°t@Öé¥¬l@Êü7¥_x0001__x0002__x001A_¥u@íñ_x001D_m_x000C_u@HU$Ìn@ÇI_x000B_¤Ñw@h=·.{êv@3!_x0005_ÏLt@2ñÕ3_(o@èE_x0017_{j\t@PØbÆÇr@ÜÜß'Ör@Áwk·¬m@&amp;0Be q@ú,XÚ¥u@¸Ã_x0007_mý©w@ÍW¢¨'Çi@(rsY°n@fÛQÒx@þ	_x0007_ºÃl@èã_x0002_èúw@ßFl_x0018_n@]¥ªèy_x0001_t@C&lt;Ê®Ir@2_x001F_:Ãªwq@_x0011_VÛ.\_x001B_m@j§nn@­7_x0012__x0004_ÿPq@ól§jýt@ÜrÌ_x0015_à/x@^ý¹r@¢Ä\ùËu@¹&gt;¼tuxs@_Ýó¼^En@_x0001__x0002_\¾ÌEZ	v@73ÔAs@vû&amp;==s@b_x0012_LYÌv@ý_x001A__x0017_ø¨u@0'® _o@Ö_x0012_%èy_x000F_p@«½_x0007_k@_x0018_¶aá_x0010_w@p_x0007_ä_x000D_¹1n@ J_x000F_A%Ij@¢Å±Û$w@Í8Ú&gt;Zk@*áÇ_x0015__x000C_fp@øh_x001A_\§=s@Î_x0018__x0018_±u@t·4MÐu@T¿}_x0012_ËÇp@)³}é?n@tÞ&amp;ð+w@½wx®u@#_x0001_5_x0007_u@¡¬z_x0015_m@[¶'	q@´_x001F_¾|r@QÇpÏ_x0018_n@.Î_x0019_ú\w@@_x0004_§yÆÃo@*_x001B_ñCu@_x0019_*ÎñOj@ÔJÂÛZi@kô7_x0002__x0004_¡¸s@'a&lt;_x0002_ôv@ª¤_x0006_Ñ!Ói@83ó §m@µ2L_x0012__x0019_t@_x0010_hµnGMx@äsí\lx@_x000D_&gt;{_x001E_zt@_x001A_Éw&gt;ï_x0012_p@_x0008_°Î_x0013_©ek@_x0005_-q9w@5	u_x0007_ßs@¬_x0005_Ö×DZu@¿ÕñwUx@&lt;_x0007_ì\tzi@ÆM\ãôau@¹Ïø_x0003_Iël@âªgé¯j@2ËÉ_x0005_*µs@WÉ¹&lt;èÒx@)J_x0008_ÛFs@ »^Iù¿u@Wesïr@y/c^ëh@ñû&gt;NZt@e_x001E_J³_x0013_w@x_x0013_aÉ_x0001_q@x·«u@ZLu?èk@qÕ³­_x0002_n@OØú_x001B_F;w@ì\ºEä4s@_x0001__x0005_íàÂvþo@4Z´_x0013_# s@À!j¶uu@PÎÿQo@QHn@P_x0017_¤Êµq@6_x0005_[¾Qók@P:âgq@_x0003_ F_x0018_õh@Lè_x0005_õÈh@ÍqÕÊ_x0015_"s@_x0008_vqz	v@_x000C_à¸át@Él§rÈèk@÷Þ²è/Äj@_x0002_q¦Oãr@_x001E_&amp;îs_x0016_Öw@}ÉÓìëTw@hÑñpÅo@Ø¢Û%¨Ìt@»$Ä¬&lt;/r@FËÛRféu@ÔFU9_x0012_0k@Ò®øÛýw@î_x0014_ e¸w@HÜ:9»Wt@P_x0019_;z_x0012_u@½y´¹ê_x0004_j@&gt;_x0016_ÉüÁr@Ýû,»ocv@àfÂ,11w@c_x0017__x0003_Ò_x0002__x0005_Ðw@ü¸'&gt;¬_x001C_i@1 ÅY/p@È?[L_x0001_êr@®åàÂ²t@´Á¦±â_x000D_s@JM_x000D_ër@R'Ü£tøu@®_x001F_ò$r@%_x0003__x0013_z#t@æ@¹[²p@pDHbp@*M_x0019_&lt;hw@tÐ´_x001E_o@¶i_x0010_­úÀr@ñ&gt;ïÏ¶u@Ø_x0004__x0005_í²_x000C_s@k_x0005__x0002_¹òÒv@L±í½±r@.ÊJµçxo@zÿ7q/u@dþ_x001C__¨¤r@ëÍû*ÇUv@_x0012_F·Æét@Z/u@_x0018_ÃfÝó_x001F_q@ÄW½wKx@&gt;N_x000D_qx@@;ÿ²u@aÆ©ãÏu@j0ars@h:¡{-_x001F_l@_x0001__x0002_=½ò%¡rr@iYL_x0002_½k@À_x001E_ï_x0018_àr@ó_x0006_='_x001F_Çr@8¯Row@_x0005_IhSm«r@ÄÜtàÄw@6WÛ@r@´_x0008_vB_x0006_s@Óo_x0019_*h¼l@q®òpzk@§D D½p@vä(qKtt@âM_x0016_Dæ p@ü@¹Ø3_x001F_q@ÔïCw@Gº_x001D__x001A_ås@ü'­9Î_x0010_v@(öÊm@»_x001C_»_x0003_&gt;Gu@Ù_x001F_xu@÷^ÒûÇtq@dÞ_x0018_Dößu@g«qÌw@³ÅHI\x@OM&amp;3Bk@À¡ÚaH"i@%a©YÓàt@O_x0012_S+8Çv@Zo&gt;"©¸q@Aª_x0010_ér@+¼£¯_x0001__x0002_ézn@?Ç©-Mr@&gt;Èÿ9uv@z{*ygn@;¦hQD_x001B_r@dM ýÖLv@	ªsÅ°{r@_x000B_&lt;DÝv&gt;t@IZÌcw@æ¬ÿöçt@S}WÊ_x0012_k@ÙáaLh{r@zb&lt;TMi@L3S×ó&amp;q@_x0010_Ûí_x001D_x@b3IYr@x&gt;ÌZx@°S^(ª¤s@P_x0004_ Úu@_x000E_¬8I_u@æ_x0013_G_x001F_þh@õÓºÂ_x001C_r@ÍØ½]T«k@ãLlS¡r@V9×_x001E_þw@~óo_x0017_rw@ÜVF}½s@ê¬émVo@$Ôª$ dp@àØÀv¿p@Ý¶¶_x001E_ðo@tôæ¨Ót@_x0001__x0005_çvn~nj@¶y¯¾l@b_x001A_ÄxàÚk@ó_x0006_N[do@_x0015_)QrOr@]Ù»Íg'j@¬¤^søãv@/_x001B_|	_x0005_7l@¢_x0019_ªÉi@fÚ À²j@_x001A_Çx@.ß_x0004_§Ó_x001B_r@QÖ8Ò=Èt@Í_x0012_,ÅBr@ü¯_x0014_ÓUÄv@rTuIYw@Ú_x001B_æ$¥Ýu@;êw_x0002_D;s@çâ'	×j@Ð?#rqv@ôô]¤Ùn@I_x000E_ã_x0006_k$n@_x0006_ÝZøæ_x000B_t@ô]´æ_x0004_ív@f_x0002_èã"Wp@ E_x0003_hÕ$v@¸uú_x0002_àk@O7 Lr@ZHl¿8Fm@HV²ÖFÕw@_x001A_,ìý&lt;_x@_x0004_jOÆ_x0001__x0003_np@GF®ìpr@Íp¨h@öÊàk@j@q	R²]p@FøcTÑh@aÜ®,É;r@ ÛÝu¸øu@t_x0017_-Lm@¢_x0002_U«Vñv@Ì¯©»Ùt@×«DöRp@ÞÙÊ]_x0017_o@ðûÝHTj@jäÑmûw@Æ.*9Ôs@á&amp;d;wep@Ú¤Ñ_x0016_¤Xq@µ_x0003_EÇê]q@j´:_x0019_Mav@_x0013_·_x000D_¼l@è_x0018_IA_x001F_óv@%t«]û0v@Zq_x0010_hcrr@ò»U&gt;8ám@ 5ù_x0007_¥l@Õ3Û£Ds@r·?ûKr@r¾$ß_x001F__x0019_m@_x0015_£_x0018_X;;q@Ö»jS3x@¬¡üLêÛu@_x0001__x0002_õº-¿k@âÖ_x0014_0Ö_x001B_v@îªÎ·ÕÈu@Ë´_x0012_ÞÛi@÷o`v®Öu@ØWz8¬uo@ÈàóH_x001F_½w@	N_x0011__x0013_)©j@_x0001_Õp@815ï¡i@_ºÆhÆx@_x0006_A_x001B_Ò¬{n@ð®ý'à0q@H@¡¸¬xp@_x001A_Îs?_x0019_p@_x0005__x0018_¥þÖk@^ç¥æu@óCTßbx@mÚÏ_x0019_´u@cû'_x0010_)ñs@mwÔ9ðu@ uEêgx@°07_x0003_Öx@Î&gt;î_x0014_¬r@EÈa_x0014_Òm@êÛ_x0017_r@¼_x001F___x0019_0_x0014_v@f1]Ý o@Ê_x0004_Gl2_x0011_t@)pÕb»¸n@ºëÄK÷^s@/ÆQ£_x0008__x000B_;Ip@n_x001D_y_x0004_¾_x000D_j@g"ÛÑÓh@W8ÉTw@WØÉ¬_x0002_v@PìÙåtüu@_x0007_£?_x0005__x000F_p@V?ÙÇ]öu@à!`2_x0019_¶w@å Àq@æ=ý±Vo@½m_x0001_ãh@*Å_x0013_2_x001F_Ùv@a¶ts@Íl_x0019__x0007_åt@¸_x0006__x000E_/o_x000E_v@Ð_x0017_p¼_x001D_u@Wdê|st@Óÿ¨y_x0001_ÿt@:ïøGp@u*_x0010_o@Ü­%Ëw@üÂ_x001C_ÕQu@3 	 ku@TRÇs_x0018_¬s@,bÜYzp@ª-¯VRq@í_x0003_:¹"_x001A_r@#±Î]v@"*ö_x0003_ew@jb_x0011_£_x001A_p@³æ_x0004_&lt;r¤i@_x0001__x0002_ »¥Ñcr@_x001C__x000D_Âz#ft@_x001B__x0013_¢X_x001B_Ëw@ïoÄ÷¸Bp@êN2_x0002_¾w@Þ*±Z_x001D_s@¬û/»=üp@¼^H$?m@d_x0017_ÛZkn@\Äººp@:V»°¢i@Ò)6-@w@ù×¦¦_x0018_®n@Á_x0007__x0015_Ùq@_x001E_åûä²m@jê+Ð_x000E_úw@µºp@_x000F_Ôé_x0002_¢n@yýâÅÌqp@rùT¹_x0013_v@h¶d}I_x000C_x@_x000C_ñH_x0008_@_x000D_u@¸r±×s@E_x0014_µÅÛs@NÝZ_x001E_L.w@ãË"q@ÄO_x001C_µv@y/¦_Gq@òè|¿u@[jì_x0008_Qx@Få7k_x001B_q@Ô­_x0008___x0005__x0006_w@¤åÅé_x0002_m@ÍüD_x0012_i@ÏI_x000E__x000C_Ít@.O:_x000B_u@Âÿ_x0019_s_x000F_i@_x000C_³Ð´Ï[v@_x001F_+.pPq@*©3îÂ_x0004_v@ÙÆúm@ðìÊ_x0003_Ôw@Èªëfw_x0001_p@Ã_x000C_K_x0003_7Ìo@$$a¸Öv@þ-.©Üs@_x0018_­à_x0007_p@¨&gt;Qkn@4*°Ó_x0015_´n@©_x0014__x0010_Lú"q@_x0001_Å#ñðºv@_x0011_8ù_÷u@_x0006_±_x0010_t@äsE§Ò_x0014_p@ë£Úñ;v@ê_x000B_ãòÏru@9D_x0017_u@`_x0017__x0004_¾q@J{äTm@£Cö_x0011__x001E_i@ÒÁA_x0015_s@\Vy Âx@_x0004_×;}iÍv@_x0001__x0002_¸ä_x0018__x0014_òw@5ÓL&gt;éAx@eyÑL¸#x@ø5XVÎi@Âüz7u@ [:gé+s@iÍ_x001E__x001F_]Fp@mØ«êr@j&gt;_x0006_¬·Nw@yVYÆ÷ÿh@Jïõç#?w@C'_x0003_£Êh@_x0005_9ØBõo@µ`rõþr@{íÞþ_x0012_u@_x0008_yz]·t@ÐÒÑq7w@Ä}_x000E_&lt;&gt;v@(=Ï_x000D__x0010_x@$Ìr·ß_x001E_x@FC_x0008_ùoçi@[¸INP u@9åOæv@Ã_x000B_âW;o@¶_x000E_ÙÜÂx@0íW.\v@4~_x0014_ÝÂfv@Q²O_x0017_¾`m@,âù0NUl@¿¼&lt;&lt;t_x0016_l@\ýËÇÁÙx@Krf¼_x0007_	ðr@¬ënN.øi@ø#Z·_x0008_Ao@_x001C_â_x0008__x001C_©Ñs@m)_x0019_]ýp@Fp$)AØt@&gt;¡Ã*Fq@Õh³N'w@_x001D_í+gÝn@ëÞ¶±_x0007_t@C_x001C_÷_x0008_Pm@_x0005_Æ~,µýq@M·¯×½_x001C_k@_x0001__x0006_)O§=k@O_x0006_ Bg_x0018_r@ã_x0017_Gãäêi@´±Ô_x0012_tn@ù3_x0004__x0010_ns@øÁJ×­Æs@N/­mßh@TóS*D_x001E_u@|¤¼hßq@d4Rop@Ùg_x0003_Æ*i@c6_x001F_^ejq@Jün_x0002_á_x0002_n@È_x0011_|._x001C__x000F_u@eôÇr@_x0019_5ýjâax@$Ûª_x0016_ïv@°àÅQp@ùÐë Iu@_x0001__x0002_½ö¾R`_x0004_t@.%Q´t@ú]Ã_x001F_]x@å¹=pÈq@Â oåÏ&gt;q@lÔ_x0016_ÙÖw@»éðÃv@d_x0014_×"^Ìm@¢l°ºe¢q@ff[_x0005_n@:çËw_x0002_,t@_x001D_ yÕc+q@ ãB¾¿t@Ü'o÷los@´Û6ÿût@ZÁ¶Ãi@¬¹r_v@_x0002_aÛ_x0017_¸u@È\ÉØ(t@n_x0004_¹+P&lt;x@	^q_x0005_s@&amp;/§ôþÄq@Nváù¯Êr@`?Üª	j@©ºÁ-_x001A__x000B_p@_x001A_¡qÊiv@^_ú`_x0005_x@Ù1:]ÀÇu@ÌÈCér@ÐúfzâÓp@L{zÁ8Âi@u¨_x000E_À_x0001__x0002__x0002_iq@WmX×ûWp@&gt;0§/Øq@Ð¡_x0013_ÅÆr@¶°*ë¦¬u@8-_x0013__x000D_yÝq@Ë+@	ä{q@Ú0ªÂ3Vl@«³ºfx@LÂ`_x001A_¾m@s_x001A_}iâ	t@*_x0018_`mxv@¹âR óv@_x0010_:»áþw@X@_x001F_û_x0002_m@£PJ~§9w@Ò­7Bq@Oz.oàÔi@¾èæ@Ùu@ïO\3Y8v@-bp,ø_x000F_u@_x0002_÷ñû r@.þ¨_Ùr@0a_x000C_ù_x0014_Jt@^P}Èßéx@_x0016_ä_x0010_Ù5eq@\ßPBÖ_x001C_p@#xìr@¯×8_x0011_r@ÀEÍûEXv@¿É_x000C_v_x000D_÷k@ê'^ü¡w@_x0001__x0005_&amp;'_x0006_ôºi@_x0008_*ì&gt;_x0005_ôw@,ù`9»u@_x0017_«)á9)n@ß¯tàêt@É(_x001F_Ãän@Çê_x0015_Ór@_x000C_b:mè¢u@p¿ÿÛOo@¹_x0010__x0002_RUBr@¼x{¥_x0007__x0014_u@_x001C_¹3äCw@nOÚõa·n@i	=fk@ìIv_x000B_j@ZzN_x000C_v@è_x0003__x0019_9¢|s@¼_x0001_·[ m@nîmKÊ_x001E_u@|ÇÆÓ8!q@ë_x0005_0e~t@¶D²ôl@Õþ²_x0014_éap@_x001E_jáþqm@Õnø-ûÖr@vðÂTØAt@æ"cp@»²½S!m@d_x0004_|_mw@ÿrrÅ²l@ØD1ËÓv@È:_x0001__x0003__x0004_!j@_x001B_h+¾t@2üdkx@_x0003_¯5ÁtBw@BÉ}=æqs@Ô *­þÂj@È¶g¯øyt@æ³§_x001F_Zp@V|¶&gt;s@WàþÆPu@d¾[_$Âv@&amp;f_x0012_)q@_x0007_äÜD_oo@¦³ÚAyu@ø_x0002_¹_x0019_v@ÔV_x000D_Z£i@â_x0013_V#µvp@åS'Û_x0006_8t@Pà_x0014_ÝkSp@Ôâó¯®jx@E}_x000D_oÅ3q@kþï&amp;v@8Ä;½_Îx@òã_x0008_´²9r@|ù9&lt;6w@Ñü_x0016__x001D_w@!©T6i@_x000E_é0*F_x001D_l@°&gt;fq@ã_x0005_Nþp@_x001C_ñÁq@ &gt;®¨_x0014_k@</t>
  </si>
  <si>
    <t>f1697507b414827db60124572a34fa2c_x0003__x0004_ ÐÌor@+ÙÙ@á_x0011_r@N¼_x000F_¨Kv@ÚìþRUv@âJ,Wõ_x0006_r@ú_x0008_Óá_p@_x0002_Ñ°k@Ü3!èâu@"}WfÚw@AÐÄQÃ&lt;w@&gt;7+v@D9K×gx@ZÑ» ã´w@ DñMWm@eÞ!Ím"o@0WÔÊÇx@_x0001_ï×ÔK¤k@éÍa|Tv@X,¼½`w@_x001E_/Un_x000E_p@6/%_x0008_bòk@( ?b_x0012_v@÷_x000F_+Q_x0018_s@_x000E_@On@_x0012_)&gt;1®w@£Ø]¹t@v_x0001_Ë_x0016_lÊx@»ÿ\r@ð_x0018__x001C_«íhs@@´²ãk@òÝE_x001A_js@zL_x0007_	p@MNøë_x0019_s@þSz_x0011_ã	t@¤§æv@9xuél@ÙÚ»P_x0006_r@Ð)N_x001F_®[r@7_x001E_°ø­¢p@¦,ôÿÝw@lgú^v@&lt;=p¹o@úytr@_x0003_/êøp@_x001F_Ó«Fr@Hyfñlj@_x0008_±¢¬¯u@-R_x0004_Eýq@8HÿFÂ_x0019_l@bpO®q@¶-X|._x0019_p@Ï_x001C_U:_x001C_x@£ã_x0002_Ý£q@NÅ[ç;4k@\-ÁC2h@¼²=`_x0005_l@_x001E_HÉuE^n@_x000C_äï¶n@®rA"zr@×ãÆr@xØ²¾ó+x@tÓT_x0008_2r@_x0001_Ä~T5n@_x0002__x0004_Õñß xl@¢]Óg×r@r7_x0005_b_x000E_q@I_x0016_4ü_x0003_wi@_x001B_«LÎ{²v@ªÌ_x0015_4Wnl@²_x0012_ZÅ_x0016_n@Ö_x001B_ªRñ_x0007_q@á®à®Üo@nùwn8l@é{§ÙÕ¥r@LPªßeöw@âQ9k#´p@"¼ó_x0011_°w@_x0004__x0002_N9Å_x001C_j@l²¢`_x0013_x@bÏbìKo@Àâ¤4Íj@_x0017_lAûÃk@Ü~®]Uq@_x0010__x0017_6ã_x0003__x0001_r@&gt;3~ëv¢t@_x0004_bë9íp@ó´KM_x001D_­x@M_x0001_:_x0013_%l@z¡µ_x000F_&gt;Yp@_x000C_¤_x0016_Bt@1HR÷´¤o@²££÷¸øw@_úLnÃ¾u@ù¢ÿùj@®%È_x0001__x0002_ _x001F_s@Õ±µft@³g_x0001_|~ur@IõM_x0008_Ðs@Ád_x0019_Òæn@±`ô_x0001_¨­k@_x0006_êH_x0006_¾u@&lt;_x001A_!_x000B_áu@p_x0018_JÀxr@*_x0017_î(u@_x0010_RX#_x000D_\u@l°ww@:5×Ø·Ãu@¦Íïà³4q@±~4¢_x0010_äi@_x0008_+D/_x000E_ºw@ï	5_x0008_²s@_x0004_ÿ"%S_s@7ªÇ?8ês@_x0007_ýSD¶ót@@­±_x0018__x000D_w@¯^_x000F__x0012_Z¡k@ÆAÓ¯_x0001_s@JhYïW_x000B_q@\¼Ý,4w@þ_x0018_²^q@[YYÄM_x0008_p@_x000E_ïÂ«Íïr@Èv_x0002_(_x0003_Ów@¼1Cxi£j@~_x001A_¬ñÛ_x0019_v@ÇMßØj@_x0002__x0003_L_x0012_ÉYj@ðÆ5a]_x0001_w@ô_x0006_¢!îOq@ùú_x000F_,`o@è_x001C_tL¬~v@´ô¬ß6§w@÷£"+(q@k_x000E_ã_x0012__x000C_p@_x0005_(ÑÈ°»o@çó _x000F_ÿ²i@¾1Õäq@Ä&lt;½ii@e_x001C__x001A_$o@ÐêN_x0015_ïs@lã_x0005_ò,k@Ê:ZM3_x000F_u@àç¨TÏZv@ãÊ_x0005_"cm@&lt;ºÓ_x000D_ µw@DÐnÝXt@d_x0011_lç_x001D_	u@ó_x0013_[µvt@.ñ»no@_3"s@2Z_x001A_ªs@_x0019_M_x001F_÷3x@ë-Õ²_x0019_8s@Ó_x001C__x0011_tÐs@î¸hr@_x0014__x000E_º:_x000E_¨w@_x000B_&lt;u©çu@Vñ&lt;C_x0001__x0002_FWs@El+Ûx@EO`Aêu@÷bsÂ@i@N©õ&lt;ZGv@_x001A_¶Û½?v@®Ú_x0017_ÀsÔv@½°ô[t@dË'Ôo@7Ç+©Ãp@_x0014_fóý7}k@_x0012_ÇËUxr@@_x000B_àî_x000C_§m@OÏ_x001D_­ h@}_x0002_&gt;Ü_x000C_½x@	ÓLt@EnÐ_x0018__x0002_j@.QG6)ãu@Æ4_x0019_.Ûp@?FrSw@&amp;ÿEì¼¼u@Ò¹}ÐÜdp@ïîMª_x0007_­o@¢ûf%lw@iN?ÁÒ.j@!2ã_x0003_&lt;x@Èe_x0005_ò|q@XØ_x0018_ì_x001E_n@Þ^§aä_x0005_u@®_x0014_/Îj@LÜÉ¦'_x0014_w@¬¬ÊZ«Ðq@_x0001__x0002_IèCY·¦h@Ô7_x0007_¿®Mr@_ng_x0010_lqs@ê×á*m@UÓ&lt;1q¼q@º_x001F_Q¨à7v@îæ øöôm@&gt;;É7ïéi@8*¯_x000B_x@´ã,ªú_v@_x0001_Q|_x000B_x@7Ûµü¤Âk@¢Õy_x000B_ýÓn@S_x001F_hÎq@ÙçQH_x0018_är@î _x001B_ïv@_x0008_ñù^¢p@)ÀÎ{}j@^_x001E_àÝ,p@~±|¿Dæm@æ9·hw£v@}¡k(Îh@_x0013_ç!_x0004__x0016_v@¯\$#q&gt;o@&lt; V_x0004_¼aq@&lt;Â_x0004_*âØw@úöPÈ_x0018_Àp@F÷¬O&gt;@x@_x0012_É_x0011_ÝË_x0015_x@,ÀúÀøu@ÄÂª-Èw@_x0013_Ú_x0001__x0002_3¦x@_x0018_ÁÇ]cãn@Oú Ï&lt;l@*R¸Êß!x@£±ÊmLÒn@Ñïëõ_x000D_n@ _x0003_©_x0019_0n@ÔmÌ×u@d1St@O¶:bu@_x0001_ç_x000C__x0012_pr@_x0010_+ÓQ%ìj@Ä§@ x@\_x0004_WäÓôu@é_x0006_LÝi@¿á{·q@(kbèYuu@Î_x0012_Ã©_x0008_t@þpê$¥úu@c_x0006_.Ä»_x000F_s@lËÏb-«m@¡Êg§r@JqË;_x001A_w@_x001C_®ù_x0012_à´u@gÝ©Æ ¯l@ãÅ±_x001F__x001E_p@Íd2Tà_x0006_t@H£9n®Oi@ló´¹§zr@yÙ3_x000C_\m@A:[§Æ_x0013_q@cßòbw@_x0002__x0003_Æ?U4w@ÎÌ×k³l@C·B¾êj@ÐJ*Ãq@à_x0007_Þ_x001B_Äs@jøû2_x0012_q@§õEIu@èÔ,¿"þi@_x0019_:¸ÚUw@L_x001D_$­Õs@N@ÀV±¬t@Þø×U"Xx@`ú+5&gt;ót@_x0002_ó2rWw@§µû¿,s@½Ó¹báp@R¶Ö_x0017_©_x0006_j@V0é.gKw@%¬(Äòm@ù^Ú_x0016_²w@\çy&amp;çÌr@PqWÈ_x0015_w@Êk-Ù6.o@_x0012_JãJt@_x0001_ª%ºús@S¨Ë9¾h@R`b!În@_x0008_[ÑZ_þm@j_x0016_Ïp#0l@ÐÚ5Ü	_x0007_u@ØFÓHv@;à_x001E__x0001__x0003_àôs@I¦_x001F_ZO:w@ÄÝFO¬Ôm@Ø_x0011__x0008_³ôVq@×êB\s@_x001B_L_x0005_/Ñ±h@yÊaUcq@³_x0006_Ô_x001D_þt@k¹_x0007_y6o@_x000C_´Ù_x001C_s@ù°Qks@p¢_x0005_²²_x0016_r@X_ÞPÃ_x0008_p@&lt;6_x0002_Ìój@6¦¥8kºt@Í³aé´i@¾ÍÝ_x0008_x@­;Lix@º²±À-i@8kªÁo@¬O²yJÎw@ðé¤_x000D_JÜp@=u+ôÁKt@_x0014_×tKó}q@É¿_x000B_&gt;Áv@_x0006_c9Öq@L1ÍGQ}t@Ãy\i×°x@òõégÂ x@_x001A__x001C__x0002_èû¸s@£:ÁÀõn@î_x000D_â_x0005_ÅÚp@_x0005__x0008_w_x0016_jÌ_x0015_t@_x0002_ëoÅÓw@6_x001A_DÒàj@_x0001_XÔ¾t@à_x0003_hQ|_x000D_t@h_x000F_Zý!t@ä{Æ`90x@_x0001__x0008_Ø.|ûl@_x000D_í2xt@_x0014_ô&lt;ó8x@ø5_x001D_Åu@ª!4ú}«w@´»³ÊZu@ÑH¸u@$Ë_x000F__x000D_4³s@Ö_x0006_ÜÜ«ªi@_x000C_¯w£u@ô_x0004_ífrõk@~·ô_x000D_¾o@_x0007__x000E_ê_x0001_]Ün@y9½¥|´h@RHÅ32´j@_Ð_x000F_º_x0005_¸t@óZ»d³üu@ÊõÑ÷k@Ü|¦Y[©h@Ý¡p@°²_x0019_ÿÐw@&lt;»Ò®ùyq@[ÔÆ_x001C_$_x0008_x@°	¯íÅ£p@q_x0013__x001B_'_x0002__x000D__x001D_zl@Gnq_x001D_=w@e)îTDp@¶§O,àÒk@"Áoï_x000C_Jp@¼e­íÑÛp@ð¤%!WWv@4·=·¦v@_x0003_M_x001C_·DRp@ìuX_x0006_Qs@ë_x0010_~5=_x0002_q@Àï_x0017__x0019_­Hi@ØnÓÍ_x0005_w@t_x0019_à	èu@Ð`nU_x0019_íu@Ë_x0013_U	]t@_x000B__å)i@gÂnÞÛal@â_x0011_J¨D3i@k_x0011_Ðfzªt@z¾ÀUu@GoÚ_x0008_Jq@~©_x0004__x0014_x@Fµ_x0016_ÛÅm@³Rñ8u@rå×F_x0001_s@»+¸Ë²n@|_x0007_³_x0016_±¹h@Û_x000C_MK©Fi@oB_x0016_³3õr@AReùµx@®­îA_x001B_v@_x0002__x0003_Kk¡#±Ïn@´´ò_x0013__x0017_p@mJJx_x0010__x0015_j@P_x001F__x0005_aÿn@nÛÞWâp@_x000E_t¬Qãk@kè,{òvw@ÿê ÏCi@°æ¨Ò1x@. ·±u@¹K'¶_x0014_^w@_x0001__x0015_©î,w@#Dôkn@ôÁÁk@_x001D_°t}nòs@[$²Úñ_x0011_x@À ÍL´És@ò_x001F_Ã.Ãw@~øà°Ïp@Èc_x0015_ê²_x0006_u@Íñ4_x0010_º%k@à×_x001A_d&amp;áp@u±zu­m@&amp;Bù_	_x0003_w@éeÝHulp@ä§wÅ7w@_x001E__x0008_¤_x0006_ o@ò­UG=Gw@ÒøOTgu@öÙÃ¡íÞn@pY¨Òÿk@ºüN_x0002__x0004_±_x0008_w@}_x0013__x0006_;Çt@bQ_x001E__x0015_¤-v@A¿Us@ÓÖ½_x000E__x0011_r@Nô|m¿i@_x0019_&gt;_x001D_ç_x000F_ p@_x0002_i]Ô4àl@Nñ­¯i@³c+r@^è³åÂ]v@ñÆ¢ëât@ÂI¤¡_x0001_qm@püÚòWo@áX$}T_x0004_q@ØÞ_x0012_l+u@i/--5i@z$v_x0006_:_x0010_n@¹_x0005__x001C_?uîo@_x0003_'ñc_x001D_t@=G·î©s@_x0012_´EñEj@L_x0015_,¼¼m@²ª_x000D_b_®o@f¡9¯¸v@|ÈÃã_¶q@8)8_x0006_?q@òfù]Nóm@FßøOv@àtí=Ow@~¢Ù¦Ñh@1_x0013_úq@_x0001__x0002_$_x0019_pÐ]øq@_x0013_{_x001F_6s½i@_x0001_I³&amp;Ðq@@A»¸fs@ïÝðDbSq@°k_x0019__x0010_*et@q_x001F_W_x0011_xp@Ôü&gt;6Äw@__x0006_U=û1r@Õo×àq@q_x001B_ì8Øo@mõg_x001C_¦k@_x0006_ñ_x001E_3o_x0012_m@;_x0018_.oIl@¼ÒìN¤r@à_x0014_ÎA"Õv@¨ÄM¯&lt;s@¡?0íÃt@R·¸Ëqk@_x0018_á·Øº¤j@¿®_yûu@_x0007__	t@©Þyo@L}_x0017_;/_x001A_s@_x0014_Aû£mq@(´_x0008_ÛSk@&gt;®T_x001E_­Ur@LH²,V¥v@º²%_x0002_lðs@üná)]v@_x0014_»_x0011_/ræo@¦Dµ_x0001__x0002_übu@X_x0004_Zâ+m@^ÔCÄó©i@E(ÒD¡q@8\_x0019_ÓGq@u_x001A_Ìf]fw@@@_x000D_øÄèi@_x0013_ì_x001E__x0013_®h@íIÿ_x000E_Ii@_x000C_P_x0006_k@lñ_x0019_³_r@_x001B__x0012_ü^5pp@ncw«ÿ{m@¢XÔDZNu@Þ_x0002_¹ }Xq@ÿ(ì©ßx@¸_x0016_ÿ«Ñ¶o@P_x0006_¢j\u@_x0010_¯ú_x0010_¡t@ ãÀS!Ëu@µìÎ"9Âq@xJáw	.j@J¿·ª6_x000C_w@=sÁ_x0005_ýw@*û¤©U%i@h·×Th*r@±Dè_x0017__x0008_i@GRrP±¶s@±_x0011_Ñ_x0008_åóu@ ³Øüp¾v@-ó0ªjk@r»Qô_x0010_m@_x0001__x0004_	¾ØAÚ_x0005_i@Ë³_x001B_.º_x000E_n@_x000D_,_x000D_½jdn@_x000E_²vjÁ£t@ö6=|,[m@\_x0017__x0006_¯n@_x000E_Ì_x0007_ïWõp@ñ(÷8±r@_x0008_/_x001D_ø_x0012_q@_x000F_£²z,Zn@¢C/gßw@¡vDÄ_x0018_kq@&gt;«Ùìq@Å_x000B_£nís@¨kÈê¼j@ÌÈN75q@xWñiabq@&lt;ÊQOØ:l@a:¬°É!n@o(_x000D__x0012_~¾q@_x0002_	(ñ§t@Yfdá÷Æk@_x0002_&lt;X¿eLq@n_x000F_&lt;°C	s@_x0002_ï\wv@§Oà_x001A_]?t@´L_x000D_F­v@3_x0003__x0002_ _x001C_w@v:2_x0013_*=i@enN_x000B_r@.ÖÍPg8x@ôR®_x0001__x0002_És@_x001E_¡m_"v@¦_x0011_7M@p@BÂiÝÎv@ü¢_x0013_`_x000F_q@b¦j_x0002_áv@B?½.®v@ô_x0017_!àv@i[_x001E_¢ì_x000D_r@ XD3úq@ò ¼ZBPw@¿·_x000D_vl@¾»Mzo@ÜÈ¬æc¨u@_x0015__x0008_I#½¢v@ÜPn_x0016_Y_x001A_x@ë^	vÅx@tþ_x0004_8®&gt;x@Þ'©È1üs@úFÒ kSi@_x001C_R«1_x0004_ar@-_x0004_nw{_x0017_v@¬ Y4mÔx@x¾(3Äs@òÜó¸x@#,_x0016_ÌC4j@êðfÃ?w@_x000D__x0012_ßÆ)[j@å_Lw·7p@ã1_x0016__x000D_¢6k@Ì¨Sk&lt;ão@$P(JXàs@_x0003__x0004_ HçÀât@_x0003_5ñùA§s@ßÖ _x0018_x@´¹_x0007_x@páëÇls@(`ý[0Öu@õZ:ÓeÙm@î`s"_x000F_Sr@#Ä_x0001_ïÐi@ÿÐÙ_x0002_m@Ø§µNk@ dY\7Bv@Ï¬ÂÜ\k@fÜÐg_x0006_v@X÷k v@_x0014_x¨ÒJ(x@Äh_x0008_ 5År@°³4½S&amp;q@súòýu@P_x0010__x0018_b)l@{­D\p@;J_x001D_±_x0018_i@³®w_x000D_âÈj@ãBr«YÙt@S=HR´1v@úõk!k_x000F_v@*:_x001A_#qx@®æP¥£Lo@~Ùh¯Àìp@_x000B__x0004_+°,s@«»åÝÏo@â4Ú2_x0001__x0003_Sït@&amp;b§&amp;Zx@¨Lî_x0017__x0004_r@eàL_x0017_Mn@__x0015_Õªj@ÜÌÉ#âi@ye4µt@ðÏ_x0006_N_x001E_ll@Ñ_x000E_õ!^»m@Ò-'´¤w@²­h,r@ã£·§Ó_x0017_p@UÞ¿._x001E_fo@.	}d\Iw@_x0016_5Á÷¬¨t@ªHI_x000F_ëgu@ÀÓ_x0004_SÄj@Ùt#o@ýÜì³ n@´Ù )_x0015_ex@xãzKùºr@_x0002_´ó¥Yäw@7qÀÏGp@9á_x0018_8äo@1ß[e&lt;r@x²_x0002_Âõèr@_x0008_}kª¡o@ó»/H£%s@2\±AÄ§q@6_x0010_v_x001A_lRn@¢_x0010_ìA	nk@_x0002_ð¨P&amp;p@_x0001__x0003_Ní°ùj@;f¾w@»¦,È%i@RfLí,p@"åI·Ñn@EÑ_x0011_*Bcr@_x000D_Y M#ìv@4_x0012_X®l@_x0001_Õ&amp;×õi@1)ûX]x@KönI_x0008_+w@»qÚx;¥q@l¼G_x0011_q@Z¡KÎèl@¢_x001B_Vþäv@ÑæC+ùÁs@pÈ÷_x001F__x0018_,l@"_x0015_ÓùHt@_x0002_ú¸×®ùs@ÈÓnø²=q@ú¬|póQq@ê÷¯ÆÝ6x@|ñZo@T_x000E_¶§ïçw@~&gt;-_x001E_j@w«I'Ék@Ä_±&amp;¸*t@_x001A__x000C_F'Öèu@*êý_x001D_À_x0018_q@þ»ðhm@¨MLµm@.Z(¾_x0001__x0002_&gt;j@O?ôz_x0004_p@8I\.Wr@Ñ	}}¤x@_x0006_¾É_x0014_¤_x000E_k@úØ_x001C__x0013_ÏÔr@_x0008_'Ø~}m@µé_x001A_Åj@N·l¾¾n@´ÂÔÔ£~m@+5ArRq@r&amp;aÊäu@ÌÈ%¤6mv@Òá£p@£þè_x0010_Ét@HçÎ_x0010_÷ox@/_x000E_)E6ßp@úão_x0011__x001A_w@xçâ_x0005_:_x0006_s@»ê°_x0004_Yr@_x001F__x001F_sûÖs@´_x0016_Öh£ím@ý÷|&lt;²Ös@Ý3V*|j@_x0015_.ÝFh@D6_x000D_â×út@u®òñVw@Dïx@Tì_x000B_acs@óè1uw@¢$$pÕKm@P'ôÍv@_x0001__x0004_!õcHs@Ùt{[ïÔq@&lt;ãk¤zs@üLfÝ*Pp@PÆÐÞG¬x@Ï_x0001_ctÌs@_x000C_eÈ¸qx@ïÒ_x000C_­¤_x0003_s@ú±Fz§Pw@_x001A_of_x0017_xx@Þ_x0015_ÁðãGk@cÎ±t@NNëcÏnu@Ë!+)°p@&amp;þë£1v@	òõW&amp;s@Ç_x000B_d_x0011_Dr@"9_x000E_lSÝw@#.®ûYÀi@	@Ü«C*n@n5_x000B_·nBx@L}»&lt;út@l0åd­"r@á; _mo@ø·Ý`ý_x001B_n@*æÇ_x0007_Mml@±'»ÿáh@BÓ&gt;3c_x0012_w@_x0002_ÐÞcu@ôæÛEmx@Âbå^?îv@X&lt;V_x0003__x0004_ýÌx@±À	Ö©Er@ÆÊL_x0015_;t@D_x0005_0ÞF¹i@¦É¸_EMv@nÌÐå_x000B_r@ÎÛá}R¯t@Xý*S~l@¶¸P:c@u@?_x000E_¤öðt@b&gt;_x000B_=PGt@Z¦õ&lt;ûk@ f_x0004_Oíòn@´ÒJ:j&amp;x@_x0014_³ôí(p@nÆ&gt;Fv@rûÔ»³ªh@T_x001C_ÕÙÕär@5æ_x0014_Ms@_x0004_ç_x0018_äÚv@Õá­_x0003_­n@õo2¶v@¢Wí_x0013_{rx@i_x000E_ùÛyt@8_x0001_sê4_x0002_t@f_x0015__x001E_Qk@5òÑ:ç_x0002_t@Ì&gt;.Àt@:gÍÍn@ ÇMFØu@§ÚmRq@:`âF¹r@_x0002__x0008__x0017_OªÓÍu@ÊÖuH_x001F__x0008_r@_x0019__x0005_x7_x0014_n@.J[_x0016_ÈEw@í_x000B_e_x0003_Qx@À®àÅfâx@XÇD+x@_x0001_©Ò}q@2_x000C_ã&amp;_x001E_§r@_x001C_lmnNx@p_x0007_Îîv@*Úcsj@J×Å:¢åw@,&gt;N_x001E_+p@&gt;)_x001B_vt@ï®W×ún@tãX¿C´x@Ð§6K]n@¬iAÔ¬w@:T½_x0004_Uu@°\:¿6pn@XMSr]u@w´hRv@_x0006_RÚÛ«Bw@àEÈZÜm@O¨ï ½Ûq@_x0016_~$	_x0010_w@,Ú3fäm@_x0005_9v¿5¡s@ô5×_x0014_X¨x@¶»v@yþû¶_x0001__x0003_Z_x000E_o@ª³ÙGTrq@¢åeÍir@¬Z©¨µu@r_ÝÅ_x0005_x@ø÷_x000E_ï[vv@æRëÉ&lt;4m@_x0003_Çõt@_x0015_Ýº§Mt@­!_x000F__x0006_u`t@_x0012_JÒÿÛk@äo6_x0001_\r@â×V£:w@³M_x0017_ñx@®_x000E_QJ3(t@§Í$î_x0014_s@Ì_x000B_6¹úÃt@ÐØv_x0003_^x@Ë9%áq°h@òDÑt@_x0016_Ø!¿_x0002_w@V_x0001_Xt_x0019_v@óuÓf¿Âp@^S½ô_x001E_j@Êií_x0007_ø\m@µþg¢Ès@Ò_x000D_¸_x0002_Øw@ó®Õ³4x@_x000B_1¾Ð*Lk@B_x0012_aÎ³j@_x0001_e ßr@DÜu_x0016_0´l@_x0002__x0003__x001C_¶í-ÀÕo@Ü y_x0006_ô©u@Ò_x000E_»U6Ès@H&gt;É_x001F_¦o@ _x000C_Y$i@¤it½D_x0001_m@_x000C_®#_x0015_ßo@Ð_x0011_»_x0017_ùn@pÜ_x001E_ì_x0016_k@L~jÔ½Þw@!àW`Á8j@}®ù_x000B__x0011_p@ö!Æd%s@À{ [pk@×é«_x0001_0_x000C_i@ã@6ñT¹v@Æ_x0001_i	'ðj@_x0019_¡åÚªÝr@0ý_x0003_¶Ñlk@þ_x000B_;« ?s@¸_x0010_$Q1p@Â®$¥,_x001D_n@$ÐV¨p@FXÎGÜ&gt;i@_x0013_ò8Þ_x0011_¸m@fÅW_x0006_¥kr@_x0001_¦/awAs@à/!ªö_x0004_m@Ú;¸_x000F_ w@û4ù¶i@_x0010_Ù_x000C_ÿ^_x0010_k@*¶á6_x0001__x0004_ù_x0014_l@¶º_x001F_"^Æh@©Eqp@*Aº},t@õË*_x0010_`s@i¡ì+=r@ÐgoyÇår@÷(Ðä_x000E_k@æøTxw@pð©_x0002_x@1÷ãé°w@r_x0017_Ç_x001C_L_x000D_r@W§^2£s@èÍo9ox@Ç_x001B_ÉÛ_x0006_ßu@¢©¶÷+.r@ÿxÖºu@ÍvOÍ0Øh@|REi_x0001_v@s_x0008_'.v@´|0|q@÷Ìh±r@_x0003__x0018_qÆ=§l@^m¡{_m@v2R7o@pÖÓHÊËt@äFæ×Dm@BÎÀÎ_x0014_2u@z¿lïZ_x001A_q@Ó;þÖtw@U·mdfu@Æx_x0008_áQïv@_x0001__x0003_ñ#©(¼q@+ÚNëë®q@zÜj_x001C_`Lw@_x000F_2À£t¼s@eøIn&lt;m@Â âô+§u@Þuèlr@^þºÆ_x0003_ct@9_x000B_\p½x@¨_x0018_ah_x0003_s@½¸_x0002_×Ò_x000C_n@ë-ÿáJp@tä/ RÆw@*VVqFw@»çúºàp@þÏî	È£m@_x001C__x0012_¡J_x0013_÷q@rçÄ}pt@òMÇ·`u@Cn¼cHm@gÝÄiòo@_x0014_%Âp@gsyßùm@Ï°wÖóþq@hÔ%×lt@´±P÷Pt@r`þEr@_x0010_GÉ¡x@s}ØR&gt;q@_x001A_Ú_x001E_b	x@´RbÛóxk@´»_x0013_ù_x0004__x0005_50s@/jO_x000B_N²s@V_x0018_ñ&lt;y&amp;t@ÞàIOßév@ÚÕHçäu@µî(Fá t@s&gt;Ños@{cï£&amp;l@_x0003__x0007_¢W¹^m@T°R7sw@&amp;£FÖ~t@õü1­s@`!ÿ· Vi@¦H±_x0013_»x@Î_x0016_MR&lt;Fl@õ_x0002_?ð0¼u@ñòbCq@£y_x000E_"Zl@tÔ:òàq@[À£Î)u@{èU{j@C`îÿ¼Tk@_x0003_æ_x000D_BFv@Z£&lt;±ªÑq@§RM&lt;u@ëµI"x@nJõ1d u@Þ_x000D_ôs_x000E_ðm@.5¢ð_x0001_x@ú¼ß(/Ís@°Î}äF`r@\6Ý"±,q@_x0006__x0008_î¨v§t@4ªJw@^_x0006_&amp;_x0016_Wtq@ÀV·fÇho@d¿\Cl@_x0005_¸ÀÒùn@@RS¾¨m@ô¤qòù_x000C_q@ðµ&gt;	Tt@]k«Tm@_x0011_¸_x000E__x0001_ts@(ô¼ð¦t@_x000D_béÈ_x0001_x@*d«¬{üv@Ø_x001D_'Q¾t@6ø_x0015_Ä¾µi@ÅÍºÄÍi@è?/_x0007_Õ_x0002_o@PØð+¸Øi@:õÔBu_x001E_q@_x0003_,è®íªr@n_x001E_5kÙ)o@²èo¢9cx@_x0006_&amp;(6t@î_x000B__x0007__x0004__x000F_m@ïÐîÔp@2Db¦½iw@_x0019_öÕ#Aýs@¡nxÂ_x0018_ci@_x000E_¿º ÊÑv@ÃãYBÿq@Ø^_x0005_*_x0004_	;x@©¤Kk@1KÒáSs@.g¸M¼_x001F_i@¢3¶.³±i@|£D_x001C_t@ì¤é_x0002_»r@ÁDé_x0002__x001E_r@:,06_x000E_r@^&lt;7ÀA=l@_x0006_ÌvÉq@_x0008__x000F_6Ùw@%¢ È·_x0019_m@â/6ýu@8»K'ÃÙs@_x0008_Krak@»Ö÷_x0005_às@_x0007_jvÿç_x001F_n@hÚþ¸C#k@RJ_x000B__x0018_Jl@ûÖ{ût@h`©.Þ?x@_x0003_øÇN|w@pÈ_x0007_LL¦u@a_x000B_/1ªFx@_Ù#çh@¨I·mv@Ëâm@Zr!_x0011_Öp@#ç¯¾x@ªÓ¼_x000F_Ø_x0001_u@ôè7_x0014__x0004_v@_x0002__x0005__x001A_§BTØ¥j@&lt;ÆcaÌ´s@¾ÚþþÜ\s@_x0019__x0007_$Öh@ÄðH½ÊÇo@¼%¯ª	i@9ò_x000D_ÎQi@¹À_x0016__x0017_ ]v@´_x000D_ìy}¼r@&amp;ÈðG_x0001_Jr@¶|µ&lt;q@(vàåp@_x0014_	_x001C_cCj@£@&amp;v_x0017_q@*¨TÁË@v@R_x0004_¥Üu@_x0004_ì­Ørl@úÉ_x001D_vNj@Ú×¼ïu@v_x0006_Èiu@ð.í_x001E_/t@_x0010_·Æa8o@$&gt;à¼k@ä¹b¹­Eq@¾©î_x0003_1lw@_x001C_¬åÊ_x0011_w@~H®q¦Gj@á_x0019_Ø;P9p@Èvëaë\v@¡	Ú'¾ûw@Èå¨FÕp@(j&gt;_x0001__x0002_Þúq@¶àòæ»h@LÐ_x0006_Qx#w@(­©UÞv@ó¾_x001C_÷Oïp@_x0004_¨$1@-p@{Ü_=L¿r@B_x001E_;« q@Æº³u@_x000F__x0015_¶©ôkq@ ïØIÎqn@_x0002_ÚÒp@X7Ìf7s@:gLl@¹q½]sTk@jÒaü_x000F_lw@°_x0019_}¥t@ÀóPAw@_x0014__x0008_\;CNp@èbú_x0019_L¬t@x³_x0014_óÇl@[ZÏòZr@JµC¾K_x001D_k@zªm&gt;qïx@í_x0013_Î)q@ª\ð.à¹j@cEù._x001F_îr@oê2^p@_x0019_ê¼ê/¨j@`lÔ÷6u@Ê!lLs@GùkZå_x0014_q@_x0003__x0005_Û_x001B_ýZÉÛt@_x0010_"_x0018_Ó¨¥s@_x0003_qGÈÈex@:_x0001_C_x0001_s@Z¿/Ar@XÁ¡r½_x0017_s@JCæò_x0002_£s@ö¤&gt;Ä_x0004_Æp@ÅA²©¯x@´mtJ:^r@][_x000F_bRRk@üõ;3dÓt@à@|Nhu@¦üÜ&gt;_x0006_n@5g§*v_x0007_n@`_x0016_K ªp@¹ê3Kl@_x0011_ÔæB_x000D_x@_x0005_·g}_x001A_k@ñSzZ-q@.öV¹.Gw@?î¼4'3x@_x0008_0Âù_x0014_áw@§É5T{»o@_x0006_bègÔ6w@âÏV[åu@&amp;_x0003_åeçBr@d_x0011_=*_x001D_x@0xÆÖÐ_x0018_w@&lt;H¦¦'ów@ÝòkLm_x0004_r@áaïn_x0003__x0005_%Lq@Ö¶6ßq@È76.qòt@±&lt;óËr@UC'_x0012_7p@ìì*Ý2q@9µ7¼l@n_x0014__x000C_v@Á_x0014_¬_x000C_u@cÛ_x000E_²k@:6u{Èr@öÜb±²_x0007_p@_x0002_Q»_x0004_p=u@ªê×­=Ãs@îåÀÃ_x0018_úh@0_x000B_ÊXHu@H7ýö÷µs@¿Ð²£W$i@÷¢_x0002_ºý_x001D_p@_x000D_ß3½Ë¬k@_zÉ2j@_x0016_Ôä7¹w@C_x0001_D_x0013_Kp@&amp;«Îûv1r@ÅÕ_x0004__x001E_üo@­¸|Mp@$-_x000C_01+m@bC_x000E_£Ux@êÁ_x000C_éøk@k*#Y&lt;j@¥ss_x0015_éýr@²·_x0007_Fìn@_x0002__x0005__x0008_Uú_x001F_Ar@_x0006_Ð`Ål@Ú_x000D_-ÚÈm@¯&gt;¡_x000D_Ý£l@_x000C_ê³&amp;_x001B_±v@_x0003_ïÊ_x000D_sk@H?HêSúv@&lt;²[&lt;k@Fy³Éþu@¨·_x000F_C_Øv@_x0017_ÊF¿/1t@ºE_x001F_s­Ên@.PÂßOóp@ËËèvv3s@åÛ­_x0001_xVp@F¾e9Ùt@³ñ=}0_x001B_j@d{T~?t@kê¬Óô×k@DøÄg_x001C_q@Pä%\_x0005_éh@z¥õ_x0012_BÎs@8?%,ktj@_x000B_dI)1öm@¤Æ1_x0004__x000B_*u@ÆÚ¥|½t@9@à¼~_x001C_i@÷,¼­CCi@÷&gt;_x0015_TöÄh@;ø6­rs@pìºÜuYi@ÜÈ_x0016__x0006__x0003__x0004__x0003_k@Z¢Pd@pu@Äj½áj@ð©êµ¼8w@q_x001E_ròÕn@ìro1Ñt@\ÿ_x001E_^ñp@_x0001__x0003_©Nmm@.u6_x0017_¸k@_x0015_®~W0p@°L_x0014__x000E_mºq@ý7%Â_x0016_k@_x0018_#ÅK_x0005__x0012_u@Wù§q]Ûr@£ÓTK_x0001_bj@PÉ®_x001B__x0015_!i@k_x0001_âÛÑn@ô!_x0002_Êp@FµâÒkÅs@û_x001A_ê?_x0002_n@ªÒ_x000C_ñìs@n£®:-³x@_x0014_5âªP#v@×ïêÏw@Î_x0001_zuï_x000F_i@øõ57¼v@)5¤üTær@nÇ¸âÃïh@1ª!²w@FVd_x0006_â w@úWæQè@q@¨©+_x000B_ëj@_x0001__x0004_N\âàÔ_x0016_q@qAÏµevq@ää_x000E_ÊÎu@IsJ÷Jj@~_x0018_½T_x0006_q@"_x001E_ÞÊYt@B\ýÄ^Ïr@Q¹_x001C__x0007_`t@UÇ»íáo@U!ã_x000C_Òt@_x0006_´Ã_x0008_¾mw@Àäü	àv@ÇÔ@.um@_x0003_©n$Ùs@MÇmPövt@y£½æì[i@¤oU6¤_x0017_t@ø_x000D_%êr@_x0019_Hùohl@_x0017__x0007_?zat@7þòÒMs@eçøÝuw@W_x0002_¡ðv@vî¯ _x001A_fs@¯/®"_x001C_m@üa¡Ps@fýòÎ_x0019__x0016_u@g_x000D_]&gt;u@/Äì_x0005_t@ºÒ$#*At@£?¬¬bk@_x0006_Þ»f_x0001__x0002_­åj@_x0016_Ñ *yv@qÜZt(Dk@b_x0001_î_x0011_qt@dy_x0006_¨hn@?_x000E_Þ_x0013_zªw@ÞÕ_x0018_àîx@8­ê²cl@5´zzqu@B´êØ@Éq@ûºê¤|]t@_x0018_hðv}òu@ C_x0001__x001A_çw@DÕóÚ/q@_x000D__x0002_­_x0004_fw@dpY;£p@¥ú=ÿs@éÖþ®Ül@MÄRæ¨To@$$_x0002_ýl@§ßÑ&amp;ç"o@¶©Ú`ép@_x000C_t±i_x0007_1u@}]¹_x000B_°k@_x001E_Ï_x0011_'ö:x@©Öû¶pÙh@¢®û_x000F__x0008_³v@_x0018_÷_x0002_T&amp;çr@R_x0006_Ý_x0015_ß_x0011_i@2Ó_x001F_* m@ù&amp;P:u@z6×AMk@_x0001__x0004_óÈ_x0017_|\_x0010_r@È_x0017_fàÉr@ÕïÚ±Np@Ä_x001B_çãbv@|Évâåp@Àõ^_x001A_æx@_x0014_]_x0011__x0003_üh@g®¶tñu@þ4 D_x000B_Ãt@úä[ _x0015_o@úÞÕA	m@ðu_x0005_|'w@sÝÍÔÉ÷s@_x000B_&amp;?Å´]q@xY_x0017_÷t@f2_x0002_&amp;Gât@Ð~/o.q@¸û¢!ÁVs@_x0016_Lì_x0004_ª	u@_x000E_ÿÞkx@Ô·ÖRÈ_x0012_x@Æn»*l@sâ_x0002_on1q@;ªF_x0018_q_x0008_q@è»'Ís¿s@T¬x@z\éTx@þðµÜÛx@r)$8ox@D³_x001E_PLàn@_x000C_d¾©Ìv@¶Ñ*Ý_x0003__x000B_Ì©n@²jX9¦îu@(r_x0002_ p@ÛþËÇÈw@s^ïÊmdj@`·»kâÅm@ÎÏ0M²q@P«¼µ)t@¹q_x0006_Ài@9~ö´`_x0008_l@ o÷x$t@¢ï9½_x0018__x001C_l@7§¥é_x0013_s@w~v_x0001_îs@Ô_x0005_èIS	w@vtþ_x0004_äÑp@~»UVÅu@_x000D__x000B_o@Ru0TTüi@_x001A__x000E_Á_x0007__x0015_:t@¾x_P_x0005_Nu@ÆN4L_x0011_ßw@z_x0003_ÜÖén@J«#_x0019_)p@¹»¦_x0010_ )m@æ_x001D_A_x001B_ª_x0013_m@2¤_x0003_Wq@_x0010_¬oÍöp@éä©Zx®r@ÖÏ¢{ß_x001B_q@ÔQÊv@Dd%­säq@_x0003__x0005_EÑ»_x0001_Ãþv@ìôr*þ_x001F_o@Ìýx_x001D_}x@jb_x001A_ÑMVr@|6_x001A_×äs@¸ïá¿úi@òJ'"'i@í_x0007_Làáw@UÑGcUn@`ºÍ¡mt@ÓQ_x0015_ìLk@Ö:XË±ir@_x000F_=(_x0010_e¢n@ïð1Îk@ïÕ?_x0012_­ux@p¸_x0008_×Ép@_x0004__x0006__x001C_G_x001C_1x@9q´àºs@5_x000F_[JÈm@_x0002_SF+êép@¥OÉs½ãx@|Jñ_x0014_®_w@lðgªp_x000E_x@úR_x0012_Jðq@fwMÈÚo@F&gt;&lt;OPv@ð2J_x0015__x0016_t@ºþ±ÙóFx@~Â©_x0017_é_x0006_i@CI_x000F_Ìui@-èùËÝm@R:Kª_x0002__x0003_ès@Å_x001C_Õ®po@æ_x0012_[Öóo@ ¡Iöv@&lt;¸_x001D_6Æq@Z%§ûq@*6â_x0015__x0008_o@¶Ä¤_x000B_¡s@âÏÓ.%j@`7þùÐ®x@%í~kÞÀt@_x0008_´_x0001_wÌ¨v@&gt;_x000E___x0006_¨u@:*À±Åw@_x001D_º·Ó®¤l@?¡ÿ_x0005_ññi@BYòr@_"¬ê_x0007_·r@ôé`Æ _x0018_p@â&lt;%F:®t@P¦_x0005_Eiu@·ÙO{¥Bo@¢_x001E__x000F_k_x000E_r@_x0015_ïIC_x0014_l@(»¶v#ìq@_x0008_Ý`ZM_x000F_x@¿_x0011_]äÊj@a|ÛëU3l@·{Ôl@±-^Ãæp@ªû¹N_x0001_u@ó_x0003_ñV¼ v@_x0001__x0002__x0004_hk_x0002_à\q@Ô._x001C_æìw@t&lt;Rÿt@J_x0008_êï»_x0017_x@Úr7_x0017_Áq@¤ô_x0007_yúu@êJÐû2r@%¸®´Z9n@hÏXr#|x@ru_~	'v@lÓ_x0006_Qt@N¸Çm_x0005_är@î_x0019_ß°q@î+ðuK|p@òÏNã×q@XF*_x001B_du@Mràhms@&gt;_x0013_ÔXkp@&lt;ê*¨¨v@YBA_x000C_\ìw@_x001A_¹\®W_x0003_q@_x0002_¡_x000C_£@hq@ÐÓyo@î	õ·m3n@Nèä9Êx@¿_x0010_°É_x0004_l@Ì4³I£gr@¬PÓíwDt@_x001C_+k«-wn@È¯bf#x@úã¤]°Lp@§£aÀ_x0001__x0002_iýt@¾ìÛªÜt@y_x000B__x001D_Js@çuõWþr@úïO\É,u@SGN_x0003_ðl@£írnt@iê&gt;egx@ÛM?Öêo@ßôÿUGöl@!(¡_x0017_p/l@öýt_Ðr@æ_x000C_ÞX´k@§d_3v@vh²«l@7¸·3Ußk@Æ¨_x0002_Î_x0016_îi@²®_x000C__x0017_48r@®-¿ß_x0019_¬w@85baCv@ÌÆ ªsòv@}ø82Áp@V-Ïp@_x000C_ùÃ_x0017_;p@èô¬SLAs@T1é§ÜÑj@rÏ_x000F__x000F_=1m@ã`µ·gFu@_x0001_,_x000F_@_x0005_pw@t_x0004_:ÇÂx@Þ(ÌQ_x0010__x0007_p@VÙ³©_x000C_ªx@_x0001__x0002__x0012_Ô_x0011_úÜqu@W£Ö/Pri@tû^ã_x0010_Er@04ÕBw	p@øL_x001F_û@Du@RÝûÇ 9p@óuÄç]_x0013_n@Îjz=_x001A_t@ý_x0012_`oq@p^F_x0016_Âu@_x000E_I±µ?_x0001_x@ï)ä~Åq@»_x0002_É7i@Ì_x001F_u_x000D__x001E_t@_x000E__x0005_¯.ì7j@Fötyjp@H~ÌxDØm@(gCØSÃq@Æ_x0011_èü_x0005_v@|uÂH!*s@íÃ(n?|s@¦Â1aêt@ºQ¾ôq@,¿RYíþp@_x001F_Q_x0003_ór@B_x0007_ÆËu@:W(_x0016_ûÜp@_x0005_ÿA´1àp@u~á½_x0004__x0016_s@_x0006_«¡Uyq@­_x001C_ÛÌÓîp@DQ©g_x0001__x0002__x0007__x000C_o@_x0012__x0012_evá k@nlÈ_x001E__x0006_©t@ÎÌÇ	Wu@_x001E_:u=µ s@$E_x000E_~áq@/sµm-o@,zÐ-îj@_x001F_|DLws@g¼tx@fÙ,ìÊq@_x0014_I#¤Öw@_x001C_lÌ_x001E_Û6q@¢ù¹]:v@ÚWÒ}_x0019_Ëv@ºéB}om@.¬f¡snw@¨,V_x001B_Tön@«~¿Ñd[t@_x000F__x0010_±5{k@ÌKüA$s@01Ty»Jr@ª+åæ[s@·Õ r@_x0014_{?_x001D_²õr@_x0014_ÌQs@_x0019_l_x0018_cÌ l@"ú¯àJwk@_x0007_=Üégl@ä»&lt;_x0008__x0017_w@_x000B_ÑLñÚÛx@æ½KÝy­x@_x0001__x0003__x0017_r_x0014_­Ntp@m_x0014_&amp;ZÑl@_x0011_Áí}Fn@ÐqªpÙ÷o@_x0008_ NX`m@}Å½°ªÊs@À½Ë¬@ào@_x001C_&lt;ô»@»h@t_x001E_h]4Úp@Qs_x0014_Ï k@4sï} s@úg&amp;úÙPu@_x0002_Þ_x001B_vóq@j_x000F_%ÂSêm@½Y÷Ïüo@SÆÜ¶ïr@¢î_x0014_7Òu@&gt;RV¨_x0015_t@Eç«¯`q@l%[ìªt@GÅëÁ«ðk@/o_x0019__x0016_'èn@_x000B_nvò¥ön@¾^Â¢Öër@LH__x0017_zw@Ü; :hVj@dÿJ¤vr@_6Þ(Èr@É_x0012_¶?/es@&amp;ÿ¼ßúwv@òh6uÆ_x0005_p@_x0018_¹_x001E__x0001__x0003__x0018_r@=f_x000B_/ùs@ý^À£w@Tc_x0011_þ_x0007_Ív@_x0012__x0002_ø\s_x0010_q@Ã|È_x0003_Vn@Ìî_x0016_õSùt@2ÑÖ_x0007_KËp@mð9Æn@oÓ_x0008_ü5u@´ãI_pl@_x0010_Ù|ªp@ ®=¨px@Ja	^r@²óUOïu@ñrµÂn@BÞ7¨Nm@_x0017_a5å_x0013__x0008_w@äØ_x0016_»În@î§ãÇ±p@'_x0006_E¡Êp@è½]Á_x000C_%q@}_x0015_/_x000B_m@£Ñ/Ô¯Ri@&gt;7¦º¹q@"º´Ê3Ìs@­;LKr@_x0002_î#v@?3}_x000D_(x@3}ð¹k@]L_x0007_è»ÿs@ÄsÃ?lêk@_x0001__x0003_t$ò_x000D_òh@½ígñSj@£­¡_x000D_Ô_x001A_x@_x001C_ÎÂ_x0013_»«v@¦3Óý%x@_x0018__x0012_é³°«n@×+L½Éo@gÚ_x0002__x0010_ïÚu@7Áÿag¢r@þ_x000F_ÖIM8r@»_x001F_1Æ´q@Ø±ë¤x@5$¼R_x0002_k@²¿?½_n@vq3hi@ÉþÛw@DOXw@ãý»_x0016_Í«s@gá o=r@¢Vé_x0002_6t@@þWÀUèv@qªSçÜàq@qô_x0006_%_x0015_p@3oøÁ&lt;Ñj@_x0018__x000D_H6AÐt@&amp;_x0019_Db5p@ÿ,ÔYüq@HÒ_x0012_}ao@A¹^w_x0010_»p@Cãm@ô_x001F_MSÃÊt@¤J·X_x0002__x0004__x0001_v@µ¨_x0013__x0017_)ös@ØÈ^7Ë-q@_x001B_KÁòøp@®Ãy6k@RúªX¦¦q@_x0012_VYF0Wt@å®T7v@_x0012_VY»Íq@*öÎK|t@Ä_=_x0018_ft@ïô~_x0010_w@ÕÓ%+s@Ó_x0006_V^¤u@R¡Z9mi@¬§¼^t@_x001C__x001C_E¶t@Ð-¯)§n@_x0003_·h@K÷¸_x000D_&lt;m@_x000E_±»¾_x0008__x0018_i@:$Òºïøo@A¤Ùº%p@Pg+_x001B_Ql@s1(,t@g9+M_x0004_n@PsnCfm@¤EÙ$_x0019_Äi@gì^_x0005_:¸p@_x000D_º=Ôt@¶&lt;q@¹u@ãÄØÔ=ti@_x0001__x0002_â_x001A_íõPÿu@w)_x000F_Ð³:u@*_x0011_m_x0014_n¥t@r_x0007_é·÷t@üÁ_x0008_¾v@ÓÄ_x0001_ØA$p@Pr+jkgr@(_x000F__x0006_çIMw@ç¸Í¼0i@¹ê@ør@ÎÍÖåKm@£åÃ_x001C_ëp@8ò¥¾_x0003_¦w@l_x0016_0Él@_x0008_ _x001D_Rz`p@,VûÛán@ôm«á	q@Ðìëv@ïNøs@_x001A_©*_x000B_âq@ÞÐô^t@ËÐô®*Ïr@Ø_x0018_~AÉw@ú65¶úõw@5ìt_x001D_Ocm@þÊ¿àÝk@Ë_x0013_Ò\pi@`qýouLu@ùÖ¿³Mp@W_x001B_é_x001E_Kçj@_x000F_&lt;	s_x000B_q@â#åò_x0002__x0006_Y³p@æ{¬'ÿMl@tèuXÍw@@aÆ©§¨q@âÅ_x001A_ÛJîq@xýÉæÐx@_x0003_nòÙk@ø5$Ys@._x0001_ñaCk@_x001C_?³ý[9u@¼g_x0012_öÈÐi@c¹b4Üq@å_x000F__x000C_qq@¸	(s@PÔòµ#v@ZÛÿ}nán@è7¶Å_x001F_t@*æ2_x0008_Öks@_x000E_¨_x0008__x0017_x@&amp;§~À`®s@+f_x0004_x@òÆÈ_x0002__x0019_4l@_x000C_Áæ_x0003_t@Ã_x0017_ùn©x@¨A4ïábw@É´ª¶m@î_x001F_¡Hw@=¦Í®#l@z}d¾[Ár@2ÌýÎ¿s@_x0005_"KBÅ?r@ëÕdÕüìi@_x0001__x0002_ûêS%ÓÔh@t_x0002_Gïs@hÛåS§i@B¬2O&lt;vs@d&amp;í^7dt@¤8'V_x001F_x@^õþ_x0002_³t@ ª´úÐùr@n ²xe v@5lá_x0010_L5r@X9©ô}Ëx@§=_x000E_Rs@säñ7t@f¬Ðv@Zà'_x0003_w@Ï_x0016_¿_Dj@ÌvîÙõ£o@_x0006_âG£{8s@ø õr_x0014_±s@ÝB?_x001F_Iq@ü`à9v¡j@Á_x0008_u_x001D__x0014_l@&amp;¼ÕOX¼x@ hÊÑu@_x0004__x001E__x0016_Ú#s@_x000E_ÛêßCm@ÂG¾s@tò/D¬r@1ÜÜGÙÖj@Te"o@v_x001A_òN_x0008__x0012_n@Ã_x0011__x000E_R_x0001__x0004_Q_x0018_q@KCÞ_x0012_8\j@_x000E_-Ýùvp@_x0013_UR»t@è_x0001_ÒÌ}8u@¡~èyx@_x0004_Ë¬ém@*ï_x000F_Íq@ÆP/`@v@&gt;îY2uZo@/0ã_x000C_&gt;%m@!Naã®i@_x0008_)'¦i@;×I@&lt;s@º_x0003_õÍJv@èw-¾Ñ¨k@A=Ó_­`v@¢ÔbFËEx@C_x001A_¸r@_x0013_"_x0003_3ðús@î_x0002_¼tv@²=P&amp;as@å9ï ôx@´Z£ò_x000D_t@¯&amp;¼_&gt;au@ë©"V_x000F_j@^#GÇ6Ør@ð_x0011_Àfçr@kD·¢_x000C_al@Üzx0y´m@¾MM_x0001_!Dt@¸Ä1¼&lt;i@_x0001__x0004_/"»åSn@¸UM?¶Ýv@ÆE	â~»v@_x0019_W8ºþt@Ý_x001D_ï)Öq@h_x000F_ø£u@ Ô"&lt;p@Å$*÷j@(¶þ4isv@÷¹k_x0004_l@]!7@}=p@Æx´_²în@)x{HUyj@fwêù_x001E_p@'ø4çÌk@÷_x0005_D\qi@_x0003_,UÁ l@ªL~Ú¥mu@_x0010__x0005_ÃtBv@Ì`û_x001C_Öm@¶«&gt;·Rw@:% ÔyÁw@»Ûb¾,o@Èz-!#eu@¨_x0019_µ7ÖGx@K&lt;6©_x000C_l@Þâbc´x@o_x0013__x0012__x0008_ùin@_x0002__x0007_XÞq@Àéªðøh@&gt;_x000D_ßu@'®1_x0001__x0003_±÷i@ÏÝÿsp@;¾ëHn@X_x001F_o±wx@ùF_x001E_öÖs@O_x0012_Êª_x001B_îk@äñ¼ ùv@ZHñë×_x001E_v@ÙØûÀCr@òò¯ä~p@_x0012_öçõu@ð%_x0018_ð$u@?zÏCx@`_x0014__x001B_6×u@RFô_x001C__x001F_ôx@úáb;áfq@_x0014_ÞWðZ3v@y^_x001C_U²Åp@MÂèÝ_x001F_Zp@¤+:Õ_x001D_?x@ä:[bx@d©èwÞåv@î! _x001C__x0004_j@_x001B_ç9À]s@rb%&gt;w@_x0002_ù_x001B_eo@¨f`nLar@Òï6¹)w@.¬_x0013_ïÍs@_x0018_|_x001A_´xûv@ÓGAüÅr@ÅM½}ø w@_x0001__x0003_._x0019_î¼_x001D_q@ÞæÄ_x0007__x001A_øt@F{_x000F_6iài@3ZÏv@õt8×;(r@ùËòyÐu@g¯»â×¼t@ÔêÜKõ¯m@£?_x001A_°A-t@Ý¢_x0008_¼Stu@áî_x0002_Iºxx@æ¡?_¥x@YíÈEi@_x0016_jãKÔq@Ïð±GGúp@×çQÚw@,×§®j@ùL2SÏq@t{òóûk@Ø°Yi+m@bý¿¨íw@P#/ø{_x0002_u@Í¬E!¸Up@gsêÆnUm@È.'_x000F_u9x@ú_x0002__x0012__x001D_p@ùæÌ_x000F_M_x000C_k@Ú&amp;2Ê*v@_x0008_ã¦'&gt;ai@,I %£zq@¾f³íÊq@g_x0008__x0002__x0007_Dw@6¼£EJj@záÆÍ+_x0014_q@h÷6_x0004_fvx@t¬@_x001E_h_x0013_t@ô&lt;â9R|q@._x0003_Ü½v@n_x001C_éXit@Û_x0015_Q®_x000D_q@_x0010_ajE_x001D_x@ö&gt;_x000B_}t@lCDzs@£Ú_x0010_Ì4r@¡Àüã_x0016_i@¿1@'Jx@Ï¬®º_x001D_m@RÖ_x000B_äÆt@ú.J=j@r_x001A_µ»OÚi@?_x001C_iÙén@|õ#íIo@õ_x0005__x0006_$k@_x000E_pú«u}o@Ó¡ÚúÄn@826ø`t@Æm_x001E_nèBx@ûñû,i@ÀP2ñHx@Ñ²Ç¯Ñèv@&gt;	q$¾w@_x0001_C«yÒk@q°L¯_x0018_5t@_x0004__x0005_åÃí&gt;_x0013__x000C_p@$_x0006_»h@}l@tùop@ª;Ö_x0003_bo@v_x001F_Êüâür@®_x000F_V_x0007__x000F_¾j@ÌõúÝ»k@*k&amp;_x0017_R¦s@A_x000B_¡Ç%_x001E_o@9Æny¬_x0015_k@·Ýj6]r@Dí`;gòw@H g®®ùp@,4$â²r@_x0010_fév@°8r&amp;§s@Ræf+q@lø{_x0003_ot@¥Ò%7ss@_x001C_ùõÀeq@_x0004_CÉ#_x0002_v@~e=k¢yi@ÊËYõN_x0003_p@Ê-4_x0014_wx@ØÁ¸È¶1t@·1Î±_x000E_gp@;Äù¹VËm@_x0003_ºô¹r@_x001F_Úu@2ÿ}aëq@´¨Ù_x0001_XDu@dÒ_x0002__x0005__x0010_Àn@²¡Û4v@Ó,¥ëìx@vË®J¿[l@v_x001B_} $w@ðRv§p@²$Å®"Âw@O_x001F_¥Ui@BÄóüÀq@;wÀ¿x@G1u_x000D_r@pþgZ¿v@È1y_x0003_w@óT¸Íx@­V('µr@.fÈ6pt@_x0003_?_x001E_ßgp@.1*»'p@F ¼Eñ2v@¿½×p@heË£¬Æk@¹Õ_x0012__x0001_¤×w@¼ÑÝ·Gv@VUGóñøv@¸LFÃro@Ðj6S_x0003_u@ÔÔ«5}_x0004_o@_x0010_ÃG_x0016_rj@æ^_x000D_2¸^w@F_x000F__x0010_&gt;}_x0015_v@+_x001A__x001A_v@Ê&lt;[ê&amp;u@_x0001__x0004__x001A__x001C_¥t}v@öqïcÁsq@|øþ»h©w@5äØË(9v@I/0éw@ù^_x0002_¢ÈJx@ÁW_x000B_v-¯p@g±Ã&lt;$u@=:T&amp;õs@«_x0008__x001E_:×h@Z¦Wi@@s@_x000B_¬s02&lt;t@X@_x000D_âDPs@©íúW»q@lîQì¶s@p§Bt_x001E_©x@=ä~_x0017_£x@B¶ãV¶p@ÊøöÒ.p@Ôå4|_x0019_un@_x0006_×y_x0007_üåv@w_x000F_9íô=w@~Û|_x0019_ùl@dv_x000F_®¹n@_x0005__x0001__x000E_È°_x0013_j@©_x0013_+T_x0018_v@_x0003_§b+Ôu@î¬p/Âp@_x0016__x0015_ó/jÚq@Jbu&gt;#¼p@Yx¸_x0013_r@Ì"Ø_x0003__x0004_3Ru@z_x0014__x0005_Dv@¤¯¡¯A_x0001_o@î.2ðKu@7×iôVGs@Ö"*C¶¹p@dEñ*®Öq@tùæâyöp@_x000E_¶_x0002_Ôüv@¸X°È°el@,HP_x001E_s@_x0008_¨i¤®"l@í_x0019_µúÚh@®nR_x001F_à]s@R5_x001A__x0012_:u@1Ø6i@ºìÖó$l@ý¹ õmËl@&gt;ÃõY_x0014_x@ÏÏ¹¥­²o@s_x0004_7«x@ä!óú_x000B__x001B_s@%³*µ÷t@î+Þ_jw@_x000B_p	Ðm@_x001C_}°õ?.x@·ñï¢Ño@å0ôÿl@l«_x0002_"´s@íª_x000D_5°s@_x0017_Òµªj@þM_x000C_¦p@_x0004__x0008_ævVÇV?u@aláÀòq@_x0006_¡à6;u@ß_x0003_¢F_x0002_x@t_ö_x0008_!0m@Â_x0012_di¾n@×2a/÷àx@VÓ[¤_x000D_v@ü½_x0012_A´¢q@ØL­úr@t¨Ü_x000C_x@q&gt;ã/Â_x0003_p@®¢4(þÿw@_x0014_Ræ±ëRv@¡«~¦Ïh@&amp;`_®Bu@núq %o@ÊU?P§v@v_x0008__x0007_2_x0005_q@£`J`_x001B_x@Ré.)Ã:r@(E	;¼w@z7_x000B_³Ô_x0016_u@F_x0001__x000C_wÒnm@`ÚsÇ_x0003__j@^°á%_x000B_8q@(åµ¹æïq@§@7¾Êw@Àª$P_x001F_r@TzJ_x0012_oèm@_x0016_õò8x@&amp;ª_x0001__x0002_ý®u@Ñ_D1¸0s@¾ºnnyp@RB¬_x001B_Õíu@¡_x001C_Îq_x0018_w@Õ¶ÚGYOp@õþfdßv@Z5)Æ¢Èx@_x0008_0ø_x000D_t@ÂU¼&amp;zQw@z¡FÐ_x0007_,r@ýó|:;x@²$¥Ø_x0010_v@_x0013_ ¿_x0003_«Çq@sM_x0011_é.v@MùõÍþ"u@Ú{Óqs@Ûeá²p@Ì_x001C_*øz+k@6ô®ds@¶hìé/µp@&lt;_x0005__x0006_-_x000D_x@J/LlHäh@"QÐPíðh@_x000D_O_x001F__x001D_q@ÎíÙD4_x001B_n@AdAd¦­v@ÓÜªØêr@râÌ_x000C_C±p@F+%×ÁÈp@â_x0008__x0013_Cr@îÊ_x000F_Ë;+t@_x0001__x0003_¹_x0014_l@oÜK&lt;!s@ _x000B_	Ms@º¿â_x001F_Vv@æs#_x0016_0w@,=;_x0002_r@ýh"Ðö[l@ÓüÖéli@_x0019_õ£ÖV s@Rc_x0008_ùq@&gt;-¨eqFj@à_x0010__x0018_×Ôu@_x0019_«à _x0010_it@U.Wi@eö_x0018_m_x001F_Lx@Òdú®C_p@	_x001B_PÝp@ý_x0010_¦_x0019_,q@ñb_x0006_ñ^§x@³_x0010_Ã¼ó.r@_x000B__x001F_ìB_x0015_xw@u©(_x0008_'nq@&gt;M_x001D_!ðëm@ÓÉPaj@_x0016_Åþ_x0013_nr@_x001C_æÞ_x000B_v@´_x0007_ç!]Ap@òävÊ;em@dtÚâGAx@píÃ(bp@s_x001E_çJ_x001E_p@RÃ_x0001__x0006_gu@î&gt;_x0002_ã&amp;r@_x0015__x001B_Ø_x001A__x0003_r@a4_x0004__"t@Äfùçqör@¹!_x0004_+'r@jyt_x0019_r@_x0016__x0005_fJG.k@?§_x0006__x0016_Ùm@¾÷_V2Êq@àÍ74¼l@_x000F_üGÛÙÐr@Êþw)k@~_x0010_ò?tÁn@_x0013_üÞ(_x0012_Àl@ð¤vFøfv@0|/æ~s@#ôÎU*¢w@Û»\xïÜx@g½r»Xp@®S¦¸Ì«p@ñ|b_x0007_X_x0016_x@ä¹iÊx@¼ _x0010_?3u@Ng!öÇ4j@xhµVÇs@_x000C_ÎºÛj@&amp;~¡]1Nn@íñwb«Õq@îù¿óãs@öË¥q@ÿ_x0010_vG_x001E_'w@_x0001__x0002_{"S_x0013_Õu@8é£r_x0003_v@_x001E__x0019_ä_x001E_q@Ð­(aëDv@PÀ@Rìq@_x0002_ÀÜ_x001F__x0007_Yk@Ôøý&gt;M¸q@v_x0008_Ø_x000C__x0004_m@*ÿ÷mçp@Y_x0007_Å´ei@7õ°_x000E_­Fo@Ûi_x001C_Ëà§n@°X_x0010_Év@b{S_x000F_Kµh@,,ÉÅ	7v@_x0017_mùeTs@¹è´õ4m@[ü/\º|p@ÜÌ_x001F_s@î"¼§Hàt@iF¨ß©èx@¼F.ÈÍ¨w@/rµ§Hr@äU_x0003_k!r@Å-n6Sðn@$P`kdWq@2÷Ã_x0015_r@¬Ý¸â¿_x0002_w@È_x0013_ÜIT\q@Jf_x0013_Q-ïq@âðQ1¯v@fûcú_x0003__x0004_%uq@JMõku@__x0015__x0001_!kp@ÛÔGdr@nÚ-Rq_x0015_s@_x0004_¼ ^ô½k@&gt;È2-_x0001_r@|:Q_x0017_6r@êf¿©Úwm@QL_x0010_fû¾w@ÁßÝbT)i@O+æW{q@Òõ9á7%u@KR°:Þm@`äÓ·8_x001F_v@Òï~Ô}r@+_x0012_³`$ip@5{MÔÖt@PÏv¬q@*CÎr@Ô´¾¼Ûl@_x0002_²÷_x001D__x0007_r@¢,îës@V²¦_x001C_}ht@¶ô/_x001B_ø°o@Ù;Hjs@·6}3_v@_x0017_Mf_x0006_Þ7k@êËª_x0007_&amp;j@ùtë¾Ù0w@È§Ä9rt@²_x000B_/	_x0010_$q@_x0001__x0003_-Æ=n'¶l@B·Þm¹~r@v±ýüë t@yÑÿåxt@9_x0011_ðPÑp@_x001B_zç_x0004_ói@MÏÏ¡?_x001F_k@Öm¤2ku@ÝÙ7ÌË k@ê_x001C_þ·»x@hè_x000D__x001D_*u@g¹_x0019_2njs@ëZòi}x@~{%_x0008_m@_x0008__x0010_	NIp@7¸Ïa3o@ëî%ú	k@Ê~Oi_x0002_o@ù_x0014_ï­!j@hiWct@æ_x000B_8ÝÂo@ère¬bÉv@VúÐ_x0006_+o@[îpTûm@Dr8_x0013_ûôq@®ù»_x001D_ÌÛs@ÿb_x0006_äv°r@	Ç¬2@q@Ãy_x000E_¾Ýs@ª|rXx@fòPüùËq@,?í¾_x0001__x0003_np@í0QX&lt;ái@Î¦9è½pv@Jaor7x@&gt;gR_x001C_åx@*MyËï_x0002_s@¬Ï¦ø(¢s@j0µZÂq@µD1Ò-l@f_x0018_3&lt;¸øv@r5dw5w@ÎIK0,p@_x001B_K._x001D_Jlv@_x000E__É¸p@M´SÎ_x001D__x0008_t@lXÖáî§s@l_x0006_¨WôÛr@3=Ígît@jD_ÿ/p@_x0012_±_x001D_ë]Kv@2¢ÂR©o@Þ_x0006_¢[_x0001_Ct@:Û'uSj@öâ~°_x001F_p@¦Ã_x000D_­?Am@Úû½ëmx@ð¦ØºÜj@uÖî&amp;5Gp@Ø×_x0006_ Cür@N\dVþl@hã$_x0012__x0016_w@æc/_x0006_Êx@_x0006__x0007_X_x0012__x000E_Lyk@_x000E_&amp;\ãi@©¥çD_x001B_9o@_x0008_sÙ1_x0003_t@&amp;_x0001_P~Go@U_x0006_©ä_x0018_i@ð}_x001F_\Ø]i@ýÓ_x001F_ÿkór@îhå0Cnx@_x001C_µänhx@kûÒZq@Cä¬ÆVv@·/:{Su@±ÄÝ´¦t@ º¦\i@H¸b§VÀh@m¹;_x0005_Pl@_x0002_{É/Òq@ÛA_x0004_#.p@XõÓ¤_x0001__x0001_w@=)_x0018__x000F_v@IýÂÐv@_x0015_Æ4Ï*v@h¶VëÞÖn@â&lt;wÃ@_x0011_v@_x001B_Á jv@tÒ4_x001A_Ý/t@@ònç_x0012_r@ù3­)ËVk@+3_x0018_C2t@x×Ä_x0004_k@_x0012_úx&lt;_x0003__x0004_Qzx@_x0008_WÚ÷È$m@_x000C_ÈAts@_x001C_LHÜxYq@_x0008_L­P6ªv@²6f_x0008_	Es@J_x0018_GÔ"m@¤_x0010__x0012__x0001_^u@Épæa_x0003_Åv@X[ÐV°0r@ü)Âul@Þb8iÔsx@_x0018_fÉá Ql@Èz®_x0002_¬÷r@­ _x0007_Ó_x0003_âj@ _Ekìx@0S²_x0015_à©t@`øñöÃ÷v@ÊÍÉÚ8ñs@sîguBÄp@dpòærñx@¤éç÷ÆFt@LëJ_x0019_!®x@±_x0006__x0015_Ïän@pe|¤t@ì^Æ_x0008_»_x0014_u@ï»I_x0018_u@ðT5_x0016_âs@òâIW5_x001A_i@L*õEKÍo@Bô¢ó¡[u@¥Ò5ôv@_x0001__x0006_Ñõ¸òáq@?_x000B_üùÎx@V_x0019_Ì¿¤v@n&gt;ïea#p@Waþ¨Ì_x0006_r@&lt;¦úg­­r@ÈÆ=9ÓÍr@÷©¹X_x001B_3q@^_x0019__x0004_SçÂm@&lt;§·Þºw@°ÜÁÏIªr@:(³\v_x0003_x@_x0011_¡è=_x0010_x@i_x0015__x000B_D@_x0017_s@_x000E_ýª¯Èv@1_x001D_:N[j@j_x0005_7Eju@K$ÿ_x001E_Fp@¶-=6t@%óÿ_"÷u@_x0002__x0015_ú_x001B_}Lw@4_x0006_ëp@ÖCo½ZQj@æ.UËr@¦F_x001B_ià£v@F®÷_x0014_{l@_x0004_Fí°s@oÜ¾H6_x000D_p@ÈÅígÕo@SÃÌvu@ÞNÓ_x000F_2s@_x000D__x001D_Àø_x0001__x0003_¬ji@ÆsÁ[émr@_x0010_eeÁòx@8÷Xu@úÝ~é_x0010_x@1±åk@_x0008_?_x000D__x000D_Åp@2ÖkÌ·ºs@"¿_x000E_ùËw@¿óû8r@æúEÖ_x001C_u@~;Þ_x0007_ ±u@Xßêºÿr@_x0002_!8Ò_x0004_m@V_x0001_2uÙq@?|B(Ss@ù_x0010_×±áóq@¹_x0011_¬ÉðDq@=~Ë	ãÀu@EèÐEw@¿_x0010__x0018_32øm@ò_°HÛo@dÅo¯Mq@_x001F_±ü&gt;o@.zµ&amp;\þq@ ~cS%Ðx@_x0003_ÅDFek@Ýø©r´w@fhxïÌl@_x0004__x0008__x0001_òøt@ÁÌ©¶x@Ýæ¢ÂXs@_x0002__x0004_ÚýSâîÐm@XF_x001E_cÓ-r@áÿúó°w@à·»ê_x0017_v@TÝ=^ow@üê¸³_x001D_lq@zD8É§u@_x0007__x0003_%¹_x001B_s@"_x0017__x0003_K[w@"4t8¢_x0007_s@Ïg&lt;5q@»å_x0017_Ïlp@ÒJIÀ:&gt;p@ãÙ_TEÓq@?_x000D_O¢k@~ó_x000D_Øþ[x@$&lt;_x0001_ÛèÝl@£zvÿs@_x001E_Ô~t®p@6tÊáïp@_x001C_ñ×	du@°&amp;c(÷p@¦_x0011__x0001_KÀm@¤æ1_x001D_Út@Ý1R`_x000F_:l@5£3Êygw@~:_x001B__x0005__x0012__x0006_x@^ VL½«q@DÙð4_x0005_Àv@¾Þäý2Ni@ð+kÚâp@Ky_x000D__x0001__x0003_¤#u@4¹3»r@´¦µ_x0017_m@"p¥»Ãm@1ÄE#¯9t@_x000B_îÏJi@¸¨ÜlÁVt@_x0012_\/+Ëäv@_x0010_9¬tË:v@qå  éq@¼ âM³h@oæ;¥Òo@(¬_x0017_×òn@rúÊ_x0006__x0012_p@nBçÑÜv@ßñ¯.Þpq@ã@$vîr@V¾_x0018_w;_x0003_p@ÆîNú_x0012_p@Ä}T9%_x0002_n@½g$¶v@Êýè!r@_x0006__x0014_Ò;Úq@t èvÖMt@n_x001B__x0016_b+ºu@/_x001E_ÜW$_x0005_p@ÚÙÝÏø!q@¸·uñp@L4CáhÍh@H_x000C_ô_x000E_Ît@û¿¯ÄHnt@_x0006_xÇ£}Dx@_x0001__x0003_&gt;ª¥Ñír@Ø_x001C_ñß6&amp;t@.Ñ#Cl@¢x9Î_x0019_çx@¬Ä_x001D_Â¯r@Ô:h%à_x0007_t@î&gt;_x0015_Ñit@_x000E_T__x0005_ÐÇj@oÕÇAp@8|_x0014_Mªn@X_x000D_Î_x0004_is@{è{i@ë+ê_x0013_wÐp@ÖMùãØn@_x000E_äfÀð£w@ëÍþ§xÏx@)_x0002_&amp;Æo@Z}çPfw@ä¾X7G_x000D_l@y`ó_x0012_ÑÚs@XG_-Vl@çÒó5n@7¯ÿ®p@¾K[,!x@_x001F_U­?r@_x0006_að;_x0004_s@ÝzÞ_x0001__x001B_æm@µº²µt@x0_x001D_W]o@¬e»¯ZÒl@üç@Æò-n@ÇÇSb_x0001__x0004_½pu@=þÁ_x001C_Ñ_x0006_l@ú_x0008_;h_x001E_r@÷Ú¥m@_x001C_5ECs@yb»_x0003__x0014_t@&lt;;%J¬_x000C_o@	_x0002_u_x001B__x0011_l@R´ÓÕµjm@Ê_x001C_é-Hu@N¶ºK}¹m@ÀêàzßQl@Ó_x0011_OÌýj@ùÀ¶#w@Dä_x0006_Å´v@êì7Ðcw@[´_x000C_Óij@_x001C_U³0`÷r@ÿËÏTt@¶+9Â6wq@W¿û­íÌp@¦RöíÖm@ÂU5_x000F_^l@¶nBãx@ìð´Q#s@_x000F_$mÔ·êx@`·Ç@kËt@r¶l_x0003_eHo@2*åj@	ÀÇ¡Oºx@®_x0018_å]Ð_x000E_s@xEmlu@_x0003__x0004_WÖÓGDDr@ÿ_x0003_A_x000E__x0016_k@aù_x@Â_x001E_HÌàu@ú_x0004__x0001_¼_£t@_x001C_E*6t@_x0014_B_x0014_6p@ò3gzÌJn@¯ÒwêVÅt@*_x000E_{|®s@ÜßTÚ¬i@_x0008_º,k0k@ê__x001C_ÕBx@f{_x000C__x001E_õ_x0005_t@_x001A_ J¨çx@_x0016_î2ÕT¬p@_x001E_r©â¸l@èà_x0015_YþÀj@_x0004_j_x001A_JÉx@ü#^Åój@Áø|¾¹ÿm@_x0002_ïÉ5Ûn@_x001D_ü¶ºó×l@ðDÓÂ³i@¥D÷ó_x000E_t@D_x0008_u_x0007_)\t@fÌéÚu_x000B_k@f_x0006__x000F_å÷q@îtý_x0016_X½n@©·ãh_x0017_'s@:E_x0017_á¹Øp@Êü¸"_x0001__x0002_Ør@öà_x001A_pEl@Õ;z%svm@¶_x000D_Âu@Zñ$X_x0018_öv@ø¾_x0011_ÏÐìs@P£°Vzkt@£,Nêc§v@X#ªÓl@Ø_x0007_öCöt@Cz_x001A__x0013_Çh@EìòA r@s*çjwxi@_x001B_¯Û_x0004_fr@}«³ñõh@8?=Èút@Õ)_x000D__x0019_=u@QJL`{p@9_x0012_\Ìl@.}Är@¬6æ¤x@Á'ó9s@|75_x000F_Ysw@ÂMu)v@¯U{»myr@áyª9_x0007_|u@by¯_x0018_RUt@'©}8,w@_x001E__x0011_¿Æ]j@ß;·d:Hp@_x001C_y_x0016_©Ãx@ê_x000E_qOtv@_x0001__x0002_#ÿb_x000C_Vq@ýý"ñs@Æs5¹Ks@º`ËËg9m@&amp;'#%/_x001D_r@^ã=_x0013_¶_x0005_k@øHÎÑ³r@Z¹üÍÎ_x0006_o@ð1F6}_x0017_u@J_x0017_rtÃWs@uÒÇÈi@L_x001B_Øè²j@_x0019_ÙE/ëp@_x0008_ à_x0007_x@DctW5v@v¤÷.Æzw@°_x001E_×_x0004_er@K,pÿ_x0003_q@Ð7H_x001F_èìr@=õr¯s@dgØ.°p@ù/ñ_x0001_Ov@hjwçZÝx@YTLÀr@Úuà_x0003_ _x000B_n@VÊ¨áé&amp;r@?ý''&gt;m@|ÆÎà­_x0002_i@_x0019__x0010_Æ¶¿o@Ê_x0003__x0012_æq@¤Vêá_x001E_õt@1æÒJ_x0001__x0003_d|v@z_=n@êW_x0004__x0015_,u@Þk£Xt@¾JqÀ_x000B_$v@g¾Èó5Ìx@]]U.v_x0001_p@É-D_x001A__x0014_o@{RÂ'k@ W_x0011_½Õx@T©±´jäx@ÙeðJQn@&lt;nè_x0013_6m@-êè¡_x0017_r@*h_x0002__x001C_Lßx@BÌ Ûjt@ gFÝÀk@hú*Íóâw@*V_x0004_jåm@ôkn_x001C_l@S	Þ ÆGt@ÒfÿèÖp@6¾ð/*îw@Ö_x0001_jå Rx@_x0012_¤Yãm@Ê=ð4'@l@vÃÛºCÝu@+_x0011_À{"p@I_x0013_536r@_x0004__x000C_LO2Áh@þ(Ñ¢²_x0001_x@ÛØÉ7jzv@_x0003__x0004_Nô¢i#o@ÒZ¸!_x0007_Qo@_x0002_ÆæÜuov@Q°{_x0008_×gt@Ú_x0002_óMÏ u@ô´»¨p@&gt;Ã¤:Ê_x001F_v@ð&amp;§!¼_x0005_t@0	_x0018_ÿ&lt;x@F2çw¦÷w@ÿÆJ_x0019_úi@_x0003_²ãRì&lt;w@ñÎOEv"n@Vb£®8x@àG_x0001_¿äÀw@­_x0001_Õìd÷h@ðE_x0012_t_x0019_r@&gt;x?_x0014_â_x0015_i@|NÔê¯ýv@Au}ags@çÂÀíos@D¤Ou@uàíW_x0015_~v@\_x0015_ñ­,Dp@:Ý&gt;ûüãt@_x000C_QzÝj@;âQ,kv@åÈ	þæq@ôü_x001A_îu@±_x000D_Tò5)w@?xchSÃr@T·¦m_x0005__x0008_ìÓx@_x000E_c¨@ÿv@Xi&amp;_x0002_²m@r(õ8_x0012_9k@âdÃÝW¨p@_x0004_õC8gRo@ºì1bt@ÒZ¨aÎ±w@úæÍ_x000C_pEo@9cÐ_x0007_µp@Üè_x0011_æÇ_x0004_n@´ñÕä}s@¦ID_x0006_¸:k@^ªCr_x0007_w@û·~Ý$åj@.(ö\£k@W^8bk]w@:7|kði@GI_x0001__x0012_«v@_x0004_6(Cu@¢§Z_x0006_Mx@ ØÊQ·Õk@õazp@P"³`÷v@0_x0002__x001D__x001A_àx@n	ßKëv@ª¿©ÿv@^Æu½6n@B_x000E_U·Q¢x@,å_x0013_Àx@Ç¨))_x0015_&lt;i@ö	_x0003_Ü5jx@_x0001__x0005_nm_x0004_ùaw@ðØÄ7m@xi¯_x000C_ûÊh@ØÝ_x0004_Õto@0õs·v@B¾HGhv@´Ç£&gt;_x0011_k@_x0013_æE_x0011__x001E__x000D_i@_l»ã±o@×Pä_x000E_:v@_x0002_ÇÜ*x@£z_x000B__x001B_ i@Jî­SÂ_x000B_s@Á»Ü^ x@1Ô©$r@à0Õ(_x0010_»q@úçH-pôu@rët,Ou@5_x000E_Þ7Ê`n@bg4.ÕOt@ú«³CÙ¬h@Õ_x0012_¶/µj@dÀSË&lt;©l@_x001E_x_x0003_v¢v@xbv^Ëv@Y*_x001E_6qÀu@_x0014_Ñ²¦d3w@_x001A_Vu¨±v@Û_x0012_»È_5l@åÏ9þ=»l@¬]_x001D_ÎCs@{±_x0002__x0003_`x@²»ßRþr@5fï_x001D_R?n@6_x001C_CÑv¬v@ %_x001A_½_x001D_m@#u_x0004_q@ ¡ê·+_x000B_x@2_x0014_«?s@P_x0006_±_x0008_¶i@Ô(ÿ²@u@QrYÞ"±k@ÞL`%3o@ïÊ%¸So@__x0014_\Ý]¶r@&gt;pà_x000E_w@BR_x000E_"x@n_x0010__x0014_ów@OEÚÍÁ£r@p:_x000C_¬q@uÅ_x000F_Àt@Zéòù¬¾s@¶:ô_x0001_r¡t@ÖÃÈjk@jS7ùJAl@{Ç_x0013_ekÚx@àVÔz_x0002__x001B_o@0Ó{G1o@Ôù9æâs@B·²H+Vt@_x0007_)7íÒSr@_x0008_3_x001F_tèh@VL¤µýÑv@_x0002__x0003_l_x0019_Vwûÿj@ _x0015__Xds@D_x001B_¾µ%(l@g¤x×¥úp@_x0015_%¼m_x000F_op@³®UÚmôs@ñ¬"%w×r@b_x001E_Â_x0013_x_x0010_t@fËrrêp@btÆF_x001F_"w@¿àÓ»&amp;Ìr@jAý¦ý®w@âø&lt;4Îx@_x0005_a_x0004_ÿqv@_x001D__x000D_gnúìk@â&lt;ÁÔàw@_x0018_öì²¬¹s@}«)Ê:q@ü_x0008_þ9q@Ú,"'¯øl@âpéèZ±q@m!Àx;q@_x0006_{lo@_x0016_'üËÉw@bÞäÅi@÷w¨Ôïðo@I¯B_x0010_l@f-Ú_x000E_;j@¥ca_x0001_Vu@×r&gt;Q=_x0012_t@_x0016_,&gt;¹2p@0BTM_x0007__x0008_·Nq@_x0008_DVèr©r@ô¤3_x0013_H¹t@BV6ÝXw@&gt;Vúçÿkm@¾]ª_x0013_¹øs@_x0006_³ôØÚïw@,uw¶v@¸O_x0004_Zx@V8üý_x0002_k@0ÒMw@D`þ_x000E_÷i@ëtä¸Rq@&lt;ù|ã²x@èè_x0006__x000C_1¹p@Ôª_x0001_Óu@ªÕ ÌHqw@Ì_x000B_ôM_x0005_w@¸¼&amp;.³q@_x0016_ì}ÉÑ_x0003_w@Ü?$Z«t@_x0017__x000C_cewp@¦&gt;ª{øõk@ä_x0016_Ýì~p@p.}R't@ú}PÑÃq@9L&gt;ÈÞi@êÈ_x0001_e_x0001_k@_x0005_wlrùw@©¦gË$@k@¼N«o@§zÉ óh@_x0008_	_x0004_£ª¤_x0011_âv@´Q%0Rük@_x000C_½8á_x0010_q@UZAë(_x000C_q@¦_x000B_\t@b8æwºÅw@"fbÀL_x0004_u@tA[ëÙs@´&lt;&amp;ÿû_x0007_u@+_x0005_§_x000C__x0019_x@¯ÝoSõw@z _x0012_B¡s@ào_x0003_sq@»\R_x0019_x@_x0004_ïa&lt;dx@_x001A_órþÃ_x0004_x@4 _x0001_F©¾x@.¿õø_x0002_þn@ÚôÖ9n@¼Îº¯'æu@JKeq@N)û_x0006_èp@µ#-_x0006__x000D_ür@ÂÂÆæ«ñq@tkÏØ(j@Ðb'_x000F_q@ÄHÊÎ	_x0007_k@²nÀ_x0018_Úh@Qm	_x0018_j@_x0006_{s	ucw@Ò{[ñæk@HMä_x0002__x0003_Õr@ÏIó_x000B__x0015_v@±s_x001E_x_x0002_w@¸_x0019_}_x000F_$s@££7«½v@|B)Hw@ aÍßÝp@=º?ÿÀ.t@ÔÓD4p@:´p¸_x0008_o@t±VSfØj@ÍuZ_x0004_*k@ÈRÄD}ìt@¥qß+ql@._x0004_Þ_x0001_`éx@_x000C__x001C_4SÞÑr@p¿()4_x001A_u@T6E_x001E__x001D_°s@B _x001C_ý¨s@V±.ßKu@yHet@#¼ñs2w@´ýO§Aûp@`¨_x001D_Ådq@é_x0011_h®Fðt@i×Õ4n@_x000E_c}_x0013_ós@_x000D_t_x001E_l@mN/_x0007_~n@­Z@Ïçs@Ã}Í_x000F__x0007_Tv@ÆT _x0018_øj@_x0002__x0003_¦½_x001A_Îm@_x0008_ê_x0013__x0001__x001D_v@¶xÍñÍw@&amp;ygÑA n@|êìrÐÕv@R#]cEv@£	¦â~Ôs@Ër_x0003_Wëx@ÃÉñÛ#Òs@_µ0ñ.p@î^2g¨Åx@»¾XÏ¶j@?j}s@r+_x000C_û8Ôl@_x000C_WÆTÝv@¬åË _x0008__x0015_w@JçÅõt@hù¡su@ºÆ´Ì_x001E_9n@f¥_x000B_õ&gt;_x0003_o@|$_x001F__x0011_s@âaQæÔs@¢ØÉ_x0006_à_x0019_t@$_x0010_]Éu@§Ä_x0012_ÔÝnv@&gt;_x0001_m£É_x001F_w@l¯ýÑ*£w@¬_IÚ-u@_x0014_?î+õn@(_x001A_&amp;;Àp@_x0008_ð_x0011_±}Ju@Æ)éº_x0001__x0002_N¶u@)8×óst@â¯ñu´Én@j[Ëù_x001E_t@ÂDÔi@¬l@¼Çeî_x001A_t@Õ'ð°þs@,X&amp;¢çq@(måqéj@ðBùÁóYx@óD&amp;_x0003_²x@ºYÖÙûXx@uh_x0002_c«)r@KÁ·as@j_¡ôhôp@_x001A_ZÑ_x000F_X~x@þ*êðp@ô´_x0007_`Åu@Ó 1!Do@HL_x001E__x0011_à3s@_x0007_]·tm@_x0013_èF-Gr@¥OÞ_x0004_±p@_x000D_GU_x0015_w@Ì$-t@¢­_x001C_¼÷p@_x0011_öÓNn±j@Ð­äQFQv@y7eò]¾i@&amp;¹_x0008_ÿyj@âôüHÖi@\Ã¸$Ðgv@_x0001__x0004__x0014_qã[&lt;²s@·_x0013_áÏ_Hq@ð_x0004_z´äi@_x0002_ÈÝèw@RL§ÈÄ|u@Ób_x000B_)³Ój@_32»új@o_x0002_ Aw@ç|h_x0007_øåh@Ô³°:íq@ûÿX¯o@  ñèào@W º_x0006_Dw@ôEW¿m@H dJi@WW÷Óx÷s@{7»YVp@â¡l_x001B_3t@8¯_x0002_Y½!v@Hô«WdIv@É_x001E_%_x0004_7s@ÕÍ	ê_x001A_¡r@oX§ípBj@¦Q?÷|w@2°;CÆsr@}^ß&gt;Ñx@ÆN÷NÖk@¤_x0003__x000D_ùyXl@_x0019_þýÇ_x0005_¶r@D_x0001_v@j~=xn@xqXA_x0002__x000B_oÏs@£e$_x0002_°u@oÅ¦_x0004__x0005_t@pjrÝ:r@_x001D_`_x000E__x0006_÷q@¡&gt;"_x0012_j@ùÏ­¨Pj@8ô_x0007_s@_x0012_iÀ_x0006_áÈn@x)Q{µx@s¾íÆ_x0005_v@l}J_x0012_r@¾7àrx@êÏ»¾ÀÄx@ýü×½¬^l@=_x0003_¨7ym@Ïå(á_x0015_Él@z'4²w@´:_x000F_ÿ¯/o@'ÕO©p@L_x0012_àø#kl@Û-Òðr@_x0004_x_x0007__x0011_r@/ÅÝ¹v@3óAhj_x0008_n@_x001A_üIBï:s@ëö_x001D__x000B_ßdj@Äô	Ál@¾y*K}n@¼_x000E_/_x0011_cs@¼_x000C__x0012_Åìl@¤_x0001_£+Ô&lt;o@_x0003__x0005_;½|ÿ·x@¢T_x0014_Ò«.u@êÔö°:j@RE_x0014_©èq@úC_x0003__x000B_ºl@EIn_x0002_s@mÜOVÞx@/_x000B_¸½¿~j@òÍ(}R_q@ÖÞ_x0003_¬x@Z³_x0001_Ó_x000E_ãi@ÊÇ7Gw@t@é=d_x001F_Ðp@_x0013__x001C_j_x0018_£¿j@í¢mQ(¤q@ÃÝ¥Âs@Î§IÊK&amp;n@m¬_x0008_AÅ_x0003_t@ðN¹Ìkóp@S¨±_Ùu@Pï¤!_x0004_Íu@ÀÁ#öa®k@_x0011_7w8ãv@à4æÍu@M&amp;ÇêAOq@,ºÊ_x000F_³u@h¯Òq@èîÜÙùq@´ódâÝo@Oav­,¦h@¢ýàÑÀx@_x0004_=_x0002__x0003_DËk@ªòLØSo@_x000C_nü_x0001_¹x@Ùf2&amp;×v@²0"þ¿q@Ýè_x000F__x0011_dds@/¦ZgÁXj@·_x0014_»æ&lt;p@(ÿÜï¡s@ÿF¥Èuj@_x0010_ZÓHÓr@Ú_x000F__x0003_Lx@o¾ÁïZÿo@-?ó[Öéj@®Ã_x0008_hpXr@_x001C_Gï_'u@ËÈ²¼EÉh@K{E³%o@ù_x0007_=ý:o@_x001F__x001B_m¸Wm@zÓ¶_x0017_)j@ñ_x000C_ü\w@®´@¡äl@_x0002__x001D_#pj@mÕ¥Ä_x0004_s@Ô	_x0003_/ãx@~üÉOX©s@_x0007_àÆd_x0015_t@,Ýmn¹ßu@À±3{Ïfr@ºónôÐk@iÏhr@_x0004__x0005_d_x0002_	2KÅk@æüB/[x@«PJ(ªl@LôÚjzwo@úª_x0003_êh_x001F_u@Þëÿ³ç_x000C_t@8ôDÚj@? èfêûj@	|0&amp;oìr@_x0014_yñ_x0011_ÌAv@l·@_x000F__x0012_s@sR×ðm@ÒÛwê|,x@ìº_x001F_#up@ä_x0019_ézx@C"_x0006_­tk@ò?bd/w@z¨ÛÃ"_x0019_u@ÿwcºÁx@@$:_x0019_._x0018_t@_x001C_ßãð_x0018_ûl@Ö¼ç_x001E_µv@²ênFÏw@d4Â9½Nt@&lt;ÉÉ{M2x@_x001E_Óò¨ãp@_x001F_u_qîh@BÛ»fhj@F&lt;&amp;ÛÑ©k@kÉüJs@Ë´mW_x0001_Ás@Æ¹Ä_x0001__x0002_gEu@°6_x000B_ÞÙv@ÒÒä¹Þx@_x001C_ù´v@_x001E_¬Ì"t@f!Ul[w@Q8!_x0013_ÓBq@¤i&lt;âLhp@j¢j4_x0013_s@Ý§0_x0008_	p@6ë¸æ&gt;r@v_x001A_°ò&amp;l@mþ©Å^k@òxj@däÌ°ºj@`Ê¶²&lt;t@HK3@°x@¤¿¨§ÕÌx@_x001E_¿³uMÙl@ä_x0012_@Òw@a«àÊ­w@"èÐóÔw@bF t@aÃ*@eÄh@1 7¶ÂQs@©é~s6u@¥_x0005_ÒÔl@«(_x0015_»@tw@½²In1òp@&lt;Öò¯|q@ù_x000B_\:x@|_x0011__x0013_]_x0013_Øs@_x0003__x0005_ÍÎÂ[¬¡h@jbÚ`èu@_x0005_ÝÓÜbp@_x001A_où´^u@_x0018_C_x0017_þîw@_x0017_nñ_x0008_Ðâq@6=_x000E_¾z_x001C_o@Æxýpð@j@ö¨Õ7¡$x@î±9°Ùòr@5þÊúv@â»_x001B__x0003_Vj@Ähán_x0008_s@_x000C_HàµEs@Ö¢þy_x0018_-u@_x0011_Ël¤Im@½y_x0001_|ì_x000F_o@?rÖyw@_x0010_×Îÿ`x@½×_x0010_G¢j@rçérm@ò_x001A_,_x001F_±r@3UAu@¢¢KÏ!u@_x0002_¹ó_x0004_w@_x001D_X=?öv@Ù/FN¿o@ 4QX¹w@ Ñ&amp;©g_x0014_r@¦ßpÝÆp@7Ä_x0007_²;hm@-Y_x0001__x0003_ðp@V0¦"u@_x0018_Pût_x0018_u@}:£4_x0011_Jw@ì¥_x000C__x0010_dÏm@`0hªÐx@ÓÁGZãq@@ðtP°Úm@_x001E_AÐ'w@Ä´·õ©p@rMhZ|Âv@_x001D__x0016_Ê_x0002__x000D_s@pí,_x0004_é_x0001_q@úmË_x000C_L`w@&lt;_x0004__x0007_ã2s@Ö_x000B_ù_x0013_õ³v@4æOÙBÛq@ñÄßËèt@_x0013_q»_x000E_Ûv@_x001B__x0017_)p[k@UåJæÆ¸\@J÷íg^Ó`@9 ¥Ê\Ñ^@ ´n_x0013__x0005_Ä_@o_x0015_ör1c@ô[Ég2ü`@í(&amp;\ûj_@'àß_x0012_Á`@B_x001D_&amp;I3f@vªÒÚýµ]@IE[^@Q&amp;Á¨ö_[@_x0001__x0002__x0011_ç_x0007_®,ÿ`@&gt;¤J}\@Î\¡"ä]@dð¹k d@DÄ_x000F_æ!_x001A_k@M&lt; pûd@§Åþ\b@V·/-i_x000F_h@_x001C_[_x0007_Se¦e@_x001A_mysÿ_x0002_[@[9KÀ¼Ha@£¶o`)`@±&amp;mhgd@.îË_x001F_¬§_@&gt;&gt;Ó§_x0001_^@_x0010_~&gt;_x0015_®\@2ð_x000B_¥_x0005_e@:!äd%ë\@`,£uáb@K­½ç^b@/o7Á1h@w_x0007_H9¾àY@V_x0002_ßØüY@°·Ü_x000C_®Ùe@ÈÅáô¢f@úÐô_x0001_ïe@Ô;C&gt;ÒH^@~Tb_x000D_Éû^@.rÝ×ý_x0010_a@êøíÇÈñg@N»w¿K^@Z¬_x0001_t_x0001__x0002_±0`@gé_x000B_e¢Rb@d â¤&gt;Z@Æ0l:÷V@8_x0014_$¤\@|üÜ¤_x001B_åd@Pþ¹rí»d@»°_x0010__x0010__x0007_eg@_x000B_z±oûF_@.oÏ»³2g@#E_x001D_ßmóe@^=)W÷]@0_x0014__x0005_.b@rH=_x0011_H[@û­ü_x0014_.\@ß_x0008_«©U\@È-Ae_x0017_óW@_x0011_eýÿ¿b@EÂ1Lw&gt;X@ïÝ_6Çb@&gt;_x0014_Ð®¥Wh@:Û=O1S`@:ÙSä,Z@1_x0003_Kl¿è`@'Ú{._x001E_d@_x0016_ß@áDY@O¶_x000C_L\c@¤ÙA*d@/_x0018_ü&lt;Db@Z_x001F_/u_x001F_íX@]²_x0019_è9_]@Æ¹¤1`@_x0001__x0005_0µZ¤_x001D_aX@1/ Ûøp^@_x001C_¸¬â]@F7_x000C_j®Ãm@WÂuá^@àªab@Þ.2u0Âg@²_x0019_??µ©\@âE;Ð_x0001_µ`@K¯årX@_x000C_2ñB_x0013_îb@·P"2kRc@p[¡Z_x0010_Æ\@_x0013_ÕØ}×_@ÍñÓa@v_x0004_ner_x0008_b@¤O'¬^@-ôñ_@ek&lt;pÚïn@_x0007_¿ïêá²a@0Íõ[÷å^@_x0008_÷®_x0004_ù_x0011__@_x0015__x0008_ô_x0007_ºa@Î_øÀ_x0004_b@¨¬At_x0008_2a@ØôUn_@Á_x0016__x0003_õÚd@~,û¿p7]@&amp;^UÆ)Ýc@ _x0018_5Â1²a@j_x0002__x0012__x001F_¡ë_@T_x0018_1°_x0002__x0003_Ù§a@,ã,¹óf@9_x0018_Ê-s&gt;a@¾ªî_x000B_Áñj@UlîåÓc@§M_x001C_EÛf@{¿7&lt;=Y@¥@_x001B_Õi@]¾_x0008_EºÀb@BuÔ]í[@£+_x001B_f@Í5üäçb@°sò_x001C_q_x0004_k@ ÷*_x0004_b@:Õ¥®=b@(k0,I_x001F_\@N_x0016_¿/a@Èµv_x0010_=_@Úák_x000E_Xÿg@]Oæ,2¸b@õl½c¡Ùc@b­¹_x000B_ù[@áø Ã_x0001_Ña@À§¦% ^@0þ£_x0010__x0007_#\@xå_x000D__x000F_`@#0_x001E_ß-¤b@dUSKÁ_x000D_]@æCø_x000C_ýlc@æ°`	Üæ]@y¹wM~·]@M3ù*¢Z@_x0002__x0006_HL_x0012_e@_x0003_&lt;_x0018__x0002_½:`@ó&lt;ÏÜXa@ÅúÚ`@¢`Ò{_x0013_b@m wú¥_@_x0004_´6¾¦Z@ÏÍ_x0016_Â_x0001_f@¤Qnà_x0016__x0005_b@P­,r8tb@y(_x0016_Å_x0005__x001C_b@·ø±']@â½NÄÃ\@HÙ_x0005_^@ZcÐ¸4_x000C_a@_x000E_9ïÝüa@},Zì`@È_x001A_Ý3_x0008_b@ú«Ý \@¯Z7ÝÓ`@ÌE àb_x000D_V@lE4ýå_@ldb+ÕMZ@¨ú:°-v`@×viäé»[@0_x0001_j:ýU@}r_x001D_ª^]@_x001D_Ê_x000B__x0019_6[\@_x0010_ß6XÉ¨`@K;_x0006_ MÊ^@4óàçn_x0014_a@{øË-_x0001__x0002_3_x000B_Z@_x0017_·ú"¾_x0019_c@÷{&gt;Íva@ê#\¼Ea@sgYsåø`@ÍvBÚ³ke@_x001A__x0013_1aø)_@ìzzKQ_x0003_[@,ÜQHPóX@_x000B__x001D_KPð_@¬køðÛa@T_x000C_Ë_x001E_®÷d@í_x000D_}x~1^@@C.t_@ØúþbUd@¤_x001C_X%¯ÕY@_x0011__x0005_uÐh@¶|0_x0004_a`@k_x0006_Üû¡öb@X_x0005__x001B_*Ý]@¾V_x001E_ýa@U1Ð­ü.`@3¦_x0010_¶`@S_x0017_877wZ@_x0018_Õ_x000F_ïGàb@£Ïx3ÖC_@éóFñ_x0019_ó_@z®1Ð¯X@W,sý_x000F_\@¾ìô3»WZ@ýmô½)i@©K£Fêc@_x0001__x0003_ÏzÖ_x001A_Ä_x000B_d@_x001A_æ$_x0010_©%j@_x001A__x0012_ßj_x0019_­l@C¥Ð^_x0004_]@'^_x0012_g_x0012_a@ïo½+Ï-^@áêü½^@_x001C_§¯Sbb@,WtCy_x0016_a@_x0018_ðGÌñX@Ï_x000D_ÿ_x0008_s(a@ë­3R²³`@_x001C_£_x0005_éb@A§Ú­þL_@lÏýa&amp;5a@ÐäqÈ{fa@ÉD0_x000D_nÖZ@®\_x0001_³_x001F__x0002_a@X÷òÓîà`@'}'Û³b@vX®ïd@¯	_x001C_Ó_x000D_èa@¾W_x000B_W7b@_x001A_a_x000C_öJ_@ø¶·áú}i@î|g	¸ h@ÏäÆqhb@NËúºb@ïIÛû\¦`@X_x0013__x0001_¤ßy^@Ô`_x0017__x0002__x001F_`@_x0011_Õ¬W_x0001__x0003_Sg]@_x001C_® ù4I`@_x0019_R,ýGb@_x0005_HPØçð[@M_x0001_dfrU@æÜÊëcnd@G_x0017_¬JúÄ`@0]ÉÌ_x000C_§[@Û¹Ý_x0010_.^@»K_x0013_Y@_x0013_6Ý,"i@USy0Ý_x001C_\@á¦á_x0015_Ô]h@_x001C_÷ðd_x001E__x0001_c@8_x0003_Ú-@½a@vÚ?é^@RK4ïñÿ_@'°m_x000F_`@_x000C_J;?[@_x0001_yç~ª%[@«©®_Y_@ÂÜ_x0014__x001F_:b@ÿAs-©_@6.ïÒ_x001B_ÿa@³?×t_@§ó`Ö`ha@_x0006__­6öbe@gÛÃæ­`@Ræ¨_x0010_Ñ]@_x0015_AËj_x0002_f@ÔLêT¥Z@Wcä_x0007_½8`@_x0002__x0003_Dëáó|qd@Ð;_x001E_ÑË]d@uC¯EWa@´r±½;c@;_x0014_¯Åòÿ\@ç»½_x001F_K}d@d@þ ca@49Ëo)õ_@_x0002_æ%[@_x000C_*\_x001B_i@_x0016__x0013__x0001_õþZ@VÆtÄÿ_x0006_c@ÃWe5_x0018_Á[@ß_x0014_Í_x0018_&lt;b@t_x0004_&lt;j[@ Jq¯å¬X@hOÇ;1]@9áT´Ð^@tMßpê4_@_x0006_üª_x001F_­Z@ÍÌýfÛôZ@¯ë{Í1[@èí¶j@èbO&lt;«]@G_x0016_L±b@*(¤på}e@_x001D_?_x001E_\@[N*d&lt;a@¢_x001C__x001F__x0003_Bc@_}¯ø_x0006_]@_x0010_r¤%g@_x001F_[¤s_x0005__x0007_r]@!ivUQb@7Zâ_x0007__@_x0001_ò^Áªw`@B¨O/_x0013_b@6:[÷U&gt;_@èC°f@â_x0014_©P°_x001F_b@_x0018__x0011_¶,_x0003_`@yá¦,s[@Lh_x0005_Àgc@"eX[¬%`@!þXka]@6LÁP_x0011_`@iÇªx_x001A_b@_x0001_ØãG»_@Äª÷ÈÌlZ@pt_x0004_Î&lt;¡a@Zr_x000B_ù_x000E_òc@ÈH¹±G{]@ÙëÍÄ¾^@_x001C_¨]­Ë©a@Vò{]c@ÑµY^@$Ö­_x0016_ãj@Tn¿É_x0001_"d@u_x001C_¢Ö_x0005_g@&amp;ÊÖÚc@_x0006_¥Ä5V@ZÕ_x000E_ï¨]@K$ßé(E^@Àç_x0002_¿&lt;´c@_x0001__x0004_.OÅb@~O3_x001C_]@80_x0007__x0017_Û]@@_x0012_9æÜgb@AÒ_x001A_	Þb@¾_x001E_ª1Od@_x001E_| \Y@ÝG¼_x001A_ÖN`@|:ÙEGûa@~ÂÕ_x001E_Cx]@@º_x0012_­d-`@ÿ+¿t¢c@_x0014_P×_x0004_\¬[@v½Û7c@´ßÎ±û0Z@z_x0003_yo`@_x0004_'»?Øí]@_x001C_zÍ_x001F_g@5Q»i'f@Â&lt;_x001D_Ø\@­!_x001C_na@_x0001_ð&amp;õhb@3¡Ò_x0017_Ê_x001D_[@É	lõ_x0016_]@ªËÒæú]@Aè_x000B_´\@Râ¨&gt;_x0010_Y@vû¾gWdZ@¢\_x000C_÷Ï\@uó#Ù=e@ë_x0002_ìW(b@´Ïd_x0002__x0005_yæi@Vé	¯b@Ò@.q_x0003_ga@"TÕe&gt;_x000D_`@®Ðm¿J]@Eºz9i_x0014_\@ðÄ_x0005_Ülè^@G»_x0017_=b@C_x000F_Py?q`@ &gt;ðÕª9e@çÂÙäc@56õ=££d@\Ûäå©l@Ðþ¿Ð?_x0019__@ò_x000F_ñ×ê'[@¼_x0005_nÄ`@j°ãp0ti@÷åÐ®_x001D_[@Õ·È_x001D__x0006_f@_x0008_yÈ/_x000F_b@§ä_x0010_à&gt;í^@µÙ®í_x000C__a@K	ãéî+Y@|ÐÃá©Db@XW&lt;_x0011_b@µb_x0006_lÊk_@_x0018_½ÉYs_@SÄ°`_x0010_^@þ$l[@ ¬pc@w,_x0004_ã_x0001_]@7ãoXÔ^@_x0001__x0002_sZ_x0011__x0019_ÒßZ@|pÜø1Y@F_x000E_s {f@ÝàðkÜ\@ÔÞÙÔVb@D|£¯bËY@|¤c[@â~ÈòcÆk@î._x0011__x0010_`@_x0011_«&lt;w^@ýÙVùã¼b@_x0008_[%5c@i¼S_x0006_üY@~UÙY"`@%R6_x0011_ì]@üqÊ)Mg@Ê8¬j_x0019_ÌZ@_x0006_x{gc@Ò%ø·_x0019_e@IIïâ`@ à÷$`@DÉËLa@ÏH_x0015_Õ_x0007_þb@{ý*®Åa@_x0013_Ò_x0002_ÉL¸]@kÆ1@ò^@n¿úºxSn@0xÊ_x0017__x001F_Xa@_x001B__x0007_@Â*^@¢ ômóÌ_@æ_x0001_q:û+d@&amp;f_x000C_&amp;_x0005__x0006_ûWd@÷õ=Ùb@W_x001F_·Æ`^@B¾"°Ü[@Dú_x001D_Ö`@@pô³z)j@éË:Î,?Z@aË#._x0002_c@É_x0014_ö`@Ò_x0001_&gt;hFb@_x0019_ _x0011_K?a@&gt;£ôx_x0003_ÿ^@ÖæÇL~\@F_x0003_}Ó´]@¾Ê3YãoY@ø*Áàn_x0004_f@@5_x0015_b°a@*ÿ*9_x000E_"`@v­K_x0016__x0018_Ð`@X#Ì¼N]@Þ¿ã_x001A__x0004_&gt;W@56VC*{_@Ö3Owh@Æx_x0010_±~d@ê'_x0012__x001F_]@b;yÕQ¼]@_x000F_gÓY_x0003_=]@ªGýê	C`@ïL¼Úe@6éxÌ_x0008__x001C_]@·S¤ªtc@@NKÍ_f@_x0002__x0004_ªe{é(p@_x0003__x0019__x0002_7!^@ìR¸rãk[@6JxøÇP`@ÿ_x001F_ ßÜb@£PLë¸h@wà O_x0018_[@úË_x0001_Ïwa@]â?_x0001_ä`@_x0006_&lt;ôýç~c@Úæ÷y_x0005_Zh@ß_x0013_Â3}Ç[@À9_x000C_¿¶Í_@ñi±]Ñº^@Cs3q_x000B_P^@Èpé¶_x0001_a@T0Nï ]@oÒTbo°]@ÃÊëô`@¸ÃY_x0012_/]@&gt;ür/ÃY@*_x001D_BªZ@rD*_x0008_}Ð]@5~mJ7Óe@_x001D__x0016_ja@À¥[N_x0019_`@_x000C_NËA_x001C__x0010_a@_x0005__x0001__x000B_ÜÒ]@)ÕTIï\@º	Ëí*g@þáþÒbTb@£öÙ_x0002__x0005__x001B_;a@_x000F_Vë9c@_x000E_Jj¹bXg@_x000C_RNWÖeZ@sg¢Øæ\@¾4%I´¶d@Ø_x001B_\_x0018__x000B_eh@Ï_x0017_9#¬W@Fa6ÍÁÆ[@|YÌ b@âä}ºÈ`@»÷Ö¿ùöd@ÖP_x0007_xêb@èF´' a@³&lt;_x0013_:W@xG_x001B_¹èb@9Æúá_x0012_c@ºá_x0004_¶_x0016_£e@å_x0001__x001B_I¨\@Û_x0003_Á'¤']@.è¬PiæY@êiV_x0002_Ö_x001A_]@±´êÁ_e@t\]@	à*?°a@cæ7½¼+[@]É¥÷\_@rÀÉG_x001A_Ëb@û+î_x0004_a@/IÈ)Z@{$Ëa@È=x|Óãa@_x0002__x0003_»b0?öte@î¶ÖÇÑc@ÿÍÈ±_x0003_£Z@õ½Zã]b@_x000E__x000E_ÇÇ^@O+¥_x0005_ÄÄ^@©3xÜ&lt;¶c@hµì¾Á÷\@j^%od@_x0005_¹\(2T`@­¾7~5c@Êôf_x0003_a*b@æoìÆ%o_@8_x0016_g_x0012_d@Tt¸z_x0008_Z@îù sa@_x0012_ËDá¨_x0017__@×º_x000F_»	b@h_x0019__x0011_%b@~·¡Û`@`Â×´2a@w_Ô_x0008_æW@ûU_x0005_¾­`@êtß©öa@Ø_x001E_®B\`@,Á_x0008_hY@_x0011__x0001_~¯|´k@I_x0017_ú_x001A_¹a@_x001E_P·!~a@j¼±_x001B_ê3h@y_x0007_ÿè°Y@po	_x0002__x0003_qn[@g{À%9]@_x000C__x0017_nÉ_x0002_÷X@¤!h¡d@r2ú+)_@ÙO|_x0001__x0007__@ÏuÀÄ#jb@*ýo~y_@Ñ_x001B_½sÙW^@#ÿ¢ÍwF`@öÕ_x001A_ØÖ]@}úwÃX©_@[é	_x000C_±Õ[@ñÙ£_x0013_J^@_x000E__x0016_´õü_@0_x0004__x0016_Ç	f@{Å!_JW_@, .?_x0007_Dc@\Æßâc@{²¤6_x0019_b@fjgKéo@ÏîÃÒC]@YòEÀú_x001D_d@E#v´«#W@ ?07©Ú`@JQeóçe@²¹m·[@¶_x001C_\_x000E_+_@°ªÒ¤$``@¸MÊ2_x0014_j@m´._x0002_kg@oÑ/§q@_x0001__x0004_}¦æ4i=Z@Ò)ê¹]@ a$¾éÚ[@!øb_x0004_uþa@_x000E_úßÇX@9èËÏah@w¶Jã§®\@ÜN_x0014_Ø^@üó}r8V_@J_x0019_ÃUla@~F_x0004_þCîW@m*_x000F_úÝq]@µæÑ]°kl@X_x0008__Ë\¾a@:ÁÌ_x001E_Ö-`@è_x0010_?µ_x0015_W@ä¿XPß_x001B_`@Ð,Ò#ö_@&gt;¹yÍ9Îg@¶©¦¸µãf@ªÒ[?¬p`@&amp;ð¨`@È_x001A_:qÇ[@Ð#_x0010_þþái@ú_x000E_°_x0002_)Äl@ÄÄ'_x000C_e@jÒl©òæd@_x0003_ÚØGh@K²ï8j'd@ß?_x0001_ÛÊÎe@6á*/a[@_x001C_£¾B_x0001__x0002_ji`@´í¡T'c@_x0002_e]ÌQ\@j/ÚÒ*_@ûË{&amp;d@_x0006_ø9&gt;¾_x0015_b@ÒeÙ`@Ãîá'_x000D_b@/._x0008_ÞU\@ªuÍ?é`@0Î{Â[@o0ù_x0016_&gt;N^@Óº®@`@GQîW_x000C_¬a@£ª;ïðZ@Bû+Ï÷Lc@®_x0019_mÃÖ_x0019_d@n_x001B_ßµ_x0004_`@³pø¹ _x001D_e@½v	Ê&lt;`@=&amp;;}c@_x001E_¦ÄL_x001B_W`@è_x0002_·ÂÖÉ_@XÇ_x0007_µÆZ@R_x000E__x000C_q`@TþõîÈ]@W©0:_x0012_c@V /³R_@çé[ß×Y@½î¿ËY(\@=y©ñq`@Âý_x000C_I¨_x000E_^@_x0002__x0003_;ÔØ_x0013_Ûa@J:×_x0018_û\@V_x000D__x0011_»Z§^@ÆÄû_x000B_-}]@Îý«_x000C_kb@6_x0002_Eleà[@5?}a{i@&lt;|_x0011_G_x0001__x000B_`@:á`±]@_x0013_¸^@_x000D_ûNs¸_x001F_a@æ3²ÖíY@ ÕÃ_x0005_ec@õ#õÁ¤^@´3!ÈÙÙX@`Ú&gt;¯´Y@ø_x0013_é~R`@ÀÆÇ±¨è]@j3_x001C_;¸»`@_x0017_-êç^`@oÚ_x000C_Ó_x0003_À[@&amp;@ÿËvÚ^@ñ®ÙFò'W@$øÐ¹´h@tÿ9P_x001E_iZ@ ñJ¶s]@78_x0008_I´~`@ßË´Ad@_x001E_G_x0001_v_x000E_/b@Èý_x0004__x000B_Üî^@*7u"$a@~!¡_x0004__x0006_pib@²Åëñ_x001C_]@6q_x0019_Dê$b@§RM_x0003_0Uc@ôE&gt;¡öä`@_x0008_2ñ_x0007__x000E__x0019_\@_x0012_tá_x0017__x001C_©`@îâXyÔ7h@P£[s»øc@_x001C_Ãe~+b@ï "a@DîÌìbÜa@´Y(bç_x0001_^@w¸èy_x0017_^@Ü]Ø_x0002_´a@$t|µ«éd@_x0016__x000B__x001F_¢Hb@|ú«Q9f@_x0003_õWb_x0001_Á`@b_x0004_ãQ!Z@_x0003_,Ü ö^@_x0011_î¹×&gt;g@µf_x0005__x000D_`@Îå_x0015_£RÆj@&gt;_x0008_g0_x001D_`@¬8Z²C`@	|"³ÂZ@F*¯__x000E_ôe@ÃUáÍ¿W@/4*üÁ`@jEË£^@zYÞøf@_x0004__x0005__x0001_'_x0013_Ðè_x001B_[@Æ(Â_x0003_X@¦0]ò¼b@)µH_x0002_wþ_@úÇä2pþ`@¾~'hUa@¿_x0019_G÷`@Gwv&lt;]a@¾KKñOF^@Á:q«Y@Ø_aèæ_@©¤1iÇ÷f@Á[¹:_@{Ê~Qxa@m3zg@_x0010_J´AgLd@nÌ_x001A_8h¾`@ðÐ°ÇCX@Ô©8Ûèa@8_x0007_À®y¼a@Ñ_x0013__x0012_o«Ie@Ä]ÜA9`@_x001A_*{_x0019_f=d@Ê$Óü_x0006__@_x000F_}_x0002_&amp;_8a@¹Ë£d\@àµ_x0019_Ê!^@_x000E_sÚWñd@ayC+KT@x~\õ¦V@z_x0001_¤_x0006_^@W9_x0003__x0005_=ÁX@w_x0012__x001B_£_`_@Ô|/g{]@_x000D_jèÖ^@Yû7ßÔ[@RÚÑêÆ_@_x000D_¤&gt;¡^@M¦ÊØ_x0014__x0004_i@ÒBÞ_x0001_w©Y@P÷J¾X¨`@Ï9_x0002_ Ùa@¡£Híí/\@ò;±7._x0015_a@þ_x000E_àS÷b@É,/_x0007_¤Z@_x0012_«_x000B_a@n×ê:~vb@7`YSÎùd@®b_x000E_äQZ@WÞ­_x0007_]@_x001F_bÔÉ_x000B_f@®þÛ{¾i@_x000B_kº_x0014_4^@=ÝrÙ_x0003_^@É_x0019_òd@|³ø%æ[@wøð×M_@NµYèô`@êM&gt;N	a@$ßÔ_x0013_§f@c¬îD_x000C__x0017_b@ºÒ .~M\@_x0001__x0002_zG#_xc^@jÝGè"b@``´Ê´`@&lt;§Ñ_x001D_º×W@K	t/43b@_x0004_n'+ì¼^@[ÎÑ _x0002_Ï_@õíÈ3Íða@àÁnÿÝÞf@Y¤[!z5Z@²eº@LE[@fý_x001B_Q_x0012_d`@²ñÃj(`@_x0010_½£!_@Æ_x0002__x0006_Æ»c@|yÇ¿_@AÎ÷À-wc@ÖÊôb@¯Qà_x0019_+[@_x0001_ù0ªyj@Æ%ezø[@Z_x0011_\V[Jb@$JO7hb@Â_x0002__x001A_cJ]@ÂÀ/_x001C_Ï=c@ÉH_x0013_jë`@Û_x0001__x001F_Ø%&gt;e@jV¼©b@Î_x001C_è`1ÉZ@e_x000D__x000C_ ¬qa@·ë¥Òñ,`@0¯ËD_x0001__x0002__x0016_`@AÓÊ!Y@ó±üàÊ-`@~_x0006_ÁR@p@¿@H=_x0007_¸_@ãÌùÈ]p@ò_x0016_×_x0006__x0017_@c@â:×Áyg@_x0007__x0002_g¸Éb@4z_x0018_³_x0011_Fc@y1_x0002_Øð5i@ô_x000B_­à×a@£ÊJ3_x000C_ka@pjYÈL^@Âº1émªb@»¶_x001D_w_x0012_Ze@_x000D_á ü`@]{Q%IëW@îL_x0014_·é]@ÐYÁb@Ý?8_x001E_`@èH+e[e@"»_x0005_&amp;ye@Õ[_x0006_(Äd@¶Y_x0007_±ta@_x001F_­Rð_x0018__x000B_a@É4¡§»Z@_x0005__x0018_ºS^@þñ©_x0004_m_x000C_\@ÜvßyúKe@	½AØ_x0016_h@_x0011_«_x0015__x000C_/âb@</t>
  </si>
  <si>
    <t>bc8dd4ea917a517b74d480e31374c151_x0001__x0002_2&gt;·1,a@Z¶¡º×[@ã¸ì_x0001_ýW@am¶_Úßa@¾ëòà0b@ak¾_x0014_&gt;0a@ÿKÜ)ðc@ñ&lt;m° ­a@Lêù]{h@È_x000D_K	h\@¨v_x0013_±N:c@ÙÜÅ#_x0003_ÆX@ôrî¢}lh@µ:_x001F__x0003__x0012_O\@&lt;ªË_x000D_&amp;à\@_x0011_-&gt;_x0017_¡[@R¾_x0011_¸°_@uî½Íb@ìF²|^@_x000E_Õ_x000B_¹dV_@rk_°»³d@_x0012_ú£tZ_x001B_m@ÞHdÓìf@^ÂIÛ&lt;a@R%7|WQ`@b:2MX@wT85´]@$×¿èX@_x001F__x000D__x001E_ Fî^@®©_x001D_üyl@Bñ¼»_x001A_f@8r_x001C__x0019__x0001__x0003_ÕX@ñ¯ßI§~_@]n[_x0019_Ã_x001A_b@U8_x000F_1b@î	ñ' _x0011_a@_x001F_)ñ»Äì]@_x0001_ 3§M`@_x001E__x0005_~_x001C_Ï a@`6ÞÆÃbg@revË,w]@a5©)"Òa@jå_x001B_O[@hkêO]0k@_x0004_úØâ¾£e@ª¤BI_x0002_\@NE|TÎh@§2oD¿Zb@È$}hcY@3Ö!¥¿)m@°@Â_x0012_hTZ@×ßU»_x0002_Äb@_x001D_R_x001B_Lâe@ülÎsSb@Y_x0007_$Þþ«d@MÓHLng@¯v*d@KõÈkØ³^@_x0001_Zb_x0003_`Å^@µ]$j@5 îË_x0019_a@j¯{Q§`@úaEÕZ@_x0003__x0005_&lt;_x000C_Oð8]`@E©aÑn§Y@É'x#¬#]@r(fÿÊË`@§_x0017__x001E__x0010_H_@_x001E_ZI[ëc@¬×y/b@Û½ÉE"E_@hK´_x000C__x0006_$Z@(_x0012_Y@xÐãÈQ.\@KÑþ§½Z@wûzW_@¾É}Å©Q]@_x0017_ &gt;|X@¿%P \@¯Ìß_x0002_ób@Èõ_x0004_Ñ%ÿZ@Ñ~ßøH`@ößò¥ÇÏ]@ÓèHV]Z@_x0016_ûUpkd@·r_x001E_4_x0010_í`@¤û_x000C_4_x0014_Y@¡øÙÉh\@âl)Õ_x0006_@^@:È½_x0006_i_x0012_X@*_x0001_×·|¦d@`Eá3_x0004_ü]@_x001C_©²_x001E_Þf@Àÿé"a@×L¨ï_x0002__x0004__x000D_SU@d&gt;z_x0016_hÛk@{¾Ã Ý_@_x001F_ÓBXéî]@òIì0_x0016_`@vy_x0017_ÈÿOb@òTAÐYPd@P_x0015_¢_x000D_Ñ`@(tÍÐÏ_x001E_b@ÑýÜV¿X@{¯iÎ#ø]@m}"þ®G\@î_+§,\@J¨oQ_@Ú¹D_x001F_¶_@ÌÙPïîa@_x0007_ÃD_x001E_]^@5[ÚÁZ@ÓòË_x0019__x0017_ùY@z3^)º\@Ì´-}"_x001A_[@{$_x0014_à[@"A³¹`@_x0014_°eÓçb@ÛRuc@í©c_x0003_á`@k_x0005_¶¡_x0005_]@ªû©×c@bòvËPÑl@C_x000E_JÀÀý_@øª_x0001__x0005_$c@5¥_x0008_dÂÌd@_x0001__x0003_yá«)¹_@7ÏË{	®a@s°FÊ_x0013_`@_x0017_"uàX@¯Úw_x0002__x0017_a@Óµ	ÿß]]@Ã(ÑÊt`@Rò¢¥_x0017_k@øÕÄ_x000D__x0017_`@¼_x0017_ÊB^@zmEî1[@ß_x001C__£ÁT@_x0006_H_x0018_¹+?_@aHLÆÕ[_@l¨h°Z@lÿñta@Ë1²}PC[@_x0007__x0005_'vd@&gt;!ú,_x000B_]@s_x001A_ÍîáW@ÅëÉû_x001F_a@¤eí°ú×Y@ç_x0013_ÉVY@_x001C_®L_x0008_&gt;!`@_x0010_6´Ó_x000C__x0016_Y@³_x001F_ñV@P×_x001C_Èj]@ÒL_x0012_Ü&lt;n@}»\A_x000D_å`@mÆ_x0003__x001B_g_@DDe\@_x001E_	_x0012__x0001__x000B_Êíe@Ê=\ùÔ)\@ßqMg§T_@9ÞQ§äÑa@õ¼*æ_x0004_+X@$/_x0005__x000F_C]@(Þ_x0002_Z@æ_x000B_Ú+ªca@ÝxMØÅc@¬áJyb@ìÏIIÙ«`@_x001D_&amp;Wª@Y@:1´Â'[@ºkT_x0008_TYb@ØÞ$_x0006_ø^@Gj&lt;_x0005_#d@¹_x001D_'oïýl@èçnv8S\@_x0015_ã_x001E_Vg@_x0010_AÆX+c@?_x0013_ÞíÕ_x0011_^@Ø©þ2_@/A¨ù\a@_x001B__x000E_?tëV@³U3&gt;Þd@6_x0007_eyñ[e@¤Öõâí`@_x0011_È	:&gt;[@v_x001F_Ê¢Êc@:É!Ò_x0014_Þ^@=Ñ_x0003_b@¡Ó×­_@_x0002__x0004__x0013_Ð²yb`@«`¿qTÆ`@°P_x0016_kn@ràòd@SÏ_x001E_D_x001A_gc@§â7T`]@_x000B_T¦êéX@ÒÙAöY7d@n_x0001_¥q]@à_x000F_R#¬Éd@$&lt;´~Áv^@apî¯_x001D_áb@¦AT_x0003__x001F_Z@³_x0010_ëÓ3e@ÏT©p(a@þ*&lt;öu_x0007_\@Ûß?X²_x001E_]@f_x000E_q¥^Öf@¨_x0018_~xm[@ _x001E_GèT&lt;\@Û_x001C_¬\\ù`@ö@_x0007_xW¯j@_x000E_!Õ®_x0008_ñY@&lt;kð¼_x001D_í]@Yh¯Î^@_x000B_º_x000E_`a@p{¡z@t`@ËN_x0006_.6sb@£oLa¤OY@HKu¶g@V3ÁÀ~Y@_x0016_X_x000B__x0001__x0002__x000F_f@©_x000C_Ìîè_x0013_]@[­G_x0015_(Üb@)ßÁö×8d@.8ìÃÐòd@Î.ÿ9Y@ucº_x0008_±W@F__x001F_+åãg@¦u¼Zeg@4f	¹½õ`@RøJ&gt;pWf@4_x0018_æ_x0012_&amp;	a@`Mp¦õm@CÏÒ_x001B_\@Æ_x0014_/æûÝc@t¿_x0003_`,`@ëæ_x000D_X»î\@/i{ÕGf@8¤²Yø¿c@ì_x000E_;§öyZ@X§_x0001_\{Md@ûe'ø¥ç^@¸±xÇGZ@,l_x0003_y}²X@L _x000E_¾b@¸Öx0\_x000C_`@ñ-Zª}cc@Zj2u'\@ ÷ÿ0dd@_x0004_(_]Ä1d@ÝM_x000B_j@µpÓ{_@_x0003__x0006_½Q_x000F__x001A_+`@|cf¯b@¡Áì -e@Îñèz4&amp;e@&gt;n$ù_x0005_7^@~*µØ6cb@~~ñÒ0Z@ß_x000F__x0013_N_x000E_Ý^@_x0010_¥ê5_x000C_Z@w¼Î(Ke@G_x0010_îç"ãe@á_x0001_·yØb@_x0018_8²¤5[@ãª_x0002_ó_x001D_¶^@É¯ÌÉa@uU_x001C_¿¤Ób@1øèoÁ^@S§è	^@0_x0002_Èõ:\@;æ_x001B__x001F_zî`@_x000F_fÛ_x0004_C]@úªí¨f@:¸XÝ_x0014_ô^@÷ÆÔ_x001B_¶Z@júè_@_x0007_Ä_x001B_N&amp;a@_x0004__x000B_ïgÕ?d@\ÏÚÒl@îõÀ_x0007_`@Ow¬S¸ò`@ì¥ya@GõS½_x0001__x0002_Rj_@VfÁNna@ZB°h0_@":vAóna@_x000C_/BéþÅ_@k_x0001_ðËüT`@Ã×_x0004_¯ÿc@o&amp;y§pa@ÞäØ_x000E_X_x0004_d@Î¬_x0005__x0003_Tg@_x000E_èOÎæPh@ÊaL'Rd@âòN74`@ î@$1_x000E_a@33èágZ@=!_x0006_¯Ò_@ja-d°_x001B_b@é¾â_x000F_ÁÜZ@ÿFP_x0003_a@~_x001E_ë±9V@ø_x0006_%~¨D_@¦bô_x001A_`ãY@úlÊèqêY@_Ì¡f5a@]å_x001F_c{tY@qWµX8]@T¤_x001C_Ó¤b@_x001C_ljYí,d@~_x0011_dc+w\@¹_x0008_a9_x0018_´_@2Î9PQt]@óÝDYc@_x0003__x0007_h_x001A_[AXR^@üÕ_x001C_ýÜb@ª;SQ@c@1_x0012_!òng@4wwÑ}Y@ÕqgAH5c@d_x0005__x0018_!îh@uJ83òHd@*Ñºå-_x000D_]@ózÚ_x0010_[_@@è]Ì_x000C_Y@¤Üý¦ï[@ÐÓºe@Ozý0¥re@b	(_@_x000C_äõ_x0010_ûxV@p'_x0002_oÐc@ñ_x0006_ïÀ'äk@Ò_x001E_wb@_x0003_£Ú_x0004_t]@	_x0015_¾CÖa@Eì:á¼ö\@éÕPJg@ìÆò_x0007_Fa@]_x0016_ àìºc@ôá¬ë_x0017_Øe@¶[ËD_x001F_U@O_x000D_¢b@_x0014_CFß¯Y@_x000F_Ë!©æa@_x0001_{7$z7c@mÖx?_x0003__x0005_Ûg@º)_x001D_ùÙ_x0001_c@ÆôÖ%).c@r¢kÄqa@£_x0013_¾¶÷a@,_£Ï£]@Æé_x0008_«`@_x0004_¬·N_x001E_Z@à/S_x0010_ù¤d@A_x001A_*_x0007_Äa@Øé_x001F_TÐ£X@pñxÈ_x000C_½a@Â½oÕe^@ÿÚø&amp;2\@¸Ì_x0002_ÂáÄf@~à_x0002_Äeÿm@­%_x0006__x0012_®Z@_x0003_Ôoö]Ãh@÷VYåT1f@s´Ûpu%e@ÃRüE_x0015_b@.´_x0002_»_x000F__x001E_Y@ö¯^_x0012_h_x0006_g@R;_x0018_ç)d@_x001F_ô2G¢\@_x0011__x0010_À¾b@úêYva@ú_x001F__x000D_&lt;W_x000D_f@íKÿ_x0011_]@ó_x001C_åºbb@ö%Þ«²¦a@(´0ËzTX@_x0002__x0003_ÚÃ_x000F_ëÃ_x0006_d@_x000D_&gt;1¸_x000F_`@©1â_x000D_R_x0016_a@'_x0003_å_x001C_ã\@ÖxÏÓBa@!y¸_x000F_2c@û'ÔiqñZ@Ê_x0014_äâQÕa@tÝN7X@4Î_«L8[@_x000C_%_x001B_Eã\@¸DC_x0004_ºê[@ÌýUßb@ï_x0001_ÀR`@6nÿô_x0011_Ç]@&lt;z_x0014_3)Æc@8¥&lt;ÚKjb@_x0014_ãÅú§¹a@°_x000F_º&lt;êg@DÚÚG_x0013_d@Å5húc@®Êâ=¸\@_x000E_¦+Xua@@_x0015__x0016_%~]@2ßÒ_x0006__x000C_¬Z@_x0011_+Oñ~a@q£xÂh@	5_x000B_ ñ?a@;_x000C_lÏj_x0011_^@r&lt;Å1c@8*Ëi5ÁW@Ò¼N&gt;_x0001__x0003_WÍY@$_x0019_¯HÊ¿Z@(«i_x0002_]@¡Dd_x000B_RY@Ô_x0005_7¥ªXZ@_x0017_xÁFXr@b¸ :_x001E_ñi@_x000D_öYÊÓ\@o_x0005_êë5¯`@pnÍGÿd@li_x000B_Æ=_x000C_`@ÓÉó¶Äc@EzËt þh@cßu_x000B_¹M_@]%oU9ÛV@_x0004_bþ7Û1]@;/¹_x0014_e@»×=_x0013_ÞP_@!,U²EK`@vV×o&gt;p@!ó¤Þ1à_@6Í_Õ]a@²¤_x0011_wjW@øk\_x0011_ß^@KO¢Ï^@Õ\[YeÂa@*_x000F_¹`_x001D_a@xHÁÊ,c@ÚÂO©[@_x0016_Y_x000F_	£¿]@_x0007_2Ë_x0006__x0017_eb@Y!cÃÛ3X@_x0001__x0002__x0007_Ys_x000C_D`@­¥«³ÿ`@y_x000B_~ç_x0001_a@õ¶1øa@ñ È]gwW@Kî_x0008__x001A_Ã_@7)óÂHµ_@JFVb*ûh@U¬TöI`@¥Ø£&amp;Ç_x000B_\@ä[æ0ÄI\@©Lzß2¬h@;&lt;KW)b@_x0004_BÉ#d_x0001_a@¼´õ³S@T_x000E_ýkÒj@Z_x0006_ø5ü_@®ºnxÀm@îRê %E`@k_x001A_T©4q_@F_x0001_MwE3Z@_x0004_öèP¨Õd@³_x0004_MÓûÚa@`L_x001E__x0014_S[@«¢ØJ6	`@ö_x001C_I_x0005_ïa@_x0012_*Y°_x0011_Z@FS»Gq9a@×;_x000C_æ;±`@»uÈ¥°[@m !y^@¬üÈà_x0001__x0002__x0001_ºZ@k`_x000D_Å\@As_x001C_ø­à^@8§½3©]@È9³_x000C_«_@F÷}v6_x001D_b@ýÜ_x0002__x000B_¯a@Í8ôdºg@E_x001D_ª_x000D_]@á f_x0006_ù\`@r_x000B_	$ôÓb@_x0018_¶ûÞzWa@O9_x0006_°j`@·,_x001D_x_x001B_bZ@¯=e3:_x0010__@ä½Ù~i_x0014_f@î_x0012_ziÊZ@µh?6ÿb@yåCâ_x0010_Z@«ÓÀëCf@y_x0015_þZz]@èvéÍËëe@TV0¾e@urÖº¢b@ïÿ.·ÚõY@R¾N-~l@¬rb¯_x0015_ùd@"²fKnb@Þ¡b§|W@&lt;Éb]êÑg@­ß9~Ñka@ìD2­A¦c@	_x000C_§µàwR×d@ý£r©;ía@´££§óa@©ù»sò?]@1h_x0007_Xrd@üÁcX£a@_x000B__x001A_¦TÈe`@j6ê15f@­Çzóg@,çá _x000C_c]@=3|ðb@DY,_x001B_ÉPW@G¾Shµ6]@ë­_x001D__x0001_Q_x0016_]@³ýà`]@)DR_x0018_¤`@BA¯@_x0003_X@5K%¤äe@Z_x0010_|d@,½_x0008_ðf]@&gt;/Eé{_x0005_[@_x0013_Â_x0019_öL-]@_¿_x000B__x001C_dëb@jÒ_x0015_óva@´¢zÏÆb@fK£fqb@_x0004_'Þ{¦þe@_x0006_22è¡\@I8£_x001E_h_@Ê]¼R&amp;]@¹$_x0002_ëÙ&amp;[@ÊÂ_x0001__x0002_(f@;÷&gt;DqMc@_x0003_ï*c©,i@ã_x0013_kz_x001B_þ^@_x000B_SrßïX@X-c_x0017__x0013_]@¦Õ_x000C_[õmc@"_x000E_Ù_x001D__x000B_f@ a§kHYi@¸Ãô,²ë[@îKÍ¥Nc@ôu¼ûW@@¸ªa_x000F_^@_x0006_9|zÅµc@Í@«IÉAb@*þþÛÄ¥b@becq_x0018_]@@\X_x001B_û[@IèÌÿW6\@úÃÀq_x000E_za@sÚEeN^Z@¦xÇ_x0017_5`@ØÓßd@d^ÙVÑ\@Ú¥_x0004_eû¸`@¼öÂaSY@_x0005__YeT@0_x001E_ _x001A__x0018_a@N÷]¯`b@4J¾oAa@&gt;(à_x0010_¿Z@÷a;&lt;~Zb@_x0001__x0003_GÉ·W]@_x001A__x0001_®°C^@ÿG_x000E_D_x001E_&gt;b@@ì\î_x0001_¶d@Ò)"ut{\@ýñúèY@³Z­¾Ï#a@ã÷_x001B_"ßa@¼§fÏÀ`@_x0006__x0008__x0005_ó_x0012_öc@_x0003_èõîq\@_x001E_Ñ_x0002_ï"Z@é¹d©&lt;_x0016__@íÃÓPzb@~ú_x000F_ÿW`@_x0004_M_x0008_s_x001C_Z@`Ð{~È_x0016_Z@Ø_x0017_lÅ§*b@ðP:}Ía@¿ÑrÔÇY@V%ò¶v®e@]tøÀòa@_x0007_kÒ2j@æªç_x0006__x0016_b@,¸°º43`@úí_æd@qlsvÆêd@òAý_ÓÉa@Ôf¶_x000B_¤Æg@&amp;Md_x0018_ÔàU@; Þ`@¢M_x0003__x0005__x0004_oc@LÈ-8_x000F_¬b@uØ_x001B_á²]@_x0001_ÃE§	a@1°_x001C_¨:a@_x0013_ùÚX]8`@g]_x001C_(c@ìKÇO÷Æb@)ÿ_x0008_Øa@5X-e´d@,è$_x0008_%åg@¸Vx½"ØZ@ÔæwÙ+Af@ ­_x0014_kÍ_h@_x001D__x0001__x000D_Æ³íc@³.Tl:^@À9\òa@_x0002_ ¼.b@öQIó[@ÿlàéáa@A#.ÖÏb@¶Ëá~O`@äÈþ¼V_x001D_^@²Ë1ÄX@¬_x0013_ëÄ	Y@ÀáÑEb@ÙI^¼ê»^@­_x0014_öô]g@kA ×¹Y@ê_x000C_^@_x0008_e@f¨2^ç_@Ñ\U&lt;ke@_x0001__x0003_H-*ë{b@ÝÝåÉ+hh@H_x001E_®Oñbc@àï²®6a@¢ó__x0003_h@2H&lt;15de@_x0004_RÑåªk@hÃ¬1ÃX@_x0002_÷_x0017__x0017_Z@_x0013_ÿ&gt;);-U@a0L_x000C_»¤]@_x0012__x000C_äûg@pN¦_x001D__x000E_dk@íBHüY@áð_x001A_Ô¢^@¦Î;é³Ëc@W_x000B_GñFg@M@0_x0005_7`@ÙFä|Ë_x0012_`@åVÐ«d@òqë_x0011_d@Ã_x001B_JÃ^@íí,l~u]@ø¢¨áJuc@b_x000C_5Ã­i_@_x001F_Û*þJc@J9_x0006_5ÂUa@ß_x001B_nºÓ^@ìmj«_x0001_Ì]@Âm_x0011_2¬g@De¥QSV@{$Ê_x0002__x0004_·	c@&lt;õD`Wk@_x0007_?$Ê\@[U§)¢`@f¥:NDd@y_x0008_ªl`@_x001D_óìÅ÷_x0002__@J§F_x000F_ð_x0008_e@®þnþc@[x	NAg@+cP_x0012_[¶^@ºß,ºaªm@Àóµ«iÉ`@Ív+£_x000E__x0008_c@¹n;	ßn@_x0006_ *ê©c@Ø28_x001C_ö¯_@§´_x0001_Ðb@rW|_x0003_Þd@Xt¢_x0018_Ó_x0019_c@®õuÓÏEa@`y_x000F_?~b@³ó_x0005_|è^@HyÚìÂ\@[:wZ@p_x0001_o§`@÷¾×_x0012_J^@H_x0002_iµªZ@_x000B_JÏú=ð`@@TÓ@_x0015__x0004_X@³K@[Oc@àH2|c@_x0002__x0004_ð®à`Nh@d_x000D_e§ã'`@_x0014_øfÕuV]@/t1&amp;_x0017_o`@_x001A_Ëùz_x0005__x000E_^@NzÇøMÏa@÷xþ.Ma@çôY¯Ôb@ÄeÂªÞ¡Y@å²Ù®_x000E_c@î`Äè^@¡p_x0004_öK4Z@;i%Ý_x0012_\@IÍîì¨(f@_x0008_ÂsâèÅ`@¬K_x0019_³j¸^@ÿ_x001D_shh^@AÑõ÷_x001A_^@úö·_x0010_Úf[@½½_x0001_8I%c@tÊ»]a@åSß\@çÀÿ­_x001D_'^@_QOýø_@._x000F_ºÄ\@.IÕÇ¬b@~_x0006_ñ·Ø_x0005_c@_x001C__x0003_ Â_x0013_¿Z@H¾K¼1e@ú+r[@âs×ãÆÉ\@jOX_x0001_	s²a@íc}°_x000C_]@_x001C_íÛ×_x0012_T@Jc§_x0006_Øb@¥Î&amp;_x0004_æc@_x0013_þÐèìX^@]ÂÊØp-a@ý_x0002_¢_F_x0008_`@ïø]Ò^@Döp«3þb@ÜÍ2BcÀa@¡Ü?a@_x0004_7J÷z\@ZÒm_x001C_b@©TÃ)a@s_x0007__x000E_cj÷a@c³·öTÐ_@°Þÿ_x0012_]^@y¹A{¢_x0005_b@_x000D_³.|D_x001F_f@# Cnohg@±Ç+_x0006_F¢_@_x0003_qÿ¶`@,·WXne@H­Â[0.f@)ê$JÞ_@ñmÀ	_x001F_`@cl_x0016_9b@ÈúòÀ¸g@3¦ñè_x001D_]@&lt;»aYá_x0019_`@ºY_x0016_»óïY@_x0001__x0002_G_x000B_)?_x001E_a@ÕÖÎ_x0007_CÅ]@_x001D__x0016__x000D_e@}&gt;*Îa@_x0019_MÅ]96b@¿¡,­(b@`y5	63_@h­Ãsö_x000E_]@ªkU_x000F_OY@,-ZÆç	a@&amp;Àìúc@@*i_x000C_Ûm@0¸­o%_x0014_b@ß?°ÜyäY@=ªÖ@_b@GMî_x000F_Ô`@Oß¸ísê`@_x001E_W¡c@T\®Võ_x000D_Z@l0ðä]@ZCõGìU@_x000B_ìÂÖÑS@_x0006__x001E_ìH*h@×_x000C_:Ç7ïc@¿~_x001C_ñc@ Ë'_x000B_%ø\@'_x0012_§.³g@À®5êZ@\Wb@_x001A_Ò¹e­Ád@CFîØUb@ ä²_x0001__x0002__x001D_F]@fÝq«£Z@uè_x0002_¡_x0016_K[@ÍÖÂ¡Âf@¼_x0013_X_ª_x000B__@Î_x0006_¸_X@þâkdDÀj@»ìG?»Bc@ OÏåÙa@)Ú_x0012_*`@h£EÆX\@è]xîàØd@uª_x0004_C"_x0015__@e_x001A_ñWÌ;a@æÌ|kc@_x001E_,ê`@Êä_x001D_f@I_x0010_¤J@[@sp²,g@_x000D_EP_x000D__x000F_Ä[@òe%X@z|	õHÏ[@_x0017_y?_x0010_N·b@¬ï×&lt;Éb@Î¤%B0b@zÊ ,UKc@_x001D_hJ¸«e@¶'´_x0004_ÍÊa@mWüe@êG*§_x0005_ëb@&lt;õÇ_x0017_|Nb@X_lÀïº[@_x0001__x0002_Å_x0017_æ?c@_x0002_Í@Ù_x0016_ [@_x0002_LÛ½!h@_x0001_j­	[ú[@+¿E_x0019_µ`@_x0013_Ñ7U¥Ð\@¾\¼Þ?¤b@ªîùá_x0011_¡`@e·mIÑ£`@_x001F_¾Å_x0002_3a@T:éë3a@eoQCXi]@:°_x0014_0f`@Svj¾e@Hò_x0008_Àa@_x0015_{ _x000F_ `@ÊW¼\~Z@¹¥?_x001C_Q­^@ä;_x0018_º4([@½´_x0011__x000F_9²_@&lt;îPK_x0018__x0011__@üpKgJÙ^@Èkúlhd@Âø(ü_x000E__@q&amp;Yô¥}`@$%k®µ`@Q_x0006_*OÓ[@µM	7ASc@µqq_x0011_c@ò_x0014_$,DCc@Ë_x000E_ªd \@Bñde_x0005__x0006__x0008__x0012_b@ªÆ Kþb@ÐAH	[@Erb°¡c@ËÈÃÔ»òZ@ ZÔõ(h@~üLÍ_x0008_&gt;`@äñó°	¢]@y_fÀ+_x000C_g@B	Ðô_x0001_­\@ÖÐ_x000D_­á&amp;X@	rËÆpU`@S,_x0002_§cöb@âû_x0017_b¶d`@QK_x000F_¾c@tw_x0013_-Z_x0007_j@¬'×ûd@TÎH=~k@_x000E_ÉE÷	:h@ú_x0001_I=$_x0003_d@ s_x0004_)5_x0011_j@¾_x000D_¶f@/òNÌ0\@i_x001E_A¿c@Óv£Á~É^@:&gt;5ìÆõa@Íie	KÅ`@¦r_x000E__x000D_Â_@ã_x0018_úw`@7¯ùÄ_x0013_Ã`@£è/}Þ÷g@-2OÖq%f@_x0001__x0006_7$õ[@	AÙâó]@ü[ú/`@_x000E_9_x0016_%ze@Ü"|ÚI}_@+±_x001F_-_x0015_`@Xñ©`h@¿£IÚ§ãa@_x0005_fÕy_x0004_t`@û½J_x0004_9d@£»h_x0017_wa@¦¸Ð°^@sÜ9RJèb@&gt;8úó0VZ@R|RdÂT[@Ó_x0003_Ý*a@ý_x000F__x0005_ÿ_x0019_b@@I¶_x0019_¯c@cí7c_x000D__x0002_d@n)ß_x0008_z`@._x0006_Rc\(c@_x001A_Ü_x0006__x0019_´Z@¸aaß¢b@¥Ð_x001F_çaBb@_x001A_un_x0005_HË]@Ò±çgm@÷IàIRKa@ÿé°Ø²¶b@jôþçác@o4]½üº`@qæÿ_x0002_Cb@á.8_x0015__x0001__x0002_¬ff@É^RÄc@!kÄ3_x0002_sc@ ,­Ù2e@Yu_x0019_}Ya@aÖ)vZª^@Á_x0007_]C^@_x001F_ÇSßâ\@+_x0014__x001B_Ñùb@2ûÈù´_x0008_a@=_x0001_Ù[_x001D_b@µ³è_x0004_e@_x0001_#_x001F_¡ð`@_x0007__x0004_]ùb_`@«._x0015_P!f@J¨"Òë`@4ã\ÿËÎ`@_x0002_V9¼~&lt;d@yÇgH\@ Àà@Û`@ÚM8­¿d@ÕbZMËa@_x000D_©_æ-[@e_x001A_sy_x0015_Pb@N1µÛE³c@(G_x0010_ÍüZ@£nóúÞ	b@ÇØ°w,]@2µ¿àÌTb@%.p_x0007_cùb@S$±ha@ }¿m`@_x0004__x0006_¹á0²ù_@À_x0004_~_x0005_`@¨_x0002_õ b#_@ìÙå5öY@'&amp;\ãhPc@"3êDe@ÓVÎy9:f@Gó;N&lt;÷e@_x0003_&gt;ai_i@¾_x0008_Õn¶_a@Ú_x001E_e&lt;gY@#kÆmP:[@TÄ *g@¸÷hÁjÕX@u(c;óf@ÃÎ~éÖ`@ámW_x000C__x000F__x0001_b@Ñ÷8­üÂ[@&gt;L_x001E_c½A\@¦lÀ·Ë|`@!w9»_x0015_d@NÖîâc@À¬éÉ3[@ÎGI#_x000D_b@_x001E_44ÎNb@ãm_x000E_u.a@úè0ÿÞD`@i;sØZ@ÍÈ¯	_x0004_^@_x0012_Ñãàic@ê2«Se@^7_x000B_S_x0001__x0002_ÞMf@eÍÁïÏÃ`@ðj|_x000E_dl^@½uÚX¦r\@Sí9¹é§Z@yùy=2`@¾Q8¨î0`@M#ü_x0001_Ö¹_@Ó_x000E_;ð¥d@_x0011_"Ñ4ôV@ÄÃ_x0008_;_x0004_Nc@Û9ð´¸`@¶@1Ó_x000D_e@`¥ö»Ë¸b@à_x001E_¾-­Üa@mÓ_x0001_åÕk@õú¸ò(a@½;OÍâd@=¼¾ï8g@3_x0012_{SÈ_@%VbÿP^@Ü^ÉÈUÌ`@Ùy²_x0007_¦f@_x000C_6ØõÃ\@¢,S.d@¶J7)¿ªb@ûÐXÎla@_x0015_úé3Ì`@*BõÖð_x001C_`@Û©L_x000B_n/c@	[Ë_x0016_je@Ì û­tÛb@_x0001__x0002__x0002__x0007_ëÚ7Æe@ed_x000E_-_x0001_d@%¦ÌCuvY@IÂ+f`@où°Ì¶`@`_x0018__x0001_­)]@&amp;ñ§ÿÿY@§%_@_x0005_ÛÑ ÿb@¸"*V¡b@Eå¾_x001A_a@_x000E_ZAgÑ[@xeO_x0004_+Z@Æ[u¾å&gt;\@+Ev_x000F_W@æø¥_x0010_d@h`mø £b@¥=_x001F_ÊÏZ@£IîvÌb@ÊU_x000F_å`@ä_x001A_:µ_x001A_`@ÍOyù-O]@_x001F_¤ªX\_@_x0012_æ@ö^@_x000D_}æ_x0007_ÜW\@³9A_x0006_3v_@_x0016__x000B_~CÂ0a@!S«cÐb@g_x000C_2xFob@_x0013_:æÚra@þN}# W@JÎ2!_x0004__x0006_ÉW@l&lt;æXza@ñ1ºÿ_x000F_a@¤+îßj@xqÇcò]a@_x0018__x0013_5=Á]@_x000C_®Ü_x0003_^@¦Ø½oâµa@Ì?¤yX@W@}_x001F_øc@tr.^@_x001A_ù¤g_x0003_ea@¢³¿e@ræpWPa@òÄ [@Yq_x001C_*z`@ÿ_x0015_#@&gt;YX@÷Ú|ã\wb@_x0001_kðM8Æ_@ð©1¨Õ¼d@/_x0003__x000F_Ó÷bl@°»dð5_@ð_x0002_Ó*ë^@¦tÉ|]@u6á34_x0016_\@)=_x0005_¶\@Ì-_x0003__x0015_Î\@èì|³Ïú^@·_x0013_øø_x000D_`@@jsÏa@ì®T^T_x0008_a@_x0016_1)Â»ùZ@_x0001__x0005_°&gt;³«c@E_x0003_úà¶X@zøæ_x000C_A_x0001_g@¤_x0006_k¯_x0012_&gt;^@é$_x0004__x000D_×¡i@^¼&amp;_x0015_ø§^@¶n^\@-Á_x000C_cÍK[@_x0002_À}ÏÊV@_x000C_1_x0013_G_x0013_e@cd	®6e@´µ¾_x0008_åX@4ÿ\Øb@TÌ¹áa@Qiþia@LX'y_x0017_c@N_x000E_M½b@'c9/ç_@:ù.*¶i@£&lt;ªÀh+]@d§ï4_x0007_k^@_x0010__x0015_!Y_x000D__x000B_`@Æ½«°c`@Ü;7_x001C_{Î`@|âÝ~_x0011_X@c_x0016_&lt;n6Ôc@¨Þ=ç_x001F_ê[@l_x0013_Þ}_x001E_Íc@|ÆÛT_x001A_a@âgÁKa@ã¥1ö_x0012_¦c@_x000F_X³£_x0001__x0004__x000F_¹b@Ö_x0011_±Ð·lb@â_x0007_q_x0004_?`@_x001B__x0007_{¨%b@¼Ó¹Â°`@èL«_Æ^@ó_x0019_®Ã\a@ªW­x®]b@Âb_x0003_ò¦b@ræ_x0016__x0017_Tc@Ë«?Tsa@N_x0016_ûO_x0006_a@_x0008_¤^[@í_x0012_Ü&lt;µ]@î¼F_x0017_îV@k{4rÍò\@d_x0003_§Èéa@så§P_x0001_'b@_x0002_y?CÎ^@_x001C_#£T'a@-nïonß]@/sfÔVa@Sì&gt;Þ^^@ë±VBxZ@È¶7_x0018_'_@³98°`@HAwz_x001C_4b@3_x0016_ÝØPyd@é®_x0004_Ùh@ðÚ_x000E__x0016_æâb@V$ã_x000E_yb@_(¾°6`@_x0002__x0006_«¤§ _x0004_`@×[_x001C__@M®Ák|\@æØ_x0010_%_x0003__x0002__@lC®',3X@Ð_x0017_9ç'nf@ç¼úO	]@E{Ä×ÓA^@Q¨_x001C_yÝ`@©5î·W@ÙGb²Ú`d@Ó½ÖFuê_@MyM::Z@0J¼|(Ï`@/00&amp;+¿_@úÐw¾Ú\@ûÐ/VZa@ÎÀ]~º[@Nó:_x0015_[@Æjã7\@)ï¥KÊãd@è4p´Wd@L@Ù'Z_x0001_^@¾ÜjèAÞ]@0ê_x0019_0:Àd@Ö3ôÏ_x0005_9^@_x0006_­ÖsXY@·',c@è_x001E_q8F_x0006_a@¸Ãá{ï`@ÈTÆÇ_@æòÕ_x0001__x0003_F\@_x000E_ù_x0001_!_x000B_üf@®½Tp_x0012_k@X}A`@+_x0006_©d@g5Þ¶·æa@ìô$e_x0002_;e@UB&gt;t_x001F__x001B_`@£©_x0005_Í@f@^ß_x0010_ÁÌY@F í[b@ûx¦$_x0015_Z@ï_x001B_J8µl\@´Uýî_x0010_b@ÿÓo_x000C_(e@_x001B_Ò°_x0001_i^@ÞP_x001D_½x\@R~úF$[^@Vßþ_x0005_ò]@Å_x0006_ûUía@Fµô5_x0012_n`@z­¢_x0017_ûþh@ÚÈ¾[_x0019_1a@6¥_x0006_Ú&gt;`@jNljy_x001D_c@íÊw=)c@¤¡[ 9 [@E)TÚJ_x0005_g@ºpðíÂph@½È}øÌ`@_x0018_"_x0006_ÛçV@èÉU¢l@_x0005_	½·&amp;Ã£n^@Þ_x001C__x0018_ØVk@^_x0015_¢À÷³`@ ?_x0014_Ñ_@ùÌ!¶ÿ«^@3_x0017_ÕÝ@=X@_x0004_¶¤Ò`@õj3¾Ð«b@`ÊO,ÒÁV@4ºÚPÀ`@_x000E__x0006__x000D__x000E_ög@ÀÓ¢_x001E_V$`@Ãíõ3å_@ãÎ¢#ßvc@nê9_x0006_`@L¶°¡s¹i@_x0010__x0011__x001C_ä¼Y@_x000D_bazc@_x0010_W0fÚZ@_x000D_Ú_x0002_µe@¼Ñ,XÆo@~C0ï_x001E_\@áâ¡É_x0003_]@He_x0011_ÈP,a@}Î_x001A_³&amp;pb@2È'_x0012_]@Ê_x0008__x0016__x000D_Ý[c@êNUMº7d@§ì?#± h@Ê{Yo_x0007_j@_x0008_LnÂ¨_x0019_Y@NU_x0001__x0002__x0006_×ô\@´&amp;T j\@,@¥_x0005_$`@C_x001A_ôÁt]Y@¶¹c_x001F_ç`@Ö_x0004_Úxz.[@=}D_x0018_Î×]@t"_x000F_kth@vÍ0éê a@õÓ\[µ¥X@ò_x000F__x0011__x001D__x0006_Cd@.öyi_x0017_\@uªª¾_x0010_Î`@ae[ÿa@Ü¿æo_x000F_Àa@&lt;ì®vf@_x0019_íËzëZd@$`×î_x0010_»e@½î^Ø¾a@î«sÇe@c_x000F_½V8¼f@rÚX%½ `@h&gt;)Î#_x000B_e@®ô!½_x001D_`@"§ò_x000F_îiZ@ÌØô1wl\@®`_x0003_Ôf@VdÄâõ`@_x0001_)ÿ_x0001_vZ@ri_x0014_^¤c@hájIe_Z@_x0003_b6ßøèa@_x0002__x0004_ö\	É%`@_x0014__x0017_o°½`@_x0004_Ç_x0008_Öcáa@p¼û_x000F_e@8a;dd@Þ|}Tºd@²6ÉÒ_x0002__x0014_`@_x000B_ú	':Úb@ÿ_x0006_ ´e@ÓVDe°0d@4rq^W\@8ñiDSê^@_x000E_èr_x0015_µÕg@®_x001B_2fî_x000E_b@¶ENZ&gt;i@1e _x0001_I_x0014_]@ l VVm@Çù_x0001_Ca@Ì»_x001E_y	c@þ1_x0001_è_x0010_a@OÊbÅÃW@_x0005__x000E_rxÚ~X@Ës_x001D_W_x0010_&amp;d@ÐÞ_x0010_QgR^@¹Ö_x0011_Õh@:ÏJO©`@r_x0007_c_x000B_±^@Ä_x0003_	ÏW@q]0x«Kh@bÐ_x0016_Ñ\@ä!nó7a@'ßRo_x0005__x0007_[]@_x0002__x0001_3TQl@¶§Gý)}`@§ïó¼J[@ð_x0003_Á¥N`@vW_x0018_ZÃ§b@ª²q¥j@o}º_x0003_«®b@m_x0007_Ò~xv`@_x001B_MÒÉ[@ä§Áå=_x0006_`@Pë@_x0006_#f@[¶1	Û_x0018_Z@Ñå°VÛ`@nDêî_x0004_\@_x0008_Á©vV@6o.¯c@_x001D_f51_x0013_ c@¨&lt;_x0002_æc@^]¬rè;`@TêÃ Eb@ä²{jgD`@:"³ýú\@DK¾$aV@£É·&amp;f@ª_x0017_ÑN;_@V_x0008_Fyð_@Úâ¤e_@&lt;_M£_x0011__x001F_a@_x001B_¥]äMz_@ó(òE`@nª©4z\@_x0001__x0004_ßhMÉ¦K]@ä¸ÈIY@â&gt;_x0014_U&lt;]@ÛZ7¯SJc@ ËæÆÉc@z¶5_x0002_À`@Û~Ó_x0018_a@e¿¨§Åd@£!f¨ÿ`@¦õ#P1`@P¡6ÞA_x0006_b@_x001A_)hÑlìg@E©¥`c`@$_x000C_BÐ_x0001_½_@õ÷_x0016_²b@ÕÀ£JlB[@Ð0__x0014_ÈHg@x}OÄãc@&lt;2pßk_x0014_b@êUm3¤¹X@ÚÊÁ³@ì\@_x0015_ÔÁZ5g@Rû_x001D__x0007_¼_c@µ&amp;ÕÑe)f@c÷lMT·V@9P+ðÚd@_x001E_µIpý?`@ø³_x0005_i+ÜX@¸_x0013_(£_x000F_]@²ù_x0018__x0003_!bd@_x0017_&gt;VÉÄ{_@Ì_ñ¹_x0004__x0005_Çnb@_x0001_ðúº¬d@Z/¸ ^ºf@"SÉOÚ½[@_x001C_æ%ã a@÷ô'â9b@_x001D_jD,õ9`@ò÷¹2UmW@zè{(!«`@á}?ß_x0002_ïd@=N|Z_x0002_&amp;a@Úvù¹`@^Q9É2`@ùtÃ'-L^@5Ú0_x001E_;_x000B_a@jV3_x0018__x0007_f@'2ô_x000E_SZ@r±¼ôt8c@/rþya@E_x001D_FÌ\@1_x0003_¨È@_@_x001E__x0015_ÝÝY@õZ¢_x0001_^L`@ô&amp;ºm!`@_x0008_­ÂÁî`@_x0016_×µ_x0002_øÀp@_x0004_/ôûU@_x001D_½&lt; ]@mAÓ_x0015_3d@FØí_x0008__x001C_g@P3Ïg=&gt;d@&amp;_x0010_÷Ð_x0015__@_x0001__x0002_£1{e_x001F_f@|ú$Ú\tZ@·")lÀi]@)Ë{æ^@W·´ÍÎ_x0002_b@l,{3#y`@]¦=è»v`@v_x000D_,á&gt;V^@«_x0017_fdd@ây Ø¤Y@,ÔéL+¯d@¤_x0012_÷íZ@Jû_x0011_¡_x000E_d@a´Sø_x0019_`@Ó¯áÄÕ¨b@ZAë¯_x0007__x000E_d@:N«®C³Y@ÏúÈ4`@(¹Ê&lt;_x0008_e@_x001D_t#îð]@(¼e}Bd@Zöy°AZ@®qÄÈ@_x001A_g@dò«Í*¨e@¿ÖÛ_x001D_nGX@·i_x0018_ya@êÏ÷ÅU÷c@£CW5^@'ïÄ_x0016_LÉ`@T/¢&gt;}e@x°3&lt;[@_x0012_Â=«_x0001__x0004_r@Æ;_x0016_ÉDi@jï5l¨c@aR¨f­Y@V3_x001E_¨Vd@=±VST_@_x000C_¦_x0004_Àwb@|8è8@X]@dùh_x0019__x001F_1n@&lt;awI¬[b@¨Áz_x0007_ã^@§¡pÇì/l@@Ý _x0013_æf@aÒz &gt;^@_x0002_óê_x0019_"û_@kèª_x0016_c@~nw_x0001__x0015_Da@p§¹t&lt;wd@Ûruw_x0016_X@2_x0019_Õhra@jt[V÷X@nl$Â_x0012_d@¦é§v¨/[@Î.Ò`ë\@_x0001_Ù_sý]@ë[Þ4_x0013_d@ëÙ?vdª`@_x0005_-,oE°\@Xþ¡c9Z@´_x0003_u_x0006_W@Fù!tiâX@5cg°É$`@_x0003__x0004__x000B_]iãd@¹_x0001_Ê_x0006_`@¢lô5DZ@_x000E_¢!ò5iX@¤Â%'­d@ÊË¡"Ãù`@ï#X÷éõ^@ÀìÙ_x0017_u½b@Â_x0003_¨Ï"c@ÿEQþ|Ë\@×Ê¥D_x0003_[@2ÃL_x001C_Åb@Ò}_x000E_¶Ð_x0002_V@uø¨[@{á-L¨a@V§÷_x0013_Ùa@e7õGða@u´¯xrZ@àt¡Èi@ýi¾|ÛJd@_x000E_`Ý~_@Ô³o¥Ó_x0018_f@2FÙÕE#e@;®¯úÏ_x0005_a@,Ù	%_\@_x0016_Ä_x0012_Ó­b@_x001A_\ìÓma@¦4_x0017_Ï­_x0014_a@´L_x001C__x001E__@Uí`ðLe@HPa\yf@	P_x0001__x0002_w¯^@¹órb@äEpm¹¡W@~¦÷y_x001C_c@_x001F_£j'b@ 'a{_x000E__@ë}ÞYD®`@ÌSÁòtX@ï_x001A__x001E__x000D_1_@Õä&amp;nSY@7]È­ÈÁa@Tc_x000B_=Noa@êã.¸ØF`@¶#_x000B__x001F_e\@gzÜØ]@_x0018_Ú_x0019_Mî_x0005_\@Ö8"eîb@;_x0005_U_x0004_3½d@[&amp;½ZøUa@À_x0013_ÇP_x001B_a@_x0004_nù»èa@÷9QpzQc@ª3ÔuOhj@Ûì_x0012__x0014_æS]@½±ÐÚGe@¨MV_x0016_ÚÑZ@ýÓAØMa@ýø%_x000F_Ê'_@S&gt;6á_@´_x0018__x0008_P?f@yI{_x0010_ð_x0014_c@	,UÖ_x001F_Ëe@_x0001__x0002_?)Yøsa@j"¯üimd@_x0004_)Ö­®[@_x000C__x000B_zÛDa@äês\A`@~ø3DVéc@MºU_x0006_ûvb@ÙoCâU_x0007_d@	¥ ¹OIc@Ë¬ó#Òd@RÌxÂ¦d@_x000B_&amp;_x0018_x;Ïc@_x000F_n)d¸c@iBW*²d@_x0018__x0014_ðúÅ"Y@ÿ_x0015_MÎ4Qa@ÿ=-[a@%/¨_x000E_é]@æý_x000D_&amp;H?b@cz=ëBe@hêI7`@LmRIh@Êóë©_x0001_c@hú_x0018_½_x000C_b@_x0016_W»}c@¹½Ð9¡Y@pSuÕÀlf@Ð-å_x0011_Ç¸d@ÏgY]@ÉôºT^@_x000D__x0017_w{Þ~`@Ç6_x001C_i_x0003__x0004_7Ì[@ðôýaI¤a@­_x0004__x000D_ÿøá`@£ûñ&lt;$ì`@.NLY@g¿7ûha@Þ_x001E_qZ_x001E__x0005_Y@Fô&lt;_x000F_.íZ@$SXx&lt;`@ìß_x001F_ha@üs_x001E_{Ure@o(÷Yy`@-%æ|;_@Ù_x0007_!5àa@'!=§\Æa@ PÜ¶HY@v_x0017_*¥´Z@ó1&lt;Ö_x0003_÷`@Å.Ä·½	_@_x0003_Õ·MLa@_÷Éd¹Ô\@ ö¹e_@_x000F_ÆY³a@¶_x001D_rá)ã]@F³?Qf@fJ_x001B_u©Ça@|É{â©`@:×J_x0002_9fa@%ÞvÌ9²b@Ø_x0001_þì÷Ó_@ÈSzGb@_x000F_5èIgY@_x0001__x0002_Äíïì}a@YÀ~×^@_x001B__x0014_ª¬Å)c@¾²`tb@F_x001A_»5Öy]@_x0013_¥¥_x0018_Ma@ÃoÑLl@¥_x000E_ó_x001C_¯a@_)_x0007_f_x0019_Z^@ÊA^wðf@Í3ãD g@¸zøªVe@ÏX=gÑ`@Ëã­°*e@JQg·h`@fv8\¹[@G_x001B_¬ÊÆºa@ÄV¹j/e@IÌ3.}b@ýsÜÍr2c@`'¾_x0014_è´c@u_x0006_)×cù_@©ÅÞ!}ÿ^@_x0004_Pà9^@aÓ¤iÔó`@_x0016_,_x0019_p1½c@Ì-_¸Ãc@½Äq7¯ý\@þJ0M3é[@ù	ÿ_x0019_k`@_x001F_sÇE©~a@bSf\_x0001__x0002_ÂFe@õ{¯_x000C_ï¤c@0÷'îÉ[@bË`b@W6_x001C_!_x0005_]@kmåðª^@Àæã[@áñ_x0010_4©"e@Ç_x0014_­4^@_x0018_×¹KiÆg@ZPùÝùr[@µxvQa@R`¥ã¨X@Èæ7Ü/X@Ã_x0013_«u7a@G1õ¸c@Âe÷_x0014_l`@f_x0015_¹_x001B_z·a@_Ä ýUX@¤Q»\ãb@²+Û_x0005_î`@¬ÄMp@ú¨Ë×	_x0004_Z@WuW­µc@_x0014__x000F_[c@C:;Õ#a@¡þÑú`b@Â?`_x0014_/Öb@ÈIó_x000C__x0007_M[@L@{J8f@ïðR4X_@Óa^ù_x0004__x000B_f@_x0002__x0006_$_x0011_Eñ+_@×"tvdd@öñ_x0005_Èý^@¿TêËFa@Ú_x001E_*T%X@Èßý_x001A_p¸a@gN'ÉâÇ`@Gm_x0005_uüb@»_x0010_£_x0003__x000C_c@jOü!kþg@ÝÃÏ_x0011_cf@LÑ8#+M]@LáßÆ_x0008_Vj@Z7þ8Píb@ÊÖ0C4/d@Ê)}Ê b@_x0004_9!Bå[@+Ã¦ÔkÁa@*rs½=Øg@¶4Ô{ÃÙY@_x0003_;Ïit^@_x000D__x0018_H»a@_x0001_ä_x001D_;c_x001D__@YÈ°ãÀÒa@_x0003_ì#_x0005__x0005_a@(XÚÎYf@æ^¨wtÄd@e{ÃÔCZ@vAÒÕ¹Jb@-âv) Z@¸~Ðç]@,Ôr_x0001__x0003_tx`@|Í(4Y@Ì_x0014_¦âa@_x0012_!¸Á_x0017_a@/_x0003_¹©h@zÌòGd@Ó¨lº_x0015_RY@_x0017_ÕWx]@ùDþ6ôb@:_x0017__x0013_Ô/^@tú'_x001B_ÏS`@^AP_x0002_Þb@xäpPú"`@lßuw¿DW@@öÁ&gt;Ód@+;bÑ{a@R »*)`@ìúÂ3kçZ@&gt;\_x000D_â_x0003_Ìn@z¸êÜ_x0010_ÏZ@ê\R¯(_x000E_b@$ÅaZ@hµ]òýa@ÎWP½S2e@àíÄ__x001C_f@h_x0016__c_x001E_×b@ì¸%_x0019_B5b@Æ=_¬\Sa@3	÷(ue@K³62_x000D__x0016_c@§]v_x001F_X@l£_x0012_Ó_x001E__x0018_c@_x0001__x0004_=Q)f[@Ù$Ñ·[@;üK5Û9`@ÐSÂÆ9#`@Pj/à¢a@ÿ¥ø_x0002_b@¬¥_x0004_+}Òh@_x001A_Ky_x0019_b@¡_x001D_h×_@·³ác@`4kxd_x000E_`@^Ë×Ãc@_x0016_iß_x001E_¿a@?Q_x0010_(d@£GÒ_x000C_pëZ@bØ+û`W@_x000E__x0005_®ZÿY@®Èç¡_x000C_Ah@Ì=´ÔÓ_x0015_a@b$àÐc@Õr_x000B_0d^@Ã¯¨@ºY@û_x001F_Ü}*a@_x000C_XMGø_@{t¿_x0018_[_x000C_b@&amp;nb_x0006__x001A_`@7\è_x001D_Ç(^@*fÍè_x0003_µ[@êOBË2^@ß0ÕK²¢d@è ìÇwQd@1_x0008_W_x0008__x0001__x0003_Á[@ßV_x0008_§8a@§zÿSÌÅV@©É+Ç?V@ ¹ `@_x000D_4ô¬d£c@	²ÍX@°_x0015_­[@Ç©y)÷Z@_x0017_¾¨Öa@Ç_x001E_YWÝzd@gt_x0018_Î^ùa@ò&amp;Ìê5^@N¦íÝ,_x0007_e@¶_x0005_kVf\@cÍ¡xu÷`@Ï±_x000E_c@_x001C__x0002_e _x001C_a@o¾«_x001D__x0007_`@$QJo"Mi@+²_x001B_;D¦a@)ÒÒãÜÕa@î_x000C_&amp;ùn@_x0019_x_x0013_¨_x000E__@_x0010_Z4o_x001F_3]@¶­¶vÞl_@R_x000E_Áâ`_x001E_n@'î89³b@&amp;G^øÏ\@$%Ð¤'Ï_@_x0010_TÔúZ@ÊFý£cW@_x0001__x0004_i¡]ÃÍja@yb"¯8Þ[@+ú±ÇÆ_x0017__@Ãù d@1_x0003_Mb@4¹mÕ]@ô_x0018_Â\za@/«Ïé´b@÷Áªnï^@mõß_x0011_[@[¬_x0015_La"X@Uù³^_@iQTn_x0001_ _@¦C_x001C_=O3W@_x0004_ê]	éë^@_dÛÜc@_x0015_Xé¥{Éc@":{D`@lïð_x001E_%`@y,¶8h_x0016_[@¢Q7S_x0006_c@JÐ$í_x000E_[@Ö_x0002_Q8b@ü;å}ÃZ@æÍyåb¬j@|?_x001F_|Y\@÷_x001A_æ«¡`@TÚø_x0008_a@æaâÁYÙX@µë_x001D_T_x0002_Y@H_x0003__x000B_¶{x_@¿FÌª_x0001__x0005_7Ãa@?oëoºP[@_x0010_× pVb@»¼RØ­úY@Mòúq+_x001D_Y@r/	JÌa@+_x000B__x001B__x000B_qI]@¥IkèWc@¾_x000C_V÷¹®a@ÌË±ÂÊhc@Ía³Ié`@£½ÓBØ_@ï°Ã::§_@fýÛâid@U_x0002__x0015_èó]@\S	å¦`@Ø¤_x0008_¡ÿe@;ÙÁø`@ÀæYuf_x0010_f@1hÌ6o[@@à¡´a@tV¨5_x0007__x0004_^@ð_x001F_cmée@Àë'ò`@ÈÝ§SCb@Õíq¶W_x000C_[@ëqÚ7åb@*/âûa@_x001C__x0003_&lt;cif@Öã_x0008_º\&amp;h@é]oz_x0004_a@_x0014__x0005_-³×i@_x0004__x0005_æf¢{ËÅY@%_x000B_"ìj@n_x0014_Éµpe@_x0015__x0018_¬É]@¥õa­´S\@¦_x000E_úW@ÆÜhìd_x0001_`@É'¡4\@v_x0015_Ä_x0019__x0012__x001C_`@_x000B_íã#_x0002_`@¶æ¦8E]@úôý£wV@³EÍã._@Ñ_x0016_&amp;_x0018_Ç_x0002_^@ÏÊÎOQw_@/]}õ_x001D_f@_x0008_2)_x000E_g@Vg¦$ÿxc@ùÐÔXØÏY@eg2 åa@¶._x0011_ÖY@e_x0004_§lFh@CA«±g@ë±u;a"]@³_x0013_:_x000B_Ra@_x0016_GîÓwÕ_@ïÊÉ©³ÑY@î_x001B_V%½`@Êê²P_x0013__x0018_b@³¾g¼`c@S~ÿzó`@lÞ_x0003_«_x0002__x0004_xU^@åÕMUÚ`@âÔþ¾_x001F_ë`@nGK7®`@_x000C_ß}xPÕ^@Ìºê×»RX@\LQ^@R¡_x0013_d_x0010_ÿ`@Ô$b±Imc@/_x0006_X^§ë\@ìl_x0005_w1c@¸Â_x0014_¶·Z@_x0014_¦ÖON´h@_x0012__x0010_ÉÝâK_@&amp;ÎÝ_x0007_Td`@dG¬²\@"^iÌèc@Æòö³Ð_x0014_f@_x0003_dO~\óa@OSÛ·K`@_x000C_ÛÙ_x0008_r2b@R_x0012__x0001__&gt;í_@®ê)[%a@·¥Ô¼_x0015_Ùf@ü^º ä_x000D_h@O_x001D_nÀ]b@¤Vz1b@F¸¾o©`@_x0006_WKXõ/c@kÍ3³»\@P_x001D_:Lm^@ÂáªÀ_x0003_c@_x0002_	}&lt;_x0018_¸`@ÌLW÷Y@ 7ÏÖd@6úö²RÚ]@s&amp;c_x0006_µ_x0006_a@¿ø´Zð[@(_x0010_ËíJ\@îºI¨üc@r_x000C_Fy_x0004__x0017_f@ÞA_x0011_°|a@Dw_x0019_/`@itÄÝg@«iNrv_x0005_a@K_x0018__x0016_òÆoc@Ól_x000F_¥q^@zoSµca`@õ_x0007_SÈ¥^@|"o»A¼`@³Ú&gt;_x001C_êK\@_x0011_%Ýk[_x000D_c@ð{·.Ìf@f_x001E_P°_x0001_\@^ëÈð\@o±_x0003_3Ö5b@º_x0016__x001A_Ñ¸#`@g¸«_x0015_+_x0008__@±m_x0012_Vc@»ÍÏV1b_@·Þx_x0001_VÐd@ù#&amp;_x0012_{%^@ÂW_x000E_³Ì]@_x0015_Ôx,_x0001__x0002_n&amp;c@/½Ìå_x001F_ìc@³õèPâ^@ êk|qc@Ë;»ÓY@_x000F_o1íw{a@ª_x0017_v6üc@Ð_x001A__x001C__x001A_Mÿ]@é'sÛ_x0014_a@_x000E_3D_¼Æ`@Oz¯@î_@.¤ck1p@¶,Ñ_x0003_F]@¾x¿ÁÖd@áPC¶p{c@_x0002_Tkv_x001D__x000F_c@_x0012_=#A³&lt;_@fº_mef@iÌüF_x0012_c@ÛùÆ]!a@nÌ(V&gt;â_@2_x0013__x0016__x000C_ò:b@dÍáñy`@Ä_x0003_p_x000F_à_x0010_]@Âì4_x000F_íU`@ðG­ëü\@ÂTö±_x0016_ÿd@[q_x0010_Óub@icZ¬Q6`@É_x0003__x0019__x001D_@u`@Z_x001F_A_x0006_0`@|_x0012_m?Ãýc@_x0001__x0004_6AZÈd@¶]TÒ½\@E{_x0004_ÒÌ³_@Xã_x000D_Ií\@´Ä.×mä\@_W·-þ]@¼BZþFFa@êýU_x001B_àßl@_x0008_³¥Z@?~~_x000B_Æªa@Bs_x0015_¬§i@ÒÙS_x0002__x0015_B]@w	Ôýæc@F¢Ôò5f@#ï_x000E_mº]@O(,&lt;ÿË^@2_x000D_8_x000E_s`@9Î&lt;Á\@ôÍX½SæX@T¹Mç__x001D_[@ á³_JOe@@	Þëm«[@tõ5Ô2b@7WÉ¼?^@è+£åBW@h_x0016_A1N©V@_x0017_ûåY¶ã^@2Å7Ð/_x0003_e@n×&gt;¡`@__c_x0018_Ô¶]@_x0007_MíoX@¢×W_x0003__x0004_µÚd@_x0006_ýÆyñ_x0007_i@n8Û_x0013_¸¥[@ój_x000F_8Of@iv÷DùX@_x0011_ÐîhXÙ_@_x001D_ÏûhÛ ]@V½kY°h@Ï{ç_x000B_b@÷#á_x001F_^@ÜKÓJZ@_x001F_F¼ñ»^@xëUÕLp]@Q|]Qo&gt;`@ã7 ËE`@_x0002_&lt;#Ja@\DÑ_x000E__x001D_àc@ xÊ¤_x0008_X@ãÐÚRî&amp;g@øZéæ`o@Ø_x0017_2^¥äb@]·¦ïoG`@þí'm)Bb@õ¿N¿ea@Þ¾Pb@Òªj_x0001_°a@áRû¢U@êÌ{5ÖYb@j ,ü¡æd@ßÑ	Ð`@}Mx!|_@*µ_x0011_`ªOa@_x0001__x0002_ó_x0003_§ó¾@^@Ù3_x0001_ÉÑX@àH_x0017_ìË_@gÕ_x0011_M_x0007_Z@e2¤ÔCO^@òTýÑ_x000D__@ú_ìjY@GOÊõÄa@ø©èª´½_@!ô/xv_x0007_b@Ã_x001D_¨_x0001__x0005_OV@_x0010_É9±ãÿX@_x0010_bÂÃñ\@»'_x000F_\òG`@ôR æ`@´¼é_x000D_Úä_@ðEU6?c@HôîÑT_x000D_d@~~¥{$S@§JDÖÕI^@RY_x000F_î*]@tz¿X·d@·|_x0007_·_x001E_a@è&lt;C AÈa@êp_x0002_&gt;Ëh@AQX«¶le@&lt;±3@_x000B_b@66ï¾&amp;a@DsCSi@²_x0010_0_x000E__x0003_ûb@ûkõG	|Z@Ì_x0004__x000B_&gt;ýd@ùfc\@±V×Q´_x001D_a@aÀ×_x0010_\@4ÐÃJ6[@L_x0003_+éJgd@MýAì§`@ÞûáHéËT@·_x0019_-	Z_x0007_c@Ð_x0001_Ü üëk@V`15Cb@(xé[Z@Ýüj×a@¯GÔ;ê_x0012__@_x0007_#¨Q§Ib@q¬¼e@_x001E_Jpÿ²f@üã_x0015_ØPd@È$Ö£zb@Ám_x0002_å`@1KBäæ8a@&gt;'§_x0016_þ2V@×å_x0004__x0008_a@_x0005_]¢Z/µW@²å·ößAj@Ñ_x0013__x001F_ÀÆ[@÷_x000B_â1Ñf@_x0006_GÅHgå]@×%Ì_x0012_MÄa@Ur_x000F_Þ²­b@_x0016_Px48pf@ïö¾ï|[@_x0001__x0003__x0013_:/Hoä_@YaQ_x0006_pÚa@ØUWâ¿|b@Ó_x0013_îÈ¨¢`@W ¢_x0007_`@_x0016_F9¼Z@Å"G_x001C_s^@_x0005_&amp;±®§]@¡;g@_x001B_ùWëE¾^@g#jc(ce@¾9Úù¿^@kÔ+}Ga@OàW¸û^@¬w6Ø6§a@¤_x000F_YëJa@_x000E_ñ|_x0010_¦þd@_x0014_¿ìU°ïa@ÔqOiAÁc@ PI _x0019_f@ÕO§qn`@|FÚÌª\@_x0010_ÅY_x001D_«a@ptÛv_x000F_|d@@©%GÄ_x0016_t@´L4´¯`@ÃõRz­c@ç[T_x001A__x001A__x0002__@%Ja_x0005_c@ð¸ùÒÓN[@pL¦0c@ý©	_x0002__x0006__x001E_`@$:TÝðªW@¥´?á]@5acdh@õY_x0019__x0014__@æô_x0004_ñÄþ[@aO_x000F_B¦\@lø_x001F_Ö¸Z@ûÓE7«_x001A_W@%0fÕ¢4`@êä][îpY@"¨áv^]@:ÿN%4Gf@-Æ_x001F_Da_@hg³7ÅY_@_x0012_ _x000B_`Vf@ª_x001F__x0003_gü$]@×:ö_x0001_k`@m_x0001_l[@þ¤9Çj_x001D_e@¿_x0005_VpÅc@_x0012_IÜ¬i[@®ì]Q=úa@½Æ§Ö_x0002_gd@]_x0012_ìÁðd@Èöda@âR2Çj@)_x0013_~~_@ßb¡N\Ä[@Î~RÝ	0]@ÏóÕ_x0017_Ö\@ÕHùæa@_x0001__x0002_ÖÌ¯fÈ`@g?e¯â`@_x001D_':këI_@`ÌÚî_x001B_a@Rä¥6!Þa@#9º_x0015_.a@ÜÓu½CX@Ü"[Èe@PÒ£DÝa@ð&gt;¥À]æ^@s×¢:ÃIU@Øú?%¼«X@X_x000B_x¢?\@ÎÁvO¯a@B}_x0007_ò_@_x0011_6_x001B_KhÛ[@§2_x0017_ûóc@+ï3Pô_x001E_`@¢l3=b@ñ¶L.¬Áb@#Ì^#_7a@´_x0010_:td¬`@_x001C_&amp;LDa@è«Å.ÛÙ]@«Ñ½èK`@_x0006_Dð)×]@_x0016_ðc®g£f@ _x0017_¥_x001D_öZ@z_x001D_w;]@êd_x0005_ÿ`@l±D_x000F__x000B_Ða@&amp;¶_x0001__x0001__x0003_1_@&amp;Ùmî«i@ÓzÖ©_x0003_j@LPh±Dg@4ñ°¥g@ðc±4=÷^@Oìyt_x000E_û`@`Wy=zAc@P¦`§b@D*X­?Ä]@_x001E_4X4\5\@Ó_x000C__x0006_£ac@ÂÒþZ{_x0010_Y@»vá_x0019__x0001_¥[@½Ö_x001D_!þ`@SZùûZ@_x0018_ÃÝõ·ôa@ZÉ_x000C_Ç¸ÉX@)¥_x001E_±'^@PaI¯Löa@ØïÆòãnh@_x0008_0Ñ_ú]@_x0005_oþ«´^@_x0014_æ!Þÿ_x0002_`@n_x001F_j$t[@j_x0005_³TÓ®`@Á¹¯_x001C_b@Sñ|_x000C_c@÷íxòN_x000D_[@Õ_x0008_ZâIûj@Ð¯ï¦©g@­/_x0006_"Ö[@_x0004__x0006_ÀRÖ&lt;Ò_x001F__@â_x0002_U,ðÅa@¸#&amp;W_x000F_"c@ôzBi®Ôa@Öº\MX@¼_x000C_q6BX@Øp_x000F_n_x0001_Z@¢Q&lt;)ÚW@_x0014_íq_x0008_Ca@¢eÜ£]`@¶Nq.&lt;Mb@î§ö_x001A_ÑY^@b_x0001_{Z@ßwÜ_x0003_ÁYd@_¼"¬o`@}(&lt;IÜ`@¼;_x0003_)_@Ö8[G]@ØDßOd@àK}øjq_@À_x0007_yöLzY@_x0008_þ/ía@?1·)Òf@,_x0006_8Çdc@ëÜ_x0010__x0002_Õüb@¡_x000E_b«dËb@§Y_x0005_bd@EíØ_x001F_MM^@!BLf_x0015_o@øL®Â$Ò]@ YÍ¼¼¬i@À_x001D_zÖ_x0002__x0003_"^@Ñ0ëõñb@ûf²×zø`@£6_x0002_Ê`@º_x001D_*/}\@3"¸_ocd@àºk¾_@¼½¼_x0004_nb@g(2°#S_@e3vMÏ´b@_x001D_½dQ_x0017_Z@&lt;µc1b@îZiVSÞ`@d;¦]]@|¼ÿðb@_x001D_û®1_@_x0019__x0012_é'»b@ü«øq&amp;!j@Õ¶HÔ.d@ó¿_x001E_ê5\d@:´)gåGa@{kÆCÆéf@#¤j³ü]@ä¯!ç¸^@:R_x0013_8ø[@0H¼þÒc@jërú oZ@_x001A_&gt;_x001F__x0001_¯"]@Vëx_x0015_æb@Öß_x0013__x0011_êe@_x0001_\ ,_x001E_b@r)_x001C_I_x0005__x001C_f@_x0001__x0002_.Tnb ¥a@DEi^k÷]@é¥êY_x001F_&gt;a@_x0001_ý½\Îr`@Pc:s_x0002_Øc@þ¢:_x001D_ÈDa@EøÈè_x0006__x000F_m@B±&gt;¸7Sb@|¼æü~½]@F³¬c@ª³][W@%j'µ¼\X@ðÒÖzab@=_x0015_O_x001B_[@^_x0002_dAÒ±i@Þd{wÉXc@_x0001_M_åïb@­½:D^@æ§Üo¤_x0011_\@ûGdä+c@ÞNµDÉØ]@b/Üûï£Y@_x0008_\&gt;|q_x0016_b@0±àÍ2¯e@b_x0018__x0018_Q$ji@|åa¹Ròb@Í=&amp;øb_@G_x0004_½_x0005_Pßa@iEUÖµçc@G´/_x000C_¯f@µó&gt;|a@àø_x0005__x0003__x0005_ýc@"j2!Ýa@nAÇ¿Y@ë¤_x001F_Òæ#b@*Î±øé_x0013__@_oõÔO`@{.ïû;\@¼_x0013_cÕçÅ]@_x0007_1_x0019_é?\@x¤s_x000F_r`@FY)8^c@_x0002_¢_x0017_ËAe@KÑÍóc«d@pªéQR)Z@ù3ÝB`Û^@_x0006_î_x001A_~ý_x0002_e@_x0013_ÿ¾*Çd@øVÖ_x000E_õX@¤ëói_x000F_d@_x0013__x001A__x0014_ÇUW@*ãá§_x0004_c@à&gt;_x001A_+_x0001_ãa@ÀS_x001B__x000C_I`@_x0017_¥ÚÎ_x0011_h@¶^C¢@\@ë÷PôÛg`@Ë_x001D_ISÞ\@_x001B_TÉ9ÛZ@bvLëTa@_x0010_Ô°¾+X@ç?¾bì_@ÇNâR_x0002_[@_x0002__x0005_®FÀN_x001C_ÎZ@Ke_x001C_|qò[@_x0015_$_x0012__x0014_±4]@åþ_x000E_Ä|Q\@Í&gt;0µkZ@b|O;5;[@Û$û_x001C_¸2[@m+{_x001B_FÈ^@_x0010_n_x0018_q]@°_x0018_´&amp;öX\@Íì_x001D_Øz6b@ér$_x0006_U`@Êit¼_x0001_`@_x0005__x000D_£²c@K_x0003_´¶Ï`@_x0005_.ÎíTã[@Æ_x0012_[_x001D_0d@èüýo_x0018__x0006_X@½ÛzÔ_x001E_e@¾±Å¸äZ@ Á`ìö]@~PT;Ó_x0010_[@¦ä_x000D_Ëpb@¨Ã3"ó©a@¾9Má4U]@ø&gt;®èÄ_x0001_d@\\Ì«L¢a@ú$4S`a@X_x000D_2_x0011_åa@ªÛíÒ^@Jw5µe_x0008_[@P!_x0004_Ø_x0002__x0004_lTe@;¡ÎÕ@u_@È_x0016_O_x001A_òY@_x0012__x0015_ar_x0017_Sh@_x0012_þÑÓØg@¡(×yµ_x0005_`@·¢]Cµa@Z-ê¾_x0017_[]@«Ã_x0007_Í_x0005_¯c@»Éû LÒd@hùéÔ4f`@íßÜK¬_x0001_e@6°SÔk`@[ð}s_x000F_$\@Û3pj_x0004_d@øÜü(	h@_x0007_F¸J!xX@ ¶¬Ðßße@àjJÈTå^@æ6êd5ó]@Ç¯©ô_x001C_a@1Q#Òá`@LÊ¶I9T@ÚcÑC_x0014__x0014_h@7ûâf&amp;R@JNz_x000D_a@_x0010_WH_x0003_àc@¶k|âä_d@¸YñÚJ`@T_x0005_¥³¸-a@ÌsÍêBf@ÝûÆ0F[@_x0001__x0003__x000B_#Üi_x0019_d@_x0019_xÎÇ`@¬V¡¨E.a@¨¥Æ_x001B__x0011_g@FÚöF(ø`@(º_x000F_&amp;c@Sð_x0001__x0018_ô)a@_x000E_º_x0018_\@&gt;Õt #_x0013_a@}_x0014_gJMñ_@_x001C__x0011_R¸Õ_x0007_^@âÀ%¥b@_x001D_J_x001E_Îf@¿Í¡3`@íËk.ý^@½"O_x0006__x001C__x000B_^@ò_x001F__x0017_0²]@J)Fùû_x0001_e@LLæ_x0003_è¹d@ÞÆ|´_x0011_f@O%ÄK-_x000F_Z@åË¨4«ñ]@â?z_x0013_a@_x0005__x0002_ãÆ-a@ãE~_x0013_äb@dpÒôoÍd@«Ç_x000B_å_x000F_Ãb@_x001A_éÝRÞ_x001E_g@Õ$±ã6wi@G_x0017_B&gt;&lt;×\@_x0012_dY¹+b@trg_x0003__x0005__x001A_[@,_x0012_£ _x000F_i@_x0002__x0019_½Ø7j@_x0008__x000C_þ_x0002_c@åhêÅAa@mg_x0007_ALc@_x000B_x¢]@åS|»ïÁe@6}0_x001C_R×^@Ýéq[:~_@fè;Õ__x0004_a@zvö»Ûg@1_x0001_37×Ãd@=~³vWçb@ZÁ1+ö_x001D_i@*ZE_x000D_ì_x000B_f@¥BÙÜ_x0002__@ö&amp;½sÅ_x000C_a@³Ç'úX![@ú¹û3a@ù¾îðk%\@_x0007_¯:ÇX@´Fà£ÓÑb@^ÀËÌëb@w-¼·`@¤9ª3Ek@)äyµFì^@=ù_²Ü_@ªÉO_x0017__x0018_^@r¯qjÛY@,v4a¬a@*­Ø%W`@_x0001__x0002__x0018_Is[_x0005_d@_x001D_ «^_x0005_ªY@3'@-'a@ª~µB_x0016_à`@Ïå¿`Í`@*KXì`@f_x0016_|&lt;M¥a@d¨î4&lt;Z@¨æ·¯Ç&gt;]@Mæ½·¥W[@q_x0006_×¬W]@üw¬Ò^^@¯9Þ¾!k@D_x0012_ý£'ü\@_x0015_;_x001B_÷¹þq@_x001D_:+d{eb@ÂBÏÇråf@äí¨?_x001E_g`@&lt;a_x0007_OÀ4d@@ù«Ûàc\@©o[Ft£\@¡ÍÄ]CNW@êîò_x0017__x0001__x0013_f@F	{IS]@%Tr_x0002_Ía@_x0017_òæ_x0011_Wù^@`_Yò$ÐW@_x001C_Éç_x001B_b@­°$\@:z@ÑPa@_x0015_ïæo)[c@_x0019_*'_x0001__x0007__x000E_'`@ã¦¿7K	b@_x000B_=µb4`@V_x0015_üµ@fb@¼»ýÒw±e@ ýyÒ_x0007_c@N³G_x0003_W@ÄÿM\a@_x0016_¬¯Ä¸o@_x0019_PÛ÷ªÑ_@_x001C_«_x0006_¿Ûa@{ÿé|_x001C_Ôa@ÏF6êf_x000B_i@_x000B_»_x0005__x001E_b¶[@_x0004_Ùg	d@_x001A_z_x0010_¢î_@[¡=iæb@÷zí_x001C__x001F_É^@í_x001D_*={B_@óÆT\@01õ_x0019_Öj@·«Ûld·c@á_x0002_jÖ-{b@_x000D_®_x001A_&lt;b@~F±¶_x000C__@Aï_x0014_A9ÇZ@lê{W3_x001E_k@Öô1×Êi@Åèù_x000B_Üæ[@¬Ï&amp;_x0014_czc@&amp;Z_x001E_=Ç^@®¯õGb@_x0001__x0003_¦RgW_x0002_b@_x0003_hÁüÉci@D£_x0005_Ü·`@r_x0001_ _x0007_!d@îÏ3wó7e@àÝ_x001C_Û_@dBP½n@%ô_x000B__x000D_Iôa@NHw_x000D_ei@Ûá_x000E_sÂÑb@ÇVn®5ý[@ït¸R®Òb@¿Ì±[@¨èé&lt;·?_@ÿS2gÉf@røÇ%"a@(z '·m@ûèès¦`@äWðuZ@L¸ÄdHà]@^nr¼k¹h@Ý(æõ?áb@Z%aù³ý`@y:`i»M`@RÛõ#Cba@Ç~2	Ç7b@_x0004_¢ÑÙb@_x0008_)_x0008_H_x0006_Ða@P_x0010_ñ_x0008_ßNa@_x001A_:ÑÝ\wf@.ú¶e¾W@ì:«_x0001__x0002__x0016__x0011_`@«a¿_x0005_Ê_x0007_`@W058_x0004_j@#@Ò°rÖ]@ÇG&amp;\b@ÍÏ¥-u\@Ùz6_x000C_ÿW_@1ty_x0004__x000B_`@U7¤ü°³b@ò¦àòÏ[@&lt;&gt;N[;^@é8Ã_x001A_e@Òo¥_x0001_Ïc@H)íº_@çdA_x000F_.b@ÇE«2Hç`@UÝÀ_x000E__x000B_c@zÏ.£=]@¡_x0004_^z_x0007_g@Íùi_x001D_]@2²ç¦; ^@×9¡\b@£_x0016_3,^@À¤eB\@Æs=øM®d@FsqËdY@N_x000B_Ãf@7F	&gt;½^d@ãÆì­Ì_x001A_\@Ó»×â-Z@Ö3o_x0003_'_@·jÐ­ç`@_x0004__x0005_ 7_x000F_×±yb@e[@Ý^@l_x0017_¦ÌëX@xé,´ø_@¸,r_x0019_ú_@ÛkãÛ_x000B_lg@IrÓ_x0002_®öf@±¹_x0003_XÓmd@aËxf5Y@_x001C_Çe¬u5`@|uÀk\@³PI 9Â]@vÒ|d7Â`@âcâ_x0010_Ûìb@_x0013_ÎeºÄ_x0018_`@ãf_x001F_ï-,f@Æ¨_x0005_±_x0006_db@_x0001_*Ã2;è`@g§fåëqb@/_x001D__x001C_2Ú²^@_x0013_òÛºT^`@_x0019_01_x0007_ic@ÜOs_~_x0004_\@ÈL_x000C_¡kb@Ác1Ýi@_x0011_ý×c:`@pOsÝ0áT@º`r_x0005_gf@_x0015_zB²Fb@?'®_x0014_xÌX@&gt;¢ºQâúX@?qß_x001F__x0002__x0005_å[\@Bì_x0004_¡Kmb@°~)_x0017_yc@5_x0003_3O9èd@TfBÏ`_x0013_V@[!|¬jf@¸&gt;2uñ_x001A_^@-Ö±°,f@ñ¶òkNta@á5M\@ïóÜÐb@öé¼2%Z@Úç_x001D__x0007_÷m\@_x000F__x0011_ÎóÆôb@ãvÑ2_Ô_@Â%ÕÑ©Z@¹cAÆf×`@H+?_x0001_fc@SÂ	±|_@^'_x0004_«¤!`@¯b~Ú(j^@dKþª²d@SæDzSøa@%gù]@íjU/L|`@_x001D_m|Iñ_x001D_\@_x0012_É©_x0011_UY@zS´ _x0002_b@`Fë0²`@_x000D_»_x0012_êPq@Î9Ç_x0001_ÎTd@_x001A_(ø¹GV@_x0002__x0003__x000C_,ùýÿX@8QF¥®à_@6åË]ß`@×I;_x001A_î°a@UÇ_x000C_SÃb@ÐA_x0003_33¸Y@jÄ_x0007_ßd×b@_x0012__x001B__x0019_¶}X`@²Æ	Q0ß`@¤_x0011_JÙY@!O½ru`@´¶àVH?e@ÈÉIÿ'Î^@dÂ¶_x0011_¬Ne@êþ»Ìwd@Â	:a@]:_x001A_v]@YX_x0001_©1ºW@ÌO`&gt;·^@_x0007_vG_x001B_Ôf@.{òÏV@Üzì`§h@)ÐP¾_x0014_d@Àe_x000D_#a@_x0017_{í8_x000B_øa@^d1Í²¡f@¢éÅ/ûe@È/(_x0016_`@×ºl _x0008_ d@ô2\'×a@3¬ín£FZ@~_x0016_¢o_x0001__x0003_¾\@_x001F__x0005_Ò_x0007_èh@÷_x0015_oíø]@;o4½ÞIa@¾«_x0004__x0005_Z_x0015_c@ÜAïa@ªæïÑÕ©c@fdnÐÅm]@\.s¶f@µÿ0ü_x0012_¢^@_x0019_BÍ:HâY@Q»_x0007_Ñ_x001C_d@¾ñÑ_$âd@åÏOø^@Øbó_x0008_ìg@¥_x0002_îû`@ß7_x0019_­`@áætæRVY@4ZIt´Ñi@ªæw7³\@ÔàßpàDe@	7/b&amp;mi@=í_x0011_º5d@²ï:¢ÉöT@_x0005_Vù4#ãZ@_x0018_ÚVOa@_x000D_1Í×e@_x0015__x0004_#áJa@ç¶_x001A_püîi@Êi?x&amp;Âb@$u#ÓZ@ _x0004_ø;åfV@_x0004__x0005_¤ãÎùþµ\@?K©åÕe@Pân«]_@_x000D__x0010_´úb@íÙ¢®`\@&amp;õ¡*8k@_x001C_ïY¾Ìa@Á[tA{Ä`@&lt;_x0001_ÿ@P\@¨¥h^_x0016_ËZ@ÙÀ_x001F_µ$a@VÒg¶_x0003_\@xþ_x0006__x0018_¸_@¨í-Æ¸ûb@mPQó_x0008_o`@²nÜ_x0007__@FÓ'ND]@_x0005_¶å_x0011_×+Z@ý`ß£_x0004_íZ@f+W`@jZÎã¿b@°#~îZ`@&amp;Y¤ç_x001D_Ec@Å_x001C_$úµ_x000C_`@_x0003__x0006_ÑÈ-pg@ü&gt;¹éæX@Ý½_x000F_{ßøe@iõ¥¤ÛÖ_@&gt;d÷j{-Y@LM_x0002_÷_x0013_õc@k_x001A__x0003_ü&amp;Âc@¤µv"_x0001__x0002_è_x0002_Y@_x0001_6ÁrJ°g@®-ÔÝß]@m_x0006_¤»Éàa@Q­_x0017_^UÈi@2_x0019_â@ª[@tþ¯£mY@u±2a_x001D_C`@Z²]°e@õ\ÊØ_x0002_t[@Å¥g8_x0001_è_@Øò}£Àpa@Owxä\d@Í°±#r:d@Dd&lt;M.c@_x0017_íÕ_x001B_V^@_x001E_&amp;p_x0017_z[@ `¹·xua@¾I1oë[a@Nä#e;h@®rÿðh@| bÀ_x000F_¿g@	wüßéG_@Ö_]¾}à`@êcy¾Z@G_x001C_håZjX@3Áf­`@`ÏÀøm"`@&gt;Y¬8K¤d@(Ð[3Ø°e@ÛËä_x001D_Ø¯d@F£×[@_x0001__x0002_.jf¨g@_x0019_ÿQ_x001F_g_x0002_e@_x0004_sM#_x0018_d@þ¯:_x001A_``@_x000D_}¦;qÑe@¢Ã¤¥%]@ws~àO!b@â\c#ðÞc@.`ôßÚ_x000B_W@_x0013_ÚnqÁ`@4½¡_x0019_²³^@C¿³BS;c@z×@KP]@_x001F__¶§/a@1+jßíc@¾·õ.ßîZ@öX´P_x001B_`@·ÿ¢£]@VÍÐ_x0004_TYc@«¦7_x0012_³:Y@{©6ôÛ^@_x0017_Ä¥àa^@«5/lßW@5_x000E_M9_x0010_`@¢ëÀy_x0006_J_@ôØ ç{û`@°&lt;órs_x0004_[@ÜbNd§ïe@+¥D7Hk@6§äm'	\@	Aè/z¿b@\Kc_x0005__x0006_ÍÕb@æµÂ~PCa@Uó)'ÕX@FÞ²p¯ël@ÄCÅ;a@W_x0001_5%4Ê_@)W=yó&gt;b@GtW&lt;_x000D_¸X@Ö&lt;fá_x0003_a@ÔNï­D&gt;Y@Û[_x000C_ÜÙ=a@añ_x001E_+`@EsæÉoa@*¶_x0002_b_x000D__x001C_a@ìª_x001E_·i_x0014_c@ *ç±D_x0015_^@éhB_x000B_W@ÕDn8Ya@çX±7ÐX@B_x0018_O¤*ïb@\Ç_x0005_ça§c@&lt;|0Áb@JlÐ¯]@æ»ú_x0006_{[@1_x001C_Ãb^@*ð»â_x000C_õh@®NÎÄÆ^a@c ¤·v_@:#ÖNó\@+Ð?_x001D__x0004_i`@_x0012_Â§_x0008_B2`@,_x001D_9_x001B_¾Sc@_x0001__x0002__x001D_¬®_x001C_"_x0005__@Tovi©M^@ó,¤_x001F_ÿ_@_x0018__x000B_b`@l*åhÍb@éßKv_x000B_`@àûÏ&lt;_x000F_VW@ÇOè[Ë^@"¦¶÷¡®_@à=_x0001_Ùä,b@ÚØÚ¹lY@5ÈÛ«_x001B__@m_x0010_	LÜÞZ@54ÇgºeX@j@êüäô^@È_x000B_e°GOZ@_x0015_¼ùc@­ØäZ@¶zP7Ò)b@_x0001_LMµØxb@N_x000F_À_x001A__x0017_j@Â¤V]_x001F_]@_x0016_¿d_x000B_PãW@ã[7HóZ@_x001F__x0007_Uã(è\@ 4âÊ´4b@´l»ñÉÌ^@1j_x0017_¨fi\@Ù§¡×@Ò`@Eª9÷£[@~_x000E_èÏzàh@ý'P_x0003__x0005_s_x0016_e@vå·ä9Ob@»_x001A_Ö_x0008_4_x0004_c@_x0010_Ì_x001B_wÓa@ _x0008__x0004_`@_x000D_»_x0002_&gt;¼X@ó.ðh/Ñe@OÚÃ£±Z@bß¶ÓKb@(ÖÀY@Ï·_x0019_ÿ._x0005_`@¬ð{We@Ñ5ªÆ«a@àÀ _x0017_Ì_@9j_x0003_"&lt;_x0007_b@Ù_x0001__ûÑ[@Gàk¤_x0017_i@-_x000C_à"3c@çngý_c@¹Ûßê_x0016_¡\@mEÅú~^@pz^yHld@_x0006_Þ_x0017_pq`@7=¼´wc@ò6_x0015_÷ÐY@79_x0015_][@H`_x0012_ra§]@umØ÷_x0016_^`@ÛBõq$b@h_x0013_þ\Ìê]@,D@êÑª_@×7Åjà\@_x0001__x0002_ûy§ñ{a@ùÞ_x0001_¬Pe@À_x0010__x0013__x0013_.V@_x0008_)¾_x000D_¥_x0010_e@2ÿ_x000F_ßyFd@«WM×_x0016_8\@|ì¦'BY@Í¬Ò$a@¿å_x001B_H¶b@f=Õ¯` Z@Æn¤_x0002_¿d@ÖÂìãØÝh@ùkGN`@9þØbXb@ø8¶V6c@27-À\@¥'_x0017_M¤g@AÆ_x000F_n`^@¡_x001D_2R¤`@P_x0015_cxNúa@_x000E__x0008_f_x000F_:wa@ê³åçód@Y_x0001_^_x001C_ûa@Ò9_x0008_\`@ûó,_x001D__x001B_c@#_x000D_:é¸4a@²@RsV&amp;Y@íCyË¯Ä_@Ê_x0007_uÚõ`@.,èr_x000B_d@Ö_uÿH[@ªÇ_x0007_	¶¤a@_x0016_Þ°çQóZ@@T;(k¼Y@ãà·º0[@wKÖÅ_x0003_³`@ÛÆ¤_x0006_#æ`@_x0002_dú0t1g@I^ô:_x0012_?W@Ü_x001E_QÅ'a@_x001A_"{T`@µ#^k_x0013_a@T×1³fq\@zQFÅ¹&lt;f@6¼Ý° _@0ËÒ|_x0015_]@+ºÉ`_x0005_`@_x0007_ä8Ú]=\@ËÐà{0_x0008_d@ 2p_x0001_¼àc@h?	¢H´[@;+1Ï__x0002_`@y_x0008_£;H¬]@fúDúób_@4VoTò_x0019_^@j_x0006_RÒ{}Z@éÙs¨d`@8¸af_x001C_Â\@_°_x001D__x001D_\_x001A_X@Ákv=g(g@;C_x000B_É	[@ÆËöge@ÌT'_x0004_S]@_x0002__x0004_dt_x000E_©âf\@Æ:c_x000F__x001B_V@¯Û_x0012_&gt;c¹f@H©_x0003_Ûza@_x0012_¼:_x001E__x000F_Ña@Õ7÷ çàe@v_x0008_¡¶Ç¤\@Änn_x0013_ä^@~özßab@E½aÕ&gt;Nf@B_x0003_P²¬c@_x000B_|_BÖ_@_x0004_¢áogób@_ÄE§Em`@DuÀi@VórPZ@ÙÔ^vça@Ñ»rµ_x0001_q`@}ªyYô!_@u®_x0007_øb@ ¹ã_x0012_{ve@÷öc_x001D_È·`@_x0012_z ²Ôg@îÕ_x001D__x0005_©_x0004_]@Ü;$´ü%`@_x0001_Èr_x0001_?_@`WcLb\@@ªb_x001F__x0003__x001B_Z@-p_x0003_y@e@ÒucP&gt;bc@j¶1¯©]@v'$I_x0004__x0007_3}f@ÇÔ_x000F_k!e@#;I=ÀÇ\@0l}î_x0018_]@Øy2_x000D_;"V@_x0007__x000B_Ô^ög@Vp[9@a@ð_x0008__x001A_ë¾a]@4á_x0004_Æda@CTä3]@Ñõv[@UîFZ7_@¾£_x0003_7^@ÍàÆWó^@éò¼Ûùe@Ò4Qkj^@¤¨RÁta@V_x0005_5ãä\@¡_x0004_:q©b@Âcá!Ã]@5¶$_x0012__x0006__@¦éè(&lt;Ù\@1uÉJ_x0001_OX@®K_x0006_ÆñX[@à_x000D_È!z{`@Õ_x0008_Ú_x0016_-&amp;b@!`@Øe]@wãsÈ_x0003__x001C_e@_x001A_&amp;pt_x0002_]@âë×åÕ`@®hu_x001C_½U@dR¹Êaa@_x0001__x0002_Ö¢ï?°`@_x0016_¶ÀÍ¨¡[@U[+æ_x0016_e@°-Äâ¦he@å_x0008__x001C_¦_x001A_ÿW@DoO9c@a%1&lt;`@pùA^Ä]f@?ÏUe@Ý«8_x0017_&gt;`@¢¬ÕsøÈa@á_x0005_äÚÛ¥]@ª?÷_x0001_Ý`@_x0010_°àR©_x0016_`@ÐAãe@Û_x0001_T¡V_x001B_X@G,&amp;'ï_x0014_`@/f_x001B_Æº`@\gµ¸Ëd@_x0002_°\¬¯øb@ äº´c_@Ä_x000E__x0016_\@ÖÊ_x0011_ÂOj@ù¨©5NÉ_@Vd'_x0003_c_x0013_i@WµÝ;Z¡_@t«oZ`@LNÓÝU@³½_x0003_ÃH`@ÐÈI æ\@$Zª_x0017_7Y@æµ_x000C__x0002__x0003_¥`@þÄ_x0001_î,_@¥qèaá)`@_x001E_ 	nº\@8_x000D_ºÿta\@ß4 icZ@¼°_x0018_)[@h_x0017__x0014_^@¾X8þ|&gt;c@ \gNkM`@VÎ_x001F_ÀI?]@û)_x0003_|_x0018_`@ÿ¤¹IÙ`@ROzÑ#i@¸ñoE#C\@B:ur_x001B_Z@æd±¾¾E\@~ðo^1FV@­2À_x0006_×'Z@_x000D_t_x0018_Ìû¬f@@0Ge%µd@~®9_x0004_\f@_x000D_N_x000F_ÅËÔc@N?D_x0010_ûRg@_x0016_?_x0013_	_x0006__x0016_^@¯¯v¼×U@%h_x0001__x001B_Op_@Àú_x0002_gÐ_x0011_`@áu{ËvW@ö&amp;9b@@b\)xf@H_x001C__x001D_£ªe@_x0001__x0002_"_x0015_Íyî[@Á3ÿMa@&lt;½¬U]@hl¾`_x001D_1k@Ó!ö~Ef@_x0004__x0008_üÕÅ[@ i³×S`@r.ë­_x001A_Ú\@;)ú9P`@e_x000B_ø_x001A_a@_x001E_$jüïPc@A7ü*á1\@_x0011_ý±º_x0001_[a@Ù6üv+Ø`@êÃÝQe@)°Å }]\@º¢~gÎ_x0013_h@ú(?0_x0018_ýf@ÌÇ_x0002_ád@Ó|_x0003_Èé|^@ÃìYc@d@ùoÃÏáZ@úY$¨Gj@g_x0015_rE2F_@6¦_x001C__x0006_ÿ\@²_x001C_-¸£¥W@¢_x0015__x0004_8o_x000C_^@²+{¨Ëa@:$o6m@×ææP½V@zgeìX_x0007_a@Ø·kú_x0002__x0003_9\@_x000D_{ÚÓ6_@ì?_x0006_Èë_x0014_g@çØå:%ña@zþß7ÉN_@ýÆ×A~]@ÕÛ*uNo@ÀZÉv×Ô`@u&amp; ïÔé`@¤_x0019_,£iÉa@ªØ°_x0005_-W@dc_x0002__x0007_uV@_x0001_iÈb_x0018_b@Û(_x000C_¯ìa@¿/¶3Ya@è_x0019_®}Zc@(ÚYý_x0008_c@r«Y_x0011_ _d@Ôbe²[@£_x0004_.ºô»c@_x001D_¡Aê_x001C_&amp;_@çÅÆ x¯[@jï¸ ðu^@f_x0005_®r4c@Ò`_x0005_Îá[@cÍ5c@ê³_x0012_G%qk@_x0010_å°Do^@Ò½ã@W_x0015_`@_x0003__x001B_;úRG^@¾@úÁi@)_x0004_]_x000F_ _x0014_\@_x0001__x0002_¤;t_x0015_3h@_x000E__x0010_§Ðåb`@­eI_x0005_x^@t¥ì_x001B_]mj@&lt;(_x0005_Ü_x0005_f@¸¦úÂ(;d@É_x001D__x0005_c@´C_x001A_M_x0005_._@G[JFpc@A bþáÌ`@_x001F_6_x0004_ñ e@Cp¤u±a@of÷¿¢_x0019_]@2BúG¿\@_x001A_FÊ7`@^@á_x0004_ØUc@¢¦OÐóùi@_x001C_.\\H`@uÒ !Óa@²±5·Y`@ )2ó#l@æ_x0018_5	×+^@kDÇf@0Û9Z'õa@¸_x0011_ÃÅ6Y@ÖX_x0018__x0017_Â]@6)ª½P_x0011_d@'!6²_x0016_g@°_x0008_&amp;,&amp;Z@æOêjä`@íì?¿îb@Ôðx_x000B__x0001__x0004_÷-d@_x0019_)Q_x000B_Ð±c@_x001D_Ø¡¾¾[@$	|W@&amp;sí$7Lb@¼ìäÑÎ°b@+Ýßþf@Äg_x0019_¨Ú=f@_x0019_Ó¤· qf@"¶õ_x0019_Ç_x0017_e@zAÚ_x001A_Z@Þ_x0004_1ã[`@S])ElXa@À)Ç2h[@Ø°ÒP¾¬e@.¤ògLZ@ßGæùÿX@ìÅ"ìZ[@ö_x0019__x001C__x0019__x0015_Úc@õKÂâ±_x0017_`@k¾Ðh=ìY@è{ôA_x001C__@Ó£L²_x001F_¸c@D_x0001_Ü_x0019_.[@dóß_x0008_c[@_x0003_+ÿ}¨rb@µ_x0002_q_x0018_Å¡`@Ãñy: e@_x000C__x0002_g_x001E_&lt;Í\@Tå·Ñ±a@A{U^_x0017_^@þ¼à2_x000F_,a@_x0001__x0003__x0013_Rl;Z@_x001C_ß\`@³´_x0004_¹ü¶_@ 4¿´Ê`@òªle&amp;Ä^@hÓÿ¡Ø_@¦ÀÌÒkc@¾niÄÛ`@@Ñ¬]@$É1_x0008_Cé\@lÁvØ»k@{_x0003_nÕ¸]@¢ß_x0002_-_x0003_g@ÜY%Ë`@)K§#_x000D_a@_x0001_1e_x0006__x0006_Ä\@ÜÖJri_x001F_^@¬û/B:ìa@CµF_x0017_ì9j@"E[__x0019_c@"mð`êa@§Ká_x0019_õd@&gt;1tC5ôc@áK_x0013_Y½c@³Tg"Ê¡b@Î_x0012_ß,Ò^@×_x001C_YñX6^@äß#£0&gt;h@¼y'_x001B__x0006_J]@{*ª"S_x0012_b@È!_x0006_Z_x0013_[@ó÷_x0005__x0017__x0001__x0004__x000F_a@hLË¯_x001B_åh@Î_x0002__x0013_j_x0012_[@ÍQr8Ê]@2ÿÝãÐa@P»rù_x0014_ª]@hßz{Åc@×ç¤x¬`e@¡Nµ¦&gt;ñ`@±k&amp;ñ{¿`@ ¾ká×f@&lt;7y¡f@Q3_x0003_(ÊÀ_@JI~«0[@4ªWëdU@¨²Qc\@W_x000C_qÖÆ_x0018_c@´½ _x000D_D\@"!'½_x0008_g@_x0005_Ó_x0012_ka@_x0004_~¤ª°Z@=t$3_x0005_`@Å_x000D_Q£a`@*#»îÖÄY@Âmþa×k@&gt;çª6¦_x0010_`@³_x001F_ãqÊ_x0008_]@®ê_x0017_òe@Ê,w¨¼_x0012__@yÀ_x0008_d@1Ëxéb@Ò!_x000E_BªÎ]@_x0001__x0003_¶_x001B_ÌÎ[n]@íÖ{!£½a@a£;ìc]@6îx&gt;_x0002_:U@Á{Ai-ý`@í4C+p\@E$Û_x0004_I§\@n_x0016_R_x0010_pe@ä_x0010_ `Z]@_x001E__x001E_#ÒVRd@ëÊ©ºkÆd@d+r_x0002_^j@ææþyIðW@)ÉÂùVc@_Ó_x0015_`@0_x0004_ÞÆaºb@r²"«c@Z\Þ³f`@_x001C_9_x0006_¸d_@¯_x0013__x0013_Pub@\_x0006_ÖPT£_@Ô'¥?n_x0012_^@úÒ_x001E_ÿ_x001B_bY@ü_x0001__x0011_N_[@_x0013_þºÀm@_x0002_Î_x0005__x0011_Ý`@ y\@ÏÊ_x000E__x0004_Y@&amp;Ü_x000B_èÖ`@¼_x0010_65àV@_x0002_ã:\µª`@:¨_x0001__x0010__x0001__x0002_!&amp;^@®;oeVÜ\@52G_6d@TíÈ©ÍÊf@Ó{B¦jc@,-êIf@¶©½µ_Y@.äí_x0010_:Z\@K»éÕîh@+M_x0004_¶lX@_x001F_wgñ b@_x000C_¼ñ%r\@æ-òü_x0002_òe@ÞLVU]ÌW@Éÿâ´_x0012_Î]@c³ÊêX@L_x000F_x[@ÕÄ_x0013_°Ñ`@«¾$¶;g@Ö*Rí¨e@_x0012_è­½à&lt;e@v_x001A_Ë#Îc@;º_ða@Qøëû_x001E_d@_x001A_&gt;¡#â[]@x-¶úi@É­]_x0006_¥h_@|£Ûllj@	_x0002_ÇL`@"_x0003_iö1Êd@þ^mm±_x0003_h@Xh_x001D_f®c@_x0001__x0004_&gt;E¤ÑÞ\@¬vNá"P_@Ëµ_x0018_±VNa@D_x001B_74ë$^@__x0004_Ù·_x001D_¯_@³p&gt;Ws_x0013_^@Üo]R$Æb@¾fwÉe@Ýýj,o]@/_x0010_Fó^@ «Ï4'`@º¥©_x0003_..e@þ_x000C_ï¹¸	`@Y	Êð_x0015_Lj@_x0003_êÙ"g@aú*ydX@Øèò`Ô_x0013_a@_x001C_'ªÎ_x0011__x000D_l@«g_x001A_ga@¡Ñ!ÖÁ`Z@Üáó&amp;ÙÀg@­ÖS© a@½"._x0017_Ãe@ä_x0006_¦Î£üV@É5º2$_@Åý_x001B_Íg@H_x0005_¾_x001E_æS@IÕ.â_x000C_a@ëY@¼ù\@_x0002_p_x0001_ñ\J[@¼v_x0005_ÑèÆ\@Ð¥w©_x0002__x0006_ Ça@#_x0011_£áf@ZÆObI\@ èw^5]@ný*¦k@ÀQ¿Õ_x001A_u^@ìÛ!_x0001_°c@¿}p{^@¸bF8_x0004_$^@ÿùÕ_x0003_xg@_x0019_Ó(OÂ¼\@LÈ9_x001C_`@¦Öj²_@SUÔAIe@_x0003_£RDe@	-H_x0019_ ·a@ÈnW:Õ`@0ëúi&lt;c@´|ìcþb@F_x001A_ùBµb@&amp;êÒ_x0003_ê·a@5æ6%îòc@x:ÓYa@¿ûBÚ_x001D_^@i4R;4_x0007_Y@'ßI¨_x0002_`@ÂhR`'Sa@¼¯E0ºb@¾ut^c@Ì2CÞa@ÔóÞ_x0005_B_x001F_[@èW±«7_x0007_[@_x0003__x0004_Ë_x000D_5÷vÙ[@_x0019__x0015_ÆHÈb@_x0002_¹uñ`@­y¥ñ¼w[@2§&gt; _x0001_^@ÎÐÁ_`@ÛG".{`@ïû0êÔb@NïPÙ_x001E_`@jv´ø^U\@ê_:Ó_x0004_\@×­9_x0019__x0007_Ç`@zP7ÂY@&lt;¶8s0^@ÿ¬	]¿­a@Õ-EZà#[@íBO k_x0004_g@(IÆU@b¡ÕÇQð^@ËÓø_x001C_bj`@Úûb û1a@ÊTÊ@b@Ü_x0005_NZ[@4ó0mÕc@_x0014_Üô¼qé\@ÎÕ[ã/Y@{Ûö;Þe@{À&lt;Z_@_x0004_U{`¸ia@ç~í_x0002_§ôp@ögCç+W@ò1_x0005__x000F_^^@¥w5_ña@Øï_x0007_³ðg@_x0018_}ä¶Øß[@òÜ1e@­Ó_x000D_\@p±._x001C__x001A_c@7ìüêYd@Æ0½%~h@Ï_x0018_{p}Ta@_x0008_ãÔfZ¥`@0ÉÖ¨I×`@Bf&lt;	ô`@w³1,F_x0003_b@_x0002_oG!_x0007_¡_@¾¾_x0013_ê\f@ëcn_x001D_FY@5µå(D[@@|Ù&amp;T[@J_x0001__x001B_Aa@&lt;Iø_x000B_Gb@-$ÕkøÙ_@_x0006_LÀ9bñ^@@	_x0004_t_x0010__x0018_`@ôf_x000C_ÎÈ|d@I9O*¬yd@_x001E__x0014_YC]@l_x000F_ÊK_x000B_|e@ôXÝ_x001D_ñÞ]@.ÛÇ/ì_x000E_\@Ì/ "MßY@_x0015_S_x0014_cb@_x0002__x0006_2ZÂVÆIZ@d\_x0006__x000C_(Y@_x0003_§±Ã_x0010__x000F_a@¦'Ä0_x001E__@ºñß{Ø`@$_x0011__x0005__x0004_î_x0012_\@Â_x000F_¢â_x001C_2o@&gt;K&gt;ßì_x000F_c@_x0005_{ÀÝü[@_k¶_x0001_DË[@_x000E__hìq@æÅâjc_x0013_g@QV_x0001__x0004_ùa@3_x0006_¶=¢b@l÷_x0005_;_x001A_q@_x0001_#_x000C_LY`@T"¨_x001D_½$e@´ðïc@"*:çE_x0003_c@TqÔ]@]0_x001F_Ëåa@±Gâfd@ºúýÚë¨h@¼ÝHÂj%i@b;_x0016__x0016_¿j\@ÜS?À	_@_x001F_í|¢ú`@¦DÑÁ~.]@ºÀ×¯ÔÄZ@[OµBÙ_x0017_b@¸£à8e@æV÷_x0004__x0008_´Öc@D	/±s_x0008_^@4Ä_x0010_cÉÞ[@@E ý¼§d@îgu[@:_x0019_¶pºÈe@;µÜ*f_@_x000C_úeò£k@_x0003__x0002_À_x0002_HW@ÎÑ_x0010__x0001_¼°n@T¤FTëa@¾§Í_x0005_b@°¥_x001A_"&amp;@g@n|sÛZ7W@9ùó¹_x000E_=l@i|üa@YG7_x0018_a@¡âÊÁs¯\@^l$mvj@_x0013__ü¤¬d@&lt;Áþ_x000F_´ç[@_x0006_ºí|Ìe@~È+³KHc@_x0004_*x²`@®_x000D__x0019_ZCµ\@_x0012_ÎïßTÇc@eÍs_x001D_b_x001E_c@_x0004_ÁªZ `@_x001C_	}_x001A_]\@Ï_x0007__x000B_\ó`@)z±pG_x0014_`@_x001B_¡OñpZ@_x0001__x0002__x001A_k´Nd@£¢R&gt;«c@6dyY_x000E_8_@ewXÁHc@&lt;4èÊg^@û+&amp;éÃ"b@É_x0006_\_x000E_îìd@vÒÙg@w_x0006_0_x0012_EH^@¸¯wëa@Ú3_x000F_JP	\@s*_x0004_4Ù`a@_x000B_yV¬ó¤e@Â_x0018_¦­¶Y@.tok&amp;`@,_x0010_¨ð¬¿f@G¤Á£ã`@._x0007_Í_x0014_½¨a@úçÕ&lt;Áb\@_x0006_?ûÄ_x0019_Åa@ûºýîæ&lt;^@_x0002_c*fá.a@e^ýK c@Ô°*u4sg@¸_x0018__x0015_õWb@r«#?_x0014_`b@~_x001B_SS^@÷f_x000B_´9£`@¥ÿñEd_x0013_Z@¼õO_x0012_ö]@Oð»ts\@ÛT¥_x001D__x0002__x0003_&lt;!c@ö#ì¾_@ðYté)0d@"á¦ì_x0001_ò`@ËÕ\ß_x001E_A_@ðw&amp;g_x001C_T@&gt;ÞB *Pg@_x0003__x0012_ô âc@fÛ)_x0003_`@_x0006_v{¬M®^@£ý_x0001_Õì`@UéU7öW@|{B_x0014_´f@Y_x0014__x000D_§_x000B_Y`@_x0007_Å¦Ï_x001A_\[@¡×_x0010_r^@¤7!Ö°?i@r{ïÂ¿b@7ÏZ/[@Ø%±Ã_x0017_¥^@ãÒÒ&gt;B`@hcÜ9_@%Àe@à¬_x000D_i_x0017_(]@_x0018_8Ûûþ)e@Vã-_x001A_Ý_x0005_^@X×W8a@_x0003_ø_x0017_ò_x0014_d@d:ªl0e@s¢Ñ¨_x001E_,`@XÅ¡_x001A_|À^@.ækÂY@_x0001__x0002_ts¼Uæ§c@»_x0010_§Ê_x0017_[@¯ ëÓIb@b(|_x0006_Ê`@³zñÏs8i@z_x000C_V{»¾`@©^»q%d@_õå[_x0012_÷_@_x0016_ªC^ra@_x000E__x0007_|Ì_x0002_FZ@ëÚÑ_x0002_Â]@b¶ä_x0001_¸_@²~R@ð\@Ve¸ômd]@Ñe[Ç8_@_x001B__x0006__x000D_dk]@Zøãi9l]@©"µ_x0007_÷[@ÂÇÐf­b@¯BÞÚÆa@_x0015_Wÿe@Ö,½¡Pb@eõp&lt;_x0013_b@^³­~_x001B__x000E_U@	¸Õü3a@:_x000F_"_x0012_Xx`@aØ_x001E_* Nb@³²óY@KÅÞJc@Ö_x0014_²!¶,g@_x001C__x000F_Ì3t/f@_x000E_¿L_x0002__x0003_+u@_x0007__x001C_ýwQ}a@À	¸Æyl@ë_x001A_µÒ}Mg@ª4há)Îe@7¨±_x0015_läa@Ìóùé_x0017_£a@¿K_x000B__x0002_ÅR`@_x0008_þj%Ùc@p¡pi_x0015_éZ@µs($w`@JS±Ç_x000E_`@$_x0007_è2/Z@yãR° c@¤ÏÄ°)^@_x000B_NÉ¬_^@Sø¢má\@ÿ¥æ'¯Q`@_x0003__x001A_W_x0018_ÏKd@äQ_x0010_F_x0005_¬_@h°°6È_x000D_c@8&amp;z#!ÞZ@|Ê_x0001_Î_x0005_Z@_x0005__x0007_Àd@¹PÚ(Y[@ô#Ü¯&gt;d@ð_x0018_³PUf@/J«²_x0016_d@XÙ?=_x001C_d@lJ-_x0012_ _x001A_Y@+|1çi@ÙóÉÒÞB_@_x0003__x0004__x0002_Û^_x0013_[`@ _x000D_/W@Þü´_x0001_Sf@¾LöA_x0013_Ù`@¸/s/_@¸$­_x0008_`@|-±Z³_x000E_e@¡_x0011_¾v²V@_x0004_.]4_x0003_b@Æ?âÜ_x0003_`@ÚÛ$ÒLY@ùFj_x0015_Ed@&gt;Òw_x000F_¥]@Två­c@tùo¨^@30_x0001_ÍÒÜc@%t$Õ{c@VîXe@_x0003__x001D_Rc¿$\@¸Ø$7_x0010_^@óR9h°`@4quëÙW`@a&lt;V_x0019_a@m%î2?`@Ó¾«+¤ág@&amp;VÇk\\@eØ¿_jDc@^ð°½ZZ@Ï_x0017_H¶õ\@{ýSÐ=[@_x0011_,7nã_@ÍASð_x0001__x0002_ú`@°39ul_x0003_g@1Qv|Hd@Ð/&lt;um@ó¹Íðxæ`@Iz9d@-sQÁCa@ôÇQ;èxY@R=_x0016_Íé_@æDjÑ.:a@¶_x001A_B$!/h@ÄâÕuf^@¸õ_x0018_¿_x000F_da@ºcJ_x0002_Ûkb@Ì­D_x001C_2^@v°_x001F_Ô­]@=î¦°b@+ïÖ#Ñ_x001A_d@jbÎ	Ò\@´=MDZV@¡ø·Oaa@çôÂ9ö[@¾Çyevg@v¿¨ç^@_x0007_ÏS'Á³e@ã9ºµ!g@-2ÇO_@Ý~.µ_x0006_Ô]@\»_x0014__x0017_úd@j¶_x0014__yb@$³òJÀøZ@(_x0019_~*fHa@_x0001__x0002_ÑQÊ^@¯âÏ±«i`@AR)D*µa@Ûo¼è4òf@pî,$Ýb@¶íRbe^@2éÑ_x000D_x[@_x0005_9âÕ¬]@Å/_x0003__x0011_h]@._x0016_M_x000F_;`@T*pk«ùc@N=½²ñU@tþðëy\@_x0002__x0016_½41+^@øB¸_x0005_Õ]@²_x0006_/n[@ïQ_x0002__x0003_¼Z@¹)&amp;ª{&amp;b@_x0014__x0010_§ßÁc@õ(¯(|_x0003__@Ò_x000B_Wòýaf@VgÌV_x001B__x001C_c@Òy_x001C_ç6^@:_x0005_÷ÔjÇ]@rúõÅ9Îb@-_x0012_}ÌôZ@R}Wîf@_x0017_7£"&lt;^@Ø_x0005__x0016_03èg@:éÊiy+\@²ÎØp_x0019__@IßZ_x0017__x0003__x0005_Ua@*Âr_x0006_'\@Üc2Þb@Y­_x0016__x0007__x001B_ìb@b¨$Tð¾c@_x0004_òÌ¿nZ@ fÐôýÔe@Ýcî0ºÈ\@ÑRì?g@ÚÕ_x0013__x000D_ØeW@ÄªLgb@_x001C_Æ	²¢X@GS¨é­_x0002_a@=¯ÕàY"f@¥_x001D__x0005__x0002_=(`@A_x001B_S_@ç_x001E_tØb@_x000F_b4ÞH_x0006_e@èäêÅhw\@GiÁÏ¾uc@¬^_x0013_Z/g@3ëÐ	tÍ[@N)"_x0018_w³U@³J_x001D_æW_x0002_a@²|Ø¥ø^@Lèé_x0006_,e@_x0014_®/¢*±\@ø·¥\_x000C_$s@_x0014_"_x0001_&amp;]Ùh@X?&lt;X½`@²¾Â$rc@N&gt;°LM=c@_x0001__x0002_A`&lt;éÜ^@Îq_x001B_ØV@Ð&lt;ÞÖ_x000E_XW@oÁh²±^@§0æÆ3d@ôì·ï_x001A_ëd@_x000F_Ñ_x0001_CÔÛ_@ÔhÊÛÄb@+Ò)!¦b@_x000B_~_x0007_[áô_@åL+Jd@_x0008_ÿ­qZ;b@~x_x000B_ÃåZ@ý_x000D_´wo\@Ä9_x0006_&lt;&lt;Y@´³_x001E_nÎ©^@\ªùAÍ`@h+õe@_x0003_*s¬U_x0018_d@ô_x0005_²ëØr_@ìO_x000F_Ñ¤_@DÚa@ìf&lt;*KX@FtÙ È_x0001_l@_x000E_¡'eì_x001B_^@¾õÕ¤_x001C_b@ÝÝÖ_x0007_ä}b@_x001F_L|iå_x0016_Y@+¿Ííë@`@_x000B_­8_x000D_Â^@·ä_©¡a@_x0010_Z±_x000E__x0001__x0006_.`@¤Ð'â_x001E_^@m_x0005__x0002_b@_x0017_)Y`_x001D_Kb@_x0010__x0005_Ôôbéf@ÏkÇ\oÎ[@ë°Ç_x0013_/¹a@¥^ö-ÞÁ_@î·ý}c@ûvb6a@´ÑM_x000F_ô[@&gt;`_x0008_¨ve@ÖÂ·ØÜe@rIr_x0013_l@	!g¹Ñ[@_x0019__x0014_ÐKú¬_@s9V_x0010_b@M_x001D_Ä³{J`@ÝD÷i@£EsIb@ºtxh__x0011_e@_x000E_Lkå_x0019_j@qÜ ´_x0019_h@÷à0ï`@ÄØ7_x000F_]f@J¢.hÿ[@PhvüfR]@z=hwRa@"ßÐ^ç_x0003_`@D4TzßÒZ@²c_x001E_GÁ_x0004_d@s*§`ed@_x0005__x000B__x0005_ÁªìFc@³_x0006_££«\@_x0015_ß×´_x001F_{^@dú¬_x0003_)]@7áìóq__@^Ôm½Rd@$¹6Z@«_x0002_ðð0íd@Õ»ãÚª_x0008_^@yAb¹EÊa@@î#Äæe@æ_x0017_*¦¯Z@kùó³eb@_x000E__x0004_©êýÚb@%_x000D__x0003__x0004_Ä[@sçj¶mîa@¹_x0010_«ä_x0002_9X@@_x0015_Kø`pd@_x000B__x0001_å&amp;¬Âa@_x0003_q·ùyDe@_x0018_JÔr¶a@2_x000D_ ¨A]@®P(&amp;~`@_x000B_ñ¯¢­c@ÈÞi«_x0008_c@®V2	6a@$ó±}e@æ_x0016_blP_x0017_^@ÇÉ?9É²X@.¯ÚK,b@¤_x000E__x0007__x000E_D*\@Ë_x0017_£´_x0003__x0004_j¥_@¿_x0013_vÃZ@YD_x0003_:+a@ÿô«0_x0015_|`@iä)àqº^@_x000C_åó4 b@ñKõ±T~f@É?ÕâÕ$c@_x0012_õ_x0017_§~`@­å_x0003_ïNb@ºw³]©a@_x001F_ì7_x0019_g@um]YE_x0010_c@Sý¹=3`@±Û(p*`@KZ7_@«_x0001_ÝÍöÞb@Ýö¸¥ý_x001E_b@`u_kÇkk@KjTáVi@ØøÊ'±¾f@jõb_x0012__x001A__@VÆæ_x001F_`@êä|=%Y@mTCzõ¨\@_x000F_ÎÏ¹Y@·þÄ yÿc@Ñÿbol-b@ß_x0019_éSd@@mqgiÃ`@vT1ån1i@._x0002_Ô_x0008_@b@_x0001__x0002_ßlQ$k_x0001_a@#â[ñ_x001E_]@à?W`@Þ"_x0002_«»{Y@_x000B_^î3\^@½Jq³`@ò|@ËÖa@ÀYÈÐU@ÇXñ5~4_@çîdÚ»]@F_x0015_@K­H]@Ð_x000C_ÅÃ]@¬.E=`@´S×_ëY@_x000B_¢Íô;e@UHÉ}ö`@ùMa0)He@_x000D_Wµõg-c@DºQå{[@_x001C__x0005_ 5 e`@_x0007__x0017_n±_x0005_k@_x0007_²_x0007_|&lt;b@0Î·_x001F_aa@/¡_x001E_ç6Y@ÓÅãKBa@Ô²°e@¦løFEÌ\@-_x0017_~Èz¼`@_x001D_*G;E#c@Â©é2Ég@=_x000E_%ÀÂ`@m_x0002_(ì_x0002__x0004__x0006_sY@0¥ÌX¢#b@_x001A__x0004_GSÄýX@D	´q½°d@½8vW@HÇCGm_@íoQ_x0014_r¿]@_x001E_«á¤^ðb@­ô­/bÉh@BùÑ\ú\@ï_x0004_)iõ!\@._x001F_HT^@ÆN¦Qx@`@_x001D_¥]i5p`@0îfê=Ø[@É-¾ôXc@.:g¤Ötd@eKk´ªf@))"ªÖ`@i6ý±ü²\@`Á2-h`@_x0007_ø@P¯Sa@áôe²_x0016__x0012_`@86l$Ô`@Ô_x0003_¬z[g@_x0016_»Ììe@Ö_x0001_N_x001D_]@[·çNÅsf@Fàøc@)eâ¼u\@ºuQg_s`@Ùý§ød[@_x0003__x0005_Ì.Ecb@î4O«àba@áC`_x0008_¢c@H®´¹sc@B	z¢ja@_x001C_$xõ]@H¶1øÙ¹c@_x001F__x0003__x0017_#l`@t-4¶S¼e@Ä×_x0001_ñPæ[@Äµ_x000C_¨Ð`@úÖËÕ3c@Åboâd@V_ÎUGc@_x001C__x000E_Ð1Õï_@ÚVÜ¶ú_g@¦_ÿN5ÉY@l¨§Ï$d@_x001E__x0004_I¨_x0002_ÖW@ê_x001A__x0008_$¶ìc@¹;hêþÎb@^ù_x001B__x0013_ÎÞi@l~æ¯_x0001_~[@ã¨Ò¤¹ìh@ÎôÎ| b@uí_x0017_ã8F`@D_x000D_8C²_x0019_\@_x0018_ßC¢_x000F_f@ÑÉ&gt;[¾Y@ßH_x0017_êa@_ÎKÄk^@I^y_x0004__x0007_É_x001D_c@÷¡t_x0002_fe@_x0002__x001F_c_x000E_Á_@àÊÅ®¡Çc@.E_x0003_Z@_x0004_r*µ¨ó_@zé_x0006_zÿIi@_x0002_)È&amp;1_x0006_\@WÛBv_x0017__x0012_a@lú_x0005_"§.b@ãf@¨áU[@W´Çg*c@ðØ'_x001E_h@Î8Q¢ÚQb@YM_x0018_{g@¼8±`@D;_x0012_Û¼-_@PÄ_x0006_NÅtf@×_x000D__x0016_;¤Üd@ÙnLÙ_x000D_X@)FC7CZ@tãÆ~_x0013__x0005_e@_x0008_UB 9Ù`@ïîX_x0001_N\@$»ö3_x000B_$a@à_x0003_[`@öÎu¸«@b@_x001A_ì@Cf@­å_x000D_h	ma@ _x0018_Ýº´£_@d_x0016__x000E__x0007__x0011_c@&gt;[?v·e@</t>
  </si>
  <si>
    <t>f9d9e199505881287201d078e58a76df_x0001__x0003_m&lt;ÊÌc@ùînó`\@b¶àâ_@JJáÁp[@ÿI_x001A__x0013_¦_@¬_x0017_ô_x000C_Ia@}})·ÉéY@ö·K\Îd@LÉNy«Ôd@&gt;_x0003_ay¦¬`@_x0015_Ñm_b`@Li"7_x0013_`@çj_x0001__x001F_^[@(Ùü:«¹e@ËøÚqÔZ@¶_x0007_íæ_x0005_h@N¥;ëhd@§¾î%dc@SI31_x0013_c@÷0)¾Âd@3ï·\Q±o@àúxçaÊb@Îm¿ça@.ÑÍ&lt;Uc@ô_x001A_dº_x0008_(l@nÞ¦®Ô)Y@_x0011_´Ý:ô`@_x0008__x0002_Äµe@ÝVÆùÁAc@&gt;Q²&gt;=a@­°H9­Ïd@®Îõ_x0017__x0001__x0002__x000F_Ü]@Äªw_x0018_ñ\@îE[_x0011_Õ\@%V=_x0019__x0019_^@_x001B_D¥À"[@ÒJÈy^e@t&lt;ÛEd@_x001C_ü_x0008__x0005_Ôa@Tâ|²õd@&gt;V_x0014__x0001_td@é_x001D_Ó	^@ÂFkm:]@&amp;gl_x001D_Ìõe@òÏ6?â!b@&lt;ÿY_x0007__x0010_b@ïe8{_x0003_j@_x001E_»Sí(e@_x000C_±G_x0016_Üd@0*_x000C_5X@|àMÃËb@xÁM¢E_x000E_a@H_x0014_gQ#d@_x0005_H0s}^@|]_x0018_®!a@6	Kôx½h@zX¸_x0014_àÎa@¸Åb_x0003_ß_@b,_x001D_Úd@	ù_x000C_[@_x0008_PtõÒPa@&gt;È_x0018_W3\@$uÎûYY@_x0002__x0003__x0011_.0ZÓ`@_x0005_á:ó?¤h@¿Ð_x000F_ÐÒ»a@¼_x0019_ùû]ªd@eGÿçÄe@zNSÙRd@G'þA`@_x0012_&lt;¬è¢[@;17qò¯U@_x0012_ÂË	b@Ôïf]@þ_x0001_[@«_x0015_Ú¢zUb@|_x0007__x0007_ZÞp@~Ó!bAc@ÔZ-ì¹5`@&amp;Ì±Øã"_@_x0003_iÝKf@Úí±¶Tk@wëV:_x0002_]@f¹8xM]@_x001E_teÅ\xe@Õ$0Q`@þù5Ý&lt;Û`@ëb"1ý*c@î×1&lt;»`@ÏK¸e@C_x0005_¢_x001A_¾]@¼¥y:³õb@ªUSIÌKm@À_x000D_Upfc@bC'_x0002__x0003_¡b@_x000E_¯$µµß^@Pû¸l_x001B_+d@_x0019__x0007_(|Ï7g@cª_x0017_e¦~c@K_x001A_îåÛc@âW\&gt;jV@_x000F_E_x0015_ûe@ê_x000F_nåÒo^@ÂB­Hà¤`@"­DÌ±[@4e_x0002_¶Z_x001F_c@¾ß±=4_x000C_^@zu_x001C__x0011_V`@.Ô²«Q[@_x0016_ßÛÃd@àþ5°°c@_x0004_ìL{oW@÷ögømÞX@_x0011_®=´ec@_x0001_Û2RÕîf@i6"_x0011__x0004__@ÙÛ_x001A_b 8[@ëÏoh¡^@%Ä_x0016_Ð1[@VÙ«_x0003_"ej@òÚèåc@_x0001_¾	GÆ_@á_x0007_á¤utZ@íZ¥ä_x0004_e@#V+²4e@ò_x001A__x000F_&lt;*A]@_x0004__x0005_75&amp;ï]@/Ð`	B]e@Î;Èfà_x0015_p@Ò}q&amp;_x0016_]]@øA_x001A_¤û¾`@_x0008_¦±@Èc@`ÍÚøÒùk@¬Ý¼_x0007__x0014__x000C_e@_x0008_Å5sd@2º¿Q°®]@s1&gt;¿a@C_x001F_Ò:c@7MðõAÚa@ös,_x0018_¦eh@a._x001E_ý_x0006_Z@Ý4Z§f@&gt;bGa¤`@_x0003__x000D_Ürg@M_x0016_÷{î}`@ßw_x0014_ßka@áñW_x0006_B`@_x0015_,¢¤cVd@4¹tt¶Êi@nc_x0019_â³Z@cjðí)­_@èBFâø¾`@,Q/_x0007_xg@þ¶Ý@þd@Rl¹eëég@L_x0002_LÜ§`@ù_x0014__x0001_\_@-º	_x0002__x0003_.Ég@T/&lt;ðc@ Íp¼ÚSj@õmÀ§Ã_x000B_]@Ö÷	_x0005_`@_x0002_QËÓÓ[c@_x000E_F²¤¹c@:y2«LÞ\@Ì_x000B_øýe#]@ãD_x000E_ÀËe@lÉ©-¹`@µ÷«¿ä£b@Yí_x0017_7·h@j _x0014_oÊ¶d@_x0008_xqub@öÄ_x0013_î_x001F_äb@·_x0003_sppV`@L_x001B_OÈc@_x0010_dC_x0006_S,h@U_x0011__x001F_¢ób@X_x0018_¸LGe@Ø6o7(n\@kN©Þpd@_x0014_Ï_x0007_óðZ@#qÒ*_x0001_Sa@-Æê;p@Ôì-ÜVÖe@ÚXsü4gi@}T	o`@rì¶_x0007_2-f@_x0011_?umg@8IKaÅ|f@:&lt;te®ÐO¥a@éTÒ¿LO`@öa;×ßd@_x0001_%::_x0002_%::_x0003_%::_x0004_%::_x0005_%::_x0006_%::_x0007_%::_x0008_%::	%::&lt;%::_x000B_%::_x000C_%::_x000D_%::_x000E_%::_x000F_%::_x0010_%::_x0011_%::_x0012_%::_x0013_%::_x0014_%::_x0015_%::_x0016_%::_x0017_%::_x0018_%::_x0019_%::_x001A_%::_x001B_%::_x001C_%::_x001D_%::_x001E_%::_x001F_%:: %::!%::"%::#%::$%::%%::&amp;%::'%::(%::)%::*%::+%::,%::-%::.%::/%::0%::1%::2%::3%::4%::5%::6%::7%::8%::9%::_x0001__x0002_:%_x0001__x0001_&lt;%_x0001__x0001_ýÿÿÿ=%_x0001__x0001_&gt;%_x0001__x0001_?%_x0001__x0001_@%_x0001__x0001_A%_x0001__x0001_B%_x0001__x0001_C%_x0001__x0001_D%_x0001__x0001_E%_x0001__x0001_F%_x0001__x0001_G%_x0001__x0001_H%_x0001__x0001_I%_x0001__x0001_J%_x0001__x0001_K%_x0001__x0001_L%_x0001__x0001_M%_x0001__x0001_N%_x0001__x0001_O%_x0001__x0001_P%_x0001__x0001_Q%_x0001__x0001_R%_x0001__x0001_S%_x0001__x0001_T%_x0001__x0001_U%_x0001__x0001_V%_x0001__x0001_W%_x0001__x0001_X%_x0001__x0001_Y%_x0001__x0001_Z%_x0001__x0001_[%_x0001__x0001_\%_x0001__x0001_]%_x0001__x0001_^%_x0001__x0001__%_x0001__x0001_`%_x0001__x0001_a%_x0001__x0001_b%_x0001__x0001_c%_x0001__x0001_d%_x0001__x0001_e%_x0001__x0001_f%_x0001__x0001_g%_x0001__x0001_h%_x0001__x0001_i%_x0001__x0001_j%_x0001__x0001_k%_x0001__x0001_l%_x0001__x0001_m%_x0001__x0001_n%_x0001__x0001_o%_x0001__x0001_p%_x0001__x0001_q%_x0001__x0001_r%_x0001__x0001_s%_x0001__x0001_t%_x0001__x0001_u%_x0001__x0001_v%_x0001__x0001_w%_x0001__x0001_x%_x0001__x0001__x0001__x0004_y%_x0001__x0001_z%_x0001__x0001_{%_x0001__x0001_|%_x0001__x0001_}%_x0001__x0001_~%_x0001__x0001_%_x0001__x0001_%_x0001__x0001__x0003_uÚec@v×Òvtög@wo_x0005_O/_x000D_e@W=Îö_x0010_c@¦×2ì_x0005_f@`ÑRg@©J¯N	]@Ä©_ÌÄÙb@¢ÿo¬_x001C__x000C_a@C&lt;âGg`@_x0001_Xb°"g@êî_/óf@-`ÊT_x0012_i@PIÇL¾­d@@µþ4Ça@d_x000C_LÿÜ®e@·óh_x001E_×a@_x0012_ïm_x001E__@ØH1O§T]@nf_x0015_\ó_x0002_`@Ý_x0010_O¨ ¨_@eOÿ[zp@níw9¤jc@~_x0019_ð¥½Ôd@_x0012_µ9_x0018_À^@ôGKÝEd@¸Îç8Êc@}»_x001D__x000D__x0001__x0004_F_x001B_^@_x0001_,ÍåôÜ_@¾4}@L&lt;e@¥OÃÓÌ_@cºÆBâ`i@îíÝ1[@`_d±Wl@F" _x0002_t!\@&lt;!@_x001F_¶f@¿s&lt;_x0018_§_x0004_^@&gt;_x0004__x000F_]@j__x0007_Ê_÷c@E_x0003_NCm^@Ô0®0h@ÁaqÚê_x0014_W@oáñ±Ð_@5][³Tb@Z_x0012__x0012__x000B_.w]@_x0017__x001A__x0005_$(d@þïXÉ_x0012_[e@_x001C_}j.b@ôv@b@_x0016_d?_x001B_:f@í?êÊO\@çoH±µSc@g-'+j\@Õ×_x0002_ðN_x0002_\@_x0004__x001F__x0016_)u_x0017_f@+­Ï÷+d@_x000D_1ø}&gt;_x0019_c@1¸ùw©Ða@gÀ(mä_x0003_g@_x0001__x0002_E»¹XÛX_@fVª-n_x0003_e@pÇ¼Íçb@]ütÀxMa@_x000E_ÒÕ¹ªõ`@]aÈ9Òd@5Ó_¿k½a@åR§W¾d@yZÏ«_x0015__@¢1_x0014_×â+`@=ù]a`@&lt;6Ü^b@¢Iª_x0004_µi@oDÔ _x000C__@g~ófa@Ëbúó\?c@¸SrJ_x001B_-d@WòTÅn\@V»ÅÏ@Ç^@E_x0018_&gt;Ç_x001F_h@¸hÊ`@ä9_x0011__x0013_ÉÀd@Äo¥Ý¢ø[@U_x0014_Òç2_x001C_]@]\1ÝO8`@:C*ñ×Y@G4;Bád@ÊãÚMu_x0007_d@_x0010_{k_x0014_ÿÏd@Gj®ñ2Zg@J B:íf@B39_x0002__x0006_#_x000B_b@ÊMT_Hh@"ú_x0016_eé{g@_x0012_óTÌ`5a@î_x000C__x0003_µY&amp;g@À?_x0015_Äp@»|Þ¯½_x000C_`@2¦´Bà_@&lt;lp3}`@¨_x0008_1j_x0016_r@²72Jmîc@$÷®×æ­k@jÚÑ%á_x0018_d@¦%´|ßJV@+0+þé2c@*+Áj#`@r^_x0007_¯_x001E_h@ô7,¯_x0004_`@ØÖ_3_x0015_n@ä_x0018_\Ày`@Dá­¹e@_x0010_O/î|d@Dôe_x000E_K_x0004_d@jXó¨_ïU@z_x001D_å"8e@_x0005_Ã]³_x0001_ya@5µ"(&amp;Z_@_x0003_*_x0018_è_x000F_¬f@ÌÉgc@ÃeÁyñ7f@«]|(¬_x0006_`@âÀÜJd@_x0002__x0006_8Q³­Y@¤QîåS*a@]Ï@d@×U_x0005_"UÀg@ã_x0001_;¸_x000D_$`@ò bUw`@tÓà¼]@®É_x0003__x001C_k@_x0012_»È·pi@{¯ËWüf@n_x0011_8Aºa@_x0018_dPÝ`@7î_x001B_UEe@e_x0004_óÈÃb@AÒýAØf@H¸Çb@5ÜÑ9æe@»¥þÅÓVe@VøÑU¥h@Â_x001B_ÈDxc@ÆX_x0019_¢ÔUa@_x0019_0çÝ¤a@ÚÒÃ_x0016_oDg@ølt_x000E__x0005_e@	à,ÿd@1õ¢Òâa@`_x0001_ +P_x000B_h@L_x001F__x0016_º@_x001E_b@éS_x0014_J_x0019_j@Â_x001F_úæ_x0008_[@áôSÔ_x001C_Zc@_x0014_¥Îd_x0003__x0005_CÐg@Ò_x0001_V_x0010_ûi@fÏ_x0018_M_x000C_g@ÊCK S_b@;Ïûw_x001C_âa@Â$þF_x0005_de@ÍëÙþäÍa@x}oDÂË[@KËÐÖM_x0013_^@1pOÁ¿Âb@Î×_x0008_Q\@ùãÌG,_@²_x000F_H_x0014_½'m@n(ç1ð-Z@_x0019_ßðµb@ý(_x0001_C_`@=»ä_x0012_Y@ê ÄÈzÌe@Z[Ù_x0003_Z@_x0006_[4 _x0016_f@Jq«!_x0002_°b@® _x0008__x0004_	ñc@ñ_x0018_rdP\@åVÈÝµÁd@I _x0013__x0011_a@}xh]a@º_x001B_SE`@A_x0015_z¶úg@§Òg@®_x000F_NÓ&gt;c@4Z`Sµj@t_x0017_|ô_x0017_¤d@_x0001__x0002_£È_x000C_O¼Zj@ò_x000F_F%eñ_@_x0005_ãÌídc@;ùû_x0001_¥b@Ëg¡ªf@&gt;²M_x0016__x001E_f@ Ã_x0003_$©	c@5Aa4àe@_x0012_jÞí_x001E_ge@_x001E_·ÊZ@_x001A_c@äLGH¦_x001C_f@Ð_x0003_O¤*è\@½_x0013_E¬7c@î_x0015_b_x0007_±¯^@R¥_x0019_ô$Ëb@UÍÉ_x0010_u×c@§¹àéÁ `@_x0006__x0003_GÌRßh@¢oÔT1Ba@PJpVØ_x001C_[@ r_x0001_°àAY@a_x0016_ÆZÁf@wõÞþ_@ nK$Ø×a@_x0018_Cã´c@0!Ó9U\@¾_x000E_ñØ A`@ÚÅPÙ&amp;l@ÔC=KÕ&gt;d@|	å[¡»j@N×Hïî8\@	:n_x0003__x0005_d_x001E_h@é_x0008_ã¥]åa@_x000D_°}.ýbc@m_x0002__x0017_xd@D©d	_x0010__k@ñEkïÖh`@å_x0004_ö{_x0014_ýd@ê_x001B_,cù_x0014_d@_x0010_G÷_x0006_6m@_x0005_â_x0001_7b@¹1!k_x0017_a@°ÁmÑ_x000C_g@¼§"_x0017_{_@}Ã_x000C_¸6c@§Ôu^{ê`@'ûFîóa@_x0003_ü©èj@_x001F__x0017_û@¡a@üN4_x0003_ÛHc@ýWøóÔ®[@g|éc@¿bö_x001F_£ç^@Ü,ùb@JB_x000E_7ù	h@¸$*d°`@ûàìÓc@ÐÓkÖ Õf@&gt;_x001A_j,Å[@0òz »ý`@ Õ*!íög@#_x000D_5¤½'p@_x000F_K(Ç÷Mg@_x0001__x0002__x001B__x0019_}*ä_x001A_a@ï¢I:)lb@_x0019_bÆt2h@×±:¶c@$çDªÍc@¢L¬_± ^@-*¦D'_@ú$ú_x0015_.c@±lÿûb@O_x001D_®_x0011_c@ls Ub_x0012_e@d'/_x0010_'c@¼F_x0003_ýçc@»±_x000D_^**]@ÃÕ_x0012__x001F_¨~c@Ö¼_x001B_&amp;c@¿dC_x0004_Ìma@~&gt;Á(§\@_x000E_Éû\@Ø û~6ç`@±iß%&amp;`@À²nÛÎñe@F0_x001E_Æg@°ÂÕc@¬Af_x0010_"ôS@:nãóõG[@\ªÍWad@_x000D_Áà³ÌÎ]@_x0005_ô¢tm·[@Q¯ê}8b@ö½é;åÏd@o"R_x0001__x0002__x0006_`@ _x0016_Ê|yW@-û_ÐÕ9c@]Vê)å²^@7,ÄâÎe@2mßÎ[@ B 1f@O6PÎ&amp;`@{v_x0011_^_x0015_ïe@_x000B_I_x0015__x0011__x001B_c@çÄ2ÎQd@_x001A_|_x000F_ë³c@ÎÒJN«1W@ÅÁ_x001F__x0004_M^@{_x000D_6¥Z[@ÝS2x?¬]@ôræÝùa\@a$iàá­e@c_x001B_5ø}ja@RVAC_x000F_^@_x0018__x0002__x0007__x000C_¬md@Âe_x0017_d@ú	x4i@&amp;±H%¶`@ÖÍWüv^@'Ù_x000F__x000B_ab@³÷këÜZ@Æ;j@þ{a@ÿoÁ1mÉ`@Ñú¼Kh\@_x0008_éEa@º_x0016_ýã_x0014_l@_x0001__x0002_ÑFXÃÚk@êÐ-¥À2c@oèOvË_x0002_a@³;@î_x001A_d@íáÆnl_x001E_a@uûÿí?K`@3oD¥:`c@M'% [d@;_x000F_ì_x0015_n`@/ÍAx¤zf@o.åÙ[@»l²B¨÷e@¡_x0002_!_x001F_ì_x0007_c@_å·)%]@Äd®_x0016_Áä]@_x0011_'~0]d@ C_x0004_Ag`@`Ò_x000D_¹_x001E_¿f@1_x0011__x000E_Ñd\e@êùêPÁFd@q1k¨c@_x0016_K÷t»Ãa@µÓ:$Mzd@_x0014_OæÑqXg@n_x0005_#t^@Ò¡ý5Æâe@:âÒ×\`@Îi_x0012_ÊJ_x0017_[@Ls;ã_@_x001A_6_x000B_ÇV{e@Î·_x000F_A·²[@Ïz}q_x0003__x0005_ü_@²Â_x0001_-J^@_x0001_E»g_@¢_x0002_Þ;p@5_x0006_YbÊÂe@*_x0016_5|_x0019_°W@_x0012_È_x0011_ÒÂX@&amp;Û^°Mb@%M?_x001F_f@¿_næWa@HN«_x0019_¡Y_@Î_x0003_¿hªi@6;®7\Òe@nlàãKd@àxyM{`a@×_x0019__x000B__x0010_Àë`@ð_x0017_O.`@_x0011_¨_x001D_eü\@ú0²7üQ^@öf/Ü`¹_@ùG\ø&lt;Sc@*Ða!öY@_x0004__x0018_1=óa@FÍÊ_(_x001D_j@6_x0014_v&lt;98^@_x0007_vÓZ@ü«6kc@J&gt;N6Ei@@kk©6Ð`@;hÙ­Ê`@.è_x000E_õZ@ÈÞk¡ïCc@_x0006__x0008_ë°_x0004_£@^@T_x0015__x0017_ë_x0016_sc@Øú_x0004_õa@ÄÆÜÍ_x0006_	V@wåª¿¼_@Û=K3]EY@AÀ3D_x0002_]@_x001C_ °J®i@|¼b_x0006_§e@_x0010_ypª]ßb@Q*ãòÞa@ß1Ý`Cc@[»H@a@Ì&lt;_x0003_2_x000B_'h@Vð,uZ@vxôL_x0001_·o@Çðpd@\_x0013__x0005_±¢þi@´û¹_x001F_`@:_x0007_×#_x0007_g@ð_x0013_[Ðî^@i0L:L³c@ùB_x0013_4d@Å§6(gf@Ê®¶ßî¡`@ó¨§¦sÂb@_x000D_«i_x0008_`@_x0002_×ýsßÊc@ìâå?k@ßC_x000B_mY_x0017_c@*Ê{×L`@Þ_x0015_^_x0005__x000C_§©_@Æ_õÿf@öÏRY^@ëðï_x001B_vtb@V_x0004_ÍVÕ1c@*É_x0007_ût_f@_x000B_Yd­Mm@ÞÜ*´ÃÐc@¿'_x000E_ò_@E_x0008_}_x001C_½?e@D_x0002_éòpÌ^@d)9Ê_x0006_ób@½ú×_x0001_#*h@¨»ô_x0001_e@|,_x0018_é»®g@tüÿ	a[c@J}öMS`@ú8!@)Ïm@djÓCáöb@$_x000B__x001E_h@_x0007___x0006_Ã`@Ò_x0005_×Ë'_x001C_g@©%á]be@Ê_Ø¢íb@»G¦i2i@_x0011_4»sÝd@ÒNÃ_x0015__x0003_HZ@	£³7ÌÌ[@Z_x0019_¬Wãd`@ïÎà_x0002_X%^@s)/¡.Y@Õ_x0014_bÜe@_x0001__x0002_,S÷J»êd@h_8¡XQ[@ÞÌø&gt;µ@m@,³ínoy[@°ò3Ø³_x0004_X@R½_x001E_üCd@?qV&gt;b@x/÷_x0001_ÄBe@ômNÆk_x0003_c@¤Ú_x000D__x000D_]@_x0006_ðÙí6j@^Ð]¸Ea@×4#Ê[@k»c8_x001E__@ûèP\ß_x000E_i@§éw^@Î_x0010_Næxëc@8|¯{Hrn@_x000E_ ´B_x0019_g@_x000C_ùßP`@Ê¤Õâ	jb@_x001E_0w·_x000B_¸e@¬§;:Q:g@E_x0008_~e@Æi^E·f@dF_x0002__x001F_oZ@_x000F_¥%Åà_x0001_b@0&amp;ee@ðÞ_x0017_;ô^@,_x000D_ªPó`@üËB(c@'h_x0003__x0001__x0002__x001A_/d@&gt;8_x001F_WÍùa@¥Òµ1¥_x001E_e@E;5P«$]@Ä_x0013_éÄlX@_x000E__`©ªÝW@Ïµ!+_x0007_`@1R/¢_x0019_b@EÎ&gt;ÄÍ/b@*½r^Za@|ûLûke@A&amp;§¬_x0005_|_@_x0018__x0002_ ;Y@_x0017_N!±a@3Ü$Ð¸bY@À_x0003_HòNà^@wòý6gêb@1¬)ó¨üa@ÎhÔD;[@Æ¿¥o`@Oy,øc@_x000F_ÃÑ_x001D__x001E_c@îQèàqsf@ð^æË.~Z@L´¢Ø} a@è_x0004_kç6ëj@ø}J¢e@ÿªqÚ_x0001_-a@cMã_x001E_£c@µ[	WÕ#e@Xøv_x0012__x0012_¸b@_x0019_DS£0_x001D_c@_x0001__x0002_¸ö,¤Qf@í]çr¹DZ@þåÆ_x0013_&lt;b@iÅ_x000C_èÈGb@,·£px_@Æ½ ñ½u_@_x0013_Þíw([@þzÛ¥rf@×_x000C__x0006_Ù^&gt;d@·_x001F_E½Îb@Æ²_x001C_K5`@ÆÆz}}\@Í¾H_x001A_5vc@_x0004_r_x000D_ÃRg@¸Ai¹`\@êùÈ_x001F__x0013_Tc@÷ì_x0007_H_x0019_d@¯úº_x001D_ëß]@ÊÀjÙ1_x0019_`@M=vÌ@°f@Fæ_x000B_£]@dM_x0019_ÚÖ_x001B_d@«··ñý_@3t\«a@Ä7tµ9d@'Á_x0016_òZ,[@6N_x0006_²®c@h*Y'é¤X@$ËhGõéc@îýÝ²6Íj@ÐÇ_x0001_ïh]@_x0013_"_x0012__x0002__x0006_þa@@t;RM`@ëï_x0003_{¾Z@_x001E_IîãâX@]_x0001_væ_x0014_a@¢_x0003__x001E_iYÛ`@m«é¯Z@ !uy_x0005_­c@ê_x0011_kå&amp;_x0015_j@ _x001D_cÔçe@_x0018_»JSl_x000F_]@éô~e9nh@ ;YðK+j@&gt;_x001C_SõÑ^@Ùjðoôd@I &amp;_x0004_[@xY5÷f@ÎÆÒ|_x000D_Md@´9N_x0005_hY@ª3ú·_x000F_§`@ë*_x0014_}Jh@âèZ_x0016_ák@_x0015_(F_x000E_m_@×æ!_x0019_&amp;c@;_x0001_W\@$_x0006_Q=_x0003_i^@_x0011_#À VQZ@k5líë_@_x0005_ÐhF¦a@È*ÐkÑj@v_x0010_ø¼_x0013_c@[`õÆO°_@_x0001__x0003_ÛÐû(¾1j@ü_x0002__x0007_&amp;7}h@,å¿W^Xi@\`ÃÁØm@-¨Ïj@vÔs©×MY@îrRY`b@æ3ÉÍ_x001D_`@H_x0011_*_x0014_±fc@¥*Ô_x001C_­øh@ °_x0014_Åé+]@"bzI_x0006_Ae@wmþÛ[@®Ò×JÛf@¦h{É¬k@ncÿÝ[®^@²Eab@Z_x000B_%íe_x001B_a@ál_x0017_Þ³âd@_x0006_îì­\_@ÅUÀ2Xqb@K,ËQX©Z@ÝQ]@õ]_x0001_Á½c@ÕÔ£Ñìd@¼¸\"_x0008_\@Ó_x0001_ÈÈ_x001D_e@MÕw¸Fª^@Z _x0012_û-êq@ìhSÊob@aÕEJÕd@&gt;}Qd_x0001__x0002_©)Z@W¿/(Û-`@5»_u&lt;_x000F__@xJÂÎ n@½Xw8Y@Ò¢W9w=a@ÖæÇD&lt;¼c@I0_x0011_m_x0002_\@ _x0008_1_x0012_.³^@5&lt;ÛÏ!p@ÝÚ"éËõc@#ãwµ_x000C_j@iý¼6_@Cÿ:'î\@³g_x0003_\Òg@_x000E_C³_x000D_E_x000B_e@_x0005_Uõ8g@R!	õ Úg@ævy¼kÇb@¥±é_x0004_b@VÞÔs.V@~|&lt;YN_@eXp_@Rý{ÓU)k@~É_x000D_±Æ^@¨U¨:ji@»ê.L'mY@c23Û5©a@¦ªÏg«h@~"ÚÄ¨d@ÆD_x0006_Gmj@yÌ_x001B_§_@_x0001__x0003_þÊSÔâ_x0019_d@®_x0012__x000E_úYf@_×¿_x000B_Z;c@M__x001E_g½h@µE_x0007__x001F_Ê_x0011_h@µæ_x0015_P¡&amp;e@	ÝädËa@}_x000B_¾ð b@_x001A_vR_x0008_Âsc@ê_x0011_ç÷_x000F_(g@à_x001D_TÍÙµY@Mab¸^_@KUÁØ*(a@ðGÂd@¨pyU·e@X³)·*e@§/úüud@eáQ_x0004_¹d@ø´=Pqf@ÿQ²ZÜf@ý)^K-i@&amp;üï¦8»b@+#­_x001F__x0007_@g@0£FXl@_x0010_ßFÛØÅf@äåqc@Ñ_x0006_³âH_x0016_a@¼_x0002_k³JÖn@âÖËU¦`@$²ó®½¬f@%Piið´b@D_x0005_Ê_x0001__x0002_ÝØ_@Ev~°Àb@øÑí]üôf@·Ë¼g_x0011_a@N_x0018_Âäÿµb@¸e¥*¡h@A_x000D_¯_x0003_ ^@jt_x001A_¿ëPi@Ð°MÅ³2]@ì£rù`?`@2G_x000F_ø_x000E_h@ï_x0017_|û_x0019_^@_x0011_B7ì_x0005_g@õ_x0018_ø_x000E_ÝÂi@ÞðEÜ[g@_x0007_Pìøi@ãF{b@_x0002__x000E_B©_@_x0013_`&lt;ìixc@'½_x001E_muc@b_ÒãU¢d@ò_x000C_(ØdZe@ï¥_x0015_ó¸y[@d¯_x000B_eö_x0012_c@Ã¹u$²_x000F_a@f±ë]_x001F_ d@Ú;_x0008_ÌS£e@ý$ek@]×_x0010_?_x001F_«a@9$¾·ÁH[@_x0019_ïÎôéd@Tlr±íZ@_x0001__x0002_åóÌw?ôa@/6j9¢Va@Í(§¹ôc@¬psÒd@÷'eDeºg@Pðö3]*i@Ãd{]_Q_@Þª4f@NBSN£]d@Ë¸\@6*ãHz[@_x000B_-ã4_x0017_Nd@¸&amp;Åê%f@ïÎ_x001F_aáñb@¶zV)d¹b@ËFñ$_x0015_m@_x0007_¨QÖ_x001B_äc@¥ô¸_x001F__x0011_ë`@dmµ1vã\@Z}_x0007_ÎØÑa@«±éâ|a@Èð©½ëZ@_x0018_é#Ç ¿b@b^_x0007__x0001_ñ;c@¸?3íí^@ÔÇrJ_x000D_k@ÏÁ ¦ªd@ñ{TÂ_x0017__@âØùr­Lo@¦¹FÓ:ZS@/1à3Æg@_x0005_#_x0013_W_x0001__x0004_._x0003_^@,p|\a@XB2ou¢l@w7n_x0016_:_x001A__@6Ú/j¢g@ÔëZgà¡\@K_x0007_*útÒ_@¯«ÇI*_@_x0015_L×_x001C_$ma@¾_x0003_w_x000B_di@®_x0018_t­§ýf@1^¤&gt;±d@|Ç	_x0001_g@FCñ·º;f@ÀHFîb@K_x0002_bd ]`@îp_x0014__x0002_Û£_@òm¯Í:`e@^CþèÎV@û¨cdì_x0016_`@_x0017_Õª b@X³¤­Ëb@µòYw_x001E_ªg@Öî_x000D_B8L`@zÛvEzc@î;f_x0015_._x0010_e@_x0002__x0016_%pne@ü0_x0004__x0008_^g@r,^_x001B_n@3Õ¯¾_x000E_b@ü¿Z,Ú_@+êùòÒËh@_x0001__x0003_ÈÛd&lt;O_x0007__@ó¸Bia`@_x001A_/©ç1c_@è{N}Ãk@_x001D_¢/C_x0002_d@Þ_x001C_Éè´f@»µ?ûa@4YØºÆs_@ô©%reg@´0-bÿd@_x001F_Ï«Ck@²'&lt;ù½`@[Ø¬LÈf@_x0008_+hcs]@ÉíTÏ_x0005_¿g@KTÙRxf@Í_x0019__x0004_Æ#Ib@Ò_x0013_î_x001D_ì_x0004_`@F7&amp;_x000F_&amp;[@fy_x001F__x0017_Y@_x000E_a8¦nk^@t(nLä÷a@¢û_x0005_¿Óc@c­0±j@áUó`@AVÎ!59c@ÝT¨6s´`@ô¶Æ_x0017_à_x000D_h@²imãó\@Ó´_x0011__x0018_Ý`@èYÕ*Û]@Øù_x0001__x0004_Ý¿o@X?zêÕIg@9_x000F__x000C_Äóhg@+b_x0005_}ee@_x0002_Fì[¹^@¢¼E©ü_x000C_p@`\è_x0013_ªf@ñÚ+Í»4a@ëN§·Õ¥b@H|Ä?Uñc@þ_x0011_ýá`Y@$3_x001F_}W@1xï{vb@WÚ5cû_x0011_c@´¤5«Öºc@+u(IS_x000F_a@çÿ^_x000C_íc@ÞÃÿ×F9^@_x001B_åÛ_x0003_(b@£å¿_x0017_[ï`@¶_x0001__x0003_9êÐi@ÓS-²Ln@_x0004_*_x001C_*|_@^3¯õ_x000F_·c@¬CBnËÚi@þ_x0002_s)eHe@ £6qm¡c@Öÿ_x000B_¾³\[@ð55"áûe@ûÑ¥ãØ¶\@_x0008_Í/$ l@çÙ¨YAG`@_x0002__x0005_v:ó_x0001_ßc@ÁÛ_x000F__x0002_0_x0003_a@!¥_x0011_`Sf@å¬èÄÔb@Iµ}Òä_d@ÐÂ_x000B_ d@'_x000D__x0010_ªkú\@_x000F_×:ÝrOi@§É[ÔÝc@vy®@NÆf@H@´=¯qc@£&gt;¤"§ì`@¾U`OA\p@×®ø´éÕd@_x0016__x001A_Db@ö_x0007_òPæ[i@}fÌtà]@BÞ· óG^@_x000E_ô÷Áo¸Z@¨/=-ó_@Ú¬°X9k@%Êr¾ç_@2@­ªZo@`¹û&lt;úa@_x0010_s. c@Æ[é@¢Û`@s~4º©]@óý^$_@Ñ_x0005__x0017_`@V[_x0004_úÆ_x0002_l@¿ïýà^za@b95I_x0001__x0002_1áb@Çó_M$]@c¹K0Ä¬b@_x0001_löÀÙc@0­Öa_x001D_µ[@ÔK_x001B_2_x001E_d@&lt;°3&gt;ô/[@çÝº#b_@$_x0013_+òwf@õM§X¼`b@_x0005_·kRduq@_x0013_¾_x0007_¬Óp@íýýô¾ka@ÓËözdh@_x0016_NV½s`@_x0019_$_x0005_§Ç1`@¥ö__x000B_O[@©mþÊ_``@m_x000F_F;Pe@$_x0017_üNÛ©`@øQ³%ê°g@¶ß&amp;_x0013__x0014_?e@Ö\ÚV_x0017_¸d@Nµí¶Þ)c@1_ûàÒ-a@2À_x0019_5Ä;a@[I(9f@Ææãµd@_x000F_&lt;5G[@k)³Ãüd@ècr¡·qa@þvWâc_x0010__@_x0002__x0003_B·Ýí2Kc@O×Ä+f@_x0004_þ¾Á_x0008_`@ÞtKc@P¼'kD'X@Ê$îªÐb@dìOH3ü_@Ûí?L_x0006_ãs@_x001B__x0013_Jî_x0001_d@#j_x000D_Ê©c@l¨ìÜ'±`@²_x001F_TÁÁ_x0012_[@_x001F_Áû©a@µ_x0018_^QÊa@h§ØÀ$e@Ã~áËJOY@|¼K~@Æk@ò¦®R_x001B_­a@zT_x0005_ÁU`@Nçx%*Y@²¨_x0006_(Z@F·I*Úb@¬#a_x001C_gi@*á`­_x001E_g@7+rW¾d@p_Ã_x0014_Äf@øÍñK`@[g£_x0010_«øb@¿ùX_x0016_cKa@z¬.ûå9f@áN_x0005_¸Îf@_x0017_Å2½_x0002__x0003_Àï^@or'®(çb@Ú#da_x0012_¾\@À\OÜe@ê&gt;ZÃ!b@_x000F_ZLÅ{\@_x000C_ÞÀeZ@ËÅ_èßa@JèFÕi_@BYÊ­}b@ü_x000C_da@³ÍÆd¯©a@_x001F__x0012__x0010_÷Æ`@A_x0016_gzÎ_x0016_a@*á©V=vf@_x0001_:³8ïác@|Ä_x0007_^E)b@ÿènü«b@~ã=ãp@ ¦_x0019__x0008__x0005_q@Öä¼x3d@cÅäÿ&lt;&gt;_@µæ{¸Ä=[@H=$_x0015__x000C_c@ ´@K~_x000D_f@6_x0014_C_x0010_Ic@¿C5_x001D_êi@	m­ó×\@X^_x000D_¯»^@0;µ@Ç¸b@_x000D_¹lb`@ËrfY*xd@_x0001__x0003_á2:IÚe@ÝÖ¸7Ã[@ö_x0002_³ü¦Kd@Q;o8_x001A_fb@EÐ¿ëhc@c½CÂzb@Z0äw]_@gËkg@ìlAtha@_x0006_¶7&lt;_x0019_r^@ÃÆÂÁ0b@?_x0018_\o5g@éûÎqa@ßð²nd@~ºlË&lt;Úc@È_x000F_ó#3`@&amp;·&gt;È3pf@_x000F_¬ÕeÑl@_x0015_ç@[ÇZf@Æ+ù^@Zö¹ÛÊ\@:ÙT«uTp@Ç&lt;_x0011_V,`@GÀ&lt;_Bd@WBíhèðf@}]º3b@:/3_x001D_c_d@_x0014_ráH`^@ó_x0014_&lt; Òb@||Ñ_x0011__x0008_¸c@èú1ÌÁsj@ë%f_x0001__x0004__x0015_e_@h°Ù÷#c@Ñ1_x001D_Æè^@´_x000D_2³¼Rk@»}	Kä_x0002_h@¯ú#àÀ_x0018_b@ð_x0014_;È(`@R·¯az_x0005_b@Ïø	tßa@ _x000B__x000C_Of@&lt;vâ_x0015_ËÜc@_x0011_Ã¹_x000C_²¾b@´_x001B_Ê{e@?Í_x0010_ìd@æ&lt;²ò#cd@wÌ\_x001A_a@_x0003_yî_x0001_c@p©=j¢a@Q$« þïd@·FIMof@l_x0011_aÝõd@¼â¹²e@ßYÅ8óJa@f_x000F_Xõ5i@_x000E_Kõ^°Éd@üõÜàA[@_x0015_NÒ&amp;Ö_x0018_g@eBó±~bm@_x0015_]]%.Êe@æfÔëc¯`@5@ÇbZ@®Ô_x001E_;Ðe@_x0002__x0004_¼Tí{7~j@V¾@Lrh@Ú.Ê_x0011_.a@6iIÏõ¤b@ÎÁ£Iõb@ã4ài@-óãÌIlc@^A|è¿_@«XdÖSa@óÂÀÿ_x0013_ðc@ê=ÛJåb@"%7$_ê\@ºùªÅø.^@4¡áo_x000B_\b@h_x0018_5 d@»ÿW¢^@_x000C_¯Be`@_x001E__x0005_aK´_x001D_`@ÿÓA Ðwb@ë"¥_x0003_ù}_@§{øg²`@æ5$~¤!c@Ï¾Í[f@óÎ)¤-e@ì_x0001__x000C_a?Ra@_x0008_!TA4d@êF1öX@XæhÓx§c@¯Ñ_x0018_ÄT_@,X_x0001_×r@|O.'¦d@bò`_x0002__x0004_bb@_x0015_"øO.Nb@¿M¾z_x0013_g@úz_x0016_~k¢Z@3¬ä í¯a@Ï_x0019_õ%#b@í_x000B_îf"f@__q8ARc@¯aò#_x000C_\@¬Yë(Ô)j@A]è&amp;Ô¤a@Ã¾§%_x0002_ a@v8_x0001_Úsb]@x­%4J»]@_x0018_$__x0001_e@Fòbq_x0001_Ìb@½=_x0003_CÆc@v¡Kisa@_x0017__x0007__x0015_gUm@Æ3__f@dqq~:e@_x000D_¢dÔh@ÎBëe][@Ù_`&lt;]@E}¶W1×b@ÓÓ¼o,i[@ë°ë	Â_x0010_`@-X_x001D_c_x000E_ac@×ÎÖð[@9ÜG8_x0014_ña@n¡_x000E_îÐ`@F-_x000D_d@_x0001__x0002_îy_x0013_ËÖZ@úä_x0018_Q!Ød@ý(WJ&lt;b@_x0010_xÇsó_x0010_f@_x0003_Ärîêa@_x001B_ÊKTh@NE&amp;Î"a@oô-êÏZ@ªÝ(Î5(e@5ÂE8X@`ÚZc@am_x0019_1Ig@_x001C_6¼L£i@Ò_x0008_ª,bµm@²ûä'`_@Ã?\!Vÿg@v_F¬!7a@¬ô¿Ùa@êq_@DäOþra@Êâ|Y{Z@Í_x0006_ ìûd@I(Íìôe@¯nª½Äd@O®^Øa@¶Õ.¤­_x0008_i@_x0007_ÆW(+Ûe@_x0002__x0018_6_x0003_ c@Û_x001C_éD(^^@ wÂñ'Þc@_x0008__x0017__x000F_/,_x0004_l@1©÷®_x0003__x0005_×_x000F_c@35Ê_¶	b@¸r_x000E__x0013__x0012__x0007_c@Ç]Ë_x0002_QÉe@ø×?x%_x0001_d@Ö¯_x0018_	A_x0010_m@_x0005_q~§c@ÄéX)j¡^@ÔvÎ_x0008_!l@Y´!Ñ(_@_x000C_½êTgg@Ö.S;g@$·=z¬_x0004_b@-¢_x0010_b@ª_x0010_SùvX@[é&lt;Uðb@»ª_x0012_ÿ.e@óö_x0010__x0017__x001B_b@ôs¼´ _@ß=p3GÍ`@t&amp;¿£³l@_x0008_]&gt;Í`@ÊY_x0017_,h@{!ì´Ý_x0001_`@i$b)¡_x001C_e@_x000E_ãê1ø_x0005_c@³6YÏjf@âÇ	$Y@0ûD\h@ö·¯_x0019_c@ÇÒóxvþd@Ñq_x0016_Æ*c@_x0004__x0006__x0018_éáüÞe@¯·_x0015_4`@_x0013__x0006_läOêZ@®0«çj¸_@_x0013_»FpÞË]@EP_x0006_d@¦gúèÌv_@³AÄæ6a@Y}ÇÑ=»d@PåMaàa@_x0016_`_x0015_Â£c@ºE'c@p"Ï¿\b@\_x000B_7h±þ`@_x0014_#It»Áa@`_x0010__x000C_{d@÷P¿î¨aj@_x0005_ËU±èá`@Ö_x0019_ìÔdj@Þ¶_x001B__x0003_QEg@xo×ë«!`@Z&amp;¥æb@©á&gt;Øó_x0013_d@"½]%_x0019_Î_@ &lt;µ_ze@(y_x001D_£6]@.`âð_x0004_e@èëkÐ¡a@@ÝÜ-ä^@_x000D_T?_x0001_Á_x0005_^@_x001F_$c¡¹_x0005_c@_x0002_À_x0003__x0001__x0003__x000F_¥_@²©''_x0006_d@&amp;_¼µÔ_x001A_c@°Ó_x001C_dÄo@Ý_x0018_Ç[_x0004_e@OÌQF$lk@ê_x0017_Þ1om@_x000C_¢L§qo@Ú	bÜb@H_x0008_.¡Z@í¿_x0015_Ã_x0018_ \@þ\Ý_x0004_c@oôK_x0014__x000C_õh@ªo¨aîX@÷_x0002_ì_íïl@¼ýÊ_x001A_ãh@ïªLïd@®_x0018_*¾Id@ÑA9Ù_x0003_Nc@ï\,8¸a@Åäì_x0013_G3`@0Å­_x0006_±_x0013_g@_x0014_Üv38Ef@Þ8ÃIf@ä_x0006_å8}k@«wFñ8_x000B_c@(â_x001B_u9¢`@yhaK_x0019_$g@ôÉ_x0003_Hb@Z!ÚÂ2_x000C_b@?NL°â`@ø\JNRé[@_x0001__x0004_ &gt;=öÞq@_x0012_ñºß½[@;_x001F_§É^@"%müÅd@¿U$µFË`@Ø.$¥À`@¦0_x0006_{	x`@_x0017_À.È^@UOÍüÆh@Jz_cBa@ÿé=Â`@Îà=_x0019_¬Õg@±èxÒ4e@?¸_x0012_7É5a@_x0014_~_x000E_·Nd@2É±ã²f@ó²C6ìi@¬·®þ_x0012_e@_x001E_0St#¼f@Èé_x000D_qo^@ÀÝG-a@&gt;_¼C_x0007_q@]o?®Jb@Ã_x000D_KÔæa@¢½ÐÙ]Îg@Ñ¾ðïl1a@­_x0008_n_x0002_¬úc@_x000E_K÷b@Ze	ÁOªk@¯ò2éÏag@%½UW¦a@Xæ_x0003__x0006_	D±c@^A_x0002_|Ae@ª_x0016_fel@í£sKZ@[óÏô `@8_x001A_Í-Æa@×_x0005_£Öí*b@A_x001C_¥¸Ûa@ð{¬ì5[@¤dË@´5_@%È_x0001__Z@øÖQ_x000E_ÝZ@Þö'ÿ´µ\@þ2H_x0007_a@Hé,â\@û½_x0005__x0015__x001B_`@ØAc_x001A_ñ_x001B_a@ÅýÉf@ÌB_x001A_NE_@lúrßfe@ÍiHÇ_x0013_A_@3_x001E_F_x0007_c@:Ö\äWn@QâÅ@4c@*#Ü?wg@»E_x0005_V_@)ì_x001C_¡Ô_x0003_a@_x0004__x0012_Ð5àld@Ìæ²Ü_x0008_j@\ÿAdfW@N¯­ÝU^@¾g£íínd@_x0003__x0007_G_x000E_h_x0011_øg@²c_x0019_Ûk@_x0011__x0014_ûéÇ_x0004_a@r&lt;4cèg@~8R_x001B__x0016_e@_x0014__x000C_Ò¼!f@\at0:ª\@_x0010_¢_x0004_Cã_x0002_f@õ_x0008_Z@_x000E_Mó_x0005__x001D_]@V^Îh_x000F_Im@ð;×ï`2X@ÚáÐ&lt;î_@_x001F__x0017_x_x001E__x0001_a@ù¾èYd@î\ú_x001C_;r@8U,7(_x000E_g@ãh_x0012_ûh@¨_Øç÷Ü]@k|ÞÛ¤g@_x000C_9Ö÷uTi@ÃÜÛtzc@'Ö¤½Þ^@æ;37\@_x0004_ñ£Ýº]@;_x0008_åe¸Ú`@Á¾²jÞäg@õ¼ Óüc@²_x0002__x001A__x0006_]@_x0015_º_x001A_îm×`@_x0011_&amp;5x_x001C__x001C__@;Z¢Ï_x0001__x0003_B8`@´~_x0018__x0008_À)b@É!4ûüa@_x000E_±üëûp@zè4,i@MÒ'}@Hf@ÀÚ.|pPc@¯&amp;2Öb@Êé[ôþÆ[@®_x0013_YTe@æ_x0003_]_x001A_Àêg@:#ó0Re@_x000D_}8ÿoa@QÔòt^Ùg@ôÃsà~üe@µ/¶_x0002_[@_x000E_Q0¢@Æb@_x0002__x0017_b¦Kk@_x0001_þt^¬e@¼_x000F__x000D__x0013__x0018_Ái@¦æ®âäðh@ü_x0006_»|{a@ÁHç¯^@]_x0010_¶á*^@{0_x001C__x0013_ZO^@õx¤jXi@¬&gt;N_x0005_Vb@hfqÄ"e@*g×Ìmg@_x000F_SyWÔöc@_x0010_5¦_x0002_Ý@f@¥_x0011_E.Ja@_x0001__x0002_Ä_x0012_ ËGc@8ØÉöp?V@z&gt;è+µ}a@º_x000B_Õ×`@_x000D_lUÅ¹¤e@VåÂk¸c@)3Os\V\@jî¦hÈÛc@_x0008_gØìr&lt;c@0_x001F_`PåY@ÆÿBLra@ù@Ã}i@7ü¯­X_x0019_e@Ùß^ªÝöa@KL³_x0007_²^c@¤_x000C__x0002_þ.a@ùkQñ_x0004__@=ècPuÍe@5º¤`@ÔÔâñÒËd@.­7N_x0010_ea@(!ñ×´­`@êÔñ+b@_x000E_n:-\X@Üùíî£âc@oÌÛ_x0013_Gj@_x0007_S_x0007__x0006_y¼\@^¿\èb@ØÞ®h_x000D_¥`@ÏÊÜ._x0017_Mc@d$_ð\+`@/._x0002__x0003_i_x001A_`@:g,Z¬c@ª²oæådl@Ôy+`äf@¤õó¦ûj@~ô &gt;â`@âWÚ&lt;'`@GÂw_x000B_7/`@ÐODc_x0016_X@ù1¢e\W`@ñQ³_x0012_`[_@·Êj&lt;i@=âgÁ±0_@µ©x´êc@ómìõ]@`Þtgb@ÄEýô&amp;a@ð¥×®_x0001_Y@XOÁÞ_x0011_0g@ÙÏCü)g@lìP¶1b@_x000B__x0016_î_x0001_&gt;`@G®Rè=g@_x0004_äOi¿d@)_x0008_§\_x0006_¨p@Ì§²_x0003__x0007_ f@_x000C_¬®|b@eNNóa@Jôñ}UQh@d¢ñfgkh@`_x001E_8P,¾a@Í^\\oc@_x0001__x0002_qfUÉed@=_x001A_ÓßÏÞa@fÀ«&gt;a@èwÄìRb@LTòÇe@&amp;Å_x0014__x000E_{c@1mG0ç_x001B_f@6=*Ik`@Í_x0007_æAÁg@.¾_x000D_*!Bb@«u_x0005_ã&lt;\@ö_x000F_iÝ_x000C_Jd@Ú¿ßf`@	Â|ð	³`@l¢Fà_x0016_e@üæ_x0014_Tf`@ÊÛã]:s\@_x0016_Ñ_x0004_È½_@àùõ³ÌSb@J_x000B__x000E__x0012_»òf@G_x0006_æd@_x0007__x001B__x0003_¤-º^@mÔ^ d@||PáÓb@?Ì¦@g@}YâÎ¡f@òÁAçG÷i@Ë_x001E_Ó±)_x0012_^@Ö_x0014_­æÍ!a@1TÇ²`a@\¼fLçc@¤X_x0002__x0005__x000D_k]@HÂ_x0007_E_x0019_a@gñD½]a@ÖxRçjû^@_x0002__x0018_³7d@«_x000E_{¢¥`@&gt;]_x000B_9d@$Zw,_x001F_eb@_x0004_Ú¶ÉAk@è59_x0004_jf@_x0005_w²*Üâk@_x0018__x0013_Yh@O_x0003_ýø}c@;©½¥_x000E_hh@V,NãÖBf@A`ZmÛb@j_x0001_«ù-õ]@3üôQ_x0016__x001D_i@çÊ@Eùd@?µ[_x001A__Ýb@Å¨jdkÖa@Ö_x000B__x0010_Õdp@ÅÞ k¾?c@x_x000F_¹z_x001D_÷a@RÒµì^O_@¶Òü2$_x0008_]@KÃ÷å¬Àe@ÙòMö;d@_x000C_t¶GÔa@aa(ß%[@@û¦A&lt;Y@Y¹¬ vb@_x0004__x0006_ô-U¢Æ]@/_x0003_UBçg@pï»È¨j@3_x000B_I	ªa@³V¶ a@WIBÕ³e@·Pÿ_x0001_¤ìb@h)0¦_x001F_ `@,_x0003_|&amp;Wk@ä]»o;`@~ÒáÂ¾_@o~ø2`@_x001F_ÉìÄ_x001E_Y]@_x001D_ ø_x0005_ôI\@q4X_}Òi@,¥_x0006_~l@"?jj¸Y@ÿ[_x000F_.¬øf@¹_x000C_É:î*a@\Ãúë_b@î¨VüÕe@_x0012_°_x0011__x0006_®b@ µª_x0002_Æªc@\°glb`@'ÀÒeI_x0010_`@îàLìlY@_x001B_íÿ_x001D__x001F_ü]@¡_x000F_©_x001E__x0002_¥c@×Z,ñV{`@Ãb´o`@_x001E_âíþ-b@ú9¨_x0001__x0002_p]b@hó_x000F_¾Þ:f@ü,çxe@W_x000E__x0001_9_@¤ð_x0017_ë¯n@í,2OX(]@H&lt;¡U»ãY@jÄà|_x0005_a@J¹½öÇi@ Ddlmc@£ã·üòd@È³Ãa÷X@&gt;ð@	c@ïK_x0001__x0001_½_x0005_`@Ø #M¶_x0011_a@ùMªÓë^@Þ_x0006__x001E_^¨½e@_x0004__x0008__x001B_û_x0011_[l@À¸É¼e@_x001E_S`·db@°]º\$_x0016_a@Þ²ºüZZ@Ûß¼_x000D_;b@¼!_x001A_óºdd@_x0013_¬`¦¤fa@âb#Ì'2Z@ö`R_x0002__x0016_Ê_@&lt;9OÉb@'¨c"ô`@ ü~e@z,J_x001F_½«Y@#Qp´Ñ`@_x0003__x0004__x0011__x0002_Ï'f@v*´öûk@?gApt±a@qtpÁmb@ª_x0013_Zé²Ãd@_x0001_Äq«N`@¬ÙýúvY@Ñ_x001B_kä:`@ô_x0010_ B,e@¶_x0007_f;íz^@_x0014_y_x0001_Ya@_x001C_û¤F¬^@ôV_x0015_Ð«úb@Ë³ð¾d_x0011_g@_x000B_ÈÔqR5f@Ü_x000C_axd¢_@´Òâ)oef@íuV_x001A_¬±c@¸p_x001B_u]½c@zÊ¼ÿh@_x001C_Ë}²:a@ê;±ÍW@_x000C_ò_x0011_Èa@ÒèÏÀe@j?æ°_x000C_l@_x001B_n_x0013_×ëh@_x0015_}eDð=c@ ¢´¢Üg@¾_x001A__x001B_^e@"ôï_x0018_i@³E5·g@óGGK_x0001__x0006__x0005__x0016_Z@ÕE±Üc`@_x0004_lYÞ{X@_x0013__x0008_$e¤a@¿\sØ0Ø[@ºç_x000C_|b@Ï«Xºsb@7ÄN]c@w _x0019_q_x0003__x0016_]@8¦&gt;LÐ{d@ªyê2_x000E_o@Zï¨£cb@_x0016_ß/_x0010_6Q^@Æ_x0015_E_x0002_ b@ÝIXc@ný¨c\@L%£  .f@\.A]â-l@ÿü~ý_x000D_îa@2&gt;¾â_x0017_¦c@·Õò_x0008_qõ[@ðT|9àf@¡Ó6~a@Îtóµ`@o_x0017_h=¥°e@&amp;_x0005_(_x0005__x0014_'d@¯ì)èa@ ª_x0010_®dZ@z~_x0001__x001E_j@ÖQ'èú`@l¤ÄP0;]@_x0004__x0001_ÑÖMãZ@_x0003__x0006__x0005_@_x001B_ãê_x0012_d@D·]Gº¬a@ Í#â¯yc@àP¹y_@lÓ%$1}g@¹ÌýÃ÷`@Æé§f@	µÞõ_x001B_`@ù¯)k_x0010_a@á_x0017_¶_x0004_pd@4_x0004__x0018_Æ«&gt;m@ v;¿ßl@I§_x0010_¿_x0017_f@líèUµ_x001B_Y@äR!¢ÕY@_x000F_ãfb@¿_x0008_,8Õ]@}_x0019_a?þÍd@çâ0ç´^@9DWywc@µâÅ_x0004_na@êL¿+:Ée@Ãj­Lé\@Z_x0002_Ï-×d@éÑ0vÊÍf@KÏ7±ga@@*ÿÃ`@§,FV_x0018__@æ'_x001D___x0012_\@ú¼_x0001_ÁÀÜf@=UÙñg@*guw_x0001__x0005_	½c@îÏåw&gt;m`@1èl8CÌg@`;Ø&lt;Á_x001E_e@ø_x0002_F¨Õ¹`@Â;"Õð\@ÌaÇÃÜb@º_x001E_»¨c@ý8ë·`@ÒÇ¥¥7¡d@º®d&lt;^b@ú	_x0003_Ù*^@¸©Ö`@°"ýÙQºk@;_x0006_µÅ_x000F_a@ÈSÌ}9Ìn@ó`Ú'	wc@þjù5*f@_x0010_¡ã_x000E_î_@rºb_x0001_eïc@_x0015_XÕªÎc@Ô§òQ	_x0004_f@CÉ:ïf@Êä4ob@þ~Ù -Y@»îª@f\@m³áé`@wQ`g@_x0008_xÎ%Y¿e@âÓÙ_x001E_¹c@1e&amp;Þd@W_x0016_©v¡b@_x0001__x0004_/y_x001D_y&amp;]e@ì6 ¤h@`¯~æZ@x_x0005__x0016_¿Ò¬d@/)3Ù¨5f@~¾¸e@ô*º£h@¸_x0001_.È)©h@_x000D_Ìt²ýAe@0_x000F_àã^@9Õ°¾)Nf@_x0018_öÔ$èa@µcdê'¦`@ÂIXY´_@_x001B_'Ò);_x000B__@_x0018_Zº©c@#óù0¥Z@¦ûÃ_x001C_â[@_x001B_ua_x000B__x0016_h@#D¦ca@×Í-GoHb@©e_x001B_`@ÞÔ~yôBa@ºÉ_x001F_Çø_@xM_x0003_à«Nd@¯i)`_x001E_]@Y¤Þüaf@ë±X_x0011_$f@T_x0011__x0011_B9N^@o_x0019_¹8#W^@©ø~Û_x0002_[@vT_x0019__x001A__x0005__x0016_}Ya@B+ZÓ_x0019_d@]%:à÷c@6_x0013_¬°Ï4e@u_x000D_Wíí_x001E_^@_x0012_ÎT@o_x0002_i@ 2¦¬Xd@Çãþð_x0010_ýc@_x0006__x001E__x000E_Þ.o@ :ÙÛ÷Z@_x0011__x000F_Î_x0007_Ú_x0014_`@1_x0006__x0003_ùÌ¿[@_x000F_;ß_x0015_îÚ^@áLª	Ýc@Ö¨gè½Èd@_Ôrâ_x0011_±f@ÂT@BT_x0013_h@Òñ8áR_x000C_k@IZ[Î¯c@x4*_x0004_]_x0016_a@9Íà©á\@FËä*_x001E_Þ`@_x0001_MÜ)¡Åc@×³¥ø¼Tf@[®P®¶f@Z¬F§ÕEc@l×IÙh×j@Þ¶ÌeÙ»d@u_Ld_x000B_d@¶ÀªNßEb@+*óµ$_x0008_d@ë_x000C_-H£»c@_x0002__x0003_Ý´¼«f@A	»Ü_x0018_¢j@ Uû_x0005_üg@ò_x000D_V _x0018_Æa@g_x000D_¡J¡g@Éà_x000C_Å5Y@ïh4_x000C_°]@Ó_x000F__x000E_Òa@thÂ]@Ñ_x001D_V|Ü`@¸ý¿yxa@tm3þoo@_Ïa[e@}ònâÞ[@äßz²g@úD_x0004_ßj_x0010_^@v_x000D__x000E_._@\­æ_x0005_ûUb@ßÂÏ\KÏ]@_x0011_|;Y¯I_@ÚO&lt;ÿÒ^@ál _x0001_WÅ`@_x0015_ÀÚa@ª g%¥Y@&amp;$¡_x0006_7i@`J~lt`@_x0018_M{ _x000F_Óc@'_x0001_!_x001F__x001F_`@~¼_x000E_e@À|_x0001_U_x000E_Æg@Át_x0011_1g@_x0007__x000D_Ìm_x0001__x0002__x0001_öf@ðÞå°_x0003_`@¾­Ý\óf@êÍS1_x001A_\@¿¨_x000F_ä_x000C_[@Òªiÿ_x000B_Z@òxCÔpw\@éÜ\¹_x0003_d@_x000F_»Ike@6ù_x0018_Ób@%ÿÜUíg@;í_x0006_òÓQa@s_x0004_¦_x0016_nsb@TÈ°_x0008_4i@rh'aå\@(_x000C_9ö¸ÿb@³å_x0007_A_x0005__@;ýÉC«b@É2x£ÎÏa@ö3q&amp;Í_r@ºà'ÖB3a@_x001F_HÒúÐY@~ÌwM÷a@Ê¤¤ÄZ@ñ_x0008_?G¯e@¯/±_x0002_FÂa@àÉwýA^@*uBÌ½·i@fT	ª7õY@Aa3Z`@æ!&lt;¿i]@¯_x0007__x0015_dá­c@_x0001__x0002_¨	_x001A_`ì¿W@p_x000F_ &amp;±b@'UÕß6_x001C_b@ö+¯0ÕÐd@:vxðU@s_x000C_Ñ_x0014_pÔe@Ì{»°¾Je@Ç9ü_x0012_*a@íTµæÑÛb@Îd_x0017_F_@À\TDzÉ\@¼Ð_x000D_ë$í]@­3Íc@_x0005_Ì£FGc@_x0004_ñ_x0002_W¿aa@Ög+&gt;G_x001C_d@¶Ã_x0007_`Âe@¬oT¬Ñng@¦ÞXü¡k@êÇ_x0017_ìò¼b@¹_x001F_Ål@amR"Pg@ÆÜëø´c@g,÷Ui@w2Û8ë_@ðõ¤ê_x001A_áo@Ã_x0004_½ÿ_x0010_g@j_x0012_l_x0019_f-^@_x001E_öÃòÕ`@¢ÒKúLb@_x0005_db_x0015__x0010_öa@DÙLâ_x0001__x0004_°c@T!4*Ñ[@Ì K[a@PÊ&gt;¯_@ÆÝ±b@÷WBßýÒ[@Æ_x0001_Bºòa@¯¸9H_x0012__x001F_d@ÞHôØb@··Gh´_x0006_a@_x0002_é_x0012_cg@D_x000D__x0003_Jñ_x0004_f@r2_x0007_Kpc@´&amp;_x001A_JÿZ@_x001B_Jâf_x0002_£a@Õî_x000E_¤_x0001_oc@àèµ_x0005_vóe@&amp;K_x0016_Þl`@ÿ{õùÈ|`@´ sa@=z¦öêµ_@:mñRëº`@ÕáW¥Øe@°_x0019_Võk e@oã_x0004_I_x000E__x0018_`@püæÖb@	×/	_x0006_.g@õQþÈyi@I±ü_x0002_¹h@Æ/77}d@¡_E|l@ä¨­;î]@_x0002__x0003_äÉWç	Ê]@R_x0017_àa@_x0006_&gt;LçW¯c@H²³d_x001C_^@¿&amp;_x0004_FOÓg@_x0019_X¶Ñd@JÚðo`@âWaö^@®È_x0006_Ø^@3_x0007_hOPUc@¬¯a_x0014_¢Y@ÿé_x0014__x001E_ym@æ_x0006_¯Öd@P¬Éõ2b@Êó	þX@ÔEÎùº[@¸_x0007_S'4î`@ôJ+76pa@2½F'I¹i@géxÅÃ$b@ï_x0001_XéEo@±ôB%¿Z@CÕ8Û_x001D_d@v³F@_x000F_b@%Â¡B_x0011_d@O&gt;½JK_@4!_x000F_n`@_x000F_Ì úe@ÔñÊÎ_x0010_h@»jãï_x0008__@a¹RÄc@³UO¹_x0003__x0005_Ú¨e@áq¬¾£a@_x0010_ô._x0007_b[@_x0001_¶_x001E_Bb@°A{«UGW@t_x000D__x001E_Ü_x001A_Äb@þa_x0004_¦_x001A_£h@tù?úý³h@Ðã80	e@Kdò_x0005_ú ^@Ë: nc^@_x000E_]5Ab@´í_x0015_¯w@9:ìY7_x0002_b@Â|_x0002_¬f@â?T,óRd@Îêè¦tW@ÜÐI	5b@_hÙ[?a@ïµw_x000B_an^@ N¡lgup@ªÇ·î_x0017_&gt;k@°"Æ_x000B_P½d@£ô«^1ª]@)ÅKjg@¤d-2^@!hµ_J~_@áOv_x0011_%¯h@¨O¬d_x0002__x001B_d@H³wÔàtf@pMzBJe@ñ)Ój*_@_x0007__x0008_ÄÌf@¶ÏõiEhb@_x0003_Æ_x0003_«_x0018_J`@0jÇvé\@*/ß¸)æ\@_x000B__x000D_Nê£b@¸[(È¬Dl@EwÂñy_x0012_]@­m¼F&amp;]@Ô_x0006_" b@_x001B_ôuZÊ_@í¡h,@¸]@{_x0002_¥³4_x0006_a@À#_x001E_l@á~èn^]@Ô±§_x0001_²[@à)0ahbd@Õ-¿é¢Ñg@k!êfd@à_x0012_®_x0006__x0002_·^@Jò_x0013_1_x0002_a@r]H_x0016_a_x001D_d@Ç2Aò &gt;a@_x0017__x0005_á!]@ù"u»,p@,}¥P@_x0012_`@º½ËG±À^@	qOo&lt;{]@vþs6mêh@ú}sÃÉV@	_x0004_¬°r]@ÛJ«¹_x0003__x0007_X]@_x000C__x0001_°­Ia@&amp;ï?°k@¸#Rkb@JÎNm_x0008_g@_x0004_ý@ÌËêX@6Z¥okr\@ ÃNkGöb@w(ò¾.¨e@¿_x001E_ôöÄb@Pd4å_x0014_Õi@_x0015_¥,æ¨á`@þáß0¨Áb@~ª_x0002_;Þ¥a@_x0005_çuÜï\@'u3_x0006_]@_x0002__x0017_:_x0013_á_x0013_`@¥Qæ¶^@u_x001A_Ù_x0001_a_x0018_a@«énÉó&lt;a@6&amp;ùèë`e@q7öÆör`@ûÒñ·d@?ÿ÷_x000C_a@4á#`s«e@LÚ´^ÞÞd@]óy¢:l@Tè*m]@ÖÐ_x0015_ÐøÜb@_x001B_ÍCVÍZ@gÏóih@K_x0019_IMtd@_x0002__x0003_Ê_x000E_õ[b@ÀuûDKbf@*_x0014_JZ(Y@|¨9åÕþj@{Æ-°ùb@g/_x000C_¸Na@N°l üb@ªc`gc@h´!ïvwm@«k°èR_x001F_c@DF4ÎGe@_x000C_F¢ý³ic@ph_x0007__x0012_6q@ÆPäO_x0004__x0004_u@_x0003_»µ9KIa@e·=_x0003_nÙ]@_x0003_óÿ_x0008__x001C_i@ëôéþ3b@æe_x0001__x0003_Îc@_x0017_ojÂ¨`@°TÎ_x001B_b@¨RÅgEc@&amp;Î2g@_x0004_M¦WË8a@_x0010__x0010_ö¢i@; {¯_x0017_R`@&gt;á_x000F_s=`@j	{(cc@nE_x0019_|±d@_x0014_ôd^@¨Xç_x0003_ù.]@KPI_x0004__x0005_9çn@jTÍË´=g@ÑÉì_x001F_õ£c@_x0007_Ïw(Ëg@Pü $_x000F_f@|_x0018_Y_x001F_\@áû_x0015_J\@êA_x0003_EdV@_x0008_¢%_x000F_ðKX@ìNÆå&gt;*g@%_x0018__x001E_nå`@(ÅÝÔe@D._x0002_O ·b@à_x001E_OOã`@p¹@Eh@4u]Ñ3`@_x0013_\_x0013_ f´a@&amp;9}_x0013_0\@_x0014_7[vxþg@_x0017_yÂp0b@_x0011_29g@h¤_x000F_{_x0001_ñb@ã1àÓ_x0014_\@ÒuJGë[@±8*_x0008_ÅZ@ÏPÀ^d@Hé	-ác@É8D.U@_x0014_ãFñ]@¬·º_x0014_År@EÓ/·C!`@Pë_x0019_èÌa@_x0001__x0007_ «ÕØÜùd@Ï_x0005_OEbb@#_x000F_4¯Ò_x0013_b@´2O_x0003_:d@ñò£Na_x0004_h@_x0017_ëå`@þ_x0003_ÂEÀc@Õ_x000D_5(Ûi_@ÌP_x0014_Kuìc@|õìÁã_@Ñ_x0017_)_x0002_g@{³X$õ_x001C_a@AhÓ¾ª_@ì¨ãa@çºEåa@¨_x0006_ÒÔ(ìb@ü_x0010_&amp;­Ìb@_x0017_½´_x001B_X^@õ)_x000F_d¨ók@Mò#Y`@yJÜ&amp;_x000E_ph@_x0019_XèR{a@¨Äw5þb@¤¹&amp;`@Ì2_ìöT@ÙùÿxfZ@EÖó_x001B_³Âc@`_x0017_DAÕ3e@O7_x0008_½z\@ÄÖ_x0011_S:b@6²¾	-_x0001_`@H]_x0017_Á_x0003__x0005__x001A_]@_x0016_¡Ô0î$g@l¦Ãä2\c@_x0001_ðb,a@BÈüM¸¢c@S7_x001D_°£ú_@|öå?-Ò`@oæÝ)_x001C_ßd@`_x0011_KlÏ`@8øÂ&amp;vÜa@àFKØ_x000F_Í]@¸õ:þN`@âô"	èço@Í_x000D_88_x0002_ÈZ@%#¤	Ìb@rq­ä?_x0007_j@ª¢Æ=*þX@m¤¬$[@è7_x0004__x001B_+n@¢$2{	a@bíD`±\@}_x000D_ÏwëØX@È¡_x0005_8_x001C__x0015_a@ë_x0015__x0015_=¥9_@_x0004_Äý\@KÑ_x0011__x001A_7j^@g_x0005_k_x0019_Á`@ùîØ,d@³_x001B_òÈE1`@_¥©B°d@¸_x0012_viÛ)\@ãþ/Ñ£ah@_x0001__x0002_y7«ÂFZ`@ØVÿV[z`@0z_x0004_©Ö]@_x0011_þ$ÂÐh@PÊZ´_x0012_a@Ç+_x001F_'gSg@åô]Ý_x0013_e@%äPÚ_x0001__@	P9dö`@è§_x0018_úZåb@²ç¥»&lt;d@/¼¥5ê^@·J&lt;yi@ÅBC_@z:='`a@jùã_x0008_K²a@18Â]b@qadRi¢e@ÒãñÖ?`@(ðEí_x000B_b@_x0010__x001E_è_x0018_he@8@Q8_x0011_d@ì±´]d@_x0019_Þ~$q@ËêK*q_@JAv°æ_x0004_h@&gt;¬ÆÇ.i@èåm&lt;ÆÍp@²Üyf¢¯a@zÏTæÍb@7~ÌÓÕ_x0006_b@¸P_x0017__x0003__x0005_\áa@ú&lt;©Qe@ÖC/ê[@oVÒË(f@¼ÐÜ¶®~a@¥Ñ6(_x001E_f@Yàºe¸^@ÆNP)Bdg@ÌLa@½×lS¤öd@_x0011_ D-ý&lt;_@VåàöR@#]äut_x0019_e@i+ío|_@òv~ÙéBd@ÌÍ@%_x001F_Qe@[¢ÿ_x0003_0e@U_x0010_óh3P_@_x0011_ae¿ñ[@_DìlUr@¿ÖùvÃ`@ÕÁNÎ[Id@_x0005_Øì[\÷V@_x0001_7a×£^@5¡þw9e@Å_x0006_D¼â%e@	@ì¶»,f@IîWÑò'f@_x0016_q©Uãuh@_x0013_Bw_x0002_]@ó_x0004_Ü_i@Ì_x0004_@í_x0014_[b@_x0002__x0003__x0018_Ö1+³b@øÐôÿ_x0013__@tîýxÍl@HáØÏìÜ^@»_x0004_b_x0015_7h@¦DCïía@_x0011_Gc®©Bg@ÝÎ¹ëqd@Üåã¾åe@_x0018_ì_x001D_@4^@ëÌÁà_x0001_c@õ÷IåCÃa@nR¸_x001A_ùh@Dï¯ýí_x000F_b@&gt;CåSt=f@¸A_x0019_÷!áe@D,p_x000B_q¢f@_x0016_XNof@2ÉÑf}_a@Ü¥_x0019_G°¤f@Pðþï½f@&amp;sºÔa@a µ${j@¨ k@m_x0002_d@|vùSsV@¼RMÀÀ2e@¯j/+ºc@á_x0016_]V¹a@¨ác_x0011__x001B_9i@Ýe_x001E_§`@Þ¾&amp;Y¿:j@ûÜ¶%_x0002__x0004_çNa@-è_x0001_¿(e@útâQ¼_x000B__@_x0008_ºÙ0´d@hûw2w'd@Ê_x001E_hq²-`@RE_x001E_ôÓ_@U_x000B_~_x0007__ùf@F(Ìx_x001D_g@¬ea@Òk¸çÔúd@Ø6_x000B_×{_x001F_Y@~ñ_x0015_ì_x0007_l@µ&lt;á_x0006_fÚf@ú·IÑQ»_@R~^æ¦Rc@_x001A__x0006_F_x0018_æf@?®_x0003_íT1a@ö_x000C_á(]h@YõvÎ»±`@ÞU_x0010_èB_x0006_c@ó\Vû}wa@íÊe~&amp;Æ`@XøÅ.b@}_x001A_!¶[`@È:ñM¹Re@ÄÙFÄÃi@ºGã³UÀb@"}uKIú^@&amp;[Óib@ß=Zü§Cb@_x0018_¯þÀß7h@_x0002__x0005__x0006_æ^Á`_x000E_\@°Y\@*¬÷([e@ÇóÖWc@2¢|xÍç]@p@zô^@"s:ÙÓW@uÒ;ûl@^_x0002_{»ÝÑc@|ÖØ_x0004_lf@tçÝq_x001C_`@_x0011_»ËÂqg@p(]`@_x001C_EXùyb@Ð¯üÿ^@¾_x0008_ed@G0cÙjg@_x001D__x001F_"¡Ûd@ÅL`¥!b@KJ$_x0006_Ì`@%ß_x001B_ÿva@ÆÍ1µÅi@ÂhXó¾_x000C_h@Üå_x0001__x000E_xd@*=Ç·¾m@wè_x0003_AI`@	7_x0015_6L_x0014_e@ÜÓUB#f@bïp%'t@®WtHVa@c½l­b@Kâ_x0016__x0003__x0008_~?f@_x001E_´QÞf^a@ _x000E_Õ_x0016_h2^@Ñ_x0005_³\_x001E_Äa@1®µr­Yh@ÆJõï»`@´F_x0006_L²d@ßFE&lt;`@_x0004__x0016_CNæ_x001D_`@]3&amp;Dé¬`@_x0002_tzg(ÿ^@Ämá	I^@jàµ*_x001D__@Ú_x0019_(·q"a@_x0008_¡KÛk¨\@HøGrÅd@_x0012_è®wÉÏc@_x0013_8Âód@¿XÎºï_x0017_b@&lt;_x0001_á_x001A_ V@[_x001D_bÆ*c@MÜ_x0004_û_x0013_ø`@iØM_x0007__x001A_a@xÉÊ:\^@E©?®_x0003_¬a@_x0010_âþ4_x000B_a@ðÌªQß`@8&amp;ªgâïc@6/*¼ôb@_x000C_ÚNx¤]@-±!0ïb@]8­9¼b@_x0002__x0004_B;]_x0004_òa@Ú_x0012_)9äa@º_x0008__x0018_r[@æApa_@/Å_x001E_Ù,g@í¦8ôßW@ñ%'5ø`@x_x0013_%ÁªL\@ÆUYC+b@n®Õºb@Ii3Ü$a@6Kh_x0001_ÝZY@Dý{Úac@Ò_x000B_ÇClÝa@5­òz`p@_x0015_(_x0017_ý`@÷¯S,ôùb@_x0012_äºÒb@Ë_x0018_@bzh@Ù_x0003_§1ü^@ÂÄàD^_x0018_e@ì Û7ãd@Ì3ÓÞÂa@äKB&gt;@c@g&gt;Y¬åc@ýM»Þ¤^@å£Æm_@	&gt;R¦2f@§÷3µh@¨_x0016_÷¹Ça@_x0007_É°ðÈa@v§P_x0003__x0005__x0014_\@8=7èÄ®a@.&lt;S_x0012_c@äcÌÍKýc@DK¾_x0012_ï`@pc_x0007_üæf@_x0014_ÆÑÆëµa@®]Ó&lt;Ó&amp;Y@.ïéµg@¢_x001C_Ýë1f@_x0004_£M¸`@ïÞÇg@0§GF£_x0015_f@²g¢ýþÎa@à0æb@(_x0001_1B¦c@Êx:8ûth@­Õ_x0019_a¶c`@òI°_x000E_d@°_x001F_¬Q ­h@»"¹Lá´e@_x0016__x0008_íß\j`@_x0017_*|k«Tc@&gt;Bw_x0010_³]@9	v7Àk@Ù×#Þ!¶`@_x0015_í²ùzÓX@ÁvhªG_x000D__@JJÓC_x001B_wd@XF0_x0002_C_x0011_b@FÎß­¬m@fàÓ$JÔb@_x0002__x0003_P_x0005_©\_x0012_b@Rlkõ_x0011_Z@_x0003_5-B$`@_x0007_6vÿçc@|ÿ&lt;Í¦-d@_x001D_Ì¥îud@º!Ë}]@	@¦è@a@sðGo½`@_x000C_Y_x0002_°_x0005_¥f@«ý_x0010_$_x001E__x000F_j@ÊxÚÞ^J`@u_x000D_I_x001B_f@ÄSÒ_x0012_7Ûh@&amp;Äk@ìh@ÐZ_x001E_¥°P]@ó¬ÝØM*`@´¹b_x0005_áe@Ú_x000B__x001B_ì_@%_x001E_ç	¥[@ßf#¦Òf@=òtç/ `@û8m_x0002_Ga@2øfPÆ_@Ç/h1b@ M_x0018_Ua@4ä_x000B_í_x0002_j@hµ\ç[@mÂJ_x001C__x0017_÷_@h_x0013_ÅNTa@f_x0001_ÞÙ_x0005_s@&gt;í@U_x0001__x0003__x0012_	`@pË@1d@ì*_x000E__x0017_¿=b@V«G`é`@{þ»cÖèd@´6H_x0012_Bi@_x0002_3òFÚ0`@`aº_x0014_BZ@´_x000D__x0006_3'b@È~¯DÎe@B-»å¹b@_x0015_Üà¹d@3Ðìêa@Ú_x001B__x0003_È_x0002_Z@\ÀÏäü]@·=Tb@h5|ç5h@èKt¸Ìîa@p´w1_\@úO!3¾tg@æâ¢Qèmc@Ð!_x0012__x0013_¾1]@ó°ng]@ßå¨^gd@_x001E_ºý=Ìr@«®_x0007_Y^e@á_x001D_×&lt;Hc@Üb.Ýg@C_x0005_1¼tUd@d¾_x0013__x0018_(b@/+Ìa@dz$¥\g@_x0004__x0005__ç¯ö¬j@Ï_x0001_î&lt;ý`@l;ÉH'Ea@4Õ_x0002_7f@h¨»hWya@#°jKÑg@u×p¼}c@B:urAvl@Û!ÿ _@AÛV³_x000B_÷`@,ü¡©_x001F_ém@2e§Ôxg@¸Ä;°÷_x0018_f@õ²_x000E_ëxV@ë&amp;_x000D_" ç_@o_x000D_×æ7b@bø²_x0014_ld@&gt;?ê`ÍÑh@_x0015__x0003_B2Çe@]¦hÇÞvZ@e2üVm_x000E_b@üZ¿3ïVc@kâ_x000E_|_x001D_ìc@R²ßcÓù]@_x001E_3Äïh@Ó_x000E_ózý_x0002__@Îr;&amp;Ð]@®_x0019_X2^@CmPÉ°"b@ÎzFB_x000C_}e@_x001D_2¯L^@æ-(_x0003__x0003__x0006__x0002__x000C_i@3Àèàûb@%¿|1ê]c@_x000F_òï"êÙZ@Yqà¯¢_x001C_a@ÞàP%a@Ã_x001A_á&amp;²c@FÄ_x0005_­]Ë^@ÂJ/_x0013_/xa@îUóôsÀ]@u¹PÞÄoe@¾µäOÆª`@_x0004_°¡«¾i@_x0006_ëUZËd@¹.d@_x0008_²_x0006_Å1_x001F__@Âà«b@ßN_x0008_Ï~§Z@ëÒ9,c@@_x001D_×§_x0016_a@_x001A_ªì-&amp;^@ÖT_x0015_ÜzÔf@#@ÛDÂd`@ìÂgÅc@\	_x0001_àê_x000B_f@;Oa_x0014_ä^@TÌ0ë_x0017__x000D_g@ÊíÊ_x0005_¤°i@£C¥»U|f@«u)¦Û¤]@B¿fiþ_x0013_c@xÄO_x0016_X@_x0005__x0006_dºìZÒb@3k´_x0014_`@ä[_x001A_yä`@&amp;wW&amp;L_x001F_a@þ~_x0011_¿c@TKD¿'0h@_x000C_þ^ l^@_x0006_ÕÍ#_x0003_d@®ÓçáKe@Â¬T_x0006__x0001_µm@@zLzÞÏb@tlò«k@,_x0005__x0003__x0002_´b@ÄÆ}¦Ðç`@G¡T|_x0001_h@_x0008__x0011_g¨*Ph@_x0007_ÅÞÔ±a@¨g$Ú[a@Ú_x001C__x001C_µÙe@Ù_x0004__x0001_±Kc@'G4yéc@Ö^É4ve@na^_x000F_&amp;*b@à^ÿr~g@ÀFG~_x0015_a@ç×öÔB^@p±Kj\@º;¶»f@b_x000C_W&lt;a_x0003_b@RmrÊ-Õ_@(Mhîj°Z@IóÿÂ_x0001__x0003_¿	d@Ku¡a_x001A_^@Fmq_x0018_\@ rpù©_x0002_e@}¼lÙÆ_x000D_`@r:µá]@»_x001F_(jÎßc@µ_x001B_Jä&amp;bb@µ_x0015_¼#_x0003_e@_x0002_5UÊYW@Û[©_x000D_Y@hu*N:d@£F¿_x0019_,Cd@iÈ¹ÐÕ_x000D_b@2½éöÞAf@9ï_x001A_k@è×æ××e@¼&gt; 'o4_@_x0011_®H×L»a@úÜzò/5o@+{xÎG«`@0òú_x0003_½X@¹õ¦;_x0010_öo@v1¨µ~Ãe@_x0005__x0017__x0007__x0013_cÔ[@*_x0002_àMX@·_x000B_N_x000B_^@î;:Ó!2_@GpzD_x000E_c@%ºíÛO_x0018_c@¯âÚ&amp;§_@_x0016_p_x0007__x0018_Ã©c@_x0003__x0007_m}_x0001_¥Á_@Zr¶YÕ\@G_x0002_ÝÞb@_x0014__x001B_j_x000F_dw_@_x0001_Øýñ?|j@Ö~_x0010_ðR\@ÌzÝ´*[@-~@ô]@bH_x0018__x0019__x001B_Þg@}ºÍv#za@_x000E_z²7±U@rT@Âdf@~üèÆ_x0010_ýh@úÈä¨;¯d@~\ì4ä_x0005_^@Ó_x001F_Énèb@¸_x0016_@1éwe@_x0004_,í1¿``@¸_x0011_®L~d@|*©_x0010_F`@|3Ù4&lt;mb@_x0004_fW«2_@x4´jÒãa@ËºK-û_x0015_c@py¥Íd@ÁWó_x0013_£Å^@A_x0016_cù^@p~ßðÃW@I_¶_x0017_£Ëc@Èûà_x0015_'Ø^@gNèd@_x0006__x0018__x0001__x0002_{Ía@ö¡I0õj@¼_x001C_yA!e@&amp;T_x0005_þàÐb@,ä6Éc@_x0011__x001D_á¨ÜÚ_@O[|&gt;Á_x0011__@*LÛ-Mm@Ò§Ð_x0006_E¶i@X­_x0013_j®_@V*_x0006_ïæú[@Ð=Nì9q@_x0003_^JÒf_@_x0015__x001A_:_x001C_è§h@d[¯Òóc@7v»çÍSe@Âö -_x0002_Y@_x0010__x001A_k+Úc@´þ^¢ìÊZ@6!Tjö]@~_x0006_ú	:`@áÌ_x0010_ðE[@Ü_x0019__x0001_)x¦f@_x0015_«ó`@_x001D_O¤à_x0018_Q`@t%D]f@_x0006_ÚÌ-,-`@`n|ânc@&lt;­Ì£ÏHd@À_x000D_\Õ²ce@#!Û	Á\@âì_x0010_æÆa@_x0002__x0003_n´_x0007_¿ë7]@_x0006_o_x000B__x0011_k@V®w.Qc@_x0007_¸_x0003_í_x000E_d@èÿè¤ßcb@\RÊ_x000D_h@pé_x0010_óf\]@@ÖJ_x0001_@_@_x0019_úø§ä_@K³óAma@_x0012_&amp;Wºe@äkÕàÀ\@nW_x0008__x001D_`@t|bÑ#`h@ÌÙc c@d¦ÓDK©]@¥Ù_x0018_îÔh@&gt;ZãÜb`@_x001F_¬_x0005_Ð_x000D_d@Â×_x001B_î¼®b@K_x0001_s'I]@V`Ãx_x0016_NW@ñÿ\¡OPd@w&amp;G/b@®9,¸q&lt;g@T{L;Àf@Xq¥7h@2^_îèa@|¯~ß,¯o@ÈÌ	Ê~Y@9¦k®A\@b\_x0003__x0003__x0004_Ôc@_x0013_cßÃMa@D2\Êôe@u4Ó²_x000C_b@_x0002_¼Ù¼`@¨a#åV@_x0001_tÅ%b@üþG÷O\@ÌÌÝ_x000D_agb@_x000E_Å_x0007_^Xb@)¨_x000B_)Ûìa@_x0014_ÆãñDc@8Û_x000C_"_x0008_e@°«¼.d@ànÏÁG_@\Öp´²V@FSoW&gt;V[@(g"*,g@G§*°c@v_x001C_4[`@¿´Ta@)_x000D_§Yd@_x0016_¶ÁþIUq@ð11Ëpa@q_x0004_VX'e@ñçMÁ_x0017_o@è_¨(÷n@µ$	X,a@¾l+|ícj@¸@µ_x001F_&gt;_x000D_`@ÁK_x001F__x0002_bl@_x0016_|ja¢Íg@_x0002__x0003_´à_x0011_#a@D|]@u×|Sûf@ú¡Ä6r`@T.dÛ_x0006_ð`@Hg2ôv9a@Äá«)sòi@ðÌÙÜU]@_x0016_¢}¯õh@_x0002_©ÓºÜªg@bL&gt;Ñk2b@h¹+mn@qx«Í_x0011_`@päþ&lt;[Çc@:&lt;WÆ½p`@àá_x000D_Hßk@_x001B__x000D_}$+ÿb@¡JÇl@}3EÂª¸a@2Üñüg@èºeq§´e@Ü áÓóÖ\@TY4c_@-ß¿G2»\@q_x0018__x0014_í]@í=r|Xi@T	f_x000D_@j@¦é_x0015__x0001_Æ=i@î6}Ý®°h@.,Í³qc@ÂÒ-=_x0017_Za@t8ý_x0001__x0001__x0003_MØ`@_x0004_ÐL_x0017_¯;^@!_x0014_ÖV&gt;`@_HU7'kd@E_çP_x0012_|`@Ã=·´ºa@¶_x000D_«!Ò\@ùx+}[@N_x0017_á»_x0002_Yc@LÔê_x0004_o@Eå|_x0017_a@_x000C_sHy_x000D__x001C_e@_x0010_þÀÁÄ`@_x0004_ÊöBjd@/XF§Â^@»L_x0002__x0013__x0018_d@e_x0016_byë§[@È°Ï5²^a@_x0013_c¿Üµq@ìú_x000F_!b@#Óü_x000D_h|b@VXÍÍ»c[@Î,^_x001F_]]@4îÑe@ÊZn `@æ"] q`@t:T%_x0015_g@¤ÿÆ_x001C__x001D_`@ÔKñÃ?5]@øzÄa!_x0004_j@ô{©_x0001_@c@1º¤÷`@_x0003__x0004_ü\&amp;Zúa@Ã)Zù0^@©^w¸Y@]Xø"ò&lt;h@N{õ}»h@'§2y_x0004_d@_x0018__x0011_øW&gt;*d@_x0006_ÞÈbHe@=\}"D0`@"uBeC`@äÆ_x0005_Xb@¼öñûïb@Ó3àlðÏe@Hþÿ_x0014_ða@uÏ__x0002_Ü_@M­Ä´úB[@µJ7¥¦Îa@_x0006__x0002_k_x0006_1f@g¤ýkõc@fsÓ_x001F__x0016_ßj@ÖX5-_x0002_òd@Î_x001F__x000D_täg@_x0003_àÃNåc@¸	ó&amp;èh@|ÂìÐÌ_x0018_f@²\=6-Na@³_x000E__x000F_W©d@L µ¬n±^@öÓÚ_x0013_$-c@'ã^÷"å`@? _x0001_ÓïW@SF_x0001__x0004_Dp@ØõØb¤d@`ETËV@i¬»Hå_x0005_h@ºVÑR63d@ºµ[½	_@þ_x000B_flÑf@3ÀÏ X?\@ú³æÜhLi@Ó_x000C__x0011_¢º_@´n¸ù¹b@Ù°Ù|c@.ÍWø]@­_x001E_±"v`@¿!xûY_x001D_a@Mü_x0019_E[@_x000C_3ba@¤îÖQíc@*.áíkÖg@cTSRëa@/)ÊÂ&lt;f@æ®ÉiùÞY@4ãÆ9Ïi@p_x0005_¬IYb@`çò7Fb@;t·­dc@¡è+×-º`@_x0001_bR_x0010__x0003_b@üAî_x0002_ãÄ_@_x0012_ñ&amp;V¨i@ËZXñÌ\@Ä+¥ws?b@_x0001__x0006_l}Ôç$òh@ËÂÉ:×c@ÓAbï²b@.@Û?}\@ãÓÿO&lt;`@-¯`@Ãs`¿x:h@1GmÁO_x0004_a@.Ó	«_x0005_Kd@_x0004__x0012__x0010_Yú1e@÷"\6e@È	ÇÙÁd@tÕxçe@_x000D_VD	 a@Ol)¯6b@ÄÒÅ_x0011_°åa@_x0006_uU_x0018_çf@¦5-ä4VZ@Ôí_x0003_çÉPl@)Ð¨FÛc@X_x001E_68ii@&amp;j@_x0016_j@pí¿ýùRh@}³{6¶_x0002_b@_x001D_»£Eg@ïYv`@Þ/áµa@-Æ!,òô_@x2_x0003_¶g@lÂ1ÁÀlc@p_x0004__x0014__e@Bè±'_x0002__x0003_ð½b@*zt©áa@Cé­Å}³a@:¥-âb@@ÖB_x0014_L©e@Þ1M[O]@__x0017_J{ìf@E_x001E_s®½d@ü_ÿ8_x0003_c@b_x0010_eÏ\g@®ªê³­f@.0_x0005_ú5\@frÍff@gyE;¨b@¢»þa"íe@¡ª·éé_x0001_p@-ò_x0012_²±X@ÞÖÚ_x0014__x0014_Ua@×Ïuü{Ú\@ª_x0007_º~2_x0019_h@ÉÅiua@xAwyKbc@_x001D_ÜÔ¾Y]@ÜK¼Î\@¸8Ñ¬}¦]@r_x001B_¢ê&lt;_x0010_d@V[(NQð_@©_x0019_©_x0006_Õxb@_x0012_J;°B_@xAÈ4c@È_x0016_Þ~_x0002_\@§zS´«`@_x0001__x0002__x0012_~µ_x000E_Ã[@Æ¯ yd@\_x0008_*Ze@ð'§_x001A_ô±f@|K_x0001__x0014_HÒ]@üÉZ_x001D_(`@Lô\_x001B_K`@V%ê±Kb@_x001E_¨·CL&amp;c@âg_x000E_àjQd@îª_x0003__x0018_@b@°&lt;þñÒ_x0015_^@c_x0011_ü_x0016_Õ¿c@áK_x0016_=pLa@,9_x000D_°e@×á#_x0003_`Vf@v_x0006_¤¶÷`@­1ï]w[b@húÁ;_x000E_f@ÔAØÈõ_x0010_`@Sx:åf?Z@í¬Tß_x0019_re@á§ºgc@_x000E_fUÇH`@_x0001_X_x001C__x001C_Rd@A_x001E_ö6j@kÿh&amp;±_x000C_c@ì(ßRÍi@_x0010_C¹Â[ù_@]O¾Æ)d@s+_x000F_{Îb@Î]Ô2_x0002__x0004_¨!d@E· ¦$8c@,ë¡_x0015_ËW@_x0006_oÎ_x0014_ü#a@D}uÂ_x0003__@«æ¥bnf@&gt;¸ùo_x000E_`@_x0003_Ø§"c@!­v7eb@+ÞM_x0008_ña@Û}á»`@x¦_x0011_U"[@Ãh_x000D_$_x000B__x0014_i@:'NÍúta@º°ädÿòg@Ì_x0010_utf@¡_x0008_&gt;XÙCa@r&amp;E@)q^@Â_x000B_È_x000C_ÚNh@þõl_x0013_Tã^@(_x0001_¥4_x000E_c@_x001C_ècÞ1ÿ\@¤v\Îí_x0008_d@_x001F_p?id@)_x0013_úL]@³Ú¸Á_x0010_ê`@_x0019_ÀÊ_x0006_Wÿ]@¢@_x001E_#ob@²nµÖ_x001A_"g@Jf¥6c@ã_x0013__x0006__x0014_c@PT_x0010_Dh@_x0001__x0002__x0017_¦³Ýa@_x000F_âú}kf@Bý_x0011_(»Zd@I_x0010_e_x0015_ºX@Õ³P?þÏc@Á_x0003_y_x0014_bäc@Úî_x0012__x0006_&lt;h@RòÞ¹·Wb@%[¸Öîl@ÌÊ}(»_x0008_a@q_x0014_Ò"(c@ºì(!ªd@o±;'@d@\é¤ºDd@&amp;?_x0016_Ï]@_x000C_òZËCd@Å|ªÑ^)a@ì}@³¯d@ÀTè¤k=^@L\X_x0016_c@_x0008_ÝábçX@Ýý!É _x0013_a@Äá_x0010__x0017_ae@»U_x000C_a@8º_x0017_r_x0004_¯_@JgË_x0010_«n@äû?Áp¯e@Åü _x001D_¤[@Ë_x000C_Øª^@´þél``@D_x0014_±õÒg@×s-í_x0001__x0002_fçd@j´=ß÷k@\I¿7ÑEj@ÃÛ¨O_x000C_¼a@_x000D__x0019_Ûq`û]@	½Rµôñf@/.å|fe@ÀëSk¦j@âjÈKï$o@ÃÃË\«xr@"èW@_x0013_0Ñû¦5c@¨±ãÁ_x001A_ub@o0-gb\@È_x0016_D®¥g@£*_x001B_éµ]@_x0010__x000D_¥0]@_x000F_ñ_x0001_KÄß_@4N\JÙ^@4_x001B__x0016__x0015_»õb@"	f:_x0003_k@×$í_x0006_Y¤j@þPj^@´«(Ò°lk@[ôvùâj@ØYï(®½Y@`ÙeI=X@æ1ô¿¾_@Hlh.S¤i@åØº¢Ùà`@Ö^_x0008_sÁ_x000C_d@²R~óNe@_x0003__x0004_ü×4û &lt;`@=Éô_x0008_Îd@ÔH_x001A_zôU`@C´]'\@lw0ù/b@ÞX_x0001__x0001__x0015_b@.þ_x0002_èÈv`@7ã[@Á)jd@F+Õ&amp;_x0005_a@_x0017_4|àÑÿa@ÖTß&gt;E\@¢EQ­ÓÌd@Ek¡k\@&amp;îI¶{oe@ö2µ!G_x000D_a@_x001E_Àq~ù@d@úÝ_x0013_ÑÄíb@T¬_x0005_ýqe\@Z_x0001_çê¬f^@¤_x000D_ìéB_x0007_^@&amp;}_x0015__@Ù|º*dÑ_@_x0002_fòXÚ¦n@	èÄq1Êk@?]÷_x0018__x0019_a@±Qb½Õ`@~øßËòW@zQ_x0019_&gt;=j@É;MYe@µ_x0018_ÿ	Ï$h@d§_x0001__x0002_JÅ`@Ñe1süg@_x000D_ÿ1_x0008_a@ãÂª}eg@_x0001_Îòá_x0011_Ml@Ø5_x0013_*'ãb@-íÍ=çia@2Çv@Áìa@:6©^@´öGH_x0011_'V@P{pW&amp;j@_x0014_"`U_x0016_`@_x0010_FÑ©b@°ïÉ©â²`@ÊÑ_x0015_ÂËa@_x0012_¼ò9æe_@liL5§®d@_x001A__x001B__x0007_#_x001E_^@	N¢_x0002_[@à_x000E_%¦\@NÊfo_x0017_b@_x0003_$Z¢Æ`@¯7fø±k@ð)Sq_x0012_j@¸G&gt;÷SFi@&amp;Z¿si@ÖEie@»_x0016_±¥_x0001__x0008_[@ãrªºþc@@_x0006_ßÿÁMe@°ºv_x0019_"Bc@`Æú¿r_@_x0002__x0004__x0011_6kQë³`@âvÀ¶yk@Z	a@Û_x0012_ _x0001_èlZ@,äêNc@¼Ò©_x001C_³a@Ï+Q3±a@³vÇ;LBc@_x001A__x0007_U§]cn@èL=ÓÉ_x001C_p@Ù_x0017_¡[@ú¦-Ia@5_x0014__x0011__x001F__x0003_j@ß¥.½Æ^h@o¹Ã,Ùf@î¿ÅÌ+a@dá=+ûc@ýR¨_x0003_)c@Ï©³êìd@x²Ä	`@0Hnô_x001F_i@ö \çYj@`$#ÝÈ³]@Úïíò&lt;he@ÉèÂEAi@WN2áác@\0CZ@pËh"Éh@¦ý|%Ò X@þY­JÂc@Ú³þÇóºW@M_x0011__x0015_Á_x0006__x0007_\¹f@_x0001_?[ÂÞ`@#]_x001A_zÂg@v³ô¢éb@_x0019_f_x000D_3te@r@ÀÏ?þ^@Ô25ò¢m@&gt;îðçëb@Kð°ÂV@-V,æZ@_x001F_9_x0019_1_x000C_[@ÂÅü_x001E_'ãg@V­_x0005_h¥Çc@Fºl÷_x001C_ód@PÑ0.æ7Z@t_x0019_ýÐ,b@B¥_x001B_ÓTg@F§_x0015__x0001__x001B_5d@HXKTM_x0003_W@¥Í_x0003_n_x0016_&amp;a@·_x000C_H_x0005_YÏ`@&gt;-_x0002_dÈJi@ÁË=B÷e@±VÊüå¢]@T¥Q©Íâr@?£_Ùv_x000F_c@IUÒ`gS]@¡éÓñ?ÇY@|ëê%_x0004_ü`@º_àB`@z¦_x0004_u¶c@Xìí¾ÝT`@_x0001__x0003_ñKpQ`@º·[Y%i@bû;d^@ÜVÍ¿Y@ÉÞ&gt;2Úa@ê¼C©Xáf@¿	õ_x0018_¥»a@óÐ_x0003__x001F__x000E__x0019_b@¶0v!¹a@_x0010__x0003__x001A_WJ"`@äPß^è¿a@¼4¾Ø´~b@ÔÉèi@_x001D_cø¤È`@øá_x0018_õk`@§&lt;*_x0006_E`@&amp;{ÉÃn@»	ÓäUÈb@V¾tY§Þ]@Bù­P!ùa@P÷Èµvn@O"Wô_x0015_c@Y_x0004_E/c@ª¤\À_x0004_p@_x0006__x0002_[]cîh@_x0007_¢%Æµc@_x001D_¢ÍÉ_x0015_Mf@¯I9{M_x001C_c@ÍK_x0015__x0011_(Bh@ýgb_x0019_ºl@_x0008_| |5b@àÎúz_x0001__x0003_fúj@þ+{¿"¯\@ßÞã)Ùa@9_x000B__x000D_±Wf@ÌS_x0010_árm@_x000D_¨[ÍêY@ø[Å_x0007_j¥m@_x0019_?uÖëe@~äêOvAb@æûWÃÁÚ]@_x0005_¾Ñö!e@8tX=`æl@_x0017_B_x001B_¦d@¾_x0013_9mA4f@_x0016_ü×_x0012_Me@_x000B_¶?¾_x0006_®b@ôÄ_x000C_+#öl@_x001A__x000B_/7ø5c@é0[_x0008_Úë`@':mö[@ ¦_x0015_P0_c@l_x0017_y_x0018_õd@õG-ôa@.¹ïmæ`@ßäòi_x0018__x0002_f@Õ¨~ò,ìd@WVoab@M-²_x000D__x0011_]@X_x0002_¤Ý_x0008_»f@_x0002_ßßGÏh@ôô_x0016_f@`gøÿ`@_x0003__x0004_èKo_x001C_b@ä`R0¾#b@&gt;_x001D__x001D_îòæZ@Ü_x001C_xÏÐU@e¨ó §_x0001_b@|¥è²¿ßU@Ùº_x0015_y+e@í_x0012_%_x0003_ïd@_x001E_ó(gº_[@ºý­^»òq@Ñâ@_x000B_8Gd@_x0018_ãy×Ic@)ñ_x0016_§¦b@­_x0002_MÍ_x0010__x0018_]@_x0008_HHÛs`@Aõ'L_@çþ_x001B_:^@'~=Å³òm@ì9ëx×qs@hÏ t,êk@Ö¼`5ÚÂq@¯M¤Íh@EyÃEX0e@?«÷_x0005_rb@yîúNk;e@¼I ë\@_x000C_1_x0016__x000E_)àc@_x0001_´P`=ia@ªnYÓÄ^@Ý½¯µh@_x000F_ÚäKDn@M_x0006_ß_x0001__x0002_©W_@²M¯t_x0011_\@_x000D__x0006_ód:ôg@¦[~Goc@wÒ_x0018_Kg@aÎÖïh@&lt;Ï-Rýo@ãzb¨a@_x001C__þ²)e@5_x001F_q_x000C_\Á`@_x0012__x0001_®õc@¤$Þh@zYT_x0012_ê`@~óX&lt;êa@CìzT¿u@_x0012_½{a8W@_x0006_S_x0003_Ê$Ab@,_x001C_§6ðe@Y;jBb@J/»¡«Lj@;}#¾d@\Ò&gt;Oè_x000F_Z@ms¿/b@¬y:Bvc@Øm_x0004_u¤\@ç_x000C_3_x000B_ÿ_x0019_b@~aÏFÍ^@_x000D_ò´ö¡{b@ÎB_x000F__x000D_i@û ÷_x0019_ãa@f&lt;Üî`@_x0012__x001C_Ñ Íð]@_x0001__x0005_ª¹£xtk@5ãN_x0006_ib@Ï+Ê|ã6c@Ü_x0008_Pÿ_`@é¬¥YÖ°a@_x0002_"?e@_x0003_ù¹Èñ^@_x0008_f,Ï_x001B__x000D_b@_x0019_×èöe@ìo_x0005_þÿa@?Â/èPÅc@_x0016_êfø\@é¤~_x0001_´W]@&amp;8©k_X@À_x0004_Þ´Óÿe@_x0015_æúcp2Y@V_x0002_oÇõtY@ 3¼_x0014_]@àätfo@é_x000B__x0012_Xd@ w=~Ö`@ü6ú_x0008_ÞOc@ü"S(i@Éâ|ð`@R±mWvO`@D_x000F_[¾é_@_x0014_/Ó(:c@??Íæ¼«a@_x0007_~ß_x001A_©^@#ó@ý_q@Ìú)(q^@äTâ_x0001__x0004_#ÿ`@S?_x0019_~Êm@{ë_x0003_`@Ï\ÞH+Æe@_x000C_F'y_x0003__x0017_c@L)_x0008_Í5yh@ÅÈA{_x000E_a@Ï×Ñ½a@Ìú*îý[@ýï_x000D_p9a@òÆ+óÃc@_x0019__x0013_C§d7e@_x000E_vô-Ýàc@Åx_x001E_|d@×_x000E_¨@Ï¦e@üÉs Q]f@Öí$WY@_x0018_é_x0017_ñ	oX@ª7Å_x0013_Ï`@¦4_x000D_ñ_x001F_Ïo@ù"t_x0014_^@Aâ ô5@`@U_x000D__x0007_ÿ _x0013_Z@m_x0015__x0002_Ë¨)`@Ò@¤¥DX@øR_x000B_´Åík@_x0008_ªSÈíñ`@Ìo´9_x0004_X@°ú_x000C_[ÍCh@°aEMºsd@ÉâMte@_x0013_`°&amp;b@_x0001__x0003_ÖûÎ|kÂf@0-_x0002_VÑÎc@_x000C_îZ¢Cd@ê2v¿îi@Æ£V:_x0003_^@vÒ»Þ`Ùd@Ñì\µb@Æ&lt;1²FÓb@@¸4ìm@é¼iÔµÓ]@_x0018_Î__x000B_ËZ@C½4_x0003_@_x0017_d@ðÖJ3le@U4ä¬Ò(d@å¦|²vd@dJ_x0018_t{f@¸Ô·çû»[@»x°^_x000C_f@«_x0016_±¡Jf@_x000D_XÓYT@_x000F_)_x0015_Ê+´f@(61&lt;_x0008_6a@¹T_x0003_n^@8«½he@îàDöLëf@_x0019_¹VÅ°¬e@##+vGg@æã±zqÈY@îàçÿ5`@HFÔ]_@¶O·_x001D_â^@ª|t»_x0005__x0006_a¥d@é_x0010__x0002_~]@1¡ßÔDe@Z_x0011_=²aPj@_x0004_géW:¬`@+É34hf@Ö_x000E_Ø_x001B_d]@÷ô_x001E_2_x001F_g@a_x0012_¯Z²_@Ñ®ìÝ[@_x0018_×Q_x0008_ o@8;îôå"h@òsA*¾c@_x0001_Xwþ/ºd@Èmä)_x0012_ýZ@(_x000D__x0003__x0003_¦l@{¦À?_x0002_9b@cjr_x0007__x0014_Sb@.Ã	W¢c@"î&gt;_x0010_·_@,ë_x000E_±-Ð\@Ô_x0004_WlGmf@õ_x001D_-d[a@&gt;èüÚ1Ga@J\òmrd@ì8½l0f@_x000B_ë@£È)s@	Ûu6_x001F_e@_x0006_?_x0018_Üã[@_x0011_Õ[!a@Ñ]¯Ó a@Ü6ÃS_x0005_ye@_x0004__x0006_ÝÒôôm_x000F_`@øzudv_x001D_b@¯6Ê¢äÉb@_x0001_vÔ&amp;Àh@¦1ü _x000B__@EÉw_x001F_ãNb@_x0019_%¤4X@_x001F_Ê_x000F_nc@µÕE&amp;²b@N(&gt;ÁNç`@_x0001_Þ£ôPWb@$I	õj@&amp;ÍÕRÖÏ^@U°0í_x001E__x0003_c@FHÏzâ¦X@S%_x0016_e_x000B__x000E_a@÷å´$áZ]@p_x0010_Å Ob@þK½(¿u`@nd&amp;]mpd@&lt;Y_x0005_Kf7`@t_x0003_Ì8_x001B_åa@6ßù²^yb@|-X'je@º¥áËrh@k_x0011_³d@¼2&gt;;i_@Åæo_x0002_Ø]@ûÄªRö1`@q¨³ûY¯j@_x0017_ðI74b@_x0010_0&lt;ì_x0001__x0004_Á]@Éçû.u°b@¬'ð_x001D_Ô¥e@0Ì=_x0004_-g@F5â½ãd@øèù´_x000F_Þk@Î.¨wÏb@_x0007_rW_x0012_4a@2ó_x0015_ê+¶b@_x001C_»»äÕgd@A__x0011__x001A_l@Â_x0019_¢ìb$m@ÚÞ®_x0001_``@ãÜü$ñe@,3xÜ$ß^@_x001E_¤Æ´`@JÞC_x0008_É±e@«§ý_x0003_È`@L^îÆêd@H×0_x0011_X\@À»&gt;¼e@Þå»U_x0002_e@îf®_x001A_\þb@çdP+ÿ&gt;i@^b_x001E__x0004_ÌY@LcS j@_x0015_ÿ_x000D_¢ähZ@ä¡ï_x001C_$Èj@¬_x0002_k_x0003_mb@;Þ{R_@[`ýgÁb@]6|3û`@_x0005__x000B_ü_x0014_)6Éfa@û_x0017_Þ×_x0007_tc@_x0010_$µµ_x0001_~n@-vtb4\@ÏDDKóa@|qÁë_x0005_g@Ç\_x0017_¼_x001A_f@Ì_x0004_{^ªªh@o`_x0008_¯X®g@Ö=\Ì´X@,ô²Zb@Ýõ_x0007_}Õ_x000C_^@._x0012_Õ¶d¸n@_x0006_h=_x0001_\©g@Q)g%Øb@G¨»_x001D__x0002_\@Kiz1]b@é°ê	Úb@×øP£a@sàRa@Ú1_x001D_ÒÖ_x0006_Y@1 F\Gb@VÚ¨_x0003_íY@_x000D_Ì_x000E_D\@WG¾ý_x0012_`@³_x001B_sÜ=_x0006_b@_x0002_ jøc@2_x0011_²7a@W 8Xfd@Z3¢Lù¦W@~	_x001D_à!h@õë_x0014__x0004__x0002__x0003_¬g@^ Á£`@.&amp;0 °le@.%Nívi@DÝ_x001D_î¯ýb@ÀÏM#Tè`@_x0010_=Z4ÆUe@jÈQ_x0013_®]@êchJ½¼d@ö_ØÄ_x0002_`@°¯_x0011__x000D_Èþl@_x0003__x0006__x0016_Ïhd@¤þOµo~b@Ðé~12_x0013_`@_x0014_-· Kj@¸®y_x0001_6j@_x001B_Rç_x000D_c@çVf@ï§FQ_x0007_f@¤kb_x0019_À¿d@h"|_x001A_w"j@â¦Ñ&lt;_@|?Å°Ä]@ö±ÒÇ×_@¯ÌuíD^@,o©ôHåd@Ø%QÙ_@ÂçS&gt;ij@d-Ñhóáf@»Uæ_x0010_-d@_x0007_éÅM_@ºI_x0011_.?2a@_x0001__x0003__x0013__¼ e@¾ÑÀ_x001B_/c@Ìòú)e@­ðåóèc@lÊ!Ü¬&lt;e@l_x0017_Ö÷ÕØ`@nå±+!µ]@Ä_x0018_'0b@{©¿×b@_x001B_÷âp.Ó`@²îQä'7^@Æ_x0002_Ü-[@_x0019_Þ·×j@8¦»ËGc@.	V(b@¨âjã&lt;êe@tYY@¶_x001F_0L_x0017_p@Fü¾$½	a@8_x0015_ÝQg@ÚhAà?\@+ãòX	]a@Õ_x000B_¯é±_x0011_f@[íZÂ`@æÒË_x001A_&lt;#\@§×Î=_x001F_a@Q$_x0015_ØAa@_x0015_	_x0003_|U@þÌ_x000E_fÓ^@ß@Ô³m_x0001_b@zIh¾Z@Ú_x0017_½&amp;_x0001__x0004_î½c@·'3ÇUb@_x000E_&amp;Ü¯b@ZÁµ_e@_x000E_ktáj_x0001_c@z9ñ_x001D_]@×êk`Sa@È40³?d@_x000D_sp_x001C_ó³a@ñÎø=:§b@9¿­ü`^@òH*ÅÃg@_x001D_IÇ_x0014_Þj@,8kTÎ½^@´;_x0012_&amp;§_x0002_a@½Ò`@_x001E__x0012__x0007_z¥]^@_x001C__x0006_¿]ïi@Bµ_x000D__x0003_Ð.k@¯n­½ó`@±&amp;Å\d_x0012_a@ç©Å]@vIpó!¸[@(%³%ÞØn@JÒñ\@÷Z_x0016_8_x0005_dc@×!`@Ü[?µk_x0008_e@B ×°ùhY@Ý?¼Ë_x0018_`@TRI{óc@+§±EÃw`@_x0001__x0002__x000E_°·ÿºJ]@_x0007_*?ÆÜh@_x0006_Ü_x0008_ò_x0003_b@ìê$k_x000D_c@;øýÍ(l`@÷M¤Ýp@_x001C_wm&gt;^@%MZt;`@¯E_x0015_ÒV`@2èÆòwj@¢ËÉa@Ø=_x0002_W'_x0004_e@ÜüG³r²b@õß_x0017__x001B_e@H"·)û_x001F_d@Ïcµî`@i×;!§d@ïëóÛ¸t[@-ÄFö=e@Òrð¹Éjj@íó»_x001F_b@·öH©"d@_x0008_ç=.[`@ø_x0004_G¼&lt;gh@ª_x000D_³Î/0n@ð&amp;E_x0018_¤yt@õ-ÙYn_@U©Å©_x0015_Qj@¦þÊr¹ad@_x000E_F¨	O³\@ë®_x001F_õ¤_x000F_g@Å"i­_x0001__x0002_==c@_x0010_à3_x0018_ V@4¹Tlywe@¤®ñE´g@Ô.½öØg@20åÐ_x0016_b@L7×_x0018_Oa@åÝ­ãGa@NFHjá{^@Bkè_x001B_3\@ÙÇÁ°d@vÎ	}_x0012_p@Âæ_x0013_ßhb@õ_x0015_Ãl]co@~Ì(ý_x0003_Ëa@° þêµúZ@q±$_x001B_éé_@+U_x000E_5Ó_x0004_n@ü_x001E_;(¸Ãj@_x000D_Ößíý¨b@ÄËãL%d@ú_x0010_\%3lb@_x0013_üÅ%c@ê_x001D_¢Á_x001A_Z@Ue·p@lS9è]@!¯°~Áå_@p¡WC9a@óà_x001A_/Ü_x0004_]@_x0016_¡»¸_@)¬§p\@ù\Ø'_x001F__x001F_c@_x0001__x0003_¡,v7Ie@Ý#!È¢8c@Õ_x0010_xrtM[@_x0004_¼Èýtg@n&gt;DG¨Ã\@á_x0014_îÐ_x0001_]@7	»cVg@fÕ+@Zb@ñ¾D_x0010_c@a|-|&gt;b@ðS*ùÊßg@l#Ïøa@"2Ö/Q`@_x0002_!'ß.De@K~Ð^Rb@ÃÉ%Tè@h@¦_x0017_¶V_x0015_`@NîÅ_x0003_Õl@ÁFÒÀ_x000C_W@_x000F_Rép¬¡d@_x000C_:¥ÐU§a@_x001C_$éÃ|c@9,_x001E_K_x0003_b@Ø£F@Éa@_x0007_òÎ]@_x001C_(æþS]@_x001E_NM\Wi@;ÿba@YY_x0004_`U»e@Ã_x0002_¬U´c@_x0013_7kzHäe@vL_x000F__x0002__x0003_ØU]@&amp;R_x0008__x0014_hºj@Çl&lt;Me@/±h(#mh@UÈð«d&lt;d@t³Ld&amp;®b@w_x001D_rÎ5e@_x001C__x001B_éûZa@¸_x0004_÷1­èa@__x001D_Ò%¬:]@Î«eo_x000C_Üi@cÊÞJql@Ý×¥Ã3]@¸rM_x0014_vÕa@vüñ¥ïIb@Å]"µÆF`@­¤Av_c@V§ø_x0014_ ¹d@2Ô¥h_x000B__x0008_h@cõc¹,2d@Îw3ì_x0001_º\@_x001E_ù£ËW-m@¾_x0013_$ADýa@4*Ø_x001C__c@õ?_x0016_Æ0£b@Ò _x001F_ëò,k@Tâì^@OuHµBp`@ RpÎf@%ðïË?[@ÐF]ÔT@Âù"¾Kg@_x0001__x0003_Â2_x0002_u`@&amp;º:Öýc@$ñÜ_x0005_ÿY@_x0003_° Bô®a@L_x000E_5_x001B_)`@RéÐÎve@Ök,Ô_x0012_l@çÙåß[@äT¼~*+c@ïÌyCW@_x0001_^NÒ²É^@pÌÄZ^@_x0012_Ä°¼b$a@PdÅTD¾`@¢¤ÎÑ}gc@ôg_x001B_A¡¾a@Î_x001D__x001D_&lt;k@õ¾Jg_x0003_²_@2)_x001F_î_x0011_Þe@]Ü¦4È]@],óßãÔ`@¶Òëg@¡ÓüU_x001B_f@_x0011_±Ç=Tb@Ì_x0011__x0001_{ö`f@Ò·&amp;f!_@&lt;_x0017_DÅa@Ü´«Øê3h@}ÈÏÀi`@!hÙ_x001C_c@«-C¸_x0011_b@º$_x001A_§_x0003__x0005_ «c@_x0019_	ÞN~/`@_x0002__x0013_Ì _x0017_h@4ó	¿µ)q@cQÍÇYe@UDMìt*a@¥Í_x000D_Iè³Y@Ê_x0008_Fjc­a@[¨_x001C_ªòZ@TDN4U¿l@Rz/ö!éW@ü¥A0¦Td@_x0002_V8w]°]@¸Dlù¥\@Âø/Â:n@XÌ4¶e@tÍðâj@úeR_x001E_úVd@#_x0003_è_x0007_0£_@f_x0001_½©._x001C_\@_x000C__x001C_8OÍSd@+*S/e@&amp;}­×ûäl@%_x0004_ý*z´k@g_x000F_Îñi@Üµ¸_x0004__x0011_i@!à¿.ÕÁj@1ÄÑ§+a@_x000D_I_x000F_æ[@ÇÐ2Dö`@&lt;2­6£f@L&gt;cZrf@_x0001__x0002_¼:,¾_x0007_t_@SÚ_x0001_9pq@Z@$WÏjb@)D_x0014__x0008_ca@_x001E_êje@¡Èoça@Ì¬._x0017_±o`@/=«þ_x0010_¨g@,TZlMf@_x0005_Q_x000F_yåáb@rÚ|âi@_x0002_ÆI¤/t^@»D(%Ä_x0013_\@pÚ¾o_x0004_i@_x0016_Ãm_x000E_Ë^@!_x001F_	_x0016_ðja@_x001C_a´tèÓd@uZa@ä©ô_x0005__x001F__x0018_[@1h,_x001A_e@~rÚü¦{c@¦lÛºª`@n`6à`@_x0001_£m{ñ_x0014_e@w¥l½c@¤/_x001A_Ûîg@òÀô#¬Øb@ûø~væi@° 8dO_x0014_d@Fºùh%ö_@_x001E_2¿_x0005_f@õ&amp;£î_x0001__x0005_ª'^@tãÛT]¬\@L] ùäÝb@"¶^9	i@sr@&gt;N_x0011_e@Bì7ó^@_x0006_ÜwOa@éµ·Á^@µ¨½1_x001F_'i@Í	iãc@È[­]L_x0018_X@¶_x0006_X_x001C_³g@KMhF"ùc@û7ý!ãha@Â_Cëû6g@Ò_x000C__x001C_éa@¾0&amp;&amp;F&lt;n@_x0003_-·ëÓ_@!*+*©Rd@_x0012_Ûãb@ÖyÐ¤_x0002_,c@:Îy.d@zve¾e@¾_x001A_Éíd@¥AÇÃ»àa@Ô_x0004__x0014_IY@_x0013_R_x0011_6þe@þ[O+_x001F_b@Êº¶Ff@³½ñ E]@þ¥àßi@_x0006_&amp;à¸ñ`@</t>
  </si>
  <si>
    <t>d3549cb2c7b01c4c9d788cdb10395f38_x0004__x0005__x0004_%¨«ufc@ÂíB»_x0011_Vd@"·î_x001B_j@Ö_x001A_2_x0003_Y`@}G&amp;Æèe@3_x0012_4qyäb@çÏMÝ_x000B_`@ÞiÙX+É`@&lt;£u_x001D_³Y@º¢K_x0010_·Òc@q0^ùÊãe@ýlê_x0010_òÌb@\àÖj:_x0016_b@\._x0018_ê³~`@R_x000B_ç_x001A_Ý f@&amp;¶_x0010_Ñ×a`@¤®DEUag@ÏªjÏ9	b@2	OMÑ`@MX6×ni@ÎJdÝ¡_x0016_^@Nw_x000D_sª_x001D_c@uÀô&gt;»q]@N;j_x0002_^@¾ùÇ§Q5^@F_x0001_"C_x0006_ñd@pcrc@¢Ù{Qf1c@Sü{_x0014_f@)_x0019_÷×¾b@ÒÏ_x000C_`@ÁjæK_x0004__x0005_G_x001D_h@:_x0002_ê¬rj@íNá¢`@æö_x0004_Á_x0003_Øh@_x001C_$¿'©_x001F_]@ó~Ë¬ªû`@qþOo_x0001_Î`@â_x0002_å5é3k@Ð¹»we@74=d_x0010_\@_x0012_næw=d@x?q_x0012_]»Z@äCx,RÐf@¤ÝÝ8°e@îVö¨Yc@|XG°,]@ùµ1åLìe@QíJô_x0014_6d@¦©tÒ@]@V&gt;¯nja@ré²ÐVÌc@jk hÓd@BïÅb¸g@öVX%äH_@1_x001D_/¸_x000B_	^@Dðä^µd@ê_x001A_Ôê|¿a@©_x0010_ÈÑãm@¼_x0012_Ìola@®OÍa_x0006_&amp;_@ñaÛ¶úa@_x001C_@_x001C_&lt;D`@_x0001__x0007_íVñ_x000F_ 0a@&amp;¤q½XZ@_x000B_A6°Ëol@mQC]_x000D_d@h_x0006_ÄóÚd@RwH4_x000B_Áh@e*£2ô`@_x0003_Í_x000F_¶Ú_x001E_[@Í¾(­øk`@ ßíe@ßÎúM_x001F_Êa@´j_x001B_Ap^@nmAh@m_x0017_ô_x0004_7em@·Ùú@(9e@-sÂMli@_x0011_ú×yÔ`@òúe\._x0010_b@|±ü_x000F_Vj@JIºPíNd@ÀF·¶_x000F_Ík@S°1z\x]@_x0002_Ó£,H_x0016_\@°=O¶yo`@RØüæ×_x0018_Z@_x0016_ªµ,¶d@úÙ¢¨Í¬`@.Æ¦åd@]øÁk_x001C_êb@Ê·&amp;_x0018_Ò÷d@ã_x000F_ _x001E_b@XyJ_x0005__x0001__x0003_òe@x(ÐeI7\@°Æí_x0014_b@dXüÕ¸³_@&lt;#Íî÷^@;ä8&gt;rò`@#+'-_x0004_\@ç_x0016_¡f@|G_x000F_K0\@;ì´lp@ìÞnô­\@_x001B_¶ìÀÖûd@ÏÑôÍ_x0017_Lg@xµE7¸f@´_x0001_*!i`@è_x0005_ÉhÇãf@q¶,±tc@h÷â²e]i@µ_x0010_söÞ_@_x0016_Î7¬6`@Qâ»"J~`@_x0008_Åú[i0]@À[co@¤¯ôö_x0006_d@JèÕr$pb@Ut;&lt;_x001A_i@Î_x0002_¶?üÐa@­Ðã_x0016_`@a¦²*f$c@ºÚâ×ý_x000E_`@×á+Ýye@hfu_x001D_ÔZ@_x0003__x0004_o"¿RÇ\\@&lt;_x001E_¼sé(h@z_x0002_euÑe@_x0017_,_x001F_/GDq@k_x0018_7º£¯b@)_x0014_}*¼Pb@à_x0019_zÖ¾i@«UÊ_x0001_Ça@²_x000F__x0019_õ_x0004_b]@Ä¿=76,b@ä¦#d£ìr@Çê«/l/f@TÛ _x0011_"_@{ß%ÌÑ\@	_x001E_º­ë­`@î£':©X`@_x001C_ÿpüñÕk@B^Zrûb@¢EpDj@©S_x0003_O)e@ð_x000B_'¤=qd@T_x0001_ÝuÌa@D»å_x0002_g@h_x001C_`LÅh@ªi_x000F_/C£d@6Ìt°X@ÚfÞ¨Õ:_@Ûßhgk@æà_x001C_W_x0007_&amp;l@êY°_x0015_Ï^@÷_x000D_B_x001D__x0004_\`@_x0004_,_x0001__x0002__x001D_\@ªZ³:E§]@	{P,¥.c@¡3v_x000E_^`@5jcõ`@_x0019_64:HN]@ØábÊÂk@Ôoyµìe@7Êy¬gïj@ê4Mª_x0004_d@_x001A_¬rf(­Z@4 HH`@ô_x001E_ú½_x0005_$W@V=Ë0ûZ@ô}zÇ¤b@*ÈZ_x001F_À_x0006_i@À'ÀÓùc@&lt;¡67[g@Ù÷Î_x001B_3æh@¡U(oE_x0008_Z@`Ñ_x0014_~_x0007__x0003_p@Øa*zg@._x0011_Ö&lt;.da@¥j?ô_@§Ú&amp;_x001D_&lt;a@|¿_x0015_Qça@89E_x0011_h³T@_x000D_ul_x0003__x0015_Çs@¦_x0002__x001D_è`@Ò¸Dó_x001B_j@ô_x0018_Ææt\@Ëfw"Ö[@_x0001__x0007_djfAB;a@êÒ·_x0016_X[@÷Mp_x0003__x0006_\@ª·é÷_@çhQôðY@³_x0012_m`@¬[_x001F_Ø`@¤}÷m_x0004_fa@Ý¹c lºf@Ô_x0010_ ó*0j@;_x0002_ql®c@ _x000D_Ng^@:j,ü_x0005__x0011_b@aãà\@2Þe|_x0015_d@«S_x001C_¾àb@ûê_x0017_ïÖb@Í&gt;_x0013_sqb@TµºÀ_x000C_¹]@9úþù`@å_x0001_}$Ü\@_x000F_û_x000D_PÂ`@8/·Ì¦Wh@ûòîf¹h@._x0010_Ì¸5Wg@¼Mº6û]@éÂä_x0004_i·a@¦ÙÂ_x000B_oóc@@ví_x0008_(ìa@+·uM a@ZäÝobk@Bô±Õ_x0003__x0006_"%e@u_x0006_ _x0006_ÈÉ^@õlAä`@"&amp;ëã~^@_x0003_ª_x001B_·b@ÆÀ_x000D__x001E_`@¾_x001C_¨úe@&lt;ðYø_x0014_c@ü'¹£'i@Í$_x0013_'©yf@â##oÓe@É6ê_x0005_õÔc@µbm	ÿc@w_x0007_¢$&lt;a@_x0002_d:ðákd@Ç h-.e@hÝ_x001C_aó_x000B_d@ÞU=¥zqe@'ÛÕzc@&lt;ðÝYLb@ê¹@º_x0010_e@a[_x0018_a¦_x0004_f@l66ýõÕc@_x0017_$~­õj[@¾ë_x001F__x0001_Hd@^p_x000B_&lt;Hb@¼Ì¾ºÀc@ß»qÁÓ`@_x0001_ihphd@Ô_x0007_51_x0015_Gg@öhw_x0003_{Y@ìÂsÙm@_x0002__x0003_¨µØL`@.IäM"Z@Ò_x001C_]|_x001A_rb@ß`ÌÊ_x0006_;b@åÀ_x0004_È¬ûh@_x0008_ÏêRX@úDÎBZ@×=÷_x0002_·Íd@3_x000C_¨Ûh|a@SëæþÃ_x001A_g@¬Èo_x0019_v_x000B_`@ë´Hó_x0016_b@¦ÀÀ$_x000F_e@Ì_x001F_¦_x0013_Pf@^S_x0001_JVh@H_x001B_#"}jc@ô+¢ÄÂd@f_x0005_mØ_x0019_À`@òV	dÐ7l@_x0002_ÑCñ³Æa@_x0014_Õë¤Gi`@_x0010_ÈU_x001D_¦^@ö©w"^@R¨vÓS£`@ñhjva@¢jü4»¬]@Û~¨c@f@B¥£Ò_x0016_m@æ_x0004_Ë£àäd@¤'ªDf@S9ÔmAa@Ù_x0015_B7_x0002__x0004_Ê#j@_x0007_ýÙBd@1_x0001_&gt;lRýe@Ï[{®kZ@«_x0004_WåÜn`@_x0017_V_x0004_Û_x001C_Ue@_x001F_5å&amp;NVc@_x001B_4ijck@P_x0001_¤]uÞh@©_x0005_+þ1b@Ï"_x0017_÷È_@ìqüî0m@°Òµ!_x001B_©q@Lö_x0010_07`@v]ÒçÏ¤c@jµù¦na@_x001C_àÌûÜ«h@Öá¨xk_@ö_x0005_õ¶û¸`@'_x000E_QÅÀ§d@_x0010_S¥f@§GÌÓâ`@ö_x001B_HË^@â«iÝ\@^+æ¢$Çd@õü³âc b@_x0003_Çn_x0010_g@²_x0006_¿¼Ö÷]@¥FÔf«3f@ÎØRÁ»_x0015_b@6Å_x0006_k|$d@5U]RD]@_x0001__x0002_ãav¹E³d@JCIÛZe@ÃÈeü|3p@úFºyÊ_@_x000F_H¬$»ga@w_x0002_3q{Ña@"_x001B_nû^e@ÂWÕÄ_x0005_e@Ð­R¼_x0017_g@ð'¶_x001C_Bl@¶$Ã_x0007_`@¬_x0019_±,8e@¦áv¶a@_x0004_¤iÕ9í\@ïwkI3k@±_x001C_¬:§e`@Vß²{`½k@ÓH }^@µQZ¥qEd@"¡wú¦Th@æ\e£c@6v6©Nb@È"¢³¯`@_x0002_¿+O_x0014_h@îZ_x0018_c@h_x0007_[a[@_x001C_²¾&amp;c@N§V[ÛY@£?ù;\@F°¢LWf@_x000C_%_x0013_Âÿ]@*´p_x0005__x0001__x0003_ïøe@_x000F_²Ó_x000F_wYd@Ür_x0004_®*ýW@&lt;_x001E_à°Î9`@&gt;Í_x0001__x001F_j@ü¨íÊd@àX&amp;UëPc@1w_x0006__x0018_­j`@WM Æå}Z@ÎÜó_x0017_a@_x0002_­Û0»i@\O_x0019_°}þf@3¢â.@;i@Rý#ÂXa@_x0013_ñJ®l@Ê_x000F_4´½Õ^@¸$-Adkb@Hìüw½b@î[s©`@n!Á_x001F_qæa@)?_x0012_°D½b@Ô¶^ï~`@«WxY§×i@x á_x001F_"&amp;d@&gt;30û§b@Ý_x001A_ÅL{b@_x0008_ú½vA_x0008_`@=C@l)c@]¤çÝke@Z¯ÈQ_x0002_	f@¯qJbcÀa@ãè_x0015__x001C_­X@_x0003__x0004__×_x0014_ú{ù`@Ø­*²@µZ@*dûa@êÐêçþx]@ã"ÜÃQÑb@2ÿ_x0013_Ï_x001C_Øa@z²êyo¬d@_x0018_µB_x0001_c@ÊõnÐºb@¤!,(¡`@¦þì_x0015_U[@SåædíÃ_@I$-{Säj@5¹rêda@4×­_x0012_µôa@I)_x0010_RÏÙh@ÿºnºnb@BJlsøa@c4_x000F_0&amp;P`@týºÖÍÈc@Ò!_x0008_Éj@ÚÕ-_x001F_±,Z@ïN_x0012_ÚLpa@_x0013__x0015_^X_x0002_4c@M _x0003_°7X@s*©ÎVéf@T°£­ÂY@È²Ý,d@ºpû­Ä c@&amp;QøPg@¹U«¥Tãc@_x0011_$Ws_x0004__x0005__x000D_e@ëp¯ _x0018_oa@_x001F_´¦Ù¨`@0ITxb@_x000D_0r°pg@ÍÔKnÔ_@*]çës#d@ú_x0010_o_x0011_8[@_x000F_çO8_@PÃâLCb@êeÙ_x0013_©'`@vå4d@É£1Þ_x0010_Õb@ÿñ?uô$d@òô­ÊÁØd@Ø,_x0008_i4Ac@_x0013_÷G ðg@v&lt;_x001E_¥Dy\@,&lt;8Ñ_x0019_[@_x001A_Åça@¤°Xb@ò	;_x0002__x0001_i@_x0018_~'Æv[@_x0018_ÏEëB]@_x0003_e,^µ`@àñ_x0013_|n@8Ã#Dø`@hÉóxT`@¤ºÛõ_x0002_[\@²±í¡}[@®¥_x0008_2Fa@_x001F_ÍûÎ`@_x0001__x0002_SBÕ6Õb@Àe®_x001E_:a@ÓÞÁÚé_x0015_`@@:Y_x0013_k@eøÛÑ¯`@Ò¥ïè¾¹[@&gt;_x0011_Kn|£a@Æ_x000E_¸}³i@ê_x0007__x0013_ýq@áÃ\ªe@Xc/_x0005_Ô/a@&lt;$8êJ_x000C_`@Øh_x0018_Wd@ 9Ñ"Ha@wÛÞ±G/a@[®&lt;Oéa@Þ§_x001C__x0012_Tk@®²¨b@	_x001C_äªØc@ò2ó4þ\W@u^Ý*Fà`@ÄÌ\8GVm@.îáôük@#õ_x000F_þý=j@ä5_x001C_4_x0001_\@°,F+_x0005_]@cÏË:@]@¨·ÌÕdpb@ËJõÕÓÁc@òÍ	ù_x001D_b@Néè¢#¬_@_x001F__x0017_Æ¢_x0001__x0002_Wg@ÔZÝh_x001D_p@A[öv÷c@_x000E_Ò{çD`@äïû×¬÷b@bXu_x001A_7ÿm@ÃQZÂSY@ ãm¹¾Kf@é×úfÍÚd@}æC_x000E_5Lh@Óã_x0002__x0018_c@T^\Òíx^@_x0013_*âïÉ`@ï½Z_x000B_!d@L4ã_x0015_ .r@õòÛ½©^@æ!F&gt;Ü^@@ÚnE_x001E_©f@ë ¨ÝùOb@Ù(Ap@é_x0015_)Ãh"c@Q*sk^Pn@vöHíKa@ _x001D_n|_x001B__x0013__@_x0013_É}ã4`@_x0018_&lt;­_ärl@öéó¼a@y·«dXOe@_x000C_¿âeÉÜa@éYü_x0016_úti@õ&amp;:¸¾]@7C¾]wf@_x0001__x0002_ª_x000E_è8«d@Ì£Ê_x001A_X`@r?%Èé]@c=Ôn_x001F__x000D_c@½VWÏ¢üb@ !Ïb$\@ZÔÅ}¾e@»¹_x0006__x000C_N`@ä¥0ªÄf@\Ð_x000F_D[@n4¿qLe@`ø)Mg_x000E__@Y_x0016_Uðë]@ÒFÙÇ¨_x001A_b@Pà»g7h@°_x0010__x0013__x000D_ ü`@V _x0008_¹»_@hÌ¦ðHÌX@Õùö_x0002_e@Ú_x0008_T_x0010_8d@ÌËx±§k@7_x001A_îø£oT@_x000C_ÊÁ!éb@_x001A_HäÖ^@	ó_x001D_|Äe@!ÿBf£c@CC1âñ_x001A__@z_x001F_Ï_x0018_hc@æ#cûc@h¶ye]@D2gÉ_x0002_hg@êc¼"_x0002__x0003_5Êb@PÊ_x001A_å6]v@/]þÝ¾Ë`@Ü¬+¦R_j@~Yy_x001E_ih@Ä*xU7_x000B_j@)ã_x0011_1c@Q58ëÇ_@Æ÷_x001F__x000D_'9`@Jc]$vU@ì¥òI_x0006_e@1Z|Ôïa@/ìß_x0017_òb@q_\º_x000F_èb@__x0004_F§Y|`@hô¦¡c@o_x001D_Ú&lt;1s@\©oÊúËq@p_x0012__x0012_"_x0014_[@Æ_x0004_?Á¿ôi@´ØÒ._x0005__x000F_]@Ê×dí±Ag@&gt;ÿGqci@ûPÝ]´²a@ßäÍ&gt;_x0014_pc@bþÌ_x0012_êÙj@b_x0003_åºére@ÉÉ)eTW@`®i_x001B_¼g@cÙ_x0012_I]Áa@_x0008_ÿÐ_x0001_¿_x001E_k@¾_x0005__x0008_¤BDb@_x0001__x0003_G*eB`@þVþêf@Z_x0011_&gt;î`@1È_x0019_ìõe@_x0002_ì¢-*pj@­X9í_x0006_e@Þ]wº¡_x0005_m@eX-C×a@LPZ@_x0006_WÁXàÝX@LÙÏ_x0006_}Ld@`7¬*æc@_x0014__x001E__x0013_©´Äb@~ñ_x000F_lHl@­_x000C_¹»ò._@ËZ_x0010_ZÇ`@1ãÊN~c@º_x0012_#´eÔ\@Æ_x0010_ b@_x001F_]Ú_x0003_Þa@´·3_x0011_X_x0015_`@6jÊT=]@ñXC?pk@&amp;f:Ú_x001C_i@p&amp;±_x0006__x0015_´d@Ô®úb@Ê°×ÃÓa@è:æ)¡M\@Ó÷=7:|h@§	Üñ_x0017_]@_x0006_Â~Þg@ÎÖ_x0011_÷_x0001__x0003_eRf@_x0006_fØE«[@~(n`}_x000D_e@­¹ðbQb@ºT¹+²¨f@¦_x000B_Pa®_x001D_b@®« ¬t¡]@_x000D_À¥[óz`@_x0004_?ÛU_b@²ºf[c@"Â´Î89Z@N_x0016_»-£_x0004_k@Í_x000F_Û£¨Y@úE]j@eBG*_@_x0014__x001C_wÄd@_x001E_¶RË&gt;_x0002_`@á7YËkªa@âßBCõYf@#B_x0003_c3±b@P¸Q,«Nn@Ç_x001E_¤èÌc@×²_x0007_þ=f@úqì_x001E_m@±(í2_x001A_4g@Ýä_x000B_T`@?dÚ¥p@&lt;*Ò ëe@$Nl_x0003_îwh@Ü_x0004_ ´2j@â&lt;_x0005_ï¥«c@ÈV=ñÓf@_x0002__x0005_Áå1d$f@×º»EF®a@1æf_x0019_WQb@&gt;:_x0017_j_x001E_ÊX@È?SN b@_x0003__x001A_3_x0019_Hp@_x0006_'»·,c@ªlF(ðb@²¢À»`@âfâð5d@þèºÁ"y^@2_x0001__x000C_Åe@;úª÷6h@ï*1ÖQ1d@Ã_x0007_Àâ_x001C__x0016_d@ Ç_x001C_q¹`@_x0017_ðË=aa@uØ_x0002_âhDc@þñö_x001A_&lt;Z@ôjÞ§Uf@_x0016_¿y´a i@2_x0013_æ]g@cÎ_x0006__x0004_Pil@_x001E_zÞ"Òj@Ä©_x0001_¾Èh@¢bó[d@f{u_x0010_f@¶ ÝÈýÒa@´ÍBÑ&gt;`]@lð¢|Þè`@LD._x001E_"i@¡½_x0018__x0017__x0005__x000B_&amp;$c@K»_x0007_Êc@¡ÅÓQ._g@JÙ©ô£²h@3G¨AÞ^@Ý"XÅÝ,e@a¸1F]@ç«&gt;h@b4í¿nue@á9_x0012_GOg@_x0008_×:_x000E_×g@¬âì¬V[@Ê|×å¼j@¾_x000B__x001E__x0003_a@_x0006__x0004_d§¢5[@Ð{Ù¦_x0003__x0001_a@¬.Fw«cd@£;ê5t%`@Ñaeæ_x0008_\@|»¯SÞc@_x0002_LõeòßZ@Ò)Á_x000E_D&gt;]@¢ôÓÓg@2YÄr_x0017_I\@ÕÅ¶ÝÛe@ð2ºDeÑc@Â_x0006_deÌ¡b@_x0008_}_x000F__x0018__x0002__x000D_r@Â_x0010_ N_x0018_^@	b}ãY!c@_x0019_Þý[­Da@p5|]Úd@_x0003__x0004_J¹e_x0002_I/i@I_x0008__x001F_añj@u`6ñá&amp;g@ÀIÛKxÂh@_x0003_.V_Èa@#%_x0013_Dlúf@rì»ES^@Úé_x000E_Õµ©[@&gt;\_x0013_E3c@cbå[@_x000B_Ï&lt;±Â_@6©_x0004_¥_x0011__x0001_`@p[nç¿$_@ï¬r;^zd@_x0015_%4=·`@sð&lt;ßb@_x0003_NÐ¶ñ!e@OÓ)©_x0019_`@]Õ\UJb@qtµKr`@´\_x001A_Ñ#k@v+¿_x0001__x001F_^@ú¹fìvb@_x000C_BuØ\©`@;ô'Me_x000F_X@ïWkÈîÞf@ÕI?Y®_x0008_b@±ø»*½6d@8¶k¬Ít]@_x0010_÷ñª/d@Âj5ûÐXb@	_x0001_í_x0002__x0003_A¼e@C_x001A_Ài5df@ï²·Åì_x0002_^@¸ ÷=_x0017_'a@íwÿPR_@þD_x0017_Aÿe@(°Æ9ýán@Ü&lt;D*_x0007__x000C_e@_x001C_Ö®n|Mh@.®Vªb@û¢EêX8b@á®S_x0012_§a@OÊ	rÛa@KLE\º_x0005_a@ó_x000B_y¤;_@%V!D_x0001_a@vpìä(^@Q¿êöf@F-_x0001__x001D_ÅqZ@_x0019_Õ;bÅ	g@_x0004_,t_x000D_¨l@*Y`4ç_x0007_m@èÍ/}ÀÞb@À^Ã8f@t_x0018_wÅòc@É_x0011__x000B_ýe@¯p}+÷-a@ÉE¡VùY@_x000F_|·!Ã_@åw_x000D_jÜd@¤J_x0018__x000E_©*`@UBnñ$f@_x0001__x0002__x001C_Ì|_x000B_§n[@t¹x0Lb@È%Hó0ªb@tßÙ]|4Z@*,L5àme@ç_x000C__x0003_¤Úb@þ_x0005_,fÞÿc@ÐáKðíf@aþ|_x0018_Nk@%Sj;ÿa@±äpsï~a@È5ÌÃf@üPñ_*ü[@_x000B__x0011__x001D_6÷ð^@Qî$`@¾E.Ø_x0018_¦t@uúÚ_x001F_7`@÷ö%×_x0002_b@ºIqW`@Ð5µd@JìJ&lt;Øua@Þ´K_x0001_Qm@_x0004_×Jß¬Fk@ÿ;i Ïa@#ºáQQ7_@^;îüêÝi@Y¨Kø_x000E_f@_x001E_TZ¢ta@¸ÇÑÐâ$b@9_x0002__x001C_gµG`@ÌZ0_x0014_&lt;sY@àÞî_x0012__x0004__x0007_8,\@ î_x001C__x000F_R`@_x0014_mVK§Mi@DÙwRæ_x0016_d@8_x0015__x0001__x0006__x0001_e@çÌ_x000D_ÐF^@Î!·sÉÝe@¢_x0012_ÏYÖa@_x000F_ë£Ø¬[@	õf)c`@È/°f ½g@:s}^é_x0003_c@_x0019_Êë/õÈb@Óü,Æ_x001D_îc@ç@À_x000D_)_x0005_c@V¬Æ2_x0002_c@ÄÓã_x0003__x001C_h@ôYª_ô_x0003_[@'ír&gt;`@KSäzk@ácðÜ}f@þ)U_x0010_»^@ÑãMô[@P_x001F_Ý!vJd@Üë8_x0005_I&amp;b@!j+HPg@_x0014_Ì_x0019__x0010_0a@&gt;Ë§_x0016_g@d.Eðô\@mzQwdjb@¨§t_x0017_î[@ÞïÔ_x0019_÷_x001D_a@_x0001__x0003__x0010_0x«]@_x000B_ý@À+¿j@"¬::T^@Â´¶¸&gt;e@Iá¢Ú`@_x0017_S!)3òc@£J_x001A_1¬¦g@$ö²EOåh@3_x001A_&amp;ç"`@R_x0017__x000B_ry?a@Å±s«r%k@|»À9Fe@*R§¾åi@g1_x0018__@ôêþ¡_x000E_^@îív:Gh@úÖ±JGi@4éµ_x0002_ûn@ºª"_x001F_.h@öºW&amp; ªl@_x0017_,Qãb@_x000F_|_x0006_/g@_x001A_?!¤Ê_x0008_k@ÉQ¢[@mcÎ#úÇ\@öâÐ(:¿`@d ³R^f@`&lt;0¢¼a@p,\}½h@¥êãQÖ_@_x001E_/Zh@¾gÀZ_x0001__x0004_vf@,¸þãÿÀ_@&amp;:zWéVb@^Æ~ç&lt;d@}.÷î¥e@d3ª±V g@ã_x0001_Î_x000C_Êf@;[åmí^`@hØ#åt\@ìræLNLc@¢bùd_S_@E_x000D_+bÕÒk@_êÏG_x0002_¡e@3_x001D_M9©b@^wVéúH]@p ¥¤¨6g@·D_x0003_ê_x000E_Fb@_x000D_¬²u_x0008__x0010_d@vTyJy`@õwJº·a@ß¸Ö/Þf@Uâ(t Ù`@ Ö ÛËAU@ê_x0005_»_x0016_êÈd@p©Ç;Éb@_x001D_nJÃí`@n_x000B__x001F_*s_x000F_[@_x001C__õ_x000E_a@d	~úÏçY@Ä)_x000F__x0002_xÍy@P½e¾Ñ0d@D­ÅT5e@_x0002__x0005_ ¾ Mc@Öx_x000E_£k@_x001E_Á5ÕHa@Þf_x0010_vêáh@Í?Òú5Íf@_x0016_K¬¨h-b@/_ÄmLZ@ñúji_x0017_Pa@ÆÁ_x0005_·+¤g@Ê¹_x001B__x0003_%c@®­_x0002_hói@BµRëb@íbÒ'Y@äX_x0001_&lt;_x0019_%W@_x001D_IñÊ¥_x0017_e@MßDFTl@×ËØ·3a@bK_x0003_j®ða@T½Õ_x0002_iX@_x000B__x000B_´._x0002_a@_x001C__x0004_è²½`@üWK	]Z@ÂôãF!i@`ÀJYÇZ@á_x000E_T'î_x0012_f@HJ_x001F_Ä]@odd;yàb@ÁSõcVc@H	PÄ&gt;b@j_x000C__x0006_Aa@ºâ7_x0002_Ü_x0011_b@zò_§_x0001__x0003_Bõ^@-_x0017_CÛ£êa@	î¬°^@råb· 2a@f¯ëñæ"d@lËæÄ8_x0005_d@E_x0011_mC_x0002_.c@yÑ,M'ÓY@¾«¡_x0001_æ]@&lt;:üþ9b@ ÔïÖd@]PÔ}¼Z@_x0004_¶Ä}÷¦c@ÊÞrühd@PË`%0c@_x0010_.Õ`ýh@n&gt;lpL%i@À_x0003_MÉ_x0016_k@Èm_x0011_@"_@~_x000B_õ_x0001_^[m@c³]þ,^@4ð2Qa@·;_x0015_Õ~d@_x000E_¬´ñ_[@N!öh[k@Q?âê¡Öc@_x001D_w¥DT_x001A_a@ù'ÌW¯Âm@Õõ Èf@¨_x0012_ÃaHÞ`@ 1úcK)\@¤_x0013_5å_x0008_qe@_x0001__x0002_«Í_x0017_qh¼`@.¹¥$Da@ÌPÉÇk_x001E_\@åE_x001A_á§a@ên:Ó`@ÈÙ_x000D_h÷#b@«=¬â!Wa@BiÝ_x0012_Èæb@fæ'_x001D__@ð£Û{ï½^@i_x0011_)»à+d@_x0002_Dµ_x0001_k@oTsª,Å\@zA[äA}i@^aÊõÄ\c@ÎVÈô]@È¬²_x0018_×_x000B_n@fj±ãHh`@_x000E_:Àÿ_x0006_å^@zn·ü_x0007_b@_x001D_ÕÌ+Ì_x0012_b@øõ}þ/l@ì`løÑ_x0015_i@Hkoï_x0001_f@_x0014_-t¡X_x001D_Z@_x0012_q/_x001F_ ád@Û_x001F_¥Äe8a@ÿ1¹_x0012_l¦b@Ò0á_x0001_±x`@jyÇmuo@Y_x000C__x0004_1º'b@©{þ_x0002__x0005_Esd@%¼ü_x0012_4_x0008_f@c±Å_x0018_If@çv_x0007_%h@ÄAäÖÀZ@ºº_x0004_Ð*f@Íê§_x0015_G_x0007_a@þ_x0005_ü5g@;8·ÂR_x0014_f@H&amp;ä{E^@òä ú6)a@Îß´²_x0003_^@æ"_x001F_«_x001C_(b@êÔ³úRµa@&lt;UÈâàl]@_x001D_ÎÜÁ6Ìc@û_x0014_°_x0001_Q}b@D_x000E_¡*ñ`@ø_x0003_Â_x001B_TX@J©¨8Øc@»_x0014_EÊSüi@0_x000F_0Ój@Å1q4d@Çðg­Ad@_x001E_ùãåêb@__x000C_úA#c@_x0016_ÄöJsa@¦Þ`¾`@cs_x0007_,`¡b@ÈÄ¡Õ Z@Iú^@§­«í_x001A_Èd@_x0001__x0002_Â_x0002__x0002_I0D`@8mþ@Q¨^@÷_x0015_nÌ`@nôMa¥-\@õc+Ð9p]@_x0005_îeUïa@¨ðúw_x0014_a@Ý_x0002_mòyüc@ÉL¡@a@x_x000B_fÇð³b@_x0014_ìO sm@v'¸CXe@\_x001C_Ûû|Õ^@"Ðã_x0006_á_x0019_q@æÆH_x0014_×Ef@ùm"2_x0008_g@àdÝç»Æ\@*~âg»Æb@_x000E__x0003_gz?^@_x001D_@e_x0008_c@_x001F_8OÜçûa@_x001D_\ÿq,í`@_x001B_£]×O¯p@v¨C®æk@1-±æ[@òRî]@zÝ,aÚ½h@µÓÍ-4cb@ôÖ_x000D_õY°`@_x0011_æ÷_x0010_à`@tTÊ[zb@_x0001_Ä_x0010_0_x0002__x0003_·_x001D_l@°ñÊÅOd@pTÍ_x0010_3ºg@áG´ÌÕ¼f@A951e@$f®êyág@Þ_x0010_²­_x0007_a@:uúöyã]@èo»Åb@~Ç¯qFA`@_x0008_¸_x0018_D9To@0HûèY@ÝMûó_x0013_a@°£_x0002_ëD\@Ã_x001A__x0017_£_x0004_]@Õ3Uq[@}is)Ca@.)·Ç¥`@FÕ-«­^@8ûRJù`@V3EOhæ^@L(&lt;Fb@'cæQ³.a@âò_x0017_¥ÍÈ]@9±è_x0011_ß_x000D_n@éÃÐ&amp;Ð&lt;c@Y_x0001_æÌÅNc@¼h\½¡a@&amp;è¿ÑØg@ùü´_x0012__x001C__x0007_b@ha-_x0012_qEb@¹ÚSÝf@_x0003_	pÀ¿-_x000B_g@Ñá¤_x0017_-m[@Ì_x0013_,_x001A_½ö\@_x001F_ïBL¤Ï_@&lt;_x0012_PÄa@wð_£F\@_x0013_óµú%Z@*_x0019__x000C__x001C_ûj@ô_x001B_j_x001E_óp@Ý²¾üÅPa@k¾:Ó#ta@ìÆxù_x001B_c@­hkz¨(a@áJ Óôã`@_x0014_À;tn@Ç¦y0_x0005_d@³¿c_x0018_ñf@ª§Ù_x0013_$ød@p_x0003__x0001_6ÌJc@&lt;òa	m@ð«H/\wb@_x0008_¼"Êöd@|_x0005_Mt_x0007_Äf@Æ?{î_x0010_	f@ÌFjû1m@ú_x0002_K}¿?h@Õôè_x0001_\@Y¥Õø°\@É_x0004_«_x0012_x®`@_x0006_zº©Öf@-Òà_x001E_5l@¦óÌ_x0001__x0002_·Ãl@êé_x0005_[_x0015__x0008_b@Ã³À_x0008_¡b@¯_x0015__x0018_+À6c@Â_x000F_®ïEWe@7ôÎîfn@f_x0015_ÖË_@Ôqñ_x0006_Ýá_@_x001D_vFI c@¹}Ã_x0013_b@#Wç_@2@_x0003__x0006_ Mp@ã_x0002_ÒqFFc@tLXPÙ`@Vm*_x000B__x0014_B_@_x000D_8~_x0005_b^@4l_x001E__x001B_b`^@_x0005_'èU»b@¢d_x0015__x001D_võa@íïÓ_x000B_¯f@_x001A_â®eåf@ÄÐ¥`c@¾¼(%Ä×X@ÔZ*zSþ`@ªä¥Ûkèc@ä8[_ªùe@ÏC&lt;R,X@ðÀù_x0010_¿\d@_x0002_;gÏ¢b@¢6·®éXs@¼yvÍ'°i@Së¾G2Gq@_x0002__x0006__x0004_tÓË_x0018_=b@E¢X_x0012_d@	f_x000D_Êýa@ße2Ïì_x0019_h@Ì¯Éób@ß_x000E_iÛ¶`@_x0005_ÞÌ\N_x0015_b@Ç&lt;Ãñ_x000B_`@jÇxv|ô\@Ñpþ3¦*d@@_x001B_þõò]@(&amp;7§Üa@È_x000C_b³_x000E_§i@ß÷X_x0003_ïÔa@Â' }Ru@&amp;¹ÞÈµ,_@~i_x000E_ûú`@D\x_x001F_Ô²j@TMÈ_x0004_Øl@c_x0001_dX@_x0003_|äÚ¨¦_@?_x000B__x001A__x0016_6b@Úè³Ae@¡$Ú¥Ãc@uºA-c@Ñ	©H¤`d@¢¹©'a@ÅÑyÒÀ]@+WìJ[@}«bn}=b@ÐÈfW$^@*º©é_x0001__x0002_ðÀa@ª2yG-j@|vr©çV@£&gt;ßÁf[@¢_x0019__x0002_¿@þÁyþt¨Â@|a_x001E_Rúo¹@vKòÊ|ø½@¾²¨"ì¾@_x000B_í×!Å@_x000D_Ø9_x001B_BÁ@_x001E_&lt;ÄÃ_½Ã@«ÁØ`¤ÅÅ@L§õ_x001E_Æ@_x001E__x0010_JVÀcÀ@XëO ,~¼@Ö·Áíkèº@Ù_x000D_usÁ@_x0005_fªÈ¿@ÂCÊ÷¾@x=×T!Â@Qw$A{_x0015_Á@Ôé_x0011_%FÆ@M&lt;p´_x0010_,Ã@nnj¶óYÂ@ìÎoÇ_x0006_ º@ÆßÕ¡À@FLv_x001A_æÃ@ù-_x0013_*íÃ@»*_x001C_Çd^Ã@#Q°+¦Â@ÕûIzÑ¿@_x0001__x0002_»Á_x0007_?ðÄ@Í;&lt;û IÀ@õábF_x0010_Ç@)Ú_x0007_¨XÂ@¼|/­ÞyÂ@hö¹9bÄ@&gt;	¶WÎô½@T_x001B_9ÂZÆ@äc¡?ã"Â@?z_x001E_	¼_x0019_Á@&gt;Ý _x0008_Ü5Æ@NÖÞÿûÂ@y¤_x000F__x0011_Å¾@°ºÿ_x001D_X½@åíZ G¨½@ü_x0017_ûÄÃ@_x0004_¶kK£¼@¨3xÜKÁ@Ê_x0010_É_x0015__x000F_À@%_x0001__x0001_%_x0001__x0001_%_x0001__x0001_%_x0001__x0001_%_x0001__x0001_%_x0001__x0001_%_x0001__x0001_%_x0001__x0001_%_x0001__x0001_%_x0001__x0001_%_x0001__x0001_%_x0001__x0001_%_x0001__x0001_%_x0001__x0001_%_x0001__x0001_%_x0001__x0001_%_x0001__x0001_%_x0001__x0001_%_x0001__x0001_%_x0001__x0001_%_x0001__x0001_%_x0001__x0001_%_x0001__x0001_%_x0001__x0001_%_x0001__x0001__x0001__x0002_%_x0001__x0001_%_x0001__x0001_%_x0001__x0001_%_x0001__x0001_%_x0001__x0001_%_x0001__x0001_ %_x0001__x0001_¡%_x0001__x0001_¢%_x0001__x0001_£%_x0001__x0001_¤%_x0001__x0001_¥%_x0001__x0001_¦%_x0001__x0001_§%_x0001__x0001_¨%_x0001__x0001_©%_x0001__x0001_ª%_x0001__x0001_«%_x0001__x0001_¬%_x0001__x0001_­%_x0001__x0001_®%_x0001__x0001_¯%_x0001__x0001_°%_x0001__x0001_±%_x0001__x0001_²%_x0001__x0001_³%_x0001__x0001_´%_x0001__x0001_µ%_x0001__x0001_¶%_x0001__x0001_·%_x0001__x0001_¸%_x0001__x0001_¹%_x0001__x0001_º%_x0001__x0001_»%_x0001__x0001_¼%_x0001__x0001_½%_x0001__x0001_¾%_x0001__x0001_¿%_x0001__x0001_À%_x0001__x0001_Á%_x0001__x0001_Â%_x0001__x0001_Ã%_x0001__x0001_Ä%_x0001__x0001_Å%_x0001__x0001_Æ%_x0001__x0001_Ç%_x0001__x0001_È%_x0001__x0001_É%_x0001__x0001_Ê%_x0001__x0001_Ë%_x0001__x0001_Ì%_x0001__x0001_Í%_x0001__x0001_Î%_x0001__x0001_Ï%_x0001__x0001_Ð%_x0001__x0001_Ñ%_x0001__x0001_Ò%_x0001__x0001_Ó%_x0001__x0001_Ô%_x0001__x0001_Õ%_x0001__x0001_Ö%_x0001__x0001_×%_x0001__x0001_Ù%_x0001__x0001__x0003__x0005_ýÿÿÿÚ%_x0003__x0003_Û%_x0003__x0003_Ü%_x0003__x0003_Ý%_x0003__x0003_Þ%_x0003__x0003_ß%_x0003__x0003_à%_x0003__x0003_á%_x0003__x0003_â%_x0003__x0003_ã%_x0003__x0003_ä%_x0003__x0003_å%_x0003__x0003_æ%_x0003__x0003_ç%_x0003__x0003_è%_x0003__x0003_é%_x0003__x0003_ê%_x0003__x0003_ë%_x0003__x0003_ì%_x0003__x0003_í%_x0003__x0003_î%_x0003__x0003_ï%_x0003__x0003_ð%_x0003__x0003_ñ%_x0003__x0003_ò%_x0003__x0003_ó%_x0003__x0003_ô%_x0003__x0003_õ%_x0003__x0003_ö%_x0003__x0003_÷%_x0003__x0003_ø%_x0003__x0003_ù%_x0003__x0003_ú%_x0003__x0003_û%_x0003__x0003_ü%_x0003__x0003_ý%_x0003__x0003_þ%_x0003__x0003_ÿ%_x0003__x0003__x0003_&amp;_x0003__x0003_1_x0002_=;_x001D__x0001_¾@S_x000C__x0004_¶§À@PÄqåã©Á@Z-º_x000C_èÃ@1s_x0013_o©_x0004_Á@±KàÀ½Ã@L«_x0001_dÈ@2Äù±/_x000F_À@Bq_x001B_Vo½@D_x001C_Êk_x0007_ÚÇ@_x0019_6ôs»@pó_x0003__x0004_,Ã@6¦ül·@__x0018_4½¤ÒÇ@0cåXº@_x000C_ïåºjÁ@,zL®1Ã@¾¬u{_x001A_¦Â@i×kV_x001E_·@V_x0002_¡_x0001__x0015_éÆ@¯ª_x000B_Â@µªCÏ_x0003_±¾@J°Y±ªM¾@&gt;_x0015_ÇkVçÈ@´Å~"¿@ÎÅ6" Á@ê}{»@2t_x0001_*õº@Å+Ó_x0005_æ¿@x_x0008_ú)|Ä@¸?¸¬âè¼@Ì_x001C_stà²¿@E8p,nÁ@8SË%-À@y	a´]À@ ¨W-¸NÃ@_x0001_#ú_x0007_õZÅ@_x001C__x000D_Ï÷5Ï»@_x001E_üKÍ¾Á@_x0013_zÖö½@~R_x001F_á8¹@¦{¾äW¼@¡}M½_x0015_¾@_x0001__x0004_0z&gt;¾_x0001_îÂ@ñS+¼¡_x001D_Ã@Ì¹å:F¿@~_x001B_Á_x0011_ÎÅ@jòµø¡H½@ª½HÜ¢IÇ@îRI_x0011_ô_x0012_Â@D5ô_x0012_µëÁ@ü_x0015_Z±bÐ»@Ð_x001B_á_x0017__x0005_ÉÀ@æ®_x0005_rÌ½@n_/ÀéÃ@ßúSve¿@³\ëH9r»@_x001B_K3]ÓÃ@NæõÜÕ½@²_x001B_©h¥½@$_x0015_³ñøÅ@88_x0004_c_x0003_'¿@Ê¢Î_x001D_ü´Ã@X)ÐíúÃ@Ö\a#-­¾@&amp;`_x0008_¦tl¶@àLÅ/_x0017_ÓÈ@¦_x0004_ºé@^Â@Øwý5qá½@_x0013_ w¾MÀ@É_x0002_íL!_x0004_Ä@KO O­Ä@Hw"v	Á@AH_x0012_ðÜÁ@å_x000F_®_x0004__x0007_ù1Â@,Åô_x001B_`Ã@§¦¤aµÁ@__x0008__x0006_0É_x001B_Â@Ç¢_x0002_À@_x0006_ùÿÕTÀ@ä__x001C_ÊÀ@Úý_x0014_6äJÀ@&lt;'¦PàJ½@_x0014_®Qç-5Â@:$Ç¦¾@XsúàÂ@å!B`eÀ@"ZÄb_x0005_ºÀ@B_x0013_cÄ®Æº@Uÿ ÷Uf¾@îã«P+&amp;¾@0_x001F_øsdÖ»@_x001B_eìN_x0019_ýÃ@uÚ_x000C_øÊº@ª_x000F_=_x0016_Ã@&lt;ÜÄ× ½@d4èòx·@_x001B_ø¤_x000F_+ö¿@á=ÎL2?Ç@^VM_x0002_Zº@N1±,_x001A_°Ã@ÎÿI_x001F_"»Á@ép_x0014__x001E_wÆ@ÉÊ_x0003_}_x001F_`¼@_x0001_ûÆ_x0010_:Â@÷Îq7¥Ä@_x0001__x0005_Âè÷½Å@ãSN_x0017_ÚÁ@ñ_x001F_ÜEÅ@ÃÙ$³+"¼@Ù U[Á@H&gt;·*¶@÷%_x0012__x0018__x0005__x001A_Å@ &amp;_x0011_âG½@__x000C_üzÁèÀ@á¢è÷Õ½@_x0001_(²ç½Ë¾@_x0002_|eW×+Å@Õ\_x0013__x0010_Î£Â@*ÎK(_x0017_:¹@HÅ?(_x001A_Æ@¿ÙZJp5¾@,ä×Á@é.Ô(À¾@hÎÝ³g_x0007_»@âüÃ+À@^_x0007_ãõÃéÆ@_x0007_à3ü*KÂ@l_x000E_¥Ú*nÂ@¶5±ÚWÀ@æ/D_x0016_úÄ@øR«:Ã@*A£®¡²½@®_x0003_¼¹SóÂ@ R}ý%°´@p_x0019__x0004__x0003_À@½ËLù¹@ü_x001B_ãy_x0001__x0006_ï¸@_x0001_\^iìÆ@:Çµê Ä@O_x0011__x0017_b¾@ÚÙ®!ç+Á@\ïA_x0002_ýÆ@_x0002_#Y¤_x000D_Â@ºÒ_x0016_ÉÛ¿@÷ÿq_x000C_½@«©,~¤_x0005_È@_x0019_(ZÛ+ ¹@&amp;U_x0004_(K{Ã@ä_x000F_tØ¿@¿ý3¹SáÄ@¨º_x001A_¤|x¿@¢-f_x0016_Ã@_x001B_eÞ¼VêÄ@S_x001E_DÌÃ@¸¤±»_x0012_óÀ@_x0003_cEÀ@g}7_x0010__x001C_Å@N( µ×¿@à²À@_x0015_IF¹3ÃÃ@_x001D_¨_x0003_ÖûÃ@SëÇ_x001F_ÐÆ@os9_x001B_	µ¸@G_x0019_Öï/Á@_x0005_æº¸±÷Á@´aH_x001B_¾@ ©£_x000F__x000F_Â@ú;_x0001_rOÆ@_x0005__x0008_uþcJ7nÅ@ø¹õÑ_x0013_Á@vþø+±"È@_x000E_/Ä_x000D_$¨Ã@¤_x001B__x0015_Ò96¸@ ²=M_x0007__x0004_½@²_x000B_Rç:n½@\_x0001_ïõ÷º@°Ë_x000E__x0012_Ø÷Ã@_x000F_£Í7CÄ@:ãÑsÆ@Î?Ëú_x0013_¾@P&lt;_x001A_ÊÒ%Á@t}¹û_x0018_ä½@_x0002_ßöÂ@:Ú)ãNe¾@W_x001F_'`iÂÁ@¹¬gÇÀ@&gt;%Á_x0016_ÕÂ@.\¦¢p&gt;¸@jý_x0006__x0003_§À@ãNÔ_x0010_Â@4_x0011_nGÛÀ@23öm%ÖÃ@u'h^*Ä@ºg.ä)VÀ@_x000E__x0016_-XBÁ@?_x0002_®È.¿@¥~8³É@!_x0008_ÞJ¡Â@Â¬2WãÄ@ÈÔlL_x0002__x0003_[7Æ@i!ù¤Ã@ÅÙ_x0008_c¸WÃ@ÎaâQ·óº@µ{b_x001D_95Á@ÈÖµÂÁ¼@/&gt;Ùµ¶Ã@1f®M}Á@]DÐÎôÁ@¨ÁSòlÕÁ@û_x001F_çPØÐÄ@çÿ¶Ðª_x000D_Â@Þ_x0011_¢_x001C_¹@_x001E_Çs¢_x000D__x0005_Å@	§X`È~Ã@¶2PöD¼@0ñ|Ä@Â2©"¼¾@\*ë­òÀ@V*_x0001_lyÓÅ@}þWlòÚÆ@YåÐ	`¾@¸ó¦_x000F_©ZÃ@Áo¯¸@­_x0017_ù3Ö_x001E_Æ@Ä©q;~Ç@ðÙncÄ@-_x001F_¨8_x000F_¾@B	µ¬ÃXÃ@¯÷J=Á@r_x000E_r_x0012__x001B_%¼@ãl¶¿àYº@_x0001__x0002_¬±7_x0005_JäÂ@ÕY_x0019__x001C__x0008_Â@åãßAø¼@_x0013_Y{Z~Å@ýZ¯r§BÄ@Ò_x001C_ÚRª Á@MÝ_x000D_zìýÁ@xÍ[}ãÆ@qHÝ_x0017_5-¾@Ìëó=Á@ü'Û½à²Á@`ÆÏ¶À@_x0017_W»wù6À@¹i_x0001_%þJÄ@`-_Å@Ô«m_x0007_ØÅ@:$E¨_x0019_À@uÛy.Â¹À@CA#c6ê¾@R_x0006_ÉÎAiÃ@¢z5rçúÄ@5ÂEoÀ@*_x0017_ð»`	Ã@ò_x0008_y`gÁ@bÂD] w»@ïêZ_x001F_àvÄ@_x0001__x001A_îm_x0018_5Ä@Äi2_x0005_¼»@_x0014_¸QÿsCÄ@ö[YÁ@_x0004_&amp;´ÿÙÖÃ@W¿þ_x0011__x0002__x0003__x0005_ÊÁ@¼º-_x0018_c_x0014_¾@¡bÎÛÂ½@_³ÿrÉ@²ÒªYð$¸@e_x001C_¿`u_x0001_Ã@Ç!Yh¼@¤òñ_x001A_ÛnÀ@c_x001D__x000D__x0017_Ã@-Ö·_x0019_Ê@¤ÎT_x000F__x0006_¢½@_x001A_ú¸âÜº@¤óÙ¾ÆxÅ@­_x0017_(U¾@=}MG_x0008_¥Ä@^ÉAèú¾@©g2ì¤À@¶98ÝqÃ@M_x0019_JÇ«X»@¾çËyôÀ@Ç/Þß Ä@§0íÎ¹@?æV5Ô2Á@ðÓÛë&gt;âÃ@õàüâ6uÀ@Su_x0013_EïÀ@´$ÍXÁ@½IïOIÕÆ@ümìþËÄ@lo,(T®Á@Î_x0013_OÇ;É@	+EÉxR¾@_x0004__x0005_Ôx9I_x000D_º@êÝ+I;kÄ@_x0003_ïïøÃ@{ç®îyÃ@_x0011_OÑ·äÿÄ@V	ØF3À@^yÃ_ÙÁ@2¤a_x0002_¬Â@_x0015_=Äeî_x0013_½@¬ï£òî½@ÔQÐÙÀ@Â6¹Ð_x0014_Å@åAø»=4¾@&amp;_x0007_Óo£ñÅ@öõÍõÎ_x001E_Â@¢)ò.£_x000F_Á@µ;Ù÷±µÇ@³ÂjUwÆ@·i_x0010_çíÂ@¯È×,_x0001_OÃ@~8¡Â¼@¡YI¶äÂ@À²_x001F__x001B_9êÃ@T&amp;_x001D_(òÄ@ QÇ_x0002__x0006_Â@È_x001C__x0019__x000B_ñnÅ@çFüo±Å@ÕÊÕ&lt;íÀ@e{[/ÍÁ@á¦²Þ±Â@Õó·_x0012_xÃ@K_x0004_¤æ_x0001__x0002_=_x0005_»@õC2aC_x0001_Å@æ¼7ZJÀ@ÌFbe¡ÐÄ@J_x0010__x0014_»)Ã@D_x0013_¾CØ_x001D_Å@·)ÄÓ®&lt;Â@ Ka¿ó-À@_x0014_I7ÄÁ@9H'ýfÂ@È&amp;rJÄÀ@$a¾h`ðÁ@å0í_x0001_ü¾@DàaAÃÁ@_x0018_«Î]yYÁ@O¡Í_x0004_IÂ@ÀÛ-¢ÕÂ@_x001B__!îFÃ@_x0015_þõT@{Ä@o·2·¯¾@_x0012_4_x001A_ñ_x0007_Ã½@ü±ÿY_x0015_Â@t&amp;_x0007_2u^Ã@ZF¼õcÀ@_x0010_Ø_x000C_ÊEEÈ@3ãf_x0012_óÄÃ@:I®·Â@?DrW_x000C_ÅÃ@_x0012_jô·êäÁ@JB­_x0008_Á@ñSDÏäÝÄ@HK];DÖ¹@_x0001__x0006_Èú527À@_x0012_½DÂÁ@¿÷¸ºÆ@?×_x0011_mÕvÃ@Zâ±Nç¿@_x0017_ +¹Ý¿@öH_x000C__x0002__x0018_JÁ@Î°DÁD;Ã@÷`HÀ_x0008_Â@ölRþÀ@_x001B_Ä½MKÂ@ýR__x0019_&amp;Å@AüXì_x0019_Æ@_x000C_*_x000E_6_x001D_øÃ@ã_x000C_y_x001C__x0011_Ä@°b®_x001C__x0019_ïÀ@_x0014_Îï_x0019_Í&lt;Â@ü_x000C_QoÁ@W_x0015_3[_x000F_Á@_x000F_Ï[¸@¼@ÍQ¶Õ_x0018_½@xÁJ_x0003_ñyÃ@&gt;#~3GÄ@_x000D_´Ì åÄ@TSeASº@)d._x001D_Ä[È@$ö_x0006__x0004_ÿ8¿@à_x000C_Ó_x0005__x0012_Ç@Õo_x001B_oÄ@;g@O½@ÉhSJT1Á@Ø_x001C_0L_x0003__x0004_î_x001F_Æ@dY2ÍB[½@¬nsÄ@°_x001A_}r_x0008_íÂ@}Ó_x0002_bh_x0003_½@üÇÆ¶_x0017_º@I0ßê_x0003_Ç¾@_x0011__`_x0007_#zÀ@&amp;_x001A_²_x0016_ípÄ@P/½-ì½@Ä9¡_x001E_Ì§½@Wß(6=#Â@_x0019_ôõÁ@Â3¨ÿ Á@óÒÛÅ9»@è¤_x0001__x000D_O/Â@GæËÐ¾@,«Ð¹ZÉ@;rá_x0016_7x¿@Î[¯qfÂ@?M¢áN|¿@Ì_x000C_¶Vü*Å@,Ü©CÌ¡Ä@±²Y.mÂ@ò­ÐÄ@ÏÅºK_x000C__x0003_·@D7ÓþÂ¿@|G_x001F_ _x000B_Ã@Ü¤ðS:¿@_x000E_XÒ_x0004_Å@_x000B_ËÉPXÄÃ@å_x0017_[hÁ@_x0003__x0007_RMù JtÂ@°û¬_x001C_À@_x0001_´§ÜÂ@.FÊcÃ@DÃ¸_x0018_oÃ@ yÝ\½_x0019_Á@º*uc¦Ã@Úo1Å?À@_x0002_üuÃ¬Á@_x0012_te¤)[»@_x0007_4!vªÂ@(É:É_x001A__x0005_Æ@ï_x001C__x0002_ð»@º7|p´´¼@_x0006_ Ðº#ñÇ@ï;¨_x000D_pÄ@%´P¦_x0006__x001A_Æ@&gt;ySØ¬ßÁ@/=zr·6È@n(Iç_x0005__x000C_Á@HÊævÃ@ðÎêÑ_x001A_Ã@B÷H	ôê¿@ZD'æ_x001A__x0013_Å@_x0019__x0010__x001B_»+¹@_x0018_&amp;T5âAÄ@øìòùÂ@6!LH4Å@áEÕ_x000C_ýÄ@cAôûÄ@#_x0006__x0004__x0011_!5Á@2çdG_x0004__x0006_z6Ã@&amp;µû¿m!¸@GG¬%JÃ@_x0013__x0002_e+xÄÁ@:W_x000E_Y¡Á@è¥øÂ¨Â@5ÿ_x0011_è-Ä@ö*\½_x000B_Á@_x0018_ßéÛBöÃ@ñOG¥_x0016_Â@Ý®_x0001_Â[¹@ØÒ;aºÂ@NLõð9Ä@_x001C_ê0_À@_x0019_õèO·YÃ@g×«Uª¿@fó_x0002_Ø£ÇÄ@¥k_x0004_¥m½@æNQdùjÃ@5|ÈZº_x0015_Â@ÅÝ÷ókÀÀ@l_x0016__x000C_Ùw«Ä@ìv2ihÄ@\ù_x0003_ËÊÄ@°ío_x000E_¾@_x001B_ÇãÞ:_x001B_Ã@&amp;ô_x0015_TÊ¸Ã@^0û_x0005_¹/Ä@¾Y_x0012_Ië¶Ä@­2UÇw½@íÞTg£iÆ@³}À Â@_x0001__x0003_æ|GãðÖÅ@+PcöQÆ@¤ÎKc_x0014__x000B_Ä@êÓg_x001D_©À@³;Òg¾@U|Épð½@_x0002_pÒeqÇ@V_x0013_R._x0005_MÀ@_x0006__x0011_ªÑú³Â@?_x0006_×#_x0012__x001B_À@±«	;ø¾@4õ_x0008_P½@P:J@pÄ@óè$kºIÀ@à%àÅ@x_x000E_Îo;_x001D_¼@ÊÒºFÀ-Æ@ræ_x000E_`Ø£¿@³ô_x0019_kBT¿@%gîÏ£Â@D¸&amp;&lt;ü»½@_x0018_¤µ_x0001_u*Ä@¶UÄý_x0018_Â@·_x0007_Æ¿À@Àð×½)Â@fÀ¿_x000D_zÁ@l¿_x001F_Ë½ì¹@§­ßwaìÅ@_Ö_x0018_ìàÃ@LøH¹Å@²Q«	½@ÌkÕ[_x0006__x0007__RÆ@*W,_x0001_\½@©Ëb8»ÀÂ@!ö³²Ç@+_x0015__x000D_¶wèÁ@_x000E_r¦ÿ¿_x001D_Ä@eP8@U&gt;Á@´_x0010_®­¾@Þ¤È1Á@ H_x0003_ý¨¿@eÉ¹Ü_x001C_ÃÂ@j_x0005_î[¯öÃ@#_x000B_z4+Ä@æÊ%þ_x0005__x000E_À@`§vt_x000E__x001F_Á@£²Tº@vÞ_x0010_bRÉ@êP_x0004_ÓwÆ@ÜR¦¹dÁ@4_x0002_TúùÂ@ ,¬.Ú¿@eÙz¡jx»@¼·Ýî_x000C_¤Â@¶]_x0006_(·BÄ@ðªú6ùéÀ@ó8&lt;­aÁ@èh²!à_x0006_À@¬_x0007_=ÄíjÄ@_x0014_ P_x001F_&lt;Â@í"]`ÄÄÄ@_x000D_éûÒÉ$Ã@_&amp;°Åý¶@_x0005__x0007_DåÜ´À@y3Nçº@¡ØlÅ@¿6`_x001D_Å@áeSm_x0003__x0011_½@j_x0013_µ¿&amp;SÊ@P22]_x001A_¼@_x0002_ã1ls¹@4¨ÕD_x0017_ýÂ@CzY.@Ã@9ãj¡Á@0ÏªWìÁ@ð¼ô7SÀ@¦_x0004_e	ÚD»@_x0010_Þ­FåûÅ@¨\_x0012_òz6À@Ú®v_x0017_|Ã@9ÆQÐkÃ@NWuPÚÅ@¾ó§ÈÛ*¿@X*bHÂ@{Æ_x001B_TAIÅ@Ôv;9_x0002_oÃ@_x0016_ºJpùÃ@_x001C_ád-ú¹@N±;_x0019_J7É@_x000E_i_x0011_ÓoHÀ@|ç_x001B_î¼@_x0001_:tÙ|;¾@_x001E_o-^(Ç@{×^¸¤¿@và6_x0006__x0001__x0002_ÁðÄ@_x0016_ÝãÈÕmÂ@kKê8i_x0007_Ç@Ò_x0016_þl_x0016_»@¤_x000D_ÿw_3Æ@l_x0012__x0017__x001A_G­Ä@û]_x0019_Ò_x001C_À@J_x0008_Y_x0002_Sa¿@ãCOüátÀ@½ s9Á@ä·ÏCÁ@Ì}Ñ_x0019_î&lt;À@¿_x0019_µÒSìÁ@æµ¨ÕMÁ@ì_x000B_Á@´So=7ËÁ@Ömuñø_À@+QsT)þÄ@Ö_x000D_÷ð}Ã@_x0001_·FuÅ@ã%·Í rÄ@Ö}_x000E_9UÂ@._TµÙÁ@M O1&gt;À@KeQ¯SÃ@_x001B_Ã_x0006_imÃ@Ø}Eá)º@ë*}B+\¿@Lmî±Þ%»@DÍÉ¢2õÆ@Íãné£{Ã@l_x0013_(_x001D__x001F_ËÂ@_x0001__x0004_çfÆ0 Á@Úî|­õ6¾@©¬_x0015_Ê'úÄ@NlÍÛêRÄ@ün¹_x0019_*Æ@eúR¥[¿@ü¾_x001F_dÈ@FÎÁ@à_x0003_c!	Á@¨sèÁ@C_x0005_mÀh¿¿@Ü¾t+g_x0007_¿@ÈÝ£f|Å@ry¯´÷À@ôYç4ïº@_x000E_¸ìðZ]¾@)n_x000F_ús½@_x0006__x000C__x0007_Ó(Â@ÃÀ/hÓÁ@xãÆcÃ@ÊLßVPÂ@_x000C_KÖÑ_x0015_ô¿@Q¶£_x000C_ôÇ@º6_x000D_ÞpÄ@_x0002_F¶1½_x000F_Å@N_x0005_HÎØ¿À@³}­Û¹@_w×_x001F__x0004_«Â@HeýÃhÄ@f_x000C_ÒÚ}Ä@_x001C_Zä^gÅ@Ø	É_x0002__x0003_¦Á@¥E_x001F_ôÄ@kk7_x001F_Í5Á@í(âRF¾@ÙÞÕËLÅÁ@_x001C_êòÚ_x0019_À@±·_x0017__x0019_zíÂ@ª'¢§PkÆ@_x0008_)_x0002_ÁCÄ@_x0014_ PTúÃ@_x0001_Þè§_x0018_»@N®Êì_Ç@°/U_x0001_YÕÄ@J³_x000C__x0004_k½@{Q=_x0004_M¹@¢øfUÜÅ@Pµù±jÂ@]LãE_x0015_ëÁ@_x0006_Án0å_x001A_¿@Ò;l§À@p_x001E_&gt;ptÀ¹@¦aûÄ¥Ç½@)N·§¥¼Á@u1_x0004_ï_¾@_x0001_iyIw0Ç@Ñ7ú_x0015_·@²^_x0010_]ý{¾@\qËz-À@­5ozÂ@:ßËW|8¿@¬±þL»@Ù8_x000D_Å@_x0001__x0003__x0004_p\^_x0008_­¾@_x0002_dqpÜØº@¢·÷TFöÀ@_x0019_q5ÔBºÁ@4@^À$À@W#(ÓËÂ@ vlxØ«Ã@TçÀa_x001F_6À@lï¼"_x0012_½@ã_x001D_"CX_x000B_À@Ji"_x0011__x001A_¿@gºÈk6Ç@ZÌ(ªÑþÃ@TÔ°ï1wÂ@©£Þ6_x0014_dÂ@JDÄ&amp;eÅ@Xa.ã_x0008_À@²îä.1Â@_x0004_1¥ÂÀ@6³0[}Â@[-öÖ_x0004_'Á@_x000B_5ÈS-Á@heæ\­hÁ@R_x000D_pkµÌ@;Ô(±_x0019_mÀ@_x001A__x0004_¼JåÉ@¶H_x0014__x0017_}À@ T«=Ä@ü_x0017_&gt;ObØÄ@jáê_x0012_À@iÊÞÑ*Å@Jèq_x0001__x0002_+Ä@_x0006_¬¯çsÇÅ@ðløPáÛ¾@PÁ8»l_x000F_Ä@¼2¿Z1Ã@hÈ6ÜÅ'Ã@uL°ÙÀ@f %FÁ@Í&amp;mãöÂ@*o_x000B_¾æÇ@Wå%bjÅ@pjÀ@ÝU÷mÇ@_x0002__x000F_o®F¹À@ªÃ·UUõÀ@ì_x0004__x0007__±¼@¦ÓY_x001F_ËÁ@¸GØÉâº@&lt;æÈº@U|æÙï¾@:&gt;)a½&lt;À@ëÖË_x001E_8Å@Yÿk_x0001_ZÞÀ@;¶Yà9À@_x000D_!:¾_x001B_Â@Ø_x0010_*ä_x001C_\Â@Lh®ÁgqÁ@ú}|\¼@W8,íª_x0001_Æ@4×^d_x0001_Ç@VK&lt;¬¬»@}Êî À@_x0007__x000B_ÔX _x0002_2ÃÃ@8æ_x0008_bÀ@ÛGãeÿÀ@:ñã/Â@	_x0015_lhýÅ@X_x001D_²Ð_x0017_«¿@ý_x0005__x0001_aÅ@5èÅï$_x0011_À@±ááF·³Ä@°_x0006_xé½Å@8Í½¸,½@çß_x0004_QL_x001E_Ä@ýë°_x001F_üQÀ@*âÆa¿@_x001C__x0007_·Ã@@±¦ÞÚR½@oÓK&gt;Å@6rÆ@/ýÖ_fÚ¿@¡_x0012_©D\_x0003_Â@ûCµk_x0001_Ä@PõÞ_x0015_G@Ê@Dkª®øÀ@¢bM}õ¿@_x0002_ Pg½Å@+á_x0004_ÖTÅÁ@S}_x0013_m_x0013_ç¸@4^Ôý _x0011_Ä@lÈ(Ï»Æ@§B^,TÆ@yKü_x000E_Þ)À@êÚÉ&gt;_x0004__x0007_íÇ¿@ýàz_x0004_;¿@pm#:²À@·IóÕuèÄ@¯Ð_x0018__x0005_õªÄ@&amp;È)¦å°À@}R_x000C_j".¼@f_x0003_#_x000E_g_x001F_¿@R!_x0014_Ì¤ÂÂ@,;=Ê~_x0018_Â@`Í_T¿nÃ@Û_x001A_.­Á@_x0011_a$Èvº@_x000F_z#Ö/Â@\â^/_x0010_Æ@ÛÝ»@6]VÅ)½Â@_x0006_ø_x001F_rº@À_x001C_e{/³Á@ÇªA¼NÂ@¤`0å¿@ÝÅ¯}âèÀ@&lt;õBu®Å@&gt;·{u¸Ä@ ¹ìkÃ@¾þýAÎØÂ@¯"ÄÓÄ@ê\_x0014__x0002_Ä'Ã@ênî$2ãÁ@_x001A_Ø¼ÓÄ@_x000E_î:¾ùV¿@Ü_x0001_¾å¤`Á@_x0001__x0002_§VË_x0018_À@&amp;_x0019__x000B_çÂ@÷ÞwÞ_x0007_Æ@ÚÙeó_x0013_×Æ@îJ³®î»¹@ð#j_x0001_	§¾@áG¯OÙØÆ@_x0006_vßv,Å@bj_x0003_ÆZ»@.3_x0003_B_x001F_aÁ@ÁòÕBÝÀ@Ó _x000C_úÂ@%S1Y}wº@"!á_x0001_Uù¼@F4Ëd¨Æ@J_x0013_Ò¯Ã@V_x0001__x0017__x000E_zó¼@u_x000D_3&amp;)ÜÀ@_x0012___x001A_ZtÂÃ@%vs_x000C__x0007_¿@RÆ%%zÀ@2chp`0Â@òUÇIÜ¼@cL_x0005__x001F_eÃ@±£ÜÄÉÀ@_x001C_ºà£À@PF°®¨TÁ@G9ð2{_x0002_½@ÁãÂà:_x0005_Å@F`E¥_x0014_Ã@(Ê_x000C_O_x0014_Ã@3ãã _x0003__x0004_×©Á@rÊøÂàÅ@_x000F_AÜé §»@D_ëöaÃ@n¹9åÁ@}ÕLÎÒqÁ@Æmr¢_x0010_Â@=&amp;5«FÄ@1e$_x0016_â_x0011_Â@_x0002_ibÓá¼@ôËt=ãÆ@Jú_x0005_pÁG¿@_x0004_9#Ë"Â@_x0006__x0004__x0005__x001C_ÑÃ@ªý_x0014_,n¹@ìlº¦)­Â@`_x000F_Y6_x0005_Á@?ºqE¥m½@¹avté8Ã@E_x0019_u_x0001_r¾@ï_x000F_å,Å@N¬_x0007_I8¢À@p&gt;15}_x0011_Ä@§Æò÷ 	Ã@_x001A_b¨ÃäÁ@M!\­ôÁ@ØCúÉÕçÀ@q__x000E_Å3_x000E_¹@,_HÚé_x0016_Å@£DÒJr_x0012_Á@}T±?ä¾@í°sëÃÂ@_x0004__x0005_fÑ_x0003_1ºÀ@_x0012_ªË°ÉxÀ@È./iËýº@1&amp;%eSDÁ@%'8ºxjÀ@f)y¹«À@WyÂ_x0002_*IÁ@"u?¢Á@ÓBº _x0017__x0001_¹@SßÅ_x0004_VÁ@ñðúwFÂ@Æ_x000B_&lt;b!_x0017_Ä@}50ÈÆ@0æ¡eY_x0011_Å@÷ü5M·Ã@Äd_x000B_lÙÃ@_x001A_Xfí¬Á@Üµb+n¿@xÀò¤»@8Ü_x001B_?{ë¿@8uñÝYgÀ@ æ)¬º@¦¦»_x0015_Á@jTî Û»¼@çÒ½5ü^À@Ãp_x0016_¿4È¼@¹lFàê¹@Lo_x0014_æý½@ûìó)/£Æ@|_x0011_æ`½@ W_x0008_&amp;_x001E_`Á@@,ã_x0003__x0005__x0012_¯Æ@KiÛ4_x0003_ÿ¾@_x0004__x001C_¿ßO+Á@¯L@û_x000B_ÇÃ@ê³ÑÍ×Á@&lt;Ý6oTÁ@'tÇ°ypÂ@Îq__x001F_¾@&gt;H£BÑÀ@¸"dS,¾@Ïiì_x0001_#Ã@*ÒBs Á@_x0017_S-_x0010_7ÕÁ@bÉæ;±Æ@wdÅ§j¼@é(âmç¯Â@_x000F_½__x0014_¬Ã@ÁK/ÖÃ@_x001D_ÜÍF=Á@ª7\2ãÂ@§_x000C_¢46LÅ@_x0002_Y#µÀ@_x0006_× *Z{¹@«ÚMùÏÃ@O²_x000C_3¿õÁ@9åLèÛ°Â@6ðb¾_x0008_¼@_x0002_Óè~_x000F_Á@ÖÚe_x001D_&lt;ëÂ@ì¼ÄyÅhÃ@V¦©Ý¥Æ@[JécÇÃ@_x0001__x0003_xs_x000E_8%n¿@ÖÇ°½@ÄÂíÛÉ@rÏP_x001F_Ã@°ÑWçX_x000D_¾@_x001C_Çö2û_x0006_Â@ÂÏj¶gÃ@&lt;Ã$Ô»@`lz&amp;Á@_x0010__x001F_ì_x0017_]º@Cª_x0018_[Ìi¹@ê·_x001D_DÃÅ@óWN_x001E_)÷Ä@"µe	 ½@ÔT·Fä_x0007_·@4õCÒõ_x0012_·@pO_x0015_ÍÈÁ@ØUZFÀ@ã jÂ¿@\*¡/ûl»@4&amp;Éq²¹@kZ_x001C_x®øÂ@êYþÁ²µ¾@Þ_x001D_Ú_x0002_o_x0003_¿@Áß`gÆ@_x0012_+{ÒyÂ@¯_x0018_¯fQÂ@üx_x0013_h_x001B_Á@._x0005__x0013_sËº@_x0007_f _x0011_}¿@û){$Q]¾@tÎÖ_x001C__x0001__x0005_¯_x0012_Â@Hë9G_x0015_¿@_x0003_­ÊQ_x0004_Ã@t_x0008_dÕ6Ä@ºÝ%G³Å@@dÿ3ºÃ@_x001D_÷(¢Â¼@¼ü!_x0018_dÁ@±/C~UÀ@d²]Á@H§_x001E_å{q½@r_x0017_pém¾@îTöé2_x0016_À@n8G_x001E_´eÀ@Ù/%`9y·@JQKå©[Á@7Ë6AlÁ@¶|Õs_x0012_Á@|¶4V+Á@_x0017_1_x0002_jAÅ@ÈðnÇ?½@l&lt;_x001E_zÅ&lt;Á@g]}:¥»@èÆ_x000E_¯2Ë¾@1z·@_x0016_£½@DÏ_x0016_J_x000B_À@_x001A_ªÂM­¾»@èÌÉ+Ì@$»¸_x0010_Â@Òî¦:{Ì½@_x0016_úB~SÃ@{m\hÀ@_x0001__x0002_«;&amp;fÀ@/í.n_x0013__x0003_Â@&amp;\ÀBÆÁ@µÛb(À@ïò'3ìÄ@*P­WÁ@_x001C_K¡½¶Æ@ÀÏÜÁ@_x0005_ö&amp;ªã_x0003_¿@¨Z_x0004_´_x000E_êÁ@äÐA_x0007_Ã@¡ëRQÞb¾@³g±_x0011_×;Â@[¡{ÕjÂ@mu_x001F_%NSÆ@_x001C_èq_x001C_ÑkÀ@i`SÊÄ@gìU¶qÃ@&lt;_x0012__x0006_³!Ç@½_x0017_NO_x0018_êÄ@·fÌr&amp;_x0019_»@`ðÊZµÂ@6NV¶½@2òRñÁÆ@ÌYC[PÁ@R½¾ì""Ä@h@è.æ:Ã@ÅPÌ¯__x001C_À@_x0012_Ë}_x000B_d?É@Â_x0018_E°¿@UC£4úÂ@­#P_x0006__x0007_ÚyÁ@7$HOk:Á@_x0012_åÍÛ©DÈ@ÝD_x0011_ÒMvÁ@+,³±¾¼@&lt;ÌÅ£ë;Ç@¡_x001C_¶úê@¿@0,ÚÊ£:Ã@lQVZÕ«Ã@h2x=?/Â@/ÉÆÒÀ@Í·ºü÷À@&lt;_x0002_'ã¡¾@%ÉQ-°øÁ@b_x0004_d¨¾@Â^ú_x0015_@_x0005_Â@@"4_x0002_"Â@÷_x0014_OÕàMÅ@í_x000B_ÛÛEeÀ@i	FpEÃ@¯0_x0003_Ú_x001C_èÂ@/HüýëvÃ@|.AtS¾@r?ï.&gt;º@:×I_x001F_ÿÄ@96ìØÝº@à_x0001_Y©ò¸À@Â)Qþ¯Â@â_x0016_Ù¡Ê@Uþ«m½@_x0016_bÅi«øÁ@­id'}_x001B_Á@_x000B__x000C_Xj7_x000C_Ã@çl*/tDÀ@ìÏÆßH½@nhm\Á@+0®_x0019_ïÑÀ@ìª|Ô%Á@&lt;þT_x0004_¼ÆÀ@ _x0001_ßt_x0005_ÍÁ@_x0007_ù_x001E_ìaÀ@_x0011_8ðÑ_x0008_¾@Î_x0008_ü-_x0010_¾½@ßG_x001A__x000E_Â@ÂÅü1ýÆ@Vr_x001F_¯2Á@ùÎûÔÄ@_x0015__x001E_ðá_x001A_Ä@pëv¶_x0003_Ä@¶*0Tjº@ã_x0001_z«_x0013_¿@ÛÌtq.ÁÄ@¹0¯¶Áâ½@_x0018_«_x0016_Ù_x0004_Å@lÉÙúä_x001A_Ã@"F_x000D_	Å@2d[_x0012_Å@ß_x0006_5_x0001_÷ËÆ@D_x0006_ø,b_x0002_Ä@[úÜAK§Á@`~ì_x0019__x001D_EÉ@\_x0019_g8e½@_x0018_JÔôY/Ã@_x0019_ëÇ_x0003__x0004_Âp¿@Óïö²îÂ@3éh«;Â@Ôw_x0002_½»¾@_x0014_I&amp;º¡·@û0_x000F_þ¥¿@$X©èÄÂ@pòC¡Í,Â@È`­J¶Å@âÑ_x001F_3UáÁ@ÃZMÜÆ¿@¨ëúóÀ@j_x000F_òñ"Æ@ _x0011_¿Mí·@©_x0010_$Bù"Â@¿Ør«6Á@V'ÖGWÁ@Ú_x001A_abªÍÁ@_x001E__x001C__x000D_&amp;Â@Wîpõ"»@_x001A_ÌÕ¸MÁ@Üergi»@_x001D_Ùc_x0006_Y_x0001_À@øÌ¢nÈ@X¿â_x000B_tãÁ@u_x0016_úÉ _x0012_Ã@Òæ±uÕ[Á@o0ØµöÀ@¤ü_x0007_Ä@¶H¼¾@\æDoé²Å@é©¯_x0014_º§Ä@_x0003__x0007_ö_x000C_d¥_x0004_«Á@#Â×.ªÄ@Â_x0006__x0002_FþÇ@*æs§gÄ@Æ/ê%V½@:êj_x000D_g"À@Þe³Iÿ%Á@4üU/M(Ä@´à O¹@ö_x001F_óXo¸º@o8ÀA¬Ã@P¶Îêt»@[mA_x0001_À@,J½d_Á@eÖ0ûÁ@`_x001B_´o`²¿@À_x001E_Lº^Á@sçÛÏÇ@_x0017_Ü¬×?_x0013_Á@Í_x0017_A_x000E_`Â@ðÞê¹2ÆÂ@¼*_x001E__x0004_Ä@x®ðfòµÀ@ðÛ#bð¿@N_x0003_ÔHÕúÃ@FrË£¿_x0013_Â@¢P`_x0008_¬À@. ñ¶È(Ã@â_x000D_}_x0018_½@&amp;(Þg­À@GÐ1_x0005_Å@&amp;_x0001_Ò2_x0002__x0003_ö·À@É_x001C_/_È@ÌÂñ_x0006_?À@`ZR}QÈ»@Údþ9_x0001_Å@"ÓèBI_x0006_Ä@ô°_x000B_Ü_x000D_½@mC1bñ_x001E_Ç@@_x0001_TØ§åÆ@Z_x0011_ª[þÄ@ý®VÞÀ@éé_x000C_Y_x0007__x0014_Ä@ô_x0012__x0010_°tùÂ@¤{4_x0006_³Â@Ì_x000D_/_x0003_y_x0002_À@	©_x0013_Q(Ä@(e"JwÀ@ü_x001F_ÖW¶À@xæ¿_x0007_5¼@p[­qø3Ã@ÒæÐHÂÞÃ@nC_x0019_GÁ@Õ]È$_x001C_¦Á@So _x0005__x0005_JÂ@QÀªk­Å@uj/8#Á·@/Úë_x0002_¸MÄ@ÂV*ìWCÄ@üÌê®º@"©ûT[Ä@XDla£¿@Ûn¹sÝ¿@_x0001__x0007_àâøJ_x0002_Õ¿@óÂpØGMÁ@ª*¿@ªý¼"Ë»Ç@ì:ßi¢¨¿@¦ù¥_x000B_WáÇ@.FD_x000C_ÍÁ@hãP5¿@W_x0002_¼·\GÀ@_x0019_~Ópú²Á@µv_x0003_ÅH7Á@P&amp;«ó_x001D_Â@&lt;t¿õCÀ@_x0006_6_x0003__x0011_º,Ä@çuÞþ_x0016_^»@¨ßëÝaÁ@Â¿nÂ«À@_x0004_Ä²'Ã@Ö_x0011_&gt;µº@rÒ·ÀQ½Ã@u_x0017_{&lt;ãÁ@TS¥TÕyÃ@U2Ê_x0006_È_x0008_Ç@²Ê{PÂ@_x0008_·_x000E_%_x0008_Â@&amp;_x001D_¡Ò¶ÔÄ@V³_x001E_À@PW¨´Ä@¾'ù\CÚ¾@To_x0005_ãôÄ@&amp;_x001B_=®·b¼@¢×ðE_x0003__x0005_¥|¹@ô](ÃÑÁ@!_x0013_¶p£ÍÃ@=_x0016_xAeÅ@%_x0004_ÍãÊ@s+³)%Ä@ì94/¼@~,íwâ¿@ñì)±;Ã@Ü`g´:Æ@X¨í¢Á@kñLÑÂ@é_x0015_É¼È@8ýÒ@õ	À@_x0002_'½j¿oÁ@¡Ög²ÔÄ@ °±hØ¾@_x000D_Mª{À@@G«_x0014_=dÀ@_x0008_¡ùf_¾@}H_x0011__x001E_¬_x000E_Â@&amp;±BºñÃ@y8R_x0016__x0002_¼@_x0006_êunÃ@ÿ_x001A_q_x0015_ÓÄ@øþ¬Â¤_x0001_¼@Z_x0013_0¹ü'À@bïÇÓd_x0012_¾@¿ßÆ_x0015_còÄ@öiÐèÁ@T_x0014__x000C_DÄeÁ@T8­ð­_x0012_½@_x0002__x0003_Q_x001F_ÒÓsÉ@_¿ØõDÚÇ@&amp;ßfCRÄ@ã_x0014_q_x000D__x000F__x0002_Ã@t×zd½@r_x0011__x000E__x0001_&amp;Û»@ÊÛ¹zR0½@Ø¤À"&lt;Â@ôï±¢Á@ÒNéåÇÀ@6,8!ýÃ@ïR'Wé_x000F_Á@¢´àúí¾@xHÉ¡~ÁÃ@j:}¾PÊÀ@Ô¾õ_x0017_;Á@:»_x000D_a_x0011_À@ßö_x0015_¸@é8lïÀ@G_x0004__x000C_M_x0006_Â@_x000D_%Q:Á@å¥ËÄD¿@ Øb5½@"¸ß_x0005_Æ@ÐôB_x0003_¬·À@~.h0éÁ@.]_x0012_uð¾@ëF\:P_x0012_Ã@Ô°ÙÉ@¼_x0011_O_x000D_,Ã@ëQN_x000C_¿Á@°~nØ_x0001__x0003__x0012_)Æ@½é_x000D_ÇâEÄ@Ìð_x000C_Çè_x0002_Â@_x0007_ø4_x0010_Å@nÿ$XqÄ@"1V_x0013_Â@&gt;_x0012_«º¿@!c\ _x001F_¼Á@ºa_x0019_(S_x0016_Æ@x¾Òs:Ä@_x0015_I½Ü/Å@"$¢Á@\æ¦_x000B_èß½@8Ã@E_x000C_árkJÃ@­¯÷ÅÜ1Á@²Vµ_x0001_#À@Ë@.ÐÖÇ@w¤{¯ZÝÂ@Næï_x0018_ßçÂ@Í½|îÀ@®_x000E__x0005_Ô¥À@6PkãÁ½@@Zì_x0010_\âÂ@¹µ¥&lt;AAÁ@;O4'¾ñÅ@a:Ç ,Ã@Wµü·iÁ@J½åÆÄ@lµË$zÅ@_x001B_){Â­´Á@3ÀM_x001F_Êa¼@_x0002__x0005_³_x0001__x0001_7Á@_x0002__x000E__x0004_ie·@FÀ&gt;[µÄ@})ûümMÄ@´R;är®Ã@2{^µV1À@eàÃ@_x0011_d&amp;I?Å@&gt;(H_x000C_?õ½@×_x0007_((]}¸@ê_x0007_ÃAgçÃ@nNÈ+_x000B_9Ã@2ÞáÝ¶Ä@2&gt;o_x0019_Á@PU¨ÔjÂ@î_x001D_%Òrò»@¦_x0007_ Á@4 v»@/Ìî±rnÀ@¹2ã0/òÀ@Þ±uÍÒ¨¼@_x0016_Ð¨§è!¼@Ì_x0018_Z©YEÄ@U&lt;_x000F_2Ä@ÙìIg_x0008_¾@pÚ­X_x001C__x0003_½@w_x0002__x0019_ÅúÍÂ@'5æ¡_x001A_hÃ@r_x0018_ô]áÂ@yýÀ@	 ¬TñýÀ@h¦MÛ_x0001__x0002__x0003_*Á@òq(¶p¾@&gt;09±ß~¹@_x001D_±¿ù»@æÛ»ñ¹_x001C_Æ@-ÿ_x001E__x001F_¦Á@ÄZØ8Â@8©fÏáÁ@iî'Þ_x0006_À@¸åôß¶JÃ@bÛ^ª)%Å@Vïr,2Æ»@î¿QHvÏ»@f±ñÁ@Ó¶iõAÃ@#£&gt;_x0011_!¹@°¹=×_x0003_!Å@_x000E_Îæ_x000B_× Á@p|As\Ä@_x0012_sÐv¶Û½@}õÅÐ_x0005_À@FbyQ¶_x000F_À@_x0018_JhD§_x0018_Å@,BEm_x0003_Â@¼aPôVÃ@°O_x001B_-Â@Í_x001B_ú¤øßÀ@ØYÝ_x0016_nÀ@Â+jû¾@öÛ_x0005_4%Á@ß\ß¥!¼@¦|È~'Á@_x0001__x0002__x0001_1_x001F_16_x0001_Ä@×Ðä_x0001_5Ã@_x0005_-4_x0013_¸!À@RWÍÞòÀ@l_x000B_üzjÀ@ö_x001C_üÍ¡Ã@ä4wÒ&amp;¾@ÂÅâÖøÉ@_x0015_îàÎ_x0015_~Á@JBìÕ¿À@Jñ_x0019_ñù¸@TÛDpÃ@F}e_x001B_~¦½@GË*_x000D_f¿@2~|_x0013_ÞÁ@¨òu,¨ÍÂ@TÉä V¸@g¸£_x0019_ïú»@_x001C_äU)Â@×_x0005_+_x0004_iÃ@7©s_x0017_Ä@T_x001D_À´úÐÂ@}l§µÀÁ@Þö½H´À@æõÈD!Á@u)liÞÂ@òz$MV®Ã@1-Ñ¯tÃ@ù38_x0019_	ÐÁ@Èâc7Q_x0016_Å@Ä_x000E__x0011_ïuÂ@!_x000C__x0001__x0004__x0005_Å_x0019_Á@×Y5Ì·UÃ@lô yBÃ@C±.E»¸@ÈÅ_MÝOÂ@wÿ_x0010_ÀÛTÀ@ mÏ³FÅ@þù'·i:¿@_x001C__x0001__x001F_ÌèÃ@¥ÉÙ»Á@XABå¼¿@z_x0004_zÔs_x0007_»@Å_x000D_°UhÀ@_x0012_UôøL»@KÀoâÆ@ÈËýz;}À@ô©?íÀ@|~K_x001F__x0003_Ç@¾ìÈ¥ÿ½@_x0011_ðìÏBþ¾@¢JÈmhÀ@æ&lt;L_x0010_Å@ú H6_x0018_¾@jÑ_x001E__x000C_SÄ@_x0014_íáê¾@öGwÜÙÎÀ@6eÂ_x0004_6iÁ@_x0018_«;jO_x0019_¾@tp Ä@z¸`ÍiÂ@#ø_x0002_Û@¨À@Ðæ_x000D_ð9½@_x0002__x0003_üÒ(_x0019__x0001_p¹@ÇÄY_x000E_¦¨Â@ÒaØÍ_x000F_©Å@l¶cñ¹Q¿@_x0003__x001A_*~__x0008_Â@ëºµ_x000C_û8À@GY{F_x0008_Ä@äÖdùí»@° ¦%Ä@&gt;_x001E_ å,Ç@9ËÎù\Â@_x0014_¸_x000B_yÅÁ@yÛM_x0005_~Â@,_x0007_+8GýÀ@_x0015_à%_x0016_°È@àÛ_x001E_,ÇÂ@Nv'_x001D_©iÅ@Uæ_x000F_umÆ@Lj¿4;øÅ@ð&gt;"x._x000B_¿@ø¢Ù«lñÂ@_x001A_qÇHj)À@_x0014_"¼¼OÂ@ÌQW,õtº@Î Ï¸0È@_x0006_(_x0016_þL_x000F_Ä@z_x0007_?_x0007_YÇ@!%§_x0002_&lt;ãÁ@:ë»_x0018_Àtº@ñÉ1Ä@üã@\&amp;[Å@´_x001A__x001D__x0003__x0004_½Ä@ìÓ?Ý¾@?Ð$úÆ@ì³lÄåÇÂ@ú_x0006_*²Ã@r)_x000D__x0010_YÃ@_Î3¥¾@ghövfÀ@¢w_x001A_ôTÀ@A$õè.Ã@-taÓfÁ@æâKÄ@ï_x0015__x000E__x0018_nÃ@uÀuYNjÁ@(4CJº@_x000D_F_x0002_IÀKÅ@Úk/B@ÊÆ@«K¾ÁÀ@²Ð³^)À@DÝ|ÄUÁ@¤¢T_x001D_F.Á@^iº_x0014_ð&amp;Å@è½¸'ÛÃ@¨AÆ\§}Á@vÎrGtÂ@TVa÷ÓÀ@_x0001_48µÅ@&lt;(­|â(À@$¼#9Výº@3ï-UPÄ@ÛÑÿ%¸Å@ÞÇ_x0010_¿@_x0001__x0005__x0002_oÙ¿Êý¼@UWÞâ'GÃ@ðI_x0001_G÷¹@6£c_x0014_syÂ@ØrÀýø_Å@Ióµ±ìÂ@ËsÖíCÀ@f_x0004__x0011_î_x0008_¼@U© OÿÙÅ@i&gt;öVg_x000D_Ä@âÞ¸_x001A_vÂ@vçÁßàÃ@+kö¤OÅ@dyÖ.ÐÍÇ@É¹ò#¸@¤ï¢É_x0010_®µ@¾dO¶©_x0001_¿@[_x000F_¨ÒÄ@_x001C__x000E_u&amp;Ì´@ky_x0007__x0016_¦Â@dÜ_x0005_ó~O¿@Ý_x0014_³1·Á@O´ÑÙýÃ@&amp;Ñk÷cãÅ@¤ÄÂ0qÏÀ@­FI|íøÁ@~¯åí_x0003_¿@*- $,Â@¬ß_x001D_\HÂ@Y¤xó#Ã@_x000F_îºtÖ»@ZÂ_x0014_È_x0002__x0003_¯6Â@îRIöåÀ@]69§¥À@+®/zÇ@ý_x0013_ö8Å@Xf©"Æ Ç@'sN#ÄTÁ@Bn+#Y&lt;¿@â6±u²Å@_x000C_kã²¾äÄ@_x000D_8[Åº@´Póß5ÄÁ@ª\0Z:àÇ@_x0013_C+_x000B_À@eÎ]P­Ä@²ªR²v_x0008_Ç@¼aÏ_x000E_µÁ@Ãbrð©ÉÀ@ç7VÉÆæÀ@ýÿÇ×_x0007_àÃ@_x0001_ìéc¾¾@ÛhD_x000E_Ê@(QÇd8Â@_x0010_Ça_x0006_&amp;-¾@ÞÏÁÑëÜÂ@!·mÎiCº@t'w_x000D__x0004_ÏÄ@_x001A_êzB4Ä@nCwM#êÄ@r_x0013__x001A_ÿ´»@j«3_x0013_	w»@_x0003__ÿ_x000C_«Å@_x0004__x000B_¯J#Ò_x0016_çÃ@ÂýÆE¼5Â@_x0007_0ç»_x0005_®·@_x0003_Òpn=i¹@È½}Ê_x0010__x0001_Ã@_x0010_»£_x0012_Ä@r³)ÎßwÁ@UÒ_x001A_£Æ@÷Ü@4iÇ@¸)¹¤¾@à¿`?|äÅ@é_Ç_x0017_Ê_x0008_Á@êÄùÐ»¾@_x0006_°ÓÎÀ@¬	mxyç½@T_x0018_@Íù¼½@ä8ÞÀ@|Â_x0017_t_x0006_é»@i·ªWÇÀ@Ît_x0010_·äj¼@_x001E__x0012_½Ì4tÁ@rðFmøï¾@5â_x0016_è_x0019_Â@z_x0003_¹½è¾@_x0016_P]_x000F__x0016_ÿº@Þß/§æÄ@º8ÐdÒæÇ@Øp¾_x0002_èÁ@1+Ôâ§Â@äy&gt;Ë(.À@ÝøóDÃ@_x0015_]í_x0002__x0004_¬·À@^_x0003_æa0mÄ@;×_x001F_ºü¿@JÝq`ÖHÁ@ö¡Ã_x0003_ú¹@ó5CÇã_x000F_º@ü|U/1ç¾@»J4«#ÖÈ@{$mTkÁ@&amp;ÒÝ_x0004_Û¼@à	_x0001_ _x0004_æÀ@_x001C_|¨©#ÕÂ@"¤Ê8Tº@åXç1_x0003_pÀ@8ÊCôÆ@A$ñ_x0010_Ø¾Å@\ÙátpÁ@_x000E_Û?Âß¼@P4ß_x000F_øR¿@öøqØ´?¿@S;Ú|2¼@cã_x0012_ü±»@"ø¾_x0016_ù¾@v_s¨_x0019_T»@ºö_x0002_DÑõ¿@xq}Ú_x000F_Ã@Ø«_x0010__x0012_§ö¼@ÕG¼ »½@À¸s_x0010_ÝÀ@_x0016__x0017_bN)Ã@_x0012_fáºÂ@T._x0010_\ÖÀ@_x0003__x0006_Àñ&amp;¹@Ð_x0002_àª_x0008_Â@ÞÆN$_x0011_Á@ü_x001D_D~_x0017_¹@º¹+/XbÂ@ôÉ»_x0005_m\Ã@Û\Ñ&amp;Ã@_x0003_¼_x0007_ö¡Ã@¢Q4ÆFâ¿@_x0004_{'¤°Ç@%;ºõ_x001F_sÀ@_x001F_¸³dÌÀ@½Jè¤½@ ºUúÅ@J_x0016_fû¬ìÀ@|¢Ä_x0017_ÿ~¹@}Öíóâ]À@4&amp;z\¿@5õ_x001E_Ú_x0001_RÂ@x_x0005_þ´S¿@®:I_x001B_Äi»@È__"!À@¤_x0012__x000C_&amp;pÇ@	ÄÝÒz¼@ÌsM»a¶Å@¹ö¦åÀ@_x0015__zðÆÀ@@·_x000D_CÂ@úYùÀÀ@_x000C__x001A_P_x0003_s°¼@"ÇÐ_x0005_ïÅ@X.-_x0002__x0005_)¶º@ê%/_x0019_]	¼@äÍ_x0001_&lt;L­Ä@&amp;ªäÁ_x0001_È@e:_x0015_Â@_x0010_L@W°ÝÁ@6µ_x0014_v&lt;¿@Då[_x0001_jÅ¸@ÈC'¼À@Ö«9Ì£¿@Êxõ÷À@dlÝ©~¸@£_x0016__x001A_içÁ@qr7ýÉ_x001E_Å@._x0012_6_x001E_í½Â@T0¬^r#¼@t²½zÄ@B52	q5¼@º_x0011_Àò_x0015__À@æ´×²5VÆ@_x000C_Ï_x0004__x0001__x0018_Ã@ÎX(?)Æ@_x0012_ú[LÝNÅ@80_x001A_5kèÂ@ª_x0015_~Hj¼@Ë_x0001_6_x0002_½ÑÀ@µm¢Ð'Â@¼3Ì+ø|Á@_x0018__x0008__x0003_P¢_x0010_Á@ô±z£3i½@aTäí}_x0003_Â@¤©Úo_x001D_Á@_x0001__x0003_WKÂZJÂ@óÁb§lN¿@­40)_x0016_À@Ô5úÄ@6p¶b_x0018_¿@ðpUMVòÁ@âWÖÄ©_½@·½	Í¾@B_x0018_d[Í­À@d_x0017_vàº@_x0016__x0015_¶Ú_x0001_Ê@Zl	 Ò¿À@`h6Æ_x001E_çÀ@_x001C_÷$m12À@r_x000E__x001D_¨vÀ@buøgHxÇ@&amp;ì¢µ@Î	EV+Ä@þÑXô?ÓÂ@x·Á)Ä@~w;3ñÂ@_x0003_u?³kbÂ@_x0002_¾ª^&lt;¿@þ_x0007_èFkÃ@¸j_x000F_È^¿@¶b^¸ÝÁ@_x0010_"=OÆ@»+ÞÇÞÀ@ME[ÎkÄ¿@SðtCSÄ@«¢LëRÂ@Q0_x0001__x0003_~À@ôÙ.áÁ Â@_x001E__x0006_*A2¿@2ÄCu&lt;	¾@FÚjÀ@U_x0017_xýÃ@Ò.Ó&lt;_x0011_Â@nËë__x000E_¼@_x0010_ÕtýÎ¦Ä@Â¥þyÂ@´×å_x001F_¾@ùÊgþ/Á@O/S­Á@|»ÀC³¶@^þ÷÷eá¿@ýtîÐ9Æ@L¢_x0013_7éùÁ@×ÞÂ@yÌ_x0012_&gt;fÀ@°_x0007_ó4j_x0018_Å@¤¯	ZÁÀ@kû¢}Ä@4¨üæ_x0015_ÖÇ@EN¦§t5¿@ùHw*îÃ@&gt;:_x0002_4úTÈ@áû_x000F_òÂ@7_x0008_¦á$ÊÂ@2 yÌ#.¸@2´#ã~Â@Ú¾7yoCÁ@_x001C_J¾^5üÃ@_x0003__x0006_£¹ãÊLVÂ@?XCñ¥_x001F_Æ@ÿ×G&lt;¨»@ßÅ_x001F_ó_x0004_À@o_x0001_#iX&lt;¿@Ì_x0015_ÔÇ@k(~m_x0013_Á@Kæ¼ëÖÓ´@bþµâÇ@~ä×Ä@àó_x0002_´TÅ@j_x0007_]¦iáÆ@Æ_x0005_ÚJ·Å@_x001F_A7£_x0004_Ò¿@ðî«SÏýÃ@º_x0007__x0002_¶_x0006_Ä@2_x001D_À_x0002_?Â@PÈ­ÊcÀ@ÖM_x0015_âÜûÃ@äÀÛ_x0015_pÀÀ@µÔ¤C¢Ä@+?l¶¿»@ÒÚKj3cÂ@ÖÄv©ÑÄ@ºÖí©ÕÖÄ@_x000C_Mu_x0003_gÇÀ@&gt;¢_x0007_;,À@NK¿@U«Ûè8Á@ØSü¨_x0013_À@_x0018_!_x0015_wÁ@Ê9¾þ_x0001__x0003_oÙÄ@I;PnÃUÀ@tçf_x000B_ÆÂ@6_x000F_ÝÎ1¢Æ@{Ýq_x0008_3¢½@Ð_x0001_Í_x0013_/ÛÅ@	_x001F_Ö±_x000C__¾@×«svUBÂ@@Å¤)ã»@J_x0012_3 Á@_x0012__x0002_"_x0017__x000D_ÄÀ@D¾§_x000F__x0019_Á@¶¶¦E¹â¹@ò_x0016__x0016_±Å»@Âî*ZãÆ@úuqJ9Á@NW_x0014_²u+È@º¸ûà×Å@_x0003_q_:_x000F_ëÀ@j_x0008_;Pïw¹@^!ºY_x000F_½¿@t¡_x0018_Ù&lt;¾@_x0014_Ý¹ÑPÿ¿@øöØïòX»@0¯Á²4Á@_x0012_äM¦÷Ä@®&lt;7é«²Ã@î-_x001A_ïÂ@@Ð¥_x0011_XoÄ@øpþ®_x000C_¹@_x0011_ _x0004_¥»@_x0012_ÜÁ°Ñ»@_x0001__x0003_¹OÿL$Å@õÚ2¥Ã@u"¥}Ùÿ½@ï_x0008_]#,À@2íncÕ_x0013_º@¾~w{:Ã@|õ5T¦¿@4SÈ;C¾@÷øõE$ôÀ@þÈgVh1À@vÛhË¹@ÚU7èÀ@®ö_x0012_Äs_x0005_Å@_x0011_ËcÇ@~L.6»@¶+ú¬w¾@½¯É[EK¸@'{&lt;Á@l_x0002_i¼@|NµØ«ÀÇ@b·50EÄ@¢¨± _x0014_xÅ@nsÖ1Ò½@îvåóîâÄ@­%7_x0007_´¬¶@eÅý-SZ½@à¤ã_x000E_ßi¿@õ¿_x001C_èâÀÁ@ø'=yyõÁ@_x001A_&gt;ù¡jìÀ@ÖHdì)ºÅ@Ny^_x0002__x0002__x0003_&amp;bÅ@®òÌé[æ¼@Ó_x0012_±à½Ô¾@â&gt;¯@¹Ð¿@Áú_x0003_êñ¼@`¿_x001C_.¶Ç@"4_x0011_§6ëÃ@êàað7¼@_x0001_Á·À@é_x000E_Ì¨ô¾@ìÊàyjX¾@îµ_x001B__x001C_ÔÂ½@A&amp;{ë¹±¿@}Ì¦Á@½ÀÐ¿¨TÄ@ 8 ÌWÁ@³ÅÇpÃ@7õ¯¤:Ä@îA_x0018__x001D_^ÔÁ@Ð	´j$_x0018_Å@®Ýd6i¿@àsV×ÎÅ@òÞ_x0017_¦ßh¼@:X,4_x000B_&amp;Å@ú·ï½_x0008_¨¼@ñCù¸|Ö»@x3¾[-É¿@7_x0003__x0012_À@Ô%K_x0010_t,Á@BXªiÃ¿@Èù	8Á@®ñ4_x000F_Ä@_x0002__x0008__x0012_ã5¶_x0019_Å@×MVö_x000F__x0011_Ã@Zè_x0007_|®Á@hÑ p_x0003_½Ç@(/Ûÿ,ÊÃ@U_x000C_ÝÓ6½@¬h_x0005_}uÀ@þÞÎZOâÂ@_x001C_.¨C¤Ä@f&lt;vþÃ@`Ë]¨Á@±71_x0004_ÌÔÄ@+¦ó"ÄÄ@¦l#,#Ã@7uFs3Á@õõ&amp;_x0001_È½¿@ht_x0016_¢æÂ@_x0003_W_x0012_¥|nº@xîÈõÂ@_x0005_5»º@Üvú_x0013__x0008_½@m$ÞÍÆÃ@¨bèó»¿@á1¡+DÁ@å}_x0003_ÆÜÄ@RxÁPOîº@R_x001F_Öðy£Á@q_x0006_Ñ._¡Ç@Ìaò1×JÁ@ö0ý7&gt;ÿÁ@^,7_x000F__x0014_«»@ìYÉ_x001B__x0001__x0002_Ç:¿@_x0018_/À@-®Ûñ_x001A_Ä@&gt;ùâGÇ_x001D_Æ@Té¨*_x0001_¿@ÚQÝHÎ_x000F_Ã@xÕé_x0019__x000C_%À@ïÍ5-B¿@çtHý_x000E_ð¾@"&amp;¿&amp;&lt;Á@xÁ¡µÂÄ@µ&amp;X5¾@]S_x0013_¯{iÅ@6zÅ1µ?Å@ô5­eÈmÄ@_x0005_*Ãäô(À@P­#k_x0006_Ï¹@á¬W~n¿@_x0007_Ç¢t_x0010_Ã@_x000E_È¦È4ú½@kßóV_x0001_À@,_x000C_N_x0010_%¿@_x0019_Q©ÄÅÅ@ÀÍ¨äqÁ@h¤5_x0011_É¿@pfK_x000D_jÀ@ç·ÑVJ¸@bn_x0002_øÆ@øn7*&amp;'½@è,§F6Á@æ_x0014_ÒÞ»@è(Øü¨Ã@_x0004__x0008_³_x0012_=´_x001A_0À@¹C_x0005_á_x0016_QÆ@_x000E_Vzó#³Ã@ye²ãÁ@_x0011__x0019_Q}ÚÃ@T{{G­¤Â@vÕdè«_x001F_Å@_x0013_Í/:çÄ@Nu0ç_x0001_¼@ª×«Â@âôµ0Ó½@AKq^:Â@·´¡}_x0010__x0007_Â@Ê&gt;_x0008_&amp;|xÂ@$ìæÉE_x0001_Á@Ùð_x0017_Å(Â@£Ê`c:À@|ðª©Á@åË/4Å@z_x0016_ªK\À@fÿþÚòzÁ@\{_x0018_Ê6Û¼@ºm(§am¿@Ü±Ç%HÂ@øýÃh¼@_x0002__x001E_mZ_x0005_¤»@(H5ÿÓf»@FÛõ«g¼@äD»rÛÀ@Ê_x0010_4ÂyÃ@oBÓäYÄ@a-_x0003__x0006__x0005__x0006_|IÁ@K;_x001D_­8U¾@_x0003_4)RÃ@6}_x000D_O¼@C"ü_x0010_' Ç@Tú¯Â'Á@æ¡ÀZÂ@l_x001E_AFÍqÆ@S:§wO4¾@à¢:_x0018_eÁ@¯_x000E_eÈÇn¼@ÎßÍ_x0016_]ZÃ@ú1æ÷ÆÂ@_x001C__x0001__x0006_b¿@_x0004_¾å\ÌÂ@mÑ¯JµÃ@A._x0003_P5Ç@jÈJeµÄ@4^_x0015_º_x0002_ÁÆ@]Ù\wÀ@ü_x000D__x000E_©ì_Ä@~xéD[nÇ@xêýï¹@jGp_x000C_D$À@²Ê¦Gfº¾@Xã÷_x0001_L9À@òª_x0017_=´&lt;Ã@}e_x_x0003_¼À@]J÷Qñ$¾@WÛ_ÈèäÃ@_x001F_@xMðúÄ@6öA5*¾@_x0002__x0003_&lt;^Äï»ÂÄ@´ÐW¯ãÄ@Y³_x000D_ïÁ@Pû¡~¢#¾@l%ÛÜìÁ@¦j-8Å@÷m0¬_x000B_Ã@Ì&amp;;¥uÄ@8ì_x0003_÷¿@´_x0008_]»_x0001_q¼@M·Wò¾Ä@¿Å¯ð°åÁ@~M8+êÆ@¥K_x000D_ÎpÅ@XÛÚ!_x0001_Ã@öeþ_x0012__x001B_À@B_x001D_9:ýçÅ@IUÁA _x001E_·@böiRçyÄ@Õ¶¥w$Ã@á¿²1GVÁ@[³HË¼@ÕLN ³Ä@_x0006_a¾ ßj¿@_x0017_]¼gÅ@°ñÏ_x0006_&amp;Ç@£©æ_x0011_sãÄ@wyÜÄ@v&lt;VXd¿@_x001B_þj_x0014_ø_x000C_Ã@_x000B_\×k-Ï·@à¸êW_x0001__x0002_=Ç@©î&amp;ð¾@ ·´Á_x001C_»@y_x001D_¿8×Ã@Ì1Îó\Ã@ò&amp;÷@¾¾@8aß3í¿Ä@±_x0018_å&amp;çÄ@Müµ«/\»@rBÂçêÂ@°8_x0015__x0014_¹üº@__x0011_À$zíÀ@w¹0µüÅ@R?Df_x0002_uÀ@hÄÜÒé)Á@ÌNOÂ_x000D__x0017_À@ºykêèfÀ@ªo,þðÅ@½/KþÁ@£_x0006_z¸XÃ@þ\áTö¿@;_x0007_EÞÅ«Ã@l_x001D_ÜÂ@Fý4Ó±YÄ@"ôáD!¶Æ@_x0016_~{_x0012_oïÅ@½'íbÊÂ@4 Ûô^×¿@¯DÂðÕÃ@(ûíÇè¶¿@·CZL=ïÇ@_x0001_ó÷¶áÅ@_x0001__x0002_´oå=O¡»@±EëzÁ@ú¸¾:¾@¦]¶_x0005__x001B_Ä@_x001A_®)fÌÄ@_x0014_fÏÂ@_x0016_Ë_x0005__x0018_Ã@£_x000C_FNÄ@Ñ.A¿@ëX[UÔÅ@_x0006__x0016_1ÓÀ@ðÀÅ_x001D_ë_x0017_À@zª0`§¿@&amp;Ç¬_x0003_ûÆ@Öõí{d¾@(_x0013_ìÿ_x001F_Á@Ñ¯QêËÂ@üÌÖ9ËIÁ@&gt;¦_x0001_1_x001A_Â@°õÿ§_x000D_À@¯ú(ê`CÆ@_x0015__x0002__x0001_7aãÁ@JKì%ëÃ@&lt;ãÕOJÃ@GÔk×õµÀ@þÚ¼Ë_x001F_¼@8ÇTì*E¾@_x0002_CYë§Ã@ïò4Ð¾@¾n_x0004_vºå»@9õ&amp;*Á@w_x000C_A#_x0001__x0005_8¼Á@§^îGF+Ã@_x0014_óø_x001E_ó¸@cÈ«½@¦_x0016_ÏW_x000D_Ç@Ï3[&gt;Á@³:!ê Á@ìQïP±º@_x0005__1_x000E___x001E_¹@îÑc_x0017_Å@â1UCÀ@2è_x0008_ÑÂ@ñôV}_x001C_­À@PUL²¿Á@5_x0019_nÃ@·ÓÅ¯_x0002_À@p«ö^cT¾@ýxå«§®¾@"½côÿóÀ@¸WÐ_x000C_¿@þ_x0013_j_x0003_Mï¾@_x0014_¨2ß[_x0004_Á@æ¨¶_x0010_Ç@ýµ_x001D_/êÁ@¼©½ÙRÞ¾@Úw£À=x»@ôR½z½@,£¸.7Ã@*ÖÎWË@_x000B_ÌHùjÂ@	¯'æÒ¾Á@_x001A_¿sx¼@_x0001__x0004_¢þÕ=¼Æ@\/çVÍ¤Ã@ÊqÇ¶oÃ@ÁàKÎ_x0015_LÄ@DC*_x0014_*Ã@}¿ûw_x001D_»Á@Ö¬÷ñ3Ç@GÏ_x001F_u_x0013_±Ç@õÈé×Ã@_x0012_SÕ\¤¿@T_x0006_O­&amp;ÍÁ@_x0015_2GK_x0003_Ã@ÀÙ12È¾@öZÂ'Â@ãµ¿_x0003_HÃ@_x0006_h]cc_x0006_¼@T?_x001E_¼_x001D_Ã@~Ó°êÍ+À@Êì¸_x0002_w,Ç@§ÊÑ&gt;¾Ã@_x001D_íP_x001D_Æ@ÆÊëú_x0006_gº@î-Þ  _x0002_Æ@Èð_x0003_:À@C)¸_x000C_G¿@;5]mÃ@Å¬Ø#»9¼@|§_x001A_	Ä@&gt;(5M9Â@plI¥ð_x0016_Á@_x0017_u³,_x0003_À@_x000C_$ï#_x0002__x0004__x0012_¾Ä@î/à+è¡Â@éÏµ_x0012_ÄÀ@_x0001_ì¼j&gt;Ã@_x0008_XzLm]Á@_x000C_ZâÛräÁ@1o[tÀ@-¹ð'Á@8óëDÃ@üÖÄ5b6Á@öÕïÝË§Á@Þ_x001C_èd¦¿@B](ÌY:Â@!±¾v_x0015__x0012_¹@îbA"{¾@/±8_x001D_b¿@_x0006__x0012_³ÍØ¿@&lt;`+M[/¼@ØÚ²#Ã@ª²TÙr¿@¡íDh_x000E_Á@Ú®\É&lt;Å@RÂ_x0019_P¹Å@.$=ÐºÃ@_x0010_Í×=·@_x0001_Ö³ÊëèÀ@d ÔL?A¿@REë·ðYÄ@;fÑ¾@®¥õzT#À@_x000E__x0001__x0003_R6¹@#$&lt;þ!0¿@_x0001__x0003_vm_x001D_wëÁ@,¢ _x0013_½@¶»¼ß2À@­gñºfÀ@¸²[¾@Ê¥ïÊ¸üÃ@Öè3õo¹@W]1{(Â@LHh_x0002_\*Ç@ÄoX¨bÔ»@¦:_x000E_áå¶@ÿÿÎeÇ*Æ@ÐÀ_x0018_l¿@À/HîÅ@Å%EÆ@¦·_x001C_ÕfÃ@Á÷Ý_x001E_dÄ@&amp;Wj\¼_x0004_Ç@kSßPÂ5¼@o×fº@¸©C¸_x000F_ÌÅ@F·ë_x000B_ºÆ¿@4_x0019_?_x0014_C_x0012_Ã@í·ºÇ_x001B_ÑÂ@Jqß)cÃ@tÝY_x0004__x001D_Ã@ÁN?ã}À@\úG_x0008_ÊÂ@_x0007_ÏÒÒéÁ@d_x0005_MûmÀ@×x»Ë-Â@=_x0005_£°_x0001__x0002_4«Æ@&lt;ºgôë½@_x0005_"¤=tÃ@6§ö_x0017_ZÀ@7|l_x001C_»½@ìuÁûÈÃÀ@Cúó¼ºÁ@éuÎ½[eÃ@hVµË_x001C_Å@2«Å;»½@8w@\Ã@áä$¾PÁ@%(!)»ÌÀ@èk@ÖÜÁ@idbk\_x0011_·@ª_x000B_&lt;#N¼@Ç_x001D_üÚ¹@º%B¬Ä@z!¿7_x0011_Ü½@_x0006_]_x0010_Ú_x0013_Â@zF_x000B__x001D_çº@y¶_x0012_ÈòX¾@5îJ_x0010_°¾@Û@=_IÃ@_x0005__x001F__x0010_ +À@ðÄÙ_x0003_T:À@î_x0011_»ÓË=Â@Â~ýCgEÂ@ìJÐ[¾@9¸®ÔÈ¾@Â_x001F_a×Ä@¼¿ü_x0001__x0014_¿@_x0001__x0005_Ö¡ãH_x0018_´¸@&amp;Ç[_x0003__x0012_JÂ@Ô8á_x001C__x0004__x001A_¼@nLòÆ@jY¬VÜÕÁ@¥B_¿Ã@®_x001C_íi¶Â@_x001A_#t}Í_x000E_Á@ÒF³õáÒÀ@_x0017_¿_x0008_e_x0014_À@¹ßÃbí¼@ÂÆ©õnOÆ@Æ¯!éÐ¾@|ÜÃæ¯Â@_x0002_95$vöÀ@À©Ù HÅ@VðX;F,¾@úg_x0017_ï-çÀ@8ì_x001D_¿Á@ÐÈsÝü½@I:îNÅ@Ofé%_x001D_CÁ@	_x0002_âuY¿@Úêë®_x0006_ñ¿@úð¼=ý\Â@Áéfr¼¾@@ç`ÖíÁ@oÝ)®©Å@ò¥Ì-.Â@î_x0001_»1ã_x0001_Æ@9'±_x0013_7x½@{%_x001B_K_x0001__x0002_Æ¸@­¡_x000C_®¥}À@í	_x0001_b»¿@_x0004_k_x0005_0¯Å@Ëdâ2Ë[Ç@NiOóÐ¼@_x000F_¢Ý}iFÆ@æG;JÉ@ÃÕgdàÂ@RwÈ¸¨À@k¨_x0008_Y¢Á@þvÕoÆéÄ@Qc_x000B_¸Â@%=VªÃ.Ä@é0{)»Â@2%_x0002_á¾@2+E.^Ã@¦»¸aãÂ@æõÃÜàÂ@L=R_x0008_Á@Þÿáì³À@Ì_x000F_Éñ*_x001F_Á@/fz_x000B_ßXÀ@äq²n¼Ç@,1ßô¤ïÃ@ãÚÜfrÅ@òN·}w&gt;Æ@zÙ·×&gt;;Å@_x000C_ÆÜ¢Ä@ÐÑ_x000F_A»Â@·_x000C_uòÁ@fqçüÁ@_x0003_	7Ø\(áGÅ@æ¾_x001B_Â¾Â@±_x0007_°Þ_x001B_Å@fGr_x0014_jÏ½@ÚP_x000F_¢à»@æO_x000F_;ÛÃ@9bR_x0015__x000D_¾@süµz¤Á@Tèýô	Ã@oÐ&lt;_x0015_¨_x0018_Á@_x001F_A;¯8À@åm_x0003_W3À@if-Ã@_x0001_b_x0005_p_}Ã@Ìå_x0019_)Zº@_x000B__x0002_Ð°¬¾@Ê_x0008_Y_x0013_3ê¿@%Ò7%5ð¿@ÏÃõ¬,-Â@¾¬­'¥ãÅ@&lt;¿µwÎZº@R_x0001_ú5sÕÂ@m%_x0008_Ã|À@)ç»þG¾@_x0004_qB÷¼¶À@&amp;)õCôÅ@hÃÝ_x0019_Ç@_x001C__x0006_?_x0001_W¹@Tlé²ë¿@Z_x0011_©_x0010_ÙÂ@£F*ÝpÃ@H_x0015__x0003__x0004_ÅìÄ@º©CmqÖÁ@Ñ1|&gt;Ñ&gt;Å@,2_x0002_Ä@F'µ _x000E_»@)ÿ¯8É_x0003_À@ ëV2(`À@ ¥æ_x001C_Ýø¼@ò»¡rÂ¿@ù_x001E_Ù|	Å@öÝ_x0003_c2&gt;À@:7_x0017_;_x000C_½@3_x001D_÷_x0011_X_x0002_Æ@nÌÞ_x0019_s'½@áäÜÁ@R~_x0012__x0002_Äøº@a,%½@n`÷_x0013_ªÁ@GÐ&gt;:eÂ@d5~Õi¼@_x001D_êr¦+Ä@*OÆêO¥Ä@É´ICÃ&lt;½@C¬òÌæÛÄ@~!·/O°¿@,¨µ¦@¼¿@&amp;þ_x0003_¦¸º@ÇK_x000F__x0013__x000D_|Ã@[rÌ__x0001_ÊÆ@uUñÔñ&amp;Á@ö_x0014_¢£Á@\sNG¹îÃ@_x0002__x0004_µá,?_x0013_IÁ@&gt;$øÜ·X¾@êëDfÁ@º8êé_¾@©ÂcK_x0006__x0003_À@þ_x000D_6æeª¾@3_x0001__x001F__x0018_9±À@[°_x001A_gºÁ@÷êÞ&amp;×Â@¢êçBÊãÂ@÷_x0002_TKÀ@hLWh¤É¿@ _x0010_köÃ@ #\ÕIÂ@ªJ¡c¼èÁ@Jiëo_x0016_Â@ _x0012_a7óÀ@x_x000F_å0@[Æ@ûÿâÇ_x0013_Ã@Ü4¹1_x0017_ÂÃ@_x001A__x0002_·GcÅ@ÀÚ±¶_x0012_á½@¬ ðÎLÄ@ðàvcU_x001F_Å@ä®a3_x0003_ÂÂ@W_x0006_Çf¶jÅ@4»_x0018_Æ/_x0003_Á@XãoÄ½¾@jþ_x0013_]¹Â@_x0012_ä7JL Ä@J_x0016_&gt;±½@RáÞ_x0017__x0001__x0003_C_x0014_È@Ùxà!_x0014__x0010_¾@f/è_x001D_éº@Üiù_x001C_Á@Nw_x000C_ò¯Â@9R}&amp;_x001B_É@ÁÆ_x0016_*HÆ@;__x0002_Twú½@±Ìâw¼@½&lt;Z4±=¿@3^S°_x0005_|Ä@Tj0´ÞÄ@c_x0010_Ã¼@ÄÁ?åòUÁ@,F¥_x0012_Â@ÊY_x0018_âØÀ@Ø¦:_x0015__x0001_M¶@ë^Ç,_x0015_ÇÁ@ Ójµ_x000C__x0004_¾@rç9YÓx½@_x000C_káÿÏ§Á@*À\i4ºÀ@M5?[iÄ@ä=Ò´ò8Å@±C_x001C_X¼@N{ç&gt;_x000F_AÀ@YÞàÊÆ@_x001D_ÝP_x0016_;$À@¡_x001A_ø¤w¾@_x0016_¤"_x0002_ÊÂ@gººÅóÁ@j§_x0017_öå¾@_x0005__x0008_Ix+_x0004_×D·@T¢_x0002_[Ä@_x0001_üY Q*Æ@»_x000F_+Ã@ú]ZAI®¾@dáÄ_x0005_á¿À@Ù$xj,¹Ã@õ¥ç_x000B_´¢Å@2å¡¤ÞÅ@Ø*ÿ_x0015_J´Æ@öôÅôºÇ@ûpuR_x0010_¼@O«Ö¾¸@Fg_x0006__`_x0004_Å@ø²wôÅ@:Íºö·þÁ@zT_x0003_qpÊ¿@@Í_x000F_½ß*Ã@OÕùFVº@_x0008__x0007_Z­äÅ@ªúC{-Ã@?Ò_x000B_Ã@_x001A_k6Ü¼Â@[qÎÒ1Ã@ô­ f¸Ä@T¨oö¾@/^¶ôÌÂ@%ô¨ÚÃ@Wìl_x0016__x0007_Ã@ëâö(¿¼¹@\¡AKï»À@´V?_x0015__x0001__x000E_Õ_x0012_¹@ØÅbêßù¾@_x0002_òà_x000D_óLÀ@4_x001C_BÛÁ@ãxW*_x001B_Ä@¨Ì²MAªÅ@b;Ä{_x0008_½@ÊwW_x0006__x0005__x0005_Ç@Æ/º_x0011_áÂ@_x0018_åð._x0013_ôÂ@«ª`4é¬¼@_x0008__x0012__x0012_nÊÄ½@_x0004_6¾5Ä@Í;_x0008_¨äÂ@Èú&amp;¾{Ñ¹@nF±_x001E_q½@|hQ^ÑH¿@þF_x000E_ãÃ@²L_x001B_ÈÊ_x001A_¾@&gt;v-Å½@ö_x000B_2ÁbÂ@ï_x001E_qï_x000C__x000D_Å@òF`R]¾@,6	ôW!Ä@¶_x001B_i_x0019_÷k¼@Þ`âCz½@_x0006__x000B_%ÃÄ@«ªq?Â@ú¬ýÂ@_x0007_ô¸_x0003_ ¿@lv_x001C_!Ä@zI1\OÄ@_x0001__x0002_ÚÄ½Ñ_x000C_ÉÁ@:F%_x0017__x0019_ò¾@ì%1YÖ8Å@ÓÞ	øµi¾@²òÈ_x0003_&amp;Â@Gw_x001C_tÄ@È)¶&gt;h_x001E_»@è _x0008__x0003_¿@êë_x0005_k&amp;ïÁ@+:ÁçBÃ@&lt;_x0012_;_x001E_¤¸·@ãýÇ_x0018_?À@,¼)`Á@¼lðXÀ8Æ@ø£;ÖàÁ@3xY¾¢À@_x0014_faïÀ@,jÄÆöÄ@§~ò£GUÃ@ªv?ü-ä½@Ü_x0011_¡9ÞFÁ@'¨_x0011_Y_x001B_À@±à§TH0Ã@kÃAÞ_x0015_PÂ@ÅPá_x0011_{_x0015_¿@h_x0001_8F$ Á@ _x001D_Zü_x001E_À@­Jñ*Á@ºª_x0016_0½@Þ¾éêj¦Á@Ýä_x0017_ô«¿@ú$ïâ_x0006__x0007_?	È@¦_x0001_óÈ_x0001_½@ªÎ§§OÅ@2 ¶{§Á@%úâÑuÁ@j©jñd½@_x0008_#.Å²Ä@Ö·¢_x0001_EÛÉ@_x0018__x0006_è/'Á@&gt;B_x0016_	È&lt;¼@xDvD°Á@ÂÌcfÇ@1_x0007__x0015_Ù1Ä@_x0002_&amp;_x0018_&amp;`¾Á@åMÿYeµ@8_x0010_µü®º@3P?Îy_x0016_·@æV$­f_x0015_Ê@m×móB°¸@&gt;ÑBÀ!À@áòÏ fñÊ@(ËvâÂ@êo_x0005_/²_x0003_¾@v_x0004_¢$)À@¼jÂ_x001D_·_x0001_Â@Ç±ºù_x0019_µÁ@\aÊ_P¾@Pw_x0016_Þ»@x-m&lt;òóÅ@_x0017_6­HrÆ@°¦7p6_x0011_À@P_x000C_ÑvNÂ@_x0004__x0005__x0003_b$Ýý°À@)Ë?n'¤Å@_x001F_áY_x0011_hÃ@ì©i¾º_x0001_Æ@8±_x001E_^g¬À@h_x0014_÷U_x0008_ÜÁ@R(òêÞJ¼@ø«KLÄ@¡sË/úÆ¼@Ìr_x0016_©_x0012_üÀ@ °¤?ô½@ æ¿cÁ@8¯_x0003_÷Á@Ì¨àË¿@RÐÊ_x0002_r¸@¾o_x0001_Êµ@_x0005_mÅè¿@B&amp;ê&amp;ÖÃ@ÞÂ_x0010_-¿@J/À³&lt;Ã@_x0015_¸	Ç_x0018_À@0_x001B_&gt;³Ã_x000C_¹@ôG0ù£_x0006_Â@ôÓSÀ@88Ñ¿fè»@ÖL½¡×gÀ@[ð¶&amp;¿@Äâ:@Â@FV2}6ÄÃ@_x001E__x000B_éÜ2Á@_x0014_ø&gt;_x0003_K_x000D_Â@_x000C_kD&gt;_x0008__x000C_T­Ã@_x0001_nô$¾@±ûD?©Ä@ò_x0005_[¸âÄ@ðF§'¿@xX_x000F_m­Ã@_x0003_Íú_x001B__x0015_äº@ÂM«*ÔÃ@(cç_x000D_vtº@ÚÑÁ@}¬8ìÑ¿@L¥EQd¶Ç@äÚÚØ÷Â@_x001D_6&gt;ä=Ã@®_x0007_7_x0004_âÀ@nä_x0016_L¦	À@N_x0006_ä_x0001_*JÉ@Ô_x0005__x000D_+ô_x0002_Â@_x0017_·?T· Å@_x001B_À?à_x0005_Ä@ñ_x0013_¶4Ã@_x0008_$ã8Ö_x0015_Ä@vdP_x000B_42À@ØÐêèo?À@_x001F_ÐGY½vÁ@ c ß£¾@BW¼õÑÄ@ËF¥ÿvÅ@¤Së½öÂ@_x001C_åí|ª¶È@ébÁ|À@îÑv¤yÅ@_x0001__x0005_¿Ó*GZùÅ@Ã{,_x0004_§Ã@ÉLT³ÖëÁ@p_x0010_kJÂÃ@ÎÛsÐ¼sÁ@ÜlVV©/Ä@ØÁ¸_x0018_cÆ@_x0008__x0002_ê©Æ@¢/+x_x0018_Ä@x&lt;G¦98Á@ÏóM&gt;þÃ@à|MÀ@xúyé&gt;4½@½È0ÔwËÀ@A:íª±õÂ@¸$&gt;A­óÁ@_x001F_HM_x0014_PuÃ@ð%@kô_x000C_Ç@~=MUà¿@&lt;(Ôá"Á@_x001C_¬+_x0017_W¿@ÄFø»ªhÄ@3Ñ³O.Á@_x0003_":WÓÀ@_x0008_)æ&lt;ñ&gt;Â@Ù_x0014_MËt6Á@_x0016_wÓÆLÃ@¾yf³9ÎÁ@Òe¶ºÇ_x000C_Æ@thAò8¾@Av&gt;_x000D_±Ã@ê_x0011_Í_x0007__x0008_¥ØÂ@_x0014_úæéÀ@àvâRÖÃ@_x0012_Í_x0007_½@P¸2$&amp;õÅ@¸ï_x0008__x0013_yÁ@{Ç%"çÒÀ@j 	j4Â@êhÎ&lt;Ã@|_x0015_=3Å@u|z_x0012_½@Y§âW_x000E_È@²_x000D_æA&gt;XÃ@_x000B_~WhÃ@@K²ÝzÃ@Së¤Éye¿@ý9ßÕ;À@_x0014_:_x001A__x001A_~Å@¸`k×Wò»@îN¡ñ4Ã@ L_x0005_ÒJ¾@û¶µy³eÂ@ÂiåKbíÂ@üà!þV_x0006_Á@.IØ_x0006_ç_x0004_Á@Ì_x000F_I4t¼@_x001E__x0002__x0013_ãÃ@^æøÝÁ@"cøyVhÁ@­¢_x0001_¦	¾@Îpe·9_x0003_Á@fö°ùÂ@_x0001__x0005__x0019_ç _x0018_n¸@h¯ÀD2Á@Ú2¤BtwÅ@½ù;®§JÀ@,CD[µÈ@_x0002_ÌSBUÁ@¦	è&amp;ÎÄ@_x001E_ß)«¾Ã¾@Ö»_x0001_¢qgÃ@hð_x0004_êl1Å@¹_x000B_ùçÍâÂ@_x0010_&lt;¹¾­»@¦_x000E_³WóÁ@h_x0019_å;ºhÂ@öP»£¼ñ»@T®¹¿@¯3#@Á@¥_x0004_u6z¯Â@oEÿêfÁ@dW¾¬§Â@Àe§_x0018_9Â@jNí»@hÈ@Ìö¶YÂ@_x000B__x001D_íEä_x0018_Â@4_ÛØ=¼@e+m¸_x0003__x001A_À@@ÅîÒ¯¼@_x0001_)pñÂ@@ÕL¢OÎ¼@äù ­&lt;¬Ã@õ_x0008_åLÃ@3¦AÇ_x0001__x0002__x000C_Á@_x000C_,ar"6¼@2W×LZ?Ã@8 ÇôzÄ@È·kè&amp;_x0002_¾@³âþÜé¼@È_x0001_eT_x000B_ÍÅ@Á_x0011_ÑN¾@zÎr/Ã@.SUá¦åÀ@;ÈÞ´_x001E_î¾@Æ51:Ìº@_x0002__x0013_ûàüÂ@\54w_À@¾I´Þ"Á@Gv0^QÀ@\hvfuÓ¼@k_x001F_tÂ@ÇCàÅ_x0017_hÀ@(Ê;-îþÄ@_x0018_öÁõoú¿@fi|¡¾@\Ôýkh¿@µ_x0004_5QáÃ@ÀL½/óüÃ@4ëÑ¾»zÁ@Ú_x0005_"PÕº@mT=)wqÃ@_x0011_Ï{6hî¿@üÙôÔúÁ@Ñò_x000D_ÎÈ@Ò"hÚÁ@</t>
  </si>
  <si>
    <t>18f19c4c5c2dc2bd9103dd3ba093bb0e_x0003__x0004_Ø/½×"Å@ÒïVd&lt;¼@Äëx_x0004_l¹@&gt;_x001F_Yèò;º@ã_x000E__x0011_¾Ä@Ìú¥HÔÄÅ@¥_x0014_HrëÆ@Z~©_x0010_(ôÂ@_x0013_J\áN¶@`	L½²cÂ@K¹_x0017_ì´À@__x001E_«_x0017_!À@òØÒÓéÁ@¢fª!Â@^OEê½¿@i_x0013_xög3Ã@`1û]GÁ@¨_x0017_£ñïÅÃ@ÑÒ~V&gt;	À@ÓÅ)_x001C_SÁ@nÀ_x0002_oÁ@lrÌä_x0019_Ã@üê®æò¹@_x000F_¥ÃÂ@ßh¥)e:½@~Æº·»@,³aÌæ8½@_x0004_6ó/_x0001_Â@=i_T~À@ø¿_x0003_Ó)ßÆ@Ñ`jëvº@èÕÚÝ_x0002__x0006_%ï¼@@GëààÂ@%B	WkæÂ@_x000B_ó¬ ÍÂÃ@ñ_x000B_ÏËÞÅ@õS\Ë×êÂ@­2Ã8É@Òep¹"Å@_x0016_ÄQHÄÄ@5_x000D_¨&gt;Õµ@SBy³/}Ä@Ü_x0019_µ_x0007_×_x0019_¾@5_x0003_ËÁ@dKEu¡2¸@¹_x0006_s¼Â@xÈ»_x0015_lÀ@(ç_x0003_@_x0010_¶À@ªÏ_x001A_´»@_x0005_db¡ç´@_x0010_]oÛU_x0001_Ä@äÀ_x001F_ÂÖ·@¹Ô­¬¾@_x0017_ø$¿}nÄ@oR­sðÁ@&gt;&gt;TÛbÍÃ@¢}S6dÀ@1·þ1¾@_x0004_K7#	È»@_x0019_M*4DªÀ@Ï_x0001_Çÿ&gt;_x001F_Â@kE_x001E_DQ·@»¤øÃ@_x0003__x0008_Þ´¡Ãá'Ä@_x0005_¹_x0006_-maÄ@"J_x000B__x0004_ïÇ@â4_x0006_Ì»@%öU®-BÀ@þ*é_x0004_¸@8Þ1_x0002_f¹Ä@(O+_x0018_nV¾@h:_x0018_I¼#Æ@bÁ_x0017_Í9QÆ@ß_x0014_.¨~ÊÀ@ø`ÿgÝóÆ@{ý8³ùÂ@½aL4iÀ@áþ'_x001F_¤#Á@æÃÎPën¾@_ô­´)Ä@zm±jÀ@b¨%_x000C_¼@_x000E_(»rÆ@¹¦pÓ0½@¼©*_x000E_IK½@48 I_x0008_¿@_x000B_b+êB¼@»¤JÖÐ¿@_x0001_v¥q¦_x0007_Ê@w4}À@+¡Á&gt;¸@y! íÁþÅ@8]3ò¿@5nóÈ_x0007_Ã@möàú_x0002__x0007_Ö.Â@_x001A_òz÷Â[Æ@òh#£^Â@è±¸ß_x0003_»@iP®ÄöÀ@oÙ~u[:Ç@(ß×(ÙÿÂ@|_x0007_]ò2À@|lQ_x0004__x0002_ü¾@_x0001_®Â3¢TÄ@eÇ²ÝjÆ@`ôiÅÌÏÄ@B_x0013_ø _x0016_TÅ@ØÖ$ã&gt;ñ½@¡ß|²Ö¶Ä@!ëåb)Ä@è\@ñ½@¶À_x0007_´H½@&amp;Y_x0005_~sMÄ@\ì:ÐÝÍÁ@$ãSR¿¶Á@DÆ$Ýu½@|(1kø&lt;À@_x0011_tCçmÄ@ÃÊá·^½@U7ZËêAÁ@_x001D_:zb2¾@3ÓÇk³À@Ø_x0002_m_x0006_/Á@æ_x0010_ÉýgÃ@Ú#u-_x0014_ã´@B:_x0010_`7Á@_x0002__x0003_¨ôpÏg¾@_x0008_Jé:_x0008_®Ã@_x0015_Ó_x001C_´_x001D_·@jÌWu_x000E_|Â@v®_x000F_×ÀÀ@ôõdN80¾@P¿^_x0008_&lt;Þ½@GOîç½@b_x000B_éÚÏ_x000B_Æ@@`ÊµÊ@Ø&gt;*rþ_x0011_Â@ûysÖë_x0002_Å@Ì_x0001_ùX¥_x0012_Å@_x0001_ôþfrÜ¸@ê_x0012_QeòðÀ@i&lt;_x000E__x0006_óÀ@Lô¥ýUÅ@¤¼7Õ$Ä½@æù{µèÃ@ê@&amp;:Á@LZmÁ1»@RôrxÖ°Ã@,&gt;&gt;z_x0001_9Ä@D¥ØígØÄ@×¸_x0019_Å®_x0011_·@O&lt;_x0015_80_x000F_Ä@vë0¼@ì¦(ÙÃ@ý_x0013__x0014__x0018_G(À@Ë  j|÷½@Ô_x001C_(¥-¿@_x0004__x0013_½_x000F__x0002__x0004_ÿÁ@IüÁÞ;Ã»@[¨¢È_x0006_Ä@¦\Z_x0003_¢¹@pDÛ&lt;RÑ¿@ÓájG_x001D_À@ØØ°æèÂ@ò;-û}a¸@ÏDe_x0003_=\½@òyûÃ@ßMë/1¸@¤°3¯§ÀÆ@ìÈpõÏÀ@u_x000E_*lþÁ@_x0012_é,ÓÑL¶@^¦ø¢¸@_x000E__x0012_Àf_x0015_D½@_x001D_h÷×iÅ@3_x0018__x001C_«Ï:Á@{ù._x0005__x001A_F»@_x0006_rlùÆ@_x0010_·_x000F__x001D__ýÇ@vÿ\Õ¿@i6u_x000B_6,·@îôr¦ÓÀ@­_x0016_B_x0016_ÅÀ@ëê«_x0007_n½@Æ'_x000D_/_x0016_£º@ù$P´_x0001_½@ZÖÚ8£Â@'´_x0014_à/Ã@N÷E¢mO¾@_x0002__x0004_XçcHÐ¾@ri_x000C__x000D_Ä@Si§_x0012__x001D_Ã@HAå·ã»@¹ì-aeÄ@UÓÿ{'x¿@	xÇnÂ@_x0015__x000F_@ÿº@ÞÕZlð}¼@kÕ ÔjÀ@_x0014_Æ_x0001_ÛJÂ@_x0017_\_x0001_OÀ@èÔñkôÆ@´ ´M²_x0010_Å@ð_x000D_:Éh¿@&amp;?¶_x001F_ðÄ@dø_x0006_+Íº@·Á'_x0013__x001B_[Â@¸º³"@­Ã@ñ_x001D_ì_x000F_­ÐÄ@ý#ß6PÄ@&gt;ºÕÐ8À@v`Ò¸_x0001_Ã@&gt;_x0003_ï+½Â@ê!_x0006_,_x0017_Á@4ræÅ@b_x001F_ñkkÁ@SÁ¨ËÀ@lH¶3_0¼@ëO_x0007__x0007_À@$O_x000D_NxÇ@º};j_x0002__x0003_ü¦À@_x0018_¨_x0013_ä_x0018_iÁ@ª®fë¡Â@G¤lºï¾@â*_x0013_áÀÄ¾@/G3¢{Ä@Úí_x0008_B-4¼@Ð`yi_x0013_Á@_x0008_UôgEÂ@ô6_x000F__x0016__x0011_«Æ@ÉB1g}«¼@ß_x001F__x001B_âÐÁ@F_x001E_ÊE(1Â@*aÿ¶_x0013_Î»@x&amp;;¡mIÅ@¡¢_x0014_?À@ïâ/ñÍ&lt;Ã@I?ÕGæ_x0018_À@Sò?âQÀ@#Æi9Û8Â@ü`6i¨Ä@4oàaÇ·@¾ÎÕ^×Ã@ýXä»ÐÉÂ@·ë½_x0006_¾@9#¯Ûq®½@rä[ká¹@&gt;rèÓ¨¸º@ÚÎ³!¸Á@T_x0001_«æÁ@ÎÀ¡Iï¾@ê	ïö.º@_x0001__x0003_ñ_x0012_0®_x000B_§¿@%_x0004_*nÁ@E"0PÅ@s~_x0002__x0001_oÃ@_x000E_©bpo_x0013_Ã@å_x0003_ªÍ&gt;x»@j¡}_x0013_ãÂ@ÌÛÇªÆ@â¦ B_x0016_Ç@ª[{_,ÿÁ@Íì{¿D`Á@Âq»ô_x0010_aÂ@üuÇÔ;»@*)n_x0019_ÜÄ@ÒûßñQ½@Áål¢AÅ@_x001A_ ü[À@³£,_x0015_Å@Û;Ôê»@VYÑ¾'¡Á@_x0006_V`ÿ#º@iâ?_x0012_7¼@¬çåjÆ@´"úÿæÆ@_x000B_° ²_x0005_Ä@(¥ù	nÂ@À_/wúÀ@Óx_x001F_è×Á@T?0#Ù&amp;¿@gi°¦Ã@¹`äÀ@8U{g_x0002__x0003__x0015_¶@±µ@8¹JÂ@^Ló_x0019_øÀÈ@÷DvKFÀ@&amp;uj È@üØ¥ª_x0018_Å@¶ó¤ÀsÅ@&amp;l«J.Æ@ã·}_x000E_¯_x0005_À@_x001A_W_x0010_l§_x0001_Á@Ï¸_13óÀ@Æa~ÃÁ@}ìç~Þ_x0001_Â@¼/ÊAxÀ@åTSgÝÂ@Ý µp@RÄ@b³4_x0019__x0001_Á@Á´Ê9_x000E_Â@ð._x0003_Á@³«4âWÏ¼@þl__x0012_}ÖÁ@hw×&lt;Â@¦ÈÆË¿ÌÀ@À_x0018_x1qÃ@³_x000F_qü®¿À@.¾&gt;_x000E_vÂ@âÍßºà»@u_x001A_B_x001A_Ã@_x000C__x0015_rê=¸½@Ûir_x001A__x001F_õÇ@|v_x0004_rêXÀ@3«ÝÙ[¥Ç@_x0001__x0006__x0006_&gt;GõtÂ@¨4ttÀ@hòH·ªÁ@l¹løJÀ@¾PÓdÜÁ@x$2®M_x000D_Â@&gt;ÕeÍ_x0002_aº@â$_x0017_ d1Â@Ò2¦_x0015_OÅ@í¹£àtß¿@ZÈ_x0005_®¤_x0015_Â@GäÇÀnÂ@"©_x0008_\Ø¿@$);f¿@òBQtÓ_x001F_¾@àÑ¶t¯Æ@Ü_x0003_ölECÀ@¡3=àÃ@Ôk¿c½@¼{Ä_x0001__x000B_Å@æ+v@Â@û¦_x0001__x001C_¸¸@b_x001A_õî^rÂ@û_x0010__x000D_&lt;LÅ@Ð¸U&gt;3Å@^_x0006_ïCSFÃ@¥±_x0019_ÞHÄ@Ô*¨5Â@_x0008_4_x001F__x0016__x0008__x0004_Å@±Bdm³Ã@TG$ù[¾@J~_x000F_¾_x0001__x0002_¡¹Ä@zC­ÞqÁ@ðâéàÂ@_x001E_Ôµ_x001D_gÃ@=TµÎ_x0018_Ã@«ðû¼X¿@*ÛeX©»@¹¡ü+·Ã@Â_x001B_kÕ¨IÅ@T_x0018__x000F_Êô¾@}ÞQñc­Ã@%_x0016__x001F_TÛ'Â@$_x0010_«Ã'ÒÀ@¶_x0019_¨#SÁ@·§Ì©"2¿@Âz_x000C_¸Å@_x0015__x0001__x001D_Bä´@¥ÿx©æ¼@?å5èN_x0016_Á@Êhñf_x0003_Æ@õØc»õbÃ@£¹&lt;bmÍÄ@mbåcÄ@d_x0005_ö X¼@0å}E_x001A_DÀ@}ÀE{^Å@ÁO_x001A_L_x000B_¾@)0,tÆÓ½@¢F~¾o_x001A_Â@âÃÜ5®Â@ÑùíªB Ä@ìÌc$ÑÃ@_x0001__x0003_)åtf}kÀ@0`ÀÎþÃ@ÑóÄøé_x0012_Ã@À_x0010_{Â_x001D_Z»@ÉºNg¤Â@ú(@Oe½@3ü.á`¼@*ò_x0016_4ú_x000F_Ã@_x0011__ºGmâÃ@&lt;1îj	Æ@V£¦`Î_x0015_Ä@_x000E__x000C_ç_x0008_¨Æ@ªÒO§¨5Á@:NiÁÚ6Ä@.xÁÈ`º@|_x000E_4s0\À@0CÙñ_È@h×¥EÇ@[_x000F_ÁÈÞ;Æ@ãûÔ¢0Æ@_x001E_f_x0015_Å_x0016_Á@é±U2_x0002_§Â@Á`¡?x+Á@i.Aª£À@ñ÷ËKS¸Â@_x0010_g#¥Ç¶Â@¦ðáKJÄ@¼Zu¥§ºÆ@,ÆYë.¾@±¹=_x0013__x000F_c»@%_x0002_ö]dÄ@*Q_x0001__x0003_èµÁ@=æùYÏñ½@_x0002_0_x0004_~!Ä@ú¢T_x0014_ìÀ@òî{hzwÃ@_x001B_BÍ9ÇYÂ@_x0003_{6_x0006_)Ä@_x0007_me,Ç_x000C_Æ@±Ù:|)É@(u_x0016_1§	¿@Íò?_x001A_¡9Ã@þ^_x001C__x0003__x0001_Ã@÷ePKÈÂ@WÈâÁ@&gt;ÎÀxìÁ@Ì©°ÂåÝÄ@¸o}4ÐÁ@ÍUÉ_x0014_¾_x0012_Â@x_x0016_nÑp»@2^¿kÏÓ¾@J}z_x000C_À@×à]\ÀìÁ@Á¡xtÜbÃ@æøúí_x001B_¾@·÷_x0017_¹@~G=*Â@ÿqyxàDÄ@k÷ö FÄ@Xc·jz-Â@6¤4=]&gt;Â@uQr#ã_x0010_¾@ pÀ=´5Ä@_x0001__x0002_´çc¡_x0014_¹@"Wõâ¹@-_x001E_B&amp;âÄ@^#ör¶Â@N!«_x0014_!Á@2ù ¼²Àº@u=ãÉ_x0002_{¼@¯ñiÍ_x0005_?Ã@ò0_x001B__x0011_iæÂ@vÉþ_x001F_¸»@_x0013_9ñç¡_x0015_¾@¤cóY_x0013_ÜÅ@,9ÖS}Â@ÍzÄ@_x0019_\í%Ì_x0003_Ä@=¶	ÔµÂ@÷T_x001A_×À@rd_GâÆ@\_x0002_Ñt}@Å@&amp;¿_x0015_Sý¼Ã@àc;áqF¾@H^iÈ_x0011_±Ä@|*C6æÀ@"^,n¿@øü*Þ{³Ä@vxHa¯À@fÕ1ËÆ@_x0007_*¦WéÇ@4HMÌï1Ä@$_x001D_8¹Ä@_x0015__x0014_¯\íUÂ@Vf"ý_x0002__x0004_¾_x0002_Â@_x001E_¸[à`¡Å@(â_x0001_?»¡¿@_x000C_n70æ_x000C_¾@Edì_x000B_])Ä@ãá±½º@§o8û8»@c·_x000C_GòÎÀ@t\3ß}cÆ@sÃãSWÁ@tÃÙÁ&lt;É@_x001B_7&gt;Íß@Â@ uÚ_x001C_o_x0003_Â@_x0007_1/hçÁ@	«msKÀ@váÂGe±»@ú®H®¾0Á@(l·Õ^Ä@Æ÷±0º@ÍV4ÍÀ¾Ê@á_x000C_õ·Ã@*_x001C_@¹#ì¼@«!_x000E_#ü¸@t¼ã':Ã@&gt;îuëä,Â@:*²_x0003_#\Á@Ú_x0008_ËýqÀ@Ïê)µµÃ@Ù°L{S_x0018_Ã@Cg'dº_x0017_Å@8låP¢_x0007_»@ Í½E_x0005_É@_x0001__x0003_dw^¯_x000D_Á@èÖô8DÜÇ@E_x0002_ü_x001C_À@@Ý_x0001_fíªÁ@Ø_x0006_*_x0012_5.½@Ö7ÀD_x0017_»@¼_x0011_ëé_x0013_tÃ@týJ{_x001C_È@_x000C_ø2_x0007__x001A_¿@.1»E!¼@_x000E_\5äi_x0006_Á@+ÉK_x000D_ãb¸@¨w_x0008_0ç¾@_x000F_,V0ÒêÀ@g__x000F_[¯_x0018_À@Y;_x0017_Yl_x0014_Á@.\Þ_x0013_Â@^Y)¨õ_x0003_½@TîÁ_x001E_ÂÀ@«­_x0008_Ñ¾ýÂ@Ô¨È_x0019_ÖÂ@*f_x0002_¡Â@¡S_x0019_ÔÞÀ@Ý*OîþðÁ@u_x000B__x0002_ò É@¿Õ©=lÛÂ@uÒ_x000F_ºFÙÁ@¿1¬i6&lt;»@éæX.âÃ@%5ç_x0010__x000F_Å@­ïñÝq8À@{ìbJ_x0003__x0004_óÈ½@&gt;&gt;_x001E_Æ»Ã@×å'ÝTß¼@ÏB_x0016_óÁ@ÞÜ_x0007_8pª»@_x0001_u*ð3Â@íX_x000C_vßÁ@D_x0012_ b×Ð¾@F]uö¿_x0005_Ä@_x0016_cÛ-ZpÅ@fåþ»ÄÀ@	ÿGSÓÆ@»ó|ÁÅ@[_x0011__x001C_¾ª9À@hÉ_x0011_b¯Á@ÆÍA·Oç¾@ÞÝZZÀ@%Ã(°C{Ã@û&amp;{t_x0014_¾@æ¾;®XSÀ@:ü'_x0010_UÄ@Võ}eb ¾@_x0016_ÐäG¹0¾@Á_x0003_ÔovrÃ@_x001F_8!àÃ@HÚèN_x0001_Ã@¸CrV³ÓÁ@¹P_x0004_Tóº@oqý ¸¨À@f%_x0011_»OÂ@ý_x0016_ô~f¼@_x001C_C_x0002_Fï®Á@_x0003__x0004_²M¥J_x0014_³Ã@íw_x0003_T¾_x001F_Å@°×ê%;¾@:_x0014_óa%XÀ@â¸áÙµÄ@¦®. #³Â@ïá¦4ÓÁ@ÿg_x000F__x0008_kÁ@_x0005_1 _x000F_H_x0012_Ã@ãµ³KÄ@_x001B_vA&lt;Â@`Ý_x0002_Ä@²;a_x001E_ôÃ@"ðµéxÂ@´_x000F_+½GIÄ@è[LtLÄ@º+ãdÂÂ@']ü_x0014_:(À@_x0003_*±£_x000D_ãÆ@Õ.sç}_x0013_À@._x001A_Ý^*Ã@°ë¦¯YÀ@_x0002__x000B__x0015_Ë7Ã@¸7N¤4Õ¾@yþ &gt;_x0008_Ä@"_x0001_IBã_x0008_Â@ü_x0017_¯Ho_x0004_Â@Íj%^Ò?Æ@SbÌ°	Â@;ª0H"Á@³UÁ@_x0018_Ìwª_x0003__x0004_)»@¦Â8Vs_x0004_Ã@C[«Ì Ä@_x0015_ÞBÙÀ@®ØM_x0006_Ã@­_x0005_ÅÌì Ä@`_x0018__x000B_Â¹À@²Z2yn°¾@_!_x001B_ëeÁ@*?{Æ@áÏìEÈÔ·@ëAT~	Â@Ìôcg`_x001A_Ã@_x0005_û_x000F__x0011_²_x001E_Á@A_x001B_cÂ@_x0018__x0011_%_x0002_nÂ@wÁFµÃ@;óYË:¹@TÏ²;Á@_x000C_Lmø£_x000C_À@êÒÜ_x000B_Ú_x0001_Á@ô_x001D_qç_x000F_èÀ@_x0017__x0019_#½B¼@_x0015_²º¤Ä@J_x001A_¾B£«Ç@}F¯")m¼@³_x0010_ÄõëÀ@ _x001B_¾@î_x0010_	¬©À@îE²æuÃ@¼Ò,D_x001B__x0006_Â@´¦ep±À@_x0002__x0004_»ðîê÷Å@._x0006_fS_x0004_Á@ÎoÐo@Á@_x000E__x0018_ÈÂ@Â=#ÿa_x000D_·@$À_x0001_	¹À@?Æj_x0004_Ä@c°{Þéþ»@jlC^0_x0007_Ä@"_x001F__x001A_g_x001F_Ä@.o¹/Å@q(Õ_x0004_Á@_x0019_XÑ}SÆ@_x001C_çÆ7kXÀ@0ã_x0012_b´@I^Á_x001E_Æs½@¾_x0003_&lt;)_x000D_¹@tq¹K,À@A!¥ØSÄ@©gÓÉ:°Â@PB_x001B_k¾@!_x001D_ý[À@PCxLÅ@?`EÓ_x0006_Á@ÌÁ_x0011_ø_x0004_þÃ@jö¦¤aØÄ@^`r*Gm¾@&amp;q¬_x001F_XPÁ@i¨_x001D_ ×Â@p³_x0007_ þÃ@L@_x001E_Ì¿¹@$Yê_x0005__x0008_O_x0017_Ä@NH_x000C_å·ÅÀ@Ø+0p÷¼@-î¶_x0018_Å»@&amp;_x0003_Õ	z_x000F_Á@á7þí;°Ã@ÛaûjÀ@ ò^ì¹@ø+ÞJÂ/Á@Öº_x0004_°Þ¾@_x001C_Æ5ÆÃ@_x000D_¦o_x001C_9kÃ@a¿	G6z¾@ó«&gt;-_x0007_0Ã@i¹_x0016__x0007_ÝbÆ@Ã/jòÅ@r¬Fb£·@á_x0002__x000F__x000D_Á@ÄÝ_x001B_lehÀ@@:_x0015_íB_x001D_Â@_x0005_2øØ_x0011_´Ä@Yìkúo»@E&lt;íBVÀ@òªZ%»@_x0005_-¿'ó÷Ä@mÍ.ç(MÄ@pgÄ_x0006_sÁ@0£ò#%óÃ@ùDÎpWÉ@,¹Îø Â@¡_x0001_5ÖJÁ@ÛS¿_x0004_ùGÀ@_x0005__x0007__x0003_oÂh/À@_x0004__x000F_»F_x0017_¾@èëEPÃ@3y73Ã@½E¥&lt;c½Ã@nX_x001B_.ìÀ@_x0001_BÝoÛÂ@µwÔmM=Ä@ d)½¬üÀ@Êí_x0017_$;Ç@z}8[7òÁ@_x0014_¥_x000F_|	Ä@K_x001C_ËáãÉÂ@-là2OÏÅ@R¼¤H_x000B_È@`}aBQÆ@_x0002_zqÖá×Â@mùÄ_x0012_.&gt;Á@&amp;nQ_x0012_Ã@&gt;vKdÁ@¡ _x000D_:ì.Å@ÜÚºaG%Â@MÍ¤_x0010_3_x0013_Â@_x0005_¹k_x0015_`:Ä@Ñå,?'Ã@ï@Q»_x000B_Á@ôyT_x0017_èÀ@èÆRò_x0018_,Â@2©Í7QÄ@ÌÓ_x0008_^&amp;G½@u&lt;û_x001B__x0007_È@`_x0006_-e_x0002__x0004_ÎgÅ@5Pbv¾@þ©ÖéÅ@ä[Y¦¼@_x000F_9_x0012_o¿@V]_x0017_Y^aÄ@Ì_x000C_Gi_x0012_)À@³øñzúWÃ@³8_x0011_ãõxÀ@_x001D_\[;_x001E_¢Á@ß_x000F__x0010_¿@Z\_x000C_ZÿÅ@Ã¶_x0018_÷_x0003_â½@ýålmÇ_x000C_È@ø6,A_x0002_N¿@4ßíÝ_x001D_¦Ã@¨k4_x001B_§_x0001_Â@»,=säK¹@_x0006_f'Yõü½@úFxõv_x0019_¾@ÅÄÈâËÀ@§ï×"`ªÅ@bsã]\ Â@_x0004_L_x001B_Å¤ZÀ@5S²£_x0014_ZÂ@¹_ð_x001D_OÀ@«I#_x0006_é0Ä@¸|o×_x0008_¿@{_x0018_ÆøÂ@Ð!øÁmMÁ@­·9­Á@çÅ]s@à¹@_x0001__x0002__x0004_ã5ßs*Á@Òãá~3¼@ß_x0016_´cc¨»@$_x0002_;BÁ@ß'géZ¿@ªt5Ã\Â@bÌÚHÂ@D×u_x0003_s¤¾@rïÞ$Æ°Á@|àM_x001F_Å@NoëØ~&gt;Á@A|ÜqÄ@&amp;ì´#×SÅ@6éh±ñ¿@5Ýï©;)Ä@ÂÓA_x0017_µÂ@5üÉ6µÄ@	^Ã(kÁ@ÝZTæÀ@ªû¥à¿@^ò_x0019_ÁÃ@_x000E__x000F_¤_x0012_¡½@äºÇ~Zº@_x001A_W§ë¾@Ö: æ«¹@íZó ±#¾@w_x001C_"à_x0015_IÁ@0 J½Â@K?ÉT ÚÆ@âPë¡Ä@Ü_x0016_Úí&amp;ÇÄ@ E_x001B__x0001__x0002_1Ä@;gT¼©iÁ@¿u$äQÁ@ó_x0001_qOÚÅ@îdídsÃ@¥QsãúÇÀ@¾¥wÜ,¾@Ø±æ_x0015_î=¿@_x000C_LsÖÑ9»@_x0011_°4Ã@_x000D_;.é½@e¯_x0013_ýÂ@dü5¿ôjÁ@ä*Tÿ£¾@!âl._x0004_nÃ@§iä?NÇ@Äü_x0017_Êü¾@HSp Å@ºwÇÓ=_x000D_È@DÚµÀ@æý@åù6Ä@_x0005_Fãª_x001A_Ä@_x0001_Ï`´åÅ@´¯Å2Ä@Ë=iðÀ@~D¦2»@ÀËã|HãÀ@ýûªCÆ@ÞSÑD{xÂ@?ª_x0005_®À@À¡P_x000B_¾@".Då*_x0005_Á@_x0001__x0002_¶°$öhÈ@ÖA¯_x001E_ÞÂ@ÔS¨ÛÄ@y÷¥_x0018_!Á@-$|¶@KðV_x0006_Ý_x0010_Å@LJyT#Ä½@_x0008_¢{t³úÃ@el7å¿@ì£Æ5¶Ã@½ÎÇ¡ »@_x0008_Ô&lt;_x0001_~:À@ÊúA_x0007_Ä@_x000D__x0012_²V=+Ä@¹&lt;_&amp;Â@ò0_x001D_f!QÀ@_x0012_´Õ]À@9__x0002__«ÏÂ@_x000F_¿ _x0014_WÅ@ÁOÁÇpÅ@KÄ_x0017_5¾@kþð_x001D_¾@÷  ý_x0006_Â@V6¥&amp;n½@_x001C_Ðª_x0019_"Á@ä\6OÅº@Õ$ý`_x0004_øÂ@ÄGÄÛÏû½@*è7µÃ@HNvµ»ðÂ@ôÉTÁ@v|_x0003__x0007_OÄµ@*àµò»¼@üsè®PIÃ@%_x001F_Éé_x0011_¹@ÂòTï¤_x001F_Ã@Y¬_x0010_!×2½@@£_x0002_=_x001D_Â@=_x0004_ä?¾@C¯êIóÇÂ@*=_x0006_À@§&gt;;`%_x0012_Ä@"iæ_x0004__x0014_Ä@Äó_x0001_¹¨ÃÀ@ÂEhK_x000D_À@îoseÅ@&amp;Y¥c'¨Ã@ÐÑÍ¬Ä@¾g_Å°Â@óñÞqY»@«_x000D_LeÁ@HZZ_x0001__x0001_§Â@_x0010_ÂT,cÃ@ø5!Ã@lý]¸@æÉÖk§¼@_x0005_mLêRÂ@.þüúlî¼@Ñ}­nå¼@Ô_x0019_ù_x001E_¶¾@xñúö9À@öX¹ÐK½@_x0006_GñÈ»@_x0006__x0008__x0008_©)ç84»@Ýc'3_x0013_Ä@!×:qÔ¹@°_x0005_º½­£¿@öé_x001B_S`HÆ@x¼î6³Ä@P`ErÁ@4¥_x0005_MçÀ@_x0003__x0007___x0012_»@^á_x0004_rI¾@_x001E_y7±M¿@3¶81Ç¿@D&amp; ¸@V*«u1éº@vÒ¯u_x0014_À@)X®N_x0002_Æ@_@_x000C_¶ºTÂ@b-¹»À_x0001_»@ðë_x0011__x0008_Ä*¿@_x0007_&amp;cÑõ_x0007_Æ@¢Èn_x001A_é_x0016_Å@úË	_x0010_üÂ@&amp;SYÂKòÂ@ÍE Ý±À@Áï¥!HÁ@_x001D_4Õ_x0010_¥Ã@_x0005_eê(À@oVmÖSsÅ@PÓ6`Y¿@U4q.¼@cV_x0018_?±½@B9°&lt;_x0002__x0005__x000C__x000F_¼@__x0014_%#ôaÃ@¼rÜñø¿@6³_x001F_ÿmÀ@iÇµ¤3½@e£åÓ_x000C_8Ã@r_x0001_vÔ¹§À@¢/tMÀ@d~-D½@°pf_x001B_à Ä@vÛÉºÑ«Ã@_x0001_mI_x001A_½@ä7_x001A_u6Ú¾@8º¨BPóÄ@_x001A_P±G¤`À@9_x001A_º_x0016_TÔ»@÷ü¬ÀgûÄ@09_x0012_Î¹Ä@*_x0016_ñÐ_x0004_åÃ@(Ë2_x0008_¦e¼@±ùúó[XÄ@Üu_x0017_äÚÞÆ@jeQáÀ@´eÓ_x001D_æaÃ@¬E_x0002_æe:Æ@Ål¿Tÿ¿@&amp;p&amp;­¥À@É_x0016_¥¡y¾@¯_x0004_ÈÖµDÁ@b_x0002_#:5È@%`|Í&amp;_x0003_¾@Ð#?ÍzÁ@_x0002__x0003_¿O[?ÌHÂ@F_x0017_}î_x0019_Å@GN3ã4¼@x_x001B__x0018_®±_x000C_¿@_x000D_$´Á@èÁÈªMPÀ@Ü_x000E_,"9PÅ@³_x000E_t|tÇÀ@:"O~L_x001A_Â@kfî_x0006_ÂñÅ@|3Û÷xÇ@f8_x0004_OàÂ@ºoý_x001E_mÃ@h+xb­ÄÂ@_x0004__x000B_ßÕFLÅ@Ø5	ð_x000D_¿@gðÕ_x0001_8 Ã@~t_x000B_0Èöº@R²ÃlÁ¼@¼(05ÈÁ@©G8ô_x0011_Ä@O_x001F_4ð6Á@UùÎÿªÄ@¼lùgL¾@bâmÏ_x000C_&gt;Á@ü§_x000E__x000C_Ï1¼@1 Ä _x001E_¼@ºñg_x0019_]³Á@´¡jÁ¼Ã@.Vª´`zÃ@JhMÏ_x0001_¿@hÄê_x0002__x0003_b¿@ËúOhº@ÕwñNmÀ@_x0006_ù¯;P¼È@eÓ2&amp;Å@&lt;¬	_x000C_Fu¾@_x000C_ýd¼q»@2_x0001_¡Ó¾NÄ@¾_x000F_@Å¸@pºBÄ@êá_x0017_ð_x0005_ê¿@_x0002_üae[)Â@tõâ÷Ï_x0003_Ã@hQ«Ü_x0013_(½@,_x000E_J)Á@î_x0007_D_x0005_Í½@&lt;Á_x0001_ì¨ÄÅ@ôyºm_x001B_Í¸@£Þ"Þ_x0005_ÈÀ@6Í_x0019__x000E_i­¾@~b¹q_x001C_2Á@´!óLÏÄ@¨46±Æ@ÓÊ¥wxÀ@_x0010_@äÁ@&amp;a9_x0017_-¾@0&amp;èÊ_x001E_|Â@êëÊz»¾@_x0015_H}XpÀ@ê1ë«Å@ºbÂxùßÇ@X_x0015_fü¦)Ä@_x0003__x0004_ã¶_x0005_¶hÁ@{	ø^j3Ã@(÷+Àh-Â@qoI_x0012_6[Á@¶W_x0013_éÃ@_x0010_»©_x000C_Á@_x0006_]_x0018_½Ý½@z_x001E_¨^´¿@Ê_x0018_½MO½@"F_x0015_Å@ô#JÆn¡À@Ô¸^k_x000F_Ã@Õ¢=~_x0005_8À@¼d|fu_x0001_Ç@öJg_x000F_ó9Ç@vSÜÚ_x0002_iÁ@¯%_x001F_»@~4ý(_x0005__x000C_Æ@â-ýõ{Å@_x001E_¶ÝJÄÁ@Àq§yFÄ@UrÏØpÃ@_x0012_ºð_x001D_À@+8É[¸_x0013_Â@RÔ£_x0018_Å·À@9¢_x0015_DòEÃ@XY¡¢[J»@UËÿÂÀÆ@ÔÅ¤úÀ@» MbþÍÂ@¸D¡Òªs¿@7'L_x0004__x0005_)ÓÃ@÷=ãtxR¹@_x000C_üË_x0004_ZÀ@_x001D_È_x0014_«'¿@'®L[_x0002_ÎÅ@_x0006__x001A__x0015_3v¿@nÔCüvÁ@ÝÒÝ_x0006_Á@Õ~5!Â¿@â_x000D_E_x000E_æÂ@_x0010_!&lt;_x0007__x0013_ûÀ@é)	¸Â@Ù¸_x001B_Ä¢øÀ@rï[_x0017_Å@Öµâ©__x000B_Å@òa¦_x0002_JUÇ@_x000B__x0011_$,Ò»@=_x0003_ç¡:'Ä@ú$0ÎO)½@H¦'_x000B_}_x0003_Â@&amp;ÑÔ_x0005_ÁlÆ@Eñ/PY·@øL	_x0015_%:Å@æ­_x0012_Ã$_x001C_Ã@DÍéÍ§Ã@%}ïê_x0004_Â@_x0008_«·À_x0007_QÀ@_x0002_MÕÅ@õ¿»_x000D__x0008_ìÀ@É_x0011_&lt;{ÈÄÁ@å	TA¨­¾@_x0001_L_x0001_FHÁ@_x0001__x0003_aÉßÑ_x0019_ì´@Ô=ÎÐ&lt;Á@_x001E_`f"J¿@JwQÁ@Ô4{à@À@mçûIÃÄ@_x0019_\½=¿@_x001A_Áf:Ã@¶^_x0015_	Þ¾@hd¯Ð_x001C_Â@û«#`¾@®Nq¬ÕÁ@¥£Nm°º@¤nZÍ:Û¼@n¹íQ_x0006__x001A_¾@ÀPö^4¾@V_x0002_î­þÐ¾@SWÃ_x0015_-_x001C_À@Þ_x0001_pCÉ¿@pÖë?_x0019_Á@+k°?Q?Å@yV¥ð[É½@½â$NÁ@NÐ_x001A_¹!aÂ@åÜ3_x001D__x000F_½@n&amp;Óú¾@!j_x0007_&amp;¬Ä@dÂÓSîÄ@+ÖC|_x0005_Â@¤9ÀzÂ@_x0006_wð«4_x0004_¿@$¿å:_x0003__x0004_!õ¿@0ÑÎñ#é¾@_x0018_¦¡ÑH¼@	e¾_x0001_uìÀ@jS&lt;À@-®ÁÞ@Ã@âi*ÏxÁ@_x001E__x0008_CétÄ@tmv%ÌÆ@î°_x0004_ùÿ¸@_x000C_Kjêê½@hÂ»qèûÄ@}Ì_x0012_Na_x0006_Á@N&amp;ÎÕó½@ÚfE¿\À@dXbË_x001A_ÓÄ@ÒnÇ&amp;mjÂ@sjJ¥¼@-(Ð·d¿@_x001A_èÂºÏ_x0003_Á@_x0014_R®_x0002_¼@Gep:ùÂ@¨u]_x001E_^êÁ@ÕÃ_x000E_Û_x000F_ÔÃ@(êàÎÏðÁ@_x0008_P6¹Å@º¸(	½Å@«6b°	WÃ@ÿ¼ý]·Ç½@¦ç¥|tRÅ@Zëò¶ÁÄ@_x0006_?¢gÔIÄ@_x0006__x0007_MOÜ_x0006__x0002__x0007_¾@zb_NFÃ@ú2ã_x0015_'Á@vàNçÎÀ@7_x0005_©	_x000B_À@&amp;|_x0006_¡(Á@Tn5ZrÁ@ÆzÜ@ßÄ@ÊàdEºÄ@[5öS¼Ã@%Ó_x000B_	XÀ@ïA_x0014_éî_x0013_À@tMDÅ@jg0ÅA¡Ä@¾_x0001_LþÂ@a_x001C__x0012__x0017_½@ÏâÉê?I½@þ§¼8Ü¼@LÜ_x0013_Í¼@.åÏÉZ0½@¹¿¹_x0007_«µÅ@Ïú_x000E_ÇA¹@h]XøòÈ@°òâ+½¼@G	ô*$Á@ÓÒÁ@h_x0003_£_x0014_6½@DlØò_x0012_½¼@`i_x0006_\_x0005_AÂ@àe%DÍ½@,Ît_x001E__x0012_°»@_x0007_âÐ_x0004__x0003__x0004__x001B_Æ@@6¯­[»@_x0003_¸|bÀ@ê3mó_x0018_8¾@Ç_x000F__x000F_Î_x001D_sÂ@A¿&lt;_x000D_Å@ÙÝ_x0006__x001F_Á@_x001C_7,HÄ@è^UÆIÀ@.®çü_x000C_7¿@2"©_x0019_{4Ç@ÊÛCg_x0013_óÆ@²&gt;ö÷bÊÁ@x_x001D_ú»@IÛáÄÃ@Y6¥=÷¹Æ@_x0007_\üzú»¿@_x0003_Yè_x0001__x001F_AÊ@mþ_x000D_.²Â@ùÊONi_x0019_À@Ü¼_x0015_5m$Å@âp©_x001B_fÃ@.§( ø¸Ç@3¨Jâ¦qÂ@_x0014_ó_x0002_çMîÃ@lLG]õQÇ@·d;ÐÁ@Qq¡£sÁ@¤ë²&gt;U¿@_x0004_IT!¾@_x0007_ÜÜ_x001C_QÌÀ@Gnû½nÃ@_x0002__x0004_1Se´¿Æ@ì¸_x0008_ÓaÈ@õ;Ý}½@Åûì_x001C_4¼@b;7_x001B__x0001_¹@_x0005_Å!ÿ¬6Â@ÿ¤@i3JÁ@¹¤_x0001_Áõ¦Å@`³H&gt;³Ó¾@\_x000E_M_x000F_|¼@j&lt;_x0005__x000C_A±Ã@µ®3_x0005_@-Â@[ ¶£¼(Â@_x0004_AQWý¿@ÂÜ_x0003_Ý°¿@^êÇZt¼¾@ôd#`fÀ@ÈÌhv_x0015_Ç@gYè¡ªLÁ@_x0001_3ìR:º@-ÌKï^f¾@·Õu+$Å@rke²_x0010_×Â@_x0019_'ñRy'Á@¯d3þÅ@kRö_x0008_¼ÉÁ@\\èÜ³½@_x000D_ø_x0007_,¾_x0004_È@ _x0016__x001F_9Á@"s+~_x001A_Ó½@Pîºx¿@pA_x0002__x0003_!%¾@S±TLjÂ@bah_x000F_eáÃ@Þ­_x001D_~¤§Ä@éXú*Wò¾@d­ãå­_x0011_¼@_x0018__x0019_;Sí¾À@_x0013_ðU\»@ó©d_x0013_ÏÃ@O,×B´2À@Vt¬ÉTÃ@'_x001C_&amp;NþÅ@`(£­tÇ@³EüGù Á@_x000C__x0008_©Ð¯Ã@ÌsPÊ»@þÉW¿õ½@À±¸_x000C_tÁ@|h[§bÂ@ÎkÊ7æÀ@Þ	¨ê®Ã@p_x0014_"Ü¹À@]9(ªÊUÀ@áMÿ¤îýÄ@/B_x0010_|ÇÄ@_x0001_kü|À@¤&lt;äRRFÂ@®I_x0002_5ç£Å@ £7Rë¾@¬e_x0004_,ÿ(È@_x0003_äÀÀN°À@_x0010_}^1ã7¹@_x0003__x0005__x0013_5o_x000D_q~·@rù	ÖÄ@t_x0010_I_x000E_µ½À@I à6_x0008_ÃÀ@S_x0016_j_x0002_ìXÁ@0QîÂ@Ê_x001A_×ÐØÇ@|o&gt;-)Á@Fv¤Ì¿@h1ø¹n_x0016_Â@è¯áP²`Á@_x001A_®¢ÉÐ`¸@5»_x0001_/Á@ý_x0002__fa_x000F_¼@¼Ïd_x0017__x001F__x0004_¹@&lt;,È_x0004_o»@¼Í(TY_x000B_À@î¦iûèÇ@_x000E__x0007_ÎkEº@=TïyÄ@OTIð\ôÁ@í_x0008__x001D_Aå¼À@_x001C__x0016_&gt;\²{À@Ñ_x000B_ï.:&lt;¾@_x0010_ü(­¢Å@QÁb"È¨¼@Ä'bA-JÂ@â_x0015_¹7_x0001_vÈ@_x0018_wNü~NÈ@Ä±:çÅ@JqÓIUÄ@'Ë®_x0003__x0005_¥¹@®¿Ü³áÂ@^±¥½Ï8À@²á¾ÅýIÈ@Qq_x0013_Xj2Ä@_³BÕµ@ðîy¯_´Ç@¼KKã_x0002_À@d}õ8sEÅ@&lt; 2/â.À@xooµÙ Á@BÚkÂ)»@ûÐ1_x0018_?Ä@¡ÄÌø­_x0007_Ã@Sw8_x0019_ÿÀ@z¦QurÒÁ@`ðÎ]¾@QòÜ®Â@zÎ_x0001_R"À@_x001F_ _x0010_ ë»@¬5|;t5¹@ìèðéÎ&gt;Å@_x0004__x0011_Bhk¾@_x0016_õ©¥ù^Â@£_x0016_`ÞØÄ@N«òvæîÃ@p_x001D_ègá	Ä@.õu{½@ËÏ¬_x0015_ÙHÃ@:å_x001D_¿ö+Ä@ÜÁÇ¼JLÈ@½&amp;G;Ä@_x0003__x0006_zëþÌ¿_x0004_Å@_x0015__x000C_=»Ä@ol®@Ã@wf±Ãå_x001B_¾@ÀÌ_x0001__x0015_9Ã@hdRZå¸@_x000E__x001B__x0019_;¹À@Øf_x001B__x0011__x0010__x0005_Â@z@\×@¼@1Þ`+?Å@Ä¥E¿@IgtË¿@¾ö/`_x000C__x001E_¼@±	D4j6À@elµ£½@_x0013_ß_x0010_gnÃ@¦w§»y_x001F_Á@6òíon¿@ÎÒÆ_x000F_Á@Ì7_x001C__x000F_ùÀ@3z½mPýÀ@ÌlÜR_x0001_¹½@¦*v_x0012_OMÂ@\º2Øñ·@_x0007_e®_x0001_ÅT¿@Âð¶©'À@¢ÿsG[ôº@:ÅÔ	àqÁ@[]BÀ _x0002_Â@¶p!"_x0012__x001A_À@d÷_x0004_ÎÓî»@ÏÙË_x0004__x0005_ÃÀ@Hû$(¾@ÚÅâ_x0002_Á@0!ì3¡Á@v´Þº_x0005_äÂ@û¡¥?÷ÖÁ@&lt;ë_x0002_ìâpÆ@ê_x0004_!3Á@_x0012_4Û½@~Ë&gt;[}zÄ@§_x000B_*cM$É@ìå_x0019_'¶Ä@kàÔVÃ@öhHÃ@¹@³9íKTÃ@ø_x0002__x0012_4ÜÇ@RØáûåÀ@Rx;#U¼@&lt;¡º-»öÃ@N°_x0001_iÁ@Èxº°6À@¨D(ò¹Á@æªUP¹@_x0011_è£Â@_x0008_v_x0003_,oº@øÆ"	ÚÅ@p&amp;@o_x001A_Z¹@4_x0016_Ï¿ë_x000D_Â@_x000B_94¦(áÄ@ÐxU&gt;Îq½@§_x0004_³W&gt;FÇ@Gª¡Ò-hÃ@_x0002__x0003_ídtÕ;Á@_x000C_D_x001C_d¸VÅ@ý$ûÔí¾Ä@m©º9Á@§$W­»@N;°bÅ@Ô£¯pÉ@¨*³_x0004_ÐbÄ@Çº~i,_x0012_½@$iº_x0003_ë½@£úÕ|òÐÁ@_x000E_øÏè_x001D_¸@Ã@Û+ÜÂ@$PX/âà¸@n_x0008_DsÐÿÁ@¾ùò®U¿@_x0004_¾m;ë_x0001_Ã@NÌTfÁ@x¿$-Ð¾@×||9gU»@ÐýeÃÌ@Ä@Êc°1ÙÅ@'åR/ûÂ@@8`§þÀ@_x000F_®ª´Á@5{19_x000B_?Â@ÄÂë¾`t¾@!4&gt;&lt;vº@ÒÉpl_x000F_ÌÀ@¤¨*_x001E_¦Á@Á?_x0019_®Þ½@`2Î_x0002__x0005__x0004_OÀ@_x0004_[ÒX¼@*¹ép«ÝÄ@5)Äª_x0019_Ä@Ó¼mÇ´7Â@À_x0019__x0017__x0018_AgÄ@ÃÙ~UÅ½@hít¯OÀ@Æ2ØpÛ½@_x0012_õ]¢$«Á@JMë·ù¶¹@ºp¡_x000B_Ô¾@ïÂÌ_x0004_X6Â@ÇEÃqN½@ËæNnGÑÀ@¾^_x0011_%:Â@ë2_x0010__x000D_v Â@D8Ú_x001F__x0003_þÄ@U_x0001_ö_x0008_Â@Î~ÿas½@æ*ÇY´_x000D_Á@GGæ_x0014_»@ºàr6½ì¿@öZEnõÅ@)L Ãó¾@Y¨¾_x0013_¿@_x0017_IC¦Ã@MÜê/¯+Ã@_x0002__x0019_|Aï0Ã@òéZÏS`½@Ç_x0005_?c Ä@U[NÜêÄ@_x0001__x0002_Ë¦I_x000C_{Á@¢ÇU¢à_x0015_Ã@÷&gt;5z½@/_)_x000F_Ä@Ð®ÖSÝÁ@¯¨ø&gt;ªZÂ@_x0012_òö_x0010_HÆ@_x0010__x001B_£x'À@Äd2´DÀ@='gÒ&lt;_x000E_À@Rè _x000F_À@èé±&gt;ÞÈ@¼_x000E_Àa¶À@J²@Ñ_x0012_úÀ@l_x0004_´_x0003__x001A_ªÈ@ÆGpvoÿ»@CïU\Å¼@lNµÁ@_x0007_B_x001F_PoÆ@#õàDÁ@kÿ_x0011_ÌñYÀ@(½_x0015_+&gt;½@7ÐC_x0014_ÇÃ@O_x0013_Ö_x0015_þ\Ç@Ðb)_x000D_a¾Æ@ÀßQEÃ@ÏY«÷½@yfÉ`²qÁ@Ìëüª¢Ó»@ð©Ä_x001F_A%Á@²©¹ÉG½@xXÍ_x0004__x000B__x0005_UÀ@P*ìc{.º@b_x0011_®EÉÃ@N_x001D_S»@_x0008_/sdÒüÂ@_x001E_Å!º¡Â@3°áÃ'#Â@WÒ ¼_Ä@ÐÈÂþEìÃ@ô¼ÌÎæG¼@0ÝE_x000F_ühÆ@ÙÀùOo¼@ú¢Ì_x0002__x0003_òÂ@²o(¹6_x001F_½@ì2çg0À@ÃËmd_x0007_Ä@@3»_x000F_U¯Ã@G_x000F_	V_x0005_Å@ªd¬_x001A_Â@_x0002_.y"_x0005__x000B_º@åjø_x0011_(Ä@D¬wr&lt;Ã@ß?²PÀ@ÍN_x0006_Æ¨`Ë@-uæ×ï¹@ÌêÄ@0ãxæ_x0001_Ã@X_x0010__x0005_ÿz°Ì@DdÅJ[Ã@R_x0017_jÛW!½@#Éù:_x0012_ÞÀ@.r¡lçÉ@_x0003__x0004__x0012__x000F_»P2½@8cI¬æ¢Â@ö¨±#ÂÁ@¦r0ü_x0018_Ã@kÕû'¸@Çäé(h®Ë@_x0008_;µ¼bÓÁ@_x0012__x000D_¨ì.ÝÅ@_x000B__x0004_«_x0019_ È@h7.hÄ@ö_x0016_xÈ|]Ã@ÜvRåÀ@¸Í¬²½Ã@ÒQ_x001F_m®FÄ@_x000D__x000E_ðòcc¼@:¨_x0002_îÀ@³_x0017_Y_x0015__x0003_Ã@.Þ/ç;XÃ@¡{l_x0002_¹@§ÞÃ¢¬¾@s)½tmrÁ@'l°qåzÄ@þ_x0010_tçÃÁ@æsopjÆ@%SÑ~_x000F_¾@é@,Ä_x0018_Å@¶_x0005_z$æ_x0001_Å@ZþÁ Ã@ÊQÞ) Ã@3¾°î¹@¾_x0013_`«¨ÅÁ@Hh§6_x0003__x0007__x0004_â·@6êgûÆ@O¯_x0019_È£9Â@nXÊê'Á@Õ_x0019_JÃÝ_x001B_Ã@ºÑ_x0006__x0001_3À@_x001C_ð(Ô·í½@¼RÛ_x0005_Ç-Â@Þ_x0001_ºå_x001F_ZÃ@÷FÕ&amp;g=Â@r_x0015_ÎÜíÇ@_x001A_¼¨wÂ@Þ?§8ÍwÁ@cþü_x001B_Æ@=gÃxÜÃ@¶KXÙ_x001C_¾@._x0013_)xlõ¾@{_x0003_XC+Ä@ö_x0018_Ë7Â@÷&gt;+_x001A_DÁ@%Iu+@Á@_x001F_Â2*ÈjÂ@ÐÃ¿ ³?Á@Ng]ÀQÄ@_x0016__x000F_ÊtÃ@ßEe_x001A_Ã@6gósBÁ@Rû_x0011_M'¿@_x0002_1_x000F_Õ_x0007__x0001_Ã@;£³§Ä@H5õGÌ_À@¶ZSn²{¼@_x0006__x0008_¶_x0001_ï¸ùàÃ@_x0016_OR5Ã@Ð_x000C__x001E_º_x001A__x0010_Ã@´ÙfK»_x0007_Ä@iÑì_x0011_5º@@KÒÙ§¼@¸¸25ÏàÇ@²Ô«bÝwÁ@_x0006_g5_x0014_¥Ã@2Ç¯Ð¸K½@ÜÁPUG·@¥è_x0005_¿@ègþ·U£¿@.Éò_x001C_M¾@úÐ×iÀ@G_x0015_`Ù¸@¿épÐÃ@&amp;,Ë=Ã@¼_x000B_&lt;ûX¾@µû_x0004_å_x0019_¿@O¸ __x0019_À@=mJ²Â@_x0003_ÒÂF&amp;øÆ@o!_x0008_íÒcÁ@Ô®»29N¾@¸hUÃ@rºç.%¾@hùW_x0013_Ð2Â@&amp;Pç_x001B_ÍÂ@øÌP¢áÀ@ù¾_x0002_¾@bDB7_x0004__x0008_qP¿@¾tXk¢À@(Y:}DOÁ@òÓãC÷Ùº@"Ya×_x0019_Ç»@ªé/o3sÂ@ë´¸È7LÀ@hÀÜ¾ÝäÃ@_x0006_[ùùÃ@#àº¥Ä@.Ø§#`À@(=_x0013_p oÅ@¾,ùR_x0003_aÂ@b&lt;þ&gt;ùÇ@â­¥+gÀ@_x000B__x000E__x0002_Fa^Â@l6_x001F__x0007_KO»@|ÝvJîÍ¼@_x0008_cçl_x0010_ÄÀ@4ú|#À®Á@8õ_x0001_|_x0016_l¾@îB_x0019_£EèÅ@p_x001F_Ù¾Â¿@_x001B_B½Ó`ÁÅ@¡çãÁ@hó3u¿Â@¾kKÉ¼@f_x0005_å_x001E_¯_x000E_¿@ôè¸[Lú¼@UUY½@P7 }7È@}úð_x0007__x0007_Á@_x0003__x0006_ßÃ~TÃÃ@æ¶Éý_x001A_¼@&lt;_x0013_ì¾@sÚ¶Ýõ¿@`E½É_x0001_ÉÃ@6~+â_x000B_¾@XÅîï³V¿@þryS_x0012_°Ã@²¦æ_x001C_8¹@ÓÇÂ@_x000B_R_x0004_Ã@ÎEtÏKÅ@±×å	ô¨Â@õj³läÅ@_x001E_7Ø¸ùnÄ@TDK¥ÂÄ@_x001D_§f_x0005_GÍ@³_x000D_\åÜÅ@´Ñ«_x0016_¿@_x0003_Y¢ð!­Â@_x0002_OCOÃ@V|FÿÔZÂ@rv_x0011_÷%Ã@ bWXíÀ@dÁ]¹Õ&lt;Â@_OúÛðÁ@4W_x0016_'9BÂ@Ï_x0019_ DøÁ@_x0008_ì;_x001D_¡KÃ@^gÙ%W$Ç@ét¸&amp;ïz¾@^*Na_x0001__x0002_ÖÚ¾@/¹C3^Ä@v5Áj¿@.&amp;ëßÃ@«³_x001E_÷Þ}Ã@¨&gt;K·Ã@ºP:_x0012_0.À@Æ7t¬Á@$_x0013__x0007_EHãÄ@¾è";ÕôÂ@(GÞ*hÃ@è_x000E_ÞÚÐ¥¿@pÞ_x000B__x0008_BIÃ@[Q_õÙØÁ@îmÚ1)Â@_x0018_!Ô(_x0014_Å@ÕÝÔRí¾@ £_x0008_âÂ¾Á@{¢¤!é_x0017_¼@_x001C__x0002_X«SÕÀ@c_x001C_T£ÈlÂ@û!Ý¶"Ç@³pPÍ½@j¶Ú¯À@´/âéÃ@,q÷Öb6Å@_x000D__x000F_!hÀ@ò"ÿ&gt;³Â@Xn«cDäÁ@Ê©ÿÐw¾@±]_x0008_Ì²îÅ@zRâ¼@_x0004__x0005__x000E__x0001_êcb_x0004_Ä@\éqùÃ@_x000F_ÍZA_x0010__x0015_Á@_x0018_DÞÐ±¾@²$Å³{_x0014_Å@x_x0003_9uÓÃ@_x0008_D.»@\&gt;`~íÃ@Ä6Î2Ö&amp;Ä@¶Ut[NõÃ@_x001D_kZ_x0006_XTÃ@pAùâLÁ@×éë_x0002_éÄ@®a©%_x0011_Ä@_x0014_½äðÁ@H§y  OÀ@`_x0012_o*ÛBº@ÜkâfGË@H8ENNÃ@,.ÿBªýÂ@bè857Á@Ì_x000C_tì«¤Ê@2(åÈÅ@Õð4ô.Á@tn9¬¼@ç^}!æº@H+! ³oÅ@(_x001A_dÔÁ@}òµ=JÀ@H­/ü¨¾@_x001A__x0019_x_x0004_Å¸@Éqb_x0001__x0002_*ZÂ@¬rÈý.³Â@{7ub Ã@r__x0011_Q¡Á@ÆNtaÁ@B·ÚGzG·@È7ö Ê_x0016_¸@G&amp;0²©Â@`MØZÄ@Ú?ÎÜG¼Á@³&amp;øÜâÄ@B_x000F_uÍ-Å@_x0008_cð¹_x000D_OÂ@ñ_x0019_GãÀ@4_x0008_B]°Â@væ_x0010__x0013_¬ðÁ@_x0004_éÞD*Ã@_x0012__x000C_Èªß»@ÄßÙû[l¼@J°5_Ã@8fs_x0016_ääÂ@¬_x001B__x0011_áÂ@&gt;;X_x0016_=Ä@FZ_x000E_îNÀ@þ_x001E__x0013_¦-,Â@Ï£¤_x0001_¼@\_x0013__x001F_OcÊÂ@&amp;];ÊÅ@a¼+Â@pï_x0007_Ï^Ã@ó_x000D_Äñ}Ä@?V_x001B_¶ªÀ@_x0002__x0004_Ð­òg©ÑÃ@üµy#h¿@_x001F_ 4íT-¼@Jv«5_x001D_5Ã@èT_x000E__x0008_(Ã@^õÕ_x0015_ø\Ç@_x000B_ë{ôÁ@Ò'Pàá&lt;¿@õ¼mü_x000C_Ã@¤'_x001D_p¼nÀ@r%ýã+è¿@_x0019_F{{w:Ã@_x000E_²:+µº@zê~õ~Ã@È;_x001A_&gt;¯$¾@lòïÃ_x000B_Â@r{ÈU¦¿@Td;0ÿSÂ@^,SÃÁ@sQs+ùÀ@_x0001_û_x001A_èÜ:Ä@Ì³½PV¾@}r¹´mvÀ@ÅÑ±_x0014_ÐõÂ@ÿWp_x001F_Ç_x0008_Ç@ügñBÁ@&gt;¬Q÷&lt;Á@DC_x0003__x0017_&lt;¸¹@/ö&amp;_x0012_ÐÃ@´EIÀ@r_x000D_yY¿@_x0016_uCo_x0002__x0003_áúÃ@ß&gt;à0@Ù½@N¢Ý_x000D_ûõ¾@× P¡¼@åÉüø[O¿@»_x0008_¢_x0012__x000F_êÄ@tÕq¯å¹@|Ù=@À@bG^_x000E_Á@ÿ_x001E_F6;oÃ@¬ûÚTÇ Â@w¯á#ÏpÅ@KÁz6_x0011_Æ@\Ê§ ¿¼@Å_x0016_6_x0012_Á@á.ë;× Ä@_x0012_AXu£3Æ@À_x0015_t_x0018_­¾¾@W;_x0008_Â@¤Î_x0004_ÇéÞµ@²áÏÉSvÂ@ØÉË61ºÃ@¢×J³@Á@àò_x0017_7»õ¾@_Â$ã!_x000C_Ä@LMÆE_x0010_Ã@Ó_x000C_&amp;¶_x0018_ÑÃ@iV_x0001_U[±Ä@ðÝ¬_x0004_Ã'Ã@^_x0016_ ¿_x0013_4Á@_x000C_°4W|»@ÄjQ¢RnÁ@_x0001__x0002_Þ¬.ðÞ'Å@Û9yøÁ@Èw]EÂ@6ñÝècMÂ@6«u5\¿@2_x0015_`et»@À®ñm®é¼@t#(êãvÂ@_x0003__x0017_pÂ*Å@{Y­îæ&gt;À@åcJÞ|Ä@_x0001_óÚ¯¬b¿@´¹E_x0007_Ã@Â9ümú_x001F_Ã@	èÂL_x001B_Ä@´!¼Ç_x0017_Å@/É2¼z&amp;Å@Ñw¢øØÜÂ@×¹4pðWÄ@kPæöÈÁ@]Ü¼\PÁ@Xßëø¬¾@7FóóÃ@:³©FñÀ@|¼Á_x000F_Æ@*`½´y½@éí¸¸Ã@¼äÿ(Ò¤À@_x0016_T_x0006_ÔÁ@ÓUºç_x0017_Å@Ù¥f¸Á@ÊíVé_x0002__x0003_JÀ@U«äH¹Ã@£¸UJÈÃ@]o_x001F_â¸Â@´+ó_x001A_ËÄ@b/éï_x001C_Á@3È¡-ÿ5Å@)Â~_x0007__x001A_mÃ@_x0002_Ö{ÜïÁ@ÚÙËÅÃ@ìR¸ùI¦Ä@|ÇGO)Ü¾@fcÓ7ñ Ã@Ýh	kÁ@è_x001C_&amp;#_x000B_Â@}6úËÂ@	*|ÞöÁ@ÚfL_x0007_ø¿@ZI._x000E_¨§¾@¢ÛFÚN¾@»,Ò_x0004_m[À@¾®ùf_x0013_À@®_x001F_¦¿_x000F_Æ@Þê¨ g»@'©Ç¦Æ@Æãx_x0019_¢ ½@!mÃG`nÅ@_x0001_0Nå¿Á@_x000E_ãêöÁ@J?_x0006_|­¿@&gt;uÐÿ_x0018_À@_x0002_4x_x0015_Ä@_x0001__x0004_¢}ï_x000E_Â@÷uU_x0011__x0014_S¼@	[QfwÂ@½_x0008_ÿ-¼@cnçpÔ¿@MúÜ¿[Ç@À_x000B_R¹P_x0017_À@þK®í¼³Â@_x001E_|ÛÅ½@°¼5Ã@Pó~kÝÄ@¬jýÐ®_x0019_¿@pÍ)÷_x0004_iÇ@xånæî÷Â@#_x0019_}_x0011_XÆÂ@´ãû_x0012_SÁ@!*âÖ)îº@j5lMlÀ@_x0008_b	_x001F_v$»@«V_x0004_Â¹¶@ö_x001C_WóÉ¶¾@oXÚ_x0002_Þ­Á@ò_x000D_²O_ÜÄ@fû}¬PÚÈ@_7óÓPjÃ@ Úª6VÂ@_x0003_YüÂ@ÌÚÖL§Ä@²°Ý?_x000B_Á@²Éºö	Á@nSÕËÎÚÁ@2Ðåª_x0001__x0007_û Ã@'V_x0006_Ç/|Æ@W)¿èæÇ@r?_x0012_{_x0014_ùÆ@ÿeþ%ÁÖÃ@Úà_x0011_æ»ÍÆ@eõc_x001A_£,¼@&lt;òRýðÁ@_x0001_¿¨¡#jÂ@¼Mµõû)À@Z.?3¤_x0004_Â@áÃÊ#p¢Á@ Þ`]CÂ@²äwb­Ê@¦úh©_x0008_:Á@:RÃç_x0018_À@ÍÌØÉ¹@'É¯Ä@_x000B__x0003__x000D_íMFÆ@ôÙ_x0003_xÅ@J%Ö_x000F_,Á@_qÂÕwÀ@Wãþ\_x000C_À@Õ¥M¼/Á@_x0005_y|_x000B_-¼@Èî_x0013_-_x0002_ýÀ@wnÎ¹åÂ@ðaEBi¹@©_x001A__x001C_÷_x001E_À@òÛcçAN½@k&gt;°Èûµ@^_x000B_}_x001C_­Á@_x0002__x0003_iÈrgç_x0010_Ã@Ø@_x001F_"_x000B_F½@Q~¼!CÃ@­$î¶Ä@t³0QÔ¼@éUâO"Å@DÚ­ÜÁ@î0dJÎÄ@V_x0010__x0017_DXë»@è(_x0002_yÂ@¥º_x0012_¡Ã@âÌßúÛÂ@Ò_x0010_),«±Ä@R1¦é&lt;½@Õ"ÊÏÇ¡»@m®ø-Á@÷aíª|À@úÆ÷KÆ@@qöýæ§Ã@dÞßî ¿@A0_x000F__x0014__x0019_Ã@µê_x0004_òÆÁ@Ky7ý$Ä@`n	É'À@_x0002_àù7_x0011_xÀ@_x0008_BùL¶Á@£N8%À@Daðf_x0001_÷Á@ú×´ÛÌ¾@÷øÖ±(Ã@¢_x000C_»_x0014_!ï¼@? µ_x0001__x0003_TÃ@_x0016_&gt;É_x001E__x0008_·Å@-Tq_x0017_»_x0019_Ê@_x0002_à¯QVá¿@_x001A_³Ý.a_x000C_»@l©æ²\_x001A_À@ðK±3QîÇ@,µW£	Ã@/u$3iÁ@ËFKÙÀ@gw_x001F_´Å@Nþ3ß§½@_x0011_ÿÚ~Ã@Ì|^®º@Tø¶X_x0017_Á@Zy	µ¬bÈ@6Dåº½÷Â@°ÞÂ_x0007_Ë¢Â@Ø_x001D__x000F_ùô½@ÔgÛ~_x0010_9À@qòu_x0012__x0010_IÆ@_x001D__x000C_ãõ±Ã@mx(R¸,À@C_x0006_m£s¾@_x0002_7û2z\¸@ê~ê#_x000E_Ã@°¨A&amp;Æ@F»_x0013_¯wnÁ@6ù2¼_x000C_J»@_x001A_©_x001A_ù·_x000F_º@Þ@"_x0002_`Ã@(V³ráÂ@_x0002__x0004_³_x0003_XÛ8À@@í_x0016_E_x000E_}Ä@,¤%µÀ@+_x001B_a_x0005__x0007_H¿@Ê¥_x0017_è_x0015_TÂ@_x0002_­	ZXYÄ@/  úèÄ@_x0008__x001E__­Å@¬;|÷îÅ@lW·bFÁ@.ûõþ@rÁ@_x0001_ÖëuÀ@UQ_x001F_NþÁ@Q:ÉÀÀ@BÃþ¯¾Ã@0Ò_x0016__x0005_=ç½@¸òL[!Á@óA_x001F_mIÆ@àÅ4Ú_x0018_EÄ@hÃ(_x0014__x001B_Ã@èmG_x0006_S»@Îìk¿@Mg¦ÁRGÁ@cÕÙìÁ@(vr@7ó¸@¨F2ÆÖÄ@&lt;îða°¾@Tk_x0011_ùoÈÀ@_x0002_:_x0010_[n8Å@ºÝå¦ÝÞÄ@kHi_x001D_ü^Ã@ï¿Ç¦_x0002__x0004_]Â@sU&gt;¿×Àº@9Ãe^_x001B_åÇ@²á{Ð«À@°D%ìn½@ú¯_x001F_Le¢Â@	U&gt;R¡À@Zð½n_x0014_¿Æ@_x0015_z_x0018_f¬À@©¸I¡4Ä@¬æø`¶¥Â@ÛáÕPÄÅ@¬T&amp;Â@isíÊz_x001A_Ã@pbvW´¹@_x0016_m½_x0003_.Á@_x0014_WÓÀYb½@_x000D_®LÚªs¼@î0Æ½ÄH¾@F@x×|È@ÈÛâ/ÝPÁ@1_x0003_\$kn¼@x5¾_x001C_ {¾@£k!ëÍÁ@lùsD_x001D__x0010_Ã@¼ñíBÑÁ@_x0001_)©]êPÄ@Î=â=mÁ@è&lt;ÝtêÀ@d_x0001_1º.íÀ@¸_x0004__x0018_Ï!Å@jPöF"¿@_x0002__x0006_RSÌKÆFÅ@B½_x0007_àööÆ@¼_x0002_«mÅIÅ@$}_x0004__x000D_û÷¿@Ç_x0002_êÄ*àÁ@åGZ/«QÈ@ø½ÆZäT·@jÔûM`ÿÁ@{Jøm"[À@!OßÂ@ÃùÌyÁ@z_x001A_å_x0015_vÃ¿@Ææ&amp;b6¬¼@©©¡7_x0002_Y¼@Ðm_x0002__x0019_®Â@¤&lt;qÎërÄ@Ií.#_x0006_°À@`_x0001_å_x0019_Ä¬Ã@lQM¦Æ¼@îö¡BªÂ@Ä0_x0015__x0003_6½@RolÎ&amp;¹@hÇ%_x001F_uÃ@s¥âºã»@ÙÌ¬®ÁÂ@n_x000D_X&amp;Á@T_x0015__x001C_¡{Ä@4·^£Ruº@QÏJ_x0005__x0016_Ã@öüI|ÄTÃ@¤(æ È@±8$!_x0001__x0005_}Æ@Ö_x0011_4Ó.Ä@ºòc|%¼@¢f6ë¡¹@ô_x000B_ëâ1¾@&lt;£pæ¿¾À@LéÙ_x000C__x001C_SÁ@4_x0003__x0001_&amp;Ã@u_x001D_þÒ]Ã@ ]G_x0005_ÿÄ@ºú_x0017__x0007_+À@gü%|_x000E_Á@æ67}Á@Õã«_x0005_È@­ÿåÀ@V'Û_x0010__x000C_/¿@Pp»ÌÁ@|_x0005_iy9¾@_x001E_+-ÀrVÅ@¥¡®*N½@pX8µkVÃ@ M»-¿@8"¡¹_!Ã@YÍ_x0014_¨qÄ@q_x000F__x001F_QGÉ¾@L+_x0002_TþÁ@ÎÕ_x0004_"a_x0014_¼@ûf~í¤À@èHý_x0013_0òÀ@_x001C_3)UÁ@#_][&amp;È@_x001C_«øp÷6Á@_x0001__x0006_x©s|îÚÀ@?o	NÃ@è4½Q_x0012_Ã@îÃIsÓÃ@¦q»¿ñÁ@ºkýÞÄ@ãD²nZÆ@tÞ_x0005_&gt;Â@:_x001F_ 	Â@_x0014_Î ¼bªÀ@{·¥zm¿@7ô?ÝÀ@iÐ®Á)_x0002_¾@S(Oûº@°»_x000B_`&lt;Ã@5_x0002_B_x001D_À@_x0014_82¦¾@R1T[±¹º@$Á3ôdÅ@QÁïô_x000D__x0003_Â@º¸_x0014_5d_x0004_Â@î¢lDÀ_x000C_½@±üG:º@hB7_x001A_á¾@èEuü;Ã@´Z3&lt;@Ê@½Âê_x001B_¥çÁ@õ&amp;P¦À@6b¼3Ã@îKÅ#³Á@ùr~i2Á@Ð _x0001__x0004__Å@^C-|NÀ@ÿW°QÝÂ@K¼ççÁ@,ä+}¬¿Ã@4ðmzÎ»@k¸!íÎÃ@!^ÝXÂ@¡_x0012_©³_x000C_û¼@§ØÐ{]4¿@¸fûÆ@ßã}þÕÁ@¼ "¯Ro¾@R¥¢Ö×Õ¿@UùåLÓÄ@þ«ôÇÀ@«¢7D¤¥½@@Qç_x0011_hwÄ@g_x0004_Nn¦Å@¯;S¶R_x000D_Å@ |ªÒ£Æº@_x0006_³h£_x001C__x0003_Ã@Sü6Ð"Ä@_x0002_~e«Y÷É@{3·¡öÀ@­_x0001_"iÁ@Ü®VKÂÃ@@ÙÃõ_x001F_¸¾@_x0015_#*q¸@ '&gt;|µ¾@ÔvU#_x0017_Ø¨@Gg_x0001__x0014_à_x0008_´@_x0001__x0002_:_÷f¶@ll_x0004_´PÀ@(êÏ?Ç!´@_x001A_;âÀ/¿@àë_x0018_û.Á@Â~Ât_x0016_AÂ@nn|ç¹@·_x000E_Å	óÖ²@þ_x0015_ªt_x0011_´@5üö_x0015_ü¸@ôC_x0012_²:ÿ¶@»/&amp;\5µ@þi_x0010_(!»@_x001C_ë_x0010_ì³@_x0001__x0017_ºP½À@_x000B_&gt;ã]_x0002_¾@(âiJÏÑ¸@¥_x0014_è,_x000C_²@/Á8_x0018_{¸@ýMÀ»xÀ@Ïö_x001F_VÐ¾@²¸ã9Ï»@î_x0005_§þ»@£4É_x001B_{µ@Óú~?¾@4ÐuÁ_x0011_¸@zR*xdÂ@_x0014_5ÙÇpQ¼@X%å´_x000D_¶½@(_x000D_Rú^ ½@Áh¿¤¶²@#ÆÍì_x0001__x0002_)Î½@M¾Y_x001C_¾¹@_x0018_GÈaA»@¼8_x0015_Ë&lt;¾Á@£ùµá&lt;!¾@ì%þô»²@S¡»mbÕ±@âmØaVí³@v}ÿ¶íº@ÀÉxÔr_x0019_´@_x0010_b)Xû¶@_x0012__x001C_D*h°@ªuË/Û¶@v_x001D_á!_x0007_¸@_x0010_A!PÜ¯º@ö|­^Ð_x001F_¿@ ç2ÉI¶@}°À§Ú9½@õ_x0014_ñÕÂÂ@!÷Déïå±@Ð~åù$îµ@Û_x0008_¹Ê´5Â@Ðÿ®ÿ³@A½þ8$¼@ôNè¬@n%GI_x000D__x000D_Á@Å½$Äy°@fVÛ[	_x0005_·@þôÖ_x0007_7Æ»@\¸â~n_x001A_½@ ¿½É£¯@r´¢_x0012_Á@_x0001__x0003_ªj}_x000F_½@¢$TYä·@íÏ-fõ°@`D/_x0015_©¢Ä@!ù#_x000F_­²@ªÛâ_x000F_¹@Â+_x001E_]ïs³@QÇyjX7¯@_.fé'&amp;¶@5´çiZôÀ@DjÛg+µ@_x001D_Ù-_x0017_é·@&gt;¿?±³¹@Zü+õÈ_x0007_¶@!_x0011_°ùíµ¹@ÁQê´¾@iÀ¤B_x000D__x0008_À@^RÃiî²@0×g¿f¸@\óký ³@³BÑSþÏ²@HèÍÙ_x001D_Ê±@Ê,¹ð´{³@EK+ýÙ|¼@v4|ì·¾@_x000D_;¤_x0019_r¸@¯_x0002_WiüÀ@³~áU_x0016_.µ@?áEI'AÂ@Pöý¶_x0010_C¼@J»ßùåµ@DL&lt;_x000C__x0002__x0005_%K¢@+Ý_x001A__x0019_6¸@_x0001_C¹_x0001_É¥´@ËT&lt;oT_x0003_À@_x0018_rÔÑÃ*´@¨ýõ_x000B_´@&gt;ê3ß#¾@OúaF_x0017_&lt;·@/ã·_x0003_n=¶@Vþ_x0006_SÁ@0ãTªke·@_x0018_S_x0016_æè0¿@Âã]Æ;À@3®â'_x000B_·@Zð_x001D_Ì­*¨@_x000E_^_x001A__x000E_{_x0001_Ä@Þi5I=½@f6ø_x0015_Tg²@jp÷¬ó¾¸@`Í_x000D_¡_x000D_Á@ÍtÀ@è·Z3ñ¹@)ß&gt;Ér·@ÜOTOÊº@?9_x001E_J_x0007_½@Ëì_x0014_DúÂº@Ä¬pý,_x0019_½@_x0002_S_x0004_ý²r·@È*2ò·@îÊ&amp;¸@_x0001_M|Oh¹@+ÔØ_x0005_å°@_x0001__x0004__x0010_W{êC¾@½Ëº_x0003__x0013_¹@ô~ù_x001E_Î¾@Oc;á_!º@4©õ^R·@_x001A_)sÿF£²@õÞ_x0008_ü_x0017_·@3eVà_x0018_·@LC&lt;~+©²@0Ø$¼8Ð¼@2vâÏln±@ø'°	ð¬¼@pçµfnq´@_x0004__x0012_ú g¨ª@·ØNÒ®¸@óþcþëÂ@à_x0012__x0012_f £°@í# î$A¿@«ùyº@%®ÐN_x0015_|À@_x0006_è!ó_x0017_Bµ@þ_x0002_©æä&gt;¾@¡viÀ@ñÜIYsÁ@ð1Á_x0006_õ´@Ñð_x0003_©DÂ@_x0004_YË2:´@¾{J¹s±@ªJÛ¯@ï{ZÄª_x001C_½@®_x0003_Ãëc¨µ@Ï½Tf_x0002__x0003_É[º@pëWÜûî´@vìh)3ë²@r ÷_x0011_ä¿@ÜAÁë5_x001E_·@_x0002__x0011_hA~¤@j_x0015_ë(óÁ@²9-øyæ¶@Ið­'²i½@õ(FMà¸@3_x000E__x0007_ØC²@¥(Í;²@5/T;×ÿÂ@ÚeÁÚ¹¸@B_x0016_Ý_x0002_Â¸¹@?Yp)0º@D_x0010_ªàØÀ@N:ë_x001B_º@à]_x001F_QÆµ@~û_x0001_g_x000D_¿@ÔßçZ¨@b¯®s»·@..ié³@_x0004_pF,»Ê®@¾CF\ÀÂ@&amp;ò¡ù¾@_x000D_Ó3I´@_x001C_Àû×,`¹@ GJ¶YÃ@æ _x0017_¦§_x0014_¼@9_x001D_õë_x0013_·@ÖÞ_x0018_j_x0014_¶@_x0001__x0007__x000D_ÆÀ;iÄ@;Î¥Á_x0013_²@:Ì'¤çö½@°ûyw_x0008_H·@¤_x001C_2_x0012_'¿@Þ_x000F_NqG_x0019_¸@AÑ"]®_x0010_»@ 5E°3_x0005_À@_x0006_Æ'pv¼@_x0004_j_x0006_J²@_x0012_ÖÒ_x000D_vþ¹@»_x000F_ùNÞ^»@M_x0007_Þ¿&lt;¶@\v¦Ò"=º@_x0016_ê_x0005_r½@}®Ö_x001B__x0001_À@Â|ÿ,:ËÁ@zü_®(°@Î_x0008_q1¹@íR1ËAl¼@_x0012_Ûª_x000F_¤Á²@TA_x0002_ _x0003_·@z-¿Æ~Â@ËÐÉíIº@_x0001_N_x0013_ún:»@ÛÏ`¶Ä@ ²WÆ_x000B_À@IIÚ¼)­@_x0019__x0003_ØH_x000D_³@*¥ÏöÐ_x001F_µ@"Òá¾ó*±@pcº_x0003__x0005_×_x001B_À@:'ðÄ¿@ÊÅâÊ_x000C_À@brØ6ÁV¶@ÍõãÆ1o¸@ÜA{E&amp;Õµ@¶(¡_x001D_Æ¸@,ò_x000C_t_x0019_	¹@ÛéH_x001E_z¾@}Aæ?üfº@D_x0007__x001C_gÛÐ»@äNüm¯@ñ_x0001_·i.-´@Ê×ªÐ;¸@9gÊàº@/Ît*,ê¿@rUM_¼_x000B_Á@Xá%À·@_x0008_8z%_x0010_·@ÐØH@â²@¿{_x001E_"Æ@]Ar_x0013_ÔÐ¸@luÅ±jÁ@JNvIûªÁ@I+ü#±À@=ë_x0004_ß)ö¾@_x0002_a,© ²@_x000B_|rga¹@LÎ_x0013_Æ|µ@W´½º2Ë¿@-5C[h¹@lÂh¢þ»@_x0001__x0002_KXMê©*º@nóïD Á@*._x001C_úµ÷·@äi«R³@Ýr%_x0018_|¿@_x0014_z_x0012_¼@ï_x0003_O_x0003_gÄ³@nÇQ»h¿@ôÚ_x0017_]¶@_x0015_ëðS_x000B_º@0¢¼áÖõÁ@0Ö°µçÁ@GÈM±;Üµ@Þ9U·ì¼@|_x0013_ý_x000E_®@Þ_x0017_¤ÕÂ@æEKÖ°DÄ@5,õ¢Á@¬v09h¶@øÞ_x001F_BðJ½@_x0004_G-­_x0005_¼@ïÂ1µ@r²2ñT®@üºJ¿@B-Z«ó¼@Ý×5îÛ³@\ïNs&gt;Á@·#)£Ä»@_x0018__x0015_xþ'§º@ahÂf_x0015_½@ÍCÔ_x000F_¯eÃ@V7}t_x0001__x0005_"µ@_x0006_Lfñº@ OEk7x»@B_x0004_Ó¨kn·@Ex_x000E__x000E_&lt;_x0003_º@_x0018_¯*1¹¾@²__x001A_!úZ¿@¯¦Ì«`_x001B_À@_x0006_õCRÒ«´@_x0002_Ý_x0001_n²¸@Â_x0019_Ïá¬è´@pûkm_x0006_½@4áù¡À@D_x0016_IwÓÈ·@eCÿÍy_x001F_¹@_x0010__x000F__x0019_jI¼@_x0012__x0016_`³áS±@`_x0015__x0015_K uÀ@âÅ¨_x0008__x000E_Ü¾@_x0012__ _x000E_ié±@B_x0008__x0008_î¿@nÁ_x0002_uÛº@ÉFm¯Î¾@¤_x0007_ÞmNº@¤¿ÝRð³@\^_x000F_ó´@8S[GË%Ä@ttw¹/0³@.mB_x0007__x001D_¾@jÔ_x001A_3_x001F_ý³@½å¢"_x0001_±@Ø"önàhÀ@_x0002__x0003_5_x000D_0PxÆ@_x001A_ ¯ æH³@ ñ*^&gt;´@Z_x0013_[¿_x0001_4Á@TJ¶^±@_x0004_pbØ¾@u71p&lt;µ@_x000E_¥_x0010_¾0X¹@¤'G¦o»@'+]Dª³@ò£ZÿØ¸@,í_x001A_cGÁ@Ë_x001F_ó¥ð_x000C_±@À´jgå/º@~_x000D_R7Ö¿@ÎÇÃ´Û;¶@ÔJ_x000C_Ówd¹@zÁ_x0010_ (º@_x0019_Î°§µÂ@jkæT6¾@_x0019_wúA£_x0008_¼@¢Z¾Ä@óZCV]¶@àïùrXa«@_x0014_	´«À¤¶@aTèP(°¾@¶³B,Á±À@s_x000E_øv_x0010_Pº@ bOü_x0007_Ý³@m_lj7¶@@üdïy¿¾@êHÆ*_x0001__x0003_3_x0011_±@ú_x0014_è_x0016_¯Û®@¿%ðG½·@£ýD_x0007__x001E_¤¾@8ôS¶@_x0007_ÂìOÕË½@_x0012_9õÇº@_x0002_dë_x000F_Øþ¸@ª;R|ÝÃ@­oOï]ÕÁ@Kâá_x001A_I_x001E_´@ø_x001B_Xÿ_x001D_Á¸@ý%óÚ¼³@b_x0012_ªì_x0017_?¿@ntætË«À@õEaýÀ@_x001E_-m¹¡»@ðóa_x0017__x0005_¿@``W_x001A_í_x0010_Á@¤&gt;ì²@ÇV:"¼¶@GU«_x000D_¦_x000D_½@Ä¸Ëíõ¥½@²²n¬í_x001E_µ@_x0008_|°Z4ÜÀ@ æäf*¶@h_x0011__x001C_g°½@ºÿCmÔÄ¾@Z0#$KñÀ@_x0004_f©w¡£¸@.¤zu_x0004_¶@_x0002_=O¼Æ·@_x0001__x0002_í®0wØ¸@_x001B_VeòÑ&lt;¶@q_x0005_w ¹@à¡_x0016_|ê·@_x0016_oS_x0015_ê¹@tfIÎhº@_x0005_ÉS¡_x001D_¼@h)§¡º@'_x000B_·0Wè¾@¬¾dã{Á@«½~ßT¸@ÇIò_x001A__x001E_ ²@_x0010_1ê!ü¼@fÇ*6»@3'hµ_x0017_J¸@B÷û_x0016_&gt;¦Ä@Îþ@x¾@Oj]º½@¶&gt;ßÜ_x0002_¿@áêi/Qæ·@JX\ë?&lt;·@¥~G&gt;²c¾@E_x001B_ù#x_x001A_©@` _x0004_ñk"·@H_x001D_ó¶¹@Ø'Àv_x0010_Â@_x0001_Änf2»@ßo%ÊTa´@JÓÊÔ_x0007_µ@_x0019_§S0±@£µ½Õ¿@Wl¬_x0001__x0004_h½@©f\·!_x0017_²@³ôÚ_x001D_!½@&lt;_x001C_Ï4'À@HLDHUÏÀ@`þ#x_x0007_j½@_x0002_ZÏ½gK½@Ïr?_x000B_?h·@¬UÉqñ±½@:Zx°_x000B_»@\Ì2h_x0019_§·@KQ&amp;à/=²@Éwü4 &lt;µ@_x0013_p¨/_x000B_¾@áæéZÀ@_x0014_º3ªÀ@þ³­|Ø­@ÖC_x0003_ÚãÄ@}!1H_x0004_·@s2)ÞÂ@®_x0004_âªf6¿@à~_x000D_Åè³@¼(·_x0002_¹@lFg£÷Â@3Y_x001A_7Ä´@|P_x001A__x000B_ú¾@²ÑhL[-¿@Û	ë	õ´@ _x000F_ì%_x001B_³@W¶_x0006_¾µ@v/ É_x001D_¹@NÅGýl¿@_x0001__x0002_&amp;'eÕp±@7_x0011_0_x0008_V´@æ¡oó¶8¹@+ê_x0003__x001B_Ô»@^`¢*&amp;º@´Æâ´Ù_x0015_²@_x0006_u¥¯_x000B_;·@AYÛ¸@_x0004_NVý(qÃ@~_x0002_?Øº§¸@^úà]Û_x0015_½@0_x001F_$Óe·@_x0003_¨6_x001C__x0010_À@}Idæ_x0002_O½@èÕß£Ú»@¼èÌk_x000B_[¾@ÖHy.s¯@ãþÏ_x001A_¯¹@ÿ_x0017_çSõ¿@¯¿ ¶4è´@ÈéÚí¤4Â@Jñß_x000B_¿¿@a;@üÀ¹@Dán_x000E_mã»@ýO~*¬Ï±@óA0&amp;½@em&lt;îÖ¿@âð=ç,F¸@ÈéÍ@üâ·@÷UOC¾º@/ÿ2·@î_x0006_çä_x0001__x0006__x0004_ø¸@_x0014_ÈkÇL³@eÇEûò½@ç_x001E__x000D_;{Â@t4Ô_x000C_³@Á_x0011__x001D_¤úÇ°@_x000E_£¿¹ÏvÄ@4TL9ÌÀ@Û)&amp;Q!rÂ@Ø_x0015_ìâ§£»@þ_x0018_®ßéñÀ@hFú­_x001D__x0011_¸@jHQôÁ¹@ÞE²Â¸@&gt;QHÇÖ·@;Æy±?Á@¡¡'_x001D_$²@,ôwM?ò¾@RÐ_x001C_«¿@´_x001C__x0014_}Y0Â@eÉ&gt;7_x0019_Â@Æ¡[~À@®Kÿ8Q»@_x000F__x0005_7¢¾@_x000D_è_x0014_á_x0004_®@_x0011_Ë3ðÏ½@²û¡2_x001B_Ï¹@õ]_x0002_96_x0004_·@S9ñ~_x0008_©¼@Jgë_x0002_±¿@_x0011__x0003_À;Òè»@Eñ¨þëÊ¾@_x0002__x0003__x0010_N_x0006_D¼@Ûw=^²[°@4à_x000B_ñû¯º@"¯ßVS!À@&amp;ò¹æ'¸@FËçíT¼@8_x001E_ªÆò¼³@_x0003__x0001_Ôr_x0012_(¿@úf¦àýÆ¶@mÆgk½@5Ig__x0007_½@tWì\áe¸@{²ábXÀ@n¥Û_x0007__x0018_ú¾@Q\jµ_x0018_À@¤êw-·@fCc¹Q½@~­!B7¿@Ìöu·Dý¾@~¥ÑÅÌ¡»@_x0005_â_x0017_°@6Þª%!@Ã@_x0002_±o_x0018_+»@"_x000C_	w_ÄÁ@V_x000C_O4ùÂ@ZÝ_x0015_C(`À@ã_x001E_ÍÈ¢©¸@¶_x0007_²	_T¬@ÁQÑ×¼°@#ö:_x0010_ª_x0013_Ã@IºlLä·@ÈCäÍ_x0001__x0002_è·»@_x001E_úG4Oµ@£_x0001_h@¶@¶c§óÓµ@öÞðJùs½@$«ÇØTæ·@¯ë×_x000B_ÓÀ@d(.11Q±@_x000C_Ã°W"Á@L¿&amp;å¿ö´@E¡_x0017_Éz;´@¾»]!_x0008_¾@ÄGWø_x000C_°@x©®SLÑ¿@à±_x0008_A¡¾@RÁ0Qqv·@ïÚçÌ_x0006_¼@{,_x0006_È2_x001F_¹@³Ù¨[T°@èÎEºß¸¼@¶ÆÈÙð¾@aÐ@hª_x0018_Â@L6Ø9¶@a[yÆ[Ã@&gt;]JPìµ³@Q]XÚ$Ó¾@­üÒ-'Ä@¸Çyb·@_x0005_2·û&lt;:À@_x000C_gà¢_x001A_¸@._x0017_ùõ´@*2¬_x0003_uþ·@_x0001__x0002_Z_x000E_Òið:·@_x0012_æ_x001D_Ó.¾@.hÄë¾@Õyï!ÍÀ@*VdÿÞ!µ@Ü&gt;_x0013_Þx·@h_x0017_*y±­@ µ'_x0006_Ä@wõoÞ;Â@%_x001C__x001B_êNJ¼@UÓ\äã_x000B_¼@z_x001B_þ§·@xÒÊ½û¨°@R_x0014_´òA7¼@h(_x000B_ÿÒ_x0005_Á@úi_x0012_d_x001F_¹@_x0019_#6¬¹@_x0018_y³T°¹@Ò$³æ_x0015_À@%Cú_x000D_xF½@Ø_x0019__x0019_ð§Á¿@º_x0012_µø¾@_x0014_?Ø¤Ùô¦@â[×¯§¶@2^M@¬°@_x0014_YíÜ¼@ ½öBÁ@Áçs_x000B_Ñ°@&gt;_x0016_Ù&amp;´Æ@XÿÂa°@ª­_x001A_ùâ¯@.ä%_x0003__x0004_ÉG¿@BJt*ç½@º¬_x0006_t%e»@_x000F_\_x0014_Cß5´@5¥¯Ù·@e^O¸¡h´@ÀZ' Ô_x0002_Á@Î_x0002_¥û·@«[?úFÀ@\y½TÒ°½@«kdÁcÂ@~!@_x0012_ß¸@L~bÉ¼@_x001C_Ã°5_x0001_Á@7·_x0018__x0014_ýÒÀ@ü³Z¨_x0017_s½@(1*U9w¨@í%]?tóÅ@è_x0005_óàDú¸@j&amp;~J&gt;®³@R8_x001E_n.Ò´@V7OfÂ@¦kÝÐûÑ¸@Âv#=ÀÀ@Gþ¯A_x0018_ñ¹@¬Ö0ÒgÁ@¼uû_Æª@tÍn8¼_x000B_Â@q¢_m¼@6¶__x000B_T¹@5_x000F_^Ø¶@_x001A_Pè_x001D_!Æ·@_x0001__x0002_«Tð\p¸@w_x0004_ªÜ»@k¥¤B_x0014_Ì·@jCJzÄ_x0004_¹@°ä_x001B_êdº@äô¿KJ¹@cÊ¸9O¼@_x000C_AÙ$Á³@+¼\À@Ý;_x001F_¯:À@äYç.¥Á@_x0001_=¼zH½@´tkª¦½@È¯,_x000C__x000C_«»@×Y-h¹@àN¦_x0016_$¾@_x0008_\[ªªØ»@Ú`HNaµ@a'¯¿²·@Ò¶Eé¦²@$Ûª³ÅÀ@_x001C_éî}óº@®ÅZI_x001F_À@Ä&amp;õÂ¶@Æ_x0012_n~2²@ ¬¯_x001E_øÀ@l­þûx¾@_x0016_-¥`&lt;ÚÁ@_x001D_OW2¦¸@qû_x0001_EHæÁ@8¶ÜÿÁ·@øn¼*_x0002__x0003_eD¸@c¥¢·O»@¢Öó»à¸@_x0006_ÉZ¹jL¶@¤_x0014_õjaJ¼@_x001C_¨W"_x0015_|¹@vÖ_x000C_.õÑ²@_x0002_)(Íûð´@ø^ê_x0004_*´@"EÛ²Z»@x_x0001__x000E__x000E_¼@"Ï %é¾¾@wï®_x0016_ó_x001E_º@o¤PA¶@\TÇPÖíÃ@_x000F_;áQºØ¾@¨ò½@áX£1¶@X_x0010_tÂMæ°@OäÈ_x0010_¨ï¹@GH#ýDð¼@_x000B_0´ò¼@QÖÞfyÂ@²MºLd»@_x0008__x0012__x001F_JäZÁ@"_x0017_ßûx¸@:a_x0015_ºç²µ@ ØÎ·Àó¼@ÀWéî,_¸@c_x0007_ºv¾@à&gt;¡ÍÃ-Â@3_x000C_ÿ^Fh½@_x0002__x0004_&amp;#Í_x0017_"À@3o¸îMf°@¢_x0006_0ãÁ@_x001F_96ñÁÄÀ@ñ½zÑCÃ²@Qe°Æ°@WÌ_x000B__x0002_Á@Á_x0014_W_x0014_ùy¼@_x0018__x0003_[`ÿ¼@Âv_x001C_y×]¹@Io}e_x000C_cµ@Î]ñ·wª@_x0014_ ¬ÇÌµ@_x0006_g.NDe»@_x0010__x000F_¦mdZ¶@¤pÎ´&lt;/Ã@R_x0001_ÛÕ=°@¢JÿÛ5C´@pqit·@_x000D__x0005_Êgp¯½@ÜUâ,&amp;{´@ª_x001A_t:´@àHo:Z¿@_x0002_¦ä¦_x0016_¶@*9^·0f±@òº3Lûm¸@¦íb¯Û÷»@÷ú²ä$¶@Âæq_x001F_Pº@Ü»uù_x0006_5¿@5_x0012_6`Æ²@à5_x0004__x0019__x0002__x0007_£Üµ@§ í^_x0001_¶@Êþßrþ¯®@_x0004_b_x001D__x001F_ÉVÃ@nû©ÌÍÎÀ@%2ðó§ú¼@ãG²_x0005_A»@;_x0007_tjC_x000D_Á@ÎRf,l¹@_x000E__x000C_ÑÅ_x001D_»@£FÕD_x0010_º@nÈaêeV»@,_x001C_b_x0011_gÉ»@Úaß_x0015_¶@±[¡È¬8º@&lt;+¬~Û°È@2_x0006_¸âÇº@µðk&amp;Ã@3ÕeÑËß¹@Â@¤íEM½@ØÓ_x0003_¿@_x0007_Â;_x0011__x0017_¹@Æ `hçÜ»@z	#°@½@iâH"Â@¤2(_x0011_²@®;¢³4»@Æ_x001C__x000B_F»@¿*FcÖº@i_x0018_v¦´@_x000E__x0019__x0016__x001D_·@_x0012_l_x0005_{E½@_x0001__x0004_e©P%_x000F_TÃ@o&gt;Á@__x0002_:á®á¹@+§Å_x0003__x0007_CÂ@øg$_x001F_·@89M©ë´@øúW¾ªË³@;O.³l·@_x0016__x0007__x0010_øþ°@¹Ï_x000F__3©@ÿVÚrJ·@loü&amp;ñC¶@_x0006_EÈ¢ÚÀ@½»Â_x001E_¡¹@ã_x000C_Ô^¸@_x0010__x000F_Z¹@ÚÈMé_x0008_U»@VmuþË_x001A_·@à_x0019_Õ_x001C_^±@$¹=»@$2_x0014__x001F_ÒÁ@õâ&lt;½_x0016_³@bD-£¹³@v±SÝ±¾@Öøèé^cº@Æ§A:C»@_x000B__x000F_5\cA½@Á¹:_x0008_Â@eß_x001E_	ç&amp;¸@yÁ@è¢²³@`¯²_x0002__x0004_,_x0001_À@®&amp;djÀ@_x0016_Y_x0003_'kêµ@2¡ÿÙÒ_x0001_¿@_x0010_wEZ¸@6÷_x000C_F?¹@â _x0016_ù³v»@ø_x0011_°ß_x001D_;³@ÍØã3ÄeÂ@¯×Õ·_x001E_Á@²ïÞÛä]·@ü0Îµûµ@«çþÿ?ÿ¶@0_x000B_Jø×JÅ@$«ê_x0002_fµ@ÍÞÞ_x0007__x000E_¸@¤_x0002_L_x000D_§rÁ@_x0018_×h&gt;þ_x0004_·@}£qà¬@lB±#K¼@90_x000F_²õ¾Â@øö_ô gÁ@Úôw_x0007_¡¶@+G¯Ïê_x0007_¹@ójþ_x0002_«·@_x0006_ËK©h´@_x0012_-ç­ÃÀ@Ó¨Ñ×»@ÏºRý_x001F_L·@X·J_x0015_ñ³@Xº_x0010_1_x001F_,·@_x0016_Ým]3½@_x0005__x0006__x001B_Ë,_x0015_Ì¼@ÒQ¡)Ùp¼@Ê&amp;ÃÄg¸@¢÷ù'_x0002_²@_x0018_ÑsC_x0010_¶@.Ø¡^ÍÁ@Ç_x0014_º}´@Ï_x0013_B&lt;»@.4]ñ¹¯@É¿"çêô¹@_x0004_~b^7Á¸@½	òÙó³@ÏKlë´@Dªà¼ZîÁ@4_x0014_'|Ë6Á@fÖ_x000D_=J½@ð,OI¾@ËNáF)Á@_x0001_[µ_x0010_%×½@Ê-fm{Ûº@$Ì_x0008__x001C_À@zPº¶@àù_x0003_hñ¹@¢êv[_x001E_¸@Ç Â`º@|ÎÛvÇÁ@B.°éÁ@_x000D_9!_x0007_[±@4_x000F_ÍL¸@{ß)`Ø_x001D_Ã@p¨Iã'PÂ@lßÏû_x0002__x0007_Ø'²@_x0001_ñU_x001C_ìµ@Umù_x001F_Me¹@¯NuOð¼@ñ®6g³@Î_x0007__x0003_K5ðµ@ÂË]NÇÁ@úÏq_x0008__x0005_»@__x000C_¶_x0017__x0011_ì±@gD_x0006_-||¹@ ÊSÊ¼@àäÕKqW¸@Ñãsô¸@Âç«È{¹@Íª²@µH"ó¾@¥	r_x0008_ü³@^qÈ\²@¸N8R¿¼@KÁÀ_x0018_³@ú&amp;'È_x000D_6À@_x0004_é_x0004_ô%_x0010_»@_x0019_½Z-Â¾@?Ö_x0004__x0003_®Â¶@8«¾_x0012_ÚPÁ@_x000C_¨ÑÃ#³@_x001E_:m,£_x0004_À@ô±éÖ¹@l_x000C_ðR4_x000F_¹@6ÚA·V»@$¥ûà.¾@ÄN6_x001F_ã³¾@_x0001__x0002__x0006_÷ôà'°@§åþ?_x001F_Â@_x0016_Þ~iø_x001E_µ@töûåý¹@Lmxý¿@_x0006_5¡ãêG²@Å--EùÙº@1èõý.q¹@Ùïh¤Oµ@i_x0019_ã¹Ësº@pI_x001B_`ø¶¦@Yæ_x0015_À@h©gïSÉµ@_x0007_8 )Áq½@þ_x0013_üa¾@3pD¯ÿ;»@TPíy&gt;»@&lt;êëx_x0017_´@H_x000E_QP_x001E_°@»-ÉÆ_x0013_¡Á@¢D_x0016_iô'¹@Z_x0016__x000D_»û¸@bý¥_x000C_ ¿@_x0002_¦ÇÒ_x0017_¶@"_x001E__x0012_ù3Á¸@vÛÂLª¯@ÊÑíwJ¹@_x0017_bü¥¹@Æ	ô_x0006_¹@zËÅX(¸@°xi¢Ãº@lC&lt;_x0002__x0004_µ­@T3ï¹@Ï0K@º@èzê*Ð¾@-6DÉ_x0003_Â@mP©¼@Ú_x0019_%×xÀ@¬DTv¾@dIºþþ!º@=Ýì¥ä´@ qJ_x0008_= °@_x0012__x000D_­?û´@ä±5Ål¸@(£8_x0007_%ç´@&lt;l:Ë=¹@µ\:_x0013_8µ@àpFA	¹@wæâÉHø¬@Qáîv¸h«@ïÆ_x0012_H-_x0015_¶@_x0007_*-_x001F_ÀÂ@ªù_x0001_,³@z¶_x0001_¼@l'§Üâº@öØ-P¶@Ìì_x001E_?àÿ»@vzOå_x0019_S¿@8¥@Sº@{­~»@ù¹"¾.h¾@y&amp;»e3´@j7÷¼ro·@_x0001__x0002_ïK ¸·@J&amp;_x0018_ Ú4º@(ó2º@Ã×ùÝç»@]®_x0004_{Á@Úß4{´@*xÆÂÀ5½@_x0015_eGÏ¼@üêsÞ.À@P!×G_x000E_Ç¹@_x001C_É2¤Ó·½@A-çèÊLÁ@_x001C_é»yÖ¨·@éÏ_x001F_Kk©ª@X&gt;*Ì¿@ª_x0007_wGf¼@ry_x0016_%e`¹@¤cè5³´@2¶Gn"¹@rÏéJ¥n½@_x000D__x000B_ù)_x0017_¾@_x000D_\ÙØ-ÁÀ@_x001F_qgùw¦¿@åT¢Uh;¹@Î:P_x0003_´@æ_x0012_Ò¤µÆ@[¬_x0018_Å]½@O{àÄG°@_x000D_s_x0010_»»@ËT|¬m¿@ÉºV8[_x001B_´@ºÜgþ_x0002__x0003_í »@ãàP_x000B_l²@éÊ\D±@ò?¿Ø=À@(L*y!À@^ý_x0001__x0008_AX´@`-lÎóN @_x000C_/Ç!·¥@[-j9-»@h#_x000E_Õº@R÷)%þ_x0006_¸@ZH`_x000F__x000B_Ì³@s_x0017_Dº_x000E_¿°@jÌ¿_x000B_w½@Î Q0¶@_x0001_18}A²@@YÈK_x001F_Â@Òôw_x001A_C[º@ mXQ1½@Ô	]ÅBA»@~¦_x001A_Ö²@_x000D_éä!_x0015__x001F_²@}ÈÆip´@0A_x0010_Cº@Í¤j°°@ÌzE'_x0015_N¿@~~^X_x0011_À@hµÐ1P5¿@W²]{_x0011_6¸@R÷Ç´@bqU_x0001_L»@i2/Bi´@_x0002__x0005_´_x001B_&lt;õ¯_x000B_»@é_x0005_ÙÙ_x0003_·@4@]÷´@Eq=¸@fÎfü\¶@8,©_x0011_zéª@ÞØ^	ý¹@pÝ9s2#»@ô-(Ø¸@ê5Xº­a¼@O_x0015_ø÷_x0001__x0006_Á@PV4N_x000E_·@AXÞ*(»@_x000F_q_x0019_u´@a_x0018_Z_x0019_Ï¸@ÀÞ[ÀÕ´@°_x0011_Ö³¸@jÝøn`H²@þz Ë_x0008_pÆ@Íe_x001B_ÒÕW»@¾N_x0006_;_x0017_³@|ð¥d½@_x000E_ÕjÔ¹@$òÎ_x000F_ù·@Öæhüj»@ì{Ä_x0004__x001E_¹@w_x0015_ªìMº@v_x000C__x001C_("\Á@®ï³4¹@`*1!Á@t¼)6¹@¸_x0001__x0002_¢_x0008_¸@¸Á|f¼@áP«¹_x001C_½@~VÝÆ²@Õ~gæ¼@_x000E_/K_x0013_g_x001B_½@_x0002_xF«Â@1µÎ&amp;J³@_x0014_Ç ~Á@¾P_x0019_k»@ì¼ÌT_x0016_oÃ@ÀèdÁ@:$Â&lt;ù³@\*nß(_x0018_¸@þZÒ_x001A_&amp;¼³@Þ_x0001_e©¥Á@åØgôå¸@2Ç4góÖ½@rï_x0011_*½@íJ«_x001B__x0019_)¶@¢ØHzÆ@í&amp;uÉh¸@,_x0011_a18¢¼@±.¢ÿ³@_x000B__x0004_yõL»@JU=_x001F_ôÂ@ÃëOûz¹@Jâ6)2D´@jË¿±Â@ï~&lt;HØµ@ø_x000E__x0006_Íc¿@¥gÞ]º_»@_x0001__x0003_ÕÕQûÇ¼@_x0012_W_x000D__x0003_ãê¸@_x0015__x0006_ÏVA¸@`ß¨_x0002__x000B__x0003_·@P_x000E_­Ó÷ »@yÀ_x0006_w¶@;?g-k»@_x000C_éçÆ¢¼@9_x000E_®© qÀ@»Q¾¤üHµ@Ræëªg½@¶à_x0018__x0006_Û½@Ø5_x001C_%¿@à_x0016_LãbH¶@àö&gt;_x0015_¯@3_x000F_bcMÁ@ùêòT_x0010_Î­@1C$¹*°@'öÅi·÷½@Ä_x000B_.ÁX@Æ@ýx¨Ù¶¦²@M_x0013_=ú:¼@v_x0015_O8»@âQ-!õ½@H3¬ðR·@bQ-ÍÞµ@ÈP_x0010_Ø·@¹X_x0008_&lt;?_x0011_¹@Ù?¡¥a¹@¼ÿ/Ì¸@_x0014_	|_x0012_ùà¸@${"è_x0001__x0008_Ûe·@CB¥´M_x0016_¸@t3U`ùn´@_x0007_­ÛÚÚ»@È¨_x000E_lmÁ@ÍW¬&lt;c¹@tÍ]¶mÀ@Ê	¯¼@psôXi;¿@h_x0018_Ö2±@ü«_x0004_Eó/·@)ó!V^&lt;½@}däø*·@ã¦ôêiÁ@0gà_x0014_°·@ñ+%ûcIÁ@^1W¦÷á¿@ªxÅÃ¶Á@w_x001D_+¶V_x0015_º@¨uàB_x0018_þº@F9TVÃjÄ@ál_x001E_N¶@ÍÐ½Ñg²¼@eÈ7Òj·@þ0|] ~»@íb_x0005_ËC½@òÛD_x000C_A_x0002_¶@5¤+XR^¬@_x0003_ËÁ£_x0006__x0019_µ@Ä _x001C_¹¾@Xl"-²Æ¹@­µ_x000F_`_x000D_À@_x0001__x0002_Òöû_x0011_å½@~_x0008_øn]Î·@¼¥(«,®·@é¢¸Ã@_x0011_87pö®@Gð+Ï½@_x000D_é¾R¢¶@4â¸À¬iº@:ÍøË°º@6µi¯@¸@N2_x001C_3E±@ßæc×a½@Î4_x001C_ë®@^°V_x0018_µ@¯ö¡Ö»_x000B_Ä@®2¹ÈÈ»@*_x0012_yóW_x0017_¿@pÈÞ{kÎº@J[ú¶@_x0005__x0013_ú_x0016_Í¹@y÷÷¤a³@ã_x0006_®nI¿@ëÅ*ìw¿@zYf®å¸¼@ÌÔ_x000B_ó.u¾@#½&gt;ôÀ@FÉÚ_x0010_|Î¾@RÐ¨-ÀH³@(qh+§Rµ@]Cý_x0013_]´@_x0001_ÛÃ¾@0_x001D_ý¯_x0002__x0003_SB¦@¿FâP²@Ì/±ø½@"û²V5°@ôo'\_x0010_­@:4½øÞ²@ªÌ_x001E__x0006_Å¼¼@Ò¬(!qÒµ@_x000D_°}lýÝ¹@c«_x000C__x0014_wUÃ@¦Ñë_x001F_×¸@|c_x0014_jÎ¡º@_x0012_3³Hq»@K0_x000F__x001F_½@Eós&lt;¹@²_x0015__x0001_"|Q²@±¶ _x0019_cÀ@Z¬Ä"% ¹@¦»Ñ¾g-µ@È\Ó:c½@î?¸r¨6µ@^Èlçm0¹@4ÞH¼;_x000B_Á@hf£ßè¸@v_¥mY_x001D_Ä@&amp;]_x001D_kjC¸@ D_x0010_ §_x000F_«@ü¡ó	Á@f_x0010_í3¢_x000E_À@B_x001F_õýa´@Éæsè8ÖÂ@Y±(,ñÁ@_x0001__x0003_öFI·À@lá^!Q³@Ãa(¶»@ü0Ñ+-Þ½@µ,ÝÆæ¹@J|º²á¶@ õiÔ·@&amp;N_x000B_C&lt;¿¶@eÆIÙ°\·@_x0010_¡a¨¶ ´@J_x0002_~î_x0006_¿@3Ì_x001F_½G½@(Ì`1_x001D_¿¸@_x0018__x0006_}4»@l_x0019_½¹Õ½@ ¢ÑdtÛÀ@ûv,ìþ¦@FÕÍ¾¸@¡_x0015__x000B__x0003_à¿@_x0006_°påT©°@¦êù¨½\»@Z ñõh²@Éï÷c¹R¶@Pq=`c¸@qmïÓ¤Ü¹@«_x0002_	_x000C_"$°@høâu_x0012_Ä@K1_x000D_ÿøµ@i×B5_x0013_Ä@2ÛÇáÉ¶@_x0010_Xûx_x0013_¾´@áD|_x0006__x0002__x0007_Í¸@ºC÷,jÞ»@E´ü?ïµ@ì+i/]º@_x0016_¿=¢Û·@ á_x0016_tæ³º@¿dJñð°@&amp;U_x001A_§Â·@1WUó-¶@c_x0015_À-J¿@_x000C__x0003_Õw±@{CÞõ·À@Ü&gt;i%t¼@¿g_ýÀK»@®K,&gt;¯%Â@.]-T´F¹@H^ÀJä&gt;¾@Ú¢&gt;?À@ZÉ¢ÎÀ¹@»_x001A_PÑ9ï¾@_x0019_7ÝëÚ¬¶@Å(:_x0006_îÕ¿@_x0012_Ã_x0010_ºÜÉ³@Uâ{_x001C__x0002_¯@áÝíW'_x0003_¸@tÃKÚ-¼@¯¦`o¿Á@_x0005_à_x0004_aÇ@_x000E_Ó?5¼â¾@öèÀw¿_x0001_³@_x0003_êÁã_x0003_³@½Â\½¿@_x0001__x0003_8êjBÂ@_x001B_ùÙ_x0002_Þåµ@_x000F_ós*l«¼@ÒTÁ»_x0006_Å@àíý,¥º¸@íjÐ4g+¹@ @ª½©sÁ@ZE_x000B_¥- ·@lù_x0014_l"º@Ñ¨_x0001_Clò¹@è.¿×_x000D_µ@Y^ò0ýº@Ä_x000C_Å9À¾@(4[_x0006_ê­@¶^e_x0016_¿@t²,ë&gt;¿@Lê]Å2´@Úê/0_x001E_·@&amp;!)d_x0016_N¸@úÁ^£¬ô¿@pOx¬Sþ»@¿Â_x0013_I­4·@Yà×d3}´@Ö|83ìÅ@NÏw_x000E_»qÃ@Z_x0006_ÑOî_x000B_¿@Ü0ç1F´@õTû_x000C_F³´@JNg±_x0014_Ý³@à^_x0006_ôW³@_x0011_ß Ø_x001D_»@Lg¸(_x0001__x0003_x¾º@õ°}³@ð"_x001D_È½@?_x0004_ Å_x0002_Ë·@¡Æ¿«Ø·@÷ã1YÂÀ@lx&amp;ËÜº@Y3úë@»@`#ycS´@d_x0008_ÔLØm±@à³äÐU´@_x0007_%t_x000B_½@á{ÓÚ?	³@bºH/ýÕ·@_x000B_£g_x0011_ð´@Mù"ëÁ@È¬_x0008__x0004_Çkº@!.{|Oº@ù2¶ÌïZµ@Ç§`_x0019_È_x0007_¸@_x0010_ÀR\uòÅ@ÂvÜp&lt;ò»@èæ2É+p¹@$rR%ÂöÁ@¨j¾ÕF(Á@fï_x001F_è»@îi_x0001_ø_x0012__x0016_Á@DñðU9¿@¨_x0017_&lt;_x0019_ »@:íóo¶a¸@Zäð_x001C_,iº@ìÅ_x0004_ò_x0011_HÂ@_x0001__x0002_Ô÷ÆM_x000D_º@¨¶®P3JÁ@Ú÷_x001B_0hÆº@Ø3_x0018_gQ³@wí¶4¾@´Ý	÷D_x0011_¿@[_x0019_õ_x0016__x0012_B´@~`FlÛ.¶@lÿ3_x0007_Ã@Ô¤SuI½@x\_x001B_inJ»@Ù_x0003_äù»@{x*¹@èÌÕ_x000E_§µ@X_x0002__x001A__x0015__x0005_G¼@_x001E_ààË_x0003_bº@_x0002_â¥_x0010_¡Â@j;¸È\µ¾@¹_x0011_k_x000C_&lt;¸@+FÑ²¿@_x0006_­q_x000F__x001A_À@_x0011_Dâ9Õ¢¹@ª©Lt'²@|Ü¨_x0008_èpº@]=Y¾«@	5³A_x0010_»@_x0003_ìQ_x0010_Ôc¿@ã0îµ-a¿@{Á`.è°@_x0001_KT¾@üZ?º¤Á@²|Á_x0005__x0002__x0005_V_x001D_±@\w-J¿N®@»a5;Þ½@JÐ±s_x0016_¼@_x001B_ßºåeÔÀ@_x001A_ c^_x0017_¹@b­&gt;êýº@%±W_x0001_V¯°@ôª÷nG³@_x0004_I_x001B_yÄ®@_x001A_á_x0001_°½_x0016_·@w#_x0003__x0007_º@pIä_x001D_Í9±@¯®_x0010_È³@ù¬b_x001B_ð¼@å_x001D_l_x0008_À@,|cå«_x001B_¶@_x0016_cY_x0007_DBµ@N5®+U«¿@Cå¨ÅsªÀ@î~Ò¿u_x001A_¾@18ýEÐ_x000D_¹@ÞÓç¾Gù¸@Ä7ÇËÜy¸@d!À;µ_x000B_´@jØü£ÖÂ®@tÍS§Û¨@m_x000F__x001E_âÒ;Á@X?xÃ_x001C_¼@dx_x0010__x0014_tà¹@_x000F_·B·p:º@üEÏtK·@_x0001__x0002__x0014__x0019_óµÉ!¼@à&lt;Ú.}ÙÀ@¼Á­äõ_x001F_µ@àd_x0016_§²@&amp;f_I«O»@.@sHNÞº@VÃq_x0010_Ü%¨@Ø¾_x0006_90º@Ú kßÏK¼@r(ØÁ:À@&amp;õÀ4Ü²µ@ÛÆ_x001F_Z¤´@;µ'¸@Ï·@C^E"õ¼@_x0003__x0006_Ï_x0003_Vv½@l®ï=°®¾@7_x001B_{ªæ»@áÎéMDº@ü7Kü_x0011_¡·@Ô_x0011_i(1¯@Àõ	!­º@|2´7É¶¶@_x001A_E'k&gt;ù¹@Ê_x0013__x0001_Ð_x0016_À@_x0006__x0017_ÏçÛ¾@°þO©ìp¯@I_x0003_Áp_x0016_3¸@_x0013_-v&gt;4¹@p_x0019_¾@àf"¤-·@=i_x0019_¾Ä@üûk_x0016__x0002__x0003__x0003_D¹@Xe§ 5¸@9é_x0005_EÉ­@FjiS¦ö¼@8=o@Ð²@kÚ_x0016_´·@_x0008_¸[Ñÿº@b0¯ü´7¿@õß¿SJ±@&gt;ÝùM_x0007_ú³@Ëê_x0001_Å»@*ÇM{_x0006_½@õÒ_x0015_eÂÀ@GOÁ¶*Ö¿@ì_x0018_ÔÔ¸@RMoÌJ¹´@ônðdþû»@_x001C_áç_x0016_®û¹@Âþï`À@_x0007_ûW·¼@/8ÉÛÈEº@ÄCßúoÁ@ãÆ@ÓÆÚ»@»B,Qû_x001F_¸@2/_x0005_×W¸¿@ Eùúº¼@¶_x0015_óâ°@*£ÒÏY¹@ö UYÉ·@!½_x0007__x000B_5À@F!_x000D_g"¶@¬`wísdÀ@_x0002__x0003_S¼iÿÆ§¼@}ãùO¶@Á{I_x000E_o²@PËècy¹@c!wÅç	³@¼¯¦ØÀ@Ð¬jù_x0002_×¹@v_x0014_	/´»@Hí®¡_x0016_Ã@_x0010_tõñv³@á_x0010_ºD2&amp;µ@_x0006_ç_ZV¬¸@Äú+{ÌH¾@`KEDù*¸@#pé]À@k_x0012_&gt;k ¬¶@ýGUÞ¶@éÓ@"¸@0¢v_x0001_l·@é	£É½kÀ@£ºÑ©_x0018_,¼@4¿æ¹@ûPÇ³@Ò_x0003_ÍóHÇ±@hñ¬£´_x001F_½@¸_x0018_#h_x001A_ÿÁ@{_x0002_c1¸@\Óx°¹@_x001D_°Ñß ¹µ@_x001A_#î_x001D__x0005_À@\ þ÷_x001C_£³@_x0001_iÃ_x0002__x0003_ß_x001A_Á@È2Ì&amp;x5Ä@_x001B_å^zJÃº@f*Ådç_x000E_»@ßR_x0014_¼!¼@ò_x001B_Åj_x0008_º@àIV©x!Ä@n×_x0010_¢òYº@s_x0015_¸%_x000B_Á@_x0019_&lt;`Ö½OÃ@Fb_x0005_÷_x0007_ÅÁ@¼	_x0003_GeW¸@Xq_x0019__x0001_F[½@j»7Ü_x001C_¸@_x0013_A_x0015_X¼@69t²@íÍ¼l_x0010_Å@_x0010_Cfö³¿@¼0:FÕÂ@_x000B_HPä_x0018_º@Î¤´·¤«@*kì	¤uÀ@_x0019_7_x0002_ËÁ@¤ 3èø¾@ü_x000E_Ò¨_x001C_¸@±æöÍ Á@®é_x0003_°8_x0017_¹@&lt;:P×p#À@´|dþÑ¾@E:_x000D_È9¸@¢¤âY)ù¹@Lýn÷Jµ@_x0004__x0005_äßú÷VÝ¿@_x0015_±Qÿo»@§çbñOÎ½@_x0001_½¢Ñ¿@úúp_x0004__x0012_º@^ÜøK&amp;±@x0kaUÀ¸@¤óå2ÜÂ@úïäÙ _x0014_¹@g_x0011_'_x0017_EÎ¸@_x0016_á±_x0003_õ¸@åk_x0008_&gt;°µ@²¿Ö_x0002_njÁ@d"ä²G+½@Ê&gt;ª.Þãº@O_x000F_ÕX»@Î&amp;_x001A_vý¸@â_x0001_Ê:_ëÀ@Äêï[O:·@¤qGr_x0016_Æ­@ÑÊÒ.À@0_x0005_ð_x001E_JÁ@_x0016_Ë_x0018_øüµ@ö#:dD³@_x001B_Ê	_x0019__x0006_·¼@ý\:z©@8x_x001B_è¨¸@zë4q_x0010_Â@ô=kºP_x0010_¼@[2ÏØ¶@á£pãß­@ô1_x0010_'_x0001__x0002_MÀ@üÞG_x000E_O¿@ÞnRå=o´@æ?}¡?3À@#Eð½_x0004__x001E_À@ðæ`ZöÂ@a¼9ãk¯@÷è_x001A_ÙY§@¦ã üÑV·@kÁÛGÖÀ@íN¸ÑF¦@_x0010_+çÃ"_½@#@ÆIö(¸@ __x0001__x0017__x0018_º@P_x0016_jÈgE»@_x0017_ÀØÉ=À@_x0014_ï-mp¹@yNªÏâ·@_x000B_õ_x0005_îB¶@·OL_x001B_8¸@Ýc_x0010__x0018_²¼@çÞ"»@æ_x0008__x0018__x000B_gþ²@{0{÷½@_x0018_õæníæ¸@;ýuï3·@_x0001_EÈ.Ð@À@éìÀ_x001B_fÀ@¸´wAÃ@®_x0016_{Æ¶@å%Jç¸@é	_x000F_m_x0016__x0019_Á@_x0003__x0004_dQZ÷(À@7ñÚ_x0015_éÆ¬@~&lt;ËÞ¹@`ðt_x0006_þ]Â@í²DØ®À¸@ âã»1Á@^4ÈÆùÁ@÷_x001A_o®_x0005__x000D_¹@à*£;âñ´@Ëb:_x0016_B_x0019_¶@_x0010_2åÒ1£¼@ñ^_x0013_@ø(¹@ùÕiPËCÅ@_x0006_uçeyÚ·@Ä:_x0014_J±´@±Mþâ=@¾@´U_x001F_`N­@_x0004_x`_x000E_crÀ@k=äñ½@Ðòd_x0011_ÀjÀ@¬í¬.×_x0002_³@\êqõaW³@½e2dì[Á@2Iä7óª¹@ÊJø©s»@J§ÀØ4­@&lt;_x0001_Û$Õâ®@OaË-Ü¸@t»MgÅô¾@?Z;§_x0001_F½@:{ÖÉ(\Â@k0¶_x0003__x0004_ÌÃ@ÃÄ_x0018_gø°@Ñ5tèß¥Á@qv_x0013_7UÖ¶@@u)Í§¶@ÎÃ_x000B__x000C__x0004_D±@~Ïäú_¶@_x0001__x0014__x000E_Á¨h²@|_x0007__x000E__x000D_\K¶@²	¯*1â´@Ü9XRû·@ÿeÃ2pBµ@XýÏ_x0014_á¶@3¾Iè·@_x0003__x0005_¦kÒ¼@_x0003_zþZ¶@VØ¥ÿ±@×_x0008_Ún+À@ª@µ÷iÃ@Àè¢Ð¦º@xº¤G_x0002_Ê¸@Ì$x&amp;¹@_x0012_x¬Sc¼@±_x0008_ÙÂ_x0011_¹@6ÞÄu[CÀ@Æ¿¸!°#¶@¢,Ô_x0016_Ò¹@Y¥_x0011_z¨²@1¿ÜÖ&gt;³@Æ£ÅÚ¾+¸@§õYªWûÃ@ªî" r_x0013_¹@_x0004__x0005_G_x0004__x0016_¶@^è_x0001_+4¢·@b9_x0006_®_x0019_(¾@`._x0006_8_x0014_°@_x0004_áësEµ@_x0002_@»ø:Ä@Ð.3?{Á@ÎyF.K¹@²é!°ª_x0012_²@mïeæb´@ÔÔ¸)u³@Xÿ_x001F_=¸_x0011_´@íQqu(³@+_x000B_xo7Ä·@Ã³¼u)Ë´@úÅ. ³@¤_x000B__x000B_x*½@_x001E_ÜÈ®n³@î¯_x0006_æÒ_x0010_´@Æ_x001D_4HH¸@_x0006__x0019_ÀÞW¼@IOoFX`À@ún¯ÛA¸@¤Z_x0006_C©£²@bæ¥±Mº@a_x001E_î®äû¸@d¡'_¨@ô6ZÊÇº@_x0003_ÛNV_x000E_º@âBÝ_x0019__x001A_¾@è£_EV4¼@´¢Z0_x0002__x0003__x001A_ß¹@¤ÀHªîÑÂ@²sRú²;¶@×mÒïÜ¶@LÈåññÉ²@._x000B__x0013_æÁ@)£·Ú7¹@£{ùtÑ,³@_x0002_fZCX¸@_x0002__x0008_øÁ/Ì¸@_x0016__x000F_¸_x001F_6%¹@öòfY_x0010_¸@2§Ø_x001E_´Ð¥@(înqJº@_x001C_²Ïý_x0003_ÿÂ@$]ÎF³@_x0012_¯êT|¯¾@b#Ë@p6µ@¾_x0004_{&amp;ØÇ¶@_x001E_]ÉQa¼@U_x001D_'uz¥¹@_x000C_'M.Ò²@_x0001_ë_x000B_/VÀ@*\þô¬@v~¸nûi°@zºµxÍ_x001A_Á@ìè_x000B_À_x000C_Ä@$öÉ·£Z¹@ý©CýÎ¸@_x0010_yO_x0008__x0010_¸@Dö&gt;¤ô¯@j^G¹_x000D_º@_x0001__x0003_DÄ_³â3¸@Bìñ?_x0002__x0010_º@~¶Dd_x0018_ù¯@_x000F_Éø¯qº@Ô.ZôÚÀ@¸:©ÉÏ¾@p_x0010_ìÁú¢´@$_x0010_ôv-À@&amp;ûFö«gµ@ôÔpµU¸@&gt;¶_x0008_WÁ@©qrÖâr·@0ócÄb»@£B&gt;Nm_x000D_Á@7æí Yg»@ Á8 û´@ çb&gt;_x0015_»@ÞcÓÌÛ_x001B_º@0É&amp;bº@l_x0015_tbÓî¹@ïþS_x000C_×´@À9V_x001E_E3º@ªÀn «¶@÷_x0002_M_x0002__x0017_óº@ùî^yÒ·@&gt;¶q&amp;Ôâ¶@òP_x0008_½_x001C__x0005_Â@°¹½¨Ø¶@þ\Y~øº@_x0004_­_x0017_5¶@2#_x0007_ó³@¢?ò½_x0003_	Ä5·@0õxþä°@K)Ï_x0015_ÖÅ@ZÊùáe¸@ÜÆßi_x0008_¶@g_x0011_p[À÷º@_x0011_kB`aÄ·@©dÞ\bÁ@i¸_x0010__x000B_¢ª@ìID5VÀ@Xµ_x000D_=E.¼@·]®ÏÀ@{_x0013_Ùqw¾@¨òNNW¯¹@ _x0007_=Æj³@â"Ø¶M¾@_x0004_Í&lt;äíµ@¸5_x001D_Ýe¼@_x0006_pF:V¼@_x0004_?Ë¢&lt;´@Ô3_x0002_ü8¶@_x0002__ctÀ@_x0015_b_x000C_ñóà¸@îÞ¯ÝÈÞ·@èðóã_x0001_¿»@ÌikàÝË·@_x000D_Ä@ô÷´@q}m´_x0006_Z¹@_x0010_ð©g_x0005_À@ÜJHWX´@_x000C_ûWç Ä´@¿rG&lt;ÄÀ@_x0001__x0006_HxYTv·@ÿU_x001E_,_x000C_Ó¶@ÔEW_x001F_¨_x0019_¸@ÄüXÏ&gt;_x0004_»@'ÚÙ=sª@®z&amp;Aï¶@¦+ùX¬ÖÂ@2­:_x0002_÷»@Mµ¤Â¸@_x001E_?ÎÌ\¹@ð_x0006__x0005_\_x000D_Á@RlQá-¹@®}3x¿@jjÐ³úÔÃ@_x0003_L_x0002_ÊI¡³@_x0016_'q_x0018_IÀ@¬¯î®YÃ@âs @Ä»@p'á¾G½@¯Uëå.«@ËÃ×-Õe»@µN¨[¶@4?þüðÁ½@.Ñ_x001D__x0003_$D·@Vÿ¹°Â@Äñ¾_x0015_M¶@_x0018_F/E_x0011_­@}Ä;ÛØP·@djC;éöÂ@ÜËq_x0011_é¶@,	Ü*ä_x000E_@K+èß_x0005__x0007_t_x000D_Ã@ü_x0012_lÑ³ë¿@&amp;¶}­ýÆÁ@º5_x0015__x0004_XÁ@Ù»3¾Á@³Ò5fÃ¸@ÉÅ-È¢1À@úBÚe_x0015_KÁ@¶¿_x0003_tñ¹@ýÍ^_x0016_¾¹@þV++FÃ¿@BqÁXwl¶@·_x000F_A_x0012_;Á@_x000E_¶%ÅÄ²@teî¯+*¼@üöÒ*KÀ@÷kü²jÀ@HèÓSÌÚº@4Ö94_x0005_¹@±¨"ç_x000C_·@, [þÖÆº@_x001D_.°Ã_x001E_v¸@-ëàäûÎº@s._¹¯ö¹@Ôl.¹_x0008_·@ÿÁ_x0006_×¨·@ pz_x0011_Ã@»_x0002__x001E_¤+²@Þ\MÍ¹±À@v@ï¶@@þS_x0001_|:·@à$kµ@</t>
  </si>
  <si>
    <t>c143b4bae3e45910de131baab1297e3a_x0003__x0004_¬T¡¨=³@J½6|h1¹@þ2ìëÁ¸@'_x0008_¿§¬@ù_x0006_Ó0`Æ±@¼Å_x0010_ÿ_x001F_¢À@óÌj_x0002_Ù¶@_x0005_T_x001E_3|Ä@çM_x0001_ÈwaÂ@	 ³¥º@r_x0014_?_x0008_°@Ô+g_x001C_¶¸@½[Ê	¶@®_x000B_É=»_x0003_¶@_x001F_T_x0013_Åkÿ±@f6i\Ïsº@(¥_x0012__x001D_$Á@Ùè1_x0017_½@úgò&gt;¸Ã½@_x0016_U¶^V_x000F_À@â_x0002_Ú¯@ü´.8´v´@R\ðÇ_Ú²@¸Î_x000E_.ô7À@-í¦£_x000F_À@j-V&amp;S±@Jc¾_x0008_µ´@ôJÁðaL¤@þßÅq%¿@Ô_x0015_Ù_SÇµ@þ_x0004_	_x0010_·@ÔÓLÐ_x0001__x0003_£H¼@¸L3ªÎm¹@yªeÜ_x0012_?³@ôµ_x000C_'ç¹@qML_x0005__x0013_·¿@¦¸p|_x000F_&lt;Á@íÌI¸°@ßUf[`u®@NÌzEûÊ­@_x0010_)»_x0011_º@l¡ç²@_x0017_I:éäàÂ@'_x001F_×Ó^¾@â3ä$¿@zøÉÐ1¶@:¾_x001E_®$_x000C_¿@¤Pxû¦@ò _x001C_Ä_x000F_¶@&lt;5_x000B_Tð¶@É%]½·@_x000F_ñ&lt;|¼@\:¾ñº@Ñ¹þ/s_x0018_Â@5WßÛäoÁ@	_x001C_%Û¶@Èè´¸´@¡TíÔ±·@yôÒór{¶@Vwv®éÀ@X4öA_x0002_d¿@úú#ý _x0016_¯@\6i_x001D_t¹@_x0004__x0006_T²C~y³@³	B.aZµ@Z¿,îÔ¶@`_x0001_oªÜêµ@^©Äq_x0005_¶º@¾Øô_x0018__x0006_nÀ@ý¶_x0019_:Û²@P²­Ì(!¿@_x0018__x001F_ÍJ_x001C_ñ¿@î.ý´7_x0015_·@oø!' -Á@_x0008_L8ZÓ·@½øÙÛÀ@_x0013_686_x0006_³@Û_x001B__x0003_ì±½@_x0016_¿_x0006_·@§»_x001F_ÃÑ´@_x0002_`³2_x001C_¶@HÝ_x000D_ô®h¸@wáZyñ¶@_x0010_&amp;©¹×³@û§¶l_x001C_z¹@î8_x001D__x0018_¾@_x0004_¯H¶t2À@Z_x000F_CÛy»@_x0014_ñÐ_x0004_u"º@ø¡)â8VÃ@b_x0012_üRü¿@«3£QÕ´@PÏmd?,·@¹$yùO¹@¦_x000C_¤_x0003__x0004_&lt;kÀ@(\a°_x0016_6º@Ì_x000C__x000C_N¢º@ÓñH±&amp;_x001B_Á@¶Õ¼? {À@¾pÏa_x0015_ò½@wëOÂ_x0001_º@Ø»Lêxy·@_x0018__x0007__x000C_Zo5¾@(Ý»0d³@Rþo&lt;Ä¼@ÊÉU_x0005_¸¯®@ºutDK³@WOìBÀ@À±ª½&gt;Í¸@ì±Ðbøÿ·@fàe¾@Õí¿ÆÕ¬@«¶ßµ@r"gÃMÃ@F¦ø8m¹@.@Ó_x0001__x0018_¼@ü*¢w&amp;×³@_x0018_k¸_x000F_y¶@ùSüÃ^µ@_x001D_vØQ}_x0002_Á@%_x0017_ûpcÕÁ@&amp;=ÎC´@°àkÉZ%¾@z_x001B_ß52¹@¦}/×"_¶@n&lt;_x0018_,î_x0014_¶@_x0002__x0004_@_x001B__x0013_ÂÌ{º@,u$|²¾¼@ä_x0011_c3ØÄµ@áD4aÂ@Á?eY¢{Á@Ô¢ürö À@®L];?¶@]A¢_x000B__x001C_c±@º$xY;S·@ÉqfÚ¼@¬Þ¯ÔE³@$ K_x0015_È¶@b_x000E_LýeQ¸@Îlòà&lt;¾@´hÇ_x0016_W¹@Gù."í¸@_x000E_ûT¾OÛ¸@9e.¯@f¢Ñ_x0001_ÊÁ@&lt;+qHÃ_´@2_x000F_%ëÞ~º@õ	µka´@"mÉ_x0003_¾@_x0004__x000E_@fÈ¶@l®î¾ß§Á@_x0013_sê_x0016_Òº¾@þ~¸__x000D_¹@jFespÀ@ù@¥ÃE½@+V=8CÁ@â7%ÔÔQ·@ÛjId_x0001__x0003_\²@5ØÉ®þ½@æ_x0016_ë¬@JBDØô»@D?Ü·ª_x0012_¼@¦ ©ö0¡º@nôÏå(à²@ Î_x0002_´Iº@_x0017_=íÊü"¶@hðJ%½¶@Z3-·-@¿@rê¦_x000F_À¸@ëZ¬~À`»@±ùOlá¦@þðw§Ñs·@·jFËüÙ¼@ü_x0007_y_x0007_½ä²@5Å_x0018_ïy±@|©ú_x0018__x001A_È²@ú¨\\¾³@%ýç"Åº@Ý»	àO¿@ÆWÆ_x001D_Ø¿@V³çåAº@Z¡Z/_x0012_Rµ@Ì_x0016_ò_x0008_º@s¨lÏãg·@êÿ&gt;_x000B_ Á@g^ÜP&amp;@»@%{ô_x0002_±_x0001_¼@Ï_x001C_&lt;ñqÂ@_x0013_î·e¡·@_x0002__x0003_Ïc_x0011_ÇE½º@tSùÏvö±@&lt;Þèâ4Ô¶@JP_x001C__x001C_lè¸@0ì_x001E_dÞ³@_x001B_ù_x0002_eêº@ÄôWÅõJ¼@IÂ_x0014_Ã@'Ö´ÈÊ¿@Jº±£½Â@]_x0001_ª¢÷B¶@=´Óé§¶@ã3­éªÀ@d/_x0002_Ú³¯@_x0003_ß"_x0006_é·@n`._x0007_c¶@2åªH£D¶@°âCQ«½@EÆ^ê`*µ@Üuîç³þ´@vÅ¦L Q¿@þGa¿@ÛU]ù5µ@"z5­¤§À@$Ç&lt;_x000F_À@Áç_x0010_õ#þ¸@R±Þ;$H·@d_x0015_&amp;&gt;_x0003_­»@_x001B_ÃL¦ý_x001D_»@è¶ÙR_x0006_¿@ÄÏé_x0002_\À@öáîc_x0001__x0002_u_x0008_·@â_x0016_R¨&amp;£±@L|¬¿@¢Om~É¹@¤ ¡÷ÉÍÂ@@xER¨^¿@O_x000B_¬îÆí¹@_x0014_éÒ^_x0016_ðº@ñ9!óÀ@&lt;îrTü_x000F_°@¾N%_x001C_½¸¾@_x0011_&gt;+ëÏ·@õ+2+v¼@ê²iímµ@_x0010_¯NÛÀÀ@­_x000F_ýÂöµ@$_x0003_/XÁ@xã@«ÄÁ@Ü¾cÄ®¾@]@÷¿@_x0007_/-,ÐA¸@«ÎjÊÀ¼@_x0014_ºW_x0018__x0010_°@â&lt;_x0012_CdÂ@GuhÝYº³@aE~æ¯@*5J½@¾_x0019_ì4_x001F_¹@&gt;bË²9Ô²@8I3_x000F_#¿@jçÌÒUÀ@9&gt;«,Jõ³@_x0002__x0004_SgÌ¢¾@÷_x001E_ÑMõ¯@6_x0006_Çb_x0016__x0002_µ@_x001A_rq«øÀ@ºî¬Ù¹@QÈÛ]Y]´@ª_x0014_uÓ¸@V¨&gt;Ï¶@_x000B__±/K_x001F_Â@ô·ÃÓÝ½@Þ_x0005_S_x0019_ú¸@.ÎsGg·@ofßiq¾@Æè_x0016_³©H¾@¼bý*#Á@_x0013_w1Õ5Ã@¸·x®¼@4_x0005_^'¾@²·ýÎ¸@ò@KÑÂS¿@À÷ÖV_x001A_h¹@_x000E_Þ¸&amp;_x0016_êÂ@à~4Û_x000F_À@åð_x0005_rßÊ±@8«¬OÖ.»@||Ãt¶@òöÑ¦¡¾@LC5bÿÀ@_x000E_@-ã_x000C_Z¿@îCú2²¤½@ü_x0001_k_x0003_WÀ@È_x0012_'_x0001__x0003_nÍ±@÷ñm¢þÁ@_x0003_ÈÂTp©¶@°_x0019_n#À;¸@Ò Ê©&gt;¸@]Ë§_n Â@_x0015_×ò¶¶@ê YÎ%¹@bqëÜ½@j_x0005_q_x0003_Þ_x0010_¹@ò_x001C_©Q½@â i±_x000D_¸@ßa¶GXÁ@"ÎÏYòyº@ÁmD_x0012_PÀ@I@¥¹Ã_x0017_À@°ó¦S©µ@ÅcÔ_x0012__x000B_³@tUZ&lt;p´@vy_x000E_f¾@+O¤Òµ@0_x0002_¥Í_x0008__x001E_³@	a_x001D_^¸@U0CûÕ¸@ÝGñK½@A_x0014_°_x0016_]²@¾X¼ùéÎ´@zj_x0012__x0008_v_x001A_À@°Á_x000D_ßöÚ¹@Q_x0001_})æo»@äèi|¯_x000E_°@¸Æa¢DÑ¬@_x0001__x0004_yJ¾&gt;WôÁ@)_x0001_x_x000C_T_x0005_¹@_x0001_DIY ¾@_x001A_³þ·@BÄ@_x000D__x0003__x0012_»@J·6÷¶º@Þí_x0011_¾Ü¹@W,üùp_x0015_±@Ö&amp;´_x0010_BR¸@ÀG(_x0017_¾&amp;¸@%T¤¹ò¶@È'èJ¸@¿;Ü_x0002_´'·@ÜËÞ½ÕÃ@à!_x0015_º@Dó_x0015_&gt;¯²@2½à©­@_x0018_^Î_x001B_8_x0019_¶@É+ûX_x0008_¿@ðí°6UÆ@Ñx\GÄ¾@+·Ì_x001A_Ý½@ ý_x000D_&gt;oÎµ@|ÂÙ÷_x0010_Â@ÐpAP­¾@_x001C_.Öì_x0018_¿@5³,ºð¾@ÊÛ2i_x0001__x000C_¹@^_x0008_¯ »@Þ¯øÈå'Ã@&lt; éÃ@Îî;á_x0001__x0005__x0013__¾@2äÅe°¶@QÉ_x0003_/Y¶@ÃGù#ù¾@ÇÖ_x001F_Ô0	¶@ºY¾%¼@,_x000E_[h¼@|/àN¥^´@°;¯_x0002_ºò»@_x0002_k_x001C_¾_x000D_¸@ñØÅî&amp;_x0005_Â@xÖpJ_x001D_¾@_x0006_RÊ!üÂ@ãU_x001B_ZA²@ääAÔ gÂ@×nI+Æ³@l5Ò`å´@i¥3*þô¾@²kp²@´ªb_x0001_y¿@_x0008_¢h_x0017_Ú»@Õ_x0011_ë ¶@¦:Úew²@¦.ÆPe_x000D_À@ûÏMA¹@]cÅKH´@N¸¹_x000F_6½@òM9òÚq»@r_x0014_Æ\/½@¬_x0019_}_x0004_d¹·@_x000E_þo»_x000E_¸@_x0008_Ðzë:½@_x0004__x0006__x0006_X¨t¤º@Ä"+3_x000C_º@JJ|Ã_x0013_T³@ÖAw_x000C_m»@	_x0001_ ~Ãª@¡2\¾t7µ@2+Ú¨ª&lt;¶@¡êpÍµ@_x001B_Í_x0002_ìµ¯@T_x0011__x000E_¯µ;½@mÖ ÁgB¶@vì&gt;_x0010_¶@_x0017__x0013_­+WÀ@ñæ%RJ_x0017_Â@_x0006__x0010_  zK»@½hk¯@^»ámZº@´Ñ÷¹N_x001E_¶@ÒâúÐc¿@H&lt;Ú¡¸íµ@Rûý}[´@X_x0008_ü_x0003_²@V(çxåµ@6Ì_x000F_9÷I¼@´HÊ|aµ@_x0005_vTRµ@¹;ð+*¹@2jÙ7·@ðL8_x0002_×½@j	!÷|°@%º0ÄÞ4º@Ã]c_x0001__x0002_²_x0019_Á@_x0001_Û_x000F_WØ²@ÆÏÐ®@]ÊOPÈÁ@ø²ëê¿Rµ@\Ï(L·è½@Î`tªm@Â@ÄÊ"[À@¦_x0003_µà®¾@û¨ÎÄ@ÙD¤°@Á2:Ü×±@¦Yº·I_x001B_Á@]×=C"h·@°òÛL3½@+µ_x0014_âï¼@ð_x000E_:W_x000D_¾@P£ÆÁS_x0019_¿@À¢Ó9E·@tÙ	:cçº@W¼°_x0019_"»@ìy_x0006_P·@Å;_x0001_A¹½½@Õ-(µ®Â@_x001C_*Òd´@Ö/JÁ:§¿@ûÖ_x000E_ÑK¶@fR_x000C_¬}lµ@_x0015_ÁæÊ¢´@§AÚ¬R_x001E_º@ÄF_x001C_Y_x0002_À@ÌãìtãM¿@_x0001__x0002_aV´mµ@tßª^~c¹@._x0008_ÄTÎº@Ø!ÙÐ+V¹@¾_x000C_spb_x0003_¸@Øaav_x0011_ª@°Lõ¹Á,µ@bÌ4A¶¡@ÔúÓÏe_x001B_À@)Ù_x000E_¼µ@_x000C__x001D_qBî·@Þëÿ_x001D_EF²@_x0018__x000E_0¥0u±@¥{CK·@+k±Ë,»@Ìµñû÷·@ÇÎ­ìº@ñêF{¶¼@`ò/51b·@\\DÀ_x0002_²@;%`%«²@&gt;%Ù_x001B_¼¾@R_x0015__õ(¶@X+_x0017_ °@ïÛ9yæ¸@hâOÃhß´@þ _x001E_±¬Á@f_À¼@´ÍI7úiº@È_x0013__x0010__x0005_ô¼@_x0018__x001C_"ùfº@ã_x0016_n_x0001__x0002_®=¹@Ê_x001C_¶I%·@²K5"Úó³@YããÀ_x000D_Â@_x0012_PªÊ}¶@ivñ]b¼@»_x001F_,_x0007_j¤»@t«~læhÁ@Tó¶[©¯@îÊPYB_x000C_·@ûáÓBÅò¼@_x0012_ãn×àµ@_x0012_Î_x001A_Ón¿@áF¶}ÉÊ·@üì_x0013__x0003_L³@&lt;û_x001B_F0&lt;µ@.Y_x0002__x0010__x0008_º@lo*éµ@òeÒ2ú»@&gt;_x001F_¦cÀ@R¤ZQ|½@eYU,å¹¼@_x001D_ù,±±@JK|ïQ]¬@ÞJAçH´@U_x0012_{é®p¸@SX¶¶ÛÁ@9@_x0019__x0003__x0005_Ä@ô\1éu¥¶@WÆv·Á@ßåeló¯Ä@_x0008_×\_x000F_³¼@_x0001__x0002_$?_x0007_ñ¹@_x0006_³)Ñvº@©Ù.ä_x001C__x001B_¿@ÎÍÎÐ_x0007_Õº@0¡óD£À@L [L¿@µ¥ø&amp;ð¿¶@k½ö_x001B_ö½@ìû¼æ°­¾@Z_x001F_8¨½@³_x0001_XÓH¶@T*ÛÌô6·@_x000E_1	¢¯¹@_x000E_a_x000F_ð``·@¼ùB[9Ã@=_x001F_ Õ¿@æ³Þï_x000E_Â@Ê)_x0005_µg_x001A_Ã@4_x001F_»d¢Á@_x001E_ºáBì»Á@Ó«kôÁ»@ÿ÷Ø_x0006_S»@ÞÆÀÚÃC»@CØm¸_x001B_À@_x000E_ÏU½@f®Ò¾*_x0019_¼@`sÌú¤Á§@æ¡Ò$ýÝ¬@Ä\NT7&amp;¼@_x001F__x0017_	¾Ñ"´@øæ9©¸@g`.O_x0001__x0003_õ%¾@ÖBÈ_x001A_P¸@9]HÇàç¸@¬_x000F__x000E__x0006__x001A_¯@]eé9¼»@_x000C_fhd¸@­_x000E_ÏjV¯@Þ_x000C_ÉÄi·@,Xe)xJ¶@p3þ$²¸@_x0014_Ô¹1Ãk¼@Y_x0010_MrÁ@Êq¤Ë_x0010_²@pÊ½á0¾@ 4Dòµ@F¼ziµ@j´¡ã¥t·@DQðÇÁ@Ã¯´ÄxSÃ@ºpî»_x000B_Ä°@èMwY×3¸@öIqï'Á»@ *à¼_x001C_»@_x0001__x0007_ÁWNÀ@/(Rªÿï»@&amp;§B®L¶@Ô-Y_x000E_À@Ù_x001A_k´À¾²@iQÞ÷VÙ¸@&amp;¬Â\_x0007_1µ@_x0002_YÞÞ,²@n×8µÏÇ¹@_x0001__x0003_È²ÐÀ@w'&amp;_x0008_Ì_x0008_¹@_x0001_åR½ª@Â\l1(Á@_x0014_¸_x000C_¯Ç±@Ân_x0018_1_x0013_4½@bmªùEÄ´@_x0006_,öæ_³@p_x0007_Í¯»@É«0»@RC@Q²@z2Nñ¿@_x0002_Ìþê=¿@1[E_x0018_Ã(¯@m)òÂÁ@PzHkÍµ@´ÿ8&gt;Xµ@|Ã¨¸D²@_x0002_ÅùÎv¼@wG$·8¾@`¼ñÁ(¼@6Æ_x000B_[{º@_x0019_Y_(o_x000F_¹@_x000C__x000B_x-\¶@}¨á_x000D_k´@'ÍJ©¼@¾|_x001D_è(iµ@Î·:¢­_x000F_¸@h¡W­_x0012_´@_x0003_ß¤á¹@_x000E_ÇÇwß¼@g¦á_x0001__x0002_/»@_x000F_É4_x0001__x0002_¼@_x0002_¿oDÞø·@ïÜgÖu±@ÞBb_x0003_¼@É_x000E_Mç7_x0004_»@òÙ¬5áº@ò"ü}º@dÑ4_x001A_rº@_x001B_f_x0010_KÁ@GlÏ÷1µ¾@_x0005_ìB¦_x0006_»@#3#"ËÀ@æ_Ä,&lt;¶@äX_x0010_È¾@_x001D_SZÅ_x001B_À@$Wsí¾@Â°{¤¬À¿@Pòð­@ýd_x0005_0´@A9n_x0004_º@_x0008_&amp;cÁÀ@Ì²ùF_x0017_·@ ±_x000B_å_x000E__x000B_Ä@_x001C__x0016_1¦S´@É_x000E_MYì´@_x000E_Ót¼ê¶¹@Lº,êé°»@_x000E_ÿáe©{Ä@ÀR´Ä¦_x0001_Â@ÆïÛ´@_x001B_cÒÌþ³@_x0002__x0003_Ü1_x0017_]åÖ¶@_x0005_·5OXÁ@ç_x001B_wwÈ¾@_x0008_bû~À_x0018_µ@{DÜ¹@ÀÇ_x001B_(%T»@_x0008_nÛ»ýº@À^SÞýc§@E_x000B_\¹@q_x0007_;{_x001C_¢±@_x0001_ »¯ûÆµ@à_x0012_Yüpº@Jyò þ³¸@_x001B__x000F_üX¿@_x001C_Ñ¼¿@çryòtËµ@å_x0001_a_x0006_A¸@_x000F__È×À@U_x0018_-Ý¨¶²@Äó¼Ó{w´@Dt&lt;#%_x0005_¾@Oûîd)_»@¨ÑrF_x0010_·@ÔÖ ËP_x0004_°@ÌïD_x000D_Î¾@ºS_x001A_	@ßÁ@»Vs­&amp;O½@b_x0015_.êµ@_x0004_1®Qbø·@_x0018_Õ_x0002__x001C_|i¿@_x0017_ÔÞÔüÁ@¢Í\P_x0002__x0003__x0010_Â@a_x0004__x001C_ÄáçÃ@MxâeCÄ@*_x001F__x0003_Yf´@¨iÃ_x0005_Ïñ¦@Xñ_x0008_8À@Àñ_x000E_ó_x0016_yÀ@U"A­±»@²_x000F_ âÀ·@ÜMboÐ¨¼@¢Ã!\Î²@|ëùÊÀ@¶?Ñ|7$¼@4W¼Ô_x001D_À@_x0011_ä_x001F_ÛÏÜ¼@4ñH]_x000C_¿@Íþ_x0011_×Ð¶À@Jýþ.X·@%9!±_x0019__x0019_¾@N©RH[À@_x0014_ºÿÍ6¿@=áÚíüW®@B¨FI¹@|m&lt;b­ï°@PV_x0014__x0017_°Û³@A;ïç_x0001_µ@î-¡¨~ã¼@~ÖF_x0001_ ¾@0°_x0004_Á@à±_x0004_vë³²@£_x0005_­³ýôÂ@l m_x001E_+|»@_x0001__x0005_ª/®_x0011_q½@ç[_x000D_j´@x"l¸_x0010__x0004_´@:¬¾M_x0019_½@u|0_x0016_Åº@_x000C_¦|*°@ï_x0011_ ,â³@÷´X²bÄ·@F_x0013_Å_x0006_å¼@_x0008_ôq_x0014_¾³@ó_x000D_¨G_x0003_Ä´@Æ\_x0011_í=½@½q_x000D_êÔÀ@Î"¸´@QÂ_x0014_8_x0012_À@¦d$c´@îr«=Æ´@ò_x000B_ç_x0005_ÐÀ@¸{Ë©»@C î_x0010_»©»@·Ë¨ ê_x000D_²@Í[k_x001A_º@§úÀ@j9Ðôd¸@fÁ°_x0002_:"¶@ÜöL}GoÀ@"üD_x001E__x0015_3¶@ºe_x001F_áÆ¾@_x001F_Õ[_x0002_o_x0018_À@d»_x0016__x0003_ê¯@®Úc´¿¶@¢_x001B_X_x001B__x0003__x0006_ö¸@_x0014_ë\à«í¼@­É/%x®@dz«×êµ@ ¿Æ_x0019_j¸@S8_x0001_ÇX¾@ã_x0016_A§'Ü¹@&gt;UÎ_x001C_H_x0017_¸@U®ÙÈVX·@fÃóWÍ¼@ío_x0006_,oÞ¾@_x0004__x000D_/#_x000F_=¯@_x001A_Y3ùä1º@Ð_x000E_|Dª·@ü3a÷»@rÈ¬}H!¶@AÁ_x0012_Éáþ²@ëþ¬Ë)|º@Zjg	H_x0018_µ@`oÕêU¦¸@×çºöÐp´@ __x0014_ã[8»@Ä_x0005_ÐW_x0002_Èµ@væ_x0003_©_x0013_(Ä@_x0018_7Ú_x0010_ìð´@¯Ì^á&lt;À@è`¬CC»@[_x0006_u_x0001_â¸@}ÓÊ/´@À»¿ÃIÁ@¬È_x0010_?2Æ@ÞKÙaï¸@_x0003__x0004_dw¢á_x0002_±@z51&amp;½@z_x0018_AÆÁ@à_x001B_Y§&lt;_x0001_Á@_x000C_ Å°·~µ@'Å«¥ª@ÃA·¨¨v°@\Ö,±¨@~¼_x001C_?GüÃ@Q.¾·Ý°@_x0002_Oê?ÎÀ²@mÝoÕS[Å@Á(-_x0017_f¿@_x0011_wØ$[·@w_x000F_%)µ@ã¨!`¸@`3ÖN¤!¼@_v-&lt;´@_x001C__x0018_:0ØY®@Ü9{_x001F_àÅÁ@®_x0010_àdWÃ@ð±ý1Gå¶@â~SV¹@tÃ§_x0017_X´@AÄNºVÁ@@ù`-àg½@úb¦_x001F_ÛÁ@ªôý®g ·@ý^_x0019_eâ.¼@_øX_x0019_Üµ@Û_x0013_F$BtÀ@¦Ï4_x0002__x0007_á\³@8§ßö2&amp;¸@À±_x0014_Ç&lt;_x001C_µ@´ú]È5m¸@_x001E_ç,j^o»@ñÑ&gt;Ô+´@Yãò_x0002_Ôs±@Ä_x0005_Mÿþ4¯@|=`ú$³@Y_x0018_@éW¾@¦©çZVµ@b(tÏRP¿@ Ò_x0001_¹@ÁõA»Y®@æÇ_x000E_Ð¹@_x0013__x001B_*Öü¸@RUxÙI³@Ç_x001A_è¨Sµ@bkÞy°¶@tø;±wû¼@6Om²_x001F_À@z_x000D__x0005_9²@n»¥ù_x0001_»º@ëLP À@_x0006_1¨øAz¶@!Þ@u_x0004_Á@f_x0013__x001E_e&amp;»@¨"_ÿF¶@Zjt_x001A_P»@]&amp;Þ[¯¯@ÚÆ_x001F__x0012_Æ¼@_x0003_M7±^_x001E_³@_x0003__x0006_öSMX_x0011_½@h_x001E_ªÖðe¹@vSLÍÂ@L_x000B_^R¸¼@³¥UE-_x0014_½@Ê9\A:Y¶@ã&amp;û_x0006_"s·@°_x0004_4%(rÂ@-À½;@n¼@´(/©Á@Á_x0002_¬ZG$¼@_x0003_øÖ5_x001E_À@ä[½¡%3À@ã:r¾p´@)_x0001_¿·@.Wû¢Àµ@T_x000B_¦ÙìÐµ@ñtX^w¿@y_x0019_rþ°³Á@&lt;xr¼©ü½@_x000C_8kGzËÁ@®Íïf2«¹@ßsaªÊÀ@Ò_x001C_uô¿£À@S_x0008_TV?À@"i¾Îù»@îs@w¢¾@_x0004_7_x001F_ en¹@_x0018_ÔõÚ_x0012_À@g±%òc§Ã@_x0005__x0017_'_x0013_@½Â@_x0016_Æu5_x0001__x0003_8D¿@ðò¯»»@Vä ýæ¿@%Aç@¹@ÅèïÁ®@(êëÕ­1»@wCó­_x0017_-»@;_x001D__x0012_ä[¼@&lt;\Ý÷¼¹@d_x001B_eÌ.Ã@h® =_x0010_u·@¾_x0002_ùA_x001B__x000C_¼@­Æd±Å´@w!]z_x0018_wÀ@ÁÀÃÒE¸@4v_x001F_Ñó·@kç_x001B_"¾A¼@µÀ¸O2ß·@ÜµkOm¾@X#ý÷~º@=²_x000C_}ZÀÀ@#+4±ïµ@ê L¦¿@~·£K_x001C_½@p_x0012_ÌÐpº@_x0002_WiN'À@çÜá_x0013_ê³@k_x001C_ºf¨_x000B_Á@_x0006_d(7Tp¼@ZÿË¾_x0008_¸@L`.j?:º@\ôoç_x0007_V¾@_x0001__x0003__x001D_`e_x0015_¾ÂÀ@ú3ÓbÙµ@W&amp;Þi_x0015_&amp;Ã@Ê._x0004_Ì½@ñÏS.c·½@«WKí½@ÓoG¡Á¤¶@ôíâ_x001C__x001D_í¹@V_x001C_BH_x0011_À@6J_x0019_Æx_x0019_µ@ÇW vØ%º@°b$3*³@ô²¨¢_x0015_½@¤EÁÑV¼@~_x000F_:îD_x000D_¹@f_x001B_O¶tIº@ì­=_x000D_Âùµ@J×8ØêN½@U¢Ã_x0013_h*¹@O_x0003__x0018_¸¹@ÙÏe%2¶@,µ_x0014_t/b¹@Mï®D¿@çW_c"ë­@_x0008_Â|w5Á¹@'ê_x001A_*Ð½@t|e'Ë·@$s:Ä@_x0007_å/_x001C_ðN¶@&lt;a_x001D_ÕÀ@à/BAª_x0002_·@X_x0011__x0001__x0005_HÃ¾@ aÝfEÂ¿@}_x0004__x0004_%ã»@N¹«uÆË±@HØ_x001F_àYv»@·)`ú[_x001A_¾@r_x0003_Û¦®@#2ÓÓ¤·@®¿ÀXrb·@®3ÇÊF¼@úÅR&gt;¢î·@î!e_x0012_½@_x0011_âÞÞ_x0012_À@õþ+®$gÀ@R_x0007__x000C_uß¼@÷N}õ»@|_x0006__x0010_K¾V³@fu&gt;6¸@}Ëbø_x000E_I²@ÚRUU7µ½@´OLÓ¡¯²@Ù5Æ~l¿@À§æX»@à_x000F_Ï_x0012_;Ü¹@¶c#µ@_x0012_àû_x0013_ûo¾@_x0008_m_x0012_à_x0002_Á@bÕómÌ&gt;µ@(ÓòtÌ¬@ÏôÿvÀ@°yï_x0011_·³@î/»Ãvì¾@_x0001__x0008_Æ	·5m¶@_x0002_|_x001F_Q3¸@Eþ8³_x0007_±@SFH_x0014__x0005_¼@ó¦ñ(1º@_x0019_ù_x0005_1üË¼@¡0{ò7»³@_x0008_"Ö^ÅE´@Õé»¯¯½@PO ×ÝÅ·@_x000E_Ã³_x0011_A«¿@'.§*|ê¹@4´&lt;FÁ_x0003_³@­[E_x000F_ÿ¸@ê_x0014_½,&gt;á½@Æi³_x0002_Á@2Xky&amp;¹@×§,_x000E_­@p_x0011_3É»@ªKÇ³@Â_x0006_"_x0004_º@ú@Í*Ä@¢6_x001A_Záµ¼@ Õ 8ÉÀ@òêS·³@ª5ÊêO±@)¢R7f¯@dú_x0004_f ¾@ºN}·bÁ@Î9ñÞÏ¢Ã@_x0014_¶çÕ »@XÃ{_x000E__x0003__x000B_Ké®@_x0004_¡t_x0012_¼@×§ÏÌ´Ï·@b3×º_x001D_G¶@_x000E__x0002_F·;_x0006_º@º_x001A_¹g(_x0007_¿@xò_x0004_0[I¹@v,Õº@XîîRðp¸@CÅ_x0017_Ë)¼@szo_x0005_¸@_x0001__x0002_»ªú_x000E_·@«!ÚA¸@_x001C_§ÁL_x0001_¼@_x0008_RØ³hÓ¯@&lt;öÌ	R½@~¢Ù'?¦³@¬w¶_x0015_½­@ÂVCU_x000E_P±@^§_x0003_-]_x0019_½@ã_x0011_IÑT±µ@uXAþ0&lt;Â@t	ò_x0005_¯@`CR¦2µ@8ÙHÈbÆ¼@lR^è _x0015_¼@¢ÍÂS¿@_x0014_Î_x0014_µ-ü¿@Å+{[â»@´Èu×¬OÅ@»}_x0015_ÝÅç¿@*_x000B_eÒ,¿@_x0001__x0002_Ó_x001A__x0005__x000B_±_x0004_«@ü³tâ À@i_x0004_Mð2_x0006_³@üèØ_x001E_.¹@T/Ú¡Õ¥@_x000C__x0014_9L¬»@Vû+ËÉ8·@/jÍ]_x0013_e¹@ö_x0018_`R_x000B_Ä´@_x0015_2Ï¨@n_x001F_&lt;åÔç»@Ì_x0010_|'^Hª@´ë¸¦_x0015_·@Ü­/lã?À@¶_x0010_úJ_x0004_"º@ñVª*";À@7Ôñç×¸@Î$Éê¼6³@,Jµ¾¸±@ºê],_x000E_§¸@Ç_x000C_%L_x000F_»@_x001D_	só¯@Õ_x0016_V*_x0011_¿@¥Iª²¼@Ò_x0008_í,ºÀ@£_x001E_ýîJÄ@f[_x000B_¤G©@Ø§ú(³Ú´@î_x0015__x0017_×v{¯@ÇÆ_x0005_^/À@æ&gt;ÉÇj¶@Ö^_x0001__x0006_4_x0003_À@áy*Q)Â@Ë3Â0O¸@üî#Aä$Â@áêt±q»@ò_x0013_ÖÖâ·@µà_x0005_?*¹@ÎéF&lt;m_x000F_±@*#³pË½@q_x0006_s×Þº@6h¾ÿùe¬@B lG}_Â@Ö¹X^_x0016_µ@Ä`._x0011_±@éæ¼³ûµ@=Ù·¤d³@æ*#éµ@_x0006_@4±8ìÄ@_x0013_Ñ£ìZ¹@v¤ÄH·«@_x0010_u_x0005_ ãÀ@_x0010_ìë±@S93,"Æ¾@½¹±Ã¼N½@Z_x0002__x0004_xUÁ@_x001E_Hqªº@1_x0001_|v+å­@\ÌqEÅ¸@­_x001E_Í¿z¾@_x000B_-Iß½@FÈ_x0006_èDT·@©$¿ô´_x0007_µ@_x0001__x0002_Îv_x0005_b¿@¹kú¢Á@IHg^À@¾¬ÄÜ|¿@¸4yd_x0013_-´@½_x001D_u2Ô1½@_x000B_KZe¾@&gt;_x0004_)-Õº´@_x001C_bÙ¶9ý­@_x001E_Ï_x000B_®_x0015_­À@_x0019_§°M0¼@àÌ_x001E__x0013_0º@_x0014_0Ç¹®´@³uW¶@2ÝÇÔ.Á@~ð¢ä×³@âð¿¼_x0018_¸@_x0004_å¢°p±@Ú_x0007_ªÅË#º@Ð_x0001_?Í;º@_x001D_ÿG"_x000E_¸@¶(Å9©@Û·Z_x0007_cº@bÖ©ÅÜï²@&lt;#Ü*²U½@k¿ð_x0002_* ±@Ma¦bY·@/VxC¶@D^`_x0016_óï³@VmTÒÊµ@B_x001C__x0018_É&lt;µ@&amp;é_x0001__x0002_¶òÁ@¼Y8©DqÃ@3_x0007_¶ã»@èg®·d;À@_x0018__x0007_h¼8aÀ@*lG7G°@._x0016_yÐ*@º@[I´@ëÃs(~¾@	¿Ò®J&amp;µ@j_x0017_¬AMkÀ@+ÚVGî¹@wEª4R¤´@X´ªÌ,¿@aa¤_x000C__x000C_Á@{!&gt;H] Á@h°àÐ*¨@_x0010_4«¶c¼@Õõ¥´@Õ^ú3cÀ@D_x001A_òÞ£¸@Þå_x0019_Ø½_x0018_°@±³Uü)]³@vláí¾@eªâ÷±±@É|YýÕ_x0002_À@÷&lt;d×Ì£¨@UlSã¯²@Ñ\ë$!§¸@ÆéMî¹@ø«=½Ã_x0013_®@pñß_x001E_(µ@_x0001__x0002_FP%_x000C_ô÷¾@¦l©­_x0002_¯@\Ä1É_x0004_ÏÁ@Ì)Na8µ@_x0012_"Øº@Ìïß_x0018_±@PbxÈ®@Ô¢_x0017_Ú&gt;á´@&lt;WJiÁ@_x001C_1þöó¹@ÈsH_x0014_6³@g'¬ÚÂ×Â@Ôy¸_x000C_íÃÃ@¸Ýö¾e·@òÂ+_x000F__x0017_³«@F»YÄ°	¸@ÚS¶1p8º@	c_x0010__x000B_8·@5ëÞ,ÃÉ²@0ùÉ}û²@ê`_x001E_#¯»@Ê©ØßÇ¹@D'(ô_x001B_µ@ÀSÌ_x000E_(¥·@_x0007_._x001A_¿@4§ÐÌN¿@ªÈ?ñ'.­@@_x001A__x000C_ì8Ô¿@&amp;ï%Øk¶@\Õ	Ç_x000C_¼@`é£Ðj÷±@hÝ¥´_x0003__x0004_7_x0008_³@¯KÊ._x001D_&gt;·@%cà$½@cÄç+8¸@/_x0010_oÁ_x0018_Ã@øó_x000D_¾¯½@ä4|e7r¶@ÀØ¶ßÀ@ôøèPÞ·±@p_x0017_0C_x0003_¸@_x0004_Mtpz!¾@â_x0010_õy)¾@F|ÝbC_x001F_¿@9Háw`¶@Ê_x0010_õ_x0014_·_x0002_¾@ó¯_x0003_ljT½@´¨$_x0014_|º@du_x0006_OÁ@B_x0001_Å¼·@xCz¦_x0012_¹@ÙÅ!_x001F_M´@_x0003__x000B_/_x0013_þô¶@iNk&gt;{¸Ã@_x0012_½«{_x000F_áº@áÁ»ô_x0012_¼@_x0003__x0018_V/¥¼@sÎ¬_x0010_Ö°@ÅÁ_x000E_6\·@¼UVÄ´À»@ô&amp;42_x0018_¹±@_x0001_[ó~óó¹@hf	ÂXYº@_x0001_	c{ÇñÌ Á@³W|!Þä±@ý·*7º@nê!ä×_x000B_¹@NM¶$_x0004__x001B_µ@V_x001F_a_x0002_æÀ@ýeÆUòG¹@ºm¡=g_x0007_¾@Ì±áø,µ@Rü_x001E_Ú_x0004_-¹@_x001C_3´æÌñ½@_x0010__x0004_h+_x0008_Î¿@jg_x0003_Åë¾±@Á:ÍÁ³_x0006_¾@¡_x000D_Ý¹|½@æq_ýÀ+¸@$iâHµ@Í9_x0005_0µX²@_x001C_Ù"¢Kã°@L|Ô$öV»@Ç! Ëç(¸@d"_x0016_í_x001C_Ä·@ ÑÎ+×³@ê¤MÉ»1¹@f_x0003_­ +¹@32_x0003_{ÝÁ@±Ø_x000D_ M_x0017_À@_x0011_(%ý¾@l_x001B__x001F_ü´@ÚôjÝ¼@rÿU0_x0005_Â@¢Á_x0011_¿_x0001__x0002_O]Â@ªI¼@ÓÛ_x001A_U_x0007_¼@òd¸/}¹@ÚQÒDW³@d~øÎÐ¿@&lt;§_x0005_Á_x0001_³@_x000B_xZÀ@_x000E_&gt;+®4¶@¾_x0013_RuöuÁ@Ùª\§\Û°@`_x000F_ö=»@ç_x000C_#Õë°@»¥ûZ%)²@[¸+B"ì¾@«Å8QrÁ@Àx,V¹@®J?è_x001E_º@éî3Ç·@Ú}_x0008_eç_¸@ùt9ÿ·@_x0004__x001F_Ðb_x001D_d¾@Q&gt;J©¸@_x0018_b_x0007_Öü_x0008_«@_x0019_¾_x0006_þÓ»@5¢_x001C__x0002_Ä@m3Èó4¶@ú"_x000E_Ê_x001B_Ä@sEÁ@â:k¸·_x0007_¿@ÐNÜ{å¾@Î_x0007_$S_x001A_·@_x0001__x0002_LÆA³üù²@¼é«º@ö½@º@\»Óc_x000D_Ä·@yè!÷_x001C_¶@Id2»÷²@«w2ws_x0003_À@JØbÃ Ä¸@rù_x001D_n'¼@-GUå »@[_x0018_GUÁö´@°_x0019_&amp;¼@þ{N¬Z½@&gt;_x0003_ûä-¸@ÙE;J|ÉÀ@@{EûÖ`µ@_x0001_]9þ»@vaA°Î¯@ã;J¨»½@Daåæ_x0012_µ@_x001B_±~ZÂ@K¹ÿðór²@ÚW®_x000C_]oÂ@_x001A_\U_x0010__x0015_í¼@ÐÉ¨A¸@"[E(_x0005_¹@:_x0002_ê_x0010_±µ@`wÎ;Ú_x001C_»@ÝÃ_x0017_U¯ »@_x0010_á¢Ö_x001B_}³@*Ó|:º@ú¥Ç(_x0001__x0003_pÒÀ@n	Ë¥ª¯@Eö1A»@_x000F_ááüH½@¬æ×¾B_x0016_º@Ðw_x0002__x0007_³@XØ	&amp;_x000E_³@,_x001E_%ûÕtÁ@Òk(©Æh·@_x0004_j¢&gt;í¼@dÄ_x0016_o(¶@7;üÊ_x0002_jÂ@ú÷±_x001C_=U¼@_x000C__x0015__x0018_¯È_x001E_±@6)_x0003_0¾O½@_x001E_oL_x0001__x001B__Á@ôWs4äÁ@d1À)8À@Ò_x0017_ããË¿@÷SÖQãA·@2_x0002_¼t­¿@âcø) f¸@ÅÀ|¢²@_x001B_¦ÀMÀ@J]È³_x0018_»@®¦ä5ö¡¼@Ì0Fg_x001C_«¿@ZSÂòD¾@_x0003_ð_x0013_u_x000E_µ@¢?\E_x000E_Ì³@îZ²Á¾@_x000E_%¤_x001E_¶¯Á@_x0002__x0007_VÁ²¨pµ@Ðà!HÛÜ¿@a.v(2à¼@ BéLÒD·@V_x0001_©m_x0014_É¸@Ê_x0005_¨Í³µ@_x0007_À]_x0014_À@NÖÊ_x0007_¥@z?Ã_x0014_*êµ@_x0003_5_x0004_·@­þäß_x0015_¿@ÅW¶G%#¾@5­£Ó¿@ó [S_x0006_À@ò©Ò_x0008_£³@O@CâõÙ¸@&lt;6ÉÓHÁ@_Øãî¹G¶@_x001E_Íã¼Z³@6:½{¹@Ch¦_ù¼@&amp;Gßq¼@(_x001B_¬dÄÆ¿@Ôð8._x0019_¸@_x0006_ÑL&gt;ðuµ@BÇl]Ñã¼@%6v=V°@_x0010_qêiõ#½@p¨_x0006_³ß-µ@þñYÐé´@t_x000B_½zmÆ¾@i_x0004_p_x0005__x0001__x0007_E¾@@y+¶ÞÊÀ@F¸G²0q¾@V÷e^_x001C_7Â@kbëåÑ·@_x0002_ÈßãË¿@hn¡4°@¡_x0018_Fs_x0005_3¹@ÌÐ³à_x001F__x0001_Ä@ôeÔíB Ä@º:_x001A_~rÁ@è_x0003__x0004_rÁ@¨Ï_x0006_oèµ@×GnÚP½@¢Ô¶p_x0017_¢º@H#×"_¸@r«|¼n»@ÇV?Î¹@H(Æh*À@?ªcò©´¿@Øã_x0004_±¸@"_x001F_:Rý´@ñ!0'Ö_x0011_¿@i_x0016_w_x0010_çà»@Â_x0012_éü³_x000E_³@KN_x000D_òè¾@+`É{¿Eµ@KU."Æº@è_x000B_¤ÔÎF»@_x0015_VwÃ «À@îæìÂ@ã0r{Ä@_x0002__x0003_òi[dÈÕ²@ºÃÝð¾@Ôú_x0018_®¿@ÖÇÚ_x0017_½@=&lt;Ê¹@GBX0o¸@ZÓ"_x0003_óÁ@F#pð¢¼@r¸ÃíÖ¸@ÊólI²@DÜãEzÃ¶@=aÜ¶@¬"µê8µ@ûU¨pb¿@fªÅªns³@°¾s7±@_x0014_Ù¸°$_x0011_¼@Õª_x001C_Ç_x000E_§»@^èAål_x0015_À@6°*²0»@¸ï_x0008_Ûn~¼@Ü_x001F_éU½Xµ@ÖÝ\ww¾@v"~Kf°@ÞWû¥_x0014__x0001_­@¤^©*¹¾@6ÿdÙ¼@xá÷_x0017_ý¤¹@6,&lt;«ÅV²@4Ý8hÙµ@ó©¾_x0012__x0005_OÀ@ìGÏ_x0002__x0004_ä½@ò8Õ0&gt;9­@¨K·@£'ÈàÔ Â@6êâ_x0001_¢â½@Ú_x0002_Y$#¿@_x001E_¨ hóÃ¼@ÛÌºq|_x0011_¿@äV\´@ú¼6D`·Ã@âlÞ¤²eÁ@é0s×¹À@4] ÕQ³@:®å_x000F__x0016_yÀ@8ÏÛ_x0011_§ç¹@Y¼ì_x001F_tv·@'ï» ¾VÀ@m±ó­_x0005_µ¸@@_x0003_¼#}kÁ@,ü»Y!_x0004_Ä@·HÙ_x0014_½@X"_x0016_û¼@_x001F_ìA_x000C_Õk¾@ô\Årã¾@WW1znÀ@`{´Ùõã¸@¢Îy_x0014_Õ³@_x001B_üÏ_x0011_O6À@*3òY)4±@-28°@´%Í¨Aº@Ñæ_x0012_8²ÊÂ@_x0002__x0004__x0007_öp	ýº@SÆPøÈÅ@|¨´ÀØÞ½@Éø;ß »@x¼.Þ§¼@Ì_x0016_tâú¸@´Ù&lt;_x0013_Å"²@ Ç{´ålµ@1_x0006_¸C*_x0016_¾@f_x0003_ÓaÐ±@êôë`ÆØÆ@ç ûÊvÙ¿@\_x0013__x0015__x0008__x001E_Rµ@ÓBk7ëY§@pL7_x0013_3`¾@Q ê_x000D_'»@_x001E__x0018_;çãà·@ßwX)'µ@_x0005__x0017_Õ±Fð¿@_x0014_,rKù3¾@9ñ¹ÄâSÀ@¡¹+_x0015_±³@ªD_x0005_øÉÅ@\ KÚº@DoßU¥Á@&gt;¯j_x001F_·@@³ÿ_^)º@_x0014_ù_x0008_ ñý¯@Vhò.U®@®ä¿p³M¿@_x0014_Ýc_x001B_£Ã@C`Û_x0001__x0002__x0005__x001C_´@ôYí¢Ï_x001A_³@µï\[__x0002_µ@_x0019_²kêa_x001F_¯@_x0005_´åI*_x0003_·@ìàüx_x000E_0¸@@b sêC¹@Ø®%lÆI»@_x0006_LG_x001A_=¯³@N{Oóvj³@_x0008_8¿Ù_x0005_¶@å_x0002_7Ç½@]´¢íy¾@©=N[ö½@F	È+_x0001__x0004_³@À£f|+·@í_x0007__x0004_xúÄ@/l7El¿»@6°¯W¹@XyÚð²@³_x0016_&gt;_x000F_:¿@Jí_x0006_Û*Â@òUÚ4Ûè·@ê¶æJ_x0006_È¶@ì_(½@_x0008_e_x0003_Ö´@¢¤ðÈEG¼@h4ª)Ù´@Ò}÷5bX»@ÌQ_x0005_¬o¡¸@¸ùÕ°ô_x0012_·@£OêÚ_x0002_À@_x0002__x0003_³8_x000F_5¿@°&gt;Ö_x001D_+Æ¶@,À©_x0004_Á@eóF],ÙÀ@Êï"qÇ´@Â*_x0008_ÌWº@#_x0012_8_x001E_êµ@Ë stgË´@ÂHB°Ô¿@òÂ0_x001D_#sµ@d&amp;(çÆµ@Z¬jû5½À@£÷êl»¶@äI	_x0011_?´@`_x0004_]Ø±ÈÀ@à;ÏZ¢Å»@¨o«'  À@&amp;OHÄ´¸@_x0008_¢¬ðcÂ²@èm°U_x0008_·@¶IþSa»@¥sµ%k­¶@_x001F_ñïëÐ¹@;{ßúñD¼@ÁÂÎÁ@]&amp;=;Vô¶@­·\EÓM¸@àqg_x0014_ïÀ@	¦ö5h¸@UyîûM³¹@S1ôB_x0016_º@_x0011__x0001_+_x0001__x0003_ã»@&amp;û_x0011_]Ý½@6\Hê½@ ±Bë_x001C_¿@¸%üÈÇâº@Ûz«M_x0011_­½@2ú'_x0003_ôaÀ@n[_x0011_KÁ@8·_x000C__x0018_Ê)¼@çV_x000B_zé¶@_x0003_VÁG¯Â@_x0002_öØYÍ¸@¾ÀM1î-À@ô y )¶@_x001D_|û¼@Kªmä«´@?¯_x0008_ÙÚ¿@jèùäm»@Ã(~ïq)»@Ø_x001B_L¢æÁ@ÖÚÜ%+ê¼@| ¹¦É¸@ã¹7.§}º@ZH1ðÝØ²@=Ë~	|¾@6^¨É¿@OBV©õµ@Í\0a&lt;`¾@­øußæÀ@ìzT¤O_x0019_¹@¸Âö0Û¸@þú:Mº@_x0001__x0003__x001B_v»ðùÂ@Ïá4h°@À­þõ_x001E_-¹@rÃÕ_x0017__x0010_h¾@¢·é*ìç·@ì|ØÊÆU»@año_x000E_½@â§Úº»@ÞaÜNx~±@Àe.(¶@tz_x0012_~Íµ@ý8ÚHùª·@Ïð¸0_x001D_ú·@ðàæ¯@¾Ö èmÀ@éD_x0014_\àõÃ@©_x0005__x0001_ô*´@_x001E_âð_x0001_eº@]çîåµ@¤x/»_¹@¾Å_x001A_5º_x0012_¿@2¾Æ{.¡¸@]_x0014_ ê_x0002_º@b×`_x0018_DP¿@¬²¸Y_x000E_¥¹@_x0004_	Ç¸¸@&amp;$_x0004_,_x0011_º@¾ÊüÐ¬@´qS_x0007_¯B¶@dµ¼&amp;À@s@u	³@ÃÊ_x0002__x0003_/¶¿@V_x0014_¸£_x0018_Á@á4°=ûÀ@êGÈ÷_x0017__x0001_¾@KÌ_x0012_v7|Â@4_x0007_ö,Ì"·@¿_x0018_áõ_x0010_Ð¤@@}öÑá³@bGîwË?®@[_x0012_è=è¶@T__x001A_·HÀ@ºyb_2¾@6£âl+¾²@_x0001_Y_x0017_ÀÎOº@Û_x0007_l_x0012_³íÁ@9P(	c¸@$TÑñ`l¸@~cÁò@À@¨W§VJ%´@´¼atdC¹@#×8_Í¾@ò_x001C__x001A__x0010_Ù¿@¼_x0007_ë/ ¶³@µ¨îë_¾@.1_x0012_é-?·@Ð ûúW_x0010_´@Ä|«\Ç¶±@	"ì;¶·@_x0002__x001D_ÿÒT0À@_x001A__x0015_ÎÒº@ZËïM_x000B_³@ÚUTûº@_x0002__x0003_Î¤¦ÍÄ·@Æº¾_x0015_¾@&lt;÷DÒÓ¾@ y_y4´@òÎ_x0015_ûÑ,½@cß_x0001_-jÂ@°MçÉ1À@Ð_x0002_¯ßß¯@jFPü~_x0012_¶@J\úXrº@®r	S_x0017_Ê¼@ªÖö_x000B_ï%Á@/Ölê%±@(ëÊ'&gt;·@_x0018_æH(ep°@Àí¸!EÁ@Ó_x0006_z4{À@3nå_x0016_Üº@u;_x0003_î	2¿@Lý7°Ý)Å@	ãi¼@è_x0019_ô¤_x000C_Íµ@^þ¯ÙÞ¹@ÃÁjF»@²Òz_x001C__x0014_%²@ð!oãip¿@áÍu_x0015_9_x0011_»@_x0018_"nU.n¿@¶[¯_x0004_ë_x000E_º@°4`_x0003_p&lt;¹@èûÞj8S¿@¬Ò~Ü_x0001__x0002_-¶@8$ÅHÃ@QèÔ±¼@àflâÀ@r¹NPA½@&amp;£ÌK!âÂ@¾sAøÃ@ÿ¯µN_x0012_Á@\?^_x0002_EW½@4øR:õtº@i¢._x0007_þ»@í_x0010_Ù_x0013_ºá»@ïg&amp;|H_x0012_À@$&lt;gé¹@D\fõ_x0014_¼@¢Ä\_x000F_ÚÀ@Z_x000C_h!_x001B_¾@SÑâ÷\ÿº@_x001F__x0011_÷¹@*Â^¬Î½@,c_x000E_#Í_x0005_¿@R¤=/ãµ@õd¼_x000E__x000F_Â@XRÌi¿@Rr/Ãö²@j%_x0015_vÁ@°ÍÓ_x001D_ý7´@UWÝTkÔ·@Ï_x001D_h8½¾@W´ahÓ=·@høÏ¿@_x000D_­¾zy¹@_x0001__x0006_ [_x0017_·º@¤}#±¸@ø'Wí	_À@*öKnÔO²@Fö _x001C_ÜèÃ@¸Q­_x0003__x0005_µ@4(ÊX¥§¾@&gt;dNÂÊº@¶ÙÍ_x000D_&amp;(³@¬ãÃ|¯@Ú_x001E_ToË²@fÖ°ñ¹@l9®'Á@_x000F__x000B_£Ü_x001F_&lt;¼@_x0001_¬_fS¸@:Õ;*Ü¹@TRà_x001E__x0004_Î¸@V?Lhª¢»@ÐGAÁY¬@Ú¸¥v_x0003_¹¿@Tø&amp;¯¸Õ¸@_x000E_J%ûôÝ¹@Í_x0013_'Ç¬±@Èv_x001E_®¶³@4w¾G­´@Ä¿S_x0002_Òm³@íjôød¼@rô¯Õ¡µ@{*x¯Ò½@C¾_x000F_Gpì¹@´_x001F_+¢]³@p­Òá_x0001__x0002_Acº@F0_x000D__x0008_À@®Ù_x000D_Ú°´¹@ý]v=À@õ}éö[FÀ@xæ_x0011__x0003_¸@`}CS°¸@£ò¥_x0011_¿@%ÅÄ6ÅÀ@v_x0003_Ü.Ü»@ÂIÛÿ¿¹@dNä_x001B_{_x0001_¤@Â²zK_x001D_¿@T¼­µ{´@|¡RÇ8±@6_x0011_ö¶@:¶_x0015_Ú6#±@0ÛÐÓÿ³³@798óó_x0004_¹@¼Í5ÐF¿@n_x0003_p_%Ã@_x0012__x0004_-_x0016_Ç¾@îs_x0003_g·@ø5ÀÇ_x0008_À@Zó*6à»@_x000B_[£·Å¹@_x0012__x001C_gÁ@þÝÒà_x0004_¾@ÈS¯bì·@dB_x0014__x0012_½¶µ@ÔÜ_x0006__x0008_µ@Kà_x001F__x0014_zâ±@_x0002__x0003_8Rñ¹@vL°tû¥°@j\´¤éã»@T~w2º@ÒÉ4_x0018_dc´@¯+q_x0016_w³¾@×FE"ùÂ@R_x0004_ÊÊ_x0001_¸@ÑÉ_x000B_÷ÀÂ@ö©LeæíÂ@ÜA%¦&lt;º@ìßmO è½@BÍÞ_x0017_¿@QmXFdýÂ@À_x001E__x0002_+¯U¾@Ú_x0017_³_x0008_¹ßº@_x0010_¿_x001D_ýô¨@*lÇ_x0007_º@¢¾IZáÁ@tä_x001A_ów½@µð,º¾Ä¶@â©2´@_x0012_Ön_x0006__x000C_ê·@Ôè¸B~Â@XóÿÐÆº@{_x0016_·¿@Ô­_x001D_P¶@vK7Ü&amp;¹­@_x0012__x000F__x000C_¤$Â@ï¥5N_x001D_P¶@_x000F_®2L,À@à_x001A__x0003__x0003__x000E_d2·@¾f¿~ ½@_x001F_Ôüx´@;[Z_x0019_y¸@^?Ä_x000D_§8»@gðÛVáÉÀ@rd_x0005_a¬_x0010_¸@Îm6Ê&gt;0¶@^ü;Âr_x001B_¹@¿_x000B_ùÁ¼@aÐ_x000E_C_x001A__x0006_Á@*+ÚÓt$Á@®µÐåíë´@mÙÆÎêü·@X_x0002__x0015_²_x0004__x001E_º@_x001E_nj_x0008_Ú2´@´¯Ãæøo¹@m_x0001_¼_x0016_?ø¯@Æ¶	~À@ø5@Ç_x0019__x0013_µ@Á«¥ý _x000C_À@xÝzííHº@,Ú_x001A_îá·@¥°ï:8«@TtyÁ%.¯@gHý×Þ¾@¬l_x0007_÷!¯@_x0004_»_x0007__x001D_ý»@;¸ÉkÖz­@ær¨9-@»@Ø­l§»²@u^1:_x0017_u¿@_x0001__x0004__x0005_IÌO_x001C_¹@ÞýðÍàQ½@&amp;¾K®Æ_x001F_¿@tÜ1_"Ë·@1í"­'·@5?õcA+Â@{kwC+À@|´Ó_x000B_ÁyÀ@¸°é:¾@°9ØÌð¬@b!SèT¹@¡_x000D_Â¡4¼@^w¬¾W¼@¦hÖ_x000C_Ô{¾@fO-G«@CÛê¤¹_x0004_²@vEzÏ_x0011_²¼@6¯¢_x0019_w²@Ñ_x0004_ì_x0002_xZ²@qd#aýµ@@.Hfz×¹@_x0008_ï_x001A_]µ@^¡UË(µ@Æ.õ¼µ³@±_x000E_¼Ñ9À@¬]_x0003_ÜÒ_x001B_±@µßå¯¹@_x0008_7hÀ¾@ªªfwÀ@ügv_x0001_¹@, ¸53_x001E_¸@2_x001D_Óï_x0002__x0003_ç³@.Óöð&gt;^³@_x0001_1_x0005_ÆÏU´@§Æ' ¼S¸@?tbÕãy¯@p!2_x0011_À¯@À_x0005_Ò¢¸@_x000E_Ìl_x0003_1Â@5éãB·@fÂiñí[³@ÎO«ßµ@hàVÇ,À@Æ«Oy_x000C__x001E_Á@¦Mm½ó»@p4Û3½@HT{ º@J_x0001_v1&amp;u»@èäÈÊ+¾@ÓÀek?Ìµ@_x0013_4åô3*Á@f^_x001C__x0018_&gt;{µ@öj¡¼×³³@_x001E_²ïX°@_x0006_1$=³@_x0018__x0003__x000D_Â%=½@ÖÆØ±ø_x0016_¶@Ly­-%¨±@Î]_x000E_2¡³@Z_x0007_»Ø}½@_x0003_öÓGpÕº@4¬B´Âç¸@xVè;¦Qµ@_x0003__x0004_âIÕµ¹@Ð«_x000E_Ús¾@îÞú_x0001_É´@P_x001C_&amp;~³@ ë_x0016_ª¿À@úü5Kæô¸@x6B_x0002_Dµ@ÔôKa²Á@_x0010_$IæãqÁ@0~êL:¨¿@nÿTM³@¯_x0007_)Í·½@önèÆqVÁ@LÏßÍÕU¹@D±ÏØlE¾@p{õ8ýØ½@j_x0005_ÃP¸@_x001C_àt¸é_·@²úC_x0010_f_x000D_´@ã»Ò~UP»@¶Â_x0005_nLÃ@ñ'_x0015_\µ@0_x000B_Èj¸S»@À_x0019__x0002_T_x000F_¢¸@_x0006_¼_x0008_FÂ@¨nùªU³@äOòJm®@´m²çÊ_x001A_´@¤-4L_x0007_¸@q_x000F_´Q&lt;ÉÀ@&amp;_x000C_üTC·@òE_x0013_Ú_x0001__x0003_Ü·@_x001D_ö%ê½@l_x0012_Èùv.Ã@bgj¦&amp;¾@ªFb9&lt;_x001A_½@WlÅ_x001A_&gt;2¼@î;8Û_x000D_À@Fæu^__x0002_¸@â`&gt;ö_x0011_6¼@_x0011_#tE³@_x0015_0+v÷cµ@5Û_x0008_»@µ_x001E_â½À@2®~û_x0019_º@ÝÐfñ_x001D_¬À@Ò_(5­@r¤1©¹@³_x001B_13³@TÓ±Þx°@¢!'¸2¼@RËx±ò¿@é=Ð½@Ó¡_x000B__x0001__x0019_µ@@®z 6G·@XÝT´Tã²@­eDÕ	_x0007_»@ÒÈü3åRÂ@@,ßÆLCÀ@`,_x001D__x001C_g´@ºg_x000F_A³´@¤²E_x0015_ó½@Vã4±@_x0001__x0003__x0002_r_x0003_O2¿@LÂ²/Õ³@|uÔè}»@nwW_x0002_¿@núå¯ZÖ±@ÂY!_x0004_ko¸@_x0012_¨o·µ@Ú";*_x0018_Á@ &amp;¥NÅ¨@_x0004_j._x001D_!º@F©5Þr_x0018_±@_x0001_"F&amp;gÈ·@t^¤g¾@=Å]Ð}ûÂ@²Ð©J_x001A_C·@Ä_x0011_/Ö¸@RL_u¶@_x0014_k)Õ½@Öÿg­_x0010_¸@kvCw_x000D_¹@tÅÖh¿@o_x0010_9Q_x001F_@Ä@{Úøçñ`À@¤øûS0_x0017_»@ µn½@_x0008_¼_x001D_¡!¼@OmÔb_x0003_»@º_x0013__x001A__x001F_À@&gt;5O|«a¸@ÎgÜ·	µ@&lt;ÙÃß¸@$fßi_x0001__x0002_-_x001A_·@÷0µZ×_x001A_Á@ä1Îù\_x000F_¶@¹_x0017_-_x0006_½J¹@~ÌÈ¶@Ðú±Ô&amp;gÂ@^+!@°Ã@h1õè¸@_x000B_­s°@_x0001_Ñ*QQÁ@LHxÁ@_x000F_Á_x0017_Ýñµ@_x001F__x0006_ÏHXý»@Fñ+^ÒÀ@ú+p¾èÞ¸@4P_x0002_|¹@LTÇ¥Pº@4?QÂ¸@n¥â_x0004_t²@× ýmÂ@+«_x001C_&amp;´@ Õ_x0019__x0003_ï¼@_x0001__x0005_q,_x0014_Âµ@õ§¸Î&lt;&gt;¼@_x0018_´n~L±@º7Þ_x0015_o¹@ì«½­´@_x0001_'Que¾@k_x0008_w-·@q°37l¸@vÎhMoÖ¹@FÙ¬wµ@_x0004__x0005_)"&lt; -¼@_x0014_i§4µ@û³½²ê	½@èÐl2¹@Á_x0002_Ù_x000F_z{À@_x000F_E¾@¦Ø£Îh·Á@¬_x0017_êÎc³@MÑ_x001B_3ñ½@_x001A_æâ(G¬´@B`/4Ä½@$v»³_x0017_Â@3±ºú_x0001_°@D_x0003__x0011_2_x0001_wÀ@dÙÐ_x0004_Ó	¾@úÍ(Â¾@°º_x001A_×ã¶@¸Ä¾iH¸@&amp;CËêPM¿@Ï_x001B_0y#Õ³@WN dd¼@¬_x0015__x001B_E_x0017_ù°@¸v_x001E_Åó£¹@ÐØc$"×¥@ùjËü¹@_x0010_l_x0019_ÎI´@j»UÝ¬Õ»@ú_x001B__x0007_Åø9·@ÂG_x0011_O:î½@¬Zä²I¥¶@Z)½Ä#À@Ìë¡_x0003__x0005_D¬@ðMÚÝ½@£ºþb|·@â½QþÉ¸@9_x0003_ÏzB²@ãX§ê_x001F_°@³®mdÜ¨´@Þuòà_x000E_/¸@Jæd©'¸@v_x001F_êFàs¸@_x0010_(1¦¢·@_x0002_kmc3Æ¶@ì&gt;ëa4&lt;Â@ºq5æÀ²@àO5_x0001_¶#¸@Úû}àå»@_x001D_a¬´²@x´	*é´@._x0007_ç]¾¾@ÞænþkÀ@os_ªq_x0019_¹@zYÖì_x000D_½@R¢àÔµ@Ô´Ë6.þµ@_x0016_P_x0004_	/u³@,]*u3Â³@æ_x0007_)_=·@d_x001C_R©*¶@Îb¢_x0016_f»@8_x0015_â ã±·@µöÅôÂñÀ@»_x0016_RöÀ@_x0001__x0002_cüÁæ²@_x001C_pÓæ³@IJ¹oÃÀ@¦_x000D__x0007_G·@À_x0003_øÄÎX°@KÁ&amp;{À_x000D_º@{¢,zh~¿@f/}W½@ ø_x0015_»ru±@µ\_x001E__x0017_Å¶@õUðî_x0003_`º@%oÚ®9´°@¢æ_x000E_A:È½@2®,Éº@à%.§_¿@Òý´zÏº@Ú~_x000C_v¾@ÎÂ"&amp;F¾@L_x001F_µ_x000F_C¾@³Ð	QZµ@ÚLC¾ÏÀ@4²ÄË¼@.Õ¥êt¿@Ò%«sj¶@ x_x001D_eä½@_x0003_¤w_x000B_99¶@¶´_x0014_¸Ö¸@ª_x0011_^Ba¶@ù_x000C_`_x0003_¸@_x0019_}²©ø©º@__x0018_­­ß¾@!º_x000E_0_x0002__x0003_´iÀ@Ü,µJÜè¿@_x001A__x001C_ê_x0002_úº@8#\}_x0002_=@üjàxSÁ@£	7¢,Á@*_x000B_I\ï;¼@æneól·@4$J½¡d³@¾w¬_x0019_°±@»¡_x0002_¨ô´@_x0004_¯T_x0011_÷Üµ@_x001D__x001C_¶%À@SÞ¤_x0011_,¹±@_x0014_ôRÌ_x001D_Ã@/ÎÖ-Øí´@Ïõ_x001C_cÅ·@KeÕ5_x0017_º¸@Á!Ú§Ã±@äâÌKK¿²@§Bwk/¼@¤	q½´@kÖ½@-[²@B{¢_x000C_1Â@IUÂ5±@Ú­Q_x0005_9s¸@%(_x0001__x000F_Û´@_x0019_ÏgdHî·@ð^A0åTÁ@_x000F_e\_x001E_»@_x001E_í_x000E_,*ð¾@¢F_x0017_ÛDJ»@_x0001__x0004_¾5¬ÊÍ¶@µOhQÎzÂ@MÕÛØ¼Â@HE²¶Ã¶@L_x0003__x0008_?ÍÉ²@º|BZº@ÏÏÐAÌÁ@_x001F__x001D_ø(ø¸@úkÓ3©ÙÅ@B7_x0001_ÚÔ¾@fV9!Ï¶@;cHUÀ@t	R_x0004_&lt;À@Ù_x0018_È&amp;_x0007_Á@^½õ°Ó¼@ô9eá÷¹¼@2É_x001E_ùÆÂ@|zßá_x000D_|º@(Sº»?»@)!ô.ô_x000B_¸@tiµ{|±@UØ7e§_x0001_³@î~öÿvÄ¿@3JÜüÂ@Íl_x0008__x0006_±ØÄ@¦ý´ÃôV´@ j_x0008_Pc5³@_x0002_swµë¯@9'ò_ä}¼@&gt;ô}¿Í_x0018_¸@µBÅöñ½@_x000B__x0007__x001E__x0003__x0004_s²@føl:_x0011__x000B_¶@%`&lt;À@^ë¤nLå¸@"¬_x001D_%¶¸@Z_x0010_u÷wµ@úUÆ\«4¹@à·µç²@+\B¬_x000C_µ@:ý`ÅCÂ@@'n¤à`º@ÃAI{¦µ±@ ¼ãÎ¥µ@ë9ñ_x0011_¯Á@üÑÅÔ¼@^÷i_x0012_·@vøüT_x000F_}Á@&amp;H_x000E_T+_x0008_º@Eþ2¥ç°@ÄêüIÂ@à®÷ù_x000E__¸@(_x0002_JUd°@Ä+_x0001_Xè¸·@_x0007_0~SÊ²@_x0004_é3×_x0005_{¼@_x0007_¸ÛáG¾@Ð_x0012_ Á@tÁ@ZU²øµ@_x001D__x0006__mx³@IIB¿¥·@ò_x0016__x0010_­@Ü»ßì»@_x0003__x0004_E__x000F_£QÃ²@éSòãØD½@gmú_x0001_Â@_x0003__x000C_|_x000D_-$Ã@ô)j(Ì·@NÉ	_x001A_r¼@¡úÒ_x001B_'-²@Ü?_x0010__x0010_z´@¥ëµ`¼@ÆÜ_x0002_ðÖæ¼@4s77Ü·@)$4x»@~â¿}f»@c4_x0004_êdw¶@Üs7ö1É¿@ªÑCßP_x0016_¿@ðw;¼_x001C_¡·@_x000E__x0015_©Ú«§¸@ú_x000E_uÐ?Á@_x0013_	fnè¶@¦%_x0007_(ûMÄ@Þ}QÞÕ¶@_x001C_Ä_£ß²@¹ ª­w«@×oª¾_x0007_¡À@_x001F_K½5ïð¸@àúª`2·@ýC)Ð¸@´Í{r»@D§ÅzïóÃ@n2ë1m¹@,g_x0007_¢_x0002__x0004_Óã¸@Zÿ?¾Öå¾@_x001A_µôsZ¼@_x0010_ÝÒËø_x001F_°@÷ÀK§_x0004_µ@¤³é¬°@XßÞÝoö²@_x0014_òË^_x001F_H³@ªlâÆê/¸@7_x0008__x001D_®GÂ@J"l«D{­@n°ÈkÀ@FRl=_x0003_º@6Õ_x0002_å |º@_x0012_vW:å_x0014_¹@vW_x000E_IÍ³´@Ò½_x000C_'¨À@· _x0002_ïàb´@_x0008_Ió9_x0019_P¾@´ê_x0008_Ôê3Ã@¬Õ¹çJ_x000F_Ã@Ç¤_x0001_YãÁ@È¼j(ZF¾@¦%óí­@:Â$z¼@¸_x0007_(}Â=º@p"²2éÄ@Î7#õCÀ@&lt;ªöè_x001D_# @PO/ÙþÝÃ@(üÐtÍ·@à_x000D_Ênq_x0005_À@_x0003__x0004_Ú&gt;·_x0017_¹@ºI?CNm·@ó_x0002_¹ëÀ °@_x001B__x000C_û&amp;&amp;à¿@I, §+¿@_x000C_Cí_x0001_¶@_x0011_«ûÄ_x0014_}·@f¹TÈSË´@ØöjÏ_x0001_AÀ@4_x0015_8%ûzµ@5Û»_x0002_³@«½¢IÊá±@þzµÿ°*À@XI'_x0016_ºµ@ÀOç´@®GÐ&gt;_x001B_¿@!w·~ás¾@\"¬,°¿@äEUä³@KÞÕ_x0006_:À@_x0010_$VJC;¼@´_x0005_t8Å@j5MG¿@Ú_x0016_ÈÒÉ¼¾@ãÑ­ò?Á@4_x0018_3°ê¾@GQ_x0001__x0004_¾	¶@,¿õ98Ô¿@0ØèF|°@©G­º@®tP)í»@F_x001F_þð_x0001__x0002_®³@Û!{ÑkÀ@¶¯Äb½Í·@¸¹[9 ¹@zí_x0007_Ôì±@J¿_x0005_¼_x0003_¸@h¥pø²@Å²_x0011_Í°¼@P(t_x0010__¹@óâ-£¸@km¿½@ÕDQY¹@_x0002_Ç_¹@È³P}2ø³@@1vöù_x0001_½@º²_Ã§@y ZUR·@;´^ó$·@_x0012_p_x0018_ïô´@º&lt;&amp;ÌYD¾@'qTr_x001A_·@öÁ§Û`æ¶@	_x0019_¹)/µ@`&gt;çºªÌ®@Æ+5_x001C_[_x0006_²@ü;â.6¸@õrµ_x0002_(º@²h_x0007_A_8¼@0_x001E_*_x0005_ò?º@Â¨Ü8hLÂ@ÚÇõ½Çº@÷­\=_x001E_ø¶@_x0002__x0004_VÂâ^_x0018_Å¿@ùi_x0013_®ýÃ@T¹«RÇJÁ@$BL_x000C_d½@¹ª:²@Òäþ¥,¼@ä¡_x0018_»Ã§Â@_x0001__x000B_Öe`úº@~øö_x000D__x0003_°¶@_x0006_ôÜì_x0015_½@ÔÉ_x000C_®F·@t®_x0006_ëbì¹@4È§í´¼@*æô$²ô±@÷jKù3½@ûHQ´²@±÷ÙjÅÁ@x´ºß_x001F_&gt;ª@*pù_x0019_Fº@¤úsÆ÷`À@_x0011__x0018_&lt;H´@µ&lt;ðWgÂ@nG$hü¼@¢TÓï/?»@l(_x0006_]ÖBÁ@Ì_x0013_îvÉ¼@tÂdª­@ºÉÀ.çµ³@A_x001D_Jþ_x000F_Â@^}®ú(GÃ@º_x0014_}Çó_x0005_À@_x001C_ÚkA_x0001__x0002_(ó±@i;­9_x0013_¶@mi_x001C_jß½@øæÿµd±@mï_x0001_¡%¿@AZ],~¯@J¼åA¹3º@"U/_x001E_¹@Ò_x0003_÷!±_x0012_»@]GCa&amp;±»@$û^úSô·@8_x0008_K±@yJ¼ý_x0013_Á@O_x001D_±å¨Á@öÐN¿*¿@ð­sµïÁ¹@ú2%ô_x0010_ù·@ÝÕ¿eyg¼@©Ã£Ë2·@9êÃ1®@@o~_x0005_­¹@8p·t_x0011_b¹@ÓcrOïÞ±@4øxQM¹@\þ¯ÆÐ²@§¨ÂÅ_x0010_ÂÀ@¦_x0001_&amp;Ìú¼@:0uIËz¼@p"Q/Ê¿@¤Å_x0005_uÍ_x0002_µ@ñ_x0017_JY]o¸@ÙÜJ2ë_x001A_¶@_x0003__x0005_Ïuðº¹@_x0004_Íé_x0003_(_x0008_ª@_x001C_Dtð_¦´@&gt;tñ|TÊ¸@¦Í^Ç_x000D__x001D_´@ÍSË_x0014_º@~Î ¨yÞº@êlÂºPá½@ºF°i^ÄÀ@ûAÌÛz¾@^T¸÷³@bÏ-Ú^®º@ÎJ³â2w±@¡#øà¹@r_x0010_±¸mÁ@_x0006__þ_x0012_ª°±@ù	Æ_x001F_¸@Rk"_x001C_ì½@_x0002_lSr/Ö¸@µÍÖ¶V¾@#_x0002_zï²@ú¤·&amp;O_x000F_¼@tH&lt;ÁäÑ»@ghBí·@_x0011_3+´é¼@Zl¢Ó_x0013_T²@JãÅ)Â¹@Ú¿_x0018_úº@VïÞ¾_Ì¹@_x0001_GÝ!Á@jN:©_x000B_ï¸@_x001B__x0010_N_x000F__x0001__x0002_2_x001E_¸@ì¿%fv·@_x0012_Þ8MÊ£³@b7Æ£Ä@_x0012_h_x0013_3À_x001F_º@e&lt;µëI¹@öª_x0011__x000E_bÀÄ@Õhdèà³@+ê_x0008_Ô¶@Áiò)º@åaoÁ@ü~¿Z'¹@_x0019_/"_x0014_g¹@RÍ)SJ²@®^_x0001_6÷¾@1L_x000F_M,	Ã@½¿\Y¾Â@rg9Ûª¹@V÷Dî·µ@.'_x001F_gqº@&lt;P_x0016_ÀÞuµ@+_x0016_Û»@_x0012_¯Ä_x001F_¨ø´@hl¿¤®¿·@O| t«ñ²@"Íi(^Â½@DPùôÿ«@c¹yg_x001A_u¾@°¾_x0016_wÀ^¼@Ì*myÀº@åh_x0008_À@®­¶_èÀ@_x0002__x0003_¾èäÛâö³@JE¢g_x001E_×¾@Î³_x0016_«±@sÜjüæÝ¼@Ä!8-éþµ@Æùtæ¸@þ$:Ö_x0010_À@_x000C__x0014_:ö_x0017__x0015_¼@ÖS~CCÛÀ@9cAc?·@¨ã_x000B_Ê&gt;@ü{Ú4¥AÀ@m_x0014_"/ý_x000C_¿@ºæZJn¹@Óc3½ÞnÇ@_x0014_Ítæ°@_x001E_»fùß¿@Fç_x0001__x0001_&amp;º@TóãÇ@%ÜÌ\O.¸@w_x001B_r_x001A_=²@EÂ'_x000C_ëÖ¶@gk¶ö×Å@#¾ø4ä°@_x0018_TÄk¦_x000D_½@DúQGÈ¬@û_x0007_f96»@_x0018__x0008__x0017_"_x001A_s±@¥áã)yÈ@½B­°¦¼@ý_x0001_ëÂ@ ~¶_x0001__x0002_ü¡Ã@jÀ@j_x001A_,D_x0014_c½@ÖUEîwã¸@49%ûR¿@°ÕýwSÜ¿@â¹_x0012_º:@²@"pý¢8 ¹@E_x0002_¨Ny¶¾@i|Ô_x000C_¿@_x0008_TG0Ú°@¸û5_x001B_³¸@_x001A_ÊÒoÎÞ¹@ªý:k°¿@¬ t_x001D_¨¸@ïÕÁLÎ¿@£3&amp;üBè¶@\_x0007__x0018_2ZÁ@¾Ñcó»ä¿@ w&amp;_x0003_¼¿@_x0012_:ËFÄý¼@Ü³2öô_x0017_±@Î,_x001F__x001D__x0015_+»@ä7½|cb¥@$ßÍ·`Á@ Ã³°_x0014_C¼@¶À_x0007__x0014_ðu¹@æÂà5¿@_x001B_6e(Õ¶@ÃfãÌ¶@vÓDý»@ÎÝêf:¾@_x0001__x0004_zI5ÿ»@ÊæÄ»_x000C_Á@8P÷ð¼@ (_x000D__x0001_½¸@ð{\_x0012_¼ÌÀ@÷WÂX¢À@_x0019__x0007_S¢â{¶@ÊJ¨/w¶@_x0008__x0007_BLAÅ¿@Ö=QKvQ»@Jÿ[w_x000C_·@õLh"´º@ÀRb ¸Õ¼@^JYÑ_x000C__x001D_º@Xµd¯Ôi½@vßó,dc¾@ZI1¤¾@ÿUel&gt;¸@§ÊúYÅ¯@ò¢§7¸iÀ@Pc_x0015_y_x0011_Á@=('_x0003_¸@Jøiq@(³@Ä&amp;d_x0006_¼@Frj*_x0012__x001B_¸@j¥_x001D_r¬I½@P_x0015_&amp;_x0003_¾Ù¾@:ú&gt;pÌâ²@}`Å¨aL³@(_x0003_e_x001C_JºÂ@¢ÂÛ¹@._x0008__x0002__x000E__x0001__x0002_Ò_x0014_³@HÉ&gt;`³²@äÜ_x0013_Ý¯ê¥@Â7·ÿÚµ@_x0010_ÅC|ò©²@_x001C_Í#&gt;üö³@hì(2é²@T_x000F_Æ7_x0008_ö°@£aßZ)¼@_x0003__x0003_¦²¼@Áî!-ÿ³@ûaýÇº·@¬_x000D_÷ÛUÈ´@å_x001A_jýÁ¼@¨fb¶XÃ@dJ#"l'¸@èüWén¶@&gt;_x000E_àSU½@_x0018_t£_x0002_ñ_x0017_³@æÀ]_x001A_¸¼@_x001A_´£tv½@,i	µ_x0018_¿¸@8%_D±@|Ç»NY·@îÛ@_x001E_¹¸@_x001C__x0018_&amp;¯ËÖ·@g#mrØø±@Ø_x001B_°dæ³@JÁÇß4m¾@TLAX·@_x0010_Ü­cþx½@êÜÊÛOU¾@_x0001__x0003_ëÅÈÒÀ@ü.	º_x0017_·@3_x0004_= *ÃÁ@!RO_x000C_Þ½@h°[UÊnÃ@åIµé°_x000B_·@R_x000D_1¯ß®¼@_x000D_W¿N&amp;³@"Td_x001B__x0019_Àµ@BèM_x000E_F¹@ðÏ¨)|¸@2áOZ¸@|²ÕâÀ@M©Àr_x0017_ ¶@õöúÀ@3¸ÐÑ_x000E_·@¸!´ª_x000F__x0006_¾@DEx*Ù¬@sóR¿´@ø?_x0003_OF´@¸ØÝ'8·@1vý¨·KÃ@ Çqþ¸@¦JÙpú¼@8Ó_x0002_çNÐ±@Ê._x0010_Ê_x0013_µ@`npG]_x001D_·@ÜÔ_x000C_¥y¸@ÄOº_x0018__x0017_µ@¸?_x0017_®PÄ·@þø_x000D__x0017_¿@&amp;q_x0003_Ê_x0002__x0006_¤¼¬@ 6¬Áÿ»@4Iy_x000F_½@øé5K_x0010_FÂ@ëIc¬¾@XåH_-Á@.bkÃÃÀ@¤ _x000D__"_x0007_Á@ý£_x0016__x0005_¶_x0018_È@=_x0004_IjoÁ@ãóÁà°²@"®(®~º@ÅM7[Us¼@tL¡Á¤¼@b$_x0001_ÉÜº@q_x001C_¸n¤_x0016_»@}__x000C_|ãº@:âíÿ­»@P´_x0004_\C½@ð_x0016_5GE»@J_x0001_IêJº@R_x0007_¬à\_x000E_Ä@¯:A´Gïµ@ _x0002_3JºÒµ@*§¹äâlÀ@á~6\h¶@¿_x000E_Y¦_x0012__¹@É?û5£½@Èòl_x001F_¶å¿@°J_x000C_¶d¹@ûý_x000F_G+º@P¡_x0008__x0003_"½@_x0003__x0005_î4}°;_x0001_¿@a8lÿQ3À@Ã&gt;rÄ,Ð¶@q_x001B_ª´_x0001_À@Òp!¾tH¼@ãêõdý_x000B_¾@Òî_x0011_å_X¸@_x0002_&amp;R_x0014_ÿ­µ@L{¬â²Üº@¬ûC~H4³@lF¥7ãº@ä{&amp;_x0016_º@¼Çpz¦Â@¦Ö,-ô´@_x000B_Å_x0004_|«¬¸@_x0008_Û~_x0003_KÀ@ _x001A__x001C__x0001_¿@úTLJe°@z{Ç½P_x000B_¼@_x0003_(¡;Cº@ê&amp;_x001E_é±·@ÎÉ¹=baÀ@ÍRvus³@iþÕ°,ôÀ@+¥Ë_x0014_	g¿@_x0012_§ôt8îº@b²®ð³+·@³¸ºÁþÀ@,§v_x0011_Òó½@è7P·\»°@_x001A_óÜBzÈ¾@± ¿i_x0001__x0005_Kí¾@Ì_x001C_«r¿¿@}9ß*Ç½@üÉ0i?¸@*ÈÖ;_x0012_À@Ç_x0005_£iÀ@$ÇÓñ»@öô,âN.µ@_x0010_×_x0016_Æ_x000D_)­@õ»¢5vÇ@À_x0006__x001C_ù_x0010_º@ð±/_x0011_¹@_x0004_å¿u¶@.àU@´~Æ@5Ô¯&amp;_x0008__x0016_Â@B-_x001E_+*º·@4¬_x0019_@ÉË«@àòYÌÉ ²@_x0011_d^¥¶ûÀ@¨5_x0019_)û½@úb23µ@äü&gt;_x001E_Ëõ¸@PÏ_x000E_\_x0004_°@{{à;þ½@kðÆÏ®º@¦_x0003_\ÑØ`¿@DF'_x000F_´e½@:Ð_x0002_¹@àÊÞ_x0005_¨@0´;§?@NÕÛÐðº@u)÷t_x000B_Á@_x0004__x0006_=_x001B_f&amp;ÿ¿»@Æÿp­eÁ@Ä~õôâÀ@úy·\±½@Ê´ö¤ù¼¹@lÕr-ü¼@ÆÒú_x0002_¸@¢Zi	¥º@ã_x0008_K´@cNÜ5v½³@ý_x0001_&gt;_x0016_ã¿@oA´§2ÿ½@ÿ[ÔbJ/¾@ìw_x0017_¿@ã¨\¸@þmL©Á»@_x0016_ _x0011_&amp;Y±@·%'þXd»@sØñ_x0003_.Á@øéB!_x001F_¢»@@_x0005_Ì_x000D_±¼@ç×_x0004__x0010_Þá¾@ÚT8V_x0015_¹@_x001A_þØa(¾@_x0008__x0018__x0004__x0014_u_x001E_¹@_x000E_áSjÅ`±@ D(ì¥&amp;¼@8.ÔK=»@_x0002_j´¬_x000C_æÂ@ _x001C_&gt;\_x001C_Aº@2$?Â½µ@uÌ÷_x0001__x0002_·@×}l_x000F_º@®AD®W¸@Ëò5¸´Y½@µ_x000E_Ht_x000C_³@Ð¨ÂU_x000E_T½@2fk·ó¶@qO_x001B_ÿzÒ¹@&amp;èà_x000D_{§¸@Íµ?_x0006_õ¹@_x0012_4#V´9¸@~$ÚÙB_x000F_¹@ÞúG_x0018_¡Á@ÂröbCµ@f&gt;_x0019_÷Ò µ@®Ð*Ðm_x0006_¿@¼`Uf]Â@pHÚF	¹@_x0001__x001F_ßvÐ`¶@zÛÙR¶¥@öÒöÌR_x001E_¿@zI0Qôû·@îYÉü´·@èêÖok¼@ËÝ*ø4U³@_x0006__x0006_üçD¸@yÎ_x0010__x000B_ù/¶@ª1ÑED¶@ó^V²zÀ@'ò?_x0013_¸z°@¯«ÕGÊð¹@X	¹¤·@_x0001__x0003_ØÒ?³Ð{¹@î¯@ªãK¼@e{T(YÁ@æßM7Nz¿@#·r_x000F_Ë±@È1iP»@ßÆ¯Õ½@_x001A_=tÖ_x0013_$À@aW2;±_x0002_¸@Ú!_x0011_Ð_x0006_¼@\oõ_x000C_;¬@\Kä_x0017_PJº@cÕ_õ¸@í^ÑÒ_x0015_»@¶}oÞÊ·@=7;º@N&lt;Gj±¼@¯Þ¤ô_x001C_º@÷â(k}¼@ñÿbx6¾@^à¸ @®º@Î&amp;`ê1­@Ö_x0015_±ª_x0014_·@ÇæÅ£Á@ïÌ5l}Ëº@Ô¶ZLÈj¾@Ñ_x0007_÷qC¤½@_x001E_|¶wË¸@b_x0004_ºÑ(.³@Îs¦¨¶@_x0011_;_x001F_ÿï»@_x001C_t_x0019__x0003__x0007_û[Á@ËV7Î_x001B_¶@xUê\3´¿@«vÙ¨³@ØDA0És¾@ré¤:»@&lt;õ }Õ·@×_x0016_é_x000D_î¾@,È_x0002_þ´_x000B_¿@þh_x0014_!bÀ»@ÛhA&amp;À@?z_x000D_}yØº@¢Ðz®µ@yùÀ5m_x001B_¶@ÖÒìÐ~?¾@9#Uº@à_x0012_¹în!Á@â[³I¼µ@Æñ?|_x0006_½@¢sì1_x000D_»@%_x0004__x001E_øQ¼@_x0017_ô5xÌ_x0005_Â@øNÐ±n·@._x001E_wn¨¹@c6ÞòJÀ@_x000E_.£)Ìµ·@Ö¥_x0001__x001B_¹@r¡¯.	¾@F®Öò	_x0007_¹@*çfÑÀ@j_x0010_a&amp;·º@Øÿº¼º@_x0003__x0005_Õ_x0005_®&gt;¹å¼@_x0014_Z­a$À@_x0006_/_x000F_S&lt;µ@²I_x001F_*_x0005_¬º@³VO­_x0010_¼@ ¸ÈWÄ?¸@2_x0005_ÑtkX¼@[_x000B_G_x0018_½@Î¦´Õ8Oµ@Ê¥­@r¥µ@_x0017_Íó·@_x0003_î^!=¡·@³òô ¦±¶@_x001E_»wÉ¾@Å(7Û²m´@ñ®ðÒÀ@b³&gt;ÅÝ÷¨@*1dÁ@ß7#Nlº@@í_x0018_Fû³@x8Å*ý¸@\Ñ@½µ@{,¾&lt;_x0004_.¼@j_x0012_*¹n_x0003_µ@LÂó__x0006__x0001_´@oÌ2	»@$&gt;FR¬_x0017_µ@_x0013_¬Õ@ª*¸@ûJ½ÔÂÃ@_x001E_õd­î+µ@{Ve_x0002_º@0_x0002__x0018_Ö_x0001__x0002_Ê´@|p8Ç4þ¾@_x0012_{O9¦|¾@kF¸¨w¶@B£:^ÆÀ@¸g¥ù_x0006_ö½@7._x0002_å_x000D_q»@ÉÍ6ß±	½@HÃê_x000B_µ@¾tïZX¹@/_x001A__x0006_øÎ±@²ÛbùìÊ©@Ñ6_x000D_×µ@4qÓ_x0013_p¼@âÒv­Á@ûµ&gt;£gÔÃ@@Ö®_x0005_¾½@´óVpÓÑ¬@_x0005_B¸§¼@ðÓ¼p¯ü¿@wÃZ_x0016_¶â¶@Àóíä_x0005_+¼@´8Wo"|¼@'×«Õ»@üög_x0015_À@Â@m¤w¬Â@f@B{¾ðÀ@_x0002_-£¶µÀ@Ï_x0017_ò0Â@íªRÅæÿ´@~÷þ`£M½@æ-9_·½@_x0004_	É­FVò¯¸@¥Mç:Î/½@Â	åÇ_x0007_¹@FÈÆqÑæ»@ª-hº_x0005_tÄ@FV-_x0016_»[¶@n!Í_x001D_S¸@B|_x001A_´®@6ò¿èÀ@_x001F__x0003__x0007_ W@Ã@.#´3)vÂ@Sô Ùî»µ@ÍsHÝ0S±@ *ð	c_x001C_·@Ôás=ph¶@ãÿF°@±¹@_x000C_Rù¹@)¿ë_x000B_Ï=»@|3ÖÎ²²@_x0012_a&lt;»_x0002_lµ@ÓDÕ0_x0006_©³@*_x0002_§_x0018__x0013_¥¬@¢ÎN¢ùÕµ@´q®½Qº@¦Iú6g¶@Õ!y_x0001_Çò½@ÒV_x0007_ÔÁ@_x0006_¨ùRª³@|_x0008_¦^[ÉÁ@Ö_x0005__x0001_t0,»@$Ëß_x0002_çÀ@ÈD¡ñ_x0001__x0002_ðå°@4¥þ'¼@D­A;À@A¶w_x0018_Â»@ÃXdsìÀ@¸xØ_x0018_Ã®@_x0004_ù_x001E_È¢Ê²@Á9²%º@² vKÄ¹@_x0018_½ðæ­Á@¸¹T_x0005_Ç®¹@&lt;Ã4ïÒ³¶@Ã¥ø^[_x0015_¾@û_x0008__v5gº@ðJ¤5_x0017_¹@:¶&lt;d¸@Qo_x001B_È	}·@m_x000C_..&lt;u¸@_x000B_ç½9Ö¹@ÿ9ÜA»@ÌWVw[N¸@s0B_x0004_¤²¾@D_x0004_ nµ0²@dC¢mýµ@	_x0004_,_x0004_GÁ@Ô_x001F_5ñ±Å@l|HlçÍ¹@ztó­±ú²@v0Wï4Y´@"Á@m¦Ã@3GX1_x000D_}¾@®g_x0016_ì®G½@_x0001__x0002__x001A_9	OüL¶@_x0001_l+_x0013__x0012_´¼@rsÞ6(r´@bL'_x0012_û¿@zÓgíöÜ´@¸ý_x001B_v±T¹@_x000B_Å[d_x0017_ÇÃ@2´_x000C_°_x000B_±¿@_x0013__x0018_Eas¼@WgúJ0°¶@0Á&gt;,¥*¶@7d§&lt;Â@×1æE¿@úúýO;L´@ÅOÕØ¶@ÎÂ%¯@rÑUv~W»@Ý_x0013_W_x0019_¶Â@é¶_x001B_Ci¹@ôÖü_x0008__x0014_²@h&gt;¨Ùü¼±@_x001E__x0001_¤,îb¾@ä^_x001B__x0019_»@3_x0017_tJ1Ý¹@@ò°6Z_x0013_À@ÊZã¿Ô÷¸@Ú©æòòµ@û*Q_x0008_õ¬»@ØÊé*¼@up¿maÌÁ@_x0006_2Ó_x0004_§Á@±Ú_x0004_¸_x0003__x0008_ýÅÁ@_x0019_^ Àã¸@X´±êÄ¼@½¤±_x001F_s·@#È.Ú~Ì¹@°Îò4_x000F_ìµ@_x0002_Ú2ô¼@¶¸kÈÇ_x0016_³@·_x001A_¹@Ff»PÎéÀ@xüîÎÚ¾@#@.wWìº@_x0004_uÊº[E²@üÚþØB´@Ô±Iø"¹@pÙI¨GÖ¹@w2 K_x0005_¥­@_^¶2ÎÀ@_x000D_nhOc_x0001_·@Þ¿_x000B_«ó¹@OLaÎòÁ@×,û0Ý}À@_x0004_SÈO@·@t.5Û½@_x0008_é _x0017_²@«%iÔjÃ@(À_x0015__x0018_T¶@Ûp_x001B_¯óµ@65_x000B__x0007_×¿@_x0018_xôdÆpµ@ lÂÆêÀ@¶_x001D_÷_x0006_¹@_x0005__x000C_xÿ¢ d¾@ò_x001B__x0011_l½@&amp;*¥æIqÂ@dÎ\-24½@é_x001F_!_x001A_þ½@_x0004_v4ðrf®@_x0002__x0007_¢#¹@ì.Ó¼Èµ@æ0ngú±@Ð°Å²_x000C_ç´@62½mILÁ@ø´_p_x0001_¼@_x0014__x001F_(7'X¶@"Ò£ëc,´@v÷ïÖº@6_x001E_&gt;]	Íº@ý9pIg-¸@¼û_x000F_¹8À@_x0010_÷®Ýp¹@äÆÃ&lt;±_x001F_¹@¦_x000C__x0003_07Þ¹@Î·+­ÙÀ@Æ¨à_x0006_¿·@hBîª¶£À@-_x000B_ðGÃ@_x0016_EºxRÀ@B#aw·@__x0016__àoº@lû_x001E_Â@îr&gt;A}_x0008_¦@L6Z¼@½¸Ü_x0002__x0003_áA·@X9gÏ_x001B__x0008_»@¾k êÃ¹@¢Ï´Ó.¶@_x0002_sÞÕE²@P/Ù_x0019_R_x0004_µ@_x0016_uûÍº@YUZ_x000C_Ä¿@Fúc`myµ@$h_x000F_°´¾@ÝÐ_x001A_uì±@pG_x001F_,=&amp;»@_x0006_­ª¡f_x0019_¶@v_x001D_¸v&gt;*°@@¦0-êZ¼@ú5gá²@î&gt;r_x0001_û¹@óÊã_x0011_îÖ»@òs1/¬ÆÀ@Õ{KÁ±@â½_x0010_ _x0016_+¹@d\_x0002_HYI¾@_x0005_-¤«Ã@g_x0017_Ã@zÚçYÉû½@«ý¼_x0019_­¦´@¡_x0016_7_x000E__x0019_®@&gt;ûF[µ@ÝcÔC_x000D_´@_x0014_NK_x0002_¤³¹@þumú&lt;4»@fuXÕ\¿@_x0003__x0008_ÄÝ¢X´5Á@_x0014_£DY±Å¶@ÊÍ-"¢_x001B_º@9HÚeÍ¹@_x0002_N«a»TÃ@:VH7·@ ­3×g#¸@`øhê´»@®æ¥â´@N	R_x0012_Á@Ä.4m©»²@OüÇéº@.õ`ù#¶@ÕûÊ_x0006_q¾@n_x0010_ªÁºr¿@NZ_x0015__x0001_sY´@Îóò*|º@²Ydæ÷£³@_x0014_ìZ_x001F_¶@à_x0007__x0019_8J¬¹@ó¤Ôoú_x0004_¹@æFÍ_x000D_F^Ã@l¼ã_x001E_º@GÄ¶eº@hüÖ-yºº@ï]_x0001_Á»¼@_x001A_¢9ÿPÀ@;×F º@p°ý_x0014_zF¾@LÓí_x0005_Á@ªUk6ð¸@Õ_x0011_ÕÛ_x0001__x0002__x001E_§¾@Ò,_x0015_=¶@\ÅÜ@¹@~mß°ûM¹@Ë×,?¯µ@_x0006_$ýçè_x0002_­@&lt;X_x0002_?ñ¿@öÙüfý·@?PkwYµ@Ö*_x0004__x0013__x000F_¯@_x0010__x0003__x000B_E_x000C__x001B_Â@¬_x000C_ûú¡¦¼@QÄxh®Y¼@­_x001C_pIµ@Ú½f·_x000C_È°@Ü#+,Hµ@hÖ_x000E_/_x000E_&lt;½@rF_x0004__x0012_ÚÆ@_x001E_V`Iù»@¬Äxëz_x0016_¸@F_x0004_âTê)¼@ÒøDKG¼@âxl±§¶@ôaÅåà¹@Ð[Oë_x001B_·@]öùíòÚ»@ì×Ê¦!#º@.lXøÉÀ@0a_x001F_;Ô´@ÌÝ5ko¾@y!¥xï¶½@_x001C_%Ø9+³@_x0002__x0005_n"ü¶@ûº÷(5¯¾@®ñ¡2«½@ý_x0011_S+ý_x001A_·@¦ýÇ¸@¯â°I»@_x0007_Ò-/	à¸@ÿ×ü¨_x000E_³@rVu½¦_x0004_À@_x0001_±oâ¡½@ÿ¤_x0017_¡q¿@3x_x0011__x0011_³@_x0007_iÂ_x001E_æ»@»§¡«¹À@(¦g_x001E_IÅÅ@hGÞ~_x000B_¼@À½Æ9ü¼@8ìÚÊ¾@Nük}µ*¶@ó_x000F_^¦¢@_x001A_mCa²@9x-@t$À_x0010_áèß× @è²D²@ãz46_x0014_Ó©@Ðj1Æt¸z@¨ûq_x0003_/$±@-°è^Ë_x001F_°@fJ_x001F_^)¶@`aóÀÅ¥@õhÍ°£@¢E_x001B__x001C_­¸@)X.v¿«@_x001B_Àc_x0017__x0006_x@"¸iôÃ@xþ¢w_x0002_¦@_x001C_§²ùÜ@_x001F_Ö©?m±@úÄ(«Â©§@¯ÿ&lt;|£@¦¶ aVxÀ³3w{@*\¯úÍU±@ £_³°C¬@£_/H@×r_x0011_¾«@dK¼4Ü£@è¹w|¡¯@H_x000E_M Áª@ùRð_x001B__x001F_Tµ@_x0001_&amp;_x001B__x001B__x0002_&amp;_x001B__x001B__x0003_&amp;_x001B__x001B__x0004_&amp;_x001B__x001B__x0005_&amp;_x001B__x001B__x0006_&amp;_x001B__x001B__x0007_&amp;_x001B__x001B__x0008_&amp;_x001B__x001B_	&amp;_x001B__x001B__x001C_&amp;_x001B__x001B__x000B_&amp;_x001B__x001B__x000C_&amp;_x001B__x001B__x000D_&amp;_x001B__x001B__x000E_&amp;_x001B__x001B__x000F_&amp;_x001B__x001B__x0010_&amp;_x001B__x001B__x0011_&amp;_x001B__x001B__x0012_&amp;_x001B__x001B__x0013_&amp;_x001B__x001B__x0014_&amp;_x001B__x001B__x0015_&amp;_x001B__x001B__x0016_&amp;_x001B__x001B__x0017_&amp;_x001B__x001B__x0018_&amp;_x001B__x001B__x0019_&amp;_x001B__x001B__x001A_&amp;_x001B__x001B__x0001__x0002__x001B_&amp;_x0001__x0001__x001C_&amp;_x0001__x0001__x001D_&amp;_x0001__x0001__x001E_&amp;_x0001__x0001__x001F_&amp;_x0001__x0001_ &amp;_x0001__x0001_!&amp;_x0001__x0001_"&amp;_x0001__x0001_#&amp;_x0001__x0001_$&amp;_x0001__x0001_%&amp;_x0001__x0001_&amp;&amp;_x0001__x0001_'&amp;_x0001__x0001_(&amp;_x0001__x0001_)&amp;_x0001__x0001_*&amp;_x0001__x0001_+&amp;_x0001__x0001_,&amp;_x0001__x0001_-&amp;_x0001__x0001_.&amp;_x0001__x0001_/&amp;_x0001__x0001_0&amp;_x0001__x0001_1&amp;_x0001__x0001_2&amp;_x0001__x0001_3&amp;_x0001__x0001_4&amp;_x0001__x0001_5&amp;_x0001__x0001_6&amp;_x0001__x0001_7&amp;_x0001__x0001_8&amp;_x0001__x0001_9&amp;_x0001__x0001_:&amp;_x0001__x0001_;&amp;_x0001__x0001_&lt;&amp;_x0001__x0001_=&amp;_x0001__x0001_&gt;&amp;_x0001__x0001_?&amp;_x0001__x0001_@&amp;_x0001__x0001_A&amp;_x0001__x0001_B&amp;_x0001__x0001_C&amp;_x0001__x0001_D&amp;_x0001__x0001_E&amp;_x0001__x0001_F&amp;_x0001__x0001_G&amp;_x0001__x0001_H&amp;_x0001__x0001_I&amp;_x0001__x0001_J&amp;_x0001__x0001_K&amp;_x0001__x0001_L&amp;_x0001__x0001_M&amp;_x0001__x0001_N&amp;_x0001__x0001_O&amp;_x0001__x0001_P&amp;_x0001__x0001_Q&amp;_x0001__x0001_R&amp;_x0001__x0001_S&amp;_x0001__x0001_T&amp;_x0001__x0001_U&amp;_x0001__x0001_V&amp;_x0001__x0001_W&amp;_x0001__x0001_X&amp;_x0001__x0001_Y&amp;_x0001__x0001__x0001__x0002_Z&amp;_x0001__x0001_[&amp;_x0001__x0001_\&amp;_x0001__x0001_]&amp;_x0001__x0001_^&amp;_x0001__x0001__&amp;_x0001__x0001_`&amp;_x0001__x0001_a&amp;_x0001__x0001_b&amp;_x0001__x0001_c&amp;_x0001__x0001_d&amp;_x0001__x0001_e&amp;_x0001__x0001_f&amp;_x0001__x0001_g&amp;_x0001__x0001_h&amp;_x0001__x0001_i&amp;_x0001__x0001_j&amp;_x0001__x0001_k&amp;_x0001__x0001_l&amp;_x0001__x0001_m&amp;_x0001__x0001_n&amp;_x0001__x0001_o&amp;_x0001__x0001_p&amp;_x0001__x0001_q&amp;_x0001__x0001_r&amp;_x0001__x0001_s&amp;_x0001__x0001_t&amp;_x0001__x0001_v&amp;_x0001__x0001_ýÿÿÿw&amp;_x0001__x0001_x&amp;_x0001__x0001_y&amp;_x0001__x0001_z&amp;_x0001__x0001_{&amp;_x0001__x0001_|&amp;_x0001__x0001_}&amp;_x0001__x0001_~&amp;_x0001__x0001_&amp;_x0001__x0001_&amp;_x0001__x0001_ü°phn¬@Jk^*ª@s7uìï£@_x001F_cS_x0011_ùÞ@õË_x0002__x001E_Ûª@¶ÍÎÃ?¬@ÜÑH[Øª@Òw5lZ¶@@_x0005_x_x0013__x0014_Ì¦@ÜØ_x0017_@X_x0018_°º rÀàÌ_x0002_ÒýmÀ_x0001__x0002__x0013_ººA@¾(µ4@¶,¬P_x0018_¡@}H®Ù¨Àú_x0012_a9XÑ@Ézk}Ï_x0010_@NO_x0017_º_x0016_¬@ÚE³_x0018_Þ§@_x0002_j_x000F_ì¡@l2°ÉA_x0005_²@¼µªè®4¶@âàA_x000C_¾§@¥¸ÂÐl¢@)á46Æ³@È³l*Ú÷@²¯_x0018_Í,¬@9¹|IðÀôtÐã³@y7é?Á@%Ü/_x001F_@þ=Õ¡@¿H7_x001A_»ä«@Ø+«úeÀ&gt;a_F¸¬@üB´AÎ¤@ÿÜBÒ_x0007_¬@_x0010_$ÑÍ_x0018_*À)ûp·QÔ»@g__x0002_%_x0013_@;%éb_x0003_«@UÄ¬_x0019_¯¾@_x0002__x0001_¡_x0002__x0003_ñ²@ð_x000C_]&lt;&lt;'@Ì ûX~·@â)~1@¬Ý_x0008_tÀ2îØ_x0008_Y2 @\!ÜÔ@&amp;ëd_x0004_§@:OyãÁöª@(%Fsç´±@`_àÐü`ÀVÆþ&amp;9¦@Ö_x0013_mÞ3@¾ÍÜÅ_|@¤I»2Noh@¾iW5Éí@XíÚµQA¤@Æãsºò£¥@s5ÆÔQý§@_x001C__x0013_$_x000E__x001A_µ@eæ_x0001_;Ö@J_x0019_GÀÀ_²@&gt;­y+_x0001_°@Ð%A¹øà @´}òíä®ÀÂ8eÝÃ%@á|Æ_x001E_ÍÓ@&lt;H_x0004_7m­@_x0010_â_x0013_n;6A@0_x000B_ö;)^o@B&gt;¿(_x0015_¯@¶_x001C_*µ_x001B_â¥@_x0002__x0004_±[&lt;c+@&amp;+ý_x0016_·@?]ÿë× @Þ}_x001B_/ýû­@Ãàz_"®@_x0011_a°_x0017__x0003_v¡@Ü_x001E_}]]À_ºö_x001A_åµ@Î&gt;(ã%®@ò¡ÂÒ_x0001_M@»H»_x000D_a@)lô¼»²@È`JûÆT®@REÐ#¦@bmBFr¡@Ræ¼)'¡@+uO5_x0003_¨@þ£cùþ¥@_x0018_"9Äº7²@C!á·_x0001_@Hÿ³_x0018_¬¢@ì_x0012_`ÙN'@ßHµKz¢@s6@­Iñ&gt;|«@ÆÞÜQK£@è°_x0013_.ä°@°Ö)B_x0007_i@Æ-Æ_x001A_9ª@lÒ/iq@~3µW@(	R_x0018__x0003__x0007_Å&gt;¡@|ú}AË@&amp;o£Õ®@_x0018_è5_x0011_ti@@S_x0017_ª@05o_x000E_Âý @ðÏ_x0005__x001A_PÀ_x0010_ _x0016_&lt;3õs@mÊV¸@í_x001E_9_x0004_0À_x001A_ï[Ìa£@ÞC6§q5@´_x0001_¹¼±@ç£3e&gt;h@YHÓà_x0006_²@77çÇ²@Íz_x0015_2=±@P-Ño@Â²RBb@°@NR¼mûý¢@\_x0012_. ïrÀËÎ¯_x0002_R#@Ø¾ýïõÃ§@Øè:­òí¥@pJ¥¦ú¤@x®Ò_x0004_-ù@àüu_x0013_h@çëSQ7¥@âNmNQ_x000E_¦@_x0014_?*®èøÀ_x0015_~PAh@«@^RÜ_x0005_~i@_x0003__x0005__p«Êá#«@t_x0008_ßLAj«@Bj)ep@°&gt;_x0018_a4G@SüîóÆ´@l~+sV¢@Ó¬_x000B_MÖw¦@äI"&gt;@_x0016__x001B_&gt;h_x000B_ð±@s_x0004_eh|¡@_x001E_ÓÑ×S³@ËKU¿ß"³@0ÍÖu_x001B__x000B_ÀBûb-"@6S¡/4h@_x0003_Ð¬²Ëð~À8)IÍ«e·@_x0005_[ß?x¥@[ôq"¶k@S´rî£@_x001C_ò_x0001_(×'²@æÍÝ_x0008_â=©@qcäÅ@Ø[¥	Z@j}_x0008_Øâ_x0002_¾@IL_x000B__x0002_q@v.Ãþ¦H¯@ýª.jS@È¼H¤¤@ºV_x0017_ô%x@"^Å¶ðê¦@\dK_x0003__x0004_Ò!µ@käéøÙ­@ÜÉÎ©¢@_x000E_6_x000E_nl_x0010_£@`­2 1_x0002_£@x_x0013_s_x0001_¦@ÊW¬!¨as@ªÙÉ¢_x0013_²@B_x000D_ã­t£@Ü_x0008_$ªàPµ@t&gt;´lbgaÀ|5âß¥@_x0004__x0010__x0014__x0006_3Ô°@÷Ä·oÀ©æ0½ß^@ûO$__x001A_Õ²@*ô;Û¶¥@Ï¦J_x0005_¿n¨@_x0017_¤Ë_x000E_¿»@~f[	/§@Ú¢1«_x000C_PÀ2`KÈ"cq@Õ_x001D_&lt;¢_x0004_¡@ë¾_x0017_ØL@åñeít­¯@ÐÂÇ/©@»ìKÚù½¬@å_x0016_Äàè_x001E_@ûØ¾ºÌ©@ÝgêÇ_x0004_@ªeÛÛ³@_x001C_«Z_x0017_¥Ì @_x0002__x0003__x001E_§Ü¤öÿ°@}ìö\×¦@tôþÂ6@Gqk8_x0013__x0007_@¾}_x001D_õ@ê_x0014_ªG$e@ÏpÇ]m¨@SÚoõb,¬@î^¬ü.µ@¿ý_x0001_YTO¤@Á"¥Å7,¨@1¿ÛCmÀ@­qÄ¾@H_x001C_}ú_x0001_ò@1®Î_x0010_)¶@þ¶â_x0006_ù´@bTñ¤°@ØÇFáÈ¬@¨]¬Á_x0007_6À"ð×_x0005_aé@F(ÆÛðÁ@â¹¼q³@G"'C_x000E_@@)Ë_x0014_Á©@+uèÎ£¨@Û¶9_x0018_²@ÐüÄþô@°¹®öÝv@Õræ8÷±@Ü·,q_x000B_Ä¥@1+t[÷e@uNgÇ_x0004_	ÔÃ°@1zñã×@è¦Ð¶¤@Z_ bHÔ±@!áVB½_x001B_µ@#_x000F_²¦_x000F_¤@_x0012_{`&amp;í«@À8YT-°bÀD_x0013_|_x001C_Ô÷¶@#xðË_x0002_÷¶@Æû_x001F_ê¶³@8Øê_x0010_¡á¢@WÆ_x0018_Ú@2°@Þz5Y¨@öû@ø_x0007_Nu@0R\¡ÂXÀ;6½Â÷±@Ý_x0001__x0017_Æe½­@_x0010__x0016_M5ó_x0012_@LGÅÈT´«@_x001E_Ý«_¨@&lt;ÍÚ¿ô¡@ó«ô¤R­@q_x0002_f&amp;_x0015__x0005_»@_x001E__x0005_fÏÊUvÀ_x0003_^ñÖo¨@_x0007__x001C_QÂ_x001D_Ýª@RUx*Üò¥@_x000D__x0008__x000D_Å|K«@ù_x000F__x000C_Ð_x0018_°@_x0006_+,2°@¥¤þþ²@_x0007__x0010_¨L¥'BY@|¨ÊN3Ó@²òxôª¤£@õ¼iÀ_x0010_ §@_x0010_æ'__x0013_µ@öÕÝ×@_x0003_Ýß¤¿@,ì½Ölÿ­@êÔ_x0017_F;@`×jí&amp;Y±@IdÒðG_x0006_£@ ½DIeZQÀÂ_x000B_¦ckX³@¨_x0001__x000E_Jeª@Î¡¢0°¤@4_x000D_óDCÎ§@&lt;Àb03@!åÙ	@úóÌ¢_x0002_Ì½@lSÂ_x001B_ó@Zt³!¯&lt;«@ºf_x0011_Ã¼V@s-8_x0008_TYÀÕ,Y(_x000D__x000F_²@_x0005_ZØt½@hg_À_x0018_é]¢é_x0007_@îÔÝ/®@¿Br²Â\@Ó_x0004_m¯@Ì_x000C_FBÏ×@û®öb_x0001__x0003_3{©@Í8²ùOñ©@4O;ÈWæ@_x0016_U§koå@ÇíP­¤ë´@1®_x001B_µ1þ@_x001C_õ~.©@ÝçÆ¹ÿ¬@0rüÞÄ@Üáª_x0004_6£@æz§@ÉÇ	Ég²@3¥Èl3ç¦@s£@(&amp;¬@`¾*#'P¼@Ç]û¢@_x000D_Kæ_x001C_VÛ@:,_x0002_Ã_x001C_F@º&amp;ÎÑ±¹¥@k£#.¿Ý±@¬ÖÔT_x0017_©@ c_x0016_ëC;GÀ_x0010_Ø_x0017_§_x0016_£@¢Ö§@¶ y7@ràD³uBÀÊ1âé¶%¤@­_x000E_Z!3²@pnc£@âF,å_x001E_²@_x000E_A°£S @M¦¿ÿ£¢@_x0001__x0002_íJà¦ª¸@Âø¯,Ý¶@S³_Ö_x0017_	@®ÖñÌªV@_x000F_ªöÏ_x0003_@år&gt;þ¯@_x0018_n,õã³@Çë|õ_x000E_§¯@&gt;#4)Òª@_x001C_,_x000F_Áä«®@¾øe	/t¨@Úê,Êù~@À%Y_x0003_¢@º©²-¸¥@b|ïA£@°~_x0006_©¡@{_x000B_LÎc}°@b_x001E_5_x0016_vô¥@_x0008_Õ]_x0012_¥@»¬Ñ_x000C_±ã£@èÁü_x001E_î¶ª@$Íÿl½³w@¶í}®¦@(@C'R_x0014_aÀ_x000C_Òõ§`_x001F_@ÑyO5´@Ì_x0018_n¤ú_x0006_@4t|_Ñ_x001F_¢@ñýàÅlf¦@_x0011__x001F_ÅwØÀ©@ª6_x001D_Bê~ @ñIÈ_x0001__x0003_Ö_x000B_¥@Ö_x0010__x001D_À_x0019_|´@ï¡´õË¤@þUt}.@àòÆÃãaPÀlP(SbQ¥@¦sE¹º	¤@ÚeU&amp;«­@ßÃÅr]¸@UøN_x0018_®@_x0018_Q6e9|±@sÙ¢"´Ôª@rÑØÅ_x0001_£@Bx_x000D_=#u¡@*`¢ÿ¯@dïìbXAÀ&lt;G²Zx_x0014_@³ÑE-¦@£ñÝ6øµ@_x0014_Oü?_x000E_¨±@gÚ£YÙ@L÷Áô6ï@è0¿I¥cuÀ*â¢ê¯@H_x000D_É(W¨@_x0012_R_x0010_Ty{@Îõ8ü_x000B_¢¨@_x0002_:ÇVü­@©^´`ë²±@v*;É?Õ¢@_x000E_né¶û¬@ß2Óu¶@_x0003__x0005_Üt_x000C_±X¯@_x0002_epñÕ©@Nô_x000B_Ù-¥ª@¾öÔV@ù@_x000C_Ð+=ÄRi@ÿPÍùH$§@qo¬SW°@PÒ6P_x0005_²@rÈ9_x000D_$°Àè[ûAñ¸@ô»Ýá@[¥ØH³´@úewìêÙ«@_x000D_,¸Éì ¡@D~Þ8_Þ@ð'_x001F_¸@_x0012_Ñw³¡_x0007_ @?zA®ä¬³@_x0014__x0003_Ù9&amp;-°@E-rp^¢@N _x0012_î8¾@`ï°î@@P_x000F_hé)®¤@n#_x0002_[§@¯_x001C_næÀH_x0001__x0018_ìb¢@/¨_x001C_D¯­@_x0006_è_x0017__x001C_µ_x0005_¬@W_x000D_ùw_x0004_©¨@þ«åè±p@/,®_x0017_*ý@úsY_x0001__x0007__x0001_Þ @B_x0007_ï\¯±@ª,ª¯o@0Bõö¦@þÓæ"Or@Í@cßÊ©@åæI"L¯@êCdï_x0011_°@RÃQ)À@¸_x0005_W·q@w@_x0003_Åì$o­@Z¦Q¿¤«@,_x001E_Å«Ú_x001D_@¢_x000F_»_x000E__x0001_¹µ@_x0006_ÁÜfÎ²@Z_x000C__x000B__x000D_ÍÒ¤@Ñ|@Ì8¬@H_x000E_£JÔ_x0003_@_x0005_Y_x0002_~Q¨@4È_x0004_Á&gt;Ü²@?_x0001_Ñ¤7­@r¶ä_x000D_ s©@ä_x0013__x0003_=¥~@³Ü»Õ¯@VÆÅ_x0019_ü«@°_x000E_»H¦o@WN,ñ]§±@i|vÿad·@Hasÿe@8_x0018_D'TÀ_x0015_è.«Æ¹@,eÌÃ2·@_x0002__x0006__x0015_¯'zá¸@_x0015_;'QÝ_x0005_¨@×À6êR³@r:Æ¥_x001A_@E¢_x0011__x001C_§@ÊP_x001B_¥@Y_x0003_ÏÝP¢@´Ö7_x0005_6®¯@èòDìó[@®ú_x0013_°@__x0011_iÇ¯@_x001F_G_x000D_Í_x001B_Ü±@AÏÙ£7§@T2È»ùÃ°@`®ç%$M@dGõ_x0017_ª@Q_x0010__x000C_¡À1Å_x0011_£Ì°@x_x000F_ò2&lt;£@á:fN6@Í\Òï¾_x0018_±@@¸d_x0004_²@Ê*ñ_x0013_.å¡@á_x000F__x000E_Ð\y­@_x000E_c&amp;_x0008_®@_x0006_&amp;K*_x0001_ûÀøh¶´®î¥@¡ræ_´@H²¢5ª @.~G_x0006_c­@ä´ûü@qZ_x0003__x0004_Èù³@DíeWÊ_x0015_¡@{T{Ð]ª@_x001E_Lä}Üõ©@6_x000F_Ù£§@äz×îÈï´@NÜHÜ¬²@Ï_x0001_R=·_x000E_³@âOø_x0014_YJ@_x0003_¨Kím_x0015_¬@äî_x000E_uÓ¬@\³ÏÿÐ±@¸øÏ@/¦@xü³_x0001_]pÀxmgÊ?×´@z_x0002__x001C_L¥@_ßl°(·@æOf_x0005_¶@ñ©ÃDÿ±@­_x0019_hûUÅ@&lt;Ù¦±_x000E_öÀ_x0006_é¼ ;l@ØN½ºÞÞµ@_x001F_ð_x001F_§_x0003_Ì@U:oèìE±@¢1ò@`ðÅwÌ@¦\FäÃ×@_x0005_q¤ÀC_x000F_®@ öå_x0001_Rãr@ìÛ_x001E_k+³@ã(zU@_x0002__x0003_íã×_x0006_ü²@×p ÕàÁ@_x0018_?0E_x000F__@&lt;%þJÎ®@ôË5êeû@ÃáÔ4°_x0001_¯@î­§¿	i¦@3_x000B_Bêk@âÎ_èüq¦@ÂÓ_x0015_XS¨@|+è§oÀ(»__x001A_úÏ§@d×¹ýó©@Næß_x000F_M¯@_x0005_TdN©Ð¢@_x0002_,%w»@¦ØB_x0008_]@pÕÃM²@_x000E_m_x000D_°a¤¼@¤l¯}@ÓÃ¸_x001A_Í¹²@¿E_x0019_¬ @X&amp;Ed_x0005_å@_x000E_Í_x000B_@ßs¸íºÕ£@(úX«¬×±@k	Yw­@n`ÀßQµ@£ýå:î¡@ÀA¬40¦@ÌUT²_x0014__x001A_xÀ|J7P_x0002__x0003_X£¹@Þ_x0005__x0013__x0003_¯@¸u"v£7«@ÂÜ`2]/@_x0006_îW³¢@° +h¬@m2sed¯@as&lt;Hw°@Úâ¼Lå_x000D_«@ì×_x001A_ÑLÆ¦@Ø_x000D_U¸¯@Å¾7_x001A_Ã±@´_x0007_|I_x0018_Î¡@x_x0003_e:Þ§@·f_x000C_÷²@ö	ó0ÿ_x000D_ÀÒÃy@Îûú6u@ä}3*#ª@h_x0013_ûÑyµ@è3_x0001_×En@_x0010_©µÅÚï½@ËZH`Ý@ÖF´¶gµÀ¾õpú¬ð¬@ETÂ'²@&amp;¾²|#@PÉ_tY@ æK &gt;_x000E_§@0¿_x000C_Y_x001E_¥TÀß_x000C_)z_x0016_°@_x0002_õ$òS@_x0002__x0003__x0001_¼M-Ë³@þ&amp;_x0016_Ï´·@g_x001E_cùY²@%¬Õt@îÊcd¾þ¦@î3ò_x000B_Îo¯@qcË_x0006__x001B_Lµ@îÃ]PÉ+§@çZ_x0002_wcÀën¹@2ÚÔÄï,§@³¸÷u+O@Tæ$¼@ÅÃÇ*ÐJ¹@ï_x0016_ne¢@áT\{r²@û_x0001_îïÕ¤@¢_x0018_&gt;W»¾¯@×¢øÀ*_x0013__x000E_uh¸@os_x0007_fîo­@¯é}_x0018_ÝA¥@ôö§HÃ@æ-¸þI¨@æ_x0007_Øor@6Röì_x000B_þ¥@»rîª_x0014_¤@_x001B_Ç_x0015_K_x0008_ä¢@_x0016_í1_x0019_Ëº§@ ¯í!_x001F_ß@f_³ öº®@ü M_x0002__x0003__x001E_9|@ª¾¡[°@äôök°@÷²¨Î,¶¸@î_x0008_9+Ö°@(ü9_x001A_=©@å_x000C_Æ¥G©@¢%_x0018_|=_x0016_«@|N½%oÀ£@ÑÂs_x0005_(ç­@Ô_x001D__x0010_Ð`@|Í1Ôì@¤ÎÙ°÷@pî%çêK¶@_ÂzÚ÷»£@\v¾9_x0003_«@P_x0012_a8!;@O½0c5Û@_x0016_AÍ_x0013_{~³@Ä¶Ã»ô­@²A_x0010_ Cìµ@Î_x000F_Cä@-_x0001_zÎí³@­&amp;_x0007_9I_x0015_@½q_x001E_Læ0§@_x001B_µiÎÆE@Ö­²_x0001_å @_x0008_n]_x000F_N\v@&amp;Á^_x0004__x001E_Á¬@Â_x001A__x0016_¦l¨@	TG@@Cf%c@_x0001__x0002_Ð¥Éj_x0012_È @L@Âà?°@¶¥-_x0010_)ª@P¼1óê³±@ýáÒ¤@5äýl_@f øP¶@T?_x0002_Ò_x0013_¯@_x0008_Ú_x0018_0¦4@ÌÆ~,2_x001C_@¶ÀByTk@­_x000D_¢¬î@Ò¸±ëà·®@6átKü«@´Á-¾¶@ÑØ&lt;V Á°@FB_x0005_TÀ°@W×`»Ñ£@_x0003_ _x0015_âp®@oùæÒK¡@_x001B___x0007_k:æ¢@Öû»_x0015_´@_x0010_ºK¤¶@6jäa~_x001C_¨@_x000B_Qe_x0016_ßÉ²@_x0018_y7´¯Ù@_x0015_a7Èçµ@{__x000B_¾,%¬@kÒVÿ,@ÚF_x001C_Ú@´_x0016_«|d%°@æÒ_x0002__x0004__x0013_Ø¦@Ïæ0£@ªj_x000C_@.,_x000F_ë@Á=G»~ÀO_x001F_Dy¾%@î8\¬Þ@K*C#;_x000E_@#_x000E_;Òìµ@ÐrÇ_x001C_q^ÀûËdpÓµ@HR¶@_x0004_ÿ_x001C_b¦·­@s§Þõ@_x001D_{O¸@¸:õ÷Ï¥@Èí@|_$¡@_x0014__x0003_£õ¶²@0_x0001_z_x0012_&gt;¤@TDz§@$ð£_x0017_Ý×@&lt;Âî_x0013_Þª@Ò&lt;[&lt;°@_x0010__x0018_H8_x001B__x0006_@Cfzã	@hí_x0002_¤¥@æû_ªë¯~ÀóZtjoíº@ðg8Q3µ@qKK1Æ¯@)h	*vn­@_x0007_j_x000F_5ê¤°@_x0002__x0005_ ~®¢@¦f¹g_x001A_­@	_x000F_Ó\¯ú©@tr|_x0014_% @_x0006_$´Îª@_x0017_{&amp;ê-Æ¤@_x001E_a}o*«@_x0019_OðzÃ¼@&amp;{ây°@-a_x0003_ÌC°µ@ä¢Æíy,©@ósÊ_x0013_Ï¥@öJB¹*«@þ±¤_x0012_ï¤@_x0013_PPÀY§@l1·Ü6®@&gt;-_x0019_Ýyà´@Ú±î_x000B_³#@â_x000D_³1µ°¬@jó(O°@ î]ý¢@ ®m_x000F_k¥@àÚu§ @*CâhúÆ@\.&amp;(ß¼@|_x000D__x0001_¹³@óÏ7_x001E_RO§@v_x0015__x001D_Æí´@püÐJ_x0004_È¤@²©V7¡@rÔ*åu6@ï-È°_x0001__x0002_nÐ¨@Þ&lt;2ìWÀsnC»h-ÀÒ¡_x001F_ÝAí@_x0001_æ¤Ïa[#Àì_x0005_¯¨@*´_x001A__x001F_Oµ@Ïvµ_x0006_Z¦@¤,ÀzÆú @ú.YËùK¦@©WN)_x001B_@_x0016_¿É÷p@°qÝ_x0018__x000D_@±÷_x0015__x0005_·@Gµ¿Áí@ýMf_x000B_K_x000E_ÀYzY´H¨@Z´¹Ùf¥@.àTÜut@b±|¦«@'{fbÄ°@Ê¬ó6@_x0012_Å_x0002_öfÏ±@×Áànm@e_x0012__x0001_Ð!¦@çLÅL.&gt;©@´Õuråp @D_x000E_Àt_x0014_×°@ü×k«_x0011_@RÖ­åï_x0018_@ÝØ._x001C__x0018_Û¤@ó±nLs_x0010_ @</t>
  </si>
  <si>
    <t>23697306e5925a0006dabf9dfc9843d7_x0002__x0007_Vf.`Õ$¶@q¥Ê5³°@àv_x0019_w¡@5|ÃÈ_x0016_C¤@j»r4Ê¦@bâü_x0016_Ý_x0003_¹@#í_x000D_¿l@ÙmÌînQ¥@F_x0006_SøÉÐ·@b_x000E_¢ìG¢@¡KQÒ­@Ì_x001F_ós­@³à_x0008_s°¹@-M»§@ÎìÈ©a&amp;@H½_x0017_ ù¼¢@*ü+,@Ù-=¿É@Ú_x0013_1ð+µ@_x001C_FQ_x0002_üÝ¥@@GäZ²_x0018_@"_x001D__x0008_x+Ì@ÕÖÿÌ1_x0004_£@õÀLåãq©@©_x0014_T³_x0006_±£@ö÷`_x0001_Rç®@´x3_x0013_×ü£@õuuÃ_x0005_9ÀÒáe@ÐìÝ·q¤´@s§²;_x0003_@oDX_x0003__x0007_&lt;u @x\8DÝnÀtL¼_Ww§@T"û©]Ì£@´/0~&lt;ñ}@Ðß%l@9{ÿM¶@_x0019_A©þ_x0014_$´@_x001B_uê_x0002_×¨@_x0010_¯c%è¨@Ä$Õ_x0016__x0018_­@_x0004_!nø_x0014_²@Õòÿ[b¡@ô_x001D_&amp;_x0015_ó³@ä¼_x0007_-@Ü@_x000C__x001A_qt¤@´ÄzÍ3@úL¯ùW@ÃIhhì¯@gÌ_x0006_8#´@øjs%_x0001_Ù`@Å¸ê_x0017_~è¨@íñ!ô_x0016_F¸@ +6¥ãù·@2ÿ¼_x0004_@f&amp;ÉÅ@Kjï°_x0005_3¬@±`2ô2ª@x[Sg°u@Ø_x0007_Ð"_x0018_ÿ¢@­9ÂÏ!³@ØI@}Fã¡@_x0002__x0005_ÙRç áx@®ÕúHÈ @3Â_x0017_q&amp;_x000D_®@ã2$¦©@q¶Ê8á_x0007_¢@Èb_x001A_©@0D_x0015_ZÕ]À¹Ãü_x0016__x0001_ì¯@&gt;è£ö_x001A_¨¡@ly[^#Sw@¼TÈÎ£@_x001C_ÕÎëö@_x0007__x0013__x0008_¤8\°@\H SÆE¦@Í¢_x000C__x0007_&amp;Y¢@JÅñÆÔh@z_x001F__x0013_àW¬@_x001B_è_x0017__x0018_æ@ù_x0004_:ç³@¾pM"J¨@LÑï@ö@ð)C§\¥@Wë®@_x0008_«@näÓ+¾°@î©÷gnuÀP$´_x000D_·@x7Ï¢c@¸?_x0018_ä,¬@_x001C_"F8_x0003_´@ú_x000F_)ü°@_x001C__x0003_~iÿ¦@HÂ@Ö_x0004__x0005_E×¢@+"j¾ E@FÏ©_x0007_{§@/´Þ_x0014__x000B_5¨À¿00³@xÛÕ;¯_x0015_@óN¬v¢¬@_x001A_×Ê&amp;{ª@[¹ ×¦@2:RV§@`_x0014_YV_x000E_n{@_x0004_23oWÀ=(ë~Ú°@=Óä0¡@,E|g©@V_x0015_Â¨_x001B_Ã©@ùª53¡ê¢@Á$å_x000E_P2@X2_x000D_Ý_x0016_Q@ìÿFYS @_x001E__x0003_úGöª@q¡å_x0001_¯¢@`â_x0002_P_x000D_8¥@ÔF_x0003_¢ª@&gt;á«4&gt;_x001F_r@_x0001_ö`_x000F_OD£@¢ò9Ú¡@)_x000E_MÓi¬@6È)¸²@ðüô5i¥@ÿÀ1Ð9i®@äìÝ@_x0003__x0004_X_x0011_ñB§@pénz@hJ'_x0010_#i@­_x0019_e$£¡@Ö_x0008_U_x001D_®´¡@Íñib+_x0002_¡@dÏ%_x0003_p¤@¤×¹­*¯@Ö_x0010_è1X«@¬;ÒsXÀPèÇ_µ9À:_x0002_üÂ°4¡@TÓÎ.åÒ»@­_x0007__x0016_'_x000B_@þ%ïù(ë¥@ÚG_x000F__x0018_÷£@X_x001E_ehj_x000C_t@+E`½@À×4_x0001_læ±@L*" R@æï_x0016_ú_x0007_@«/_4z­@V_x0011_iH@²e0ü6T @?8£õ}R¡@ËZgüÒ @êk¤ú¡â­@:ªMyÍ¨@/µWÕ²@*3h¶Á@v?_x0002_Ý^²@_x001F_p_x0001__x0003_6_x0002_«@m_x000B_&amp;f­@#ïJ¶_x000B_'@×_x0006__x0018_ê+Q®@[{Ìàü¯@Ýàg	¼m @è_x0019__x0013_z3_x0018_ÀVg_x0004_:;¨£@b_x0001_tëi½«@ªÍ_x001C__x000C_ôB¥@vt¦bº_x0014_¢@í`vø=¡@s©Î¦è­@_x0012_Xª@R¯%eUU±@HÛ_x0007_!?°@cbE§þ¨@=ßuÃ¤_x0007_@ÈÂª_x0008_	À@_x0002_Dä_x000B_°©@XÐ2_x0002__x0012_r@!_x0014_%_x001C_°@øÕôÊ,â²@¨ã @OýÈ_x0018_W£@¬g×_x0003_w~@E_x0013__x001D__x0008_,@Àä¨6"_x000F_±@_x000C_&gt;hZó!­@¸Xü8æõ¡@(,Fõ2b¡À*þ 8"JÀ_x0003__x0005__x001B__x0007__x0019_=Z&gt;£@fj_x0011_H¥Ý§@2_x0012__x000B_as3¢@KH1_x0015__x0011_ÂÀð³ÎÈZÛ@³¦«ûhp¬@ü!_x0016_úRZ@é1Ûí,@á_x001E_Ê]ö³@4"-¤@\Áâ_x0010_ó±@ø÷qàfõ @¼1ËX@_x001F_U§À_x0001_Âû@ä_x0002_3þåû®@_x001F__x0019_Ò_x0004_ÛyÀ¢_x0002_B}®³@_x000E_`Fy,T¯@Ø¤àrä¬@7ö ï¿£@&amp;_x0012_æ»Hs@¼_x0014_Ù&gt;Óª@86å9ù@Nåâ_x0008_[þ¡@8_x000C__x0018_è(_x0018_@¾mqs@jëJ_x0007_r@ä_x001C_»6v@ûþyÌYÀ.Ïe7_x0018_·@Z_x0002_¶_x001E__x0001__x0002_v5¦@_x0013_ñ½r¯ª@)Z&amp;)õÉ®@Fq/iÿ°@ÞS_x0003__x001B_Ê_x001F_©@X®ºª@&amp;OQ|¼a£@rI_x0006_ô_x0002_P@_x0001_D)nGÀ³ðrD¦@oT#Ü@¡Õ_x0015_FÎÊ¹@ò)ð&amp;A£@6ðUÿyJ@Ð×ðG¥@NR_x000B_¬©@â4"*Ä@ªïUg¥@´ñ$u@_x001D_3_x0018__x0004_s@9Q;ó_x000F_U²@_x001F_ôÉ'(ª@¢MW­:D´@_x0008_ÞØ±¸Ö@_x0018_i_x000B_P_x0016_4¤@H¤'&amp;{_x0001_@Ê£3Zê©@)-ymºp@Õ§ùÜ8´£@ 	LÈå?¥@Vß¡#³@Hô_x0017_,e@_x0001__x0004__x0013_ aùJ°@ÛÈÒø«@áBè¾Þº@¤_¨Æu¶@ªí_x0017__x0010_@"eW_x001F_@_x0010__x0013_8W_x001E_pÀ¾l_x0004_¸@]¯ó_x0004_ãa@\íÓÙ!±@¢_x000C__x001E_Óú¬@ _x0005_§Ò_x001C_7 @PüÞ­\Ã½@ÈëÿÉÞ@j£GÐ_x0007_@j_x000C_kËÔ7@w$³_x001C_±@ûöwrï·@Q_x000F_e`@ãºË&amp;@WÍð¦Ï²@ü_x000D_èÇ/@©w_x0007_Ã²@åÑârÂ§@÷_x001B_h_x0002_¦@_x001C_!$_x0008_¨@­¦+@_x0003_yã@òõÎ!r_x0019_¥@ÊZÙ?xr@Â/ÄMUvª@»/o/_x0002__x0003_.¾°@_x0007_òÁÚ4?¨@S ]Úµ-@éÐiÕ\«@l±_x0008_\w«@_x001C_À&gt;|Ø¬£@ Þ_x0003_Ò3s@X×%_x000E_eÍ_@À¸÷_x0015__x0003_·@8óÿ,±ßyÀ4_x001C__x0002_j*i@_x0019_þa/_x0008__x0017_©@¶ªÖºd¾@©Ðty@_x0012_ÇÝ_x0012_xñ¤@µk* Îª@²ÕAu¬¨@éWYÓ_x0008_k@Ä'hG_x0018_¢@íQõù®²@Ø¿ÙÍ_x0011_'§@_x0019_­wOÃ£@AÿÝä=@{ø"0&lt;W@Õ_5¥_x001A_m@Ë4Åf|¨@`b_x0006__x0011__x000C_@´Wã&amp;Q@µ_x0001_Va²@ *¼ÝK·¡@T4æ^4®@»À«?Ýª¨@_x0002__x0003__x0007_I&amp;8?ï´@6§bZ©BÀ²]×Ô4@Ï©üï³ @=)=Ö:u @_x000C__x0019_K7`Á­@_x0006_Yí¤m@cº3í_x0008_§°@'_x0008_-A¼°@nÑåén³@e@&lt;hZþ@LD_x001D_=´k®@	_x0001_U_x001E_þ¸@4ªR&lt;_x0003_å@h&gt;k	!_x0003_©@51ZáA©@_x0013_xN_x001C_V8¦@@_x001B_Tåýl@@U]KÕUuÀº§ÅÂÏ@8_x0019_ò&lt;&gt;À¼Ã¼ðF}©@Çÿè#°@_x000C_¯Í¿½«@â_x0018_½´ÅÅ¢@_x001C_ì_x001E_H_x0003_rÀ¾{ÀxDã£@$ø$]³Ö¼@§×vâé_x0005_@n:_x0017__x0010_ö_x000F_°@ê;YãU @ó_x0015__x0012__x0001__x0002_ÚW@¶GP@&gt;3ª@RøÐ_x001C_%´@jÕø¹k~ÀjwÐüK_§@H¿§ðÄOf@&amp;Í_x000E_.¢&gt;@ÔßH_x001F_¹@Ý6¢¬@P_x0015_á}Ü_x0003_¬@:È¢_x001C_@¦@/X'üC_x000B_@@=_x001F_Âu@Jçxx_x001B_£@þx¥_x0011_f­@Õ5´Ù¤@Â$q2ã£@¶Öá£¨ü¢@&gt;_x000E_·³¿v±@£K_¾¾²@&gt;_x000B_uZ@v_x0013_ô#õý@¹_x0013_ãêÙ¹@_x0004_ÆáVh±@_R¢f_x0008_ÀzrIð_x0011_n~@Å÷4+_x0017_±@8_x0008_;À¹t@~x¡zNë@D{tÓÞf@_x000F_í_x0006_Ç_x001A_§¢@Þhb@¡Ä}@_x0001__x0005_Vò%ü_x001C_k@'?òã_x0017_¸@§#3z´ª@¼¤nyd6@p_x000B_þK_x0015_°@8ÝîØ°Û°@å±Gã&gt;À@_x0014_=ë[=afÀ»_x0012_Ýúg´@Ê_x001E_FÌ¬@!K4"Ïd¢@ zÚN½A§@&gt;Ö´¨w£@¸Ú¸º_x0003_;¦@ÚÑõ=a¼³@dD~î©_x0018_¨@_x0004_±_x001F__x0008_ôG»@ä/HXìp£@0º¿_x001D_Ç¥ÀQ¡³'Ì_x0015_²@l_x0007_*_x000E_ñÞ¤@NV_x001F__x0002_´® @÷µÚ_x0018_·@p_x001C_ú+ØIº@ÌF5W¶@|õ]@V§@é_x0010_«wº«@ê»&gt;_x000D_B%ª@ùÃÁò_x0017_Ú¢@hLâ_x0013__x0016_&amp;@_x0005_Dqÿ/ @ÞOðó_x0002__x0005_X£@ÒÏ_x000B_Ed}@M7ÆÚGÀ_x0010_Ùÿ³Í §@I±_x0007_øiü©@êÁTqt«@drÑëX©@Å3}êFL¦@Xª«âÒ²@¼LÑ|À&lt;Ú±_x0012_+ô¨@|\$}_x001C_.²@KÙZûÏ|@ey_x001C_nÝç¦@Ðï×Ý°ã`@ñ%/5(@¼R~_x0001_!«@ýÞìý_x0017_ù¨@*_x0015_Ñ6wøÀ¦«oÝ&amp;ñ¶@äFÊ@u2öµRy³@_x001D_¹!_x001F_	¥@¥½ÿ¹?@@dwck"®@6ù!_x0011__x0006_¬@¡_x001C_qÓwÂ@`#² _x001F_¬@ Í_x0004_ê_x0010_&lt;¤@ý ç°h_x0016_@PÔ_x0012__x0003_m|@&lt;_x000D_ÊÔ`£@_x0001__x0002_ô¿_x0016_°½4@»Ó1QH¦@_x0001_&amp;íIì@_x0002_¼­¯@øµ8L0§@|­VíëF£@_x0016_ítLdì¶@[_x0013__x0006_å®@èF_x0003_ÔÝ,¬@¤_x0011_'p3·@Rj_x001C_v+% @¶?Ñ_x001E_*_x001D_³@u_x0015_ÚZ_x0011_¥@­Rù¿Ín­@X¹_x001B_x²UÀdGÀO¸zÀÚN·É,-¥@VW6_x0006_íú@ì¤[_x0012_¿c¨@[±_x0012_V?¾@TüäÞ¾³@Wùo_x001D_@@õp	aÀmf\æ_x001A_´@\¡_x0005_üÏ²³@`@){?¥@HÆ¡ã¤@¬ÛÖ*?»@±sP®nb§@G%b#Të@Åá	´&amp;´@h!§ç_x0001__x0005_Ô©@ü/ëË*«@Ï_x000C_üG_x0013_§@Üô&amp;_x0018_k~@þ^_x001D_5¦¥@B±Ã­e±@Lº«Ór@n¦ç7¾±@._x000B_Å3ìT­@."R`9Ê¢@_x0014_;1¨-á¡@ÊðÏÓ@YÇÈ_x001C_ ®@ë&lt;=:¨@_x0003_4ã¤a@áHGj@±\P_x0010_k_x000F_»@£R_x001D_­Ù©º@eä\ªþ2±@0Ã¡?Í@*°_x0004_C¡ @»¹-@9ä`_x001D_÷!@ÒZxeú¤@¸^djû²§@Û_x0002_ÈQEÅ@ª_x001D_:)R£@â*_x000C_Ã¤@¢_x0008_ÊÌe@Mp`:g§²@nº_x000B_já@ÛÙ]«@_x0002__x0004__x001C_ïÕ _x0015_n@_x000E_p 4ÀíâïèA_x001F_@)óË¯°°@Rp_x0012__x0015_@·½ü¨(_x0017_£@ì¾ÑìoAu@XÚW1p·@Æ¢ZxÌ_x0013_­@æã\	«@!ñã_x0005_Ãá@_x0012_AO!æ­¤@v_x0007_Ï´_x0001_»@µÎYâÈ-§@x&gt;Qu"ú©@bÖåVí·@`Æ-¤ò¿³@+¶?_x001C_ª@zçÕÂý_x0007_µ@_x0008_.ÂÓ±@O¯Â²ª@âKã5Ö_ª@_x001C_ý:_x0014__x0001_§@-cnó,¶@²þ&lt;0".@Z6iÊ~q´@ÜÝè_x0002__x0012_â©@ú_x0005_þ_x0010_¨@ìQ_x0003_«G¤@À_x0010_!I¡®@_x000F__x0014_´ûBïÀÎ~_x0015_l_x0001__x0002__x001C_É@²gL½Þ¹@p?(ûÆ°@\`Ì¸ÂU©@Y-RÒæjª@P_x0019_&amp;oë¤@ÞÂïêWï@Ã8¯Â)!@P\uE¥ã©@_x0008_y¯ê(µ@¶+ÆPßª@íúì_x000E__x0012_Ü«@´R_x0006_æl"¥@8iá_x0015_D«³@O×}_x001A_ò­@a}l;@è_x0003_}_x0006_çw£@_x001F_JåÃRÀRPAþ×­@NüHe	(±@þX41¨®@Ê-©_x0019_N@Ç4®Ìþ°@&amp;_x000E_ÛXv_x0002_¹@ª_x000E_pþq@Ìe1_x0007_=d@ÍàaHù«@\ª_x000D_W&lt;§@R_x000E_.¥_x0019_¿±@BqK¿±¦@5Ç%!1¨@2ùÄ¢zF}À_x0006__x0008_f°D[Xø@U_x0008_g,¼s@^ÉíÓ"k@_x0006_oÕÏ_x0015_?«@fxyLVqÀ_{ÞCdÀÍÞ³_x0005_­@XbcÈó¦@×ö¡_x000D__x0003_@ _x0002__x0014_É7ôzÀ6Âý5_x001B__x0011_±@_x0008_?A:R«@6Zi1$³@_x0005_Fj @Ç.·@_x0006_À¡ C@à_x001D_ì×ÕV9À_x001E_¡Çò_x001D_bÀb5Y_x0014_pvÀhö õë{´@ùqd¢«@²Q?ÀÚÞ¥@Ri Ì©_x0018_«@Í__x0003_Ö#ü@Æbø­@²_x0001_d-Cí°@Ú_x0007_pÚ@èÆáz_x000E_u@%åªJ­@}vÈÑ_x001D_R«@_x0004_ÙUØü?ÀS_x0015__x0014__x0001__x0002_j§@qwÝhü?¯@Ú­+è{8¯@&amp;2k,¾ê@¤_x0005_År_x0017__x0003_@ì/T £@ÐstìÍ ¡@gýÑ_x0016_Îç«@8v'Ô_x000F_­@_x0008_À_x0014_?Å­@­VËx!¼®@âÎ-_x0004_Û¢@æ_x000C_ç=Æu@µS&lt;_x000B_ÀÎ @`ûi@_x0007_Ka! Ò¬@_x0004_]¹Ç_x000E_á±@Æüc¬§¬@_x0018_·¢ûÐndÀ_x000B_¼çÔ¡@_x001C_×mXò_x000D_ @ÊlO±_x001F_¯@¿ì·'V2¤@ªëáÏBg½@Z8_x0017_1G|¦@mà	Dn£@Òí£´Ð@_x0016_6_x000D_&lt;D ²@Òé¾Ò¨@hìò_x0001_T@òÇ3r¥@/{¢_x0003_û[°@_x0001__x0005_&lt;lÁÃò@t)ÅTÁ@&gt;µ5§ÞK§@sCÜ»°@Bvq0æ²@Rh&amp;:?ªª@!_x0016_nVM¢@0Tãnÿ@5$Nð¤@ÆüÔ¯Ä_x0001_@I¸_x000E_|²@_x0006_ãs¶¡@7l×¤æÑ£@½~[~_x0012_µ@_x0001_õ[¸®@vÉ_x000D_7&gt;©@)à8±1a°@ Ø_x000D_Q_x0004_±@ÎU6x ?@òCgÿßã¤@QféÂ²ú§@_x0002__x000C__x0013_ôK³@¾ÈècÜ@³"I_x0003_²@\«WØë@ÉÉÑÈ-@Ô_x0015_ð{@ì¢ßI\®@|sú³@`K®7[F­@_x0016_å"Sþ©@8_x0007_.Ò_x0002__x0003_³¦@_x0010_ß¯Ê_x0018_Aµ@tûätRi@_x000C_!îKe@eÇïqæ¨@¯_x0007_ Ýý_x0013_®@_x0006_Ý/_x0016_O¢@¨Lj©y°@\·?_x0001_@Ôó`¢@Ù&gt;7é7¥@_x0002_¥È³_x0002_@*È'nà®@ ;9ýõ«@cÔØ_x0007_E_x0003_@t«ÌÂØ@æ/ àèÀ^tO_x001E_o«@ûùª_x000D_Ò_x0019_¶@¢pÚ·"¤@^4brÎö¬@oJ¨®ºÕ@Qs|¾Ø°@nxþ{d¶@/ì­.9­@2°LØ·I¾@Pµä@X@ZS{!_x0013_§@P2Á1¥@ñÑæ)3ö@1_x001C__x0003__x001D_·@ù=Å´õ§@_x0004__x0005__x0019_6_Þ«u²@)DØ¡ô$º@ä¿c«xµ@l_x001D__x001B_¼ù£@l³_x0018__x001F_°Ò¡@_x000B__x0003_ ïÙ¤@Pc+r_x001A_«@dñ_x0014_@_x0014_±v@_x000D_vO;½@j¾]_x001C_7v±@6­g"_x0003_N¶@¸#_x0002_ûH¨@HÉ$Ü_x000E_vÀØÇXt_x0012_	¶@ë_x0002_«¨@SÂ^îü2³@`FÉÁò @þWGö_x0015_þ¨@×¹o_x0004__x001E_	¡@$"Cþõ±@_x0002_û\á ¨@gyÀõ®_x0007_£@¹¦rü_x0010_F§@HO|_x000B_ÜZÀ )þØX­@¢×_x001F_¨Ú©@&gt;?_x000E_q?p¯@²¤9Ì±@ì§S j¢@i_x001F__x0001__x0002__x000E__x001B_@²q©O:f©@¹_x0012__x0001__x0005__x0017_tµ@¦ÉÕm4Å¬@Û_x0005_kÎ0 @2V¶_x0002_¤@ßñú¢,ð¡@0ñáC&amp;D¶@_H!ßI½ª@kÚ®@"Ú_x0002_ÏC@4_x0007_âÌ @ÂC_x0016_Ö*L²@÷¬M_x000B_¹½¤@©¬Na1xÀ.Æ$`±@d'_x001F_EÉ³@jÛP@!¸N©½_x000F_ÀF_x000C__x0001_MÑ-°@ñP]_x0004_¦V@´«@¢_x0005_¤@Û¼ÿ_x0019_/¼·@_x0016_oÜ_x0016_ùÛ©@cz3'¦@_x0001_òu¾_x0019_À¦_x0003_ZZE«@p_x0005_Ðëþ¬@4_x0010_ï5ªwÀ(á/«'S¬@y_x0006_Vu®@a(Þié¡´@(þÏ¡_x0007_SÀä!_x001D_gLÀ_x0003__x0004__x001D_'¯Rö@í~n_x0004_m´@Z&amp;$  À«ØSu`¬@þ:L-Ùê@»aÙ?gê@á_x0018_ª&lt;ìð¯@³]ô÷gKµ@´_x0018_þ_x0006_ @³»©"n@Ã7e_x0006_í¦@l:ÅæÞ@:E&lt;jÆÛ¬@]v´='{¨@nê¦øtÀxø_x001C__x001A_ü¾£@ôGµOþ£@_x0014_"V§;·@Ow×'_x0001_3±@é3âºÌ·´@_x001A_&amp;îqÕ´@_x000E__x001B_»S¥@frë ´È@¶Jí]KU¶@fÃ_x0006_2,$²@è_x0011_£Ñ(~s@ _x001B_Ú,_x0015_s©@_x0002_;¿zx²@ûs_x001B_,Ò@mKdY±@ðý®ÉÈ«µ@_x001C_ï_x0017_O_x0005__x0007_@R+£}gºÀµ5÷_x0007_¼ï¦@ÎãÖîib @lð_x0017_éß£@_x000D_¾'_x0013_µ@8H_x0005_â_x001A_ú¡@_x0006_pØrv+@0â£@ÎÉ.®=¨À6ìNoe³@_x0014_ñÎQ²@(iB$Ì¥´@XºzÑ_x0007_@l" p¶ø @9Ý«Cö±@_x001B_,Yí­@_x0004__x0010_l_x0011_O¨§@ÆÖIÐ%ÀÍ¥kÀ_x001A_XÉQ×R¨@_x000C_~_x0002_¦@_x000C_ æ(8_x001D_°@ð´_x0012_Dµ@_x000C__x0014_Òm_x0007_¼@_x0008_è3_x0003_èÓ`@L»SÅè®@~¹±6¤@Ðé_x000C_ìz@Í¨_x0010_0ðx@¥/3?§£@U_x0008__x0001_\s@_x0001__x0003_V×{Ø6@|&lt;ßÐ@MU¸HÍ£@WÃ_x0004_Ê"+¢@_x000C_ËH¡@Dë¶wåK@_x0014_)0~/§@îlus)@Ô@©ê'9|@åS4úÑ°@S?é $Ð·@êÑ[Ï{£@_x0012_dö_x0005__x000C_¥@£5_x0010_ûþ?@²Ýªj(D©@¢ÒESU©¦@_x001B_"«»_x0002_m±@Fs_x0019_×õª@{IMsE@_x0010_c@_x001C_EÐÀI'EXñ_x0011_@]_x000C_eªéw@$á,Æ``¹@ã³/Ò§@´q_x0012_ñÑ_x0014_¤@21&gt;]ü©@Nì_x0011_½&lt;¯ª@f([]ÙÑ@ÀÝû)´]vÀb_x000D_'I_x001D_¸@À=eÚ_x0007_´@`tØË_x0003__x0006_Y¨¨@z½_x0019_§@Hê_x0001__x000D_ÀÀz_x000E_ºÈK@¶¢]=Þ÷@_x0003_¡Ô³¦aÀ¯÷0÷_x0002_¥@¾ÍS\#?@¬_x001C_($¦Ã`ÀÒ_x0003_T_x0013_ «@$¼_x0003_*n@¨Ï|éàÅ@\)_x0011_¹_x0019_@çÂ_x0005_ ]y¨@e¸î_x0001__x0004_´@É"ÆÎ¸Û@zR@HÔg/÷¢@þN¾_x0011_è¦@§_x0014_?_x000E_ÖÀ!ûN·¬z@úm®L_x000E_Z£@F^z_x0005_J÷°@_x0017_çéë¡@­h&gt;Á¨@,PK_x0018_¢¸@b?[éÚ§@&lt;ÿª¿_x0003_%@vñãÇ @õ])ÇÉd°@-t·_x0011_^ú@¯¹½5ç@_x0002__x0003_ÐÑ+ÊÞD¢@`ÓW{­¢@à\ÏÌ©Ï¥@Æ)_x0004_]GÆ¥@Ó_x000D_ï§ÎÀ,Ù®¬k¡@ä'ìFÉ³@6¯ùH_x000C_t@;·_x0017_¹_x0002_¥@ðÚ_x0006_W¨_x0005_p@µJ*+$6@Aïe±4¡@$)_x001D_7i¨@B]Ek_x0008_TÀ¾ò"XINµ@_x0002__x0001_qÃæµXÀ¾#Ä¦7vÀ_x0002_{þ_x0001__x001C_±@«bÌ¦¼@_x000C_ßC×A.¦@-T@7_x0011_k@YeCª@$Ê4Gôv@}óÝ  w@çÕÊ`¡@Q»¬®G_x000D_«@VõÈäÀ^üýÎ_x0014_§@kâ°gc°@,"=/X_x0001_©@ðSn_x0006__x001F_ @ê=Ò¡_x0002__x0003_ÿ¨@phÎ_x001D_@ö²¥üä@jNa_x001E__x0002_ú¯@V{{Ð@¢ñ&lt;WØ«@Mcqàó¢@ß(_x001B__x0005_÷ ¨@çüPÛU@ü_x001F_¹Òy°@è§_x0015_|_x000D_Ý¨@'ØÝÑ©@Ó0±jF¨@$gÚìõ@¹_x0003__Afx¥@ôûÝ¼½@'ïéeV@_x0008_|õSú@PSFÕ@ë#&amp;r¥m¶@þëÙJ_x000E_/¤@U)I_x0008__x0018_¨@)îM7Ã¤@þ»Òc_x0018__x0013_@£Á_x000F_Ëï@ _x0015_µ_x0001__x001D_¤sÀ_x0012_ìÓM»@_x001E__x001B_×Rz@Õ[äuÙ@ý_x001B_Èúfê¬@_x001A_ò_x000F_ø¹@;æCÌwF¶@_x0002__x0004_Â·OõÍ.À²ákÿ_x000B_ª@_x0016_S_x001A_/~ß@Gi»D´E³@Çjè_x0004_/³@n_x0015__x0006_úù¡@±z½¾E@`(3_x0001_H®@ÙØé½Dh@ë9d¥@d®~i#¦@_x000E_À´_x001C__?@ðÍ_x000B_$F@¯FÝÉ´@SA2e@DîçX¬{@6_x0012_5:õÜ®@m´`WÚ£@¼_x001F_áuõy@1Ñs &amp; ¡@_x0003__x0012__x001B_±@å(&lt;çÁz@óTô¬W_x0008_@17\¦ðÿ´@´äÂ&gt;;¤@_x0013_5,Ü¦@+×ÿMí¤@Ö!©Ï3¯@Ì XµàÀüÕEÖ«@_x0014_=6_x001B_Ä®·@¤K3Â_x0001__x0005_íq@öÎ'Êh@¡÷?ºbÊ@_x001E_ñ`_x0005_Ö³@näüvx"§@hÖ/W{°@67$ Ùì¸@xÕ_x000E_Ô\_x000B_@s_&amp;[G®@ ÷ÓEà·@Ag_x0001_Ïç¢@Óud³T«@&amp;î_x0006_ÞkuÀìªÜàzI¨@Zc(,?§@¿¬_x0004_êÄ§@_x001E_WQµ¥U¡@R$¬_x0013_n´@ð_x0015_T/8_x0003_@$ù%öÀmÀ_x001F__x001E_|@SèÇüí=³@;Íuk_x0004_d@âë_x001C_u,©À»òÂÈÈ¸@ø¯_x000D_ýa«@D_x0002_ª&lt;xý³@hÈ´âÙ«³@ìGh­@ñ|ë¾r¬@1«¬úª@_x000C_Eq¯@_x0001__x0002_&lt;q¯~	¤@vì G÷y§@_x0001_V!2ëY§@ 5±_x0013_P¢@$¯'ÿ±@¥" _x000F_lí@,ÍLO¥@0a©Äü¬@]4æî%µ@pXáhÒ@OÇ»t6Å@Ãó-Ý}@$Áe¦|£@~zA¿ñß£@W­Ì_x001C_?|¤@pDi­s¬@}ÒÙp/@§_x000E_@xÌÂ´@ÿ^õ_x0003__@gªÓ_x0016_Ê±@ðpKa@Ì_x0002__x0016_c¥@_x0005_lþá = @ä_x0017_âÛlª`ÀÚ@^_x0004_q¦@ôÎm¦¦\@EÐ¢ý#À,`Y_x0002__x0005_p@RÓ:év±@_x0004_ N/Ü	@RX(	_x0001__x0005_h^»@Irî_x0010_å¶@8øåã!®@ô$ÁWé}ÀJ~K§@RÉª_x0019_ÁÊ@l_x0011_úÝ_x0013_[v@Gî_x0011_¢@¹_x0004_-º@Î}_x000F_Rá´@%Hä_x0016_­@q~¡_x001C_x¬@¦Þ/±¥@öÅ_x000F_¡lÀHÈ)¥@Ør¯4_x0002_s@&lt;üQFº_x001A_´@hÅÛ}Ü°°@`ê?e#y@RTÑÉÈô@ìnî¿ ÀÏT×çCl­@ÄJãa°¤@,j.3vQ @_x000B_a½­:±@es_x000C_í°£@_&lt; Ö¼@ò¯_x0003__x001F_6@wN¶Ì7¬@_x001E_&amp;_x0019_«²@+î_x0001__x001F__x0006_²Àvk¾?@_x0002__x000E_`)_x0007_a8ÙF@Z_x001B_î_x001A_w@szÏ_x0003_/ @ëTózÑa·@|{?e_x0016_°@,4_x0006_àMê­@	¥¸,_x0007_@v&gt;ndÅX²@_x0002__x000B_8ì&lt;@sÁ_x0019_ôWg @_x0008_ð±Åk @:ÞzlÝ@ú_6|_x000D_¦@N_x001E__x0001_úb_x0005_©@ÛÒ&gt;j°·@û_x0018_b ÇS²@×U±Ã@_x0002_EïÈ_x0012_@Xi_x0007_ûz©@ÚF_x0017_1@'_x0002__x000E_îï±@_µcg@¢@É_x000C__iqÀ_x0012_#Öc}¨@8Ìz­¢è@zxÎ¡@ _x0004_±-}/@_x0015_È_x000E_M_x0015_@ýÓÃÈ¨ª@4UþsNH³@s_x001F_7ãï@ÿ®(ê_x0005__x0008_F«@¤_x0003_rÀ­@_x0004_ù_x0017_wÂ@h_x0010_¸-ü«@z_x0001__x0004_è£@D­,_x001F_&gt;_x0018_±@Ì,KòÚ/@¯_x0012_(O°@ªI¬Uï_x0019_@ú÷_x0015_¸1 @9¹Á_x0005_Ló¢@{_%Ê¥@_x001E__x001F_è¹B¤@ð1:ü_x0004_î@_x0018_Òu=ó¬i@E65«_x0002_°@ú_x0008_Â^ð¥@»¥¾_x001D__x0019_p @àÐ?H×à¥@_x0004_3_x001E_=ë|µ@Û¬8b'¯@&amp;½_x0001__x000F_Ñk£@ã_x0015_Â·³v@å0¸k-@ÊO_x0006__x0004__x0003_Â°@¿=b¬_x0015_¨@\Ñ±ÿ²M§@/Mî¨Ã±@®ßäâjC¯@ýØyµ¢_x001D_±@Pkf_x0013_6R@ªØ_x0007_æ7@_x0001__x0006_8 ËSK°@^¯ã°_x0002_@dßI=_x0006_¹¤@`QT¦&gt;6r@@â®Øz_x0005_oÀ6£dë8ç³@È9_x0002_w?#@·àC_x001E_×Ô¡@_x000E__x0018_@#¨¬@_x0001_Í!sØì@FoXøDá@wóoøµ»@Q°Êa_x001B_å¬@È_x0004_9\_x0003_ã@ÔÀq\¹X¢@ÖcàSÈ_x0006_@Þ_x000F_ÁäUÌtÀ¬8_x0004_³@ýÖï{¶@n_x0016_À¡m@°! Â³@ä¹h_x0001_¡_x0016_@¿c©_x0018_f@_x001A__x0003_	_x001B_EM@Ð&amp;:Ð©@¢³\þT;¬@ ¶x­_x000E_©@á_x001E_ÀÜ^µ@úLø_x001D_Gµ@àÇÍV_x000C__x0015_³@ÈÑø#·^ @8C_x000C__x0002__x0003_eBz@óUÓ_x0001_«£@­b|7G.­@%¿ÈÛx@¨$_x0015_m@*_ø¬_x000B_©@Ð¨à¹«²@¢¶_x0015_öÇ¬@â#ü®ç¯@Òvº_x0002_Ö@|2µ½Ì@å¢ÖL³@Ì*y_x000C_hx@c¥{_x001B_H«@_x001E_Q]'i@£­ÂCäh±@_x001B_ÑO¿î@®²r_jã³@ç_x0002_p_x0015_?¿±@_x0002_f|_x001E_©@U_x0006_ËEc®@$;¾_x0010_¿°@vK£·_x0002_±@_x0001_ó 5à3@Dñ	__x0016__x001F_@lj}__x0012_¦@Ì±ù×_x0016_.t@°_x000F__x001A_)Ó_x0011_¬@ÉüØú_x0017_¼®@jØ_x0017_÷ú~°@@*®áißx@õÈ_^ÝE¢@_x0001__x0002_R_x0001_Ü²T¡@_x001D_©x{ì¨@éDÁfJª@_x0014_X³ítª@¢)4¹Ï¯@!;ä IÀ_ 1v_´@LPªâ±@t¶3Ìî~@_x001E__x0007_¬»_x000F_wÀ6VÒË²@õ_x0015_ËÛsÀ_x001C_5-p¸	ª@Ôªç	x§@^×_x000E_ÖÇ¬@ÎÅ_x0004_]LÐ¡@LJf®@òÛg /ü@¤_x001E_¸Þ_x0014_¡@{^3_x0011__x0005_°@_x0006_Ø@Ï¯%¦@ã_x0008_ Üòù±@&gt;4Ì&amp;Vº@¸Â°Ùm[@Ô8_x000F_ï @ôT_x001A_ãÊpÀ¶%oëüq@îí³_x0004_L@_x0002_v_x0004_¼_x000D__x0007_@_x001C_à¬_x0001_?=¨@[t&lt;!ª¦@ËÁ_x001B_B_x0003__x0005_*&lt;¸@ú[8xî²@T_x0013_g°Äw¹@½`L@¤*ø´*?yÀf§Ôk_x0019_±±@D^_x000C_ÜJ_x000D_rÀÐº&lt;:¤¢@Ü®fç¼@ªËC,Èh¤@_x0018__x0014_SQS¦@rÀ_x0004_;_x0006_@ÍHhho@r,0×à±@6_x0005_o_x0002_Wì®@Ïs(A"@7cùµÀ}«@_x0011_íît9±@f	iÃá1¢@èOøÅ+g@ðîU_x0014_°£@sÑj·Q~¤@'d_x001E_§²@z®eâµ@ÔsËS@~foñ_x001D_¡@bhëö«@!*×øc@Òc_x0017__x0005_1²@&amp;_x0015_üëGµ@­_x0001__x0005_ÿý_x0008_§@»úÕÔh5¬@_x0002__x0003_Â¯+¥ù_x001B_²@Àè©KoX@êôMpZ¨@_x0015__x000E_ Ë©@¦p_x0006_ÒZ§@4&gt;?_x001A__x0011_Ñ@fÐ1-N[¯@LcûX\W¡@ùÏüÚy­@H;_x0017_=ån±@¬Aæöx«@"'ª_x0012_Ä8²@É_x0001_^²_x0001__x0003_¨@ìxHÑ}_x0002_¤@.÷Oô¬$Àÿs_x000D_Ì%m´@Þ_x0007_ÓÂ_x0014_@ñ_x000E_W¨Ïõ@k&lt;öUÕ_x000B_¥@DV_x000F_5¦®@!bý7@@_x0004_ÐÅZyH°@pì#@ÒÐ°@ø{_x0017_Ï¸]ÀÜð^¥¦@Æã_x0005_¸_x0014_ï@lÁ_x0013_è_x001F_ê@Ì@Á¹&gt;²@_x0008_	³_x0001_s°¯@ºØ³ÐÔÀØ Àçë¨@,aÇÿ_x0006__x0007__x0003_þ¤@_x0002__x001C_(Bx,¹@º#Ô_x0003_X0¨@ÅA³º@Äo·._x0006_@NÞ1ÿÚÚ«@_x0010_ô_x0005__x0004_½M°@_x0018_áWz°@_x0004_Ò	e_x0008_¤´@Zøîç@J_x0011_eW_x0007_©@²¯_x001D_D_x001E_mª@ÄªK_x0001_&lt;õ°@¦_x000E_XÉôØ¡@ýIm¾_x001A_a¹@Ø]l_x0011_Nt¬@Èl&amp;î'@¿_x0013_-EX¾¡@öííÊ´£@_x001E__x0015_f_x0012_A°@@¦±;¥Y©@Õ^oþ¥4¢@Á=Y²ÄÊ­@FïTT5«@imø_x001D_Ea@ß´ç_x0011_´@`©Í/L¬@j411Æ @]áÒ4µ¡@ìý%_x000E_á³@mn_x0015_+¡O@,_x000C_1_x0012_F|@_x0001__x0004_Ý=à"¥@yQçx¯@¼_x0011_#tmZ©@¾Ï._x0018_§ÿ¡@¸MVhvµ@Cª_x0003_¤_x0013_Q°@S_x0013_ë_x001F_ßø²@N`=ñ_x0007_Ï¨@ïýæXA@¤3B ku@¹Ïbª¦@¼è6_x001A_y¡@Î_x000F__x001F_ÿÄÙ@\,_x0008_ª_x001F_@;¨%p£@bðsnT"@åv»LÕ§@ô(96?ÀI]kÉæ @f- ÷iw @ã&lt;mp_x0006_¨@DYð5_x000B_@&amp;lCï´_x0016_@fË,Ô_x0002_À_x0005_)é°ª°@ví_x001C_§®@6¾ÙèQ_x001E_§@:P&amp;bª@õ:jô@O«ËÐ_x001D__x001B_¤@ò_x0006_=CâZ¬@âGOC_x0001__x0002_¥wÀ_x001A_h¿óª§@"ÓMÉ£@_x001C_0þ_x0015_!s@4u_x0005_M}@]n(yÖ¡¢@²_x001D__x0016__x0017_g¸@~½öíh£@ÊÊ°&gt;ª_x0014_}ÀDtj£åO@òTÿ®í×@â_x0014__x001E__x001D_¨	­@Ê_x0004_ëöí¸@@ðêm($£@x6´6ì£@¸QHj@e_x0006_ç'4¶@D_x000C_su__x0007_°@t®ÛÑÖ¬@þ!õ¼Lß¤@lþ¤î*@ãaäÊ_x000C_@_x0013_-Z_x001D_ðu¸@ÍW¶NÇ»@yªµ|IÇ @|0'±²­¤@l_x0011__x0006__x0016_£@å¦ßm2H°@°_x0011_eáO@,¶Ç§@Ceü±_x0018_¡@_x0010__x0014__x000B_Pãúu@_x0001__x0006__x0019_ÏíÏðm¢@þ_x000C_ß_x0008_Í$£@8Dý_x0007__x0017_²@ÈØ_x0005_f_x0014_H§@ÓÜÆ_x000D_½·@Bnæ_x0004_~¨@ ~êkå¸@¡­vFé@gy@Ku@_x0010_Îu°ºEª@Á	ö¤_x0013_@©&gt;¶kÁ°@_x001F_Åâë©_x001B_°@&amp;_x0002_H@_x0004_Ë_x0018_/+_x000D_@Ç&lt;.J®²@P^ôvæ¡@_x0016_àà22@Å&amp;O£$«@_x0014_lRd4ú¡@D_x0016_ò¢+Á§@~_x0003_6Ô_x0013_½¢@êá_x0015__x0016_5á@dzCã©@}æöÿ¤@î§Jyç¤@Â©!Ë¢@C^k\Ù±@(Óç¶¨Jr@.½+C^W@f	_x0019__x0010_/ü@RÄ*@_x0002__x0003_öÖ@ØÇKR_x0005_|@î¦§½$©@Ï_x001B_ÌØ_x000D_¡@Îô_x0003_Ë_x0018_Ù¢@Vó¡1²@ñp_x0002_ //±@gÚêÌOª@Úñ×P¦@º_x0006_\z-¢@À³EJ_x001E_W@&amp;_x0001_â¹½½³@öî,Y¢@\§¶û.Ò@xÄ_x0005_·@"Z_x0007_9P/@8ç¥G[ô¦@Ä_x0010_{G_x000E_¤@*&gt;_x0007_O©Sr@E¢Íö¨@ä¶*@åþx_x0007_P±@\p¥ùrë@OfÃÅ£@¨Ùéfá¬@lgÿ¹+z@n_x0018_)NAywÀ|ù_x0011__x0005__x0003_±@¬ñ:Ïz]@xªf1ÓR©@Àl_x0003_ëd¶@©§_x0007_ò½²@_x0003__x0004_l1|_x0001_­@l§&gt;ÞÊ[¼@â_x000F_î±	ÀÝ_x0002_+½¿à@÷ÍM_x0019_¡"µ@Ô§N_x001E_\hÀ§W_x0004__x0014__x0002_³@t¦º^H¥@_x0013_&lt;dø®t¯@_x000D_Aë.%@â¤M×Â£@+_x001C_²³Ð©¡@VÃj_x0002_ê@Ñ_x0017_?J(¤@ÿäi	«@jíµõªµ@B±_x001A_?ë@}GÏÍ_x0002_ë°@_x0003_«ÊVV@)4±$@Ö?¿6 @!yäîú°@Ö_x000B_T²hÇµ@UYÇ·z_x000D_©@ºêGå@_x0002_óúk¤@_x0017_×PÔÎÖ¥@¥_x0010_&amp;Ú_x001B_! @vì:õ @/Þqò^O@_í¡í@_x0012__x0004__x0001__x0007_pHÀ¸AY¯´¦@Äï/Í_x0005_@$X3_x0018_£_x0013_v@qÑ\àåã@_x0010__x000C_	_x001B_lu_Àû­¯ªý@Ð1&gt;_x0012_¤@±_x0002_Ræ¼¢@Òée_x0003__x0004_@çð©_x001E_E©@_x0002_mtyÄb@µ¹Ùú¦_x001B_@Gáè~@|Ö/tÆ]±@§s,_x001F_øP¤@:T+_x001E_ìÀò_x000F_Ô_x001D_~)@_x0008_¦T±¿W@H£Ö_x0002__x0006_µ³@@þ£ó_x0005_­@ÀÚj&amp;­@åÐ_x0003_Br²@!Ü_x000E_¿ò§@3K?_x0013_@Wà_x001F_É};@Ô$Ëµê}@_x0007_.Dû,_x0010_¸@ö_x0008_F±Öu¤@£\Kò%k©@ z_Fê[«@9²þs61¹@_x000C__x000E_ØîÈ_x000E_)@*u%_x0015_H:~@_x000B_h_x0011_¯v@ù?fXz-@_x0006__x000C_±9µ@8~¢_x000C_ç°@R_x0008__x0002__x0015_O@Ó_x0008_óÜ{×@ïH_x001F_1iª@0Ò_x0019_¯FsOÀÝº¸¨J[°@g_x000D_p_x0011_§@jt¡ch«@_x0017_º bÔ¢@¢²E¾o@$}_x000C_2_x0016_¡À¨|­«wD @þÜ¬÷(è@ñâ¿_x001C__x0004_·@	¤_x0003_¶@6Bª·¡@_x0016__x0013_-_x001C__x0005_³@ ÆZÅ_x001B_º@r­Í_x0010__x001B_Û@òF_x0016_}¹¥@ÙQVC_x0004_¤@_x0002_(Ýõ-=ª@}ã¨á©@QÅIé_x001D_´@ÁÿùK[_x001F_¬@&gt;_x0001_CÄ¤5@_x0007_${T_x0001__x0002_fµ±@z°ß=¯×¨@Ø»¾Øu«@_x000E_Tæ)2¼¡@vzn_x001E_÷U@_x0019_¡Í¾_x001D_¤@P_x0002_a_x000D_Ý6¥@úÃL¡Góº@¢kN.n°±@n©Mâ	­@d_x0018_7#à¹@aÂlX«@_x0017_bg#³@_x001A_3¯®°¦@Ì3Õz+¤@lFÃ4}?¢@V´ý;4²«@_x0004_§®á¦@_x0012_æ4%X¨@_x0014_4¨WycÀ×_x001F_Äó_x0001_ÀLKpO?1@úJ_x000C_úÑþ@rÜY@¯tu|ý|¯@f»j¥@º¥03¥@ØÏËGUÀýÈrÒ®@&amp;]J§¬@êb Ó[F@_x001D_¸ÝÇ§@_x0001__x0005__x001A_`m¿´£@_x0004__x000B_!¿_x0007_¨@7¾ô_x0003__x001E__x0006_¡@9dHEµ@Ý°ªe@}Äb¡°@ï_x0018_jh@§¥@xP=ô@ÎÇ¤_x0016_í¤@_x001D_ÙvýÈ¥@_x001B_ôl_x000C_Â²@jù(_x001A__@¢_x0018_§"w@uéÃ±@@"_x0012_ß£@tÛÓãY²@;_x0014_¥ëoR @_x0008__x001E_¾e¢@_x001A__x000B_©:?³@ì^´_x001B__x0013_@_x0005_k£Ô`¡@\p¿m£ @¾Òfå_x0005_@_x0003_R_x0004_&amp;| @gZ§¥/´@¤_x0014_ê²"Rª@¹ýAÃW³£À\Á°b_x0002_µ@@¾¿ðÞWFÀxH9û³©@ºZö)¶¡@:Ã_x0001__x0004_ò@N(_x001C__Ø¨@hFÄÅD§@ºÐ_x000F_%æAx@PÇÞ+_x001B_4ª@¢©~Æ%ë¯@X_x0015_¤»JV@ø4×|Ç\³@Jàpÿj@Îü:_x0019_!_x0002_¡@_x0010_æXPJõ@ê1çá¯@1]&amp;l°Æ²@2_x0002_o²ï®@(&amp;=_x000F_y¨@Rx]_x0007_@þ]Î_x0003_Xöp@_x0012_£ _2í~@¢_x000B__x0010__x0019_òí@ýÓÜ1à£@_x001B_1_x0015_'0¡@_x001C__x0018_Â¸_x001F_x@_¢znk¡@d©VwÌ@{Ê_x001E_m/¢@ÄåWÒ_x000F_ä¦@ÈoûÊ¥@7±gÌZ@Ö50ËÌ©@ÆÊ_x0016_èo«@MóVÑü¦@ u©Ý¦@_x0001__x000F_~_x0013_.E£@ø&lt;&lt;WÊ@±@²Ñ«OêÔ¥@Y_x0007_Gß£@T%û¿³3¯@Â,_x000B_Gæ_x0005_@xÅ¥_x0014_üU²@H_x0002_S½Ù±@f_x000F_Ê:±@0_x000B_¹;£µ@Íó§¦_x001B_ÀÜm8_x0004_o_x0004_@Õ·6ñMh¢@_x000C__x000E_¬ð6_x0012_¶@s¥_x001E_£_x001F_A@1Ò¼°_x0002_n³@ðÖøÞq_x0013_c@Ò_x0008_Z_x0003_g¦@6#¼E_x000F__x0018_@èh`_x000D_¡@,_x0003_&gt;à)L¾@yÃg²Æ·@Ï0zÛ	_x0010_@$6lv_x0008_aÀ~_x001E_k¨_x000C_@Po_x0013_U¹_x0014_ª@_x0006_ï.÷¬@Âu²_x000F_ï@._x001F_5'i_x001A_¡@&gt;ZÖzZ¯@ü½B·Ë@'æ¡Î_x0001__x0002_~[ÀüìÓv¹«@:o"7[@	R²ôþÀ&gt;Ùæ+U@LÔ÷\_x0003_@tR2Ø«@_x001E_¿³#oFª@_x001A_¡DÚ$O¦@ëÿ_x0016_ó´«@_x000C_?ò13¥@{±îßð@÷7Ã_x001E_3@N_x0017__x0018_¸¡f¥@û_x000B_VGpÛª@ç,U¡ @ÎJ;#'.ÀWõ'7=§¯@Ðõµ@¦ýÜ*Ì²@Mß5^_x000F_¦@ã]Ï_x0003_í¢@,/Ú´ò´@F©_x0013_13Àµ@_x0006_Ë·t!µ@}w¿Õº@&amp;·¸I\·@ôoWë×±@¾§ðõ¶ÀO_x000F_[-ßë®@¦ffçß7³@êKý2áE¡@_x0002__x000B_e[&amp;c&gt;@Ô04YÅ°@º_x001A_»I_x0006_@¤å_x0012_à6·@Î=_x0002_Ò ÷¨@Ì]Xð_x0018_®@ûË_x0004_ÁLª@_x0015_ Î¡ñZ±@_x001A__x001A_	_x0016_µ@(¼V¼,_x0013_¡@ù½Aª¢¯@zÞûÁbö²@ß`þj´@4%x_x0007_R@/¯å_x0010_|_x0005_¦@¿ªïÒ§@ !Æ`@ôäêõf£@f_x0018_Pã¡¨@_x0008_ýb_x0003_á¯@_x001D_áÌdt¶@_x0003_¤«êx@ìÕ_x0005__x0005_5Æ¸@_x001C_÷ZÎ´@'_x0001_¬Kþ¾±@KéË'@_x000E_ËûØ_x0008_2@n_x001A__x0004__x0016_+Ö£@»»´vn§@¡U_x000F_ÁbþÀÀBÑN)^ÀFà=_x0004__x0005_:ð¡@ïË]ò7ã¤@6ÔT_x0016_º@ök#§:C@_Ày_x001F_ç_x001E_©@¯sý_x0004_$[³@¢Ý#kó|@£Ã_x0004_dE®@ÊZó¢A£@×&gt;ÎÑð[@àÏLï_x000D_¯@8EÄÛ "¤@^ª$0­@Ï°xKÏ¼@µÈ£_x0001_t«@Xd"ÊîÅ«@¡_x0011_í;×£@û!¼_&gt;l@P½@&gt;á_´@Ua·2_x0002_Ã@+OÄ_x000F_U1²@ü_x0004_(/²@_x000C_iYÀÑÌ sÛ_x000E_@Z_x001D_è¦¶Ä@©Æ_x001D_ò_x000B_´­@X:7ô,x@_x001A_²jORª@Ð%W²_x0001_£@ZQ_x0017_Å66²@¥g_x0014_ýº@¹©Æ_x0003_âó@_x0001__x0002_=íé¾bQ§@ÈôN$¬@Ûpå\H§@dwrléK@Öß¼÷¤@Lùk }@ÜóÎÊG³¬@_x0008__x0016_Nb@#_x0016__x0016_iÈ_x000B_À(_x0005_3_x001A_ÚP¤@l÷hmKr@¤Wôºº@Jü_x001F_?¯!@xó÷½§@_x0005_oÔ;S¢@v+¬7_x0007_»@Ì÷×ÛÓÇ@2_x0014_Êî¢=µ@ÈìÈè­¤@ÔÁ#Ò2¥@³zý)@ _x0014_oþ³@_x0014_ý_x000D_ _x0008_º@.ýT»*¥@_x000E_»tö@_x0014_Å+µÍ8£@,ÚÉ_x0016_C!²@?dÐ±×³@¶__x000B_¹¨_x000F_@Ø_x001B_ËHñKbÀ@È&amp;ÃúC.@àÙcä_x0001__x0002_FãÀ×_x0014_)(¼@_x0001_ÿ`Tm/4@èãr~¦q@_x0013_^Vu_x0002_¨¸@ß"gZ´@éÆ×Î.@"2-ØÚ}@_x0008_­.)_x0003__x0008_oÀ¦´J¡@¸î&amp;Û¡@¸'í _x0008__x0004_p@W|Ì	.²@õ©¡$_x0005_ô´@_x000F_ÙÏµÅ@éAÊ¢@(mè+_x001C_@T;J_x0006_Gàµ@¸òN\£@fÝIÒê¸@";³N§r¡@1ïæ?A @,eÊ0¢@ZwÃÍ¬@-{ß·þU@QÎJÅ@èÚ_x0002_x_x0011_©pÀ#lÂH8¤@ÔÈ{í¥@rcÞ?@Ci,B_x001A_@&lt;_x0006_C¼øp@_x0001__x0003__x0004_'OU·?@Öò__x0003_­@ê/Çº¯w@_x001A_]É±_x0006_¬@r.sC_x0002_Õ©@(DJ_x0017_fÐQ@¸éêzÿH¨@_x000C_Á¹ÊXa@_x0007_N+Y@YÔò3ß@âèîú_x000C_¥@*ê®DÇ °@¼]Î´@fcÖ;~Þx@Ë2_x0015__x000C_¨@ð!ºL¦@²¯ÖjLz¢@Ì¢6q_x0017_á´@&lt;uYUz÷¨@_x0002_0`dC}@Ø.Ð}_x001A_®@	öC7dÀOÊj_x001B_§@f$ëy`_x001D_@&gt;_x0004_´5Ûo¤@~¸WCÚ¤@Ø&lt;¾/H[±@Ì¦â¬Å¦°@8_óLÔ[²@_x001E_$_x0006_&amp;_x0003_xÀ§¤vÆ`¨@_x001D_íÏ\_x0002__x0003_Ü,±@GJIö2©@_x0019_W3g?_x0018_¬@ò¦_x000D_`a? @nç_x0013_?×±@è_x0008_ 9¨@(Íë_x0010_@Ö"F\_x001F_¦@jd²e;@µë_x0008_"_x001E_@_x001E_#åæ_¬@_x0019_qj='µ@â`EV±@ÕÝÎª_x0018_³@D¶©Ð-¢@Å§¶û¯@Îx`~S±@Ö­·PèÐ´@p_x000B_{ê_x001F_ð@Ä1G\!«@nQñ)æ¬@÷_x0005_"ä(±@ÊNEÚJX´@OÎç¬_x000C_³@ çÊ_x000C_³@ã®l ´(¨@Q`&lt;ÜÕ¨@ö_x0013_ÖÊÚ¤@_x0001_Ü_x001C_ÝÐ$ÀiAáÙ8(«@&amp;_x0013_M\ *¡@½GVMn°@_x0005__x0006_ù^§&gt;®§@6Vg_x0006_ú·@ë{§cT!@lÏ_x001F_Ëó#¥@pÌ(`Y:m@f¶C¶r´@Ö½üm¤@_x0013__x0016__x0001_@(úr}.²@&lt;,c0_x0018_@^uÌôg²@¾ò_x0018_WÚ{¦@4ûÛqh¸@ÞÌ_x0010_NS@_x0008_kî^¤@"q«Bd]­@_x0003_¬VJQ@Ô_x0001__x001E_"°@_x0006_ã d×ê@_x0017_¾_x000C_L_x0016_7¯@âæýºª@Òó_g¦@²E,×O¦@"6]¯/]¨@f_x0007_Íyy¸³@VÎ_x0008_Ä@!·ô´æ°»@Vóþ_x001A_Â¨@8­I_x0002_@XÁ_x0017_.µ±@¥Oz_x0016_£Ë@_x0004_&gt;_x0001__x0002_7Ï@^L_x0007_ä´­@U_x0013_øwaí@m®èüw§@òò$iÑ @XØ_x001D_×âÔ@^µ_x000C__º¯¨@;Y«_x0003_uª@D6_x001B_]ª@¤ëS¿Ô@R¤¸ZB°@+BH%¬@`Ã_x001B_+û¡@_x0001_µ0_x001F_¾=ÀJUA`_x0016_l@&amp;î)_x0011_±@§ü¡ðÉÀzÏ	Òt¥@ß_x000D_}æ¡+¨@òÝ"öÅt@úxÎ­k¸@_x000E_¶×_x001F_mö@zá7ãX²@d¢áR=ÀbÀ7)hn!°@_x0007_îç W_x000F_®@ï_x0017_Òî#@¾5éM¯ÿ@1¾_x0019_¬@yy_x0013_²b¤@à4 c´ûZ@_x000E_W_x000E_P¿ @_x0004__x0006_]­_x0004__x0003_Ã_x001B_@_x0017_îw-ö¬@_x001E_Í³VÆ@×Eí@ñ«@Ü &lt;«¾²@_x000C_´£_x0002_6ºµ@.ÅU¿õ_x0008_¥@66÷¡"=¥@0ú_x0012_XÀ@µO?8Ýÿ @ÿIôî¢@#Lä¦±­@ºZÃÔ@n1_x0011_RÅJ¥@_x001C_¼9_x001A_*x­@àÖo5ÔÐT@Ðßg@8_x0011_gæÑø²@&amp;_x0017_¦X-³@v´²w#õ@6T¶Â_x0003_8vÀÈm*!_x0001_K¯@ëm_x001D_¡p@-À­0H³@«8_x0013_ÃÕ@uÍçEu£@&lt;nRË°i@BU³aê$¢@ú|_x0014_ï¢@T$_x001F_`2£@^#©@Fè_x0005_O_x0002__x0005_5½¢@&gt;_x0013_a}ï³@êµðËµ@@é1p+²@¬®§Ï«@Bå_x0017__x0019_½ÄrÀk%bõ5¦@%;¤$¤²¦@Å_x0001_b_x0013_rá§@ú_x000D_¨·8Å@B_x000D_Ú¶^uÀ-"Ö'é@X£x_x0003_óS@Gj_x001B_ï¾©@©Ä¼n?Ô¸@_x001F_¼à¨cj¢@_x0014_g0µ´@Ôÿ5´_x0014_rpÀ_x0007_d¶ÐºÞ@ì R±£À"-n:k_x0015_°@xî¾_x0019_±@ªÞÅoG¹@.ÊL\ó°@`_x001D_ê­.wfÀòò_x0005_ÁÀ©ª@ó©Öín@Ò¯WÇþ?@ADzR_x001C_ó@\ÙÈh@Z­@PÂpÇ_x0019_¢¡@_x0004_¼DF¤\®@_x0001__x0004_²_x0010_B}"å @n~\¥§#­@*Ågkê¥@ºþCp@@©C0_x0012_,{©@Ú_x0002_¿a»°@Ì7ûòGÀ)^Ã6ö±@_x000D_&gt;_x000B__x0016_¯è@2ºÓÚ_x001D_Qs@_x0001_$# ÀÔâ¬ÚQB­@æù° Â@_x001A_&gt;?_x000E_s¦@DÑÖT³ÀÑÔá_x0008_u_x001C_@S½_x0011__x000D_v®ª@jrÁ_x0018_Þ:®@øµfùî­@Ë_x000B_|ªA_x001E_¶@Ú!ó;£B§@\ßëI8¿@_x0018_Ó½u3Þ°@Ôj±_x0016_²@ð¯÷_x0003_G@_x0012_ÏÁÿ_x001D_¨@PyÓäÊ¿j@sÑrú@¸zËÏ(¦À_+uÛuü@´Y3ð@fíK_x0001__x0008_æç¯@v;_x0014_·_x000B__x0007_@_x0001_^8ñ-À¨+Ò0¥@_x0001__x0007__qIÀ¥Ä6.J_x001D_¤@,éüµs_x0006_³@_x0017__x000E_k¾&lt;£@öÛá{_x0003_n£@Ú0ÄÿP£@²ä'_x0003_Ù@È×:Á}_x0016_P@¸_x0002_½v¯@-^_x001E_Â¾Ô¦@±q©ñ_x001F_À»·6_x0002_r±@Kf¼÷Æ¬@»¦-8S{´@¬K½_x001A_îz¹@:_x0005_wn_À0+*_x0012_ý$@E\{ûVÎÀ)ÜÖãð¨³@^W_x0011_J±Jt@[fÞ´@îá_x0004_P6²@f¡_x001C_hc_x0010_@0_Ã{«¶@Ò_x000B_o3l@§&gt;dX1_x001A_@4j/'Ë@X_x001D_;*[Åw@_x0002__x0008_1©¦Î±@_x0001_³¾´}¥@`±|3§Z@Ò6-!_x0017_¹¸@\_x000B_Þ_x0003_ÕZ@5:_x0019_@x_x0004_¶&gt;×£@[Ç_x0005_»á@_x0006__x0010_+Í¥¥¤@«Uî&gt;v½@cÇ)9óÝ¬@öðwW(_x0014_À¨¢#ô&gt;±@ºò_x0007_K®R@àIr70V±@ìx%W@õ¥0¬©²@VJ_x0016_¹_x0018_¦§@3^êàÀÂ¯_x0004_½).@î61åVr°@_x0012__x001F_}Ò±@È*ÖúØ@®o0ú@ë6TóN°@_x0014_c£Ôf³@! ú²*,±@­^½¦&gt;_x001B_¦@eà^!_x001C_L@W_x001E_Ù'£@kôHË¦@&lt;°1_x0002__x0003_Ë'@Pl_x0012_®¥Z@£Å­_x000E_¬¶@&lt;|ÓDô©@¢÷º_x0005_P@m0gÊ_x0011__x0005_@&gt;v½;¬¹@U_x0015_­c;$¬@7üþ_x0007_ì@§ÆnP{_x0011_@¿óó_x0001_s@klu,7©@_x0012__x000D_J _x0003_ @&amp;`_x0018_¾*£@àÄäM¾#@ @¶ÒÒ¤@p§Ý²_x0007_±n@¯©SËOn¨@:_x0018_Tùu@ ÞÃòÉ«@nB_x0008_ì @&gt;ô_x0017_(n*@Üº±fp@ q	I¸4@i£Ô5Òú¹@_x0013_¼°?_x0015_M¹@×@_x0006_RæG@+k·Np,³@_x001F__x0019_B_x000F_T_x0007_ª@tÄãz@ì¤_x000C_+ø @Î±Äòu&lt;@_x0008_	YEV?û6¤@SnVcÍ@ÖÇ_x0008_/_x0012_þ±@.¦bÙ¤@æó#ÿY¡@q_x001F_ß:`±@&gt;§ÕÚµ@ô·³¿Ð©@_x0001_@&lt;!tÀ_x0019_r_x001E__x0002_Q.¦@èll&gt;hë@_x0006_Ú~û|É³@Òp_x0005_Ø_x0008_.@hðâ_x001C_`À¡ÁhE@9_x000E_Nh*D³@¸_x0003_ûæ{@êZ_x0016_ùà_x0004_³@½ÛjDñ_x0014_ÀHpi_x0013_$À±Úòüçå@OÅ_x0002__x001C_)ï@¢,8²A_x001D_@n+ö¦Ð}@ ¤ÐXxd¯@`&gt;7ºp_x0007_ZÀ4ô_x0008_¢ç´@_x000D_ö×,_x0010_T@_x0010_%I@_x001D_¶w@óQïSZ2°Ààü&amp;&gt;÷@_x0006_¶_x0014__x0002__x0003_É¤@&gt;Â_x0018_³@Ô2¢fJ¡¢@@_x001B_±¯	&amp; @{£_x001A_VÿÝ¸@ä8&gt;5¿º@P_x0006__x001F_Q8d£@¼p_x000E_.FpÀ_x0012_ICoÙu£@¸j_x0018_*_x000D_û@½S¨_x0019__x0003_¢@sXOx_x0004_¡@@_x000C_Æ.X@ký&amp;(§@0¶Íá#Ð@2yÝÍ²@ÿ÷uµ*)@âÉì_x000D_@¡@Q3qÏµâ±@vHZ@ËQe`Å²@,_x0010_Ï!î@ræ«ä_x001A_£@øxÝfeÀ2E_x0001_ÊÈ1À-Xà0ô5@Z)áå_x0012_¡@_x0008_°±Ü_x0011_¢@¸¤çí3´@"R_x001C_ÿ¦«@_x001D_Xýwm@y*=²@_x0001__x0002_rÛk&gt;ë@]ÅØ_x0012_@¹_x0007_~+þ©@:\£§°@ß_x0010_£è_x000E_-­@Úü_x000E_+-z@»dÒ+8:«@¤_x000B__x001D_Õâ_x0011_²@oÍ½´¶Kª@7Â$ë²@«¬ë_x000B_@@´ØÄ_x0003_Æq§@TXl=ýµ@w!ö¦þ£@_x000F_r ·@(Á}_x001F_¦°@bÝ¿Äô@§@YÐ|ÉK¦@%^©fi_x0012_Àâ'þÈ_x001E_9 @jl_x0011_SM¨@&lt;¤TM¬_x000B_@¼r_x0001_É«é£@_x001E_þ÷ßÁ«@z{z¾7Æ³@_x0004__x001F_-!ßèuÀBäö_x0019_§@æ­¦ó"©@yRsõ32@v_x0004_K¥¸@.©0Ã	@_x000C_«_x0001__x0002_§y®@b]ÕÝZ[@#õzÉ¢@æ82n¾¬@_x001F_n_x001D_k¯@t@o6§HvÀ·0[ÐìÃª@Í¿5Ã¹G©@â_x001A__x0003_à_x0019_l@_x0015_OWò¤@3ã&amp;_x001D_Vø@¸_x0014_¶f[|@ää_x0014_~ã«¢@ìÛô£@aror_x0016_Ð@~U/)µ@ð1%j_x0002_\¤@_x0013_2$]C¤@_x0011_.u=Ë²@¹ä­°@\dÚ2_x0014_¿«@rQÇo´ù@êc_x001C_õ,ª@¡&gt;¶Æ_Û´@}7{»_x0018_°@_x001E_UÝv©I°@:¬N!`©©@_x0006_ÜË_x0004_ù_x0007_­@7Ä©`ûÅ@kÕ&amp;ø#-±@ófq _x000C_@=tyt©(±@_x0003__x0005_Ô_x001B_#»;_x0003_@_x0017_Ý6×*¶@Æà_x0015_\ÿÛzÀ¨ÇtïK¸£@®_x000E_«Þ÷_x0002_@&gt;#f4°µ@þÐ_x000E_!Ú²@*_x001C_	\¸iµ@ø¢è_x0004_&lt;©@sÜ¤µ6¢@_x000E_á"Æ@ ÿP¾f£@_x001C_¤_x001A_T!¦@_x000C_¦*/u¯@Ü5·¤@_x0012__x0010_®ÀNø_x0006__x0010_Ù_x0003_¨@(_x0010_É_x001A_­@ldn-ª@_x000B_³X¤4É¾@IjXHÁý²@Y&lt;nF#²@Â4õò¼°@@;«äFRÀÆÝRè@ÞGú[&gt;¦@k{_x0017__x0008_¨@*s_x0002_S¤_x001A_@ _x0011_)_x0008__x0001_¡@¾_x0001__x0018_Àï¨ï,_x0001_°@+1¤_x0003__x0005_	Ô¢@ðe"'·¤@,u©Êó¢@S_x001D_ísõ@¸ÅÐùåi°@¹¤#ÈT©@_x000F_8¤âÀ¢@_x0012_@¹&amp;²É°@BÐûå%e@_x0019_2¼c­@â§ãb@_x0015__x0015_öf­@ßùÙÀ_x0001_@s|½®ç°@dìñ£ö&lt;z@YçB²@À_x0013_Ï·(ÿ@_x0008_Õw7f@&gt;µÂ¤¦@¼_x0002_1ð_x0015_¶@_x000C_râ#ùF§@·Kÿ_x0004_Û@¸G)_x0007_W@ò&gt;AôÅ«@ºJ_x0018_9«ª@_x001A_*_x0003_¾§ñ@}µ·°®@÷xú_x0008_pc®@¶Ê©8åÉ£@ÚÌå°TL@óuz@_x001B__x0014_uemÁµ@_x0002__x0004_ské%_x001A__x0003_§@Ú¬é$ú°@pÍ_x0018_@]¢ÑÀÝç¸@*×_x0006_÷n¦@Y£3qÑ@_x0018_V_x0004__x0011_`°@Ñº¤Gõm³@Nÿ}¬Rk°@òòm'Ü9²@ éÈã@_x0015_¦@^RD£ý_x001D_§@ LMæ»°@-_x0002_¿§t-¨@_x0001__jW@º&lt;d@ã¯@nþ b!¥¥@cAù»c±@ûà[e¬@_x0008_;Ç_x0006_£¬@î&gt;¬¶òw¡@_x0002_ Å§Kjf@\ôMo @_x0004_1G©T_x0007_´@aýjÏ(@_x0002_Ùº÷^æ¯@TSÐ´Þð¤@åó´ï_x0012_k@¸n"MÑZ¡@ÀOåv¢@·¤Ý¬6ª@&lt;Êú_x0003__x0004_¯ÀÄV`5¥o@tÎÃ_x001B_!_x0016_¥@¤_x001E_Ö_V²@ÈÕ{)DB´@õÅ´_x0016_*_x001A_´@Z¤U½bW±@_x0001_$_x000B_4_x0002_@ÌÕá_x001E_Í¨@dßÔ6^±@d/üwÞ@Â´Õî¹@rW¤@.&amp;K»Ñ¦@Ò4Ñ_x0002_²@n¬Æ_x0018_kº«@¡_x0011_D_x0005_Xæ @ûEÕ_x0015_ÅÙ@F¿Pò$±@4~Û¾_x0001_ùsÀP^s|¼¨@Lïö+é_x0002_@gÓ³Z@u·_x000C__x0015_=ª@29­du±@2JÈþW¨@Eëö³@@ã7{f´@Ëyr3G¡@A_x001B__x001A_±@´8S&gt;ÔNÀ¶Â`Í@_x0002__x0003_&gt;Ø_x0007__x0005_Å±@&lt;LÎÇ¸@_x001B__x001A_,_x0018_E´@ÍGÿ&lt;þV¯@0-ö_x0011_b|@QÚíp®@¥×_x0014_zÙ"¢@"8¼ö'©@ÊmË@°¦@§û ÈW¬@pj×,X¶@B_x0002_E'ø´@ÞyE_x000F_Ã©@èHgY_x0018_kÀ#^²¹|«@Î£a_x000C_@,xÐWÌ©À_x0012_n¦Ûë±@Ø¸È?g@_x0008_%Ú&lt;\_x0004_¨@Ã½¯Ê(_x0014_@o¿ÉMç³@_x0010__x001A_Nêþ´@mçV¢'ö¸@XÍw¢7w@¼{_x0001_1_x0016_¯@t`«k]¬@¸1oÙhe©@ø_x001A_j^&amp;_x000F_¤@å«îÅ@c¤ ä·²@á$ø_x0001__x0004_]Ó¡@Îî¶ó"£@f;_x0001_gW@vÍ«¯*#@yº_x001E_¨¥@8ùMmÚ×@ãÛUÞá_x0018_´@AÛ9ûÔ¡@â_x000F__x0016_3Ñ À_x000E_CyÈµ¤@_x0006_w]n_x0008_@½¾ÒÁ%³@ùyuy¡¥@ð"¾z«_x000C_£@*%$êu@r±RëI°¬@  &lt;vd_x0002_JÀð_x0013_¯_x001D_dWÀÌ,_x0007_±§@_x0017_(_x0019_©¬°@@dÚà·æ§@$c$ù@¦j7jà-@_x0019_f²@J"¤±­;°@Ñ_x0003_ÝÎ_x000E_À_x0014_-6hBÀùì_x000C_¸Ñ~°@dmÆá¯@,Þý_x0011_4_x0014_¯@¶Ô_x0012_¤@1ãÛ4³@_x0001__x0002_/¡²ÙÍ3@ÍX_x0010_Ó_x0001_¹@ÉÐ'B8³@°åÞíÜ±@`ödÎb@º-à¸Ó­@^ÜÓ©ª´§@¯Y_x0010_GÆ @ÎuÙFìÄ­@Às2H_x001D_Ã¡@q¦_x0001__x0019__x0019__x0017_¸@|À3êÑ»@Îbº_x0013_ÃS°@ÎrwÓE_x0015_@¸_x0013__x000D_¦Þ§@VÛä*Aö©@*ÙCÆí4©@î+¡"óÎ¨@_x0014_7Z9é0@vFºç _x0010_­@BPCÌüpÀ¾ÈÛf@*õ¶4 ·@ÚÉA_x000C_§·@ø°¶_x0012_þÙ®@q*_Þ_x0001__x0013_À@÷'_x0017_2£Ê­@_x001E_³"Ä²_x0018_¢@Ó_x0010_&lt;Õ8¨@¸§tµm@Øl'_½@_x001E_IÔþ_x0002__x0004__x000B_2@J_x0014_ëôlS¦@ª¤F0_x0008_@9Q0DÃb¾@_x0001_,æÞa³@iòmÄÈ©@Ú_x0005_Ì+À_x000D_¸¼&lt;Õ²@ØÅfvðß£@_x0016_¢_x0003_Tb£@&amp;ÐK&gt;ôé¦@0eÇF$_x0006_©@«¯¼ÐÓ¬@N:_x0003_â¨@n°,uB@AÓîÀFº@¸å_x000E__x0003_R@¡Þãû°@æÆ+À_x000D_2@MÓ=ö@Â¾Î·xÀpÈºjäuy@QÒd:²÷±@_x0002_,!Àõ¹@O0xrek@P h/þJ@b=_x0019_ÑÛq@pÏÓ@eA@ìéís@Øì[¾î§@¼´l_x000C__x0019_3 @-zbèE¢@_x0001__x0004_êghã3¯v@Þ÷µÇy9{@ÅºgÌs×@7è=¹±@_x0013_#éê°@o(_x0013_3AK³@ü_x000D_¨XË@Âá_x0001__x0010_£è£@_x0002_áE\M'¾@Í'Üq5ò@F&gt;øO@D@fRÕ @ßò2Ìk_x000D_²@`_x0004_×_x001D_Ù¨°@ø&lt;¿¢W_x001A_¢@_x0018_ðàÆ`È¥@Psl÷Ô³@J@V]Â@7óù'9_x0003_®@"_x0001__x0007_&amp;@f4zP	v@fð«am§@V¼ñ£Úº @_x001E_Që5Î³@¦ªÛåû«@_x000C_·ûíÇÇ@¾V°_x0014_¬@xYªM¶@ÜZåõ*i@Øãå?j£@w]\(E@l_x0019_3_x0002__x0005_­pÀ&lt;®_x0006_®õ®@²úC3´{@¸_x001D__x000C_À{£@ºM §¶³@Y_x0001_:þ7£@zu¢©@h_x001C__x000D_å±@Í&gt;Îg_x0017_T@Ð´ñ_x0006_¥¾³@­6&lt;¡Ý¦@jO¿!@_x0005_ß§S@@_x001E__x0006__x001A_¢£@c¥_x000B_:v\§@JæS£NXª@Ó±Õâª@ÙO_x0018_{nÁ³@;`q_x0018_þ@¶2¼ä¢¾¥@x·&gt;_x0005_ù6²@0_x0008_¯µgþ£@¤äôÕý_x0003_@_x000D_óéÞLm¥@¤LTÀ£@ê_x001B_þØ¦@@_x000B_GýR­@ÒU_x001D_NÀ¥­@Ò_x0014_ õ_x0018_­@Rëã±ª@Z\_x001F_úkª@_x001B_K_x0004__x0018_Ó±@_x0002__x0003_¶4_x0003_@Tîy_x0008_¼@Gþ_x0003_0¶¢´@_x000E_a«¦Ñ@_x0002_ßÂ3Ü¬@SK_x0017_Î£@¦½î_x000F_$£@ª&lt;'U7I£@Ýh_x0017_ì_x000F_²@·Í·ÏÈx«@uzÆ`ræ@)C"¨_x0014_´@âbí_x0002_èÉ¯@@J`{_x0001_@Ìt°®J¯@`##4À~âb)¡@.Ô]Èª@_x001D_ÈIwDV@B_x001A_¤_x0001_Mq±@æ}p¿¼®@_x000F_ôqø_x000F_¦@¢¬ÈÁÒ@_x001C_ÖKû[®@¨;q_x0008_¶@õíü_x0001_8@ÉÀ_x0004__x0015_Ð¦@p\	ôÉ_x001D_®@î´_x000E__x000C_Ãk@ìíWÂ¦@¬ÃÄæº±@Î*x_x0016__x0001__x0003_Öf¥@°÷_x0018_Ï©_x0018_@_x0001__x0014_D¹@?@&gt;_x0015_í@®¯¼/×R¥@bW+×Çc¢@_x0001_¾ê&gt;§¥7@An%tí°@øFÊB_x0002_é³@x£7æ_@Æ_x001E_¢ìä¡@ðg,{o_x0007_@®D¼¦%_x0002_®@þ_x001C___x0015_²@¸¹hÚ[¢@»Î­Vâ_x001D_ª@ö_x001F_ I_x0012_ª@8_ _x0003_e@3mªÚûô¡@p xgu¨@Ç*epSÀ«õg_x0010__x0013_ü@ú÷ÊTG±@­r;8±=À¼YYèÚ±@0ÿ2÷ò_x0002_¹@¹_x000D__x0005_è_x0006_²@¥P_x0019_ëg­@®_x0003_³¡_x000D_ÿ¹@p½ü~­ï @®Õ%Ã	ÀÒì×IôQ@_x0001__x0002_âÞ¦'ú¤À_x0012__x0006__x0002_DGó@¦_x000E_8¢oç´@;¯;_¯@`_x001C_ûé_x0006_·HÀ_x0016_ø_.êÙuÀc~ _x0004__x000C_µ@_x001D_¢$¸§@6_­¦?q§@Àºªâ­@À_x0016_Ã_x0011_ñ_x0001_@m¶a}­@è+S_x0005_È@L¥_x0016__x0006_{4³@|_x000F_nüm@2è:E½¦±@LOhk­w@91[}à@^zZS"@Ñ­qòr½@.í!Ù_x0012_¥@aeqw­@ä©&gt;Ð@_x000C__x0013_3¬ãÙ¯@ú_x000B_§·5@ä_x0006__x0011__x000F_^_x000F_²@3®öJGø¦@_x0003_Ë4á@Ñ9mip«@Ø-L¸@dÌèKXÊ«@?}z_x0001__x0002_¡]@ppß9¹@­­,ôh@c­ +¿Q«@\z.Cí´@¬{7"pÀl Þ$½@@_ÿYRÅzÀTPÄ}w´@Mþ~d_x0002_@ºö£æú°@å_x0017_ÔdF	©@4¯ _x000E_hð¹@Ê_x000C_QKú\¬@óÏeU@¨î}äÍ_x001E_§@_Ïf®b¨@È4	_x0004_@0'{y´°@ãÏ±*¢÷±@ÅWã,V²@Ô_x001A_Å¤Ý¨@²_x0014_Ü¥_x001B_N¤@ÿ_x0003_s}lT±@ðS¼òb@ÈòMgÅ²@_x0011_¤6É³	ª@w_ÕÜ¯@ï¥[_x0016_[ ±@&amp;¤kä_x0013_Ñ²@bð_x0019_²¸@*W_x001F_Õ_x0005_¥°@_x0001__x0006_(ª·±_x0016_î¨@±ßÒE¥&lt;ª@#H#ó¥@_x000D__x0015_*©«@Ä"&lt;_x0007_[¯@ñÒ³Ïb¤@öù¹®:d°@ ! ÀÚ²@Nç·þ°@PÓ[.~­@_x0016_$_x000F_3ª@&gt;µe_x0014_¬@$_x0003_#_x0005_à¨@p_x0018__x0014_â_x0013_° @pu¦ýª@_x000E_Bx¨¤³@qÂÛ¨¢@âðÓX_ ±@_x000C_Í_x000E_¢ñ@@JÓRáÅX@ò_x0019_ÌLâ¯@_x0016_Th{@ô_üöx´@]ÈÅ.®@£Ã_x000F_ @ÖÜb5_x0002_h¡@á`c_x0003_¦±@@­ÌO¸=o@M_x000F_Áfxí³@8p¨¬¡@Û`_x0004_´tª@0ó¡_x0001__x0002_Ôð@_x0013_QQÖ£@PiF§ÈmJ@¶ü_x001D_?×@àåw/_x000E_®@®P¼±e®@&gt;úD\Ï°@àµ¾Ï%â«@_x0007_ò¶û_x000F__x001D_ª@´æÌ_x0017_=©@_x0006_¢¿­ôØ @Ì¯­{:sÀVïaiî{´@ÂÓ_x0010_	J¢@_x000E__x001D_&amp;_x001B_ó¦@Z_x001C_5_x0014_À!1»/h_x001C_@°æL-&gt;Q_@îp_x0003_+µ @;×²0­@º*s¦n@B_x001C_díi¦@¶ò½{2Z£@.´º(3â@ãpNâW¢@[_Y ²@úÜ×ä&gt;8¡@¤¶ÄTÚ³@[ê)øÈ§±@z_x0013_¥x*~@yð,3i¢@$æ{¯@_x0005__x0007_§°_x001F_ô_x001A_I­@*§u)q¨@¦in_x0003_&amp;Ô£@M¤÷æBÀ&gt;¯_x0006_k"³@ëºÚ¹#@P_x000D_«l@à9Iç@dÜàá_x0003_@Bç_x000F__x0012_x@éT÷ív_x001E_¢@¿z_x001D_¥`©¥@//C_x000D_õ_x0004_¹@×·Æ;´@ê³" @ó_x001B_(É^°@bSWÌg@äïJ]¨@ÔóÓT¹@up&gt;6_x0017_¤@Íç´Å½N£@´SÃèëh@êmg_x001E_ßµ@@På}_x0017_B@°1ê_x0007_@Ñ§@ç_x0003_8´n Àà¿¯öbN@~0EÉ"¦@xõÄx@j_x0001_l_x0016_6ª@tç_x0002_h_x0012_·@®&amp;4K_x0005__x0007_mr¤@kûS_x0001_%µ@_x0008_õG&gt;Å_x001C_¸@ò2·Q¾N¤@¬_x0001_î¾_x0008_¯@_x0008_h_x001F_;a/±@_x0003_ÎÎHá±@_x0016_b_x0012_?ç¬@¥_x0008_õ_x0008_ß¡@oåoÎ?ÞÀ_x0004_s__x0002_g£@æÌ&lt;ú{_x000F_µ@nxE&gt;®@jï_x000F_U@À&gt;æÞ@_x0002_m¬ @ô_x001A_ë'2ï¸@/à¯_x0001__x0011_¡@	dÇÃ¾«@A­Ñ^b@_x0005_×_x0018__x0005_lÀ×Ëv¥Ü¸µ@íÓ+_x0012_ª_x001B_ª@Ò_x0013_È#v?³@|m.¢)@|_x0006_e_x0017_v¤¦@_x0014_Ç2álÀüKÊ_x0017_¨@¯¹v8þY£@Ü\_x0013_ï²w¶@nNÜ(_x0003_@í¢~o=@_x0001__x0005_-+%[ç@Üì_x0002_] @æ_x0007_ý0ï ·@¹_x0001_°_±@¥_x0017_§@2D_x0017_x´@^ô_x000D_¶BR @%Þ\Y_x0006_@_x0005_¶\½_x000F_ @iÀ_\À_x0004_*ÙZ_x0003_?¦@Õâè[W@Z_x001E_Ïh¬@6_x000D_ØÄa5¬@®Ð_x0019_ç%¥@hä@Ï«RfÀ_x0008_ÉiÄuÀ_x0011_,LÌ:«@ªînGúÀGsÅ_x000F_q®@ÜÝúYôuÀ½.ñ¾,S¥@Lò{_x0001__x0002_9{@*ºÕ.çF®@(bMq_x000D_¡@N_x000B__x0007_z_x0011_±@öïM¤I±@pâÅns¡@7Üh¢@Ì(QÈ5±@2zÀûå³@_x000D_:i¯_x0001__x0003_%è²@´*_x0013_VH-§@¨S(3ÀbÀ`=Þ_x001B__x000E_­@³\¡ @ß±@´Úß_x001E_«@ÀM¯_x000B_±@Ê1_x0007_º~@@N_x0004_.ok=@Ô8_x0013_qÝr°@lM"&gt;Ñ%rÀðÆæ¼¥èKÀ²	=c[T@¸_x0002__x0014_¦@ Õ_x0007_ºqÀYL#hl@ãæ§_x0010_Þ_x000D_@ëËrO_x0010_µ@|jx|_x0002__x0019_tÀ_x000C_¹b_x0007_â¥@_x0016_4W½6¨@_x0019_!Î_x0016_»@µ@ÎäÎË@Vü+û°Ì@:ÌÛ¡£@5ö*É8È@Ns/A@_x001A_v!æ&amp;ñ@ìôÿ÷_x0019_³@º ï¦_x000B_p@÷Ð¹Ò[5§@6"!ÊÑ_x001F_´@_x0001__x0004_Î«I_x000B_CÜÀ_x0011_wZU¡#@ì#©h @v_x001A_DÑÖ«ª@æ±£$_x0002_¨@#_x000F_ÓÂN_x001D_¦@©ÄXRÈÑ@üQè_x0010__x000B_@Òk_x0014_­6ä£@ÒÖÜ-Â¬®@_x0001_&gt;µ_x0002_§@¬Ã~$j;¶@_x000F_½R4Ï£@ìß­_x0014_Z@¸CfK¤ãq@û.á­Í @õiÙ_x001B_(#ª@Å³ºÿ8@ü	ð9p@Ø¤`~@|±â:[_°@x_x0003_Vôi¦@5G/ßm¦@¶#_x001A_5 ¢@x_x000E_÷¬\8@yê%úG1©@_x0008_B=WÀ°_x0016_ê	fe@­Í»$m_x0001_·@jd_x0006_£z@_x0015_î_x0017_&lt;;×@_x000E_á@*_x0003__x0004__x001D__x001E_µ@yjøØè¿µ@M9CË°­@Ðï"]i@êß5ÿ_x001B_è£@|Fª_x0012_L«@_x0014_ÕÍ_x0018__x0014_K@@"Çph°@AÀLS @2ô/ø.ù¦@Ð9_x0001__x0011_të@ôÖðpE@¬Í_x001E_Æ§ @W³ô¶@;·*Q]b@_x001A_ý¡_x0002_ò°¨@Ûn4_x0006_I_x0017_@\_x0004_¬Gð_x001B_´@·ç¾L¢@ò63_x000E_Ù}@_x001A__x0011_u«-@up¨&lt;:·£@êI½_x001B_Ä°@ñ ÊÈ×	@í¬àþ|ö @ßu"4Â1£@·Zc&amp;y³@_x0012_à_x0007_ MS±@$!¶^"¤@2Û5Î®^®@¼ÌáJU¬@ön§QÌ¦@_x0001__x0002_Ünß¦(ð¤@àås]&gt;G@ð¢É¸V¡@9ÉÆ\_x0005_.@SÏsßÖO¯@U6tV}{£@_x000F_]_x0005_#_x000B_q´@ ;3_x001A_ÉVxÀöâ¼uÐ@_x0016_Éòk_x001B__x0019_@dn.Ê}@_x0013_¹_x001A_óà¦@ÛíGx©@_x0016__x0008_Ûz¤´¨@å°y¿{@Jé_x0016_Ôd@¬@wß¡@ËLxÉ°@-a±zH¥±@åõ-§µ@_x0008_/8\ (@È·MQ[@¼À±¤8ù©@_x000E_.¹¹*·@B_x0007_$ó;L°@¸¨á® @ !"Sæ¢@Ý¬_x001F_­7ß²@ãú¦Å@_x0011_ç¥w@F$1,(_x0002_v@#ÃvÁ_x0008__x000E_ë0µ@¬&lt;¬qÀuÞ\®¨_x000D_@C_x0006_C_x0002_«@ô³_x0014_ @[®vÍ¯@M	R_x0001_ó±@Î×6`ùù@_x000D_:©%Ýd¡@´ahÇ¡@Öré_x0014_¨@°p	_x0005__x001D_0V@Ûa¦_x0004_v£@àH_x001C_©7Í°@JØðÆµ´@_x0004_ÂØº¡x´@9goEMÜ¡@i³(á9¯@_x001A_ák4Ç«¬@_x000C_«_x000B_½3Ñ§@Çg4l®_x0007_´@ _x0003_(6@ä6¹!°5@ã¼T=f_x0011_@È²5ÓM@A(CÁ_x001D_¾µ@hDæWý_x001A_@Öø/}_x0018_³ª@_IÖ_x0006_u|¢@è0J}&lt;£³@uót«ç_x0007_³@Ö*:w_x001E_¹@_x0004__x0006__x000C_|@a6r@T_x0005_½Æ+{³@7.VË°²@«ëZ¸ÎÒ@_x000D__x0005_»a¦@Nµ¬+ÿ±@M_x0015__x001D_Íõ¢@B~¬î3¥@äÑ&gt;=Ó;£@õÉÕF´P@Pì³Ñ1A@-û_x0019_Q´@8_x0018_½9_x001C_@(; 9®@°$kÿ_x0001_@èªÆèþ_x001D_¬@_x0014_nïb@_x0016__x0011_2³B¤@Ú(_x0002_¾{@ÊË²híì¨@&gt;_x000E_ñ{lÑ@{³òhZV@môïðr@t_x0017_®÷F@°ã{_x000C_Âþ«@_x000D_önGâ) @(QDïÔÙ¦@Ð4_x001D_nÂ@ô_x001F_å_x0014_x¢­@÷nR3°@_x001C_K_x0010_¢µ°@F_x0003_º_x0001__x0002_úv@_x000F_±|º[¨@Bp/éK~@c;{_x001F_ÓW@õ\=_x0005_ñ³@¸G_x000D_qÐn@Ûðò_x0015_uq´@:_x001C__¬@n@µ&lt;±@ü»ëi/ª@æ«YU*¦@_x0006_ÒòÏ×±@_x0001_9$_x0014_§L@¦9P¤_x0010_«@À~qmh}~À'1æúÖ_x001E_£@|6BßÀÉ_x001C_~ô¤G¤@dd_x0004_oP_x0005_@ÒFý¦¨@7%¢L@J_x0019_BÔ8®@_x0007__x001B_×7_x0006__x0001_@Öo_x0017_É_x000E_ö°@1âÅsÀÈ·n_x0016_iï«@_x0002_®ooÙ¡@-Å¤³éþ¡@ÒB¦øë@p4_x0018_¢@­Wgå_x0018_@§DU^_x001F_¥@_x0003__x0006_prÃTïPÀöÿËE0_x000B_¡@ú)gu¼@ô5;^n@¶_x001F__x001C_¡Âg±@l_x0004_×ÃÞ¬Àû'ß_x0007__x0014_§@ÃLì¸®@Ê4MwÕ_x0001_À:SùÑÃ_x001C_ @_x001F_yªA±J±@æº_x0016_íIì²@"fsMz¿@ñ¼,G °@:ÿ_x001F_õaéx@iÆ_x001C_&lt;_x000F__x0004_@b7#ü_x0007_ë@ßì_x000F_@Ñá_x0005_µ@;Ã`|!@ò_x001B_Oa(Â§@_x0004_$ª©±Ö¤@,¾æ`_x0011_k©@Ý_x001C__x000C_­_x001F_Ã²@_x0003_|òÀ³U_x0001_@ùg§_x000B_¨_x0002_¢@vcXSV³@¾âR Æê¨@D#W4up@6P;b^©@_x0014_D6_x0008_0-°@Æß_x0002__x0006_]©@D¤L_x0005_L_x001A_@n"_x0011_ @æ_x0010_*§@ìÑb_x000C__x0001_¸|ÀsmÇ_x001D_J¦@üb«U¦@_x000F_Ô ºÃ*´@¢0=^@Àe_x001A_Íë§@K«½âÎx¯@}³\.±Ûª@02^ï' @c®"Lµ_x001B_´@û_x0002__x0014_öw«@±½%øï¬±@èq_x001F_9í@ë°_x001C_÷_x0001_¾²@Î+1Myh@_x0010_oXæ_x0006_ú@RF´ô¡@È_x0001__x0006_×Ó©@]Jî;®p@2ª³È_x0015_ª@½q`°@8§QÕB©@þBéÖ+¥@Ù»Pá+¤Àò_x0003_`T*³@9L½_x0004_h´@&gt;[_x0014_ép[«@æµø/SC@_x0001__x0004_sÁ¤_x0006_@vpÐé@Dm=³£@_x0006_ Æ_x001E_¸pÀ	_x000D_Ë0ý±@À©,5_x000E_d@ÌIÎáí(·@)ðaél@ÜA@zþ¸_Ô¥@_x0003_Ë~IÀWÕG¸¡@ã½¾_x0001_ù´®@0@Ví½@ÎD´·|ÀÞäm	_x0019_ç²@j@©èÄ~@ßñ_x0002_ræl@Dôº¦Fn@ê­ÂE8+@\°K±@?Ð¦XUD§@Û(_x001B_âª@xó×4l@õï@R_x0018_¦@~_x001B_0_x001F_Ìï´@%ÂõÞÊD¸@ÆûÔy_x0004_¢@¨ºV}¹ægÀn±SÌt¦@|Úµ@ÕVuâ_x0004__x0008_ZÞ @W_x001A__x001E_ä_x0013_»@ê5_x0013_»É«@¶U&gt;¡@p_x001F_ÞÊé ´@4ZD_x0006_¯@_x0003_¾×V&lt;_x0011_²@s¤Íô_x0001_¨@æ_x0003_³ß3ë@_x0017_vRÓùRµ@UÏm°Ys¡@BC~__x0013_@ê¦üÚ®@g*8¢_x000E_Ø@ëËËÂ@_x0002_Iñ©êT²@¬'@¡¨n¶@!â[YCV³@À±_x000F__x000D_ù_x000C_i@_x0005_I´åð_x0001_À0E¡jBòh@î¸ãG;®@Okµ¬@¿«@_x0005_Ì§ô_x001C_´@_x000C_g_x000D_P{@l¬±ß"Ú@ó_x0007__x0014_wÕé´@_x0001_á&gt;lL¥@V_x0008_¹º_x0002_K§@¤v¾r»tbÀpv³n_x0001_a@§_x001D_i¿@_x0001__x0004_D-F¤V@_x0019_×pÇ6­@ÂÔ_x001E_x®@_x001C_\_x0012_F_x0005_y@­_x001D_Tî)Q¢@ÀL_x0019_Ò§·@2Ñ{a·ô­@¤Fh7§@1vy'vµ@ÔY_x0010_a@@â4_x0003__x0011_e~@òOÞ_x0019_¤á°@¯+±_x001C_#¦@¬]§§ÕeÀ¶x¦_x0017_¼£@ãü¾gtb@á ¹Þª§@1½cRp¹²@à2~x&amp;¸@_x0012_A£_x001B_3¦@u}&lt;Tÿú@_x0002_ìgï%¸@õ6µÀÆb ¦óé¥@Ô; Abm@Hh_x0016__x0010_Öø­@_x000E_Ê`ëì¯@S)_x0006_z°£»@@ÊÐá_x0006_C@ôÁ Î&lt;_x0019_°@Ä÷hA®@Õè_x0002__x0004_ç@_x0014_ùôÍ:)§@ _x001E__x0016__x0012_}®@§W_x0008_úÝ@ÃÊ¯Ná@i¶À¬¨@¤_x000B__x001E_Óãx@¿&gt;¨]ÞN @Îçôn³@4%ZÆ®©£@&amp;¤sþS¥ @A¿H%Ì±@_x0015_®Ç±_x0012_G¦@Ï@Î_x0016_f³@ùoL_x001C_z|@b¹w×w@`_x001F_áW»\À§*Ýk¹C´@Ö[À-õª@HÄó_x001F_ùdf@ D_x000E_ÃPÿ@^9°åÚ_x0011_¦@X&gt;ïn¼@»_x0003__x000F__x0015_¾± @RÌ_x0010_Z_x001C_¬@"k./ä÷§@Ü»tÆ®°@.Ì±YÌÀïÒ°-@D_x001E_.¶KÀ_x0002__x0001_¿i¨°p@Q{wF_x0014_£@_x0001__x0002_¸làG£@_x000B_Â¦&gt;Ac´@k7i@=_x0017_Öu_x0006_³±@Ü_x0005_°@úÌ%°#§@D®&gt;­_x001B_«@ðêÜkw@_x001A_8_x0019_÷A_x0015_³@ÂÑ¾®_x0013_@_x0004_7_x0011_`R´@_x000C_70¶î7´@AÉ¶dã¶@[_x000C__x000B_ái·@È¤Cúc³@_x0005_çMÔÀîqri+¬@_x0008_ã¨±Ñ£@mYîrM»@IòÛ&lt;H_x001E_°@vÅÝºa­ÀÚ_x0012_'¯Çi·@_x0011_Ù/OH¦@åÆôAíð®@è_x0013_h4_F¬@;+Å_x0003_Ì¦@2:%î6º£ÀK_x0015__x000C_Ù0^´@þG@zH¯@pq¯,=w@H¯iG @VÎÑ_x0001__x0001__x0002_9?@$ \wÑ*¬@`^@`_x0013_É_x0001_G&gt;@ØlÁD_(}À4·2_x0015_xt´@^6°£i©@_x0014_KnÉ+g@Õ1ÿ¼A&gt;´@¶¹»¦À³@Ô_x0019__x0012_ü6²@PÎ_x0013__x0008_çoÀ7_x0007_5ó¦@V²Q'å¨@ö»nJãÞ¿@Àrö(¬@_x0016_Åiè_x0016_©@ûôÜå=¶µ@ërp¢_x001D_Æ°@_x001B_xL¢@ï_x0002_(×P_x0012_¦@_x0014_j_x0005_@þÁtÀ"é_x0018_ò¥@`°\7èÊ @ä_x001C_	*Ð¨v@_x0011_´,10Ñ°@dÌüo~¤@w_x000C_QA @_x0006_TIb8À_x000E_³Yî·§@ViAË_x0016_s@_x0006_¬ü¥µ_x0012_¬@_x0002__x0005_)_x0019_Ð}_x001E_£@fÄùjÜ$¥@_x0011_~_x0016_È1«@ô!ÐÛ_x0015__x0004_¢@._x001A_Q9Qh¬@_x0003_¯_x0013_óá!£@¡TÙKY°@ âqZ(»]@ô(vá!¢@¥$µ_x001F_j£@PÝZ!¸@NW_x001F_¶µ¬@¾¶_x0013_½þ@èÑbPM_x0018_ @øí_x0002_é¥Õ@@Ñ&amp;ÆfPPÀ ¾±T·_x000E_À_x0018_Â?ü´Ñ§@CÐ¹_x0003_5£¡@¡ÃjM_x000F_q@°~\_x0019_±¨@_x000E_ÏGõ_¸@ß¬/w¬@_x0019_0YN$¯@	_x001F_èZF¹°@·°Ê­7¹@Iä Q²@}_x000F_I]Í«°@Ðû_x0013_Å`@_\!SÉd¦@¾dU_x000F_´@Ð^_x0001__x0002__x0003_ü¨@4oäø @@_x0019_s°&lt;¨@§OA @[N[½è @éáü_x0018__x0001_©@Ç9&lt;_x0012_@XÈ_ºJ§®@1#£³5@ÖëOx³@L²ª_x000B_zÀ_x001F_(¥xp¨@Þ_x0019_²gä_«@®_x0008_í;=@Íº³O³@$Ö$"½_x001D_¤@_x0008_ÍÝó4&amp;®@Òúõ&lt;Cu±@àyo3ßm­@.¥=_x000B_s@è0]*Æï£@º\¼ò¥Ü¸@Ü=Ålµ@ð_x000C_Æe4ª@p}]&amp;]îdÀî,_x001F_7_x0005_@ãÎÛ_x001C_p?¨@ÀÜãè#Ä[À~è¿WRª¯@ _x0010_ã»Ïð@_x001A_9U,7§@þ_x000F_¾ÏuÀ_x0001__x0004__x001D_àÿ¤Çª@õ~8E¢@Mgåbf¢@ÖCíóÐÀ_x0002_³_x0005_õ¶±²@Ò-!6Â®@T_x0019_ÝN®@¸!ºp_x0005_+u@ºþ_x000C_ÙÎ@_x0005_9é¨@¸=_x0014_Ï§N@ÎYÃÛúÀD_x000B_©_x001C_ª@_x0008_tÙÿP¡@ú_x000E_§Î_x0008_RÀ)_x0002_\oñû¦@$+_x0001__x0002__x001F_@ãÁrÝ_x0004_±@R¢-T+®@^6pm¬­@Ð|q^*¯@úo§­]@Ú9âÿS¡@¦	àh@òâH_x0003_Âî @@)eb0@ãâBÿ¥@¾Pm¢_x0013_`@H+_x0016_qz@ð§G¾¯@_x0003_Cä§Ã-°@_x001C__x0014_Nh_x0001__x0003_m­@X¾½_x001A_°@n:«ç_Ï¥@Ê6ùÊy@ø§¯x_x0010_I@m¶VÀ_x000F_@Ú£4syÀ§@WËÑ&gt;¥ý¶@ü¸DÚqq@i_x0011_É~_x001A_s¦@$Ì_x000F_5ñI°@bG^_x0014_W§@dæCÙëx®@_x0018_&gt;&amp;ìMºT@Æ+Ö_x0002_ÔÉ @åGÏ_x001B_}Õ¡@Ö&lt;Yxèñ¢@ÔìyÙÿ°@&amp;·¨_x0003_UJ¡ÀJ7©ª·@¶0b,W¨@Z5_x0013_Ýp_x0018_©@¢Ü_x000D_X´²@ä{'¸_x000D__x0016_v@f»Î²VG @ÆÖ_x0003_¿èk£@ôØÔ_x0002__x0018_@_x0008_ß_x0007_Â³@k«ë¢ýÓª@4â!®Ú_x000F_@GàÃª-´@ò_x0003_µ_x001E__x0005_w@_x0001__x0003__x0001_ÈÈÏ_x0002__x001D_A@_x0002_0kâv@Þ»_x0004_R_x001F_º²@&gt;Ã_x0002_1~¡@8ÀNJ×`@_x0001_Ê2õc_x0016_ÀqJÀ«Ö±@_x000E_³xà$î±@Du%Uä²@Ò_x0017_6( @é_x0019_Ipú@V!nÝÅ_x0015_§@±6·ZI@«ÙQ©§@cA@Y÷¶´-¦@«/eÐ@yKBÙº´¯@·o_x0014_×öö@ßyÅ´@^_x001A_ix_x001C_n¥@Ø°	ãîì¦@ÁüO4µ@_x0011_#ü+Ü³@}bÊÕv@uúëM¦û±@ÀÖ®¯/ÀU5«þK¯¬@$PË_x001A_Mp@·ÕÀ6§X@ÀÐÂÝ±8¬@©ßåm_x0002__x0003_xð @[úÜ]¾3³@îW?x:@`®%Xw ÀÕW+j_x000D_´@À¯¡`N¯@?Ãº_x000B_^@~÷±w_x0003_TÀ@4vI¤G@_x000B_){Fuª@vìJ¯Ü@úÇ^iG¿À@EqýkÃµª@|_x000D_(°P@7U÷¼ÑÀ¢@w£ò&lt;_x0003_F´@&gt;%_x000E_yÿÀ××_x0001_ÛÛ»«@·âbh_x0018_@{;üÖÑë¥@TüÉâÍ5ÀaÔ¿h0Á@ÿ_©ãÿ¡®@½W_x001A_9·@þýBÐ¶@Ê$d¥_x0006_1±@©ÅHky°@4qj2*&gt; @æ&lt;_x0007_&gt;èp°@5~ÕD¨@_x0006_}­;@îæól¿Ê@_x0003__x0005_°ÝÖLç±@.PÅS@G¨@hj;gª¸@çne&gt;?:ª@ôSóý¡@Ø§{æ¨-«@ôz55+ª@puC_x0005__x0001_«@«_x0002__x0002_æ._x0012_£@%L_x001F_H@³@¶_x000F_¬îÝÔ²@ÅFxR_x0004_¨@Äê_x001D__x0011__x000B_!¯@_x0012_¹zÐÞN@ÈUÉ_x0008_í|@ÔÃÔÕ_x0011_`@ä1t_x0002__x0002_¶@ %òWo¨@"½9k;,­@iYhD,­@_x001A__x001C_Ååj¤@Ü¨¹gW¨@l|âå²®@©Í°Ç)h­@ËY¨_x0001__x0014_¸¨@ã®_É³@~ÜÚ=¬@¤=³$m.@_x0016_müëP­@_x001A__x001B_Í.»³@þQ½_x0004_u@Ü_x0015_q_x0003__x0007_\_x0001_¢@\Â_x001F_ñbç²@Ààc@/¦@¦bØ^«@_x0002_m×J+°@L¨í$òl«@Ú]«vT@z(Î¬;°@ÞI|÷R°@Æ}_x000C_ÄçÅ¬@~&gt;u7sw¥@çÊWVµ5@/çÔ&lt;_x001D_I±@ì_x0002_â_x0001_A§³@äãL¯¡@Ú©ÑS_x0004_@_x001E_xØf¹Û¨@®&lt;FÒ²@âSSr}¥@ÿÑ(ÞþÅ©@É¶1ØXô@@_x001A__x0019_y,@_x0006_r_x000B_Û|¶@d_x0005_=â@ þS@N	å²âHv@H_x0019_y_x000C_ÀPna=Ï_x000C_@`_x0013_d_x0005_Ñ@A_x0019_ÒUV_x000C_Àp1O¾"¢@_x0007_Ê~¹0·x@_x0001__x0003_&lt;ÜD\Ò£@éÏÐ°@9¤gëå@ÒOùx_x0007_@T"#^¥Þ@úã¹ÒL_x0001_°@_x001B_DMEo¶@¤_x0013_ú©0d@_x000B_*n_x001B_ã¢@_x0002_*ÅÄÝ°@|_x000F_/¨@æø_x000E_ôi²@_x001F_R£9«@ /CE£_x0007_¨@VÈ_S.3@_x001C_Ä_x0012_1m@@29_x000E_;W @°ñ_x001E_Øsz¨@Ð^öHEkL@?gFr;@Æ_x0018_!2_x000C_-²@'¥X­@Í)Ü«vô²@_x0012_q_x0008_Í_x001E_8±@ý?¨(ðó´@@	ùÝ]9vÀp=ú_x0012__x0017_5²@ã_x0001_ðè×_x0013_«@z©_x001D__x0017_·@0ë_x000C_Êö@_x001A_2Û¦ý@Z_x0004_O(_x0002__x0003_Äp@ü®*_x0013_Í@_x001B_¸êB«_x001E_£@k_x0005_9ÞÂ	ª@ìét³é¨@_x0018_«¥)_x000D_²@Åip`Æ@Òti8çèµ@£_x001D_:N¿Y@ª%ë_x0004_¤_x001E_¦@¦_x000C_ê¾wÀ|U­a/"~@L_x0016_e/h´u@p_x0010_3ûI@_x0016_#é2&amp;Y¸@Æß¸¶â@ª÷àSN¨@	(£T-S@_x001D_Ê,Ôe© @_x001E_ïòòcì~@mXA¢@à.u(w@ZÌ)@EÙ°Ä~_x0001_±@Ðí_x001F__x000B_À_x0018_3W$_x0003__x0010_©@4?hqä¬@çÓZÞ¥_x001B_¹@/_x0012_îØ;Ø´@½ýÊÐh²@´ñ ÷&gt;¤@Ö_x000E_ÿ¦ÆP¶@_x0001__x0002_¸±å_x0011__x000D__x001F_½@	_x001A_èçå·@R¢Sa_x000D_{@n¡_x001F_1ht@ê´ág$»¢@1_x0002_©iep@*Ãlp&gt;'¨@#kÉÏkõ@_x001B_|2	É°@¸lÌý'¨@J$DÈ&gt;¥@Êî)Úý§@©3	5¦@&gt;_x000D_	Ûº@OìnÓä§@Îæô4^ç@_x0017_±¬p«@_x0011_bdiû@ÇLzTÐë¡@Ô?ìøð¯@Æ®ê&amp;Á¿¥@ãIï@_x001D_»£@ÞbåV0F§@&gt;»pdZÃ®@ØR_x0011__x0007_`¦@1U.2Ä0²@òË±_x000F_ü_x0017_@^~üÓu3³@åÌ}Ô¨@vv_x0017_3Ò£¯@w-Ð¬_x001E_x¥@&amp;ö»­_x0003__x0004__x000D_@_x0001_´_§_x0007_]¥@:~|_x0019_M@ü-íºpæª@_x000E_`ãå_x000C_bª@¬ê$7¶@,©_?_x0006_§@ä§@V@¸ÄÊ `±@ß¶ÇÓ_x0013_²@¨_x0013_°O+ãÀ|¯_x0002_ÝG¹¥@°_x0019_#¶¥@_x0010_ÒÛEF¢@$=ÿP³´@:áóhtM@HëQ©Q¶¯@`éÄ³@©]_x0018_	_x0017_Õ®@C_x0007_o@JÛ_x0008_k¹³@cç±Ìµ¹ª@_x0008_Iû\_x0006_¤}@ý¨QW§!ª@m¶_x000D_Ã_x001C_¯@l½¸Ôë1¬@ã_x0010_¨Çþ@×$Ào¥@ù5¦_x0005_²@â{UU³@^ù¢þ_x0003_®@_x0010_Å©þ³@_x0004__x0005_ØëkýsbÀº&amp;bVHÁ@¸Q	&lt;Q_x000B_®@_x000F_µP$&gt;ú@±Ó4É_x0014_@	þ_x0012_&gt;Øº@²=4Åô	®@Y%ìºq	@5Ùù\X]ÀP1ëÛ#@é:Ã_x001E__x0001_¬@_x0006_vV£s¨@_x001D_ZÓª_x0013_;@`¯|ë¬@R_x001F_3V4Àãtþ_x001E_²²@_x0006_ÀÌ-îm¥@ï\é-¶Û¯@MÁî_x0003_Ûû±@ËCÔÆÓ@hBíï±-£À@é_vÌX³ÀÆ_x000E__x0001_| @.íWêE®@Zkz_x0010_­@ø7Fw«²@òÉ_x001B_jª@XóÓ¢3n¨@¡~síÁ¥@S_¹&amp;ÿ8¡@ÔÚ¯"D*@úº»_x0002__x0004_	µH@_x001A__x0005_?WW@ÈtÚî¤u{@_x001A_vbò÷Ü°@x{|¯è¬£@`a&amp;«}¦@¸_x0015_Øü·«@ÎK_x0001_&amp;Ö@ËSúrÛ¡¥@h@åmð@`¡vz_x0005_®@jµ.ó±@6ÞD±½©@_x0010_¨øcU@üCÍÝ$_x0019_³@_x000F_$võqZ¢@f­¼5H\«@ xMÁJ©@_x0008_ý_x001F__x0007__x0006_@½6rÖuý¡@¤*jè¥@NàQÍ¹@à\¾ä7­@d±¤_x0011_í@ß&lt;·Sä_x0003_ª@0 _x000B_ú @³Éu_x001C_¸î @_x0016__x0002_ä,fl§@ôÉåÜ0@,ð_x000F_8Y±@°ÆÛLî&lt;¢@zÇüá_x001C_¥@_x0005__x0006_¬&gt;ù_x0004_©¢@8_x0003_3v È¬@vD_x0011_1@Ïëü´=@@Ð_x000D_ÐI¶@Ï_x0012_ÝÑ¥@[³2ß+@%_x0010_,ðW±@{q×¨ãì·@J%çÊà¡@Ø#ÅC!_x000F_ @vaçVJÀ\&gt;í¹^å³@¡UºV»&gt;¤@ØÚÉaVÿ¡@Ø_x0006_ÓïZ¯@@_x001C_ßã4 @	_x0002__x0001_z_x0018_¨@|ë_x0005_üP@_x000F_ÁÈ¾ ©@	Ð®hí¬@¼ÊÊ._x000B_b@_x0003_ÿÛä_x001A_«@_x001C_J_x001F_â¿ñs@²à_x0016_(W¢@3»_x001E_50£@R?z¥°@ä_x0011_UfU3°@¶,A¤ñ v@UZ_x0010__x0001_°ª@fr7s"¦@ñè«¯_x0001__x0002_³@é(¾²!_x0010_¨@Ø_x000C__x0007_Å$­@§w_x001E_¼àÃÀ3«_x0005_¯9¤@Eþ_x0006_'n£@FÛÌ_x000C_õ©@Ñ_x001F_8åI@éÞê°W¯@_x001A__x0008_fA"î²@Åö_x001C_ÿíÛ@	VcQ¼ã®@Ç§_x0002_X¥@¸p¿uÜÍ¤@tÝª9{oÀÅiü5@|­a[|¶@¢ÜjÉ_x0004_}@2\Ï=jþ­@üÖ_x0007_À)@Ë¾j¤¸@_x001E_ªTrÒv@©_x0019_è=/ð @ÆÁs*.«@B_x0010__x0013_ÞØ·@(ÏÖ_x0010_ @a_x0004_Á@a´@_x000E__x001C_á_x000F__x0011_@Ò?:±¬@_x0006_då×¯@R¼;I	n@-ÃìÓ#¢@_x0004__x0005__x000E_&lt;²^ú_x001E_°@ô³Q_x000C__x0003_ú¨@ÖPH_x0002_Ù®@ëwÈÊt«@Ãm6_x0006__x0014_@¼_x0007_ÁÕ©@¿hU¶z¬@OQaÞ¨@¾Vaþü°@ò¬Ë_x0005_Øþ@QMÁý_x0012_¥@öLlö6Ìª@K®Ëþn(­@ð¾{ÖÝ´@`_x000D_vqª,@õ7Æ¦¦_x000D_¡@¹ÃÃ!j×´@_x0019_«2ùN@¬_x0010_¬¥¦@%·6_x0017_®@ÛÇ}_x0003_ýø@x_x001B_8+H´@ÐîëIç°@]_x0004__x001F_­@_x0019_©Jª	©°@ÿsÃé)t±@S_x0001_¨Ñ@0O|_x0005_tGg@M_x0001_~_x0010_¤@6_x000E_¤Î·_x0019_@&gt;Ü"(c-¢@µÙ®¾_x0001__x0003_ï_x0004_@ý&amp;å_x0007_:)£@_x000C_"3Ü¾£@o\àØô¹¥@RR_x0002_ËM@T©GY|@eâý__x0006_´@ :êµo @Ð§þ[¬@öëÐÊMsÀ~=&gt;Aµ@ Çl(_x0006_|§@ú`~!@_x0006_ûgª½~¦@¢Ï_x0012_ù_x0005_@©_x001B_I:®@ôº,ôC^@ö7Os@x!Q_x0008_]o¨@_x0011_çLq¡@_x0007_no¶;¦@_x0004_á©i._x0003_´@!{¾ðP@=A[(3¡@Ä2E¥Ë¡@/_x000C_ß³®è¯@cUÝ§-äª@ÏF}k?l§@AÚ9Û_x0001_i´@_x000E_ñ_x001B_.Ã²@ç\ÿÌÌ$@^¾ff²@_x0001__x0002_º_x0019_äá&lt;z@0/f2.[©@ñàÖ/@ø-ª4ÀB &amp;ï@äÝÁ2Ó2¯@Ãä½åÜµ@÷éVò­µ@½¬Å§@5ªq³$À,¾ö[é®@g-°;´@^Å°M @ú_x001F_Ü_x001E__x000C_©@Þy/_x001F_è®@_x000F_¦°VÏ @¨|ÖÕ³@_x0005_åpI¹@°r°yh·@_x0007_þí=_x0008_^°@t{_x0014_ÀkE·@_x0006__x001E_õÎa@Ä0U¤j_x0014_¦@.vAÛ®v¨@tØ:#Ð @ªÛ_x001E__ØÆ¨@JüÙ @â%ñ_\ª@NBäí`©¼@ÇþÎûÛ@K)ì½S(§@¨Îy_x0003__x0006_º_x0001_YÀ¬kÇ_x000D_²@¡@eÙ2U·@r7_x000E_ÉÀ_x0018_´@#[Ñ/£@%!³_x0002_W½ÀVø&gt;Ø@_x0005__x001D_*_x0002_©@Ñhä²JîÀtÊä·¢!¤@ä_x0015_´ÇÓ£@Ôß©[«ü@öAõ&gt;Ö7§@´ë^~AUpÀt_x000C_j_x0008_BúsÀæì_x0019_se¥@ø¿¦*_x0015_@_x0004_/ÍÑöL¢@4«_x0014_·a¤@Ä_x0012_©m.Ó±@Z««QÒ @ÙH½+²@w$[@_x0018_£@¬#¶¡:vª@8_x0018_ô_x001D_TÀ7î¶©_®@¶âôUnê³@;¿qÙ®@@q(^_x000E__x0002_¬@¸Ù]í¨_x0015_b@n{¡P¹àÀ&gt;¶µ&amp;ï­@_x0001__x0002_¦øS ö@R&lt;ðd6/¶@+R§MÊ£@P_x001B_[¼9@W0ýÃw«@ô/×þj¨@&lt;mëè_x0005_o¥@è£ÿôÂÓ¦@µ·3w¯_x0002_@þ7·¼·n@FÜ&amp;®íw§@*/®_x001A_3ª@?÷µ8¡Ð@«4bÜÑ°@8Ç_x0001_}_x0016_Ã@yccã{@~µùýJO´@ñWç·L\À@Î~AÊ_x000E_v@ ýeBÜ¡e@oç_x0005_1á@¹gå½Fí¸@¯&gt;ðâ+±@¬{X["0ª@@ @À:_x001A_¯Í_x000E_´©@_x0004_÷W$_ @þ_x0003_Êx¢£@L{Þ[÷@pki_x001A_p @SÅ4_x0016_ ¦¸@P_x0017_2Þ_x0001__x0003_z½³@_x0012_[ss ¯@j_x001F__x0005_r§D@B÷i#È@7¸ßsn¹µ@G_x001D_°@&lt;ôV"_x0015_y@¶Æ7à¢@XÔÞg_x001E_fÀ_x001F_Fµ|Àª@¸ö_x0012_H¡¹@_x001F_ÅAJ_x0003_8¢@V¸øsðÀ8KHáe9d@¾Ûjpç§@EÒðã«@³l3ø¦¡@M)I4D³@^¬Ð÷P¨@T½4úÛ£@l=4=¶¤@#¹_x0002_ö¤@ÎÓLjÄ²@Vþ_x0001_?_x0014__x0014_¶@	¾ïkf´@¨á¦ôî¥@_x0013_XlH8j«@N¶ªð¤@ÆÐ¼_x000C_O×@ä_x0004_Õz²¸¡@VnØ°@?P_x001A_._x0013_d@</t>
  </si>
  <si>
    <t>d55111953650c99acd5b266db1c85419_x0001__x0002__x0019_t´/¨@Þ_x0013__x0012__x0013_´@ÈÌ#ü¦@_x0014_jv_x0011_«@9j®q@¢@é¡$È@_x001D_ÂB_x0012_@¡~ü®@ô_x001C_æ_]_x0004_ÀN|£à®¤@{·y_x0018_ÍÒ¢@XK_x000E_UÉ@ËÚ* ë´@®?·«·²@&amp;_x000B_â#_x0015__x001A_@B§_x0011_ßª@¤_x0015__x000C_ºjj@+ª×_x0011_"´@?Û_VLñ@eòkq\@*â#~u¤@4ë#6ª_x001B_@Q£1¿_x0014_Å©@_x000E_²Ý_x001C_ì@ ð_x0003_ö¥@Ï`À#¹_x0010_¦@Î£¤4ñ+¹@IÉÂ$p¤@é{_x000B_·v°@_x0003_^Óºþ@_x0001_SmÍ³©@6]Ï³_x0002__x0003_dO@þ_x0016_Ð®§Àðë¼u_x001A_uU@_x0015_¯bÍ«_x0008_§@fgê£¯@XØV_x000C__x000F_ã£@Öü~q/@^0%£@¬Ó1	b¥@uÜø¬Þ@óò¶~C±@õ_x001B_ñM_x0014_©@_x000E_u9Ì_x0005_@yä0p=ø£@_x001A_XH±@{ä­#è*@_x0006_=8n_x000D_¡³@Ã¬f¸@ìÞâÅL¶@H±_x000E_ÔQ@|É=BE@ÅF ñÎ³@&gt;p¤zÅ¦ÀàzêF_x001A_'°@ZY'V_x0015_¡@VsÂÅ_x0012_¦@L_x0018_h÷î¸¢@iÎq_x001A__x0001_@xÉ+_x001C_Ûôs@(_x0007__x000F_!"_x0007_@pu8{_x0010_°@à_x0006_FÑØ °@_x0003__x0004_üñý0Ðs@Ì üh¨²@ßè^J9T@¸/_x0018_i_x001F_á¢@_x0012_X6Ö_x0016_@)ªÜ±_x0008_@¢wAW_x000E_±¨@pµ%_x0002_rU@_x0010_ôé³_x000F_¤@_x001C_èîà_x000C_ ¦@_x0018_ÈWZ_x0008_é¦@ôÏ~Å_x0017__x0019_À_x0002_4R)È_x001C_©@Ý©Ç_x0002_Ö_x001E_¢@q];Å¸@]zYÀY¾µ@6Ïál¬@è|T_x000B_u@ÂDÖ_x0010_©À2_x001A_Ì- @_x0002_aIà	l@¼@¿¼_x0006_¥@7ÁA|·­@î°Ð_x0013_&gt;_x000D_²@=_x0001_C_x0004_Õó·@p×ÐRA@Ã-FM©@_x001F_+ÅxI¨@íÏ¥Cnµ@_x001E_Ö;£W#¦@·Þ(%tÔ§@t	mä_x0001__x0003_#Ê£@äFrp°_x0014_¦@ÎÜ Â¯½³@HF¡¼6@ªGb+ X@ ï÷q&gt;¤@_x000B_Ø­Û²®@Ýsãæ¨@8k3âÔ£@V%²£L£@Á#Yç@à±±Öõr@h_x001E_"áxTª@fO_x000D_ÃtU¥@_x0017_)Ä§¶@ès? _x0007_Ö@Ô5Ñõ_x0002_¬@þ¡º¢_¨@&lt;ÈuWÙÿ°@M[À&lt;ìI³@Ë×æhè¥@?É¤Ím¼¤@eÛºî·@ì_x001F_OÐMy@_x000B__x0008_üs-i´@×BP¤@l©°v_x001D_§@ó_x0019__x0005_øã©@M&gt;_x001F_ -ê@(eíä_x0017_sÀmÈÐë(°@Dw¾|j¤@_x0001__x0003_Åî_x001E_w¾@_x0008_b_x000E_GÖ{@°_x000F_í¯5_x001E_º@³7p¿´_x0016_¨@7&amp;9A_x0012__x0001_®@Æ¢Ó¦_x0013_@@+á§7ÀÐ]_x000B_e¢@3ÕçºµÆ¨@Óß_x0002_ÚÙ.»@F½*­% @«ÅhZ¢@ý×©éG ª@$s{Ã¦°@n¼')c@_x0005_Ï_õR§@6	â´u¤@oê_x0001_	"¤@_x0014_´j8×B¨@_x000D_=£ý=.³@~_x0007_T¨©x@`7N87É¦@ó3óà½~ @ ö\z×Rv@oú_x0017_Êx@DÂÎªÝÒ«@&gt;õ3Æ §@äI`1Ã)@_x0002_Ðá_x0003__x0017_©@!Ü"_x001E__x0015_°@by_x000D_gÍ³§@´3[Ý_x0004__x0006_8s@Æå¬Ù«®@_x0002_ MôÖ}¯@_x0005_åá³Ö_x001E_´@$.O_x0010_&lt;À@²_x0018_óæ¡@*Ìcãj¦@Ì1­y&gt;§¼@2Ô$L_x001D_©@_x000E_þõ2×s©@´ S§j®@_x0010_´ëç@6ZJ` @BÅÉL"i±@aÈ_x0010__x0001_Ã&amp;À×oÒ_x0015_d@ ëEmm@sP_x001E_oô§@¢\tþ&lt;a@¼Ã`T°@Xx3@ÿ­@{_x0003_y'_x0016_=µ@&gt;ÿõ_x0011_ó£@_x000D_o©Ô¡@|¶Ô ]@ï_x000F_&lt;Kå9ª@_x001C_ô_x0008_Ó]@Ó¯°l¨_x0004_@E´	àN¤@_x0010_á_x000C_ó`@ÉâôK¢¢°@~ÑÎàA¢¥@_x0005__x0006_'ù_x0006_3¡@ª_x0001_b_x000E_¢À\Dñ9@_x0004__x001E_0;_x0013_!°@ÿ¢È_x000F_Òª@äMºjÔõ@_x0003_VpÑ_x000E_©@è_x0017_üÉ_x0018_É@fØ_x0001_0ã3®@Î	¿v§¢¨@[Ö_x0018_[f´@´dô+P6ª@&lt;²cÁ~¨@ô_x0011_ïwb_x0007_¢@Øëd'l_x001C_@pï°ýãÀ¨@á*_x001A_xàª@á¶ô_x0003_ô¨@_x0013_ZüP_uµ@	:_x000B_²¼Ç¥@_x001E_kÓÿ_x001B_¶@_x0008__x001C_Èq_|À_x0002_©h9F|À_x0012__x000F_~þËY@,ë_x0004_qÀ@Ó_x000D_4~s~@À°¢Ç¶ÀâÙÍ¡@¨ûÃ_x0014_F@êÊªÙÐ©@¸L_x0014_î×¥@ÆQ _x0003__x0006__x0005_ @~ã_x001E_´mÓ°@qçhK_x0006_pµ@;!_x0008_ò¡¼@g_x0006_¨Öd @_x0008__x0013_´ç²@gèä^õ;@O[Gèp0ª@¤teÔÀ¤Í§_x0017_)Ý²@Ð:|_x0002_@³k_x001F__x001F_ÑÂ@Íd_x0001_´_x0006_@u_x0016_Üåqª@ãf@Ö_x000F_T{À®kIý«@_x001A_õ§å¢@¿_x0018_5'_x0015_ö©@_x0016_Ãm¶LØÀÍd_x000E_º@v_x0008_WòÑL@ÄH_x0019_R_x000B_ª@»_x001A_5µ`Ð@2Ê(ú,â@¯hJ_x0016_ @%&lt;ûÖA®¶@@×):Â@ÙiøBÃÀ_x0014_xá_x0003_º@Êr_x0004_6n¬@_x0014_ãÆ?É¥@ö`»lÍ¨@_x0003__x0005_²_:¶Bu°@/}ß@÷xtÀ;2ï_x001B_Ñn¤@Mª_x0002_m_x000B_­@Øû#,lh@_x0003_8»Ê_x0007_;ÀÞß°RZå@Ï~_9È¢@(_x001A__x0008_ÑUA¤@GÐÎ]_x0006_¦@!Le_x0011_Å_x0006_´@:´h_x000E_Gê@aðÀ_x001F_±@HÐ#¯@ý_x0004_}â7@ïý±_x000E_á½°Àp_x0001_¹@nÈá_x001B_¦@p_x0003_zc 8«@ôJA_x0002_hqÀN¶MÅº_x001C_[@_x0003_Ú_x001F_Ýá9­@ë_x0006_Còz¤@ð2è_x0013_Ï@/ãqÊE¶@BaØÍé@J_x0016_çßYà«@|K"_x0019_@°¬@_x0010_:P¼Ø@â¿¡ÞÀØýïäöá´@{í#v_x0001__x0003_ôÙ«@ÂÛL¡Â³@fdÕ@aÜÓXï±@AÓ!_x000F_³«@Ó¾Yõr¤@*¥-Í3_x0011_@j_x0006_ßlg_@ÄfÒb¥@³â5_x0010_Á£@CN¢94!±@¼e_x001F_bò¹@G_x0019__x0007_Ô @ú`ÅvÌ@kë_x0019_¿_x0015_ @?íû_x0016_B@_x0014_[E½þ9©@8Í¤_x0018_»(¡@nÖç¸À¯@~k?_x0006_±_x0019_@_x0002_§É_x001A_h@_x001A__x001A_q@_x0005_@×4Ý_x0018_¸@¡dÛô@Ps_x001D_ì]&gt;@ýÝp`»¬@@&amp;ðÚY7_x0018_Àxô¤Ú¨@,QÜÜdÜ@Ø_x000B_)4¹Àj\á»_x0019_X@8.beX·@_x0001__x0002__x000E_«ag¤¦ÀÕØ«.V¡@(aÅã¯@_x0015__x0018_\_x001C_ð¸°@¦4[¨õ @!1Ë_x0008_ö°@:îÈ-µ±@c5ö	_x0013__x000F_°@´ö&gt;ã&lt;@5»@ ¯@¸_x0017_`uOö @:L_x0015_íÀÇ_x000D_Xþ6Ñ@X_x0002_ÁI¥@uI¬çó£@üküÃA£@$_x0004_Hê¯¶@Ò¾p½Ï\@Þcý·ôr£@`_x0012_¨B¤@M¸ö¨^Àé_x0002_´ENV©@$Éd÷8@B`h§)=©@ÈF·¹×¨@'.Óvv@¨ï_x000F_ßvaÀÀ7H×ôú³@ïe}rßa @æ»3P¤@s_x0014_¬E@1p_x0001__x0002_R¡°@º._ÊÆ@:_x000B_ßLEV@pL_x001A_7Q²@,úqÎqÀnota7@Ù»dq¥@L|èïI`À_x001A_ÀñÐ_¶@_x0011_f+6_x0014_5£@_x0011__x0013_Q_x001A_Zd@ê!|Ñ¥Ý¡@µ&gt;æ2±@÷{¨ñ¦@f'Á±z@(¨©dy_x001C_@¹_x0018_»oR½@ÄÁ7;Rµu@_x0007_³G à­@Â)âMy@¡}^»óÞ¢@ rô¥ÊN@¶_x0013_&gt;Ù£¤@cärT_x0007_	´@_x0012_î_x0012_n_x0019_¬@Â_x001E__x0012_^_x0019_@ömÃ^_x0014_û @ÆCªñã @Lõ¯_x0002_­_x0004_¤@éÀ_x0012_Ä_x0019_@OøB_x0011_á°@Æÿ(²_x0002_7¡@_x0002_	´ |÷;´@2÷_x0014_¾cÍwÀöº_x0005__x0013_£@¡õU.ï¯@&amp;3¤wAÀrJAéÝ@A_x0010_=_x000B__x0004_²@N¢+«/¤@;_x001B_*_x0007_¾¦@}30vº@0_x0003__x000C_¥â¤@À¬çØIÀ@¸X_x000F_+ÀÄ_x0012_K1ÝA@ÍÑù_x0011_Z`@jWcÌR®@m|¿_x0001_ã¦@_x001C_¿qÝ~v«@P_x0007__x0008_H=Ç@uVs"¨@_x001F_Ý47&gt;õ@~xFP"@_x0006_µ¾-h@_x0003___x0005_Þo¤¯@_x001B_UËôN¥@tû6f_x0015_@_x001E_×Ê¯@àsú_x0004_¨@_x0016_0Î)u@á_x0011_ _!e¦@Z9&gt;&gt;ì_x0005_ª@Âü_x0001__x000B__x000C_°´@]¤c¯Ó¡@ÛOr:Ö¦@f¬Û_x0003_pW~ÀYkO;_x0007_ë½@¬_x0004__x0008__x0012_o}@=@_x001E_"ysµ@¢;hÏÆ/´@1(Áv¯@üçÅ_x0018_	;«@_x0007_Dx_x0007_ÀXÇ¸z@_x0013_¬½³S@k_x0012__x0001_j²@ÐÞ/Òÿ0@Ô¹-_x001D_H§@z"_x0008_g¸_x001D_§@¬íX_áe±@_x0018_çh 2v@P 7_U_x0018_C@p&amp;p·R&gt;±@Ña_x0005_õ£@±¢Ü~ '@ÉºXíµ¦¯@ßë_x001A_4@ÜÁþùø¢@3²mê°@	eA»¥Û³@»åþFþì¢@èH_x0006__x0002_þ©@ó_x0013__x0004_2¼!vÀvçC~\¶@_x0001__x0002_xåÏ_x0016_¿çµ@¬_x0017_Àç«²@(_x0016_tfÊ @_x0018_ÆL0®@/c9ÂV¦@°_x0019_[¥_x001C_X@»ÇWW+èwÀ c"lÿò°@½8n°Câ«@H~r@ò_x0013_øo¹vª@U_x000C_Xp¦@B_x0014_±÷@Ù_x001F_Cá@«@rªP_x0018_]7º@_x001E__x001F_!;ÛbÀÚ°÷jL¦@_x000D_vJ_x001C_M©@²ÏûÿZ¤@F m=Jf©@_x0008_ÞD*_x001C_®@aëQìÔè®@_x000D__x0005_»M½±@6WÂvÏD@_x0012_»­_HÛ@_x000D_!fH_x001F__x0005_¢@ã·nV·&gt;¥@â[_5íè³@Ðl9þòs@N7©îü9@_x000E_Nc«@1/0_x0003__x0004_Ò@ÜKsâX°@¡¼êÐ¬k¡@Äã¹_x001B_suÀ^X}M*.²@ Ó¶¤®¨@¼_x0012_Nõ¢@`"=&gt;á¥@'ùv_x0007_Ùê@Ôcûàv@ÄÎÖRª¼@r_x0002_ËXv@,Ø_x000E_½©@_x0015_Þsí¢a@C_x0007_AöÀt_x001A_Ö_x0018_o±@N=T¤d§¼@	z0Ï½À_x0012_S³_x001E_î@à_x0008_RÃ|«@áï2_x000E_]ô@·Û uðÝ­@ÔfÖ:Ï@É8Â8µã§@©]Zn.Ç§@(_x000E_û_x0005__x0001_@OÀ_x000D_ïg@Õ!|öï³@Zp¤Eq@Ô_@}û4§@q@À#}óª@4­1ô@_x0001__x0003_ÍhÝâ·¡@:¬«À@_x0015_¥@q7_x0004__x0002_°k±@_x0007_		@h©¤@&amp;Þgçaª@,¨/y_x0010_5»@úÎ	³E¡@¸M_x0007_Ï8{@²_x0008__x0002_4Wù@ÍáñT.¤@k_x001D_®E°@Ú,6½§@ÒüÙõ¥tÀ(e}xm_x001A_¡@Êîä._x0014_X¥@NÄ_x0016_ýC+@á ­$NÀÌmIm¢@2¼¥L_x0007__x001F_±@Ã½7qÃó¡@/"ËZª«±@_x0003_4_x0015__x0013_-@ÝCßþT@þo+Êf·@	yÁmgµ@8¸b_x0006_Y@R¥}Çw@ÔGÏWÇ?@8¤ä­Ù­@¬}Ä2)è²@·V0H­@Ú{j_x0001__x0002_¨@Ó@GÍü¬@_x001D_$½×¯¦@6.U{¼s@Âêø§XÅ @¨¾ëÂñ£@_x0003_LÿõÎß¡@_x0013_läsZN @CÖ77ç®@Ì!¸¯ÝÀ¤@_x001D_I_x0006_u±£@øó§h¡@+]B_x000C_k¨@_x0004__x001C_cá_@_x000C_ôö_x0019_ÌIr@âM Â´òvÀ_x0002_³|Qx`@¦5ïé2¶@Í×Ãq¾v@{IdÄaÅ @ÙhÖ7mÉ¤@w_x000C_K9i_x0017_¨@DÑöà¼@_x000F_&amp;Î&amp;ïó¢@E)4;~G³@_x0016_r «í9£@¤4_x0013_dû@_e_x0007__x0002_÷YuÀ þù	 £@8_x000F_¿ ¬¢@söL:_x0010_«@Dkp0ýZ·@_x0001__x0008_#\÷¯xý¬@_x0014__x0007_jwá°@hg¨ïÔÂ¨@sy~¡@¹Ú ê) @`:Bï_x0013_­@'wÕ»ázÀ û_x001F__x0005_¾¸@dÔ¬ù(@úÐ±c¬´@Ì­4¡_x0002_°@Ì_x001D_¯½_x0014_@úy±;@ÒnZ®ñÀxÓ:ua­@ó{+ÀÌô¥@^nÇ&lt;_x0006_¶m@mÁ#í.Ò¦@v¼öã«@Ì#ô×°@gþwY_x0014_¡@=¢Oàw«@_x0006__x0013_ø%7_x0016_@øpj­@ðPÁ¶§@_x0004__x0003_O®oÓ¨@¾òWI@è­á_x0015_yÍHÀÐÎ#·I¥@QÛy_x0005_2¯@ìaØ_x0010_Þu±@_x0016_%Jy_x0001__x0002_ÂÀfëÉïªÞ·@Ò[$Ùïó@ò_x0006__x0005_Û³@âîº7_x0005_^ª@1®Í?Èß@)[ô(ï@6S¡_x000D_±·@]x+m`@*©+§v&amp;³@*_¯$¯@A~_x000B_][ @n_x000B__x0007_Á_x001D_@_x0001_~}grÀ2;æÔB¢@%_x0006_ìN±¨¥@eÈk÷ÀyÑ=»ÐÂ @_x001F_QF9ï¸«@?w_x000F_1Ñê©@_x000B_±_x0004_|$Á¦@´ÙW¯à@_x001C__x0001_ëVô@0_x0018_eæ_x001F_À@U .°°@ê3§_x0015_Ôû@ÁÑDö(¬¤@»Ä¨Ì@äë0uc¤§@×B¯_x0008_[­@Ø7½Uª®@ï pÖ_x001D_@_x0003__x000B_X0¥Ko\@(ÏiBÊu«@'°sö©@_x0016__x0002__x0006_Î¢@6ó	CWâ´@W2{öD²@U®_x000B__x001A_0_x000F_£@EÛ_x001A_@_x001F_ª@ìé_x0011_uqK@_x0006_¸¹&gt;¦@qÜ#î&amp;J²@µ^\ÿ`«@®ù$¹_x001F_¨@!¡üsu@v_x0008_-~}v@/-;ô©@.Â¯_x0001_R@¼_x001A_¹°@|_x0019_­@¬¶@ÔÔù¡._x0015_@ÔJ_x0016_%_x0013_uÀå_x001F_"*²¸@_x0010_¸Ã§&gt;¶@QcúhåØ·@L T'%³¥@&lt;o£_x0013_¬º²@åYDä[@_x001E_"_x0002__x001E_c¥@à_x0005__x0004_ï!Ò£@v¾_x001B_áú@DÌbGÎÓ­@.&lt;¦_x0007__x0001__x0002__x001E_qgÀ¦è_x000C_:_x001A_ú®@xT¨_x0015_±­@ñ^Î0ï.±@N]ÞÏy¥@BEÎoyH¯@Ä_x0003__x0011_í_x001F_r@ÌåáØ_x0002_ò§@_x0007_?_x000B_´#ÀXù5µ_x0019__x0012_°@µ¼_x001B_¡@_x0013_«Y~+@»?$àU9°@eÍ)V`Z±@1sÎ¢s @OåÀ_x001E_rÛ«@Ì_x0018_ã6s&gt;¬@VX&lt;zÀçbò¼£@ís_x0016_ ³@oEÕ¨@º_x0002_	_x001D_²«@d_x0017_IÄÝÁo@û_x0016_ò5+³@ñ+Ô²G@_x0011_³ç+¨@Ä&gt;£÷¨@æÁ¸X÷¥@6Çr¹ø­³@rnYU"±@Óàýù_x000C__x001A_²@_x0004_ë&gt;[P@_x0001__x0006_\_x0014_óûÌVª@ôýåYM¾ª@_x001D_ô+ö¤°@¡`^&amp;ª¤@ààÀ,÷p_x0005_´@Øu»"f_x0016_¤@_x0010__x0008_·¥ã~¶@ûî  µ@eÝ_x0014_XÎ°@àÂY§üw@U¹1ßÊsÀÐz'`@wKî¥ü_x001D_µ@_x0002_ú_x0004_i@.¹hâ×^°@_x001B_+HP@y@vÜ®\_x0002_ú@Ø_x000B_¬íOW@ë2ðN_x0003_¬@@ö£ð×Ø6@CsmlS²@.&amp;µ5_x0004_@R_x0006_a­ÿ±@8­$³_x001D_Ì@_x0010_Rx!]ÀýÐ?_x001D_¬@·2#}@Jÿ_x0012_þ¬@r|h_x0019_×¤@_x0019_1'(±@NÒQ_x0001__x0002_î¤@´Ì_çá¦@_x001A_3ÇýÿªÀ½â!¤-_x0008_¦@4áåøt_x0019_¨@_x0011_qÈ_x0019_­@tGµ	Ï¡@fÕÿØmº@ßd7Eq@OZ¨ñ±@ÆÊä^1 »@sÃû­@\_x0011_þ­.²@Z¼¹û&lt;@ÝIvùo@ÌD´À@$óØw¸¡@_sK§ _x0008_±@1_x0007__x0010_:)«@'zd&lt;´@.'jE5 @Ö]æ=¦¤@cZuÀÄ'Æ ¾Ù¸@·íu­@nwÂm×©@\z_x000C_]íÕ@Ï^yáCi @Á;rúÿ@Y"ëºHl­@Y¢v®_x0016_{®@ïýQZ_x0001_©@_x0003__x0005_¦éã¤@PÀHßjz­@%WI93Ü°@@ô_x0002_äÔá@Á&amp;_x001E__x000D__x000E_¦@Y_x000D_ðí±@_x000C__x000B_lqLÀ?TcY@°_x0019_íS@¼Qdbn¨@KÌÍ_x0002_¢´@,Ft¶óU@òè¥LÕ¼@´þ¿¿ëtu@{_x0007_äf°À_x000D__x0017_ÅK¦Æª@ò_x0016_&amp;o\±@¹gµÝÚ¦@@gv`/{z@_x000F_É,_x0018_O¼¤@Uí/k´åpÀ®&lt;_x001C_þï_x001B_¯@ZQ%¾]@°;zQ_x0006_á²@öc¶lÜ)@_x0001_þï%5±@_x000B_áà_x0011_@Æ¹ÿÆ8³¤@²_x0004_-)h­@¸º_x0013_Úþ~´@ªÒ65¥@ÎÀÞL_x0001__x0002_¬_x0004_zÀ÷¹_x001B_´+¸@çKðùyv¥@_x001F__x0017_^çha@ËR0)¯@ÍOò_x0005_9¸@V·3ðG @{I±ß_x000B_V±@ËC~ª¢@fñ~Ú­@_x001C_ZfE_x000D_ Àb°¬_x0016_×·@GJÅxg_x0015_«@O_x0005_ß1_x0001_&lt;£@fëGàú_x000B_@_x001D_dD7ÏE¦@_/_x0002_¹þ@@1Ö¤@½_x0012_ßa_x0003_¢@á~ZûÈ @¶Ò±³à¥@]ù¨{	@}_x0012_àù¬@_x000C_¿_x0008_¿Éf@Úf_x0008_%ßé®@,»Qï1¯@ìÕP7Ìÿ·@Ô_x0018_±Ðeÿ®@_x000C_×Z¢D_x0008_¨@P¤V)_x000D_p§@êSeÏÈ¨@Ø_x000D__x0013_¯SÂ¡@_x0001__x0002_é°5¤ø«@_x0008_|®îA@Ê/-Á^@ZI_x000B__x000E_æ@ÇÍøeµ@Çxÿ¡@_x0008_äyÁËÂ©@:_x0010_mé_x001A_3@_x0004_ÁCu~@HîáÇ_x001D_²@ì[4¼ó«@£¼]¶_x000D_µ@_x0014_Éò@±ä,ú_x0015_³@÷À©_x0013_£@ÕÙ;K¿_x001A_¦@«o{|@êü)_x0013_&amp;B@_x0014_¾âázR@ô_x001A_DÄª@X_x0015_?_x0014_Äe¦@·_x000B_¬v@@Ò÷Gj×k@b.`â#@^Ag_x0017_¯@N_x0016_ç Îù§@JNðà­°@_x001A_ì*S¢@½ÙhÎ¹@éeâ_x0014_pµ@h¨ïe­@I=t^_x0003__x0006_Ðî@ÞgÅ}eÇ@PA6û¼_x0006_@xÈï±@&lt;_x0004_c])X­@9÷Ü_x0005_ª@G_x001F_óÃµ@Ò¸_x001B_2ÎF¯@Hn "¯@B;.ò1@JxoÖ@¶¬ÚðbØ@nÔi$@¾ @ÉÙ5_x0002_+_x0016_³@OîÞèìµ@G\_x0015_¼--¦@wJÓF_x0007_è±@ð}Êiy@+QA°[µ@n.Tv´¡ª@nÜk¹râ@a_x0001_`èÄÎ@ðº'_x0005_L7®@«8ç»$Æ¥@:U"Ü¡@ÏFé_x001E_¼@á.qU_x0014_@`Náà#ÏÀÔlÍ$_x001D_@ú¶­]@ïô	&gt;Wq@_x000F_.&gt;QÕ5µ@_x0001__x0002_/ÔúûutÀ¦òR1 @Ú!)ý2@1¿_x000B_&lt;¥¬@ÂõLÜµ¨@Ñ[ß&gt;@_x001E_O_x0013_+½é£@ü_x0007_ÓëÌõ@&gt;n[_x0005_ol@4&gt;¿Ó_x000D_£@4¢êxk¥@²8Ëò±V@é_x001A_Ó_x0003_ä¨@_x000D_­KT&gt;Ù®@_x0004_?õ²Ð_x0010_@K+ó]êø@Kùà$N¤@_x001C_"ElÀ7[FÒé¹@¯ÍgÔ	z´@_x0005_0/Õ­@ý_x0018_ _x0006__x000D_B«@ì'&amp;_x0005_¯@$6_x0015_ÅÖ_x0002_¡@ÑÝ_x0001_Ù2_x001D_«@Qa_x0002_ÛÓL§@Ä]%_@Æàªî¨@_x000F_tM&gt;£@Ìíz_x0014_&lt;3@Ïï¦´»@8wdÔ_x0002__x0006_C¯@_x000F_`_x001E_¢XÃ´@¾@_x001B__x0002_å_x000E_§@"ôú_x0013_S£@Xp9Y_x0008_ò¨@_x0003_Áê]|¢@DAÁ_x0006_º¥@A_x000C_NõG¬@ráygõð³@tod(2@ö8jß¯ª@´Õ{_x0011_§É®@Ö_x0012_+7K&gt; @KÒÀ®@Ú&gt;(?Ä@Ïÿ_x000C_pg_x0003_@C_x0008_à»@Ù4É°Ø²@dîßj?_x0001_¥@[jDúÑª³@Y_x0008_|JÑ_x0016_£@-ÿ_x000B_Cäâ@4ð:_x0005_õF@®â*P:ê¦@85_x0004__x0013__x0014_sÀØº_x0015_6l§À)?*Æ¥+@iÒØ÷i,nÀ¹7O=§@4 _x001A_¢_x0007_t@]2_x001F_Æy¤@¢_x0004_sè@_x0001__x0002_t(ßbó_x0017_¤@È?³Îí@øeO÷¦úC@_x0015_òé71¹@/«¦pbÛµ@Ä_x001A__x000C_ò8$t@_x000B_2_x0003_iÙÀñ© ¥Ù¥@_x000E_Ò­5_x000C_¤@Uwf?@Ñü'pï©@h]÷ùn!°@¡E·[i@8Ö&lt;_x0012_­®°@Øvæ,pq@º­Ëu~_x0004_¤@3²._x001B_Ý¦@_x000C__x001C_}@_x0011_@wÅ_x0011_q_x0013_°@bÁìmß@¬×ujÚV|@ìn®@Ã+£@PÍ*-@¸mÙ9Qpµ@FÒ#ï®@ á3}Øf@z¨øÍ@¢@ &amp;+ÇÞ'¥@®bÞkdb¸@_x001B_kÍòÀ@,_x0006_ãrf£@_x001C_9E_x0003__x0005__x001E_ö¶@ÉÄ²¿S @¢"_x001C_Ä£@Îýê«@_x0001_Ê~§Ü¸@\y£_x0011_ý"¥@Bàåü{_@R;ìÒ_x0001_9¡@4_x0012_|æ·=@@¨	_x000B__x001A_B@pÞkÂù´@p/êÛÇ_x0002_¤@_x0004_7GªY@"«¢ÚÖÅ@\ï\-1Q¡@Eÿs\`Ã§@ÂSª\Ã¡@úÎ¿_x001D_Ì¬@¾ª¥_x0002_ëë¡@DÇ¡o`_x0014_À\¨¬¾Jl@í+ø"Øy³@®¸Ø!F@«_x0004_#qrl@_x0011_Ã7JÝ®}À¢7-	_x000B__¥@qºp$¢@_x0016_üè]lÚc@ì¿?âo@v|BÐlBµ@ZX_x0003__x000F_à=³@dþ¬èÂ¦@_x0001__x0002_ÊÏFÃ;§@ÈG3ýuýª@_x0006_0±@:nk¶¬_x001F_@ºªù_x0007_Ø0³@¨"·ï&gt;@8~°_x0006_:\¢@8·_x000C_¶_x0017_û}@_x0008_ý½ønN@ø¡Ûäá;®@YjÜH-³@pdKV:,@_x001B_Ø¼í_x0016_g§@_x0010_µÃ¶·@ù_x0007_|¦g·@p_x0011_=1_x0013_À@ýÔjße_x0017_@ÒE[!ÜJª@\Y_x0017_4£_x001C_¨@°_x000D_°_x001E_^VD@ZLÊ¯eÂ @¦-*-çW²@Væ'jÛ@.,U8¡¥o@'êrí@dö[K7H¬@¨³ÎbOY¨@«¢'*_x0010_ @Ò;pí3§@gr_x001C__x0017_xÀ_x0012_äZ¯%®@aPL:_x0005__x0006_@_x0005_±KÀ	U@{¤^#Øµ¡@»ÉD­Ëü@bÀ_x001B_ä®@¼û_x0013_áÙ^¤@¡³UÀæ@e_x000B_Ù0_x0016_@^ÐIæÑ_x000D_ª@Ìy%~©ß@$_x0007_EA®ü²@TG_x0001__x0004_l_x001A_§@sÍhn_x0003_@ñnsóî¢@T,¯»©@_x0017_&gt;7bÙ'°@ø?WfxrÀÍ:´²_x0003_¶@çºpÖ@Seª@:0ø&lt;Ò²@Ò_x0002_¬NeÍ}@eï¸_x000F_¹u¥@â7åYt @_x0010_ØºÂïÓ@¬¿TªR¥@ÑfL_x001D_©À1_x0007_ü®²@ÎÕ»3:@nþ [ù_x0004_«@ôAæ_x000B_s×§@_x000F_;9_x0015_¥@_x0003_	&lt;$*4ÝE¥@A7üµÂg@+ð_x000F_ÈÄnÀüÍsª¯@¸éMH @X°_x0002__x0015_@·í£}_x001D_¨@_x001F_?_x0012_Ø_x000C_ÿ @à_x001A_¥_x0005_@@ºÐàÿ´gÀj_x001C_©%/@_x0012_×jraQ©@@"´3_x0002_» @çø_x0007__x001F_JZ£@_x0019__x000F_ _x001F_¡¨@°ºÊ¯î3ÀtT¢_x0003_lq¡@_x0006_î¬àþ! @ï·_x0008__x0011_«_x0010_ª@	X_x0004_Ë.°±@¼úî_x0001_¤@¶_x001A_G¢(´¬@qjwö_x001F_@ÉCå7_x0011_¥@ÀN¾É\6@ÔÅZèRÀÒ_x0008_OZÍ, @&lt;°?¾@øH_x0002_¬_x000F_@lW¡&gt;k÷¢@Í,}¾â @þä_x0003__x0004_Ò¨@ZN«X_x0019_ÀV_x0019_× s¨À½þ*è)@ó¥S_x000B_»@«_x000F_Pú__x0006_@aæ®_x000F_=_x0019_¤@î3M_x000D_$¡@@bP\_x001E_J@èKL$Î@=mùé_x001C__x001B_±@_x0003_½¥öâ@tª°o@-A©_x0013_ú«@Ø0¯â^¬@_x001D_Ø¤ 	Q@%_x000C_x@Æ_x0007_ÿ.çN@§½vøì«@6¹%Ð §@H7Zb±@à_x0018_|_x0005_»@iZB@¼e±@Ö_x0018_ÜxK_x001A_©@JÒ-¾:~«@Ä¯_x000D_@W1È_x001D_³è¬@½aR_x0001_³±­@Ì­_x0011_¿Ñ_x0006_@_x0002_Â_x001D_óßýÀvÝÇ|_x0006_X¢@nØÔÚ4ª@_x0005__x0006_ywðÅ2£@Üx*qE @+H·½v_x0003_ @ä3Z×l¬@âÜ_x0012_Å.¨@_x0004_+_x0019_=°@Ù_x000D_üª¿ç­@|=!ÙÂ_x001F_§@Î»}J°@6Y_x0003_x¿@^â_x0001_ u§@_x0012_]_x0004_âL@ÌT¨@¡®@_x0001_õÓ¯_x0005_²@TT-+_x0002_@?54¥¡@_x0014_É¡\o@çÕ*LYÍÀÒÃ"I_x0012_°@³R«@ããöíg´@³zù_x000D_­¢À_x0008_v¯sÀb_x0003_U_x000C__x0016_¡@øUóÈ_x001A_³¥@°PPS(z @6'Æ\_x000E_Àò&gt;}fÿ_x0014_~@Àm,c©ª@`{3w¶ @,×ÒvêåmÀ©jÁý_x0001__x0002_H_x0007_³@_x0017_Ç{à_x0013_×¢@×i_x000C_dÖ°@!_x001A_9ø9e@;ÇÅXj@ÜÂmrm À¾ñwm@ª_x001B_åTTÉ¬@Às}\ÀÈ´+ÓØ²@K\ìk$ï¬@¬®^Fª@ãP¬Ø¡@×x¹þ_x001F_Þ@yÖÉeX¨@Á¼qFU@CTºhF @¬)*%_x000F_Ö@&lt;4ú_x0005_ºÄ@ÛÈ_x000E_ ÉÓ@¶È"·l_x0004_@W f©tÀ¾cEìdì|@ÀA/M_x0008_Ë¤@Ï:,_x0004_¨@ìËkt!Å¬@«\ûíÚ¯@ÜKMÆ?§@_£g9&amp;©@ÎHÁ1'¢@Ûç#wï@X-r5ØqÀ_x0003__x0005_Tª·¤^;¤@0}½bJw@zÒÝ&amp;µõ¸@2¨n_x0016__x001D_¡@ú_x0004_häÎ}@vË_x0016_£@µäHÿè§@ÆT-_x0001_Ô@ü_x001A_	Â£@bqQØ$iW@"n2æ_x001E_P@µµ_x000E_´Ü[±@_x0012_îíÜ\g¨@_x001C_mD6³@ø_x000B_g_x0002_¬§@n²tâ¢@ºaë_x001B_ü@GÉ O£6§@_x0016_ôxuÎõ@ëæí%ex¡@M-r!è¢@r´ qx²@¤/ã»îéSÀFÃA#H_x000C_¯@JVÐµÕÚ©@ÔD¼_x0016_7¢¹@Dh6ÞÍµ@|×jIï_x0007_@ö)_x001C_!@P_x0010_þ&amp;À_x0008_ÉvÖè·@ÒÓ_x0014__x0002__x0006_S×@I¸ÃFö/°@»_x000E_üí«@A_x0004_l¸­@|S0d(¯¼@bÍk_x0008_[_x0001_@¿3e%@ 6Ó{@ÏQÊs? °@à³ÒUû¶@æî_x0008__x0017_©é@¢nw5_x000C_@F_x001A_»a~±@ B«1_x001B_'@_x0008_jÎc;£±@$Émvs¦@&amp;r}â#%¥@o_x000D_Mo_x0002_u¦@êú¢hÄ@8|_x0017_Á@_x0005__x0003_z2_x0012_1£@&amp;_x0011__x000C_Pg@¹d³Ñ¨@òòªwÄ¯@:_x0002_×áET¦@E¢Õê @üÏ-Âê¨@v_x0006_`{Ø©@Ó!ÛÅö¡@Ñià¨²@Ld\_x000C_«e]ÀVx\K_x0017_üµ@_x0001__x0004_u_x001B_i°_x0014_À±2,òÜì@_x0006_ÿæk=C§@ÆXÜà)X½@bü_x0011__x000F_æG@ÄnJ¶m£@êæ&amp;_x0003_½}©@ùÝæI«W¦@&lt;@"ìæg@WjgÍ¨ @_x0015__x0004_óP@F/Þ¥@_x0002_n_x0012__x0006_0_x0007_¢@~ÃPv¥ë@E_x0013_	¤x@_x0004_DËÊÍû@}1N_x001C_$¢¦@ JÎöÓ@Y _¹d@b5¶»'±@ñõ)ÄR@-_x0007_ü_x000B_~«@¶ØÁ#3ì¦@¥j/_x0014_{À³@´_x0019_!_x0016_Ày³Z]~@e'W_x0006_Î@ÜAäi­@úëÀÝ8«@6_x001E_øþ@þ_x0016__x0017_s±6¯@U*ùÂ_x0001__x0002__x0001_½®@Ô£ÝT²@½_x0004_¨V9@¨¹ùnâ«@_x0014_ù_x001A_QÉ·@4¨_x000C__x0008_Á@@ìÁÎ	_x0003_§@C_x0018_Íã¬§@·åB_x0013_¤@âUëiÖ@E±¼_x0016_7À¥_x0016__x0017_j.|@_x0008_ë(.GÀ]6âçz§@þU3PÌÙ@Ø3·}ú©@oêòºx3¡@M_x0001_ÌðÇÀpg_x000B_ª¡@rf{"ô_x0017_¼@_x0018_¬4o@çJ_x001D_0®@´	_x0001_Ô@-oë¥ø¤@jY^$_x001D_¨@¯ì0×;Á@IÍØtöUÀ¸4ë®HG¥@$Ë$jh NÀ×èvøfw@ú=_x0015_×ûò¸@â_x0008_ïÉiý©@_x0001__x0002_^ºÒ·_x0012_ª@â&gt;ò_x0002_m¤@¯à^Ôy@@ê¿û¯@@ºêä.Ã¡@m:6`_x000D_Ó«@x)¦32[£@³[àe¡@v4¨}_x0008__x0004_¡@Ý£ù½H°@ð6Ú_x0018_§±@ú(y_x0007_@¼öd©«þ{@ËÕ_x001D_C@3Vf/_x001E_m°@ÿ&lt;A½¤éÀ_x0003_j_x001E_9cup@I ëmÌb°@XGÑ_x0012_r9@_x001A_C_x0005_áq{@ð¬_x001D_ù°51Àá_x0001_pc @Öcôn@ø_x0005_¥_x0015_@ÀuÐ_x0004_pë¶@)PY_x001F_d¨@_x0012_?_x0016_;»@Æ×èØTà®@à£\ù1Â¯@_x0017_yJÛ_x000F_@_x0011_#Nän¡tÀ0_x000B__x0001__x0002_8I³@Ïo2N¢º«@jî	__9¡@îúÿ¨E¥@æôXf¡@ëL¦öB¤@º~ódAè²@åèzó_x0014_m¦@g&amp;ÌJbº@kÂë_x0003_¡@O)pö'«ÀkFeÉm±@ÚÉ¦_x0018_;Â¢@³_x0013_±RÏB@_x001F_¯F[¦ ¶@Õôb¹GE¹@º¼K_x0015_ãÁµ@*l6Î|y@_x0007_jã_x0003_ª@Öá*M/j¨@Ê_x001A_3%_x0014_¢ @ò(q_x0014_@_x0001_ã&amp;=6H@GÞ74&amp;4@&gt;Õï®fçh@R_x0004_âÀ­_x0004_j_x0006_°.¥@|Ýã_x001C_o§@_x0008_ã_x001F_dÑ©@âòQÄu§@©¼m;±!¤@7µL3ßù±@_x0001__x0002_&amp;¨jz|Àé-´¤_x001D_§@Bági¤±@´ì]¡Ã_@þ&amp;~î¥@î4ó¤¯.fÀÉ'ló#Ò@çjC¬¨_x001A_©@ ´@B×¹§@_x001A_úbXÑ£ÀÀ_x0015_¥¥¶Ãµ@Ü_x000D__x0019_#XÃ@Hzùÿg²@R_x0007_iP_x000D_å¢@uû3øÜI@þ&lt;B¶ñ@SeÏÇ:}ª@äÞ«®WÑ@k_x001E_ÉXX1ª@Òy[k_x000D_´¡@6}_x0010_ã~Ì@ÐI£5Lg@ÍË9¢@ÕGjÈüÍu@¡Ò9_x000D_v"¤@)u_x0008_$)C@×÷eùÄ­@«M2ß\¥@\G_x0017_:»¡@ÂF_x000C_¶@´È_x0006_©ô¬@5jÇÛ_x0001__x0002_ª@ûÑÈ¢¶@_x0014_X¢Jô@t_¼Óð±@ìì à:_x0006_£@±ë§Jp2«@»_x0010_*._x000B_yÀU_x000D__x000C__x0010_mÀJDIëN£@(Ó8â¨@ÛRSø'¦@ô1.êY/½@~_x0008_¬ñ_x001F_á²@Ð_x0014_» C@JKDR¥wÀ;÷5¡ü×²@ü:r¥Ì²@nê_x0016_í²Þ£@jï_x000B__x0010__x000E__x001C_£@_x001F__x000B_D:_x0005_	º@¥_x0001__x000F_gÀñ¤@®Ä¢e·@R¯nÇ[³@ÕµË_x0008_+@@_x0010_éZrh£©@[úó6h´¤@vïZàn@×Z¢¨£@D/_x0019_å¼°@à&gt;¨°+\@2ö8½&amp;y°@}îÞ_x0012_Îª@_x0001__x0003_8_x001B_Å_x0011_?¿ @CÌ¿_x000D_ß@¼[ý^Ö&lt;@~ddÃÒ¬@Þ!ÝrÀ¦@uö_x0006_µ6@_x0014_$õ\£2@ÜÅË*;º@±_x0019_¬m_x0014_¦¹@Øû7°@ìP'C]&lt;@ú&gt;@£ì&gt;@RbI2#}@_x0003_§ Éú_x0010_@®$iÇ^£@e_x000B_áÎù¥@"ìb O¨@?`_x001D_Ø_x001F_¡@Ð)ÀÔÉÃ¢@Ëâ5 Û$@Ò©wU3¤±@_x0002_ÂÛ_x0001_í@¯1$1(@øgp=[_x0014_LÀÍ×3 Àû%ÖfVi@â±j	,k¯@H®ët_x000F_@2"fÉù @8_x000D_´W_x000D_D@O_F®Q²¶@`9F_x0006__x000E__x0016_«@ågÈèZ©@Sß»b@_x0001__x0003__:æ¢@V,ãæe%º@_x0019_!u(¥@0_x0008_Dj¹²§@ÂGuÜ_x001C_·@B;_x0017_Á»&amp;³@¼_x0007_H¯5¨@#B®_x0002_dØ³@hÇ~|©°@÷AQÁ_x0012_©@@,-Ó_x001A_¢¨@_x0008_¸\c¢=¥@ê_x0002_¤Ì=ü´@N_x0005_M 1|@é`bª`³@_x0005_;¿_x000C_Jû§@ºç»¼èW|@Ç_x0016_D_x001E_U½¢@_x001A_ºØ%	d¬@Ôd@à£Àø[¶_x0002_¶C@_x0002__x000D_©W/¹@d&lt;_x000E__x001D_¿¯@ÆÃÛ_x0016_;§@SBP4É&amp;¨@UøÑ&amp;_x0012_g¢@Ój©qÅ@9yÑù­!@Rè_x0001__x0004__x000B_¨@_x0004__x0006_R_x000D__x001A_´@Qç&amp;"ä©¨@¢Ïk_x0005_¢ª@w1Z_x0017_ö¢@¡þSòc±²@j÷Iæ««@°µf2oí@Ùbj¨üu¡@@ähqÚ%À²_x000F_¢õIw«@q[Ò{°@aùÖM_x0011_­@VüõOµÐ}@³Â_x000D_oð¯@õg^³#¸@Ý¬Iãh@Ðê_x0001_QÀP)æºJ_x0011_ª@_x0017_\aASO¥@sÈ_x001D_b_x0007_±@XMc_x0001_¥@U_x0003_ B¿_x001A_¦@ÝhþÞÀÑSGB_x0002_í@ø_x0003_2 ÆrP@«l^_x0019__x0018_@\½ÜE©@Á¤°ÀhÂ896_x0001_ÀÏtç(¿+«@Æ«&gt;û¤@ô~´_x0001__x0003__x001A_+@ËÜ~ª1À_x0007__x001A_hºC°@QøërF+©@Ù+_x0007_»#²@Su9éâH@Ñå&amp;å±,@_x0001_Ék_x000F_@­sü³%crÀ¾4Q±-Àb$¶vxÀJ^E_x0016_,ª³@¹ºVç·©@od	j£@×s¤	+V©@ÊHq_x0007_Q@àWÆË*°«@ñÍW_x0014_»/¯@è-ËsôL@_x0008_Âºb"]@R_x001F_îí_x0002_~«@Éb¨·û¨@½åy§¡ÀXC/µËÖ¥@k0Ó_x000C_­@@Ôºw*­@"â|Î½@¶e_x0016__x000B_ëY@Û0Éç`¢@Ùì{?@r×_x001A_ø¥ª@(¦_x0007_ø_x0002_«@_x0002__x0003_WÊ_x0012_ú"¢«@_x0002_?h_x000D_­@àq¬ºÙ @¸Ø,ÿRÔG@àüäÞ_x0007_A@Ô$(S%@FÆ&amp;u_x0004_«@«0AåªI±@_x0008_:' /ª@gÈ_x0008_8ÂtÀ´,Ñ$ @´ÊJbÃ@üÖL1_x0002_­@_x0019_]e¦ïÏ¡@DÓjÏ"h¼@:|=&lt;¤@Ý{qW_x001B_¡@_x0002_E5@déz]Ï±@NýÚ¿Íé@Ë©û_x000E_½_x0001_@ô°_x000B_àto£@­4'8_x000C_®@Õ_x0010_P_x0016_Ñ@n1bßß@L¬_x000E_rga¥@Z9'½}¯@Ý/_x0018_?9²@{ªøB_x000E_5©@Ý^E4) @HhNé?i@TÉ_x0012_5_x0001__x0003_hd£@xYÈ_x0017_Êà@h¡_x0001_ÏÞ}±@N0_x0011_ÌY_x0008_@¼Å=÷Å;¡@¯~P_x0003_"'´@Ïó_ÐVV­@¾´ÕÍ2I§@ÎW{;t®@%_x000B__x0015_Þþ,°@_x001E_N|YÌ@KãÇz±£¢@¬t?¸ïÝ¥@_x0002_pMS_x0011_²@öúù_(@èÑG_x001A_l=±@Ô0_x0019_PÞ@VXÐ_x000F_`}@"*v¨4Û@ßÑ_x0010_&gt;v¬@¹_x001F_Ï]@øï×ÄÑ«@²_x0006__x0007_Í³¨@j¦_x0012_×R¥@ïDò¢.H´@?±¦_Ýï}@lîbíS_x0003_@p_x000B_&lt;_x001C__x0002_¦@X«ÑWN¨¬@mUÕë'{ @[1­ú!=¯@là_x0012_P¯=@_x0003__x0006__x0010_SÖ9 @IñÄ_x0006_£@®ý}_x0018_ó@~6_x0006__x0018_û¬@ð|se7_x001B_ª@øãdJ§@ÅÂµ]@(ç+_x001C_ÀáM«½´©@_x001E_Xß¦19µ@I_x0019_ÈÚ"e¢@®iu8Úäª@î_x0011_wHW@¯ÂßZ´¯@_x001C_J_x0008_Dá@ò/+ôÅÓ«@.¿öP4½@_x0008__x001F_GÝÂq@ß_x001B__x0005_Z_x0013_å¤@_x0001_ÇjI_x000D__x000F_£@T.&gt;eô?@9_x001C_¹àµ@tW_x0018_Ãýð¥@_x000F_j_x0004_rªs±@|ÙLÒ_x0001_ñ¸@»$kØý¥´@}&amp;_x001E__x001E_jÊ¡@^_x000E__x000F__x0015__x0004_/ @_x000F_83î¢@·²ì_x0002_êW©@z«¼=a¼[@_x001C_{Jï_x0003__x0004_Ë&gt;¼@Íã}Ôï§°@j/_x001A_-_x0015_%µ@é6_x0013_®¡¦@ÖP¡G~Àáç6°?µ@-_x0018_r=±ó¦@*ê±²@ÑØ»ëÝi@GR¥h§@ÄÄk_x000C_ÏÌ@¦;_x001B_íÊ°@[_x0001_!ãW_x0012_¦@¿éîÄÍ:¡@vðz-¡þ¤@_x001E_iÎîZyÀ{8Â_x0019__x0011_¶«@Ì_x0016_&lt;lÈ§@u¡±EG­@Ì®Ó Ù°@Càß¬_x000F_h @B$ë¥¹ï@î¼.Ób§@I_x0011_=¤i´@\1_x000B_	%úª@ßyÉ¸t@ÿ4Tô¡@V5©"ÞÔ @¢;/µ@]_x0002_Æ$4w©@¨FÅª©¢¬@§Éäy.@_x0002__x0005_Fv¶@$_x000D_fÖã±@Û`°nZf£@G«Ô±8ÀÁÛâ_x0016_k°@]ÆCº­²@_x000F__x0011_×_x0006_q@_x0011_[tÖXÀhªËÚ­@_x0014_ÙBdLÀ4_x0016_VJ§C£@ãwuoò¶@.Õ_x0013_hô§@»©I©u©@0ñk*|QpÀV2_x0001__x0011__x0003_©@U{^ýÌjª@ýA&amp;çIÀµâ«Èq¸ª@Íe_x0018__x000D_Ý¬@EAë_x0018_ò³@_x001A_í¯ÂØ{uÀÝ5jécÀ#ùå%°æ@úkAb$³@ÀFlÞÿ_x0006_ÀÂz046ª@"E ã@%h ËÓ/@Þ\_x0004_úß­@rÕX_x0001_de´@3SF¡_x0002__x0003_çy@7J½Év@@3÷Úå¤@k@3þ~@a_x001F_Õ#0«@m_x001B_$ö¦@_x000F_c_x0012__x000F_»êÀ¡Ú­[D¢@Íº5xMa¡@C»_x0015_ré§@SVï/_x0015_L°@Za_x001F_¾³@·\(û³@´ªGtý@-:_x0013_£u_x000D_@ÿÂ¹dÎaµ@¼;çÜ¦þ°@àºHÊP_@ªÏ^!§§@_x001B__x000C_¤b_x0014_h±@FÿµMÿ@êòzdE°@hñ_x0019_JÔ´@ÀÖ_x0001_"¦À@V©·N]_x0004_Àîþy¸â¹¤@;Î®\c¥@½õ]¨Ä¡@*_x0014__x0007_j_x0005_r´@¾ëùô_x0013_à@WSßm½@_x0008_D¦a*¡@_x0001__x0002_®É,0½ÀÈ_x000F_2üÎ²@¦ÐË_x001E_Ú±@GQ÷Ó¾³@_x001A_¶_x0001_^«@õºrL_x0012__x0017_@ó_x001D_&gt;¼_x001C_±@]Ép&lt;"ã«@¢n_x000B_\øÕ¥@_x001E_õ8#¡0Àzc_x0001__x000F_À^@NE¼o¦@]\$º]7¤@Ûk7GÃs®@º¡¹}´@ÄOßn_x0001_øº@"óýÔÀÐ]ÀÃ:Âëä¬@ìÿUîä@¢@óª|îP@Zã6·wN@_x001E_©_r_x001B_¡@Ák|Jù@dhó¦@èyÈ^_x001B_@âç}®_x0007_¡@¨1é@³[IùQ@&amp;_x0003_ß2@ß¯_x000F_Ú=¥@xzróN¿@_x000C_j©}_x0001__x0002_Åçm@IGé¶*_x0002_°@-_x0003_,á¶@ûÃ_x0002__x0014__x001B_P¢@×Ù&lt;ç£@ý£¬@@Ã¸[_x001A_h§@]¡BøÆÃ¤@$_z82È°@µ¤&lt;Á÷@Û?ÍtØ°@_x0012_¹ûpÀáüô_x0010_÷Åt@uqÖP1_x0015_@­ÿ_x0005_ÎU_x0013_¸@K.&gt;*^¥@inÄËú½¢@áæ_x0015_?8¨@}[Õ¨¨@hçË2_x0012_@éÿ_%À_x000B_5ÉÅé ·@ÅÀøX³@0-[ú_x001E_z¦@¿_x0019__x0008_P@K?Âüu_x001C_ÀÖé_x000E_@!55¯@ }ðÌ)}ÀXFøÊÓá¢@X®)é_x001D_@Rý_x0001_IyÀ_x0005__x0006_"e_x001D__x0019_RÖ©@Ø&gt;Ï_x0001_ÐLÀ_x000B_s÷H,@@º_x0002_¬Éz@-oîÔ2ñ¦@F´¶º,³@ì+à4_x0003_ @¯o_x0007_]_x001E_@OÏb\÷ @_x0018_9ôðÖ¤@°&lt;ÿXi»ÀÖÉ¼_x001F_b@_x001F_`Ò_x0004_·_x0014_¡@_x0019_Þ_x0002_x·=°@_x001A_Je_x001D_ù_x0008_ @CñÕ¦@¿n:_x000F_Þ·@¾ü¡Ê@þüà&lt;lB@_x001B_T_x0019__x0001_@RE¯DÄD®@|dÙ(_x0016_@â_x0007_"ãU2@9£ÚkE @ç÷j¿P_x001E_¡@Î'ö-V­¤@ÇLÅ_x0013_(£@Æ_x0003_.0À_x0010_À±_x0017_@_x0019_uÞ,®²@0õ_x001D_³_x0006_ØG@ìðkç_x0003__x0005_}®¢@P":háQÀo´Fÿ+_x001A_@:»_x0019_m_x0005_ @N&amp;ÌLµí¥@Í&lt;EÝN5À[^í.2´@äøV_x0003_¢_x000D_pÀ"YjÜÀè_x0004__x0014_Û¯@@,Ïì[	¼@¯X_x0001_¨A¥@_x0002_ª±@Lìð¢=¨@ßgúDª\@¢×6¯@t~+_x000E_KK @ë¼6Ýõ¨@\±ÿlFY¡ÀÅHÃÜÜ¤@U@¸T®@Å.¯°ò¦@_x001B_vÜ8H@_x000F_µr¦@_x001C_~_x0012_ý?@ðÝYS}@¬ý¼-_x0013_®@ÔÙ¼Ëf@îÜJ_x0004_I8©@× n_x001B__x0011_¡@UC|«¥@®ó7Ý?@_x0002__x0003_nÙwè_x0003_Õ®@oªGd§@6fÂ=RG¨@Lù²[Ê_x0018_¦@_x0015_¢e@@_x0007_­ÎG¨£@¾_x0002_M0×£@¸B__x0019_P¨@JM²3)¶@'¨­cáw@râã}µ@_x0019_Ø_x0016_¡)¢@_x0003_ýâ¦_x001F_*¦@_x000F_¦P%¯£@óbý²-¾@ß©;Ù_x001C_N@_x0006__x001D_Gµ:RÀM-_x0014_ØtÝº@ +j?Þ_x0011_@b?*ÓÉ×@Ùxz,b}ª@xj_x000E__x0001_@&lt;_x0008_xþ_x001C_Dµ@âð;rj¬À¢&amp;ç_x0006_¨@Ã0_x0015_M_x0016_9@_x0010_J_x0006__x0004_Ó_x001D_²@{®Kc¦²@üË°U{@Ìd'ò@¾`_x000B_y_5¬@w2÷¤_x0003__x0004__x001E_ñ@Rh¹¸ä_x001D_£@ü_x000F_j_x001C_²à£@f5ûík@_x0006_8¯{ý}@_x0002__92©¤³@÷¡J³Î_x000E_@ÈÖ¡´«=]@yæA*{_x0011_­@Òü_x000C_3tw¡@_x0001__x0016_&amp;ó_x0012_ß@ È2Æ¯y@e1ßû_x0019_°@~ø_x001D_Ã¶O`@Úmë)´@GÐ_x001A_ë³@¢_x0015_Ó¢|¢@_x0004_ÿf7{¥@§ßï©ùm£@WA6X_x000F_­@;_x0003_!ñ_x0004__x001A_ÀS_x0001_;@Gï@¼§ÿ¶@Pw`_x0014_Õ;@_x001D_{ê_x0013_¨m@ÇÞ²Ê@%_x000C_._x001F_^ù²@Þ÷y^¥@tç²_x0017_¯@ãJ¶º·@4ðÛq!Ý@¿ÀÄ_x0017_¨¬@_x0002__x0005__x001D_@dFË¶@üd(jþö @t%_x0003__x000D_{©@a#wûÕÀóZß¨ò¥@ª&lt;_x001D_*u¥@þd­/Ðº¥@g6­¾_x0011_@|_x0003_Ù´¢M³@×!©À)L@t%ÐÝÀõ#ý!,H@"Oú_x0007_8:²@_x0002_?ÉEº@,EPZãªÀtÑ!«_x000D_à·@sEÛÜJ!ª@_x0004_;ýèZè²@êéü·²@@¯l·¨_x0007_¬@@uCåª@Ij-¨@_x000E__x0014_DÁ_x0002__x001F_­@Øj&amp;%_x0005_¢@÷¯Kõ_x001B__x001C_¦@¢_x0001_À&gt;e¥@GI_x0004_Ì@±DQ_x001A__x0014_±@ãÆ®@gjË_x0012_£@¨M8®øÃª@ì/«B_x0001__x0002_æ_x0010_´@_x0019_xÈ0@¨_x0013__x001A_pD@_x0010_ã&gt;t$þ@{¸Îºé_x0015_¢@5t¸Ô	¢@¸²W_x0007_Ú¢@*Y^³Wª@Á5{7_x000D_@¤±#@P°ò«°F³@|ìÅÎK^@µÅ¾3Ú²°@BôGúò@lõ8Z£@·|¦&gt;qÊ@lÏ ôwÀîÛ­+¢¤@jñº©¤@ÑÝ¾õþüÀð}_x001E_&gt;ZKÀ3:Ú¤_x001A_¦°@ºQÌÆ,@âÏé_x0012_ðº@_x000E_þäÕÅÞµ@Þýo£U¬@ö*µÀµÂÀ8ÓÁ{JW¥@Íçr_x001C_ö@þI]ö$Èg@´5'NPu@4*¾iaÀ@_x0002__x0003_2®þ~Ð³@^v%£«@_x0006_¿fU «@²Ý£ÄÙ¤£@¥_x0018_cTu¬À£:[_x001E_½%¤@8Ë#EpèH@t©ÊÇ&gt;³@18_x000F_Õ)_x0013_°@®Ø×Tëc@YRNÀAv@=_x0012_zVm£À9oá|r¡«@&gt;0TNH¢@´ÂË_x0015_@Dë_x0005__x000D_±È°@_x0001_þ°²I¢@	_x0007_8u@_x0017_â$@A.CÎaª@³=Êè±@._x0019_4¹_x001A_À_x0005_º.¿ w@Ocp¦¶UgÀ_x0018_ùÚ}Ód@È&gt;x_x001F_È=@û_x0007_¢ôy°¶@÷è­/:®@T¤h_x0011_¬@5` ­_x0013_@:­_x0014_M ~±@Ag&lt;á_x0002__x000E__x0014_¾jÀp_x001B_Ú_x0007_@_x000F_U¢¾03@	_x0010_½_x0011_s@f±`@r¤@°¢_x0019_T§@òÍ±imÜ¶@	_x0003_Z_x000C__x0008_}±@ôaPÌ6%@biú/;hÀÁ®_x0006_¡ä_x001E_§@x-W±§@-yù_x0010_±@È½+ª- @­½)ñp|ÀÓ_x0006_,_x0005_Ðº¦@ØÔ_x001B_ê-C@e÷v³W&gt;y@ßîç_x0001_Nl@Ã°_x000D_¯Å"@H¾Æ_x001E_¨@ûá²²@bC_x0004_â@ìó_x0010__x001B__x0018_©@W¹a/¬@.W£ú@È¹=ë!¬©@ü=2K_x000B_9¡@ÓjÐÔõ¯@B®_x001F_²}@y¹qf_x0001_¯@W@B @_x0004__x0005_úÍ/ª½@iö_x0004__x0012_û_x001C_¡@?È_x0006_6_x0016__x0007_¤@îgcEÅy¢@ß_x000F_c5éç@_x0008__x000C_\°vATÀ ýÌ[®@¤7|o¤@"s_x0007_aÕ@ªí©_x0017_¤@'_x0002_"^s´@¿÷_x000B_(+l­@q8P±^p¡@lÊ&amp;@ZÓÔµÞ©z@Á6)L©;¯@ûzÕ=ç_x0014_¦@ÈÖÓ_x0001_/_x000E_¥@`x¾vÄk°@ÿTÂML­@ÜÏ_x000E_z@°@ÿG4È@"É.Ë_x0003_u@óÐ|¿«¯@²ÖJ9ß@_x0002_c.=b¢@@+¯nF/@í_x000D__x001A_kÀÖ6Dú×ü²@¡d_x000B__x001E_m@xÀÓcTC @ßfé§_x0001__x0002_)5«@fLü«[@â_x0015_Ï*­+@Þß8*ýº@&amp;h_x001C_ÙA«@M_x000C_|aÔ@Þ)Ô©´_x0004_ @he²/áä@îM~=aÀ¼AÑÿ_x001F_÷±@ÒæÝfµ@ö_x0002_Ù# @=ùû:Û¡²@Õ-©@ª@lôÓñ@F¼5'H)@¹|×D¸Ô§@_x000C_ªr_x0015_3&amp;ª@À_x001C_­rGÔ@Ú³l=_x001E_h´@ £á94´@_É_x0016_÷±@_x001E_*å@@K_x0002__x001B_9½f@AÀÉLûí¡@l:Z^Ùs«@_x0006_âýî¡m@ Ô§m~_x0013_@rÙ-qö¦@i_x0003_a8:ê±@	åÁ¯fV«@6_x0010_;C`,@_x0001__x0002_:p8¤_x0008__x0007_|@ø_x001E_É_x0018___x0017_@Î×S}Up²@àôZ_x0006_=@WYo_x0006_¨Á©@ÆÚ;6@9Êô	ä°@õ]_x001D_/ê@^q«_x0004_å²@_x0011_õ(õä£°@/¿Ì¡¦@àj~Y&amp;¬@@êMY_x0016_¯@7Òü§¼q°@é6F@/%@PÈ_x0014_DôO@ú_x000E_Ä?&gt;Æ£@ æA¢E&lt;@LVIk5ª@lhI£_x001F_x¬@p26&amp;ì®@,Ûx_x0015_ñT`@Ú-ã¡\¤@rêlÔº@_x0014_vâ½_x0005_@§@ý"*_x0014__x0006_¨@_x0002_£;_x001A_Dü¨@_x001E_G¿)H­@D'2sÓÉÀ&amp;¸¦w@_x001A_þö¥-¾°@_x001E_6`._x0001__x0002_yy@?_x0013_PÛ«IÀ_x0014_Ù³¨\'@r4_x0006__x0012_À^oÓô§@_x0015_,¥ÝMÔ¥@_x0007__x0008_Mß_x001E_=ª@é¶C4Þ_x0011_ @d_x0011__x0003_V;_x001C_@_x0012_êÒòU@_x0015_Æ_x0004_õ9;@)¿Eê½ë­@[÷·_x0010_£¤@óS½PU ±@0Ö_x0012_°ji¹@w1_x001E_ñ,@~_x0005__x0010__x0011_Õ0@oÞ{³À@¥£r»_x001D_.@ô©¨JáY@ùhÕ_x0007_@ã­Î±ûþ¥@@À_x000F_RØ¤@ú¶_x0016_1_x000E_·@§oÌr&gt;²@^i/ÕO¸@&gt;[ÉÒes@Îk®2sÀ_x001D_&lt;ú«Ö°@¼"xñ_x0001_ÀØd_x0006_¡@-zï_x001E_@_x0002__x0004_°(fø¨_x0012_£@&gt;×Ü½mâ£@Â¿ù{æç@XÒs_x0004_RZ@@_x001A_¨âÖ°@_x0015_ÂZ9'2­@_x0016_ÎÖú`@EKq_x0018_«â©@Û_x0010_ë_x0016__x0003__x0017_°@å_x0008_êc! @*ý|n¼y@6¨lR³¡@²Iê_x0013_F¢@tñæÌwÇ±@iÊ¹&gt;Ö´@_x0003__x0006_%_x001B__x001C_^@æ}«_x0017_Xù@RÄö(¥ê©@XR¬p¢@(WP&gt;Ý¡±@ÚÉO£U´@_x001A_Çû5¥@üÛÂ_x000F_p_x001D_ª@ÙÕå5_x0001_d±@¸@·b4DeÀ_x001E_}ÿÌ3¦@f¥0/@x¼_x001A_'xQ¥@_x0011_ÏD;_x0004_ñ@õ_x0002_à@pË­@JÝ)]@&lt;&amp;s¤_x0001__x0004_£X«@_x001B_Ð¶1ç°@^sü_x0011_Mè©@oÆ8_±@J_x001F_º_x001B_ù¥@_x001F_ï_x001E_	ô÷¡@J%_x0005_O{À:=(aêj³@_x0013__x0010_¬ûÜÆ@®ñ_x0003_ùÂr@{ö2'R¥£@_x000C__x0013__x0008_¤Ø_x0015_@Uz©µSOkÀLÌÌ¯U®@fÏPëÙ¯@_x0002__x0011_´¼#|À¢íç÷¤@ð)óÙ¦Â{@_x0016__x001C_ÄÛ@Ú×Õ¼_x0005_A±@_x0005_h®ü­@_x0008_ÄÔÚÞ+À,Û°­¦@.ÑÁÙ¢@6¨%¼ ¸@.8Ð_x001F_&gt;§@Ý®cx@Ó$Ë­_x0002_@_x0011_£_x001A_69[ª@_x0001_jYe8¯@Ã¿&lt;ÁÙª®@cMz¬dV³@_x0003__x0004__x0017_«6c@¦^°:§@c3M@¨@à_dT2°@M #_x0011_N@_x0001_ä#4ûI¸@°p_x0012_Gzãª@wçµ_x0006_¡zt@=ßÄïo[@¢Q_x0013_¹í ¡@ev`Z_x001D_¯@àX6ª¬·§@d8NA @"éÅ;óu«@jó¶ú/©@Ô/ÍÕ|@:%RÚ|³@ë³TÃOÍ@âúwI¦@ º_x0015_þÂ@eÀÔY?Ú²@9áx_x0002_a@ Àú4¯Zo@ó3ãüßR£@òù­k­@cµòö`§@·+ÌlY @érþ² ì´@ôñÇ¶Á®@oº|_x000E_wJ²@h_x001F_l¦@Pß_x0005__x0006__x0002_ë@zÅô_x0010__x0014_W@_x000F__x000C_ºsöt@_x0011_Wïè_x0001_1@ñ°+Â_x0017_@ËêIÖN@_x000F_æöÌ§¡@_x001C_³FåÚo@JÀáHª¥@iHÜJÀ?²\_z@F_x0011_$ûB@Õ+àÜ¥@¡¤[Ûìà@_x0002_¤2_x0015_Ä@nU-_x0011_ÕÀ#WÒ_x0019_\R¯@â¯+_x001F_¬@=ÓeØ_x0003_¥@À*¿y¤_x0016_©@×_x001F_ÀÆbs@_x0004_íl{+q¢@áPº_x000D_tª@7êõ GGÀóþRv¥@ôÙ½¿¡@TÞØ©@8}on_x001E_@ôQ_x0016_¡&gt;¡@V-ÄWIC·@ãû;_x0013_Ø_x0006_¡@¬cv¾LÀ_x0005__x0006_XCï_x0010_f@©Ú-©b@ ÌSØY«@¦2_x0008_'íá·@®Í¼_x0002__x0019_U¡@7._x0004_°I¼¡@_x000B_®7~x@¼)T_x0013__x0003_Kµ@®}º_x000C_D®@_x0001_Ë`Ã_x000F__x0018_«@g_x0005_J\\J¢@z¬úe$@ÉPUu/Ã@X_x001D_í·@ÌÀ8+¼Äº@&gt;J;Õ¤]@ÙA_x0002__x0002_¢@¹UÓT{@²äJÝ¤ ®@_x0005__x0003_3àæ`À®_x001A_ô4\¥@à_x0005_®Õ!@_x000E_õö7j)a@&gt;=cW^ @0Âe]¡@Ö_ÿ_x0007_íh±@êõÚÌú ¥@º¼¿ã¶@ Ec_x000E__x000E_g{@ãðs'Ü»·@®àåIë¦@ªhnÁ_x0002__x0003__x000F_Ò@&lt;=_x0005_îgª¨@m_x000E__x0012_·{@Gà$a½¯@w¸MD&gt;P®@µ¾ùO	@ÇäË¶0õ@Ó_x0001_Á±@î~¾ÁÞ´@_x0001_Ø°EY°@ÚîÕcc©@_x0001_Nué_x0001_@°C+´È¥@_x0010_|ÉÊ @àÖÍúMû@U}_x0003_¸ï§@1â_x0016__x0007_&gt;¢@(,_x0015_!\Ù¢@	ËÓUºá @EU¥ ô°@¸e÷ËB@ÛK±Ä¢'u@Rô?(d_x0010_@w)¯_x0013_À}@_x0004_xýèÐÍz@.KÈ+1§@xzÔO@J}D_x000C_¡@_x0003_	§vq±@aT_x0011__x0001_O°@;_x0015__x0017__x001D_¨@8Zòè	w@_x0001__x0003_Ö]Åv @_x000F__áÀ_x000B_B@D_x000E_ü-_x0007_²@^Mö_x0017_ZÊ@LOÂ:_x001C_,@¤}ÚO@ì¢òÛW1@ÿU_x0008_þi_x0015_¥@ñf¬¨ïr¢@¦î^¡z_@jóMjÆ_x0016_§@_x0002_"_x0002_Þól@d_x0008_-s°@÷t³îMçu@æ®_x000F_&amp;q_x001D_¢@a±¿è_x0010_ª@O17ÆGB@Áêj²VáÀ_x0015_ñ$ðF°@M(¡_x0008__x0008_êz@·_x0015_fùúø¦@(ÈØÑÐµ@Wµ·5ñ±@¡§OO«@£_x000B_¿ K»@í¯¨ÅÌÀ®_x001E_v8&amp;_x0019_@[[É¼Ç=´@_x0018_ÂDºRÕvÀ_x0010_ìßh¸_x000B_²@hþJ@ñT£@µV_x0007_	Dé¬@éø©{@Åd7M?Ó¡@®Ð_x001F_1bc@¶_x0001_yÛI¹@àÒ¯QOÏ¢@fZö÷¡.©@%îú&gt;Å´@ñ(«r@ëW®z¯@_x0014_û.9ÀtóuRí_x0008_@c_x0010_©_x0017_þ@½Aã¯ì¯@Ç_x0002_ù¢Ç´@_x001B__x0003_+¨±¦@4MI¸Æ@_x0007_ _x000B_ÿ/¢@4¶»x9¤@e¡ö_x0011__x0006_@82|.¶@7_x0007_ÉÈ_x001B_ê@^êûÙµ@_x000D_7î"À¢%cl-w¤@|NçÍx@0v_x0004_¯ Q@Úu!®@úÖ{À_x0012_Õ×_x000F_@k_½_}¢@"84_x0005_¡@_x0001__x0003_½§%_x0002_@r6ô!Ý5§@õ¦è3_x0005_@/ÛÁi­ø@_x000F__x001B_·(ì@Ñr7r¦°@	ª=(_x0007_¢@_x0006_T_x0018_à_x000D_ÀúÈÊi@}í/hÌ_À*Íç°²@-WK_x0017_P«@&lt;'$ ù·«@XÏ2ûÇÌ±@¼ ß_x0019_=¥¥@m¾XEÜ@t_x0008_ý9ª_x000E_@tp)[_x0007_q@_x0008_\FC·@_x001D_9Lv¾¢@Fö»3Ú?§@l_x001A__x0015_Iô©@LËPèï_x0013_¸@&gt;øJ_x000C_Ot@ÅÖÇ¸{p@&lt;ï%_x0002_÷[@Z©1³ûë@óæÁ_x000D_®]´@ÊUÝÓ!@_x0003_©¾@y?Ù_x0018__x0007_ã@)3_x001B_9_x0003__x0006_Ê_x001F_¨@xé_x0018_ÎúuÀKº¶_x0014_¯@\_x0002_K¿9¥@c×sûÔ_x0017_ª@¢dõZ_x0008_W¡@Ù_x0017_Ø#¾_x000D_@V6õ_x0005_@£ÀV9;ÈÄ@9 jUÊG@reèSôµ@*ú,õô´@_x0018_ú&gt;ï_x001F__x001A_ @¸çw_x0017_=x²@6¸þI7s¹@_x001B_uO_x0004_#¯@,_x0015_cqD£@"c_x0014__x0011_¨_x001F_¢@qâ¢o4e¨@L¹3Ë_x0011_¨@ ^_x0001_¹Ë²@¡ýä×I2ª@§	_x000B_û@þ_x001A_w°@§³Ç[ô¦@TA±K©@	_x0014_Úµf@:DËò_x0015_Â@¸¸j@_x0017_¢@HxhKø¢@Á)Îû¹@^_x0019_9û_x0010_±@_x0001__x0006_¬_x0002_B5+«@ÊZ_x0016_ºÝþ¸@PîG÷©@ôù	Z_x000F_²@qÄs_x000C__x0017_´¤@ë_x000E_j_x0003_x+¢@_x0018_9ÕYu @_x0004_Ñã®á_x001F_ª@_x0012_Te®	¤@_x0019_N¶¤l¦@_x0007_e_x001A__x0017__x001E_p{ÀWâ©RÁÀ§æÞ_x0005_@_x0017__x0017_Vq²@"ä_x0016_pC¹@/?_x0019_õ­@u"&lt;K£@_x0013_Ü×1µ0£@_x001F_VüõvÂÀ(2Ô¿æ­@rbùàòqª@PMü¢ä@]«ùX±¥@I_x0003_e9(¡¢@ÜÌÂ&gt;¦@_x0016_V3ZL@EßY¹ÒV´@w_x0010_F¼Uy@ñ2'¬Ch¯@ËpãÊ_x001C_ó£@ãÄàqÓ×{@Ö_x0002__x0001__x0003_©Z£@d÷Õß_x0018_`£@'ðu}F±@ÄíI~v¥@_x0014_Þ`ý_x0004_Ë@ìp_x0012_`ô°@´»_x0008_Ï¡@_x001D_æ ±@í£Óäz@êÈH´è@XÕ.Ç	T²@t©z0._x0005_@J_x0007_2'rá@"1Í'W@S_x0019_º&lt;_x0013_@³ª]_x001E_Kõ@-æD_x0017_³@WË'k]¨@Z&amp;%ät¥Àf_x0015_7]v_x0008_´@_x0004_p&gt;_x0010_¸MwÀÇ¬Coß§@_x000C_3Ýó_x0013_ @_x0008_9·[@à_x0014_ö®õ§@ô*{_x0002_C­¤@8ÑÜ_x0013_{*Z@4_x0015__x001C__x0008_¨@_x0001_R¸`Àe®@`/_x0005_ª!íZÀK8äòäJ²@ÒÑZd_x0001_Ò@_x0002__x0003_±C_x0018_ëPÑ@Ä&gt;An$_@[Q'&gt;ö­@¥±w#²@þ_½Û¬@7Ê|kNW¦@ù·óy_x001A_@_x0010_wy_x0019_¼}5@_x0010_ñ) q@¹cÛ\U-@ìu04¸¢@ðùu8_x0001_Â@ª ©|rc@|tV¡µc@*+*$O@é_x000C_M3âþ@_x0015_¸_x0017_Ò%¥@×³_x0011_üÝ·@3_x0012_ú&gt;»ú@%hkê±&amp;¨@»£fÃÉ_x000E_©@'Â_¹à¤@âúä¿_x000F__x0004_¥@O±}?_x0019__x0016_¡@çºqcU°@¢tGr_x0006_.¤@7JÚ¨_x0006_v¢@7Ì»_x001A__x000D_&gt;­@Ï_x0019_ñÂ_x000B_@½îë¸_x0007_T±@_x0013_¸¨^_x0007_÷°@ëåÈä_x0007__x0008_¢¨°@üÐH´E´@Ný%ïÖ±ÀïCÔ_x0019_9_x0012_@_x0010_°vÝBC @µ0_x0005_µ@tP@R_x000D_ö¼²@È+Þ_x000C_úé`À_x0004_Ñ:©_x000F_&lt;¤@è_x000D_çJeé@§n¸(K@föM6¨_x0010_½@Ô=ì/³¶@@ohCä{@4u_x001A_Â§xÀ¸L®a@_x0006_ë_x0003_[ý_x0019_¨@þ_x0001__x0015_®·çª@á_x000E_UÊ$_x0016_@_x0006_H_x0008_È$ð@_x001B_$°ø_x001E_­@¡Hi0@¦-_x0006_µpÀãÖ_x000F__x001E_@òç²:@W2üO;EÀz­_x0002_Q¸K@âü_x0002_,½@¼J_Pô©@n_x0004_ýb6¨@AÖ74oÚ¤@_x0001__x0004_éLðÎv=©@JþHE¸¢@_x0002__x0011__x001B_'ä¼q@¿Hllå@Y.Ô­Ç¢@wÑõ Å¨@ººE·¿v@ÜÂ-×_x0015_À_x000B_394_x000F_¾­@N¡"Ç´@ò._x0001_Õ1m±@69M_x001B_£@±ñ;_x0015_Þ @¾_x0012_±_x0016_%ä³@ØÎ_x0011_Ë'µ@N®_x0003_~c_x0013_´@_x0019_Â¹ÛÏ¹@xøn¤¶@âï_x0010_1@ü§ÚÀkä_x000B_hm6­@|éÍöµA²@³+ÙX_x0002_ @MI_x000D_(C-@c#þ8¯@hÿP8¿j@X&lt;®Üi+¶@Ä÷Êw$á¦@HÄõP°¢«@äxçÅxÌ¨@©î_x000B_ÝN°@1_x0015_µ_x0001__x0006_óJ´@Ï4Tü;@ïð-®@(_x0019_õ^FB²@ü_x001B_à©Ús³@_x001E_°	Þ÷ç@3Å	áö¤@zëLÀª%u@§L_x000E_NUï@H®hõ¥¡@{Jb&gt;¡Ê¦@&amp;ôLÖË­@B­´ÄäDµ@Õ§ ©#}@Ü_x001B_Æ2_x000D_Ú·@\_x0017_ø_x0004_Ïp@s¤Ç¸â°@ÉÇqÀùð@ûfu×Jâ@30±!$¢@r}Mùå¥@VéF¦´Àd~_x001E_IivÀ\ãÎÈ_x000B_@è&amp;¨wó·¢@¨ÜÒÍÉe@¸Õ_x0002_+qû@$_x0014_Å_x0005_Æ§@1Èæ :²@¸ÈÒÉ_x0003__x000E_r@:IBõ¢¬@8Sýçíz@_x0001__x0003_v7³SÏA@lþ«©j­@§Ç4_x000F_¢@7²_x001D_«@&gt;_x001B_N_x0012_ë@_x0002_«_x0011_ú'q©@_x0019_Íµ©@_x0014_Ì}9ï¡@_x000C_76ð]Õ@Á¹,÷j³@é&amp;Í #@ý2ZÓÿ:±@ø%:Ëh±@&gt;ÒB!ÒGÀ¦hÌ¯t_x000F_@ QBp+@æ?ów«@Ê4¢.J²`@ÚX2=_x001F_©@{É_x0012__x001C_³Ï @T)ÔH_±@,Xvâí@1ëÜ«.@Ë­_x0011_h_x001F_¦@à±Û¬ª@ßþ_x001E_Göé¤@E &gt;Þn2@Ã!§F£@;ÿÊÙ@Dü_x001D_àª@Fµ_x0015_xÖ@_x0014_L_x0001__x0002_×°À¤¢_x0008_£@D®C¶0D@bã_x001D__x0007_ÊG@psôîx8@Ï4xÀ²¥@·Â_x0002__x0002__x0010_ @G ÍAº@n¤_x0005_R@6Ò@ï6´@DÃÕ¾Ã¢@_x0012_9uÎ¿_x001C_£@BÁ^»vS@ ç_x0004_9g²@qÑ_x0004_ºT_x000C_¹@®¤_x0011_qî¢@þ _x0014_S~@ñ¸­_x0012_JA¡@#;ß¸þ°@ _x0010_\x_x0016_³@_x0014_È¡ûZÎ@ÄÇyè_x0018_zÀS[ô;mÀÐ\_x0005_ý_x0017_ö¡À}ð_x0014_Î|E»@Î_x0011_Î½fÀ 8_x0004_É1@w¨Æ`·@øI1³@_x000E_ÓGî_x0006_K@Qÿe_x0016_Wm@»Ï_x0011_}PÀ_x0004__x0007_Ê~_x0001_&lt;1|@_x0010_¼A_x0003_P@_x0004_´zÍ9ÀÐØ¸W±@çÁL¨L´@þ:._x0007_7@îÈ­_x0003_¡@«_x001B_ál³@H_x001D_B¶_x0016_µ@_x0012_QÌ4f¡@âÎ¸¨¾·@òØyø@6[õ¢ÌÀ@1Ñ@_x001F_3- @_x001B_k_x0006_úª@Ä}_x0005_Õh@ÜÎXÙá`y@°FÂõ9ÀðnY5\¢@°ü_x0008_I££¤@k&amp;_x0019_:´Ð@fÒÓzt@` _x0002__x000B_I2@a_x0002_t9ñ_x0005_@TYî_x0004_«@_x000C_²wÐXC@û«_x0008_oª@ÿ÷C©C¨@|þ_x001C_E¡lÀ­eDXé¥@`_x0013_miÁ &gt;Àª\Ú_x000F__x0001__x0002_á@ ©oÍ!@å±¯!¯_x001B_£@Pö&gt;Uõë¯@Ú	PÔ³@x¸_x000D_Ñ!\a@Ä_x001E_«_x0010_VÚ¦@WÉ¨è¤@¿o~d¤ @ñÊê¥)´@¢Z.À§@?|µU©@PÒõ¤Ù´¬@³×|:YÀ°r_x0011_nN_x0004_¥@"-@Æ_x0014_­v@1Þ\Ë¢@3·ö_x0012_ÂJ¢@_x0007_£u_x0013__x0012_Q°@¤ò4t_x001B_¯@`HÜ±@ð#Çäã_x0016_À_x0001_ÜGlæ@¡:³#^&amp;°@~Ä_x0016_´¬}§@´y¤I_x001C__x001C_ª@ïR·çHì@nX¥_x000E_ÿ°@D_x001C_0Iý¦@ C_x0017_	!@:cý¶_x0015_¤@¹ö°´C@_x0001__x0003_°u¯ØLúy@¯_x0006_ VÐÝª@_x0007_ý'¸3´@_x001F_¹×&amp;Å°@xþÑ9c²@ñ_x000B__x0003_J@ô`2kb_x000D_®@_x%Åµ0°@_x000C__x0002_l_x001A_N´³@õ_x0005_k{*i@W_x0018_iRø+©@_x000C_Op]?«@Ï£2P°@á!ö_x0005_åJ³@_x0010__x0016_'Ó'È±@Ú_x0013_í9e9²@	p_x000E_è³¦@_x0004_ãE¦@ê}|'P¢@ô_x0008_IY³ÀìwÓ'Íå©@ÔVÖ^k_x0008_@±a,×X5¯@n	 úÅ)¦@©_x0010_^D·@Áð.Ì_x0014_§@`´Ý_x0015_£@_x0004_	=_x001A_LF@	àµ&amp;°{³@÷_x0002_Å_x0010_Ü¢@g÷T¦_x001A_Ó@_x0016_dI¯_x0001__x0002_&amp;±@2ÅÅ¹_x0019_e@"w_x001E_­±@ØëÀÑ¤@ò_x0008_x:Ê·@;H_x0018__x0015_@_x0010_ðÙ_x001E_ø¢@XÉaw«@Áµò«¦a@ _x0013_Qè®@`B-³®V@_x0008_OJnA_x0013_­@-0°­A©@_x0013_'ÁF&lt;¤@$õ_x001E_§¤@_x001C_ß¯RZÁ¥@Ce:ís²@.¥à_U¾@¶Í3c+µº@ûÑ¤¨\¦@¥o&amp;ô@mÈfõ°@_x0007__x001D_OÌî@ô_x000B_]§@´ d#s¬@O_x001A_©@_x0002_@_x000E__x0019_n/î¥@Wézæë@Í|-Eg@ëS_x0003_õl§@_x0010_aDT¨@??_|ù¨@_x0001__x0002_Ã_x0014_½_x001C_ñ@àwÛ_x0017_}!®@P=p_x0005_Äª@JPi_x000F_¨@NtÿNtÀzkÀ]Ñ@æÀI|Ë_x0014_°@&amp;ðÏ0¾ÁÀ*Â\_x0010_x_x0005_£@î³A·V¦@d !1@DÆ&gt;±­·@zã.ÑU^@îy#No±@{Ø´{_x001A_vÀJùpÒ_x0008__x0004_®@p7_x0003_­Q«@Hö_x0008_Ñ!w@F_x0002_ÿR0_@ «Ê~_x0017_Kª@_x0012_xdç'¢@¨B_x000B_E_x001F_=fÀ}²_x0015_³Z@ZO_x0001_Ð;_x0013_@®-W½Zóª@·-|àß@¨!^_x001C__x000E__x001F_ª@z+dàñ±@_x000C__x001C_·r´@_x000D_¯È±gI£@*â¶#¹ñ¢@_x0010_Ä_x001B__x0001__x0005__x0008__x0008_@P_x0017_ðz3@º@Xêuh@¿£°´_x000D_¶«@F_x0003_´7ÿá@Æü£yd	£@,8ûGÕ3¬@(ÌP~ä{gÀyÏU_x0002_@ù_x0019_¬ØÆ±@_x0006__x001A_ä_x0019_,L²@9íí_x000B__x0004_Ä@Êô¾N=ÀDü+_x0004_û­@¡_x0012_s+î@_x0006__x0002_î_x0002_l}²@3U_x0002_4@ËBõ_x0010_z¢¡@ÎíÍ&gt;:À#^ØÃà @¤Áð×D @_x001A__x0013_lu¡@ò§ów=®v@}óº @µ¹X_x0017_]²@±bûFz5@OÁ_x0004_^­|±@Pí_x0005_©@d_GÈlñ|À«·I§z\¤@_x001F_^CjØ¤@LË»ÎQÑ¥@_x0001__x0005_ì&amp;c_x001A_Ë8@À¨n}	Àð[_x0004_rÛ_x001C_@À©ÏG#~@ú_x001A_æS§@H$_x001C_zìà·@tY"O_x001E_¡@÷Â/´@«N³x5ÆÀpc¿Né@Qá@_x000D_¥Àí25¼_x001A_É®@¶s[+£I°@_x0003_yÊ_x0012_Z¸@¿_x0002_e_x0019_$Y¯@¸Ç&lt;õÖxÀóv_x0015_hÔ¨@Ê*ãzÿ@âá!RÎ@¥wÆ.«@7×Q]Ý«@ÐTa½@ø_x001C_'ï_x0016_â«@DÒ_x000D_S8º@ÇíÖß_x0018_êª@,_x0011_"bv¤@Y5ÚÀc@ß¸J§@ì_x000B_3µ¯@Ä0_x0017_=È¶À·ióÈ_x0003_±@_x0010_¹ 6_x0001__x0003_	@_x0010__x0002__x0004_ÌC6@Úm%^|hrÀ7æ_x001E_.ÕÆ«@ÇóñHpÂ@²ä/ Ì_x001A_¤@h`9ÜÀòvÈ´_x0013_@r¼Ï_x0019_&lt;¨@åø_x0006_°ã~¬@_x0007__x0007_E_x000F_¹¬@B7_x001C_pn_x001D_µ@¬_x0008_ràB¥@§êÅÖfR¾@»ªnm¿¯@Séæ&gt;I±@¦_x000F_r®¸÷qÀ_x001B__x001D_Iè_x0006__x0016_¦@°Yz3T@M_x0003_±_x0007_¶@ÊÓ¿y{À&amp;ÈcU:Y@?D§#ÕW@_x0006_®ºþ¦­@ü¼|#@ÓZ÷~¯mÀòfZù`£@f_x0013__x0014_H(tÀ_x000D_ß_x001E_ç8¢@çÚþ_x001B_²@_x0002__x0003_ôÑ_x0008_¡@"_x0003_÷f×¡@_x0008_	rÉÛ@_x0005_=¢@ò:Xlä_x0007_@_x0017_£]ü¼mÀ¦_x0015_Æ1@\'ÀÉq­¤@lä_x0014_JöÀáé`÷d°@ÔÃ®_x0018_«@_x0002_0	_x0010_ô³@_x0010_NL[ b¸@©Þ?¡_x0001_Àúöõýlo@_x0016_Ð'öÀ¸kjrþ²@Ô_x0019_y[§U@÷_x0003_=Là³@,jÔæ_x0004_$±@__x0016_o3@èç7C(¶@~cPt¡@&lt;c	#©Ö@ð)Ký¹(@°ÁcÖ$Uf@Õf&amp;Ì°@/þÓ_x0006_ö@HÒÃ'hÀ*F}¼&lt;ì·@;ÓKhì_x0008_@&lt;¯_x0016_2çÔ@c~½JO@¡@_x0002_c®_x0008_§F@xàÆ8_x0001__x0005_©_x0016_£@Îß_x001C_$È`¼@~_x0002_1¬ñ§«@xúâ9À_x0007_]_x000C_®_x0003_°@ìØ_x000F__x0007__x0016_Ö@4öë3Z°@Oâq_x0016_²Ù@n¯'_x0010__x0002_²@`Ü^ºh#¥@õ«_x0015_ZØÀ_x001B_DÌ&lt;L@z_x0019_ÍWY¯@Û|ÕwL_x000B_±@Å:G,_x0010_è@ãSç_x000F_|3~@Îí+OÙ®@´R±©{¦²@lÌöv"°@&lt;3ÀæAÎ£@ó9Æk@Î_x0011_ÁË® @_x000F__x0012_³_x0015_¯Ô¤@¹µO@&lt;'Å'c0VÀ]}C_x000E_Éµ@_x0013_ä]®~_x0018_¨@_x0004_Â¸_x000D_8ô@ÏÂ¯_x001A_}_x0008_@P_x0018_Ä§ü4@â4¿ðLª@_x0014_g¼ª\_x001C_n@_x0002__x0004_Ô_x001F__x0014__x0003_»_x0014_@¥ÝÐ_x0016_H@_x001F_ë¤ò_x0011_¨@à|Ò9Â@_x0004_÷øÿ¡@_x001D_µ	¼x@pgRþQ¢@ [pèb_x0013_5À	µßrÎ¦@úaýéOY\@p_x0003_Tªó¦©@yç.ÓÈ@*_º[ª@&gt;Û@_x001E_l_ùjÀ' iU_x0011_¹@äXz3_«¸@aú_x0004_ã®r@âÆ*_x000F_*²@¡¹¸L¨@J4_x000E_;S|@¬,_x000D_Q_x001A_@L¢-"@wö·[`¢@±?Rå¸2@"é@æ×°@ÙOC_x0006__x0008_¢@pÊâÑ_x0019__x0016_@Ó_x000D__x0001_Zv°@}Q+í´@ÏÀÆûü§@èQ(_x0001__x0002_w_x0013_ÀzþMq©¤@ÇÒyrÑ@Ô+JNíµ²@?äªá_x000E_@©Fa ;DÀ7¼Þ|ã_@WÞ_x001D_4_x001A_c²@_x001F_úaâ¾öp@´å/¼1÷±@q®Ûî³?ÀðÎK?hÀ^b_x000F_J@+0d®B_x0004_@Q[_x000B_Ï_x000E_@Ñ!×ZÇ¯m@.Ãq:(®@rbAõvÀò_x0018_'(·³@¬UgÚ.¤@:HË_x0010_6fn@ÀÅ¬ý_x000D_"±À¬_x0019_ ÜÙço@%|ü¼á¢@ÉÐlãö²@ji_x0002_dºÖ @²jd®_x0018_@_Cb_x000E_Úº·@Êa¡U½¹@Å°8~Ty¡@x[ÁÝ~À^Z"î0ñ¡@_x0001__x0002_&amp;!|µC?@}Eõ:ê @_x0014_egê@_x001A_ Ðuú@½zXgÈ¥@¤óTþÇ&gt;@È*]$pN@ó#UeÄ5@þ¹Ñêf@?f¥Iº_x0005_±@_x0001_ÔwNÀ	&lt;§_x001E_â±@j_x0019_h9á_x0014_@¯0JDI¡@=_x0010_X}E{Àþé_x000C_ª7_x0017_Àú²C_x0007_@WnHÁ@ÓëÓ_x001E_´ @ýß ©O³@_x000D_-¶UÛ;ª@_x0006_Nxï@%Ó_x0004_2_x0016_Ø±@â¤_x000B_ºì_x0017_s@ðÊ%GRö@EAÿ K¨@¶·ïÀ_x001F_¯@\±-ù«@_x0008_Ãývù[`@òñu tÒ©@Vê·2_x0005_±@8Ò_x0001__x0002_Rö§@@ÏÛh_x001D_±@ÜïN¶@_x0008__x0011_`®Ò&amp;¥@Ë_x0001_^»®@_x0014_V¹çÕ¡@E&lt;!°ë¶@DK_x000E_-l¯@Ö»LæxÊ¤@ë§0S´ä£@ÄÁ¦ÝKgÀjX_x0011_Å=@Íæ_x000E__x000D_1¹¦@2TM´}@§Å¢_x001A_s¢@[&lt;_x000F_~©@%û%ë:Î²@_x0013__x0005_AUÀs9ëH_x0012_t¥@¿þ²jõ¡§@A¯ñí@&lt;¶_x0018_Ò~·@#_yö°@oÌEÔ¬@îØ_x0004_î_x0015_Ñ@)ôÈ'_x0019_¡@^:;18_x001E_«@È#@êtw­@O¾X!JÀû¼ËT@©@_x0005_Qµ×§@²ËY_x000D_¸¸@_x0001__x0004_(h¦7¢@þ³6ðUv@_x0014_´*­_x0012_g@bÈ&gt;» @lýGò_x0014_Õ¡@ tts_x001B_@H'Ãô¬ir@_x001C_¢_x0014_;6P£@_x0013_K¢@B[_x0008_z_x001F_Á±@«_x0003_¡(4¯@z~_x001D_|¤p©@.Ì4¹@[zk×_x000F_µ¨@pÆ³@_x0003_"|F_x000B_4®@_x0007_ËÜI/_x0015_¯@ÿüÓkµ/§@&amp;w èª@Ý¨¬ï5Û@%ÒP·Ô_x001B_°@Þ&lt;¢W_x000B_@_x0001_û#¾/2°@t*,Àq@@_x0002__x001B__x0007_î´@É°®GhÀG{:®¡@2=¾	ã_x000D_@ÌDAØ_x0018_@ß¤Ì©6²@dñ@»[´@jß«_x0002__x0003_xG§@ÑoE7~" @áãG_x000D_%@uº_x001E_ý ¡@ö	&lt;&gt;ú_x0004_¤@`t±ÍÆ»­@.¯^ËJ¸¢@_x0001_´Y2MrÀô_x000D_/Áð¥@³ëå0Ó«@;.K9%@Ú_x001F_¹Py»½@D;_x0019_U¼±@%ú^_x001A__x0011_:±@î¢i"c_x0014_¯@Ó*_x0002__x0019_rÀÆvØðÂ@º2aÖ¢¤@Ý_x0010_Ï9_x0006_¦@ÈS_x0014_Ð×@jÃC_x000D_Óù@_x000B_$&gt;yÀÐz=?Ê®@RWV @sýCN_x0012_à¢@öpaèm¡@ÏÂ5u0@Á×_x0016_²j®@myÙ¦@_x0006_ÄA @ö/kÛ§¯@2mà:×ù@_x0001__x0002_ZyY_x001C_ýª@wá-_x000C_@VïX`Ô«@i@_x0017_*7ö@_x0002_¶¤îúú¯@äÅhæ`@K6_x000E_p±@dF+S@à\ÿ½f@F¦,³{¤@ÞÖW_x0017_(g@!1	Â¤@~_x001F_Î^Üo@tH_x0011_¸Ü.u@_x0003_j_x0007_IÌhª@øÂå&gt;õ_x001B_©@Êß­_x0008_}àr@o_x0001_nnÃg¬@V/tn,¬@8²Æ3_x0015_¢@X5Ò(íñ@T÷_x0016_g_x000F_@_x0010_Á?-ì´@ª¾_x000D_.&amp;¥@Þ\a\_x001B_T°@®*_x0011_ÓuÎ@÷_x0010_5_x001F_æ·@XëëÃ¤@D®WfÁs@8(4Br¯@_x001B_@B¾¬²@?¬[_x0003__x0005_?L¯@_x001C_LÖ²±@Ä-#q_x0011_¤@Ú_x000D_³&amp;ð¤@_x0004_Æ_x000E_k¯@_x0006_-«^z_x0014_¦@¨Á_x0003_ùÏ@d&gt;$_x000E_®@Ø+,VÊ£@uPßÜ.°@Í_x001B_ª/ª@p -û»Cª@_x0016__x001A_ßK@@[_x0018_õ½?ÀrO_x0015_êþ|@_x0014_3o×,'³@ßïÒqµØ@\ýë&gt;|t®@0_x0010_s_x0002_£@òsÍ9·Ì@çH »0@`èV[?%¡@L$w{_x000D_¨@_x0002_ÿ%VáÀ_x0018_T,¶Q@¦¸8¡$M£@^êÌ_x0008_K±@¸ºúý¥%³@Ã³Z_x000F_éj³@_x001F_´ÞL°@_x001D_5x­§~@_x0001_©í·ßh¦@_x0006__x0007_Rwë¸âi°@XµN±üâ@£ç=Ú¹~@°§0)AÛ@ÌNù_x0008_r_¤@ÞY_x0002_»*±@¿	xÚ_x0002_å©@_x000E_3WÅq_x0015_@=ry$ ¢@·_x0001_è(Få¯@_x0003__x000D_	_x001B_À_x0005_¬8Û1§@_x000D_¼;T¸e@7À£:¸@s¨aL¨@¾ÈL°@_x001C_ó5v¦@^	ô}B³@Û_x000F_ÖÓ5³@À°Îãà@_x000E_5¡3$_x0015_°@_ìT+ÁÀ·_x0004_=º¨Ó@Dqs5!±@õ/A&lt;ô·@àæù¯%]³@Ï_x0001_Ç§o­@ÐE¡*ªb@lãL­@ü_x0013_rª  @N)ëªDÀ@ICÏ/_x0001__x0002_w9¤@{åÙã"ª@4DeDSµ@W_x0008_äk_x0015_E´@Áz§½°ù§@è_x0006_Ù¨s_x0019_xÀ+_x001E_ôíã©@óù¸Ô@_x001F_È+ÂFWÀ¦eàâF±@ºë)×_x0005_@Àd»Û¡¥@yª¢q,â@oÖ8Óó²@ÙË_x0010__x0011__x0018_´@RRnJý·@vX¾8ª`@2äÏèMê¬@\LË¬_x001D__x0012_ª@d§×ÌÏ§@%ÑEß¡@X/_x0014_æX@Í«¼Û±@×òv+I @_x0008_e¼_x0005_Ní @ä:ý)=_p@ØÍoo@_x001A_=ÞÂb¤@¿ùGýÍ5@_x0018_'æØË&amp;³@O%Âà±´ @/y³þnÀ_x0002__x0003__x0016__ä«}Ó¢@_x0008_¯VsóH@{}ù/{.²@r­Ýî£@Æ"øOÞ¡@vý¨/=I@zÝ_eÚ"ª@^_x0001_"æÔkÀæl+×¤ßÀ_x0011_Ð_x0012_¹Ä¥@~ ú9¯@_x0008_ó&amp;qé¥@¼\{[@j7Ygçe@ß¿_x001E_	Ç±@ Æ±åù¥®@_x0014_°Ú_x0004_5ÀÐ_x000F_Ö&lt;¯À_x000E__x0016_6úÌ®@ÍWÊ_x0014_m·­@_x001F_*Y`è¬@Ø_x0004_ØÕf_x001D_£@clÁBÝ²@_x000E_ ìÆ;2@¸Î1¹k¸@ïS¥ù:c²@côc÷_x0005_±@ú÷óÅ=¦@ß	+Ú«@q4Ã¡¥@=Âï=Þ@á_x0001_m_x0005__x000C_²Z«@Íâ§£xô@oøbP	·@(¡O_x0007_^±º@uÁå®E_x001B_¯@â´	l_x001C_¿@õ'Lz{`¥@.½é¾¢Q¨@Xkðyÿ_x0015_§@Æ÷°oÝ¦@_x000B_@þ_x001A_j}@Y±±_x0012_3«@¶C1´À_x0018_ÜVº@^H:UU@'¹Ý¥¶@¥_ôºªy¬@Ý\G_x001A_'¿@oñ_x0006_%|_x000E_¬@.¸6'T @_ùÓ¡¡´¦@_x0004_Æ[E@ÍvP_x0006_¾e@´_x0016_,±@_x0001_¹yA_x0007_©¤@Ó_x0014_yXIq@¨_x0003_´ò6t½@ÌA\1nk²@m×­ !w@túËdkÀLy¡n_x0002_Ý±@Ù¤Û´5_x0008_¢@_x0002__x0003_OQTF_x0015_¢@_x0007__x001F_ÜR¥@wIý§@	¶¡n«@Ø¦w2t¦@áî¹_x000D_Ó@Û`$OÎ¹@¢æg_x001F__x0007__x000C_@_x000B_êÇ_x001D__x0007_¯@CÂ¡_x0019_Ë@¶îh²G£@ºÆæv_x001A_Àß_x000E_iÌVÓo@Ä_x001D_¸&gt;»_x001F_±@LT_x000D_P_x0010_õ¸@ë~§éL@_x0014_±³_x0012_õoÀ_x0018_]¢_x001E_7_x001B_F@N8çû¼_x0001_gÀ2ûTAÔ@C£ãç:¦@Þ_x0013_g£@ñ#È_x001C_Ï @¢_x0016_;&amp;V]@ðgG1k`@j÷IÙ[@V8ÌØRî°@ &gt;_x001A__x0004_Ñ)¯@ù©nÍ²@Üæß_x001C_x@çÍ&gt;Í_x0015_¢@ Aê¼_x0003__x0004__x0007__x0005_½@e;_x0005_ß^@°ÆâBLÙ@&gt;/_x0018_¯³%@q¤_x000E_h_x001E_±@Ï_x001D_Ð¾^ó®@÷á¬Ùc÷@sV_x0006__x000F_(Y¤@Å÷wX{Y²@4ÖëÍ·@/7_x0017_V÷«@_x001D__x000D__x001B_³_x0018_´t@Yihú¾°b@Mgàê|_x0001_¦@Í²°Òò_x001B_@U»2_x001C_Ós²@ÕeÎi_x0002_Nª@´_x0010_LPÍ_x0015_@Õi±]ª@¯·§×i3µ@_x0003_è_x0010_}ð¿Ý_x0014_½Ó¡@ÁÑî-®@Ý6_x001D_¥}À­ûâh]¬@hò"1õ@AÎ¯ÓäØ¡@_x0016_zï_x0015_¯²@ÃÕö&gt;¡@_x0004_ó?·B@3kÒ_öä°@èn.Èé´@_x0001__x0002_êß-D_x0001_³@e^î»¤@ðw.§¥0@ÔFf6@Ù¬&amp;3¬¡@Ìàò_x0011_ö$¥@Gþÿu~¢¨@Üð©g8©@AÇÛ±²@Q@©_x0002_Ç@¡_x001A_°¦Ñþ£@ÞÔXü°@¿¡»_x0002_¢@_x001B_¤Cæ_&gt;@â¹n~_x000C_ó£@ÒN_x0017_8_x0003_¯¡@ ô¤,¤@úþÇ«@^lXK}Ï«@éý9ä¿s¬@Ø_x000B_×_x0016_I¨@ ³,"_x0012_Þ§@Ißú_x0012_±@,³ÖU-@&lt;X_x0015_ªO_x001B_@_x0001_ÄêZÚ³@®sÒíâd@Ó_x0013__x0003_«@öÊ^þÊÿ¡@g»§×_x0017_P¡@þ¦rj_x001E_ï¡@¾Ñ	_x0004__x0008_­L±@Ð¸v¡9#©@¬Ú¶BãM@'ê_x0001_þ(³@³½	¯ã_®@;Bì÷1v@¸gBgJ­@Å"_x0010_@ÀG¹ää#@#Q=±_x0017_ ©@¤L£+@Å/vô¦°@ÖBÈ_x0004_Ê_x0006_­@_x0018_me.Þo¤@¬5_x0002_«~t@_x0002_ß0â1½¬@1`Ë{Ö_x0002_µ@_x0007_?ãÆ¤¦@_x0016_£É[¥@ú2%ËÄÜ«@_x001D_Tq,¡@@_x000D_÷Å7j¤@ ªB¢DÈ°@_x0019_âxÎ_x0003_£@l^WÙ¶_x000D_@ø8íLÅ@«!ôt7@Ä¼ÐÐ_x0005_£@I&lt;W3ë @È_x0001__x001F_ý&amp;iÀCtñ_x001C_î¯@ÄBå$/ ³@_x0001__x0004_ìN_x0002_äB@ò®_x0011_Ëvi @þmâþ_x0003_´@5æGa«@'¦+\ ±@%_x0001_)pTÕ @ÇSÂýõ¨@îy!ßÕÍ¨@ÎAÁ_x0011_@Ó`,+s@$×ä)'³¦@z[¦¯¶ÀÀqc²¿ß~@è1õ_x0007__x0003_°@_x001E_H_x0003_«_x001E_éÀ¡ _x0013__x0003_±@'±_x0011__x001D_ok¸@ùÚqwÛ_x0010_±@0Ãho_x0016_\«@è~HæÃ¸@ë5ÏÜ¦_x0002_@&amp;Ò;F¿_x0014_À_x0010_?zQo@Nþ?ñ°À×FÎr|@à*Ò0_x001C_ÿ³@_x0018_¥|6¬¿­@_x000B_ÉhUlÀ_x0015_T¬EûÀÄ1:_x0002__x0017_´@µvc²_x000D_¥@_x0013_t+_x0003__x0005_P¥@o½Õ|.}«@µÎ_x0018_ô@_x0007_þXØâ_x001B_«@_x0016_úi@îüòw_²@ .&amp;_x000C__x0008_é5@EP°°@2IE½8f@\1_x0002_=¥ @AÝ8_x001F_6@¾úË{_x001C_ @Ë _x001B_´÷¢@iïõ,«@_x001C__x0018_Ô×Ç@Áiºè­@Ú­£F_x0013__x0004_@Åsd2ýè°@ldk ¹µ¤@h_x0015__x0006_Á@×«Ñ­º©@X8V]^A·@_x0006_UÌð_x0017_Û©@v_x0012_6d_x0013_}@Âý_x0001__x0016_¦y@¾b_x0001__x000F__x001B_@7_x0017_&amp;MUP©@YV4_x000C_3R´@ó_x001C_©þÀ×1ößÖ@µ@¦0_x000E_"À.é±æÄ³@_x0001__x0002_^ê;³Ò@_x0007_uÏ¢¯@a[7Q_x000C_µ¦@Î_x000D_z÷QD¹@O+_x001E__x0003_äª@;Z¢_x0004_þ@_x0016_¥«_x001A_¹¤@bÿÊX¦@ä!¼&amp;@é&amp;[5,°@å9o*Þ°@"ún^É*±@ñ{çiCö¦@Ñ_x0014__x0019_L¢@_x0019_bíø.b°@*ª_x0007_2@58Åã«±@ºy&lt;6¨@M_x000D_â­@iS{Jã°@_x0004_;¯MÆ±@,+Cy·@hÎ¹Ç _x001E_¯@Hq[MD_x0005_§@Ì?}­¨@)QÌ²_£@wî&gt;;_x0013_ª@}±·­@lµ_x0017_B{P¢@æþN_x0007_u®@5~Xÿyç±@6Á¯j_x0002__x0004_Ìy¯@á['ñ¾«@_x000D_Öx¬®Í¨@u±ìw}ª@C¥ÓT§@_x0005_CB,¡@=Æ_x0002_[»£¨@_x0003_ôÍ|²@[M]|_x000C_Ì @«c5Sç4°@jÄ+=X@_x0012_ Â!@¿N_Ôí­@Í&gt;T_x0018_7@ìrPµ³@Å?iYOÊ@_x0016_üJ_x000B_bQ@ßOný¿¦@_x0001_¬j_x0004_/ì°@`2_x001D_$f×=ÀêµüGßÁ²@{C@l_x0004__x0007_´Ñ.¨@ _x0016_}³³ @ÐÝX_x0019_^¥¡@äÕÉxF^Àb]_x0008_¦a@×Ú_x001E__x000E_÷¬¬@,á±òMc¬@U'o2ûM°@ò®C·T¥©@Â ÚÝ]Q¨@_x0001__x0005__x0003_»-êâ§@ù÷«n(×@g³_x0002_Àß¢_x000C_%=³@n	Ïo@º©cûF¥@A?¡I¥8ÀêpWIÀÆ}@j§§§_x0004_TaÀ4J}q@_x000D__x0013__x001D_Þ)ö«@U%dÍ.Q@[wêe¡¤@	_x000D_ëyy¡@_x001C_Ê¸ðÞ@Ñ©^Êº_x0001_ @!øB-3±@¤_x0006_Û}@î	_x0001_klÍ²@ê-Á?y°@_x0001_¡9½0@êÍ°&lt;½ @"[+A_x0015_7­@æ|1q_x000E__x000E_«@oU°g)¦@6_x000C_@ÿÚ¡@²*ª&amp;óÀ_x001F_³Ádu2²@é_x0004_H®e;@®¸3_x0001_{õ@ú_x0007_Çp@_x0006_q|7_x0001__x0002_êB@c_x0004_Q81~@·«¤n6r@y^ÿDu¤@!é%_x0015_êÜ·@_x001E_+_x0003_R³@­¯ü@æ9_x001B_üí®@z1¼UÈÓ@$w_x0017_*ªJ¦@$+Ê_x001D_K¸@2_x001E_à_x0011_¢¡@ª' Òö_x0006_¡@ _x0018__x000D_z2ÀØKðÃÞ @f¿Â§´agÀ_x0008_ÙQ°u¦@Úl¯ãó¢À¢!VÞE@º?_x001C_§¤@üI_x0014_^FÆ@Õ÷«É¡§@_x0018_ã'_x0013_#Úµ@¼ÒÜ"¢@4Ðô¢_x0007_´@³ ¶T1·@¬ÐÃÑç¢@ßþ´£z7­@©_x0013_{Æ_x001D_°@Æ7&gt;_x0001_£°@¾ææV·îª@ë³À=_x001C_ @_x0001__x0003_Êy¼¨l_x000E_Àô_x0005_ú¹_x001E_¢@_x000C_ú1_x0017__x001A_´@Údùí«@	+?zÞ@H@ÑÖ@nOáQ±@;3o2ì·@ÿ6_x0015_Ì@ø[ZÛý©@|&lt;)Ê@¤Ö×&amp;_x001C_Ø}ÀÏÌ¨{´@6T×q2¨@ÄjuC²@¾ß»{\ü@ó*³)¤@A_x000D_;_x000C_À_x000C_ÂÎì_x0005_¥@W_x0016__x0001__x0001__x0007_T¡@¢_x001A_{ñ'µ@1Ú_x0012_ÚJ"@öô9	~@ÄÀD_x000B__x000E_@_x000C_8_x001B__x0019_@Ú_x000C__x0017_Dm¶@¦\Ó_x0002_B°@È6©Aþ#¥@_x001D_ÆË[_x0013_k@_x0018_NO9_x0017_t@ò_x0015_®¥_x000C_@Ó_x000C_ÿ_x0003__x0006_Z@Ýã$ì÷ÀÌuaÒ_x0018_V¤@aÎM½_x0016_@[3Þ\_x0001_nª@__x0016_²¶êª@dn_x0006_°_y£@äÏä°'7zÀüÙÝæPÀ_x0005_&gt;¼©¼j©@_x001C__x0007_r)_x0019_ÀÀ²©7Ú$­@,ÖÕÊÀ¤bÖöE£@RÊ&lt;?p@tóâa¬@¯ÀÚ¥+[@xÐJÀY°@¢s. ,*°@^Ê¼Ó@Óó×® @$&gt;·TÊL°@il_x0012_øå²@×Oâp½_x0015_²@f;_x001C_é_x000E_A¥@l_x0008_S_x0013_7§yÀ¹O_x001C_2÷«@×ôÍ×4±@A­Ô©@ò#ø	._x0004_°@x_x0010__x0017_Ô&amp;þg@^_x0002_µZeÀ_x0001__x0002_8îJ Ø:¯@_x000F_¼öÀRÌRç_x001E_3uÀûÂèÀ&lt;@÷ßc¤@_x000C_XÏï}Àg?p*ì@AÙy4@ÍTP_x0001_Ó³@0m¶l@ÀÅ½d°_x0015_£@{g_x0006_tõ¦@À_x0015_ï]^´@LTû@|0j@öÃzÂ»E¢@_x0002_=Öü{@ä_x001F_¯)_x0019_O@èB)ºÁ@S«Í_x0019_	¤r@À)Ë_x001F_Ï8À_x0001_\°\_x0016_¥@Xr=õi³@ß~¨xØ_x001F_À+ÌöPe@&amp;¥_x0013__x000C_GÆ@ü_x0013_­÷ö¨@c±:À¥@r¶Ü¿z¡¤@å]¢í.@ _x0012_DØ@ãÆB_x0001__x0002_m¡@áZ[E°¬@ÒL¤a«Ø¥@_x001C_|Ð_x000C_µ@s!UW"¢@Y-wß¢r@|f,Ã O@h¤¦òw@:Ø"·Fk¨@¯A_x0018__x0015_'w@¿T_x000F_xÿ@¨©S_x0010_u@óÎÞ_x0007_¯@§$_x000E_qbÍ£@_x0003_åÈÐ=ä£@_x001F_=C(´S @ªrÄ«7@µÏ_x0003_,¿°§@qÉÐ?àrÀpÇ§úf´@5âo¸"¶@¡`ù_x0016__x0015_@	ý_x0016__x0019_%@ þ_x0008_éè³@ÏPV_x000E_£´@v0G7@«@äÂhÀë~@06_x0012_öþk¢@0yÔßJI©@\vÛ»¯@!i è®@ÕÙ_x0010_#Qâ@_x0003__x0005_±_x001F_³F¥@Z&lt;ú¤_x0002_¸@ÔV/%@ÎX;ãh@p©í±áµ@æÃ®¹@_x0019_b!_x0010_"ë¦@DÇÁ!_x000D_@Ñ¯²_x0001_'³@nÌX9Ë@_x0004_µ!Ke@/ÅÂd¼@È§_x0019_ëÏ¡@Ô2Q35³¯@ïh_x0013_mye@øªÊÈ2T@à2Z¡@&gt;h×¢%{²@ÔÝµÁA_x0002_°@_x001F_Õ_x0007_É?¢@¾¬_x0014_Mx¢¬@z$Q¨|$ª@2ÝúR¡_x0010_¥@¯f¬öå¡£@¨«)A_x0014_`ÀºÇ¾×Z@Ò$ÜøS@n,_x0017_Íá¬@_x001E__x0010_§_x0002_âð¡@eÌ}¶Ê³@P	º=øÀþ¿T~_x0002__x0007_Én@-Ú_x0016_§¨J@økçQ h@úOÿÞºs¤@ù8h_x0016_×§@«¿ïÌt_x0001_§@fQ?&amp;2!@³_x0007_rX|@unß:¬O@&gt;é½£É¯@ßìxÌ_x0019_ì°@¦_x001A_Ý´@ _x000E_ð}@_x0004_§_x0013__x001B_c`@2@½±W¨@X^Åôºzq@8Â³_x0003_&amp;=¯@¥¶_x0018_Ó_x000E_Ë@3ñZÕûè @_x0005_4ÏyÈ±@è"¾@þ%|¸N@&lt;=}\ùÂc@Xk_x001C_#`´@_x0006_ÇÔo#°}À¡o¨È_x000D_¹@êí_x0002__x0001_&lt;ç@"';¡Â7@o_x0013__x0011_½7B®@6è ºò°@_x0003_FJ¦_x0006__x0015_@_x0002_Ê|õv2@_x0001__x0002_°_D:;À@®0¿(Ds¦@|	þ7cÀ_x0006_Q`HL¡@êî}Ý¯@®(_x0002_eDö³@_x000D_à!æ ¨³@ì`Q_x001D_N^ @Ä~ô´,®@Ð_x000F_V¤«ª@¢pyU§¥@íó8H%³@¥\_x0001_&lt;å4@$_x0008__x001C_ñÝ@_x000C_ôÏ_x000E_CÔ@ne¬ê:7@i[_x0018_°´@K	Ñ°@_x0017_Úÿ©©@2fY{k @¹´q´Ï©²@ìÐÂrÝþ±@S!W_x000D_@_x0010_¢_x0012_ÍÙG@ý½__x0007_U²@´MñÌ±@_x0003_FL_x0019_ä&lt;@¦òÐã ü¤@p9_x001D_BD±@¸¯¦g¡@«?_x0010_ _x0010_Í¢@´_x0006_Uk_x0001__x0004_G_x0001_¡@¯Ã=¼_x0003_@ÌXO#ÿr@4B»U_x001F_*³@â,¿)A_x0003_p@ì`|É©¬@#_x000C_	fèo@[Üôkª@_x0017__x0008__x0016_+î@¸µè0ç9¢@®u}_x0018_¸b@î_x0015_ã£_x001D_s§@AYà_x0016_µ@Q~ä_x0013_Í@Çß_x000B__x0016_*@f¥poå@¬.òa_x000E_®ª@ÊµcB}@ôoÈWÙÈ¤@ènFÝ©@ÛÝbÛ_x0008_ç«@C_x001A_.Z]®@~µáqø½®@ä{'z;@rGAæg*¦@.¬_x0002__x0012_¤û@5ýÛa&amp;È@PÉ÷_x0003__x000F_³@N{èz&lt;G@5V)òº³@äJNÖpª@?Â{Õ¦°@</t>
  </si>
  <si>
    <t>7cee92a440169d1cc9af31c965ed7d55_x0001__x0002_$»_ÖC¨@½I÷	»¤@vrEì#±@fà^,:bÀÆö£_x0013__x001E_¨@_x0004_Ò#D´¯Àã!_x0019_ñ£¡@ãw©spmÀº¿zdÍ¡@E_x0007_DÜó@ÔÝ£0±_x000C_¦@­ïeN+_x0008_@,Cp+_x000B_L¬@nh,çà@@_x0007_;8ç¯@\_x000B_¨D_x0007_{ÀKæø7ï©@W_x0018_F_x000C_â] @èû_x0001__x001D_Gç@ð-ç¯*r@N_x0014_áw!@«¦,~@õì¶ÝR&gt;£@%÷¡&gt;atÀÂ?_x000B_On@µVÜñ8O@íe%Ò@öÊä_x0001_3°@øÛl&gt;tÀ®ºª¥@Û,8}Ö¬@_x0013_Ô;+_x0001__x0003_1ÏÀ_x0017_Noäôú@_x0017_ß5_x0013_À°@1_x001E_°_x0011__x0007_²@/òRÑFV@~yn«s¯@Òf$ÊbGq@üÜVø}@PäºïÀí@(Z,Í+»x@üóDò¯\@ÊùsT	@kÎ×]Ä¥@p_x0019_/Å_x001D_æ¢@hr_x001C_­t7§@Z`È_x001E_ß±@£_x0002_2^é®oÀ_x0014_ÅpÏß@'Gï§²@_x0017_]ó6W§@ð-nF-=ÀÈÖ$_x0018_Ø¦@-ÍPOW®@óµK_x0018_É_x0014_¨@9¥_x001E_K~@_x001F_¤)á@vÖnÍ\½¤@_x0007_0æLwÀuÁÒ1ÔT¤@3³ï_x0003_Ï£@f_x0008_R8"x³@:_x001F_»w_x001D_@_x0001__x0002_­F]53c¦@¾È10IB­@ÚÐC¨@»_x001E_îyn@÷Ðà­ÜÑ²@õÕê(&gt;©@_x0007_8*¨ò°@Îîhòé@ÓeG-Ï±@á§8þ	+@fé_x0018_é_x0012__x000B_@ú¶Èü5 @9ë_x0012_ûB§@°_x000E__x0016__x001D_M©@¬ÝÓßôã§@ò¾_x001A_ ´¯@*Ñ)&gt;§@J_x001E_"&amp;4¸¢@Xrp­Ã¦À«^TdlX²@RùUÂ|³@ÃçEÒM©@måPÎ§É@_x0016_. ±J@ü~¸zÐ@V¥¨5ÀU¡@þJ)²®zÀcî,0.Ë°@°$9@&lt;@_x0005_¬7ÃÌÕµ@_x0001__x0014_!8_x0017_@ú´Ä_x0003__x0008_á¯@ìòD÷»Ý£@øi(CýÀµI_x0014_,_x000D_s@z¿9	_x000D_­@ë\hÀ@ù_x0005_DÐ_x0001_ÀÍÝý_x0005_.²@´Dë¼!úe@_x001B__x0002_½*@¶*_x0011__x0012_@_x0004_pzÉÑh@ez=(&lt;¼°@ö×u._x000E_¥@:râW_x0006_©@Þ_x0014__x0006_&lt; e@ÑEi_x001A_¤@L_x0005_PÍ³@Ë@H'Úø¶@Z5¯_x0019__x0002_¡@.Ä^âo}}À7n2Ñ³¤@TÛ=¾z\´@$ñ_x0007_DÜÝ@&lt;?}_x0014_º@Fü0s«G©@4pà_x0008_Î@5mõ_x0018_JÒ³@}±mMf­@_x0015_©^·&gt;±@G?tQÙ¥@âìÞÎ@_x0002__x0003__x0015__x0019_g#_x0019_|´@_x000C_L±½A@¶U_x0006_Aë@¡[¡ s@oâ_x0016_^(}@_x0006_¹×ï é@¼Zñ¦±@ÀN!/¬pµ@_x0001_Ã×öE²@Øék\}\ÀFk8eÆÀÂ§ª¦ËNÀÒé[*BÊ¬@ôxÆ_x0017_À[ª@®²,¿P³@z&gt;r5?@_x0019_Â§pÚH@7|Cö²²³@`ÿiÄ¶F£@úÏte;¦@_x0004_b ]æxÀ¸_x001C_É¦.@_x0018_,ëýú_x0014_@-QIâ-@Öu«@]èw×¬@CM_x001B_¬´c@_x001A_ã Ó© @_x0006_W£]Ñ¾¶@à*_x0014_U¬@v¥áøq¥@åÎ_x0003__x0004_ÕP´@3ðsÍlî@TBÓÕUp@_x001C__x001F_ô[¯@_x000B_y_x0005_åÉ_x0014_¤@ê7êææ7wÀu¾?þF¡@ô_x0003__x0013_I±¦@/Q6-Rc¥@ÓµùÜö¤±@ï½à_x001B_Ä·@éuÅC/O¤@PHýFn@Y*ñiä÷@qÔ2À_x0008_¢ïæëâ£@`¸7/_x0001_9ÀøÓäKr¬@¥ã_x0002_¼¯­@_x0008__x000F_éúÛº@s_x0017_VÈR_x001C_jÀ:ºÚô´Ù­@Òö@ÏD@ÂÏ_x001D_Ç¯ã@z§fÜ¥@ê«É_x000B_bû¬@|&amp;9,ò@÷HM|g¸@À_x0011_UýA¦@0ÂC¶[ðX@H_x0012_p_x0014_i@}*=¨É²@_x0001__x0002_S*À¡G_x0016_¢@¦ÍEÜÞ@ñ_x0015_c_x0006__x0016_°@´ð×9P¤@3"ºøª²@U'þÂ@VÍÙºÙb@S{_x0007__x000D_#$À#dÈ0ë_x0017_³@¿1_x001A__x0002_G.©@¡F¦R_x001D_NÀÚ_x001B_ {`@Â %ë¸¤@LãE_x0018_»@Ìn_x0017_IÖ"@$_x0014_;I_x0013_Íª@$³z2¦@1÷Ñ6Ã_x000C_¯@Ö¼=_x001A__x0018_pÀ28ê3Ý_x000E_}@·M¸NsÀ@_x0015_¢hï;Àãý%Þ8¡@Y£s` ¡@ów¥[_x000E_M³@À_x000B_¸gæo@?ªÓ_x000E_Å°@]ç­Ûó_x0006_¯@]V_x000B_´¤@ÃÆR/Õ¨@Àôk%z@¥_x000F_0¢_x0001__x0003_¼ø±@$¡{èâ2@_x001A_ù°ò_x000E_³@C_x0008_@K³@ÃæÕ¸[þµ@Jå4_x0018_/\¶@fw³6²@ð?®ö÷ÌÀ+/?Äª@_x001D_5LG¡@Íí_x000C_¥àlº@Öh?zÏ®@AvÀ}ÿM¯ÀÒ$«¯*¶@_x001A_o{2_x0018_¤@~+Rß_x0007_­@)[(kª@/¯c_x001A_¥@É·ÅÊG±¥ÀxpKË³@¯óÜúK_x0006_®@hâ_x0013_'µY@í®òF@lÙòîTnz@FÞ_x0017_ÄÃª@éhh¾p@l+[_x0004__x001B_7aÀ_x0002_Q`¶­ÀÇb´G¬³@Ö_x000D_Æe&gt;ò@.c¾ºÑdQÀ}b³@_x0003__x0006_t©J_x0004_û ²@B_x0005_:T±@¸q5_x000E_åKÀHañb_x0006_3¥@&amp;ikÙ_x000C_§@@"¶¢¾@ª*Ú®©@_x001A_}1µÌ¦@µ_x0015_(cª´@§_x0006__Eù¯@ZÜgEzB @_x0005_ìbÓ_x0003_¤@&amp;;rt¯Àðß_x001F_ÄqÆ£@³eC_x000B_Ðb@x._x0018_T®&lt;T@BA_x0001_uq$°@$µ°ó¡@áQÝðåí@R_x0002_o;ÝÀNM_x0018_gÝF¥@x2g&amp;hõC@b@_x0011_e±_x0016_ª@»K|Ho¡@Ps[_x0004_X!¤@1èn¬O©@_x0011_7åVè_x0016_ @²X½¦z¥ª@W¦¿Q_x0014_î @_x0002_ñÄw_x000D__x0018_¯@Øu_x0011_C}JÀy_x001A_ì_x0003__x0006__x000E_Ò@ô0êý%+¢@_x0003__x001E_ª_x0002_Òq@ßIâ_x001E_D|ª@ÕðÐ-&gt;u@ä_x001A_$P@û&amp;®=í@ÐW¦+xvÀã}XäÈ_x0017_ÀãU]ºR¦@j_x001B_ôà¹%@YÎ(l_x0014_@¯$_x0010_L_x0011_§@bø¨úÇØ·@BW½ÊÿÞª@J\øç©d@¼Ýâ" ¯@}1_x0011_p_x0017_¸@ï_x001C_Ìj±@0ÎTó_x0001_°¯@ÆÞQZ¤_x001A_PÀDâ,E_x001A_¤@$è_x0015_)#³@åNâõÄ§@½ôh¶_x0004_£@É®)ª1¦@¢ ã_x0005_@X2?_x000B_~ì@­4_x0015_8X_x000D_§@ª3þ	_x0001_@@½«Aú(­@zÂZ@f%@_x0002__x0003_íõOïe²@_x001E_6oô_x0001_3À-©õSû¦@å_x0013__x0012_ÁÞ_x001B_©@i^ÁBÎ_x0015_@Í_x0001_p²@;~g_x0014_û¸¡@é®ËÒ_x0007_¬@z@xz·Ç°@B/Ôe«@ø¨%£ÒÊE@_x0008_2hbÎ¡@_x0019_G°Ýö_x001E_¸@©_x0015_x´@	_x0011_"Å_x0011_&lt;¨@´wºFyÀrX_x000D_­]@=Ú¢_x000E_°¦@û_x0010__x0013_ÃlvÀ_x000C_«]Ín-­@_x0008_vb9S@áA}éBo¥@_x0001_Él*V_x000E_Àt!_x001B__x0003_Àb©@ãÍÐp_x0015_&gt; @zþ_x0019_ªdó @V]ÏÑ¢Àl"HÓ_x001C_¹±@rKeí¯¬@¤XJ¦Nô«@_x001C_~'P¶óV@_x000D_oÌ_x0002__x0003_¤|@Å_x000D_ñHë¦@ªî[G	Ø@_x000E__x000D_O_x001E_ozÀT×/¨¶Ù§@_x0012__x001A_ÓF.2@_x0018_;Ò&amp;Ë_x000D_À(môÁp¤@û'I#½@ù)å_x0014_Ð2°@=goÊK¬@9_x000F_.ú;_x0014_¬@CPüK­@Un¼Ur@\_x0003_+9Fà@¯UDµ@råÙ&lt;_x0002_@Uõc$änÀJÔk¼5¤@_x001F_õ¿ÙÓ¤@©N¼":¢h@ÒûU_x0017__x000C_®@ÜÌ_x000B__x0001_Pô®@4õc_x0012_Ì«@®5$~ÿ­@BkvP¤@gâìvæ_x0002_@ÀµL_x0016_s÷@"4c&gt;4_x0001_x@EÎëò_x0001_¦@uª#è$_x0001_¶@ p_x0004_û_x001B_À_x0002__x0003_#Lh'9¤@_x0010_1_x0005__®@f_x0012_h9¾é¤@_x0010__x0004_¸ V¬@]Ý£¼hÀ&gt;kaâ©_x0012_@e_x001F_Á_x0012_jù@7x#Ùlë @_x0016_xãðK:¯@L_x000D_ëú¢ÀÎüøçÇ@pµ¦@=¹JF:c§@âN_x0012_»%²@`¨Å©FFR@ÜÔÂ0ý@Ö_x000B_!k÷¡@³°o;ú@;Ï	^Vò²@· _x0013_Ò¨B©@h_x000B_Ð_x0010_Ø@Z;¶ìí²@\·Ã?¦k@_x0011_,ÄécÀQYÕM_x001A_f@_x0001_g_x001A_¬±@_x0005_dL@·[f+}Þ@÷_x0014_p_x0004_-rÀ&lt;M}f,®°@jÙKZÓ°@¢_x0019_Øà_x0002__x0003__x0006_ç±@«æépÙ@7æ§@¦Ië·¤@ÝRË3A~@_x0019_øé\=¦@_x0012__x000B_ô£N_x000E_@eViÖ9Ë£@8ñ_x000D_]C&amp;@_x0016_m_x000E_)_x000F_®@ÿÒ»"8@ñtáÒÒ³@ö]4_x000E_B¤@oõ_x0006__x0012_b¥@_x0002_k_x0001_h_x0006_x´@á±ræO®²@`÷ýëõÓ@Z_x001F_Ã\ÿ_x0019_±@Ò=Mj=§uÀlÓ±BFª@f_x000E_P×üA@Ø¿¸ÛÆB@âq²F:ª@8_x001A_ñ@üüÊ_x0005_¬B²@ÖÉçøÆk@3v°t¹¡À:0¡Ç*³@I_x0001__x000E_ò%®@ÑésÏ@õ­Äåm_x0004_À@ª_x0005_i»_x000F_@_x0001__x0003_@iä1Q¨@«ç_x000D_êU@úbÀ¾¼HÀ@Pàµj/©@Nm_x0006_÷]¶@_x001D_ÚÂ­È,¡@«Ñ&gt;­q`³@f_x0013_Ï(¯æÀuúý÷©@	a@lÝO@@ÂAÌ°_x0001_¤@y_x0002_R_x0014_þ#ÀçívùBÁ@ö_x0015_óÞ¿l¬@÷uyïP¶@Gqä]ÿµ@cBðd[°@,JØ³î®@Ô¡%gÏ&gt;@7Òm7_ü®@yð_x0017_gEk¦@R&gt;¾ÿS\@&lt;r_x001B_Ïè@XÍ_x001E_ù_x0013_ã°@¢_x0006_Ü¦³¦@Ñ*aûl%@q Z³àú§@beÆÔz+@æ7Ò·-ó¨@_x0008_æ.ç¦Ì@0t.8D©@_x0012_¨¢_x0001__x0006_Ö @[ñLX_x0016_\²@S»ä¸s²±@	~_x0005_¢Uø¦@ã³ï¢&gt;­@«ä%/y@ÖVal_x000B_Q@/_x0015_xCGÀ_x0014_n/±ì_x0016_µ@l_x001E_³_x0019_e_x0012_§@äf_:_x0007_«@9Cfsi¬@¸:¬°{¢@0ju½(Ö¥@Ú5y!	E­@¯K_x0012_~ö«@ûÀXT_x0010_/§@æÓ_x0004__x0017_Pë²@8hºå©@¥ü_x0010_«l@¨¾_x000C_[@_x0002_¬@NÝ/ùSè²@Ò6%ÜÖ0@rþÞ;¬ @&gt;U_x000E_»ø±@IÜÒÇ	D¤@k&lt;ÐÇA@°-Ù_x0001_R_x001E_¯@_x0008__x0003_G°u©@êæI?H@_x001A_*Yøæ¼®@ -«_x001D_û4¯@_x0001__x0003_¶_x0013_F I®ª@°ÔÇø£@_x0003__x000D_x{@Ç|Èá/Y°@	T0ä_x0008_³@Þ_x0002_t³°Z@¦ÉP@½K¤©¾¦@vZ=ú_x0012_@þ]+[£@.T¢§@ÌÖ&gt;Õ¢@ÔÒÉâ@Ð7JVBµ@¬_x001F_Ê p@\W %ä.x@0@v®Ó\F@H4_x0014_g5oÀZ_x0005_.Ç)@«¼|^Õ@(?2ÙÀn_x0012_Rb@³çgM_x0017_Èa@ùa 6Es¡@f¯@³biRÏ@à~_x0010_W@_x001B_Ð_x000D_Ú§ú@_x001A__x000D_Öý9®@âÍ_x0013__x0018_ªµ@¬_x0002_Q}Ó?@_x0005__x0019__x0001__x0002_?° @ô».X|¯@iXy±}@Çz£MÚ0±@uòH)ó_x0012_ª@¶pá\Ø¥@Ë_x0001_Ð¹bV@°Õ+_x0014_µÇ@&lt;È	0@L_x001C_g!§@^¾Î·¿gnÀÃçQ_x0017_C?@íÔIi±@)_x0019_#@h_x001C_@­¹ùÍ±@$_x000E_¼}&amp;&lt;°@Ø_x0011__x000D_,jÜ³@öà(_x0013_9ÅÀq_x000E_3b±@ÊDÊÆ¬Ü¨@_x000E_$oUãµ@þÆ&amp;©(`@0_}­Ë@ ®«X,EB@ã_x000C_Xÿü@gR&amp;þ_x000D_¡@¼ÊM:Ì_x001E_¨@Û¦¼(¸¦@¡Ü¥á _x0005_±@ _x001C_JwÓ@ÏÝâ_x000D_µ@Î"Û¶§_x001A_@_x0002__x0003_Hù±&gt;éÿ£@¨j£ß§À,'¥ji@`ÿ@Ù_x0016_J@_x0005_ù^B_x001D_@_x000F_w_x0019_&gt;ý[·@éf&amp;3ªc@Å_x0010__x0017_½	ã¥@ëHò@FE_x0001_+úÇ@¼Ùp·à_x001E_k@å_x0005__x000E_¯rú @_x000C_¤~¶E_x000B_e@_x001A_ 6ë@êÛÄ³¯@Ö²À­çÀàEÄj¯§@_x0018_ª_x0005__x001E_«@ÂÈÈ ¸@éc_x0006_âQì³@Ï38öËU±@«Ê0O&gt;¢@â¢hn_x0019_µ@8mÑÔ9¼@î¤Ëk¤¶@öï_x000E_ÒÍK@#ßÄ·_x0003_@÷©E_x001F__3 @Ö_x001F_¤çt¦@óÒHE%¦@8Ç îAÜ@¦9Ý-_x0001__x0003_ÖF¯@c°}Ð¤¦@µâ`Wà£@¶Ñ5â¥@!°v®r¥@.pæ_x0017_¾¹@þìQÙö¥@`l üõ@Z¸½ÍW©@?ÀD_x0005_k@=ì´_x0016_· @_x0005_Æu§|&lt;®@nÐãþE_x001B_¤@ÖrÇ!Ò¡@Qh"ñÏ_x000E_¥@õü¥B¯_­@tæ­´%¤@:ÇW_x0008__x001F_±@_x0002_H_x001E_\õ@ø_x001A_¦Ó/²@ßxÙþ¥@_qÝ­@ÓvÝ_x001A_}£@R_x0004_¼«0@Ø£-9^Þ£@±BÓ¦5ò@¯òºXö~¨@ßïÂù_x000B_¨@è9jÝºµ@³89ÝÒØ¤@B2_x0019__Èt@4HßÐè±°@_x0002__x0003_c_x0001_À_x0006_Ø°@96[~NpÀ2ÞºÙ_x001B_ì£@_x000E__x0016__x0010_FìZ£@Ëª *¢º @Ù¨ÉFÏò³@_x0008_r_x001D_¥E_x0012_@W(ÿO:®@R_x000F_@²@Yh&lt;ºéq¬@_x000E__x0017_Ô1²þ@$Ok¡á_x0002_³@W~á_x0002_é¨@´Æ¢h}d@[B_£_x000D_N¨@ús_x001C_yÏ­@öFñ_x001A_Ë]ª@_x0016_Ý¡£jî@_x0015_2g õ£@&lt;ß¾v_x0008_±@×2á Û¡²@_x0007_e;Ó#¬@,ÇÄî Ûm@N_x0010_BáÜwÀpû$§_x0008_Á@«GÓTõæ«@_x001C_}Gô)@É_x000F_ºSi@-_x001B_Zá_x0008_ø¹@È³»F8¬@·_x000F_mÙ§È@çË_x0016__x0002__x0004_{ÀÙe?iÇÃ@6ô_x001E_ÿ_x000B_ª@ç_x0004_¦©:¦@_x001A_c9[U/y@_x0003_+º*Á@ÉPëÏ~_x0001_À_x0001__x0018_~_x0007_g±@¯Ê` a£@ýlÏ¶þ-®@=A_x000D_p×Î°@Ör?ÕáÈq@0b|G¥À i¥_x0001_Fõ³À^ÎªC©T@äÓ_x0005_¬@5ó_\¤Òª@_x000C_,+nÑ±@¼T`ï|¾¨@°qÂçÓß¥@¤_x001C_Iu£@LAÿ_x0010_@&gt;î*âÉ@sþß@IÚ_x001E_j@_x0010_´ðè_x0001__x0019_`@1LKº¯@826ñí¡@w_x000B_T_x000D__x001E_°¤@¨_x0018_ã©@ä4_\o@V_x000D__x000F_ÔHÃ£@_x0004__x000C_øbü"_x000E_@Õà­ïº«@ÃÄk­°@¿¢ªÂ§@{C&lt;»_x0012_@9îÆt²@Ë_x0006_ò$9ú@_x0010_PÅ;l©@zlÕü-Ô§@bþjZ!q@TÅ!Ï. @hþf~£@&amp;_x0001_É_x0010_¹@Ã-T1gG«@J_x001C_|Nå@NlOßo_x0003_©@tXyuàu@î/[s@ýAUØyÛ¥@Wbz¡+~@_x0013_~_x0002_¶l¥°@é_x0006__x0003_÷J @­M²=£@Ý_x0008_n¯Y) @Þ_x0005__x000D_ºr?«@¬ËÚÃò@îoÎ/Õ@Â}x_x001E_1µ@úB¢Û¯@_x0007_ilÜßº@Ô	_x0018_°°@_x000B_©&lt;W_x0002__x0005_÷_x0018_·@&gt;_x001B_O?èg @¡ãÓrd@¦cØ_x0013__x0005_HÀ±xùíô¶²@Þ±3èÀË¡@õ£Úm_x0008_b @«ò_x001D_» ­@_x0016_¼7}MêrÀ»¦~_x0018_¬¦@Í9ÑØà­@ä_x000E_vhý¦@/_x000B_~É	«@_x0003_;ãd@âD é§×¨@_x001C_÷_x0016_X_x0011__x0014_T@~_x0001_È7R¡@#XÛï&amp;_x0011_¡@C,G6¯@_x0006_gµÁé[®@Ö&gt;è_x0019_qXg@¤_x0007_«¨@]?³å_x0004_¥@Vr_x0015_MD²@hîºB³_x0013_¦@²jèmª@þ(PìÀ_x0006__x000F__x001A_=ô¢@yµ	h'¡@zåÙÎ§@ëUPQ@ç¡~½_x0007_®@_x0001__x0002_µü}O²@R%S*Uó@-×_x0010_~¬@QÉo_x0005_{£@ÂYí_x001B_6£@_x0016_§G¯'}À_x001E_1Ê/v@*btÍµ@_x0010_´Ý# Ç@_x0012_Ñæej¬@_x001B__x000E_äi²@0_x001E_Ä¼@°Kü¯¾B@O±Ñô@\Th_x0011_æ6ª@öëØì'·@Ø´&amp;~_x000F_[@å°83ìE³@¼¦	q©@_x0004_²r_x0008_«@WÖ3®@ÊãUä_x0008_àz@1ÙöL_x0018_ @VáÛ¨á­@,Oª íÌ¦@æ÷"_x0010__x0002__x0011_¬@F©Zn+Ì©@_x0018_ê«#@èè¯Üx§@pF¦ª@^Ç¢&amp;?-§@4_x0014_¼ä_x0005__x0007_o_x0003_°@)Ar_x000B_	@YðçMZg£@(èÙ_x001E_©@m#_x0014__x0005_þª@~_x0016__x0019__x0014_³@*®¯ó3@§©ö°@qav_x000F_´@ïäÙu$@	_x0014_ìðß¤@Þ)¶_x0001_­@qèÕ÷_x0002_@Dn_x0001_Á/³@fc[6úè¯@_x0007_aü©/_x0004_¬@§i÷cc¯@¢ín8°@93õ¤eU@Øk»gUÀCO¹_x0017_÷¡@úû_x000E__x0012_Ã@v_x000C__x001F_X@0_x0016_ñc;{@_x001C_S_x000C_KéÕ¡@H_x0011_û7Eµ¡@_x0006_åA¤@z_x0014_Æ_x0004_b$@ØØUï@ô9_x001C_h³@ms^¡_	@Õ_x0008_s­,_x0010_ª@_x0001__x0005_#_x000B_Û_x0005_Àê )®·-´@ïâñÂ)n¥@ÖMÄ®Ó@a_x0004__x000B_;_x000F_]¤@.;EÝ\ar@_x0003_êès¬@BoIS@_x0014_Ö$^²ñ@Ó&amp;¾c¬_x0004_§@	í"ó@øøÁ_x_x0004_¥@{._x0015_GÛ;³@fÀu44z@×UÅ|s@Êìj¯þ_x001C_ @_x0015_ò|Ó­@_x0017__x0008__x0013__x0002_î_x0011_©@âFl''¥@â{e³@l6)T¦È±@þÆfN\m@o_x0015_ºq3±@Ì1_x000C_ANCf@_x0006_NÇ_x001D_oü§@ÒÍòZCe@&gt;Z¡¬ëÀÝÊ_x000F_Fòº@Îè2_x0008_\5®@zú_x0018_&amp;ä´@ÿJ;_x001D_Ò´@qEÈí_x0006__x0008_\t¦@_x0018_¥ðÀñ%£°Î_x001D_­@ÛâU3Y³@âókÑN@4m[I÷0§@ÓL½d5¬@0_x0001_oû@_x000C_þý¾Ò²@LÚßo_x0005_¸@8|_x0016_~åe¶@&gt;S¸Ô®@_x0002_+83-¶@_x0017_oý¥Þ¢@¨_x001F_LNoÔ£@Juú/7¦@n48·¦v@c¾fq_x0008_}¦@»ï+íDè@,u$=½¨@Å)!yÝ»»@º»_x0019_á_x001A_g@|ÏM_x0010_¥@_x0012_®{åF_x001B_uÀûï_x0001_1à±@+_x0004_7|¶@Y=Hï'Ì²@mân´­e¡@à_x001A_PV$©Àª_x0007_IÒ\J@Ý_x0015__x0010_[j§@Dï-fw_x0003_À_x0003__x0005__x0011_ÉÃC4z¢@_x001B_·3(_x0001_¢@ü¡._x0006_ä©r@«%_x0012_´Çé¤@ØàP&gt;ù¯ÀÓÜýûÀA÷_x001F_Ù£@º#Õ_x000C_û@Ä_x0017__x001A_Õoj @Ç Â+¢@ZV û×_x001C_±@9_x0004__x0016_Ý_x001A_@Ã_x0019_³á_x0017_±@$u¦Ììã¡@U}|A[[¨@_x0018_&amp; 4~À_x0006_öñ¬@øµN_x0002_ÈÙ²@¾_x0003_ôw¹­@©G_x000C_·e©@ÄÖ¬±_x0002__x0019_CÀ'û_x0017_w_x0018_Àà%-¸0ü«@dM¤U§[@`Wuæm_x0005_µ@9EØ'ÍÉ¡@o´Ãò_x0008_ä@ÈÿìWÒ©@×ß¢4^¦@¤_x000B_¾D9?£@_x0002_üÅÿt¤@èMf_x0003__x0004_ô9y@&lt;D:@0_x0018_º£ü¥@oÈÒdl¨@é&gt;¶ã±@_©¯@ &lt;úÐ_x0013_©u@snc_x000C_Ç@é_x0011_ãj4³@_x000E_"Râ·¿@¸µDg6.U@¸2_x001D_à!DÀ4¬Õ¹¤@Ü¦B2è_x001B_¸@Ç_x001A__x0006_á+H°@tB_x0006_fÖ¨@ÈæÒ_x0007_Ù qÀ(É¤ërß§@éQöcu@_x000C_ê:y;_x0011_¢@*I_x0012__x001A_í@_x001E__x001D_"_x0002_Kµ@_x0001_«AG_x000C_Ï·@8è_x0006_¦üï²@¤È÷Èd­@_x0016_·pPó_x0012_@4´ü×Xk@'FXòû´@©k] 	×­@R]QØ¼_x0004_d@'ÛêK¬·¡@ø_x000B_åýÉîwÀ_x0002__x0003_zAû0¤©@hs±EAâ¸@_x0001_ñ­ù_x0012_¡@3zEªÀ( _x001A__x0019__À®#E_x0014_ª¥@_x001C_Jdp ã©@è_x0007__x001D_Ë@_x001A_ê7%¹2²@àZåêB¦@5¢Ò6¢@ùMQÑ÷£@-¤*õ­¢@y¿èõ±@²û13ñ µ@ù-^³P³@À½å°@_x0010__x0010_ofF_x0019_©@û ^¸è_x0002_£@}Z2ä@&gt;æªÿ¬z@_x001B_×ñÝ×P¯@j#IX¹¬@ÿT©ð_x001E_¦@"Ãgôõ_x0001_³@UÎu_x000C_¥@Æ?æ`?n©@A_£0_x0008_|@¨_x000D_L5«P@ob÷n_x0017_P@ª¯åO®J¬@Ïôjç_x0001__x0002_=_x001C_À¦_x0002_¶ _x0004_£@_x0016_ï_x000D_&lt; @+Y±ÎÑ5@¢÷Ey¾í³@4fx¹¨±@¶OîL_x0004_@-ø_x001E_µ±¨@¹;è_x0002_4À¿ÀVè?³@ÛÕØû0ì@_x0018_`Øiy®@sñí¯}Q¢@»ìé/^@j_x0018_Ò'mu¨@IM¥J@@rtêü@Ø¶$Õ¤@Åªõryg¸@}ã,_x0016_·¢@Ós¢bAq®@_x0018_¿_x001F_´&gt;¦@¹¨§å3_x000C_§@ð©`Zh@_x0010_f°ÉI_x000B_ªÀ_x0010_5»v§`À&amp;KQMâ¤@LáøõÕ­@9_x0005_	ÁÔý¡@ß2í!@kPf_x001C_ë¡¡@n­5Á	¤@_x0001__x0003_ÁV³ÈÓ@V£=L°@_x0007_Ë+ÂY§@®¬Õñ¾@ïíÔ_x001A_¡@a"QÇ°@{û?¼|@ÒÍ_x001E__x0005__x000F_¢²@R%W§·@Í_x001B_¡~µ@õ?¾i3%@yfôf@Ø%æÊ²@ÿqsÝý¡¨ÀV_x0018_ö_x001D_û®@@»Q¡¿B@j}uÿ£@ÇÉ$z¤ @´¿¸è¤]@è§tÃ_x0011_C@®Eúa6Ñ|@%Ô»±ê­@_x001E_þaV¨_¯@þ_x001C_è;ÿu@"[òP±@hÎ$ji{|@Ô¥sÝ£H¡@$Êòý³_x0002_@g:døîÐ@½ÜÞ{A`¦@Z_x0014_Í»tYÀ'Á_x0004_V_x0002__x0003_º¡@|SsázÓ¤@§Ö0?¶¤@,_x0014_Àú×Àä]Û°7ã§@_x001E_\ë©_x0002_ @Ú_x000C_¼ JÁ·@lm_x0004_&lt;Ù´@ê_x0017_¢wï&gt;ª@¢_x0015_ùîaY@(6UVC_x000F_ÀùÅ¦½;@_x0001_0ÌÕ_x0006_#y@_x0016_nÉn&gt;£@L^¸¬Ä«@_x000E_æÂ*±@Þ_x0016_ò_x001E_\_x0005_·@_x0004_1_x0003_¿)â@[ûÀw_x0002_@&lt;Êx°¬º¦@_x0005_'ÇØ_x0004_^´@ä?_x0004__x0001_µÓ£@CÞÉ¬¥@¥L=ò¡@R_x0014__x001B_ÓÓ£@?EÙä²@@ò^Zåû@²&gt;Ýµ@´?Êåve£@_x0016_Îl_x0012_=­@ð÷_x0007_¯¹¦@âéÀÈçU¢@_x0004__x0006_0ýª_x0019_¡@0üÕ_x001F_§_x0003_}@ÀÐªøºK@_x000F_¯]½_x0005_¨@V"_x000F_ë_x0008_£@Ò¶î\/¶µ@_x0015_&amp;5@O÷}K{ð©@._x000F__x0006_^¦@÷ó-We1°@Êà6Ìlv²@£KKÀ=$¤@q1Õª_x0002_£@ÇJº~	¶@àgL_x0013_Y@_x000B_}mKç³@¶ÿ_x0018_ã«i¢@ì_x0003_ÀÖÈ#¥@¦Kf|_x0013_í§@DàÐÄé@)Ç_x0003_hæÀË]_x0001__x001C_®@@_x000D_@Ð¢@Ò_x001A_.RÐ@o4M_x0013_k@}6ùÒÙE¹@miþÊ¦@_x0005_â_x001B_c¬«@ÚÐ&amp;ô0P@Û ßH&amp;&amp;qÀ©±þ´é @Ä¯	_x0001__x0004_Oå¦@¯_x000B_ Í'º@Û_x0011_[e@Xº;¡@î7Hã&lt;Ç§@'õþ-Dé®@_x0010_¥æiªC@@(JÎ_¥@ÝèI±D¢@ÿ_x000F_~]&gt;¢@)DsFìz¦@=;=_x0002_R\²@ËâÃTyl@ÈRLÈt¥@Èúï@ð²m_x000E_ù£W@_x0014__x0015_ô&lt;Q7@Érã(°¥©@ãt&lt;¿§¥@´õ4u@_x0015_{æÑs§@ÁPý({|®@L_x0003_ØÀì¥@N_x0008_ÞÐnS@TÇùP%_x001C_­@õwÎ_x001E_«¡­@_x0002_½_x001A_¾_x0002_³@¸K}Á@Ñü_x0006_óäB @Fdò1É¤@»¯@É»@QRK_x000B_[Ê§@_x0001__x0003_C_x0016_£Ñ_x0019_¨@+!\c¬@¬CÙµmt@È~B·ø­@Kß0-¹@÷Á`_x0011_J_x001D_@¨Ëñúá§@åø_x0014__x0001_PJ§@¹Ó_x0010_ï_x000C_·@5XÃð_x000E_¢@,_x001C_b_x0002_µ¹@Ö!¼A[Ð¶@ `_x0002_Mq½@:s¦}´Á±@ÛJ_x0015_ýsO±@ö_&lt;|_x001C_ ¦@_x0014_\3¢bQ¸@8ã Ols¥@&amp;_x0001__x0001_&amp;_x0001__x0001_&amp;_x0001__x0001_&amp;_x0001__x0001_&amp;_x0001__x0001_&amp;_x0001__x0001_&amp;_x0001__x0001_&amp;_x0001__x0001_&amp;_x0001__x0001_&amp;_x0001__x0001_&amp;_x0001__x0001_&amp;_x0001__x0001_&amp;_x0001__x0001_&amp;_x0001__x0001_&amp;_x0001__x0001_&amp;_x0001__x0001_&amp;_x0001__x0001_&amp;_x0001__x0001_&amp;_x0001__x0001_&amp;_x0001__x0001_&amp;_x0001__x0001_&amp;_x0001__x0001_&amp;_x0001__x0001_&amp;_x0001__x0001_&amp;_x0001__x0001_&amp;_x0001__x0001_&amp;_x0001__x0001__x0001__x0002_&amp;_x0001__x0001_&amp;_x0001__x0001_&amp;_x0001__x0001_&amp;_x0001__x0001_ &amp;_x0001__x0001_¡&amp;_x0001__x0001_¢&amp;_x0001__x0001_£&amp;_x0001__x0001_¤&amp;_x0001__x0001_¥&amp;_x0001__x0001_¦&amp;_x0001__x0001_§&amp;_x0001__x0001_¨&amp;_x0001__x0001_©&amp;_x0001__x0001_ª&amp;_x0001__x0001_«&amp;_x0001__x0001_¬&amp;_x0001__x0001_­&amp;_x0001__x0001_®&amp;_x0001__x0001_¯&amp;_x0001__x0001_°&amp;_x0001__x0001_±&amp;_x0001__x0001_²&amp;_x0001__x0001_³&amp;_x0001__x0001_´&amp;_x0001__x0001_µ&amp;_x0001__x0001_¶&amp;_x0001__x0001_·&amp;_x0001__x0001_¸&amp;_x0001__x0001_¹&amp;_x0001__x0001_º&amp;_x0001__x0001_»&amp;_x0001__x0001_¼&amp;_x0001__x0001_½&amp;_x0001__x0001_¾&amp;_x0001__x0001_¿&amp;_x0001__x0001_À&amp;_x0001__x0001_Á&amp;_x0001__x0001_Â&amp;_x0001__x0001_Ã&amp;_x0001__x0001_Ä&amp;_x0001__x0001_Å&amp;_x0001__x0001_Æ&amp;_x0001__x0001_Ç&amp;_x0001__x0001_È&amp;_x0001__x0001_É&amp;_x0001__x0001_Ê&amp;_x0001__x0001_Ë&amp;_x0001__x0001_Ì&amp;_x0001__x0001_Í&amp;_x0001__x0001_Î&amp;_x0001__x0001_Ï&amp;_x0001__x0001_Ð&amp;_x0001__x0001_Ñ&amp;_x0001__x0001_Ò&amp;_x0001__x0001_Ó&amp;_x0001__x0001_Ô&amp;_x0001__x0001_Õ&amp;_x0001__x0001_Ö&amp;_x0001__x0001_×&amp;_x0001__x0001_Ø&amp;_x0001__x0001_Ù&amp;_x0001__x0001_Ú&amp;_x0001__x0001__x0002__x0003_Û&amp;_x0002__x0002_Ü&amp;_x0002__x0002_Ý&amp;_x0002__x0002_Þ&amp;_x0002__x0002_ß&amp;_x0002__x0002_à&amp;_x0002__x0002_á&amp;_x0002__x0002_â&amp;_x0002__x0002_ã&amp;_x0002__x0002_ä&amp;_x0002__x0002_å&amp;_x0002__x0002_æ&amp;_x0002__x0002_ç&amp;_x0002__x0002_è&amp;_x0002__x0002_é&amp;_x0002__x0002_ê&amp;_x0002__x0002_ë&amp;_x0002__x0002_ì&amp;_x0002__x0002_í&amp;_x0002__x0002_î&amp;_x0002__x0002_ï&amp;_x0002__x0002_ð&amp;_x0002__x0002_ñ&amp;_x0002__x0002_ò&amp;_x0002__x0002_ó&amp;_x0002__x0002_ô&amp;_x0002__x0002_õ&amp;_x0002__x0002_ö&amp;_x0002__x0002_÷&amp;_x0002__x0002_ø&amp;_x0002__x0002_ù&amp;_x0002__x0002_ú&amp;_x0002__x0002_û&amp;_x0002__x0002_ü&amp;_x0002__x0002_ý&amp;_x0002__x0002_þ&amp;_x0002__x0002_ÿ&amp;_x0002__x0002__x0001_'_x0002__x0002_Z°èÓÐ°@ú&lt;9²@æ_x0016_zC/¯@ê7¤)¯û¶@lïA_ý_x0018_²@»9w__x0003_±@B®_x0013_î¬@TÓ÷ _x000C__x001A_®@ç9À_x000E_ ¸@_x001F_^Å_x0004_2l¶@_x0018_÷çR{¦@¢G»_x001D_ã_x001E_²@;t©,_x0003__x0004__x0011_P«@ü~ÛR·@üe?â_x001D_µ@¿Áé{8¾@èØg&lt;Åµ@äú-¹³@KÏòI=²@n_x0012__x001F_aÐ¤©@R`v9¢Ö´@!_x000C_Ñ_x0001_0Û¶@&gt;Å¦Wìµ@ÚD |¬½@ð«1ñ?_x000C_¶@Rå]+X¥@1+@|l½ @d)iS÷@è±³Dv³ª@´~äÐòC§@¡Î	§_x0011_T±@Lnl§	º@Lâ'[«@ÿ_x001D_ü³©@q³/Ü¸@Ú£iÓl?µ@]@Ëü@_x001D_±@Ä_x0016_ìSQÖ¹@_x0002_ÌKtä_x0001_»@_x001F_ óJñg«@JSOD=_x0008_´@ð|	2¼@4ü/_x0016_Aó¨@D­Æd¹~²@_x0004__x0005_ ºÖx_x0002_VÀ³¢_x000E_1^è¹@s_x0010_%¯¦¥@_x0001_2P5ò£@pÝ_x001D__x001E_±@_x001C_Bó_x0012_¶@ä_x001A_ÖEL_x0016_ @¸¯ê×¶@_x0006__x000D__x001B_ZN±@0Kb_x0004_0´@zd_x000F_uÛ´@ÿZ_x0005_IÅÁ@¦ló¨@D_x0015_qÐCµ¸@n°cÁ_x000C_@­@vÿÑ"p"§@R_x0018_&gt;ÅJª@ðÄV÷_x0012_¾@°_x000F_½gÓ«@_x0012_âÁfý@!®_x0015_]¿¬@Ë_x0003_ÚpzÁ­@4qòùxÚ²@ú_x001C_08¢µ@ÝÀ´â.p¸@¦_x001E_Ñ@:±¢@Xcª#s³±@_x000C__x001A_`_x000E_ãf¯@_x0017_=Hk¹¡@+Ô_º5@úÄßöë©@_x0002_«_x0003__x0014__x0001__x0003_Ì³@DcFasÝµ@T_x000E_º_x0010_J³@_x0014_^	Ea»@_x0008_¬xÃCÙ©@_x001A_cqTô »@èý.Í¸´@_x001C_è*¥Gè±@$_x0005_?~DÀJ^4®Í¦@:EÀd`eª@~»Få³@_x0015_ìv©@«XbØg¦ @Ðá_x0008_J1¹@²ÆØ¶NR²@@¦ú_x0003_'©@Ûúì1¿@#@Ïü¨@¡úï¸(E·@_x0008_å_x0007_q"¸@Ú+_x000D_Èk»±@_x0003_S!!!£@&amp;_x001D_3qÌ_x0007_À@C_x0007_¹_x0013_&amp;_x0015_µ@I5Ó©Á¨@ð©Cá¥@^_x000D__x000F_%Ë¹@bäh=_x0002_¸@Õ_x0001_	¦³@_x001C__µ	_x0003__x0008_³@|_x000B_ÌÚ°@_x0003__x0004_Ö5÷àÃ´@PÄÁ&lt;ó³@4¨Pä¹@âìé§­@_x0008_k_x0004_(­Ú¯@õ_x0008_l¥­@M_x0016__x0017__x0001_ù­@Ü&amp;_x0014_¦@ ¯¼ÔÕÌ·@#|h£¬	³@²q_x0002_&amp;M_x0016_º@j_x0011_è_x001C_¨@Ýþ×£_x0004_®@Ç_x001D_°U§@lp8Ï¯@ý_x0016_â/B¯@§Ð³÷ÐÐ¤@ð®ÛW·³@U%ò!¢@1_x0001_Eÿ¸_x000C_¹@_x0018_(uFÈ-±@¤æt®¡@ZÎ_x0015_»%W¤@tã{_x0003_¸»@p¡#rò[z@¶¶ô{_x001E_°@_x0010_ÏÏÙl®@¿q?_x0015_tº@¡SuÊ¸°@_x000F_3EJVMº@xÊ8ã6º@_x001A_9È_x0004__x0006_~ ¸@âÚ÷_x0008_¬@_x0001_¸ó¸@ÍÆÂ°@nL.5@TÃ±²¨w¦@PæST-×±@ìGw"®²@PÁ_x0005_F´@Ô6.×§@0_x0013_cÝà´§@¬êl¯³@ÔÉ9j¼#´@§N&gt;ø¾¨@ÌvlÝ«A·@¦ÜÄò·f®@pv*¯^'´@®ªÅÑË´@E¬EÖ_x0011_©@"lØSÊ @õÀ¤Õ£ó»@_x0005_¬ÅÊ,_x0018_­@_x0002_ji7Ó¼³@j'®@ø_x001F__x0005_x¨¶@C®_x0017__x001C_j¯@lV¦¾_x0001_V¤@/_x0003_Þ¥¹@ _x0006_C_x001C_a@hÀTé®D¬@ºÖò|¦@ß3¥n´Ã@_x0004__x0005_N¢0ùÀ¼@ÄÔ'Ñº_x0006_²@ÔO/äOµ­@|_x0007_	}9°@+?¢=û¹@HÖ|}õ_x0002_³@Èe÷`@-¯@9Ã`_x0004_#w°@'ùÞûb5Ä@jÿàÅ_x0006_\¢@nL_x000C_­Îpº@JS¢ÄÔ»«@ÑÏO_x0013_Ó±@9ø²J³ @¾_x0003_¦Ç&gt;ê«@.LAk|»@¾ùvTà´@*ËZ¦í¦@dDAëÄ_x0001_´@[%S¬í]³@FÎ_x0015_Ü±³@6.©õ_x000C_£@p=&lt;}¹@*_x0002_¡'°@äNøÞ3½@ïKQß§ @èý_x0017_eÂ°@Æ/¼©á_x001F_¹@._x001A__x0016_.	¤@[¾$ú­­@bÏoy±°º@Ðl[u_x0003__x0005_éB²@ý&gt;æ|¢¬°@Åu 6cÁ@âá¾nDn±@lr=³g»y@^¡íQ»º @E,Ò_x0002_Úz³@ÛN6¢_x001F_«¦@|6îñ_·@`_x0005_&gt;fHè³@üåßt_»@ý	Ï[_x001F_½§@bfz«ÄYµ@Ú6Ëº_x000B_¬@_x001C_ëF¯T©@R=Ügç®@"ì!iÐ·@ØëÀ_x001C_Ào³@ïK_x0010_úÿ©@ô/¬Ø,§@ è=ß¾­@°òfUüÄ­@*]ª_x0004_;/³@x&lt;&gt;,·@ï5CL½@¼_x0002_i_x0011__x001E__x0006_²@ã_x000F__x0001_/×èµ@±}!X @/J_x0007_ÙÐÂ@V*0¿0ú«@_x0004_÷vÑ_x000B_¾@bëØ_x0004_õ»@_x0001__x0003_w&amp;²)dÿ¶@ú1ÿ_x0005_¶@ß	x`¾@`_x000F_öµUþ§@F²äò«@ÜóË× #»@;£C8ù«@Èrq½´²@ª3²_x0004_+I³@æèaÌôà¹@_x0005_`W%±_x0002_³@_x0011__x0006_Ú$0ï¤@²ôË_x000C_±Ûº@%_x001D_7_x0003_·_x001A_´@tæMEðW©@ÆE^ò®Ò¹@_x000E_©ê_x0002__x0008_À¨@É·ð¹²@òê[äÛü¹@º_x001E_£Ý¼º¹@°_x0001_($é±@&amp;](TRu¶@N±_x000E__x000D_ê@ Éx×Ö½@è¦.ÖÜè½@äÉ)qz·@®_x0019__ãê°@ÚÀ4æAO¹@`ð±@~çÑµ_x0010_¤@j_x0003_á¸y_x0006_¤@r]ü _x0001__x0003__x001B_T¹@_x0012_	è_x0016_Ý+¶@âr²¬@_x0002_Øà_x001F_?_·@`´ßhG´@Vz-ØJï©@Èdº¶µ@"`ÀÕÁ@&lt;_x000B_Ä¿²_x0007_ @T3%Zl³@Ôe~_x0005_®^¸@_x0003_ ´ZöT±@_x000E_&lt;Ü©?½µ@¬_x0013_ÁW·@\çOâÊ%¹@$\LT_º@©]è!®@ÂÏ¶üðz­@;Ñ&gt;_x000E_ô¯@`z§k9³@Ú­oÆ¾¼@r«j»_x0012_1¨@ü^|8¸¾´@,_x001A_2ÑÊ¶@cg=$7Õ¡@æ	ÈKZ3»@Ltg_x0006_Ä_x001C_°@ëÎ_x000E_ÈÎk@Rm53N¾@t_x0017_Ü_x001A__x0014_Ðµ@_x000E_r\èÚ±@2¯Î(Y³@_x0002__x0003_'ÕHºÔ§@8#=g½h¤@_x001B__x0005_D6_x0019_Â@´Ï_x0018_û¬@À7(Ú´@Ù´Ôò¨@èÕ_x001A_Ñ@äú_x0003_f-º@_x000D_Ù_x000C_%k¡Â@_x001C_o_x001A_ø_x0001_@Á\üßA§@w¦ðHÞx¶@*'Z×êÃ©@Nd¼ÑÑ¶@*_x0012_%ðT²@¸s#s¡¯@-¡8 ¶@áþä×Â§@_x0019__x000B_&lt;¬ô¢@ÏÕs|^½@¼xËmz¤@$­Y§$°´@äÅMÆåg·@-«ëË3_x000C_²@ºý«/¬h±@¤l@_x0006_ìì²@tO_x0018_;CÈ¸@_x0002_`_x001E_	³@B_x0019_¼Ôø´@ÁtûjáÃÁ@Ö_x0014_g"ËY±@_x000C_Sº*_x0002__x0003_L_x0019_¨@Å°_x0010__x001C__x0002_©ª@üÏ³+Æ²²@òw_x001D_Æé·@~Þ@Uýj¶@%Ø¬@4_x0001__x001D_T°@à¡HA| µ@à#oaËª@ã_x0010_ó¯Þ@^ë{e²c´@\A|6Zº@Ò äÂ2³@_x0006_%"_x0004_Ä·@Ê_x0003_ãÔ)£@^Õ°õG¦@]yDøÀ@i=Y±_x0018__x0006_Á@ì·³½û¹¢@\Ô_x000B_2r«@²8l¨)¬£@2(_x001C_6Æ·@àº Ó«U½@r=_I'·@Â_x0002_QDv_x0008_µ@Í_x001B_©_x0017_wþ´@ÎÏþ}ó³@*Íÿâ_x0006_@$_x0007_ö_x001B_¸w±@fz¨Ê[s²@,Í­qÅ¡±@ÒF¥A5±@_x0002__x0003_ª¹bc_x0011_º@_x0005_CE±_Ð±@å¡NEã±@å¯?êªx°@l-Y1¶@&amp;_x0005_Àúe@_x0003_"ºäîZ£@Aæ( _x000C_£@ëX6ì3´ª@$|9"´9£@:yÂÄ/®@ütZ_x0017_=¬@J_öúj·@_x0013__x001A_[±i´@÷_x0014_q'(°@±6¸æ%æ²@_x001A_,;{Ü(¼@_x001A_NÏ_x000C_¸²@_x000C_¯¤_x0004_S®@&amp;_x0003_pØ_x0001_;@òÔ7íä«³@pÕ_x001D_ù"¦±@_x001B_^òM O¶@=ìuv_x0004_WÀ@¥Òìs_x0003_»¶@3°O_x001E_Z¹@"JïÓ~v®@OÄ#ãö´°@&amp;g°V=°³@Øèp-G£¾@HÇMÆ'Â@¦ñØ~_x0002__x0005_j(£@DÄÕ*_x0014_û±@²¥¾ßæ¼@ªc,_x0013_R·@_x0001_õ_x0019_ÀSµ«@L¨»¾`h¬@aT_x000C_ìð®@¬Üé@¼û¶@új_eµ@ª__x0003_Æ0^@mù®7Ú´@¨ñ_x0002_K_x001F__x0004_·@¢.q{zé¸@t_x0007_4ó°@Ê¯Ä¿{·¹@cÉ¾é±_x0015_¥@ÛÐ1}³4½@Óá%ï!´@û¨Ìú µ@`,Tþ_x0001_®@_x000C_põb7¹£@ÿ?7_x000F__x0018_Ï±@ðí9É(ÿ¸@Ò¨,à_x001A_º@£Ln&amp;Cf@J6Ú_x0014__x001F_¿@_x0006_¯:j!_x0006_­@_x001F_þÛJ_x0006_u¼@ùì'µ@_x001D_Scð´y°@§E1âm³@p^~îJÀ@_x0002__x0004_äWÙÏ_x001A_¬@T[Ö_x0003_ü½@Øÿ7µI¹@_x000E_ó_x000B_&amp;_x000C_;±@ÎmG£«¬@þBÛOÛ@äq¶^Æ°@èh_x0015_Ü&gt;°@pI(¨i@¿CÖ¶ð_x0015_±@Ú3_x0002_!_x0014_P±@2_x000D_ÌÞÆµ@¯_x0018_Çáéî²@Ií¦Â×£@d­ÛèJD¨@_x001C_lz3Æ°@ÆW×*¸@ýK_x0015_6&amp;«@æ«JÖÃ³@ØJî*_x0008_4ª@ºÄÇò&gt;µ@,­~lú´@¦è|«_x0001_¸@/Å_x0010_1¬@%/ÿ¶£@bñO/«¶@´ÃÉ_x001C_!Í¶@è_x001D_#'ï²ª@¿;q¦½@å±0=Ç¾@Æ'g'_x001D_±@!yü5_x0001__x0002_Uèµ@J1@èFJ¦@6b{YU¶@_x0004_3¡9¿¹@2ò/!À¶@f?_x0018_l"I´@7â¦_x001B_îæ°@$yûqÈ¤@!½;+µ@_x0007_#Ä&lt;n¨@Òý-L®µ·@¬öu^¿@bF_x001C__x000C_ä-¬@ÀW¨#¬Î @Ý]Å_x0016_ÏÀ@Åpu/Û_x0011_À@_x0001_Ä¸»à Â@±£h¼7)²@àkÖ&amp;a¹@# _x0018_ì@T«@Fµ_x0012_Øq±@dC%ò½9²@4_x0007_Æ¦Ó©¬@_x0003_þµ@¤´lÕµP@D¯·­r·@ÖÏKþ¤9¸@dÀ_x001A_Áñù¸@xÜÜW_x001B__x0004_³@B_x0018__x0016_RM¹@_x0001__x001E__x0001_:K¢@_x000F_×7%k³@_x0001__x0002__x001A_¼±r_x001F__x0006_@ÊÓEV$_x000C_¸@Íû±A°@°%ËHK¦@àÐÊÐ¿¹@ûÖ¥¤71»@ÒÕ»_x0001_ô8²@êëÞT¹µ@_x0008_UzIû5·@^_x0004_eï»@9¡	_x001F_y{³@xaÙFé¤¼@&gt;¹_x001B_C«@ÙJdua·@çör«M£@kh_x0007_&lt;x¼@yÎð0 ²@_x0008_$*Ã*2±@X%c_x001A_!ã´@Ì_x0011_s¼£#´@Z7ÛÁ_x001C_¸@ËWÍ6ÃÆ»@`ôi	µJ¶@7óñ:ª@d@_x0007_lvµ@æDÓ%ùÿ¯@hÆ_x001E_|h2º@éÁ_x0010_ûyÕ±@¹þMC·@,v«Ô¾¾¾@jN^Dn´@VEDy_x0001__x0002_qç¼@Ið&lt;Û§½@v¥Í0"b¹@=Ë4±C¤@2(_x0015_b_x001F_@_x0019__x0018_ë×r¬@_x0015_ÒF_x0013_¼@_x0001_"_x001A__x0016_¯@óò9Èw¸·@ºRÊI0¤@lÏ/Ê¦«¦@ÂÇyp×_x001A_¨@õ«_x001F_bØ|¶@&lt;._k@*_x0011_]Y¦N»@ê¤_x001F_"_x0010_°@_x0013_!?Úû¤½@Ü·_x001E_Ø_x001D_+®@°¯¾f´ @Ê_x0014__x0001__x0016_·@uí©j£@&amp;ÁQjß·@Ôrö¦²@,­lxª@\èOÍ²@ÚÂnÖÕ®@¯_x0018_¡4À4¨Ï;È+³@¸Þº´@_x000F_àÙî4¸²@@1êr^'²@«_x0014_|¼½À@_x0002__x0003_AÍê'*¥@¤Á4_x0010_º@ñÃ)÷²Â@t¹JÖ«@e¤MÖ8»@ÜÞà+°@ðÜOPYª@_x0016_ÖkÒ_x0014_ª@-6_x0016_H²@±_x0016__x001F__x0004_Ì¥¶@kÇãþ\¶@Ý_x0016_"_x0012__x0008_¼@0_x000F_¯ZI±@¨?÷F$²@Y¥â¶³§@äíAaö%À@Õ³_x000B_È$¹@_x001D_Û;I_x001E_¶@ÞÞ½ô¯@iFa®@vzpT$_x0003_®@XÄð_x001F_n(·@F_x0004_Ûqg#¹@x¢ä·!Y¶@ÉYÃm_x0012_{³@²}°_x000E_á·@ £F{_x000C_½»@ª#TV«@g_x0001_KI_x000D_µ@0äñRº@ÐùgOÜmÀ9Ý_x0008__x0002__x0003_Ï(¨@ZÚqv.ì¤@JÞz*¸·@Å¹æ¿_x001C_H»@_x000C_@_x001F__x0013_ÈÛ©@âõ½V3Â@¢E·_x0018_©¤@_x001E_c7_x0007_íX@¢_x0018_._x0004__x0004_X³@ßËÄ3yº@¼_x0013_=Ë/­@#=_x0018_Ë$@áúÁ:Ë_x000B_²@yu&gt;_x0010__x0001_@^_x0011__x001B_íï·@¾Î¦|·¦@vW.]Ì¸@8Æï_x0013_i­@a÷`F¿¼·@"ëIûÈæ¦@&lt;~6§ÀB°@8r&lt;ÀR¹@8_x0008_ÈÄ_x0001_¿@h«b;ê²@¤Ú1÷@Ú$øi/,Á@ àÔ_x001C_`3µ@@¼µR©@ÊU%2à²@ ô¨Ïa¾@¯QI°@_ý©¹þd¹@_x0002__x0003_ _x0014_§B_x001B_^°@@Äþõ¾`¶@_x0002_7¢?qÀ_$gÍ¿@ªLU¸ÜÑµ@éfì_x0014_:)´@4$w¾(§@_x0002_K_x0002_m0]³@§_x001D_¥ß¶§§@³vvV´@¯ÖcE¼F°@\v½E@|±@~Y_x0011_%³@ÆÝW_x0018_·_x0004_±@(Ú*9_x0013__x0018_´@RUL_x0002_@_x000E_û;l:A¶@_x0004_âb)J¹@i.â`À@Ã[¿]=H¹@ba_x0016_Ða³@í,áÃYµ@¡o|_x0003_Ìµ@_x0011_~&amp;fT±@£_x0001_«mÀn¶@â`_x001C_Dí0¯@ö_x0004_;_x0015_®@×í_x0010_Ýn_x0016_@*_x0015_¡Ç_x001F_À@oqD)?Ú²@$¶¯_x0008_´æµ@3g~_x000B__x0005__x0007_c^®@½=á_x0003_,ª@âGlx{»@$_x0014_ù!_x000D_Oµ@_x0016_¨_x0012_%s¾@UVgâÖ¦@ÚO_x000B_ÓÒÇ¼@1DvNç§@P	}¹,o´@îIà'ä©@m.@³s¨@;xËqå+¥@Áq_x0001_.¦¹@&amp;D«ÄGK´@ð©eÕ¦²ª@w`5\)¥@i&amp;pÝ_x000F_À¯@Ya_x0015_Ó¸@ÞµÖ7É³@$íJÊr»@àQ&amp;n0±@Â_x0017_H­_x001C_è§@_x0006_Äî6Ö½@_x0002__x0010_6.Åq¸@_x0013_yÄ¾6©@_x001B_:_x0004_1¼Þ©@8`¼Gêª@£KÎKh¬@_x0018_çµæK¹@_x0008_³ý§Nµ@â³½_x0004_S_x000E_º@²%Â¼¸@_x0003__x0004_¢_x0004_rª¸@öÓ_x0017_oá]¯@8ºI/M®@zµ2"}ð°@¶è8Ò_x0001_®@®_x001E_Gcï¾@/S_x0006_ô²À@Â´Ã_x0011__x0015__x000F_´@Y´[½[º@	hý5¤@èØ_x0012_½Ó½@´2²ãÛ³@6`åbÄ«@ö}07g©@t_x0006__x001C_Â?¸@_x001F_-!rli±@üó+±@¸¡Þ2__x0007_®@D/ò´Tª@_x000C_0_x0004_hj@õq_x001B_òJ½­@¾k@ §«@x_x0015_ØÐäª¥@_x0006_«Lä¯½@_x0002_Óê»Ni@b8!*pÉ¤@ææÃ_x000F_Ã¤@Åù_x001B_W®³@_x0003_²Uì_x000D_ª@_x0010_9_x0015_²©ã°@m_x000E_y]a_x001C_³@knÜ_x0002__x0005_«@¦Zxü_x001E_£@È&gt;É­àµ@Ï#_x0005__x000E_¦ë·@htÒ_x0003_B­@\¡_x001A__x0016_S µ@åWÒ¿_x0007_¹@½`ÛB#¤@À«c"_x0001_P¢@}/_x0013_Æ±@¾ú»Ê"G¡@!Ï_x0011__x0012_dÂ@Ô_x0016_®î_x0004_õº@¾^ëô_x0001_fµ@8Î)õ¶«·@_x001A_yþum¸@1ê§¥¬±@ºmhÃÍµµ@_x0005_F¥_x001A_Ù´@_x001A_¢ÒÈGJ¯@_x000F_&amp;-ilêµ@|·.÷ñ4±@¤,_x001B_Û®]¡@'Ë_x0019_á÷Á@_x001A_À,	¯Y¸@_x0007_v×ðÐ¼@lü_ì%´@_x0010_É±I=y°@_x0007_â¿_x0012_é´@+_x001A_¸ÕÑ_x0005_²@b)=_x0014_a¸@&amp;és¯¶@_x0002__x0005_Ð_x0001_qsc¼@)-gà¥%ª@.è7Zky¹@Pi_x0017_J\¤¶@£Ve®â¶¯@²G&amp;ñÐô¥@jà_x001D_2+ª@Zñ³ù½®@ìÓÕp¬ïÁ@K_x0004__x001C_á«»@Rø{Ç#õ²@[ÜíQm½@Lý&lt;ÔÆ®²@_x0003_ÓW¯@×O_x000D__x0006__x001F_®@nG´@Ð U_x0019_@_x0016_7Q2@k_x000B_w/§@ÐYBo@_x0016_¶Ø½³@¹OJ_x001D_ô¬@_x0004_a8Õsø³@lß$¼%²@&gt;ÓÖ³@ÿ_x001D_&amp;¼ss¦@²·=ÕÏÄ@_x0002_qZÓ_x0013_®@¢¯å¢_x0006_¾@:_x001E_Ù|Gå¡@~»QO_x001A_×@DÎ_x0013__x0001__x0003_±Gµ@¹¸é³²@üýYg=«@r J¹_x0001_¶@_x0006_ùë|ÀH»@Z´µ?kTª@È_x0002__x001C_îÑµ@±Im_x0003_|Â¢@nXe_x0011_&lt;]²@ -ï·@SÌ/f	M°@$&lt;Ðã¡¹@à?_x0001_so¨@À¼bPÉ£@QÔRÖ"±@F]më_x0012_®@YÕù×]ï¸@9VÚ¯"6·@¸_x0011_[3±@_x0010_£_x001E_;Rt´@Õ^²_x0008_³@Z&lt;CÖ²_x000D_¿@®±÷à×Ë¦@Âe_x000C_áU°@Ä× àqK¼@$_x001B_ÿ*´±@à"E7×	¥@+âÉ½_x0005_¥µ@)&amp;êüõsÁ@¯_x0001_bßÒ²@ºø¥Ç©@¼  Ga¬@_x0001__x0002_â]-è/Í¨@·ÕÈó«@h8o´½@=z½¢w¾³@°Wz£&lt;Eª@¨·±ú¤@¦qmró_x001B_¯@p_x001B_°¾Qv³@ì¢1-±@_x001A_¨ji¬±·@è/&gt;Ñ½Ã±@Ä)«´cb@&amp;ië³á@Òñ=L0Ó¼@_x001C_äÉû_x001E_+ª@°ÃÌa"@°@^:|â{V@PÂ_x001B_	¯³@ÿçâ_{u±@`PÙ_x000D_e¥@N\}î¥@ÃâËbÀ@¸_x0008__x0019_¹ÊÀ@iLT¯_x001A_&amp;´@ø_x0006_a_x0006_c´@çìt~c¸@½´ûDÆ¹@:ÑlËwµ@°Ýð&amp;Ã_x0004_·@_x001E_ªâÀþö®@-ªµ&amp;Ü°@Ç_x0006_Àâ_x0002__x0003_ò¦@Y_x000D_Ër¬@}FÔ_x0004_ë_x001C_·@íX#_x001B_¼@àvÅ5D£@_x0016__x001E_¤G&lt;u¶@¬íËV_x0004_Q¾@M_x0001_Ó)D_x0014_À@_x000D__x0013_-Û£@_x001E_ÔódÓÓ¬@¸â&amp;+¹@_x0018_ 9h¸Ü·@¡·_x0006_ç/@_x0016__x001C_0Ç¬@h:	'-pº@KQDjH§@þFµ}?£@òË§Î_x001D_¯@à_x0004_¶¨G¸@Ì_x001D_eÍ¶@_x0004_²_x0016__x000B__x0012_°@Ò_x000D_%;Á*³@Ü_x001E_5x_x0001_@¢æ61¹@_x0006_ÃÈ3ê¬@x_x0019_H¡@_x000B_.h*2©@c_x0012__x0017__x0011_&lt;C¬@-t¡=ÞH·@¼ìµê²@ü5þúºÑ¬@­rúcÄp°@_x0003__x0005_¿È5ï&amp;´@9½Eò²¦@Øt_x001F_íÍ¸@ºc°³@ôÈ»W¢à±@ìÏDÆC¢±@ÞÞÏÂ_x0008_¶@±ñ_x0002_Ñ·@ÀZE¨¤@g¸rÒ_x0016_Á@É±ìÇ_x0011_¦@XÖXJvµ@çÄ(±º@ô@ñf%Ó¤@¤^Û_x0010__x001B_Þ²@|ÇmÎÿ°@ê=%÷Hª@&gt;_x0012_2°­´@_x000C_À¦ßâÀ_x001C_XOaÒº@MÄÎsF£@_x0004_ôcn_x000C_&amp;¸@'g_x0011_Æ×{¶@Ô05j²ª@N_x0011_ù¥J±@¼)_x0012_º¡n@÷Ë«¢_x001D_@R£KÉÙâ¹@&gt;w ]&gt;³@#s¬àª@_x0001_«ÙÔ´@§ôh_x0001__x0006__x0007__x0010_±@VN_x0005_ZÈ©@ 8Vô¶ù¡@]Ø¶ðùx¯@v&amp;"V_x000F_é´@_x0014_åï]nV°@_x0008_Ë£_x0001__x0002_ÿ²@y©óMSµ@­î# @´_x001B__x001A_JÎ³@_Ët¿Î¯@æ',U_x0002_zµ@TÖìV_x0012_»@zqÏGó²@Ù3yé¬ðµ@p^N®@Tüòú ³@»0_x0005_`_x0011_Xª@±«óð_x0019_@|ÏO?Kó°@|à_x001E_}0±@²ôp\û­@M_x0004__x0012_®Ý²@&lt;!_x000E_¨ª@õÌ*F_x0016_­¹@àåËµ:Ö]@Tyy_x0013_lÍ@\¹ÂÛ_x0002_­@^e_x0003__x001B__x0011_=Á@BQMM,¬@¦A¸1w÷²@Tfcù5­@_x0001__x0003_A¤rù¯_x0005_¤@qïGI}Õ­@×yûC×¹@r¥ý/vÐ«@)¤÷sè¤@K(ír,µ@6¾¦Iq3¢@²íåF?*®@åP_x001E_@±@i+³I¼,°@£ý_x001C_Óîº¶@&lt;Þá²B·@_x000C_©á_x001B_Ð­·@£7¼½_x0015_­@_x0018_Ö´Ëº»¸@(_¿ýH´@é_x0002_v~ÊÙµ@úGFqì¬@_x0006_«Â´_x001C_}¶@ÍÃ$a«·@.Ä_&lt;²Ë¬@Douæ2xÀ(ºä_x0006_ë²@³Ï!4Ù£¶@_x001E_ã_x0010_ÆÚÌ³@8ÃÇïÁ­@ñ_x000C_Dô_x0014_³@ý%^F¶@*ßÜvñ­µ@_x000C_ó^_x001E_¿¹@_x000E_Çý[Np·@yâ[û_x0001__x0003_Ùà·@Ò&lt;ÆÎÖ¤@ì$R¹`Ä@¯aCTÃ·´@_x0002_MwÎ_x0011_­«@=w«û_x0015_·@ÀÁî_x000D_&amp;ä»@"_x0018_ïNb®@¼-*¿2°@_x0014__x000B_èài¡@Ð¤|_x0003_ôx@e_x0013__x001F__x0002_ö¸@:9Ø ¶@&gt;_x0013_ÜT.±@ÀèsÁÔM@¯¦rEs.@ëiO¾©°@ü(_x000F_·_x0008_´@RµuÆY_x0004_±@¼á²¬l@R_x001B_&gt;_x0019_á©@´SÇBXµ@ O:½_x000C_¯@|=SÊ_x0014_@CÉ_x000D_óþº@ì_x000D_ë±@àK	ß%·@.b'Ú[G©@eJÙÓö§@*_x0019_÷¼§@_x0004_·ë»¥@Qò_x0001_~æ_x001B_¹@_x0001__x0002_àDI¾_x000F_@d9JÎ»@_x0002_ye_x0007_¤¶@úó¨ª0µ@ú@£yë_x0012_²@_Q½hÃ @z·¸{NØ·@NÐMÒ]¥@bYY_x0002_ô±@_x001E_aetÈ§@s×]_x0007_²7¯@Hº_4:§@°X¹®Õ¦@Ðl?åè@Â,ó @}¶Bêªê²@b|Á"¹@_x001C_Hh_x0013_¯_x0018_¸@ºMn_x0018_È¸@Y_x0012_áÐ'ë²@àj\àÊ´@þCr^;­²@Ü_x000E_H_x0015_Oo®@Ø&gt;­¥+F @\i]Yö²@ýç_x0010__x001B_¨@ØÎ#_x000E_ÎÀ@_N5Sä°@¢ %§í¡@ãlbõ_x0016_Ë±@Îuâv'²@÷~2_x0005__x0001__x0004__x000D_°@ÕðU¶@%ÚDÊ M¢@T_x0015_¹M_x000C_ª@e3u=êq¹@_x0011_¾èiFÄµ@)Râ½²x·@ÁÕúÜ°@N;¤Æú°@êì3ç_x0005_{±@¢ÝZt´@¾M_x0008_¤l­©@&lt;r_x0003_ë²@2Ï,_x0014_Ý_x0015_²@^AÜÑCm·@¬Ñ_x0002_"á@!ÍÛ@_x0015_¾@:ÿ÷ô³@kÔo¾Á@¨´ô)a	¿@_x0018_3«´·K¬@2_x0005_mª@4ÒÙk!V@kW4T°_x0011_À@ªDÑ_x0010_Oª@üdß_x0010_P¶@T¤W	Îµ@q¿]ÈÍ2±@Ï2 c_x0002_6Á@_x000E_Ç¯@\Û§@Ð'$1b\­@OH"³ðó§@_x0001__x0004_¨2gÁ±ï¸@_x001E_WÇçÊ¿@ÚÛ79­Á©@Øßö_x001C_{°@´=÷S_x0011_Ç·@R°_x0001_ò.©@Öá¤¸@È¾4Ì@´@h÷ÂÁú«´@@_x0013__x0002_&gt;o²@N_x001A_B_x001F_ÂÍ©@úaØ|Uü§@ôvl£µ@ÿù:ìýÕ°@¾Üs_x0016_ìµ@n_x0005_¤·@®_x0003_}Lûï·@^_x0003_8_x000F_¥@ê_x0011_î¡_x0019__x001E_´@¢&lt;%Ï4æ·@Ð@&amp;Ü¸±@¥Ø&lt;ß_x0002_r°@ËAÐ_x0006_&amp;§@^nËk¯¿@P£ÏHgº@.ÔPá±ÿ­@zö_x001D_é´@=òÂ­Â@_x0007_Æò'Äé¨@Lb(îÎö±@Æ_x0010_Q½µ@¦ËéE_x0002__x0005_´;±@_x0004__x0019_ãQ»N®@¾$oÐ7°@OjÎß_x0014_ª@D«Iä/æ³@Ó8sõmÍ²@´_H½¢©@2_x000E_w¯@3(¸_x0015_6®@òÍä¾²@Ò}Ôc2ª@Þ_Ô_x001E_¸Hª@6_x0002_Û³_x0001_Êº@`ù4EAÄ±@:_x0016_-eÈÈµ@xÏ?·-Y³@_x0006__å¬W¾@k_X@r4_x0002__x0005_¤{ª@vì³BËx²@¬ÙQÇå_®@ÔaÔÇ¸@_x000B__h¢õ_x001D_±@&lt;õ÷[_x001E_Ä¸@_x0014__x0002_ÞÑJ_x0001_¹@]ð)Tæ/»@\X5SUk°@hõÍæ¡%¸@lø_t_x0005_À@ é8V`=©@ª{S¬{_x0007_µ@ð;¿Æ_x0003_Ó´@_x0001__x0002_TE_x0004_Øõ4±@Ð|_x0004_R'_x0008_¡@CU_x000F_ÂËü@6úâÓó¤@R«Zn`@Î22{f´@_x0012_îsÈb¨@tyÙdÿ´µ@?5vÔe±@¦_x0014_vì_x001F_ù@_x0002__x0018_î¦²@ú4zÛã(Ã@zª_x0003_î_Oª@_x0014_{¡Ç&lt;u·@_x000C_Äõ¬@ÚÔµUGÑ«@®Ò0_x001D__x0019_Uµ@Ra¼Î-à©@ð_x0003_%ÌJÎ@Âo@ùÿ´@yúo¨@Y¡@'?YØ_x0010_?¨@@¼_x001D_ÒWÄÁ@b_x0010_$uá6µ@_÷U¸é-´@/41W²@kú7H°@(Ö(Ü_x0004_Û®@º_x001D_2Rt°@ÈMÅ1´@äß_é±@Ë`ðE_x0003__x0004_c°@[F­G"²@©õ'=~·@¬=Ø_x0011_èH½@`@Ò¿{¦@_x0018_SÀÎ=E¥@Æ¿Á¡_x0016_²­@e¡ÿ&amp;¹¸@àÎ9pó@&lt;.$ìV¡¡@¶ôÉ_x0004_¹@N_x0016_nT@ÅÄv_x000B_¢@rdªÁQã @Æ_x0007_ÅÒ_x000F_T±@_x000C_(ûÝ_x0006_¢@_x0011_õ_x0016_?ÓÏ¤@_x000E_¬Æ?Ú_x0005_À@_x001E_Ö&lt;¢Òz´@/½_x0018_ôÍë¨@¾C?_x001F_ñ¶@7ï_x0001_^'¹@ë»_x000C_&lt;0«@_x0002_\¬|_x0004_@°Ç@çØz¼@"0Bmº@Ó[èùÙ°@jj/JÃ²@ñ?H}¼/´@_x001A_F_x0014_¢³@2KmäÙº@	äÏT±@_x0002__x0004_6_x0011_ð_x0018_}À@_x0008_Ô¢¥¥_x0017_®@_x000D__x001C__x0003_¥²@B¯ñ~À_x0017_º@`´ªÓZ·@«8Îù+u°@paÀú_x0017_[¿@_x0001_W­_x0017_Ì½@_x0010_ò/ñ@@¿@Ì_x001A_ÑÁ7_x0006_¥@däyå³@|ÃaðfÆµ@·ßqÆ°@_x0016_¿¢ïË©@©Ö®_x0006_ú¯@`Ü_x000F_w¢Ë©@N¨¨)¹¡@Ï_x0013_dlR@â#qz4µ@¤Ü¢â|´@_x0001_Ã_x0008_Ô¿´@¨¦D~_x0005_\²@lR	_x0005_¢w²@Öô,ä_x0016_»@4_x0008_èåd_x001C_@jv¹ÁdÜ´@_x0008_,:@µ¹@/n0s½ãª@°¬1Åï_x0015_´@?³¦FBr¢@L;úÔt&gt;®@_x0012_º_x0003__x0004_¦Ä·@7É_x0004_´@:À|Ê@P1(i¡½@jì_x001F__x0019_N@_x0008_r_x0003_!þ½@XF_x0002_³ô¯@½Ïá8_x0004_©±@ö_x001C_f¨ø¬@LXo,Ú´@öä_x0010_á@f£@&amp; `öði¶@µ=ß|_x0007_°@Ò°_x001E_aÖo³@t_x0011_Ã¸¤@_x001C_õNØ±@67_x0003_¢_x001F__x000D_©@¥&lt;?x[~±@"MæÎOQ¥@_x0013_´À)_x0018_»@Á_x0014_ÃÛ´@¤qs¡c°@_x0013_õÜ&lt;®YÀ@ç\Ó_·@´A_x0007_îyýµ@¼-è¡¤¡¿@ê._x0010_;¤)±@tÈ(_x0010_}Æ¹@'¹+I+i²@è²¼ô_x001D_·@H_x0001_z_x0017_¯: @·)»_x000F_;@_x0004__x0005_ö4&amp;7_x0003_ø²@ñÂ_x0008__x0005_ª@£×¨¿²@ÔS'Yc®Â@|æõ9"çº@j_x001E__x0016_4E¥@ø3Ý¬_x0007_@¸&gt;ÂCöÓ»@_x000C_O@h_x0017_Z»@Ü²1L@²@¸UdBR«³@}}\çÙºÂ@ÈR_x0002__x001F_¾[µ@Bç(y_x0004_Þ¢@µz`Õê!¼@¤_x000F_îFûþ«@_x0017_« ø+µ@æèB_x0012_¡Ù³@X&lt;&gt;ËO¢@4¦gÝ_x001A_´@&lt;½Âß&gt;æ¹@­Bà&gt;µ¡@_x0014__x0017_1l÷S·@	_x0003_è_x0015__x0014_µ@g_x000D__x0012_Y¾°@ù_x001C__x001C__x001E_;°@*S_x0001_©3©@=Ù_x001E_ñ@ï¸@Â÷c¼_x0018_¶@_x0004_z ÇãB£@_x0019_vc´ïé©@ê`Åm_x0002__x0005_¥º@'ß&amp;×Á@_x001D_ÛôÕ¸@ôFþ|Bô§@D_x0017_N øb­@jeí??§@_x0016__x0005_;¶6Ï¬@6ºTA_x0003_³@_x0007_ü_x0006__x0012_Ñ±@_x0008_ÓÐé}¯@ÚßRZ¦Ê±@H§Æ_x001A_@±@_x0003_âå`1ý¦@Á	0z4oº@y×_x001E_f _°@ßá·_x000F_/«@n|ù_x0012_¡@&lt;È9_x0002_Y@&amp;F¥u§@"7Ñy_x0013_º@¡ü_x000D_c¬@Ì¾"gÑ_x000F_¸@¯_x0013__x0001_[&gt;¬¢@³_x000D_zIÀ@£_x000B__x000E_ÆÝ_x0001_·@Ô²îªà³@_x0017_üû'ª@ò&gt;_x000B_®_x0011_Q°@\ÝÉ£ëÂ@QÑ+â©±­@rRwìþ³@._x0019_5'_x0004_¿¾@_x0004__x0006_®á"I_x0005_Ï»@d-=±|°´@T=*r½@|æ8÷¸@?×!l(/´@y×ßÐ0¶@º_x0006_ö=»ê°@Ë_x0013_N*_x0008_¿@I$æçÚ°@	Kwò_öº@Ì.îøØµ@2Í®y_x001F_&gt;@|º¥ìl]´@_x0015_Ó¡Bqº@&lt;÷_x0011_+@²oÞÊï\²@RêÔÁ¾À@_x001C_xÑñú_x0007_¹@_x0003_Çª6*´@*ôN_x0003_Ö´@Ã"ð_x0010_b²@ _x000F_ñ~_x0004_ª@_x0002_¨_x0014_`5¬@_x0017_àì_x0013__x0013_dµ@)ÌzÔ½@bZXºÅ³@p³\äõ·@¨òZïÂ±@Ì \§é¹@_x0008_6"rÆy·@D}e£6U§@Qû_x0001_È_x0002__x0003_çp±@ÊÜÂ_*À@É_x001B_~v_x0019_ß¶@&amp;Ë&gt;N_x000B_T¶@ü¨_x001A_j¼¶@kë:&lt;_x0016_j¢@¼:Ô¾_x000E_÷¶@&lt;_x0018_6õ_x001B_üÀ@R(_x0008_¨_x0003_»¤@´hO§_x0007__x0002_ @¼Ô)½ô&lt;µ@jÙÈIz´@ M_x001F_È°³º@09^`!²@¬u'Ï=µ@þB»_x0001_Ð@` Û_x0006_¾Ç¥@_x001E_þi±ä¦@®_x000C_iF±®@äBü_x000E_TÎµ@CÍO©&lt;@FæYOµö¦@b_x0011_q¬}/¶@  _x0015_Ök_x0007_²@þ|TºEÏ¥@_x0014_ý²¸Ô@ôE_ªT_x000C_»@¶¢6Ó_x000F_ø·@Á¿15Ó¿¸@¿Î}Ð¼®@_ñ ¿¤½¨@ÌD¡ô©@_x0002__x0003_9:ÍìS}¡@_x0016_èìÐ_x0014_¸@&lt;n©ék@_x0010_V¦Î:_x0010_¾@Çª1µ@_x000E_9_x001E_¢{³²@_x0008_¿f" ·@_x0001_B_x0014_OA¨@Û¨¿òu&lt;¶@*RÚ¢_x0010_0º@_x0005_H¶¥A°±@´n o'{¢@_x0003_Å0?GÐ²@r¾Ùárp´@@³è_x001A_Ì·@ßy{Zi´@@/ãã÷æ¶@ÄH÷_x0008_§¶@öÚâË7ñ¨@_x0004_X_x0010_Âx¥§@_x001E_öâÞ_x0001_µ@ðÂþ_x000E__x000C_²@æI_x0007_×µ@2PðA¹3´@¨kØ#_x001D_*·@bRø_x001F_F·@PÝËivI²@]sN¥²ù¡@ãºCA ï®@¤Ïõ è2¥@éw±kþlº@¤F&lt;Ð_x0001__x0004_ÃC»@§~Qo¶@µ«_x0003_¼±Ç @øã¼¬X¯@o.£e°¯@_x0016_¸9É¹@_x001C__x001C_&lt;;0ã°@$é_x001D_caiÂ@îç@gI³@Âë7@´@\E«Tr¢©@¢¼7L_x0008_»@$Rè&lt;â_x0008_­@&gt;?_x0004__x0007_¬@l_x0017_Ë!_x0017_±@Ö¸RF4·@x_x001B__x0018_½_x000C_³@8]Û|Ï©@pè¶±YÏ³@Ü¯9k©.·@¤j¤i4m»@Òqäõ_x0006_º@îíÑ­@ð&gt;9á¥@drÖm­ò°@/`@Uó_x001D_¥@_x0017_¡+OÆ&amp;¹@_x0001_Ó¬+×±@_x0002_»/fô]±@|ÿPwp¾»@8¨]Àúº@3NÖJµ@_x0001__x0003_ÈHHÓ4Æ·@_x0012_£L«e¹@6Ò´µÓ¡¨@67¯âêB³@`zÓ lI²@®_x0002_Cù&lt;¢º@nÂGþ_x0017_³¨@(FÊ_x000B_öã¸@Æ5ØT¹Î¬@Ìêß_x001C_L¦@Ô¤_x0002_"Ü8­@ôi9dÜ¹@_x0004_ðëª@4ýn6s_x0013_¶@Æ_x001F_´@¹1Pµ@y¡z_x000B_Û¼»@ÌÜ_x001C_¥@_x0015_À'àÇ­@êßW­ÝK³@x_x000F_ÄÐ Þ·@_x000C_¸âÇx¯@'Ñ%Ä·@	;OÊLª¥@E¶:¤ba±@ö	ÃM²@oòP_x001A_Ãå¬@ ¨Õ@k¬¹@¿_x0006__x000F_Á	Xµ@ãoY_x000F__x000F_¯@ÀÕwrí_x000F_¯@,u_x001B_]_x0008__x0010_ª_x0015_@ ¥ÐÁ½è´@_x0011_©_x0002_º@#&lt;Äf_x0015_²@°æ¶@44¥Êv_x0019_­@£7dÐ¸@ØY½_x0004_á±@£z_x0015_Å·g¶@UÉ¡ØRÂ@¬_x0014_ü_x0010_R¨@_x0003_"_x0019_Æ±d´@^y³@³@_x0012_	è#ÙS®@ÿÌ_x0017_O'_x0012_¾@ç_x000F__x0012_[ ³@¸_x0007_ÌGË¸@ß_x000C_®_x000B_Á@q1^¢Ü»@ K@Üª¨²@äõiÊ¿±@Å_x0017__x0018_"#_x0003_³@F{p_x0010_(¶@¥©_x0005__x0018_@_x0001_ÌÐ_x000B_¼dÃ@¦Ç5_x000E_O¹@®_x0013__x0012_À@Ó_x000D_Ü}´@_x0013_¯C_x0004_¤@dú°._x0006_½@5[lÂ¸´@¢ÔYzn_x0002_½@_x0001__x0002__x0006_ï|è¿°@Ræ¸¨*²@8$ÉB_x0010_Ù°@ÕÊ0±í¹@_x000B_÷sé±@ý×mIêQ²@ue%R_x0018_[²@èÓì_x0015_@_x0018_=r'¶@m_x0011_Ö³@_x0010_í%ð_x0003_·@Uiø§qV·@äJ*_x001D_´°@ÿZ²yù¬@_x0012_WáO_x0007_´@_x0008_vW½lº@4d`9üÂ³@÷~N5a³@þ&lt;ùMM_x0005_´@")$KøT±@6F 6¨l½@É%ù«ª@¾Î&amp;Xõ?¹@@çaÒ5ã®@_x0005_P_x0010_*d°@;_x000D_ä%d¸@È-´Û8`²@ª'#s@îäº_x0014__x001B_¹@_x001F_õøÀÓh¹@»¥#3D§@iæíw_x0004__x0006_r±@=_x0007_îà¸@'Ú_x0014_þ£@TÀñÃGQ´@kkêíôq¿@Ø_x0001_N´@:õë_x0002_µ_x0005_®@O_x0017_\@içñ2óµ@Óªó6^µ@ _x001F_WB@RzgíÍ¶@_x0014_ÈöÍãv¸@ê§K$¾@A_x0007_`?P@ 9xZ@_x001A_ä-cPª¬@_x0013_ýÆÒ¼@&lt;À³æºv@Ü_x0019__[_x0010_µ@_x001A_d}¯_x000B_¯@VFî0 Þ¨@à_x0010_³í¯¶@²Ïñ K½@|Å?4$¯@&amp;Hëú^®@¬Ø_x0012_èh_x001B_µ@	%Ù «@_x000E_[¹²@,o³@5n2u@U_x0003_K'²«­@_x0001__x0002_Ñåcâ°@_x0002_©[_x0014_óR­@µNÝIqÂ´@Ójåµý¨¾@°eGvÀá»@_x001B_Û0¬@ÍÑh§¹T¨@Îz÷nT,¾@&gt;oä/)¹@%nì )£@¢_x0010_²_x001B__x001F__x001C_´@ªz{4_x0018__x000B_º@£p?\_x001A_Û¯@h_x001E_*ý_x0014_»@-[Ç_x0010_ÿ¹@¬bj=Y©@ªiþîîV@²¢°óÅ³@Ø_x000B_ý(_x001D_°@/_x0004_â±@8þS_x0019_Ó»@æ±£P_x0008_ °@þK$ã³@ÌZ&amp;(°@ _x0016_ßáÅZ@-áB»@_x0003_p_x000E_\Rº@Ú~7lfÀ@ðñaë«@æ×]_x001F__x0015_±@îeÄÅ4º@º~Z_x0001__x0005_N®¶@¶æO¢üÍ¶@¦_x000C_Õèë7@p_x0011_ t~\@â_x0005_5á-½´@¤IÓf®@â_x001C_ISò·@ÔÊ	_x000E_@w¾@i_x000B_7e²Á@_x0019_ §_x0018_Ûû¢@ôÃz_ö´@'_x0002__x000E_Æê_x000F_ª@Ö\áþP¬@_x0003_Û_x000B_¥@^ºVP`,±@u&gt;_x0011_à±¥@_x0011_?lù_x0016_Í¦@J:Æ_x000C_=§@&gt;ìM_x0015_¼ê°@'e_x0014_+j·°@é_x0013_#_x0017_Õ_x0012_±@ºH¹Ùe¬@rri_x0004_5²@ç*o¦@IBMr¢@b@yt-·@\J\äIu¿@÷jý}_x001B_1±@·6æ3_x0018_Y±@^qý#NZ¨@÷=¼Ùµ@^-¬rÉ3³@_x0001__x0003_íÃ³l,_x001A_»@èÝfÁ\_x0002_«@_x0010_w_x0003_½)­@×¥$`_x0005_½@ å¾9+¦@Ê®_x0004__x0006_h®@\ácçÌ°Â@_x0008_¿3¯°@ÖÏb­â³@ês	,óW±@_x0004_æÅ_x0019_¡µ@G_x000C_[©f§@,¯_Á @åmyLYi¾@cç_x000B__x0010_þF¼@°õý{¶@är±¨@õï®¡4&gt;@Ü_x0014_g)4®@ø¸úÔk¬@â9_x000E_À÷Ì@_x0004_îÞ;u°@h_x0001_dI[÷«@iþ\TL@¸3ÁM£´@- _x000D_i9G¡@ÄHóû~§@V_x000B_6º±÷£@P²8_x000F_´@_x001A_µô_x001E__x0010_ðº@_x001A_TàÃþ®@°R_x000E_þ_x0002__x0003_B³¨@ooò]1ö±@ôêlH¼±@ÈÑaðSæu@_x001A_òaê|_x001D_«@zÅG³@bH}e$¼·@Ã]ei¹°@Ø^_x0005_þÿq´@_x0008_7å_x0019_Á@×_x0007_ÝåðN­@	3Kÿª@¿ 6÷S¬@_x001C_Æ_x001F__x0002_¯·@_x001A_Z¨5¯@\þ_x000C_ÙJ ¨@_x000D_zb@ßê°@áÁkÒû±@@,ï|³@¤måa²@Ú$u&gt;Á]@tz³°@¬OjH_x0001_@»@_x0007__x0017_Ü$¤@Ú|§oø²@_x0012_ö_x0018__x0006_Z¢@Ò_x0003_öðª@ToM_x0012_`¦@L_x001A_{r_x000B_u@DPð¥_x001B_@_x0010_¬¹_x000C_Ü±¼@.¬_x0016_Øºè@_x0001__x0002_Ã_x0014_r½!@'Yäý¸@ð_x000F_¹ê_x000C_Ã@ô_x0012_V¤³@,{ß%tí§@n/XB'´@î|Ê1í_x0010_¤@vqk_x0010_$¤@2úòÝ$n±@\px¨_x0010_(´@ÍxÍí²vÀê@º#æ¢@ÔyDí_x0013_Ò¼@Ø\]ë_x0017_Ã·@d\W½C\°@_x001F_Ç_x0016_Ä©²@&amp;ÃÔÅ_x0019_­@a_x000D_ÐÎ_x001C_¦@@ÿÕ#Mh·@Ä¦wqj§@²Ãlä[·@&amp;¯4fA,²@*&amp;UîÓE´@\K_x000C_F°@º_x0012_ý_x001B_ºG¶@;ôt³´@äã_x001A_V©µ@äBÖ_x0012_.P²@ÓÉC/áÛ±@£_x001C_Í_x0017_¤÷±@à¥l2Çó¢@\ k_x0002__x0003__x001C_l«@~Û _x001F_°@~¼­~ÃL¬@Ñ«¬3Q¾@[Èî_x0015_ª²@ªp¥ÏÛ°@ÍV=ýÑ´@Å·Â9¹¦@_x000C_½ÛÔè(¨@_x001B_ìæé_x0004_´@ø¶J\¢Á@8%×«@lùøÂä§¬@ö:\ÜWº@¦¤Iî/©@B&lt;_x000D_½ïÙ¾@¨_x001F_êÉ­@u*_x0014_/F ³@þqò#CÂ­@×¨v_x0018_£º@_x0012_ßÄ¿_x0001_»@V_x0002_×£j¤@nÿ®ýy¡@f_x0007_{¼c-·@î1¦¨É_x0011_«@À|ÁÇ±@x¹z_x0010__x000B_-³@@Ë_x0013_g?ª@bj\÷$_x0012_¤@:ßô½@&gt;®)O0Ø£@üVá	UL@_x0001__x0006_(_x0007_ôÑi´¶@Ô©¬Åx°@GÑ}qzú¦@æÏNÓéY¬@ùB©Ñ+K¹@ü)_x0008_Á_x000C_é@ÌrÚtt¡@¬Åÿ»@ó_x000D_ò+ø±@hj¿bÐ³@JÑ»=´@ä_x0002_4A¿«·@&lt;ÝàÊ_x0003_@LVÞ0Jï¬@ìÃ+åaÀ@ù1^Û"s¯@ÁT¢ø_x0013_®@á;,B¨@ú_x0007__x0008_¾v¼@çÎFÆ_x0016_O²@INq¨{·@1ÔÛi3ñÀ@¼±°Ã'M¬@_x0011_X¯bÂ·@«OF*²¿@.ÁÎèïè±@£Ïâªì¾µ@ªí_x0013_zõ@	)Liª_x000B_³@_x0005__x0004_gÌµ³@BÞ_x0005_oÄ²@ÜùeÁ_x0002__x0003_o0¯@_x0014_)n_x0001_®À@.Öm÷*¨@ø_x0006__x000E_rï1@ÎÂª,z©@Né¦É_x0013_¿@TøÏNë«¦@_x0014_ûã+JèÀo}õMAÈÃ@¨Ý_x0017_ztµ@LUi¯K_x000B_¼@Ýó´¹¹@&gt;ÃAÕ'Ø¶@g~_x0001_$=Î³@éØ0¶@µ§F_x001D_P¸@î"|D²@¥²_x000F_÷KI²@Èáüò&lt;W³@_x0016_²SÙ0B±@_x0005__x0004_ZÆ§¥»@Üí¯0;«@ ùùn_x001C_³@_x0014__x0007__x001B_ýn³¶@t¿þùZ¾@_x0004_n_x000E__x0012__x0013_~¶@l)!1¯@:ú{ï4°@3Ö`%±@«¤®y°@_x001D_	O:±@ðùIaôæ´@_x0001__x000C_J#N_x0006_m_x0019_©@_x0015_._x000B_sD´¬@Ý0À_x000E_Z»@_x000D_¯¼IØ¦@$ÕnÝF³¹@Ù_x0005_	ðx´«@$æù§vp°@_x0008_ÙxI\ë¨@õÃ=f`O@_x0013_sl_x0018_Ü_x0003_µ@04ª)Hæ«@._x001A_XB@¬·õ&lt;_x0012_©@iö;FÀ@Aï¬±._x0012_«@ÓÚ^Êü+Â@Ì¿'é¾@_x0018_ºý¡é·@²°{G=c@r6w*îµ@3E¯¼@DyXÆi_x0002_¥@\º÷§Ç£@§QQ_x000C_¶ö®@ØEGì¼@Än§{Ä`µ@zG,«´@_x001C_¹ñhÚÃ²@f_x0007_Ø]±@Á­îc	¨°@ËyO*_x0011_£@/_x0004__x001A__x0002__x0001__x0002_dÂ¼@-ï)_x0016_ÿ¸@öhN@ÄPÖN´ª@pë_x000D_ÏÚò@`?Ò´Qµ@¤%»£¬±@Î'._x0016_Gé¯@Ô¼Ç°~Û¸@|/¸óòµ@eæï«ÙÆ¥@XyBNËà§@õq5B_x0006_µ@&amp;	¸Ýç-º@òb¢îf@EÕ×§ä¤@â_x0015_£_x0007_ß @òÄÇü±Â²@_x0002__x0017_t¾_x0006_;±@ '|-Ý½@_x0010_²·@Ôã ·@w";p_x001B_®@æ¤j[)wº@Â®&amp;M$ß @L"Ô¨¢4¬@m5 ñÖ°@ØÙ&lt;®Kª@V."å²@*­&gt;cÌ³@ÚñØîr_x001D_½@tw{%v-¶@_x0001__x0003_	ßd©@;K\Þã@ 5`3±@ó×4Ý°@Y£oÿ_x0017_×¸@¸M4;»_x000E_°@WcPAo2@e_x001D_~wí³@_x0014_@;òd£@ÃÚg§_x0010_§@Dhðî"_x000B_¯@ß_x0005_Aµ¥@|@Û¸_x0019_³³@No;:_x0008_}¸@¬ú­À¬@Jy`ãµ@Ý§¸½²@hËb_x0011_'û§@ß¡O_x000C__x0008_µ@þ_x0016_ú_x0019_ÔÏ®@_x0002_YðÝ_x0005_0·@ôaÜ_x000D_¥@Øu-×¾ù´@"KËË¢@&lt;3§ïù­@®ó_x000D_èNM²@Pa8¢?_x0008_³@_x0005_ü½é´¾±@L_x0010_¥/\q£@_x001E_êèÊ_x0010_¬£@)æBÌ6µ@_x0001_,û_x0006__x0006__x0007_IÑ±@_x0002_&lt;&gt;_x001E_=°@|Bg;r±@¬I_x0015_?À@ô££A.º@_x0016_ÊEn1n±@Kmlï¨@²N´²m5¥@´_x0001_æÇæV¼@®ß¹®³@®ðäï-z³@ _x0012__x000B_6_x0007_`·@VÍ_x0011_6Þ¶@98_x0004_¼´@_x0008_î}É(î¦@ªçâå_x001D_X¤@ZX;_x0006_|î·@¦Ðô_x0014_ °@w¦.1ÿ¯@4¹hÎ/ô@hS¨Üý@UÓÒs»@_x0005__x0002_~l«@Tï%àg"²@²èïu»Û¶@/{¨_x0015_ìË¢@mA_x0015__x0018_®0¥@:mÌ_x0014_óûÁ@_x0019_~!®z5¶@¼G®ÇÄ_x0003_¥@­u_x0012__x001E_ëà±@_x0002_|½¨­ª@_x0001__x0004_´?|S_x000E_@ Ìþ_x0019_V¹@lI8¼z½@RwJâW§@îB,O´_x0016_»@®Õ+ÊN®@ä¨_x0013_ÑÐN«@?ì_x0017_RY?­@(=8%&lt;´@nb6¹r	¶@_x000D_ZÏÎóIª@Ôæé`.¾@|ôÐ_x0015_I½@º®4&amp;_x0008_º@¥³{_x000F_o°@'JyG_x0019_ø@&gt;4_x0011_=H2²@)_x001D_Ù§Ú·@ÌñãH6F¡@ë_x001E__x0003_¥Fo­@J6)Á´@àTB[`»@å+x_x000F_A¶@6i0_x0006_Ù_x0002_©@|Vn/$I£@|t@u87"»_x000E_¹@Ó_x0015_7Ò"£@v.×µ@Ìû0ÊÏX§@_x001B_ÝX1øÁº@:_x001C_Kp_x0001__x0002_¨Ê­@ÅZ¼v î»@HS&amp;³þ¸@_x0003_ï_x0007_P³@êh_x0006_Bl¤¶@áÌWáû_x000D_¸@¨ÞÏë²¤¸@fB_x0013_ªq¯@9_x0005_AC§@eQÅ³ÚH´@¸_x0018_m_x0019_¤@¤æPtÎ?¶@_x0016_«B_x0007_d·@mÜ_x0001_Ì0·@_x000F_×V¡Â¨@èRN ø¿°@@Å¢eb°@`1Å_x000E__x0008_¥´@._x0002_Ã­ë²@_x001B__x000D_ª¶@Ý¡_x0010_ *¹@Faì_x001E_@@pEÕ?F¨@uZ_x0019_é${¹@ë&gt;gi¡@Z_§þì@²&amp;' *¨@Pj¤UY{@¨ú±Cµ@Oà5ú'¶@¶¦©xeµ@¶:Ú¸;_x0001_«@_x0001__x0004_£ÒR_x0002_E_x0011_­@èR_x001D_iLê­@w_x0014_mÎèO²@ò®d_x0015_I_x0004_¸@æÖpäIt²@êog4"º@_x001A_Ë¬ºð×Â@]ñp´Î$«@-[Ï%¯@µy/ FÜ@_x0010_ØB@®Gxùq«@ÍJ£vqY¨@üvì_x001F_Æ\´@Bl¡D_x0018_´@YÆÔ.â¾@_x0007__x0001_»zù?»@^¹zsW_x000E_Á@Ã_x0003_i§î¦@¾Ã©P@nhÕ_x000E__x001B_;¹@)ÏmU;@3¬OÁ&gt;±@A¿ö _x0010__x0001_²@z»ä&amp;¿N²@ô°õ_x0015_Þ±@h¿_x001F__x0001__x0001_[@äU@¡k¡@&gt;ïk _x0010_¦º@nlk+·@c¬_x0010_r«@¾Â_x0002__x0004_k4·@¹»ém³³·@äY09°@ÇoîI¬@ÃßÞ¤±@7úÔk_°@¸at\q¸@T&lt;B_x001A_±çº@G&amp;ñp²¦@P_x0007_&lt;Ô&gt;_x001E_¬@_x000C_ïµáõ_x0006_¶@¨_x001C_wÖ[,°@Ò_Ê_x0003_pº@äDA±_½@ ÷_x0001_ò³@&amp;¸à_x0006_:µ@ÕÑg{Ð¸@_x0010_#ê'm_x0008_¡@00_x001D_OÎ³@$­´(|©@_x001D_á}°2³@xuîÊ4°@ØvèÒ@¼@\ SEó¹°@ì5_x001C_6=Ôµ@¶ä_x0008_]s¹@_x0016_®_x000B_ÿö_x0015_´@Qñ¹?Ë¸@×ó¸	ý³@;_x000D_N	o±@`$_x0006_×H@~_x0012_F&lt;¾@_x0002__x0006_jU@_x0010_ ª@¯ú¶-«@8_x000E__x0012_S±«@_x0004_q=ê*©@ÝC&lt;è´w @öÉÓù(E¹@_x0004__x0005_T_x001F_F·@~ID¿z@¨P_x0016_=_x001F_³@¬l_x0003_ ¨a£@Ðö¬ë,­«@t_x0004_(áÞ¸@`vÀd8¹@~Ê¹®r£@'o_x0006_wVö²@©Ò@C&amp;±@_x0013_h]_x0001_É¾@lxö%Ê´@¡ú_ãÐß£@tû}0õ«@4ÈJ_x0017_#Û³@lGðyº@fðo¼­¸@ü,»@Ú·`_x0017_t°@y_x0004_ì¥_x0003_Ç²@ðÎÜ_x000D_ ªµ@q?pÀáî¹@¸×6;Û°@_x0002__x001E_Q_x000D_PÀ@_x0005_	UN­®@a_x001D_ã_x0001__x0003_¿¤@Ì_x001A_6¢ð_x001F_±@Î$+ï¨E±@´!r 1B¸@B0¥t¼¶@¢*TÃ°@¥/ç(|6¶@_x0001_Ö_x001C_lé0·@"Fw¥_x0010_Q¦@2,EMt¾@s`¹_x0018_¯@¸&gt;9°@Sjr­Î¯@ÚÑfnP«»@ÄM&lt;¯@c»Æ1×¤@_x000B_É_x0019_J¼=²@Ch¡_x0010_Od»@HÓc'!µ@åÇuA2Ñ­@_x001E_§zñÇ¡½@uiæü_x0016_¸@fmõÏ¼@ø¾ ;ª²@ÌX_x0003_*²©@¨_x0002_BçÒ¢@4³Xõ	P¤@qFvÊý®@ú?©A_x0010_y¯@._x0010_Ú¤@7ÔM¬Í_x001E_±@MmAÍ	£@_x0002__x0003_Î­LBòÃ´@6ê)¨ÝV@H_x001B_4Ã¾û¯@_x0004_Ó[Ê÷ª@ZÊÑO«|³@i¾Ééác±@úhÀ¼Û¶«@E&amp;ñª_x0001_£@|ÒóÏ8/¶@Ùg#ª¸@Vñ._x000F_µ³@Z5Rí´@nCTûi§@FÑÏB´Ò¯@*ER¢µ@6_x001D_[1_@n/õhÑØ³@áuL_x001E_Q±@¸BÒ{x_±@ Ý7(Á¥@nï/Ò±@p=_x000D_Åt¿@¬NVå)À³@jØ_x0004_	_¡@Á_x0018_W¾_x000D_ª@¢Ôp\é§@¥4C_x0016_¢¶@+ÒB ãÀ@ð¹ÉÝ_x0014_±@èP/jH7±@_x0001_[_x0015_¼Õ®@_x001C_o*ª_x0001__x0002_¢%»@OªQ_x001C_³æ·@äjÞ®i¶@PúªW²±@S_x001B_ jS¯¯@ÀG_x0002_v­@¦ÌÁ_x001E_rß¾@ò+)õ¢Á@!_x000E_5ªÜ/®@Þ%³ÿ_x0003_7²@à+Æ°_x0010_¢@®J³_x0012_·@î_x001D_îÐØ¤@_x001E_Ö@_x000C_¨²@ÒÛ6pO°@_x0010_6O4¤ @Uäüså©@NÃ/±@ÒwºãE$º@ÓPò+_x000C_°@Ñ_x0018_Z%ûÉ¾@²»¢}e§@´Öl(Á@+XÒ4ým­@GX¾ýÕ0°@o¸X^¶@ðý¯m?«@ìASBtm¸@$ú#(¡(·@_x0006_ì_x0017_Gß1¬@ÈbÇÆíª@¬_x0013_ÄJ^¹@_x0001__x0003_P8¶¡!¹¯@èí7S¶«@´	Ï_x0002_À_¸@y_x001B_ªÐw_x0018_°@N	D×KN´@T¬Å_x0019_Ó&amp;±@¶I_x0007__x0017_¬@4_x0006_Å¿³@ü¹_x0010_uæÜ°@"­"3wd²@ùÈ_x000D_±@ì_x0002_ªã4.¹@¸¤t¬"¬@L$¿3]«@_x0001_À_x000B_$±§@*¢_x001F_©GI¯@Ø3Tû¿}¦@|ÿd¥Á³@_x0016_OX¬w°@^ÃJH¡²@ôùÎ	 ·@ðïË=_x0017_w¸@«Ý¾`ê±³@ÕSëÈh¦@¿¾©_x0015_±@Ð¢N9Ñ_x0010_°@_x0018_8ÕÎ_x001D_3»@Kä_x0006_ft¬@_x0006_õÓcó|§@HêU_x0011_O­@×ïDÚ|«@_x0004__x000C_x_x0007_	_x000E_ô²@vûN_x001D__x0004_®@_x0005_y{_x0014_S»©@	I_x0001_´@(ë×èbÍ¨@Û_x000F_)}»@(!ø¤/¡@Öêmz&amp;Ì±@é_x000F_}©·@"@í^O/©@"¥ÁY_x000D_ @Á¢ß_x0016_¸@î_x0006_¬á_x0005_a£@ Óh_x0001_	³@Yêå|ô_x001B_¼@FA:¸¹@E_x0005_·@½íæ±X%Á@_x0002_}84¼@ 9Îó-¥@&lt;Úðä¼@ÜÚ_x000F_obï@_x0008_iü}{»@xßü_x0002_Ù±@*E.²UÉ¶@aèvÅ²@Q]nÓ²@_x0003_Fº1Õ«@hdF	±@Gý`L¯@rtUìh´@atÆÕ&gt;F½@_x0001__x0003_ÈHÕ§¥X¥@.×Ã1¹ê¶@î_x0005_Í@¤º3_x0010__x0008_É¤@_x001E_ðQï¤_x000D_¦@´MùÑ ¸@=É³3_x0013_O½@U¡Keå²@]_x0005_V_x000C_b_x0015_¬@@_x0010_Ö_x0007_¹±@&amp;¾[§¯@l_x0011_î_x0018_«@¦ÅÅÔ_x0006_­@¡ Â_x001C_¨@1 .¹9I®@O_x0019_Ø£]@_x0002_`_x0013_ö%°@MÄÅúa°@î¨H¬£@à8jãdí§@&gt;xü_x0016_@_x000D_daCZ¨@¬ßH_x0010_±@vOÈÿÃ¯·@*gWø`¬@_x0014_\Bk_x0008_2µ@¢ß_x0006_átÅ«@=Ò+LÈ¦@&amp;'_x001A_îÖ©@@ÁÚhö¹@tK_x0014_}Ã°@_x000C_Áo_x001B__x0001__x0002_õ&lt;¢@ÈöA_x0018_Àª@îµõC©ª@z_x0005_n+_x0005_Ã¾@_x0016_ì¸¶@ppQÿUtµ@¢±ÓS1Vº@H³ÆªGO³@ÅÎ°1°@@jÝ(_x0004_®@x.Æ Îí¦@0h¦z9ð½@þ_x0018_1j_x000D_¯@ò-ÑLÿ´@ÁÜß'õ»@»Îuâ¢À@f{ÔF-£@ýU¡®q}¤@É`v©«*³@Ü=ÍÉÜ @l?[	×º¼@²mÄ _x001D_¬@5~_x0003__x0014__x001A_«@c÷Ú¯³¬@_x001C_=ôË	P·@&amp;!`ÕE@¼eµ[¹@k_x001B_Ø9³@Â¶¯;µ@¨$Õ&gt;R)°@ù4ûjê·§@ sîgÀ_x0002__x0003_*«_x000C_'´¯@þp½ñ_x000E_²@¶dó&lt;ÎÝ¾@öß¼;¾¿@!6O¤ð_x001C_²@D`_x001A_ÂÈ7¼@ù5' yÂ@ê_x0018_Ð -|­@5Ì_x001C_ä_x001E__x0001_´@SSM0²@¹_x001F_n&lt; ¶@/ÃìëÐÊ³@Ë¹_x000F__x0013_¤Z»@ÔÜ_x0008_fA8·@Ê_x000F_«Ì¯_x0002_°@Ê	Z_x001F_°¶@Ñî_x000D_H®°@ZEß_x0008_;Ðµ@/×_x0002_ª{T±@_x0011_A£ì²¢@D­7xA³@Þ__x000D_¯´@öq__x0019_eÁ@²="l_D¹@&amp;ÜÊ_x0002_hµ@&amp;«µÇ¹@þI&amp;[_x0012__x000B_¶@g_x000D_è_x0006_J_x001F_·@Ê¸Ï'´@ãÛÏxt¨²@_x0003_`}_x0014_¤o±@©_x0001__x0002__x0012__x0010_º@¤_x001C_¹å_x001A_ÿµ@Âï¨æþy´@_x0010__x0003_Ôà@DoÝ÷'z@_x0018_êy,_x0001_©@l0&gt;,°@,­_x000C_RÁì¨@",ñ_x0019_s¶@ºÉHlÀ¶@Åc?ªï_x0011_±@²h.ês@¡¢_x0018_á\e·@J·(ÏîÖ´@_x0002_UÁL|¥@R¤_x0015_ò"²@_x0014__x0005__x001E_¡K³@¹³@P_x0012_?m`5±@å·¸JÉ¿@ ¬_x0014_Û½¢@³#ÈB¸@.BØ¾_x0015_)²@ð8_x0002_ô­¤@¤m¢b±¨@ã_$,y²@J/Yað_x0008_º@¥_x0019_rïú³¨@UsLÂÇc®@ÒöUv»@+èZr±@Ý¨»Z:©¸@_x0003__x0004_T´­Ü¦¯@l&gt;_x0007_U»±@_x0010_æíSK1¼@íR	[A_x0004_¨@,Kr;{¯@KâuxD½®@B_x0008__x001D_;\£@_x0005__x0005_¸Ed²@«AV»@jM`?D´@H_x000D_Ön+ÀuÞr|jõ½@õl/÷Ì@±ÂÚ%._x000E_¶@(;G_x0012_¸°@]Cº_x000B_öÈ­@ÁöÍ?_x0014_d°@_x0006_W.=úg³@©wL_x001A_Y@BH)4iµ@*:-5&amp;¸@_x001D_æ@òIð¡@ªñ_x000C_Ùôµ»@_x0004_£S_x0005__x0002_&lt;©@îT¡Y¸Ó¯@.ÑÊ._x0015_¢@1/Ú­Î·@KY¹_x0012_»@¼_x0013_ØÿUè¼@_x0006_q,rÁ²@ÆÌ_x001C_M_x0001_ª@L":Ù_x0003__x0004_T(¡@ÇÔ]þ£@_x0002_uëÐÄ­@_x0015_%9ªåª³@ýP)&gt;¯@ÍJ§¶õ @X,_x0010_¼n°@\,=òÊ©@èd_x001C_â²@¡_x001C_N´&lt;³@ÂÈ2_x0001__x0012_«@v_x0015_½~çª@û?hÒùµ@FµwE:¦²@J_x001F_M_x0007_³@N´¤T]_x0003_³@¦ü_x001B_®@#mÿ¢§_x0019_¹@_x0006_ÝãHM¼³@#a_x000F_Q¤Z³@Âýî ­·@¶VÝ5_x0007_E¬@_x0002__x0004_³dQÊ¹@Îü&amp;ßä¹@_x0012_#ûn_x0017_º@úÖ`¨Â+½@6z?+@ÞO_x0007_¿­@&lt;è_x0016_C°@_x000E_Çò_x0003_Ù½@OÉW_x000F_}c¬@ªV%9ýÜ»@_x0001__x0004__x0003_"A@;t_x0015_3p²@_x000E__x0008_ì_x0002_/_x0011_¯@ø²ÈÚÌê¯@¤Eld¬ðÂ@ªÈ	_ZÀ@ØKÔ_x0001_Z¤@ãûP8_x0017__x0016_@*(Þ±òNª@h¤×¸Ú_x0019_´@(ëâ_x0010_¶@RLXÆJ©@Å_x000B_3_x0010_E_x000C_¯@h_x0004__x0011__x0006_º»@®à)du¬@l5_x0004_0Wy@ÿñ¹â¯@8Ñö©Ô¥@_x0002_D±n_x0014_Ö@ ñ.À°@ãü¿^7_©@*ñF{2¶@©çL¡Ä°¶@dò?_x0001_Ë´@ îs_x0016_%_x0002_¶@_x0004_N»WA_x0012_°@®_x0010_Ì½_x0001_ü£@ä#â÷ê¼ª@Pèh³_x0003_t±@_x001C_	!_x001D_¶@0!ÙJâ_x0012_¯@Lätp_x0001__x0005_·K@ÄWSê_x0019_·@ YÖñ_x0019_¾@2_x000E_Â+K¹@ÉKëZ(Pµ@¡Zö¾YG­@²ÿ*V¾@èDVÇiV¼@a&amp;wº,«½@è~²_x001B_Â@Ø[&amp;ÀÀ@:§ÂÑúî°@X&gt;Ù9cÒx@Ð.qj¶@0ÑÄ_x0004_»{½@ïètyÜ_x001A_³@hÒ&gt;&lt;®@X¬)_x0006_·@&lt;k¤{2ì¢@è[QÄ¥¿@'{ãüÎõ±@¿xoå·@óT_x0003_Bÿë¯@9üF%Ñ_x0002_¹@ÿ¹R?¿½@ø¬æÕÈ°@ßoKuÖ´@­¯ló7E½@_x001C__x000D_}_x0007_aÚº@«C_x0019__x0018_Y¨@ÛÂÜ²@-ÚML)Õ¡@_x0001__x0005_0!Rõô_x0011_­@sW0ÆY·@6&amp;=¯zþ¶@gË[i´·@ï"_x001C_(uÌ¼@`I!\3¥@_x0004_*\[¿@9!oÜ+_x0012_³@Îî(	=¹@µG_x0019_«@Ü_x000E_%£Üi¬@p¶_x000B__x0001_,W±@¿ÀÛ1Ü_x0010_¶@ZP_x0005_ºË@¯i©êÒ)@)Âôò)±@&amp;F_x000B_S#U²@Ù_x0002_¿_x0002_¦@ã_x0011__x0006_D_x000C_¦@?J·_x0002_7´@ÎÞê»lc¹@ºÛÉÁHô²@º¶2Äg¶@A_x0007_ª4v|¨@SaÄC|'§@¦	®Ú´A¶@_x0008_ûeèã¨°@_x0003_!_x0002_ÿÜ¶@2üa¡\­@ _x0013_vLÌì¸@_x001A_Q¼s°8µ@Ä2Tì_x0001__x0005_{ç¯@_ÍÈfT_x001F_ @ `×¶¿hº@ã*T°÷_x001C_¢@êÔ§_x0002_4º@Ù_x000E__x000D_9-º@Ö_x0001_Å£@v¤ûÄF_x001C_©@ð_x0006__x0011_&gt;\««@ÀS;û+¸@5ªÃ×d:§@k/+_x0016_^¶@(º^Áú_x000C_±@iP_x0005_Þ¾ö¸@F¥ÍßÏ;¦@ÜVnÞA¦@²µªcUÚ±@Ïßº|´@Îkc|Mµ@ÑFºÜ+¡@~_x0014_«h÷³@XÙÍÂÐa¬@_x0008_xÞ£°·@£n|}ØR®@4_x000F_¨Fç:@~gHH]°²@Åy%«:¢@FÂ9Ü°@AÌ_x000F_ê©@V_x0003_ Ç2Ðµ@åÕä_x0004_»Å°@_x0013__x0006_!/Á@_x0001__x0005_æ_x001D__x0006_Í_x0019_¤@¥h_x0018_Hc»@Köýi~³@[_x000C_ú²@_x0005__x0007__x0017_ú¬@4ê/_x0004_@ß¹@_x000D_ay_x001E_cÁ@®­]Ëù_x0003_¶@¢k²P¤@uâ|l8¬@Þ9ß¯èRº@_x000F_òÅ_x001D_8·@âYT¡ ª@3_x000B_Çþ_x000E_@\³Wª_x0005_o£@@)(_x0004_b@æú¤Må:Â@ïÿ±Ý_x0019_a¤@ûà_x0006_0_x000D_ô£@Ì;»ÃÀ@¦1_x001C_ÃM¼@Ú_x001A_9t\ª@8_x000F_¼¸_x0019_È¡@_x0012_p/uñ@Dhà+Ó¥²@4°³¦ät³@Ò_x0004_÷_x0013_¡@¦å8UÄ·@_x0002_K)H_x0013_½@HZ/_x0017__x0007_Á¥@NLOçùß°@îûÇ_x0001__x0002_ü¨@ïá­»rÐ¼@hÁeøN°@NS_x000E_ô_x0007_À@LbßJ_x000B_­@_x0007_Dø_x0007_Ãq¯@!_x001B_¬«Ö¯@xÌzL`·@ß9òhlÝª@F_x0017_zäØð¦@_x0015_þc@\_x0019_ôuÏ°°@mÛìo&amp;®@÷ôï-·u°@ôrÁ-$¥@þáE¾B@¶$Õ_x0002_­@à´øu_x000F_ôµ@ç"ÔPÒ°@¦4A`£³@_x0002_ñEªçf¶@z·¹`x@_x0018_@ñë³@jç}K_x001E_¥@è?'äí/¤@åÔ^_x0019_«Û³@àÐ_x001B_&gt;_x0011_³@@þ _x0004_¹@ö_x0013__x0005_sM`½@÷õ£_x001A_Q_x0008_@NfßWÊ¾²@Rzõ÷Ö²@_x0001__x0002_È5_x0002__x0013_Ë@±@~·y²×_x000E_¼@«b\#²@&gt;·W²?®­@$	LUi²@¾£l_x0011_×q@côV¡ß´@h_x0004_à&gt;£'¤@v3!è"b²@5kí¡¡g±@ú_x001F_­³9&gt;¹@­ýÿïhã¸@5Ý_x0014__x0005_'¹º@¤_x001C_H=_x0001_ ¡@­Zºgf{ª@_x001A_t_x001E_µ;B·@yK{E´@hÅ_x0017__x0014_^´@xÐd0³Õ°@_x000E_6¶Ì¹@ÿ&amp;Á(ðq²@_9XCQ®@µíÅ¥ïØ±@s©I5ì;«@@6×_x001E_ià¡@* S:fþµ@TFnY_x001F_»@¿T¨,º@0ÊP¦_x0003_ ½@_x0002_L7äµ¯@´|¨¯ây¸@í»óÔ_x0001__x0003__x0017__x001F_±@ÆjV6Û=¼@i°WÒ¾°@_x0014_¸PÄsNµ@_x000C_º'_x0007__x0007_¶@ÙÊ,µ¾¼@6|ß^5_x0011_¼@7RD=fº@ùëµ9[_x001B_¼@ü3Ä¥_x0008_³@ëoîËÎ²@_x000C_Á÷°@D¼kó@Â_x000C__x001A_§´@÷f_x0013_@_x0002_°@Å!èÅ¬÷¶@?6_x001A_b3_µ@ä_x0011_éPË¾@3Üð³@ø&lt;_x0004_'õo±@Î¼ïÓ»@­zÓÉº@:é³_x0019_±@40§®@H¹ó±xUº@r&lt;÷Ý¦¨@77@÷áÓ¸@v+þý³@Ý@Ñ¡åÔÀ@æ_x0003_ÊÏ°©@`á0XÆ²²@_x0004_ª§f³¸@_x0002__x0005_:cÛ/ì¼¬@±_x000E_õ+º¹@uf_x0019__x000C_%F«@¢4°ßj³@þÆ6½¤´@îÈ´éKq²@:nj_x001A_w_x000C_³@¤Tÿ_x0018_ñ³@jUþ8|º@N|BtÎ;¬@_x0017_Ï_x001A_¤¹µÂ@&lt;_x001F_Kft¶@æt\_x001D__x0015_v«@ÞÓ"{8¸@BZ½h w­@_x0019_w¸wY_x0011_¦@¥_x0003__x000F_g¢¶@;þUÓÛ_x0002_£@Þâ"&amp;Çµ@²±å«@æ&gt;_x000F_|_x0002_¬@jiS7ß²@§_x0001_Ø32\³@N´dýÉ´@R3sR ®@ë XÒÈ¼³@ô_x0016_¶Â0¶@Ê-Dï±@[å³¥&gt;@_x001D_?úú_x0004_ù«@$LÀ5y¹@_x0015_n_x0010_7_x0003__x0006_¯ù@ÚÍê+&gt;_x001F_´@ `_x001D__x001C_N_x0007_´@:ª¹ç_x0010_Ýª@_x001C_yùÏ)Á@BTü_x0015_,;¦@ä~B_x001C_w¹@KpÃ_x001A_Ù@§,_x0004_M²ø¶@´×_x0013_¾ûK´@Ú{×_x0008_ÜÁ¬@_x0001__x0005_Wgä_x001C_ª@àÉfò_x0002_Õ¶@ø[´_x000F_°B³@_x001D_n¿=_x000E_Î@*¤_x0012_»°@l&lt;U_x001A_F©¬@¶_x0014__x001A_¨)@´@«&lt;:þÐ¬@FºAKk_x0014_·@&gt;ægªî¹@Ö,§=I½@;g¶_x0003_f_x0011_®@ÒþWÑ³@¥ÛÉÃ®¥@v_x0011_"nÌ¯@mu»R"°@_x0006_¿¬¸_x001A_0´@Íg¸®@|Ù{~çæ±@_x000F_&gt;_x000D_¦_x000C_·@r_x0008_49@@_x0001__x0004_Æâ³j«@j¢Û)ÆË´@_x000D_{.µ_x001D_&amp;º@(Ìá_x0001_¦@ê&gt;Ñöüµ@öK6)&lt;·@~A@9âu­@°@·y_x001D_é¹@]ähË­@_x0008_%q¼_x000E_°@äæ ×!@üiyÄ¯.²@¦_x000B__x0002_gÖª@Sä_x000C_rÄH¡@_x0018_!'zÚj¥@JøM4°@_x0011_¨_x0019_ª¾@H";qr.¯@ðQ"M@W¹@_x001A__x0016_Gb_µ@Z_x0016__x001A_êÄ@zÖÌÀ|²@,Noíä_x001E_¹@Ð«CÐzi³@rU'z¡@ðU_x0007__x0003_¶f@÷z~áâ®@=m§Y&lt;_x0018_¨@  IDç°@ùfÈ_x0019_ÂÀ@déà¢°@y!»_x0005__x0006_`9¾@u¬à_x0016_W@_x0002_ø±!&amp;§@@gGÇ"v@B_x0018_:g·@_x0002__x0019_¨_x0015_î»@V]_x000C_ÚsÀ@_x0010_þ	_x0017_(Ì·@r_x0008_¸öJ9@Ð_x0008_ÿ/R´@çr	_x001B_«@àA³^Pæª@j|7_x0004_æ¬@8ÄZZí²@_x0001_Â-ð²@_x000E__x0005_Tp_x0003_*¶@p_x001D_áÓsØ¯@A_x0004_r_x0015_³@kë­_x0017_úl²@_x0006_gºD°@ÈBD_x0011_£´@âØNÐR·@|±&amp;J&lt;Fy@_x0012_.X/¸¹@_x000B_,«@Ä°6z§@èDP°gS @r_x0013_p_x001F_@\¶@@£@=G¬@_x000B_©_x001E_T_x0005_°@É_x0007_ÛãJ@v`êI_x0016_|ª@</t>
  </si>
  <si>
    <t>cf19286187c42db2bd5de2a21fa15161_x0001__x0002__x0001_=Ûöµ@ç_x0013_²ë&lt;¸@í'_x001B_c`·@ö0b¢õ½@BÆÁþ+_x0011_³@äp¦|Ã@_x0011_ôªcL·@3é_x0007_ÝZÎ¸@hG}gJY@b4EÞ_x001E_´@DfL¢{ª¢@¶Õ_x001D_ùe|¨@ÀgþÝ_x001F_¤n@E)í¿_x001A_\­@èI}ºän°@ölj×_x000D__x0008_·@ÈY¶­Ú¤@_x0018_\ô|õ @ß£nTN°±@â_x0013__x001D__x0012_W¼ @vý¬_x0010__x0019_¯@7ÙQ»@GÓV_x0002_iY±@òCSúâ²@®ÉJ_x000E_CÜ²@_x001E_§s_x0011_`_x0012_©@^ÔÞ×,  @rôÑ!2¬@_x0001_{g2´@t,g¹ã@mùi_x0001_»@&amp;l_x0001__x0004_JØ¸@f&amp;V4÷»@Õ_x001A_Ûd{»@X_x000D_lÄ_x001F__x001D_y@bF_x001C_Þj£@!²´h_x0018_`@_x0012_é	Q_x001C_¼@þæú_x001F_¦¤@_x0013_çí·t'½@¾l_x001F_»¹@¼=K_x001D_Ïs¬@I¾ÜCm_x0003_¾@_x0014_®èJ3§@ø8«®_x001F_#«@&lt;_x000F_ÄuE_x001A_©@?ujõ¥@Á&lt;«8p¹@ÊuL\¬@_x001F__x0010_¿·ð_x000E_@_x0017_Ó,â*À@_x001B_00_x0004_«@f &amp;&lt;h²@"éQý0_x0017_°@_x0012_/8Ã¨@¼_x000F__x001D_hs³@þÔé_x0002_P7Â@vÜÙ_x0013_Z¹@Ü pï[@ÌsyË®[¸@D_x0006_T)±@q_x001B_gA_x000C__¹@:!GÜÑ_x000B_­@_x0001__x0002_³è¸Ìº@J±^8}³@_x001A_Ë¯@§I¹2i¤@!ó_x000C_¾º@ê_x001D_?OÆ·@â_x001C_&gt;ªX²@L×Çgé¤@_x0008_ úLÔ_x0004_¸@,´i®&gt;¿@:sT3ýÔµ@aû_x000D_bz·@_x000B__x0013_´_x001C__x0004_¨@@ÂAáÝh±@.MM&lt;5®´@á_x000F__x000C_\_x000C_4ª@æ_x0019__x000E_¦b®@­Ö;8_x001A_GÀ@_x0019_sÝ^µ@%.ê«}_x000B_¬@Ö?íæµª@â&amp;$èq¿ @ IÏS¶2·@íEæãÈ£@o/àö:.§@Õ±_x0017_¦¯å¢@ô&amp;üF{$³@ÚRz'_x0006_°@Æ_x0004_^Ô9³@Xþ_x000F_v¦@¬Ã¨±_x000B_4²@_x0016_C{_x000E__x0001__x0003_¥{¤@ò_x001E_-í^µ@GLèW¦@ô1Ì_x001A_Àãµ@²¨E×²@7&gt;\²Ì«@_x0008_z_x0015_0ª@ N&lt;#«_x0002_¡@sÛ°§¬À@â Lÿ`¹Á@ö_x0007_:|õxª@º_x001D_ÅGk`½@`ù¼å¼üµ@hBiÃëV¤@_x0002_)ðVÕ¯@pâ_x000F__x0002_¬@Xëì&gt;gæµ@ìûÆ/_x001A_«@æ_x0006__x0016_áP¸@vD¯Øµ@àT­Ù;³@j_x001E_V&amp;ñ·@Bç	³ºDº@íjCñ=_x0018_µ@_x0018_Úõ_x001C_ë@JåÇÂp´@R½¹-ú®@[ÚÆjñ¹@·_x0011__x0008_bü£@_x0013_`÷.g@:EÛ¤µ®@_x0016_Gºõ_x0018_!»@_x0004__x0007_ÌPEà£@àU´&amp;,0»@ì2ð_x0015__x0011_Px@xr75x%h@_x0012_üsNî¤@èrÜü}Å¬@§B3l_x0001_K¡@òÃ_x0002_`¢@ll!=8·@K¿çÌ_x0006_@_x0017_CÑ¼@mMÈÚ_x000D_¬@Fm$ïm¤@uÀ6¢À$øÉ2@¥@×_x0006_Rü°@#];{y»@úRÕY_x0005_×°@v%·dÉ«@}Tg¯À2À@Ü¼±Di¿@¨_x0011_¹*T³@»_x0007_Ä)_x0016_@7mè1&gt;ø±@¨R_x0016_o_x0003_©@_x0016_ú»*&amp;1³@vu¦E_x0012_Ï­@|G_x001A_#\T©@°7g_x000B_\´@_x0011_È·*Ý¯«@ª;_~ð`©@¢¥_x0010__x0004__x0001__x0002_y­@8w$Ø-ì°@-è¢+Æ¹@½´NXu£@zxr6{¹@VÞ_x001B_ùîû©@A÷«É­@v,èº_x000E_@È_x000F_Vîfr@\ íÇÆ¦@_x0005_BÉ±@¼õÊÊ* ­@rÑýïò_x0014_¹@f/ºE·@æù*KÌ_x0005_®@Âe3éÁ¹@Kô_x0003_ô_x0008_%¤@&lt;_x0003_ùc÷­@YµªÚj_x0006_µ@m=ÜzR¶@6_x0007_nB'¶@dywÒ_x000F_¢@Hý_x001F_ÜÁó¶@XÀÆmÔÇ¹@P_x0012_.äÐbµ@| £Êw¹@QY_x0012_T_x0005_¬@¿Íì^¨@X_x0005_f_x0017_ÝÊ¦@~°³sS±°@¸b_Ðz¿@àhÕ)s¶@_x0003__x0004_ö×uü8±@_x0019_à¼_x001E_à°@Ë!e_x0019_@öä_x0007_Ó²@JðtWò]³@_x0003__x0012_Á38¨¤@:_x000B_~ÇÅF²@ :\_x0004_ßµ@¦¦ç°¼@ºEo{O@^_x0015_ëÏí_x0006_µ@!·¦ð®´@v`tE ¦@È_x0015__x0019_ÙM&lt;½@"DJ5E}@\î_x0004_Ð7_x0018_¶@A_x0017__x0001_U â¨@÷tU¶Rµ@Üñ7b2´³@;_x0013_Ëþÿ¶@:J Ü¡8@°Ñî_x001C_¼´@ìjÉ{úû´@ÔFs¢pz­@_x0006_×KPr¯³@é¦½_x0008_ìM§@uJ´/Å@_x0003_¹G:K°@^ß:ÂÝ§°@¸_x0002_0Âð©@å&gt;ÖøJLª@em_x0002__x0008__x0007_Ü²@_x0017_Û_x001E_PÙ8°@_x001A_Ëûgmº@w_x0010_Fjðÿ·@²,@É¿µ@·ãÏP_x000C_ª@ð(x_x0011__x001C__x0017_µ@_x0018_ñGµ§¹@&lt;t?¦_x0012_ì·@j_x0004__x0010_ÚæÜ¶@_x0003_¿ _x0012_Ú\´@zÝp/a´@¶ìgG¸m¯@_x000C_£¶\l¸@ëäNº¤@o*´D_x0006_rº@_x0001_æK©@_x0001_A_x0007_½@Úè_x001C_4n_x0005_@$gò_x0011_¡±@¶_x0010_¯HeÔ¤@_x0013_ô­á@ñ¤@±¤¾SÐ_x0002_º@2à­¥§Ñ¾@PN¹mº¯@$DÖ¬(¶@,ôñÀA©@6ê_x000D_¿¯@º÷úFJ_x000E_´@jjøùU¸@`_x0006_òv©Ò±@þ_x0015_IAw@_x0002__x0003_E9ÙY_»´@·y_x001E_UP#·@_x0004_Ì¹¦RH¬@_x0015_qwGÃ@áÐf»@¥C_x001C_b­¹·@_x0001_åê3Éh¸@$l_x001D_KJ@¦_x0005_ñøm©@_x000B_¦¦Z­-±@Â0).6´@¯êWÉ¬@c¹S\¼­@*!éI?&gt;@VNÊbµ@v5²Í_x0002_õ­@§6_x0004_GI³@_x0006_î¶ÿ1m¯@þê¼pï¨@qÍß¶E¶@"a5Á¯@_x001C__x001C_AÞ°@r]­Ù·@1\¨ruí¬@p_x0003_·à=µ@Í£ÿa6eª@\ÚÏ_µ@~6»¾f@ÜøCQ_$¹@æ_x0004_nw£@ðf­AÒ_x0019_¹@_x0017_R_x0001__x0003_k&lt;²@U_x0008_±©î«@RG(Öô÷°@U±`Þ¶ @t[v(Ö²@¥0õ*«@2_x000F__x001A_¼ÈÜ¤@ò_x001B_CfÇµ@_x0019_lÒ+ÕÊ´@_x001E_5GI,¤@ê¦_x000F_´g·º@üI_x000C_9ÄE¸@¾_éãÙ ³@ò¦_x0019_M´Ä§@_x001E__x000C_Ú9Ä©@@kD»@_x000E_dì××7´@yæ3_x000D_¹@hà_x001B_ªÞ£@Î(_x001B_®3a¿@ó_x0002_(°²@ÚüXÄ\Ý£@Þ©cÞB¥¹@ò{0_x0013_¨Üº@_x0006_Å6"_x0015_¸@fù_x0010_Ø{f»@ÇáüÅöÎµ@'w&amp;±@b·çB0¸@¨ÉQ_x0016__x0014__x0011_³@Ø_x001D_Ô í¡@g_x0008_I÷Ç9·@_x0008__x000B_·çÛIi)¬@_x0003__x0002_c=¹@À=×_x0007_µ@ZÐ¯j´·@òÚ_x0006_ÔËI°@kL¹¢_x0002_B@_x0002_Ïöpµ®@\o_ÑA¾@_x001E_Ûiü·«@ôj_x0001_ë\à¶@X¾êâ·±@º g®@_x001F__x0013_±@Ò9Ý_x000C_±@Ì	_x0016_²jµ@WýeÔ9j@LæF_x0002_u·@_x0012_F%e¬B±@_x0002_o^psº@ _x0005_ßýî¹¸@Æs_&amp;Ì×»@«FiM¹@¤_x0007_Í_H¡@"eÙø4C´@\nÈ_x001B_Pe¹@Ðæü0/Å°@Jl¯Gt¡@q_x001B__x0002_q7¨@2£bÁi_x0004_³@ù­7dBº@T®õ+_x0004__x0014_³@´êb_x001E__x0002__x0003_FÇ¯@ªÚÓ n£@xô5 ·@ï|?ÍJ£@ª4:ü±°@O_x0018_K±@_x001B_X ¾{û¨@p¥Þ@dÅµ@F_x001B_ëN_x0011_j¹@¡@bu©°@ZCÜÜ÷¹¹@dï_x001A_ªE¥¾@£SËfr³@¶m°ºè¸@_x0003_b6K_x0005_@þ_x000B_?/%¾­@®¸Âù·@ìÊÛi^)½@3Â$]»@À_x0018_ºðÃµ@#rãª@aoJ°·@Btì°@Ü¥öÍ.¨@åê¶7Ã ²@p@_x000F_P'_µ@5Ñ×_x0018_¾@ñÛ_x0011__x0001_'C¶@Â!s+Ü´@|_x001B_»_x0004_R@:w\ÙÖ³@ìâ½_x0002__x0004_®@_x0001__x0004_ä4rÌá\@à9ÍÝ¨Ð¸@I_x000E_é F­@_x0015_%É+/´@dk`Éj§@|ÊÍÅº¤»@Ða_x0005_ _x0013_¼¼@hö_x000C_úÇ6À@ L©_x0001_ÿm@G^²ßXGµ@0_x0014_*-f¶@?Ä_x001B_N·@_8_x0017__x001F_;²@_x001F_àí°¨@¸¼¡bl½@&amp;ñ¾_x001A_ê²@Àç_x0001_úr=±@ª_x0004_µà_x000E_U¥@Ä¤	H}'ª@¦Yº_x0016_+Ó¶@_x0014_o©_x001D_^@}_x001E_Ák¾@H:?RD2²@PTEBï]@¶*_x001D_p_x0002_µ²@_x0004__x001C__x001A_ÿô¢@w»ræº@,_x0018_cðnÓ±@_x0003_ÈkZc°°@ÊMqk©@ùPÌFpµ@Úl¨Â_x0005__x0007_Ü_x0012_@´àò')_x0003_@6`D7cFµ@t_x001F_ VdM¸@óx_x0004_ñÒ³@_x0015__x0017_óÎlñ¤@¼G.`Å¯@_x0016_¹/"Ùº@óÝNX©g¹@@Ù³7u_x001A_@ø_x0002_î&gt;C! @eçu[x·@_x0018__x0013_Ø*_x001F_¸@»UÖö_x0014_µ@ç_x0005_õç)`±@"_x0014_hÂ	»@Å¢_x0003_%¥@à_x0003__x0006_`;_x0001_Á@ï´&lt;ÉyI»@8I_x0006_Vd+¹@þ_x000F_ß[òÆ­@NrHx!·@_x0017_ÙÎc¾³@xJs¸Ã±@g­AÔó¸¶@_x000C_JË_x0015_~¥@²3q+&amp;Ú½@BX(_Â@.X·"×·@Yòñ ö¬@_x0018_²Oðk²@xý!=ø¯@_x0005__x0006__x000C__x0004_'oJ´@sZËô³@_x000B_Ýáï_x000F_ª@ßÐÌ§ ·@	¾åó¡@Úlò¬µì«@[j *J°@Áñ½@bª¥Wª³@ÈtýÃ@àû_x0001_¿µ@w_x001C_¶¨Z'³@_x001C_íÝâyµ@ÿâÕbò_x001A_°@a_x0019_O1îU¦@ó_x000D_ñ_x0003_r¨@Y-zZ´@ºPôLC¦@0Þ_x0010_TÂ@oÈ_x0001_éOº@°dß3¨@òj»7V6@@Y£q'¹@ÌHútó´@_x000F_è-_x001E_Þ²@õÂ»_x0002_g&gt;·@Ï	 Îí®³@_x0018__x001B_&gt;Ýsº@_x0013_Pò&lt;¯±@JY$:wª@h_x0012_¹¿_x000B_fÁ@B_x0007_FÌ_x0005_	²®@_x0016_¾ô7(_x0007_¸@^dæ_x0002_(¯@`rÓòá°@=Â8®ÿ@_x0007_lQV¨ñ¦@¤_x001E__x0001_á·@'e¨|T¼¿@_x0008__x0010_GM7«@_x001A__x000F_Uý¬@h:#hh¡@Î=ã×#@8ðÚ_x0001_ª@´C:$Èí¶@",Ã'¯@[qÔaZ­°@wzÀ_x001F_±C¦@«Óz_x001A_8f¢@êo¾ä\¤@§ð·¾ÍTº@dxÝ_x0012_Ì¼@L¯ß_x0004_é½¹@_x0011__x0006__x0003__x0014_á^£@kIó_x000D_ë±@×z?Á-LÃ@ªØ_x0007_ðtÝ¬@k6}ØCÓ«@úµpû_x000D__x0001_«@À÷*-_x0012_M¹@½µ~Ö¹@Æ_x0002__x000F_õ_x000F_È¯@_x0016__x000F_Ç¸,^´@_x0003__x0004_¤_x0001_ê'ï_¹@ØÉ2Ë©=¡@_x001C__x0005_õXäz»@õªÆ_x0007__x0007_¡@¤L­§oj¢@Rø¶¢ø®³@JCÄ$\¯@xÈGs»@Ô_x000B__x001B_Aµ@*_x0002_^_x0016_Æ­@VøàÙ¿v¶@AÜML_x001D_¿@Ø¬*VÕ¡@Xìm¯èt²@ZÓÔ_x0011_©©@_x0008_¾`d0#@NÎwo¨·@¨ýQÐÊz°@|Â_x0016_w³@z_x0016_ÈØ¡§¾@_x001A_»Cè±@÷é_x0019_$´È¥@Òf$¬èc¸@N"Éõ«@_x0006_	¤_x0005_?º@ÏºÝ²F±@ÿcúms±§@ÕÓOØFa©@¸Æ¸Âã¨±@Êüýl.³@&gt;­?ëâø´@³P_x0002__x0004_ÎÁ¶@¤·_x0017_Å_x0011__x000F_»@®ÕuÎª@ê¿-_x0013_n²@ø·¹É_x0003_¼@_x0014_¥_x001B_£a±@&lt;_x000E_ª¡ÊR©@¨vÿ_x0019__x001C_³@®Æ_x0003_U_x0013_Ù«@ÿûÇþØ³@¸_x0013_UÁ±@·@_x0004_¯_x001F_¶_x0005_·@"ûl0R¸@	ùÂÓXµ@ ­÷I_x0016_äµ@,Eò_x0013_Ú¸@ûz£Ý_x0005_«@FvLYj¦@Þc_x0001__x0018_H¾@Opïú§o¨@Ö)J¯õª¶@´_x0018_Ý°²8±@|¤úÌ°@8d,vØ_x001E_±@)w0â7¦¹@ª¯×_x0011_Äq¸@~¶ùA«@ö¸©´ÿ¹@óGW/Xt¶@?Êî_x0002_ì±°@Î?ëf_x000F_¸@Ï¿p@_x0001__x0003_2rÌí²6£@_x0002_´êò}µ@­Í_x0005_B@zh*ù_!»@Ã_x0005_ÛNzº@Ò_x0001_ì­ù²@Vao^ü%¢@½e_x0008_Ö?·@°o_x0001_B4!¾@$»÷,©@ìÈ_x0013_¥Þ³@Ðñ¥_x0016_9¶@äR_x0001_}z¨@À0i&amp;þª@O¤_x0011_º@Æ1Is}²@|:A½H¢@ZH"_x0011_¶_x0013_¤@B_x0013_ºÛ®@ET¶#«®²@_x000F_ ·LEµ@	ÑæÐX@9¾Hû8_x0004_¸@6¢åVë»@Ð_x001E_ðÑª@lÊáI~¼°@H[_x0018_ð @*lJ_x0014_6¶@($_x0017_q_x001D_¼@:î`6N_x0002_¯@_x0002__x0013_fð²@èòè_x0002__x0006_Îé²@kG Ê­@ì]:a_x001F_°@å¹¢%¯/´@x	3ÒÂ|@¶¢`¡, @Ðúª×_x0007_¹@_x001C_Ph z@é_x0005_-Gý¸@_x001F__x0003_`_x0004__x0005_À@*£/Úy¼@~ç_x0001_Âì¶@Í"6´_x001C_N¼@òÉÄÃÏ9°@¶_x000D_ y_x0017_@ _x0002_=_x0010_­@lÜçùÏ@À1å_x0016_¦@_x001E_Á¨j³{¿@_x0002_¹pöÍ±¶@á®å4|É¡@_x0010_7iÔîx¡@X|0ZP"¼@ÝÕ _x0004_´@àÀ¦§Í1µ@ÕNÖë_x000D_·@_x0011_E,ç_x0004_¦@D_x001E_£¶_x0012_¸@*aGÄP¨@_x0014_h¤O|¹@÷sDPÏ£@×ô3´¸@_x0004__x0005__x001D_.öº	¡@Ö_1O{ö¨@_x0013_Ïáí¤¥@í5ú÷Ç°@êO	Ñ¡{³@æÒÛ:(Æ¶@·Zû&lt;¨@ÂümSü_x0002_·@^Äþ?¯@_x0001_R&gt;I5,¹@_x001F_}Ò²@,_x0007_÷P?Þ¨@æ/Agaéµ@_x0010_ÓAeS"À@òh]ï_x001B_²@®Öói3B¥@Æ;"¦@_x000B_Àà:_x0019_Ö²@d¯öà'²@_x000B_ÛÐý_x0014_þ»@¶_x0003_Lo@©N,Ì§@Ì¸_x0013_À_x0006__x001E_@Ú¯Ö]½@2¥Süû_x000C_¨@5Õ²¾¹]¹@=|!Ëý·@äÏuü­Á@+Ö³KH[µ@_x001E_¹_x001F_TØÚ®@eÏm_x0005_µ@ÀâÏ¥_x0001__x0004_·@"Õ1¡@în"°Æ¸@^`Öíj4º@Bý|£(÷»@J,«_x0006_Å°@ïæ_x0010_'2±@v.$_x0017_Lg¹@MÙ8êv&lt;¨@_x000F_-_x001B_sÅ¸@¸ÿJÝø´@³_x0002_Ü_x0013_ú´@ùÃÞdï¸@Äwu±sº@ÐÀ_x0006_o¿@_x0014_ª"°|Æ¶@j\â¹R_x0018_²@pªÆ_x001B_:µ@¯_x001C_¶Rî±@_x0017_Üâù?´@Î X_x0001_t¹@ ·_,Ã³®@«GB½Ï_x0003_¸@_x000C_UtÙ_x001A__x0013_¸@çýì_x0016_àæ±@6_x001A__x0006__x000F_m¿¶@, 5ñæµ¶@DîX9%¶@@µ7e©»@ÍUL¸ß±@_x0007_ $,äþ±@__x0017_øº@_x0002__x0003_¦ç_x0006_¨Þ	±@¦_x0012_VKÕ¸@Û&lt;;L°@|Md_x0005_þ«@_x001E_TÉ_x0005_4¸@gQ_x000E__x001E_E_x0001_©@P¾1v&amp;¼@d^_x001F_Ýó@¯@_x0004_Y¬_x0017_G°@{Ó[Y±@rà_x0011_ó1÷¸@Û«&amp;¡_x000B_V£@D­1N÷»@WsÒwÞ°@ì_x001E_3 :®´@ÀÂToP¾¨@~@³c_x0011__x0014_­@8ElþÃ @À_ !Ä£@_x001A_ó¬Ý_x0015_·@å_x0011_ÿÔ_x001E_¶@¼¢#¾{¶@iV_x0018_áÙW²@_x000F_d_x0003__x0012_M¶@ _x0018_ë¦?µ@B_Êu-±@wàXö=@æü@XÝ»@½$çqc_x001D_®@þ£Ç¸:b¶@ò^7@2@_x0004_lu_x0001__x0005_,¯¢@1&gt;_x0011_±#@ý_x000C_ù¢N_x0014_ª@_x001E_!º_x0013__x001C_¶@Àá×õ4¦@A}qµ@ú(U&lt;×%¯@%ruúd­@äúÄËgÝ°@ø¹Ì0;_x0014_¸@(É_x000E_jÛ&amp;®@þePÙö»@n3_x0005__x0002__x0016__x0016_µ@äP¼k_x0003_©@Ò&gt;TñØ_x0008_²@4 Â_x0006_¤¶@Õ$_x0001_{´@¶eT¿8Ç²@Ò·dâ£_x0011_¯@d±_x0004_@â¹xHL»@÷kÚ_x001B_¾«@hmy_x0019_Ó¢@ïÈT¡@°S_x0002__x000C_f§@«s_x0008_jþ_x000D_¥@P_x001F_	_x000E_í;²@¬!l%)a°@CPdÍÂ@,èhm_x0018_¾@_x000E_´ÿUÌõ¯@lÀ_x0016__x000D_ø-·@_x0006_	_x0016_êLý_x001E_~®@_x0012_ÙMe!³@ø°ì(oÁ@ÆX_x0011_¦øz¯@_x0007_WÉ%_x0004_±@¹¶äÊ7¢@û)q¥Û«@_x001F_Ìd%ûÏ@P_x0008_U3ä²@¤î¤JÕ÷@^°Q"5¬@äzI\_x0012_³@rs `_x000F_°@b_x0012_b®_x0012_:³@_x0001_8_x0008__x0014__x0006_½@^?Q_x001A_®@¤j¦Áq®½@Ê&gt;6N_x0013_¾@&gt;cÿ.p±@tÒ¹_x0002_»@:þXy_x000C_Ë¸@|bõáwV¹@ëàÂµ@ÚI³U_x0003__x0005_«@#,Ç¢D®@Gvz%åÅ¨@ÐåÖ_x000B__x0006_G½@½_x0002_Á;¦~¸@@e¼g_x000D_©@ßi¥a¦@EÛG¢N}«@P2(o_x0001__x0002_É_x000F_¿@j_x0001_ÑÊí¯@*9_x0001_Þù·@ÃeHg_x0007_v­@ioÞN_x001C_¦@ÆçÞÆ_x0013_¿@J_x000C__x001E_&amp;æ_x0004_¶@c;É$©¹@jK)à&gt;ª@_x000E_íÊI¼_x0017_³@_x0019_t_x0014_T/@î@ù u³@è`®^_x0019_Â­@_x0001_tûI_·½@Zø_x0001_Ô_x001D_ª¬@lzÚ_x0003_£@Él¢8iV­@ºÕF@u¯@¤ÐÖ=¿@'7o§¹@&gt;¡Ú_x001C_´@ì næÇg¬@¥)û¯@m%f_x0002_çú @^ì~rÏ­@H4S.þÙ@ÐÚÎ_x000D_mµ@| 6^Ä°@U_x0004_u)¸@Ð)½-\_x0003_¶@üýDvz£³@_x0005_È_x001A_k¦/@_x0001__x0002_RºïÏ*À@¸R_x0006_;®@8lÿy_x0019_v@ùÏ»à*·@\6Jbg@ØKþ_x000E_&gt;·@4æ_x0001_wN°¥@½Ô_x0008__x000C_,·@üò±¢_x0016_­@àö}nK{¹@_x000D_²C_x000C_ù·@F;?K²@§_x0010_ÿÀÛ¯@_x001F_/ïË¸@¼Þï×v¾»@ü#VÖL'¼@â"Yµ\ü²@_x0007_ÉpÅÎ@	o_x000C__´@1M3_x0008_L¡¹@Ti^Mplµ@¥d6PÜ6º@x(ê¬Ng¨@Ô}2_x000F_ÊÌ@ìÙô7_x0005_0¸@Úe0,L×@*$»#@qRÆ/e_x000E_¨@ëÙ²@ªÊ_x0012_,x¤@¬¬±F_x0007_ç«@?&amp;Ú_x0002__x0004_=_x0003_¨@¼,Ç§.~»@ìAÃ_x0002__x0011_z@¨aaN3á±@½&amp;û_x0013_M¿³@|èW½nÆº@_x0019_)_x0007_«@¢V¹{;ª@^cQT&lt;±@l«Þ_x000B_*²@õ07î_x001F__x001E_¯@4É_x001F_m®@4_x0012_ÉÚø¿«@4ôzò_x0006_3¢@_x001E_ÁG_x000B_v¤°@_x001A_Ð¨fK¼@¡úó_x0014__ @"Øpâv§@ÀYG¹!f°@l:_x0018_æG´@µXlÁ&gt;°@&amp;_x001E_¶ÇdU²@!ísf_x0001_®@¢ÜPåÅÑ¬@ÎçÝ¯$°@Æ¸GQK@º@©¸È(v¨²@_x0011_Î_x0003_±i¾@«ñ¾Áý±@¹_x0018_dgä§@_x0004_PlS¹¨@ªF_x0018__x001A__x0011_¥@_x0005__x0006_R7ìTqõ¸@_x001A_?2&amp;Î_x0002_¢@&lt;s2û	T¦@_x0001_çôE÷8¤@×yK2g·@d©*({±@©ØRG®@HêÆ_øe°@QÝÛ¦«@îßÿÑÐµ±@È`Ã_x000C_@_x001A_ö÷iðª@ ÒÐ½Ó½@À7Sù¦@ _x0017_¤%_x001D_£­@Ü¥¬_x0014_ð»@¢ ÔõX½@_x0010_Qp§_x0019_é¶@_x0018_[r§ø¾¥@ò&amp;íb_x001D_±@ê+®iUµ@È%_x0007_'²§@ÞÉì_x001F_¸@.Ð_x0019_Êø°@[_x001D_wF_x0019__x000C_²@WÂºf_x001A__x000D_«@~_x0004_¶ÂV0¯@r_x0003__x0019_i°@¶è{Ë¤½@QG_x0015_¨@¸´oª×ù³@«5Ð_x0001__x0006_ëú¯@òÃ0mº@°Gã_x000B_ÜY®@Å_x0004_H9$6¢@JáåÖ¥@~t?Âµ±@Ù03`º@_x0005_ê,,Ê¯@¢_x0003_àï³@¥Ñ´_x0015_X8°@c_x0003_×³_x0017_¿@csØÊ¹@\§È·q_x0002_²@å_x0002_ýUÓ·¶@_x0016_ô8ûé´@Hi_x0003_Ê´p´@ÖÕBTg±@!Óp38·@`ôÀÜDv®@Ï¦4¿¨@Îbhó_x000F_º@l´Ò«¹±@½_x001A__x0013_+H.½@BÁ"Â_x0007_ú@9_x0010__x0003_d²@\ú#(Æ­@ò_x0012_D_x0014_xÕ¡@_x0008_20'u±@²aÚ_x001C_0_x000F_®@t½èÕ°_x0005_·@õ1P=Ù®@f_x0005_ò÷æs¯@_x0002__x0003_kläï°@»ò}rT,¾@$JL%Yá¹@èÄ*4¡/½@-_x001B_2|¸¡@¦0_x000E_o(`«@_x0011_!ý2K%¶@=ýG2_x000B_¥@ò{bSà5¸@?5ÐüA°@æX_x0016_¹_x000B_«²@_x001C_ÑmL_x0005_º@Pº#_x000E_L¨@PîÃò(¬@u_x0016_3'¢@xW¢4½@^=i_x0006_	@Ú}ì_x0001_É­@EÕã_x000F_éª@_x000C_7Ùy¥@6Zj`ö·@¸ò«å{_x0014_¼@_Qò´-°@Ê ø½¡Ä¯@Ð@_x0006_?_x0003__x0018_°@¹CR_x0006_@³@y6A7£@ _x0004_Z²@×._x001F_{ê¦¸@Úûú¸@sKNmÏ¾@_x0004_æ_x0001__x0006_@±°@û4_x0019__x000D_¹@_x0012_Ó1_x001C_Ýµ@ë_x0015_ÿÊÏ³@½_x001D_ùàþº@ñÕA*Ë¨@vU!Z%¤@µ¼_x0018_ªøh°@³ß¡Ê¸ù±@ õ{Vá½@8ãDv?o¥@ÀÑnÌX&lt;²@ZtWÎÃ·°@,ñ'@_x001B_»@¢%ì _x001F_À@\Ì×`%ª­@_x0003_ßc k_x0015_¥@? ØkÑ	¼@¸8ÓóH_x000D_º@&amp;ép6¾¤@_x000B_oh²@_x000B_¤þê_x001D_¹@fK_x0004__x0013_é±@´â÷i_x001E_Ð²@_x0002__x0003_âtHÜ±@I[ðÌ`´@´V~Îç¦@¥Ã_x0015_O¢»@/_x0005_(]Â·¤@_x0018_¥u/_x0002_¸@P6_x0003_ÓÌÖ¯@â«G¶@_x0001__x0002__x0011_B+C4®@_x0016_ø²D£°@«Á*a´¡@f$ÇÇ²@_x0006_DfÖÆª@¤î]¾¨@_x0012_Ò¥,¹;©@l1IÕd_x0017_¦@_x0004_Òªïµ@k1¸/p¬@_;f+²³@ÞT27?³¨@_x0008_ów#Fé¶@ËÐËMN·@cYk£"¹@aú%ü_x0012_z£@Ü²&amp;£_x0007_´@VÃYÇ&gt;©@@BÈßE¦@T%ø$_x0019_þº@öâä!d_x0005_¢@_x000F_¼_x001E_Z¼@_x0012_u~ônµ@§[X_x0014_ºË»@)ïü*&gt;´@th\_x000C_â³@úÕj2»¹@Ó]ÂP@_x0014__x0015_,ýµ@*Ô²Ä°R@||ÞæW_x0016_­@³uG_x0004__x0005_Èf@_x001A_ÓT_x0013_¥a±@%íå±e_x0006_§@è#(«5´@&gt;EøÓ_x001F_§@¬â7°íí·@j·Ø¿Ò_x0002_ª@´(®vR¶@&amp;H_x001E_Þ¾_x0004_@ìÍvâº_x0013_¶@}´ aö²@Ac_x0006_®ô°@¹#¥Ä2%¥@ÝSÜùÙÅ¬@_x0006_ÎS¨@òÓ¦Ï°@ýH_x0006_»J¢@`_x0001_b·º_x0004_µ@	©È^÷(²@_x000F_|¢]=#¤@_x0003_!Cr¸@Ä*_x0011_n_x0005_Ú@+T²Z³@®Í¦æÉ¶@T×9=åþ@Ó_x000E_V)Xk°@½äM_x0018_¶9¸@)vóÏ½æ¸@ægXÓ0­@ âqòj¶@Ü_x0016__x0013_Xw¦@b¹Æ|ü¦@_x0001__x0002_&gt;CÛ_x001F_p£@8ÚÀU?«@@¡U±_x001C_[¨@¾_x0011_y&gt;Á×«@Z`{­÷1³@*Mº«^±@D&amp;~#Í´@_x0010_ï¤mì¹@/µù&gt;9@ôC_x000E_Éï²@_x0005_©4°Ùº@,_x0008_Î_x0003_Ý¶@}÷yú @_x0010_á{FòÒ¶@Ø»Ü\ZÕ¹@ºá`ON´@CñW!0Ñ§@°O&lt;{­«@_x000D_ne±@bs_x0015_i@eá«¡´d±@_x000F_KáU_x0013__x001D_²@Ýs*_x000C_6½@³°ß×¡±@ ?K?³@_x001A_}Ê_x001E_û4·@¬°Ä³@ÅEõå,°@Ú(wÄÅ_x000C_¼@æþ¥àæÆ³@üptÆl@·@ DÆ_x0001__x0003_Ë£¬@(ß­È»@æøxë_x0013_û£@x¬_x000F_O¨@ö³·LÀW­@ê`_x0005_áãË²@S_x001E_¶.¬@h_x0003__x0014_'2_x0004_´@µ×»¤ù¶@Ö"ä5²«´@[fÿh°Ó±@×%ëõùêÀÖ_x0005_Î|_x0001_º@ÕÍ_x0011_å(}·@ÌF_x0013_²_x001F_µ@JvY_x000F_Ü®@_x0012_ûLÿ¬©@S&lt;]\ª¨@_x001A_et¿5´@_x0019_SaÇQ_x0008_ @2_x0014_Lúá_x000E_µ@Æcq_x0002_21·@pm-Äá¾@ð_x001D_ô	f©@_x0008_´xfÂ¨@Wùw³@¥è_x0016_®àÜ@çÖ_x0008_xm  @ª~_x001C_Á·@£Â×_x000D__x0019_«@`-_x0012_N6ç@êF_x0002_¸@_x0003__x0004_¿_x000D_óÃWÔ£@_x0019_{¥p'ä¤@:²=¿¯®©@JD7V]«@T_x0013__x001F__x000B_Ç¸@YN"à'³@_x0002_g¡\S¶@þ» _x0010_âº¤@_x0003__x001D_««d3´@Ô_x000F_Q$Xu»@»q^/´¿@s?{gÍ_x001D_²@ã²'ìÝ] @_x0001_Óí9ò¿²@å¿êg*ÿº@@_x0011__x0018_8­@ós¸]HÁ@a³lDü»@!ä~µ_x0007_â¤@Ó_x0003_tç½@²·3QjK¸@=:ÖmT»@\ëëw5¬@w_x0012_Qn¬@?ùõ#i¼@¶õOÄo)®@¹½]wbxª@rÛ_x000F_Äfò£@û}g$OÅ¡@-à_x000C_Ïþ¨@\ì_x0012_=_x0003_Z¼@¯_x0005_ôº_x0003__x0004_½S¾@_x001D_*~Ñû»@_x0001_6}pò_x0019_£@ ±_x0019_³Ù9@_x0015_»)\ä_x0005_ @\;c	ê³´@à,ûózü´@âÿWro»@:¸p_x0019_ñ¥@âµpý|"®@UE[añ·@Ìfh)¤°@}´.}K´@&amp;_x0017_Id_x0010_Å@_x001A_Exîç©@fþÝTh°@$5_x0016_½À¤@%O_x0005_-öe·@$(úÝÈÄ¶@«_x0002_UG;)±@Ë_x000C_ñ¨ö2²@næÞ¨þ¿@þ`¦N×·@êJ´·_x0008_B³@¾OÖ_x000B_þk¾@jÕZ£©@Z%{_x001F_¨@¡§°þP¹@æ_x0007_Þêöî±@®ò_x0018_vQ:¢@Úî®æ±@ {_x000F_ñÒ_x0013_¥@_x0001__x0003_/IÝ±@Hª­.³º@~Lv¾@_x0018_Ýý9FÁ°@¯nVA5«@E2_x0004_+·l°@ÌÁÁG®Àr_x0011_Ð$&lt;³@$z_x001E__x0004_@®nö½àó¶@&gt;z_x000E_7_x000D_¸@ÿOX_x000E_ìXÀ@åé_x001B_WÏ@pµÏj§{µ@*_x0017_÷e×­¦@@_x001D__x0002_ê	§@æ_x0002_î¼¬ð²@0$®8f¶@T{!4²@Æ«_x0014_V_x0006_¨@6OL$nÖ³@^9rA_x0008_¢@çýÑÌ"°@M=R¨u¼@V£+Üq»±@fí4¤[_x0007_­@_x0002__x001E_z·@®-ñ¨o³@bYÛÝØùº@3¿µ&gt;¨@_x0006_NG¿î§@±_x000B_@w_x0001__x0003_X	@±Ì^Íji¾@ÇäaâÕM¶@r¤ëªÜ@fLs$%-®@øvè_x0017_ë²@tF_x001E_b·«Â@Pñß\ä¯@ËM&amp;Ý^ê¶@_x0008_q/p.´@©½_x0012_{¶@K-_x0018_Ò_x0001_@¢_x000F_öø\_x0012_ @h.J;u@NNÔßÚ¢@n/»Ü_x0001_R²@®¬c0{©@`ÀÆ^ì-½@·§_x001E_ÍÏ4£@1ðp¼_x0012_²@_x0002_T^Oék¸@&gt;_x0014_êKé_x0007_³@_x0002_AJèZS´@ ·_x0005_¸A¬@Ü&amp;eér¾@´x²ÌRø«@4ÿ¾á«óº@çE=\&lt;¦¼@ê¨ÄxÌ_¿@ð&lt;_x0010_úV5¿@+ÕÍJ³Õ¹@ª³U!½l@_x0005__x0007_18Ö_x001E_¹I´@( f_x0001_Ý·±@æAWÁ­À@o_x000E_xh¸@ªÜMÏµIÀfË_x001F_¥ñQÀ@"_x0018_Fõ$d³@¸_x000E_¬4Õ_x0004_µ@_x001E_W~é²ø´@L/'a¡²@`Î,ê¼YÀH]Q¥3µ¼@þÁÿ«ÞÙ´@_x0006_½Cf@Èc_x0016_&lt;±@R_x001A_9_x001F_È£@cª@_x0013_î·@Cïâfu¼¢@Jóõ{_x000B__x0014_¡@KñÙÎÕo@y°_x000E_Ö_x000D_zÀ@_x0002_Z_x0013__x000F_nV¡@a(KX_x0018__x0017_@¬s¶ü;½@ø&amp;#ª¯Çº@8þR8b7¹@F_x0003_nÛ@_x0003_ÝPG_x0013_ã³@_x000C_¶ß/eµ@üA=8¿pÂ@_x001F_¸,÷Üµ@ÚIpñ_x0003__x0005_k¼´@_x0005__x001C_ðnR9¾@jkþ_x000D_ªû¶@#é_x0002_	*±@õzä¶~´@gkÔ~»¡@£2°Q²@¸4_x000D__x000B_/¯@Âë;äÐw @_x000C_ÄORsF¹@Ú»¾¯@òÇ!Vñ±@¦. õR@ôì`¼³@_x0005_4,=_x0001_¬@=(iy_x000B_·@ãÓ_x000F_Þ¤Æ±@¨v{rSË²@d _x0011_ÿ¶@Hæ¿©Ë¼¨@dÍ Ú2»¶@8Ó/_x000E_"°@TeÂY®»@_x0011_èdR)¡@åNUóg¬@m§ÏÙ!®@jè%_x0019_ªª@M_x0004_?_x001A_)·@ñ( )Å)¤@T_x0006__x000F_áB&lt;®@=z£FZÒ¦@ð_x0015_U%{*¡@_x0001__x0002_ÓÎkw@@_x0004_Z}¨à\³@_x000D_´7Â=_x0015_±@_x0010_e®ö©@ÎÄZ¦²@_x001F_f­ÛRã¾@wýèå}_x0015_¶@X_x0010__x0004_+¬@{_x000B__x0005_­8¸@zi½Ï¿@e"~O^Wº@ì"ñûÊ=·@øKE4^?©@ôû)ª²@_x0015_·?´µ·@°f5áÞ±@Nf_x0013_ü¸¹¯@¦î]|Ë´@Ö4"GT~«@_x0007_c§÷²_x000C_°@öÀÀu´@¤tùË4h¬@þeBòK_x001A_·@4//_x0005_×V¨@I¹jÕg»@M?LÕ_x001C_~@]µOÅ_x0002_4²@ÞÜ_x0001_Ësù´@2_x000C_Ú_x000E_'ì@T¹¢0XÁº@º°_x0002_Z²_x001E_²@n_x0010_(c_x0001__x0003_@µ@º«r7Þ¹@²TÙ$¸@SÚ_x0007_ZE¡@üx_x0001_"ç,±@_x001E_0_x0002__x000E_À@fzþ_x0017_»»@ò¼_x0001_÷Ä_x0017_µ@Î7ç@ô_x0008__x0017__x0013_¥@¢_x0004_2¥_x001F_r³@±døß¢@¶Ò-!A[·@Upäñ¨_x0019_«@E_x0012_îåªß¶@Î"5Ó@ªýG½Þ¶@dÅõ_x000B_òª@Ò»_x001A_-{±@2bt¯æ@¨Ë+¿QRº@È&gt;_x001D_Ç-¶@,f#¸@3_x001B_ú_x0001_ï¤@_x0004_¶Â_x001F_kU¯@Å_x0015_°¡ó°@n±´»ºW«@ÈÜ"_x0006_3_x001B_@§{¾ooçµ@lÍÆxNi¯@]Püª_x0014_@¾¡©&lt;e_x0011_²@_x0002__x0004_(Ò¦b:©@åíñ_x0002__x0012_o¼@_x001A_¾{zÐ¸@S÷_x001D_¡_x0018_|»@üÎ¬¿_x0015_´@_x001B_g&lt;_x0017_@"µÌWºp®@ !_x001C_uwª@M¡4$Ø_x001F_±@*~­_x0008_| @çUpªì¾±@EyÜþç£@­'±é£@ñL¼Dé·@äòë+¼Ó¶@_x0003__ôÏ&lt;¶@Ã÷8÷õ´@ûíÑkã³@þ5¾©Å¾©@Ówft3Z²@¶ÚÀ_x001B_è@ßÎzL´"´@_x0001_`ñX«í½@þÿä+§@v¸9Ü%`²@ê_x001C_©Oâ·@º|£¨8ù²@_x001E_&lt;&gt;ÄMæ¶@èÕu_x001B_4d¡@_x0003__x0010_¼_x001A_ñ-°@wærå&gt;«²@ë!v_x0001__x0002_Þ:°@Â_x0006_¥â ¹@0¼(¢U_x0014_pÀ_x000B_"R§@~s0×Â³@ñ_x0004_	Ñ_x0012_º@_x001E_®kä_x001C_¼@ÁZîÎ£@$.Þò'°@²ÌjµÄø±@$S*{Vk©@{¿Í¯_x000F_»@cH0Ko¶@²]Ì/WÝ­@_x0005_³d_x000D_ì¹@Ùé_x0002_^_x000B_H­@®_x0002_-*µ@ÚPkß.k@øÖ?Ê¸@ÁgQ_x000E_¿¨@JÕîñmÑ®@®_x0011_ëA¦@:Öÿún»¸@'¥÷&amp;zS¹@eioÍÃº@ò}_x0008_Aºh±@´w,5"©@´´_x001D_'aC³@£ÁI&lt;¦@ì`iëfÕ³@qÒ_x001C_(PÑ­@|ÂâÿßÆ±@_x0001__x0002_&amp;_x000E_ã\ÛÂ©@òYæðÁ¹@Øé-	H§@°ôè_x0017_Þa¼@ðy_x000E_N%µ@æI]¸±@_x0018_¸N8xC¾@%(uUdß¼@}_x000B_Èí¼¨@¼ÐÓL_x001A_ª¹@ÆaÈ¯­ª@ó8üß¡m¸@°_x000E_{ä%_x001A_¤@®¹Ôå¿u§@ yà°ÉÔ¶@ï:å,üy¯@Ý¦_x0016_[ ]º@²Ñ¾_x001D_§ö¬@_x0001_"xÕQ&amp;Àìæ£&gt;Ù»@*_x0017_ÛÄ·@þÍyª_x001C_!©@_x0008_Õ®#?Ä@¢àe¡.«@¢_x0006__x001D_|öc¶@»WC_x001D_Þ«@ª_wV1_x0007_Å@®nPïÙ¶@_![ö­@_x0014_ýó"è²@¦S8_x0006_¼@tl_x0001__x0003_9¬@À_x000B_´¼f±@óÀy¡6¦@_x000F_TÁ¯@?öo:@flã-5Å@_x0016_*m:¤½·@_x0015_Ñ¯Ïçñ¾@@ñfWJ_x0010_À@AÒòÔH¹@.ªS_x0006__x000F_¹@Dñ¨L_x000E_­@hM°W_x000F_¸@L®_x0016_ÕB´@_x001B__x0010_³¶3©@°,õSD°@íÐxÎø`·@Vq_x0002_½Å¶@ðí;_x0015_O¥@Â`t%sß³@Çâc£É.«@wÑ3¹Ó¶@&lt;1[_x001A__x0017_«@8Sî[¡&gt;¶@ü_x0007_ú;Æé³@à»@Ë$»@ÐrA F¾@DqÕ¬H°@&lt;òDVT¹@_x000E_¨¤Â£@X?7­«@_x0012_)%ÑÍÑ¡@_x0003__x0004_"+ÜU_x0003_	½@D_x0019_å_x001D_ë­@ðóü`0`¶@r%¹1ý¶@ø·F¹û°@p±ëÂ±@_x0004_ __x0007_à¶@d_x0005_*mNLµ@û_x000D__x0005_#.¶@ß_x0005_¬_x0010_»@p®Þ_x0005__x0018_¸@òæÝk¬*¥@£Þ_x0006__x0017_·@®_x0002_2Ç_x000B_»@#±_x001A_P¿¬@_x0006_ëtZ_x0002_Â°@pµ¼°¼½@³EvW³@×F_x0001__x0018_«@*FhLÇ¸@zª|,¥Zµ@´ùH÷ï¯@#êI#Á¸@j_x001C_ yÍ·@÷\øÇæµ@UXîM³@&amp;Ëð_x0010__x001C_È¬@é¹D«É^¾@ÅMÐ)[»º@¨kÈÅÖ²@¾1¦c×ºª@,»_x000C__x0002__x0003_C_x000C_·@ÓÇ_x0019_éÕ«@Èæ·¦+µ@þ"_x0002_¥i=µ@Xù9ìPº¯@y¢;æ_x0008__x0005_©@xmü¨¾@ãËêIäª@îøl(ü£@îl_x0005_çï_x0014_@,ùÕ¢@¼l^°¦@íÅoOÌx°@ð_x0019_Ç@hÎô3¬@6IobÕ¢@y_x000F__x0017_i«D±@R?_x0015_°Í¶@^Z¸FØ$¬@RTº³¦«@ú1ÎÁÏ«@NC©_x0017_º@7ÓÔâ_x0001_Q¿@_x0006_Î_x001B_.gâ­@_x0016_ ÚÈè²@,¯o?_x0017_Æº@'_x0005__x0015_p¦@Zz_x001E_Â°¹@µv_x0003_³@ª¸_x001A_Øq_x0017_±@_x0001__x0007_CD¨@0_x0013_x_x000C_â¦@_x0002__x0004_îªs_x001A_ëì®@\é©	Tº´@&amp;GîÖÓ£@Tcx_x001E_Ã¬®@+_x0001__x0011_°b»@¤Gk_x001C_'`¯@É-hs»@Î:_x0007_Æ	¸@;d'óó»@ÍÀÅk_x001A_U@_x000F_Z_x0004_Ðo´@]2ç¼_x0001_·@sÚAÉ³cÀ@í_x001C_\_x001B__x0011_¯@÷ðÕ¥l¡¯@ÖöDÒq¢@ Z×û?§@Jm×ë¹å±@Ôï_x0005_ÕI®±@Tò½Ù_x0012_7´@Ç#j4_x000D_ôº@ÄfD6T©@IyMgòì¼@demíÇ¦@J|ÿ^,×²@«_x0003_U£¤@ÇÐ8"¸D£@`»T_x0018_Ì¢@®Å]Gúã£@¼pßì_x0016_MÀ@`)/æRw©@ú¡_x0002__x0006_ôðµ@R_x0002_AH.Ë¤@V6P@_x0004_«@ÞÇu_x0001_ÆL§@fO_x0005_ä±@ªz`-g¾£@lúMN«¨@ø_x000D__x0005_?°¸@?§HI&amp;á@_x0002_9Ë_x0003_¶@ÞøûoU¼´@_x0016_×mÿ¾À@ðØj_x001B_´ä»@è±&lt;Bá»@mÏ¿aÓ9³@CL'AÞ½@þìU_x001C_§(Ã@3Ö$*â¼@³Tæs_x0019_b°@äN3y¥@"ÈXí_x0012_´@ty_x0006_²â¤@ò;6³@l3è?o°@§»_x001F_uPT·@Åò)?fæ³@òUZQ´@Ð,_×ìô°@´D$_x0004_®²@²GD_x000B__x000F_LÁ@3ÑtÊ±@_x000C_$ÓÁEa¯@_x0001__x0006__x001D_Uù)´@¢"d¬@6û|_x001E_º±@W¨K¤¸@Ò_x001D_j§È=²@)øÙ_x001F_;±@#Ì{ö­³@_x0012_ Þaña·@¿I¾ÊÄ5µ@£;wòü »@MkùJ_x0005_é®@Á®¿Ü×{º@&amp;·ÍB_x000D__x000D_°@¨_x0007_çë¶@²E_x000B_æÊ¯±@_x000D_þª9¥@RÜHÂPý±@_x0004_µÕ±Ej©@`ã*_x0003_¸@¾_x0011_*¿íµ@2¸¿×&gt;Ã»@ó_x0002_QIt³@2áµøf'¡@Å#ò*º@¿bIÍy*·@_x000D_nð´ð@G	xB¸³@_x0008_ÃIÅÍ³@£ì_x0018__x001C_±@Êö]±'¿@Nñ_üµ§@*èdj_x0001__x0002_D5»@Ä_x0006_6ïº@ù)ä{â¶@_x001D__x001A_¸¨¬@&gt;lQ`[»@ì¾*çAµ¶@ÎH_x0018_å¥@0_x0013_ÒSJ¶@_x0017_P.jh¸@_x001D_V²µ@48ÛÑ&amp;\²@ë5îí~±@Öcw«Èº@i&amp;p_x0013_PD·@º_x0017__x0013_ò­R¸@Zï8+Ñ£@ \H_x0011__x0013_¡@0ü_x0014_÷=ÖÅ@x}ç®¿µ@4¿ü¸þ¿¬@L.OÒ½-ª@_x000E_:O/l¿Á@õ'Ï§\»@KZL_x000F_§@myº®²@_x001F_Ù_x001D_·)©@dtèr°¸@,_x0019_Qi¬è¸@9_x0005_&gt;¦a¥@öò4ÎÊ/±@¾&gt;h_x0001_@ÿPP»­E»@_x0001__x0004_06_x0016_­p²@7ï	\³´@4&gt;0,·@ô_x0015__x0010_ãbd±@°_x001E_Ç/Àr_x0012_´nÐ¢ÀH\¬5_x001C_°@0_x0018_ç_x0004_¶@4%_x0002_+)¹@§_x0012_Ý;K¹@`ð¥´@è(õ²@º_x001F__x0010_¯î±@Ø+ ©-±@·_x0019_l=Ü¬@Ü!Û_x0001_Åd®@ªqGRF§°@_x0016_VRùoB±@ÕÌeä³@Ú@Bôg°²@ÆÞ.{yþ¬@®ÓVQB±@_x0003_Mãá_x001A_-¬@Õ_x0010_^P_x0013_°@ÓáÈ/_x0005_§@ä_x000B_ý_x001C_Øí¶@{[JåÇR»@_x0013_aZàÜË³@_x001E_xcìõW§@¦3Å*·»@·²²²ò´@_x0006_NE _x0005__x0007__x000D_µ@Þ}rño_x000C_³@6³gªZµ¦@þ4õÈVd°@¯ú~ïÙ]²@h_x000C_v~rîÀ@Yÿk¶@_x0001_¶­Ü$U®@æÚ÷I^¸@K§]æ°@#ÅÑ_x000F_|°@~k¶1_x001C_Ê³@ÂW6ç&amp;Ý¢@¼_x0010_Zù¹@HP_x0003_¦°@«_x0006_¥_x001C_&lt;²@5ëÖB?Å°@b_x0015_}Ë»Nµ@58ÕÜâÞ©@,à&amp;3[(°@_x0018_Ê_x0013_._x000D_­½@_ËÀù_x0015_«@_x0004_R_x0018__x0013_yË²@úþ´­¸@_x0018_UÄ¬_x0002__x001F_À@ xZ¢Æ°@Û8¤@ÀºE×Jà@ý÷²ÅçØº@(_x0002_ô¾N»±@p«)e_x001A_«@îw`(ü¶@_x0002__x0005__x0004_i~¤@¬{g_x0005_±@_x0017_Tät_x0011_¨@á_x000B_4_x0001_G+´@ÌÿX[»@_x0005_HM_x0008_ª@B]Ä´_x0007_µ@X:Ì®¢@è-µøík±@ Ö¦_x0015__x001B_´@ªµ&lt;÷v¶@Xll%ø¹@_x0008_.J+ú±@v_x0015_Iþj­@ï_x001D_¿Ãl"³@ÁUçÁ¥¼@ÙØîEû´@_x0019_A½Ñâ³@"×_x000E_É_x0003__x0017_@Ò´²¥Ú°@kÄA]ñ­@8­$HÊFµ@ãYî2Ì¯@f/£:B·@Æg_x0007_Û,&lt;º@_x0007_OÑ=­@´h½5Ï¦°@©rfæ&lt;³@,±h Ð_x0002_°@ä0vçg,@_x000F_½º_x0018_Xª@R'k_x0014__x0001__x0004__x0007_)Á@%RdQRÖ±@" ßô"¸@¸BÜq\¬@_x0003__x001B_0åÃ¦@_x0015__x0001_bE&lt;¤@Ú'PnÍ¬°@¾N¯dÔ³@R4t_x000F_I¿@ÿ_x0010_9H&amp;±@¨ûIçÛ1»@ÂHá§m°@ÄÚ'z_x0015_å·@øoÈlo¸@Ä_x0016_UT¥ô£@r©k-v±@1¾ð/C5¹@ú'Fl»·°@_x000D_ÉCpµ@ào&gt;7ò_x0002_¶@O_x0017_¯@­ª@|ü¶I´@ÇÙ~Q¸¶@³_x0001_&lt;k_x001F_Z´@+_x0019_¦wÈ»@-ÑJl5©@àüW½	Ý°@"ÝÿÞàP¶@_x000E_:Ã_x001A_6¶@Ú.*W+7¼@Ég_x001E__x0015_×Ã¨@}_x0015_¾V\²@_x0001__x0002_Úàl_x0006__x001D_¿@õ§Qh¬@hO¥9À³@¿_x000C_þ¢Ò]¶@òËÑ¬Lâ´@_x0018_Ågâº@~"&amp; :º@y/_x0005_:¯P·@T%ÖÝi%¸@Óàøj¹@Í\^_x000E_Ýí£@¸GjÑL_x001C_£@_x001A__x0014_EÃQ´@¤I+¨sn§@J£³_x0016_D°@ÂßN_x001A_;¬@Çw½ÐÂ±@/(ÑíCû­@À­¬-oî³@H_x0010__x0011_ê5k«@^ø`Ñê¨@éåõ5_x000C_¼@Ó´_x001B_1+°@PóÑg&lt;³@(b_x0002_cé{@úp_x000C__x000C_»@Æ9R5Cø²@¦$ëð7Z¬@Zº_x001B_\_x000B_ø°@8 9l¨@Î.?­#_x0017_¶@hñúÝ_x0002__x0003_6"¬@&gt;þ3ÄO]¨@ú_x0001__x0014_e1Pµ@8D¯Ä­´­@_x0016_*Im%{±@|c¥àüÎ»@k_x001D_Ô¡@|nÂBúl²@~³Ú_x000D_9±@ô)«Âù«·@.oÀ½¹µ@¾§ï%W´@_x0013__x001D_n_x0019__x0012_¾@±Mb_x000C_5¼@¨uëéÜ2¬@¦ãóT)º@¯ûÄ(æ¢@ïoØx:©µ@_x0019_¨ë¬1F©@ÈÄÓ_x0002_ø¥u@odºXj_x001B_¬@»Ieê}¸@â·Zµêº@¡ÖÀé7N½@ÉdßU³@ 8ê%u@ÈrÑ_x0008_i_x0015_·@|Ø- »@½_x0016_*w_x001B_°@_x000E_7TtC»²@Ü[__x000D_D¸@Ît)_x0019_ã°@_x0003__x0005__x0017_Hê_x0003_Ôº@&lt;õ¼e»¾@».:Ù1¿@_x0013_kiÜ_x000B_»@YÏ_x000C_._x001E_à½@Ñ_x0003_\nr§@_x0010_øLW#´@v_x0001__~¦³@_x0004_ý 0_x0018_[²@îl_x001D_ã_x001F_²@_x0006_ØåSy²°@_x0019_dÔQo²@ÉæV&amp;_x0010_ÎÁ@;ç~R-ª@$DÊ¬Ô³@s~Ø_x0003_Wé @}_x001D_Ó­î;¼@À7AÙb¿@e_x0002_î&amp;_x0010_¡º@@Þ%¡	²@&amp;xP±æ@®N¬Já¨@m³+\³@ U¸î~@NÆbø«@dZé_x0007_Õ¯@lw¡&amp;0&gt;¦@Øi&lt;ð'´@Ô_x001D_nëÒ@AÍ_x0006_ @~FÆÜ_x001A_±@tp_x0007__x0001__x0002_¿_x001F_¥@×7Âv×±@Æ_ñYEÄ²@°J¸a_x000E_¯¹@Ü«ý@_x000F_°@FÞjú8·¹@³hº_x0013_J°@_x0001_Bð;ÕK»@2ÜLtÚ@ÚYûÊ_x000D_·@[æÊÀ§õ»@Ë_x001E__x0003_?Ø´·@$ivq«ã³@__x0004_¤ÿêª@;kkÍå~@óyÐ°íµ@"í£y«@.S]MQ»½@oÄºÃ±@G¸_x001F_`_x001A_°@ïýmTµ@E_x0008_ÛáO²@ÄWp¸Êå²@DnÈ_x0002_±@§×8©@_x0019_8¾_x001F_í­@*òÞÔ2¯¸@l:«bh´@Úú8k*±@ø_x0018_T´ _x0019_º@ª_x0008_e_x000D_È/¦@_x0014__x0002_Å +	¬@_x0001__x0003__x000F_òlîº@M_x000F_ôÃìÃ@[ýÁ6_x0016__x0011_¢@û{_x0003_À@A_x000D_ #_x0004_«@M3ÙOÀ@_x0002_æ_x0016__x0013_"k¼@fþä©³@_x0016__x0018_O_x0011_ðÀ@'ÞÄßC5¶@f_x000D_¢é(a¢@SIh$Xr°@ÐÅ_x0001_M-æ©@.N_x0001_r¯@ÊâàþóoÀ@äõ~µ_x000B_¼@.x=É¶·@°îrÇ¡@'ØD¸s§@ö_x000D_ÄU_x0006__x0003_À@jfÇl_Ó·@_x0004_G(|v*¡@Ö/8"Ý¹¯@ª_x0017_·ðÍ@_x001E_%åÍµ@Õ¥ö,E¹À@	_x0015_lO­@à¯u¨-@_x000F_7+ÿ/_x0019_¨@¡"¹?_x000E_¹²@öZTZãðµ@_x0018_F_x0001__x000B_Gs±@_x0012_¶_x0007_Br2º@ü¶ºÈ³@.´3±@8Ðe_x000D_,±³@{_x0004_Ë^ý°@{Ü_x0004_mRtº@_x0008__x0003_ÿx@_x0011_½@t»ÿÚ¯½@®_x000C_ÆÛ*é¨@øÜñ+A¶@_x0006_s+`ØÚ±@BÃP_x001C__x0011__x0006_§@òv8_x001A_g°@¾ýø)¢|·@Â®è_x0001_¯@_x0004_¬_x001B_^³@HÕ_x0005_/Áº@_x0001_©´A³@¢ôÒ	·@ÜÖã;¥@?³j_x000B_58¬@nMÛd«@._x0013_ðàV·@J(Òö²@_x0001_(~_x0015_Ì±@;_x0007__x0002_/±@¬V¥_x0008_éÞª@®_x0013_ùWØ7½@_x0006_R®»_x0019_»@SF½S)¥@!k·Éq·@_x0005__x0006_À¨oóøý @T_x001F_ì³ßW»@h8h#iY­@ï«Î8|¬@|_x0014_×´:2²@ùxçf_x001E_°@mÂ´+·@Õ1­½Ã±@&gt;_x0005_Ò_x0011_wµ@WÄ÷6µ@n%@d¼@ÆÕzå£±@Du_x0019_w#&gt;¸@äe²gv¥@Ø05`_x0001_²@_x0008_T«Bq¬@ßñ_x0001__x0003_óÀõÑ#_´_x0004_¡@2&gt;&lt;Ýð_x0006_³@¶ù_x001A_S¹]µ@Øêôý¯ì°@i_x0004_~Â«@U_x0006_¹Tåa²@ìË.§#³@N_x0002_Í?Ì^ª@Ss¾&lt;_x0003_·@_x0012__x0005_µ&gt;_x0010_:µ@d_x0001_·û¤@]Ö_x0014_§²@£_x0016_£©¸Ï¹@ðÌ9+¬@"²Ê}_x0001__x0002_EÓº@xì_x001D_ñhsÁ@÷ÐØZ¾@a³4¤:­¦@Êx^ÛXø¯@_x000B__x001F_h¡_x0015_¹@¸_x0008_ÙZ_x0011_~À`Tt&amp;¶@Ì!ó9²@½à_x0014_Þ,5²@ÜQZ*_x0018_-±@H|KÉµ)¨@`Y4Û @_x0003_Âøæ_x0011__x0018_¢@Lf!T©¶@Ê2ð ul¸@#Å++Å_x0019_¬@U@' =l¸@´Fixüq£@Gú;25u±@w_x0013_¯(0¦@88°_x0018_$±@ÎâW½á±@m3£:_x0013_± @" î`±@s@/?_x0015_à±@ÞÏDÄwD³@&amp;\Âr@&amp;g_x0013_¶@¬*Ý¦¦±@_x001E_C®(Rß¿@â_x000B_½@_x0001__x0002_t_x001C_³ññµ@+nú¾é_x0008_£@_x001B_W§ÉT@?_x0010_Ì5¬@.-'_x0002_æ¢@_x0006_'_x001A_¬H¶²@8tÃY¸@ïÊ_x001C_üë»@®Øñ¿Ú~À@D_x001B_3Q®@à§ïé4í§@~+ûPµ@:5Wøn0¿@Ô Êg7µ@´_x001D_Â¢HÊ´@ÇíSk_x000C_²@*vòÄ	²@[Kü¹@W4R:â	­@h JIµ¦@ÌÒKâÓ¯@J+wB_x0014_ö·@_x000C_rgÉoµ@®3O,¡þ³@_x0015_öSõÕ°³@+$C G¢@wÃã!_x000E_¥@äòjØa(³@Õ_x001C_wÆ´@j_x000B_MÍý»@°@Ø_x0004_Ë©@~£&amp;p_x0002__x0003_Î¯·@c_x0005_ÈDZ²@]­aÆ*·@_x0018_¤ü­Ê»@¬u!°@:«?Ô¹ñ±@ÐòÊrÏò¾@_ØEê_x0018_¢@&gt;oásÜÀ@9Aêp×u°@¡1ëëE´@^&gt;~#a+µ@2_x001A_YÑ¼r°@J%|e@ºÉèÇ_x001E_¹@Àðpf_x0001__x0001_²@wcðÞÜ«@Ãk­_x0003_R£@°Þ+IçRÁ@g¨(dVSµ@Ø¸U¨¹@&gt;&gt;2cs_x0016_¦@Æ-²B¬¢@u_x0006__x0010_z@f±@àdªÎ´@¥·E9â¶À@³¶ø¯@ÌXÅßÊÓ±@|_x0014_&gt;pµ@_x001C__x0010_e1_x0014_¸@`ö]Ú§@ä[ºRÉW³@_x0004__x0006_Òõp&lt;_x0018_æ³@£-ÆFÆù´@¬'´8J²@C@|j_x0019_ì¼@l__x0007_¬ï_x0003_@?î_èô²@°êFÖr_x001A_­@r-l±&amp;ê¡@ ~M§@®£~ge´@ª_x0015_UîJ;´@¨?_x001B__x001C_s°@µÛPØim³@·®5_x000C__x0013_4¹@_x0004_%V´´@`XÂõxz@Ú_x0010__x0011_#_x0003__x001E_¶@_x0016_Ë_x0014_&amp;µ»@J3Þ8_x001A_;¾@AÇ(T	ª@_x0008_Q_x000F_"è±@Yö§¬©´@Æóé2+&lt;Â@_x0010_ìÞ_x001A_ ³@¼ðr¯á±@L`º_x0002_f¸@Ô/_x0005_¹Ä¡@_x0001__x0004__x0004__x0004_)_x0004__x0004__x0004_ovl20151802Forpagningsberegn_x0002__x0004_ing_ver3.xlsx_x0007__x0002__x0002__x0002__x0014__x0002__x0002__x0002__@RISKFitInformation_x0002__x0002__x0002__x0002__x0015__x0002__x0002__x0002_RiskSerializationData_x0002__x0002__x0002__x0002_	_x0002__x0002__x0002_Beregning_x0011__x0002__x0002__x0002__x0003__x0002__x0002__x0002_J14_x0016__x0002__x0002__x0002_=RiskPert(E14;F14;G14)_x001D__x0002__x0002__x0002_FEN pr. ha_x0001_D14_x0001_J12_x0001_Forde-ling_x0001__x0002__x0002__x0002__x0002__x0002__x0002__x0002__x0002__x0002__x0002__x0002__x0001__x0002__x0002__x0002__x0016__x0002__x0002__x0002__x0017__x0002__x0002__x0002_FEN pr. ha / Forde-ling_x0001__x0002__x0002__x0002__x0002__x0002__x0002__x0002__x0002__x0002__x0002__x0002__x0002__x0002__x0002__x0002__x0002__x0002__x0002__x0002__x0003__x0002__x0002__x0002_J15_x0016__x0002__x0002__x0002_=RiskPert(E15;F15_x0004__x0005_;G15)_x001E__x0004__x0004__x0004_Hkg. pr. ha_x0001_D15_x0001_J12_x0001_Forde-ling_x0001__x0004__x0004__x0004__x0004__x0004__x0004__x0004__x0001__x0004__x0004__x0004__x0001__x0004__x0004__x0004__x0016__x0004__x0004__x0004__x0018__x0004__x0004__x0004_Hkg. pr. ha / Forde-ling_x0001__x0004__x0004__x0004__x0004__x0004__x0004__x0004__x0004__x0004__x0004__x0004__x0004__x0004__x0004__x0004__x0004__x0004__x0004__x0004__x0003__x0004__x0004__x0004_J16_x0016__x0004__x0004__x0004_=RiskPert(E16;F16;G16)_x001E__x0004__x0004__x0004_Hkg. pr. ha_x0001_D16_x0001_J12_x0001_Forde-ling_x0001__x0004__x0004__x0004__x0004__x0004__x0004__x0004__x0002__x0004__x0004__x0004__x0001__x0004__x0004__x0004__x0016__x0004__x0004__x0004__x0018__x0004__x0004__x0004_Hkg. pr. ha / Forde-ling_x0001__x0004__x0004__x0004__x0004__x0004__x0004__x0004__x0004__x0004__x0004__x0004__x0004__x0004__x0004__x0004__x0004__x0004__x0004__x0004__x0003__x0004__x0004__x0004_J17_x0016__x0004__x0004__x0002__x0005__x0002_=RiskPert(E17;F17;G17)_x001F__x0002__x0002__x0002_Ører pr. FEN_x0001_D17_x0001_J12_x0001_Forde-ling_x0001__x0002__x0002__x0002__x0002__x0002__x0002__x0002__x0003__x0002__x0002__x0002__x0001__x0002__x0002__x0002__x0016__x0002__x0002__x0002__x0019__x0002__x0002__x0002_Ører pr. FEN / Forde-ling_x0001__x0002__x0002__x0002__x0002__x0002__x0002__x0002__x0002__x0002__x0002__x0002__x0002__x0002__x0002__x0002__x0002__x0002__x0002__x0002__x0003__x0002__x0002__x0002_J18_x0016__x0002__x0002__x0002_=RiskPert(E18;F18;G18)_x001E__x0002__x0002__x0002_Kr. pr. hkg_x0001_D18_x0001_J12_x0001_Forde-ling_x0001__x0002__x0002__x0002__x0002__x0002__x0002__x0002__x0004__x0002__x0002__x0002__x0001__x0002__x0002__x0002__x0016__x0002__x0002__x0002__x0018__x0002__x0002__x0002_Kr. pr. hkg / Forde-ling_x0001__x0002__x0002__x0002__x0002__x0002__x0002__x0002__x0002__x0002__x0002__x0004__x0002__x0002__x0002__x0002__x0002__x0002__x0002__x0002__x0002__x0002__x0003__x0002__x0002__x0002_J19_x0016__x0002__x0002__x0002_=RiskPert(E19;F19;G19)_x001E__x0002__x0002__x0002_Kr. pr. hkg_x0001_D19_x0001_J12_x0001_Forde-ling_x0001__x0002__x0002__x0002__x0002__x0002__x0002__x0002__x0005__x0002__x0002__x0002__x0001__x0002__x0002__x0002__x0016__x0002__x0002__x0002__x0018__x0002__x0002__x0002_Kr. pr. hkg / Forde-ling_x0001__x0002__x0002__x0002__x0002__x0002__x0002__x0002__x0002__x0002__x0002__x0002__x0002__x0002__x0002__x0002__x0002__x0002__x0002__x0002__x0003__x0002__x0002__x0002_C23_x001A__x0002__x0002__x0002_=RiskOutput()+SUM(C20:C22)_x001F__x0002__x0002__x0002_Bruttouddbytte i alt_x0001_A23_x0001_C10_x0001_OK_x0002__x0002__x0002__x0002__x0001__x0002__x0002__x0002__x0002__x0002__x0002__x0002__x0001__x0002__x0002__x0002__x000D__x0002__x0002__x0002__x0002__x0002__x0002__x0002__x0019__x0002__x0002__x0002_Bruttou_x0002__x0004_ddbytte i alt / OK_x0002__x0002__x0002__x0002__x0002__x0002__x0002__x0002__x0001__x0002_ÿÿÿÿÿÿÿÿÿÿÿÿÿÿÿÿÿÿÿÿÿÿÿÿÿÿÿÿÿÿÿÿÿÿÿÿÿÿÿÿÿÿ_x0002__x0002__x0003__x0002__x0002__x0002_J24_x0016__x0002__x0002__x0002_=RiskPert(E24;F24;G24)_x001D__x0002__x0002__x0002_Kr. pr. ha_x0001_D24_x0001_J12_x0001_Forde-ling_x0001__x0002__x0002__x0002__x0002__x0002__x0002__x0002__x0006__x0002__x0002__x0002__x0001__x0002__x0002__x0002__x0016__x0002__x0002__x0002__x0017__x0002__x0002__x0002_Kr. pr. ha / Forde-ling_x0001__x0002__x0002__x0002__x0002__x0002__x0002__x0002__x0002__x0002__x0002__x0002__x0002__x0002__x0002__x0002__x0002__x0002__x0002__x0002__x0003__x0002__x0002__x0002_C25_x0015__x0002__x0002__x0002_=RiskOutput()+C23-C24_x0019__x0002__x0002__x0002_Dækningsbid_x0002__x0004_rag_x0001_A25_x0001_C10_x0001_OK_x0002__x0002__x0002__x0002__x0001__x0002__x0002__x0002__x0001__x0002__x0002__x0002__x0001__x0002__x0002__x0002__x000D__x0002__x0002__x0002__x0002__x0002__x0002__x0002__x0013__x0002__x0002__x0002_Dækningsbidrag / OK_x0002__x0002__x0002__x0002__x0002__x0002__x0002__x0002__x0001__x0002_ÿÿÿÿÿÿÿÿÿÿÿÿÿÿÿÿÿÿÿÿÿÿÿÿÿÿÿÿÿÿÿÿÿÿÿÿÿÿÿÿÿÿ_x0002__x0002__x0003__x0002__x0002__x0002_J26_x0016__x0002__x0002__x0002_=RiskPert(E26;F26;G26)_x001D__x0002__x0002__x0002_Kr. pr. ha_x0001_D26_x0001_J12_x0001_Forde-ling_x0001__x0002__x0002__x0002__x0002__x0002__x0002__x0002__x0007__x0002__x0002__x0002__x0001__x0002__x0002__x0002__x0016__x0002__x0002__x0002__x0017__x0002__x0002__x0002_Kr. pr. ha / Forde-ling_x0001__x0002__x0002__x0002__x0002__x0002__x0002__x0002__x0002__x0002__x0002__x0002__x0002__x0002__x0002__x0002__x0002__x0002__x0002__x0002__x0003__x0002__x0002__x0002__x0002__x0004_J27_x0016__x0002__x0002__x0002_=RiskPert(E27;F27;G27)_x001D__x0002__x0002__x0002_Kr. pr. ha_x0001_D27_x0001_J12_x0001_Forde-ling_x0001__x0002__x0002__x0002__x0002__x0002__x0002__x0002__x0008__x0002__x0002__x0002__x0001__x0002__x0002__x0002__x0016__x0002__x0002__x0002__x0017__x0002__x0002__x0002_Kr. pr. ha / Forde-ling_x0001__x0002__x0002__x0002__x0002__x0002__x0002__x0002__x0002__x0002__x0002__x0002__x0002__x0002__x0002__x0002__x0002__x0002__x0002__x0002__x0003__x0002__x0002__x0002_J28_x0016__x0002__x0002__x0002_=RiskPert(E28;F28;G28)_x001D__x0002__x0002__x0002_Kr. pr. ha_x0001_D28_x0001_J12_x0001_Forde-ling_x0001__x0002__x0002__x0002__x0002__x0002__x0002__x0002_	_x0002__x0002__x0002__x0001__x0002__x0002__x0002__x0016__x0002__x0002__x0002__x0017__x0002__x0002__x0002_Kr. pr. ha / Forde-ling_x0001__x0002__x0002__x0002__x0002__x0002__x0002__x0002__x0002__x0002__x0002__x0004__x0002__x0002__x0002__x0002__x0002__x0002__x0002__x0002__x0002__x0002__x0003__x0002__x0002__x0002_J29_x0016__x0002__x0002__x0002_=RiskPert(E29;F29;G29)_x001D__x0002__x0002__x0002_Kr. pr. ha_x0001_D29_x0001_J12_x0001_Forde-ling_x0001__x0002__x0002__x0002__x0002__x0002__x0002__x0002__x0004__x0002__x0002__x0002__x0001__x0002__x0002__x0002__x0016__x0002__x0002__x0002__x0017__x0002__x0002__x0002_Kr. pr. ha / Forde-ling_x0001__x0002__x0002__x0002__x0002__x0002__x0002__x0002__x0002__x0002__x0002__x0002__x0002__x0002__x0002__x0002__x0002__x0002__x0002__x0002__x0003__x0002__x0002__x0002_C31_x0019__x0002__x0002__x0002_=RiskOutput()+C25-C26-C30&gt;_x0002__x0002__x0002_Rest til forpagtning ekskl. andre omk. og EU-støtte_x0001_A31_x0001_C10_x0001_OK_x0002__x0002__x0002__x0002__x0001__x0002__x0002__x0004__x0005__x0004__x0002__x0004__x0004__x0004__x0001__x0004__x0004__x0004__x000D__x0004__x0004__x0004__x0004__x0004__x0004__x0004_8_x0004__x0004__x0004_Rest til forpagtning ekskl. andre omk. og EU-støtte / OK_x0004__x0004__x0004__x0004__x0004__x0004__x0004__x0004__x0001__x0004_ÿÿÿÿÿÿÿÿÿÿÿÿÿÿÿÿÿÿÿÿÿÿÿÿÿÿÿÿÿÿÿÿÿÿÿÿÿÿÿÿÿÿ_x0004__x0004__x0003__x0004__x0004__x0004_J32_x0016__x0004__x0004__x0004_=RiskPert(E32;F32;G32)_x001D__x0004__x0004__x0004_Kr. pr. ha_x0001_D32_x0001_J12_x0001_Forde-ling_x0001__x0004__x0004__x0004__x0004__x0004__x0004__x0004__x000B__x0004__x0004__x0004__x0001__x0004__x0004__x0004__x0016__x0004__x0004__x0004__x0017__x0004__x0004__x0004_Kr. pr. ha / Forde-ling_x0001__x0004__x0004__x0004__x0004__x0004__x0004__x0004__x0002__x0004__x0002__x0002__x0002__x0002__x0002__x0002__x0002__x0002__x0002__x0002__x0002__x0002__x0003__x0002__x0002__x0002_C33_x0015__x0002__x0002__x0002_=RiskOutput()+C31-C320_x0002__x0002__x0002_Rest til forpagtning ekskl. EU-støtte_x0001_A33_x0001_C10_x0001_OK_x0002__x0002__x0002__x0002__x0001__x0002__x0002__x0002__x0003__x0002__x0002__x0002__x0001__x0002__x0002__x0002__x000D__x0002__x0002__x0002__x0002__x0002__x0002__x0002_*_x0002__x0002__x0002_Rest til forpagtning ekskl. EU-støtte / OK_x0002__x0002__x0002__x0002__x0002__x0002__x0002__x0002__x0001__x0002_ÿÿÿÿÿÿÿÿÿÿÿÿÿÿÿÿÿÿÿÿÿÿÿÿÿÿÿÿÿÿÿÿÿÿÿÿÿÿÿÿÿÿ_x0002__x0002__x0003__x0002__x0002__x0002_C35_x0015__x0002__x0002__x0002_=RiskOutput()+C33+C34_x0003__x0005_/_x0003__x0003__x0003_Rest til forpagtning inkl. EU-støtte_x0001_A35_x0001_C10_x0001_OK_x0003__x0003__x0003__x0003__x0001__x0003__x0003__x0003__x0004__x0003__x0003__x0003__x0001__x0003__x0003__x0003__x000D__x0003__x0003__x0003__x0003__x0003__x0003__x0003_)_x0003__x0003__x0003_Rest til forpagtning inkl. EU-støtte / OK_x0003__x0003__x0003__x0003__x0003__x0003__x0003__x0003__x0001__x0003_ÿÿÿÿÿÿÿÿÿÿÿÿÿÿÿÿÿÿÿÿÿÿÿÿÿÿÿÿÿÿÿÿÿÿÿÿÿÿÿÿÿÿ_x0003__x0003__x0016__x0003__x0003__x0003_Omkostningsfordelinger!_x0003__x0003__x0003__x0002__x0003__x0003__x0003_B4;_x0003__x0003__x0003_=RiskExtvalueMin(-2124,7484;449,2944;R_x0003__x0004_iskName("Dataset 1"))_x0003__x0003__x0003__x0003__x0001__x0003__x0003__x0003__x0003__x0003__x0003__x0003__x000C__x0003__x0003__x0003__x0001__x0003__x0003__x0003_;_x0003__x0003__x0003_	_x0003__x0003__x0003_Dataset 1_x0003__x0003__x0003__x0003__x0003__x0003__x0003__x0003__x0003__x0003__x0003__x0003__x0003__x0003__x0003__x0003__x0003__x0003__x0003__x0003__x0002__x0003__x0003__x0003_B5C_x0003__x0003__x0003_=RiskWeibull(2,3964;2933,9;RiskShift(2375,6);RiskName("Dataset 2"))_x0003__x0003__x0003__x0003__x0001__x0003__x0003__x0003__x0003__x0003__x0003__x0003__x000D__x0003__x0003__x0003__x0001__x0003__x0003__x0003_C_x0003__x0003__x0003_	_x0003__x0003__x0003_Dataset 2_x0003__x0003__x0003__x0003__x0003__x0003__x0003__x0003__x0003__x0003__x0003__x0003__x0003__x0003__x0003__x0003__x0003__x0003__x0003__x0003__x0002__x0003__x0003__x0003_B6;_x0003__x0003__x0003_=RiskExtvalueMin(-1057,6023;47_x0004__x0005_5,3471;RiskName("Dataset 3"))_x0004__x0004__x0004__x0004__x0001__x0004__x0004__x0004__x0004__x0004__x0004__x0004__x000E__x0004__x0004__x0004__x0001__x0004__x0004__x0004_;_x0004__x0004__x0004_	_x0004__x0004__x0004_Dataset 3_x0004__x0004__x0004__x0004__x0004__x0004__x0004__x0004__x0004__x0004__x0004__x0004__x0004__x0004__x0004__x0004__x0004__x0004__x0004__x0004__x0002__x0004__x0004__x0004_B7B_x0004__x0004__x0004_=RiskWeibull(5,7161;10483;RiskShift(-10001);RiskName("Dataset 4"))_x0004__x0004__x0004__x0004__x0001__x0004__x0004__x0004__x0004__x0004__x0004__x0004__x000F__x0004__x0004__x0004__x0001__x0004__x0004__x0004_B_x0004__x0004__x0004_	_x0004__x0004__x0004_Dataset 4_x0004__x0004__x0004__x0004__x0004__x0004__x0004__x0004__x0004__x0004__x0004__x0004__x0004__x0004__x0004__x0004__x0004__x0004__x0004__x0004__x0003__x0004__x0004__x0004_B10;_x0004__x0004__x0004_=RiskExtvalueMin(-2313_x0002__x0004_,3693;486,1933;RiskName("Dataset 5"))_x0002__x0002__x0002__x0002__x0001__x0002__x0002__x0002__x0002__x0002__x0002__x0002__x0010__x0002__x0002__x0002__x0001__x0002__x0002__x0002_;_x0002__x0002__x0002_	_x0002__x0002__x0002_Dataset 5_x0002__x0002__x0002__x0002__x0002__x0002__x0002__x0002__x0002__x0002__x0002__x0002__x0002__x0002__x0002__x0002__x0002__x0002__x0002__x0002__x0003__x0002__x0002__x0002_B11:_x0002__x0002__x0002_=RiskLoglogistic(144,82;4766;7,3366;RiskName("Dataset 6"))_x0002__x0002__x0002__x0002__x0001__x0002__x0002__x0002__x0002__x0002__x0002__x0002__x0011__x0002__x0002__x0002__x0001__x0002__x0002__x0002_:_x0002__x0002__x0002_	_x0002__x0002__x0002_Dataset 6_x0002__x0002__x0002__x0002__x0002__x0002__x0002__x0002__x0002__x0002__x0002__x0002__x0002__x0002__x0002__x0002__x0002__x0002__x0002__x0002__x0003__x0002__x0002__x0002_B12;_x0002__x0002__x0002_=RiskExtvalueMin(-129_x0002__x0004_0,9244;546,1798;RiskName("Dataset 7"))_x0002__x0002__x0002__x0002__x0001__x0002__x0002__x0002__x0002__x0002__x0002__x0002__x0012__x0002__x0002__x0002__x0001__x0002__x0002__x0002_;_x0002__x0002__x0002_	_x0002__x0002__x0002_Dataset 7_x0002__x0002__x0002__x0002__x0002__x0002__x0002__x0002__x0002__x0002__x0002__x0002__x0002__x0002__x0002__x0002__x0002__x0002__x0002__x0002__x0003__x0002__x0002__x0002_B13D_x0002__x0002__x0002_=RiskWeibull(4,5919;9858,9;RiskShift(-7989,6);RiskName("Dataset 8"))_x0002__x0002__x0002__x0002__x0001__x0002__x0002__x0002__x0002__x0002__x0002__x0002__x0013__x0002__x0002__x0002__x0001__x0002__x0002__x0002_D_x0002__x0002__x0002_	_x0002__x0002__x0002_Dataset 8_x0002__x0002__x0002__x0002__x0002__x0002__x0002__x0002__x0002__x0002__x0002__x0002__x0002__x0002__x0002__x0002__x0002__x0002__x0002__x0002__x0003__x0002__x0002__x0002_B16;_x0002__x0002__x0002_=RiskExtva_x0002__x0004_lueMin(-2600,0978;672,7648;RiskName("Dataset 9"))_x0002__x0002__x0002__x0002__x0001__x0002__x0002__x0002__x0002__x0002__x0002__x0002__x0014__x0002__x0002__x0002__x0001__x0002__x0002__x0002_;_x0002__x0002__x0002_	_x0002__x0002__x0002_Dataset 9_x0002__x0002__x0002__x0002__x0002__x0002__x0002__x0002__x0002__x0002__x0002__x0002__x0002__x0002__x0002__x0002__x0002__x0002__x0002__x0002__x0003__x0002__x0002__x0002_B178_x0002__x0002__x0002_=RiskLaplace(4867,5561;1178,5116;RiskName("Dataset 10"))_x0002__x0002__x0002__x0002__x0001__x0002__x0002__x0002__x0002__x0002__x0002__x0002__x0015__x0002__x0002__x0002__x0001__x0002__x0002__x0002_8_x0002__x0002__x0002__x0004__x0002__x0002__x0002_Dataset 10_x0002__x0002__x0002__x0002__x0002__x0002__x0002__x0002__x0002__x0002__x0002__x0002__x0002__x0002__x0002__x0002__x0002__x0002__x0002__x0002__x0003__x0002__x0002__x0002_B18&lt;_x0002__x0002__x0002_=RiskExtva_x0002__x0004_lueMin(-1460,7846;823,4991;RiskName("Dataset 11"))_x0002__x0002__x0002__x0002__x0001__x0002__x0002__x0002__x0002__x0002__x0002__x0002__x0016__x0002__x0002__x0002__x0001__x0002__x0002__x0002_&lt;_x0002__x0002__x0002__x0004__x0002__x0002__x0002_Dataset 11_x0002__x0002__x0002__x0002__x0002__x0002__x0002__x0002__x0002__x0002__x0002__x0002__x0002__x0002__x0002__x0002__x0002__x0002__x0002__x0002__x0003__x0002__x0002__x0002_B19E_x0002__x0002__x0002_=RiskWeibull(2,6624;6678,2;RiskShift(-7154,8);RiskName("Dataset 12"))_x0002__x0002__x0002__x0002__x0001__x0002__x0002__x0002__x0002__x0002__x0002__x0002__x0017__x0002__x0002__x0002__x0001__x0002__x0002__x0002_E_x0002__x0002__x0002__x0004__x0002__x0002__x0002_Dataset 12_x0002__x0002__x0002__x0002__x0002__x0002__x0002__x0002__x0002__x0002__x0002__x0002__x0002__x0002__x0002__x0002__x0002__x0002__x0002__x0002__x0003__x0002__x0002__x0002_B2_x0002__x0004_25_x0002__x0002__x0002_=RiskLogistic(-3288,23;383,32;RiskName("Dataset 13"))_x0002__x0002__x0002__x0002__x0001__x0002__x0002__x0002__x0002__x0002__x0002__x0002__x0018__x0002__x0002__x0002__x0001__x0002__x0002__x0002_5_x0002__x0002__x0002__x0004__x0002__x0002__x0002_Dataset 13_x0002__x0002__x0002__x0002__x0002__x0002__x0002__x0002__x0002__x0002__x0002__x0002__x0002__x0002__x0002__x0002__x0002__x0002__x0002__x0002__x0003__x0002__x0002__x0002_B233_x0002__x0002__x0002_=RiskExtvalue(4765,6;1309,4;RiskName("Dataset 14"))_x0002__x0002__x0002__x0002__x0001__x0002__x0002__x0002__x0002__x0002__x0002__x0002__x0019__x0002__x0002__x0002__x0001__x0002__x0002__x0002_3_x0002__x0002__x0002__x0004__x0002__x0002__x0002_Dataset 14_x0002__x0002__x0002__x0002__x0002__x0002__x0002__x0002__x0002__x0002__x0002__x0002__x0002__x0002__x0002__x0002__x0002__x0002__x0002__x0002__x0003__x0002__x0002__x0002_B24=_x0002__x0002__x0002_=Risk_x0002__x0004_ExtvalueMin(-2211,4708;1042,4037;RiskName("Dataset 15"))_x0002__x0002__x0002__x0002__x0001__x0002__x0002__x0002__x0002__x0002__x0002__x0002__x001A__x0002__x0002__x0002__x0001__x0002__x0002__x0002_=_x0002__x0002__x0002__x0004__x0002__x0002__x0002_Dataset 15_x0002__x0002__x0002__x0002__x0002__x0002__x0002__x0002__x0002__x0002__x0002__x0002__x0002__x0002__x0002__x0002__x0002__x0002__x0002__x0002__x0003__x0002__x0002__x0002_B253_x0002__x0002__x0002_=RiskLogistic(90,123;1830,7;RiskName("Dataset 16"))_x0002__x0002__x0002__x0002__x0001__x0002__x0002__x0002__x0002__x0002__x0002__x0002__x001B__x0002__x0002__x0002__x0001__x0002__x0002__x0002_3_x0002__x0002__x0002__x0004__x0002__x0002__x0002_Dataset 16_x0002__x0002__x0002__x0002__x0002__x0002__x0002__x0002__x0002__x0002__x0002__x0002__x0002__x0002__x0002__x0002__x0002__x0002__x0002__x0002__x0003__x0002__x0002__x0002_B28&lt;_x0002__x0002__x0002_=RiskEx_x0002__x0004_tvalueMin(-2108,9911;574,8577;RiskName("Dataset 17"))_x0002__x0002__x0002__x0002__x0001__x0002__x0002__x0002__x0002__x0002__x0002__x0002__x001C__x0002__x0002__x0002__x0001__x0002__x0002__x0002_&lt;_x0002__x0002__x0002__x0004__x0002__x0002__x0002_Dataset 17_x0002__x0002__x0002__x0002__x0002__x0002__x0002__x0002__x0002__x0002__x0002__x0002__x0002__x0002__x0002__x0002__x0002__x0002__x0002__x0002__x0003__x0002__x0002__x0002_B29C_x0002__x0002__x0002_=RiskGamma(7,4642;649,78;RiskShift(1053,22);RiskName("Dataset 18"))_x0002__x0002__x0002__x0002__x0001__x0002__x0002__x0002__x0002__x0002__x0002__x0002__x001D__x0002__x0002__x0002__x0001__x0002__x0002__x0002_C_x0002__x0002__x0002__x0004__x0002__x0002__x0002_Dataset 18_x0002__x0002__x0002__x0002__x0002__x0002__x0002__x0002__x0002__x0002__x0002__x0002__x0002__x0002__x0002__x0002__x0002__x0002__x0002__x0002__x0003__x0002__x0002__x0002_B_x0002__x0004_30;_x0002__x0002__x0002_=RiskExtvalueMin(-916,1851;390,1551;RiskName("Dataset 19"))_x0002__x0002__x0002__x0002__x0001__x0002__x0002__x0002__x0002__x0002__x0002__x0002__x001E__x0002__x0002__x0002__x0001__x0002__x0002__x0002_;_x0002__x0002__x0002__x0004__x0002__x0002__x0002_Dataset 19_x0002__x0002__x0002__x0002__x0002__x0002__x0002__x0002__x0002__x0002__x0002__x0002__x0002__x0002__x0002__x0002__x0002__x0002__x0002__x0002__x0003__x0002__x0002__x0002_B314_x0002__x0002__x0002_=RiskLogistic(-1910,5;1524,7;RiskName("Dataset 20"))_x0002__x0002__x0002__x0002__x0001__x0002__x0002__x0002__x0002__x0002__x0002__x0002__x001F__x0002__x0002__x0002__x0001__x0002__x0002__x0002_4_x0002__x0002__x0002__x0004__x0002__x0002__x0002_Dataset 20_x0002__x0002__x0002__x0002__x0002__x0002__x0002__x0002__x0002__x0002__x0002__x0002__x0002__x0002__x0002__x0002__x0002__x0002__x0002__x0002__x0003__x0002__x0002__x0002_B34&lt;_x0002__x0004__x0002__x0002__x0002_=RiskExtvalueMin(-2250,7469;520,1025;RiskName("Dataset 21"))_x0002__x0002__x0002__x0002__x0001__x0002__x0002__x0002__x0002__x0002__x0002__x0002_ _x0002__x0002__x0002__x0001__x0002__x0002__x0002_&lt;_x0002__x0002__x0002__x0004__x0002__x0002__x0002_Dataset 21_x0002__x0002__x0002__x0002__x0002__x0002__x0002__x0002__x0002__x0002__x0002__x0002__x0002__x0002__x0002__x0002__x0002__x0002__x0002__x0002__x0003__x0002__x0002__x0002_B353_x0002__x0002__x0002_=RiskExtvalue(5462,3;1498,6;RiskName("Dataset 22"))_x0002__x0002__x0002__x0002__x0001__x0002__x0002__x0002__x0002__x0002__x0002__x0002_!_x0002__x0002__x0002__x0001__x0002__x0002__x0002_3_x0002__x0002__x0002__x0004__x0002__x0002__x0002_Dataset 22_x0002__x0002__x0002__x0002__x0002__x0002__x0002__x0002__x0002__x0002__x0002__x0002__x0002__x0002__x0002__x0002__x0002__x0002__x0002__x0002__x0003__x0002__x0002__x0002_B36&lt;_x0002__x0002__x0002__x0002__x0004_=RiskExtvalueMin(-1176,5602;553,2114;RiskName("Dataset 23"))_x0002__x0002__x0002__x0002__x0001__x0002__x0002__x0002__x0002__x0002__x0002__x0002_"_x0002__x0002__x0002__x0001__x0002__x0002__x0002_&lt;_x0002__x0002__x0002__x0004__x0002__x0002__x0002_Dataset 23_x0002__x0002__x0002__x0002__x0002__x0002__x0002__x0002__x0002__x0002__x0002__x0002__x0002__x0002__x0002__x0002__x0002__x0002__x0002__x0002__x0003__x0002__x0002__x0002_B379_x0002__x0002__x0002_=RiskLaplace(-1141,3475;3571,4044;RiskName("Dataset 24"))_x0002__x0002__x0002__x0002__x0001__x0002__x0002__x0002__x0002__x0002__x0002__x0002_#_x0002__x0002__x0002__x0001__x0002__x0002__x0002_9_x0002__x0002__x0002__x0004__x0002__x0002__x0002_Dataset 24_x0002__x0002__x0002__x0002__x0002__x0002__x0002__x0002__x0002__x0002__x0002__x0002__x0002__x0002__x0002__x0002__x0002__x0002__x0002__x0002__x0003__x0002__x0002__x0002_B40;_x0002__x0004__x0002__x0002__x0002_=RiskExtvalueMin(-2302,8484;626,888;RiskName("Dataset 28"))_x0002__x0002__x0002__x0002__x0001__x0002__x0002__x0002__x0002__x0002__x0002__x0002_$_x0002__x0002__x0002__x0001__x0002__x0002__x0002_;_x0002__x0002__x0002__x0004__x0002__x0002__x0002_Dataset 28_x0002__x0002__x0002__x0002__x0002__x0002__x0002__x0002__x0002__x0002__x0002__x0002__x0002__x0002__x0002__x0002__x0002__x0002__x0002__x0002__x0003__x0002__x0002__x0002_B41C_x0002__x0002__x0002_=RiskWeibull(2,403;3527,1;RiskShift(4335,8);RiskName("Dataset 29"))_x0002__x0002__x0002__x0002__x0001__x0002__x0002__x0002__x0002__x0002__x0002__x0002_%_x0002__x0002__x0002__x0001__x0002__x0002__x0002_C_x0002__x0002__x0002__x0004__x0002__x0002__x0002_Dataset 29_x0002__x0002__x0002__x0002__x0002__x0002__x0002__x0002__x0002__x0002__x0002__x0002__x0002__x0002__x0002__x0002__x0002__x0004__x0002__x0002__x0002__x0002__x0003__x0002__x0002__x0002_B42&lt;_x0002__x0002__x0002_=RiskExtvalueMin(-1078,5294;419,2278;RiskName("Dataset 30"))_x0002__x0002__x0002__x0002__x0001__x0002__x0002__x0002__x0002__x0002__x0002__x0002_&amp;_x0002__x0002__x0002__x0001__x0002__x0002__x0002_&lt;_x0002__x0002__x0002__x0004__x0002__x0002__x0002_Dataset 30_x0002__x0002__x0002__x0002__x0002__x0002__x0002__x0002__x0002__x0002__x0002__x0002__x0002__x0002__x0002__x0002__x0002__x0002__x0002__x0002__x0003__x0002__x0002__x0002_B43C_x0002__x0002__x0002_=RiskWeibull(5,7851;12915;RiskShift(-13095);RiskName("Dataset 31"))_x0002__x0002__x0002__x0002__x0001__x0002__x0002__x0002__x0002__x0002__x0002__x0002_'_x0002__x0002__x0002__x0001__x0002__x0002__x0002_C_x0002__x0002__x0002__x0004__x0002__x0002__x0002_Dataset 31_x0002__x0002__x0002__x0002__x0004__x0002__x0002__x0002__x0002__x0002__x0002__x0002__x0002__x0002__x0002__x0002__x0002__x0002__x0002__x0002__x0002__x0002__x0003__x0002__x0002__x0002_B46;_x0002__x0002__x0002_=RiskExtvalueMin(-2203,3663;454,568;RiskName("Dataset 32"))_x0002__x0002__x0002__x0002__x0001__x0002__x0002__x0002__x0002__x0002__x0002__x0002_(_x0002__x0002__x0002__x0001__x0002__x0002__x0002_;_x0002__x0002__x0002__x0004__x0002__x0002__x0002_Dataset 32_x0002__x0002__x0002__x0002__x0002__x0002__x0002__x0002__x0002__x0002__x0002__x0002__x0002__x0002__x0002__x0002__x0002__x0002__x0002__x0002__x0003__x0002__x0002__x0002_B47=_x0002__x0002__x0002_=RiskLoglogistic(1935,1;5271,6;6,2474;RiskName("Dataset 33"))_x0002__x0002__x0002__x0002__x0001__x0002__x0002__x0002__x0002__x0002__x0002__x0002_)_x0002__x0002__x0002__x0001__x0002__x0002__x0002_=_x0002__x0002__x0002__x0004__x0002__x0002__x0002_Dataset_x0002__x0004_ 33_x0002__x0002__x0002__x0002__x0002__x0002__x0002__x0002__x0002__x0002__x0002__x0002__x0002__x0002__x0002__x0002__x0002__x0002__x0002__x0002__x0003__x0002__x0002__x0002_B48:_x0002__x0002__x0002_=RiskExtvalueMin(-971,1441;392,681;RiskName("Dataset 34"))_x0002__x0002__x0002__x0002__x0001__x0002__x0002__x0002__x0002__x0002__x0002__x0002_*_x0002__x0002__x0002__x0001__x0002__x0002__x0002_:_x0002__x0002__x0002__x0004__x0002__x0002__x0002_Dataset 34_x0002__x0002__x0002__x0002__x0002__x0002__x0002__x0002__x0002__x0002__x0002__x0002__x0002__x0002__x0002__x0002__x0002__x0002__x0002__x0002__x0003__x0002__x0002__x0002_B49A_x0002__x0002__x0002_=RiskWeibull(8,75;16075;RiskShift(-17021);RiskName("Dataset 35"))_x0002__x0002__x0002__x0002__x0001__x0002__x0002__x0002__x0002__x0002__x0002__x0002_+_x0002__x0002__x0002__x0001__x0002__x0002__x0002_A_x0002__x0002__x0002__x0004__x0002__x0004__x0005__x0004__x0004_Dataset 35_x0004__x0004__x0004__x0004__x0004__x0004__x0004__x0004__x0004__x0004__x0004__x0004__x0004__x0004__x0004__x0004__x0004__x0004__x0004__x0004__x0003__x0004__x0004__x0004_B512_x0004__x0004__x0004_=RiskLaplace(2219;466,0394;RiskName("Dataset 25"))_x0004__x0004__x0004__x0004__x0001__x0004__x0004__x0004__x0004__x0004__x0004__x0004_,_x0004__x0004__x0004__x0001__x0004__x0004__x0004_2_x0004__x0004__x0004__x0005__x0004__x0004__x0004_Dataset 25_x0004__x0004__x0004__x0004__x0004__x0004__x0004__x0004__x0004__x0004__x0004__x0004__x0004__x0004__x0004__x0004__x0004__x0004__x0004__x0004__x0012__x0004__x0004__x0004_UdbyttefordelingerE_x0004__x0004__x0004__x0002__x0004__x0004__x0004_C5G_x0004__x0004__x0004_=RiskWeibull(4,4555;36,229;RiskShift(22,173);RiskName("Varbyg_hkg_x0003__x0004_.ha"))_x0003__x0003__x0003__x0003__x0001__x0003__x0003__x0003__x0003__x0003__x0003__x0003_-_x0003__x0003__x0003__x0001__x0003__x0003__x0003_G_x0003__x0003__x0003__x000D__x0003__x0003__x0003_Varbyg_hkg.ha_x0003__x0003__x0003__x0003__x0003__x0003__x0003__x0003__x0003__x0003__x0003__x0003__x0003__x0003__x0003__x0003__x0003__x0003__x0003__x0003__x0002__x0003__x0003__x0003_E5G_x0003__x0003__x0003_=RiskWeibull(5,5455;48,193;RiskShift(27,514);RiskName("Vhvede_hkg.ha"))_x0003__x0003__x0003__x0003__x0001__x0003__x0003__x0003__x0003__x0003__x0003__x0003_._x0003__x0003__x0003__x0001__x0003__x0003__x0003_G_x0003__x0003__x0003__x000D__x0003__x0003__x0003_Vhvede_hkg.ha_x0003__x0003__x0003__x0003__x0003__x0003__x0003__x0003__x0003__x0003__x0003__x0003__x0003__x0003__x0003__x0003__x0003__x0003__x0003__x0003__x0002__x0003__x0003__x0003_F5=_x0003__x0003__x0003_=RiskExtvalueMin(56,6544;7,6374;R_x0003__x0004_iskName("Triticale_hkg.ha"))_x0003__x0003__x0003__x0003__x0001__x0003__x0003__x0003__x0003__x0003__x0003__x0003_/_x0003__x0003__x0003__x0001__x0003__x0003__x0003_=_x0003__x0003__x0003__x0010__x0003__x0003__x0003_Triticale_hkg.ha_x0003__x0003__x0003__x0003__x0003__x0003__x0003__x0003__x0003__x0003__x0003__x0003__x0003__x0003__x0003__x0003__x0003__x0003__x0003__x0003__x0002__x0003__x0003__x0003_G5D_x0003__x0003__x0003_=RiskWeibull(2,2878;20,525;RiskShift(42,318);RiskName("Rug_hkg.ha"))_x0003__x0003__x0003__x0003__x0001__x0003__x0003__x0003__x0003__x0003__x0003__x0003_0_x0003__x0003__x0003__x0001__x0003__x0003__x0003_D_x0003__x0003__x0003__x0004__x0003__x0003__x0003_Rug_hkg.ha_x0003__x0003__x0003__x0003__x0003__x0003__x0003__x0003__x0003__x0003__x0003__x0003__x0003__x0003__x0003__x0003__x0003__x0003__x0003__x0003__x0002__x0003__x0003__x0003_H5F_x0003__x0003__x0003_=RiskWeibull(4_x0003__x0004_,7509;42,799;RiskShift(13,818);RiskName("havre_hkg.ha"))_x0003__x0003__x0003__x0003__x0001__x0003__x0003__x0003__x0003__x0003__x0003__x0003_1_x0003__x0003__x0003__x0001__x0003__x0003__x0003_F_x0003__x0003__x0003__x000C__x0003__x0003__x0003_havre_hkg.ha_x0003__x0003__x0003__x0003__x0003__x0003__x0003__x0003__x0003__x0003__x0003__x0003__x0003__x0003__x0003__x0003__x0003__x0003__x0003__x0003__x0002__x0003__x0003__x0003_I5?_x0003__x0003__x0003_=RiskExtvalueMin(15,7724;2,579;RiskName("Alm.rajgraes_hkg.ha"))_x0003__x0003__x0003__x0003__x0001__x0003__x0003__x0003__x0003__x0003__x0003__x0003_2_x0003__x0003__x0003__x0001__x0003__x0003__x0003_?_x0003__x0003__x0003__x0013__x0003__x0003__x0003_Alm.rajgraes_hkg.ha_x0003__x0003__x0003__x0003__x0003__x0003__x0003__x0003__x0003__x0003__x0003__x0003__x0003__x0003__x0003__x0003__x0003__x0004__x0003__x0003__x0003__x0003__x0002__x0003__x0003__x0003_P5:_x0003__x0003__x0003_=RiskExtvalue(238,472;49,398;RiskName("Laeg_kart_hkg.ha"))_x0003__x0003__x0003__x0003__x0001__x0003__x0003__x0003__x0003__x0003__x0003__x0003_3_x0003__x0003__x0003__x0001__x0003__x0003__x0003_:_x0003__x0003__x0003__x0010__x0003__x0003__x0003_Laeg_kart_hkg.ha_x0003__x0003__x0003__x0003__x0003__x0003__x0003__x0003__x0003__x0003__x0003__x0003__x0003__x0003__x0003__x0003__x0003__x0003__x0003__x0003__x0002__x0003__x0003__x0003_Q58_x0003__x0003__x0003_=RiskExtvalue(362,508;32,203;RiskName("Pr_kart_hkg.ha"))_x0003__x0003__x0003__x0003__x0001__x0003__x0003__x0003__x0003__x0003__x0003__x0003_4_x0003__x0003__x0003__x0001__x0003__x0003__x0003_8_x0003__x0003__x0003__x000E__x0003__x0003__x0003_Pr_kart_hkg.ha_x0003__x0003__x0003__x0003__x0003__x0003__x0003__x0003__x0003__x0004__x0003__x0003__x0003__x0003__x0003__x0003__x0003__x0003__x0003__x0003__x0003__x0003__x0002__x0003__x0003__x0003_R5=_x0003__x0003__x0003_=RiskExtvalueMin(465,5132;38,9941;RiskName("St_kart_hkg.ha"))_x0003__x0003__x0003__x0003__x0001__x0003__x0003__x0003__x0003__x0003__x0003__x0003_5_x0003__x0003__x0003__x0001__x0003__x0003__x0003_=_x0003__x0003__x0003__x000E__x0003__x0003__x0003_St_kart_hkg.ha_x0003__x0003__x0003__x0003__x0003__x0003__x0003__x0003__x0003__x0003__x0003__x0003__x0003__x0003__x0003__x0003__x0003__x0003__x0003__x0003__x0002__x0003__x0003__x0003_S5B_x0003__x0003__x0003_=RiskWeibull(5,201;25,382;RiskShift(14,6);RiskName("Raps_hkg.ha"))_x0003__x0003__x0003__x0003__x0001__x0003__x0003__x0003__x0003__x0003__x0003__x0003_6_x0003__x0003__x0003__x0001__x0003__x0003__x0003_B_x0003__x0003__x0003__x000B__x0003__x0003__x0003_Rap_x0003__x0004_s_hkg.ha_x0003__x0003__x0003__x0003__x0003__x0003__x0003__x0003__x0003__x0003__x0003__x0003__x0003__x0003__x0003__x0003__x0003__x0003__x0003__x0003__x0002__x0003__x0003__x0003_C6E_x0003__x0003__x0003_=RiskWeibull(4,3923;33,548;RiskShift(20,6);RiskName("Varbyg_hkg.ha"))_x0003__x0003__x0003__x0003__x0001__x0003__x0003__x0003__x0003__x0003__x0003__x0003_7_x0003__x0003__x0003__x0001__x0003__x0003__x0003_E_x0003__x0003__x0003__x000D__x0003__x0003__x0003_Varbyg_hkg.ha_x0003__x0003__x0003__x0003__x0003__x0003__x0003__x0003__x0003__x0003__x0003__x0003__x0003__x0003__x0003__x0003__x0003__x0003__x0003__x0003__x0002__x0003__x0003__x0003_E6G_x0003__x0003__x0003_=RiskWeibull(4,3717;40,413;RiskShift(28,544);RiskName("Vhvede_hkg.ha"))_x0003__x0003__x0003__x0003__x0004__x0003__x0001__x0003__x0003__x0003__x0003__x0003__x0003__x0003_8_x0003__x0003__x0003__x0001__x0003__x0003__x0003_G_x0003__x0003__x0003__x000D__x0003__x0003__x0003_Vhvede_hkg.ha_x0003__x0003__x0003__x0003__x0003__x0003__x0003__x0003__x0003__x0003__x0003__x0003__x0003__x0003__x0003__x0003__x0003__x0003__x0003__x0003__x0002__x0003__x0003__x0003_F67_x0003__x0003__x0003_=RiskNormal(40,348;11,024;RiskName("Triticale_hkg.ha"))_x0003__x0003__x0003__x0003__x0001__x0003__x0003__x0003__x0003__x0003__x0003__x0003_9_x0003__x0003__x0003__x0001__x0003__x0003__x0003_7_x0003__x0003__x0003__x0010__x0003__x0003__x0003_Triticale_hkg.ha_x0003__x0003__x0003__x0003__x0003__x0003__x0003__x0003__x0003__x0003__x0003__x0003__x0003__x0003__x0003__x0003__x0003__x0003__x0003__x0003__x0002__x0003__x0003__x0003_G6C_x0003__x0003__x0003_=RiskWeibull(4,1893;44,29;RiskShift(11,534);RiskName("R_x0003__x0004_ug_hkg.ha"))_x0003__x0003__x0003__x0003__x0001__x0003__x0003__x0003__x0003__x0003__x0003__x0003_:_x0003__x0003__x0003__x0001__x0003__x0003__x0003_C_x0003__x0003__x0003__x0004__x0003__x0003__x0003_Rug_hkg.ha_x0003__x0003__x0003__x0003__x0003__x0003__x0003__x0003__x0003__x0003__x0003__x0003__x0003__x0003__x0003__x0003__x0003__x0003__x0003__x0003__x0002__x0003__x0003__x0003_H6E_x0003__x0003__x0003_=RiskWeibull(5,9256;49,66;RiskShift(3,5486);RiskName("havre_hkg.ha"))_x0003__x0003__x0003__x0003__x0001__x0003__x0003__x0003__x0003__x0003__x0003__x0003_;_x0003__x0003__x0003__x0001__x0003__x0003__x0003_E_x0003__x0003__x0003__x000C__x0003__x0003__x0003_havre_hkg.ha_x0003__x0003__x0003__x0003__x0003__x0003__x0003__x0003__x0003__x0003__x0003__x0003__x0003__x0003__x0003__x0003__x0003__x0003__x0003__x0003__x0002__x0003__x0003__x0003_I6A_x0003__x0003__x0003_=RiskExtvalueMin(11,7957;0,66606;_x0003__x0004_RiskName("Alm.rajgraes_hkg.ha"))_x0003__x0003__x0003__x0003__x0001__x0003__x0003__x0003__x0003__x0003__x0003__x0003_&lt;_x0003__x0003__x0003__x0001__x0003__x0003__x0003_A_x0003__x0003__x0003__x0013__x0003__x0003__x0003_Alm.rajgraes_hkg.ha_x0003__x0003__x0003__x0003__x0003__x0003__x0003__x0003__x0003__x0003__x0003__x0003__x0003__x0003__x0003__x0003__x0003__x0003__x0003__x0003__x0002__x0003__x0003__x0003_O68_x0003__x0003__x0003_=RiskExtvalue(279,264;32,803;RiskName("Sp_kart_hkg.ha"))_x0003__x0003__x0003__x0003__x0001__x0003__x0003__x0003__x0003__x0003__x0003__x0003_=_x0003__x0003__x0003__x0001__x0003__x0003__x0003_8_x0003__x0003__x0003__x000E__x0003__x0003__x0003_Sp_kart_hkg.ha_x0003__x0003__x0003__x0003__x0003__x0003__x0003__x0003__x0003__x0003__x0003__x0003__x0003__x0003__x0003__x0003__x0003__x0003__x0003__x0003__x0002__x0003__x0003__x0003_P6:_x0003__x0003__x0003_=RiskExtvalue(2_x0003__x0004_43,928;41,423;RiskName("Laeg_kart_hkg.ha"))_x0003__x0003__x0003__x0003__x0001__x0003__x0003__x0003__x0003__x0003__x0003__x0003_&gt;_x0003__x0003__x0003__x0001__x0003__x0003__x0003_:_x0003__x0003__x0003__x0010__x0003__x0003__x0003_Laeg_kart_hkg.ha_x0003__x0003__x0003__x0003__x0003__x0003__x0003__x0003__x0003__x0003__x0003__x0003__x0003__x0003__x0003__x0003__x0003__x0003__x0003__x0003__x0002__x0003__x0003__x0003_Q6=_x0003__x0003__x0003_=RiskExtvalueMin(430,7446;41,8389;RiskName("Pr_kart_hkg.ha"))_x0003__x0003__x0003__x0003__x0001__x0003__x0003__x0003__x0003__x0003__x0003__x0003_?_x0003__x0003__x0003__x0001__x0003__x0003__x0003_=_x0003__x0003__x0003__x000E__x0003__x0003__x0003_Pr_kart_hkg.ha_x0003__x0003__x0003__x0003__x0003__x0003__x0003__x0003__x0003__x0003__x0003__x0003__x0003__x0003__x0003__x0003__x0003__x0003__x0003__x0003__x0002__x0003__x0003__x0003_R68_x0003__x0003__x0003_=R_x0003__x0004_iskExtvalue(429,131;47,614;RiskName("St_kart_hkg.ha"))_x0003__x0003__x0003__x0003__x0001__x0003__x0003__x0003__x0003__x0003__x0003__x0003_@_x0003__x0003__x0003__x0001__x0003__x0003__x0003_8_x0003__x0003__x0003__x000E__x0003__x0003__x0003_St_kart_hkg.ha_x0003__x0003__x0003__x0003__x0003__x0003__x0003__x0003__x0003__x0003__x0003__x0003__x0003__x0003__x0003__x0003__x0003__x0003__x0003__x0003__x0002__x0003__x0003__x0003_S6E_x0003__x0003__x0003_=RiskWeibull(2,3746;13,796;RiskShift(20,328);RiskName("Raps_hkg.ha"))_x0003__x0003__x0003__x0003__x0001__x0003__x0003__x0003__x0003__x0003__x0003__x0003_A_x0003__x0003__x0003__x0001__x0003__x0003__x0003_E_x0003__x0003__x0003__x000B__x0003__x0003__x0003_Raps_hkg.ha_x0003__x0003__x0003__x0003__x0003__x0003__x0003__x0003__x0003__x0003__x0003__x0003__x0003__x0003__x0003__x0003__x0003__x0003__x0003__x0004__x0003__x0003__x0002__x0003__x0003__x0003_C7G_x0003__x0003__x0003_=RiskWeibull(5,5115;55,929;RiskShift(5,5356);RiskName("Varbyg_hkg.ha"))_x0003__x0003__x0003__x0003__x0001__x0003__x0003__x0003__x0003__x0003__x0003__x0003_B_x0003__x0003__x0003__x0001__x0003__x0003__x0003_G_x0003__x0003__x0003__x000D__x0003__x0003__x0003_Varbyg_hkg.ha_x0003__x0003__x0003__x0003__x0003__x0003__x0003__x0003__x0003__x0003__x0003__x0003__x0003__x0003__x0003__x0003__x0003__x0003__x0003__x0003__x0002__x0003__x0003__x0003_E7G_x0003__x0003__x0003_=RiskWeibull(3,9317;41,396;RiskShift(35,462);RiskName("Vhvede_hkg.ha"))_x0003__x0003__x0003__x0003__x0001__x0003__x0003__x0003__x0003__x0003__x0003__x0003_C_x0003__x0003__x0003__x0001__x0003__x0003__x0003_G_x0003__x0003__x0003__x000D__x0003__x0003__x0003__x0004__x0003_Vhvede_hkg.ha_x0003__x0003__x0003__x0003__x0003__x0003__x0003__x0003__x0003__x0003__x0003__x0003__x0003__x0003__x0003__x0003__x0003__x0003__x0003__x0003__x0002__x0003__x0003__x0003_G74_x0003__x0003__x0003_=RiskExtvalue(41,3603;8,5003;RiskName("Rug_hkg.ha"))_x0003__x0003__x0003__x0003__x0001__x0003__x0003__x0003__x0003__x0003__x0003__x0003_D_x0003__x0003__x0003__x0001__x0003__x0003__x0003_4_x0003__x0003__x0003__x0004__x0003__x0003__x0003_Rug_hkg.ha_x0003__x0003__x0003__x0003__x0003__x0003__x0003__x0003__x0003__x0003__x0003__x0003__x0003__x0003__x0003__x0003__x0003__x0003__x0003__x0003__x0002__x0003__x0003__x0003_H7G_x0003__x0003__x0003_=RiskWeibull(8,4712;85,272;RiskShift(-31,262);RiskName("havre_hkg.ha"))_x0003__x0003__x0003__x0003__x0001__x0003__x0003__x0003__x0003__x0003__x0003__x0003_E_x0003__x0003__x0003__x0001__x0003__x0004__x0003__x0003__x0003_G_x0003__x0003__x0003__x000C__x0003__x0003__x0003_havre_hkg.ha_x0003__x0003__x0003__x0003__x0003__x0003__x0003__x0003__x0003__x0003__x0003__x0003__x0003__x0003__x0003__x0003__x0003__x0003__x0003__x0003__x0002__x0003__x0003__x0003_S7D_x0003__x0003__x0003_=RiskWeibull(1,843;12,646;RiskShift(25,035);RiskName("Raps_hkg.ha"))_x0003__x0003__x0003__x0003__x0001__x0003__x0003__x0003__x0003__x0003__x0003__x0003_F_x0003__x0003__x0003__x0001__x0003__x0003__x0003_D_x0003__x0003__x0003__x000B__x0003__x0003__x0003_Raps_hkg.ha_x0003__x0003__x0003__x0003__x0003__x0003__x0003__x0003__x0003__x0003__x0003__x0003__x0003__x0003__x0003__x0003__x0003__x0003__x0003__x0003__x0002__x0003__x0003__x0003_C8F_x0003__x0003__x0003_=RiskWeibull(5,2918;42,09;RiskShift(11,392);RiskName("Varbyg_h_x0003__x0004_kg.ha"))_x0003__x0003__x0003__x0003__x0001__x0003__x0003__x0003__x0003__x0003__x0003__x0003_G_x0003__x0003__x0003__x0001__x0003__x0003__x0003_F_x0003__x0003__x0003__x000D__x0003__x0003__x0003_Varbyg_hkg.ha_x0003__x0003__x0003__x0003__x0003__x0003__x0003__x0003__x0003__x0003__x0003__x0003__x0003__x0003__x0003__x0003__x0003__x0003__x0003__x0003__x0002__x0003__x0003__x0003_E8F_x0003__x0003__x0003_=RiskWeibull(5,2102;46,74;RiskShift(19,946);RiskName("Vhvede_hkg.ha"))_x0003__x0003__x0003__x0003__x0001__x0003__x0003__x0003__x0003__x0003__x0003__x0003_H_x0003__x0003__x0003__x0001__x0003__x0003__x0003_F_x0003__x0003__x0003__x000D__x0003__x0003__x0003_Vhvede_hkg.ha_x0003__x0003__x0003__x0003__x0003__x0003__x0003__x0003__x0003__x0003__x0003__x0003__x0003__x0003__x0003__x0003__x0003__x0003__x0003__x0003__x0002__x0003__x0003__x0003_F8J_x0003__x0003__x0003_=RiskWeibull(3,1938;23,058;RiskS_x0003__x0004_hift(29,344);RiskName("Triticale_hkg.ha"))_x0003__x0003__x0003__x0003__x0001__x0003__x0003__x0003__x0003__x0003__x0003__x0003_I_x0003__x0003__x0003__x0001__x0003__x0003__x0003_J_x0003__x0003__x0003__x0010__x0003__x0003__x0003_Triticale_hkg.ha_x0003__x0003__x0003__x0003__x0003__x0003__x0003__x0003__x0003__x0003__x0003__x0003__x0003__x0003__x0003__x0003__x0003__x0003__x0003__x0003__x0002__x0003__x0003__x0003_G8D_x0003__x0003__x0003_=RiskWeibull(2,3714;32,101;RiskShift(23,113);RiskName("Rug_hkg.ha"))_x0003__x0003__x0003__x0003__x0001__x0003__x0003__x0003__x0003__x0003__x0003__x0003_J_x0003__x0003__x0003__x0001__x0003__x0003__x0003_D_x0003__x0003__x0003__x0004__x0003__x0003__x0003_Rug_hkg.ha_x0003__x0003__x0003__x0003__x0003__x0003__x0003__x0003__x0003__x0003__x0003__x0003__x0003__x0003__x0003__x0003__x0003__x0003__x0003__x0003__x0002__x0003__x0003__x0003_H8F_x0003__x0003__x0003__x0003__x0004_=RiskWeibull(3,9689;31,307;RiskShift(21,618);RiskName("havre_hkg.ha"))_x0003__x0003__x0003__x0003__x0001__x0003__x0003__x0003__x0003__x0003__x0003__x0003_K_x0003__x0003__x0003__x0001__x0003__x0003__x0003_F_x0003__x0003__x0003__x000C__x0003__x0003__x0003_havre_hkg.ha_x0003__x0003__x0003__x0003__x0003__x0003__x0003__x0003__x0003__x0003__x0003__x0003__x0003__x0003__x0003__x0003__x0003__x0003__x0003__x0003__x0002__x0003__x0003__x0003_I8N_x0003__x0003__x0003_=RiskWeibull(9,3331;24,961;RiskShift(-9,6398);RiskName("Alm.rajgraes_hkg.ha"))_x0003__x0003__x0003__x0003__x0001__x0003__x0003__x0003__x0003__x0003__x0003__x0003_L_x0003__x0003__x0003__x0001__x0003__x0003__x0003_N_x0003__x0003__x0003__x0013__x0003__x0003__x0003_Alm.ra_x0003__x0004_jgraes_hkg.ha_x0003__x0003__x0003__x0003__x0003__x0003__x0003__x0003__x0003__x0003__x0003__x0003__x0003__x0003__x0003__x0003__x0003__x0003__x0003__x0003__x0002__x0003__x0003__x0003_P8?_x0003__x0003__x0003_=RiskExtvalueMin(290,0603;53,8321;RiskName("Laeg_kart_hkg.ha"))_x0003__x0003__x0003__x0003__x0001__x0003__x0003__x0003__x0003__x0003__x0003__x0003_M_x0003__x0003__x0003__x0001__x0003__x0003__x0003_?_x0003__x0003__x0003__x0010__x0003__x0003__x0003_Laeg_kart_hkg.ha_x0003__x0003__x0003__x0003__x0003__x0003__x0003__x0003__x0003__x0003__x0003__x0003__x0003__x0003__x0003__x0003__x0003__x0003__x0003__x0003__x0002__x0003__x0003__x0003_R8H_x0003__x0003__x0003_=RiskWeibull(5,9988;387,52;RiskShift(85,371);RiskName("St_kart_hkg.ha"))_x0003__x0004__x0003__x0003__x0003__x0003__x0001__x0003__x0003__x0003__x0003__x0003__x0003__x0003_N_x0003__x0003__x0003__x0001__x0003__x0003__x0003_H_x0003__x0003__x0003__x000E__x0003__x0003__x0003_St_kart_hkg.ha_x0003__x0003__x0003__x0003__x0003__x0003__x0003__x0003__x0003__x0003__x0003__x0003__x0003__x0003__x0003__x0003__x0003__x0003__x0003__x0003__x0002__x0003__x0003__x0003_S8E_x0003__x0003__x0003_=RiskWeibull(4,1327;23,636;RiskShift(11,069);RiskName("Raps_hkg.ha"))_x0003__x0003__x0003__x0003__x0001__x0003__x0003__x0003__x0003__x0003__x0003__x0003_O_x0003__x0003__x0003__x0001__x0003__x0003__x0003_E_x0003__x0003__x0003__x000B__x0003__x0003__x0003_Raps_hkg.ha_x0003__x0003__x0003__x0003__x0003__x0003__x0003__x0003__x0003__x0003__x0003__x0003__x0003__x0003__x0003__x0003__x0003__x0003__x0003__x0003__x0002__x0003__x0003__x0003_C9G_x0003__x0003__x0003_=RiskWeibull(4,9122;43,505;RiskShift(15,05_x0003__x0004_6);RiskName("Varbyg_hkg.ha"))_x0003__x0003__x0003__x0003__x0001__x0003__x0003__x0003__x0003__x0003__x0003__x0003_P_x0003__x0003__x0003__x0001__x0003__x0003__x0003_G_x0003__x0003__x0003__x000D__x0003__x0003__x0003_Varbyg_hkg.ha_x0003__x0003__x0003__x0003__x0003__x0003__x0003__x0003__x0003__x0003__x0003__x0003__x0003__x0003__x0003__x0003__x0003__x0003__x0003__x0003__x0002__x0003__x0003__x0003_E9G_x0003__x0003__x0003_=RiskWeibull(5,4961;54,306;RiskShift(21,718);RiskName("Vhvede_hkg.ha"))_x0003__x0003__x0003__x0003__x0001__x0003__x0003__x0003__x0003__x0003__x0003__x0003_Q_x0003__x0003__x0003__x0001__x0003__x0003__x0003_G_x0003__x0003__x0003__x000D__x0003__x0003__x0003_Vhvede_hkg.ha_x0003__x0003__x0003__x0003__x0003__x0003__x0003__x0003__x0003__x0003__x0003__x0003__x0003__x0003__x0003__x0003__x0003__x0003__x0003__x0003__x0002__x0003__x0003__x0003_F9J_x0003__x0003__x0003_=RiskWeibu_x0003__x0004_ll(4,0087;35,652;RiskShift(27,976);RiskName("Triticale_hkg.ha"))_x0003__x0003__x0003__x0003__x0001__x0003__x0003__x0003__x0003__x0003__x0003__x0003_R_x0003__x0003__x0003__x0001__x0003__x0003__x0003_J_x0003__x0003__x0003__x0010__x0003__x0003__x0003_Triticale_hkg.ha_x0003__x0003__x0003__x0003__x0003__x0003__x0003__x0003__x0003__x0003__x0003__x0003__x0003__x0003__x0003__x0003__x0003__x0003__x0003__x0003__x0002__x0003__x0003__x0003_G97_x0003__x0003__x0003_=RiskExtvalueMin(60,3933;7,6158;RiskName("Rug_hkg.ha"))_x0003__x0003__x0003__x0003__x0001__x0003__x0003__x0003__x0003__x0003__x0003__x0003_S_x0003__x0003__x0003__x0001__x0003__x0003__x0003_7_x0003__x0003__x0003__x0004__x0003__x0003__x0003_Rug_hkg.ha_x0003__x0003__x0003__x0003__x0003__x0003__x0003__x0003__x0003__x0003__x0003__x0003__x0003__x0003__x0003__x0003__x0003__x0003__x0003__x0003__x0002__x0003__x0004__x0003__x0003__x0003_H9E_x0003__x0003__x0003_=RiskWeibull(4,323;43,009;RiskShift(11,122);RiskName("havre_hkg.ha"))_x0003__x0003__x0003__x0003__x0001__x0003__x0003__x0003__x0003__x0003__x0003__x0003_T_x0003__x0003__x0003__x0001__x0003__x0003__x0003_E_x0003__x0003__x0003__x000C__x0003__x0003__x0003_havre_hkg.ha_x0003__x0003__x0003__x0003__x0003__x0003__x0003__x0003__x0003__x0003__x0003__x0003__x0003__x0003__x0003__x0003__x0003__x0003__x0003__x0003__x0002__x0003__x0003__x0003_I9M_x0003__x0003__x0003_=RiskWeibull(2,2257;6,1458;RiskShift(7,9552);RiskName("Alm.rajgraes_hkg.ha"))_x0003__x0003__x0003__x0003__x0001__x0003__x0003__x0003__x0003__x0003__x0003__x0003_U_x0003__x0003__x0003__x0001__x0003__x0003__x0003_M_x0003__x0003__x0003__x0013__x0003__x0003__x0004__x0005__x0004_Alm.rajgraes_hkg.ha_x0004__x0004__x0004__x0004__x0004__x0004__x0004__x0004__x0004__x0004__x0004__x0004__x0004__x0004__x0004__x0004__x0004__x0004__x0004__x0004__x0002__x0004__x0004__x0004_S9E_x0004__x0004__x0004_=RiskWeibull(4,7658;26,353;RiskShift(11,754);RiskName("Raps_hkg.ha"))_x0004__x0004__x0004__x0004__x0001__x0004__x0004__x0004__x0004__x0004__x0004__x0004_V_x0004__x0004__x0004__x0001__x0004__x0004__x0004_E_x0004__x0004__x0004__x000B__x0004__x0004__x0004_Raps_hkg.ha_x0004__x0004__x0004__x0004__x0004__x0004__x0004__x0004__x0004__x0004__x0004__x0004__x0004__x0004__x0004__x0004__x0004__x0004__x0004__x0004__x0003__x0004__x0004__x0004_C10G_x0004__x0004__x0004_=RiskWeibull(5,3464;40,921;RiskShift(13,504);RiskName("Varbyg_h_x0002__x0004_kg.ha"))_x0002__x0002__x0002__x0002__x0001__x0002__x0002__x0002__x0002__x0002__x0002__x0002_W_x0002__x0002__x0002__x0001__x0002__x0002__x0002_G_x0002__x0002__x0002__x000D__x0002__x0002__x0002_Varbyg_hkg.ha_x0002__x0002__x0002__x0002__x0002__x0002__x0002__x0002__x0002__x0002__x0002__x0002__x0002__x0002__x0002__x0002__x0002__x0002__x0002__x0002__x0003__x0002__x0002__x0002_E10G_x0002__x0002__x0002_=RiskWeibull(4,4274;39,914;RiskShift(29,219);RiskName("Vhvede_hkg.ha"))_x0002__x0002__x0002__x0002__x0001__x0002__x0002__x0002__x0002__x0002__x0002__x0002_X_x0002__x0002__x0002__x0001__x0002__x0002__x0002_G_x0002__x0002__x0002__x000D__x0002__x0002__x0002_Vhvede_hkg.ha_x0002__x0002__x0002__x0002__x0002__x0002__x0002__x0002__x0002__x0002__x0002__x0002__x0002__x0002__x0002__x0002__x0002__x0002__x0002__x0002__x0003__x0002__x0002__x0002_F10=_x0002__x0002__x0002_=RiskExtvalueMin(56,7863;8,50_x0002__x0004_55;RiskName("Triticale_hkg.ha"))_x0002__x0002__x0002__x0002__x0001__x0002__x0002__x0002__x0002__x0002__x0002__x0002_Y_x0002__x0002__x0002__x0001__x0002__x0002__x0002_=_x0002__x0002__x0002__x0010__x0002__x0002__x0002_Triticale_hkg.ha_x0002__x0002__x0002__x0002__x0002__x0002__x0002__x0002__x0002__x0002__x0002__x0002__x0002__x0002__x0002__x0002__x0002__x0002__x0002__x0002__x0003__x0002__x0002__x0002_G10D_x0002__x0002__x0002_=RiskWeibull(3,2122;28,306;RiskShift(22,406);RiskName("Rug_hkg.ha"))_x0002__x0002__x0002__x0002__x0001__x0002__x0002__x0002__x0002__x0002__x0002__x0002_Z_x0002__x0002__x0002__x0001__x0002__x0002__x0002_D_x0002__x0002__x0002__x0004__x0002__x0002__x0002_Rug_hkg.ha_x0002__x0002__x0002__x0002__x0002__x0002__x0002__x0002__x0002__x0002__x0002__x0002__x0002__x0002__x0002__x0002__x0002__x0002__x0002__x0002__x0003__x0002__x0002__x0002_H10F_x0002__x0002__x0002_=RiskWei_x0002__x0004_bull(4,7808;43,465;RiskShift(9,3042);RiskName("havre_hkg.ha"))_x0002__x0002__x0002__x0002__x0001__x0002__x0002__x0002__x0002__x0002__x0002__x0002_[_x0002__x0002__x0002__x0001__x0002__x0002__x0002_F_x0002__x0002__x0002__x000C__x0002__x0002__x0002_havre_hkg.ha_x0002__x0002__x0002__x0002__x0002__x0002__x0002__x0002__x0002__x0002__x0002__x0002__x0002__x0002__x0002__x0002__x0002__x0002__x0002__x0002__x0003__x0002__x0002__x0002_I10N_x0002__x0002__x0002_=RiskWeibull(4,6657;13,555;RiskShift(0,31353);RiskName("Alm.rajgraes_hkg.ha"))_x0002__x0002__x0002__x0002__x0001__x0002__x0002__x0002__x0002__x0002__x0002__x0002_\_x0002__x0002__x0002__x0001__x0002__x0002__x0002_N_x0002__x0002__x0002__x0013__x0002__x0002__x0002_Alm.rajgraes__x0002__x0004_hkg.ha_x0002__x0002__x0002__x0002__x0002__x0002__x0002__x0002__x0002__x0002__x0002__x0002__x0002__x0002__x0002__x0002__x0002__x0002__x0002__x0002__x0003__x0002__x0002__x0002_O10=_x0002__x0002__x0002_=RiskExtvalueMin(305,6052;28,3707;RiskName("Sp_kart_hkg.ha"))_x0002__x0002__x0002__x0002__x0001__x0002__x0002__x0002__x0002__x0002__x0002__x0002_]_x0002__x0002__x0002__x0001__x0002__x0002__x0002_=_x0002__x0002__x0002__x000E__x0002__x0002__x0002_Sp_kart_hkg.ha_x0002__x0002__x0002__x0002__x0002__x0002__x0002__x0002__x0002__x0002__x0002__x0002__x0002__x0002__x0002__x0002__x0002__x0002__x0002__x0002__x0003__x0002__x0002__x0002_P10&gt;_x0002__x0002__x0002_=RiskExtvalueMin(299,0882;42,757;RiskName("Laeg_kart_hkg.ha"))_x0002__x0002__x0002__x0002__x0001__x0002__x0002__x0002__x0002__x0002__x0002__x0002_^_x0002__x0002__x0002__x0001__x0002__x0002__x0002__x0004__x0002_&gt;_x0002__x0002__x0002__x0010__x0002__x0002__x0002_Laeg_kart_hkg.ha_x0002__x0002__x0002__x0002__x0002__x0002__x0002__x0002__x0002__x0002__x0002__x0002__x0002__x0002__x0002__x0002__x0002__x0002__x0002__x0002__x0003__x0002__x0002__x0002_Q107_x0002__x0002__x0002_=RiskLogistic(380,97;33,948;RiskName("Pr_kart_hkg.ha"))_x0002__x0002__x0002__x0002__x0001__x0002__x0002__x0002__x0002__x0002__x0002__x0002___x0002__x0002__x0002__x0001__x0002__x0002__x0002_7_x0002__x0002__x0002__x000E__x0002__x0002__x0002_Pr_kart_hkg.ha_x0002__x0002__x0002__x0002__x0002__x0002__x0002__x0002__x0002__x0002__x0002__x0002__x0002__x0002__x0002__x0002__x0002__x0002__x0002__x0002__x0003__x0002__x0002__x0002_R10H_x0002__x0002__x0002_=RiskWeibull(3,2439;191,85;RiskShift(238,03);RiskName("St_kart_hkg.h_x0002__x0004_a"))_x0002__x0002__x0002__x0002__x0001__x0002__x0002__x0002__x0002__x0002__x0002__x0002_`_x0002__x0002__x0002__x0001__x0002__x0002__x0002_H_x0002__x0002__x0002__x000E__x0002__x0002__x0002_St_kart_hkg.ha_x0002__x0002__x0002__x0002__x0002__x0002__x0002__x0002__x0002__x0002__x0002__x0002__x0002__x0002__x0002__x0002__x0002__x0002__x0002__x0002__x0003__x0002__x0002__x0002_S10D_x0002__x0002__x0002_=RiskWeibull(2,6028;16,45;RiskShift(18,742);RiskName("Raps_hkg.ha"))_x0002__x0002__x0002__x0002__x0001__x0002__x0002__x0002__x0002__x0002__x0002__x0002_a_x0002__x0002__x0002__x0001__x0002__x0002__x0002_D_x0002__x0002__x0002__x000B__x0002__x0002__x0002_Raps_hkg.ha_x0002__x0002__x0002__x0002__x0002__x0002__x0002__x0002__x0002__x0002__x0002__x0002__x0002__x0002__x0002__x0002__x0002__x0002__x0002__x0002__x0003__x0002__x0002__x0002_C11G_x0002__x0002__x0002_=RiskWeibull(5,5232;45,396;RiskShift(_x0002__x0004_19,869);RiskName("Varbyg_hkg.ha"))_x0002__x0002__x0002__x0002__x0001__x0002__x0002__x0002__x0002__x0002__x0002__x0002_b_x0002__x0002__x0002__x0001__x0002__x0002__x0002_G_x0002__x0002__x0002__x000D__x0002__x0002__x0002_Varbyg_hkg.ha_x0002__x0002__x0002__x0002__x0002__x0002__x0002__x0002__x0002__x0002__x0002__x0002__x0002__x0002__x0002__x0002__x0002__x0002__x0002__x0002__x0003__x0002__x0002__x0002_E11G_x0002__x0002__x0002_=RiskWeibull(6,9897;69,725;RiskShift(12,669);RiskName("Vhvede_hkg.ha"))_x0002__x0002__x0002__x0002__x0001__x0002__x0002__x0002__x0002__x0002__x0002__x0002_c_x0002__x0002__x0002__x0001__x0002__x0002__x0002_G_x0002__x0002__x0002__x000D__x0002__x0002__x0002_Vhvede_hkg.ha_x0002__x0002__x0002__x0002__x0002__x0002__x0002__x0002__x0002__x0002__x0002__x0002__x0002__x0002__x0002__x0002__x0002__x0002__x0002__x0002__x0003__x0002__x0002__x0002_G118_x0002__x0002__x0002_=Ri_x0002__x0004_skExtvalueMin(66,5238;14,1309;RiskName("Rug_hkg.ha"))_x0002__x0002__x0002__x0002__x0001__x0002__x0002__x0002__x0002__x0002__x0002__x0002_d_x0002__x0002__x0002__x0001__x0002__x0002__x0002_8_x0002__x0002__x0002__x0004__x0002__x0002__x0002_Rug_hkg.ha_x0002__x0002__x0002__x0002__x0002__x0002__x0002__x0002__x0002__x0002__x0002__x0002__x0002__x0002__x0002__x0002__x0002__x0002__x0002__x0002__x0003__x0002__x0002__x0002_H11G_x0002__x0002__x0002_=RiskWeibull(6,2918;65,594;RiskShift(-7,9482);RiskName("havre_hkg.ha"))_x0002__x0002__x0002__x0002__x0001__x0002__x0002__x0002__x0002__x0002__x0002__x0002_e_x0002__x0002__x0002__x0001__x0002__x0002__x0002_G_x0002__x0002__x0002__x000C__x0002__x0002__x0002_havre_hkg.ha_x0002__x0002__x0002__x0002__x0002__x0002__x0002__x0002__x0002__x0002__x0002__x0002__x0002__x0002__x0002__x0002__x0002__x0002__x0002_</t>
  </si>
  <si>
    <t>736bb1b16f61a22501bed6b23baaec6e_x0002__x0004__x0002__x0003__x0002__x0002__x0002_I11=_x0002__x0002__x0002_=RiskExtvalue(12,5321;1,8601;RiskName("Alm.rajgraes_hkg.ha"))_x0002__x0002__x0002__x0002__x0001__x0002__x0002__x0002__x0002__x0002__x0002__x0002_f_x0002__x0002__x0002__x0001__x0002__x0002__x0002_=_x0002__x0002__x0002__x0013__x0002__x0002__x0002_Alm.rajgraes_hkg.ha_x0002__x0002__x0002__x0002__x0002__x0002__x0002__x0002__x0002__x0002__x0002__x0002__x0002__x0002__x0002__x0002__x0002__x0002__x0002__x0002__x0003__x0002__x0002__x0002_M11J_x0002__x0002__x0002_=RiskWeibull(2,5622;3,1197;RiskShift(2,7165);RiskName("Hv_klover_hkg.ha"))_x0002__x0002__x0002__x0002__x0001__x0002__x0002__x0002__x0002__x0002__x0002__x0002_g_x0002__x0002__x0002__x0001__x0002__x0002__x0002_J_x0002__x0002__x0002__x0010__x0002__x0002__x0002__x0004__x0002_Hv_klover_hkg.ha_x0002__x0002__x0002__x0002__x0002__x0002__x0002__x0002__x0002__x0002__x0002__x0002__x0002__x0002__x0002__x0002__x0002__x0002__x0002__x0002__x0003__x0002__x0002__x0002_N11=_x0002__x0002__x0002_=RiskExtvalueMin(122,1003;13,3832;RiskName("Fa_roer_hkg.ha"))_x0002__x0002__x0002__x0002__x0001__x0002__x0002__x0002__x0002__x0002__x0002__x0002_h_x0002__x0002__x0002__x0001__x0002__x0002__x0002_=_x0002__x0002__x0002__x000E__x0002__x0002__x0002_Fa_roer_hkg.ha_x0002__x0002__x0002__x0002__x0002__x0002__x0002__x0002__x0002__x0002__x0002__x0002__x0002__x0002__x0002__x0002__x0002__x0002__x0002__x0002__x0003__x0002__x0002__x0002_S118_x0002__x0002__x0002_=RiskExtvalueMin(41,1145;4,9352;RiskName("Raps_hkg.ha"))_x0002__x0002__x0002__x0002__x0001__x0002__x0002__x0002__x0002__x0002__x0002__x0002_i_x0002__x0002__x0004__x0002__x0002__x0001__x0002__x0002__x0002_8_x0002__x0002__x0002__x000B__x0002__x0002__x0002_Raps_hkg.ha_x0002__x0002__x0002__x0002__x0002__x0002__x0002__x0002__x0002__x0002__x0002__x0002__x0002__x0002__x0002__x0002__x0002__x0002__x0002__x0002__x0003__x0002__x0002__x0002_C12G_x0002__x0002__x0002_=RiskWeibull(2,2068;25,717;RiskShift(32,575);RiskName("Varbyg_hkg.ha"))_x0002__x0002__x0002__x0002__x0001__x0002__x0002__x0002__x0002__x0002__x0002__x0002_j_x0002__x0002__x0002__x0001__x0002__x0002__x0002_G_x0002__x0002__x0002__x000D__x0002__x0002__x0002_Varbyg_hkg.ha_x0002__x0002__x0002__x0002__x0002__x0002__x0002__x0002__x0002__x0002__x0002__x0002__x0002__x0002__x0002__x0002__x0002__x0002__x0002__x0002__x0003__x0002__x0002__x0002_E12F_x0002__x0002__x0002_=RiskWeibull(4,2969;44,66;RiskShift(30,438);RiskName(_x0002__x0004_"Vhvede_hkg.ha"))_x0002__x0002__x0002__x0002__x0001__x0002__x0002__x0002__x0002__x0002__x0002__x0002_k_x0002__x0002__x0002__x0001__x0002__x0002__x0002_F_x0002__x0002__x0002__x000D__x0002__x0002__x0002_Vhvede_hkg.ha_x0002__x0002__x0002__x0002__x0002__x0002__x0002__x0002__x0002__x0002__x0002__x0002__x0002__x0002__x0002__x0002__x0002__x0002__x0002__x0002__x0003__x0002__x0002__x0002_H128_x0002__x0002__x0002_=RiskExtvalueMin(52,8326;6,774;RiskName("havre_hkg.ha"))_x0002__x0002__x0002__x0002__x0001__x0002__x0002__x0002__x0002__x0002__x0002__x0002_l_x0002__x0002__x0002__x0001__x0002__x0002__x0002_8_x0002__x0002__x0002__x000C__x0002__x0002__x0002_havre_hkg.ha_x0002__x0002__x0002__x0002__x0002__x0002__x0002__x0002__x0002__x0002__x0002__x0002__x0002__x0002__x0002__x0002__x0002__x0002__x0002__x0002__x0003__x0002__x0002__x0002_N128_x0002__x0002__x0002_=RiskExtvalue(102,979;12,531;RiskNam_x0002__x0004_e("Fa_roer_hkg.ha"))_x0002__x0002__x0002__x0002__x0001__x0002__x0002__x0002__x0002__x0002__x0002__x0002_m_x0002__x0002__x0002__x0001__x0002__x0002__x0002_8_x0002__x0002__x0002__x000E__x0002__x0002__x0002_Fa_roer_hkg.ha_x0002__x0002__x0002__x0002__x0002__x0002__x0002__x0002__x0002__x0002__x0002__x0002__x0002__x0002__x0002__x0002__x0002__x0002__x0002__x0002__x0003__x0002__x0002__x0002_O128_x0002__x0002__x0002_=RiskExtvalue(302,957;36,859;RiskName("Sp_kart_hkg.ha"))_x0002__x0002__x0002__x0002__x0001__x0002__x0002__x0002__x0002__x0002__x0002__x0002_n_x0002__x0002__x0002__x0001__x0002__x0002__x0002_8_x0002__x0002__x0002__x000E__x0002__x0002__x0002_Sp_kart_hkg.ha_x0002__x0002__x0002__x0002__x0002__x0002__x0002__x0002__x0002__x0002__x0002__x0002__x0002__x0002__x0002__x0002__x0002__x0002__x0002__x0002__x0003__x0002__x0002__x0002_S128_x0002__x0002__x0002_=RiskExtvalueMin(37,6991;3,257_x0002__x0004_8;RiskName("Raps_hkg.ha"))_x0002__x0002__x0002__x0002__x0001__x0002__x0002__x0002__x0002__x0002__x0002__x0002_o_x0002__x0002__x0002__x0001__x0002__x0002__x0002_8_x0002__x0002__x0002__x000B__x0002__x0002__x0002_Raps_hkg.ha_x0002__x0002__x0002__x0002__x0002__x0002__x0002__x0002__x0002__x0002__x0002__x0002__x0002__x0002__x0002__x0002__x0002__x0002__x0002__x0002__x0003__x0002__x0002__x0002_C16D_x0002__x0002__x0002_=RiskWeibull(3,9423;6351,9;RiskShift(3317,7);RiskName("Dataset 26"))_x0002__x0002__x0002__x0002__x0001__x0002__x0002__x0002__x0002__x0002__x0002__x0002_p_x0002__x0002__x0002__x0001__x0002__x0002__x0002_D_x0002__x0002__x0002__x0004__x0002__x0002__x0002_Dataset 26_x0002__x0002__x0002__x0002__x0002__x0002__x0002__x0002__x0002__x0002__x0002__x0002__x0002__x0002__x0002__x0002__x0002__x0002__x0002__x0002__x0003__x0002__x0002__x0002_C17D_x0002__x0002__x0002_=RiskWeibull(4,1741_x0002__x0004_;5575,9;RiskShift(2948,3);RiskName("Dataset 27"))_x0002__x0002__x0002__x0002__x0001__x0002__x0002__x0002__x0002__x0002__x0002__x0002_q_x0002__x0002__x0002__x0001__x0002__x0002__x0002_D_x0002__x0002__x0002__x0004__x0002__x0002__x0002_Dataset 27_x0002__x0002__x0002__x0002__x0002__x0002__x0002__x0002__x0002__x0002__x0002__x0002__x0002__x0002__x0002__x0002__x0002__x0002__x0002__x0002__x000F__x0002__x0002__x0002_Prisfordelinger_x0007__x0002__x0002__x0002__x0003__x0002__x0002__x0002_B636_x0002__x0002__x0002_=RiskUniform(75,322;177,68;RiskName("Hvede,  øre/kg"))_x0002__x0002__x0002__x0002__x0001__x0002__x0002__x0002__x0002__x0002__x0002__x0002_r_x0002__x0002__x0002__x0001__x0002__x0002__x0002_6_x0002__x0002__x0002__x000E__x0002__x0002__x0002_Hvede,  øre/kg_x0002__x0002__x0002__x0002__x0002__x0002__x0002__x0002__x0002__x0002__x0002__x0002__x0002__x0002__x0002__x0002__x0004__x0002__x0002__x0002__x0002__x0002__x0003__x0002__x0002__x0002_C634_x0002__x0002__x0002_=RiskUniform(66,237;173,76;RiskName("Byg,  øre/kg"))_x0002__x0002__x0002__x0002__x0001__x0002__x0002__x0002__x0002__x0002__x0002__x0002_s_x0002__x0002__x0002__x0001__x0002__x0002__x0002_4_x0002__x0002__x0002__x000C__x0002__x0002__x0002_Byg,  øre/kg_x0002__x0002__x0002__x0002__x0002__x0002__x0002__x0002__x0002__x0002__x0002__x0002__x0002__x0002__x0002__x0002__x0002__x0002__x0002__x0002__x0003__x0002__x0002__x0002_D636_x0002__x0002__x0002_=RiskUniform(57,254;163,75;RiskName("Havre,  øre/kg"))_x0002__x0002__x0002__x0002__x0001__x0002__x0002__x0002__x0002__x0002__x0002__x0002_t_x0002__x0002__x0002__x0001__x0002__x0002__x0002_6_x0002__x0002__x0002__x000E__x0002__x0002__x0002_Havre,  øre/kg_x0002__x0002__x0002__x0002__x0002__x0002__x0002__x0002__x0002__x0002__x0002__x0002__x0002__x0002__x0002__x0002__x0002__x0002__x0004__x0002__x0002__x0002__x0003__x0002__x0002__x0002_E634_x0002__x0002__x0002_=RiskUniform(52,017;172,98;RiskName("Rug,  øre/kg"))_x0002__x0002__x0002__x0002__x0001__x0002__x0002__x0002__x0002__x0002__x0002__x0002_u_x0002__x0002__x0002__x0001__x0002__x0002__x0002_4_x0002__x0002__x0002__x000C__x0002__x0002__x0002_Rug,  øre/kg_x0002__x0002__x0002__x0002__x0002__x0002__x0002__x0002__x0002__x0002__x0002__x0002__x0002__x0002__x0002__x0002__x0002__x0002__x0002__x0002__x0003__x0002__x0002__x0002_F638_x0002__x0002__x0002_=RiskUniform(196,68;399,32;RiskName("Raps, øre pr. kg"))_x0002__x0002__x0002__x0002__x0001__x0002__x0002__x0002__x0002__x0002__x0002__x0002_v_x0002__x0002__x0002__x0001__x0002__x0002__x0002_8_x0002__x0002__x0002__x0010__x0002__x0002__x0002_Raps, øre pr. kg_x0002__x0002__x0002__x0002__x0002__x0002__x0002__x0002__x0002__x0002__x0002__x0002__x0002__x0002__x0002__x0002__x0005__x0002__x0002__x0002__x0002__x0002__x0003__x0002__x0002__x0002_I884_x0002__x0002__x0002_=RiskExtvalue(125,828;23,618;RiskName("Dataset 37"))_x0002__x0002__x0002__x0002__x0001__x0002__x0002__x0002__x0002__x0002__x0002__x0002_w_x0002__x0002__x0002__x0001__x0002__x0002__x0002_4_x0002__x0002__x0002__x0005__x0002__x0002__x0002_Dataset 37_x0002__x0002__x0002__x0002__x0002__x0002__x0002__x0002__x0002__x0002__x0002__x0002__x0002__x0002__x0002__x0002__x0002__x0002__x0002__x0002__x0004__x0002__x0002__x0002_H2574_x0002__x0002__x0002_=RiskExtvalue(138,241;28,912;RiskName("Dataset 36"))_x0002__x0002__x0002__x0002__x0001__x0002__x0002__x0002__x0002__x0002__x0002__x0002_x_x0002__x0002__x0002__x0001__x0002__x0002__x0002_4_x0002__x0002__x0002__x0005__x0002__x0002__x0002_Dataset 36_x0002__x0002__x0002__x0002__x0002__x0002__x0002__x0002__x0002__x0002__x0002__x0002__x0002__x0002__x0002__x0002__x0002__x0002__x0002__x0002__x0015__x0002__x0002__x0002__x0002__x0004_Transportomkostninger_x0002__x0002__x0002__x0002__x0002__x0002__x0002__x0002__x0001__x0002__x0002__x0002__x0005__x0002__x0002__x0002_Sim#1_x0002__x0002__x0002__x0002__x0002__x0002__x0008__x0002__x0002__x0002_6S72MXZL_x0005__x0002__x0002__x0002__x0013__x0002__x0002__x0002_w_x0002__x0002_ü_x0002__x0002__x0002__x0002__x0006_ÿ¿ÿ¿ß¿þÿÿ_x0013__x0002__x0002__x0002_w_x0002__x0002_þ_x0008_ÿ¿ÿ¿ß¿þÿÿ_x0013__x0002__x0002__x0002_w_x0002__x0002_ÿìÌÌÌÆÿ¿ÿ¿ß¿þÿÿ_x0013__x0002__x0002__x0002_w_x0002__x0002_ÿüÌÌÌÆÿ¿ÿ¿ß¿þÿÿ_x0013__x0002__x0002__x0002_w_x0002__x0002_ÿüÌÌÌÎÿ¿ÿ¿ß¿þÿÿ_x0002__x0002__x0001__x0002__x0002__x000B__x0003__x0002__x0002_IVTPBDJJYAWKBE5XGXB18GLF_x0002__x0002__x0002_ÿÿÿÿ_x0002__x0002_ÿÿÿÿ_x0002__x0002_ÿÿÿÿ_x0002__x0002_ÿÿÿÿ_x0002__x0002_ÿÿÿÿ_x0002__x0002_ÿÿÿÿ_x0002__x0002__x0001__x0002_ÿÿ_x0001__x0001_ÿÿÿÿ_x0001__x0001_ÿÿ_x0001__x0001_ÿÿÿÿ_x0001__x0001_ÿÿÿÿ_x0001__x0001_ÿÿÿÿ_x0001__x0001_ÿÿÿÿ_x0001__x0001_ÿÿ_x0001__x0001_ÿÿÿÿ_x0001__x0001_ÿÿ_x0001__x0001_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0002_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0002__x0003_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0010_'_x0002__x0002_¦I_x0002__x0002__x0002__x0004__x0002__x0002__x0010__x0001__x0002__x0002__x0002__x0002_)_x0002__x0002_ovl20151802Forpagningsbere_x0002__x0003_gning_ver3.xlsx_x0018__x0002__x0002__x0002_IVTPBDJJYAWKBE5XGXB18GLF_x0007__x0002__x0002__x0002__x0002__x0014__x0002__x0002__@RISKFitInformation_x0002__x0002__x0002__x0002__x0002__x0015__x0002__x0002_RiskSerializationData_x0002__x0002__x0002__x0002__x0002_	_x0002__x0002_Beregning_x0011__x0002__x0002__x0002__x0002__x000D__x0002__x0002__x0002_	_x0002__x0016__x0002__x0002_=RiskPert(E14;F14;G14)_x001D__x0002__x0002_FEN pr. ha_x0001_D14_x0001_J12_x0001_Forde-ling_x0002__x0001__x0002__x0002__x0002__x0002__x0002__x0002__x0002__x0002__x0001__x0002__x0002__x0002__x0016__x0002__x0002__x0002__x0002__x0002__x0002__x0001__x0002_ÿÿÿÿ_x0002__x0002__x0002__x0002__x0002__x0002__x0002__x0002__x0002__x0002__x0002__x0002__x0002__x0002__x0002__x0002__x0002__x000E__x0002__x0002__x0002_	_x0002__x0016__x0002__x0002_=Ri_x0003__x0004_skPert(E15;F15;G15)_x001E__x0003__x0003_Hkg. pr. ha_x0001_D15_x0001_J12_x0001_Forde-ling_x0003__x0001__x0003__x0003__x0003__x0003__x0001__x0003__x0003__x0003__x0001__x0003__x0003__x0003__x0016__x0003__x0003__x0003__x0003__x0003__x0003__x0001__x0003_ÿÿÿÿ_x0003__x0003__x0003__x0003__x0003__x0003__x0003__x0003__x0003__x0003__x0003__x0003__x0003__x0003__x0003__x0003__x0003__x000F__x0003__x0003__x0003_	_x0003__x0016__x0003__x0003_=RiskPert(E16;F16;G16)_x001E__x0003__x0003_Hkg. pr. ha_x0001_D16_x0001_J12_x0001_Forde-ling_x0003__x0001__x0003__x0003__x0003__x0003__x0002__x0003__x0003__x0003__x0001__x0003__x0003__x0003__x0016__x0003__x0003__x0003__x0003__x0003__x0003__x0001__x0003_ÿÿÿÿ_x0003__x0003__x0003__x0003__x0003__x0003__x0003__x0003__x0003__x0003__x0003__x0003__x0003__x0003__x0003__x0003__x0003__x0010__x0003__x0003__x0003_	_x0003__x0016__x0003__x0003_=RiskPert(E17;F17;G17)_x001F__x0003__x0003__x0002__x0005_Ører pr. FEN_x0001_D17_x0001_J12_x0001_Forde-ling_x0002__x0001__x0002__x0002__x0002__x0002__x0003__x0002__x0002__x0002__x0001__x0002__x0002__x0002__x0016__x0002__x0002__x0002__x0002__x0002__x0002__x0001__x0002_ÿÿÿÿ_x0002__x0002__x0002__x0002__x0002__x0002__x0002__x0002__x0002__x0002__x0002__x0002__x0002__x0002__x0002__x0002__x0002__x0011__x0002__x0002__x0002_	_x0002__x0016__x0002__x0002_=RiskPert(E18;F18;G18)_x001E__x0002__x0002_Kr. pr. hkg_x0001_D18_x0001_J12_x0001_Forde-ling_x0002__x0001__x0002__x0002__x0002__x0002__x0004__x0002__x0002__x0002__x0001__x0002__x0002__x0002__x0016__x0002__x0002__x0002__x0002__x0002__x0002__x0001__x0002_ÿÿÿÿ_x0002__x0002__x0002__x0002__x0002__x0002__x0002__x0002__x0002__x0002__x0002__x0002__x0002__x0002__x0002__x0002__x0002__x0012__x0002__x0002__x0002_	_x0002__x0016__x0002__x0002_=RiskPert(E19;F19;G19)_x001E__x0002__x0002_Kr. pr. hkg_x0001_D19_x0001_J12_x0001__x0003__x0004_Forde-ling_x0003__x0001__x0003__x0003__x0003__x0003__x0005__x0003__x0003__x0003__x0001__x0003__x0003__x0003__x0016__x0003__x0003__x0003__x0003__x0003__x0003__x0001__x0003_ÿÿÿÿ_x0003__x0003__x0003__x0003__x0003__x0003__x0003__x0003__x0003__x0003__x0003__x0003__x0003__x0003__x0003__x0003__x0003__x0016__x0003__x0003__x0003__x0002__x0003__x001A__x0003__x0003_=RiskOutput()+SUM(C20:C22)_x001F__x0003__x0003_Bruttouddbytte i alt_x0001_A23_x0001_C10_x0001_OK_x0003__x0003__x0003__x0003__x0003__x0001__x0003__x0003__x0003__x0003__x0003__x0003__x0003__x0003__x0001__x0003__x0003__x0003__x000D__x0003__x0003__x0003__x0003__x0003__x0003__x0003__x0003__x0003__x0003__x0003__x0003__x0003__x0003__x0003__x0001_ÿÿÿÿÿÿÿÿÿÿÿÿÿÿÿÿÿÿÿÿÿÿÿÿÿÿÿÿÿÿÿÿÿÿÿÿÿÿÿÿÿÿ_x0003_ÿÿ_x0003__x0017__x0003__x0003__x0003_	_x0003__x0016__x0003__x0003_=RiskPert(E24;F24;G24)_x001D__x0003__x0003_Kr._x0003__x0004_ pr. ha_x0001_D24_x0001_J12_x0001_Forde-ling_x0003__x0001__x0003__x0003__x0003__x0003__x0006__x0003__x0003__x0003__x0001__x0003__x0003__x0003__x0016__x0003__x0003__x0003__x0003__x0003__x0003__x0001__x0003_ÿÿÿÿ_x0003__x0003__x0003__x0003__x0003__x0003__x0003__x0003__x0003__x0003__x0003__x0003__x0003__x0003__x0003__x0003__x0003__x0018__x0003__x0003__x0003__x0002__x0003__x0015__x0003__x0003_=RiskOutput()+C23-C24_x0019__x0003__x0003_Dækningsbidrag_x0001_A25_x0001_C10_x0001_OK_x0003__x0003__x0003__x0003__x0003__x0001__x0003__x0003__x0003__x0003__x0001__x0003__x0003__x0003__x0001__x0003__x0003__x0003__x000D__x0003__x0003__x0003__x0003__x0003__x0003__x0003__x0003__x0003__x0003__x0003__x0003__x0003__x0003__x0003__x0001_ÿÿÿÿÿÿÿÿÿÿÿÿÿÿÿÿÿÿÿÿÿÿÿÿÿÿÿÿÿÿÿÿÿÿÿÿÿÿÿÿÿÿ_x0003_ÿÿ_x0003__x0019__x0003__x0003__x0003_	_x0003__x0016__x0003__x0003_=RiskPert(E26;F26;G26)_x001D__x0003__x0002__x0003__x0002_Kr. pr. ha_x0001_D26_x0001_J12_x0001_Forde-ling_x0002__x0001__x0002__x0002__x0002__x0002__x0007__x0002__x0002__x0002__x0001__x0002__x0002__x0002__x0016__x0002__x0002__x0002__x0002__x0002__x0002__x0001__x0002_ÿÿÿÿ_x0002__x0002__x0002__x0002__x0002__x0002__x0002__x0002__x0002__x0002__x0002__x0002__x0002__x0002__x0002__x0002__x0002__x001A__x0002__x0002__x0002_	_x0002__x0016__x0002__x0002_=RiskPert(E27;F27;G27)_x001D__x0002__x0002_Kr. pr. ha_x0001_D27_x0001_J12_x0001_Forde-ling_x0002__x0001__x0002__x0002__x0002__x0002__x0008__x0002__x0002__x0002__x0001__x0002__x0002__x0002__x0016__x0002__x0002__x0002__x0002__x0002__x0002__x0001__x0002_ÿÿÿÿ_x0002__x0002__x0002__x0002__x0002__x0002__x0002__x0002__x0002__x0002__x0002__x0002__x0002__x0002__x0002__x0002__x0002__x001B__x0002__x0002__x0002_	_x0002__x0016__x0002__x0002_=RiskPert(E28;F28;G28)_x001D__x0002__x0002_Kr. pr. ha_x0001_D28_x0001_J12_x0001_For_x0003__x0004_de-ling_x0003__x0001__x0003__x0003__x0003__x0003_	_x0003__x0003__x0003__x0001__x0003__x0003__x0003__x0016__x0003__x0003__x0003__x0003__x0003__x0003__x0001__x0003_ÿÿÿÿ_x0003__x0003__x0003__x0003__x0003__x0003__x0003__x0003__x0003__x0003__x0003__x0003__x0003__x0003__x0003__x0003__x0003__x001C__x0003__x0003__x0003_	_x0003__x0016__x0003__x0003_=RiskPert(E29;F29;G29)_x001D__x0003__x0003_Kr. pr. ha_x0001_D29_x0001_J12_x0001_Forde-ling_x0003__x0001__x0003__x0003__x0003__x0003__x0004__x0003__x0003__x0003__x0001__x0003__x0003__x0003__x0016__x0003__x0003__x0003__x0003__x0003__x0003__x0001__x0003_ÿÿÿÿ_x0003__x0003__x0003__x0003__x0003__x0003__x0003__x0003__x0003__x0003__x0003__x0003__x0003__x0003__x0003__x0003__x0003__x001E__x0003__x0003__x0003__x0002__x0003__x0019__x0003__x0003_=RiskOutput()+C25-C26-C30&gt;_x0003__x0003_Rest til forpagtning ekskl. andre omk. og E_x0003__x0004_U-støtte_x0001_A31_x0001_C10_x0001_OK_x0003__x0003__x0003__x0003__x0003__x0001__x0003__x0003__x0003__x0003__x0002__x0003__x0003__x0003__x0001__x0003__x0003__x0003__x000D__x0003__x0003__x0003__x0003__x0003__x0003__x0003__x0003__x0003__x0003__x0003__x0003__x0003__x0003__x0003__x0001_ÿÿÿÿÿÿÿÿÿÿÿÿÿÿÿÿÿÿÿÿÿÿÿÿÿÿÿÿÿÿÿÿÿÿÿÿÿÿÿÿÿÿ_x0003_ÿÿ_x0003__x001F__x0003__x0003__x0003_	_x0003__x0016__x0003__x0003_=RiskPert(E32;F32;G32)_x001D__x0003__x0003_Kr. pr. ha_x0001_D32_x0001_J12_x0001_Forde-ling_x0003__x0001__x0003__x0003__x0003__x0003__x000B__x0003__x0003__x0003__x0001__x0003__x0003__x0003__x0016__x0003__x0003__x0003__x0003__x0003__x0003__x0001__x0003_ÿÿÿÿ_x0003__x0003__x0003__x0003__x0003__x0003__x0003__x0003__x0003__x0003__x0003__x0003__x0003__x0003__x0003__x0003__x0003_ _x0003__x0003__x0003__x0002__x0003__x0015__x0003__x0003_=RiskOutput()+C31-C320_x0003__x0003_R_x0005__x0006_est til forpagtning ekskl. EU-støtte_x0001_A33_x0001_C10_x0001_OK_x0005__x0005__x0005__x0005__x0005__x0001__x0005__x0005__x0005__x0005__x0003__x0005__x0005__x0005__x0001__x0005__x0005__x0005__x000D__x0005__x0005__x0005__x0005__x0005__x0005__x0005__x0005__x0005__x0005__x0005__x0005__x0005__x0005__x0005__x0001_ÿÿÿÿÿÿÿÿÿÿÿÿÿÿÿÿÿÿÿÿÿÿÿÿÿÿÿÿÿÿÿÿÿÿÿÿÿÿÿÿÿÿ_x0005_ÿÿ_x0005_"_x0005__x0005__x0005__x0002__x0005__x0015__x0005__x0005_=RiskOutput()+C33+C34/_x0005__x0005_Rest til forpagtning inkl. EU-støtte_x0001_A35_x0001_C10_x0001_OK_x0005__x0005__x0005__x0005__x0005__x0001__x0005__x0005__x0005__x0005__x0004__x0005__x0005__x0005__x0001__x0005__x0005__x0005__x000D__x0005__x0005__x0005__x0005__x0005__x0005__x0005__x0005__x0005__x0005__x0005__x0005__x0005__x0005__x0005__x0001_ÿÿÿ_x0002__x0005_ÿÿÿÿÿÿÿÿÿÿÿÿÿÿÿÿÿÿÿÿÿÿÿÿÿÿÿÿÿÿÿÿÿÿÿÿÿÿÿ_x0002_ÿÿ_x0002__x0016__x0002__x0002_Omkostningsfordelinger!_x0002__x0002__x0002__x0002__x0003__x0002__x0002__x0002__x0001__x0002_;_x0002__x0002_=RiskExtvalueMin(-2124,7484;449,2944;RiskName("Dataset 1"))_x0002__x0002__x0002__x0002__x0001__x0002__x0002__x0002__x0002__x000C__x0002__x0002__x0002__x0001__x0002__x0002__x0002_;_x0002__x0002__x0002_	_x0002__x0002_Dataset 1_x0002__x0002_ÿÿÿÿ_x0002__x0002__x0002__x0002__x0002__x0002__x0002__x0002__x0002__x0002__x0002__x0002__x0002__x0002__x0002__x0002__x0002__x0004__x0002__x0002__x0002__x0001__x0002_C_x0002__x0002_=RiskWeibull(2,3964;2933,9;RiskShift(_x0002__x0003_2375,6);RiskName("Dataset 2"))_x0002__x0002__x0002__x0002__x0001__x0002__x0002__x0002__x0002__x000D__x0002__x0002__x0002__x0001__x0002__x0002__x0002_C_x0002__x0002__x0002_	_x0002__x0002_Dataset 2_x0002__x0002_ÿÿÿÿ_x0002__x0002__x0002__x0002__x0002__x0002__x0002__x0002__x0002__x0002__x0002__x0002__x0002__x0002__x0002__x0002__x0002__x0005__x0002__x0002__x0002__x0001__x0002_;_x0002__x0002_=RiskExtvalueMin(-1057,6023;475,3471;RiskName("Dataset 3"))_x0002__x0002__x0002__x0002__x0001__x0002__x0002__x0002__x0002__x000E__x0002__x0002__x0002__x0001__x0002__x0002__x0002_;_x0002__x0002__x0002_	_x0002__x0002_Dataset 3_x0002__x0002_ÿÿÿÿ_x0002__x0002__x0002__x0002__x0002__x0002__x0002__x0002__x0002__x0002__x0002__x0002__x0002__x0002__x0002__x0002__x0002__x0006__x0002__x0002__x0002__x0001__x0002_B_x0002__x0002_=RiskWeibull(5,7161_x0002__x0003_;10483;RiskShift(-10001);RiskName("Dataset 4"))_x0002__x0002__x0002__x0002__x0001__x0002__x0002__x0002__x0002__x000F__x0002__x0002__x0002__x0001__x0002__x0002__x0002_B_x0002__x0002__x0002_	_x0002__x0002_Dataset 4_x0002__x0002_ÿÿÿÿ_x0002__x0002__x0002__x0002__x0002__x0002__x0002__x0002__x0002__x0002__x0002__x0002__x0002__x0002__x0002__x0002__x0002_	_x0002__x0002__x0002__x0001__x0002_;_x0002__x0002_=RiskExtvalueMin(-2313,3693;486,1933;RiskName("Dataset 5"))_x0002__x0002__x0002__x0002__x0001__x0002__x0002__x0002__x0002__x0010__x0002__x0002__x0002__x0001__x0002__x0002__x0002_;_x0002__x0002__x0002_	_x0002__x0002_Dataset 5_x0002__x0002_ÿÿÿÿ_x0002__x0002__x0002__x0002__x0002__x0002__x0002__x0002__x0002__x0002__x0002__x0002__x0002__x0002__x0002__x0002__x0002__x0003__x0002__x0002__x0002__x0001__x0002_:_x0002__x0002_=R_x0002__x0003_iskLoglogistic(144,82;4766;7,3366;RiskName("Dataset 6"))_x0002__x0002__x0002__x0002__x0001__x0002__x0002__x0002__x0002__x0011__x0002__x0002__x0002__x0001__x0002__x0002__x0002_:_x0002__x0002__x0002_	_x0002__x0002_Dataset 6_x0002__x0002_ÿÿÿÿ_x0002__x0002__x0002__x0002__x0002__x0002__x0002__x0002__x0002__x0002__x0002__x0002__x0002__x0002__x0002__x0002__x0002__x000B__x0002__x0002__x0002__x0001__x0002_;_x0002__x0002_=RiskExtvalueMin(-1290,9244;546,1798;RiskName("Dataset 7"))_x0002__x0002__x0002__x0002__x0001__x0002__x0002__x0002__x0002__x0012__x0002__x0002__x0002__x0001__x0002__x0002__x0002_;_x0002__x0002__x0002_	_x0002__x0002_Dataset 7_x0002__x0002_ÿÿÿÿ_x0002__x0002__x0002__x0002__x0002__x0002__x0002__x0002__x0002__x0002__x0002__x0002__x0002__x0002__x0002__x0002__x0002__x000C__x0002__x0002__x0002__x0003__x0002__x0001__x0002_D_x0002__x0002_=RiskWeibull(4,5919;9858,9;RiskShift(-7989,6);RiskName("Dataset 8"))_x0002__x0002__x0002__x0002__x0001__x0002__x0002__x0002__x0002__x0013__x0002__x0002__x0002__x0001__x0002__x0002__x0002_D_x0002__x0002__x0002_	_x0002__x0002_Dataset 8_x0002__x0002_ÿÿÿÿ_x0002__x0002__x0002__x0002__x0002__x0002__x0002__x0002__x0002__x0002__x0002__x0002__x0002__x0002__x0002__x0002__x0002__x000F__x0002__x0002__x0002__x0001__x0002_;_x0002__x0002_=RiskExtvalueMin(-2600,0978;672,7648;RiskName("Dataset 9"))_x0002__x0002__x0002__x0002__x0001__x0002__x0002__x0002__x0002__x0014__x0002__x0002__x0002__x0001__x0002__x0002__x0002_;_x0002__x0002__x0002_	_x0002__x0002_Dataset 9_x0002__x0002_ÿÿÿÿ_x0002__x0002__x0002__x0002__x0002__x0003__x0002__x0002__x0002__x0002__x0002__x0002__x0002__x0002__x0002__x0002__x0002__x0002__x0002__x0010__x0002__x0002__x0002__x0001__x0002_8_x0002__x0002_=RiskLaplace(4867,5561;1178,5116;RiskName("Dataset 10"))_x0002__x0002__x0002__x0002__x0001__x0002__x0002__x0002__x0002__x0015__x0002__x0002__x0002__x0001__x0002__x0002__x0002_8_x0002__x0002__x0002__x0003__x0002__x0002_Dataset 10_x0002__x0002_ÿÿÿÿ_x0002__x0002__x0002__x0002__x0002__x0002__x0002__x0002__x0002__x0002__x0002__x0002__x0002__x0002__x0002__x0002__x0002__x0011__x0002__x0002__x0002__x0001__x0002_&lt;_x0002__x0002_=RiskExtvalueMin(-1460,7846;823,4991;RiskName("Dataset 11"))_x0002__x0002__x0002__x0002__x0001__x0002__x0002__x0002__x0002__x0016__x0002__x0002__x0002__x0001__x0002__x0002__x0002_&lt;_x0002__x0002__x0002__x0003__x0002__x0002_Dataset 11_x0002__x0002__x0003__x0002_ÿÿÿÿ_x0002__x0002__x0002__x0002__x0002__x0002__x0002__x0002__x0002__x0002__x0002__x0002__x0002__x0002__x0002__x0002__x0002__x0012__x0002__x0002__x0002__x0001__x0002_E_x0002__x0002_=RiskWeibull(2,6624;6678,2;RiskShift(-7154,8);RiskName("Dataset 12"))_x0002__x0002__x0002__x0002__x0001__x0002__x0002__x0002__x0002__x0017__x0002__x0002__x0002__x0001__x0002__x0002__x0002_E_x0002__x0002__x0002__x0003__x0002__x0002_Dataset 12_x0002__x0002_ÿÿÿÿ_x0002__x0002__x0002__x0002__x0002__x0002__x0002__x0002__x0002__x0002__x0002__x0002__x0002__x0002__x0002__x0002__x0002__x0015__x0002__x0002__x0002__x0001__x0002_5_x0002__x0002_=RiskLogistic(-3288,23;383,32;RiskName("Dataset 13"))_x0002__x0002__x0002__x0002__x0001__x0002__x0002__x0002__x0002__x0018__x0002__x0002__x0002__x0001__x0002__x0002__x0002_5_x0002__x0002__x0002__x0003__x0002__x0003__x0002__x0002_Dataset 13_x0002__x0002_ÿÿÿÿ_x0002__x0002__x0002__x0002__x0002__x0002__x0002__x0002__x0002__x0002__x0002__x0002__x0002__x0002__x0002__x0002__x0002__x0016__x0002__x0002__x0002__x0001__x0002_3_x0002__x0002_=RiskExtvalue(4765,6;1309,4;RiskName("Dataset 14"))_x0002__x0002__x0002__x0002__x0001__x0002__x0002__x0002__x0002__x0019__x0002__x0002__x0002__x0001__x0002__x0002__x0002_3_x0002__x0002__x0002__x0003__x0002__x0002_Dataset 14_x0002__x0002_ÿÿÿÿ_x0002__x0002__x0002__x0002__x0002__x0002__x0002__x0002__x0002__x0002__x0002__x0002__x0002__x0002__x0002__x0002__x0002__x0017__x0002__x0002__x0002__x0001__x0002_=_x0002__x0002_=RiskExtvalueMin(-2211,4708;1042,4037;RiskName("Dataset 15"))_x0002__x0002__x0002__x0002__x0001__x0002__x0002__x0002__x0002__x001A__x0002__x0002__x0002__x0001__x0002__x0003__x0002__x0002__x0002_=_x0002__x0002__x0002__x0003__x0002__x0002_Dataset 15_x0002__x0002_ÿÿÿÿ_x0002__x0002__x0002__x0002__x0002__x0002__x0002__x0002__x0002__x0002__x0002__x0002__x0002__x0002__x0002__x0002__x0002__x0018__x0002__x0002__x0002__x0001__x0002_3_x0002__x0002_=RiskLogistic(90,123;1830,7;RiskName("Dataset 16"))_x0002__x0002__x0002__x0002__x0001__x0002__x0002__x0002__x0002__x001B__x0002__x0002__x0002__x0001__x0002__x0002__x0002_3_x0002__x0002__x0002__x0003__x0002__x0002_Dataset 16_x0002__x0002_ÿÿÿÿ_x0002__x0002__x0002__x0002__x0002__x0002__x0002__x0002__x0002__x0002__x0002__x0002__x0002__x0002__x0002__x0002__x0002__x001B__x0002__x0002__x0002__x0001__x0002_&lt;_x0002__x0002_=RiskExtvalueMin(-2108,9911;574,8577;RiskName("Dataset 17"))_x0002__x0002__x0002__x0002__x0001__x0002__x0002__x0002__x0002__x0002__x0003__x001C__x0002__x0002__x0002__x0001__x0002__x0002__x0002_&lt;_x0002__x0002__x0002__x0003__x0002__x0002_Dataset 17_x0002__x0002_ÿÿÿÿ_x0002__x0002__x0002__x0002__x0002__x0002__x0002__x0002__x0002__x0002__x0002__x0002__x0002__x0002__x0002__x0002__x0002__x001C__x0002__x0002__x0002__x0001__x0002_C_x0002__x0002_=RiskGamma(7,4642;649,78;RiskShift(1053,22);RiskName("Dataset 18"))_x0002__x0002__x0002__x0002__x0001__x0002__x0002__x0002__x0002__x001D__x0002__x0002__x0002__x0001__x0002__x0002__x0002_C_x0002__x0002__x0002__x0003__x0002__x0002_Dataset 18_x0002__x0002_ÿÿÿÿ_x0002__x0002__x0002__x0002__x0002__x0002__x0002__x0002__x0002__x0002__x0002__x0002__x0002__x0002__x0002__x0002__x0002__x001D__x0002__x0002__x0002__x0001__x0002_;_x0002__x0002_=RiskExtvalueMin(-916,1851;390,1551;RiskName("Dat_x0002__x0003_aset 19"))_x0002__x0002__x0002__x0002__x0001__x0002__x0002__x0002__x0002__x001E__x0002__x0002__x0002__x0001__x0002__x0002__x0002_;_x0002__x0002__x0002__x0003__x0002__x0002_Dataset 19_x0002__x0002_ÿÿÿÿ_x0002__x0002__x0002__x0002__x0002__x0002__x0002__x0002__x0002__x0002__x0002__x0002__x0002__x0002__x0002__x0002__x0002__x001E__x0002__x0002__x0002__x0001__x0002_4_x0002__x0002_=RiskLogistic(-1910,5;1524,7;RiskName("Dataset 20"))_x0002__x0002__x0002__x0002__x0001__x0002__x0002__x0002__x0002__x001F__x0002__x0002__x0002__x0001__x0002__x0002__x0002_4_x0002__x0002__x0002__x0003__x0002__x0002_Dataset 20_x0002__x0002_ÿÿÿÿ_x0002__x0002__x0002__x0002__x0002__x0002__x0002__x0002__x0002__x0002__x0002__x0002__x0002__x0002__x0002__x0002__x0002_!_x0002__x0002__x0002__x0001__x0002_&lt;_x0002__x0002_=RiskExtvalueMin(-2250,7469;520,1025;RiskNam_x0002__x0003_e("Dataset 21"))_x0002__x0002__x0002__x0002__x0001__x0002__x0002__x0002__x0002_ _x0002__x0002__x0002__x0001__x0002__x0002__x0002_&lt;_x0002__x0002__x0002__x0003__x0002__x0002_Dataset 21_x0002__x0002_ÿÿÿÿ_x0002__x0002__x0002__x0002__x0002__x0002__x0002__x0002__x0002__x0002__x0002__x0002__x0002__x0002__x0002__x0002__x0002_"_x0002__x0002__x0002__x0001__x0002_3_x0002__x0002_=RiskExtvalue(5462,3;1498,6;RiskName("Dataset 22"))_x0002__x0002__x0002__x0002__x0001__x0002__x0002__x0002__x0002_!_x0002__x0002__x0002__x0001__x0002__x0002__x0002_3_x0002__x0002__x0002__x0003__x0002__x0002_Dataset 22_x0002__x0002_ÿÿÿÿ_x0002__x0002__x0002__x0002__x0002__x0002__x0002__x0002__x0002__x0002__x0002__x0002__x0002__x0002__x0002__x0002__x0002_#_x0002__x0002__x0002__x0001__x0002_&lt;_x0002__x0002_=RiskExtvalueMin(-1176,5602;553,2114;Ri_x0002__x0003_skName("Dataset 23"))_x0002__x0002__x0002__x0002__x0001__x0002__x0002__x0002__x0002_"_x0002__x0002__x0002__x0001__x0002__x0002__x0002_&lt;_x0002__x0002__x0002__x0003__x0002__x0002_Dataset 23_x0002__x0002_ÿÿÿÿ_x0002__x0002__x0002__x0002__x0002__x0002__x0002__x0002__x0002__x0002__x0002__x0002__x0002__x0002__x0002__x0002__x0002_$_x0002__x0002__x0002__x0001__x0002_9_x0002__x0002_=RiskLaplace(-1141,3475;3571,4044;RiskName("Dataset 24"))_x0002__x0002__x0002__x0002__x0001__x0002__x0002__x0002__x0002_#_x0002__x0002__x0002__x0001__x0002__x0002__x0002_9_x0002__x0002__x0002__x0003__x0002__x0002_Dataset 24_x0002__x0002_ÿÿÿÿ_x0002__x0002__x0002__x0002__x0002__x0002__x0002__x0002__x0002__x0002__x0002__x0002__x0002__x0002__x0002__x0002__x0002_'_x0002__x0002__x0002__x0001__x0002_;_x0002__x0002_=RiskExtvalueMin(-2302,8484;_x0002__x0003_626,888;RiskName("Dataset 28"))_x0002__x0002__x0002__x0002__x0001__x0002__x0002__x0002__x0002_$_x0002__x0002__x0002__x0001__x0002__x0002__x0002_;_x0002__x0002__x0002__x0003__x0002__x0002_Dataset 28_x0002__x0002_ÿÿÿÿ_x0002__x0002__x0002__x0002__x0002__x0002__x0002__x0002__x0002__x0002__x0002__x0002__x0002__x0002__x0002__x0002__x0002_(_x0002__x0002__x0002__x0001__x0002_C_x0002__x0002_=RiskWeibull(2,403;3527,1;RiskShift(4335,8);RiskName("Dataset 29"))_x0002__x0002__x0002__x0002__x0001__x0002__x0002__x0002__x0002_%_x0002__x0002__x0002__x0001__x0002__x0002__x0002_C_x0002__x0002__x0002__x0003__x0002__x0002_Dataset 29_x0002__x0002_ÿÿÿÿ_x0002__x0002__x0002__x0002__x0002__x0002__x0002__x0002__x0002__x0002__x0002__x0002__x0002__x0002__x0002__x0002__x0002_)_x0002__x0002__x0002__x0001__x0002_&lt;_x0002__x0002_=RiskExt_x0002__x0003_valueMin(-1078,5294;419,2278;RiskName("Dataset 30"))_x0002__x0002__x0002__x0002__x0001__x0002__x0002__x0002__x0002_&amp;_x0002__x0002__x0002__x0001__x0002__x0002__x0002_&lt;_x0002__x0002__x0002__x0003__x0002__x0002_Dataset 30_x0002__x0002_ÿÿÿÿ_x0002__x0002__x0002__x0002__x0002__x0002__x0002__x0002__x0002__x0002__x0002__x0002__x0002__x0002__x0002__x0002__x0002_*_x0002__x0002__x0002__x0001__x0002_C_x0002__x0002_=RiskWeibull(5,7851;12915;RiskShift(-13095);RiskName("Dataset 31"))_x0002__x0002__x0002__x0002__x0001__x0002__x0002__x0002__x0002_'_x0002__x0002__x0002__x0001__x0002__x0002__x0002_C_x0002__x0002__x0002__x0003__x0002__x0002_Dataset 31_x0002__x0002_ÿÿÿÿ_x0002__x0002__x0002__x0002__x0002__x0002__x0002__x0002__x0002__x0002__x0002__x0002__x0002__x0002__x0002__x0003__x0002__x0002__x0002_-_x0002__x0002__x0002__x0001__x0002_;_x0002__x0002_=RiskExtvalueMin(-2203,3663;454,568;RiskName("Dataset 32"))_x0002__x0002__x0002__x0002__x0001__x0002__x0002__x0002__x0002_(_x0002__x0002__x0002__x0001__x0002__x0002__x0002_;_x0002__x0002__x0002__x0003__x0002__x0002_Dataset 32_x0002__x0002_ÿÿÿÿ_x0002__x0002__x0002__x0002__x0002__x0002__x0002__x0002__x0002__x0002__x0002__x0002__x0002__x0002__x0002__x0002__x0002_._x0002__x0002__x0002__x0001__x0002_=_x0002__x0002_=RiskLoglogistic(1935,1;5271,6;6,2474;RiskName("Dataset 33"))_x0002__x0002__x0002__x0002__x0001__x0002__x0002__x0002__x0002_)_x0002__x0002__x0002__x0001__x0002__x0002__x0002_=_x0002__x0002__x0002__x0003__x0002__x0002_Dataset 33_x0002__x0002_ÿÿÿÿ_x0002__x0002__x0002__x0002__x0003__x0002__x0002__x0002__x0002__x0002__x0002__x0002__x0002__x0002__x0002__x0002__x0002__x0002__x0002_/_x0002__x0002__x0002__x0001__x0002_:_x0002__x0002_=RiskExtvalueMin(-971,1441;392,681;RiskName("Dataset 34"))_x0002__x0002__x0002__x0002__x0001__x0002__x0002__x0002__x0002_*_x0002__x0002__x0002__x0001__x0002__x0002__x0002_:_x0002__x0002__x0002__x0003__x0002__x0002_Dataset 34_x0002__x0002_ÿÿÿÿ_x0002__x0002__x0002__x0002__x0002__x0002__x0002__x0002__x0002__x0002__x0002__x0002__x0002__x0002__x0002__x0002__x0002_0_x0002__x0002__x0002__x0001__x0002_A_x0002__x0002_=RiskWeibull(8,75;16075;RiskShift(-17021);RiskName("Dataset 35"))_x0002__x0002__x0002__x0002__x0001__x0002__x0002__x0002__x0002_+_x0002__x0002__x0002__x0001__x0002__x0002__x0002_A_x0002__x0002__x0002__x0003__x0002__x0002_Dat_x0003__x0005_aset 35_x0003__x0003_ÿÿÿÿ_x0003__x0003__x0003__x0003__x0003__x0003__x0003__x0003__x0003__x0003__x0003__x0003__x0003__x0003__x0003__x0003__x0003_2_x0003__x0003__x0003__x0001__x0003_2_x0003__x0003_=RiskLaplace(2219;466,0394;RiskName("Dataset 25"))_x0003__x0003__x0003__x0003__x0001__x0003__x0003__x0003__x0003_,_x0003__x0003__x0003__x0001__x0003__x0003__x0003_2_x0003__x0003__x0003__x0005__x0003__x0003_Dataset 25_x0003__x0003_ÿÿÿÿ_x0003__x0003__x0003__x0003__x0003__x0003__x0003__x0003__x0003__x0003__x0003__x0003__x0003__x0003__x0003__x0003__x0003__x0012__x0003__x0003_UdbyttefordelingerE_x0003__x0003__x0003__x0003__x0004__x0003__x0003__x0003__x0002__x0003_G_x0003__x0003_=RiskWeibull(4,4555;36,229;RiskShift(22,173);RiskName("Var_x0002__x0003_byg_hkg.ha"))_x0002__x0002__x0002__x0002__x0001__x0002__x0002__x0002__x0002_-_x0002__x0002__x0002__x0001__x0002__x0002__x0002_G_x0002__x0002__x0002__x000D__x0002__x0002_Varbyg_hkg.ha_x0002__x0002_ÿÿÿÿ_x0002__x0002__x0002__x0002__x0002__x0002__x0002__x0002__x0002__x0002__x0002__x0002__x0002__x0002__x0002__x0002__x0002__x0004__x0002__x0002__x0002__x0004__x0002_G_x0002__x0002_=RiskWeibull(5,5455;48,193;RiskShift(27,514);RiskName("Vhvede_hkg.ha"))_x0002__x0002__x0002__x0002__x0001__x0002__x0002__x0002__x0002_._x0002__x0002__x0002__x0001__x0002__x0002__x0002_G_x0002__x0002__x0002__x000D__x0002__x0002_Vhvede_hkg.ha_x0002__x0002_ÿÿÿÿ_x0002__x0002__x0002__x0002__x0002__x0002__x0002__x0002__x0002__x0002__x0002__x0002__x0002__x0002__x0002__x0002__x0002__x0004__x0002__x0002__x0002__x0005__x0002_=_x0002__x0002_=RiskExtvalueMin_x0002__x0003_(56,6544;7,6374;RiskName("Triticale_hkg.ha"))_x0002__x0002__x0002__x0002__x0001__x0002__x0002__x0002__x0002_/_x0002__x0002__x0002__x0001__x0002__x0002__x0002_=_x0002__x0002__x0002__x0010__x0002__x0002_Triticale_hkg.ha_x0002__x0002_ÿÿÿÿ_x0002__x0002__x0002__x0002__x0002__x0002__x0002__x0002__x0002__x0002__x0002__x0002__x0002__x0002__x0002__x0002__x0002__x0004__x0002__x0002__x0002__x0006__x0002_D_x0002__x0002_=RiskWeibull(2,2878;20,525;RiskShift(42,318);RiskName("Rug_hkg.ha"))_x0002__x0002__x0002__x0002__x0001__x0002__x0002__x0002__x0002_0_x0002__x0002__x0002__x0001__x0002__x0002__x0002_D_x0002__x0002__x0002__x0003__x0002__x0002_Rug_hkg.ha_x0002__x0002_ÿÿÿÿ_x0002__x0002__x0002__x0002__x0002__x0002__x0002__x0002__x0002__x0002__x0002__x0002__x0002__x0002__x0002__x0003__x0002__x0002__x0002__x0004__x0002__x0002__x0002__x0007__x0002_F_x0002__x0002_=RiskWeibull(4,7509;42,799;RiskShift(13,818);RiskName("havre_hkg.ha"))_x0002__x0002__x0002__x0002__x0001__x0002__x0002__x0002__x0002_1_x0002__x0002__x0002__x0001__x0002__x0002__x0002_F_x0002__x0002__x0002__x000C__x0002__x0002_havre_hkg.ha_x0002__x0002_ÿÿÿÿ_x0002__x0002__x0002__x0002__x0002__x0002__x0002__x0002__x0002__x0002__x0002__x0002__x0002__x0002__x0002__x0002__x0002__x0004__x0002__x0002__x0002__x0008__x0002_?_x0002__x0002_=RiskExtvalueMin(15,7724;2,579;RiskName("Alm.rajgraes_hkg.ha"))_x0002__x0002__x0002__x0002__x0001__x0002__x0002__x0002__x0002_2_x0002__x0002__x0002__x0001__x0002__x0002__x0002_?_x0002__x0002__x0002__x0013__x0002__x0002_Alm.r_x0002__x0003_ajgraes_hkg.ha_x0002__x0002_ÿÿÿÿ_x0002__x0002__x0002__x0002__x0002__x0002__x0002__x0002__x0002__x0002__x0002__x0002__x0002__x0002__x0002__x0002__x0002__x0004__x0002__x0002__x0002__x000F__x0002_:_x0002__x0002_=RiskExtvalue(238,472;49,398;RiskName("Laeg_kart_hkg.ha"))_x0002__x0002__x0002__x0002__x0001__x0002__x0002__x0002__x0002_3_x0002__x0002__x0002__x0001__x0002__x0002__x0002_:_x0002__x0002__x0002__x0010__x0002__x0002_Laeg_kart_hkg.ha_x0002__x0002_ÿÿÿÿ_x0002__x0002__x0002__x0002__x0002__x0002__x0002__x0002__x0002__x0002__x0002__x0002__x0002__x0002__x0002__x0002__x0002__x0004__x0002__x0002__x0002__x0010__x0002_8_x0002__x0002_=RiskExtvalue(362,508;32,203;RiskName("Pr_kart_hkg.ha"))_x0002__x0002__x0002__x0002__x0001__x0002__x0002__x0002__x0003__x0002__x0002_4_x0002__x0002__x0002__x0001__x0002__x0002__x0002_8_x0002__x0002__x0002__x000E__x0002__x0002_Pr_kart_hkg.ha_x0002__x0002_ÿÿÿÿ_x0002__x0002__x0002__x0002__x0002__x0002__x0002__x0002__x0002__x0002__x0002__x0002__x0002__x0002__x0002__x0002__x0002__x0004__x0002__x0002__x0002__x0011__x0002_=_x0002__x0002_=RiskExtvalueMin(465,5132;38,9941;RiskName("St_kart_hkg.ha"))_x0002__x0002__x0002__x0002__x0001__x0002__x0002__x0002__x0002_5_x0002__x0002__x0002__x0001__x0002__x0002__x0002_=_x0002__x0002__x0002__x000E__x0002__x0002_St_kart_hkg.ha_x0002__x0002_ÿÿÿÿ_x0002__x0002__x0002__x0002__x0002__x0002__x0002__x0002__x0002__x0002__x0002__x0002__x0002__x0002__x0002__x0002__x0002__x0004__x0002__x0002__x0002__x0012__x0002_B_x0002__x0002_=RiskWeibull(5,201;25,382;RiskShift(14,6);Ris_x0003__x0006_kName("Raps_hkg.ha"))_x0003__x0003__x0003__x0003__x0001__x0003__x0003__x0003__x0003_6_x0003__x0003__x0003__x0001__x0003__x0003__x0003_B_x0003__x0003__x0003__x000B__x0003__x0003_Raps_hkg.ha_x0003__x0003_ÿÿÿÿ_x0003__x0003__x0003__x0003__x0003__x0003__x0003__x0003__x0003__x0003__x0003__x0003__x0003__x0003__x0003__x0003__x0003__x0005__x0003__x0003__x0003__x0002__x0003_E_x0003__x0003_=RiskWeibull(4,3923;33,548;RiskShift(20,6);RiskName("Varbyg_hkg.ha"))_x0003__x0003__x0003__x0003__x0001__x0003__x0003__x0003__x0003_7_x0003__x0003__x0003__x0001__x0003__x0003__x0003_E_x0003__x0003__x0003__x000D__x0003__x0003_Varbyg_hkg.ha_x0003__x0003_ÿÿÿÿ_x0003__x0003__x0003__x0003__x0003__x0003__x0003__x0003__x0003__x0003__x0003__x0003__x0003__x0003__x0003__x0003__x0003__x0005__x0003__x0003__x0003__x0004__x0003_G_x0003__x0003_=RiskWeibull_x0002__x0003_(4,3717;40,413;RiskShift(28,544);RiskName("Vhvede_hkg.ha"))_x0002__x0002__x0002__x0002__x0001__x0002__x0002__x0002__x0002_8_x0002__x0002__x0002__x0001__x0002__x0002__x0002_G_x0002__x0002__x0002__x000D__x0002__x0002_Vhvede_hkg.ha_x0002__x0002_ÿÿÿÿ_x0002__x0002__x0002__x0002__x0002__x0002__x0002__x0002__x0002__x0002__x0002__x0002__x0002__x0002__x0002__x0002__x0002__x0005__x0002__x0002__x0002__x0005__x0002_7_x0002__x0002_=RiskNormal(40,348;11,024;RiskName("Triticale_hkg.ha"))_x0002__x0002__x0002__x0002__x0001__x0002__x0002__x0002__x0002_9_x0002__x0002__x0002__x0001__x0002__x0002__x0002_7_x0002__x0002__x0002__x0010__x0002__x0002_Triticale_hkg.ha_x0002__x0002_ÿÿÿÿ_x0002__x0002__x0002__x0002__x0002__x0002__x0002__x0002__x0002__x0002__x0002__x0002__x0003__x0002__x0002__x0002__x0002__x0002__x0002__x0005__x0002__x0002__x0002__x0006__x0002_C_x0002__x0002_=RiskWeibull(4,1893;44,29;RiskShift(11,534);RiskName("Rug_hkg.ha"))_x0002__x0002__x0002__x0002__x0001__x0002__x0002__x0002__x0002_:_x0002__x0002__x0002__x0001__x0002__x0002__x0002_C_x0002__x0002__x0002__x0003__x0002__x0002_Rug_hkg.ha_x0002__x0002_ÿÿÿÿ_x0002__x0002__x0002__x0002__x0002__x0002__x0002__x0002__x0002__x0002__x0002__x0002__x0002__x0002__x0002__x0002__x0002__x0005__x0002__x0002__x0002__x0007__x0002_E_x0002__x0002_=RiskWeibull(5,9256;49,66;RiskShift(3,5486);RiskName("havre_hkg.ha"))_x0002__x0002__x0002__x0002__x0001__x0002__x0002__x0002__x0002_;_x0002__x0002__x0002__x0001__x0002__x0002__x0002_E_x0002__x0002__x0002__x000C__x0002__x0002__x0002__x0003_havre_hkg.ha_x0002__x0002_ÿÿÿÿ_x0002__x0002__x0002__x0002__x0002__x0002__x0002__x0002__x0002__x0002__x0002__x0002__x0002__x0002__x0002__x0002__x0002__x0005__x0002__x0002__x0002__x0008__x0002_A_x0002__x0002_=RiskExtvalueMin(11,7957;0,66606;RiskName("Alm.rajgraes_hkg.ha"))_x0002__x0002__x0002__x0002__x0001__x0002__x0002__x0002__x0002_&lt;_x0002__x0002__x0002__x0001__x0002__x0002__x0002_A_x0002__x0002__x0002__x0013__x0002__x0002_Alm.rajgraes_hkg.ha_x0002__x0002_ÿÿÿÿ_x0002__x0002__x0002__x0002__x0002__x0002__x0002__x0002__x0002__x0002__x0002__x0002__x0002__x0002__x0002__x0002__x0002__x0005__x0002__x0002__x0002__x000E__x0002_8_x0002__x0002_=RiskExtvalue(279,264;32,803;RiskName("Sp_kart_hkg.ha"))_x0002__x0003__x0002__x0002__x0002__x0002__x0001__x0002__x0002__x0002__x0002_=_x0002__x0002__x0002__x0001__x0002__x0002__x0002_8_x0002__x0002__x0002__x000E__x0002__x0002_Sp_kart_hkg.ha_x0002__x0002_ÿÿÿÿ_x0002__x0002__x0002__x0002__x0002__x0002__x0002__x0002__x0002__x0002__x0002__x0002__x0002__x0002__x0002__x0002__x0002__x0005__x0002__x0002__x0002__x000F__x0002_:_x0002__x0002_=RiskExtvalue(243,928;41,423;RiskName("Laeg_kart_hkg.ha"))_x0002__x0002__x0002__x0002__x0001__x0002__x0002__x0002__x0002_&gt;_x0002__x0002__x0002__x0001__x0002__x0002__x0002_:_x0002__x0002__x0002__x0010__x0002__x0002_Laeg_kart_hkg.ha_x0002__x0002_ÿÿÿÿ_x0002__x0002__x0002__x0002__x0002__x0002__x0002__x0002__x0002__x0002__x0002__x0002__x0002__x0002__x0002__x0002__x0002__x0005__x0002__x0002__x0002__x0010__x0002_=_x0002__x0002_=RiskExtvalueMin(430,7446;41,8389;Risk_x0002__x0003_Name("Pr_kart_hkg.ha"))_x0002__x0002__x0002__x0002__x0001__x0002__x0002__x0002__x0002_?_x0002__x0002__x0002__x0001__x0002__x0002__x0002_=_x0002__x0002__x0002__x000E__x0002__x0002_Pr_kart_hkg.ha_x0002__x0002_ÿÿÿÿ_x0002__x0002__x0002__x0002__x0002__x0002__x0002__x0002__x0002__x0002__x0002__x0002__x0002__x0002__x0002__x0002__x0002__x0005__x0002__x0002__x0002__x0011__x0002_8_x0002__x0002_=RiskExtvalue(429,131;47,614;RiskName("St_kart_hkg.ha"))_x0002__x0002__x0002__x0002__x0001__x0002__x0002__x0002__x0002_@_x0002__x0002__x0002__x0001__x0002__x0002__x0002_8_x0002__x0002__x0002__x000E__x0002__x0002_St_kart_hkg.ha_x0002__x0002_ÿÿÿÿ_x0002__x0002__x0002__x0002__x0002__x0002__x0002__x0002__x0002__x0002__x0002__x0002__x0002__x0002__x0002__x0002__x0002__x0005__x0002__x0002__x0002__x0012__x0002_E_x0002__x0002_=RiskWeibull(2,3746_x0003__x0004_;13,796;RiskShift(20,328);RiskName("Raps_hkg.ha"))_x0003__x0003__x0003__x0003__x0001__x0003__x0003__x0003__x0003_A_x0003__x0003__x0003__x0001__x0003__x0003__x0003_E_x0003__x0003__x0003__x000B__x0003__x0003_Raps_hkg.ha_x0003__x0003_ÿÿÿÿ_x0003__x0003__x0003__x0003__x0003__x0003__x0003__x0003__x0003__x0003__x0003__x0003__x0003__x0003__x0003__x0003__x0003__x0006__x0003__x0003__x0003__x0002__x0003_G_x0003__x0003_=RiskWeibull(5,5115;55,929;RiskShift(5,5356);RiskName("Varbyg_hkg.ha"))_x0003__x0003__x0003__x0003__x0001__x0003__x0003__x0003__x0003_B_x0003__x0003__x0003__x0001__x0003__x0003__x0003_G_x0003__x0003__x0003__x000D__x0003__x0003_Varbyg_hkg.ha_x0003__x0003_ÿÿÿÿ_x0003__x0003__x0003__x0003__x0003__x0003__x0003__x0003__x0003__x0002__x0003__x0002__x0002__x0002__x0002__x0002__x0002__x0002__x0002__x0006__x0002__x0002__x0002__x0004__x0002_G_x0002__x0002_=RiskWeibull(3,9317;41,396;RiskShift(35,462);RiskName("Vhvede_hkg.ha"))_x0002__x0002__x0002__x0002__x0001__x0002__x0002__x0002__x0002_C_x0002__x0002__x0002__x0001__x0002__x0002__x0002_G_x0002__x0002__x0002__x000D__x0002__x0002_Vhvede_hkg.ha_x0002__x0002_ÿÿÿÿ_x0002__x0002__x0002__x0002__x0002__x0002__x0002__x0002__x0002__x0002__x0002__x0002__x0002__x0002__x0002__x0002__x0002__x0006__x0002__x0002__x0002__x0006__x0002_4_x0002__x0002_=RiskExtvalue(41,3603;8,5003;RiskName("Rug_hkg.ha"))_x0002__x0002__x0002__x0002__x0001__x0002__x0002__x0002__x0002_D_x0002__x0002__x0002__x0001__x0002__x0002__x0002_4_x0002__x0002__x0002__x0003__x0002__x0002_Rug_hkg._x0002__x0003_ha_x0002__x0002_ÿÿÿÿ_x0002__x0002__x0002__x0002__x0002__x0002__x0002__x0002__x0002__x0002__x0002__x0002__x0002__x0002__x0002__x0002__x0002__x0006__x0002__x0002__x0002__x0007__x0002_G_x0002__x0002_=RiskWeibull(8,4712;85,272;RiskShift(-31,262);RiskName("havre_hkg.ha"))_x0002__x0002__x0002__x0002__x0001__x0002__x0002__x0002__x0002_E_x0002__x0002__x0002__x0001__x0002__x0002__x0002_G_x0002__x0002__x0002__x000C__x0002__x0002_havre_hkg.ha_x0002__x0002_ÿÿÿÿ_x0002__x0002__x0002__x0002__x0002__x0002__x0002__x0002__x0002__x0002__x0002__x0002__x0002__x0002__x0002__x0002__x0002__x0006__x0002__x0002__x0002__x0012__x0002_D_x0002__x0002_=RiskWeibull(1,843;12,646;RiskShift(25,035);RiskName("Raps_hkg.ha")_x0003__x0005_)_x0003__x0003__x0003__x0003__x0001__x0003__x0003__x0003__x0003_F_x0003__x0003__x0003__x0001__x0003__x0003__x0003_D_x0003__x0003__x0003__x000B__x0003__x0003_Raps_hkg.ha_x0003__x0003_ÿÿÿÿ_x0003__x0003__x0003__x0003__x0003__x0003__x0003__x0003__x0003__x0003__x0003__x0003__x0003__x0003__x0003__x0003__x0003__x0007__x0003__x0003__x0003__x0002__x0003_F_x0003__x0003_=RiskWeibull(5,2918;42,09;RiskShift(11,392);RiskName("Varbyg_hkg.ha"))_x0003__x0003__x0003__x0003__x0001__x0003__x0003__x0003__x0003_G_x0003__x0003__x0003__x0001__x0003__x0003__x0003_F_x0003__x0003__x0003__x000D__x0003__x0003_Varbyg_hkg.ha_x0003__x0003_ÿÿÿÿ_x0003__x0003__x0003__x0003__x0003__x0003__x0003__x0003__x0003__x0003__x0003__x0003__x0003__x0003__x0003__x0003__x0003__x0007__x0003__x0003__x0003__x0004__x0003_F_x0003__x0003_=RiskWeibull(5,2102;46,74;RiskS_x0002__x0003_hift(19,946);RiskName("Vhvede_hkg.ha"))_x0002__x0002__x0002__x0002__x0001__x0002__x0002__x0002__x0002_H_x0002__x0002__x0002__x0001__x0002__x0002__x0002_F_x0002__x0002__x0002__x000D__x0002__x0002_Vhvede_hkg.ha_x0002__x0002_ÿÿÿÿ_x0002__x0002__x0002__x0002__x0002__x0002__x0002__x0002__x0002__x0002__x0002__x0002__x0002__x0002__x0002__x0002__x0002__x0007__x0002__x0002__x0002__x0005__x0002_J_x0002__x0002_=RiskWeibull(3,1938;23,058;RiskShift(29,344);RiskName("Triticale_hkg.ha"))_x0002__x0002__x0002__x0002__x0001__x0002__x0002__x0002__x0002_I_x0002__x0002__x0002__x0001__x0002__x0002__x0002_J_x0002__x0002__x0002__x0010__x0002__x0002_Triticale_hkg.ha_x0002__x0002_ÿÿÿÿ_x0002__x0002__x0002__x0002__x0002__x0002__x0002__x0002__x0002__x0002__x0002__x0002__x0002__x0003__x0002__x0002__x0002__x0002__x0002__x0007__x0002__x0002__x0002__x0006__x0002_D_x0002__x0002_=RiskWeibull(2,3714;32,101;RiskShift(23,113);RiskName("Rug_hkg.ha"))_x0002__x0002__x0002__x0002__x0001__x0002__x0002__x0002__x0002_J_x0002__x0002__x0002__x0001__x0002__x0002__x0002_D_x0002__x0002__x0002__x0003__x0002__x0002_Rug_hkg.ha_x0002__x0002_ÿÿÿÿ_x0002__x0002__x0002__x0002__x0002__x0002__x0002__x0002__x0002__x0002__x0002__x0002__x0002__x0002__x0002__x0002__x0002__x0007__x0002__x0002__x0002__x0007__x0002_F_x0002__x0002_=RiskWeibull(3,9689;31,307;RiskShift(21,618);RiskName("havre_hkg.ha"))_x0002__x0002__x0002__x0002__x0001__x0002__x0002__x0002__x0002_K_x0002__x0002__x0002__x0001__x0002__x0002__x0002_F_x0002__x0002__x0002__x000C__x0002__x0002__x0002__x0003_havre_hkg.ha_x0002__x0002_ÿÿÿÿ_x0002__x0002__x0002__x0002__x0002__x0002__x0002__x0002__x0002__x0002__x0002__x0002__x0002__x0002__x0002__x0002__x0002__x0007__x0002__x0002__x0002__x0008__x0002_N_x0002__x0002_=RiskWeibull(9,3331;24,961;RiskShift(-9,6398);RiskName("Alm.rajgraes_hkg.ha"))_x0002__x0002__x0002__x0002__x0001__x0002__x0002__x0002__x0002_L_x0002__x0002__x0002__x0001__x0002__x0002__x0002_N_x0002__x0002__x0002__x0013__x0002__x0002_Alm.rajgraes_hkg.ha_x0002__x0002_ÿÿÿÿ_x0002__x0002__x0002__x0002__x0002__x0002__x0002__x0002__x0002__x0002__x0002__x0002__x0002__x0002__x0002__x0002__x0002__x0007__x0002__x0002__x0002__x000F__x0002_?_x0002__x0002_=RiskExtvalueMin(290,0603;53,8321;RiskName_x0002__x0003_("Laeg_kart_hkg.ha"))_x0002__x0002__x0002__x0002__x0001__x0002__x0002__x0002__x0002_M_x0002__x0002__x0002__x0001__x0002__x0002__x0002_?_x0002__x0002__x0002__x0010__x0002__x0002_Laeg_kart_hkg.ha_x0002__x0002_ÿÿÿÿ_x0002__x0002__x0002__x0002__x0002__x0002__x0002__x0002__x0002__x0002__x0002__x0002__x0002__x0002__x0002__x0002__x0002__x0007__x0002__x0002__x0002__x0011__x0002_H_x0002__x0002_=RiskWeibull(5,9988;387,52;RiskShift(85,371);RiskName("St_kart_hkg.ha"))_x0002__x0002__x0002__x0002__x0001__x0002__x0002__x0002__x0002_N_x0002__x0002__x0002__x0001__x0002__x0002__x0002_H_x0002__x0002__x0002__x000E__x0002__x0002_St_kart_hkg.ha_x0002__x0002_ÿÿÿÿ_x0002__x0002__x0002__x0002__x0002__x0002__x0002__x0002__x0002__x0002__x0002__x0002__x0002__x0002__x0002__x0002__x0002__x0007__x0002__x0002__x0002__x0012__x0002_E_x0002__x0002_=Ri_x0003__x0004_skWeibull(4,1327;23,636;RiskShift(11,069);RiskName("Raps_hkg.ha"))_x0003__x0003__x0003__x0003__x0001__x0003__x0003__x0003__x0003_O_x0003__x0003__x0003__x0001__x0003__x0003__x0003_E_x0003__x0003__x0003__x000B__x0003__x0003_Raps_hkg.ha_x0003__x0003_ÿÿÿÿ_x0003__x0003__x0003__x0003__x0003__x0003__x0003__x0003__x0003__x0003__x0003__x0003__x0003__x0003__x0003__x0003__x0003__x0008__x0003__x0003__x0003__x0002__x0003_G_x0003__x0003_=RiskWeibull(4,9122;43,505;RiskShift(15,056);RiskName("Varbyg_hkg.ha"))_x0003__x0003__x0003__x0003__x0001__x0003__x0003__x0003__x0003_P_x0003__x0003__x0003__x0001__x0003__x0003__x0003_G_x0003__x0003__x0003__x000D__x0003__x0003_Varbyg_hkg.ha_x0003__x0003__x0002__x0003_ÿÿÿÿ_x0002__x0002__x0002__x0002__x0002__x0002__x0002__x0002__x0002__x0002__x0002__x0002__x0002__x0002__x0002__x0002__x0002__x0008__x0002__x0002__x0002__x0004__x0002_G_x0002__x0002_=RiskWeibull(5,4961;54,306;RiskShift(21,718);RiskName("Vhvede_hkg.ha"))_x0002__x0002__x0002__x0002__x0001__x0002__x0002__x0002__x0002_Q_x0002__x0002__x0002__x0001__x0002__x0002__x0002_G_x0002__x0002__x0002__x000D__x0002__x0002_Vhvede_hkg.ha_x0002__x0002_ÿÿÿÿ_x0002__x0002__x0002__x0002__x0002__x0002__x0002__x0002__x0002__x0002__x0002__x0002__x0002__x0002__x0002__x0002__x0002__x0008__x0002__x0002__x0002__x0005__x0002_J_x0002__x0002_=RiskWeibull(4,0087;35,652;RiskShift(27,976);RiskName("Triticale_hkg.h_x0002__x0003_a"))_x0002__x0002__x0002__x0002__x0001__x0002__x0002__x0002__x0002_R_x0002__x0002__x0002__x0001__x0002__x0002__x0002_J_x0002__x0002__x0002__x0010__x0002__x0002_Triticale_hkg.ha_x0002__x0002_ÿÿÿÿ_x0002__x0002__x0002__x0002__x0002__x0002__x0002__x0002__x0002__x0002__x0002__x0002__x0002__x0002__x0002__x0002__x0002__x0008__x0002__x0002__x0002__x0006__x0002_7_x0002__x0002_=RiskExtvalueMin(60,3933;7,6158;RiskName("Rug_hkg.ha"))_x0002__x0002__x0002__x0002__x0001__x0002__x0002__x0002__x0002_S_x0002__x0002__x0002__x0001__x0002__x0002__x0002_7_x0002__x0002__x0002__x0003__x0002__x0002_Rug_hkg.ha_x0002__x0002_ÿÿÿÿ_x0002__x0002__x0002__x0002__x0002__x0002__x0002__x0002__x0002__x0002__x0002__x0002__x0002__x0002__x0002__x0002__x0002__x0008__x0002__x0002__x0002__x0007__x0002_E_x0002__x0002_=RiskWeibull(4,323;43,009;RiskShift(1ýÿÿÿ_x0001__x0010__x0002_'_x0001__x0001__x0003_'_x0001__x0001__x0004_'_x0001__x0001__x0005_'_x0001__x0001__x0006_'_x0001__x0001__x0007_'_x0001__x0001__x0008_'_x0001__x0001_	'_x0001__x0001__x0010_'_x0001__x0001__x000B_'_x0001__x0001__x000C_'_x0001__x0001__x000D_'_x0001__x0001__x000E_'_x0001__x0001__x000F_'_x0001__x0001_þ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0002__x0003_ÿÿÿÿ1,122);RiskName("havre_hkg.ha"))_x0002__x0002__x0002__x0002__x0001__x0002__x0002__x0002__x0002_T_x0002__x0002__x0002__x0001__x0002__x0002__x0002_E_x0002__x0002__x0002__x000C__x0002__x0002_havre_hkg.ha_x0002__x0002_ÿÿÿÿ_x0002__x0002__x0002__x0002__x0002__x0002__x0002__x0002__x0002__x0002__x0002__x0002__x0002__x0002__x0002__x0002__x0002__x0008__x0002__x0002__x0002__x0008__x0002_M_x0002__x0002_=RiskWeibull(2,2257;6,1458;RiskShift(7,9552);RiskName("Alm.rajgraes_hkg.ha"))_x0002__x0002__x0002__x0002__x0001__x0002__x0002__x0002__x0002_U_x0002__x0002__x0002__x0001__x0002__x0002__x0002_M_x0002__x0002__x0002__x0013__x0002__x0002_Alm.rajgraes_hkg.ha_x0002__x0002_ÿÿÿÿ_x0002__x0002__x0002__x0002__x0002__x0002__x0002__x0002__x0002__x0002__x0003__x0004__x0003__x0003__x0003__x0003__x0003__x0003__x0003__x0008__x0003__x0003__x0003__x0012__x0003_E_x0003__x0003_=RiskWeibull(4,7658;26,353;RiskShift(11,754);RiskName("Raps_hkg.ha"))_x0003__x0003__x0003__x0003__x0001__x0003__x0003__x0003__x0003_V_x0003__x0003__x0003__x0001__x0003__x0003__x0003_E_x0003__x0003__x0003__x000B__x0003__x0003_Raps_hkg.ha_x0003__x0003_ÿÿÿÿ_x0003__x0003__x0003__x0003__x0003__x0003__x0003__x0003__x0003__x0003__x0003__x0003__x0003__x0003__x0003__x0003__x0003_	_x0003__x0003__x0003__x0002__x0003_G_x0003__x0003_=RiskWeibull(5,3464;40,921;RiskShift(13,504);RiskName("Varbyg_hkg.ha"))_x0003__x0003__x0003__x0003__x0001__x0003__x0003__x0003__x0003_W_x0003__x0003__x0003__x0001__x0003__x0003__x0003_G_x0003__x0002__x0003__x0002__x0002__x000D__x0002__x0002_Varbyg_hkg.ha_x0002__x0002_ÿÿÿÿ_x0002__x0002__x0002__x0002__x0002__x0002__x0002__x0002__x0002__x0002__x0002__x0002__x0002__x0002__x0002__x0002__x0002_	_x0002__x0002__x0002__x0004__x0002_G_x0002__x0002_=RiskWeibull(4,4274;39,914;RiskShift(29,219);RiskName("Vhvede_hkg.ha"))_x0002__x0002__x0002__x0002__x0001__x0002__x0002__x0002__x0002_X_x0002__x0002__x0002__x0001__x0002__x0002__x0002_G_x0002__x0002__x0002__x000D__x0002__x0002_Vhvede_hkg.ha_x0002__x0002_ÿÿÿÿ_x0002__x0002__x0002__x0002__x0002__x0002__x0002__x0002__x0002__x0002__x0002__x0002__x0002__x0002__x0002__x0002__x0002_	_x0002__x0002__x0002__x0005__x0002_=_x0002__x0002_=RiskExtvalueMin(56,7863;8,5055;RiskName("Tritica_x0002__x0003_le_hkg.ha"))_x0002__x0002__x0002__x0002__x0001__x0002__x0002__x0002__x0002_Y_x0002__x0002__x0002__x0001__x0002__x0002__x0002_=_x0002__x0002__x0002__x0010__x0002__x0002_Triticale_hkg.ha_x0002__x0002_ÿÿÿÿ_x0002__x0002__x0002__x0002__x0002__x0002__x0002__x0002__x0002__x0002__x0002__x0002__x0002__x0002__x0002__x0002__x0002_	_x0002__x0002__x0002__x0006__x0002_D_x0002__x0002_=RiskWeibull(3,2122;28,306;RiskShift(22,406);RiskName("Rug_hkg.ha"))_x0002__x0002__x0002__x0002__x0001__x0002__x0002__x0002__x0002_Z_x0002__x0002__x0002__x0001__x0002__x0002__x0002_D_x0002__x0002__x0002__x0003__x0002__x0002_Rug_hkg.ha_x0002__x0002_ÿÿÿÿ_x0002__x0002__x0002__x0002__x0002__x0002__x0002__x0002__x0002__x0002__x0002__x0002__x0002__x0002__x0002__x0002__x0002_	_x0002__x0002__x0002__x0007__x0002_F_x0002__x0002_=RiskWeibull(4,7808;_x0002__x0003_43,465;RiskShift(9,3042);RiskName("havre_hkg.ha"))_x0002__x0002__x0002__x0002__x0001__x0002__x0002__x0002__x0002_[_x0002__x0002__x0002__x0001__x0002__x0002__x0002_F_x0002__x0002__x0002__x000C__x0002__x0002_havre_hkg.ha_x0002__x0002_ÿÿÿÿ_x0002__x0002__x0002__x0002__x0002__x0002__x0002__x0002__x0002__x0002__x0002__x0002__x0002__x0002__x0002__x0002__x0002_	_x0002__x0002__x0002__x0008__x0002_N_x0002__x0002_=RiskWeibull(4,6657;13,555;RiskShift(0,31353);RiskName("Alm.rajgraes_hkg.ha"))_x0002__x0002__x0002__x0002__x0001__x0002__x0002__x0002__x0002_\_x0002__x0002__x0002__x0001__x0002__x0002__x0002_N_x0002__x0002__x0002__x0013__x0002__x0002_Alm.rajgraes_hkg.ha_x0002__x0002_ÿÿ_x0002__x0003_ÿÿ_x0002__x0002__x0002__x0002__x0002__x0002__x0002__x0002__x0002__x0002__x0002__x0002__x0002__x0002__x0002__x0002__x0002_	_x0002__x0002__x0002__x000E__x0002_=_x0002__x0002_=RiskExtvalueMin(305,6052;28,3707;RiskName("Sp_kart_hkg.ha"))_x0002__x0002__x0002__x0002__x0001__x0002__x0002__x0002__x0002_]_x0002__x0002__x0002__x0001__x0002__x0002__x0002_=_x0002__x0002__x0002__x000E__x0002__x0002_Sp_kart_hkg.ha_x0002__x0002_ÿÿÿÿ_x0002__x0002__x0002__x0002__x0002__x0002__x0002__x0002__x0002__x0002__x0002__x0002__x0002__x0002__x0002__x0002__x0002_	_x0002__x0002__x0002__x000F__x0002_&gt;_x0002__x0002_=RiskExtvalueMin(299,0882;42,757;RiskName("Laeg_kart_hkg.ha"))_x0002__x0002__x0002__x0002__x0001__x0002__x0002__x0002__x0002_^_x0002__x0002__x0002__x0001__x0002__x0002__x0002_&gt;_x0002__x0003__x0002__x0002__x0002__x0010__x0002__x0002_Laeg_kart_hkg.ha_x0002__x0002_ÿÿÿÿ_x0002__x0002__x0002__x0002__x0002__x0002__x0002__x0002__x0002__x0002__x0002__x0002__x0002__x0002__x0002__x0002__x0002_	_x0002__x0002__x0002__x0010__x0002_7_x0002__x0002_=RiskLogistic(380,97;33,948;RiskName("Pr_kart_hkg.ha"))_x0002__x0002__x0002__x0002__x0001__x0002__x0002__x0002__x0002___x0002__x0002__x0002__x0001__x0002__x0002__x0002_7_x0002__x0002__x0002__x000E__x0002__x0002_Pr_kart_hkg.ha_x0002__x0002_ÿÿÿÿ_x0002__x0002__x0002__x0002__x0002__x0002__x0002__x0002__x0002__x0002__x0002__x0002__x0002__x0002__x0002__x0002__x0002_	_x0002__x0002__x0002__x0011__x0002_H_x0002__x0002_=RiskWeibull(3,2439;191,85;RiskShift(238,03);RiskName("St_ka_x0003__x0004_rt_hkg.ha"))_x0003__x0003__x0003__x0003__x0001__x0003__x0003__x0003__x0003_`_x0003__x0003__x0003__x0001__x0003__x0003__x0003_H_x0003__x0003__x0003__x000E__x0003__x0003_St_kart_hkg.ha_x0003__x0003_ÿÿÿÿ_x0003__x0003__x0003__x0003__x0003__x0003__x0003__x0003__x0003__x0003__x0003__x0003__x0003__x0003__x0003__x0003__x0003_	_x0003__x0003__x0003__x0012__x0003_D_x0003__x0003_=RiskWeibull(2,6028;16,45;RiskShift(18,742);RiskName("Raps_hkg.ha"))_x0003__x0003__x0003__x0003__x0001__x0003__x0003__x0003__x0003_a_x0003__x0003__x0003__x0001__x0003__x0003__x0003_D_x0003__x0003__x0003__x000B__x0003__x0003_Raps_hkg.ha_x0003__x0003_ÿÿÿÿ_x0003__x0003__x0003__x0003__x0003__x0003__x0003__x0003__x0003__x0003__x0003__x0003__x0003__x0003__x0003__x0003__x0003__x0004__x0003__x0003__x0003__x0002__x0003_G_x0003__x0003_=RiskWeibull(5,5232;4_x0002__x0003_5,396;RiskShift(19,869);RiskName("Varbyg_hkg.ha"))_x0002__x0002__x0002__x0002__x0001__x0002__x0002__x0002__x0002_b_x0002__x0002__x0002__x0001__x0002__x0002__x0002_G_x0002__x0002__x0002__x000D__x0002__x0002_Varbyg_hkg.ha_x0002__x0002_ÿÿÿÿ_x0002__x0002__x0002__x0002__x0002__x0002__x0002__x0002__x0002__x0002__x0002__x0002__x0002__x0002__x0002__x0002__x0002__x0003__x0002__x0002__x0002__x0004__x0002_G_x0002__x0002_=RiskWeibull(6,9897;69,725;RiskShift(12,669);RiskName("Vhvede_hkg.ha"))_x0002__x0002__x0002__x0002__x0001__x0002__x0002__x0002__x0002_c_x0002__x0002__x0002__x0001__x0002__x0002__x0002_G_x0002__x0002__x0002__x000D__x0002__x0002_Vhvede_hkg.ha_x0002__x0002_ÿÿÿÿ_x0002__x0002__x0002__x0002__x0002__x0002__x0002__x0002__x0002__x0003__x0002__x0002__x0002__x0002__x0002__x0002__x0002__x0002__x0002__x0003__x0002__x0002__x0002__x0006__x0002_8_x0002__x0002_=RiskExtvalueMin(66,5238;14,1309;RiskName("Rug_hkg.ha"))_x0002__x0002__x0002__x0002__x0001__x0002__x0002__x0002__x0002_d_x0002__x0002__x0002__x0001__x0002__x0002__x0002_8_x0002__x0002__x0002__x0003__x0002__x0002_Rug_hkg.ha_x0002__x0002_ÿÿÿÿ_x0002__x0002__x0002__x0002__x0002__x0002__x0002__x0002__x0002__x0002__x0002__x0002__x0002__x0002__x0002__x0002__x0002__x0003__x0002__x0002__x0002__x0007__x0002_G_x0002__x0002_=RiskWeibull(6,2918;65,594;RiskShift(-7,9482);RiskName("havre_hkg.ha"))_x0002__x0002__x0002__x0002__x0001__x0002__x0002__x0002__x0002_e_x0002__x0002__x0002__x0001__x0002__x0002__x0002_G_x0002__x0002__x0002__x000C__x0002__x0002_havre_x0002__x0003__hkg.ha_x0002__x0002_ÿÿÿÿ_x0002__x0002__x0002__x0002__x0002__x0002__x0002__x0002__x0002__x0002__x0002__x0002__x0002__x0002__x0002__x0002__x0002__x0003__x0002__x0002__x0002__x0008__x0002_=_x0002__x0002_=RiskExtvalue(12,5321;1,8601;RiskName("Alm.rajgraes_hkg.ha"))_x0002__x0002__x0002__x0002__x0001__x0002__x0002__x0002__x0002_f_x0002__x0002__x0002__x0001__x0002__x0002__x0002_=_x0002__x0002__x0002__x0013__x0002__x0002_Alm.rajgraes_hkg.ha_x0002__x0002_ÿÿÿÿ_x0002__x0002__x0002__x0002__x0002__x0002__x0002__x0002__x0002__x0002__x0002__x0002__x0002__x0002__x0002__x0002__x0002__x0003__x0002__x0002__x0002__x000C__x0002_J_x0002__x0002_=RiskWeibull(2,5622;3,1197;RiskShift(2,7165);RiskName("Hv_klover__x0002__x0003_hkg.ha"))_x0002__x0002__x0002__x0002__x0001__x0002__x0002__x0002__x0002_g_x0002__x0002__x0002__x0001__x0002__x0002__x0002_J_x0002__x0002__x0002__x0010__x0002__x0002_Hv_klover_hkg.ha_x0002__x0002_ÿÿÿÿ_x0002__x0002__x0002__x0002__x0002__x0002__x0002__x0002__x0002__x0002__x0002__x0002__x0002__x0002__x0002__x0002__x0002__x0003__x0002__x0002__x0002__x000D__x0002_=_x0002__x0002_=RiskExtvalueMin(122,1003;13,3832;RiskName("Fa_roer_hkg.ha"))_x0002__x0002__x0002__x0002__x0001__x0002__x0002__x0002__x0002_h_x0002__x0002__x0002__x0001__x0002__x0002__x0002_=_x0002__x0002__x0002__x000E__x0002__x0002_Fa_roer_hkg.ha_x0002__x0002_ÿÿÿÿ_x0002__x0002__x0002__x0002__x0002__x0002__x0002__x0002__x0002__x0002__x0002__x0002__x0002__x0002__x0002__x0002__x0002__x0003__x0002__x0002__x0002__x0012__x0002_8_x0002__x0002_=RiskExtvalueMin(41,1145;4_x0003__x0005_,9352;RiskName("Raps_hkg.ha"))_x0003__x0003__x0003__x0003__x0001__x0003__x0003__x0003__x0003_i_x0003__x0003__x0003__x0001__x0003__x0003__x0003_8_x0003__x0003__x0003__x000B__x0003__x0003_Raps_hkg.ha_x0003__x0003_ÿÿÿÿ_x0003__x0003__x0003__x0003__x0003__x0003__x0003__x0003__x0003__x0003__x0003__x0003__x0003__x0003__x0003__x0003__x0003__x000B__x0003__x0003__x0003__x0002__x0003_G_x0003__x0003_=RiskWeibull(2,2068;25,717;RiskShift(32,575);RiskName("Varbyg_hkg.ha"))_x0003__x0003__x0003__x0003__x0001__x0003__x0003__x0003__x0003_j_x0003__x0003__x0003__x0001__x0003__x0003__x0003_G_x0003__x0003__x0003__x000D__x0003__x0003_Varbyg_hkg.ha_x0003__x0003_ÿÿÿÿ_x0003__x0003__x0003__x0003__x0003__x0003__x0003__x0003__x0003__x0003__x0003__x0003__x0003__x0003__x0003__x0003__x0003__x000B__x0003__x0003__x0003__x0004__x0003_F_x0003__x0003_=_x0002__x0003_RiskWeibull(4,2969;44,66;RiskShift(30,438);RiskName("Vhvede_hkg.ha"))_x0002__x0002__x0002__x0002__x0001__x0002__x0002__x0002__x0002_k_x0002__x0002__x0002__x0001__x0002__x0002__x0002_F_x0002__x0002__x0002__x000D__x0002__x0002_Vhvede_hkg.ha_x0002__x0002_ÿÿÿÿ_x0002__x0002__x0002__x0002__x0002__x0002__x0002__x0002__x0002__x0002__x0002__x0002__x0002__x0002__x0002__x0002__x0002__x000B__x0002__x0002__x0002__x0007__x0002_8_x0002__x0002_=RiskExtvalueMin(52,8326;6,774;RiskName("havre_hkg.ha"))_x0002__x0002__x0002__x0002__x0001__x0002__x0002__x0002__x0002_l_x0002__x0002__x0002__x0001__x0002__x0002__x0002_8_x0002__x0002__x0002__x000C__x0002__x0002_havre_hkg.ha_x0002__x0002_ÿÿÿÿ_x0002__x0002__x0002__x0002__x0002__x0002__x0002__x0003__x0002__x0002__x0002__x0002__x0002__x0002__x0002__x0002__x0002__x0002__x0002__x000B__x0002__x0002__x0002__x000D__x0002_8_x0002__x0002_=RiskExtvalue(102,979;12,531;RiskName("Fa_roer_hkg.ha"))_x0002__x0002__x0002__x0002__x0001__x0002__x0002__x0002__x0002_m_x0002__x0002__x0002__x0001__x0002__x0002__x0002_8_x0002__x0002__x0002__x000E__x0002__x0002_Fa_roer_hkg.ha_x0002__x0002_ÿÿÿÿ_x0002__x0002__x0002__x0002__x0002__x0002__x0002__x0002__x0002__x0002__x0002__x0002__x0002__x0002__x0002__x0002__x0002__x000B__x0002__x0002__x0002__x000E__x0002_8_x0002__x0002_=RiskExtvalue(302,957;36,859;RiskName("Sp_kart_hkg.ha"))_x0002__x0002__x0002__x0002__x0001__x0002__x0002__x0002__x0002_n_x0002__x0002__x0002__x0001__x0002__x0002__x0002_8_x0002__x0002__x0002__x000E__x0002__x0002_Sp_kart_hkg.h_x0003__x0004_a_x0003__x0003_ÿÿÿÿ_x0003__x0003__x0003__x0003__x0003__x0003__x0003__x0003__x0003__x0003__x0003__x0003__x0003__x0003__x0003__x0003__x0003__x000B__x0003__x0003__x0003__x0012__x0003_8_x0003__x0003_=RiskExtvalueMin(37,6991;3,2578;RiskName("Raps_hkg.ha"))_x0003__x0003__x0003__x0003__x0001__x0003__x0003__x0003__x0003_o_x0003__x0003__x0003__x0001__x0003__x0003__x0003_8_x0003__x0003__x0003__x000B__x0003__x0003_Raps_hkg.ha_x0003__x0003_ÿÿÿÿ_x0003__x0003__x0003__x0003__x0003__x0003__x0003__x0003__x0003__x0003__x0003__x0003__x0003__x0003__x0003__x0003__x0003__x000F__x0003__x0003__x0003__x0002__x0003_D_x0003__x0003_=RiskWeibull(3,9423;6351,9;RiskShift(3317,7);RiskName("Dataset 26"))_x0003__x0003__x0003__x0003__x0001__x0003__x0003__x0003__x0003_p_x0003__x0003__x0003__x0001__x0003__x0003__x0004__x0003__x0003_D_x0003__x0003__x0003__x0004__x0003__x0003_Dataset 26_x0003__x0003_ÿÿÿÿ_x0003__x0003__x0003__x0003__x0003__x0003__x0003__x0003__x0003__x0003__x0003__x0003__x0003__x0003__x0003__x0003__x0003__x0010__x0003__x0003__x0003__x0002__x0003_D_x0003__x0003_=RiskWeibull(4,1741;5575,9;RiskShift(2948,3);RiskName("Dataset 27"))_x0003__x0003__x0003__x0003__x0001__x0003__x0003__x0003__x0003_q_x0003__x0003__x0003__x0001__x0003__x0003__x0003_D_x0003__x0003__x0003__x0004__x0003__x0003_Dataset 27_x0003__x0003_ÿÿÿÿ_x0003__x0003__x0003__x0003__x0003__x0003__x0003__x0003__x0003__x0003__x0003__x0003__x0003__x0003__x0003__x0003__x0003__x000F__x0003__x0003_Prisfordelinger_x0007__x0003__x0003__x0003__x0003_&gt;_x0003__x0003__x0003__x0001__x0003_6_x0003__x0003_=RiskUniform(75,322;177,68;Ris_x0004__x0005_kName("Hvede,  øre/kg"))_x0004__x0004__x0004__x0004__x0001__x0004__x0004__x0004__x0004_r_x0004__x0004__x0004__x0001__x0004__x0004__x0004_6_x0004__x0004__x0004__x000E__x0004__x0004_Hvede,  øre/kg_x0004__x0004_ÿÿÿÿ_x0004__x0004__x0004__x0004__x0004__x0004__x0004__x0004__x0004__x0004__x0004__x0004__x0004__x0004__x0004__x0004__x0004_&gt;_x0004__x0004__x0004__x0002__x0004_4_x0004__x0004_=RiskUniform(66,237;173,76;RiskName("Byg,  øre/kg"))_x0004__x0004__x0004__x0004__x0001__x0004__x0004__x0004__x0004_s_x0004__x0004__x0004__x0001__x0004__x0004__x0004_4_x0004__x0004__x0004__x000C__x0004__x0004_Byg,  øre/kg_x0004__x0004_ÿÿÿÿ_x0004__x0004__x0004__x0004__x0004__x0004__x0004__x0004__x0004__x0004__x0004__x0004__x0004__x0004__x0004__x0004__x0004_&gt;_x0004__x0004__x0004__x0003__x0004_6_x0004__x0004_=RiskUniform(57,254;163,_x0002__x0003_75;RiskName("Havre,  øre/kg"))_x0002__x0002__x0002__x0002__x0001__x0002__x0002__x0002__x0002_t_x0002__x0002__x0002__x0001__x0002__x0002__x0002_6_x0002__x0002__x0002__x000E__x0002__x0002_Havre,  øre/kg_x0002__x0002_ÿÿÿÿ_x0002__x0002__x0002__x0002__x0002__x0002__x0002__x0002__x0002__x0002__x0002__x0002__x0002__x0002__x0002__x0002__x0002_&gt;_x0002__x0002__x0002__x0004__x0002_4_x0002__x0002_=RiskUniform(52,017;172,98;RiskName("Rug,  øre/kg"))_x0002__x0002__x0002__x0002__x0001__x0002__x0002__x0002__x0002_u_x0002__x0002__x0002__x0001__x0002__x0002__x0002_4_x0002__x0002__x0002__x000C__x0002__x0002_Rug,  øre/kg_x0002__x0002_ÿÿÿÿ_x0002__x0002__x0002__x0002__x0002__x0002__x0002__x0002__x0002__x0002__x0002__x0002__x0002__x0002__x0002__x0002__x0002_&gt;_x0002__x0002__x0002__x0005__x0002_8_x0002__x0002_=RiskUniform(196,6_x0002__x0003_8;399,32;RiskName("Raps, øre pr. kg"))_x0002__x0002__x0002__x0002__x0001__x0002__x0002__x0002__x0002_v_x0002__x0002__x0002__x0001__x0002__x0002__x0002_8_x0002__x0002__x0002__x0010__x0002__x0002_Raps, øre pr. kg_x0002__x0002_ÿÿÿÿ_x0002__x0002__x0002__x0002__x0002__x0002__x0002__x0002__x0002__x0002__x0002__x0002__x0002__x0002__x0002__x0002__x0002_W_x0002__x0002__x0002__x0008__x0002_4_x0002__x0002_=RiskExtvalue(125,828;23,618;RiskName("Dataset 37"))_x0002__x0002__x0002__x0002__x0001__x0002__x0002__x0002__x0002_w_x0002__x0002__x0002__x0001__x0002__x0002__x0002_4_x0002__x0002__x0002__x0003__x0002__x0002_Dataset 37_x0002__x0002_ÿÿÿÿ_x0002__x0002__x0002__x0002__x0002__x0002__x0002__x0002__x0002__x0002__x0002__x0002__x0002__x0002__x0002__x0002__x0002__x0002__x0001__x0002__x0002__x0007__x0002_4_x0002__x0002_=RiskExtva_x0006__x0008_lue(138,241;28,912;RiskName("Dataset 36"))_x0006__x0006__x0006__x0006__x0001__x0006__x0006__x0006__x0006_x_x0006__x0006__x0006__x0001__x0006__x0006__x0006_4_x0006__x0006__x0006__x0008__x0006__x0006_Dataset 36_x0006__x0006_ÿÿÿÿ_x0006__x0006__x0006__x0006__x0006__x0006__x0006__x0006__x0006__x0006__x0006__x0006__x0006__x0006__x0006__x0006__x0006__x0015__x0006__x0006_Transportomkostninger_x0006__x0006__x0006__x0006_y_x0006__x0006__x0006__x0006__x0006__x0006__x0006__x0005__x0006__x0006__x0006__x0006__x0006__x0006__x0006_y_x0006__x0006__x0006__x0006__x0006__x0002__x0006__x0006__x0006__x0006__x0006__x0006__x0006__x0006__x0006__x0002__x0006__x0001__x0006__x0006__x0006__x0006__x0006__x0006__x0006__x0002__x0006__x0002__x0006__x0006__x0006__x0006__x0006__x0006__x0006__x0002__x0006__x0003__x0006__x0006__x0006__x0006__x0006__x0006__x0006__x0002__x0006__x0004__x0006__x0006__x0006__x0006__x0006__x0006__x0006__x0002__x0006__x0005__x0006__x0006__x0006__x0006__x0006__x0006__x0006__x0002__x0006__x0007__x0006__x0006__x0006__x0006__x0006__x0006__x0006__x0002__x0006_	_x0006__x0006__x0006__x0006__x0006__x0006__x0006__x0002__x0006__x0008__x0006__x0006__x0006__x0006__x0006__x0006__x0006__x0002__x0006__x000B__x0006__x0006__x0006__x0017__x0018__x0017__x0017__x0017__x0017__x0002__x0017__x000C__x0017__x0017__x0017__x0017__x0017__x0017__x0017__x0002__x0017__x000E__x0017__x0017__x0017__x0017__x0017__x0017__x0017__x0003__x0017__x0017__x0017__x0017__x0017__x0017__x0017__x0017__x0017__x0003__x0017__x0001__x0017__x0017__x0017__x0017__x0017__x0017__x0017__x0003__x0017__x0002__x0017__x0017__x0017__x0017__x0017__x0017__x0017__x0003__x0017__x0003__x0017__x0017__x0017__x0017__x0017__x0017__x0017__x0003__x0017__x0004__x0017__x0017__x0017__x0017__x0017__x0017__x0017__x0003__x0017__x0005__x0017__x0017__x0017__x0017__x0017__x0017__x0017__x0003__x0017__x0006__x0017__x0017__x0017__x0017__x0017__x0017__x0017__x0003__x0017__x0007__x0017__x0017__x0017__x0017__x0017__x0017__x0017__x0003__x0017__x0008__x0017__x0017__x0017__x0017__x0017__x0017__x0017__x0003__x0017_	_x0017__x0017__x0017__x0017__x0017__x0017__x0017__x0003__x0017__x0018__x0017__x0017__x0017__x0017__x0017__x0017__x0017__x0003__x0017__x000B__x0017__x0017__x0017__x0017__x0017__x0017__x0017__x0003__x0017__x000C__x0017__x0017__x0017__x0017__x0017__x0017__x0017__x0003__x0017__x000D__x0017__x0017__x0017__x0017__x0017__x0017__x0017__x0003__x0017__x000E__x0017__x0017__x0017__x0017__x0017__x0017__x0017__x0003__x0017__x000F__x0017__x0017__x0017__x0017__x0017__x0017__x0017__x0003__x0017__x0010__x0017__x0017__x0017__x0017__x0017__x0017__x0017__x0003__x0017__x0011__x0017__x0017__x0017__x0017__x0017__x0017__x0017__x0003__x0017__x0012__x0017__x0017__x0017__x0017__x0017__x0017__x0017__x0003__x0017__x0013__x0017__x0017__x0017__x0017__x0017__x0017__x0017__x0003__x0017__x0014__x0017__x0017__x0017__x0017__x0017__x0017__x0017__x0003__x0017__x0015__x0017__x0017__x0017__x0017__x0017__x0017__x0017__x0003__x0017__x0016__x0017__x0017__x0017__x0017__x0017__x000F__x0010__x000F__x000F__x0003__x000F__x0017__x000F__x000F__x000F__x000F__x000F__x000F__x000F__x0003__x000F__x0018__x000F__x000F__x000F__x000F__x000F__x000F__x000F__x0003__x000F__x0019__x000F__x000F__x000F__x000F__x000F__x000F__x000F__x0003__x000F__x001A__x000F__x000F__x000F__x000F__x000F__x000F__x000F__x0003__x000F__x001B__x000F__x000F__x000F__x000F__x000F__x000F__x000F__x0003__x000F__x001C__x000F__x000F__x000F__x000F__x000F__x000F__x000F__x0003__x000F__x001D__x000F__x000F__x000F__x000F__x000F__x000F__x000F__x0003__x000F__x001E__x000F__x000F__x000F__x000F__x000F__x000F__x000F__x0003__x000F__x001F__x000F__x000F__x000F__x000F__x000F__x000F__x000F__x0003__x000F_ _x000F__x000F__x000F__x000F__x000F__x000F__x000F__x0004__x000F__x000F__x000F__x000F__x000F__x000F__x000F__x000F__x000F__x0004__x000F__x0001__x000F__x000F__x000F__x000F__x000F__x000F__x000F__x0004__x000F__x0002__x000F__x000F__x000F__x000F__x000F__x000F__x000F__x0004__x000F__x0003__x000F__x000F__x000F__x000F__x000F__x000F__x000F__x0004__x000F__x0004__x000F__x000F__x000F__x000F__x000F__x000F__x000F__x0004__x000F__x0005__x000F__x000F__x000F__x000F__x000F__x000F__x000F__x0004__x000F__x0006__x000F__x000F__x000F__x000F__x000F__x000F__x000F__x0004__x000F__x0007__x000F__x000F__x000F__x000F__x000F__x000F__x000F__x0004__x000F__x0008__x000F__x000F__x000F__x000F__x000F__x000F__x000F__x0004__x000F_	_x000F__x000F__x000F__x000F__x000F__x000F__x000F__x0004__x000F__x0010__x000F__x000F__x000F__x000F__x000F__x000F__x000F__x0004__x000F__x000B__x000F__x000F__x000F__x000F__x000F__x000F__x000F__x0004__x000F__x000C__x000F__x000F__x000F__x000F__x000F__x000F__x000F__x0004__x000F__x000D__x000F__x000F__x000F__x000F__x000F__x000F__x000F__x0004__x000F__x000E__x000F__x000F__x000F__x000F__x000F__x000F__x000F__x0001__x0002__x0004__x0001__x000F__x0001__x0001__x0001__x0001__x0001__x0001__x0001__x0004__x0001__x0010__x0001__x0001__x0001__x0001__x0001__x0001__x0001__x0004__x0001__x0011__x0001__x0001__x0001__x0001__x0001__x0001__x0001__x0004__x0001__x0012__x0001__x0001__x0001__x0001__x0001__x0001__x0001__x0004__x0001__x0013__x0001__x0001__x0001__x0001__x0001__x0001__x0001__x0004__x0001__x0014__x0001__x0001__x0001__x0001__x0001__x0001__x0001__x0004__x0001__x0015__x0001__x0001__x0001__x0001__x0001__x0001__x0001__x0004__x0001__x0016__x0001__x0001__x0001__x0001__x0001__x0001__x0001__x0004__x0001__x0017__x0001__x0001__x0001__x0001__x0001__x0001__x0001__x0004__x0001__x0018__x0001__x0001__x0001__x0001__x0001__x0001__x0001__x0004__x0001__x0019__x0001__x0001__x0001__x0001__x0001__x0001__x0001__x0004__x0001__x001A__x0001__x0001__x0001__x0001__x0001__x0001__x0001__x0004__x0001__x001B__x0001__x0001__x0001__x0001__x0001__x0001__x0001__x0004__x0001__x001C__x0001__x0001__x0001__x0001__x0001__x0001__x0001__x0004__x0001__x001D__x0001__x0001__x0001__x0001__x0001__x0001__x0001__x0004__x0001__x001E__x0001__x0001__x0001__x0001__x0001__x0001__x0001__x0004__x0001__x001F__x0001__x0001__x0001__x0001__x0001__x0001__x0001__x0004__x0001_ _x0001__x0001__x0001__x0001__x0001__x0001__x0001__x0004__x0001_!_x0001__x0001__x0001__x0001__x0001__x0001__x0001__x0004__x0001_"_x0001__x0001__x0001__x0001__x0001__x0001__x0001__x0004__x0001_#_x0001__x0001__x0001__x0001__x0001__x0001__x0001__x0004__x0001_$_x0001__x0001__x0001__x0001__x0001__x0001__x0001__x0004__x0001_%_x0001__x0001__x0001__x0001__x0001__x0001__x0001__x0004__x0001_&amp;_x0001__x0001__x0001__x0001__x0001__x0001__x0001__x0004__x0001_'_x0001__x0001__x0001__x0001__x0001__x0001__x0001__x0004__x0001__x0001__x0002_(_x0001__x0001__x0001__x0001__x0001__x0001__x0001__x0004__x0001_)_x0001__x0001__x0001__x0001__x0001__x0001__x0001__x0004__x0001_*_x0001__x0001__x0001__x0001__x0001__x0001__x0001__x0004__x0001_+_x0001__x0001__x0001__x0001__x0001__x0001__x0001__x0004__x0001_,_x0001__x0001__x0001__x0001__x0001__x0001__x0001__x0004__x0001_-_x0001__x0001__x0001__x0001__x0001__x0001__x0001__x0004__x0001_._x0001__x0001__x0001__x0001__x0001__x0001__x0001__x0004__x0001_/_x0001__x0001__x0001__x0001__x0001__x0001__x0001__x0004__x0001_0_x0001__x0001__x0001__x0001__x0001__x0001__x0001__x0004__x0001_1_x0001__x0001__x0001__x0001__x0001__x0001__x0001__x0004__x0001_2_x0001__x0001__x0001__x0001__x0001__x0001__x0001__x0004__x0001_3_x0001__x0001__x0001__x0001__x0001__x0001__x0001__x0004__x0001_4_x0001__x0001__x0001__x0001__x0001__x0001__x0001__x0004__x0001_5_x0001__x0001__x0001__x0001__x0001__x0001__x0001__x0004__x0001_6_x0001__x0001__x0001__x0001__x0001__x0001__x0001__x0004__x0001_7_x0001__x0001__x0001__x0001__x0001__x0001__x0001__x0004__x0001_8_x0001__x0001__x0001__x0001__x0001__x0001__x0001__x0004__x0001_9_x0001__x0001__x0001__x0001__x0001__x0001__x0001__x0004__x0001_:_x0001__x0001__x0001__x0001__x0001__x0001__x0001__x0004__x0001_;_x0001__x0001__x0001__x0001__x0001__x0001__x0001__x0004__x0001_&lt;_x0001__x0001__x0001__x0001__x0001__x0001__x0001__x0004__x0001_=_x0001__x0001__x0001__x0001__x0001__x0001__x0001__x0004__x0001_&gt;_x0001__x0001__x0001__x0001__x0001__x0001__x0001__x0004__x0001_?_x0001__x0001__x0001__x0001__x0001__x0001__x0001__x0004__x0001_@_x0001__x0001__x0001__x0001__x0001__x0001__x0001__x0004__x0001_A_x0001__x0007_	_x0007__x0007__x0007__x0007__x0007__x0007__x0004__x0007_B_x0007__x0007__x0007__x0007__x0007__x0007__x0007__x0004__x0007_C_x0007__x0007__x0007__x0007__x0007__x0007__x0007__x0004__x0007_D_x0007__x0007__x0007__x0007__x0007__x0007__x0007__x0005__x0007__x0007__x0007__x0007__x0007__x0007__x0007__x0007__x0007__x0005__x0007__x0001__x0007__x0007__x0007__x0007__x0007__x0007__x0007__x0005__x0007__x0002__x0007__x0007__x0007__x0007__x0007__x0007__x0007__x0005__x0007__x0003__x0007__x0007__x0007__x0007__x0007__x0007__x0007__x0005__x0007__x0004__x0007__x0007__x0007__x0007__x0007__x0007__x0007__x0005__x0007__x0005__x0007__x0007__x0007__x0007__x0007__x0007__x0007__x0005__x0007__x0006__x0007__x0007__x0007__x0007__x0007__x0005__x0007__x0007__x0007__x0007__x0007__x0002__x0007__x0006__x0007__x0007__x0007__x0007__x0007__x0007__x0007__x0002__x0007__x0008__x0007__x0007__x0007__x0007__x0007__x0007__x0007__x0002__x0007__x000D__x0007__x0007__x0007__x0007__x0007__x0007__x0007__x0002__x0007__x000F__x0007__x0007__x0007__x0007__x0007__x0007__x0007__x0002__x0007__x0010__x0007__x0007__x0007__x0007__x0007__x0007__x0007__x0007__x0007__x0007__x0007__x0007__x0007__x0012_'_x0007__x0007_Ô_x0003__x0007__x0007_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0002__x0003_ÿÿÿÿÿÿÿÿÿÿÿÿÿÿÿÿÿÿÿÿÿÿÿÿÿÿÿÿÿÿÿÿÿÿÿÿÿÿÿÿÿÿÿÿÿÿÿÿÿÿÿÿÿÿÿÿÿÿÿÿÿÿÿÿÿÿÿÿÿÿÿÿÿÿÿÿÿÿÿÿÿÿÿÿÿÿÿÿÿÿÿÿÿÿÿÿÿÿÿÿÿÿÿÿÿÿÿÿÿÿÿÿÿÿÿÿÿÿÿÿÿÿÿÿÿÿÿÿÿÿÿÿÿÿ_x0002__x0002__x0002__x0002__x0011_'_x0002__x0002__x000C__x0002__x0002__x0002__x0001__x0002__x0002__x0002__x0013_'_x0002__x0002__x0010__x0002__x0002__x0002__x0001__x0002__x0002__x0002_G_x0017_ÆI_x0001__x0002__x0002_ÿÿÿÿ</t>
  </si>
  <si>
    <t>4363b06e318d9b7026b0036e367c9a040|1|5120310|d1897cc7ad5af6c591af3efe39e7b8a2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</si>
</sst>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 * #,##0.00_ ;_ * \-#,##0.00_ ;_ * &quot;-&quot;??_ ;_ @_ "/>
    <numFmt numFmtId="164" formatCode="_ * #,##0.0_ ;_ * \-#,##0.0_ ;_ * &quot;-&quot;??_ ;_ @_ "/>
    <numFmt numFmtId="165" formatCode="_ * #,##0_ ;_ * \-#,##0_ ;_ * &quot;-&quot;??_ ;_ @_ "/>
    <numFmt numFmtId="166" formatCode="0.0%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Tahoma"/>
      <family val="2"/>
    </font>
    <font>
      <sz val="9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1"/>
      <name val="Arial"/>
      <family val="2"/>
    </font>
    <font>
      <sz val="10"/>
      <name val="Tahoma"/>
      <family val="2"/>
    </font>
    <font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8"/>
      <color theme="1"/>
      <name val="Calibri"/>
      <family val="2"/>
      <scheme val="minor"/>
    </font>
    <font>
      <sz val="9"/>
      <color rgb="FFFF0000"/>
      <name val="Arial"/>
      <family val="2"/>
    </font>
    <font>
      <sz val="9"/>
      <name val="Arial"/>
      <family val="2"/>
    </font>
    <font>
      <sz val="12"/>
      <color rgb="FF000000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8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4" fillId="0" borderId="0" applyFont="0" applyFill="0" applyBorder="0" applyAlignment="0" applyProtection="0"/>
    <xf numFmtId="0" fontId="15" fillId="0" borderId="0"/>
    <xf numFmtId="0" fontId="15" fillId="0" borderId="0"/>
  </cellStyleXfs>
  <cellXfs count="139">
    <xf numFmtId="0" fontId="0" fillId="0" borderId="0" xfId="0"/>
    <xf numFmtId="0" fontId="0" fillId="2" borderId="0" xfId="0" applyFill="1" applyAlignment="1">
      <alignment vertical="center" wrapText="1"/>
    </xf>
    <xf numFmtId="0" fontId="3" fillId="2" borderId="0" xfId="0" applyFont="1" applyFill="1" applyAlignment="1">
      <alignment horizontal="right" vertical="center" wrapText="1"/>
    </xf>
    <xf numFmtId="3" fontId="3" fillId="2" borderId="0" xfId="0" applyNumberFormat="1" applyFont="1" applyFill="1" applyAlignment="1">
      <alignment horizontal="right" vertical="center" wrapText="1"/>
    </xf>
    <xf numFmtId="0" fontId="0" fillId="0" borderId="0" xfId="0" applyAlignment="1">
      <alignment wrapText="1"/>
    </xf>
    <xf numFmtId="4" fontId="3" fillId="2" borderId="0" xfId="0" applyNumberFormat="1" applyFont="1" applyFill="1" applyAlignment="1">
      <alignment horizontal="right" vertical="center" wrapText="1"/>
    </xf>
    <xf numFmtId="43" fontId="0" fillId="0" borderId="0" xfId="1" applyFont="1"/>
    <xf numFmtId="164" fontId="0" fillId="0" borderId="0" xfId="1" applyNumberFormat="1" applyFont="1"/>
    <xf numFmtId="0" fontId="2" fillId="0" borderId="0" xfId="0" applyFont="1"/>
    <xf numFmtId="0" fontId="7" fillId="0" borderId="0" xfId="0" applyFont="1"/>
    <xf numFmtId="0" fontId="6" fillId="2" borderId="0" xfId="0" applyFont="1" applyFill="1" applyAlignment="1">
      <alignment vertical="center" wrapText="1"/>
    </xf>
    <xf numFmtId="0" fontId="7" fillId="0" borderId="0" xfId="0" applyFont="1" applyAlignment="1">
      <alignment wrapText="1"/>
    </xf>
    <xf numFmtId="0" fontId="7" fillId="2" borderId="0" xfId="0" applyFont="1" applyFill="1" applyAlignment="1">
      <alignment vertical="center" wrapText="1"/>
    </xf>
    <xf numFmtId="0" fontId="8" fillId="0" borderId="0" xfId="0" applyFont="1"/>
    <xf numFmtId="0" fontId="9" fillId="0" borderId="0" xfId="0" applyFont="1"/>
    <xf numFmtId="0" fontId="0" fillId="2" borderId="0" xfId="0" quotePrefix="1" applyFill="1" applyAlignment="1">
      <alignment vertical="center" wrapText="1"/>
    </xf>
    <xf numFmtId="0" fontId="0" fillId="4" borderId="0" xfId="0" applyFill="1" applyAlignment="1">
      <alignment vertical="center" wrapText="1"/>
    </xf>
    <xf numFmtId="0" fontId="0" fillId="5" borderId="0" xfId="0" applyFill="1" applyAlignment="1">
      <alignment vertical="center" wrapText="1"/>
    </xf>
    <xf numFmtId="0" fontId="0" fillId="3" borderId="0" xfId="0" applyFill="1" applyAlignment="1">
      <alignment vertical="center" wrapText="1"/>
    </xf>
    <xf numFmtId="0" fontId="0" fillId="6" borderId="0" xfId="0" applyFill="1" applyAlignment="1">
      <alignment vertical="center" wrapText="1"/>
    </xf>
    <xf numFmtId="0" fontId="0" fillId="7" borderId="0" xfId="0" applyFill="1" applyAlignment="1">
      <alignment vertical="center" wrapText="1"/>
    </xf>
    <xf numFmtId="0" fontId="0" fillId="9" borderId="0" xfId="0" applyFill="1" applyAlignment="1">
      <alignment vertical="center" wrapText="1"/>
    </xf>
    <xf numFmtId="164" fontId="0" fillId="4" borderId="0" xfId="1" applyNumberFormat="1" applyFont="1" applyFill="1" applyAlignment="1">
      <alignment vertical="center" wrapText="1"/>
    </xf>
    <xf numFmtId="164" fontId="3" fillId="2" borderId="0" xfId="1" applyNumberFormat="1" applyFont="1" applyFill="1" applyAlignment="1">
      <alignment horizontal="right" vertical="center" wrapText="1"/>
    </xf>
    <xf numFmtId="164" fontId="5" fillId="8" borderId="0" xfId="1" applyNumberFormat="1" applyFont="1" applyFill="1"/>
    <xf numFmtId="43" fontId="0" fillId="3" borderId="0" xfId="1" applyFont="1" applyFill="1"/>
    <xf numFmtId="43" fontId="5" fillId="8" borderId="0" xfId="1" applyFont="1" applyFill="1"/>
    <xf numFmtId="0" fontId="0" fillId="0" borderId="0" xfId="0" quotePrefix="1"/>
    <xf numFmtId="9" fontId="3" fillId="2" borderId="0" xfId="2" applyFont="1" applyFill="1" applyAlignment="1">
      <alignment horizontal="right" vertical="center" wrapText="1"/>
    </xf>
    <xf numFmtId="43" fontId="2" fillId="0" borderId="0" xfId="1" applyFont="1"/>
    <xf numFmtId="43" fontId="0" fillId="0" borderId="0" xfId="0" applyNumberFormat="1"/>
    <xf numFmtId="165" fontId="0" fillId="0" borderId="0" xfId="1" applyNumberFormat="1" applyFont="1"/>
    <xf numFmtId="3" fontId="10" fillId="0" borderId="0" xfId="0" applyNumberFormat="1" applyFont="1"/>
    <xf numFmtId="0" fontId="11" fillId="2" borderId="0" xfId="0" applyFont="1" applyFill="1" applyAlignment="1">
      <alignment horizontal="right" vertical="center" wrapText="1"/>
    </xf>
    <xf numFmtId="3" fontId="11" fillId="2" borderId="0" xfId="0" applyNumberFormat="1" applyFont="1" applyFill="1" applyAlignment="1">
      <alignment horizontal="right" vertical="center" wrapText="1"/>
    </xf>
    <xf numFmtId="164" fontId="0" fillId="7" borderId="0" xfId="1" applyNumberFormat="1" applyFont="1" applyFill="1" applyAlignment="1">
      <alignment vertical="center" wrapText="1"/>
    </xf>
    <xf numFmtId="43" fontId="0" fillId="4" borderId="0" xfId="1" applyFont="1" applyFill="1"/>
    <xf numFmtId="0" fontId="12" fillId="0" borderId="0" xfId="0" applyFont="1" applyAlignment="1">
      <alignment wrapText="1"/>
    </xf>
    <xf numFmtId="0" fontId="12" fillId="2" borderId="0" xfId="0" applyFont="1" applyFill="1" applyAlignment="1">
      <alignment vertical="center" wrapText="1"/>
    </xf>
    <xf numFmtId="0" fontId="6" fillId="0" borderId="0" xfId="0" applyFont="1" applyAlignment="1">
      <alignment wrapText="1"/>
    </xf>
    <xf numFmtId="164" fontId="1" fillId="0" borderId="0" xfId="1" applyNumberFormat="1" applyFont="1"/>
    <xf numFmtId="43" fontId="0" fillId="0" borderId="0" xfId="1" applyFont="1" applyAlignment="1">
      <alignment horizontal="center"/>
    </xf>
    <xf numFmtId="43" fontId="0" fillId="10" borderId="0" xfId="1" applyFont="1" applyFill="1"/>
    <xf numFmtId="0" fontId="0" fillId="10" borderId="0" xfId="0" applyFill="1" applyAlignment="1">
      <alignment vertical="center" wrapText="1"/>
    </xf>
    <xf numFmtId="166" fontId="3" fillId="2" borderId="0" xfId="2" applyNumberFormat="1" applyFont="1" applyFill="1" applyAlignment="1">
      <alignment horizontal="right" vertical="center" wrapText="1"/>
    </xf>
    <xf numFmtId="166" fontId="0" fillId="0" borderId="0" xfId="2" applyNumberFormat="1" applyFont="1"/>
    <xf numFmtId="0" fontId="0" fillId="0" borderId="0" xfId="0" applyFont="1"/>
    <xf numFmtId="0" fontId="0" fillId="0" borderId="0" xfId="0" applyFont="1" applyAlignment="1">
      <alignment wrapText="1"/>
    </xf>
    <xf numFmtId="0" fontId="0" fillId="4" borderId="0" xfId="0" applyFill="1"/>
    <xf numFmtId="164" fontId="2" fillId="0" borderId="0" xfId="1" applyNumberFormat="1" applyFont="1"/>
    <xf numFmtId="9" fontId="0" fillId="0" borderId="0" xfId="2" applyNumberFormat="1" applyFont="1"/>
    <xf numFmtId="43" fontId="6" fillId="0" borderId="1" xfId="1" applyFont="1" applyBorder="1" applyAlignment="1">
      <alignment horizontal="center"/>
    </xf>
    <xf numFmtId="43" fontId="2" fillId="0" borderId="2" xfId="1" applyFont="1" applyBorder="1"/>
    <xf numFmtId="43" fontId="0" fillId="2" borderId="2" xfId="1" applyFont="1" applyFill="1" applyBorder="1" applyAlignment="1">
      <alignment vertical="center" wrapText="1"/>
    </xf>
    <xf numFmtId="43" fontId="0" fillId="0" borderId="2" xfId="1" applyFont="1" applyBorder="1"/>
    <xf numFmtId="43" fontId="0" fillId="0" borderId="3" xfId="1" applyFont="1" applyBorder="1"/>
    <xf numFmtId="0" fontId="15" fillId="0" borderId="0" xfId="5" applyAlignment="1">
      <alignment wrapText="1"/>
    </xf>
    <xf numFmtId="165" fontId="15" fillId="0" borderId="0" xfId="1" applyNumberFormat="1" applyFont="1"/>
    <xf numFmtId="0" fontId="15" fillId="0" borderId="0" xfId="5"/>
    <xf numFmtId="0" fontId="16" fillId="0" borderId="0" xfId="5" applyFont="1"/>
    <xf numFmtId="0" fontId="15" fillId="4" borderId="1" xfId="5" applyFill="1" applyBorder="1" applyAlignment="1">
      <alignment wrapText="1"/>
    </xf>
    <xf numFmtId="166" fontId="15" fillId="0" borderId="1" xfId="2" applyNumberFormat="1" applyFont="1" applyBorder="1"/>
    <xf numFmtId="0" fontId="15" fillId="0" borderId="1" xfId="5" applyBorder="1" applyAlignment="1">
      <alignment wrapText="1"/>
    </xf>
    <xf numFmtId="165" fontId="15" fillId="0" borderId="1" xfId="1" applyNumberFormat="1" applyFont="1" applyBorder="1"/>
    <xf numFmtId="0" fontId="16" fillId="0" borderId="0" xfId="5" applyFont="1" applyBorder="1"/>
    <xf numFmtId="0" fontId="15" fillId="0" borderId="0" xfId="5" applyBorder="1" applyAlignment="1">
      <alignment wrapText="1"/>
    </xf>
    <xf numFmtId="0" fontId="15" fillId="0" borderId="4" xfId="5" applyBorder="1" applyAlignment="1">
      <alignment wrapText="1"/>
    </xf>
    <xf numFmtId="0" fontId="16" fillId="0" borderId="0" xfId="6" applyFont="1" applyAlignment="1">
      <alignment horizontal="center"/>
    </xf>
    <xf numFmtId="0" fontId="17" fillId="0" borderId="0" xfId="0" applyFont="1"/>
    <xf numFmtId="165" fontId="15" fillId="0" borderId="0" xfId="1" applyNumberFormat="1" applyFont="1" applyFill="1"/>
    <xf numFmtId="165" fontId="15" fillId="0" borderId="0" xfId="1" applyNumberFormat="1" applyFont="1" applyBorder="1" applyAlignment="1">
      <alignment wrapText="1"/>
    </xf>
    <xf numFmtId="0" fontId="18" fillId="0" borderId="0" xfId="5" applyFont="1"/>
    <xf numFmtId="0" fontId="19" fillId="0" borderId="0" xfId="5" applyFont="1"/>
    <xf numFmtId="0" fontId="0" fillId="0" borderId="0" xfId="0" applyFill="1"/>
    <xf numFmtId="0" fontId="21" fillId="0" borderId="0" xfId="5" applyFont="1"/>
    <xf numFmtId="0" fontId="21" fillId="0" borderId="0" xfId="5" applyFont="1" applyBorder="1" applyAlignment="1">
      <alignment wrapText="1"/>
    </xf>
    <xf numFmtId="165" fontId="21" fillId="0" borderId="5" xfId="1" applyNumberFormat="1" applyFont="1" applyBorder="1"/>
    <xf numFmtId="0" fontId="12" fillId="0" borderId="0" xfId="0" applyFont="1"/>
    <xf numFmtId="0" fontId="22" fillId="0" borderId="1" xfId="5" applyFont="1" applyBorder="1" applyAlignment="1">
      <alignment vertical="center" wrapText="1"/>
    </xf>
    <xf numFmtId="2" fontId="0" fillId="0" borderId="0" xfId="0" applyNumberFormat="1" applyAlignment="1">
      <alignment horizontal="center"/>
    </xf>
    <xf numFmtId="0" fontId="20" fillId="0" borderId="1" xfId="0" applyFont="1" applyBorder="1" applyAlignment="1">
      <alignment horizontal="center" vertical="center" readingOrder="1"/>
    </xf>
    <xf numFmtId="0" fontId="6" fillId="0" borderId="1" xfId="0" applyFont="1" applyBorder="1"/>
    <xf numFmtId="2" fontId="6" fillId="0" borderId="1" xfId="0" applyNumberFormat="1" applyFont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165" fontId="20" fillId="0" borderId="1" xfId="1" applyNumberFormat="1" applyFont="1" applyBorder="1" applyAlignment="1">
      <alignment horizontal="center" vertical="center" readingOrder="1"/>
    </xf>
    <xf numFmtId="165" fontId="0" fillId="0" borderId="0" xfId="1" applyNumberFormat="1" applyFont="1" applyAlignment="1"/>
    <xf numFmtId="165" fontId="20" fillId="0" borderId="1" xfId="1" applyNumberFormat="1" applyFont="1" applyBorder="1" applyAlignment="1">
      <alignment vertical="center" readingOrder="1"/>
    </xf>
    <xf numFmtId="0" fontId="0" fillId="0" borderId="1" xfId="0" applyBorder="1" applyAlignment="1">
      <alignment horizontal="center" vertical="center"/>
    </xf>
    <xf numFmtId="165" fontId="0" fillId="0" borderId="1" xfId="1" applyNumberFormat="1" applyFont="1" applyBorder="1" applyAlignment="1">
      <alignment horizontal="left" vertical="center"/>
    </xf>
    <xf numFmtId="165" fontId="6" fillId="0" borderId="1" xfId="1" applyNumberFormat="1" applyFont="1" applyBorder="1" applyAlignment="1">
      <alignment horizontal="center"/>
    </xf>
    <xf numFmtId="165" fontId="16" fillId="0" borderId="0" xfId="1" applyNumberFormat="1" applyFont="1" applyAlignment="1">
      <alignment horizontal="center" wrapText="1"/>
    </xf>
    <xf numFmtId="11" fontId="15" fillId="0" borderId="0" xfId="5" applyNumberFormat="1"/>
    <xf numFmtId="0" fontId="0" fillId="4" borderId="1" xfId="0" applyFill="1" applyBorder="1" applyAlignment="1">
      <alignment wrapText="1"/>
    </xf>
    <xf numFmtId="165" fontId="16" fillId="0" borderId="0" xfId="5" applyNumberFormat="1" applyFont="1" applyAlignment="1">
      <alignment horizontal="center"/>
    </xf>
    <xf numFmtId="165" fontId="0" fillId="0" borderId="0" xfId="1" applyNumberFormat="1" applyFont="1" applyBorder="1"/>
    <xf numFmtId="165" fontId="0" fillId="0" borderId="1" xfId="1" applyNumberFormat="1" applyFont="1" applyBorder="1"/>
    <xf numFmtId="0" fontId="0" fillId="0" borderId="0" xfId="0" applyAlignment="1">
      <alignment horizontal="left"/>
    </xf>
    <xf numFmtId="0" fontId="0" fillId="0" borderId="1" xfId="0" applyBorder="1"/>
    <xf numFmtId="0" fontId="21" fillId="0" borderId="0" xfId="5" applyFont="1" applyAlignment="1">
      <alignment horizontal="left" wrapText="1"/>
    </xf>
    <xf numFmtId="3" fontId="0" fillId="0" borderId="0" xfId="0" applyNumberFormat="1"/>
    <xf numFmtId="0" fontId="0" fillId="11" borderId="1" xfId="0" applyFill="1" applyBorder="1" applyAlignment="1">
      <alignment wrapText="1"/>
    </xf>
    <xf numFmtId="0" fontId="15" fillId="11" borderId="1" xfId="5" applyFill="1" applyBorder="1" applyAlignment="1">
      <alignment horizontal="left" wrapText="1"/>
    </xf>
    <xf numFmtId="165" fontId="15" fillId="11" borderId="1" xfId="1" applyNumberFormat="1" applyFont="1" applyFill="1" applyBorder="1"/>
    <xf numFmtId="0" fontId="23" fillId="0" borderId="0" xfId="0" applyFont="1"/>
    <xf numFmtId="0" fontId="0" fillId="0" borderId="6" xfId="0" applyBorder="1" applyAlignment="1">
      <alignment wrapText="1"/>
    </xf>
    <xf numFmtId="0" fontId="0" fillId="0" borderId="6" xfId="0" applyBorder="1" applyAlignment="1">
      <alignment horizontal="center" wrapText="1"/>
    </xf>
    <xf numFmtId="165" fontId="0" fillId="0" borderId="0" xfId="1" applyNumberFormat="1" applyFont="1" applyFill="1"/>
    <xf numFmtId="166" fontId="0" fillId="0" borderId="0" xfId="2" applyNumberFormat="1" applyFont="1" applyFill="1"/>
    <xf numFmtId="0" fontId="0" fillId="11" borderId="0" xfId="0" applyFill="1" applyAlignment="1">
      <alignment wrapText="1"/>
    </xf>
    <xf numFmtId="166" fontId="0" fillId="0" borderId="0" xfId="0" applyNumberFormat="1"/>
    <xf numFmtId="166" fontId="0" fillId="0" borderId="0" xfId="2" applyNumberFormat="1" applyFont="1" applyAlignment="1">
      <alignment wrapText="1"/>
    </xf>
    <xf numFmtId="166" fontId="0" fillId="0" borderId="0" xfId="0" applyNumberFormat="1" applyAlignment="1">
      <alignment wrapText="1"/>
    </xf>
    <xf numFmtId="166" fontId="0" fillId="11" borderId="0" xfId="2" applyNumberFormat="1" applyFont="1" applyFill="1" applyAlignment="1">
      <alignment wrapText="1"/>
    </xf>
    <xf numFmtId="165" fontId="2" fillId="0" borderId="7" xfId="1" applyNumberFormat="1" applyFont="1" applyFill="1" applyBorder="1"/>
    <xf numFmtId="166" fontId="2" fillId="0" borderId="7" xfId="2" applyNumberFormat="1" applyFont="1" applyFill="1" applyBorder="1"/>
    <xf numFmtId="0" fontId="24" fillId="0" borderId="0" xfId="0" applyFont="1"/>
    <xf numFmtId="0" fontId="10" fillId="0" borderId="0" xfId="0" applyFont="1"/>
    <xf numFmtId="165" fontId="16" fillId="0" borderId="0" xfId="1" applyNumberFormat="1" applyFont="1" applyAlignment="1">
      <alignment horizontal="right"/>
    </xf>
    <xf numFmtId="9" fontId="16" fillId="0" borderId="8" xfId="2" applyFont="1" applyBorder="1"/>
    <xf numFmtId="0" fontId="15" fillId="0" borderId="1" xfId="0" applyFont="1" applyBorder="1" applyAlignment="1">
      <alignment wrapText="1"/>
    </xf>
    <xf numFmtId="0" fontId="15" fillId="4" borderId="1" xfId="0" applyFont="1" applyFill="1" applyBorder="1" applyAlignment="1">
      <alignment horizontal="center"/>
    </xf>
    <xf numFmtId="0" fontId="15" fillId="11" borderId="1" xfId="0" applyFont="1" applyFill="1" applyBorder="1" applyAlignment="1">
      <alignment horizontal="center"/>
    </xf>
    <xf numFmtId="9" fontId="0" fillId="0" borderId="0" xfId="2" applyFont="1"/>
    <xf numFmtId="165" fontId="21" fillId="0" borderId="0" xfId="1" applyNumberFormat="1" applyFont="1" applyBorder="1"/>
    <xf numFmtId="0" fontId="25" fillId="0" borderId="0" xfId="5" applyFont="1"/>
    <xf numFmtId="0" fontId="21" fillId="0" borderId="0" xfId="5" applyFont="1" applyAlignment="1">
      <alignment horizontal="left" wrapText="1"/>
    </xf>
    <xf numFmtId="165" fontId="0" fillId="0" borderId="0" xfId="0" applyNumberFormat="1" applyAlignment="1">
      <alignment vertical="center"/>
    </xf>
    <xf numFmtId="165" fontId="15" fillId="0" borderId="1" xfId="1" applyNumberFormat="1" applyFont="1" applyFill="1" applyBorder="1"/>
    <xf numFmtId="165" fontId="16" fillId="0" borderId="1" xfId="5" applyNumberFormat="1" applyFont="1" applyFill="1" applyBorder="1" applyAlignment="1">
      <alignment horizontal="left"/>
    </xf>
    <xf numFmtId="0" fontId="16" fillId="0" borderId="1" xfId="5" applyFont="1" applyBorder="1" applyAlignment="1">
      <alignment horizontal="left" wrapText="1"/>
    </xf>
    <xf numFmtId="0" fontId="2" fillId="0" borderId="1" xfId="0" applyFont="1" applyBorder="1" applyAlignment="1">
      <alignment horizontal="left"/>
    </xf>
    <xf numFmtId="165" fontId="16" fillId="0" borderId="1" xfId="1" applyNumberFormat="1" applyFont="1" applyFill="1" applyBorder="1"/>
    <xf numFmtId="165" fontId="0" fillId="0" borderId="1" xfId="0" applyNumberFormat="1" applyBorder="1"/>
    <xf numFmtId="165" fontId="15" fillId="0" borderId="1" xfId="5" applyNumberFormat="1" applyBorder="1" applyAlignment="1">
      <alignment wrapText="1"/>
    </xf>
    <xf numFmtId="165" fontId="16" fillId="0" borderId="1" xfId="1" applyNumberFormat="1" applyFont="1" applyBorder="1"/>
    <xf numFmtId="165" fontId="15" fillId="0" borderId="1" xfId="5" applyNumberFormat="1" applyBorder="1"/>
    <xf numFmtId="165" fontId="15" fillId="4" borderId="1" xfId="1" applyNumberFormat="1" applyFont="1" applyFill="1" applyBorder="1" applyAlignment="1">
      <alignment wrapText="1"/>
    </xf>
    <xf numFmtId="0" fontId="21" fillId="0" borderId="0" xfId="5" applyFont="1" applyAlignment="1">
      <alignment horizontal="left" wrapText="1"/>
    </xf>
  </cellXfs>
  <cellStyles count="7">
    <cellStyle name="Komma" xfId="1" builtinId="3"/>
    <cellStyle name="Komma 2" xfId="4"/>
    <cellStyle name="Normal" xfId="0" builtinId="0"/>
    <cellStyle name="Normal 2" xfId="3"/>
    <cellStyle name="Normal_Ark1" xfId="5"/>
    <cellStyle name="Normal_Beregning" xfId="6"/>
    <cellStyle name="Procent" xfId="2" builtinId="5"/>
  </cellStyles>
  <dxfs count="6">
    <dxf>
      <font>
        <color rgb="FFFFFFFF"/>
      </font>
      <fill>
        <patternFill>
          <bgColor rgb="FF0000FF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0000FF"/>
        </patternFill>
      </fill>
    </dxf>
    <dxf>
      <font>
        <color rgb="FFFFFFFF"/>
      </font>
      <fill>
        <patternFill>
          <bgColor rgb="FF0000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'Maskinomkostn salgsafgrøder'!$A$93</c:f>
              <c:strCache>
                <c:ptCount val="1"/>
                <c:pt idx="0">
                  <c:v>Maskinomkostninger inkl. arbejde</c:v>
                </c:pt>
              </c:strCache>
            </c:strRef>
          </c:tx>
          <c:marker>
            <c:symbol val="none"/>
          </c:marker>
          <c:trendline>
            <c:spPr>
              <a:ln w="19050">
                <a:solidFill>
                  <a:srgbClr val="FFFF00"/>
                </a:solidFill>
              </a:ln>
            </c:spPr>
            <c:trendlineType val="poly"/>
            <c:order val="2"/>
            <c:forward val="2"/>
            <c:dispRSqr val="0"/>
            <c:dispEq val="1"/>
            <c:trendlineLbl>
              <c:layout>
                <c:manualLayout>
                  <c:x val="-0.1528545722160195"/>
                  <c:y val="-0.51535605943539153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200"/>
                  </a:pPr>
                  <a:endParaRPr lang="da-DK"/>
                </a:p>
              </c:txPr>
            </c:trendlineLbl>
          </c:trendline>
          <c:cat>
            <c:numRef>
              <c:f>'Maskinomkostn salgsafgrøder'!$B$91:$AGW$91</c:f>
              <c:numCache>
                <c:formatCode>General</c:formatCode>
                <c:ptCount val="880"/>
              </c:numCache>
            </c:numRef>
          </c:cat>
          <c:val>
            <c:numRef>
              <c:f>'Maskinomkostn salgsafgrøder'!$B$93:$AGW$93</c:f>
              <c:numCache>
                <c:formatCode>_ * #,##0.0_ ;_ * \-#,##0.0_ ;_ * "-"??_ ;_ @_ </c:formatCode>
                <c:ptCount val="880"/>
                <c:pt idx="0">
                  <c:v>7181.4726379092481</c:v>
                </c:pt>
                <c:pt idx="1">
                  <c:v>521.46820553257203</c:v>
                </c:pt>
                <c:pt idx="2">
                  <c:v>6027.1857365844426</c:v>
                </c:pt>
                <c:pt idx="3">
                  <c:v>7572.5325919285779</c:v>
                </c:pt>
                <c:pt idx="4">
                  <c:v>4689</c:v>
                </c:pt>
                <c:pt idx="5">
                  <c:v>9550.0963104232378</c:v>
                </c:pt>
                <c:pt idx="6">
                  <c:v>5061.333114133573</c:v>
                </c:pt>
                <c:pt idx="7">
                  <c:v>9232.1388530247186</c:v>
                </c:pt>
                <c:pt idx="8">
                  <c:v>8851.8078667958016</c:v>
                </c:pt>
                <c:pt idx="9">
                  <c:v>9161.194479306163</c:v>
                </c:pt>
                <c:pt idx="10">
                  <c:v>4152.2044600261834</c:v>
                </c:pt>
                <c:pt idx="11">
                  <c:v>6558.6015354164047</c:v>
                </c:pt>
                <c:pt idx="12">
                  <c:v>3020.6617168164648</c:v>
                </c:pt>
                <c:pt idx="13">
                  <c:v>4046.0784678907876</c:v>
                </c:pt>
                <c:pt idx="14">
                  <c:v>9191.3034593311386</c:v>
                </c:pt>
                <c:pt idx="15">
                  <c:v>8183.4218923111011</c:v>
                </c:pt>
                <c:pt idx="16">
                  <c:v>4285.3880996800317</c:v>
                </c:pt>
                <c:pt idx="17">
                  <c:v>1606</c:v>
                </c:pt>
                <c:pt idx="18">
                  <c:v>5085.9358129124739</c:v>
                </c:pt>
                <c:pt idx="19">
                  <c:v>3745.4132449039307</c:v>
                </c:pt>
                <c:pt idx="20">
                  <c:v>6041.6065639696608</c:v>
                </c:pt>
                <c:pt idx="21">
                  <c:v>7462.0800654592531</c:v>
                </c:pt>
                <c:pt idx="22">
                  <c:v>9000.5375012550612</c:v>
                </c:pt>
                <c:pt idx="23">
                  <c:v>9743.1621368480282</c:v>
                </c:pt>
                <c:pt idx="24">
                  <c:v>3205.8160709771691</c:v>
                </c:pt>
                <c:pt idx="25">
                  <c:v>7220.1166591204083</c:v>
                </c:pt>
                <c:pt idx="26">
                  <c:v>1430.9041196927428</c:v>
                </c:pt>
                <c:pt idx="27">
                  <c:v>4401.5782740117629</c:v>
                </c:pt>
                <c:pt idx="28">
                  <c:v>8509.3704479248554</c:v>
                </c:pt>
                <c:pt idx="29">
                  <c:v>6310.0618571403875</c:v>
                </c:pt>
                <c:pt idx="30">
                  <c:v>5432.5145237615789</c:v>
                </c:pt>
                <c:pt idx="31">
                  <c:v>3346.3745424506837</c:v>
                </c:pt>
                <c:pt idx="32">
                  <c:v>7107.2646978397588</c:v>
                </c:pt>
                <c:pt idx="33">
                  <c:v>9666.9103183183179</c:v>
                </c:pt>
                <c:pt idx="34">
                  <c:v>5197.0198993595604</c:v>
                </c:pt>
                <c:pt idx="35">
                  <c:v>2654.3017222733502</c:v>
                </c:pt>
                <c:pt idx="36">
                  <c:v>4530.91581906187</c:v>
                </c:pt>
                <c:pt idx="37">
                  <c:v>3414.5179906064936</c:v>
                </c:pt>
                <c:pt idx="38">
                  <c:v>5545.666666666667</c:v>
                </c:pt>
                <c:pt idx="39">
                  <c:v>7536.2288544462208</c:v>
                </c:pt>
                <c:pt idx="40">
                  <c:v>7673.7689563669583</c:v>
                </c:pt>
                <c:pt idx="41">
                  <c:v>6208.4173889705799</c:v>
                </c:pt>
                <c:pt idx="42">
                  <c:v>6486.3851311683093</c:v>
                </c:pt>
                <c:pt idx="43">
                  <c:v>5802</c:v>
                </c:pt>
                <c:pt idx="44">
                  <c:v>7690.3515171235058</c:v>
                </c:pt>
                <c:pt idx="45">
                  <c:v>6188.3260816081065</c:v>
                </c:pt>
                <c:pt idx="46">
                  <c:v>9029.2650202754539</c:v>
                </c:pt>
                <c:pt idx="47">
                  <c:v>7955.9312610546567</c:v>
                </c:pt>
                <c:pt idx="48">
                  <c:v>11688.496889021095</c:v>
                </c:pt>
                <c:pt idx="49">
                  <c:v>9503.0787291211091</c:v>
                </c:pt>
                <c:pt idx="50">
                  <c:v>5815.3827017748799</c:v>
                </c:pt>
                <c:pt idx="51">
                  <c:v>8300.0646319206062</c:v>
                </c:pt>
                <c:pt idx="52">
                  <c:v>5739.1384290243041</c:v>
                </c:pt>
                <c:pt idx="53">
                  <c:v>3682.399056098473</c:v>
                </c:pt>
                <c:pt idx="54">
                  <c:v>8557.5568086900894</c:v>
                </c:pt>
                <c:pt idx="55">
                  <c:v>9809.3900211741093</c:v>
                </c:pt>
                <c:pt idx="56">
                  <c:v>9259.7373937737702</c:v>
                </c:pt>
                <c:pt idx="57">
                  <c:v>1552.5084383793719</c:v>
                </c:pt>
                <c:pt idx="58">
                  <c:v>6340.3978549672183</c:v>
                </c:pt>
                <c:pt idx="59">
                  <c:v>4523.8949862164027</c:v>
                </c:pt>
                <c:pt idx="60">
                  <c:v>5707.759172758565</c:v>
                </c:pt>
                <c:pt idx="61">
                  <c:v>5928.9552439659665</c:v>
                </c:pt>
                <c:pt idx="62">
                  <c:v>3712.1202721132349</c:v>
                </c:pt>
                <c:pt idx="63">
                  <c:v>6841.7165559265168</c:v>
                </c:pt>
                <c:pt idx="64">
                  <c:v>5302.7226485404244</c:v>
                </c:pt>
                <c:pt idx="65">
                  <c:v>6032.0597643220253</c:v>
                </c:pt>
                <c:pt idx="66">
                  <c:v>6590.8350032013777</c:v>
                </c:pt>
                <c:pt idx="67">
                  <c:v>12975.44052440676</c:v>
                </c:pt>
                <c:pt idx="68">
                  <c:v>6171.2218785185187</c:v>
                </c:pt>
                <c:pt idx="69">
                  <c:v>8068.3980006428274</c:v>
                </c:pt>
                <c:pt idx="70">
                  <c:v>11230.969250195243</c:v>
                </c:pt>
                <c:pt idx="71">
                  <c:v>8664.6623004634403</c:v>
                </c:pt>
                <c:pt idx="72">
                  <c:v>4918.7155289896327</c:v>
                </c:pt>
                <c:pt idx="73">
                  <c:v>4395.6718301166538</c:v>
                </c:pt>
                <c:pt idx="74">
                  <c:v>7106.4610984357842</c:v>
                </c:pt>
                <c:pt idx="75">
                  <c:v>6031.4234012500738</c:v>
                </c:pt>
                <c:pt idx="76">
                  <c:v>6260.9020837681937</c:v>
                </c:pt>
                <c:pt idx="77">
                  <c:v>4913.8054004801716</c:v>
                </c:pt>
                <c:pt idx="78">
                  <c:v>4458.5158481327981</c:v>
                </c:pt>
                <c:pt idx="79">
                  <c:v>5214.0716183895829</c:v>
                </c:pt>
                <c:pt idx="80">
                  <c:v>7752.9399660441422</c:v>
                </c:pt>
                <c:pt idx="81">
                  <c:v>6001.2804472287999</c:v>
                </c:pt>
                <c:pt idx="82">
                  <c:v>6117.7330938910718</c:v>
                </c:pt>
                <c:pt idx="83">
                  <c:v>5010.6833743566795</c:v>
                </c:pt>
                <c:pt idx="84">
                  <c:v>5442.5388026607543</c:v>
                </c:pt>
                <c:pt idx="85">
                  <c:v>4653.808579440858</c:v>
                </c:pt>
                <c:pt idx="86">
                  <c:v>6150.5164253098501</c:v>
                </c:pt>
                <c:pt idx="87">
                  <c:v>2522.9347583696813</c:v>
                </c:pt>
                <c:pt idx="88">
                  <c:v>5758.3248318284832</c:v>
                </c:pt>
                <c:pt idx="89">
                  <c:v>6450.0412099410642</c:v>
                </c:pt>
                <c:pt idx="90">
                  <c:v>8284.8687138406767</c:v>
                </c:pt>
                <c:pt idx="91">
                  <c:v>7493.5899391009716</c:v>
                </c:pt>
                <c:pt idx="92">
                  <c:v>10837.249059494425</c:v>
                </c:pt>
                <c:pt idx="93">
                  <c:v>4790.7915376015608</c:v>
                </c:pt>
                <c:pt idx="94">
                  <c:v>6337.4664385179376</c:v>
                </c:pt>
                <c:pt idx="95">
                  <c:v>6386.4621330293967</c:v>
                </c:pt>
                <c:pt idx="96">
                  <c:v>7110.871265342912</c:v>
                </c:pt>
                <c:pt idx="97">
                  <c:v>7617.8374328858081</c:v>
                </c:pt>
                <c:pt idx="98">
                  <c:v>5309.3395058899023</c:v>
                </c:pt>
                <c:pt idx="99">
                  <c:v>4262.8384838538332</c:v>
                </c:pt>
                <c:pt idx="100">
                  <c:v>4319.7262081489971</c:v>
                </c:pt>
                <c:pt idx="101">
                  <c:v>4972.6242185721258</c:v>
                </c:pt>
                <c:pt idx="102">
                  <c:v>6265.2432388380457</c:v>
                </c:pt>
                <c:pt idx="103">
                  <c:v>4520.0788174607578</c:v>
                </c:pt>
                <c:pt idx="104">
                  <c:v>8322.6680140484932</c:v>
                </c:pt>
                <c:pt idx="105">
                  <c:v>5118.6523130159821</c:v>
                </c:pt>
                <c:pt idx="106">
                  <c:v>2471.6385166775831</c:v>
                </c:pt>
                <c:pt idx="107">
                  <c:v>6280.4911411208641</c:v>
                </c:pt>
                <c:pt idx="108">
                  <c:v>7315.8886357662313</c:v>
                </c:pt>
                <c:pt idx="109">
                  <c:v>6453.2236758714353</c:v>
                </c:pt>
                <c:pt idx="110">
                  <c:v>5095.443819414395</c:v>
                </c:pt>
                <c:pt idx="111">
                  <c:v>6441.8685969716498</c:v>
                </c:pt>
                <c:pt idx="112">
                  <c:v>5619.8204907054569</c:v>
                </c:pt>
                <c:pt idx="113">
                  <c:v>5149.4964218941395</c:v>
                </c:pt>
                <c:pt idx="114">
                  <c:v>5438.2671480370873</c:v>
                </c:pt>
                <c:pt idx="115">
                  <c:v>4663.1688927607056</c:v>
                </c:pt>
                <c:pt idx="116">
                  <c:v>4498.9935218490364</c:v>
                </c:pt>
                <c:pt idx="117">
                  <c:v>5032.9636442413739</c:v>
                </c:pt>
                <c:pt idx="118">
                  <c:v>3355.1300686140703</c:v>
                </c:pt>
                <c:pt idx="119">
                  <c:v>4082.0642876156435</c:v>
                </c:pt>
                <c:pt idx="120">
                  <c:v>5483.7974203504073</c:v>
                </c:pt>
                <c:pt idx="121">
                  <c:v>6761.5861118529992</c:v>
                </c:pt>
                <c:pt idx="122">
                  <c:v>4469.0107729226729</c:v>
                </c:pt>
                <c:pt idx="123">
                  <c:v>6757.0880360405345</c:v>
                </c:pt>
                <c:pt idx="124">
                  <c:v>6779.917486448504</c:v>
                </c:pt>
                <c:pt idx="125">
                  <c:v>5212.8307133539174</c:v>
                </c:pt>
                <c:pt idx="126">
                  <c:v>4567.3504927493477</c:v>
                </c:pt>
                <c:pt idx="127">
                  <c:v>5878.6647882759617</c:v>
                </c:pt>
                <c:pt idx="128">
                  <c:v>3445.3933781577516</c:v>
                </c:pt>
                <c:pt idx="129">
                  <c:v>3264.8085905601829</c:v>
                </c:pt>
                <c:pt idx="130">
                  <c:v>8410.2413355762747</c:v>
                </c:pt>
                <c:pt idx="131">
                  <c:v>4969.131863551841</c:v>
                </c:pt>
                <c:pt idx="132">
                  <c:v>7065.5067409885505</c:v>
                </c:pt>
                <c:pt idx="133">
                  <c:v>10879.555748247705</c:v>
                </c:pt>
                <c:pt idx="134">
                  <c:v>7578.3961406005874</c:v>
                </c:pt>
                <c:pt idx="135">
                  <c:v>5870.0152505446622</c:v>
                </c:pt>
                <c:pt idx="136">
                  <c:v>5075.4708046203441</c:v>
                </c:pt>
                <c:pt idx="137">
                  <c:v>5768.1386180061354</c:v>
                </c:pt>
                <c:pt idx="138">
                  <c:v>7523.1432115657863</c:v>
                </c:pt>
                <c:pt idx="139">
                  <c:v>7268.5417346503555</c:v>
                </c:pt>
                <c:pt idx="140">
                  <c:v>4035.9120977963121</c:v>
                </c:pt>
                <c:pt idx="141">
                  <c:v>5874.6448639797336</c:v>
                </c:pt>
                <c:pt idx="142">
                  <c:v>8915.2564329387278</c:v>
                </c:pt>
                <c:pt idx="143">
                  <c:v>6204.8219563759076</c:v>
                </c:pt>
                <c:pt idx="144">
                  <c:v>4854.6128861872321</c:v>
                </c:pt>
                <c:pt idx="145">
                  <c:v>5273.7880791839561</c:v>
                </c:pt>
                <c:pt idx="146">
                  <c:v>6301.1245423049768</c:v>
                </c:pt>
                <c:pt idx="147">
                  <c:v>6324.5570725938669</c:v>
                </c:pt>
                <c:pt idx="148">
                  <c:v>3483.5414813167263</c:v>
                </c:pt>
                <c:pt idx="149">
                  <c:v>8157.6194579228541</c:v>
                </c:pt>
                <c:pt idx="150">
                  <c:v>11840.271031582941</c:v>
                </c:pt>
                <c:pt idx="151">
                  <c:v>5406.5076824987564</c:v>
                </c:pt>
                <c:pt idx="152">
                  <c:v>3856.6093707436667</c:v>
                </c:pt>
                <c:pt idx="153">
                  <c:v>5201.2462722087403</c:v>
                </c:pt>
                <c:pt idx="154">
                  <c:v>3098.5011371190653</c:v>
                </c:pt>
                <c:pt idx="155">
                  <c:v>5399.3892975583922</c:v>
                </c:pt>
                <c:pt idx="156">
                  <c:v>5966.9309524387581</c:v>
                </c:pt>
                <c:pt idx="157">
                  <c:v>6211.5477943472561</c:v>
                </c:pt>
                <c:pt idx="158">
                  <c:v>7113.6128200039693</c:v>
                </c:pt>
                <c:pt idx="159">
                  <c:v>6896.9764538705695</c:v>
                </c:pt>
                <c:pt idx="160">
                  <c:v>4374.5018342583007</c:v>
                </c:pt>
                <c:pt idx="161">
                  <c:v>3305.660681642767</c:v>
                </c:pt>
                <c:pt idx="162">
                  <c:v>2908.0933536497514</c:v>
                </c:pt>
                <c:pt idx="163">
                  <c:v>4653.0026375386651</c:v>
                </c:pt>
                <c:pt idx="164">
                  <c:v>4651.7350255885367</c:v>
                </c:pt>
                <c:pt idx="165">
                  <c:v>5913.465458028496</c:v>
                </c:pt>
                <c:pt idx="166">
                  <c:v>5018.8032121624419</c:v>
                </c:pt>
                <c:pt idx="167">
                  <c:v>4726.12095853147</c:v>
                </c:pt>
                <c:pt idx="168">
                  <c:v>6142.906633356306</c:v>
                </c:pt>
                <c:pt idx="169">
                  <c:v>5757.2560019072598</c:v>
                </c:pt>
                <c:pt idx="170">
                  <c:v>4787.9478039800124</c:v>
                </c:pt>
                <c:pt idx="171">
                  <c:v>7784.0259778406216</c:v>
                </c:pt>
                <c:pt idx="172">
                  <c:v>5544.3096915460774</c:v>
                </c:pt>
                <c:pt idx="173">
                  <c:v>5170.2333417969458</c:v>
                </c:pt>
                <c:pt idx="174">
                  <c:v>5156.1844754525337</c:v>
                </c:pt>
                <c:pt idx="175">
                  <c:v>6513.6440311727692</c:v>
                </c:pt>
                <c:pt idx="176">
                  <c:v>4547.4476415714098</c:v>
                </c:pt>
                <c:pt idx="177">
                  <c:v>3721.4459647530443</c:v>
                </c:pt>
                <c:pt idx="178">
                  <c:v>5626.0705653928844</c:v>
                </c:pt>
                <c:pt idx="179">
                  <c:v>8883.1154984943751</c:v>
                </c:pt>
                <c:pt idx="180">
                  <c:v>9496.5850115773428</c:v>
                </c:pt>
                <c:pt idx="181">
                  <c:v>6020</c:v>
                </c:pt>
                <c:pt idx="182">
                  <c:v>7862.4363167449501</c:v>
                </c:pt>
                <c:pt idx="183">
                  <c:v>4725.2339975278765</c:v>
                </c:pt>
                <c:pt idx="184">
                  <c:v>4649.7131255163458</c:v>
                </c:pt>
                <c:pt idx="185">
                  <c:v>8663.9515233518414</c:v>
                </c:pt>
                <c:pt idx="186">
                  <c:v>9739.0049490929141</c:v>
                </c:pt>
                <c:pt idx="187">
                  <c:v>6556.0928341841554</c:v>
                </c:pt>
                <c:pt idx="188">
                  <c:v>6941.1872541624007</c:v>
                </c:pt>
                <c:pt idx="189">
                  <c:v>5508.8657010885963</c:v>
                </c:pt>
                <c:pt idx="190">
                  <c:v>4546.7215536788144</c:v>
                </c:pt>
                <c:pt idx="191">
                  <c:v>4534.89885218786</c:v>
                </c:pt>
                <c:pt idx="192">
                  <c:v>5705.7086717863222</c:v>
                </c:pt>
                <c:pt idx="193">
                  <c:v>5539.2079497296509</c:v>
                </c:pt>
                <c:pt idx="194">
                  <c:v>6558.5153895510493</c:v>
                </c:pt>
                <c:pt idx="195">
                  <c:v>7018.7877018402978</c:v>
                </c:pt>
                <c:pt idx="196">
                  <c:v>5080</c:v>
                </c:pt>
                <c:pt idx="197">
                  <c:v>6638.4742624086884</c:v>
                </c:pt>
                <c:pt idx="198">
                  <c:v>6433.1912312943023</c:v>
                </c:pt>
                <c:pt idx="199">
                  <c:v>5927.3942264906555</c:v>
                </c:pt>
                <c:pt idx="200">
                  <c:v>7404.9617006674707</c:v>
                </c:pt>
                <c:pt idx="201">
                  <c:v>5716.095735979231</c:v>
                </c:pt>
                <c:pt idx="202">
                  <c:v>6643.0717846197203</c:v>
                </c:pt>
                <c:pt idx="203">
                  <c:v>6213.1249089339199</c:v>
                </c:pt>
                <c:pt idx="204">
                  <c:v>4972.1255217246771</c:v>
                </c:pt>
                <c:pt idx="205">
                  <c:v>3926.5122426946455</c:v>
                </c:pt>
                <c:pt idx="206">
                  <c:v>6920.7946495621682</c:v>
                </c:pt>
                <c:pt idx="207">
                  <c:v>6173.1587839970371</c:v>
                </c:pt>
                <c:pt idx="208">
                  <c:v>4625.8</c:v>
                </c:pt>
                <c:pt idx="209">
                  <c:v>6222.2911639529893</c:v>
                </c:pt>
                <c:pt idx="210">
                  <c:v>4253.4360975609752</c:v>
                </c:pt>
                <c:pt idx="211">
                  <c:v>6343.4887088363885</c:v>
                </c:pt>
                <c:pt idx="212">
                  <c:v>6884.6428525771826</c:v>
                </c:pt>
                <c:pt idx="213">
                  <c:v>3604.8216706384819</c:v>
                </c:pt>
                <c:pt idx="214">
                  <c:v>4512</c:v>
                </c:pt>
                <c:pt idx="215">
                  <c:v>6365.4938152959048</c:v>
                </c:pt>
                <c:pt idx="216">
                  <c:v>4672</c:v>
                </c:pt>
                <c:pt idx="217">
                  <c:v>5012.8965404925921</c:v>
                </c:pt>
                <c:pt idx="218">
                  <c:v>5517.7148099155584</c:v>
                </c:pt>
                <c:pt idx="219">
                  <c:v>4531.1493115651883</c:v>
                </c:pt>
                <c:pt idx="220">
                  <c:v>5088.6973261445928</c:v>
                </c:pt>
                <c:pt idx="221">
                  <c:v>4747.073603172752</c:v>
                </c:pt>
                <c:pt idx="222">
                  <c:v>4198.4870520892955</c:v>
                </c:pt>
                <c:pt idx="223">
                  <c:v>6036.7292640974911</c:v>
                </c:pt>
                <c:pt idx="224">
                  <c:v>5336.6887561034828</c:v>
                </c:pt>
                <c:pt idx="225">
                  <c:v>4231.4471759061325</c:v>
                </c:pt>
                <c:pt idx="226">
                  <c:v>4038.6185215914793</c:v>
                </c:pt>
                <c:pt idx="227">
                  <c:v>2930.0733615344498</c:v>
                </c:pt>
                <c:pt idx="228">
                  <c:v>5208.2603490816045</c:v>
                </c:pt>
                <c:pt idx="229">
                  <c:v>5651.8659731626249</c:v>
                </c:pt>
                <c:pt idx="230">
                  <c:v>5562.5208954867658</c:v>
                </c:pt>
                <c:pt idx="231">
                  <c:v>4734.3689095127611</c:v>
                </c:pt>
                <c:pt idx="232">
                  <c:v>7648.2813177104154</c:v>
                </c:pt>
                <c:pt idx="233">
                  <c:v>6566.0960996003523</c:v>
                </c:pt>
                <c:pt idx="234">
                  <c:v>6162.4234353569436</c:v>
                </c:pt>
                <c:pt idx="235">
                  <c:v>4653.5321580124992</c:v>
                </c:pt>
                <c:pt idx="236">
                  <c:v>5245.2015137180697</c:v>
                </c:pt>
                <c:pt idx="237">
                  <c:v>4865.3803449378165</c:v>
                </c:pt>
                <c:pt idx="238">
                  <c:v>5725.7807933877084</c:v>
                </c:pt>
                <c:pt idx="239">
                  <c:v>5540.1870016912299</c:v>
                </c:pt>
                <c:pt idx="240">
                  <c:v>5159</c:v>
                </c:pt>
                <c:pt idx="241">
                  <c:v>6465.6086317669769</c:v>
                </c:pt>
                <c:pt idx="242">
                  <c:v>3639</c:v>
                </c:pt>
                <c:pt idx="243">
                  <c:v>4407.6168528816206</c:v>
                </c:pt>
                <c:pt idx="244">
                  <c:v>5655.6405932695097</c:v>
                </c:pt>
                <c:pt idx="245">
                  <c:v>6571.8908457163825</c:v>
                </c:pt>
                <c:pt idx="246">
                  <c:v>4529.2563911905563</c:v>
                </c:pt>
                <c:pt idx="247">
                  <c:v>6809.5839982918014</c:v>
                </c:pt>
                <c:pt idx="248">
                  <c:v>5906.7275841499786</c:v>
                </c:pt>
                <c:pt idx="249">
                  <c:v>3593.8153929832092</c:v>
                </c:pt>
                <c:pt idx="250">
                  <c:v>6092.759729111026</c:v>
                </c:pt>
                <c:pt idx="251">
                  <c:v>4724.1189843302545</c:v>
                </c:pt>
                <c:pt idx="252">
                  <c:v>4143.9745551096703</c:v>
                </c:pt>
                <c:pt idx="253">
                  <c:v>4978.5902275469434</c:v>
                </c:pt>
                <c:pt idx="254">
                  <c:v>4846.0414318716666</c:v>
                </c:pt>
                <c:pt idx="255">
                  <c:v>4951.4589550938881</c:v>
                </c:pt>
                <c:pt idx="256">
                  <c:v>8372.3081732987539</c:v>
                </c:pt>
                <c:pt idx="257">
                  <c:v>3282.0056983048785</c:v>
                </c:pt>
                <c:pt idx="258">
                  <c:v>1693.671459108079</c:v>
                </c:pt>
                <c:pt idx="259">
                  <c:v>3973.2898630322184</c:v>
                </c:pt>
                <c:pt idx="260">
                  <c:v>5002.9387889465306</c:v>
                </c:pt>
                <c:pt idx="261">
                  <c:v>4850.8024548157837</c:v>
                </c:pt>
                <c:pt idx="262">
                  <c:v>4677</c:v>
                </c:pt>
                <c:pt idx="263">
                  <c:v>4296.5189517676972</c:v>
                </c:pt>
                <c:pt idx="264">
                  <c:v>4867.8255042178735</c:v>
                </c:pt>
                <c:pt idx="265">
                  <c:v>8773.1681276470008</c:v>
                </c:pt>
                <c:pt idx="266">
                  <c:v>4166.0448657884581</c:v>
                </c:pt>
                <c:pt idx="267">
                  <c:v>6491.8070401542063</c:v>
                </c:pt>
                <c:pt idx="268">
                  <c:v>4510.2939999389309</c:v>
                </c:pt>
                <c:pt idx="269">
                  <c:v>6652.3036913763981</c:v>
                </c:pt>
                <c:pt idx="270">
                  <c:v>7835.9736003944618</c:v>
                </c:pt>
                <c:pt idx="271">
                  <c:v>5088.7472257684376</c:v>
                </c:pt>
                <c:pt idx="272">
                  <c:v>5589.3947030228528</c:v>
                </c:pt>
                <c:pt idx="273">
                  <c:v>5981.0032394777863</c:v>
                </c:pt>
                <c:pt idx="274">
                  <c:v>5819.1023717003882</c:v>
                </c:pt>
                <c:pt idx="275">
                  <c:v>4806.7129406963695</c:v>
                </c:pt>
                <c:pt idx="276">
                  <c:v>6657.8740499898395</c:v>
                </c:pt>
                <c:pt idx="277">
                  <c:v>8481.9678579223673</c:v>
                </c:pt>
                <c:pt idx="278">
                  <c:v>6156.2514251195398</c:v>
                </c:pt>
                <c:pt idx="279">
                  <c:v>7348.4611018025489</c:v>
                </c:pt>
                <c:pt idx="280">
                  <c:v>6269.1529780155261</c:v>
                </c:pt>
                <c:pt idx="281">
                  <c:v>2883.6200570003562</c:v>
                </c:pt>
                <c:pt idx="282">
                  <c:v>2685.6959367330242</c:v>
                </c:pt>
                <c:pt idx="283">
                  <c:v>4532.2731051009932</c:v>
                </c:pt>
                <c:pt idx="284">
                  <c:v>5439.6269013187475</c:v>
                </c:pt>
                <c:pt idx="285">
                  <c:v>4043.4232874988202</c:v>
                </c:pt>
                <c:pt idx="286">
                  <c:v>6428.5260415034827</c:v>
                </c:pt>
                <c:pt idx="287">
                  <c:v>3795.1508584531975</c:v>
                </c:pt>
                <c:pt idx="288">
                  <c:v>4202.6485195576061</c:v>
                </c:pt>
                <c:pt idx="289">
                  <c:v>5296.78584389151</c:v>
                </c:pt>
                <c:pt idx="290">
                  <c:v>3906.698624373772</c:v>
                </c:pt>
                <c:pt idx="291">
                  <c:v>4447.1635435929038</c:v>
                </c:pt>
                <c:pt idx="292">
                  <c:v>5153.2284433340747</c:v>
                </c:pt>
                <c:pt idx="293">
                  <c:v>4872.8350170831736</c:v>
                </c:pt>
                <c:pt idx="294">
                  <c:v>5528.4414948095136</c:v>
                </c:pt>
                <c:pt idx="295">
                  <c:v>7594.6927683377453</c:v>
                </c:pt>
                <c:pt idx="296">
                  <c:v>7973.5624946530925</c:v>
                </c:pt>
                <c:pt idx="297">
                  <c:v>6250.8231794550647</c:v>
                </c:pt>
                <c:pt idx="298">
                  <c:v>4250.4189595930002</c:v>
                </c:pt>
                <c:pt idx="299">
                  <c:v>5616.8723633961235</c:v>
                </c:pt>
                <c:pt idx="300">
                  <c:v>6179.9014645105817</c:v>
                </c:pt>
                <c:pt idx="301">
                  <c:v>5683.8023986457411</c:v>
                </c:pt>
                <c:pt idx="302">
                  <c:v>7339.4317708849467</c:v>
                </c:pt>
                <c:pt idx="303">
                  <c:v>5126.0290787280219</c:v>
                </c:pt>
                <c:pt idx="304">
                  <c:v>5129.0706857283976</c:v>
                </c:pt>
                <c:pt idx="305">
                  <c:v>3009.8753920953577</c:v>
                </c:pt>
                <c:pt idx="306">
                  <c:v>6650.5428761725034</c:v>
                </c:pt>
                <c:pt idx="307">
                  <c:v>6661.5889220147501</c:v>
                </c:pt>
                <c:pt idx="308">
                  <c:v>5010.6719093152606</c:v>
                </c:pt>
                <c:pt idx="309">
                  <c:v>3531.2990747965669</c:v>
                </c:pt>
                <c:pt idx="310">
                  <c:v>5221.852419976185</c:v>
                </c:pt>
                <c:pt idx="311">
                  <c:v>4402.5040831129936</c:v>
                </c:pt>
                <c:pt idx="312">
                  <c:v>5628.8076596175251</c:v>
                </c:pt>
                <c:pt idx="313">
                  <c:v>6378.9229677672101</c:v>
                </c:pt>
                <c:pt idx="314">
                  <c:v>6390.1686942212591</c:v>
                </c:pt>
                <c:pt idx="315">
                  <c:v>6937.2361842484115</c:v>
                </c:pt>
                <c:pt idx="316">
                  <c:v>4744.4381243900898</c:v>
                </c:pt>
                <c:pt idx="317">
                  <c:v>4303.9321341690784</c:v>
                </c:pt>
                <c:pt idx="318">
                  <c:v>6146.2352887468614</c:v>
                </c:pt>
                <c:pt idx="319">
                  <c:v>7310.3120784564226</c:v>
                </c:pt>
                <c:pt idx="320">
                  <c:v>5658.4443522118318</c:v>
                </c:pt>
                <c:pt idx="321">
                  <c:v>2613.3824839522467</c:v>
                </c:pt>
                <c:pt idx="322">
                  <c:v>4653.1483379566507</c:v>
                </c:pt>
                <c:pt idx="323">
                  <c:v>5378.3523883713997</c:v>
                </c:pt>
                <c:pt idx="324">
                  <c:v>6343.4657712088683</c:v>
                </c:pt>
                <c:pt idx="325">
                  <c:v>4860.6320619232438</c:v>
                </c:pt>
                <c:pt idx="326">
                  <c:v>5639.7762690239679</c:v>
                </c:pt>
                <c:pt idx="327">
                  <c:v>4875.2331046595409</c:v>
                </c:pt>
                <c:pt idx="328">
                  <c:v>5765.3471122159908</c:v>
                </c:pt>
                <c:pt idx="329">
                  <c:v>4665</c:v>
                </c:pt>
                <c:pt idx="330">
                  <c:v>5345.4973827611202</c:v>
                </c:pt>
                <c:pt idx="331">
                  <c:v>6935</c:v>
                </c:pt>
                <c:pt idx="332">
                  <c:v>3723.9987423466878</c:v>
                </c:pt>
                <c:pt idx="333">
                  <c:v>4925.2857923497268</c:v>
                </c:pt>
                <c:pt idx="334">
                  <c:v>4195.0128381154191</c:v>
                </c:pt>
                <c:pt idx="335">
                  <c:v>4820.2931994692763</c:v>
                </c:pt>
                <c:pt idx="336">
                  <c:v>6384.6541458532529</c:v>
                </c:pt>
                <c:pt idx="337">
                  <c:v>4534.8424455918548</c:v>
                </c:pt>
                <c:pt idx="338">
                  <c:v>4551.7189382954002</c:v>
                </c:pt>
                <c:pt idx="339">
                  <c:v>5153.3292371830457</c:v>
                </c:pt>
                <c:pt idx="340">
                  <c:v>6456.0885886976384</c:v>
                </c:pt>
                <c:pt idx="341">
                  <c:v>4011.5899772642956</c:v>
                </c:pt>
                <c:pt idx="342">
                  <c:v>7308.0873242424823</c:v>
                </c:pt>
                <c:pt idx="343">
                  <c:v>4399.030163236338</c:v>
                </c:pt>
                <c:pt idx="344">
                  <c:v>6086.9116380456162</c:v>
                </c:pt>
                <c:pt idx="345">
                  <c:v>3545.4998853649217</c:v>
                </c:pt>
                <c:pt idx="346">
                  <c:v>2991.8655427350254</c:v>
                </c:pt>
                <c:pt idx="347">
                  <c:v>4516.5979824780088</c:v>
                </c:pt>
                <c:pt idx="348">
                  <c:v>6138.7547790485696</c:v>
                </c:pt>
                <c:pt idx="349">
                  <c:v>1370.9113505525197</c:v>
                </c:pt>
                <c:pt idx="350">
                  <c:v>3906.0853105373344</c:v>
                </c:pt>
                <c:pt idx="351">
                  <c:v>2500</c:v>
                </c:pt>
                <c:pt idx="352">
                  <c:v>5949.9405012718526</c:v>
                </c:pt>
                <c:pt idx="353">
                  <c:v>5449.5094905468823</c:v>
                </c:pt>
                <c:pt idx="354">
                  <c:v>6270.3392014674737</c:v>
                </c:pt>
                <c:pt idx="355">
                  <c:v>5986.7061442874337</c:v>
                </c:pt>
                <c:pt idx="356">
                  <c:v>4099.8205648364274</c:v>
                </c:pt>
                <c:pt idx="357">
                  <c:v>4903.2969610574746</c:v>
                </c:pt>
                <c:pt idx="358">
                  <c:v>5558.8666616783266</c:v>
                </c:pt>
                <c:pt idx="359">
                  <c:v>4485.0753141573268</c:v>
                </c:pt>
                <c:pt idx="360">
                  <c:v>5346.5530587978355</c:v>
                </c:pt>
                <c:pt idx="361">
                  <c:v>4277.511949685535</c:v>
                </c:pt>
                <c:pt idx="362">
                  <c:v>3858.6861313868612</c:v>
                </c:pt>
                <c:pt idx="363">
                  <c:v>3282.3115117441953</c:v>
                </c:pt>
                <c:pt idx="364">
                  <c:v>3601.1266502506896</c:v>
                </c:pt>
                <c:pt idx="365">
                  <c:v>4395.1807228915659</c:v>
                </c:pt>
                <c:pt idx="366">
                  <c:v>5106.0105319652048</c:v>
                </c:pt>
                <c:pt idx="367">
                  <c:v>4982.8002864630471</c:v>
                </c:pt>
                <c:pt idx="368">
                  <c:v>5171.8210458456279</c:v>
                </c:pt>
                <c:pt idx="369">
                  <c:v>3608</c:v>
                </c:pt>
                <c:pt idx="370">
                  <c:v>5235.2567462803199</c:v>
                </c:pt>
                <c:pt idx="371">
                  <c:v>7989.4954751131218</c:v>
                </c:pt>
                <c:pt idx="372">
                  <c:v>6505.4572298091189</c:v>
                </c:pt>
                <c:pt idx="373">
                  <c:v>4850.234407947004</c:v>
                </c:pt>
                <c:pt idx="374">
                  <c:v>4380.1216966580978</c:v>
                </c:pt>
                <c:pt idx="375">
                  <c:v>3810.891068543734</c:v>
                </c:pt>
                <c:pt idx="376">
                  <c:v>4188.0190743234516</c:v>
                </c:pt>
                <c:pt idx="377">
                  <c:v>5293.5780227624218</c:v>
                </c:pt>
                <c:pt idx="378">
                  <c:v>5891.2322072810757</c:v>
                </c:pt>
                <c:pt idx="379">
                  <c:v>4681.1322861807002</c:v>
                </c:pt>
                <c:pt idx="380">
                  <c:v>6464.2361193245288</c:v>
                </c:pt>
                <c:pt idx="381">
                  <c:v>4443.7192493025614</c:v>
                </c:pt>
                <c:pt idx="382">
                  <c:v>4322.9796648703268</c:v>
                </c:pt>
                <c:pt idx="383">
                  <c:v>6900.8076307771935</c:v>
                </c:pt>
                <c:pt idx="384">
                  <c:v>6262.6244450248105</c:v>
                </c:pt>
                <c:pt idx="385">
                  <c:v>2725.5876927975496</c:v>
                </c:pt>
                <c:pt idx="386">
                  <c:v>5324.7133523280481</c:v>
                </c:pt>
                <c:pt idx="387">
                  <c:v>6123.4993677466491</c:v>
                </c:pt>
                <c:pt idx="388">
                  <c:v>6499.6893077516388</c:v>
                </c:pt>
                <c:pt idx="389">
                  <c:v>3818</c:v>
                </c:pt>
                <c:pt idx="390">
                  <c:v>7060.0249269096003</c:v>
                </c:pt>
                <c:pt idx="391">
                  <c:v>6348.3493761296468</c:v>
                </c:pt>
                <c:pt idx="392">
                  <c:v>4552</c:v>
                </c:pt>
                <c:pt idx="393">
                  <c:v>5190.7148482191942</c:v>
                </c:pt>
                <c:pt idx="394">
                  <c:v>4384.7212109220418</c:v>
                </c:pt>
                <c:pt idx="395">
                  <c:v>4851</c:v>
                </c:pt>
                <c:pt idx="396">
                  <c:v>4865</c:v>
                </c:pt>
                <c:pt idx="397">
                  <c:v>4625.6884664782938</c:v>
                </c:pt>
                <c:pt idx="398">
                  <c:v>6551.5286801991097</c:v>
                </c:pt>
                <c:pt idx="399">
                  <c:v>6417.0142128044445</c:v>
                </c:pt>
                <c:pt idx="400">
                  <c:v>4135.1319241564988</c:v>
                </c:pt>
                <c:pt idx="401">
                  <c:v>5502.8671287272991</c:v>
                </c:pt>
                <c:pt idx="402">
                  <c:v>7540.205693724909</c:v>
                </c:pt>
                <c:pt idx="403">
                  <c:v>7189.4023342053069</c:v>
                </c:pt>
                <c:pt idx="404">
                  <c:v>2690.3183344067206</c:v>
                </c:pt>
                <c:pt idx="405">
                  <c:v>5755.9179869524696</c:v>
                </c:pt>
                <c:pt idx="406">
                  <c:v>3251.0475116803423</c:v>
                </c:pt>
                <c:pt idx="407">
                  <c:v>4824</c:v>
                </c:pt>
                <c:pt idx="408">
                  <c:v>4921.0558205811285</c:v>
                </c:pt>
                <c:pt idx="409">
                  <c:v>5231.5734024393259</c:v>
                </c:pt>
                <c:pt idx="410">
                  <c:v>6364.6125381695656</c:v>
                </c:pt>
                <c:pt idx="411">
                  <c:v>5686.8389045509466</c:v>
                </c:pt>
                <c:pt idx="412">
                  <c:v>3859.6726883833858</c:v>
                </c:pt>
                <c:pt idx="413">
                  <c:v>4780.9857564449649</c:v>
                </c:pt>
                <c:pt idx="414">
                  <c:v>7283.3943048809097</c:v>
                </c:pt>
                <c:pt idx="415">
                  <c:v>4765.7979722915225</c:v>
                </c:pt>
                <c:pt idx="416">
                  <c:v>6335.898960426779</c:v>
                </c:pt>
                <c:pt idx="417">
                  <c:v>10509.026468030672</c:v>
                </c:pt>
                <c:pt idx="418">
                  <c:v>5058.3560531657176</c:v>
                </c:pt>
                <c:pt idx="419">
                  <c:v>4091.0045282067158</c:v>
                </c:pt>
                <c:pt idx="420">
                  <c:v>8103.3082494295941</c:v>
                </c:pt>
                <c:pt idx="421">
                  <c:v>4191.5681235788788</c:v>
                </c:pt>
                <c:pt idx="422">
                  <c:v>7692.3335257856497</c:v>
                </c:pt>
                <c:pt idx="423">
                  <c:v>5224.5852773053011</c:v>
                </c:pt>
                <c:pt idx="424">
                  <c:v>5397.2405096894081</c:v>
                </c:pt>
                <c:pt idx="425">
                  <c:v>3429.2120122660463</c:v>
                </c:pt>
                <c:pt idx="426">
                  <c:v>5233.4709451166054</c:v>
                </c:pt>
                <c:pt idx="427">
                  <c:v>4102.864427908039</c:v>
                </c:pt>
                <c:pt idx="428">
                  <c:v>3934.6346904869788</c:v>
                </c:pt>
                <c:pt idx="429">
                  <c:v>6191.4651108693206</c:v>
                </c:pt>
                <c:pt idx="430">
                  <c:v>4857.1470681046167</c:v>
                </c:pt>
                <c:pt idx="431">
                  <c:v>5523.1831786758985</c:v>
                </c:pt>
                <c:pt idx="432">
                  <c:v>4942.8580356379798</c:v>
                </c:pt>
                <c:pt idx="433">
                  <c:v>5592.0009182392296</c:v>
                </c:pt>
                <c:pt idx="434">
                  <c:v>5383</c:v>
                </c:pt>
                <c:pt idx="435">
                  <c:v>6741.7344555474074</c:v>
                </c:pt>
                <c:pt idx="436">
                  <c:v>5420.7871909961814</c:v>
                </c:pt>
                <c:pt idx="437">
                  <c:v>6213.388318451166</c:v>
                </c:pt>
                <c:pt idx="438">
                  <c:v>4730.1146761177888</c:v>
                </c:pt>
                <c:pt idx="439">
                  <c:v>5947.1962266543615</c:v>
                </c:pt>
                <c:pt idx="440">
                  <c:v>3732.9008296613274</c:v>
                </c:pt>
                <c:pt idx="441">
                  <c:v>7540.2514435673102</c:v>
                </c:pt>
                <c:pt idx="442">
                  <c:v>4949.4901562257783</c:v>
                </c:pt>
                <c:pt idx="443">
                  <c:v>4183.2077922077924</c:v>
                </c:pt>
                <c:pt idx="444">
                  <c:v>5761.3328699395715</c:v>
                </c:pt>
                <c:pt idx="445">
                  <c:v>3005.1991538383118</c:v>
                </c:pt>
                <c:pt idx="446">
                  <c:v>6366.7922812330989</c:v>
                </c:pt>
                <c:pt idx="447">
                  <c:v>5613.0428002251483</c:v>
                </c:pt>
                <c:pt idx="448">
                  <c:v>4239</c:v>
                </c:pt>
                <c:pt idx="449">
                  <c:v>6051.3878157503714</c:v>
                </c:pt>
                <c:pt idx="450">
                  <c:v>5060.2415490983194</c:v>
                </c:pt>
                <c:pt idx="451">
                  <c:v>6670.7902033885794</c:v>
                </c:pt>
                <c:pt idx="452">
                  <c:v>4471.3606164067551</c:v>
                </c:pt>
                <c:pt idx="453">
                  <c:v>3195.3225793086303</c:v>
                </c:pt>
                <c:pt idx="454">
                  <c:v>4195.8845298206425</c:v>
                </c:pt>
                <c:pt idx="455">
                  <c:v>6441.1923728574729</c:v>
                </c:pt>
                <c:pt idx="456">
                  <c:v>4489</c:v>
                </c:pt>
                <c:pt idx="457">
                  <c:v>4305.0326988144743</c:v>
                </c:pt>
                <c:pt idx="458">
                  <c:v>5167.2763799273052</c:v>
                </c:pt>
                <c:pt idx="459">
                  <c:v>3346.3347526713651</c:v>
                </c:pt>
                <c:pt idx="460">
                  <c:v>5746.8592572109528</c:v>
                </c:pt>
                <c:pt idx="461">
                  <c:v>4270.7219153331562</c:v>
                </c:pt>
                <c:pt idx="462">
                  <c:v>3532.4596352629264</c:v>
                </c:pt>
                <c:pt idx="463">
                  <c:v>3931.1246154366272</c:v>
                </c:pt>
                <c:pt idx="464">
                  <c:v>5399.7710480524693</c:v>
                </c:pt>
                <c:pt idx="465">
                  <c:v>3115.4658605974396</c:v>
                </c:pt>
                <c:pt idx="466">
                  <c:v>5483.6483307268645</c:v>
                </c:pt>
                <c:pt idx="467">
                  <c:v>3694.6277120456166</c:v>
                </c:pt>
                <c:pt idx="468">
                  <c:v>4219.001239375214</c:v>
                </c:pt>
                <c:pt idx="469">
                  <c:v>3723.2407160665384</c:v>
                </c:pt>
                <c:pt idx="470">
                  <c:v>6906.4534124932825</c:v>
                </c:pt>
                <c:pt idx="471">
                  <c:v>6398.6723472385229</c:v>
                </c:pt>
                <c:pt idx="472">
                  <c:v>4615.0834230355222</c:v>
                </c:pt>
                <c:pt idx="473">
                  <c:v>3424.9169875501734</c:v>
                </c:pt>
                <c:pt idx="474">
                  <c:v>2902.5989712211876</c:v>
                </c:pt>
                <c:pt idx="475">
                  <c:v>5664.6388207056452</c:v>
                </c:pt>
                <c:pt idx="476">
                  <c:v>4402.6049999999996</c:v>
                </c:pt>
                <c:pt idx="477">
                  <c:v>5041.0422527685378</c:v>
                </c:pt>
                <c:pt idx="478">
                  <c:v>5096.1464022854925</c:v>
                </c:pt>
                <c:pt idx="479">
                  <c:v>3556.661991696828</c:v>
                </c:pt>
                <c:pt idx="480">
                  <c:v>6306.268307845331</c:v>
                </c:pt>
                <c:pt idx="481">
                  <c:v>3936.326410237185</c:v>
                </c:pt>
                <c:pt idx="482">
                  <c:v>1564</c:v>
                </c:pt>
                <c:pt idx="483">
                  <c:v>3942.5992404122439</c:v>
                </c:pt>
                <c:pt idx="484">
                  <c:v>4740.8498421894592</c:v>
                </c:pt>
                <c:pt idx="485">
                  <c:v>3818.8354486844396</c:v>
                </c:pt>
                <c:pt idx="486">
                  <c:v>4299.6603936096317</c:v>
                </c:pt>
                <c:pt idx="487">
                  <c:v>4738.16887916627</c:v>
                </c:pt>
                <c:pt idx="488">
                  <c:v>3924.4881705639609</c:v>
                </c:pt>
                <c:pt idx="489">
                  <c:v>5111.3750132760351</c:v>
                </c:pt>
                <c:pt idx="490">
                  <c:v>6504.5680611405851</c:v>
                </c:pt>
                <c:pt idx="491">
                  <c:v>6071.1921861958945</c:v>
                </c:pt>
                <c:pt idx="492">
                  <c:v>4939.4343611909635</c:v>
                </c:pt>
                <c:pt idx="493">
                  <c:v>4500.6954262068966</c:v>
                </c:pt>
                <c:pt idx="494">
                  <c:v>5742.0255101444873</c:v>
                </c:pt>
                <c:pt idx="495">
                  <c:v>5542.0065582083826</c:v>
                </c:pt>
                <c:pt idx="496">
                  <c:v>4514.1135727018082</c:v>
                </c:pt>
                <c:pt idx="497">
                  <c:v>4282.4543498970534</c:v>
                </c:pt>
                <c:pt idx="498">
                  <c:v>5069.2180925666198</c:v>
                </c:pt>
                <c:pt idx="499">
                  <c:v>3939.3485904075856</c:v>
                </c:pt>
                <c:pt idx="500">
                  <c:v>4535.3793489959817</c:v>
                </c:pt>
                <c:pt idx="501">
                  <c:v>7743.6036686420248</c:v>
                </c:pt>
                <c:pt idx="502">
                  <c:v>0</c:v>
                </c:pt>
                <c:pt idx="503">
                  <c:v>4229.5200404382858</c:v>
                </c:pt>
                <c:pt idx="504">
                  <c:v>5288.995950711047</c:v>
                </c:pt>
                <c:pt idx="505">
                  <c:v>4553.0417209423504</c:v>
                </c:pt>
                <c:pt idx="506">
                  <c:v>4475.3459119496856</c:v>
                </c:pt>
                <c:pt idx="507">
                  <c:v>4977.8264426748119</c:v>
                </c:pt>
                <c:pt idx="508">
                  <c:v>4259.3284353275794</c:v>
                </c:pt>
                <c:pt idx="509">
                  <c:v>5714.8711950867537</c:v>
                </c:pt>
                <c:pt idx="510">
                  <c:v>4698.05597944906</c:v>
                </c:pt>
                <c:pt idx="511">
                  <c:v>4875.5812938028284</c:v>
                </c:pt>
                <c:pt idx="512">
                  <c:v>7460.4593645348359</c:v>
                </c:pt>
                <c:pt idx="513">
                  <c:v>4506.5975224794338</c:v>
                </c:pt>
                <c:pt idx="514">
                  <c:v>4549.0232632123116</c:v>
                </c:pt>
                <c:pt idx="515">
                  <c:v>4446.7490546672425</c:v>
                </c:pt>
                <c:pt idx="516">
                  <c:v>6407.4325262565517</c:v>
                </c:pt>
                <c:pt idx="517">
                  <c:v>3333.5590092614525</c:v>
                </c:pt>
                <c:pt idx="518">
                  <c:v>3675.105644149794</c:v>
                </c:pt>
                <c:pt idx="519">
                  <c:v>4254.8432121336045</c:v>
                </c:pt>
                <c:pt idx="520">
                  <c:v>3746.9893988965873</c:v>
                </c:pt>
                <c:pt idx="521">
                  <c:v>4264.5900074590072</c:v>
                </c:pt>
                <c:pt idx="522">
                  <c:v>5503.5262126878451</c:v>
                </c:pt>
                <c:pt idx="523">
                  <c:v>4278.8094469302087</c:v>
                </c:pt>
                <c:pt idx="524">
                  <c:v>5297.0498466533445</c:v>
                </c:pt>
                <c:pt idx="525">
                  <c:v>7010.8037268798616</c:v>
                </c:pt>
                <c:pt idx="526">
                  <c:v>4705.7963537229507</c:v>
                </c:pt>
                <c:pt idx="527">
                  <c:v>4761.1390922015689</c:v>
                </c:pt>
                <c:pt idx="528">
                  <c:v>5307.5166961557607</c:v>
                </c:pt>
                <c:pt idx="529">
                  <c:v>3712.9158936163885</c:v>
                </c:pt>
                <c:pt idx="530">
                  <c:v>4839.3025805615634</c:v>
                </c:pt>
                <c:pt idx="531">
                  <c:v>7687.6991641576415</c:v>
                </c:pt>
                <c:pt idx="532">
                  <c:v>3562.5881109384404</c:v>
                </c:pt>
                <c:pt idx="533">
                  <c:v>3123.8522183353762</c:v>
                </c:pt>
                <c:pt idx="534">
                  <c:v>5880.2186031944875</c:v>
                </c:pt>
                <c:pt idx="535">
                  <c:v>4755.8597146586253</c:v>
                </c:pt>
                <c:pt idx="536">
                  <c:v>275.25845810323176</c:v>
                </c:pt>
                <c:pt idx="537">
                  <c:v>5170.4878707196212</c:v>
                </c:pt>
                <c:pt idx="538">
                  <c:v>5117</c:v>
                </c:pt>
                <c:pt idx="539">
                  <c:v>6076.1870246222607</c:v>
                </c:pt>
                <c:pt idx="540">
                  <c:v>3458.848322991124</c:v>
                </c:pt>
                <c:pt idx="541">
                  <c:v>5027.9401081331898</c:v>
                </c:pt>
                <c:pt idx="542">
                  <c:v>4697.7714024618199</c:v>
                </c:pt>
                <c:pt idx="543">
                  <c:v>4827.1823276796949</c:v>
                </c:pt>
                <c:pt idx="544">
                  <c:v>4434.3492992041811</c:v>
                </c:pt>
                <c:pt idx="545">
                  <c:v>3300.7262579140288</c:v>
                </c:pt>
                <c:pt idx="546">
                  <c:v>4262.9705124534785</c:v>
                </c:pt>
                <c:pt idx="547">
                  <c:v>5747.871527116683</c:v>
                </c:pt>
                <c:pt idx="548">
                  <c:v>5551.2518578937825</c:v>
                </c:pt>
                <c:pt idx="549">
                  <c:v>6486.3439367197989</c:v>
                </c:pt>
                <c:pt idx="550">
                  <c:v>4043.8947320368852</c:v>
                </c:pt>
                <c:pt idx="551">
                  <c:v>5562.0451217977661</c:v>
                </c:pt>
                <c:pt idx="552">
                  <c:v>4728.1211402180015</c:v>
                </c:pt>
                <c:pt idx="553">
                  <c:v>4193.2307140937191</c:v>
                </c:pt>
                <c:pt idx="554">
                  <c:v>4889.6245669918371</c:v>
                </c:pt>
                <c:pt idx="555">
                  <c:v>5406</c:v>
                </c:pt>
                <c:pt idx="556">
                  <c:v>5411.2233977434735</c:v>
                </c:pt>
                <c:pt idx="557">
                  <c:v>1307.3289699537227</c:v>
                </c:pt>
                <c:pt idx="558">
                  <c:v>4940.9363121361812</c:v>
                </c:pt>
                <c:pt idx="559">
                  <c:v>4974.2231479087204</c:v>
                </c:pt>
                <c:pt idx="560">
                  <c:v>4696.4473935114802</c:v>
                </c:pt>
                <c:pt idx="561">
                  <c:v>1938.9811929565778</c:v>
                </c:pt>
                <c:pt idx="562">
                  <c:v>3358</c:v>
                </c:pt>
                <c:pt idx="563">
                  <c:v>3028.5043270043379</c:v>
                </c:pt>
                <c:pt idx="564">
                  <c:v>6439.1193686954002</c:v>
                </c:pt>
                <c:pt idx="565">
                  <c:v>6207.800237837454</c:v>
                </c:pt>
                <c:pt idx="566">
                  <c:v>4932.7776037420072</c:v>
                </c:pt>
                <c:pt idx="567">
                  <c:v>5271.8979029628381</c:v>
                </c:pt>
                <c:pt idx="568">
                  <c:v>5109.4554155179203</c:v>
                </c:pt>
                <c:pt idx="569">
                  <c:v>2633.4058407878838</c:v>
                </c:pt>
                <c:pt idx="570">
                  <c:v>5398.9525411811974</c:v>
                </c:pt>
                <c:pt idx="571">
                  <c:v>4957.7982969484165</c:v>
                </c:pt>
                <c:pt idx="572">
                  <c:v>3228</c:v>
                </c:pt>
                <c:pt idx="573">
                  <c:v>5469.100825471698</c:v>
                </c:pt>
                <c:pt idx="574">
                  <c:v>3528.5081077153745</c:v>
                </c:pt>
                <c:pt idx="575">
                  <c:v>4776.0162397009253</c:v>
                </c:pt>
                <c:pt idx="576">
                  <c:v>2588.2174014426068</c:v>
                </c:pt>
                <c:pt idx="577">
                  <c:v>4141.1296195008854</c:v>
                </c:pt>
                <c:pt idx="578">
                  <c:v>4593.4095054391764</c:v>
                </c:pt>
                <c:pt idx="579">
                  <c:v>4104.5744431418525</c:v>
                </c:pt>
                <c:pt idx="580">
                  <c:v>3683.4957618494227</c:v>
                </c:pt>
                <c:pt idx="581">
                  <c:v>2017.6174142920281</c:v>
                </c:pt>
                <c:pt idx="582">
                  <c:v>5035.2156978847988</c:v>
                </c:pt>
                <c:pt idx="583">
                  <c:v>4033.1411202602421</c:v>
                </c:pt>
                <c:pt idx="584">
                  <c:v>4199.7298150968027</c:v>
                </c:pt>
                <c:pt idx="585">
                  <c:v>4734.3525685253717</c:v>
                </c:pt>
                <c:pt idx="586">
                  <c:v>4221.8898549538671</c:v>
                </c:pt>
                <c:pt idx="587">
                  <c:v>6075.8702975592823</c:v>
                </c:pt>
                <c:pt idx="588">
                  <c:v>4010.2187912412592</c:v>
                </c:pt>
                <c:pt idx="589">
                  <c:v>3742.2248039346005</c:v>
                </c:pt>
                <c:pt idx="590">
                  <c:v>4445.4869555852711</c:v>
                </c:pt>
                <c:pt idx="591">
                  <c:v>5498.7216850828727</c:v>
                </c:pt>
                <c:pt idx="592">
                  <c:v>4718.3050291196214</c:v>
                </c:pt>
                <c:pt idx="593">
                  <c:v>7042.5030757851819</c:v>
                </c:pt>
                <c:pt idx="594">
                  <c:v>6164.884513242142</c:v>
                </c:pt>
                <c:pt idx="595">
                  <c:v>4556.1816060856654</c:v>
                </c:pt>
                <c:pt idx="596">
                  <c:v>3344.5384990460038</c:v>
                </c:pt>
                <c:pt idx="597">
                  <c:v>5007</c:v>
                </c:pt>
                <c:pt idx="598">
                  <c:v>5523.4497553450483</c:v>
                </c:pt>
                <c:pt idx="599">
                  <c:v>4803.0294446060443</c:v>
                </c:pt>
                <c:pt idx="600">
                  <c:v>3861.3317618299284</c:v>
                </c:pt>
                <c:pt idx="601">
                  <c:v>5505.6427791462456</c:v>
                </c:pt>
                <c:pt idx="602">
                  <c:v>5188.8298032213006</c:v>
                </c:pt>
                <c:pt idx="603">
                  <c:v>4005.9848932019408</c:v>
                </c:pt>
                <c:pt idx="604">
                  <c:v>4491.4101124702083</c:v>
                </c:pt>
                <c:pt idx="605">
                  <c:v>5453.0246600479522</c:v>
                </c:pt>
                <c:pt idx="606">
                  <c:v>5107.3389250189393</c:v>
                </c:pt>
                <c:pt idx="607">
                  <c:v>5362.5798495805011</c:v>
                </c:pt>
                <c:pt idx="608">
                  <c:v>2702.5851619644723</c:v>
                </c:pt>
                <c:pt idx="609">
                  <c:v>5428.6098222934033</c:v>
                </c:pt>
                <c:pt idx="610">
                  <c:v>3492.3327602587883</c:v>
                </c:pt>
                <c:pt idx="611">
                  <c:v>5575.0951849021103</c:v>
                </c:pt>
                <c:pt idx="612">
                  <c:v>6043.769417160659</c:v>
                </c:pt>
                <c:pt idx="613">
                  <c:v>4167.4687790816442</c:v>
                </c:pt>
                <c:pt idx="614">
                  <c:v>4676.2751259831393</c:v>
                </c:pt>
                <c:pt idx="615">
                  <c:v>1393</c:v>
                </c:pt>
                <c:pt idx="616">
                  <c:v>3626.6459555235087</c:v>
                </c:pt>
                <c:pt idx="617">
                  <c:v>5105.0821776265275</c:v>
                </c:pt>
                <c:pt idx="618">
                  <c:v>4695.8579881656806</c:v>
                </c:pt>
                <c:pt idx="619">
                  <c:v>4867.5560795873253</c:v>
                </c:pt>
                <c:pt idx="620">
                  <c:v>3695.9186853962365</c:v>
                </c:pt>
                <c:pt idx="621">
                  <c:v>0</c:v>
                </c:pt>
                <c:pt idx="622">
                  <c:v>3688.7532430476294</c:v>
                </c:pt>
                <c:pt idx="623">
                  <c:v>3187.9195339338767</c:v>
                </c:pt>
                <c:pt idx="624">
                  <c:v>5885.1148888335429</c:v>
                </c:pt>
                <c:pt idx="625">
                  <c:v>5382.3407428791379</c:v>
                </c:pt>
                <c:pt idx="626">
                  <c:v>4501.7255902999359</c:v>
                </c:pt>
                <c:pt idx="627">
                  <c:v>4250.9545825517962</c:v>
                </c:pt>
                <c:pt idx="628">
                  <c:v>4327.8942725860006</c:v>
                </c:pt>
                <c:pt idx="629">
                  <c:v>6424.5747587938686</c:v>
                </c:pt>
                <c:pt idx="630">
                  <c:v>6405.2598673982166</c:v>
                </c:pt>
                <c:pt idx="631">
                  <c:v>6322.0657350915171</c:v>
                </c:pt>
                <c:pt idx="632">
                  <c:v>4621.4281192669796</c:v>
                </c:pt>
                <c:pt idx="633">
                  <c:v>5157.0811390375366</c:v>
                </c:pt>
                <c:pt idx="634">
                  <c:v>4272.6278286716124</c:v>
                </c:pt>
                <c:pt idx="635">
                  <c:v>4983.2569228339726</c:v>
                </c:pt>
                <c:pt idx="636">
                  <c:v>5494.7621754295315</c:v>
                </c:pt>
                <c:pt idx="637">
                  <c:v>6153.5675803087588</c:v>
                </c:pt>
                <c:pt idx="638">
                  <c:v>4875.5911146617564</c:v>
                </c:pt>
                <c:pt idx="639">
                  <c:v>3748</c:v>
                </c:pt>
                <c:pt idx="640">
                  <c:v>7787.3290220758208</c:v>
                </c:pt>
                <c:pt idx="641">
                  <c:v>4888.9991571829914</c:v>
                </c:pt>
                <c:pt idx="642">
                  <c:v>4850.6140143957846</c:v>
                </c:pt>
                <c:pt idx="643">
                  <c:v>4079.1090371783584</c:v>
                </c:pt>
                <c:pt idx="644">
                  <c:v>4723</c:v>
                </c:pt>
                <c:pt idx="645">
                  <c:v>6492.7225512994892</c:v>
                </c:pt>
                <c:pt idx="646">
                  <c:v>6664.5905024743051</c:v>
                </c:pt>
                <c:pt idx="647">
                  <c:v>5225.5327928738843</c:v>
                </c:pt>
                <c:pt idx="648">
                  <c:v>3420.8859461809748</c:v>
                </c:pt>
                <c:pt idx="649">
                  <c:v>8362.0062626098079</c:v>
                </c:pt>
                <c:pt idx="650">
                  <c:v>5181.8044830521421</c:v>
                </c:pt>
                <c:pt idx="651">
                  <c:v>5086</c:v>
                </c:pt>
                <c:pt idx="652">
                  <c:v>4051.7380590559465</c:v>
                </c:pt>
                <c:pt idx="653">
                  <c:v>3297.2524882261528</c:v>
                </c:pt>
                <c:pt idx="654">
                  <c:v>2739.9141019800618</c:v>
                </c:pt>
                <c:pt idx="655">
                  <c:v>3953.9902671535651</c:v>
                </c:pt>
                <c:pt idx="656">
                  <c:v>5549.5970440996971</c:v>
                </c:pt>
                <c:pt idx="657">
                  <c:v>5097</c:v>
                </c:pt>
                <c:pt idx="658">
                  <c:v>3452.2373211624827</c:v>
                </c:pt>
                <c:pt idx="659">
                  <c:v>5929.0333627967384</c:v>
                </c:pt>
                <c:pt idx="660">
                  <c:v>5029</c:v>
                </c:pt>
                <c:pt idx="661">
                  <c:v>3928.8983424781172</c:v>
                </c:pt>
                <c:pt idx="662">
                  <c:v>4835.5087063687688</c:v>
                </c:pt>
                <c:pt idx="663">
                  <c:v>4850.4468259946589</c:v>
                </c:pt>
                <c:pt idx="664">
                  <c:v>4404.8473109910337</c:v>
                </c:pt>
                <c:pt idx="665">
                  <c:v>4330.6770407671484</c:v>
                </c:pt>
                <c:pt idx="666">
                  <c:v>3352.0344870130566</c:v>
                </c:pt>
                <c:pt idx="667">
                  <c:v>5152.3338317048519</c:v>
                </c:pt>
                <c:pt idx="668">
                  <c:v>5545.282846810057</c:v>
                </c:pt>
                <c:pt idx="669">
                  <c:v>3686.6130449690768</c:v>
                </c:pt>
                <c:pt idx="670">
                  <c:v>5131.3705749666251</c:v>
                </c:pt>
                <c:pt idx="671">
                  <c:v>4279.5327087541364</c:v>
                </c:pt>
                <c:pt idx="672">
                  <c:v>2633.1420915260137</c:v>
                </c:pt>
                <c:pt idx="673">
                  <c:v>5130.2067868504773</c:v>
                </c:pt>
                <c:pt idx="674">
                  <c:v>4131.8812682827038</c:v>
                </c:pt>
                <c:pt idx="675">
                  <c:v>3693.5604920819237</c:v>
                </c:pt>
                <c:pt idx="676">
                  <c:v>4799.9558593949941</c:v>
                </c:pt>
                <c:pt idx="677">
                  <c:v>4388.9589992663514</c:v>
                </c:pt>
                <c:pt idx="678">
                  <c:v>6293.0722963971994</c:v>
                </c:pt>
                <c:pt idx="679">
                  <c:v>6484.0761969316227</c:v>
                </c:pt>
                <c:pt idx="680">
                  <c:v>4960.5236351247768</c:v>
                </c:pt>
                <c:pt idx="681">
                  <c:v>4689.7701678657077</c:v>
                </c:pt>
                <c:pt idx="682">
                  <c:v>3125.4540675944863</c:v>
                </c:pt>
                <c:pt idx="683">
                  <c:v>4447.3027359508769</c:v>
                </c:pt>
                <c:pt idx="684">
                  <c:v>3547.0198773792408</c:v>
                </c:pt>
                <c:pt idx="685">
                  <c:v>4291.0367532074815</c:v>
                </c:pt>
                <c:pt idx="686">
                  <c:v>3951.1457792104511</c:v>
                </c:pt>
                <c:pt idx="687">
                  <c:v>5482.0729929555337</c:v>
                </c:pt>
                <c:pt idx="688">
                  <c:v>4136.7934548428184</c:v>
                </c:pt>
                <c:pt idx="689">
                  <c:v>3581.4763968160041</c:v>
                </c:pt>
                <c:pt idx="690">
                  <c:v>4337.0785480312852</c:v>
                </c:pt>
                <c:pt idx="691">
                  <c:v>2864.0405916324307</c:v>
                </c:pt>
                <c:pt idx="692">
                  <c:v>4404.6727814678043</c:v>
                </c:pt>
                <c:pt idx="693">
                  <c:v>5281.002690353429</c:v>
                </c:pt>
                <c:pt idx="694">
                  <c:v>3690.3388772679732</c:v>
                </c:pt>
                <c:pt idx="695">
                  <c:v>4670.7933179434176</c:v>
                </c:pt>
                <c:pt idx="696">
                  <c:v>6431.3247173882555</c:v>
                </c:pt>
                <c:pt idx="697">
                  <c:v>6132.531550303981</c:v>
                </c:pt>
                <c:pt idx="698">
                  <c:v>2524.30606031976</c:v>
                </c:pt>
                <c:pt idx="699">
                  <c:v>3760.9533084905802</c:v>
                </c:pt>
                <c:pt idx="700">
                  <c:v>4516.2040358744398</c:v>
                </c:pt>
                <c:pt idx="701">
                  <c:v>5454.6582403106149</c:v>
                </c:pt>
                <c:pt idx="702">
                  <c:v>4609.1987312258107</c:v>
                </c:pt>
                <c:pt idx="703">
                  <c:v>4577.6026532577298</c:v>
                </c:pt>
                <c:pt idx="704">
                  <c:v>7835.8981551810703</c:v>
                </c:pt>
                <c:pt idx="705">
                  <c:v>5718.6754748680214</c:v>
                </c:pt>
                <c:pt idx="706">
                  <c:v>5544.2280663226093</c:v>
                </c:pt>
                <c:pt idx="707">
                  <c:v>3922.4193840683602</c:v>
                </c:pt>
                <c:pt idx="708">
                  <c:v>4579.4287057914862</c:v>
                </c:pt>
                <c:pt idx="709">
                  <c:v>4492.7510812455421</c:v>
                </c:pt>
                <c:pt idx="710">
                  <c:v>3968.8337151584574</c:v>
                </c:pt>
                <c:pt idx="711">
                  <c:v>4526.8215860347636</c:v>
                </c:pt>
                <c:pt idx="712">
                  <c:v>5386.8974927381132</c:v>
                </c:pt>
                <c:pt idx="713">
                  <c:v>3168.99560729323</c:v>
                </c:pt>
                <c:pt idx="714">
                  <c:v>3948.1946654473404</c:v>
                </c:pt>
                <c:pt idx="715">
                  <c:v>4947.2757235225772</c:v>
                </c:pt>
                <c:pt idx="716">
                  <c:v>4631.7394041233119</c:v>
                </c:pt>
                <c:pt idx="717">
                  <c:v>4316.7550822700678</c:v>
                </c:pt>
                <c:pt idx="718">
                  <c:v>5033.6322686055064</c:v>
                </c:pt>
                <c:pt idx="719">
                  <c:v>7663.3905822127763</c:v>
                </c:pt>
                <c:pt idx="720">
                  <c:v>3117.1309082902817</c:v>
                </c:pt>
                <c:pt idx="721">
                  <c:v>4023.9903377404598</c:v>
                </c:pt>
                <c:pt idx="722">
                  <c:v>3181.1005410911885</c:v>
                </c:pt>
                <c:pt idx="723">
                  <c:v>4100.8822594243047</c:v>
                </c:pt>
                <c:pt idx="724">
                  <c:v>5233.6084109089206</c:v>
                </c:pt>
                <c:pt idx="725">
                  <c:v>5229.2748655107316</c:v>
                </c:pt>
                <c:pt idx="726">
                  <c:v>5354.3689014029806</c:v>
                </c:pt>
                <c:pt idx="727">
                  <c:v>3305.7469406773425</c:v>
                </c:pt>
                <c:pt idx="728">
                  <c:v>2634.319156461921</c:v>
                </c:pt>
                <c:pt idx="729">
                  <c:v>5459.4433546132277</c:v>
                </c:pt>
                <c:pt idx="730">
                  <c:v>6665.5040005771798</c:v>
                </c:pt>
                <c:pt idx="731">
                  <c:v>4787.9188074622871</c:v>
                </c:pt>
                <c:pt idx="732">
                  <c:v>3253.9969185258228</c:v>
                </c:pt>
                <c:pt idx="733">
                  <c:v>4410.5043066322141</c:v>
                </c:pt>
                <c:pt idx="734">
                  <c:v>3773.2483691244402</c:v>
                </c:pt>
                <c:pt idx="735">
                  <c:v>4914</c:v>
                </c:pt>
                <c:pt idx="736">
                  <c:v>4126.6880998371171</c:v>
                </c:pt>
                <c:pt idx="737">
                  <c:v>5795.989118011239</c:v>
                </c:pt>
                <c:pt idx="738">
                  <c:v>5895.9416563256509</c:v>
                </c:pt>
                <c:pt idx="739">
                  <c:v>3460.5889698396541</c:v>
                </c:pt>
                <c:pt idx="740">
                  <c:v>4386.1391867532529</c:v>
                </c:pt>
                <c:pt idx="741">
                  <c:v>4752.8545586517412</c:v>
                </c:pt>
                <c:pt idx="742">
                  <c:v>4396.9491879684801</c:v>
                </c:pt>
                <c:pt idx="743">
                  <c:v>4626.4917279472274</c:v>
                </c:pt>
                <c:pt idx="744">
                  <c:v>5887.9799393708481</c:v>
                </c:pt>
                <c:pt idx="745">
                  <c:v>3513.5772547610491</c:v>
                </c:pt>
                <c:pt idx="746">
                  <c:v>4522.5868207253106</c:v>
                </c:pt>
                <c:pt idx="747">
                  <c:v>4157.1211591366628</c:v>
                </c:pt>
                <c:pt idx="748">
                  <c:v>4876.09491448484</c:v>
                </c:pt>
                <c:pt idx="749">
                  <c:v>5015.3153552722388</c:v>
                </c:pt>
                <c:pt idx="750">
                  <c:v>4775.4810614353901</c:v>
                </c:pt>
                <c:pt idx="751">
                  <c:v>4000.8781445999034</c:v>
                </c:pt>
                <c:pt idx="752">
                  <c:v>6152.8464772420793</c:v>
                </c:pt>
                <c:pt idx="753">
                  <c:v>4200.6679021701684</c:v>
                </c:pt>
                <c:pt idx="754">
                  <c:v>4600.7499598161185</c:v>
                </c:pt>
                <c:pt idx="755">
                  <c:v>4144.7352410566909</c:v>
                </c:pt>
                <c:pt idx="756">
                  <c:v>6465.7424038945774</c:v>
                </c:pt>
                <c:pt idx="757">
                  <c:v>5056.711698425278</c:v>
                </c:pt>
                <c:pt idx="758">
                  <c:v>3258.0000624241375</c:v>
                </c:pt>
                <c:pt idx="759">
                  <c:v>9497.918308188946</c:v>
                </c:pt>
                <c:pt idx="760">
                  <c:v>3216.9332808339896</c:v>
                </c:pt>
                <c:pt idx="761">
                  <c:v>4965.45534150613</c:v>
                </c:pt>
                <c:pt idx="762">
                  <c:v>4953.8265041130826</c:v>
                </c:pt>
                <c:pt idx="763">
                  <c:v>3980.0313224910951</c:v>
                </c:pt>
                <c:pt idx="764">
                  <c:v>3901.4739460775704</c:v>
                </c:pt>
                <c:pt idx="765">
                  <c:v>5269.8257146590622</c:v>
                </c:pt>
                <c:pt idx="766">
                  <c:v>4622.0461559811265</c:v>
                </c:pt>
                <c:pt idx="767">
                  <c:v>3091.9500907772726</c:v>
                </c:pt>
                <c:pt idx="768">
                  <c:v>3953.4920290882574</c:v>
                </c:pt>
                <c:pt idx="769">
                  <c:v>4229</c:v>
                </c:pt>
                <c:pt idx="770">
                  <c:v>6015.6501131185669</c:v>
                </c:pt>
                <c:pt idx="771">
                  <c:v>4663.0694442508466</c:v>
                </c:pt>
                <c:pt idx="772">
                  <c:v>4059</c:v>
                </c:pt>
                <c:pt idx="773">
                  <c:v>5355.5974217734592</c:v>
                </c:pt>
                <c:pt idx="774">
                  <c:v>3876.9575239229125</c:v>
                </c:pt>
                <c:pt idx="775">
                  <c:v>4444.4118487070627</c:v>
                </c:pt>
                <c:pt idx="776">
                  <c:v>3013.3512594886515</c:v>
                </c:pt>
                <c:pt idx="777">
                  <c:v>3757.2927872329328</c:v>
                </c:pt>
                <c:pt idx="778">
                  <c:v>3960.9609722942637</c:v>
                </c:pt>
                <c:pt idx="779">
                  <c:v>3499.1423220973784</c:v>
                </c:pt>
                <c:pt idx="780">
                  <c:v>4712.9206497105988</c:v>
                </c:pt>
                <c:pt idx="781">
                  <c:v>4733.8489148522358</c:v>
                </c:pt>
                <c:pt idx="782">
                  <c:v>4158.4523171198771</c:v>
                </c:pt>
                <c:pt idx="783">
                  <c:v>4702.001484362163</c:v>
                </c:pt>
                <c:pt idx="784">
                  <c:v>2991.1238158150377</c:v>
                </c:pt>
                <c:pt idx="785">
                  <c:v>5153.5966136414554</c:v>
                </c:pt>
                <c:pt idx="786">
                  <c:v>3648.1477158091948</c:v>
                </c:pt>
                <c:pt idx="787">
                  <c:v>5170.5325054264667</c:v>
                </c:pt>
                <c:pt idx="788">
                  <c:v>4826.2971195471191</c:v>
                </c:pt>
                <c:pt idx="789">
                  <c:v>5256.8797203615413</c:v>
                </c:pt>
                <c:pt idx="790">
                  <c:v>3453.8234803774467</c:v>
                </c:pt>
                <c:pt idx="791">
                  <c:v>5815.2228044506446</c:v>
                </c:pt>
                <c:pt idx="792">
                  <c:v>4292.4986607765295</c:v>
                </c:pt>
                <c:pt idx="793">
                  <c:v>3784.7254093732354</c:v>
                </c:pt>
                <c:pt idx="794">
                  <c:v>2359.8522514266674</c:v>
                </c:pt>
                <c:pt idx="795">
                  <c:v>6692.9847844463229</c:v>
                </c:pt>
                <c:pt idx="796">
                  <c:v>4206.2463932566052</c:v>
                </c:pt>
                <c:pt idx="797">
                  <c:v>4168.0898106192635</c:v>
                </c:pt>
                <c:pt idx="798">
                  <c:v>4675.7818341679731</c:v>
                </c:pt>
                <c:pt idx="799">
                  <c:v>0</c:v>
                </c:pt>
                <c:pt idx="800">
                  <c:v>4425.4530607337665</c:v>
                </c:pt>
                <c:pt idx="801">
                  <c:v>4693.9568835098335</c:v>
                </c:pt>
                <c:pt idx="802">
                  <c:v>5064.872974764211</c:v>
                </c:pt>
                <c:pt idx="803">
                  <c:v>3947.9647944159669</c:v>
                </c:pt>
                <c:pt idx="804">
                  <c:v>4646.9178987564865</c:v>
                </c:pt>
                <c:pt idx="805">
                  <c:v>4353.5008441634927</c:v>
                </c:pt>
                <c:pt idx="806">
                  <c:v>4132.4824513584635</c:v>
                </c:pt>
                <c:pt idx="807">
                  <c:v>3915.1069262473611</c:v>
                </c:pt>
                <c:pt idx="808">
                  <c:v>4547.9496059011417</c:v>
                </c:pt>
                <c:pt idx="809">
                  <c:v>4384.6776850367587</c:v>
                </c:pt>
                <c:pt idx="810">
                  <c:v>3174.2258837356476</c:v>
                </c:pt>
                <c:pt idx="811">
                  <c:v>3675.4703983948166</c:v>
                </c:pt>
                <c:pt idx="812">
                  <c:v>5017.0345357221695</c:v>
                </c:pt>
                <c:pt idx="813">
                  <c:v>3957.7668219742118</c:v>
                </c:pt>
                <c:pt idx="814">
                  <c:v>6637.1624837228928</c:v>
                </c:pt>
                <c:pt idx="815">
                  <c:v>4257.1580768625809</c:v>
                </c:pt>
                <c:pt idx="816">
                  <c:v>4380.2189940028611</c:v>
                </c:pt>
                <c:pt idx="817">
                  <c:v>3026.3438145752984</c:v>
                </c:pt>
                <c:pt idx="818">
                  <c:v>2928.7734471157792</c:v>
                </c:pt>
                <c:pt idx="819">
                  <c:v>4729.8605440166448</c:v>
                </c:pt>
                <c:pt idx="820">
                  <c:v>4907.8911380299651</c:v>
                </c:pt>
                <c:pt idx="821">
                  <c:v>6938.537179586463</c:v>
                </c:pt>
                <c:pt idx="822">
                  <c:v>4697.2870559497987</c:v>
                </c:pt>
                <c:pt idx="823">
                  <c:v>3989</c:v>
                </c:pt>
                <c:pt idx="824">
                  <c:v>4446.0429671387319</c:v>
                </c:pt>
                <c:pt idx="825">
                  <c:v>4776.3558003632634</c:v>
                </c:pt>
                <c:pt idx="826">
                  <c:v>4567.8587907895326</c:v>
                </c:pt>
                <c:pt idx="827">
                  <c:v>3220.0691463399371</c:v>
                </c:pt>
                <c:pt idx="828">
                  <c:v>3388.7852653258569</c:v>
                </c:pt>
                <c:pt idx="829">
                  <c:v>6882.8951176596338</c:v>
                </c:pt>
                <c:pt idx="830">
                  <c:v>4593.7224954698422</c:v>
                </c:pt>
                <c:pt idx="831">
                  <c:v>4414.5343715541594</c:v>
                </c:pt>
                <c:pt idx="832">
                  <c:v>5434.258648004833</c:v>
                </c:pt>
                <c:pt idx="833">
                  <c:v>5378.5276686897532</c:v>
                </c:pt>
                <c:pt idx="834">
                  <c:v>5172.8235264214727</c:v>
                </c:pt>
                <c:pt idx="835">
                  <c:v>4437.1748908781537</c:v>
                </c:pt>
                <c:pt idx="836">
                  <c:v>4145.9755507819391</c:v>
                </c:pt>
                <c:pt idx="837">
                  <c:v>4748.3038130887253</c:v>
                </c:pt>
                <c:pt idx="838">
                  <c:v>5629.6743415326991</c:v>
                </c:pt>
                <c:pt idx="839">
                  <c:v>3066.6227469976789</c:v>
                </c:pt>
                <c:pt idx="840">
                  <c:v>3113.999772598067</c:v>
                </c:pt>
                <c:pt idx="841">
                  <c:v>10242.619884862306</c:v>
                </c:pt>
                <c:pt idx="842">
                  <c:v>4683.7874117444462</c:v>
                </c:pt>
                <c:pt idx="843">
                  <c:v>2715.1851281986605</c:v>
                </c:pt>
                <c:pt idx="844">
                  <c:v>3727.3249445405622</c:v>
                </c:pt>
                <c:pt idx="845">
                  <c:v>4033.6007655743915</c:v>
                </c:pt>
                <c:pt idx="846">
                  <c:v>3951.6263361807405</c:v>
                </c:pt>
                <c:pt idx="847">
                  <c:v>5807.688281118646</c:v>
                </c:pt>
                <c:pt idx="848">
                  <c:v>4528.659017729774</c:v>
                </c:pt>
                <c:pt idx="849">
                  <c:v>4308.9013628021403</c:v>
                </c:pt>
                <c:pt idx="850">
                  <c:v>4940.9823858104019</c:v>
                </c:pt>
                <c:pt idx="851">
                  <c:v>4505.6209544441508</c:v>
                </c:pt>
                <c:pt idx="852">
                  <c:v>4509.2870309597956</c:v>
                </c:pt>
                <c:pt idx="853">
                  <c:v>-351.03181773544111</c:v>
                </c:pt>
                <c:pt idx="854">
                  <c:v>4284.484988627748</c:v>
                </c:pt>
                <c:pt idx="855">
                  <c:v>3731.3907401907691</c:v>
                </c:pt>
                <c:pt idx="856">
                  <c:v>4530.5837563451778</c:v>
                </c:pt>
                <c:pt idx="857">
                  <c:v>3743.2559796240271</c:v>
                </c:pt>
                <c:pt idx="858">
                  <c:v>4841.897196521868</c:v>
                </c:pt>
                <c:pt idx="859">
                  <c:v>4843.7268303140745</c:v>
                </c:pt>
                <c:pt idx="860">
                  <c:v>4175.0804679824951</c:v>
                </c:pt>
                <c:pt idx="861">
                  <c:v>3660.8341802102323</c:v>
                </c:pt>
                <c:pt idx="862">
                  <c:v>4599.3846041772013</c:v>
                </c:pt>
                <c:pt idx="863">
                  <c:v>1310.3512504155017</c:v>
                </c:pt>
                <c:pt idx="864">
                  <c:v>4014.8259429182935</c:v>
                </c:pt>
                <c:pt idx="865">
                  <c:v>6477.5302461783422</c:v>
                </c:pt>
                <c:pt idx="866">
                  <c:v>4358.5824892910041</c:v>
                </c:pt>
                <c:pt idx="867">
                  <c:v>3368.6897868532897</c:v>
                </c:pt>
                <c:pt idx="868">
                  <c:v>3925.7384287088244</c:v>
                </c:pt>
                <c:pt idx="869">
                  <c:v>4424.8730725836776</c:v>
                </c:pt>
                <c:pt idx="870">
                  <c:v>4339.2863445329367</c:v>
                </c:pt>
                <c:pt idx="871">
                  <c:v>4902.8449805474202</c:v>
                </c:pt>
                <c:pt idx="872">
                  <c:v>3534.8669037338077</c:v>
                </c:pt>
                <c:pt idx="873">
                  <c:v>1616.3759522600305</c:v>
                </c:pt>
                <c:pt idx="874">
                  <c:v>4791.3255103189795</c:v>
                </c:pt>
                <c:pt idx="875">
                  <c:v>4380.2751640946863</c:v>
                </c:pt>
                <c:pt idx="876">
                  <c:v>2992.9259259259261</c:v>
                </c:pt>
                <c:pt idx="877">
                  <c:v>4207.9338694113867</c:v>
                </c:pt>
                <c:pt idx="878">
                  <c:v>3465.4756192959585</c:v>
                </c:pt>
                <c:pt idx="879">
                  <c:v>5287.8074745186859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219392"/>
        <c:axId val="168221312"/>
      </c:lineChart>
      <c:lineChart>
        <c:grouping val="standard"/>
        <c:varyColors val="0"/>
        <c:ser>
          <c:idx val="0"/>
          <c:order val="0"/>
          <c:tx>
            <c:strRef>
              <c:f>'Maskinomkostn salgsafgrøder'!$A$92</c:f>
              <c:strCache>
                <c:ptCount val="1"/>
                <c:pt idx="0">
                  <c:v>Korn</c:v>
                </c:pt>
              </c:strCache>
            </c:strRef>
          </c:tx>
          <c:marker>
            <c:symbol val="none"/>
          </c:marker>
          <c:cat>
            <c:numRef>
              <c:f>'Maskinomkostn salgsafgrøder'!$B$91:$AGW$91</c:f>
              <c:numCache>
                <c:formatCode>General</c:formatCode>
                <c:ptCount val="880"/>
              </c:numCache>
            </c:numRef>
          </c:cat>
          <c:val>
            <c:numRef>
              <c:f>'Maskinomkostn salgsafgrøder'!$B$92:$AGW$92</c:f>
              <c:numCache>
                <c:formatCode>_ * #,##0.0_ ;_ * \-#,##0.0_ ;_ * "-"??_ ;_ @_ </c:formatCode>
                <c:ptCount val="880"/>
                <c:pt idx="0">
                  <c:v>16.8</c:v>
                </c:pt>
                <c:pt idx="1">
                  <c:v>17.299999999999997</c:v>
                </c:pt>
                <c:pt idx="2">
                  <c:v>18.5</c:v>
                </c:pt>
                <c:pt idx="3">
                  <c:v>19.399999999999999</c:v>
                </c:pt>
                <c:pt idx="4">
                  <c:v>19.5</c:v>
                </c:pt>
                <c:pt idx="5">
                  <c:v>20</c:v>
                </c:pt>
                <c:pt idx="6">
                  <c:v>20.399999999999999</c:v>
                </c:pt>
                <c:pt idx="7">
                  <c:v>21.5</c:v>
                </c:pt>
                <c:pt idx="8">
                  <c:v>23.8</c:v>
                </c:pt>
                <c:pt idx="9">
                  <c:v>23.9</c:v>
                </c:pt>
                <c:pt idx="10">
                  <c:v>24.4</c:v>
                </c:pt>
                <c:pt idx="11">
                  <c:v>25</c:v>
                </c:pt>
                <c:pt idx="12">
                  <c:v>25.799999999999997</c:v>
                </c:pt>
                <c:pt idx="13">
                  <c:v>26.599999999999998</c:v>
                </c:pt>
                <c:pt idx="14">
                  <c:v>28</c:v>
                </c:pt>
                <c:pt idx="15">
                  <c:v>29.4</c:v>
                </c:pt>
                <c:pt idx="16">
                  <c:v>29.6</c:v>
                </c:pt>
                <c:pt idx="17">
                  <c:v>29.9</c:v>
                </c:pt>
                <c:pt idx="18">
                  <c:v>30.5</c:v>
                </c:pt>
                <c:pt idx="19">
                  <c:v>31.099999999999998</c:v>
                </c:pt>
                <c:pt idx="20">
                  <c:v>31.299999999999997</c:v>
                </c:pt>
                <c:pt idx="21">
                  <c:v>31.5</c:v>
                </c:pt>
                <c:pt idx="22">
                  <c:v>32</c:v>
                </c:pt>
                <c:pt idx="23">
                  <c:v>32.6</c:v>
                </c:pt>
                <c:pt idx="24">
                  <c:v>32.700000000000003</c:v>
                </c:pt>
                <c:pt idx="25">
                  <c:v>33.5</c:v>
                </c:pt>
                <c:pt idx="26">
                  <c:v>33.599999999999994</c:v>
                </c:pt>
                <c:pt idx="27">
                  <c:v>33.599999999999994</c:v>
                </c:pt>
                <c:pt idx="28">
                  <c:v>33.799999999999997</c:v>
                </c:pt>
                <c:pt idx="29">
                  <c:v>34.5</c:v>
                </c:pt>
                <c:pt idx="30">
                  <c:v>34.5</c:v>
                </c:pt>
                <c:pt idx="31">
                  <c:v>34.799999999999997</c:v>
                </c:pt>
                <c:pt idx="32">
                  <c:v>35</c:v>
                </c:pt>
                <c:pt idx="33">
                  <c:v>35.5</c:v>
                </c:pt>
                <c:pt idx="34">
                  <c:v>36.200000000000003</c:v>
                </c:pt>
                <c:pt idx="35">
                  <c:v>36.5</c:v>
                </c:pt>
                <c:pt idx="36">
                  <c:v>36.5</c:v>
                </c:pt>
                <c:pt idx="37">
                  <c:v>36.700000000000003</c:v>
                </c:pt>
                <c:pt idx="38">
                  <c:v>36.9</c:v>
                </c:pt>
                <c:pt idx="39">
                  <c:v>37.200000000000003</c:v>
                </c:pt>
                <c:pt idx="40">
                  <c:v>37.4</c:v>
                </c:pt>
                <c:pt idx="41">
                  <c:v>37.5</c:v>
                </c:pt>
                <c:pt idx="42">
                  <c:v>37.799999999999997</c:v>
                </c:pt>
                <c:pt idx="43">
                  <c:v>37.9</c:v>
                </c:pt>
                <c:pt idx="44">
                  <c:v>38</c:v>
                </c:pt>
                <c:pt idx="45">
                  <c:v>38</c:v>
                </c:pt>
                <c:pt idx="46">
                  <c:v>38.4</c:v>
                </c:pt>
                <c:pt idx="47">
                  <c:v>38.5</c:v>
                </c:pt>
                <c:pt idx="48">
                  <c:v>38.700000000000003</c:v>
                </c:pt>
                <c:pt idx="49">
                  <c:v>38.799999999999997</c:v>
                </c:pt>
                <c:pt idx="50">
                  <c:v>38.799999999999997</c:v>
                </c:pt>
                <c:pt idx="51">
                  <c:v>39.1</c:v>
                </c:pt>
                <c:pt idx="52">
                  <c:v>39.1</c:v>
                </c:pt>
                <c:pt idx="53">
                  <c:v>39.700000000000003</c:v>
                </c:pt>
                <c:pt idx="54">
                  <c:v>40.6</c:v>
                </c:pt>
                <c:pt idx="55">
                  <c:v>40.6</c:v>
                </c:pt>
                <c:pt idx="56">
                  <c:v>41.2</c:v>
                </c:pt>
                <c:pt idx="57">
                  <c:v>41.7</c:v>
                </c:pt>
                <c:pt idx="58">
                  <c:v>42</c:v>
                </c:pt>
                <c:pt idx="59">
                  <c:v>42.2</c:v>
                </c:pt>
                <c:pt idx="60">
                  <c:v>42.7</c:v>
                </c:pt>
                <c:pt idx="61">
                  <c:v>42.8</c:v>
                </c:pt>
                <c:pt idx="62">
                  <c:v>43.9</c:v>
                </c:pt>
                <c:pt idx="63">
                  <c:v>44.4</c:v>
                </c:pt>
                <c:pt idx="64">
                  <c:v>44.4</c:v>
                </c:pt>
                <c:pt idx="65">
                  <c:v>44.5</c:v>
                </c:pt>
                <c:pt idx="66">
                  <c:v>45</c:v>
                </c:pt>
                <c:pt idx="67">
                  <c:v>45.2</c:v>
                </c:pt>
                <c:pt idx="68">
                  <c:v>45.5</c:v>
                </c:pt>
                <c:pt idx="69">
                  <c:v>45.5</c:v>
                </c:pt>
                <c:pt idx="70">
                  <c:v>45.9</c:v>
                </c:pt>
                <c:pt idx="71">
                  <c:v>46.4</c:v>
                </c:pt>
                <c:pt idx="72">
                  <c:v>47.7</c:v>
                </c:pt>
                <c:pt idx="73">
                  <c:v>48</c:v>
                </c:pt>
                <c:pt idx="74">
                  <c:v>48.1</c:v>
                </c:pt>
                <c:pt idx="75">
                  <c:v>48.3</c:v>
                </c:pt>
                <c:pt idx="76">
                  <c:v>48.3</c:v>
                </c:pt>
                <c:pt idx="77">
                  <c:v>48.5</c:v>
                </c:pt>
                <c:pt idx="78">
                  <c:v>48.6</c:v>
                </c:pt>
                <c:pt idx="79">
                  <c:v>48.699999999999996</c:v>
                </c:pt>
                <c:pt idx="80">
                  <c:v>48.8</c:v>
                </c:pt>
                <c:pt idx="81">
                  <c:v>48.8</c:v>
                </c:pt>
                <c:pt idx="82">
                  <c:v>48.9</c:v>
                </c:pt>
                <c:pt idx="83">
                  <c:v>49</c:v>
                </c:pt>
                <c:pt idx="84">
                  <c:v>49.099999999999994</c:v>
                </c:pt>
                <c:pt idx="85">
                  <c:v>49.5</c:v>
                </c:pt>
                <c:pt idx="86">
                  <c:v>49.5</c:v>
                </c:pt>
                <c:pt idx="87">
                  <c:v>49.6</c:v>
                </c:pt>
                <c:pt idx="88">
                  <c:v>49.699999999999996</c:v>
                </c:pt>
                <c:pt idx="89">
                  <c:v>49.8</c:v>
                </c:pt>
                <c:pt idx="90">
                  <c:v>49.900000000000006</c:v>
                </c:pt>
                <c:pt idx="91">
                  <c:v>50.2</c:v>
                </c:pt>
                <c:pt idx="92">
                  <c:v>50.300000000000004</c:v>
                </c:pt>
                <c:pt idx="93">
                  <c:v>51.1</c:v>
                </c:pt>
                <c:pt idx="94">
                  <c:v>51.4</c:v>
                </c:pt>
                <c:pt idx="95">
                  <c:v>51.400000000000006</c:v>
                </c:pt>
                <c:pt idx="96">
                  <c:v>51.599999999999994</c:v>
                </c:pt>
                <c:pt idx="97">
                  <c:v>52</c:v>
                </c:pt>
                <c:pt idx="98">
                  <c:v>52.4</c:v>
                </c:pt>
                <c:pt idx="99">
                  <c:v>52.400000000000006</c:v>
                </c:pt>
                <c:pt idx="100">
                  <c:v>52.9</c:v>
                </c:pt>
                <c:pt idx="101">
                  <c:v>53</c:v>
                </c:pt>
                <c:pt idx="102">
                  <c:v>53.5</c:v>
                </c:pt>
                <c:pt idx="103">
                  <c:v>53.699999999999996</c:v>
                </c:pt>
                <c:pt idx="104">
                  <c:v>53.8</c:v>
                </c:pt>
                <c:pt idx="105">
                  <c:v>54.3</c:v>
                </c:pt>
                <c:pt idx="106">
                  <c:v>54.9</c:v>
                </c:pt>
                <c:pt idx="107">
                  <c:v>55.099999999999994</c:v>
                </c:pt>
                <c:pt idx="108">
                  <c:v>55.5</c:v>
                </c:pt>
                <c:pt idx="109">
                  <c:v>56.599999999999994</c:v>
                </c:pt>
                <c:pt idx="110">
                  <c:v>57.2</c:v>
                </c:pt>
                <c:pt idx="111">
                  <c:v>57.3</c:v>
                </c:pt>
                <c:pt idx="112">
                  <c:v>57.6</c:v>
                </c:pt>
                <c:pt idx="113">
                  <c:v>58</c:v>
                </c:pt>
                <c:pt idx="114">
                  <c:v>58.099999999999994</c:v>
                </c:pt>
                <c:pt idx="115">
                  <c:v>58.1</c:v>
                </c:pt>
                <c:pt idx="116">
                  <c:v>58.800000000000004</c:v>
                </c:pt>
                <c:pt idx="117">
                  <c:v>58.9</c:v>
                </c:pt>
                <c:pt idx="118">
                  <c:v>58.900000000000006</c:v>
                </c:pt>
                <c:pt idx="119">
                  <c:v>59</c:v>
                </c:pt>
                <c:pt idx="120">
                  <c:v>59.099999999999994</c:v>
                </c:pt>
                <c:pt idx="121">
                  <c:v>59.1</c:v>
                </c:pt>
                <c:pt idx="122">
                  <c:v>59.100000000000009</c:v>
                </c:pt>
                <c:pt idx="123">
                  <c:v>59.300000000000004</c:v>
                </c:pt>
                <c:pt idx="124">
                  <c:v>59.5</c:v>
                </c:pt>
                <c:pt idx="125">
                  <c:v>59.5</c:v>
                </c:pt>
                <c:pt idx="126">
                  <c:v>59.6</c:v>
                </c:pt>
                <c:pt idx="127">
                  <c:v>59.7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60.300000000000004</c:v>
                </c:pt>
                <c:pt idx="133">
                  <c:v>60.900000000000006</c:v>
                </c:pt>
                <c:pt idx="134">
                  <c:v>61</c:v>
                </c:pt>
                <c:pt idx="135">
                  <c:v>61.2</c:v>
                </c:pt>
                <c:pt idx="136">
                  <c:v>61.3</c:v>
                </c:pt>
                <c:pt idx="137">
                  <c:v>61.3</c:v>
                </c:pt>
                <c:pt idx="138">
                  <c:v>61.3</c:v>
                </c:pt>
                <c:pt idx="139">
                  <c:v>61.999999999999993</c:v>
                </c:pt>
                <c:pt idx="140">
                  <c:v>62</c:v>
                </c:pt>
                <c:pt idx="141">
                  <c:v>62.099999999999994</c:v>
                </c:pt>
                <c:pt idx="142">
                  <c:v>62.099999999999994</c:v>
                </c:pt>
                <c:pt idx="143">
                  <c:v>62.4</c:v>
                </c:pt>
                <c:pt idx="144">
                  <c:v>62.4</c:v>
                </c:pt>
                <c:pt idx="145">
                  <c:v>63.1</c:v>
                </c:pt>
                <c:pt idx="146">
                  <c:v>63.2</c:v>
                </c:pt>
                <c:pt idx="147">
                  <c:v>63.3</c:v>
                </c:pt>
                <c:pt idx="148">
                  <c:v>63.300000000000004</c:v>
                </c:pt>
                <c:pt idx="149">
                  <c:v>63.300000000000004</c:v>
                </c:pt>
                <c:pt idx="150">
                  <c:v>63.4</c:v>
                </c:pt>
                <c:pt idx="151">
                  <c:v>63.5</c:v>
                </c:pt>
                <c:pt idx="152">
                  <c:v>63.5</c:v>
                </c:pt>
                <c:pt idx="153">
                  <c:v>64.099999999999994</c:v>
                </c:pt>
                <c:pt idx="154">
                  <c:v>64.5</c:v>
                </c:pt>
                <c:pt idx="155">
                  <c:v>64.599999999999994</c:v>
                </c:pt>
                <c:pt idx="156">
                  <c:v>65</c:v>
                </c:pt>
                <c:pt idx="157">
                  <c:v>65.100000000000009</c:v>
                </c:pt>
                <c:pt idx="158">
                  <c:v>65.2</c:v>
                </c:pt>
                <c:pt idx="159">
                  <c:v>66.599999999999994</c:v>
                </c:pt>
                <c:pt idx="160">
                  <c:v>66.599999999999994</c:v>
                </c:pt>
                <c:pt idx="161">
                  <c:v>66.699999999999989</c:v>
                </c:pt>
                <c:pt idx="162">
                  <c:v>66.7</c:v>
                </c:pt>
                <c:pt idx="163">
                  <c:v>67.099999999999994</c:v>
                </c:pt>
                <c:pt idx="164">
                  <c:v>67.2</c:v>
                </c:pt>
                <c:pt idx="165">
                  <c:v>67.400000000000006</c:v>
                </c:pt>
                <c:pt idx="166">
                  <c:v>67.599999999999994</c:v>
                </c:pt>
                <c:pt idx="167">
                  <c:v>67.599999999999994</c:v>
                </c:pt>
                <c:pt idx="168">
                  <c:v>68</c:v>
                </c:pt>
                <c:pt idx="169">
                  <c:v>68.099999999999994</c:v>
                </c:pt>
                <c:pt idx="170">
                  <c:v>68.7</c:v>
                </c:pt>
                <c:pt idx="171">
                  <c:v>68.7</c:v>
                </c:pt>
                <c:pt idx="172">
                  <c:v>69</c:v>
                </c:pt>
                <c:pt idx="173">
                  <c:v>69.099999999999994</c:v>
                </c:pt>
                <c:pt idx="174">
                  <c:v>69.099999999999994</c:v>
                </c:pt>
                <c:pt idx="175">
                  <c:v>70</c:v>
                </c:pt>
                <c:pt idx="176">
                  <c:v>70</c:v>
                </c:pt>
                <c:pt idx="177">
                  <c:v>70.2</c:v>
                </c:pt>
                <c:pt idx="178">
                  <c:v>70.5</c:v>
                </c:pt>
                <c:pt idx="179">
                  <c:v>70.599999999999994</c:v>
                </c:pt>
                <c:pt idx="180">
                  <c:v>71.099999999999994</c:v>
                </c:pt>
                <c:pt idx="181">
                  <c:v>71.3</c:v>
                </c:pt>
                <c:pt idx="182">
                  <c:v>71.400000000000006</c:v>
                </c:pt>
                <c:pt idx="183">
                  <c:v>71.7</c:v>
                </c:pt>
                <c:pt idx="184">
                  <c:v>72</c:v>
                </c:pt>
                <c:pt idx="185">
                  <c:v>72.099999999999994</c:v>
                </c:pt>
                <c:pt idx="186">
                  <c:v>72.699999999999989</c:v>
                </c:pt>
                <c:pt idx="187">
                  <c:v>72.7</c:v>
                </c:pt>
                <c:pt idx="188">
                  <c:v>72.7</c:v>
                </c:pt>
                <c:pt idx="189">
                  <c:v>72.8</c:v>
                </c:pt>
                <c:pt idx="190">
                  <c:v>73.099999999999994</c:v>
                </c:pt>
                <c:pt idx="191">
                  <c:v>73.5</c:v>
                </c:pt>
                <c:pt idx="192">
                  <c:v>74</c:v>
                </c:pt>
                <c:pt idx="193">
                  <c:v>74.599999999999994</c:v>
                </c:pt>
                <c:pt idx="194">
                  <c:v>74.8</c:v>
                </c:pt>
                <c:pt idx="195">
                  <c:v>74.800000000000011</c:v>
                </c:pt>
                <c:pt idx="196">
                  <c:v>75</c:v>
                </c:pt>
                <c:pt idx="197">
                  <c:v>75</c:v>
                </c:pt>
                <c:pt idx="198">
                  <c:v>75.2</c:v>
                </c:pt>
                <c:pt idx="199">
                  <c:v>75.8</c:v>
                </c:pt>
                <c:pt idx="200">
                  <c:v>76</c:v>
                </c:pt>
                <c:pt idx="201">
                  <c:v>76.3</c:v>
                </c:pt>
                <c:pt idx="202">
                  <c:v>76.400000000000006</c:v>
                </c:pt>
                <c:pt idx="203">
                  <c:v>76.8</c:v>
                </c:pt>
                <c:pt idx="204">
                  <c:v>76.900000000000006</c:v>
                </c:pt>
                <c:pt idx="205">
                  <c:v>77.3</c:v>
                </c:pt>
                <c:pt idx="206">
                  <c:v>77.599999999999994</c:v>
                </c:pt>
                <c:pt idx="207">
                  <c:v>77.7</c:v>
                </c:pt>
                <c:pt idx="208">
                  <c:v>77.7</c:v>
                </c:pt>
                <c:pt idx="209">
                  <c:v>77.7</c:v>
                </c:pt>
                <c:pt idx="210">
                  <c:v>78.100000000000009</c:v>
                </c:pt>
                <c:pt idx="211">
                  <c:v>78.100000000000009</c:v>
                </c:pt>
                <c:pt idx="212">
                  <c:v>78.199999999999989</c:v>
                </c:pt>
                <c:pt idx="213">
                  <c:v>78.399999999999991</c:v>
                </c:pt>
                <c:pt idx="214">
                  <c:v>78.399999999999991</c:v>
                </c:pt>
                <c:pt idx="215">
                  <c:v>78.5</c:v>
                </c:pt>
                <c:pt idx="216">
                  <c:v>78.5</c:v>
                </c:pt>
                <c:pt idx="217">
                  <c:v>79</c:v>
                </c:pt>
                <c:pt idx="218">
                  <c:v>79.5</c:v>
                </c:pt>
                <c:pt idx="219">
                  <c:v>79.7</c:v>
                </c:pt>
                <c:pt idx="220">
                  <c:v>79.7</c:v>
                </c:pt>
                <c:pt idx="221">
                  <c:v>79.800000000000011</c:v>
                </c:pt>
                <c:pt idx="222">
                  <c:v>79.900000000000006</c:v>
                </c:pt>
                <c:pt idx="223">
                  <c:v>80</c:v>
                </c:pt>
                <c:pt idx="224">
                  <c:v>80</c:v>
                </c:pt>
                <c:pt idx="225">
                  <c:v>80</c:v>
                </c:pt>
                <c:pt idx="226">
                  <c:v>80</c:v>
                </c:pt>
                <c:pt idx="227">
                  <c:v>80.099999999999994</c:v>
                </c:pt>
                <c:pt idx="228">
                  <c:v>80.099999999999994</c:v>
                </c:pt>
                <c:pt idx="229">
                  <c:v>80.2</c:v>
                </c:pt>
                <c:pt idx="230">
                  <c:v>80.400000000000006</c:v>
                </c:pt>
                <c:pt idx="231">
                  <c:v>80.7</c:v>
                </c:pt>
                <c:pt idx="232">
                  <c:v>81</c:v>
                </c:pt>
                <c:pt idx="233">
                  <c:v>81</c:v>
                </c:pt>
                <c:pt idx="234">
                  <c:v>81</c:v>
                </c:pt>
                <c:pt idx="235">
                  <c:v>81</c:v>
                </c:pt>
                <c:pt idx="236">
                  <c:v>81.300000000000011</c:v>
                </c:pt>
                <c:pt idx="237">
                  <c:v>81.8</c:v>
                </c:pt>
                <c:pt idx="238">
                  <c:v>81.8</c:v>
                </c:pt>
                <c:pt idx="239">
                  <c:v>82.1</c:v>
                </c:pt>
                <c:pt idx="240">
                  <c:v>82.4</c:v>
                </c:pt>
                <c:pt idx="241">
                  <c:v>82.699999999999989</c:v>
                </c:pt>
                <c:pt idx="242">
                  <c:v>82.8</c:v>
                </c:pt>
                <c:pt idx="243">
                  <c:v>82.899999999999991</c:v>
                </c:pt>
                <c:pt idx="244">
                  <c:v>82.9</c:v>
                </c:pt>
                <c:pt idx="245">
                  <c:v>83.4</c:v>
                </c:pt>
                <c:pt idx="246">
                  <c:v>83.5</c:v>
                </c:pt>
                <c:pt idx="247">
                  <c:v>83.6</c:v>
                </c:pt>
                <c:pt idx="248">
                  <c:v>84</c:v>
                </c:pt>
                <c:pt idx="249">
                  <c:v>84.2</c:v>
                </c:pt>
                <c:pt idx="250">
                  <c:v>84.2</c:v>
                </c:pt>
                <c:pt idx="251">
                  <c:v>84.3</c:v>
                </c:pt>
                <c:pt idx="252">
                  <c:v>84.3</c:v>
                </c:pt>
                <c:pt idx="253">
                  <c:v>84.3</c:v>
                </c:pt>
                <c:pt idx="254">
                  <c:v>84.3</c:v>
                </c:pt>
                <c:pt idx="255">
                  <c:v>84.699999999999989</c:v>
                </c:pt>
                <c:pt idx="256">
                  <c:v>84.7</c:v>
                </c:pt>
                <c:pt idx="257">
                  <c:v>84.9</c:v>
                </c:pt>
                <c:pt idx="258">
                  <c:v>85</c:v>
                </c:pt>
                <c:pt idx="259">
                  <c:v>85</c:v>
                </c:pt>
                <c:pt idx="260">
                  <c:v>85.199999999999989</c:v>
                </c:pt>
                <c:pt idx="261">
                  <c:v>85.2</c:v>
                </c:pt>
                <c:pt idx="262">
                  <c:v>85.6</c:v>
                </c:pt>
                <c:pt idx="263">
                  <c:v>86</c:v>
                </c:pt>
                <c:pt idx="264">
                  <c:v>86.1</c:v>
                </c:pt>
                <c:pt idx="265">
                  <c:v>86.2</c:v>
                </c:pt>
                <c:pt idx="266">
                  <c:v>86.3</c:v>
                </c:pt>
                <c:pt idx="267">
                  <c:v>86.4</c:v>
                </c:pt>
                <c:pt idx="268">
                  <c:v>86.4</c:v>
                </c:pt>
                <c:pt idx="269">
                  <c:v>86.8</c:v>
                </c:pt>
                <c:pt idx="270">
                  <c:v>86.9</c:v>
                </c:pt>
                <c:pt idx="271">
                  <c:v>87</c:v>
                </c:pt>
                <c:pt idx="272">
                  <c:v>87.1</c:v>
                </c:pt>
                <c:pt idx="273">
                  <c:v>87.7</c:v>
                </c:pt>
                <c:pt idx="274">
                  <c:v>87.800000000000011</c:v>
                </c:pt>
                <c:pt idx="275">
                  <c:v>88.3</c:v>
                </c:pt>
                <c:pt idx="276">
                  <c:v>88.6</c:v>
                </c:pt>
                <c:pt idx="277">
                  <c:v>89</c:v>
                </c:pt>
                <c:pt idx="278">
                  <c:v>89.1</c:v>
                </c:pt>
                <c:pt idx="279">
                  <c:v>89.199999999999989</c:v>
                </c:pt>
                <c:pt idx="280">
                  <c:v>89.3</c:v>
                </c:pt>
                <c:pt idx="281">
                  <c:v>89.8</c:v>
                </c:pt>
                <c:pt idx="282">
                  <c:v>89.999999999999986</c:v>
                </c:pt>
                <c:pt idx="283">
                  <c:v>90.1</c:v>
                </c:pt>
                <c:pt idx="284">
                  <c:v>90.100000000000009</c:v>
                </c:pt>
                <c:pt idx="285">
                  <c:v>90.199999999999989</c:v>
                </c:pt>
                <c:pt idx="286">
                  <c:v>90.300000000000011</c:v>
                </c:pt>
                <c:pt idx="287">
                  <c:v>90.4</c:v>
                </c:pt>
                <c:pt idx="288">
                  <c:v>90.6</c:v>
                </c:pt>
                <c:pt idx="289">
                  <c:v>91</c:v>
                </c:pt>
                <c:pt idx="290">
                  <c:v>91.4</c:v>
                </c:pt>
                <c:pt idx="291">
                  <c:v>91.5</c:v>
                </c:pt>
                <c:pt idx="292">
                  <c:v>91.600000000000009</c:v>
                </c:pt>
                <c:pt idx="293">
                  <c:v>92</c:v>
                </c:pt>
                <c:pt idx="294">
                  <c:v>92.399999999999991</c:v>
                </c:pt>
                <c:pt idx="295">
                  <c:v>92.7</c:v>
                </c:pt>
                <c:pt idx="296">
                  <c:v>92.9</c:v>
                </c:pt>
                <c:pt idx="297">
                  <c:v>93.2</c:v>
                </c:pt>
                <c:pt idx="298">
                  <c:v>93.7</c:v>
                </c:pt>
                <c:pt idx="299">
                  <c:v>93.8</c:v>
                </c:pt>
                <c:pt idx="300">
                  <c:v>94.5</c:v>
                </c:pt>
                <c:pt idx="301">
                  <c:v>94.7</c:v>
                </c:pt>
                <c:pt idx="302">
                  <c:v>94.7</c:v>
                </c:pt>
                <c:pt idx="303">
                  <c:v>94.899999999999991</c:v>
                </c:pt>
                <c:pt idx="304">
                  <c:v>95.1</c:v>
                </c:pt>
                <c:pt idx="305">
                  <c:v>95.2</c:v>
                </c:pt>
                <c:pt idx="306">
                  <c:v>95.799999999999983</c:v>
                </c:pt>
                <c:pt idx="307">
                  <c:v>95.8</c:v>
                </c:pt>
                <c:pt idx="308">
                  <c:v>96</c:v>
                </c:pt>
                <c:pt idx="309">
                  <c:v>96.7</c:v>
                </c:pt>
                <c:pt idx="310">
                  <c:v>96.899999999999991</c:v>
                </c:pt>
                <c:pt idx="311">
                  <c:v>97</c:v>
                </c:pt>
                <c:pt idx="312">
                  <c:v>97</c:v>
                </c:pt>
                <c:pt idx="313">
                  <c:v>97.1</c:v>
                </c:pt>
                <c:pt idx="314">
                  <c:v>97.4</c:v>
                </c:pt>
                <c:pt idx="315">
                  <c:v>97.5</c:v>
                </c:pt>
                <c:pt idx="316">
                  <c:v>97.6</c:v>
                </c:pt>
                <c:pt idx="317">
                  <c:v>97.6</c:v>
                </c:pt>
                <c:pt idx="318">
                  <c:v>97.8</c:v>
                </c:pt>
                <c:pt idx="319">
                  <c:v>98.8</c:v>
                </c:pt>
                <c:pt idx="320">
                  <c:v>98.999999999999986</c:v>
                </c:pt>
                <c:pt idx="321">
                  <c:v>99.1</c:v>
                </c:pt>
                <c:pt idx="322">
                  <c:v>99.3</c:v>
                </c:pt>
                <c:pt idx="323">
                  <c:v>99.399999999999991</c:v>
                </c:pt>
                <c:pt idx="324">
                  <c:v>99.4</c:v>
                </c:pt>
                <c:pt idx="325">
                  <c:v>99.5</c:v>
                </c:pt>
                <c:pt idx="326">
                  <c:v>99.6</c:v>
                </c:pt>
                <c:pt idx="327">
                  <c:v>99.6</c:v>
                </c:pt>
                <c:pt idx="328">
                  <c:v>100</c:v>
                </c:pt>
                <c:pt idx="329">
                  <c:v>100</c:v>
                </c:pt>
                <c:pt idx="330">
                  <c:v>100.30000000000001</c:v>
                </c:pt>
                <c:pt idx="331">
                  <c:v>100.5</c:v>
                </c:pt>
                <c:pt idx="332">
                  <c:v>100.7</c:v>
                </c:pt>
                <c:pt idx="333">
                  <c:v>100.7</c:v>
                </c:pt>
                <c:pt idx="334">
                  <c:v>100.8</c:v>
                </c:pt>
                <c:pt idx="335">
                  <c:v>101</c:v>
                </c:pt>
                <c:pt idx="336">
                  <c:v>101.1</c:v>
                </c:pt>
                <c:pt idx="337">
                  <c:v>102.30000000000001</c:v>
                </c:pt>
                <c:pt idx="338">
                  <c:v>102.4</c:v>
                </c:pt>
                <c:pt idx="339">
                  <c:v>102.6</c:v>
                </c:pt>
                <c:pt idx="340">
                  <c:v>102.6</c:v>
                </c:pt>
                <c:pt idx="341">
                  <c:v>102.9</c:v>
                </c:pt>
                <c:pt idx="342">
                  <c:v>102.99999999999999</c:v>
                </c:pt>
                <c:pt idx="343">
                  <c:v>103</c:v>
                </c:pt>
                <c:pt idx="344">
                  <c:v>103.30000000000001</c:v>
                </c:pt>
                <c:pt idx="345">
                  <c:v>103.6</c:v>
                </c:pt>
                <c:pt idx="346">
                  <c:v>103.7</c:v>
                </c:pt>
                <c:pt idx="347">
                  <c:v>103.8</c:v>
                </c:pt>
                <c:pt idx="348">
                  <c:v>104.1</c:v>
                </c:pt>
                <c:pt idx="349">
                  <c:v>104.4</c:v>
                </c:pt>
                <c:pt idx="350">
                  <c:v>104.8</c:v>
                </c:pt>
                <c:pt idx="351">
                  <c:v>104.9</c:v>
                </c:pt>
                <c:pt idx="352">
                  <c:v>105.1</c:v>
                </c:pt>
                <c:pt idx="353">
                  <c:v>105.6</c:v>
                </c:pt>
                <c:pt idx="354">
                  <c:v>105.6</c:v>
                </c:pt>
                <c:pt idx="355">
                  <c:v>105.7</c:v>
                </c:pt>
                <c:pt idx="356">
                  <c:v>106.4</c:v>
                </c:pt>
                <c:pt idx="357">
                  <c:v>106.4</c:v>
                </c:pt>
                <c:pt idx="358">
                  <c:v>106.60000000000001</c:v>
                </c:pt>
                <c:pt idx="359">
                  <c:v>107.39999999999999</c:v>
                </c:pt>
                <c:pt idx="360">
                  <c:v>107.4</c:v>
                </c:pt>
                <c:pt idx="361">
                  <c:v>107.6</c:v>
                </c:pt>
                <c:pt idx="362">
                  <c:v>107.6</c:v>
                </c:pt>
                <c:pt idx="363">
                  <c:v>107.60000000000001</c:v>
                </c:pt>
                <c:pt idx="364">
                  <c:v>107.69999999999999</c:v>
                </c:pt>
                <c:pt idx="365">
                  <c:v>107.7</c:v>
                </c:pt>
                <c:pt idx="366">
                  <c:v>107.8</c:v>
                </c:pt>
                <c:pt idx="367">
                  <c:v>107.89999999999999</c:v>
                </c:pt>
                <c:pt idx="368">
                  <c:v>108.1</c:v>
                </c:pt>
                <c:pt idx="369">
                  <c:v>108.6</c:v>
                </c:pt>
                <c:pt idx="370">
                  <c:v>108.7</c:v>
                </c:pt>
                <c:pt idx="371">
                  <c:v>109.2</c:v>
                </c:pt>
                <c:pt idx="372">
                  <c:v>109.3</c:v>
                </c:pt>
                <c:pt idx="373">
                  <c:v>109.8</c:v>
                </c:pt>
                <c:pt idx="374">
                  <c:v>110</c:v>
                </c:pt>
                <c:pt idx="375">
                  <c:v>110.7</c:v>
                </c:pt>
                <c:pt idx="376">
                  <c:v>110.8</c:v>
                </c:pt>
                <c:pt idx="377">
                  <c:v>111.30000000000001</c:v>
                </c:pt>
                <c:pt idx="378">
                  <c:v>111.5</c:v>
                </c:pt>
                <c:pt idx="379">
                  <c:v>112.3</c:v>
                </c:pt>
                <c:pt idx="380">
                  <c:v>112.3</c:v>
                </c:pt>
                <c:pt idx="381">
                  <c:v>112.69999999999999</c:v>
                </c:pt>
                <c:pt idx="382">
                  <c:v>112.8</c:v>
                </c:pt>
                <c:pt idx="383">
                  <c:v>112.8</c:v>
                </c:pt>
                <c:pt idx="384">
                  <c:v>113</c:v>
                </c:pt>
                <c:pt idx="385">
                  <c:v>113.2</c:v>
                </c:pt>
                <c:pt idx="386">
                  <c:v>113.5</c:v>
                </c:pt>
                <c:pt idx="387">
                  <c:v>113.7</c:v>
                </c:pt>
                <c:pt idx="388">
                  <c:v>114</c:v>
                </c:pt>
                <c:pt idx="389">
                  <c:v>114.1</c:v>
                </c:pt>
                <c:pt idx="390">
                  <c:v>114.2</c:v>
                </c:pt>
                <c:pt idx="391">
                  <c:v>115</c:v>
                </c:pt>
                <c:pt idx="392">
                  <c:v>115.5</c:v>
                </c:pt>
                <c:pt idx="393">
                  <c:v>115.69999999999999</c:v>
                </c:pt>
                <c:pt idx="394">
                  <c:v>115.7</c:v>
                </c:pt>
                <c:pt idx="395">
                  <c:v>116.8</c:v>
                </c:pt>
                <c:pt idx="396">
                  <c:v>116.80000000000001</c:v>
                </c:pt>
                <c:pt idx="397">
                  <c:v>117</c:v>
                </c:pt>
                <c:pt idx="398">
                  <c:v>118.7</c:v>
                </c:pt>
                <c:pt idx="399">
                  <c:v>118.7</c:v>
                </c:pt>
                <c:pt idx="400">
                  <c:v>118.70000000000002</c:v>
                </c:pt>
                <c:pt idx="401">
                  <c:v>118.9</c:v>
                </c:pt>
                <c:pt idx="402">
                  <c:v>119</c:v>
                </c:pt>
                <c:pt idx="403">
                  <c:v>119.4</c:v>
                </c:pt>
                <c:pt idx="404">
                  <c:v>119.4</c:v>
                </c:pt>
                <c:pt idx="405">
                  <c:v>119.5</c:v>
                </c:pt>
                <c:pt idx="406">
                  <c:v>119.60000000000001</c:v>
                </c:pt>
                <c:pt idx="407">
                  <c:v>119.9</c:v>
                </c:pt>
                <c:pt idx="408">
                  <c:v>120.69999999999999</c:v>
                </c:pt>
                <c:pt idx="409">
                  <c:v>120.89999999999999</c:v>
                </c:pt>
                <c:pt idx="410">
                  <c:v>121</c:v>
                </c:pt>
                <c:pt idx="411">
                  <c:v>121.2</c:v>
                </c:pt>
                <c:pt idx="412">
                  <c:v>121.3</c:v>
                </c:pt>
                <c:pt idx="413">
                  <c:v>121.3</c:v>
                </c:pt>
                <c:pt idx="414">
                  <c:v>122.2</c:v>
                </c:pt>
                <c:pt idx="415">
                  <c:v>122.39999999999999</c:v>
                </c:pt>
                <c:pt idx="416">
                  <c:v>122.5</c:v>
                </c:pt>
                <c:pt idx="417">
                  <c:v>122.8</c:v>
                </c:pt>
                <c:pt idx="418">
                  <c:v>123.1</c:v>
                </c:pt>
                <c:pt idx="419">
                  <c:v>123.1</c:v>
                </c:pt>
                <c:pt idx="420">
                  <c:v>123.3</c:v>
                </c:pt>
                <c:pt idx="421">
                  <c:v>123.5</c:v>
                </c:pt>
                <c:pt idx="422">
                  <c:v>123.60000000000001</c:v>
                </c:pt>
                <c:pt idx="423">
                  <c:v>123.89999999999999</c:v>
                </c:pt>
                <c:pt idx="424">
                  <c:v>124.5</c:v>
                </c:pt>
                <c:pt idx="425">
                  <c:v>124.7</c:v>
                </c:pt>
                <c:pt idx="426">
                  <c:v>124.8</c:v>
                </c:pt>
                <c:pt idx="427">
                  <c:v>124.9</c:v>
                </c:pt>
                <c:pt idx="428">
                  <c:v>125.10000000000001</c:v>
                </c:pt>
                <c:pt idx="429">
                  <c:v>125.2</c:v>
                </c:pt>
                <c:pt idx="430">
                  <c:v>125.3</c:v>
                </c:pt>
                <c:pt idx="431">
                  <c:v>125.39999999999999</c:v>
                </c:pt>
                <c:pt idx="432">
                  <c:v>125.39999999999999</c:v>
                </c:pt>
                <c:pt idx="433">
                  <c:v>125.4</c:v>
                </c:pt>
                <c:pt idx="434">
                  <c:v>125.6</c:v>
                </c:pt>
                <c:pt idx="435">
                  <c:v>126.19999999999999</c:v>
                </c:pt>
                <c:pt idx="436">
                  <c:v>126.30000000000001</c:v>
                </c:pt>
                <c:pt idx="437">
                  <c:v>126.60000000000001</c:v>
                </c:pt>
                <c:pt idx="438">
                  <c:v>126.69999999999999</c:v>
                </c:pt>
                <c:pt idx="439">
                  <c:v>127.4</c:v>
                </c:pt>
                <c:pt idx="440">
                  <c:v>128</c:v>
                </c:pt>
                <c:pt idx="441">
                  <c:v>128.5</c:v>
                </c:pt>
                <c:pt idx="442">
                  <c:v>128.9</c:v>
                </c:pt>
                <c:pt idx="443">
                  <c:v>129</c:v>
                </c:pt>
                <c:pt idx="444">
                  <c:v>129.30000000000001</c:v>
                </c:pt>
                <c:pt idx="445">
                  <c:v>129.5</c:v>
                </c:pt>
                <c:pt idx="446">
                  <c:v>129.9</c:v>
                </c:pt>
                <c:pt idx="447">
                  <c:v>130.30000000000001</c:v>
                </c:pt>
                <c:pt idx="448">
                  <c:v>130.39999999999998</c:v>
                </c:pt>
                <c:pt idx="449">
                  <c:v>130.9</c:v>
                </c:pt>
                <c:pt idx="450">
                  <c:v>131</c:v>
                </c:pt>
                <c:pt idx="451">
                  <c:v>131</c:v>
                </c:pt>
                <c:pt idx="452">
                  <c:v>131.1</c:v>
                </c:pt>
                <c:pt idx="453">
                  <c:v>131.1</c:v>
                </c:pt>
                <c:pt idx="454">
                  <c:v>131.19999999999999</c:v>
                </c:pt>
                <c:pt idx="455">
                  <c:v>131.4</c:v>
                </c:pt>
                <c:pt idx="456">
                  <c:v>131.4</c:v>
                </c:pt>
                <c:pt idx="457">
                  <c:v>131.4</c:v>
                </c:pt>
                <c:pt idx="458">
                  <c:v>132</c:v>
                </c:pt>
                <c:pt idx="459">
                  <c:v>132</c:v>
                </c:pt>
                <c:pt idx="460">
                  <c:v>132</c:v>
                </c:pt>
                <c:pt idx="461">
                  <c:v>132.4</c:v>
                </c:pt>
                <c:pt idx="462">
                  <c:v>132.6</c:v>
                </c:pt>
                <c:pt idx="463">
                  <c:v>132.89999999999998</c:v>
                </c:pt>
                <c:pt idx="464">
                  <c:v>133.39999999999998</c:v>
                </c:pt>
                <c:pt idx="465">
                  <c:v>133.5</c:v>
                </c:pt>
                <c:pt idx="466">
                  <c:v>133.79999999999998</c:v>
                </c:pt>
                <c:pt idx="467">
                  <c:v>134.19999999999999</c:v>
                </c:pt>
                <c:pt idx="468">
                  <c:v>135.6</c:v>
                </c:pt>
                <c:pt idx="469">
                  <c:v>135.60000000000002</c:v>
                </c:pt>
                <c:pt idx="470">
                  <c:v>135.60000000000002</c:v>
                </c:pt>
                <c:pt idx="471">
                  <c:v>136</c:v>
                </c:pt>
                <c:pt idx="472">
                  <c:v>136.30000000000001</c:v>
                </c:pt>
                <c:pt idx="473">
                  <c:v>136.30000000000001</c:v>
                </c:pt>
                <c:pt idx="474">
                  <c:v>136.6</c:v>
                </c:pt>
                <c:pt idx="475">
                  <c:v>137</c:v>
                </c:pt>
                <c:pt idx="476">
                  <c:v>137.19999999999999</c:v>
                </c:pt>
                <c:pt idx="477">
                  <c:v>137.60000000000002</c:v>
                </c:pt>
                <c:pt idx="478">
                  <c:v>137.89999999999998</c:v>
                </c:pt>
                <c:pt idx="479">
                  <c:v>138.60000000000002</c:v>
                </c:pt>
                <c:pt idx="480">
                  <c:v>139</c:v>
                </c:pt>
                <c:pt idx="481">
                  <c:v>139.1</c:v>
                </c:pt>
                <c:pt idx="482">
                  <c:v>140</c:v>
                </c:pt>
                <c:pt idx="483">
                  <c:v>140.19999999999999</c:v>
                </c:pt>
                <c:pt idx="484">
                  <c:v>140.5</c:v>
                </c:pt>
                <c:pt idx="485">
                  <c:v>140.80000000000001</c:v>
                </c:pt>
                <c:pt idx="486">
                  <c:v>140.80000000000001</c:v>
                </c:pt>
                <c:pt idx="487">
                  <c:v>141</c:v>
                </c:pt>
                <c:pt idx="488">
                  <c:v>141.4</c:v>
                </c:pt>
                <c:pt idx="489">
                  <c:v>141.69999999999999</c:v>
                </c:pt>
                <c:pt idx="490">
                  <c:v>141.9</c:v>
                </c:pt>
                <c:pt idx="491">
                  <c:v>142</c:v>
                </c:pt>
                <c:pt idx="492">
                  <c:v>142.10000000000002</c:v>
                </c:pt>
                <c:pt idx="493">
                  <c:v>142.30000000000001</c:v>
                </c:pt>
                <c:pt idx="494">
                  <c:v>142.30000000000001</c:v>
                </c:pt>
                <c:pt idx="495">
                  <c:v>142.60000000000002</c:v>
                </c:pt>
                <c:pt idx="496">
                  <c:v>142.69999999999999</c:v>
                </c:pt>
                <c:pt idx="497">
                  <c:v>143</c:v>
                </c:pt>
                <c:pt idx="498">
                  <c:v>143</c:v>
                </c:pt>
                <c:pt idx="499">
                  <c:v>143.1</c:v>
                </c:pt>
                <c:pt idx="500">
                  <c:v>143.1</c:v>
                </c:pt>
                <c:pt idx="501">
                  <c:v>143.19999999999999</c:v>
                </c:pt>
                <c:pt idx="502">
                  <c:v>143.30000000000001</c:v>
                </c:pt>
                <c:pt idx="503">
                  <c:v>143.6</c:v>
                </c:pt>
                <c:pt idx="504">
                  <c:v>143.70000000000002</c:v>
                </c:pt>
                <c:pt idx="505">
                  <c:v>143.79999999999998</c:v>
                </c:pt>
                <c:pt idx="506">
                  <c:v>143.80000000000001</c:v>
                </c:pt>
                <c:pt idx="507">
                  <c:v>144.1</c:v>
                </c:pt>
                <c:pt idx="508">
                  <c:v>144.30000000000001</c:v>
                </c:pt>
                <c:pt idx="509">
                  <c:v>144.30000000000001</c:v>
                </c:pt>
                <c:pt idx="510">
                  <c:v>144.80000000000001</c:v>
                </c:pt>
                <c:pt idx="511">
                  <c:v>144.9</c:v>
                </c:pt>
                <c:pt idx="512">
                  <c:v>145</c:v>
                </c:pt>
                <c:pt idx="513">
                  <c:v>145.4</c:v>
                </c:pt>
                <c:pt idx="514">
                  <c:v>145.5</c:v>
                </c:pt>
                <c:pt idx="515">
                  <c:v>145.89999999999998</c:v>
                </c:pt>
                <c:pt idx="516">
                  <c:v>146.1</c:v>
                </c:pt>
                <c:pt idx="517">
                  <c:v>146.30000000000001</c:v>
                </c:pt>
                <c:pt idx="518">
                  <c:v>146.6</c:v>
                </c:pt>
                <c:pt idx="519">
                  <c:v>147.10000000000002</c:v>
                </c:pt>
                <c:pt idx="520">
                  <c:v>147.19999999999999</c:v>
                </c:pt>
                <c:pt idx="521">
                  <c:v>147.9</c:v>
                </c:pt>
                <c:pt idx="522">
                  <c:v>148</c:v>
                </c:pt>
                <c:pt idx="523">
                  <c:v>148.4</c:v>
                </c:pt>
                <c:pt idx="524">
                  <c:v>148.4</c:v>
                </c:pt>
                <c:pt idx="525">
                  <c:v>148.5</c:v>
                </c:pt>
                <c:pt idx="526">
                  <c:v>148.70000000000002</c:v>
                </c:pt>
                <c:pt idx="527">
                  <c:v>149</c:v>
                </c:pt>
                <c:pt idx="528">
                  <c:v>150</c:v>
                </c:pt>
                <c:pt idx="529">
                  <c:v>151.5</c:v>
                </c:pt>
                <c:pt idx="530">
                  <c:v>152.30000000000001</c:v>
                </c:pt>
                <c:pt idx="531">
                  <c:v>153.5</c:v>
                </c:pt>
                <c:pt idx="532">
                  <c:v>154</c:v>
                </c:pt>
                <c:pt idx="533">
                  <c:v>154.6</c:v>
                </c:pt>
                <c:pt idx="534">
                  <c:v>155.1</c:v>
                </c:pt>
                <c:pt idx="535">
                  <c:v>155.30000000000001</c:v>
                </c:pt>
                <c:pt idx="536">
                  <c:v>155.69999999999999</c:v>
                </c:pt>
                <c:pt idx="537">
                  <c:v>156.6</c:v>
                </c:pt>
                <c:pt idx="538">
                  <c:v>156.70000000000002</c:v>
                </c:pt>
                <c:pt idx="539">
                  <c:v>156.80000000000001</c:v>
                </c:pt>
                <c:pt idx="540">
                  <c:v>156.89999999999998</c:v>
                </c:pt>
                <c:pt idx="541">
                  <c:v>157</c:v>
                </c:pt>
                <c:pt idx="542">
                  <c:v>157.30000000000001</c:v>
                </c:pt>
                <c:pt idx="543">
                  <c:v>157.39999999999998</c:v>
                </c:pt>
                <c:pt idx="544">
                  <c:v>157.69999999999999</c:v>
                </c:pt>
                <c:pt idx="545">
                  <c:v>157.80000000000001</c:v>
                </c:pt>
                <c:pt idx="546">
                  <c:v>159.5</c:v>
                </c:pt>
                <c:pt idx="547">
                  <c:v>159.6</c:v>
                </c:pt>
                <c:pt idx="548">
                  <c:v>159.89999999999998</c:v>
                </c:pt>
                <c:pt idx="549">
                  <c:v>160.9</c:v>
                </c:pt>
                <c:pt idx="550">
                  <c:v>161</c:v>
                </c:pt>
                <c:pt idx="551">
                  <c:v>161.1</c:v>
                </c:pt>
                <c:pt idx="552">
                  <c:v>161.10000000000002</c:v>
                </c:pt>
                <c:pt idx="553">
                  <c:v>161.29999999999998</c:v>
                </c:pt>
                <c:pt idx="554">
                  <c:v>161.30000000000001</c:v>
                </c:pt>
                <c:pt idx="555">
                  <c:v>162</c:v>
                </c:pt>
                <c:pt idx="556">
                  <c:v>162.10000000000002</c:v>
                </c:pt>
                <c:pt idx="557">
                  <c:v>162.19999999999999</c:v>
                </c:pt>
                <c:pt idx="558">
                  <c:v>162.80000000000001</c:v>
                </c:pt>
                <c:pt idx="559">
                  <c:v>163.30000000000001</c:v>
                </c:pt>
                <c:pt idx="560">
                  <c:v>163.60000000000002</c:v>
                </c:pt>
                <c:pt idx="561">
                  <c:v>163.69999999999999</c:v>
                </c:pt>
                <c:pt idx="562">
                  <c:v>164</c:v>
                </c:pt>
                <c:pt idx="563">
                  <c:v>164.8</c:v>
                </c:pt>
                <c:pt idx="564">
                  <c:v>164.9</c:v>
                </c:pt>
                <c:pt idx="565">
                  <c:v>165.2</c:v>
                </c:pt>
                <c:pt idx="566">
                  <c:v>165.3</c:v>
                </c:pt>
                <c:pt idx="567">
                  <c:v>166</c:v>
                </c:pt>
                <c:pt idx="568">
                  <c:v>166.10000000000002</c:v>
                </c:pt>
                <c:pt idx="569">
                  <c:v>166.5</c:v>
                </c:pt>
                <c:pt idx="570">
                  <c:v>166.6</c:v>
                </c:pt>
                <c:pt idx="571">
                  <c:v>166.8</c:v>
                </c:pt>
                <c:pt idx="572">
                  <c:v>166.8</c:v>
                </c:pt>
                <c:pt idx="573">
                  <c:v>167.4</c:v>
                </c:pt>
                <c:pt idx="574">
                  <c:v>167.7</c:v>
                </c:pt>
                <c:pt idx="575">
                  <c:v>167.70000000000002</c:v>
                </c:pt>
                <c:pt idx="576">
                  <c:v>168.3</c:v>
                </c:pt>
                <c:pt idx="577">
                  <c:v>169.2</c:v>
                </c:pt>
                <c:pt idx="578">
                  <c:v>169.5</c:v>
                </c:pt>
                <c:pt idx="579">
                  <c:v>169.8</c:v>
                </c:pt>
                <c:pt idx="580">
                  <c:v>170.4</c:v>
                </c:pt>
                <c:pt idx="581">
                  <c:v>170.7</c:v>
                </c:pt>
                <c:pt idx="582">
                  <c:v>170.70000000000002</c:v>
                </c:pt>
                <c:pt idx="583">
                  <c:v>171</c:v>
                </c:pt>
                <c:pt idx="584">
                  <c:v>171</c:v>
                </c:pt>
                <c:pt idx="585">
                  <c:v>171.4</c:v>
                </c:pt>
                <c:pt idx="586">
                  <c:v>171.5</c:v>
                </c:pt>
                <c:pt idx="587">
                  <c:v>171.7</c:v>
                </c:pt>
                <c:pt idx="588">
                  <c:v>171.89999999999998</c:v>
                </c:pt>
                <c:pt idx="589">
                  <c:v>172</c:v>
                </c:pt>
                <c:pt idx="590">
                  <c:v>172.4</c:v>
                </c:pt>
                <c:pt idx="591">
                  <c:v>173</c:v>
                </c:pt>
                <c:pt idx="592">
                  <c:v>173.2</c:v>
                </c:pt>
                <c:pt idx="593">
                  <c:v>174</c:v>
                </c:pt>
                <c:pt idx="594">
                  <c:v>174</c:v>
                </c:pt>
                <c:pt idx="595">
                  <c:v>174.2</c:v>
                </c:pt>
                <c:pt idx="596">
                  <c:v>174.20000000000002</c:v>
                </c:pt>
                <c:pt idx="597">
                  <c:v>174.8</c:v>
                </c:pt>
                <c:pt idx="598">
                  <c:v>175.29999999999998</c:v>
                </c:pt>
                <c:pt idx="599">
                  <c:v>175.3</c:v>
                </c:pt>
                <c:pt idx="600">
                  <c:v>175.6</c:v>
                </c:pt>
                <c:pt idx="601">
                  <c:v>176</c:v>
                </c:pt>
                <c:pt idx="602">
                  <c:v>176.3</c:v>
                </c:pt>
                <c:pt idx="603">
                  <c:v>176.5</c:v>
                </c:pt>
                <c:pt idx="604">
                  <c:v>176.6</c:v>
                </c:pt>
                <c:pt idx="605">
                  <c:v>176.7</c:v>
                </c:pt>
                <c:pt idx="606">
                  <c:v>176.8</c:v>
                </c:pt>
                <c:pt idx="607">
                  <c:v>177.4</c:v>
                </c:pt>
                <c:pt idx="608">
                  <c:v>177.60000000000002</c:v>
                </c:pt>
                <c:pt idx="609">
                  <c:v>178.1</c:v>
                </c:pt>
                <c:pt idx="610">
                  <c:v>178.39999999999998</c:v>
                </c:pt>
                <c:pt idx="611">
                  <c:v>180</c:v>
                </c:pt>
                <c:pt idx="612">
                  <c:v>180.8</c:v>
                </c:pt>
                <c:pt idx="613">
                  <c:v>181.5</c:v>
                </c:pt>
                <c:pt idx="614">
                  <c:v>181.6</c:v>
                </c:pt>
                <c:pt idx="615">
                  <c:v>181.60000000000002</c:v>
                </c:pt>
                <c:pt idx="616">
                  <c:v>182</c:v>
                </c:pt>
                <c:pt idx="617">
                  <c:v>182.2</c:v>
                </c:pt>
                <c:pt idx="618">
                  <c:v>182.5</c:v>
                </c:pt>
                <c:pt idx="619">
                  <c:v>183</c:v>
                </c:pt>
                <c:pt idx="620">
                  <c:v>184.2</c:v>
                </c:pt>
                <c:pt idx="621">
                  <c:v>184.8</c:v>
                </c:pt>
                <c:pt idx="622">
                  <c:v>185.4</c:v>
                </c:pt>
                <c:pt idx="623">
                  <c:v>185.70000000000002</c:v>
                </c:pt>
                <c:pt idx="624">
                  <c:v>185.89999999999998</c:v>
                </c:pt>
                <c:pt idx="625">
                  <c:v>186.3</c:v>
                </c:pt>
                <c:pt idx="626">
                  <c:v>186.5</c:v>
                </c:pt>
                <c:pt idx="627">
                  <c:v>186.6</c:v>
                </c:pt>
                <c:pt idx="628">
                  <c:v>186.8</c:v>
                </c:pt>
                <c:pt idx="629">
                  <c:v>186.89999999999998</c:v>
                </c:pt>
                <c:pt idx="630">
                  <c:v>187</c:v>
                </c:pt>
                <c:pt idx="631">
                  <c:v>187.10000000000002</c:v>
                </c:pt>
                <c:pt idx="632">
                  <c:v>187.2</c:v>
                </c:pt>
                <c:pt idx="633">
                  <c:v>187.70000000000002</c:v>
                </c:pt>
                <c:pt idx="634">
                  <c:v>188.6</c:v>
                </c:pt>
                <c:pt idx="635">
                  <c:v>188.9</c:v>
                </c:pt>
                <c:pt idx="636">
                  <c:v>189.29999999999998</c:v>
                </c:pt>
                <c:pt idx="637">
                  <c:v>189.5</c:v>
                </c:pt>
                <c:pt idx="638">
                  <c:v>190</c:v>
                </c:pt>
                <c:pt idx="639">
                  <c:v>190.9</c:v>
                </c:pt>
                <c:pt idx="640">
                  <c:v>191.6</c:v>
                </c:pt>
                <c:pt idx="641">
                  <c:v>191.79999999999998</c:v>
                </c:pt>
                <c:pt idx="642">
                  <c:v>191.8</c:v>
                </c:pt>
                <c:pt idx="643">
                  <c:v>192</c:v>
                </c:pt>
                <c:pt idx="644">
                  <c:v>192.3</c:v>
                </c:pt>
                <c:pt idx="645">
                  <c:v>192.4</c:v>
                </c:pt>
                <c:pt idx="646">
                  <c:v>192.49999999999997</c:v>
                </c:pt>
                <c:pt idx="647">
                  <c:v>192.5</c:v>
                </c:pt>
                <c:pt idx="648">
                  <c:v>193.2</c:v>
                </c:pt>
                <c:pt idx="649">
                  <c:v>193.89999999999998</c:v>
                </c:pt>
                <c:pt idx="650">
                  <c:v>193.9</c:v>
                </c:pt>
                <c:pt idx="651">
                  <c:v>194.2</c:v>
                </c:pt>
                <c:pt idx="652">
                  <c:v>194.20000000000002</c:v>
                </c:pt>
                <c:pt idx="653">
                  <c:v>194.6</c:v>
                </c:pt>
                <c:pt idx="654">
                  <c:v>194.9</c:v>
                </c:pt>
                <c:pt idx="655">
                  <c:v>196.1</c:v>
                </c:pt>
                <c:pt idx="656">
                  <c:v>196.10000000000002</c:v>
                </c:pt>
                <c:pt idx="657">
                  <c:v>196.4</c:v>
                </c:pt>
                <c:pt idx="658">
                  <c:v>196.5</c:v>
                </c:pt>
                <c:pt idx="659">
                  <c:v>196.70000000000002</c:v>
                </c:pt>
                <c:pt idx="660">
                  <c:v>197.1</c:v>
                </c:pt>
                <c:pt idx="661">
                  <c:v>197.2</c:v>
                </c:pt>
                <c:pt idx="662">
                  <c:v>198.4</c:v>
                </c:pt>
                <c:pt idx="663">
                  <c:v>199.7</c:v>
                </c:pt>
                <c:pt idx="664">
                  <c:v>200.5</c:v>
                </c:pt>
                <c:pt idx="665">
                  <c:v>200.6</c:v>
                </c:pt>
                <c:pt idx="666">
                  <c:v>200.7</c:v>
                </c:pt>
                <c:pt idx="667">
                  <c:v>201.6</c:v>
                </c:pt>
                <c:pt idx="668">
                  <c:v>201.8</c:v>
                </c:pt>
                <c:pt idx="669">
                  <c:v>201.9</c:v>
                </c:pt>
                <c:pt idx="670">
                  <c:v>202.3</c:v>
                </c:pt>
                <c:pt idx="671">
                  <c:v>202.39999999999998</c:v>
                </c:pt>
                <c:pt idx="672">
                  <c:v>202.5</c:v>
                </c:pt>
                <c:pt idx="673">
                  <c:v>202.5</c:v>
                </c:pt>
                <c:pt idx="674">
                  <c:v>203.5</c:v>
                </c:pt>
                <c:pt idx="675">
                  <c:v>203.5</c:v>
                </c:pt>
                <c:pt idx="676">
                  <c:v>203.7</c:v>
                </c:pt>
                <c:pt idx="677">
                  <c:v>204.89999999999998</c:v>
                </c:pt>
                <c:pt idx="678">
                  <c:v>205.9</c:v>
                </c:pt>
                <c:pt idx="679">
                  <c:v>206</c:v>
                </c:pt>
                <c:pt idx="680">
                  <c:v>206</c:v>
                </c:pt>
                <c:pt idx="681">
                  <c:v>207.6</c:v>
                </c:pt>
                <c:pt idx="682">
                  <c:v>208.39999999999998</c:v>
                </c:pt>
                <c:pt idx="683">
                  <c:v>208.70000000000002</c:v>
                </c:pt>
                <c:pt idx="684">
                  <c:v>209</c:v>
                </c:pt>
                <c:pt idx="685">
                  <c:v>210</c:v>
                </c:pt>
                <c:pt idx="686">
                  <c:v>210.10000000000002</c:v>
                </c:pt>
                <c:pt idx="687">
                  <c:v>210.2</c:v>
                </c:pt>
                <c:pt idx="688">
                  <c:v>211.7</c:v>
                </c:pt>
                <c:pt idx="689">
                  <c:v>212.1</c:v>
                </c:pt>
                <c:pt idx="690">
                  <c:v>212.60000000000002</c:v>
                </c:pt>
                <c:pt idx="691">
                  <c:v>213</c:v>
                </c:pt>
                <c:pt idx="692">
                  <c:v>213.5</c:v>
                </c:pt>
                <c:pt idx="693">
                  <c:v>213.7</c:v>
                </c:pt>
                <c:pt idx="694">
                  <c:v>214.9</c:v>
                </c:pt>
                <c:pt idx="695">
                  <c:v>216.2</c:v>
                </c:pt>
                <c:pt idx="696">
                  <c:v>217</c:v>
                </c:pt>
                <c:pt idx="697">
                  <c:v>217.4</c:v>
                </c:pt>
                <c:pt idx="698">
                  <c:v>218</c:v>
                </c:pt>
                <c:pt idx="699">
                  <c:v>218.00000000000003</c:v>
                </c:pt>
                <c:pt idx="700">
                  <c:v>218.7</c:v>
                </c:pt>
                <c:pt idx="701">
                  <c:v>218.8</c:v>
                </c:pt>
                <c:pt idx="702">
                  <c:v>219</c:v>
                </c:pt>
                <c:pt idx="703">
                  <c:v>219.6</c:v>
                </c:pt>
                <c:pt idx="704">
                  <c:v>219.9</c:v>
                </c:pt>
                <c:pt idx="705">
                  <c:v>219.9</c:v>
                </c:pt>
                <c:pt idx="706">
                  <c:v>220</c:v>
                </c:pt>
                <c:pt idx="707">
                  <c:v>220.20000000000002</c:v>
                </c:pt>
                <c:pt idx="708">
                  <c:v>220.8</c:v>
                </c:pt>
                <c:pt idx="709">
                  <c:v>221.2</c:v>
                </c:pt>
                <c:pt idx="710">
                  <c:v>221.9</c:v>
                </c:pt>
                <c:pt idx="711">
                  <c:v>222</c:v>
                </c:pt>
                <c:pt idx="712">
                  <c:v>222</c:v>
                </c:pt>
                <c:pt idx="713">
                  <c:v>223.5</c:v>
                </c:pt>
                <c:pt idx="714">
                  <c:v>223.8</c:v>
                </c:pt>
                <c:pt idx="715">
                  <c:v>223.8</c:v>
                </c:pt>
                <c:pt idx="716">
                  <c:v>224</c:v>
                </c:pt>
                <c:pt idx="717">
                  <c:v>224.3</c:v>
                </c:pt>
                <c:pt idx="718">
                  <c:v>224.39999999999998</c:v>
                </c:pt>
                <c:pt idx="719">
                  <c:v>225</c:v>
                </c:pt>
                <c:pt idx="720">
                  <c:v>225.9</c:v>
                </c:pt>
                <c:pt idx="721">
                  <c:v>226.5</c:v>
                </c:pt>
                <c:pt idx="722">
                  <c:v>226.9</c:v>
                </c:pt>
                <c:pt idx="723">
                  <c:v>227.3</c:v>
                </c:pt>
                <c:pt idx="724">
                  <c:v>227.5</c:v>
                </c:pt>
                <c:pt idx="725">
                  <c:v>227.6</c:v>
                </c:pt>
                <c:pt idx="726">
                  <c:v>228</c:v>
                </c:pt>
                <c:pt idx="727">
                  <c:v>228.4</c:v>
                </c:pt>
                <c:pt idx="728">
                  <c:v>228.5</c:v>
                </c:pt>
                <c:pt idx="729">
                  <c:v>229.1</c:v>
                </c:pt>
                <c:pt idx="730">
                  <c:v>230.2</c:v>
                </c:pt>
                <c:pt idx="731">
                  <c:v>231</c:v>
                </c:pt>
                <c:pt idx="732">
                  <c:v>231.2</c:v>
                </c:pt>
                <c:pt idx="733">
                  <c:v>231.39999999999998</c:v>
                </c:pt>
                <c:pt idx="734">
                  <c:v>232</c:v>
                </c:pt>
                <c:pt idx="735">
                  <c:v>233</c:v>
                </c:pt>
                <c:pt idx="736">
                  <c:v>234.39999999999998</c:v>
                </c:pt>
                <c:pt idx="737">
                  <c:v>235.1</c:v>
                </c:pt>
                <c:pt idx="738">
                  <c:v>235.3</c:v>
                </c:pt>
                <c:pt idx="739">
                  <c:v>235.50000000000003</c:v>
                </c:pt>
                <c:pt idx="740">
                  <c:v>236</c:v>
                </c:pt>
                <c:pt idx="741">
                  <c:v>237.1</c:v>
                </c:pt>
                <c:pt idx="742">
                  <c:v>237.49999999999997</c:v>
                </c:pt>
                <c:pt idx="743">
                  <c:v>237.50000000000003</c:v>
                </c:pt>
                <c:pt idx="744">
                  <c:v>238.1</c:v>
                </c:pt>
                <c:pt idx="745">
                  <c:v>238.2</c:v>
                </c:pt>
                <c:pt idx="746">
                  <c:v>238.2</c:v>
                </c:pt>
                <c:pt idx="747">
                  <c:v>239</c:v>
                </c:pt>
                <c:pt idx="748">
                  <c:v>239.79999999999998</c:v>
                </c:pt>
                <c:pt idx="749">
                  <c:v>240.20000000000002</c:v>
                </c:pt>
                <c:pt idx="750">
                  <c:v>240.60000000000002</c:v>
                </c:pt>
                <c:pt idx="751">
                  <c:v>242.90000000000003</c:v>
                </c:pt>
                <c:pt idx="752">
                  <c:v>244.10000000000002</c:v>
                </c:pt>
                <c:pt idx="753">
                  <c:v>246</c:v>
                </c:pt>
                <c:pt idx="754">
                  <c:v>246.60000000000002</c:v>
                </c:pt>
                <c:pt idx="755">
                  <c:v>246.7</c:v>
                </c:pt>
                <c:pt idx="756">
                  <c:v>246.90000000000003</c:v>
                </c:pt>
                <c:pt idx="757">
                  <c:v>247.20000000000002</c:v>
                </c:pt>
                <c:pt idx="758">
                  <c:v>248.7</c:v>
                </c:pt>
                <c:pt idx="759">
                  <c:v>249.7</c:v>
                </c:pt>
                <c:pt idx="760">
                  <c:v>250.00000000000003</c:v>
                </c:pt>
                <c:pt idx="761">
                  <c:v>250.2</c:v>
                </c:pt>
                <c:pt idx="762">
                  <c:v>250.9</c:v>
                </c:pt>
                <c:pt idx="763">
                  <c:v>251.8</c:v>
                </c:pt>
                <c:pt idx="764">
                  <c:v>252</c:v>
                </c:pt>
                <c:pt idx="765">
                  <c:v>253</c:v>
                </c:pt>
                <c:pt idx="766">
                  <c:v>253</c:v>
                </c:pt>
                <c:pt idx="767">
                  <c:v>253.5</c:v>
                </c:pt>
                <c:pt idx="768">
                  <c:v>253.7</c:v>
                </c:pt>
                <c:pt idx="769">
                  <c:v>254.3</c:v>
                </c:pt>
                <c:pt idx="770">
                  <c:v>254.70000000000002</c:v>
                </c:pt>
                <c:pt idx="771">
                  <c:v>255.70000000000002</c:v>
                </c:pt>
                <c:pt idx="772">
                  <c:v>256.8</c:v>
                </c:pt>
                <c:pt idx="773">
                  <c:v>258.2</c:v>
                </c:pt>
                <c:pt idx="774">
                  <c:v>261.39999999999998</c:v>
                </c:pt>
                <c:pt idx="775">
                  <c:v>262.7</c:v>
                </c:pt>
                <c:pt idx="776">
                  <c:v>263.10000000000002</c:v>
                </c:pt>
                <c:pt idx="777">
                  <c:v>264.39999999999998</c:v>
                </c:pt>
                <c:pt idx="778">
                  <c:v>266.39999999999998</c:v>
                </c:pt>
                <c:pt idx="779">
                  <c:v>266.40000000000003</c:v>
                </c:pt>
                <c:pt idx="780">
                  <c:v>268.7</c:v>
                </c:pt>
                <c:pt idx="781">
                  <c:v>269.5</c:v>
                </c:pt>
                <c:pt idx="782">
                  <c:v>269.90000000000003</c:v>
                </c:pt>
                <c:pt idx="783">
                  <c:v>272.90000000000003</c:v>
                </c:pt>
                <c:pt idx="784">
                  <c:v>273.5</c:v>
                </c:pt>
                <c:pt idx="785">
                  <c:v>273.60000000000002</c:v>
                </c:pt>
                <c:pt idx="786">
                  <c:v>274.39999999999998</c:v>
                </c:pt>
                <c:pt idx="787">
                  <c:v>275.7</c:v>
                </c:pt>
                <c:pt idx="788">
                  <c:v>278.2</c:v>
                </c:pt>
                <c:pt idx="789">
                  <c:v>279</c:v>
                </c:pt>
                <c:pt idx="790">
                  <c:v>280.5</c:v>
                </c:pt>
                <c:pt idx="791">
                  <c:v>281.59999999999997</c:v>
                </c:pt>
                <c:pt idx="792">
                  <c:v>282.10000000000002</c:v>
                </c:pt>
                <c:pt idx="793">
                  <c:v>284</c:v>
                </c:pt>
                <c:pt idx="794">
                  <c:v>284.5</c:v>
                </c:pt>
                <c:pt idx="795">
                  <c:v>287.89999999999998</c:v>
                </c:pt>
                <c:pt idx="796">
                  <c:v>288.3</c:v>
                </c:pt>
                <c:pt idx="797">
                  <c:v>289.39999999999998</c:v>
                </c:pt>
                <c:pt idx="798">
                  <c:v>290.60000000000002</c:v>
                </c:pt>
                <c:pt idx="799">
                  <c:v>290.7</c:v>
                </c:pt>
                <c:pt idx="800">
                  <c:v>291.5</c:v>
                </c:pt>
                <c:pt idx="801">
                  <c:v>293.8</c:v>
                </c:pt>
                <c:pt idx="802">
                  <c:v>294.2</c:v>
                </c:pt>
                <c:pt idx="803">
                  <c:v>294.70000000000005</c:v>
                </c:pt>
                <c:pt idx="804">
                  <c:v>296.5</c:v>
                </c:pt>
                <c:pt idx="805">
                  <c:v>298.10000000000002</c:v>
                </c:pt>
                <c:pt idx="806">
                  <c:v>301.39999999999998</c:v>
                </c:pt>
                <c:pt idx="807">
                  <c:v>304</c:v>
                </c:pt>
                <c:pt idx="808">
                  <c:v>306.39999999999998</c:v>
                </c:pt>
                <c:pt idx="809">
                  <c:v>306.7</c:v>
                </c:pt>
                <c:pt idx="810">
                  <c:v>307.20000000000005</c:v>
                </c:pt>
                <c:pt idx="811">
                  <c:v>310.10000000000002</c:v>
                </c:pt>
                <c:pt idx="812">
                  <c:v>310.60000000000002</c:v>
                </c:pt>
                <c:pt idx="813">
                  <c:v>311.7</c:v>
                </c:pt>
                <c:pt idx="814">
                  <c:v>312.2</c:v>
                </c:pt>
                <c:pt idx="815">
                  <c:v>316.5</c:v>
                </c:pt>
                <c:pt idx="816">
                  <c:v>316.7</c:v>
                </c:pt>
                <c:pt idx="817">
                  <c:v>317.8</c:v>
                </c:pt>
                <c:pt idx="818">
                  <c:v>320.5</c:v>
                </c:pt>
                <c:pt idx="819">
                  <c:v>320.5</c:v>
                </c:pt>
                <c:pt idx="820">
                  <c:v>322.7</c:v>
                </c:pt>
                <c:pt idx="821">
                  <c:v>326.5</c:v>
                </c:pt>
                <c:pt idx="822">
                  <c:v>328</c:v>
                </c:pt>
                <c:pt idx="823">
                  <c:v>328.1</c:v>
                </c:pt>
                <c:pt idx="824">
                  <c:v>329.2</c:v>
                </c:pt>
                <c:pt idx="825">
                  <c:v>333.29999999999995</c:v>
                </c:pt>
                <c:pt idx="826">
                  <c:v>335</c:v>
                </c:pt>
                <c:pt idx="827">
                  <c:v>336</c:v>
                </c:pt>
                <c:pt idx="828">
                  <c:v>336.5</c:v>
                </c:pt>
                <c:pt idx="829">
                  <c:v>336.6</c:v>
                </c:pt>
                <c:pt idx="830">
                  <c:v>337.40000000000003</c:v>
                </c:pt>
                <c:pt idx="831">
                  <c:v>337.5</c:v>
                </c:pt>
                <c:pt idx="832">
                  <c:v>338</c:v>
                </c:pt>
                <c:pt idx="833">
                  <c:v>343.6</c:v>
                </c:pt>
                <c:pt idx="834">
                  <c:v>344.69999999999993</c:v>
                </c:pt>
                <c:pt idx="835">
                  <c:v>348.40000000000003</c:v>
                </c:pt>
                <c:pt idx="836">
                  <c:v>357.19999999999993</c:v>
                </c:pt>
                <c:pt idx="837">
                  <c:v>358.7</c:v>
                </c:pt>
                <c:pt idx="838">
                  <c:v>360</c:v>
                </c:pt>
                <c:pt idx="839">
                  <c:v>360.00000000000006</c:v>
                </c:pt>
                <c:pt idx="840">
                  <c:v>364.8</c:v>
                </c:pt>
                <c:pt idx="841">
                  <c:v>373.7</c:v>
                </c:pt>
                <c:pt idx="842">
                  <c:v>374.3</c:v>
                </c:pt>
                <c:pt idx="843">
                  <c:v>376.8</c:v>
                </c:pt>
                <c:pt idx="844">
                  <c:v>378.29999999999995</c:v>
                </c:pt>
                <c:pt idx="845">
                  <c:v>378.9</c:v>
                </c:pt>
                <c:pt idx="846">
                  <c:v>379.8</c:v>
                </c:pt>
                <c:pt idx="847">
                  <c:v>381</c:v>
                </c:pt>
                <c:pt idx="848">
                  <c:v>381.6</c:v>
                </c:pt>
                <c:pt idx="849">
                  <c:v>382.59999999999997</c:v>
                </c:pt>
                <c:pt idx="850">
                  <c:v>384.8</c:v>
                </c:pt>
                <c:pt idx="851">
                  <c:v>394.40000000000003</c:v>
                </c:pt>
                <c:pt idx="852">
                  <c:v>398.9</c:v>
                </c:pt>
                <c:pt idx="853">
                  <c:v>400.1</c:v>
                </c:pt>
                <c:pt idx="854">
                  <c:v>404.2</c:v>
                </c:pt>
                <c:pt idx="855">
                  <c:v>404.6</c:v>
                </c:pt>
                <c:pt idx="856">
                  <c:v>406.6</c:v>
                </c:pt>
                <c:pt idx="857">
                  <c:v>407</c:v>
                </c:pt>
                <c:pt idx="858">
                  <c:v>416.1</c:v>
                </c:pt>
                <c:pt idx="859">
                  <c:v>419</c:v>
                </c:pt>
                <c:pt idx="860">
                  <c:v>452.59999999999997</c:v>
                </c:pt>
                <c:pt idx="861">
                  <c:v>453.7</c:v>
                </c:pt>
                <c:pt idx="862">
                  <c:v>458.7</c:v>
                </c:pt>
                <c:pt idx="863">
                  <c:v>459.09999999999997</c:v>
                </c:pt>
                <c:pt idx="864">
                  <c:v>473.1</c:v>
                </c:pt>
                <c:pt idx="865">
                  <c:v>486.4</c:v>
                </c:pt>
                <c:pt idx="866">
                  <c:v>489</c:v>
                </c:pt>
                <c:pt idx="867">
                  <c:v>503.2</c:v>
                </c:pt>
                <c:pt idx="868">
                  <c:v>507</c:v>
                </c:pt>
                <c:pt idx="869">
                  <c:v>549.70000000000005</c:v>
                </c:pt>
                <c:pt idx="870">
                  <c:v>565</c:v>
                </c:pt>
                <c:pt idx="871">
                  <c:v>568.80000000000007</c:v>
                </c:pt>
                <c:pt idx="872">
                  <c:v>584.20000000000005</c:v>
                </c:pt>
                <c:pt idx="873">
                  <c:v>624.5</c:v>
                </c:pt>
                <c:pt idx="874">
                  <c:v>631.69999999999993</c:v>
                </c:pt>
                <c:pt idx="875">
                  <c:v>641.4</c:v>
                </c:pt>
                <c:pt idx="876">
                  <c:v>698.5</c:v>
                </c:pt>
                <c:pt idx="877">
                  <c:v>702.90000000000009</c:v>
                </c:pt>
                <c:pt idx="878">
                  <c:v>729.40000000000009</c:v>
                </c:pt>
                <c:pt idx="879">
                  <c:v>850.6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532224"/>
        <c:axId val="168530304"/>
      </c:lineChart>
      <c:catAx>
        <c:axId val="16821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8221312"/>
        <c:crosses val="autoZero"/>
        <c:auto val="1"/>
        <c:lblAlgn val="ctr"/>
        <c:lblOffset val="100"/>
        <c:noMultiLvlLbl val="0"/>
      </c:catAx>
      <c:valAx>
        <c:axId val="168221312"/>
        <c:scaling>
          <c:orientation val="minMax"/>
        </c:scaling>
        <c:delete val="0"/>
        <c:axPos val="l"/>
        <c:majorGridlines/>
        <c:numFmt formatCode="_ * #,##0.0_ ;_ * \-#,##0.0_ ;_ * &quot;-&quot;??_ ;_ @_ " sourceLinked="1"/>
        <c:majorTickMark val="out"/>
        <c:minorTickMark val="none"/>
        <c:tickLblPos val="nextTo"/>
        <c:crossAx val="168219392"/>
        <c:crosses val="autoZero"/>
        <c:crossBetween val="between"/>
      </c:valAx>
      <c:valAx>
        <c:axId val="168530304"/>
        <c:scaling>
          <c:orientation val="minMax"/>
        </c:scaling>
        <c:delete val="0"/>
        <c:axPos val="r"/>
        <c:numFmt formatCode="_ * #,##0.0_ ;_ * \-#,##0.0_ ;_ * &quot;-&quot;??_ ;_ @_ " sourceLinked="1"/>
        <c:majorTickMark val="out"/>
        <c:minorTickMark val="none"/>
        <c:tickLblPos val="nextTo"/>
        <c:crossAx val="168532224"/>
        <c:crosses val="max"/>
        <c:crossBetween val="between"/>
      </c:valAx>
      <c:catAx>
        <c:axId val="168532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530304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'Maskinomkostn salgsafgrøder'!$A$302</c:f>
              <c:strCache>
                <c:ptCount val="1"/>
                <c:pt idx="0">
                  <c:v>Forpagtet areal %</c:v>
                </c:pt>
              </c:strCache>
            </c:strRef>
          </c:tx>
          <c:spPr>
            <a:ln w="28575">
              <a:noFill/>
            </a:ln>
          </c:spPr>
          <c:xVal>
            <c:numRef>
              <c:f>'Maskinomkostn salgsafgrøder'!$B$301:$AIY$301</c:f>
              <c:numCache>
                <c:formatCode>_ * #,##0.0_ ;_ * \-#,##0.0_ ;_ * "-"??_ ;_ @_ </c:formatCode>
                <c:ptCount val="934"/>
                <c:pt idx="0">
                  <c:v>5088.0180608365017</c:v>
                </c:pt>
                <c:pt idx="1">
                  <c:v>15554.537323701412</c:v>
                </c:pt>
                <c:pt idx="2">
                  <c:v>7847.714156898106</c:v>
                </c:pt>
                <c:pt idx="3">
                  <c:v>20241.129770992367</c:v>
                </c:pt>
                <c:pt idx="4">
                  <c:v>6098.1158864159624</c:v>
                </c:pt>
                <c:pt idx="5">
                  <c:v>90897.025257249756</c:v>
                </c:pt>
                <c:pt idx="6">
                  <c:v>9022.3539982030543</c:v>
                </c:pt>
                <c:pt idx="7">
                  <c:v>8473.2519920318719</c:v>
                </c:pt>
                <c:pt idx="8">
                  <c:v>12176.07535321821</c:v>
                </c:pt>
                <c:pt idx="9">
                  <c:v>19833.218390804599</c:v>
                </c:pt>
                <c:pt idx="10">
                  <c:v>17180.644508670521</c:v>
                </c:pt>
                <c:pt idx="11">
                  <c:v>13637.212121212122</c:v>
                </c:pt>
                <c:pt idx="12">
                  <c:v>10375.019305019305</c:v>
                </c:pt>
                <c:pt idx="13">
                  <c:v>6062.2018348623851</c:v>
                </c:pt>
                <c:pt idx="14">
                  <c:v>136.76359039190899</c:v>
                </c:pt>
                <c:pt idx="15">
                  <c:v>3449.5558086560368</c:v>
                </c:pt>
                <c:pt idx="16">
                  <c:v>20514.387543252597</c:v>
                </c:pt>
                <c:pt idx="17">
                  <c:v>8632.8406326034055</c:v>
                </c:pt>
                <c:pt idx="18">
                  <c:v>13741.197931628842</c:v>
                </c:pt>
                <c:pt idx="19">
                  <c:v>13356.011745862252</c:v>
                </c:pt>
                <c:pt idx="20">
                  <c:v>22065.37942664418</c:v>
                </c:pt>
                <c:pt idx="21">
                  <c:v>18108.661275831088</c:v>
                </c:pt>
                <c:pt idx="22">
                  <c:v>14056.244493392071</c:v>
                </c:pt>
                <c:pt idx="23">
                  <c:v>15589.442213297636</c:v>
                </c:pt>
                <c:pt idx="24">
                  <c:v>13437.923169267708</c:v>
                </c:pt>
                <c:pt idx="25">
                  <c:v>8019.8717948717949</c:v>
                </c:pt>
                <c:pt idx="26">
                  <c:v>12408.905172413793</c:v>
                </c:pt>
                <c:pt idx="27">
                  <c:v>17780.355329949238</c:v>
                </c:pt>
                <c:pt idx="28">
                  <c:v>13974.831081081082</c:v>
                </c:pt>
                <c:pt idx="29">
                  <c:v>16820.27108433735</c:v>
                </c:pt>
                <c:pt idx="30">
                  <c:v>10930.622950819672</c:v>
                </c:pt>
                <c:pt idx="31">
                  <c:v>9161.1705685618726</c:v>
                </c:pt>
                <c:pt idx="32">
                  <c:v>17389.113023952097</c:v>
                </c:pt>
                <c:pt idx="33">
                  <c:v>16381.136476426798</c:v>
                </c:pt>
                <c:pt idx="34">
                  <c:v>10781.726844583987</c:v>
                </c:pt>
                <c:pt idx="35">
                  <c:v>21557.407120743035</c:v>
                </c:pt>
                <c:pt idx="36">
                  <c:v>15659.409116488465</c:v>
                </c:pt>
                <c:pt idx="37">
                  <c:v>25243.286615276807</c:v>
                </c:pt>
                <c:pt idx="38">
                  <c:v>13579.055944055943</c:v>
                </c:pt>
                <c:pt idx="39">
                  <c:v>13393.454238717841</c:v>
                </c:pt>
                <c:pt idx="40">
                  <c:v>4635.7864077669901</c:v>
                </c:pt>
                <c:pt idx="41">
                  <c:v>5623.8292682926831</c:v>
                </c:pt>
                <c:pt idx="42">
                  <c:v>6044.2987457240588</c:v>
                </c:pt>
                <c:pt idx="43">
                  <c:v>1667.1397105097544</c:v>
                </c:pt>
                <c:pt idx="44">
                  <c:v>12531.931710401517</c:v>
                </c:pt>
                <c:pt idx="45">
                  <c:v>33385.58118498417</c:v>
                </c:pt>
                <c:pt idx="46">
                  <c:v>16174.683663833805</c:v>
                </c:pt>
                <c:pt idx="47">
                  <c:v>20566.785971655056</c:v>
                </c:pt>
                <c:pt idx="48">
                  <c:v>19072.404181184669</c:v>
                </c:pt>
                <c:pt idx="49">
                  <c:v>9140.3222996515688</c:v>
                </c:pt>
                <c:pt idx="50">
                  <c:v>9406.8808290155448</c:v>
                </c:pt>
                <c:pt idx="51">
                  <c:v>8962.0374015748039</c:v>
                </c:pt>
                <c:pt idx="52">
                  <c:v>12028.730248306998</c:v>
                </c:pt>
                <c:pt idx="53">
                  <c:v>20134.533527696796</c:v>
                </c:pt>
                <c:pt idx="54">
                  <c:v>3796.1179361179361</c:v>
                </c:pt>
                <c:pt idx="55">
                  <c:v>16906.431924882629</c:v>
                </c:pt>
                <c:pt idx="56">
                  <c:v>12401.611445783132</c:v>
                </c:pt>
                <c:pt idx="57">
                  <c:v>38064.817275747504</c:v>
                </c:pt>
                <c:pt idx="58">
                  <c:v>13992.849557522124</c:v>
                </c:pt>
                <c:pt idx="59">
                  <c:v>9254.7015834348367</c:v>
                </c:pt>
                <c:pt idx="60">
                  <c:v>12077.029702970298</c:v>
                </c:pt>
                <c:pt idx="61">
                  <c:v>22499.02012248469</c:v>
                </c:pt>
                <c:pt idx="62">
                  <c:v>10612.722396066161</c:v>
                </c:pt>
                <c:pt idx="63">
                  <c:v>3854.5454545454545</c:v>
                </c:pt>
                <c:pt idx="64">
                  <c:v>19323.694474539545</c:v>
                </c:pt>
                <c:pt idx="65">
                  <c:v>1092.6386554621849</c:v>
                </c:pt>
                <c:pt idx="66">
                  <c:v>11752.155305964368</c:v>
                </c:pt>
                <c:pt idx="67">
                  <c:v>7945.9430604982208</c:v>
                </c:pt>
                <c:pt idx="68">
                  <c:v>25096.752429959975</c:v>
                </c:pt>
                <c:pt idx="69">
                  <c:v>14118.425531914894</c:v>
                </c:pt>
                <c:pt idx="70">
                  <c:v>17786.036529680365</c:v>
                </c:pt>
                <c:pt idx="71">
                  <c:v>16024.078431372549</c:v>
                </c:pt>
                <c:pt idx="72">
                  <c:v>1519.2410714285713</c:v>
                </c:pt>
                <c:pt idx="73">
                  <c:v>4653.1788723266363</c:v>
                </c:pt>
                <c:pt idx="74">
                  <c:v>20334.244604316544</c:v>
                </c:pt>
                <c:pt idx="75">
                  <c:v>12749.295880149813</c:v>
                </c:pt>
                <c:pt idx="76">
                  <c:v>956.02941176470586</c:v>
                </c:pt>
                <c:pt idx="77">
                  <c:v>32480.925675675677</c:v>
                </c:pt>
                <c:pt idx="78">
                  <c:v>43797.046347211312</c:v>
                </c:pt>
                <c:pt idx="79">
                  <c:v>12834.344048653345</c:v>
                </c:pt>
                <c:pt idx="80">
                  <c:v>6346.8881118881118</c:v>
                </c:pt>
                <c:pt idx="81">
                  <c:v>10425.403225806451</c:v>
                </c:pt>
                <c:pt idx="82">
                  <c:v>13838.378970427164</c:v>
                </c:pt>
                <c:pt idx="83">
                  <c:v>15538.579348579347</c:v>
                </c:pt>
                <c:pt idx="84">
                  <c:v>11799.395973154362</c:v>
                </c:pt>
                <c:pt idx="85">
                  <c:v>11147.338308457713</c:v>
                </c:pt>
                <c:pt idx="86">
                  <c:v>2309.46587537092</c:v>
                </c:pt>
                <c:pt idx="87">
                  <c:v>16097.800829875518</c:v>
                </c:pt>
                <c:pt idx="88">
                  <c:v>47176.07575757576</c:v>
                </c:pt>
                <c:pt idx="89">
                  <c:v>11875.651162790698</c:v>
                </c:pt>
                <c:pt idx="90">
                  <c:v>9758.3114754098369</c:v>
                </c:pt>
                <c:pt idx="91">
                  <c:v>13022.445168938946</c:v>
                </c:pt>
                <c:pt idx="92">
                  <c:v>5588.4038527691782</c:v>
                </c:pt>
                <c:pt idx="93">
                  <c:v>8659.2170329670334</c:v>
                </c:pt>
                <c:pt idx="94">
                  <c:v>18606.021241830065</c:v>
                </c:pt>
                <c:pt idx="95">
                  <c:v>10935.839532412328</c:v>
                </c:pt>
                <c:pt idx="96">
                  <c:v>3859.2949547218632</c:v>
                </c:pt>
                <c:pt idx="97">
                  <c:v>7318.529953917051</c:v>
                </c:pt>
                <c:pt idx="98">
                  <c:v>6337.3871277617682</c:v>
                </c:pt>
                <c:pt idx="99">
                  <c:v>6456.5465116279074</c:v>
                </c:pt>
                <c:pt idx="100">
                  <c:v>13001.539445628998</c:v>
                </c:pt>
                <c:pt idx="101">
                  <c:v>14977.677279305355</c:v>
                </c:pt>
                <c:pt idx="102">
                  <c:v>13201.412048192771</c:v>
                </c:pt>
                <c:pt idx="103">
                  <c:v>9622.1021021021024</c:v>
                </c:pt>
                <c:pt idx="104">
                  <c:v>6284.9386084583903</c:v>
                </c:pt>
                <c:pt idx="105">
                  <c:v>7354.1640610630857</c:v>
                </c:pt>
                <c:pt idx="106">
                  <c:v>14171.659369527146</c:v>
                </c:pt>
                <c:pt idx="107">
                  <c:v>10373.386180785612</c:v>
                </c:pt>
                <c:pt idx="108">
                  <c:v>6610.0576923076924</c:v>
                </c:pt>
                <c:pt idx="109">
                  <c:v>1347.2046589018303</c:v>
                </c:pt>
                <c:pt idx="110">
                  <c:v>11175.880217785843</c:v>
                </c:pt>
                <c:pt idx="111">
                  <c:v>13363.215464403584</c:v>
                </c:pt>
                <c:pt idx="112">
                  <c:v>12723.145258103241</c:v>
                </c:pt>
                <c:pt idx="113">
                  <c:v>7759.2844364937391</c:v>
                </c:pt>
                <c:pt idx="114">
                  <c:v>1004.7846889952153</c:v>
                </c:pt>
                <c:pt idx="115">
                  <c:v>11655.806094182826</c:v>
                </c:pt>
                <c:pt idx="116">
                  <c:v>7390.1248751248759</c:v>
                </c:pt>
                <c:pt idx="117">
                  <c:v>19503.096497025774</c:v>
                </c:pt>
                <c:pt idx="118">
                  <c:v>7479.1329479768792</c:v>
                </c:pt>
                <c:pt idx="119">
                  <c:v>8736.9848156182215</c:v>
                </c:pt>
                <c:pt idx="120">
                  <c:v>14809.240669240669</c:v>
                </c:pt>
                <c:pt idx="121">
                  <c:v>24649.15861718353</c:v>
                </c:pt>
                <c:pt idx="122">
                  <c:v>18728.305766651767</c:v>
                </c:pt>
                <c:pt idx="123">
                  <c:v>2810.6382978723404</c:v>
                </c:pt>
                <c:pt idx="124">
                  <c:v>11142.944881889764</c:v>
                </c:pt>
                <c:pt idx="125">
                  <c:v>21537.152698048223</c:v>
                </c:pt>
                <c:pt idx="126">
                  <c:v>14458.609190727937</c:v>
                </c:pt>
                <c:pt idx="127">
                  <c:v>10178.753959873284</c:v>
                </c:pt>
                <c:pt idx="128">
                  <c:v>9286.2866449511403</c:v>
                </c:pt>
                <c:pt idx="129">
                  <c:v>3506.212121212121</c:v>
                </c:pt>
                <c:pt idx="130">
                  <c:v>2030.5525709900228</c:v>
                </c:pt>
                <c:pt idx="131">
                  <c:v>1433.9611360239162</c:v>
                </c:pt>
                <c:pt idx="132">
                  <c:v>6289.8796498905904</c:v>
                </c:pt>
                <c:pt idx="133">
                  <c:v>8257.6915843911611</c:v>
                </c:pt>
                <c:pt idx="134">
                  <c:v>11263.105590062112</c:v>
                </c:pt>
                <c:pt idx="135">
                  <c:v>17422.521160822249</c:v>
                </c:pt>
                <c:pt idx="136">
                  <c:v>8104.2640186915896</c:v>
                </c:pt>
                <c:pt idx="137">
                  <c:v>1211.8780487804879</c:v>
                </c:pt>
                <c:pt idx="138">
                  <c:v>23564.184549356221</c:v>
                </c:pt>
                <c:pt idx="139">
                  <c:v>9812.5793650793657</c:v>
                </c:pt>
                <c:pt idx="140">
                  <c:v>8513.5738664066303</c:v>
                </c:pt>
                <c:pt idx="141">
                  <c:v>24740.604982206405</c:v>
                </c:pt>
                <c:pt idx="142">
                  <c:v>7538.0777537796976</c:v>
                </c:pt>
                <c:pt idx="143">
                  <c:v>3896.9044222539233</c:v>
                </c:pt>
                <c:pt idx="144">
                  <c:v>4852.1828908554571</c:v>
                </c:pt>
                <c:pt idx="145">
                  <c:v>11203.985046728973</c:v>
                </c:pt>
                <c:pt idx="146">
                  <c:v>12878.554025423728</c:v>
                </c:pt>
                <c:pt idx="147">
                  <c:v>7138.5</c:v>
                </c:pt>
                <c:pt idx="148">
                  <c:v>6495.5860805860802</c:v>
                </c:pt>
                <c:pt idx="149">
                  <c:v>1447.7754891864058</c:v>
                </c:pt>
                <c:pt idx="150">
                  <c:v>22642.334330910646</c:v>
                </c:pt>
                <c:pt idx="151">
                  <c:v>11591.14519427403</c:v>
                </c:pt>
                <c:pt idx="152">
                  <c:v>13571.340206185569</c:v>
                </c:pt>
                <c:pt idx="153">
                  <c:v>14847.464212678937</c:v>
                </c:pt>
                <c:pt idx="154">
                  <c:v>20245.616641901932</c:v>
                </c:pt>
                <c:pt idx="155">
                  <c:v>3275.0810295519541</c:v>
                </c:pt>
                <c:pt idx="156">
                  <c:v>10492.847193773045</c:v>
                </c:pt>
                <c:pt idx="157">
                  <c:v>2764.5283018867922</c:v>
                </c:pt>
                <c:pt idx="158">
                  <c:v>6194.4927536231889</c:v>
                </c:pt>
                <c:pt idx="159">
                  <c:v>16598.602329450914</c:v>
                </c:pt>
                <c:pt idx="160">
                  <c:v>8618.323895809739</c:v>
                </c:pt>
                <c:pt idx="161">
                  <c:v>6743.613636363636</c:v>
                </c:pt>
                <c:pt idx="162">
                  <c:v>5541.0526315789475</c:v>
                </c:pt>
                <c:pt idx="163">
                  <c:v>15052.920822308162</c:v>
                </c:pt>
                <c:pt idx="164">
                  <c:v>9720.6857053193162</c:v>
                </c:pt>
                <c:pt idx="165">
                  <c:v>10519.031531531531</c:v>
                </c:pt>
                <c:pt idx="166">
                  <c:v>20175.763335377069</c:v>
                </c:pt>
                <c:pt idx="167">
                  <c:v>4238.2635253054104</c:v>
                </c:pt>
                <c:pt idx="168">
                  <c:v>4867.4734811957569</c:v>
                </c:pt>
                <c:pt idx="169">
                  <c:v>5225.070850202429</c:v>
                </c:pt>
                <c:pt idx="170">
                  <c:v>7775.5263157894733</c:v>
                </c:pt>
                <c:pt idx="171">
                  <c:v>11074.996949359365</c:v>
                </c:pt>
                <c:pt idx="172">
                  <c:v>4145.8803801006152</c:v>
                </c:pt>
                <c:pt idx="173">
                  <c:v>13038.585496866606</c:v>
                </c:pt>
                <c:pt idx="174">
                  <c:v>6150.9155937052928</c:v>
                </c:pt>
                <c:pt idx="175">
                  <c:v>12251.007821901325</c:v>
                </c:pt>
                <c:pt idx="176">
                  <c:v>9408</c:v>
                </c:pt>
                <c:pt idx="177">
                  <c:v>1046.2398822663722</c:v>
                </c:pt>
                <c:pt idx="178">
                  <c:v>20564.532967032967</c:v>
                </c:pt>
                <c:pt idx="179">
                  <c:v>9592.6183712121219</c:v>
                </c:pt>
                <c:pt idx="180">
                  <c:v>16311.869476546568</c:v>
                </c:pt>
                <c:pt idx="181">
                  <c:v>26333.23076923077</c:v>
                </c:pt>
                <c:pt idx="182">
                  <c:v>7596.575757575758</c:v>
                </c:pt>
                <c:pt idx="183">
                  <c:v>9846.8774940143649</c:v>
                </c:pt>
                <c:pt idx="184">
                  <c:v>5133.5343915343919</c:v>
                </c:pt>
                <c:pt idx="185">
                  <c:v>11208.189820130117</c:v>
                </c:pt>
                <c:pt idx="186">
                  <c:v>9641.0770913067245</c:v>
                </c:pt>
                <c:pt idx="187">
                  <c:v>1820.909090909091</c:v>
                </c:pt>
                <c:pt idx="188">
                  <c:v>4023.3371958285052</c:v>
                </c:pt>
                <c:pt idx="189">
                  <c:v>6358.5049988374794</c:v>
                </c:pt>
                <c:pt idx="190">
                  <c:v>15605.870129870131</c:v>
                </c:pt>
                <c:pt idx="191">
                  <c:v>27393.271389856756</c:v>
                </c:pt>
                <c:pt idx="192">
                  <c:v>12839.808612440191</c:v>
                </c:pt>
                <c:pt idx="193">
                  <c:v>8225.3473491773311</c:v>
                </c:pt>
                <c:pt idx="194">
                  <c:v>4791.9018404907974</c:v>
                </c:pt>
                <c:pt idx="195">
                  <c:v>5881.8893320039879</c:v>
                </c:pt>
                <c:pt idx="196">
                  <c:v>14946.530612244898</c:v>
                </c:pt>
                <c:pt idx="197">
                  <c:v>2197.8171641791046</c:v>
                </c:pt>
                <c:pt idx="198">
                  <c:v>3031.8199608610566</c:v>
                </c:pt>
                <c:pt idx="199">
                  <c:v>16517.625201938612</c:v>
                </c:pt>
                <c:pt idx="200">
                  <c:v>3581.3262411347519</c:v>
                </c:pt>
                <c:pt idx="201">
                  <c:v>12980.415762834416</c:v>
                </c:pt>
                <c:pt idx="202">
                  <c:v>10006.369930761623</c:v>
                </c:pt>
                <c:pt idx="203">
                  <c:v>2057.0347394540945</c:v>
                </c:pt>
                <c:pt idx="204">
                  <c:v>3320.484375</c:v>
                </c:pt>
                <c:pt idx="205">
                  <c:v>9864.9576949462607</c:v>
                </c:pt>
                <c:pt idx="206">
                  <c:v>26541.478827361563</c:v>
                </c:pt>
                <c:pt idx="207">
                  <c:v>12473.60121836926</c:v>
                </c:pt>
                <c:pt idx="208">
                  <c:v>7047.2591006423982</c:v>
                </c:pt>
                <c:pt idx="209">
                  <c:v>17811.690140845072</c:v>
                </c:pt>
                <c:pt idx="210">
                  <c:v>6457.2083136513938</c:v>
                </c:pt>
                <c:pt idx="211">
                  <c:v>8864.7914645974779</c:v>
                </c:pt>
                <c:pt idx="212">
                  <c:v>3807.9074446680079</c:v>
                </c:pt>
                <c:pt idx="213">
                  <c:v>282.63403263403262</c:v>
                </c:pt>
                <c:pt idx="214">
                  <c:v>2893.1508875739646</c:v>
                </c:pt>
                <c:pt idx="215">
                  <c:v>1447.1090670170829</c:v>
                </c:pt>
                <c:pt idx="216">
                  <c:v>1302.1026894865527</c:v>
                </c:pt>
                <c:pt idx="217">
                  <c:v>3899.6199032480999</c:v>
                </c:pt>
                <c:pt idx="218">
                  <c:v>14385.595446584939</c:v>
                </c:pt>
                <c:pt idx="219">
                  <c:v>6134.3079399141625</c:v>
                </c:pt>
                <c:pt idx="220">
                  <c:v>2509.619093539055</c:v>
                </c:pt>
                <c:pt idx="221">
                  <c:v>8618.4627209838582</c:v>
                </c:pt>
                <c:pt idx="222">
                  <c:v>6981.8968871595334</c:v>
                </c:pt>
                <c:pt idx="223">
                  <c:v>8946.194029850747</c:v>
                </c:pt>
                <c:pt idx="224">
                  <c:v>8200.0418060200682</c:v>
                </c:pt>
                <c:pt idx="225">
                  <c:v>7651.0263808738664</c:v>
                </c:pt>
                <c:pt idx="226">
                  <c:v>5939.8304093567249</c:v>
                </c:pt>
                <c:pt idx="227">
                  <c:v>5077.1019417475727</c:v>
                </c:pt>
                <c:pt idx="228">
                  <c:v>10933.831967213115</c:v>
                </c:pt>
                <c:pt idx="229">
                  <c:v>6793.2896652110621</c:v>
                </c:pt>
                <c:pt idx="230">
                  <c:v>11244.295900178253</c:v>
                </c:pt>
                <c:pt idx="231">
                  <c:v>1555.1675977653633</c:v>
                </c:pt>
                <c:pt idx="232">
                  <c:v>1201.5931108719053</c:v>
                </c:pt>
                <c:pt idx="233">
                  <c:v>3750.8576998050685</c:v>
                </c:pt>
                <c:pt idx="234">
                  <c:v>9459.6709323583182</c:v>
                </c:pt>
                <c:pt idx="235">
                  <c:v>5783.1422722620264</c:v>
                </c:pt>
                <c:pt idx="236">
                  <c:v>9707.8833381461154</c:v>
                </c:pt>
                <c:pt idx="237">
                  <c:v>7275.486160397445</c:v>
                </c:pt>
                <c:pt idx="238">
                  <c:v>7325.4058797718299</c:v>
                </c:pt>
                <c:pt idx="239">
                  <c:v>1616.0840411265087</c:v>
                </c:pt>
                <c:pt idx="240">
                  <c:v>7941.6365754222488</c:v>
                </c:pt>
                <c:pt idx="241">
                  <c:v>16618.86457717327</c:v>
                </c:pt>
                <c:pt idx="242">
                  <c:v>3734.405155320555</c:v>
                </c:pt>
                <c:pt idx="243">
                  <c:v>12069.708299096137</c:v>
                </c:pt>
                <c:pt idx="244">
                  <c:v>11595.869017632242</c:v>
                </c:pt>
                <c:pt idx="245">
                  <c:v>9753.1575898030133</c:v>
                </c:pt>
                <c:pt idx="246">
                  <c:v>4452.971428571429</c:v>
                </c:pt>
                <c:pt idx="247">
                  <c:v>13105.108695652174</c:v>
                </c:pt>
                <c:pt idx="248">
                  <c:v>5254.4214372716206</c:v>
                </c:pt>
                <c:pt idx="249">
                  <c:v>11191.033834586466</c:v>
                </c:pt>
                <c:pt idx="250">
                  <c:v>18063.998560374301</c:v>
                </c:pt>
                <c:pt idx="251">
                  <c:v>4366.1256544502612</c:v>
                </c:pt>
                <c:pt idx="252">
                  <c:v>9516.2007623888185</c:v>
                </c:pt>
                <c:pt idx="253">
                  <c:v>17137.709284627093</c:v>
                </c:pt>
                <c:pt idx="254">
                  <c:v>9354.9822274881517</c:v>
                </c:pt>
                <c:pt idx="255">
                  <c:v>6937.7540983606559</c:v>
                </c:pt>
                <c:pt idx="256">
                  <c:v>2093.591836734694</c:v>
                </c:pt>
                <c:pt idx="257">
                  <c:v>17971.876731301938</c:v>
                </c:pt>
                <c:pt idx="258">
                  <c:v>9042.2623574144491</c:v>
                </c:pt>
                <c:pt idx="259">
                  <c:v>3653.4679089026918</c:v>
                </c:pt>
                <c:pt idx="260">
                  <c:v>7753.0131578947367</c:v>
                </c:pt>
                <c:pt idx="261">
                  <c:v>4398.93</c:v>
                </c:pt>
                <c:pt idx="262">
                  <c:v>962.59962049335854</c:v>
                </c:pt>
                <c:pt idx="263">
                  <c:v>9383.3005299015895</c:v>
                </c:pt>
                <c:pt idx="264">
                  <c:v>7291.0014005602234</c:v>
                </c:pt>
                <c:pt idx="265">
                  <c:v>6591.5002366303834</c:v>
                </c:pt>
                <c:pt idx="266">
                  <c:v>9558.9596337910934</c:v>
                </c:pt>
                <c:pt idx="267">
                  <c:v>8594.0722980450009</c:v>
                </c:pt>
                <c:pt idx="268">
                  <c:v>3444.1918465227818</c:v>
                </c:pt>
                <c:pt idx="269">
                  <c:v>15253.552</c:v>
                </c:pt>
                <c:pt idx="270">
                  <c:v>30203.100158982514</c:v>
                </c:pt>
                <c:pt idx="271">
                  <c:v>7059.2703150912103</c:v>
                </c:pt>
                <c:pt idx="272">
                  <c:v>6885.008230452675</c:v>
                </c:pt>
                <c:pt idx="273">
                  <c:v>11183.008893280632</c:v>
                </c:pt>
                <c:pt idx="274">
                  <c:v>6983.5026737967919</c:v>
                </c:pt>
                <c:pt idx="275">
                  <c:v>10153.325576475567</c:v>
                </c:pt>
                <c:pt idx="276">
                  <c:v>5871.0927573062263</c:v>
                </c:pt>
                <c:pt idx="277">
                  <c:v>6437.2475106685633</c:v>
                </c:pt>
                <c:pt idx="278">
                  <c:v>8018.7611111111109</c:v>
                </c:pt>
                <c:pt idx="279">
                  <c:v>10077.390202702702</c:v>
                </c:pt>
                <c:pt idx="280">
                  <c:v>6781.3202614379088</c:v>
                </c:pt>
                <c:pt idx="281">
                  <c:v>5306.195652173913</c:v>
                </c:pt>
                <c:pt idx="282">
                  <c:v>11828.346613545817</c:v>
                </c:pt>
                <c:pt idx="283">
                  <c:v>6514.4111111111115</c:v>
                </c:pt>
                <c:pt idx="284">
                  <c:v>12909.40069991251</c:v>
                </c:pt>
                <c:pt idx="285">
                  <c:v>10819.873768472906</c:v>
                </c:pt>
                <c:pt idx="286">
                  <c:v>4715.0911300121506</c:v>
                </c:pt>
                <c:pt idx="287">
                  <c:v>14004.886749716874</c:v>
                </c:pt>
                <c:pt idx="288">
                  <c:v>6346.4</c:v>
                </c:pt>
                <c:pt idx="289">
                  <c:v>8261.3787991104527</c:v>
                </c:pt>
                <c:pt idx="290">
                  <c:v>1834.0611353711793</c:v>
                </c:pt>
                <c:pt idx="291">
                  <c:v>8687.4442044636417</c:v>
                </c:pt>
                <c:pt idx="292">
                  <c:v>15250.186640471513</c:v>
                </c:pt>
                <c:pt idx="293">
                  <c:v>8128.9754253308129</c:v>
                </c:pt>
                <c:pt idx="294">
                  <c:v>7580.2904820766371</c:v>
                </c:pt>
                <c:pt idx="295">
                  <c:v>7121.4833860759491</c:v>
                </c:pt>
                <c:pt idx="296">
                  <c:v>5804.1817572099262</c:v>
                </c:pt>
                <c:pt idx="297">
                  <c:v>8230.1127819548874</c:v>
                </c:pt>
                <c:pt idx="298">
                  <c:v>2937.4837662337663</c:v>
                </c:pt>
                <c:pt idx="299">
                  <c:v>3659.3075898801594</c:v>
                </c:pt>
                <c:pt idx="300">
                  <c:v>10430.308056872038</c:v>
                </c:pt>
                <c:pt idx="301">
                  <c:v>10204.171311234966</c:v>
                </c:pt>
                <c:pt idx="302">
                  <c:v>15298.552971576228</c:v>
                </c:pt>
                <c:pt idx="303">
                  <c:v>23150.630387931036</c:v>
                </c:pt>
                <c:pt idx="304">
                  <c:v>2050.9966405375139</c:v>
                </c:pt>
                <c:pt idx="305">
                  <c:v>21627.633279483038</c:v>
                </c:pt>
                <c:pt idx="306">
                  <c:v>20909.405789740984</c:v>
                </c:pt>
                <c:pt idx="307">
                  <c:v>6841.4353687549565</c:v>
                </c:pt>
                <c:pt idx="308">
                  <c:v>1838.3817427385893</c:v>
                </c:pt>
                <c:pt idx="309">
                  <c:v>6996.7897727272721</c:v>
                </c:pt>
                <c:pt idx="310">
                  <c:v>7530.1394700139463</c:v>
                </c:pt>
                <c:pt idx="311">
                  <c:v>6104.9460317460316</c:v>
                </c:pt>
                <c:pt idx="312">
                  <c:v>20162.896790980052</c:v>
                </c:pt>
                <c:pt idx="313">
                  <c:v>4443.6714285714288</c:v>
                </c:pt>
                <c:pt idx="314">
                  <c:v>1115.5102040816328</c:v>
                </c:pt>
                <c:pt idx="315">
                  <c:v>24849.852216748768</c:v>
                </c:pt>
                <c:pt idx="316">
                  <c:v>16233.665480427047</c:v>
                </c:pt>
                <c:pt idx="317">
                  <c:v>2329.3668341708544</c:v>
                </c:pt>
                <c:pt idx="318">
                  <c:v>9791.489361702128</c:v>
                </c:pt>
                <c:pt idx="319">
                  <c:v>10058.809843400448</c:v>
                </c:pt>
                <c:pt idx="320">
                  <c:v>6081.0168067226887</c:v>
                </c:pt>
                <c:pt idx="321">
                  <c:v>12288.513986013986</c:v>
                </c:pt>
                <c:pt idx="322">
                  <c:v>9795.7410379882294</c:v>
                </c:pt>
                <c:pt idx="323">
                  <c:v>3389.6912751677851</c:v>
                </c:pt>
                <c:pt idx="324">
                  <c:v>11740.223559759244</c:v>
                </c:pt>
                <c:pt idx="325">
                  <c:v>26215.863335782513</c:v>
                </c:pt>
                <c:pt idx="326">
                  <c:v>4179.0818065615686</c:v>
                </c:pt>
                <c:pt idx="327">
                  <c:v>3685.9109874826145</c:v>
                </c:pt>
                <c:pt idx="328">
                  <c:v>8895.2856246076572</c:v>
                </c:pt>
                <c:pt idx="329">
                  <c:v>3136.0861056751469</c:v>
                </c:pt>
                <c:pt idx="330">
                  <c:v>5661.723845828039</c:v>
                </c:pt>
                <c:pt idx="331">
                  <c:v>916.41895530425427</c:v>
                </c:pt>
                <c:pt idx="332">
                  <c:v>9540.8236389018148</c:v>
                </c:pt>
                <c:pt idx="333">
                  <c:v>9174.0257171117719</c:v>
                </c:pt>
                <c:pt idx="334">
                  <c:v>12979.985071443805</c:v>
                </c:pt>
                <c:pt idx="335">
                  <c:v>7040.0501253132834</c:v>
                </c:pt>
                <c:pt idx="336">
                  <c:v>15629.62606837607</c:v>
                </c:pt>
                <c:pt idx="337">
                  <c:v>29456.156583629891</c:v>
                </c:pt>
                <c:pt idx="338">
                  <c:v>10733.939899833056</c:v>
                </c:pt>
                <c:pt idx="339">
                  <c:v>4185.3233256351041</c:v>
                </c:pt>
                <c:pt idx="340">
                  <c:v>8709.9871794871797</c:v>
                </c:pt>
                <c:pt idx="341">
                  <c:v>4529.7251700680272</c:v>
                </c:pt>
                <c:pt idx="342">
                  <c:v>12492.153518123669</c:v>
                </c:pt>
                <c:pt idx="343">
                  <c:v>6693.3507853403144</c:v>
                </c:pt>
                <c:pt idx="344">
                  <c:v>11632.454849498328</c:v>
                </c:pt>
                <c:pt idx="345">
                  <c:v>4465.9696727853152</c:v>
                </c:pt>
                <c:pt idx="346">
                  <c:v>10984.535916061341</c:v>
                </c:pt>
                <c:pt idx="347">
                  <c:v>5770.2623906705549</c:v>
                </c:pt>
                <c:pt idx="348">
                  <c:v>23217.264728385617</c:v>
                </c:pt>
                <c:pt idx="349">
                  <c:v>6656.8253968253966</c:v>
                </c:pt>
                <c:pt idx="350">
                  <c:v>5771.735117674204</c:v>
                </c:pt>
                <c:pt idx="351">
                  <c:v>4126.427304964539</c:v>
                </c:pt>
                <c:pt idx="352">
                  <c:v>6491.1343283582091</c:v>
                </c:pt>
                <c:pt idx="353">
                  <c:v>1260.3118908382066</c:v>
                </c:pt>
                <c:pt idx="354">
                  <c:v>17816.405341374109</c:v>
                </c:pt>
                <c:pt idx="355">
                  <c:v>6832.179203539823</c:v>
                </c:pt>
                <c:pt idx="356">
                  <c:v>11650</c:v>
                </c:pt>
                <c:pt idx="357">
                  <c:v>10863.428571428571</c:v>
                </c:pt>
                <c:pt idx="358">
                  <c:v>10375.70072585148</c:v>
                </c:pt>
                <c:pt idx="359">
                  <c:v>4719.8508005822414</c:v>
                </c:pt>
                <c:pt idx="360">
                  <c:v>7045.8483189992176</c:v>
                </c:pt>
                <c:pt idx="361">
                  <c:v>13600.6640625</c:v>
                </c:pt>
                <c:pt idx="362">
                  <c:v>9557.6476793248949</c:v>
                </c:pt>
                <c:pt idx="363">
                  <c:v>6586.9373549883985</c:v>
                </c:pt>
                <c:pt idx="364">
                  <c:v>4658.7705882352939</c:v>
                </c:pt>
                <c:pt idx="365">
                  <c:v>6778.0459290187891</c:v>
                </c:pt>
                <c:pt idx="366">
                  <c:v>1713.2907930720146</c:v>
                </c:pt>
                <c:pt idx="367">
                  <c:v>4976.7</c:v>
                </c:pt>
                <c:pt idx="368">
                  <c:v>2830.3841387856255</c:v>
                </c:pt>
                <c:pt idx="369">
                  <c:v>7633.6145194274031</c:v>
                </c:pt>
                <c:pt idx="370">
                  <c:v>8835.722591362126</c:v>
                </c:pt>
                <c:pt idx="371">
                  <c:v>8141.4571475036591</c:v>
                </c:pt>
                <c:pt idx="372">
                  <c:v>2625.535294117647</c:v>
                </c:pt>
                <c:pt idx="373">
                  <c:v>3604.3024771838332</c:v>
                </c:pt>
                <c:pt idx="374">
                  <c:v>6733.0334812424362</c:v>
                </c:pt>
                <c:pt idx="375">
                  <c:v>5422.3715824357914</c:v>
                </c:pt>
                <c:pt idx="376">
                  <c:v>2927.2360844529749</c:v>
                </c:pt>
                <c:pt idx="377">
                  <c:v>9865.2132701421797</c:v>
                </c:pt>
                <c:pt idx="378">
                  <c:v>4910.0128700128698</c:v>
                </c:pt>
                <c:pt idx="379">
                  <c:v>4999.6043395022343</c:v>
                </c:pt>
                <c:pt idx="380">
                  <c:v>5171.432909994478</c:v>
                </c:pt>
                <c:pt idx="381">
                  <c:v>2862.2110689093865</c:v>
                </c:pt>
                <c:pt idx="382">
                  <c:v>8589.8843058350103</c:v>
                </c:pt>
                <c:pt idx="383">
                  <c:v>25479.340277777777</c:v>
                </c:pt>
                <c:pt idx="384">
                  <c:v>3725.5608214849922</c:v>
                </c:pt>
                <c:pt idx="385">
                  <c:v>7326.827242524917</c:v>
                </c:pt>
                <c:pt idx="386">
                  <c:v>77.804878048780481</c:v>
                </c:pt>
                <c:pt idx="387">
                  <c:v>8451.4072096128166</c:v>
                </c:pt>
                <c:pt idx="388">
                  <c:v>13070.433905146318</c:v>
                </c:pt>
                <c:pt idx="389">
                  <c:v>6714.2351046698868</c:v>
                </c:pt>
                <c:pt idx="390">
                  <c:v>9465.9385796545102</c:v>
                </c:pt>
                <c:pt idx="391">
                  <c:v>11387.414486921529</c:v>
                </c:pt>
                <c:pt idx="392">
                  <c:v>21441.552631578947</c:v>
                </c:pt>
                <c:pt idx="393">
                  <c:v>2314.9835946044477</c:v>
                </c:pt>
                <c:pt idx="394">
                  <c:v>12906.40586797066</c:v>
                </c:pt>
                <c:pt idx="395">
                  <c:v>17468.145604395606</c:v>
                </c:pt>
                <c:pt idx="396">
                  <c:v>26796.876790830946</c:v>
                </c:pt>
                <c:pt idx="397">
                  <c:v>4767.9065420560746</c:v>
                </c:pt>
                <c:pt idx="398">
                  <c:v>0</c:v>
                </c:pt>
                <c:pt idx="399">
                  <c:v>9353.375</c:v>
                </c:pt>
                <c:pt idx="400">
                  <c:v>6720.9875259875262</c:v>
                </c:pt>
                <c:pt idx="401">
                  <c:v>8061.0883797054012</c:v>
                </c:pt>
                <c:pt idx="402">
                  <c:v>6336.3408913213443</c:v>
                </c:pt>
                <c:pt idx="403">
                  <c:v>5314.5934256055361</c:v>
                </c:pt>
                <c:pt idx="404">
                  <c:v>18724.36</c:v>
                </c:pt>
                <c:pt idx="405">
                  <c:v>14119.990338164251</c:v>
                </c:pt>
                <c:pt idx="406">
                  <c:v>11693.174498849819</c:v>
                </c:pt>
                <c:pt idx="407">
                  <c:v>5742.6567844925885</c:v>
                </c:pt>
                <c:pt idx="408">
                  <c:v>0</c:v>
                </c:pt>
                <c:pt idx="409">
                  <c:v>10293.653846153846</c:v>
                </c:pt>
                <c:pt idx="410">
                  <c:v>2370.9204647006254</c:v>
                </c:pt>
                <c:pt idx="411">
                  <c:v>6990.1746724890827</c:v>
                </c:pt>
                <c:pt idx="412">
                  <c:v>10872.351922410808</c:v>
                </c:pt>
                <c:pt idx="413">
                  <c:v>6399.3250539956807</c:v>
                </c:pt>
                <c:pt idx="414">
                  <c:v>20476.896551724138</c:v>
                </c:pt>
                <c:pt idx="415">
                  <c:v>4886.8117797695268</c:v>
                </c:pt>
                <c:pt idx="416">
                  <c:v>5840.931216931217</c:v>
                </c:pt>
                <c:pt idx="417">
                  <c:v>1643.8573743922204</c:v>
                </c:pt>
                <c:pt idx="418">
                  <c:v>11377.093525179856</c:v>
                </c:pt>
                <c:pt idx="419">
                  <c:v>2849.042323138709</c:v>
                </c:pt>
                <c:pt idx="420">
                  <c:v>81440.796460176993</c:v>
                </c:pt>
                <c:pt idx="421">
                  <c:v>8214.1251682368784</c:v>
                </c:pt>
                <c:pt idx="422">
                  <c:v>2504.4715447154472</c:v>
                </c:pt>
                <c:pt idx="423">
                  <c:v>9798.3596214511053</c:v>
                </c:pt>
                <c:pt idx="424">
                  <c:v>2018.488706365503</c:v>
                </c:pt>
                <c:pt idx="425">
                  <c:v>9891.5717926932884</c:v>
                </c:pt>
                <c:pt idx="426">
                  <c:v>7211.7292141820444</c:v>
                </c:pt>
                <c:pt idx="427">
                  <c:v>2308.9857369255151</c:v>
                </c:pt>
                <c:pt idx="428">
                  <c:v>7993.1161137440749</c:v>
                </c:pt>
                <c:pt idx="429">
                  <c:v>2935.3760593220336</c:v>
                </c:pt>
                <c:pt idx="430">
                  <c:v>18344.229432213211</c:v>
                </c:pt>
                <c:pt idx="431">
                  <c:v>12661.862745098038</c:v>
                </c:pt>
                <c:pt idx="432">
                  <c:v>11865.804841527328</c:v>
                </c:pt>
                <c:pt idx="433">
                  <c:v>2610.1897321428573</c:v>
                </c:pt>
                <c:pt idx="434">
                  <c:v>18739.104938271605</c:v>
                </c:pt>
                <c:pt idx="435">
                  <c:v>11942.966692486445</c:v>
                </c:pt>
                <c:pt idx="436">
                  <c:v>1586.7043478260869</c:v>
                </c:pt>
                <c:pt idx="437">
                  <c:v>4014.8648648648646</c:v>
                </c:pt>
                <c:pt idx="438">
                  <c:v>2692.983789260385</c:v>
                </c:pt>
                <c:pt idx="439">
                  <c:v>12611.632653061226</c:v>
                </c:pt>
                <c:pt idx="440">
                  <c:v>931.93403298350825</c:v>
                </c:pt>
                <c:pt idx="441">
                  <c:v>6246.0992248062012</c:v>
                </c:pt>
                <c:pt idx="442">
                  <c:v>9282.2406015037595</c:v>
                </c:pt>
                <c:pt idx="443">
                  <c:v>7463.8031319910506</c:v>
                </c:pt>
                <c:pt idx="444">
                  <c:v>7681.3872135102529</c:v>
                </c:pt>
                <c:pt idx="445">
                  <c:v>1571.96089706728</c:v>
                </c:pt>
                <c:pt idx="446">
                  <c:v>11962.860465116279</c:v>
                </c:pt>
                <c:pt idx="447">
                  <c:v>17101.527663088356</c:v>
                </c:pt>
                <c:pt idx="448">
                  <c:v>5842.0415647921764</c:v>
                </c:pt>
                <c:pt idx="449">
                  <c:v>7141.9368932038833</c:v>
                </c:pt>
                <c:pt idx="450">
                  <c:v>9632.9213483146068</c:v>
                </c:pt>
                <c:pt idx="451">
                  <c:v>7794.1979809310151</c:v>
                </c:pt>
                <c:pt idx="452">
                  <c:v>1396.5678814577493</c:v>
                </c:pt>
                <c:pt idx="453">
                  <c:v>2466.8675455116131</c:v>
                </c:pt>
                <c:pt idx="454">
                  <c:v>12370.836212854181</c:v>
                </c:pt>
                <c:pt idx="455">
                  <c:v>9966.8386023294497</c:v>
                </c:pt>
                <c:pt idx="456">
                  <c:v>172.15839375348577</c:v>
                </c:pt>
                <c:pt idx="457">
                  <c:v>11894.193011647254</c:v>
                </c:pt>
                <c:pt idx="458">
                  <c:v>3020.4390054390055</c:v>
                </c:pt>
                <c:pt idx="459">
                  <c:v>12119.328927300458</c:v>
                </c:pt>
                <c:pt idx="460">
                  <c:v>5595.9933774834435</c:v>
                </c:pt>
                <c:pt idx="461">
                  <c:v>9205.5084453636664</c:v>
                </c:pt>
                <c:pt idx="462">
                  <c:v>6163.6116264687698</c:v>
                </c:pt>
                <c:pt idx="463">
                  <c:v>25377.544757033247</c:v>
                </c:pt>
                <c:pt idx="464">
                  <c:v>16701.858608893956</c:v>
                </c:pt>
                <c:pt idx="465">
                  <c:v>1428.824427480916</c:v>
                </c:pt>
                <c:pt idx="466">
                  <c:v>5167.4856486796789</c:v>
                </c:pt>
                <c:pt idx="467">
                  <c:v>8073.8341013824884</c:v>
                </c:pt>
                <c:pt idx="468">
                  <c:v>14455.154855643044</c:v>
                </c:pt>
                <c:pt idx="469">
                  <c:v>4920.732087227414</c:v>
                </c:pt>
                <c:pt idx="470">
                  <c:v>10383.90804597701</c:v>
                </c:pt>
                <c:pt idx="471">
                  <c:v>1168.9331770222743</c:v>
                </c:pt>
                <c:pt idx="472">
                  <c:v>3827.3695420660274</c:v>
                </c:pt>
                <c:pt idx="473">
                  <c:v>15655.372670807452</c:v>
                </c:pt>
                <c:pt idx="474">
                  <c:v>7737.2245540398744</c:v>
                </c:pt>
                <c:pt idx="475">
                  <c:v>10484.642126789366</c:v>
                </c:pt>
                <c:pt idx="476">
                  <c:v>2723.7403740374034</c:v>
                </c:pt>
                <c:pt idx="477">
                  <c:v>13326.35864034195</c:v>
                </c:pt>
                <c:pt idx="478">
                  <c:v>8420.3896103896113</c:v>
                </c:pt>
                <c:pt idx="479">
                  <c:v>5994.8563484708056</c:v>
                </c:pt>
                <c:pt idx="480">
                  <c:v>0</c:v>
                </c:pt>
                <c:pt idx="481">
                  <c:v>8619.4367557129062</c:v>
                </c:pt>
                <c:pt idx="482">
                  <c:v>4585.0392670157062</c:v>
                </c:pt>
                <c:pt idx="483">
                  <c:v>11699.334174818556</c:v>
                </c:pt>
                <c:pt idx="484">
                  <c:v>13611.269841269841</c:v>
                </c:pt>
                <c:pt idx="485">
                  <c:v>12893.082489146165</c:v>
                </c:pt>
                <c:pt idx="486">
                  <c:v>4917.0991479473278</c:v>
                </c:pt>
                <c:pt idx="487">
                  <c:v>5743.14536799707</c:v>
                </c:pt>
                <c:pt idx="488">
                  <c:v>8513.6300333030576</c:v>
                </c:pt>
                <c:pt idx="489">
                  <c:v>4878.5865724381629</c:v>
                </c:pt>
                <c:pt idx="490">
                  <c:v>9864.4408945686901</c:v>
                </c:pt>
                <c:pt idx="491">
                  <c:v>7495.0953678474107</c:v>
                </c:pt>
                <c:pt idx="492">
                  <c:v>7906.0434372049094</c:v>
                </c:pt>
                <c:pt idx="493">
                  <c:v>14226.9765625</c:v>
                </c:pt>
                <c:pt idx="494">
                  <c:v>13939.575016097873</c:v>
                </c:pt>
                <c:pt idx="495">
                  <c:v>5314.6529562982005</c:v>
                </c:pt>
                <c:pt idx="496">
                  <c:v>25206.703733121525</c:v>
                </c:pt>
                <c:pt idx="497">
                  <c:v>6718.9494418910044</c:v>
                </c:pt>
                <c:pt idx="498">
                  <c:v>7063.2185145317544</c:v>
                </c:pt>
                <c:pt idx="499">
                  <c:v>14257.344423906345</c:v>
                </c:pt>
                <c:pt idx="500">
                  <c:v>11004.554030874786</c:v>
                </c:pt>
                <c:pt idx="501">
                  <c:v>12876.944444444443</c:v>
                </c:pt>
                <c:pt idx="502">
                  <c:v>7726.9695431472082</c:v>
                </c:pt>
                <c:pt idx="503">
                  <c:v>2107.7755511022046</c:v>
                </c:pt>
                <c:pt idx="504">
                  <c:v>11360.692854322937</c:v>
                </c:pt>
                <c:pt idx="505">
                  <c:v>14288.070175438597</c:v>
                </c:pt>
                <c:pt idx="506">
                  <c:v>7078.5056294779934</c:v>
                </c:pt>
                <c:pt idx="507">
                  <c:v>9198.5625</c:v>
                </c:pt>
                <c:pt idx="508">
                  <c:v>9096.7739520958094</c:v>
                </c:pt>
                <c:pt idx="509">
                  <c:v>7938.1278244028399</c:v>
                </c:pt>
                <c:pt idx="510">
                  <c:v>8495.0974025974028</c:v>
                </c:pt>
                <c:pt idx="511">
                  <c:v>7991.2938425565071</c:v>
                </c:pt>
                <c:pt idx="512">
                  <c:v>3631.6497783407217</c:v>
                </c:pt>
                <c:pt idx="513">
                  <c:v>6221.8416206261518</c:v>
                </c:pt>
                <c:pt idx="514">
                  <c:v>6282.9637096774195</c:v>
                </c:pt>
                <c:pt idx="515">
                  <c:v>12343.504545454545</c:v>
                </c:pt>
                <c:pt idx="516">
                  <c:v>2587.2912423625253</c:v>
                </c:pt>
                <c:pt idx="517">
                  <c:v>1283.2154340836012</c:v>
                </c:pt>
                <c:pt idx="518">
                  <c:v>10173.287937743191</c:v>
                </c:pt>
                <c:pt idx="519">
                  <c:v>6619.3734015345271</c:v>
                </c:pt>
                <c:pt idx="520">
                  <c:v>5199.1368227731864</c:v>
                </c:pt>
                <c:pt idx="521">
                  <c:v>5953.2473118279568</c:v>
                </c:pt>
                <c:pt idx="522">
                  <c:v>3843.0718232044201</c:v>
                </c:pt>
                <c:pt idx="523">
                  <c:v>14382.228696285505</c:v>
                </c:pt>
                <c:pt idx="524">
                  <c:v>6971.1698337292155</c:v>
                </c:pt>
                <c:pt idx="525">
                  <c:v>7223.6219401631915</c:v>
                </c:pt>
                <c:pt idx="526">
                  <c:v>6695.9284731774414</c:v>
                </c:pt>
                <c:pt idx="527">
                  <c:v>14604.869739478958</c:v>
                </c:pt>
                <c:pt idx="528">
                  <c:v>3122.73</c:v>
                </c:pt>
                <c:pt idx="529">
                  <c:v>3214.7161878065876</c:v>
                </c:pt>
                <c:pt idx="530">
                  <c:v>9772.4320195539258</c:v>
                </c:pt>
                <c:pt idx="531">
                  <c:v>3412.4810126582279</c:v>
                </c:pt>
                <c:pt idx="532">
                  <c:v>9776.852134146342</c:v>
                </c:pt>
                <c:pt idx="533">
                  <c:v>8750.4327868852452</c:v>
                </c:pt>
                <c:pt idx="534">
                  <c:v>10485.811188811189</c:v>
                </c:pt>
                <c:pt idx="535">
                  <c:v>12631.444737834778</c:v>
                </c:pt>
                <c:pt idx="536">
                  <c:v>6271.3664596273293</c:v>
                </c:pt>
                <c:pt idx="537">
                  <c:v>2619.9160305343512</c:v>
                </c:pt>
                <c:pt idx="538">
                  <c:v>12097.498455836936</c:v>
                </c:pt>
                <c:pt idx="539">
                  <c:v>1955.1336633663366</c:v>
                </c:pt>
                <c:pt idx="540">
                  <c:v>3555.7166666666667</c:v>
                </c:pt>
                <c:pt idx="541">
                  <c:v>8593.4502369668244</c:v>
                </c:pt>
                <c:pt idx="542">
                  <c:v>3419.0490797546013</c:v>
                </c:pt>
                <c:pt idx="543">
                  <c:v>9836.0882070949192</c:v>
                </c:pt>
                <c:pt idx="544">
                  <c:v>6441.5133998949022</c:v>
                </c:pt>
                <c:pt idx="545">
                  <c:v>4461.3810110974109</c:v>
                </c:pt>
                <c:pt idx="546">
                  <c:v>32663.142437591778</c:v>
                </c:pt>
                <c:pt idx="547">
                  <c:v>0</c:v>
                </c:pt>
                <c:pt idx="548">
                  <c:v>469.1098484848485</c:v>
                </c:pt>
                <c:pt idx="549">
                  <c:v>11563.699335191935</c:v>
                </c:pt>
                <c:pt idx="550">
                  <c:v>12610.930232558139</c:v>
                </c:pt>
                <c:pt idx="551">
                  <c:v>20692.177304964538</c:v>
                </c:pt>
                <c:pt idx="552">
                  <c:v>708.78859857482178</c:v>
                </c:pt>
                <c:pt idx="553">
                  <c:v>5697.2547025927815</c:v>
                </c:pt>
                <c:pt idx="554">
                  <c:v>5282.4603985692393</c:v>
                </c:pt>
                <c:pt idx="555">
                  <c:v>10401.200256739408</c:v>
                </c:pt>
                <c:pt idx="556">
                  <c:v>20587.647547797173</c:v>
                </c:pt>
                <c:pt idx="557">
                  <c:v>5949.3251533742332</c:v>
                </c:pt>
                <c:pt idx="558">
                  <c:v>10226.978751660026</c:v>
                </c:pt>
                <c:pt idx="559">
                  <c:v>7178.8242074927957</c:v>
                </c:pt>
                <c:pt idx="560">
                  <c:v>5982.9719626168226</c:v>
                </c:pt>
                <c:pt idx="561">
                  <c:v>10113.646742780389</c:v>
                </c:pt>
                <c:pt idx="562">
                  <c:v>6094.5176010430241</c:v>
                </c:pt>
                <c:pt idx="563">
                  <c:v>1500.9312398484028</c:v>
                </c:pt>
                <c:pt idx="564">
                  <c:v>3804.6164978292331</c:v>
                </c:pt>
                <c:pt idx="565">
                  <c:v>7964.9914471433458</c:v>
                </c:pt>
                <c:pt idx="566">
                  <c:v>13967.766179540709</c:v>
                </c:pt>
                <c:pt idx="567">
                  <c:v>17611.202290076337</c:v>
                </c:pt>
                <c:pt idx="568">
                  <c:v>3248.4840425531916</c:v>
                </c:pt>
                <c:pt idx="569">
                  <c:v>5778.3092224231468</c:v>
                </c:pt>
                <c:pt idx="570">
                  <c:v>830.2618008726696</c:v>
                </c:pt>
                <c:pt idx="571">
                  <c:v>9198.4475138121543</c:v>
                </c:pt>
                <c:pt idx="572">
                  <c:v>1365.1788491446346</c:v>
                </c:pt>
                <c:pt idx="573">
                  <c:v>3800.0955180014698</c:v>
                </c:pt>
                <c:pt idx="574">
                  <c:v>20676.81338668607</c:v>
                </c:pt>
                <c:pt idx="575">
                  <c:v>7705.791855203619</c:v>
                </c:pt>
                <c:pt idx="576">
                  <c:v>17852.018633540371</c:v>
                </c:pt>
                <c:pt idx="577">
                  <c:v>5002.4317295188557</c:v>
                </c:pt>
                <c:pt idx="578">
                  <c:v>6997.9790026246719</c:v>
                </c:pt>
                <c:pt idx="579">
                  <c:v>8581.2350835322195</c:v>
                </c:pt>
                <c:pt idx="580">
                  <c:v>5765.5271176112128</c:v>
                </c:pt>
                <c:pt idx="581">
                  <c:v>0</c:v>
                </c:pt>
                <c:pt idx="582">
                  <c:v>11552.135135135135</c:v>
                </c:pt>
                <c:pt idx="583">
                  <c:v>12240.326340326341</c:v>
                </c:pt>
                <c:pt idx="584">
                  <c:v>8655.8815958815958</c:v>
                </c:pt>
                <c:pt idx="585">
                  <c:v>8659.0590070184553</c:v>
                </c:pt>
                <c:pt idx="586">
                  <c:v>11840.117340286832</c:v>
                </c:pt>
                <c:pt idx="587">
                  <c:v>8184.9321266968318</c:v>
                </c:pt>
                <c:pt idx="588">
                  <c:v>5394.5</c:v>
                </c:pt>
                <c:pt idx="589">
                  <c:v>12776.43245201014</c:v>
                </c:pt>
                <c:pt idx="590">
                  <c:v>7175.8596894767106</c:v>
                </c:pt>
                <c:pt idx="591">
                  <c:v>14772.951150585386</c:v>
                </c:pt>
                <c:pt idx="592">
                  <c:v>7636.7980965329707</c:v>
                </c:pt>
                <c:pt idx="593">
                  <c:v>4715.8985879332477</c:v>
                </c:pt>
                <c:pt idx="594">
                  <c:v>11708.367346938774</c:v>
                </c:pt>
                <c:pt idx="595">
                  <c:v>2764.4596012591815</c:v>
                </c:pt>
                <c:pt idx="596">
                  <c:v>6238.4054910242867</c:v>
                </c:pt>
                <c:pt idx="597">
                  <c:v>12602.405355493998</c:v>
                </c:pt>
                <c:pt idx="598">
                  <c:v>7044.9766718506999</c:v>
                </c:pt>
                <c:pt idx="599">
                  <c:v>10231.060179977501</c:v>
                </c:pt>
                <c:pt idx="600">
                  <c:v>3629.4308943089427</c:v>
                </c:pt>
                <c:pt idx="601">
                  <c:v>5192.1623931623935</c:v>
                </c:pt>
                <c:pt idx="602">
                  <c:v>7711.3809154383243</c:v>
                </c:pt>
                <c:pt idx="603">
                  <c:v>4845.4223272297695</c:v>
                </c:pt>
                <c:pt idx="604">
                  <c:v>8646.461538461539</c:v>
                </c:pt>
                <c:pt idx="605">
                  <c:v>5680.9369475545082</c:v>
                </c:pt>
                <c:pt idx="606">
                  <c:v>3807.5466284074605</c:v>
                </c:pt>
                <c:pt idx="607">
                  <c:v>3435.8096828046746</c:v>
                </c:pt>
                <c:pt idx="608">
                  <c:v>15306.008948545861</c:v>
                </c:pt>
                <c:pt idx="609">
                  <c:v>13172.89281997919</c:v>
                </c:pt>
                <c:pt idx="610">
                  <c:v>1418.4651162790697</c:v>
                </c:pt>
                <c:pt idx="611">
                  <c:v>11575.3259779338</c:v>
                </c:pt>
                <c:pt idx="612">
                  <c:v>8079.1900731050409</c:v>
                </c:pt>
                <c:pt idx="613">
                  <c:v>9539.7892126472398</c:v>
                </c:pt>
                <c:pt idx="614">
                  <c:v>11431.414762741651</c:v>
                </c:pt>
                <c:pt idx="615">
                  <c:v>11457.362110311749</c:v>
                </c:pt>
                <c:pt idx="616">
                  <c:v>12793.925327951565</c:v>
                </c:pt>
                <c:pt idx="617">
                  <c:v>6429.2781456953644</c:v>
                </c:pt>
                <c:pt idx="618">
                  <c:v>9859.1173617846762</c:v>
                </c:pt>
                <c:pt idx="619">
                  <c:v>10427.930153321975</c:v>
                </c:pt>
                <c:pt idx="620">
                  <c:v>11308.323153803443</c:v>
                </c:pt>
                <c:pt idx="621">
                  <c:v>10987.485746864309</c:v>
                </c:pt>
                <c:pt idx="622">
                  <c:v>4627.6734348561758</c:v>
                </c:pt>
                <c:pt idx="623">
                  <c:v>10797.778063520636</c:v>
                </c:pt>
                <c:pt idx="624">
                  <c:v>2311.1504424778764</c:v>
                </c:pt>
                <c:pt idx="625">
                  <c:v>2862.7779930259585</c:v>
                </c:pt>
                <c:pt idx="626">
                  <c:v>4688.9503546099295</c:v>
                </c:pt>
                <c:pt idx="627">
                  <c:v>6836.7020660359149</c:v>
                </c:pt>
                <c:pt idx="628">
                  <c:v>6223.6559969147702</c:v>
                </c:pt>
                <c:pt idx="629">
                  <c:v>37229.743589743593</c:v>
                </c:pt>
                <c:pt idx="630">
                  <c:v>3907.0910047343505</c:v>
                </c:pt>
                <c:pt idx="631">
                  <c:v>15889.887313704106</c:v>
                </c:pt>
                <c:pt idx="632">
                  <c:v>11775.741565881604</c:v>
                </c:pt>
                <c:pt idx="633">
                  <c:v>3950.9276437847871</c:v>
                </c:pt>
                <c:pt idx="634">
                  <c:v>8504.5833333333339</c:v>
                </c:pt>
                <c:pt idx="635">
                  <c:v>5208.863636363636</c:v>
                </c:pt>
                <c:pt idx="636">
                  <c:v>5651.1764705882351</c:v>
                </c:pt>
                <c:pt idx="637">
                  <c:v>7544.4101310819815</c:v>
                </c:pt>
                <c:pt idx="638">
                  <c:v>9255.1982696467203</c:v>
                </c:pt>
                <c:pt idx="639">
                  <c:v>6405.4472573839666</c:v>
                </c:pt>
                <c:pt idx="640">
                  <c:v>7392.8408473655627</c:v>
                </c:pt>
                <c:pt idx="641">
                  <c:v>7438.8905775075991</c:v>
                </c:pt>
                <c:pt idx="642">
                  <c:v>6781.0623038995964</c:v>
                </c:pt>
                <c:pt idx="643">
                  <c:v>15654.054878048779</c:v>
                </c:pt>
                <c:pt idx="644">
                  <c:v>6605.4656419529838</c:v>
                </c:pt>
                <c:pt idx="645">
                  <c:v>9988.3456062837504</c:v>
                </c:pt>
                <c:pt idx="646">
                  <c:v>10374.845814977974</c:v>
                </c:pt>
                <c:pt idx="647">
                  <c:v>3893.7154696132593</c:v>
                </c:pt>
                <c:pt idx="648">
                  <c:v>7950.1041976778806</c:v>
                </c:pt>
                <c:pt idx="649">
                  <c:v>2262.7694610778444</c:v>
                </c:pt>
                <c:pt idx="650">
                  <c:v>9149.9134199134205</c:v>
                </c:pt>
                <c:pt idx="651">
                  <c:v>10346.626409017714</c:v>
                </c:pt>
                <c:pt idx="652">
                  <c:v>2531.014492753623</c:v>
                </c:pt>
                <c:pt idx="653">
                  <c:v>8903.1582981985448</c:v>
                </c:pt>
                <c:pt idx="654">
                  <c:v>10531.570753405616</c:v>
                </c:pt>
                <c:pt idx="655">
                  <c:v>9992.7680798004985</c:v>
                </c:pt>
                <c:pt idx="656">
                  <c:v>5581.4886731391589</c:v>
                </c:pt>
                <c:pt idx="657">
                  <c:v>12866.358244365363</c:v>
                </c:pt>
                <c:pt idx="658">
                  <c:v>3405.1851851851852</c:v>
                </c:pt>
                <c:pt idx="659">
                  <c:v>7977.416666666667</c:v>
                </c:pt>
                <c:pt idx="660">
                  <c:v>12010.12027491409</c:v>
                </c:pt>
                <c:pt idx="661">
                  <c:v>1472.354211663067</c:v>
                </c:pt>
                <c:pt idx="662">
                  <c:v>8780.1154086088573</c:v>
                </c:pt>
                <c:pt idx="663">
                  <c:v>3518.0561555075597</c:v>
                </c:pt>
                <c:pt idx="664">
                  <c:v>4228.5590062111805</c:v>
                </c:pt>
                <c:pt idx="665">
                  <c:v>6927.9497354497362</c:v>
                </c:pt>
                <c:pt idx="666">
                  <c:v>6049.4034378159749</c:v>
                </c:pt>
                <c:pt idx="667">
                  <c:v>31613.31436699858</c:v>
                </c:pt>
                <c:pt idx="668">
                  <c:v>14093.536345776032</c:v>
                </c:pt>
                <c:pt idx="669">
                  <c:v>5709.3774985722448</c:v>
                </c:pt>
                <c:pt idx="670">
                  <c:v>10533.121409421676</c:v>
                </c:pt>
                <c:pt idx="671">
                  <c:v>6541.5049019607841</c:v>
                </c:pt>
                <c:pt idx="672">
                  <c:v>12383.932411674348</c:v>
                </c:pt>
                <c:pt idx="673">
                  <c:v>11003.319727891156</c:v>
                </c:pt>
                <c:pt idx="674">
                  <c:v>12393.256955810148</c:v>
                </c:pt>
                <c:pt idx="675">
                  <c:v>12394.827586206897</c:v>
                </c:pt>
                <c:pt idx="676">
                  <c:v>13926.211397058823</c:v>
                </c:pt>
                <c:pt idx="677">
                  <c:v>6962.0063229571988</c:v>
                </c:pt>
                <c:pt idx="678">
                  <c:v>7094.2752962625336</c:v>
                </c:pt>
                <c:pt idx="679">
                  <c:v>3996.506211180124</c:v>
                </c:pt>
                <c:pt idx="680">
                  <c:v>12856.327126688573</c:v>
                </c:pt>
                <c:pt idx="681">
                  <c:v>3803.1991951710261</c:v>
                </c:pt>
                <c:pt idx="682">
                  <c:v>13691.725589225589</c:v>
                </c:pt>
                <c:pt idx="683">
                  <c:v>630.98277608915907</c:v>
                </c:pt>
                <c:pt idx="684">
                  <c:v>17762.270513300864</c:v>
                </c:pt>
                <c:pt idx="685">
                  <c:v>5962.4584837545126</c:v>
                </c:pt>
                <c:pt idx="686">
                  <c:v>14599.668994837533</c:v>
                </c:pt>
                <c:pt idx="687">
                  <c:v>6534.1613982893277</c:v>
                </c:pt>
                <c:pt idx="688">
                  <c:v>2556.5200617283954</c:v>
                </c:pt>
                <c:pt idx="689">
                  <c:v>18772.802881466927</c:v>
                </c:pt>
                <c:pt idx="690">
                  <c:v>8508.1488372093027</c:v>
                </c:pt>
                <c:pt idx="691">
                  <c:v>3784.3693886276187</c:v>
                </c:pt>
                <c:pt idx="692">
                  <c:v>4571.8425196850394</c:v>
                </c:pt>
                <c:pt idx="693">
                  <c:v>9028.1507537688449</c:v>
                </c:pt>
                <c:pt idx="694">
                  <c:v>3326.5381764269828</c:v>
                </c:pt>
                <c:pt idx="695">
                  <c:v>3199.7008547008545</c:v>
                </c:pt>
                <c:pt idx="696">
                  <c:v>5275.6812110418523</c:v>
                </c:pt>
                <c:pt idx="697">
                  <c:v>5869.6316964285716</c:v>
                </c:pt>
                <c:pt idx="698">
                  <c:v>12054.336461126006</c:v>
                </c:pt>
                <c:pt idx="699">
                  <c:v>8147.8136882129274</c:v>
                </c:pt>
                <c:pt idx="700">
                  <c:v>8236.3996043521274</c:v>
                </c:pt>
                <c:pt idx="701">
                  <c:v>4017.5512995896038</c:v>
                </c:pt>
                <c:pt idx="702">
                  <c:v>12121.375968992248</c:v>
                </c:pt>
                <c:pt idx="703">
                  <c:v>13078.703363110877</c:v>
                </c:pt>
                <c:pt idx="704">
                  <c:v>16086.833242802824</c:v>
                </c:pt>
                <c:pt idx="705">
                  <c:v>7889.6221198156682</c:v>
                </c:pt>
                <c:pt idx="706">
                  <c:v>14643.42015078821</c:v>
                </c:pt>
                <c:pt idx="707">
                  <c:v>4686.8622606547251</c:v>
                </c:pt>
                <c:pt idx="708">
                  <c:v>4608.4280303030309</c:v>
                </c:pt>
                <c:pt idx="709">
                  <c:v>459.17012448132778</c:v>
                </c:pt>
                <c:pt idx="710">
                  <c:v>2378.8461538461538</c:v>
                </c:pt>
                <c:pt idx="711">
                  <c:v>3132.5966850828731</c:v>
                </c:pt>
                <c:pt idx="712">
                  <c:v>3088.0417956656352</c:v>
                </c:pt>
                <c:pt idx="713">
                  <c:v>23262.400000000001</c:v>
                </c:pt>
                <c:pt idx="714">
                  <c:v>17139.436997319033</c:v>
                </c:pt>
                <c:pt idx="715">
                  <c:v>3488.3835457705677</c:v>
                </c:pt>
                <c:pt idx="716">
                  <c:v>6348.5224089635849</c:v>
                </c:pt>
                <c:pt idx="717">
                  <c:v>8832.8040540540533</c:v>
                </c:pt>
                <c:pt idx="718">
                  <c:v>12563.871308016878</c:v>
                </c:pt>
                <c:pt idx="719">
                  <c:v>10588.353448275862</c:v>
                </c:pt>
                <c:pt idx="720">
                  <c:v>3459.0159390159388</c:v>
                </c:pt>
                <c:pt idx="721">
                  <c:v>8063.7539906103284</c:v>
                </c:pt>
                <c:pt idx="722">
                  <c:v>9899.6305031446536</c:v>
                </c:pt>
                <c:pt idx="723">
                  <c:v>5042.8396072013093</c:v>
                </c:pt>
                <c:pt idx="724">
                  <c:v>3722.0413436692502</c:v>
                </c:pt>
                <c:pt idx="725">
                  <c:v>10161.176266481611</c:v>
                </c:pt>
                <c:pt idx="726">
                  <c:v>4657.9758308157097</c:v>
                </c:pt>
                <c:pt idx="727">
                  <c:v>3307.6666666666665</c:v>
                </c:pt>
                <c:pt idx="728">
                  <c:v>11189.977272727272</c:v>
                </c:pt>
                <c:pt idx="729">
                  <c:v>11633.195146612739</c:v>
                </c:pt>
                <c:pt idx="730">
                  <c:v>7382.2314540059351</c:v>
                </c:pt>
                <c:pt idx="731">
                  <c:v>6855.7839721254359</c:v>
                </c:pt>
                <c:pt idx="732">
                  <c:v>19857.571080422422</c:v>
                </c:pt>
                <c:pt idx="733">
                  <c:v>11522.968253968254</c:v>
                </c:pt>
                <c:pt idx="734">
                  <c:v>4209.2530695770811</c:v>
                </c:pt>
                <c:pt idx="735">
                  <c:v>9402.6449912126536</c:v>
                </c:pt>
                <c:pt idx="736">
                  <c:v>15256.014298480786</c:v>
                </c:pt>
                <c:pt idx="737">
                  <c:v>7320.0631768953072</c:v>
                </c:pt>
                <c:pt idx="738">
                  <c:v>5019.0319148936169</c:v>
                </c:pt>
                <c:pt idx="739">
                  <c:v>14668.394936708861</c:v>
                </c:pt>
                <c:pt idx="740">
                  <c:v>9404.230498945888</c:v>
                </c:pt>
                <c:pt idx="741">
                  <c:v>3413.0517241379312</c:v>
                </c:pt>
                <c:pt idx="742">
                  <c:v>2508.6545875096376</c:v>
                </c:pt>
                <c:pt idx="743">
                  <c:v>4723.4551316496509</c:v>
                </c:pt>
                <c:pt idx="744">
                  <c:v>5151.8806419257771</c:v>
                </c:pt>
                <c:pt idx="745">
                  <c:v>7939.0182648401824</c:v>
                </c:pt>
                <c:pt idx="746">
                  <c:v>5192.9760589318603</c:v>
                </c:pt>
                <c:pt idx="747">
                  <c:v>5003.9068945197414</c:v>
                </c:pt>
                <c:pt idx="748">
                  <c:v>8272.5778331257789</c:v>
                </c:pt>
                <c:pt idx="749">
                  <c:v>5984.3763919821831</c:v>
                </c:pt>
                <c:pt idx="750">
                  <c:v>21424.2634235888</c:v>
                </c:pt>
                <c:pt idx="751">
                  <c:v>11157.859327217126</c:v>
                </c:pt>
                <c:pt idx="752">
                  <c:v>2900.5766062602966</c:v>
                </c:pt>
                <c:pt idx="753">
                  <c:v>10833.930561508787</c:v>
                </c:pt>
                <c:pt idx="754">
                  <c:v>3064.4065804935371</c:v>
                </c:pt>
                <c:pt idx="755">
                  <c:v>3843.1541906589887</c:v>
                </c:pt>
                <c:pt idx="756">
                  <c:v>11379.099539700805</c:v>
                </c:pt>
                <c:pt idx="757">
                  <c:v>9282.3906083244401</c:v>
                </c:pt>
                <c:pt idx="758">
                  <c:v>7542.2626788036405</c:v>
                </c:pt>
                <c:pt idx="759">
                  <c:v>6725.1787994891447</c:v>
                </c:pt>
                <c:pt idx="760">
                  <c:v>4799.0864600326267</c:v>
                </c:pt>
                <c:pt idx="761">
                  <c:v>4974.1074020319302</c:v>
                </c:pt>
                <c:pt idx="762">
                  <c:v>2840.3833333333332</c:v>
                </c:pt>
                <c:pt idx="763">
                  <c:v>5526.335443037975</c:v>
                </c:pt>
                <c:pt idx="764">
                  <c:v>8238.7240757439122</c:v>
                </c:pt>
                <c:pt idx="765">
                  <c:v>5058.0472636815921</c:v>
                </c:pt>
                <c:pt idx="766">
                  <c:v>2742.3809523809523</c:v>
                </c:pt>
                <c:pt idx="767">
                  <c:v>12737.047781569967</c:v>
                </c:pt>
                <c:pt idx="768">
                  <c:v>10753.322784810127</c:v>
                </c:pt>
                <c:pt idx="769">
                  <c:v>6235.1223337515685</c:v>
                </c:pt>
                <c:pt idx="770">
                  <c:v>10943.174825174825</c:v>
                </c:pt>
                <c:pt idx="771">
                  <c:v>3998.3158289572389</c:v>
                </c:pt>
                <c:pt idx="772">
                  <c:v>13070.99681866384</c:v>
                </c:pt>
                <c:pt idx="773">
                  <c:v>3807.299618320611</c:v>
                </c:pt>
                <c:pt idx="774">
                  <c:v>5976.8381112984825</c:v>
                </c:pt>
                <c:pt idx="775">
                  <c:v>15918.823529411764</c:v>
                </c:pt>
                <c:pt idx="776">
                  <c:v>6523.3190578158465</c:v>
                </c:pt>
                <c:pt idx="777">
                  <c:v>1180.3296703296703</c:v>
                </c:pt>
                <c:pt idx="778">
                  <c:v>494.40532081377154</c:v>
                </c:pt>
                <c:pt idx="779">
                  <c:v>3292.4193011647253</c:v>
                </c:pt>
                <c:pt idx="780">
                  <c:v>2235.1428571428573</c:v>
                </c:pt>
                <c:pt idx="781">
                  <c:v>8035.9258142340159</c:v>
                </c:pt>
                <c:pt idx="782">
                  <c:v>6850.7972972972975</c:v>
                </c:pt>
                <c:pt idx="783">
                  <c:v>8606.0103626943001</c:v>
                </c:pt>
                <c:pt idx="784">
                  <c:v>1694.333996023857</c:v>
                </c:pt>
                <c:pt idx="785">
                  <c:v>6052.8170731707314</c:v>
                </c:pt>
                <c:pt idx="786">
                  <c:v>8666.0703812316715</c:v>
                </c:pt>
                <c:pt idx="787">
                  <c:v>3409.596069868996</c:v>
                </c:pt>
                <c:pt idx="788">
                  <c:v>10581.621349446123</c:v>
                </c:pt>
                <c:pt idx="789">
                  <c:v>26635.307459677417</c:v>
                </c:pt>
                <c:pt idx="790">
                  <c:v>4759.2647058823532</c:v>
                </c:pt>
                <c:pt idx="791">
                  <c:v>3419.8113207547171</c:v>
                </c:pt>
                <c:pt idx="792">
                  <c:v>4462.8686327077749</c:v>
                </c:pt>
                <c:pt idx="793">
                  <c:v>8753.7515789473691</c:v>
                </c:pt>
                <c:pt idx="794">
                  <c:v>15191.569433032046</c:v>
                </c:pt>
                <c:pt idx="795">
                  <c:v>9287.8822055137844</c:v>
                </c:pt>
                <c:pt idx="796">
                  <c:v>4311.7921686746986</c:v>
                </c:pt>
                <c:pt idx="797">
                  <c:v>5677</c:v>
                </c:pt>
                <c:pt idx="798">
                  <c:v>2349.3254554406699</c:v>
                </c:pt>
                <c:pt idx="799">
                  <c:v>2000.1437371663244</c:v>
                </c:pt>
                <c:pt idx="800">
                  <c:v>3309.5833333333335</c:v>
                </c:pt>
                <c:pt idx="801">
                  <c:v>18384.982332155476</c:v>
                </c:pt>
                <c:pt idx="802">
                  <c:v>11419.17803030303</c:v>
                </c:pt>
                <c:pt idx="803">
                  <c:v>19593.029702970296</c:v>
                </c:pt>
                <c:pt idx="804">
                  <c:v>10573.540713632205</c:v>
                </c:pt>
                <c:pt idx="805">
                  <c:v>18112.426507224714</c:v>
                </c:pt>
                <c:pt idx="806">
                  <c:v>8515.034246575342</c:v>
                </c:pt>
                <c:pt idx="807">
                  <c:v>2903.1147540983607</c:v>
                </c:pt>
                <c:pt idx="808">
                  <c:v>7678.8865019692084</c:v>
                </c:pt>
                <c:pt idx="809">
                  <c:v>12897.312608948287</c:v>
                </c:pt>
                <c:pt idx="810">
                  <c:v>3179.8805256869773</c:v>
                </c:pt>
                <c:pt idx="811">
                  <c:v>4998.7261146496812</c:v>
                </c:pt>
                <c:pt idx="812">
                  <c:v>18478.30395136778</c:v>
                </c:pt>
                <c:pt idx="813">
                  <c:v>5213.9387111311398</c:v>
                </c:pt>
                <c:pt idx="814">
                  <c:v>5998.1784037558682</c:v>
                </c:pt>
                <c:pt idx="815">
                  <c:v>6238.7133757961783</c:v>
                </c:pt>
                <c:pt idx="816">
                  <c:v>12570.803149606299</c:v>
                </c:pt>
                <c:pt idx="817">
                  <c:v>4982.2016974538192</c:v>
                </c:pt>
                <c:pt idx="818">
                  <c:v>7810.5278039585301</c:v>
                </c:pt>
                <c:pt idx="819">
                  <c:v>8305.2305475504309</c:v>
                </c:pt>
                <c:pt idx="820">
                  <c:v>6385.6656346749232</c:v>
                </c:pt>
                <c:pt idx="821">
                  <c:v>3367.5129870129872</c:v>
                </c:pt>
                <c:pt idx="822">
                  <c:v>4805.2238805970146</c:v>
                </c:pt>
                <c:pt idx="823">
                  <c:v>24156.923076923074</c:v>
                </c:pt>
                <c:pt idx="824">
                  <c:v>2892.6810344827586</c:v>
                </c:pt>
                <c:pt idx="825">
                  <c:v>1244.4590909090909</c:v>
                </c:pt>
                <c:pt idx="826">
                  <c:v>5743.7085714285713</c:v>
                </c:pt>
                <c:pt idx="827">
                  <c:v>9261.3346747149571</c:v>
                </c:pt>
                <c:pt idx="828">
                  <c:v>4503.8828337874656</c:v>
                </c:pt>
                <c:pt idx="829">
                  <c:v>6531.5265486725666</c:v>
                </c:pt>
                <c:pt idx="830">
                  <c:v>682.55730809674026</c:v>
                </c:pt>
                <c:pt idx="831">
                  <c:v>4253.6811832374688</c:v>
                </c:pt>
                <c:pt idx="832">
                  <c:v>12327.852028639618</c:v>
                </c:pt>
                <c:pt idx="833">
                  <c:v>0</c:v>
                </c:pt>
                <c:pt idx="834">
                  <c:v>6308.478628861616</c:v>
                </c:pt>
                <c:pt idx="835">
                  <c:v>4664.6165585654326</c:v>
                </c:pt>
                <c:pt idx="836">
                  <c:v>3.8477982043608381</c:v>
                </c:pt>
                <c:pt idx="837">
                  <c:v>1497.8783370526489</c:v>
                </c:pt>
                <c:pt idx="838">
                  <c:v>0</c:v>
                </c:pt>
                <c:pt idx="839">
                  <c:v>7339.2831252517117</c:v>
                </c:pt>
                <c:pt idx="840">
                  <c:v>0</c:v>
                </c:pt>
                <c:pt idx="841">
                  <c:v>13144.901210962396</c:v>
                </c:pt>
                <c:pt idx="842">
                  <c:v>0</c:v>
                </c:pt>
                <c:pt idx="843">
                  <c:v>6784.6025104602513</c:v>
                </c:pt>
                <c:pt idx="844">
                  <c:v>2939.4402211472016</c:v>
                </c:pt>
                <c:pt idx="845">
                  <c:v>253.39034587609271</c:v>
                </c:pt>
                <c:pt idx="846">
                  <c:v>6903.5356649303703</c:v>
                </c:pt>
                <c:pt idx="847">
                  <c:v>8181.0774253731342</c:v>
                </c:pt>
                <c:pt idx="848">
                  <c:v>137.8366849482023</c:v>
                </c:pt>
                <c:pt idx="849">
                  <c:v>4464.6950444726808</c:v>
                </c:pt>
                <c:pt idx="850">
                  <c:v>8447.4076584208742</c:v>
                </c:pt>
                <c:pt idx="851">
                  <c:v>8715.533890436398</c:v>
                </c:pt>
                <c:pt idx="852">
                  <c:v>4523.8605577689241</c:v>
                </c:pt>
                <c:pt idx="853">
                  <c:v>8569.2552052349783</c:v>
                </c:pt>
                <c:pt idx="854">
                  <c:v>1877.6680672268908</c:v>
                </c:pt>
                <c:pt idx="855">
                  <c:v>211.44801116538727</c:v>
                </c:pt>
                <c:pt idx="856">
                  <c:v>4232.5791855203615</c:v>
                </c:pt>
                <c:pt idx="857">
                  <c:v>6346.4806201550391</c:v>
                </c:pt>
                <c:pt idx="858">
                  <c:v>8020.1331464611067</c:v>
                </c:pt>
                <c:pt idx="859">
                  <c:v>9766.5119305856824</c:v>
                </c:pt>
                <c:pt idx="860">
                  <c:v>5958.6264441591784</c:v>
                </c:pt>
                <c:pt idx="861">
                  <c:v>10042.417459429211</c:v>
                </c:pt>
                <c:pt idx="862">
                  <c:v>0</c:v>
                </c:pt>
                <c:pt idx="863">
                  <c:v>10736.3073110285</c:v>
                </c:pt>
                <c:pt idx="864">
                  <c:v>3312.8037383177571</c:v>
                </c:pt>
                <c:pt idx="865">
                  <c:v>6067.3007562536359</c:v>
                </c:pt>
                <c:pt idx="866">
                  <c:v>2187.6671093404161</c:v>
                </c:pt>
                <c:pt idx="867">
                  <c:v>5508.3732057416273</c:v>
                </c:pt>
                <c:pt idx="868">
                  <c:v>2770.7983761840323</c:v>
                </c:pt>
                <c:pt idx="869">
                  <c:v>7587.835365853658</c:v>
                </c:pt>
                <c:pt idx="870">
                  <c:v>13711.144578313251</c:v>
                </c:pt>
                <c:pt idx="871">
                  <c:v>5439.3814432989684</c:v>
                </c:pt>
                <c:pt idx="872">
                  <c:v>6783.6141422959408</c:v>
                </c:pt>
                <c:pt idx="873">
                  <c:v>2468.5285795132995</c:v>
                </c:pt>
                <c:pt idx="874">
                  <c:v>6012.5465838509317</c:v>
                </c:pt>
                <c:pt idx="875">
                  <c:v>12913.344398340249</c:v>
                </c:pt>
                <c:pt idx="876">
                  <c:v>30891.554677206848</c:v>
                </c:pt>
                <c:pt idx="877">
                  <c:v>2200.7436399217222</c:v>
                </c:pt>
                <c:pt idx="878">
                  <c:v>1624.8771929824561</c:v>
                </c:pt>
                <c:pt idx="879">
                  <c:v>6054.9538106235568</c:v>
                </c:pt>
                <c:pt idx="880">
                  <c:v>9795.82191780822</c:v>
                </c:pt>
                <c:pt idx="881">
                  <c:v>11620.264317180616</c:v>
                </c:pt>
                <c:pt idx="882">
                  <c:v>6031.9232391396035</c:v>
                </c:pt>
                <c:pt idx="883">
                  <c:v>14234.329580348003</c:v>
                </c:pt>
                <c:pt idx="884">
                  <c:v>7681.0483870967737</c:v>
                </c:pt>
                <c:pt idx="885">
                  <c:v>9839.8048780487807</c:v>
                </c:pt>
                <c:pt idx="886">
                  <c:v>9307.9681762545897</c:v>
                </c:pt>
                <c:pt idx="887">
                  <c:v>3626.1732851985557</c:v>
                </c:pt>
                <c:pt idx="888">
                  <c:v>15907.231071350643</c:v>
                </c:pt>
                <c:pt idx="889">
                  <c:v>6804.4051335414497</c:v>
                </c:pt>
                <c:pt idx="890">
                  <c:v>9404.7643442622957</c:v>
                </c:pt>
                <c:pt idx="891">
                  <c:v>4463.821932681868</c:v>
                </c:pt>
                <c:pt idx="892">
                  <c:v>9096.8534238822867</c:v>
                </c:pt>
                <c:pt idx="893">
                  <c:v>2069.166666666667</c:v>
                </c:pt>
                <c:pt idx="894">
                  <c:v>12015.926809864757</c:v>
                </c:pt>
                <c:pt idx="895">
                  <c:v>4150.2070063694273</c:v>
                </c:pt>
                <c:pt idx="896">
                  <c:v>20210.772288472461</c:v>
                </c:pt>
                <c:pt idx="897">
                  <c:v>5790.95703125</c:v>
                </c:pt>
                <c:pt idx="898">
                  <c:v>6581.6085578446909</c:v>
                </c:pt>
                <c:pt idx="899">
                  <c:v>8816.8331762488215</c:v>
                </c:pt>
                <c:pt idx="900">
                  <c:v>11162.847290640395</c:v>
                </c:pt>
                <c:pt idx="901">
                  <c:v>14297.705627705627</c:v>
                </c:pt>
                <c:pt idx="902">
                  <c:v>10811.245268735807</c:v>
                </c:pt>
                <c:pt idx="903">
                  <c:v>10698.205797101449</c:v>
                </c:pt>
                <c:pt idx="904">
                  <c:v>16977.700892857141</c:v>
                </c:pt>
                <c:pt idx="905">
                  <c:v>7822.175182481752</c:v>
                </c:pt>
                <c:pt idx="906">
                  <c:v>26671.567749160135</c:v>
                </c:pt>
                <c:pt idx="907">
                  <c:v>5529.1122213681783</c:v>
                </c:pt>
                <c:pt idx="908">
                  <c:v>4530.4820627802692</c:v>
                </c:pt>
                <c:pt idx="909">
                  <c:v>6556.8962264150941</c:v>
                </c:pt>
                <c:pt idx="910">
                  <c:v>8972.3170731707323</c:v>
                </c:pt>
                <c:pt idx="911">
                  <c:v>2592.1822541966426</c:v>
                </c:pt>
                <c:pt idx="912">
                  <c:v>11177.351585014409</c:v>
                </c:pt>
                <c:pt idx="913">
                  <c:v>11335.756979944947</c:v>
                </c:pt>
                <c:pt idx="914">
                  <c:v>2255.0411764705882</c:v>
                </c:pt>
                <c:pt idx="915">
                  <c:v>15793.854625550661</c:v>
                </c:pt>
                <c:pt idx="916">
                  <c:v>5882.7440476190477</c:v>
                </c:pt>
                <c:pt idx="917">
                  <c:v>4751.9209039548023</c:v>
                </c:pt>
                <c:pt idx="918">
                  <c:v>10635.544388609715</c:v>
                </c:pt>
                <c:pt idx="919">
                  <c:v>13808.591491119372</c:v>
                </c:pt>
                <c:pt idx="920">
                  <c:v>4636.4980544747086</c:v>
                </c:pt>
                <c:pt idx="921">
                  <c:v>14633.141809290953</c:v>
                </c:pt>
                <c:pt idx="922">
                  <c:v>5741.9712793733688</c:v>
                </c:pt>
                <c:pt idx="923">
                  <c:v>17091.578947368424</c:v>
                </c:pt>
                <c:pt idx="924">
                  <c:v>4516.630434782609</c:v>
                </c:pt>
                <c:pt idx="925">
                  <c:v>6034.4404761904761</c:v>
                </c:pt>
                <c:pt idx="926">
                  <c:v>11122.398489140698</c:v>
                </c:pt>
                <c:pt idx="927">
                  <c:v>9000.7773386034241</c:v>
                </c:pt>
                <c:pt idx="928">
                  <c:v>26613.540090771559</c:v>
                </c:pt>
                <c:pt idx="929">
                  <c:v>13433.96853146853</c:v>
                </c:pt>
                <c:pt idx="930">
                  <c:v>14264.233393177738</c:v>
                </c:pt>
                <c:pt idx="931">
                  <c:v>0</c:v>
                </c:pt>
                <c:pt idx="932">
                  <c:v>5643.8265211762528</c:v>
                </c:pt>
                <c:pt idx="933">
                  <c:v>23574.057868736771</c:v>
                </c:pt>
              </c:numCache>
            </c:numRef>
          </c:xVal>
          <c:yVal>
            <c:numRef>
              <c:f>'Maskinomkostn salgsafgrøder'!$B$302:$AIY$302</c:f>
              <c:numCache>
                <c:formatCode>0.0%</c:formatCode>
                <c:ptCount val="934"/>
                <c:pt idx="0">
                  <c:v>0.6335551330798479</c:v>
                </c:pt>
                <c:pt idx="1">
                  <c:v>0.79600963192294472</c:v>
                </c:pt>
                <c:pt idx="2">
                  <c:v>0.62443642921550946</c:v>
                </c:pt>
                <c:pt idx="3">
                  <c:v>0.25038167938931294</c:v>
                </c:pt>
                <c:pt idx="4">
                  <c:v>0.92996930161166524</c:v>
                </c:pt>
                <c:pt idx="5">
                  <c:v>0.31992516370439666</c:v>
                </c:pt>
                <c:pt idx="6">
                  <c:v>0.24618149146451032</c:v>
                </c:pt>
                <c:pt idx="7">
                  <c:v>0.38346613545816732</c:v>
                </c:pt>
                <c:pt idx="8">
                  <c:v>0</c:v>
                </c:pt>
                <c:pt idx="9">
                  <c:v>0</c:v>
                </c:pt>
                <c:pt idx="10">
                  <c:v>0.48554913294797686</c:v>
                </c:pt>
                <c:pt idx="11">
                  <c:v>0</c:v>
                </c:pt>
                <c:pt idx="12">
                  <c:v>0.30888030888030887</c:v>
                </c:pt>
                <c:pt idx="13">
                  <c:v>0</c:v>
                </c:pt>
                <c:pt idx="14">
                  <c:v>0</c:v>
                </c:pt>
                <c:pt idx="15">
                  <c:v>0.84054669703872442</c:v>
                </c:pt>
                <c:pt idx="16">
                  <c:v>0.57508650519031135</c:v>
                </c:pt>
                <c:pt idx="17">
                  <c:v>0.46593673965936733</c:v>
                </c:pt>
                <c:pt idx="18">
                  <c:v>0.40132145935076119</c:v>
                </c:pt>
                <c:pt idx="19">
                  <c:v>8.5424452749599561E-2</c:v>
                </c:pt>
                <c:pt idx="20">
                  <c:v>5.1433389544688027E-2</c:v>
                </c:pt>
                <c:pt idx="21">
                  <c:v>0.99191374663072784</c:v>
                </c:pt>
                <c:pt idx="22">
                  <c:v>0.3469162995594714</c:v>
                </c:pt>
                <c:pt idx="23">
                  <c:v>0.31593038821954483</c:v>
                </c:pt>
                <c:pt idx="24">
                  <c:v>0.26050420168067229</c:v>
                </c:pt>
                <c:pt idx="25">
                  <c:v>0</c:v>
                </c:pt>
                <c:pt idx="26">
                  <c:v>0.30603448275862066</c:v>
                </c:pt>
                <c:pt idx="27">
                  <c:v>0.10152284263959391</c:v>
                </c:pt>
                <c:pt idx="28">
                  <c:v>0</c:v>
                </c:pt>
                <c:pt idx="29">
                  <c:v>0.30722891566265054</c:v>
                </c:pt>
                <c:pt idx="30">
                  <c:v>0</c:v>
                </c:pt>
                <c:pt idx="31">
                  <c:v>0.23299888517279818</c:v>
                </c:pt>
                <c:pt idx="32">
                  <c:v>8.2335329341317372E-3</c:v>
                </c:pt>
                <c:pt idx="33">
                  <c:v>0.28287841191066998</c:v>
                </c:pt>
                <c:pt idx="34">
                  <c:v>0.28728414442700156</c:v>
                </c:pt>
                <c:pt idx="35">
                  <c:v>0</c:v>
                </c:pt>
                <c:pt idx="36">
                  <c:v>9.5666854248733821E-2</c:v>
                </c:pt>
                <c:pt idx="37">
                  <c:v>0.10686755430974072</c:v>
                </c:pt>
                <c:pt idx="38">
                  <c:v>9.4405594405594401E-2</c:v>
                </c:pt>
                <c:pt idx="39">
                  <c:v>0.16786166174609868</c:v>
                </c:pt>
                <c:pt idx="40">
                  <c:v>0</c:v>
                </c:pt>
                <c:pt idx="41">
                  <c:v>0.45528455284552843</c:v>
                </c:pt>
                <c:pt idx="42">
                  <c:v>0.61839604713036855</c:v>
                </c:pt>
                <c:pt idx="43">
                  <c:v>0</c:v>
                </c:pt>
                <c:pt idx="44">
                  <c:v>0.74012013910844132</c:v>
                </c:pt>
                <c:pt idx="45">
                  <c:v>0</c:v>
                </c:pt>
                <c:pt idx="46">
                  <c:v>0.56846081208687438</c:v>
                </c:pt>
                <c:pt idx="47">
                  <c:v>0.21138601969733364</c:v>
                </c:pt>
                <c:pt idx="48">
                  <c:v>0.1672473867595819</c:v>
                </c:pt>
                <c:pt idx="49">
                  <c:v>0.4172473867595819</c:v>
                </c:pt>
                <c:pt idx="50">
                  <c:v>0</c:v>
                </c:pt>
                <c:pt idx="51">
                  <c:v>0</c:v>
                </c:pt>
                <c:pt idx="52">
                  <c:v>0.10440180586907449</c:v>
                </c:pt>
                <c:pt idx="53">
                  <c:v>0.1457725947521866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5.3097345132743362E-2</c:v>
                </c:pt>
                <c:pt idx="59">
                  <c:v>0</c:v>
                </c:pt>
                <c:pt idx="60">
                  <c:v>0</c:v>
                </c:pt>
                <c:pt idx="61">
                  <c:v>0.16622922134733159</c:v>
                </c:pt>
                <c:pt idx="62">
                  <c:v>0.24720607957085383</c:v>
                </c:pt>
                <c:pt idx="63">
                  <c:v>0</c:v>
                </c:pt>
                <c:pt idx="64">
                  <c:v>0.20855904658721561</c:v>
                </c:pt>
                <c:pt idx="65">
                  <c:v>0</c:v>
                </c:pt>
                <c:pt idx="66">
                  <c:v>0.72811773818745162</c:v>
                </c:pt>
                <c:pt idx="67">
                  <c:v>0.63802745297407226</c:v>
                </c:pt>
                <c:pt idx="68">
                  <c:v>0.2115494568324757</c:v>
                </c:pt>
                <c:pt idx="69">
                  <c:v>0.64072948328267476</c:v>
                </c:pt>
                <c:pt idx="70">
                  <c:v>0.22009132420091326</c:v>
                </c:pt>
                <c:pt idx="71">
                  <c:v>0</c:v>
                </c:pt>
                <c:pt idx="72">
                  <c:v>0</c:v>
                </c:pt>
                <c:pt idx="73">
                  <c:v>0.26409591704471808</c:v>
                </c:pt>
                <c:pt idx="74">
                  <c:v>0</c:v>
                </c:pt>
                <c:pt idx="75">
                  <c:v>2.4719101123595506E-2</c:v>
                </c:pt>
                <c:pt idx="76">
                  <c:v>0</c:v>
                </c:pt>
                <c:pt idx="77">
                  <c:v>0.16216216216216217</c:v>
                </c:pt>
                <c:pt idx="78">
                  <c:v>0.18224666142969365</c:v>
                </c:pt>
                <c:pt idx="79">
                  <c:v>8.2536924413553439E-2</c:v>
                </c:pt>
                <c:pt idx="80">
                  <c:v>0.44638694638694637</c:v>
                </c:pt>
                <c:pt idx="81">
                  <c:v>0</c:v>
                </c:pt>
                <c:pt idx="82">
                  <c:v>0</c:v>
                </c:pt>
                <c:pt idx="83">
                  <c:v>0.5218295218295218</c:v>
                </c:pt>
                <c:pt idx="84">
                  <c:v>0.46107382550335574</c:v>
                </c:pt>
                <c:pt idx="85">
                  <c:v>0.63515754560530679</c:v>
                </c:pt>
                <c:pt idx="86">
                  <c:v>0</c:v>
                </c:pt>
                <c:pt idx="87">
                  <c:v>0.42531120331950206</c:v>
                </c:pt>
                <c:pt idx="88">
                  <c:v>0</c:v>
                </c:pt>
                <c:pt idx="89">
                  <c:v>0.38527131782945734</c:v>
                </c:pt>
                <c:pt idx="90">
                  <c:v>5.3278688524590161E-2</c:v>
                </c:pt>
                <c:pt idx="91">
                  <c:v>0.36781268524007116</c:v>
                </c:pt>
                <c:pt idx="92">
                  <c:v>0</c:v>
                </c:pt>
                <c:pt idx="93">
                  <c:v>0.18772893772893773</c:v>
                </c:pt>
                <c:pt idx="94">
                  <c:v>8.1699346405228759E-2</c:v>
                </c:pt>
                <c:pt idx="95">
                  <c:v>6.8544102019128597E-2</c:v>
                </c:pt>
                <c:pt idx="96">
                  <c:v>0.36869340232858994</c:v>
                </c:pt>
                <c:pt idx="97">
                  <c:v>4.5622119815668202E-2</c:v>
                </c:pt>
                <c:pt idx="98">
                  <c:v>0.451969260326609</c:v>
                </c:pt>
                <c:pt idx="99">
                  <c:v>0.20930232558139536</c:v>
                </c:pt>
                <c:pt idx="100">
                  <c:v>0.5714285714285714</c:v>
                </c:pt>
                <c:pt idx="101">
                  <c:v>0.24819102749638206</c:v>
                </c:pt>
                <c:pt idx="102">
                  <c:v>0.25590361445783133</c:v>
                </c:pt>
                <c:pt idx="103">
                  <c:v>0.65722865722865731</c:v>
                </c:pt>
                <c:pt idx="104">
                  <c:v>0.12824010914051842</c:v>
                </c:pt>
                <c:pt idx="105">
                  <c:v>0.33934154864815153</c:v>
                </c:pt>
                <c:pt idx="106">
                  <c:v>0.79356392294220668</c:v>
                </c:pt>
                <c:pt idx="107">
                  <c:v>0.44155229531471835</c:v>
                </c:pt>
                <c:pt idx="108">
                  <c:v>0</c:v>
                </c:pt>
                <c:pt idx="109">
                  <c:v>0.42138103161397666</c:v>
                </c:pt>
                <c:pt idx="110">
                  <c:v>0</c:v>
                </c:pt>
                <c:pt idx="111">
                  <c:v>0.27439886845827444</c:v>
                </c:pt>
                <c:pt idx="112">
                  <c:v>0.2424969987995198</c:v>
                </c:pt>
                <c:pt idx="113">
                  <c:v>0</c:v>
                </c:pt>
                <c:pt idx="114">
                  <c:v>0.11961722488038279</c:v>
                </c:pt>
                <c:pt idx="115">
                  <c:v>0.23268698060941828</c:v>
                </c:pt>
                <c:pt idx="116">
                  <c:v>8.8411588411588415E-2</c:v>
                </c:pt>
                <c:pt idx="117">
                  <c:v>0.61467283542630535</c:v>
                </c:pt>
                <c:pt idx="118">
                  <c:v>0.7225433526011561</c:v>
                </c:pt>
                <c:pt idx="119">
                  <c:v>4.3383947939262472E-2</c:v>
                </c:pt>
                <c:pt idx="120">
                  <c:v>0.1287001287001287</c:v>
                </c:pt>
                <c:pt idx="121">
                  <c:v>8.3884087442806315E-2</c:v>
                </c:pt>
                <c:pt idx="122">
                  <c:v>0.19132767098793027</c:v>
                </c:pt>
                <c:pt idx="123">
                  <c:v>0</c:v>
                </c:pt>
                <c:pt idx="124">
                  <c:v>0.55275590551181109</c:v>
                </c:pt>
                <c:pt idx="125">
                  <c:v>0.43513203214695756</c:v>
                </c:pt>
                <c:pt idx="126">
                  <c:v>0</c:v>
                </c:pt>
                <c:pt idx="127">
                  <c:v>0.60612460401267154</c:v>
                </c:pt>
                <c:pt idx="128">
                  <c:v>0.57328990228013033</c:v>
                </c:pt>
                <c:pt idx="129">
                  <c:v>0</c:v>
                </c:pt>
                <c:pt idx="130">
                  <c:v>0.54950115118956244</c:v>
                </c:pt>
                <c:pt idx="131">
                  <c:v>0</c:v>
                </c:pt>
                <c:pt idx="132">
                  <c:v>0</c:v>
                </c:pt>
                <c:pt idx="133">
                  <c:v>0.52045133991537385</c:v>
                </c:pt>
                <c:pt idx="134">
                  <c:v>8.5921325051759853E-2</c:v>
                </c:pt>
                <c:pt idx="135">
                  <c:v>0.15175332527206772</c:v>
                </c:pt>
                <c:pt idx="136">
                  <c:v>5.9579439252336448E-2</c:v>
                </c:pt>
                <c:pt idx="137">
                  <c:v>0</c:v>
                </c:pt>
                <c:pt idx="138">
                  <c:v>0</c:v>
                </c:pt>
                <c:pt idx="139">
                  <c:v>1.785714285714286E-2</c:v>
                </c:pt>
                <c:pt idx="140">
                  <c:v>0.37883959044368604</c:v>
                </c:pt>
                <c:pt idx="141">
                  <c:v>0</c:v>
                </c:pt>
                <c:pt idx="142">
                  <c:v>0.26421886249100074</c:v>
                </c:pt>
                <c:pt idx="143">
                  <c:v>0.35805991440798862</c:v>
                </c:pt>
                <c:pt idx="144">
                  <c:v>0</c:v>
                </c:pt>
                <c:pt idx="145">
                  <c:v>0</c:v>
                </c:pt>
                <c:pt idx="146">
                  <c:v>0.36811440677966101</c:v>
                </c:pt>
                <c:pt idx="147">
                  <c:v>0.22708333333333336</c:v>
                </c:pt>
                <c:pt idx="148">
                  <c:v>0</c:v>
                </c:pt>
                <c:pt idx="149">
                  <c:v>0.33779608650875387</c:v>
                </c:pt>
                <c:pt idx="150">
                  <c:v>0.37900812312954257</c:v>
                </c:pt>
                <c:pt idx="151">
                  <c:v>4.0899795501022497E-2</c:v>
                </c:pt>
                <c:pt idx="152">
                  <c:v>0</c:v>
                </c:pt>
                <c:pt idx="153">
                  <c:v>5.112474437627812E-2</c:v>
                </c:pt>
                <c:pt idx="154">
                  <c:v>0.18722139673105498</c:v>
                </c:pt>
                <c:pt idx="155">
                  <c:v>0.12583412774070543</c:v>
                </c:pt>
                <c:pt idx="156">
                  <c:v>0.49283080704629251</c:v>
                </c:pt>
                <c:pt idx="157">
                  <c:v>6.7085953878406712E-2</c:v>
                </c:pt>
                <c:pt idx="158">
                  <c:v>0.39664378337147216</c:v>
                </c:pt>
                <c:pt idx="159">
                  <c:v>0.15335551858014418</c:v>
                </c:pt>
                <c:pt idx="160">
                  <c:v>6.7950169875424689E-3</c:v>
                </c:pt>
                <c:pt idx="161">
                  <c:v>7.4431818181818182E-2</c:v>
                </c:pt>
                <c:pt idx="162">
                  <c:v>0.46992481203007519</c:v>
                </c:pt>
                <c:pt idx="163">
                  <c:v>0.6189700793812335</c:v>
                </c:pt>
                <c:pt idx="164">
                  <c:v>0.77687117527067329</c:v>
                </c:pt>
                <c:pt idx="165">
                  <c:v>0</c:v>
                </c:pt>
                <c:pt idx="166">
                  <c:v>5.4567749846719811E-2</c:v>
                </c:pt>
                <c:pt idx="167">
                  <c:v>4.3630017452006981E-2</c:v>
                </c:pt>
                <c:pt idx="168">
                  <c:v>6.7502410800385729E-2</c:v>
                </c:pt>
                <c:pt idx="169">
                  <c:v>0.4959514170040486</c:v>
                </c:pt>
                <c:pt idx="170">
                  <c:v>0</c:v>
                </c:pt>
                <c:pt idx="171">
                  <c:v>1.8303843807199512E-2</c:v>
                </c:pt>
                <c:pt idx="172">
                  <c:v>0.70765790944661822</c:v>
                </c:pt>
                <c:pt idx="173">
                  <c:v>0.29185317815577438</c:v>
                </c:pt>
                <c:pt idx="174">
                  <c:v>0.2374821173104435</c:v>
                </c:pt>
                <c:pt idx="175">
                  <c:v>0.50782190132370641</c:v>
                </c:pt>
                <c:pt idx="176">
                  <c:v>0.37999999999999995</c:v>
                </c:pt>
                <c:pt idx="177">
                  <c:v>0.33406916850625457</c:v>
                </c:pt>
                <c:pt idx="178">
                  <c:v>0.17307692307692307</c:v>
                </c:pt>
                <c:pt idx="179">
                  <c:v>7.1022727272727279E-2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2.9928172386272947E-2</c:v>
                </c:pt>
                <c:pt idx="184">
                  <c:v>0.39153439153439151</c:v>
                </c:pt>
                <c:pt idx="185">
                  <c:v>0.31381553769613468</c:v>
                </c:pt>
                <c:pt idx="186">
                  <c:v>0.36331328594860579</c:v>
                </c:pt>
                <c:pt idx="187">
                  <c:v>0.37386363636363634</c:v>
                </c:pt>
                <c:pt idx="188">
                  <c:v>0.10428736964078796</c:v>
                </c:pt>
                <c:pt idx="189">
                  <c:v>0.74401302022785398</c:v>
                </c:pt>
                <c:pt idx="190">
                  <c:v>0</c:v>
                </c:pt>
                <c:pt idx="191">
                  <c:v>2.8648857917150602E-2</c:v>
                </c:pt>
                <c:pt idx="192">
                  <c:v>0.61722488038277512</c:v>
                </c:pt>
                <c:pt idx="193">
                  <c:v>6.3071297989031078E-2</c:v>
                </c:pt>
                <c:pt idx="194">
                  <c:v>0.5176380368098159</c:v>
                </c:pt>
                <c:pt idx="195">
                  <c:v>0.61964107676969093</c:v>
                </c:pt>
                <c:pt idx="196">
                  <c:v>0</c:v>
                </c:pt>
                <c:pt idx="197">
                  <c:v>0</c:v>
                </c:pt>
                <c:pt idx="198">
                  <c:v>4.3052837573385523E-2</c:v>
                </c:pt>
                <c:pt idx="199">
                  <c:v>0.15347334410339258</c:v>
                </c:pt>
                <c:pt idx="200">
                  <c:v>9.9290780141843976E-2</c:v>
                </c:pt>
                <c:pt idx="201">
                  <c:v>0.45336225596529284</c:v>
                </c:pt>
                <c:pt idx="202">
                  <c:v>0.39564787339268054</c:v>
                </c:pt>
                <c:pt idx="203">
                  <c:v>0.13647642679900746</c:v>
                </c:pt>
                <c:pt idx="204">
                  <c:v>0.38593749999999999</c:v>
                </c:pt>
                <c:pt idx="205">
                  <c:v>5.0994740452778416E-2</c:v>
                </c:pt>
                <c:pt idx="206">
                  <c:v>0.35765472312703583</c:v>
                </c:pt>
                <c:pt idx="207">
                  <c:v>8.8331771321462041E-2</c:v>
                </c:pt>
                <c:pt idx="208">
                  <c:v>0.53233404710920773</c:v>
                </c:pt>
                <c:pt idx="209">
                  <c:v>0.471830985915493</c:v>
                </c:pt>
                <c:pt idx="210">
                  <c:v>0.14359943316013227</c:v>
                </c:pt>
                <c:pt idx="211">
                  <c:v>0.18971871968962173</c:v>
                </c:pt>
                <c:pt idx="212">
                  <c:v>0.26559356136820922</c:v>
                </c:pt>
                <c:pt idx="213">
                  <c:v>0.65617715617715622</c:v>
                </c:pt>
                <c:pt idx="214">
                  <c:v>0.29289940828402372</c:v>
                </c:pt>
                <c:pt idx="215">
                  <c:v>0.74770039421813406</c:v>
                </c:pt>
                <c:pt idx="216">
                  <c:v>0</c:v>
                </c:pt>
                <c:pt idx="217">
                  <c:v>0.40704906703524535</c:v>
                </c:pt>
                <c:pt idx="218">
                  <c:v>8.9754816112084065E-2</c:v>
                </c:pt>
                <c:pt idx="219">
                  <c:v>0.50107296137339052</c:v>
                </c:pt>
                <c:pt idx="220">
                  <c:v>0</c:v>
                </c:pt>
                <c:pt idx="221">
                  <c:v>0.74827056110684087</c:v>
                </c:pt>
                <c:pt idx="222">
                  <c:v>0</c:v>
                </c:pt>
                <c:pt idx="223">
                  <c:v>0.37562189054726369</c:v>
                </c:pt>
                <c:pt idx="224">
                  <c:v>0</c:v>
                </c:pt>
                <c:pt idx="225">
                  <c:v>2.3907666941467436E-2</c:v>
                </c:pt>
                <c:pt idx="226">
                  <c:v>0.43011695906432745</c:v>
                </c:pt>
                <c:pt idx="227">
                  <c:v>0.16893203883495145</c:v>
                </c:pt>
                <c:pt idx="228">
                  <c:v>8.1967213114754092E-2</c:v>
                </c:pt>
                <c:pt idx="229">
                  <c:v>0.17758369723435224</c:v>
                </c:pt>
                <c:pt idx="230">
                  <c:v>0.34180035650623886</c:v>
                </c:pt>
                <c:pt idx="231">
                  <c:v>0</c:v>
                </c:pt>
                <c:pt idx="232">
                  <c:v>0</c:v>
                </c:pt>
                <c:pt idx="233">
                  <c:v>2.5341130604288501E-2</c:v>
                </c:pt>
                <c:pt idx="234">
                  <c:v>0.63436928702010964</c:v>
                </c:pt>
                <c:pt idx="235">
                  <c:v>0.25690890481064482</c:v>
                </c:pt>
                <c:pt idx="236">
                  <c:v>0.74444123592261047</c:v>
                </c:pt>
                <c:pt idx="237">
                  <c:v>0.10645848119233499</c:v>
                </c:pt>
                <c:pt idx="238">
                  <c:v>1.44800351031154E-2</c:v>
                </c:pt>
                <c:pt idx="239">
                  <c:v>0.21457308895842647</c:v>
                </c:pt>
                <c:pt idx="240">
                  <c:v>0.49679673849737915</c:v>
                </c:pt>
                <c:pt idx="241">
                  <c:v>0.5555884092253105</c:v>
                </c:pt>
                <c:pt idx="242">
                  <c:v>2.974223397224058E-2</c:v>
                </c:pt>
                <c:pt idx="243">
                  <c:v>0.52177485620377972</c:v>
                </c:pt>
                <c:pt idx="244">
                  <c:v>0</c:v>
                </c:pt>
                <c:pt idx="245">
                  <c:v>0.55330243337195828</c:v>
                </c:pt>
                <c:pt idx="246">
                  <c:v>0.18367346938775511</c:v>
                </c:pt>
                <c:pt idx="247">
                  <c:v>0.16062801932367152</c:v>
                </c:pt>
                <c:pt idx="248">
                  <c:v>0.50060901339829478</c:v>
                </c:pt>
                <c:pt idx="249">
                  <c:v>5.4511278195488719E-2</c:v>
                </c:pt>
                <c:pt idx="250">
                  <c:v>0.88141083318337232</c:v>
                </c:pt>
                <c:pt idx="251">
                  <c:v>0.26439790575916228</c:v>
                </c:pt>
                <c:pt idx="252">
                  <c:v>0.22744599745870392</c:v>
                </c:pt>
                <c:pt idx="253">
                  <c:v>0.20167427701674276</c:v>
                </c:pt>
                <c:pt idx="254">
                  <c:v>0.44786729857819901</c:v>
                </c:pt>
                <c:pt idx="255">
                  <c:v>0.39344262295081966</c:v>
                </c:pt>
                <c:pt idx="256">
                  <c:v>0.31778425655976678</c:v>
                </c:pt>
                <c:pt idx="257">
                  <c:v>0</c:v>
                </c:pt>
                <c:pt idx="258">
                  <c:v>0</c:v>
                </c:pt>
                <c:pt idx="259">
                  <c:v>0.47101449275362323</c:v>
                </c:pt>
                <c:pt idx="260">
                  <c:v>0.34692982456140348</c:v>
                </c:pt>
                <c:pt idx="261">
                  <c:v>3.7000000000000005E-2</c:v>
                </c:pt>
                <c:pt idx="262">
                  <c:v>0.38899430740037949</c:v>
                </c:pt>
                <c:pt idx="263">
                  <c:v>0.34443603330809996</c:v>
                </c:pt>
                <c:pt idx="264">
                  <c:v>0</c:v>
                </c:pt>
                <c:pt idx="265">
                  <c:v>0.41978230004732608</c:v>
                </c:pt>
                <c:pt idx="266">
                  <c:v>0.56887224302954631</c:v>
                </c:pt>
                <c:pt idx="267">
                  <c:v>0.77130210254518616</c:v>
                </c:pt>
                <c:pt idx="268">
                  <c:v>0.53908872901678662</c:v>
                </c:pt>
                <c:pt idx="269">
                  <c:v>0.20127999999999999</c:v>
                </c:pt>
                <c:pt idx="270">
                  <c:v>0.12162162162162163</c:v>
                </c:pt>
                <c:pt idx="271">
                  <c:v>0.61912658927584296</c:v>
                </c:pt>
                <c:pt idx="272">
                  <c:v>0.43004115226337447</c:v>
                </c:pt>
                <c:pt idx="273">
                  <c:v>0.11857707509881422</c:v>
                </c:pt>
                <c:pt idx="274">
                  <c:v>0</c:v>
                </c:pt>
                <c:pt idx="275">
                  <c:v>6.0291939919610751E-2</c:v>
                </c:pt>
                <c:pt idx="276">
                  <c:v>3.0495552731893263E-2</c:v>
                </c:pt>
                <c:pt idx="277">
                  <c:v>0.13086770981507823</c:v>
                </c:pt>
                <c:pt idx="278">
                  <c:v>0</c:v>
                </c:pt>
                <c:pt idx="279">
                  <c:v>0</c:v>
                </c:pt>
                <c:pt idx="280">
                  <c:v>0.33366013071895423</c:v>
                </c:pt>
                <c:pt idx="281">
                  <c:v>0.54492753623188406</c:v>
                </c:pt>
                <c:pt idx="282">
                  <c:v>0.2151394422310757</c:v>
                </c:pt>
                <c:pt idx="283">
                  <c:v>0.28444444444444444</c:v>
                </c:pt>
                <c:pt idx="284">
                  <c:v>0.25546806649168852</c:v>
                </c:pt>
                <c:pt idx="285">
                  <c:v>0.27155172413793105</c:v>
                </c:pt>
                <c:pt idx="286">
                  <c:v>0.11543134872417983</c:v>
                </c:pt>
                <c:pt idx="287">
                  <c:v>0.30577576443941112</c:v>
                </c:pt>
                <c:pt idx="288">
                  <c:v>0.53333333333333333</c:v>
                </c:pt>
                <c:pt idx="289">
                  <c:v>0.1386212008895478</c:v>
                </c:pt>
                <c:pt idx="290">
                  <c:v>0.36681222707423583</c:v>
                </c:pt>
                <c:pt idx="291">
                  <c:v>0</c:v>
                </c:pt>
                <c:pt idx="292">
                  <c:v>0.13064833005893911</c:v>
                </c:pt>
                <c:pt idx="293">
                  <c:v>0.45469439193446759</c:v>
                </c:pt>
                <c:pt idx="294">
                  <c:v>0.44870210135970329</c:v>
                </c:pt>
                <c:pt idx="295">
                  <c:v>6.7246835443037969E-3</c:v>
                </c:pt>
                <c:pt idx="296">
                  <c:v>0.38195841716968482</c:v>
                </c:pt>
                <c:pt idx="297">
                  <c:v>0.45253759398496235</c:v>
                </c:pt>
                <c:pt idx="298">
                  <c:v>0.4439935064935065</c:v>
                </c:pt>
                <c:pt idx="299">
                  <c:v>0.19973368841544606</c:v>
                </c:pt>
                <c:pt idx="300">
                  <c:v>0</c:v>
                </c:pt>
                <c:pt idx="301">
                  <c:v>0.4053974772660604</c:v>
                </c:pt>
                <c:pt idx="302">
                  <c:v>0</c:v>
                </c:pt>
                <c:pt idx="303">
                  <c:v>0</c:v>
                </c:pt>
                <c:pt idx="304">
                  <c:v>0.10414333706606944</c:v>
                </c:pt>
                <c:pt idx="305">
                  <c:v>0.32310177705977383</c:v>
                </c:pt>
                <c:pt idx="306">
                  <c:v>0.48806500761808019</c:v>
                </c:pt>
                <c:pt idx="307">
                  <c:v>0.4952418715305314</c:v>
                </c:pt>
                <c:pt idx="308">
                  <c:v>0.39004149377593361</c:v>
                </c:pt>
                <c:pt idx="309">
                  <c:v>0</c:v>
                </c:pt>
                <c:pt idx="310">
                  <c:v>0.60808926080892611</c:v>
                </c:pt>
                <c:pt idx="311">
                  <c:v>0.44105820105820109</c:v>
                </c:pt>
                <c:pt idx="312">
                  <c:v>0</c:v>
                </c:pt>
                <c:pt idx="313">
                  <c:v>0.20857142857142857</c:v>
                </c:pt>
                <c:pt idx="314">
                  <c:v>0</c:v>
                </c:pt>
                <c:pt idx="315">
                  <c:v>0.16748768472906403</c:v>
                </c:pt>
                <c:pt idx="316">
                  <c:v>0.60409252669039148</c:v>
                </c:pt>
                <c:pt idx="317">
                  <c:v>0</c:v>
                </c:pt>
                <c:pt idx="318">
                  <c:v>0.32579787234042551</c:v>
                </c:pt>
                <c:pt idx="319">
                  <c:v>0.12483221476510066</c:v>
                </c:pt>
                <c:pt idx="320">
                  <c:v>0.29873949579831932</c:v>
                </c:pt>
                <c:pt idx="321">
                  <c:v>0</c:v>
                </c:pt>
                <c:pt idx="322">
                  <c:v>0.24344569288389512</c:v>
                </c:pt>
                <c:pt idx="323">
                  <c:v>0.19463087248322147</c:v>
                </c:pt>
                <c:pt idx="324">
                  <c:v>0.49699054170249352</c:v>
                </c:pt>
                <c:pt idx="325">
                  <c:v>0.30051432770022041</c:v>
                </c:pt>
                <c:pt idx="326">
                  <c:v>0.6455048998721773</c:v>
                </c:pt>
                <c:pt idx="327">
                  <c:v>0.11613351877607787</c:v>
                </c:pt>
                <c:pt idx="328">
                  <c:v>0.28311362209667296</c:v>
                </c:pt>
                <c:pt idx="329">
                  <c:v>0.14677103718199608</c:v>
                </c:pt>
                <c:pt idx="330">
                  <c:v>0.20584498094027956</c:v>
                </c:pt>
                <c:pt idx="331">
                  <c:v>0.1098546042003231</c:v>
                </c:pt>
                <c:pt idx="332">
                  <c:v>0.35551419264774314</c:v>
                </c:pt>
                <c:pt idx="333">
                  <c:v>0.14638971315529181</c:v>
                </c:pt>
                <c:pt idx="334">
                  <c:v>0.4030710172744722</c:v>
                </c:pt>
                <c:pt idx="335">
                  <c:v>0</c:v>
                </c:pt>
                <c:pt idx="336">
                  <c:v>0.38034188034188038</c:v>
                </c:pt>
                <c:pt idx="337">
                  <c:v>0</c:v>
                </c:pt>
                <c:pt idx="338">
                  <c:v>0.36060100166944914</c:v>
                </c:pt>
                <c:pt idx="339">
                  <c:v>0.3464203233256351</c:v>
                </c:pt>
                <c:pt idx="340">
                  <c:v>0.31442307692307692</c:v>
                </c:pt>
                <c:pt idx="341">
                  <c:v>0.7700680272108843</c:v>
                </c:pt>
                <c:pt idx="342">
                  <c:v>0.18123667377398722</c:v>
                </c:pt>
                <c:pt idx="343">
                  <c:v>0.35549738219895288</c:v>
                </c:pt>
                <c:pt idx="344">
                  <c:v>0.52441471571906362</c:v>
                </c:pt>
                <c:pt idx="345">
                  <c:v>0.1209098164405427</c:v>
                </c:pt>
                <c:pt idx="346">
                  <c:v>0.35673930589184827</c:v>
                </c:pt>
                <c:pt idx="347">
                  <c:v>0</c:v>
                </c:pt>
                <c:pt idx="348">
                  <c:v>0.15072685539403213</c:v>
                </c:pt>
                <c:pt idx="349">
                  <c:v>0.3636991028295376</c:v>
                </c:pt>
                <c:pt idx="350">
                  <c:v>0.78449469312413478</c:v>
                </c:pt>
                <c:pt idx="351">
                  <c:v>8.4219858156028365E-2</c:v>
                </c:pt>
                <c:pt idx="352">
                  <c:v>6.5671641791044774E-2</c:v>
                </c:pt>
                <c:pt idx="353">
                  <c:v>0</c:v>
                </c:pt>
                <c:pt idx="354">
                  <c:v>0.34158948955416757</c:v>
                </c:pt>
                <c:pt idx="355">
                  <c:v>4.4247787610619468E-2</c:v>
                </c:pt>
                <c:pt idx="356">
                  <c:v>0.42467043314500941</c:v>
                </c:pt>
                <c:pt idx="357">
                  <c:v>0.58285714285714285</c:v>
                </c:pt>
                <c:pt idx="358">
                  <c:v>0.14879955332216638</c:v>
                </c:pt>
                <c:pt idx="359">
                  <c:v>0.58151382823871911</c:v>
                </c:pt>
                <c:pt idx="360">
                  <c:v>0.4206411258795934</c:v>
                </c:pt>
                <c:pt idx="361">
                  <c:v>9.1796875E-2</c:v>
                </c:pt>
                <c:pt idx="362">
                  <c:v>3.059071729957806E-2</c:v>
                </c:pt>
                <c:pt idx="363">
                  <c:v>0</c:v>
                </c:pt>
                <c:pt idx="364">
                  <c:v>0.1588235294117647</c:v>
                </c:pt>
                <c:pt idx="365">
                  <c:v>0.13152400835073069</c:v>
                </c:pt>
                <c:pt idx="366">
                  <c:v>5.2871467639015492E-2</c:v>
                </c:pt>
                <c:pt idx="367">
                  <c:v>0</c:v>
                </c:pt>
                <c:pt idx="368">
                  <c:v>0.55390334572490707</c:v>
                </c:pt>
                <c:pt idx="369">
                  <c:v>0.35173824130879344</c:v>
                </c:pt>
                <c:pt idx="370">
                  <c:v>7.3920265780730895E-2</c:v>
                </c:pt>
                <c:pt idx="371">
                  <c:v>0.73735566758822568</c:v>
                </c:pt>
                <c:pt idx="372">
                  <c:v>0.61176470588235299</c:v>
                </c:pt>
                <c:pt idx="373">
                  <c:v>0.37157757496740546</c:v>
                </c:pt>
                <c:pt idx="374">
                  <c:v>0.30254134731746674</c:v>
                </c:pt>
                <c:pt idx="375">
                  <c:v>0.62800331400165699</c:v>
                </c:pt>
                <c:pt idx="376">
                  <c:v>0.17082533589251439</c:v>
                </c:pt>
                <c:pt idx="377">
                  <c:v>0.17061611374407581</c:v>
                </c:pt>
                <c:pt idx="378">
                  <c:v>0.20463320463320464</c:v>
                </c:pt>
                <c:pt idx="379">
                  <c:v>0.50989151244416087</c:v>
                </c:pt>
                <c:pt idx="380">
                  <c:v>0.13252346769740475</c:v>
                </c:pt>
                <c:pt idx="381">
                  <c:v>0.19723277265328268</c:v>
                </c:pt>
                <c:pt idx="382">
                  <c:v>0.79652917505030174</c:v>
                </c:pt>
                <c:pt idx="383">
                  <c:v>0.32465277777777773</c:v>
                </c:pt>
                <c:pt idx="384">
                  <c:v>5.0552922590837289E-2</c:v>
                </c:pt>
                <c:pt idx="385">
                  <c:v>0.42691029900332222</c:v>
                </c:pt>
                <c:pt idx="386">
                  <c:v>0.11657709797436956</c:v>
                </c:pt>
                <c:pt idx="387">
                  <c:v>0.15246995994659546</c:v>
                </c:pt>
                <c:pt idx="388">
                  <c:v>0.5449041372351161</c:v>
                </c:pt>
                <c:pt idx="389">
                  <c:v>0.46497584541062803</c:v>
                </c:pt>
                <c:pt idx="390">
                  <c:v>0.5036468330134356</c:v>
                </c:pt>
                <c:pt idx="391">
                  <c:v>0</c:v>
                </c:pt>
                <c:pt idx="392">
                  <c:v>0.20394736842105263</c:v>
                </c:pt>
                <c:pt idx="393">
                  <c:v>0.51330659861465555</c:v>
                </c:pt>
                <c:pt idx="394">
                  <c:v>0.49388753056234719</c:v>
                </c:pt>
                <c:pt idx="395">
                  <c:v>4.807692307692308E-2</c:v>
                </c:pt>
                <c:pt idx="396">
                  <c:v>0.19961795606494745</c:v>
                </c:pt>
                <c:pt idx="397">
                  <c:v>8.2242990654205608E-2</c:v>
                </c:pt>
                <c:pt idx="398">
                  <c:v>0.18810916179337234</c:v>
                </c:pt>
                <c:pt idx="399">
                  <c:v>0.35416666666666669</c:v>
                </c:pt>
                <c:pt idx="400">
                  <c:v>5.1975051975051969E-3</c:v>
                </c:pt>
                <c:pt idx="401">
                  <c:v>0.29459901800327332</c:v>
                </c:pt>
                <c:pt idx="402">
                  <c:v>0</c:v>
                </c:pt>
                <c:pt idx="403">
                  <c:v>0.24826989619377163</c:v>
                </c:pt>
                <c:pt idx="404">
                  <c:v>0.20666666666666667</c:v>
                </c:pt>
                <c:pt idx="405">
                  <c:v>0.28985507246376813</c:v>
                </c:pt>
                <c:pt idx="406">
                  <c:v>0.34932632270785408</c:v>
                </c:pt>
                <c:pt idx="407">
                  <c:v>0.11402508551881413</c:v>
                </c:pt>
                <c:pt idx="408">
                  <c:v>0.33799999999999997</c:v>
                </c:pt>
                <c:pt idx="409">
                  <c:v>0.47115384615384615</c:v>
                </c:pt>
                <c:pt idx="410">
                  <c:v>0.54244861483467377</c:v>
                </c:pt>
                <c:pt idx="411">
                  <c:v>0.2802037845705968</c:v>
                </c:pt>
                <c:pt idx="412">
                  <c:v>0.12781434014547974</c:v>
                </c:pt>
                <c:pt idx="413">
                  <c:v>0.54535637149028082</c:v>
                </c:pt>
                <c:pt idx="414">
                  <c:v>0.28448275862068967</c:v>
                </c:pt>
                <c:pt idx="415">
                  <c:v>0.40332906530089629</c:v>
                </c:pt>
                <c:pt idx="416">
                  <c:v>0.56190476190476191</c:v>
                </c:pt>
                <c:pt idx="417">
                  <c:v>0</c:v>
                </c:pt>
                <c:pt idx="418">
                  <c:v>0.48057553956834531</c:v>
                </c:pt>
                <c:pt idx="419">
                  <c:v>7.1671300586963235E-2</c:v>
                </c:pt>
                <c:pt idx="420">
                  <c:v>0.17168141592920352</c:v>
                </c:pt>
                <c:pt idx="421">
                  <c:v>0.42059219380888291</c:v>
                </c:pt>
                <c:pt idx="422">
                  <c:v>0.37398373983739841</c:v>
                </c:pt>
                <c:pt idx="423">
                  <c:v>0</c:v>
                </c:pt>
                <c:pt idx="424">
                  <c:v>0.50472279260780295</c:v>
                </c:pt>
                <c:pt idx="425">
                  <c:v>0.56924384027187769</c:v>
                </c:pt>
                <c:pt idx="426">
                  <c:v>0.60004146796599622</c:v>
                </c:pt>
                <c:pt idx="427">
                  <c:v>0</c:v>
                </c:pt>
                <c:pt idx="428">
                  <c:v>5.2132701421800952E-2</c:v>
                </c:pt>
                <c:pt idx="429">
                  <c:v>0</c:v>
                </c:pt>
                <c:pt idx="430">
                  <c:v>0.42728852838933951</c:v>
                </c:pt>
                <c:pt idx="431">
                  <c:v>0</c:v>
                </c:pt>
                <c:pt idx="432">
                  <c:v>0.35837284751684551</c:v>
                </c:pt>
                <c:pt idx="433">
                  <c:v>0.3995535714285714</c:v>
                </c:pt>
                <c:pt idx="434">
                  <c:v>9.5679012345679007E-2</c:v>
                </c:pt>
                <c:pt idx="435">
                  <c:v>0.33462432223082883</c:v>
                </c:pt>
                <c:pt idx="436">
                  <c:v>9.7391304347826085E-2</c:v>
                </c:pt>
                <c:pt idx="437">
                  <c:v>0</c:v>
                </c:pt>
                <c:pt idx="438">
                  <c:v>0.42705167173252279</c:v>
                </c:pt>
                <c:pt idx="439">
                  <c:v>0.56808297089327542</c:v>
                </c:pt>
                <c:pt idx="440">
                  <c:v>0</c:v>
                </c:pt>
                <c:pt idx="441">
                  <c:v>1.5813953488372091E-2</c:v>
                </c:pt>
                <c:pt idx="442">
                  <c:v>0.24160401002506268</c:v>
                </c:pt>
                <c:pt idx="443">
                  <c:v>0.64429530201342278</c:v>
                </c:pt>
                <c:pt idx="444">
                  <c:v>0.72617611580217123</c:v>
                </c:pt>
                <c:pt idx="445">
                  <c:v>0.33870040253018974</c:v>
                </c:pt>
                <c:pt idx="446">
                  <c:v>0</c:v>
                </c:pt>
                <c:pt idx="447">
                  <c:v>0.27828241123038816</c:v>
                </c:pt>
                <c:pt idx="448">
                  <c:v>0.15586797066014671</c:v>
                </c:pt>
                <c:pt idx="449">
                  <c:v>0.60388349514563111</c:v>
                </c:pt>
                <c:pt idx="450">
                  <c:v>0.30593900481540931</c:v>
                </c:pt>
                <c:pt idx="451">
                  <c:v>0.72630398205272007</c:v>
                </c:pt>
                <c:pt idx="452">
                  <c:v>0</c:v>
                </c:pt>
                <c:pt idx="453">
                  <c:v>0.435969868173258</c:v>
                </c:pt>
                <c:pt idx="454">
                  <c:v>0.43261921216309612</c:v>
                </c:pt>
                <c:pt idx="455">
                  <c:v>0.51747088186356072</c:v>
                </c:pt>
                <c:pt idx="456">
                  <c:v>0.18014500836586722</c:v>
                </c:pt>
                <c:pt idx="457">
                  <c:v>0.12063227953410982</c:v>
                </c:pt>
                <c:pt idx="458">
                  <c:v>0.22804972804972809</c:v>
                </c:pt>
                <c:pt idx="459">
                  <c:v>9.5577020843924762E-2</c:v>
                </c:pt>
                <c:pt idx="460">
                  <c:v>0.15976821192052981</c:v>
                </c:pt>
                <c:pt idx="461">
                  <c:v>0.35022406066873485</c:v>
                </c:pt>
                <c:pt idx="462">
                  <c:v>0.25850340136054423</c:v>
                </c:pt>
                <c:pt idx="463">
                  <c:v>0</c:v>
                </c:pt>
                <c:pt idx="464">
                  <c:v>0</c:v>
                </c:pt>
                <c:pt idx="465">
                  <c:v>0.43969465648854961</c:v>
                </c:pt>
                <c:pt idx="466">
                  <c:v>0.10103329506314583</c:v>
                </c:pt>
                <c:pt idx="467">
                  <c:v>0.33640552995391704</c:v>
                </c:pt>
                <c:pt idx="468">
                  <c:v>0.56482939632545925</c:v>
                </c:pt>
                <c:pt idx="469">
                  <c:v>0.36604361370716509</c:v>
                </c:pt>
                <c:pt idx="470">
                  <c:v>0.78720895962275272</c:v>
                </c:pt>
                <c:pt idx="471">
                  <c:v>0</c:v>
                </c:pt>
                <c:pt idx="472">
                  <c:v>0.26304579339723105</c:v>
                </c:pt>
                <c:pt idx="473">
                  <c:v>0.15683229813664595</c:v>
                </c:pt>
                <c:pt idx="474">
                  <c:v>0.37250786988457502</c:v>
                </c:pt>
                <c:pt idx="475">
                  <c:v>0.66536530953708861</c:v>
                </c:pt>
                <c:pt idx="476">
                  <c:v>0.16501650165016502</c:v>
                </c:pt>
                <c:pt idx="477">
                  <c:v>0</c:v>
                </c:pt>
                <c:pt idx="478">
                  <c:v>0.27666975881261596</c:v>
                </c:pt>
                <c:pt idx="479">
                  <c:v>0.53012048192771088</c:v>
                </c:pt>
                <c:pt idx="480">
                  <c:v>0.38310412573673869</c:v>
                </c:pt>
                <c:pt idx="481">
                  <c:v>0.16317991631799164</c:v>
                </c:pt>
                <c:pt idx="482">
                  <c:v>0</c:v>
                </c:pt>
                <c:pt idx="483">
                  <c:v>0.31113916061849162</c:v>
                </c:pt>
                <c:pt idx="484">
                  <c:v>0.26455026455026454</c:v>
                </c:pt>
                <c:pt idx="485">
                  <c:v>0.22720694645441389</c:v>
                </c:pt>
                <c:pt idx="486">
                  <c:v>0.15065840433772271</c:v>
                </c:pt>
                <c:pt idx="487">
                  <c:v>0.58037348956426216</c:v>
                </c:pt>
                <c:pt idx="488">
                  <c:v>0.17711171662125341</c:v>
                </c:pt>
                <c:pt idx="489">
                  <c:v>0</c:v>
                </c:pt>
                <c:pt idx="490">
                  <c:v>0.41054313099041534</c:v>
                </c:pt>
                <c:pt idx="491">
                  <c:v>0.4427792915531335</c:v>
                </c:pt>
                <c:pt idx="492">
                  <c:v>0.11331444759206798</c:v>
                </c:pt>
                <c:pt idx="493">
                  <c:v>0.2890625</c:v>
                </c:pt>
                <c:pt idx="494">
                  <c:v>0.15260785576303926</c:v>
                </c:pt>
                <c:pt idx="495">
                  <c:v>0.65552699228791778</c:v>
                </c:pt>
                <c:pt idx="496">
                  <c:v>0.54725972994440031</c:v>
                </c:pt>
                <c:pt idx="497">
                  <c:v>1.8384766907419563E-2</c:v>
                </c:pt>
                <c:pt idx="498">
                  <c:v>0.60656620021528518</c:v>
                </c:pt>
                <c:pt idx="499">
                  <c:v>0.54097350585335791</c:v>
                </c:pt>
                <c:pt idx="500">
                  <c:v>0.3982275586049171</c:v>
                </c:pt>
                <c:pt idx="501">
                  <c:v>0.1330409356725146</c:v>
                </c:pt>
                <c:pt idx="502">
                  <c:v>0.38629441624365479</c:v>
                </c:pt>
                <c:pt idx="503">
                  <c:v>0.22244488977955912</c:v>
                </c:pt>
                <c:pt idx="504">
                  <c:v>0.34504540071061984</c:v>
                </c:pt>
                <c:pt idx="505">
                  <c:v>0.19298245614035089</c:v>
                </c:pt>
                <c:pt idx="506">
                  <c:v>0</c:v>
                </c:pt>
                <c:pt idx="507">
                  <c:v>0.14431818181818182</c:v>
                </c:pt>
                <c:pt idx="508">
                  <c:v>0.22455089820359284</c:v>
                </c:pt>
                <c:pt idx="509">
                  <c:v>0.32537120723047125</c:v>
                </c:pt>
                <c:pt idx="510">
                  <c:v>0.15151515151515152</c:v>
                </c:pt>
                <c:pt idx="511">
                  <c:v>8.1839438815276694E-2</c:v>
                </c:pt>
                <c:pt idx="512">
                  <c:v>0.41481950601646611</c:v>
                </c:pt>
                <c:pt idx="513">
                  <c:v>0.11049723756906078</c:v>
                </c:pt>
                <c:pt idx="514">
                  <c:v>0.3901209677419355</c:v>
                </c:pt>
                <c:pt idx="515">
                  <c:v>0.43636363636363634</c:v>
                </c:pt>
                <c:pt idx="516">
                  <c:v>0.43380855397148677</c:v>
                </c:pt>
                <c:pt idx="517">
                  <c:v>0</c:v>
                </c:pt>
                <c:pt idx="518">
                  <c:v>0.28307392996108954</c:v>
                </c:pt>
                <c:pt idx="519">
                  <c:v>0.38746803069053709</c:v>
                </c:pt>
                <c:pt idx="520">
                  <c:v>0</c:v>
                </c:pt>
                <c:pt idx="521">
                  <c:v>0.64516129032258063</c:v>
                </c:pt>
                <c:pt idx="522">
                  <c:v>0.28839779005524863</c:v>
                </c:pt>
                <c:pt idx="523">
                  <c:v>0.27385287691187182</c:v>
                </c:pt>
                <c:pt idx="524">
                  <c:v>0.61728028503562948</c:v>
                </c:pt>
                <c:pt idx="525">
                  <c:v>0.23526745240253852</c:v>
                </c:pt>
                <c:pt idx="526">
                  <c:v>0.7565337001375515</c:v>
                </c:pt>
                <c:pt idx="527">
                  <c:v>0</c:v>
                </c:pt>
                <c:pt idx="528">
                  <c:v>0.20499999999999999</c:v>
                </c:pt>
                <c:pt idx="529">
                  <c:v>0.64470918009810796</c:v>
                </c:pt>
                <c:pt idx="530">
                  <c:v>0.45921173235563706</c:v>
                </c:pt>
                <c:pt idx="531">
                  <c:v>0.35021097046413502</c:v>
                </c:pt>
                <c:pt idx="532">
                  <c:v>0.40243902439024393</c:v>
                </c:pt>
                <c:pt idx="533">
                  <c:v>0.42907103825136617</c:v>
                </c:pt>
                <c:pt idx="534">
                  <c:v>0</c:v>
                </c:pt>
                <c:pt idx="535">
                  <c:v>0.3855149000377216</c:v>
                </c:pt>
                <c:pt idx="536">
                  <c:v>9.1097308488612846E-2</c:v>
                </c:pt>
                <c:pt idx="537">
                  <c:v>0.49007633587786259</c:v>
                </c:pt>
                <c:pt idx="538">
                  <c:v>0.66028412600370601</c:v>
                </c:pt>
                <c:pt idx="539">
                  <c:v>0.31732673267326728</c:v>
                </c:pt>
                <c:pt idx="540">
                  <c:v>0.50266666666666671</c:v>
                </c:pt>
                <c:pt idx="541">
                  <c:v>0.10521327014218008</c:v>
                </c:pt>
                <c:pt idx="542">
                  <c:v>0.4916739702015776</c:v>
                </c:pt>
                <c:pt idx="543">
                  <c:v>0.14956855225311602</c:v>
                </c:pt>
                <c:pt idx="544">
                  <c:v>0.41933788754598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0.6004717992708557</c:v>
                </c:pt>
                <c:pt idx="550">
                  <c:v>2.9457364341085271E-2</c:v>
                </c:pt>
                <c:pt idx="551">
                  <c:v>0.32269503546099293</c:v>
                </c:pt>
                <c:pt idx="552">
                  <c:v>0</c:v>
                </c:pt>
                <c:pt idx="553">
                  <c:v>0.39705134722928315</c:v>
                </c:pt>
                <c:pt idx="554">
                  <c:v>0.50281042411854882</c:v>
                </c:pt>
                <c:pt idx="555">
                  <c:v>0.23363286264441588</c:v>
                </c:pt>
                <c:pt idx="556">
                  <c:v>0.59975062344139662</c:v>
                </c:pt>
                <c:pt idx="557">
                  <c:v>0</c:v>
                </c:pt>
                <c:pt idx="558">
                  <c:v>0.60557768924302791</c:v>
                </c:pt>
                <c:pt idx="559">
                  <c:v>0.60288184438040338</c:v>
                </c:pt>
                <c:pt idx="560">
                  <c:v>0.51401869158878499</c:v>
                </c:pt>
                <c:pt idx="561">
                  <c:v>0.52316991269308266</c:v>
                </c:pt>
                <c:pt idx="562">
                  <c:v>0.52607561929595825</c:v>
                </c:pt>
                <c:pt idx="563">
                  <c:v>0.25500812127774775</c:v>
                </c:pt>
                <c:pt idx="564">
                  <c:v>0.23733719247467439</c:v>
                </c:pt>
                <c:pt idx="565">
                  <c:v>0.12281902155319877</c:v>
                </c:pt>
                <c:pt idx="566">
                  <c:v>0</c:v>
                </c:pt>
                <c:pt idx="567">
                  <c:v>0.65791984732824427</c:v>
                </c:pt>
                <c:pt idx="568">
                  <c:v>0.13297872340425532</c:v>
                </c:pt>
                <c:pt idx="569">
                  <c:v>2.7124773960217001E-2</c:v>
                </c:pt>
                <c:pt idx="570">
                  <c:v>0.73621578738595794</c:v>
                </c:pt>
                <c:pt idx="571">
                  <c:v>0.4298342541436464</c:v>
                </c:pt>
                <c:pt idx="572">
                  <c:v>0.48989113530326595</c:v>
                </c:pt>
                <c:pt idx="573">
                  <c:v>0.20646583394562823</c:v>
                </c:pt>
                <c:pt idx="574">
                  <c:v>0.25100036376864315</c:v>
                </c:pt>
                <c:pt idx="575">
                  <c:v>3.5067873303167421E-2</c:v>
                </c:pt>
                <c:pt idx="576">
                  <c:v>0.13043478260869565</c:v>
                </c:pt>
                <c:pt idx="577">
                  <c:v>0</c:v>
                </c:pt>
                <c:pt idx="578">
                  <c:v>0.23753280839895013</c:v>
                </c:pt>
                <c:pt idx="579">
                  <c:v>0.36097852028639621</c:v>
                </c:pt>
                <c:pt idx="580">
                  <c:v>9.0188909201706288E-2</c:v>
                </c:pt>
                <c:pt idx="581">
                  <c:v>0.80971558016612122</c:v>
                </c:pt>
                <c:pt idx="582">
                  <c:v>0.59639639639639641</c:v>
                </c:pt>
                <c:pt idx="583">
                  <c:v>1.7482517482517484E-2</c:v>
                </c:pt>
                <c:pt idx="584">
                  <c:v>0.51480051480051481</c:v>
                </c:pt>
                <c:pt idx="585">
                  <c:v>0.44606186638939432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0.21948569358927925</c:v>
                </c:pt>
                <c:pt idx="590">
                  <c:v>0.29672225416906267</c:v>
                </c:pt>
                <c:pt idx="591">
                  <c:v>0.10900282599919257</c:v>
                </c:pt>
                <c:pt idx="592">
                  <c:v>0</c:v>
                </c:pt>
                <c:pt idx="593">
                  <c:v>0.41784338896020534</c:v>
                </c:pt>
                <c:pt idx="594">
                  <c:v>0.43622448979591838</c:v>
                </c:pt>
                <c:pt idx="595">
                  <c:v>0.17208814270724029</c:v>
                </c:pt>
                <c:pt idx="596">
                  <c:v>0.39968321013727559</c:v>
                </c:pt>
                <c:pt idx="597">
                  <c:v>0.39012003693444136</c:v>
                </c:pt>
                <c:pt idx="598">
                  <c:v>0</c:v>
                </c:pt>
                <c:pt idx="599">
                  <c:v>0.13948256467941506</c:v>
                </c:pt>
                <c:pt idx="600">
                  <c:v>0</c:v>
                </c:pt>
                <c:pt idx="601">
                  <c:v>0.22905982905982908</c:v>
                </c:pt>
                <c:pt idx="602">
                  <c:v>0.3281613653995345</c:v>
                </c:pt>
                <c:pt idx="603">
                  <c:v>8.6237448316597742E-2</c:v>
                </c:pt>
                <c:pt idx="604">
                  <c:v>0</c:v>
                </c:pt>
                <c:pt idx="605">
                  <c:v>0.19563936358279319</c:v>
                </c:pt>
                <c:pt idx="606">
                  <c:v>0</c:v>
                </c:pt>
                <c:pt idx="607">
                  <c:v>1.335559265442404E-2</c:v>
                </c:pt>
                <c:pt idx="608">
                  <c:v>0.54765100671140943</c:v>
                </c:pt>
                <c:pt idx="609">
                  <c:v>0.12903225806451615</c:v>
                </c:pt>
                <c:pt idx="610">
                  <c:v>0.30232558139534882</c:v>
                </c:pt>
                <c:pt idx="611">
                  <c:v>3.3099297893681039E-2</c:v>
                </c:pt>
                <c:pt idx="612">
                  <c:v>0.78414774913428253</c:v>
                </c:pt>
                <c:pt idx="613">
                  <c:v>9.6714197148171102E-2</c:v>
                </c:pt>
                <c:pt idx="614">
                  <c:v>0.88752196836555364</c:v>
                </c:pt>
                <c:pt idx="615">
                  <c:v>0.11630695443645082</c:v>
                </c:pt>
                <c:pt idx="616">
                  <c:v>0</c:v>
                </c:pt>
                <c:pt idx="617">
                  <c:v>0.69933774834437079</c:v>
                </c:pt>
                <c:pt idx="618">
                  <c:v>0.28031037827352084</c:v>
                </c:pt>
                <c:pt idx="619">
                  <c:v>0.13032367972742759</c:v>
                </c:pt>
                <c:pt idx="620">
                  <c:v>0.74736257634647418</c:v>
                </c:pt>
                <c:pt idx="621">
                  <c:v>8.893956670467501E-2</c:v>
                </c:pt>
                <c:pt idx="622">
                  <c:v>0.56852791878172593</c:v>
                </c:pt>
                <c:pt idx="623">
                  <c:v>0.49530667352449526</c:v>
                </c:pt>
                <c:pt idx="624">
                  <c:v>0</c:v>
                </c:pt>
                <c:pt idx="625">
                  <c:v>0.41456799690042617</c:v>
                </c:pt>
                <c:pt idx="626">
                  <c:v>0</c:v>
                </c:pt>
                <c:pt idx="627">
                  <c:v>0.3110639119521143</c:v>
                </c:pt>
                <c:pt idx="628">
                  <c:v>9.255688391824142E-2</c:v>
                </c:pt>
                <c:pt idx="629">
                  <c:v>0.26340326340326342</c:v>
                </c:pt>
                <c:pt idx="630">
                  <c:v>0.34823776959495006</c:v>
                </c:pt>
                <c:pt idx="631">
                  <c:v>4.3620501635768805E-2</c:v>
                </c:pt>
                <c:pt idx="632">
                  <c:v>0.41183959261616809</c:v>
                </c:pt>
                <c:pt idx="633">
                  <c:v>0.54916512059369205</c:v>
                </c:pt>
                <c:pt idx="634">
                  <c:v>0.59121621621621623</c:v>
                </c:pt>
                <c:pt idx="635">
                  <c:v>0.49272727272727274</c:v>
                </c:pt>
                <c:pt idx="636">
                  <c:v>0.32871972318339099</c:v>
                </c:pt>
                <c:pt idx="637">
                  <c:v>0.27238391468562539</c:v>
                </c:pt>
                <c:pt idx="638">
                  <c:v>0.57822638788752712</c:v>
                </c:pt>
                <c:pt idx="639">
                  <c:v>0.57848101265822782</c:v>
                </c:pt>
                <c:pt idx="640">
                  <c:v>0.34003259098316135</c:v>
                </c:pt>
                <c:pt idx="641">
                  <c:v>6.0790273556231005E-2</c:v>
                </c:pt>
                <c:pt idx="642">
                  <c:v>0.38323621694307486</c:v>
                </c:pt>
                <c:pt idx="643">
                  <c:v>0.11178861788617886</c:v>
                </c:pt>
                <c:pt idx="644">
                  <c:v>0.37160940325497288</c:v>
                </c:pt>
                <c:pt idx="645">
                  <c:v>0.36327933235149734</c:v>
                </c:pt>
                <c:pt idx="646">
                  <c:v>0.42290748898678421</c:v>
                </c:pt>
                <c:pt idx="647">
                  <c:v>0.38674033149171266</c:v>
                </c:pt>
                <c:pt idx="648">
                  <c:v>0.47246204227448646</c:v>
                </c:pt>
                <c:pt idx="649">
                  <c:v>0</c:v>
                </c:pt>
                <c:pt idx="650">
                  <c:v>0.26666666666666666</c:v>
                </c:pt>
                <c:pt idx="651">
                  <c:v>0.27777777777777779</c:v>
                </c:pt>
                <c:pt idx="652">
                  <c:v>0</c:v>
                </c:pt>
                <c:pt idx="653">
                  <c:v>0.68915293215791507</c:v>
                </c:pt>
                <c:pt idx="654">
                  <c:v>0.58020572699471784</c:v>
                </c:pt>
                <c:pt idx="655">
                  <c:v>0</c:v>
                </c:pt>
                <c:pt idx="656">
                  <c:v>4.8543689320388354E-3</c:v>
                </c:pt>
                <c:pt idx="657">
                  <c:v>0.14472123368920523</c:v>
                </c:pt>
                <c:pt idx="658">
                  <c:v>0</c:v>
                </c:pt>
                <c:pt idx="659">
                  <c:v>0.13095238095238096</c:v>
                </c:pt>
                <c:pt idx="660">
                  <c:v>0.62428407789232532</c:v>
                </c:pt>
                <c:pt idx="661">
                  <c:v>0</c:v>
                </c:pt>
                <c:pt idx="662">
                  <c:v>0.44853399875233935</c:v>
                </c:pt>
                <c:pt idx="663">
                  <c:v>2.1598272138228944E-2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0.19914651493598862</c:v>
                </c:pt>
                <c:pt idx="668">
                  <c:v>0.15717092337917488</c:v>
                </c:pt>
                <c:pt idx="669">
                  <c:v>0.10051399200456883</c:v>
                </c:pt>
                <c:pt idx="670">
                  <c:v>0.33090769819992338</c:v>
                </c:pt>
                <c:pt idx="671">
                  <c:v>0.27401960784313723</c:v>
                </c:pt>
                <c:pt idx="672">
                  <c:v>0.37524687294272546</c:v>
                </c:pt>
                <c:pt idx="673">
                  <c:v>7.5510204081632656E-2</c:v>
                </c:pt>
                <c:pt idx="674">
                  <c:v>0.40016366612111293</c:v>
                </c:pt>
                <c:pt idx="675">
                  <c:v>0.20689655172413793</c:v>
                </c:pt>
                <c:pt idx="676">
                  <c:v>0.65477941176470589</c:v>
                </c:pt>
                <c:pt idx="677">
                  <c:v>0.50486381322957197</c:v>
                </c:pt>
                <c:pt idx="678">
                  <c:v>0</c:v>
                </c:pt>
                <c:pt idx="679">
                  <c:v>0.66881100266193427</c:v>
                </c:pt>
                <c:pt idx="680">
                  <c:v>0.56589996349032501</c:v>
                </c:pt>
                <c:pt idx="681">
                  <c:v>0.41448692152917505</c:v>
                </c:pt>
                <c:pt idx="682">
                  <c:v>0.49494949494949492</c:v>
                </c:pt>
                <c:pt idx="683">
                  <c:v>0.25329280648429586</c:v>
                </c:pt>
                <c:pt idx="684">
                  <c:v>0.43237167478456356</c:v>
                </c:pt>
                <c:pt idx="685">
                  <c:v>0.19494584837545126</c:v>
                </c:pt>
                <c:pt idx="686">
                  <c:v>0.57181901002125723</c:v>
                </c:pt>
                <c:pt idx="687">
                  <c:v>0.18966158423205653</c:v>
                </c:pt>
                <c:pt idx="688">
                  <c:v>0</c:v>
                </c:pt>
                <c:pt idx="689">
                  <c:v>0.4387688277668631</c:v>
                </c:pt>
                <c:pt idx="690">
                  <c:v>0.30418604651162795</c:v>
                </c:pt>
                <c:pt idx="691">
                  <c:v>0.4724241128687473</c:v>
                </c:pt>
                <c:pt idx="692">
                  <c:v>5.748031496062992E-2</c:v>
                </c:pt>
                <c:pt idx="693">
                  <c:v>0.27386934673366836</c:v>
                </c:pt>
                <c:pt idx="694">
                  <c:v>0.34395848776871757</c:v>
                </c:pt>
                <c:pt idx="695">
                  <c:v>0.24501424501424499</c:v>
                </c:pt>
                <c:pt idx="696">
                  <c:v>0.23686553873552985</c:v>
                </c:pt>
                <c:pt idx="697">
                  <c:v>0.70089285714285721</c:v>
                </c:pt>
                <c:pt idx="698">
                  <c:v>0.73860589812332444</c:v>
                </c:pt>
                <c:pt idx="699">
                  <c:v>0.55766793409378956</c:v>
                </c:pt>
                <c:pt idx="700">
                  <c:v>0.37586547972304651</c:v>
                </c:pt>
                <c:pt idx="701">
                  <c:v>0.21887824897400823</c:v>
                </c:pt>
                <c:pt idx="702">
                  <c:v>0.25096899224806202</c:v>
                </c:pt>
                <c:pt idx="703">
                  <c:v>0.7241198108250132</c:v>
                </c:pt>
                <c:pt idx="704">
                  <c:v>7.8218359587180888E-2</c:v>
                </c:pt>
                <c:pt idx="705">
                  <c:v>0.11981566820276497</c:v>
                </c:pt>
                <c:pt idx="706">
                  <c:v>0</c:v>
                </c:pt>
                <c:pt idx="707">
                  <c:v>0.66584311303273624</c:v>
                </c:pt>
                <c:pt idx="708">
                  <c:v>0</c:v>
                </c:pt>
                <c:pt idx="709">
                  <c:v>6.7427385892116179E-2</c:v>
                </c:pt>
                <c:pt idx="710">
                  <c:v>0.60617551462621888</c:v>
                </c:pt>
                <c:pt idx="711">
                  <c:v>8.4714548802946585E-2</c:v>
                </c:pt>
                <c:pt idx="712">
                  <c:v>0.15170278637770901</c:v>
                </c:pt>
                <c:pt idx="713">
                  <c:v>4.8979591836734691E-2</c:v>
                </c:pt>
                <c:pt idx="714">
                  <c:v>0.11706881143878461</c:v>
                </c:pt>
                <c:pt idx="715">
                  <c:v>0.1853997682502897</c:v>
                </c:pt>
                <c:pt idx="716">
                  <c:v>0.56302521008403361</c:v>
                </c:pt>
                <c:pt idx="717">
                  <c:v>0</c:v>
                </c:pt>
                <c:pt idx="718">
                  <c:v>7.805907172995781E-2</c:v>
                </c:pt>
                <c:pt idx="719">
                  <c:v>0.19999999999999998</c:v>
                </c:pt>
                <c:pt idx="720">
                  <c:v>0.37075537075537074</c:v>
                </c:pt>
                <c:pt idx="721">
                  <c:v>0.43492957746478872</c:v>
                </c:pt>
                <c:pt idx="722">
                  <c:v>9.5911949685534584E-2</c:v>
                </c:pt>
                <c:pt idx="723">
                  <c:v>0.29950900163666122</c:v>
                </c:pt>
                <c:pt idx="724">
                  <c:v>0.22803617571059429</c:v>
                </c:pt>
                <c:pt idx="725">
                  <c:v>0.13081193615544762</c:v>
                </c:pt>
                <c:pt idx="726">
                  <c:v>0</c:v>
                </c:pt>
                <c:pt idx="727">
                  <c:v>0.37605633802816901</c:v>
                </c:pt>
                <c:pt idx="728">
                  <c:v>0.35681818181818181</c:v>
                </c:pt>
                <c:pt idx="729">
                  <c:v>5.4600606673407485E-2</c:v>
                </c:pt>
                <c:pt idx="730">
                  <c:v>2.967359050445104E-2</c:v>
                </c:pt>
                <c:pt idx="731">
                  <c:v>0.23083623693379793</c:v>
                </c:pt>
                <c:pt idx="732">
                  <c:v>0.26401299756295693</c:v>
                </c:pt>
                <c:pt idx="733">
                  <c:v>0</c:v>
                </c:pt>
                <c:pt idx="734">
                  <c:v>0.12960436562073671</c:v>
                </c:pt>
                <c:pt idx="735">
                  <c:v>0.47891036906854129</c:v>
                </c:pt>
                <c:pt idx="736">
                  <c:v>1.4298480786416443E-2</c:v>
                </c:pt>
                <c:pt idx="737">
                  <c:v>0.28610108303249099</c:v>
                </c:pt>
                <c:pt idx="738">
                  <c:v>0.50390070921985819</c:v>
                </c:pt>
                <c:pt idx="739">
                  <c:v>0.24253164556962026</c:v>
                </c:pt>
                <c:pt idx="740">
                  <c:v>0.27687983134223471</c:v>
                </c:pt>
                <c:pt idx="741">
                  <c:v>0.13448275862068965</c:v>
                </c:pt>
                <c:pt idx="742">
                  <c:v>0.44564379336931381</c:v>
                </c:pt>
                <c:pt idx="743">
                  <c:v>0.52444922084900591</c:v>
                </c:pt>
                <c:pt idx="744">
                  <c:v>0.33550651955867605</c:v>
                </c:pt>
                <c:pt idx="745">
                  <c:v>0.22526636225266361</c:v>
                </c:pt>
                <c:pt idx="746">
                  <c:v>0.63167587476979747</c:v>
                </c:pt>
                <c:pt idx="747">
                  <c:v>0.6655863288155569</c:v>
                </c:pt>
                <c:pt idx="748">
                  <c:v>0.60896637608966375</c:v>
                </c:pt>
                <c:pt idx="749">
                  <c:v>0.3296213808463252</c:v>
                </c:pt>
                <c:pt idx="750">
                  <c:v>0.25516291877007802</c:v>
                </c:pt>
                <c:pt idx="751">
                  <c:v>0</c:v>
                </c:pt>
                <c:pt idx="752">
                  <c:v>0.49752883031301481</c:v>
                </c:pt>
                <c:pt idx="753">
                  <c:v>0.2228889841405915</c:v>
                </c:pt>
                <c:pt idx="754">
                  <c:v>0.23501762632197418</c:v>
                </c:pt>
                <c:pt idx="755">
                  <c:v>6.9737683941138828E-2</c:v>
                </c:pt>
                <c:pt idx="756">
                  <c:v>0.14556962025316456</c:v>
                </c:pt>
                <c:pt idx="757">
                  <c:v>0.18890074706510138</c:v>
                </c:pt>
                <c:pt idx="758">
                  <c:v>0</c:v>
                </c:pt>
                <c:pt idx="759">
                  <c:v>0.20434227330779056</c:v>
                </c:pt>
                <c:pt idx="760">
                  <c:v>0.48939641109298532</c:v>
                </c:pt>
                <c:pt idx="761">
                  <c:v>0.43976777939042094</c:v>
                </c:pt>
                <c:pt idx="762">
                  <c:v>0.69166666666666665</c:v>
                </c:pt>
                <c:pt idx="763">
                  <c:v>0</c:v>
                </c:pt>
                <c:pt idx="764">
                  <c:v>0.45085662759242556</c:v>
                </c:pt>
                <c:pt idx="765">
                  <c:v>0.4850746268656716</c:v>
                </c:pt>
                <c:pt idx="766">
                  <c:v>0.28851540616246496</c:v>
                </c:pt>
                <c:pt idx="767">
                  <c:v>0.82447586543149687</c:v>
                </c:pt>
                <c:pt idx="768">
                  <c:v>0.60917721518987344</c:v>
                </c:pt>
                <c:pt idx="769">
                  <c:v>0.75470514429109159</c:v>
                </c:pt>
                <c:pt idx="770">
                  <c:v>0.13286713286713286</c:v>
                </c:pt>
                <c:pt idx="771">
                  <c:v>0.77831957989497369</c:v>
                </c:pt>
                <c:pt idx="772">
                  <c:v>0</c:v>
                </c:pt>
                <c:pt idx="773">
                  <c:v>0</c:v>
                </c:pt>
                <c:pt idx="774">
                  <c:v>0.14333895446880271</c:v>
                </c:pt>
                <c:pt idx="775">
                  <c:v>0</c:v>
                </c:pt>
                <c:pt idx="776">
                  <c:v>0</c:v>
                </c:pt>
                <c:pt idx="777">
                  <c:v>0.52930402930402931</c:v>
                </c:pt>
                <c:pt idx="778">
                  <c:v>0.43035993740219092</c:v>
                </c:pt>
                <c:pt idx="779">
                  <c:v>0.78901830282861896</c:v>
                </c:pt>
                <c:pt idx="780">
                  <c:v>0</c:v>
                </c:pt>
                <c:pt idx="781">
                  <c:v>8.4439083232810616E-2</c:v>
                </c:pt>
                <c:pt idx="782">
                  <c:v>0.51351351351351349</c:v>
                </c:pt>
                <c:pt idx="783">
                  <c:v>0.4219096965210955</c:v>
                </c:pt>
                <c:pt idx="784">
                  <c:v>8.4493041749502992E-2</c:v>
                </c:pt>
                <c:pt idx="785">
                  <c:v>0</c:v>
                </c:pt>
                <c:pt idx="786">
                  <c:v>0.12044407205697528</c:v>
                </c:pt>
                <c:pt idx="787">
                  <c:v>0</c:v>
                </c:pt>
                <c:pt idx="788">
                  <c:v>0.3605236656596173</c:v>
                </c:pt>
                <c:pt idx="789">
                  <c:v>0.32006048387096775</c:v>
                </c:pt>
                <c:pt idx="790">
                  <c:v>0.40588235294117647</c:v>
                </c:pt>
                <c:pt idx="791">
                  <c:v>0.56132075471698117</c:v>
                </c:pt>
                <c:pt idx="792">
                  <c:v>0.7882037533512064</c:v>
                </c:pt>
                <c:pt idx="793">
                  <c:v>0.40168421052631581</c:v>
                </c:pt>
                <c:pt idx="794">
                  <c:v>0.32456861133935905</c:v>
                </c:pt>
                <c:pt idx="795">
                  <c:v>0.41771094402673348</c:v>
                </c:pt>
                <c:pt idx="796">
                  <c:v>0</c:v>
                </c:pt>
                <c:pt idx="797">
                  <c:v>0.12987012987012986</c:v>
                </c:pt>
                <c:pt idx="798">
                  <c:v>5.4160512063023143E-2</c:v>
                </c:pt>
                <c:pt idx="799">
                  <c:v>0.3459958932238193</c:v>
                </c:pt>
                <c:pt idx="800">
                  <c:v>0.14583333333333334</c:v>
                </c:pt>
                <c:pt idx="801">
                  <c:v>0</c:v>
                </c:pt>
                <c:pt idx="802">
                  <c:v>0.1253787878787879</c:v>
                </c:pt>
                <c:pt idx="803">
                  <c:v>8.7920792079207916E-2</c:v>
                </c:pt>
                <c:pt idx="804">
                  <c:v>1.8298261665141813E-2</c:v>
                </c:pt>
                <c:pt idx="805">
                  <c:v>0.28001993024414551</c:v>
                </c:pt>
                <c:pt idx="806">
                  <c:v>1.7123287671232876E-2</c:v>
                </c:pt>
                <c:pt idx="807">
                  <c:v>0.4934426229508197</c:v>
                </c:pt>
                <c:pt idx="808">
                  <c:v>0.23558897243107768</c:v>
                </c:pt>
                <c:pt idx="809">
                  <c:v>0.27832655432887854</c:v>
                </c:pt>
                <c:pt idx="810">
                  <c:v>0.62962962962962965</c:v>
                </c:pt>
                <c:pt idx="811">
                  <c:v>0.39363057324840761</c:v>
                </c:pt>
                <c:pt idx="812">
                  <c:v>0.48145896656534959</c:v>
                </c:pt>
                <c:pt idx="813">
                  <c:v>0.34520054078413698</c:v>
                </c:pt>
                <c:pt idx="814">
                  <c:v>0</c:v>
                </c:pt>
                <c:pt idx="815">
                  <c:v>6.5817409766454352E-2</c:v>
                </c:pt>
                <c:pt idx="816">
                  <c:v>0.2488188976377953</c:v>
                </c:pt>
                <c:pt idx="817">
                  <c:v>0</c:v>
                </c:pt>
                <c:pt idx="818">
                  <c:v>0.6757775683317625</c:v>
                </c:pt>
                <c:pt idx="819">
                  <c:v>0.37175792507204608</c:v>
                </c:pt>
                <c:pt idx="820">
                  <c:v>9.9071207430340577E-2</c:v>
                </c:pt>
                <c:pt idx="821">
                  <c:v>0.44285714285714289</c:v>
                </c:pt>
                <c:pt idx="822">
                  <c:v>0</c:v>
                </c:pt>
                <c:pt idx="823">
                  <c:v>0.8351648351648352</c:v>
                </c:pt>
                <c:pt idx="824">
                  <c:v>0.42672413793103448</c:v>
                </c:pt>
                <c:pt idx="825">
                  <c:v>0.32</c:v>
                </c:pt>
                <c:pt idx="826">
                  <c:v>0.14285714285714285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1.0147904683648314</c:v>
                </c:pt>
                <c:pt idx="832">
                  <c:v>1.0184650169576686</c:v>
                </c:pt>
                <c:pt idx="833">
                  <c:v>1.0187416331994643</c:v>
                </c:pt>
                <c:pt idx="834">
                  <c:v>1.0169276343630977</c:v>
                </c:pt>
                <c:pt idx="835">
                  <c:v>1.0434948492941625</c:v>
                </c:pt>
                <c:pt idx="836">
                  <c:v>1.0004275331338179</c:v>
                </c:pt>
                <c:pt idx="837">
                  <c:v>1.0121497644433424</c:v>
                </c:pt>
                <c:pt idx="838">
                  <c:v>1.0107924761023743</c:v>
                </c:pt>
                <c:pt idx="839">
                  <c:v>1.0797422472815144</c:v>
                </c:pt>
                <c:pt idx="840">
                  <c:v>1.0801935706878671</c:v>
                </c:pt>
                <c:pt idx="841">
                  <c:v>0.42574888463989802</c:v>
                </c:pt>
                <c:pt idx="842">
                  <c:v>0.16599655370476737</c:v>
                </c:pt>
                <c:pt idx="843">
                  <c:v>1</c:v>
                </c:pt>
                <c:pt idx="844">
                  <c:v>0.40290255701451277</c:v>
                </c:pt>
                <c:pt idx="845">
                  <c:v>1</c:v>
                </c:pt>
                <c:pt idx="846">
                  <c:v>1.0108429892633144</c:v>
                </c:pt>
                <c:pt idx="847">
                  <c:v>1.0004664179104477</c:v>
                </c:pt>
                <c:pt idx="848">
                  <c:v>1.0097501523461305</c:v>
                </c:pt>
                <c:pt idx="849">
                  <c:v>1.0243238337266292</c:v>
                </c:pt>
                <c:pt idx="850">
                  <c:v>6.5062690613351404E-2</c:v>
                </c:pt>
                <c:pt idx="851">
                  <c:v>0.45218198700092854</c:v>
                </c:pt>
                <c:pt idx="852">
                  <c:v>0.11952191235059761</c:v>
                </c:pt>
                <c:pt idx="853">
                  <c:v>0.2723378941106484</c:v>
                </c:pt>
                <c:pt idx="854">
                  <c:v>7.9831932773109238E-2</c:v>
                </c:pt>
                <c:pt idx="855">
                  <c:v>4.815073272854152E-2</c:v>
                </c:pt>
                <c:pt idx="856">
                  <c:v>3.1674208144796379E-2</c:v>
                </c:pt>
                <c:pt idx="857">
                  <c:v>4.9612403100775193E-2</c:v>
                </c:pt>
                <c:pt idx="858">
                  <c:v>0.29806120065405278</c:v>
                </c:pt>
                <c:pt idx="859">
                  <c:v>6.3340563991323207E-2</c:v>
                </c:pt>
                <c:pt idx="860">
                  <c:v>0.11125374411638854</c:v>
                </c:pt>
                <c:pt idx="861">
                  <c:v>0.11541689983212088</c:v>
                </c:pt>
                <c:pt idx="862">
                  <c:v>1.0347790507364976</c:v>
                </c:pt>
                <c:pt idx="863">
                  <c:v>2.1065675340768277E-2</c:v>
                </c:pt>
                <c:pt idx="864">
                  <c:v>9.6261682242990657E-2</c:v>
                </c:pt>
                <c:pt idx="865">
                  <c:v>0.16230366492146595</c:v>
                </c:pt>
                <c:pt idx="866">
                  <c:v>1.0084108012394866</c:v>
                </c:pt>
                <c:pt idx="867">
                  <c:v>0.15550239234449761</c:v>
                </c:pt>
                <c:pt idx="868">
                  <c:v>4.8714479025710418E-2</c:v>
                </c:pt>
                <c:pt idx="869">
                  <c:v>0.20934959349593496</c:v>
                </c:pt>
                <c:pt idx="870">
                  <c:v>0.13591867469879518</c:v>
                </c:pt>
                <c:pt idx="871">
                  <c:v>0.28178694158075596</c:v>
                </c:pt>
                <c:pt idx="872">
                  <c:v>0.62243561763422084</c:v>
                </c:pt>
                <c:pt idx="873">
                  <c:v>0.28070175438596495</c:v>
                </c:pt>
                <c:pt idx="874">
                  <c:v>2.7329192546583853E-2</c:v>
                </c:pt>
                <c:pt idx="875">
                  <c:v>6.5560165975103737E-2</c:v>
                </c:pt>
                <c:pt idx="876">
                  <c:v>0.11857707509881422</c:v>
                </c:pt>
                <c:pt idx="877">
                  <c:v>0.14481409001956946</c:v>
                </c:pt>
                <c:pt idx="878">
                  <c:v>0.256140350877193</c:v>
                </c:pt>
                <c:pt idx="879">
                  <c:v>4.8498845265588918E-2</c:v>
                </c:pt>
                <c:pt idx="880">
                  <c:v>0.29452054794520549</c:v>
                </c:pt>
                <c:pt idx="881">
                  <c:v>7.3421439060205578E-3</c:v>
                </c:pt>
                <c:pt idx="882">
                  <c:v>0.34753268663011389</c:v>
                </c:pt>
                <c:pt idx="883">
                  <c:v>0.15967246673490276</c:v>
                </c:pt>
                <c:pt idx="884">
                  <c:v>6.4516129032258063E-2</c:v>
                </c:pt>
                <c:pt idx="885">
                  <c:v>0.46341463414634149</c:v>
                </c:pt>
                <c:pt idx="886">
                  <c:v>0.54528763769889832</c:v>
                </c:pt>
                <c:pt idx="887">
                  <c:v>3.032490974729242E-2</c:v>
                </c:pt>
                <c:pt idx="888">
                  <c:v>0.2171066986689941</c:v>
                </c:pt>
                <c:pt idx="889">
                  <c:v>0.11203607353451264</c:v>
                </c:pt>
                <c:pt idx="890">
                  <c:v>0.22028688524590165</c:v>
                </c:pt>
                <c:pt idx="891">
                  <c:v>5.2117263843648211E-2</c:v>
                </c:pt>
                <c:pt idx="892">
                  <c:v>1.4714204867006227E-2</c:v>
                </c:pt>
                <c:pt idx="893">
                  <c:v>0.67948717948717952</c:v>
                </c:pt>
                <c:pt idx="894">
                  <c:v>2.7844073190135241E-2</c:v>
                </c:pt>
                <c:pt idx="895">
                  <c:v>1.5923566878980892E-2</c:v>
                </c:pt>
                <c:pt idx="896">
                  <c:v>2.8392958546280524E-2</c:v>
                </c:pt>
                <c:pt idx="897">
                  <c:v>1.1718749999999998E-2</c:v>
                </c:pt>
                <c:pt idx="898">
                  <c:v>2.3771790808240884E-3</c:v>
                </c:pt>
                <c:pt idx="899">
                  <c:v>2.6390197926484449E-2</c:v>
                </c:pt>
                <c:pt idx="900">
                  <c:v>3.8095238095238092E-2</c:v>
                </c:pt>
                <c:pt idx="901">
                  <c:v>0.24675324675324675</c:v>
                </c:pt>
                <c:pt idx="902">
                  <c:v>0.50870552611657838</c:v>
                </c:pt>
                <c:pt idx="903">
                  <c:v>0.74202898550724639</c:v>
                </c:pt>
                <c:pt idx="904">
                  <c:v>0.67708333333333326</c:v>
                </c:pt>
                <c:pt idx="905">
                  <c:v>0.5469586374695864</c:v>
                </c:pt>
                <c:pt idx="906">
                  <c:v>0.18477043673012319</c:v>
                </c:pt>
                <c:pt idx="907">
                  <c:v>0</c:v>
                </c:pt>
                <c:pt idx="908">
                  <c:v>0.49327354260089684</c:v>
                </c:pt>
                <c:pt idx="909">
                  <c:v>4.2452830188679243E-2</c:v>
                </c:pt>
                <c:pt idx="910">
                  <c:v>0.33586025049439688</c:v>
                </c:pt>
                <c:pt idx="911">
                  <c:v>0.44044764188649083</c:v>
                </c:pt>
                <c:pt idx="912">
                  <c:v>0.58876080691642652</c:v>
                </c:pt>
                <c:pt idx="913">
                  <c:v>0.45694062131340935</c:v>
                </c:pt>
                <c:pt idx="914">
                  <c:v>0</c:v>
                </c:pt>
                <c:pt idx="915">
                  <c:v>0</c:v>
                </c:pt>
                <c:pt idx="916">
                  <c:v>0.25</c:v>
                </c:pt>
                <c:pt idx="917">
                  <c:v>0</c:v>
                </c:pt>
                <c:pt idx="918">
                  <c:v>9.6314907872696809E-2</c:v>
                </c:pt>
                <c:pt idx="919">
                  <c:v>0</c:v>
                </c:pt>
                <c:pt idx="920">
                  <c:v>0.27237354085603116</c:v>
                </c:pt>
                <c:pt idx="921">
                  <c:v>5.6845965770171154E-2</c:v>
                </c:pt>
                <c:pt idx="922">
                  <c:v>9.6605744125326382E-2</c:v>
                </c:pt>
                <c:pt idx="923">
                  <c:v>0.39092295957284517</c:v>
                </c:pt>
                <c:pt idx="924">
                  <c:v>0</c:v>
                </c:pt>
                <c:pt idx="925">
                  <c:v>0.16666666666666666</c:v>
                </c:pt>
                <c:pt idx="926">
                  <c:v>1.0538243626062322</c:v>
                </c:pt>
                <c:pt idx="927">
                  <c:v>0.35046113306982873</c:v>
                </c:pt>
                <c:pt idx="928">
                  <c:v>0</c:v>
                </c:pt>
                <c:pt idx="929">
                  <c:v>0.27185314685314688</c:v>
                </c:pt>
                <c:pt idx="930">
                  <c:v>8.9407540394973062E-2</c:v>
                </c:pt>
                <c:pt idx="931">
                  <c:v>1.0848909657320873</c:v>
                </c:pt>
                <c:pt idx="932">
                  <c:v>1.0055483632328464</c:v>
                </c:pt>
                <c:pt idx="933">
                  <c:v>6.0691601976005649E-2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775872"/>
        <c:axId val="67781760"/>
      </c:scatterChart>
      <c:valAx>
        <c:axId val="67775872"/>
        <c:scaling>
          <c:orientation val="minMax"/>
        </c:scaling>
        <c:delete val="0"/>
        <c:axPos val="b"/>
        <c:numFmt formatCode="_ * #,##0.0_ ;_ * \-#,##0.0_ ;_ * &quot;-&quot;??_ ;_ @_ " sourceLinked="1"/>
        <c:majorTickMark val="out"/>
        <c:minorTickMark val="none"/>
        <c:tickLblPos val="nextTo"/>
        <c:crossAx val="67781760"/>
        <c:crosses val="autoZero"/>
        <c:crossBetween val="midCat"/>
      </c:valAx>
      <c:valAx>
        <c:axId val="6778176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6777587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'Maskinomkostn salgsafgrøder'!$A$337</c:f>
              <c:strCache>
                <c:ptCount val="1"/>
                <c:pt idx="0">
                  <c:v>Maskinomkostninger inkl. arbejde</c:v>
                </c:pt>
              </c:strCache>
            </c:strRef>
          </c:tx>
          <c:marker>
            <c:symbol val="none"/>
          </c:marker>
          <c:cat>
            <c:numRef>
              <c:f>'Maskinomkostn salgsafgrøder'!$B$335:$SE$335</c:f>
              <c:numCache>
                <c:formatCode>General</c:formatCode>
                <c:ptCount val="498"/>
              </c:numCache>
            </c:numRef>
          </c:cat>
          <c:val>
            <c:numRef>
              <c:f>'Maskinomkostn salgsafgrøder'!$B$337:$SE$337</c:f>
              <c:numCache>
                <c:formatCode>_ * #,##0.0_ ;_ * \-#,##0.0_ ;_ * "-"??_ ;_ @_ </c:formatCode>
                <c:ptCount val="498"/>
                <c:pt idx="0">
                  <c:v>4059</c:v>
                </c:pt>
                <c:pt idx="1">
                  <c:v>6049</c:v>
                </c:pt>
                <c:pt idx="2">
                  <c:v>5029</c:v>
                </c:pt>
                <c:pt idx="3">
                  <c:v>5929.0333627967384</c:v>
                </c:pt>
                <c:pt idx="4">
                  <c:v>4867.5560795873253</c:v>
                </c:pt>
                <c:pt idx="5">
                  <c:v>5007</c:v>
                </c:pt>
                <c:pt idx="6">
                  <c:v>4207.9338694113867</c:v>
                </c:pt>
                <c:pt idx="7">
                  <c:v>4723</c:v>
                </c:pt>
                <c:pt idx="8">
                  <c:v>3534.8669037338077</c:v>
                </c:pt>
                <c:pt idx="9">
                  <c:v>4683.7874117444462</c:v>
                </c:pt>
                <c:pt idx="10">
                  <c:v>7989.4954751131218</c:v>
                </c:pt>
                <c:pt idx="11">
                  <c:v>2992.9259259259261</c:v>
                </c:pt>
                <c:pt idx="12">
                  <c:v>5287.8074745186859</c:v>
                </c:pt>
                <c:pt idx="13">
                  <c:v>3748</c:v>
                </c:pt>
                <c:pt idx="14">
                  <c:v>4530.5837563451778</c:v>
                </c:pt>
                <c:pt idx="15">
                  <c:v>5755.9179869524696</c:v>
                </c:pt>
                <c:pt idx="16">
                  <c:v>4175.0804679824951</c:v>
                </c:pt>
                <c:pt idx="17">
                  <c:v>4850.4468259946589</c:v>
                </c:pt>
                <c:pt idx="18">
                  <c:v>1564</c:v>
                </c:pt>
                <c:pt idx="19">
                  <c:v>3499.1423220973784</c:v>
                </c:pt>
                <c:pt idx="20">
                  <c:v>2702.5851619644723</c:v>
                </c:pt>
                <c:pt idx="21">
                  <c:v>5293.5780227624218</c:v>
                </c:pt>
                <c:pt idx="22">
                  <c:v>2928.7734471157792</c:v>
                </c:pt>
                <c:pt idx="23">
                  <c:v>5494.7621754295315</c:v>
                </c:pt>
                <c:pt idx="24">
                  <c:v>4528.659017729774</c:v>
                </c:pt>
                <c:pt idx="25">
                  <c:v>4000.8781445999034</c:v>
                </c:pt>
                <c:pt idx="26">
                  <c:v>4846.0414318716666</c:v>
                </c:pt>
                <c:pt idx="27">
                  <c:v>4826.2971195471191</c:v>
                </c:pt>
                <c:pt idx="28">
                  <c:v>3989</c:v>
                </c:pt>
                <c:pt idx="29">
                  <c:v>3066.6227469976789</c:v>
                </c:pt>
                <c:pt idx="30">
                  <c:v>4410.5043066322141</c:v>
                </c:pt>
                <c:pt idx="31">
                  <c:v>4953.8265041130826</c:v>
                </c:pt>
                <c:pt idx="32">
                  <c:v>4424.8730725836776</c:v>
                </c:pt>
                <c:pt idx="33">
                  <c:v>5290.7960813183081</c:v>
                </c:pt>
                <c:pt idx="34">
                  <c:v>3953.4920290882574</c:v>
                </c:pt>
                <c:pt idx="35">
                  <c:v>4932.7776037420072</c:v>
                </c:pt>
                <c:pt idx="36">
                  <c:v>4308.9013628021403</c:v>
                </c:pt>
                <c:pt idx="37">
                  <c:v>4051.7380590559465</c:v>
                </c:pt>
                <c:pt idx="38">
                  <c:v>-351.03181773544111</c:v>
                </c:pt>
                <c:pt idx="39">
                  <c:v>3547.0198773792408</c:v>
                </c:pt>
                <c:pt idx="40">
                  <c:v>5545.282846810057</c:v>
                </c:pt>
                <c:pt idx="41">
                  <c:v>3581.4763968160041</c:v>
                </c:pt>
                <c:pt idx="42">
                  <c:v>5130.2067868504773</c:v>
                </c:pt>
                <c:pt idx="43">
                  <c:v>4689.7701678657077</c:v>
                </c:pt>
                <c:pt idx="44">
                  <c:v>4857.1470681046167</c:v>
                </c:pt>
                <c:pt idx="45">
                  <c:v>6551.5286801991097</c:v>
                </c:pt>
                <c:pt idx="46">
                  <c:v>1616.3759522600305</c:v>
                </c:pt>
                <c:pt idx="47">
                  <c:v>3951.6263361807405</c:v>
                </c:pt>
                <c:pt idx="48">
                  <c:v>4960.5236351247768</c:v>
                </c:pt>
                <c:pt idx="49">
                  <c:v>6692.9847844463229</c:v>
                </c:pt>
                <c:pt idx="50">
                  <c:v>4531.5681129197319</c:v>
                </c:pt>
                <c:pt idx="51">
                  <c:v>3368.6897868532897</c:v>
                </c:pt>
                <c:pt idx="52">
                  <c:v>3378.5716483334713</c:v>
                </c:pt>
                <c:pt idx="53">
                  <c:v>3675.4703983948166</c:v>
                </c:pt>
                <c:pt idx="54">
                  <c:v>5815.2228044506446</c:v>
                </c:pt>
                <c:pt idx="55">
                  <c:v>5010.6833743566795</c:v>
                </c:pt>
                <c:pt idx="56">
                  <c:v>4791.3255103189795</c:v>
                </c:pt>
                <c:pt idx="57">
                  <c:v>6293.0722963971994</c:v>
                </c:pt>
                <c:pt idx="58">
                  <c:v>4193.2307140937191</c:v>
                </c:pt>
                <c:pt idx="59">
                  <c:v>4534.89885218786</c:v>
                </c:pt>
                <c:pt idx="60">
                  <c:v>4135.1319241564988</c:v>
                </c:pt>
                <c:pt idx="61">
                  <c:v>5153.2284433340747</c:v>
                </c:pt>
                <c:pt idx="62">
                  <c:v>3760.9533084905802</c:v>
                </c:pt>
                <c:pt idx="63">
                  <c:v>5197.0198993595604</c:v>
                </c:pt>
                <c:pt idx="64">
                  <c:v>7862.4363167449501</c:v>
                </c:pt>
                <c:pt idx="65">
                  <c:v>3924.4881705639609</c:v>
                </c:pt>
                <c:pt idx="66">
                  <c:v>3253.9969185258228</c:v>
                </c:pt>
                <c:pt idx="67">
                  <c:v>3960.9609722942637</c:v>
                </c:pt>
                <c:pt idx="68">
                  <c:v>4646.9178987564865</c:v>
                </c:pt>
                <c:pt idx="69">
                  <c:v>4509.2870309597956</c:v>
                </c:pt>
                <c:pt idx="70">
                  <c:v>4744.0875312396493</c:v>
                </c:pt>
                <c:pt idx="71">
                  <c:v>4767.9742863667507</c:v>
                </c:pt>
                <c:pt idx="72">
                  <c:v>4284.484988627748</c:v>
                </c:pt>
                <c:pt idx="73">
                  <c:v>4653.0026375386651</c:v>
                </c:pt>
                <c:pt idx="74">
                  <c:v>3810.891068543734</c:v>
                </c:pt>
                <c:pt idx="75">
                  <c:v>4358.5824892910041</c:v>
                </c:pt>
                <c:pt idx="76">
                  <c:v>2715.1851281986605</c:v>
                </c:pt>
                <c:pt idx="77">
                  <c:v>4038.6185215914793</c:v>
                </c:pt>
                <c:pt idx="78">
                  <c:v>4514.1135727018082</c:v>
                </c:pt>
                <c:pt idx="79">
                  <c:v>7536.2288544462208</c:v>
                </c:pt>
                <c:pt idx="80">
                  <c:v>3601.1266502506896</c:v>
                </c:pt>
                <c:pt idx="81">
                  <c:v>4102.864427908039</c:v>
                </c:pt>
                <c:pt idx="82">
                  <c:v>5159</c:v>
                </c:pt>
                <c:pt idx="83">
                  <c:v>4912.9177473138197</c:v>
                </c:pt>
                <c:pt idx="84">
                  <c:v>4327.8942725860006</c:v>
                </c:pt>
                <c:pt idx="85">
                  <c:v>4229</c:v>
                </c:pt>
                <c:pt idx="86">
                  <c:v>4191.5681235788788</c:v>
                </c:pt>
                <c:pt idx="87">
                  <c:v>4380.2189940028611</c:v>
                </c:pt>
                <c:pt idx="88">
                  <c:v>3818.8354486844396</c:v>
                </c:pt>
                <c:pt idx="89">
                  <c:v>3556.661991696828</c:v>
                </c:pt>
                <c:pt idx="90">
                  <c:v>0</c:v>
                </c:pt>
                <c:pt idx="91">
                  <c:v>4221.8898549538671</c:v>
                </c:pt>
                <c:pt idx="92">
                  <c:v>4580.7148426022059</c:v>
                </c:pt>
                <c:pt idx="93">
                  <c:v>10242.619884862306</c:v>
                </c:pt>
                <c:pt idx="94">
                  <c:v>3626.6459555235087</c:v>
                </c:pt>
                <c:pt idx="95">
                  <c:v>4693.9568835098335</c:v>
                </c:pt>
                <c:pt idx="96">
                  <c:v>5064.872974764211</c:v>
                </c:pt>
                <c:pt idx="97">
                  <c:v>5505.6427791462456</c:v>
                </c:pt>
                <c:pt idx="98">
                  <c:v>5167.2763799273052</c:v>
                </c:pt>
                <c:pt idx="99">
                  <c:v>4697.7714024618199</c:v>
                </c:pt>
                <c:pt idx="100">
                  <c:v>4501.7255902999359</c:v>
                </c:pt>
                <c:pt idx="101">
                  <c:v>4775.4810614353901</c:v>
                </c:pt>
                <c:pt idx="102">
                  <c:v>4262.9705124534785</c:v>
                </c:pt>
                <c:pt idx="103">
                  <c:v>3005.1991538383118</c:v>
                </c:pt>
                <c:pt idx="104">
                  <c:v>4498.9935218490364</c:v>
                </c:pt>
                <c:pt idx="105">
                  <c:v>3980.0313224910951</c:v>
                </c:pt>
                <c:pt idx="106">
                  <c:v>4697.2870559497987</c:v>
                </c:pt>
                <c:pt idx="107">
                  <c:v>4553.0417209423504</c:v>
                </c:pt>
                <c:pt idx="108">
                  <c:v>5420.7871909961814</c:v>
                </c:pt>
                <c:pt idx="109">
                  <c:v>5172.8235264214727</c:v>
                </c:pt>
                <c:pt idx="110">
                  <c:v>4729.8605440166448</c:v>
                </c:pt>
                <c:pt idx="111">
                  <c:v>3028.5043270043379</c:v>
                </c:pt>
                <c:pt idx="112">
                  <c:v>5386.8974927381132</c:v>
                </c:pt>
                <c:pt idx="113">
                  <c:v>4264.5900074590072</c:v>
                </c:pt>
                <c:pt idx="114">
                  <c:v>3616.1464889429749</c:v>
                </c:pt>
                <c:pt idx="115">
                  <c:v>6348.3493761296468</c:v>
                </c:pt>
                <c:pt idx="116">
                  <c:v>3305.7469406773425</c:v>
                </c:pt>
                <c:pt idx="117">
                  <c:v>4023.9903377404598</c:v>
                </c:pt>
                <c:pt idx="118">
                  <c:v>4907.8911380299651</c:v>
                </c:pt>
                <c:pt idx="119">
                  <c:v>4516.2040358744398</c:v>
                </c:pt>
                <c:pt idx="120">
                  <c:v>5558.8666616783266</c:v>
                </c:pt>
                <c:pt idx="121">
                  <c:v>5639.7762690239679</c:v>
                </c:pt>
                <c:pt idx="122">
                  <c:v>8915.2564329387278</c:v>
                </c:pt>
                <c:pt idx="123">
                  <c:v>4850.6140143957846</c:v>
                </c:pt>
                <c:pt idx="124">
                  <c:v>6405.2598673982166</c:v>
                </c:pt>
                <c:pt idx="125">
                  <c:v>4653.1483379566507</c:v>
                </c:pt>
                <c:pt idx="126">
                  <c:v>5152.3338317048519</c:v>
                </c:pt>
                <c:pt idx="127">
                  <c:v>6343.4657712088683</c:v>
                </c:pt>
                <c:pt idx="128">
                  <c:v>5525</c:v>
                </c:pt>
                <c:pt idx="129">
                  <c:v>4388.9589992663514</c:v>
                </c:pt>
                <c:pt idx="130">
                  <c:v>4100.8822594243047</c:v>
                </c:pt>
                <c:pt idx="131">
                  <c:v>5483.6483307268645</c:v>
                </c:pt>
                <c:pt idx="132">
                  <c:v>4395.1807228915659</c:v>
                </c:pt>
                <c:pt idx="133">
                  <c:v>5948.07351910952</c:v>
                </c:pt>
                <c:pt idx="134">
                  <c:v>4822.918978182217</c:v>
                </c:pt>
                <c:pt idx="135">
                  <c:v>3300.7262579140288</c:v>
                </c:pt>
                <c:pt idx="136">
                  <c:v>4158.4523171198771</c:v>
                </c:pt>
                <c:pt idx="137">
                  <c:v>4734.3689095127611</c:v>
                </c:pt>
                <c:pt idx="138">
                  <c:v>4740.8498421894592</c:v>
                </c:pt>
                <c:pt idx="139">
                  <c:v>7594.6927683377453</c:v>
                </c:pt>
                <c:pt idx="140">
                  <c:v>1572</c:v>
                </c:pt>
                <c:pt idx="141">
                  <c:v>3424.9169875501734</c:v>
                </c:pt>
                <c:pt idx="142">
                  <c:v>5434.258648004833</c:v>
                </c:pt>
                <c:pt idx="143">
                  <c:v>7113.6128200039693</c:v>
                </c:pt>
                <c:pt idx="144">
                  <c:v>5022.1587439781761</c:v>
                </c:pt>
                <c:pt idx="145">
                  <c:v>4728.1211402180015</c:v>
                </c:pt>
                <c:pt idx="146">
                  <c:v>0</c:v>
                </c:pt>
                <c:pt idx="147">
                  <c:v>5233.4709451166054</c:v>
                </c:pt>
                <c:pt idx="148">
                  <c:v>4567.3504927493477</c:v>
                </c:pt>
                <c:pt idx="149">
                  <c:v>4850.8024548157837</c:v>
                </c:pt>
                <c:pt idx="150">
                  <c:v>5714.8711950867537</c:v>
                </c:pt>
                <c:pt idx="151">
                  <c:v>5035.2156978847988</c:v>
                </c:pt>
                <c:pt idx="152">
                  <c:v>6757.0880360405345</c:v>
                </c:pt>
                <c:pt idx="153">
                  <c:v>4803.0294446060443</c:v>
                </c:pt>
                <c:pt idx="154">
                  <c:v>5508.8657010885963</c:v>
                </c:pt>
                <c:pt idx="155">
                  <c:v>4663.0694442508466</c:v>
                </c:pt>
                <c:pt idx="156">
                  <c:v>5523.1831786758985</c:v>
                </c:pt>
                <c:pt idx="157">
                  <c:v>3195.3225793086303</c:v>
                </c:pt>
                <c:pt idx="158">
                  <c:v>4195.8845298206425</c:v>
                </c:pt>
                <c:pt idx="159">
                  <c:v>6504.5680611405851</c:v>
                </c:pt>
                <c:pt idx="160">
                  <c:v>6191.4651108693206</c:v>
                </c:pt>
                <c:pt idx="161">
                  <c:v>6882.8951176596338</c:v>
                </c:pt>
                <c:pt idx="162">
                  <c:v>5453.0246600479522</c:v>
                </c:pt>
                <c:pt idx="163">
                  <c:v>7310.3120784564226</c:v>
                </c:pt>
                <c:pt idx="164">
                  <c:v>5683.8023986457411</c:v>
                </c:pt>
                <c:pt idx="165">
                  <c:v>8103.3082494295941</c:v>
                </c:pt>
                <c:pt idx="166">
                  <c:v>5245.2015137180697</c:v>
                </c:pt>
                <c:pt idx="167">
                  <c:v>4035.9120977963121</c:v>
                </c:pt>
                <c:pt idx="168">
                  <c:v>3091.9500907772726</c:v>
                </c:pt>
                <c:pt idx="169">
                  <c:v>4470.1564340573914</c:v>
                </c:pt>
                <c:pt idx="170">
                  <c:v>7360.2409228165134</c:v>
                </c:pt>
                <c:pt idx="171">
                  <c:v>5269.8257146590622</c:v>
                </c:pt>
                <c:pt idx="172">
                  <c:v>4547.9496059011417</c:v>
                </c:pt>
                <c:pt idx="173">
                  <c:v>3492.3327602587883</c:v>
                </c:pt>
                <c:pt idx="174">
                  <c:v>4875.5911146617564</c:v>
                </c:pt>
                <c:pt idx="175">
                  <c:v>4577.6026532577298</c:v>
                </c:pt>
                <c:pt idx="176">
                  <c:v>9497.918308188946</c:v>
                </c:pt>
                <c:pt idx="177">
                  <c:v>3901.4739460775704</c:v>
                </c:pt>
                <c:pt idx="178">
                  <c:v>5551.2518578937825</c:v>
                </c:pt>
                <c:pt idx="179">
                  <c:v>4839.3025805615634</c:v>
                </c:pt>
                <c:pt idx="180">
                  <c:v>3414.5179906064936</c:v>
                </c:pt>
                <c:pt idx="181">
                  <c:v>6092.759729111026</c:v>
                </c:pt>
                <c:pt idx="182">
                  <c:v>4299.6603936096317</c:v>
                </c:pt>
                <c:pt idx="183">
                  <c:v>4755.8597146586253</c:v>
                </c:pt>
                <c:pt idx="184">
                  <c:v>4841.897196521868</c:v>
                </c:pt>
                <c:pt idx="185">
                  <c:v>3452.2373211624827</c:v>
                </c:pt>
                <c:pt idx="186">
                  <c:v>4011.5899772642956</c:v>
                </c:pt>
                <c:pt idx="187">
                  <c:v>6075.8702975592823</c:v>
                </c:pt>
                <c:pt idx="188">
                  <c:v>4903.2969610574746</c:v>
                </c:pt>
                <c:pt idx="189">
                  <c:v>4969.131863551841</c:v>
                </c:pt>
                <c:pt idx="190">
                  <c:v>6152.8464772420793</c:v>
                </c:pt>
                <c:pt idx="191">
                  <c:v>4202.6485195576061</c:v>
                </c:pt>
                <c:pt idx="192">
                  <c:v>3861.3317618299284</c:v>
                </c:pt>
                <c:pt idx="193">
                  <c:v>4510.2939999389309</c:v>
                </c:pt>
                <c:pt idx="194">
                  <c:v>4277.511949685535</c:v>
                </c:pt>
                <c:pt idx="195">
                  <c:v>4384.7212109220418</c:v>
                </c:pt>
                <c:pt idx="196">
                  <c:v>2017.6174142920281</c:v>
                </c:pt>
                <c:pt idx="197">
                  <c:v>4386.1391867532529</c:v>
                </c:pt>
                <c:pt idx="198">
                  <c:v>5041.0422527685378</c:v>
                </c:pt>
                <c:pt idx="199">
                  <c:v>3934.6346904869788</c:v>
                </c:pt>
                <c:pt idx="200">
                  <c:v>4776.0162397009253</c:v>
                </c:pt>
                <c:pt idx="201">
                  <c:v>6638.4742624086884</c:v>
                </c:pt>
                <c:pt idx="202">
                  <c:v>5362.5798495805011</c:v>
                </c:pt>
                <c:pt idx="203">
                  <c:v>3922.4193840683602</c:v>
                </c:pt>
                <c:pt idx="204">
                  <c:v>11230.969250195243</c:v>
                </c:pt>
                <c:pt idx="205">
                  <c:v>4854.6128861872321</c:v>
                </c:pt>
                <c:pt idx="206">
                  <c:v>3531.2990747965669</c:v>
                </c:pt>
                <c:pt idx="207">
                  <c:v>521.46820553257203</c:v>
                </c:pt>
                <c:pt idx="208">
                  <c:v>5346.5530587978355</c:v>
                </c:pt>
                <c:pt idx="209">
                  <c:v>4145.9755507819391</c:v>
                </c:pt>
                <c:pt idx="210">
                  <c:v>7629.1879945726705</c:v>
                </c:pt>
                <c:pt idx="211">
                  <c:v>5498.7216850828727</c:v>
                </c:pt>
                <c:pt idx="212">
                  <c:v>4353.5008441634927</c:v>
                </c:pt>
                <c:pt idx="213">
                  <c:v>6465.7424038945774</c:v>
                </c:pt>
                <c:pt idx="214">
                  <c:v>7648.2813177104154</c:v>
                </c:pt>
                <c:pt idx="215">
                  <c:v>4380.2751640946863</c:v>
                </c:pt>
                <c:pt idx="216">
                  <c:v>5170.4878707196212</c:v>
                </c:pt>
                <c:pt idx="217">
                  <c:v>6207.800237837454</c:v>
                </c:pt>
                <c:pt idx="218">
                  <c:v>4337.0785480312852</c:v>
                </c:pt>
                <c:pt idx="219">
                  <c:v>4104.5744431418525</c:v>
                </c:pt>
                <c:pt idx="220">
                  <c:v>4676.2751259831393</c:v>
                </c:pt>
                <c:pt idx="221">
                  <c:v>2500</c:v>
                </c:pt>
                <c:pt idx="222">
                  <c:v>5355.5974217734592</c:v>
                </c:pt>
                <c:pt idx="223">
                  <c:v>4475.3459119496856</c:v>
                </c:pt>
                <c:pt idx="224">
                  <c:v>6896.9764538705695</c:v>
                </c:pt>
                <c:pt idx="225">
                  <c:v>4257.1580768625809</c:v>
                </c:pt>
                <c:pt idx="226">
                  <c:v>4522.5868207253106</c:v>
                </c:pt>
                <c:pt idx="227">
                  <c:v>4820.2931994692763</c:v>
                </c:pt>
                <c:pt idx="228">
                  <c:v>3562.5881109384404</c:v>
                </c:pt>
                <c:pt idx="229">
                  <c:v>4012.9161679058489</c:v>
                </c:pt>
                <c:pt idx="230">
                  <c:v>5256.8797203615413</c:v>
                </c:pt>
                <c:pt idx="231">
                  <c:v>3947.9647944159669</c:v>
                </c:pt>
                <c:pt idx="232">
                  <c:v>4921.0558205811285</c:v>
                </c:pt>
                <c:pt idx="233">
                  <c:v>4942.8580356379798</c:v>
                </c:pt>
                <c:pt idx="234">
                  <c:v>5655.6405932695097</c:v>
                </c:pt>
                <c:pt idx="235">
                  <c:v>5253.9947146367476</c:v>
                </c:pt>
                <c:pt idx="236">
                  <c:v>5544.2280663226093</c:v>
                </c:pt>
                <c:pt idx="237">
                  <c:v>3604.8216706384819</c:v>
                </c:pt>
                <c:pt idx="238">
                  <c:v>2524.30606031976</c:v>
                </c:pt>
                <c:pt idx="239">
                  <c:v>4972.6242185721258</c:v>
                </c:pt>
                <c:pt idx="240">
                  <c:v>4014.8259429182935</c:v>
                </c:pt>
                <c:pt idx="241">
                  <c:v>5442.5388026607543</c:v>
                </c:pt>
                <c:pt idx="242">
                  <c:v>3115.4658605974396</c:v>
                </c:pt>
                <c:pt idx="243">
                  <c:v>5549.5970440996971</c:v>
                </c:pt>
                <c:pt idx="244">
                  <c:v>4531.1493115651883</c:v>
                </c:pt>
                <c:pt idx="245">
                  <c:v>4914</c:v>
                </c:pt>
                <c:pt idx="246">
                  <c:v>4279.5327087541364</c:v>
                </c:pt>
                <c:pt idx="247">
                  <c:v>6076.1870246222607</c:v>
                </c:pt>
                <c:pt idx="248">
                  <c:v>4940.9823858104019</c:v>
                </c:pt>
                <c:pt idx="249">
                  <c:v>3915.1069262473611</c:v>
                </c:pt>
                <c:pt idx="250">
                  <c:v>6439.1193686954002</c:v>
                </c:pt>
                <c:pt idx="251">
                  <c:v>6433.1912312943023</c:v>
                </c:pt>
                <c:pt idx="252">
                  <c:v>3773.2483691244402</c:v>
                </c:pt>
                <c:pt idx="253">
                  <c:v>4443.7192493025614</c:v>
                </c:pt>
                <c:pt idx="254">
                  <c:v>4730.1146761177888</c:v>
                </c:pt>
                <c:pt idx="255">
                  <c:v>5757.2560019072598</c:v>
                </c:pt>
                <c:pt idx="256">
                  <c:v>6505.4572298091189</c:v>
                </c:pt>
                <c:pt idx="257">
                  <c:v>4835.5087063687688</c:v>
                </c:pt>
                <c:pt idx="258">
                  <c:v>4033.1411202602421</c:v>
                </c:pt>
                <c:pt idx="259">
                  <c:v>5288.995950711047</c:v>
                </c:pt>
                <c:pt idx="260">
                  <c:v>4765.7979722915225</c:v>
                </c:pt>
                <c:pt idx="261">
                  <c:v>5398.9525411811974</c:v>
                </c:pt>
                <c:pt idx="262">
                  <c:v>4621.4281192669796</c:v>
                </c:pt>
                <c:pt idx="263">
                  <c:v>4229.5200404382858</c:v>
                </c:pt>
                <c:pt idx="264">
                  <c:v>5069.2180925666198</c:v>
                </c:pt>
                <c:pt idx="265">
                  <c:v>4951.4589550938881</c:v>
                </c:pt>
                <c:pt idx="266">
                  <c:v>4157.1211591366628</c:v>
                </c:pt>
                <c:pt idx="267">
                  <c:v>2864.0405916324307</c:v>
                </c:pt>
                <c:pt idx="268">
                  <c:v>3682.399056098473</c:v>
                </c:pt>
                <c:pt idx="269">
                  <c:v>6086.9116380456162</c:v>
                </c:pt>
                <c:pt idx="270">
                  <c:v>4322.9796648703268</c:v>
                </c:pt>
                <c:pt idx="271">
                  <c:v>5235.2567462803199</c:v>
                </c:pt>
                <c:pt idx="272">
                  <c:v>3690.3388772679732</c:v>
                </c:pt>
                <c:pt idx="273">
                  <c:v>4396.9491879684801</c:v>
                </c:pt>
                <c:pt idx="274">
                  <c:v>4949.4901562257783</c:v>
                </c:pt>
                <c:pt idx="275">
                  <c:v>4748.3038130887253</c:v>
                </c:pt>
                <c:pt idx="276">
                  <c:v>3818</c:v>
                </c:pt>
                <c:pt idx="277">
                  <c:v>6378.9229677672101</c:v>
                </c:pt>
                <c:pt idx="278">
                  <c:v>4718.3050291196214</c:v>
                </c:pt>
                <c:pt idx="279">
                  <c:v>5229.2748655107316</c:v>
                </c:pt>
                <c:pt idx="280">
                  <c:v>6457.7143608767765</c:v>
                </c:pt>
                <c:pt idx="281">
                  <c:v>4622.0461559811265</c:v>
                </c:pt>
                <c:pt idx="282">
                  <c:v>4677</c:v>
                </c:pt>
                <c:pt idx="283">
                  <c:v>2359.8522514266674</c:v>
                </c:pt>
                <c:pt idx="284">
                  <c:v>3712.9158936163885</c:v>
                </c:pt>
                <c:pt idx="285">
                  <c:v>5686.8389045509466</c:v>
                </c:pt>
                <c:pt idx="286">
                  <c:v>6761.5861118529992</c:v>
                </c:pt>
                <c:pt idx="287">
                  <c:v>3856.6093707436667</c:v>
                </c:pt>
                <c:pt idx="288">
                  <c:v>4199.7298150968027</c:v>
                </c:pt>
                <c:pt idx="289">
                  <c:v>3358</c:v>
                </c:pt>
                <c:pt idx="290">
                  <c:v>5459.4433546132277</c:v>
                </c:pt>
                <c:pt idx="291">
                  <c:v>5188.8298032213006</c:v>
                </c:pt>
                <c:pt idx="292">
                  <c:v>4593.7224954698422</c:v>
                </c:pt>
                <c:pt idx="293">
                  <c:v>3445.3933781577516</c:v>
                </c:pt>
                <c:pt idx="294">
                  <c:v>6390.1686942212591</c:v>
                </c:pt>
                <c:pt idx="295">
                  <c:v>5105.0821776265275</c:v>
                </c:pt>
                <c:pt idx="296">
                  <c:v>10879.555748247705</c:v>
                </c:pt>
                <c:pt idx="297">
                  <c:v>4402.6049999999996</c:v>
                </c:pt>
                <c:pt idx="298">
                  <c:v>5201.2462722087403</c:v>
                </c:pt>
                <c:pt idx="299">
                  <c:v>6492.7225512994892</c:v>
                </c:pt>
                <c:pt idx="300">
                  <c:v>6477.5302461783422</c:v>
                </c:pt>
                <c:pt idx="301">
                  <c:v>5027.9401081331898</c:v>
                </c:pt>
                <c:pt idx="302">
                  <c:v>5428.6098222934033</c:v>
                </c:pt>
                <c:pt idx="303">
                  <c:v>5080</c:v>
                </c:pt>
                <c:pt idx="304">
                  <c:v>3757.2927872329328</c:v>
                </c:pt>
                <c:pt idx="305">
                  <c:v>4250.4189595930002</c:v>
                </c:pt>
                <c:pt idx="306">
                  <c:v>4250.9545825517962</c:v>
                </c:pt>
                <c:pt idx="307">
                  <c:v>4776.3558003632634</c:v>
                </c:pt>
                <c:pt idx="308">
                  <c:v>2633.4058407878838</c:v>
                </c:pt>
                <c:pt idx="309">
                  <c:v>3344.5384990460038</c:v>
                </c:pt>
                <c:pt idx="310">
                  <c:v>8658.3267605049423</c:v>
                </c:pt>
                <c:pt idx="311">
                  <c:v>5088.7472257684376</c:v>
                </c:pt>
                <c:pt idx="312">
                  <c:v>4917.7602929532859</c:v>
                </c:pt>
                <c:pt idx="313">
                  <c:v>8068.3980006428274</c:v>
                </c:pt>
                <c:pt idx="314">
                  <c:v>4239</c:v>
                </c:pt>
                <c:pt idx="315">
                  <c:v>4734.3525685253717</c:v>
                </c:pt>
                <c:pt idx="316">
                  <c:v>6001.2804472287999</c:v>
                </c:pt>
                <c:pt idx="317">
                  <c:v>5157.0811390375366</c:v>
                </c:pt>
                <c:pt idx="318">
                  <c:v>3931.1246154366272</c:v>
                </c:pt>
                <c:pt idx="319">
                  <c:v>3532.4596352629264</c:v>
                </c:pt>
                <c:pt idx="320">
                  <c:v>1693.671459108079</c:v>
                </c:pt>
                <c:pt idx="321">
                  <c:v>6322.0657350915171</c:v>
                </c:pt>
                <c:pt idx="322">
                  <c:v>3168.99560729323</c:v>
                </c:pt>
                <c:pt idx="323">
                  <c:v>5061.333114133573</c:v>
                </c:pt>
                <c:pt idx="324">
                  <c:v>7110.871265342912</c:v>
                </c:pt>
                <c:pt idx="325">
                  <c:v>4875.5812938028284</c:v>
                </c:pt>
                <c:pt idx="326">
                  <c:v>3513.5772547610491</c:v>
                </c:pt>
                <c:pt idx="327">
                  <c:v>6101.2194622431462</c:v>
                </c:pt>
                <c:pt idx="328">
                  <c:v>3939.3485904075856</c:v>
                </c:pt>
                <c:pt idx="329">
                  <c:v>3712.1202721132349</c:v>
                </c:pt>
                <c:pt idx="330">
                  <c:v>5439.6269013187475</c:v>
                </c:pt>
                <c:pt idx="331">
                  <c:v>5378.5276686897532</c:v>
                </c:pt>
                <c:pt idx="332">
                  <c:v>7268.5417346503555</c:v>
                </c:pt>
                <c:pt idx="333">
                  <c:v>7687.6991641576415</c:v>
                </c:pt>
                <c:pt idx="334">
                  <c:v>5149.4964218941395</c:v>
                </c:pt>
                <c:pt idx="335">
                  <c:v>4339.2863445329367</c:v>
                </c:pt>
                <c:pt idx="336">
                  <c:v>5562.0451217977661</c:v>
                </c:pt>
                <c:pt idx="337">
                  <c:v>4939.4343611909635</c:v>
                </c:pt>
                <c:pt idx="338">
                  <c:v>4291.0367532074815</c:v>
                </c:pt>
                <c:pt idx="339">
                  <c:v>5399.7710480524693</c:v>
                </c:pt>
                <c:pt idx="340">
                  <c:v>5927.3942264906555</c:v>
                </c:pt>
                <c:pt idx="341">
                  <c:v>4947.2757235225772</c:v>
                </c:pt>
                <c:pt idx="342">
                  <c:v>6513.6440311727692</c:v>
                </c:pt>
                <c:pt idx="343">
                  <c:v>4978.3257564110445</c:v>
                </c:pt>
                <c:pt idx="344">
                  <c:v>3936.326410237185</c:v>
                </c:pt>
                <c:pt idx="345">
                  <c:v>0</c:v>
                </c:pt>
                <c:pt idx="346">
                  <c:v>3297.2524882261528</c:v>
                </c:pt>
                <c:pt idx="347">
                  <c:v>6301.1245423049768</c:v>
                </c:pt>
                <c:pt idx="348">
                  <c:v>4625.8</c:v>
                </c:pt>
                <c:pt idx="349">
                  <c:v>5212.8307133539174</c:v>
                </c:pt>
                <c:pt idx="350">
                  <c:v>6906.4534124932825</c:v>
                </c:pt>
                <c:pt idx="351">
                  <c:v>5024.5516070422645</c:v>
                </c:pt>
                <c:pt idx="352">
                  <c:v>2613.3824839522467</c:v>
                </c:pt>
                <c:pt idx="353">
                  <c:v>3608</c:v>
                </c:pt>
                <c:pt idx="354">
                  <c:v>5454.6582403106149</c:v>
                </c:pt>
                <c:pt idx="355">
                  <c:v>4414.5343715541594</c:v>
                </c:pt>
                <c:pt idx="356">
                  <c:v>3458.848322991124</c:v>
                </c:pt>
                <c:pt idx="357">
                  <c:v>3660.8341802102323</c:v>
                </c:pt>
                <c:pt idx="358">
                  <c:v>4615.0834230355222</c:v>
                </c:pt>
                <c:pt idx="359">
                  <c:v>4665</c:v>
                </c:pt>
                <c:pt idx="360">
                  <c:v>5086</c:v>
                </c:pt>
                <c:pt idx="361">
                  <c:v>6164.884513242142</c:v>
                </c:pt>
                <c:pt idx="362">
                  <c:v>6132.531550303981</c:v>
                </c:pt>
                <c:pt idx="363">
                  <c:v>3420.8859461809748</c:v>
                </c:pt>
                <c:pt idx="364">
                  <c:v>5129.0706857283976</c:v>
                </c:pt>
                <c:pt idx="365">
                  <c:v>4296.5189517676972</c:v>
                </c:pt>
                <c:pt idx="366">
                  <c:v>4675.7818341679731</c:v>
                </c:pt>
                <c:pt idx="367">
                  <c:v>2633.1420915260137</c:v>
                </c:pt>
                <c:pt idx="368">
                  <c:v>2883.6200570003562</c:v>
                </c:pt>
                <c:pt idx="369">
                  <c:v>3123.8522183353762</c:v>
                </c:pt>
                <c:pt idx="370">
                  <c:v>3282.3115117441953</c:v>
                </c:pt>
                <c:pt idx="371">
                  <c:v>5056.711698425278</c:v>
                </c:pt>
                <c:pt idx="372">
                  <c:v>7060.0249269096003</c:v>
                </c:pt>
                <c:pt idx="373">
                  <c:v>6657.8740499898395</c:v>
                </c:pt>
                <c:pt idx="374">
                  <c:v>8773.1681276470008</c:v>
                </c:pt>
                <c:pt idx="375">
                  <c:v>6937.2361842484115</c:v>
                </c:pt>
                <c:pt idx="376">
                  <c:v>3181.1005410911885</c:v>
                </c:pt>
                <c:pt idx="377">
                  <c:v>275.25845810323176</c:v>
                </c:pt>
                <c:pt idx="378">
                  <c:v>5575.0951849021103</c:v>
                </c:pt>
                <c:pt idx="379">
                  <c:v>9496.5850115773428</c:v>
                </c:pt>
                <c:pt idx="380">
                  <c:v>4787.9188074622871</c:v>
                </c:pt>
                <c:pt idx="381">
                  <c:v>5503.5262126878451</c:v>
                </c:pt>
                <c:pt idx="382">
                  <c:v>4282.4543498970534</c:v>
                </c:pt>
                <c:pt idx="383">
                  <c:v>4876.09491448484</c:v>
                </c:pt>
                <c:pt idx="384">
                  <c:v>1310.3512504155017</c:v>
                </c:pt>
                <c:pt idx="385">
                  <c:v>5153.5966136414554</c:v>
                </c:pt>
                <c:pt idx="386">
                  <c:v>4599.3846041772013</c:v>
                </c:pt>
                <c:pt idx="387">
                  <c:v>7572.5325919285779</c:v>
                </c:pt>
                <c:pt idx="388">
                  <c:v>5842.835736062556</c:v>
                </c:pt>
                <c:pt idx="389">
                  <c:v>3723.9987423466878</c:v>
                </c:pt>
                <c:pt idx="390">
                  <c:v>3925.7384287088244</c:v>
                </c:pt>
                <c:pt idx="391">
                  <c:v>3453.8234803774467</c:v>
                </c:pt>
                <c:pt idx="392">
                  <c:v>4625.6884664782938</c:v>
                </c:pt>
                <c:pt idx="393">
                  <c:v>3928.8983424781172</c:v>
                </c:pt>
                <c:pt idx="394">
                  <c:v>6262.6244450248105</c:v>
                </c:pt>
                <c:pt idx="395">
                  <c:v>7787.3290220758208</c:v>
                </c:pt>
                <c:pt idx="396">
                  <c:v>7283.3943048809097</c:v>
                </c:pt>
                <c:pt idx="397">
                  <c:v>5181.8044830521421</c:v>
                </c:pt>
                <c:pt idx="398">
                  <c:v>3957.7668219742118</c:v>
                </c:pt>
                <c:pt idx="399">
                  <c:v>6456.0885886976384</c:v>
                </c:pt>
                <c:pt idx="400">
                  <c:v>5949.9405012718526</c:v>
                </c:pt>
                <c:pt idx="401">
                  <c:v>6670.7902033885794</c:v>
                </c:pt>
                <c:pt idx="402">
                  <c:v>5768.1386180061354</c:v>
                </c:pt>
                <c:pt idx="403">
                  <c:v>6652.3036913763981</c:v>
                </c:pt>
                <c:pt idx="404">
                  <c:v>6920.7946495621682</c:v>
                </c:pt>
                <c:pt idx="405">
                  <c:v>3732.9008296613274</c:v>
                </c:pt>
                <c:pt idx="406">
                  <c:v>3745.4132449039307</c:v>
                </c:pt>
                <c:pt idx="407">
                  <c:v>5111.3750132760351</c:v>
                </c:pt>
                <c:pt idx="408">
                  <c:v>4523.8949862164027</c:v>
                </c:pt>
                <c:pt idx="409">
                  <c:v>4188.0190743234516</c:v>
                </c:pt>
                <c:pt idx="410">
                  <c:v>4649.7131255163458</c:v>
                </c:pt>
                <c:pt idx="411">
                  <c:v>7018.7877018402978</c:v>
                </c:pt>
                <c:pt idx="412">
                  <c:v>5947.1962266543615</c:v>
                </c:pt>
                <c:pt idx="413">
                  <c:v>5208.2603490816045</c:v>
                </c:pt>
                <c:pt idx="414">
                  <c:v>6366.7922812330989</c:v>
                </c:pt>
                <c:pt idx="415">
                  <c:v>4551.7189382954002</c:v>
                </c:pt>
                <c:pt idx="416">
                  <c:v>4506.5975224794338</c:v>
                </c:pt>
                <c:pt idx="417">
                  <c:v>6809.5839982918014</c:v>
                </c:pt>
                <c:pt idx="418">
                  <c:v>5482.0729929555337</c:v>
                </c:pt>
                <c:pt idx="419">
                  <c:v>4696.4473935114802</c:v>
                </c:pt>
                <c:pt idx="420">
                  <c:v>6015.6501131185669</c:v>
                </c:pt>
                <c:pt idx="421">
                  <c:v>6935</c:v>
                </c:pt>
                <c:pt idx="422">
                  <c:v>5895.9416563256509</c:v>
                </c:pt>
                <c:pt idx="423">
                  <c:v>4219.001239375214</c:v>
                </c:pt>
                <c:pt idx="424">
                  <c:v>3174.2258837356476</c:v>
                </c:pt>
                <c:pt idx="425">
                  <c:v>4500.6954262068966</c:v>
                </c:pt>
                <c:pt idx="426">
                  <c:v>5469.100825471698</c:v>
                </c:pt>
                <c:pt idx="427">
                  <c:v>4437.1748908781537</c:v>
                </c:pt>
                <c:pt idx="428">
                  <c:v>5986.7061442874337</c:v>
                </c:pt>
                <c:pt idx="429">
                  <c:v>4505.6209544441508</c:v>
                </c:pt>
                <c:pt idx="430">
                  <c:v>4965.45534150613</c:v>
                </c:pt>
                <c:pt idx="431">
                  <c:v>3465.4756192959585</c:v>
                </c:pt>
                <c:pt idx="432">
                  <c:v>5819.1023717003882</c:v>
                </c:pt>
                <c:pt idx="433">
                  <c:v>4144.7352410566909</c:v>
                </c:pt>
                <c:pt idx="434">
                  <c:v>4552</c:v>
                </c:pt>
                <c:pt idx="435">
                  <c:v>5109.4554155179203</c:v>
                </c:pt>
                <c:pt idx="436">
                  <c:v>3258.0000624241375</c:v>
                </c:pt>
                <c:pt idx="437">
                  <c:v>3859.6726883833858</c:v>
                </c:pt>
                <c:pt idx="438">
                  <c:v>4851</c:v>
                </c:pt>
                <c:pt idx="439">
                  <c:v>6043.769417160659</c:v>
                </c:pt>
                <c:pt idx="440">
                  <c:v>6650.5428761725034</c:v>
                </c:pt>
                <c:pt idx="441">
                  <c:v>7955.9312610546567</c:v>
                </c:pt>
                <c:pt idx="442">
                  <c:v>6343.4887088363885</c:v>
                </c:pt>
                <c:pt idx="443">
                  <c:v>7315.8886357662313</c:v>
                </c:pt>
                <c:pt idx="444">
                  <c:v>5190.7148482191942</c:v>
                </c:pt>
                <c:pt idx="445">
                  <c:v>5528.4414948095136</c:v>
                </c:pt>
                <c:pt idx="446">
                  <c:v>9550.0963104232378</c:v>
                </c:pt>
                <c:pt idx="447">
                  <c:v>7540.2514435673102</c:v>
                </c:pt>
                <c:pt idx="448">
                  <c:v>4799.9558593949941</c:v>
                </c:pt>
                <c:pt idx="449">
                  <c:v>6407.4325262565517</c:v>
                </c:pt>
                <c:pt idx="450">
                  <c:v>3746.9893988965873</c:v>
                </c:pt>
                <c:pt idx="451">
                  <c:v>4445.4869555852711</c:v>
                </c:pt>
                <c:pt idx="452">
                  <c:v>7835.8981551810703</c:v>
                </c:pt>
                <c:pt idx="453">
                  <c:v>6941.1872541624007</c:v>
                </c:pt>
                <c:pt idx="454">
                  <c:v>5802</c:v>
                </c:pt>
                <c:pt idx="455">
                  <c:v>5010.6719093152606</c:v>
                </c:pt>
                <c:pt idx="456">
                  <c:v>5052.4079067732573</c:v>
                </c:pt>
                <c:pt idx="457">
                  <c:v>5336.6887561034828</c:v>
                </c:pt>
                <c:pt idx="458">
                  <c:v>4872.8350170831736</c:v>
                </c:pt>
                <c:pt idx="459">
                  <c:v>4889.6245669918371</c:v>
                </c:pt>
                <c:pt idx="460">
                  <c:v>5544.3096915460774</c:v>
                </c:pt>
                <c:pt idx="461">
                  <c:v>2930.0733615344498</c:v>
                </c:pt>
                <c:pt idx="462">
                  <c:v>4469.0107729226729</c:v>
                </c:pt>
                <c:pt idx="463">
                  <c:v>6424.5747587938686</c:v>
                </c:pt>
                <c:pt idx="464">
                  <c:v>4974.2231479087204</c:v>
                </c:pt>
                <c:pt idx="465">
                  <c:v>6364.6125381695656</c:v>
                </c:pt>
                <c:pt idx="466">
                  <c:v>3648.1477158091948</c:v>
                </c:pt>
                <c:pt idx="467">
                  <c:v>5406.5076824987564</c:v>
                </c:pt>
                <c:pt idx="468">
                  <c:v>4681.1322861807002</c:v>
                </c:pt>
                <c:pt idx="469">
                  <c:v>5156.1844754525337</c:v>
                </c:pt>
                <c:pt idx="470">
                  <c:v>5049</c:v>
                </c:pt>
                <c:pt idx="471">
                  <c:v>4316.7550822700678</c:v>
                </c:pt>
                <c:pt idx="472">
                  <c:v>3688.7532430476294</c:v>
                </c:pt>
                <c:pt idx="473">
                  <c:v>3675.105644149794</c:v>
                </c:pt>
                <c:pt idx="474">
                  <c:v>5397.2405096894081</c:v>
                </c:pt>
                <c:pt idx="475">
                  <c:v>4724.1189843302545</c:v>
                </c:pt>
                <c:pt idx="476">
                  <c:v>5449.5094905468823</c:v>
                </c:pt>
                <c:pt idx="477">
                  <c:v>3973.2898630322184</c:v>
                </c:pt>
                <c:pt idx="478">
                  <c:v>6661.5889220147501</c:v>
                </c:pt>
                <c:pt idx="479">
                  <c:v>3117.1309082902817</c:v>
                </c:pt>
                <c:pt idx="480">
                  <c:v>3942.5992404122439</c:v>
                </c:pt>
                <c:pt idx="481">
                  <c:v>8883.1154984943751</c:v>
                </c:pt>
                <c:pt idx="482">
                  <c:v>5891.2322072810757</c:v>
                </c:pt>
                <c:pt idx="483">
                  <c:v>4977.8264426748119</c:v>
                </c:pt>
                <c:pt idx="484">
                  <c:v>4305.0326988144743</c:v>
                </c:pt>
                <c:pt idx="485">
                  <c:v>5354.3689014029806</c:v>
                </c:pt>
                <c:pt idx="486">
                  <c:v>4141.1296195008854</c:v>
                </c:pt>
                <c:pt idx="487">
                  <c:v>4231.4471759061325</c:v>
                </c:pt>
                <c:pt idx="488">
                  <c:v>4547.4476415714098</c:v>
                </c:pt>
                <c:pt idx="489">
                  <c:v>6566.0960996003523</c:v>
                </c:pt>
                <c:pt idx="490">
                  <c:v>5718.6754748680214</c:v>
                </c:pt>
                <c:pt idx="491">
                  <c:v>4374.5018342583007</c:v>
                </c:pt>
                <c:pt idx="492">
                  <c:v>5000.2254092802477</c:v>
                </c:pt>
                <c:pt idx="493">
                  <c:v>6041.6065639696608</c:v>
                </c:pt>
                <c:pt idx="494">
                  <c:v>3686.6130449690768</c:v>
                </c:pt>
                <c:pt idx="495">
                  <c:v>4380.1216966580978</c:v>
                </c:pt>
                <c:pt idx="496">
                  <c:v>4631.7394041233119</c:v>
                </c:pt>
                <c:pt idx="497">
                  <c:v>1393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836928"/>
        <c:axId val="67838720"/>
      </c:lineChart>
      <c:lineChart>
        <c:grouping val="standard"/>
        <c:varyColors val="0"/>
        <c:ser>
          <c:idx val="0"/>
          <c:order val="0"/>
          <c:tx>
            <c:strRef>
              <c:f>'Maskinomkostn salgsafgrøder'!$A$336</c:f>
              <c:strCache>
                <c:ptCount val="1"/>
                <c:pt idx="0">
                  <c:v>Forpagtet areal % (størst til mindst)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3"/>
          </c:marker>
          <c:cat>
            <c:numRef>
              <c:f>'Maskinomkostn salgsafgrøder'!$B$335:$SE$335</c:f>
              <c:numCache>
                <c:formatCode>General</c:formatCode>
                <c:ptCount val="498"/>
              </c:numCache>
            </c:numRef>
          </c:cat>
          <c:val>
            <c:numRef>
              <c:f>'Maskinomkostn salgsafgrøder'!$B$336:$SE$336</c:f>
              <c:numCache>
                <c:formatCode>0.0%</c:formatCode>
                <c:ptCount val="498"/>
                <c:pt idx="0">
                  <c:v>1.0848909657320873</c:v>
                </c:pt>
                <c:pt idx="1">
                  <c:v>1.0801935706878671</c:v>
                </c:pt>
                <c:pt idx="2">
                  <c:v>1.0797422472815144</c:v>
                </c:pt>
                <c:pt idx="3">
                  <c:v>1.0538243626062322</c:v>
                </c:pt>
                <c:pt idx="4">
                  <c:v>1.0434948492941625</c:v>
                </c:pt>
                <c:pt idx="5">
                  <c:v>1.0347790507364976</c:v>
                </c:pt>
                <c:pt idx="6">
                  <c:v>1.0243238337266292</c:v>
                </c:pt>
                <c:pt idx="7">
                  <c:v>1.0187416331994643</c:v>
                </c:pt>
                <c:pt idx="8">
                  <c:v>1.0184650169576686</c:v>
                </c:pt>
                <c:pt idx="9">
                  <c:v>1.0169276343630977</c:v>
                </c:pt>
                <c:pt idx="10">
                  <c:v>1.0147904683648314</c:v>
                </c:pt>
                <c:pt idx="11">
                  <c:v>1.0121497644433424</c:v>
                </c:pt>
                <c:pt idx="12">
                  <c:v>1.0108429892633144</c:v>
                </c:pt>
                <c:pt idx="13">
                  <c:v>1.0107924761023743</c:v>
                </c:pt>
                <c:pt idx="14">
                  <c:v>1.0097501523461305</c:v>
                </c:pt>
                <c:pt idx="15">
                  <c:v>1.0084108012394866</c:v>
                </c:pt>
                <c:pt idx="16">
                  <c:v>1.0055483632328464</c:v>
                </c:pt>
                <c:pt idx="17">
                  <c:v>1.0004664179104477</c:v>
                </c:pt>
                <c:pt idx="18">
                  <c:v>1.0004275331338179</c:v>
                </c:pt>
                <c:pt idx="19">
                  <c:v>1</c:v>
                </c:pt>
                <c:pt idx="20">
                  <c:v>1</c:v>
                </c:pt>
                <c:pt idx="21">
                  <c:v>0.99191374663072784</c:v>
                </c:pt>
                <c:pt idx="22">
                  <c:v>0.92996930161166524</c:v>
                </c:pt>
                <c:pt idx="23">
                  <c:v>0.88752196836555364</c:v>
                </c:pt>
                <c:pt idx="24">
                  <c:v>0.88141083318337232</c:v>
                </c:pt>
                <c:pt idx="25">
                  <c:v>0.84054669703872442</c:v>
                </c:pt>
                <c:pt idx="26">
                  <c:v>0.8351648351648352</c:v>
                </c:pt>
                <c:pt idx="27">
                  <c:v>0.82447586543149687</c:v>
                </c:pt>
                <c:pt idx="28">
                  <c:v>0.80971558016612122</c:v>
                </c:pt>
                <c:pt idx="29">
                  <c:v>0.79652917505030174</c:v>
                </c:pt>
                <c:pt idx="30">
                  <c:v>0.79600963192294472</c:v>
                </c:pt>
                <c:pt idx="31">
                  <c:v>0.79356392294220668</c:v>
                </c:pt>
                <c:pt idx="32">
                  <c:v>0.78901830282861896</c:v>
                </c:pt>
                <c:pt idx="33">
                  <c:v>0.7882037533512064</c:v>
                </c:pt>
                <c:pt idx="34">
                  <c:v>0.78720895962275272</c:v>
                </c:pt>
                <c:pt idx="35">
                  <c:v>0.78449469312413478</c:v>
                </c:pt>
                <c:pt idx="36">
                  <c:v>0.78414774913428253</c:v>
                </c:pt>
                <c:pt idx="37">
                  <c:v>0.77831957989497369</c:v>
                </c:pt>
                <c:pt idx="38">
                  <c:v>0.77687117527067329</c:v>
                </c:pt>
                <c:pt idx="39">
                  <c:v>0.77130210254518616</c:v>
                </c:pt>
                <c:pt idx="40">
                  <c:v>0.7700680272108843</c:v>
                </c:pt>
                <c:pt idx="41">
                  <c:v>0.7565337001375515</c:v>
                </c:pt>
                <c:pt idx="42">
                  <c:v>0.75470514429109159</c:v>
                </c:pt>
                <c:pt idx="43">
                  <c:v>0.74827056110684087</c:v>
                </c:pt>
                <c:pt idx="44">
                  <c:v>0.74770039421813406</c:v>
                </c:pt>
                <c:pt idx="45">
                  <c:v>0.74736257634647418</c:v>
                </c:pt>
                <c:pt idx="46">
                  <c:v>0.74444123592261047</c:v>
                </c:pt>
                <c:pt idx="47">
                  <c:v>0.74401302022785398</c:v>
                </c:pt>
                <c:pt idx="48">
                  <c:v>0.74202898550724639</c:v>
                </c:pt>
                <c:pt idx="49">
                  <c:v>0.74012013910844132</c:v>
                </c:pt>
                <c:pt idx="50">
                  <c:v>0.73860589812332444</c:v>
                </c:pt>
                <c:pt idx="51">
                  <c:v>0.73735566758822568</c:v>
                </c:pt>
                <c:pt idx="52">
                  <c:v>0.73621578738595794</c:v>
                </c:pt>
                <c:pt idx="53">
                  <c:v>0.72811773818745162</c:v>
                </c:pt>
                <c:pt idx="54">
                  <c:v>0.72630398205272007</c:v>
                </c:pt>
                <c:pt idx="55">
                  <c:v>0.72617611580217123</c:v>
                </c:pt>
                <c:pt idx="56">
                  <c:v>0.7241198108250132</c:v>
                </c:pt>
                <c:pt idx="57">
                  <c:v>0.7225433526011561</c:v>
                </c:pt>
                <c:pt idx="58">
                  <c:v>0.70765790944661822</c:v>
                </c:pt>
                <c:pt idx="59">
                  <c:v>0.70089285714285721</c:v>
                </c:pt>
                <c:pt idx="60">
                  <c:v>0.69933774834437079</c:v>
                </c:pt>
                <c:pt idx="61">
                  <c:v>0.69166666666666665</c:v>
                </c:pt>
                <c:pt idx="62">
                  <c:v>0.68915293215791507</c:v>
                </c:pt>
                <c:pt idx="63">
                  <c:v>0.67948717948717952</c:v>
                </c:pt>
                <c:pt idx="64">
                  <c:v>0.67708333333333326</c:v>
                </c:pt>
                <c:pt idx="65">
                  <c:v>0.6757775683317625</c:v>
                </c:pt>
                <c:pt idx="66">
                  <c:v>0.66881100266193427</c:v>
                </c:pt>
                <c:pt idx="67">
                  <c:v>0.66584311303273624</c:v>
                </c:pt>
                <c:pt idx="68">
                  <c:v>0.6655863288155569</c:v>
                </c:pt>
                <c:pt idx="69">
                  <c:v>0.66536530953708861</c:v>
                </c:pt>
                <c:pt idx="70">
                  <c:v>0.66028412600370601</c:v>
                </c:pt>
                <c:pt idx="71">
                  <c:v>0.65791984732824427</c:v>
                </c:pt>
                <c:pt idx="72">
                  <c:v>0.65722865722865731</c:v>
                </c:pt>
                <c:pt idx="73">
                  <c:v>0.65617715617715622</c:v>
                </c:pt>
                <c:pt idx="74">
                  <c:v>0.65552699228791778</c:v>
                </c:pt>
                <c:pt idx="75">
                  <c:v>0.65477941176470589</c:v>
                </c:pt>
                <c:pt idx="76">
                  <c:v>0.6455048998721773</c:v>
                </c:pt>
                <c:pt idx="77">
                  <c:v>0.64516129032258063</c:v>
                </c:pt>
                <c:pt idx="78">
                  <c:v>0.64470918009810796</c:v>
                </c:pt>
                <c:pt idx="79">
                  <c:v>0.64429530201342278</c:v>
                </c:pt>
                <c:pt idx="80">
                  <c:v>0.64072948328267476</c:v>
                </c:pt>
                <c:pt idx="81">
                  <c:v>0.63802745297407226</c:v>
                </c:pt>
                <c:pt idx="82">
                  <c:v>0.63515754560530679</c:v>
                </c:pt>
                <c:pt idx="83">
                  <c:v>0.63436928702010964</c:v>
                </c:pt>
                <c:pt idx="84">
                  <c:v>0.6335551330798479</c:v>
                </c:pt>
                <c:pt idx="85">
                  <c:v>0.63167587476979747</c:v>
                </c:pt>
                <c:pt idx="86">
                  <c:v>0.62962962962962965</c:v>
                </c:pt>
                <c:pt idx="87">
                  <c:v>0.62800331400165699</c:v>
                </c:pt>
                <c:pt idx="88">
                  <c:v>0.62443642921550946</c:v>
                </c:pt>
                <c:pt idx="89">
                  <c:v>0.62428407789232532</c:v>
                </c:pt>
                <c:pt idx="90">
                  <c:v>0.62243561763422084</c:v>
                </c:pt>
                <c:pt idx="91">
                  <c:v>0.61964107676969093</c:v>
                </c:pt>
                <c:pt idx="92">
                  <c:v>0.61912658927584296</c:v>
                </c:pt>
                <c:pt idx="93">
                  <c:v>0.6189700793812335</c:v>
                </c:pt>
                <c:pt idx="94">
                  <c:v>0.61839604713036855</c:v>
                </c:pt>
                <c:pt idx="95">
                  <c:v>0.61728028503562948</c:v>
                </c:pt>
                <c:pt idx="96">
                  <c:v>0.61722488038277512</c:v>
                </c:pt>
                <c:pt idx="97">
                  <c:v>0.61467283542630535</c:v>
                </c:pt>
                <c:pt idx="98">
                  <c:v>0.61176470588235299</c:v>
                </c:pt>
                <c:pt idx="99">
                  <c:v>0.60917721518987344</c:v>
                </c:pt>
                <c:pt idx="100">
                  <c:v>0.60896637608966375</c:v>
                </c:pt>
                <c:pt idx="101">
                  <c:v>0.60808926080892611</c:v>
                </c:pt>
                <c:pt idx="102">
                  <c:v>0.60656620021528518</c:v>
                </c:pt>
                <c:pt idx="103">
                  <c:v>0.60617551462621888</c:v>
                </c:pt>
                <c:pt idx="104">
                  <c:v>0.60612460401267154</c:v>
                </c:pt>
                <c:pt idx="105">
                  <c:v>0.60557768924302791</c:v>
                </c:pt>
                <c:pt idx="106">
                  <c:v>0.60409252669039148</c:v>
                </c:pt>
                <c:pt idx="107">
                  <c:v>0.60388349514563111</c:v>
                </c:pt>
                <c:pt idx="108">
                  <c:v>0.60288184438040338</c:v>
                </c:pt>
                <c:pt idx="109">
                  <c:v>0.6004717992708557</c:v>
                </c:pt>
                <c:pt idx="110">
                  <c:v>0.60004146796599622</c:v>
                </c:pt>
                <c:pt idx="111">
                  <c:v>0.59975062344139662</c:v>
                </c:pt>
                <c:pt idx="112">
                  <c:v>0.59639639639639641</c:v>
                </c:pt>
                <c:pt idx="113">
                  <c:v>0.59121621621621623</c:v>
                </c:pt>
                <c:pt idx="114">
                  <c:v>0.58876080691642652</c:v>
                </c:pt>
                <c:pt idx="115">
                  <c:v>0.58285714285714285</c:v>
                </c:pt>
                <c:pt idx="116">
                  <c:v>0.58151382823871911</c:v>
                </c:pt>
                <c:pt idx="117">
                  <c:v>0.58037348956426216</c:v>
                </c:pt>
                <c:pt idx="118">
                  <c:v>0.58020572699471784</c:v>
                </c:pt>
                <c:pt idx="119">
                  <c:v>0.57848101265822782</c:v>
                </c:pt>
                <c:pt idx="120">
                  <c:v>0.57822638788752712</c:v>
                </c:pt>
                <c:pt idx="121">
                  <c:v>0.57508650519031135</c:v>
                </c:pt>
                <c:pt idx="122">
                  <c:v>0.57328990228013033</c:v>
                </c:pt>
                <c:pt idx="123">
                  <c:v>0.57181901002125723</c:v>
                </c:pt>
                <c:pt idx="124">
                  <c:v>0.5714285714285714</c:v>
                </c:pt>
                <c:pt idx="125">
                  <c:v>0.56924384027187769</c:v>
                </c:pt>
                <c:pt idx="126">
                  <c:v>0.56887224302954631</c:v>
                </c:pt>
                <c:pt idx="127">
                  <c:v>0.56852791878172593</c:v>
                </c:pt>
                <c:pt idx="128">
                  <c:v>0.56846081208687438</c:v>
                </c:pt>
                <c:pt idx="129">
                  <c:v>0.56808297089327542</c:v>
                </c:pt>
                <c:pt idx="130">
                  <c:v>0.56589996349032501</c:v>
                </c:pt>
                <c:pt idx="131">
                  <c:v>0.56482939632545925</c:v>
                </c:pt>
                <c:pt idx="132">
                  <c:v>0.56302521008403361</c:v>
                </c:pt>
                <c:pt idx="133">
                  <c:v>0.56190476190476191</c:v>
                </c:pt>
                <c:pt idx="134">
                  <c:v>0.56132075471698117</c:v>
                </c:pt>
                <c:pt idx="135">
                  <c:v>0.55766793409378956</c:v>
                </c:pt>
                <c:pt idx="136">
                  <c:v>0.5555884092253105</c:v>
                </c:pt>
                <c:pt idx="137">
                  <c:v>0.55390334572490707</c:v>
                </c:pt>
                <c:pt idx="138">
                  <c:v>0.55330243337195828</c:v>
                </c:pt>
                <c:pt idx="139">
                  <c:v>0.55275590551181109</c:v>
                </c:pt>
                <c:pt idx="140">
                  <c:v>0.54950115118956244</c:v>
                </c:pt>
                <c:pt idx="141">
                  <c:v>0.54916512059369205</c:v>
                </c:pt>
                <c:pt idx="142">
                  <c:v>0.54765100671140943</c:v>
                </c:pt>
                <c:pt idx="143">
                  <c:v>0.54725972994440031</c:v>
                </c:pt>
                <c:pt idx="144">
                  <c:v>0.5469586374695864</c:v>
                </c:pt>
                <c:pt idx="145">
                  <c:v>0.54535637149028082</c:v>
                </c:pt>
                <c:pt idx="146">
                  <c:v>0.54528763769889832</c:v>
                </c:pt>
                <c:pt idx="147">
                  <c:v>0.54492753623188406</c:v>
                </c:pt>
                <c:pt idx="148">
                  <c:v>0.5449041372351161</c:v>
                </c:pt>
                <c:pt idx="149">
                  <c:v>0.54244861483467377</c:v>
                </c:pt>
                <c:pt idx="150">
                  <c:v>0.54097350585335791</c:v>
                </c:pt>
                <c:pt idx="151">
                  <c:v>0.53908872901678662</c:v>
                </c:pt>
                <c:pt idx="152">
                  <c:v>0.53333333333333333</c:v>
                </c:pt>
                <c:pt idx="153">
                  <c:v>0.53233404710920773</c:v>
                </c:pt>
                <c:pt idx="154">
                  <c:v>0.53012048192771088</c:v>
                </c:pt>
                <c:pt idx="155">
                  <c:v>0.52930402930402931</c:v>
                </c:pt>
                <c:pt idx="156">
                  <c:v>0.52607561929595825</c:v>
                </c:pt>
                <c:pt idx="157">
                  <c:v>0.52444922084900591</c:v>
                </c:pt>
                <c:pt idx="158">
                  <c:v>0.52441471571906362</c:v>
                </c:pt>
                <c:pt idx="159">
                  <c:v>0.52316991269308266</c:v>
                </c:pt>
                <c:pt idx="160">
                  <c:v>0.5218295218295218</c:v>
                </c:pt>
                <c:pt idx="161">
                  <c:v>0.52177485620377972</c:v>
                </c:pt>
                <c:pt idx="162">
                  <c:v>0.52045133991537385</c:v>
                </c:pt>
                <c:pt idx="163">
                  <c:v>0.5176380368098159</c:v>
                </c:pt>
                <c:pt idx="164">
                  <c:v>0.51747088186356072</c:v>
                </c:pt>
                <c:pt idx="165">
                  <c:v>0.51480051480051481</c:v>
                </c:pt>
                <c:pt idx="166">
                  <c:v>0.51401869158878499</c:v>
                </c:pt>
                <c:pt idx="167">
                  <c:v>0.51351351351351349</c:v>
                </c:pt>
                <c:pt idx="168">
                  <c:v>0.51330659861465555</c:v>
                </c:pt>
                <c:pt idx="169">
                  <c:v>0.50989151244416087</c:v>
                </c:pt>
                <c:pt idx="170">
                  <c:v>0.50870552611657838</c:v>
                </c:pt>
                <c:pt idx="171">
                  <c:v>0.50782190132370641</c:v>
                </c:pt>
                <c:pt idx="172">
                  <c:v>0.50486381322957197</c:v>
                </c:pt>
                <c:pt idx="173">
                  <c:v>0.50472279260780295</c:v>
                </c:pt>
                <c:pt idx="174">
                  <c:v>0.50390070921985819</c:v>
                </c:pt>
                <c:pt idx="175">
                  <c:v>0.5036468330134356</c:v>
                </c:pt>
                <c:pt idx="176">
                  <c:v>0.50281042411854882</c:v>
                </c:pt>
                <c:pt idx="177">
                  <c:v>0.50266666666666671</c:v>
                </c:pt>
                <c:pt idx="178">
                  <c:v>0.50107296137339052</c:v>
                </c:pt>
                <c:pt idx="179">
                  <c:v>0.50060901339829478</c:v>
                </c:pt>
                <c:pt idx="180">
                  <c:v>0.49752883031301481</c:v>
                </c:pt>
                <c:pt idx="181">
                  <c:v>0.49699054170249352</c:v>
                </c:pt>
                <c:pt idx="182">
                  <c:v>0.49679673849737915</c:v>
                </c:pt>
                <c:pt idx="183">
                  <c:v>0.4959514170040486</c:v>
                </c:pt>
                <c:pt idx="184">
                  <c:v>0.49530667352449526</c:v>
                </c:pt>
                <c:pt idx="185">
                  <c:v>0.4952418715305314</c:v>
                </c:pt>
                <c:pt idx="186">
                  <c:v>0.49494949494949492</c:v>
                </c:pt>
                <c:pt idx="187">
                  <c:v>0.49388753056234719</c:v>
                </c:pt>
                <c:pt idx="188">
                  <c:v>0.4934426229508197</c:v>
                </c:pt>
                <c:pt idx="189">
                  <c:v>0.49327354260089684</c:v>
                </c:pt>
                <c:pt idx="190">
                  <c:v>0.49283080704629251</c:v>
                </c:pt>
                <c:pt idx="191">
                  <c:v>0.49272727272727274</c:v>
                </c:pt>
                <c:pt idx="192">
                  <c:v>0.4916739702015776</c:v>
                </c:pt>
                <c:pt idx="193">
                  <c:v>0.49007633587786259</c:v>
                </c:pt>
                <c:pt idx="194">
                  <c:v>0.48989113530326595</c:v>
                </c:pt>
                <c:pt idx="195">
                  <c:v>0.48939641109298532</c:v>
                </c:pt>
                <c:pt idx="196">
                  <c:v>0.48806500761808019</c:v>
                </c:pt>
                <c:pt idx="197">
                  <c:v>0.48554913294797686</c:v>
                </c:pt>
                <c:pt idx="198">
                  <c:v>0.4850746268656716</c:v>
                </c:pt>
                <c:pt idx="199">
                  <c:v>0.48145896656534959</c:v>
                </c:pt>
                <c:pt idx="200">
                  <c:v>0.48057553956834531</c:v>
                </c:pt>
                <c:pt idx="201">
                  <c:v>0.47891036906854129</c:v>
                </c:pt>
                <c:pt idx="202">
                  <c:v>0.47246204227448646</c:v>
                </c:pt>
                <c:pt idx="203">
                  <c:v>0.4724241128687473</c:v>
                </c:pt>
                <c:pt idx="204">
                  <c:v>0.471830985915493</c:v>
                </c:pt>
                <c:pt idx="205">
                  <c:v>0.47115384615384615</c:v>
                </c:pt>
                <c:pt idx="206">
                  <c:v>0.47101449275362323</c:v>
                </c:pt>
                <c:pt idx="207">
                  <c:v>0.46992481203007519</c:v>
                </c:pt>
                <c:pt idx="208">
                  <c:v>0.46593673965936733</c:v>
                </c:pt>
                <c:pt idx="209">
                  <c:v>0.46497584541062803</c:v>
                </c:pt>
                <c:pt idx="210">
                  <c:v>0.46341463414634149</c:v>
                </c:pt>
                <c:pt idx="211">
                  <c:v>0.46107382550335574</c:v>
                </c:pt>
                <c:pt idx="212">
                  <c:v>0.45921173235563706</c:v>
                </c:pt>
                <c:pt idx="213">
                  <c:v>0.45694062131340935</c:v>
                </c:pt>
                <c:pt idx="214">
                  <c:v>0.45528455284552843</c:v>
                </c:pt>
                <c:pt idx="215">
                  <c:v>0.45469439193446759</c:v>
                </c:pt>
                <c:pt idx="216">
                  <c:v>0.45336225596529284</c:v>
                </c:pt>
                <c:pt idx="217">
                  <c:v>0.45253759398496235</c:v>
                </c:pt>
                <c:pt idx="218">
                  <c:v>0.45218198700092854</c:v>
                </c:pt>
                <c:pt idx="219">
                  <c:v>0.451969260326609</c:v>
                </c:pt>
                <c:pt idx="220">
                  <c:v>0.45085662759242556</c:v>
                </c:pt>
                <c:pt idx="221">
                  <c:v>0.44870210135970329</c:v>
                </c:pt>
                <c:pt idx="222">
                  <c:v>0.44853399875233935</c:v>
                </c:pt>
                <c:pt idx="223">
                  <c:v>0.44786729857819901</c:v>
                </c:pt>
                <c:pt idx="224">
                  <c:v>0.44638694638694637</c:v>
                </c:pt>
                <c:pt idx="225">
                  <c:v>0.44606186638939432</c:v>
                </c:pt>
                <c:pt idx="226">
                  <c:v>0.44564379336931381</c:v>
                </c:pt>
                <c:pt idx="227">
                  <c:v>0.4439935064935065</c:v>
                </c:pt>
                <c:pt idx="228">
                  <c:v>0.44285714285714289</c:v>
                </c:pt>
                <c:pt idx="229">
                  <c:v>0.4427792915531335</c:v>
                </c:pt>
                <c:pt idx="230">
                  <c:v>0.44155229531471835</c:v>
                </c:pt>
                <c:pt idx="231">
                  <c:v>0.44105820105820109</c:v>
                </c:pt>
                <c:pt idx="232">
                  <c:v>0.44044764188649083</c:v>
                </c:pt>
                <c:pt idx="233">
                  <c:v>0.43976777939042094</c:v>
                </c:pt>
                <c:pt idx="234">
                  <c:v>0.43969465648854961</c:v>
                </c:pt>
                <c:pt idx="235">
                  <c:v>0.4387688277668631</c:v>
                </c:pt>
                <c:pt idx="236">
                  <c:v>0.43636363636363634</c:v>
                </c:pt>
                <c:pt idx="237">
                  <c:v>0.43622448979591838</c:v>
                </c:pt>
                <c:pt idx="238">
                  <c:v>0.435969868173258</c:v>
                </c:pt>
                <c:pt idx="239">
                  <c:v>0.43513203214695756</c:v>
                </c:pt>
                <c:pt idx="240">
                  <c:v>0.43492957746478872</c:v>
                </c:pt>
                <c:pt idx="241">
                  <c:v>0.43380855397148677</c:v>
                </c:pt>
                <c:pt idx="242">
                  <c:v>0.43261921216309612</c:v>
                </c:pt>
                <c:pt idx="243">
                  <c:v>0.43237167478456356</c:v>
                </c:pt>
                <c:pt idx="244">
                  <c:v>0.43035993740219092</c:v>
                </c:pt>
                <c:pt idx="245">
                  <c:v>0.43011695906432745</c:v>
                </c:pt>
                <c:pt idx="246">
                  <c:v>0.43004115226337447</c:v>
                </c:pt>
                <c:pt idx="247">
                  <c:v>0.4298342541436464</c:v>
                </c:pt>
                <c:pt idx="248">
                  <c:v>0.42907103825136617</c:v>
                </c:pt>
                <c:pt idx="249">
                  <c:v>0.42728852838933951</c:v>
                </c:pt>
                <c:pt idx="250">
                  <c:v>0.42705167173252279</c:v>
                </c:pt>
                <c:pt idx="251">
                  <c:v>0.42691029900332222</c:v>
                </c:pt>
                <c:pt idx="252">
                  <c:v>0.42672413793103448</c:v>
                </c:pt>
                <c:pt idx="253">
                  <c:v>0.42574888463989802</c:v>
                </c:pt>
                <c:pt idx="254">
                  <c:v>0.42531120331950206</c:v>
                </c:pt>
                <c:pt idx="255">
                  <c:v>0.42467043314500941</c:v>
                </c:pt>
                <c:pt idx="256">
                  <c:v>0.42290748898678421</c:v>
                </c:pt>
                <c:pt idx="257">
                  <c:v>0.4219096965210955</c:v>
                </c:pt>
                <c:pt idx="258">
                  <c:v>0.42138103161397666</c:v>
                </c:pt>
                <c:pt idx="259">
                  <c:v>0.4206411258795934</c:v>
                </c:pt>
                <c:pt idx="260">
                  <c:v>0.42059219380888291</c:v>
                </c:pt>
                <c:pt idx="261">
                  <c:v>0.41978230004732608</c:v>
                </c:pt>
                <c:pt idx="262">
                  <c:v>0.41933788754598</c:v>
                </c:pt>
                <c:pt idx="263">
                  <c:v>0.41784338896020534</c:v>
                </c:pt>
                <c:pt idx="264">
                  <c:v>0.41771094402673348</c:v>
                </c:pt>
                <c:pt idx="265">
                  <c:v>0.4172473867595819</c:v>
                </c:pt>
                <c:pt idx="266">
                  <c:v>0.41481950601646611</c:v>
                </c:pt>
                <c:pt idx="267">
                  <c:v>0.41456799690042617</c:v>
                </c:pt>
                <c:pt idx="268">
                  <c:v>0.41448692152917505</c:v>
                </c:pt>
                <c:pt idx="269">
                  <c:v>0.41183959261616809</c:v>
                </c:pt>
                <c:pt idx="270">
                  <c:v>0.41054313099041534</c:v>
                </c:pt>
                <c:pt idx="271">
                  <c:v>0.40704906703524535</c:v>
                </c:pt>
                <c:pt idx="272">
                  <c:v>0.40588235294117647</c:v>
                </c:pt>
                <c:pt idx="273">
                  <c:v>0.4053974772660604</c:v>
                </c:pt>
                <c:pt idx="274">
                  <c:v>0.40332906530089629</c:v>
                </c:pt>
                <c:pt idx="275">
                  <c:v>0.4030710172744722</c:v>
                </c:pt>
                <c:pt idx="276">
                  <c:v>0.40290255701451277</c:v>
                </c:pt>
                <c:pt idx="277">
                  <c:v>0.40243902439024393</c:v>
                </c:pt>
                <c:pt idx="278">
                  <c:v>0.40168421052631581</c:v>
                </c:pt>
                <c:pt idx="279">
                  <c:v>0.40132145935076119</c:v>
                </c:pt>
                <c:pt idx="280">
                  <c:v>0.40016366612111293</c:v>
                </c:pt>
                <c:pt idx="281">
                  <c:v>0.39968321013727559</c:v>
                </c:pt>
                <c:pt idx="282">
                  <c:v>0.3995535714285714</c:v>
                </c:pt>
                <c:pt idx="283">
                  <c:v>0.3982275586049171</c:v>
                </c:pt>
                <c:pt idx="284">
                  <c:v>0.39705134722928315</c:v>
                </c:pt>
                <c:pt idx="285">
                  <c:v>0.39664378337147216</c:v>
                </c:pt>
                <c:pt idx="286">
                  <c:v>0.39564787339268054</c:v>
                </c:pt>
                <c:pt idx="287">
                  <c:v>0.39363057324840761</c:v>
                </c:pt>
                <c:pt idx="288">
                  <c:v>0.39344262295081966</c:v>
                </c:pt>
                <c:pt idx="289">
                  <c:v>0.39153439153439151</c:v>
                </c:pt>
                <c:pt idx="290">
                  <c:v>0.39092295957284517</c:v>
                </c:pt>
                <c:pt idx="291">
                  <c:v>0.3901209677419355</c:v>
                </c:pt>
                <c:pt idx="292">
                  <c:v>0.39012003693444136</c:v>
                </c:pt>
                <c:pt idx="293">
                  <c:v>0.39004149377593361</c:v>
                </c:pt>
                <c:pt idx="294">
                  <c:v>0.38899430740037949</c:v>
                </c:pt>
                <c:pt idx="295">
                  <c:v>0.38746803069053709</c:v>
                </c:pt>
                <c:pt idx="296">
                  <c:v>0.38674033149171266</c:v>
                </c:pt>
                <c:pt idx="297">
                  <c:v>0.38629441624365479</c:v>
                </c:pt>
                <c:pt idx="298">
                  <c:v>0.38593749999999999</c:v>
                </c:pt>
                <c:pt idx="299">
                  <c:v>0.3855149000377216</c:v>
                </c:pt>
                <c:pt idx="300">
                  <c:v>0.38527131782945734</c:v>
                </c:pt>
                <c:pt idx="301">
                  <c:v>0.38346613545816732</c:v>
                </c:pt>
                <c:pt idx="302">
                  <c:v>0.38323621694307486</c:v>
                </c:pt>
                <c:pt idx="303">
                  <c:v>0.38310412573673869</c:v>
                </c:pt>
                <c:pt idx="304">
                  <c:v>0.38195841716968482</c:v>
                </c:pt>
                <c:pt idx="305">
                  <c:v>0.38034188034188038</c:v>
                </c:pt>
                <c:pt idx="306">
                  <c:v>0.37999999999999995</c:v>
                </c:pt>
                <c:pt idx="307">
                  <c:v>0.37900812312954257</c:v>
                </c:pt>
                <c:pt idx="308">
                  <c:v>0.37883959044368604</c:v>
                </c:pt>
                <c:pt idx="309">
                  <c:v>0.37605633802816901</c:v>
                </c:pt>
                <c:pt idx="310">
                  <c:v>0.37586547972304651</c:v>
                </c:pt>
                <c:pt idx="311">
                  <c:v>0.37562189054726369</c:v>
                </c:pt>
                <c:pt idx="312">
                  <c:v>0.37524687294272546</c:v>
                </c:pt>
                <c:pt idx="313">
                  <c:v>0.37398373983739841</c:v>
                </c:pt>
                <c:pt idx="314">
                  <c:v>0.37386363636363634</c:v>
                </c:pt>
                <c:pt idx="315">
                  <c:v>0.37250786988457502</c:v>
                </c:pt>
                <c:pt idx="316">
                  <c:v>0.37175792507204608</c:v>
                </c:pt>
                <c:pt idx="317">
                  <c:v>0.37160940325497288</c:v>
                </c:pt>
                <c:pt idx="318">
                  <c:v>0.37157757496740546</c:v>
                </c:pt>
                <c:pt idx="319">
                  <c:v>0.37075537075537074</c:v>
                </c:pt>
                <c:pt idx="320">
                  <c:v>0.36869340232858994</c:v>
                </c:pt>
                <c:pt idx="321">
                  <c:v>0.36811440677966101</c:v>
                </c:pt>
                <c:pt idx="322">
                  <c:v>0.36781268524007116</c:v>
                </c:pt>
                <c:pt idx="323">
                  <c:v>0.36681222707423583</c:v>
                </c:pt>
                <c:pt idx="324">
                  <c:v>0.36604361370716509</c:v>
                </c:pt>
                <c:pt idx="325">
                  <c:v>0.3636991028295376</c:v>
                </c:pt>
                <c:pt idx="326">
                  <c:v>0.36331328594860579</c:v>
                </c:pt>
                <c:pt idx="327">
                  <c:v>0.36327933235149734</c:v>
                </c:pt>
                <c:pt idx="328">
                  <c:v>0.36097852028639621</c:v>
                </c:pt>
                <c:pt idx="329">
                  <c:v>0.36060100166944914</c:v>
                </c:pt>
                <c:pt idx="330">
                  <c:v>0.3605236656596173</c:v>
                </c:pt>
                <c:pt idx="331">
                  <c:v>0.35837284751684551</c:v>
                </c:pt>
                <c:pt idx="332">
                  <c:v>0.35805991440798862</c:v>
                </c:pt>
                <c:pt idx="333">
                  <c:v>0.35765472312703583</c:v>
                </c:pt>
                <c:pt idx="334">
                  <c:v>0.35681818181818181</c:v>
                </c:pt>
                <c:pt idx="335">
                  <c:v>0.35673930589184827</c:v>
                </c:pt>
                <c:pt idx="336">
                  <c:v>0.35551419264774314</c:v>
                </c:pt>
                <c:pt idx="337">
                  <c:v>0.35549738219895288</c:v>
                </c:pt>
                <c:pt idx="338">
                  <c:v>0.35416666666666669</c:v>
                </c:pt>
                <c:pt idx="339">
                  <c:v>0.35173824130879344</c:v>
                </c:pt>
                <c:pt idx="340">
                  <c:v>0.35046113306982873</c:v>
                </c:pt>
                <c:pt idx="341">
                  <c:v>0.35022406066873485</c:v>
                </c:pt>
                <c:pt idx="342">
                  <c:v>0.35021097046413502</c:v>
                </c:pt>
                <c:pt idx="343">
                  <c:v>0.34932632270785408</c:v>
                </c:pt>
                <c:pt idx="344">
                  <c:v>0.34823776959495006</c:v>
                </c:pt>
                <c:pt idx="345">
                  <c:v>0.34753268663011389</c:v>
                </c:pt>
                <c:pt idx="346">
                  <c:v>0.34692982456140348</c:v>
                </c:pt>
                <c:pt idx="347">
                  <c:v>0.3469162995594714</c:v>
                </c:pt>
                <c:pt idx="348">
                  <c:v>0.3464203233256351</c:v>
                </c:pt>
                <c:pt idx="349">
                  <c:v>0.3459958932238193</c:v>
                </c:pt>
                <c:pt idx="350">
                  <c:v>0.34520054078413698</c:v>
                </c:pt>
                <c:pt idx="351">
                  <c:v>0.34504540071061984</c:v>
                </c:pt>
                <c:pt idx="352">
                  <c:v>0.34443603330809996</c:v>
                </c:pt>
                <c:pt idx="353">
                  <c:v>0.34395848776871757</c:v>
                </c:pt>
                <c:pt idx="354">
                  <c:v>0.34180035650623886</c:v>
                </c:pt>
                <c:pt idx="355">
                  <c:v>0.34158948955416757</c:v>
                </c:pt>
                <c:pt idx="356">
                  <c:v>0.34003259098316135</c:v>
                </c:pt>
                <c:pt idx="357">
                  <c:v>0.33934154864815153</c:v>
                </c:pt>
                <c:pt idx="358">
                  <c:v>0.33870040253018974</c:v>
                </c:pt>
                <c:pt idx="359">
                  <c:v>0.33799999999999997</c:v>
                </c:pt>
                <c:pt idx="360">
                  <c:v>0.33779608650875387</c:v>
                </c:pt>
                <c:pt idx="361">
                  <c:v>0.33640552995391704</c:v>
                </c:pt>
                <c:pt idx="362">
                  <c:v>0.33586025049439688</c:v>
                </c:pt>
                <c:pt idx="363">
                  <c:v>0.33550651955867605</c:v>
                </c:pt>
                <c:pt idx="364">
                  <c:v>0.33462432223082883</c:v>
                </c:pt>
                <c:pt idx="365">
                  <c:v>0.33406916850625457</c:v>
                </c:pt>
                <c:pt idx="366">
                  <c:v>0.33366013071895423</c:v>
                </c:pt>
                <c:pt idx="367">
                  <c:v>0.33090769819992338</c:v>
                </c:pt>
                <c:pt idx="368">
                  <c:v>0.3296213808463252</c:v>
                </c:pt>
                <c:pt idx="369">
                  <c:v>0.32871972318339099</c:v>
                </c:pt>
                <c:pt idx="370">
                  <c:v>0.3281613653995345</c:v>
                </c:pt>
                <c:pt idx="371">
                  <c:v>0.32579787234042551</c:v>
                </c:pt>
                <c:pt idx="372">
                  <c:v>0.32537120723047125</c:v>
                </c:pt>
                <c:pt idx="373">
                  <c:v>0.32465277777777773</c:v>
                </c:pt>
                <c:pt idx="374">
                  <c:v>0.32456861133935905</c:v>
                </c:pt>
                <c:pt idx="375">
                  <c:v>0.32310177705977383</c:v>
                </c:pt>
                <c:pt idx="376">
                  <c:v>0.32269503546099293</c:v>
                </c:pt>
                <c:pt idx="377">
                  <c:v>0.32006048387096775</c:v>
                </c:pt>
                <c:pt idx="378">
                  <c:v>0.32</c:v>
                </c:pt>
                <c:pt idx="379">
                  <c:v>0.31992516370439666</c:v>
                </c:pt>
                <c:pt idx="380">
                  <c:v>0.31778425655976678</c:v>
                </c:pt>
                <c:pt idx="381">
                  <c:v>0.31732673267326728</c:v>
                </c:pt>
                <c:pt idx="382">
                  <c:v>0.31593038821954483</c:v>
                </c:pt>
                <c:pt idx="383">
                  <c:v>0.31442307692307692</c:v>
                </c:pt>
                <c:pt idx="384">
                  <c:v>0.31381553769613468</c:v>
                </c:pt>
                <c:pt idx="385">
                  <c:v>0.31113916061849162</c:v>
                </c:pt>
                <c:pt idx="386">
                  <c:v>0.3110639119521143</c:v>
                </c:pt>
                <c:pt idx="387">
                  <c:v>0.30888030888030887</c:v>
                </c:pt>
                <c:pt idx="388">
                  <c:v>0.30722891566265054</c:v>
                </c:pt>
                <c:pt idx="389">
                  <c:v>0.30603448275862066</c:v>
                </c:pt>
                <c:pt idx="390">
                  <c:v>0.30593900481540931</c:v>
                </c:pt>
                <c:pt idx="391">
                  <c:v>0.30577576443941112</c:v>
                </c:pt>
                <c:pt idx="392">
                  <c:v>0.30418604651162795</c:v>
                </c:pt>
                <c:pt idx="393">
                  <c:v>0.30254134731746674</c:v>
                </c:pt>
                <c:pt idx="394">
                  <c:v>0.30232558139534882</c:v>
                </c:pt>
                <c:pt idx="395">
                  <c:v>0.30051432770022041</c:v>
                </c:pt>
                <c:pt idx="396">
                  <c:v>0.29950900163666122</c:v>
                </c:pt>
                <c:pt idx="397">
                  <c:v>0.29873949579831932</c:v>
                </c:pt>
                <c:pt idx="398">
                  <c:v>0.29806120065405278</c:v>
                </c:pt>
                <c:pt idx="399">
                  <c:v>0.29672225416906267</c:v>
                </c:pt>
                <c:pt idx="400">
                  <c:v>0.29459901800327332</c:v>
                </c:pt>
                <c:pt idx="401">
                  <c:v>0.29452054794520549</c:v>
                </c:pt>
                <c:pt idx="402">
                  <c:v>0.29289940828402372</c:v>
                </c:pt>
                <c:pt idx="403">
                  <c:v>0.29185317815577438</c:v>
                </c:pt>
                <c:pt idx="404">
                  <c:v>0.28985507246376813</c:v>
                </c:pt>
                <c:pt idx="405">
                  <c:v>0.2890625</c:v>
                </c:pt>
                <c:pt idx="406">
                  <c:v>0.28851540616246496</c:v>
                </c:pt>
                <c:pt idx="407">
                  <c:v>0.28839779005524863</c:v>
                </c:pt>
                <c:pt idx="408">
                  <c:v>0.28728414442700156</c:v>
                </c:pt>
                <c:pt idx="409">
                  <c:v>0.28610108303249099</c:v>
                </c:pt>
                <c:pt idx="410">
                  <c:v>0.28448275862068967</c:v>
                </c:pt>
                <c:pt idx="411">
                  <c:v>0.28444444444444444</c:v>
                </c:pt>
                <c:pt idx="412">
                  <c:v>0.28311362209667296</c:v>
                </c:pt>
                <c:pt idx="413">
                  <c:v>0.28307392996108954</c:v>
                </c:pt>
                <c:pt idx="414">
                  <c:v>0.28287841191066998</c:v>
                </c:pt>
                <c:pt idx="415">
                  <c:v>0.28178694158075596</c:v>
                </c:pt>
                <c:pt idx="416">
                  <c:v>0.28070175438596495</c:v>
                </c:pt>
                <c:pt idx="417">
                  <c:v>0.28031037827352084</c:v>
                </c:pt>
                <c:pt idx="418">
                  <c:v>0.2802037845705968</c:v>
                </c:pt>
                <c:pt idx="419">
                  <c:v>0.28001993024414551</c:v>
                </c:pt>
                <c:pt idx="420">
                  <c:v>0.27832655432887854</c:v>
                </c:pt>
                <c:pt idx="421">
                  <c:v>0.27828241123038816</c:v>
                </c:pt>
                <c:pt idx="422">
                  <c:v>0.27777777777777779</c:v>
                </c:pt>
                <c:pt idx="423">
                  <c:v>0.27687983134223471</c:v>
                </c:pt>
                <c:pt idx="424">
                  <c:v>0.27666975881261596</c:v>
                </c:pt>
                <c:pt idx="425">
                  <c:v>0.27439886845827444</c:v>
                </c:pt>
                <c:pt idx="426">
                  <c:v>0.27401960784313723</c:v>
                </c:pt>
                <c:pt idx="427">
                  <c:v>0.27386934673366836</c:v>
                </c:pt>
                <c:pt idx="428">
                  <c:v>0.27385287691187182</c:v>
                </c:pt>
                <c:pt idx="429">
                  <c:v>0.27238391468562539</c:v>
                </c:pt>
                <c:pt idx="430">
                  <c:v>0.27237354085603116</c:v>
                </c:pt>
                <c:pt idx="431">
                  <c:v>0.2723378941106484</c:v>
                </c:pt>
                <c:pt idx="432">
                  <c:v>0.27185314685314688</c:v>
                </c:pt>
                <c:pt idx="433">
                  <c:v>0.27155172413793105</c:v>
                </c:pt>
                <c:pt idx="434">
                  <c:v>0.26666666666666666</c:v>
                </c:pt>
                <c:pt idx="435">
                  <c:v>0.26559356136820922</c:v>
                </c:pt>
                <c:pt idx="436">
                  <c:v>0.26455026455026454</c:v>
                </c:pt>
                <c:pt idx="437">
                  <c:v>0.26439790575916228</c:v>
                </c:pt>
                <c:pt idx="438">
                  <c:v>0.26421886249100074</c:v>
                </c:pt>
                <c:pt idx="439">
                  <c:v>0.26409591704471808</c:v>
                </c:pt>
                <c:pt idx="440">
                  <c:v>0.26401299756295693</c:v>
                </c:pt>
                <c:pt idx="441">
                  <c:v>0.26340326340326342</c:v>
                </c:pt>
                <c:pt idx="442">
                  <c:v>0.26304579339723105</c:v>
                </c:pt>
                <c:pt idx="443">
                  <c:v>0.26050420168067229</c:v>
                </c:pt>
                <c:pt idx="444">
                  <c:v>0.25850340136054423</c:v>
                </c:pt>
                <c:pt idx="445">
                  <c:v>0.25690890481064482</c:v>
                </c:pt>
                <c:pt idx="446">
                  <c:v>0.256140350877193</c:v>
                </c:pt>
                <c:pt idx="447">
                  <c:v>0.25590361445783133</c:v>
                </c:pt>
                <c:pt idx="448">
                  <c:v>0.25546806649168852</c:v>
                </c:pt>
                <c:pt idx="449">
                  <c:v>0.25516291877007802</c:v>
                </c:pt>
                <c:pt idx="450">
                  <c:v>0.25500812127774775</c:v>
                </c:pt>
                <c:pt idx="451">
                  <c:v>0.25329280648429586</c:v>
                </c:pt>
                <c:pt idx="452">
                  <c:v>0.25100036376864315</c:v>
                </c:pt>
                <c:pt idx="453">
                  <c:v>0.25096899224806202</c:v>
                </c:pt>
                <c:pt idx="454">
                  <c:v>0.25038167938931294</c:v>
                </c:pt>
                <c:pt idx="455">
                  <c:v>0.25</c:v>
                </c:pt>
                <c:pt idx="456">
                  <c:v>0.2488188976377953</c:v>
                </c:pt>
                <c:pt idx="457">
                  <c:v>0.24826989619377163</c:v>
                </c:pt>
                <c:pt idx="458">
                  <c:v>0.24819102749638206</c:v>
                </c:pt>
                <c:pt idx="459">
                  <c:v>0.24720607957085383</c:v>
                </c:pt>
                <c:pt idx="460">
                  <c:v>0.24675324675324675</c:v>
                </c:pt>
                <c:pt idx="461">
                  <c:v>0.24618149146451032</c:v>
                </c:pt>
                <c:pt idx="462">
                  <c:v>0.24501424501424499</c:v>
                </c:pt>
                <c:pt idx="463">
                  <c:v>0.24344569288389512</c:v>
                </c:pt>
                <c:pt idx="464">
                  <c:v>0.24253164556962026</c:v>
                </c:pt>
                <c:pt idx="465">
                  <c:v>0.2424969987995198</c:v>
                </c:pt>
                <c:pt idx="466">
                  <c:v>0.24160401002506268</c:v>
                </c:pt>
                <c:pt idx="467">
                  <c:v>0.23753280839895013</c:v>
                </c:pt>
                <c:pt idx="468">
                  <c:v>0.2374821173104435</c:v>
                </c:pt>
                <c:pt idx="469">
                  <c:v>0.23733719247467439</c:v>
                </c:pt>
                <c:pt idx="470">
                  <c:v>0.23686553873552985</c:v>
                </c:pt>
                <c:pt idx="471">
                  <c:v>0.23558897243107768</c:v>
                </c:pt>
                <c:pt idx="472">
                  <c:v>0.23526745240253852</c:v>
                </c:pt>
                <c:pt idx="473">
                  <c:v>0.23501762632197418</c:v>
                </c:pt>
                <c:pt idx="474">
                  <c:v>0.23363286264441588</c:v>
                </c:pt>
                <c:pt idx="475">
                  <c:v>0.23299888517279818</c:v>
                </c:pt>
                <c:pt idx="476">
                  <c:v>0.23268698060941828</c:v>
                </c:pt>
                <c:pt idx="477">
                  <c:v>0.23083623693379793</c:v>
                </c:pt>
                <c:pt idx="478">
                  <c:v>0.22905982905982908</c:v>
                </c:pt>
                <c:pt idx="479">
                  <c:v>0.22804972804972809</c:v>
                </c:pt>
                <c:pt idx="480">
                  <c:v>0.22803617571059429</c:v>
                </c:pt>
                <c:pt idx="481">
                  <c:v>0.22744599745870392</c:v>
                </c:pt>
                <c:pt idx="482">
                  <c:v>0.22720694645441389</c:v>
                </c:pt>
                <c:pt idx="483">
                  <c:v>0.22708333333333336</c:v>
                </c:pt>
                <c:pt idx="484">
                  <c:v>0.22526636225266361</c:v>
                </c:pt>
                <c:pt idx="485">
                  <c:v>0.22455089820359284</c:v>
                </c:pt>
                <c:pt idx="486">
                  <c:v>0.2228889841405915</c:v>
                </c:pt>
                <c:pt idx="487">
                  <c:v>0.22244488977955912</c:v>
                </c:pt>
                <c:pt idx="488">
                  <c:v>0.22028688524590165</c:v>
                </c:pt>
                <c:pt idx="489">
                  <c:v>0.22009132420091326</c:v>
                </c:pt>
                <c:pt idx="490">
                  <c:v>0.21948569358927925</c:v>
                </c:pt>
                <c:pt idx="491">
                  <c:v>0.21887824897400823</c:v>
                </c:pt>
                <c:pt idx="492">
                  <c:v>0.2171066986689941</c:v>
                </c:pt>
                <c:pt idx="493">
                  <c:v>0.2151394422310757</c:v>
                </c:pt>
                <c:pt idx="494">
                  <c:v>0.21457308895842647</c:v>
                </c:pt>
                <c:pt idx="495">
                  <c:v>0.2115494568324757</c:v>
                </c:pt>
                <c:pt idx="496">
                  <c:v>0.21138601969733364</c:v>
                </c:pt>
                <c:pt idx="497">
                  <c:v>0.20934959349593496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842048"/>
        <c:axId val="67840256"/>
      </c:lineChart>
      <c:catAx>
        <c:axId val="6783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7838720"/>
        <c:crosses val="autoZero"/>
        <c:auto val="1"/>
        <c:lblAlgn val="ctr"/>
        <c:lblOffset val="100"/>
        <c:noMultiLvlLbl val="0"/>
      </c:catAx>
      <c:valAx>
        <c:axId val="67838720"/>
        <c:scaling>
          <c:orientation val="minMax"/>
        </c:scaling>
        <c:delete val="0"/>
        <c:axPos val="l"/>
        <c:majorGridlines/>
        <c:numFmt formatCode="_ * #,##0.0_ ;_ * \-#,##0.0_ ;_ * &quot;-&quot;??_ ;_ @_ " sourceLinked="1"/>
        <c:majorTickMark val="out"/>
        <c:minorTickMark val="none"/>
        <c:tickLblPos val="nextTo"/>
        <c:crossAx val="67836928"/>
        <c:crosses val="autoZero"/>
        <c:crossBetween val="between"/>
      </c:valAx>
      <c:valAx>
        <c:axId val="678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crossAx val="67842048"/>
        <c:crosses val="max"/>
        <c:crossBetween val="between"/>
      </c:valAx>
      <c:catAx>
        <c:axId val="67842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840256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'Maskinomkostn grovfoder'!$A$86</c:f>
              <c:strCache>
                <c:ptCount val="1"/>
                <c:pt idx="0">
                  <c:v>Maskinomkostninger inkl. arbejde</c:v>
                </c:pt>
              </c:strCache>
            </c:strRef>
          </c:tx>
          <c:marker>
            <c:symbol val="none"/>
          </c:marker>
          <c:trendline>
            <c:spPr>
              <a:ln w="19050">
                <a:solidFill>
                  <a:srgbClr val="FFFF00"/>
                </a:solidFill>
              </a:ln>
            </c:spPr>
            <c:trendlineType val="poly"/>
            <c:order val="2"/>
            <c:forward val="2"/>
            <c:dispRSqr val="0"/>
            <c:dispEq val="0"/>
          </c:trendline>
          <c:cat>
            <c:numRef>
              <c:f>'Maskinomkostn grovfoder'!$B$84:$OU$84</c:f>
              <c:numCache>
                <c:formatCode>General</c:formatCode>
                <c:ptCount val="410"/>
              </c:numCache>
            </c:numRef>
          </c:cat>
          <c:val>
            <c:numRef>
              <c:f>'Maskinomkostn grovfoder'!$B$86:$OU$86</c:f>
              <c:numCache>
                <c:formatCode>_ * #,##0.0_ ;_ * \-#,##0.0_ ;_ * "-"??_ ;_ @_ </c:formatCode>
                <c:ptCount val="410"/>
                <c:pt idx="0">
                  <c:v>3454</c:v>
                </c:pt>
                <c:pt idx="1">
                  <c:v>9180.7338924895157</c:v>
                </c:pt>
                <c:pt idx="2">
                  <c:v>4245.4949999999999</c:v>
                </c:pt>
                <c:pt idx="3">
                  <c:v>6535.2785834738615</c:v>
                </c:pt>
                <c:pt idx="4">
                  <c:v>6533.0454093268454</c:v>
                </c:pt>
                <c:pt idx="5">
                  <c:v>3031.2517972178134</c:v>
                </c:pt>
                <c:pt idx="6">
                  <c:v>9545.5885100265659</c:v>
                </c:pt>
                <c:pt idx="7">
                  <c:v>9753.9649236148052</c:v>
                </c:pt>
                <c:pt idx="8">
                  <c:v>5467.3493698368993</c:v>
                </c:pt>
                <c:pt idx="9">
                  <c:v>5975.763544179581</c:v>
                </c:pt>
                <c:pt idx="10">
                  <c:v>10227.498177830075</c:v>
                </c:pt>
                <c:pt idx="11">
                  <c:v>9563.2805674861993</c:v>
                </c:pt>
                <c:pt idx="12">
                  <c:v>8183.3006799222949</c:v>
                </c:pt>
                <c:pt idx="13">
                  <c:v>6775.9987606692384</c:v>
                </c:pt>
                <c:pt idx="14">
                  <c:v>7773.8568562335686</c:v>
                </c:pt>
                <c:pt idx="15">
                  <c:v>8292.7413227812322</c:v>
                </c:pt>
                <c:pt idx="16">
                  <c:v>3913.0863457783612</c:v>
                </c:pt>
                <c:pt idx="17">
                  <c:v>5187.5348031138128</c:v>
                </c:pt>
                <c:pt idx="18">
                  <c:v>7678.8113244751848</c:v>
                </c:pt>
                <c:pt idx="19">
                  <c:v>3979.4763080922976</c:v>
                </c:pt>
                <c:pt idx="20">
                  <c:v>8517.4042528997052</c:v>
                </c:pt>
                <c:pt idx="21">
                  <c:v>5912.909474070002</c:v>
                </c:pt>
                <c:pt idx="22">
                  <c:v>6387.3778645606417</c:v>
                </c:pt>
                <c:pt idx="23">
                  <c:v>3561.6156155351255</c:v>
                </c:pt>
                <c:pt idx="24">
                  <c:v>5185.3691277935077</c:v>
                </c:pt>
                <c:pt idx="25">
                  <c:v>7175.8404741744289</c:v>
                </c:pt>
                <c:pt idx="26">
                  <c:v>4053</c:v>
                </c:pt>
                <c:pt idx="27">
                  <c:v>5792</c:v>
                </c:pt>
                <c:pt idx="28">
                  <c:v>8895.2300469483562</c:v>
                </c:pt>
                <c:pt idx="29">
                  <c:v>6343.7879873036545</c:v>
                </c:pt>
                <c:pt idx="30">
                  <c:v>8359.0829355476126</c:v>
                </c:pt>
                <c:pt idx="31">
                  <c:v>5555.9247497930619</c:v>
                </c:pt>
                <c:pt idx="32">
                  <c:v>5170.6753652708685</c:v>
                </c:pt>
                <c:pt idx="33">
                  <c:v>8228.2619309152742</c:v>
                </c:pt>
                <c:pt idx="34">
                  <c:v>4100.5344697367045</c:v>
                </c:pt>
                <c:pt idx="35">
                  <c:v>5770.1597795372518</c:v>
                </c:pt>
                <c:pt idx="36">
                  <c:v>6152.0548678028872</c:v>
                </c:pt>
                <c:pt idx="37">
                  <c:v>8734.4899942824468</c:v>
                </c:pt>
                <c:pt idx="38">
                  <c:v>8603.5929528246943</c:v>
                </c:pt>
                <c:pt idx="39">
                  <c:v>7534.2978208232444</c:v>
                </c:pt>
                <c:pt idx="40">
                  <c:v>4676.4325746399118</c:v>
                </c:pt>
                <c:pt idx="41">
                  <c:v>8076.5671726510427</c:v>
                </c:pt>
                <c:pt idx="42">
                  <c:v>4266.0801844689076</c:v>
                </c:pt>
                <c:pt idx="43">
                  <c:v>6615.8553911524959</c:v>
                </c:pt>
                <c:pt idx="44">
                  <c:v>6128.1632435580914</c:v>
                </c:pt>
                <c:pt idx="45">
                  <c:v>10797.381074281679</c:v>
                </c:pt>
                <c:pt idx="46">
                  <c:v>5045</c:v>
                </c:pt>
                <c:pt idx="47">
                  <c:v>6312.9681619068597</c:v>
                </c:pt>
                <c:pt idx="48">
                  <c:v>7837.139505411129</c:v>
                </c:pt>
                <c:pt idx="49">
                  <c:v>4460.2886613986911</c:v>
                </c:pt>
                <c:pt idx="50">
                  <c:v>4249.430916421069</c:v>
                </c:pt>
                <c:pt idx="51">
                  <c:v>4007.7308989780972</c:v>
                </c:pt>
                <c:pt idx="52">
                  <c:v>10177.521061371108</c:v>
                </c:pt>
                <c:pt idx="53">
                  <c:v>7273.3539156326888</c:v>
                </c:pt>
                <c:pt idx="54">
                  <c:v>7586.6905849016257</c:v>
                </c:pt>
                <c:pt idx="55">
                  <c:v>4846.5650379846447</c:v>
                </c:pt>
                <c:pt idx="56">
                  <c:v>8444.4570426241007</c:v>
                </c:pt>
                <c:pt idx="57">
                  <c:v>4394.9146304845553</c:v>
                </c:pt>
                <c:pt idx="58">
                  <c:v>5575.5294957183633</c:v>
                </c:pt>
                <c:pt idx="59">
                  <c:v>4739.5889424171501</c:v>
                </c:pt>
                <c:pt idx="60">
                  <c:v>2887.6400533812994</c:v>
                </c:pt>
                <c:pt idx="61">
                  <c:v>9701.9922039292196</c:v>
                </c:pt>
                <c:pt idx="62">
                  <c:v>11076.332374806649</c:v>
                </c:pt>
                <c:pt idx="63">
                  <c:v>6243.3209077364572</c:v>
                </c:pt>
                <c:pt idx="64">
                  <c:v>5099.4806458016274</c:v>
                </c:pt>
                <c:pt idx="65">
                  <c:v>4942.2083585909613</c:v>
                </c:pt>
                <c:pt idx="66">
                  <c:v>9750.6259320629651</c:v>
                </c:pt>
                <c:pt idx="67">
                  <c:v>5724.1739338898915</c:v>
                </c:pt>
                <c:pt idx="68">
                  <c:v>8378.5103757711713</c:v>
                </c:pt>
                <c:pt idx="69">
                  <c:v>3954.0313359869633</c:v>
                </c:pt>
                <c:pt idx="70">
                  <c:v>4309.358354151359</c:v>
                </c:pt>
                <c:pt idx="71">
                  <c:v>8196.4522300446588</c:v>
                </c:pt>
                <c:pt idx="72">
                  <c:v>4544.6782956673424</c:v>
                </c:pt>
                <c:pt idx="73">
                  <c:v>7464.0602434312477</c:v>
                </c:pt>
                <c:pt idx="74">
                  <c:v>5634.3932675356764</c:v>
                </c:pt>
                <c:pt idx="75">
                  <c:v>4898.2541992233191</c:v>
                </c:pt>
                <c:pt idx="76">
                  <c:v>6637.2212343131278</c:v>
                </c:pt>
                <c:pt idx="77">
                  <c:v>5891</c:v>
                </c:pt>
                <c:pt idx="78">
                  <c:v>5526.2540917783608</c:v>
                </c:pt>
                <c:pt idx="79">
                  <c:v>5226.1564671436527</c:v>
                </c:pt>
                <c:pt idx="80">
                  <c:v>5324.1956338217506</c:v>
                </c:pt>
                <c:pt idx="81">
                  <c:v>6663.1203383804777</c:v>
                </c:pt>
                <c:pt idx="82">
                  <c:v>7882.8761612509979</c:v>
                </c:pt>
                <c:pt idx="83">
                  <c:v>7842.6991303773866</c:v>
                </c:pt>
                <c:pt idx="84">
                  <c:v>6633.4252746033508</c:v>
                </c:pt>
                <c:pt idx="85">
                  <c:v>7522.4069644973015</c:v>
                </c:pt>
                <c:pt idx="86">
                  <c:v>4313.2375740175848</c:v>
                </c:pt>
                <c:pt idx="87">
                  <c:v>5487.0132619929573</c:v>
                </c:pt>
                <c:pt idx="88">
                  <c:v>8085.6775513459133</c:v>
                </c:pt>
                <c:pt idx="89">
                  <c:v>7729.78930999566</c:v>
                </c:pt>
                <c:pt idx="90">
                  <c:v>3981.7744850369218</c:v>
                </c:pt>
                <c:pt idx="91">
                  <c:v>6105.5958934307491</c:v>
                </c:pt>
                <c:pt idx="92">
                  <c:v>6059.6586654551793</c:v>
                </c:pt>
                <c:pt idx="93">
                  <c:v>8684.9730612244894</c:v>
                </c:pt>
                <c:pt idx="94">
                  <c:v>5452.8879840082918</c:v>
                </c:pt>
                <c:pt idx="95">
                  <c:v>7176.2479324115247</c:v>
                </c:pt>
                <c:pt idx="96">
                  <c:v>10530.207402706923</c:v>
                </c:pt>
                <c:pt idx="97">
                  <c:v>2367.6331116848651</c:v>
                </c:pt>
                <c:pt idx="98">
                  <c:v>6140.0025369296236</c:v>
                </c:pt>
                <c:pt idx="99">
                  <c:v>6614.8766034838136</c:v>
                </c:pt>
                <c:pt idx="100">
                  <c:v>4725.463525555524</c:v>
                </c:pt>
                <c:pt idx="101">
                  <c:v>10401.869885612996</c:v>
                </c:pt>
                <c:pt idx="102">
                  <c:v>6163.3416495375131</c:v>
                </c:pt>
                <c:pt idx="103">
                  <c:v>6023.7815391534095</c:v>
                </c:pt>
                <c:pt idx="104">
                  <c:v>4263.9932813050109</c:v>
                </c:pt>
                <c:pt idx="105">
                  <c:v>7496.3234241583732</c:v>
                </c:pt>
                <c:pt idx="106">
                  <c:v>4456.3799368088467</c:v>
                </c:pt>
                <c:pt idx="107">
                  <c:v>6026.0963334985245</c:v>
                </c:pt>
                <c:pt idx="108">
                  <c:v>5193.3995778905937</c:v>
                </c:pt>
                <c:pt idx="109">
                  <c:v>4804.7109405068159</c:v>
                </c:pt>
                <c:pt idx="110">
                  <c:v>6215.7555229680684</c:v>
                </c:pt>
                <c:pt idx="111">
                  <c:v>6026.836645246789</c:v>
                </c:pt>
                <c:pt idx="112">
                  <c:v>6485.1269176939222</c:v>
                </c:pt>
                <c:pt idx="113">
                  <c:v>8038.110097964829</c:v>
                </c:pt>
                <c:pt idx="114">
                  <c:v>6930.782414608213</c:v>
                </c:pt>
                <c:pt idx="115">
                  <c:v>5534.303283238828</c:v>
                </c:pt>
                <c:pt idx="116">
                  <c:v>5322.6320206698365</c:v>
                </c:pt>
                <c:pt idx="117">
                  <c:v>8396.9366301125901</c:v>
                </c:pt>
                <c:pt idx="118">
                  <c:v>7810.1522376038847</c:v>
                </c:pt>
                <c:pt idx="119">
                  <c:v>3382.6397925260649</c:v>
                </c:pt>
                <c:pt idx="120">
                  <c:v>5987.232193356208</c:v>
                </c:pt>
                <c:pt idx="121">
                  <c:v>5811.8346474776081</c:v>
                </c:pt>
                <c:pt idx="122">
                  <c:v>5983.7622965290775</c:v>
                </c:pt>
                <c:pt idx="123">
                  <c:v>8797</c:v>
                </c:pt>
                <c:pt idx="124">
                  <c:v>3567.6201967096908</c:v>
                </c:pt>
                <c:pt idx="125">
                  <c:v>4371.8032421239877</c:v>
                </c:pt>
                <c:pt idx="126">
                  <c:v>5954.1287160025304</c:v>
                </c:pt>
                <c:pt idx="127">
                  <c:v>6390.535443466486</c:v>
                </c:pt>
                <c:pt idx="128">
                  <c:v>5710.6518558129355</c:v>
                </c:pt>
                <c:pt idx="129">
                  <c:v>5078.897482217455</c:v>
                </c:pt>
                <c:pt idx="130">
                  <c:v>3731.333103174466</c:v>
                </c:pt>
                <c:pt idx="131">
                  <c:v>7003.8999282277873</c:v>
                </c:pt>
                <c:pt idx="132">
                  <c:v>4817.6684321953517</c:v>
                </c:pt>
                <c:pt idx="133">
                  <c:v>5875.9705195191373</c:v>
                </c:pt>
                <c:pt idx="134">
                  <c:v>5996.3963116296572</c:v>
                </c:pt>
                <c:pt idx="135">
                  <c:v>7181.6643972003294</c:v>
                </c:pt>
                <c:pt idx="136">
                  <c:v>5017.5645239246014</c:v>
                </c:pt>
                <c:pt idx="137">
                  <c:v>5595.6899152255819</c:v>
                </c:pt>
                <c:pt idx="138">
                  <c:v>7035.6067919551597</c:v>
                </c:pt>
                <c:pt idx="139">
                  <c:v>6281.1416795755149</c:v>
                </c:pt>
                <c:pt idx="140">
                  <c:v>3984.4783657628363</c:v>
                </c:pt>
                <c:pt idx="141">
                  <c:v>6446.6972851186883</c:v>
                </c:pt>
                <c:pt idx="142">
                  <c:v>6515.2523627789878</c:v>
                </c:pt>
                <c:pt idx="143">
                  <c:v>3366.8991498620489</c:v>
                </c:pt>
                <c:pt idx="144">
                  <c:v>3373.4748930396436</c:v>
                </c:pt>
                <c:pt idx="145">
                  <c:v>5819.6018952971399</c:v>
                </c:pt>
                <c:pt idx="146">
                  <c:v>9474.3930688870896</c:v>
                </c:pt>
                <c:pt idx="147">
                  <c:v>4337.6011718355394</c:v>
                </c:pt>
                <c:pt idx="148">
                  <c:v>7969.3394097954824</c:v>
                </c:pt>
                <c:pt idx="149">
                  <c:v>8548.1067237084844</c:v>
                </c:pt>
                <c:pt idx="150">
                  <c:v>7770</c:v>
                </c:pt>
                <c:pt idx="151">
                  <c:v>8001.8028227615741</c:v>
                </c:pt>
                <c:pt idx="152">
                  <c:v>5448.5226865390059</c:v>
                </c:pt>
                <c:pt idx="153">
                  <c:v>6573.7017636684304</c:v>
                </c:pt>
                <c:pt idx="154">
                  <c:v>10669.018535905745</c:v>
                </c:pt>
                <c:pt idx="155">
                  <c:v>6292.3797031892418</c:v>
                </c:pt>
                <c:pt idx="156">
                  <c:v>5118.9128518829912</c:v>
                </c:pt>
                <c:pt idx="157">
                  <c:v>4541.0446185448809</c:v>
                </c:pt>
                <c:pt idx="158">
                  <c:v>4806.9275567001741</c:v>
                </c:pt>
                <c:pt idx="159">
                  <c:v>6465.3979726409971</c:v>
                </c:pt>
                <c:pt idx="160">
                  <c:v>4844.2084810405104</c:v>
                </c:pt>
                <c:pt idx="161">
                  <c:v>5490.0154446948627</c:v>
                </c:pt>
                <c:pt idx="162">
                  <c:v>6420.1161038737764</c:v>
                </c:pt>
                <c:pt idx="163">
                  <c:v>10301.76790625588</c:v>
                </c:pt>
                <c:pt idx="164">
                  <c:v>7530.8678771893146</c:v>
                </c:pt>
                <c:pt idx="165">
                  <c:v>5894.6357225251677</c:v>
                </c:pt>
                <c:pt idx="166">
                  <c:v>5426.6400925925927</c:v>
                </c:pt>
                <c:pt idx="167">
                  <c:v>6349.9652334708971</c:v>
                </c:pt>
                <c:pt idx="168">
                  <c:v>4394.5103529247881</c:v>
                </c:pt>
                <c:pt idx="169">
                  <c:v>7351.734142267971</c:v>
                </c:pt>
                <c:pt idx="170">
                  <c:v>5396.7266855282123</c:v>
                </c:pt>
                <c:pt idx="171">
                  <c:v>5538.6789818432544</c:v>
                </c:pt>
                <c:pt idx="172">
                  <c:v>5961.8503633784057</c:v>
                </c:pt>
                <c:pt idx="173">
                  <c:v>3485.53248111943</c:v>
                </c:pt>
                <c:pt idx="174">
                  <c:v>6384.4138964022923</c:v>
                </c:pt>
                <c:pt idx="175">
                  <c:v>3912.3894736842103</c:v>
                </c:pt>
                <c:pt idx="176">
                  <c:v>5233.5584689091565</c:v>
                </c:pt>
                <c:pt idx="177">
                  <c:v>6056.7993524199046</c:v>
                </c:pt>
                <c:pt idx="178">
                  <c:v>5020.1292261760673</c:v>
                </c:pt>
                <c:pt idx="179">
                  <c:v>4461.7391001653468</c:v>
                </c:pt>
                <c:pt idx="180">
                  <c:v>5619.0012517882687</c:v>
                </c:pt>
                <c:pt idx="181">
                  <c:v>6937.2894746560796</c:v>
                </c:pt>
                <c:pt idx="182">
                  <c:v>6406.0184706417222</c:v>
                </c:pt>
                <c:pt idx="183">
                  <c:v>3681.3752998971781</c:v>
                </c:pt>
                <c:pt idx="184">
                  <c:v>7727.6431747189854</c:v>
                </c:pt>
                <c:pt idx="185">
                  <c:v>2983.2666896025607</c:v>
                </c:pt>
                <c:pt idx="186">
                  <c:v>5370.9439356108451</c:v>
                </c:pt>
                <c:pt idx="187">
                  <c:v>6448.0556997574568</c:v>
                </c:pt>
                <c:pt idx="188">
                  <c:v>6448.5318370592913</c:v>
                </c:pt>
                <c:pt idx="189">
                  <c:v>3256.9107681565497</c:v>
                </c:pt>
                <c:pt idx="190">
                  <c:v>6168.6425314608787</c:v>
                </c:pt>
                <c:pt idx="191">
                  <c:v>8843.7093541248396</c:v>
                </c:pt>
                <c:pt idx="192">
                  <c:v>6999.8661996095097</c:v>
                </c:pt>
                <c:pt idx="193">
                  <c:v>6220.3993561959087</c:v>
                </c:pt>
                <c:pt idx="194">
                  <c:v>6474.1592919266868</c:v>
                </c:pt>
                <c:pt idx="195">
                  <c:v>4395.7524021723993</c:v>
                </c:pt>
                <c:pt idx="196">
                  <c:v>9514.5063980397499</c:v>
                </c:pt>
                <c:pt idx="197">
                  <c:v>6459.0188653353071</c:v>
                </c:pt>
                <c:pt idx="198">
                  <c:v>4106</c:v>
                </c:pt>
                <c:pt idx="199">
                  <c:v>8857.8162970106077</c:v>
                </c:pt>
                <c:pt idx="200">
                  <c:v>5447.6118474438736</c:v>
                </c:pt>
                <c:pt idx="201">
                  <c:v>7185.4552212632807</c:v>
                </c:pt>
                <c:pt idx="202">
                  <c:v>5679.0887302396741</c:v>
                </c:pt>
                <c:pt idx="203">
                  <c:v>4152.6977629045568</c:v>
                </c:pt>
                <c:pt idx="204">
                  <c:v>6192.4097053890919</c:v>
                </c:pt>
                <c:pt idx="205">
                  <c:v>5807.4561928425546</c:v>
                </c:pt>
                <c:pt idx="206">
                  <c:v>3354.0044817760891</c:v>
                </c:pt>
                <c:pt idx="207">
                  <c:v>2844.856681524167</c:v>
                </c:pt>
                <c:pt idx="208">
                  <c:v>4235.4983049482626</c:v>
                </c:pt>
                <c:pt idx="209">
                  <c:v>5874.77930766795</c:v>
                </c:pt>
                <c:pt idx="210">
                  <c:v>6869.67024394702</c:v>
                </c:pt>
                <c:pt idx="211">
                  <c:v>4550.6043870385438</c:v>
                </c:pt>
                <c:pt idx="212">
                  <c:v>6378.8950253039629</c:v>
                </c:pt>
                <c:pt idx="213">
                  <c:v>4181</c:v>
                </c:pt>
                <c:pt idx="214">
                  <c:v>6613.3946121806903</c:v>
                </c:pt>
                <c:pt idx="215">
                  <c:v>8320.2054627560665</c:v>
                </c:pt>
                <c:pt idx="216">
                  <c:v>5636.5418468903536</c:v>
                </c:pt>
                <c:pt idx="217">
                  <c:v>3581.0771028037384</c:v>
                </c:pt>
                <c:pt idx="218">
                  <c:v>13582.551441723293</c:v>
                </c:pt>
                <c:pt idx="219">
                  <c:v>5832.5235893522467</c:v>
                </c:pt>
                <c:pt idx="220">
                  <c:v>4520.3524256651017</c:v>
                </c:pt>
                <c:pt idx="221">
                  <c:v>2462.796321156402</c:v>
                </c:pt>
                <c:pt idx="222">
                  <c:v>6381.6396230790551</c:v>
                </c:pt>
                <c:pt idx="223">
                  <c:v>3528.4452559277615</c:v>
                </c:pt>
                <c:pt idx="224">
                  <c:v>7295.2183012504938</c:v>
                </c:pt>
                <c:pt idx="225">
                  <c:v>4691.6037301992847</c:v>
                </c:pt>
                <c:pt idx="226">
                  <c:v>4772.9548179909616</c:v>
                </c:pt>
                <c:pt idx="227">
                  <c:v>7303.6753720238094</c:v>
                </c:pt>
                <c:pt idx="228">
                  <c:v>6014.846479976236</c:v>
                </c:pt>
                <c:pt idx="229">
                  <c:v>5340.199876985097</c:v>
                </c:pt>
                <c:pt idx="230">
                  <c:v>2869.8886429799622</c:v>
                </c:pt>
                <c:pt idx="231">
                  <c:v>7274.4493533418899</c:v>
                </c:pt>
                <c:pt idx="232">
                  <c:v>8073.0667757454758</c:v>
                </c:pt>
                <c:pt idx="233">
                  <c:v>7802.567383441723</c:v>
                </c:pt>
                <c:pt idx="234">
                  <c:v>4749.2996371699255</c:v>
                </c:pt>
                <c:pt idx="235">
                  <c:v>4554.6546510694652</c:v>
                </c:pt>
                <c:pt idx="236">
                  <c:v>7318.3436965655019</c:v>
                </c:pt>
                <c:pt idx="237">
                  <c:v>7749.3122110679124</c:v>
                </c:pt>
                <c:pt idx="238">
                  <c:v>5196.9756135374964</c:v>
                </c:pt>
                <c:pt idx="239">
                  <c:v>4048</c:v>
                </c:pt>
                <c:pt idx="240">
                  <c:v>10369.359341543493</c:v>
                </c:pt>
                <c:pt idx="241">
                  <c:v>7765.2062727536322</c:v>
                </c:pt>
                <c:pt idx="242">
                  <c:v>4006.5560218156788</c:v>
                </c:pt>
                <c:pt idx="243">
                  <c:v>6148.1223347105633</c:v>
                </c:pt>
                <c:pt idx="244">
                  <c:v>5463.6414712253936</c:v>
                </c:pt>
                <c:pt idx="245">
                  <c:v>4476</c:v>
                </c:pt>
                <c:pt idx="246">
                  <c:v>7182.085340014798</c:v>
                </c:pt>
                <c:pt idx="247">
                  <c:v>4091.4532549305304</c:v>
                </c:pt>
                <c:pt idx="248">
                  <c:v>6046.6980849388219</c:v>
                </c:pt>
                <c:pt idx="249">
                  <c:v>3728.583922177043</c:v>
                </c:pt>
                <c:pt idx="250">
                  <c:v>9058.1060616974319</c:v>
                </c:pt>
                <c:pt idx="251">
                  <c:v>4440</c:v>
                </c:pt>
                <c:pt idx="252">
                  <c:v>5301.0862420130115</c:v>
                </c:pt>
                <c:pt idx="253">
                  <c:v>4384.6392902740818</c:v>
                </c:pt>
                <c:pt idx="254">
                  <c:v>4282.820307082714</c:v>
                </c:pt>
                <c:pt idx="255">
                  <c:v>4133.1867425760356</c:v>
                </c:pt>
                <c:pt idx="256">
                  <c:v>7399.7881543730391</c:v>
                </c:pt>
                <c:pt idx="257">
                  <c:v>4236.642879553774</c:v>
                </c:pt>
                <c:pt idx="258">
                  <c:v>5767.8353131886224</c:v>
                </c:pt>
                <c:pt idx="259">
                  <c:v>4677.0698274553461</c:v>
                </c:pt>
                <c:pt idx="260">
                  <c:v>5313.7410546139363</c:v>
                </c:pt>
                <c:pt idx="261">
                  <c:v>6478.104927640542</c:v>
                </c:pt>
                <c:pt idx="262">
                  <c:v>5373.3731929856822</c:v>
                </c:pt>
                <c:pt idx="263">
                  <c:v>4917.3743039162964</c:v>
                </c:pt>
                <c:pt idx="264">
                  <c:v>3828.4610628121445</c:v>
                </c:pt>
                <c:pt idx="265">
                  <c:v>3503.6508812785928</c:v>
                </c:pt>
                <c:pt idx="266">
                  <c:v>4188.3573503479256</c:v>
                </c:pt>
                <c:pt idx="267">
                  <c:v>2922.9239476773437</c:v>
                </c:pt>
                <c:pt idx="268">
                  <c:v>3231.8295513750008</c:v>
                </c:pt>
                <c:pt idx="269">
                  <c:v>7354.4147369119501</c:v>
                </c:pt>
                <c:pt idx="270">
                  <c:v>5790.4224620303758</c:v>
                </c:pt>
                <c:pt idx="271">
                  <c:v>6556.0710367526053</c:v>
                </c:pt>
                <c:pt idx="272">
                  <c:v>4608.9055391551419</c:v>
                </c:pt>
                <c:pt idx="273">
                  <c:v>3277.2588365086776</c:v>
                </c:pt>
                <c:pt idx="274">
                  <c:v>5238.0458248882569</c:v>
                </c:pt>
                <c:pt idx="275">
                  <c:v>2759.7197614498291</c:v>
                </c:pt>
                <c:pt idx="276">
                  <c:v>5024.6897229145288</c:v>
                </c:pt>
                <c:pt idx="277">
                  <c:v>7522.8589095884645</c:v>
                </c:pt>
                <c:pt idx="278">
                  <c:v>7361.8034445721605</c:v>
                </c:pt>
                <c:pt idx="279">
                  <c:v>6803.6402009327558</c:v>
                </c:pt>
                <c:pt idx="280">
                  <c:v>3924.416213881374</c:v>
                </c:pt>
                <c:pt idx="281">
                  <c:v>8196.1833843510012</c:v>
                </c:pt>
                <c:pt idx="282">
                  <c:v>5481.4698600955726</c:v>
                </c:pt>
                <c:pt idx="283">
                  <c:v>8385.5737770117994</c:v>
                </c:pt>
                <c:pt idx="284">
                  <c:v>4413.7786108468126</c:v>
                </c:pt>
                <c:pt idx="285">
                  <c:v>8075.4517792798097</c:v>
                </c:pt>
                <c:pt idx="286">
                  <c:v>4248.8409529942046</c:v>
                </c:pt>
                <c:pt idx="287">
                  <c:v>4726.9947828697968</c:v>
                </c:pt>
                <c:pt idx="288">
                  <c:v>2789</c:v>
                </c:pt>
                <c:pt idx="289">
                  <c:v>3822.4411675675674</c:v>
                </c:pt>
                <c:pt idx="290">
                  <c:v>4021.6097112413022</c:v>
                </c:pt>
                <c:pt idx="291">
                  <c:v>7173.8094368149177</c:v>
                </c:pt>
                <c:pt idx="292">
                  <c:v>8048.035438638155</c:v>
                </c:pt>
                <c:pt idx="293">
                  <c:v>6360.1035691109673</c:v>
                </c:pt>
                <c:pt idx="294">
                  <c:v>5517.6287330844607</c:v>
                </c:pt>
                <c:pt idx="295">
                  <c:v>4949.5364292253662</c:v>
                </c:pt>
                <c:pt idx="296">
                  <c:v>4040.5079766311146</c:v>
                </c:pt>
                <c:pt idx="297">
                  <c:v>4732.5945653374574</c:v>
                </c:pt>
                <c:pt idx="298">
                  <c:v>5976.7151534722161</c:v>
                </c:pt>
                <c:pt idx="299">
                  <c:v>5600.7382100514678</c:v>
                </c:pt>
                <c:pt idx="300">
                  <c:v>10202.290678129277</c:v>
                </c:pt>
                <c:pt idx="301">
                  <c:v>5400.1921160727643</c:v>
                </c:pt>
                <c:pt idx="302">
                  <c:v>5291.3342728534772</c:v>
                </c:pt>
                <c:pt idx="303">
                  <c:v>17102.595019514276</c:v>
                </c:pt>
                <c:pt idx="304">
                  <c:v>6836.183706871926</c:v>
                </c:pt>
                <c:pt idx="305">
                  <c:v>5141.0236338551977</c:v>
                </c:pt>
                <c:pt idx="306">
                  <c:v>5530</c:v>
                </c:pt>
                <c:pt idx="307">
                  <c:v>7738.7923920690437</c:v>
                </c:pt>
                <c:pt idx="308">
                  <c:v>5167.3761768858103</c:v>
                </c:pt>
                <c:pt idx="309">
                  <c:v>4864.9093897812954</c:v>
                </c:pt>
                <c:pt idx="310">
                  <c:v>4723.317905271937</c:v>
                </c:pt>
                <c:pt idx="311">
                  <c:v>3392</c:v>
                </c:pt>
                <c:pt idx="312">
                  <c:v>6279.8552076744672</c:v>
                </c:pt>
                <c:pt idx="313">
                  <c:v>3882.8479563501728</c:v>
                </c:pt>
                <c:pt idx="314">
                  <c:v>3650.9262548031934</c:v>
                </c:pt>
                <c:pt idx="315">
                  <c:v>9361.4642303363271</c:v>
                </c:pt>
                <c:pt idx="316">
                  <c:v>6725.2960608118237</c:v>
                </c:pt>
                <c:pt idx="317">
                  <c:v>4484.4665624248255</c:v>
                </c:pt>
                <c:pt idx="318">
                  <c:v>8526.0855352692688</c:v>
                </c:pt>
                <c:pt idx="319">
                  <c:v>5419.0586105150214</c:v>
                </c:pt>
                <c:pt idx="320">
                  <c:v>8550.0102502896061</c:v>
                </c:pt>
                <c:pt idx="321">
                  <c:v>6415.1825362350955</c:v>
                </c:pt>
                <c:pt idx="322">
                  <c:v>2371.5523828311225</c:v>
                </c:pt>
                <c:pt idx="323">
                  <c:v>4451.8874701093528</c:v>
                </c:pt>
                <c:pt idx="324">
                  <c:v>5476.2592237954568</c:v>
                </c:pt>
                <c:pt idx="325">
                  <c:v>4915.3922458618599</c:v>
                </c:pt>
                <c:pt idx="326">
                  <c:v>4139.5281165014476</c:v>
                </c:pt>
                <c:pt idx="327">
                  <c:v>1918</c:v>
                </c:pt>
                <c:pt idx="328">
                  <c:v>6857.5325912183052</c:v>
                </c:pt>
                <c:pt idx="329">
                  <c:v>5910.0580773345564</c:v>
                </c:pt>
                <c:pt idx="330">
                  <c:v>5643.5093858210312</c:v>
                </c:pt>
                <c:pt idx="331">
                  <c:v>7447.4809382828516</c:v>
                </c:pt>
                <c:pt idx="332">
                  <c:v>6108.2941189891326</c:v>
                </c:pt>
                <c:pt idx="333">
                  <c:v>7093.985448137224</c:v>
                </c:pt>
                <c:pt idx="334">
                  <c:v>4362.7541741227733</c:v>
                </c:pt>
                <c:pt idx="335">
                  <c:v>4790.6473243068986</c:v>
                </c:pt>
                <c:pt idx="336">
                  <c:v>3622.1375098617887</c:v>
                </c:pt>
                <c:pt idx="337">
                  <c:v>4602.9257076610957</c:v>
                </c:pt>
                <c:pt idx="338">
                  <c:v>3547.0249531296099</c:v>
                </c:pt>
                <c:pt idx="339">
                  <c:v>4852.742124704997</c:v>
                </c:pt>
                <c:pt idx="340">
                  <c:v>4670.1898748473532</c:v>
                </c:pt>
                <c:pt idx="341">
                  <c:v>3979.5439828487674</c:v>
                </c:pt>
                <c:pt idx="342">
                  <c:v>6680.2918897337713</c:v>
                </c:pt>
                <c:pt idx="343">
                  <c:v>6441.4437263066311</c:v>
                </c:pt>
                <c:pt idx="344">
                  <c:v>5975.9752499520346</c:v>
                </c:pt>
                <c:pt idx="345">
                  <c:v>9415.528399181012</c:v>
                </c:pt>
                <c:pt idx="346">
                  <c:v>7281.1684290030207</c:v>
                </c:pt>
                <c:pt idx="347">
                  <c:v>5875.269378499197</c:v>
                </c:pt>
                <c:pt idx="348">
                  <c:v>4432</c:v>
                </c:pt>
                <c:pt idx="349">
                  <c:v>6825.0203988798385</c:v>
                </c:pt>
                <c:pt idx="350">
                  <c:v>5742.7079186815599</c:v>
                </c:pt>
                <c:pt idx="351">
                  <c:v>4933.823806111147</c:v>
                </c:pt>
                <c:pt idx="352">
                  <c:v>6171.2074217074214</c:v>
                </c:pt>
                <c:pt idx="353">
                  <c:v>4363.0197398686796</c:v>
                </c:pt>
                <c:pt idx="354">
                  <c:v>7914.4045686470727</c:v>
                </c:pt>
                <c:pt idx="355">
                  <c:v>6299.2487356933725</c:v>
                </c:pt>
                <c:pt idx="356">
                  <c:v>3310.0380360364279</c:v>
                </c:pt>
                <c:pt idx="357">
                  <c:v>4567.310817781824</c:v>
                </c:pt>
                <c:pt idx="358">
                  <c:v>3707.1173398199712</c:v>
                </c:pt>
                <c:pt idx="359">
                  <c:v>7716.3795028481809</c:v>
                </c:pt>
                <c:pt idx="360">
                  <c:v>6436.0666112689651</c:v>
                </c:pt>
                <c:pt idx="361">
                  <c:v>8507.1109172812794</c:v>
                </c:pt>
                <c:pt idx="362">
                  <c:v>9600.4571627080713</c:v>
                </c:pt>
                <c:pt idx="363">
                  <c:v>3697.3365337534328</c:v>
                </c:pt>
                <c:pt idx="364">
                  <c:v>5010.0776899867806</c:v>
                </c:pt>
                <c:pt idx="365">
                  <c:v>4210.2846547314575</c:v>
                </c:pt>
                <c:pt idx="366">
                  <c:v>5512.0481631650082</c:v>
                </c:pt>
                <c:pt idx="367">
                  <c:v>4207.4102191914271</c:v>
                </c:pt>
                <c:pt idx="368">
                  <c:v>4998.6661100852552</c:v>
                </c:pt>
                <c:pt idx="369">
                  <c:v>6120.5973343488195</c:v>
                </c:pt>
                <c:pt idx="370">
                  <c:v>3533.2965036248511</c:v>
                </c:pt>
                <c:pt idx="371">
                  <c:v>5777.7943816190991</c:v>
                </c:pt>
                <c:pt idx="372">
                  <c:v>5386.835075774934</c:v>
                </c:pt>
                <c:pt idx="373">
                  <c:v>4343.7101516919483</c:v>
                </c:pt>
                <c:pt idx="374">
                  <c:v>1201</c:v>
                </c:pt>
                <c:pt idx="375">
                  <c:v>5573.1756432324701</c:v>
                </c:pt>
                <c:pt idx="376">
                  <c:v>5586.9405974266447</c:v>
                </c:pt>
                <c:pt idx="377">
                  <c:v>4201.0730361006526</c:v>
                </c:pt>
                <c:pt idx="378">
                  <c:v>2977.7023051327224</c:v>
                </c:pt>
                <c:pt idx="379">
                  <c:v>4972.075460216035</c:v>
                </c:pt>
                <c:pt idx="380">
                  <c:v>4749.1804888220831</c:v>
                </c:pt>
                <c:pt idx="381">
                  <c:v>3795.3758061036128</c:v>
                </c:pt>
                <c:pt idx="382">
                  <c:v>5876.9339285915348</c:v>
                </c:pt>
                <c:pt idx="383">
                  <c:v>3612.5585041754257</c:v>
                </c:pt>
                <c:pt idx="384">
                  <c:v>4583.3965402832755</c:v>
                </c:pt>
                <c:pt idx="385">
                  <c:v>5416.5554193482476</c:v>
                </c:pt>
                <c:pt idx="386">
                  <c:v>4336.3005004845008</c:v>
                </c:pt>
                <c:pt idx="387">
                  <c:v>2884.8144491064772</c:v>
                </c:pt>
                <c:pt idx="388">
                  <c:v>6347.2393468520613</c:v>
                </c:pt>
                <c:pt idx="389">
                  <c:v>2471</c:v>
                </c:pt>
                <c:pt idx="390">
                  <c:v>5817.7633309398734</c:v>
                </c:pt>
                <c:pt idx="391">
                  <c:v>3907.068582625735</c:v>
                </c:pt>
                <c:pt idx="392">
                  <c:v>3912.1374731538081</c:v>
                </c:pt>
                <c:pt idx="393">
                  <c:v>7510.5446137976414</c:v>
                </c:pt>
                <c:pt idx="394">
                  <c:v>6050.303062960862</c:v>
                </c:pt>
                <c:pt idx="395">
                  <c:v>4785.3829895164017</c:v>
                </c:pt>
                <c:pt idx="396">
                  <c:v>9440.7953289705711</c:v>
                </c:pt>
                <c:pt idx="397">
                  <c:v>6980.3504925723219</c:v>
                </c:pt>
                <c:pt idx="398">
                  <c:v>4423.8427516445327</c:v>
                </c:pt>
                <c:pt idx="399">
                  <c:v>6504</c:v>
                </c:pt>
                <c:pt idx="400">
                  <c:v>6586.1213215733587</c:v>
                </c:pt>
                <c:pt idx="401">
                  <c:v>4478.841545155221</c:v>
                </c:pt>
                <c:pt idx="402">
                  <c:v>5433</c:v>
                </c:pt>
                <c:pt idx="403">
                  <c:v>2879.330100290314</c:v>
                </c:pt>
                <c:pt idx="404">
                  <c:v>6087</c:v>
                </c:pt>
                <c:pt idx="405">
                  <c:v>4464.996485943775</c:v>
                </c:pt>
                <c:pt idx="406">
                  <c:v>4673.4711767316148</c:v>
                </c:pt>
                <c:pt idx="407">
                  <c:v>6686</c:v>
                </c:pt>
                <c:pt idx="408">
                  <c:v>6732.0794382728991</c:v>
                </c:pt>
                <c:pt idx="409">
                  <c:v>7185.341785282375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49536"/>
        <c:axId val="68059520"/>
      </c:lineChart>
      <c:lineChart>
        <c:grouping val="standard"/>
        <c:varyColors val="0"/>
        <c:ser>
          <c:idx val="0"/>
          <c:order val="0"/>
          <c:tx>
            <c:strRef>
              <c:f>'Maskinomkostn grovfoder'!$A$85</c:f>
              <c:strCache>
                <c:ptCount val="1"/>
                <c:pt idx="0">
                  <c:v>Grovfoder</c:v>
                </c:pt>
              </c:strCache>
            </c:strRef>
          </c:tx>
          <c:marker>
            <c:symbol val="none"/>
          </c:marker>
          <c:cat>
            <c:numRef>
              <c:f>'Maskinomkostn grovfoder'!$B$84:$OU$84</c:f>
              <c:numCache>
                <c:formatCode>General</c:formatCode>
                <c:ptCount val="410"/>
              </c:numCache>
            </c:numRef>
          </c:cat>
          <c:val>
            <c:numRef>
              <c:f>'Maskinomkostn grovfoder'!$B$85:$OU$85</c:f>
              <c:numCache>
                <c:formatCode>_ * #,##0.0_ ;_ * \-#,##0.0_ ;_ * "-"??_ ;_ @_ </c:formatCode>
                <c:ptCount val="410"/>
                <c:pt idx="0">
                  <c:v>30.099999999999998</c:v>
                </c:pt>
                <c:pt idx="1">
                  <c:v>32.6</c:v>
                </c:pt>
                <c:pt idx="2">
                  <c:v>34.299999999999997</c:v>
                </c:pt>
                <c:pt idx="3">
                  <c:v>41.4</c:v>
                </c:pt>
                <c:pt idx="4">
                  <c:v>42.400000000000006</c:v>
                </c:pt>
                <c:pt idx="5">
                  <c:v>43</c:v>
                </c:pt>
                <c:pt idx="6">
                  <c:v>46.8</c:v>
                </c:pt>
                <c:pt idx="7">
                  <c:v>49.1</c:v>
                </c:pt>
                <c:pt idx="8">
                  <c:v>49.3</c:v>
                </c:pt>
                <c:pt idx="9">
                  <c:v>50.7</c:v>
                </c:pt>
                <c:pt idx="10">
                  <c:v>50.8</c:v>
                </c:pt>
                <c:pt idx="11">
                  <c:v>51.2</c:v>
                </c:pt>
                <c:pt idx="12">
                  <c:v>52</c:v>
                </c:pt>
                <c:pt idx="13">
                  <c:v>52.9</c:v>
                </c:pt>
                <c:pt idx="14">
                  <c:v>53</c:v>
                </c:pt>
                <c:pt idx="15">
                  <c:v>54</c:v>
                </c:pt>
                <c:pt idx="16">
                  <c:v>56.2</c:v>
                </c:pt>
                <c:pt idx="17">
                  <c:v>60.5</c:v>
                </c:pt>
                <c:pt idx="18">
                  <c:v>61.099999999999994</c:v>
                </c:pt>
                <c:pt idx="19">
                  <c:v>61.4</c:v>
                </c:pt>
                <c:pt idx="20">
                  <c:v>62.7</c:v>
                </c:pt>
                <c:pt idx="21">
                  <c:v>62.8</c:v>
                </c:pt>
                <c:pt idx="22">
                  <c:v>62.8</c:v>
                </c:pt>
                <c:pt idx="23">
                  <c:v>62.9</c:v>
                </c:pt>
                <c:pt idx="24">
                  <c:v>63.1</c:v>
                </c:pt>
                <c:pt idx="25">
                  <c:v>63.2</c:v>
                </c:pt>
                <c:pt idx="26">
                  <c:v>63.3</c:v>
                </c:pt>
                <c:pt idx="27">
                  <c:v>63.6</c:v>
                </c:pt>
                <c:pt idx="28">
                  <c:v>65.899999999999991</c:v>
                </c:pt>
                <c:pt idx="29">
                  <c:v>66.5</c:v>
                </c:pt>
                <c:pt idx="30">
                  <c:v>67.7</c:v>
                </c:pt>
                <c:pt idx="31">
                  <c:v>69.099999999999994</c:v>
                </c:pt>
                <c:pt idx="32">
                  <c:v>70.8</c:v>
                </c:pt>
                <c:pt idx="33">
                  <c:v>71</c:v>
                </c:pt>
                <c:pt idx="34">
                  <c:v>71.3</c:v>
                </c:pt>
                <c:pt idx="35">
                  <c:v>72.400000000000006</c:v>
                </c:pt>
                <c:pt idx="36">
                  <c:v>72.5</c:v>
                </c:pt>
                <c:pt idx="37">
                  <c:v>74</c:v>
                </c:pt>
                <c:pt idx="38">
                  <c:v>74.3</c:v>
                </c:pt>
                <c:pt idx="39">
                  <c:v>74.3</c:v>
                </c:pt>
                <c:pt idx="40">
                  <c:v>75.099999999999994</c:v>
                </c:pt>
                <c:pt idx="41">
                  <c:v>75.2</c:v>
                </c:pt>
                <c:pt idx="42">
                  <c:v>75.7</c:v>
                </c:pt>
                <c:pt idx="43">
                  <c:v>75.8</c:v>
                </c:pt>
                <c:pt idx="44">
                  <c:v>75.900000000000006</c:v>
                </c:pt>
                <c:pt idx="45">
                  <c:v>76.3</c:v>
                </c:pt>
                <c:pt idx="46">
                  <c:v>77.800000000000011</c:v>
                </c:pt>
                <c:pt idx="47">
                  <c:v>78.7</c:v>
                </c:pt>
                <c:pt idx="48">
                  <c:v>78.900000000000006</c:v>
                </c:pt>
                <c:pt idx="49">
                  <c:v>79.099999999999994</c:v>
                </c:pt>
                <c:pt idx="50">
                  <c:v>79.7</c:v>
                </c:pt>
                <c:pt idx="51">
                  <c:v>80.099999999999994</c:v>
                </c:pt>
                <c:pt idx="52">
                  <c:v>80.899999999999991</c:v>
                </c:pt>
                <c:pt idx="53">
                  <c:v>81.800000000000011</c:v>
                </c:pt>
                <c:pt idx="54">
                  <c:v>82.800000000000011</c:v>
                </c:pt>
                <c:pt idx="55">
                  <c:v>83.4</c:v>
                </c:pt>
                <c:pt idx="56">
                  <c:v>83.4</c:v>
                </c:pt>
                <c:pt idx="57">
                  <c:v>84.9</c:v>
                </c:pt>
                <c:pt idx="58">
                  <c:v>85.6</c:v>
                </c:pt>
                <c:pt idx="59">
                  <c:v>86</c:v>
                </c:pt>
                <c:pt idx="60">
                  <c:v>86.199999999999989</c:v>
                </c:pt>
                <c:pt idx="61">
                  <c:v>86.3</c:v>
                </c:pt>
                <c:pt idx="62">
                  <c:v>86.3</c:v>
                </c:pt>
                <c:pt idx="63">
                  <c:v>87.199999999999989</c:v>
                </c:pt>
                <c:pt idx="64">
                  <c:v>87.6</c:v>
                </c:pt>
                <c:pt idx="65">
                  <c:v>87.8</c:v>
                </c:pt>
                <c:pt idx="66">
                  <c:v>88.4</c:v>
                </c:pt>
                <c:pt idx="67">
                  <c:v>88.5</c:v>
                </c:pt>
                <c:pt idx="68">
                  <c:v>89.2</c:v>
                </c:pt>
                <c:pt idx="69">
                  <c:v>89.2</c:v>
                </c:pt>
                <c:pt idx="70">
                  <c:v>89.5</c:v>
                </c:pt>
                <c:pt idx="71">
                  <c:v>89.800000000000011</c:v>
                </c:pt>
                <c:pt idx="72">
                  <c:v>90.3</c:v>
                </c:pt>
                <c:pt idx="73">
                  <c:v>91</c:v>
                </c:pt>
                <c:pt idx="74">
                  <c:v>91.399999999999991</c:v>
                </c:pt>
                <c:pt idx="75">
                  <c:v>91.4</c:v>
                </c:pt>
                <c:pt idx="76">
                  <c:v>91.5</c:v>
                </c:pt>
                <c:pt idx="77">
                  <c:v>91.8</c:v>
                </c:pt>
                <c:pt idx="78">
                  <c:v>92.7</c:v>
                </c:pt>
                <c:pt idx="79">
                  <c:v>92.800000000000011</c:v>
                </c:pt>
                <c:pt idx="80">
                  <c:v>92.9</c:v>
                </c:pt>
                <c:pt idx="81">
                  <c:v>93.499999999999986</c:v>
                </c:pt>
                <c:pt idx="82">
                  <c:v>94.5</c:v>
                </c:pt>
                <c:pt idx="83">
                  <c:v>96.2</c:v>
                </c:pt>
                <c:pt idx="84">
                  <c:v>96.3</c:v>
                </c:pt>
                <c:pt idx="85">
                  <c:v>96.6</c:v>
                </c:pt>
                <c:pt idx="86">
                  <c:v>96.7</c:v>
                </c:pt>
                <c:pt idx="87">
                  <c:v>97.5</c:v>
                </c:pt>
                <c:pt idx="88">
                  <c:v>97.6</c:v>
                </c:pt>
                <c:pt idx="89">
                  <c:v>97.7</c:v>
                </c:pt>
                <c:pt idx="90">
                  <c:v>97.8</c:v>
                </c:pt>
                <c:pt idx="91">
                  <c:v>97.800000000000011</c:v>
                </c:pt>
                <c:pt idx="92">
                  <c:v>98.5</c:v>
                </c:pt>
                <c:pt idx="93">
                  <c:v>98.6</c:v>
                </c:pt>
                <c:pt idx="94">
                  <c:v>98.600000000000009</c:v>
                </c:pt>
                <c:pt idx="95">
                  <c:v>99.300000000000011</c:v>
                </c:pt>
                <c:pt idx="96">
                  <c:v>99.5</c:v>
                </c:pt>
                <c:pt idx="97">
                  <c:v>99.7</c:v>
                </c:pt>
                <c:pt idx="98">
                  <c:v>100</c:v>
                </c:pt>
                <c:pt idx="99">
                  <c:v>100.6</c:v>
                </c:pt>
                <c:pt idx="100">
                  <c:v>101.6</c:v>
                </c:pt>
                <c:pt idx="101">
                  <c:v>102.2</c:v>
                </c:pt>
                <c:pt idx="102">
                  <c:v>102.5</c:v>
                </c:pt>
                <c:pt idx="103">
                  <c:v>102.5</c:v>
                </c:pt>
                <c:pt idx="104">
                  <c:v>103</c:v>
                </c:pt>
                <c:pt idx="105">
                  <c:v>103.7</c:v>
                </c:pt>
                <c:pt idx="106">
                  <c:v>104</c:v>
                </c:pt>
                <c:pt idx="107">
                  <c:v>104.30000000000001</c:v>
                </c:pt>
                <c:pt idx="108">
                  <c:v>104.6</c:v>
                </c:pt>
                <c:pt idx="109">
                  <c:v>104.80000000000001</c:v>
                </c:pt>
                <c:pt idx="110">
                  <c:v>104.9</c:v>
                </c:pt>
                <c:pt idx="111">
                  <c:v>105</c:v>
                </c:pt>
                <c:pt idx="112">
                  <c:v>105.5</c:v>
                </c:pt>
                <c:pt idx="113">
                  <c:v>106</c:v>
                </c:pt>
                <c:pt idx="114">
                  <c:v>106.69999999999999</c:v>
                </c:pt>
                <c:pt idx="115">
                  <c:v>106.8</c:v>
                </c:pt>
                <c:pt idx="116">
                  <c:v>107.1</c:v>
                </c:pt>
                <c:pt idx="117">
                  <c:v>107.30000000000001</c:v>
                </c:pt>
                <c:pt idx="118">
                  <c:v>107.9</c:v>
                </c:pt>
                <c:pt idx="119">
                  <c:v>108.2</c:v>
                </c:pt>
                <c:pt idx="120">
                  <c:v>108.6</c:v>
                </c:pt>
                <c:pt idx="121">
                  <c:v>108.6</c:v>
                </c:pt>
                <c:pt idx="122">
                  <c:v>108.9</c:v>
                </c:pt>
                <c:pt idx="123">
                  <c:v>108.9</c:v>
                </c:pt>
                <c:pt idx="124">
                  <c:v>109.29999999999998</c:v>
                </c:pt>
                <c:pt idx="125">
                  <c:v>109.60000000000001</c:v>
                </c:pt>
                <c:pt idx="126">
                  <c:v>110</c:v>
                </c:pt>
                <c:pt idx="127">
                  <c:v>110.10000000000001</c:v>
                </c:pt>
                <c:pt idx="128">
                  <c:v>110.5</c:v>
                </c:pt>
                <c:pt idx="129">
                  <c:v>110.6</c:v>
                </c:pt>
                <c:pt idx="130">
                  <c:v>110.9</c:v>
                </c:pt>
                <c:pt idx="131">
                  <c:v>111</c:v>
                </c:pt>
                <c:pt idx="132">
                  <c:v>111.2</c:v>
                </c:pt>
                <c:pt idx="133">
                  <c:v>111.80000000000001</c:v>
                </c:pt>
                <c:pt idx="134">
                  <c:v>111.9</c:v>
                </c:pt>
                <c:pt idx="135">
                  <c:v>112.3</c:v>
                </c:pt>
                <c:pt idx="136">
                  <c:v>113.4</c:v>
                </c:pt>
                <c:pt idx="137">
                  <c:v>113.49999999999999</c:v>
                </c:pt>
                <c:pt idx="138">
                  <c:v>113.5</c:v>
                </c:pt>
                <c:pt idx="139">
                  <c:v>113.7</c:v>
                </c:pt>
                <c:pt idx="140">
                  <c:v>113.8</c:v>
                </c:pt>
                <c:pt idx="141">
                  <c:v>114</c:v>
                </c:pt>
                <c:pt idx="142">
                  <c:v>114.19999999999999</c:v>
                </c:pt>
                <c:pt idx="143">
                  <c:v>114.4</c:v>
                </c:pt>
                <c:pt idx="144">
                  <c:v>114.7</c:v>
                </c:pt>
                <c:pt idx="145">
                  <c:v>114.70000000000002</c:v>
                </c:pt>
                <c:pt idx="146">
                  <c:v>114.89999999999999</c:v>
                </c:pt>
                <c:pt idx="147">
                  <c:v>115</c:v>
                </c:pt>
                <c:pt idx="148">
                  <c:v>115.1</c:v>
                </c:pt>
                <c:pt idx="149">
                  <c:v>116.2</c:v>
                </c:pt>
                <c:pt idx="150">
                  <c:v>116.7</c:v>
                </c:pt>
                <c:pt idx="151">
                  <c:v>117</c:v>
                </c:pt>
                <c:pt idx="152">
                  <c:v>117.2</c:v>
                </c:pt>
                <c:pt idx="153">
                  <c:v>117.2</c:v>
                </c:pt>
                <c:pt idx="154">
                  <c:v>117.3</c:v>
                </c:pt>
                <c:pt idx="155">
                  <c:v>117.5</c:v>
                </c:pt>
                <c:pt idx="156">
                  <c:v>118.1</c:v>
                </c:pt>
                <c:pt idx="157">
                  <c:v>118.1</c:v>
                </c:pt>
                <c:pt idx="158">
                  <c:v>118.19999999999999</c:v>
                </c:pt>
                <c:pt idx="159">
                  <c:v>118.7</c:v>
                </c:pt>
                <c:pt idx="160">
                  <c:v>119.5</c:v>
                </c:pt>
                <c:pt idx="161">
                  <c:v>119.8</c:v>
                </c:pt>
                <c:pt idx="162">
                  <c:v>119.9</c:v>
                </c:pt>
                <c:pt idx="163">
                  <c:v>120.3</c:v>
                </c:pt>
                <c:pt idx="164">
                  <c:v>121.7</c:v>
                </c:pt>
                <c:pt idx="165">
                  <c:v>122.1</c:v>
                </c:pt>
                <c:pt idx="166">
                  <c:v>122.30000000000001</c:v>
                </c:pt>
                <c:pt idx="167">
                  <c:v>122.4</c:v>
                </c:pt>
                <c:pt idx="168">
                  <c:v>123.1</c:v>
                </c:pt>
                <c:pt idx="169">
                  <c:v>123.1</c:v>
                </c:pt>
                <c:pt idx="170">
                  <c:v>123.5</c:v>
                </c:pt>
                <c:pt idx="171">
                  <c:v>123.7</c:v>
                </c:pt>
                <c:pt idx="172">
                  <c:v>124.1</c:v>
                </c:pt>
                <c:pt idx="173">
                  <c:v>124.2</c:v>
                </c:pt>
                <c:pt idx="174">
                  <c:v>124.6</c:v>
                </c:pt>
                <c:pt idx="175">
                  <c:v>125.1</c:v>
                </c:pt>
                <c:pt idx="176">
                  <c:v>125.39999999999999</c:v>
                </c:pt>
                <c:pt idx="177">
                  <c:v>125.8</c:v>
                </c:pt>
                <c:pt idx="178">
                  <c:v>125.9</c:v>
                </c:pt>
                <c:pt idx="179">
                  <c:v>126</c:v>
                </c:pt>
                <c:pt idx="180">
                  <c:v>126.1</c:v>
                </c:pt>
                <c:pt idx="181">
                  <c:v>126.30000000000001</c:v>
                </c:pt>
                <c:pt idx="182">
                  <c:v>126.69999999999999</c:v>
                </c:pt>
                <c:pt idx="183">
                  <c:v>127</c:v>
                </c:pt>
                <c:pt idx="184">
                  <c:v>127.1</c:v>
                </c:pt>
                <c:pt idx="185">
                  <c:v>127.19999999999999</c:v>
                </c:pt>
                <c:pt idx="186">
                  <c:v>129</c:v>
                </c:pt>
                <c:pt idx="187">
                  <c:v>129.5</c:v>
                </c:pt>
                <c:pt idx="188">
                  <c:v>129.9</c:v>
                </c:pt>
                <c:pt idx="189">
                  <c:v>130</c:v>
                </c:pt>
                <c:pt idx="190">
                  <c:v>130</c:v>
                </c:pt>
                <c:pt idx="191">
                  <c:v>130.5</c:v>
                </c:pt>
                <c:pt idx="192">
                  <c:v>130.6</c:v>
                </c:pt>
                <c:pt idx="193">
                  <c:v>130.6</c:v>
                </c:pt>
                <c:pt idx="194">
                  <c:v>131</c:v>
                </c:pt>
                <c:pt idx="195">
                  <c:v>131.5</c:v>
                </c:pt>
                <c:pt idx="196">
                  <c:v>131.69999999999999</c:v>
                </c:pt>
                <c:pt idx="197">
                  <c:v>132.19999999999999</c:v>
                </c:pt>
                <c:pt idx="198">
                  <c:v>132.5</c:v>
                </c:pt>
                <c:pt idx="199">
                  <c:v>132.69999999999999</c:v>
                </c:pt>
                <c:pt idx="200">
                  <c:v>132.70000000000002</c:v>
                </c:pt>
                <c:pt idx="201">
                  <c:v>132.9</c:v>
                </c:pt>
                <c:pt idx="202">
                  <c:v>133.5</c:v>
                </c:pt>
                <c:pt idx="203">
                  <c:v>134</c:v>
                </c:pt>
                <c:pt idx="204">
                  <c:v>134.1</c:v>
                </c:pt>
                <c:pt idx="205">
                  <c:v>135.39999999999998</c:v>
                </c:pt>
                <c:pt idx="206">
                  <c:v>135.5</c:v>
                </c:pt>
                <c:pt idx="207">
                  <c:v>136</c:v>
                </c:pt>
                <c:pt idx="208">
                  <c:v>136.30000000000001</c:v>
                </c:pt>
                <c:pt idx="209">
                  <c:v>136.30000000000001</c:v>
                </c:pt>
                <c:pt idx="210">
                  <c:v>136.4</c:v>
                </c:pt>
                <c:pt idx="211">
                  <c:v>136.5</c:v>
                </c:pt>
                <c:pt idx="212">
                  <c:v>136.9</c:v>
                </c:pt>
                <c:pt idx="213">
                  <c:v>136.9</c:v>
                </c:pt>
                <c:pt idx="214">
                  <c:v>137.5</c:v>
                </c:pt>
                <c:pt idx="215">
                  <c:v>138.1</c:v>
                </c:pt>
                <c:pt idx="216">
                  <c:v>138.30000000000001</c:v>
                </c:pt>
                <c:pt idx="217">
                  <c:v>138.6</c:v>
                </c:pt>
                <c:pt idx="218">
                  <c:v>139</c:v>
                </c:pt>
                <c:pt idx="219">
                  <c:v>139.5</c:v>
                </c:pt>
                <c:pt idx="220">
                  <c:v>139.6</c:v>
                </c:pt>
                <c:pt idx="221">
                  <c:v>139.6</c:v>
                </c:pt>
                <c:pt idx="222">
                  <c:v>139.69999999999999</c:v>
                </c:pt>
                <c:pt idx="223">
                  <c:v>140</c:v>
                </c:pt>
                <c:pt idx="224">
                  <c:v>140.6</c:v>
                </c:pt>
                <c:pt idx="225">
                  <c:v>140.80000000000001</c:v>
                </c:pt>
                <c:pt idx="226">
                  <c:v>141.69999999999999</c:v>
                </c:pt>
                <c:pt idx="227">
                  <c:v>141.80000000000001</c:v>
                </c:pt>
                <c:pt idx="228">
                  <c:v>142</c:v>
                </c:pt>
                <c:pt idx="229">
                  <c:v>142.10000000000002</c:v>
                </c:pt>
                <c:pt idx="230">
                  <c:v>142.5</c:v>
                </c:pt>
                <c:pt idx="231">
                  <c:v>143</c:v>
                </c:pt>
                <c:pt idx="232">
                  <c:v>143.4</c:v>
                </c:pt>
                <c:pt idx="233">
                  <c:v>144.10000000000002</c:v>
                </c:pt>
                <c:pt idx="234">
                  <c:v>144.19999999999999</c:v>
                </c:pt>
                <c:pt idx="235">
                  <c:v>144.19999999999999</c:v>
                </c:pt>
                <c:pt idx="236">
                  <c:v>144.6</c:v>
                </c:pt>
                <c:pt idx="237">
                  <c:v>145.19999999999999</c:v>
                </c:pt>
                <c:pt idx="238">
                  <c:v>145.4</c:v>
                </c:pt>
                <c:pt idx="239">
                  <c:v>145.6</c:v>
                </c:pt>
                <c:pt idx="240">
                  <c:v>145.6</c:v>
                </c:pt>
                <c:pt idx="241">
                  <c:v>145.89999999999998</c:v>
                </c:pt>
                <c:pt idx="242">
                  <c:v>146.6</c:v>
                </c:pt>
                <c:pt idx="243">
                  <c:v>147.4</c:v>
                </c:pt>
                <c:pt idx="244">
                  <c:v>147.5</c:v>
                </c:pt>
                <c:pt idx="245">
                  <c:v>147.6</c:v>
                </c:pt>
                <c:pt idx="246">
                  <c:v>148.60000000000002</c:v>
                </c:pt>
                <c:pt idx="247">
                  <c:v>148.9</c:v>
                </c:pt>
                <c:pt idx="248">
                  <c:v>149</c:v>
                </c:pt>
                <c:pt idx="249">
                  <c:v>150.30000000000001</c:v>
                </c:pt>
                <c:pt idx="250">
                  <c:v>151.4</c:v>
                </c:pt>
                <c:pt idx="251">
                  <c:v>151.5</c:v>
                </c:pt>
                <c:pt idx="252">
                  <c:v>151.6</c:v>
                </c:pt>
                <c:pt idx="253">
                  <c:v>151.9</c:v>
                </c:pt>
                <c:pt idx="254">
                  <c:v>152</c:v>
                </c:pt>
                <c:pt idx="255">
                  <c:v>152</c:v>
                </c:pt>
                <c:pt idx="256">
                  <c:v>154.1</c:v>
                </c:pt>
                <c:pt idx="257">
                  <c:v>154.30000000000001</c:v>
                </c:pt>
                <c:pt idx="258">
                  <c:v>154.4</c:v>
                </c:pt>
                <c:pt idx="259">
                  <c:v>155</c:v>
                </c:pt>
                <c:pt idx="260">
                  <c:v>155.4</c:v>
                </c:pt>
                <c:pt idx="261">
                  <c:v>156.5</c:v>
                </c:pt>
                <c:pt idx="262">
                  <c:v>156.69999999999999</c:v>
                </c:pt>
                <c:pt idx="263">
                  <c:v>157.39999999999998</c:v>
                </c:pt>
                <c:pt idx="264">
                  <c:v>157.69999999999999</c:v>
                </c:pt>
                <c:pt idx="265">
                  <c:v>158.20000000000002</c:v>
                </c:pt>
                <c:pt idx="266">
                  <c:v>159.5</c:v>
                </c:pt>
                <c:pt idx="267">
                  <c:v>159.80000000000001</c:v>
                </c:pt>
                <c:pt idx="268">
                  <c:v>159.9</c:v>
                </c:pt>
                <c:pt idx="269">
                  <c:v>160</c:v>
                </c:pt>
                <c:pt idx="270">
                  <c:v>160</c:v>
                </c:pt>
                <c:pt idx="271">
                  <c:v>160.19999999999999</c:v>
                </c:pt>
                <c:pt idx="272">
                  <c:v>160.4</c:v>
                </c:pt>
                <c:pt idx="273">
                  <c:v>160.69999999999999</c:v>
                </c:pt>
                <c:pt idx="274">
                  <c:v>162.5</c:v>
                </c:pt>
                <c:pt idx="275">
                  <c:v>163.6</c:v>
                </c:pt>
                <c:pt idx="276">
                  <c:v>163.80000000000001</c:v>
                </c:pt>
                <c:pt idx="277">
                  <c:v>164.2</c:v>
                </c:pt>
                <c:pt idx="278">
                  <c:v>164.20000000000002</c:v>
                </c:pt>
                <c:pt idx="279">
                  <c:v>164.6</c:v>
                </c:pt>
                <c:pt idx="280">
                  <c:v>165</c:v>
                </c:pt>
                <c:pt idx="281">
                  <c:v>166.1</c:v>
                </c:pt>
                <c:pt idx="282">
                  <c:v>166.4</c:v>
                </c:pt>
                <c:pt idx="283">
                  <c:v>166.8</c:v>
                </c:pt>
                <c:pt idx="284">
                  <c:v>167.8</c:v>
                </c:pt>
                <c:pt idx="285">
                  <c:v>168.60000000000002</c:v>
                </c:pt>
                <c:pt idx="286">
                  <c:v>168.8</c:v>
                </c:pt>
                <c:pt idx="287">
                  <c:v>169</c:v>
                </c:pt>
                <c:pt idx="288">
                  <c:v>170</c:v>
                </c:pt>
                <c:pt idx="289">
                  <c:v>170.7</c:v>
                </c:pt>
                <c:pt idx="290">
                  <c:v>170.9</c:v>
                </c:pt>
                <c:pt idx="291">
                  <c:v>171.6</c:v>
                </c:pt>
                <c:pt idx="292">
                  <c:v>171.6</c:v>
                </c:pt>
                <c:pt idx="293">
                  <c:v>171.7</c:v>
                </c:pt>
                <c:pt idx="294">
                  <c:v>173</c:v>
                </c:pt>
                <c:pt idx="295">
                  <c:v>173.10000000000002</c:v>
                </c:pt>
                <c:pt idx="296">
                  <c:v>174.8</c:v>
                </c:pt>
                <c:pt idx="297">
                  <c:v>175.1</c:v>
                </c:pt>
                <c:pt idx="298">
                  <c:v>175.3</c:v>
                </c:pt>
                <c:pt idx="299">
                  <c:v>175.3</c:v>
                </c:pt>
                <c:pt idx="300">
                  <c:v>175.5</c:v>
                </c:pt>
                <c:pt idx="301">
                  <c:v>176.59999999999997</c:v>
                </c:pt>
                <c:pt idx="302">
                  <c:v>178.79999999999998</c:v>
                </c:pt>
                <c:pt idx="303">
                  <c:v>179</c:v>
                </c:pt>
                <c:pt idx="304">
                  <c:v>179.7</c:v>
                </c:pt>
                <c:pt idx="305">
                  <c:v>180.3</c:v>
                </c:pt>
                <c:pt idx="306">
                  <c:v>180.5</c:v>
                </c:pt>
                <c:pt idx="307">
                  <c:v>180.60000000000002</c:v>
                </c:pt>
                <c:pt idx="308">
                  <c:v>180.7</c:v>
                </c:pt>
                <c:pt idx="309">
                  <c:v>182</c:v>
                </c:pt>
                <c:pt idx="310">
                  <c:v>182.3</c:v>
                </c:pt>
                <c:pt idx="311">
                  <c:v>184.5</c:v>
                </c:pt>
                <c:pt idx="312">
                  <c:v>185.8</c:v>
                </c:pt>
                <c:pt idx="313">
                  <c:v>186.2</c:v>
                </c:pt>
                <c:pt idx="314">
                  <c:v>186.59999999999997</c:v>
                </c:pt>
                <c:pt idx="315">
                  <c:v>186.6</c:v>
                </c:pt>
                <c:pt idx="316">
                  <c:v>186.79999999999998</c:v>
                </c:pt>
                <c:pt idx="317">
                  <c:v>189.7</c:v>
                </c:pt>
                <c:pt idx="318">
                  <c:v>191.2</c:v>
                </c:pt>
                <c:pt idx="319">
                  <c:v>192.3</c:v>
                </c:pt>
                <c:pt idx="320">
                  <c:v>193</c:v>
                </c:pt>
                <c:pt idx="321">
                  <c:v>193.1</c:v>
                </c:pt>
                <c:pt idx="322">
                  <c:v>194.1</c:v>
                </c:pt>
                <c:pt idx="323">
                  <c:v>194.10000000000002</c:v>
                </c:pt>
                <c:pt idx="324">
                  <c:v>195</c:v>
                </c:pt>
                <c:pt idx="325">
                  <c:v>197.70000000000002</c:v>
                </c:pt>
                <c:pt idx="326">
                  <c:v>198.6</c:v>
                </c:pt>
                <c:pt idx="327">
                  <c:v>198.6</c:v>
                </c:pt>
                <c:pt idx="328">
                  <c:v>199.5</c:v>
                </c:pt>
                <c:pt idx="329">
                  <c:v>199.6</c:v>
                </c:pt>
                <c:pt idx="330">
                  <c:v>200.8</c:v>
                </c:pt>
                <c:pt idx="331">
                  <c:v>201.60000000000002</c:v>
                </c:pt>
                <c:pt idx="332">
                  <c:v>204.29999999999998</c:v>
                </c:pt>
                <c:pt idx="333">
                  <c:v>209.1</c:v>
                </c:pt>
                <c:pt idx="334">
                  <c:v>210</c:v>
                </c:pt>
                <c:pt idx="335">
                  <c:v>214</c:v>
                </c:pt>
                <c:pt idx="336">
                  <c:v>214.5</c:v>
                </c:pt>
                <c:pt idx="337">
                  <c:v>215.4</c:v>
                </c:pt>
                <c:pt idx="338">
                  <c:v>215.9</c:v>
                </c:pt>
                <c:pt idx="339">
                  <c:v>217</c:v>
                </c:pt>
                <c:pt idx="340">
                  <c:v>217.5</c:v>
                </c:pt>
                <c:pt idx="341">
                  <c:v>218</c:v>
                </c:pt>
                <c:pt idx="342">
                  <c:v>218.4</c:v>
                </c:pt>
                <c:pt idx="343">
                  <c:v>218.60000000000002</c:v>
                </c:pt>
                <c:pt idx="344">
                  <c:v>219.3</c:v>
                </c:pt>
                <c:pt idx="345">
                  <c:v>220.09999999999997</c:v>
                </c:pt>
                <c:pt idx="346">
                  <c:v>223</c:v>
                </c:pt>
                <c:pt idx="347">
                  <c:v>223.4</c:v>
                </c:pt>
                <c:pt idx="348">
                  <c:v>224.1</c:v>
                </c:pt>
                <c:pt idx="349">
                  <c:v>224.2</c:v>
                </c:pt>
                <c:pt idx="350">
                  <c:v>225.8</c:v>
                </c:pt>
                <c:pt idx="351">
                  <c:v>225.9</c:v>
                </c:pt>
                <c:pt idx="352">
                  <c:v>228.10000000000002</c:v>
                </c:pt>
                <c:pt idx="353">
                  <c:v>229.40000000000003</c:v>
                </c:pt>
                <c:pt idx="354">
                  <c:v>231</c:v>
                </c:pt>
                <c:pt idx="355">
                  <c:v>232.5</c:v>
                </c:pt>
                <c:pt idx="356">
                  <c:v>233.2</c:v>
                </c:pt>
                <c:pt idx="357">
                  <c:v>235</c:v>
                </c:pt>
                <c:pt idx="358">
                  <c:v>235.2</c:v>
                </c:pt>
                <c:pt idx="359">
                  <c:v>235.49999999999997</c:v>
                </c:pt>
                <c:pt idx="360">
                  <c:v>235.5</c:v>
                </c:pt>
                <c:pt idx="361">
                  <c:v>235.9</c:v>
                </c:pt>
                <c:pt idx="362">
                  <c:v>237</c:v>
                </c:pt>
                <c:pt idx="363">
                  <c:v>237.39999999999998</c:v>
                </c:pt>
                <c:pt idx="364">
                  <c:v>237.5</c:v>
                </c:pt>
                <c:pt idx="365">
                  <c:v>239.5</c:v>
                </c:pt>
                <c:pt idx="366">
                  <c:v>242</c:v>
                </c:pt>
                <c:pt idx="367">
                  <c:v>243.1</c:v>
                </c:pt>
                <c:pt idx="368">
                  <c:v>244.4</c:v>
                </c:pt>
                <c:pt idx="369">
                  <c:v>244.79999999999998</c:v>
                </c:pt>
                <c:pt idx="370">
                  <c:v>247.6</c:v>
                </c:pt>
                <c:pt idx="371">
                  <c:v>247.9</c:v>
                </c:pt>
                <c:pt idx="372">
                  <c:v>251.29999999999998</c:v>
                </c:pt>
                <c:pt idx="373">
                  <c:v>257.2</c:v>
                </c:pt>
                <c:pt idx="374">
                  <c:v>257.3</c:v>
                </c:pt>
                <c:pt idx="375">
                  <c:v>259.7</c:v>
                </c:pt>
                <c:pt idx="376">
                  <c:v>261.60000000000002</c:v>
                </c:pt>
                <c:pt idx="377">
                  <c:v>262.10000000000002</c:v>
                </c:pt>
                <c:pt idx="378">
                  <c:v>268.20000000000005</c:v>
                </c:pt>
                <c:pt idx="379">
                  <c:v>268.7</c:v>
                </c:pt>
                <c:pt idx="380">
                  <c:v>270</c:v>
                </c:pt>
                <c:pt idx="381">
                  <c:v>278.60000000000002</c:v>
                </c:pt>
                <c:pt idx="382">
                  <c:v>280.3</c:v>
                </c:pt>
                <c:pt idx="383">
                  <c:v>280.39999999999998</c:v>
                </c:pt>
                <c:pt idx="384">
                  <c:v>281.2</c:v>
                </c:pt>
                <c:pt idx="385">
                  <c:v>282</c:v>
                </c:pt>
                <c:pt idx="386">
                  <c:v>285.39999999999998</c:v>
                </c:pt>
                <c:pt idx="387">
                  <c:v>285.8</c:v>
                </c:pt>
                <c:pt idx="388">
                  <c:v>288</c:v>
                </c:pt>
                <c:pt idx="389">
                  <c:v>288.10000000000002</c:v>
                </c:pt>
                <c:pt idx="390">
                  <c:v>289.70000000000005</c:v>
                </c:pt>
                <c:pt idx="391">
                  <c:v>290.10000000000002</c:v>
                </c:pt>
                <c:pt idx="392">
                  <c:v>294.59999999999997</c:v>
                </c:pt>
                <c:pt idx="393">
                  <c:v>294.79999999999995</c:v>
                </c:pt>
                <c:pt idx="394">
                  <c:v>301.8</c:v>
                </c:pt>
                <c:pt idx="395">
                  <c:v>305</c:v>
                </c:pt>
                <c:pt idx="396">
                  <c:v>306.39999999999998</c:v>
                </c:pt>
                <c:pt idx="397">
                  <c:v>312</c:v>
                </c:pt>
                <c:pt idx="398">
                  <c:v>318</c:v>
                </c:pt>
                <c:pt idx="399">
                  <c:v>332</c:v>
                </c:pt>
                <c:pt idx="400">
                  <c:v>340.5</c:v>
                </c:pt>
                <c:pt idx="401">
                  <c:v>369.1</c:v>
                </c:pt>
                <c:pt idx="402">
                  <c:v>374.4</c:v>
                </c:pt>
                <c:pt idx="403">
                  <c:v>378.3</c:v>
                </c:pt>
                <c:pt idx="404">
                  <c:v>382.19999999999993</c:v>
                </c:pt>
                <c:pt idx="405">
                  <c:v>387</c:v>
                </c:pt>
                <c:pt idx="406">
                  <c:v>394.29999999999995</c:v>
                </c:pt>
                <c:pt idx="407">
                  <c:v>416.59999999999997</c:v>
                </c:pt>
                <c:pt idx="408">
                  <c:v>441.79999999999995</c:v>
                </c:pt>
                <c:pt idx="409">
                  <c:v>462.4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62592"/>
        <c:axId val="68061056"/>
      </c:lineChart>
      <c:catAx>
        <c:axId val="68049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9520"/>
        <c:crosses val="autoZero"/>
        <c:auto val="1"/>
        <c:lblAlgn val="ctr"/>
        <c:lblOffset val="100"/>
        <c:noMultiLvlLbl val="0"/>
      </c:catAx>
      <c:valAx>
        <c:axId val="68059520"/>
        <c:scaling>
          <c:orientation val="minMax"/>
        </c:scaling>
        <c:delete val="0"/>
        <c:axPos val="l"/>
        <c:majorGridlines/>
        <c:numFmt formatCode="_ * #,##0.0_ ;_ * \-#,##0.0_ ;_ * &quot;-&quot;??_ ;_ @_ " sourceLinked="1"/>
        <c:majorTickMark val="out"/>
        <c:minorTickMark val="none"/>
        <c:tickLblPos val="nextTo"/>
        <c:crossAx val="68049536"/>
        <c:crosses val="autoZero"/>
        <c:crossBetween val="between"/>
      </c:valAx>
      <c:valAx>
        <c:axId val="68061056"/>
        <c:scaling>
          <c:orientation val="minMax"/>
        </c:scaling>
        <c:delete val="0"/>
        <c:axPos val="r"/>
        <c:numFmt formatCode="_ * #,##0.0_ ;_ * \-#,##0.0_ ;_ * &quot;-&quot;??_ ;_ @_ " sourceLinked="1"/>
        <c:majorTickMark val="out"/>
        <c:minorTickMark val="none"/>
        <c:tickLblPos val="nextTo"/>
        <c:crossAx val="68062592"/>
        <c:crosses val="max"/>
        <c:crossBetween val="between"/>
      </c:valAx>
      <c:catAx>
        <c:axId val="6806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061056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'Maskinomkostn grovfoder'!$A$124</c:f>
              <c:strCache>
                <c:ptCount val="1"/>
                <c:pt idx="0">
                  <c:v>Maskinomkostninger inkl. arbejde</c:v>
                </c:pt>
              </c:strCache>
            </c:strRef>
          </c:tx>
          <c:marker>
            <c:symbol val="none"/>
          </c:marker>
          <c:trendline>
            <c:spPr>
              <a:ln w="19050">
                <a:solidFill>
                  <a:srgbClr val="002060"/>
                </a:solidFill>
              </a:ln>
            </c:spPr>
            <c:trendlineType val="poly"/>
            <c:order val="2"/>
            <c:dispRSqr val="0"/>
            <c:dispEq val="0"/>
          </c:trendline>
          <c:cat>
            <c:numRef>
              <c:f>'Maskinomkostn grovfoder'!$B$122:$U$122</c:f>
              <c:numCache>
                <c:formatCode>General</c:formatCode>
                <c:ptCount val="20"/>
              </c:numCache>
            </c:numRef>
          </c:cat>
          <c:val>
            <c:numRef>
              <c:f>'Maskinomkostn grovfoder'!$B$124:$U$124</c:f>
              <c:numCache>
                <c:formatCode>_ * #,##0_ ;_ * \-#,##0_ ;_ * "-"??_ ;_ @_ </c:formatCode>
                <c:ptCount val="20"/>
                <c:pt idx="0">
                  <c:v>7816.9327311126444</c:v>
                </c:pt>
                <c:pt idx="1">
                  <c:v>5023.6239033660477</c:v>
                </c:pt>
                <c:pt idx="2">
                  <c:v>4631.2104779411766</c:v>
                </c:pt>
                <c:pt idx="3">
                  <c:v>7710.7192998342225</c:v>
                </c:pt>
                <c:pt idx="4">
                  <c:v>5792.5510966999273</c:v>
                </c:pt>
                <c:pt idx="5">
                  <c:v>5890.9144575999999</c:v>
                </c:pt>
                <c:pt idx="6">
                  <c:v>5365.4742001052427</c:v>
                </c:pt>
                <c:pt idx="7">
                  <c:v>3855.694056016659</c:v>
                </c:pt>
                <c:pt idx="8">
                  <c:v>6423.4597835624454</c:v>
                </c:pt>
                <c:pt idx="9">
                  <c:v>3953.9152824629573</c:v>
                </c:pt>
                <c:pt idx="10">
                  <c:v>3704.7554750535155</c:v>
                </c:pt>
                <c:pt idx="11">
                  <c:v>8613.5261200743716</c:v>
                </c:pt>
                <c:pt idx="12">
                  <c:v>4969.7847934157053</c:v>
                </c:pt>
                <c:pt idx="13">
                  <c:v>6811.8965833393022</c:v>
                </c:pt>
                <c:pt idx="14">
                  <c:v>4379.7508370411151</c:v>
                </c:pt>
                <c:pt idx="15">
                  <c:v>5584.0918536460986</c:v>
                </c:pt>
                <c:pt idx="16">
                  <c:v>4576.1134673684055</c:v>
                </c:pt>
                <c:pt idx="17">
                  <c:v>4348.6198266559923</c:v>
                </c:pt>
                <c:pt idx="18">
                  <c:v>3770.1453865372673</c:v>
                </c:pt>
                <c:pt idx="19">
                  <c:v>4299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77440"/>
        <c:axId val="68078976"/>
      </c:lineChart>
      <c:lineChart>
        <c:grouping val="standard"/>
        <c:varyColors val="0"/>
        <c:ser>
          <c:idx val="0"/>
          <c:order val="0"/>
          <c:tx>
            <c:strRef>
              <c:f>'Maskinomkostn grovfoder'!$A$123</c:f>
              <c:strCache>
                <c:ptCount val="1"/>
                <c:pt idx="0">
                  <c:v>Korn, ha</c:v>
                </c:pt>
              </c:strCache>
            </c:strRef>
          </c:tx>
          <c:marker>
            <c:symbol val="none"/>
          </c:marker>
          <c:cat>
            <c:numRef>
              <c:f>'Maskinomkostn grovfoder'!$B$122:$U$122</c:f>
              <c:numCache>
                <c:formatCode>General</c:formatCode>
                <c:ptCount val="20"/>
              </c:numCache>
            </c:numRef>
          </c:cat>
          <c:val>
            <c:numRef>
              <c:f>'Maskinomkostn grovfoder'!$B$123:$U$123</c:f>
              <c:numCache>
                <c:formatCode>_(* #,##0.00_);_(* \(#,##0.00\);_(* "-"??_);_(@_)</c:formatCode>
                <c:ptCount val="20"/>
                <c:pt idx="0">
                  <c:v>25.200000000000003</c:v>
                </c:pt>
                <c:pt idx="1">
                  <c:v>35</c:v>
                </c:pt>
                <c:pt idx="2">
                  <c:v>42.1</c:v>
                </c:pt>
                <c:pt idx="3">
                  <c:v>47.5</c:v>
                </c:pt>
                <c:pt idx="4">
                  <c:v>49.6</c:v>
                </c:pt>
                <c:pt idx="5">
                  <c:v>51</c:v>
                </c:pt>
                <c:pt idx="6">
                  <c:v>51.3</c:v>
                </c:pt>
                <c:pt idx="7">
                  <c:v>52.5</c:v>
                </c:pt>
                <c:pt idx="8">
                  <c:v>59.8</c:v>
                </c:pt>
                <c:pt idx="9">
                  <c:v>67.100000000000009</c:v>
                </c:pt>
                <c:pt idx="10">
                  <c:v>80.5</c:v>
                </c:pt>
                <c:pt idx="11">
                  <c:v>88.199999999999989</c:v>
                </c:pt>
                <c:pt idx="12">
                  <c:v>90.3</c:v>
                </c:pt>
                <c:pt idx="13">
                  <c:v>101.4</c:v>
                </c:pt>
                <c:pt idx="14">
                  <c:v>114.4</c:v>
                </c:pt>
                <c:pt idx="15">
                  <c:v>132.5</c:v>
                </c:pt>
                <c:pt idx="16">
                  <c:v>146.70000000000002</c:v>
                </c:pt>
                <c:pt idx="17">
                  <c:v>153.69999999999999</c:v>
                </c:pt>
                <c:pt idx="18">
                  <c:v>201.6</c:v>
                </c:pt>
                <c:pt idx="19">
                  <c:v>210.5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30464"/>
        <c:axId val="68428928"/>
      </c:lineChart>
      <c:catAx>
        <c:axId val="6807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78976"/>
        <c:crosses val="autoZero"/>
        <c:auto val="1"/>
        <c:lblAlgn val="ctr"/>
        <c:lblOffset val="100"/>
        <c:noMultiLvlLbl val="0"/>
      </c:catAx>
      <c:valAx>
        <c:axId val="68078976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crossAx val="68077440"/>
        <c:crosses val="autoZero"/>
        <c:crossBetween val="between"/>
      </c:valAx>
      <c:valAx>
        <c:axId val="68428928"/>
        <c:scaling>
          <c:orientation val="minMax"/>
        </c:scaling>
        <c:delete val="0"/>
        <c:axPos val="r"/>
        <c:numFmt formatCode="_(* #,##0.00_);_(* \(#,##0.00\);_(* &quot;-&quot;??_);_(@_)" sourceLinked="1"/>
        <c:majorTickMark val="out"/>
        <c:minorTickMark val="none"/>
        <c:tickLblPos val="nextTo"/>
        <c:crossAx val="68430464"/>
        <c:crosses val="max"/>
        <c:crossBetween val="between"/>
      </c:valAx>
      <c:catAx>
        <c:axId val="68430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428928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'Maskinomkostn grovfoder'!$A$124</c:f>
              <c:strCache>
                <c:ptCount val="1"/>
                <c:pt idx="0">
                  <c:v>Maskinomkostninger inkl. arbejde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2"/>
          </c:marker>
          <c:trendline>
            <c:spPr>
              <a:ln w="19050"/>
            </c:spPr>
            <c:trendlineType val="linear"/>
            <c:dispRSqr val="0"/>
            <c:dispEq val="1"/>
            <c:trendlineLbl>
              <c:layout>
                <c:manualLayout>
                  <c:x val="0.14598056161200798"/>
                  <c:y val="-0.44641654153484206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 b="1"/>
                  </a:pPr>
                  <a:endParaRPr lang="da-DK"/>
                </a:p>
              </c:txPr>
            </c:trendlineLbl>
          </c:trendline>
          <c:xVal>
            <c:numRef>
              <c:f>'Maskinomkostn grovfoder'!$B$123:$BW$123</c:f>
              <c:numCache>
                <c:formatCode>_(* #,##0.00_);_(* \(#,##0.00\);_(* "-"??_);_(@_)</c:formatCode>
                <c:ptCount val="74"/>
                <c:pt idx="0">
                  <c:v>25.200000000000003</c:v>
                </c:pt>
                <c:pt idx="1">
                  <c:v>35</c:v>
                </c:pt>
                <c:pt idx="2">
                  <c:v>42.1</c:v>
                </c:pt>
                <c:pt idx="3">
                  <c:v>47.5</c:v>
                </c:pt>
                <c:pt idx="4">
                  <c:v>49.6</c:v>
                </c:pt>
                <c:pt idx="5">
                  <c:v>51</c:v>
                </c:pt>
                <c:pt idx="6">
                  <c:v>51.3</c:v>
                </c:pt>
                <c:pt idx="7">
                  <c:v>52.5</c:v>
                </c:pt>
                <c:pt idx="8">
                  <c:v>59.8</c:v>
                </c:pt>
                <c:pt idx="9">
                  <c:v>67.100000000000009</c:v>
                </c:pt>
                <c:pt idx="10">
                  <c:v>80.5</c:v>
                </c:pt>
                <c:pt idx="11">
                  <c:v>88.199999999999989</c:v>
                </c:pt>
                <c:pt idx="12">
                  <c:v>90.3</c:v>
                </c:pt>
                <c:pt idx="13">
                  <c:v>101.4</c:v>
                </c:pt>
                <c:pt idx="14">
                  <c:v>114.4</c:v>
                </c:pt>
                <c:pt idx="15">
                  <c:v>132.5</c:v>
                </c:pt>
                <c:pt idx="16">
                  <c:v>146.70000000000002</c:v>
                </c:pt>
                <c:pt idx="17">
                  <c:v>153.69999999999999</c:v>
                </c:pt>
                <c:pt idx="18">
                  <c:v>201.6</c:v>
                </c:pt>
                <c:pt idx="19">
                  <c:v>210.5</c:v>
                </c:pt>
              </c:numCache>
            </c:numRef>
          </c:xVal>
          <c:yVal>
            <c:numRef>
              <c:f>'Maskinomkostn grovfoder'!$B$124:$BW$124</c:f>
              <c:numCache>
                <c:formatCode>_ * #,##0_ ;_ * \-#,##0_ ;_ * "-"??_ ;_ @_ </c:formatCode>
                <c:ptCount val="74"/>
                <c:pt idx="0">
                  <c:v>7816.9327311126444</c:v>
                </c:pt>
                <c:pt idx="1">
                  <c:v>5023.6239033660477</c:v>
                </c:pt>
                <c:pt idx="2">
                  <c:v>4631.2104779411766</c:v>
                </c:pt>
                <c:pt idx="3">
                  <c:v>7710.7192998342225</c:v>
                </c:pt>
                <c:pt idx="4">
                  <c:v>5792.5510966999273</c:v>
                </c:pt>
                <c:pt idx="5">
                  <c:v>5890.9144575999999</c:v>
                </c:pt>
                <c:pt idx="6">
                  <c:v>5365.4742001052427</c:v>
                </c:pt>
                <c:pt idx="7">
                  <c:v>3855.694056016659</c:v>
                </c:pt>
                <c:pt idx="8">
                  <c:v>6423.4597835624454</c:v>
                </c:pt>
                <c:pt idx="9">
                  <c:v>3953.9152824629573</c:v>
                </c:pt>
                <c:pt idx="10">
                  <c:v>3704.7554750535155</c:v>
                </c:pt>
                <c:pt idx="11">
                  <c:v>8613.5261200743716</c:v>
                </c:pt>
                <c:pt idx="12">
                  <c:v>4969.7847934157053</c:v>
                </c:pt>
                <c:pt idx="13">
                  <c:v>6811.8965833393022</c:v>
                </c:pt>
                <c:pt idx="14">
                  <c:v>4379.7508370411151</c:v>
                </c:pt>
                <c:pt idx="15">
                  <c:v>5584.0918536460986</c:v>
                </c:pt>
                <c:pt idx="16">
                  <c:v>4576.1134673684055</c:v>
                </c:pt>
                <c:pt idx="17">
                  <c:v>4348.6198266559923</c:v>
                </c:pt>
                <c:pt idx="18">
                  <c:v>3770.1453865372673</c:v>
                </c:pt>
                <c:pt idx="19">
                  <c:v>4299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459520"/>
        <c:axId val="68465408"/>
      </c:scatterChart>
      <c:valAx>
        <c:axId val="68459520"/>
        <c:scaling>
          <c:orientation val="minMax"/>
        </c:scaling>
        <c:delete val="0"/>
        <c:axPos val="b"/>
        <c:numFmt formatCode="_(* #,##0.00_);_(* \(#,##0.00\);_(* &quot;-&quot;??_);_(@_)" sourceLinked="1"/>
        <c:majorTickMark val="out"/>
        <c:minorTickMark val="none"/>
        <c:tickLblPos val="nextTo"/>
        <c:crossAx val="68465408"/>
        <c:crosses val="autoZero"/>
        <c:crossBetween val="midCat"/>
      </c:valAx>
      <c:valAx>
        <c:axId val="68465408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crossAx val="6845952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'Maskinomkostn grovfoder'!$A$86</c:f>
              <c:strCache>
                <c:ptCount val="1"/>
                <c:pt idx="0">
                  <c:v>Maskinomkostninger inkl. arbejde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2"/>
          </c:marker>
          <c:trendline>
            <c:trendlineType val="linear"/>
            <c:dispRSqr val="0"/>
            <c:dispEq val="0"/>
          </c:trendline>
          <c:trendline>
            <c:spPr>
              <a:ln w="19050"/>
            </c:spPr>
            <c:trendlineType val="linear"/>
            <c:dispRSqr val="0"/>
            <c:dispEq val="1"/>
            <c:trendlineLbl>
              <c:layout>
                <c:manualLayout>
                  <c:x val="-6.2757572072712894E-3"/>
                  <c:y val="-0.5131465660878306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/>
                  </a:pPr>
                  <a:endParaRPr lang="da-DK"/>
                </a:p>
              </c:txPr>
            </c:trendlineLbl>
          </c:trendline>
          <c:xVal>
            <c:numRef>
              <c:f>'Maskinomkostn grovfoder'!$B$85:$OU$85</c:f>
              <c:numCache>
                <c:formatCode>_ * #,##0.0_ ;_ * \-#,##0.0_ ;_ * "-"??_ ;_ @_ </c:formatCode>
                <c:ptCount val="410"/>
                <c:pt idx="0">
                  <c:v>30.099999999999998</c:v>
                </c:pt>
                <c:pt idx="1">
                  <c:v>32.6</c:v>
                </c:pt>
                <c:pt idx="2">
                  <c:v>34.299999999999997</c:v>
                </c:pt>
                <c:pt idx="3">
                  <c:v>41.4</c:v>
                </c:pt>
                <c:pt idx="4">
                  <c:v>42.400000000000006</c:v>
                </c:pt>
                <c:pt idx="5">
                  <c:v>43</c:v>
                </c:pt>
                <c:pt idx="6">
                  <c:v>46.8</c:v>
                </c:pt>
                <c:pt idx="7">
                  <c:v>49.1</c:v>
                </c:pt>
                <c:pt idx="8">
                  <c:v>49.3</c:v>
                </c:pt>
                <c:pt idx="9">
                  <c:v>50.7</c:v>
                </c:pt>
                <c:pt idx="10">
                  <c:v>50.8</c:v>
                </c:pt>
                <c:pt idx="11">
                  <c:v>51.2</c:v>
                </c:pt>
                <c:pt idx="12">
                  <c:v>52</c:v>
                </c:pt>
                <c:pt idx="13">
                  <c:v>52.9</c:v>
                </c:pt>
                <c:pt idx="14">
                  <c:v>53</c:v>
                </c:pt>
                <c:pt idx="15">
                  <c:v>54</c:v>
                </c:pt>
                <c:pt idx="16">
                  <c:v>56.2</c:v>
                </c:pt>
                <c:pt idx="17">
                  <c:v>60.5</c:v>
                </c:pt>
                <c:pt idx="18">
                  <c:v>61.099999999999994</c:v>
                </c:pt>
                <c:pt idx="19">
                  <c:v>61.4</c:v>
                </c:pt>
                <c:pt idx="20">
                  <c:v>62.7</c:v>
                </c:pt>
                <c:pt idx="21">
                  <c:v>62.8</c:v>
                </c:pt>
                <c:pt idx="22">
                  <c:v>62.8</c:v>
                </c:pt>
                <c:pt idx="23">
                  <c:v>62.9</c:v>
                </c:pt>
                <c:pt idx="24">
                  <c:v>63.1</c:v>
                </c:pt>
                <c:pt idx="25">
                  <c:v>63.2</c:v>
                </c:pt>
                <c:pt idx="26">
                  <c:v>63.3</c:v>
                </c:pt>
                <c:pt idx="27">
                  <c:v>63.6</c:v>
                </c:pt>
                <c:pt idx="28">
                  <c:v>65.899999999999991</c:v>
                </c:pt>
                <c:pt idx="29">
                  <c:v>66.5</c:v>
                </c:pt>
                <c:pt idx="30">
                  <c:v>67.7</c:v>
                </c:pt>
                <c:pt idx="31">
                  <c:v>69.099999999999994</c:v>
                </c:pt>
                <c:pt idx="32">
                  <c:v>70.8</c:v>
                </c:pt>
                <c:pt idx="33">
                  <c:v>71</c:v>
                </c:pt>
                <c:pt idx="34">
                  <c:v>71.3</c:v>
                </c:pt>
                <c:pt idx="35">
                  <c:v>72.400000000000006</c:v>
                </c:pt>
                <c:pt idx="36">
                  <c:v>72.5</c:v>
                </c:pt>
                <c:pt idx="37">
                  <c:v>74</c:v>
                </c:pt>
                <c:pt idx="38">
                  <c:v>74.3</c:v>
                </c:pt>
                <c:pt idx="39">
                  <c:v>74.3</c:v>
                </c:pt>
                <c:pt idx="40">
                  <c:v>75.099999999999994</c:v>
                </c:pt>
                <c:pt idx="41">
                  <c:v>75.2</c:v>
                </c:pt>
                <c:pt idx="42">
                  <c:v>75.7</c:v>
                </c:pt>
                <c:pt idx="43">
                  <c:v>75.8</c:v>
                </c:pt>
                <c:pt idx="44">
                  <c:v>75.900000000000006</c:v>
                </c:pt>
                <c:pt idx="45">
                  <c:v>76.3</c:v>
                </c:pt>
                <c:pt idx="46">
                  <c:v>77.800000000000011</c:v>
                </c:pt>
                <c:pt idx="47">
                  <c:v>78.7</c:v>
                </c:pt>
                <c:pt idx="48">
                  <c:v>78.900000000000006</c:v>
                </c:pt>
                <c:pt idx="49">
                  <c:v>79.099999999999994</c:v>
                </c:pt>
                <c:pt idx="50">
                  <c:v>79.7</c:v>
                </c:pt>
                <c:pt idx="51">
                  <c:v>80.099999999999994</c:v>
                </c:pt>
                <c:pt idx="52">
                  <c:v>80.899999999999991</c:v>
                </c:pt>
                <c:pt idx="53">
                  <c:v>81.800000000000011</c:v>
                </c:pt>
                <c:pt idx="54">
                  <c:v>82.800000000000011</c:v>
                </c:pt>
                <c:pt idx="55">
                  <c:v>83.4</c:v>
                </c:pt>
                <c:pt idx="56">
                  <c:v>83.4</c:v>
                </c:pt>
                <c:pt idx="57">
                  <c:v>84.9</c:v>
                </c:pt>
                <c:pt idx="58">
                  <c:v>85.6</c:v>
                </c:pt>
                <c:pt idx="59">
                  <c:v>86</c:v>
                </c:pt>
                <c:pt idx="60">
                  <c:v>86.199999999999989</c:v>
                </c:pt>
                <c:pt idx="61">
                  <c:v>86.3</c:v>
                </c:pt>
                <c:pt idx="62">
                  <c:v>86.3</c:v>
                </c:pt>
                <c:pt idx="63">
                  <c:v>87.199999999999989</c:v>
                </c:pt>
                <c:pt idx="64">
                  <c:v>87.6</c:v>
                </c:pt>
                <c:pt idx="65">
                  <c:v>87.8</c:v>
                </c:pt>
                <c:pt idx="66">
                  <c:v>88.4</c:v>
                </c:pt>
                <c:pt idx="67">
                  <c:v>88.5</c:v>
                </c:pt>
                <c:pt idx="68">
                  <c:v>89.2</c:v>
                </c:pt>
                <c:pt idx="69">
                  <c:v>89.2</c:v>
                </c:pt>
                <c:pt idx="70">
                  <c:v>89.5</c:v>
                </c:pt>
                <c:pt idx="71">
                  <c:v>89.800000000000011</c:v>
                </c:pt>
                <c:pt idx="72">
                  <c:v>90.3</c:v>
                </c:pt>
                <c:pt idx="73">
                  <c:v>91</c:v>
                </c:pt>
                <c:pt idx="74">
                  <c:v>91.399999999999991</c:v>
                </c:pt>
                <c:pt idx="75">
                  <c:v>91.4</c:v>
                </c:pt>
                <c:pt idx="76">
                  <c:v>91.5</c:v>
                </c:pt>
                <c:pt idx="77">
                  <c:v>91.8</c:v>
                </c:pt>
                <c:pt idx="78">
                  <c:v>92.7</c:v>
                </c:pt>
                <c:pt idx="79">
                  <c:v>92.800000000000011</c:v>
                </c:pt>
                <c:pt idx="80">
                  <c:v>92.9</c:v>
                </c:pt>
                <c:pt idx="81">
                  <c:v>93.499999999999986</c:v>
                </c:pt>
                <c:pt idx="82">
                  <c:v>94.5</c:v>
                </c:pt>
                <c:pt idx="83">
                  <c:v>96.2</c:v>
                </c:pt>
                <c:pt idx="84">
                  <c:v>96.3</c:v>
                </c:pt>
                <c:pt idx="85">
                  <c:v>96.6</c:v>
                </c:pt>
                <c:pt idx="86">
                  <c:v>96.7</c:v>
                </c:pt>
                <c:pt idx="87">
                  <c:v>97.5</c:v>
                </c:pt>
                <c:pt idx="88">
                  <c:v>97.6</c:v>
                </c:pt>
                <c:pt idx="89">
                  <c:v>97.7</c:v>
                </c:pt>
                <c:pt idx="90">
                  <c:v>97.8</c:v>
                </c:pt>
                <c:pt idx="91">
                  <c:v>97.800000000000011</c:v>
                </c:pt>
                <c:pt idx="92">
                  <c:v>98.5</c:v>
                </c:pt>
                <c:pt idx="93">
                  <c:v>98.6</c:v>
                </c:pt>
                <c:pt idx="94">
                  <c:v>98.600000000000009</c:v>
                </c:pt>
                <c:pt idx="95">
                  <c:v>99.300000000000011</c:v>
                </c:pt>
                <c:pt idx="96">
                  <c:v>99.5</c:v>
                </c:pt>
                <c:pt idx="97">
                  <c:v>99.7</c:v>
                </c:pt>
                <c:pt idx="98">
                  <c:v>100</c:v>
                </c:pt>
                <c:pt idx="99">
                  <c:v>100.6</c:v>
                </c:pt>
                <c:pt idx="100">
                  <c:v>101.6</c:v>
                </c:pt>
                <c:pt idx="101">
                  <c:v>102.2</c:v>
                </c:pt>
                <c:pt idx="102">
                  <c:v>102.5</c:v>
                </c:pt>
                <c:pt idx="103">
                  <c:v>102.5</c:v>
                </c:pt>
                <c:pt idx="104">
                  <c:v>103</c:v>
                </c:pt>
                <c:pt idx="105">
                  <c:v>103.7</c:v>
                </c:pt>
                <c:pt idx="106">
                  <c:v>104</c:v>
                </c:pt>
                <c:pt idx="107">
                  <c:v>104.30000000000001</c:v>
                </c:pt>
                <c:pt idx="108">
                  <c:v>104.6</c:v>
                </c:pt>
                <c:pt idx="109">
                  <c:v>104.80000000000001</c:v>
                </c:pt>
                <c:pt idx="110">
                  <c:v>104.9</c:v>
                </c:pt>
                <c:pt idx="111">
                  <c:v>105</c:v>
                </c:pt>
                <c:pt idx="112">
                  <c:v>105.5</c:v>
                </c:pt>
                <c:pt idx="113">
                  <c:v>106</c:v>
                </c:pt>
                <c:pt idx="114">
                  <c:v>106.69999999999999</c:v>
                </c:pt>
                <c:pt idx="115">
                  <c:v>106.8</c:v>
                </c:pt>
                <c:pt idx="116">
                  <c:v>107.1</c:v>
                </c:pt>
                <c:pt idx="117">
                  <c:v>107.30000000000001</c:v>
                </c:pt>
                <c:pt idx="118">
                  <c:v>107.9</c:v>
                </c:pt>
                <c:pt idx="119">
                  <c:v>108.2</c:v>
                </c:pt>
                <c:pt idx="120">
                  <c:v>108.6</c:v>
                </c:pt>
                <c:pt idx="121">
                  <c:v>108.6</c:v>
                </c:pt>
                <c:pt idx="122">
                  <c:v>108.9</c:v>
                </c:pt>
                <c:pt idx="123">
                  <c:v>108.9</c:v>
                </c:pt>
                <c:pt idx="124">
                  <c:v>109.29999999999998</c:v>
                </c:pt>
                <c:pt idx="125">
                  <c:v>109.60000000000001</c:v>
                </c:pt>
                <c:pt idx="126">
                  <c:v>110</c:v>
                </c:pt>
                <c:pt idx="127">
                  <c:v>110.10000000000001</c:v>
                </c:pt>
                <c:pt idx="128">
                  <c:v>110.5</c:v>
                </c:pt>
                <c:pt idx="129">
                  <c:v>110.6</c:v>
                </c:pt>
                <c:pt idx="130">
                  <c:v>110.9</c:v>
                </c:pt>
                <c:pt idx="131">
                  <c:v>111</c:v>
                </c:pt>
                <c:pt idx="132">
                  <c:v>111.2</c:v>
                </c:pt>
                <c:pt idx="133">
                  <c:v>111.80000000000001</c:v>
                </c:pt>
                <c:pt idx="134">
                  <c:v>111.9</c:v>
                </c:pt>
                <c:pt idx="135">
                  <c:v>112.3</c:v>
                </c:pt>
                <c:pt idx="136">
                  <c:v>113.4</c:v>
                </c:pt>
                <c:pt idx="137">
                  <c:v>113.49999999999999</c:v>
                </c:pt>
                <c:pt idx="138">
                  <c:v>113.5</c:v>
                </c:pt>
                <c:pt idx="139">
                  <c:v>113.7</c:v>
                </c:pt>
                <c:pt idx="140">
                  <c:v>113.8</c:v>
                </c:pt>
                <c:pt idx="141">
                  <c:v>114</c:v>
                </c:pt>
                <c:pt idx="142">
                  <c:v>114.19999999999999</c:v>
                </c:pt>
                <c:pt idx="143">
                  <c:v>114.4</c:v>
                </c:pt>
                <c:pt idx="144">
                  <c:v>114.7</c:v>
                </c:pt>
                <c:pt idx="145">
                  <c:v>114.70000000000002</c:v>
                </c:pt>
                <c:pt idx="146">
                  <c:v>114.89999999999999</c:v>
                </c:pt>
                <c:pt idx="147">
                  <c:v>115</c:v>
                </c:pt>
                <c:pt idx="148">
                  <c:v>115.1</c:v>
                </c:pt>
                <c:pt idx="149">
                  <c:v>116.2</c:v>
                </c:pt>
                <c:pt idx="150">
                  <c:v>116.7</c:v>
                </c:pt>
                <c:pt idx="151">
                  <c:v>117</c:v>
                </c:pt>
                <c:pt idx="152">
                  <c:v>117.2</c:v>
                </c:pt>
                <c:pt idx="153">
                  <c:v>117.2</c:v>
                </c:pt>
                <c:pt idx="154">
                  <c:v>117.3</c:v>
                </c:pt>
                <c:pt idx="155">
                  <c:v>117.5</c:v>
                </c:pt>
                <c:pt idx="156">
                  <c:v>118.1</c:v>
                </c:pt>
                <c:pt idx="157">
                  <c:v>118.1</c:v>
                </c:pt>
                <c:pt idx="158">
                  <c:v>118.19999999999999</c:v>
                </c:pt>
                <c:pt idx="159">
                  <c:v>118.7</c:v>
                </c:pt>
                <c:pt idx="160">
                  <c:v>119.5</c:v>
                </c:pt>
                <c:pt idx="161">
                  <c:v>119.8</c:v>
                </c:pt>
                <c:pt idx="162">
                  <c:v>119.9</c:v>
                </c:pt>
                <c:pt idx="163">
                  <c:v>120.3</c:v>
                </c:pt>
                <c:pt idx="164">
                  <c:v>121.7</c:v>
                </c:pt>
                <c:pt idx="165">
                  <c:v>122.1</c:v>
                </c:pt>
                <c:pt idx="166">
                  <c:v>122.30000000000001</c:v>
                </c:pt>
                <c:pt idx="167">
                  <c:v>122.4</c:v>
                </c:pt>
                <c:pt idx="168">
                  <c:v>123.1</c:v>
                </c:pt>
                <c:pt idx="169">
                  <c:v>123.1</c:v>
                </c:pt>
                <c:pt idx="170">
                  <c:v>123.5</c:v>
                </c:pt>
                <c:pt idx="171">
                  <c:v>123.7</c:v>
                </c:pt>
                <c:pt idx="172">
                  <c:v>124.1</c:v>
                </c:pt>
                <c:pt idx="173">
                  <c:v>124.2</c:v>
                </c:pt>
                <c:pt idx="174">
                  <c:v>124.6</c:v>
                </c:pt>
                <c:pt idx="175">
                  <c:v>125.1</c:v>
                </c:pt>
                <c:pt idx="176">
                  <c:v>125.39999999999999</c:v>
                </c:pt>
                <c:pt idx="177">
                  <c:v>125.8</c:v>
                </c:pt>
                <c:pt idx="178">
                  <c:v>125.9</c:v>
                </c:pt>
                <c:pt idx="179">
                  <c:v>126</c:v>
                </c:pt>
                <c:pt idx="180">
                  <c:v>126.1</c:v>
                </c:pt>
                <c:pt idx="181">
                  <c:v>126.30000000000001</c:v>
                </c:pt>
                <c:pt idx="182">
                  <c:v>126.69999999999999</c:v>
                </c:pt>
                <c:pt idx="183">
                  <c:v>127</c:v>
                </c:pt>
                <c:pt idx="184">
                  <c:v>127.1</c:v>
                </c:pt>
                <c:pt idx="185">
                  <c:v>127.19999999999999</c:v>
                </c:pt>
                <c:pt idx="186">
                  <c:v>129</c:v>
                </c:pt>
                <c:pt idx="187">
                  <c:v>129.5</c:v>
                </c:pt>
                <c:pt idx="188">
                  <c:v>129.9</c:v>
                </c:pt>
                <c:pt idx="189">
                  <c:v>130</c:v>
                </c:pt>
                <c:pt idx="190">
                  <c:v>130</c:v>
                </c:pt>
                <c:pt idx="191">
                  <c:v>130.5</c:v>
                </c:pt>
                <c:pt idx="192">
                  <c:v>130.6</c:v>
                </c:pt>
                <c:pt idx="193">
                  <c:v>130.6</c:v>
                </c:pt>
                <c:pt idx="194">
                  <c:v>131</c:v>
                </c:pt>
                <c:pt idx="195">
                  <c:v>131.5</c:v>
                </c:pt>
                <c:pt idx="196">
                  <c:v>131.69999999999999</c:v>
                </c:pt>
                <c:pt idx="197">
                  <c:v>132.19999999999999</c:v>
                </c:pt>
                <c:pt idx="198">
                  <c:v>132.5</c:v>
                </c:pt>
                <c:pt idx="199">
                  <c:v>132.69999999999999</c:v>
                </c:pt>
                <c:pt idx="200">
                  <c:v>132.70000000000002</c:v>
                </c:pt>
                <c:pt idx="201">
                  <c:v>132.9</c:v>
                </c:pt>
                <c:pt idx="202">
                  <c:v>133.5</c:v>
                </c:pt>
                <c:pt idx="203">
                  <c:v>134</c:v>
                </c:pt>
                <c:pt idx="204">
                  <c:v>134.1</c:v>
                </c:pt>
                <c:pt idx="205">
                  <c:v>135.39999999999998</c:v>
                </c:pt>
                <c:pt idx="206">
                  <c:v>135.5</c:v>
                </c:pt>
                <c:pt idx="207">
                  <c:v>136</c:v>
                </c:pt>
                <c:pt idx="208">
                  <c:v>136.30000000000001</c:v>
                </c:pt>
                <c:pt idx="209">
                  <c:v>136.30000000000001</c:v>
                </c:pt>
                <c:pt idx="210">
                  <c:v>136.4</c:v>
                </c:pt>
                <c:pt idx="211">
                  <c:v>136.5</c:v>
                </c:pt>
                <c:pt idx="212">
                  <c:v>136.9</c:v>
                </c:pt>
                <c:pt idx="213">
                  <c:v>136.9</c:v>
                </c:pt>
                <c:pt idx="214">
                  <c:v>137.5</c:v>
                </c:pt>
                <c:pt idx="215">
                  <c:v>138.1</c:v>
                </c:pt>
                <c:pt idx="216">
                  <c:v>138.30000000000001</c:v>
                </c:pt>
                <c:pt idx="217">
                  <c:v>138.6</c:v>
                </c:pt>
                <c:pt idx="218">
                  <c:v>139</c:v>
                </c:pt>
                <c:pt idx="219">
                  <c:v>139.5</c:v>
                </c:pt>
                <c:pt idx="220">
                  <c:v>139.6</c:v>
                </c:pt>
                <c:pt idx="221">
                  <c:v>139.6</c:v>
                </c:pt>
                <c:pt idx="222">
                  <c:v>139.69999999999999</c:v>
                </c:pt>
                <c:pt idx="223">
                  <c:v>140</c:v>
                </c:pt>
                <c:pt idx="224">
                  <c:v>140.6</c:v>
                </c:pt>
                <c:pt idx="225">
                  <c:v>140.80000000000001</c:v>
                </c:pt>
                <c:pt idx="226">
                  <c:v>141.69999999999999</c:v>
                </c:pt>
                <c:pt idx="227">
                  <c:v>141.80000000000001</c:v>
                </c:pt>
                <c:pt idx="228">
                  <c:v>142</c:v>
                </c:pt>
                <c:pt idx="229">
                  <c:v>142.10000000000002</c:v>
                </c:pt>
                <c:pt idx="230">
                  <c:v>142.5</c:v>
                </c:pt>
                <c:pt idx="231">
                  <c:v>143</c:v>
                </c:pt>
                <c:pt idx="232">
                  <c:v>143.4</c:v>
                </c:pt>
                <c:pt idx="233">
                  <c:v>144.10000000000002</c:v>
                </c:pt>
                <c:pt idx="234">
                  <c:v>144.19999999999999</c:v>
                </c:pt>
                <c:pt idx="235">
                  <c:v>144.19999999999999</c:v>
                </c:pt>
                <c:pt idx="236">
                  <c:v>144.6</c:v>
                </c:pt>
                <c:pt idx="237">
                  <c:v>145.19999999999999</c:v>
                </c:pt>
                <c:pt idx="238">
                  <c:v>145.4</c:v>
                </c:pt>
                <c:pt idx="239">
                  <c:v>145.6</c:v>
                </c:pt>
                <c:pt idx="240">
                  <c:v>145.6</c:v>
                </c:pt>
                <c:pt idx="241">
                  <c:v>145.89999999999998</c:v>
                </c:pt>
                <c:pt idx="242">
                  <c:v>146.6</c:v>
                </c:pt>
                <c:pt idx="243">
                  <c:v>147.4</c:v>
                </c:pt>
                <c:pt idx="244">
                  <c:v>147.5</c:v>
                </c:pt>
                <c:pt idx="245">
                  <c:v>147.6</c:v>
                </c:pt>
                <c:pt idx="246">
                  <c:v>148.60000000000002</c:v>
                </c:pt>
                <c:pt idx="247">
                  <c:v>148.9</c:v>
                </c:pt>
                <c:pt idx="248">
                  <c:v>149</c:v>
                </c:pt>
                <c:pt idx="249">
                  <c:v>150.30000000000001</c:v>
                </c:pt>
                <c:pt idx="250">
                  <c:v>151.4</c:v>
                </c:pt>
                <c:pt idx="251">
                  <c:v>151.5</c:v>
                </c:pt>
                <c:pt idx="252">
                  <c:v>151.6</c:v>
                </c:pt>
                <c:pt idx="253">
                  <c:v>151.9</c:v>
                </c:pt>
                <c:pt idx="254">
                  <c:v>152</c:v>
                </c:pt>
                <c:pt idx="255">
                  <c:v>152</c:v>
                </c:pt>
                <c:pt idx="256">
                  <c:v>154.1</c:v>
                </c:pt>
                <c:pt idx="257">
                  <c:v>154.30000000000001</c:v>
                </c:pt>
                <c:pt idx="258">
                  <c:v>154.4</c:v>
                </c:pt>
                <c:pt idx="259">
                  <c:v>155</c:v>
                </c:pt>
                <c:pt idx="260">
                  <c:v>155.4</c:v>
                </c:pt>
                <c:pt idx="261">
                  <c:v>156.5</c:v>
                </c:pt>
                <c:pt idx="262">
                  <c:v>156.69999999999999</c:v>
                </c:pt>
                <c:pt idx="263">
                  <c:v>157.39999999999998</c:v>
                </c:pt>
                <c:pt idx="264">
                  <c:v>157.69999999999999</c:v>
                </c:pt>
                <c:pt idx="265">
                  <c:v>158.20000000000002</c:v>
                </c:pt>
                <c:pt idx="266">
                  <c:v>159.5</c:v>
                </c:pt>
                <c:pt idx="267">
                  <c:v>159.80000000000001</c:v>
                </c:pt>
                <c:pt idx="268">
                  <c:v>159.9</c:v>
                </c:pt>
                <c:pt idx="269">
                  <c:v>160</c:v>
                </c:pt>
                <c:pt idx="270">
                  <c:v>160</c:v>
                </c:pt>
                <c:pt idx="271">
                  <c:v>160.19999999999999</c:v>
                </c:pt>
                <c:pt idx="272">
                  <c:v>160.4</c:v>
                </c:pt>
                <c:pt idx="273">
                  <c:v>160.69999999999999</c:v>
                </c:pt>
                <c:pt idx="274">
                  <c:v>162.5</c:v>
                </c:pt>
                <c:pt idx="275">
                  <c:v>163.6</c:v>
                </c:pt>
                <c:pt idx="276">
                  <c:v>163.80000000000001</c:v>
                </c:pt>
                <c:pt idx="277">
                  <c:v>164.2</c:v>
                </c:pt>
                <c:pt idx="278">
                  <c:v>164.20000000000002</c:v>
                </c:pt>
                <c:pt idx="279">
                  <c:v>164.6</c:v>
                </c:pt>
                <c:pt idx="280">
                  <c:v>165</c:v>
                </c:pt>
                <c:pt idx="281">
                  <c:v>166.1</c:v>
                </c:pt>
                <c:pt idx="282">
                  <c:v>166.4</c:v>
                </c:pt>
                <c:pt idx="283">
                  <c:v>166.8</c:v>
                </c:pt>
                <c:pt idx="284">
                  <c:v>167.8</c:v>
                </c:pt>
                <c:pt idx="285">
                  <c:v>168.60000000000002</c:v>
                </c:pt>
                <c:pt idx="286">
                  <c:v>168.8</c:v>
                </c:pt>
                <c:pt idx="287">
                  <c:v>169</c:v>
                </c:pt>
                <c:pt idx="288">
                  <c:v>170</c:v>
                </c:pt>
                <c:pt idx="289">
                  <c:v>170.7</c:v>
                </c:pt>
                <c:pt idx="290">
                  <c:v>170.9</c:v>
                </c:pt>
                <c:pt idx="291">
                  <c:v>171.6</c:v>
                </c:pt>
                <c:pt idx="292">
                  <c:v>171.6</c:v>
                </c:pt>
                <c:pt idx="293">
                  <c:v>171.7</c:v>
                </c:pt>
                <c:pt idx="294">
                  <c:v>173</c:v>
                </c:pt>
                <c:pt idx="295">
                  <c:v>173.10000000000002</c:v>
                </c:pt>
                <c:pt idx="296">
                  <c:v>174.8</c:v>
                </c:pt>
                <c:pt idx="297">
                  <c:v>175.1</c:v>
                </c:pt>
                <c:pt idx="298">
                  <c:v>175.3</c:v>
                </c:pt>
                <c:pt idx="299">
                  <c:v>175.3</c:v>
                </c:pt>
                <c:pt idx="300">
                  <c:v>175.5</c:v>
                </c:pt>
                <c:pt idx="301">
                  <c:v>176.59999999999997</c:v>
                </c:pt>
                <c:pt idx="302">
                  <c:v>178.79999999999998</c:v>
                </c:pt>
                <c:pt idx="303">
                  <c:v>179</c:v>
                </c:pt>
                <c:pt idx="304">
                  <c:v>179.7</c:v>
                </c:pt>
                <c:pt idx="305">
                  <c:v>180.3</c:v>
                </c:pt>
                <c:pt idx="306">
                  <c:v>180.5</c:v>
                </c:pt>
                <c:pt idx="307">
                  <c:v>180.60000000000002</c:v>
                </c:pt>
                <c:pt idx="308">
                  <c:v>180.7</c:v>
                </c:pt>
                <c:pt idx="309">
                  <c:v>182</c:v>
                </c:pt>
                <c:pt idx="310">
                  <c:v>182.3</c:v>
                </c:pt>
                <c:pt idx="311">
                  <c:v>184.5</c:v>
                </c:pt>
                <c:pt idx="312">
                  <c:v>185.8</c:v>
                </c:pt>
                <c:pt idx="313">
                  <c:v>186.2</c:v>
                </c:pt>
                <c:pt idx="314">
                  <c:v>186.59999999999997</c:v>
                </c:pt>
                <c:pt idx="315">
                  <c:v>186.6</c:v>
                </c:pt>
                <c:pt idx="316">
                  <c:v>186.79999999999998</c:v>
                </c:pt>
                <c:pt idx="317">
                  <c:v>189.7</c:v>
                </c:pt>
                <c:pt idx="318">
                  <c:v>191.2</c:v>
                </c:pt>
                <c:pt idx="319">
                  <c:v>192.3</c:v>
                </c:pt>
                <c:pt idx="320">
                  <c:v>193</c:v>
                </c:pt>
                <c:pt idx="321">
                  <c:v>193.1</c:v>
                </c:pt>
                <c:pt idx="322">
                  <c:v>194.1</c:v>
                </c:pt>
                <c:pt idx="323">
                  <c:v>194.10000000000002</c:v>
                </c:pt>
                <c:pt idx="324">
                  <c:v>195</c:v>
                </c:pt>
                <c:pt idx="325">
                  <c:v>197.70000000000002</c:v>
                </c:pt>
                <c:pt idx="326">
                  <c:v>198.6</c:v>
                </c:pt>
                <c:pt idx="327">
                  <c:v>198.6</c:v>
                </c:pt>
                <c:pt idx="328">
                  <c:v>199.5</c:v>
                </c:pt>
                <c:pt idx="329">
                  <c:v>199.6</c:v>
                </c:pt>
                <c:pt idx="330">
                  <c:v>200.8</c:v>
                </c:pt>
                <c:pt idx="331">
                  <c:v>201.60000000000002</c:v>
                </c:pt>
                <c:pt idx="332">
                  <c:v>204.29999999999998</c:v>
                </c:pt>
                <c:pt idx="333">
                  <c:v>209.1</c:v>
                </c:pt>
                <c:pt idx="334">
                  <c:v>210</c:v>
                </c:pt>
                <c:pt idx="335">
                  <c:v>214</c:v>
                </c:pt>
                <c:pt idx="336">
                  <c:v>214.5</c:v>
                </c:pt>
                <c:pt idx="337">
                  <c:v>215.4</c:v>
                </c:pt>
                <c:pt idx="338">
                  <c:v>215.9</c:v>
                </c:pt>
                <c:pt idx="339">
                  <c:v>217</c:v>
                </c:pt>
                <c:pt idx="340">
                  <c:v>217.5</c:v>
                </c:pt>
                <c:pt idx="341">
                  <c:v>218</c:v>
                </c:pt>
                <c:pt idx="342">
                  <c:v>218.4</c:v>
                </c:pt>
                <c:pt idx="343">
                  <c:v>218.60000000000002</c:v>
                </c:pt>
                <c:pt idx="344">
                  <c:v>219.3</c:v>
                </c:pt>
                <c:pt idx="345">
                  <c:v>220.09999999999997</c:v>
                </c:pt>
                <c:pt idx="346">
                  <c:v>223</c:v>
                </c:pt>
                <c:pt idx="347">
                  <c:v>223.4</c:v>
                </c:pt>
                <c:pt idx="348">
                  <c:v>224.1</c:v>
                </c:pt>
                <c:pt idx="349">
                  <c:v>224.2</c:v>
                </c:pt>
                <c:pt idx="350">
                  <c:v>225.8</c:v>
                </c:pt>
                <c:pt idx="351">
                  <c:v>225.9</c:v>
                </c:pt>
                <c:pt idx="352">
                  <c:v>228.10000000000002</c:v>
                </c:pt>
                <c:pt idx="353">
                  <c:v>229.40000000000003</c:v>
                </c:pt>
                <c:pt idx="354">
                  <c:v>231</c:v>
                </c:pt>
                <c:pt idx="355">
                  <c:v>232.5</c:v>
                </c:pt>
                <c:pt idx="356">
                  <c:v>233.2</c:v>
                </c:pt>
                <c:pt idx="357">
                  <c:v>235</c:v>
                </c:pt>
                <c:pt idx="358">
                  <c:v>235.2</c:v>
                </c:pt>
                <c:pt idx="359">
                  <c:v>235.49999999999997</c:v>
                </c:pt>
                <c:pt idx="360">
                  <c:v>235.5</c:v>
                </c:pt>
                <c:pt idx="361">
                  <c:v>235.9</c:v>
                </c:pt>
                <c:pt idx="362">
                  <c:v>237</c:v>
                </c:pt>
                <c:pt idx="363">
                  <c:v>237.39999999999998</c:v>
                </c:pt>
                <c:pt idx="364">
                  <c:v>237.5</c:v>
                </c:pt>
                <c:pt idx="365">
                  <c:v>239.5</c:v>
                </c:pt>
                <c:pt idx="366">
                  <c:v>242</c:v>
                </c:pt>
                <c:pt idx="367">
                  <c:v>243.1</c:v>
                </c:pt>
                <c:pt idx="368">
                  <c:v>244.4</c:v>
                </c:pt>
                <c:pt idx="369">
                  <c:v>244.79999999999998</c:v>
                </c:pt>
                <c:pt idx="370">
                  <c:v>247.6</c:v>
                </c:pt>
                <c:pt idx="371">
                  <c:v>247.9</c:v>
                </c:pt>
                <c:pt idx="372">
                  <c:v>251.29999999999998</c:v>
                </c:pt>
                <c:pt idx="373">
                  <c:v>257.2</c:v>
                </c:pt>
                <c:pt idx="374">
                  <c:v>257.3</c:v>
                </c:pt>
                <c:pt idx="375">
                  <c:v>259.7</c:v>
                </c:pt>
                <c:pt idx="376">
                  <c:v>261.60000000000002</c:v>
                </c:pt>
                <c:pt idx="377">
                  <c:v>262.10000000000002</c:v>
                </c:pt>
                <c:pt idx="378">
                  <c:v>268.20000000000005</c:v>
                </c:pt>
                <c:pt idx="379">
                  <c:v>268.7</c:v>
                </c:pt>
                <c:pt idx="380">
                  <c:v>270</c:v>
                </c:pt>
                <c:pt idx="381">
                  <c:v>278.60000000000002</c:v>
                </c:pt>
                <c:pt idx="382">
                  <c:v>280.3</c:v>
                </c:pt>
                <c:pt idx="383">
                  <c:v>280.39999999999998</c:v>
                </c:pt>
                <c:pt idx="384">
                  <c:v>281.2</c:v>
                </c:pt>
                <c:pt idx="385">
                  <c:v>282</c:v>
                </c:pt>
                <c:pt idx="386">
                  <c:v>285.39999999999998</c:v>
                </c:pt>
                <c:pt idx="387">
                  <c:v>285.8</c:v>
                </c:pt>
                <c:pt idx="388">
                  <c:v>288</c:v>
                </c:pt>
                <c:pt idx="389">
                  <c:v>288.10000000000002</c:v>
                </c:pt>
                <c:pt idx="390">
                  <c:v>289.70000000000005</c:v>
                </c:pt>
                <c:pt idx="391">
                  <c:v>290.10000000000002</c:v>
                </c:pt>
                <c:pt idx="392">
                  <c:v>294.59999999999997</c:v>
                </c:pt>
                <c:pt idx="393">
                  <c:v>294.79999999999995</c:v>
                </c:pt>
                <c:pt idx="394">
                  <c:v>301.8</c:v>
                </c:pt>
                <c:pt idx="395">
                  <c:v>305</c:v>
                </c:pt>
                <c:pt idx="396">
                  <c:v>306.39999999999998</c:v>
                </c:pt>
                <c:pt idx="397">
                  <c:v>312</c:v>
                </c:pt>
                <c:pt idx="398">
                  <c:v>318</c:v>
                </c:pt>
                <c:pt idx="399">
                  <c:v>332</c:v>
                </c:pt>
                <c:pt idx="400">
                  <c:v>340.5</c:v>
                </c:pt>
                <c:pt idx="401">
                  <c:v>369.1</c:v>
                </c:pt>
                <c:pt idx="402">
                  <c:v>374.4</c:v>
                </c:pt>
                <c:pt idx="403">
                  <c:v>378.3</c:v>
                </c:pt>
                <c:pt idx="404">
                  <c:v>382.19999999999993</c:v>
                </c:pt>
                <c:pt idx="405">
                  <c:v>387</c:v>
                </c:pt>
                <c:pt idx="406">
                  <c:v>394.29999999999995</c:v>
                </c:pt>
                <c:pt idx="407">
                  <c:v>416.59999999999997</c:v>
                </c:pt>
                <c:pt idx="408">
                  <c:v>441.79999999999995</c:v>
                </c:pt>
                <c:pt idx="409">
                  <c:v>462.4</c:v>
                </c:pt>
              </c:numCache>
            </c:numRef>
          </c:xVal>
          <c:yVal>
            <c:numRef>
              <c:f>'Maskinomkostn grovfoder'!$B$86:$OU$86</c:f>
              <c:numCache>
                <c:formatCode>_ * #,##0.0_ ;_ * \-#,##0.0_ ;_ * "-"??_ ;_ @_ </c:formatCode>
                <c:ptCount val="410"/>
                <c:pt idx="0">
                  <c:v>3454</c:v>
                </c:pt>
                <c:pt idx="1">
                  <c:v>9180.7338924895157</c:v>
                </c:pt>
                <c:pt idx="2">
                  <c:v>4245.4949999999999</c:v>
                </c:pt>
                <c:pt idx="3">
                  <c:v>6535.2785834738615</c:v>
                </c:pt>
                <c:pt idx="4">
                  <c:v>6533.0454093268454</c:v>
                </c:pt>
                <c:pt idx="5">
                  <c:v>3031.2517972178134</c:v>
                </c:pt>
                <c:pt idx="6">
                  <c:v>9545.5885100265659</c:v>
                </c:pt>
                <c:pt idx="7">
                  <c:v>9753.9649236148052</c:v>
                </c:pt>
                <c:pt idx="8">
                  <c:v>5467.3493698368993</c:v>
                </c:pt>
                <c:pt idx="9">
                  <c:v>5975.763544179581</c:v>
                </c:pt>
                <c:pt idx="10">
                  <c:v>10227.498177830075</c:v>
                </c:pt>
                <c:pt idx="11">
                  <c:v>9563.2805674861993</c:v>
                </c:pt>
                <c:pt idx="12">
                  <c:v>8183.3006799222949</c:v>
                </c:pt>
                <c:pt idx="13">
                  <c:v>6775.9987606692384</c:v>
                </c:pt>
                <c:pt idx="14">
                  <c:v>7773.8568562335686</c:v>
                </c:pt>
                <c:pt idx="15">
                  <c:v>8292.7413227812322</c:v>
                </c:pt>
                <c:pt idx="16">
                  <c:v>3913.0863457783612</c:v>
                </c:pt>
                <c:pt idx="17">
                  <c:v>5187.5348031138128</c:v>
                </c:pt>
                <c:pt idx="18">
                  <c:v>7678.8113244751848</c:v>
                </c:pt>
                <c:pt idx="19">
                  <c:v>3979.4763080922976</c:v>
                </c:pt>
                <c:pt idx="20">
                  <c:v>8517.4042528997052</c:v>
                </c:pt>
                <c:pt idx="21">
                  <c:v>5912.909474070002</c:v>
                </c:pt>
                <c:pt idx="22">
                  <c:v>6387.3778645606417</c:v>
                </c:pt>
                <c:pt idx="23">
                  <c:v>3561.6156155351255</c:v>
                </c:pt>
                <c:pt idx="24">
                  <c:v>5185.3691277935077</c:v>
                </c:pt>
                <c:pt idx="25">
                  <c:v>7175.8404741744289</c:v>
                </c:pt>
                <c:pt idx="26">
                  <c:v>4053</c:v>
                </c:pt>
                <c:pt idx="27">
                  <c:v>5792</c:v>
                </c:pt>
                <c:pt idx="28">
                  <c:v>8895.2300469483562</c:v>
                </c:pt>
                <c:pt idx="29">
                  <c:v>6343.7879873036545</c:v>
                </c:pt>
                <c:pt idx="30">
                  <c:v>8359.0829355476126</c:v>
                </c:pt>
                <c:pt idx="31">
                  <c:v>5555.9247497930619</c:v>
                </c:pt>
                <c:pt idx="32">
                  <c:v>5170.6753652708685</c:v>
                </c:pt>
                <c:pt idx="33">
                  <c:v>8228.2619309152742</c:v>
                </c:pt>
                <c:pt idx="34">
                  <c:v>4100.5344697367045</c:v>
                </c:pt>
                <c:pt idx="35">
                  <c:v>5770.1597795372518</c:v>
                </c:pt>
                <c:pt idx="36">
                  <c:v>6152.0548678028872</c:v>
                </c:pt>
                <c:pt idx="37">
                  <c:v>8734.4899942824468</c:v>
                </c:pt>
                <c:pt idx="38">
                  <c:v>8603.5929528246943</c:v>
                </c:pt>
                <c:pt idx="39">
                  <c:v>7534.2978208232444</c:v>
                </c:pt>
                <c:pt idx="40">
                  <c:v>4676.4325746399118</c:v>
                </c:pt>
                <c:pt idx="41">
                  <c:v>8076.5671726510427</c:v>
                </c:pt>
                <c:pt idx="42">
                  <c:v>4266.0801844689076</c:v>
                </c:pt>
                <c:pt idx="43">
                  <c:v>6615.8553911524959</c:v>
                </c:pt>
                <c:pt idx="44">
                  <c:v>6128.1632435580914</c:v>
                </c:pt>
                <c:pt idx="45">
                  <c:v>10797.381074281679</c:v>
                </c:pt>
                <c:pt idx="46">
                  <c:v>5045</c:v>
                </c:pt>
                <c:pt idx="47">
                  <c:v>6312.9681619068597</c:v>
                </c:pt>
                <c:pt idx="48">
                  <c:v>7837.139505411129</c:v>
                </c:pt>
                <c:pt idx="49">
                  <c:v>4460.2886613986911</c:v>
                </c:pt>
                <c:pt idx="50">
                  <c:v>4249.430916421069</c:v>
                </c:pt>
                <c:pt idx="51">
                  <c:v>4007.7308989780972</c:v>
                </c:pt>
                <c:pt idx="52">
                  <c:v>10177.521061371108</c:v>
                </c:pt>
                <c:pt idx="53">
                  <c:v>7273.3539156326888</c:v>
                </c:pt>
                <c:pt idx="54">
                  <c:v>7586.6905849016257</c:v>
                </c:pt>
                <c:pt idx="55">
                  <c:v>4846.5650379846447</c:v>
                </c:pt>
                <c:pt idx="56">
                  <c:v>8444.4570426241007</c:v>
                </c:pt>
                <c:pt idx="57">
                  <c:v>4394.9146304845553</c:v>
                </c:pt>
                <c:pt idx="58">
                  <c:v>5575.5294957183633</c:v>
                </c:pt>
                <c:pt idx="59">
                  <c:v>4739.5889424171501</c:v>
                </c:pt>
                <c:pt idx="60">
                  <c:v>2887.6400533812994</c:v>
                </c:pt>
                <c:pt idx="61">
                  <c:v>9701.9922039292196</c:v>
                </c:pt>
                <c:pt idx="62">
                  <c:v>11076.332374806649</c:v>
                </c:pt>
                <c:pt idx="63">
                  <c:v>6243.3209077364572</c:v>
                </c:pt>
                <c:pt idx="64">
                  <c:v>5099.4806458016274</c:v>
                </c:pt>
                <c:pt idx="65">
                  <c:v>4942.2083585909613</c:v>
                </c:pt>
                <c:pt idx="66">
                  <c:v>9750.6259320629651</c:v>
                </c:pt>
                <c:pt idx="67">
                  <c:v>5724.1739338898915</c:v>
                </c:pt>
                <c:pt idx="68">
                  <c:v>8378.5103757711713</c:v>
                </c:pt>
                <c:pt idx="69">
                  <c:v>3954.0313359869633</c:v>
                </c:pt>
                <c:pt idx="70">
                  <c:v>4309.358354151359</c:v>
                </c:pt>
                <c:pt idx="71">
                  <c:v>8196.4522300446588</c:v>
                </c:pt>
                <c:pt idx="72">
                  <c:v>4544.6782956673424</c:v>
                </c:pt>
                <c:pt idx="73">
                  <c:v>7464.0602434312477</c:v>
                </c:pt>
                <c:pt idx="74">
                  <c:v>5634.3932675356764</c:v>
                </c:pt>
                <c:pt idx="75">
                  <c:v>4898.2541992233191</c:v>
                </c:pt>
                <c:pt idx="76">
                  <c:v>6637.2212343131278</c:v>
                </c:pt>
                <c:pt idx="77">
                  <c:v>5891</c:v>
                </c:pt>
                <c:pt idx="78">
                  <c:v>5526.2540917783608</c:v>
                </c:pt>
                <c:pt idx="79">
                  <c:v>5226.1564671436527</c:v>
                </c:pt>
                <c:pt idx="80">
                  <c:v>5324.1956338217506</c:v>
                </c:pt>
                <c:pt idx="81">
                  <c:v>6663.1203383804777</c:v>
                </c:pt>
                <c:pt idx="82">
                  <c:v>7882.8761612509979</c:v>
                </c:pt>
                <c:pt idx="83">
                  <c:v>7842.6991303773866</c:v>
                </c:pt>
                <c:pt idx="84">
                  <c:v>6633.4252746033508</c:v>
                </c:pt>
                <c:pt idx="85">
                  <c:v>7522.4069644973015</c:v>
                </c:pt>
                <c:pt idx="86">
                  <c:v>4313.2375740175848</c:v>
                </c:pt>
                <c:pt idx="87">
                  <c:v>5487.0132619929573</c:v>
                </c:pt>
                <c:pt idx="88">
                  <c:v>8085.6775513459133</c:v>
                </c:pt>
                <c:pt idx="89">
                  <c:v>7729.78930999566</c:v>
                </c:pt>
                <c:pt idx="90">
                  <c:v>3981.7744850369218</c:v>
                </c:pt>
                <c:pt idx="91">
                  <c:v>6105.5958934307491</c:v>
                </c:pt>
                <c:pt idx="92">
                  <c:v>6059.6586654551793</c:v>
                </c:pt>
                <c:pt idx="93">
                  <c:v>8684.9730612244894</c:v>
                </c:pt>
                <c:pt idx="94">
                  <c:v>5452.8879840082918</c:v>
                </c:pt>
                <c:pt idx="95">
                  <c:v>7176.2479324115247</c:v>
                </c:pt>
                <c:pt idx="96">
                  <c:v>10530.207402706923</c:v>
                </c:pt>
                <c:pt idx="97">
                  <c:v>2367.6331116848651</c:v>
                </c:pt>
                <c:pt idx="98">
                  <c:v>6140.0025369296236</c:v>
                </c:pt>
                <c:pt idx="99">
                  <c:v>6614.8766034838136</c:v>
                </c:pt>
                <c:pt idx="100">
                  <c:v>4725.463525555524</c:v>
                </c:pt>
                <c:pt idx="101">
                  <c:v>10401.869885612996</c:v>
                </c:pt>
                <c:pt idx="102">
                  <c:v>6163.3416495375131</c:v>
                </c:pt>
                <c:pt idx="103">
                  <c:v>6023.7815391534095</c:v>
                </c:pt>
                <c:pt idx="104">
                  <c:v>4263.9932813050109</c:v>
                </c:pt>
                <c:pt idx="105">
                  <c:v>7496.3234241583732</c:v>
                </c:pt>
                <c:pt idx="106">
                  <c:v>4456.3799368088467</c:v>
                </c:pt>
                <c:pt idx="107">
                  <c:v>6026.0963334985245</c:v>
                </c:pt>
                <c:pt idx="108">
                  <c:v>5193.3995778905937</c:v>
                </c:pt>
                <c:pt idx="109">
                  <c:v>4804.7109405068159</c:v>
                </c:pt>
                <c:pt idx="110">
                  <c:v>6215.7555229680684</c:v>
                </c:pt>
                <c:pt idx="111">
                  <c:v>6026.836645246789</c:v>
                </c:pt>
                <c:pt idx="112">
                  <c:v>6485.1269176939222</c:v>
                </c:pt>
                <c:pt idx="113">
                  <c:v>8038.110097964829</c:v>
                </c:pt>
                <c:pt idx="114">
                  <c:v>6930.782414608213</c:v>
                </c:pt>
                <c:pt idx="115">
                  <c:v>5534.303283238828</c:v>
                </c:pt>
                <c:pt idx="116">
                  <c:v>5322.6320206698365</c:v>
                </c:pt>
                <c:pt idx="117">
                  <c:v>8396.9366301125901</c:v>
                </c:pt>
                <c:pt idx="118">
                  <c:v>7810.1522376038847</c:v>
                </c:pt>
                <c:pt idx="119">
                  <c:v>3382.6397925260649</c:v>
                </c:pt>
                <c:pt idx="120">
                  <c:v>5987.232193356208</c:v>
                </c:pt>
                <c:pt idx="121">
                  <c:v>5811.8346474776081</c:v>
                </c:pt>
                <c:pt idx="122">
                  <c:v>5983.7622965290775</c:v>
                </c:pt>
                <c:pt idx="123">
                  <c:v>8797</c:v>
                </c:pt>
                <c:pt idx="124">
                  <c:v>3567.6201967096908</c:v>
                </c:pt>
                <c:pt idx="125">
                  <c:v>4371.8032421239877</c:v>
                </c:pt>
                <c:pt idx="126">
                  <c:v>5954.1287160025304</c:v>
                </c:pt>
                <c:pt idx="127">
                  <c:v>6390.535443466486</c:v>
                </c:pt>
                <c:pt idx="128">
                  <c:v>5710.6518558129355</c:v>
                </c:pt>
                <c:pt idx="129">
                  <c:v>5078.897482217455</c:v>
                </c:pt>
                <c:pt idx="130">
                  <c:v>3731.333103174466</c:v>
                </c:pt>
                <c:pt idx="131">
                  <c:v>7003.8999282277873</c:v>
                </c:pt>
                <c:pt idx="132">
                  <c:v>4817.6684321953517</c:v>
                </c:pt>
                <c:pt idx="133">
                  <c:v>5875.9705195191373</c:v>
                </c:pt>
                <c:pt idx="134">
                  <c:v>5996.3963116296572</c:v>
                </c:pt>
                <c:pt idx="135">
                  <c:v>7181.6643972003294</c:v>
                </c:pt>
                <c:pt idx="136">
                  <c:v>5017.5645239246014</c:v>
                </c:pt>
                <c:pt idx="137">
                  <c:v>5595.6899152255819</c:v>
                </c:pt>
                <c:pt idx="138">
                  <c:v>7035.6067919551597</c:v>
                </c:pt>
                <c:pt idx="139">
                  <c:v>6281.1416795755149</c:v>
                </c:pt>
                <c:pt idx="140">
                  <c:v>3984.4783657628363</c:v>
                </c:pt>
                <c:pt idx="141">
                  <c:v>6446.6972851186883</c:v>
                </c:pt>
                <c:pt idx="142">
                  <c:v>6515.2523627789878</c:v>
                </c:pt>
                <c:pt idx="143">
                  <c:v>3366.8991498620489</c:v>
                </c:pt>
                <c:pt idx="144">
                  <c:v>3373.4748930396436</c:v>
                </c:pt>
                <c:pt idx="145">
                  <c:v>5819.6018952971399</c:v>
                </c:pt>
                <c:pt idx="146">
                  <c:v>9474.3930688870896</c:v>
                </c:pt>
                <c:pt idx="147">
                  <c:v>4337.6011718355394</c:v>
                </c:pt>
                <c:pt idx="148">
                  <c:v>7969.3394097954824</c:v>
                </c:pt>
                <c:pt idx="149">
                  <c:v>8548.1067237084844</c:v>
                </c:pt>
                <c:pt idx="150">
                  <c:v>7770</c:v>
                </c:pt>
                <c:pt idx="151">
                  <c:v>8001.8028227615741</c:v>
                </c:pt>
                <c:pt idx="152">
                  <c:v>5448.5226865390059</c:v>
                </c:pt>
                <c:pt idx="153">
                  <c:v>6573.7017636684304</c:v>
                </c:pt>
                <c:pt idx="154">
                  <c:v>10669.018535905745</c:v>
                </c:pt>
                <c:pt idx="155">
                  <c:v>6292.3797031892418</c:v>
                </c:pt>
                <c:pt idx="156">
                  <c:v>5118.9128518829912</c:v>
                </c:pt>
                <c:pt idx="157">
                  <c:v>4541.0446185448809</c:v>
                </c:pt>
                <c:pt idx="158">
                  <c:v>4806.9275567001741</c:v>
                </c:pt>
                <c:pt idx="159">
                  <c:v>6465.3979726409971</c:v>
                </c:pt>
                <c:pt idx="160">
                  <c:v>4844.2084810405104</c:v>
                </c:pt>
                <c:pt idx="161">
                  <c:v>5490.0154446948627</c:v>
                </c:pt>
                <c:pt idx="162">
                  <c:v>6420.1161038737764</c:v>
                </c:pt>
                <c:pt idx="163">
                  <c:v>10301.76790625588</c:v>
                </c:pt>
                <c:pt idx="164">
                  <c:v>7530.8678771893146</c:v>
                </c:pt>
                <c:pt idx="165">
                  <c:v>5894.6357225251677</c:v>
                </c:pt>
                <c:pt idx="166">
                  <c:v>5426.6400925925927</c:v>
                </c:pt>
                <c:pt idx="167">
                  <c:v>6349.9652334708971</c:v>
                </c:pt>
                <c:pt idx="168">
                  <c:v>4394.5103529247881</c:v>
                </c:pt>
                <c:pt idx="169">
                  <c:v>7351.734142267971</c:v>
                </c:pt>
                <c:pt idx="170">
                  <c:v>5396.7266855282123</c:v>
                </c:pt>
                <c:pt idx="171">
                  <c:v>5538.6789818432544</c:v>
                </c:pt>
                <c:pt idx="172">
                  <c:v>5961.8503633784057</c:v>
                </c:pt>
                <c:pt idx="173">
                  <c:v>3485.53248111943</c:v>
                </c:pt>
                <c:pt idx="174">
                  <c:v>6384.4138964022923</c:v>
                </c:pt>
                <c:pt idx="175">
                  <c:v>3912.3894736842103</c:v>
                </c:pt>
                <c:pt idx="176">
                  <c:v>5233.5584689091565</c:v>
                </c:pt>
                <c:pt idx="177">
                  <c:v>6056.7993524199046</c:v>
                </c:pt>
                <c:pt idx="178">
                  <c:v>5020.1292261760673</c:v>
                </c:pt>
                <c:pt idx="179">
                  <c:v>4461.7391001653468</c:v>
                </c:pt>
                <c:pt idx="180">
                  <c:v>5619.0012517882687</c:v>
                </c:pt>
                <c:pt idx="181">
                  <c:v>6937.2894746560796</c:v>
                </c:pt>
                <c:pt idx="182">
                  <c:v>6406.0184706417222</c:v>
                </c:pt>
                <c:pt idx="183">
                  <c:v>3681.3752998971781</c:v>
                </c:pt>
                <c:pt idx="184">
                  <c:v>7727.6431747189854</c:v>
                </c:pt>
                <c:pt idx="185">
                  <c:v>2983.2666896025607</c:v>
                </c:pt>
                <c:pt idx="186">
                  <c:v>5370.9439356108451</c:v>
                </c:pt>
                <c:pt idx="187">
                  <c:v>6448.0556997574568</c:v>
                </c:pt>
                <c:pt idx="188">
                  <c:v>6448.5318370592913</c:v>
                </c:pt>
                <c:pt idx="189">
                  <c:v>3256.9107681565497</c:v>
                </c:pt>
                <c:pt idx="190">
                  <c:v>6168.6425314608787</c:v>
                </c:pt>
                <c:pt idx="191">
                  <c:v>8843.7093541248396</c:v>
                </c:pt>
                <c:pt idx="192">
                  <c:v>6999.8661996095097</c:v>
                </c:pt>
                <c:pt idx="193">
                  <c:v>6220.3993561959087</c:v>
                </c:pt>
                <c:pt idx="194">
                  <c:v>6474.1592919266868</c:v>
                </c:pt>
                <c:pt idx="195">
                  <c:v>4395.7524021723993</c:v>
                </c:pt>
                <c:pt idx="196">
                  <c:v>9514.5063980397499</c:v>
                </c:pt>
                <c:pt idx="197">
                  <c:v>6459.0188653353071</c:v>
                </c:pt>
                <c:pt idx="198">
                  <c:v>4106</c:v>
                </c:pt>
                <c:pt idx="199">
                  <c:v>8857.8162970106077</c:v>
                </c:pt>
                <c:pt idx="200">
                  <c:v>5447.6118474438736</c:v>
                </c:pt>
                <c:pt idx="201">
                  <c:v>7185.4552212632807</c:v>
                </c:pt>
                <c:pt idx="202">
                  <c:v>5679.0887302396741</c:v>
                </c:pt>
                <c:pt idx="203">
                  <c:v>4152.6977629045568</c:v>
                </c:pt>
                <c:pt idx="204">
                  <c:v>6192.4097053890919</c:v>
                </c:pt>
                <c:pt idx="205">
                  <c:v>5807.4561928425546</c:v>
                </c:pt>
                <c:pt idx="206">
                  <c:v>3354.0044817760891</c:v>
                </c:pt>
                <c:pt idx="207">
                  <c:v>2844.856681524167</c:v>
                </c:pt>
                <c:pt idx="208">
                  <c:v>4235.4983049482626</c:v>
                </c:pt>
                <c:pt idx="209">
                  <c:v>5874.77930766795</c:v>
                </c:pt>
                <c:pt idx="210">
                  <c:v>6869.67024394702</c:v>
                </c:pt>
                <c:pt idx="211">
                  <c:v>4550.6043870385438</c:v>
                </c:pt>
                <c:pt idx="212">
                  <c:v>6378.8950253039629</c:v>
                </c:pt>
                <c:pt idx="213">
                  <c:v>4181</c:v>
                </c:pt>
                <c:pt idx="214">
                  <c:v>6613.3946121806903</c:v>
                </c:pt>
                <c:pt idx="215">
                  <c:v>8320.2054627560665</c:v>
                </c:pt>
                <c:pt idx="216">
                  <c:v>5636.5418468903536</c:v>
                </c:pt>
                <c:pt idx="217">
                  <c:v>3581.0771028037384</c:v>
                </c:pt>
                <c:pt idx="218">
                  <c:v>13582.551441723293</c:v>
                </c:pt>
                <c:pt idx="219">
                  <c:v>5832.5235893522467</c:v>
                </c:pt>
                <c:pt idx="220">
                  <c:v>4520.3524256651017</c:v>
                </c:pt>
                <c:pt idx="221">
                  <c:v>2462.796321156402</c:v>
                </c:pt>
                <c:pt idx="222">
                  <c:v>6381.6396230790551</c:v>
                </c:pt>
                <c:pt idx="223">
                  <c:v>3528.4452559277615</c:v>
                </c:pt>
                <c:pt idx="224">
                  <c:v>7295.2183012504938</c:v>
                </c:pt>
                <c:pt idx="225">
                  <c:v>4691.6037301992847</c:v>
                </c:pt>
                <c:pt idx="226">
                  <c:v>4772.9548179909616</c:v>
                </c:pt>
                <c:pt idx="227">
                  <c:v>7303.6753720238094</c:v>
                </c:pt>
                <c:pt idx="228">
                  <c:v>6014.846479976236</c:v>
                </c:pt>
                <c:pt idx="229">
                  <c:v>5340.199876985097</c:v>
                </c:pt>
                <c:pt idx="230">
                  <c:v>2869.8886429799622</c:v>
                </c:pt>
                <c:pt idx="231">
                  <c:v>7274.4493533418899</c:v>
                </c:pt>
                <c:pt idx="232">
                  <c:v>8073.0667757454758</c:v>
                </c:pt>
                <c:pt idx="233">
                  <c:v>7802.567383441723</c:v>
                </c:pt>
                <c:pt idx="234">
                  <c:v>4749.2996371699255</c:v>
                </c:pt>
                <c:pt idx="235">
                  <c:v>4554.6546510694652</c:v>
                </c:pt>
                <c:pt idx="236">
                  <c:v>7318.3436965655019</c:v>
                </c:pt>
                <c:pt idx="237">
                  <c:v>7749.3122110679124</c:v>
                </c:pt>
                <c:pt idx="238">
                  <c:v>5196.9756135374964</c:v>
                </c:pt>
                <c:pt idx="239">
                  <c:v>4048</c:v>
                </c:pt>
                <c:pt idx="240">
                  <c:v>10369.359341543493</c:v>
                </c:pt>
                <c:pt idx="241">
                  <c:v>7765.2062727536322</c:v>
                </c:pt>
                <c:pt idx="242">
                  <c:v>4006.5560218156788</c:v>
                </c:pt>
                <c:pt idx="243">
                  <c:v>6148.1223347105633</c:v>
                </c:pt>
                <c:pt idx="244">
                  <c:v>5463.6414712253936</c:v>
                </c:pt>
                <c:pt idx="245">
                  <c:v>4476</c:v>
                </c:pt>
                <c:pt idx="246">
                  <c:v>7182.085340014798</c:v>
                </c:pt>
                <c:pt idx="247">
                  <c:v>4091.4532549305304</c:v>
                </c:pt>
                <c:pt idx="248">
                  <c:v>6046.6980849388219</c:v>
                </c:pt>
                <c:pt idx="249">
                  <c:v>3728.583922177043</c:v>
                </c:pt>
                <c:pt idx="250">
                  <c:v>9058.1060616974319</c:v>
                </c:pt>
                <c:pt idx="251">
                  <c:v>4440</c:v>
                </c:pt>
                <c:pt idx="252">
                  <c:v>5301.0862420130115</c:v>
                </c:pt>
                <c:pt idx="253">
                  <c:v>4384.6392902740818</c:v>
                </c:pt>
                <c:pt idx="254">
                  <c:v>4282.820307082714</c:v>
                </c:pt>
                <c:pt idx="255">
                  <c:v>4133.1867425760356</c:v>
                </c:pt>
                <c:pt idx="256">
                  <c:v>7399.7881543730391</c:v>
                </c:pt>
                <c:pt idx="257">
                  <c:v>4236.642879553774</c:v>
                </c:pt>
                <c:pt idx="258">
                  <c:v>5767.8353131886224</c:v>
                </c:pt>
                <c:pt idx="259">
                  <c:v>4677.0698274553461</c:v>
                </c:pt>
                <c:pt idx="260">
                  <c:v>5313.7410546139363</c:v>
                </c:pt>
                <c:pt idx="261">
                  <c:v>6478.104927640542</c:v>
                </c:pt>
                <c:pt idx="262">
                  <c:v>5373.3731929856822</c:v>
                </c:pt>
                <c:pt idx="263">
                  <c:v>4917.3743039162964</c:v>
                </c:pt>
                <c:pt idx="264">
                  <c:v>3828.4610628121445</c:v>
                </c:pt>
                <c:pt idx="265">
                  <c:v>3503.6508812785928</c:v>
                </c:pt>
                <c:pt idx="266">
                  <c:v>4188.3573503479256</c:v>
                </c:pt>
                <c:pt idx="267">
                  <c:v>2922.9239476773437</c:v>
                </c:pt>
                <c:pt idx="268">
                  <c:v>3231.8295513750008</c:v>
                </c:pt>
                <c:pt idx="269">
                  <c:v>7354.4147369119501</c:v>
                </c:pt>
                <c:pt idx="270">
                  <c:v>5790.4224620303758</c:v>
                </c:pt>
                <c:pt idx="271">
                  <c:v>6556.0710367526053</c:v>
                </c:pt>
                <c:pt idx="272">
                  <c:v>4608.9055391551419</c:v>
                </c:pt>
                <c:pt idx="273">
                  <c:v>3277.2588365086776</c:v>
                </c:pt>
                <c:pt idx="274">
                  <c:v>5238.0458248882569</c:v>
                </c:pt>
                <c:pt idx="275">
                  <c:v>2759.7197614498291</c:v>
                </c:pt>
                <c:pt idx="276">
                  <c:v>5024.6897229145288</c:v>
                </c:pt>
                <c:pt idx="277">
                  <c:v>7522.8589095884645</c:v>
                </c:pt>
                <c:pt idx="278">
                  <c:v>7361.8034445721605</c:v>
                </c:pt>
                <c:pt idx="279">
                  <c:v>6803.6402009327558</c:v>
                </c:pt>
                <c:pt idx="280">
                  <c:v>3924.416213881374</c:v>
                </c:pt>
                <c:pt idx="281">
                  <c:v>8196.1833843510012</c:v>
                </c:pt>
                <c:pt idx="282">
                  <c:v>5481.4698600955726</c:v>
                </c:pt>
                <c:pt idx="283">
                  <c:v>8385.5737770117994</c:v>
                </c:pt>
                <c:pt idx="284">
                  <c:v>4413.7786108468126</c:v>
                </c:pt>
                <c:pt idx="285">
                  <c:v>8075.4517792798097</c:v>
                </c:pt>
                <c:pt idx="286">
                  <c:v>4248.8409529942046</c:v>
                </c:pt>
                <c:pt idx="287">
                  <c:v>4726.9947828697968</c:v>
                </c:pt>
                <c:pt idx="288">
                  <c:v>2789</c:v>
                </c:pt>
                <c:pt idx="289">
                  <c:v>3822.4411675675674</c:v>
                </c:pt>
                <c:pt idx="290">
                  <c:v>4021.6097112413022</c:v>
                </c:pt>
                <c:pt idx="291">
                  <c:v>7173.8094368149177</c:v>
                </c:pt>
                <c:pt idx="292">
                  <c:v>8048.035438638155</c:v>
                </c:pt>
                <c:pt idx="293">
                  <c:v>6360.1035691109673</c:v>
                </c:pt>
                <c:pt idx="294">
                  <c:v>5517.6287330844607</c:v>
                </c:pt>
                <c:pt idx="295">
                  <c:v>4949.5364292253662</c:v>
                </c:pt>
                <c:pt idx="296">
                  <c:v>4040.5079766311146</c:v>
                </c:pt>
                <c:pt idx="297">
                  <c:v>4732.5945653374574</c:v>
                </c:pt>
                <c:pt idx="298">
                  <c:v>5976.7151534722161</c:v>
                </c:pt>
                <c:pt idx="299">
                  <c:v>5600.7382100514678</c:v>
                </c:pt>
                <c:pt idx="300">
                  <c:v>10202.290678129277</c:v>
                </c:pt>
                <c:pt idx="301">
                  <c:v>5400.1921160727643</c:v>
                </c:pt>
                <c:pt idx="302">
                  <c:v>5291.3342728534772</c:v>
                </c:pt>
                <c:pt idx="303">
                  <c:v>17102.595019514276</c:v>
                </c:pt>
                <c:pt idx="304">
                  <c:v>6836.183706871926</c:v>
                </c:pt>
                <c:pt idx="305">
                  <c:v>5141.0236338551977</c:v>
                </c:pt>
                <c:pt idx="306">
                  <c:v>5530</c:v>
                </c:pt>
                <c:pt idx="307">
                  <c:v>7738.7923920690437</c:v>
                </c:pt>
                <c:pt idx="308">
                  <c:v>5167.3761768858103</c:v>
                </c:pt>
                <c:pt idx="309">
                  <c:v>4864.9093897812954</c:v>
                </c:pt>
                <c:pt idx="310">
                  <c:v>4723.317905271937</c:v>
                </c:pt>
                <c:pt idx="311">
                  <c:v>3392</c:v>
                </c:pt>
                <c:pt idx="312">
                  <c:v>6279.8552076744672</c:v>
                </c:pt>
                <c:pt idx="313">
                  <c:v>3882.8479563501728</c:v>
                </c:pt>
                <c:pt idx="314">
                  <c:v>3650.9262548031934</c:v>
                </c:pt>
                <c:pt idx="315">
                  <c:v>9361.4642303363271</c:v>
                </c:pt>
                <c:pt idx="316">
                  <c:v>6725.2960608118237</c:v>
                </c:pt>
                <c:pt idx="317">
                  <c:v>4484.4665624248255</c:v>
                </c:pt>
                <c:pt idx="318">
                  <c:v>8526.0855352692688</c:v>
                </c:pt>
                <c:pt idx="319">
                  <c:v>5419.0586105150214</c:v>
                </c:pt>
                <c:pt idx="320">
                  <c:v>8550.0102502896061</c:v>
                </c:pt>
                <c:pt idx="321">
                  <c:v>6415.1825362350955</c:v>
                </c:pt>
                <c:pt idx="322">
                  <c:v>2371.5523828311225</c:v>
                </c:pt>
                <c:pt idx="323">
                  <c:v>4451.8874701093528</c:v>
                </c:pt>
                <c:pt idx="324">
                  <c:v>5476.2592237954568</c:v>
                </c:pt>
                <c:pt idx="325">
                  <c:v>4915.3922458618599</c:v>
                </c:pt>
                <c:pt idx="326">
                  <c:v>4139.5281165014476</c:v>
                </c:pt>
                <c:pt idx="327">
                  <c:v>1918</c:v>
                </c:pt>
                <c:pt idx="328">
                  <c:v>6857.5325912183052</c:v>
                </c:pt>
                <c:pt idx="329">
                  <c:v>5910.0580773345564</c:v>
                </c:pt>
                <c:pt idx="330">
                  <c:v>5643.5093858210312</c:v>
                </c:pt>
                <c:pt idx="331">
                  <c:v>7447.4809382828516</c:v>
                </c:pt>
                <c:pt idx="332">
                  <c:v>6108.2941189891326</c:v>
                </c:pt>
                <c:pt idx="333">
                  <c:v>7093.985448137224</c:v>
                </c:pt>
                <c:pt idx="334">
                  <c:v>4362.7541741227733</c:v>
                </c:pt>
                <c:pt idx="335">
                  <c:v>4790.6473243068986</c:v>
                </c:pt>
                <c:pt idx="336">
                  <c:v>3622.1375098617887</c:v>
                </c:pt>
                <c:pt idx="337">
                  <c:v>4602.9257076610957</c:v>
                </c:pt>
                <c:pt idx="338">
                  <c:v>3547.0249531296099</c:v>
                </c:pt>
                <c:pt idx="339">
                  <c:v>4852.742124704997</c:v>
                </c:pt>
                <c:pt idx="340">
                  <c:v>4670.1898748473532</c:v>
                </c:pt>
                <c:pt idx="341">
                  <c:v>3979.5439828487674</c:v>
                </c:pt>
                <c:pt idx="342">
                  <c:v>6680.2918897337713</c:v>
                </c:pt>
                <c:pt idx="343">
                  <c:v>6441.4437263066311</c:v>
                </c:pt>
                <c:pt idx="344">
                  <c:v>5975.9752499520346</c:v>
                </c:pt>
                <c:pt idx="345">
                  <c:v>9415.528399181012</c:v>
                </c:pt>
                <c:pt idx="346">
                  <c:v>7281.1684290030207</c:v>
                </c:pt>
                <c:pt idx="347">
                  <c:v>5875.269378499197</c:v>
                </c:pt>
                <c:pt idx="348">
                  <c:v>4432</c:v>
                </c:pt>
                <c:pt idx="349">
                  <c:v>6825.0203988798385</c:v>
                </c:pt>
                <c:pt idx="350">
                  <c:v>5742.7079186815599</c:v>
                </c:pt>
                <c:pt idx="351">
                  <c:v>4933.823806111147</c:v>
                </c:pt>
                <c:pt idx="352">
                  <c:v>6171.2074217074214</c:v>
                </c:pt>
                <c:pt idx="353">
                  <c:v>4363.0197398686796</c:v>
                </c:pt>
                <c:pt idx="354">
                  <c:v>7914.4045686470727</c:v>
                </c:pt>
                <c:pt idx="355">
                  <c:v>6299.2487356933725</c:v>
                </c:pt>
                <c:pt idx="356">
                  <c:v>3310.0380360364279</c:v>
                </c:pt>
                <c:pt idx="357">
                  <c:v>4567.310817781824</c:v>
                </c:pt>
                <c:pt idx="358">
                  <c:v>3707.1173398199712</c:v>
                </c:pt>
                <c:pt idx="359">
                  <c:v>7716.3795028481809</c:v>
                </c:pt>
                <c:pt idx="360">
                  <c:v>6436.0666112689651</c:v>
                </c:pt>
                <c:pt idx="361">
                  <c:v>8507.1109172812794</c:v>
                </c:pt>
                <c:pt idx="362">
                  <c:v>9600.4571627080713</c:v>
                </c:pt>
                <c:pt idx="363">
                  <c:v>3697.3365337534328</c:v>
                </c:pt>
                <c:pt idx="364">
                  <c:v>5010.0776899867806</c:v>
                </c:pt>
                <c:pt idx="365">
                  <c:v>4210.2846547314575</c:v>
                </c:pt>
                <c:pt idx="366">
                  <c:v>5512.0481631650082</c:v>
                </c:pt>
                <c:pt idx="367">
                  <c:v>4207.4102191914271</c:v>
                </c:pt>
                <c:pt idx="368">
                  <c:v>4998.6661100852552</c:v>
                </c:pt>
                <c:pt idx="369">
                  <c:v>6120.5973343488195</c:v>
                </c:pt>
                <c:pt idx="370">
                  <c:v>3533.2965036248511</c:v>
                </c:pt>
                <c:pt idx="371">
                  <c:v>5777.7943816190991</c:v>
                </c:pt>
                <c:pt idx="372">
                  <c:v>5386.835075774934</c:v>
                </c:pt>
                <c:pt idx="373">
                  <c:v>4343.7101516919483</c:v>
                </c:pt>
                <c:pt idx="374">
                  <c:v>1201</c:v>
                </c:pt>
                <c:pt idx="375">
                  <c:v>5573.1756432324701</c:v>
                </c:pt>
                <c:pt idx="376">
                  <c:v>5586.9405974266447</c:v>
                </c:pt>
                <c:pt idx="377">
                  <c:v>4201.0730361006526</c:v>
                </c:pt>
                <c:pt idx="378">
                  <c:v>2977.7023051327224</c:v>
                </c:pt>
                <c:pt idx="379">
                  <c:v>4972.075460216035</c:v>
                </c:pt>
                <c:pt idx="380">
                  <c:v>4749.1804888220831</c:v>
                </c:pt>
                <c:pt idx="381">
                  <c:v>3795.3758061036128</c:v>
                </c:pt>
                <c:pt idx="382">
                  <c:v>5876.9339285915348</c:v>
                </c:pt>
                <c:pt idx="383">
                  <c:v>3612.5585041754257</c:v>
                </c:pt>
                <c:pt idx="384">
                  <c:v>4583.3965402832755</c:v>
                </c:pt>
                <c:pt idx="385">
                  <c:v>5416.5554193482476</c:v>
                </c:pt>
                <c:pt idx="386">
                  <c:v>4336.3005004845008</c:v>
                </c:pt>
                <c:pt idx="387">
                  <c:v>2884.8144491064772</c:v>
                </c:pt>
                <c:pt idx="388">
                  <c:v>6347.2393468520613</c:v>
                </c:pt>
                <c:pt idx="389">
                  <c:v>2471</c:v>
                </c:pt>
                <c:pt idx="390">
                  <c:v>5817.7633309398734</c:v>
                </c:pt>
                <c:pt idx="391">
                  <c:v>3907.068582625735</c:v>
                </c:pt>
                <c:pt idx="392">
                  <c:v>3912.1374731538081</c:v>
                </c:pt>
                <c:pt idx="393">
                  <c:v>7510.5446137976414</c:v>
                </c:pt>
                <c:pt idx="394">
                  <c:v>6050.303062960862</c:v>
                </c:pt>
                <c:pt idx="395">
                  <c:v>4785.3829895164017</c:v>
                </c:pt>
                <c:pt idx="396">
                  <c:v>9440.7953289705711</c:v>
                </c:pt>
                <c:pt idx="397">
                  <c:v>6980.3504925723219</c:v>
                </c:pt>
                <c:pt idx="398">
                  <c:v>4423.8427516445327</c:v>
                </c:pt>
                <c:pt idx="399">
                  <c:v>6504</c:v>
                </c:pt>
                <c:pt idx="400">
                  <c:v>6586.1213215733587</c:v>
                </c:pt>
                <c:pt idx="401">
                  <c:v>4478.841545155221</c:v>
                </c:pt>
                <c:pt idx="402">
                  <c:v>5433</c:v>
                </c:pt>
                <c:pt idx="403">
                  <c:v>2879.330100290314</c:v>
                </c:pt>
                <c:pt idx="404">
                  <c:v>6087</c:v>
                </c:pt>
                <c:pt idx="405">
                  <c:v>4464.996485943775</c:v>
                </c:pt>
                <c:pt idx="406">
                  <c:v>4673.4711767316148</c:v>
                </c:pt>
                <c:pt idx="407">
                  <c:v>6686</c:v>
                </c:pt>
                <c:pt idx="408">
                  <c:v>6732.0794382728991</c:v>
                </c:pt>
                <c:pt idx="409">
                  <c:v>7185.341785282375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475136"/>
        <c:axId val="68878336"/>
      </c:scatterChart>
      <c:valAx>
        <c:axId val="68475136"/>
        <c:scaling>
          <c:orientation val="minMax"/>
        </c:scaling>
        <c:delete val="0"/>
        <c:axPos val="b"/>
        <c:numFmt formatCode="_ * #,##0.0_ ;_ * \-#,##0.0_ ;_ * &quot;-&quot;??_ ;_ @_ " sourceLinked="1"/>
        <c:majorTickMark val="out"/>
        <c:minorTickMark val="none"/>
        <c:tickLblPos val="nextTo"/>
        <c:crossAx val="68878336"/>
        <c:crosses val="autoZero"/>
        <c:crossBetween val="midCat"/>
      </c:valAx>
      <c:valAx>
        <c:axId val="68878336"/>
        <c:scaling>
          <c:orientation val="minMax"/>
        </c:scaling>
        <c:delete val="0"/>
        <c:axPos val="l"/>
        <c:majorGridlines/>
        <c:numFmt formatCode="_ * #,##0.0_ ;_ * \-#,##0.0_ ;_ * &quot;-&quot;??_ ;_ @_ " sourceLinked="1"/>
        <c:majorTickMark val="out"/>
        <c:minorTickMark val="none"/>
        <c:tickLblPos val="nextTo"/>
        <c:crossAx val="6847513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'Maskinomkostn grovfoder'!$A$159</c:f>
              <c:strCache>
                <c:ptCount val="1"/>
                <c:pt idx="0">
                  <c:v>Maskinomkostninger inkl. arbejde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2"/>
          </c:marker>
          <c:trendline>
            <c:spPr>
              <a:ln w="19050"/>
            </c:spPr>
            <c:trendlineType val="linear"/>
            <c:dispRSqr val="0"/>
            <c:dispEq val="1"/>
            <c:trendlineLbl>
              <c:layout>
                <c:manualLayout>
                  <c:x val="0.10008680821512098"/>
                  <c:y val="-0.39188932670557047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 b="1"/>
                  </a:pPr>
                  <a:endParaRPr lang="da-DK"/>
                </a:p>
              </c:txPr>
            </c:trendlineLbl>
          </c:trendline>
          <c:xVal>
            <c:numRef>
              <c:f>'Maskinomkostn grovfoder'!$B$158:$QJ$158</c:f>
              <c:numCache>
                <c:formatCode>_(* #,##0.00_);_(* \(#,##0.00\);_(* "-"??_);_(@_)</c:formatCode>
                <c:ptCount val="45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2.0145985401459856</c:v>
                </c:pt>
                <c:pt idx="106">
                  <c:v>2.0163934426229506</c:v>
                </c:pt>
                <c:pt idx="107">
                  <c:v>2.0227272727272729</c:v>
                </c:pt>
                <c:pt idx="108">
                  <c:v>2.0275229357798166</c:v>
                </c:pt>
                <c:pt idx="109">
                  <c:v>2.0671140939597317</c:v>
                </c:pt>
                <c:pt idx="110">
                  <c:v>2.0734265734265733</c:v>
                </c:pt>
                <c:pt idx="111">
                  <c:v>2.0820895522388061</c:v>
                </c:pt>
                <c:pt idx="112">
                  <c:v>2.1144578313253013</c:v>
                </c:pt>
                <c:pt idx="113">
                  <c:v>2.12</c:v>
                </c:pt>
                <c:pt idx="114">
                  <c:v>2.1266666666666665</c:v>
                </c:pt>
                <c:pt idx="115">
                  <c:v>2.1649484536082473</c:v>
                </c:pt>
                <c:pt idx="116">
                  <c:v>2.1694915254237288</c:v>
                </c:pt>
                <c:pt idx="117">
                  <c:v>2.1851851851851851</c:v>
                </c:pt>
                <c:pt idx="118">
                  <c:v>2.1923076923076925</c:v>
                </c:pt>
                <c:pt idx="119">
                  <c:v>2.1953405017921148</c:v>
                </c:pt>
                <c:pt idx="120">
                  <c:v>2.198830409356725</c:v>
                </c:pt>
                <c:pt idx="121">
                  <c:v>2.2142857142857144</c:v>
                </c:pt>
                <c:pt idx="122">
                  <c:v>2.2333333333333334</c:v>
                </c:pt>
                <c:pt idx="123">
                  <c:v>2.2532894736842106</c:v>
                </c:pt>
                <c:pt idx="124">
                  <c:v>2.2628205128205128</c:v>
                </c:pt>
                <c:pt idx="125">
                  <c:v>2.2700534759358288</c:v>
                </c:pt>
                <c:pt idx="126">
                  <c:v>2.2799999999999998</c:v>
                </c:pt>
                <c:pt idx="127">
                  <c:v>2.2884615384615383</c:v>
                </c:pt>
                <c:pt idx="128">
                  <c:v>2.2945736434108528</c:v>
                </c:pt>
                <c:pt idx="129">
                  <c:v>2.2975708502024292</c:v>
                </c:pt>
                <c:pt idx="130">
                  <c:v>2.3009118541033433</c:v>
                </c:pt>
                <c:pt idx="131">
                  <c:v>2.3097014925373136</c:v>
                </c:pt>
                <c:pt idx="132">
                  <c:v>2.3333333333333335</c:v>
                </c:pt>
                <c:pt idx="133">
                  <c:v>2.3369565217391304</c:v>
                </c:pt>
                <c:pt idx="134">
                  <c:v>2.3529411764705883</c:v>
                </c:pt>
                <c:pt idx="135">
                  <c:v>2.3610108303249095</c:v>
                </c:pt>
                <c:pt idx="136">
                  <c:v>2.3684210526315788</c:v>
                </c:pt>
                <c:pt idx="137">
                  <c:v>2.3781512605042017</c:v>
                </c:pt>
                <c:pt idx="138">
                  <c:v>2.404040404040404</c:v>
                </c:pt>
                <c:pt idx="139">
                  <c:v>2.4204081632653063</c:v>
                </c:pt>
                <c:pt idx="140">
                  <c:v>2.4369369369369371</c:v>
                </c:pt>
                <c:pt idx="141">
                  <c:v>2.4552845528455283</c:v>
                </c:pt>
                <c:pt idx="142">
                  <c:v>2.4636363636363638</c:v>
                </c:pt>
                <c:pt idx="143">
                  <c:v>2.4756944444444446</c:v>
                </c:pt>
                <c:pt idx="144">
                  <c:v>2.4954545454545456</c:v>
                </c:pt>
                <c:pt idx="145">
                  <c:v>2.5029585798816569</c:v>
                </c:pt>
                <c:pt idx="146">
                  <c:v>2.5081967213114753</c:v>
                </c:pt>
                <c:pt idx="147">
                  <c:v>2.5116279069767442</c:v>
                </c:pt>
                <c:pt idx="148">
                  <c:v>2.5259259259259261</c:v>
                </c:pt>
                <c:pt idx="149">
                  <c:v>2.5299999999999998</c:v>
                </c:pt>
                <c:pt idx="150">
                  <c:v>2.5367647058823528</c:v>
                </c:pt>
                <c:pt idx="151">
                  <c:v>2.5499999999999998</c:v>
                </c:pt>
                <c:pt idx="152">
                  <c:v>2.5614973262032086</c:v>
                </c:pt>
                <c:pt idx="153">
                  <c:v>2.5652173913043477</c:v>
                </c:pt>
                <c:pt idx="154">
                  <c:v>2.5797665369649807</c:v>
                </c:pt>
                <c:pt idx="155">
                  <c:v>2.5859375</c:v>
                </c:pt>
                <c:pt idx="156">
                  <c:v>2.5977011494252875</c:v>
                </c:pt>
                <c:pt idx="157">
                  <c:v>2.6193771626297577</c:v>
                </c:pt>
                <c:pt idx="158">
                  <c:v>2.6255319148936169</c:v>
                </c:pt>
                <c:pt idx="159">
                  <c:v>2.6515151515151514</c:v>
                </c:pt>
                <c:pt idx="160">
                  <c:v>2.66015625</c:v>
                </c:pt>
                <c:pt idx="161">
                  <c:v>2.6794871794871793</c:v>
                </c:pt>
                <c:pt idx="162">
                  <c:v>2.6910569105691056</c:v>
                </c:pt>
                <c:pt idx="163">
                  <c:v>2.7039711191335738</c:v>
                </c:pt>
                <c:pt idx="164">
                  <c:v>2.7142857142857144</c:v>
                </c:pt>
                <c:pt idx="165">
                  <c:v>2.7236180904522613</c:v>
                </c:pt>
                <c:pt idx="166">
                  <c:v>2.7367149758454108</c:v>
                </c:pt>
                <c:pt idx="167">
                  <c:v>2.7393364928909953</c:v>
                </c:pt>
                <c:pt idx="168">
                  <c:v>2.7413793103448274</c:v>
                </c:pt>
                <c:pt idx="169">
                  <c:v>2.7534722222222223</c:v>
                </c:pt>
                <c:pt idx="170">
                  <c:v>2.7540983606557377</c:v>
                </c:pt>
                <c:pt idx="171">
                  <c:v>2.7593582887700534</c:v>
                </c:pt>
                <c:pt idx="172">
                  <c:v>2.7673267326732671</c:v>
                </c:pt>
                <c:pt idx="173">
                  <c:v>2.7674418604651163</c:v>
                </c:pt>
                <c:pt idx="174">
                  <c:v>2.774193548387097</c:v>
                </c:pt>
                <c:pt idx="175">
                  <c:v>2.7840909090909092</c:v>
                </c:pt>
                <c:pt idx="176">
                  <c:v>2.7865168539325844</c:v>
                </c:pt>
                <c:pt idx="177">
                  <c:v>2.7947976878612715</c:v>
                </c:pt>
                <c:pt idx="178">
                  <c:v>2.7971014492753623</c:v>
                </c:pt>
                <c:pt idx="179">
                  <c:v>2.8057142857142856</c:v>
                </c:pt>
                <c:pt idx="180">
                  <c:v>2.8125</c:v>
                </c:pt>
                <c:pt idx="181">
                  <c:v>2.8135593220338984</c:v>
                </c:pt>
                <c:pt idx="182">
                  <c:v>2.8181818181818183</c:v>
                </c:pt>
                <c:pt idx="183">
                  <c:v>2.8225806451612905</c:v>
                </c:pt>
                <c:pt idx="184">
                  <c:v>2.8461538461538463</c:v>
                </c:pt>
                <c:pt idx="185">
                  <c:v>2.8521739130434782</c:v>
                </c:pt>
                <c:pt idx="186">
                  <c:v>2.8644067796610169</c:v>
                </c:pt>
                <c:pt idx="187">
                  <c:v>2.8741258741258742</c:v>
                </c:pt>
                <c:pt idx="188">
                  <c:v>2.8870967741935485</c:v>
                </c:pt>
                <c:pt idx="189">
                  <c:v>2.8877005347593583</c:v>
                </c:pt>
                <c:pt idx="190">
                  <c:v>2.9007936507936507</c:v>
                </c:pt>
                <c:pt idx="191">
                  <c:v>2.9039999999999999</c:v>
                </c:pt>
                <c:pt idx="192">
                  <c:v>2.9109730848861282</c:v>
                </c:pt>
                <c:pt idx="193">
                  <c:v>2.9230769230769229</c:v>
                </c:pt>
                <c:pt idx="194">
                  <c:v>2.9287749287749287</c:v>
                </c:pt>
                <c:pt idx="195">
                  <c:v>2.9411764705882355</c:v>
                </c:pt>
                <c:pt idx="196">
                  <c:v>2.9746192893401013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3.0161290322580645</c:v>
                </c:pt>
                <c:pt idx="285">
                  <c:v>3.0446428571428572</c:v>
                </c:pt>
                <c:pt idx="286">
                  <c:v>3.0469924812030076</c:v>
                </c:pt>
                <c:pt idx="287">
                  <c:v>3.0521472392638036</c:v>
                </c:pt>
                <c:pt idx="288">
                  <c:v>3.0626959247648902</c:v>
                </c:pt>
                <c:pt idx="289">
                  <c:v>3.0714285714285716</c:v>
                </c:pt>
                <c:pt idx="290">
                  <c:v>3.0943396226415096</c:v>
                </c:pt>
                <c:pt idx="291">
                  <c:v>3.1057142857142859</c:v>
                </c:pt>
                <c:pt idx="292">
                  <c:v>3.1219512195121952</c:v>
                </c:pt>
                <c:pt idx="293">
                  <c:v>3.1315789473684212</c:v>
                </c:pt>
                <c:pt idx="294">
                  <c:v>3.1599423631123917</c:v>
                </c:pt>
                <c:pt idx="295">
                  <c:v>3.1848739495798317</c:v>
                </c:pt>
                <c:pt idx="296">
                  <c:v>3.1860465116279069</c:v>
                </c:pt>
                <c:pt idx="297">
                  <c:v>3.1861471861471862</c:v>
                </c:pt>
                <c:pt idx="298">
                  <c:v>3.1910828025477707</c:v>
                </c:pt>
                <c:pt idx="299">
                  <c:v>3.1923076923076925</c:v>
                </c:pt>
                <c:pt idx="300">
                  <c:v>3.193798449612403</c:v>
                </c:pt>
                <c:pt idx="301">
                  <c:v>3.2127659574468086</c:v>
                </c:pt>
                <c:pt idx="302">
                  <c:v>3.2244897959183674</c:v>
                </c:pt>
                <c:pt idx="303">
                  <c:v>3.2424242424242422</c:v>
                </c:pt>
                <c:pt idx="304">
                  <c:v>3.2522935779816513</c:v>
                </c:pt>
                <c:pt idx="305">
                  <c:v>3.3613861386138613</c:v>
                </c:pt>
                <c:pt idx="306">
                  <c:v>3.3691275167785233</c:v>
                </c:pt>
                <c:pt idx="307">
                  <c:v>3.3982300884955752</c:v>
                </c:pt>
                <c:pt idx="308">
                  <c:v>3.3991228070175437</c:v>
                </c:pt>
                <c:pt idx="309">
                  <c:v>3.4014598540145986</c:v>
                </c:pt>
                <c:pt idx="310">
                  <c:v>3.4214285714285713</c:v>
                </c:pt>
                <c:pt idx="311">
                  <c:v>3.4280821917808217</c:v>
                </c:pt>
                <c:pt idx="312">
                  <c:v>3.5052631578947366</c:v>
                </c:pt>
                <c:pt idx="313">
                  <c:v>3.5064935064935066</c:v>
                </c:pt>
                <c:pt idx="314">
                  <c:v>3.5487804878048781</c:v>
                </c:pt>
                <c:pt idx="315">
                  <c:v>3.5555555555555554</c:v>
                </c:pt>
                <c:pt idx="316">
                  <c:v>3.5660377358490565</c:v>
                </c:pt>
                <c:pt idx="317">
                  <c:v>3.5839160839160837</c:v>
                </c:pt>
                <c:pt idx="318">
                  <c:v>3.5994152046783627</c:v>
                </c:pt>
                <c:pt idx="319">
                  <c:v>3.6603773584905661</c:v>
                </c:pt>
                <c:pt idx="320">
                  <c:v>3.6646341463414633</c:v>
                </c:pt>
                <c:pt idx="321">
                  <c:v>3.6993464052287583</c:v>
                </c:pt>
                <c:pt idx="322">
                  <c:v>3.75</c:v>
                </c:pt>
                <c:pt idx="323">
                  <c:v>3.753968253968254</c:v>
                </c:pt>
                <c:pt idx="324">
                  <c:v>3.7584745762711864</c:v>
                </c:pt>
                <c:pt idx="325">
                  <c:v>3.8052631578947369</c:v>
                </c:pt>
                <c:pt idx="326">
                  <c:v>3.8203125</c:v>
                </c:pt>
                <c:pt idx="327">
                  <c:v>3.8358208955223883</c:v>
                </c:pt>
                <c:pt idx="328">
                  <c:v>3.8725728155339807</c:v>
                </c:pt>
                <c:pt idx="329">
                  <c:v>3.9183673469387754</c:v>
                </c:pt>
                <c:pt idx="330">
                  <c:v>3.9295774647887325</c:v>
                </c:pt>
                <c:pt idx="331">
                  <c:v>3.9793814432989691</c:v>
                </c:pt>
                <c:pt idx="332">
                  <c:v>4.0171428571428569</c:v>
                </c:pt>
                <c:pt idx="333">
                  <c:v>4.0576923076923075</c:v>
                </c:pt>
                <c:pt idx="334">
                  <c:v>4.0742857142857138</c:v>
                </c:pt>
                <c:pt idx="335">
                  <c:v>4.1699164345403901</c:v>
                </c:pt>
                <c:pt idx="336">
                  <c:v>4.2089552238805972</c:v>
                </c:pt>
                <c:pt idx="337">
                  <c:v>4.223958333333333</c:v>
                </c:pt>
                <c:pt idx="338">
                  <c:v>4.3118811881188117</c:v>
                </c:pt>
                <c:pt idx="339">
                  <c:v>4.3468749999999998</c:v>
                </c:pt>
                <c:pt idx="340">
                  <c:v>4.370967741935484</c:v>
                </c:pt>
                <c:pt idx="341">
                  <c:v>4.3856589147286824</c:v>
                </c:pt>
                <c:pt idx="342">
                  <c:v>4.5434782608695654</c:v>
                </c:pt>
                <c:pt idx="343">
                  <c:v>4.6129707112970708</c:v>
                </c:pt>
                <c:pt idx="344">
                  <c:v>4.6178861788617889</c:v>
                </c:pt>
                <c:pt idx="345">
                  <c:v>4.6233766233766236</c:v>
                </c:pt>
                <c:pt idx="346">
                  <c:v>4.6260162601626016</c:v>
                </c:pt>
                <c:pt idx="347">
                  <c:v>4.678260869565217</c:v>
                </c:pt>
                <c:pt idx="348">
                  <c:v>4.6936274509803919</c:v>
                </c:pt>
                <c:pt idx="349">
                  <c:v>4.7067448680351909</c:v>
                </c:pt>
                <c:pt idx="350">
                  <c:v>4.7343096234309625</c:v>
                </c:pt>
                <c:pt idx="351">
                  <c:v>4.7881355932203391</c:v>
                </c:pt>
                <c:pt idx="352">
                  <c:v>4.9008264462809921</c:v>
                </c:pt>
                <c:pt idx="353">
                  <c:v>4.9459459459459456</c:v>
                </c:pt>
                <c:pt idx="354">
                  <c:v>5</c:v>
                </c:pt>
                <c:pt idx="355">
                  <c:v>5.007299270072993</c:v>
                </c:pt>
                <c:pt idx="356">
                  <c:v>5.0852017937219731</c:v>
                </c:pt>
                <c:pt idx="357">
                  <c:v>5.1028037383177569</c:v>
                </c:pt>
                <c:pt idx="358">
                  <c:v>5.1276595744680851</c:v>
                </c:pt>
                <c:pt idx="359">
                  <c:v>5.1311475409836067</c:v>
                </c:pt>
                <c:pt idx="360">
                  <c:v>5.1503067484662575</c:v>
                </c:pt>
                <c:pt idx="361">
                  <c:v>5.1767441860465118</c:v>
                </c:pt>
                <c:pt idx="362">
                  <c:v>5.2434554973821985</c:v>
                </c:pt>
                <c:pt idx="363">
                  <c:v>5.2480000000000002</c:v>
                </c:pt>
                <c:pt idx="364">
                  <c:v>5.2484276729559749</c:v>
                </c:pt>
                <c:pt idx="365">
                  <c:v>5.2551546391752577</c:v>
                </c:pt>
                <c:pt idx="366">
                  <c:v>5.3111111111111109</c:v>
                </c:pt>
                <c:pt idx="367">
                  <c:v>5.3312236286919834</c:v>
                </c:pt>
                <c:pt idx="368">
                  <c:v>5.3694029850746272</c:v>
                </c:pt>
                <c:pt idx="369">
                  <c:v>5.375</c:v>
                </c:pt>
                <c:pt idx="370">
                  <c:v>5.3913043478260869</c:v>
                </c:pt>
                <c:pt idx="371">
                  <c:v>5.403536977491961</c:v>
                </c:pt>
                <c:pt idx="372">
                  <c:v>5.4213836477987423</c:v>
                </c:pt>
                <c:pt idx="373">
                  <c:v>5.429577464788732</c:v>
                </c:pt>
                <c:pt idx="374">
                  <c:v>5.4444444444444446</c:v>
                </c:pt>
                <c:pt idx="375">
                  <c:v>5.4517241379310342</c:v>
                </c:pt>
                <c:pt idx="376">
                  <c:v>5.4545454545454541</c:v>
                </c:pt>
                <c:pt idx="377">
                  <c:v>5.4609375</c:v>
                </c:pt>
                <c:pt idx="378">
                  <c:v>5.5</c:v>
                </c:pt>
                <c:pt idx="379">
                  <c:v>5.5</c:v>
                </c:pt>
                <c:pt idx="380">
                  <c:v>5.5</c:v>
                </c:pt>
                <c:pt idx="381">
                  <c:v>5.5</c:v>
                </c:pt>
                <c:pt idx="382">
                  <c:v>5.5</c:v>
                </c:pt>
                <c:pt idx="383">
                  <c:v>5.5</c:v>
                </c:pt>
                <c:pt idx="384">
                  <c:v>5.5</c:v>
                </c:pt>
                <c:pt idx="385">
                  <c:v>5.5</c:v>
                </c:pt>
                <c:pt idx="386">
                  <c:v>5.5</c:v>
                </c:pt>
                <c:pt idx="387">
                  <c:v>5.5</c:v>
                </c:pt>
                <c:pt idx="388">
                  <c:v>5.5</c:v>
                </c:pt>
                <c:pt idx="389">
                  <c:v>5.5</c:v>
                </c:pt>
                <c:pt idx="390">
                  <c:v>5.5</c:v>
                </c:pt>
                <c:pt idx="391">
                  <c:v>5.5</c:v>
                </c:pt>
                <c:pt idx="392">
                  <c:v>5.5</c:v>
                </c:pt>
                <c:pt idx="393">
                  <c:v>5.5</c:v>
                </c:pt>
                <c:pt idx="394">
                  <c:v>5.5</c:v>
                </c:pt>
                <c:pt idx="395">
                  <c:v>5.5</c:v>
                </c:pt>
                <c:pt idx="396">
                  <c:v>5.5</c:v>
                </c:pt>
                <c:pt idx="397">
                  <c:v>5.5</c:v>
                </c:pt>
                <c:pt idx="398">
                  <c:v>5.5</c:v>
                </c:pt>
                <c:pt idx="399">
                  <c:v>5.5</c:v>
                </c:pt>
                <c:pt idx="400">
                  <c:v>5.5</c:v>
                </c:pt>
                <c:pt idx="401">
                  <c:v>5.5</c:v>
                </c:pt>
                <c:pt idx="402">
                  <c:v>5.5</c:v>
                </c:pt>
                <c:pt idx="403">
                  <c:v>5.5</c:v>
                </c:pt>
                <c:pt idx="404">
                  <c:v>5.5</c:v>
                </c:pt>
                <c:pt idx="405">
                  <c:v>5.5</c:v>
                </c:pt>
                <c:pt idx="406">
                  <c:v>5.5</c:v>
                </c:pt>
                <c:pt idx="407">
                  <c:v>5.5</c:v>
                </c:pt>
                <c:pt idx="408">
                  <c:v>5.5</c:v>
                </c:pt>
                <c:pt idx="409">
                  <c:v>5.5</c:v>
                </c:pt>
                <c:pt idx="410">
                  <c:v>5.5</c:v>
                </c:pt>
                <c:pt idx="411">
                  <c:v>5.5</c:v>
                </c:pt>
                <c:pt idx="412">
                  <c:v>5.5</c:v>
                </c:pt>
                <c:pt idx="413">
                  <c:v>5.5</c:v>
                </c:pt>
                <c:pt idx="414">
                  <c:v>5.5</c:v>
                </c:pt>
                <c:pt idx="415">
                  <c:v>5.5</c:v>
                </c:pt>
                <c:pt idx="416">
                  <c:v>5.5</c:v>
                </c:pt>
                <c:pt idx="417">
                  <c:v>5.5</c:v>
                </c:pt>
                <c:pt idx="418">
                  <c:v>5.5</c:v>
                </c:pt>
                <c:pt idx="419">
                  <c:v>5.5</c:v>
                </c:pt>
                <c:pt idx="420">
                  <c:v>5.5</c:v>
                </c:pt>
                <c:pt idx="421">
                  <c:v>5.5</c:v>
                </c:pt>
                <c:pt idx="422">
                  <c:v>5.5</c:v>
                </c:pt>
                <c:pt idx="423">
                  <c:v>5.5</c:v>
                </c:pt>
                <c:pt idx="424">
                  <c:v>5.5</c:v>
                </c:pt>
                <c:pt idx="425">
                  <c:v>5.5</c:v>
                </c:pt>
                <c:pt idx="426">
                  <c:v>5.5</c:v>
                </c:pt>
                <c:pt idx="427">
                  <c:v>5.5</c:v>
                </c:pt>
                <c:pt idx="428">
                  <c:v>5.5</c:v>
                </c:pt>
                <c:pt idx="429">
                  <c:v>5.5</c:v>
                </c:pt>
                <c:pt idx="430">
                  <c:v>5.5</c:v>
                </c:pt>
                <c:pt idx="431">
                  <c:v>5.5</c:v>
                </c:pt>
                <c:pt idx="432">
                  <c:v>5.5</c:v>
                </c:pt>
                <c:pt idx="433">
                  <c:v>5.5</c:v>
                </c:pt>
                <c:pt idx="434">
                  <c:v>5.5050709939148073</c:v>
                </c:pt>
                <c:pt idx="435">
                  <c:v>5.5427350427350426</c:v>
                </c:pt>
                <c:pt idx="436">
                  <c:v>5.7209944751381219</c:v>
                </c:pt>
                <c:pt idx="437">
                  <c:v>5.734375</c:v>
                </c:pt>
                <c:pt idx="438">
                  <c:v>6.0131578947368425</c:v>
                </c:pt>
                <c:pt idx="439">
                  <c:v>6.1578947368421053</c:v>
                </c:pt>
                <c:pt idx="440">
                  <c:v>6.3356164383561646</c:v>
                </c:pt>
                <c:pt idx="441">
                  <c:v>6.388671875</c:v>
                </c:pt>
                <c:pt idx="442">
                  <c:v>6.4150943396226419</c:v>
                </c:pt>
                <c:pt idx="443">
                  <c:v>7.0109890109890109</c:v>
                </c:pt>
                <c:pt idx="444">
                  <c:v>8</c:v>
                </c:pt>
                <c:pt idx="445">
                  <c:v>8</c:v>
                </c:pt>
                <c:pt idx="446">
                  <c:v>8</c:v>
                </c:pt>
                <c:pt idx="447">
                  <c:v>8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</c:numCache>
            </c:numRef>
          </c:xVal>
          <c:yVal>
            <c:numRef>
              <c:f>'Maskinomkostn grovfoder'!$B$159:$QJ$159</c:f>
              <c:numCache>
                <c:formatCode>_ * #,##0.0_ ;_ * \-#,##0.0_ ;_ * "-"??_ ;_ @_ </c:formatCode>
                <c:ptCount val="451"/>
                <c:pt idx="0">
                  <c:v>3454</c:v>
                </c:pt>
                <c:pt idx="1">
                  <c:v>2884.8144491064772</c:v>
                </c:pt>
                <c:pt idx="2">
                  <c:v>5301.0862420130115</c:v>
                </c:pt>
                <c:pt idx="3">
                  <c:v>2977.7023051327224</c:v>
                </c:pt>
                <c:pt idx="4">
                  <c:v>4576.1134673684055</c:v>
                </c:pt>
                <c:pt idx="5">
                  <c:v>3485.53248111943</c:v>
                </c:pt>
                <c:pt idx="6">
                  <c:v>3770.1453865372673</c:v>
                </c:pt>
                <c:pt idx="7">
                  <c:v>5118.9128518829912</c:v>
                </c:pt>
                <c:pt idx="8">
                  <c:v>3256.9107681565497</c:v>
                </c:pt>
                <c:pt idx="9">
                  <c:v>4188.3573503479256</c:v>
                </c:pt>
                <c:pt idx="10">
                  <c:v>5538.6789818432544</c:v>
                </c:pt>
                <c:pt idx="11">
                  <c:v>3567.6201967096908</c:v>
                </c:pt>
                <c:pt idx="12">
                  <c:v>6613.3946121806903</c:v>
                </c:pt>
                <c:pt idx="13">
                  <c:v>5976.7151534722161</c:v>
                </c:pt>
                <c:pt idx="14">
                  <c:v>6026.836645246789</c:v>
                </c:pt>
                <c:pt idx="15">
                  <c:v>4785.3829895164017</c:v>
                </c:pt>
                <c:pt idx="16">
                  <c:v>3953.9152824629573</c:v>
                </c:pt>
                <c:pt idx="17">
                  <c:v>4384.6392902740818</c:v>
                </c:pt>
                <c:pt idx="18">
                  <c:v>4337.6011718355394</c:v>
                </c:pt>
                <c:pt idx="19">
                  <c:v>3366.8991498620489</c:v>
                </c:pt>
                <c:pt idx="20">
                  <c:v>5396.7266855282123</c:v>
                </c:pt>
                <c:pt idx="21">
                  <c:v>4249.430916421069</c:v>
                </c:pt>
                <c:pt idx="22">
                  <c:v>5050.6586932613482</c:v>
                </c:pt>
                <c:pt idx="23">
                  <c:v>4266.0801844689076</c:v>
                </c:pt>
                <c:pt idx="24">
                  <c:v>4726.9947828697968</c:v>
                </c:pt>
                <c:pt idx="25">
                  <c:v>6105.5958934307491</c:v>
                </c:pt>
                <c:pt idx="26">
                  <c:v>5526.2540917783608</c:v>
                </c:pt>
                <c:pt idx="27">
                  <c:v>6349.9652334708971</c:v>
                </c:pt>
                <c:pt idx="28">
                  <c:v>5600.7382100514678</c:v>
                </c:pt>
                <c:pt idx="29">
                  <c:v>4456.3799368088467</c:v>
                </c:pt>
                <c:pt idx="30">
                  <c:v>4021.6097112413022</c:v>
                </c:pt>
                <c:pt idx="31">
                  <c:v>6056.7993524199046</c:v>
                </c:pt>
                <c:pt idx="32">
                  <c:v>5832.5235893522467</c:v>
                </c:pt>
                <c:pt idx="33">
                  <c:v>5770.1597795372518</c:v>
                </c:pt>
                <c:pt idx="34">
                  <c:v>8548.1067237084844</c:v>
                </c:pt>
                <c:pt idx="35">
                  <c:v>5099.4806458016274</c:v>
                </c:pt>
                <c:pt idx="36">
                  <c:v>6485.1269176939222</c:v>
                </c:pt>
                <c:pt idx="37">
                  <c:v>5419.0586105150214</c:v>
                </c:pt>
                <c:pt idx="38">
                  <c:v>6465.3979726409971</c:v>
                </c:pt>
                <c:pt idx="39">
                  <c:v>6415.1825362350955</c:v>
                </c:pt>
                <c:pt idx="40">
                  <c:v>5322.6320206698365</c:v>
                </c:pt>
                <c:pt idx="41">
                  <c:v>6615.8553911524959</c:v>
                </c:pt>
                <c:pt idx="42">
                  <c:v>6390.535443466486</c:v>
                </c:pt>
                <c:pt idx="43">
                  <c:v>10301.76790625588</c:v>
                </c:pt>
                <c:pt idx="44">
                  <c:v>6535.2785834738615</c:v>
                </c:pt>
                <c:pt idx="45">
                  <c:v>6515.2523627789878</c:v>
                </c:pt>
                <c:pt idx="46">
                  <c:v>6347.2393468520613</c:v>
                </c:pt>
                <c:pt idx="47">
                  <c:v>7810.1522376038847</c:v>
                </c:pt>
                <c:pt idx="48">
                  <c:v>6281.1416795755149</c:v>
                </c:pt>
                <c:pt idx="49">
                  <c:v>8378.5103757711713</c:v>
                </c:pt>
                <c:pt idx="50">
                  <c:v>6663.1203383804777</c:v>
                </c:pt>
                <c:pt idx="51">
                  <c:v>7773.8568562335686</c:v>
                </c:pt>
                <c:pt idx="52">
                  <c:v>7738.7923920690437</c:v>
                </c:pt>
                <c:pt idx="53">
                  <c:v>7837.139505411129</c:v>
                </c:pt>
                <c:pt idx="54">
                  <c:v>9701.9922039292196</c:v>
                </c:pt>
                <c:pt idx="55">
                  <c:v>9440.7953289705711</c:v>
                </c:pt>
                <c:pt idx="56">
                  <c:v>7716.3795028481809</c:v>
                </c:pt>
                <c:pt idx="57">
                  <c:v>8603.5929528246943</c:v>
                </c:pt>
                <c:pt idx="58">
                  <c:v>9545.5885100265659</c:v>
                </c:pt>
                <c:pt idx="59">
                  <c:v>6478.104927640542</c:v>
                </c:pt>
                <c:pt idx="60">
                  <c:v>7399.7881543730391</c:v>
                </c:pt>
                <c:pt idx="61">
                  <c:v>7522.8589095884645</c:v>
                </c:pt>
                <c:pt idx="62">
                  <c:v>10530.207402706923</c:v>
                </c:pt>
                <c:pt idx="63">
                  <c:v>4006.5560218156788</c:v>
                </c:pt>
                <c:pt idx="64">
                  <c:v>6436.0666112689651</c:v>
                </c:pt>
                <c:pt idx="65">
                  <c:v>4236.642879553774</c:v>
                </c:pt>
                <c:pt idx="66">
                  <c:v>4210.2846547314575</c:v>
                </c:pt>
                <c:pt idx="67">
                  <c:v>6050.303062960862</c:v>
                </c:pt>
                <c:pt idx="68">
                  <c:v>4554.6546510694652</c:v>
                </c:pt>
                <c:pt idx="69">
                  <c:v>5313.7410546139363</c:v>
                </c:pt>
                <c:pt idx="70">
                  <c:v>4723.317905271937</c:v>
                </c:pt>
                <c:pt idx="71">
                  <c:v>4133.1867425760356</c:v>
                </c:pt>
                <c:pt idx="72">
                  <c:v>6869.67024394702</c:v>
                </c:pt>
                <c:pt idx="73">
                  <c:v>5742.7079186815599</c:v>
                </c:pt>
                <c:pt idx="74">
                  <c:v>5586.9405974266447</c:v>
                </c:pt>
                <c:pt idx="75">
                  <c:v>4969.7847934157053</c:v>
                </c:pt>
                <c:pt idx="76">
                  <c:v>5983.7622965290775</c:v>
                </c:pt>
                <c:pt idx="77">
                  <c:v>5167.3761768858103</c:v>
                </c:pt>
                <c:pt idx="78">
                  <c:v>7534.2978208232444</c:v>
                </c:pt>
                <c:pt idx="79">
                  <c:v>6803.6402009327558</c:v>
                </c:pt>
                <c:pt idx="80">
                  <c:v>7765.2062727536322</c:v>
                </c:pt>
                <c:pt idx="81">
                  <c:v>4949.5364292253662</c:v>
                </c:pt>
                <c:pt idx="82">
                  <c:v>2371.5523828311225</c:v>
                </c:pt>
                <c:pt idx="83">
                  <c:v>4461.7391001653468</c:v>
                </c:pt>
                <c:pt idx="84">
                  <c:v>2789</c:v>
                </c:pt>
                <c:pt idx="85">
                  <c:v>4749.1804888220831</c:v>
                </c:pt>
                <c:pt idx="86">
                  <c:v>4336.3005004845008</c:v>
                </c:pt>
                <c:pt idx="87">
                  <c:v>4700.7821715952186</c:v>
                </c:pt>
                <c:pt idx="88">
                  <c:v>8734.4899942824468</c:v>
                </c:pt>
                <c:pt idx="89">
                  <c:v>4248.8409529942046</c:v>
                </c:pt>
                <c:pt idx="90">
                  <c:v>4235.4983049482626</c:v>
                </c:pt>
                <c:pt idx="91">
                  <c:v>7281.1684290030207</c:v>
                </c:pt>
                <c:pt idx="92">
                  <c:v>3650.9262548031934</c:v>
                </c:pt>
                <c:pt idx="93">
                  <c:v>5187.5348031138128</c:v>
                </c:pt>
                <c:pt idx="94">
                  <c:v>5710.6518558129355</c:v>
                </c:pt>
                <c:pt idx="95">
                  <c:v>5340.199876985097</c:v>
                </c:pt>
                <c:pt idx="96">
                  <c:v>4476</c:v>
                </c:pt>
                <c:pt idx="97">
                  <c:v>6152.0548678028872</c:v>
                </c:pt>
                <c:pt idx="98">
                  <c:v>6446.6972851186883</c:v>
                </c:pt>
                <c:pt idx="99">
                  <c:v>5141.0236338551977</c:v>
                </c:pt>
                <c:pt idx="100">
                  <c:v>4725.463525555524</c:v>
                </c:pt>
                <c:pt idx="101">
                  <c:v>6980.3504925723219</c:v>
                </c:pt>
                <c:pt idx="102">
                  <c:v>6220.3993561959087</c:v>
                </c:pt>
                <c:pt idx="103">
                  <c:v>7586.6905849016257</c:v>
                </c:pt>
                <c:pt idx="104">
                  <c:v>7678.8113244751848</c:v>
                </c:pt>
                <c:pt idx="105">
                  <c:v>6023.7815391534095</c:v>
                </c:pt>
                <c:pt idx="106">
                  <c:v>4106</c:v>
                </c:pt>
                <c:pt idx="107">
                  <c:v>4139.5281165014476</c:v>
                </c:pt>
                <c:pt idx="108">
                  <c:v>5912.909474070002</c:v>
                </c:pt>
                <c:pt idx="109">
                  <c:v>3581.0771028037384</c:v>
                </c:pt>
                <c:pt idx="110">
                  <c:v>1918</c:v>
                </c:pt>
                <c:pt idx="111">
                  <c:v>7530.8678771893146</c:v>
                </c:pt>
                <c:pt idx="112">
                  <c:v>2983.2666896025607</c:v>
                </c:pt>
                <c:pt idx="113">
                  <c:v>7361.8034445721605</c:v>
                </c:pt>
                <c:pt idx="114">
                  <c:v>3622.1375098617887</c:v>
                </c:pt>
                <c:pt idx="115">
                  <c:v>8385.5737770117994</c:v>
                </c:pt>
                <c:pt idx="116">
                  <c:v>4432</c:v>
                </c:pt>
                <c:pt idx="117">
                  <c:v>3561.6156155351255</c:v>
                </c:pt>
                <c:pt idx="118">
                  <c:v>6087</c:v>
                </c:pt>
                <c:pt idx="119">
                  <c:v>4583.3965402832755</c:v>
                </c:pt>
                <c:pt idx="120">
                  <c:v>5961.8503633784057</c:v>
                </c:pt>
                <c:pt idx="121">
                  <c:v>6586.1213215733587</c:v>
                </c:pt>
                <c:pt idx="122">
                  <c:v>7464.0602434312477</c:v>
                </c:pt>
                <c:pt idx="123">
                  <c:v>8843.7093541248396</c:v>
                </c:pt>
                <c:pt idx="124">
                  <c:v>6406.0184706417222</c:v>
                </c:pt>
                <c:pt idx="125">
                  <c:v>6614.8766034838136</c:v>
                </c:pt>
                <c:pt idx="126">
                  <c:v>4677.0698274553461</c:v>
                </c:pt>
                <c:pt idx="127">
                  <c:v>4567.310817781824</c:v>
                </c:pt>
                <c:pt idx="128">
                  <c:v>6292.3797031892418</c:v>
                </c:pt>
                <c:pt idx="129">
                  <c:v>4484.4665624248255</c:v>
                </c:pt>
                <c:pt idx="130">
                  <c:v>4852.742124704997</c:v>
                </c:pt>
                <c:pt idx="131">
                  <c:v>4933.823806111147</c:v>
                </c:pt>
                <c:pt idx="132">
                  <c:v>3731.333103174466</c:v>
                </c:pt>
                <c:pt idx="133">
                  <c:v>6387.3778645606417</c:v>
                </c:pt>
                <c:pt idx="134">
                  <c:v>7710.7192998342225</c:v>
                </c:pt>
                <c:pt idx="135">
                  <c:v>5291.3342728534772</c:v>
                </c:pt>
                <c:pt idx="136">
                  <c:v>9600.4571627080713</c:v>
                </c:pt>
                <c:pt idx="137">
                  <c:v>4100.5344697367045</c:v>
                </c:pt>
                <c:pt idx="138">
                  <c:v>7175.8404741744289</c:v>
                </c:pt>
                <c:pt idx="139">
                  <c:v>5643.5093858210312</c:v>
                </c:pt>
                <c:pt idx="140">
                  <c:v>5476.2592237954568</c:v>
                </c:pt>
                <c:pt idx="141">
                  <c:v>6243.3209077364572</c:v>
                </c:pt>
                <c:pt idx="142">
                  <c:v>5045</c:v>
                </c:pt>
                <c:pt idx="143">
                  <c:v>6680.2918897337713</c:v>
                </c:pt>
                <c:pt idx="144">
                  <c:v>6857.5325912183052</c:v>
                </c:pt>
                <c:pt idx="145">
                  <c:v>5426.6400925925927</c:v>
                </c:pt>
                <c:pt idx="146">
                  <c:v>3503.6508812785928</c:v>
                </c:pt>
                <c:pt idx="147">
                  <c:v>4602.9257076610957</c:v>
                </c:pt>
                <c:pt idx="148">
                  <c:v>3981.7744850369218</c:v>
                </c:pt>
                <c:pt idx="149">
                  <c:v>7964.922618589002</c:v>
                </c:pt>
                <c:pt idx="150">
                  <c:v>6026.0963334985245</c:v>
                </c:pt>
                <c:pt idx="151">
                  <c:v>3547.0249531296099</c:v>
                </c:pt>
                <c:pt idx="152">
                  <c:v>3612.5585041754257</c:v>
                </c:pt>
                <c:pt idx="153">
                  <c:v>5975.9752499520346</c:v>
                </c:pt>
                <c:pt idx="154">
                  <c:v>5584.0918536460986</c:v>
                </c:pt>
                <c:pt idx="155">
                  <c:v>6420.1161038737764</c:v>
                </c:pt>
                <c:pt idx="156">
                  <c:v>4749.2996371699255</c:v>
                </c:pt>
                <c:pt idx="157">
                  <c:v>3795.3758061036128</c:v>
                </c:pt>
                <c:pt idx="158">
                  <c:v>1201</c:v>
                </c:pt>
                <c:pt idx="159">
                  <c:v>2879.330100290314</c:v>
                </c:pt>
                <c:pt idx="160">
                  <c:v>5555.9247497930619</c:v>
                </c:pt>
                <c:pt idx="161">
                  <c:v>4152.6977629045568</c:v>
                </c:pt>
                <c:pt idx="162">
                  <c:v>6059.6586654551793</c:v>
                </c:pt>
                <c:pt idx="163">
                  <c:v>4019.7746333444284</c:v>
                </c:pt>
                <c:pt idx="164">
                  <c:v>7351.734142267971</c:v>
                </c:pt>
                <c:pt idx="165">
                  <c:v>5767.8353131886224</c:v>
                </c:pt>
                <c:pt idx="166">
                  <c:v>6279.8552076744672</c:v>
                </c:pt>
                <c:pt idx="167">
                  <c:v>5433</c:v>
                </c:pt>
                <c:pt idx="168">
                  <c:v>4942.2083585909613</c:v>
                </c:pt>
                <c:pt idx="169">
                  <c:v>9474.3930688870896</c:v>
                </c:pt>
                <c:pt idx="170">
                  <c:v>4195.1316060988192</c:v>
                </c:pt>
                <c:pt idx="171">
                  <c:v>9361.4642303363271</c:v>
                </c:pt>
                <c:pt idx="172">
                  <c:v>4464.996485943775</c:v>
                </c:pt>
                <c:pt idx="173">
                  <c:v>4550.6043870385438</c:v>
                </c:pt>
                <c:pt idx="174">
                  <c:v>5894.6357225251677</c:v>
                </c:pt>
                <c:pt idx="175">
                  <c:v>8085.6775513459133</c:v>
                </c:pt>
                <c:pt idx="176">
                  <c:v>10797.381074281679</c:v>
                </c:pt>
                <c:pt idx="177">
                  <c:v>5416.5554193482476</c:v>
                </c:pt>
                <c:pt idx="178">
                  <c:v>4053</c:v>
                </c:pt>
                <c:pt idx="179">
                  <c:v>5400.1921160727643</c:v>
                </c:pt>
                <c:pt idx="180">
                  <c:v>6448.0556997574568</c:v>
                </c:pt>
                <c:pt idx="181">
                  <c:v>3421.7183627912236</c:v>
                </c:pt>
                <c:pt idx="182">
                  <c:v>4460.2886613986911</c:v>
                </c:pt>
                <c:pt idx="183">
                  <c:v>7181.6643972003294</c:v>
                </c:pt>
                <c:pt idx="184">
                  <c:v>4201.0730361006526</c:v>
                </c:pt>
                <c:pt idx="185">
                  <c:v>8684.9730612244894</c:v>
                </c:pt>
                <c:pt idx="186">
                  <c:v>5226.1564671436527</c:v>
                </c:pt>
                <c:pt idx="187">
                  <c:v>9514.5063980397499</c:v>
                </c:pt>
                <c:pt idx="188">
                  <c:v>4676.4325746399118</c:v>
                </c:pt>
                <c:pt idx="189">
                  <c:v>4282.820307082714</c:v>
                </c:pt>
                <c:pt idx="190">
                  <c:v>8196.4522300446588</c:v>
                </c:pt>
                <c:pt idx="191">
                  <c:v>4263.9932813050109</c:v>
                </c:pt>
                <c:pt idx="192">
                  <c:v>7185.341785282375</c:v>
                </c:pt>
                <c:pt idx="193">
                  <c:v>10202.290678129277</c:v>
                </c:pt>
                <c:pt idx="194">
                  <c:v>6732.0794382728991</c:v>
                </c:pt>
                <c:pt idx="195">
                  <c:v>5875.269378499197</c:v>
                </c:pt>
                <c:pt idx="196">
                  <c:v>4423.8427516445327</c:v>
                </c:pt>
                <c:pt idx="197">
                  <c:v>4393.6869433279599</c:v>
                </c:pt>
                <c:pt idx="198">
                  <c:v>2367.6331116848651</c:v>
                </c:pt>
                <c:pt idx="199">
                  <c:v>4048</c:v>
                </c:pt>
                <c:pt idx="200">
                  <c:v>2887.6400533812994</c:v>
                </c:pt>
                <c:pt idx="201">
                  <c:v>4175.3258623927877</c:v>
                </c:pt>
                <c:pt idx="202">
                  <c:v>2922.9239476773437</c:v>
                </c:pt>
                <c:pt idx="203">
                  <c:v>4362.7541741227733</c:v>
                </c:pt>
                <c:pt idx="204">
                  <c:v>3913.0863457783612</c:v>
                </c:pt>
                <c:pt idx="205">
                  <c:v>3924.416213881374</c:v>
                </c:pt>
                <c:pt idx="206">
                  <c:v>4413.7786108468126</c:v>
                </c:pt>
                <c:pt idx="207">
                  <c:v>4846.5650379846447</c:v>
                </c:pt>
                <c:pt idx="208">
                  <c:v>4207.4102191914271</c:v>
                </c:pt>
                <c:pt idx="209">
                  <c:v>6381.6396230790551</c:v>
                </c:pt>
                <c:pt idx="210">
                  <c:v>5020.1292261760673</c:v>
                </c:pt>
                <c:pt idx="211">
                  <c:v>5490.0154446948627</c:v>
                </c:pt>
                <c:pt idx="212">
                  <c:v>4972.075460216035</c:v>
                </c:pt>
                <c:pt idx="213">
                  <c:v>5078.897482217455</c:v>
                </c:pt>
                <c:pt idx="214">
                  <c:v>4864.9093897812954</c:v>
                </c:pt>
                <c:pt idx="215">
                  <c:v>3681.3752998971781</c:v>
                </c:pt>
                <c:pt idx="216">
                  <c:v>4673.4711767316148</c:v>
                </c:pt>
                <c:pt idx="217">
                  <c:v>6637.2212343131278</c:v>
                </c:pt>
                <c:pt idx="218">
                  <c:v>4631.2104779411766</c:v>
                </c:pt>
                <c:pt idx="219">
                  <c:v>4915.3922458618599</c:v>
                </c:pt>
                <c:pt idx="220">
                  <c:v>5987.232193356208</c:v>
                </c:pt>
                <c:pt idx="221">
                  <c:v>5619.0012517882687</c:v>
                </c:pt>
                <c:pt idx="222">
                  <c:v>6163.3416495375131</c:v>
                </c:pt>
                <c:pt idx="223">
                  <c:v>5534.303283238828</c:v>
                </c:pt>
                <c:pt idx="224">
                  <c:v>5792.5510966999273</c:v>
                </c:pt>
                <c:pt idx="225">
                  <c:v>6448.5318370592913</c:v>
                </c:pt>
                <c:pt idx="226">
                  <c:v>4898.2541992233191</c:v>
                </c:pt>
                <c:pt idx="227">
                  <c:v>5452.8879840082918</c:v>
                </c:pt>
                <c:pt idx="228">
                  <c:v>7447.4809382828516</c:v>
                </c:pt>
                <c:pt idx="229">
                  <c:v>6046.6980849388219</c:v>
                </c:pt>
                <c:pt idx="230">
                  <c:v>7093.985448137224</c:v>
                </c:pt>
                <c:pt idx="231">
                  <c:v>8320.2054627560665</c:v>
                </c:pt>
                <c:pt idx="232">
                  <c:v>6775.9987606692384</c:v>
                </c:pt>
                <c:pt idx="233">
                  <c:v>5954.1287160025304</c:v>
                </c:pt>
                <c:pt idx="234">
                  <c:v>6441.4437263066311</c:v>
                </c:pt>
                <c:pt idx="235">
                  <c:v>5975.763544179581</c:v>
                </c:pt>
                <c:pt idx="236">
                  <c:v>4772.9548179909616</c:v>
                </c:pt>
                <c:pt idx="237">
                  <c:v>6120.5973343488195</c:v>
                </c:pt>
                <c:pt idx="238">
                  <c:v>7522.4069644973015</c:v>
                </c:pt>
                <c:pt idx="239">
                  <c:v>7173.8094368149177</c:v>
                </c:pt>
                <c:pt idx="240">
                  <c:v>7496.3234241583732</c:v>
                </c:pt>
                <c:pt idx="241">
                  <c:v>6825.0203988798385</c:v>
                </c:pt>
                <c:pt idx="242">
                  <c:v>8228.2619309152742</c:v>
                </c:pt>
                <c:pt idx="243">
                  <c:v>8001.8028227615741</c:v>
                </c:pt>
                <c:pt idx="244">
                  <c:v>10369.359341543493</c:v>
                </c:pt>
                <c:pt idx="245">
                  <c:v>6360.1035691109673</c:v>
                </c:pt>
                <c:pt idx="246">
                  <c:v>13582.551441723293</c:v>
                </c:pt>
                <c:pt idx="247">
                  <c:v>7510.5446137976414</c:v>
                </c:pt>
                <c:pt idx="248">
                  <c:v>9415.528399181012</c:v>
                </c:pt>
                <c:pt idx="249">
                  <c:v>3697.3365337534328</c:v>
                </c:pt>
                <c:pt idx="250">
                  <c:v>5324.1956338217506</c:v>
                </c:pt>
                <c:pt idx="251">
                  <c:v>7035.6067919551597</c:v>
                </c:pt>
                <c:pt idx="252">
                  <c:v>8073.0667757454758</c:v>
                </c:pt>
                <c:pt idx="253">
                  <c:v>7185.4552212632807</c:v>
                </c:pt>
                <c:pt idx="254">
                  <c:v>4691.6037301992847</c:v>
                </c:pt>
                <c:pt idx="255">
                  <c:v>4478.841545155221</c:v>
                </c:pt>
                <c:pt idx="256">
                  <c:v>6556.0710367526053</c:v>
                </c:pt>
                <c:pt idx="257">
                  <c:v>4181</c:v>
                </c:pt>
                <c:pt idx="258">
                  <c:v>2462.796321156402</c:v>
                </c:pt>
                <c:pt idx="259">
                  <c:v>3979.5439828487674</c:v>
                </c:pt>
                <c:pt idx="260">
                  <c:v>4608.9055391551419</c:v>
                </c:pt>
                <c:pt idx="261">
                  <c:v>2996</c:v>
                </c:pt>
                <c:pt idx="262">
                  <c:v>2471</c:v>
                </c:pt>
                <c:pt idx="263">
                  <c:v>3728.583922177043</c:v>
                </c:pt>
                <c:pt idx="264">
                  <c:v>5530</c:v>
                </c:pt>
                <c:pt idx="265">
                  <c:v>4395.7524021723993</c:v>
                </c:pt>
                <c:pt idx="266">
                  <c:v>4541.0446185448809</c:v>
                </c:pt>
                <c:pt idx="267">
                  <c:v>5777.7943816190991</c:v>
                </c:pt>
                <c:pt idx="268">
                  <c:v>8075.4517792798097</c:v>
                </c:pt>
                <c:pt idx="269">
                  <c:v>3979.4763080922976</c:v>
                </c:pt>
                <c:pt idx="270">
                  <c:v>5386.835075774934</c:v>
                </c:pt>
                <c:pt idx="271">
                  <c:v>5874.77930766795</c:v>
                </c:pt>
                <c:pt idx="272">
                  <c:v>6384.4138964022923</c:v>
                </c:pt>
                <c:pt idx="273">
                  <c:v>6633.4252746033508</c:v>
                </c:pt>
                <c:pt idx="274">
                  <c:v>6312.9681619068597</c:v>
                </c:pt>
                <c:pt idx="275">
                  <c:v>7318.3436965655019</c:v>
                </c:pt>
                <c:pt idx="276">
                  <c:v>6504</c:v>
                </c:pt>
                <c:pt idx="277">
                  <c:v>11076.332374806649</c:v>
                </c:pt>
                <c:pt idx="278">
                  <c:v>7176.2479324115247</c:v>
                </c:pt>
                <c:pt idx="279">
                  <c:v>8857.8162970106077</c:v>
                </c:pt>
                <c:pt idx="280">
                  <c:v>7273.3539156326888</c:v>
                </c:pt>
                <c:pt idx="281">
                  <c:v>8048.035438638155</c:v>
                </c:pt>
                <c:pt idx="282">
                  <c:v>8797</c:v>
                </c:pt>
                <c:pt idx="283">
                  <c:v>8526.0855352692688</c:v>
                </c:pt>
                <c:pt idx="284">
                  <c:v>5023.6239033660477</c:v>
                </c:pt>
                <c:pt idx="285">
                  <c:v>6140.0025369296236</c:v>
                </c:pt>
                <c:pt idx="286">
                  <c:v>4998.6661100852552</c:v>
                </c:pt>
                <c:pt idx="287">
                  <c:v>7969.3394097954824</c:v>
                </c:pt>
                <c:pt idx="288">
                  <c:v>6171.2074217074214</c:v>
                </c:pt>
                <c:pt idx="289">
                  <c:v>5370.9439356108451</c:v>
                </c:pt>
                <c:pt idx="290">
                  <c:v>7914.4045686470727</c:v>
                </c:pt>
                <c:pt idx="291">
                  <c:v>6192.4097053890919</c:v>
                </c:pt>
                <c:pt idx="292">
                  <c:v>4806.9275567001741</c:v>
                </c:pt>
                <c:pt idx="293">
                  <c:v>8076.5671726510427</c:v>
                </c:pt>
                <c:pt idx="294">
                  <c:v>4285.7718913703948</c:v>
                </c:pt>
                <c:pt idx="295">
                  <c:v>2759.7197614498291</c:v>
                </c:pt>
                <c:pt idx="296">
                  <c:v>4440</c:v>
                </c:pt>
                <c:pt idx="297">
                  <c:v>6725.2960608118237</c:v>
                </c:pt>
                <c:pt idx="298">
                  <c:v>5010.0776899867806</c:v>
                </c:pt>
                <c:pt idx="299">
                  <c:v>5024.6897229145288</c:v>
                </c:pt>
                <c:pt idx="300">
                  <c:v>7729.78930999566</c:v>
                </c:pt>
                <c:pt idx="301">
                  <c:v>3855.694056016659</c:v>
                </c:pt>
                <c:pt idx="302">
                  <c:v>4245.4949999999999</c:v>
                </c:pt>
                <c:pt idx="303">
                  <c:v>7816.9327311126444</c:v>
                </c:pt>
                <c:pt idx="304">
                  <c:v>5481.4698600955726</c:v>
                </c:pt>
                <c:pt idx="305">
                  <c:v>5238.0458248882569</c:v>
                </c:pt>
                <c:pt idx="306">
                  <c:v>5875.9705195191373</c:v>
                </c:pt>
                <c:pt idx="307">
                  <c:v>4091.4532549305304</c:v>
                </c:pt>
                <c:pt idx="308">
                  <c:v>5575.5294957183633</c:v>
                </c:pt>
                <c:pt idx="309">
                  <c:v>3382.6397925260649</c:v>
                </c:pt>
                <c:pt idx="310">
                  <c:v>4844.2084810405104</c:v>
                </c:pt>
                <c:pt idx="311">
                  <c:v>3373.4748930396436</c:v>
                </c:pt>
                <c:pt idx="312">
                  <c:v>8507.1109172812794</c:v>
                </c:pt>
                <c:pt idx="313">
                  <c:v>3707.1173398199712</c:v>
                </c:pt>
                <c:pt idx="314">
                  <c:v>9058.1060616974319</c:v>
                </c:pt>
                <c:pt idx="315">
                  <c:v>5573.1756432324701</c:v>
                </c:pt>
                <c:pt idx="316">
                  <c:v>4917.3743039162964</c:v>
                </c:pt>
                <c:pt idx="317">
                  <c:v>7749.3122110679124</c:v>
                </c:pt>
                <c:pt idx="318">
                  <c:v>7303.6753720238094</c:v>
                </c:pt>
                <c:pt idx="319">
                  <c:v>7295.2183012504938</c:v>
                </c:pt>
                <c:pt idx="320">
                  <c:v>7882.8761612509979</c:v>
                </c:pt>
                <c:pt idx="321">
                  <c:v>4119.138010489587</c:v>
                </c:pt>
                <c:pt idx="322">
                  <c:v>7727.6431747189854</c:v>
                </c:pt>
                <c:pt idx="323">
                  <c:v>5811.8346474776081</c:v>
                </c:pt>
                <c:pt idx="324">
                  <c:v>4394.5103529247881</c:v>
                </c:pt>
                <c:pt idx="325">
                  <c:v>8196.1833843510012</c:v>
                </c:pt>
                <c:pt idx="326">
                  <c:v>6533.0454093268454</c:v>
                </c:pt>
                <c:pt idx="327">
                  <c:v>6299.2487356933725</c:v>
                </c:pt>
                <c:pt idx="328">
                  <c:v>5512.0481631650082</c:v>
                </c:pt>
                <c:pt idx="329">
                  <c:v>6836.183706871926</c:v>
                </c:pt>
                <c:pt idx="330">
                  <c:v>4363.0197398686796</c:v>
                </c:pt>
                <c:pt idx="331">
                  <c:v>5890.9144575999999</c:v>
                </c:pt>
                <c:pt idx="332">
                  <c:v>5876.9339285915348</c:v>
                </c:pt>
                <c:pt idx="333">
                  <c:v>6937.2894746560796</c:v>
                </c:pt>
                <c:pt idx="334">
                  <c:v>7802.567383441723</c:v>
                </c:pt>
                <c:pt idx="335">
                  <c:v>4688.1352719371125</c:v>
                </c:pt>
                <c:pt idx="336">
                  <c:v>3031.2517972178134</c:v>
                </c:pt>
                <c:pt idx="337">
                  <c:v>8444.4570426241007</c:v>
                </c:pt>
                <c:pt idx="338">
                  <c:v>4348.6198266559923</c:v>
                </c:pt>
                <c:pt idx="339">
                  <c:v>5017.5645239246014</c:v>
                </c:pt>
                <c:pt idx="340">
                  <c:v>6215.7555229680684</c:v>
                </c:pt>
                <c:pt idx="341">
                  <c:v>4451.8874701093528</c:v>
                </c:pt>
                <c:pt idx="342">
                  <c:v>3392</c:v>
                </c:pt>
                <c:pt idx="343">
                  <c:v>3828.4610628121445</c:v>
                </c:pt>
                <c:pt idx="344">
                  <c:v>4544.6782956673424</c:v>
                </c:pt>
                <c:pt idx="345">
                  <c:v>5636.5418468903536</c:v>
                </c:pt>
                <c:pt idx="346">
                  <c:v>5996.3963116296572</c:v>
                </c:pt>
                <c:pt idx="347">
                  <c:v>3231.8295513750008</c:v>
                </c:pt>
                <c:pt idx="348">
                  <c:v>3354.0044817760891</c:v>
                </c:pt>
                <c:pt idx="349">
                  <c:v>3907.068582625735</c:v>
                </c:pt>
                <c:pt idx="350">
                  <c:v>8550.0102502896061</c:v>
                </c:pt>
                <c:pt idx="351">
                  <c:v>9563.2805674861993</c:v>
                </c:pt>
                <c:pt idx="352">
                  <c:v>9750.6259320629651</c:v>
                </c:pt>
                <c:pt idx="353">
                  <c:v>5910.0580773345564</c:v>
                </c:pt>
                <c:pt idx="354">
                  <c:v>10227.498177830075</c:v>
                </c:pt>
                <c:pt idx="355">
                  <c:v>4790.6473243068986</c:v>
                </c:pt>
                <c:pt idx="356">
                  <c:v>5679.0887302396741</c:v>
                </c:pt>
                <c:pt idx="357">
                  <c:v>5819.6018952971399</c:v>
                </c:pt>
                <c:pt idx="358">
                  <c:v>8613.5261200743716</c:v>
                </c:pt>
                <c:pt idx="359">
                  <c:v>9180.7338924895157</c:v>
                </c:pt>
                <c:pt idx="360">
                  <c:v>7770</c:v>
                </c:pt>
                <c:pt idx="361">
                  <c:v>7354.4147369119501</c:v>
                </c:pt>
                <c:pt idx="362">
                  <c:v>7182.085340014798</c:v>
                </c:pt>
                <c:pt idx="363">
                  <c:v>4040.5079766311146</c:v>
                </c:pt>
                <c:pt idx="364">
                  <c:v>4371.8032421239877</c:v>
                </c:pt>
                <c:pt idx="365">
                  <c:v>7003.8999282277873</c:v>
                </c:pt>
                <c:pt idx="366">
                  <c:v>4379.7508370411151</c:v>
                </c:pt>
                <c:pt idx="367">
                  <c:v>2869.8886429799622</c:v>
                </c:pt>
                <c:pt idx="368">
                  <c:v>5487.0132619929573</c:v>
                </c:pt>
                <c:pt idx="369">
                  <c:v>6474.1592919266868</c:v>
                </c:pt>
                <c:pt idx="370">
                  <c:v>3533.2965036248511</c:v>
                </c:pt>
                <c:pt idx="371">
                  <c:v>5040.2759559300066</c:v>
                </c:pt>
                <c:pt idx="372">
                  <c:v>5196.9756135374964</c:v>
                </c:pt>
                <c:pt idx="373">
                  <c:v>4309.358354151359</c:v>
                </c:pt>
                <c:pt idx="374">
                  <c:v>7227.5893338610331</c:v>
                </c:pt>
                <c:pt idx="375">
                  <c:v>3704.7554750535155</c:v>
                </c:pt>
                <c:pt idx="376">
                  <c:v>5447.6118474438736</c:v>
                </c:pt>
                <c:pt idx="377">
                  <c:v>10669.018535905745</c:v>
                </c:pt>
                <c:pt idx="378">
                  <c:v>6414.7019631846215</c:v>
                </c:pt>
                <c:pt idx="379">
                  <c:v>3310.0380360364279</c:v>
                </c:pt>
                <c:pt idx="380">
                  <c:v>3984.4783657628363</c:v>
                </c:pt>
                <c:pt idx="381">
                  <c:v>4193.1180149122101</c:v>
                </c:pt>
                <c:pt idx="382">
                  <c:v>3822.4411675675674</c:v>
                </c:pt>
                <c:pt idx="383">
                  <c:v>5463.6414712253936</c:v>
                </c:pt>
                <c:pt idx="384">
                  <c:v>5595.6899152255819</c:v>
                </c:pt>
                <c:pt idx="385">
                  <c:v>5185.3691277935077</c:v>
                </c:pt>
                <c:pt idx="386">
                  <c:v>6378.8950253039629</c:v>
                </c:pt>
                <c:pt idx="387">
                  <c:v>6459.0188653353071</c:v>
                </c:pt>
                <c:pt idx="388">
                  <c:v>6014.846479976236</c:v>
                </c:pt>
                <c:pt idx="389">
                  <c:v>4739.5889424171501</c:v>
                </c:pt>
                <c:pt idx="390">
                  <c:v>5233.5584689091565</c:v>
                </c:pt>
                <c:pt idx="391">
                  <c:v>4343.7101516919483</c:v>
                </c:pt>
                <c:pt idx="392">
                  <c:v>5448.5226865390059</c:v>
                </c:pt>
                <c:pt idx="393">
                  <c:v>5373.3731929856822</c:v>
                </c:pt>
                <c:pt idx="394">
                  <c:v>5634.3932675356764</c:v>
                </c:pt>
                <c:pt idx="395">
                  <c:v>6974.019851710118</c:v>
                </c:pt>
                <c:pt idx="396">
                  <c:v>6423.4597835624454</c:v>
                </c:pt>
                <c:pt idx="397">
                  <c:v>4817.6684321953517</c:v>
                </c:pt>
                <c:pt idx="398">
                  <c:v>6128.1632435580914</c:v>
                </c:pt>
                <c:pt idx="399">
                  <c:v>5365.4742001052427</c:v>
                </c:pt>
                <c:pt idx="400">
                  <c:v>5170.6753652708685</c:v>
                </c:pt>
                <c:pt idx="401">
                  <c:v>7842.6991303773866</c:v>
                </c:pt>
                <c:pt idx="402">
                  <c:v>6168.6425314608787</c:v>
                </c:pt>
                <c:pt idx="403">
                  <c:v>4732.5945653374574</c:v>
                </c:pt>
                <c:pt idx="404">
                  <c:v>8292.7413227812322</c:v>
                </c:pt>
                <c:pt idx="405">
                  <c:v>6343.7879873036545</c:v>
                </c:pt>
                <c:pt idx="406">
                  <c:v>8038.110097964829</c:v>
                </c:pt>
                <c:pt idx="407">
                  <c:v>8895.2300469483562</c:v>
                </c:pt>
                <c:pt idx="408">
                  <c:v>7274.4493533418899</c:v>
                </c:pt>
                <c:pt idx="409">
                  <c:v>10177.521061371108</c:v>
                </c:pt>
                <c:pt idx="410">
                  <c:v>5724.1739338898915</c:v>
                </c:pt>
                <c:pt idx="411">
                  <c:v>8183.3006799222949</c:v>
                </c:pt>
                <c:pt idx="412">
                  <c:v>8517.4042528997052</c:v>
                </c:pt>
                <c:pt idx="413">
                  <c:v>8796.115803494331</c:v>
                </c:pt>
                <c:pt idx="414">
                  <c:v>9753.9649236148052</c:v>
                </c:pt>
                <c:pt idx="415">
                  <c:v>10401.869885612996</c:v>
                </c:pt>
                <c:pt idx="416">
                  <c:v>17102.595019514276</c:v>
                </c:pt>
                <c:pt idx="417">
                  <c:v>3912.3894736842103</c:v>
                </c:pt>
                <c:pt idx="418">
                  <c:v>6148.1223347105633</c:v>
                </c:pt>
                <c:pt idx="419">
                  <c:v>4520.3524256651017</c:v>
                </c:pt>
                <c:pt idx="420">
                  <c:v>6108.2941189891326</c:v>
                </c:pt>
                <c:pt idx="421">
                  <c:v>6686</c:v>
                </c:pt>
                <c:pt idx="422">
                  <c:v>3277.2588365086776</c:v>
                </c:pt>
                <c:pt idx="423">
                  <c:v>2844.856681524167</c:v>
                </c:pt>
                <c:pt idx="424">
                  <c:v>5891</c:v>
                </c:pt>
                <c:pt idx="425">
                  <c:v>4804.7109405068159</c:v>
                </c:pt>
                <c:pt idx="426">
                  <c:v>5467.3493698368993</c:v>
                </c:pt>
                <c:pt idx="427">
                  <c:v>5792</c:v>
                </c:pt>
                <c:pt idx="428">
                  <c:v>6573.7017636684304</c:v>
                </c:pt>
                <c:pt idx="429">
                  <c:v>6930.782414608213</c:v>
                </c:pt>
                <c:pt idx="430">
                  <c:v>5807.4561928425546</c:v>
                </c:pt>
                <c:pt idx="431">
                  <c:v>4394.9146304845553</c:v>
                </c:pt>
                <c:pt idx="432">
                  <c:v>8396.9366301125901</c:v>
                </c:pt>
                <c:pt idx="433">
                  <c:v>11757.499113693437</c:v>
                </c:pt>
                <c:pt idx="434">
                  <c:v>5817.7633309398734</c:v>
                </c:pt>
                <c:pt idx="435">
                  <c:v>4670.1898748473532</c:v>
                </c:pt>
                <c:pt idx="436">
                  <c:v>7018.874987344976</c:v>
                </c:pt>
                <c:pt idx="437">
                  <c:v>4313.2375740175848</c:v>
                </c:pt>
                <c:pt idx="438">
                  <c:v>6811.8965833393022</c:v>
                </c:pt>
                <c:pt idx="439">
                  <c:v>8359.0829355476126</c:v>
                </c:pt>
                <c:pt idx="440">
                  <c:v>4299</c:v>
                </c:pt>
                <c:pt idx="441">
                  <c:v>5517.6287330844607</c:v>
                </c:pt>
                <c:pt idx="442">
                  <c:v>6999.8661996095097</c:v>
                </c:pt>
                <c:pt idx="443">
                  <c:v>4007.7308989780972</c:v>
                </c:pt>
                <c:pt idx="444">
                  <c:v>3528.4452559277615</c:v>
                </c:pt>
                <c:pt idx="445">
                  <c:v>5193.3995778905937</c:v>
                </c:pt>
                <c:pt idx="446">
                  <c:v>3882.8479563501728</c:v>
                </c:pt>
                <c:pt idx="447">
                  <c:v>4695.8090380549684</c:v>
                </c:pt>
                <c:pt idx="448">
                  <c:v>5790.4224620303758</c:v>
                </c:pt>
                <c:pt idx="449">
                  <c:v>3954.0313359869633</c:v>
                </c:pt>
                <c:pt idx="450">
                  <c:v>3912.1374731538081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948736"/>
        <c:axId val="68950272"/>
      </c:scatterChart>
      <c:valAx>
        <c:axId val="68948736"/>
        <c:scaling>
          <c:orientation val="minMax"/>
        </c:scaling>
        <c:delete val="0"/>
        <c:axPos val="b"/>
        <c:numFmt formatCode="_(* #,##0.00_);_(* \(#,##0.00\);_(* &quot;-&quot;??_);_(@_)" sourceLinked="1"/>
        <c:majorTickMark val="out"/>
        <c:minorTickMark val="none"/>
        <c:tickLblPos val="nextTo"/>
        <c:crossAx val="68950272"/>
        <c:crosses val="autoZero"/>
        <c:crossBetween val="midCat"/>
      </c:valAx>
      <c:valAx>
        <c:axId val="68950272"/>
        <c:scaling>
          <c:orientation val="minMax"/>
        </c:scaling>
        <c:delete val="0"/>
        <c:axPos val="l"/>
        <c:majorGridlines/>
        <c:numFmt formatCode="_ * #,##0.0_ ;_ * \-#,##0.0_ ;_ * &quot;-&quot;??_ ;_ @_ " sourceLinked="1"/>
        <c:majorTickMark val="out"/>
        <c:minorTickMark val="none"/>
        <c:tickLblPos val="nextTo"/>
        <c:crossAx val="6894873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Maskinomkostninger inkl. arbejde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25240594925635"/>
          <c:y val="0.12579929922183178"/>
          <c:w val="0.56166145486898034"/>
          <c:h val="0.748655961556336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Beregning!$A$58</c:f>
              <c:strCache>
                <c:ptCount val="1"/>
                <c:pt idx="0">
                  <c:v>Omk. gruppen af bedrifter</c:v>
                </c:pt>
              </c:strCache>
            </c:strRef>
          </c:tx>
          <c:spPr>
            <a:solidFill>
              <a:schemeClr val="tx2"/>
            </a:solidFill>
            <a:ln>
              <a:solidFill>
                <a:schemeClr val="tx2"/>
              </a:solidFill>
            </a:ln>
          </c:spPr>
          <c:invertIfNegative val="0"/>
          <c:cat>
            <c:multiLvlStrRef>
              <c:f>Beregning!$B$57:$E$57</c:f>
            </c:multiLvlStrRef>
          </c:cat>
          <c:val>
            <c:numRef>
              <c:f>Beregning!$B$58:$E$58</c:f>
            </c:numRef>
          </c:val>
        </c:ser>
        <c:ser>
          <c:idx val="1"/>
          <c:order val="1"/>
          <c:tx>
            <c:strRef>
              <c:f>Beregning!$A$59</c:f>
              <c:strCache>
                <c:ptCount val="1"/>
                <c:pt idx="0">
                  <c:v>Marg. omk. gruppen af bedrifter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cat>
            <c:multiLvlStrRef>
              <c:f>Beregning!$B$57:$E$57</c:f>
            </c:multiLvlStrRef>
          </c:cat>
          <c:val>
            <c:numRef>
              <c:f>Beregning!$B$59:$E$59</c:f>
            </c:numRef>
          </c:val>
        </c:ser>
        <c:ser>
          <c:idx val="2"/>
          <c:order val="2"/>
          <c:tx>
            <c:strRef>
              <c:f>Beregning!$A$60</c:f>
              <c:strCache>
                <c:ptCount val="1"/>
                <c:pt idx="0">
                  <c:v>Marg. omk. egen bedrift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rgbClr val="00B050"/>
              </a:solidFill>
            </a:ln>
          </c:spPr>
          <c:invertIfNegative val="0"/>
          <c:cat>
            <c:multiLvlStrRef>
              <c:f>Beregning!$B$57:$E$57</c:f>
            </c:multiLvlStrRef>
          </c:cat>
          <c:val>
            <c:numRef>
              <c:f>Beregning!$B$60:$E$60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948544"/>
        <c:axId val="89950464"/>
      </c:barChart>
      <c:catAx>
        <c:axId val="89948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/>
                </a:pPr>
                <a:r>
                  <a:rPr lang="en-US" sz="1100"/>
                  <a:t>Driftsgren</a:t>
                </a:r>
              </a:p>
            </c:rich>
          </c:tx>
          <c:overlay val="0"/>
        </c:title>
        <c:majorTickMark val="out"/>
        <c:minorTickMark val="none"/>
        <c:tickLblPos val="nextTo"/>
        <c:crossAx val="89950464"/>
        <c:crosses val="autoZero"/>
        <c:auto val="1"/>
        <c:lblAlgn val="ctr"/>
        <c:lblOffset val="100"/>
        <c:noMultiLvlLbl val="0"/>
      </c:catAx>
      <c:valAx>
        <c:axId val="899504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100"/>
                </a:pPr>
                <a:r>
                  <a:rPr lang="en-US" sz="1100"/>
                  <a:t>Kr. pr. ha</a:t>
                </a:r>
              </a:p>
            </c:rich>
          </c:tx>
          <c:overlay val="0"/>
        </c:title>
        <c:numFmt formatCode="_ * #,##0_ ;_ * \-#,##0_ ;_ * &quot;-&quot;??_ ;_ @_ " sourceLinked="1"/>
        <c:majorTickMark val="out"/>
        <c:minorTickMark val="none"/>
        <c:tickLblPos val="nextTo"/>
        <c:crossAx val="8994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143504499194436"/>
          <c:y val="0.26844797572436141"/>
          <c:w val="0.23189834031828568"/>
          <c:h val="0.4145680583501967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Data!$A$15</c:f>
              <c:strCache>
                <c:ptCount val="1"/>
              </c:strCache>
            </c:strRef>
          </c:tx>
          <c:spPr>
            <a:ln w="28575">
              <a:noFill/>
            </a:ln>
          </c:spPr>
          <c:xVal>
            <c:numRef>
              <c:f>Data!$B$14:$KT$14</c:f>
              <c:numCache>
                <c:formatCode>_ * #,##0.0_ ;_ * \-#,##0.0_ ;_ * "-"??_ ;_ @_ </c:formatCode>
                <c:ptCount val="305"/>
                <c:pt idx="0" formatCode="_(* #,##0.00_);_(* \(#,##0.00\);_(* &quot;-&quot;??_);_(@_)">
                  <c:v>0</c:v>
                </c:pt>
                <c:pt idx="1">
                  <c:v>3113.999772598067</c:v>
                </c:pt>
                <c:pt idx="2">
                  <c:v>6015.6501131185669</c:v>
                </c:pt>
                <c:pt idx="3">
                  <c:v>4231.4471759061325</c:v>
                </c:pt>
                <c:pt idx="4">
                  <c:v>3216.9332808339896</c:v>
                </c:pt>
                <c:pt idx="5">
                  <c:v>5542.0065582083826</c:v>
                </c:pt>
                <c:pt idx="6">
                  <c:v>4014.8259429182935</c:v>
                </c:pt>
                <c:pt idx="7">
                  <c:v>4626.4917279472274</c:v>
                </c:pt>
                <c:pt idx="8">
                  <c:v>4250.4189595930002</c:v>
                </c:pt>
                <c:pt idx="9">
                  <c:v>5027.0298192646515</c:v>
                </c:pt>
                <c:pt idx="10">
                  <c:v>5109.4554155179203</c:v>
                </c:pt>
                <c:pt idx="11">
                  <c:v>4200.6679021701684</c:v>
                </c:pt>
                <c:pt idx="12">
                  <c:v>4447.3027359508769</c:v>
                </c:pt>
                <c:pt idx="13">
                  <c:v>3683.4957618494227</c:v>
                </c:pt>
                <c:pt idx="14">
                  <c:v>5097</c:v>
                </c:pt>
                <c:pt idx="15">
                  <c:v>3066.6227469976789</c:v>
                </c:pt>
                <c:pt idx="16">
                  <c:v>4374.5018342583007</c:v>
                </c:pt>
                <c:pt idx="17">
                  <c:v>3460.5889698396541</c:v>
                </c:pt>
                <c:pt idx="18">
                  <c:v>3694.6277120456166</c:v>
                </c:pt>
                <c:pt idx="19">
                  <c:v>4776.0162397009253</c:v>
                </c:pt>
                <c:pt idx="20">
                  <c:v>4207.9338694113867</c:v>
                </c:pt>
                <c:pt idx="21">
                  <c:v>4257.1580768625809</c:v>
                </c:pt>
                <c:pt idx="22">
                  <c:v>4726.12095853147</c:v>
                </c:pt>
                <c:pt idx="23">
                  <c:v>3931.1246154366272</c:v>
                </c:pt>
                <c:pt idx="24">
                  <c:v>4033.1411202602421</c:v>
                </c:pt>
                <c:pt idx="25">
                  <c:v>4158.4523171198771</c:v>
                </c:pt>
                <c:pt idx="26">
                  <c:v>4556.1816060856654</c:v>
                </c:pt>
                <c:pt idx="27">
                  <c:v>4043.8947320368852</c:v>
                </c:pt>
                <c:pt idx="28">
                  <c:v>2524.30606031976</c:v>
                </c:pt>
                <c:pt idx="29">
                  <c:v>4803.0294446060443</c:v>
                </c:pt>
                <c:pt idx="30">
                  <c:v>4579.4287057914862</c:v>
                </c:pt>
                <c:pt idx="31">
                  <c:v>4401.5782740117629</c:v>
                </c:pt>
                <c:pt idx="32">
                  <c:v>4942.8580356379798</c:v>
                </c:pt>
                <c:pt idx="33">
                  <c:v>3378.5716483334713</c:v>
                </c:pt>
                <c:pt idx="34">
                  <c:v>4229.5200404382858</c:v>
                </c:pt>
                <c:pt idx="35">
                  <c:v>4305.0326988144743</c:v>
                </c:pt>
                <c:pt idx="36">
                  <c:v>3123.8522183353762</c:v>
                </c:pt>
                <c:pt idx="37">
                  <c:v>3925.7384287088244</c:v>
                </c:pt>
                <c:pt idx="38">
                  <c:v>3695.9186853962365</c:v>
                </c:pt>
                <c:pt idx="39">
                  <c:v>5483.7974203504073</c:v>
                </c:pt>
                <c:pt idx="40">
                  <c:v>3686.6130449690768</c:v>
                </c:pt>
                <c:pt idx="41">
                  <c:v>2864.0405916324307</c:v>
                </c:pt>
                <c:pt idx="42">
                  <c:v>4914</c:v>
                </c:pt>
                <c:pt idx="43">
                  <c:v>4978.3257564110445</c:v>
                </c:pt>
                <c:pt idx="44">
                  <c:v>4824</c:v>
                </c:pt>
                <c:pt idx="45">
                  <c:v>4396.9491879684801</c:v>
                </c:pt>
                <c:pt idx="46">
                  <c:v>5086</c:v>
                </c:pt>
                <c:pt idx="47">
                  <c:v>5032.9636442413739</c:v>
                </c:pt>
                <c:pt idx="48">
                  <c:v>4446.7490546672425</c:v>
                </c:pt>
                <c:pt idx="49">
                  <c:v>3358</c:v>
                </c:pt>
                <c:pt idx="50">
                  <c:v>4469.0107729226729</c:v>
                </c:pt>
                <c:pt idx="51">
                  <c:v>2991.8655427350254</c:v>
                </c:pt>
                <c:pt idx="52">
                  <c:v>4532.2731051009932</c:v>
                </c:pt>
                <c:pt idx="53">
                  <c:v>3220.0691463399371</c:v>
                </c:pt>
                <c:pt idx="54">
                  <c:v>4168.0898106192635</c:v>
                </c:pt>
                <c:pt idx="55">
                  <c:v>3727.3249445405622</c:v>
                </c:pt>
                <c:pt idx="56">
                  <c:v>3388.7852653258569</c:v>
                </c:pt>
                <c:pt idx="57">
                  <c:v>3604.8216706384819</c:v>
                </c:pt>
                <c:pt idx="58">
                  <c:v>4100.8822594243047</c:v>
                </c:pt>
                <c:pt idx="59">
                  <c:v>3936.326410237185</c:v>
                </c:pt>
                <c:pt idx="60">
                  <c:v>4135.1319241564988</c:v>
                </c:pt>
                <c:pt idx="61">
                  <c:v>4183.2077922077924</c:v>
                </c:pt>
                <c:pt idx="62">
                  <c:v>5111.3750132760351</c:v>
                </c:pt>
                <c:pt idx="63">
                  <c:v>3818</c:v>
                </c:pt>
                <c:pt idx="64">
                  <c:v>3013.3512594886515</c:v>
                </c:pt>
                <c:pt idx="65">
                  <c:v>4489</c:v>
                </c:pt>
                <c:pt idx="66">
                  <c:v>5397.2405096894081</c:v>
                </c:pt>
                <c:pt idx="67">
                  <c:v>4402.6049999999996</c:v>
                </c:pt>
                <c:pt idx="68">
                  <c:v>3690.3388772679732</c:v>
                </c:pt>
                <c:pt idx="69">
                  <c:v>3420.8859461809748</c:v>
                </c:pt>
                <c:pt idx="70">
                  <c:v>3346.3347526713651</c:v>
                </c:pt>
                <c:pt idx="71">
                  <c:v>4549.0232632123116</c:v>
                </c:pt>
                <c:pt idx="72">
                  <c:v>5245.2015137180697</c:v>
                </c:pt>
                <c:pt idx="73">
                  <c:v>5118.6523130159821</c:v>
                </c:pt>
                <c:pt idx="74">
                  <c:v>5562.0451217977661</c:v>
                </c:pt>
                <c:pt idx="75">
                  <c:v>3282.3115117441953</c:v>
                </c:pt>
                <c:pt idx="76">
                  <c:v>4875.2331046595409</c:v>
                </c:pt>
                <c:pt idx="77">
                  <c:v>4876.09491448484</c:v>
                </c:pt>
                <c:pt idx="78">
                  <c:v>5438.2671480370873</c:v>
                </c:pt>
                <c:pt idx="79">
                  <c:v>4567.8587907895326</c:v>
                </c:pt>
                <c:pt idx="80">
                  <c:v>6348.3493761296468</c:v>
                </c:pt>
                <c:pt idx="81">
                  <c:v>3948.1946654473404</c:v>
                </c:pt>
                <c:pt idx="82">
                  <c:v>5049</c:v>
                </c:pt>
                <c:pt idx="83">
                  <c:v>5503.5262126878451</c:v>
                </c:pt>
                <c:pt idx="84">
                  <c:v>4672</c:v>
                </c:pt>
                <c:pt idx="85">
                  <c:v>5302</c:v>
                </c:pt>
                <c:pt idx="86" formatCode="General">
                  <c:v>5686.8389045509466</c:v>
                </c:pt>
                <c:pt idx="87" formatCode="General">
                  <c:v>4157.1211591366628</c:v>
                </c:pt>
                <c:pt idx="88" formatCode="General">
                  <c:v>3562.5881109384404</c:v>
                </c:pt>
                <c:pt idx="89" formatCode="General">
                  <c:v>4599.3846041772013</c:v>
                </c:pt>
                <c:pt idx="90" formatCode="General">
                  <c:v>4239</c:v>
                </c:pt>
                <c:pt idx="91" formatCode="General">
                  <c:v>4516.2040358744398</c:v>
                </c:pt>
                <c:pt idx="92" formatCode="General">
                  <c:v>4683.7874117444462</c:v>
                </c:pt>
                <c:pt idx="93" formatCode="General">
                  <c:v>5181.8044830521421</c:v>
                </c:pt>
                <c:pt idx="94" formatCode="General">
                  <c:v>4653.0026375386651</c:v>
                </c:pt>
                <c:pt idx="95" formatCode="General">
                  <c:v>4425.4530607337665</c:v>
                </c:pt>
                <c:pt idx="96" formatCode="General">
                  <c:v>4675.7818341679731</c:v>
                </c:pt>
                <c:pt idx="97" formatCode="General">
                  <c:v>4865</c:v>
                </c:pt>
                <c:pt idx="98" formatCode="General">
                  <c:v>6262.6244450248105</c:v>
                </c:pt>
                <c:pt idx="99" formatCode="General">
                  <c:v>4522.5868207253106</c:v>
                </c:pt>
                <c:pt idx="100" formatCode="General">
                  <c:v>5235.2567462803199</c:v>
                </c:pt>
                <c:pt idx="101" formatCode="General">
                  <c:v>5231.5734024393259</c:v>
                </c:pt>
                <c:pt idx="102" formatCode="General">
                  <c:v>5212.8307133539174</c:v>
                </c:pt>
                <c:pt idx="103" formatCode="General">
                  <c:v>3528.5081077153745</c:v>
                </c:pt>
                <c:pt idx="104" formatCode="General">
                  <c:v>5442.5388026607543</c:v>
                </c:pt>
                <c:pt idx="105" formatCode="General">
                  <c:v>4292.4986607765295</c:v>
                </c:pt>
                <c:pt idx="106" formatCode="General">
                  <c:v>5981.0032394777863</c:v>
                </c:pt>
                <c:pt idx="107" formatCode="General">
                  <c:v>4888.9991571829914</c:v>
                </c:pt>
                <c:pt idx="108" formatCode="General">
                  <c:v>6164.884513242142</c:v>
                </c:pt>
                <c:pt idx="109" formatCode="General">
                  <c:v>5355.5974217734592</c:v>
                </c:pt>
                <c:pt idx="110" formatCode="General">
                  <c:v>4982.8002864630471</c:v>
                </c:pt>
                <c:pt idx="111" formatCode="General">
                  <c:v>5126.0290787280219</c:v>
                </c:pt>
                <c:pt idx="112" formatCode="General">
                  <c:v>6036.7292640974911</c:v>
                </c:pt>
                <c:pt idx="113" formatCode="General">
                  <c:v>6043.769417160659</c:v>
                </c:pt>
                <c:pt idx="114" formatCode="General">
                  <c:v>4254.8432121336045</c:v>
                </c:pt>
                <c:pt idx="115" formatCode="General">
                  <c:v>5398.9525411811974</c:v>
                </c:pt>
                <c:pt idx="116" formatCode="General">
                  <c:v>4475.3459119496856</c:v>
                </c:pt>
                <c:pt idx="117" formatCode="General">
                  <c:v>6213.388318451166</c:v>
                </c:pt>
                <c:pt idx="118" formatCode="General">
                  <c:v>6439.1193686954002</c:v>
                </c:pt>
                <c:pt idx="119" formatCode="General">
                  <c:v>4820.2931994692763</c:v>
                </c:pt>
                <c:pt idx="120" formatCode="General">
                  <c:v>4663.0694442508466</c:v>
                </c:pt>
                <c:pt idx="121" formatCode="General">
                  <c:v>3300.7262579140288</c:v>
                </c:pt>
                <c:pt idx="122" formatCode="General">
                  <c:v>5664.6388207056452</c:v>
                </c:pt>
                <c:pt idx="123" formatCode="General">
                  <c:v>5088.6973261445928</c:v>
                </c:pt>
                <c:pt idx="124" formatCode="General">
                  <c:v>4850.8024548157837</c:v>
                </c:pt>
                <c:pt idx="125" formatCode="General">
                  <c:v>5287.8074745186859</c:v>
                </c:pt>
                <c:pt idx="126" formatCode="General">
                  <c:v>6269.1529780155261</c:v>
                </c:pt>
                <c:pt idx="127" formatCode="General">
                  <c:v>5345.4973827611202</c:v>
                </c:pt>
                <c:pt idx="128" formatCode="General">
                  <c:v>6179.9014645105817</c:v>
                </c:pt>
                <c:pt idx="129" formatCode="General">
                  <c:v>6657.8740499898395</c:v>
                </c:pt>
                <c:pt idx="130" formatCode="General">
                  <c:v>4514.1135727018082</c:v>
                </c:pt>
                <c:pt idx="131" formatCode="General">
                  <c:v>3228</c:v>
                </c:pt>
                <c:pt idx="132" formatCode="General">
                  <c:v>5406.5076824987564</c:v>
                </c:pt>
                <c:pt idx="133" formatCode="General">
                  <c:v>5651.8659731626249</c:v>
                </c:pt>
                <c:pt idx="134" formatCode="General">
                  <c:v>5870.0152505446622</c:v>
                </c:pt>
                <c:pt idx="135" formatCode="General">
                  <c:v>4697.7714024618199</c:v>
                </c:pt>
                <c:pt idx="136" formatCode="General">
                  <c:v>5002.9387889465306</c:v>
                </c:pt>
                <c:pt idx="137" formatCode="General">
                  <c:v>5432.5145237615789</c:v>
                </c:pt>
                <c:pt idx="138" formatCode="General">
                  <c:v>6643.0717846197203</c:v>
                </c:pt>
                <c:pt idx="139" formatCode="General">
                  <c:v>5885.1148888335429</c:v>
                </c:pt>
                <c:pt idx="140" formatCode="General">
                  <c:v>6920.7946495621682</c:v>
                </c:pt>
                <c:pt idx="141" formatCode="General">
                  <c:v>5386.8974927381132</c:v>
                </c:pt>
                <c:pt idx="142" formatCode="General">
                  <c:v>5012.8965404925921</c:v>
                </c:pt>
                <c:pt idx="143" formatCode="General">
                  <c:v>6882.8951176596338</c:v>
                </c:pt>
                <c:pt idx="144" formatCode="General">
                  <c:v>4790.7915376015608</c:v>
                </c:pt>
                <c:pt idx="145" formatCode="General">
                  <c:v>5296.78584389151</c:v>
                </c:pt>
                <c:pt idx="146" formatCode="General">
                  <c:v>7617.8374328858081</c:v>
                </c:pt>
                <c:pt idx="147" formatCode="General">
                  <c:v>5551.2518578937825</c:v>
                </c:pt>
                <c:pt idx="148" formatCode="General">
                  <c:v>5494.7621754295315</c:v>
                </c:pt>
                <c:pt idx="149" formatCode="General">
                  <c:v>7283.3943048809097</c:v>
                </c:pt>
                <c:pt idx="150" formatCode="General">
                  <c:v>6757.0880360405345</c:v>
                </c:pt>
                <c:pt idx="151" formatCode="General">
                  <c:v>4485.0753141573268</c:v>
                </c:pt>
                <c:pt idx="152" formatCode="General">
                  <c:v>6191.4651108693206</c:v>
                </c:pt>
                <c:pt idx="153" formatCode="General">
                  <c:v>5655.6405932695097</c:v>
                </c:pt>
                <c:pt idx="154" formatCode="General">
                  <c:v>7835.9736003944618</c:v>
                </c:pt>
                <c:pt idx="155" formatCode="General">
                  <c:v>5739.1384290243041</c:v>
                </c:pt>
                <c:pt idx="156" formatCode="General">
                  <c:v>6207.800237837454</c:v>
                </c:pt>
                <c:pt idx="157" formatCode="General">
                  <c:v>4978.5902275469434</c:v>
                </c:pt>
                <c:pt idx="158" formatCode="General">
                  <c:v>6652.3036913763981</c:v>
                </c:pt>
                <c:pt idx="159" formatCode="General">
                  <c:v>6051.3878157503714</c:v>
                </c:pt>
                <c:pt idx="160" formatCode="General">
                  <c:v>5545.666666666667</c:v>
                </c:pt>
                <c:pt idx="161" formatCode="General">
                  <c:v>6504.5680611405851</c:v>
                </c:pt>
                <c:pt idx="162" formatCode="General">
                  <c:v>6441.1923728574729</c:v>
                </c:pt>
                <c:pt idx="163" formatCode="General">
                  <c:v>6661.5889220147501</c:v>
                </c:pt>
                <c:pt idx="164" formatCode="General">
                  <c:v>7065.7662112570188</c:v>
                </c:pt>
                <c:pt idx="165" formatCode="General">
                  <c:v>3922.4193840683602</c:v>
                </c:pt>
                <c:pt idx="166" formatCode="General">
                  <c:v>5523.4497553450483</c:v>
                </c:pt>
                <c:pt idx="167" formatCode="General">
                  <c:v>5562.5208954867658</c:v>
                </c:pt>
                <c:pt idx="168" formatCode="General">
                  <c:v>8157.6194579228541</c:v>
                </c:pt>
                <c:pt idx="169" formatCode="General">
                  <c:v>5966.9309524387581</c:v>
                </c:pt>
                <c:pt idx="170" formatCode="General">
                  <c:v>6779.917486448504</c:v>
                </c:pt>
                <c:pt idx="171" formatCode="General">
                  <c:v>6280.4911411208641</c:v>
                </c:pt>
                <c:pt idx="172" formatCode="General">
                  <c:v>6188.3260816081065</c:v>
                </c:pt>
                <c:pt idx="173" formatCode="General">
                  <c:v>7955.9312610546567</c:v>
                </c:pt>
                <c:pt idx="174" formatCode="General">
                  <c:v>4724.1189843302545</c:v>
                </c:pt>
                <c:pt idx="175" formatCode="General">
                  <c:v>7189.4023342053069</c:v>
                </c:pt>
                <c:pt idx="176" formatCode="General">
                  <c:v>7989.4954751131218</c:v>
                </c:pt>
                <c:pt idx="177" formatCode="General">
                  <c:v>8664.6623004634403</c:v>
                </c:pt>
              </c:numCache>
            </c:numRef>
          </c:xVal>
          <c:yVal>
            <c:numRef>
              <c:f>Data!$B$15:$KT$15</c:f>
              <c:numCache>
                <c:formatCode>_ * #,##0.0_ ;_ * \-#,##0.0_ ;_ * "-"??_ ;_ @_ </c:formatCode>
                <c:ptCount val="305"/>
              </c:numCache>
            </c:numRef>
          </c:yVal>
          <c:smooth val="0"/>
        </c:ser>
        <c:ser>
          <c:idx val="1"/>
          <c:order val="1"/>
          <c:tx>
            <c:strRef>
              <c:f>Data!$A$14</c:f>
              <c:strCache>
                <c:ptCount val="1"/>
                <c:pt idx="0">
                  <c:v>Maskinomkostninger inkl. arbejde</c:v>
                </c:pt>
              </c:strCache>
            </c:strRef>
          </c:tx>
          <c:spPr>
            <a:ln w="28575">
              <a:noFill/>
            </a:ln>
          </c:spPr>
          <c:trendline>
            <c:spPr>
              <a:ln w="25400">
                <a:solidFill>
                  <a:schemeClr val="tx1"/>
                </a:solidFill>
              </a:ln>
            </c:spPr>
            <c:trendlineType val="log"/>
            <c:dispRSqr val="1"/>
            <c:dispEq val="1"/>
            <c:trendlineLbl>
              <c:layout>
                <c:manualLayout>
                  <c:x val="-0.14462365591397849"/>
                  <c:y val="-0.52576011425574487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/>
                  </a:pPr>
                  <a:endParaRPr lang="da-DK"/>
                </a:p>
              </c:txPr>
            </c:trendlineLbl>
          </c:trendline>
          <c:xVal>
            <c:numRef>
              <c:f>Data!$B$16:$KT$16</c:f>
              <c:numCache>
                <c:formatCode>_ * #,##0.0_ ;_ * \-#,##0.0_ ;_ * "-"??_ ;_ @_ </c:formatCode>
                <c:ptCount val="305"/>
                <c:pt idx="1">
                  <c:v>364.8</c:v>
                </c:pt>
                <c:pt idx="2">
                  <c:v>254.7</c:v>
                </c:pt>
                <c:pt idx="3">
                  <c:v>79.900000000000006</c:v>
                </c:pt>
                <c:pt idx="4">
                  <c:v>250.00000000000003</c:v>
                </c:pt>
                <c:pt idx="5">
                  <c:v>142.60000000000002</c:v>
                </c:pt>
                <c:pt idx="6">
                  <c:v>473</c:v>
                </c:pt>
                <c:pt idx="7">
                  <c:v>237.4</c:v>
                </c:pt>
                <c:pt idx="8">
                  <c:v>93.7</c:v>
                </c:pt>
                <c:pt idx="9">
                  <c:v>234.10000000000002</c:v>
                </c:pt>
                <c:pt idx="10">
                  <c:v>166.10000000000002</c:v>
                </c:pt>
                <c:pt idx="11">
                  <c:v>246</c:v>
                </c:pt>
                <c:pt idx="12">
                  <c:v>208.70000000000002</c:v>
                </c:pt>
                <c:pt idx="13">
                  <c:v>170.4</c:v>
                </c:pt>
                <c:pt idx="14">
                  <c:v>196.39999999999998</c:v>
                </c:pt>
                <c:pt idx="15">
                  <c:v>360</c:v>
                </c:pt>
                <c:pt idx="16">
                  <c:v>66.599999999999994</c:v>
                </c:pt>
                <c:pt idx="17">
                  <c:v>235.5</c:v>
                </c:pt>
                <c:pt idx="18">
                  <c:v>134.19999999999999</c:v>
                </c:pt>
                <c:pt idx="19">
                  <c:v>167.8</c:v>
                </c:pt>
                <c:pt idx="20">
                  <c:v>936.90000000000009</c:v>
                </c:pt>
                <c:pt idx="21">
                  <c:v>316.5</c:v>
                </c:pt>
                <c:pt idx="22">
                  <c:v>67.599999999999994</c:v>
                </c:pt>
                <c:pt idx="23">
                  <c:v>132.69999999999999</c:v>
                </c:pt>
                <c:pt idx="24">
                  <c:v>171</c:v>
                </c:pt>
                <c:pt idx="25">
                  <c:v>269.89999999999998</c:v>
                </c:pt>
                <c:pt idx="26">
                  <c:v>174.2</c:v>
                </c:pt>
                <c:pt idx="27">
                  <c:v>161</c:v>
                </c:pt>
                <c:pt idx="28">
                  <c:v>217.9</c:v>
                </c:pt>
                <c:pt idx="29">
                  <c:v>175.4</c:v>
                </c:pt>
                <c:pt idx="30">
                  <c:v>220.9</c:v>
                </c:pt>
                <c:pt idx="31">
                  <c:v>33.5</c:v>
                </c:pt>
                <c:pt idx="32">
                  <c:v>125.39999999999999</c:v>
                </c:pt>
                <c:pt idx="33">
                  <c:v>210.7</c:v>
                </c:pt>
                <c:pt idx="34">
                  <c:v>143.6</c:v>
                </c:pt>
                <c:pt idx="35">
                  <c:v>131.4</c:v>
                </c:pt>
                <c:pt idx="36">
                  <c:v>154.6</c:v>
                </c:pt>
                <c:pt idx="37">
                  <c:v>507</c:v>
                </c:pt>
                <c:pt idx="38">
                  <c:v>184.20000000000002</c:v>
                </c:pt>
                <c:pt idx="39">
                  <c:v>101.8</c:v>
                </c:pt>
                <c:pt idx="40">
                  <c:v>201.89999999999998</c:v>
                </c:pt>
                <c:pt idx="41">
                  <c:v>213.00000000000003</c:v>
                </c:pt>
                <c:pt idx="42">
                  <c:v>233</c:v>
                </c:pt>
                <c:pt idx="43">
                  <c:v>255.2</c:v>
                </c:pt>
                <c:pt idx="44">
                  <c:v>119.9</c:v>
                </c:pt>
                <c:pt idx="45">
                  <c:v>237.5</c:v>
                </c:pt>
                <c:pt idx="46">
                  <c:v>120</c:v>
                </c:pt>
                <c:pt idx="47">
                  <c:v>58.9</c:v>
                </c:pt>
                <c:pt idx="48">
                  <c:v>145.9</c:v>
                </c:pt>
                <c:pt idx="49">
                  <c:v>164</c:v>
                </c:pt>
                <c:pt idx="50">
                  <c:v>59.1</c:v>
                </c:pt>
                <c:pt idx="51">
                  <c:v>103.7</c:v>
                </c:pt>
                <c:pt idx="52">
                  <c:v>90.100000000000009</c:v>
                </c:pt>
                <c:pt idx="53">
                  <c:v>336.09999999999997</c:v>
                </c:pt>
                <c:pt idx="54">
                  <c:v>289.39999999999998</c:v>
                </c:pt>
                <c:pt idx="55">
                  <c:v>378.29999999999995</c:v>
                </c:pt>
                <c:pt idx="56">
                  <c:v>336.5</c:v>
                </c:pt>
                <c:pt idx="57">
                  <c:v>78.400000000000006</c:v>
                </c:pt>
                <c:pt idx="58">
                  <c:v>245.8</c:v>
                </c:pt>
                <c:pt idx="59">
                  <c:v>139.10000000000002</c:v>
                </c:pt>
                <c:pt idx="60">
                  <c:v>118.7</c:v>
                </c:pt>
                <c:pt idx="61">
                  <c:v>129</c:v>
                </c:pt>
                <c:pt idx="62">
                  <c:v>141.69999999999999</c:v>
                </c:pt>
                <c:pt idx="63">
                  <c:v>114.1</c:v>
                </c:pt>
                <c:pt idx="64">
                  <c:v>263.10000000000002</c:v>
                </c:pt>
                <c:pt idx="65">
                  <c:v>131.4</c:v>
                </c:pt>
                <c:pt idx="66">
                  <c:v>124.5</c:v>
                </c:pt>
                <c:pt idx="67">
                  <c:v>192.6</c:v>
                </c:pt>
                <c:pt idx="68">
                  <c:v>215</c:v>
                </c:pt>
                <c:pt idx="69">
                  <c:v>193.2</c:v>
                </c:pt>
                <c:pt idx="70">
                  <c:v>132</c:v>
                </c:pt>
                <c:pt idx="71">
                  <c:v>145.5</c:v>
                </c:pt>
                <c:pt idx="72">
                  <c:v>81.3</c:v>
                </c:pt>
                <c:pt idx="73">
                  <c:v>54.3</c:v>
                </c:pt>
                <c:pt idx="74">
                  <c:v>161.10000000000002</c:v>
                </c:pt>
                <c:pt idx="75">
                  <c:v>107.60000000000001</c:v>
                </c:pt>
                <c:pt idx="76">
                  <c:v>99.6</c:v>
                </c:pt>
                <c:pt idx="77">
                  <c:v>239.8</c:v>
                </c:pt>
                <c:pt idx="78">
                  <c:v>58.099999999999994</c:v>
                </c:pt>
                <c:pt idx="79">
                  <c:v>335.1</c:v>
                </c:pt>
                <c:pt idx="80">
                  <c:v>115</c:v>
                </c:pt>
                <c:pt idx="81">
                  <c:v>223.89999999999998</c:v>
                </c:pt>
                <c:pt idx="82">
                  <c:v>112.30000000000001</c:v>
                </c:pt>
                <c:pt idx="83">
                  <c:v>148</c:v>
                </c:pt>
                <c:pt idx="84">
                  <c:v>78.599999999999994</c:v>
                </c:pt>
                <c:pt idx="85">
                  <c:v>221.4</c:v>
                </c:pt>
                <c:pt idx="86">
                  <c:v>121.2</c:v>
                </c:pt>
                <c:pt idx="87">
                  <c:v>239</c:v>
                </c:pt>
                <c:pt idx="88">
                  <c:v>154</c:v>
                </c:pt>
                <c:pt idx="89">
                  <c:v>458.7</c:v>
                </c:pt>
                <c:pt idx="90">
                  <c:v>130.39999999999998</c:v>
                </c:pt>
                <c:pt idx="91">
                  <c:v>218.7</c:v>
                </c:pt>
                <c:pt idx="92">
                  <c:v>374.3</c:v>
                </c:pt>
                <c:pt idx="93">
                  <c:v>193.9</c:v>
                </c:pt>
                <c:pt idx="94">
                  <c:v>82.1</c:v>
                </c:pt>
                <c:pt idx="95">
                  <c:v>291.60000000000002</c:v>
                </c:pt>
                <c:pt idx="96">
                  <c:v>290.60000000000002</c:v>
                </c:pt>
                <c:pt idx="97">
                  <c:v>116.80000000000001</c:v>
                </c:pt>
                <c:pt idx="98">
                  <c:v>144.80000000000001</c:v>
                </c:pt>
                <c:pt idx="99">
                  <c:v>238.2</c:v>
                </c:pt>
                <c:pt idx="100">
                  <c:v>108.7</c:v>
                </c:pt>
                <c:pt idx="101">
                  <c:v>120.89999999999999</c:v>
                </c:pt>
                <c:pt idx="102">
                  <c:v>59.5</c:v>
                </c:pt>
                <c:pt idx="103">
                  <c:v>167.70000000000002</c:v>
                </c:pt>
                <c:pt idx="104">
                  <c:v>49.099999999999994</c:v>
                </c:pt>
                <c:pt idx="105">
                  <c:v>282.10000000000002</c:v>
                </c:pt>
                <c:pt idx="106">
                  <c:v>87.7</c:v>
                </c:pt>
                <c:pt idx="107">
                  <c:v>191.79999999999998</c:v>
                </c:pt>
                <c:pt idx="108">
                  <c:v>174</c:v>
                </c:pt>
                <c:pt idx="109">
                  <c:v>258.10000000000002</c:v>
                </c:pt>
                <c:pt idx="110">
                  <c:v>107.89999999999999</c:v>
                </c:pt>
                <c:pt idx="111">
                  <c:v>94.899999999999991</c:v>
                </c:pt>
                <c:pt idx="112">
                  <c:v>80</c:v>
                </c:pt>
                <c:pt idx="113">
                  <c:v>180.8</c:v>
                </c:pt>
                <c:pt idx="114">
                  <c:v>147.10000000000002</c:v>
                </c:pt>
                <c:pt idx="115">
                  <c:v>166.6</c:v>
                </c:pt>
                <c:pt idx="116">
                  <c:v>143.80000000000001</c:v>
                </c:pt>
                <c:pt idx="117">
                  <c:v>126.6</c:v>
                </c:pt>
                <c:pt idx="118">
                  <c:v>164.9</c:v>
                </c:pt>
                <c:pt idx="119">
                  <c:v>101</c:v>
                </c:pt>
                <c:pt idx="120">
                  <c:v>255.70000000000002</c:v>
                </c:pt>
                <c:pt idx="121">
                  <c:v>157.79999999999998</c:v>
                </c:pt>
                <c:pt idx="122">
                  <c:v>137</c:v>
                </c:pt>
                <c:pt idx="123">
                  <c:v>79.7</c:v>
                </c:pt>
                <c:pt idx="124">
                  <c:v>85.2</c:v>
                </c:pt>
                <c:pt idx="125">
                  <c:v>850.60000000000014</c:v>
                </c:pt>
                <c:pt idx="126">
                  <c:v>89.3</c:v>
                </c:pt>
                <c:pt idx="127">
                  <c:v>100.30000000000001</c:v>
                </c:pt>
                <c:pt idx="128">
                  <c:v>94.5</c:v>
                </c:pt>
                <c:pt idx="129">
                  <c:v>88.6</c:v>
                </c:pt>
                <c:pt idx="130">
                  <c:v>142.69999999999999</c:v>
                </c:pt>
                <c:pt idx="131">
                  <c:v>166.8</c:v>
                </c:pt>
                <c:pt idx="132">
                  <c:v>63.5</c:v>
                </c:pt>
                <c:pt idx="133">
                  <c:v>80.2</c:v>
                </c:pt>
                <c:pt idx="134">
                  <c:v>61.2</c:v>
                </c:pt>
                <c:pt idx="135">
                  <c:v>157.29999999999998</c:v>
                </c:pt>
                <c:pt idx="136">
                  <c:v>85.199999999999989</c:v>
                </c:pt>
                <c:pt idx="137">
                  <c:v>34.5</c:v>
                </c:pt>
                <c:pt idx="138">
                  <c:v>76.400000000000006</c:v>
                </c:pt>
                <c:pt idx="139">
                  <c:v>185.89999999999998</c:v>
                </c:pt>
                <c:pt idx="140">
                  <c:v>77.599999999999994</c:v>
                </c:pt>
                <c:pt idx="141">
                  <c:v>222</c:v>
                </c:pt>
                <c:pt idx="142">
                  <c:v>79</c:v>
                </c:pt>
                <c:pt idx="143">
                  <c:v>336.70000000000005</c:v>
                </c:pt>
                <c:pt idx="144">
                  <c:v>51.1</c:v>
                </c:pt>
                <c:pt idx="145">
                  <c:v>91</c:v>
                </c:pt>
                <c:pt idx="146">
                  <c:v>52</c:v>
                </c:pt>
                <c:pt idx="147">
                  <c:v>159.89999999999998</c:v>
                </c:pt>
                <c:pt idx="148">
                  <c:v>189.3</c:v>
                </c:pt>
                <c:pt idx="149">
                  <c:v>122.2</c:v>
                </c:pt>
                <c:pt idx="150">
                  <c:v>59.300000000000004</c:v>
                </c:pt>
                <c:pt idx="151">
                  <c:v>99.9</c:v>
                </c:pt>
                <c:pt idx="152">
                  <c:v>125.2</c:v>
                </c:pt>
                <c:pt idx="153">
                  <c:v>82.9</c:v>
                </c:pt>
                <c:pt idx="154">
                  <c:v>86.9</c:v>
                </c:pt>
                <c:pt idx="155">
                  <c:v>39.1</c:v>
                </c:pt>
                <c:pt idx="156">
                  <c:v>165.20000000000002</c:v>
                </c:pt>
                <c:pt idx="157">
                  <c:v>84.3</c:v>
                </c:pt>
                <c:pt idx="158">
                  <c:v>86.8</c:v>
                </c:pt>
                <c:pt idx="159">
                  <c:v>131</c:v>
                </c:pt>
                <c:pt idx="160">
                  <c:v>36.9</c:v>
                </c:pt>
                <c:pt idx="161">
                  <c:v>141.9</c:v>
                </c:pt>
                <c:pt idx="162">
                  <c:v>131.39999999999998</c:v>
                </c:pt>
                <c:pt idx="163">
                  <c:v>95.8</c:v>
                </c:pt>
                <c:pt idx="164">
                  <c:v>75</c:v>
                </c:pt>
                <c:pt idx="165">
                  <c:v>220.2</c:v>
                </c:pt>
                <c:pt idx="166">
                  <c:v>175.3</c:v>
                </c:pt>
                <c:pt idx="167">
                  <c:v>80.400000000000006</c:v>
                </c:pt>
                <c:pt idx="168">
                  <c:v>63.300000000000004</c:v>
                </c:pt>
                <c:pt idx="169">
                  <c:v>65</c:v>
                </c:pt>
                <c:pt idx="170">
                  <c:v>59.5</c:v>
                </c:pt>
                <c:pt idx="171">
                  <c:v>55.099999999999994</c:v>
                </c:pt>
                <c:pt idx="172">
                  <c:v>38</c:v>
                </c:pt>
                <c:pt idx="173">
                  <c:v>38.5</c:v>
                </c:pt>
                <c:pt idx="174">
                  <c:v>84.4</c:v>
                </c:pt>
                <c:pt idx="175">
                  <c:v>119.4</c:v>
                </c:pt>
                <c:pt idx="176">
                  <c:v>109.20000000000002</c:v>
                </c:pt>
                <c:pt idx="177">
                  <c:v>46.4</c:v>
                </c:pt>
              </c:numCache>
            </c:numRef>
          </c:xVal>
          <c:yVal>
            <c:numRef>
              <c:f>Data!$B$14:$KT$14</c:f>
              <c:numCache>
                <c:formatCode>_ * #,##0.0_ ;_ * \-#,##0.0_ ;_ * "-"??_ ;_ @_ </c:formatCode>
                <c:ptCount val="305"/>
                <c:pt idx="0" formatCode="_(* #,##0.00_);_(* \(#,##0.00\);_(* &quot;-&quot;??_);_(@_)">
                  <c:v>0</c:v>
                </c:pt>
                <c:pt idx="1">
                  <c:v>3113.999772598067</c:v>
                </c:pt>
                <c:pt idx="2">
                  <c:v>6015.6501131185669</c:v>
                </c:pt>
                <c:pt idx="3">
                  <c:v>4231.4471759061325</c:v>
                </c:pt>
                <c:pt idx="4">
                  <c:v>3216.9332808339896</c:v>
                </c:pt>
                <c:pt idx="5">
                  <c:v>5542.0065582083826</c:v>
                </c:pt>
                <c:pt idx="6">
                  <c:v>4014.8259429182935</c:v>
                </c:pt>
                <c:pt idx="7">
                  <c:v>4626.4917279472274</c:v>
                </c:pt>
                <c:pt idx="8">
                  <c:v>4250.4189595930002</c:v>
                </c:pt>
                <c:pt idx="9">
                  <c:v>5027.0298192646515</c:v>
                </c:pt>
                <c:pt idx="10">
                  <c:v>5109.4554155179203</c:v>
                </c:pt>
                <c:pt idx="11">
                  <c:v>4200.6679021701684</c:v>
                </c:pt>
                <c:pt idx="12">
                  <c:v>4447.3027359508769</c:v>
                </c:pt>
                <c:pt idx="13">
                  <c:v>3683.4957618494227</c:v>
                </c:pt>
                <c:pt idx="14">
                  <c:v>5097</c:v>
                </c:pt>
                <c:pt idx="15">
                  <c:v>3066.6227469976789</c:v>
                </c:pt>
                <c:pt idx="16">
                  <c:v>4374.5018342583007</c:v>
                </c:pt>
                <c:pt idx="17">
                  <c:v>3460.5889698396541</c:v>
                </c:pt>
                <c:pt idx="18">
                  <c:v>3694.6277120456166</c:v>
                </c:pt>
                <c:pt idx="19">
                  <c:v>4776.0162397009253</c:v>
                </c:pt>
                <c:pt idx="20">
                  <c:v>4207.9338694113867</c:v>
                </c:pt>
                <c:pt idx="21">
                  <c:v>4257.1580768625809</c:v>
                </c:pt>
                <c:pt idx="22">
                  <c:v>4726.12095853147</c:v>
                </c:pt>
                <c:pt idx="23">
                  <c:v>3931.1246154366272</c:v>
                </c:pt>
                <c:pt idx="24">
                  <c:v>4033.1411202602421</c:v>
                </c:pt>
                <c:pt idx="25">
                  <c:v>4158.4523171198771</c:v>
                </c:pt>
                <c:pt idx="26">
                  <c:v>4556.1816060856654</c:v>
                </c:pt>
                <c:pt idx="27">
                  <c:v>4043.8947320368852</c:v>
                </c:pt>
                <c:pt idx="28">
                  <c:v>2524.30606031976</c:v>
                </c:pt>
                <c:pt idx="29">
                  <c:v>4803.0294446060443</c:v>
                </c:pt>
                <c:pt idx="30">
                  <c:v>4579.4287057914862</c:v>
                </c:pt>
                <c:pt idx="31">
                  <c:v>4401.5782740117629</c:v>
                </c:pt>
                <c:pt idx="32">
                  <c:v>4942.8580356379798</c:v>
                </c:pt>
                <c:pt idx="33">
                  <c:v>3378.5716483334713</c:v>
                </c:pt>
                <c:pt idx="34">
                  <c:v>4229.5200404382858</c:v>
                </c:pt>
                <c:pt idx="35">
                  <c:v>4305.0326988144743</c:v>
                </c:pt>
                <c:pt idx="36">
                  <c:v>3123.8522183353762</c:v>
                </c:pt>
                <c:pt idx="37">
                  <c:v>3925.7384287088244</c:v>
                </c:pt>
                <c:pt idx="38">
                  <c:v>3695.9186853962365</c:v>
                </c:pt>
                <c:pt idx="39">
                  <c:v>5483.7974203504073</c:v>
                </c:pt>
                <c:pt idx="40">
                  <c:v>3686.6130449690768</c:v>
                </c:pt>
                <c:pt idx="41">
                  <c:v>2864.0405916324307</c:v>
                </c:pt>
                <c:pt idx="42">
                  <c:v>4914</c:v>
                </c:pt>
                <c:pt idx="43">
                  <c:v>4978.3257564110445</c:v>
                </c:pt>
                <c:pt idx="44">
                  <c:v>4824</c:v>
                </c:pt>
                <c:pt idx="45">
                  <c:v>4396.9491879684801</c:v>
                </c:pt>
                <c:pt idx="46">
                  <c:v>5086</c:v>
                </c:pt>
                <c:pt idx="47">
                  <c:v>5032.9636442413739</c:v>
                </c:pt>
                <c:pt idx="48">
                  <c:v>4446.7490546672425</c:v>
                </c:pt>
                <c:pt idx="49">
                  <c:v>3358</c:v>
                </c:pt>
                <c:pt idx="50">
                  <c:v>4469.0107729226729</c:v>
                </c:pt>
                <c:pt idx="51">
                  <c:v>2991.8655427350254</c:v>
                </c:pt>
                <c:pt idx="52">
                  <c:v>4532.2731051009932</c:v>
                </c:pt>
                <c:pt idx="53">
                  <c:v>3220.0691463399371</c:v>
                </c:pt>
                <c:pt idx="54">
                  <c:v>4168.0898106192635</c:v>
                </c:pt>
                <c:pt idx="55">
                  <c:v>3727.3249445405622</c:v>
                </c:pt>
                <c:pt idx="56">
                  <c:v>3388.7852653258569</c:v>
                </c:pt>
                <c:pt idx="57">
                  <c:v>3604.8216706384819</c:v>
                </c:pt>
                <c:pt idx="58">
                  <c:v>4100.8822594243047</c:v>
                </c:pt>
                <c:pt idx="59">
                  <c:v>3936.326410237185</c:v>
                </c:pt>
                <c:pt idx="60">
                  <c:v>4135.1319241564988</c:v>
                </c:pt>
                <c:pt idx="61">
                  <c:v>4183.2077922077924</c:v>
                </c:pt>
                <c:pt idx="62">
                  <c:v>5111.3750132760351</c:v>
                </c:pt>
                <c:pt idx="63">
                  <c:v>3818</c:v>
                </c:pt>
                <c:pt idx="64">
                  <c:v>3013.3512594886515</c:v>
                </c:pt>
                <c:pt idx="65">
                  <c:v>4489</c:v>
                </c:pt>
                <c:pt idx="66">
                  <c:v>5397.2405096894081</c:v>
                </c:pt>
                <c:pt idx="67">
                  <c:v>4402.6049999999996</c:v>
                </c:pt>
                <c:pt idx="68">
                  <c:v>3690.3388772679732</c:v>
                </c:pt>
                <c:pt idx="69">
                  <c:v>3420.8859461809748</c:v>
                </c:pt>
                <c:pt idx="70">
                  <c:v>3346.3347526713651</c:v>
                </c:pt>
                <c:pt idx="71">
                  <c:v>4549.0232632123116</c:v>
                </c:pt>
                <c:pt idx="72">
                  <c:v>5245.2015137180697</c:v>
                </c:pt>
                <c:pt idx="73">
                  <c:v>5118.6523130159821</c:v>
                </c:pt>
                <c:pt idx="74">
                  <c:v>5562.0451217977661</c:v>
                </c:pt>
                <c:pt idx="75">
                  <c:v>3282.3115117441953</c:v>
                </c:pt>
                <c:pt idx="76">
                  <c:v>4875.2331046595409</c:v>
                </c:pt>
                <c:pt idx="77">
                  <c:v>4876.09491448484</c:v>
                </c:pt>
                <c:pt idx="78">
                  <c:v>5438.2671480370873</c:v>
                </c:pt>
                <c:pt idx="79">
                  <c:v>4567.8587907895326</c:v>
                </c:pt>
                <c:pt idx="80">
                  <c:v>6348.3493761296468</c:v>
                </c:pt>
                <c:pt idx="81">
                  <c:v>3948.1946654473404</c:v>
                </c:pt>
                <c:pt idx="82">
                  <c:v>5049</c:v>
                </c:pt>
                <c:pt idx="83">
                  <c:v>5503.5262126878451</c:v>
                </c:pt>
                <c:pt idx="84">
                  <c:v>4672</c:v>
                </c:pt>
                <c:pt idx="85">
                  <c:v>5302</c:v>
                </c:pt>
                <c:pt idx="86" formatCode="General">
                  <c:v>5686.8389045509466</c:v>
                </c:pt>
                <c:pt idx="87" formatCode="General">
                  <c:v>4157.1211591366628</c:v>
                </c:pt>
                <c:pt idx="88" formatCode="General">
                  <c:v>3562.5881109384404</c:v>
                </c:pt>
                <c:pt idx="89" formatCode="General">
                  <c:v>4599.3846041772013</c:v>
                </c:pt>
                <c:pt idx="90" formatCode="General">
                  <c:v>4239</c:v>
                </c:pt>
                <c:pt idx="91" formatCode="General">
                  <c:v>4516.2040358744398</c:v>
                </c:pt>
                <c:pt idx="92" formatCode="General">
                  <c:v>4683.7874117444462</c:v>
                </c:pt>
                <c:pt idx="93" formatCode="General">
                  <c:v>5181.8044830521421</c:v>
                </c:pt>
                <c:pt idx="94" formatCode="General">
                  <c:v>4653.0026375386651</c:v>
                </c:pt>
                <c:pt idx="95" formatCode="General">
                  <c:v>4425.4530607337665</c:v>
                </c:pt>
                <c:pt idx="96" formatCode="General">
                  <c:v>4675.7818341679731</c:v>
                </c:pt>
                <c:pt idx="97" formatCode="General">
                  <c:v>4865</c:v>
                </c:pt>
                <c:pt idx="98" formatCode="General">
                  <c:v>6262.6244450248105</c:v>
                </c:pt>
                <c:pt idx="99" formatCode="General">
                  <c:v>4522.5868207253106</c:v>
                </c:pt>
                <c:pt idx="100" formatCode="General">
                  <c:v>5235.2567462803199</c:v>
                </c:pt>
                <c:pt idx="101" formatCode="General">
                  <c:v>5231.5734024393259</c:v>
                </c:pt>
                <c:pt idx="102" formatCode="General">
                  <c:v>5212.8307133539174</c:v>
                </c:pt>
                <c:pt idx="103" formatCode="General">
                  <c:v>3528.5081077153745</c:v>
                </c:pt>
                <c:pt idx="104" formatCode="General">
                  <c:v>5442.5388026607543</c:v>
                </c:pt>
                <c:pt idx="105" formatCode="General">
                  <c:v>4292.4986607765295</c:v>
                </c:pt>
                <c:pt idx="106" formatCode="General">
                  <c:v>5981.0032394777863</c:v>
                </c:pt>
                <c:pt idx="107" formatCode="General">
                  <c:v>4888.9991571829914</c:v>
                </c:pt>
                <c:pt idx="108" formatCode="General">
                  <c:v>6164.884513242142</c:v>
                </c:pt>
                <c:pt idx="109" formatCode="General">
                  <c:v>5355.5974217734592</c:v>
                </c:pt>
                <c:pt idx="110" formatCode="General">
                  <c:v>4982.8002864630471</c:v>
                </c:pt>
                <c:pt idx="111" formatCode="General">
                  <c:v>5126.0290787280219</c:v>
                </c:pt>
                <c:pt idx="112" formatCode="General">
                  <c:v>6036.7292640974911</c:v>
                </c:pt>
                <c:pt idx="113" formatCode="General">
                  <c:v>6043.769417160659</c:v>
                </c:pt>
                <c:pt idx="114" formatCode="General">
                  <c:v>4254.8432121336045</c:v>
                </c:pt>
                <c:pt idx="115" formatCode="General">
                  <c:v>5398.9525411811974</c:v>
                </c:pt>
                <c:pt idx="116" formatCode="General">
                  <c:v>4475.3459119496856</c:v>
                </c:pt>
                <c:pt idx="117" formatCode="General">
                  <c:v>6213.388318451166</c:v>
                </c:pt>
                <c:pt idx="118" formatCode="General">
                  <c:v>6439.1193686954002</c:v>
                </c:pt>
                <c:pt idx="119" formatCode="General">
                  <c:v>4820.2931994692763</c:v>
                </c:pt>
                <c:pt idx="120" formatCode="General">
                  <c:v>4663.0694442508466</c:v>
                </c:pt>
                <c:pt idx="121" formatCode="General">
                  <c:v>3300.7262579140288</c:v>
                </c:pt>
                <c:pt idx="122" formatCode="General">
                  <c:v>5664.6388207056452</c:v>
                </c:pt>
                <c:pt idx="123" formatCode="General">
                  <c:v>5088.6973261445928</c:v>
                </c:pt>
                <c:pt idx="124" formatCode="General">
                  <c:v>4850.8024548157837</c:v>
                </c:pt>
                <c:pt idx="125" formatCode="General">
                  <c:v>5287.8074745186859</c:v>
                </c:pt>
                <c:pt idx="126" formatCode="General">
                  <c:v>6269.1529780155261</c:v>
                </c:pt>
                <c:pt idx="127" formatCode="General">
                  <c:v>5345.4973827611202</c:v>
                </c:pt>
                <c:pt idx="128" formatCode="General">
                  <c:v>6179.9014645105817</c:v>
                </c:pt>
                <c:pt idx="129" formatCode="General">
                  <c:v>6657.8740499898395</c:v>
                </c:pt>
                <c:pt idx="130" formatCode="General">
                  <c:v>4514.1135727018082</c:v>
                </c:pt>
                <c:pt idx="131" formatCode="General">
                  <c:v>3228</c:v>
                </c:pt>
                <c:pt idx="132" formatCode="General">
                  <c:v>5406.5076824987564</c:v>
                </c:pt>
                <c:pt idx="133" formatCode="General">
                  <c:v>5651.8659731626249</c:v>
                </c:pt>
                <c:pt idx="134" formatCode="General">
                  <c:v>5870.0152505446622</c:v>
                </c:pt>
                <c:pt idx="135" formatCode="General">
                  <c:v>4697.7714024618199</c:v>
                </c:pt>
                <c:pt idx="136" formatCode="General">
                  <c:v>5002.9387889465306</c:v>
                </c:pt>
                <c:pt idx="137" formatCode="General">
                  <c:v>5432.5145237615789</c:v>
                </c:pt>
                <c:pt idx="138" formatCode="General">
                  <c:v>6643.0717846197203</c:v>
                </c:pt>
                <c:pt idx="139" formatCode="General">
                  <c:v>5885.1148888335429</c:v>
                </c:pt>
                <c:pt idx="140" formatCode="General">
                  <c:v>6920.7946495621682</c:v>
                </c:pt>
                <c:pt idx="141" formatCode="General">
                  <c:v>5386.8974927381132</c:v>
                </c:pt>
                <c:pt idx="142" formatCode="General">
                  <c:v>5012.8965404925921</c:v>
                </c:pt>
                <c:pt idx="143" formatCode="General">
                  <c:v>6882.8951176596338</c:v>
                </c:pt>
                <c:pt idx="144" formatCode="General">
                  <c:v>4790.7915376015608</c:v>
                </c:pt>
                <c:pt idx="145" formatCode="General">
                  <c:v>5296.78584389151</c:v>
                </c:pt>
                <c:pt idx="146" formatCode="General">
                  <c:v>7617.8374328858081</c:v>
                </c:pt>
                <c:pt idx="147" formatCode="General">
                  <c:v>5551.2518578937825</c:v>
                </c:pt>
                <c:pt idx="148" formatCode="General">
                  <c:v>5494.7621754295315</c:v>
                </c:pt>
                <c:pt idx="149" formatCode="General">
                  <c:v>7283.3943048809097</c:v>
                </c:pt>
                <c:pt idx="150" formatCode="General">
                  <c:v>6757.0880360405345</c:v>
                </c:pt>
                <c:pt idx="151" formatCode="General">
                  <c:v>4485.0753141573268</c:v>
                </c:pt>
                <c:pt idx="152" formatCode="General">
                  <c:v>6191.4651108693206</c:v>
                </c:pt>
                <c:pt idx="153" formatCode="General">
                  <c:v>5655.6405932695097</c:v>
                </c:pt>
                <c:pt idx="154" formatCode="General">
                  <c:v>7835.9736003944618</c:v>
                </c:pt>
                <c:pt idx="155" formatCode="General">
                  <c:v>5739.1384290243041</c:v>
                </c:pt>
                <c:pt idx="156" formatCode="General">
                  <c:v>6207.800237837454</c:v>
                </c:pt>
                <c:pt idx="157" formatCode="General">
                  <c:v>4978.5902275469434</c:v>
                </c:pt>
                <c:pt idx="158" formatCode="General">
                  <c:v>6652.3036913763981</c:v>
                </c:pt>
                <c:pt idx="159" formatCode="General">
                  <c:v>6051.3878157503714</c:v>
                </c:pt>
                <c:pt idx="160" formatCode="General">
                  <c:v>5545.666666666667</c:v>
                </c:pt>
                <c:pt idx="161" formatCode="General">
                  <c:v>6504.5680611405851</c:v>
                </c:pt>
                <c:pt idx="162" formatCode="General">
                  <c:v>6441.1923728574729</c:v>
                </c:pt>
                <c:pt idx="163" formatCode="General">
                  <c:v>6661.5889220147501</c:v>
                </c:pt>
                <c:pt idx="164" formatCode="General">
                  <c:v>7065.7662112570188</c:v>
                </c:pt>
                <c:pt idx="165" formatCode="General">
                  <c:v>3922.4193840683602</c:v>
                </c:pt>
                <c:pt idx="166" formatCode="General">
                  <c:v>5523.4497553450483</c:v>
                </c:pt>
                <c:pt idx="167" formatCode="General">
                  <c:v>5562.5208954867658</c:v>
                </c:pt>
                <c:pt idx="168" formatCode="General">
                  <c:v>8157.6194579228541</c:v>
                </c:pt>
                <c:pt idx="169" formatCode="General">
                  <c:v>5966.9309524387581</c:v>
                </c:pt>
                <c:pt idx="170" formatCode="General">
                  <c:v>6779.917486448504</c:v>
                </c:pt>
                <c:pt idx="171" formatCode="General">
                  <c:v>6280.4911411208641</c:v>
                </c:pt>
                <c:pt idx="172" formatCode="General">
                  <c:v>6188.3260816081065</c:v>
                </c:pt>
                <c:pt idx="173" formatCode="General">
                  <c:v>7955.9312610546567</c:v>
                </c:pt>
                <c:pt idx="174" formatCode="General">
                  <c:v>4724.1189843302545</c:v>
                </c:pt>
                <c:pt idx="175" formatCode="General">
                  <c:v>7189.4023342053069</c:v>
                </c:pt>
                <c:pt idx="176" formatCode="General">
                  <c:v>7989.4954751131218</c:v>
                </c:pt>
                <c:pt idx="177" formatCode="General">
                  <c:v>8664.6623004634403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81696"/>
        <c:axId val="89983232"/>
      </c:scatterChart>
      <c:valAx>
        <c:axId val="89981696"/>
        <c:scaling>
          <c:orientation val="minMax"/>
          <c:max val="300"/>
          <c:min val="0"/>
        </c:scaling>
        <c:delete val="0"/>
        <c:axPos val="b"/>
        <c:numFmt formatCode="_(* #,##0.00_);_(* \(#,##0.00\);_(* &quot;-&quot;??_);_(@_)" sourceLinked="1"/>
        <c:majorTickMark val="out"/>
        <c:minorTickMark val="none"/>
        <c:tickLblPos val="nextTo"/>
        <c:crossAx val="89983232"/>
        <c:crosses val="autoZero"/>
        <c:crossBetween val="midCat"/>
      </c:valAx>
      <c:valAx>
        <c:axId val="89983232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8998169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Data!$A$15</c:f>
              <c:strCache>
                <c:ptCount val="1"/>
              </c:strCache>
            </c:strRef>
          </c:tx>
          <c:spPr>
            <a:ln w="28575">
              <a:noFill/>
            </a:ln>
          </c:spPr>
          <c:xVal>
            <c:numRef>
              <c:f>Data!$B$14:$KT$14</c:f>
              <c:numCache>
                <c:formatCode>_ * #,##0.0_ ;_ * \-#,##0.0_ ;_ * "-"??_ ;_ @_ </c:formatCode>
                <c:ptCount val="305"/>
                <c:pt idx="0" formatCode="_(* #,##0.00_);_(* \(#,##0.00\);_(* &quot;-&quot;??_);_(@_)">
                  <c:v>0</c:v>
                </c:pt>
                <c:pt idx="1">
                  <c:v>3113.999772598067</c:v>
                </c:pt>
                <c:pt idx="2">
                  <c:v>6015.6501131185669</c:v>
                </c:pt>
                <c:pt idx="3">
                  <c:v>4231.4471759061325</c:v>
                </c:pt>
                <c:pt idx="4">
                  <c:v>3216.9332808339896</c:v>
                </c:pt>
                <c:pt idx="5">
                  <c:v>5542.0065582083826</c:v>
                </c:pt>
                <c:pt idx="6">
                  <c:v>4014.8259429182935</c:v>
                </c:pt>
                <c:pt idx="7">
                  <c:v>4626.4917279472274</c:v>
                </c:pt>
                <c:pt idx="8">
                  <c:v>4250.4189595930002</c:v>
                </c:pt>
                <c:pt idx="9">
                  <c:v>5027.0298192646515</c:v>
                </c:pt>
                <c:pt idx="10">
                  <c:v>5109.4554155179203</c:v>
                </c:pt>
                <c:pt idx="11">
                  <c:v>4200.6679021701684</c:v>
                </c:pt>
                <c:pt idx="12">
                  <c:v>4447.3027359508769</c:v>
                </c:pt>
                <c:pt idx="13">
                  <c:v>3683.4957618494227</c:v>
                </c:pt>
                <c:pt idx="14">
                  <c:v>5097</c:v>
                </c:pt>
                <c:pt idx="15">
                  <c:v>3066.6227469976789</c:v>
                </c:pt>
                <c:pt idx="16">
                  <c:v>4374.5018342583007</c:v>
                </c:pt>
                <c:pt idx="17">
                  <c:v>3460.5889698396541</c:v>
                </c:pt>
                <c:pt idx="18">
                  <c:v>3694.6277120456166</c:v>
                </c:pt>
                <c:pt idx="19">
                  <c:v>4776.0162397009253</c:v>
                </c:pt>
                <c:pt idx="20">
                  <c:v>4207.9338694113867</c:v>
                </c:pt>
                <c:pt idx="21">
                  <c:v>4257.1580768625809</c:v>
                </c:pt>
                <c:pt idx="22">
                  <c:v>4726.12095853147</c:v>
                </c:pt>
                <c:pt idx="23">
                  <c:v>3931.1246154366272</c:v>
                </c:pt>
                <c:pt idx="24">
                  <c:v>4033.1411202602421</c:v>
                </c:pt>
                <c:pt idx="25">
                  <c:v>4158.4523171198771</c:v>
                </c:pt>
                <c:pt idx="26">
                  <c:v>4556.1816060856654</c:v>
                </c:pt>
                <c:pt idx="27">
                  <c:v>4043.8947320368852</c:v>
                </c:pt>
                <c:pt idx="28">
                  <c:v>2524.30606031976</c:v>
                </c:pt>
                <c:pt idx="29">
                  <c:v>4803.0294446060443</c:v>
                </c:pt>
                <c:pt idx="30">
                  <c:v>4579.4287057914862</c:v>
                </c:pt>
                <c:pt idx="31">
                  <c:v>4401.5782740117629</c:v>
                </c:pt>
                <c:pt idx="32">
                  <c:v>4942.8580356379798</c:v>
                </c:pt>
                <c:pt idx="33">
                  <c:v>3378.5716483334713</c:v>
                </c:pt>
                <c:pt idx="34">
                  <c:v>4229.5200404382858</c:v>
                </c:pt>
                <c:pt idx="35">
                  <c:v>4305.0326988144743</c:v>
                </c:pt>
                <c:pt idx="36">
                  <c:v>3123.8522183353762</c:v>
                </c:pt>
                <c:pt idx="37">
                  <c:v>3925.7384287088244</c:v>
                </c:pt>
                <c:pt idx="38">
                  <c:v>3695.9186853962365</c:v>
                </c:pt>
                <c:pt idx="39">
                  <c:v>5483.7974203504073</c:v>
                </c:pt>
                <c:pt idx="40">
                  <c:v>3686.6130449690768</c:v>
                </c:pt>
                <c:pt idx="41">
                  <c:v>2864.0405916324307</c:v>
                </c:pt>
                <c:pt idx="42">
                  <c:v>4914</c:v>
                </c:pt>
                <c:pt idx="43">
                  <c:v>4978.3257564110445</c:v>
                </c:pt>
                <c:pt idx="44">
                  <c:v>4824</c:v>
                </c:pt>
                <c:pt idx="45">
                  <c:v>4396.9491879684801</c:v>
                </c:pt>
                <c:pt idx="46">
                  <c:v>5086</c:v>
                </c:pt>
                <c:pt idx="47">
                  <c:v>5032.9636442413739</c:v>
                </c:pt>
                <c:pt idx="48">
                  <c:v>4446.7490546672425</c:v>
                </c:pt>
                <c:pt idx="49">
                  <c:v>3358</c:v>
                </c:pt>
                <c:pt idx="50">
                  <c:v>4469.0107729226729</c:v>
                </c:pt>
                <c:pt idx="51">
                  <c:v>2991.8655427350254</c:v>
                </c:pt>
                <c:pt idx="52">
                  <c:v>4532.2731051009932</c:v>
                </c:pt>
                <c:pt idx="53">
                  <c:v>3220.0691463399371</c:v>
                </c:pt>
                <c:pt idx="54">
                  <c:v>4168.0898106192635</c:v>
                </c:pt>
                <c:pt idx="55">
                  <c:v>3727.3249445405622</c:v>
                </c:pt>
                <c:pt idx="56">
                  <c:v>3388.7852653258569</c:v>
                </c:pt>
                <c:pt idx="57">
                  <c:v>3604.8216706384819</c:v>
                </c:pt>
                <c:pt idx="58">
                  <c:v>4100.8822594243047</c:v>
                </c:pt>
                <c:pt idx="59">
                  <c:v>3936.326410237185</c:v>
                </c:pt>
                <c:pt idx="60">
                  <c:v>4135.1319241564988</c:v>
                </c:pt>
                <c:pt idx="61">
                  <c:v>4183.2077922077924</c:v>
                </c:pt>
                <c:pt idx="62">
                  <c:v>5111.3750132760351</c:v>
                </c:pt>
                <c:pt idx="63">
                  <c:v>3818</c:v>
                </c:pt>
                <c:pt idx="64">
                  <c:v>3013.3512594886515</c:v>
                </c:pt>
                <c:pt idx="65">
                  <c:v>4489</c:v>
                </c:pt>
                <c:pt idx="66">
                  <c:v>5397.2405096894081</c:v>
                </c:pt>
                <c:pt idx="67">
                  <c:v>4402.6049999999996</c:v>
                </c:pt>
                <c:pt idx="68">
                  <c:v>3690.3388772679732</c:v>
                </c:pt>
                <c:pt idx="69">
                  <c:v>3420.8859461809748</c:v>
                </c:pt>
                <c:pt idx="70">
                  <c:v>3346.3347526713651</c:v>
                </c:pt>
                <c:pt idx="71">
                  <c:v>4549.0232632123116</c:v>
                </c:pt>
                <c:pt idx="72">
                  <c:v>5245.2015137180697</c:v>
                </c:pt>
                <c:pt idx="73">
                  <c:v>5118.6523130159821</c:v>
                </c:pt>
                <c:pt idx="74">
                  <c:v>5562.0451217977661</c:v>
                </c:pt>
                <c:pt idx="75">
                  <c:v>3282.3115117441953</c:v>
                </c:pt>
                <c:pt idx="76">
                  <c:v>4875.2331046595409</c:v>
                </c:pt>
                <c:pt idx="77">
                  <c:v>4876.09491448484</c:v>
                </c:pt>
                <c:pt idx="78">
                  <c:v>5438.2671480370873</c:v>
                </c:pt>
                <c:pt idx="79">
                  <c:v>4567.8587907895326</c:v>
                </c:pt>
                <c:pt idx="80">
                  <c:v>6348.3493761296468</c:v>
                </c:pt>
                <c:pt idx="81">
                  <c:v>3948.1946654473404</c:v>
                </c:pt>
                <c:pt idx="82">
                  <c:v>5049</c:v>
                </c:pt>
                <c:pt idx="83">
                  <c:v>5503.5262126878451</c:v>
                </c:pt>
                <c:pt idx="84">
                  <c:v>4672</c:v>
                </c:pt>
                <c:pt idx="85">
                  <c:v>5302</c:v>
                </c:pt>
                <c:pt idx="86" formatCode="General">
                  <c:v>5686.8389045509466</c:v>
                </c:pt>
                <c:pt idx="87" formatCode="General">
                  <c:v>4157.1211591366628</c:v>
                </c:pt>
                <c:pt idx="88" formatCode="General">
                  <c:v>3562.5881109384404</c:v>
                </c:pt>
                <c:pt idx="89" formatCode="General">
                  <c:v>4599.3846041772013</c:v>
                </c:pt>
                <c:pt idx="90" formatCode="General">
                  <c:v>4239</c:v>
                </c:pt>
                <c:pt idx="91" formatCode="General">
                  <c:v>4516.2040358744398</c:v>
                </c:pt>
                <c:pt idx="92" formatCode="General">
                  <c:v>4683.7874117444462</c:v>
                </c:pt>
                <c:pt idx="93" formatCode="General">
                  <c:v>5181.8044830521421</c:v>
                </c:pt>
                <c:pt idx="94" formatCode="General">
                  <c:v>4653.0026375386651</c:v>
                </c:pt>
                <c:pt idx="95" formatCode="General">
                  <c:v>4425.4530607337665</c:v>
                </c:pt>
                <c:pt idx="96" formatCode="General">
                  <c:v>4675.7818341679731</c:v>
                </c:pt>
                <c:pt idx="97" formatCode="General">
                  <c:v>4865</c:v>
                </c:pt>
                <c:pt idx="98" formatCode="General">
                  <c:v>6262.6244450248105</c:v>
                </c:pt>
                <c:pt idx="99" formatCode="General">
                  <c:v>4522.5868207253106</c:v>
                </c:pt>
                <c:pt idx="100" formatCode="General">
                  <c:v>5235.2567462803199</c:v>
                </c:pt>
                <c:pt idx="101" formatCode="General">
                  <c:v>5231.5734024393259</c:v>
                </c:pt>
                <c:pt idx="102" formatCode="General">
                  <c:v>5212.8307133539174</c:v>
                </c:pt>
                <c:pt idx="103" formatCode="General">
                  <c:v>3528.5081077153745</c:v>
                </c:pt>
                <c:pt idx="104" formatCode="General">
                  <c:v>5442.5388026607543</c:v>
                </c:pt>
                <c:pt idx="105" formatCode="General">
                  <c:v>4292.4986607765295</c:v>
                </c:pt>
                <c:pt idx="106" formatCode="General">
                  <c:v>5981.0032394777863</c:v>
                </c:pt>
                <c:pt idx="107" formatCode="General">
                  <c:v>4888.9991571829914</c:v>
                </c:pt>
                <c:pt idx="108" formatCode="General">
                  <c:v>6164.884513242142</c:v>
                </c:pt>
                <c:pt idx="109" formatCode="General">
                  <c:v>5355.5974217734592</c:v>
                </c:pt>
                <c:pt idx="110" formatCode="General">
                  <c:v>4982.8002864630471</c:v>
                </c:pt>
                <c:pt idx="111" formatCode="General">
                  <c:v>5126.0290787280219</c:v>
                </c:pt>
                <c:pt idx="112" formatCode="General">
                  <c:v>6036.7292640974911</c:v>
                </c:pt>
                <c:pt idx="113" formatCode="General">
                  <c:v>6043.769417160659</c:v>
                </c:pt>
                <c:pt idx="114" formatCode="General">
                  <c:v>4254.8432121336045</c:v>
                </c:pt>
                <c:pt idx="115" formatCode="General">
                  <c:v>5398.9525411811974</c:v>
                </c:pt>
                <c:pt idx="116" formatCode="General">
                  <c:v>4475.3459119496856</c:v>
                </c:pt>
                <c:pt idx="117" formatCode="General">
                  <c:v>6213.388318451166</c:v>
                </c:pt>
                <c:pt idx="118" formatCode="General">
                  <c:v>6439.1193686954002</c:v>
                </c:pt>
                <c:pt idx="119" formatCode="General">
                  <c:v>4820.2931994692763</c:v>
                </c:pt>
                <c:pt idx="120" formatCode="General">
                  <c:v>4663.0694442508466</c:v>
                </c:pt>
                <c:pt idx="121" formatCode="General">
                  <c:v>3300.7262579140288</c:v>
                </c:pt>
                <c:pt idx="122" formatCode="General">
                  <c:v>5664.6388207056452</c:v>
                </c:pt>
                <c:pt idx="123" formatCode="General">
                  <c:v>5088.6973261445928</c:v>
                </c:pt>
                <c:pt idx="124" formatCode="General">
                  <c:v>4850.8024548157837</c:v>
                </c:pt>
                <c:pt idx="125" formatCode="General">
                  <c:v>5287.8074745186859</c:v>
                </c:pt>
                <c:pt idx="126" formatCode="General">
                  <c:v>6269.1529780155261</c:v>
                </c:pt>
                <c:pt idx="127" formatCode="General">
                  <c:v>5345.4973827611202</c:v>
                </c:pt>
                <c:pt idx="128" formatCode="General">
                  <c:v>6179.9014645105817</c:v>
                </c:pt>
                <c:pt idx="129" formatCode="General">
                  <c:v>6657.8740499898395</c:v>
                </c:pt>
                <c:pt idx="130" formatCode="General">
                  <c:v>4514.1135727018082</c:v>
                </c:pt>
                <c:pt idx="131" formatCode="General">
                  <c:v>3228</c:v>
                </c:pt>
                <c:pt idx="132" formatCode="General">
                  <c:v>5406.5076824987564</c:v>
                </c:pt>
                <c:pt idx="133" formatCode="General">
                  <c:v>5651.8659731626249</c:v>
                </c:pt>
                <c:pt idx="134" formatCode="General">
                  <c:v>5870.0152505446622</c:v>
                </c:pt>
                <c:pt idx="135" formatCode="General">
                  <c:v>4697.7714024618199</c:v>
                </c:pt>
                <c:pt idx="136" formatCode="General">
                  <c:v>5002.9387889465306</c:v>
                </c:pt>
                <c:pt idx="137" formatCode="General">
                  <c:v>5432.5145237615789</c:v>
                </c:pt>
                <c:pt idx="138" formatCode="General">
                  <c:v>6643.0717846197203</c:v>
                </c:pt>
                <c:pt idx="139" formatCode="General">
                  <c:v>5885.1148888335429</c:v>
                </c:pt>
                <c:pt idx="140" formatCode="General">
                  <c:v>6920.7946495621682</c:v>
                </c:pt>
                <c:pt idx="141" formatCode="General">
                  <c:v>5386.8974927381132</c:v>
                </c:pt>
                <c:pt idx="142" formatCode="General">
                  <c:v>5012.8965404925921</c:v>
                </c:pt>
                <c:pt idx="143" formatCode="General">
                  <c:v>6882.8951176596338</c:v>
                </c:pt>
                <c:pt idx="144" formatCode="General">
                  <c:v>4790.7915376015608</c:v>
                </c:pt>
                <c:pt idx="145" formatCode="General">
                  <c:v>5296.78584389151</c:v>
                </c:pt>
                <c:pt idx="146" formatCode="General">
                  <c:v>7617.8374328858081</c:v>
                </c:pt>
                <c:pt idx="147" formatCode="General">
                  <c:v>5551.2518578937825</c:v>
                </c:pt>
                <c:pt idx="148" formatCode="General">
                  <c:v>5494.7621754295315</c:v>
                </c:pt>
                <c:pt idx="149" formatCode="General">
                  <c:v>7283.3943048809097</c:v>
                </c:pt>
                <c:pt idx="150" formatCode="General">
                  <c:v>6757.0880360405345</c:v>
                </c:pt>
                <c:pt idx="151" formatCode="General">
                  <c:v>4485.0753141573268</c:v>
                </c:pt>
                <c:pt idx="152" formatCode="General">
                  <c:v>6191.4651108693206</c:v>
                </c:pt>
                <c:pt idx="153" formatCode="General">
                  <c:v>5655.6405932695097</c:v>
                </c:pt>
                <c:pt idx="154" formatCode="General">
                  <c:v>7835.9736003944618</c:v>
                </c:pt>
                <c:pt idx="155" formatCode="General">
                  <c:v>5739.1384290243041</c:v>
                </c:pt>
                <c:pt idx="156" formatCode="General">
                  <c:v>6207.800237837454</c:v>
                </c:pt>
                <c:pt idx="157" formatCode="General">
                  <c:v>4978.5902275469434</c:v>
                </c:pt>
                <c:pt idx="158" formatCode="General">
                  <c:v>6652.3036913763981</c:v>
                </c:pt>
                <c:pt idx="159" formatCode="General">
                  <c:v>6051.3878157503714</c:v>
                </c:pt>
                <c:pt idx="160" formatCode="General">
                  <c:v>5545.666666666667</c:v>
                </c:pt>
                <c:pt idx="161" formatCode="General">
                  <c:v>6504.5680611405851</c:v>
                </c:pt>
                <c:pt idx="162" formatCode="General">
                  <c:v>6441.1923728574729</c:v>
                </c:pt>
                <c:pt idx="163" formatCode="General">
                  <c:v>6661.5889220147501</c:v>
                </c:pt>
                <c:pt idx="164" formatCode="General">
                  <c:v>7065.7662112570188</c:v>
                </c:pt>
                <c:pt idx="165" formatCode="General">
                  <c:v>3922.4193840683602</c:v>
                </c:pt>
                <c:pt idx="166" formatCode="General">
                  <c:v>5523.4497553450483</c:v>
                </c:pt>
                <c:pt idx="167" formatCode="General">
                  <c:v>5562.5208954867658</c:v>
                </c:pt>
                <c:pt idx="168" formatCode="General">
                  <c:v>8157.6194579228541</c:v>
                </c:pt>
                <c:pt idx="169" formatCode="General">
                  <c:v>5966.9309524387581</c:v>
                </c:pt>
                <c:pt idx="170" formatCode="General">
                  <c:v>6779.917486448504</c:v>
                </c:pt>
                <c:pt idx="171" formatCode="General">
                  <c:v>6280.4911411208641</c:v>
                </c:pt>
                <c:pt idx="172" formatCode="General">
                  <c:v>6188.3260816081065</c:v>
                </c:pt>
                <c:pt idx="173" formatCode="General">
                  <c:v>7955.9312610546567</c:v>
                </c:pt>
                <c:pt idx="174" formatCode="General">
                  <c:v>4724.1189843302545</c:v>
                </c:pt>
                <c:pt idx="175" formatCode="General">
                  <c:v>7189.4023342053069</c:v>
                </c:pt>
                <c:pt idx="176" formatCode="General">
                  <c:v>7989.4954751131218</c:v>
                </c:pt>
                <c:pt idx="177" formatCode="General">
                  <c:v>8664.6623004634403</c:v>
                </c:pt>
              </c:numCache>
            </c:numRef>
          </c:xVal>
          <c:yVal>
            <c:numRef>
              <c:f>Data!$B$15:$KT$15</c:f>
              <c:numCache>
                <c:formatCode>_ * #,##0.0_ ;_ * \-#,##0.0_ ;_ * "-"??_ ;_ @_ </c:formatCode>
                <c:ptCount val="305"/>
              </c:numCache>
            </c:numRef>
          </c:yVal>
          <c:smooth val="0"/>
        </c:ser>
        <c:ser>
          <c:idx val="1"/>
          <c:order val="1"/>
          <c:tx>
            <c:strRef>
              <c:f>Data!$A$35</c:f>
              <c:strCache>
                <c:ptCount val="1"/>
                <c:pt idx="0">
                  <c:v>Maskinomkostninger inkl. arbejde</c:v>
                </c:pt>
              </c:strCache>
            </c:strRef>
          </c:tx>
          <c:spPr>
            <a:ln w="28575">
              <a:noFill/>
            </a:ln>
          </c:spPr>
          <c:trendline>
            <c:trendlineType val="log"/>
            <c:dispRSqr val="1"/>
            <c:dispEq val="1"/>
            <c:trendlineLbl>
              <c:layout>
                <c:manualLayout>
                  <c:x val="0.31364596562526459"/>
                  <c:y val="-0.54436453690937459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/>
                  </a:pPr>
                  <a:endParaRPr lang="da-DK"/>
                </a:p>
              </c:txPr>
            </c:trendlineLbl>
          </c:trendline>
          <c:xVal>
            <c:numRef>
              <c:f>Data!$B$37:$KT$37</c:f>
              <c:numCache>
                <c:formatCode>_ * #,##0.0_ ;_ * \-#,##0.0_ ;_ * "-"??_ ;_ @_ </c:formatCode>
                <c:ptCount val="305"/>
                <c:pt idx="1">
                  <c:v>97</c:v>
                </c:pt>
                <c:pt idx="2">
                  <c:v>320.5</c:v>
                </c:pt>
                <c:pt idx="3">
                  <c:v>261.39999999999998</c:v>
                </c:pt>
                <c:pt idx="4">
                  <c:v>244.10000000000002</c:v>
                </c:pt>
                <c:pt idx="5">
                  <c:v>262.7</c:v>
                </c:pt>
                <c:pt idx="6">
                  <c:v>197.1</c:v>
                </c:pt>
                <c:pt idx="7">
                  <c:v>157.69999999999999</c:v>
                </c:pt>
                <c:pt idx="8">
                  <c:v>376.8</c:v>
                </c:pt>
                <c:pt idx="9">
                  <c:v>104.9</c:v>
                </c:pt>
                <c:pt idx="10">
                  <c:v>284.5</c:v>
                </c:pt>
                <c:pt idx="11">
                  <c:v>103.3</c:v>
                </c:pt>
                <c:pt idx="12">
                  <c:v>337.40000000000003</c:v>
                </c:pt>
                <c:pt idx="13">
                  <c:v>248.6</c:v>
                </c:pt>
                <c:pt idx="14">
                  <c:v>80.099999999999994</c:v>
                </c:pt>
                <c:pt idx="15">
                  <c:v>166.5</c:v>
                </c:pt>
                <c:pt idx="16">
                  <c:v>404.6</c:v>
                </c:pt>
                <c:pt idx="17">
                  <c:v>294.70000000000005</c:v>
                </c:pt>
                <c:pt idx="18">
                  <c:v>124.7</c:v>
                </c:pt>
                <c:pt idx="19">
                  <c:v>146.1</c:v>
                </c:pt>
                <c:pt idx="20">
                  <c:v>284</c:v>
                </c:pt>
                <c:pt idx="21">
                  <c:v>228.4</c:v>
                </c:pt>
                <c:pt idx="22">
                  <c:v>200.7</c:v>
                </c:pt>
                <c:pt idx="23">
                  <c:v>58.800000000000004</c:v>
                </c:pt>
                <c:pt idx="24">
                  <c:v>197.2</c:v>
                </c:pt>
                <c:pt idx="25">
                  <c:v>357.19999999999993</c:v>
                </c:pt>
                <c:pt idx="26">
                  <c:v>156.89999999999998</c:v>
                </c:pt>
                <c:pt idx="27">
                  <c:v>171</c:v>
                </c:pt>
                <c:pt idx="28">
                  <c:v>79.900000000000006</c:v>
                </c:pt>
                <c:pt idx="29">
                  <c:v>334.29999999999995</c:v>
                </c:pt>
                <c:pt idx="30">
                  <c:v>62.999999999999993</c:v>
                </c:pt>
                <c:pt idx="31">
                  <c:v>121.3</c:v>
                </c:pt>
                <c:pt idx="32">
                  <c:v>123.5</c:v>
                </c:pt>
                <c:pt idx="33">
                  <c:v>226</c:v>
                </c:pt>
                <c:pt idx="34">
                  <c:v>238.2</c:v>
                </c:pt>
                <c:pt idx="35">
                  <c:v>99.6</c:v>
                </c:pt>
                <c:pt idx="36">
                  <c:v>132.6</c:v>
                </c:pt>
                <c:pt idx="37">
                  <c:v>170.7</c:v>
                </c:pt>
                <c:pt idx="38">
                  <c:v>122.5</c:v>
                </c:pt>
                <c:pt idx="39">
                  <c:v>222</c:v>
                </c:pt>
                <c:pt idx="40">
                  <c:v>117</c:v>
                </c:pt>
                <c:pt idx="41">
                  <c:v>146.69999999999999</c:v>
                </c:pt>
                <c:pt idx="42">
                  <c:v>97.9</c:v>
                </c:pt>
                <c:pt idx="43">
                  <c:v>269.5</c:v>
                </c:pt>
                <c:pt idx="44">
                  <c:v>196.5</c:v>
                </c:pt>
                <c:pt idx="45">
                  <c:v>157</c:v>
                </c:pt>
                <c:pt idx="46">
                  <c:v>108.6</c:v>
                </c:pt>
                <c:pt idx="47">
                  <c:v>140.19999999999999</c:v>
                </c:pt>
                <c:pt idx="48">
                  <c:v>125.3</c:v>
                </c:pt>
                <c:pt idx="49">
                  <c:v>226.5</c:v>
                </c:pt>
                <c:pt idx="50">
                  <c:v>235.1</c:v>
                </c:pt>
                <c:pt idx="51">
                  <c:v>272.79999999999995</c:v>
                </c:pt>
                <c:pt idx="52">
                  <c:v>294.2</c:v>
                </c:pt>
                <c:pt idx="53">
                  <c:v>190</c:v>
                </c:pt>
                <c:pt idx="54">
                  <c:v>175.60000000000002</c:v>
                </c:pt>
                <c:pt idx="55">
                  <c:v>382.59999999999997</c:v>
                </c:pt>
                <c:pt idx="56">
                  <c:v>231</c:v>
                </c:pt>
                <c:pt idx="57">
                  <c:v>213.5</c:v>
                </c:pt>
                <c:pt idx="58">
                  <c:v>234.39999999999998</c:v>
                </c:pt>
                <c:pt idx="59">
                  <c:v>224.4</c:v>
                </c:pt>
                <c:pt idx="60">
                  <c:v>81</c:v>
                </c:pt>
                <c:pt idx="61">
                  <c:v>110</c:v>
                </c:pt>
                <c:pt idx="62">
                  <c:v>181.5</c:v>
                </c:pt>
                <c:pt idx="63">
                  <c:v>208.4</c:v>
                </c:pt>
                <c:pt idx="64">
                  <c:v>100.8</c:v>
                </c:pt>
                <c:pt idx="65">
                  <c:v>322.7</c:v>
                </c:pt>
                <c:pt idx="66">
                  <c:v>210</c:v>
                </c:pt>
                <c:pt idx="67">
                  <c:v>641.4</c:v>
                </c:pt>
                <c:pt idx="68">
                  <c:v>126.69999999999999</c:v>
                </c:pt>
                <c:pt idx="69">
                  <c:v>96.899999999999991</c:v>
                </c:pt>
                <c:pt idx="70">
                  <c:v>281.59999999999997</c:v>
                </c:pt>
                <c:pt idx="71">
                  <c:v>407</c:v>
                </c:pt>
                <c:pt idx="72">
                  <c:v>202.5</c:v>
                </c:pt>
                <c:pt idx="73">
                  <c:v>253</c:v>
                </c:pt>
                <c:pt idx="74">
                  <c:v>70.5</c:v>
                </c:pt>
                <c:pt idx="75">
                  <c:v>165.3</c:v>
                </c:pt>
                <c:pt idx="76">
                  <c:v>185.4</c:v>
                </c:pt>
                <c:pt idx="77">
                  <c:v>344.69999999999993</c:v>
                </c:pt>
                <c:pt idx="78">
                  <c:v>293.89999999999998</c:v>
                </c:pt>
                <c:pt idx="79">
                  <c:v>147.30000000000001</c:v>
                </c:pt>
                <c:pt idx="80">
                  <c:v>252.8</c:v>
                </c:pt>
                <c:pt idx="81">
                  <c:v>155.30000000000001</c:v>
                </c:pt>
                <c:pt idx="82">
                  <c:v>169.8</c:v>
                </c:pt>
                <c:pt idx="83">
                  <c:v>31.099999999999998</c:v>
                </c:pt>
                <c:pt idx="84">
                  <c:v>172</c:v>
                </c:pt>
                <c:pt idx="85">
                  <c:v>163.60000000000002</c:v>
                </c:pt>
                <c:pt idx="86">
                  <c:v>103</c:v>
                </c:pt>
                <c:pt idx="87">
                  <c:v>98.999999999999986</c:v>
                </c:pt>
                <c:pt idx="88">
                  <c:v>273.60000000000002</c:v>
                </c:pt>
                <c:pt idx="89">
                  <c:v>207.6</c:v>
                </c:pt>
                <c:pt idx="90">
                  <c:v>182</c:v>
                </c:pt>
                <c:pt idx="91">
                  <c:v>348.3</c:v>
                </c:pt>
                <c:pt idx="92">
                  <c:v>132</c:v>
                </c:pt>
                <c:pt idx="93">
                  <c:v>181.6</c:v>
                </c:pt>
                <c:pt idx="94">
                  <c:v>194.2</c:v>
                </c:pt>
                <c:pt idx="95">
                  <c:v>316.8</c:v>
                </c:pt>
                <c:pt idx="96">
                  <c:v>186.8</c:v>
                </c:pt>
                <c:pt idx="97">
                  <c:v>75</c:v>
                </c:pt>
                <c:pt idx="98">
                  <c:v>85.9</c:v>
                </c:pt>
                <c:pt idx="99">
                  <c:v>307.20000000000005</c:v>
                </c:pt>
                <c:pt idx="100">
                  <c:v>111.7</c:v>
                </c:pt>
                <c:pt idx="101">
                  <c:v>310.10000000000002</c:v>
                </c:pt>
                <c:pt idx="102">
                  <c:v>100.7</c:v>
                </c:pt>
                <c:pt idx="103">
                  <c:v>308.2</c:v>
                </c:pt>
                <c:pt idx="104">
                  <c:v>253.5</c:v>
                </c:pt>
                <c:pt idx="105">
                  <c:v>163.30000000000001</c:v>
                </c:pt>
                <c:pt idx="106">
                  <c:v>104.8</c:v>
                </c:pt>
                <c:pt idx="107">
                  <c:v>246.7</c:v>
                </c:pt>
                <c:pt idx="108">
                  <c:v>116.8</c:v>
                </c:pt>
                <c:pt idx="109">
                  <c:v>441.79999999999995</c:v>
                </c:pt>
                <c:pt idx="110">
                  <c:v>398.9</c:v>
                </c:pt>
                <c:pt idx="111">
                  <c:v>266.40000000000003</c:v>
                </c:pt>
                <c:pt idx="112">
                  <c:v>211.89999999999998</c:v>
                </c:pt>
                <c:pt idx="113">
                  <c:v>60.8</c:v>
                </c:pt>
                <c:pt idx="114">
                  <c:v>85.6</c:v>
                </c:pt>
                <c:pt idx="115">
                  <c:v>97.5</c:v>
                </c:pt>
                <c:pt idx="116">
                  <c:v>78.2</c:v>
                </c:pt>
                <c:pt idx="117">
                  <c:v>102.6</c:v>
                </c:pt>
                <c:pt idx="118">
                  <c:v>86.1</c:v>
                </c:pt>
                <c:pt idx="119">
                  <c:v>76.2</c:v>
                </c:pt>
                <c:pt idx="120">
                  <c:v>106.6</c:v>
                </c:pt>
                <c:pt idx="121">
                  <c:v>125.4</c:v>
                </c:pt>
                <c:pt idx="122">
                  <c:v>114</c:v>
                </c:pt>
                <c:pt idx="123">
                  <c:v>358.7</c:v>
                </c:pt>
                <c:pt idx="124">
                  <c:v>191.8</c:v>
                </c:pt>
                <c:pt idx="125">
                  <c:v>123.1</c:v>
                </c:pt>
                <c:pt idx="126">
                  <c:v>125.4</c:v>
                </c:pt>
                <c:pt idx="127">
                  <c:v>93.8</c:v>
                </c:pt>
                <c:pt idx="128">
                  <c:v>200.60000000000002</c:v>
                </c:pt>
                <c:pt idx="129">
                  <c:v>152.30000000000001</c:v>
                </c:pt>
                <c:pt idx="130">
                  <c:v>64.5</c:v>
                </c:pt>
                <c:pt idx="131">
                  <c:v>171.5</c:v>
                </c:pt>
                <c:pt idx="132">
                  <c:v>503.2</c:v>
                </c:pt>
                <c:pt idx="133">
                  <c:v>172.4</c:v>
                </c:pt>
                <c:pt idx="134">
                  <c:v>187</c:v>
                </c:pt>
                <c:pt idx="135">
                  <c:v>67.599999999999994</c:v>
                </c:pt>
                <c:pt idx="136">
                  <c:v>51.400000000000006</c:v>
                </c:pt>
                <c:pt idx="137">
                  <c:v>247.29999999999998</c:v>
                </c:pt>
                <c:pt idx="138">
                  <c:v>326.5</c:v>
                </c:pt>
                <c:pt idx="139">
                  <c:v>86.4</c:v>
                </c:pt>
                <c:pt idx="140">
                  <c:v>203.7</c:v>
                </c:pt>
                <c:pt idx="141">
                  <c:v>131.1</c:v>
                </c:pt>
                <c:pt idx="142">
                  <c:v>123.1</c:v>
                </c:pt>
                <c:pt idx="143">
                  <c:v>187.70000000000002</c:v>
                </c:pt>
                <c:pt idx="144">
                  <c:v>74.800000000000011</c:v>
                </c:pt>
                <c:pt idx="145">
                  <c:v>216.2</c:v>
                </c:pt>
                <c:pt idx="146">
                  <c:v>96.7</c:v>
                </c:pt>
                <c:pt idx="147">
                  <c:v>121.3</c:v>
                </c:pt>
                <c:pt idx="148">
                  <c:v>112.8</c:v>
                </c:pt>
                <c:pt idx="149">
                  <c:v>188.6</c:v>
                </c:pt>
                <c:pt idx="150">
                  <c:v>88.3</c:v>
                </c:pt>
                <c:pt idx="151">
                  <c:v>228</c:v>
                </c:pt>
                <c:pt idx="152">
                  <c:v>103.6</c:v>
                </c:pt>
                <c:pt idx="153">
                  <c:v>210.2</c:v>
                </c:pt>
                <c:pt idx="154">
                  <c:v>379.90000000000003</c:v>
                </c:pt>
                <c:pt idx="155">
                  <c:v>223.8</c:v>
                </c:pt>
                <c:pt idx="156">
                  <c:v>159.5</c:v>
                </c:pt>
                <c:pt idx="157">
                  <c:v>101.4</c:v>
                </c:pt>
                <c:pt idx="158">
                  <c:v>327.90000000000003</c:v>
                </c:pt>
                <c:pt idx="159">
                  <c:v>131.19999999999999</c:v>
                </c:pt>
                <c:pt idx="160">
                  <c:v>74.699999999999989</c:v>
                </c:pt>
                <c:pt idx="161">
                  <c:v>219.89999999999998</c:v>
                </c:pt>
                <c:pt idx="162">
                  <c:v>144.9</c:v>
                </c:pt>
                <c:pt idx="163">
                  <c:v>189.5</c:v>
                </c:pt>
                <c:pt idx="164">
                  <c:v>37.200000000000003</c:v>
                </c:pt>
                <c:pt idx="165">
                  <c:v>565</c:v>
                </c:pt>
                <c:pt idx="166">
                  <c:v>99.399999999999991</c:v>
                </c:pt>
                <c:pt idx="167">
                  <c:v>219.6</c:v>
                </c:pt>
                <c:pt idx="168">
                  <c:v>161.1</c:v>
                </c:pt>
                <c:pt idx="169">
                  <c:v>76.8</c:v>
                </c:pt>
                <c:pt idx="170">
                  <c:v>95</c:v>
                </c:pt>
                <c:pt idx="171">
                  <c:v>125.10000000000001</c:v>
                </c:pt>
                <c:pt idx="172">
                  <c:v>86.3</c:v>
                </c:pt>
                <c:pt idx="173">
                  <c:v>126.30000000000001</c:v>
                </c:pt>
                <c:pt idx="174">
                  <c:v>549.70000000000005</c:v>
                </c:pt>
                <c:pt idx="175">
                  <c:v>68.099999999999994</c:v>
                </c:pt>
                <c:pt idx="176">
                  <c:v>246.60000000000002</c:v>
                </c:pt>
                <c:pt idx="177">
                  <c:v>136.30000000000001</c:v>
                </c:pt>
                <c:pt idx="178">
                  <c:v>275.7</c:v>
                </c:pt>
                <c:pt idx="179">
                  <c:v>100.5</c:v>
                </c:pt>
                <c:pt idx="180">
                  <c:v>115.69999999999999</c:v>
                </c:pt>
                <c:pt idx="181">
                  <c:v>136.30000000000001</c:v>
                </c:pt>
                <c:pt idx="182">
                  <c:v>240.60000000000002</c:v>
                </c:pt>
                <c:pt idx="183">
                  <c:v>162.69999999999999</c:v>
                </c:pt>
                <c:pt idx="184">
                  <c:v>102.30000000000001</c:v>
                </c:pt>
                <c:pt idx="185">
                  <c:v>298.10000000000002</c:v>
                </c:pt>
                <c:pt idx="186">
                  <c:v>194.6</c:v>
                </c:pt>
                <c:pt idx="187">
                  <c:v>91.6</c:v>
                </c:pt>
                <c:pt idx="188">
                  <c:v>264.39999999999998</c:v>
                </c:pt>
                <c:pt idx="189">
                  <c:v>115.7</c:v>
                </c:pt>
                <c:pt idx="190">
                  <c:v>77.7</c:v>
                </c:pt>
                <c:pt idx="191">
                  <c:v>221.9</c:v>
                </c:pt>
                <c:pt idx="192">
                  <c:v>182.5</c:v>
                </c:pt>
                <c:pt idx="193">
                  <c:v>63.2</c:v>
                </c:pt>
                <c:pt idx="194">
                  <c:v>176.70000000000002</c:v>
                </c:pt>
                <c:pt idx="195">
                  <c:v>122.39999999999999</c:v>
                </c:pt>
                <c:pt idx="196">
                  <c:v>98.8</c:v>
                </c:pt>
                <c:pt idx="197">
                  <c:v>156.80000000000001</c:v>
                </c:pt>
                <c:pt idx="198">
                  <c:v>155.1</c:v>
                </c:pt>
                <c:pt idx="199">
                  <c:v>174</c:v>
                </c:pt>
                <c:pt idx="200">
                  <c:v>182.2</c:v>
                </c:pt>
                <c:pt idx="201">
                  <c:v>80.099999999999994</c:v>
                </c:pt>
                <c:pt idx="202">
                  <c:v>170.8</c:v>
                </c:pt>
                <c:pt idx="203">
                  <c:v>100</c:v>
                </c:pt>
                <c:pt idx="204">
                  <c:v>124.8</c:v>
                </c:pt>
                <c:pt idx="205">
                  <c:v>419</c:v>
                </c:pt>
                <c:pt idx="206">
                  <c:v>140.80000000000001</c:v>
                </c:pt>
                <c:pt idx="207">
                  <c:v>106.4</c:v>
                </c:pt>
                <c:pt idx="208">
                  <c:v>104.1</c:v>
                </c:pt>
                <c:pt idx="209">
                  <c:v>149</c:v>
                </c:pt>
                <c:pt idx="210">
                  <c:v>343.6</c:v>
                </c:pt>
                <c:pt idx="211">
                  <c:v>220</c:v>
                </c:pt>
                <c:pt idx="212">
                  <c:v>300</c:v>
                </c:pt>
                <c:pt idx="213">
                  <c:v>201.60000000000002</c:v>
                </c:pt>
                <c:pt idx="214">
                  <c:v>109.8</c:v>
                </c:pt>
                <c:pt idx="215">
                  <c:v>71.7</c:v>
                </c:pt>
                <c:pt idx="216">
                  <c:v>180</c:v>
                </c:pt>
                <c:pt idx="217">
                  <c:v>93.2</c:v>
                </c:pt>
                <c:pt idx="218">
                  <c:v>79.800000000000011</c:v>
                </c:pt>
                <c:pt idx="219">
                  <c:v>188.9</c:v>
                </c:pt>
                <c:pt idx="220">
                  <c:v>72.7</c:v>
                </c:pt>
                <c:pt idx="221">
                  <c:v>230.1</c:v>
                </c:pt>
                <c:pt idx="222">
                  <c:v>83.4</c:v>
                </c:pt>
                <c:pt idx="223">
                  <c:v>68.7</c:v>
                </c:pt>
                <c:pt idx="224">
                  <c:v>63.3</c:v>
                </c:pt>
                <c:pt idx="225">
                  <c:v>80</c:v>
                </c:pt>
                <c:pt idx="226">
                  <c:v>176.3</c:v>
                </c:pt>
                <c:pt idx="227">
                  <c:v>127.4</c:v>
                </c:pt>
                <c:pt idx="228">
                  <c:v>57.2</c:v>
                </c:pt>
                <c:pt idx="229">
                  <c:v>221.19999999999996</c:v>
                </c:pt>
                <c:pt idx="230">
                  <c:v>148.70000000000002</c:v>
                </c:pt>
                <c:pt idx="231">
                  <c:v>107.6</c:v>
                </c:pt>
                <c:pt idx="232">
                  <c:v>105.8</c:v>
                </c:pt>
                <c:pt idx="233">
                  <c:v>80.7</c:v>
                </c:pt>
                <c:pt idx="234">
                  <c:v>109.3</c:v>
                </c:pt>
                <c:pt idx="235">
                  <c:v>156.70000000000002</c:v>
                </c:pt>
                <c:pt idx="236">
                  <c:v>97</c:v>
                </c:pt>
                <c:pt idx="237">
                  <c:v>114.3</c:v>
                </c:pt>
                <c:pt idx="238">
                  <c:v>72</c:v>
                </c:pt>
                <c:pt idx="239">
                  <c:v>144.1</c:v>
                </c:pt>
                <c:pt idx="240">
                  <c:v>167.4</c:v>
                </c:pt>
                <c:pt idx="241">
                  <c:v>67.400000000000006</c:v>
                </c:pt>
                <c:pt idx="242">
                  <c:v>59</c:v>
                </c:pt>
                <c:pt idx="243">
                  <c:v>99.5</c:v>
                </c:pt>
                <c:pt idx="244">
                  <c:v>186.89999999999998</c:v>
                </c:pt>
                <c:pt idx="245">
                  <c:v>97.4</c:v>
                </c:pt>
                <c:pt idx="246">
                  <c:v>287.89999999999998</c:v>
                </c:pt>
                <c:pt idx="247">
                  <c:v>142.29999999999998</c:v>
                </c:pt>
                <c:pt idx="248">
                  <c:v>187.1</c:v>
                </c:pt>
                <c:pt idx="249">
                  <c:v>115.5</c:v>
                </c:pt>
                <c:pt idx="250">
                  <c:v>53.699999999999996</c:v>
                </c:pt>
                <c:pt idx="251">
                  <c:v>56.599999999999994</c:v>
                </c:pt>
                <c:pt idx="252">
                  <c:v>84</c:v>
                </c:pt>
                <c:pt idx="253">
                  <c:v>61.3</c:v>
                </c:pt>
                <c:pt idx="254">
                  <c:v>64</c:v>
                </c:pt>
                <c:pt idx="255">
                  <c:v>162</c:v>
                </c:pt>
                <c:pt idx="256">
                  <c:v>384.8</c:v>
                </c:pt>
                <c:pt idx="257">
                  <c:v>45.5</c:v>
                </c:pt>
                <c:pt idx="258">
                  <c:v>169.5</c:v>
                </c:pt>
                <c:pt idx="259">
                  <c:v>266.39999999999998</c:v>
                </c:pt>
                <c:pt idx="260">
                  <c:v>219.9</c:v>
                </c:pt>
                <c:pt idx="261">
                  <c:v>81.8</c:v>
                </c:pt>
                <c:pt idx="262">
                  <c:v>45.5</c:v>
                </c:pt>
                <c:pt idx="263">
                  <c:v>218.8</c:v>
                </c:pt>
                <c:pt idx="264">
                  <c:v>186.60000000000002</c:v>
                </c:pt>
                <c:pt idx="265">
                  <c:v>213.7</c:v>
                </c:pt>
                <c:pt idx="266">
                  <c:v>74.8</c:v>
                </c:pt>
                <c:pt idx="267">
                  <c:v>60</c:v>
                </c:pt>
                <c:pt idx="268">
                  <c:v>136</c:v>
                </c:pt>
                <c:pt idx="269">
                  <c:v>80</c:v>
                </c:pt>
                <c:pt idx="270">
                  <c:v>330.4</c:v>
                </c:pt>
                <c:pt idx="271">
                  <c:v>227.5</c:v>
                </c:pt>
                <c:pt idx="272">
                  <c:v>81</c:v>
                </c:pt>
                <c:pt idx="273">
                  <c:v>123.89999999999999</c:v>
                </c:pt>
                <c:pt idx="274">
                  <c:v>81</c:v>
                </c:pt>
                <c:pt idx="275">
                  <c:v>86.199999999999989</c:v>
                </c:pt>
                <c:pt idx="276">
                  <c:v>40.200000000000003</c:v>
                </c:pt>
                <c:pt idx="277">
                  <c:v>92.399999999999991</c:v>
                </c:pt>
                <c:pt idx="278">
                  <c:v>76</c:v>
                </c:pt>
                <c:pt idx="279">
                  <c:v>73</c:v>
                </c:pt>
                <c:pt idx="280">
                  <c:v>83.6</c:v>
                </c:pt>
                <c:pt idx="281">
                  <c:v>65.099999999999994</c:v>
                </c:pt>
                <c:pt idx="282">
                  <c:v>61.3</c:v>
                </c:pt>
                <c:pt idx="283">
                  <c:v>102.6</c:v>
                </c:pt>
                <c:pt idx="284">
                  <c:v>103.8</c:v>
                </c:pt>
                <c:pt idx="285">
                  <c:v>373.7</c:v>
                </c:pt>
                <c:pt idx="286">
                  <c:v>171.7</c:v>
                </c:pt>
                <c:pt idx="287">
                  <c:v>82.699999999999989</c:v>
                </c:pt>
                <c:pt idx="288">
                  <c:v>205.9</c:v>
                </c:pt>
                <c:pt idx="289">
                  <c:v>99.4</c:v>
                </c:pt>
                <c:pt idx="290">
                  <c:v>238.1</c:v>
                </c:pt>
                <c:pt idx="291">
                  <c:v>84.2</c:v>
                </c:pt>
                <c:pt idx="292">
                  <c:v>62.4</c:v>
                </c:pt>
                <c:pt idx="293">
                  <c:v>51.7</c:v>
                </c:pt>
                <c:pt idx="294">
                  <c:v>62</c:v>
                </c:pt>
                <c:pt idx="295">
                  <c:v>28</c:v>
                </c:pt>
                <c:pt idx="296">
                  <c:v>97.8</c:v>
                </c:pt>
                <c:pt idx="297">
                  <c:v>153.5</c:v>
                </c:pt>
                <c:pt idx="298">
                  <c:v>31.5</c:v>
                </c:pt>
                <c:pt idx="299">
                  <c:v>225.1</c:v>
                </c:pt>
                <c:pt idx="300">
                  <c:v>38</c:v>
                </c:pt>
                <c:pt idx="301">
                  <c:v>33.799999999999997</c:v>
                </c:pt>
                <c:pt idx="302">
                  <c:v>44.5</c:v>
                </c:pt>
                <c:pt idx="303">
                  <c:v>35</c:v>
                </c:pt>
              </c:numCache>
            </c:numRef>
          </c:xVal>
          <c:yVal>
            <c:numRef>
              <c:f>Data!$B$35:$KT$35</c:f>
              <c:numCache>
                <c:formatCode>_ * #,##0.0_ ;_ * \-#,##0.0_ ;_ * "-"??_ ;_ @_ </c:formatCode>
                <c:ptCount val="305"/>
                <c:pt idx="0" formatCode="_(* #,##0.00_);_(* \(#,##0.00\);_(* &quot;-&quot;??_);_(@_)">
                  <c:v>0</c:v>
                </c:pt>
                <c:pt idx="1">
                  <c:v>4402.5040831129936</c:v>
                </c:pt>
                <c:pt idx="2">
                  <c:v>4729.8605440166448</c:v>
                </c:pt>
                <c:pt idx="3">
                  <c:v>3876.9575239229125</c:v>
                </c:pt>
                <c:pt idx="4">
                  <c:v>6152.8464772420793</c:v>
                </c:pt>
                <c:pt idx="5">
                  <c:v>4444.4118487070627</c:v>
                </c:pt>
                <c:pt idx="6">
                  <c:v>5029</c:v>
                </c:pt>
                <c:pt idx="7">
                  <c:v>4434.3492992041811</c:v>
                </c:pt>
                <c:pt idx="8">
                  <c:v>2715.1851281986605</c:v>
                </c:pt>
                <c:pt idx="9">
                  <c:v>2500</c:v>
                </c:pt>
                <c:pt idx="10">
                  <c:v>2359.8522514266674</c:v>
                </c:pt>
                <c:pt idx="11">
                  <c:v>6086.9116380456162</c:v>
                </c:pt>
                <c:pt idx="12">
                  <c:v>4593.7224954698422</c:v>
                </c:pt>
                <c:pt idx="13">
                  <c:v>3258.0000624241375</c:v>
                </c:pt>
                <c:pt idx="14">
                  <c:v>2930.0733615344498</c:v>
                </c:pt>
                <c:pt idx="15">
                  <c:v>2633.4058407878838</c:v>
                </c:pt>
                <c:pt idx="16">
                  <c:v>3731.3907401907691</c:v>
                </c:pt>
                <c:pt idx="17">
                  <c:v>3947.9647944159669</c:v>
                </c:pt>
                <c:pt idx="18">
                  <c:v>3429.2120122660463</c:v>
                </c:pt>
                <c:pt idx="19">
                  <c:v>6407.4325262565517</c:v>
                </c:pt>
                <c:pt idx="20">
                  <c:v>3784.7254093732354</c:v>
                </c:pt>
                <c:pt idx="21">
                  <c:v>3305.7469406773425</c:v>
                </c:pt>
                <c:pt idx="22">
                  <c:v>3352.0344870130566</c:v>
                </c:pt>
                <c:pt idx="23">
                  <c:v>4498.9935218490364</c:v>
                </c:pt>
                <c:pt idx="24">
                  <c:v>3928.8983424781172</c:v>
                </c:pt>
                <c:pt idx="25">
                  <c:v>4145.9755507819391</c:v>
                </c:pt>
                <c:pt idx="26">
                  <c:v>3458.848322991124</c:v>
                </c:pt>
                <c:pt idx="27">
                  <c:v>4199.7298150968027</c:v>
                </c:pt>
                <c:pt idx="28">
                  <c:v>4198.4870520892955</c:v>
                </c:pt>
                <c:pt idx="29">
                  <c:v>4776.3558003632634</c:v>
                </c:pt>
                <c:pt idx="30">
                  <c:v>5874.6448639797336</c:v>
                </c:pt>
                <c:pt idx="31">
                  <c:v>3859.6726883833858</c:v>
                </c:pt>
                <c:pt idx="32">
                  <c:v>4191.5681235788788</c:v>
                </c:pt>
                <c:pt idx="33">
                  <c:v>3117.1309082902817</c:v>
                </c:pt>
                <c:pt idx="34">
                  <c:v>3513.5772547610491</c:v>
                </c:pt>
                <c:pt idx="35">
                  <c:v>5639.7762690239679</c:v>
                </c:pt>
                <c:pt idx="36">
                  <c:v>3532.4596352629264</c:v>
                </c:pt>
                <c:pt idx="37">
                  <c:v>2017.6174142920281</c:v>
                </c:pt>
                <c:pt idx="38">
                  <c:v>6335.898960426779</c:v>
                </c:pt>
                <c:pt idx="39">
                  <c:v>4526.8215860347636</c:v>
                </c:pt>
                <c:pt idx="40">
                  <c:v>4625.6884664782938</c:v>
                </c:pt>
                <c:pt idx="41">
                  <c:v>3675.105644149794</c:v>
                </c:pt>
                <c:pt idx="42">
                  <c:v>4767.9742863667507</c:v>
                </c:pt>
                <c:pt idx="43">
                  <c:v>4733.8489148522358</c:v>
                </c:pt>
                <c:pt idx="44">
                  <c:v>3452.2373211624827</c:v>
                </c:pt>
                <c:pt idx="45">
                  <c:v>5027.9401081331898</c:v>
                </c:pt>
                <c:pt idx="46">
                  <c:v>3608</c:v>
                </c:pt>
                <c:pt idx="47">
                  <c:v>3942.5992404122439</c:v>
                </c:pt>
                <c:pt idx="48">
                  <c:v>4857.1470681046167</c:v>
                </c:pt>
                <c:pt idx="49">
                  <c:v>4023.9903377404598</c:v>
                </c:pt>
                <c:pt idx="50">
                  <c:v>5795.989118011239</c:v>
                </c:pt>
                <c:pt idx="51">
                  <c:v>4702.001484362163</c:v>
                </c:pt>
                <c:pt idx="52">
                  <c:v>5064.872974764211</c:v>
                </c:pt>
                <c:pt idx="53">
                  <c:v>4875.5911146617564</c:v>
                </c:pt>
                <c:pt idx="54">
                  <c:v>3861.3317618299284</c:v>
                </c:pt>
                <c:pt idx="55">
                  <c:v>4308.9013628021403</c:v>
                </c:pt>
                <c:pt idx="56">
                  <c:v>4787.9188074622871</c:v>
                </c:pt>
                <c:pt idx="57">
                  <c:v>4404.6727814678043</c:v>
                </c:pt>
                <c:pt idx="58">
                  <c:v>4126.6880998371171</c:v>
                </c:pt>
                <c:pt idx="59">
                  <c:v>4316.7550822700678</c:v>
                </c:pt>
                <c:pt idx="60">
                  <c:v>6566.0960996003523</c:v>
                </c:pt>
                <c:pt idx="61">
                  <c:v>4380.1216966580978</c:v>
                </c:pt>
                <c:pt idx="62">
                  <c:v>4167.4687790816442</c:v>
                </c:pt>
                <c:pt idx="63">
                  <c:v>3125.4540675944863</c:v>
                </c:pt>
                <c:pt idx="64">
                  <c:v>4195.0128381154191</c:v>
                </c:pt>
                <c:pt idx="65">
                  <c:v>4907.8911380299651</c:v>
                </c:pt>
                <c:pt idx="66">
                  <c:v>4291.0367532074815</c:v>
                </c:pt>
                <c:pt idx="67">
                  <c:v>4380.2751640946863</c:v>
                </c:pt>
                <c:pt idx="68">
                  <c:v>4730.1146761177888</c:v>
                </c:pt>
                <c:pt idx="69">
                  <c:v>5221.852419976185</c:v>
                </c:pt>
                <c:pt idx="70">
                  <c:v>5815.2228044506446</c:v>
                </c:pt>
                <c:pt idx="71">
                  <c:v>3743.2559796240271</c:v>
                </c:pt>
                <c:pt idx="72">
                  <c:v>4279.5327087541364</c:v>
                </c:pt>
                <c:pt idx="73">
                  <c:v>5269.8257146590622</c:v>
                </c:pt>
                <c:pt idx="74">
                  <c:v>5626.0705653928844</c:v>
                </c:pt>
                <c:pt idx="75">
                  <c:v>4932.7776037420072</c:v>
                </c:pt>
                <c:pt idx="76">
                  <c:v>3688.7532430476294</c:v>
                </c:pt>
                <c:pt idx="77">
                  <c:v>5172.8235264214727</c:v>
                </c:pt>
                <c:pt idx="78">
                  <c:v>4693.9568835098335</c:v>
                </c:pt>
                <c:pt idx="79">
                  <c:v>3746.9893988965873</c:v>
                </c:pt>
                <c:pt idx="80">
                  <c:v>3980.0313224910951</c:v>
                </c:pt>
                <c:pt idx="81">
                  <c:v>4755.8597146586253</c:v>
                </c:pt>
                <c:pt idx="82">
                  <c:v>4104.5744431418525</c:v>
                </c:pt>
                <c:pt idx="83">
                  <c:v>3745.4132449039307</c:v>
                </c:pt>
                <c:pt idx="84">
                  <c:v>3742.2248039346005</c:v>
                </c:pt>
                <c:pt idx="85">
                  <c:v>4696.4473935114802</c:v>
                </c:pt>
                <c:pt idx="86" formatCode="General">
                  <c:v>4399.030163236338</c:v>
                </c:pt>
                <c:pt idx="87" formatCode="General">
                  <c:v>5658.4443522118318</c:v>
                </c:pt>
                <c:pt idx="88" formatCode="General">
                  <c:v>5153.5966136414554</c:v>
                </c:pt>
                <c:pt idx="89" formatCode="General">
                  <c:v>4689.7701678657077</c:v>
                </c:pt>
                <c:pt idx="90" formatCode="General">
                  <c:v>3626.6459555235087</c:v>
                </c:pt>
                <c:pt idx="91" formatCode="General">
                  <c:v>4437.1748908781537</c:v>
                </c:pt>
                <c:pt idx="92" formatCode="General">
                  <c:v>5167.2763799273052</c:v>
                </c:pt>
                <c:pt idx="93" formatCode="General">
                  <c:v>4676.2751259831393</c:v>
                </c:pt>
                <c:pt idx="94" formatCode="General">
                  <c:v>4051.7380590559465</c:v>
                </c:pt>
                <c:pt idx="95" formatCode="General">
                  <c:v>4380.2189940028611</c:v>
                </c:pt>
                <c:pt idx="96" formatCode="General">
                  <c:v>4327.8942725860006</c:v>
                </c:pt>
                <c:pt idx="97" formatCode="General">
                  <c:v>5080</c:v>
                </c:pt>
                <c:pt idx="98" formatCode="General">
                  <c:v>4296.5189517676972</c:v>
                </c:pt>
                <c:pt idx="99" formatCode="General">
                  <c:v>3174.2258837356476</c:v>
                </c:pt>
                <c:pt idx="100" formatCode="General">
                  <c:v>5088.7472257684376</c:v>
                </c:pt>
                <c:pt idx="101" formatCode="General">
                  <c:v>3675.4703983948166</c:v>
                </c:pt>
                <c:pt idx="102" formatCode="General">
                  <c:v>3723.9987423466878</c:v>
                </c:pt>
                <c:pt idx="103" formatCode="General">
                  <c:v>4384.6776850367587</c:v>
                </c:pt>
                <c:pt idx="104" formatCode="General">
                  <c:v>3091.9500907772726</c:v>
                </c:pt>
                <c:pt idx="105" formatCode="General">
                  <c:v>4974.2231479087204</c:v>
                </c:pt>
                <c:pt idx="106" formatCode="General">
                  <c:v>3906.0853105373344</c:v>
                </c:pt>
                <c:pt idx="107" formatCode="General">
                  <c:v>4144.7352410566909</c:v>
                </c:pt>
                <c:pt idx="108" formatCode="General">
                  <c:v>4851</c:v>
                </c:pt>
                <c:pt idx="109" formatCode="General">
                  <c:v>5024.5516070422645</c:v>
                </c:pt>
                <c:pt idx="110" formatCode="General">
                  <c:v>4509.2870309597956</c:v>
                </c:pt>
                <c:pt idx="111" formatCode="General">
                  <c:v>3499.1423220973784</c:v>
                </c:pt>
                <c:pt idx="112" formatCode="General">
                  <c:v>4835.5087063687688</c:v>
                </c:pt>
                <c:pt idx="113" formatCode="General">
                  <c:v>10879.555748247705</c:v>
                </c:pt>
                <c:pt idx="114" formatCode="General">
                  <c:v>4677</c:v>
                </c:pt>
                <c:pt idx="115" formatCode="General">
                  <c:v>6937.2361842484115</c:v>
                </c:pt>
                <c:pt idx="116" formatCode="General">
                  <c:v>4253.4360975609752</c:v>
                </c:pt>
                <c:pt idx="117" formatCode="General">
                  <c:v>6456.0885886976384</c:v>
                </c:pt>
                <c:pt idx="118" formatCode="General">
                  <c:v>4867.8255042178735</c:v>
                </c:pt>
                <c:pt idx="119" formatCode="General">
                  <c:v>5716.095735979231</c:v>
                </c:pt>
                <c:pt idx="120" formatCode="General">
                  <c:v>5558.8666616783266</c:v>
                </c:pt>
                <c:pt idx="121" formatCode="General">
                  <c:v>5523.1831786758985</c:v>
                </c:pt>
                <c:pt idx="122" formatCode="General">
                  <c:v>6499.6893077516388</c:v>
                </c:pt>
                <c:pt idx="123" formatCode="General">
                  <c:v>4748.3038130887253</c:v>
                </c:pt>
                <c:pt idx="124" formatCode="General">
                  <c:v>4850.6140143957846</c:v>
                </c:pt>
                <c:pt idx="125" formatCode="General">
                  <c:v>5058.3560531657176</c:v>
                </c:pt>
                <c:pt idx="126" formatCode="General">
                  <c:v>5592.0009182392296</c:v>
                </c:pt>
                <c:pt idx="127" formatCode="General">
                  <c:v>5616.8723633961235</c:v>
                </c:pt>
                <c:pt idx="128" formatCode="General">
                  <c:v>4404.8473109910337</c:v>
                </c:pt>
                <c:pt idx="129" formatCode="General">
                  <c:v>4839.3025805615634</c:v>
                </c:pt>
                <c:pt idx="130" formatCode="General">
                  <c:v>3098.5011371190653</c:v>
                </c:pt>
                <c:pt idx="131" formatCode="General">
                  <c:v>4221.8898549538671</c:v>
                </c:pt>
                <c:pt idx="132" formatCode="General">
                  <c:v>3368.6897868532897</c:v>
                </c:pt>
                <c:pt idx="133" formatCode="General">
                  <c:v>4445.4869555852711</c:v>
                </c:pt>
                <c:pt idx="134" formatCode="General">
                  <c:v>6405.2598673982166</c:v>
                </c:pt>
                <c:pt idx="135" formatCode="General">
                  <c:v>5018.8032121624419</c:v>
                </c:pt>
                <c:pt idx="136" formatCode="General">
                  <c:v>6386.4621330293967</c:v>
                </c:pt>
                <c:pt idx="137" formatCode="General">
                  <c:v>5056.711698425278</c:v>
                </c:pt>
                <c:pt idx="138" formatCode="General">
                  <c:v>6938.537179586463</c:v>
                </c:pt>
                <c:pt idx="139" formatCode="General">
                  <c:v>4510.2939999389309</c:v>
                </c:pt>
                <c:pt idx="140" formatCode="General">
                  <c:v>4799.9558593949941</c:v>
                </c:pt>
                <c:pt idx="141" formatCode="General">
                  <c:v>4471.3606164067551</c:v>
                </c:pt>
                <c:pt idx="142" formatCode="General">
                  <c:v>4091.0045282067158</c:v>
                </c:pt>
                <c:pt idx="143" formatCode="General">
                  <c:v>5157.0811390375366</c:v>
                </c:pt>
                <c:pt idx="144" formatCode="General">
                  <c:v>7018.7877018402978</c:v>
                </c:pt>
                <c:pt idx="145" formatCode="General">
                  <c:v>4670.7933179434176</c:v>
                </c:pt>
                <c:pt idx="146" formatCode="General">
                  <c:v>3531.2990747965669</c:v>
                </c:pt>
                <c:pt idx="147" formatCode="General">
                  <c:v>4780.9857564449649</c:v>
                </c:pt>
                <c:pt idx="148" formatCode="General">
                  <c:v>4322.9796648703268</c:v>
                </c:pt>
                <c:pt idx="149" formatCode="General">
                  <c:v>4272.6278286716124</c:v>
                </c:pt>
                <c:pt idx="150" formatCode="General">
                  <c:v>4806.7129406963695</c:v>
                </c:pt>
                <c:pt idx="151" formatCode="General">
                  <c:v>5354.3689014029806</c:v>
                </c:pt>
                <c:pt idx="152" formatCode="General">
                  <c:v>4822.918978182217</c:v>
                </c:pt>
                <c:pt idx="153" formatCode="General">
                  <c:v>5482.0729929555337</c:v>
                </c:pt>
                <c:pt idx="154" formatCode="General">
                  <c:v>3951.6263361807405</c:v>
                </c:pt>
                <c:pt idx="155" formatCode="General">
                  <c:v>4947.2757235225772</c:v>
                </c:pt>
                <c:pt idx="156" formatCode="General">
                  <c:v>4262.9705124534785</c:v>
                </c:pt>
                <c:pt idx="157" formatCode="General">
                  <c:v>4531.1493115651883</c:v>
                </c:pt>
                <c:pt idx="158" formatCode="General">
                  <c:v>4697.2870559497987</c:v>
                </c:pt>
                <c:pt idx="159" formatCode="General">
                  <c:v>4195.8845298206425</c:v>
                </c:pt>
                <c:pt idx="160" formatCode="General">
                  <c:v>5539.2079497296509</c:v>
                </c:pt>
                <c:pt idx="161" formatCode="General">
                  <c:v>5718.6754748680214</c:v>
                </c:pt>
                <c:pt idx="162" formatCode="General">
                  <c:v>4875.5812938028284</c:v>
                </c:pt>
                <c:pt idx="163" formatCode="General">
                  <c:v>6153.5675803087588</c:v>
                </c:pt>
                <c:pt idx="164" formatCode="General">
                  <c:v>7536.2288544462208</c:v>
                </c:pt>
                <c:pt idx="165" formatCode="General">
                  <c:v>4339.2863445329367</c:v>
                </c:pt>
                <c:pt idx="166" formatCode="General">
                  <c:v>5378.3523883713997</c:v>
                </c:pt>
                <c:pt idx="167" formatCode="General">
                  <c:v>4577.6026532577298</c:v>
                </c:pt>
                <c:pt idx="168" formatCode="General">
                  <c:v>4728.1211402180015</c:v>
                </c:pt>
                <c:pt idx="169" formatCode="General">
                  <c:v>6213.1249089339199</c:v>
                </c:pt>
                <c:pt idx="170" formatCode="General">
                  <c:v>5129.0706857283976</c:v>
                </c:pt>
                <c:pt idx="171" formatCode="General">
                  <c:v>3934.6346904869788</c:v>
                </c:pt>
                <c:pt idx="172" formatCode="General">
                  <c:v>4166.0448657884581</c:v>
                </c:pt>
                <c:pt idx="173" formatCode="General">
                  <c:v>5420.7871909961814</c:v>
                </c:pt>
                <c:pt idx="174" formatCode="General">
                  <c:v>4424.8730725836776</c:v>
                </c:pt>
                <c:pt idx="175" formatCode="General">
                  <c:v>5757.2560019072598</c:v>
                </c:pt>
                <c:pt idx="176" formatCode="General">
                  <c:v>4600.7499598161185</c:v>
                </c:pt>
                <c:pt idx="177" formatCode="General">
                  <c:v>4615.0834230355222</c:v>
                </c:pt>
                <c:pt idx="178" formatCode="General">
                  <c:v>5170.5325054264667</c:v>
                </c:pt>
                <c:pt idx="179" formatCode="General">
                  <c:v>6935</c:v>
                </c:pt>
                <c:pt idx="180" formatCode="General">
                  <c:v>5190.7148482191942</c:v>
                </c:pt>
                <c:pt idx="181" formatCode="General">
                  <c:v>3424.9169875501734</c:v>
                </c:pt>
                <c:pt idx="182" formatCode="General">
                  <c:v>4775.4810614353901</c:v>
                </c:pt>
                <c:pt idx="183" formatCode="General">
                  <c:v>4940.9363121361812</c:v>
                </c:pt>
                <c:pt idx="184" formatCode="General">
                  <c:v>4534.8424455918548</c:v>
                </c:pt>
                <c:pt idx="185" formatCode="General">
                  <c:v>4353.5008441634927</c:v>
                </c:pt>
                <c:pt idx="186" formatCode="General">
                  <c:v>3297.2524882261528</c:v>
                </c:pt>
                <c:pt idx="187" formatCode="General">
                  <c:v>5153.2284433340747</c:v>
                </c:pt>
                <c:pt idx="188" formatCode="General">
                  <c:v>3757.2927872329328</c:v>
                </c:pt>
                <c:pt idx="189" formatCode="General">
                  <c:v>4384.7212109220418</c:v>
                </c:pt>
                <c:pt idx="190" formatCode="General">
                  <c:v>6173.1587839970371</c:v>
                </c:pt>
                <c:pt idx="191" formatCode="General">
                  <c:v>3968.8337151584574</c:v>
                </c:pt>
                <c:pt idx="192" formatCode="General">
                  <c:v>4695.8579881656806</c:v>
                </c:pt>
                <c:pt idx="193" formatCode="General">
                  <c:v>6301.1245423049768</c:v>
                </c:pt>
                <c:pt idx="194" formatCode="General">
                  <c:v>5107.3389250189393</c:v>
                </c:pt>
                <c:pt idx="195" formatCode="General">
                  <c:v>4765.7979722915225</c:v>
                </c:pt>
                <c:pt idx="196" formatCode="General">
                  <c:v>7310.3120784564226</c:v>
                </c:pt>
                <c:pt idx="197" formatCode="General">
                  <c:v>6076.1870246222607</c:v>
                </c:pt>
                <c:pt idx="198" formatCode="General">
                  <c:v>5880.2186031944875</c:v>
                </c:pt>
                <c:pt idx="199" formatCode="General">
                  <c:v>7042.5030757851819</c:v>
                </c:pt>
                <c:pt idx="200" formatCode="General">
                  <c:v>5105.0821776265275</c:v>
                </c:pt>
                <c:pt idx="201" formatCode="General">
                  <c:v>5208.2603490816045</c:v>
                </c:pt>
                <c:pt idx="202" formatCode="General">
                  <c:v>5035.2156978847988</c:v>
                </c:pt>
                <c:pt idx="203" formatCode="General">
                  <c:v>5765.3471122159908</c:v>
                </c:pt>
                <c:pt idx="204" formatCode="General">
                  <c:v>5233.4709451166054</c:v>
                </c:pt>
                <c:pt idx="205" formatCode="General">
                  <c:v>4843.7268303140745</c:v>
                </c:pt>
                <c:pt idx="206" formatCode="General">
                  <c:v>4299.6603936096317</c:v>
                </c:pt>
                <c:pt idx="207" formatCode="General">
                  <c:v>4099.8205648364274</c:v>
                </c:pt>
                <c:pt idx="208" formatCode="General">
                  <c:v>6138.7547790485696</c:v>
                </c:pt>
                <c:pt idx="209" formatCode="General">
                  <c:v>4761.1390922015689</c:v>
                </c:pt>
                <c:pt idx="210" formatCode="General">
                  <c:v>5378.5276686897532</c:v>
                </c:pt>
                <c:pt idx="211" formatCode="General">
                  <c:v>5544.2280663226093</c:v>
                </c:pt>
                <c:pt idx="212" formatCode="General">
                  <c:v>3901.4739460775704</c:v>
                </c:pt>
                <c:pt idx="213" formatCode="General">
                  <c:v>5152.3338317048519</c:v>
                </c:pt>
                <c:pt idx="214" formatCode="General">
                  <c:v>4850.234407947004</c:v>
                </c:pt>
                <c:pt idx="215" formatCode="General">
                  <c:v>4725.2339975278765</c:v>
                </c:pt>
                <c:pt idx="216" formatCode="General">
                  <c:v>5575.0951849021103</c:v>
                </c:pt>
                <c:pt idx="217" formatCode="General">
                  <c:v>6250.8231794550647</c:v>
                </c:pt>
                <c:pt idx="218" formatCode="General">
                  <c:v>4747.073603172752</c:v>
                </c:pt>
                <c:pt idx="219" formatCode="General">
                  <c:v>4983.2569228339726</c:v>
                </c:pt>
                <c:pt idx="220" formatCode="General">
                  <c:v>6941.1872541624007</c:v>
                </c:pt>
                <c:pt idx="221" formatCode="General">
                  <c:v>5170.4878707196212</c:v>
                </c:pt>
                <c:pt idx="222" formatCode="General">
                  <c:v>6571.8908457163825</c:v>
                </c:pt>
                <c:pt idx="223" formatCode="General">
                  <c:v>4787.9478039800124</c:v>
                </c:pt>
                <c:pt idx="224" formatCode="General">
                  <c:v>6324.5570725938669</c:v>
                </c:pt>
                <c:pt idx="225" formatCode="General">
                  <c:v>5336.6887561034828</c:v>
                </c:pt>
                <c:pt idx="226" formatCode="General">
                  <c:v>5188.8298032213006</c:v>
                </c:pt>
                <c:pt idx="227" formatCode="General">
                  <c:v>5947.1962266543615</c:v>
                </c:pt>
                <c:pt idx="228" formatCode="General">
                  <c:v>5095.443819414395</c:v>
                </c:pt>
                <c:pt idx="229" formatCode="General">
                  <c:v>4492.7510812455421</c:v>
                </c:pt>
                <c:pt idx="230" formatCode="General">
                  <c:v>4705.7963537229507</c:v>
                </c:pt>
                <c:pt idx="231" formatCode="General">
                  <c:v>4277.511949685535</c:v>
                </c:pt>
                <c:pt idx="232" formatCode="General">
                  <c:v>5986.7061442874337</c:v>
                </c:pt>
                <c:pt idx="233" formatCode="General">
                  <c:v>4734.3689095127611</c:v>
                </c:pt>
                <c:pt idx="234" formatCode="General">
                  <c:v>6505.4572298091189</c:v>
                </c:pt>
                <c:pt idx="235" formatCode="General">
                  <c:v>5117</c:v>
                </c:pt>
                <c:pt idx="236" formatCode="General">
                  <c:v>5628.8076596175251</c:v>
                </c:pt>
                <c:pt idx="237" formatCode="General">
                  <c:v>7060.0249269096003</c:v>
                </c:pt>
                <c:pt idx="238" formatCode="General">
                  <c:v>4649.7131255163458</c:v>
                </c:pt>
                <c:pt idx="239" formatCode="General">
                  <c:v>4977.8264426748119</c:v>
                </c:pt>
                <c:pt idx="240" formatCode="General">
                  <c:v>5469.100825471698</c:v>
                </c:pt>
                <c:pt idx="241" formatCode="General">
                  <c:v>5913.465458028496</c:v>
                </c:pt>
                <c:pt idx="242" formatCode="General">
                  <c:v>4082.0642876156435</c:v>
                </c:pt>
                <c:pt idx="243" formatCode="General">
                  <c:v>4860.6320619232438</c:v>
                </c:pt>
                <c:pt idx="244" formatCode="General">
                  <c:v>6424.5747587938686</c:v>
                </c:pt>
                <c:pt idx="245" formatCode="General">
                  <c:v>6390.1686942212591</c:v>
                </c:pt>
                <c:pt idx="246" formatCode="General">
                  <c:v>6692.9847844463229</c:v>
                </c:pt>
                <c:pt idx="247" formatCode="General">
                  <c:v>5742.0255101444873</c:v>
                </c:pt>
                <c:pt idx="248" formatCode="General">
                  <c:v>6322.0657350915171</c:v>
                </c:pt>
                <c:pt idx="249" formatCode="General">
                  <c:v>4552</c:v>
                </c:pt>
                <c:pt idx="250" formatCode="General">
                  <c:v>4520.0788174607578</c:v>
                </c:pt>
                <c:pt idx="251" formatCode="General">
                  <c:v>6453.2236758714353</c:v>
                </c:pt>
                <c:pt idx="252" formatCode="General">
                  <c:v>5906.7275841499786</c:v>
                </c:pt>
                <c:pt idx="253" formatCode="General">
                  <c:v>5768.1386180061354</c:v>
                </c:pt>
                <c:pt idx="254" formatCode="General">
                  <c:v>5201.2462722087403</c:v>
                </c:pt>
                <c:pt idx="255" formatCode="General">
                  <c:v>5406</c:v>
                </c:pt>
                <c:pt idx="256" formatCode="General">
                  <c:v>4940.9823858104019</c:v>
                </c:pt>
                <c:pt idx="257" formatCode="General">
                  <c:v>8068.3980006428274</c:v>
                </c:pt>
                <c:pt idx="258" formatCode="General">
                  <c:v>4593.4095054391764</c:v>
                </c:pt>
                <c:pt idx="259" formatCode="General">
                  <c:v>3960.9609722942637</c:v>
                </c:pt>
                <c:pt idx="260" formatCode="General">
                  <c:v>7835.8981551810703</c:v>
                </c:pt>
                <c:pt idx="261" formatCode="General">
                  <c:v>5725.7807933877084</c:v>
                </c:pt>
                <c:pt idx="262" formatCode="General">
                  <c:v>6171.2218785185187</c:v>
                </c:pt>
                <c:pt idx="263" formatCode="General">
                  <c:v>5454.6582403106149</c:v>
                </c:pt>
                <c:pt idx="264" formatCode="General">
                  <c:v>4250.9545825517962</c:v>
                </c:pt>
                <c:pt idx="265" formatCode="General">
                  <c:v>5281.002690353429</c:v>
                </c:pt>
                <c:pt idx="266" formatCode="General">
                  <c:v>6558.5153895510493</c:v>
                </c:pt>
                <c:pt idx="267" formatCode="General">
                  <c:v>3445.3933781577516</c:v>
                </c:pt>
                <c:pt idx="268" formatCode="General">
                  <c:v>6398.6723472385229</c:v>
                </c:pt>
                <c:pt idx="269" formatCode="General">
                  <c:v>4038.6185215914793</c:v>
                </c:pt>
                <c:pt idx="270" formatCode="General">
                  <c:v>6637.1624837228928</c:v>
                </c:pt>
                <c:pt idx="271" formatCode="General">
                  <c:v>5233.6084109089206</c:v>
                </c:pt>
                <c:pt idx="272" formatCode="General">
                  <c:v>4653.5321580124992</c:v>
                </c:pt>
                <c:pt idx="273" formatCode="General">
                  <c:v>5224.5852773053011</c:v>
                </c:pt>
                <c:pt idx="274" formatCode="General">
                  <c:v>6162.4234353569436</c:v>
                </c:pt>
                <c:pt idx="275" formatCode="General">
                  <c:v>8773.1681276470008</c:v>
                </c:pt>
                <c:pt idx="276" formatCode="General">
                  <c:v>4262.8384838538332</c:v>
                </c:pt>
                <c:pt idx="277" formatCode="General">
                  <c:v>5528.4414948095136</c:v>
                </c:pt>
                <c:pt idx="278" formatCode="General">
                  <c:v>7404.9617006674707</c:v>
                </c:pt>
                <c:pt idx="279" formatCode="General">
                  <c:v>4546.7215536788144</c:v>
                </c:pt>
                <c:pt idx="280" formatCode="General">
                  <c:v>6809.5839982918014</c:v>
                </c:pt>
                <c:pt idx="281" formatCode="General">
                  <c:v>6211.5477943472561</c:v>
                </c:pt>
                <c:pt idx="282" formatCode="General">
                  <c:v>7523.1432115657863</c:v>
                </c:pt>
                <c:pt idx="283" formatCode="General">
                  <c:v>5153.3292371830457</c:v>
                </c:pt>
                <c:pt idx="284" formatCode="General">
                  <c:v>4516.5979824780088</c:v>
                </c:pt>
                <c:pt idx="285" formatCode="General">
                  <c:v>10242.619884862306</c:v>
                </c:pt>
                <c:pt idx="286" formatCode="General">
                  <c:v>6075.8702975592823</c:v>
                </c:pt>
                <c:pt idx="287" formatCode="General">
                  <c:v>6465.6086317669769</c:v>
                </c:pt>
                <c:pt idx="288" formatCode="General">
                  <c:v>6293.0722963971994</c:v>
                </c:pt>
                <c:pt idx="289" formatCode="General">
                  <c:v>6343.4657712088683</c:v>
                </c:pt>
                <c:pt idx="290" formatCode="General">
                  <c:v>5887.9799393708481</c:v>
                </c:pt>
                <c:pt idx="291" formatCode="General">
                  <c:v>6092.759729111026</c:v>
                </c:pt>
                <c:pt idx="292" formatCode="General">
                  <c:v>6204.8219563759076</c:v>
                </c:pt>
                <c:pt idx="293" formatCode="General">
                  <c:v>7110.871265342912</c:v>
                </c:pt>
                <c:pt idx="294" formatCode="General">
                  <c:v>7268.5417346503555</c:v>
                </c:pt>
                <c:pt idx="295" formatCode="General">
                  <c:v>9191.3034593311386</c:v>
                </c:pt>
                <c:pt idx="296" formatCode="General">
                  <c:v>6146.2352887468614</c:v>
                </c:pt>
                <c:pt idx="297" formatCode="General">
                  <c:v>7687.6991641576415</c:v>
                </c:pt>
                <c:pt idx="298" formatCode="General">
                  <c:v>7462.0800654592531</c:v>
                </c:pt>
                <c:pt idx="299" formatCode="General">
                  <c:v>7663.3905822127763</c:v>
                </c:pt>
                <c:pt idx="300" formatCode="General">
                  <c:v>7690.3515171235058</c:v>
                </c:pt>
                <c:pt idx="301" formatCode="General">
                  <c:v>8509.3704479248554</c:v>
                </c:pt>
                <c:pt idx="302" formatCode="General">
                  <c:v>6032.0597643220253</c:v>
                </c:pt>
                <c:pt idx="303" formatCode="General">
                  <c:v>7107.2646978397588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123648"/>
        <c:axId val="90129536"/>
      </c:scatterChart>
      <c:valAx>
        <c:axId val="90123648"/>
        <c:scaling>
          <c:orientation val="minMax"/>
          <c:max val="500"/>
          <c:min val="0"/>
        </c:scaling>
        <c:delete val="0"/>
        <c:axPos val="b"/>
        <c:numFmt formatCode="_(* #,##0.00_);_(* \(#,##0.00\);_(* &quot;-&quot;??_);_(@_)" sourceLinked="1"/>
        <c:majorTickMark val="out"/>
        <c:minorTickMark val="none"/>
        <c:tickLblPos val="nextTo"/>
        <c:crossAx val="90129536"/>
        <c:crosses val="autoZero"/>
        <c:crossBetween val="midCat"/>
      </c:valAx>
      <c:valAx>
        <c:axId val="90129536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9012364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'Maskinomkostn salgsafgrøder'!$A$131</c:f>
              <c:strCache>
                <c:ptCount val="1"/>
                <c:pt idx="0">
                  <c:v>Maskinomkostninger inkl. arbejde</c:v>
                </c:pt>
              </c:strCache>
            </c:strRef>
          </c:tx>
          <c:marker>
            <c:symbol val="none"/>
          </c:marker>
          <c:trendline>
            <c:spPr>
              <a:ln w="19050">
                <a:solidFill>
                  <a:srgbClr val="002060"/>
                </a:solidFill>
              </a:ln>
            </c:spPr>
            <c:trendlineType val="poly"/>
            <c:order val="2"/>
            <c:dispRSqr val="0"/>
            <c:dispEq val="0"/>
          </c:trendline>
          <c:cat>
            <c:numRef>
              <c:f>'Maskinomkostn salgsafgrøder'!$B$129:$BW$129</c:f>
              <c:numCache>
                <c:formatCode>General</c:formatCode>
                <c:ptCount val="74"/>
              </c:numCache>
            </c:numRef>
          </c:cat>
          <c:val>
            <c:numRef>
              <c:f>'Maskinomkostn salgsafgrøder'!$B$131:$BW$131</c:f>
              <c:numCache>
                <c:formatCode>_(* #,##0.00_);_(* \(#,##0.00\);_(* "-"??_);_(@_)</c:formatCode>
                <c:ptCount val="74"/>
                <c:pt idx="0">
                  <c:v>7572.5325919285779</c:v>
                </c:pt>
                <c:pt idx="1">
                  <c:v>9232.1388530247186</c:v>
                </c:pt>
                <c:pt idx="2">
                  <c:v>9161.194479306163</c:v>
                </c:pt>
                <c:pt idx="3">
                  <c:v>3020.6617168164648</c:v>
                </c:pt>
                <c:pt idx="4">
                  <c:v>3346.3745424506837</c:v>
                </c:pt>
                <c:pt idx="5">
                  <c:v>9809.3900211741093</c:v>
                </c:pt>
                <c:pt idx="6">
                  <c:v>1552.5084383793719</c:v>
                </c:pt>
                <c:pt idx="7">
                  <c:v>6340.3978549672183</c:v>
                </c:pt>
                <c:pt idx="8">
                  <c:v>6841.7165559265168</c:v>
                </c:pt>
                <c:pt idx="9">
                  <c:v>5085.9358129124739</c:v>
                </c:pt>
                <c:pt idx="10">
                  <c:v>4152.2044600261834</c:v>
                </c:pt>
                <c:pt idx="11">
                  <c:v>6032.0597643220253</c:v>
                </c:pt>
                <c:pt idx="12">
                  <c:v>6117.7330938910718</c:v>
                </c:pt>
                <c:pt idx="13">
                  <c:v>6260.9020837681937</c:v>
                </c:pt>
                <c:pt idx="14">
                  <c:v>6208.4173889705799</c:v>
                </c:pt>
                <c:pt idx="15">
                  <c:v>12975.44052440676</c:v>
                </c:pt>
                <c:pt idx="16">
                  <c:v>4523.8949862164027</c:v>
                </c:pt>
                <c:pt idx="17">
                  <c:v>5878.6647882759617</c:v>
                </c:pt>
                <c:pt idx="18">
                  <c:v>5619.8204907054569</c:v>
                </c:pt>
                <c:pt idx="19">
                  <c:v>4972.6242185721258</c:v>
                </c:pt>
                <c:pt idx="20">
                  <c:v>6150.5164253098501</c:v>
                </c:pt>
                <c:pt idx="21">
                  <c:v>6441.8685969716498</c:v>
                </c:pt>
                <c:pt idx="22">
                  <c:v>4319.7262081489971</c:v>
                </c:pt>
                <c:pt idx="23">
                  <c:v>4547.4476415714098</c:v>
                </c:pt>
                <c:pt idx="24">
                  <c:v>5075.4708046203441</c:v>
                </c:pt>
                <c:pt idx="25">
                  <c:v>5802</c:v>
                </c:pt>
                <c:pt idx="26">
                  <c:v>6301.1245423049768</c:v>
                </c:pt>
                <c:pt idx="27">
                  <c:v>7315.8886357662313</c:v>
                </c:pt>
                <c:pt idx="28">
                  <c:v>3483.5414813167263</c:v>
                </c:pt>
                <c:pt idx="29">
                  <c:v>6142.906633356306</c:v>
                </c:pt>
                <c:pt idx="30">
                  <c:v>4951.4589550938881</c:v>
                </c:pt>
                <c:pt idx="31">
                  <c:v>6365.4938152959048</c:v>
                </c:pt>
                <c:pt idx="32">
                  <c:v>2930.0733615344498</c:v>
                </c:pt>
                <c:pt idx="33">
                  <c:v>5159</c:v>
                </c:pt>
                <c:pt idx="34">
                  <c:v>7594.6927683377453</c:v>
                </c:pt>
                <c:pt idx="35">
                  <c:v>9496.5850115773428</c:v>
                </c:pt>
                <c:pt idx="36">
                  <c:v>6491.8070401542063</c:v>
                </c:pt>
                <c:pt idx="37">
                  <c:v>3795.1508584531975</c:v>
                </c:pt>
                <c:pt idx="38">
                  <c:v>5346.5530587978355</c:v>
                </c:pt>
                <c:pt idx="39">
                  <c:v>5058.3560531657176</c:v>
                </c:pt>
                <c:pt idx="40">
                  <c:v>4443.7192493025614</c:v>
                </c:pt>
                <c:pt idx="41">
                  <c:v>5639.7762690239679</c:v>
                </c:pt>
                <c:pt idx="42">
                  <c:v>6364.6125381695656</c:v>
                </c:pt>
                <c:pt idx="43">
                  <c:v>4744.4381243900898</c:v>
                </c:pt>
                <c:pt idx="44">
                  <c:v>5761.3328699395715</c:v>
                </c:pt>
                <c:pt idx="45">
                  <c:v>6582.7176953116477</c:v>
                </c:pt>
                <c:pt idx="46">
                  <c:v>4698.05597944906</c:v>
                </c:pt>
                <c:pt idx="47">
                  <c:v>4516.5979824780088</c:v>
                </c:pt>
                <c:pt idx="48">
                  <c:v>7692.3335257856497</c:v>
                </c:pt>
                <c:pt idx="49">
                  <c:v>4889.6245669918371</c:v>
                </c:pt>
                <c:pt idx="50">
                  <c:v>3723.2407160665384</c:v>
                </c:pt>
                <c:pt idx="51">
                  <c:v>1564</c:v>
                </c:pt>
                <c:pt idx="52">
                  <c:v>5382.3407428791379</c:v>
                </c:pt>
                <c:pt idx="53">
                  <c:v>5307.5166961557607</c:v>
                </c:pt>
                <c:pt idx="54">
                  <c:v>4282.4543498970534</c:v>
                </c:pt>
                <c:pt idx="55">
                  <c:v>7743.6036686420248</c:v>
                </c:pt>
                <c:pt idx="56">
                  <c:v>5007</c:v>
                </c:pt>
                <c:pt idx="57">
                  <c:v>6366.7922812330989</c:v>
                </c:pt>
                <c:pt idx="58">
                  <c:v>7010.8037268798616</c:v>
                </c:pt>
                <c:pt idx="59">
                  <c:v>4695.8579881656806</c:v>
                </c:pt>
                <c:pt idx="60">
                  <c:v>5505.6427791462456</c:v>
                </c:pt>
                <c:pt idx="61">
                  <c:v>4444.4118487070627</c:v>
                </c:pt>
                <c:pt idx="62">
                  <c:v>3168.99560729323</c:v>
                </c:pt>
                <c:pt idx="63">
                  <c:v>4131.8812682827038</c:v>
                </c:pt>
                <c:pt idx="64">
                  <c:v>5498.7216850828727</c:v>
                </c:pt>
                <c:pt idx="65">
                  <c:v>5170.5325054264667</c:v>
                </c:pt>
                <c:pt idx="66">
                  <c:v>3876.9575239229125</c:v>
                </c:pt>
                <c:pt idx="67">
                  <c:v>8362.0062626098079</c:v>
                </c:pt>
                <c:pt idx="68">
                  <c:v>6665.5040005771798</c:v>
                </c:pt>
                <c:pt idx="69">
                  <c:v>4386.1391867532529</c:v>
                </c:pt>
                <c:pt idx="70">
                  <c:v>5256.8797203615413</c:v>
                </c:pt>
                <c:pt idx="71">
                  <c:v>6938.537179586463</c:v>
                </c:pt>
                <c:pt idx="72">
                  <c:v>3675.4703983948166</c:v>
                </c:pt>
                <c:pt idx="73">
                  <c:v>4284.484988627748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115264"/>
        <c:axId val="67129344"/>
      </c:lineChart>
      <c:lineChart>
        <c:grouping val="standard"/>
        <c:varyColors val="0"/>
        <c:ser>
          <c:idx val="0"/>
          <c:order val="0"/>
          <c:tx>
            <c:strRef>
              <c:f>'Maskinomkostn salgsafgrøder'!$A$130</c:f>
              <c:strCache>
                <c:ptCount val="1"/>
                <c:pt idx="0">
                  <c:v>Fabriksroer, ha</c:v>
                </c:pt>
              </c:strCache>
            </c:strRef>
          </c:tx>
          <c:marker>
            <c:symbol val="none"/>
          </c:marker>
          <c:cat>
            <c:numRef>
              <c:f>'Maskinomkostn salgsafgrøder'!$B$129:$BW$129</c:f>
              <c:numCache>
                <c:formatCode>General</c:formatCode>
                <c:ptCount val="74"/>
              </c:numCache>
            </c:numRef>
          </c:cat>
          <c:val>
            <c:numRef>
              <c:f>'Maskinomkostn salgsafgrøder'!$B$130:$BW$130</c:f>
              <c:numCache>
                <c:formatCode>_(* #,##0.00_);_(* \(#,##0.00\);_(* "-"??_);_(@_)</c:formatCode>
                <c:ptCount val="74"/>
                <c:pt idx="0">
                  <c:v>6.5</c:v>
                </c:pt>
                <c:pt idx="1">
                  <c:v>8.6</c:v>
                </c:pt>
                <c:pt idx="2">
                  <c:v>10</c:v>
                </c:pt>
                <c:pt idx="3">
                  <c:v>12.5</c:v>
                </c:pt>
                <c:pt idx="4">
                  <c:v>12.9</c:v>
                </c:pt>
                <c:pt idx="5">
                  <c:v>14</c:v>
                </c:pt>
                <c:pt idx="6">
                  <c:v>14.5</c:v>
                </c:pt>
                <c:pt idx="7">
                  <c:v>15</c:v>
                </c:pt>
                <c:pt idx="8">
                  <c:v>15.1</c:v>
                </c:pt>
                <c:pt idx="9">
                  <c:v>15.3</c:v>
                </c:pt>
                <c:pt idx="10">
                  <c:v>15.4</c:v>
                </c:pt>
                <c:pt idx="11">
                  <c:v>16.5</c:v>
                </c:pt>
                <c:pt idx="12">
                  <c:v>18</c:v>
                </c:pt>
                <c:pt idx="13">
                  <c:v>18.8</c:v>
                </c:pt>
                <c:pt idx="14">
                  <c:v>19</c:v>
                </c:pt>
                <c:pt idx="15">
                  <c:v>20.8</c:v>
                </c:pt>
                <c:pt idx="16">
                  <c:v>21</c:v>
                </c:pt>
                <c:pt idx="17">
                  <c:v>22.3</c:v>
                </c:pt>
                <c:pt idx="18">
                  <c:v>23.9</c:v>
                </c:pt>
                <c:pt idx="19">
                  <c:v>24.7</c:v>
                </c:pt>
                <c:pt idx="20">
                  <c:v>25.4</c:v>
                </c:pt>
                <c:pt idx="21">
                  <c:v>25.7</c:v>
                </c:pt>
                <c:pt idx="22">
                  <c:v>26.1</c:v>
                </c:pt>
                <c:pt idx="23">
                  <c:v>27.3</c:v>
                </c:pt>
                <c:pt idx="24">
                  <c:v>27.4</c:v>
                </c:pt>
                <c:pt idx="25">
                  <c:v>27.6</c:v>
                </c:pt>
                <c:pt idx="26">
                  <c:v>27.6</c:v>
                </c:pt>
                <c:pt idx="27">
                  <c:v>27.8</c:v>
                </c:pt>
                <c:pt idx="28">
                  <c:v>28</c:v>
                </c:pt>
                <c:pt idx="29">
                  <c:v>28.8</c:v>
                </c:pt>
                <c:pt idx="30">
                  <c:v>30.1</c:v>
                </c:pt>
                <c:pt idx="31">
                  <c:v>30.9</c:v>
                </c:pt>
                <c:pt idx="32">
                  <c:v>31.2</c:v>
                </c:pt>
                <c:pt idx="33">
                  <c:v>31.6</c:v>
                </c:pt>
                <c:pt idx="34">
                  <c:v>34.299999999999997</c:v>
                </c:pt>
                <c:pt idx="35">
                  <c:v>35.799999999999997</c:v>
                </c:pt>
                <c:pt idx="36">
                  <c:v>36</c:v>
                </c:pt>
                <c:pt idx="37">
                  <c:v>38.799999999999997</c:v>
                </c:pt>
                <c:pt idx="38">
                  <c:v>41.5</c:v>
                </c:pt>
                <c:pt idx="39">
                  <c:v>42.3</c:v>
                </c:pt>
                <c:pt idx="40">
                  <c:v>44.2</c:v>
                </c:pt>
                <c:pt idx="41">
                  <c:v>44.9</c:v>
                </c:pt>
                <c:pt idx="42">
                  <c:v>45.3</c:v>
                </c:pt>
                <c:pt idx="43">
                  <c:v>45.9</c:v>
                </c:pt>
                <c:pt idx="44">
                  <c:v>48.4</c:v>
                </c:pt>
                <c:pt idx="45">
                  <c:v>48.5</c:v>
                </c:pt>
                <c:pt idx="46">
                  <c:v>52.5</c:v>
                </c:pt>
                <c:pt idx="47">
                  <c:v>54.5</c:v>
                </c:pt>
                <c:pt idx="48">
                  <c:v>61</c:v>
                </c:pt>
                <c:pt idx="49">
                  <c:v>61.4</c:v>
                </c:pt>
                <c:pt idx="50">
                  <c:v>61.7</c:v>
                </c:pt>
                <c:pt idx="51">
                  <c:v>64</c:v>
                </c:pt>
                <c:pt idx="52">
                  <c:v>64.7</c:v>
                </c:pt>
                <c:pt idx="53">
                  <c:v>67</c:v>
                </c:pt>
                <c:pt idx="54">
                  <c:v>68.5</c:v>
                </c:pt>
                <c:pt idx="55">
                  <c:v>69.5</c:v>
                </c:pt>
                <c:pt idx="56">
                  <c:v>69.599999999999994</c:v>
                </c:pt>
                <c:pt idx="57">
                  <c:v>71.599999999999994</c:v>
                </c:pt>
                <c:pt idx="58">
                  <c:v>72.7</c:v>
                </c:pt>
                <c:pt idx="59">
                  <c:v>73</c:v>
                </c:pt>
                <c:pt idx="60">
                  <c:v>85.1</c:v>
                </c:pt>
                <c:pt idx="61">
                  <c:v>91.7</c:v>
                </c:pt>
                <c:pt idx="62">
                  <c:v>92.2</c:v>
                </c:pt>
                <c:pt idx="63">
                  <c:v>92.5</c:v>
                </c:pt>
                <c:pt idx="64">
                  <c:v>98</c:v>
                </c:pt>
                <c:pt idx="65">
                  <c:v>98.8</c:v>
                </c:pt>
                <c:pt idx="66">
                  <c:v>101.4</c:v>
                </c:pt>
                <c:pt idx="67">
                  <c:v>102.3</c:v>
                </c:pt>
                <c:pt idx="68">
                  <c:v>108.8</c:v>
                </c:pt>
                <c:pt idx="69">
                  <c:v>110</c:v>
                </c:pt>
                <c:pt idx="70">
                  <c:v>111</c:v>
                </c:pt>
                <c:pt idx="71">
                  <c:v>119</c:v>
                </c:pt>
                <c:pt idx="72">
                  <c:v>165.1</c:v>
                </c:pt>
                <c:pt idx="73">
                  <c:v>200.1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132416"/>
        <c:axId val="67130880"/>
      </c:lineChart>
      <c:catAx>
        <c:axId val="6711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7129344"/>
        <c:crosses val="autoZero"/>
        <c:auto val="1"/>
        <c:lblAlgn val="ctr"/>
        <c:lblOffset val="100"/>
        <c:noMultiLvlLbl val="0"/>
      </c:catAx>
      <c:valAx>
        <c:axId val="67129344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67115264"/>
        <c:crosses val="autoZero"/>
        <c:crossBetween val="between"/>
      </c:valAx>
      <c:valAx>
        <c:axId val="67130880"/>
        <c:scaling>
          <c:orientation val="minMax"/>
        </c:scaling>
        <c:delete val="0"/>
        <c:axPos val="r"/>
        <c:numFmt formatCode="_(* #,##0.00_);_(* \(#,##0.00\);_(* &quot;-&quot;??_);_(@_)" sourceLinked="1"/>
        <c:majorTickMark val="out"/>
        <c:minorTickMark val="none"/>
        <c:tickLblPos val="nextTo"/>
        <c:crossAx val="67132416"/>
        <c:crosses val="max"/>
        <c:crossBetween val="between"/>
      </c:valAx>
      <c:catAx>
        <c:axId val="67132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130880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Data!$A$15</c:f>
              <c:strCache>
                <c:ptCount val="1"/>
              </c:strCache>
            </c:strRef>
          </c:tx>
          <c:spPr>
            <a:ln w="28575">
              <a:noFill/>
            </a:ln>
          </c:spPr>
          <c:xVal>
            <c:numRef>
              <c:f>Data!$B$14:$KT$14</c:f>
              <c:numCache>
                <c:formatCode>_ * #,##0.0_ ;_ * \-#,##0.0_ ;_ * "-"??_ ;_ @_ </c:formatCode>
                <c:ptCount val="305"/>
                <c:pt idx="0" formatCode="_(* #,##0.00_);_(* \(#,##0.00\);_(* &quot;-&quot;??_);_(@_)">
                  <c:v>0</c:v>
                </c:pt>
                <c:pt idx="1">
                  <c:v>3113.999772598067</c:v>
                </c:pt>
                <c:pt idx="2">
                  <c:v>6015.6501131185669</c:v>
                </c:pt>
                <c:pt idx="3">
                  <c:v>4231.4471759061325</c:v>
                </c:pt>
                <c:pt idx="4">
                  <c:v>3216.9332808339896</c:v>
                </c:pt>
                <c:pt idx="5">
                  <c:v>5542.0065582083826</c:v>
                </c:pt>
                <c:pt idx="6">
                  <c:v>4014.8259429182935</c:v>
                </c:pt>
                <c:pt idx="7">
                  <c:v>4626.4917279472274</c:v>
                </c:pt>
                <c:pt idx="8">
                  <c:v>4250.4189595930002</c:v>
                </c:pt>
                <c:pt idx="9">
                  <c:v>5027.0298192646515</c:v>
                </c:pt>
                <c:pt idx="10">
                  <c:v>5109.4554155179203</c:v>
                </c:pt>
                <c:pt idx="11">
                  <c:v>4200.6679021701684</c:v>
                </c:pt>
                <c:pt idx="12">
                  <c:v>4447.3027359508769</c:v>
                </c:pt>
                <c:pt idx="13">
                  <c:v>3683.4957618494227</c:v>
                </c:pt>
                <c:pt idx="14">
                  <c:v>5097</c:v>
                </c:pt>
                <c:pt idx="15">
                  <c:v>3066.6227469976789</c:v>
                </c:pt>
                <c:pt idx="16">
                  <c:v>4374.5018342583007</c:v>
                </c:pt>
                <c:pt idx="17">
                  <c:v>3460.5889698396541</c:v>
                </c:pt>
                <c:pt idx="18">
                  <c:v>3694.6277120456166</c:v>
                </c:pt>
                <c:pt idx="19">
                  <c:v>4776.0162397009253</c:v>
                </c:pt>
                <c:pt idx="20">
                  <c:v>4207.9338694113867</c:v>
                </c:pt>
                <c:pt idx="21">
                  <c:v>4257.1580768625809</c:v>
                </c:pt>
                <c:pt idx="22">
                  <c:v>4726.12095853147</c:v>
                </c:pt>
                <c:pt idx="23">
                  <c:v>3931.1246154366272</c:v>
                </c:pt>
                <c:pt idx="24">
                  <c:v>4033.1411202602421</c:v>
                </c:pt>
                <c:pt idx="25">
                  <c:v>4158.4523171198771</c:v>
                </c:pt>
                <c:pt idx="26">
                  <c:v>4556.1816060856654</c:v>
                </c:pt>
                <c:pt idx="27">
                  <c:v>4043.8947320368852</c:v>
                </c:pt>
                <c:pt idx="28">
                  <c:v>2524.30606031976</c:v>
                </c:pt>
                <c:pt idx="29">
                  <c:v>4803.0294446060443</c:v>
                </c:pt>
                <c:pt idx="30">
                  <c:v>4579.4287057914862</c:v>
                </c:pt>
                <c:pt idx="31">
                  <c:v>4401.5782740117629</c:v>
                </c:pt>
                <c:pt idx="32">
                  <c:v>4942.8580356379798</c:v>
                </c:pt>
                <c:pt idx="33">
                  <c:v>3378.5716483334713</c:v>
                </c:pt>
                <c:pt idx="34">
                  <c:v>4229.5200404382858</c:v>
                </c:pt>
                <c:pt idx="35">
                  <c:v>4305.0326988144743</c:v>
                </c:pt>
                <c:pt idx="36">
                  <c:v>3123.8522183353762</c:v>
                </c:pt>
                <c:pt idx="37">
                  <c:v>3925.7384287088244</c:v>
                </c:pt>
                <c:pt idx="38">
                  <c:v>3695.9186853962365</c:v>
                </c:pt>
                <c:pt idx="39">
                  <c:v>5483.7974203504073</c:v>
                </c:pt>
                <c:pt idx="40">
                  <c:v>3686.6130449690768</c:v>
                </c:pt>
                <c:pt idx="41">
                  <c:v>2864.0405916324307</c:v>
                </c:pt>
                <c:pt idx="42">
                  <c:v>4914</c:v>
                </c:pt>
                <c:pt idx="43">
                  <c:v>4978.3257564110445</c:v>
                </c:pt>
                <c:pt idx="44">
                  <c:v>4824</c:v>
                </c:pt>
                <c:pt idx="45">
                  <c:v>4396.9491879684801</c:v>
                </c:pt>
                <c:pt idx="46">
                  <c:v>5086</c:v>
                </c:pt>
                <c:pt idx="47">
                  <c:v>5032.9636442413739</c:v>
                </c:pt>
                <c:pt idx="48">
                  <c:v>4446.7490546672425</c:v>
                </c:pt>
                <c:pt idx="49">
                  <c:v>3358</c:v>
                </c:pt>
                <c:pt idx="50">
                  <c:v>4469.0107729226729</c:v>
                </c:pt>
                <c:pt idx="51">
                  <c:v>2991.8655427350254</c:v>
                </c:pt>
                <c:pt idx="52">
                  <c:v>4532.2731051009932</c:v>
                </c:pt>
                <c:pt idx="53">
                  <c:v>3220.0691463399371</c:v>
                </c:pt>
                <c:pt idx="54">
                  <c:v>4168.0898106192635</c:v>
                </c:pt>
                <c:pt idx="55">
                  <c:v>3727.3249445405622</c:v>
                </c:pt>
                <c:pt idx="56">
                  <c:v>3388.7852653258569</c:v>
                </c:pt>
                <c:pt idx="57">
                  <c:v>3604.8216706384819</c:v>
                </c:pt>
                <c:pt idx="58">
                  <c:v>4100.8822594243047</c:v>
                </c:pt>
                <c:pt idx="59">
                  <c:v>3936.326410237185</c:v>
                </c:pt>
                <c:pt idx="60">
                  <c:v>4135.1319241564988</c:v>
                </c:pt>
                <c:pt idx="61">
                  <c:v>4183.2077922077924</c:v>
                </c:pt>
                <c:pt idx="62">
                  <c:v>5111.3750132760351</c:v>
                </c:pt>
                <c:pt idx="63">
                  <c:v>3818</c:v>
                </c:pt>
                <c:pt idx="64">
                  <c:v>3013.3512594886515</c:v>
                </c:pt>
                <c:pt idx="65">
                  <c:v>4489</c:v>
                </c:pt>
                <c:pt idx="66">
                  <c:v>5397.2405096894081</c:v>
                </c:pt>
                <c:pt idx="67">
                  <c:v>4402.6049999999996</c:v>
                </c:pt>
                <c:pt idx="68">
                  <c:v>3690.3388772679732</c:v>
                </c:pt>
                <c:pt idx="69">
                  <c:v>3420.8859461809748</c:v>
                </c:pt>
                <c:pt idx="70">
                  <c:v>3346.3347526713651</c:v>
                </c:pt>
                <c:pt idx="71">
                  <c:v>4549.0232632123116</c:v>
                </c:pt>
                <c:pt idx="72">
                  <c:v>5245.2015137180697</c:v>
                </c:pt>
                <c:pt idx="73">
                  <c:v>5118.6523130159821</c:v>
                </c:pt>
                <c:pt idx="74">
                  <c:v>5562.0451217977661</c:v>
                </c:pt>
                <c:pt idx="75">
                  <c:v>3282.3115117441953</c:v>
                </c:pt>
                <c:pt idx="76">
                  <c:v>4875.2331046595409</c:v>
                </c:pt>
                <c:pt idx="77">
                  <c:v>4876.09491448484</c:v>
                </c:pt>
                <c:pt idx="78">
                  <c:v>5438.2671480370873</c:v>
                </c:pt>
                <c:pt idx="79">
                  <c:v>4567.8587907895326</c:v>
                </c:pt>
                <c:pt idx="80">
                  <c:v>6348.3493761296468</c:v>
                </c:pt>
                <c:pt idx="81">
                  <c:v>3948.1946654473404</c:v>
                </c:pt>
                <c:pt idx="82">
                  <c:v>5049</c:v>
                </c:pt>
                <c:pt idx="83">
                  <c:v>5503.5262126878451</c:v>
                </c:pt>
                <c:pt idx="84">
                  <c:v>4672</c:v>
                </c:pt>
                <c:pt idx="85">
                  <c:v>5302</c:v>
                </c:pt>
                <c:pt idx="86" formatCode="General">
                  <c:v>5686.8389045509466</c:v>
                </c:pt>
                <c:pt idx="87" formatCode="General">
                  <c:v>4157.1211591366628</c:v>
                </c:pt>
                <c:pt idx="88" formatCode="General">
                  <c:v>3562.5881109384404</c:v>
                </c:pt>
                <c:pt idx="89" formatCode="General">
                  <c:v>4599.3846041772013</c:v>
                </c:pt>
                <c:pt idx="90" formatCode="General">
                  <c:v>4239</c:v>
                </c:pt>
                <c:pt idx="91" formatCode="General">
                  <c:v>4516.2040358744398</c:v>
                </c:pt>
                <c:pt idx="92" formatCode="General">
                  <c:v>4683.7874117444462</c:v>
                </c:pt>
                <c:pt idx="93" formatCode="General">
                  <c:v>5181.8044830521421</c:v>
                </c:pt>
                <c:pt idx="94" formatCode="General">
                  <c:v>4653.0026375386651</c:v>
                </c:pt>
                <c:pt idx="95" formatCode="General">
                  <c:v>4425.4530607337665</c:v>
                </c:pt>
                <c:pt idx="96" formatCode="General">
                  <c:v>4675.7818341679731</c:v>
                </c:pt>
                <c:pt idx="97" formatCode="General">
                  <c:v>4865</c:v>
                </c:pt>
                <c:pt idx="98" formatCode="General">
                  <c:v>6262.6244450248105</c:v>
                </c:pt>
                <c:pt idx="99" formatCode="General">
                  <c:v>4522.5868207253106</c:v>
                </c:pt>
                <c:pt idx="100" formatCode="General">
                  <c:v>5235.2567462803199</c:v>
                </c:pt>
                <c:pt idx="101" formatCode="General">
                  <c:v>5231.5734024393259</c:v>
                </c:pt>
                <c:pt idx="102" formatCode="General">
                  <c:v>5212.8307133539174</c:v>
                </c:pt>
                <c:pt idx="103" formatCode="General">
                  <c:v>3528.5081077153745</c:v>
                </c:pt>
                <c:pt idx="104" formatCode="General">
                  <c:v>5442.5388026607543</c:v>
                </c:pt>
                <c:pt idx="105" formatCode="General">
                  <c:v>4292.4986607765295</c:v>
                </c:pt>
                <c:pt idx="106" formatCode="General">
                  <c:v>5981.0032394777863</c:v>
                </c:pt>
                <c:pt idx="107" formatCode="General">
                  <c:v>4888.9991571829914</c:v>
                </c:pt>
                <c:pt idx="108" formatCode="General">
                  <c:v>6164.884513242142</c:v>
                </c:pt>
                <c:pt idx="109" formatCode="General">
                  <c:v>5355.5974217734592</c:v>
                </c:pt>
                <c:pt idx="110" formatCode="General">
                  <c:v>4982.8002864630471</c:v>
                </c:pt>
                <c:pt idx="111" formatCode="General">
                  <c:v>5126.0290787280219</c:v>
                </c:pt>
                <c:pt idx="112" formatCode="General">
                  <c:v>6036.7292640974911</c:v>
                </c:pt>
                <c:pt idx="113" formatCode="General">
                  <c:v>6043.769417160659</c:v>
                </c:pt>
                <c:pt idx="114" formatCode="General">
                  <c:v>4254.8432121336045</c:v>
                </c:pt>
                <c:pt idx="115" formatCode="General">
                  <c:v>5398.9525411811974</c:v>
                </c:pt>
                <c:pt idx="116" formatCode="General">
                  <c:v>4475.3459119496856</c:v>
                </c:pt>
                <c:pt idx="117" formatCode="General">
                  <c:v>6213.388318451166</c:v>
                </c:pt>
                <c:pt idx="118" formatCode="General">
                  <c:v>6439.1193686954002</c:v>
                </c:pt>
                <c:pt idx="119" formatCode="General">
                  <c:v>4820.2931994692763</c:v>
                </c:pt>
                <c:pt idx="120" formatCode="General">
                  <c:v>4663.0694442508466</c:v>
                </c:pt>
                <c:pt idx="121" formatCode="General">
                  <c:v>3300.7262579140288</c:v>
                </c:pt>
                <c:pt idx="122" formatCode="General">
                  <c:v>5664.6388207056452</c:v>
                </c:pt>
                <c:pt idx="123" formatCode="General">
                  <c:v>5088.6973261445928</c:v>
                </c:pt>
                <c:pt idx="124" formatCode="General">
                  <c:v>4850.8024548157837</c:v>
                </c:pt>
                <c:pt idx="125" formatCode="General">
                  <c:v>5287.8074745186859</c:v>
                </c:pt>
                <c:pt idx="126" formatCode="General">
                  <c:v>6269.1529780155261</c:v>
                </c:pt>
                <c:pt idx="127" formatCode="General">
                  <c:v>5345.4973827611202</c:v>
                </c:pt>
                <c:pt idx="128" formatCode="General">
                  <c:v>6179.9014645105817</c:v>
                </c:pt>
                <c:pt idx="129" formatCode="General">
                  <c:v>6657.8740499898395</c:v>
                </c:pt>
                <c:pt idx="130" formatCode="General">
                  <c:v>4514.1135727018082</c:v>
                </c:pt>
                <c:pt idx="131" formatCode="General">
                  <c:v>3228</c:v>
                </c:pt>
                <c:pt idx="132" formatCode="General">
                  <c:v>5406.5076824987564</c:v>
                </c:pt>
                <c:pt idx="133" formatCode="General">
                  <c:v>5651.8659731626249</c:v>
                </c:pt>
                <c:pt idx="134" formatCode="General">
                  <c:v>5870.0152505446622</c:v>
                </c:pt>
                <c:pt idx="135" formatCode="General">
                  <c:v>4697.7714024618199</c:v>
                </c:pt>
                <c:pt idx="136" formatCode="General">
                  <c:v>5002.9387889465306</c:v>
                </c:pt>
                <c:pt idx="137" formatCode="General">
                  <c:v>5432.5145237615789</c:v>
                </c:pt>
                <c:pt idx="138" formatCode="General">
                  <c:v>6643.0717846197203</c:v>
                </c:pt>
                <c:pt idx="139" formatCode="General">
                  <c:v>5885.1148888335429</c:v>
                </c:pt>
                <c:pt idx="140" formatCode="General">
                  <c:v>6920.7946495621682</c:v>
                </c:pt>
                <c:pt idx="141" formatCode="General">
                  <c:v>5386.8974927381132</c:v>
                </c:pt>
                <c:pt idx="142" formatCode="General">
                  <c:v>5012.8965404925921</c:v>
                </c:pt>
                <c:pt idx="143" formatCode="General">
                  <c:v>6882.8951176596338</c:v>
                </c:pt>
                <c:pt idx="144" formatCode="General">
                  <c:v>4790.7915376015608</c:v>
                </c:pt>
                <c:pt idx="145" formatCode="General">
                  <c:v>5296.78584389151</c:v>
                </c:pt>
                <c:pt idx="146" formatCode="General">
                  <c:v>7617.8374328858081</c:v>
                </c:pt>
                <c:pt idx="147" formatCode="General">
                  <c:v>5551.2518578937825</c:v>
                </c:pt>
                <c:pt idx="148" formatCode="General">
                  <c:v>5494.7621754295315</c:v>
                </c:pt>
                <c:pt idx="149" formatCode="General">
                  <c:v>7283.3943048809097</c:v>
                </c:pt>
                <c:pt idx="150" formatCode="General">
                  <c:v>6757.0880360405345</c:v>
                </c:pt>
                <c:pt idx="151" formatCode="General">
                  <c:v>4485.0753141573268</c:v>
                </c:pt>
                <c:pt idx="152" formatCode="General">
                  <c:v>6191.4651108693206</c:v>
                </c:pt>
                <c:pt idx="153" formatCode="General">
                  <c:v>5655.6405932695097</c:v>
                </c:pt>
                <c:pt idx="154" formatCode="General">
                  <c:v>7835.9736003944618</c:v>
                </c:pt>
                <c:pt idx="155" formatCode="General">
                  <c:v>5739.1384290243041</c:v>
                </c:pt>
                <c:pt idx="156" formatCode="General">
                  <c:v>6207.800237837454</c:v>
                </c:pt>
                <c:pt idx="157" formatCode="General">
                  <c:v>4978.5902275469434</c:v>
                </c:pt>
                <c:pt idx="158" formatCode="General">
                  <c:v>6652.3036913763981</c:v>
                </c:pt>
                <c:pt idx="159" formatCode="General">
                  <c:v>6051.3878157503714</c:v>
                </c:pt>
                <c:pt idx="160" formatCode="General">
                  <c:v>5545.666666666667</c:v>
                </c:pt>
                <c:pt idx="161" formatCode="General">
                  <c:v>6504.5680611405851</c:v>
                </c:pt>
                <c:pt idx="162" formatCode="General">
                  <c:v>6441.1923728574729</c:v>
                </c:pt>
                <c:pt idx="163" formatCode="General">
                  <c:v>6661.5889220147501</c:v>
                </c:pt>
                <c:pt idx="164" formatCode="General">
                  <c:v>7065.7662112570188</c:v>
                </c:pt>
                <c:pt idx="165" formatCode="General">
                  <c:v>3922.4193840683602</c:v>
                </c:pt>
                <c:pt idx="166" formatCode="General">
                  <c:v>5523.4497553450483</c:v>
                </c:pt>
                <c:pt idx="167" formatCode="General">
                  <c:v>5562.5208954867658</c:v>
                </c:pt>
                <c:pt idx="168" formatCode="General">
                  <c:v>8157.6194579228541</c:v>
                </c:pt>
                <c:pt idx="169" formatCode="General">
                  <c:v>5966.9309524387581</c:v>
                </c:pt>
                <c:pt idx="170" formatCode="General">
                  <c:v>6779.917486448504</c:v>
                </c:pt>
                <c:pt idx="171" formatCode="General">
                  <c:v>6280.4911411208641</c:v>
                </c:pt>
                <c:pt idx="172" formatCode="General">
                  <c:v>6188.3260816081065</c:v>
                </c:pt>
                <c:pt idx="173" formatCode="General">
                  <c:v>7955.9312610546567</c:v>
                </c:pt>
                <c:pt idx="174" formatCode="General">
                  <c:v>4724.1189843302545</c:v>
                </c:pt>
                <c:pt idx="175" formatCode="General">
                  <c:v>7189.4023342053069</c:v>
                </c:pt>
                <c:pt idx="176" formatCode="General">
                  <c:v>7989.4954751131218</c:v>
                </c:pt>
                <c:pt idx="177" formatCode="General">
                  <c:v>8664.6623004634403</c:v>
                </c:pt>
              </c:numCache>
            </c:numRef>
          </c:xVal>
          <c:yVal>
            <c:numRef>
              <c:f>Data!$B$15:$KT$15</c:f>
              <c:numCache>
                <c:formatCode>_ * #,##0.0_ ;_ * \-#,##0.0_ ;_ * "-"??_ ;_ @_ </c:formatCode>
                <c:ptCount val="305"/>
              </c:numCache>
            </c:numRef>
          </c:yVal>
          <c:smooth val="0"/>
        </c:ser>
        <c:ser>
          <c:idx val="1"/>
          <c:order val="1"/>
          <c:tx>
            <c:strRef>
              <c:f>Data!$A$56</c:f>
              <c:strCache>
                <c:ptCount val="1"/>
                <c:pt idx="0">
                  <c:v>Maskinomkostninger inkl. arbejde</c:v>
                </c:pt>
              </c:strCache>
            </c:strRef>
          </c:tx>
          <c:spPr>
            <a:ln w="28575">
              <a:noFill/>
            </a:ln>
          </c:spPr>
          <c:trendline>
            <c:trendlineType val="log"/>
            <c:dispRSqr val="1"/>
            <c:dispEq val="1"/>
            <c:trendlineLbl>
              <c:layout>
                <c:manualLayout>
                  <c:x val="0.31417682668698671"/>
                  <c:y val="-0.43561348312919046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/>
                  </a:pPr>
                  <a:endParaRPr lang="da-DK"/>
                </a:p>
              </c:txPr>
            </c:trendlineLbl>
          </c:trendline>
          <c:xVal>
            <c:numRef>
              <c:f>Data!$B$58:$KT$58</c:f>
              <c:numCache>
                <c:formatCode>_ * #,##0.0_ ;_ * \-#,##0.0_ ;_ * "-"??_ ;_ @_ </c:formatCode>
                <c:ptCount val="305"/>
                <c:pt idx="1">
                  <c:v>112.7</c:v>
                </c:pt>
                <c:pt idx="2">
                  <c:v>249.7</c:v>
                </c:pt>
                <c:pt idx="3">
                  <c:v>29.2</c:v>
                </c:pt>
                <c:pt idx="4">
                  <c:v>173.10000000000002</c:v>
                </c:pt>
                <c:pt idx="5">
                  <c:v>168.3</c:v>
                </c:pt>
                <c:pt idx="6">
                  <c:v>280.5</c:v>
                </c:pt>
                <c:pt idx="7">
                  <c:v>196.1</c:v>
                </c:pt>
                <c:pt idx="8">
                  <c:v>148</c:v>
                </c:pt>
                <c:pt idx="9">
                  <c:v>103.6</c:v>
                </c:pt>
                <c:pt idx="10">
                  <c:v>217.99999999999997</c:v>
                </c:pt>
                <c:pt idx="11">
                  <c:v>178.2</c:v>
                </c:pt>
                <c:pt idx="12">
                  <c:v>228.5</c:v>
                </c:pt>
                <c:pt idx="13">
                  <c:v>254.3</c:v>
                </c:pt>
                <c:pt idx="14">
                  <c:v>337.5</c:v>
                </c:pt>
                <c:pt idx="15">
                  <c:v>137.60000000000002</c:v>
                </c:pt>
                <c:pt idx="16">
                  <c:v>273.5</c:v>
                </c:pt>
                <c:pt idx="17">
                  <c:v>178.4</c:v>
                </c:pt>
                <c:pt idx="18">
                  <c:v>334.49999999999994</c:v>
                </c:pt>
                <c:pt idx="19">
                  <c:v>166.10000000000002</c:v>
                </c:pt>
                <c:pt idx="20">
                  <c:v>70.2</c:v>
                </c:pt>
                <c:pt idx="21">
                  <c:v>151.5</c:v>
                </c:pt>
                <c:pt idx="22">
                  <c:v>110.8</c:v>
                </c:pt>
                <c:pt idx="23">
                  <c:v>211</c:v>
                </c:pt>
                <c:pt idx="24">
                  <c:v>268.7</c:v>
                </c:pt>
                <c:pt idx="25">
                  <c:v>44.4</c:v>
                </c:pt>
                <c:pt idx="26">
                  <c:v>232</c:v>
                </c:pt>
                <c:pt idx="27">
                  <c:v>235.39999999999998</c:v>
                </c:pt>
                <c:pt idx="28">
                  <c:v>416.09999999999997</c:v>
                </c:pt>
                <c:pt idx="29">
                  <c:v>169.2</c:v>
                </c:pt>
                <c:pt idx="30">
                  <c:v>118.9</c:v>
                </c:pt>
                <c:pt idx="31">
                  <c:v>296.5</c:v>
                </c:pt>
                <c:pt idx="32">
                  <c:v>171.3</c:v>
                </c:pt>
                <c:pt idx="33">
                  <c:v>489</c:v>
                </c:pt>
                <c:pt idx="34">
                  <c:v>135.6</c:v>
                </c:pt>
                <c:pt idx="35">
                  <c:v>107.7</c:v>
                </c:pt>
                <c:pt idx="36">
                  <c:v>106.4</c:v>
                </c:pt>
                <c:pt idx="37">
                  <c:v>100.6</c:v>
                </c:pt>
                <c:pt idx="38">
                  <c:v>49.699999999999996</c:v>
                </c:pt>
                <c:pt idx="39">
                  <c:v>77.7</c:v>
                </c:pt>
                <c:pt idx="40">
                  <c:v>192.5</c:v>
                </c:pt>
                <c:pt idx="41">
                  <c:v>95.8</c:v>
                </c:pt>
                <c:pt idx="42">
                  <c:v>178.2</c:v>
                </c:pt>
              </c:numCache>
            </c:numRef>
          </c:xVal>
          <c:yVal>
            <c:numRef>
              <c:f>Data!$B$56:$KT$56</c:f>
              <c:numCache>
                <c:formatCode>_ * #,##0.0_ ;_ * \-#,##0.0_ ;_ * "-"??_ ;_ @_ </c:formatCode>
                <c:ptCount val="305"/>
                <c:pt idx="0" formatCode="_(* #,##0.00_);_(* \(#,##0.00\);_(* &quot;-&quot;??_);_(@_)">
                  <c:v>0</c:v>
                </c:pt>
                <c:pt idx="1">
                  <c:v>6900.8076307771935</c:v>
                </c:pt>
                <c:pt idx="2">
                  <c:v>4010.2187912412592</c:v>
                </c:pt>
                <c:pt idx="3">
                  <c:v>4572.8195403109057</c:v>
                </c:pt>
                <c:pt idx="4">
                  <c:v>5795.2748137281396</c:v>
                </c:pt>
                <c:pt idx="5">
                  <c:v>2588.2174014426068</c:v>
                </c:pt>
                <c:pt idx="6">
                  <c:v>3453.8234803774467</c:v>
                </c:pt>
                <c:pt idx="7">
                  <c:v>3953.9902671535651</c:v>
                </c:pt>
                <c:pt idx="8">
                  <c:v>4264.5900074590072</c:v>
                </c:pt>
                <c:pt idx="9">
                  <c:v>3545.4998853649217</c:v>
                </c:pt>
                <c:pt idx="10">
                  <c:v>3760.9533084905802</c:v>
                </c:pt>
                <c:pt idx="11">
                  <c:v>5428.6098222934033</c:v>
                </c:pt>
                <c:pt idx="12">
                  <c:v>2634.319156461921</c:v>
                </c:pt>
                <c:pt idx="13">
                  <c:v>4229</c:v>
                </c:pt>
                <c:pt idx="14">
                  <c:v>4414.5343715541594</c:v>
                </c:pt>
                <c:pt idx="15">
                  <c:v>5041.0422527685378</c:v>
                </c:pt>
                <c:pt idx="16">
                  <c:v>2991.1238158150377</c:v>
                </c:pt>
                <c:pt idx="17">
                  <c:v>3492.3327602587883</c:v>
                </c:pt>
                <c:pt idx="18">
                  <c:v>4446.0429671387319</c:v>
                </c:pt>
                <c:pt idx="19">
                  <c:v>5271.8979029628381</c:v>
                </c:pt>
                <c:pt idx="20">
                  <c:v>3721.4459647530443</c:v>
                </c:pt>
                <c:pt idx="21">
                  <c:v>3712.9158936163885</c:v>
                </c:pt>
                <c:pt idx="22">
                  <c:v>4188.0190743234516</c:v>
                </c:pt>
                <c:pt idx="23">
                  <c:v>4912.9177473138197</c:v>
                </c:pt>
                <c:pt idx="24">
                  <c:v>4712.9206497105988</c:v>
                </c:pt>
                <c:pt idx="25">
                  <c:v>5302.7226485404244</c:v>
                </c:pt>
                <c:pt idx="26">
                  <c:v>3773.2483691244402</c:v>
                </c:pt>
                <c:pt idx="27">
                  <c:v>5895.9416563256509</c:v>
                </c:pt>
                <c:pt idx="28">
                  <c:v>4132.4824513584635</c:v>
                </c:pt>
                <c:pt idx="29">
                  <c:v>4141.1296195008854</c:v>
                </c:pt>
                <c:pt idx="30">
                  <c:v>5502.8671287272991</c:v>
                </c:pt>
                <c:pt idx="31">
                  <c:v>4646.9178987564865</c:v>
                </c:pt>
                <c:pt idx="32">
                  <c:v>4734.3525685253717</c:v>
                </c:pt>
                <c:pt idx="33">
                  <c:v>4358.5824892910041</c:v>
                </c:pt>
                <c:pt idx="34">
                  <c:v>4219.001239375214</c:v>
                </c:pt>
                <c:pt idx="35">
                  <c:v>4395.1807228915659</c:v>
                </c:pt>
                <c:pt idx="36">
                  <c:v>4903.2969610574746</c:v>
                </c:pt>
                <c:pt idx="37">
                  <c:v>4925.2857923497268</c:v>
                </c:pt>
                <c:pt idx="38">
                  <c:v>5758.3248318284832</c:v>
                </c:pt>
                <c:pt idx="39">
                  <c:v>6222.2911639529893</c:v>
                </c:pt>
                <c:pt idx="40">
                  <c:v>6664.5905024743051</c:v>
                </c:pt>
                <c:pt idx="41">
                  <c:v>6650.5428761725034</c:v>
                </c:pt>
                <c:pt idx="42">
                  <c:v>7787.3290220758208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163456"/>
        <c:axId val="90177536"/>
      </c:scatterChart>
      <c:valAx>
        <c:axId val="90163456"/>
        <c:scaling>
          <c:orientation val="minMax"/>
          <c:max val="1000"/>
          <c:min val="0"/>
        </c:scaling>
        <c:delete val="0"/>
        <c:axPos val="b"/>
        <c:numFmt formatCode="_(* #,##0.00_);_(* \(#,##0.00\);_(* &quot;-&quot;??_);_(@_)" sourceLinked="1"/>
        <c:majorTickMark val="out"/>
        <c:minorTickMark val="none"/>
        <c:tickLblPos val="nextTo"/>
        <c:crossAx val="90177536"/>
        <c:crosses val="autoZero"/>
        <c:crossBetween val="midCat"/>
      </c:valAx>
      <c:valAx>
        <c:axId val="90177536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9016345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Data!$A$15</c:f>
              <c:strCache>
                <c:ptCount val="1"/>
              </c:strCache>
            </c:strRef>
          </c:tx>
          <c:spPr>
            <a:ln w="28575">
              <a:noFill/>
            </a:ln>
          </c:spPr>
          <c:xVal>
            <c:numRef>
              <c:f>Data!$B$14:$KT$14</c:f>
              <c:numCache>
                <c:formatCode>_ * #,##0.0_ ;_ * \-#,##0.0_ ;_ * "-"??_ ;_ @_ </c:formatCode>
                <c:ptCount val="305"/>
                <c:pt idx="0" formatCode="_(* #,##0.00_);_(* \(#,##0.00\);_(* &quot;-&quot;??_);_(@_)">
                  <c:v>0</c:v>
                </c:pt>
                <c:pt idx="1">
                  <c:v>3113.999772598067</c:v>
                </c:pt>
                <c:pt idx="2">
                  <c:v>6015.6501131185669</c:v>
                </c:pt>
                <c:pt idx="3">
                  <c:v>4231.4471759061325</c:v>
                </c:pt>
                <c:pt idx="4">
                  <c:v>3216.9332808339896</c:v>
                </c:pt>
                <c:pt idx="5">
                  <c:v>5542.0065582083826</c:v>
                </c:pt>
                <c:pt idx="6">
                  <c:v>4014.8259429182935</c:v>
                </c:pt>
                <c:pt idx="7">
                  <c:v>4626.4917279472274</c:v>
                </c:pt>
                <c:pt idx="8">
                  <c:v>4250.4189595930002</c:v>
                </c:pt>
                <c:pt idx="9">
                  <c:v>5027.0298192646515</c:v>
                </c:pt>
                <c:pt idx="10">
                  <c:v>5109.4554155179203</c:v>
                </c:pt>
                <c:pt idx="11">
                  <c:v>4200.6679021701684</c:v>
                </c:pt>
                <c:pt idx="12">
                  <c:v>4447.3027359508769</c:v>
                </c:pt>
                <c:pt idx="13">
                  <c:v>3683.4957618494227</c:v>
                </c:pt>
                <c:pt idx="14">
                  <c:v>5097</c:v>
                </c:pt>
                <c:pt idx="15">
                  <c:v>3066.6227469976789</c:v>
                </c:pt>
                <c:pt idx="16">
                  <c:v>4374.5018342583007</c:v>
                </c:pt>
                <c:pt idx="17">
                  <c:v>3460.5889698396541</c:v>
                </c:pt>
                <c:pt idx="18">
                  <c:v>3694.6277120456166</c:v>
                </c:pt>
                <c:pt idx="19">
                  <c:v>4776.0162397009253</c:v>
                </c:pt>
                <c:pt idx="20">
                  <c:v>4207.9338694113867</c:v>
                </c:pt>
                <c:pt idx="21">
                  <c:v>4257.1580768625809</c:v>
                </c:pt>
                <c:pt idx="22">
                  <c:v>4726.12095853147</c:v>
                </c:pt>
                <c:pt idx="23">
                  <c:v>3931.1246154366272</c:v>
                </c:pt>
                <c:pt idx="24">
                  <c:v>4033.1411202602421</c:v>
                </c:pt>
                <c:pt idx="25">
                  <c:v>4158.4523171198771</c:v>
                </c:pt>
                <c:pt idx="26">
                  <c:v>4556.1816060856654</c:v>
                </c:pt>
                <c:pt idx="27">
                  <c:v>4043.8947320368852</c:v>
                </c:pt>
                <c:pt idx="28">
                  <c:v>2524.30606031976</c:v>
                </c:pt>
                <c:pt idx="29">
                  <c:v>4803.0294446060443</c:v>
                </c:pt>
                <c:pt idx="30">
                  <c:v>4579.4287057914862</c:v>
                </c:pt>
                <c:pt idx="31">
                  <c:v>4401.5782740117629</c:v>
                </c:pt>
                <c:pt idx="32">
                  <c:v>4942.8580356379798</c:v>
                </c:pt>
                <c:pt idx="33">
                  <c:v>3378.5716483334713</c:v>
                </c:pt>
                <c:pt idx="34">
                  <c:v>4229.5200404382858</c:v>
                </c:pt>
                <c:pt idx="35">
                  <c:v>4305.0326988144743</c:v>
                </c:pt>
                <c:pt idx="36">
                  <c:v>3123.8522183353762</c:v>
                </c:pt>
                <c:pt idx="37">
                  <c:v>3925.7384287088244</c:v>
                </c:pt>
                <c:pt idx="38">
                  <c:v>3695.9186853962365</c:v>
                </c:pt>
                <c:pt idx="39">
                  <c:v>5483.7974203504073</c:v>
                </c:pt>
                <c:pt idx="40">
                  <c:v>3686.6130449690768</c:v>
                </c:pt>
                <c:pt idx="41">
                  <c:v>2864.0405916324307</c:v>
                </c:pt>
                <c:pt idx="42">
                  <c:v>4914</c:v>
                </c:pt>
                <c:pt idx="43">
                  <c:v>4978.3257564110445</c:v>
                </c:pt>
                <c:pt idx="44">
                  <c:v>4824</c:v>
                </c:pt>
                <c:pt idx="45">
                  <c:v>4396.9491879684801</c:v>
                </c:pt>
                <c:pt idx="46">
                  <c:v>5086</c:v>
                </c:pt>
                <c:pt idx="47">
                  <c:v>5032.9636442413739</c:v>
                </c:pt>
                <c:pt idx="48">
                  <c:v>4446.7490546672425</c:v>
                </c:pt>
                <c:pt idx="49">
                  <c:v>3358</c:v>
                </c:pt>
                <c:pt idx="50">
                  <c:v>4469.0107729226729</c:v>
                </c:pt>
                <c:pt idx="51">
                  <c:v>2991.8655427350254</c:v>
                </c:pt>
                <c:pt idx="52">
                  <c:v>4532.2731051009932</c:v>
                </c:pt>
                <c:pt idx="53">
                  <c:v>3220.0691463399371</c:v>
                </c:pt>
                <c:pt idx="54">
                  <c:v>4168.0898106192635</c:v>
                </c:pt>
                <c:pt idx="55">
                  <c:v>3727.3249445405622</c:v>
                </c:pt>
                <c:pt idx="56">
                  <c:v>3388.7852653258569</c:v>
                </c:pt>
                <c:pt idx="57">
                  <c:v>3604.8216706384819</c:v>
                </c:pt>
                <c:pt idx="58">
                  <c:v>4100.8822594243047</c:v>
                </c:pt>
                <c:pt idx="59">
                  <c:v>3936.326410237185</c:v>
                </c:pt>
                <c:pt idx="60">
                  <c:v>4135.1319241564988</c:v>
                </c:pt>
                <c:pt idx="61">
                  <c:v>4183.2077922077924</c:v>
                </c:pt>
                <c:pt idx="62">
                  <c:v>5111.3750132760351</c:v>
                </c:pt>
                <c:pt idx="63">
                  <c:v>3818</c:v>
                </c:pt>
                <c:pt idx="64">
                  <c:v>3013.3512594886515</c:v>
                </c:pt>
                <c:pt idx="65">
                  <c:v>4489</c:v>
                </c:pt>
                <c:pt idx="66">
                  <c:v>5397.2405096894081</c:v>
                </c:pt>
                <c:pt idx="67">
                  <c:v>4402.6049999999996</c:v>
                </c:pt>
                <c:pt idx="68">
                  <c:v>3690.3388772679732</c:v>
                </c:pt>
                <c:pt idx="69">
                  <c:v>3420.8859461809748</c:v>
                </c:pt>
                <c:pt idx="70">
                  <c:v>3346.3347526713651</c:v>
                </c:pt>
                <c:pt idx="71">
                  <c:v>4549.0232632123116</c:v>
                </c:pt>
                <c:pt idx="72">
                  <c:v>5245.2015137180697</c:v>
                </c:pt>
                <c:pt idx="73">
                  <c:v>5118.6523130159821</c:v>
                </c:pt>
                <c:pt idx="74">
                  <c:v>5562.0451217977661</c:v>
                </c:pt>
                <c:pt idx="75">
                  <c:v>3282.3115117441953</c:v>
                </c:pt>
                <c:pt idx="76">
                  <c:v>4875.2331046595409</c:v>
                </c:pt>
                <c:pt idx="77">
                  <c:v>4876.09491448484</c:v>
                </c:pt>
                <c:pt idx="78">
                  <c:v>5438.2671480370873</c:v>
                </c:pt>
                <c:pt idx="79">
                  <c:v>4567.8587907895326</c:v>
                </c:pt>
                <c:pt idx="80">
                  <c:v>6348.3493761296468</c:v>
                </c:pt>
                <c:pt idx="81">
                  <c:v>3948.1946654473404</c:v>
                </c:pt>
                <c:pt idx="82">
                  <c:v>5049</c:v>
                </c:pt>
                <c:pt idx="83">
                  <c:v>5503.5262126878451</c:v>
                </c:pt>
                <c:pt idx="84">
                  <c:v>4672</c:v>
                </c:pt>
                <c:pt idx="85">
                  <c:v>5302</c:v>
                </c:pt>
                <c:pt idx="86" formatCode="General">
                  <c:v>5686.8389045509466</c:v>
                </c:pt>
                <c:pt idx="87" formatCode="General">
                  <c:v>4157.1211591366628</c:v>
                </c:pt>
                <c:pt idx="88" formatCode="General">
                  <c:v>3562.5881109384404</c:v>
                </c:pt>
                <c:pt idx="89" formatCode="General">
                  <c:v>4599.3846041772013</c:v>
                </c:pt>
                <c:pt idx="90" formatCode="General">
                  <c:v>4239</c:v>
                </c:pt>
                <c:pt idx="91" formatCode="General">
                  <c:v>4516.2040358744398</c:v>
                </c:pt>
                <c:pt idx="92" formatCode="General">
                  <c:v>4683.7874117444462</c:v>
                </c:pt>
                <c:pt idx="93" formatCode="General">
                  <c:v>5181.8044830521421</c:v>
                </c:pt>
                <c:pt idx="94" formatCode="General">
                  <c:v>4653.0026375386651</c:v>
                </c:pt>
                <c:pt idx="95" formatCode="General">
                  <c:v>4425.4530607337665</c:v>
                </c:pt>
                <c:pt idx="96" formatCode="General">
                  <c:v>4675.7818341679731</c:v>
                </c:pt>
                <c:pt idx="97" formatCode="General">
                  <c:v>4865</c:v>
                </c:pt>
                <c:pt idx="98" formatCode="General">
                  <c:v>6262.6244450248105</c:v>
                </c:pt>
                <c:pt idx="99" formatCode="General">
                  <c:v>4522.5868207253106</c:v>
                </c:pt>
                <c:pt idx="100" formatCode="General">
                  <c:v>5235.2567462803199</c:v>
                </c:pt>
                <c:pt idx="101" formatCode="General">
                  <c:v>5231.5734024393259</c:v>
                </c:pt>
                <c:pt idx="102" formatCode="General">
                  <c:v>5212.8307133539174</c:v>
                </c:pt>
                <c:pt idx="103" formatCode="General">
                  <c:v>3528.5081077153745</c:v>
                </c:pt>
                <c:pt idx="104" formatCode="General">
                  <c:v>5442.5388026607543</c:v>
                </c:pt>
                <c:pt idx="105" formatCode="General">
                  <c:v>4292.4986607765295</c:v>
                </c:pt>
                <c:pt idx="106" formatCode="General">
                  <c:v>5981.0032394777863</c:v>
                </c:pt>
                <c:pt idx="107" formatCode="General">
                  <c:v>4888.9991571829914</c:v>
                </c:pt>
                <c:pt idx="108" formatCode="General">
                  <c:v>6164.884513242142</c:v>
                </c:pt>
                <c:pt idx="109" formatCode="General">
                  <c:v>5355.5974217734592</c:v>
                </c:pt>
                <c:pt idx="110" formatCode="General">
                  <c:v>4982.8002864630471</c:v>
                </c:pt>
                <c:pt idx="111" formatCode="General">
                  <c:v>5126.0290787280219</c:v>
                </c:pt>
                <c:pt idx="112" formatCode="General">
                  <c:v>6036.7292640974911</c:v>
                </c:pt>
                <c:pt idx="113" formatCode="General">
                  <c:v>6043.769417160659</c:v>
                </c:pt>
                <c:pt idx="114" formatCode="General">
                  <c:v>4254.8432121336045</c:v>
                </c:pt>
                <c:pt idx="115" formatCode="General">
                  <c:v>5398.9525411811974</c:v>
                </c:pt>
                <c:pt idx="116" formatCode="General">
                  <c:v>4475.3459119496856</c:v>
                </c:pt>
                <c:pt idx="117" formatCode="General">
                  <c:v>6213.388318451166</c:v>
                </c:pt>
                <c:pt idx="118" formatCode="General">
                  <c:v>6439.1193686954002</c:v>
                </c:pt>
                <c:pt idx="119" formatCode="General">
                  <c:v>4820.2931994692763</c:v>
                </c:pt>
                <c:pt idx="120" formatCode="General">
                  <c:v>4663.0694442508466</c:v>
                </c:pt>
                <c:pt idx="121" formatCode="General">
                  <c:v>3300.7262579140288</c:v>
                </c:pt>
                <c:pt idx="122" formatCode="General">
                  <c:v>5664.6388207056452</c:v>
                </c:pt>
                <c:pt idx="123" formatCode="General">
                  <c:v>5088.6973261445928</c:v>
                </c:pt>
                <c:pt idx="124" formatCode="General">
                  <c:v>4850.8024548157837</c:v>
                </c:pt>
                <c:pt idx="125" formatCode="General">
                  <c:v>5287.8074745186859</c:v>
                </c:pt>
                <c:pt idx="126" formatCode="General">
                  <c:v>6269.1529780155261</c:v>
                </c:pt>
                <c:pt idx="127" formatCode="General">
                  <c:v>5345.4973827611202</c:v>
                </c:pt>
                <c:pt idx="128" formatCode="General">
                  <c:v>6179.9014645105817</c:v>
                </c:pt>
                <c:pt idx="129" formatCode="General">
                  <c:v>6657.8740499898395</c:v>
                </c:pt>
                <c:pt idx="130" formatCode="General">
                  <c:v>4514.1135727018082</c:v>
                </c:pt>
                <c:pt idx="131" formatCode="General">
                  <c:v>3228</c:v>
                </c:pt>
                <c:pt idx="132" formatCode="General">
                  <c:v>5406.5076824987564</c:v>
                </c:pt>
                <c:pt idx="133" formatCode="General">
                  <c:v>5651.8659731626249</c:v>
                </c:pt>
                <c:pt idx="134" formatCode="General">
                  <c:v>5870.0152505446622</c:v>
                </c:pt>
                <c:pt idx="135" formatCode="General">
                  <c:v>4697.7714024618199</c:v>
                </c:pt>
                <c:pt idx="136" formatCode="General">
                  <c:v>5002.9387889465306</c:v>
                </c:pt>
                <c:pt idx="137" formatCode="General">
                  <c:v>5432.5145237615789</c:v>
                </c:pt>
                <c:pt idx="138" formatCode="General">
                  <c:v>6643.0717846197203</c:v>
                </c:pt>
                <c:pt idx="139" formatCode="General">
                  <c:v>5885.1148888335429</c:v>
                </c:pt>
                <c:pt idx="140" formatCode="General">
                  <c:v>6920.7946495621682</c:v>
                </c:pt>
                <c:pt idx="141" formatCode="General">
                  <c:v>5386.8974927381132</c:v>
                </c:pt>
                <c:pt idx="142" formatCode="General">
                  <c:v>5012.8965404925921</c:v>
                </c:pt>
                <c:pt idx="143" formatCode="General">
                  <c:v>6882.8951176596338</c:v>
                </c:pt>
                <c:pt idx="144" formatCode="General">
                  <c:v>4790.7915376015608</c:v>
                </c:pt>
                <c:pt idx="145" formatCode="General">
                  <c:v>5296.78584389151</c:v>
                </c:pt>
                <c:pt idx="146" formatCode="General">
                  <c:v>7617.8374328858081</c:v>
                </c:pt>
                <c:pt idx="147" formatCode="General">
                  <c:v>5551.2518578937825</c:v>
                </c:pt>
                <c:pt idx="148" formatCode="General">
                  <c:v>5494.7621754295315</c:v>
                </c:pt>
                <c:pt idx="149" formatCode="General">
                  <c:v>7283.3943048809097</c:v>
                </c:pt>
                <c:pt idx="150" formatCode="General">
                  <c:v>6757.0880360405345</c:v>
                </c:pt>
                <c:pt idx="151" formatCode="General">
                  <c:v>4485.0753141573268</c:v>
                </c:pt>
                <c:pt idx="152" formatCode="General">
                  <c:v>6191.4651108693206</c:v>
                </c:pt>
                <c:pt idx="153" formatCode="General">
                  <c:v>5655.6405932695097</c:v>
                </c:pt>
                <c:pt idx="154" formatCode="General">
                  <c:v>7835.9736003944618</c:v>
                </c:pt>
                <c:pt idx="155" formatCode="General">
                  <c:v>5739.1384290243041</c:v>
                </c:pt>
                <c:pt idx="156" formatCode="General">
                  <c:v>6207.800237837454</c:v>
                </c:pt>
                <c:pt idx="157" formatCode="General">
                  <c:v>4978.5902275469434</c:v>
                </c:pt>
                <c:pt idx="158" formatCode="General">
                  <c:v>6652.3036913763981</c:v>
                </c:pt>
                <c:pt idx="159" formatCode="General">
                  <c:v>6051.3878157503714</c:v>
                </c:pt>
                <c:pt idx="160" formatCode="General">
                  <c:v>5545.666666666667</c:v>
                </c:pt>
                <c:pt idx="161" formatCode="General">
                  <c:v>6504.5680611405851</c:v>
                </c:pt>
                <c:pt idx="162" formatCode="General">
                  <c:v>6441.1923728574729</c:v>
                </c:pt>
                <c:pt idx="163" formatCode="General">
                  <c:v>6661.5889220147501</c:v>
                </c:pt>
                <c:pt idx="164" formatCode="General">
                  <c:v>7065.7662112570188</c:v>
                </c:pt>
                <c:pt idx="165" formatCode="General">
                  <c:v>3922.4193840683602</c:v>
                </c:pt>
                <c:pt idx="166" formatCode="General">
                  <c:v>5523.4497553450483</c:v>
                </c:pt>
                <c:pt idx="167" formatCode="General">
                  <c:v>5562.5208954867658</c:v>
                </c:pt>
                <c:pt idx="168" formatCode="General">
                  <c:v>8157.6194579228541</c:v>
                </c:pt>
                <c:pt idx="169" formatCode="General">
                  <c:v>5966.9309524387581</c:v>
                </c:pt>
                <c:pt idx="170" formatCode="General">
                  <c:v>6779.917486448504</c:v>
                </c:pt>
                <c:pt idx="171" formatCode="General">
                  <c:v>6280.4911411208641</c:v>
                </c:pt>
                <c:pt idx="172" formatCode="General">
                  <c:v>6188.3260816081065</c:v>
                </c:pt>
                <c:pt idx="173" formatCode="General">
                  <c:v>7955.9312610546567</c:v>
                </c:pt>
                <c:pt idx="174" formatCode="General">
                  <c:v>4724.1189843302545</c:v>
                </c:pt>
                <c:pt idx="175" formatCode="General">
                  <c:v>7189.4023342053069</c:v>
                </c:pt>
                <c:pt idx="176" formatCode="General">
                  <c:v>7989.4954751131218</c:v>
                </c:pt>
                <c:pt idx="177" formatCode="General">
                  <c:v>8664.6623004634403</c:v>
                </c:pt>
              </c:numCache>
            </c:numRef>
          </c:xVal>
          <c:yVal>
            <c:numRef>
              <c:f>Data!$B$15:$KT$15</c:f>
              <c:numCache>
                <c:formatCode>_ * #,##0.0_ ;_ * \-#,##0.0_ ;_ * "-"??_ ;_ @_ </c:formatCode>
                <c:ptCount val="305"/>
              </c:numCache>
            </c:numRef>
          </c:yVal>
          <c:smooth val="0"/>
        </c:ser>
        <c:ser>
          <c:idx val="1"/>
          <c:order val="1"/>
          <c:tx>
            <c:strRef>
              <c:f>Data!$A$77</c:f>
              <c:strCache>
                <c:ptCount val="1"/>
                <c:pt idx="0">
                  <c:v>Maskinomkostninger inkl. arbejde</c:v>
                </c:pt>
              </c:strCache>
            </c:strRef>
          </c:tx>
          <c:spPr>
            <a:ln w="28575">
              <a:noFill/>
            </a:ln>
          </c:spPr>
          <c:trendline>
            <c:trendlineType val="log"/>
            <c:dispRSqr val="1"/>
            <c:dispEq val="1"/>
            <c:trendlineLbl>
              <c:layout>
                <c:manualLayout>
                  <c:x val="0.31417682668698671"/>
                  <c:y val="-0.43561348312919046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/>
                  </a:pPr>
                  <a:endParaRPr lang="da-DK"/>
                </a:p>
              </c:txPr>
            </c:trendlineLbl>
          </c:trendline>
          <c:xVal>
            <c:numRef>
              <c:f>Data!$B$79:$KT$79</c:f>
              <c:numCache>
                <c:formatCode>_ * #,##0.0_ ;_ * \-#,##0.0_ ;_ * "-"??_ ;_ @_ </c:formatCode>
                <c:ptCount val="305"/>
                <c:pt idx="1">
                  <c:v>190.89999999999998</c:v>
                </c:pt>
                <c:pt idx="2">
                  <c:v>65.7</c:v>
                </c:pt>
                <c:pt idx="3">
                  <c:v>174.2</c:v>
                </c:pt>
                <c:pt idx="4">
                  <c:v>202.3</c:v>
                </c:pt>
                <c:pt idx="5">
                  <c:v>119.7</c:v>
                </c:pt>
                <c:pt idx="6">
                  <c:v>151.4</c:v>
                </c:pt>
                <c:pt idx="7">
                  <c:v>196.1</c:v>
                </c:pt>
                <c:pt idx="8">
                  <c:v>406.6</c:v>
                </c:pt>
                <c:pt idx="9">
                  <c:v>394.4</c:v>
                </c:pt>
                <c:pt idx="10">
                  <c:v>95</c:v>
                </c:pt>
                <c:pt idx="11">
                  <c:v>183</c:v>
                </c:pt>
                <c:pt idx="12">
                  <c:v>199.6</c:v>
                </c:pt>
                <c:pt idx="13">
                  <c:v>328.1</c:v>
                </c:pt>
                <c:pt idx="14">
                  <c:v>34.299999999999997</c:v>
                </c:pt>
                <c:pt idx="15">
                  <c:v>31.9</c:v>
                </c:pt>
                <c:pt idx="16">
                  <c:v>49.6</c:v>
                </c:pt>
                <c:pt idx="17">
                  <c:v>97.6</c:v>
                </c:pt>
                <c:pt idx="18">
                  <c:v>131</c:v>
                </c:pt>
                <c:pt idx="19">
                  <c:v>47.2</c:v>
                </c:pt>
                <c:pt idx="20">
                  <c:v>36.700000000000003</c:v>
                </c:pt>
                <c:pt idx="21">
                  <c:v>142.10000000000002</c:v>
                </c:pt>
                <c:pt idx="22">
                  <c:v>48.599999999999994</c:v>
                </c:pt>
                <c:pt idx="23">
                  <c:v>237.1</c:v>
                </c:pt>
                <c:pt idx="24">
                  <c:v>105.6</c:v>
                </c:pt>
                <c:pt idx="25">
                  <c:v>62.4</c:v>
                </c:pt>
                <c:pt idx="26">
                  <c:v>43.9</c:v>
                </c:pt>
                <c:pt idx="27">
                  <c:v>112.3</c:v>
                </c:pt>
                <c:pt idx="28">
                  <c:v>631.70000000000005</c:v>
                </c:pt>
                <c:pt idx="29">
                  <c:v>118.7</c:v>
                </c:pt>
                <c:pt idx="30">
                  <c:v>66.699999999999989</c:v>
                </c:pt>
                <c:pt idx="31">
                  <c:v>137.89999999999998</c:v>
                </c:pt>
                <c:pt idx="32">
                  <c:v>57</c:v>
                </c:pt>
                <c:pt idx="33">
                  <c:v>71.3</c:v>
                </c:pt>
                <c:pt idx="34">
                  <c:v>84.3</c:v>
                </c:pt>
                <c:pt idx="35">
                  <c:v>105.6</c:v>
                </c:pt>
                <c:pt idx="36">
                  <c:v>58.1</c:v>
                </c:pt>
                <c:pt idx="37">
                  <c:v>26.6</c:v>
                </c:pt>
                <c:pt idx="38">
                  <c:v>118.7</c:v>
                </c:pt>
                <c:pt idx="39">
                  <c:v>76.899999999999991</c:v>
                </c:pt>
                <c:pt idx="40">
                  <c:v>108.2</c:v>
                </c:pt>
                <c:pt idx="41">
                  <c:v>126.19999999999999</c:v>
                </c:pt>
                <c:pt idx="42">
                  <c:v>53.5</c:v>
                </c:pt>
                <c:pt idx="43">
                  <c:v>90.2</c:v>
                </c:pt>
                <c:pt idx="44">
                  <c:v>60</c:v>
                </c:pt>
                <c:pt idx="45">
                  <c:v>20</c:v>
                </c:pt>
              </c:numCache>
            </c:numRef>
          </c:xVal>
          <c:yVal>
            <c:numRef>
              <c:f>Data!$B$77:$KT$77</c:f>
              <c:numCache>
                <c:formatCode>_ * #,##0.0_ ;_ * \-#,##0.0_ ;_ * "-"??_ ;_ @_ </c:formatCode>
                <c:ptCount val="305"/>
                <c:pt idx="0" formatCode="_(* #,##0.00_);_(* \(#,##0.00\);_(* &quot;-&quot;??_);_(@_)">
                  <c:v>0</c:v>
                </c:pt>
                <c:pt idx="1">
                  <c:v>3748</c:v>
                </c:pt>
                <c:pt idx="2">
                  <c:v>3999.921342780116</c:v>
                </c:pt>
                <c:pt idx="3">
                  <c:v>3344.5384990460038</c:v>
                </c:pt>
                <c:pt idx="4">
                  <c:v>5131.3705749666251</c:v>
                </c:pt>
                <c:pt idx="5">
                  <c:v>3251.0475116803423</c:v>
                </c:pt>
                <c:pt idx="6">
                  <c:v>5253.9947146367476</c:v>
                </c:pt>
                <c:pt idx="7">
                  <c:v>5549.5970440996971</c:v>
                </c:pt>
                <c:pt idx="8">
                  <c:v>4530.5837563451778</c:v>
                </c:pt>
                <c:pt idx="9">
                  <c:v>4505.6209544441508</c:v>
                </c:pt>
                <c:pt idx="10">
                  <c:v>5052.4079067732573</c:v>
                </c:pt>
                <c:pt idx="11">
                  <c:v>4867.5560795873253</c:v>
                </c:pt>
                <c:pt idx="12">
                  <c:v>4850.4468259946589</c:v>
                </c:pt>
                <c:pt idx="13">
                  <c:v>3989</c:v>
                </c:pt>
                <c:pt idx="14">
                  <c:v>5290.7960813183081</c:v>
                </c:pt>
                <c:pt idx="15">
                  <c:v>7024.5074469647152</c:v>
                </c:pt>
                <c:pt idx="16">
                  <c:v>2522.9347583696813</c:v>
                </c:pt>
                <c:pt idx="17">
                  <c:v>4303.9321341690784</c:v>
                </c:pt>
                <c:pt idx="18">
                  <c:v>5060.2415490983194</c:v>
                </c:pt>
                <c:pt idx="19">
                  <c:v>6457.7143608767765</c:v>
                </c:pt>
                <c:pt idx="20">
                  <c:v>3414.5179906064936</c:v>
                </c:pt>
                <c:pt idx="21">
                  <c:v>4939.4343611909635</c:v>
                </c:pt>
                <c:pt idx="22">
                  <c:v>4458.5158481327981</c:v>
                </c:pt>
                <c:pt idx="23">
                  <c:v>4752.8545586517412</c:v>
                </c:pt>
                <c:pt idx="24">
                  <c:v>5449.5094905468823</c:v>
                </c:pt>
                <c:pt idx="25">
                  <c:v>4854.6128861872321</c:v>
                </c:pt>
                <c:pt idx="26">
                  <c:v>3712.1202721132349</c:v>
                </c:pt>
                <c:pt idx="27">
                  <c:v>4681.1322861807002</c:v>
                </c:pt>
                <c:pt idx="28">
                  <c:v>4791.3255103189795</c:v>
                </c:pt>
                <c:pt idx="29">
                  <c:v>6551.5286801991097</c:v>
                </c:pt>
                <c:pt idx="30">
                  <c:v>3305.660681642767</c:v>
                </c:pt>
                <c:pt idx="31">
                  <c:v>5096.1464022854925</c:v>
                </c:pt>
                <c:pt idx="32">
                  <c:v>4580.7148426022059</c:v>
                </c:pt>
                <c:pt idx="33">
                  <c:v>6020</c:v>
                </c:pt>
                <c:pt idx="34">
                  <c:v>4846.0414318716666</c:v>
                </c:pt>
                <c:pt idx="35">
                  <c:v>6270.3392014674737</c:v>
                </c:pt>
                <c:pt idx="36">
                  <c:v>4663.1688927607056</c:v>
                </c:pt>
                <c:pt idx="37">
                  <c:v>4046.0784678907876</c:v>
                </c:pt>
                <c:pt idx="38">
                  <c:v>6417.0142128044445</c:v>
                </c:pt>
                <c:pt idx="39">
                  <c:v>4972.1255217246771</c:v>
                </c:pt>
                <c:pt idx="40">
                  <c:v>4917.7602929532859</c:v>
                </c:pt>
                <c:pt idx="41">
                  <c:v>6741.7344555474074</c:v>
                </c:pt>
                <c:pt idx="42">
                  <c:v>6265.2432388380457</c:v>
                </c:pt>
                <c:pt idx="43">
                  <c:v>5439.6269013187475</c:v>
                </c:pt>
                <c:pt idx="44">
                  <c:v>8410.2413355762747</c:v>
                </c:pt>
                <c:pt idx="45">
                  <c:v>6341.4451800904199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186880"/>
        <c:axId val="90188416"/>
      </c:scatterChart>
      <c:valAx>
        <c:axId val="90186880"/>
        <c:scaling>
          <c:orientation val="minMax"/>
          <c:max val="1000"/>
          <c:min val="0"/>
        </c:scaling>
        <c:delete val="0"/>
        <c:axPos val="b"/>
        <c:numFmt formatCode="_(* #,##0.00_);_(* \(#,##0.00\);_(* &quot;-&quot;??_);_(@_)" sourceLinked="1"/>
        <c:majorTickMark val="out"/>
        <c:minorTickMark val="none"/>
        <c:tickLblPos val="nextTo"/>
        <c:crossAx val="90188416"/>
        <c:crosses val="autoZero"/>
        <c:crossBetween val="midCat"/>
      </c:valAx>
      <c:valAx>
        <c:axId val="90188416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9018688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Data!$A$15</c:f>
              <c:strCache>
                <c:ptCount val="1"/>
              </c:strCache>
            </c:strRef>
          </c:tx>
          <c:spPr>
            <a:ln w="28575">
              <a:noFill/>
            </a:ln>
          </c:spPr>
          <c:xVal>
            <c:numRef>
              <c:f>Data!$B$14:$KT$14</c:f>
              <c:numCache>
                <c:formatCode>_ * #,##0.0_ ;_ * \-#,##0.0_ ;_ * "-"??_ ;_ @_ </c:formatCode>
                <c:ptCount val="305"/>
                <c:pt idx="0" formatCode="_(* #,##0.00_);_(* \(#,##0.00\);_(* &quot;-&quot;??_);_(@_)">
                  <c:v>0</c:v>
                </c:pt>
                <c:pt idx="1">
                  <c:v>3113.999772598067</c:v>
                </c:pt>
                <c:pt idx="2">
                  <c:v>6015.6501131185669</c:v>
                </c:pt>
                <c:pt idx="3">
                  <c:v>4231.4471759061325</c:v>
                </c:pt>
                <c:pt idx="4">
                  <c:v>3216.9332808339896</c:v>
                </c:pt>
                <c:pt idx="5">
                  <c:v>5542.0065582083826</c:v>
                </c:pt>
                <c:pt idx="6">
                  <c:v>4014.8259429182935</c:v>
                </c:pt>
                <c:pt idx="7">
                  <c:v>4626.4917279472274</c:v>
                </c:pt>
                <c:pt idx="8">
                  <c:v>4250.4189595930002</c:v>
                </c:pt>
                <c:pt idx="9">
                  <c:v>5027.0298192646515</c:v>
                </c:pt>
                <c:pt idx="10">
                  <c:v>5109.4554155179203</c:v>
                </c:pt>
                <c:pt idx="11">
                  <c:v>4200.6679021701684</c:v>
                </c:pt>
                <c:pt idx="12">
                  <c:v>4447.3027359508769</c:v>
                </c:pt>
                <c:pt idx="13">
                  <c:v>3683.4957618494227</c:v>
                </c:pt>
                <c:pt idx="14">
                  <c:v>5097</c:v>
                </c:pt>
                <c:pt idx="15">
                  <c:v>3066.6227469976789</c:v>
                </c:pt>
                <c:pt idx="16">
                  <c:v>4374.5018342583007</c:v>
                </c:pt>
                <c:pt idx="17">
                  <c:v>3460.5889698396541</c:v>
                </c:pt>
                <c:pt idx="18">
                  <c:v>3694.6277120456166</c:v>
                </c:pt>
                <c:pt idx="19">
                  <c:v>4776.0162397009253</c:v>
                </c:pt>
                <c:pt idx="20">
                  <c:v>4207.9338694113867</c:v>
                </c:pt>
                <c:pt idx="21">
                  <c:v>4257.1580768625809</c:v>
                </c:pt>
                <c:pt idx="22">
                  <c:v>4726.12095853147</c:v>
                </c:pt>
                <c:pt idx="23">
                  <c:v>3931.1246154366272</c:v>
                </c:pt>
                <c:pt idx="24">
                  <c:v>4033.1411202602421</c:v>
                </c:pt>
                <c:pt idx="25">
                  <c:v>4158.4523171198771</c:v>
                </c:pt>
                <c:pt idx="26">
                  <c:v>4556.1816060856654</c:v>
                </c:pt>
                <c:pt idx="27">
                  <c:v>4043.8947320368852</c:v>
                </c:pt>
                <c:pt idx="28">
                  <c:v>2524.30606031976</c:v>
                </c:pt>
                <c:pt idx="29">
                  <c:v>4803.0294446060443</c:v>
                </c:pt>
                <c:pt idx="30">
                  <c:v>4579.4287057914862</c:v>
                </c:pt>
                <c:pt idx="31">
                  <c:v>4401.5782740117629</c:v>
                </c:pt>
                <c:pt idx="32">
                  <c:v>4942.8580356379798</c:v>
                </c:pt>
                <c:pt idx="33">
                  <c:v>3378.5716483334713</c:v>
                </c:pt>
                <c:pt idx="34">
                  <c:v>4229.5200404382858</c:v>
                </c:pt>
                <c:pt idx="35">
                  <c:v>4305.0326988144743</c:v>
                </c:pt>
                <c:pt idx="36">
                  <c:v>3123.8522183353762</c:v>
                </c:pt>
                <c:pt idx="37">
                  <c:v>3925.7384287088244</c:v>
                </c:pt>
                <c:pt idx="38">
                  <c:v>3695.9186853962365</c:v>
                </c:pt>
                <c:pt idx="39">
                  <c:v>5483.7974203504073</c:v>
                </c:pt>
                <c:pt idx="40">
                  <c:v>3686.6130449690768</c:v>
                </c:pt>
                <c:pt idx="41">
                  <c:v>2864.0405916324307</c:v>
                </c:pt>
                <c:pt idx="42">
                  <c:v>4914</c:v>
                </c:pt>
                <c:pt idx="43">
                  <c:v>4978.3257564110445</c:v>
                </c:pt>
                <c:pt idx="44">
                  <c:v>4824</c:v>
                </c:pt>
                <c:pt idx="45">
                  <c:v>4396.9491879684801</c:v>
                </c:pt>
                <c:pt idx="46">
                  <c:v>5086</c:v>
                </c:pt>
                <c:pt idx="47">
                  <c:v>5032.9636442413739</c:v>
                </c:pt>
                <c:pt idx="48">
                  <c:v>4446.7490546672425</c:v>
                </c:pt>
                <c:pt idx="49">
                  <c:v>3358</c:v>
                </c:pt>
                <c:pt idx="50">
                  <c:v>4469.0107729226729</c:v>
                </c:pt>
                <c:pt idx="51">
                  <c:v>2991.8655427350254</c:v>
                </c:pt>
                <c:pt idx="52">
                  <c:v>4532.2731051009932</c:v>
                </c:pt>
                <c:pt idx="53">
                  <c:v>3220.0691463399371</c:v>
                </c:pt>
                <c:pt idx="54">
                  <c:v>4168.0898106192635</c:v>
                </c:pt>
                <c:pt idx="55">
                  <c:v>3727.3249445405622</c:v>
                </c:pt>
                <c:pt idx="56">
                  <c:v>3388.7852653258569</c:v>
                </c:pt>
                <c:pt idx="57">
                  <c:v>3604.8216706384819</c:v>
                </c:pt>
                <c:pt idx="58">
                  <c:v>4100.8822594243047</c:v>
                </c:pt>
                <c:pt idx="59">
                  <c:v>3936.326410237185</c:v>
                </c:pt>
                <c:pt idx="60">
                  <c:v>4135.1319241564988</c:v>
                </c:pt>
                <c:pt idx="61">
                  <c:v>4183.2077922077924</c:v>
                </c:pt>
                <c:pt idx="62">
                  <c:v>5111.3750132760351</c:v>
                </c:pt>
                <c:pt idx="63">
                  <c:v>3818</c:v>
                </c:pt>
                <c:pt idx="64">
                  <c:v>3013.3512594886515</c:v>
                </c:pt>
                <c:pt idx="65">
                  <c:v>4489</c:v>
                </c:pt>
                <c:pt idx="66">
                  <c:v>5397.2405096894081</c:v>
                </c:pt>
                <c:pt idx="67">
                  <c:v>4402.6049999999996</c:v>
                </c:pt>
                <c:pt idx="68">
                  <c:v>3690.3388772679732</c:v>
                </c:pt>
                <c:pt idx="69">
                  <c:v>3420.8859461809748</c:v>
                </c:pt>
                <c:pt idx="70">
                  <c:v>3346.3347526713651</c:v>
                </c:pt>
                <c:pt idx="71">
                  <c:v>4549.0232632123116</c:v>
                </c:pt>
                <c:pt idx="72">
                  <c:v>5245.2015137180697</c:v>
                </c:pt>
                <c:pt idx="73">
                  <c:v>5118.6523130159821</c:v>
                </c:pt>
                <c:pt idx="74">
                  <c:v>5562.0451217977661</c:v>
                </c:pt>
                <c:pt idx="75">
                  <c:v>3282.3115117441953</c:v>
                </c:pt>
                <c:pt idx="76">
                  <c:v>4875.2331046595409</c:v>
                </c:pt>
                <c:pt idx="77">
                  <c:v>4876.09491448484</c:v>
                </c:pt>
                <c:pt idx="78">
                  <c:v>5438.2671480370873</c:v>
                </c:pt>
                <c:pt idx="79">
                  <c:v>4567.8587907895326</c:v>
                </c:pt>
                <c:pt idx="80">
                  <c:v>6348.3493761296468</c:v>
                </c:pt>
                <c:pt idx="81">
                  <c:v>3948.1946654473404</c:v>
                </c:pt>
                <c:pt idx="82">
                  <c:v>5049</c:v>
                </c:pt>
                <c:pt idx="83">
                  <c:v>5503.5262126878451</c:v>
                </c:pt>
                <c:pt idx="84">
                  <c:v>4672</c:v>
                </c:pt>
                <c:pt idx="85">
                  <c:v>5302</c:v>
                </c:pt>
                <c:pt idx="86" formatCode="General">
                  <c:v>5686.8389045509466</c:v>
                </c:pt>
                <c:pt idx="87" formatCode="General">
                  <c:v>4157.1211591366628</c:v>
                </c:pt>
                <c:pt idx="88" formatCode="General">
                  <c:v>3562.5881109384404</c:v>
                </c:pt>
                <c:pt idx="89" formatCode="General">
                  <c:v>4599.3846041772013</c:v>
                </c:pt>
                <c:pt idx="90" formatCode="General">
                  <c:v>4239</c:v>
                </c:pt>
                <c:pt idx="91" formatCode="General">
                  <c:v>4516.2040358744398</c:v>
                </c:pt>
                <c:pt idx="92" formatCode="General">
                  <c:v>4683.7874117444462</c:v>
                </c:pt>
                <c:pt idx="93" formatCode="General">
                  <c:v>5181.8044830521421</c:v>
                </c:pt>
                <c:pt idx="94" formatCode="General">
                  <c:v>4653.0026375386651</c:v>
                </c:pt>
                <c:pt idx="95" formatCode="General">
                  <c:v>4425.4530607337665</c:v>
                </c:pt>
                <c:pt idx="96" formatCode="General">
                  <c:v>4675.7818341679731</c:v>
                </c:pt>
                <c:pt idx="97" formatCode="General">
                  <c:v>4865</c:v>
                </c:pt>
                <c:pt idx="98" formatCode="General">
                  <c:v>6262.6244450248105</c:v>
                </c:pt>
                <c:pt idx="99" formatCode="General">
                  <c:v>4522.5868207253106</c:v>
                </c:pt>
                <c:pt idx="100" formatCode="General">
                  <c:v>5235.2567462803199</c:v>
                </c:pt>
                <c:pt idx="101" formatCode="General">
                  <c:v>5231.5734024393259</c:v>
                </c:pt>
                <c:pt idx="102" formatCode="General">
                  <c:v>5212.8307133539174</c:v>
                </c:pt>
                <c:pt idx="103" formatCode="General">
                  <c:v>3528.5081077153745</c:v>
                </c:pt>
                <c:pt idx="104" formatCode="General">
                  <c:v>5442.5388026607543</c:v>
                </c:pt>
                <c:pt idx="105" formatCode="General">
                  <c:v>4292.4986607765295</c:v>
                </c:pt>
                <c:pt idx="106" formatCode="General">
                  <c:v>5981.0032394777863</c:v>
                </c:pt>
                <c:pt idx="107" formatCode="General">
                  <c:v>4888.9991571829914</c:v>
                </c:pt>
                <c:pt idx="108" formatCode="General">
                  <c:v>6164.884513242142</c:v>
                </c:pt>
                <c:pt idx="109" formatCode="General">
                  <c:v>5355.5974217734592</c:v>
                </c:pt>
                <c:pt idx="110" formatCode="General">
                  <c:v>4982.8002864630471</c:v>
                </c:pt>
                <c:pt idx="111" formatCode="General">
                  <c:v>5126.0290787280219</c:v>
                </c:pt>
                <c:pt idx="112" formatCode="General">
                  <c:v>6036.7292640974911</c:v>
                </c:pt>
                <c:pt idx="113" formatCode="General">
                  <c:v>6043.769417160659</c:v>
                </c:pt>
                <c:pt idx="114" formatCode="General">
                  <c:v>4254.8432121336045</c:v>
                </c:pt>
                <c:pt idx="115" formatCode="General">
                  <c:v>5398.9525411811974</c:v>
                </c:pt>
                <c:pt idx="116" formatCode="General">
                  <c:v>4475.3459119496856</c:v>
                </c:pt>
                <c:pt idx="117" formatCode="General">
                  <c:v>6213.388318451166</c:v>
                </c:pt>
                <c:pt idx="118" formatCode="General">
                  <c:v>6439.1193686954002</c:v>
                </c:pt>
                <c:pt idx="119" formatCode="General">
                  <c:v>4820.2931994692763</c:v>
                </c:pt>
                <c:pt idx="120" formatCode="General">
                  <c:v>4663.0694442508466</c:v>
                </c:pt>
                <c:pt idx="121" formatCode="General">
                  <c:v>3300.7262579140288</c:v>
                </c:pt>
                <c:pt idx="122" formatCode="General">
                  <c:v>5664.6388207056452</c:v>
                </c:pt>
                <c:pt idx="123" formatCode="General">
                  <c:v>5088.6973261445928</c:v>
                </c:pt>
                <c:pt idx="124" formatCode="General">
                  <c:v>4850.8024548157837</c:v>
                </c:pt>
                <c:pt idx="125" formatCode="General">
                  <c:v>5287.8074745186859</c:v>
                </c:pt>
                <c:pt idx="126" formatCode="General">
                  <c:v>6269.1529780155261</c:v>
                </c:pt>
                <c:pt idx="127" formatCode="General">
                  <c:v>5345.4973827611202</c:v>
                </c:pt>
                <c:pt idx="128" formatCode="General">
                  <c:v>6179.9014645105817</c:v>
                </c:pt>
                <c:pt idx="129" formatCode="General">
                  <c:v>6657.8740499898395</c:v>
                </c:pt>
                <c:pt idx="130" formatCode="General">
                  <c:v>4514.1135727018082</c:v>
                </c:pt>
                <c:pt idx="131" formatCode="General">
                  <c:v>3228</c:v>
                </c:pt>
                <c:pt idx="132" formatCode="General">
                  <c:v>5406.5076824987564</c:v>
                </c:pt>
                <c:pt idx="133" formatCode="General">
                  <c:v>5651.8659731626249</c:v>
                </c:pt>
                <c:pt idx="134" formatCode="General">
                  <c:v>5870.0152505446622</c:v>
                </c:pt>
                <c:pt idx="135" formatCode="General">
                  <c:v>4697.7714024618199</c:v>
                </c:pt>
                <c:pt idx="136" formatCode="General">
                  <c:v>5002.9387889465306</c:v>
                </c:pt>
                <c:pt idx="137" formatCode="General">
                  <c:v>5432.5145237615789</c:v>
                </c:pt>
                <c:pt idx="138" formatCode="General">
                  <c:v>6643.0717846197203</c:v>
                </c:pt>
                <c:pt idx="139" formatCode="General">
                  <c:v>5885.1148888335429</c:v>
                </c:pt>
                <c:pt idx="140" formatCode="General">
                  <c:v>6920.7946495621682</c:v>
                </c:pt>
                <c:pt idx="141" formatCode="General">
                  <c:v>5386.8974927381132</c:v>
                </c:pt>
                <c:pt idx="142" formatCode="General">
                  <c:v>5012.8965404925921</c:v>
                </c:pt>
                <c:pt idx="143" formatCode="General">
                  <c:v>6882.8951176596338</c:v>
                </c:pt>
                <c:pt idx="144" formatCode="General">
                  <c:v>4790.7915376015608</c:v>
                </c:pt>
                <c:pt idx="145" formatCode="General">
                  <c:v>5296.78584389151</c:v>
                </c:pt>
                <c:pt idx="146" formatCode="General">
                  <c:v>7617.8374328858081</c:v>
                </c:pt>
                <c:pt idx="147" formatCode="General">
                  <c:v>5551.2518578937825</c:v>
                </c:pt>
                <c:pt idx="148" formatCode="General">
                  <c:v>5494.7621754295315</c:v>
                </c:pt>
                <c:pt idx="149" formatCode="General">
                  <c:v>7283.3943048809097</c:v>
                </c:pt>
                <c:pt idx="150" formatCode="General">
                  <c:v>6757.0880360405345</c:v>
                </c:pt>
                <c:pt idx="151" formatCode="General">
                  <c:v>4485.0753141573268</c:v>
                </c:pt>
                <c:pt idx="152" formatCode="General">
                  <c:v>6191.4651108693206</c:v>
                </c:pt>
                <c:pt idx="153" formatCode="General">
                  <c:v>5655.6405932695097</c:v>
                </c:pt>
                <c:pt idx="154" formatCode="General">
                  <c:v>7835.9736003944618</c:v>
                </c:pt>
                <c:pt idx="155" formatCode="General">
                  <c:v>5739.1384290243041</c:v>
                </c:pt>
                <c:pt idx="156" formatCode="General">
                  <c:v>6207.800237837454</c:v>
                </c:pt>
                <c:pt idx="157" formatCode="General">
                  <c:v>4978.5902275469434</c:v>
                </c:pt>
                <c:pt idx="158" formatCode="General">
                  <c:v>6652.3036913763981</c:v>
                </c:pt>
                <c:pt idx="159" formatCode="General">
                  <c:v>6051.3878157503714</c:v>
                </c:pt>
                <c:pt idx="160" formatCode="General">
                  <c:v>5545.666666666667</c:v>
                </c:pt>
                <c:pt idx="161" formatCode="General">
                  <c:v>6504.5680611405851</c:v>
                </c:pt>
                <c:pt idx="162" formatCode="General">
                  <c:v>6441.1923728574729</c:v>
                </c:pt>
                <c:pt idx="163" formatCode="General">
                  <c:v>6661.5889220147501</c:v>
                </c:pt>
                <c:pt idx="164" formatCode="General">
                  <c:v>7065.7662112570188</c:v>
                </c:pt>
                <c:pt idx="165" formatCode="General">
                  <c:v>3922.4193840683602</c:v>
                </c:pt>
                <c:pt idx="166" formatCode="General">
                  <c:v>5523.4497553450483</c:v>
                </c:pt>
                <c:pt idx="167" formatCode="General">
                  <c:v>5562.5208954867658</c:v>
                </c:pt>
                <c:pt idx="168" formatCode="General">
                  <c:v>8157.6194579228541</c:v>
                </c:pt>
                <c:pt idx="169" formatCode="General">
                  <c:v>5966.9309524387581</c:v>
                </c:pt>
                <c:pt idx="170" formatCode="General">
                  <c:v>6779.917486448504</c:v>
                </c:pt>
                <c:pt idx="171" formatCode="General">
                  <c:v>6280.4911411208641</c:v>
                </c:pt>
                <c:pt idx="172" formatCode="General">
                  <c:v>6188.3260816081065</c:v>
                </c:pt>
                <c:pt idx="173" formatCode="General">
                  <c:v>7955.9312610546567</c:v>
                </c:pt>
                <c:pt idx="174" formatCode="General">
                  <c:v>4724.1189843302545</c:v>
                </c:pt>
                <c:pt idx="175" formatCode="General">
                  <c:v>7189.4023342053069</c:v>
                </c:pt>
                <c:pt idx="176" formatCode="General">
                  <c:v>7989.4954751131218</c:v>
                </c:pt>
                <c:pt idx="177" formatCode="General">
                  <c:v>8664.6623004634403</c:v>
                </c:pt>
              </c:numCache>
            </c:numRef>
          </c:xVal>
          <c:yVal>
            <c:numRef>
              <c:f>Data!$B$15:$KT$15</c:f>
              <c:numCache>
                <c:formatCode>_ * #,##0.0_ ;_ * \-#,##0.0_ ;_ * "-"??_ ;_ @_ </c:formatCode>
                <c:ptCount val="305"/>
              </c:numCache>
            </c:numRef>
          </c:yVal>
          <c:smooth val="0"/>
        </c:ser>
        <c:ser>
          <c:idx val="1"/>
          <c:order val="1"/>
          <c:tx>
            <c:strRef>
              <c:f>Data!$A$98</c:f>
              <c:strCache>
                <c:ptCount val="1"/>
                <c:pt idx="0">
                  <c:v>Maskinomkostninger inkl. arbejde</c:v>
                </c:pt>
              </c:strCache>
            </c:strRef>
          </c:tx>
          <c:spPr>
            <a:ln w="28575">
              <a:noFill/>
            </a:ln>
          </c:spPr>
          <c:trendline>
            <c:trendlineType val="log"/>
            <c:dispRSqr val="1"/>
            <c:dispEq val="1"/>
            <c:trendlineLbl>
              <c:layout>
                <c:manualLayout>
                  <c:x val="0.34408602150537637"/>
                  <c:y val="-0.34764356914018424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/>
                  </a:pPr>
                  <a:endParaRPr lang="da-DK"/>
                </a:p>
              </c:txPr>
            </c:trendlineLbl>
          </c:trendline>
          <c:xVal>
            <c:numRef>
              <c:f>Data!$B$100:$KT$100</c:f>
              <c:numCache>
                <c:formatCode>_ * #,##0.0_ ;_ * \-#,##0.0_ ;_ * "-"??_ ;_ @_ </c:formatCode>
                <c:ptCount val="305"/>
                <c:pt idx="1">
                  <c:v>186.5</c:v>
                </c:pt>
                <c:pt idx="2">
                  <c:v>62.9</c:v>
                </c:pt>
                <c:pt idx="3">
                  <c:v>123.2</c:v>
                </c:pt>
                <c:pt idx="4">
                  <c:v>85</c:v>
                </c:pt>
                <c:pt idx="5">
                  <c:v>278.2</c:v>
                </c:pt>
                <c:pt idx="6">
                  <c:v>77.3</c:v>
                </c:pt>
                <c:pt idx="7">
                  <c:v>202.5</c:v>
                </c:pt>
                <c:pt idx="8">
                  <c:v>129</c:v>
                </c:pt>
                <c:pt idx="9">
                  <c:v>62</c:v>
                </c:pt>
                <c:pt idx="10">
                  <c:v>338</c:v>
                </c:pt>
                <c:pt idx="11">
                  <c:v>62.7</c:v>
                </c:pt>
                <c:pt idx="12">
                  <c:v>173.2</c:v>
                </c:pt>
                <c:pt idx="13">
                  <c:v>103</c:v>
                </c:pt>
                <c:pt idx="14">
                  <c:v>139</c:v>
                </c:pt>
                <c:pt idx="15">
                  <c:v>65.2</c:v>
                </c:pt>
                <c:pt idx="16">
                  <c:v>69.099999999999994</c:v>
                </c:pt>
                <c:pt idx="17">
                  <c:v>48.1</c:v>
                </c:pt>
                <c:pt idx="18">
                  <c:v>89</c:v>
                </c:pt>
              </c:numCache>
            </c:numRef>
          </c:xVal>
          <c:yVal>
            <c:numRef>
              <c:f>Data!$B$98:$KT$98</c:f>
              <c:numCache>
                <c:formatCode>_ * #,##0.0_ ;_ * \-#,##0.0_ ;_ * "-"??_ ;_ @_ </c:formatCode>
                <c:ptCount val="305"/>
                <c:pt idx="0" formatCode="_(* #,##0.00_);_(* \(#,##0.00\);_(* &quot;-&quot;??_);_(@_)">
                  <c:v>0</c:v>
                </c:pt>
                <c:pt idx="1">
                  <c:v>4501.7255902999359</c:v>
                </c:pt>
                <c:pt idx="2">
                  <c:v>4531.5681129197319</c:v>
                </c:pt>
                <c:pt idx="3">
                  <c:v>3195.3225793086303</c:v>
                </c:pt>
                <c:pt idx="4">
                  <c:v>3973.2898630322184</c:v>
                </c:pt>
                <c:pt idx="5">
                  <c:v>4826.2971195471191</c:v>
                </c:pt>
                <c:pt idx="6">
                  <c:v>3926.5122426946455</c:v>
                </c:pt>
                <c:pt idx="7">
                  <c:v>5130.2067868504773</c:v>
                </c:pt>
                <c:pt idx="8">
                  <c:v>4949.4901562257783</c:v>
                </c:pt>
                <c:pt idx="9">
                  <c:v>4035.9120977963121</c:v>
                </c:pt>
                <c:pt idx="10">
                  <c:v>5434.258648004833</c:v>
                </c:pt>
                <c:pt idx="11">
                  <c:v>6101.2194622431462</c:v>
                </c:pt>
                <c:pt idx="12">
                  <c:v>4718.3050291196214</c:v>
                </c:pt>
                <c:pt idx="13">
                  <c:v>7308.0873242424823</c:v>
                </c:pt>
                <c:pt idx="14">
                  <c:v>6306.268307845331</c:v>
                </c:pt>
                <c:pt idx="15">
                  <c:v>7113.6128200039693</c:v>
                </c:pt>
                <c:pt idx="16">
                  <c:v>5170.2333417969458</c:v>
                </c:pt>
                <c:pt idx="17">
                  <c:v>7106.4610984357842</c:v>
                </c:pt>
                <c:pt idx="18">
                  <c:v>8481.9678579223673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230784"/>
        <c:axId val="90232320"/>
      </c:scatterChart>
      <c:valAx>
        <c:axId val="90230784"/>
        <c:scaling>
          <c:orientation val="minMax"/>
          <c:max val="500"/>
          <c:min val="0"/>
        </c:scaling>
        <c:delete val="0"/>
        <c:axPos val="b"/>
        <c:numFmt formatCode="_(* #,##0.00_);_(* \(#,##0.00\);_(* &quot;-&quot;??_);_(@_)" sourceLinked="1"/>
        <c:majorTickMark val="out"/>
        <c:minorTickMark val="none"/>
        <c:tickLblPos val="nextTo"/>
        <c:crossAx val="90232320"/>
        <c:crosses val="autoZero"/>
        <c:crossBetween val="midCat"/>
      </c:valAx>
      <c:valAx>
        <c:axId val="90232320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9023078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Data!$A$15</c:f>
              <c:strCache>
                <c:ptCount val="1"/>
              </c:strCache>
            </c:strRef>
          </c:tx>
          <c:spPr>
            <a:ln w="28575">
              <a:noFill/>
            </a:ln>
          </c:spPr>
          <c:xVal>
            <c:numRef>
              <c:f>Data!$B$14:$KT$14</c:f>
              <c:numCache>
                <c:formatCode>_ * #,##0.0_ ;_ * \-#,##0.0_ ;_ * "-"??_ ;_ @_ </c:formatCode>
                <c:ptCount val="305"/>
                <c:pt idx="0" formatCode="_(* #,##0.00_);_(* \(#,##0.00\);_(* &quot;-&quot;??_);_(@_)">
                  <c:v>0</c:v>
                </c:pt>
                <c:pt idx="1">
                  <c:v>3113.999772598067</c:v>
                </c:pt>
                <c:pt idx="2">
                  <c:v>6015.6501131185669</c:v>
                </c:pt>
                <c:pt idx="3">
                  <c:v>4231.4471759061325</c:v>
                </c:pt>
                <c:pt idx="4">
                  <c:v>3216.9332808339896</c:v>
                </c:pt>
                <c:pt idx="5">
                  <c:v>5542.0065582083826</c:v>
                </c:pt>
                <c:pt idx="6">
                  <c:v>4014.8259429182935</c:v>
                </c:pt>
                <c:pt idx="7">
                  <c:v>4626.4917279472274</c:v>
                </c:pt>
                <c:pt idx="8">
                  <c:v>4250.4189595930002</c:v>
                </c:pt>
                <c:pt idx="9">
                  <c:v>5027.0298192646515</c:v>
                </c:pt>
                <c:pt idx="10">
                  <c:v>5109.4554155179203</c:v>
                </c:pt>
                <c:pt idx="11">
                  <c:v>4200.6679021701684</c:v>
                </c:pt>
                <c:pt idx="12">
                  <c:v>4447.3027359508769</c:v>
                </c:pt>
                <c:pt idx="13">
                  <c:v>3683.4957618494227</c:v>
                </c:pt>
                <c:pt idx="14">
                  <c:v>5097</c:v>
                </c:pt>
                <c:pt idx="15">
                  <c:v>3066.6227469976789</c:v>
                </c:pt>
                <c:pt idx="16">
                  <c:v>4374.5018342583007</c:v>
                </c:pt>
                <c:pt idx="17">
                  <c:v>3460.5889698396541</c:v>
                </c:pt>
                <c:pt idx="18">
                  <c:v>3694.6277120456166</c:v>
                </c:pt>
                <c:pt idx="19">
                  <c:v>4776.0162397009253</c:v>
                </c:pt>
                <c:pt idx="20">
                  <c:v>4207.9338694113867</c:v>
                </c:pt>
                <c:pt idx="21">
                  <c:v>4257.1580768625809</c:v>
                </c:pt>
                <c:pt idx="22">
                  <c:v>4726.12095853147</c:v>
                </c:pt>
                <c:pt idx="23">
                  <c:v>3931.1246154366272</c:v>
                </c:pt>
                <c:pt idx="24">
                  <c:v>4033.1411202602421</c:v>
                </c:pt>
                <c:pt idx="25">
                  <c:v>4158.4523171198771</c:v>
                </c:pt>
                <c:pt idx="26">
                  <c:v>4556.1816060856654</c:v>
                </c:pt>
                <c:pt idx="27">
                  <c:v>4043.8947320368852</c:v>
                </c:pt>
                <c:pt idx="28">
                  <c:v>2524.30606031976</c:v>
                </c:pt>
                <c:pt idx="29">
                  <c:v>4803.0294446060443</c:v>
                </c:pt>
                <c:pt idx="30">
                  <c:v>4579.4287057914862</c:v>
                </c:pt>
                <c:pt idx="31">
                  <c:v>4401.5782740117629</c:v>
                </c:pt>
                <c:pt idx="32">
                  <c:v>4942.8580356379798</c:v>
                </c:pt>
                <c:pt idx="33">
                  <c:v>3378.5716483334713</c:v>
                </c:pt>
                <c:pt idx="34">
                  <c:v>4229.5200404382858</c:v>
                </c:pt>
                <c:pt idx="35">
                  <c:v>4305.0326988144743</c:v>
                </c:pt>
                <c:pt idx="36">
                  <c:v>3123.8522183353762</c:v>
                </c:pt>
                <c:pt idx="37">
                  <c:v>3925.7384287088244</c:v>
                </c:pt>
                <c:pt idx="38">
                  <c:v>3695.9186853962365</c:v>
                </c:pt>
                <c:pt idx="39">
                  <c:v>5483.7974203504073</c:v>
                </c:pt>
                <c:pt idx="40">
                  <c:v>3686.6130449690768</c:v>
                </c:pt>
                <c:pt idx="41">
                  <c:v>2864.0405916324307</c:v>
                </c:pt>
                <c:pt idx="42">
                  <c:v>4914</c:v>
                </c:pt>
                <c:pt idx="43">
                  <c:v>4978.3257564110445</c:v>
                </c:pt>
                <c:pt idx="44">
                  <c:v>4824</c:v>
                </c:pt>
                <c:pt idx="45">
                  <c:v>4396.9491879684801</c:v>
                </c:pt>
                <c:pt idx="46">
                  <c:v>5086</c:v>
                </c:pt>
                <c:pt idx="47">
                  <c:v>5032.9636442413739</c:v>
                </c:pt>
                <c:pt idx="48">
                  <c:v>4446.7490546672425</c:v>
                </c:pt>
                <c:pt idx="49">
                  <c:v>3358</c:v>
                </c:pt>
                <c:pt idx="50">
                  <c:v>4469.0107729226729</c:v>
                </c:pt>
                <c:pt idx="51">
                  <c:v>2991.8655427350254</c:v>
                </c:pt>
                <c:pt idx="52">
                  <c:v>4532.2731051009932</c:v>
                </c:pt>
                <c:pt idx="53">
                  <c:v>3220.0691463399371</c:v>
                </c:pt>
                <c:pt idx="54">
                  <c:v>4168.0898106192635</c:v>
                </c:pt>
                <c:pt idx="55">
                  <c:v>3727.3249445405622</c:v>
                </c:pt>
                <c:pt idx="56">
                  <c:v>3388.7852653258569</c:v>
                </c:pt>
                <c:pt idx="57">
                  <c:v>3604.8216706384819</c:v>
                </c:pt>
                <c:pt idx="58">
                  <c:v>4100.8822594243047</c:v>
                </c:pt>
                <c:pt idx="59">
                  <c:v>3936.326410237185</c:v>
                </c:pt>
                <c:pt idx="60">
                  <c:v>4135.1319241564988</c:v>
                </c:pt>
                <c:pt idx="61">
                  <c:v>4183.2077922077924</c:v>
                </c:pt>
                <c:pt idx="62">
                  <c:v>5111.3750132760351</c:v>
                </c:pt>
                <c:pt idx="63">
                  <c:v>3818</c:v>
                </c:pt>
                <c:pt idx="64">
                  <c:v>3013.3512594886515</c:v>
                </c:pt>
                <c:pt idx="65">
                  <c:v>4489</c:v>
                </c:pt>
                <c:pt idx="66">
                  <c:v>5397.2405096894081</c:v>
                </c:pt>
                <c:pt idx="67">
                  <c:v>4402.6049999999996</c:v>
                </c:pt>
                <c:pt idx="68">
                  <c:v>3690.3388772679732</c:v>
                </c:pt>
                <c:pt idx="69">
                  <c:v>3420.8859461809748</c:v>
                </c:pt>
                <c:pt idx="70">
                  <c:v>3346.3347526713651</c:v>
                </c:pt>
                <c:pt idx="71">
                  <c:v>4549.0232632123116</c:v>
                </c:pt>
                <c:pt idx="72">
                  <c:v>5245.2015137180697</c:v>
                </c:pt>
                <c:pt idx="73">
                  <c:v>5118.6523130159821</c:v>
                </c:pt>
                <c:pt idx="74">
                  <c:v>5562.0451217977661</c:v>
                </c:pt>
                <c:pt idx="75">
                  <c:v>3282.3115117441953</c:v>
                </c:pt>
                <c:pt idx="76">
                  <c:v>4875.2331046595409</c:v>
                </c:pt>
                <c:pt idx="77">
                  <c:v>4876.09491448484</c:v>
                </c:pt>
                <c:pt idx="78">
                  <c:v>5438.2671480370873</c:v>
                </c:pt>
                <c:pt idx="79">
                  <c:v>4567.8587907895326</c:v>
                </c:pt>
                <c:pt idx="80">
                  <c:v>6348.3493761296468</c:v>
                </c:pt>
                <c:pt idx="81">
                  <c:v>3948.1946654473404</c:v>
                </c:pt>
                <c:pt idx="82">
                  <c:v>5049</c:v>
                </c:pt>
                <c:pt idx="83">
                  <c:v>5503.5262126878451</c:v>
                </c:pt>
                <c:pt idx="84">
                  <c:v>4672</c:v>
                </c:pt>
                <c:pt idx="85">
                  <c:v>5302</c:v>
                </c:pt>
                <c:pt idx="86" formatCode="General">
                  <c:v>5686.8389045509466</c:v>
                </c:pt>
                <c:pt idx="87" formatCode="General">
                  <c:v>4157.1211591366628</c:v>
                </c:pt>
                <c:pt idx="88" formatCode="General">
                  <c:v>3562.5881109384404</c:v>
                </c:pt>
                <c:pt idx="89" formatCode="General">
                  <c:v>4599.3846041772013</c:v>
                </c:pt>
                <c:pt idx="90" formatCode="General">
                  <c:v>4239</c:v>
                </c:pt>
                <c:pt idx="91" formatCode="General">
                  <c:v>4516.2040358744398</c:v>
                </c:pt>
                <c:pt idx="92" formatCode="General">
                  <c:v>4683.7874117444462</c:v>
                </c:pt>
                <c:pt idx="93" formatCode="General">
                  <c:v>5181.8044830521421</c:v>
                </c:pt>
                <c:pt idx="94" formatCode="General">
                  <c:v>4653.0026375386651</c:v>
                </c:pt>
                <c:pt idx="95" formatCode="General">
                  <c:v>4425.4530607337665</c:v>
                </c:pt>
                <c:pt idx="96" formatCode="General">
                  <c:v>4675.7818341679731</c:v>
                </c:pt>
                <c:pt idx="97" formatCode="General">
                  <c:v>4865</c:v>
                </c:pt>
                <c:pt idx="98" formatCode="General">
                  <c:v>6262.6244450248105</c:v>
                </c:pt>
                <c:pt idx="99" formatCode="General">
                  <c:v>4522.5868207253106</c:v>
                </c:pt>
                <c:pt idx="100" formatCode="General">
                  <c:v>5235.2567462803199</c:v>
                </c:pt>
                <c:pt idx="101" formatCode="General">
                  <c:v>5231.5734024393259</c:v>
                </c:pt>
                <c:pt idx="102" formatCode="General">
                  <c:v>5212.8307133539174</c:v>
                </c:pt>
                <c:pt idx="103" formatCode="General">
                  <c:v>3528.5081077153745</c:v>
                </c:pt>
                <c:pt idx="104" formatCode="General">
                  <c:v>5442.5388026607543</c:v>
                </c:pt>
                <c:pt idx="105" formatCode="General">
                  <c:v>4292.4986607765295</c:v>
                </c:pt>
                <c:pt idx="106" formatCode="General">
                  <c:v>5981.0032394777863</c:v>
                </c:pt>
                <c:pt idx="107" formatCode="General">
                  <c:v>4888.9991571829914</c:v>
                </c:pt>
                <c:pt idx="108" formatCode="General">
                  <c:v>6164.884513242142</c:v>
                </c:pt>
                <c:pt idx="109" formatCode="General">
                  <c:v>5355.5974217734592</c:v>
                </c:pt>
                <c:pt idx="110" formatCode="General">
                  <c:v>4982.8002864630471</c:v>
                </c:pt>
                <c:pt idx="111" formatCode="General">
                  <c:v>5126.0290787280219</c:v>
                </c:pt>
                <c:pt idx="112" formatCode="General">
                  <c:v>6036.7292640974911</c:v>
                </c:pt>
                <c:pt idx="113" formatCode="General">
                  <c:v>6043.769417160659</c:v>
                </c:pt>
                <c:pt idx="114" formatCode="General">
                  <c:v>4254.8432121336045</c:v>
                </c:pt>
                <c:pt idx="115" formatCode="General">
                  <c:v>5398.9525411811974</c:v>
                </c:pt>
                <c:pt idx="116" formatCode="General">
                  <c:v>4475.3459119496856</c:v>
                </c:pt>
                <c:pt idx="117" formatCode="General">
                  <c:v>6213.388318451166</c:v>
                </c:pt>
                <c:pt idx="118" formatCode="General">
                  <c:v>6439.1193686954002</c:v>
                </c:pt>
                <c:pt idx="119" formatCode="General">
                  <c:v>4820.2931994692763</c:v>
                </c:pt>
                <c:pt idx="120" formatCode="General">
                  <c:v>4663.0694442508466</c:v>
                </c:pt>
                <c:pt idx="121" formatCode="General">
                  <c:v>3300.7262579140288</c:v>
                </c:pt>
                <c:pt idx="122" formatCode="General">
                  <c:v>5664.6388207056452</c:v>
                </c:pt>
                <c:pt idx="123" formatCode="General">
                  <c:v>5088.6973261445928</c:v>
                </c:pt>
                <c:pt idx="124" formatCode="General">
                  <c:v>4850.8024548157837</c:v>
                </c:pt>
                <c:pt idx="125" formatCode="General">
                  <c:v>5287.8074745186859</c:v>
                </c:pt>
                <c:pt idx="126" formatCode="General">
                  <c:v>6269.1529780155261</c:v>
                </c:pt>
                <c:pt idx="127" formatCode="General">
                  <c:v>5345.4973827611202</c:v>
                </c:pt>
                <c:pt idx="128" formatCode="General">
                  <c:v>6179.9014645105817</c:v>
                </c:pt>
                <c:pt idx="129" formatCode="General">
                  <c:v>6657.8740499898395</c:v>
                </c:pt>
                <c:pt idx="130" formatCode="General">
                  <c:v>4514.1135727018082</c:v>
                </c:pt>
                <c:pt idx="131" formatCode="General">
                  <c:v>3228</c:v>
                </c:pt>
                <c:pt idx="132" formatCode="General">
                  <c:v>5406.5076824987564</c:v>
                </c:pt>
                <c:pt idx="133" formatCode="General">
                  <c:v>5651.8659731626249</c:v>
                </c:pt>
                <c:pt idx="134" formatCode="General">
                  <c:v>5870.0152505446622</c:v>
                </c:pt>
                <c:pt idx="135" formatCode="General">
                  <c:v>4697.7714024618199</c:v>
                </c:pt>
                <c:pt idx="136" formatCode="General">
                  <c:v>5002.9387889465306</c:v>
                </c:pt>
                <c:pt idx="137" formatCode="General">
                  <c:v>5432.5145237615789</c:v>
                </c:pt>
                <c:pt idx="138" formatCode="General">
                  <c:v>6643.0717846197203</c:v>
                </c:pt>
                <c:pt idx="139" formatCode="General">
                  <c:v>5885.1148888335429</c:v>
                </c:pt>
                <c:pt idx="140" formatCode="General">
                  <c:v>6920.7946495621682</c:v>
                </c:pt>
                <c:pt idx="141" formatCode="General">
                  <c:v>5386.8974927381132</c:v>
                </c:pt>
                <c:pt idx="142" formatCode="General">
                  <c:v>5012.8965404925921</c:v>
                </c:pt>
                <c:pt idx="143" formatCode="General">
                  <c:v>6882.8951176596338</c:v>
                </c:pt>
                <c:pt idx="144" formatCode="General">
                  <c:v>4790.7915376015608</c:v>
                </c:pt>
                <c:pt idx="145" formatCode="General">
                  <c:v>5296.78584389151</c:v>
                </c:pt>
                <c:pt idx="146" formatCode="General">
                  <c:v>7617.8374328858081</c:v>
                </c:pt>
                <c:pt idx="147" formatCode="General">
                  <c:v>5551.2518578937825</c:v>
                </c:pt>
                <c:pt idx="148" formatCode="General">
                  <c:v>5494.7621754295315</c:v>
                </c:pt>
                <c:pt idx="149" formatCode="General">
                  <c:v>7283.3943048809097</c:v>
                </c:pt>
                <c:pt idx="150" formatCode="General">
                  <c:v>6757.0880360405345</c:v>
                </c:pt>
                <c:pt idx="151" formatCode="General">
                  <c:v>4485.0753141573268</c:v>
                </c:pt>
                <c:pt idx="152" formatCode="General">
                  <c:v>6191.4651108693206</c:v>
                </c:pt>
                <c:pt idx="153" formatCode="General">
                  <c:v>5655.6405932695097</c:v>
                </c:pt>
                <c:pt idx="154" formatCode="General">
                  <c:v>7835.9736003944618</c:v>
                </c:pt>
                <c:pt idx="155" formatCode="General">
                  <c:v>5739.1384290243041</c:v>
                </c:pt>
                <c:pt idx="156" formatCode="General">
                  <c:v>6207.800237837454</c:v>
                </c:pt>
                <c:pt idx="157" formatCode="General">
                  <c:v>4978.5902275469434</c:v>
                </c:pt>
                <c:pt idx="158" formatCode="General">
                  <c:v>6652.3036913763981</c:v>
                </c:pt>
                <c:pt idx="159" formatCode="General">
                  <c:v>6051.3878157503714</c:v>
                </c:pt>
                <c:pt idx="160" formatCode="General">
                  <c:v>5545.666666666667</c:v>
                </c:pt>
                <c:pt idx="161" formatCode="General">
                  <c:v>6504.5680611405851</c:v>
                </c:pt>
                <c:pt idx="162" formatCode="General">
                  <c:v>6441.1923728574729</c:v>
                </c:pt>
                <c:pt idx="163" formatCode="General">
                  <c:v>6661.5889220147501</c:v>
                </c:pt>
                <c:pt idx="164" formatCode="General">
                  <c:v>7065.7662112570188</c:v>
                </c:pt>
                <c:pt idx="165" formatCode="General">
                  <c:v>3922.4193840683602</c:v>
                </c:pt>
                <c:pt idx="166" formatCode="General">
                  <c:v>5523.4497553450483</c:v>
                </c:pt>
                <c:pt idx="167" formatCode="General">
                  <c:v>5562.5208954867658</c:v>
                </c:pt>
                <c:pt idx="168" formatCode="General">
                  <c:v>8157.6194579228541</c:v>
                </c:pt>
                <c:pt idx="169" formatCode="General">
                  <c:v>5966.9309524387581</c:v>
                </c:pt>
                <c:pt idx="170" formatCode="General">
                  <c:v>6779.917486448504</c:v>
                </c:pt>
                <c:pt idx="171" formatCode="General">
                  <c:v>6280.4911411208641</c:v>
                </c:pt>
                <c:pt idx="172" formatCode="General">
                  <c:v>6188.3260816081065</c:v>
                </c:pt>
                <c:pt idx="173" formatCode="General">
                  <c:v>7955.9312610546567</c:v>
                </c:pt>
                <c:pt idx="174" formatCode="General">
                  <c:v>4724.1189843302545</c:v>
                </c:pt>
                <c:pt idx="175" formatCode="General">
                  <c:v>7189.4023342053069</c:v>
                </c:pt>
                <c:pt idx="176" formatCode="General">
                  <c:v>7989.4954751131218</c:v>
                </c:pt>
                <c:pt idx="177" formatCode="General">
                  <c:v>8664.6623004634403</c:v>
                </c:pt>
              </c:numCache>
            </c:numRef>
          </c:xVal>
          <c:yVal>
            <c:numRef>
              <c:f>Data!$B$15:$KT$15</c:f>
              <c:numCache>
                <c:formatCode>_ * #,##0.0_ ;_ * \-#,##0.0_ ;_ * "-"??_ ;_ @_ </c:formatCode>
                <c:ptCount val="305"/>
              </c:numCache>
            </c:numRef>
          </c:yVal>
          <c:smooth val="0"/>
        </c:ser>
        <c:ser>
          <c:idx val="1"/>
          <c:order val="1"/>
          <c:tx>
            <c:strRef>
              <c:f>Data!$A$119</c:f>
              <c:strCache>
                <c:ptCount val="1"/>
                <c:pt idx="0">
                  <c:v>Maskinomkostninger inkl. arbejde</c:v>
                </c:pt>
              </c:strCache>
            </c:strRef>
          </c:tx>
          <c:spPr>
            <a:ln w="28575">
              <a:noFill/>
            </a:ln>
          </c:spPr>
          <c:trendline>
            <c:trendlineType val="log"/>
            <c:dispRSqr val="1"/>
            <c:dispEq val="1"/>
            <c:trendlineLbl>
              <c:layout>
                <c:manualLayout>
                  <c:x val="0.31417682668698671"/>
                  <c:y val="-0.43561348312919046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/>
                  </a:pPr>
                  <a:endParaRPr lang="da-DK"/>
                </a:p>
              </c:txPr>
            </c:trendlineLbl>
          </c:trendline>
          <c:xVal>
            <c:numRef>
              <c:f>Data!$B$121:$KT$121</c:f>
              <c:numCache>
                <c:formatCode>_ * #,##0.0_ ;_ * \-#,##0.0_ ;_ * "-"??_ ;_ @_ </c:formatCode>
                <c:ptCount val="305"/>
                <c:pt idx="1">
                  <c:v>224</c:v>
                </c:pt>
                <c:pt idx="2">
                  <c:v>143.19999999999999</c:v>
                </c:pt>
                <c:pt idx="3">
                  <c:v>698.5</c:v>
                </c:pt>
                <c:pt idx="4">
                  <c:v>320.5</c:v>
                </c:pt>
                <c:pt idx="5">
                  <c:v>203.5</c:v>
                </c:pt>
                <c:pt idx="6">
                  <c:v>223.5</c:v>
                </c:pt>
                <c:pt idx="7">
                  <c:v>166.8</c:v>
                </c:pt>
                <c:pt idx="8">
                  <c:v>584.20000000000005</c:v>
                </c:pt>
                <c:pt idx="9">
                  <c:v>159.6</c:v>
                </c:pt>
                <c:pt idx="10">
                  <c:v>210.10000000000002</c:v>
                </c:pt>
                <c:pt idx="11">
                  <c:v>140.80000000000001</c:v>
                </c:pt>
                <c:pt idx="12">
                  <c:v>58</c:v>
                </c:pt>
                <c:pt idx="13">
                  <c:v>64.599999999999994</c:v>
                </c:pt>
                <c:pt idx="14">
                  <c:v>129.60000000000002</c:v>
                </c:pt>
                <c:pt idx="15">
                  <c:v>144.30000000000001</c:v>
                </c:pt>
                <c:pt idx="16">
                  <c:v>102.9</c:v>
                </c:pt>
                <c:pt idx="17">
                  <c:v>30.2</c:v>
                </c:pt>
                <c:pt idx="18">
                  <c:v>47.7</c:v>
                </c:pt>
                <c:pt idx="19">
                  <c:v>69.099999999999994</c:v>
                </c:pt>
                <c:pt idx="20">
                  <c:v>204.89999999999998</c:v>
                </c:pt>
                <c:pt idx="21">
                  <c:v>144.80000000000001</c:v>
                </c:pt>
                <c:pt idx="22">
                  <c:v>230.2</c:v>
                </c:pt>
                <c:pt idx="23">
                  <c:v>143</c:v>
                </c:pt>
                <c:pt idx="24">
                  <c:v>49</c:v>
                </c:pt>
                <c:pt idx="25">
                  <c:v>250.9</c:v>
                </c:pt>
                <c:pt idx="26">
                  <c:v>231.2</c:v>
                </c:pt>
                <c:pt idx="27">
                  <c:v>404.2</c:v>
                </c:pt>
                <c:pt idx="28">
                  <c:v>84.3</c:v>
                </c:pt>
                <c:pt idx="29">
                  <c:v>30.4</c:v>
                </c:pt>
                <c:pt idx="30">
                  <c:v>203.5</c:v>
                </c:pt>
                <c:pt idx="31">
                  <c:v>161.30000000000001</c:v>
                </c:pt>
                <c:pt idx="32">
                  <c:v>49</c:v>
                </c:pt>
                <c:pt idx="33">
                  <c:v>107.69999999999999</c:v>
                </c:pt>
                <c:pt idx="34">
                  <c:v>236</c:v>
                </c:pt>
                <c:pt idx="35">
                  <c:v>176.5</c:v>
                </c:pt>
                <c:pt idx="36">
                  <c:v>212.2</c:v>
                </c:pt>
                <c:pt idx="37">
                  <c:v>177.4</c:v>
                </c:pt>
                <c:pt idx="38">
                  <c:v>124.8</c:v>
                </c:pt>
                <c:pt idx="39">
                  <c:v>20</c:v>
                </c:pt>
                <c:pt idx="40">
                  <c:v>150</c:v>
                </c:pt>
                <c:pt idx="41">
                  <c:v>279</c:v>
                </c:pt>
                <c:pt idx="42">
                  <c:v>82.8</c:v>
                </c:pt>
                <c:pt idx="43">
                  <c:v>140.5</c:v>
                </c:pt>
                <c:pt idx="44">
                  <c:v>143</c:v>
                </c:pt>
                <c:pt idx="45">
                  <c:v>143.69999999999999</c:v>
                </c:pt>
                <c:pt idx="46">
                  <c:v>143.80000000000001</c:v>
                </c:pt>
                <c:pt idx="47">
                  <c:v>72.5</c:v>
                </c:pt>
                <c:pt idx="48">
                  <c:v>84.2</c:v>
                </c:pt>
                <c:pt idx="49">
                  <c:v>34.799999999999997</c:v>
                </c:pt>
                <c:pt idx="50">
                  <c:v>135.60000000000002</c:v>
                </c:pt>
                <c:pt idx="51">
                  <c:v>253.7</c:v>
                </c:pt>
                <c:pt idx="52">
                  <c:v>107.4</c:v>
                </c:pt>
                <c:pt idx="53">
                  <c:v>98.1</c:v>
                </c:pt>
                <c:pt idx="54">
                  <c:v>211.7</c:v>
                </c:pt>
                <c:pt idx="55">
                  <c:v>82.4</c:v>
                </c:pt>
                <c:pt idx="56">
                  <c:v>146.69999999999999</c:v>
                </c:pt>
                <c:pt idx="57">
                  <c:v>90.300000000000011</c:v>
                </c:pt>
                <c:pt idx="58">
                  <c:v>133.39999999999998</c:v>
                </c:pt>
                <c:pt idx="59">
                  <c:v>209</c:v>
                </c:pt>
                <c:pt idx="60">
                  <c:v>90.199999999999989</c:v>
                </c:pt>
                <c:pt idx="61">
                  <c:v>177.6</c:v>
                </c:pt>
                <c:pt idx="62">
                  <c:v>161.29999999999998</c:v>
                </c:pt>
                <c:pt idx="63">
                  <c:v>55.5</c:v>
                </c:pt>
                <c:pt idx="64">
                  <c:v>201.5</c:v>
                </c:pt>
                <c:pt idx="65">
                  <c:v>288.3</c:v>
                </c:pt>
                <c:pt idx="66">
                  <c:v>381.6</c:v>
                </c:pt>
                <c:pt idx="67">
                  <c:v>306.3</c:v>
                </c:pt>
                <c:pt idx="68">
                  <c:v>157.39999999999998</c:v>
                </c:pt>
                <c:pt idx="69">
                  <c:v>73.5</c:v>
                </c:pt>
                <c:pt idx="70">
                  <c:v>148.5</c:v>
                </c:pt>
                <c:pt idx="71">
                  <c:v>39.700000000000003</c:v>
                </c:pt>
                <c:pt idx="72">
                  <c:v>74</c:v>
                </c:pt>
                <c:pt idx="73">
                  <c:v>110.7</c:v>
                </c:pt>
                <c:pt idx="74">
                  <c:v>63.300000000000004</c:v>
                </c:pt>
                <c:pt idx="75">
                  <c:v>78.5</c:v>
                </c:pt>
                <c:pt idx="76">
                  <c:v>231.39999999999998</c:v>
                </c:pt>
                <c:pt idx="77">
                  <c:v>95.1</c:v>
                </c:pt>
                <c:pt idx="78">
                  <c:v>173</c:v>
                </c:pt>
                <c:pt idx="79">
                  <c:v>138.6</c:v>
                </c:pt>
                <c:pt idx="80">
                  <c:v>48.5</c:v>
                </c:pt>
                <c:pt idx="81">
                  <c:v>129.30000000000001</c:v>
                </c:pt>
                <c:pt idx="82">
                  <c:v>75</c:v>
                </c:pt>
                <c:pt idx="83">
                  <c:v>58.900000000000006</c:v>
                </c:pt>
                <c:pt idx="84">
                  <c:v>36.5</c:v>
                </c:pt>
                <c:pt idx="85">
                  <c:v>49.8</c:v>
                </c:pt>
                <c:pt idx="86">
                  <c:v>304</c:v>
                </c:pt>
                <c:pt idx="87">
                  <c:v>160.30000000000001</c:v>
                </c:pt>
                <c:pt idx="88">
                  <c:v>227.6</c:v>
                </c:pt>
                <c:pt idx="89">
                  <c:v>37.9</c:v>
                </c:pt>
                <c:pt idx="90">
                  <c:v>67.2</c:v>
                </c:pt>
                <c:pt idx="91">
                  <c:v>53</c:v>
                </c:pt>
                <c:pt idx="92">
                  <c:v>176</c:v>
                </c:pt>
                <c:pt idx="93">
                  <c:v>486.40000000000003</c:v>
                </c:pt>
                <c:pt idx="94">
                  <c:v>143.79999999999998</c:v>
                </c:pt>
                <c:pt idx="95">
                  <c:v>36.5</c:v>
                </c:pt>
                <c:pt idx="96">
                  <c:v>84.699999999999989</c:v>
                </c:pt>
                <c:pt idx="97">
                  <c:v>90.6</c:v>
                </c:pt>
                <c:pt idx="98">
                  <c:v>125.7</c:v>
                </c:pt>
                <c:pt idx="99">
                  <c:v>142.30000000000001</c:v>
                </c:pt>
                <c:pt idx="100">
                  <c:v>144.29999999999998</c:v>
                </c:pt>
                <c:pt idx="101">
                  <c:v>160.9</c:v>
                </c:pt>
                <c:pt idx="102">
                  <c:v>72.8</c:v>
                </c:pt>
                <c:pt idx="103">
                  <c:v>92</c:v>
                </c:pt>
                <c:pt idx="104">
                  <c:v>123.60000000000001</c:v>
                </c:pt>
                <c:pt idx="105">
                  <c:v>19.5</c:v>
                </c:pt>
                <c:pt idx="106">
                  <c:v>61.3</c:v>
                </c:pt>
                <c:pt idx="107">
                  <c:v>29.4</c:v>
                </c:pt>
                <c:pt idx="108">
                  <c:v>70</c:v>
                </c:pt>
                <c:pt idx="109">
                  <c:v>48</c:v>
                </c:pt>
                <c:pt idx="110">
                  <c:v>32.700000000000003</c:v>
                </c:pt>
                <c:pt idx="111">
                  <c:v>92.7</c:v>
                </c:pt>
                <c:pt idx="112">
                  <c:v>66.599999999999994</c:v>
                </c:pt>
                <c:pt idx="113">
                  <c:v>250.3</c:v>
                </c:pt>
                <c:pt idx="114">
                  <c:v>72.5</c:v>
                </c:pt>
                <c:pt idx="115">
                  <c:v>89.1</c:v>
                </c:pt>
                <c:pt idx="116">
                  <c:v>37.5</c:v>
                </c:pt>
                <c:pt idx="117">
                  <c:v>42</c:v>
                </c:pt>
                <c:pt idx="118">
                  <c:v>242.89999999999998</c:v>
                </c:pt>
                <c:pt idx="119">
                  <c:v>83.5</c:v>
                </c:pt>
                <c:pt idx="120">
                  <c:v>84.7</c:v>
                </c:pt>
                <c:pt idx="121">
                  <c:v>133.79999999999998</c:v>
                </c:pt>
                <c:pt idx="122">
                  <c:v>78.100000000000009</c:v>
                </c:pt>
                <c:pt idx="123">
                  <c:v>112.9</c:v>
                </c:pt>
                <c:pt idx="124">
                  <c:v>94.7</c:v>
                </c:pt>
                <c:pt idx="125">
                  <c:v>20.399999999999999</c:v>
                </c:pt>
                <c:pt idx="126">
                  <c:v>51.400000000000006</c:v>
                </c:pt>
                <c:pt idx="127">
                  <c:v>48.3</c:v>
                </c:pt>
                <c:pt idx="128">
                  <c:v>59.1</c:v>
                </c:pt>
                <c:pt idx="129">
                  <c:v>111.5</c:v>
                </c:pt>
                <c:pt idx="130">
                  <c:v>48.8</c:v>
                </c:pt>
                <c:pt idx="131">
                  <c:v>62.099999999999994</c:v>
                </c:pt>
                <c:pt idx="132">
                  <c:v>192.5</c:v>
                </c:pt>
                <c:pt idx="133">
                  <c:v>29.6</c:v>
                </c:pt>
                <c:pt idx="134">
                  <c:v>59.6</c:v>
                </c:pt>
                <c:pt idx="135">
                  <c:v>49.5</c:v>
                </c:pt>
                <c:pt idx="136">
                  <c:v>31.299999999999997</c:v>
                </c:pt>
                <c:pt idx="137">
                  <c:v>59.7</c:v>
                </c:pt>
                <c:pt idx="138">
                  <c:v>48.4</c:v>
                </c:pt>
                <c:pt idx="139">
                  <c:v>78.199999999999989</c:v>
                </c:pt>
                <c:pt idx="140">
                  <c:v>34.5</c:v>
                </c:pt>
                <c:pt idx="141">
                  <c:v>38.4</c:v>
                </c:pt>
                <c:pt idx="142">
                  <c:v>141.4</c:v>
                </c:pt>
                <c:pt idx="143">
                  <c:v>108.1</c:v>
                </c:pt>
                <c:pt idx="144">
                  <c:v>48.9</c:v>
                </c:pt>
                <c:pt idx="145">
                  <c:v>201.8</c:v>
                </c:pt>
                <c:pt idx="146">
                  <c:v>206</c:v>
                </c:pt>
                <c:pt idx="147">
                  <c:v>121</c:v>
                </c:pt>
                <c:pt idx="148">
                  <c:v>63.5</c:v>
                </c:pt>
                <c:pt idx="149">
                  <c:v>72.599999999999994</c:v>
                </c:pt>
                <c:pt idx="150">
                  <c:v>42.2</c:v>
                </c:pt>
                <c:pt idx="151">
                  <c:v>44.4</c:v>
                </c:pt>
                <c:pt idx="152">
                  <c:v>89.199999999999989</c:v>
                </c:pt>
                <c:pt idx="153">
                  <c:v>75.2</c:v>
                </c:pt>
                <c:pt idx="154">
                  <c:v>57.3</c:v>
                </c:pt>
                <c:pt idx="155">
                  <c:v>79.5</c:v>
                </c:pt>
                <c:pt idx="156">
                  <c:v>81</c:v>
                </c:pt>
                <c:pt idx="157">
                  <c:v>30.5</c:v>
                </c:pt>
                <c:pt idx="158">
                  <c:v>39.1</c:v>
                </c:pt>
                <c:pt idx="159">
                  <c:v>130.4</c:v>
                </c:pt>
                <c:pt idx="160">
                  <c:v>32</c:v>
                </c:pt>
                <c:pt idx="161">
                  <c:v>42.8</c:v>
                </c:pt>
                <c:pt idx="162">
                  <c:v>24.4</c:v>
                </c:pt>
                <c:pt idx="163">
                  <c:v>42.300000000000004</c:v>
                </c:pt>
                <c:pt idx="164">
                  <c:v>24.799999999999997</c:v>
                </c:pt>
                <c:pt idx="165">
                  <c:v>40.6</c:v>
                </c:pt>
                <c:pt idx="166">
                  <c:v>40.200000000000003</c:v>
                </c:pt>
                <c:pt idx="167">
                  <c:v>45</c:v>
                </c:pt>
                <c:pt idx="168">
                  <c:v>33.5</c:v>
                </c:pt>
                <c:pt idx="169">
                  <c:v>145</c:v>
                </c:pt>
                <c:pt idx="170">
                  <c:v>61</c:v>
                </c:pt>
                <c:pt idx="171">
                  <c:v>70.599999999999994</c:v>
                </c:pt>
                <c:pt idx="172">
                  <c:v>48.3</c:v>
                </c:pt>
                <c:pt idx="173">
                  <c:v>49.900000000000006</c:v>
                </c:pt>
                <c:pt idx="174">
                  <c:v>23.9</c:v>
                </c:pt>
                <c:pt idx="175">
                  <c:v>16.8</c:v>
                </c:pt>
                <c:pt idx="176">
                  <c:v>23.8</c:v>
                </c:pt>
                <c:pt idx="177">
                  <c:v>50.3</c:v>
                </c:pt>
                <c:pt idx="178">
                  <c:v>8.4</c:v>
                </c:pt>
                <c:pt idx="179">
                  <c:v>18.5</c:v>
                </c:pt>
                <c:pt idx="180">
                  <c:v>45.9</c:v>
                </c:pt>
                <c:pt idx="181">
                  <c:v>19.399999999999999</c:v>
                </c:pt>
                <c:pt idx="182">
                  <c:v>13.600000000000001</c:v>
                </c:pt>
              </c:numCache>
            </c:numRef>
          </c:xVal>
          <c:yVal>
            <c:numRef>
              <c:f>Data!$B$119:$KT$119</c:f>
              <c:numCache>
                <c:formatCode>_ * #,##0.0_ ;_ * \-#,##0.0_ ;_ * "-"??_ ;_ @_ </c:formatCode>
                <c:ptCount val="305"/>
                <c:pt idx="0" formatCode="_(* #,##0.00_);_(* \(#,##0.00\);_(* &quot;-&quot;??_);_(@_)">
                  <c:v>0</c:v>
                </c:pt>
                <c:pt idx="1">
                  <c:v>4631.7394041233119</c:v>
                </c:pt>
                <c:pt idx="2">
                  <c:v>7743.6036686420248</c:v>
                </c:pt>
                <c:pt idx="3">
                  <c:v>2992.9259259259261</c:v>
                </c:pt>
                <c:pt idx="4">
                  <c:v>2928.7734471157792</c:v>
                </c:pt>
                <c:pt idx="5">
                  <c:v>4131.8812682827038</c:v>
                </c:pt>
                <c:pt idx="6">
                  <c:v>3168.99560729323</c:v>
                </c:pt>
                <c:pt idx="7">
                  <c:v>4957.7982969484165</c:v>
                </c:pt>
                <c:pt idx="8">
                  <c:v>3534.8669037338077</c:v>
                </c:pt>
                <c:pt idx="9">
                  <c:v>5747.871527116683</c:v>
                </c:pt>
                <c:pt idx="10">
                  <c:v>3951.1457792104511</c:v>
                </c:pt>
                <c:pt idx="11">
                  <c:v>3818.8354486844396</c:v>
                </c:pt>
                <c:pt idx="12">
                  <c:v>5149.4964218941395</c:v>
                </c:pt>
                <c:pt idx="13">
                  <c:v>5399.3892975583922</c:v>
                </c:pt>
                <c:pt idx="14">
                  <c:v>3005.1991538383118</c:v>
                </c:pt>
                <c:pt idx="15">
                  <c:v>4259.3284353275794</c:v>
                </c:pt>
                <c:pt idx="16">
                  <c:v>4011.5899772642956</c:v>
                </c:pt>
                <c:pt idx="17">
                  <c:v>4012.9161679058489</c:v>
                </c:pt>
                <c:pt idx="18">
                  <c:v>4918.7155289896327</c:v>
                </c:pt>
                <c:pt idx="19">
                  <c:v>4744.0875312396493</c:v>
                </c:pt>
                <c:pt idx="20">
                  <c:v>4388.9589992663514</c:v>
                </c:pt>
                <c:pt idx="21">
                  <c:v>4698.05597944906</c:v>
                </c:pt>
                <c:pt idx="22">
                  <c:v>6665.5040005771798</c:v>
                </c:pt>
                <c:pt idx="23">
                  <c:v>4282.4543498970534</c:v>
                </c:pt>
                <c:pt idx="24">
                  <c:v>5525</c:v>
                </c:pt>
                <c:pt idx="25">
                  <c:v>4953.8265041130826</c:v>
                </c:pt>
                <c:pt idx="26">
                  <c:v>3253.9969185258228</c:v>
                </c:pt>
                <c:pt idx="27">
                  <c:v>4284.484988627748</c:v>
                </c:pt>
                <c:pt idx="28">
                  <c:v>4143.9745551096703</c:v>
                </c:pt>
                <c:pt idx="29">
                  <c:v>4558.4634315055737</c:v>
                </c:pt>
                <c:pt idx="30">
                  <c:v>3693.5604920819237</c:v>
                </c:pt>
                <c:pt idx="31">
                  <c:v>4889.6245669918371</c:v>
                </c:pt>
                <c:pt idx="32">
                  <c:v>5010.6833743566795</c:v>
                </c:pt>
                <c:pt idx="33">
                  <c:v>3601.1266502506896</c:v>
                </c:pt>
                <c:pt idx="34">
                  <c:v>4386.1391867532529</c:v>
                </c:pt>
                <c:pt idx="35">
                  <c:v>4005.9848932019408</c:v>
                </c:pt>
                <c:pt idx="36">
                  <c:v>3581.4763968160041</c:v>
                </c:pt>
                <c:pt idx="37">
                  <c:v>5362.5798495805011</c:v>
                </c:pt>
                <c:pt idx="38">
                  <c:v>4102.864427908039</c:v>
                </c:pt>
                <c:pt idx="39">
                  <c:v>4441.5645669021724</c:v>
                </c:pt>
                <c:pt idx="40">
                  <c:v>5307.5166961557607</c:v>
                </c:pt>
                <c:pt idx="41">
                  <c:v>5256.8797203615413</c:v>
                </c:pt>
                <c:pt idx="42">
                  <c:v>3639</c:v>
                </c:pt>
                <c:pt idx="43">
                  <c:v>4740.8498421894592</c:v>
                </c:pt>
                <c:pt idx="44">
                  <c:v>5069.2180925666198</c:v>
                </c:pt>
                <c:pt idx="45">
                  <c:v>5288.995950711047</c:v>
                </c:pt>
                <c:pt idx="46">
                  <c:v>6049</c:v>
                </c:pt>
                <c:pt idx="47">
                  <c:v>4470.1564340573914</c:v>
                </c:pt>
                <c:pt idx="48">
                  <c:v>3593.8153929832092</c:v>
                </c:pt>
                <c:pt idx="49">
                  <c:v>3346.3745424506837</c:v>
                </c:pt>
                <c:pt idx="50">
                  <c:v>3723.2407160665384</c:v>
                </c:pt>
                <c:pt idx="51">
                  <c:v>3953.4920290882574</c:v>
                </c:pt>
                <c:pt idx="52">
                  <c:v>5346.5530587978355</c:v>
                </c:pt>
                <c:pt idx="53">
                  <c:v>6378.9229677672101</c:v>
                </c:pt>
                <c:pt idx="54">
                  <c:v>4136.7934548428184</c:v>
                </c:pt>
                <c:pt idx="55">
                  <c:v>5159</c:v>
                </c:pt>
                <c:pt idx="56">
                  <c:v>7540.2514435673102</c:v>
                </c:pt>
                <c:pt idx="57">
                  <c:v>6428.5260415034827</c:v>
                </c:pt>
                <c:pt idx="58">
                  <c:v>5399.7710480524693</c:v>
                </c:pt>
                <c:pt idx="59">
                  <c:v>3547.0198773792408</c:v>
                </c:pt>
                <c:pt idx="60">
                  <c:v>4043.4232874988202</c:v>
                </c:pt>
                <c:pt idx="61">
                  <c:v>2702.5851619644723</c:v>
                </c:pt>
                <c:pt idx="62">
                  <c:v>4193.2307140937191</c:v>
                </c:pt>
                <c:pt idx="63">
                  <c:v>7315.8886357662313</c:v>
                </c:pt>
                <c:pt idx="64">
                  <c:v>4330.6770407671484</c:v>
                </c:pt>
                <c:pt idx="65">
                  <c:v>4206.2463932566052</c:v>
                </c:pt>
                <c:pt idx="66">
                  <c:v>4528.659017729774</c:v>
                </c:pt>
                <c:pt idx="67">
                  <c:v>4547.9496059011417</c:v>
                </c:pt>
                <c:pt idx="68">
                  <c:v>4827.1823276796949</c:v>
                </c:pt>
                <c:pt idx="69">
                  <c:v>4534.89885218786</c:v>
                </c:pt>
                <c:pt idx="70">
                  <c:v>7010.8037268798616</c:v>
                </c:pt>
                <c:pt idx="71">
                  <c:v>3682.399056098473</c:v>
                </c:pt>
                <c:pt idx="72">
                  <c:v>5705.7086717863222</c:v>
                </c:pt>
                <c:pt idx="73">
                  <c:v>3810.891068543734</c:v>
                </c:pt>
                <c:pt idx="74">
                  <c:v>3483.5414813167263</c:v>
                </c:pt>
                <c:pt idx="75">
                  <c:v>6365.4938152959048</c:v>
                </c:pt>
                <c:pt idx="76">
                  <c:v>4410.5043066322141</c:v>
                </c:pt>
                <c:pt idx="77">
                  <c:v>3009.8753920953577</c:v>
                </c:pt>
                <c:pt idx="78">
                  <c:v>5498.7216850828727</c:v>
                </c:pt>
                <c:pt idx="79">
                  <c:v>3556.661991696828</c:v>
                </c:pt>
                <c:pt idx="80">
                  <c:v>4913.8054004801716</c:v>
                </c:pt>
                <c:pt idx="81">
                  <c:v>5761.3328699395715</c:v>
                </c:pt>
                <c:pt idx="82">
                  <c:v>6638.4742624086884</c:v>
                </c:pt>
                <c:pt idx="83">
                  <c:v>3355.1300686140703</c:v>
                </c:pt>
                <c:pt idx="84">
                  <c:v>2654.3017222733502</c:v>
                </c:pt>
                <c:pt idx="85">
                  <c:v>6450.0412099410642</c:v>
                </c:pt>
                <c:pt idx="86" formatCode="General">
                  <c:v>3915.1069262473611</c:v>
                </c:pt>
                <c:pt idx="87" formatCode="General">
                  <c:v>4278.8094469302087</c:v>
                </c:pt>
                <c:pt idx="88" formatCode="General">
                  <c:v>5229.2748655107316</c:v>
                </c:pt>
                <c:pt idx="89" formatCode="General">
                  <c:v>5802</c:v>
                </c:pt>
                <c:pt idx="90" formatCode="General">
                  <c:v>4651.7350255885367</c:v>
                </c:pt>
                <c:pt idx="91" formatCode="General">
                  <c:v>4972.6242185721258</c:v>
                </c:pt>
                <c:pt idx="92" formatCode="General">
                  <c:v>5505.6427791462456</c:v>
                </c:pt>
                <c:pt idx="93" formatCode="General">
                  <c:v>6477.5302461783422</c:v>
                </c:pt>
                <c:pt idx="94" formatCode="General">
                  <c:v>4553.0417209423504</c:v>
                </c:pt>
                <c:pt idx="95" formatCode="General">
                  <c:v>4530.91581906187</c:v>
                </c:pt>
                <c:pt idx="96" formatCode="General">
                  <c:v>4951.4589550938881</c:v>
                </c:pt>
                <c:pt idx="97" formatCode="General">
                  <c:v>4202.6485195576061</c:v>
                </c:pt>
                <c:pt idx="98" formatCode="General">
                  <c:v>5383</c:v>
                </c:pt>
                <c:pt idx="99" formatCode="General">
                  <c:v>4500.6954262068966</c:v>
                </c:pt>
                <c:pt idx="100" formatCode="General">
                  <c:v>5714.8711950867537</c:v>
                </c:pt>
                <c:pt idx="101" formatCode="General">
                  <c:v>6486.3439367197989</c:v>
                </c:pt>
                <c:pt idx="102" formatCode="General">
                  <c:v>5508.8657010885963</c:v>
                </c:pt>
                <c:pt idx="103" formatCode="General">
                  <c:v>4872.8350170831736</c:v>
                </c:pt>
                <c:pt idx="104" formatCode="General">
                  <c:v>7692.3335257856497</c:v>
                </c:pt>
                <c:pt idx="105" formatCode="General">
                  <c:v>4689</c:v>
                </c:pt>
                <c:pt idx="106" formatCode="General">
                  <c:v>5075.4708046203441</c:v>
                </c:pt>
                <c:pt idx="107" formatCode="General">
                  <c:v>8183.4218923111011</c:v>
                </c:pt>
                <c:pt idx="108" formatCode="General">
                  <c:v>6513.6440311727692</c:v>
                </c:pt>
                <c:pt idx="109" formatCode="General">
                  <c:v>4395.6718301166538</c:v>
                </c:pt>
                <c:pt idx="110" formatCode="General">
                  <c:v>3205.8160709771691</c:v>
                </c:pt>
                <c:pt idx="111" formatCode="General">
                  <c:v>7594.6927683377453</c:v>
                </c:pt>
                <c:pt idx="112" formatCode="General">
                  <c:v>6896.9764538705695</c:v>
                </c:pt>
                <c:pt idx="113" formatCode="General">
                  <c:v>9497.918308188946</c:v>
                </c:pt>
                <c:pt idx="114" formatCode="General">
                  <c:v>5866.2854035452247</c:v>
                </c:pt>
                <c:pt idx="115" formatCode="General">
                  <c:v>6156.2514251195398</c:v>
                </c:pt>
                <c:pt idx="116" formatCode="General">
                  <c:v>6208.4173889705799</c:v>
                </c:pt>
                <c:pt idx="117" formatCode="General">
                  <c:v>6340.3978549672183</c:v>
                </c:pt>
                <c:pt idx="118" formatCode="General">
                  <c:v>4000.8781445999034</c:v>
                </c:pt>
                <c:pt idx="119" formatCode="General">
                  <c:v>4529.2563911905563</c:v>
                </c:pt>
                <c:pt idx="120" formatCode="General">
                  <c:v>8372.3081732987539</c:v>
                </c:pt>
                <c:pt idx="121" formatCode="General">
                  <c:v>5483.6483307268645</c:v>
                </c:pt>
                <c:pt idx="122" formatCode="General">
                  <c:v>6343.4887088363885</c:v>
                </c:pt>
                <c:pt idx="123" formatCode="General">
                  <c:v>6464.2361193245288</c:v>
                </c:pt>
                <c:pt idx="124" formatCode="General">
                  <c:v>5683.8023986457411</c:v>
                </c:pt>
                <c:pt idx="125" formatCode="General">
                  <c:v>5061.333114133573</c:v>
                </c:pt>
                <c:pt idx="126" formatCode="General">
                  <c:v>6337.4664385179376</c:v>
                </c:pt>
                <c:pt idx="127" formatCode="General">
                  <c:v>6260.9020837681937</c:v>
                </c:pt>
                <c:pt idx="128" formatCode="General">
                  <c:v>6761.5861118529992</c:v>
                </c:pt>
                <c:pt idx="129" formatCode="General">
                  <c:v>5891.2322072810757</c:v>
                </c:pt>
                <c:pt idx="130" formatCode="General">
                  <c:v>7752.9399660441422</c:v>
                </c:pt>
                <c:pt idx="131" formatCode="General">
                  <c:v>8915.2564329387278</c:v>
                </c:pt>
                <c:pt idx="132" formatCode="General">
                  <c:v>6492.7225512994892</c:v>
                </c:pt>
                <c:pt idx="133" formatCode="General">
                  <c:v>4285.3880996800317</c:v>
                </c:pt>
                <c:pt idx="134" formatCode="General">
                  <c:v>4567.3504927493477</c:v>
                </c:pt>
                <c:pt idx="135" formatCode="General">
                  <c:v>4653.808579440858</c:v>
                </c:pt>
                <c:pt idx="136" formatCode="General">
                  <c:v>6041.6065639696608</c:v>
                </c:pt>
                <c:pt idx="137" formatCode="General">
                  <c:v>5878.6647882759617</c:v>
                </c:pt>
                <c:pt idx="138" formatCode="General">
                  <c:v>5133.1279937677691</c:v>
                </c:pt>
                <c:pt idx="139" formatCode="General">
                  <c:v>6884.6428525771826</c:v>
                </c:pt>
                <c:pt idx="140" formatCode="General">
                  <c:v>6310.0618571403875</c:v>
                </c:pt>
                <c:pt idx="141" formatCode="General">
                  <c:v>9029.2650202754539</c:v>
                </c:pt>
                <c:pt idx="142" formatCode="General">
                  <c:v>3924.4881705639609</c:v>
                </c:pt>
                <c:pt idx="143" formatCode="General">
                  <c:v>5171.8210458456279</c:v>
                </c:pt>
                <c:pt idx="144" formatCode="General">
                  <c:v>6117.7330938910718</c:v>
                </c:pt>
                <c:pt idx="145" formatCode="General">
                  <c:v>5545.282846810057</c:v>
                </c:pt>
                <c:pt idx="146" formatCode="General">
                  <c:v>6484.0761969316227</c:v>
                </c:pt>
                <c:pt idx="147" formatCode="General">
                  <c:v>6364.6125381695656</c:v>
                </c:pt>
                <c:pt idx="148" formatCode="General">
                  <c:v>3856.6093707436667</c:v>
                </c:pt>
                <c:pt idx="149" formatCode="General">
                  <c:v>6556.0928341841554</c:v>
                </c:pt>
                <c:pt idx="150" formatCode="General">
                  <c:v>4523.8949862164027</c:v>
                </c:pt>
                <c:pt idx="151" formatCode="General">
                  <c:v>6841.7165559265168</c:v>
                </c:pt>
                <c:pt idx="152" formatCode="General">
                  <c:v>7348.4611018025489</c:v>
                </c:pt>
                <c:pt idx="153" formatCode="General">
                  <c:v>6433.1912312943023</c:v>
                </c:pt>
                <c:pt idx="154" formatCode="General">
                  <c:v>6441.8685969716498</c:v>
                </c:pt>
                <c:pt idx="155" formatCode="General">
                  <c:v>5517.7148099155584</c:v>
                </c:pt>
                <c:pt idx="156" formatCode="General">
                  <c:v>7648.2813177104154</c:v>
                </c:pt>
                <c:pt idx="157" formatCode="General">
                  <c:v>5085.9358129124739</c:v>
                </c:pt>
                <c:pt idx="158" formatCode="General">
                  <c:v>8300.0646319206062</c:v>
                </c:pt>
                <c:pt idx="159" formatCode="General">
                  <c:v>5613.0428002251483</c:v>
                </c:pt>
                <c:pt idx="160" formatCode="General">
                  <c:v>9000.5375012550612</c:v>
                </c:pt>
                <c:pt idx="161" formatCode="General">
                  <c:v>5928.9552439659665</c:v>
                </c:pt>
                <c:pt idx="162" formatCode="General">
                  <c:v>4152.2044600261834</c:v>
                </c:pt>
                <c:pt idx="163" formatCode="General">
                  <c:v>8658.3267605049423</c:v>
                </c:pt>
                <c:pt idx="164" formatCode="General">
                  <c:v>5850.2710719982597</c:v>
                </c:pt>
                <c:pt idx="165" formatCode="General">
                  <c:v>9809.3900211741093</c:v>
                </c:pt>
                <c:pt idx="166" formatCode="General">
                  <c:v>6582.7176953116477</c:v>
                </c:pt>
                <c:pt idx="167" formatCode="General">
                  <c:v>6590.8350032013777</c:v>
                </c:pt>
                <c:pt idx="168" formatCode="General">
                  <c:v>7220.1166591204083</c:v>
                </c:pt>
                <c:pt idx="169" formatCode="General">
                  <c:v>7460.4593645348359</c:v>
                </c:pt>
                <c:pt idx="170" formatCode="General">
                  <c:v>7578.3961406005874</c:v>
                </c:pt>
                <c:pt idx="171" formatCode="General">
                  <c:v>8883.1154984943751</c:v>
                </c:pt>
                <c:pt idx="172" formatCode="General">
                  <c:v>6031.4234012500738</c:v>
                </c:pt>
                <c:pt idx="173" formatCode="General">
                  <c:v>8284.8687138406767</c:v>
                </c:pt>
                <c:pt idx="174" formatCode="General">
                  <c:v>9161.194479306163</c:v>
                </c:pt>
                <c:pt idx="175" formatCode="General">
                  <c:v>7181.4726379092481</c:v>
                </c:pt>
                <c:pt idx="176" formatCode="General">
                  <c:v>8851.8078667958016</c:v>
                </c:pt>
                <c:pt idx="177" formatCode="General">
                  <c:v>10837.249059494425</c:v>
                </c:pt>
                <c:pt idx="178" formatCode="General">
                  <c:v>5842.835736062556</c:v>
                </c:pt>
                <c:pt idx="179" formatCode="General">
                  <c:v>6027.1857365844426</c:v>
                </c:pt>
                <c:pt idx="180" formatCode="General">
                  <c:v>11230.969250195243</c:v>
                </c:pt>
                <c:pt idx="181" formatCode="General">
                  <c:v>7572.5325919285779</c:v>
                </c:pt>
                <c:pt idx="182" formatCode="General">
                  <c:v>8553.4077003103012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900544"/>
        <c:axId val="91902336"/>
      </c:scatterChart>
      <c:valAx>
        <c:axId val="91900544"/>
        <c:scaling>
          <c:orientation val="minMax"/>
          <c:max val="500"/>
        </c:scaling>
        <c:delete val="0"/>
        <c:axPos val="b"/>
        <c:numFmt formatCode="_(* #,##0.00_);_(* \(#,##0.00\);_(* &quot;-&quot;??_);_(@_)" sourceLinked="1"/>
        <c:majorTickMark val="out"/>
        <c:minorTickMark val="none"/>
        <c:tickLblPos val="nextTo"/>
        <c:crossAx val="91902336"/>
        <c:crosses val="autoZero"/>
        <c:crossBetween val="midCat"/>
      </c:valAx>
      <c:valAx>
        <c:axId val="91902336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919005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6481055795444921"/>
          <c:y val="0.43493036445304506"/>
          <c:w val="0.31906040978748623"/>
          <c:h val="0.5037106831249347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Data!$A$15</c:f>
              <c:strCache>
                <c:ptCount val="1"/>
              </c:strCache>
            </c:strRef>
          </c:tx>
          <c:spPr>
            <a:ln w="28575">
              <a:noFill/>
            </a:ln>
          </c:spPr>
          <c:xVal>
            <c:numRef>
              <c:f>Data!$B$14:$KT$14</c:f>
              <c:numCache>
                <c:formatCode>_ * #,##0.0_ ;_ * \-#,##0.0_ ;_ * "-"??_ ;_ @_ </c:formatCode>
                <c:ptCount val="305"/>
                <c:pt idx="0" formatCode="_(* #,##0.00_);_(* \(#,##0.00\);_(* &quot;-&quot;??_);_(@_)">
                  <c:v>0</c:v>
                </c:pt>
                <c:pt idx="1">
                  <c:v>3113.999772598067</c:v>
                </c:pt>
                <c:pt idx="2">
                  <c:v>6015.6501131185669</c:v>
                </c:pt>
                <c:pt idx="3">
                  <c:v>4231.4471759061325</c:v>
                </c:pt>
                <c:pt idx="4">
                  <c:v>3216.9332808339896</c:v>
                </c:pt>
                <c:pt idx="5">
                  <c:v>5542.0065582083826</c:v>
                </c:pt>
                <c:pt idx="6">
                  <c:v>4014.8259429182935</c:v>
                </c:pt>
                <c:pt idx="7">
                  <c:v>4626.4917279472274</c:v>
                </c:pt>
                <c:pt idx="8">
                  <c:v>4250.4189595930002</c:v>
                </c:pt>
                <c:pt idx="9">
                  <c:v>5027.0298192646515</c:v>
                </c:pt>
                <c:pt idx="10">
                  <c:v>5109.4554155179203</c:v>
                </c:pt>
                <c:pt idx="11">
                  <c:v>4200.6679021701684</c:v>
                </c:pt>
                <c:pt idx="12">
                  <c:v>4447.3027359508769</c:v>
                </c:pt>
                <c:pt idx="13">
                  <c:v>3683.4957618494227</c:v>
                </c:pt>
                <c:pt idx="14">
                  <c:v>5097</c:v>
                </c:pt>
                <c:pt idx="15">
                  <c:v>3066.6227469976789</c:v>
                </c:pt>
                <c:pt idx="16">
                  <c:v>4374.5018342583007</c:v>
                </c:pt>
                <c:pt idx="17">
                  <c:v>3460.5889698396541</c:v>
                </c:pt>
                <c:pt idx="18">
                  <c:v>3694.6277120456166</c:v>
                </c:pt>
                <c:pt idx="19">
                  <c:v>4776.0162397009253</c:v>
                </c:pt>
                <c:pt idx="20">
                  <c:v>4207.9338694113867</c:v>
                </c:pt>
                <c:pt idx="21">
                  <c:v>4257.1580768625809</c:v>
                </c:pt>
                <c:pt idx="22">
                  <c:v>4726.12095853147</c:v>
                </c:pt>
                <c:pt idx="23">
                  <c:v>3931.1246154366272</c:v>
                </c:pt>
                <c:pt idx="24">
                  <c:v>4033.1411202602421</c:v>
                </c:pt>
                <c:pt idx="25">
                  <c:v>4158.4523171198771</c:v>
                </c:pt>
                <c:pt idx="26">
                  <c:v>4556.1816060856654</c:v>
                </c:pt>
                <c:pt idx="27">
                  <c:v>4043.8947320368852</c:v>
                </c:pt>
                <c:pt idx="28">
                  <c:v>2524.30606031976</c:v>
                </c:pt>
                <c:pt idx="29">
                  <c:v>4803.0294446060443</c:v>
                </c:pt>
                <c:pt idx="30">
                  <c:v>4579.4287057914862</c:v>
                </c:pt>
                <c:pt idx="31">
                  <c:v>4401.5782740117629</c:v>
                </c:pt>
                <c:pt idx="32">
                  <c:v>4942.8580356379798</c:v>
                </c:pt>
                <c:pt idx="33">
                  <c:v>3378.5716483334713</c:v>
                </c:pt>
                <c:pt idx="34">
                  <c:v>4229.5200404382858</c:v>
                </c:pt>
                <c:pt idx="35">
                  <c:v>4305.0326988144743</c:v>
                </c:pt>
                <c:pt idx="36">
                  <c:v>3123.8522183353762</c:v>
                </c:pt>
                <c:pt idx="37">
                  <c:v>3925.7384287088244</c:v>
                </c:pt>
                <c:pt idx="38">
                  <c:v>3695.9186853962365</c:v>
                </c:pt>
                <c:pt idx="39">
                  <c:v>5483.7974203504073</c:v>
                </c:pt>
                <c:pt idx="40">
                  <c:v>3686.6130449690768</c:v>
                </c:pt>
                <c:pt idx="41">
                  <c:v>2864.0405916324307</c:v>
                </c:pt>
                <c:pt idx="42">
                  <c:v>4914</c:v>
                </c:pt>
                <c:pt idx="43">
                  <c:v>4978.3257564110445</c:v>
                </c:pt>
                <c:pt idx="44">
                  <c:v>4824</c:v>
                </c:pt>
                <c:pt idx="45">
                  <c:v>4396.9491879684801</c:v>
                </c:pt>
                <c:pt idx="46">
                  <c:v>5086</c:v>
                </c:pt>
                <c:pt idx="47">
                  <c:v>5032.9636442413739</c:v>
                </c:pt>
                <c:pt idx="48">
                  <c:v>4446.7490546672425</c:v>
                </c:pt>
                <c:pt idx="49">
                  <c:v>3358</c:v>
                </c:pt>
                <c:pt idx="50">
                  <c:v>4469.0107729226729</c:v>
                </c:pt>
                <c:pt idx="51">
                  <c:v>2991.8655427350254</c:v>
                </c:pt>
                <c:pt idx="52">
                  <c:v>4532.2731051009932</c:v>
                </c:pt>
                <c:pt idx="53">
                  <c:v>3220.0691463399371</c:v>
                </c:pt>
                <c:pt idx="54">
                  <c:v>4168.0898106192635</c:v>
                </c:pt>
                <c:pt idx="55">
                  <c:v>3727.3249445405622</c:v>
                </c:pt>
                <c:pt idx="56">
                  <c:v>3388.7852653258569</c:v>
                </c:pt>
                <c:pt idx="57">
                  <c:v>3604.8216706384819</c:v>
                </c:pt>
                <c:pt idx="58">
                  <c:v>4100.8822594243047</c:v>
                </c:pt>
                <c:pt idx="59">
                  <c:v>3936.326410237185</c:v>
                </c:pt>
                <c:pt idx="60">
                  <c:v>4135.1319241564988</c:v>
                </c:pt>
                <c:pt idx="61">
                  <c:v>4183.2077922077924</c:v>
                </c:pt>
                <c:pt idx="62">
                  <c:v>5111.3750132760351</c:v>
                </c:pt>
                <c:pt idx="63">
                  <c:v>3818</c:v>
                </c:pt>
                <c:pt idx="64">
                  <c:v>3013.3512594886515</c:v>
                </c:pt>
                <c:pt idx="65">
                  <c:v>4489</c:v>
                </c:pt>
                <c:pt idx="66">
                  <c:v>5397.2405096894081</c:v>
                </c:pt>
                <c:pt idx="67">
                  <c:v>4402.6049999999996</c:v>
                </c:pt>
                <c:pt idx="68">
                  <c:v>3690.3388772679732</c:v>
                </c:pt>
                <c:pt idx="69">
                  <c:v>3420.8859461809748</c:v>
                </c:pt>
                <c:pt idx="70">
                  <c:v>3346.3347526713651</c:v>
                </c:pt>
                <c:pt idx="71">
                  <c:v>4549.0232632123116</c:v>
                </c:pt>
                <c:pt idx="72">
                  <c:v>5245.2015137180697</c:v>
                </c:pt>
                <c:pt idx="73">
                  <c:v>5118.6523130159821</c:v>
                </c:pt>
                <c:pt idx="74">
                  <c:v>5562.0451217977661</c:v>
                </c:pt>
                <c:pt idx="75">
                  <c:v>3282.3115117441953</c:v>
                </c:pt>
                <c:pt idx="76">
                  <c:v>4875.2331046595409</c:v>
                </c:pt>
                <c:pt idx="77">
                  <c:v>4876.09491448484</c:v>
                </c:pt>
                <c:pt idx="78">
                  <c:v>5438.2671480370873</c:v>
                </c:pt>
                <c:pt idx="79">
                  <c:v>4567.8587907895326</c:v>
                </c:pt>
                <c:pt idx="80">
                  <c:v>6348.3493761296468</c:v>
                </c:pt>
                <c:pt idx="81">
                  <c:v>3948.1946654473404</c:v>
                </c:pt>
                <c:pt idx="82">
                  <c:v>5049</c:v>
                </c:pt>
                <c:pt idx="83">
                  <c:v>5503.5262126878451</c:v>
                </c:pt>
                <c:pt idx="84">
                  <c:v>4672</c:v>
                </c:pt>
                <c:pt idx="85">
                  <c:v>5302</c:v>
                </c:pt>
                <c:pt idx="86" formatCode="General">
                  <c:v>5686.8389045509466</c:v>
                </c:pt>
                <c:pt idx="87" formatCode="General">
                  <c:v>4157.1211591366628</c:v>
                </c:pt>
                <c:pt idx="88" formatCode="General">
                  <c:v>3562.5881109384404</c:v>
                </c:pt>
                <c:pt idx="89" formatCode="General">
                  <c:v>4599.3846041772013</c:v>
                </c:pt>
                <c:pt idx="90" formatCode="General">
                  <c:v>4239</c:v>
                </c:pt>
                <c:pt idx="91" formatCode="General">
                  <c:v>4516.2040358744398</c:v>
                </c:pt>
                <c:pt idx="92" formatCode="General">
                  <c:v>4683.7874117444462</c:v>
                </c:pt>
                <c:pt idx="93" formatCode="General">
                  <c:v>5181.8044830521421</c:v>
                </c:pt>
                <c:pt idx="94" formatCode="General">
                  <c:v>4653.0026375386651</c:v>
                </c:pt>
                <c:pt idx="95" formatCode="General">
                  <c:v>4425.4530607337665</c:v>
                </c:pt>
                <c:pt idx="96" formatCode="General">
                  <c:v>4675.7818341679731</c:v>
                </c:pt>
                <c:pt idx="97" formatCode="General">
                  <c:v>4865</c:v>
                </c:pt>
                <c:pt idx="98" formatCode="General">
                  <c:v>6262.6244450248105</c:v>
                </c:pt>
                <c:pt idx="99" formatCode="General">
                  <c:v>4522.5868207253106</c:v>
                </c:pt>
                <c:pt idx="100" formatCode="General">
                  <c:v>5235.2567462803199</c:v>
                </c:pt>
                <c:pt idx="101" formatCode="General">
                  <c:v>5231.5734024393259</c:v>
                </c:pt>
                <c:pt idx="102" formatCode="General">
                  <c:v>5212.8307133539174</c:v>
                </c:pt>
                <c:pt idx="103" formatCode="General">
                  <c:v>3528.5081077153745</c:v>
                </c:pt>
                <c:pt idx="104" formatCode="General">
                  <c:v>5442.5388026607543</c:v>
                </c:pt>
                <c:pt idx="105" formatCode="General">
                  <c:v>4292.4986607765295</c:v>
                </c:pt>
                <c:pt idx="106" formatCode="General">
                  <c:v>5981.0032394777863</c:v>
                </c:pt>
                <c:pt idx="107" formatCode="General">
                  <c:v>4888.9991571829914</c:v>
                </c:pt>
                <c:pt idx="108" formatCode="General">
                  <c:v>6164.884513242142</c:v>
                </c:pt>
                <c:pt idx="109" formatCode="General">
                  <c:v>5355.5974217734592</c:v>
                </c:pt>
                <c:pt idx="110" formatCode="General">
                  <c:v>4982.8002864630471</c:v>
                </c:pt>
                <c:pt idx="111" formatCode="General">
                  <c:v>5126.0290787280219</c:v>
                </c:pt>
                <c:pt idx="112" formatCode="General">
                  <c:v>6036.7292640974911</c:v>
                </c:pt>
                <c:pt idx="113" formatCode="General">
                  <c:v>6043.769417160659</c:v>
                </c:pt>
                <c:pt idx="114" formatCode="General">
                  <c:v>4254.8432121336045</c:v>
                </c:pt>
                <c:pt idx="115" formatCode="General">
                  <c:v>5398.9525411811974</c:v>
                </c:pt>
                <c:pt idx="116" formatCode="General">
                  <c:v>4475.3459119496856</c:v>
                </c:pt>
                <c:pt idx="117" formatCode="General">
                  <c:v>6213.388318451166</c:v>
                </c:pt>
                <c:pt idx="118" formatCode="General">
                  <c:v>6439.1193686954002</c:v>
                </c:pt>
                <c:pt idx="119" formatCode="General">
                  <c:v>4820.2931994692763</c:v>
                </c:pt>
                <c:pt idx="120" formatCode="General">
                  <c:v>4663.0694442508466</c:v>
                </c:pt>
                <c:pt idx="121" formatCode="General">
                  <c:v>3300.7262579140288</c:v>
                </c:pt>
                <c:pt idx="122" formatCode="General">
                  <c:v>5664.6388207056452</c:v>
                </c:pt>
                <c:pt idx="123" formatCode="General">
                  <c:v>5088.6973261445928</c:v>
                </c:pt>
                <c:pt idx="124" formatCode="General">
                  <c:v>4850.8024548157837</c:v>
                </c:pt>
                <c:pt idx="125" formatCode="General">
                  <c:v>5287.8074745186859</c:v>
                </c:pt>
                <c:pt idx="126" formatCode="General">
                  <c:v>6269.1529780155261</c:v>
                </c:pt>
                <c:pt idx="127" formatCode="General">
                  <c:v>5345.4973827611202</c:v>
                </c:pt>
                <c:pt idx="128" formatCode="General">
                  <c:v>6179.9014645105817</c:v>
                </c:pt>
                <c:pt idx="129" formatCode="General">
                  <c:v>6657.8740499898395</c:v>
                </c:pt>
                <c:pt idx="130" formatCode="General">
                  <c:v>4514.1135727018082</c:v>
                </c:pt>
                <c:pt idx="131" formatCode="General">
                  <c:v>3228</c:v>
                </c:pt>
                <c:pt idx="132" formatCode="General">
                  <c:v>5406.5076824987564</c:v>
                </c:pt>
                <c:pt idx="133" formatCode="General">
                  <c:v>5651.8659731626249</c:v>
                </c:pt>
                <c:pt idx="134" formatCode="General">
                  <c:v>5870.0152505446622</c:v>
                </c:pt>
                <c:pt idx="135" formatCode="General">
                  <c:v>4697.7714024618199</c:v>
                </c:pt>
                <c:pt idx="136" formatCode="General">
                  <c:v>5002.9387889465306</c:v>
                </c:pt>
                <c:pt idx="137" formatCode="General">
                  <c:v>5432.5145237615789</c:v>
                </c:pt>
                <c:pt idx="138" formatCode="General">
                  <c:v>6643.0717846197203</c:v>
                </c:pt>
                <c:pt idx="139" formatCode="General">
                  <c:v>5885.1148888335429</c:v>
                </c:pt>
                <c:pt idx="140" formatCode="General">
                  <c:v>6920.7946495621682</c:v>
                </c:pt>
                <c:pt idx="141" formatCode="General">
                  <c:v>5386.8974927381132</c:v>
                </c:pt>
                <c:pt idx="142" formatCode="General">
                  <c:v>5012.8965404925921</c:v>
                </c:pt>
                <c:pt idx="143" formatCode="General">
                  <c:v>6882.8951176596338</c:v>
                </c:pt>
                <c:pt idx="144" formatCode="General">
                  <c:v>4790.7915376015608</c:v>
                </c:pt>
                <c:pt idx="145" formatCode="General">
                  <c:v>5296.78584389151</c:v>
                </c:pt>
                <c:pt idx="146" formatCode="General">
                  <c:v>7617.8374328858081</c:v>
                </c:pt>
                <c:pt idx="147" formatCode="General">
                  <c:v>5551.2518578937825</c:v>
                </c:pt>
                <c:pt idx="148" formatCode="General">
                  <c:v>5494.7621754295315</c:v>
                </c:pt>
                <c:pt idx="149" formatCode="General">
                  <c:v>7283.3943048809097</c:v>
                </c:pt>
                <c:pt idx="150" formatCode="General">
                  <c:v>6757.0880360405345</c:v>
                </c:pt>
                <c:pt idx="151" formatCode="General">
                  <c:v>4485.0753141573268</c:v>
                </c:pt>
                <c:pt idx="152" formatCode="General">
                  <c:v>6191.4651108693206</c:v>
                </c:pt>
                <c:pt idx="153" formatCode="General">
                  <c:v>5655.6405932695097</c:v>
                </c:pt>
                <c:pt idx="154" formatCode="General">
                  <c:v>7835.9736003944618</c:v>
                </c:pt>
                <c:pt idx="155" formatCode="General">
                  <c:v>5739.1384290243041</c:v>
                </c:pt>
                <c:pt idx="156" formatCode="General">
                  <c:v>6207.800237837454</c:v>
                </c:pt>
                <c:pt idx="157" formatCode="General">
                  <c:v>4978.5902275469434</c:v>
                </c:pt>
                <c:pt idx="158" formatCode="General">
                  <c:v>6652.3036913763981</c:v>
                </c:pt>
                <c:pt idx="159" formatCode="General">
                  <c:v>6051.3878157503714</c:v>
                </c:pt>
                <c:pt idx="160" formatCode="General">
                  <c:v>5545.666666666667</c:v>
                </c:pt>
                <c:pt idx="161" formatCode="General">
                  <c:v>6504.5680611405851</c:v>
                </c:pt>
                <c:pt idx="162" formatCode="General">
                  <c:v>6441.1923728574729</c:v>
                </c:pt>
                <c:pt idx="163" formatCode="General">
                  <c:v>6661.5889220147501</c:v>
                </c:pt>
                <c:pt idx="164" formatCode="General">
                  <c:v>7065.7662112570188</c:v>
                </c:pt>
                <c:pt idx="165" formatCode="General">
                  <c:v>3922.4193840683602</c:v>
                </c:pt>
                <c:pt idx="166" formatCode="General">
                  <c:v>5523.4497553450483</c:v>
                </c:pt>
                <c:pt idx="167" formatCode="General">
                  <c:v>5562.5208954867658</c:v>
                </c:pt>
                <c:pt idx="168" formatCode="General">
                  <c:v>8157.6194579228541</c:v>
                </c:pt>
                <c:pt idx="169" formatCode="General">
                  <c:v>5966.9309524387581</c:v>
                </c:pt>
                <c:pt idx="170" formatCode="General">
                  <c:v>6779.917486448504</c:v>
                </c:pt>
                <c:pt idx="171" formatCode="General">
                  <c:v>6280.4911411208641</c:v>
                </c:pt>
                <c:pt idx="172" formatCode="General">
                  <c:v>6188.3260816081065</c:v>
                </c:pt>
                <c:pt idx="173" formatCode="General">
                  <c:v>7955.9312610546567</c:v>
                </c:pt>
                <c:pt idx="174" formatCode="General">
                  <c:v>4724.1189843302545</c:v>
                </c:pt>
                <c:pt idx="175" formatCode="General">
                  <c:v>7189.4023342053069</c:v>
                </c:pt>
                <c:pt idx="176" formatCode="General">
                  <c:v>7989.4954751131218</c:v>
                </c:pt>
                <c:pt idx="177" formatCode="General">
                  <c:v>8664.6623004634403</c:v>
                </c:pt>
              </c:numCache>
            </c:numRef>
          </c:xVal>
          <c:yVal>
            <c:numRef>
              <c:f>Data!$B$15:$KT$15</c:f>
              <c:numCache>
                <c:formatCode>_ * #,##0.0_ ;_ * \-#,##0.0_ ;_ * "-"??_ ;_ @_ </c:formatCode>
                <c:ptCount val="305"/>
              </c:numCache>
            </c:numRef>
          </c:yVal>
          <c:smooth val="0"/>
        </c:ser>
        <c:ser>
          <c:idx val="1"/>
          <c:order val="1"/>
          <c:tx>
            <c:strRef>
              <c:f>Data!$A$140</c:f>
              <c:strCache>
                <c:ptCount val="1"/>
                <c:pt idx="0">
                  <c:v>Maskinomkostninger inkl. arbejde</c:v>
                </c:pt>
              </c:strCache>
            </c:strRef>
          </c:tx>
          <c:spPr>
            <a:ln w="28575">
              <a:noFill/>
            </a:ln>
          </c:spPr>
          <c:trendline>
            <c:trendlineType val="log"/>
            <c:dispRSqr val="1"/>
            <c:dispEq val="1"/>
            <c:trendlineLbl>
              <c:layout>
                <c:manualLayout>
                  <c:x val="0.31451612903225806"/>
                  <c:y val="-0.31107246815815809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/>
                  </a:pPr>
                  <a:endParaRPr lang="da-DK"/>
                </a:p>
              </c:txPr>
            </c:trendlineLbl>
          </c:trendline>
          <c:xVal>
            <c:numRef>
              <c:f>Data!$B$137:$KT$137</c:f>
              <c:numCache>
                <c:formatCode>_ * #,##0.0_ ;_ * \-#,##0.0_ ;_ * "-"??_ ;_ @_ </c:formatCode>
                <c:ptCount val="305"/>
                <c:pt idx="1">
                  <c:v>16.5</c:v>
                </c:pt>
                <c:pt idx="2">
                  <c:v>17.8</c:v>
                </c:pt>
                <c:pt idx="3">
                  <c:v>14.7</c:v>
                </c:pt>
                <c:pt idx="4">
                  <c:v>288.39999999999998</c:v>
                </c:pt>
                <c:pt idx="5">
                  <c:v>42</c:v>
                </c:pt>
                <c:pt idx="6">
                  <c:v>36.5</c:v>
                </c:pt>
                <c:pt idx="7">
                  <c:v>126.8</c:v>
                </c:pt>
                <c:pt idx="8">
                  <c:v>14.7</c:v>
                </c:pt>
                <c:pt idx="9">
                  <c:v>24</c:v>
                </c:pt>
                <c:pt idx="10">
                  <c:v>30</c:v>
                </c:pt>
                <c:pt idx="11">
                  <c:v>110</c:v>
                </c:pt>
                <c:pt idx="12">
                  <c:v>4.2</c:v>
                </c:pt>
                <c:pt idx="13">
                  <c:v>104</c:v>
                </c:pt>
                <c:pt idx="14">
                  <c:v>115</c:v>
                </c:pt>
                <c:pt idx="15">
                  <c:v>32.1</c:v>
                </c:pt>
                <c:pt idx="16">
                  <c:v>12.4</c:v>
                </c:pt>
                <c:pt idx="17">
                  <c:v>21.8</c:v>
                </c:pt>
              </c:numCache>
            </c:numRef>
          </c:xVal>
          <c:yVal>
            <c:numRef>
              <c:f>Data!$B$140:$KT$140</c:f>
              <c:numCache>
                <c:formatCode>_ * #,##0.0_ ;_ * \-#,##0.0_ ;_ * "-"??_ ;_ @_ </c:formatCode>
                <c:ptCount val="305"/>
                <c:pt idx="0" formatCode="_(* #,##0.00_);_(* \(#,##0.00\);_(* &quot;-&quot;??_);_(@_)">
                  <c:v>0</c:v>
                </c:pt>
                <c:pt idx="1">
                  <c:v>10213.455435805321</c:v>
                </c:pt>
                <c:pt idx="2">
                  <c:v>7649.2209650582363</c:v>
                </c:pt>
                <c:pt idx="3">
                  <c:v>7128</c:v>
                </c:pt>
                <c:pt idx="4">
                  <c:v>9113.5799708313079</c:v>
                </c:pt>
                <c:pt idx="5">
                  <c:v>9202.0112934059598</c:v>
                </c:pt>
                <c:pt idx="6">
                  <c:v>8504.2714628368594</c:v>
                </c:pt>
                <c:pt idx="7">
                  <c:v>10610.62750596512</c:v>
                </c:pt>
                <c:pt idx="8">
                  <c:v>8243.5284764434309</c:v>
                </c:pt>
                <c:pt idx="9">
                  <c:v>10253.812433911027</c:v>
                </c:pt>
                <c:pt idx="10">
                  <c:v>13228.844127884029</c:v>
                </c:pt>
                <c:pt idx="11">
                  <c:v>12469.783908299536</c:v>
                </c:pt>
                <c:pt idx="12">
                  <c:v>15591.65562760894</c:v>
                </c:pt>
                <c:pt idx="13">
                  <c:v>13033.369738830132</c:v>
                </c:pt>
                <c:pt idx="14">
                  <c:v>9993.0546445880445</c:v>
                </c:pt>
                <c:pt idx="15">
                  <c:v>13729.810018252574</c:v>
                </c:pt>
                <c:pt idx="16">
                  <c:v>9293.274188260606</c:v>
                </c:pt>
                <c:pt idx="17">
                  <c:v>8055.8542413381119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923968"/>
        <c:axId val="91925504"/>
      </c:scatterChart>
      <c:valAx>
        <c:axId val="91923968"/>
        <c:scaling>
          <c:orientation val="minMax"/>
          <c:max val="50"/>
        </c:scaling>
        <c:delete val="0"/>
        <c:axPos val="b"/>
        <c:numFmt formatCode="_(* #,##0.00_);_(* \(#,##0.00\);_(* &quot;-&quot;??_);_(@_)" sourceLinked="1"/>
        <c:majorTickMark val="out"/>
        <c:minorTickMark val="none"/>
        <c:tickLblPos val="nextTo"/>
        <c:crossAx val="91925504"/>
        <c:crosses val="autoZero"/>
        <c:crossBetween val="midCat"/>
      </c:valAx>
      <c:valAx>
        <c:axId val="91925504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9192396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Data!$A$15</c:f>
              <c:strCache>
                <c:ptCount val="1"/>
              </c:strCache>
            </c:strRef>
          </c:tx>
          <c:spPr>
            <a:ln w="28575">
              <a:noFill/>
            </a:ln>
          </c:spPr>
          <c:xVal>
            <c:numRef>
              <c:f>Data!$B$14:$KT$14</c:f>
              <c:numCache>
                <c:formatCode>_ * #,##0.0_ ;_ * \-#,##0.0_ ;_ * "-"??_ ;_ @_ </c:formatCode>
                <c:ptCount val="305"/>
                <c:pt idx="0" formatCode="_(* #,##0.00_);_(* \(#,##0.00\);_(* &quot;-&quot;??_);_(@_)">
                  <c:v>0</c:v>
                </c:pt>
                <c:pt idx="1">
                  <c:v>3113.999772598067</c:v>
                </c:pt>
                <c:pt idx="2">
                  <c:v>6015.6501131185669</c:v>
                </c:pt>
                <c:pt idx="3">
                  <c:v>4231.4471759061325</c:v>
                </c:pt>
                <c:pt idx="4">
                  <c:v>3216.9332808339896</c:v>
                </c:pt>
                <c:pt idx="5">
                  <c:v>5542.0065582083826</c:v>
                </c:pt>
                <c:pt idx="6">
                  <c:v>4014.8259429182935</c:v>
                </c:pt>
                <c:pt idx="7">
                  <c:v>4626.4917279472274</c:v>
                </c:pt>
                <c:pt idx="8">
                  <c:v>4250.4189595930002</c:v>
                </c:pt>
                <c:pt idx="9">
                  <c:v>5027.0298192646515</c:v>
                </c:pt>
                <c:pt idx="10">
                  <c:v>5109.4554155179203</c:v>
                </c:pt>
                <c:pt idx="11">
                  <c:v>4200.6679021701684</c:v>
                </c:pt>
                <c:pt idx="12">
                  <c:v>4447.3027359508769</c:v>
                </c:pt>
                <c:pt idx="13">
                  <c:v>3683.4957618494227</c:v>
                </c:pt>
                <c:pt idx="14">
                  <c:v>5097</c:v>
                </c:pt>
                <c:pt idx="15">
                  <c:v>3066.6227469976789</c:v>
                </c:pt>
                <c:pt idx="16">
                  <c:v>4374.5018342583007</c:v>
                </c:pt>
                <c:pt idx="17">
                  <c:v>3460.5889698396541</c:v>
                </c:pt>
                <c:pt idx="18">
                  <c:v>3694.6277120456166</c:v>
                </c:pt>
                <c:pt idx="19">
                  <c:v>4776.0162397009253</c:v>
                </c:pt>
                <c:pt idx="20">
                  <c:v>4207.9338694113867</c:v>
                </c:pt>
                <c:pt idx="21">
                  <c:v>4257.1580768625809</c:v>
                </c:pt>
                <c:pt idx="22">
                  <c:v>4726.12095853147</c:v>
                </c:pt>
                <c:pt idx="23">
                  <c:v>3931.1246154366272</c:v>
                </c:pt>
                <c:pt idx="24">
                  <c:v>4033.1411202602421</c:v>
                </c:pt>
                <c:pt idx="25">
                  <c:v>4158.4523171198771</c:v>
                </c:pt>
                <c:pt idx="26">
                  <c:v>4556.1816060856654</c:v>
                </c:pt>
                <c:pt idx="27">
                  <c:v>4043.8947320368852</c:v>
                </c:pt>
                <c:pt idx="28">
                  <c:v>2524.30606031976</c:v>
                </c:pt>
                <c:pt idx="29">
                  <c:v>4803.0294446060443</c:v>
                </c:pt>
                <c:pt idx="30">
                  <c:v>4579.4287057914862</c:v>
                </c:pt>
                <c:pt idx="31">
                  <c:v>4401.5782740117629</c:v>
                </c:pt>
                <c:pt idx="32">
                  <c:v>4942.8580356379798</c:v>
                </c:pt>
                <c:pt idx="33">
                  <c:v>3378.5716483334713</c:v>
                </c:pt>
                <c:pt idx="34">
                  <c:v>4229.5200404382858</c:v>
                </c:pt>
                <c:pt idx="35">
                  <c:v>4305.0326988144743</c:v>
                </c:pt>
                <c:pt idx="36">
                  <c:v>3123.8522183353762</c:v>
                </c:pt>
                <c:pt idx="37">
                  <c:v>3925.7384287088244</c:v>
                </c:pt>
                <c:pt idx="38">
                  <c:v>3695.9186853962365</c:v>
                </c:pt>
                <c:pt idx="39">
                  <c:v>5483.7974203504073</c:v>
                </c:pt>
                <c:pt idx="40">
                  <c:v>3686.6130449690768</c:v>
                </c:pt>
                <c:pt idx="41">
                  <c:v>2864.0405916324307</c:v>
                </c:pt>
                <c:pt idx="42">
                  <c:v>4914</c:v>
                </c:pt>
                <c:pt idx="43">
                  <c:v>4978.3257564110445</c:v>
                </c:pt>
                <c:pt idx="44">
                  <c:v>4824</c:v>
                </c:pt>
                <c:pt idx="45">
                  <c:v>4396.9491879684801</c:v>
                </c:pt>
                <c:pt idx="46">
                  <c:v>5086</c:v>
                </c:pt>
                <c:pt idx="47">
                  <c:v>5032.9636442413739</c:v>
                </c:pt>
                <c:pt idx="48">
                  <c:v>4446.7490546672425</c:v>
                </c:pt>
                <c:pt idx="49">
                  <c:v>3358</c:v>
                </c:pt>
                <c:pt idx="50">
                  <c:v>4469.0107729226729</c:v>
                </c:pt>
                <c:pt idx="51">
                  <c:v>2991.8655427350254</c:v>
                </c:pt>
                <c:pt idx="52">
                  <c:v>4532.2731051009932</c:v>
                </c:pt>
                <c:pt idx="53">
                  <c:v>3220.0691463399371</c:v>
                </c:pt>
                <c:pt idx="54">
                  <c:v>4168.0898106192635</c:v>
                </c:pt>
                <c:pt idx="55">
                  <c:v>3727.3249445405622</c:v>
                </c:pt>
                <c:pt idx="56">
                  <c:v>3388.7852653258569</c:v>
                </c:pt>
                <c:pt idx="57">
                  <c:v>3604.8216706384819</c:v>
                </c:pt>
                <c:pt idx="58">
                  <c:v>4100.8822594243047</c:v>
                </c:pt>
                <c:pt idx="59">
                  <c:v>3936.326410237185</c:v>
                </c:pt>
                <c:pt idx="60">
                  <c:v>4135.1319241564988</c:v>
                </c:pt>
                <c:pt idx="61">
                  <c:v>4183.2077922077924</c:v>
                </c:pt>
                <c:pt idx="62">
                  <c:v>5111.3750132760351</c:v>
                </c:pt>
                <c:pt idx="63">
                  <c:v>3818</c:v>
                </c:pt>
                <c:pt idx="64">
                  <c:v>3013.3512594886515</c:v>
                </c:pt>
                <c:pt idx="65">
                  <c:v>4489</c:v>
                </c:pt>
                <c:pt idx="66">
                  <c:v>5397.2405096894081</c:v>
                </c:pt>
                <c:pt idx="67">
                  <c:v>4402.6049999999996</c:v>
                </c:pt>
                <c:pt idx="68">
                  <c:v>3690.3388772679732</c:v>
                </c:pt>
                <c:pt idx="69">
                  <c:v>3420.8859461809748</c:v>
                </c:pt>
                <c:pt idx="70">
                  <c:v>3346.3347526713651</c:v>
                </c:pt>
                <c:pt idx="71">
                  <c:v>4549.0232632123116</c:v>
                </c:pt>
                <c:pt idx="72">
                  <c:v>5245.2015137180697</c:v>
                </c:pt>
                <c:pt idx="73">
                  <c:v>5118.6523130159821</c:v>
                </c:pt>
                <c:pt idx="74">
                  <c:v>5562.0451217977661</c:v>
                </c:pt>
                <c:pt idx="75">
                  <c:v>3282.3115117441953</c:v>
                </c:pt>
                <c:pt idx="76">
                  <c:v>4875.2331046595409</c:v>
                </c:pt>
                <c:pt idx="77">
                  <c:v>4876.09491448484</c:v>
                </c:pt>
                <c:pt idx="78">
                  <c:v>5438.2671480370873</c:v>
                </c:pt>
                <c:pt idx="79">
                  <c:v>4567.8587907895326</c:v>
                </c:pt>
                <c:pt idx="80">
                  <c:v>6348.3493761296468</c:v>
                </c:pt>
                <c:pt idx="81">
                  <c:v>3948.1946654473404</c:v>
                </c:pt>
                <c:pt idx="82">
                  <c:v>5049</c:v>
                </c:pt>
                <c:pt idx="83">
                  <c:v>5503.5262126878451</c:v>
                </c:pt>
                <c:pt idx="84">
                  <c:v>4672</c:v>
                </c:pt>
                <c:pt idx="85">
                  <c:v>5302</c:v>
                </c:pt>
                <c:pt idx="86" formatCode="General">
                  <c:v>5686.8389045509466</c:v>
                </c:pt>
                <c:pt idx="87" formatCode="General">
                  <c:v>4157.1211591366628</c:v>
                </c:pt>
                <c:pt idx="88" formatCode="General">
                  <c:v>3562.5881109384404</c:v>
                </c:pt>
                <c:pt idx="89" formatCode="General">
                  <c:v>4599.3846041772013</c:v>
                </c:pt>
                <c:pt idx="90" formatCode="General">
                  <c:v>4239</c:v>
                </c:pt>
                <c:pt idx="91" formatCode="General">
                  <c:v>4516.2040358744398</c:v>
                </c:pt>
                <c:pt idx="92" formatCode="General">
                  <c:v>4683.7874117444462</c:v>
                </c:pt>
                <c:pt idx="93" formatCode="General">
                  <c:v>5181.8044830521421</c:v>
                </c:pt>
                <c:pt idx="94" formatCode="General">
                  <c:v>4653.0026375386651</c:v>
                </c:pt>
                <c:pt idx="95" formatCode="General">
                  <c:v>4425.4530607337665</c:v>
                </c:pt>
                <c:pt idx="96" formatCode="General">
                  <c:v>4675.7818341679731</c:v>
                </c:pt>
                <c:pt idx="97" formatCode="General">
                  <c:v>4865</c:v>
                </c:pt>
                <c:pt idx="98" formatCode="General">
                  <c:v>6262.6244450248105</c:v>
                </c:pt>
                <c:pt idx="99" formatCode="General">
                  <c:v>4522.5868207253106</c:v>
                </c:pt>
                <c:pt idx="100" formatCode="General">
                  <c:v>5235.2567462803199</c:v>
                </c:pt>
                <c:pt idx="101" formatCode="General">
                  <c:v>5231.5734024393259</c:v>
                </c:pt>
                <c:pt idx="102" formatCode="General">
                  <c:v>5212.8307133539174</c:v>
                </c:pt>
                <c:pt idx="103" formatCode="General">
                  <c:v>3528.5081077153745</c:v>
                </c:pt>
                <c:pt idx="104" formatCode="General">
                  <c:v>5442.5388026607543</c:v>
                </c:pt>
                <c:pt idx="105" formatCode="General">
                  <c:v>4292.4986607765295</c:v>
                </c:pt>
                <c:pt idx="106" formatCode="General">
                  <c:v>5981.0032394777863</c:v>
                </c:pt>
                <c:pt idx="107" formatCode="General">
                  <c:v>4888.9991571829914</c:v>
                </c:pt>
                <c:pt idx="108" formatCode="General">
                  <c:v>6164.884513242142</c:v>
                </c:pt>
                <c:pt idx="109" formatCode="General">
                  <c:v>5355.5974217734592</c:v>
                </c:pt>
                <c:pt idx="110" formatCode="General">
                  <c:v>4982.8002864630471</c:v>
                </c:pt>
                <c:pt idx="111" formatCode="General">
                  <c:v>5126.0290787280219</c:v>
                </c:pt>
                <c:pt idx="112" formatCode="General">
                  <c:v>6036.7292640974911</c:v>
                </c:pt>
                <c:pt idx="113" formatCode="General">
                  <c:v>6043.769417160659</c:v>
                </c:pt>
                <c:pt idx="114" formatCode="General">
                  <c:v>4254.8432121336045</c:v>
                </c:pt>
                <c:pt idx="115" formatCode="General">
                  <c:v>5398.9525411811974</c:v>
                </c:pt>
                <c:pt idx="116" formatCode="General">
                  <c:v>4475.3459119496856</c:v>
                </c:pt>
                <c:pt idx="117" formatCode="General">
                  <c:v>6213.388318451166</c:v>
                </c:pt>
                <c:pt idx="118" formatCode="General">
                  <c:v>6439.1193686954002</c:v>
                </c:pt>
                <c:pt idx="119" formatCode="General">
                  <c:v>4820.2931994692763</c:v>
                </c:pt>
                <c:pt idx="120" formatCode="General">
                  <c:v>4663.0694442508466</c:v>
                </c:pt>
                <c:pt idx="121" formatCode="General">
                  <c:v>3300.7262579140288</c:v>
                </c:pt>
                <c:pt idx="122" formatCode="General">
                  <c:v>5664.6388207056452</c:v>
                </c:pt>
                <c:pt idx="123" formatCode="General">
                  <c:v>5088.6973261445928</c:v>
                </c:pt>
                <c:pt idx="124" formatCode="General">
                  <c:v>4850.8024548157837</c:v>
                </c:pt>
                <c:pt idx="125" formatCode="General">
                  <c:v>5287.8074745186859</c:v>
                </c:pt>
                <c:pt idx="126" formatCode="General">
                  <c:v>6269.1529780155261</c:v>
                </c:pt>
                <c:pt idx="127" formatCode="General">
                  <c:v>5345.4973827611202</c:v>
                </c:pt>
                <c:pt idx="128" formatCode="General">
                  <c:v>6179.9014645105817</c:v>
                </c:pt>
                <c:pt idx="129" formatCode="General">
                  <c:v>6657.8740499898395</c:v>
                </c:pt>
                <c:pt idx="130" formatCode="General">
                  <c:v>4514.1135727018082</c:v>
                </c:pt>
                <c:pt idx="131" formatCode="General">
                  <c:v>3228</c:v>
                </c:pt>
                <c:pt idx="132" formatCode="General">
                  <c:v>5406.5076824987564</c:v>
                </c:pt>
                <c:pt idx="133" formatCode="General">
                  <c:v>5651.8659731626249</c:v>
                </c:pt>
                <c:pt idx="134" formatCode="General">
                  <c:v>5870.0152505446622</c:v>
                </c:pt>
                <c:pt idx="135" formatCode="General">
                  <c:v>4697.7714024618199</c:v>
                </c:pt>
                <c:pt idx="136" formatCode="General">
                  <c:v>5002.9387889465306</c:v>
                </c:pt>
                <c:pt idx="137" formatCode="General">
                  <c:v>5432.5145237615789</c:v>
                </c:pt>
                <c:pt idx="138" formatCode="General">
                  <c:v>6643.0717846197203</c:v>
                </c:pt>
                <c:pt idx="139" formatCode="General">
                  <c:v>5885.1148888335429</c:v>
                </c:pt>
                <c:pt idx="140" formatCode="General">
                  <c:v>6920.7946495621682</c:v>
                </c:pt>
                <c:pt idx="141" formatCode="General">
                  <c:v>5386.8974927381132</c:v>
                </c:pt>
                <c:pt idx="142" formatCode="General">
                  <c:v>5012.8965404925921</c:v>
                </c:pt>
                <c:pt idx="143" formatCode="General">
                  <c:v>6882.8951176596338</c:v>
                </c:pt>
                <c:pt idx="144" formatCode="General">
                  <c:v>4790.7915376015608</c:v>
                </c:pt>
                <c:pt idx="145" formatCode="General">
                  <c:v>5296.78584389151</c:v>
                </c:pt>
                <c:pt idx="146" formatCode="General">
                  <c:v>7617.8374328858081</c:v>
                </c:pt>
                <c:pt idx="147" formatCode="General">
                  <c:v>5551.2518578937825</c:v>
                </c:pt>
                <c:pt idx="148" formatCode="General">
                  <c:v>5494.7621754295315</c:v>
                </c:pt>
                <c:pt idx="149" formatCode="General">
                  <c:v>7283.3943048809097</c:v>
                </c:pt>
                <c:pt idx="150" formatCode="General">
                  <c:v>6757.0880360405345</c:v>
                </c:pt>
                <c:pt idx="151" formatCode="General">
                  <c:v>4485.0753141573268</c:v>
                </c:pt>
                <c:pt idx="152" formatCode="General">
                  <c:v>6191.4651108693206</c:v>
                </c:pt>
                <c:pt idx="153" formatCode="General">
                  <c:v>5655.6405932695097</c:v>
                </c:pt>
                <c:pt idx="154" formatCode="General">
                  <c:v>7835.9736003944618</c:v>
                </c:pt>
                <c:pt idx="155" formatCode="General">
                  <c:v>5739.1384290243041</c:v>
                </c:pt>
                <c:pt idx="156" formatCode="General">
                  <c:v>6207.800237837454</c:v>
                </c:pt>
                <c:pt idx="157" formatCode="General">
                  <c:v>4978.5902275469434</c:v>
                </c:pt>
                <c:pt idx="158" formatCode="General">
                  <c:v>6652.3036913763981</c:v>
                </c:pt>
                <c:pt idx="159" formatCode="General">
                  <c:v>6051.3878157503714</c:v>
                </c:pt>
                <c:pt idx="160" formatCode="General">
                  <c:v>5545.666666666667</c:v>
                </c:pt>
                <c:pt idx="161" formatCode="General">
                  <c:v>6504.5680611405851</c:v>
                </c:pt>
                <c:pt idx="162" formatCode="General">
                  <c:v>6441.1923728574729</c:v>
                </c:pt>
                <c:pt idx="163" formatCode="General">
                  <c:v>6661.5889220147501</c:v>
                </c:pt>
                <c:pt idx="164" formatCode="General">
                  <c:v>7065.7662112570188</c:v>
                </c:pt>
                <c:pt idx="165" formatCode="General">
                  <c:v>3922.4193840683602</c:v>
                </c:pt>
                <c:pt idx="166" formatCode="General">
                  <c:v>5523.4497553450483</c:v>
                </c:pt>
                <c:pt idx="167" formatCode="General">
                  <c:v>5562.5208954867658</c:v>
                </c:pt>
                <c:pt idx="168" formatCode="General">
                  <c:v>8157.6194579228541</c:v>
                </c:pt>
                <c:pt idx="169" formatCode="General">
                  <c:v>5966.9309524387581</c:v>
                </c:pt>
                <c:pt idx="170" formatCode="General">
                  <c:v>6779.917486448504</c:v>
                </c:pt>
                <c:pt idx="171" formatCode="General">
                  <c:v>6280.4911411208641</c:v>
                </c:pt>
                <c:pt idx="172" formatCode="General">
                  <c:v>6188.3260816081065</c:v>
                </c:pt>
                <c:pt idx="173" formatCode="General">
                  <c:v>7955.9312610546567</c:v>
                </c:pt>
                <c:pt idx="174" formatCode="General">
                  <c:v>4724.1189843302545</c:v>
                </c:pt>
                <c:pt idx="175" formatCode="General">
                  <c:v>7189.4023342053069</c:v>
                </c:pt>
                <c:pt idx="176" formatCode="General">
                  <c:v>7989.4954751131218</c:v>
                </c:pt>
                <c:pt idx="177" formatCode="General">
                  <c:v>8664.6623004634403</c:v>
                </c:pt>
              </c:numCache>
            </c:numRef>
          </c:xVal>
          <c:yVal>
            <c:numRef>
              <c:f>Data!$B$15:$KT$15</c:f>
              <c:numCache>
                <c:formatCode>_ * #,##0.0_ ;_ * \-#,##0.0_ ;_ * "-"??_ ;_ @_ </c:formatCode>
                <c:ptCount val="305"/>
              </c:numCache>
            </c:numRef>
          </c:yVal>
          <c:smooth val="0"/>
        </c:ser>
        <c:ser>
          <c:idx val="1"/>
          <c:order val="1"/>
          <c:tx>
            <c:strRef>
              <c:f>Data!$A$158</c:f>
              <c:strCache>
                <c:ptCount val="1"/>
                <c:pt idx="0">
                  <c:v>Maskinomkostninger inkl. arbejde</c:v>
                </c:pt>
              </c:strCache>
            </c:strRef>
          </c:tx>
          <c:spPr>
            <a:ln w="28575">
              <a:noFill/>
            </a:ln>
          </c:spPr>
          <c:trendline>
            <c:trendlineType val="log"/>
            <c:dispRSqr val="1"/>
            <c:dispEq val="1"/>
            <c:trendlineLbl>
              <c:layout>
                <c:manualLayout>
                  <c:x val="0.31451612903225806"/>
                  <c:y val="-0.31107246815815809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/>
                  </a:pPr>
                  <a:endParaRPr lang="da-DK"/>
                </a:p>
              </c:txPr>
            </c:trendlineLbl>
          </c:trendline>
          <c:xVal>
            <c:numRef>
              <c:f>Data!$B$155:$KT$155</c:f>
              <c:numCache>
                <c:formatCode>_ * #,##0.0_ ;_ * \-#,##0.0_ ;_ * "-"??_ ;_ @_ </c:formatCode>
                <c:ptCount val="305"/>
                <c:pt idx="1">
                  <c:v>44.5</c:v>
                </c:pt>
                <c:pt idx="2">
                  <c:v>55.1</c:v>
                </c:pt>
                <c:pt idx="3">
                  <c:v>101.5</c:v>
                </c:pt>
                <c:pt idx="4">
                  <c:v>41.5</c:v>
                </c:pt>
                <c:pt idx="5">
                  <c:v>41.5</c:v>
                </c:pt>
                <c:pt idx="6">
                  <c:v>107</c:v>
                </c:pt>
                <c:pt idx="7">
                  <c:v>26.8</c:v>
                </c:pt>
                <c:pt idx="8">
                  <c:v>50.3</c:v>
                </c:pt>
                <c:pt idx="9">
                  <c:v>18.600000000000001</c:v>
                </c:pt>
                <c:pt idx="10">
                  <c:v>10</c:v>
                </c:pt>
                <c:pt idx="11">
                  <c:v>42.5</c:v>
                </c:pt>
                <c:pt idx="12">
                  <c:v>126.9</c:v>
                </c:pt>
                <c:pt idx="13">
                  <c:v>35.1</c:v>
                </c:pt>
                <c:pt idx="14">
                  <c:v>30.1</c:v>
                </c:pt>
                <c:pt idx="15">
                  <c:v>17.2</c:v>
                </c:pt>
                <c:pt idx="16">
                  <c:v>39.799999999999997</c:v>
                </c:pt>
                <c:pt idx="17">
                  <c:v>20.2</c:v>
                </c:pt>
                <c:pt idx="18">
                  <c:v>13.1</c:v>
                </c:pt>
                <c:pt idx="19">
                  <c:v>2</c:v>
                </c:pt>
                <c:pt idx="20">
                  <c:v>22</c:v>
                </c:pt>
                <c:pt idx="21">
                  <c:v>54.6</c:v>
                </c:pt>
                <c:pt idx="22">
                  <c:v>63</c:v>
                </c:pt>
                <c:pt idx="23">
                  <c:v>85</c:v>
                </c:pt>
                <c:pt idx="24">
                  <c:v>34</c:v>
                </c:pt>
                <c:pt idx="25">
                  <c:v>6.5</c:v>
                </c:pt>
              </c:numCache>
            </c:numRef>
          </c:xVal>
          <c:yVal>
            <c:numRef>
              <c:f>Data!$B$158:$KT$158</c:f>
              <c:numCache>
                <c:formatCode>_ * #,##0.0_ ;_ * \-#,##0.0_ ;_ * "-"??_ ;_ @_ </c:formatCode>
                <c:ptCount val="305"/>
                <c:pt idx="0" formatCode="_(* #,##0.00_);_(* \(#,##0.00\);_(* &quot;-&quot;??_);_(@_)">
                  <c:v>0</c:v>
                </c:pt>
                <c:pt idx="1">
                  <c:v>10060.975740470345</c:v>
                </c:pt>
                <c:pt idx="2">
                  <c:v>6631.2561375570049</c:v>
                </c:pt>
                <c:pt idx="3">
                  <c:v>9974.2381036567676</c:v>
                </c:pt>
                <c:pt idx="4">
                  <c:v>15057.132415863607</c:v>
                </c:pt>
                <c:pt idx="5">
                  <c:v>10691.407540936325</c:v>
                </c:pt>
                <c:pt idx="6">
                  <c:v>11381.424101969873</c:v>
                </c:pt>
                <c:pt idx="7">
                  <c:v>9033.8088656276213</c:v>
                </c:pt>
                <c:pt idx="8">
                  <c:v>7547.8674638329439</c:v>
                </c:pt>
                <c:pt idx="9">
                  <c:v>10667.258462431202</c:v>
                </c:pt>
                <c:pt idx="10">
                  <c:v>6604.5629828477777</c:v>
                </c:pt>
                <c:pt idx="11">
                  <c:v>9582.6490860053946</c:v>
                </c:pt>
                <c:pt idx="12">
                  <c:v>11710.02184635947</c:v>
                </c:pt>
                <c:pt idx="13">
                  <c:v>8531.9156143344717</c:v>
                </c:pt>
                <c:pt idx="14">
                  <c:v>8638.1083632064674</c:v>
                </c:pt>
                <c:pt idx="15">
                  <c:v>12126.861479581235</c:v>
                </c:pt>
                <c:pt idx="16">
                  <c:v>14156.56448364797</c:v>
                </c:pt>
                <c:pt idx="17">
                  <c:v>7288.9098255790395</c:v>
                </c:pt>
                <c:pt idx="18">
                  <c:v>9451.2895161035431</c:v>
                </c:pt>
                <c:pt idx="19">
                  <c:v>12606.489965561119</c:v>
                </c:pt>
                <c:pt idx="20">
                  <c:v>8282.0237802148604</c:v>
                </c:pt>
                <c:pt idx="21">
                  <c:v>9054.9376568485004</c:v>
                </c:pt>
                <c:pt idx="22">
                  <c:v>13727.180394389399</c:v>
                </c:pt>
                <c:pt idx="23">
                  <c:v>18280.570257022988</c:v>
                </c:pt>
                <c:pt idx="24">
                  <c:v>17666.42088594746</c:v>
                </c:pt>
                <c:pt idx="25">
                  <c:v>15228.968568102446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017024"/>
        <c:axId val="92018560"/>
      </c:scatterChart>
      <c:valAx>
        <c:axId val="92017024"/>
        <c:scaling>
          <c:orientation val="minMax"/>
          <c:max val="200"/>
          <c:min val="0"/>
        </c:scaling>
        <c:delete val="0"/>
        <c:axPos val="b"/>
        <c:numFmt formatCode="_(* #,##0.00_);_(* \(#,##0.00\);_(* &quot;-&quot;??_);_(@_)" sourceLinked="1"/>
        <c:majorTickMark val="out"/>
        <c:minorTickMark val="none"/>
        <c:tickLblPos val="nextTo"/>
        <c:crossAx val="92018560"/>
        <c:crosses val="autoZero"/>
        <c:crossBetween val="midCat"/>
      </c:valAx>
      <c:valAx>
        <c:axId val="92018560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9201702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Data!$A$15</c:f>
              <c:strCache>
                <c:ptCount val="1"/>
              </c:strCache>
            </c:strRef>
          </c:tx>
          <c:spPr>
            <a:ln w="28575">
              <a:noFill/>
            </a:ln>
          </c:spPr>
          <c:xVal>
            <c:numRef>
              <c:f>Data!$B$14:$KT$14</c:f>
              <c:numCache>
                <c:formatCode>_ * #,##0.0_ ;_ * \-#,##0.0_ ;_ * "-"??_ ;_ @_ </c:formatCode>
                <c:ptCount val="305"/>
                <c:pt idx="0" formatCode="_(* #,##0.00_);_(* \(#,##0.00\);_(* &quot;-&quot;??_);_(@_)">
                  <c:v>0</c:v>
                </c:pt>
                <c:pt idx="1">
                  <c:v>3113.999772598067</c:v>
                </c:pt>
                <c:pt idx="2">
                  <c:v>6015.6501131185669</c:v>
                </c:pt>
                <c:pt idx="3">
                  <c:v>4231.4471759061325</c:v>
                </c:pt>
                <c:pt idx="4">
                  <c:v>3216.9332808339896</c:v>
                </c:pt>
                <c:pt idx="5">
                  <c:v>5542.0065582083826</c:v>
                </c:pt>
                <c:pt idx="6">
                  <c:v>4014.8259429182935</c:v>
                </c:pt>
                <c:pt idx="7">
                  <c:v>4626.4917279472274</c:v>
                </c:pt>
                <c:pt idx="8">
                  <c:v>4250.4189595930002</c:v>
                </c:pt>
                <c:pt idx="9">
                  <c:v>5027.0298192646515</c:v>
                </c:pt>
                <c:pt idx="10">
                  <c:v>5109.4554155179203</c:v>
                </c:pt>
                <c:pt idx="11">
                  <c:v>4200.6679021701684</c:v>
                </c:pt>
                <c:pt idx="12">
                  <c:v>4447.3027359508769</c:v>
                </c:pt>
                <c:pt idx="13">
                  <c:v>3683.4957618494227</c:v>
                </c:pt>
                <c:pt idx="14">
                  <c:v>5097</c:v>
                </c:pt>
                <c:pt idx="15">
                  <c:v>3066.6227469976789</c:v>
                </c:pt>
                <c:pt idx="16">
                  <c:v>4374.5018342583007</c:v>
                </c:pt>
                <c:pt idx="17">
                  <c:v>3460.5889698396541</c:v>
                </c:pt>
                <c:pt idx="18">
                  <c:v>3694.6277120456166</c:v>
                </c:pt>
                <c:pt idx="19">
                  <c:v>4776.0162397009253</c:v>
                </c:pt>
                <c:pt idx="20">
                  <c:v>4207.9338694113867</c:v>
                </c:pt>
                <c:pt idx="21">
                  <c:v>4257.1580768625809</c:v>
                </c:pt>
                <c:pt idx="22">
                  <c:v>4726.12095853147</c:v>
                </c:pt>
                <c:pt idx="23">
                  <c:v>3931.1246154366272</c:v>
                </c:pt>
                <c:pt idx="24">
                  <c:v>4033.1411202602421</c:v>
                </c:pt>
                <c:pt idx="25">
                  <c:v>4158.4523171198771</c:v>
                </c:pt>
                <c:pt idx="26">
                  <c:v>4556.1816060856654</c:v>
                </c:pt>
                <c:pt idx="27">
                  <c:v>4043.8947320368852</c:v>
                </c:pt>
                <c:pt idx="28">
                  <c:v>2524.30606031976</c:v>
                </c:pt>
                <c:pt idx="29">
                  <c:v>4803.0294446060443</c:v>
                </c:pt>
                <c:pt idx="30">
                  <c:v>4579.4287057914862</c:v>
                </c:pt>
                <c:pt idx="31">
                  <c:v>4401.5782740117629</c:v>
                </c:pt>
                <c:pt idx="32">
                  <c:v>4942.8580356379798</c:v>
                </c:pt>
                <c:pt idx="33">
                  <c:v>3378.5716483334713</c:v>
                </c:pt>
                <c:pt idx="34">
                  <c:v>4229.5200404382858</c:v>
                </c:pt>
                <c:pt idx="35">
                  <c:v>4305.0326988144743</c:v>
                </c:pt>
                <c:pt idx="36">
                  <c:v>3123.8522183353762</c:v>
                </c:pt>
                <c:pt idx="37">
                  <c:v>3925.7384287088244</c:v>
                </c:pt>
                <c:pt idx="38">
                  <c:v>3695.9186853962365</c:v>
                </c:pt>
                <c:pt idx="39">
                  <c:v>5483.7974203504073</c:v>
                </c:pt>
                <c:pt idx="40">
                  <c:v>3686.6130449690768</c:v>
                </c:pt>
                <c:pt idx="41">
                  <c:v>2864.0405916324307</c:v>
                </c:pt>
                <c:pt idx="42">
                  <c:v>4914</c:v>
                </c:pt>
                <c:pt idx="43">
                  <c:v>4978.3257564110445</c:v>
                </c:pt>
                <c:pt idx="44">
                  <c:v>4824</c:v>
                </c:pt>
                <c:pt idx="45">
                  <c:v>4396.9491879684801</c:v>
                </c:pt>
                <c:pt idx="46">
                  <c:v>5086</c:v>
                </c:pt>
                <c:pt idx="47">
                  <c:v>5032.9636442413739</c:v>
                </c:pt>
                <c:pt idx="48">
                  <c:v>4446.7490546672425</c:v>
                </c:pt>
                <c:pt idx="49">
                  <c:v>3358</c:v>
                </c:pt>
                <c:pt idx="50">
                  <c:v>4469.0107729226729</c:v>
                </c:pt>
                <c:pt idx="51">
                  <c:v>2991.8655427350254</c:v>
                </c:pt>
                <c:pt idx="52">
                  <c:v>4532.2731051009932</c:v>
                </c:pt>
                <c:pt idx="53">
                  <c:v>3220.0691463399371</c:v>
                </c:pt>
                <c:pt idx="54">
                  <c:v>4168.0898106192635</c:v>
                </c:pt>
                <c:pt idx="55">
                  <c:v>3727.3249445405622</c:v>
                </c:pt>
                <c:pt idx="56">
                  <c:v>3388.7852653258569</c:v>
                </c:pt>
                <c:pt idx="57">
                  <c:v>3604.8216706384819</c:v>
                </c:pt>
                <c:pt idx="58">
                  <c:v>4100.8822594243047</c:v>
                </c:pt>
                <c:pt idx="59">
                  <c:v>3936.326410237185</c:v>
                </c:pt>
                <c:pt idx="60">
                  <c:v>4135.1319241564988</c:v>
                </c:pt>
                <c:pt idx="61">
                  <c:v>4183.2077922077924</c:v>
                </c:pt>
                <c:pt idx="62">
                  <c:v>5111.3750132760351</c:v>
                </c:pt>
                <c:pt idx="63">
                  <c:v>3818</c:v>
                </c:pt>
                <c:pt idx="64">
                  <c:v>3013.3512594886515</c:v>
                </c:pt>
                <c:pt idx="65">
                  <c:v>4489</c:v>
                </c:pt>
                <c:pt idx="66">
                  <c:v>5397.2405096894081</c:v>
                </c:pt>
                <c:pt idx="67">
                  <c:v>4402.6049999999996</c:v>
                </c:pt>
                <c:pt idx="68">
                  <c:v>3690.3388772679732</c:v>
                </c:pt>
                <c:pt idx="69">
                  <c:v>3420.8859461809748</c:v>
                </c:pt>
                <c:pt idx="70">
                  <c:v>3346.3347526713651</c:v>
                </c:pt>
                <c:pt idx="71">
                  <c:v>4549.0232632123116</c:v>
                </c:pt>
                <c:pt idx="72">
                  <c:v>5245.2015137180697</c:v>
                </c:pt>
                <c:pt idx="73">
                  <c:v>5118.6523130159821</c:v>
                </c:pt>
                <c:pt idx="74">
                  <c:v>5562.0451217977661</c:v>
                </c:pt>
                <c:pt idx="75">
                  <c:v>3282.3115117441953</c:v>
                </c:pt>
                <c:pt idx="76">
                  <c:v>4875.2331046595409</c:v>
                </c:pt>
                <c:pt idx="77">
                  <c:v>4876.09491448484</c:v>
                </c:pt>
                <c:pt idx="78">
                  <c:v>5438.2671480370873</c:v>
                </c:pt>
                <c:pt idx="79">
                  <c:v>4567.8587907895326</c:v>
                </c:pt>
                <c:pt idx="80">
                  <c:v>6348.3493761296468</c:v>
                </c:pt>
                <c:pt idx="81">
                  <c:v>3948.1946654473404</c:v>
                </c:pt>
                <c:pt idx="82">
                  <c:v>5049</c:v>
                </c:pt>
                <c:pt idx="83">
                  <c:v>5503.5262126878451</c:v>
                </c:pt>
                <c:pt idx="84">
                  <c:v>4672</c:v>
                </c:pt>
                <c:pt idx="85">
                  <c:v>5302</c:v>
                </c:pt>
                <c:pt idx="86" formatCode="General">
                  <c:v>5686.8389045509466</c:v>
                </c:pt>
                <c:pt idx="87" formatCode="General">
                  <c:v>4157.1211591366628</c:v>
                </c:pt>
                <c:pt idx="88" formatCode="General">
                  <c:v>3562.5881109384404</c:v>
                </c:pt>
                <c:pt idx="89" formatCode="General">
                  <c:v>4599.3846041772013</c:v>
                </c:pt>
                <c:pt idx="90" formatCode="General">
                  <c:v>4239</c:v>
                </c:pt>
                <c:pt idx="91" formatCode="General">
                  <c:v>4516.2040358744398</c:v>
                </c:pt>
                <c:pt idx="92" formatCode="General">
                  <c:v>4683.7874117444462</c:v>
                </c:pt>
                <c:pt idx="93" formatCode="General">
                  <c:v>5181.8044830521421</c:v>
                </c:pt>
                <c:pt idx="94" formatCode="General">
                  <c:v>4653.0026375386651</c:v>
                </c:pt>
                <c:pt idx="95" formatCode="General">
                  <c:v>4425.4530607337665</c:v>
                </c:pt>
                <c:pt idx="96" formatCode="General">
                  <c:v>4675.7818341679731</c:v>
                </c:pt>
                <c:pt idx="97" formatCode="General">
                  <c:v>4865</c:v>
                </c:pt>
                <c:pt idx="98" formatCode="General">
                  <c:v>6262.6244450248105</c:v>
                </c:pt>
                <c:pt idx="99" formatCode="General">
                  <c:v>4522.5868207253106</c:v>
                </c:pt>
                <c:pt idx="100" formatCode="General">
                  <c:v>5235.2567462803199</c:v>
                </c:pt>
                <c:pt idx="101" formatCode="General">
                  <c:v>5231.5734024393259</c:v>
                </c:pt>
                <c:pt idx="102" formatCode="General">
                  <c:v>5212.8307133539174</c:v>
                </c:pt>
                <c:pt idx="103" formatCode="General">
                  <c:v>3528.5081077153745</c:v>
                </c:pt>
                <c:pt idx="104" formatCode="General">
                  <c:v>5442.5388026607543</c:v>
                </c:pt>
                <c:pt idx="105" formatCode="General">
                  <c:v>4292.4986607765295</c:v>
                </c:pt>
                <c:pt idx="106" formatCode="General">
                  <c:v>5981.0032394777863</c:v>
                </c:pt>
                <c:pt idx="107" formatCode="General">
                  <c:v>4888.9991571829914</c:v>
                </c:pt>
                <c:pt idx="108" formatCode="General">
                  <c:v>6164.884513242142</c:v>
                </c:pt>
                <c:pt idx="109" formatCode="General">
                  <c:v>5355.5974217734592</c:v>
                </c:pt>
                <c:pt idx="110" formatCode="General">
                  <c:v>4982.8002864630471</c:v>
                </c:pt>
                <c:pt idx="111" formatCode="General">
                  <c:v>5126.0290787280219</c:v>
                </c:pt>
                <c:pt idx="112" formatCode="General">
                  <c:v>6036.7292640974911</c:v>
                </c:pt>
                <c:pt idx="113" formatCode="General">
                  <c:v>6043.769417160659</c:v>
                </c:pt>
                <c:pt idx="114" formatCode="General">
                  <c:v>4254.8432121336045</c:v>
                </c:pt>
                <c:pt idx="115" formatCode="General">
                  <c:v>5398.9525411811974</c:v>
                </c:pt>
                <c:pt idx="116" formatCode="General">
                  <c:v>4475.3459119496856</c:v>
                </c:pt>
                <c:pt idx="117" formatCode="General">
                  <c:v>6213.388318451166</c:v>
                </c:pt>
                <c:pt idx="118" formatCode="General">
                  <c:v>6439.1193686954002</c:v>
                </c:pt>
                <c:pt idx="119" formatCode="General">
                  <c:v>4820.2931994692763</c:v>
                </c:pt>
                <c:pt idx="120" formatCode="General">
                  <c:v>4663.0694442508466</c:v>
                </c:pt>
                <c:pt idx="121" formatCode="General">
                  <c:v>3300.7262579140288</c:v>
                </c:pt>
                <c:pt idx="122" formatCode="General">
                  <c:v>5664.6388207056452</c:v>
                </c:pt>
                <c:pt idx="123" formatCode="General">
                  <c:v>5088.6973261445928</c:v>
                </c:pt>
                <c:pt idx="124" formatCode="General">
                  <c:v>4850.8024548157837</c:v>
                </c:pt>
                <c:pt idx="125" formatCode="General">
                  <c:v>5287.8074745186859</c:v>
                </c:pt>
                <c:pt idx="126" formatCode="General">
                  <c:v>6269.1529780155261</c:v>
                </c:pt>
                <c:pt idx="127" formatCode="General">
                  <c:v>5345.4973827611202</c:v>
                </c:pt>
                <c:pt idx="128" formatCode="General">
                  <c:v>6179.9014645105817</c:v>
                </c:pt>
                <c:pt idx="129" formatCode="General">
                  <c:v>6657.8740499898395</c:v>
                </c:pt>
                <c:pt idx="130" formatCode="General">
                  <c:v>4514.1135727018082</c:v>
                </c:pt>
                <c:pt idx="131" formatCode="General">
                  <c:v>3228</c:v>
                </c:pt>
                <c:pt idx="132" formatCode="General">
                  <c:v>5406.5076824987564</c:v>
                </c:pt>
                <c:pt idx="133" formatCode="General">
                  <c:v>5651.8659731626249</c:v>
                </c:pt>
                <c:pt idx="134" formatCode="General">
                  <c:v>5870.0152505446622</c:v>
                </c:pt>
                <c:pt idx="135" formatCode="General">
                  <c:v>4697.7714024618199</c:v>
                </c:pt>
                <c:pt idx="136" formatCode="General">
                  <c:v>5002.9387889465306</c:v>
                </c:pt>
                <c:pt idx="137" formatCode="General">
                  <c:v>5432.5145237615789</c:v>
                </c:pt>
                <c:pt idx="138" formatCode="General">
                  <c:v>6643.0717846197203</c:v>
                </c:pt>
                <c:pt idx="139" formatCode="General">
                  <c:v>5885.1148888335429</c:v>
                </c:pt>
                <c:pt idx="140" formatCode="General">
                  <c:v>6920.7946495621682</c:v>
                </c:pt>
                <c:pt idx="141" formatCode="General">
                  <c:v>5386.8974927381132</c:v>
                </c:pt>
                <c:pt idx="142" formatCode="General">
                  <c:v>5012.8965404925921</c:v>
                </c:pt>
                <c:pt idx="143" formatCode="General">
                  <c:v>6882.8951176596338</c:v>
                </c:pt>
                <c:pt idx="144" formatCode="General">
                  <c:v>4790.7915376015608</c:v>
                </c:pt>
                <c:pt idx="145" formatCode="General">
                  <c:v>5296.78584389151</c:v>
                </c:pt>
                <c:pt idx="146" formatCode="General">
                  <c:v>7617.8374328858081</c:v>
                </c:pt>
                <c:pt idx="147" formatCode="General">
                  <c:v>5551.2518578937825</c:v>
                </c:pt>
                <c:pt idx="148" formatCode="General">
                  <c:v>5494.7621754295315</c:v>
                </c:pt>
                <c:pt idx="149" formatCode="General">
                  <c:v>7283.3943048809097</c:v>
                </c:pt>
                <c:pt idx="150" formatCode="General">
                  <c:v>6757.0880360405345</c:v>
                </c:pt>
                <c:pt idx="151" formatCode="General">
                  <c:v>4485.0753141573268</c:v>
                </c:pt>
                <c:pt idx="152" formatCode="General">
                  <c:v>6191.4651108693206</c:v>
                </c:pt>
                <c:pt idx="153" formatCode="General">
                  <c:v>5655.6405932695097</c:v>
                </c:pt>
                <c:pt idx="154" formatCode="General">
                  <c:v>7835.9736003944618</c:v>
                </c:pt>
                <c:pt idx="155" formatCode="General">
                  <c:v>5739.1384290243041</c:v>
                </c:pt>
                <c:pt idx="156" formatCode="General">
                  <c:v>6207.800237837454</c:v>
                </c:pt>
                <c:pt idx="157" formatCode="General">
                  <c:v>4978.5902275469434</c:v>
                </c:pt>
                <c:pt idx="158" formatCode="General">
                  <c:v>6652.3036913763981</c:v>
                </c:pt>
                <c:pt idx="159" formatCode="General">
                  <c:v>6051.3878157503714</c:v>
                </c:pt>
                <c:pt idx="160" formatCode="General">
                  <c:v>5545.666666666667</c:v>
                </c:pt>
                <c:pt idx="161" formatCode="General">
                  <c:v>6504.5680611405851</c:v>
                </c:pt>
                <c:pt idx="162" formatCode="General">
                  <c:v>6441.1923728574729</c:v>
                </c:pt>
                <c:pt idx="163" formatCode="General">
                  <c:v>6661.5889220147501</c:v>
                </c:pt>
                <c:pt idx="164" formatCode="General">
                  <c:v>7065.7662112570188</c:v>
                </c:pt>
                <c:pt idx="165" formatCode="General">
                  <c:v>3922.4193840683602</c:v>
                </c:pt>
                <c:pt idx="166" formatCode="General">
                  <c:v>5523.4497553450483</c:v>
                </c:pt>
                <c:pt idx="167" formatCode="General">
                  <c:v>5562.5208954867658</c:v>
                </c:pt>
                <c:pt idx="168" formatCode="General">
                  <c:v>8157.6194579228541</c:v>
                </c:pt>
                <c:pt idx="169" formatCode="General">
                  <c:v>5966.9309524387581</c:v>
                </c:pt>
                <c:pt idx="170" formatCode="General">
                  <c:v>6779.917486448504</c:v>
                </c:pt>
                <c:pt idx="171" formatCode="General">
                  <c:v>6280.4911411208641</c:v>
                </c:pt>
                <c:pt idx="172" formatCode="General">
                  <c:v>6188.3260816081065</c:v>
                </c:pt>
                <c:pt idx="173" formatCode="General">
                  <c:v>7955.9312610546567</c:v>
                </c:pt>
                <c:pt idx="174" formatCode="General">
                  <c:v>4724.1189843302545</c:v>
                </c:pt>
                <c:pt idx="175" formatCode="General">
                  <c:v>7189.4023342053069</c:v>
                </c:pt>
                <c:pt idx="176" formatCode="General">
                  <c:v>7989.4954751131218</c:v>
                </c:pt>
                <c:pt idx="177" formatCode="General">
                  <c:v>8664.6623004634403</c:v>
                </c:pt>
              </c:numCache>
            </c:numRef>
          </c:xVal>
          <c:yVal>
            <c:numRef>
              <c:f>Data!$B$15:$KT$15</c:f>
              <c:numCache>
                <c:formatCode>_ * #,##0.0_ ;_ * \-#,##0.0_ ;_ * "-"??_ ;_ @_ </c:formatCode>
                <c:ptCount val="305"/>
              </c:numCache>
            </c:numRef>
          </c:yVal>
          <c:smooth val="0"/>
        </c:ser>
        <c:ser>
          <c:idx val="1"/>
          <c:order val="1"/>
          <c:tx>
            <c:strRef>
              <c:f>Data!$A$176</c:f>
              <c:strCache>
                <c:ptCount val="1"/>
                <c:pt idx="0">
                  <c:v>Maskinomkostninger inkl. arbejde</c:v>
                </c:pt>
              </c:strCache>
            </c:strRef>
          </c:tx>
          <c:spPr>
            <a:ln w="28575">
              <a:noFill/>
            </a:ln>
          </c:spPr>
          <c:trendline>
            <c:trendlineType val="log"/>
            <c:dispRSqr val="1"/>
            <c:dispEq val="1"/>
            <c:trendlineLbl>
              <c:layout>
                <c:manualLayout>
                  <c:x val="0.31451612903225806"/>
                  <c:y val="-0.31107246815815809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/>
                  </a:pPr>
                  <a:endParaRPr lang="da-DK"/>
                </a:p>
              </c:txPr>
            </c:trendlineLbl>
          </c:trendline>
          <c:xVal>
            <c:numRef>
              <c:f>Data!$B$171:$KT$171</c:f>
              <c:numCache>
                <c:formatCode>_ * #,##0.0_ ;_ * \-#,##0.0_ ;_ * "-"??_ ;_ @_ </c:formatCode>
                <c:ptCount val="305"/>
                <c:pt idx="1">
                  <c:v>166.7</c:v>
                </c:pt>
                <c:pt idx="2">
                  <c:v>28.8</c:v>
                </c:pt>
                <c:pt idx="3">
                  <c:v>5.3</c:v>
                </c:pt>
                <c:pt idx="4">
                  <c:v>47</c:v>
                </c:pt>
                <c:pt idx="5">
                  <c:v>52.9</c:v>
                </c:pt>
                <c:pt idx="6">
                  <c:v>6.6</c:v>
                </c:pt>
                <c:pt idx="7">
                  <c:v>101</c:v>
                </c:pt>
                <c:pt idx="8">
                  <c:v>42.2</c:v>
                </c:pt>
                <c:pt idx="9">
                  <c:v>101.4</c:v>
                </c:pt>
                <c:pt idx="10">
                  <c:v>31.2</c:v>
                </c:pt>
                <c:pt idx="11">
                  <c:v>31.6</c:v>
                </c:pt>
                <c:pt idx="12">
                  <c:v>92.2</c:v>
                </c:pt>
                <c:pt idx="13">
                  <c:v>41.5</c:v>
                </c:pt>
                <c:pt idx="14">
                  <c:v>37.1</c:v>
                </c:pt>
                <c:pt idx="15">
                  <c:v>102</c:v>
                </c:pt>
                <c:pt idx="16">
                  <c:v>91.7</c:v>
                </c:pt>
                <c:pt idx="17">
                  <c:v>11.7</c:v>
                </c:pt>
                <c:pt idx="18">
                  <c:v>33.700000000000003</c:v>
                </c:pt>
                <c:pt idx="19">
                  <c:v>68.5</c:v>
                </c:pt>
                <c:pt idx="20">
                  <c:v>286.8</c:v>
                </c:pt>
                <c:pt idx="21">
                  <c:v>14.5</c:v>
                </c:pt>
                <c:pt idx="22">
                  <c:v>26</c:v>
                </c:pt>
                <c:pt idx="23">
                  <c:v>36.6</c:v>
                </c:pt>
                <c:pt idx="24">
                  <c:v>59.2</c:v>
                </c:pt>
                <c:pt idx="25">
                  <c:v>34</c:v>
                </c:pt>
                <c:pt idx="26">
                  <c:v>19.2</c:v>
                </c:pt>
                <c:pt idx="27">
                  <c:v>30.2</c:v>
                </c:pt>
                <c:pt idx="28">
                  <c:v>69.5</c:v>
                </c:pt>
                <c:pt idx="29">
                  <c:v>29.6</c:v>
                </c:pt>
                <c:pt idx="30">
                  <c:v>180.9</c:v>
                </c:pt>
                <c:pt idx="31">
                  <c:v>31.2</c:v>
                </c:pt>
                <c:pt idx="32">
                  <c:v>52</c:v>
                </c:pt>
                <c:pt idx="33">
                  <c:v>16.5</c:v>
                </c:pt>
                <c:pt idx="34">
                  <c:v>38.6</c:v>
                </c:pt>
                <c:pt idx="35">
                  <c:v>28.8</c:v>
                </c:pt>
                <c:pt idx="36">
                  <c:v>9.5</c:v>
                </c:pt>
                <c:pt idx="37">
                  <c:v>24.6</c:v>
                </c:pt>
                <c:pt idx="38">
                  <c:v>61</c:v>
                </c:pt>
                <c:pt idx="39">
                  <c:v>10.5</c:v>
                </c:pt>
                <c:pt idx="40">
                  <c:v>15.3</c:v>
                </c:pt>
                <c:pt idx="41">
                  <c:v>12.9</c:v>
                </c:pt>
                <c:pt idx="42">
                  <c:v>42.8</c:v>
                </c:pt>
                <c:pt idx="43">
                  <c:v>64</c:v>
                </c:pt>
                <c:pt idx="44">
                  <c:v>16.600000000000001</c:v>
                </c:pt>
                <c:pt idx="45">
                  <c:v>96.3</c:v>
                </c:pt>
                <c:pt idx="46">
                  <c:v>42.3</c:v>
                </c:pt>
                <c:pt idx="47">
                  <c:v>61.7</c:v>
                </c:pt>
                <c:pt idx="48">
                  <c:v>44.9</c:v>
                </c:pt>
                <c:pt idx="49">
                  <c:v>21</c:v>
                </c:pt>
                <c:pt idx="50">
                  <c:v>110</c:v>
                </c:pt>
                <c:pt idx="51">
                  <c:v>14.7</c:v>
                </c:pt>
                <c:pt idx="52">
                  <c:v>20.5</c:v>
                </c:pt>
                <c:pt idx="53">
                  <c:v>98</c:v>
                </c:pt>
                <c:pt idx="54">
                  <c:v>19.5</c:v>
                </c:pt>
                <c:pt idx="55">
                  <c:v>4</c:v>
                </c:pt>
                <c:pt idx="56">
                  <c:v>72.7</c:v>
                </c:pt>
                <c:pt idx="57">
                  <c:v>97.6</c:v>
                </c:pt>
                <c:pt idx="58">
                  <c:v>30.1</c:v>
                </c:pt>
                <c:pt idx="59">
                  <c:v>61.4</c:v>
                </c:pt>
                <c:pt idx="60">
                  <c:v>26.1</c:v>
                </c:pt>
                <c:pt idx="61">
                  <c:v>36.799999999999997</c:v>
                </c:pt>
                <c:pt idx="62">
                  <c:v>42.6</c:v>
                </c:pt>
                <c:pt idx="63">
                  <c:v>67</c:v>
                </c:pt>
                <c:pt idx="64">
                  <c:v>71.599999999999994</c:v>
                </c:pt>
                <c:pt idx="65">
                  <c:v>8</c:v>
                </c:pt>
                <c:pt idx="66">
                  <c:v>18.8</c:v>
                </c:pt>
                <c:pt idx="67">
                  <c:v>28</c:v>
                </c:pt>
                <c:pt idx="68">
                  <c:v>48.4</c:v>
                </c:pt>
                <c:pt idx="69">
                  <c:v>25.1</c:v>
                </c:pt>
                <c:pt idx="70">
                  <c:v>61.2</c:v>
                </c:pt>
                <c:pt idx="71">
                  <c:v>43.8</c:v>
                </c:pt>
                <c:pt idx="72">
                  <c:v>8</c:v>
                </c:pt>
                <c:pt idx="73">
                  <c:v>34.299999999999997</c:v>
                </c:pt>
                <c:pt idx="74">
                  <c:v>22.6</c:v>
                </c:pt>
                <c:pt idx="75">
                  <c:v>200.1</c:v>
                </c:pt>
                <c:pt idx="76">
                  <c:v>111</c:v>
                </c:pt>
                <c:pt idx="77">
                  <c:v>6</c:v>
                </c:pt>
                <c:pt idx="78">
                  <c:v>10</c:v>
                </c:pt>
                <c:pt idx="79">
                  <c:v>22.8</c:v>
                </c:pt>
                <c:pt idx="80">
                  <c:v>48.5</c:v>
                </c:pt>
                <c:pt idx="81">
                  <c:v>85.1</c:v>
                </c:pt>
                <c:pt idx="82">
                  <c:v>98.8</c:v>
                </c:pt>
                <c:pt idx="83">
                  <c:v>20.3</c:v>
                </c:pt>
                <c:pt idx="84">
                  <c:v>23.7</c:v>
                </c:pt>
                <c:pt idx="85">
                  <c:v>17.8</c:v>
                </c:pt>
                <c:pt idx="86" formatCode="General">
                  <c:v>65.099999999999994</c:v>
                </c:pt>
                <c:pt idx="87" formatCode="General">
                  <c:v>47.4</c:v>
                </c:pt>
                <c:pt idx="88" formatCode="General">
                  <c:v>28</c:v>
                </c:pt>
                <c:pt idx="89" formatCode="General">
                  <c:v>36.799999999999997</c:v>
                </c:pt>
                <c:pt idx="90" formatCode="General">
                  <c:v>11.8</c:v>
                </c:pt>
                <c:pt idx="91" formatCode="General">
                  <c:v>32.9</c:v>
                </c:pt>
                <c:pt idx="92" formatCode="General">
                  <c:v>50.3</c:v>
                </c:pt>
                <c:pt idx="93" formatCode="General">
                  <c:v>54</c:v>
                </c:pt>
                <c:pt idx="94" formatCode="General">
                  <c:v>21</c:v>
                </c:pt>
                <c:pt idx="95" formatCode="General">
                  <c:v>30.8</c:v>
                </c:pt>
                <c:pt idx="96" formatCode="General">
                  <c:v>18.7</c:v>
                </c:pt>
                <c:pt idx="97" formatCode="General">
                  <c:v>21.2</c:v>
                </c:pt>
                <c:pt idx="98" formatCode="General">
                  <c:v>16.5</c:v>
                </c:pt>
                <c:pt idx="99" formatCode="General">
                  <c:v>7.6</c:v>
                </c:pt>
                <c:pt idx="100" formatCode="General">
                  <c:v>8.9</c:v>
                </c:pt>
                <c:pt idx="101" formatCode="General">
                  <c:v>21.4</c:v>
                </c:pt>
                <c:pt idx="102" formatCode="General">
                  <c:v>16.100000000000001</c:v>
                </c:pt>
                <c:pt idx="103" formatCode="General">
                  <c:v>25.4</c:v>
                </c:pt>
                <c:pt idx="104" formatCode="General">
                  <c:v>18.3</c:v>
                </c:pt>
                <c:pt idx="105" formatCode="General">
                  <c:v>26.6</c:v>
                </c:pt>
                <c:pt idx="106" formatCode="General">
                  <c:v>17.399999999999999</c:v>
                </c:pt>
                <c:pt idx="107" formatCode="General">
                  <c:v>12.5</c:v>
                </c:pt>
                <c:pt idx="108" formatCode="General">
                  <c:v>25.7</c:v>
                </c:pt>
                <c:pt idx="109" formatCode="General">
                  <c:v>9.8000000000000007</c:v>
                </c:pt>
                <c:pt idx="110" formatCode="General">
                  <c:v>13.3</c:v>
                </c:pt>
                <c:pt idx="111" formatCode="General">
                  <c:v>20.7</c:v>
                </c:pt>
                <c:pt idx="112" formatCode="General">
                  <c:v>30.9</c:v>
                </c:pt>
                <c:pt idx="113" formatCode="General">
                  <c:v>24.7</c:v>
                </c:pt>
                <c:pt idx="114" formatCode="General">
                  <c:v>25</c:v>
                </c:pt>
                <c:pt idx="115" formatCode="General">
                  <c:v>31.6</c:v>
                </c:pt>
                <c:pt idx="116" formatCode="General">
                  <c:v>15.4</c:v>
                </c:pt>
                <c:pt idx="117" formatCode="General">
                  <c:v>30.6</c:v>
                </c:pt>
                <c:pt idx="118" formatCode="General">
                  <c:v>18.2</c:v>
                </c:pt>
                <c:pt idx="119" formatCode="General">
                  <c:v>9.1999999999999993</c:v>
                </c:pt>
                <c:pt idx="120" formatCode="General">
                  <c:v>19.600000000000001</c:v>
                </c:pt>
                <c:pt idx="121" formatCode="General">
                  <c:v>10</c:v>
                </c:pt>
                <c:pt idx="122" formatCode="General">
                  <c:v>3</c:v>
                </c:pt>
                <c:pt idx="123" formatCode="General">
                  <c:v>14</c:v>
                </c:pt>
                <c:pt idx="124" formatCode="General">
                  <c:v>12.4</c:v>
                </c:pt>
                <c:pt idx="125" formatCode="General">
                  <c:v>31.7</c:v>
                </c:pt>
                <c:pt idx="126" formatCode="General">
                  <c:v>8.6</c:v>
                </c:pt>
                <c:pt idx="127" formatCode="General">
                  <c:v>11.5</c:v>
                </c:pt>
                <c:pt idx="128" formatCode="General">
                  <c:v>19.3</c:v>
                </c:pt>
                <c:pt idx="129" formatCode="General">
                  <c:v>15.9</c:v>
                </c:pt>
                <c:pt idx="130" formatCode="General">
                  <c:v>6.5</c:v>
                </c:pt>
                <c:pt idx="131" formatCode="General">
                  <c:v>6.7</c:v>
                </c:pt>
              </c:numCache>
            </c:numRef>
          </c:xVal>
          <c:yVal>
            <c:numRef>
              <c:f>Data!$B$176:$KT$176</c:f>
              <c:numCache>
                <c:formatCode>_ * #,##0.0_ ;_ * \-#,##0.0_ ;_ * "-"??_ ;_ @_ </c:formatCode>
                <c:ptCount val="305"/>
                <c:pt idx="0" formatCode="_(* #,##0.00_);_(* \(#,##0.00\);_(* &quot;-&quot;??_);_(@_)">
                  <c:v>0</c:v>
                </c:pt>
                <c:pt idx="1">
                  <c:v>5573.1827411167515</c:v>
                </c:pt>
                <c:pt idx="2">
                  <c:v>6473.9457355566192</c:v>
                </c:pt>
                <c:pt idx="3">
                  <c:v>3974.6985413290113</c:v>
                </c:pt>
                <c:pt idx="4">
                  <c:v>7349.8282773296387</c:v>
                </c:pt>
                <c:pt idx="5">
                  <c:v>7157.8196382902579</c:v>
                </c:pt>
                <c:pt idx="6">
                  <c:v>10273.706282601965</c:v>
                </c:pt>
                <c:pt idx="7">
                  <c:v>4110.1476997578693</c:v>
                </c:pt>
                <c:pt idx="8">
                  <c:v>5918.1679984743014</c:v>
                </c:pt>
                <c:pt idx="9">
                  <c:v>6753.9318232377809</c:v>
                </c:pt>
                <c:pt idx="10">
                  <c:v>6513.0709366699348</c:v>
                </c:pt>
                <c:pt idx="11">
                  <c:v>6450.3394988476439</c:v>
                </c:pt>
                <c:pt idx="12">
                  <c:v>7101.0562699304519</c:v>
                </c:pt>
                <c:pt idx="13">
                  <c:v>8779.7175382268906</c:v>
                </c:pt>
                <c:pt idx="14">
                  <c:v>7145.0780110454707</c:v>
                </c:pt>
                <c:pt idx="15">
                  <c:v>6788.2309392515681</c:v>
                </c:pt>
                <c:pt idx="16">
                  <c:v>8548.4190114972789</c:v>
                </c:pt>
                <c:pt idx="17">
                  <c:v>8285.1814865462893</c:v>
                </c:pt>
                <c:pt idx="18">
                  <c:v>4839.2080366385399</c:v>
                </c:pt>
                <c:pt idx="19">
                  <c:v>8122.4959050582111</c:v>
                </c:pt>
                <c:pt idx="20">
                  <c:v>5275.2523892267591</c:v>
                </c:pt>
                <c:pt idx="21">
                  <c:v>7104.5188370557698</c:v>
                </c:pt>
                <c:pt idx="22">
                  <c:v>11413.229842109053</c:v>
                </c:pt>
                <c:pt idx="23">
                  <c:v>9414.5602390718832</c:v>
                </c:pt>
                <c:pt idx="24">
                  <c:v>7114.6723906394855</c:v>
                </c:pt>
                <c:pt idx="25">
                  <c:v>8966.0375218214358</c:v>
                </c:pt>
                <c:pt idx="26">
                  <c:v>6540.5005210691625</c:v>
                </c:pt>
                <c:pt idx="27">
                  <c:v>12377.521052430569</c:v>
                </c:pt>
                <c:pt idx="28">
                  <c:v>8270.9110542933777</c:v>
                </c:pt>
                <c:pt idx="29">
                  <c:v>6953</c:v>
                </c:pt>
                <c:pt idx="30">
                  <c:v>8851.8272221028801</c:v>
                </c:pt>
                <c:pt idx="31">
                  <c:v>9483.0146380824572</c:v>
                </c:pt>
                <c:pt idx="32">
                  <c:v>6929.7838593451597</c:v>
                </c:pt>
                <c:pt idx="33">
                  <c:v>7478.0616849085527</c:v>
                </c:pt>
                <c:pt idx="34">
                  <c:v>5271.5014360214645</c:v>
                </c:pt>
                <c:pt idx="35">
                  <c:v>9799.8451978112498</c:v>
                </c:pt>
                <c:pt idx="36">
                  <c:v>9886.2716951099501</c:v>
                </c:pt>
                <c:pt idx="37">
                  <c:v>5727.8188346112374</c:v>
                </c:pt>
                <c:pt idx="38">
                  <c:v>11975.291103222637</c:v>
                </c:pt>
                <c:pt idx="39">
                  <c:v>8323.4791583433216</c:v>
                </c:pt>
                <c:pt idx="40">
                  <c:v>7648.5699425465782</c:v>
                </c:pt>
                <c:pt idx="41">
                  <c:v>4694.3733888539191</c:v>
                </c:pt>
                <c:pt idx="42">
                  <c:v>8336.8834840406889</c:v>
                </c:pt>
                <c:pt idx="43">
                  <c:v>9430.1707317073178</c:v>
                </c:pt>
                <c:pt idx="44">
                  <c:v>7931.6377679935849</c:v>
                </c:pt>
                <c:pt idx="45">
                  <c:v>10251.704382163489</c:v>
                </c:pt>
                <c:pt idx="46">
                  <c:v>6430.4254666972874</c:v>
                </c:pt>
                <c:pt idx="47">
                  <c:v>8905.2437954850193</c:v>
                </c:pt>
                <c:pt idx="48">
                  <c:v>10828.780741186198</c:v>
                </c:pt>
                <c:pt idx="49">
                  <c:v>10660.113896319732</c:v>
                </c:pt>
                <c:pt idx="50">
                  <c:v>8161.1603492382546</c:v>
                </c:pt>
                <c:pt idx="51">
                  <c:v>9732.3525336589919</c:v>
                </c:pt>
                <c:pt idx="52">
                  <c:v>13407.792796759788</c:v>
                </c:pt>
                <c:pt idx="53">
                  <c:v>7080.8235661366853</c:v>
                </c:pt>
                <c:pt idx="54">
                  <c:v>9017.7149988691071</c:v>
                </c:pt>
                <c:pt idx="55">
                  <c:v>13932.82044030681</c:v>
                </c:pt>
                <c:pt idx="56">
                  <c:v>11410.821934799895</c:v>
                </c:pt>
                <c:pt idx="57">
                  <c:v>8911.8045475114923</c:v>
                </c:pt>
                <c:pt idx="58">
                  <c:v>9980.5781791818172</c:v>
                </c:pt>
                <c:pt idx="59">
                  <c:v>8316.1704096509657</c:v>
                </c:pt>
                <c:pt idx="60">
                  <c:v>8727.4334110390282</c:v>
                </c:pt>
                <c:pt idx="61">
                  <c:v>9007.0654355460047</c:v>
                </c:pt>
                <c:pt idx="62">
                  <c:v>5967.5909239708653</c:v>
                </c:pt>
                <c:pt idx="63">
                  <c:v>7352.5458239430527</c:v>
                </c:pt>
                <c:pt idx="64">
                  <c:v>11126.770613128156</c:v>
                </c:pt>
                <c:pt idx="65">
                  <c:v>9723.5367177552034</c:v>
                </c:pt>
                <c:pt idx="66">
                  <c:v>11767.904659321721</c:v>
                </c:pt>
                <c:pt idx="67">
                  <c:v>9820.8699177410617</c:v>
                </c:pt>
                <c:pt idx="68">
                  <c:v>9710.830171369711</c:v>
                </c:pt>
                <c:pt idx="69">
                  <c:v>10191.087575554064</c:v>
                </c:pt>
                <c:pt idx="70">
                  <c:v>9845.0330015626059</c:v>
                </c:pt>
                <c:pt idx="71">
                  <c:v>8332.9757663279506</c:v>
                </c:pt>
                <c:pt idx="72">
                  <c:v>12517.415545846541</c:v>
                </c:pt>
                <c:pt idx="73">
                  <c:v>12957.719164220342</c:v>
                </c:pt>
                <c:pt idx="74">
                  <c:v>8014.7433387470073</c:v>
                </c:pt>
                <c:pt idx="75">
                  <c:v>7153.413631123919</c:v>
                </c:pt>
                <c:pt idx="76">
                  <c:v>9671.8661437452065</c:v>
                </c:pt>
                <c:pt idx="77">
                  <c:v>6991.1661035839925</c:v>
                </c:pt>
                <c:pt idx="78">
                  <c:v>9161.2445781900024</c:v>
                </c:pt>
                <c:pt idx="79">
                  <c:v>12598.814394938045</c:v>
                </c:pt>
                <c:pt idx="80">
                  <c:v>10229.236045983678</c:v>
                </c:pt>
                <c:pt idx="81">
                  <c:v>8502.7743082244433</c:v>
                </c:pt>
                <c:pt idx="82">
                  <c:v>11694.563790062448</c:v>
                </c:pt>
                <c:pt idx="83">
                  <c:v>12072.383501380771</c:v>
                </c:pt>
                <c:pt idx="84">
                  <c:v>10495.357949787425</c:v>
                </c:pt>
                <c:pt idx="85">
                  <c:v>7836.682222486409</c:v>
                </c:pt>
                <c:pt idx="86" formatCode="General">
                  <c:v>12824.887874217015</c:v>
                </c:pt>
                <c:pt idx="87" formatCode="General">
                  <c:v>8137.7807745250984</c:v>
                </c:pt>
                <c:pt idx="88" formatCode="General">
                  <c:v>11536.670703460277</c:v>
                </c:pt>
                <c:pt idx="89" formatCode="General">
                  <c:v>8097.8235206401168</c:v>
                </c:pt>
                <c:pt idx="90" formatCode="General">
                  <c:v>9161.1747812907179</c:v>
                </c:pt>
                <c:pt idx="91" formatCode="General">
                  <c:v>9902.722833917187</c:v>
                </c:pt>
                <c:pt idx="92" formatCode="General">
                  <c:v>12142.064089894047</c:v>
                </c:pt>
                <c:pt idx="93" formatCode="General">
                  <c:v>11778.445236730113</c:v>
                </c:pt>
                <c:pt idx="94" formatCode="General">
                  <c:v>12160.13689620583</c:v>
                </c:pt>
                <c:pt idx="95" formatCode="General">
                  <c:v>10352.583172282211</c:v>
                </c:pt>
                <c:pt idx="96" formatCode="General">
                  <c:v>9755.9257049124699</c:v>
                </c:pt>
                <c:pt idx="97" formatCode="General">
                  <c:v>12362.98691939259</c:v>
                </c:pt>
                <c:pt idx="98" formatCode="General">
                  <c:v>10097.386646993729</c:v>
                </c:pt>
                <c:pt idx="99" formatCode="General">
                  <c:v>10873.49043573485</c:v>
                </c:pt>
                <c:pt idx="100" formatCode="General">
                  <c:v>9399.0630552656366</c:v>
                </c:pt>
                <c:pt idx="101" formatCode="General">
                  <c:v>5362.257036315702</c:v>
                </c:pt>
                <c:pt idx="102" formatCode="General">
                  <c:v>11842.07795872448</c:v>
                </c:pt>
                <c:pt idx="103" formatCode="General">
                  <c:v>9169.50948117591</c:v>
                </c:pt>
                <c:pt idx="104" formatCode="General">
                  <c:v>11211.763387365469</c:v>
                </c:pt>
                <c:pt idx="105" formatCode="General">
                  <c:v>12958.581947924104</c:v>
                </c:pt>
                <c:pt idx="106" formatCode="General">
                  <c:v>10372.500491205532</c:v>
                </c:pt>
                <c:pt idx="107" formatCode="General">
                  <c:v>12752.702518660146</c:v>
                </c:pt>
                <c:pt idx="108" formatCode="General">
                  <c:v>12451.90424617262</c:v>
                </c:pt>
                <c:pt idx="109" formatCode="General">
                  <c:v>9274.0275289670481</c:v>
                </c:pt>
                <c:pt idx="110" formatCode="General">
                  <c:v>8325.0244194397892</c:v>
                </c:pt>
                <c:pt idx="111" formatCode="General">
                  <c:v>12898.286658733959</c:v>
                </c:pt>
                <c:pt idx="112" formatCode="General">
                  <c:v>9050.4735950443282</c:v>
                </c:pt>
                <c:pt idx="113" formatCode="General">
                  <c:v>9727.4096090458006</c:v>
                </c:pt>
                <c:pt idx="114" formatCode="General">
                  <c:v>7719.7243116915388</c:v>
                </c:pt>
                <c:pt idx="115" formatCode="General">
                  <c:v>8216.3037295640333</c:v>
                </c:pt>
                <c:pt idx="116" formatCode="General">
                  <c:v>9039.0794001136892</c:v>
                </c:pt>
                <c:pt idx="117" formatCode="General">
                  <c:v>10547.093593122278</c:v>
                </c:pt>
                <c:pt idx="118" formatCode="General">
                  <c:v>10311.56168688467</c:v>
                </c:pt>
                <c:pt idx="119" formatCode="General">
                  <c:v>9656.9518765927551</c:v>
                </c:pt>
                <c:pt idx="120" formatCode="General">
                  <c:v>13123.128294956114</c:v>
                </c:pt>
                <c:pt idx="121" formatCode="General">
                  <c:v>6853.6778950412026</c:v>
                </c:pt>
                <c:pt idx="122" formatCode="General">
                  <c:v>10486.476973273049</c:v>
                </c:pt>
                <c:pt idx="123" formatCode="General">
                  <c:v>17637.391109872202</c:v>
                </c:pt>
                <c:pt idx="124" formatCode="General">
                  <c:v>15628.358801834498</c:v>
                </c:pt>
                <c:pt idx="125" formatCode="General">
                  <c:v>15415.74530149678</c:v>
                </c:pt>
                <c:pt idx="126" formatCode="General">
                  <c:v>15532.07378076137</c:v>
                </c:pt>
                <c:pt idx="127" formatCode="General">
                  <c:v>13618.994299529308</c:v>
                </c:pt>
                <c:pt idx="128" formatCode="General">
                  <c:v>11696.816095337261</c:v>
                </c:pt>
                <c:pt idx="129" formatCode="General">
                  <c:v>14304.894786640174</c:v>
                </c:pt>
                <c:pt idx="130" formatCode="General">
                  <c:v>12234.506526832534</c:v>
                </c:pt>
                <c:pt idx="131" formatCode="General">
                  <c:v>9901.7790711302168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027904"/>
        <c:axId val="92050176"/>
      </c:scatterChart>
      <c:valAx>
        <c:axId val="92027904"/>
        <c:scaling>
          <c:orientation val="minMax"/>
          <c:max val="100"/>
        </c:scaling>
        <c:delete val="0"/>
        <c:axPos val="b"/>
        <c:numFmt formatCode="_(* #,##0.00_);_(* \(#,##0.00\);_(* &quot;-&quot;??_);_(@_)" sourceLinked="1"/>
        <c:majorTickMark val="out"/>
        <c:minorTickMark val="none"/>
        <c:tickLblPos val="nextTo"/>
        <c:crossAx val="92050176"/>
        <c:crosses val="autoZero"/>
        <c:crossBetween val="midCat"/>
      </c:valAx>
      <c:valAx>
        <c:axId val="92050176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920279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4868152569638471"/>
          <c:y val="0.48659453918122142"/>
          <c:w val="0.31906040978748623"/>
          <c:h val="0.5037106831249347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Data!$A$15</c:f>
              <c:strCache>
                <c:ptCount val="1"/>
              </c:strCache>
            </c:strRef>
          </c:tx>
          <c:spPr>
            <a:ln w="28575">
              <a:noFill/>
            </a:ln>
          </c:spPr>
          <c:xVal>
            <c:numRef>
              <c:f>Data!$B$14:$KT$14</c:f>
              <c:numCache>
                <c:formatCode>_ * #,##0.0_ ;_ * \-#,##0.0_ ;_ * "-"??_ ;_ @_ </c:formatCode>
                <c:ptCount val="305"/>
                <c:pt idx="0" formatCode="_(* #,##0.00_);_(* \(#,##0.00\);_(* &quot;-&quot;??_);_(@_)">
                  <c:v>0</c:v>
                </c:pt>
                <c:pt idx="1">
                  <c:v>3113.999772598067</c:v>
                </c:pt>
                <c:pt idx="2">
                  <c:v>6015.6501131185669</c:v>
                </c:pt>
                <c:pt idx="3">
                  <c:v>4231.4471759061325</c:v>
                </c:pt>
                <c:pt idx="4">
                  <c:v>3216.9332808339896</c:v>
                </c:pt>
                <c:pt idx="5">
                  <c:v>5542.0065582083826</c:v>
                </c:pt>
                <c:pt idx="6">
                  <c:v>4014.8259429182935</c:v>
                </c:pt>
                <c:pt idx="7">
                  <c:v>4626.4917279472274</c:v>
                </c:pt>
                <c:pt idx="8">
                  <c:v>4250.4189595930002</c:v>
                </c:pt>
                <c:pt idx="9">
                  <c:v>5027.0298192646515</c:v>
                </c:pt>
                <c:pt idx="10">
                  <c:v>5109.4554155179203</c:v>
                </c:pt>
                <c:pt idx="11">
                  <c:v>4200.6679021701684</c:v>
                </c:pt>
                <c:pt idx="12">
                  <c:v>4447.3027359508769</c:v>
                </c:pt>
                <c:pt idx="13">
                  <c:v>3683.4957618494227</c:v>
                </c:pt>
                <c:pt idx="14">
                  <c:v>5097</c:v>
                </c:pt>
                <c:pt idx="15">
                  <c:v>3066.6227469976789</c:v>
                </c:pt>
                <c:pt idx="16">
                  <c:v>4374.5018342583007</c:v>
                </c:pt>
                <c:pt idx="17">
                  <c:v>3460.5889698396541</c:v>
                </c:pt>
                <c:pt idx="18">
                  <c:v>3694.6277120456166</c:v>
                </c:pt>
                <c:pt idx="19">
                  <c:v>4776.0162397009253</c:v>
                </c:pt>
                <c:pt idx="20">
                  <c:v>4207.9338694113867</c:v>
                </c:pt>
                <c:pt idx="21">
                  <c:v>4257.1580768625809</c:v>
                </c:pt>
                <c:pt idx="22">
                  <c:v>4726.12095853147</c:v>
                </c:pt>
                <c:pt idx="23">
                  <c:v>3931.1246154366272</c:v>
                </c:pt>
                <c:pt idx="24">
                  <c:v>4033.1411202602421</c:v>
                </c:pt>
                <c:pt idx="25">
                  <c:v>4158.4523171198771</c:v>
                </c:pt>
                <c:pt idx="26">
                  <c:v>4556.1816060856654</c:v>
                </c:pt>
                <c:pt idx="27">
                  <c:v>4043.8947320368852</c:v>
                </c:pt>
                <c:pt idx="28">
                  <c:v>2524.30606031976</c:v>
                </c:pt>
                <c:pt idx="29">
                  <c:v>4803.0294446060443</c:v>
                </c:pt>
                <c:pt idx="30">
                  <c:v>4579.4287057914862</c:v>
                </c:pt>
                <c:pt idx="31">
                  <c:v>4401.5782740117629</c:v>
                </c:pt>
                <c:pt idx="32">
                  <c:v>4942.8580356379798</c:v>
                </c:pt>
                <c:pt idx="33">
                  <c:v>3378.5716483334713</c:v>
                </c:pt>
                <c:pt idx="34">
                  <c:v>4229.5200404382858</c:v>
                </c:pt>
                <c:pt idx="35">
                  <c:v>4305.0326988144743</c:v>
                </c:pt>
                <c:pt idx="36">
                  <c:v>3123.8522183353762</c:v>
                </c:pt>
                <c:pt idx="37">
                  <c:v>3925.7384287088244</c:v>
                </c:pt>
                <c:pt idx="38">
                  <c:v>3695.9186853962365</c:v>
                </c:pt>
                <c:pt idx="39">
                  <c:v>5483.7974203504073</c:v>
                </c:pt>
                <c:pt idx="40">
                  <c:v>3686.6130449690768</c:v>
                </c:pt>
                <c:pt idx="41">
                  <c:v>2864.0405916324307</c:v>
                </c:pt>
                <c:pt idx="42">
                  <c:v>4914</c:v>
                </c:pt>
                <c:pt idx="43">
                  <c:v>4978.3257564110445</c:v>
                </c:pt>
                <c:pt idx="44">
                  <c:v>4824</c:v>
                </c:pt>
                <c:pt idx="45">
                  <c:v>4396.9491879684801</c:v>
                </c:pt>
                <c:pt idx="46">
                  <c:v>5086</c:v>
                </c:pt>
                <c:pt idx="47">
                  <c:v>5032.9636442413739</c:v>
                </c:pt>
                <c:pt idx="48">
                  <c:v>4446.7490546672425</c:v>
                </c:pt>
                <c:pt idx="49">
                  <c:v>3358</c:v>
                </c:pt>
                <c:pt idx="50">
                  <c:v>4469.0107729226729</c:v>
                </c:pt>
                <c:pt idx="51">
                  <c:v>2991.8655427350254</c:v>
                </c:pt>
                <c:pt idx="52">
                  <c:v>4532.2731051009932</c:v>
                </c:pt>
                <c:pt idx="53">
                  <c:v>3220.0691463399371</c:v>
                </c:pt>
                <c:pt idx="54">
                  <c:v>4168.0898106192635</c:v>
                </c:pt>
                <c:pt idx="55">
                  <c:v>3727.3249445405622</c:v>
                </c:pt>
                <c:pt idx="56">
                  <c:v>3388.7852653258569</c:v>
                </c:pt>
                <c:pt idx="57">
                  <c:v>3604.8216706384819</c:v>
                </c:pt>
                <c:pt idx="58">
                  <c:v>4100.8822594243047</c:v>
                </c:pt>
                <c:pt idx="59">
                  <c:v>3936.326410237185</c:v>
                </c:pt>
                <c:pt idx="60">
                  <c:v>4135.1319241564988</c:v>
                </c:pt>
                <c:pt idx="61">
                  <c:v>4183.2077922077924</c:v>
                </c:pt>
                <c:pt idx="62">
                  <c:v>5111.3750132760351</c:v>
                </c:pt>
                <c:pt idx="63">
                  <c:v>3818</c:v>
                </c:pt>
                <c:pt idx="64">
                  <c:v>3013.3512594886515</c:v>
                </c:pt>
                <c:pt idx="65">
                  <c:v>4489</c:v>
                </c:pt>
                <c:pt idx="66">
                  <c:v>5397.2405096894081</c:v>
                </c:pt>
                <c:pt idx="67">
                  <c:v>4402.6049999999996</c:v>
                </c:pt>
                <c:pt idx="68">
                  <c:v>3690.3388772679732</c:v>
                </c:pt>
                <c:pt idx="69">
                  <c:v>3420.8859461809748</c:v>
                </c:pt>
                <c:pt idx="70">
                  <c:v>3346.3347526713651</c:v>
                </c:pt>
                <c:pt idx="71">
                  <c:v>4549.0232632123116</c:v>
                </c:pt>
                <c:pt idx="72">
                  <c:v>5245.2015137180697</c:v>
                </c:pt>
                <c:pt idx="73">
                  <c:v>5118.6523130159821</c:v>
                </c:pt>
                <c:pt idx="74">
                  <c:v>5562.0451217977661</c:v>
                </c:pt>
                <c:pt idx="75">
                  <c:v>3282.3115117441953</c:v>
                </c:pt>
                <c:pt idx="76">
                  <c:v>4875.2331046595409</c:v>
                </c:pt>
                <c:pt idx="77">
                  <c:v>4876.09491448484</c:v>
                </c:pt>
                <c:pt idx="78">
                  <c:v>5438.2671480370873</c:v>
                </c:pt>
                <c:pt idx="79">
                  <c:v>4567.8587907895326</c:v>
                </c:pt>
                <c:pt idx="80">
                  <c:v>6348.3493761296468</c:v>
                </c:pt>
                <c:pt idx="81">
                  <c:v>3948.1946654473404</c:v>
                </c:pt>
                <c:pt idx="82">
                  <c:v>5049</c:v>
                </c:pt>
                <c:pt idx="83">
                  <c:v>5503.5262126878451</c:v>
                </c:pt>
                <c:pt idx="84">
                  <c:v>4672</c:v>
                </c:pt>
                <c:pt idx="85">
                  <c:v>5302</c:v>
                </c:pt>
                <c:pt idx="86" formatCode="General">
                  <c:v>5686.8389045509466</c:v>
                </c:pt>
                <c:pt idx="87" formatCode="General">
                  <c:v>4157.1211591366628</c:v>
                </c:pt>
                <c:pt idx="88" formatCode="General">
                  <c:v>3562.5881109384404</c:v>
                </c:pt>
                <c:pt idx="89" formatCode="General">
                  <c:v>4599.3846041772013</c:v>
                </c:pt>
                <c:pt idx="90" formatCode="General">
                  <c:v>4239</c:v>
                </c:pt>
                <c:pt idx="91" formatCode="General">
                  <c:v>4516.2040358744398</c:v>
                </c:pt>
                <c:pt idx="92" formatCode="General">
                  <c:v>4683.7874117444462</c:v>
                </c:pt>
                <c:pt idx="93" formatCode="General">
                  <c:v>5181.8044830521421</c:v>
                </c:pt>
                <c:pt idx="94" formatCode="General">
                  <c:v>4653.0026375386651</c:v>
                </c:pt>
                <c:pt idx="95" formatCode="General">
                  <c:v>4425.4530607337665</c:v>
                </c:pt>
                <c:pt idx="96" formatCode="General">
                  <c:v>4675.7818341679731</c:v>
                </c:pt>
                <c:pt idx="97" formatCode="General">
                  <c:v>4865</c:v>
                </c:pt>
                <c:pt idx="98" formatCode="General">
                  <c:v>6262.6244450248105</c:v>
                </c:pt>
                <c:pt idx="99" formatCode="General">
                  <c:v>4522.5868207253106</c:v>
                </c:pt>
                <c:pt idx="100" formatCode="General">
                  <c:v>5235.2567462803199</c:v>
                </c:pt>
                <c:pt idx="101" formatCode="General">
                  <c:v>5231.5734024393259</c:v>
                </c:pt>
                <c:pt idx="102" formatCode="General">
                  <c:v>5212.8307133539174</c:v>
                </c:pt>
                <c:pt idx="103" formatCode="General">
                  <c:v>3528.5081077153745</c:v>
                </c:pt>
                <c:pt idx="104" formatCode="General">
                  <c:v>5442.5388026607543</c:v>
                </c:pt>
                <c:pt idx="105" formatCode="General">
                  <c:v>4292.4986607765295</c:v>
                </c:pt>
                <c:pt idx="106" formatCode="General">
                  <c:v>5981.0032394777863</c:v>
                </c:pt>
                <c:pt idx="107" formatCode="General">
                  <c:v>4888.9991571829914</c:v>
                </c:pt>
                <c:pt idx="108" formatCode="General">
                  <c:v>6164.884513242142</c:v>
                </c:pt>
                <c:pt idx="109" formatCode="General">
                  <c:v>5355.5974217734592</c:v>
                </c:pt>
                <c:pt idx="110" formatCode="General">
                  <c:v>4982.8002864630471</c:v>
                </c:pt>
                <c:pt idx="111" formatCode="General">
                  <c:v>5126.0290787280219</c:v>
                </c:pt>
                <c:pt idx="112" formatCode="General">
                  <c:v>6036.7292640974911</c:v>
                </c:pt>
                <c:pt idx="113" formatCode="General">
                  <c:v>6043.769417160659</c:v>
                </c:pt>
                <c:pt idx="114" formatCode="General">
                  <c:v>4254.8432121336045</c:v>
                </c:pt>
                <c:pt idx="115" formatCode="General">
                  <c:v>5398.9525411811974</c:v>
                </c:pt>
                <c:pt idx="116" formatCode="General">
                  <c:v>4475.3459119496856</c:v>
                </c:pt>
                <c:pt idx="117" formatCode="General">
                  <c:v>6213.388318451166</c:v>
                </c:pt>
                <c:pt idx="118" formatCode="General">
                  <c:v>6439.1193686954002</c:v>
                </c:pt>
                <c:pt idx="119" formatCode="General">
                  <c:v>4820.2931994692763</c:v>
                </c:pt>
                <c:pt idx="120" formatCode="General">
                  <c:v>4663.0694442508466</c:v>
                </c:pt>
                <c:pt idx="121" formatCode="General">
                  <c:v>3300.7262579140288</c:v>
                </c:pt>
                <c:pt idx="122" formatCode="General">
                  <c:v>5664.6388207056452</c:v>
                </c:pt>
                <c:pt idx="123" formatCode="General">
                  <c:v>5088.6973261445928</c:v>
                </c:pt>
                <c:pt idx="124" formatCode="General">
                  <c:v>4850.8024548157837</c:v>
                </c:pt>
                <c:pt idx="125" formatCode="General">
                  <c:v>5287.8074745186859</c:v>
                </c:pt>
                <c:pt idx="126" formatCode="General">
                  <c:v>6269.1529780155261</c:v>
                </c:pt>
                <c:pt idx="127" formatCode="General">
                  <c:v>5345.4973827611202</c:v>
                </c:pt>
                <c:pt idx="128" formatCode="General">
                  <c:v>6179.9014645105817</c:v>
                </c:pt>
                <c:pt idx="129" formatCode="General">
                  <c:v>6657.8740499898395</c:v>
                </c:pt>
                <c:pt idx="130" formatCode="General">
                  <c:v>4514.1135727018082</c:v>
                </c:pt>
                <c:pt idx="131" formatCode="General">
                  <c:v>3228</c:v>
                </c:pt>
                <c:pt idx="132" formatCode="General">
                  <c:v>5406.5076824987564</c:v>
                </c:pt>
                <c:pt idx="133" formatCode="General">
                  <c:v>5651.8659731626249</c:v>
                </c:pt>
                <c:pt idx="134" formatCode="General">
                  <c:v>5870.0152505446622</c:v>
                </c:pt>
                <c:pt idx="135" formatCode="General">
                  <c:v>4697.7714024618199</c:v>
                </c:pt>
                <c:pt idx="136" formatCode="General">
                  <c:v>5002.9387889465306</c:v>
                </c:pt>
                <c:pt idx="137" formatCode="General">
                  <c:v>5432.5145237615789</c:v>
                </c:pt>
                <c:pt idx="138" formatCode="General">
                  <c:v>6643.0717846197203</c:v>
                </c:pt>
                <c:pt idx="139" formatCode="General">
                  <c:v>5885.1148888335429</c:v>
                </c:pt>
                <c:pt idx="140" formatCode="General">
                  <c:v>6920.7946495621682</c:v>
                </c:pt>
                <c:pt idx="141" formatCode="General">
                  <c:v>5386.8974927381132</c:v>
                </c:pt>
                <c:pt idx="142" formatCode="General">
                  <c:v>5012.8965404925921</c:v>
                </c:pt>
                <c:pt idx="143" formatCode="General">
                  <c:v>6882.8951176596338</c:v>
                </c:pt>
                <c:pt idx="144" formatCode="General">
                  <c:v>4790.7915376015608</c:v>
                </c:pt>
                <c:pt idx="145" formatCode="General">
                  <c:v>5296.78584389151</c:v>
                </c:pt>
                <c:pt idx="146" formatCode="General">
                  <c:v>7617.8374328858081</c:v>
                </c:pt>
                <c:pt idx="147" formatCode="General">
                  <c:v>5551.2518578937825</c:v>
                </c:pt>
                <c:pt idx="148" formatCode="General">
                  <c:v>5494.7621754295315</c:v>
                </c:pt>
                <c:pt idx="149" formatCode="General">
                  <c:v>7283.3943048809097</c:v>
                </c:pt>
                <c:pt idx="150" formatCode="General">
                  <c:v>6757.0880360405345</c:v>
                </c:pt>
                <c:pt idx="151" formatCode="General">
                  <c:v>4485.0753141573268</c:v>
                </c:pt>
                <c:pt idx="152" formatCode="General">
                  <c:v>6191.4651108693206</c:v>
                </c:pt>
                <c:pt idx="153" formatCode="General">
                  <c:v>5655.6405932695097</c:v>
                </c:pt>
                <c:pt idx="154" formatCode="General">
                  <c:v>7835.9736003944618</c:v>
                </c:pt>
                <c:pt idx="155" formatCode="General">
                  <c:v>5739.1384290243041</c:v>
                </c:pt>
                <c:pt idx="156" formatCode="General">
                  <c:v>6207.800237837454</c:v>
                </c:pt>
                <c:pt idx="157" formatCode="General">
                  <c:v>4978.5902275469434</c:v>
                </c:pt>
                <c:pt idx="158" formatCode="General">
                  <c:v>6652.3036913763981</c:v>
                </c:pt>
                <c:pt idx="159" formatCode="General">
                  <c:v>6051.3878157503714</c:v>
                </c:pt>
                <c:pt idx="160" formatCode="General">
                  <c:v>5545.666666666667</c:v>
                </c:pt>
                <c:pt idx="161" formatCode="General">
                  <c:v>6504.5680611405851</c:v>
                </c:pt>
                <c:pt idx="162" formatCode="General">
                  <c:v>6441.1923728574729</c:v>
                </c:pt>
                <c:pt idx="163" formatCode="General">
                  <c:v>6661.5889220147501</c:v>
                </c:pt>
                <c:pt idx="164" formatCode="General">
                  <c:v>7065.7662112570188</c:v>
                </c:pt>
                <c:pt idx="165" formatCode="General">
                  <c:v>3922.4193840683602</c:v>
                </c:pt>
                <c:pt idx="166" formatCode="General">
                  <c:v>5523.4497553450483</c:v>
                </c:pt>
                <c:pt idx="167" formatCode="General">
                  <c:v>5562.5208954867658</c:v>
                </c:pt>
                <c:pt idx="168" formatCode="General">
                  <c:v>8157.6194579228541</c:v>
                </c:pt>
                <c:pt idx="169" formatCode="General">
                  <c:v>5966.9309524387581</c:v>
                </c:pt>
                <c:pt idx="170" formatCode="General">
                  <c:v>6779.917486448504</c:v>
                </c:pt>
                <c:pt idx="171" formatCode="General">
                  <c:v>6280.4911411208641</c:v>
                </c:pt>
                <c:pt idx="172" formatCode="General">
                  <c:v>6188.3260816081065</c:v>
                </c:pt>
                <c:pt idx="173" formatCode="General">
                  <c:v>7955.9312610546567</c:v>
                </c:pt>
                <c:pt idx="174" formatCode="General">
                  <c:v>4724.1189843302545</c:v>
                </c:pt>
                <c:pt idx="175" formatCode="General">
                  <c:v>7189.4023342053069</c:v>
                </c:pt>
                <c:pt idx="176" formatCode="General">
                  <c:v>7989.4954751131218</c:v>
                </c:pt>
                <c:pt idx="177" formatCode="General">
                  <c:v>8664.6623004634403</c:v>
                </c:pt>
              </c:numCache>
            </c:numRef>
          </c:xVal>
          <c:yVal>
            <c:numRef>
              <c:f>Data!$B$15:$KT$15</c:f>
              <c:numCache>
                <c:formatCode>_ * #,##0.0_ ;_ * \-#,##0.0_ ;_ * "-"??_ ;_ @_ </c:formatCode>
                <c:ptCount val="305"/>
              </c:numCache>
            </c:numRef>
          </c:yVal>
          <c:smooth val="0"/>
        </c:ser>
        <c:ser>
          <c:idx val="1"/>
          <c:order val="1"/>
          <c:tx>
            <c:strRef>
              <c:f>Data!$A$194</c:f>
              <c:strCache>
                <c:ptCount val="1"/>
                <c:pt idx="0">
                  <c:v>Maskinomkostninger inkl. arbejde</c:v>
                </c:pt>
              </c:strCache>
            </c:strRef>
          </c:tx>
          <c:spPr>
            <a:ln w="28575">
              <a:noFill/>
            </a:ln>
          </c:spPr>
          <c:trendline>
            <c:trendlineType val="log"/>
            <c:dispRSqr val="1"/>
            <c:dispEq val="1"/>
            <c:trendlineLbl>
              <c:layout>
                <c:manualLayout>
                  <c:x val="-0.2453225806451613"/>
                  <c:y val="-0.58263138690928074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/>
                  </a:pPr>
                  <a:endParaRPr lang="da-DK"/>
                </a:p>
              </c:txPr>
            </c:trendlineLbl>
          </c:trendline>
          <c:xVal>
            <c:numRef>
              <c:f>Data!$B$196:$KT$196</c:f>
              <c:numCache>
                <c:formatCode>_ * #,##0.0_ ;_ * \-#,##0.0_ ;_ * "-"??_ ;_ @_ </c:formatCode>
                <c:ptCount val="305"/>
                <c:pt idx="1">
                  <c:v>120.3</c:v>
                </c:pt>
                <c:pt idx="2">
                  <c:v>60.8</c:v>
                </c:pt>
                <c:pt idx="3">
                  <c:v>66</c:v>
                </c:pt>
                <c:pt idx="4">
                  <c:v>153.5</c:v>
                </c:pt>
                <c:pt idx="5">
                  <c:v>86.1</c:v>
                </c:pt>
                <c:pt idx="6">
                  <c:v>9.1</c:v>
                </c:pt>
                <c:pt idx="7">
                  <c:v>91.9</c:v>
                </c:pt>
                <c:pt idx="8">
                  <c:v>65</c:v>
                </c:pt>
                <c:pt idx="9">
                  <c:v>180.70000000000002</c:v>
                </c:pt>
                <c:pt idx="10">
                  <c:v>71.400000000000006</c:v>
                </c:pt>
                <c:pt idx="11">
                  <c:v>62</c:v>
                </c:pt>
                <c:pt idx="12">
                  <c:v>105.1</c:v>
                </c:pt>
                <c:pt idx="13">
                  <c:v>80.400000000000006</c:v>
                </c:pt>
                <c:pt idx="14">
                  <c:v>114.30000000000001</c:v>
                </c:pt>
                <c:pt idx="15">
                  <c:v>210.5</c:v>
                </c:pt>
                <c:pt idx="16">
                  <c:v>31.6</c:v>
                </c:pt>
                <c:pt idx="17">
                  <c:v>104.7</c:v>
                </c:pt>
                <c:pt idx="18">
                  <c:v>19.600000000000001</c:v>
                </c:pt>
                <c:pt idx="19">
                  <c:v>46</c:v>
                </c:pt>
                <c:pt idx="20">
                  <c:v>32</c:v>
                </c:pt>
                <c:pt idx="21">
                  <c:v>55.7</c:v>
                </c:pt>
                <c:pt idx="22">
                  <c:v>29.1</c:v>
                </c:pt>
                <c:pt idx="23">
                  <c:v>90</c:v>
                </c:pt>
                <c:pt idx="24">
                  <c:v>32.200000000000003</c:v>
                </c:pt>
                <c:pt idx="25">
                  <c:v>80.2</c:v>
                </c:pt>
                <c:pt idx="26">
                  <c:v>36.9</c:v>
                </c:pt>
                <c:pt idx="27">
                  <c:v>45.3</c:v>
                </c:pt>
                <c:pt idx="28">
                  <c:v>121.7</c:v>
                </c:pt>
                <c:pt idx="29">
                  <c:v>69.400000000000006</c:v>
                </c:pt>
                <c:pt idx="30">
                  <c:v>34.299999999999997</c:v>
                </c:pt>
                <c:pt idx="31">
                  <c:v>52</c:v>
                </c:pt>
                <c:pt idx="32">
                  <c:v>46.2</c:v>
                </c:pt>
                <c:pt idx="33">
                  <c:v>49.900000000000006</c:v>
                </c:pt>
                <c:pt idx="34">
                  <c:v>15</c:v>
                </c:pt>
                <c:pt idx="35">
                  <c:v>88.199999999999989</c:v>
                </c:pt>
                <c:pt idx="36">
                  <c:v>69.400000000000006</c:v>
                </c:pt>
                <c:pt idx="37">
                  <c:v>14.2</c:v>
                </c:pt>
                <c:pt idx="38">
                  <c:v>84</c:v>
                </c:pt>
                <c:pt idx="39">
                  <c:v>62.099999999999994</c:v>
                </c:pt>
                <c:pt idx="40">
                  <c:v>84.699999999999989</c:v>
                </c:pt>
                <c:pt idx="41">
                  <c:v>59.7</c:v>
                </c:pt>
                <c:pt idx="42">
                  <c:v>33</c:v>
                </c:pt>
                <c:pt idx="43">
                  <c:v>59.8</c:v>
                </c:pt>
                <c:pt idx="44">
                  <c:v>24.8</c:v>
                </c:pt>
                <c:pt idx="45">
                  <c:v>27.7</c:v>
                </c:pt>
                <c:pt idx="46">
                  <c:v>14.3</c:v>
                </c:pt>
                <c:pt idx="47">
                  <c:v>51.3</c:v>
                </c:pt>
                <c:pt idx="48">
                  <c:v>6.5</c:v>
                </c:pt>
                <c:pt idx="49">
                  <c:v>74.400000000000006</c:v>
                </c:pt>
                <c:pt idx="50">
                  <c:v>57.300000000000004</c:v>
                </c:pt>
                <c:pt idx="51">
                  <c:v>55.7</c:v>
                </c:pt>
                <c:pt idx="52">
                  <c:v>37</c:v>
                </c:pt>
                <c:pt idx="53">
                  <c:v>80.7</c:v>
                </c:pt>
                <c:pt idx="54">
                  <c:v>122.5</c:v>
                </c:pt>
                <c:pt idx="55">
                  <c:v>32.4</c:v>
                </c:pt>
                <c:pt idx="56">
                  <c:v>29.8</c:v>
                </c:pt>
                <c:pt idx="57">
                  <c:v>8.6999999999999993</c:v>
                </c:pt>
                <c:pt idx="58">
                  <c:v>17.2</c:v>
                </c:pt>
                <c:pt idx="59">
                  <c:v>14.4</c:v>
                </c:pt>
                <c:pt idx="60">
                  <c:v>55.8</c:v>
                </c:pt>
                <c:pt idx="61">
                  <c:v>16.5</c:v>
                </c:pt>
                <c:pt idx="62">
                  <c:v>37</c:v>
                </c:pt>
                <c:pt idx="63">
                  <c:v>41.7</c:v>
                </c:pt>
                <c:pt idx="64">
                  <c:v>4.1999999999999993</c:v>
                </c:pt>
                <c:pt idx="65">
                  <c:v>11.4</c:v>
                </c:pt>
                <c:pt idx="66">
                  <c:v>27.6</c:v>
                </c:pt>
                <c:pt idx="67">
                  <c:v>8.8000000000000007</c:v>
                </c:pt>
                <c:pt idx="68">
                  <c:v>8.1999999999999993</c:v>
                </c:pt>
                <c:pt idx="69">
                  <c:v>34.699999999999996</c:v>
                </c:pt>
                <c:pt idx="70">
                  <c:v>24</c:v>
                </c:pt>
                <c:pt idx="71">
                  <c:v>48.599999999999994</c:v>
                </c:pt>
                <c:pt idx="72">
                  <c:v>21.7</c:v>
                </c:pt>
                <c:pt idx="73">
                  <c:v>12.2</c:v>
                </c:pt>
                <c:pt idx="74">
                  <c:v>23.3</c:v>
                </c:pt>
                <c:pt idx="75">
                  <c:v>7</c:v>
                </c:pt>
                <c:pt idx="76">
                  <c:v>11.6</c:v>
                </c:pt>
              </c:numCache>
            </c:numRef>
          </c:xVal>
          <c:yVal>
            <c:numRef>
              <c:f>Data!$B$194:$KT$194</c:f>
              <c:numCache>
                <c:formatCode>_ * #,##0.0_ ;_ * \-#,##0.0_ ;_ * "-"??_ ;_ @_ </c:formatCode>
                <c:ptCount val="305"/>
                <c:pt idx="0" formatCode="_(* #,##0.00_);_(* \(#,##0.00\);_(* &quot;-&quot;??_);_(@_)">
                  <c:v>0</c:v>
                </c:pt>
                <c:pt idx="1">
                  <c:v>6414.7019631846215</c:v>
                </c:pt>
                <c:pt idx="2">
                  <c:v>3310.0380360364279</c:v>
                </c:pt>
                <c:pt idx="3">
                  <c:v>3984.4783657628363</c:v>
                </c:pt>
                <c:pt idx="4">
                  <c:v>5040.2759559300066</c:v>
                </c:pt>
                <c:pt idx="5">
                  <c:v>4193.1180149122101</c:v>
                </c:pt>
                <c:pt idx="6">
                  <c:v>5996.3963116296572</c:v>
                </c:pt>
                <c:pt idx="7">
                  <c:v>3822.4411675675674</c:v>
                </c:pt>
                <c:pt idx="8">
                  <c:v>3528.4452559277615</c:v>
                </c:pt>
                <c:pt idx="9">
                  <c:v>5817.7633309398734</c:v>
                </c:pt>
                <c:pt idx="10">
                  <c:v>5193.3995778905937</c:v>
                </c:pt>
                <c:pt idx="11">
                  <c:v>4451.8874701093528</c:v>
                </c:pt>
                <c:pt idx="12">
                  <c:v>5463.6414712253936</c:v>
                </c:pt>
                <c:pt idx="13">
                  <c:v>5595.6899152255819</c:v>
                </c:pt>
                <c:pt idx="14">
                  <c:v>4379.7508370411151</c:v>
                </c:pt>
                <c:pt idx="15">
                  <c:v>4299</c:v>
                </c:pt>
                <c:pt idx="16">
                  <c:v>5447.6118474438736</c:v>
                </c:pt>
                <c:pt idx="17">
                  <c:v>3882.8479563501728</c:v>
                </c:pt>
                <c:pt idx="18">
                  <c:v>5185.3691277935077</c:v>
                </c:pt>
                <c:pt idx="19">
                  <c:v>5017.5645239246014</c:v>
                </c:pt>
                <c:pt idx="20">
                  <c:v>4544.6782956673424</c:v>
                </c:pt>
                <c:pt idx="21">
                  <c:v>6378.8950253039629</c:v>
                </c:pt>
                <c:pt idx="22">
                  <c:v>6459.0188653353071</c:v>
                </c:pt>
                <c:pt idx="23">
                  <c:v>6014.846479976236</c:v>
                </c:pt>
                <c:pt idx="24">
                  <c:v>4739.5889424171501</c:v>
                </c:pt>
                <c:pt idx="25">
                  <c:v>5233.5584689091565</c:v>
                </c:pt>
                <c:pt idx="26">
                  <c:v>4343.7101516919483</c:v>
                </c:pt>
                <c:pt idx="27">
                  <c:v>5636.5418468903536</c:v>
                </c:pt>
                <c:pt idx="28">
                  <c:v>4670.1898748473532</c:v>
                </c:pt>
                <c:pt idx="29">
                  <c:v>7003.8999282277873</c:v>
                </c:pt>
                <c:pt idx="30">
                  <c:v>5487.0132619929573</c:v>
                </c:pt>
                <c:pt idx="31">
                  <c:v>4309.358354151359</c:v>
                </c:pt>
                <c:pt idx="32">
                  <c:v>5448.5226865390059</c:v>
                </c:pt>
                <c:pt idx="33">
                  <c:v>4371.8032421239877</c:v>
                </c:pt>
                <c:pt idx="34">
                  <c:v>5373.3731929856822</c:v>
                </c:pt>
                <c:pt idx="35">
                  <c:v>8613.5261200743716</c:v>
                </c:pt>
                <c:pt idx="36">
                  <c:v>7227.5893338610331</c:v>
                </c:pt>
                <c:pt idx="37">
                  <c:v>5196.9756135374964</c:v>
                </c:pt>
                <c:pt idx="38">
                  <c:v>5819.6018952971399</c:v>
                </c:pt>
                <c:pt idx="39">
                  <c:v>5634.3932675356764</c:v>
                </c:pt>
                <c:pt idx="40">
                  <c:v>6974.019851710118</c:v>
                </c:pt>
                <c:pt idx="41">
                  <c:v>5910.0580773345564</c:v>
                </c:pt>
                <c:pt idx="42">
                  <c:v>6474.1592919266868</c:v>
                </c:pt>
                <c:pt idx="43">
                  <c:v>6423.4597835624454</c:v>
                </c:pt>
                <c:pt idx="44">
                  <c:v>6215.7555229680684</c:v>
                </c:pt>
                <c:pt idx="45">
                  <c:v>4817.6684321953517</c:v>
                </c:pt>
                <c:pt idx="46">
                  <c:v>6128.1632435580914</c:v>
                </c:pt>
                <c:pt idx="47">
                  <c:v>5365.4742001052427</c:v>
                </c:pt>
                <c:pt idx="48">
                  <c:v>5170.6753652708685</c:v>
                </c:pt>
                <c:pt idx="49">
                  <c:v>6999.8661996095097</c:v>
                </c:pt>
                <c:pt idx="50">
                  <c:v>7842.6991303773866</c:v>
                </c:pt>
                <c:pt idx="51">
                  <c:v>6168.6425314608787</c:v>
                </c:pt>
                <c:pt idx="52">
                  <c:v>4313.2375740175848</c:v>
                </c:pt>
                <c:pt idx="53">
                  <c:v>7018.874987344976</c:v>
                </c:pt>
                <c:pt idx="54">
                  <c:v>4732.5945653374574</c:v>
                </c:pt>
                <c:pt idx="55">
                  <c:v>8292.7413227812322</c:v>
                </c:pt>
                <c:pt idx="56">
                  <c:v>6343.7879873036545</c:v>
                </c:pt>
                <c:pt idx="57">
                  <c:v>4007.7308989780972</c:v>
                </c:pt>
                <c:pt idx="58">
                  <c:v>8038.110097964829</c:v>
                </c:pt>
                <c:pt idx="59">
                  <c:v>8895.2300469483562</c:v>
                </c:pt>
                <c:pt idx="60">
                  <c:v>7274.4493533418899</c:v>
                </c:pt>
                <c:pt idx="61">
                  <c:v>10177.521061371108</c:v>
                </c:pt>
                <c:pt idx="62">
                  <c:v>7182.085340014798</c:v>
                </c:pt>
                <c:pt idx="63">
                  <c:v>7354.4147369119501</c:v>
                </c:pt>
                <c:pt idx="64">
                  <c:v>5724.1739338898915</c:v>
                </c:pt>
                <c:pt idx="65">
                  <c:v>8183.3006799222949</c:v>
                </c:pt>
                <c:pt idx="66">
                  <c:v>9180.7338924895157</c:v>
                </c:pt>
                <c:pt idx="67">
                  <c:v>10227.498177830075</c:v>
                </c:pt>
                <c:pt idx="68">
                  <c:v>9563.2805674861993</c:v>
                </c:pt>
                <c:pt idx="69">
                  <c:v>8517.4042528997052</c:v>
                </c:pt>
                <c:pt idx="70">
                  <c:v>8196.1833843510012</c:v>
                </c:pt>
                <c:pt idx="71">
                  <c:v>8796.115803494331</c:v>
                </c:pt>
                <c:pt idx="72">
                  <c:v>9753.9649236148052</c:v>
                </c:pt>
                <c:pt idx="73">
                  <c:v>8444.4570426241007</c:v>
                </c:pt>
                <c:pt idx="74">
                  <c:v>8359.0829355476126</c:v>
                </c:pt>
                <c:pt idx="75">
                  <c:v>10401.869885612996</c:v>
                </c:pt>
                <c:pt idx="76">
                  <c:v>17102.595019514276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067712"/>
        <c:axId val="92069248"/>
      </c:scatterChart>
      <c:valAx>
        <c:axId val="92067712"/>
        <c:scaling>
          <c:orientation val="minMax"/>
          <c:max val="100"/>
        </c:scaling>
        <c:delete val="0"/>
        <c:axPos val="b"/>
        <c:numFmt formatCode="_(* #,##0.00_);_(* \(#,##0.00\);_(* &quot;-&quot;??_);_(@_)" sourceLinked="1"/>
        <c:majorTickMark val="out"/>
        <c:minorTickMark val="none"/>
        <c:tickLblPos val="nextTo"/>
        <c:crossAx val="92069248"/>
        <c:crosses val="autoZero"/>
        <c:crossBetween val="midCat"/>
      </c:valAx>
      <c:valAx>
        <c:axId val="92069248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920677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4599335365337396"/>
          <c:y val="0.24417033468747085"/>
          <c:w val="0.31906040978748623"/>
          <c:h val="0.5037106831249347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Data!$A$15</c:f>
              <c:strCache>
                <c:ptCount val="1"/>
              </c:strCache>
            </c:strRef>
          </c:tx>
          <c:spPr>
            <a:ln w="28575">
              <a:noFill/>
            </a:ln>
          </c:spPr>
          <c:xVal>
            <c:numRef>
              <c:f>Data!$B$14:$KT$14</c:f>
              <c:numCache>
                <c:formatCode>_ * #,##0.0_ ;_ * \-#,##0.0_ ;_ * "-"??_ ;_ @_ </c:formatCode>
                <c:ptCount val="305"/>
                <c:pt idx="0" formatCode="_(* #,##0.00_);_(* \(#,##0.00\);_(* &quot;-&quot;??_);_(@_)">
                  <c:v>0</c:v>
                </c:pt>
                <c:pt idx="1">
                  <c:v>3113.999772598067</c:v>
                </c:pt>
                <c:pt idx="2">
                  <c:v>6015.6501131185669</c:v>
                </c:pt>
                <c:pt idx="3">
                  <c:v>4231.4471759061325</c:v>
                </c:pt>
                <c:pt idx="4">
                  <c:v>3216.9332808339896</c:v>
                </c:pt>
                <c:pt idx="5">
                  <c:v>5542.0065582083826</c:v>
                </c:pt>
                <c:pt idx="6">
                  <c:v>4014.8259429182935</c:v>
                </c:pt>
                <c:pt idx="7">
                  <c:v>4626.4917279472274</c:v>
                </c:pt>
                <c:pt idx="8">
                  <c:v>4250.4189595930002</c:v>
                </c:pt>
                <c:pt idx="9">
                  <c:v>5027.0298192646515</c:v>
                </c:pt>
                <c:pt idx="10">
                  <c:v>5109.4554155179203</c:v>
                </c:pt>
                <c:pt idx="11">
                  <c:v>4200.6679021701684</c:v>
                </c:pt>
                <c:pt idx="12">
                  <c:v>4447.3027359508769</c:v>
                </c:pt>
                <c:pt idx="13">
                  <c:v>3683.4957618494227</c:v>
                </c:pt>
                <c:pt idx="14">
                  <c:v>5097</c:v>
                </c:pt>
                <c:pt idx="15">
                  <c:v>3066.6227469976789</c:v>
                </c:pt>
                <c:pt idx="16">
                  <c:v>4374.5018342583007</c:v>
                </c:pt>
                <c:pt idx="17">
                  <c:v>3460.5889698396541</c:v>
                </c:pt>
                <c:pt idx="18">
                  <c:v>3694.6277120456166</c:v>
                </c:pt>
                <c:pt idx="19">
                  <c:v>4776.0162397009253</c:v>
                </c:pt>
                <c:pt idx="20">
                  <c:v>4207.9338694113867</c:v>
                </c:pt>
                <c:pt idx="21">
                  <c:v>4257.1580768625809</c:v>
                </c:pt>
                <c:pt idx="22">
                  <c:v>4726.12095853147</c:v>
                </c:pt>
                <c:pt idx="23">
                  <c:v>3931.1246154366272</c:v>
                </c:pt>
                <c:pt idx="24">
                  <c:v>4033.1411202602421</c:v>
                </c:pt>
                <c:pt idx="25">
                  <c:v>4158.4523171198771</c:v>
                </c:pt>
                <c:pt idx="26">
                  <c:v>4556.1816060856654</c:v>
                </c:pt>
                <c:pt idx="27">
                  <c:v>4043.8947320368852</c:v>
                </c:pt>
                <c:pt idx="28">
                  <c:v>2524.30606031976</c:v>
                </c:pt>
                <c:pt idx="29">
                  <c:v>4803.0294446060443</c:v>
                </c:pt>
                <c:pt idx="30">
                  <c:v>4579.4287057914862</c:v>
                </c:pt>
                <c:pt idx="31">
                  <c:v>4401.5782740117629</c:v>
                </c:pt>
                <c:pt idx="32">
                  <c:v>4942.8580356379798</c:v>
                </c:pt>
                <c:pt idx="33">
                  <c:v>3378.5716483334713</c:v>
                </c:pt>
                <c:pt idx="34">
                  <c:v>4229.5200404382858</c:v>
                </c:pt>
                <c:pt idx="35">
                  <c:v>4305.0326988144743</c:v>
                </c:pt>
                <c:pt idx="36">
                  <c:v>3123.8522183353762</c:v>
                </c:pt>
                <c:pt idx="37">
                  <c:v>3925.7384287088244</c:v>
                </c:pt>
                <c:pt idx="38">
                  <c:v>3695.9186853962365</c:v>
                </c:pt>
                <c:pt idx="39">
                  <c:v>5483.7974203504073</c:v>
                </c:pt>
                <c:pt idx="40">
                  <c:v>3686.6130449690768</c:v>
                </c:pt>
                <c:pt idx="41">
                  <c:v>2864.0405916324307</c:v>
                </c:pt>
                <c:pt idx="42">
                  <c:v>4914</c:v>
                </c:pt>
                <c:pt idx="43">
                  <c:v>4978.3257564110445</c:v>
                </c:pt>
                <c:pt idx="44">
                  <c:v>4824</c:v>
                </c:pt>
                <c:pt idx="45">
                  <c:v>4396.9491879684801</c:v>
                </c:pt>
                <c:pt idx="46">
                  <c:v>5086</c:v>
                </c:pt>
                <c:pt idx="47">
                  <c:v>5032.9636442413739</c:v>
                </c:pt>
                <c:pt idx="48">
                  <c:v>4446.7490546672425</c:v>
                </c:pt>
                <c:pt idx="49">
                  <c:v>3358</c:v>
                </c:pt>
                <c:pt idx="50">
                  <c:v>4469.0107729226729</c:v>
                </c:pt>
                <c:pt idx="51">
                  <c:v>2991.8655427350254</c:v>
                </c:pt>
                <c:pt idx="52">
                  <c:v>4532.2731051009932</c:v>
                </c:pt>
                <c:pt idx="53">
                  <c:v>3220.0691463399371</c:v>
                </c:pt>
                <c:pt idx="54">
                  <c:v>4168.0898106192635</c:v>
                </c:pt>
                <c:pt idx="55">
                  <c:v>3727.3249445405622</c:v>
                </c:pt>
                <c:pt idx="56">
                  <c:v>3388.7852653258569</c:v>
                </c:pt>
                <c:pt idx="57">
                  <c:v>3604.8216706384819</c:v>
                </c:pt>
                <c:pt idx="58">
                  <c:v>4100.8822594243047</c:v>
                </c:pt>
                <c:pt idx="59">
                  <c:v>3936.326410237185</c:v>
                </c:pt>
                <c:pt idx="60">
                  <c:v>4135.1319241564988</c:v>
                </c:pt>
                <c:pt idx="61">
                  <c:v>4183.2077922077924</c:v>
                </c:pt>
                <c:pt idx="62">
                  <c:v>5111.3750132760351</c:v>
                </c:pt>
                <c:pt idx="63">
                  <c:v>3818</c:v>
                </c:pt>
                <c:pt idx="64">
                  <c:v>3013.3512594886515</c:v>
                </c:pt>
                <c:pt idx="65">
                  <c:v>4489</c:v>
                </c:pt>
                <c:pt idx="66">
                  <c:v>5397.2405096894081</c:v>
                </c:pt>
                <c:pt idx="67">
                  <c:v>4402.6049999999996</c:v>
                </c:pt>
                <c:pt idx="68">
                  <c:v>3690.3388772679732</c:v>
                </c:pt>
                <c:pt idx="69">
                  <c:v>3420.8859461809748</c:v>
                </c:pt>
                <c:pt idx="70">
                  <c:v>3346.3347526713651</c:v>
                </c:pt>
                <c:pt idx="71">
                  <c:v>4549.0232632123116</c:v>
                </c:pt>
                <c:pt idx="72">
                  <c:v>5245.2015137180697</c:v>
                </c:pt>
                <c:pt idx="73">
                  <c:v>5118.6523130159821</c:v>
                </c:pt>
                <c:pt idx="74">
                  <c:v>5562.0451217977661</c:v>
                </c:pt>
                <c:pt idx="75">
                  <c:v>3282.3115117441953</c:v>
                </c:pt>
                <c:pt idx="76">
                  <c:v>4875.2331046595409</c:v>
                </c:pt>
                <c:pt idx="77">
                  <c:v>4876.09491448484</c:v>
                </c:pt>
                <c:pt idx="78">
                  <c:v>5438.2671480370873</c:v>
                </c:pt>
                <c:pt idx="79">
                  <c:v>4567.8587907895326</c:v>
                </c:pt>
                <c:pt idx="80">
                  <c:v>6348.3493761296468</c:v>
                </c:pt>
                <c:pt idx="81">
                  <c:v>3948.1946654473404</c:v>
                </c:pt>
                <c:pt idx="82">
                  <c:v>5049</c:v>
                </c:pt>
                <c:pt idx="83">
                  <c:v>5503.5262126878451</c:v>
                </c:pt>
                <c:pt idx="84">
                  <c:v>4672</c:v>
                </c:pt>
                <c:pt idx="85">
                  <c:v>5302</c:v>
                </c:pt>
                <c:pt idx="86" formatCode="General">
                  <c:v>5686.8389045509466</c:v>
                </c:pt>
                <c:pt idx="87" formatCode="General">
                  <c:v>4157.1211591366628</c:v>
                </c:pt>
                <c:pt idx="88" formatCode="General">
                  <c:v>3562.5881109384404</c:v>
                </c:pt>
                <c:pt idx="89" formatCode="General">
                  <c:v>4599.3846041772013</c:v>
                </c:pt>
                <c:pt idx="90" formatCode="General">
                  <c:v>4239</c:v>
                </c:pt>
                <c:pt idx="91" formatCode="General">
                  <c:v>4516.2040358744398</c:v>
                </c:pt>
                <c:pt idx="92" formatCode="General">
                  <c:v>4683.7874117444462</c:v>
                </c:pt>
                <c:pt idx="93" formatCode="General">
                  <c:v>5181.8044830521421</c:v>
                </c:pt>
                <c:pt idx="94" formatCode="General">
                  <c:v>4653.0026375386651</c:v>
                </c:pt>
                <c:pt idx="95" formatCode="General">
                  <c:v>4425.4530607337665</c:v>
                </c:pt>
                <c:pt idx="96" formatCode="General">
                  <c:v>4675.7818341679731</c:v>
                </c:pt>
                <c:pt idx="97" formatCode="General">
                  <c:v>4865</c:v>
                </c:pt>
                <c:pt idx="98" formatCode="General">
                  <c:v>6262.6244450248105</c:v>
                </c:pt>
                <c:pt idx="99" formatCode="General">
                  <c:v>4522.5868207253106</c:v>
                </c:pt>
                <c:pt idx="100" formatCode="General">
                  <c:v>5235.2567462803199</c:v>
                </c:pt>
                <c:pt idx="101" formatCode="General">
                  <c:v>5231.5734024393259</c:v>
                </c:pt>
                <c:pt idx="102" formatCode="General">
                  <c:v>5212.8307133539174</c:v>
                </c:pt>
                <c:pt idx="103" formatCode="General">
                  <c:v>3528.5081077153745</c:v>
                </c:pt>
                <c:pt idx="104" formatCode="General">
                  <c:v>5442.5388026607543</c:v>
                </c:pt>
                <c:pt idx="105" formatCode="General">
                  <c:v>4292.4986607765295</c:v>
                </c:pt>
                <c:pt idx="106" formatCode="General">
                  <c:v>5981.0032394777863</c:v>
                </c:pt>
                <c:pt idx="107" formatCode="General">
                  <c:v>4888.9991571829914</c:v>
                </c:pt>
                <c:pt idx="108" formatCode="General">
                  <c:v>6164.884513242142</c:v>
                </c:pt>
                <c:pt idx="109" formatCode="General">
                  <c:v>5355.5974217734592</c:v>
                </c:pt>
                <c:pt idx="110" formatCode="General">
                  <c:v>4982.8002864630471</c:v>
                </c:pt>
                <c:pt idx="111" formatCode="General">
                  <c:v>5126.0290787280219</c:v>
                </c:pt>
                <c:pt idx="112" formatCode="General">
                  <c:v>6036.7292640974911</c:v>
                </c:pt>
                <c:pt idx="113" formatCode="General">
                  <c:v>6043.769417160659</c:v>
                </c:pt>
                <c:pt idx="114" formatCode="General">
                  <c:v>4254.8432121336045</c:v>
                </c:pt>
                <c:pt idx="115" formatCode="General">
                  <c:v>5398.9525411811974</c:v>
                </c:pt>
                <c:pt idx="116" formatCode="General">
                  <c:v>4475.3459119496856</c:v>
                </c:pt>
                <c:pt idx="117" formatCode="General">
                  <c:v>6213.388318451166</c:v>
                </c:pt>
                <c:pt idx="118" formatCode="General">
                  <c:v>6439.1193686954002</c:v>
                </c:pt>
                <c:pt idx="119" formatCode="General">
                  <c:v>4820.2931994692763</c:v>
                </c:pt>
                <c:pt idx="120" formatCode="General">
                  <c:v>4663.0694442508466</c:v>
                </c:pt>
                <c:pt idx="121" formatCode="General">
                  <c:v>3300.7262579140288</c:v>
                </c:pt>
                <c:pt idx="122" formatCode="General">
                  <c:v>5664.6388207056452</c:v>
                </c:pt>
                <c:pt idx="123" formatCode="General">
                  <c:v>5088.6973261445928</c:v>
                </c:pt>
                <c:pt idx="124" formatCode="General">
                  <c:v>4850.8024548157837</c:v>
                </c:pt>
                <c:pt idx="125" formatCode="General">
                  <c:v>5287.8074745186859</c:v>
                </c:pt>
                <c:pt idx="126" formatCode="General">
                  <c:v>6269.1529780155261</c:v>
                </c:pt>
                <c:pt idx="127" formatCode="General">
                  <c:v>5345.4973827611202</c:v>
                </c:pt>
                <c:pt idx="128" formatCode="General">
                  <c:v>6179.9014645105817</c:v>
                </c:pt>
                <c:pt idx="129" formatCode="General">
                  <c:v>6657.8740499898395</c:v>
                </c:pt>
                <c:pt idx="130" formatCode="General">
                  <c:v>4514.1135727018082</c:v>
                </c:pt>
                <c:pt idx="131" formatCode="General">
                  <c:v>3228</c:v>
                </c:pt>
                <c:pt idx="132" formatCode="General">
                  <c:v>5406.5076824987564</c:v>
                </c:pt>
                <c:pt idx="133" formatCode="General">
                  <c:v>5651.8659731626249</c:v>
                </c:pt>
                <c:pt idx="134" formatCode="General">
                  <c:v>5870.0152505446622</c:v>
                </c:pt>
                <c:pt idx="135" formatCode="General">
                  <c:v>4697.7714024618199</c:v>
                </c:pt>
                <c:pt idx="136" formatCode="General">
                  <c:v>5002.9387889465306</c:v>
                </c:pt>
                <c:pt idx="137" formatCode="General">
                  <c:v>5432.5145237615789</c:v>
                </c:pt>
                <c:pt idx="138" formatCode="General">
                  <c:v>6643.0717846197203</c:v>
                </c:pt>
                <c:pt idx="139" formatCode="General">
                  <c:v>5885.1148888335429</c:v>
                </c:pt>
                <c:pt idx="140" formatCode="General">
                  <c:v>6920.7946495621682</c:v>
                </c:pt>
                <c:pt idx="141" formatCode="General">
                  <c:v>5386.8974927381132</c:v>
                </c:pt>
                <c:pt idx="142" formatCode="General">
                  <c:v>5012.8965404925921</c:v>
                </c:pt>
                <c:pt idx="143" formatCode="General">
                  <c:v>6882.8951176596338</c:v>
                </c:pt>
                <c:pt idx="144" formatCode="General">
                  <c:v>4790.7915376015608</c:v>
                </c:pt>
                <c:pt idx="145" formatCode="General">
                  <c:v>5296.78584389151</c:v>
                </c:pt>
                <c:pt idx="146" formatCode="General">
                  <c:v>7617.8374328858081</c:v>
                </c:pt>
                <c:pt idx="147" formatCode="General">
                  <c:v>5551.2518578937825</c:v>
                </c:pt>
                <c:pt idx="148" formatCode="General">
                  <c:v>5494.7621754295315</c:v>
                </c:pt>
                <c:pt idx="149" formatCode="General">
                  <c:v>7283.3943048809097</c:v>
                </c:pt>
                <c:pt idx="150" formatCode="General">
                  <c:v>6757.0880360405345</c:v>
                </c:pt>
                <c:pt idx="151" formatCode="General">
                  <c:v>4485.0753141573268</c:v>
                </c:pt>
                <c:pt idx="152" formatCode="General">
                  <c:v>6191.4651108693206</c:v>
                </c:pt>
                <c:pt idx="153" formatCode="General">
                  <c:v>5655.6405932695097</c:v>
                </c:pt>
                <c:pt idx="154" formatCode="General">
                  <c:v>7835.9736003944618</c:v>
                </c:pt>
                <c:pt idx="155" formatCode="General">
                  <c:v>5739.1384290243041</c:v>
                </c:pt>
                <c:pt idx="156" formatCode="General">
                  <c:v>6207.800237837454</c:v>
                </c:pt>
                <c:pt idx="157" formatCode="General">
                  <c:v>4978.5902275469434</c:v>
                </c:pt>
                <c:pt idx="158" formatCode="General">
                  <c:v>6652.3036913763981</c:v>
                </c:pt>
                <c:pt idx="159" formatCode="General">
                  <c:v>6051.3878157503714</c:v>
                </c:pt>
                <c:pt idx="160" formatCode="General">
                  <c:v>5545.666666666667</c:v>
                </c:pt>
                <c:pt idx="161" formatCode="General">
                  <c:v>6504.5680611405851</c:v>
                </c:pt>
                <c:pt idx="162" formatCode="General">
                  <c:v>6441.1923728574729</c:v>
                </c:pt>
                <c:pt idx="163" formatCode="General">
                  <c:v>6661.5889220147501</c:v>
                </c:pt>
                <c:pt idx="164" formatCode="General">
                  <c:v>7065.7662112570188</c:v>
                </c:pt>
                <c:pt idx="165" formatCode="General">
                  <c:v>3922.4193840683602</c:v>
                </c:pt>
                <c:pt idx="166" formatCode="General">
                  <c:v>5523.4497553450483</c:v>
                </c:pt>
                <c:pt idx="167" formatCode="General">
                  <c:v>5562.5208954867658</c:v>
                </c:pt>
                <c:pt idx="168" formatCode="General">
                  <c:v>8157.6194579228541</c:v>
                </c:pt>
                <c:pt idx="169" formatCode="General">
                  <c:v>5966.9309524387581</c:v>
                </c:pt>
                <c:pt idx="170" formatCode="General">
                  <c:v>6779.917486448504</c:v>
                </c:pt>
                <c:pt idx="171" formatCode="General">
                  <c:v>6280.4911411208641</c:v>
                </c:pt>
                <c:pt idx="172" formatCode="General">
                  <c:v>6188.3260816081065</c:v>
                </c:pt>
                <c:pt idx="173" formatCode="General">
                  <c:v>7955.9312610546567</c:v>
                </c:pt>
                <c:pt idx="174" formatCode="General">
                  <c:v>4724.1189843302545</c:v>
                </c:pt>
                <c:pt idx="175" formatCode="General">
                  <c:v>7189.4023342053069</c:v>
                </c:pt>
                <c:pt idx="176" formatCode="General">
                  <c:v>7989.4954751131218</c:v>
                </c:pt>
                <c:pt idx="177" formatCode="General">
                  <c:v>8664.6623004634403</c:v>
                </c:pt>
              </c:numCache>
            </c:numRef>
          </c:xVal>
          <c:yVal>
            <c:numRef>
              <c:f>Data!$B$15:$KT$15</c:f>
              <c:numCache>
                <c:formatCode>_ * #,##0.0_ ;_ * \-#,##0.0_ ;_ * "-"??_ ;_ @_ </c:formatCode>
                <c:ptCount val="305"/>
              </c:numCache>
            </c:numRef>
          </c:yVal>
          <c:smooth val="0"/>
        </c:ser>
        <c:ser>
          <c:idx val="1"/>
          <c:order val="1"/>
          <c:tx>
            <c:strRef>
              <c:f>Data!$A$215</c:f>
              <c:strCache>
                <c:ptCount val="1"/>
                <c:pt idx="0">
                  <c:v>Maskinomkostninger inkl. arbejde</c:v>
                </c:pt>
              </c:strCache>
            </c:strRef>
          </c:tx>
          <c:spPr>
            <a:ln w="28575">
              <a:noFill/>
            </a:ln>
          </c:spPr>
          <c:trendline>
            <c:trendlineType val="log"/>
            <c:dispRSqr val="1"/>
            <c:dispEq val="1"/>
            <c:trendlineLbl>
              <c:layout>
                <c:manualLayout>
                  <c:x val="-1.1512717536813922E-2"/>
                  <c:y val="-0.44168363250155368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/>
                  </a:pPr>
                  <a:endParaRPr lang="da-DK"/>
                </a:p>
              </c:txPr>
            </c:trendlineLbl>
          </c:trendline>
          <c:xVal>
            <c:numRef>
              <c:f>Data!$B$217:$KT$217</c:f>
              <c:numCache>
                <c:formatCode>_ * #,##0.0_ ;_ * \-#,##0.0_ ;_ * "-"??_ ;_ @_ </c:formatCode>
                <c:ptCount val="305"/>
                <c:pt idx="1">
                  <c:v>6.1</c:v>
                </c:pt>
                <c:pt idx="2">
                  <c:v>15.1</c:v>
                </c:pt>
                <c:pt idx="3">
                  <c:v>54.8</c:v>
                </c:pt>
                <c:pt idx="4">
                  <c:v>8.1999999999999993</c:v>
                </c:pt>
                <c:pt idx="5">
                  <c:v>83.9</c:v>
                </c:pt>
                <c:pt idx="6">
                  <c:v>10.5</c:v>
                </c:pt>
                <c:pt idx="7">
                  <c:v>146.69999999999999</c:v>
                </c:pt>
                <c:pt idx="8">
                  <c:v>28.4</c:v>
                </c:pt>
                <c:pt idx="9">
                  <c:v>201.6</c:v>
                </c:pt>
                <c:pt idx="10">
                  <c:v>25</c:v>
                </c:pt>
                <c:pt idx="11">
                  <c:v>38.5</c:v>
                </c:pt>
                <c:pt idx="12">
                  <c:v>45.6</c:v>
                </c:pt>
                <c:pt idx="13">
                  <c:v>31.9</c:v>
                </c:pt>
                <c:pt idx="14">
                  <c:v>81.5</c:v>
                </c:pt>
                <c:pt idx="15">
                  <c:v>16.5</c:v>
                </c:pt>
                <c:pt idx="16">
                  <c:v>92.3</c:v>
                </c:pt>
                <c:pt idx="17">
                  <c:v>21.4</c:v>
                </c:pt>
                <c:pt idx="18">
                  <c:v>48</c:v>
                </c:pt>
                <c:pt idx="19">
                  <c:v>74.8</c:v>
                </c:pt>
                <c:pt idx="20">
                  <c:v>39</c:v>
                </c:pt>
                <c:pt idx="21">
                  <c:v>15.3</c:v>
                </c:pt>
                <c:pt idx="22">
                  <c:v>45</c:v>
                </c:pt>
                <c:pt idx="23">
                  <c:v>55.5</c:v>
                </c:pt>
                <c:pt idx="24">
                  <c:v>14.1</c:v>
                </c:pt>
                <c:pt idx="25">
                  <c:v>67.099999999999994</c:v>
                </c:pt>
                <c:pt idx="26">
                  <c:v>43.4</c:v>
                </c:pt>
                <c:pt idx="27">
                  <c:v>27.7</c:v>
                </c:pt>
                <c:pt idx="28">
                  <c:v>57.5</c:v>
                </c:pt>
                <c:pt idx="29">
                  <c:v>7.5</c:v>
                </c:pt>
                <c:pt idx="30">
                  <c:v>33</c:v>
                </c:pt>
                <c:pt idx="31">
                  <c:v>20</c:v>
                </c:pt>
                <c:pt idx="32">
                  <c:v>116.3</c:v>
                </c:pt>
                <c:pt idx="33">
                  <c:v>44</c:v>
                </c:pt>
                <c:pt idx="34">
                  <c:v>29</c:v>
                </c:pt>
                <c:pt idx="35">
                  <c:v>28.3</c:v>
                </c:pt>
                <c:pt idx="36">
                  <c:v>13.7</c:v>
                </c:pt>
                <c:pt idx="37">
                  <c:v>24.6</c:v>
                </c:pt>
                <c:pt idx="38">
                  <c:v>30.7</c:v>
                </c:pt>
                <c:pt idx="39">
                  <c:v>32</c:v>
                </c:pt>
                <c:pt idx="40">
                  <c:v>22</c:v>
                </c:pt>
                <c:pt idx="41">
                  <c:v>43.599999999999994</c:v>
                </c:pt>
                <c:pt idx="42">
                  <c:v>13.2</c:v>
                </c:pt>
                <c:pt idx="43">
                  <c:v>16.899999999999999</c:v>
                </c:pt>
                <c:pt idx="44">
                  <c:v>21.9</c:v>
                </c:pt>
                <c:pt idx="45">
                  <c:v>18.2</c:v>
                </c:pt>
                <c:pt idx="46">
                  <c:v>60</c:v>
                </c:pt>
                <c:pt idx="47">
                  <c:v>19.899999999999999</c:v>
                </c:pt>
                <c:pt idx="48">
                  <c:v>35</c:v>
                </c:pt>
                <c:pt idx="49">
                  <c:v>10</c:v>
                </c:pt>
                <c:pt idx="50">
                  <c:v>17</c:v>
                </c:pt>
                <c:pt idx="51">
                  <c:v>24</c:v>
                </c:pt>
                <c:pt idx="52">
                  <c:v>47.1</c:v>
                </c:pt>
                <c:pt idx="53">
                  <c:v>85.600000000000009</c:v>
                </c:pt>
                <c:pt idx="54">
                  <c:v>38.1</c:v>
                </c:pt>
                <c:pt idx="55">
                  <c:v>12</c:v>
                </c:pt>
                <c:pt idx="56">
                  <c:v>106.4</c:v>
                </c:pt>
                <c:pt idx="57">
                  <c:v>32</c:v>
                </c:pt>
                <c:pt idx="58">
                  <c:v>5.8</c:v>
                </c:pt>
                <c:pt idx="59">
                  <c:v>36.5</c:v>
                </c:pt>
                <c:pt idx="60">
                  <c:v>78.8</c:v>
                </c:pt>
                <c:pt idx="61">
                  <c:v>20.399999999999999</c:v>
                </c:pt>
                <c:pt idx="62">
                  <c:v>15.1</c:v>
                </c:pt>
                <c:pt idx="63">
                  <c:v>32</c:v>
                </c:pt>
                <c:pt idx="64">
                  <c:v>14</c:v>
                </c:pt>
                <c:pt idx="65">
                  <c:v>47</c:v>
                </c:pt>
                <c:pt idx="66">
                  <c:v>69.2</c:v>
                </c:pt>
                <c:pt idx="67">
                  <c:v>26.4</c:v>
                </c:pt>
                <c:pt idx="68">
                  <c:v>58</c:v>
                </c:pt>
                <c:pt idx="69">
                  <c:v>29.1</c:v>
                </c:pt>
                <c:pt idx="70">
                  <c:v>41.8</c:v>
                </c:pt>
                <c:pt idx="71">
                  <c:v>16.3</c:v>
                </c:pt>
                <c:pt idx="72">
                  <c:v>10.3</c:v>
                </c:pt>
                <c:pt idx="73">
                  <c:v>44</c:v>
                </c:pt>
                <c:pt idx="74">
                  <c:v>23</c:v>
                </c:pt>
                <c:pt idx="75">
                  <c:v>27.2</c:v>
                </c:pt>
                <c:pt idx="76">
                  <c:v>26.6</c:v>
                </c:pt>
                <c:pt idx="77">
                  <c:v>19.3</c:v>
                </c:pt>
                <c:pt idx="78">
                  <c:v>17</c:v>
                </c:pt>
                <c:pt idx="79">
                  <c:v>12.5</c:v>
                </c:pt>
                <c:pt idx="80">
                  <c:v>22.1</c:v>
                </c:pt>
                <c:pt idx="81">
                  <c:v>12.5</c:v>
                </c:pt>
                <c:pt idx="82">
                  <c:v>16.3</c:v>
                </c:pt>
                <c:pt idx="83">
                  <c:v>12.7</c:v>
                </c:pt>
                <c:pt idx="84">
                  <c:v>20.8</c:v>
                </c:pt>
                <c:pt idx="85">
                  <c:v>18</c:v>
                </c:pt>
              </c:numCache>
            </c:numRef>
          </c:xVal>
          <c:yVal>
            <c:numRef>
              <c:f>Data!$B$215:$KT$215</c:f>
              <c:numCache>
                <c:formatCode>_ * #,##0.0_ ;_ * \-#,##0.0_ ;_ * "-"??_ ;_ @_ </c:formatCode>
                <c:ptCount val="305"/>
                <c:pt idx="0" formatCode="_(* #,##0.00_);_(* \(#,##0.00\);_(* &quot;-&quot;??_);_(@_)">
                  <c:v>0</c:v>
                </c:pt>
                <c:pt idx="1">
                  <c:v>3454</c:v>
                </c:pt>
                <c:pt idx="2">
                  <c:v>4139.5281165014476</c:v>
                </c:pt>
                <c:pt idx="3">
                  <c:v>2884.8144491064772</c:v>
                </c:pt>
                <c:pt idx="4">
                  <c:v>5301.0862420130115</c:v>
                </c:pt>
                <c:pt idx="5">
                  <c:v>2977.7023051327224</c:v>
                </c:pt>
                <c:pt idx="6">
                  <c:v>3581.0771028037384</c:v>
                </c:pt>
                <c:pt idx="7">
                  <c:v>4576.1134673684055</c:v>
                </c:pt>
                <c:pt idx="8">
                  <c:v>3485.53248111943</c:v>
                </c:pt>
                <c:pt idx="9">
                  <c:v>3770.1453865372673</c:v>
                </c:pt>
                <c:pt idx="10">
                  <c:v>5476.2592237954568</c:v>
                </c:pt>
                <c:pt idx="11">
                  <c:v>2983.2666896025607</c:v>
                </c:pt>
                <c:pt idx="12">
                  <c:v>5118.9128518829912</c:v>
                </c:pt>
                <c:pt idx="13">
                  <c:v>3622.1375098617887</c:v>
                </c:pt>
                <c:pt idx="14">
                  <c:v>3256.9107681565497</c:v>
                </c:pt>
                <c:pt idx="15">
                  <c:v>4188.3573503479256</c:v>
                </c:pt>
                <c:pt idx="16">
                  <c:v>5538.6789818432544</c:v>
                </c:pt>
                <c:pt idx="17">
                  <c:v>3567.6201967096908</c:v>
                </c:pt>
                <c:pt idx="18">
                  <c:v>6613.3946121806903</c:v>
                </c:pt>
                <c:pt idx="19">
                  <c:v>4550.6043870385438</c:v>
                </c:pt>
                <c:pt idx="20">
                  <c:v>5976.7151534722161</c:v>
                </c:pt>
                <c:pt idx="21">
                  <c:v>6026.836645246789</c:v>
                </c:pt>
                <c:pt idx="22">
                  <c:v>5961.8503633784057</c:v>
                </c:pt>
                <c:pt idx="23">
                  <c:v>4785.3829895164017</c:v>
                </c:pt>
                <c:pt idx="24">
                  <c:v>6857.5325912183052</c:v>
                </c:pt>
                <c:pt idx="25">
                  <c:v>3953.9152824629573</c:v>
                </c:pt>
                <c:pt idx="26">
                  <c:v>4677.0698274553461</c:v>
                </c:pt>
                <c:pt idx="27">
                  <c:v>4384.6392902740818</c:v>
                </c:pt>
                <c:pt idx="28">
                  <c:v>4337.6011718355394</c:v>
                </c:pt>
                <c:pt idx="29">
                  <c:v>3366.8991498620489</c:v>
                </c:pt>
                <c:pt idx="30">
                  <c:v>5396.7266855282123</c:v>
                </c:pt>
                <c:pt idx="31">
                  <c:v>4249.430916421069</c:v>
                </c:pt>
                <c:pt idx="32">
                  <c:v>5050.6586932613482</c:v>
                </c:pt>
                <c:pt idx="33">
                  <c:v>4266.0801844689076</c:v>
                </c:pt>
                <c:pt idx="34">
                  <c:v>4726.9947828697968</c:v>
                </c:pt>
                <c:pt idx="35">
                  <c:v>6105.5958934307491</c:v>
                </c:pt>
                <c:pt idx="36">
                  <c:v>5526.2540917783608</c:v>
                </c:pt>
                <c:pt idx="37">
                  <c:v>6349.9652334708971</c:v>
                </c:pt>
                <c:pt idx="38">
                  <c:v>5600.7382100514678</c:v>
                </c:pt>
                <c:pt idx="39">
                  <c:v>4456.3799368088467</c:v>
                </c:pt>
                <c:pt idx="40">
                  <c:v>4021.6097112413022</c:v>
                </c:pt>
                <c:pt idx="41">
                  <c:v>5912.909474070002</c:v>
                </c:pt>
                <c:pt idx="42">
                  <c:v>6056.7993524199046</c:v>
                </c:pt>
                <c:pt idx="43">
                  <c:v>5832.5235893522467</c:v>
                </c:pt>
                <c:pt idx="44">
                  <c:v>5770.1597795372518</c:v>
                </c:pt>
                <c:pt idx="45">
                  <c:v>8548.1067237084844</c:v>
                </c:pt>
                <c:pt idx="46">
                  <c:v>6023.7815391534095</c:v>
                </c:pt>
                <c:pt idx="47">
                  <c:v>5099.4806458016274</c:v>
                </c:pt>
                <c:pt idx="48">
                  <c:v>6243.3209077364572</c:v>
                </c:pt>
                <c:pt idx="49">
                  <c:v>4583.3965402832755</c:v>
                </c:pt>
                <c:pt idx="50">
                  <c:v>6485.1269176939222</c:v>
                </c:pt>
                <c:pt idx="51">
                  <c:v>5419.0586105150214</c:v>
                </c:pt>
                <c:pt idx="52">
                  <c:v>5481.4698600955726</c:v>
                </c:pt>
                <c:pt idx="53">
                  <c:v>6614.8766034838136</c:v>
                </c:pt>
                <c:pt idx="54">
                  <c:v>6465.3979726409971</c:v>
                </c:pt>
                <c:pt idx="55">
                  <c:v>7530.8678771893146</c:v>
                </c:pt>
                <c:pt idx="56">
                  <c:v>6415.1825362350955</c:v>
                </c:pt>
                <c:pt idx="57">
                  <c:v>5322.6320206698365</c:v>
                </c:pt>
                <c:pt idx="58">
                  <c:v>7464.0602434312477</c:v>
                </c:pt>
                <c:pt idx="59">
                  <c:v>6615.8553911524959</c:v>
                </c:pt>
                <c:pt idx="60">
                  <c:v>6390.535443466486</c:v>
                </c:pt>
                <c:pt idx="61">
                  <c:v>10301.76790625588</c:v>
                </c:pt>
                <c:pt idx="62">
                  <c:v>6535.2785834738615</c:v>
                </c:pt>
                <c:pt idx="63">
                  <c:v>6515.2523627789878</c:v>
                </c:pt>
                <c:pt idx="64">
                  <c:v>6347.2393468520613</c:v>
                </c:pt>
                <c:pt idx="65">
                  <c:v>9600.4571627080713</c:v>
                </c:pt>
                <c:pt idx="66">
                  <c:v>7810.1522376038847</c:v>
                </c:pt>
                <c:pt idx="67">
                  <c:v>6281.1416795755149</c:v>
                </c:pt>
                <c:pt idx="68">
                  <c:v>8378.5103757711713</c:v>
                </c:pt>
                <c:pt idx="69">
                  <c:v>6663.1203383804777</c:v>
                </c:pt>
                <c:pt idx="70">
                  <c:v>7729.78930999566</c:v>
                </c:pt>
                <c:pt idx="71">
                  <c:v>7773.8568562335686</c:v>
                </c:pt>
                <c:pt idx="72">
                  <c:v>7738.7923920690437</c:v>
                </c:pt>
                <c:pt idx="73">
                  <c:v>7837.139505411129</c:v>
                </c:pt>
                <c:pt idx="74">
                  <c:v>6279.8552076744672</c:v>
                </c:pt>
                <c:pt idx="75">
                  <c:v>7969.3394097954824</c:v>
                </c:pt>
                <c:pt idx="76">
                  <c:v>9701.9922039292196</c:v>
                </c:pt>
                <c:pt idx="77">
                  <c:v>9440.7953289705711</c:v>
                </c:pt>
                <c:pt idx="78">
                  <c:v>7716.3795028481809</c:v>
                </c:pt>
                <c:pt idx="79">
                  <c:v>8603.5929528246943</c:v>
                </c:pt>
                <c:pt idx="80">
                  <c:v>9545.5885100265659</c:v>
                </c:pt>
                <c:pt idx="81">
                  <c:v>6478.104927640542</c:v>
                </c:pt>
                <c:pt idx="82">
                  <c:v>7399.7881543730391</c:v>
                </c:pt>
                <c:pt idx="83">
                  <c:v>7522.8589095884645</c:v>
                </c:pt>
                <c:pt idx="84">
                  <c:v>8385.5737770117994</c:v>
                </c:pt>
                <c:pt idx="85">
                  <c:v>10530.207402706923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963584"/>
        <c:axId val="92965120"/>
      </c:scatterChart>
      <c:valAx>
        <c:axId val="92963584"/>
        <c:scaling>
          <c:orientation val="minMax"/>
          <c:max val="100"/>
        </c:scaling>
        <c:delete val="0"/>
        <c:axPos val="b"/>
        <c:numFmt formatCode="_(* #,##0.00_);_(* \(#,##0.00\);_(* &quot;-&quot;??_);_(@_)" sourceLinked="1"/>
        <c:majorTickMark val="out"/>
        <c:minorTickMark val="none"/>
        <c:tickLblPos val="nextTo"/>
        <c:crossAx val="92965120"/>
        <c:crosses val="autoZero"/>
        <c:crossBetween val="midCat"/>
      </c:valAx>
      <c:valAx>
        <c:axId val="92965120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929635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4599335365337396"/>
          <c:y val="0.24417033468747085"/>
          <c:w val="0.31906040978748623"/>
          <c:h val="0.5037106831249347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Data!$A$15</c:f>
              <c:strCache>
                <c:ptCount val="1"/>
              </c:strCache>
            </c:strRef>
          </c:tx>
          <c:spPr>
            <a:ln w="28575">
              <a:noFill/>
            </a:ln>
          </c:spPr>
          <c:xVal>
            <c:numRef>
              <c:f>Data!$B$14:$KT$14</c:f>
              <c:numCache>
                <c:formatCode>_ * #,##0.0_ ;_ * \-#,##0.0_ ;_ * "-"??_ ;_ @_ </c:formatCode>
                <c:ptCount val="305"/>
                <c:pt idx="0" formatCode="_(* #,##0.00_);_(* \(#,##0.00\);_(* &quot;-&quot;??_);_(@_)">
                  <c:v>0</c:v>
                </c:pt>
                <c:pt idx="1">
                  <c:v>3113.999772598067</c:v>
                </c:pt>
                <c:pt idx="2">
                  <c:v>6015.6501131185669</c:v>
                </c:pt>
                <c:pt idx="3">
                  <c:v>4231.4471759061325</c:v>
                </c:pt>
                <c:pt idx="4">
                  <c:v>3216.9332808339896</c:v>
                </c:pt>
                <c:pt idx="5">
                  <c:v>5542.0065582083826</c:v>
                </c:pt>
                <c:pt idx="6">
                  <c:v>4014.8259429182935</c:v>
                </c:pt>
                <c:pt idx="7">
                  <c:v>4626.4917279472274</c:v>
                </c:pt>
                <c:pt idx="8">
                  <c:v>4250.4189595930002</c:v>
                </c:pt>
                <c:pt idx="9">
                  <c:v>5027.0298192646515</c:v>
                </c:pt>
                <c:pt idx="10">
                  <c:v>5109.4554155179203</c:v>
                </c:pt>
                <c:pt idx="11">
                  <c:v>4200.6679021701684</c:v>
                </c:pt>
                <c:pt idx="12">
                  <c:v>4447.3027359508769</c:v>
                </c:pt>
                <c:pt idx="13">
                  <c:v>3683.4957618494227</c:v>
                </c:pt>
                <c:pt idx="14">
                  <c:v>5097</c:v>
                </c:pt>
                <c:pt idx="15">
                  <c:v>3066.6227469976789</c:v>
                </c:pt>
                <c:pt idx="16">
                  <c:v>4374.5018342583007</c:v>
                </c:pt>
                <c:pt idx="17">
                  <c:v>3460.5889698396541</c:v>
                </c:pt>
                <c:pt idx="18">
                  <c:v>3694.6277120456166</c:v>
                </c:pt>
                <c:pt idx="19">
                  <c:v>4776.0162397009253</c:v>
                </c:pt>
                <c:pt idx="20">
                  <c:v>4207.9338694113867</c:v>
                </c:pt>
                <c:pt idx="21">
                  <c:v>4257.1580768625809</c:v>
                </c:pt>
                <c:pt idx="22">
                  <c:v>4726.12095853147</c:v>
                </c:pt>
                <c:pt idx="23">
                  <c:v>3931.1246154366272</c:v>
                </c:pt>
                <c:pt idx="24">
                  <c:v>4033.1411202602421</c:v>
                </c:pt>
                <c:pt idx="25">
                  <c:v>4158.4523171198771</c:v>
                </c:pt>
                <c:pt idx="26">
                  <c:v>4556.1816060856654</c:v>
                </c:pt>
                <c:pt idx="27">
                  <c:v>4043.8947320368852</c:v>
                </c:pt>
                <c:pt idx="28">
                  <c:v>2524.30606031976</c:v>
                </c:pt>
                <c:pt idx="29">
                  <c:v>4803.0294446060443</c:v>
                </c:pt>
                <c:pt idx="30">
                  <c:v>4579.4287057914862</c:v>
                </c:pt>
                <c:pt idx="31">
                  <c:v>4401.5782740117629</c:v>
                </c:pt>
                <c:pt idx="32">
                  <c:v>4942.8580356379798</c:v>
                </c:pt>
                <c:pt idx="33">
                  <c:v>3378.5716483334713</c:v>
                </c:pt>
                <c:pt idx="34">
                  <c:v>4229.5200404382858</c:v>
                </c:pt>
                <c:pt idx="35">
                  <c:v>4305.0326988144743</c:v>
                </c:pt>
                <c:pt idx="36">
                  <c:v>3123.8522183353762</c:v>
                </c:pt>
                <c:pt idx="37">
                  <c:v>3925.7384287088244</c:v>
                </c:pt>
                <c:pt idx="38">
                  <c:v>3695.9186853962365</c:v>
                </c:pt>
                <c:pt idx="39">
                  <c:v>5483.7974203504073</c:v>
                </c:pt>
                <c:pt idx="40">
                  <c:v>3686.6130449690768</c:v>
                </c:pt>
                <c:pt idx="41">
                  <c:v>2864.0405916324307</c:v>
                </c:pt>
                <c:pt idx="42">
                  <c:v>4914</c:v>
                </c:pt>
                <c:pt idx="43">
                  <c:v>4978.3257564110445</c:v>
                </c:pt>
                <c:pt idx="44">
                  <c:v>4824</c:v>
                </c:pt>
                <c:pt idx="45">
                  <c:v>4396.9491879684801</c:v>
                </c:pt>
                <c:pt idx="46">
                  <c:v>5086</c:v>
                </c:pt>
                <c:pt idx="47">
                  <c:v>5032.9636442413739</c:v>
                </c:pt>
                <c:pt idx="48">
                  <c:v>4446.7490546672425</c:v>
                </c:pt>
                <c:pt idx="49">
                  <c:v>3358</c:v>
                </c:pt>
                <c:pt idx="50">
                  <c:v>4469.0107729226729</c:v>
                </c:pt>
                <c:pt idx="51">
                  <c:v>2991.8655427350254</c:v>
                </c:pt>
                <c:pt idx="52">
                  <c:v>4532.2731051009932</c:v>
                </c:pt>
                <c:pt idx="53">
                  <c:v>3220.0691463399371</c:v>
                </c:pt>
                <c:pt idx="54">
                  <c:v>4168.0898106192635</c:v>
                </c:pt>
                <c:pt idx="55">
                  <c:v>3727.3249445405622</c:v>
                </c:pt>
                <c:pt idx="56">
                  <c:v>3388.7852653258569</c:v>
                </c:pt>
                <c:pt idx="57">
                  <c:v>3604.8216706384819</c:v>
                </c:pt>
                <c:pt idx="58">
                  <c:v>4100.8822594243047</c:v>
                </c:pt>
                <c:pt idx="59">
                  <c:v>3936.326410237185</c:v>
                </c:pt>
                <c:pt idx="60">
                  <c:v>4135.1319241564988</c:v>
                </c:pt>
                <c:pt idx="61">
                  <c:v>4183.2077922077924</c:v>
                </c:pt>
                <c:pt idx="62">
                  <c:v>5111.3750132760351</c:v>
                </c:pt>
                <c:pt idx="63">
                  <c:v>3818</c:v>
                </c:pt>
                <c:pt idx="64">
                  <c:v>3013.3512594886515</c:v>
                </c:pt>
                <c:pt idx="65">
                  <c:v>4489</c:v>
                </c:pt>
                <c:pt idx="66">
                  <c:v>5397.2405096894081</c:v>
                </c:pt>
                <c:pt idx="67">
                  <c:v>4402.6049999999996</c:v>
                </c:pt>
                <c:pt idx="68">
                  <c:v>3690.3388772679732</c:v>
                </c:pt>
                <c:pt idx="69">
                  <c:v>3420.8859461809748</c:v>
                </c:pt>
                <c:pt idx="70">
                  <c:v>3346.3347526713651</c:v>
                </c:pt>
                <c:pt idx="71">
                  <c:v>4549.0232632123116</c:v>
                </c:pt>
                <c:pt idx="72">
                  <c:v>5245.2015137180697</c:v>
                </c:pt>
                <c:pt idx="73">
                  <c:v>5118.6523130159821</c:v>
                </c:pt>
                <c:pt idx="74">
                  <c:v>5562.0451217977661</c:v>
                </c:pt>
                <c:pt idx="75">
                  <c:v>3282.3115117441953</c:v>
                </c:pt>
                <c:pt idx="76">
                  <c:v>4875.2331046595409</c:v>
                </c:pt>
                <c:pt idx="77">
                  <c:v>4876.09491448484</c:v>
                </c:pt>
                <c:pt idx="78">
                  <c:v>5438.2671480370873</c:v>
                </c:pt>
                <c:pt idx="79">
                  <c:v>4567.8587907895326</c:v>
                </c:pt>
                <c:pt idx="80">
                  <c:v>6348.3493761296468</c:v>
                </c:pt>
                <c:pt idx="81">
                  <c:v>3948.1946654473404</c:v>
                </c:pt>
                <c:pt idx="82">
                  <c:v>5049</c:v>
                </c:pt>
                <c:pt idx="83">
                  <c:v>5503.5262126878451</c:v>
                </c:pt>
                <c:pt idx="84">
                  <c:v>4672</c:v>
                </c:pt>
                <c:pt idx="85">
                  <c:v>5302</c:v>
                </c:pt>
                <c:pt idx="86" formatCode="General">
                  <c:v>5686.8389045509466</c:v>
                </c:pt>
                <c:pt idx="87" formatCode="General">
                  <c:v>4157.1211591366628</c:v>
                </c:pt>
                <c:pt idx="88" formatCode="General">
                  <c:v>3562.5881109384404</c:v>
                </c:pt>
                <c:pt idx="89" formatCode="General">
                  <c:v>4599.3846041772013</c:v>
                </c:pt>
                <c:pt idx="90" formatCode="General">
                  <c:v>4239</c:v>
                </c:pt>
                <c:pt idx="91" formatCode="General">
                  <c:v>4516.2040358744398</c:v>
                </c:pt>
                <c:pt idx="92" formatCode="General">
                  <c:v>4683.7874117444462</c:v>
                </c:pt>
                <c:pt idx="93" formatCode="General">
                  <c:v>5181.8044830521421</c:v>
                </c:pt>
                <c:pt idx="94" formatCode="General">
                  <c:v>4653.0026375386651</c:v>
                </c:pt>
                <c:pt idx="95" formatCode="General">
                  <c:v>4425.4530607337665</c:v>
                </c:pt>
                <c:pt idx="96" formatCode="General">
                  <c:v>4675.7818341679731</c:v>
                </c:pt>
                <c:pt idx="97" formatCode="General">
                  <c:v>4865</c:v>
                </c:pt>
                <c:pt idx="98" formatCode="General">
                  <c:v>6262.6244450248105</c:v>
                </c:pt>
                <c:pt idx="99" formatCode="General">
                  <c:v>4522.5868207253106</c:v>
                </c:pt>
                <c:pt idx="100" formatCode="General">
                  <c:v>5235.2567462803199</c:v>
                </c:pt>
                <c:pt idx="101" formatCode="General">
                  <c:v>5231.5734024393259</c:v>
                </c:pt>
                <c:pt idx="102" formatCode="General">
                  <c:v>5212.8307133539174</c:v>
                </c:pt>
                <c:pt idx="103" formatCode="General">
                  <c:v>3528.5081077153745</c:v>
                </c:pt>
                <c:pt idx="104" formatCode="General">
                  <c:v>5442.5388026607543</c:v>
                </c:pt>
                <c:pt idx="105" formatCode="General">
                  <c:v>4292.4986607765295</c:v>
                </c:pt>
                <c:pt idx="106" formatCode="General">
                  <c:v>5981.0032394777863</c:v>
                </c:pt>
                <c:pt idx="107" formatCode="General">
                  <c:v>4888.9991571829914</c:v>
                </c:pt>
                <c:pt idx="108" formatCode="General">
                  <c:v>6164.884513242142</c:v>
                </c:pt>
                <c:pt idx="109" formatCode="General">
                  <c:v>5355.5974217734592</c:v>
                </c:pt>
                <c:pt idx="110" formatCode="General">
                  <c:v>4982.8002864630471</c:v>
                </c:pt>
                <c:pt idx="111" formatCode="General">
                  <c:v>5126.0290787280219</c:v>
                </c:pt>
                <c:pt idx="112" formatCode="General">
                  <c:v>6036.7292640974911</c:v>
                </c:pt>
                <c:pt idx="113" formatCode="General">
                  <c:v>6043.769417160659</c:v>
                </c:pt>
                <c:pt idx="114" formatCode="General">
                  <c:v>4254.8432121336045</c:v>
                </c:pt>
                <c:pt idx="115" formatCode="General">
                  <c:v>5398.9525411811974</c:v>
                </c:pt>
                <c:pt idx="116" formatCode="General">
                  <c:v>4475.3459119496856</c:v>
                </c:pt>
                <c:pt idx="117" formatCode="General">
                  <c:v>6213.388318451166</c:v>
                </c:pt>
                <c:pt idx="118" formatCode="General">
                  <c:v>6439.1193686954002</c:v>
                </c:pt>
                <c:pt idx="119" formatCode="General">
                  <c:v>4820.2931994692763</c:v>
                </c:pt>
                <c:pt idx="120" formatCode="General">
                  <c:v>4663.0694442508466</c:v>
                </c:pt>
                <c:pt idx="121" formatCode="General">
                  <c:v>3300.7262579140288</c:v>
                </c:pt>
                <c:pt idx="122" formatCode="General">
                  <c:v>5664.6388207056452</c:v>
                </c:pt>
                <c:pt idx="123" formatCode="General">
                  <c:v>5088.6973261445928</c:v>
                </c:pt>
                <c:pt idx="124" formatCode="General">
                  <c:v>4850.8024548157837</c:v>
                </c:pt>
                <c:pt idx="125" formatCode="General">
                  <c:v>5287.8074745186859</c:v>
                </c:pt>
                <c:pt idx="126" formatCode="General">
                  <c:v>6269.1529780155261</c:v>
                </c:pt>
                <c:pt idx="127" formatCode="General">
                  <c:v>5345.4973827611202</c:v>
                </c:pt>
                <c:pt idx="128" formatCode="General">
                  <c:v>6179.9014645105817</c:v>
                </c:pt>
                <c:pt idx="129" formatCode="General">
                  <c:v>6657.8740499898395</c:v>
                </c:pt>
                <c:pt idx="130" formatCode="General">
                  <c:v>4514.1135727018082</c:v>
                </c:pt>
                <c:pt idx="131" formatCode="General">
                  <c:v>3228</c:v>
                </c:pt>
                <c:pt idx="132" formatCode="General">
                  <c:v>5406.5076824987564</c:v>
                </c:pt>
                <c:pt idx="133" formatCode="General">
                  <c:v>5651.8659731626249</c:v>
                </c:pt>
                <c:pt idx="134" formatCode="General">
                  <c:v>5870.0152505446622</c:v>
                </c:pt>
                <c:pt idx="135" formatCode="General">
                  <c:v>4697.7714024618199</c:v>
                </c:pt>
                <c:pt idx="136" formatCode="General">
                  <c:v>5002.9387889465306</c:v>
                </c:pt>
                <c:pt idx="137" formatCode="General">
                  <c:v>5432.5145237615789</c:v>
                </c:pt>
                <c:pt idx="138" formatCode="General">
                  <c:v>6643.0717846197203</c:v>
                </c:pt>
                <c:pt idx="139" formatCode="General">
                  <c:v>5885.1148888335429</c:v>
                </c:pt>
                <c:pt idx="140" formatCode="General">
                  <c:v>6920.7946495621682</c:v>
                </c:pt>
                <c:pt idx="141" formatCode="General">
                  <c:v>5386.8974927381132</c:v>
                </c:pt>
                <c:pt idx="142" formatCode="General">
                  <c:v>5012.8965404925921</c:v>
                </c:pt>
                <c:pt idx="143" formatCode="General">
                  <c:v>6882.8951176596338</c:v>
                </c:pt>
                <c:pt idx="144" formatCode="General">
                  <c:v>4790.7915376015608</c:v>
                </c:pt>
                <c:pt idx="145" formatCode="General">
                  <c:v>5296.78584389151</c:v>
                </c:pt>
                <c:pt idx="146" formatCode="General">
                  <c:v>7617.8374328858081</c:v>
                </c:pt>
                <c:pt idx="147" formatCode="General">
                  <c:v>5551.2518578937825</c:v>
                </c:pt>
                <c:pt idx="148" formatCode="General">
                  <c:v>5494.7621754295315</c:v>
                </c:pt>
                <c:pt idx="149" formatCode="General">
                  <c:v>7283.3943048809097</c:v>
                </c:pt>
                <c:pt idx="150" formatCode="General">
                  <c:v>6757.0880360405345</c:v>
                </c:pt>
                <c:pt idx="151" formatCode="General">
                  <c:v>4485.0753141573268</c:v>
                </c:pt>
                <c:pt idx="152" formatCode="General">
                  <c:v>6191.4651108693206</c:v>
                </c:pt>
                <c:pt idx="153" formatCode="General">
                  <c:v>5655.6405932695097</c:v>
                </c:pt>
                <c:pt idx="154" formatCode="General">
                  <c:v>7835.9736003944618</c:v>
                </c:pt>
                <c:pt idx="155" formatCode="General">
                  <c:v>5739.1384290243041</c:v>
                </c:pt>
                <c:pt idx="156" formatCode="General">
                  <c:v>6207.800237837454</c:v>
                </c:pt>
                <c:pt idx="157" formatCode="General">
                  <c:v>4978.5902275469434</c:v>
                </c:pt>
                <c:pt idx="158" formatCode="General">
                  <c:v>6652.3036913763981</c:v>
                </c:pt>
                <c:pt idx="159" formatCode="General">
                  <c:v>6051.3878157503714</c:v>
                </c:pt>
                <c:pt idx="160" formatCode="General">
                  <c:v>5545.666666666667</c:v>
                </c:pt>
                <c:pt idx="161" formatCode="General">
                  <c:v>6504.5680611405851</c:v>
                </c:pt>
                <c:pt idx="162" formatCode="General">
                  <c:v>6441.1923728574729</c:v>
                </c:pt>
                <c:pt idx="163" formatCode="General">
                  <c:v>6661.5889220147501</c:v>
                </c:pt>
                <c:pt idx="164" formatCode="General">
                  <c:v>7065.7662112570188</c:v>
                </c:pt>
                <c:pt idx="165" formatCode="General">
                  <c:v>3922.4193840683602</c:v>
                </c:pt>
                <c:pt idx="166" formatCode="General">
                  <c:v>5523.4497553450483</c:v>
                </c:pt>
                <c:pt idx="167" formatCode="General">
                  <c:v>5562.5208954867658</c:v>
                </c:pt>
                <c:pt idx="168" formatCode="General">
                  <c:v>8157.6194579228541</c:v>
                </c:pt>
                <c:pt idx="169" formatCode="General">
                  <c:v>5966.9309524387581</c:v>
                </c:pt>
                <c:pt idx="170" formatCode="General">
                  <c:v>6779.917486448504</c:v>
                </c:pt>
                <c:pt idx="171" formatCode="General">
                  <c:v>6280.4911411208641</c:v>
                </c:pt>
                <c:pt idx="172" formatCode="General">
                  <c:v>6188.3260816081065</c:v>
                </c:pt>
                <c:pt idx="173" formatCode="General">
                  <c:v>7955.9312610546567</c:v>
                </c:pt>
                <c:pt idx="174" formatCode="General">
                  <c:v>4724.1189843302545</c:v>
                </c:pt>
                <c:pt idx="175" formatCode="General">
                  <c:v>7189.4023342053069</c:v>
                </c:pt>
                <c:pt idx="176" formatCode="General">
                  <c:v>7989.4954751131218</c:v>
                </c:pt>
                <c:pt idx="177" formatCode="General">
                  <c:v>8664.6623004634403</c:v>
                </c:pt>
              </c:numCache>
            </c:numRef>
          </c:xVal>
          <c:yVal>
            <c:numRef>
              <c:f>Data!$B$15:$KT$15</c:f>
              <c:numCache>
                <c:formatCode>_ * #,##0.0_ ;_ * \-#,##0.0_ ;_ * "-"??_ ;_ @_ </c:formatCode>
                <c:ptCount val="305"/>
              </c:numCache>
            </c:numRef>
          </c:yVal>
          <c:smooth val="0"/>
        </c:ser>
        <c:ser>
          <c:idx val="1"/>
          <c:order val="1"/>
          <c:tx>
            <c:strRef>
              <c:f>Data!$A$236</c:f>
              <c:strCache>
                <c:ptCount val="1"/>
                <c:pt idx="0">
                  <c:v>Maskinomkostninger inkl. arbejde</c:v>
                </c:pt>
              </c:strCache>
            </c:strRef>
          </c:tx>
          <c:spPr>
            <a:ln w="28575">
              <a:noFill/>
            </a:ln>
          </c:spPr>
          <c:trendline>
            <c:trendlineType val="log"/>
            <c:dispRSqr val="1"/>
            <c:dispEq val="1"/>
            <c:trendlineLbl>
              <c:layout>
                <c:manualLayout>
                  <c:x val="-0.21063182626365254"/>
                  <c:y val="-0.51141368327701697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/>
                  </a:pPr>
                  <a:endParaRPr lang="da-DK"/>
                </a:p>
              </c:txPr>
            </c:trendlineLbl>
          </c:trendline>
          <c:xVal>
            <c:numRef>
              <c:f>Data!$B$238:$KT$238</c:f>
              <c:numCache>
                <c:formatCode>_ * #,##0.0_ ;_ * \-#,##0.0_ ;_ * "-"??_ ;_ @_ </c:formatCode>
                <c:ptCount val="305"/>
                <c:pt idx="1">
                  <c:v>14.5</c:v>
                </c:pt>
                <c:pt idx="2">
                  <c:v>5.9</c:v>
                </c:pt>
                <c:pt idx="3">
                  <c:v>63.400000000000006</c:v>
                </c:pt>
                <c:pt idx="4">
                  <c:v>17</c:v>
                </c:pt>
                <c:pt idx="5">
                  <c:v>7.6</c:v>
                </c:pt>
                <c:pt idx="6">
                  <c:v>47.4</c:v>
                </c:pt>
                <c:pt idx="7">
                  <c:v>23</c:v>
                </c:pt>
                <c:pt idx="8">
                  <c:v>60</c:v>
                </c:pt>
                <c:pt idx="9">
                  <c:v>57.7</c:v>
                </c:pt>
                <c:pt idx="10">
                  <c:v>287</c:v>
                </c:pt>
                <c:pt idx="11">
                  <c:v>12</c:v>
                </c:pt>
                <c:pt idx="12">
                  <c:v>28.9</c:v>
                </c:pt>
                <c:pt idx="13">
                  <c:v>128.30000000000001</c:v>
                </c:pt>
                <c:pt idx="14">
                  <c:v>62.8</c:v>
                </c:pt>
                <c:pt idx="15">
                  <c:v>153.69999999999999</c:v>
                </c:pt>
                <c:pt idx="16">
                  <c:v>85.4</c:v>
                </c:pt>
                <c:pt idx="17">
                  <c:v>14.4</c:v>
                </c:pt>
                <c:pt idx="18">
                  <c:v>38</c:v>
                </c:pt>
                <c:pt idx="19">
                  <c:v>27</c:v>
                </c:pt>
                <c:pt idx="20">
                  <c:v>93</c:v>
                </c:pt>
                <c:pt idx="21">
                  <c:v>169.4</c:v>
                </c:pt>
                <c:pt idx="22">
                  <c:v>50.7</c:v>
                </c:pt>
                <c:pt idx="23">
                  <c:v>103.8</c:v>
                </c:pt>
                <c:pt idx="24">
                  <c:v>26.4</c:v>
                </c:pt>
                <c:pt idx="25">
                  <c:v>53.9</c:v>
                </c:pt>
                <c:pt idx="26">
                  <c:v>26.9</c:v>
                </c:pt>
                <c:pt idx="27">
                  <c:v>42.7</c:v>
                </c:pt>
                <c:pt idx="28">
                  <c:v>100</c:v>
                </c:pt>
                <c:pt idx="29">
                  <c:v>48.5</c:v>
                </c:pt>
                <c:pt idx="30">
                  <c:v>49.3</c:v>
                </c:pt>
                <c:pt idx="31">
                  <c:v>70.900000000000006</c:v>
                </c:pt>
                <c:pt idx="32">
                  <c:v>62.7</c:v>
                </c:pt>
                <c:pt idx="33">
                  <c:v>18</c:v>
                </c:pt>
                <c:pt idx="34">
                  <c:v>52.1</c:v>
                </c:pt>
                <c:pt idx="35">
                  <c:v>185</c:v>
                </c:pt>
                <c:pt idx="36">
                  <c:v>21.9</c:v>
                </c:pt>
                <c:pt idx="37">
                  <c:v>59.8</c:v>
                </c:pt>
                <c:pt idx="38">
                  <c:v>31.6</c:v>
                </c:pt>
                <c:pt idx="39">
                  <c:v>18.7</c:v>
                </c:pt>
                <c:pt idx="40">
                  <c:v>11.3</c:v>
                </c:pt>
                <c:pt idx="41">
                  <c:v>26.2</c:v>
                </c:pt>
                <c:pt idx="42">
                  <c:v>43.5</c:v>
                </c:pt>
                <c:pt idx="43">
                  <c:v>26.6</c:v>
                </c:pt>
                <c:pt idx="44">
                  <c:v>6.5</c:v>
                </c:pt>
                <c:pt idx="45">
                  <c:v>31.3</c:v>
                </c:pt>
                <c:pt idx="46">
                  <c:v>52.5</c:v>
                </c:pt>
                <c:pt idx="47">
                  <c:v>24</c:v>
                </c:pt>
                <c:pt idx="48">
                  <c:v>83</c:v>
                </c:pt>
                <c:pt idx="49">
                  <c:v>91.300000000000011</c:v>
                </c:pt>
                <c:pt idx="50">
                  <c:v>24.8</c:v>
                </c:pt>
                <c:pt idx="51">
                  <c:v>13.9</c:v>
                </c:pt>
                <c:pt idx="52">
                  <c:v>51</c:v>
                </c:pt>
                <c:pt idx="53">
                  <c:v>42</c:v>
                </c:pt>
                <c:pt idx="54">
                  <c:v>20.6</c:v>
                </c:pt>
                <c:pt idx="55">
                  <c:v>67.900000000000006</c:v>
                </c:pt>
                <c:pt idx="56">
                  <c:v>61.1</c:v>
                </c:pt>
                <c:pt idx="57">
                  <c:v>47</c:v>
                </c:pt>
                <c:pt idx="58">
                  <c:v>27.4</c:v>
                </c:pt>
                <c:pt idx="59">
                  <c:v>36.200000000000003</c:v>
                </c:pt>
                <c:pt idx="60">
                  <c:v>37</c:v>
                </c:pt>
                <c:pt idx="61">
                  <c:v>63.9</c:v>
                </c:pt>
                <c:pt idx="62">
                  <c:v>76.8</c:v>
                </c:pt>
                <c:pt idx="63">
                  <c:v>34.799999999999997</c:v>
                </c:pt>
                <c:pt idx="64">
                  <c:v>66.599999999999994</c:v>
                </c:pt>
                <c:pt idx="65">
                  <c:v>49.6</c:v>
                </c:pt>
                <c:pt idx="66">
                  <c:v>45.9</c:v>
                </c:pt>
                <c:pt idx="67">
                  <c:v>68.900000000000006</c:v>
                </c:pt>
                <c:pt idx="68">
                  <c:v>44.9</c:v>
                </c:pt>
                <c:pt idx="69">
                  <c:v>132.5</c:v>
                </c:pt>
                <c:pt idx="70">
                  <c:v>63.1</c:v>
                </c:pt>
                <c:pt idx="71">
                  <c:v>41.5</c:v>
                </c:pt>
                <c:pt idx="72">
                  <c:v>28.1</c:v>
                </c:pt>
                <c:pt idx="73">
                  <c:v>71.699999999999989</c:v>
                </c:pt>
                <c:pt idx="74">
                  <c:v>12.5</c:v>
                </c:pt>
                <c:pt idx="75">
                  <c:v>74.699999999999989</c:v>
                </c:pt>
                <c:pt idx="76">
                  <c:v>23</c:v>
                </c:pt>
                <c:pt idx="77">
                  <c:v>32</c:v>
                </c:pt>
                <c:pt idx="78">
                  <c:v>32.4</c:v>
                </c:pt>
                <c:pt idx="79">
                  <c:v>30.400000000000002</c:v>
                </c:pt>
                <c:pt idx="80">
                  <c:v>32.4</c:v>
                </c:pt>
                <c:pt idx="81">
                  <c:v>28.3</c:v>
                </c:pt>
                <c:pt idx="82">
                  <c:v>143.1</c:v>
                </c:pt>
                <c:pt idx="83">
                  <c:v>30.6</c:v>
                </c:pt>
                <c:pt idx="84">
                  <c:v>5.4</c:v>
                </c:pt>
                <c:pt idx="85">
                  <c:v>33</c:v>
                </c:pt>
                <c:pt idx="86">
                  <c:v>9.6999999999999993</c:v>
                </c:pt>
                <c:pt idx="87">
                  <c:v>88.1</c:v>
                </c:pt>
                <c:pt idx="88">
                  <c:v>17.3</c:v>
                </c:pt>
                <c:pt idx="89">
                  <c:v>32.5</c:v>
                </c:pt>
                <c:pt idx="90">
                  <c:v>51.2</c:v>
                </c:pt>
                <c:pt idx="91">
                  <c:v>35.299999999999997</c:v>
                </c:pt>
                <c:pt idx="92">
                  <c:v>30</c:v>
                </c:pt>
                <c:pt idx="93">
                  <c:v>30.8</c:v>
                </c:pt>
                <c:pt idx="94">
                  <c:v>77.5</c:v>
                </c:pt>
                <c:pt idx="95">
                  <c:v>88.4</c:v>
                </c:pt>
                <c:pt idx="96">
                  <c:v>57</c:v>
                </c:pt>
                <c:pt idx="97">
                  <c:v>64.599999999999994</c:v>
                </c:pt>
                <c:pt idx="98">
                  <c:v>22</c:v>
                </c:pt>
                <c:pt idx="99">
                  <c:v>24.1</c:v>
                </c:pt>
                <c:pt idx="100">
                  <c:v>5.4</c:v>
                </c:pt>
                <c:pt idx="101">
                  <c:v>22.1</c:v>
                </c:pt>
                <c:pt idx="102">
                  <c:v>27.5</c:v>
                </c:pt>
                <c:pt idx="103">
                  <c:v>73.5</c:v>
                </c:pt>
                <c:pt idx="104">
                  <c:v>47.5</c:v>
                </c:pt>
                <c:pt idx="105">
                  <c:v>10.199999999999999</c:v>
                </c:pt>
                <c:pt idx="106">
                  <c:v>27</c:v>
                </c:pt>
                <c:pt idx="107">
                  <c:v>7.5</c:v>
                </c:pt>
                <c:pt idx="108">
                  <c:v>14.1</c:v>
                </c:pt>
                <c:pt idx="109">
                  <c:v>34.4</c:v>
                </c:pt>
                <c:pt idx="110">
                  <c:v>9</c:v>
                </c:pt>
                <c:pt idx="111">
                  <c:v>40.6</c:v>
                </c:pt>
                <c:pt idx="112">
                  <c:v>16.100000000000001</c:v>
                </c:pt>
                <c:pt idx="113">
                  <c:v>10.5</c:v>
                </c:pt>
                <c:pt idx="114">
                  <c:v>69.7</c:v>
                </c:pt>
                <c:pt idx="115">
                  <c:v>69.099999999999994</c:v>
                </c:pt>
                <c:pt idx="116">
                  <c:v>25.200000000000003</c:v>
                </c:pt>
                <c:pt idx="117">
                  <c:v>32.799999999999997</c:v>
                </c:pt>
                <c:pt idx="118">
                  <c:v>30.5</c:v>
                </c:pt>
                <c:pt idx="119">
                  <c:v>19.5</c:v>
                </c:pt>
                <c:pt idx="120">
                  <c:v>13</c:v>
                </c:pt>
                <c:pt idx="121">
                  <c:v>7.5</c:v>
                </c:pt>
                <c:pt idx="122">
                  <c:v>9.3000000000000007</c:v>
                </c:pt>
                <c:pt idx="123">
                  <c:v>5</c:v>
                </c:pt>
                <c:pt idx="124">
                  <c:v>8.6999999999999993</c:v>
                </c:pt>
              </c:numCache>
            </c:numRef>
          </c:xVal>
          <c:yVal>
            <c:numRef>
              <c:f>Data!$B$236:$KT$236</c:f>
              <c:numCache>
                <c:formatCode>_ * #,##0.0_ ;_ * \-#,##0.0_ ;_ * "-"??_ ;_ @_ </c:formatCode>
                <c:ptCount val="305"/>
                <c:pt idx="0" formatCode="_(* #,##0.00_);_(* \(#,##0.00\);_(* &quot;-&quot;??_);_(@_)">
                  <c:v>0</c:v>
                </c:pt>
                <c:pt idx="1">
                  <c:v>4460.2886613986911</c:v>
                </c:pt>
                <c:pt idx="2">
                  <c:v>3547.0249531296099</c:v>
                </c:pt>
                <c:pt idx="3">
                  <c:v>2759.7197614498291</c:v>
                </c:pt>
                <c:pt idx="4">
                  <c:v>4152.6977629045568</c:v>
                </c:pt>
                <c:pt idx="5">
                  <c:v>4394.5103529247881</c:v>
                </c:pt>
                <c:pt idx="6">
                  <c:v>4091.4532549305304</c:v>
                </c:pt>
                <c:pt idx="7">
                  <c:v>3373.4748930396436</c:v>
                </c:pt>
                <c:pt idx="8">
                  <c:v>4852.742124704997</c:v>
                </c:pt>
                <c:pt idx="9">
                  <c:v>4393.6869433279599</c:v>
                </c:pt>
                <c:pt idx="10">
                  <c:v>4688.1352719371125</c:v>
                </c:pt>
                <c:pt idx="11">
                  <c:v>2367.6331116848651</c:v>
                </c:pt>
                <c:pt idx="12">
                  <c:v>4048</c:v>
                </c:pt>
                <c:pt idx="13">
                  <c:v>5238.0458248882569</c:v>
                </c:pt>
                <c:pt idx="14">
                  <c:v>2887.6400533812994</c:v>
                </c:pt>
                <c:pt idx="15">
                  <c:v>4348.6198266559923</c:v>
                </c:pt>
                <c:pt idx="16">
                  <c:v>4175.3258623927877</c:v>
                </c:pt>
                <c:pt idx="17">
                  <c:v>5400.1921160727643</c:v>
                </c:pt>
                <c:pt idx="18">
                  <c:v>2922.9239476773437</c:v>
                </c:pt>
                <c:pt idx="19">
                  <c:v>4942.2083585909613</c:v>
                </c:pt>
                <c:pt idx="20">
                  <c:v>4602.9257076610957</c:v>
                </c:pt>
                <c:pt idx="21">
                  <c:v>5512.0481631650082</c:v>
                </c:pt>
                <c:pt idx="22">
                  <c:v>4195.1316060988192</c:v>
                </c:pt>
                <c:pt idx="23">
                  <c:v>4362.7541741227733</c:v>
                </c:pt>
                <c:pt idx="24">
                  <c:v>3913.0863457783612</c:v>
                </c:pt>
                <c:pt idx="25">
                  <c:v>3924.416213881374</c:v>
                </c:pt>
                <c:pt idx="26">
                  <c:v>3382.6397925260649</c:v>
                </c:pt>
                <c:pt idx="27">
                  <c:v>4440</c:v>
                </c:pt>
                <c:pt idx="28">
                  <c:v>5416.5554193482476</c:v>
                </c:pt>
                <c:pt idx="29">
                  <c:v>3981.7744850369218</c:v>
                </c:pt>
                <c:pt idx="30">
                  <c:v>4413.7786108468126</c:v>
                </c:pt>
                <c:pt idx="31">
                  <c:v>4846.5650379846447</c:v>
                </c:pt>
                <c:pt idx="32">
                  <c:v>4282.820307082714</c:v>
                </c:pt>
                <c:pt idx="33">
                  <c:v>4207.4102191914271</c:v>
                </c:pt>
                <c:pt idx="34">
                  <c:v>6381.6396230790551</c:v>
                </c:pt>
                <c:pt idx="35">
                  <c:v>4464.996485943775</c:v>
                </c:pt>
                <c:pt idx="36">
                  <c:v>6059.6586654551793</c:v>
                </c:pt>
                <c:pt idx="37">
                  <c:v>7882.8761612509979</c:v>
                </c:pt>
                <c:pt idx="38">
                  <c:v>5875.9705195191373</c:v>
                </c:pt>
                <c:pt idx="39">
                  <c:v>5975.9752499520346</c:v>
                </c:pt>
                <c:pt idx="40">
                  <c:v>5020.1292261760673</c:v>
                </c:pt>
                <c:pt idx="41">
                  <c:v>5490.0154446948627</c:v>
                </c:pt>
                <c:pt idx="42">
                  <c:v>5555.9247497930619</c:v>
                </c:pt>
                <c:pt idx="43">
                  <c:v>4972.075460216035</c:v>
                </c:pt>
                <c:pt idx="44">
                  <c:v>5078.897482217455</c:v>
                </c:pt>
                <c:pt idx="45">
                  <c:v>5024.6897229145288</c:v>
                </c:pt>
                <c:pt idx="46">
                  <c:v>3855.694056016659</c:v>
                </c:pt>
                <c:pt idx="47">
                  <c:v>4864.9093897812954</c:v>
                </c:pt>
                <c:pt idx="48">
                  <c:v>3681.3752998971781</c:v>
                </c:pt>
                <c:pt idx="49">
                  <c:v>4673.4711767316148</c:v>
                </c:pt>
                <c:pt idx="50">
                  <c:v>6637.2212343131278</c:v>
                </c:pt>
                <c:pt idx="51">
                  <c:v>4245.4949999999999</c:v>
                </c:pt>
                <c:pt idx="52">
                  <c:v>5890.9144575999999</c:v>
                </c:pt>
                <c:pt idx="53">
                  <c:v>4631.2104779411766</c:v>
                </c:pt>
                <c:pt idx="54">
                  <c:v>4998.6661100852552</c:v>
                </c:pt>
                <c:pt idx="55">
                  <c:v>4915.3922458618599</c:v>
                </c:pt>
                <c:pt idx="56">
                  <c:v>5987.232193356208</c:v>
                </c:pt>
                <c:pt idx="57">
                  <c:v>3907.068582625735</c:v>
                </c:pt>
                <c:pt idx="58">
                  <c:v>6026.0963334985245</c:v>
                </c:pt>
                <c:pt idx="59">
                  <c:v>5894.6357225251677</c:v>
                </c:pt>
                <c:pt idx="60">
                  <c:v>5767.8353131886224</c:v>
                </c:pt>
                <c:pt idx="61">
                  <c:v>5619.0012517882687</c:v>
                </c:pt>
                <c:pt idx="62">
                  <c:v>5010.0776899867806</c:v>
                </c:pt>
                <c:pt idx="63">
                  <c:v>6163.3416495375131</c:v>
                </c:pt>
                <c:pt idx="64">
                  <c:v>5534.303283238828</c:v>
                </c:pt>
                <c:pt idx="65">
                  <c:v>5792.5510966999273</c:v>
                </c:pt>
                <c:pt idx="66">
                  <c:v>5573.1756432324701</c:v>
                </c:pt>
                <c:pt idx="67">
                  <c:v>5876.9339285915348</c:v>
                </c:pt>
                <c:pt idx="68">
                  <c:v>6937.2894746560796</c:v>
                </c:pt>
                <c:pt idx="69">
                  <c:v>5584.0918536460986</c:v>
                </c:pt>
                <c:pt idx="70">
                  <c:v>6448.5318370592913</c:v>
                </c:pt>
                <c:pt idx="71">
                  <c:v>4898.2541992233191</c:v>
                </c:pt>
                <c:pt idx="72">
                  <c:v>6292.3797031892418</c:v>
                </c:pt>
                <c:pt idx="73">
                  <c:v>5370.9439356108451</c:v>
                </c:pt>
                <c:pt idx="74">
                  <c:v>6140.0025369296236</c:v>
                </c:pt>
                <c:pt idx="75">
                  <c:v>6171.2074217074214</c:v>
                </c:pt>
                <c:pt idx="76">
                  <c:v>3031.2517972178134</c:v>
                </c:pt>
                <c:pt idx="77">
                  <c:v>6299.2487356933725</c:v>
                </c:pt>
                <c:pt idx="78">
                  <c:v>5452.8879840082918</c:v>
                </c:pt>
                <c:pt idx="79">
                  <c:v>4917.3743039162964</c:v>
                </c:pt>
                <c:pt idx="80">
                  <c:v>7175.8404741744289</c:v>
                </c:pt>
                <c:pt idx="81">
                  <c:v>5575.5294957183633</c:v>
                </c:pt>
                <c:pt idx="82">
                  <c:v>8507.1109172812794</c:v>
                </c:pt>
                <c:pt idx="83">
                  <c:v>7303.6753720238094</c:v>
                </c:pt>
                <c:pt idx="84">
                  <c:v>8085.6775513459133</c:v>
                </c:pt>
                <c:pt idx="85">
                  <c:v>7447.4809382828516</c:v>
                </c:pt>
                <c:pt idx="86" formatCode="General">
                  <c:v>9058.1060616974319</c:v>
                </c:pt>
                <c:pt idx="87" formatCode="General">
                  <c:v>6046.6980849388219</c:v>
                </c:pt>
                <c:pt idx="88" formatCode="General">
                  <c:v>6836.183706871926</c:v>
                </c:pt>
                <c:pt idx="89" formatCode="General">
                  <c:v>7802.567383441723</c:v>
                </c:pt>
                <c:pt idx="90" formatCode="General">
                  <c:v>7093.985448137224</c:v>
                </c:pt>
                <c:pt idx="91" formatCode="General">
                  <c:v>8320.2054627560665</c:v>
                </c:pt>
                <c:pt idx="92" formatCode="General">
                  <c:v>7351.734142267971</c:v>
                </c:pt>
                <c:pt idx="93" formatCode="General">
                  <c:v>6775.9987606692384</c:v>
                </c:pt>
                <c:pt idx="94" formatCode="General">
                  <c:v>5954.1287160025304</c:v>
                </c:pt>
                <c:pt idx="95" formatCode="General">
                  <c:v>7727.6431747189854</c:v>
                </c:pt>
                <c:pt idx="96" formatCode="General">
                  <c:v>6441.4437263066311</c:v>
                </c:pt>
                <c:pt idx="97" formatCode="General">
                  <c:v>6448.0556997574568</c:v>
                </c:pt>
                <c:pt idx="98" formatCode="General">
                  <c:v>4749.2996371699255</c:v>
                </c:pt>
                <c:pt idx="99" formatCode="General">
                  <c:v>5975.763544179581</c:v>
                </c:pt>
                <c:pt idx="100" formatCode="General">
                  <c:v>6420.1161038737764</c:v>
                </c:pt>
                <c:pt idx="101" formatCode="General">
                  <c:v>5811.8346474776081</c:v>
                </c:pt>
                <c:pt idx="102" formatCode="General">
                  <c:v>4772.9548179909616</c:v>
                </c:pt>
                <c:pt idx="103" formatCode="General">
                  <c:v>6120.5973343488195</c:v>
                </c:pt>
                <c:pt idx="104" formatCode="General">
                  <c:v>7710.7192998342225</c:v>
                </c:pt>
                <c:pt idx="105" formatCode="General">
                  <c:v>7522.4069644973015</c:v>
                </c:pt>
                <c:pt idx="106" formatCode="General">
                  <c:v>7173.8094368149177</c:v>
                </c:pt>
                <c:pt idx="107" formatCode="General">
                  <c:v>7749.3122110679124</c:v>
                </c:pt>
                <c:pt idx="108" formatCode="General">
                  <c:v>7496.3234241583732</c:v>
                </c:pt>
                <c:pt idx="109" formatCode="General">
                  <c:v>6825.0203988798385</c:v>
                </c:pt>
                <c:pt idx="110" formatCode="General">
                  <c:v>8228.2619309152742</c:v>
                </c:pt>
                <c:pt idx="111" formatCode="General">
                  <c:v>8001.8028227615741</c:v>
                </c:pt>
                <c:pt idx="112" formatCode="General">
                  <c:v>8684.9730612244894</c:v>
                </c:pt>
                <c:pt idx="113" formatCode="General">
                  <c:v>10202.290678129277</c:v>
                </c:pt>
                <c:pt idx="114" formatCode="General">
                  <c:v>6680.2918897337713</c:v>
                </c:pt>
                <c:pt idx="115" formatCode="General">
                  <c:v>4933.823806111147</c:v>
                </c:pt>
                <c:pt idx="116" formatCode="General">
                  <c:v>7816.9327311126444</c:v>
                </c:pt>
                <c:pt idx="117" formatCode="General">
                  <c:v>8196.4522300446588</c:v>
                </c:pt>
                <c:pt idx="118" formatCode="General">
                  <c:v>10369.359341543493</c:v>
                </c:pt>
                <c:pt idx="119" formatCode="General">
                  <c:v>6360.1035691109673</c:v>
                </c:pt>
                <c:pt idx="120" formatCode="General">
                  <c:v>13582.551441723293</c:v>
                </c:pt>
                <c:pt idx="121" formatCode="General">
                  <c:v>7510.5446137976414</c:v>
                </c:pt>
                <c:pt idx="122" formatCode="General">
                  <c:v>9415.528399181012</c:v>
                </c:pt>
                <c:pt idx="123" formatCode="General">
                  <c:v>8076.5671726510427</c:v>
                </c:pt>
                <c:pt idx="124" formatCode="General">
                  <c:v>9514.5063980397499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986752"/>
        <c:axId val="92996736"/>
      </c:scatterChart>
      <c:valAx>
        <c:axId val="92986752"/>
        <c:scaling>
          <c:orientation val="minMax"/>
          <c:max val="100"/>
        </c:scaling>
        <c:delete val="0"/>
        <c:axPos val="b"/>
        <c:numFmt formatCode="_(* #,##0.00_);_(* \(#,##0.00\);_(* &quot;-&quot;??_);_(@_)" sourceLinked="1"/>
        <c:majorTickMark val="out"/>
        <c:minorTickMark val="none"/>
        <c:tickLblPos val="nextTo"/>
        <c:crossAx val="92996736"/>
        <c:crosses val="autoZero"/>
        <c:crossBetween val="midCat"/>
      </c:valAx>
      <c:valAx>
        <c:axId val="92996736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929867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4599335365337396"/>
          <c:y val="0.24417033468747085"/>
          <c:w val="0.31906040978748623"/>
          <c:h val="0.5037106831249347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'Maskinomkostn salgsafgrøder'!$A$131</c:f>
              <c:strCache>
                <c:ptCount val="1"/>
                <c:pt idx="0">
                  <c:v>Maskinomkostninger inkl. arbejde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2"/>
          </c:marker>
          <c:trendline>
            <c:spPr>
              <a:ln w="19050"/>
            </c:spPr>
            <c:trendlineType val="linear"/>
            <c:dispRSqr val="0"/>
            <c:dispEq val="1"/>
            <c:trendlineLbl>
              <c:layout>
                <c:manualLayout>
                  <c:x val="0.14598056161200798"/>
                  <c:y val="-0.44641654153484206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 b="1"/>
                  </a:pPr>
                  <a:endParaRPr lang="da-DK"/>
                </a:p>
              </c:txPr>
            </c:trendlineLbl>
          </c:trendline>
          <c:xVal>
            <c:numRef>
              <c:f>'Maskinomkostn salgsafgrøder'!$B$130:$BW$130</c:f>
              <c:numCache>
                <c:formatCode>_(* #,##0.00_);_(* \(#,##0.00\);_(* "-"??_);_(@_)</c:formatCode>
                <c:ptCount val="74"/>
                <c:pt idx="0">
                  <c:v>6.5</c:v>
                </c:pt>
                <c:pt idx="1">
                  <c:v>8.6</c:v>
                </c:pt>
                <c:pt idx="2">
                  <c:v>10</c:v>
                </c:pt>
                <c:pt idx="3">
                  <c:v>12.5</c:v>
                </c:pt>
                <c:pt idx="4">
                  <c:v>12.9</c:v>
                </c:pt>
                <c:pt idx="5">
                  <c:v>14</c:v>
                </c:pt>
                <c:pt idx="6">
                  <c:v>14.5</c:v>
                </c:pt>
                <c:pt idx="7">
                  <c:v>15</c:v>
                </c:pt>
                <c:pt idx="8">
                  <c:v>15.1</c:v>
                </c:pt>
                <c:pt idx="9">
                  <c:v>15.3</c:v>
                </c:pt>
                <c:pt idx="10">
                  <c:v>15.4</c:v>
                </c:pt>
                <c:pt idx="11">
                  <c:v>16.5</c:v>
                </c:pt>
                <c:pt idx="12">
                  <c:v>18</c:v>
                </c:pt>
                <c:pt idx="13">
                  <c:v>18.8</c:v>
                </c:pt>
                <c:pt idx="14">
                  <c:v>19</c:v>
                </c:pt>
                <c:pt idx="15">
                  <c:v>20.8</c:v>
                </c:pt>
                <c:pt idx="16">
                  <c:v>21</c:v>
                </c:pt>
                <c:pt idx="17">
                  <c:v>22.3</c:v>
                </c:pt>
                <c:pt idx="18">
                  <c:v>23.9</c:v>
                </c:pt>
                <c:pt idx="19">
                  <c:v>24.7</c:v>
                </c:pt>
                <c:pt idx="20">
                  <c:v>25.4</c:v>
                </c:pt>
                <c:pt idx="21">
                  <c:v>25.7</c:v>
                </c:pt>
                <c:pt idx="22">
                  <c:v>26.1</c:v>
                </c:pt>
                <c:pt idx="23">
                  <c:v>27.3</c:v>
                </c:pt>
                <c:pt idx="24">
                  <c:v>27.4</c:v>
                </c:pt>
                <c:pt idx="25">
                  <c:v>27.6</c:v>
                </c:pt>
                <c:pt idx="26">
                  <c:v>27.6</c:v>
                </c:pt>
                <c:pt idx="27">
                  <c:v>27.8</c:v>
                </c:pt>
                <c:pt idx="28">
                  <c:v>28</c:v>
                </c:pt>
                <c:pt idx="29">
                  <c:v>28.8</c:v>
                </c:pt>
                <c:pt idx="30">
                  <c:v>30.1</c:v>
                </c:pt>
                <c:pt idx="31">
                  <c:v>30.9</c:v>
                </c:pt>
                <c:pt idx="32">
                  <c:v>31.2</c:v>
                </c:pt>
                <c:pt idx="33">
                  <c:v>31.6</c:v>
                </c:pt>
                <c:pt idx="34">
                  <c:v>34.299999999999997</c:v>
                </c:pt>
                <c:pt idx="35">
                  <c:v>35.799999999999997</c:v>
                </c:pt>
                <c:pt idx="36">
                  <c:v>36</c:v>
                </c:pt>
                <c:pt idx="37">
                  <c:v>38.799999999999997</c:v>
                </c:pt>
                <c:pt idx="38">
                  <c:v>41.5</c:v>
                </c:pt>
                <c:pt idx="39">
                  <c:v>42.3</c:v>
                </c:pt>
                <c:pt idx="40">
                  <c:v>44.2</c:v>
                </c:pt>
                <c:pt idx="41">
                  <c:v>44.9</c:v>
                </c:pt>
                <c:pt idx="42">
                  <c:v>45.3</c:v>
                </c:pt>
                <c:pt idx="43">
                  <c:v>45.9</c:v>
                </c:pt>
                <c:pt idx="44">
                  <c:v>48.4</c:v>
                </c:pt>
                <c:pt idx="45">
                  <c:v>48.5</c:v>
                </c:pt>
                <c:pt idx="46">
                  <c:v>52.5</c:v>
                </c:pt>
                <c:pt idx="47">
                  <c:v>54.5</c:v>
                </c:pt>
                <c:pt idx="48">
                  <c:v>61</c:v>
                </c:pt>
                <c:pt idx="49">
                  <c:v>61.4</c:v>
                </c:pt>
                <c:pt idx="50">
                  <c:v>61.7</c:v>
                </c:pt>
                <c:pt idx="51">
                  <c:v>64</c:v>
                </c:pt>
                <c:pt idx="52">
                  <c:v>64.7</c:v>
                </c:pt>
                <c:pt idx="53">
                  <c:v>67</c:v>
                </c:pt>
                <c:pt idx="54">
                  <c:v>68.5</c:v>
                </c:pt>
                <c:pt idx="55">
                  <c:v>69.5</c:v>
                </c:pt>
                <c:pt idx="56">
                  <c:v>69.599999999999994</c:v>
                </c:pt>
                <c:pt idx="57">
                  <c:v>71.599999999999994</c:v>
                </c:pt>
                <c:pt idx="58">
                  <c:v>72.7</c:v>
                </c:pt>
                <c:pt idx="59">
                  <c:v>73</c:v>
                </c:pt>
                <c:pt idx="60">
                  <c:v>85.1</c:v>
                </c:pt>
                <c:pt idx="61">
                  <c:v>91.7</c:v>
                </c:pt>
                <c:pt idx="62">
                  <c:v>92.2</c:v>
                </c:pt>
                <c:pt idx="63">
                  <c:v>92.5</c:v>
                </c:pt>
                <c:pt idx="64">
                  <c:v>98</c:v>
                </c:pt>
                <c:pt idx="65">
                  <c:v>98.8</c:v>
                </c:pt>
                <c:pt idx="66">
                  <c:v>101.4</c:v>
                </c:pt>
                <c:pt idx="67">
                  <c:v>102.3</c:v>
                </c:pt>
                <c:pt idx="68">
                  <c:v>108.8</c:v>
                </c:pt>
                <c:pt idx="69">
                  <c:v>110</c:v>
                </c:pt>
                <c:pt idx="70">
                  <c:v>111</c:v>
                </c:pt>
                <c:pt idx="71">
                  <c:v>119</c:v>
                </c:pt>
                <c:pt idx="72">
                  <c:v>165.1</c:v>
                </c:pt>
                <c:pt idx="73">
                  <c:v>200.1</c:v>
                </c:pt>
              </c:numCache>
            </c:numRef>
          </c:xVal>
          <c:yVal>
            <c:numRef>
              <c:f>'Maskinomkostn salgsafgrøder'!$B$131:$BW$131</c:f>
              <c:numCache>
                <c:formatCode>_(* #,##0.00_);_(* \(#,##0.00\);_(* "-"??_);_(@_)</c:formatCode>
                <c:ptCount val="74"/>
                <c:pt idx="0">
                  <c:v>7572.5325919285779</c:v>
                </c:pt>
                <c:pt idx="1">
                  <c:v>9232.1388530247186</c:v>
                </c:pt>
                <c:pt idx="2">
                  <c:v>9161.194479306163</c:v>
                </c:pt>
                <c:pt idx="3">
                  <c:v>3020.6617168164648</c:v>
                </c:pt>
                <c:pt idx="4">
                  <c:v>3346.3745424506837</c:v>
                </c:pt>
                <c:pt idx="5">
                  <c:v>9809.3900211741093</c:v>
                </c:pt>
                <c:pt idx="6">
                  <c:v>1552.5084383793719</c:v>
                </c:pt>
                <c:pt idx="7">
                  <c:v>6340.3978549672183</c:v>
                </c:pt>
                <c:pt idx="8">
                  <c:v>6841.7165559265168</c:v>
                </c:pt>
                <c:pt idx="9">
                  <c:v>5085.9358129124739</c:v>
                </c:pt>
                <c:pt idx="10">
                  <c:v>4152.2044600261834</c:v>
                </c:pt>
                <c:pt idx="11">
                  <c:v>6032.0597643220253</c:v>
                </c:pt>
                <c:pt idx="12">
                  <c:v>6117.7330938910718</c:v>
                </c:pt>
                <c:pt idx="13">
                  <c:v>6260.9020837681937</c:v>
                </c:pt>
                <c:pt idx="14">
                  <c:v>6208.4173889705799</c:v>
                </c:pt>
                <c:pt idx="15">
                  <c:v>12975.44052440676</c:v>
                </c:pt>
                <c:pt idx="16">
                  <c:v>4523.8949862164027</c:v>
                </c:pt>
                <c:pt idx="17">
                  <c:v>5878.6647882759617</c:v>
                </c:pt>
                <c:pt idx="18">
                  <c:v>5619.8204907054569</c:v>
                </c:pt>
                <c:pt idx="19">
                  <c:v>4972.6242185721258</c:v>
                </c:pt>
                <c:pt idx="20">
                  <c:v>6150.5164253098501</c:v>
                </c:pt>
                <c:pt idx="21">
                  <c:v>6441.8685969716498</c:v>
                </c:pt>
                <c:pt idx="22">
                  <c:v>4319.7262081489971</c:v>
                </c:pt>
                <c:pt idx="23">
                  <c:v>4547.4476415714098</c:v>
                </c:pt>
                <c:pt idx="24">
                  <c:v>5075.4708046203441</c:v>
                </c:pt>
                <c:pt idx="25">
                  <c:v>5802</c:v>
                </c:pt>
                <c:pt idx="26">
                  <c:v>6301.1245423049768</c:v>
                </c:pt>
                <c:pt idx="27">
                  <c:v>7315.8886357662313</c:v>
                </c:pt>
                <c:pt idx="28">
                  <c:v>3483.5414813167263</c:v>
                </c:pt>
                <c:pt idx="29">
                  <c:v>6142.906633356306</c:v>
                </c:pt>
                <c:pt idx="30">
                  <c:v>4951.4589550938881</c:v>
                </c:pt>
                <c:pt idx="31">
                  <c:v>6365.4938152959048</c:v>
                </c:pt>
                <c:pt idx="32">
                  <c:v>2930.0733615344498</c:v>
                </c:pt>
                <c:pt idx="33">
                  <c:v>5159</c:v>
                </c:pt>
                <c:pt idx="34">
                  <c:v>7594.6927683377453</c:v>
                </c:pt>
                <c:pt idx="35">
                  <c:v>9496.5850115773428</c:v>
                </c:pt>
                <c:pt idx="36">
                  <c:v>6491.8070401542063</c:v>
                </c:pt>
                <c:pt idx="37">
                  <c:v>3795.1508584531975</c:v>
                </c:pt>
                <c:pt idx="38">
                  <c:v>5346.5530587978355</c:v>
                </c:pt>
                <c:pt idx="39">
                  <c:v>5058.3560531657176</c:v>
                </c:pt>
                <c:pt idx="40">
                  <c:v>4443.7192493025614</c:v>
                </c:pt>
                <c:pt idx="41">
                  <c:v>5639.7762690239679</c:v>
                </c:pt>
                <c:pt idx="42">
                  <c:v>6364.6125381695656</c:v>
                </c:pt>
                <c:pt idx="43">
                  <c:v>4744.4381243900898</c:v>
                </c:pt>
                <c:pt idx="44">
                  <c:v>5761.3328699395715</c:v>
                </c:pt>
                <c:pt idx="45">
                  <c:v>6582.7176953116477</c:v>
                </c:pt>
                <c:pt idx="46">
                  <c:v>4698.05597944906</c:v>
                </c:pt>
                <c:pt idx="47">
                  <c:v>4516.5979824780088</c:v>
                </c:pt>
                <c:pt idx="48">
                  <c:v>7692.3335257856497</c:v>
                </c:pt>
                <c:pt idx="49">
                  <c:v>4889.6245669918371</c:v>
                </c:pt>
                <c:pt idx="50">
                  <c:v>3723.2407160665384</c:v>
                </c:pt>
                <c:pt idx="51">
                  <c:v>1564</c:v>
                </c:pt>
                <c:pt idx="52">
                  <c:v>5382.3407428791379</c:v>
                </c:pt>
                <c:pt idx="53">
                  <c:v>5307.5166961557607</c:v>
                </c:pt>
                <c:pt idx="54">
                  <c:v>4282.4543498970534</c:v>
                </c:pt>
                <c:pt idx="55">
                  <c:v>7743.6036686420248</c:v>
                </c:pt>
                <c:pt idx="56">
                  <c:v>5007</c:v>
                </c:pt>
                <c:pt idx="57">
                  <c:v>6366.7922812330989</c:v>
                </c:pt>
                <c:pt idx="58">
                  <c:v>7010.8037268798616</c:v>
                </c:pt>
                <c:pt idx="59">
                  <c:v>4695.8579881656806</c:v>
                </c:pt>
                <c:pt idx="60">
                  <c:v>5505.6427791462456</c:v>
                </c:pt>
                <c:pt idx="61">
                  <c:v>4444.4118487070627</c:v>
                </c:pt>
                <c:pt idx="62">
                  <c:v>3168.99560729323</c:v>
                </c:pt>
                <c:pt idx="63">
                  <c:v>4131.8812682827038</c:v>
                </c:pt>
                <c:pt idx="64">
                  <c:v>5498.7216850828727</c:v>
                </c:pt>
                <c:pt idx="65">
                  <c:v>5170.5325054264667</c:v>
                </c:pt>
                <c:pt idx="66">
                  <c:v>3876.9575239229125</c:v>
                </c:pt>
                <c:pt idx="67">
                  <c:v>8362.0062626098079</c:v>
                </c:pt>
                <c:pt idx="68">
                  <c:v>6665.5040005771798</c:v>
                </c:pt>
                <c:pt idx="69">
                  <c:v>4386.1391867532529</c:v>
                </c:pt>
                <c:pt idx="70">
                  <c:v>5256.8797203615413</c:v>
                </c:pt>
                <c:pt idx="71">
                  <c:v>6938.537179586463</c:v>
                </c:pt>
                <c:pt idx="72">
                  <c:v>3675.4703983948166</c:v>
                </c:pt>
                <c:pt idx="73">
                  <c:v>4284.484988627748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40992"/>
        <c:axId val="67146880"/>
      </c:scatterChart>
      <c:valAx>
        <c:axId val="67140992"/>
        <c:scaling>
          <c:orientation val="minMax"/>
        </c:scaling>
        <c:delete val="0"/>
        <c:axPos val="b"/>
        <c:numFmt formatCode="_(* #,##0.00_);_(* \(#,##0.00\);_(* &quot;-&quot;??_);_(@_)" sourceLinked="1"/>
        <c:majorTickMark val="out"/>
        <c:minorTickMark val="none"/>
        <c:tickLblPos val="nextTo"/>
        <c:crossAx val="67146880"/>
        <c:crosses val="autoZero"/>
        <c:crossBetween val="midCat"/>
      </c:valAx>
      <c:valAx>
        <c:axId val="67146880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6714099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Data!$A$15</c:f>
              <c:strCache>
                <c:ptCount val="1"/>
              </c:strCache>
            </c:strRef>
          </c:tx>
          <c:spPr>
            <a:ln w="28575">
              <a:noFill/>
            </a:ln>
          </c:spPr>
          <c:xVal>
            <c:numRef>
              <c:f>Data!$B$14:$KT$14</c:f>
              <c:numCache>
                <c:formatCode>_ * #,##0.0_ ;_ * \-#,##0.0_ ;_ * "-"??_ ;_ @_ </c:formatCode>
                <c:ptCount val="305"/>
                <c:pt idx="0" formatCode="_(* #,##0.00_);_(* \(#,##0.00\);_(* &quot;-&quot;??_);_(@_)">
                  <c:v>0</c:v>
                </c:pt>
                <c:pt idx="1">
                  <c:v>3113.999772598067</c:v>
                </c:pt>
                <c:pt idx="2">
                  <c:v>6015.6501131185669</c:v>
                </c:pt>
                <c:pt idx="3">
                  <c:v>4231.4471759061325</c:v>
                </c:pt>
                <c:pt idx="4">
                  <c:v>3216.9332808339896</c:v>
                </c:pt>
                <c:pt idx="5">
                  <c:v>5542.0065582083826</c:v>
                </c:pt>
                <c:pt idx="6">
                  <c:v>4014.8259429182935</c:v>
                </c:pt>
                <c:pt idx="7">
                  <c:v>4626.4917279472274</c:v>
                </c:pt>
                <c:pt idx="8">
                  <c:v>4250.4189595930002</c:v>
                </c:pt>
                <c:pt idx="9">
                  <c:v>5027.0298192646515</c:v>
                </c:pt>
                <c:pt idx="10">
                  <c:v>5109.4554155179203</c:v>
                </c:pt>
                <c:pt idx="11">
                  <c:v>4200.6679021701684</c:v>
                </c:pt>
                <c:pt idx="12">
                  <c:v>4447.3027359508769</c:v>
                </c:pt>
                <c:pt idx="13">
                  <c:v>3683.4957618494227</c:v>
                </c:pt>
                <c:pt idx="14">
                  <c:v>5097</c:v>
                </c:pt>
                <c:pt idx="15">
                  <c:v>3066.6227469976789</c:v>
                </c:pt>
                <c:pt idx="16">
                  <c:v>4374.5018342583007</c:v>
                </c:pt>
                <c:pt idx="17">
                  <c:v>3460.5889698396541</c:v>
                </c:pt>
                <c:pt idx="18">
                  <c:v>3694.6277120456166</c:v>
                </c:pt>
                <c:pt idx="19">
                  <c:v>4776.0162397009253</c:v>
                </c:pt>
                <c:pt idx="20">
                  <c:v>4207.9338694113867</c:v>
                </c:pt>
                <c:pt idx="21">
                  <c:v>4257.1580768625809</c:v>
                </c:pt>
                <c:pt idx="22">
                  <c:v>4726.12095853147</c:v>
                </c:pt>
                <c:pt idx="23">
                  <c:v>3931.1246154366272</c:v>
                </c:pt>
                <c:pt idx="24">
                  <c:v>4033.1411202602421</c:v>
                </c:pt>
                <c:pt idx="25">
                  <c:v>4158.4523171198771</c:v>
                </c:pt>
                <c:pt idx="26">
                  <c:v>4556.1816060856654</c:v>
                </c:pt>
                <c:pt idx="27">
                  <c:v>4043.8947320368852</c:v>
                </c:pt>
                <c:pt idx="28">
                  <c:v>2524.30606031976</c:v>
                </c:pt>
                <c:pt idx="29">
                  <c:v>4803.0294446060443</c:v>
                </c:pt>
                <c:pt idx="30">
                  <c:v>4579.4287057914862</c:v>
                </c:pt>
                <c:pt idx="31">
                  <c:v>4401.5782740117629</c:v>
                </c:pt>
                <c:pt idx="32">
                  <c:v>4942.8580356379798</c:v>
                </c:pt>
                <c:pt idx="33">
                  <c:v>3378.5716483334713</c:v>
                </c:pt>
                <c:pt idx="34">
                  <c:v>4229.5200404382858</c:v>
                </c:pt>
                <c:pt idx="35">
                  <c:v>4305.0326988144743</c:v>
                </c:pt>
                <c:pt idx="36">
                  <c:v>3123.8522183353762</c:v>
                </c:pt>
                <c:pt idx="37">
                  <c:v>3925.7384287088244</c:v>
                </c:pt>
                <c:pt idx="38">
                  <c:v>3695.9186853962365</c:v>
                </c:pt>
                <c:pt idx="39">
                  <c:v>5483.7974203504073</c:v>
                </c:pt>
                <c:pt idx="40">
                  <c:v>3686.6130449690768</c:v>
                </c:pt>
                <c:pt idx="41">
                  <c:v>2864.0405916324307</c:v>
                </c:pt>
                <c:pt idx="42">
                  <c:v>4914</c:v>
                </c:pt>
                <c:pt idx="43">
                  <c:v>4978.3257564110445</c:v>
                </c:pt>
                <c:pt idx="44">
                  <c:v>4824</c:v>
                </c:pt>
                <c:pt idx="45">
                  <c:v>4396.9491879684801</c:v>
                </c:pt>
                <c:pt idx="46">
                  <c:v>5086</c:v>
                </c:pt>
                <c:pt idx="47">
                  <c:v>5032.9636442413739</c:v>
                </c:pt>
                <c:pt idx="48">
                  <c:v>4446.7490546672425</c:v>
                </c:pt>
                <c:pt idx="49">
                  <c:v>3358</c:v>
                </c:pt>
                <c:pt idx="50">
                  <c:v>4469.0107729226729</c:v>
                </c:pt>
                <c:pt idx="51">
                  <c:v>2991.8655427350254</c:v>
                </c:pt>
                <c:pt idx="52">
                  <c:v>4532.2731051009932</c:v>
                </c:pt>
                <c:pt idx="53">
                  <c:v>3220.0691463399371</c:v>
                </c:pt>
                <c:pt idx="54">
                  <c:v>4168.0898106192635</c:v>
                </c:pt>
                <c:pt idx="55">
                  <c:v>3727.3249445405622</c:v>
                </c:pt>
                <c:pt idx="56">
                  <c:v>3388.7852653258569</c:v>
                </c:pt>
                <c:pt idx="57">
                  <c:v>3604.8216706384819</c:v>
                </c:pt>
                <c:pt idx="58">
                  <c:v>4100.8822594243047</c:v>
                </c:pt>
                <c:pt idx="59">
                  <c:v>3936.326410237185</c:v>
                </c:pt>
                <c:pt idx="60">
                  <c:v>4135.1319241564988</c:v>
                </c:pt>
                <c:pt idx="61">
                  <c:v>4183.2077922077924</c:v>
                </c:pt>
                <c:pt idx="62">
                  <c:v>5111.3750132760351</c:v>
                </c:pt>
                <c:pt idx="63">
                  <c:v>3818</c:v>
                </c:pt>
                <c:pt idx="64">
                  <c:v>3013.3512594886515</c:v>
                </c:pt>
                <c:pt idx="65">
                  <c:v>4489</c:v>
                </c:pt>
                <c:pt idx="66">
                  <c:v>5397.2405096894081</c:v>
                </c:pt>
                <c:pt idx="67">
                  <c:v>4402.6049999999996</c:v>
                </c:pt>
                <c:pt idx="68">
                  <c:v>3690.3388772679732</c:v>
                </c:pt>
                <c:pt idx="69">
                  <c:v>3420.8859461809748</c:v>
                </c:pt>
                <c:pt idx="70">
                  <c:v>3346.3347526713651</c:v>
                </c:pt>
                <c:pt idx="71">
                  <c:v>4549.0232632123116</c:v>
                </c:pt>
                <c:pt idx="72">
                  <c:v>5245.2015137180697</c:v>
                </c:pt>
                <c:pt idx="73">
                  <c:v>5118.6523130159821</c:v>
                </c:pt>
                <c:pt idx="74">
                  <c:v>5562.0451217977661</c:v>
                </c:pt>
                <c:pt idx="75">
                  <c:v>3282.3115117441953</c:v>
                </c:pt>
                <c:pt idx="76">
                  <c:v>4875.2331046595409</c:v>
                </c:pt>
                <c:pt idx="77">
                  <c:v>4876.09491448484</c:v>
                </c:pt>
                <c:pt idx="78">
                  <c:v>5438.2671480370873</c:v>
                </c:pt>
                <c:pt idx="79">
                  <c:v>4567.8587907895326</c:v>
                </c:pt>
                <c:pt idx="80">
                  <c:v>6348.3493761296468</c:v>
                </c:pt>
                <c:pt idx="81">
                  <c:v>3948.1946654473404</c:v>
                </c:pt>
                <c:pt idx="82">
                  <c:v>5049</c:v>
                </c:pt>
                <c:pt idx="83">
                  <c:v>5503.5262126878451</c:v>
                </c:pt>
                <c:pt idx="84">
                  <c:v>4672</c:v>
                </c:pt>
                <c:pt idx="85">
                  <c:v>5302</c:v>
                </c:pt>
                <c:pt idx="86" formatCode="General">
                  <c:v>5686.8389045509466</c:v>
                </c:pt>
                <c:pt idx="87" formatCode="General">
                  <c:v>4157.1211591366628</c:v>
                </c:pt>
                <c:pt idx="88" formatCode="General">
                  <c:v>3562.5881109384404</c:v>
                </c:pt>
                <c:pt idx="89" formatCode="General">
                  <c:v>4599.3846041772013</c:v>
                </c:pt>
                <c:pt idx="90" formatCode="General">
                  <c:v>4239</c:v>
                </c:pt>
                <c:pt idx="91" formatCode="General">
                  <c:v>4516.2040358744398</c:v>
                </c:pt>
                <c:pt idx="92" formatCode="General">
                  <c:v>4683.7874117444462</c:v>
                </c:pt>
                <c:pt idx="93" formatCode="General">
                  <c:v>5181.8044830521421</c:v>
                </c:pt>
                <c:pt idx="94" formatCode="General">
                  <c:v>4653.0026375386651</c:v>
                </c:pt>
                <c:pt idx="95" formatCode="General">
                  <c:v>4425.4530607337665</c:v>
                </c:pt>
                <c:pt idx="96" formatCode="General">
                  <c:v>4675.7818341679731</c:v>
                </c:pt>
                <c:pt idx="97" formatCode="General">
                  <c:v>4865</c:v>
                </c:pt>
                <c:pt idx="98" formatCode="General">
                  <c:v>6262.6244450248105</c:v>
                </c:pt>
                <c:pt idx="99" formatCode="General">
                  <c:v>4522.5868207253106</c:v>
                </c:pt>
                <c:pt idx="100" formatCode="General">
                  <c:v>5235.2567462803199</c:v>
                </c:pt>
                <c:pt idx="101" formatCode="General">
                  <c:v>5231.5734024393259</c:v>
                </c:pt>
                <c:pt idx="102" formatCode="General">
                  <c:v>5212.8307133539174</c:v>
                </c:pt>
                <c:pt idx="103" formatCode="General">
                  <c:v>3528.5081077153745</c:v>
                </c:pt>
                <c:pt idx="104" formatCode="General">
                  <c:v>5442.5388026607543</c:v>
                </c:pt>
                <c:pt idx="105" formatCode="General">
                  <c:v>4292.4986607765295</c:v>
                </c:pt>
                <c:pt idx="106" formatCode="General">
                  <c:v>5981.0032394777863</c:v>
                </c:pt>
                <c:pt idx="107" formatCode="General">
                  <c:v>4888.9991571829914</c:v>
                </c:pt>
                <c:pt idx="108" formatCode="General">
                  <c:v>6164.884513242142</c:v>
                </c:pt>
                <c:pt idx="109" formatCode="General">
                  <c:v>5355.5974217734592</c:v>
                </c:pt>
                <c:pt idx="110" formatCode="General">
                  <c:v>4982.8002864630471</c:v>
                </c:pt>
                <c:pt idx="111" formatCode="General">
                  <c:v>5126.0290787280219</c:v>
                </c:pt>
                <c:pt idx="112" formatCode="General">
                  <c:v>6036.7292640974911</c:v>
                </c:pt>
                <c:pt idx="113" formatCode="General">
                  <c:v>6043.769417160659</c:v>
                </c:pt>
                <c:pt idx="114" formatCode="General">
                  <c:v>4254.8432121336045</c:v>
                </c:pt>
                <c:pt idx="115" formatCode="General">
                  <c:v>5398.9525411811974</c:v>
                </c:pt>
                <c:pt idx="116" formatCode="General">
                  <c:v>4475.3459119496856</c:v>
                </c:pt>
                <c:pt idx="117" formatCode="General">
                  <c:v>6213.388318451166</c:v>
                </c:pt>
                <c:pt idx="118" formatCode="General">
                  <c:v>6439.1193686954002</c:v>
                </c:pt>
                <c:pt idx="119" formatCode="General">
                  <c:v>4820.2931994692763</c:v>
                </c:pt>
                <c:pt idx="120" formatCode="General">
                  <c:v>4663.0694442508466</c:v>
                </c:pt>
                <c:pt idx="121" formatCode="General">
                  <c:v>3300.7262579140288</c:v>
                </c:pt>
                <c:pt idx="122" formatCode="General">
                  <c:v>5664.6388207056452</c:v>
                </c:pt>
                <c:pt idx="123" formatCode="General">
                  <c:v>5088.6973261445928</c:v>
                </c:pt>
                <c:pt idx="124" formatCode="General">
                  <c:v>4850.8024548157837</c:v>
                </c:pt>
                <c:pt idx="125" formatCode="General">
                  <c:v>5287.8074745186859</c:v>
                </c:pt>
                <c:pt idx="126" formatCode="General">
                  <c:v>6269.1529780155261</c:v>
                </c:pt>
                <c:pt idx="127" formatCode="General">
                  <c:v>5345.4973827611202</c:v>
                </c:pt>
                <c:pt idx="128" formatCode="General">
                  <c:v>6179.9014645105817</c:v>
                </c:pt>
                <c:pt idx="129" formatCode="General">
                  <c:v>6657.8740499898395</c:v>
                </c:pt>
                <c:pt idx="130" formatCode="General">
                  <c:v>4514.1135727018082</c:v>
                </c:pt>
                <c:pt idx="131" formatCode="General">
                  <c:v>3228</c:v>
                </c:pt>
                <c:pt idx="132" formatCode="General">
                  <c:v>5406.5076824987564</c:v>
                </c:pt>
                <c:pt idx="133" formatCode="General">
                  <c:v>5651.8659731626249</c:v>
                </c:pt>
                <c:pt idx="134" formatCode="General">
                  <c:v>5870.0152505446622</c:v>
                </c:pt>
                <c:pt idx="135" formatCode="General">
                  <c:v>4697.7714024618199</c:v>
                </c:pt>
                <c:pt idx="136" formatCode="General">
                  <c:v>5002.9387889465306</c:v>
                </c:pt>
                <c:pt idx="137" formatCode="General">
                  <c:v>5432.5145237615789</c:v>
                </c:pt>
                <c:pt idx="138" formatCode="General">
                  <c:v>6643.0717846197203</c:v>
                </c:pt>
                <c:pt idx="139" formatCode="General">
                  <c:v>5885.1148888335429</c:v>
                </c:pt>
                <c:pt idx="140" formatCode="General">
                  <c:v>6920.7946495621682</c:v>
                </c:pt>
                <c:pt idx="141" formatCode="General">
                  <c:v>5386.8974927381132</c:v>
                </c:pt>
                <c:pt idx="142" formatCode="General">
                  <c:v>5012.8965404925921</c:v>
                </c:pt>
                <c:pt idx="143" formatCode="General">
                  <c:v>6882.8951176596338</c:v>
                </c:pt>
                <c:pt idx="144" formatCode="General">
                  <c:v>4790.7915376015608</c:v>
                </c:pt>
                <c:pt idx="145" formatCode="General">
                  <c:v>5296.78584389151</c:v>
                </c:pt>
                <c:pt idx="146" formatCode="General">
                  <c:v>7617.8374328858081</c:v>
                </c:pt>
                <c:pt idx="147" formatCode="General">
                  <c:v>5551.2518578937825</c:v>
                </c:pt>
                <c:pt idx="148" formatCode="General">
                  <c:v>5494.7621754295315</c:v>
                </c:pt>
                <c:pt idx="149" formatCode="General">
                  <c:v>7283.3943048809097</c:v>
                </c:pt>
                <c:pt idx="150" formatCode="General">
                  <c:v>6757.0880360405345</c:v>
                </c:pt>
                <c:pt idx="151" formatCode="General">
                  <c:v>4485.0753141573268</c:v>
                </c:pt>
                <c:pt idx="152" formatCode="General">
                  <c:v>6191.4651108693206</c:v>
                </c:pt>
                <c:pt idx="153" formatCode="General">
                  <c:v>5655.6405932695097</c:v>
                </c:pt>
                <c:pt idx="154" formatCode="General">
                  <c:v>7835.9736003944618</c:v>
                </c:pt>
                <c:pt idx="155" formatCode="General">
                  <c:v>5739.1384290243041</c:v>
                </c:pt>
                <c:pt idx="156" formatCode="General">
                  <c:v>6207.800237837454</c:v>
                </c:pt>
                <c:pt idx="157" formatCode="General">
                  <c:v>4978.5902275469434</c:v>
                </c:pt>
                <c:pt idx="158" formatCode="General">
                  <c:v>6652.3036913763981</c:v>
                </c:pt>
                <c:pt idx="159" formatCode="General">
                  <c:v>6051.3878157503714</c:v>
                </c:pt>
                <c:pt idx="160" formatCode="General">
                  <c:v>5545.666666666667</c:v>
                </c:pt>
                <c:pt idx="161" formatCode="General">
                  <c:v>6504.5680611405851</c:v>
                </c:pt>
                <c:pt idx="162" formatCode="General">
                  <c:v>6441.1923728574729</c:v>
                </c:pt>
                <c:pt idx="163" formatCode="General">
                  <c:v>6661.5889220147501</c:v>
                </c:pt>
                <c:pt idx="164" formatCode="General">
                  <c:v>7065.7662112570188</c:v>
                </c:pt>
                <c:pt idx="165" formatCode="General">
                  <c:v>3922.4193840683602</c:v>
                </c:pt>
                <c:pt idx="166" formatCode="General">
                  <c:v>5523.4497553450483</c:v>
                </c:pt>
                <c:pt idx="167" formatCode="General">
                  <c:v>5562.5208954867658</c:v>
                </c:pt>
                <c:pt idx="168" formatCode="General">
                  <c:v>8157.6194579228541</c:v>
                </c:pt>
                <c:pt idx="169" formatCode="General">
                  <c:v>5966.9309524387581</c:v>
                </c:pt>
                <c:pt idx="170" formatCode="General">
                  <c:v>6779.917486448504</c:v>
                </c:pt>
                <c:pt idx="171" formatCode="General">
                  <c:v>6280.4911411208641</c:v>
                </c:pt>
                <c:pt idx="172" formatCode="General">
                  <c:v>6188.3260816081065</c:v>
                </c:pt>
                <c:pt idx="173" formatCode="General">
                  <c:v>7955.9312610546567</c:v>
                </c:pt>
                <c:pt idx="174" formatCode="General">
                  <c:v>4724.1189843302545</c:v>
                </c:pt>
                <c:pt idx="175" formatCode="General">
                  <c:v>7189.4023342053069</c:v>
                </c:pt>
                <c:pt idx="176" formatCode="General">
                  <c:v>7989.4954751131218</c:v>
                </c:pt>
                <c:pt idx="177" formatCode="General">
                  <c:v>8664.6623004634403</c:v>
                </c:pt>
              </c:numCache>
            </c:numRef>
          </c:xVal>
          <c:yVal>
            <c:numRef>
              <c:f>Data!$B$15:$KT$15</c:f>
              <c:numCache>
                <c:formatCode>_ * #,##0.0_ ;_ * \-#,##0.0_ ;_ * "-"??_ ;_ @_ </c:formatCode>
                <c:ptCount val="305"/>
              </c:numCache>
            </c:numRef>
          </c:yVal>
          <c:smooth val="0"/>
        </c:ser>
        <c:ser>
          <c:idx val="1"/>
          <c:order val="1"/>
          <c:tx>
            <c:strRef>
              <c:f>Data!$A$252</c:f>
              <c:strCache>
                <c:ptCount val="1"/>
                <c:pt idx="0">
                  <c:v>Maskinomkostninger inkl. arbejde</c:v>
                </c:pt>
              </c:strCache>
            </c:strRef>
          </c:tx>
          <c:spPr>
            <a:ln w="28575">
              <a:noFill/>
            </a:ln>
          </c:spPr>
          <c:trendline>
            <c:trendlineType val="log"/>
            <c:dispRSqr val="1"/>
            <c:dispEq val="1"/>
            <c:trendlineLbl>
              <c:layout>
                <c:manualLayout>
                  <c:x val="-0.15955655744644823"/>
                  <c:y val="-0.35333734183308535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/>
                  </a:pPr>
                  <a:endParaRPr lang="da-DK"/>
                </a:p>
              </c:txPr>
            </c:trendlineLbl>
          </c:trendline>
          <c:xVal>
            <c:numRef>
              <c:f>Data!$B$248:$KT$248</c:f>
              <c:numCache>
                <c:formatCode>_ * #,##0.0_ ;_ * \-#,##0.0_ ;_ * "-"??_ ;_ @_ </c:formatCode>
                <c:ptCount val="305"/>
                <c:pt idx="1">
                  <c:v>236.2</c:v>
                </c:pt>
                <c:pt idx="2">
                  <c:v>29.1</c:v>
                </c:pt>
                <c:pt idx="3">
                  <c:v>134.5</c:v>
                </c:pt>
                <c:pt idx="4">
                  <c:v>97.8</c:v>
                </c:pt>
                <c:pt idx="5">
                  <c:v>94.4</c:v>
                </c:pt>
                <c:pt idx="6">
                  <c:v>55</c:v>
                </c:pt>
                <c:pt idx="7">
                  <c:v>247.1</c:v>
                </c:pt>
                <c:pt idx="8">
                  <c:v>142</c:v>
                </c:pt>
                <c:pt idx="9">
                  <c:v>46.2</c:v>
                </c:pt>
                <c:pt idx="10">
                  <c:v>262</c:v>
                </c:pt>
                <c:pt idx="11">
                  <c:v>83.2</c:v>
                </c:pt>
                <c:pt idx="12">
                  <c:v>96.2</c:v>
                </c:pt>
                <c:pt idx="13">
                  <c:v>148.60000000000002</c:v>
                </c:pt>
                <c:pt idx="14">
                  <c:v>109.5</c:v>
                </c:pt>
                <c:pt idx="15">
                  <c:v>106.69999999999999</c:v>
                </c:pt>
                <c:pt idx="16">
                  <c:v>88.4</c:v>
                </c:pt>
                <c:pt idx="17">
                  <c:v>67</c:v>
                </c:pt>
                <c:pt idx="18">
                  <c:v>107.30000000000001</c:v>
                </c:pt>
                <c:pt idx="19">
                  <c:v>99.7</c:v>
                </c:pt>
                <c:pt idx="20">
                  <c:v>217.5</c:v>
                </c:pt>
                <c:pt idx="21">
                  <c:v>164.5</c:v>
                </c:pt>
                <c:pt idx="22">
                  <c:v>74.099999999999994</c:v>
                </c:pt>
                <c:pt idx="23">
                  <c:v>143</c:v>
                </c:pt>
                <c:pt idx="24">
                  <c:v>67.5</c:v>
                </c:pt>
                <c:pt idx="25">
                  <c:v>89</c:v>
                </c:pt>
                <c:pt idx="26">
                  <c:v>116.8</c:v>
                </c:pt>
                <c:pt idx="27">
                  <c:v>77</c:v>
                </c:pt>
                <c:pt idx="28">
                  <c:v>124</c:v>
                </c:pt>
                <c:pt idx="29">
                  <c:v>54</c:v>
                </c:pt>
                <c:pt idx="30">
                  <c:v>87.1</c:v>
                </c:pt>
                <c:pt idx="31">
                  <c:v>63.400000000000006</c:v>
                </c:pt>
                <c:pt idx="32">
                  <c:v>71.900000000000006</c:v>
                </c:pt>
                <c:pt idx="33">
                  <c:v>72.2</c:v>
                </c:pt>
                <c:pt idx="34">
                  <c:v>96.699999999999989</c:v>
                </c:pt>
                <c:pt idx="35">
                  <c:v>212.1</c:v>
                </c:pt>
                <c:pt idx="36">
                  <c:v>247.5</c:v>
                </c:pt>
                <c:pt idx="37">
                  <c:v>91.399999999999991</c:v>
                </c:pt>
                <c:pt idx="38">
                  <c:v>99.8</c:v>
                </c:pt>
                <c:pt idx="39">
                  <c:v>91.9</c:v>
                </c:pt>
                <c:pt idx="40">
                  <c:v>48</c:v>
                </c:pt>
                <c:pt idx="41">
                  <c:v>140.69999999999999</c:v>
                </c:pt>
                <c:pt idx="42">
                  <c:v>65.599999999999994</c:v>
                </c:pt>
                <c:pt idx="43">
                  <c:v>64.400000000000006</c:v>
                </c:pt>
                <c:pt idx="44">
                  <c:v>160.39999999999998</c:v>
                </c:pt>
                <c:pt idx="45">
                  <c:v>205</c:v>
                </c:pt>
                <c:pt idx="46">
                  <c:v>28.1</c:v>
                </c:pt>
                <c:pt idx="47">
                  <c:v>103.6</c:v>
                </c:pt>
                <c:pt idx="48">
                  <c:v>181.8</c:v>
                </c:pt>
                <c:pt idx="49">
                  <c:v>63.2</c:v>
                </c:pt>
                <c:pt idx="50">
                  <c:v>117</c:v>
                </c:pt>
                <c:pt idx="51">
                  <c:v>200</c:v>
                </c:pt>
                <c:pt idx="52">
                  <c:v>75.099999999999994</c:v>
                </c:pt>
                <c:pt idx="53">
                  <c:v>96.7</c:v>
                </c:pt>
                <c:pt idx="54">
                  <c:v>136.30000000000001</c:v>
                </c:pt>
                <c:pt idx="55">
                  <c:v>42.1</c:v>
                </c:pt>
                <c:pt idx="56">
                  <c:v>113.5</c:v>
                </c:pt>
                <c:pt idx="57">
                  <c:v>144</c:v>
                </c:pt>
                <c:pt idx="58">
                  <c:v>127.5</c:v>
                </c:pt>
                <c:pt idx="59">
                  <c:v>119.6</c:v>
                </c:pt>
                <c:pt idx="60">
                  <c:v>61.1</c:v>
                </c:pt>
                <c:pt idx="61">
                  <c:v>70.7</c:v>
                </c:pt>
                <c:pt idx="62">
                  <c:v>51.400000000000006</c:v>
                </c:pt>
                <c:pt idx="63">
                  <c:v>75.8</c:v>
                </c:pt>
                <c:pt idx="64">
                  <c:v>99</c:v>
                </c:pt>
                <c:pt idx="65">
                  <c:v>210.4</c:v>
                </c:pt>
                <c:pt idx="66">
                  <c:v>78.2</c:v>
                </c:pt>
                <c:pt idx="67">
                  <c:v>109.5</c:v>
                </c:pt>
                <c:pt idx="68">
                  <c:v>80.900000000000006</c:v>
                </c:pt>
                <c:pt idx="69">
                  <c:v>83.7</c:v>
                </c:pt>
                <c:pt idx="70">
                  <c:v>37.5</c:v>
                </c:pt>
                <c:pt idx="71">
                  <c:v>167.2</c:v>
                </c:pt>
                <c:pt idx="72">
                  <c:v>66.900000000000006</c:v>
                </c:pt>
                <c:pt idx="73">
                  <c:v>80.3</c:v>
                </c:pt>
                <c:pt idx="74">
                  <c:v>124.8</c:v>
                </c:pt>
              </c:numCache>
            </c:numRef>
          </c:xVal>
          <c:yVal>
            <c:numRef>
              <c:f>Data!$B$252:$KT$252</c:f>
              <c:numCache>
                <c:formatCode>_ * #,##0.0_ ;_ * \-#,##0.0_ ;_ * "-"??_ ;_ @_ </c:formatCode>
                <c:ptCount val="305"/>
                <c:pt idx="0" formatCode="_(* #,##0.00_);_(* \(#,##0.00\);_(* &quot;-&quot;??_);_(@_)">
                  <c:v>0</c:v>
                </c:pt>
                <c:pt idx="1">
                  <c:v>6826.5535767910069</c:v>
                </c:pt>
                <c:pt idx="2">
                  <c:v>6504.1727567862627</c:v>
                </c:pt>
                <c:pt idx="3">
                  <c:v>5893.61095340671</c:v>
                </c:pt>
                <c:pt idx="4">
                  <c:v>4721.2794826274412</c:v>
                </c:pt>
                <c:pt idx="5">
                  <c:v>6361.3821753476141</c:v>
                </c:pt>
                <c:pt idx="6">
                  <c:v>8136.4203926761065</c:v>
                </c:pt>
                <c:pt idx="7">
                  <c:v>6891.2062389554294</c:v>
                </c:pt>
                <c:pt idx="8">
                  <c:v>6859.3042274927757</c:v>
                </c:pt>
                <c:pt idx="9">
                  <c:v>4935.4392025250045</c:v>
                </c:pt>
                <c:pt idx="10">
                  <c:v>5929.980836137569</c:v>
                </c:pt>
                <c:pt idx="11">
                  <c:v>5257.3612948012851</c:v>
                </c:pt>
                <c:pt idx="12">
                  <c:v>7884.3933617874345</c:v>
                </c:pt>
                <c:pt idx="13">
                  <c:v>7152.9636223881535</c:v>
                </c:pt>
                <c:pt idx="14">
                  <c:v>8292.2410613542343</c:v>
                </c:pt>
                <c:pt idx="15">
                  <c:v>6586.8228473009731</c:v>
                </c:pt>
                <c:pt idx="16">
                  <c:v>5920.5506932632343</c:v>
                </c:pt>
                <c:pt idx="17">
                  <c:v>6553.0480348577757</c:v>
                </c:pt>
                <c:pt idx="18">
                  <c:v>6984.0453479373773</c:v>
                </c:pt>
                <c:pt idx="19">
                  <c:v>8154.2394994786237</c:v>
                </c:pt>
                <c:pt idx="20">
                  <c:v>6582.5361733355612</c:v>
                </c:pt>
                <c:pt idx="21">
                  <c:v>6184.870428871086</c:v>
                </c:pt>
                <c:pt idx="22">
                  <c:v>5318.5561564468917</c:v>
                </c:pt>
                <c:pt idx="23">
                  <c:v>7250.9012847380409</c:v>
                </c:pt>
                <c:pt idx="24">
                  <c:v>5211.368973022888</c:v>
                </c:pt>
                <c:pt idx="25">
                  <c:v>5478.400640603747</c:v>
                </c:pt>
                <c:pt idx="26">
                  <c:v>7306.9891104662001</c:v>
                </c:pt>
                <c:pt idx="27">
                  <c:v>5298.4691257565082</c:v>
                </c:pt>
                <c:pt idx="28">
                  <c:v>8189.0938369819614</c:v>
                </c:pt>
                <c:pt idx="29">
                  <c:v>7615.0380565324995</c:v>
                </c:pt>
                <c:pt idx="30">
                  <c:v>7635.6007144466257</c:v>
                </c:pt>
                <c:pt idx="31">
                  <c:v>7167.3826208829714</c:v>
                </c:pt>
                <c:pt idx="32">
                  <c:v>7517.5233149602109</c:v>
                </c:pt>
                <c:pt idx="33">
                  <c:v>6055.174781290717</c:v>
                </c:pt>
                <c:pt idx="34">
                  <c:v>7222.5099557522126</c:v>
                </c:pt>
                <c:pt idx="35">
                  <c:v>7885.172995780591</c:v>
                </c:pt>
                <c:pt idx="36">
                  <c:v>10101.223943981831</c:v>
                </c:pt>
                <c:pt idx="37">
                  <c:v>8388.3529682350636</c:v>
                </c:pt>
                <c:pt idx="38">
                  <c:v>8687.1794979740043</c:v>
                </c:pt>
                <c:pt idx="39">
                  <c:v>8794.877399467563</c:v>
                </c:pt>
                <c:pt idx="40">
                  <c:v>8129.7021019873009</c:v>
                </c:pt>
                <c:pt idx="41">
                  <c:v>6677.1303255967532</c:v>
                </c:pt>
                <c:pt idx="42">
                  <c:v>8871.4933974993255</c:v>
                </c:pt>
                <c:pt idx="43">
                  <c:v>8094.0275359744182</c:v>
                </c:pt>
                <c:pt idx="44">
                  <c:v>9090.037501507295</c:v>
                </c:pt>
                <c:pt idx="45">
                  <c:v>7374.4552410850047</c:v>
                </c:pt>
                <c:pt idx="46">
                  <c:v>8172.6899542658884</c:v>
                </c:pt>
                <c:pt idx="47">
                  <c:v>8123.3245407655413</c:v>
                </c:pt>
                <c:pt idx="48">
                  <c:v>6622.6706949405889</c:v>
                </c:pt>
                <c:pt idx="49">
                  <c:v>9008.9093950795159</c:v>
                </c:pt>
                <c:pt idx="50">
                  <c:v>6412.0891044119107</c:v>
                </c:pt>
                <c:pt idx="51">
                  <c:v>7954.9538898011733</c:v>
                </c:pt>
                <c:pt idx="52">
                  <c:v>9854.2137456051623</c:v>
                </c:pt>
                <c:pt idx="53">
                  <c:v>8332.6090575552353</c:v>
                </c:pt>
                <c:pt idx="54">
                  <c:v>6920.4583414931349</c:v>
                </c:pt>
                <c:pt idx="55">
                  <c:v>8564.8963663573777</c:v>
                </c:pt>
                <c:pt idx="56">
                  <c:v>7731.3254097545678</c:v>
                </c:pt>
                <c:pt idx="57">
                  <c:v>7025.762683581459</c:v>
                </c:pt>
                <c:pt idx="58">
                  <c:v>7883.8093583594546</c:v>
                </c:pt>
                <c:pt idx="59">
                  <c:v>6396.1206418549946</c:v>
                </c:pt>
                <c:pt idx="60">
                  <c:v>9352.9531000239767</c:v>
                </c:pt>
                <c:pt idx="61">
                  <c:v>7044.5774056664868</c:v>
                </c:pt>
                <c:pt idx="62">
                  <c:v>9257.2004314571477</c:v>
                </c:pt>
                <c:pt idx="63">
                  <c:v>7135.0132619929573</c:v>
                </c:pt>
                <c:pt idx="64">
                  <c:v>7745.0386900649437</c:v>
                </c:pt>
                <c:pt idx="65">
                  <c:v>7988.0572219329342</c:v>
                </c:pt>
                <c:pt idx="66">
                  <c:v>7112.9046058173908</c:v>
                </c:pt>
                <c:pt idx="67">
                  <c:v>7088.2129871902798</c:v>
                </c:pt>
                <c:pt idx="68">
                  <c:v>10024.441535467893</c:v>
                </c:pt>
                <c:pt idx="69">
                  <c:v>5519.6339701723327</c:v>
                </c:pt>
                <c:pt idx="70">
                  <c:v>8112.2395867548357</c:v>
                </c:pt>
                <c:pt idx="71">
                  <c:v>7780.5948954397263</c:v>
                </c:pt>
                <c:pt idx="72">
                  <c:v>11715.994796878127</c:v>
                </c:pt>
                <c:pt idx="73">
                  <c:v>8547.235696994745</c:v>
                </c:pt>
                <c:pt idx="74">
                  <c:v>11176.997625704869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014656"/>
        <c:axId val="93020544"/>
      </c:scatterChart>
      <c:valAx>
        <c:axId val="93014656"/>
        <c:scaling>
          <c:orientation val="minMax"/>
          <c:max val="100"/>
        </c:scaling>
        <c:delete val="0"/>
        <c:axPos val="b"/>
        <c:numFmt formatCode="_(* #,##0.00_);_(* \(#,##0.00\);_(* &quot;-&quot;??_);_(@_)" sourceLinked="1"/>
        <c:majorTickMark val="out"/>
        <c:minorTickMark val="none"/>
        <c:tickLblPos val="nextTo"/>
        <c:crossAx val="93020544"/>
        <c:crosses val="autoZero"/>
        <c:crossBetween val="midCat"/>
      </c:valAx>
      <c:valAx>
        <c:axId val="93020544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930146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4599335365337396"/>
          <c:y val="0.24417033468747085"/>
          <c:w val="0.31906040978748623"/>
          <c:h val="0.5037106831249347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345673524680382"/>
          <c:y val="4.164094906941182E-2"/>
          <c:w val="0.42828253323173315"/>
          <c:h val="0.86440068302000683"/>
        </c:manualLayout>
      </c:layout>
      <c:scatterChart>
        <c:scatterStyle val="lineMarker"/>
        <c:varyColors val="0"/>
        <c:ser>
          <c:idx val="0"/>
          <c:order val="0"/>
          <c:tx>
            <c:strRef>
              <c:f>Data!$A$15</c:f>
              <c:strCache>
                <c:ptCount val="1"/>
              </c:strCache>
            </c:strRef>
          </c:tx>
          <c:spPr>
            <a:ln w="28575">
              <a:noFill/>
            </a:ln>
          </c:spPr>
          <c:xVal>
            <c:numRef>
              <c:f>Data!$B$14:$KT$14</c:f>
              <c:numCache>
                <c:formatCode>_ * #,##0.0_ ;_ * \-#,##0.0_ ;_ * "-"??_ ;_ @_ </c:formatCode>
                <c:ptCount val="305"/>
                <c:pt idx="0" formatCode="_(* #,##0.00_);_(* \(#,##0.00\);_(* &quot;-&quot;??_);_(@_)">
                  <c:v>0</c:v>
                </c:pt>
                <c:pt idx="1">
                  <c:v>3113.999772598067</c:v>
                </c:pt>
                <c:pt idx="2">
                  <c:v>6015.6501131185669</c:v>
                </c:pt>
                <c:pt idx="3">
                  <c:v>4231.4471759061325</c:v>
                </c:pt>
                <c:pt idx="4">
                  <c:v>3216.9332808339896</c:v>
                </c:pt>
                <c:pt idx="5">
                  <c:v>5542.0065582083826</c:v>
                </c:pt>
                <c:pt idx="6">
                  <c:v>4014.8259429182935</c:v>
                </c:pt>
                <c:pt idx="7">
                  <c:v>4626.4917279472274</c:v>
                </c:pt>
                <c:pt idx="8">
                  <c:v>4250.4189595930002</c:v>
                </c:pt>
                <c:pt idx="9">
                  <c:v>5027.0298192646515</c:v>
                </c:pt>
                <c:pt idx="10">
                  <c:v>5109.4554155179203</c:v>
                </c:pt>
                <c:pt idx="11">
                  <c:v>4200.6679021701684</c:v>
                </c:pt>
                <c:pt idx="12">
                  <c:v>4447.3027359508769</c:v>
                </c:pt>
                <c:pt idx="13">
                  <c:v>3683.4957618494227</c:v>
                </c:pt>
                <c:pt idx="14">
                  <c:v>5097</c:v>
                </c:pt>
                <c:pt idx="15">
                  <c:v>3066.6227469976789</c:v>
                </c:pt>
                <c:pt idx="16">
                  <c:v>4374.5018342583007</c:v>
                </c:pt>
                <c:pt idx="17">
                  <c:v>3460.5889698396541</c:v>
                </c:pt>
                <c:pt idx="18">
                  <c:v>3694.6277120456166</c:v>
                </c:pt>
                <c:pt idx="19">
                  <c:v>4776.0162397009253</c:v>
                </c:pt>
                <c:pt idx="20">
                  <c:v>4207.9338694113867</c:v>
                </c:pt>
                <c:pt idx="21">
                  <c:v>4257.1580768625809</c:v>
                </c:pt>
                <c:pt idx="22">
                  <c:v>4726.12095853147</c:v>
                </c:pt>
                <c:pt idx="23">
                  <c:v>3931.1246154366272</c:v>
                </c:pt>
                <c:pt idx="24">
                  <c:v>4033.1411202602421</c:v>
                </c:pt>
                <c:pt idx="25">
                  <c:v>4158.4523171198771</c:v>
                </c:pt>
                <c:pt idx="26">
                  <c:v>4556.1816060856654</c:v>
                </c:pt>
                <c:pt idx="27">
                  <c:v>4043.8947320368852</c:v>
                </c:pt>
                <c:pt idx="28">
                  <c:v>2524.30606031976</c:v>
                </c:pt>
                <c:pt idx="29">
                  <c:v>4803.0294446060443</c:v>
                </c:pt>
                <c:pt idx="30">
                  <c:v>4579.4287057914862</c:v>
                </c:pt>
                <c:pt idx="31">
                  <c:v>4401.5782740117629</c:v>
                </c:pt>
                <c:pt idx="32">
                  <c:v>4942.8580356379798</c:v>
                </c:pt>
                <c:pt idx="33">
                  <c:v>3378.5716483334713</c:v>
                </c:pt>
                <c:pt idx="34">
                  <c:v>4229.5200404382858</c:v>
                </c:pt>
                <c:pt idx="35">
                  <c:v>4305.0326988144743</c:v>
                </c:pt>
                <c:pt idx="36">
                  <c:v>3123.8522183353762</c:v>
                </c:pt>
                <c:pt idx="37">
                  <c:v>3925.7384287088244</c:v>
                </c:pt>
                <c:pt idx="38">
                  <c:v>3695.9186853962365</c:v>
                </c:pt>
                <c:pt idx="39">
                  <c:v>5483.7974203504073</c:v>
                </c:pt>
                <c:pt idx="40">
                  <c:v>3686.6130449690768</c:v>
                </c:pt>
                <c:pt idx="41">
                  <c:v>2864.0405916324307</c:v>
                </c:pt>
                <c:pt idx="42">
                  <c:v>4914</c:v>
                </c:pt>
                <c:pt idx="43">
                  <c:v>4978.3257564110445</c:v>
                </c:pt>
                <c:pt idx="44">
                  <c:v>4824</c:v>
                </c:pt>
                <c:pt idx="45">
                  <c:v>4396.9491879684801</c:v>
                </c:pt>
                <c:pt idx="46">
                  <c:v>5086</c:v>
                </c:pt>
                <c:pt idx="47">
                  <c:v>5032.9636442413739</c:v>
                </c:pt>
                <c:pt idx="48">
                  <c:v>4446.7490546672425</c:v>
                </c:pt>
                <c:pt idx="49">
                  <c:v>3358</c:v>
                </c:pt>
                <c:pt idx="50">
                  <c:v>4469.0107729226729</c:v>
                </c:pt>
                <c:pt idx="51">
                  <c:v>2991.8655427350254</c:v>
                </c:pt>
                <c:pt idx="52">
                  <c:v>4532.2731051009932</c:v>
                </c:pt>
                <c:pt idx="53">
                  <c:v>3220.0691463399371</c:v>
                </c:pt>
                <c:pt idx="54">
                  <c:v>4168.0898106192635</c:v>
                </c:pt>
                <c:pt idx="55">
                  <c:v>3727.3249445405622</c:v>
                </c:pt>
                <c:pt idx="56">
                  <c:v>3388.7852653258569</c:v>
                </c:pt>
                <c:pt idx="57">
                  <c:v>3604.8216706384819</c:v>
                </c:pt>
                <c:pt idx="58">
                  <c:v>4100.8822594243047</c:v>
                </c:pt>
                <c:pt idx="59">
                  <c:v>3936.326410237185</c:v>
                </c:pt>
                <c:pt idx="60">
                  <c:v>4135.1319241564988</c:v>
                </c:pt>
                <c:pt idx="61">
                  <c:v>4183.2077922077924</c:v>
                </c:pt>
                <c:pt idx="62">
                  <c:v>5111.3750132760351</c:v>
                </c:pt>
                <c:pt idx="63">
                  <c:v>3818</c:v>
                </c:pt>
                <c:pt idx="64">
                  <c:v>3013.3512594886515</c:v>
                </c:pt>
                <c:pt idx="65">
                  <c:v>4489</c:v>
                </c:pt>
                <c:pt idx="66">
                  <c:v>5397.2405096894081</c:v>
                </c:pt>
                <c:pt idx="67">
                  <c:v>4402.6049999999996</c:v>
                </c:pt>
                <c:pt idx="68">
                  <c:v>3690.3388772679732</c:v>
                </c:pt>
                <c:pt idx="69">
                  <c:v>3420.8859461809748</c:v>
                </c:pt>
                <c:pt idx="70">
                  <c:v>3346.3347526713651</c:v>
                </c:pt>
                <c:pt idx="71">
                  <c:v>4549.0232632123116</c:v>
                </c:pt>
                <c:pt idx="72">
                  <c:v>5245.2015137180697</c:v>
                </c:pt>
                <c:pt idx="73">
                  <c:v>5118.6523130159821</c:v>
                </c:pt>
                <c:pt idx="74">
                  <c:v>5562.0451217977661</c:v>
                </c:pt>
                <c:pt idx="75">
                  <c:v>3282.3115117441953</c:v>
                </c:pt>
                <c:pt idx="76">
                  <c:v>4875.2331046595409</c:v>
                </c:pt>
                <c:pt idx="77">
                  <c:v>4876.09491448484</c:v>
                </c:pt>
                <c:pt idx="78">
                  <c:v>5438.2671480370873</c:v>
                </c:pt>
                <c:pt idx="79">
                  <c:v>4567.8587907895326</c:v>
                </c:pt>
                <c:pt idx="80">
                  <c:v>6348.3493761296468</c:v>
                </c:pt>
                <c:pt idx="81">
                  <c:v>3948.1946654473404</c:v>
                </c:pt>
                <c:pt idx="82">
                  <c:v>5049</c:v>
                </c:pt>
                <c:pt idx="83">
                  <c:v>5503.5262126878451</c:v>
                </c:pt>
                <c:pt idx="84">
                  <c:v>4672</c:v>
                </c:pt>
                <c:pt idx="85">
                  <c:v>5302</c:v>
                </c:pt>
                <c:pt idx="86" formatCode="General">
                  <c:v>5686.8389045509466</c:v>
                </c:pt>
                <c:pt idx="87" formatCode="General">
                  <c:v>4157.1211591366628</c:v>
                </c:pt>
                <c:pt idx="88" formatCode="General">
                  <c:v>3562.5881109384404</c:v>
                </c:pt>
                <c:pt idx="89" formatCode="General">
                  <c:v>4599.3846041772013</c:v>
                </c:pt>
                <c:pt idx="90" formatCode="General">
                  <c:v>4239</c:v>
                </c:pt>
                <c:pt idx="91" formatCode="General">
                  <c:v>4516.2040358744398</c:v>
                </c:pt>
                <c:pt idx="92" formatCode="General">
                  <c:v>4683.7874117444462</c:v>
                </c:pt>
                <c:pt idx="93" formatCode="General">
                  <c:v>5181.8044830521421</c:v>
                </c:pt>
                <c:pt idx="94" formatCode="General">
                  <c:v>4653.0026375386651</c:v>
                </c:pt>
                <c:pt idx="95" formatCode="General">
                  <c:v>4425.4530607337665</c:v>
                </c:pt>
                <c:pt idx="96" formatCode="General">
                  <c:v>4675.7818341679731</c:v>
                </c:pt>
                <c:pt idx="97" formatCode="General">
                  <c:v>4865</c:v>
                </c:pt>
                <c:pt idx="98" formatCode="General">
                  <c:v>6262.6244450248105</c:v>
                </c:pt>
                <c:pt idx="99" formatCode="General">
                  <c:v>4522.5868207253106</c:v>
                </c:pt>
                <c:pt idx="100" formatCode="General">
                  <c:v>5235.2567462803199</c:v>
                </c:pt>
                <c:pt idx="101" formatCode="General">
                  <c:v>5231.5734024393259</c:v>
                </c:pt>
                <c:pt idx="102" formatCode="General">
                  <c:v>5212.8307133539174</c:v>
                </c:pt>
                <c:pt idx="103" formatCode="General">
                  <c:v>3528.5081077153745</c:v>
                </c:pt>
                <c:pt idx="104" formatCode="General">
                  <c:v>5442.5388026607543</c:v>
                </c:pt>
                <c:pt idx="105" formatCode="General">
                  <c:v>4292.4986607765295</c:v>
                </c:pt>
                <c:pt idx="106" formatCode="General">
                  <c:v>5981.0032394777863</c:v>
                </c:pt>
                <c:pt idx="107" formatCode="General">
                  <c:v>4888.9991571829914</c:v>
                </c:pt>
                <c:pt idx="108" formatCode="General">
                  <c:v>6164.884513242142</c:v>
                </c:pt>
                <c:pt idx="109" formatCode="General">
                  <c:v>5355.5974217734592</c:v>
                </c:pt>
                <c:pt idx="110" formatCode="General">
                  <c:v>4982.8002864630471</c:v>
                </c:pt>
                <c:pt idx="111" formatCode="General">
                  <c:v>5126.0290787280219</c:v>
                </c:pt>
                <c:pt idx="112" formatCode="General">
                  <c:v>6036.7292640974911</c:v>
                </c:pt>
                <c:pt idx="113" formatCode="General">
                  <c:v>6043.769417160659</c:v>
                </c:pt>
                <c:pt idx="114" formatCode="General">
                  <c:v>4254.8432121336045</c:v>
                </c:pt>
                <c:pt idx="115" formatCode="General">
                  <c:v>5398.9525411811974</c:v>
                </c:pt>
                <c:pt idx="116" formatCode="General">
                  <c:v>4475.3459119496856</c:v>
                </c:pt>
                <c:pt idx="117" formatCode="General">
                  <c:v>6213.388318451166</c:v>
                </c:pt>
                <c:pt idx="118" formatCode="General">
                  <c:v>6439.1193686954002</c:v>
                </c:pt>
                <c:pt idx="119" formatCode="General">
                  <c:v>4820.2931994692763</c:v>
                </c:pt>
                <c:pt idx="120" formatCode="General">
                  <c:v>4663.0694442508466</c:v>
                </c:pt>
                <c:pt idx="121" formatCode="General">
                  <c:v>3300.7262579140288</c:v>
                </c:pt>
                <c:pt idx="122" formatCode="General">
                  <c:v>5664.6388207056452</c:v>
                </c:pt>
                <c:pt idx="123" formatCode="General">
                  <c:v>5088.6973261445928</c:v>
                </c:pt>
                <c:pt idx="124" formatCode="General">
                  <c:v>4850.8024548157837</c:v>
                </c:pt>
                <c:pt idx="125" formatCode="General">
                  <c:v>5287.8074745186859</c:v>
                </c:pt>
                <c:pt idx="126" formatCode="General">
                  <c:v>6269.1529780155261</c:v>
                </c:pt>
                <c:pt idx="127" formatCode="General">
                  <c:v>5345.4973827611202</c:v>
                </c:pt>
                <c:pt idx="128" formatCode="General">
                  <c:v>6179.9014645105817</c:v>
                </c:pt>
                <c:pt idx="129" formatCode="General">
                  <c:v>6657.8740499898395</c:v>
                </c:pt>
                <c:pt idx="130" formatCode="General">
                  <c:v>4514.1135727018082</c:v>
                </c:pt>
                <c:pt idx="131" formatCode="General">
                  <c:v>3228</c:v>
                </c:pt>
                <c:pt idx="132" formatCode="General">
                  <c:v>5406.5076824987564</c:v>
                </c:pt>
                <c:pt idx="133" formatCode="General">
                  <c:v>5651.8659731626249</c:v>
                </c:pt>
                <c:pt idx="134" formatCode="General">
                  <c:v>5870.0152505446622</c:v>
                </c:pt>
                <c:pt idx="135" formatCode="General">
                  <c:v>4697.7714024618199</c:v>
                </c:pt>
                <c:pt idx="136" formatCode="General">
                  <c:v>5002.9387889465306</c:v>
                </c:pt>
                <c:pt idx="137" formatCode="General">
                  <c:v>5432.5145237615789</c:v>
                </c:pt>
                <c:pt idx="138" formatCode="General">
                  <c:v>6643.0717846197203</c:v>
                </c:pt>
                <c:pt idx="139" formatCode="General">
                  <c:v>5885.1148888335429</c:v>
                </c:pt>
                <c:pt idx="140" formatCode="General">
                  <c:v>6920.7946495621682</c:v>
                </c:pt>
                <c:pt idx="141" formatCode="General">
                  <c:v>5386.8974927381132</c:v>
                </c:pt>
                <c:pt idx="142" formatCode="General">
                  <c:v>5012.8965404925921</c:v>
                </c:pt>
                <c:pt idx="143" formatCode="General">
                  <c:v>6882.8951176596338</c:v>
                </c:pt>
                <c:pt idx="144" formatCode="General">
                  <c:v>4790.7915376015608</c:v>
                </c:pt>
                <c:pt idx="145" formatCode="General">
                  <c:v>5296.78584389151</c:v>
                </c:pt>
                <c:pt idx="146" formatCode="General">
                  <c:v>7617.8374328858081</c:v>
                </c:pt>
                <c:pt idx="147" formatCode="General">
                  <c:v>5551.2518578937825</c:v>
                </c:pt>
                <c:pt idx="148" formatCode="General">
                  <c:v>5494.7621754295315</c:v>
                </c:pt>
                <c:pt idx="149" formatCode="General">
                  <c:v>7283.3943048809097</c:v>
                </c:pt>
                <c:pt idx="150" formatCode="General">
                  <c:v>6757.0880360405345</c:v>
                </c:pt>
                <c:pt idx="151" formatCode="General">
                  <c:v>4485.0753141573268</c:v>
                </c:pt>
                <c:pt idx="152" formatCode="General">
                  <c:v>6191.4651108693206</c:v>
                </c:pt>
                <c:pt idx="153" formatCode="General">
                  <c:v>5655.6405932695097</c:v>
                </c:pt>
                <c:pt idx="154" formatCode="General">
                  <c:v>7835.9736003944618</c:v>
                </c:pt>
                <c:pt idx="155" formatCode="General">
                  <c:v>5739.1384290243041</c:v>
                </c:pt>
                <c:pt idx="156" formatCode="General">
                  <c:v>6207.800237837454</c:v>
                </c:pt>
                <c:pt idx="157" formatCode="General">
                  <c:v>4978.5902275469434</c:v>
                </c:pt>
                <c:pt idx="158" formatCode="General">
                  <c:v>6652.3036913763981</c:v>
                </c:pt>
                <c:pt idx="159" formatCode="General">
                  <c:v>6051.3878157503714</c:v>
                </c:pt>
                <c:pt idx="160" formatCode="General">
                  <c:v>5545.666666666667</c:v>
                </c:pt>
                <c:pt idx="161" formatCode="General">
                  <c:v>6504.5680611405851</c:v>
                </c:pt>
                <c:pt idx="162" formatCode="General">
                  <c:v>6441.1923728574729</c:v>
                </c:pt>
                <c:pt idx="163" formatCode="General">
                  <c:v>6661.5889220147501</c:v>
                </c:pt>
                <c:pt idx="164" formatCode="General">
                  <c:v>7065.7662112570188</c:v>
                </c:pt>
                <c:pt idx="165" formatCode="General">
                  <c:v>3922.4193840683602</c:v>
                </c:pt>
                <c:pt idx="166" formatCode="General">
                  <c:v>5523.4497553450483</c:v>
                </c:pt>
                <c:pt idx="167" formatCode="General">
                  <c:v>5562.5208954867658</c:v>
                </c:pt>
                <c:pt idx="168" formatCode="General">
                  <c:v>8157.6194579228541</c:v>
                </c:pt>
                <c:pt idx="169" formatCode="General">
                  <c:v>5966.9309524387581</c:v>
                </c:pt>
                <c:pt idx="170" formatCode="General">
                  <c:v>6779.917486448504</c:v>
                </c:pt>
                <c:pt idx="171" formatCode="General">
                  <c:v>6280.4911411208641</c:v>
                </c:pt>
                <c:pt idx="172" formatCode="General">
                  <c:v>6188.3260816081065</c:v>
                </c:pt>
                <c:pt idx="173" formatCode="General">
                  <c:v>7955.9312610546567</c:v>
                </c:pt>
                <c:pt idx="174" formatCode="General">
                  <c:v>4724.1189843302545</c:v>
                </c:pt>
                <c:pt idx="175" formatCode="General">
                  <c:v>7189.4023342053069</c:v>
                </c:pt>
                <c:pt idx="176" formatCode="General">
                  <c:v>7989.4954751131218</c:v>
                </c:pt>
                <c:pt idx="177" formatCode="General">
                  <c:v>8664.6623004634403</c:v>
                </c:pt>
              </c:numCache>
            </c:numRef>
          </c:xVal>
          <c:yVal>
            <c:numRef>
              <c:f>Data!$B$15:$KT$15</c:f>
              <c:numCache>
                <c:formatCode>_ * #,##0.0_ ;_ * \-#,##0.0_ ;_ * "-"??_ ;_ @_ </c:formatCode>
                <c:ptCount val="305"/>
              </c:numCache>
            </c:numRef>
          </c:yVal>
          <c:smooth val="0"/>
        </c:ser>
        <c:ser>
          <c:idx val="1"/>
          <c:order val="1"/>
          <c:tx>
            <c:strRef>
              <c:f>Data!$A$268</c:f>
              <c:strCache>
                <c:ptCount val="1"/>
                <c:pt idx="0">
                  <c:v>Maskinomkostninger inkl. arbejde</c:v>
                </c:pt>
              </c:strCache>
            </c:strRef>
          </c:tx>
          <c:spPr>
            <a:ln w="28575">
              <a:noFill/>
            </a:ln>
          </c:spPr>
          <c:trendline>
            <c:trendlineType val="log"/>
            <c:dispRSqr val="1"/>
            <c:dispEq val="1"/>
            <c:trendlineLbl>
              <c:layout>
                <c:manualLayout>
                  <c:x val="-0.15955655744644823"/>
                  <c:y val="-0.35333734183308535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/>
                  </a:pPr>
                  <a:endParaRPr lang="da-DK"/>
                </a:p>
              </c:txPr>
            </c:trendlineLbl>
          </c:trendline>
          <c:xVal>
            <c:numRef>
              <c:f>Data!$B$264:$KT$264</c:f>
              <c:numCache>
                <c:formatCode>_ * #,##0.0_ ;_ * \-#,##0.0_ ;_ * "-"??_ ;_ @_ </c:formatCode>
                <c:ptCount val="305"/>
                <c:pt idx="1">
                  <c:v>131.6</c:v>
                </c:pt>
                <c:pt idx="2">
                  <c:v>101.5</c:v>
                </c:pt>
                <c:pt idx="3">
                  <c:v>197.7</c:v>
                </c:pt>
                <c:pt idx="4">
                  <c:v>248</c:v>
                </c:pt>
                <c:pt idx="5">
                  <c:v>183</c:v>
                </c:pt>
                <c:pt idx="6">
                  <c:v>70.5</c:v>
                </c:pt>
                <c:pt idx="7">
                  <c:v>283</c:v>
                </c:pt>
                <c:pt idx="8">
                  <c:v>136.5</c:v>
                </c:pt>
                <c:pt idx="9">
                  <c:v>116.69999999999999</c:v>
                </c:pt>
                <c:pt idx="10">
                  <c:v>72.099999999999994</c:v>
                </c:pt>
                <c:pt idx="11">
                  <c:v>183</c:v>
                </c:pt>
                <c:pt idx="12">
                  <c:v>125.4</c:v>
                </c:pt>
                <c:pt idx="13">
                  <c:v>222.6</c:v>
                </c:pt>
                <c:pt idx="14">
                  <c:v>193</c:v>
                </c:pt>
                <c:pt idx="15">
                  <c:v>176.9</c:v>
                </c:pt>
                <c:pt idx="16">
                  <c:v>76.7</c:v>
                </c:pt>
                <c:pt idx="17">
                  <c:v>218.8</c:v>
                </c:pt>
                <c:pt idx="18">
                  <c:v>122.5</c:v>
                </c:pt>
                <c:pt idx="19">
                  <c:v>259.10000000000002</c:v>
                </c:pt>
                <c:pt idx="20">
                  <c:v>145.4</c:v>
                </c:pt>
                <c:pt idx="21">
                  <c:v>269</c:v>
                </c:pt>
                <c:pt idx="22">
                  <c:v>134</c:v>
                </c:pt>
                <c:pt idx="23">
                  <c:v>251.29999999999998</c:v>
                </c:pt>
                <c:pt idx="24">
                  <c:v>186.3</c:v>
                </c:pt>
                <c:pt idx="25">
                  <c:v>137.80000000000001</c:v>
                </c:pt>
                <c:pt idx="26">
                  <c:v>86.5</c:v>
                </c:pt>
                <c:pt idx="27">
                  <c:v>52</c:v>
                </c:pt>
                <c:pt idx="28">
                  <c:v>106</c:v>
                </c:pt>
                <c:pt idx="29">
                  <c:v>45</c:v>
                </c:pt>
                <c:pt idx="30">
                  <c:v>83.5</c:v>
                </c:pt>
                <c:pt idx="31">
                  <c:v>196.6</c:v>
                </c:pt>
                <c:pt idx="32">
                  <c:v>73.7</c:v>
                </c:pt>
                <c:pt idx="33">
                  <c:v>335.1</c:v>
                </c:pt>
                <c:pt idx="34">
                  <c:v>211.8</c:v>
                </c:pt>
                <c:pt idx="35">
                  <c:v>150.5</c:v>
                </c:pt>
                <c:pt idx="36">
                  <c:v>121</c:v>
                </c:pt>
                <c:pt idx="37">
                  <c:v>215</c:v>
                </c:pt>
                <c:pt idx="38">
                  <c:v>136.5</c:v>
                </c:pt>
                <c:pt idx="39">
                  <c:v>132.69999999999999</c:v>
                </c:pt>
                <c:pt idx="40">
                  <c:v>169</c:v>
                </c:pt>
                <c:pt idx="41">
                  <c:v>212.1</c:v>
                </c:pt>
                <c:pt idx="42">
                  <c:v>126.3</c:v>
                </c:pt>
                <c:pt idx="43">
                  <c:v>153.1</c:v>
                </c:pt>
                <c:pt idx="44">
                  <c:v>102</c:v>
                </c:pt>
                <c:pt idx="45">
                  <c:v>154.80000000000001</c:v>
                </c:pt>
                <c:pt idx="46">
                  <c:v>50.5</c:v>
                </c:pt>
                <c:pt idx="47">
                  <c:v>108.9</c:v>
                </c:pt>
                <c:pt idx="48">
                  <c:v>219</c:v>
                </c:pt>
                <c:pt idx="49">
                  <c:v>282</c:v>
                </c:pt>
                <c:pt idx="50">
                  <c:v>237.5</c:v>
                </c:pt>
                <c:pt idx="51">
                  <c:v>87.3</c:v>
                </c:pt>
                <c:pt idx="52">
                  <c:v>83.8</c:v>
                </c:pt>
                <c:pt idx="53">
                  <c:v>98.5</c:v>
                </c:pt>
                <c:pt idx="54">
                  <c:v>88.2</c:v>
                </c:pt>
                <c:pt idx="55">
                  <c:v>83.6</c:v>
                </c:pt>
                <c:pt idx="56">
                  <c:v>96.1</c:v>
                </c:pt>
                <c:pt idx="57">
                  <c:v>110.6</c:v>
                </c:pt>
                <c:pt idx="58">
                  <c:v>154.6</c:v>
                </c:pt>
                <c:pt idx="59">
                  <c:v>84</c:v>
                </c:pt>
                <c:pt idx="60">
                  <c:v>70.199999999999989</c:v>
                </c:pt>
                <c:pt idx="61">
                  <c:v>91.3</c:v>
                </c:pt>
                <c:pt idx="62">
                  <c:v>182.60000000000002</c:v>
                </c:pt>
                <c:pt idx="63">
                  <c:v>92.5</c:v>
                </c:pt>
                <c:pt idx="64">
                  <c:v>169</c:v>
                </c:pt>
                <c:pt idx="65">
                  <c:v>90.300000000000011</c:v>
                </c:pt>
                <c:pt idx="66">
                  <c:v>76.8</c:v>
                </c:pt>
                <c:pt idx="67">
                  <c:v>108.39999999999999</c:v>
                </c:pt>
                <c:pt idx="68">
                  <c:v>147.30000000000001</c:v>
                </c:pt>
                <c:pt idx="69">
                  <c:v>59.5</c:v>
                </c:pt>
                <c:pt idx="70">
                  <c:v>104.3</c:v>
                </c:pt>
                <c:pt idx="71">
                  <c:v>51.4</c:v>
                </c:pt>
                <c:pt idx="72">
                  <c:v>100.6</c:v>
                </c:pt>
                <c:pt idx="73">
                  <c:v>166.8</c:v>
                </c:pt>
                <c:pt idx="74">
                  <c:v>75.5</c:v>
                </c:pt>
                <c:pt idx="75">
                  <c:v>146.60000000000002</c:v>
                </c:pt>
                <c:pt idx="76">
                  <c:v>63.599999999999994</c:v>
                </c:pt>
                <c:pt idx="77">
                  <c:v>189.60000000000002</c:v>
                </c:pt>
                <c:pt idx="78">
                  <c:v>45.6</c:v>
                </c:pt>
                <c:pt idx="79">
                  <c:v>198.7</c:v>
                </c:pt>
                <c:pt idx="80">
                  <c:v>87.2</c:v>
                </c:pt>
                <c:pt idx="81">
                  <c:v>116.30000000000001</c:v>
                </c:pt>
                <c:pt idx="82">
                  <c:v>157.5</c:v>
                </c:pt>
                <c:pt idx="83">
                  <c:v>199</c:v>
                </c:pt>
                <c:pt idx="84">
                  <c:v>28</c:v>
                </c:pt>
                <c:pt idx="85">
                  <c:v>76.5</c:v>
                </c:pt>
                <c:pt idx="86">
                  <c:v>87.199999999999989</c:v>
                </c:pt>
                <c:pt idx="87">
                  <c:v>91</c:v>
                </c:pt>
                <c:pt idx="88">
                  <c:v>73.8</c:v>
                </c:pt>
                <c:pt idx="89">
                  <c:v>74.400000000000006</c:v>
                </c:pt>
                <c:pt idx="90">
                  <c:v>80.2</c:v>
                </c:pt>
                <c:pt idx="91">
                  <c:v>47.400000000000006</c:v>
                </c:pt>
                <c:pt idx="92">
                  <c:v>46.2</c:v>
                </c:pt>
                <c:pt idx="93">
                  <c:v>87.8</c:v>
                </c:pt>
                <c:pt idx="94">
                  <c:v>114.6</c:v>
                </c:pt>
                <c:pt idx="95">
                  <c:v>197.10000000000002</c:v>
                </c:pt>
                <c:pt idx="96">
                  <c:v>98.4</c:v>
                </c:pt>
                <c:pt idx="97">
                  <c:v>163.80000000000001</c:v>
                </c:pt>
                <c:pt idx="98">
                  <c:v>92.6</c:v>
                </c:pt>
                <c:pt idx="99">
                  <c:v>85.1</c:v>
                </c:pt>
                <c:pt idx="100">
                  <c:v>231.2</c:v>
                </c:pt>
                <c:pt idx="101">
                  <c:v>188.5</c:v>
                </c:pt>
                <c:pt idx="102">
                  <c:v>171.10000000000002</c:v>
                </c:pt>
                <c:pt idx="103">
                  <c:v>185.3</c:v>
                </c:pt>
                <c:pt idx="104">
                  <c:v>287</c:v>
                </c:pt>
                <c:pt idx="105">
                  <c:v>69.900000000000006</c:v>
                </c:pt>
                <c:pt idx="106">
                  <c:v>61.800000000000004</c:v>
                </c:pt>
                <c:pt idx="107">
                  <c:v>97</c:v>
                </c:pt>
                <c:pt idx="108">
                  <c:v>52.2</c:v>
                </c:pt>
                <c:pt idx="109">
                  <c:v>109.6</c:v>
                </c:pt>
                <c:pt idx="110">
                  <c:v>82.5</c:v>
                </c:pt>
                <c:pt idx="111">
                  <c:v>73.400000000000006</c:v>
                </c:pt>
                <c:pt idx="112">
                  <c:v>71.7</c:v>
                </c:pt>
                <c:pt idx="113">
                  <c:v>107.1</c:v>
                </c:pt>
                <c:pt idx="114">
                  <c:v>92.4</c:v>
                </c:pt>
                <c:pt idx="115">
                  <c:v>71.599999999999994</c:v>
                </c:pt>
                <c:pt idx="116">
                  <c:v>98</c:v>
                </c:pt>
                <c:pt idx="117">
                  <c:v>85.6</c:v>
                </c:pt>
                <c:pt idx="118">
                  <c:v>184.5</c:v>
                </c:pt>
                <c:pt idx="119">
                  <c:v>77.099999999999994</c:v>
                </c:pt>
                <c:pt idx="120">
                  <c:v>115.2</c:v>
                </c:pt>
                <c:pt idx="121">
                  <c:v>55.5</c:v>
                </c:pt>
                <c:pt idx="122">
                  <c:v>92.5</c:v>
                </c:pt>
                <c:pt idx="123">
                  <c:v>127.1</c:v>
                </c:pt>
                <c:pt idx="124">
                  <c:v>58</c:v>
                </c:pt>
                <c:pt idx="125">
                  <c:v>77</c:v>
                </c:pt>
                <c:pt idx="126">
                  <c:v>89.8</c:v>
                </c:pt>
                <c:pt idx="127">
                  <c:v>126.3</c:v>
                </c:pt>
                <c:pt idx="128">
                  <c:v>50.2</c:v>
                </c:pt>
                <c:pt idx="129">
                  <c:v>88.1</c:v>
                </c:pt>
                <c:pt idx="130">
                  <c:v>83.8</c:v>
                </c:pt>
                <c:pt idx="131">
                  <c:v>80.3</c:v>
                </c:pt>
              </c:numCache>
            </c:numRef>
          </c:xVal>
          <c:yVal>
            <c:numRef>
              <c:f>Data!$B$268:$KT$268</c:f>
              <c:numCache>
                <c:formatCode>_ * #,##0.0_ ;_ * \-#,##0.0_ ;_ * "-"??_ ;_ @_ </c:formatCode>
                <c:ptCount val="305"/>
                <c:pt idx="0" formatCode="_(* #,##0.00_);_(* \(#,##0.00\);_(* &quot;-&quot;??_);_(@_)">
                  <c:v>0</c:v>
                </c:pt>
                <c:pt idx="1">
                  <c:v>4690.3516884968367</c:v>
                </c:pt>
                <c:pt idx="2">
                  <c:v>3984.2233303875773</c:v>
                </c:pt>
                <c:pt idx="3">
                  <c:v>6453.1364578393095</c:v>
                </c:pt>
                <c:pt idx="4">
                  <c:v>5009.7936649757894</c:v>
                </c:pt>
                <c:pt idx="5">
                  <c:v>5292.7675928692361</c:v>
                </c:pt>
                <c:pt idx="6">
                  <c:v>8911.4850092112083</c:v>
                </c:pt>
                <c:pt idx="7">
                  <c:v>6459.3254115091258</c:v>
                </c:pt>
                <c:pt idx="8">
                  <c:v>6520.8556061606923</c:v>
                </c:pt>
                <c:pt idx="9">
                  <c:v>7114.578067253874</c:v>
                </c:pt>
                <c:pt idx="10">
                  <c:v>6081.537626728913</c:v>
                </c:pt>
                <c:pt idx="11">
                  <c:v>4699.7017946042115</c:v>
                </c:pt>
                <c:pt idx="12">
                  <c:v>6447.5078085836576</c:v>
                </c:pt>
                <c:pt idx="13">
                  <c:v>6418.58982216813</c:v>
                </c:pt>
                <c:pt idx="14">
                  <c:v>6816.951028042783</c:v>
                </c:pt>
                <c:pt idx="15">
                  <c:v>4987.9237342859105</c:v>
                </c:pt>
                <c:pt idx="16">
                  <c:v>5930.2646947220064</c:v>
                </c:pt>
                <c:pt idx="17">
                  <c:v>5536.3789255257234</c:v>
                </c:pt>
                <c:pt idx="18">
                  <c:v>6182.0799676898223</c:v>
                </c:pt>
                <c:pt idx="19">
                  <c:v>5006.1911181601899</c:v>
                </c:pt>
                <c:pt idx="20">
                  <c:v>7510.0457708915419</c:v>
                </c:pt>
                <c:pt idx="21">
                  <c:v>5042.2282165368924</c:v>
                </c:pt>
                <c:pt idx="22">
                  <c:v>5171.7048509533533</c:v>
                </c:pt>
                <c:pt idx="23">
                  <c:v>5150.3744236835719</c:v>
                </c:pt>
                <c:pt idx="24">
                  <c:v>6254.2036051467139</c:v>
                </c:pt>
                <c:pt idx="25">
                  <c:v>7353.628156483056</c:v>
                </c:pt>
                <c:pt idx="26">
                  <c:v>6702.7844393592677</c:v>
                </c:pt>
                <c:pt idx="27">
                  <c:v>7427.4053014539058</c:v>
                </c:pt>
                <c:pt idx="28">
                  <c:v>5156.8825651057587</c:v>
                </c:pt>
                <c:pt idx="29">
                  <c:v>6530.4422191425638</c:v>
                </c:pt>
                <c:pt idx="30">
                  <c:v>6801.8647717258345</c:v>
                </c:pt>
                <c:pt idx="31">
                  <c:v>6394.2943790199797</c:v>
                </c:pt>
                <c:pt idx="32">
                  <c:v>5370.1322224893911</c:v>
                </c:pt>
                <c:pt idx="33">
                  <c:v>6071.4903028147828</c:v>
                </c:pt>
                <c:pt idx="34">
                  <c:v>6356.4708396525575</c:v>
                </c:pt>
                <c:pt idx="35">
                  <c:v>5810.5093759507026</c:v>
                </c:pt>
                <c:pt idx="36">
                  <c:v>7076.9171503555517</c:v>
                </c:pt>
                <c:pt idx="37">
                  <c:v>6728.0595302180845</c:v>
                </c:pt>
                <c:pt idx="38">
                  <c:v>5911.5300763969162</c:v>
                </c:pt>
                <c:pt idx="39">
                  <c:v>6963.612443563904</c:v>
                </c:pt>
                <c:pt idx="40">
                  <c:v>6364.2531117197095</c:v>
                </c:pt>
                <c:pt idx="41">
                  <c:v>6342.1068964350943</c:v>
                </c:pt>
                <c:pt idx="42">
                  <c:v>7869.4965544233373</c:v>
                </c:pt>
                <c:pt idx="43">
                  <c:v>6838.5709170396585</c:v>
                </c:pt>
                <c:pt idx="44">
                  <c:v>7985.1505695221404</c:v>
                </c:pt>
                <c:pt idx="45">
                  <c:v>5927.2973726915498</c:v>
                </c:pt>
                <c:pt idx="46">
                  <c:v>6874.7540678875775</c:v>
                </c:pt>
                <c:pt idx="47">
                  <c:v>6840.0608714600012</c:v>
                </c:pt>
                <c:pt idx="48">
                  <c:v>6930.0230553957208</c:v>
                </c:pt>
                <c:pt idx="49">
                  <c:v>6353.858859331549</c:v>
                </c:pt>
                <c:pt idx="50">
                  <c:v>7084.3213633213636</c:v>
                </c:pt>
                <c:pt idx="51">
                  <c:v>6688.4091743830149</c:v>
                </c:pt>
                <c:pt idx="52">
                  <c:v>7016.0657127028844</c:v>
                </c:pt>
                <c:pt idx="53">
                  <c:v>7067.6586654551793</c:v>
                </c:pt>
                <c:pt idx="54">
                  <c:v>7253.8061455038405</c:v>
                </c:pt>
                <c:pt idx="55">
                  <c:v>6380.8586819544107</c:v>
                </c:pt>
                <c:pt idx="56">
                  <c:v>5198.9456500446204</c:v>
                </c:pt>
                <c:pt idx="57">
                  <c:v>8824.1067237084844</c:v>
                </c:pt>
                <c:pt idx="58">
                  <c:v>7245.9983961025291</c:v>
                </c:pt>
                <c:pt idx="59">
                  <c:v>7670.3900328829413</c:v>
                </c:pt>
                <c:pt idx="60">
                  <c:v>9073.3026716266486</c:v>
                </c:pt>
                <c:pt idx="61">
                  <c:v>6460.4041354874535</c:v>
                </c:pt>
                <c:pt idx="62">
                  <c:v>6399.308063737325</c:v>
                </c:pt>
                <c:pt idx="63">
                  <c:v>6689.5864783436973</c:v>
                </c:pt>
                <c:pt idx="64">
                  <c:v>8195.1032107110368</c:v>
                </c:pt>
                <c:pt idx="65">
                  <c:v>5796.7554309973139</c:v>
                </c:pt>
                <c:pt idx="66">
                  <c:v>5963.9337468541653</c:v>
                </c:pt>
                <c:pt idx="67">
                  <c:v>9097.7248134426809</c:v>
                </c:pt>
                <c:pt idx="68">
                  <c:v>9243.8451364334996</c:v>
                </c:pt>
                <c:pt idx="69">
                  <c:v>7161.5110868012653</c:v>
                </c:pt>
                <c:pt idx="70">
                  <c:v>8319.662219149146</c:v>
                </c:pt>
                <c:pt idx="71">
                  <c:v>6478.0011284518914</c:v>
                </c:pt>
                <c:pt idx="72">
                  <c:v>7841.3052397498259</c:v>
                </c:pt>
                <c:pt idx="73">
                  <c:v>7115.2578227427675</c:v>
                </c:pt>
                <c:pt idx="74">
                  <c:v>10475.202656102138</c:v>
                </c:pt>
                <c:pt idx="75">
                  <c:v>7168.083665338645</c:v>
                </c:pt>
                <c:pt idx="76">
                  <c:v>6935.9677965239998</c:v>
                </c:pt>
                <c:pt idx="77">
                  <c:v>5770.2339079550848</c:v>
                </c:pt>
                <c:pt idx="78">
                  <c:v>6669.178200582277</c:v>
                </c:pt>
                <c:pt idx="79">
                  <c:v>7496.2989123793232</c:v>
                </c:pt>
                <c:pt idx="80">
                  <c:v>6368.0322864742047</c:v>
                </c:pt>
                <c:pt idx="81">
                  <c:v>6563.7844120592199</c:v>
                </c:pt>
                <c:pt idx="82">
                  <c:v>7512.975081449129</c:v>
                </c:pt>
                <c:pt idx="83">
                  <c:v>11083.659499561447</c:v>
                </c:pt>
                <c:pt idx="84">
                  <c:v>8323.629395476315</c:v>
                </c:pt>
                <c:pt idx="85">
                  <c:v>6861.8263200027841</c:v>
                </c:pt>
                <c:pt idx="86" formatCode="General">
                  <c:v>7621.0947702507319</c:v>
                </c:pt>
                <c:pt idx="87" formatCode="General">
                  <c:v>8131.077220776654</c:v>
                </c:pt>
                <c:pt idx="88" formatCode="General">
                  <c:v>8404.9541750167009</c:v>
                </c:pt>
                <c:pt idx="89" formatCode="General">
                  <c:v>7431.3405393815665</c:v>
                </c:pt>
                <c:pt idx="90" formatCode="General">
                  <c:v>7675.7287819717849</c:v>
                </c:pt>
                <c:pt idx="91" formatCode="General">
                  <c:v>6858.2495210549068</c:v>
                </c:pt>
                <c:pt idx="92" formatCode="General">
                  <c:v>6885.5361702127657</c:v>
                </c:pt>
                <c:pt idx="93" formatCode="General">
                  <c:v>5691.2083585909613</c:v>
                </c:pt>
                <c:pt idx="94" formatCode="General">
                  <c:v>7440.1833631807312</c:v>
                </c:pt>
                <c:pt idx="95" formatCode="General">
                  <c:v>7641.7931956257598</c:v>
                </c:pt>
                <c:pt idx="96" formatCode="General">
                  <c:v>6428.2224056025161</c:v>
                </c:pt>
                <c:pt idx="97" formatCode="General">
                  <c:v>6466.0815111905049</c:v>
                </c:pt>
                <c:pt idx="98" formatCode="General">
                  <c:v>8954.9011658656618</c:v>
                </c:pt>
                <c:pt idx="99" formatCode="General">
                  <c:v>8072.4663983788159</c:v>
                </c:pt>
                <c:pt idx="100" formatCode="General">
                  <c:v>6518.3602725826167</c:v>
                </c:pt>
                <c:pt idx="101" formatCode="General">
                  <c:v>6398.9886210032191</c:v>
                </c:pt>
                <c:pt idx="102" formatCode="General">
                  <c:v>8119.6122846025573</c:v>
                </c:pt>
                <c:pt idx="103" formatCode="General">
                  <c:v>5667.0878567776736</c:v>
                </c:pt>
                <c:pt idx="104" formatCode="General">
                  <c:v>6655.315892447873</c:v>
                </c:pt>
                <c:pt idx="105" formatCode="General">
                  <c:v>9676.0651900080156</c:v>
                </c:pt>
                <c:pt idx="106" formatCode="General">
                  <c:v>8887.1122096626623</c:v>
                </c:pt>
                <c:pt idx="107" formatCode="General">
                  <c:v>6651.6927588371418</c:v>
                </c:pt>
                <c:pt idx="108" formatCode="General">
                  <c:v>6934.2486308636308</c:v>
                </c:pt>
                <c:pt idx="109" formatCode="General">
                  <c:v>8642.3666239863414</c:v>
                </c:pt>
                <c:pt idx="110" formatCode="General">
                  <c:v>7713.1792682515597</c:v>
                </c:pt>
                <c:pt idx="111" formatCode="General">
                  <c:v>7554.6342244289972</c:v>
                </c:pt>
                <c:pt idx="112" formatCode="General">
                  <c:v>10196.032746898854</c:v>
                </c:pt>
                <c:pt idx="113" formatCode="General">
                  <c:v>6355.5858891419466</c:v>
                </c:pt>
                <c:pt idx="114" formatCode="General">
                  <c:v>6350.7902996548028</c:v>
                </c:pt>
                <c:pt idx="115" formatCode="General">
                  <c:v>7916.5346984624266</c:v>
                </c:pt>
                <c:pt idx="116" formatCode="General">
                  <c:v>8328.2097127399193</c:v>
                </c:pt>
                <c:pt idx="117" formatCode="General">
                  <c:v>8479.5408457472367</c:v>
                </c:pt>
                <c:pt idx="118" formatCode="General">
                  <c:v>7166.2239685804016</c:v>
                </c:pt>
                <c:pt idx="119" formatCode="General">
                  <c:v>7882.5953781106336</c:v>
                </c:pt>
                <c:pt idx="120" formatCode="General">
                  <c:v>8354.2080659945004</c:v>
                </c:pt>
                <c:pt idx="121" formatCode="General">
                  <c:v>11401.654679094587</c:v>
                </c:pt>
                <c:pt idx="122" formatCode="General">
                  <c:v>8170.8713524486175</c:v>
                </c:pt>
                <c:pt idx="123" formatCode="General">
                  <c:v>7379.6993527435106</c:v>
                </c:pt>
                <c:pt idx="124" formatCode="General">
                  <c:v>8125.9995882585054</c:v>
                </c:pt>
                <c:pt idx="125" formatCode="General">
                  <c:v>6879.8026759479126</c:v>
                </c:pt>
                <c:pt idx="126" formatCode="General">
                  <c:v>8768.9289684462565</c:v>
                </c:pt>
                <c:pt idx="127" formatCode="General">
                  <c:v>7124.4543316715262</c:v>
                </c:pt>
                <c:pt idx="128" formatCode="General">
                  <c:v>11366.490068330922</c:v>
                </c:pt>
                <c:pt idx="129" formatCode="General">
                  <c:v>10402.508212255212</c:v>
                </c:pt>
                <c:pt idx="130" formatCode="General">
                  <c:v>12415.553969124785</c:v>
                </c:pt>
                <c:pt idx="131" formatCode="General">
                  <c:v>9177.6771736830979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051136"/>
        <c:axId val="93052928"/>
      </c:scatterChart>
      <c:valAx>
        <c:axId val="93051136"/>
        <c:scaling>
          <c:orientation val="minMax"/>
          <c:max val="100"/>
        </c:scaling>
        <c:delete val="0"/>
        <c:axPos val="b"/>
        <c:numFmt formatCode="_(* #,##0.00_);_(* \(#,##0.00\);_(* &quot;-&quot;??_);_(@_)" sourceLinked="1"/>
        <c:majorTickMark val="out"/>
        <c:minorTickMark val="none"/>
        <c:tickLblPos val="nextTo"/>
        <c:crossAx val="93052928"/>
        <c:crosses val="autoZero"/>
        <c:crossBetween val="midCat"/>
      </c:valAx>
      <c:valAx>
        <c:axId val="93052928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930511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4599335365337396"/>
          <c:y val="0.24417033468747085"/>
          <c:w val="0.31906040978748623"/>
          <c:h val="0.5037106831249347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345673524680382"/>
          <c:y val="4.164094906941182E-2"/>
          <c:w val="0.42828253323173315"/>
          <c:h val="0.86440068302000683"/>
        </c:manualLayout>
      </c:layout>
      <c:scatterChart>
        <c:scatterStyle val="lineMarker"/>
        <c:varyColors val="0"/>
        <c:ser>
          <c:idx val="0"/>
          <c:order val="0"/>
          <c:tx>
            <c:strRef>
              <c:f>Data!$A$15</c:f>
              <c:strCache>
                <c:ptCount val="1"/>
              </c:strCache>
            </c:strRef>
          </c:tx>
          <c:spPr>
            <a:ln w="28575">
              <a:noFill/>
            </a:ln>
          </c:spPr>
          <c:xVal>
            <c:numRef>
              <c:f>Data!$B$14:$KT$14</c:f>
              <c:numCache>
                <c:formatCode>_ * #,##0.0_ ;_ * \-#,##0.0_ ;_ * "-"??_ ;_ @_ </c:formatCode>
                <c:ptCount val="305"/>
                <c:pt idx="0" formatCode="_(* #,##0.00_);_(* \(#,##0.00\);_(* &quot;-&quot;??_);_(@_)">
                  <c:v>0</c:v>
                </c:pt>
                <c:pt idx="1">
                  <c:v>3113.999772598067</c:v>
                </c:pt>
                <c:pt idx="2">
                  <c:v>6015.6501131185669</c:v>
                </c:pt>
                <c:pt idx="3">
                  <c:v>4231.4471759061325</c:v>
                </c:pt>
                <c:pt idx="4">
                  <c:v>3216.9332808339896</c:v>
                </c:pt>
                <c:pt idx="5">
                  <c:v>5542.0065582083826</c:v>
                </c:pt>
                <c:pt idx="6">
                  <c:v>4014.8259429182935</c:v>
                </c:pt>
                <c:pt idx="7">
                  <c:v>4626.4917279472274</c:v>
                </c:pt>
                <c:pt idx="8">
                  <c:v>4250.4189595930002</c:v>
                </c:pt>
                <c:pt idx="9">
                  <c:v>5027.0298192646515</c:v>
                </c:pt>
                <c:pt idx="10">
                  <c:v>5109.4554155179203</c:v>
                </c:pt>
                <c:pt idx="11">
                  <c:v>4200.6679021701684</c:v>
                </c:pt>
                <c:pt idx="12">
                  <c:v>4447.3027359508769</c:v>
                </c:pt>
                <c:pt idx="13">
                  <c:v>3683.4957618494227</c:v>
                </c:pt>
                <c:pt idx="14">
                  <c:v>5097</c:v>
                </c:pt>
                <c:pt idx="15">
                  <c:v>3066.6227469976789</c:v>
                </c:pt>
                <c:pt idx="16">
                  <c:v>4374.5018342583007</c:v>
                </c:pt>
                <c:pt idx="17">
                  <c:v>3460.5889698396541</c:v>
                </c:pt>
                <c:pt idx="18">
                  <c:v>3694.6277120456166</c:v>
                </c:pt>
                <c:pt idx="19">
                  <c:v>4776.0162397009253</c:v>
                </c:pt>
                <c:pt idx="20">
                  <c:v>4207.9338694113867</c:v>
                </c:pt>
                <c:pt idx="21">
                  <c:v>4257.1580768625809</c:v>
                </c:pt>
                <c:pt idx="22">
                  <c:v>4726.12095853147</c:v>
                </c:pt>
                <c:pt idx="23">
                  <c:v>3931.1246154366272</c:v>
                </c:pt>
                <c:pt idx="24">
                  <c:v>4033.1411202602421</c:v>
                </c:pt>
                <c:pt idx="25">
                  <c:v>4158.4523171198771</c:v>
                </c:pt>
                <c:pt idx="26">
                  <c:v>4556.1816060856654</c:v>
                </c:pt>
                <c:pt idx="27">
                  <c:v>4043.8947320368852</c:v>
                </c:pt>
                <c:pt idx="28">
                  <c:v>2524.30606031976</c:v>
                </c:pt>
                <c:pt idx="29">
                  <c:v>4803.0294446060443</c:v>
                </c:pt>
                <c:pt idx="30">
                  <c:v>4579.4287057914862</c:v>
                </c:pt>
                <c:pt idx="31">
                  <c:v>4401.5782740117629</c:v>
                </c:pt>
                <c:pt idx="32">
                  <c:v>4942.8580356379798</c:v>
                </c:pt>
                <c:pt idx="33">
                  <c:v>3378.5716483334713</c:v>
                </c:pt>
                <c:pt idx="34">
                  <c:v>4229.5200404382858</c:v>
                </c:pt>
                <c:pt idx="35">
                  <c:v>4305.0326988144743</c:v>
                </c:pt>
                <c:pt idx="36">
                  <c:v>3123.8522183353762</c:v>
                </c:pt>
                <c:pt idx="37">
                  <c:v>3925.7384287088244</c:v>
                </c:pt>
                <c:pt idx="38">
                  <c:v>3695.9186853962365</c:v>
                </c:pt>
                <c:pt idx="39">
                  <c:v>5483.7974203504073</c:v>
                </c:pt>
                <c:pt idx="40">
                  <c:v>3686.6130449690768</c:v>
                </c:pt>
                <c:pt idx="41">
                  <c:v>2864.0405916324307</c:v>
                </c:pt>
                <c:pt idx="42">
                  <c:v>4914</c:v>
                </c:pt>
                <c:pt idx="43">
                  <c:v>4978.3257564110445</c:v>
                </c:pt>
                <c:pt idx="44">
                  <c:v>4824</c:v>
                </c:pt>
                <c:pt idx="45">
                  <c:v>4396.9491879684801</c:v>
                </c:pt>
                <c:pt idx="46">
                  <c:v>5086</c:v>
                </c:pt>
                <c:pt idx="47">
                  <c:v>5032.9636442413739</c:v>
                </c:pt>
                <c:pt idx="48">
                  <c:v>4446.7490546672425</c:v>
                </c:pt>
                <c:pt idx="49">
                  <c:v>3358</c:v>
                </c:pt>
                <c:pt idx="50">
                  <c:v>4469.0107729226729</c:v>
                </c:pt>
                <c:pt idx="51">
                  <c:v>2991.8655427350254</c:v>
                </c:pt>
                <c:pt idx="52">
                  <c:v>4532.2731051009932</c:v>
                </c:pt>
                <c:pt idx="53">
                  <c:v>3220.0691463399371</c:v>
                </c:pt>
                <c:pt idx="54">
                  <c:v>4168.0898106192635</c:v>
                </c:pt>
                <c:pt idx="55">
                  <c:v>3727.3249445405622</c:v>
                </c:pt>
                <c:pt idx="56">
                  <c:v>3388.7852653258569</c:v>
                </c:pt>
                <c:pt idx="57">
                  <c:v>3604.8216706384819</c:v>
                </c:pt>
                <c:pt idx="58">
                  <c:v>4100.8822594243047</c:v>
                </c:pt>
                <c:pt idx="59">
                  <c:v>3936.326410237185</c:v>
                </c:pt>
                <c:pt idx="60">
                  <c:v>4135.1319241564988</c:v>
                </c:pt>
                <c:pt idx="61">
                  <c:v>4183.2077922077924</c:v>
                </c:pt>
                <c:pt idx="62">
                  <c:v>5111.3750132760351</c:v>
                </c:pt>
                <c:pt idx="63">
                  <c:v>3818</c:v>
                </c:pt>
                <c:pt idx="64">
                  <c:v>3013.3512594886515</c:v>
                </c:pt>
                <c:pt idx="65">
                  <c:v>4489</c:v>
                </c:pt>
                <c:pt idx="66">
                  <c:v>5397.2405096894081</c:v>
                </c:pt>
                <c:pt idx="67">
                  <c:v>4402.6049999999996</c:v>
                </c:pt>
                <c:pt idx="68">
                  <c:v>3690.3388772679732</c:v>
                </c:pt>
                <c:pt idx="69">
                  <c:v>3420.8859461809748</c:v>
                </c:pt>
                <c:pt idx="70">
                  <c:v>3346.3347526713651</c:v>
                </c:pt>
                <c:pt idx="71">
                  <c:v>4549.0232632123116</c:v>
                </c:pt>
                <c:pt idx="72">
                  <c:v>5245.2015137180697</c:v>
                </c:pt>
                <c:pt idx="73">
                  <c:v>5118.6523130159821</c:v>
                </c:pt>
                <c:pt idx="74">
                  <c:v>5562.0451217977661</c:v>
                </c:pt>
                <c:pt idx="75">
                  <c:v>3282.3115117441953</c:v>
                </c:pt>
                <c:pt idx="76">
                  <c:v>4875.2331046595409</c:v>
                </c:pt>
                <c:pt idx="77">
                  <c:v>4876.09491448484</c:v>
                </c:pt>
                <c:pt idx="78">
                  <c:v>5438.2671480370873</c:v>
                </c:pt>
                <c:pt idx="79">
                  <c:v>4567.8587907895326</c:v>
                </c:pt>
                <c:pt idx="80">
                  <c:v>6348.3493761296468</c:v>
                </c:pt>
                <c:pt idx="81">
                  <c:v>3948.1946654473404</c:v>
                </c:pt>
                <c:pt idx="82">
                  <c:v>5049</c:v>
                </c:pt>
                <c:pt idx="83">
                  <c:v>5503.5262126878451</c:v>
                </c:pt>
                <c:pt idx="84">
                  <c:v>4672</c:v>
                </c:pt>
                <c:pt idx="85">
                  <c:v>5302</c:v>
                </c:pt>
                <c:pt idx="86" formatCode="General">
                  <c:v>5686.8389045509466</c:v>
                </c:pt>
                <c:pt idx="87" formatCode="General">
                  <c:v>4157.1211591366628</c:v>
                </c:pt>
                <c:pt idx="88" formatCode="General">
                  <c:v>3562.5881109384404</c:v>
                </c:pt>
                <c:pt idx="89" formatCode="General">
                  <c:v>4599.3846041772013</c:v>
                </c:pt>
                <c:pt idx="90" formatCode="General">
                  <c:v>4239</c:v>
                </c:pt>
                <c:pt idx="91" formatCode="General">
                  <c:v>4516.2040358744398</c:v>
                </c:pt>
                <c:pt idx="92" formatCode="General">
                  <c:v>4683.7874117444462</c:v>
                </c:pt>
                <c:pt idx="93" formatCode="General">
                  <c:v>5181.8044830521421</c:v>
                </c:pt>
                <c:pt idx="94" formatCode="General">
                  <c:v>4653.0026375386651</c:v>
                </c:pt>
                <c:pt idx="95" formatCode="General">
                  <c:v>4425.4530607337665</c:v>
                </c:pt>
                <c:pt idx="96" formatCode="General">
                  <c:v>4675.7818341679731</c:v>
                </c:pt>
                <c:pt idx="97" formatCode="General">
                  <c:v>4865</c:v>
                </c:pt>
                <c:pt idx="98" formatCode="General">
                  <c:v>6262.6244450248105</c:v>
                </c:pt>
                <c:pt idx="99" formatCode="General">
                  <c:v>4522.5868207253106</c:v>
                </c:pt>
                <c:pt idx="100" formatCode="General">
                  <c:v>5235.2567462803199</c:v>
                </c:pt>
                <c:pt idx="101" formatCode="General">
                  <c:v>5231.5734024393259</c:v>
                </c:pt>
                <c:pt idx="102" formatCode="General">
                  <c:v>5212.8307133539174</c:v>
                </c:pt>
                <c:pt idx="103" formatCode="General">
                  <c:v>3528.5081077153745</c:v>
                </c:pt>
                <c:pt idx="104" formatCode="General">
                  <c:v>5442.5388026607543</c:v>
                </c:pt>
                <c:pt idx="105" formatCode="General">
                  <c:v>4292.4986607765295</c:v>
                </c:pt>
                <c:pt idx="106" formatCode="General">
                  <c:v>5981.0032394777863</c:v>
                </c:pt>
                <c:pt idx="107" formatCode="General">
                  <c:v>4888.9991571829914</c:v>
                </c:pt>
                <c:pt idx="108" formatCode="General">
                  <c:v>6164.884513242142</c:v>
                </c:pt>
                <c:pt idx="109" formatCode="General">
                  <c:v>5355.5974217734592</c:v>
                </c:pt>
                <c:pt idx="110" formatCode="General">
                  <c:v>4982.8002864630471</c:v>
                </c:pt>
                <c:pt idx="111" formatCode="General">
                  <c:v>5126.0290787280219</c:v>
                </c:pt>
                <c:pt idx="112" formatCode="General">
                  <c:v>6036.7292640974911</c:v>
                </c:pt>
                <c:pt idx="113" formatCode="General">
                  <c:v>6043.769417160659</c:v>
                </c:pt>
                <c:pt idx="114" formatCode="General">
                  <c:v>4254.8432121336045</c:v>
                </c:pt>
                <c:pt idx="115" formatCode="General">
                  <c:v>5398.9525411811974</c:v>
                </c:pt>
                <c:pt idx="116" formatCode="General">
                  <c:v>4475.3459119496856</c:v>
                </c:pt>
                <c:pt idx="117" formatCode="General">
                  <c:v>6213.388318451166</c:v>
                </c:pt>
                <c:pt idx="118" formatCode="General">
                  <c:v>6439.1193686954002</c:v>
                </c:pt>
                <c:pt idx="119" formatCode="General">
                  <c:v>4820.2931994692763</c:v>
                </c:pt>
                <c:pt idx="120" formatCode="General">
                  <c:v>4663.0694442508466</c:v>
                </c:pt>
                <c:pt idx="121" formatCode="General">
                  <c:v>3300.7262579140288</c:v>
                </c:pt>
                <c:pt idx="122" formatCode="General">
                  <c:v>5664.6388207056452</c:v>
                </c:pt>
                <c:pt idx="123" formatCode="General">
                  <c:v>5088.6973261445928</c:v>
                </c:pt>
                <c:pt idx="124" formatCode="General">
                  <c:v>4850.8024548157837</c:v>
                </c:pt>
                <c:pt idx="125" formatCode="General">
                  <c:v>5287.8074745186859</c:v>
                </c:pt>
                <c:pt idx="126" formatCode="General">
                  <c:v>6269.1529780155261</c:v>
                </c:pt>
                <c:pt idx="127" formatCode="General">
                  <c:v>5345.4973827611202</c:v>
                </c:pt>
                <c:pt idx="128" formatCode="General">
                  <c:v>6179.9014645105817</c:v>
                </c:pt>
                <c:pt idx="129" formatCode="General">
                  <c:v>6657.8740499898395</c:v>
                </c:pt>
                <c:pt idx="130" formatCode="General">
                  <c:v>4514.1135727018082</c:v>
                </c:pt>
                <c:pt idx="131" formatCode="General">
                  <c:v>3228</c:v>
                </c:pt>
                <c:pt idx="132" formatCode="General">
                  <c:v>5406.5076824987564</c:v>
                </c:pt>
                <c:pt idx="133" formatCode="General">
                  <c:v>5651.8659731626249</c:v>
                </c:pt>
                <c:pt idx="134" formatCode="General">
                  <c:v>5870.0152505446622</c:v>
                </c:pt>
                <c:pt idx="135" formatCode="General">
                  <c:v>4697.7714024618199</c:v>
                </c:pt>
                <c:pt idx="136" formatCode="General">
                  <c:v>5002.9387889465306</c:v>
                </c:pt>
                <c:pt idx="137" formatCode="General">
                  <c:v>5432.5145237615789</c:v>
                </c:pt>
                <c:pt idx="138" formatCode="General">
                  <c:v>6643.0717846197203</c:v>
                </c:pt>
                <c:pt idx="139" formatCode="General">
                  <c:v>5885.1148888335429</c:v>
                </c:pt>
                <c:pt idx="140" formatCode="General">
                  <c:v>6920.7946495621682</c:v>
                </c:pt>
                <c:pt idx="141" formatCode="General">
                  <c:v>5386.8974927381132</c:v>
                </c:pt>
                <c:pt idx="142" formatCode="General">
                  <c:v>5012.8965404925921</c:v>
                </c:pt>
                <c:pt idx="143" formatCode="General">
                  <c:v>6882.8951176596338</c:v>
                </c:pt>
                <c:pt idx="144" formatCode="General">
                  <c:v>4790.7915376015608</c:v>
                </c:pt>
                <c:pt idx="145" formatCode="General">
                  <c:v>5296.78584389151</c:v>
                </c:pt>
                <c:pt idx="146" formatCode="General">
                  <c:v>7617.8374328858081</c:v>
                </c:pt>
                <c:pt idx="147" formatCode="General">
                  <c:v>5551.2518578937825</c:v>
                </c:pt>
                <c:pt idx="148" formatCode="General">
                  <c:v>5494.7621754295315</c:v>
                </c:pt>
                <c:pt idx="149" formatCode="General">
                  <c:v>7283.3943048809097</c:v>
                </c:pt>
                <c:pt idx="150" formatCode="General">
                  <c:v>6757.0880360405345</c:v>
                </c:pt>
                <c:pt idx="151" formatCode="General">
                  <c:v>4485.0753141573268</c:v>
                </c:pt>
                <c:pt idx="152" formatCode="General">
                  <c:v>6191.4651108693206</c:v>
                </c:pt>
                <c:pt idx="153" formatCode="General">
                  <c:v>5655.6405932695097</c:v>
                </c:pt>
                <c:pt idx="154" formatCode="General">
                  <c:v>7835.9736003944618</c:v>
                </c:pt>
                <c:pt idx="155" formatCode="General">
                  <c:v>5739.1384290243041</c:v>
                </c:pt>
                <c:pt idx="156" formatCode="General">
                  <c:v>6207.800237837454</c:v>
                </c:pt>
                <c:pt idx="157" formatCode="General">
                  <c:v>4978.5902275469434</c:v>
                </c:pt>
                <c:pt idx="158" formatCode="General">
                  <c:v>6652.3036913763981</c:v>
                </c:pt>
                <c:pt idx="159" formatCode="General">
                  <c:v>6051.3878157503714</c:v>
                </c:pt>
                <c:pt idx="160" formatCode="General">
                  <c:v>5545.666666666667</c:v>
                </c:pt>
                <c:pt idx="161" formatCode="General">
                  <c:v>6504.5680611405851</c:v>
                </c:pt>
                <c:pt idx="162" formatCode="General">
                  <c:v>6441.1923728574729</c:v>
                </c:pt>
                <c:pt idx="163" formatCode="General">
                  <c:v>6661.5889220147501</c:v>
                </c:pt>
                <c:pt idx="164" formatCode="General">
                  <c:v>7065.7662112570188</c:v>
                </c:pt>
                <c:pt idx="165" formatCode="General">
                  <c:v>3922.4193840683602</c:v>
                </c:pt>
                <c:pt idx="166" formatCode="General">
                  <c:v>5523.4497553450483</c:v>
                </c:pt>
                <c:pt idx="167" formatCode="General">
                  <c:v>5562.5208954867658</c:v>
                </c:pt>
                <c:pt idx="168" formatCode="General">
                  <c:v>8157.6194579228541</c:v>
                </c:pt>
                <c:pt idx="169" formatCode="General">
                  <c:v>5966.9309524387581</c:v>
                </c:pt>
                <c:pt idx="170" formatCode="General">
                  <c:v>6779.917486448504</c:v>
                </c:pt>
                <c:pt idx="171" formatCode="General">
                  <c:v>6280.4911411208641</c:v>
                </c:pt>
                <c:pt idx="172" formatCode="General">
                  <c:v>6188.3260816081065</c:v>
                </c:pt>
                <c:pt idx="173" formatCode="General">
                  <c:v>7955.9312610546567</c:v>
                </c:pt>
                <c:pt idx="174" formatCode="General">
                  <c:v>4724.1189843302545</c:v>
                </c:pt>
                <c:pt idx="175" formatCode="General">
                  <c:v>7189.4023342053069</c:v>
                </c:pt>
                <c:pt idx="176" formatCode="General">
                  <c:v>7989.4954751131218</c:v>
                </c:pt>
                <c:pt idx="177" formatCode="General">
                  <c:v>8664.6623004634403</c:v>
                </c:pt>
              </c:numCache>
            </c:numRef>
          </c:xVal>
          <c:yVal>
            <c:numRef>
              <c:f>Data!$B$15:$KT$15</c:f>
              <c:numCache>
                <c:formatCode>_ * #,##0.0_ ;_ * \-#,##0.0_ ;_ * "-"??_ ;_ @_ </c:formatCode>
                <c:ptCount val="305"/>
              </c:numCache>
            </c:numRef>
          </c:yVal>
          <c:smooth val="0"/>
        </c:ser>
        <c:ser>
          <c:idx val="1"/>
          <c:order val="1"/>
          <c:tx>
            <c:strRef>
              <c:f>Data!$A$284</c:f>
              <c:strCache>
                <c:ptCount val="1"/>
                <c:pt idx="0">
                  <c:v>Maskinomkostninger inkl. arbejde</c:v>
                </c:pt>
              </c:strCache>
            </c:strRef>
          </c:tx>
          <c:spPr>
            <a:ln w="28575">
              <a:noFill/>
            </a:ln>
          </c:spPr>
          <c:trendline>
            <c:trendlineType val="log"/>
            <c:dispRSqr val="1"/>
            <c:dispEq val="1"/>
            <c:trendlineLbl>
              <c:layout>
                <c:manualLayout>
                  <c:x val="-0.15955655744644823"/>
                  <c:y val="-0.35333734183308535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/>
                  </a:pPr>
                  <a:endParaRPr lang="da-DK"/>
                </a:p>
              </c:txPr>
            </c:trendlineLbl>
          </c:trendline>
          <c:xVal>
            <c:numRef>
              <c:f>Data!$B$280:$KT$280</c:f>
              <c:numCache>
                <c:formatCode>_ * #,##0.0_ ;_ * \-#,##0.0_ ;_ * "-"??_ ;_ @_ </c:formatCode>
                <c:ptCount val="305"/>
                <c:pt idx="1">
                  <c:v>93.199999999999989</c:v>
                </c:pt>
                <c:pt idx="2">
                  <c:v>99</c:v>
                </c:pt>
                <c:pt idx="3">
                  <c:v>44.1</c:v>
                </c:pt>
                <c:pt idx="4">
                  <c:v>268.10000000000002</c:v>
                </c:pt>
                <c:pt idx="5">
                  <c:v>91</c:v>
                </c:pt>
                <c:pt idx="6">
                  <c:v>157.80000000000001</c:v>
                </c:pt>
                <c:pt idx="7">
                  <c:v>150.80000000000001</c:v>
                </c:pt>
                <c:pt idx="8">
                  <c:v>412.7</c:v>
                </c:pt>
                <c:pt idx="9">
                  <c:v>119</c:v>
                </c:pt>
                <c:pt idx="10">
                  <c:v>245</c:v>
                </c:pt>
                <c:pt idx="11">
                  <c:v>90.8</c:v>
                </c:pt>
                <c:pt idx="12">
                  <c:v>123.7</c:v>
                </c:pt>
                <c:pt idx="13">
                  <c:v>99</c:v>
                </c:pt>
                <c:pt idx="14">
                  <c:v>104.6</c:v>
                </c:pt>
                <c:pt idx="15">
                  <c:v>138.69999999999999</c:v>
                </c:pt>
                <c:pt idx="16">
                  <c:v>81.7</c:v>
                </c:pt>
                <c:pt idx="17">
                  <c:v>139.80000000000001</c:v>
                </c:pt>
                <c:pt idx="18">
                  <c:v>54</c:v>
                </c:pt>
                <c:pt idx="19">
                  <c:v>140.1</c:v>
                </c:pt>
                <c:pt idx="20">
                  <c:v>143</c:v>
                </c:pt>
                <c:pt idx="21">
                  <c:v>405.5</c:v>
                </c:pt>
                <c:pt idx="22">
                  <c:v>141.69999999999999</c:v>
                </c:pt>
                <c:pt idx="23">
                  <c:v>88.699999999999989</c:v>
                </c:pt>
                <c:pt idx="24">
                  <c:v>157.9</c:v>
                </c:pt>
                <c:pt idx="25">
                  <c:v>136.4</c:v>
                </c:pt>
                <c:pt idx="26">
                  <c:v>83.8</c:v>
                </c:pt>
                <c:pt idx="27">
                  <c:v>204</c:v>
                </c:pt>
                <c:pt idx="28">
                  <c:v>176</c:v>
                </c:pt>
                <c:pt idx="29">
                  <c:v>119.1</c:v>
                </c:pt>
                <c:pt idx="30">
                  <c:v>117.4</c:v>
                </c:pt>
                <c:pt idx="31">
                  <c:v>61</c:v>
                </c:pt>
                <c:pt idx="32">
                  <c:v>70.800000000000011</c:v>
                </c:pt>
                <c:pt idx="33">
                  <c:v>301.7</c:v>
                </c:pt>
                <c:pt idx="34">
                  <c:v>108.4</c:v>
                </c:pt>
                <c:pt idx="35">
                  <c:v>110.9</c:v>
                </c:pt>
                <c:pt idx="36">
                  <c:v>131</c:v>
                </c:pt>
                <c:pt idx="37">
                  <c:v>107.7</c:v>
                </c:pt>
                <c:pt idx="38">
                  <c:v>237.4</c:v>
                </c:pt>
                <c:pt idx="39">
                  <c:v>150</c:v>
                </c:pt>
                <c:pt idx="40">
                  <c:v>129</c:v>
                </c:pt>
                <c:pt idx="41">
                  <c:v>439.4</c:v>
                </c:pt>
                <c:pt idx="42">
                  <c:v>171.7</c:v>
                </c:pt>
                <c:pt idx="43">
                  <c:v>82.3</c:v>
                </c:pt>
                <c:pt idx="44">
                  <c:v>624.70000000000005</c:v>
                </c:pt>
                <c:pt idx="45">
                  <c:v>165.5</c:v>
                </c:pt>
                <c:pt idx="46">
                  <c:v>115.1</c:v>
                </c:pt>
                <c:pt idx="47">
                  <c:v>102.8</c:v>
                </c:pt>
                <c:pt idx="48">
                  <c:v>75.2</c:v>
                </c:pt>
                <c:pt idx="49">
                  <c:v>98.600000000000009</c:v>
                </c:pt>
                <c:pt idx="50">
                  <c:v>115.9</c:v>
                </c:pt>
                <c:pt idx="51">
                  <c:v>33.9</c:v>
                </c:pt>
                <c:pt idx="52">
                  <c:v>199.9</c:v>
                </c:pt>
                <c:pt idx="53">
                  <c:v>91.800000000000011</c:v>
                </c:pt>
                <c:pt idx="54">
                  <c:v>93.2</c:v>
                </c:pt>
                <c:pt idx="55">
                  <c:v>169.4</c:v>
                </c:pt>
                <c:pt idx="56">
                  <c:v>192.3</c:v>
                </c:pt>
                <c:pt idx="57">
                  <c:v>164.2</c:v>
                </c:pt>
                <c:pt idx="58">
                  <c:v>178.1</c:v>
                </c:pt>
                <c:pt idx="59">
                  <c:v>140.4</c:v>
                </c:pt>
                <c:pt idx="60">
                  <c:v>75.5</c:v>
                </c:pt>
                <c:pt idx="61">
                  <c:v>133.9</c:v>
                </c:pt>
                <c:pt idx="62">
                  <c:v>86.699999999999989</c:v>
                </c:pt>
                <c:pt idx="63">
                  <c:v>139.5</c:v>
                </c:pt>
                <c:pt idx="64">
                  <c:v>148.30000000000001</c:v>
                </c:pt>
                <c:pt idx="65">
                  <c:v>114.5</c:v>
                </c:pt>
                <c:pt idx="66">
                  <c:v>111.2</c:v>
                </c:pt>
                <c:pt idx="67">
                  <c:v>79</c:v>
                </c:pt>
                <c:pt idx="68">
                  <c:v>386.6</c:v>
                </c:pt>
                <c:pt idx="69">
                  <c:v>40.799999999999997</c:v>
                </c:pt>
                <c:pt idx="70">
                  <c:v>159.5</c:v>
                </c:pt>
                <c:pt idx="71">
                  <c:v>94.3</c:v>
                </c:pt>
                <c:pt idx="72">
                  <c:v>139.9</c:v>
                </c:pt>
                <c:pt idx="73">
                  <c:v>89</c:v>
                </c:pt>
                <c:pt idx="74">
                  <c:v>71</c:v>
                </c:pt>
                <c:pt idx="75">
                  <c:v>128.30000000000001</c:v>
                </c:pt>
                <c:pt idx="76">
                  <c:v>96.6</c:v>
                </c:pt>
                <c:pt idx="77">
                  <c:v>115</c:v>
                </c:pt>
                <c:pt idx="78">
                  <c:v>109.10000000000001</c:v>
                </c:pt>
                <c:pt idx="79">
                  <c:v>86.3</c:v>
                </c:pt>
                <c:pt idx="80">
                  <c:v>90.5</c:v>
                </c:pt>
                <c:pt idx="81">
                  <c:v>179</c:v>
                </c:pt>
                <c:pt idx="82">
                  <c:v>148.89999999999998</c:v>
                </c:pt>
                <c:pt idx="83">
                  <c:v>325</c:v>
                </c:pt>
                <c:pt idx="84">
                  <c:v>128</c:v>
                </c:pt>
                <c:pt idx="85">
                  <c:v>140.9</c:v>
                </c:pt>
                <c:pt idx="86">
                  <c:v>107</c:v>
                </c:pt>
                <c:pt idx="87">
                  <c:v>62.7</c:v>
                </c:pt>
                <c:pt idx="88">
                  <c:v>240.1</c:v>
                </c:pt>
                <c:pt idx="89">
                  <c:v>215.8</c:v>
                </c:pt>
                <c:pt idx="90">
                  <c:v>149</c:v>
                </c:pt>
                <c:pt idx="91">
                  <c:v>91.699999999999989</c:v>
                </c:pt>
                <c:pt idx="92">
                  <c:v>206</c:v>
                </c:pt>
                <c:pt idx="93">
                  <c:v>199.10000000000002</c:v>
                </c:pt>
                <c:pt idx="94">
                  <c:v>118.2</c:v>
                </c:pt>
                <c:pt idx="95">
                  <c:v>106</c:v>
                </c:pt>
                <c:pt idx="96">
                  <c:v>148.39999999999998</c:v>
                </c:pt>
                <c:pt idx="97">
                  <c:v>104.9</c:v>
                </c:pt>
                <c:pt idx="98">
                  <c:v>81.2</c:v>
                </c:pt>
                <c:pt idx="99">
                  <c:v>64.599999999999994</c:v>
                </c:pt>
                <c:pt idx="100">
                  <c:v>73</c:v>
                </c:pt>
                <c:pt idx="101">
                  <c:v>188.5</c:v>
                </c:pt>
                <c:pt idx="102">
                  <c:v>37.799999999999997</c:v>
                </c:pt>
                <c:pt idx="103">
                  <c:v>66.599999999999994</c:v>
                </c:pt>
                <c:pt idx="104">
                  <c:v>90.6</c:v>
                </c:pt>
                <c:pt idx="105">
                  <c:v>161.69999999999999</c:v>
                </c:pt>
                <c:pt idx="106">
                  <c:v>79.5</c:v>
                </c:pt>
                <c:pt idx="107">
                  <c:v>109.4</c:v>
                </c:pt>
                <c:pt idx="108">
                  <c:v>99.1</c:v>
                </c:pt>
                <c:pt idx="109">
                  <c:v>110.4</c:v>
                </c:pt>
                <c:pt idx="110">
                  <c:v>146.1</c:v>
                </c:pt>
                <c:pt idx="111">
                  <c:v>94.5</c:v>
                </c:pt>
                <c:pt idx="112">
                  <c:v>88.9</c:v>
                </c:pt>
                <c:pt idx="113">
                  <c:v>66.099999999999994</c:v>
                </c:pt>
                <c:pt idx="114">
                  <c:v>65.2</c:v>
                </c:pt>
                <c:pt idx="115">
                  <c:v>108.5</c:v>
                </c:pt>
                <c:pt idx="116">
                  <c:v>164</c:v>
                </c:pt>
                <c:pt idx="117">
                  <c:v>89.1</c:v>
                </c:pt>
                <c:pt idx="118">
                  <c:v>87</c:v>
                </c:pt>
                <c:pt idx="119">
                  <c:v>116.3</c:v>
                </c:pt>
                <c:pt idx="120">
                  <c:v>131.30000000000001</c:v>
                </c:pt>
                <c:pt idx="121">
                  <c:v>91.4</c:v>
                </c:pt>
                <c:pt idx="122">
                  <c:v>191</c:v>
                </c:pt>
                <c:pt idx="123">
                  <c:v>93.6</c:v>
                </c:pt>
                <c:pt idx="124">
                  <c:v>14.100000000000001</c:v>
                </c:pt>
                <c:pt idx="125">
                  <c:v>176</c:v>
                </c:pt>
                <c:pt idx="126">
                  <c:v>137.30000000000001</c:v>
                </c:pt>
                <c:pt idx="127">
                  <c:v>150.39999999999998</c:v>
                </c:pt>
                <c:pt idx="128">
                  <c:v>134</c:v>
                </c:pt>
                <c:pt idx="129">
                  <c:v>53.2</c:v>
                </c:pt>
                <c:pt idx="130">
                  <c:v>109.7</c:v>
                </c:pt>
                <c:pt idx="131">
                  <c:v>315</c:v>
                </c:pt>
                <c:pt idx="132">
                  <c:v>84.8</c:v>
                </c:pt>
                <c:pt idx="133">
                  <c:v>179.4</c:v>
                </c:pt>
                <c:pt idx="134">
                  <c:v>295</c:v>
                </c:pt>
                <c:pt idx="135">
                  <c:v>124.89999999999999</c:v>
                </c:pt>
                <c:pt idx="136">
                  <c:v>124</c:v>
                </c:pt>
                <c:pt idx="137">
                  <c:v>153.5</c:v>
                </c:pt>
                <c:pt idx="138">
                  <c:v>83.6</c:v>
                </c:pt>
                <c:pt idx="139">
                  <c:v>32</c:v>
                </c:pt>
                <c:pt idx="140">
                  <c:v>54.1</c:v>
                </c:pt>
                <c:pt idx="141">
                  <c:v>124.39999999999999</c:v>
                </c:pt>
                <c:pt idx="142">
                  <c:v>104.8</c:v>
                </c:pt>
                <c:pt idx="143">
                  <c:v>145</c:v>
                </c:pt>
                <c:pt idx="144">
                  <c:v>116.3</c:v>
                </c:pt>
                <c:pt idx="145">
                  <c:v>155.30000000000001</c:v>
                </c:pt>
                <c:pt idx="146">
                  <c:v>106.1</c:v>
                </c:pt>
                <c:pt idx="147">
                  <c:v>88.6</c:v>
                </c:pt>
                <c:pt idx="148">
                  <c:v>63.099999999999994</c:v>
                </c:pt>
                <c:pt idx="149">
                  <c:v>120</c:v>
                </c:pt>
                <c:pt idx="150">
                  <c:v>86.800000000000011</c:v>
                </c:pt>
                <c:pt idx="151">
                  <c:v>24.9</c:v>
                </c:pt>
                <c:pt idx="152">
                  <c:v>83.4</c:v>
                </c:pt>
                <c:pt idx="153">
                  <c:v>131</c:v>
                </c:pt>
                <c:pt idx="154">
                  <c:v>134.69999999999999</c:v>
                </c:pt>
                <c:pt idx="155">
                  <c:v>104</c:v>
                </c:pt>
                <c:pt idx="156">
                  <c:v>130.80000000000001</c:v>
                </c:pt>
                <c:pt idx="157">
                  <c:v>48.2</c:v>
                </c:pt>
                <c:pt idx="158">
                  <c:v>85.3</c:v>
                </c:pt>
                <c:pt idx="159">
                  <c:v>57.7</c:v>
                </c:pt>
                <c:pt idx="160">
                  <c:v>169.4</c:v>
                </c:pt>
                <c:pt idx="161">
                  <c:v>56</c:v>
                </c:pt>
                <c:pt idx="162">
                  <c:v>195.7</c:v>
                </c:pt>
                <c:pt idx="163">
                  <c:v>134.69999999999999</c:v>
                </c:pt>
                <c:pt idx="164">
                  <c:v>145</c:v>
                </c:pt>
                <c:pt idx="165">
                  <c:v>57.1</c:v>
                </c:pt>
                <c:pt idx="166">
                  <c:v>77.7</c:v>
                </c:pt>
                <c:pt idx="167">
                  <c:v>41.5</c:v>
                </c:pt>
                <c:pt idx="168">
                  <c:v>85</c:v>
                </c:pt>
                <c:pt idx="169">
                  <c:v>69.5</c:v>
                </c:pt>
                <c:pt idx="170">
                  <c:v>144.6</c:v>
                </c:pt>
                <c:pt idx="171">
                  <c:v>73.900000000000006</c:v>
                </c:pt>
                <c:pt idx="172">
                  <c:v>120.3</c:v>
                </c:pt>
                <c:pt idx="173">
                  <c:v>117.1</c:v>
                </c:pt>
                <c:pt idx="174">
                  <c:v>63.3</c:v>
                </c:pt>
                <c:pt idx="175">
                  <c:v>111.7</c:v>
                </c:pt>
                <c:pt idx="176">
                  <c:v>55</c:v>
                </c:pt>
                <c:pt idx="177">
                  <c:v>22.9</c:v>
                </c:pt>
                <c:pt idx="178">
                  <c:v>69.7</c:v>
                </c:pt>
                <c:pt idx="179">
                  <c:v>80.099999999999994</c:v>
                </c:pt>
                <c:pt idx="180">
                  <c:v>59</c:v>
                </c:pt>
              </c:numCache>
            </c:numRef>
          </c:xVal>
          <c:yVal>
            <c:numRef>
              <c:f>Data!$B$284:$KT$284</c:f>
              <c:numCache>
                <c:formatCode>_ * #,##0.0_ ;_ * \-#,##0.0_ ;_ * "-"??_ ;_ @_ </c:formatCode>
                <c:ptCount val="305"/>
                <c:pt idx="0" formatCode="_(* #,##0.00_);_(* \(#,##0.00\);_(* &quot;-&quot;??_);_(@_)">
                  <c:v>0</c:v>
                </c:pt>
                <c:pt idx="1">
                  <c:v>6516.9652334708971</c:v>
                </c:pt>
                <c:pt idx="2">
                  <c:v>6069.6113089842329</c:v>
                </c:pt>
                <c:pt idx="3">
                  <c:v>8434.5292218326449</c:v>
                </c:pt>
                <c:pt idx="4">
                  <c:v>5310.5120628863988</c:v>
                </c:pt>
                <c:pt idx="5">
                  <c:v>7690.2278326790311</c:v>
                </c:pt>
                <c:pt idx="6">
                  <c:v>6480.4428402126432</c:v>
                </c:pt>
                <c:pt idx="7">
                  <c:v>4553.094231701406</c:v>
                </c:pt>
                <c:pt idx="8">
                  <c:v>6059.9913903802171</c:v>
                </c:pt>
                <c:pt idx="9">
                  <c:v>6246.7391245881799</c:v>
                </c:pt>
                <c:pt idx="10">
                  <c:v>5064.2238943191714</c:v>
                </c:pt>
                <c:pt idx="11">
                  <c:v>6180.2285120060506</c:v>
                </c:pt>
                <c:pt idx="12">
                  <c:v>7284.9104677453988</c:v>
                </c:pt>
                <c:pt idx="13">
                  <c:v>4324.6205538146705</c:v>
                </c:pt>
                <c:pt idx="14">
                  <c:v>4447.3664341592412</c:v>
                </c:pt>
                <c:pt idx="15">
                  <c:v>6072.5328566564522</c:v>
                </c:pt>
                <c:pt idx="16">
                  <c:v>7555.1287621492174</c:v>
                </c:pt>
                <c:pt idx="17">
                  <c:v>5630.2264680651951</c:v>
                </c:pt>
                <c:pt idx="18">
                  <c:v>8107.3022010296809</c:v>
                </c:pt>
                <c:pt idx="19">
                  <c:v>6149.4170143297661</c:v>
                </c:pt>
                <c:pt idx="20">
                  <c:v>6094.7549824150055</c:v>
                </c:pt>
                <c:pt idx="21">
                  <c:v>5923.8905522786517</c:v>
                </c:pt>
                <c:pt idx="22">
                  <c:v>5379.1980590883823</c:v>
                </c:pt>
                <c:pt idx="23">
                  <c:v>6251.3744213955088</c:v>
                </c:pt>
                <c:pt idx="24">
                  <c:v>6395.7020563878295</c:v>
                </c:pt>
                <c:pt idx="25">
                  <c:v>7606.0507872728122</c:v>
                </c:pt>
                <c:pt idx="26">
                  <c:v>6917.3049182065242</c:v>
                </c:pt>
                <c:pt idx="27">
                  <c:v>4636.4097703008738</c:v>
                </c:pt>
                <c:pt idx="28">
                  <c:v>6088.6263083085669</c:v>
                </c:pt>
                <c:pt idx="29">
                  <c:v>6817.2802631212198</c:v>
                </c:pt>
                <c:pt idx="30">
                  <c:v>6783.4258241758243</c:v>
                </c:pt>
                <c:pt idx="31">
                  <c:v>5686.3537614705901</c:v>
                </c:pt>
                <c:pt idx="32">
                  <c:v>5225.5609665885831</c:v>
                </c:pt>
                <c:pt idx="33">
                  <c:v>7728.2323389139228</c:v>
                </c:pt>
                <c:pt idx="34">
                  <c:v>5183.651214232671</c:v>
                </c:pt>
                <c:pt idx="35">
                  <c:v>7150.4309144360204</c:v>
                </c:pt>
                <c:pt idx="36">
                  <c:v>7139.9754914644345</c:v>
                </c:pt>
                <c:pt idx="37">
                  <c:v>5813.6356571388287</c:v>
                </c:pt>
                <c:pt idx="38">
                  <c:v>7328.9503143521524</c:v>
                </c:pt>
                <c:pt idx="39">
                  <c:v>7632.3816204051009</c:v>
                </c:pt>
                <c:pt idx="40">
                  <c:v>5524.7014542027755</c:v>
                </c:pt>
                <c:pt idx="41">
                  <c:v>7356.0399528425469</c:v>
                </c:pt>
                <c:pt idx="42">
                  <c:v>6949.7855815969533</c:v>
                </c:pt>
                <c:pt idx="43">
                  <c:v>7234.3184741959612</c:v>
                </c:pt>
                <c:pt idx="44">
                  <c:v>6544.4844321170967</c:v>
                </c:pt>
                <c:pt idx="45">
                  <c:v>7354.5400790489139</c:v>
                </c:pt>
                <c:pt idx="46">
                  <c:v>6393.6262974230494</c:v>
                </c:pt>
                <c:pt idx="47">
                  <c:v>5572.7657862154356</c:v>
                </c:pt>
                <c:pt idx="48">
                  <c:v>6746.3564907737127</c:v>
                </c:pt>
                <c:pt idx="49">
                  <c:v>6613.4947472064896</c:v>
                </c:pt>
                <c:pt idx="50">
                  <c:v>7842.9350015612408</c:v>
                </c:pt>
                <c:pt idx="51">
                  <c:v>6992.4865142880653</c:v>
                </c:pt>
                <c:pt idx="52">
                  <c:v>6096.5385053167593</c:v>
                </c:pt>
                <c:pt idx="53">
                  <c:v>7488.0103325799164</c:v>
                </c:pt>
                <c:pt idx="54">
                  <c:v>7050.419114672869</c:v>
                </c:pt>
                <c:pt idx="55">
                  <c:v>5483.1008164133436</c:v>
                </c:pt>
                <c:pt idx="56">
                  <c:v>6266.6498726908285</c:v>
                </c:pt>
                <c:pt idx="57">
                  <c:v>6533.6885215602451</c:v>
                </c:pt>
                <c:pt idx="58">
                  <c:v>6731.2639939042256</c:v>
                </c:pt>
                <c:pt idx="59">
                  <c:v>5276.7174803216431</c:v>
                </c:pt>
                <c:pt idx="60">
                  <c:v>9078.4680133481652</c:v>
                </c:pt>
                <c:pt idx="61">
                  <c:v>7250.3946121806903</c:v>
                </c:pt>
                <c:pt idx="62">
                  <c:v>7582.5859505831886</c:v>
                </c:pt>
                <c:pt idx="63">
                  <c:v>7021.7219723183389</c:v>
                </c:pt>
                <c:pt idx="64">
                  <c:v>6757.0951088095062</c:v>
                </c:pt>
                <c:pt idx="65">
                  <c:v>8412.4755959599242</c:v>
                </c:pt>
                <c:pt idx="66">
                  <c:v>7258.1723383174203</c:v>
                </c:pt>
                <c:pt idx="67">
                  <c:v>6284.1072206395265</c:v>
                </c:pt>
                <c:pt idx="68">
                  <c:v>7394.1272754243573</c:v>
                </c:pt>
                <c:pt idx="69">
                  <c:v>7070.5643017958264</c:v>
                </c:pt>
                <c:pt idx="70">
                  <c:v>7898.9051446122348</c:v>
                </c:pt>
                <c:pt idx="71">
                  <c:v>6387.3346243672968</c:v>
                </c:pt>
                <c:pt idx="72">
                  <c:v>6707.7461349658633</c:v>
                </c:pt>
                <c:pt idx="73">
                  <c:v>5802.930791107864</c:v>
                </c:pt>
                <c:pt idx="74">
                  <c:v>7926.3949726119909</c:v>
                </c:pt>
                <c:pt idx="75">
                  <c:v>7554.6061924006517</c:v>
                </c:pt>
                <c:pt idx="76">
                  <c:v>7493.1924376359511</c:v>
                </c:pt>
                <c:pt idx="77">
                  <c:v>6147.2880569193849</c:v>
                </c:pt>
                <c:pt idx="78">
                  <c:v>5981.8116184079154</c:v>
                </c:pt>
                <c:pt idx="79">
                  <c:v>8564.0020980543522</c:v>
                </c:pt>
                <c:pt idx="80">
                  <c:v>6280.7407530270357</c:v>
                </c:pt>
                <c:pt idx="81">
                  <c:v>6202.0426484366862</c:v>
                </c:pt>
                <c:pt idx="82">
                  <c:v>6429.3000461544916</c:v>
                </c:pt>
                <c:pt idx="83">
                  <c:v>6319.6414075832899</c:v>
                </c:pt>
                <c:pt idx="84">
                  <c:v>8714.040352064023</c:v>
                </c:pt>
                <c:pt idx="85">
                  <c:v>7359.0277587520486</c:v>
                </c:pt>
                <c:pt idx="86" formatCode="General">
                  <c:v>7723.0894919931307</c:v>
                </c:pt>
                <c:pt idx="87" formatCode="General">
                  <c:v>7722.9129660365134</c:v>
                </c:pt>
                <c:pt idx="88" formatCode="General">
                  <c:v>7909.1035596330275</c:v>
                </c:pt>
                <c:pt idx="89" formatCode="General">
                  <c:v>6130.5688719941909</c:v>
                </c:pt>
                <c:pt idx="90" formatCode="General">
                  <c:v>6499.2608211692677</c:v>
                </c:pt>
                <c:pt idx="91" formatCode="General">
                  <c:v>6934.6254183800329</c:v>
                </c:pt>
                <c:pt idx="92" formatCode="General">
                  <c:v>4514.5733365989063</c:v>
                </c:pt>
                <c:pt idx="93" formatCode="General">
                  <c:v>5375.4565022421521</c:v>
                </c:pt>
                <c:pt idx="94" formatCode="General">
                  <c:v>5606.7308944385004</c:v>
                </c:pt>
                <c:pt idx="95" formatCode="General">
                  <c:v>8284.783301063806</c:v>
                </c:pt>
                <c:pt idx="96" formatCode="General">
                  <c:v>6543.1711154694231</c:v>
                </c:pt>
                <c:pt idx="97" formatCode="General">
                  <c:v>10507.712844392705</c:v>
                </c:pt>
                <c:pt idx="98" formatCode="General">
                  <c:v>7528.6547217015795</c:v>
                </c:pt>
                <c:pt idx="99" formatCode="General">
                  <c:v>6975.0587178608157</c:v>
                </c:pt>
                <c:pt idx="100" formatCode="General">
                  <c:v>6091.0526880336383</c:v>
                </c:pt>
                <c:pt idx="101" formatCode="General">
                  <c:v>8695.5554622510299</c:v>
                </c:pt>
                <c:pt idx="102" formatCode="General">
                  <c:v>6257.9397878037762</c:v>
                </c:pt>
                <c:pt idx="103" formatCode="General">
                  <c:v>9987.5457022581904</c:v>
                </c:pt>
                <c:pt idx="104" formatCode="General">
                  <c:v>12246.187847005267</c:v>
                </c:pt>
                <c:pt idx="105" formatCode="General">
                  <c:v>6218.5045290624494</c:v>
                </c:pt>
                <c:pt idx="106" formatCode="General">
                  <c:v>9185.9035225366588</c:v>
                </c:pt>
                <c:pt idx="107" formatCode="General">
                  <c:v>8437.8872900193801</c:v>
                </c:pt>
                <c:pt idx="108" formatCode="General">
                  <c:v>6183.0758033791617</c:v>
                </c:pt>
                <c:pt idx="109" formatCode="General">
                  <c:v>6173.9802205014948</c:v>
                </c:pt>
                <c:pt idx="110" formatCode="General">
                  <c:v>6985.0171240744339</c:v>
                </c:pt>
                <c:pt idx="111" formatCode="General">
                  <c:v>7816.0128431207295</c:v>
                </c:pt>
                <c:pt idx="112" formatCode="General">
                  <c:v>8026.6527254417879</c:v>
                </c:pt>
                <c:pt idx="113" formatCode="General">
                  <c:v>8673.0063802207551</c:v>
                </c:pt>
                <c:pt idx="114" formatCode="General">
                  <c:v>6540.5240380952382</c:v>
                </c:pt>
                <c:pt idx="115" formatCode="General">
                  <c:v>8118.2326993632187</c:v>
                </c:pt>
                <c:pt idx="116" formatCode="General">
                  <c:v>7407.5646272887661</c:v>
                </c:pt>
                <c:pt idx="117" formatCode="General">
                  <c:v>6843.7209816412915</c:v>
                </c:pt>
                <c:pt idx="118" formatCode="General">
                  <c:v>7949.2107899389011</c:v>
                </c:pt>
                <c:pt idx="119" formatCode="General">
                  <c:v>7293.1154199054754</c:v>
                </c:pt>
                <c:pt idx="120" formatCode="General">
                  <c:v>7550.2910411049324</c:v>
                </c:pt>
                <c:pt idx="121" formatCode="General">
                  <c:v>7340.8717721997118</c:v>
                </c:pt>
                <c:pt idx="122" formatCode="General">
                  <c:v>6689.3448694358531</c:v>
                </c:pt>
                <c:pt idx="123" formatCode="General">
                  <c:v>7566.0583847669077</c:v>
                </c:pt>
                <c:pt idx="124" formatCode="General">
                  <c:v>8551.2222331127996</c:v>
                </c:pt>
                <c:pt idx="125" formatCode="General">
                  <c:v>8858.8913181549069</c:v>
                </c:pt>
                <c:pt idx="126" formatCode="General">
                  <c:v>7475.9752519003005</c:v>
                </c:pt>
                <c:pt idx="127" formatCode="General">
                  <c:v>9813.2515554144302</c:v>
                </c:pt>
                <c:pt idx="128" formatCode="General">
                  <c:v>9586.9388337597429</c:v>
                </c:pt>
                <c:pt idx="129" formatCode="General">
                  <c:v>11260.871593158732</c:v>
                </c:pt>
                <c:pt idx="130" formatCode="General">
                  <c:v>9665.7099759361681</c:v>
                </c:pt>
                <c:pt idx="131" formatCode="General">
                  <c:v>5835.8141541051109</c:v>
                </c:pt>
                <c:pt idx="132" formatCode="General">
                  <c:v>7305.4132766787407</c:v>
                </c:pt>
                <c:pt idx="133" formatCode="General">
                  <c:v>9271.4475604013478</c:v>
                </c:pt>
                <c:pt idx="134" formatCode="General">
                  <c:v>7998.6969092004565</c:v>
                </c:pt>
                <c:pt idx="135" formatCode="General">
                  <c:v>7377.8980838412272</c:v>
                </c:pt>
                <c:pt idx="136" formatCode="General">
                  <c:v>6803.9074472606881</c:v>
                </c:pt>
                <c:pt idx="137" formatCode="General">
                  <c:v>8305.7835976486349</c:v>
                </c:pt>
                <c:pt idx="138" formatCode="General">
                  <c:v>9808.9165582869609</c:v>
                </c:pt>
                <c:pt idx="139" formatCode="General">
                  <c:v>7783.9897840246831</c:v>
                </c:pt>
                <c:pt idx="140" formatCode="General">
                  <c:v>9090.14591610141</c:v>
                </c:pt>
                <c:pt idx="141" formatCode="General">
                  <c:v>6684.1396455964032</c:v>
                </c:pt>
                <c:pt idx="142" formatCode="General">
                  <c:v>8729.3989981927098</c:v>
                </c:pt>
                <c:pt idx="143" formatCode="General">
                  <c:v>11580.140027600804</c:v>
                </c:pt>
                <c:pt idx="144" formatCode="General">
                  <c:v>6775.0941712262984</c:v>
                </c:pt>
                <c:pt idx="145" formatCode="General">
                  <c:v>8439.964300544063</c:v>
                </c:pt>
                <c:pt idx="146" formatCode="General">
                  <c:v>8440.1050917450721</c:v>
                </c:pt>
                <c:pt idx="147" formatCode="General">
                  <c:v>8848.9741490171382</c:v>
                </c:pt>
                <c:pt idx="148" formatCode="General">
                  <c:v>12588.51969376797</c:v>
                </c:pt>
                <c:pt idx="149" formatCode="General">
                  <c:v>11447.647013141899</c:v>
                </c:pt>
                <c:pt idx="150" formatCode="General">
                  <c:v>8451.2919196471976</c:v>
                </c:pt>
                <c:pt idx="151" formatCode="General">
                  <c:v>5957.9044154965322</c:v>
                </c:pt>
                <c:pt idx="152" formatCode="General">
                  <c:v>8365.4228313391632</c:v>
                </c:pt>
                <c:pt idx="153" formatCode="General">
                  <c:v>9800.1925663125039</c:v>
                </c:pt>
                <c:pt idx="154" formatCode="General">
                  <c:v>7484.763961684439</c:v>
                </c:pt>
                <c:pt idx="155" formatCode="General">
                  <c:v>7614.8046128573642</c:v>
                </c:pt>
                <c:pt idx="156" formatCode="General">
                  <c:v>8829.9049455753375</c:v>
                </c:pt>
                <c:pt idx="157" formatCode="General">
                  <c:v>10001.995202968901</c:v>
                </c:pt>
                <c:pt idx="158" formatCode="General">
                  <c:v>10983.901141512271</c:v>
                </c:pt>
                <c:pt idx="159" formatCode="General">
                  <c:v>7351.004523887641</c:v>
                </c:pt>
                <c:pt idx="160" formatCode="General">
                  <c:v>7144.0128334093506</c:v>
                </c:pt>
                <c:pt idx="161" formatCode="General">
                  <c:v>8664.4771225305321</c:v>
                </c:pt>
                <c:pt idx="162" formatCode="General">
                  <c:v>7079.9183164267015</c:v>
                </c:pt>
                <c:pt idx="163" formatCode="General">
                  <c:v>6340.4736677274332</c:v>
                </c:pt>
                <c:pt idx="164" formatCode="General">
                  <c:v>8902.7598926567462</c:v>
                </c:pt>
                <c:pt idx="165" formatCode="General">
                  <c:v>4499.3345827321582</c:v>
                </c:pt>
                <c:pt idx="166" formatCode="General">
                  <c:v>9224.3051092863661</c:v>
                </c:pt>
                <c:pt idx="167" formatCode="General">
                  <c:v>9059.9898709985664</c:v>
                </c:pt>
                <c:pt idx="168" formatCode="General">
                  <c:v>9663.391369009787</c:v>
                </c:pt>
                <c:pt idx="169" formatCode="General">
                  <c:v>7370.8970944928133</c:v>
                </c:pt>
                <c:pt idx="170" formatCode="General">
                  <c:v>7837.4293312178415</c:v>
                </c:pt>
                <c:pt idx="171" formatCode="General">
                  <c:v>8528.457429750988</c:v>
                </c:pt>
                <c:pt idx="172" formatCode="General">
                  <c:v>5592.9864859310655</c:v>
                </c:pt>
                <c:pt idx="173" formatCode="General">
                  <c:v>7047.9187954411473</c:v>
                </c:pt>
                <c:pt idx="174" formatCode="General">
                  <c:v>8868.9160340050275</c:v>
                </c:pt>
                <c:pt idx="175" formatCode="General">
                  <c:v>10560.514745443927</c:v>
                </c:pt>
                <c:pt idx="176" formatCode="General">
                  <c:v>7532.5530344324843</c:v>
                </c:pt>
                <c:pt idx="177" formatCode="General">
                  <c:v>10994.617775420153</c:v>
                </c:pt>
                <c:pt idx="178" formatCode="General">
                  <c:v>8265.2850750518646</c:v>
                </c:pt>
                <c:pt idx="179" formatCode="General">
                  <c:v>14289.625</c:v>
                </c:pt>
                <c:pt idx="180" formatCode="General">
                  <c:v>9134.0287019633124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078656"/>
        <c:axId val="93080192"/>
      </c:scatterChart>
      <c:valAx>
        <c:axId val="93078656"/>
        <c:scaling>
          <c:orientation val="minMax"/>
          <c:max val="100"/>
        </c:scaling>
        <c:delete val="0"/>
        <c:axPos val="b"/>
        <c:numFmt formatCode="_(* #,##0.00_);_(* \(#,##0.00\);_(* &quot;-&quot;??_);_(@_)" sourceLinked="1"/>
        <c:majorTickMark val="out"/>
        <c:minorTickMark val="none"/>
        <c:tickLblPos val="nextTo"/>
        <c:crossAx val="93080192"/>
        <c:crosses val="autoZero"/>
        <c:crossBetween val="midCat"/>
      </c:valAx>
      <c:valAx>
        <c:axId val="93080192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930786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4599335365337396"/>
          <c:y val="0.24417033468747085"/>
          <c:w val="0.31906040978748623"/>
          <c:h val="0.5037106831249347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345673524680382"/>
          <c:y val="4.164094906941182E-2"/>
          <c:w val="0.42828253323173315"/>
          <c:h val="0.86440068302000683"/>
        </c:manualLayout>
      </c:layout>
      <c:scatterChart>
        <c:scatterStyle val="lineMarker"/>
        <c:varyColors val="0"/>
        <c:ser>
          <c:idx val="0"/>
          <c:order val="0"/>
          <c:tx>
            <c:strRef>
              <c:f>Data!$A$15</c:f>
              <c:strCache>
                <c:ptCount val="1"/>
              </c:strCache>
            </c:strRef>
          </c:tx>
          <c:spPr>
            <a:ln w="28575">
              <a:noFill/>
            </a:ln>
          </c:spPr>
          <c:xVal>
            <c:numRef>
              <c:f>Data!$B$14:$KT$14</c:f>
              <c:numCache>
                <c:formatCode>_ * #,##0.0_ ;_ * \-#,##0.0_ ;_ * "-"??_ ;_ @_ </c:formatCode>
                <c:ptCount val="305"/>
                <c:pt idx="0" formatCode="_(* #,##0.00_);_(* \(#,##0.00\);_(* &quot;-&quot;??_);_(@_)">
                  <c:v>0</c:v>
                </c:pt>
                <c:pt idx="1">
                  <c:v>3113.999772598067</c:v>
                </c:pt>
                <c:pt idx="2">
                  <c:v>6015.6501131185669</c:v>
                </c:pt>
                <c:pt idx="3">
                  <c:v>4231.4471759061325</c:v>
                </c:pt>
                <c:pt idx="4">
                  <c:v>3216.9332808339896</c:v>
                </c:pt>
                <c:pt idx="5">
                  <c:v>5542.0065582083826</c:v>
                </c:pt>
                <c:pt idx="6">
                  <c:v>4014.8259429182935</c:v>
                </c:pt>
                <c:pt idx="7">
                  <c:v>4626.4917279472274</c:v>
                </c:pt>
                <c:pt idx="8">
                  <c:v>4250.4189595930002</c:v>
                </c:pt>
                <c:pt idx="9">
                  <c:v>5027.0298192646515</c:v>
                </c:pt>
                <c:pt idx="10">
                  <c:v>5109.4554155179203</c:v>
                </c:pt>
                <c:pt idx="11">
                  <c:v>4200.6679021701684</c:v>
                </c:pt>
                <c:pt idx="12">
                  <c:v>4447.3027359508769</c:v>
                </c:pt>
                <c:pt idx="13">
                  <c:v>3683.4957618494227</c:v>
                </c:pt>
                <c:pt idx="14">
                  <c:v>5097</c:v>
                </c:pt>
                <c:pt idx="15">
                  <c:v>3066.6227469976789</c:v>
                </c:pt>
                <c:pt idx="16">
                  <c:v>4374.5018342583007</c:v>
                </c:pt>
                <c:pt idx="17">
                  <c:v>3460.5889698396541</c:v>
                </c:pt>
                <c:pt idx="18">
                  <c:v>3694.6277120456166</c:v>
                </c:pt>
                <c:pt idx="19">
                  <c:v>4776.0162397009253</c:v>
                </c:pt>
                <c:pt idx="20">
                  <c:v>4207.9338694113867</c:v>
                </c:pt>
                <c:pt idx="21">
                  <c:v>4257.1580768625809</c:v>
                </c:pt>
                <c:pt idx="22">
                  <c:v>4726.12095853147</c:v>
                </c:pt>
                <c:pt idx="23">
                  <c:v>3931.1246154366272</c:v>
                </c:pt>
                <c:pt idx="24">
                  <c:v>4033.1411202602421</c:v>
                </c:pt>
                <c:pt idx="25">
                  <c:v>4158.4523171198771</c:v>
                </c:pt>
                <c:pt idx="26">
                  <c:v>4556.1816060856654</c:v>
                </c:pt>
                <c:pt idx="27">
                  <c:v>4043.8947320368852</c:v>
                </c:pt>
                <c:pt idx="28">
                  <c:v>2524.30606031976</c:v>
                </c:pt>
                <c:pt idx="29">
                  <c:v>4803.0294446060443</c:v>
                </c:pt>
                <c:pt idx="30">
                  <c:v>4579.4287057914862</c:v>
                </c:pt>
                <c:pt idx="31">
                  <c:v>4401.5782740117629</c:v>
                </c:pt>
                <c:pt idx="32">
                  <c:v>4942.8580356379798</c:v>
                </c:pt>
                <c:pt idx="33">
                  <c:v>3378.5716483334713</c:v>
                </c:pt>
                <c:pt idx="34">
                  <c:v>4229.5200404382858</c:v>
                </c:pt>
                <c:pt idx="35">
                  <c:v>4305.0326988144743</c:v>
                </c:pt>
                <c:pt idx="36">
                  <c:v>3123.8522183353762</c:v>
                </c:pt>
                <c:pt idx="37">
                  <c:v>3925.7384287088244</c:v>
                </c:pt>
                <c:pt idx="38">
                  <c:v>3695.9186853962365</c:v>
                </c:pt>
                <c:pt idx="39">
                  <c:v>5483.7974203504073</c:v>
                </c:pt>
                <c:pt idx="40">
                  <c:v>3686.6130449690768</c:v>
                </c:pt>
                <c:pt idx="41">
                  <c:v>2864.0405916324307</c:v>
                </c:pt>
                <c:pt idx="42">
                  <c:v>4914</c:v>
                </c:pt>
                <c:pt idx="43">
                  <c:v>4978.3257564110445</c:v>
                </c:pt>
                <c:pt idx="44">
                  <c:v>4824</c:v>
                </c:pt>
                <c:pt idx="45">
                  <c:v>4396.9491879684801</c:v>
                </c:pt>
                <c:pt idx="46">
                  <c:v>5086</c:v>
                </c:pt>
                <c:pt idx="47">
                  <c:v>5032.9636442413739</c:v>
                </c:pt>
                <c:pt idx="48">
                  <c:v>4446.7490546672425</c:v>
                </c:pt>
                <c:pt idx="49">
                  <c:v>3358</c:v>
                </c:pt>
                <c:pt idx="50">
                  <c:v>4469.0107729226729</c:v>
                </c:pt>
                <c:pt idx="51">
                  <c:v>2991.8655427350254</c:v>
                </c:pt>
                <c:pt idx="52">
                  <c:v>4532.2731051009932</c:v>
                </c:pt>
                <c:pt idx="53">
                  <c:v>3220.0691463399371</c:v>
                </c:pt>
                <c:pt idx="54">
                  <c:v>4168.0898106192635</c:v>
                </c:pt>
                <c:pt idx="55">
                  <c:v>3727.3249445405622</c:v>
                </c:pt>
                <c:pt idx="56">
                  <c:v>3388.7852653258569</c:v>
                </c:pt>
                <c:pt idx="57">
                  <c:v>3604.8216706384819</c:v>
                </c:pt>
                <c:pt idx="58">
                  <c:v>4100.8822594243047</c:v>
                </c:pt>
                <c:pt idx="59">
                  <c:v>3936.326410237185</c:v>
                </c:pt>
                <c:pt idx="60">
                  <c:v>4135.1319241564988</c:v>
                </c:pt>
                <c:pt idx="61">
                  <c:v>4183.2077922077924</c:v>
                </c:pt>
                <c:pt idx="62">
                  <c:v>5111.3750132760351</c:v>
                </c:pt>
                <c:pt idx="63">
                  <c:v>3818</c:v>
                </c:pt>
                <c:pt idx="64">
                  <c:v>3013.3512594886515</c:v>
                </c:pt>
                <c:pt idx="65">
                  <c:v>4489</c:v>
                </c:pt>
                <c:pt idx="66">
                  <c:v>5397.2405096894081</c:v>
                </c:pt>
                <c:pt idx="67">
                  <c:v>4402.6049999999996</c:v>
                </c:pt>
                <c:pt idx="68">
                  <c:v>3690.3388772679732</c:v>
                </c:pt>
                <c:pt idx="69">
                  <c:v>3420.8859461809748</c:v>
                </c:pt>
                <c:pt idx="70">
                  <c:v>3346.3347526713651</c:v>
                </c:pt>
                <c:pt idx="71">
                  <c:v>4549.0232632123116</c:v>
                </c:pt>
                <c:pt idx="72">
                  <c:v>5245.2015137180697</c:v>
                </c:pt>
                <c:pt idx="73">
                  <c:v>5118.6523130159821</c:v>
                </c:pt>
                <c:pt idx="74">
                  <c:v>5562.0451217977661</c:v>
                </c:pt>
                <c:pt idx="75">
                  <c:v>3282.3115117441953</c:v>
                </c:pt>
                <c:pt idx="76">
                  <c:v>4875.2331046595409</c:v>
                </c:pt>
                <c:pt idx="77">
                  <c:v>4876.09491448484</c:v>
                </c:pt>
                <c:pt idx="78">
                  <c:v>5438.2671480370873</c:v>
                </c:pt>
                <c:pt idx="79">
                  <c:v>4567.8587907895326</c:v>
                </c:pt>
                <c:pt idx="80">
                  <c:v>6348.3493761296468</c:v>
                </c:pt>
                <c:pt idx="81">
                  <c:v>3948.1946654473404</c:v>
                </c:pt>
                <c:pt idx="82">
                  <c:v>5049</c:v>
                </c:pt>
                <c:pt idx="83">
                  <c:v>5503.5262126878451</c:v>
                </c:pt>
                <c:pt idx="84">
                  <c:v>4672</c:v>
                </c:pt>
                <c:pt idx="85">
                  <c:v>5302</c:v>
                </c:pt>
                <c:pt idx="86" formatCode="General">
                  <c:v>5686.8389045509466</c:v>
                </c:pt>
                <c:pt idx="87" formatCode="General">
                  <c:v>4157.1211591366628</c:v>
                </c:pt>
                <c:pt idx="88" formatCode="General">
                  <c:v>3562.5881109384404</c:v>
                </c:pt>
                <c:pt idx="89" formatCode="General">
                  <c:v>4599.3846041772013</c:v>
                </c:pt>
                <c:pt idx="90" formatCode="General">
                  <c:v>4239</c:v>
                </c:pt>
                <c:pt idx="91" formatCode="General">
                  <c:v>4516.2040358744398</c:v>
                </c:pt>
                <c:pt idx="92" formatCode="General">
                  <c:v>4683.7874117444462</c:v>
                </c:pt>
                <c:pt idx="93" formatCode="General">
                  <c:v>5181.8044830521421</c:v>
                </c:pt>
                <c:pt idx="94" formatCode="General">
                  <c:v>4653.0026375386651</c:v>
                </c:pt>
                <c:pt idx="95" formatCode="General">
                  <c:v>4425.4530607337665</c:v>
                </c:pt>
                <c:pt idx="96" formatCode="General">
                  <c:v>4675.7818341679731</c:v>
                </c:pt>
                <c:pt idx="97" formatCode="General">
                  <c:v>4865</c:v>
                </c:pt>
                <c:pt idx="98" formatCode="General">
                  <c:v>6262.6244450248105</c:v>
                </c:pt>
                <c:pt idx="99" formatCode="General">
                  <c:v>4522.5868207253106</c:v>
                </c:pt>
                <c:pt idx="100" formatCode="General">
                  <c:v>5235.2567462803199</c:v>
                </c:pt>
                <c:pt idx="101" formatCode="General">
                  <c:v>5231.5734024393259</c:v>
                </c:pt>
                <c:pt idx="102" formatCode="General">
                  <c:v>5212.8307133539174</c:v>
                </c:pt>
                <c:pt idx="103" formatCode="General">
                  <c:v>3528.5081077153745</c:v>
                </c:pt>
                <c:pt idx="104" formatCode="General">
                  <c:v>5442.5388026607543</c:v>
                </c:pt>
                <c:pt idx="105" formatCode="General">
                  <c:v>4292.4986607765295</c:v>
                </c:pt>
                <c:pt idx="106" formatCode="General">
                  <c:v>5981.0032394777863</c:v>
                </c:pt>
                <c:pt idx="107" formatCode="General">
                  <c:v>4888.9991571829914</c:v>
                </c:pt>
                <c:pt idx="108" formatCode="General">
                  <c:v>6164.884513242142</c:v>
                </c:pt>
                <c:pt idx="109" formatCode="General">
                  <c:v>5355.5974217734592</c:v>
                </c:pt>
                <c:pt idx="110" formatCode="General">
                  <c:v>4982.8002864630471</c:v>
                </c:pt>
                <c:pt idx="111" formatCode="General">
                  <c:v>5126.0290787280219</c:v>
                </c:pt>
                <c:pt idx="112" formatCode="General">
                  <c:v>6036.7292640974911</c:v>
                </c:pt>
                <c:pt idx="113" formatCode="General">
                  <c:v>6043.769417160659</c:v>
                </c:pt>
                <c:pt idx="114" formatCode="General">
                  <c:v>4254.8432121336045</c:v>
                </c:pt>
                <c:pt idx="115" formatCode="General">
                  <c:v>5398.9525411811974</c:v>
                </c:pt>
                <c:pt idx="116" formatCode="General">
                  <c:v>4475.3459119496856</c:v>
                </c:pt>
                <c:pt idx="117" formatCode="General">
                  <c:v>6213.388318451166</c:v>
                </c:pt>
                <c:pt idx="118" formatCode="General">
                  <c:v>6439.1193686954002</c:v>
                </c:pt>
                <c:pt idx="119" formatCode="General">
                  <c:v>4820.2931994692763</c:v>
                </c:pt>
                <c:pt idx="120" formatCode="General">
                  <c:v>4663.0694442508466</c:v>
                </c:pt>
                <c:pt idx="121" formatCode="General">
                  <c:v>3300.7262579140288</c:v>
                </c:pt>
                <c:pt idx="122" formatCode="General">
                  <c:v>5664.6388207056452</c:v>
                </c:pt>
                <c:pt idx="123" formatCode="General">
                  <c:v>5088.6973261445928</c:v>
                </c:pt>
                <c:pt idx="124" formatCode="General">
                  <c:v>4850.8024548157837</c:v>
                </c:pt>
                <c:pt idx="125" formatCode="General">
                  <c:v>5287.8074745186859</c:v>
                </c:pt>
                <c:pt idx="126" formatCode="General">
                  <c:v>6269.1529780155261</c:v>
                </c:pt>
                <c:pt idx="127" formatCode="General">
                  <c:v>5345.4973827611202</c:v>
                </c:pt>
                <c:pt idx="128" formatCode="General">
                  <c:v>6179.9014645105817</c:v>
                </c:pt>
                <c:pt idx="129" formatCode="General">
                  <c:v>6657.8740499898395</c:v>
                </c:pt>
                <c:pt idx="130" formatCode="General">
                  <c:v>4514.1135727018082</c:v>
                </c:pt>
                <c:pt idx="131" formatCode="General">
                  <c:v>3228</c:v>
                </c:pt>
                <c:pt idx="132" formatCode="General">
                  <c:v>5406.5076824987564</c:v>
                </c:pt>
                <c:pt idx="133" formatCode="General">
                  <c:v>5651.8659731626249</c:v>
                </c:pt>
                <c:pt idx="134" formatCode="General">
                  <c:v>5870.0152505446622</c:v>
                </c:pt>
                <c:pt idx="135" formatCode="General">
                  <c:v>4697.7714024618199</c:v>
                </c:pt>
                <c:pt idx="136" formatCode="General">
                  <c:v>5002.9387889465306</c:v>
                </c:pt>
                <c:pt idx="137" formatCode="General">
                  <c:v>5432.5145237615789</c:v>
                </c:pt>
                <c:pt idx="138" formatCode="General">
                  <c:v>6643.0717846197203</c:v>
                </c:pt>
                <c:pt idx="139" formatCode="General">
                  <c:v>5885.1148888335429</c:v>
                </c:pt>
                <c:pt idx="140" formatCode="General">
                  <c:v>6920.7946495621682</c:v>
                </c:pt>
                <c:pt idx="141" formatCode="General">
                  <c:v>5386.8974927381132</c:v>
                </c:pt>
                <c:pt idx="142" formatCode="General">
                  <c:v>5012.8965404925921</c:v>
                </c:pt>
                <c:pt idx="143" formatCode="General">
                  <c:v>6882.8951176596338</c:v>
                </c:pt>
                <c:pt idx="144" formatCode="General">
                  <c:v>4790.7915376015608</c:v>
                </c:pt>
                <c:pt idx="145" formatCode="General">
                  <c:v>5296.78584389151</c:v>
                </c:pt>
                <c:pt idx="146" formatCode="General">
                  <c:v>7617.8374328858081</c:v>
                </c:pt>
                <c:pt idx="147" formatCode="General">
                  <c:v>5551.2518578937825</c:v>
                </c:pt>
                <c:pt idx="148" formatCode="General">
                  <c:v>5494.7621754295315</c:v>
                </c:pt>
                <c:pt idx="149" formatCode="General">
                  <c:v>7283.3943048809097</c:v>
                </c:pt>
                <c:pt idx="150" formatCode="General">
                  <c:v>6757.0880360405345</c:v>
                </c:pt>
                <c:pt idx="151" formatCode="General">
                  <c:v>4485.0753141573268</c:v>
                </c:pt>
                <c:pt idx="152" formatCode="General">
                  <c:v>6191.4651108693206</c:v>
                </c:pt>
                <c:pt idx="153" formatCode="General">
                  <c:v>5655.6405932695097</c:v>
                </c:pt>
                <c:pt idx="154" formatCode="General">
                  <c:v>7835.9736003944618</c:v>
                </c:pt>
                <c:pt idx="155" formatCode="General">
                  <c:v>5739.1384290243041</c:v>
                </c:pt>
                <c:pt idx="156" formatCode="General">
                  <c:v>6207.800237837454</c:v>
                </c:pt>
                <c:pt idx="157" formatCode="General">
                  <c:v>4978.5902275469434</c:v>
                </c:pt>
                <c:pt idx="158" formatCode="General">
                  <c:v>6652.3036913763981</c:v>
                </c:pt>
                <c:pt idx="159" formatCode="General">
                  <c:v>6051.3878157503714</c:v>
                </c:pt>
                <c:pt idx="160" formatCode="General">
                  <c:v>5545.666666666667</c:v>
                </c:pt>
                <c:pt idx="161" formatCode="General">
                  <c:v>6504.5680611405851</c:v>
                </c:pt>
                <c:pt idx="162" formatCode="General">
                  <c:v>6441.1923728574729</c:v>
                </c:pt>
                <c:pt idx="163" formatCode="General">
                  <c:v>6661.5889220147501</c:v>
                </c:pt>
                <c:pt idx="164" formatCode="General">
                  <c:v>7065.7662112570188</c:v>
                </c:pt>
                <c:pt idx="165" formatCode="General">
                  <c:v>3922.4193840683602</c:v>
                </c:pt>
                <c:pt idx="166" formatCode="General">
                  <c:v>5523.4497553450483</c:v>
                </c:pt>
                <c:pt idx="167" formatCode="General">
                  <c:v>5562.5208954867658</c:v>
                </c:pt>
                <c:pt idx="168" formatCode="General">
                  <c:v>8157.6194579228541</c:v>
                </c:pt>
                <c:pt idx="169" formatCode="General">
                  <c:v>5966.9309524387581</c:v>
                </c:pt>
                <c:pt idx="170" formatCode="General">
                  <c:v>6779.917486448504</c:v>
                </c:pt>
                <c:pt idx="171" formatCode="General">
                  <c:v>6280.4911411208641</c:v>
                </c:pt>
                <c:pt idx="172" formatCode="General">
                  <c:v>6188.3260816081065</c:v>
                </c:pt>
                <c:pt idx="173" formatCode="General">
                  <c:v>7955.9312610546567</c:v>
                </c:pt>
                <c:pt idx="174" formatCode="General">
                  <c:v>4724.1189843302545</c:v>
                </c:pt>
                <c:pt idx="175" formatCode="General">
                  <c:v>7189.4023342053069</c:v>
                </c:pt>
                <c:pt idx="176" formatCode="General">
                  <c:v>7989.4954751131218</c:v>
                </c:pt>
                <c:pt idx="177" formatCode="General">
                  <c:v>8664.6623004634403</c:v>
                </c:pt>
              </c:numCache>
            </c:numRef>
          </c:xVal>
          <c:yVal>
            <c:numRef>
              <c:f>Data!$B$15:$KT$15</c:f>
              <c:numCache>
                <c:formatCode>_ * #,##0.0_ ;_ * \-#,##0.0_ ;_ * "-"??_ ;_ @_ </c:formatCode>
                <c:ptCount val="305"/>
              </c:numCache>
            </c:numRef>
          </c:yVal>
          <c:smooth val="0"/>
        </c:ser>
        <c:ser>
          <c:idx val="1"/>
          <c:order val="1"/>
          <c:tx>
            <c:strRef>
              <c:f>Data!$A$300</c:f>
              <c:strCache>
                <c:ptCount val="1"/>
                <c:pt idx="0">
                  <c:v>Maskinomkostninger inkl. arbejde</c:v>
                </c:pt>
              </c:strCache>
            </c:strRef>
          </c:tx>
          <c:spPr>
            <a:ln w="28575">
              <a:noFill/>
            </a:ln>
          </c:spPr>
          <c:trendline>
            <c:trendlineType val="log"/>
            <c:dispRSqr val="1"/>
            <c:dispEq val="1"/>
            <c:trendlineLbl>
              <c:layout>
                <c:manualLayout>
                  <c:x val="-0.15955655744644823"/>
                  <c:y val="-0.35333734183308535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/>
                  </a:pPr>
                  <a:endParaRPr lang="da-DK"/>
                </a:p>
              </c:txPr>
            </c:trendlineLbl>
          </c:trendline>
          <c:xVal>
            <c:numRef>
              <c:f>Data!$B$296:$KT$296</c:f>
              <c:numCache>
                <c:formatCode>_ * #,##0.0_ ;_ * \-#,##0.0_ ;_ * "-"??_ ;_ @_ </c:formatCode>
                <c:ptCount val="305"/>
                <c:pt idx="1">
                  <c:v>233.29999999999998</c:v>
                </c:pt>
                <c:pt idx="2">
                  <c:v>81.3</c:v>
                </c:pt>
                <c:pt idx="3">
                  <c:v>198.4</c:v>
                </c:pt>
                <c:pt idx="4">
                  <c:v>122</c:v>
                </c:pt>
                <c:pt idx="5">
                  <c:v>64</c:v>
                </c:pt>
                <c:pt idx="6">
                  <c:v>112.39999999999999</c:v>
                </c:pt>
                <c:pt idx="7">
                  <c:v>136.4</c:v>
                </c:pt>
                <c:pt idx="8">
                  <c:v>122.8</c:v>
                </c:pt>
                <c:pt idx="9">
                  <c:v>70.8</c:v>
                </c:pt>
                <c:pt idx="10">
                  <c:v>202</c:v>
                </c:pt>
                <c:pt idx="11">
                  <c:v>150.6</c:v>
                </c:pt>
                <c:pt idx="12">
                  <c:v>211.8</c:v>
                </c:pt>
                <c:pt idx="13">
                  <c:v>115.4</c:v>
                </c:pt>
                <c:pt idx="14">
                  <c:v>236.8</c:v>
                </c:pt>
                <c:pt idx="15">
                  <c:v>65.2</c:v>
                </c:pt>
                <c:pt idx="16">
                  <c:v>82.1</c:v>
                </c:pt>
                <c:pt idx="17">
                  <c:v>108</c:v>
                </c:pt>
                <c:pt idx="18">
                  <c:v>65</c:v>
                </c:pt>
                <c:pt idx="19">
                  <c:v>165.4</c:v>
                </c:pt>
                <c:pt idx="20">
                  <c:v>86.5</c:v>
                </c:pt>
                <c:pt idx="21">
                  <c:v>147</c:v>
                </c:pt>
                <c:pt idx="22">
                  <c:v>66.7</c:v>
                </c:pt>
                <c:pt idx="23">
                  <c:v>136.6</c:v>
                </c:pt>
                <c:pt idx="24">
                  <c:v>121.9</c:v>
                </c:pt>
                <c:pt idx="25">
                  <c:v>135.69999999999999</c:v>
                </c:pt>
                <c:pt idx="26">
                  <c:v>89</c:v>
                </c:pt>
                <c:pt idx="27">
                  <c:v>101.6</c:v>
                </c:pt>
                <c:pt idx="28">
                  <c:v>314.79999999999995</c:v>
                </c:pt>
                <c:pt idx="29">
                  <c:v>129.19999999999999</c:v>
                </c:pt>
                <c:pt idx="30">
                  <c:v>161.6</c:v>
                </c:pt>
                <c:pt idx="31">
                  <c:v>82.3</c:v>
                </c:pt>
                <c:pt idx="32">
                  <c:v>115.9</c:v>
                </c:pt>
                <c:pt idx="33">
                  <c:v>139</c:v>
                </c:pt>
                <c:pt idx="34">
                  <c:v>70.8</c:v>
                </c:pt>
                <c:pt idx="35">
                  <c:v>145.30000000000001</c:v>
                </c:pt>
                <c:pt idx="36">
                  <c:v>170</c:v>
                </c:pt>
                <c:pt idx="37">
                  <c:v>95.3</c:v>
                </c:pt>
                <c:pt idx="38">
                  <c:v>75.899999999999991</c:v>
                </c:pt>
                <c:pt idx="39">
                  <c:v>109</c:v>
                </c:pt>
                <c:pt idx="40">
                  <c:v>79.8</c:v>
                </c:pt>
                <c:pt idx="41">
                  <c:v>209.1</c:v>
                </c:pt>
                <c:pt idx="42">
                  <c:v>74.599999999999994</c:v>
                </c:pt>
                <c:pt idx="43">
                  <c:v>129.1</c:v>
                </c:pt>
                <c:pt idx="44">
                  <c:v>84</c:v>
                </c:pt>
                <c:pt idx="45">
                  <c:v>76.5</c:v>
                </c:pt>
                <c:pt idx="46">
                  <c:v>133.19999999999999</c:v>
                </c:pt>
              </c:numCache>
            </c:numRef>
          </c:xVal>
          <c:yVal>
            <c:numRef>
              <c:f>Data!$B$300:$KT$300</c:f>
              <c:numCache>
                <c:formatCode>_ * #,##0.0_ ;_ * \-#,##0.0_ ;_ * "-"??_ ;_ @_ </c:formatCode>
                <c:ptCount val="305"/>
                <c:pt idx="0" formatCode="_(* #,##0.00_);_(* \(#,##0.00\);_(* &quot;-&quot;??_);_(@_)">
                  <c:v>0</c:v>
                </c:pt>
                <c:pt idx="1">
                  <c:v>3903.9715658021132</c:v>
                </c:pt>
                <c:pt idx="2">
                  <c:v>5721.7218734702883</c:v>
                </c:pt>
                <c:pt idx="3">
                  <c:v>5565.3069473421983</c:v>
                </c:pt>
                <c:pt idx="4">
                  <c:v>4907.2073431674498</c:v>
                </c:pt>
                <c:pt idx="5">
                  <c:v>6166.9932813050109</c:v>
                </c:pt>
                <c:pt idx="6">
                  <c:v>6028.0113604322241</c:v>
                </c:pt>
                <c:pt idx="7">
                  <c:v>6560.5500898849841</c:v>
                </c:pt>
                <c:pt idx="8">
                  <c:v>7687.4565188492606</c:v>
                </c:pt>
                <c:pt idx="9">
                  <c:v>5002.8896443249278</c:v>
                </c:pt>
                <c:pt idx="10">
                  <c:v>5449.9932938173324</c:v>
                </c:pt>
                <c:pt idx="11">
                  <c:v>4465.4561941330057</c:v>
                </c:pt>
                <c:pt idx="12">
                  <c:v>5707.2288510741992</c:v>
                </c:pt>
                <c:pt idx="13">
                  <c:v>4653.5567343580096</c:v>
                </c:pt>
                <c:pt idx="14">
                  <c:v>6509.5416234451532</c:v>
                </c:pt>
                <c:pt idx="15">
                  <c:v>6935.7977707498485</c:v>
                </c:pt>
                <c:pt idx="16">
                  <c:v>7064.3373395744311</c:v>
                </c:pt>
                <c:pt idx="17">
                  <c:v>6802.8167697775434</c:v>
                </c:pt>
                <c:pt idx="18">
                  <c:v>7197.7989294775989</c:v>
                </c:pt>
                <c:pt idx="19">
                  <c:v>6973.8000387419434</c:v>
                </c:pt>
                <c:pt idx="20">
                  <c:v>6950.6688317718726</c:v>
                </c:pt>
                <c:pt idx="21">
                  <c:v>5794.611113410082</c:v>
                </c:pt>
                <c:pt idx="22">
                  <c:v>6051.6469401144395</c:v>
                </c:pt>
                <c:pt idx="23">
                  <c:v>7000.9606365021882</c:v>
                </c:pt>
                <c:pt idx="24">
                  <c:v>7641.561202052284</c:v>
                </c:pt>
                <c:pt idx="25">
                  <c:v>5469.8756138387698</c:v>
                </c:pt>
                <c:pt idx="26">
                  <c:v>6192.4569052593706</c:v>
                </c:pt>
                <c:pt idx="27">
                  <c:v>4200.0133493018639</c:v>
                </c:pt>
                <c:pt idx="28">
                  <c:v>6811.2723943806577</c:v>
                </c:pt>
                <c:pt idx="29">
                  <c:v>7142.453125300417</c:v>
                </c:pt>
                <c:pt idx="30">
                  <c:v>6211.5829789862755</c:v>
                </c:pt>
                <c:pt idx="31">
                  <c:v>7162.7437527776956</c:v>
                </c:pt>
                <c:pt idx="32">
                  <c:v>6777.4368121134385</c:v>
                </c:pt>
                <c:pt idx="33">
                  <c:v>6276.9174989603671</c:v>
                </c:pt>
                <c:pt idx="34">
                  <c:v>6419.6412635461547</c:v>
                </c:pt>
                <c:pt idx="35">
                  <c:v>6822.771467576792</c:v>
                </c:pt>
                <c:pt idx="36">
                  <c:v>6538.5596670067471</c:v>
                </c:pt>
                <c:pt idx="37">
                  <c:v>7291.3172105509921</c:v>
                </c:pt>
                <c:pt idx="38">
                  <c:v>5473.1418584786907</c:v>
                </c:pt>
                <c:pt idx="39">
                  <c:v>5373.6974308747076</c:v>
                </c:pt>
                <c:pt idx="40">
                  <c:v>8834.0427750391864</c:v>
                </c:pt>
                <c:pt idx="41">
                  <c:v>7752.066589892077</c:v>
                </c:pt>
                <c:pt idx="42">
                  <c:v>6404.1050641883912</c:v>
                </c:pt>
                <c:pt idx="43">
                  <c:v>5982.8014545855258</c:v>
                </c:pt>
                <c:pt idx="44">
                  <c:v>6590.5647779613837</c:v>
                </c:pt>
                <c:pt idx="45">
                  <c:v>7607.0962975991561</c:v>
                </c:pt>
                <c:pt idx="46">
                  <c:v>8711.7804822891776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114368"/>
        <c:axId val="93115904"/>
      </c:scatterChart>
      <c:valAx>
        <c:axId val="93114368"/>
        <c:scaling>
          <c:orientation val="minMax"/>
          <c:max val="100"/>
        </c:scaling>
        <c:delete val="0"/>
        <c:axPos val="b"/>
        <c:numFmt formatCode="_(* #,##0.00_);_(* \(#,##0.00\);_(* &quot;-&quot;??_);_(@_)" sourceLinked="1"/>
        <c:majorTickMark val="out"/>
        <c:minorTickMark val="none"/>
        <c:tickLblPos val="nextTo"/>
        <c:crossAx val="93115904"/>
        <c:crosses val="autoZero"/>
        <c:crossBetween val="midCat"/>
      </c:valAx>
      <c:valAx>
        <c:axId val="93115904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931143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4599335365337396"/>
          <c:y val="0.24417033468747085"/>
          <c:w val="0.31906040978748623"/>
          <c:h val="0.5037106831249347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'Maskinomkostn salgsafgrøder'!$A$93</c:f>
              <c:strCache>
                <c:ptCount val="1"/>
                <c:pt idx="0">
                  <c:v>Maskinomkostninger inkl. arbejde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2"/>
          </c:marker>
          <c:trendline>
            <c:trendlineType val="linear"/>
            <c:dispRSqr val="0"/>
            <c:dispEq val="0"/>
          </c:trendline>
          <c:trendline>
            <c:spPr>
              <a:ln w="19050"/>
            </c:spPr>
            <c:trendlineType val="linear"/>
            <c:dispRSqr val="0"/>
            <c:dispEq val="1"/>
            <c:trendlineLbl>
              <c:layout>
                <c:manualLayout>
                  <c:x val="-6.2757572072712894E-3"/>
                  <c:y val="-0.5131465660878306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/>
                  </a:pPr>
                  <a:endParaRPr lang="da-DK"/>
                </a:p>
              </c:txPr>
            </c:trendlineLbl>
          </c:trendline>
          <c:xVal>
            <c:numRef>
              <c:f>'Maskinomkostn salgsafgrøder'!$B$92:$AGW$92</c:f>
              <c:numCache>
                <c:formatCode>_ * #,##0.0_ ;_ * \-#,##0.0_ ;_ * "-"??_ ;_ @_ </c:formatCode>
                <c:ptCount val="880"/>
                <c:pt idx="0">
                  <c:v>16.8</c:v>
                </c:pt>
                <c:pt idx="1">
                  <c:v>17.299999999999997</c:v>
                </c:pt>
                <c:pt idx="2">
                  <c:v>18.5</c:v>
                </c:pt>
                <c:pt idx="3">
                  <c:v>19.399999999999999</c:v>
                </c:pt>
                <c:pt idx="4">
                  <c:v>19.5</c:v>
                </c:pt>
                <c:pt idx="5">
                  <c:v>20</c:v>
                </c:pt>
                <c:pt idx="6">
                  <c:v>20.399999999999999</c:v>
                </c:pt>
                <c:pt idx="7">
                  <c:v>21.5</c:v>
                </c:pt>
                <c:pt idx="8">
                  <c:v>23.8</c:v>
                </c:pt>
                <c:pt idx="9">
                  <c:v>23.9</c:v>
                </c:pt>
                <c:pt idx="10">
                  <c:v>24.4</c:v>
                </c:pt>
                <c:pt idx="11">
                  <c:v>25</c:v>
                </c:pt>
                <c:pt idx="12">
                  <c:v>25.799999999999997</c:v>
                </c:pt>
                <c:pt idx="13">
                  <c:v>26.599999999999998</c:v>
                </c:pt>
                <c:pt idx="14">
                  <c:v>28</c:v>
                </c:pt>
                <c:pt idx="15">
                  <c:v>29.4</c:v>
                </c:pt>
                <c:pt idx="16">
                  <c:v>29.6</c:v>
                </c:pt>
                <c:pt idx="17">
                  <c:v>29.9</c:v>
                </c:pt>
                <c:pt idx="18">
                  <c:v>30.5</c:v>
                </c:pt>
                <c:pt idx="19">
                  <c:v>31.099999999999998</c:v>
                </c:pt>
                <c:pt idx="20">
                  <c:v>31.299999999999997</c:v>
                </c:pt>
                <c:pt idx="21">
                  <c:v>31.5</c:v>
                </c:pt>
                <c:pt idx="22">
                  <c:v>32</c:v>
                </c:pt>
                <c:pt idx="23">
                  <c:v>32.6</c:v>
                </c:pt>
                <c:pt idx="24">
                  <c:v>32.700000000000003</c:v>
                </c:pt>
                <c:pt idx="25">
                  <c:v>33.5</c:v>
                </c:pt>
                <c:pt idx="26">
                  <c:v>33.599999999999994</c:v>
                </c:pt>
                <c:pt idx="27">
                  <c:v>33.599999999999994</c:v>
                </c:pt>
                <c:pt idx="28">
                  <c:v>33.799999999999997</c:v>
                </c:pt>
                <c:pt idx="29">
                  <c:v>34.5</c:v>
                </c:pt>
                <c:pt idx="30">
                  <c:v>34.5</c:v>
                </c:pt>
                <c:pt idx="31">
                  <c:v>34.799999999999997</c:v>
                </c:pt>
                <c:pt idx="32">
                  <c:v>35</c:v>
                </c:pt>
                <c:pt idx="33">
                  <c:v>35.5</c:v>
                </c:pt>
                <c:pt idx="34">
                  <c:v>36.200000000000003</c:v>
                </c:pt>
                <c:pt idx="35">
                  <c:v>36.5</c:v>
                </c:pt>
                <c:pt idx="36">
                  <c:v>36.5</c:v>
                </c:pt>
                <c:pt idx="37">
                  <c:v>36.700000000000003</c:v>
                </c:pt>
                <c:pt idx="38">
                  <c:v>36.9</c:v>
                </c:pt>
                <c:pt idx="39">
                  <c:v>37.200000000000003</c:v>
                </c:pt>
                <c:pt idx="40">
                  <c:v>37.4</c:v>
                </c:pt>
                <c:pt idx="41">
                  <c:v>37.5</c:v>
                </c:pt>
                <c:pt idx="42">
                  <c:v>37.799999999999997</c:v>
                </c:pt>
                <c:pt idx="43">
                  <c:v>37.9</c:v>
                </c:pt>
                <c:pt idx="44">
                  <c:v>38</c:v>
                </c:pt>
                <c:pt idx="45">
                  <c:v>38</c:v>
                </c:pt>
                <c:pt idx="46">
                  <c:v>38.4</c:v>
                </c:pt>
                <c:pt idx="47">
                  <c:v>38.5</c:v>
                </c:pt>
                <c:pt idx="48">
                  <c:v>38.700000000000003</c:v>
                </c:pt>
                <c:pt idx="49">
                  <c:v>38.799999999999997</c:v>
                </c:pt>
                <c:pt idx="50">
                  <c:v>38.799999999999997</c:v>
                </c:pt>
                <c:pt idx="51">
                  <c:v>39.1</c:v>
                </c:pt>
                <c:pt idx="52">
                  <c:v>39.1</c:v>
                </c:pt>
                <c:pt idx="53">
                  <c:v>39.700000000000003</c:v>
                </c:pt>
                <c:pt idx="54">
                  <c:v>40.6</c:v>
                </c:pt>
                <c:pt idx="55">
                  <c:v>40.6</c:v>
                </c:pt>
                <c:pt idx="56">
                  <c:v>41.2</c:v>
                </c:pt>
                <c:pt idx="57">
                  <c:v>41.7</c:v>
                </c:pt>
                <c:pt idx="58">
                  <c:v>42</c:v>
                </c:pt>
                <c:pt idx="59">
                  <c:v>42.2</c:v>
                </c:pt>
                <c:pt idx="60">
                  <c:v>42.7</c:v>
                </c:pt>
                <c:pt idx="61">
                  <c:v>42.8</c:v>
                </c:pt>
                <c:pt idx="62">
                  <c:v>43.9</c:v>
                </c:pt>
                <c:pt idx="63">
                  <c:v>44.4</c:v>
                </c:pt>
                <c:pt idx="64">
                  <c:v>44.4</c:v>
                </c:pt>
                <c:pt idx="65">
                  <c:v>44.5</c:v>
                </c:pt>
                <c:pt idx="66">
                  <c:v>45</c:v>
                </c:pt>
                <c:pt idx="67">
                  <c:v>45.2</c:v>
                </c:pt>
                <c:pt idx="68">
                  <c:v>45.5</c:v>
                </c:pt>
                <c:pt idx="69">
                  <c:v>45.5</c:v>
                </c:pt>
                <c:pt idx="70">
                  <c:v>45.9</c:v>
                </c:pt>
                <c:pt idx="71">
                  <c:v>46.4</c:v>
                </c:pt>
                <c:pt idx="72">
                  <c:v>47.7</c:v>
                </c:pt>
                <c:pt idx="73">
                  <c:v>48</c:v>
                </c:pt>
                <c:pt idx="74">
                  <c:v>48.1</c:v>
                </c:pt>
                <c:pt idx="75">
                  <c:v>48.3</c:v>
                </c:pt>
                <c:pt idx="76">
                  <c:v>48.3</c:v>
                </c:pt>
                <c:pt idx="77">
                  <c:v>48.5</c:v>
                </c:pt>
                <c:pt idx="78">
                  <c:v>48.6</c:v>
                </c:pt>
                <c:pt idx="79">
                  <c:v>48.699999999999996</c:v>
                </c:pt>
                <c:pt idx="80">
                  <c:v>48.8</c:v>
                </c:pt>
                <c:pt idx="81">
                  <c:v>48.8</c:v>
                </c:pt>
                <c:pt idx="82">
                  <c:v>48.9</c:v>
                </c:pt>
                <c:pt idx="83">
                  <c:v>49</c:v>
                </c:pt>
                <c:pt idx="84">
                  <c:v>49.099999999999994</c:v>
                </c:pt>
                <c:pt idx="85">
                  <c:v>49.5</c:v>
                </c:pt>
                <c:pt idx="86">
                  <c:v>49.5</c:v>
                </c:pt>
                <c:pt idx="87">
                  <c:v>49.6</c:v>
                </c:pt>
                <c:pt idx="88">
                  <c:v>49.699999999999996</c:v>
                </c:pt>
                <c:pt idx="89">
                  <c:v>49.8</c:v>
                </c:pt>
                <c:pt idx="90">
                  <c:v>49.900000000000006</c:v>
                </c:pt>
                <c:pt idx="91">
                  <c:v>50.2</c:v>
                </c:pt>
                <c:pt idx="92">
                  <c:v>50.300000000000004</c:v>
                </c:pt>
                <c:pt idx="93">
                  <c:v>51.1</c:v>
                </c:pt>
                <c:pt idx="94">
                  <c:v>51.4</c:v>
                </c:pt>
                <c:pt idx="95">
                  <c:v>51.400000000000006</c:v>
                </c:pt>
                <c:pt idx="96">
                  <c:v>51.599999999999994</c:v>
                </c:pt>
                <c:pt idx="97">
                  <c:v>52</c:v>
                </c:pt>
                <c:pt idx="98">
                  <c:v>52.4</c:v>
                </c:pt>
                <c:pt idx="99">
                  <c:v>52.400000000000006</c:v>
                </c:pt>
                <c:pt idx="100">
                  <c:v>52.9</c:v>
                </c:pt>
                <c:pt idx="101">
                  <c:v>53</c:v>
                </c:pt>
                <c:pt idx="102">
                  <c:v>53.5</c:v>
                </c:pt>
                <c:pt idx="103">
                  <c:v>53.699999999999996</c:v>
                </c:pt>
                <c:pt idx="104">
                  <c:v>53.8</c:v>
                </c:pt>
                <c:pt idx="105">
                  <c:v>54.3</c:v>
                </c:pt>
                <c:pt idx="106">
                  <c:v>54.9</c:v>
                </c:pt>
                <c:pt idx="107">
                  <c:v>55.099999999999994</c:v>
                </c:pt>
                <c:pt idx="108">
                  <c:v>55.5</c:v>
                </c:pt>
                <c:pt idx="109">
                  <c:v>56.599999999999994</c:v>
                </c:pt>
                <c:pt idx="110">
                  <c:v>57.2</c:v>
                </c:pt>
                <c:pt idx="111">
                  <c:v>57.3</c:v>
                </c:pt>
                <c:pt idx="112">
                  <c:v>57.6</c:v>
                </c:pt>
                <c:pt idx="113">
                  <c:v>58</c:v>
                </c:pt>
                <c:pt idx="114">
                  <c:v>58.099999999999994</c:v>
                </c:pt>
                <c:pt idx="115">
                  <c:v>58.1</c:v>
                </c:pt>
                <c:pt idx="116">
                  <c:v>58.800000000000004</c:v>
                </c:pt>
                <c:pt idx="117">
                  <c:v>58.9</c:v>
                </c:pt>
                <c:pt idx="118">
                  <c:v>58.900000000000006</c:v>
                </c:pt>
                <c:pt idx="119">
                  <c:v>59</c:v>
                </c:pt>
                <c:pt idx="120">
                  <c:v>59.099999999999994</c:v>
                </c:pt>
                <c:pt idx="121">
                  <c:v>59.1</c:v>
                </c:pt>
                <c:pt idx="122">
                  <c:v>59.100000000000009</c:v>
                </c:pt>
                <c:pt idx="123">
                  <c:v>59.300000000000004</c:v>
                </c:pt>
                <c:pt idx="124">
                  <c:v>59.5</c:v>
                </c:pt>
                <c:pt idx="125">
                  <c:v>59.5</c:v>
                </c:pt>
                <c:pt idx="126">
                  <c:v>59.6</c:v>
                </c:pt>
                <c:pt idx="127">
                  <c:v>59.7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60.300000000000004</c:v>
                </c:pt>
                <c:pt idx="133">
                  <c:v>60.900000000000006</c:v>
                </c:pt>
                <c:pt idx="134">
                  <c:v>61</c:v>
                </c:pt>
                <c:pt idx="135">
                  <c:v>61.2</c:v>
                </c:pt>
                <c:pt idx="136">
                  <c:v>61.3</c:v>
                </c:pt>
                <c:pt idx="137">
                  <c:v>61.3</c:v>
                </c:pt>
                <c:pt idx="138">
                  <c:v>61.3</c:v>
                </c:pt>
                <c:pt idx="139">
                  <c:v>61.999999999999993</c:v>
                </c:pt>
                <c:pt idx="140">
                  <c:v>62</c:v>
                </c:pt>
                <c:pt idx="141">
                  <c:v>62.099999999999994</c:v>
                </c:pt>
                <c:pt idx="142">
                  <c:v>62.099999999999994</c:v>
                </c:pt>
                <c:pt idx="143">
                  <c:v>62.4</c:v>
                </c:pt>
                <c:pt idx="144">
                  <c:v>62.4</c:v>
                </c:pt>
                <c:pt idx="145">
                  <c:v>63.1</c:v>
                </c:pt>
                <c:pt idx="146">
                  <c:v>63.2</c:v>
                </c:pt>
                <c:pt idx="147">
                  <c:v>63.3</c:v>
                </c:pt>
                <c:pt idx="148">
                  <c:v>63.300000000000004</c:v>
                </c:pt>
                <c:pt idx="149">
                  <c:v>63.300000000000004</c:v>
                </c:pt>
                <c:pt idx="150">
                  <c:v>63.4</c:v>
                </c:pt>
                <c:pt idx="151">
                  <c:v>63.5</c:v>
                </c:pt>
                <c:pt idx="152">
                  <c:v>63.5</c:v>
                </c:pt>
                <c:pt idx="153">
                  <c:v>64.099999999999994</c:v>
                </c:pt>
                <c:pt idx="154">
                  <c:v>64.5</c:v>
                </c:pt>
                <c:pt idx="155">
                  <c:v>64.599999999999994</c:v>
                </c:pt>
                <c:pt idx="156">
                  <c:v>65</c:v>
                </c:pt>
                <c:pt idx="157">
                  <c:v>65.100000000000009</c:v>
                </c:pt>
                <c:pt idx="158">
                  <c:v>65.2</c:v>
                </c:pt>
                <c:pt idx="159">
                  <c:v>66.599999999999994</c:v>
                </c:pt>
                <c:pt idx="160">
                  <c:v>66.599999999999994</c:v>
                </c:pt>
                <c:pt idx="161">
                  <c:v>66.699999999999989</c:v>
                </c:pt>
                <c:pt idx="162">
                  <c:v>66.7</c:v>
                </c:pt>
                <c:pt idx="163">
                  <c:v>67.099999999999994</c:v>
                </c:pt>
                <c:pt idx="164">
                  <c:v>67.2</c:v>
                </c:pt>
                <c:pt idx="165">
                  <c:v>67.400000000000006</c:v>
                </c:pt>
                <c:pt idx="166">
                  <c:v>67.599999999999994</c:v>
                </c:pt>
                <c:pt idx="167">
                  <c:v>67.599999999999994</c:v>
                </c:pt>
                <c:pt idx="168">
                  <c:v>68</c:v>
                </c:pt>
                <c:pt idx="169">
                  <c:v>68.099999999999994</c:v>
                </c:pt>
                <c:pt idx="170">
                  <c:v>68.7</c:v>
                </c:pt>
                <c:pt idx="171">
                  <c:v>68.7</c:v>
                </c:pt>
                <c:pt idx="172">
                  <c:v>69</c:v>
                </c:pt>
                <c:pt idx="173">
                  <c:v>69.099999999999994</c:v>
                </c:pt>
                <c:pt idx="174">
                  <c:v>69.099999999999994</c:v>
                </c:pt>
                <c:pt idx="175">
                  <c:v>70</c:v>
                </c:pt>
                <c:pt idx="176">
                  <c:v>70</c:v>
                </c:pt>
                <c:pt idx="177">
                  <c:v>70.2</c:v>
                </c:pt>
                <c:pt idx="178">
                  <c:v>70.5</c:v>
                </c:pt>
                <c:pt idx="179">
                  <c:v>70.599999999999994</c:v>
                </c:pt>
                <c:pt idx="180">
                  <c:v>71.099999999999994</c:v>
                </c:pt>
                <c:pt idx="181">
                  <c:v>71.3</c:v>
                </c:pt>
                <c:pt idx="182">
                  <c:v>71.400000000000006</c:v>
                </c:pt>
                <c:pt idx="183">
                  <c:v>71.7</c:v>
                </c:pt>
                <c:pt idx="184">
                  <c:v>72</c:v>
                </c:pt>
                <c:pt idx="185">
                  <c:v>72.099999999999994</c:v>
                </c:pt>
                <c:pt idx="186">
                  <c:v>72.699999999999989</c:v>
                </c:pt>
                <c:pt idx="187">
                  <c:v>72.7</c:v>
                </c:pt>
                <c:pt idx="188">
                  <c:v>72.7</c:v>
                </c:pt>
                <c:pt idx="189">
                  <c:v>72.8</c:v>
                </c:pt>
                <c:pt idx="190">
                  <c:v>73.099999999999994</c:v>
                </c:pt>
                <c:pt idx="191">
                  <c:v>73.5</c:v>
                </c:pt>
                <c:pt idx="192">
                  <c:v>74</c:v>
                </c:pt>
                <c:pt idx="193">
                  <c:v>74.599999999999994</c:v>
                </c:pt>
                <c:pt idx="194">
                  <c:v>74.8</c:v>
                </c:pt>
                <c:pt idx="195">
                  <c:v>74.800000000000011</c:v>
                </c:pt>
                <c:pt idx="196">
                  <c:v>75</c:v>
                </c:pt>
                <c:pt idx="197">
                  <c:v>75</c:v>
                </c:pt>
                <c:pt idx="198">
                  <c:v>75.2</c:v>
                </c:pt>
                <c:pt idx="199">
                  <c:v>75.8</c:v>
                </c:pt>
                <c:pt idx="200">
                  <c:v>76</c:v>
                </c:pt>
                <c:pt idx="201">
                  <c:v>76.3</c:v>
                </c:pt>
                <c:pt idx="202">
                  <c:v>76.400000000000006</c:v>
                </c:pt>
                <c:pt idx="203">
                  <c:v>76.8</c:v>
                </c:pt>
                <c:pt idx="204">
                  <c:v>76.900000000000006</c:v>
                </c:pt>
                <c:pt idx="205">
                  <c:v>77.3</c:v>
                </c:pt>
                <c:pt idx="206">
                  <c:v>77.599999999999994</c:v>
                </c:pt>
                <c:pt idx="207">
                  <c:v>77.7</c:v>
                </c:pt>
                <c:pt idx="208">
                  <c:v>77.7</c:v>
                </c:pt>
                <c:pt idx="209">
                  <c:v>77.7</c:v>
                </c:pt>
                <c:pt idx="210">
                  <c:v>78.100000000000009</c:v>
                </c:pt>
                <c:pt idx="211">
                  <c:v>78.100000000000009</c:v>
                </c:pt>
                <c:pt idx="212">
                  <c:v>78.199999999999989</c:v>
                </c:pt>
                <c:pt idx="213">
                  <c:v>78.399999999999991</c:v>
                </c:pt>
                <c:pt idx="214">
                  <c:v>78.399999999999991</c:v>
                </c:pt>
                <c:pt idx="215">
                  <c:v>78.5</c:v>
                </c:pt>
                <c:pt idx="216">
                  <c:v>78.5</c:v>
                </c:pt>
                <c:pt idx="217">
                  <c:v>79</c:v>
                </c:pt>
                <c:pt idx="218">
                  <c:v>79.5</c:v>
                </c:pt>
                <c:pt idx="219">
                  <c:v>79.7</c:v>
                </c:pt>
                <c:pt idx="220">
                  <c:v>79.7</c:v>
                </c:pt>
                <c:pt idx="221">
                  <c:v>79.800000000000011</c:v>
                </c:pt>
                <c:pt idx="222">
                  <c:v>79.900000000000006</c:v>
                </c:pt>
                <c:pt idx="223">
                  <c:v>80</c:v>
                </c:pt>
                <c:pt idx="224">
                  <c:v>80</c:v>
                </c:pt>
                <c:pt idx="225">
                  <c:v>80</c:v>
                </c:pt>
                <c:pt idx="226">
                  <c:v>80</c:v>
                </c:pt>
                <c:pt idx="227">
                  <c:v>80.099999999999994</c:v>
                </c:pt>
                <c:pt idx="228">
                  <c:v>80.099999999999994</c:v>
                </c:pt>
                <c:pt idx="229">
                  <c:v>80.2</c:v>
                </c:pt>
                <c:pt idx="230">
                  <c:v>80.400000000000006</c:v>
                </c:pt>
                <c:pt idx="231">
                  <c:v>80.7</c:v>
                </c:pt>
                <c:pt idx="232">
                  <c:v>81</c:v>
                </c:pt>
                <c:pt idx="233">
                  <c:v>81</c:v>
                </c:pt>
                <c:pt idx="234">
                  <c:v>81</c:v>
                </c:pt>
                <c:pt idx="235">
                  <c:v>81</c:v>
                </c:pt>
                <c:pt idx="236">
                  <c:v>81.300000000000011</c:v>
                </c:pt>
                <c:pt idx="237">
                  <c:v>81.8</c:v>
                </c:pt>
                <c:pt idx="238">
                  <c:v>81.8</c:v>
                </c:pt>
                <c:pt idx="239">
                  <c:v>82.1</c:v>
                </c:pt>
                <c:pt idx="240">
                  <c:v>82.4</c:v>
                </c:pt>
                <c:pt idx="241">
                  <c:v>82.699999999999989</c:v>
                </c:pt>
                <c:pt idx="242">
                  <c:v>82.8</c:v>
                </c:pt>
                <c:pt idx="243">
                  <c:v>82.899999999999991</c:v>
                </c:pt>
                <c:pt idx="244">
                  <c:v>82.9</c:v>
                </c:pt>
                <c:pt idx="245">
                  <c:v>83.4</c:v>
                </c:pt>
                <c:pt idx="246">
                  <c:v>83.5</c:v>
                </c:pt>
                <c:pt idx="247">
                  <c:v>83.6</c:v>
                </c:pt>
                <c:pt idx="248">
                  <c:v>84</c:v>
                </c:pt>
                <c:pt idx="249">
                  <c:v>84.2</c:v>
                </c:pt>
                <c:pt idx="250">
                  <c:v>84.2</c:v>
                </c:pt>
                <c:pt idx="251">
                  <c:v>84.3</c:v>
                </c:pt>
                <c:pt idx="252">
                  <c:v>84.3</c:v>
                </c:pt>
                <c:pt idx="253">
                  <c:v>84.3</c:v>
                </c:pt>
                <c:pt idx="254">
                  <c:v>84.3</c:v>
                </c:pt>
                <c:pt idx="255">
                  <c:v>84.699999999999989</c:v>
                </c:pt>
                <c:pt idx="256">
                  <c:v>84.7</c:v>
                </c:pt>
                <c:pt idx="257">
                  <c:v>84.9</c:v>
                </c:pt>
                <c:pt idx="258">
                  <c:v>85</c:v>
                </c:pt>
                <c:pt idx="259">
                  <c:v>85</c:v>
                </c:pt>
                <c:pt idx="260">
                  <c:v>85.199999999999989</c:v>
                </c:pt>
                <c:pt idx="261">
                  <c:v>85.2</c:v>
                </c:pt>
                <c:pt idx="262">
                  <c:v>85.6</c:v>
                </c:pt>
                <c:pt idx="263">
                  <c:v>86</c:v>
                </c:pt>
                <c:pt idx="264">
                  <c:v>86.1</c:v>
                </c:pt>
                <c:pt idx="265">
                  <c:v>86.2</c:v>
                </c:pt>
                <c:pt idx="266">
                  <c:v>86.3</c:v>
                </c:pt>
                <c:pt idx="267">
                  <c:v>86.4</c:v>
                </c:pt>
                <c:pt idx="268">
                  <c:v>86.4</c:v>
                </c:pt>
                <c:pt idx="269">
                  <c:v>86.8</c:v>
                </c:pt>
                <c:pt idx="270">
                  <c:v>86.9</c:v>
                </c:pt>
                <c:pt idx="271">
                  <c:v>87</c:v>
                </c:pt>
                <c:pt idx="272">
                  <c:v>87.1</c:v>
                </c:pt>
                <c:pt idx="273">
                  <c:v>87.7</c:v>
                </c:pt>
                <c:pt idx="274">
                  <c:v>87.800000000000011</c:v>
                </c:pt>
                <c:pt idx="275">
                  <c:v>88.3</c:v>
                </c:pt>
                <c:pt idx="276">
                  <c:v>88.6</c:v>
                </c:pt>
                <c:pt idx="277">
                  <c:v>89</c:v>
                </c:pt>
                <c:pt idx="278">
                  <c:v>89.1</c:v>
                </c:pt>
                <c:pt idx="279">
                  <c:v>89.199999999999989</c:v>
                </c:pt>
                <c:pt idx="280">
                  <c:v>89.3</c:v>
                </c:pt>
                <c:pt idx="281">
                  <c:v>89.8</c:v>
                </c:pt>
                <c:pt idx="282">
                  <c:v>89.999999999999986</c:v>
                </c:pt>
                <c:pt idx="283">
                  <c:v>90.1</c:v>
                </c:pt>
                <c:pt idx="284">
                  <c:v>90.100000000000009</c:v>
                </c:pt>
                <c:pt idx="285">
                  <c:v>90.199999999999989</c:v>
                </c:pt>
                <c:pt idx="286">
                  <c:v>90.300000000000011</c:v>
                </c:pt>
                <c:pt idx="287">
                  <c:v>90.4</c:v>
                </c:pt>
                <c:pt idx="288">
                  <c:v>90.6</c:v>
                </c:pt>
                <c:pt idx="289">
                  <c:v>91</c:v>
                </c:pt>
                <c:pt idx="290">
                  <c:v>91.4</c:v>
                </c:pt>
                <c:pt idx="291">
                  <c:v>91.5</c:v>
                </c:pt>
                <c:pt idx="292">
                  <c:v>91.600000000000009</c:v>
                </c:pt>
                <c:pt idx="293">
                  <c:v>92</c:v>
                </c:pt>
                <c:pt idx="294">
                  <c:v>92.399999999999991</c:v>
                </c:pt>
                <c:pt idx="295">
                  <c:v>92.7</c:v>
                </c:pt>
                <c:pt idx="296">
                  <c:v>92.9</c:v>
                </c:pt>
                <c:pt idx="297">
                  <c:v>93.2</c:v>
                </c:pt>
                <c:pt idx="298">
                  <c:v>93.7</c:v>
                </c:pt>
                <c:pt idx="299">
                  <c:v>93.8</c:v>
                </c:pt>
                <c:pt idx="300">
                  <c:v>94.5</c:v>
                </c:pt>
                <c:pt idx="301">
                  <c:v>94.7</c:v>
                </c:pt>
                <c:pt idx="302">
                  <c:v>94.7</c:v>
                </c:pt>
                <c:pt idx="303">
                  <c:v>94.899999999999991</c:v>
                </c:pt>
                <c:pt idx="304">
                  <c:v>95.1</c:v>
                </c:pt>
                <c:pt idx="305">
                  <c:v>95.2</c:v>
                </c:pt>
                <c:pt idx="306">
                  <c:v>95.799999999999983</c:v>
                </c:pt>
                <c:pt idx="307">
                  <c:v>95.8</c:v>
                </c:pt>
                <c:pt idx="308">
                  <c:v>96</c:v>
                </c:pt>
                <c:pt idx="309">
                  <c:v>96.7</c:v>
                </c:pt>
                <c:pt idx="310">
                  <c:v>96.899999999999991</c:v>
                </c:pt>
                <c:pt idx="311">
                  <c:v>97</c:v>
                </c:pt>
                <c:pt idx="312">
                  <c:v>97</c:v>
                </c:pt>
                <c:pt idx="313">
                  <c:v>97.1</c:v>
                </c:pt>
                <c:pt idx="314">
                  <c:v>97.4</c:v>
                </c:pt>
                <c:pt idx="315">
                  <c:v>97.5</c:v>
                </c:pt>
                <c:pt idx="316">
                  <c:v>97.6</c:v>
                </c:pt>
                <c:pt idx="317">
                  <c:v>97.6</c:v>
                </c:pt>
                <c:pt idx="318">
                  <c:v>97.8</c:v>
                </c:pt>
                <c:pt idx="319">
                  <c:v>98.8</c:v>
                </c:pt>
                <c:pt idx="320">
                  <c:v>98.999999999999986</c:v>
                </c:pt>
                <c:pt idx="321">
                  <c:v>99.1</c:v>
                </c:pt>
                <c:pt idx="322">
                  <c:v>99.3</c:v>
                </c:pt>
                <c:pt idx="323">
                  <c:v>99.399999999999991</c:v>
                </c:pt>
                <c:pt idx="324">
                  <c:v>99.4</c:v>
                </c:pt>
                <c:pt idx="325">
                  <c:v>99.5</c:v>
                </c:pt>
                <c:pt idx="326">
                  <c:v>99.6</c:v>
                </c:pt>
                <c:pt idx="327">
                  <c:v>99.6</c:v>
                </c:pt>
                <c:pt idx="328">
                  <c:v>100</c:v>
                </c:pt>
                <c:pt idx="329">
                  <c:v>100</c:v>
                </c:pt>
                <c:pt idx="330">
                  <c:v>100.30000000000001</c:v>
                </c:pt>
                <c:pt idx="331">
                  <c:v>100.5</c:v>
                </c:pt>
                <c:pt idx="332">
                  <c:v>100.7</c:v>
                </c:pt>
                <c:pt idx="333">
                  <c:v>100.7</c:v>
                </c:pt>
                <c:pt idx="334">
                  <c:v>100.8</c:v>
                </c:pt>
                <c:pt idx="335">
                  <c:v>101</c:v>
                </c:pt>
                <c:pt idx="336">
                  <c:v>101.1</c:v>
                </c:pt>
                <c:pt idx="337">
                  <c:v>102.30000000000001</c:v>
                </c:pt>
                <c:pt idx="338">
                  <c:v>102.4</c:v>
                </c:pt>
                <c:pt idx="339">
                  <c:v>102.6</c:v>
                </c:pt>
                <c:pt idx="340">
                  <c:v>102.6</c:v>
                </c:pt>
                <c:pt idx="341">
                  <c:v>102.9</c:v>
                </c:pt>
                <c:pt idx="342">
                  <c:v>102.99999999999999</c:v>
                </c:pt>
                <c:pt idx="343">
                  <c:v>103</c:v>
                </c:pt>
                <c:pt idx="344">
                  <c:v>103.30000000000001</c:v>
                </c:pt>
                <c:pt idx="345">
                  <c:v>103.6</c:v>
                </c:pt>
                <c:pt idx="346">
                  <c:v>103.7</c:v>
                </c:pt>
                <c:pt idx="347">
                  <c:v>103.8</c:v>
                </c:pt>
                <c:pt idx="348">
                  <c:v>104.1</c:v>
                </c:pt>
                <c:pt idx="349">
                  <c:v>104.4</c:v>
                </c:pt>
                <c:pt idx="350">
                  <c:v>104.8</c:v>
                </c:pt>
                <c:pt idx="351">
                  <c:v>104.9</c:v>
                </c:pt>
                <c:pt idx="352">
                  <c:v>105.1</c:v>
                </c:pt>
                <c:pt idx="353">
                  <c:v>105.6</c:v>
                </c:pt>
                <c:pt idx="354">
                  <c:v>105.6</c:v>
                </c:pt>
                <c:pt idx="355">
                  <c:v>105.7</c:v>
                </c:pt>
                <c:pt idx="356">
                  <c:v>106.4</c:v>
                </c:pt>
                <c:pt idx="357">
                  <c:v>106.4</c:v>
                </c:pt>
                <c:pt idx="358">
                  <c:v>106.60000000000001</c:v>
                </c:pt>
                <c:pt idx="359">
                  <c:v>107.39999999999999</c:v>
                </c:pt>
                <c:pt idx="360">
                  <c:v>107.4</c:v>
                </c:pt>
                <c:pt idx="361">
                  <c:v>107.6</c:v>
                </c:pt>
                <c:pt idx="362">
                  <c:v>107.6</c:v>
                </c:pt>
                <c:pt idx="363">
                  <c:v>107.60000000000001</c:v>
                </c:pt>
                <c:pt idx="364">
                  <c:v>107.69999999999999</c:v>
                </c:pt>
                <c:pt idx="365">
                  <c:v>107.7</c:v>
                </c:pt>
                <c:pt idx="366">
                  <c:v>107.8</c:v>
                </c:pt>
                <c:pt idx="367">
                  <c:v>107.89999999999999</c:v>
                </c:pt>
                <c:pt idx="368">
                  <c:v>108.1</c:v>
                </c:pt>
                <c:pt idx="369">
                  <c:v>108.6</c:v>
                </c:pt>
                <c:pt idx="370">
                  <c:v>108.7</c:v>
                </c:pt>
                <c:pt idx="371">
                  <c:v>109.2</c:v>
                </c:pt>
                <c:pt idx="372">
                  <c:v>109.3</c:v>
                </c:pt>
                <c:pt idx="373">
                  <c:v>109.8</c:v>
                </c:pt>
                <c:pt idx="374">
                  <c:v>110</c:v>
                </c:pt>
                <c:pt idx="375">
                  <c:v>110.7</c:v>
                </c:pt>
                <c:pt idx="376">
                  <c:v>110.8</c:v>
                </c:pt>
                <c:pt idx="377">
                  <c:v>111.30000000000001</c:v>
                </c:pt>
                <c:pt idx="378">
                  <c:v>111.5</c:v>
                </c:pt>
                <c:pt idx="379">
                  <c:v>112.3</c:v>
                </c:pt>
                <c:pt idx="380">
                  <c:v>112.3</c:v>
                </c:pt>
                <c:pt idx="381">
                  <c:v>112.69999999999999</c:v>
                </c:pt>
                <c:pt idx="382">
                  <c:v>112.8</c:v>
                </c:pt>
                <c:pt idx="383">
                  <c:v>112.8</c:v>
                </c:pt>
                <c:pt idx="384">
                  <c:v>113</c:v>
                </c:pt>
                <c:pt idx="385">
                  <c:v>113.2</c:v>
                </c:pt>
                <c:pt idx="386">
                  <c:v>113.5</c:v>
                </c:pt>
                <c:pt idx="387">
                  <c:v>113.7</c:v>
                </c:pt>
                <c:pt idx="388">
                  <c:v>114</c:v>
                </c:pt>
                <c:pt idx="389">
                  <c:v>114.1</c:v>
                </c:pt>
                <c:pt idx="390">
                  <c:v>114.2</c:v>
                </c:pt>
                <c:pt idx="391">
                  <c:v>115</c:v>
                </c:pt>
                <c:pt idx="392">
                  <c:v>115.5</c:v>
                </c:pt>
                <c:pt idx="393">
                  <c:v>115.69999999999999</c:v>
                </c:pt>
                <c:pt idx="394">
                  <c:v>115.7</c:v>
                </c:pt>
                <c:pt idx="395">
                  <c:v>116.8</c:v>
                </c:pt>
                <c:pt idx="396">
                  <c:v>116.80000000000001</c:v>
                </c:pt>
                <c:pt idx="397">
                  <c:v>117</c:v>
                </c:pt>
                <c:pt idx="398">
                  <c:v>118.7</c:v>
                </c:pt>
                <c:pt idx="399">
                  <c:v>118.7</c:v>
                </c:pt>
                <c:pt idx="400">
                  <c:v>118.70000000000002</c:v>
                </c:pt>
                <c:pt idx="401">
                  <c:v>118.9</c:v>
                </c:pt>
                <c:pt idx="402">
                  <c:v>119</c:v>
                </c:pt>
                <c:pt idx="403">
                  <c:v>119.4</c:v>
                </c:pt>
                <c:pt idx="404">
                  <c:v>119.4</c:v>
                </c:pt>
                <c:pt idx="405">
                  <c:v>119.5</c:v>
                </c:pt>
                <c:pt idx="406">
                  <c:v>119.60000000000001</c:v>
                </c:pt>
                <c:pt idx="407">
                  <c:v>119.9</c:v>
                </c:pt>
                <c:pt idx="408">
                  <c:v>120.69999999999999</c:v>
                </c:pt>
                <c:pt idx="409">
                  <c:v>120.89999999999999</c:v>
                </c:pt>
                <c:pt idx="410">
                  <c:v>121</c:v>
                </c:pt>
                <c:pt idx="411">
                  <c:v>121.2</c:v>
                </c:pt>
                <c:pt idx="412">
                  <c:v>121.3</c:v>
                </c:pt>
                <c:pt idx="413">
                  <c:v>121.3</c:v>
                </c:pt>
                <c:pt idx="414">
                  <c:v>122.2</c:v>
                </c:pt>
                <c:pt idx="415">
                  <c:v>122.39999999999999</c:v>
                </c:pt>
                <c:pt idx="416">
                  <c:v>122.5</c:v>
                </c:pt>
                <c:pt idx="417">
                  <c:v>122.8</c:v>
                </c:pt>
                <c:pt idx="418">
                  <c:v>123.1</c:v>
                </c:pt>
                <c:pt idx="419">
                  <c:v>123.1</c:v>
                </c:pt>
                <c:pt idx="420">
                  <c:v>123.3</c:v>
                </c:pt>
                <c:pt idx="421">
                  <c:v>123.5</c:v>
                </c:pt>
                <c:pt idx="422">
                  <c:v>123.60000000000001</c:v>
                </c:pt>
                <c:pt idx="423">
                  <c:v>123.89999999999999</c:v>
                </c:pt>
                <c:pt idx="424">
                  <c:v>124.5</c:v>
                </c:pt>
                <c:pt idx="425">
                  <c:v>124.7</c:v>
                </c:pt>
                <c:pt idx="426">
                  <c:v>124.8</c:v>
                </c:pt>
                <c:pt idx="427">
                  <c:v>124.9</c:v>
                </c:pt>
                <c:pt idx="428">
                  <c:v>125.10000000000001</c:v>
                </c:pt>
                <c:pt idx="429">
                  <c:v>125.2</c:v>
                </c:pt>
                <c:pt idx="430">
                  <c:v>125.3</c:v>
                </c:pt>
                <c:pt idx="431">
                  <c:v>125.39999999999999</c:v>
                </c:pt>
                <c:pt idx="432">
                  <c:v>125.39999999999999</c:v>
                </c:pt>
                <c:pt idx="433">
                  <c:v>125.4</c:v>
                </c:pt>
                <c:pt idx="434">
                  <c:v>125.6</c:v>
                </c:pt>
                <c:pt idx="435">
                  <c:v>126.19999999999999</c:v>
                </c:pt>
                <c:pt idx="436">
                  <c:v>126.30000000000001</c:v>
                </c:pt>
                <c:pt idx="437">
                  <c:v>126.60000000000001</c:v>
                </c:pt>
                <c:pt idx="438">
                  <c:v>126.69999999999999</c:v>
                </c:pt>
                <c:pt idx="439">
                  <c:v>127.4</c:v>
                </c:pt>
                <c:pt idx="440">
                  <c:v>128</c:v>
                </c:pt>
                <c:pt idx="441">
                  <c:v>128.5</c:v>
                </c:pt>
                <c:pt idx="442">
                  <c:v>128.9</c:v>
                </c:pt>
                <c:pt idx="443">
                  <c:v>129</c:v>
                </c:pt>
                <c:pt idx="444">
                  <c:v>129.30000000000001</c:v>
                </c:pt>
                <c:pt idx="445">
                  <c:v>129.5</c:v>
                </c:pt>
                <c:pt idx="446">
                  <c:v>129.9</c:v>
                </c:pt>
                <c:pt idx="447">
                  <c:v>130.30000000000001</c:v>
                </c:pt>
                <c:pt idx="448">
                  <c:v>130.39999999999998</c:v>
                </c:pt>
                <c:pt idx="449">
                  <c:v>130.9</c:v>
                </c:pt>
                <c:pt idx="450">
                  <c:v>131</c:v>
                </c:pt>
                <c:pt idx="451">
                  <c:v>131</c:v>
                </c:pt>
                <c:pt idx="452">
                  <c:v>131.1</c:v>
                </c:pt>
                <c:pt idx="453">
                  <c:v>131.1</c:v>
                </c:pt>
                <c:pt idx="454">
                  <c:v>131.19999999999999</c:v>
                </c:pt>
                <c:pt idx="455">
                  <c:v>131.4</c:v>
                </c:pt>
                <c:pt idx="456">
                  <c:v>131.4</c:v>
                </c:pt>
                <c:pt idx="457">
                  <c:v>131.4</c:v>
                </c:pt>
                <c:pt idx="458">
                  <c:v>132</c:v>
                </c:pt>
                <c:pt idx="459">
                  <c:v>132</c:v>
                </c:pt>
                <c:pt idx="460">
                  <c:v>132</c:v>
                </c:pt>
                <c:pt idx="461">
                  <c:v>132.4</c:v>
                </c:pt>
                <c:pt idx="462">
                  <c:v>132.6</c:v>
                </c:pt>
                <c:pt idx="463">
                  <c:v>132.89999999999998</c:v>
                </c:pt>
                <c:pt idx="464">
                  <c:v>133.39999999999998</c:v>
                </c:pt>
                <c:pt idx="465">
                  <c:v>133.5</c:v>
                </c:pt>
                <c:pt idx="466">
                  <c:v>133.79999999999998</c:v>
                </c:pt>
                <c:pt idx="467">
                  <c:v>134.19999999999999</c:v>
                </c:pt>
                <c:pt idx="468">
                  <c:v>135.6</c:v>
                </c:pt>
                <c:pt idx="469">
                  <c:v>135.60000000000002</c:v>
                </c:pt>
                <c:pt idx="470">
                  <c:v>135.60000000000002</c:v>
                </c:pt>
                <c:pt idx="471">
                  <c:v>136</c:v>
                </c:pt>
                <c:pt idx="472">
                  <c:v>136.30000000000001</c:v>
                </c:pt>
                <c:pt idx="473">
                  <c:v>136.30000000000001</c:v>
                </c:pt>
                <c:pt idx="474">
                  <c:v>136.6</c:v>
                </c:pt>
                <c:pt idx="475">
                  <c:v>137</c:v>
                </c:pt>
                <c:pt idx="476">
                  <c:v>137.19999999999999</c:v>
                </c:pt>
                <c:pt idx="477">
                  <c:v>137.60000000000002</c:v>
                </c:pt>
                <c:pt idx="478">
                  <c:v>137.89999999999998</c:v>
                </c:pt>
                <c:pt idx="479">
                  <c:v>138.60000000000002</c:v>
                </c:pt>
                <c:pt idx="480">
                  <c:v>139</c:v>
                </c:pt>
                <c:pt idx="481">
                  <c:v>139.1</c:v>
                </c:pt>
                <c:pt idx="482">
                  <c:v>140</c:v>
                </c:pt>
                <c:pt idx="483">
                  <c:v>140.19999999999999</c:v>
                </c:pt>
                <c:pt idx="484">
                  <c:v>140.5</c:v>
                </c:pt>
                <c:pt idx="485">
                  <c:v>140.80000000000001</c:v>
                </c:pt>
                <c:pt idx="486">
                  <c:v>140.80000000000001</c:v>
                </c:pt>
                <c:pt idx="487">
                  <c:v>141</c:v>
                </c:pt>
                <c:pt idx="488">
                  <c:v>141.4</c:v>
                </c:pt>
                <c:pt idx="489">
                  <c:v>141.69999999999999</c:v>
                </c:pt>
                <c:pt idx="490">
                  <c:v>141.9</c:v>
                </c:pt>
                <c:pt idx="491">
                  <c:v>142</c:v>
                </c:pt>
                <c:pt idx="492">
                  <c:v>142.10000000000002</c:v>
                </c:pt>
                <c:pt idx="493">
                  <c:v>142.30000000000001</c:v>
                </c:pt>
                <c:pt idx="494">
                  <c:v>142.30000000000001</c:v>
                </c:pt>
                <c:pt idx="495">
                  <c:v>142.60000000000002</c:v>
                </c:pt>
                <c:pt idx="496">
                  <c:v>142.69999999999999</c:v>
                </c:pt>
                <c:pt idx="497">
                  <c:v>143</c:v>
                </c:pt>
                <c:pt idx="498">
                  <c:v>143</c:v>
                </c:pt>
                <c:pt idx="499">
                  <c:v>143.1</c:v>
                </c:pt>
                <c:pt idx="500">
                  <c:v>143.1</c:v>
                </c:pt>
                <c:pt idx="501">
                  <c:v>143.19999999999999</c:v>
                </c:pt>
                <c:pt idx="502">
                  <c:v>143.30000000000001</c:v>
                </c:pt>
                <c:pt idx="503">
                  <c:v>143.6</c:v>
                </c:pt>
                <c:pt idx="504">
                  <c:v>143.70000000000002</c:v>
                </c:pt>
                <c:pt idx="505">
                  <c:v>143.79999999999998</c:v>
                </c:pt>
                <c:pt idx="506">
                  <c:v>143.80000000000001</c:v>
                </c:pt>
                <c:pt idx="507">
                  <c:v>144.1</c:v>
                </c:pt>
                <c:pt idx="508">
                  <c:v>144.30000000000001</c:v>
                </c:pt>
                <c:pt idx="509">
                  <c:v>144.30000000000001</c:v>
                </c:pt>
                <c:pt idx="510">
                  <c:v>144.80000000000001</c:v>
                </c:pt>
                <c:pt idx="511">
                  <c:v>144.9</c:v>
                </c:pt>
                <c:pt idx="512">
                  <c:v>145</c:v>
                </c:pt>
                <c:pt idx="513">
                  <c:v>145.4</c:v>
                </c:pt>
                <c:pt idx="514">
                  <c:v>145.5</c:v>
                </c:pt>
                <c:pt idx="515">
                  <c:v>145.89999999999998</c:v>
                </c:pt>
                <c:pt idx="516">
                  <c:v>146.1</c:v>
                </c:pt>
                <c:pt idx="517">
                  <c:v>146.30000000000001</c:v>
                </c:pt>
                <c:pt idx="518">
                  <c:v>146.6</c:v>
                </c:pt>
                <c:pt idx="519">
                  <c:v>147.10000000000002</c:v>
                </c:pt>
                <c:pt idx="520">
                  <c:v>147.19999999999999</c:v>
                </c:pt>
                <c:pt idx="521">
                  <c:v>147.9</c:v>
                </c:pt>
                <c:pt idx="522">
                  <c:v>148</c:v>
                </c:pt>
                <c:pt idx="523">
                  <c:v>148.4</c:v>
                </c:pt>
                <c:pt idx="524">
                  <c:v>148.4</c:v>
                </c:pt>
                <c:pt idx="525">
                  <c:v>148.5</c:v>
                </c:pt>
                <c:pt idx="526">
                  <c:v>148.70000000000002</c:v>
                </c:pt>
                <c:pt idx="527">
                  <c:v>149</c:v>
                </c:pt>
                <c:pt idx="528">
                  <c:v>150</c:v>
                </c:pt>
                <c:pt idx="529">
                  <c:v>151.5</c:v>
                </c:pt>
                <c:pt idx="530">
                  <c:v>152.30000000000001</c:v>
                </c:pt>
                <c:pt idx="531">
                  <c:v>153.5</c:v>
                </c:pt>
                <c:pt idx="532">
                  <c:v>154</c:v>
                </c:pt>
                <c:pt idx="533">
                  <c:v>154.6</c:v>
                </c:pt>
                <c:pt idx="534">
                  <c:v>155.1</c:v>
                </c:pt>
                <c:pt idx="535">
                  <c:v>155.30000000000001</c:v>
                </c:pt>
                <c:pt idx="536">
                  <c:v>155.69999999999999</c:v>
                </c:pt>
                <c:pt idx="537">
                  <c:v>156.6</c:v>
                </c:pt>
                <c:pt idx="538">
                  <c:v>156.70000000000002</c:v>
                </c:pt>
                <c:pt idx="539">
                  <c:v>156.80000000000001</c:v>
                </c:pt>
                <c:pt idx="540">
                  <c:v>156.89999999999998</c:v>
                </c:pt>
                <c:pt idx="541">
                  <c:v>157</c:v>
                </c:pt>
                <c:pt idx="542">
                  <c:v>157.30000000000001</c:v>
                </c:pt>
                <c:pt idx="543">
                  <c:v>157.39999999999998</c:v>
                </c:pt>
                <c:pt idx="544">
                  <c:v>157.69999999999999</c:v>
                </c:pt>
                <c:pt idx="545">
                  <c:v>157.80000000000001</c:v>
                </c:pt>
                <c:pt idx="546">
                  <c:v>159.5</c:v>
                </c:pt>
                <c:pt idx="547">
                  <c:v>159.6</c:v>
                </c:pt>
                <c:pt idx="548">
                  <c:v>159.89999999999998</c:v>
                </c:pt>
                <c:pt idx="549">
                  <c:v>160.9</c:v>
                </c:pt>
                <c:pt idx="550">
                  <c:v>161</c:v>
                </c:pt>
                <c:pt idx="551">
                  <c:v>161.1</c:v>
                </c:pt>
                <c:pt idx="552">
                  <c:v>161.10000000000002</c:v>
                </c:pt>
                <c:pt idx="553">
                  <c:v>161.29999999999998</c:v>
                </c:pt>
                <c:pt idx="554">
                  <c:v>161.30000000000001</c:v>
                </c:pt>
                <c:pt idx="555">
                  <c:v>162</c:v>
                </c:pt>
                <c:pt idx="556">
                  <c:v>162.10000000000002</c:v>
                </c:pt>
                <c:pt idx="557">
                  <c:v>162.19999999999999</c:v>
                </c:pt>
                <c:pt idx="558">
                  <c:v>162.80000000000001</c:v>
                </c:pt>
                <c:pt idx="559">
                  <c:v>163.30000000000001</c:v>
                </c:pt>
                <c:pt idx="560">
                  <c:v>163.60000000000002</c:v>
                </c:pt>
                <c:pt idx="561">
                  <c:v>163.69999999999999</c:v>
                </c:pt>
                <c:pt idx="562">
                  <c:v>164</c:v>
                </c:pt>
                <c:pt idx="563">
                  <c:v>164.8</c:v>
                </c:pt>
                <c:pt idx="564">
                  <c:v>164.9</c:v>
                </c:pt>
                <c:pt idx="565">
                  <c:v>165.2</c:v>
                </c:pt>
                <c:pt idx="566">
                  <c:v>165.3</c:v>
                </c:pt>
                <c:pt idx="567">
                  <c:v>166</c:v>
                </c:pt>
                <c:pt idx="568">
                  <c:v>166.10000000000002</c:v>
                </c:pt>
                <c:pt idx="569">
                  <c:v>166.5</c:v>
                </c:pt>
                <c:pt idx="570">
                  <c:v>166.6</c:v>
                </c:pt>
                <c:pt idx="571">
                  <c:v>166.8</c:v>
                </c:pt>
                <c:pt idx="572">
                  <c:v>166.8</c:v>
                </c:pt>
                <c:pt idx="573">
                  <c:v>167.4</c:v>
                </c:pt>
                <c:pt idx="574">
                  <c:v>167.7</c:v>
                </c:pt>
                <c:pt idx="575">
                  <c:v>167.70000000000002</c:v>
                </c:pt>
                <c:pt idx="576">
                  <c:v>168.3</c:v>
                </c:pt>
                <c:pt idx="577">
                  <c:v>169.2</c:v>
                </c:pt>
                <c:pt idx="578">
                  <c:v>169.5</c:v>
                </c:pt>
                <c:pt idx="579">
                  <c:v>169.8</c:v>
                </c:pt>
                <c:pt idx="580">
                  <c:v>170.4</c:v>
                </c:pt>
                <c:pt idx="581">
                  <c:v>170.7</c:v>
                </c:pt>
                <c:pt idx="582">
                  <c:v>170.70000000000002</c:v>
                </c:pt>
                <c:pt idx="583">
                  <c:v>171</c:v>
                </c:pt>
                <c:pt idx="584">
                  <c:v>171</c:v>
                </c:pt>
                <c:pt idx="585">
                  <c:v>171.4</c:v>
                </c:pt>
                <c:pt idx="586">
                  <c:v>171.5</c:v>
                </c:pt>
                <c:pt idx="587">
                  <c:v>171.7</c:v>
                </c:pt>
                <c:pt idx="588">
                  <c:v>171.89999999999998</c:v>
                </c:pt>
                <c:pt idx="589">
                  <c:v>172</c:v>
                </c:pt>
                <c:pt idx="590">
                  <c:v>172.4</c:v>
                </c:pt>
                <c:pt idx="591">
                  <c:v>173</c:v>
                </c:pt>
                <c:pt idx="592">
                  <c:v>173.2</c:v>
                </c:pt>
                <c:pt idx="593">
                  <c:v>174</c:v>
                </c:pt>
                <c:pt idx="594">
                  <c:v>174</c:v>
                </c:pt>
                <c:pt idx="595">
                  <c:v>174.2</c:v>
                </c:pt>
                <c:pt idx="596">
                  <c:v>174.20000000000002</c:v>
                </c:pt>
                <c:pt idx="597">
                  <c:v>174.8</c:v>
                </c:pt>
                <c:pt idx="598">
                  <c:v>175.29999999999998</c:v>
                </c:pt>
                <c:pt idx="599">
                  <c:v>175.3</c:v>
                </c:pt>
                <c:pt idx="600">
                  <c:v>175.6</c:v>
                </c:pt>
                <c:pt idx="601">
                  <c:v>176</c:v>
                </c:pt>
                <c:pt idx="602">
                  <c:v>176.3</c:v>
                </c:pt>
                <c:pt idx="603">
                  <c:v>176.5</c:v>
                </c:pt>
                <c:pt idx="604">
                  <c:v>176.6</c:v>
                </c:pt>
                <c:pt idx="605">
                  <c:v>176.7</c:v>
                </c:pt>
                <c:pt idx="606">
                  <c:v>176.8</c:v>
                </c:pt>
                <c:pt idx="607">
                  <c:v>177.4</c:v>
                </c:pt>
                <c:pt idx="608">
                  <c:v>177.60000000000002</c:v>
                </c:pt>
                <c:pt idx="609">
                  <c:v>178.1</c:v>
                </c:pt>
                <c:pt idx="610">
                  <c:v>178.39999999999998</c:v>
                </c:pt>
                <c:pt idx="611">
                  <c:v>180</c:v>
                </c:pt>
                <c:pt idx="612">
                  <c:v>180.8</c:v>
                </c:pt>
                <c:pt idx="613">
                  <c:v>181.5</c:v>
                </c:pt>
                <c:pt idx="614">
                  <c:v>181.6</c:v>
                </c:pt>
                <c:pt idx="615">
                  <c:v>181.60000000000002</c:v>
                </c:pt>
                <c:pt idx="616">
                  <c:v>182</c:v>
                </c:pt>
                <c:pt idx="617">
                  <c:v>182.2</c:v>
                </c:pt>
                <c:pt idx="618">
                  <c:v>182.5</c:v>
                </c:pt>
                <c:pt idx="619">
                  <c:v>183</c:v>
                </c:pt>
                <c:pt idx="620">
                  <c:v>184.2</c:v>
                </c:pt>
                <c:pt idx="621">
                  <c:v>184.8</c:v>
                </c:pt>
                <c:pt idx="622">
                  <c:v>185.4</c:v>
                </c:pt>
                <c:pt idx="623">
                  <c:v>185.70000000000002</c:v>
                </c:pt>
                <c:pt idx="624">
                  <c:v>185.89999999999998</c:v>
                </c:pt>
                <c:pt idx="625">
                  <c:v>186.3</c:v>
                </c:pt>
                <c:pt idx="626">
                  <c:v>186.5</c:v>
                </c:pt>
                <c:pt idx="627">
                  <c:v>186.6</c:v>
                </c:pt>
                <c:pt idx="628">
                  <c:v>186.8</c:v>
                </c:pt>
                <c:pt idx="629">
                  <c:v>186.89999999999998</c:v>
                </c:pt>
                <c:pt idx="630">
                  <c:v>187</c:v>
                </c:pt>
                <c:pt idx="631">
                  <c:v>187.10000000000002</c:v>
                </c:pt>
                <c:pt idx="632">
                  <c:v>187.2</c:v>
                </c:pt>
                <c:pt idx="633">
                  <c:v>187.70000000000002</c:v>
                </c:pt>
                <c:pt idx="634">
                  <c:v>188.6</c:v>
                </c:pt>
                <c:pt idx="635">
                  <c:v>188.9</c:v>
                </c:pt>
                <c:pt idx="636">
                  <c:v>189.29999999999998</c:v>
                </c:pt>
                <c:pt idx="637">
                  <c:v>189.5</c:v>
                </c:pt>
                <c:pt idx="638">
                  <c:v>190</c:v>
                </c:pt>
                <c:pt idx="639">
                  <c:v>190.9</c:v>
                </c:pt>
                <c:pt idx="640">
                  <c:v>191.6</c:v>
                </c:pt>
                <c:pt idx="641">
                  <c:v>191.79999999999998</c:v>
                </c:pt>
                <c:pt idx="642">
                  <c:v>191.8</c:v>
                </c:pt>
                <c:pt idx="643">
                  <c:v>192</c:v>
                </c:pt>
                <c:pt idx="644">
                  <c:v>192.3</c:v>
                </c:pt>
                <c:pt idx="645">
                  <c:v>192.4</c:v>
                </c:pt>
                <c:pt idx="646">
                  <c:v>192.49999999999997</c:v>
                </c:pt>
                <c:pt idx="647">
                  <c:v>192.5</c:v>
                </c:pt>
                <c:pt idx="648">
                  <c:v>193.2</c:v>
                </c:pt>
                <c:pt idx="649">
                  <c:v>193.89999999999998</c:v>
                </c:pt>
                <c:pt idx="650">
                  <c:v>193.9</c:v>
                </c:pt>
                <c:pt idx="651">
                  <c:v>194.2</c:v>
                </c:pt>
                <c:pt idx="652">
                  <c:v>194.20000000000002</c:v>
                </c:pt>
                <c:pt idx="653">
                  <c:v>194.6</c:v>
                </c:pt>
                <c:pt idx="654">
                  <c:v>194.9</c:v>
                </c:pt>
                <c:pt idx="655">
                  <c:v>196.1</c:v>
                </c:pt>
                <c:pt idx="656">
                  <c:v>196.10000000000002</c:v>
                </c:pt>
                <c:pt idx="657">
                  <c:v>196.4</c:v>
                </c:pt>
                <c:pt idx="658">
                  <c:v>196.5</c:v>
                </c:pt>
                <c:pt idx="659">
                  <c:v>196.70000000000002</c:v>
                </c:pt>
                <c:pt idx="660">
                  <c:v>197.1</c:v>
                </c:pt>
                <c:pt idx="661">
                  <c:v>197.2</c:v>
                </c:pt>
                <c:pt idx="662">
                  <c:v>198.4</c:v>
                </c:pt>
                <c:pt idx="663">
                  <c:v>199.7</c:v>
                </c:pt>
                <c:pt idx="664">
                  <c:v>200.5</c:v>
                </c:pt>
                <c:pt idx="665">
                  <c:v>200.6</c:v>
                </c:pt>
                <c:pt idx="666">
                  <c:v>200.7</c:v>
                </c:pt>
                <c:pt idx="667">
                  <c:v>201.6</c:v>
                </c:pt>
                <c:pt idx="668">
                  <c:v>201.8</c:v>
                </c:pt>
                <c:pt idx="669">
                  <c:v>201.9</c:v>
                </c:pt>
                <c:pt idx="670">
                  <c:v>202.3</c:v>
                </c:pt>
                <c:pt idx="671">
                  <c:v>202.39999999999998</c:v>
                </c:pt>
                <c:pt idx="672">
                  <c:v>202.5</c:v>
                </c:pt>
                <c:pt idx="673">
                  <c:v>202.5</c:v>
                </c:pt>
                <c:pt idx="674">
                  <c:v>203.5</c:v>
                </c:pt>
                <c:pt idx="675">
                  <c:v>203.5</c:v>
                </c:pt>
                <c:pt idx="676">
                  <c:v>203.7</c:v>
                </c:pt>
                <c:pt idx="677">
                  <c:v>204.89999999999998</c:v>
                </c:pt>
                <c:pt idx="678">
                  <c:v>205.9</c:v>
                </c:pt>
                <c:pt idx="679">
                  <c:v>206</c:v>
                </c:pt>
                <c:pt idx="680">
                  <c:v>206</c:v>
                </c:pt>
                <c:pt idx="681">
                  <c:v>207.6</c:v>
                </c:pt>
                <c:pt idx="682">
                  <c:v>208.39999999999998</c:v>
                </c:pt>
                <c:pt idx="683">
                  <c:v>208.70000000000002</c:v>
                </c:pt>
                <c:pt idx="684">
                  <c:v>209</c:v>
                </c:pt>
                <c:pt idx="685">
                  <c:v>210</c:v>
                </c:pt>
                <c:pt idx="686">
                  <c:v>210.10000000000002</c:v>
                </c:pt>
                <c:pt idx="687">
                  <c:v>210.2</c:v>
                </c:pt>
                <c:pt idx="688">
                  <c:v>211.7</c:v>
                </c:pt>
                <c:pt idx="689">
                  <c:v>212.1</c:v>
                </c:pt>
                <c:pt idx="690">
                  <c:v>212.60000000000002</c:v>
                </c:pt>
                <c:pt idx="691">
                  <c:v>213</c:v>
                </c:pt>
                <c:pt idx="692">
                  <c:v>213.5</c:v>
                </c:pt>
                <c:pt idx="693">
                  <c:v>213.7</c:v>
                </c:pt>
                <c:pt idx="694">
                  <c:v>214.9</c:v>
                </c:pt>
                <c:pt idx="695">
                  <c:v>216.2</c:v>
                </c:pt>
                <c:pt idx="696">
                  <c:v>217</c:v>
                </c:pt>
                <c:pt idx="697">
                  <c:v>217.4</c:v>
                </c:pt>
                <c:pt idx="698">
                  <c:v>218</c:v>
                </c:pt>
                <c:pt idx="699">
                  <c:v>218.00000000000003</c:v>
                </c:pt>
                <c:pt idx="700">
                  <c:v>218.7</c:v>
                </c:pt>
                <c:pt idx="701">
                  <c:v>218.8</c:v>
                </c:pt>
                <c:pt idx="702">
                  <c:v>219</c:v>
                </c:pt>
                <c:pt idx="703">
                  <c:v>219.6</c:v>
                </c:pt>
                <c:pt idx="704">
                  <c:v>219.9</c:v>
                </c:pt>
                <c:pt idx="705">
                  <c:v>219.9</c:v>
                </c:pt>
                <c:pt idx="706">
                  <c:v>220</c:v>
                </c:pt>
                <c:pt idx="707">
                  <c:v>220.20000000000002</c:v>
                </c:pt>
                <c:pt idx="708">
                  <c:v>220.8</c:v>
                </c:pt>
                <c:pt idx="709">
                  <c:v>221.2</c:v>
                </c:pt>
                <c:pt idx="710">
                  <c:v>221.9</c:v>
                </c:pt>
                <c:pt idx="711">
                  <c:v>222</c:v>
                </c:pt>
                <c:pt idx="712">
                  <c:v>222</c:v>
                </c:pt>
                <c:pt idx="713">
                  <c:v>223.5</c:v>
                </c:pt>
                <c:pt idx="714">
                  <c:v>223.8</c:v>
                </c:pt>
                <c:pt idx="715">
                  <c:v>223.8</c:v>
                </c:pt>
                <c:pt idx="716">
                  <c:v>224</c:v>
                </c:pt>
                <c:pt idx="717">
                  <c:v>224.3</c:v>
                </c:pt>
                <c:pt idx="718">
                  <c:v>224.39999999999998</c:v>
                </c:pt>
                <c:pt idx="719">
                  <c:v>225</c:v>
                </c:pt>
                <c:pt idx="720">
                  <c:v>225.9</c:v>
                </c:pt>
                <c:pt idx="721">
                  <c:v>226.5</c:v>
                </c:pt>
                <c:pt idx="722">
                  <c:v>226.9</c:v>
                </c:pt>
                <c:pt idx="723">
                  <c:v>227.3</c:v>
                </c:pt>
                <c:pt idx="724">
                  <c:v>227.5</c:v>
                </c:pt>
                <c:pt idx="725">
                  <c:v>227.6</c:v>
                </c:pt>
                <c:pt idx="726">
                  <c:v>228</c:v>
                </c:pt>
                <c:pt idx="727">
                  <c:v>228.4</c:v>
                </c:pt>
                <c:pt idx="728">
                  <c:v>228.5</c:v>
                </c:pt>
                <c:pt idx="729">
                  <c:v>229.1</c:v>
                </c:pt>
                <c:pt idx="730">
                  <c:v>230.2</c:v>
                </c:pt>
                <c:pt idx="731">
                  <c:v>231</c:v>
                </c:pt>
                <c:pt idx="732">
                  <c:v>231.2</c:v>
                </c:pt>
                <c:pt idx="733">
                  <c:v>231.39999999999998</c:v>
                </c:pt>
                <c:pt idx="734">
                  <c:v>232</c:v>
                </c:pt>
                <c:pt idx="735">
                  <c:v>233</c:v>
                </c:pt>
                <c:pt idx="736">
                  <c:v>234.39999999999998</c:v>
                </c:pt>
                <c:pt idx="737">
                  <c:v>235.1</c:v>
                </c:pt>
                <c:pt idx="738">
                  <c:v>235.3</c:v>
                </c:pt>
                <c:pt idx="739">
                  <c:v>235.50000000000003</c:v>
                </c:pt>
                <c:pt idx="740">
                  <c:v>236</c:v>
                </c:pt>
                <c:pt idx="741">
                  <c:v>237.1</c:v>
                </c:pt>
                <c:pt idx="742">
                  <c:v>237.49999999999997</c:v>
                </c:pt>
                <c:pt idx="743">
                  <c:v>237.50000000000003</c:v>
                </c:pt>
                <c:pt idx="744">
                  <c:v>238.1</c:v>
                </c:pt>
                <c:pt idx="745">
                  <c:v>238.2</c:v>
                </c:pt>
                <c:pt idx="746">
                  <c:v>238.2</c:v>
                </c:pt>
                <c:pt idx="747">
                  <c:v>239</c:v>
                </c:pt>
                <c:pt idx="748">
                  <c:v>239.79999999999998</c:v>
                </c:pt>
                <c:pt idx="749">
                  <c:v>240.20000000000002</c:v>
                </c:pt>
                <c:pt idx="750">
                  <c:v>240.60000000000002</c:v>
                </c:pt>
                <c:pt idx="751">
                  <c:v>242.90000000000003</c:v>
                </c:pt>
                <c:pt idx="752">
                  <c:v>244.10000000000002</c:v>
                </c:pt>
                <c:pt idx="753">
                  <c:v>246</c:v>
                </c:pt>
                <c:pt idx="754">
                  <c:v>246.60000000000002</c:v>
                </c:pt>
                <c:pt idx="755">
                  <c:v>246.7</c:v>
                </c:pt>
                <c:pt idx="756">
                  <c:v>246.90000000000003</c:v>
                </c:pt>
                <c:pt idx="757">
                  <c:v>247.20000000000002</c:v>
                </c:pt>
                <c:pt idx="758">
                  <c:v>248.7</c:v>
                </c:pt>
                <c:pt idx="759">
                  <c:v>249.7</c:v>
                </c:pt>
                <c:pt idx="760">
                  <c:v>250.00000000000003</c:v>
                </c:pt>
                <c:pt idx="761">
                  <c:v>250.2</c:v>
                </c:pt>
                <c:pt idx="762">
                  <c:v>250.9</c:v>
                </c:pt>
                <c:pt idx="763">
                  <c:v>251.8</c:v>
                </c:pt>
                <c:pt idx="764">
                  <c:v>252</c:v>
                </c:pt>
                <c:pt idx="765">
                  <c:v>253</c:v>
                </c:pt>
                <c:pt idx="766">
                  <c:v>253</c:v>
                </c:pt>
                <c:pt idx="767">
                  <c:v>253.5</c:v>
                </c:pt>
                <c:pt idx="768">
                  <c:v>253.7</c:v>
                </c:pt>
                <c:pt idx="769">
                  <c:v>254.3</c:v>
                </c:pt>
                <c:pt idx="770">
                  <c:v>254.70000000000002</c:v>
                </c:pt>
                <c:pt idx="771">
                  <c:v>255.70000000000002</c:v>
                </c:pt>
                <c:pt idx="772">
                  <c:v>256.8</c:v>
                </c:pt>
                <c:pt idx="773">
                  <c:v>258.2</c:v>
                </c:pt>
                <c:pt idx="774">
                  <c:v>261.39999999999998</c:v>
                </c:pt>
                <c:pt idx="775">
                  <c:v>262.7</c:v>
                </c:pt>
                <c:pt idx="776">
                  <c:v>263.10000000000002</c:v>
                </c:pt>
                <c:pt idx="777">
                  <c:v>264.39999999999998</c:v>
                </c:pt>
                <c:pt idx="778">
                  <c:v>266.39999999999998</c:v>
                </c:pt>
                <c:pt idx="779">
                  <c:v>266.40000000000003</c:v>
                </c:pt>
                <c:pt idx="780">
                  <c:v>268.7</c:v>
                </c:pt>
                <c:pt idx="781">
                  <c:v>269.5</c:v>
                </c:pt>
                <c:pt idx="782">
                  <c:v>269.90000000000003</c:v>
                </c:pt>
                <c:pt idx="783">
                  <c:v>272.90000000000003</c:v>
                </c:pt>
                <c:pt idx="784">
                  <c:v>273.5</c:v>
                </c:pt>
                <c:pt idx="785">
                  <c:v>273.60000000000002</c:v>
                </c:pt>
                <c:pt idx="786">
                  <c:v>274.39999999999998</c:v>
                </c:pt>
                <c:pt idx="787">
                  <c:v>275.7</c:v>
                </c:pt>
                <c:pt idx="788">
                  <c:v>278.2</c:v>
                </c:pt>
                <c:pt idx="789">
                  <c:v>279</c:v>
                </c:pt>
                <c:pt idx="790">
                  <c:v>280.5</c:v>
                </c:pt>
                <c:pt idx="791">
                  <c:v>281.59999999999997</c:v>
                </c:pt>
                <c:pt idx="792">
                  <c:v>282.10000000000002</c:v>
                </c:pt>
                <c:pt idx="793">
                  <c:v>284</c:v>
                </c:pt>
                <c:pt idx="794">
                  <c:v>284.5</c:v>
                </c:pt>
                <c:pt idx="795">
                  <c:v>287.89999999999998</c:v>
                </c:pt>
                <c:pt idx="796">
                  <c:v>288.3</c:v>
                </c:pt>
                <c:pt idx="797">
                  <c:v>289.39999999999998</c:v>
                </c:pt>
                <c:pt idx="798">
                  <c:v>290.60000000000002</c:v>
                </c:pt>
                <c:pt idx="799">
                  <c:v>290.7</c:v>
                </c:pt>
                <c:pt idx="800">
                  <c:v>291.5</c:v>
                </c:pt>
                <c:pt idx="801">
                  <c:v>293.8</c:v>
                </c:pt>
                <c:pt idx="802">
                  <c:v>294.2</c:v>
                </c:pt>
                <c:pt idx="803">
                  <c:v>294.70000000000005</c:v>
                </c:pt>
                <c:pt idx="804">
                  <c:v>296.5</c:v>
                </c:pt>
                <c:pt idx="805">
                  <c:v>298.10000000000002</c:v>
                </c:pt>
                <c:pt idx="806">
                  <c:v>301.39999999999998</c:v>
                </c:pt>
                <c:pt idx="807">
                  <c:v>304</c:v>
                </c:pt>
                <c:pt idx="808">
                  <c:v>306.39999999999998</c:v>
                </c:pt>
                <c:pt idx="809">
                  <c:v>306.7</c:v>
                </c:pt>
                <c:pt idx="810">
                  <c:v>307.20000000000005</c:v>
                </c:pt>
                <c:pt idx="811">
                  <c:v>310.10000000000002</c:v>
                </c:pt>
                <c:pt idx="812">
                  <c:v>310.60000000000002</c:v>
                </c:pt>
                <c:pt idx="813">
                  <c:v>311.7</c:v>
                </c:pt>
                <c:pt idx="814">
                  <c:v>312.2</c:v>
                </c:pt>
                <c:pt idx="815">
                  <c:v>316.5</c:v>
                </c:pt>
                <c:pt idx="816">
                  <c:v>316.7</c:v>
                </c:pt>
                <c:pt idx="817">
                  <c:v>317.8</c:v>
                </c:pt>
                <c:pt idx="818">
                  <c:v>320.5</c:v>
                </c:pt>
                <c:pt idx="819">
                  <c:v>320.5</c:v>
                </c:pt>
                <c:pt idx="820">
                  <c:v>322.7</c:v>
                </c:pt>
                <c:pt idx="821">
                  <c:v>326.5</c:v>
                </c:pt>
                <c:pt idx="822">
                  <c:v>328</c:v>
                </c:pt>
                <c:pt idx="823">
                  <c:v>328.1</c:v>
                </c:pt>
                <c:pt idx="824">
                  <c:v>329.2</c:v>
                </c:pt>
                <c:pt idx="825">
                  <c:v>333.29999999999995</c:v>
                </c:pt>
                <c:pt idx="826">
                  <c:v>335</c:v>
                </c:pt>
                <c:pt idx="827">
                  <c:v>336</c:v>
                </c:pt>
                <c:pt idx="828">
                  <c:v>336.5</c:v>
                </c:pt>
                <c:pt idx="829">
                  <c:v>336.6</c:v>
                </c:pt>
                <c:pt idx="830">
                  <c:v>337.40000000000003</c:v>
                </c:pt>
                <c:pt idx="831">
                  <c:v>337.5</c:v>
                </c:pt>
                <c:pt idx="832">
                  <c:v>338</c:v>
                </c:pt>
                <c:pt idx="833">
                  <c:v>343.6</c:v>
                </c:pt>
                <c:pt idx="834">
                  <c:v>344.69999999999993</c:v>
                </c:pt>
                <c:pt idx="835">
                  <c:v>348.40000000000003</c:v>
                </c:pt>
                <c:pt idx="836">
                  <c:v>357.19999999999993</c:v>
                </c:pt>
                <c:pt idx="837">
                  <c:v>358.7</c:v>
                </c:pt>
                <c:pt idx="838">
                  <c:v>360</c:v>
                </c:pt>
                <c:pt idx="839">
                  <c:v>360.00000000000006</c:v>
                </c:pt>
                <c:pt idx="840">
                  <c:v>364.8</c:v>
                </c:pt>
                <c:pt idx="841">
                  <c:v>373.7</c:v>
                </c:pt>
                <c:pt idx="842">
                  <c:v>374.3</c:v>
                </c:pt>
                <c:pt idx="843">
                  <c:v>376.8</c:v>
                </c:pt>
                <c:pt idx="844">
                  <c:v>378.29999999999995</c:v>
                </c:pt>
                <c:pt idx="845">
                  <c:v>378.9</c:v>
                </c:pt>
                <c:pt idx="846">
                  <c:v>379.8</c:v>
                </c:pt>
                <c:pt idx="847">
                  <c:v>381</c:v>
                </c:pt>
                <c:pt idx="848">
                  <c:v>381.6</c:v>
                </c:pt>
                <c:pt idx="849">
                  <c:v>382.59999999999997</c:v>
                </c:pt>
                <c:pt idx="850">
                  <c:v>384.8</c:v>
                </c:pt>
                <c:pt idx="851">
                  <c:v>394.40000000000003</c:v>
                </c:pt>
                <c:pt idx="852">
                  <c:v>398.9</c:v>
                </c:pt>
                <c:pt idx="853">
                  <c:v>400.1</c:v>
                </c:pt>
                <c:pt idx="854">
                  <c:v>404.2</c:v>
                </c:pt>
                <c:pt idx="855">
                  <c:v>404.6</c:v>
                </c:pt>
                <c:pt idx="856">
                  <c:v>406.6</c:v>
                </c:pt>
                <c:pt idx="857">
                  <c:v>407</c:v>
                </c:pt>
                <c:pt idx="858">
                  <c:v>416.1</c:v>
                </c:pt>
                <c:pt idx="859">
                  <c:v>419</c:v>
                </c:pt>
                <c:pt idx="860">
                  <c:v>452.59999999999997</c:v>
                </c:pt>
                <c:pt idx="861">
                  <c:v>453.7</c:v>
                </c:pt>
                <c:pt idx="862">
                  <c:v>458.7</c:v>
                </c:pt>
                <c:pt idx="863">
                  <c:v>459.09999999999997</c:v>
                </c:pt>
                <c:pt idx="864">
                  <c:v>473.1</c:v>
                </c:pt>
                <c:pt idx="865">
                  <c:v>486.4</c:v>
                </c:pt>
                <c:pt idx="866">
                  <c:v>489</c:v>
                </c:pt>
                <c:pt idx="867">
                  <c:v>503.2</c:v>
                </c:pt>
                <c:pt idx="868">
                  <c:v>507</c:v>
                </c:pt>
                <c:pt idx="869">
                  <c:v>549.70000000000005</c:v>
                </c:pt>
                <c:pt idx="870">
                  <c:v>565</c:v>
                </c:pt>
                <c:pt idx="871">
                  <c:v>568.80000000000007</c:v>
                </c:pt>
                <c:pt idx="872">
                  <c:v>584.20000000000005</c:v>
                </c:pt>
                <c:pt idx="873">
                  <c:v>624.5</c:v>
                </c:pt>
                <c:pt idx="874">
                  <c:v>631.69999999999993</c:v>
                </c:pt>
                <c:pt idx="875">
                  <c:v>641.4</c:v>
                </c:pt>
                <c:pt idx="876">
                  <c:v>698.5</c:v>
                </c:pt>
                <c:pt idx="877">
                  <c:v>702.90000000000009</c:v>
                </c:pt>
                <c:pt idx="878">
                  <c:v>729.40000000000009</c:v>
                </c:pt>
                <c:pt idx="879">
                  <c:v>850.6</c:v>
                </c:pt>
              </c:numCache>
            </c:numRef>
          </c:xVal>
          <c:yVal>
            <c:numRef>
              <c:f>'Maskinomkostn salgsafgrøder'!$B$93:$AGW$93</c:f>
              <c:numCache>
                <c:formatCode>_ * #,##0.0_ ;_ * \-#,##0.0_ ;_ * "-"??_ ;_ @_ </c:formatCode>
                <c:ptCount val="880"/>
                <c:pt idx="0">
                  <c:v>7181.4726379092481</c:v>
                </c:pt>
                <c:pt idx="1">
                  <c:v>521.46820553257203</c:v>
                </c:pt>
                <c:pt idx="2">
                  <c:v>6027.1857365844426</c:v>
                </c:pt>
                <c:pt idx="3">
                  <c:v>7572.5325919285779</c:v>
                </c:pt>
                <c:pt idx="4">
                  <c:v>4689</c:v>
                </c:pt>
                <c:pt idx="5">
                  <c:v>9550.0963104232378</c:v>
                </c:pt>
                <c:pt idx="6">
                  <c:v>5061.333114133573</c:v>
                </c:pt>
                <c:pt idx="7">
                  <c:v>9232.1388530247186</c:v>
                </c:pt>
                <c:pt idx="8">
                  <c:v>8851.8078667958016</c:v>
                </c:pt>
                <c:pt idx="9">
                  <c:v>9161.194479306163</c:v>
                </c:pt>
                <c:pt idx="10">
                  <c:v>4152.2044600261834</c:v>
                </c:pt>
                <c:pt idx="11">
                  <c:v>6558.6015354164047</c:v>
                </c:pt>
                <c:pt idx="12">
                  <c:v>3020.6617168164648</c:v>
                </c:pt>
                <c:pt idx="13">
                  <c:v>4046.0784678907876</c:v>
                </c:pt>
                <c:pt idx="14">
                  <c:v>9191.3034593311386</c:v>
                </c:pt>
                <c:pt idx="15">
                  <c:v>8183.4218923111011</c:v>
                </c:pt>
                <c:pt idx="16">
                  <c:v>4285.3880996800317</c:v>
                </c:pt>
                <c:pt idx="17">
                  <c:v>1606</c:v>
                </c:pt>
                <c:pt idx="18">
                  <c:v>5085.9358129124739</c:v>
                </c:pt>
                <c:pt idx="19">
                  <c:v>3745.4132449039307</c:v>
                </c:pt>
                <c:pt idx="20">
                  <c:v>6041.6065639696608</c:v>
                </c:pt>
                <c:pt idx="21">
                  <c:v>7462.0800654592531</c:v>
                </c:pt>
                <c:pt idx="22">
                  <c:v>9000.5375012550612</c:v>
                </c:pt>
                <c:pt idx="23">
                  <c:v>9743.1621368480282</c:v>
                </c:pt>
                <c:pt idx="24">
                  <c:v>3205.8160709771691</c:v>
                </c:pt>
                <c:pt idx="25">
                  <c:v>7220.1166591204083</c:v>
                </c:pt>
                <c:pt idx="26">
                  <c:v>1430.9041196927428</c:v>
                </c:pt>
                <c:pt idx="27">
                  <c:v>4401.5782740117629</c:v>
                </c:pt>
                <c:pt idx="28">
                  <c:v>8509.3704479248554</c:v>
                </c:pt>
                <c:pt idx="29">
                  <c:v>6310.0618571403875</c:v>
                </c:pt>
                <c:pt idx="30">
                  <c:v>5432.5145237615789</c:v>
                </c:pt>
                <c:pt idx="31">
                  <c:v>3346.3745424506837</c:v>
                </c:pt>
                <c:pt idx="32">
                  <c:v>7107.2646978397588</c:v>
                </c:pt>
                <c:pt idx="33">
                  <c:v>9666.9103183183179</c:v>
                </c:pt>
                <c:pt idx="34">
                  <c:v>5197.0198993595604</c:v>
                </c:pt>
                <c:pt idx="35">
                  <c:v>2654.3017222733502</c:v>
                </c:pt>
                <c:pt idx="36">
                  <c:v>4530.91581906187</c:v>
                </c:pt>
                <c:pt idx="37">
                  <c:v>3414.5179906064936</c:v>
                </c:pt>
                <c:pt idx="38">
                  <c:v>5545.666666666667</c:v>
                </c:pt>
                <c:pt idx="39">
                  <c:v>7536.2288544462208</c:v>
                </c:pt>
                <c:pt idx="40">
                  <c:v>7673.7689563669583</c:v>
                </c:pt>
                <c:pt idx="41">
                  <c:v>6208.4173889705799</c:v>
                </c:pt>
                <c:pt idx="42">
                  <c:v>6486.3851311683093</c:v>
                </c:pt>
                <c:pt idx="43">
                  <c:v>5802</c:v>
                </c:pt>
                <c:pt idx="44">
                  <c:v>7690.3515171235058</c:v>
                </c:pt>
                <c:pt idx="45">
                  <c:v>6188.3260816081065</c:v>
                </c:pt>
                <c:pt idx="46">
                  <c:v>9029.2650202754539</c:v>
                </c:pt>
                <c:pt idx="47">
                  <c:v>7955.9312610546567</c:v>
                </c:pt>
                <c:pt idx="48">
                  <c:v>11688.496889021095</c:v>
                </c:pt>
                <c:pt idx="49">
                  <c:v>9503.0787291211091</c:v>
                </c:pt>
                <c:pt idx="50">
                  <c:v>5815.3827017748799</c:v>
                </c:pt>
                <c:pt idx="51">
                  <c:v>8300.0646319206062</c:v>
                </c:pt>
                <c:pt idx="52">
                  <c:v>5739.1384290243041</c:v>
                </c:pt>
                <c:pt idx="53">
                  <c:v>3682.399056098473</c:v>
                </c:pt>
                <c:pt idx="54">
                  <c:v>8557.5568086900894</c:v>
                </c:pt>
                <c:pt idx="55">
                  <c:v>9809.3900211741093</c:v>
                </c:pt>
                <c:pt idx="56">
                  <c:v>9259.7373937737702</c:v>
                </c:pt>
                <c:pt idx="57">
                  <c:v>1552.5084383793719</c:v>
                </c:pt>
                <c:pt idx="58">
                  <c:v>6340.3978549672183</c:v>
                </c:pt>
                <c:pt idx="59">
                  <c:v>4523.8949862164027</c:v>
                </c:pt>
                <c:pt idx="60">
                  <c:v>5707.759172758565</c:v>
                </c:pt>
                <c:pt idx="61">
                  <c:v>5928.9552439659665</c:v>
                </c:pt>
                <c:pt idx="62">
                  <c:v>3712.1202721132349</c:v>
                </c:pt>
                <c:pt idx="63">
                  <c:v>6841.7165559265168</c:v>
                </c:pt>
                <c:pt idx="64">
                  <c:v>5302.7226485404244</c:v>
                </c:pt>
                <c:pt idx="65">
                  <c:v>6032.0597643220253</c:v>
                </c:pt>
                <c:pt idx="66">
                  <c:v>6590.8350032013777</c:v>
                </c:pt>
                <c:pt idx="67">
                  <c:v>12975.44052440676</c:v>
                </c:pt>
                <c:pt idx="68">
                  <c:v>6171.2218785185187</c:v>
                </c:pt>
                <c:pt idx="69">
                  <c:v>8068.3980006428274</c:v>
                </c:pt>
                <c:pt idx="70">
                  <c:v>11230.969250195243</c:v>
                </c:pt>
                <c:pt idx="71">
                  <c:v>8664.6623004634403</c:v>
                </c:pt>
                <c:pt idx="72">
                  <c:v>4918.7155289896327</c:v>
                </c:pt>
                <c:pt idx="73">
                  <c:v>4395.6718301166538</c:v>
                </c:pt>
                <c:pt idx="74">
                  <c:v>7106.4610984357842</c:v>
                </c:pt>
                <c:pt idx="75">
                  <c:v>6031.4234012500738</c:v>
                </c:pt>
                <c:pt idx="76">
                  <c:v>6260.9020837681937</c:v>
                </c:pt>
                <c:pt idx="77">
                  <c:v>4913.8054004801716</c:v>
                </c:pt>
                <c:pt idx="78">
                  <c:v>4458.5158481327981</c:v>
                </c:pt>
                <c:pt idx="79">
                  <c:v>5214.0716183895829</c:v>
                </c:pt>
                <c:pt idx="80">
                  <c:v>7752.9399660441422</c:v>
                </c:pt>
                <c:pt idx="81">
                  <c:v>6001.2804472287999</c:v>
                </c:pt>
                <c:pt idx="82">
                  <c:v>6117.7330938910718</c:v>
                </c:pt>
                <c:pt idx="83">
                  <c:v>5010.6833743566795</c:v>
                </c:pt>
                <c:pt idx="84">
                  <c:v>5442.5388026607543</c:v>
                </c:pt>
                <c:pt idx="85">
                  <c:v>4653.808579440858</c:v>
                </c:pt>
                <c:pt idx="86">
                  <c:v>6150.5164253098501</c:v>
                </c:pt>
                <c:pt idx="87">
                  <c:v>2522.9347583696813</c:v>
                </c:pt>
                <c:pt idx="88">
                  <c:v>5758.3248318284832</c:v>
                </c:pt>
                <c:pt idx="89">
                  <c:v>6450.0412099410642</c:v>
                </c:pt>
                <c:pt idx="90">
                  <c:v>8284.8687138406767</c:v>
                </c:pt>
                <c:pt idx="91">
                  <c:v>7493.5899391009716</c:v>
                </c:pt>
                <c:pt idx="92">
                  <c:v>10837.249059494425</c:v>
                </c:pt>
                <c:pt idx="93">
                  <c:v>4790.7915376015608</c:v>
                </c:pt>
                <c:pt idx="94">
                  <c:v>6337.4664385179376</c:v>
                </c:pt>
                <c:pt idx="95">
                  <c:v>6386.4621330293967</c:v>
                </c:pt>
                <c:pt idx="96">
                  <c:v>7110.871265342912</c:v>
                </c:pt>
                <c:pt idx="97">
                  <c:v>7617.8374328858081</c:v>
                </c:pt>
                <c:pt idx="98">
                  <c:v>5309.3395058899023</c:v>
                </c:pt>
                <c:pt idx="99">
                  <c:v>4262.8384838538332</c:v>
                </c:pt>
                <c:pt idx="100">
                  <c:v>4319.7262081489971</c:v>
                </c:pt>
                <c:pt idx="101">
                  <c:v>4972.6242185721258</c:v>
                </c:pt>
                <c:pt idx="102">
                  <c:v>6265.2432388380457</c:v>
                </c:pt>
                <c:pt idx="103">
                  <c:v>4520.0788174607578</c:v>
                </c:pt>
                <c:pt idx="104">
                  <c:v>8322.6680140484932</c:v>
                </c:pt>
                <c:pt idx="105">
                  <c:v>5118.6523130159821</c:v>
                </c:pt>
                <c:pt idx="106">
                  <c:v>2471.6385166775831</c:v>
                </c:pt>
                <c:pt idx="107">
                  <c:v>6280.4911411208641</c:v>
                </c:pt>
                <c:pt idx="108">
                  <c:v>7315.8886357662313</c:v>
                </c:pt>
                <c:pt idx="109">
                  <c:v>6453.2236758714353</c:v>
                </c:pt>
                <c:pt idx="110">
                  <c:v>5095.443819414395</c:v>
                </c:pt>
                <c:pt idx="111">
                  <c:v>6441.8685969716498</c:v>
                </c:pt>
                <c:pt idx="112">
                  <c:v>5619.8204907054569</c:v>
                </c:pt>
                <c:pt idx="113">
                  <c:v>5149.4964218941395</c:v>
                </c:pt>
                <c:pt idx="114">
                  <c:v>5438.2671480370873</c:v>
                </c:pt>
                <c:pt idx="115">
                  <c:v>4663.1688927607056</c:v>
                </c:pt>
                <c:pt idx="116">
                  <c:v>4498.9935218490364</c:v>
                </c:pt>
                <c:pt idx="117">
                  <c:v>5032.9636442413739</c:v>
                </c:pt>
                <c:pt idx="118">
                  <c:v>3355.1300686140703</c:v>
                </c:pt>
                <c:pt idx="119">
                  <c:v>4082.0642876156435</c:v>
                </c:pt>
                <c:pt idx="120">
                  <c:v>5483.7974203504073</c:v>
                </c:pt>
                <c:pt idx="121">
                  <c:v>6761.5861118529992</c:v>
                </c:pt>
                <c:pt idx="122">
                  <c:v>4469.0107729226729</c:v>
                </c:pt>
                <c:pt idx="123">
                  <c:v>6757.0880360405345</c:v>
                </c:pt>
                <c:pt idx="124">
                  <c:v>6779.917486448504</c:v>
                </c:pt>
                <c:pt idx="125">
                  <c:v>5212.8307133539174</c:v>
                </c:pt>
                <c:pt idx="126">
                  <c:v>4567.3504927493477</c:v>
                </c:pt>
                <c:pt idx="127">
                  <c:v>5878.6647882759617</c:v>
                </c:pt>
                <c:pt idx="128">
                  <c:v>3445.3933781577516</c:v>
                </c:pt>
                <c:pt idx="129">
                  <c:v>3264.8085905601829</c:v>
                </c:pt>
                <c:pt idx="130">
                  <c:v>8410.2413355762747</c:v>
                </c:pt>
                <c:pt idx="131">
                  <c:v>4969.131863551841</c:v>
                </c:pt>
                <c:pt idx="132">
                  <c:v>7065.5067409885505</c:v>
                </c:pt>
                <c:pt idx="133">
                  <c:v>10879.555748247705</c:v>
                </c:pt>
                <c:pt idx="134">
                  <c:v>7578.3961406005874</c:v>
                </c:pt>
                <c:pt idx="135">
                  <c:v>5870.0152505446622</c:v>
                </c:pt>
                <c:pt idx="136">
                  <c:v>5075.4708046203441</c:v>
                </c:pt>
                <c:pt idx="137">
                  <c:v>5768.1386180061354</c:v>
                </c:pt>
                <c:pt idx="138">
                  <c:v>7523.1432115657863</c:v>
                </c:pt>
                <c:pt idx="139">
                  <c:v>7268.5417346503555</c:v>
                </c:pt>
                <c:pt idx="140">
                  <c:v>4035.9120977963121</c:v>
                </c:pt>
                <c:pt idx="141">
                  <c:v>5874.6448639797336</c:v>
                </c:pt>
                <c:pt idx="142">
                  <c:v>8915.2564329387278</c:v>
                </c:pt>
                <c:pt idx="143">
                  <c:v>6204.8219563759076</c:v>
                </c:pt>
                <c:pt idx="144">
                  <c:v>4854.6128861872321</c:v>
                </c:pt>
                <c:pt idx="145">
                  <c:v>5273.7880791839561</c:v>
                </c:pt>
                <c:pt idx="146">
                  <c:v>6301.1245423049768</c:v>
                </c:pt>
                <c:pt idx="147">
                  <c:v>6324.5570725938669</c:v>
                </c:pt>
                <c:pt idx="148">
                  <c:v>3483.5414813167263</c:v>
                </c:pt>
                <c:pt idx="149">
                  <c:v>8157.6194579228541</c:v>
                </c:pt>
                <c:pt idx="150">
                  <c:v>11840.271031582941</c:v>
                </c:pt>
                <c:pt idx="151">
                  <c:v>5406.5076824987564</c:v>
                </c:pt>
                <c:pt idx="152">
                  <c:v>3856.6093707436667</c:v>
                </c:pt>
                <c:pt idx="153">
                  <c:v>5201.2462722087403</c:v>
                </c:pt>
                <c:pt idx="154">
                  <c:v>3098.5011371190653</c:v>
                </c:pt>
                <c:pt idx="155">
                  <c:v>5399.3892975583922</c:v>
                </c:pt>
                <c:pt idx="156">
                  <c:v>5966.9309524387581</c:v>
                </c:pt>
                <c:pt idx="157">
                  <c:v>6211.5477943472561</c:v>
                </c:pt>
                <c:pt idx="158">
                  <c:v>7113.6128200039693</c:v>
                </c:pt>
                <c:pt idx="159">
                  <c:v>6896.9764538705695</c:v>
                </c:pt>
                <c:pt idx="160">
                  <c:v>4374.5018342583007</c:v>
                </c:pt>
                <c:pt idx="161">
                  <c:v>3305.660681642767</c:v>
                </c:pt>
                <c:pt idx="162">
                  <c:v>2908.0933536497514</c:v>
                </c:pt>
                <c:pt idx="163">
                  <c:v>4653.0026375386651</c:v>
                </c:pt>
                <c:pt idx="164">
                  <c:v>4651.7350255885367</c:v>
                </c:pt>
                <c:pt idx="165">
                  <c:v>5913.465458028496</c:v>
                </c:pt>
                <c:pt idx="166">
                  <c:v>5018.8032121624419</c:v>
                </c:pt>
                <c:pt idx="167">
                  <c:v>4726.12095853147</c:v>
                </c:pt>
                <c:pt idx="168">
                  <c:v>6142.906633356306</c:v>
                </c:pt>
                <c:pt idx="169">
                  <c:v>5757.2560019072598</c:v>
                </c:pt>
                <c:pt idx="170">
                  <c:v>4787.9478039800124</c:v>
                </c:pt>
                <c:pt idx="171">
                  <c:v>7784.0259778406216</c:v>
                </c:pt>
                <c:pt idx="172">
                  <c:v>5544.3096915460774</c:v>
                </c:pt>
                <c:pt idx="173">
                  <c:v>5170.2333417969458</c:v>
                </c:pt>
                <c:pt idx="174">
                  <c:v>5156.1844754525337</c:v>
                </c:pt>
                <c:pt idx="175">
                  <c:v>6513.6440311727692</c:v>
                </c:pt>
                <c:pt idx="176">
                  <c:v>4547.4476415714098</c:v>
                </c:pt>
                <c:pt idx="177">
                  <c:v>3721.4459647530443</c:v>
                </c:pt>
                <c:pt idx="178">
                  <c:v>5626.0705653928844</c:v>
                </c:pt>
                <c:pt idx="179">
                  <c:v>8883.1154984943751</c:v>
                </c:pt>
                <c:pt idx="180">
                  <c:v>9496.5850115773428</c:v>
                </c:pt>
                <c:pt idx="181">
                  <c:v>6020</c:v>
                </c:pt>
                <c:pt idx="182">
                  <c:v>7862.4363167449501</c:v>
                </c:pt>
                <c:pt idx="183">
                  <c:v>4725.2339975278765</c:v>
                </c:pt>
                <c:pt idx="184">
                  <c:v>4649.7131255163458</c:v>
                </c:pt>
                <c:pt idx="185">
                  <c:v>8663.9515233518414</c:v>
                </c:pt>
                <c:pt idx="186">
                  <c:v>9739.0049490929141</c:v>
                </c:pt>
                <c:pt idx="187">
                  <c:v>6556.0928341841554</c:v>
                </c:pt>
                <c:pt idx="188">
                  <c:v>6941.1872541624007</c:v>
                </c:pt>
                <c:pt idx="189">
                  <c:v>5508.8657010885963</c:v>
                </c:pt>
                <c:pt idx="190">
                  <c:v>4546.7215536788144</c:v>
                </c:pt>
                <c:pt idx="191">
                  <c:v>4534.89885218786</c:v>
                </c:pt>
                <c:pt idx="192">
                  <c:v>5705.7086717863222</c:v>
                </c:pt>
                <c:pt idx="193">
                  <c:v>5539.2079497296509</c:v>
                </c:pt>
                <c:pt idx="194">
                  <c:v>6558.5153895510493</c:v>
                </c:pt>
                <c:pt idx="195">
                  <c:v>7018.7877018402978</c:v>
                </c:pt>
                <c:pt idx="196">
                  <c:v>5080</c:v>
                </c:pt>
                <c:pt idx="197">
                  <c:v>6638.4742624086884</c:v>
                </c:pt>
                <c:pt idx="198">
                  <c:v>6433.1912312943023</c:v>
                </c:pt>
                <c:pt idx="199">
                  <c:v>5927.3942264906555</c:v>
                </c:pt>
                <c:pt idx="200">
                  <c:v>7404.9617006674707</c:v>
                </c:pt>
                <c:pt idx="201">
                  <c:v>5716.095735979231</c:v>
                </c:pt>
                <c:pt idx="202">
                  <c:v>6643.0717846197203</c:v>
                </c:pt>
                <c:pt idx="203">
                  <c:v>6213.1249089339199</c:v>
                </c:pt>
                <c:pt idx="204">
                  <c:v>4972.1255217246771</c:v>
                </c:pt>
                <c:pt idx="205">
                  <c:v>3926.5122426946455</c:v>
                </c:pt>
                <c:pt idx="206">
                  <c:v>6920.7946495621682</c:v>
                </c:pt>
                <c:pt idx="207">
                  <c:v>6173.1587839970371</c:v>
                </c:pt>
                <c:pt idx="208">
                  <c:v>4625.8</c:v>
                </c:pt>
                <c:pt idx="209">
                  <c:v>6222.2911639529893</c:v>
                </c:pt>
                <c:pt idx="210">
                  <c:v>4253.4360975609752</c:v>
                </c:pt>
                <c:pt idx="211">
                  <c:v>6343.4887088363885</c:v>
                </c:pt>
                <c:pt idx="212">
                  <c:v>6884.6428525771826</c:v>
                </c:pt>
                <c:pt idx="213">
                  <c:v>3604.8216706384819</c:v>
                </c:pt>
                <c:pt idx="214">
                  <c:v>4512</c:v>
                </c:pt>
                <c:pt idx="215">
                  <c:v>6365.4938152959048</c:v>
                </c:pt>
                <c:pt idx="216">
                  <c:v>4672</c:v>
                </c:pt>
                <c:pt idx="217">
                  <c:v>5012.8965404925921</c:v>
                </c:pt>
                <c:pt idx="218">
                  <c:v>5517.7148099155584</c:v>
                </c:pt>
                <c:pt idx="219">
                  <c:v>4531.1493115651883</c:v>
                </c:pt>
                <c:pt idx="220">
                  <c:v>5088.6973261445928</c:v>
                </c:pt>
                <c:pt idx="221">
                  <c:v>4747.073603172752</c:v>
                </c:pt>
                <c:pt idx="222">
                  <c:v>4198.4870520892955</c:v>
                </c:pt>
                <c:pt idx="223">
                  <c:v>6036.7292640974911</c:v>
                </c:pt>
                <c:pt idx="224">
                  <c:v>5336.6887561034828</c:v>
                </c:pt>
                <c:pt idx="225">
                  <c:v>4231.4471759061325</c:v>
                </c:pt>
                <c:pt idx="226">
                  <c:v>4038.6185215914793</c:v>
                </c:pt>
                <c:pt idx="227">
                  <c:v>2930.0733615344498</c:v>
                </c:pt>
                <c:pt idx="228">
                  <c:v>5208.2603490816045</c:v>
                </c:pt>
                <c:pt idx="229">
                  <c:v>5651.8659731626249</c:v>
                </c:pt>
                <c:pt idx="230">
                  <c:v>5562.5208954867658</c:v>
                </c:pt>
                <c:pt idx="231">
                  <c:v>4734.3689095127611</c:v>
                </c:pt>
                <c:pt idx="232">
                  <c:v>7648.2813177104154</c:v>
                </c:pt>
                <c:pt idx="233">
                  <c:v>6566.0960996003523</c:v>
                </c:pt>
                <c:pt idx="234">
                  <c:v>6162.4234353569436</c:v>
                </c:pt>
                <c:pt idx="235">
                  <c:v>4653.5321580124992</c:v>
                </c:pt>
                <c:pt idx="236">
                  <c:v>5245.2015137180697</c:v>
                </c:pt>
                <c:pt idx="237">
                  <c:v>4865.3803449378165</c:v>
                </c:pt>
                <c:pt idx="238">
                  <c:v>5725.7807933877084</c:v>
                </c:pt>
                <c:pt idx="239">
                  <c:v>5540.1870016912299</c:v>
                </c:pt>
                <c:pt idx="240">
                  <c:v>5159</c:v>
                </c:pt>
                <c:pt idx="241">
                  <c:v>6465.6086317669769</c:v>
                </c:pt>
                <c:pt idx="242">
                  <c:v>3639</c:v>
                </c:pt>
                <c:pt idx="243">
                  <c:v>4407.6168528816206</c:v>
                </c:pt>
                <c:pt idx="244">
                  <c:v>5655.6405932695097</c:v>
                </c:pt>
                <c:pt idx="245">
                  <c:v>6571.8908457163825</c:v>
                </c:pt>
                <c:pt idx="246">
                  <c:v>4529.2563911905563</c:v>
                </c:pt>
                <c:pt idx="247">
                  <c:v>6809.5839982918014</c:v>
                </c:pt>
                <c:pt idx="248">
                  <c:v>5906.7275841499786</c:v>
                </c:pt>
                <c:pt idx="249">
                  <c:v>3593.8153929832092</c:v>
                </c:pt>
                <c:pt idx="250">
                  <c:v>6092.759729111026</c:v>
                </c:pt>
                <c:pt idx="251">
                  <c:v>4724.1189843302545</c:v>
                </c:pt>
                <c:pt idx="252">
                  <c:v>4143.9745551096703</c:v>
                </c:pt>
                <c:pt idx="253">
                  <c:v>4978.5902275469434</c:v>
                </c:pt>
                <c:pt idx="254">
                  <c:v>4846.0414318716666</c:v>
                </c:pt>
                <c:pt idx="255">
                  <c:v>4951.4589550938881</c:v>
                </c:pt>
                <c:pt idx="256">
                  <c:v>8372.3081732987539</c:v>
                </c:pt>
                <c:pt idx="257">
                  <c:v>3282.0056983048785</c:v>
                </c:pt>
                <c:pt idx="258">
                  <c:v>1693.671459108079</c:v>
                </c:pt>
                <c:pt idx="259">
                  <c:v>3973.2898630322184</c:v>
                </c:pt>
                <c:pt idx="260">
                  <c:v>5002.9387889465306</c:v>
                </c:pt>
                <c:pt idx="261">
                  <c:v>4850.8024548157837</c:v>
                </c:pt>
                <c:pt idx="262">
                  <c:v>4677</c:v>
                </c:pt>
                <c:pt idx="263">
                  <c:v>4296.5189517676972</c:v>
                </c:pt>
                <c:pt idx="264">
                  <c:v>4867.8255042178735</c:v>
                </c:pt>
                <c:pt idx="265">
                  <c:v>8773.1681276470008</c:v>
                </c:pt>
                <c:pt idx="266">
                  <c:v>4166.0448657884581</c:v>
                </c:pt>
                <c:pt idx="267">
                  <c:v>6491.8070401542063</c:v>
                </c:pt>
                <c:pt idx="268">
                  <c:v>4510.2939999389309</c:v>
                </c:pt>
                <c:pt idx="269">
                  <c:v>6652.3036913763981</c:v>
                </c:pt>
                <c:pt idx="270">
                  <c:v>7835.9736003944618</c:v>
                </c:pt>
                <c:pt idx="271">
                  <c:v>5088.7472257684376</c:v>
                </c:pt>
                <c:pt idx="272">
                  <c:v>5589.3947030228528</c:v>
                </c:pt>
                <c:pt idx="273">
                  <c:v>5981.0032394777863</c:v>
                </c:pt>
                <c:pt idx="274">
                  <c:v>5819.1023717003882</c:v>
                </c:pt>
                <c:pt idx="275">
                  <c:v>4806.7129406963695</c:v>
                </c:pt>
                <c:pt idx="276">
                  <c:v>6657.8740499898395</c:v>
                </c:pt>
                <c:pt idx="277">
                  <c:v>8481.9678579223673</c:v>
                </c:pt>
                <c:pt idx="278">
                  <c:v>6156.2514251195398</c:v>
                </c:pt>
                <c:pt idx="279">
                  <c:v>7348.4611018025489</c:v>
                </c:pt>
                <c:pt idx="280">
                  <c:v>6269.1529780155261</c:v>
                </c:pt>
                <c:pt idx="281">
                  <c:v>2883.6200570003562</c:v>
                </c:pt>
                <c:pt idx="282">
                  <c:v>2685.6959367330242</c:v>
                </c:pt>
                <c:pt idx="283">
                  <c:v>4532.2731051009932</c:v>
                </c:pt>
                <c:pt idx="284">
                  <c:v>5439.6269013187475</c:v>
                </c:pt>
                <c:pt idx="285">
                  <c:v>4043.4232874988202</c:v>
                </c:pt>
                <c:pt idx="286">
                  <c:v>6428.5260415034827</c:v>
                </c:pt>
                <c:pt idx="287">
                  <c:v>3795.1508584531975</c:v>
                </c:pt>
                <c:pt idx="288">
                  <c:v>4202.6485195576061</c:v>
                </c:pt>
                <c:pt idx="289">
                  <c:v>5296.78584389151</c:v>
                </c:pt>
                <c:pt idx="290">
                  <c:v>3906.698624373772</c:v>
                </c:pt>
                <c:pt idx="291">
                  <c:v>4447.1635435929038</c:v>
                </c:pt>
                <c:pt idx="292">
                  <c:v>5153.2284433340747</c:v>
                </c:pt>
                <c:pt idx="293">
                  <c:v>4872.8350170831736</c:v>
                </c:pt>
                <c:pt idx="294">
                  <c:v>5528.4414948095136</c:v>
                </c:pt>
                <c:pt idx="295">
                  <c:v>7594.6927683377453</c:v>
                </c:pt>
                <c:pt idx="296">
                  <c:v>7973.5624946530925</c:v>
                </c:pt>
                <c:pt idx="297">
                  <c:v>6250.8231794550647</c:v>
                </c:pt>
                <c:pt idx="298">
                  <c:v>4250.4189595930002</c:v>
                </c:pt>
                <c:pt idx="299">
                  <c:v>5616.8723633961235</c:v>
                </c:pt>
                <c:pt idx="300">
                  <c:v>6179.9014645105817</c:v>
                </c:pt>
                <c:pt idx="301">
                  <c:v>5683.8023986457411</c:v>
                </c:pt>
                <c:pt idx="302">
                  <c:v>7339.4317708849467</c:v>
                </c:pt>
                <c:pt idx="303">
                  <c:v>5126.0290787280219</c:v>
                </c:pt>
                <c:pt idx="304">
                  <c:v>5129.0706857283976</c:v>
                </c:pt>
                <c:pt idx="305">
                  <c:v>3009.8753920953577</c:v>
                </c:pt>
                <c:pt idx="306">
                  <c:v>6650.5428761725034</c:v>
                </c:pt>
                <c:pt idx="307">
                  <c:v>6661.5889220147501</c:v>
                </c:pt>
                <c:pt idx="308">
                  <c:v>5010.6719093152606</c:v>
                </c:pt>
                <c:pt idx="309">
                  <c:v>3531.2990747965669</c:v>
                </c:pt>
                <c:pt idx="310">
                  <c:v>5221.852419976185</c:v>
                </c:pt>
                <c:pt idx="311">
                  <c:v>4402.5040831129936</c:v>
                </c:pt>
                <c:pt idx="312">
                  <c:v>5628.8076596175251</c:v>
                </c:pt>
                <c:pt idx="313">
                  <c:v>6378.9229677672101</c:v>
                </c:pt>
                <c:pt idx="314">
                  <c:v>6390.1686942212591</c:v>
                </c:pt>
                <c:pt idx="315">
                  <c:v>6937.2361842484115</c:v>
                </c:pt>
                <c:pt idx="316">
                  <c:v>4744.4381243900898</c:v>
                </c:pt>
                <c:pt idx="317">
                  <c:v>4303.9321341690784</c:v>
                </c:pt>
                <c:pt idx="318">
                  <c:v>6146.2352887468614</c:v>
                </c:pt>
                <c:pt idx="319">
                  <c:v>7310.3120784564226</c:v>
                </c:pt>
                <c:pt idx="320">
                  <c:v>5658.4443522118318</c:v>
                </c:pt>
                <c:pt idx="321">
                  <c:v>2613.3824839522467</c:v>
                </c:pt>
                <c:pt idx="322">
                  <c:v>4653.1483379566507</c:v>
                </c:pt>
                <c:pt idx="323">
                  <c:v>5378.3523883713997</c:v>
                </c:pt>
                <c:pt idx="324">
                  <c:v>6343.4657712088683</c:v>
                </c:pt>
                <c:pt idx="325">
                  <c:v>4860.6320619232438</c:v>
                </c:pt>
                <c:pt idx="326">
                  <c:v>5639.7762690239679</c:v>
                </c:pt>
                <c:pt idx="327">
                  <c:v>4875.2331046595409</c:v>
                </c:pt>
                <c:pt idx="328">
                  <c:v>5765.3471122159908</c:v>
                </c:pt>
                <c:pt idx="329">
                  <c:v>4665</c:v>
                </c:pt>
                <c:pt idx="330">
                  <c:v>5345.4973827611202</c:v>
                </c:pt>
                <c:pt idx="331">
                  <c:v>6935</c:v>
                </c:pt>
                <c:pt idx="332">
                  <c:v>3723.9987423466878</c:v>
                </c:pt>
                <c:pt idx="333">
                  <c:v>4925.2857923497268</c:v>
                </c:pt>
                <c:pt idx="334">
                  <c:v>4195.0128381154191</c:v>
                </c:pt>
                <c:pt idx="335">
                  <c:v>4820.2931994692763</c:v>
                </c:pt>
                <c:pt idx="336">
                  <c:v>6384.6541458532529</c:v>
                </c:pt>
                <c:pt idx="337">
                  <c:v>4534.8424455918548</c:v>
                </c:pt>
                <c:pt idx="338">
                  <c:v>4551.7189382954002</c:v>
                </c:pt>
                <c:pt idx="339">
                  <c:v>5153.3292371830457</c:v>
                </c:pt>
                <c:pt idx="340">
                  <c:v>6456.0885886976384</c:v>
                </c:pt>
                <c:pt idx="341">
                  <c:v>4011.5899772642956</c:v>
                </c:pt>
                <c:pt idx="342">
                  <c:v>7308.0873242424823</c:v>
                </c:pt>
                <c:pt idx="343">
                  <c:v>4399.030163236338</c:v>
                </c:pt>
                <c:pt idx="344">
                  <c:v>6086.9116380456162</c:v>
                </c:pt>
                <c:pt idx="345">
                  <c:v>3545.4998853649217</c:v>
                </c:pt>
                <c:pt idx="346">
                  <c:v>2991.8655427350254</c:v>
                </c:pt>
                <c:pt idx="347">
                  <c:v>4516.5979824780088</c:v>
                </c:pt>
                <c:pt idx="348">
                  <c:v>6138.7547790485696</c:v>
                </c:pt>
                <c:pt idx="349">
                  <c:v>1370.9113505525197</c:v>
                </c:pt>
                <c:pt idx="350">
                  <c:v>3906.0853105373344</c:v>
                </c:pt>
                <c:pt idx="351">
                  <c:v>2500</c:v>
                </c:pt>
                <c:pt idx="352">
                  <c:v>5949.9405012718526</c:v>
                </c:pt>
                <c:pt idx="353">
                  <c:v>5449.5094905468823</c:v>
                </c:pt>
                <c:pt idx="354">
                  <c:v>6270.3392014674737</c:v>
                </c:pt>
                <c:pt idx="355">
                  <c:v>5986.7061442874337</c:v>
                </c:pt>
                <c:pt idx="356">
                  <c:v>4099.8205648364274</c:v>
                </c:pt>
                <c:pt idx="357">
                  <c:v>4903.2969610574746</c:v>
                </c:pt>
                <c:pt idx="358">
                  <c:v>5558.8666616783266</c:v>
                </c:pt>
                <c:pt idx="359">
                  <c:v>4485.0753141573268</c:v>
                </c:pt>
                <c:pt idx="360">
                  <c:v>5346.5530587978355</c:v>
                </c:pt>
                <c:pt idx="361">
                  <c:v>4277.511949685535</c:v>
                </c:pt>
                <c:pt idx="362">
                  <c:v>3858.6861313868612</c:v>
                </c:pt>
                <c:pt idx="363">
                  <c:v>3282.3115117441953</c:v>
                </c:pt>
                <c:pt idx="364">
                  <c:v>3601.1266502506896</c:v>
                </c:pt>
                <c:pt idx="365">
                  <c:v>4395.1807228915659</c:v>
                </c:pt>
                <c:pt idx="366">
                  <c:v>5106.0105319652048</c:v>
                </c:pt>
                <c:pt idx="367">
                  <c:v>4982.8002864630471</c:v>
                </c:pt>
                <c:pt idx="368">
                  <c:v>5171.8210458456279</c:v>
                </c:pt>
                <c:pt idx="369">
                  <c:v>3608</c:v>
                </c:pt>
                <c:pt idx="370">
                  <c:v>5235.2567462803199</c:v>
                </c:pt>
                <c:pt idx="371">
                  <c:v>7989.4954751131218</c:v>
                </c:pt>
                <c:pt idx="372">
                  <c:v>6505.4572298091189</c:v>
                </c:pt>
                <c:pt idx="373">
                  <c:v>4850.234407947004</c:v>
                </c:pt>
                <c:pt idx="374">
                  <c:v>4380.1216966580978</c:v>
                </c:pt>
                <c:pt idx="375">
                  <c:v>3810.891068543734</c:v>
                </c:pt>
                <c:pt idx="376">
                  <c:v>4188.0190743234516</c:v>
                </c:pt>
                <c:pt idx="377">
                  <c:v>5293.5780227624218</c:v>
                </c:pt>
                <c:pt idx="378">
                  <c:v>5891.2322072810757</c:v>
                </c:pt>
                <c:pt idx="379">
                  <c:v>4681.1322861807002</c:v>
                </c:pt>
                <c:pt idx="380">
                  <c:v>6464.2361193245288</c:v>
                </c:pt>
                <c:pt idx="381">
                  <c:v>4443.7192493025614</c:v>
                </c:pt>
                <c:pt idx="382">
                  <c:v>4322.9796648703268</c:v>
                </c:pt>
                <c:pt idx="383">
                  <c:v>6900.8076307771935</c:v>
                </c:pt>
                <c:pt idx="384">
                  <c:v>6262.6244450248105</c:v>
                </c:pt>
                <c:pt idx="385">
                  <c:v>2725.5876927975496</c:v>
                </c:pt>
                <c:pt idx="386">
                  <c:v>5324.7133523280481</c:v>
                </c:pt>
                <c:pt idx="387">
                  <c:v>6123.4993677466491</c:v>
                </c:pt>
                <c:pt idx="388">
                  <c:v>6499.6893077516388</c:v>
                </c:pt>
                <c:pt idx="389">
                  <c:v>3818</c:v>
                </c:pt>
                <c:pt idx="390">
                  <c:v>7060.0249269096003</c:v>
                </c:pt>
                <c:pt idx="391">
                  <c:v>6348.3493761296468</c:v>
                </c:pt>
                <c:pt idx="392">
                  <c:v>4552</c:v>
                </c:pt>
                <c:pt idx="393">
                  <c:v>5190.7148482191942</c:v>
                </c:pt>
                <c:pt idx="394">
                  <c:v>4384.7212109220418</c:v>
                </c:pt>
                <c:pt idx="395">
                  <c:v>4851</c:v>
                </c:pt>
                <c:pt idx="396">
                  <c:v>4865</c:v>
                </c:pt>
                <c:pt idx="397">
                  <c:v>4625.6884664782938</c:v>
                </c:pt>
                <c:pt idx="398">
                  <c:v>6551.5286801991097</c:v>
                </c:pt>
                <c:pt idx="399">
                  <c:v>6417.0142128044445</c:v>
                </c:pt>
                <c:pt idx="400">
                  <c:v>4135.1319241564988</c:v>
                </c:pt>
                <c:pt idx="401">
                  <c:v>5502.8671287272991</c:v>
                </c:pt>
                <c:pt idx="402">
                  <c:v>7540.205693724909</c:v>
                </c:pt>
                <c:pt idx="403">
                  <c:v>7189.4023342053069</c:v>
                </c:pt>
                <c:pt idx="404">
                  <c:v>2690.3183344067206</c:v>
                </c:pt>
                <c:pt idx="405">
                  <c:v>5755.9179869524696</c:v>
                </c:pt>
                <c:pt idx="406">
                  <c:v>3251.0475116803423</c:v>
                </c:pt>
                <c:pt idx="407">
                  <c:v>4824</c:v>
                </c:pt>
                <c:pt idx="408">
                  <c:v>4921.0558205811285</c:v>
                </c:pt>
                <c:pt idx="409">
                  <c:v>5231.5734024393259</c:v>
                </c:pt>
                <c:pt idx="410">
                  <c:v>6364.6125381695656</c:v>
                </c:pt>
                <c:pt idx="411">
                  <c:v>5686.8389045509466</c:v>
                </c:pt>
                <c:pt idx="412">
                  <c:v>3859.6726883833858</c:v>
                </c:pt>
                <c:pt idx="413">
                  <c:v>4780.9857564449649</c:v>
                </c:pt>
                <c:pt idx="414">
                  <c:v>7283.3943048809097</c:v>
                </c:pt>
                <c:pt idx="415">
                  <c:v>4765.7979722915225</c:v>
                </c:pt>
                <c:pt idx="416">
                  <c:v>6335.898960426779</c:v>
                </c:pt>
                <c:pt idx="417">
                  <c:v>10509.026468030672</c:v>
                </c:pt>
                <c:pt idx="418">
                  <c:v>5058.3560531657176</c:v>
                </c:pt>
                <c:pt idx="419">
                  <c:v>4091.0045282067158</c:v>
                </c:pt>
                <c:pt idx="420">
                  <c:v>8103.3082494295941</c:v>
                </c:pt>
                <c:pt idx="421">
                  <c:v>4191.5681235788788</c:v>
                </c:pt>
                <c:pt idx="422">
                  <c:v>7692.3335257856497</c:v>
                </c:pt>
                <c:pt idx="423">
                  <c:v>5224.5852773053011</c:v>
                </c:pt>
                <c:pt idx="424">
                  <c:v>5397.2405096894081</c:v>
                </c:pt>
                <c:pt idx="425">
                  <c:v>3429.2120122660463</c:v>
                </c:pt>
                <c:pt idx="426">
                  <c:v>5233.4709451166054</c:v>
                </c:pt>
                <c:pt idx="427">
                  <c:v>4102.864427908039</c:v>
                </c:pt>
                <c:pt idx="428">
                  <c:v>3934.6346904869788</c:v>
                </c:pt>
                <c:pt idx="429">
                  <c:v>6191.4651108693206</c:v>
                </c:pt>
                <c:pt idx="430">
                  <c:v>4857.1470681046167</c:v>
                </c:pt>
                <c:pt idx="431">
                  <c:v>5523.1831786758985</c:v>
                </c:pt>
                <c:pt idx="432">
                  <c:v>4942.8580356379798</c:v>
                </c:pt>
                <c:pt idx="433">
                  <c:v>5592.0009182392296</c:v>
                </c:pt>
                <c:pt idx="434">
                  <c:v>5383</c:v>
                </c:pt>
                <c:pt idx="435">
                  <c:v>6741.7344555474074</c:v>
                </c:pt>
                <c:pt idx="436">
                  <c:v>5420.7871909961814</c:v>
                </c:pt>
                <c:pt idx="437">
                  <c:v>6213.388318451166</c:v>
                </c:pt>
                <c:pt idx="438">
                  <c:v>4730.1146761177888</c:v>
                </c:pt>
                <c:pt idx="439">
                  <c:v>5947.1962266543615</c:v>
                </c:pt>
                <c:pt idx="440">
                  <c:v>3732.9008296613274</c:v>
                </c:pt>
                <c:pt idx="441">
                  <c:v>7540.2514435673102</c:v>
                </c:pt>
                <c:pt idx="442">
                  <c:v>4949.4901562257783</c:v>
                </c:pt>
                <c:pt idx="443">
                  <c:v>4183.2077922077924</c:v>
                </c:pt>
                <c:pt idx="444">
                  <c:v>5761.3328699395715</c:v>
                </c:pt>
                <c:pt idx="445">
                  <c:v>3005.1991538383118</c:v>
                </c:pt>
                <c:pt idx="446">
                  <c:v>6366.7922812330989</c:v>
                </c:pt>
                <c:pt idx="447">
                  <c:v>5613.0428002251483</c:v>
                </c:pt>
                <c:pt idx="448">
                  <c:v>4239</c:v>
                </c:pt>
                <c:pt idx="449">
                  <c:v>6051.3878157503714</c:v>
                </c:pt>
                <c:pt idx="450">
                  <c:v>5060.2415490983194</c:v>
                </c:pt>
                <c:pt idx="451">
                  <c:v>6670.7902033885794</c:v>
                </c:pt>
                <c:pt idx="452">
                  <c:v>4471.3606164067551</c:v>
                </c:pt>
                <c:pt idx="453">
                  <c:v>3195.3225793086303</c:v>
                </c:pt>
                <c:pt idx="454">
                  <c:v>4195.8845298206425</c:v>
                </c:pt>
                <c:pt idx="455">
                  <c:v>6441.1923728574729</c:v>
                </c:pt>
                <c:pt idx="456">
                  <c:v>4489</c:v>
                </c:pt>
                <c:pt idx="457">
                  <c:v>4305.0326988144743</c:v>
                </c:pt>
                <c:pt idx="458">
                  <c:v>5167.2763799273052</c:v>
                </c:pt>
                <c:pt idx="459">
                  <c:v>3346.3347526713651</c:v>
                </c:pt>
                <c:pt idx="460">
                  <c:v>5746.8592572109528</c:v>
                </c:pt>
                <c:pt idx="461">
                  <c:v>4270.7219153331562</c:v>
                </c:pt>
                <c:pt idx="462">
                  <c:v>3532.4596352629264</c:v>
                </c:pt>
                <c:pt idx="463">
                  <c:v>3931.1246154366272</c:v>
                </c:pt>
                <c:pt idx="464">
                  <c:v>5399.7710480524693</c:v>
                </c:pt>
                <c:pt idx="465">
                  <c:v>3115.4658605974396</c:v>
                </c:pt>
                <c:pt idx="466">
                  <c:v>5483.6483307268645</c:v>
                </c:pt>
                <c:pt idx="467">
                  <c:v>3694.6277120456166</c:v>
                </c:pt>
                <c:pt idx="468">
                  <c:v>4219.001239375214</c:v>
                </c:pt>
                <c:pt idx="469">
                  <c:v>3723.2407160665384</c:v>
                </c:pt>
                <c:pt idx="470">
                  <c:v>6906.4534124932825</c:v>
                </c:pt>
                <c:pt idx="471">
                  <c:v>6398.6723472385229</c:v>
                </c:pt>
                <c:pt idx="472">
                  <c:v>4615.0834230355222</c:v>
                </c:pt>
                <c:pt idx="473">
                  <c:v>3424.9169875501734</c:v>
                </c:pt>
                <c:pt idx="474">
                  <c:v>2902.5989712211876</c:v>
                </c:pt>
                <c:pt idx="475">
                  <c:v>5664.6388207056452</c:v>
                </c:pt>
                <c:pt idx="476">
                  <c:v>4402.6049999999996</c:v>
                </c:pt>
                <c:pt idx="477">
                  <c:v>5041.0422527685378</c:v>
                </c:pt>
                <c:pt idx="478">
                  <c:v>5096.1464022854925</c:v>
                </c:pt>
                <c:pt idx="479">
                  <c:v>3556.661991696828</c:v>
                </c:pt>
                <c:pt idx="480">
                  <c:v>6306.268307845331</c:v>
                </c:pt>
                <c:pt idx="481">
                  <c:v>3936.326410237185</c:v>
                </c:pt>
                <c:pt idx="482">
                  <c:v>1564</c:v>
                </c:pt>
                <c:pt idx="483">
                  <c:v>3942.5992404122439</c:v>
                </c:pt>
                <c:pt idx="484">
                  <c:v>4740.8498421894592</c:v>
                </c:pt>
                <c:pt idx="485">
                  <c:v>3818.8354486844396</c:v>
                </c:pt>
                <c:pt idx="486">
                  <c:v>4299.6603936096317</c:v>
                </c:pt>
                <c:pt idx="487">
                  <c:v>4738.16887916627</c:v>
                </c:pt>
                <c:pt idx="488">
                  <c:v>3924.4881705639609</c:v>
                </c:pt>
                <c:pt idx="489">
                  <c:v>5111.3750132760351</c:v>
                </c:pt>
                <c:pt idx="490">
                  <c:v>6504.5680611405851</c:v>
                </c:pt>
                <c:pt idx="491">
                  <c:v>6071.1921861958945</c:v>
                </c:pt>
                <c:pt idx="492">
                  <c:v>4939.4343611909635</c:v>
                </c:pt>
                <c:pt idx="493">
                  <c:v>4500.6954262068966</c:v>
                </c:pt>
                <c:pt idx="494">
                  <c:v>5742.0255101444873</c:v>
                </c:pt>
                <c:pt idx="495">
                  <c:v>5542.0065582083826</c:v>
                </c:pt>
                <c:pt idx="496">
                  <c:v>4514.1135727018082</c:v>
                </c:pt>
                <c:pt idx="497">
                  <c:v>4282.4543498970534</c:v>
                </c:pt>
                <c:pt idx="498">
                  <c:v>5069.2180925666198</c:v>
                </c:pt>
                <c:pt idx="499">
                  <c:v>3939.3485904075856</c:v>
                </c:pt>
                <c:pt idx="500">
                  <c:v>4535.3793489959817</c:v>
                </c:pt>
                <c:pt idx="501">
                  <c:v>7743.6036686420248</c:v>
                </c:pt>
                <c:pt idx="502">
                  <c:v>0</c:v>
                </c:pt>
                <c:pt idx="503">
                  <c:v>4229.5200404382858</c:v>
                </c:pt>
                <c:pt idx="504">
                  <c:v>5288.995950711047</c:v>
                </c:pt>
                <c:pt idx="505">
                  <c:v>4553.0417209423504</c:v>
                </c:pt>
                <c:pt idx="506">
                  <c:v>4475.3459119496856</c:v>
                </c:pt>
                <c:pt idx="507">
                  <c:v>4977.8264426748119</c:v>
                </c:pt>
                <c:pt idx="508">
                  <c:v>4259.3284353275794</c:v>
                </c:pt>
                <c:pt idx="509">
                  <c:v>5714.8711950867537</c:v>
                </c:pt>
                <c:pt idx="510">
                  <c:v>4698.05597944906</c:v>
                </c:pt>
                <c:pt idx="511">
                  <c:v>4875.5812938028284</c:v>
                </c:pt>
                <c:pt idx="512">
                  <c:v>7460.4593645348359</c:v>
                </c:pt>
                <c:pt idx="513">
                  <c:v>4506.5975224794338</c:v>
                </c:pt>
                <c:pt idx="514">
                  <c:v>4549.0232632123116</c:v>
                </c:pt>
                <c:pt idx="515">
                  <c:v>4446.7490546672425</c:v>
                </c:pt>
                <c:pt idx="516">
                  <c:v>6407.4325262565517</c:v>
                </c:pt>
                <c:pt idx="517">
                  <c:v>3333.5590092614525</c:v>
                </c:pt>
                <c:pt idx="518">
                  <c:v>3675.105644149794</c:v>
                </c:pt>
                <c:pt idx="519">
                  <c:v>4254.8432121336045</c:v>
                </c:pt>
                <c:pt idx="520">
                  <c:v>3746.9893988965873</c:v>
                </c:pt>
                <c:pt idx="521">
                  <c:v>4264.5900074590072</c:v>
                </c:pt>
                <c:pt idx="522">
                  <c:v>5503.5262126878451</c:v>
                </c:pt>
                <c:pt idx="523">
                  <c:v>4278.8094469302087</c:v>
                </c:pt>
                <c:pt idx="524">
                  <c:v>5297.0498466533445</c:v>
                </c:pt>
                <c:pt idx="525">
                  <c:v>7010.8037268798616</c:v>
                </c:pt>
                <c:pt idx="526">
                  <c:v>4705.7963537229507</c:v>
                </c:pt>
                <c:pt idx="527">
                  <c:v>4761.1390922015689</c:v>
                </c:pt>
                <c:pt idx="528">
                  <c:v>5307.5166961557607</c:v>
                </c:pt>
                <c:pt idx="529">
                  <c:v>3712.9158936163885</c:v>
                </c:pt>
                <c:pt idx="530">
                  <c:v>4839.3025805615634</c:v>
                </c:pt>
                <c:pt idx="531">
                  <c:v>7687.6991641576415</c:v>
                </c:pt>
                <c:pt idx="532">
                  <c:v>3562.5881109384404</c:v>
                </c:pt>
                <c:pt idx="533">
                  <c:v>3123.8522183353762</c:v>
                </c:pt>
                <c:pt idx="534">
                  <c:v>5880.2186031944875</c:v>
                </c:pt>
                <c:pt idx="535">
                  <c:v>4755.8597146586253</c:v>
                </c:pt>
                <c:pt idx="536">
                  <c:v>275.25845810323176</c:v>
                </c:pt>
                <c:pt idx="537">
                  <c:v>5170.4878707196212</c:v>
                </c:pt>
                <c:pt idx="538">
                  <c:v>5117</c:v>
                </c:pt>
                <c:pt idx="539">
                  <c:v>6076.1870246222607</c:v>
                </c:pt>
                <c:pt idx="540">
                  <c:v>3458.848322991124</c:v>
                </c:pt>
                <c:pt idx="541">
                  <c:v>5027.9401081331898</c:v>
                </c:pt>
                <c:pt idx="542">
                  <c:v>4697.7714024618199</c:v>
                </c:pt>
                <c:pt idx="543">
                  <c:v>4827.1823276796949</c:v>
                </c:pt>
                <c:pt idx="544">
                  <c:v>4434.3492992041811</c:v>
                </c:pt>
                <c:pt idx="545">
                  <c:v>3300.7262579140288</c:v>
                </c:pt>
                <c:pt idx="546">
                  <c:v>4262.9705124534785</c:v>
                </c:pt>
                <c:pt idx="547">
                  <c:v>5747.871527116683</c:v>
                </c:pt>
                <c:pt idx="548">
                  <c:v>5551.2518578937825</c:v>
                </c:pt>
                <c:pt idx="549">
                  <c:v>6486.3439367197989</c:v>
                </c:pt>
                <c:pt idx="550">
                  <c:v>4043.8947320368852</c:v>
                </c:pt>
                <c:pt idx="551">
                  <c:v>5562.0451217977661</c:v>
                </c:pt>
                <c:pt idx="552">
                  <c:v>4728.1211402180015</c:v>
                </c:pt>
                <c:pt idx="553">
                  <c:v>4193.2307140937191</c:v>
                </c:pt>
                <c:pt idx="554">
                  <c:v>4889.6245669918371</c:v>
                </c:pt>
                <c:pt idx="555">
                  <c:v>5406</c:v>
                </c:pt>
                <c:pt idx="556">
                  <c:v>5411.2233977434735</c:v>
                </c:pt>
                <c:pt idx="557">
                  <c:v>1307.3289699537227</c:v>
                </c:pt>
                <c:pt idx="558">
                  <c:v>4940.9363121361812</c:v>
                </c:pt>
                <c:pt idx="559">
                  <c:v>4974.2231479087204</c:v>
                </c:pt>
                <c:pt idx="560">
                  <c:v>4696.4473935114802</c:v>
                </c:pt>
                <c:pt idx="561">
                  <c:v>1938.9811929565778</c:v>
                </c:pt>
                <c:pt idx="562">
                  <c:v>3358</c:v>
                </c:pt>
                <c:pt idx="563">
                  <c:v>3028.5043270043379</c:v>
                </c:pt>
                <c:pt idx="564">
                  <c:v>6439.1193686954002</c:v>
                </c:pt>
                <c:pt idx="565">
                  <c:v>6207.800237837454</c:v>
                </c:pt>
                <c:pt idx="566">
                  <c:v>4932.7776037420072</c:v>
                </c:pt>
                <c:pt idx="567">
                  <c:v>5271.8979029628381</c:v>
                </c:pt>
                <c:pt idx="568">
                  <c:v>5109.4554155179203</c:v>
                </c:pt>
                <c:pt idx="569">
                  <c:v>2633.4058407878838</c:v>
                </c:pt>
                <c:pt idx="570">
                  <c:v>5398.9525411811974</c:v>
                </c:pt>
                <c:pt idx="571">
                  <c:v>4957.7982969484165</c:v>
                </c:pt>
                <c:pt idx="572">
                  <c:v>3228</c:v>
                </c:pt>
                <c:pt idx="573">
                  <c:v>5469.100825471698</c:v>
                </c:pt>
                <c:pt idx="574">
                  <c:v>3528.5081077153745</c:v>
                </c:pt>
                <c:pt idx="575">
                  <c:v>4776.0162397009253</c:v>
                </c:pt>
                <c:pt idx="576">
                  <c:v>2588.2174014426068</c:v>
                </c:pt>
                <c:pt idx="577">
                  <c:v>4141.1296195008854</c:v>
                </c:pt>
                <c:pt idx="578">
                  <c:v>4593.4095054391764</c:v>
                </c:pt>
                <c:pt idx="579">
                  <c:v>4104.5744431418525</c:v>
                </c:pt>
                <c:pt idx="580">
                  <c:v>3683.4957618494227</c:v>
                </c:pt>
                <c:pt idx="581">
                  <c:v>2017.6174142920281</c:v>
                </c:pt>
                <c:pt idx="582">
                  <c:v>5035.2156978847988</c:v>
                </c:pt>
                <c:pt idx="583">
                  <c:v>4033.1411202602421</c:v>
                </c:pt>
                <c:pt idx="584">
                  <c:v>4199.7298150968027</c:v>
                </c:pt>
                <c:pt idx="585">
                  <c:v>4734.3525685253717</c:v>
                </c:pt>
                <c:pt idx="586">
                  <c:v>4221.8898549538671</c:v>
                </c:pt>
                <c:pt idx="587">
                  <c:v>6075.8702975592823</c:v>
                </c:pt>
                <c:pt idx="588">
                  <c:v>4010.2187912412592</c:v>
                </c:pt>
                <c:pt idx="589">
                  <c:v>3742.2248039346005</c:v>
                </c:pt>
                <c:pt idx="590">
                  <c:v>4445.4869555852711</c:v>
                </c:pt>
                <c:pt idx="591">
                  <c:v>5498.7216850828727</c:v>
                </c:pt>
                <c:pt idx="592">
                  <c:v>4718.3050291196214</c:v>
                </c:pt>
                <c:pt idx="593">
                  <c:v>7042.5030757851819</c:v>
                </c:pt>
                <c:pt idx="594">
                  <c:v>6164.884513242142</c:v>
                </c:pt>
                <c:pt idx="595">
                  <c:v>4556.1816060856654</c:v>
                </c:pt>
                <c:pt idx="596">
                  <c:v>3344.5384990460038</c:v>
                </c:pt>
                <c:pt idx="597">
                  <c:v>5007</c:v>
                </c:pt>
                <c:pt idx="598">
                  <c:v>5523.4497553450483</c:v>
                </c:pt>
                <c:pt idx="599">
                  <c:v>4803.0294446060443</c:v>
                </c:pt>
                <c:pt idx="600">
                  <c:v>3861.3317618299284</c:v>
                </c:pt>
                <c:pt idx="601">
                  <c:v>5505.6427791462456</c:v>
                </c:pt>
                <c:pt idx="602">
                  <c:v>5188.8298032213006</c:v>
                </c:pt>
                <c:pt idx="603">
                  <c:v>4005.9848932019408</c:v>
                </c:pt>
                <c:pt idx="604">
                  <c:v>4491.4101124702083</c:v>
                </c:pt>
                <c:pt idx="605">
                  <c:v>5453.0246600479522</c:v>
                </c:pt>
                <c:pt idx="606">
                  <c:v>5107.3389250189393</c:v>
                </c:pt>
                <c:pt idx="607">
                  <c:v>5362.5798495805011</c:v>
                </c:pt>
                <c:pt idx="608">
                  <c:v>2702.5851619644723</c:v>
                </c:pt>
                <c:pt idx="609">
                  <c:v>5428.6098222934033</c:v>
                </c:pt>
                <c:pt idx="610">
                  <c:v>3492.3327602587883</c:v>
                </c:pt>
                <c:pt idx="611">
                  <c:v>5575.0951849021103</c:v>
                </c:pt>
                <c:pt idx="612">
                  <c:v>6043.769417160659</c:v>
                </c:pt>
                <c:pt idx="613">
                  <c:v>4167.4687790816442</c:v>
                </c:pt>
                <c:pt idx="614">
                  <c:v>4676.2751259831393</c:v>
                </c:pt>
                <c:pt idx="615">
                  <c:v>1393</c:v>
                </c:pt>
                <c:pt idx="616">
                  <c:v>3626.6459555235087</c:v>
                </c:pt>
                <c:pt idx="617">
                  <c:v>5105.0821776265275</c:v>
                </c:pt>
                <c:pt idx="618">
                  <c:v>4695.8579881656806</c:v>
                </c:pt>
                <c:pt idx="619">
                  <c:v>4867.5560795873253</c:v>
                </c:pt>
                <c:pt idx="620">
                  <c:v>3695.9186853962365</c:v>
                </c:pt>
                <c:pt idx="621">
                  <c:v>0</c:v>
                </c:pt>
                <c:pt idx="622">
                  <c:v>3688.7532430476294</c:v>
                </c:pt>
                <c:pt idx="623">
                  <c:v>3187.9195339338767</c:v>
                </c:pt>
                <c:pt idx="624">
                  <c:v>5885.1148888335429</c:v>
                </c:pt>
                <c:pt idx="625">
                  <c:v>5382.3407428791379</c:v>
                </c:pt>
                <c:pt idx="626">
                  <c:v>4501.7255902999359</c:v>
                </c:pt>
                <c:pt idx="627">
                  <c:v>4250.9545825517962</c:v>
                </c:pt>
                <c:pt idx="628">
                  <c:v>4327.8942725860006</c:v>
                </c:pt>
                <c:pt idx="629">
                  <c:v>6424.5747587938686</c:v>
                </c:pt>
                <c:pt idx="630">
                  <c:v>6405.2598673982166</c:v>
                </c:pt>
                <c:pt idx="631">
                  <c:v>6322.0657350915171</c:v>
                </c:pt>
                <c:pt idx="632">
                  <c:v>4621.4281192669796</c:v>
                </c:pt>
                <c:pt idx="633">
                  <c:v>5157.0811390375366</c:v>
                </c:pt>
                <c:pt idx="634">
                  <c:v>4272.6278286716124</c:v>
                </c:pt>
                <c:pt idx="635">
                  <c:v>4983.2569228339726</c:v>
                </c:pt>
                <c:pt idx="636">
                  <c:v>5494.7621754295315</c:v>
                </c:pt>
                <c:pt idx="637">
                  <c:v>6153.5675803087588</c:v>
                </c:pt>
                <c:pt idx="638">
                  <c:v>4875.5911146617564</c:v>
                </c:pt>
                <c:pt idx="639">
                  <c:v>3748</c:v>
                </c:pt>
                <c:pt idx="640">
                  <c:v>7787.3290220758208</c:v>
                </c:pt>
                <c:pt idx="641">
                  <c:v>4888.9991571829914</c:v>
                </c:pt>
                <c:pt idx="642">
                  <c:v>4850.6140143957846</c:v>
                </c:pt>
                <c:pt idx="643">
                  <c:v>4079.1090371783584</c:v>
                </c:pt>
                <c:pt idx="644">
                  <c:v>4723</c:v>
                </c:pt>
                <c:pt idx="645">
                  <c:v>6492.7225512994892</c:v>
                </c:pt>
                <c:pt idx="646">
                  <c:v>6664.5905024743051</c:v>
                </c:pt>
                <c:pt idx="647">
                  <c:v>5225.5327928738843</c:v>
                </c:pt>
                <c:pt idx="648">
                  <c:v>3420.8859461809748</c:v>
                </c:pt>
                <c:pt idx="649">
                  <c:v>8362.0062626098079</c:v>
                </c:pt>
                <c:pt idx="650">
                  <c:v>5181.8044830521421</c:v>
                </c:pt>
                <c:pt idx="651">
                  <c:v>5086</c:v>
                </c:pt>
                <c:pt idx="652">
                  <c:v>4051.7380590559465</c:v>
                </c:pt>
                <c:pt idx="653">
                  <c:v>3297.2524882261528</c:v>
                </c:pt>
                <c:pt idx="654">
                  <c:v>2739.9141019800618</c:v>
                </c:pt>
                <c:pt idx="655">
                  <c:v>3953.9902671535651</c:v>
                </c:pt>
                <c:pt idx="656">
                  <c:v>5549.5970440996971</c:v>
                </c:pt>
                <c:pt idx="657">
                  <c:v>5097</c:v>
                </c:pt>
                <c:pt idx="658">
                  <c:v>3452.2373211624827</c:v>
                </c:pt>
                <c:pt idx="659">
                  <c:v>5929.0333627967384</c:v>
                </c:pt>
                <c:pt idx="660">
                  <c:v>5029</c:v>
                </c:pt>
                <c:pt idx="661">
                  <c:v>3928.8983424781172</c:v>
                </c:pt>
                <c:pt idx="662">
                  <c:v>4835.5087063687688</c:v>
                </c:pt>
                <c:pt idx="663">
                  <c:v>4850.4468259946589</c:v>
                </c:pt>
                <c:pt idx="664">
                  <c:v>4404.8473109910337</c:v>
                </c:pt>
                <c:pt idx="665">
                  <c:v>4330.6770407671484</c:v>
                </c:pt>
                <c:pt idx="666">
                  <c:v>3352.0344870130566</c:v>
                </c:pt>
                <c:pt idx="667">
                  <c:v>5152.3338317048519</c:v>
                </c:pt>
                <c:pt idx="668">
                  <c:v>5545.282846810057</c:v>
                </c:pt>
                <c:pt idx="669">
                  <c:v>3686.6130449690768</c:v>
                </c:pt>
                <c:pt idx="670">
                  <c:v>5131.3705749666251</c:v>
                </c:pt>
                <c:pt idx="671">
                  <c:v>4279.5327087541364</c:v>
                </c:pt>
                <c:pt idx="672">
                  <c:v>2633.1420915260137</c:v>
                </c:pt>
                <c:pt idx="673">
                  <c:v>5130.2067868504773</c:v>
                </c:pt>
                <c:pt idx="674">
                  <c:v>4131.8812682827038</c:v>
                </c:pt>
                <c:pt idx="675">
                  <c:v>3693.5604920819237</c:v>
                </c:pt>
                <c:pt idx="676">
                  <c:v>4799.9558593949941</c:v>
                </c:pt>
                <c:pt idx="677">
                  <c:v>4388.9589992663514</c:v>
                </c:pt>
                <c:pt idx="678">
                  <c:v>6293.0722963971994</c:v>
                </c:pt>
                <c:pt idx="679">
                  <c:v>6484.0761969316227</c:v>
                </c:pt>
                <c:pt idx="680">
                  <c:v>4960.5236351247768</c:v>
                </c:pt>
                <c:pt idx="681">
                  <c:v>4689.7701678657077</c:v>
                </c:pt>
                <c:pt idx="682">
                  <c:v>3125.4540675944863</c:v>
                </c:pt>
                <c:pt idx="683">
                  <c:v>4447.3027359508769</c:v>
                </c:pt>
                <c:pt idx="684">
                  <c:v>3547.0198773792408</c:v>
                </c:pt>
                <c:pt idx="685">
                  <c:v>4291.0367532074815</c:v>
                </c:pt>
                <c:pt idx="686">
                  <c:v>3951.1457792104511</c:v>
                </c:pt>
                <c:pt idx="687">
                  <c:v>5482.0729929555337</c:v>
                </c:pt>
                <c:pt idx="688">
                  <c:v>4136.7934548428184</c:v>
                </c:pt>
                <c:pt idx="689">
                  <c:v>3581.4763968160041</c:v>
                </c:pt>
                <c:pt idx="690">
                  <c:v>4337.0785480312852</c:v>
                </c:pt>
                <c:pt idx="691">
                  <c:v>2864.0405916324307</c:v>
                </c:pt>
                <c:pt idx="692">
                  <c:v>4404.6727814678043</c:v>
                </c:pt>
                <c:pt idx="693">
                  <c:v>5281.002690353429</c:v>
                </c:pt>
                <c:pt idx="694">
                  <c:v>3690.3388772679732</c:v>
                </c:pt>
                <c:pt idx="695">
                  <c:v>4670.7933179434176</c:v>
                </c:pt>
                <c:pt idx="696">
                  <c:v>6431.3247173882555</c:v>
                </c:pt>
                <c:pt idx="697">
                  <c:v>6132.531550303981</c:v>
                </c:pt>
                <c:pt idx="698">
                  <c:v>2524.30606031976</c:v>
                </c:pt>
                <c:pt idx="699">
                  <c:v>3760.9533084905802</c:v>
                </c:pt>
                <c:pt idx="700">
                  <c:v>4516.2040358744398</c:v>
                </c:pt>
                <c:pt idx="701">
                  <c:v>5454.6582403106149</c:v>
                </c:pt>
                <c:pt idx="702">
                  <c:v>4609.1987312258107</c:v>
                </c:pt>
                <c:pt idx="703">
                  <c:v>4577.6026532577298</c:v>
                </c:pt>
                <c:pt idx="704">
                  <c:v>7835.8981551810703</c:v>
                </c:pt>
                <c:pt idx="705">
                  <c:v>5718.6754748680214</c:v>
                </c:pt>
                <c:pt idx="706">
                  <c:v>5544.2280663226093</c:v>
                </c:pt>
                <c:pt idx="707">
                  <c:v>3922.4193840683602</c:v>
                </c:pt>
                <c:pt idx="708">
                  <c:v>4579.4287057914862</c:v>
                </c:pt>
                <c:pt idx="709">
                  <c:v>4492.7510812455421</c:v>
                </c:pt>
                <c:pt idx="710">
                  <c:v>3968.8337151584574</c:v>
                </c:pt>
                <c:pt idx="711">
                  <c:v>4526.8215860347636</c:v>
                </c:pt>
                <c:pt idx="712">
                  <c:v>5386.8974927381132</c:v>
                </c:pt>
                <c:pt idx="713">
                  <c:v>3168.99560729323</c:v>
                </c:pt>
                <c:pt idx="714">
                  <c:v>3948.1946654473404</c:v>
                </c:pt>
                <c:pt idx="715">
                  <c:v>4947.2757235225772</c:v>
                </c:pt>
                <c:pt idx="716">
                  <c:v>4631.7394041233119</c:v>
                </c:pt>
                <c:pt idx="717">
                  <c:v>4316.7550822700678</c:v>
                </c:pt>
                <c:pt idx="718">
                  <c:v>5033.6322686055064</c:v>
                </c:pt>
                <c:pt idx="719">
                  <c:v>7663.3905822127763</c:v>
                </c:pt>
                <c:pt idx="720">
                  <c:v>3117.1309082902817</c:v>
                </c:pt>
                <c:pt idx="721">
                  <c:v>4023.9903377404598</c:v>
                </c:pt>
                <c:pt idx="722">
                  <c:v>3181.1005410911885</c:v>
                </c:pt>
                <c:pt idx="723">
                  <c:v>4100.8822594243047</c:v>
                </c:pt>
                <c:pt idx="724">
                  <c:v>5233.6084109089206</c:v>
                </c:pt>
                <c:pt idx="725">
                  <c:v>5229.2748655107316</c:v>
                </c:pt>
                <c:pt idx="726">
                  <c:v>5354.3689014029806</c:v>
                </c:pt>
                <c:pt idx="727">
                  <c:v>3305.7469406773425</c:v>
                </c:pt>
                <c:pt idx="728">
                  <c:v>2634.319156461921</c:v>
                </c:pt>
                <c:pt idx="729">
                  <c:v>5459.4433546132277</c:v>
                </c:pt>
                <c:pt idx="730">
                  <c:v>6665.5040005771798</c:v>
                </c:pt>
                <c:pt idx="731">
                  <c:v>4787.9188074622871</c:v>
                </c:pt>
                <c:pt idx="732">
                  <c:v>3253.9969185258228</c:v>
                </c:pt>
                <c:pt idx="733">
                  <c:v>4410.5043066322141</c:v>
                </c:pt>
                <c:pt idx="734">
                  <c:v>3773.2483691244402</c:v>
                </c:pt>
                <c:pt idx="735">
                  <c:v>4914</c:v>
                </c:pt>
                <c:pt idx="736">
                  <c:v>4126.6880998371171</c:v>
                </c:pt>
                <c:pt idx="737">
                  <c:v>5795.989118011239</c:v>
                </c:pt>
                <c:pt idx="738">
                  <c:v>5895.9416563256509</c:v>
                </c:pt>
                <c:pt idx="739">
                  <c:v>3460.5889698396541</c:v>
                </c:pt>
                <c:pt idx="740">
                  <c:v>4386.1391867532529</c:v>
                </c:pt>
                <c:pt idx="741">
                  <c:v>4752.8545586517412</c:v>
                </c:pt>
                <c:pt idx="742">
                  <c:v>4396.9491879684801</c:v>
                </c:pt>
                <c:pt idx="743">
                  <c:v>4626.4917279472274</c:v>
                </c:pt>
                <c:pt idx="744">
                  <c:v>5887.9799393708481</c:v>
                </c:pt>
                <c:pt idx="745">
                  <c:v>3513.5772547610491</c:v>
                </c:pt>
                <c:pt idx="746">
                  <c:v>4522.5868207253106</c:v>
                </c:pt>
                <c:pt idx="747">
                  <c:v>4157.1211591366628</c:v>
                </c:pt>
                <c:pt idx="748">
                  <c:v>4876.09491448484</c:v>
                </c:pt>
                <c:pt idx="749">
                  <c:v>5015.3153552722388</c:v>
                </c:pt>
                <c:pt idx="750">
                  <c:v>4775.4810614353901</c:v>
                </c:pt>
                <c:pt idx="751">
                  <c:v>4000.8781445999034</c:v>
                </c:pt>
                <c:pt idx="752">
                  <c:v>6152.8464772420793</c:v>
                </c:pt>
                <c:pt idx="753">
                  <c:v>4200.6679021701684</c:v>
                </c:pt>
                <c:pt idx="754">
                  <c:v>4600.7499598161185</c:v>
                </c:pt>
                <c:pt idx="755">
                  <c:v>4144.7352410566909</c:v>
                </c:pt>
                <c:pt idx="756">
                  <c:v>6465.7424038945774</c:v>
                </c:pt>
                <c:pt idx="757">
                  <c:v>5056.711698425278</c:v>
                </c:pt>
                <c:pt idx="758">
                  <c:v>3258.0000624241375</c:v>
                </c:pt>
                <c:pt idx="759">
                  <c:v>9497.918308188946</c:v>
                </c:pt>
                <c:pt idx="760">
                  <c:v>3216.9332808339896</c:v>
                </c:pt>
                <c:pt idx="761">
                  <c:v>4965.45534150613</c:v>
                </c:pt>
                <c:pt idx="762">
                  <c:v>4953.8265041130826</c:v>
                </c:pt>
                <c:pt idx="763">
                  <c:v>3980.0313224910951</c:v>
                </c:pt>
                <c:pt idx="764">
                  <c:v>3901.4739460775704</c:v>
                </c:pt>
                <c:pt idx="765">
                  <c:v>5269.8257146590622</c:v>
                </c:pt>
                <c:pt idx="766">
                  <c:v>4622.0461559811265</c:v>
                </c:pt>
                <c:pt idx="767">
                  <c:v>3091.9500907772726</c:v>
                </c:pt>
                <c:pt idx="768">
                  <c:v>3953.4920290882574</c:v>
                </c:pt>
                <c:pt idx="769">
                  <c:v>4229</c:v>
                </c:pt>
                <c:pt idx="770">
                  <c:v>6015.6501131185669</c:v>
                </c:pt>
                <c:pt idx="771">
                  <c:v>4663.0694442508466</c:v>
                </c:pt>
                <c:pt idx="772">
                  <c:v>4059</c:v>
                </c:pt>
                <c:pt idx="773">
                  <c:v>5355.5974217734592</c:v>
                </c:pt>
                <c:pt idx="774">
                  <c:v>3876.9575239229125</c:v>
                </c:pt>
                <c:pt idx="775">
                  <c:v>4444.4118487070627</c:v>
                </c:pt>
                <c:pt idx="776">
                  <c:v>3013.3512594886515</c:v>
                </c:pt>
                <c:pt idx="777">
                  <c:v>3757.2927872329328</c:v>
                </c:pt>
                <c:pt idx="778">
                  <c:v>3960.9609722942637</c:v>
                </c:pt>
                <c:pt idx="779">
                  <c:v>3499.1423220973784</c:v>
                </c:pt>
                <c:pt idx="780">
                  <c:v>4712.9206497105988</c:v>
                </c:pt>
                <c:pt idx="781">
                  <c:v>4733.8489148522358</c:v>
                </c:pt>
                <c:pt idx="782">
                  <c:v>4158.4523171198771</c:v>
                </c:pt>
                <c:pt idx="783">
                  <c:v>4702.001484362163</c:v>
                </c:pt>
                <c:pt idx="784">
                  <c:v>2991.1238158150377</c:v>
                </c:pt>
                <c:pt idx="785">
                  <c:v>5153.5966136414554</c:v>
                </c:pt>
                <c:pt idx="786">
                  <c:v>3648.1477158091948</c:v>
                </c:pt>
                <c:pt idx="787">
                  <c:v>5170.5325054264667</c:v>
                </c:pt>
                <c:pt idx="788">
                  <c:v>4826.2971195471191</c:v>
                </c:pt>
                <c:pt idx="789">
                  <c:v>5256.8797203615413</c:v>
                </c:pt>
                <c:pt idx="790">
                  <c:v>3453.8234803774467</c:v>
                </c:pt>
                <c:pt idx="791">
                  <c:v>5815.2228044506446</c:v>
                </c:pt>
                <c:pt idx="792">
                  <c:v>4292.4986607765295</c:v>
                </c:pt>
                <c:pt idx="793">
                  <c:v>3784.7254093732354</c:v>
                </c:pt>
                <c:pt idx="794">
                  <c:v>2359.8522514266674</c:v>
                </c:pt>
                <c:pt idx="795">
                  <c:v>6692.9847844463229</c:v>
                </c:pt>
                <c:pt idx="796">
                  <c:v>4206.2463932566052</c:v>
                </c:pt>
                <c:pt idx="797">
                  <c:v>4168.0898106192635</c:v>
                </c:pt>
                <c:pt idx="798">
                  <c:v>4675.7818341679731</c:v>
                </c:pt>
                <c:pt idx="799">
                  <c:v>0</c:v>
                </c:pt>
                <c:pt idx="800">
                  <c:v>4425.4530607337665</c:v>
                </c:pt>
                <c:pt idx="801">
                  <c:v>4693.9568835098335</c:v>
                </c:pt>
                <c:pt idx="802">
                  <c:v>5064.872974764211</c:v>
                </c:pt>
                <c:pt idx="803">
                  <c:v>3947.9647944159669</c:v>
                </c:pt>
                <c:pt idx="804">
                  <c:v>4646.9178987564865</c:v>
                </c:pt>
                <c:pt idx="805">
                  <c:v>4353.5008441634927</c:v>
                </c:pt>
                <c:pt idx="806">
                  <c:v>4132.4824513584635</c:v>
                </c:pt>
                <c:pt idx="807">
                  <c:v>3915.1069262473611</c:v>
                </c:pt>
                <c:pt idx="808">
                  <c:v>4547.9496059011417</c:v>
                </c:pt>
                <c:pt idx="809">
                  <c:v>4384.6776850367587</c:v>
                </c:pt>
                <c:pt idx="810">
                  <c:v>3174.2258837356476</c:v>
                </c:pt>
                <c:pt idx="811">
                  <c:v>3675.4703983948166</c:v>
                </c:pt>
                <c:pt idx="812">
                  <c:v>5017.0345357221695</c:v>
                </c:pt>
                <c:pt idx="813">
                  <c:v>3957.7668219742118</c:v>
                </c:pt>
                <c:pt idx="814">
                  <c:v>6637.1624837228928</c:v>
                </c:pt>
                <c:pt idx="815">
                  <c:v>4257.1580768625809</c:v>
                </c:pt>
                <c:pt idx="816">
                  <c:v>4380.2189940028611</c:v>
                </c:pt>
                <c:pt idx="817">
                  <c:v>3026.3438145752984</c:v>
                </c:pt>
                <c:pt idx="818">
                  <c:v>2928.7734471157792</c:v>
                </c:pt>
                <c:pt idx="819">
                  <c:v>4729.8605440166448</c:v>
                </c:pt>
                <c:pt idx="820">
                  <c:v>4907.8911380299651</c:v>
                </c:pt>
                <c:pt idx="821">
                  <c:v>6938.537179586463</c:v>
                </c:pt>
                <c:pt idx="822">
                  <c:v>4697.2870559497987</c:v>
                </c:pt>
                <c:pt idx="823">
                  <c:v>3989</c:v>
                </c:pt>
                <c:pt idx="824">
                  <c:v>4446.0429671387319</c:v>
                </c:pt>
                <c:pt idx="825">
                  <c:v>4776.3558003632634</c:v>
                </c:pt>
                <c:pt idx="826">
                  <c:v>4567.8587907895326</c:v>
                </c:pt>
                <c:pt idx="827">
                  <c:v>3220.0691463399371</c:v>
                </c:pt>
                <c:pt idx="828">
                  <c:v>3388.7852653258569</c:v>
                </c:pt>
                <c:pt idx="829">
                  <c:v>6882.8951176596338</c:v>
                </c:pt>
                <c:pt idx="830">
                  <c:v>4593.7224954698422</c:v>
                </c:pt>
                <c:pt idx="831">
                  <c:v>4414.5343715541594</c:v>
                </c:pt>
                <c:pt idx="832">
                  <c:v>5434.258648004833</c:v>
                </c:pt>
                <c:pt idx="833">
                  <c:v>5378.5276686897532</c:v>
                </c:pt>
                <c:pt idx="834">
                  <c:v>5172.8235264214727</c:v>
                </c:pt>
                <c:pt idx="835">
                  <c:v>4437.1748908781537</c:v>
                </c:pt>
                <c:pt idx="836">
                  <c:v>4145.9755507819391</c:v>
                </c:pt>
                <c:pt idx="837">
                  <c:v>4748.3038130887253</c:v>
                </c:pt>
                <c:pt idx="838">
                  <c:v>5629.6743415326991</c:v>
                </c:pt>
                <c:pt idx="839">
                  <c:v>3066.6227469976789</c:v>
                </c:pt>
                <c:pt idx="840">
                  <c:v>3113.999772598067</c:v>
                </c:pt>
                <c:pt idx="841">
                  <c:v>10242.619884862306</c:v>
                </c:pt>
                <c:pt idx="842">
                  <c:v>4683.7874117444462</c:v>
                </c:pt>
                <c:pt idx="843">
                  <c:v>2715.1851281986605</c:v>
                </c:pt>
                <c:pt idx="844">
                  <c:v>3727.3249445405622</c:v>
                </c:pt>
                <c:pt idx="845">
                  <c:v>4033.6007655743915</c:v>
                </c:pt>
                <c:pt idx="846">
                  <c:v>3951.6263361807405</c:v>
                </c:pt>
                <c:pt idx="847">
                  <c:v>5807.688281118646</c:v>
                </c:pt>
                <c:pt idx="848">
                  <c:v>4528.659017729774</c:v>
                </c:pt>
                <c:pt idx="849">
                  <c:v>4308.9013628021403</c:v>
                </c:pt>
                <c:pt idx="850">
                  <c:v>4940.9823858104019</c:v>
                </c:pt>
                <c:pt idx="851">
                  <c:v>4505.6209544441508</c:v>
                </c:pt>
                <c:pt idx="852">
                  <c:v>4509.2870309597956</c:v>
                </c:pt>
                <c:pt idx="853">
                  <c:v>-351.03181773544111</c:v>
                </c:pt>
                <c:pt idx="854">
                  <c:v>4284.484988627748</c:v>
                </c:pt>
                <c:pt idx="855">
                  <c:v>3731.3907401907691</c:v>
                </c:pt>
                <c:pt idx="856">
                  <c:v>4530.5837563451778</c:v>
                </c:pt>
                <c:pt idx="857">
                  <c:v>3743.2559796240271</c:v>
                </c:pt>
                <c:pt idx="858">
                  <c:v>4841.897196521868</c:v>
                </c:pt>
                <c:pt idx="859">
                  <c:v>4843.7268303140745</c:v>
                </c:pt>
                <c:pt idx="860">
                  <c:v>4175.0804679824951</c:v>
                </c:pt>
                <c:pt idx="861">
                  <c:v>3660.8341802102323</c:v>
                </c:pt>
                <c:pt idx="862">
                  <c:v>4599.3846041772013</c:v>
                </c:pt>
                <c:pt idx="863">
                  <c:v>1310.3512504155017</c:v>
                </c:pt>
                <c:pt idx="864">
                  <c:v>4014.8259429182935</c:v>
                </c:pt>
                <c:pt idx="865">
                  <c:v>6477.5302461783422</c:v>
                </c:pt>
                <c:pt idx="866">
                  <c:v>4358.5824892910041</c:v>
                </c:pt>
                <c:pt idx="867">
                  <c:v>3368.6897868532897</c:v>
                </c:pt>
                <c:pt idx="868">
                  <c:v>3925.7384287088244</c:v>
                </c:pt>
                <c:pt idx="869">
                  <c:v>4424.8730725836776</c:v>
                </c:pt>
                <c:pt idx="870">
                  <c:v>4339.2863445329367</c:v>
                </c:pt>
                <c:pt idx="871">
                  <c:v>4902.8449805474202</c:v>
                </c:pt>
                <c:pt idx="872">
                  <c:v>3534.8669037338077</c:v>
                </c:pt>
                <c:pt idx="873">
                  <c:v>1616.3759522600305</c:v>
                </c:pt>
                <c:pt idx="874">
                  <c:v>4791.3255103189795</c:v>
                </c:pt>
                <c:pt idx="875">
                  <c:v>4380.2751640946863</c:v>
                </c:pt>
                <c:pt idx="876">
                  <c:v>2992.9259259259261</c:v>
                </c:pt>
                <c:pt idx="877">
                  <c:v>4207.9338694113867</c:v>
                </c:pt>
                <c:pt idx="878">
                  <c:v>3465.4756192959585</c:v>
                </c:pt>
                <c:pt idx="879">
                  <c:v>5287.8074745186859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60704"/>
        <c:axId val="67166592"/>
      </c:scatterChart>
      <c:valAx>
        <c:axId val="67160704"/>
        <c:scaling>
          <c:orientation val="minMax"/>
        </c:scaling>
        <c:delete val="0"/>
        <c:axPos val="b"/>
        <c:numFmt formatCode="_ * #,##0.0_ ;_ * \-#,##0.0_ ;_ * &quot;-&quot;??_ ;_ @_ " sourceLinked="1"/>
        <c:majorTickMark val="out"/>
        <c:minorTickMark val="none"/>
        <c:tickLblPos val="nextTo"/>
        <c:crossAx val="67166592"/>
        <c:crosses val="autoZero"/>
        <c:crossBetween val="midCat"/>
      </c:valAx>
      <c:valAx>
        <c:axId val="67166592"/>
        <c:scaling>
          <c:orientation val="minMax"/>
        </c:scaling>
        <c:delete val="0"/>
        <c:axPos val="l"/>
        <c:majorGridlines/>
        <c:numFmt formatCode="_ * #,##0.0_ ;_ * \-#,##0.0_ ;_ * &quot;-&quot;??_ ;_ @_ " sourceLinked="1"/>
        <c:majorTickMark val="out"/>
        <c:minorTickMark val="none"/>
        <c:tickLblPos val="nextTo"/>
        <c:crossAx val="6716070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'Maskinomkostn salgsafgrøder'!$A$166</c:f>
              <c:strCache>
                <c:ptCount val="1"/>
                <c:pt idx="0">
                  <c:v>Maskinomkostninger inkl. arbejde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2"/>
          </c:marker>
          <c:trendline>
            <c:spPr>
              <a:ln w="19050"/>
            </c:spPr>
            <c:trendlineType val="linear"/>
            <c:dispRSqr val="0"/>
            <c:dispEq val="1"/>
            <c:trendlineLbl>
              <c:layout>
                <c:manualLayout>
                  <c:x val="0.10008680821512098"/>
                  <c:y val="-0.39188932670557047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 b="1"/>
                  </a:pPr>
                  <a:endParaRPr lang="da-DK"/>
                </a:p>
              </c:txPr>
            </c:trendlineLbl>
          </c:trendline>
          <c:xVal>
            <c:numRef>
              <c:f>'Maskinomkostn salgsafgrøder'!$B$165:$AIO$165</c:f>
              <c:numCache>
                <c:formatCode>_(* #,##0.00_);_(* \(#,##0.00\);_(* "-"??_);_(@_)</c:formatCode>
                <c:ptCount val="92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2.0321888412017168</c:v>
                </c:pt>
                <c:pt idx="100">
                  <c:v>2.058252427184466</c:v>
                </c:pt>
                <c:pt idx="101">
                  <c:v>2.0829875518672201</c:v>
                </c:pt>
                <c:pt idx="102">
                  <c:v>2.1129032258064515</c:v>
                </c:pt>
                <c:pt idx="103">
                  <c:v>2.1131465517241379</c:v>
                </c:pt>
                <c:pt idx="104">
                  <c:v>2.1232394366197185</c:v>
                </c:pt>
                <c:pt idx="105">
                  <c:v>2.139784946236559</c:v>
                </c:pt>
                <c:pt idx="106">
                  <c:v>2.1592039800995027</c:v>
                </c:pt>
                <c:pt idx="107">
                  <c:v>2.1941747572815533</c:v>
                </c:pt>
                <c:pt idx="108">
                  <c:v>2.2146341463414636</c:v>
                </c:pt>
                <c:pt idx="109">
                  <c:v>2.2268907563025211</c:v>
                </c:pt>
                <c:pt idx="110">
                  <c:v>2.2441860465116279</c:v>
                </c:pt>
                <c:pt idx="111">
                  <c:v>2.2796610169491527</c:v>
                </c:pt>
                <c:pt idx="112">
                  <c:v>2.2829268292682925</c:v>
                </c:pt>
                <c:pt idx="113">
                  <c:v>2.2844827586206895</c:v>
                </c:pt>
                <c:pt idx="114">
                  <c:v>2.2970297029702968</c:v>
                </c:pt>
                <c:pt idx="115">
                  <c:v>2.3097345132743361</c:v>
                </c:pt>
                <c:pt idx="116">
                  <c:v>2.3316831683168315</c:v>
                </c:pt>
                <c:pt idx="117">
                  <c:v>2.3809523809523809</c:v>
                </c:pt>
                <c:pt idx="118">
                  <c:v>2.4752851711026618</c:v>
                </c:pt>
                <c:pt idx="119">
                  <c:v>2.5104166666666665</c:v>
                </c:pt>
                <c:pt idx="120">
                  <c:v>2.5172413793103448</c:v>
                </c:pt>
                <c:pt idx="121">
                  <c:v>2.5195783132530121</c:v>
                </c:pt>
                <c:pt idx="122">
                  <c:v>2.5221518987341773</c:v>
                </c:pt>
                <c:pt idx="123">
                  <c:v>2.5392156862745097</c:v>
                </c:pt>
                <c:pt idx="124">
                  <c:v>2.5612903225806454</c:v>
                </c:pt>
                <c:pt idx="125">
                  <c:v>2.5696202531645569</c:v>
                </c:pt>
                <c:pt idx="126">
                  <c:v>2.5714285714285716</c:v>
                </c:pt>
                <c:pt idx="127">
                  <c:v>2.5859375</c:v>
                </c:pt>
                <c:pt idx="128">
                  <c:v>2.5981735159817352</c:v>
                </c:pt>
                <c:pt idx="129">
                  <c:v>2.6030534351145036</c:v>
                </c:pt>
                <c:pt idx="130">
                  <c:v>2.6222222222222222</c:v>
                </c:pt>
                <c:pt idx="131">
                  <c:v>2.6369426751592355</c:v>
                </c:pt>
                <c:pt idx="132">
                  <c:v>2.6488549618320612</c:v>
                </c:pt>
                <c:pt idx="133">
                  <c:v>2.6532663316582914</c:v>
                </c:pt>
                <c:pt idx="134">
                  <c:v>2.6769230769230767</c:v>
                </c:pt>
                <c:pt idx="135">
                  <c:v>2.6822429906542058</c:v>
                </c:pt>
                <c:pt idx="136">
                  <c:v>2.6839622641509435</c:v>
                </c:pt>
                <c:pt idx="137">
                  <c:v>2.7014925373134329</c:v>
                </c:pt>
                <c:pt idx="138">
                  <c:v>2.7115384615384617</c:v>
                </c:pt>
                <c:pt idx="139">
                  <c:v>2.7121212121212119</c:v>
                </c:pt>
                <c:pt idx="140">
                  <c:v>2.7195945945945947</c:v>
                </c:pt>
                <c:pt idx="141">
                  <c:v>2.726950354609929</c:v>
                </c:pt>
                <c:pt idx="142">
                  <c:v>2.7486187845303869</c:v>
                </c:pt>
                <c:pt idx="143">
                  <c:v>2.75</c:v>
                </c:pt>
                <c:pt idx="144">
                  <c:v>2.7531645569620253</c:v>
                </c:pt>
                <c:pt idx="145">
                  <c:v>2.7787234042553193</c:v>
                </c:pt>
                <c:pt idx="146">
                  <c:v>2.7830188679245285</c:v>
                </c:pt>
                <c:pt idx="147">
                  <c:v>2.7969924812030076</c:v>
                </c:pt>
                <c:pt idx="148">
                  <c:v>2.8135593220338984</c:v>
                </c:pt>
                <c:pt idx="149">
                  <c:v>2.8192771084337349</c:v>
                </c:pt>
                <c:pt idx="150">
                  <c:v>2.8345588235294117</c:v>
                </c:pt>
                <c:pt idx="151">
                  <c:v>2.8426966292134832</c:v>
                </c:pt>
                <c:pt idx="152">
                  <c:v>2.858565737051793</c:v>
                </c:pt>
                <c:pt idx="153">
                  <c:v>2.9133709981167608</c:v>
                </c:pt>
                <c:pt idx="154">
                  <c:v>2.9357142857142855</c:v>
                </c:pt>
                <c:pt idx="155">
                  <c:v>2.9508196721311477</c:v>
                </c:pt>
                <c:pt idx="156">
                  <c:v>2.9565217391304346</c:v>
                </c:pt>
                <c:pt idx="157">
                  <c:v>2.9606741573033708</c:v>
                </c:pt>
                <c:pt idx="158">
                  <c:v>2.9671985815602837</c:v>
                </c:pt>
                <c:pt idx="159">
                  <c:v>2.9790794979079496</c:v>
                </c:pt>
                <c:pt idx="160">
                  <c:v>2.9796747967479673</c:v>
                </c:pt>
                <c:pt idx="161">
                  <c:v>2.9880239520958085</c:v>
                </c:pt>
                <c:pt idx="162">
                  <c:v>2.9957805907172994</c:v>
                </c:pt>
                <c:pt idx="163">
                  <c:v>2.9961832061068701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3.0151515151515151</c:v>
                </c:pt>
                <c:pt idx="264">
                  <c:v>3.0429184549356223</c:v>
                </c:pt>
                <c:pt idx="265">
                  <c:v>3.0609756097560976</c:v>
                </c:pt>
                <c:pt idx="266">
                  <c:v>3.0850340136054424</c:v>
                </c:pt>
                <c:pt idx="267">
                  <c:v>3.1098901098901099</c:v>
                </c:pt>
                <c:pt idx="268">
                  <c:v>3.125</c:v>
                </c:pt>
                <c:pt idx="269">
                  <c:v>3.1423611111111112</c:v>
                </c:pt>
                <c:pt idx="270">
                  <c:v>3.1428571428571428</c:v>
                </c:pt>
                <c:pt idx="271">
                  <c:v>3.1973684210526314</c:v>
                </c:pt>
                <c:pt idx="272">
                  <c:v>3.2027027027027026</c:v>
                </c:pt>
                <c:pt idx="273">
                  <c:v>3.2106741573033708</c:v>
                </c:pt>
                <c:pt idx="274">
                  <c:v>3.21505376344086</c:v>
                </c:pt>
                <c:pt idx="275">
                  <c:v>3.2413793103448274</c:v>
                </c:pt>
                <c:pt idx="276">
                  <c:v>3.26</c:v>
                </c:pt>
                <c:pt idx="277">
                  <c:v>3.2756508422664625</c:v>
                </c:pt>
                <c:pt idx="278">
                  <c:v>3.2892561983471076</c:v>
                </c:pt>
                <c:pt idx="279">
                  <c:v>3.2974137931034484</c:v>
                </c:pt>
                <c:pt idx="280">
                  <c:v>3.2990654205607477</c:v>
                </c:pt>
                <c:pt idx="281">
                  <c:v>3.4310344827586206</c:v>
                </c:pt>
                <c:pt idx="282">
                  <c:v>3.4347826086956523</c:v>
                </c:pt>
                <c:pt idx="283">
                  <c:v>3.4518072289156625</c:v>
                </c:pt>
                <c:pt idx="284">
                  <c:v>3.4661835748792269</c:v>
                </c:pt>
                <c:pt idx="285">
                  <c:v>3.4901574803149606</c:v>
                </c:pt>
                <c:pt idx="286">
                  <c:v>3.4949494949494948</c:v>
                </c:pt>
                <c:pt idx="287">
                  <c:v>3.5220125786163523</c:v>
                </c:pt>
                <c:pt idx="288">
                  <c:v>3.55</c:v>
                </c:pt>
                <c:pt idx="289">
                  <c:v>3.5607476635514019</c:v>
                </c:pt>
                <c:pt idx="290">
                  <c:v>3.5750000000000002</c:v>
                </c:pt>
                <c:pt idx="291">
                  <c:v>3.5859375</c:v>
                </c:pt>
                <c:pt idx="292">
                  <c:v>3.591286307053942</c:v>
                </c:pt>
                <c:pt idx="293">
                  <c:v>3.609375</c:v>
                </c:pt>
                <c:pt idx="294">
                  <c:v>3.6111111111111112</c:v>
                </c:pt>
                <c:pt idx="295">
                  <c:v>3.6147260273972601</c:v>
                </c:pt>
                <c:pt idx="296">
                  <c:v>3.6193693693693691</c:v>
                </c:pt>
                <c:pt idx="297">
                  <c:v>3.6232876712328768</c:v>
                </c:pt>
                <c:pt idx="298">
                  <c:v>3.625</c:v>
                </c:pt>
                <c:pt idx="299">
                  <c:v>3.6297709923664123</c:v>
                </c:pt>
                <c:pt idx="300">
                  <c:v>3.6985294117647061</c:v>
                </c:pt>
                <c:pt idx="301">
                  <c:v>3.7051282051282053</c:v>
                </c:pt>
                <c:pt idx="302">
                  <c:v>3.7057692307692309</c:v>
                </c:pt>
                <c:pt idx="303">
                  <c:v>3.7097186700767262</c:v>
                </c:pt>
                <c:pt idx="304">
                  <c:v>3.71875</c:v>
                </c:pt>
                <c:pt idx="305">
                  <c:v>3.7268370607028753</c:v>
                </c:pt>
                <c:pt idx="306">
                  <c:v>3.7391304347826089</c:v>
                </c:pt>
                <c:pt idx="307">
                  <c:v>3.75</c:v>
                </c:pt>
                <c:pt idx="308">
                  <c:v>3.75</c:v>
                </c:pt>
                <c:pt idx="309">
                  <c:v>3.7589285714285716</c:v>
                </c:pt>
                <c:pt idx="310">
                  <c:v>3.7641509433962264</c:v>
                </c:pt>
                <c:pt idx="311">
                  <c:v>3.771276595744681</c:v>
                </c:pt>
                <c:pt idx="312">
                  <c:v>3.7774390243902438</c:v>
                </c:pt>
                <c:pt idx="313">
                  <c:v>3.8333333333333335</c:v>
                </c:pt>
                <c:pt idx="314">
                  <c:v>3.846774193548387</c:v>
                </c:pt>
                <c:pt idx="315">
                  <c:v>3.8522727272727271</c:v>
                </c:pt>
                <c:pt idx="316">
                  <c:v>3.8566666666666665</c:v>
                </c:pt>
                <c:pt idx="317">
                  <c:v>3.8682634730538923</c:v>
                </c:pt>
                <c:pt idx="318">
                  <c:v>3.870860927152318</c:v>
                </c:pt>
                <c:pt idx="319">
                  <c:v>3.8974358974358974</c:v>
                </c:pt>
                <c:pt idx="320">
                  <c:v>3.9186046511627906</c:v>
                </c:pt>
                <c:pt idx="321">
                  <c:v>3.9610389610389611</c:v>
                </c:pt>
                <c:pt idx="322">
                  <c:v>3.9782608695652173</c:v>
                </c:pt>
                <c:pt idx="323">
                  <c:v>3.986842105263158</c:v>
                </c:pt>
                <c:pt idx="324">
                  <c:v>4</c:v>
                </c:pt>
                <c:pt idx="325">
                  <c:v>4.0308285163776496</c:v>
                </c:pt>
                <c:pt idx="326">
                  <c:v>4.0331325301204819</c:v>
                </c:pt>
                <c:pt idx="327">
                  <c:v>4.0344827586206895</c:v>
                </c:pt>
                <c:pt idx="328">
                  <c:v>4.0478723404255321</c:v>
                </c:pt>
                <c:pt idx="329">
                  <c:v>4.058467741935484</c:v>
                </c:pt>
                <c:pt idx="330">
                  <c:v>4.0734463276836159</c:v>
                </c:pt>
                <c:pt idx="331">
                  <c:v>4.0792079207920793</c:v>
                </c:pt>
                <c:pt idx="332">
                  <c:v>4.083333333333333</c:v>
                </c:pt>
                <c:pt idx="333">
                  <c:v>4.0975609756097562</c:v>
                </c:pt>
                <c:pt idx="334">
                  <c:v>4.1019736842105265</c:v>
                </c:pt>
                <c:pt idx="335">
                  <c:v>4.115384615384615</c:v>
                </c:pt>
                <c:pt idx="336">
                  <c:v>4.128571428571429</c:v>
                </c:pt>
                <c:pt idx="337">
                  <c:v>4.1682242990654208</c:v>
                </c:pt>
                <c:pt idx="338">
                  <c:v>4.1792452830188678</c:v>
                </c:pt>
                <c:pt idx="339">
                  <c:v>4.2030075187969924</c:v>
                </c:pt>
                <c:pt idx="340">
                  <c:v>4.2054794520547949</c:v>
                </c:pt>
                <c:pt idx="341">
                  <c:v>4.2055837563451774</c:v>
                </c:pt>
                <c:pt idx="342">
                  <c:v>4.2430426716141003</c:v>
                </c:pt>
                <c:pt idx="343">
                  <c:v>4.2459283387622149</c:v>
                </c:pt>
                <c:pt idx="344">
                  <c:v>4.25</c:v>
                </c:pt>
                <c:pt idx="345">
                  <c:v>4.2511520737327189</c:v>
                </c:pt>
                <c:pt idx="346">
                  <c:v>4.2606837606837606</c:v>
                </c:pt>
                <c:pt idx="347">
                  <c:v>4.2755102040816331</c:v>
                </c:pt>
                <c:pt idx="348">
                  <c:v>4.3153846153846152</c:v>
                </c:pt>
                <c:pt idx="349">
                  <c:v>4.3661202185792352</c:v>
                </c:pt>
                <c:pt idx="350">
                  <c:v>4.403225806451613</c:v>
                </c:pt>
                <c:pt idx="351">
                  <c:v>4.4217557251908399</c:v>
                </c:pt>
                <c:pt idx="352">
                  <c:v>4.435314685314685</c:v>
                </c:pt>
                <c:pt idx="353">
                  <c:v>4.4458955223880601</c:v>
                </c:pt>
                <c:pt idx="354">
                  <c:v>4.4615384615384617</c:v>
                </c:pt>
                <c:pt idx="355">
                  <c:v>4.4752066115702478</c:v>
                </c:pt>
                <c:pt idx="356">
                  <c:v>4.4923076923076923</c:v>
                </c:pt>
                <c:pt idx="357">
                  <c:v>4.5033222591362128</c:v>
                </c:pt>
                <c:pt idx="358">
                  <c:v>4.5059347181008906</c:v>
                </c:pt>
                <c:pt idx="359">
                  <c:v>4.5079365079365079</c:v>
                </c:pt>
                <c:pt idx="360">
                  <c:v>4.5107913669064752</c:v>
                </c:pt>
                <c:pt idx="361">
                  <c:v>4.5182481751824817</c:v>
                </c:pt>
                <c:pt idx="362">
                  <c:v>4.5493827160493829</c:v>
                </c:pt>
                <c:pt idx="363">
                  <c:v>4.5517241379310347</c:v>
                </c:pt>
                <c:pt idx="364">
                  <c:v>4.5625</c:v>
                </c:pt>
                <c:pt idx="365">
                  <c:v>4.568965517241379</c:v>
                </c:pt>
                <c:pt idx="366">
                  <c:v>4.5754901960784311</c:v>
                </c:pt>
                <c:pt idx="367">
                  <c:v>4.6240875912408761</c:v>
                </c:pt>
                <c:pt idx="368">
                  <c:v>4.640625</c:v>
                </c:pt>
                <c:pt idx="369">
                  <c:v>4.645962732919255</c:v>
                </c:pt>
                <c:pt idx="370">
                  <c:v>4.6679104477611943</c:v>
                </c:pt>
                <c:pt idx="371">
                  <c:v>4.6836734693877551</c:v>
                </c:pt>
                <c:pt idx="372">
                  <c:v>4.6891891891891895</c:v>
                </c:pt>
                <c:pt idx="373">
                  <c:v>4.7030075187969924</c:v>
                </c:pt>
                <c:pt idx="374">
                  <c:v>4.7130044843049328</c:v>
                </c:pt>
                <c:pt idx="375">
                  <c:v>4.7153284671532845</c:v>
                </c:pt>
                <c:pt idx="376">
                  <c:v>4.7424242424242422</c:v>
                </c:pt>
                <c:pt idx="377">
                  <c:v>4.7461538461538462</c:v>
                </c:pt>
                <c:pt idx="378">
                  <c:v>4.7521367521367521</c:v>
                </c:pt>
                <c:pt idx="379">
                  <c:v>4.7561983471074383</c:v>
                </c:pt>
                <c:pt idx="380">
                  <c:v>4.756756756756757</c:v>
                </c:pt>
                <c:pt idx="381">
                  <c:v>4.7638248847926263</c:v>
                </c:pt>
                <c:pt idx="382">
                  <c:v>4.8</c:v>
                </c:pt>
                <c:pt idx="383">
                  <c:v>4.8055944055944053</c:v>
                </c:pt>
                <c:pt idx="384">
                  <c:v>4.808139534883721</c:v>
                </c:pt>
                <c:pt idx="385">
                  <c:v>4.8092105263157894</c:v>
                </c:pt>
                <c:pt idx="386">
                  <c:v>4.8216080402010046</c:v>
                </c:pt>
                <c:pt idx="387">
                  <c:v>4.8354430379746836</c:v>
                </c:pt>
                <c:pt idx="388">
                  <c:v>4.8478260869565215</c:v>
                </c:pt>
                <c:pt idx="389">
                  <c:v>4.8670886075949369</c:v>
                </c:pt>
                <c:pt idx="390">
                  <c:v>4.871428571428571</c:v>
                </c:pt>
                <c:pt idx="391">
                  <c:v>4.8730158730158726</c:v>
                </c:pt>
                <c:pt idx="392">
                  <c:v>4.882352941176471</c:v>
                </c:pt>
                <c:pt idx="393">
                  <c:v>4.8829787234042552</c:v>
                </c:pt>
                <c:pt idx="394">
                  <c:v>4.9038461538461542</c:v>
                </c:pt>
                <c:pt idx="395">
                  <c:v>4.916666666666667</c:v>
                </c:pt>
                <c:pt idx="396">
                  <c:v>4.9274611398963728</c:v>
                </c:pt>
                <c:pt idx="397">
                  <c:v>4.9400000000000004</c:v>
                </c:pt>
                <c:pt idx="398">
                  <c:v>4.9505494505494507</c:v>
                </c:pt>
                <c:pt idx="399">
                  <c:v>4.9547325102880659</c:v>
                </c:pt>
                <c:pt idx="400">
                  <c:v>4.96</c:v>
                </c:pt>
                <c:pt idx="401">
                  <c:v>4.9844961240310077</c:v>
                </c:pt>
                <c:pt idx="402">
                  <c:v>4.9968051118210859</c:v>
                </c:pt>
                <c:pt idx="403">
                  <c:v>5.0072463768115938</c:v>
                </c:pt>
                <c:pt idx="404">
                  <c:v>5.007299270072993</c:v>
                </c:pt>
                <c:pt idx="405">
                  <c:v>5.0124113475177303</c:v>
                </c:pt>
                <c:pt idx="406">
                  <c:v>5.0145631067961167</c:v>
                </c:pt>
                <c:pt idx="407">
                  <c:v>5.0267489711934159</c:v>
                </c:pt>
                <c:pt idx="408">
                  <c:v>5.0325203252032518</c:v>
                </c:pt>
                <c:pt idx="409">
                  <c:v>5.034313725490196</c:v>
                </c:pt>
                <c:pt idx="410">
                  <c:v>5.0370370370370372</c:v>
                </c:pt>
                <c:pt idx="411">
                  <c:v>5.0437956204379564</c:v>
                </c:pt>
                <c:pt idx="412">
                  <c:v>5.0454545454545459</c:v>
                </c:pt>
                <c:pt idx="413">
                  <c:v>5.0491803278688527</c:v>
                </c:pt>
                <c:pt idx="414">
                  <c:v>5.0512820512820511</c:v>
                </c:pt>
                <c:pt idx="415">
                  <c:v>5.058943089430894</c:v>
                </c:pt>
                <c:pt idx="416">
                  <c:v>5.0850393700787402</c:v>
                </c:pt>
                <c:pt idx="417">
                  <c:v>5.0884615384615381</c:v>
                </c:pt>
                <c:pt idx="418">
                  <c:v>5.0973154362416109</c:v>
                </c:pt>
                <c:pt idx="419">
                  <c:v>5.1084337349397586</c:v>
                </c:pt>
                <c:pt idx="420">
                  <c:v>5.1141975308641978</c:v>
                </c:pt>
                <c:pt idx="421">
                  <c:v>5.115384615384615</c:v>
                </c:pt>
                <c:pt idx="422">
                  <c:v>5.1173469387755102</c:v>
                </c:pt>
                <c:pt idx="423">
                  <c:v>5.123655913978495</c:v>
                </c:pt>
                <c:pt idx="424">
                  <c:v>5.1276595744680851</c:v>
                </c:pt>
                <c:pt idx="425">
                  <c:v>5.1306818181818183</c:v>
                </c:pt>
                <c:pt idx="426">
                  <c:v>5.1306818181818183</c:v>
                </c:pt>
                <c:pt idx="427">
                  <c:v>5.1448863636363633</c:v>
                </c:pt>
                <c:pt idx="428">
                  <c:v>5.1527777777777777</c:v>
                </c:pt>
                <c:pt idx="429">
                  <c:v>5.1527777777777777</c:v>
                </c:pt>
                <c:pt idx="430">
                  <c:v>5.1601731601731604</c:v>
                </c:pt>
                <c:pt idx="431">
                  <c:v>5.1715328467153281</c:v>
                </c:pt>
                <c:pt idx="432">
                  <c:v>5.1730769230769234</c:v>
                </c:pt>
                <c:pt idx="433">
                  <c:v>5.1808510638297873</c:v>
                </c:pt>
                <c:pt idx="434">
                  <c:v>5.1850393700787398</c:v>
                </c:pt>
                <c:pt idx="435">
                  <c:v>5.1851145038167941</c:v>
                </c:pt>
                <c:pt idx="436">
                  <c:v>5.1865671641791042</c:v>
                </c:pt>
                <c:pt idx="437">
                  <c:v>5.1932515337423313</c:v>
                </c:pt>
                <c:pt idx="438">
                  <c:v>5.1982758620689653</c:v>
                </c:pt>
                <c:pt idx="439">
                  <c:v>5.2270742358078603</c:v>
                </c:pt>
                <c:pt idx="440">
                  <c:v>5.2287735849056602</c:v>
                </c:pt>
                <c:pt idx="441">
                  <c:v>5.2297297297297298</c:v>
                </c:pt>
                <c:pt idx="442">
                  <c:v>5.2341269841269842</c:v>
                </c:pt>
                <c:pt idx="443">
                  <c:v>5.2435897435897436</c:v>
                </c:pt>
                <c:pt idx="444">
                  <c:v>5.2492836676217767</c:v>
                </c:pt>
                <c:pt idx="445">
                  <c:v>5.2575757575757578</c:v>
                </c:pt>
                <c:pt idx="446">
                  <c:v>5.2701149425287355</c:v>
                </c:pt>
                <c:pt idx="447">
                  <c:v>5.291666666666667</c:v>
                </c:pt>
                <c:pt idx="448">
                  <c:v>5.2979797979797976</c:v>
                </c:pt>
                <c:pt idx="449">
                  <c:v>5.3</c:v>
                </c:pt>
                <c:pt idx="450">
                  <c:v>5.3043478260869561</c:v>
                </c:pt>
                <c:pt idx="451">
                  <c:v>5.3055555555555554</c:v>
                </c:pt>
                <c:pt idx="452">
                  <c:v>5.3088235294117645</c:v>
                </c:pt>
                <c:pt idx="453">
                  <c:v>5.3170731707317076</c:v>
                </c:pt>
                <c:pt idx="454">
                  <c:v>5.3174157303370784</c:v>
                </c:pt>
                <c:pt idx="455">
                  <c:v>5.3248031496062991</c:v>
                </c:pt>
                <c:pt idx="456">
                  <c:v>5.3265895953757223</c:v>
                </c:pt>
                <c:pt idx="457">
                  <c:v>5.3302469135802468</c:v>
                </c:pt>
                <c:pt idx="458">
                  <c:v>5.3409090909090908</c:v>
                </c:pt>
                <c:pt idx="459">
                  <c:v>5.3412698412698409</c:v>
                </c:pt>
                <c:pt idx="460">
                  <c:v>5.3447204968944098</c:v>
                </c:pt>
                <c:pt idx="461">
                  <c:v>5.3475609756097562</c:v>
                </c:pt>
                <c:pt idx="462">
                  <c:v>5.3535564853556483</c:v>
                </c:pt>
                <c:pt idx="463">
                  <c:v>5.3579545454545459</c:v>
                </c:pt>
                <c:pt idx="464">
                  <c:v>5.3580246913580245</c:v>
                </c:pt>
                <c:pt idx="465">
                  <c:v>5.3627450980392153</c:v>
                </c:pt>
                <c:pt idx="466">
                  <c:v>5.3638613861386135</c:v>
                </c:pt>
                <c:pt idx="467">
                  <c:v>5.3753462603878113</c:v>
                </c:pt>
                <c:pt idx="468">
                  <c:v>5.3764705882352946</c:v>
                </c:pt>
                <c:pt idx="469">
                  <c:v>5.387096774193548</c:v>
                </c:pt>
                <c:pt idx="470">
                  <c:v>5.3888888888888893</c:v>
                </c:pt>
                <c:pt idx="471">
                  <c:v>5.3936781609195403</c:v>
                </c:pt>
                <c:pt idx="472">
                  <c:v>5.3970588235294121</c:v>
                </c:pt>
                <c:pt idx="473">
                  <c:v>5.4</c:v>
                </c:pt>
                <c:pt idx="474">
                  <c:v>5.4</c:v>
                </c:pt>
                <c:pt idx="475">
                  <c:v>5.4017681728880156</c:v>
                </c:pt>
                <c:pt idx="476">
                  <c:v>5.4053784860557768</c:v>
                </c:pt>
                <c:pt idx="477">
                  <c:v>5.4100719424460433</c:v>
                </c:pt>
                <c:pt idx="478">
                  <c:v>5.4124999999999996</c:v>
                </c:pt>
                <c:pt idx="479">
                  <c:v>5.4126344086021509</c:v>
                </c:pt>
                <c:pt idx="480">
                  <c:v>5.4161073825503356</c:v>
                </c:pt>
                <c:pt idx="481">
                  <c:v>5.4324324324324325</c:v>
                </c:pt>
                <c:pt idx="482">
                  <c:v>5.4337748344370862</c:v>
                </c:pt>
                <c:pt idx="483">
                  <c:v>5.4375</c:v>
                </c:pt>
                <c:pt idx="484">
                  <c:v>5.4482401656314696</c:v>
                </c:pt>
                <c:pt idx="485">
                  <c:v>5.453125</c:v>
                </c:pt>
                <c:pt idx="486">
                  <c:v>5.4539170506912447</c:v>
                </c:pt>
                <c:pt idx="487">
                  <c:v>5.4567099567099566</c:v>
                </c:pt>
                <c:pt idx="488">
                  <c:v>5.4570552147239262</c:v>
                </c:pt>
                <c:pt idx="489">
                  <c:v>5.4586776859504136</c:v>
                </c:pt>
                <c:pt idx="490">
                  <c:v>5.4592391304347823</c:v>
                </c:pt>
                <c:pt idx="491">
                  <c:v>5.4662379421221861</c:v>
                </c:pt>
                <c:pt idx="492">
                  <c:v>5.467741935483871</c:v>
                </c:pt>
                <c:pt idx="493">
                  <c:v>5.4827586206896548</c:v>
                </c:pt>
                <c:pt idx="494">
                  <c:v>5.5</c:v>
                </c:pt>
                <c:pt idx="495">
                  <c:v>5.5</c:v>
                </c:pt>
                <c:pt idx="496">
                  <c:v>5.5</c:v>
                </c:pt>
                <c:pt idx="497">
                  <c:v>5.5</c:v>
                </c:pt>
                <c:pt idx="498">
                  <c:v>5.5</c:v>
                </c:pt>
                <c:pt idx="499">
                  <c:v>5.5</c:v>
                </c:pt>
                <c:pt idx="500">
                  <c:v>5.5</c:v>
                </c:pt>
                <c:pt idx="501">
                  <c:v>5.5</c:v>
                </c:pt>
                <c:pt idx="502">
                  <c:v>5.5</c:v>
                </c:pt>
                <c:pt idx="503">
                  <c:v>5.5</c:v>
                </c:pt>
                <c:pt idx="504">
                  <c:v>5.5</c:v>
                </c:pt>
                <c:pt idx="505">
                  <c:v>5.5</c:v>
                </c:pt>
                <c:pt idx="506">
                  <c:v>5.5</c:v>
                </c:pt>
                <c:pt idx="507">
                  <c:v>5.5</c:v>
                </c:pt>
                <c:pt idx="508">
                  <c:v>5.5</c:v>
                </c:pt>
                <c:pt idx="509">
                  <c:v>5.5</c:v>
                </c:pt>
                <c:pt idx="510">
                  <c:v>5.5</c:v>
                </c:pt>
                <c:pt idx="511">
                  <c:v>5.5</c:v>
                </c:pt>
                <c:pt idx="512">
                  <c:v>5.5</c:v>
                </c:pt>
                <c:pt idx="513">
                  <c:v>5.5</c:v>
                </c:pt>
                <c:pt idx="514">
                  <c:v>5.5</c:v>
                </c:pt>
                <c:pt idx="515">
                  <c:v>5.5</c:v>
                </c:pt>
                <c:pt idx="516">
                  <c:v>5.5</c:v>
                </c:pt>
                <c:pt idx="517">
                  <c:v>5.5</c:v>
                </c:pt>
                <c:pt idx="518">
                  <c:v>5.5</c:v>
                </c:pt>
                <c:pt idx="519">
                  <c:v>5.5</c:v>
                </c:pt>
                <c:pt idx="520">
                  <c:v>5.5</c:v>
                </c:pt>
                <c:pt idx="521">
                  <c:v>5.5</c:v>
                </c:pt>
                <c:pt idx="522">
                  <c:v>5.5</c:v>
                </c:pt>
                <c:pt idx="523">
                  <c:v>5.5</c:v>
                </c:pt>
                <c:pt idx="524">
                  <c:v>5.5</c:v>
                </c:pt>
                <c:pt idx="525">
                  <c:v>5.5</c:v>
                </c:pt>
                <c:pt idx="526">
                  <c:v>5.5</c:v>
                </c:pt>
                <c:pt idx="527">
                  <c:v>5.5</c:v>
                </c:pt>
                <c:pt idx="528">
                  <c:v>5.5</c:v>
                </c:pt>
                <c:pt idx="529">
                  <c:v>5.5</c:v>
                </c:pt>
                <c:pt idx="530">
                  <c:v>5.5</c:v>
                </c:pt>
                <c:pt idx="531">
                  <c:v>5.5</c:v>
                </c:pt>
                <c:pt idx="532">
                  <c:v>5.5</c:v>
                </c:pt>
                <c:pt idx="533">
                  <c:v>5.5</c:v>
                </c:pt>
                <c:pt idx="534">
                  <c:v>5.5</c:v>
                </c:pt>
                <c:pt idx="535">
                  <c:v>5.5</c:v>
                </c:pt>
                <c:pt idx="536">
                  <c:v>5.5</c:v>
                </c:pt>
                <c:pt idx="537">
                  <c:v>5.5</c:v>
                </c:pt>
                <c:pt idx="538">
                  <c:v>5.5</c:v>
                </c:pt>
                <c:pt idx="539">
                  <c:v>5.5</c:v>
                </c:pt>
                <c:pt idx="540">
                  <c:v>5.5</c:v>
                </c:pt>
                <c:pt idx="541">
                  <c:v>5.5</c:v>
                </c:pt>
                <c:pt idx="542">
                  <c:v>5.5</c:v>
                </c:pt>
                <c:pt idx="543">
                  <c:v>5.5</c:v>
                </c:pt>
                <c:pt idx="544">
                  <c:v>5.5</c:v>
                </c:pt>
                <c:pt idx="545">
                  <c:v>5.5</c:v>
                </c:pt>
                <c:pt idx="546">
                  <c:v>5.5</c:v>
                </c:pt>
                <c:pt idx="547">
                  <c:v>5.5</c:v>
                </c:pt>
                <c:pt idx="548">
                  <c:v>5.5</c:v>
                </c:pt>
                <c:pt idx="549">
                  <c:v>5.5</c:v>
                </c:pt>
                <c:pt idx="550">
                  <c:v>5.5</c:v>
                </c:pt>
                <c:pt idx="551">
                  <c:v>5.5</c:v>
                </c:pt>
                <c:pt idx="552">
                  <c:v>5.5</c:v>
                </c:pt>
                <c:pt idx="553">
                  <c:v>5.5</c:v>
                </c:pt>
                <c:pt idx="554">
                  <c:v>5.5</c:v>
                </c:pt>
                <c:pt idx="555">
                  <c:v>5.5</c:v>
                </c:pt>
                <c:pt idx="556">
                  <c:v>5.5</c:v>
                </c:pt>
                <c:pt idx="557">
                  <c:v>5.5</c:v>
                </c:pt>
                <c:pt idx="558">
                  <c:v>5.5</c:v>
                </c:pt>
                <c:pt idx="559">
                  <c:v>5.5</c:v>
                </c:pt>
                <c:pt idx="560">
                  <c:v>5.5</c:v>
                </c:pt>
                <c:pt idx="561">
                  <c:v>5.5</c:v>
                </c:pt>
                <c:pt idx="562">
                  <c:v>5.5</c:v>
                </c:pt>
                <c:pt idx="563">
                  <c:v>5.5</c:v>
                </c:pt>
                <c:pt idx="564">
                  <c:v>5.5</c:v>
                </c:pt>
                <c:pt idx="565">
                  <c:v>5.5</c:v>
                </c:pt>
                <c:pt idx="566">
                  <c:v>5.5</c:v>
                </c:pt>
                <c:pt idx="567">
                  <c:v>5.5</c:v>
                </c:pt>
                <c:pt idx="568">
                  <c:v>5.5</c:v>
                </c:pt>
                <c:pt idx="569">
                  <c:v>5.5</c:v>
                </c:pt>
                <c:pt idx="570">
                  <c:v>5.5</c:v>
                </c:pt>
                <c:pt idx="571">
                  <c:v>5.5</c:v>
                </c:pt>
                <c:pt idx="572">
                  <c:v>5.5</c:v>
                </c:pt>
                <c:pt idx="573">
                  <c:v>5.5</c:v>
                </c:pt>
                <c:pt idx="574">
                  <c:v>5.5</c:v>
                </c:pt>
                <c:pt idx="575">
                  <c:v>5.5</c:v>
                </c:pt>
                <c:pt idx="576">
                  <c:v>5.5</c:v>
                </c:pt>
                <c:pt idx="577">
                  <c:v>5.5</c:v>
                </c:pt>
                <c:pt idx="578">
                  <c:v>5.5</c:v>
                </c:pt>
                <c:pt idx="579">
                  <c:v>5.5</c:v>
                </c:pt>
                <c:pt idx="580">
                  <c:v>5.5</c:v>
                </c:pt>
                <c:pt idx="581">
                  <c:v>5.5</c:v>
                </c:pt>
                <c:pt idx="582">
                  <c:v>5.5</c:v>
                </c:pt>
                <c:pt idx="583">
                  <c:v>5.5</c:v>
                </c:pt>
                <c:pt idx="584">
                  <c:v>5.5</c:v>
                </c:pt>
                <c:pt idx="585">
                  <c:v>5.5</c:v>
                </c:pt>
                <c:pt idx="586">
                  <c:v>5.5</c:v>
                </c:pt>
                <c:pt idx="587">
                  <c:v>5.5</c:v>
                </c:pt>
                <c:pt idx="588">
                  <c:v>5.5</c:v>
                </c:pt>
                <c:pt idx="589">
                  <c:v>5.5</c:v>
                </c:pt>
                <c:pt idx="590">
                  <c:v>5.5</c:v>
                </c:pt>
                <c:pt idx="591">
                  <c:v>5.5</c:v>
                </c:pt>
                <c:pt idx="592">
                  <c:v>5.5</c:v>
                </c:pt>
                <c:pt idx="593">
                  <c:v>5.5</c:v>
                </c:pt>
                <c:pt idx="594">
                  <c:v>5.5</c:v>
                </c:pt>
                <c:pt idx="595">
                  <c:v>5.5</c:v>
                </c:pt>
                <c:pt idx="596">
                  <c:v>5.5</c:v>
                </c:pt>
                <c:pt idx="597">
                  <c:v>5.5</c:v>
                </c:pt>
                <c:pt idx="598">
                  <c:v>5.5</c:v>
                </c:pt>
                <c:pt idx="599">
                  <c:v>5.5</c:v>
                </c:pt>
                <c:pt idx="600">
                  <c:v>5.5</c:v>
                </c:pt>
                <c:pt idx="601">
                  <c:v>5.5</c:v>
                </c:pt>
                <c:pt idx="602">
                  <c:v>5.5</c:v>
                </c:pt>
                <c:pt idx="603">
                  <c:v>5.5</c:v>
                </c:pt>
                <c:pt idx="604">
                  <c:v>5.5</c:v>
                </c:pt>
                <c:pt idx="605">
                  <c:v>5.5</c:v>
                </c:pt>
                <c:pt idx="606">
                  <c:v>5.5</c:v>
                </c:pt>
                <c:pt idx="607">
                  <c:v>5.5</c:v>
                </c:pt>
                <c:pt idx="608">
                  <c:v>5.5</c:v>
                </c:pt>
                <c:pt idx="609">
                  <c:v>5.5</c:v>
                </c:pt>
                <c:pt idx="610">
                  <c:v>5.5</c:v>
                </c:pt>
                <c:pt idx="611">
                  <c:v>5.5</c:v>
                </c:pt>
                <c:pt idx="612">
                  <c:v>5.5</c:v>
                </c:pt>
                <c:pt idx="613">
                  <c:v>5.5</c:v>
                </c:pt>
                <c:pt idx="614">
                  <c:v>5.5</c:v>
                </c:pt>
                <c:pt idx="615">
                  <c:v>5.5</c:v>
                </c:pt>
                <c:pt idx="616">
                  <c:v>5.5</c:v>
                </c:pt>
                <c:pt idx="617">
                  <c:v>5.5</c:v>
                </c:pt>
                <c:pt idx="618">
                  <c:v>5.5</c:v>
                </c:pt>
                <c:pt idx="619">
                  <c:v>5.5</c:v>
                </c:pt>
                <c:pt idx="620">
                  <c:v>5.5</c:v>
                </c:pt>
                <c:pt idx="621">
                  <c:v>5.5</c:v>
                </c:pt>
                <c:pt idx="622">
                  <c:v>5.5</c:v>
                </c:pt>
                <c:pt idx="623">
                  <c:v>5.5</c:v>
                </c:pt>
                <c:pt idx="624">
                  <c:v>5.5</c:v>
                </c:pt>
                <c:pt idx="625">
                  <c:v>5.5</c:v>
                </c:pt>
                <c:pt idx="626">
                  <c:v>5.5</c:v>
                </c:pt>
                <c:pt idx="627">
                  <c:v>5.5</c:v>
                </c:pt>
                <c:pt idx="628">
                  <c:v>5.5</c:v>
                </c:pt>
                <c:pt idx="629">
                  <c:v>5.5</c:v>
                </c:pt>
                <c:pt idx="630">
                  <c:v>5.5</c:v>
                </c:pt>
                <c:pt idx="631">
                  <c:v>5.5</c:v>
                </c:pt>
                <c:pt idx="632">
                  <c:v>5.5</c:v>
                </c:pt>
                <c:pt idx="633">
                  <c:v>5.5</c:v>
                </c:pt>
                <c:pt idx="634">
                  <c:v>5.5</c:v>
                </c:pt>
                <c:pt idx="635">
                  <c:v>5.5</c:v>
                </c:pt>
                <c:pt idx="636">
                  <c:v>5.5</c:v>
                </c:pt>
                <c:pt idx="637">
                  <c:v>5.5</c:v>
                </c:pt>
                <c:pt idx="638">
                  <c:v>5.5</c:v>
                </c:pt>
                <c:pt idx="639">
                  <c:v>5.5</c:v>
                </c:pt>
                <c:pt idx="640">
                  <c:v>5.5</c:v>
                </c:pt>
                <c:pt idx="641">
                  <c:v>5.5</c:v>
                </c:pt>
                <c:pt idx="642">
                  <c:v>5.5</c:v>
                </c:pt>
                <c:pt idx="643">
                  <c:v>5.5</c:v>
                </c:pt>
                <c:pt idx="644">
                  <c:v>5.5</c:v>
                </c:pt>
                <c:pt idx="645">
                  <c:v>5.5</c:v>
                </c:pt>
                <c:pt idx="646">
                  <c:v>5.5</c:v>
                </c:pt>
                <c:pt idx="647">
                  <c:v>5.5</c:v>
                </c:pt>
                <c:pt idx="648">
                  <c:v>5.5</c:v>
                </c:pt>
                <c:pt idx="649">
                  <c:v>5.5</c:v>
                </c:pt>
                <c:pt idx="650">
                  <c:v>5.5</c:v>
                </c:pt>
                <c:pt idx="651">
                  <c:v>5.5</c:v>
                </c:pt>
                <c:pt idx="652">
                  <c:v>5.5</c:v>
                </c:pt>
                <c:pt idx="653">
                  <c:v>5.5</c:v>
                </c:pt>
                <c:pt idx="654">
                  <c:v>5.5</c:v>
                </c:pt>
                <c:pt idx="655">
                  <c:v>5.5</c:v>
                </c:pt>
                <c:pt idx="656">
                  <c:v>5.5</c:v>
                </c:pt>
                <c:pt idx="657">
                  <c:v>5.5</c:v>
                </c:pt>
                <c:pt idx="658">
                  <c:v>5.5</c:v>
                </c:pt>
                <c:pt idx="659">
                  <c:v>5.5</c:v>
                </c:pt>
                <c:pt idx="660">
                  <c:v>5.5</c:v>
                </c:pt>
                <c:pt idx="661">
                  <c:v>5.5</c:v>
                </c:pt>
                <c:pt idx="662">
                  <c:v>5.5</c:v>
                </c:pt>
                <c:pt idx="663">
                  <c:v>5.5</c:v>
                </c:pt>
                <c:pt idx="664">
                  <c:v>5.5</c:v>
                </c:pt>
                <c:pt idx="665">
                  <c:v>5.5</c:v>
                </c:pt>
                <c:pt idx="666">
                  <c:v>5.5</c:v>
                </c:pt>
                <c:pt idx="667">
                  <c:v>5.5</c:v>
                </c:pt>
                <c:pt idx="668">
                  <c:v>5.5</c:v>
                </c:pt>
                <c:pt idx="669">
                  <c:v>5.5</c:v>
                </c:pt>
                <c:pt idx="670">
                  <c:v>5.5</c:v>
                </c:pt>
                <c:pt idx="671">
                  <c:v>5.5</c:v>
                </c:pt>
                <c:pt idx="672">
                  <c:v>5.5</c:v>
                </c:pt>
                <c:pt idx="673">
                  <c:v>5.5</c:v>
                </c:pt>
                <c:pt idx="674">
                  <c:v>5.5</c:v>
                </c:pt>
                <c:pt idx="675">
                  <c:v>5.5</c:v>
                </c:pt>
                <c:pt idx="676">
                  <c:v>5.5</c:v>
                </c:pt>
                <c:pt idx="677">
                  <c:v>5.5</c:v>
                </c:pt>
                <c:pt idx="678">
                  <c:v>5.5</c:v>
                </c:pt>
                <c:pt idx="679">
                  <c:v>5.5</c:v>
                </c:pt>
                <c:pt idx="680">
                  <c:v>5.5</c:v>
                </c:pt>
                <c:pt idx="681">
                  <c:v>5.5</c:v>
                </c:pt>
                <c:pt idx="682">
                  <c:v>5.5</c:v>
                </c:pt>
                <c:pt idx="683">
                  <c:v>5.5</c:v>
                </c:pt>
                <c:pt idx="684">
                  <c:v>5.5</c:v>
                </c:pt>
                <c:pt idx="685">
                  <c:v>5.5</c:v>
                </c:pt>
                <c:pt idx="686">
                  <c:v>5.5</c:v>
                </c:pt>
                <c:pt idx="687">
                  <c:v>5.5</c:v>
                </c:pt>
                <c:pt idx="688">
                  <c:v>5.5</c:v>
                </c:pt>
                <c:pt idx="689">
                  <c:v>5.5</c:v>
                </c:pt>
                <c:pt idx="690">
                  <c:v>5.5</c:v>
                </c:pt>
                <c:pt idx="691">
                  <c:v>5.5</c:v>
                </c:pt>
                <c:pt idx="692">
                  <c:v>5.5</c:v>
                </c:pt>
                <c:pt idx="693">
                  <c:v>5.5</c:v>
                </c:pt>
                <c:pt idx="694">
                  <c:v>5.5</c:v>
                </c:pt>
                <c:pt idx="695">
                  <c:v>5.5</c:v>
                </c:pt>
                <c:pt idx="696">
                  <c:v>5.5</c:v>
                </c:pt>
                <c:pt idx="697">
                  <c:v>5.5</c:v>
                </c:pt>
                <c:pt idx="698">
                  <c:v>5.5</c:v>
                </c:pt>
                <c:pt idx="699">
                  <c:v>5.5</c:v>
                </c:pt>
                <c:pt idx="700">
                  <c:v>5.5</c:v>
                </c:pt>
                <c:pt idx="701">
                  <c:v>5.5</c:v>
                </c:pt>
                <c:pt idx="702">
                  <c:v>5.5</c:v>
                </c:pt>
                <c:pt idx="703">
                  <c:v>5.5</c:v>
                </c:pt>
                <c:pt idx="704">
                  <c:v>5.5</c:v>
                </c:pt>
                <c:pt idx="705">
                  <c:v>5.5</c:v>
                </c:pt>
                <c:pt idx="706">
                  <c:v>5.5</c:v>
                </c:pt>
                <c:pt idx="707">
                  <c:v>5.5</c:v>
                </c:pt>
                <c:pt idx="708">
                  <c:v>5.5</c:v>
                </c:pt>
                <c:pt idx="709">
                  <c:v>5.5</c:v>
                </c:pt>
                <c:pt idx="710">
                  <c:v>5.5</c:v>
                </c:pt>
                <c:pt idx="711">
                  <c:v>5.5</c:v>
                </c:pt>
                <c:pt idx="712">
                  <c:v>5.5</c:v>
                </c:pt>
                <c:pt idx="713">
                  <c:v>5.5</c:v>
                </c:pt>
                <c:pt idx="714">
                  <c:v>5.5</c:v>
                </c:pt>
                <c:pt idx="715">
                  <c:v>5.5</c:v>
                </c:pt>
                <c:pt idx="716">
                  <c:v>5.5</c:v>
                </c:pt>
                <c:pt idx="717">
                  <c:v>5.5</c:v>
                </c:pt>
                <c:pt idx="718">
                  <c:v>5.5</c:v>
                </c:pt>
                <c:pt idx="719">
                  <c:v>5.5</c:v>
                </c:pt>
                <c:pt idx="720">
                  <c:v>5.5</c:v>
                </c:pt>
                <c:pt idx="721">
                  <c:v>5.5</c:v>
                </c:pt>
                <c:pt idx="722">
                  <c:v>5.5</c:v>
                </c:pt>
                <c:pt idx="723">
                  <c:v>5.5</c:v>
                </c:pt>
                <c:pt idx="724">
                  <c:v>5.5</c:v>
                </c:pt>
                <c:pt idx="725">
                  <c:v>5.5</c:v>
                </c:pt>
                <c:pt idx="726">
                  <c:v>5.5</c:v>
                </c:pt>
                <c:pt idx="727">
                  <c:v>5.5</c:v>
                </c:pt>
                <c:pt idx="728">
                  <c:v>5.5</c:v>
                </c:pt>
                <c:pt idx="729">
                  <c:v>5.5</c:v>
                </c:pt>
                <c:pt idx="730">
                  <c:v>5.5</c:v>
                </c:pt>
                <c:pt idx="731">
                  <c:v>5.5</c:v>
                </c:pt>
                <c:pt idx="732">
                  <c:v>5.5</c:v>
                </c:pt>
                <c:pt idx="733">
                  <c:v>5.5</c:v>
                </c:pt>
                <c:pt idx="734">
                  <c:v>5.5</c:v>
                </c:pt>
                <c:pt idx="735">
                  <c:v>5.5</c:v>
                </c:pt>
                <c:pt idx="736">
                  <c:v>5.5</c:v>
                </c:pt>
                <c:pt idx="737">
                  <c:v>5.5</c:v>
                </c:pt>
                <c:pt idx="738">
                  <c:v>5.5</c:v>
                </c:pt>
                <c:pt idx="739">
                  <c:v>5.5</c:v>
                </c:pt>
                <c:pt idx="740">
                  <c:v>5.5</c:v>
                </c:pt>
                <c:pt idx="741">
                  <c:v>5.5</c:v>
                </c:pt>
                <c:pt idx="742">
                  <c:v>5.5</c:v>
                </c:pt>
                <c:pt idx="743">
                  <c:v>5.5</c:v>
                </c:pt>
                <c:pt idx="744">
                  <c:v>5.5</c:v>
                </c:pt>
                <c:pt idx="745">
                  <c:v>5.5</c:v>
                </c:pt>
                <c:pt idx="746">
                  <c:v>5.5</c:v>
                </c:pt>
                <c:pt idx="747">
                  <c:v>5.5</c:v>
                </c:pt>
                <c:pt idx="748">
                  <c:v>5.5</c:v>
                </c:pt>
                <c:pt idx="749">
                  <c:v>5.5</c:v>
                </c:pt>
                <c:pt idx="750">
                  <c:v>5.5</c:v>
                </c:pt>
                <c:pt idx="751">
                  <c:v>5.5</c:v>
                </c:pt>
                <c:pt idx="752">
                  <c:v>5.5</c:v>
                </c:pt>
                <c:pt idx="753">
                  <c:v>5.5</c:v>
                </c:pt>
                <c:pt idx="754">
                  <c:v>5.5</c:v>
                </c:pt>
                <c:pt idx="755">
                  <c:v>5.5</c:v>
                </c:pt>
                <c:pt idx="756">
                  <c:v>5.5</c:v>
                </c:pt>
                <c:pt idx="757">
                  <c:v>5.5</c:v>
                </c:pt>
                <c:pt idx="758">
                  <c:v>5.5</c:v>
                </c:pt>
                <c:pt idx="759">
                  <c:v>5.5</c:v>
                </c:pt>
                <c:pt idx="760">
                  <c:v>5.5</c:v>
                </c:pt>
                <c:pt idx="761">
                  <c:v>5.5</c:v>
                </c:pt>
                <c:pt idx="762">
                  <c:v>5.5</c:v>
                </c:pt>
                <c:pt idx="763">
                  <c:v>5.5</c:v>
                </c:pt>
                <c:pt idx="764">
                  <c:v>5.5</c:v>
                </c:pt>
                <c:pt idx="765">
                  <c:v>5.5</c:v>
                </c:pt>
                <c:pt idx="766">
                  <c:v>5.5</c:v>
                </c:pt>
                <c:pt idx="767">
                  <c:v>5.5</c:v>
                </c:pt>
                <c:pt idx="768">
                  <c:v>5.5</c:v>
                </c:pt>
                <c:pt idx="769">
                  <c:v>5.5</c:v>
                </c:pt>
                <c:pt idx="770">
                  <c:v>5.5</c:v>
                </c:pt>
                <c:pt idx="771">
                  <c:v>5.5</c:v>
                </c:pt>
                <c:pt idx="772">
                  <c:v>5.5</c:v>
                </c:pt>
                <c:pt idx="773">
                  <c:v>5.5</c:v>
                </c:pt>
                <c:pt idx="774">
                  <c:v>5.5</c:v>
                </c:pt>
                <c:pt idx="775">
                  <c:v>5.5</c:v>
                </c:pt>
                <c:pt idx="776">
                  <c:v>5.5</c:v>
                </c:pt>
                <c:pt idx="777">
                  <c:v>5.5</c:v>
                </c:pt>
                <c:pt idx="778">
                  <c:v>5.5</c:v>
                </c:pt>
                <c:pt idx="779">
                  <c:v>5.5</c:v>
                </c:pt>
                <c:pt idx="780">
                  <c:v>5.5</c:v>
                </c:pt>
                <c:pt idx="781">
                  <c:v>5.5</c:v>
                </c:pt>
                <c:pt idx="782">
                  <c:v>5.5</c:v>
                </c:pt>
                <c:pt idx="783">
                  <c:v>5.5</c:v>
                </c:pt>
                <c:pt idx="784">
                  <c:v>5.5</c:v>
                </c:pt>
                <c:pt idx="785">
                  <c:v>5.5</c:v>
                </c:pt>
                <c:pt idx="786">
                  <c:v>5.5</c:v>
                </c:pt>
                <c:pt idx="787">
                  <c:v>5.5</c:v>
                </c:pt>
                <c:pt idx="788">
                  <c:v>5.5</c:v>
                </c:pt>
                <c:pt idx="789">
                  <c:v>5.5</c:v>
                </c:pt>
                <c:pt idx="790">
                  <c:v>5.5</c:v>
                </c:pt>
                <c:pt idx="791">
                  <c:v>5.5</c:v>
                </c:pt>
                <c:pt idx="792">
                  <c:v>5.5</c:v>
                </c:pt>
                <c:pt idx="793">
                  <c:v>5.5</c:v>
                </c:pt>
                <c:pt idx="794">
                  <c:v>5.5</c:v>
                </c:pt>
                <c:pt idx="795">
                  <c:v>5.5</c:v>
                </c:pt>
                <c:pt idx="796">
                  <c:v>5.5</c:v>
                </c:pt>
                <c:pt idx="797">
                  <c:v>5.5</c:v>
                </c:pt>
                <c:pt idx="798">
                  <c:v>5.5</c:v>
                </c:pt>
                <c:pt idx="799">
                  <c:v>5.5</c:v>
                </c:pt>
                <c:pt idx="800">
                  <c:v>5.5</c:v>
                </c:pt>
                <c:pt idx="801">
                  <c:v>5.5</c:v>
                </c:pt>
                <c:pt idx="802">
                  <c:v>5.5</c:v>
                </c:pt>
                <c:pt idx="803">
                  <c:v>5.5</c:v>
                </c:pt>
                <c:pt idx="804">
                  <c:v>5.5</c:v>
                </c:pt>
                <c:pt idx="805">
                  <c:v>5.5186567164179108</c:v>
                </c:pt>
                <c:pt idx="806">
                  <c:v>5.5646551724137927</c:v>
                </c:pt>
                <c:pt idx="807">
                  <c:v>5.5783972125435541</c:v>
                </c:pt>
                <c:pt idx="808">
                  <c:v>5.5793650793650791</c:v>
                </c:pt>
                <c:pt idx="809">
                  <c:v>5.5951086956521738</c:v>
                </c:pt>
                <c:pt idx="810">
                  <c:v>5.6785714285714288</c:v>
                </c:pt>
                <c:pt idx="811">
                  <c:v>5.7019704433497536</c:v>
                </c:pt>
                <c:pt idx="812">
                  <c:v>5.7035256410256414</c:v>
                </c:pt>
                <c:pt idx="813">
                  <c:v>5.7049180327868854</c:v>
                </c:pt>
                <c:pt idx="814">
                  <c:v>5.7131782945736438</c:v>
                </c:pt>
                <c:pt idx="815">
                  <c:v>5.716480446927374</c:v>
                </c:pt>
                <c:pt idx="816">
                  <c:v>5.7173913043478262</c:v>
                </c:pt>
                <c:pt idx="817">
                  <c:v>5.7664974619289344</c:v>
                </c:pt>
                <c:pt idx="818">
                  <c:v>5.7963917525773194</c:v>
                </c:pt>
                <c:pt idx="819">
                  <c:v>5.8571428571428568</c:v>
                </c:pt>
                <c:pt idx="820">
                  <c:v>5.862903225806452</c:v>
                </c:pt>
                <c:pt idx="821">
                  <c:v>5.8688524590163933</c:v>
                </c:pt>
                <c:pt idx="822">
                  <c:v>5.8797468354430382</c:v>
                </c:pt>
                <c:pt idx="823">
                  <c:v>5.9458598726114653</c:v>
                </c:pt>
                <c:pt idx="824">
                  <c:v>5.9854368932038833</c:v>
                </c:pt>
                <c:pt idx="825">
                  <c:v>6.0974264705882355</c:v>
                </c:pt>
                <c:pt idx="826">
                  <c:v>6.1332335329341321</c:v>
                </c:pt>
                <c:pt idx="827">
                  <c:v>6.1743421052631575</c:v>
                </c:pt>
                <c:pt idx="828">
                  <c:v>6.1753554502369665</c:v>
                </c:pt>
                <c:pt idx="829">
                  <c:v>6.2121212121212119</c:v>
                </c:pt>
                <c:pt idx="830">
                  <c:v>6.2222222222222223</c:v>
                </c:pt>
                <c:pt idx="831">
                  <c:v>6.2594936708860756</c:v>
                </c:pt>
                <c:pt idx="832">
                  <c:v>6.2788944723618094</c:v>
                </c:pt>
                <c:pt idx="833">
                  <c:v>6.3095238095238093</c:v>
                </c:pt>
                <c:pt idx="834">
                  <c:v>6.3110367892976589</c:v>
                </c:pt>
                <c:pt idx="835">
                  <c:v>6.3133971291866029</c:v>
                </c:pt>
                <c:pt idx="836">
                  <c:v>6.3379310344827582</c:v>
                </c:pt>
                <c:pt idx="837">
                  <c:v>6.338658146964856</c:v>
                </c:pt>
                <c:pt idx="838">
                  <c:v>6.3423913043478262</c:v>
                </c:pt>
                <c:pt idx="839">
                  <c:v>6.3633093525179856</c:v>
                </c:pt>
                <c:pt idx="840">
                  <c:v>6.3995327102803738</c:v>
                </c:pt>
                <c:pt idx="841">
                  <c:v>6.4615384615384617</c:v>
                </c:pt>
                <c:pt idx="842">
                  <c:v>6.5438413361169099</c:v>
                </c:pt>
                <c:pt idx="843">
                  <c:v>6.5479797979797976</c:v>
                </c:pt>
                <c:pt idx="844">
                  <c:v>6.5611620795107033</c:v>
                </c:pt>
                <c:pt idx="845">
                  <c:v>6.5775862068965516</c:v>
                </c:pt>
                <c:pt idx="846">
                  <c:v>6.6642156862745097</c:v>
                </c:pt>
                <c:pt idx="847">
                  <c:v>6.6974789915966388</c:v>
                </c:pt>
                <c:pt idx="848">
                  <c:v>6.7077294685990339</c:v>
                </c:pt>
                <c:pt idx="849">
                  <c:v>6.7622950819672134</c:v>
                </c:pt>
                <c:pt idx="850">
                  <c:v>6.770161290322581</c:v>
                </c:pt>
                <c:pt idx="851">
                  <c:v>6.7738853503184711</c:v>
                </c:pt>
                <c:pt idx="852">
                  <c:v>6.7820512820512819</c:v>
                </c:pt>
                <c:pt idx="853">
                  <c:v>6.8178913738019169</c:v>
                </c:pt>
                <c:pt idx="854">
                  <c:v>6.8443396226415096</c:v>
                </c:pt>
                <c:pt idx="855">
                  <c:v>6.8774104683195594</c:v>
                </c:pt>
                <c:pt idx="856">
                  <c:v>6.9175257731958766</c:v>
                </c:pt>
                <c:pt idx="857">
                  <c:v>6.9666666666666668</c:v>
                </c:pt>
                <c:pt idx="858">
                  <c:v>7.0659340659340657</c:v>
                </c:pt>
                <c:pt idx="859">
                  <c:v>7.0680473372781067</c:v>
                </c:pt>
                <c:pt idx="860">
                  <c:v>7.0808823529411766</c:v>
                </c:pt>
                <c:pt idx="861">
                  <c:v>7.1044776119402986</c:v>
                </c:pt>
                <c:pt idx="862">
                  <c:v>7.1521739130434785</c:v>
                </c:pt>
                <c:pt idx="863">
                  <c:v>7.1607142857142856</c:v>
                </c:pt>
                <c:pt idx="864">
                  <c:v>7.2152255639097742</c:v>
                </c:pt>
                <c:pt idx="865">
                  <c:v>7.2592592592592595</c:v>
                </c:pt>
                <c:pt idx="866">
                  <c:v>7.2682926829268295</c:v>
                </c:pt>
                <c:pt idx="867">
                  <c:v>7.3470149253731343</c:v>
                </c:pt>
                <c:pt idx="868">
                  <c:v>7.3867924528301883</c:v>
                </c:pt>
                <c:pt idx="869">
                  <c:v>7.4650205761316872</c:v>
                </c:pt>
                <c:pt idx="870">
                  <c:v>7.4685039370078741</c:v>
                </c:pt>
                <c:pt idx="871">
                  <c:v>7.4827586206896548</c:v>
                </c:pt>
                <c:pt idx="872">
                  <c:v>7.5238095238095237</c:v>
                </c:pt>
                <c:pt idx="873">
                  <c:v>7.5454545454545459</c:v>
                </c:pt>
                <c:pt idx="874">
                  <c:v>7.5859872611464967</c:v>
                </c:pt>
                <c:pt idx="875">
                  <c:v>7.6698113207547172</c:v>
                </c:pt>
                <c:pt idx="876">
                  <c:v>7.825174825174825</c:v>
                </c:pt>
                <c:pt idx="877">
                  <c:v>7.8595505617977528</c:v>
                </c:pt>
                <c:pt idx="878">
                  <c:v>7.8626373626373622</c:v>
                </c:pt>
                <c:pt idx="879">
                  <c:v>7.8737373737373737</c:v>
                </c:pt>
                <c:pt idx="880">
                  <c:v>7.9855491329479769</c:v>
                </c:pt>
                <c:pt idx="881">
                  <c:v>8</c:v>
                </c:pt>
                <c:pt idx="882">
                  <c:v>8</c:v>
                </c:pt>
                <c:pt idx="883">
                  <c:v>8</c:v>
                </c:pt>
                <c:pt idx="884">
                  <c:v>8</c:v>
                </c:pt>
                <c:pt idx="885">
                  <c:v>8</c:v>
                </c:pt>
                <c:pt idx="886">
                  <c:v>8</c:v>
                </c:pt>
                <c:pt idx="887">
                  <c:v>8</c:v>
                </c:pt>
                <c:pt idx="888">
                  <c:v>8</c:v>
                </c:pt>
                <c:pt idx="889">
                  <c:v>8</c:v>
                </c:pt>
                <c:pt idx="890">
                  <c:v>8</c:v>
                </c:pt>
                <c:pt idx="891">
                  <c:v>8</c:v>
                </c:pt>
                <c:pt idx="892">
                  <c:v>8</c:v>
                </c:pt>
                <c:pt idx="893">
                  <c:v>8</c:v>
                </c:pt>
                <c:pt idx="894">
                  <c:v>8</c:v>
                </c:pt>
                <c:pt idx="895">
                  <c:v>8</c:v>
                </c:pt>
                <c:pt idx="896">
                  <c:v>8</c:v>
                </c:pt>
                <c:pt idx="897">
                  <c:v>8</c:v>
                </c:pt>
                <c:pt idx="898">
                  <c:v>8</c:v>
                </c:pt>
                <c:pt idx="899">
                  <c:v>8</c:v>
                </c:pt>
                <c:pt idx="900">
                  <c:v>8</c:v>
                </c:pt>
                <c:pt idx="901">
                  <c:v>8</c:v>
                </c:pt>
                <c:pt idx="902">
                  <c:v>8</c:v>
                </c:pt>
                <c:pt idx="903">
                  <c:v>8</c:v>
                </c:pt>
                <c:pt idx="904">
                  <c:v>8</c:v>
                </c:pt>
                <c:pt idx="905">
                  <c:v>8</c:v>
                </c:pt>
                <c:pt idx="906">
                  <c:v>8</c:v>
                </c:pt>
                <c:pt idx="907">
                  <c:v>8</c:v>
                </c:pt>
                <c:pt idx="908">
                  <c:v>8</c:v>
                </c:pt>
                <c:pt idx="909">
                  <c:v>8</c:v>
                </c:pt>
                <c:pt idx="910">
                  <c:v>8</c:v>
                </c:pt>
                <c:pt idx="911">
                  <c:v>8</c:v>
                </c:pt>
                <c:pt idx="912">
                  <c:v>8</c:v>
                </c:pt>
                <c:pt idx="913">
                  <c:v>8</c:v>
                </c:pt>
                <c:pt idx="914">
                  <c:v>8</c:v>
                </c:pt>
                <c:pt idx="915">
                  <c:v>8</c:v>
                </c:pt>
                <c:pt idx="916">
                  <c:v>8</c:v>
                </c:pt>
                <c:pt idx="917">
                  <c:v>8</c:v>
                </c:pt>
                <c:pt idx="918">
                  <c:v>8</c:v>
                </c:pt>
                <c:pt idx="919">
                  <c:v>8</c:v>
                </c:pt>
                <c:pt idx="920">
                  <c:v>8</c:v>
                </c:pt>
                <c:pt idx="921">
                  <c:v>8</c:v>
                </c:pt>
                <c:pt idx="922">
                  <c:v>8</c:v>
                </c:pt>
                <c:pt idx="923">
                  <c:v>8</c:v>
                </c:pt>
              </c:numCache>
            </c:numRef>
          </c:xVal>
          <c:yVal>
            <c:numRef>
              <c:f>'Maskinomkostn salgsafgrøder'!$B$166:$AIO$166</c:f>
              <c:numCache>
                <c:formatCode>_ * #,##0.0_ ;_ * \-#,##0.0_ ;_ * "-"??_ ;_ @_ </c:formatCode>
                <c:ptCount val="924"/>
                <c:pt idx="0">
                  <c:v>3346.3745424506837</c:v>
                </c:pt>
                <c:pt idx="1">
                  <c:v>6150.5164253098501</c:v>
                </c:pt>
                <c:pt idx="2">
                  <c:v>5156.1844754525337</c:v>
                </c:pt>
                <c:pt idx="3">
                  <c:v>4625.8</c:v>
                </c:pt>
                <c:pt idx="4">
                  <c:v>4231.4471759061325</c:v>
                </c:pt>
                <c:pt idx="5">
                  <c:v>6162.4234353569436</c:v>
                </c:pt>
                <c:pt idx="6">
                  <c:v>6465.6086317669769</c:v>
                </c:pt>
                <c:pt idx="7">
                  <c:v>4407.6168528816206</c:v>
                </c:pt>
                <c:pt idx="8">
                  <c:v>8773.1681276470008</c:v>
                </c:pt>
                <c:pt idx="9">
                  <c:v>5819.1023717003882</c:v>
                </c:pt>
                <c:pt idx="10">
                  <c:v>4202.6485195576061</c:v>
                </c:pt>
                <c:pt idx="11">
                  <c:v>3531.2990747965669</c:v>
                </c:pt>
                <c:pt idx="12">
                  <c:v>7310.3120784564226</c:v>
                </c:pt>
                <c:pt idx="13">
                  <c:v>4860.6320619232438</c:v>
                </c:pt>
                <c:pt idx="14">
                  <c:v>4665</c:v>
                </c:pt>
                <c:pt idx="15">
                  <c:v>4322.9796648703268</c:v>
                </c:pt>
                <c:pt idx="16">
                  <c:v>3859.6726883833858</c:v>
                </c:pt>
                <c:pt idx="17">
                  <c:v>10509.026468030672</c:v>
                </c:pt>
                <c:pt idx="18">
                  <c:v>5397.2405096894081</c:v>
                </c:pt>
                <c:pt idx="19">
                  <c:v>5523.1831786758985</c:v>
                </c:pt>
                <c:pt idx="20">
                  <c:v>3115.4658605974396</c:v>
                </c:pt>
                <c:pt idx="21">
                  <c:v>6398.6723472385229</c:v>
                </c:pt>
                <c:pt idx="22">
                  <c:v>2902.5989712211876</c:v>
                </c:pt>
                <c:pt idx="23">
                  <c:v>7743.6036686420248</c:v>
                </c:pt>
                <c:pt idx="24">
                  <c:v>0</c:v>
                </c:pt>
                <c:pt idx="25">
                  <c:v>4434.3492992041811</c:v>
                </c:pt>
                <c:pt idx="26">
                  <c:v>1307.3289699537227</c:v>
                </c:pt>
                <c:pt idx="27">
                  <c:v>6207.800237837454</c:v>
                </c:pt>
                <c:pt idx="28">
                  <c:v>5398.9525411811974</c:v>
                </c:pt>
                <c:pt idx="29">
                  <c:v>3861.3317618299284</c:v>
                </c:pt>
                <c:pt idx="30">
                  <c:v>4501.7255902999359</c:v>
                </c:pt>
                <c:pt idx="31">
                  <c:v>4327.8942725860006</c:v>
                </c:pt>
                <c:pt idx="32">
                  <c:v>6424.5747587938686</c:v>
                </c:pt>
                <c:pt idx="33">
                  <c:v>4850.6140143957846</c:v>
                </c:pt>
                <c:pt idx="34">
                  <c:v>4079.1090371783584</c:v>
                </c:pt>
                <c:pt idx="35">
                  <c:v>6492.7225512994892</c:v>
                </c:pt>
                <c:pt idx="36">
                  <c:v>5086</c:v>
                </c:pt>
                <c:pt idx="37">
                  <c:v>3297.2524882261528</c:v>
                </c:pt>
                <c:pt idx="38">
                  <c:v>3928.8983424781172</c:v>
                </c:pt>
                <c:pt idx="39">
                  <c:v>4404.8473109910337</c:v>
                </c:pt>
                <c:pt idx="40">
                  <c:v>4330.6770407671484</c:v>
                </c:pt>
                <c:pt idx="41">
                  <c:v>5152.3338317048519</c:v>
                </c:pt>
                <c:pt idx="42">
                  <c:v>2633.1420915260137</c:v>
                </c:pt>
                <c:pt idx="43">
                  <c:v>4131.8812682827038</c:v>
                </c:pt>
                <c:pt idx="44">
                  <c:v>4136.7934548428184</c:v>
                </c:pt>
                <c:pt idx="45">
                  <c:v>2524.30606031976</c:v>
                </c:pt>
                <c:pt idx="46">
                  <c:v>3760.9533084905802</c:v>
                </c:pt>
                <c:pt idx="47">
                  <c:v>7835.8981551810703</c:v>
                </c:pt>
                <c:pt idx="48">
                  <c:v>4526.8215860347636</c:v>
                </c:pt>
                <c:pt idx="49">
                  <c:v>3168.99560729323</c:v>
                </c:pt>
                <c:pt idx="50">
                  <c:v>3948.1946654473404</c:v>
                </c:pt>
                <c:pt idx="51">
                  <c:v>4631.7394041233119</c:v>
                </c:pt>
                <c:pt idx="52">
                  <c:v>3305.7469406773425</c:v>
                </c:pt>
                <c:pt idx="53">
                  <c:v>4787.9188074622871</c:v>
                </c:pt>
                <c:pt idx="54">
                  <c:v>4410.5043066322141</c:v>
                </c:pt>
                <c:pt idx="55">
                  <c:v>4126.6880998371171</c:v>
                </c:pt>
                <c:pt idx="56">
                  <c:v>4626.4917279472274</c:v>
                </c:pt>
                <c:pt idx="57">
                  <c:v>3258.0000624241375</c:v>
                </c:pt>
                <c:pt idx="58">
                  <c:v>9497.918308188946</c:v>
                </c:pt>
                <c:pt idx="59">
                  <c:v>3980.0313224910951</c:v>
                </c:pt>
                <c:pt idx="60">
                  <c:v>3091.9500907772726</c:v>
                </c:pt>
                <c:pt idx="61">
                  <c:v>4229</c:v>
                </c:pt>
                <c:pt idx="62">
                  <c:v>4059</c:v>
                </c:pt>
                <c:pt idx="63">
                  <c:v>3876.9575239229125</c:v>
                </c:pt>
                <c:pt idx="64">
                  <c:v>4444.4118487070627</c:v>
                </c:pt>
                <c:pt idx="65">
                  <c:v>4733.8489148522358</c:v>
                </c:pt>
                <c:pt idx="66">
                  <c:v>4158.4523171198771</c:v>
                </c:pt>
                <c:pt idx="67">
                  <c:v>5153.5966136414554</c:v>
                </c:pt>
                <c:pt idx="68">
                  <c:v>5170.5325054264667</c:v>
                </c:pt>
                <c:pt idx="69">
                  <c:v>3784.7254093732354</c:v>
                </c:pt>
                <c:pt idx="70">
                  <c:v>4693.9568835098335</c:v>
                </c:pt>
                <c:pt idx="71">
                  <c:v>3947.9647944159669</c:v>
                </c:pt>
                <c:pt idx="72">
                  <c:v>4132.4824513584635</c:v>
                </c:pt>
                <c:pt idx="73">
                  <c:v>3915.1069262473611</c:v>
                </c:pt>
                <c:pt idx="74">
                  <c:v>6637.1624837228928</c:v>
                </c:pt>
                <c:pt idx="75">
                  <c:v>4257.1580768625809</c:v>
                </c:pt>
                <c:pt idx="76">
                  <c:v>4380.2189940028611</c:v>
                </c:pt>
                <c:pt idx="77">
                  <c:v>6938.537179586463</c:v>
                </c:pt>
                <c:pt idx="78">
                  <c:v>4697.2870559497987</c:v>
                </c:pt>
                <c:pt idx="79">
                  <c:v>4414.5343715541594</c:v>
                </c:pt>
                <c:pt idx="80">
                  <c:v>4437.1748908781537</c:v>
                </c:pt>
                <c:pt idx="81">
                  <c:v>3727.3249445405622</c:v>
                </c:pt>
                <c:pt idx="82">
                  <c:v>5807.688281118646</c:v>
                </c:pt>
                <c:pt idx="83">
                  <c:v>4940.9823858104019</c:v>
                </c:pt>
                <c:pt idx="84">
                  <c:v>6477.5302461783422</c:v>
                </c:pt>
                <c:pt idx="85">
                  <c:v>4470.1564340573914</c:v>
                </c:pt>
                <c:pt idx="86">
                  <c:v>4978.3257564110445</c:v>
                </c:pt>
                <c:pt idx="87">
                  <c:v>8553.4077003103012</c:v>
                </c:pt>
                <c:pt idx="88">
                  <c:v>5302</c:v>
                </c:pt>
                <c:pt idx="89">
                  <c:v>5027.0298192646515</c:v>
                </c:pt>
                <c:pt idx="90">
                  <c:v>4572.8195403109057</c:v>
                </c:pt>
                <c:pt idx="91">
                  <c:v>6101.2194622431462</c:v>
                </c:pt>
                <c:pt idx="92">
                  <c:v>11617.061595922107</c:v>
                </c:pt>
                <c:pt idx="93">
                  <c:v>6457.7143608767765</c:v>
                </c:pt>
                <c:pt idx="94">
                  <c:v>4531.5681129197319</c:v>
                </c:pt>
                <c:pt idx="95">
                  <c:v>8658.3267605049423</c:v>
                </c:pt>
                <c:pt idx="96">
                  <c:v>5866.2854035452247</c:v>
                </c:pt>
                <c:pt idx="97">
                  <c:v>5850.2710719982597</c:v>
                </c:pt>
                <c:pt idx="98">
                  <c:v>5052.4079067732573</c:v>
                </c:pt>
                <c:pt idx="99">
                  <c:v>2702.5851619644723</c:v>
                </c:pt>
                <c:pt idx="100">
                  <c:v>4925.2857923497268</c:v>
                </c:pt>
                <c:pt idx="101">
                  <c:v>4876.09491448484</c:v>
                </c:pt>
                <c:pt idx="102">
                  <c:v>4272.6278286716124</c:v>
                </c:pt>
                <c:pt idx="103">
                  <c:v>6270.3392014674737</c:v>
                </c:pt>
                <c:pt idx="104">
                  <c:v>4799.9558593949941</c:v>
                </c:pt>
                <c:pt idx="105">
                  <c:v>5015.3153552722388</c:v>
                </c:pt>
                <c:pt idx="106">
                  <c:v>4193.2307140937191</c:v>
                </c:pt>
                <c:pt idx="107">
                  <c:v>5746.8592572109528</c:v>
                </c:pt>
                <c:pt idx="108">
                  <c:v>4424.8730725836776</c:v>
                </c:pt>
                <c:pt idx="109">
                  <c:v>7348.4611018025489</c:v>
                </c:pt>
                <c:pt idx="110">
                  <c:v>3282.3115117441953</c:v>
                </c:pt>
                <c:pt idx="111">
                  <c:v>4200.6679021701684</c:v>
                </c:pt>
                <c:pt idx="112">
                  <c:v>4303.9321341690784</c:v>
                </c:pt>
                <c:pt idx="113">
                  <c:v>4902.8449805474202</c:v>
                </c:pt>
                <c:pt idx="114">
                  <c:v>2991.1238158150377</c:v>
                </c:pt>
                <c:pt idx="115">
                  <c:v>4646.9178987564865</c:v>
                </c:pt>
                <c:pt idx="116">
                  <c:v>3773.2483691244402</c:v>
                </c:pt>
                <c:pt idx="117">
                  <c:v>6841.7165559265168</c:v>
                </c:pt>
                <c:pt idx="118">
                  <c:v>5382.3407428791379</c:v>
                </c:pt>
                <c:pt idx="119">
                  <c:v>4000.8781445999034</c:v>
                </c:pt>
                <c:pt idx="120">
                  <c:v>7663.3905822127763</c:v>
                </c:pt>
                <c:pt idx="121">
                  <c:v>3683.4957618494227</c:v>
                </c:pt>
                <c:pt idx="122">
                  <c:v>7460.4593645348359</c:v>
                </c:pt>
                <c:pt idx="123">
                  <c:v>5256.8797203615413</c:v>
                </c:pt>
                <c:pt idx="124">
                  <c:v>4199.7298150968027</c:v>
                </c:pt>
                <c:pt idx="125">
                  <c:v>6164.884513242142</c:v>
                </c:pt>
                <c:pt idx="126">
                  <c:v>4051.7380590559465</c:v>
                </c:pt>
                <c:pt idx="127">
                  <c:v>3693.5604920819237</c:v>
                </c:pt>
                <c:pt idx="128">
                  <c:v>3581.4763968160041</c:v>
                </c:pt>
                <c:pt idx="129">
                  <c:v>4514.1135727018082</c:v>
                </c:pt>
                <c:pt idx="130">
                  <c:v>1693.671459108079</c:v>
                </c:pt>
                <c:pt idx="131">
                  <c:v>3492.3327602587883</c:v>
                </c:pt>
                <c:pt idx="132">
                  <c:v>5131.3705749666251</c:v>
                </c:pt>
                <c:pt idx="133">
                  <c:v>5887.9799393708481</c:v>
                </c:pt>
                <c:pt idx="134">
                  <c:v>3424.9169875501734</c:v>
                </c:pt>
                <c:pt idx="135">
                  <c:v>4023.9903377404598</c:v>
                </c:pt>
                <c:pt idx="136">
                  <c:v>3195.3225793086303</c:v>
                </c:pt>
                <c:pt idx="137">
                  <c:v>8362.0062626098079</c:v>
                </c:pt>
                <c:pt idx="138">
                  <c:v>4850.234407947004</c:v>
                </c:pt>
                <c:pt idx="139">
                  <c:v>4206.2463932566052</c:v>
                </c:pt>
                <c:pt idx="140">
                  <c:v>5012.8965404925921</c:v>
                </c:pt>
                <c:pt idx="141">
                  <c:v>4960.5236351247768</c:v>
                </c:pt>
                <c:pt idx="142">
                  <c:v>5558.8666616783266</c:v>
                </c:pt>
                <c:pt idx="143">
                  <c:v>6665.5040005771798</c:v>
                </c:pt>
                <c:pt idx="144">
                  <c:v>4765.7979722915225</c:v>
                </c:pt>
                <c:pt idx="145">
                  <c:v>4221.8898549538671</c:v>
                </c:pt>
                <c:pt idx="146">
                  <c:v>4558.4634315055737</c:v>
                </c:pt>
                <c:pt idx="147">
                  <c:v>3951.6263361807405</c:v>
                </c:pt>
                <c:pt idx="148">
                  <c:v>6431.3247173882555</c:v>
                </c:pt>
                <c:pt idx="149">
                  <c:v>4038.6185215914793</c:v>
                </c:pt>
                <c:pt idx="150">
                  <c:v>4522.5868207253106</c:v>
                </c:pt>
                <c:pt idx="151">
                  <c:v>5253.9947146367476</c:v>
                </c:pt>
                <c:pt idx="152">
                  <c:v>3748</c:v>
                </c:pt>
                <c:pt idx="153">
                  <c:v>0</c:v>
                </c:pt>
                <c:pt idx="154">
                  <c:v>5105.0821776265275</c:v>
                </c:pt>
                <c:pt idx="155">
                  <c:v>4551.7189382954002</c:v>
                </c:pt>
                <c:pt idx="156">
                  <c:v>5269.8257146590622</c:v>
                </c:pt>
                <c:pt idx="157">
                  <c:v>6809.5839982918014</c:v>
                </c:pt>
                <c:pt idx="158">
                  <c:v>4308.9013628021403</c:v>
                </c:pt>
                <c:pt idx="159">
                  <c:v>6153.5675803087588</c:v>
                </c:pt>
                <c:pt idx="160">
                  <c:v>4676.2751259831393</c:v>
                </c:pt>
                <c:pt idx="161">
                  <c:v>3934.6346904869788</c:v>
                </c:pt>
                <c:pt idx="162">
                  <c:v>4806.7129406963695</c:v>
                </c:pt>
                <c:pt idx="163">
                  <c:v>3513.5772547610491</c:v>
                </c:pt>
                <c:pt idx="164">
                  <c:v>6453.2236758714353</c:v>
                </c:pt>
                <c:pt idx="165">
                  <c:v>2908.0933536497514</c:v>
                </c:pt>
                <c:pt idx="166">
                  <c:v>9496.5850115773428</c:v>
                </c:pt>
                <c:pt idx="167">
                  <c:v>6556.0928341841554</c:v>
                </c:pt>
                <c:pt idx="168">
                  <c:v>6213.1249089339199</c:v>
                </c:pt>
                <c:pt idx="169">
                  <c:v>6173.1587839970371</c:v>
                </c:pt>
                <c:pt idx="170">
                  <c:v>4531.1493115651883</c:v>
                </c:pt>
                <c:pt idx="171">
                  <c:v>7648.2813177104154</c:v>
                </c:pt>
                <c:pt idx="172">
                  <c:v>5655.6405932695097</c:v>
                </c:pt>
                <c:pt idx="173">
                  <c:v>4978.5902275469434</c:v>
                </c:pt>
                <c:pt idx="174">
                  <c:v>3282.0056983048785</c:v>
                </c:pt>
                <c:pt idx="175">
                  <c:v>5088.7472257684376</c:v>
                </c:pt>
                <c:pt idx="176">
                  <c:v>5296.78584389151</c:v>
                </c:pt>
                <c:pt idx="177">
                  <c:v>4250.4189595930002</c:v>
                </c:pt>
                <c:pt idx="178">
                  <c:v>5616.8723633961235</c:v>
                </c:pt>
                <c:pt idx="179">
                  <c:v>5683.8023986457411</c:v>
                </c:pt>
                <c:pt idx="180">
                  <c:v>6378.9229677672101</c:v>
                </c:pt>
                <c:pt idx="181">
                  <c:v>5345.4973827611202</c:v>
                </c:pt>
                <c:pt idx="182">
                  <c:v>6935</c:v>
                </c:pt>
                <c:pt idx="183">
                  <c:v>4820.2931994692763</c:v>
                </c:pt>
                <c:pt idx="184">
                  <c:v>6138.7547790485696</c:v>
                </c:pt>
                <c:pt idx="185">
                  <c:v>3858.6861313868612</c:v>
                </c:pt>
                <c:pt idx="186">
                  <c:v>3601.1266502506896</c:v>
                </c:pt>
                <c:pt idx="187">
                  <c:v>4982.8002864630471</c:v>
                </c:pt>
                <c:pt idx="188">
                  <c:v>6464.2361193245288</c:v>
                </c:pt>
                <c:pt idx="189">
                  <c:v>6262.6244450248105</c:v>
                </c:pt>
                <c:pt idx="190">
                  <c:v>5324.7133523280481</c:v>
                </c:pt>
                <c:pt idx="191">
                  <c:v>4135.1319241564988</c:v>
                </c:pt>
                <c:pt idx="192">
                  <c:v>2690.3183344067206</c:v>
                </c:pt>
                <c:pt idx="193">
                  <c:v>5755.9179869524696</c:v>
                </c:pt>
                <c:pt idx="194">
                  <c:v>3251.0475116803423</c:v>
                </c:pt>
                <c:pt idx="195">
                  <c:v>4921.0558205811285</c:v>
                </c:pt>
                <c:pt idx="196">
                  <c:v>6364.6125381695656</c:v>
                </c:pt>
                <c:pt idx="197">
                  <c:v>8103.3082494295941</c:v>
                </c:pt>
                <c:pt idx="198">
                  <c:v>6191.4651108693206</c:v>
                </c:pt>
                <c:pt idx="199">
                  <c:v>5420.7871909961814</c:v>
                </c:pt>
                <c:pt idx="200">
                  <c:v>4730.1146761177888</c:v>
                </c:pt>
                <c:pt idx="201">
                  <c:v>3346.3347526713651</c:v>
                </c:pt>
                <c:pt idx="202">
                  <c:v>4402.6049999999996</c:v>
                </c:pt>
                <c:pt idx="203">
                  <c:v>3936.326410237185</c:v>
                </c:pt>
                <c:pt idx="204">
                  <c:v>4939.4343611909635</c:v>
                </c:pt>
                <c:pt idx="205">
                  <c:v>4229.5200404382858</c:v>
                </c:pt>
                <c:pt idx="206">
                  <c:v>6407.4325262565517</c:v>
                </c:pt>
                <c:pt idx="207">
                  <c:v>3333.5590092614525</c:v>
                </c:pt>
                <c:pt idx="208">
                  <c:v>6076.1870246222607</c:v>
                </c:pt>
                <c:pt idx="209">
                  <c:v>5027.9401081331898</c:v>
                </c:pt>
                <c:pt idx="210">
                  <c:v>4827.1823276796949</c:v>
                </c:pt>
                <c:pt idx="211">
                  <c:v>3300.7262579140288</c:v>
                </c:pt>
                <c:pt idx="212">
                  <c:v>5747.871527116683</c:v>
                </c:pt>
                <c:pt idx="213">
                  <c:v>4141.1296195008854</c:v>
                </c:pt>
                <c:pt idx="214">
                  <c:v>2017.6174142920281</c:v>
                </c:pt>
                <c:pt idx="215">
                  <c:v>4803.0294446060443</c:v>
                </c:pt>
                <c:pt idx="216">
                  <c:v>5505.6427791462456</c:v>
                </c:pt>
                <c:pt idx="217">
                  <c:v>4005.9848932019408</c:v>
                </c:pt>
                <c:pt idx="218">
                  <c:v>5575.0951849021103</c:v>
                </c:pt>
                <c:pt idx="219">
                  <c:v>3695.9186853962365</c:v>
                </c:pt>
                <c:pt idx="220">
                  <c:v>6405.2598673982166</c:v>
                </c:pt>
                <c:pt idx="221">
                  <c:v>5494.7621754295315</c:v>
                </c:pt>
                <c:pt idx="222">
                  <c:v>3953.9902671535651</c:v>
                </c:pt>
                <c:pt idx="223">
                  <c:v>5549.5970440996971</c:v>
                </c:pt>
                <c:pt idx="224">
                  <c:v>3452.2373211624827</c:v>
                </c:pt>
                <c:pt idx="225">
                  <c:v>4835.5087063687688</c:v>
                </c:pt>
                <c:pt idx="226">
                  <c:v>4850.4468259946589</c:v>
                </c:pt>
                <c:pt idx="227">
                  <c:v>3352.0344870130566</c:v>
                </c:pt>
                <c:pt idx="228">
                  <c:v>5130.2067868504773</c:v>
                </c:pt>
                <c:pt idx="229">
                  <c:v>3547.0198773792408</c:v>
                </c:pt>
                <c:pt idx="230">
                  <c:v>2864.0405916324307</c:v>
                </c:pt>
                <c:pt idx="231">
                  <c:v>4670.7933179434176</c:v>
                </c:pt>
                <c:pt idx="232">
                  <c:v>4577.6026532577298</c:v>
                </c:pt>
                <c:pt idx="233">
                  <c:v>4579.4287057914862</c:v>
                </c:pt>
                <c:pt idx="234">
                  <c:v>4100.8822594243047</c:v>
                </c:pt>
                <c:pt idx="235">
                  <c:v>5795.989118011239</c:v>
                </c:pt>
                <c:pt idx="236">
                  <c:v>4157.1211591366628</c:v>
                </c:pt>
                <c:pt idx="237">
                  <c:v>6465.7424038945774</c:v>
                </c:pt>
                <c:pt idx="238">
                  <c:v>5056.711698425278</c:v>
                </c:pt>
                <c:pt idx="239">
                  <c:v>3953.4920290882574</c:v>
                </c:pt>
                <c:pt idx="240">
                  <c:v>3013.3512594886515</c:v>
                </c:pt>
                <c:pt idx="241">
                  <c:v>4826.2971195471191</c:v>
                </c:pt>
                <c:pt idx="242">
                  <c:v>4292.4986607765295</c:v>
                </c:pt>
                <c:pt idx="243">
                  <c:v>4168.0898106192635</c:v>
                </c:pt>
                <c:pt idx="244">
                  <c:v>4675.7818341679731</c:v>
                </c:pt>
                <c:pt idx="245">
                  <c:v>4425.4530607337665</c:v>
                </c:pt>
                <c:pt idx="246">
                  <c:v>4384.6776850367587</c:v>
                </c:pt>
                <c:pt idx="247">
                  <c:v>4729.8605440166448</c:v>
                </c:pt>
                <c:pt idx="248">
                  <c:v>4907.8911380299651</c:v>
                </c:pt>
                <c:pt idx="249">
                  <c:v>3989</c:v>
                </c:pt>
                <c:pt idx="250">
                  <c:v>4446.0429671387319</c:v>
                </c:pt>
                <c:pt idx="251">
                  <c:v>4683.7874117444462</c:v>
                </c:pt>
                <c:pt idx="252">
                  <c:v>4528.659017729774</c:v>
                </c:pt>
                <c:pt idx="253">
                  <c:v>4014.8259429182935</c:v>
                </c:pt>
                <c:pt idx="254">
                  <c:v>4358.5824892910041</c:v>
                </c:pt>
                <c:pt idx="255">
                  <c:v>4339.2863445329367</c:v>
                </c:pt>
                <c:pt idx="256">
                  <c:v>1616.3759522600305</c:v>
                </c:pt>
                <c:pt idx="257">
                  <c:v>3465.4756192959585</c:v>
                </c:pt>
                <c:pt idx="258">
                  <c:v>1572</c:v>
                </c:pt>
                <c:pt idx="259">
                  <c:v>4822.918978182217</c:v>
                </c:pt>
                <c:pt idx="260">
                  <c:v>6341.4451800904199</c:v>
                </c:pt>
                <c:pt idx="261">
                  <c:v>3114.591764881211</c:v>
                </c:pt>
                <c:pt idx="262">
                  <c:v>7263.7845780482721</c:v>
                </c:pt>
                <c:pt idx="263">
                  <c:v>3732.9008296613274</c:v>
                </c:pt>
                <c:pt idx="264">
                  <c:v>5540.1870016912299</c:v>
                </c:pt>
                <c:pt idx="265">
                  <c:v>5293.5780227624218</c:v>
                </c:pt>
                <c:pt idx="266">
                  <c:v>7404.9617006674707</c:v>
                </c:pt>
                <c:pt idx="267">
                  <c:v>5503.5262126878451</c:v>
                </c:pt>
                <c:pt idx="268">
                  <c:v>5428.6098222934033</c:v>
                </c:pt>
                <c:pt idx="269">
                  <c:v>4386.1391867532529</c:v>
                </c:pt>
                <c:pt idx="270">
                  <c:v>6884.6428525771826</c:v>
                </c:pt>
                <c:pt idx="271">
                  <c:v>4718.3050291196214</c:v>
                </c:pt>
                <c:pt idx="272">
                  <c:v>5454.6582403106149</c:v>
                </c:pt>
                <c:pt idx="273">
                  <c:v>7784.0259778406216</c:v>
                </c:pt>
                <c:pt idx="274">
                  <c:v>3757.2927872329328</c:v>
                </c:pt>
                <c:pt idx="275">
                  <c:v>5172.8235264214727</c:v>
                </c:pt>
                <c:pt idx="276">
                  <c:v>4567.8587907895326</c:v>
                </c:pt>
                <c:pt idx="277">
                  <c:v>5060.2415490983194</c:v>
                </c:pt>
                <c:pt idx="278">
                  <c:v>4380.2751640946863</c:v>
                </c:pt>
                <c:pt idx="279">
                  <c:v>7462.0800654592531</c:v>
                </c:pt>
                <c:pt idx="280">
                  <c:v>6250.8231794550647</c:v>
                </c:pt>
                <c:pt idx="281">
                  <c:v>4947.2757235225772</c:v>
                </c:pt>
                <c:pt idx="282">
                  <c:v>5229.2748655107316</c:v>
                </c:pt>
                <c:pt idx="283">
                  <c:v>6428.5260415034827</c:v>
                </c:pt>
                <c:pt idx="284">
                  <c:v>4277.511949685535</c:v>
                </c:pt>
                <c:pt idx="285">
                  <c:v>5208.2603490816045</c:v>
                </c:pt>
                <c:pt idx="286">
                  <c:v>0</c:v>
                </c:pt>
                <c:pt idx="287">
                  <c:v>7042.5030757851819</c:v>
                </c:pt>
                <c:pt idx="288">
                  <c:v>5010.6833743566795</c:v>
                </c:pt>
                <c:pt idx="289">
                  <c:v>8157.6194579228541</c:v>
                </c:pt>
                <c:pt idx="290">
                  <c:v>4291.0367532074815</c:v>
                </c:pt>
                <c:pt idx="291">
                  <c:v>4500.6954262068966</c:v>
                </c:pt>
                <c:pt idx="292">
                  <c:v>3453.8234803774467</c:v>
                </c:pt>
                <c:pt idx="293">
                  <c:v>5795.2748137281396</c:v>
                </c:pt>
                <c:pt idx="294">
                  <c:v>3694.6277120456166</c:v>
                </c:pt>
                <c:pt idx="295">
                  <c:v>6456.0885886976384</c:v>
                </c:pt>
                <c:pt idx="296">
                  <c:v>5035.2156978847988</c:v>
                </c:pt>
                <c:pt idx="297">
                  <c:v>3795.1508584531975</c:v>
                </c:pt>
                <c:pt idx="298">
                  <c:v>3723.9987423466878</c:v>
                </c:pt>
                <c:pt idx="299">
                  <c:v>5188.8298032213006</c:v>
                </c:pt>
                <c:pt idx="300">
                  <c:v>4262.9705124534785</c:v>
                </c:pt>
                <c:pt idx="301">
                  <c:v>4593.4095054391764</c:v>
                </c:pt>
                <c:pt idx="302">
                  <c:v>4396.9491879684801</c:v>
                </c:pt>
                <c:pt idx="303">
                  <c:v>6123.4993677466491</c:v>
                </c:pt>
                <c:pt idx="304">
                  <c:v>4965.45534150613</c:v>
                </c:pt>
                <c:pt idx="305">
                  <c:v>4395.6718301166538</c:v>
                </c:pt>
                <c:pt idx="306">
                  <c:v>6900.8076307771935</c:v>
                </c:pt>
                <c:pt idx="307">
                  <c:v>4942.8580356379798</c:v>
                </c:pt>
                <c:pt idx="308">
                  <c:v>5453.0246600479522</c:v>
                </c:pt>
                <c:pt idx="309">
                  <c:v>5170.2333417969458</c:v>
                </c:pt>
                <c:pt idx="310">
                  <c:v>5049</c:v>
                </c:pt>
                <c:pt idx="311">
                  <c:v>6384.6541458532529</c:v>
                </c:pt>
                <c:pt idx="312">
                  <c:v>5629.6743415326991</c:v>
                </c:pt>
                <c:pt idx="313">
                  <c:v>3305.660681642767</c:v>
                </c:pt>
                <c:pt idx="314">
                  <c:v>5231.5734024393259</c:v>
                </c:pt>
                <c:pt idx="315">
                  <c:v>3604.8216706384819</c:v>
                </c:pt>
                <c:pt idx="316">
                  <c:v>5406</c:v>
                </c:pt>
                <c:pt idx="317">
                  <c:v>4663.1688927607056</c:v>
                </c:pt>
                <c:pt idx="318">
                  <c:v>1938.9811929565778</c:v>
                </c:pt>
                <c:pt idx="319">
                  <c:v>4649.7131255163458</c:v>
                </c:pt>
                <c:pt idx="320">
                  <c:v>3253.9969185258228</c:v>
                </c:pt>
                <c:pt idx="321">
                  <c:v>4734.3525685253717</c:v>
                </c:pt>
                <c:pt idx="322">
                  <c:v>4399.030163236338</c:v>
                </c:pt>
                <c:pt idx="323">
                  <c:v>5378.3523883713997</c:v>
                </c:pt>
                <c:pt idx="324">
                  <c:v>6152.8464772420793</c:v>
                </c:pt>
                <c:pt idx="325">
                  <c:v>4250.9545825517962</c:v>
                </c:pt>
                <c:pt idx="326">
                  <c:v>5929.0333627967384</c:v>
                </c:pt>
                <c:pt idx="327">
                  <c:v>4195.8845298206425</c:v>
                </c:pt>
                <c:pt idx="328">
                  <c:v>4824</c:v>
                </c:pt>
                <c:pt idx="329">
                  <c:v>3534.8669037338077</c:v>
                </c:pt>
                <c:pt idx="330">
                  <c:v>4846.0414318716666</c:v>
                </c:pt>
                <c:pt idx="331">
                  <c:v>5949.9405012718526</c:v>
                </c:pt>
                <c:pt idx="332">
                  <c:v>2613.3824839522467</c:v>
                </c:pt>
                <c:pt idx="333">
                  <c:v>2992.9259259259261</c:v>
                </c:pt>
                <c:pt idx="334">
                  <c:v>3712.9158936163885</c:v>
                </c:pt>
                <c:pt idx="335">
                  <c:v>4033.6007655743915</c:v>
                </c:pt>
                <c:pt idx="336">
                  <c:v>7018.7877018402978</c:v>
                </c:pt>
                <c:pt idx="337">
                  <c:v>4696.4473935114802</c:v>
                </c:pt>
                <c:pt idx="338">
                  <c:v>6643.0717846197203</c:v>
                </c:pt>
                <c:pt idx="339">
                  <c:v>7113.6128200039693</c:v>
                </c:pt>
                <c:pt idx="340">
                  <c:v>5842.835736062556</c:v>
                </c:pt>
                <c:pt idx="341">
                  <c:v>4043.8947320368852</c:v>
                </c:pt>
                <c:pt idx="342">
                  <c:v>6343.4887088363885</c:v>
                </c:pt>
                <c:pt idx="343">
                  <c:v>6269.1529780155261</c:v>
                </c:pt>
                <c:pt idx="344">
                  <c:v>3648.1477158091948</c:v>
                </c:pt>
                <c:pt idx="345">
                  <c:v>2930.0733615344498</c:v>
                </c:pt>
                <c:pt idx="346">
                  <c:v>5562.5208954867658</c:v>
                </c:pt>
                <c:pt idx="347">
                  <c:v>4547.4476415714098</c:v>
                </c:pt>
                <c:pt idx="348">
                  <c:v>5058.3560531657176</c:v>
                </c:pt>
                <c:pt idx="349">
                  <c:v>6941.1872541624007</c:v>
                </c:pt>
                <c:pt idx="350">
                  <c:v>5927.3942264906555</c:v>
                </c:pt>
                <c:pt idx="351">
                  <c:v>4299.6603936096317</c:v>
                </c:pt>
                <c:pt idx="352">
                  <c:v>5716.095735979231</c:v>
                </c:pt>
                <c:pt idx="353">
                  <c:v>4380.1216966580978</c:v>
                </c:pt>
                <c:pt idx="354">
                  <c:v>4043.4232874988202</c:v>
                </c:pt>
                <c:pt idx="355">
                  <c:v>6551.5286801991097</c:v>
                </c:pt>
                <c:pt idx="356">
                  <c:v>4839.3025805615634</c:v>
                </c:pt>
                <c:pt idx="357">
                  <c:v>3458.848322991124</c:v>
                </c:pt>
                <c:pt idx="358">
                  <c:v>6513.6440311727692</c:v>
                </c:pt>
                <c:pt idx="359">
                  <c:v>5411.2233977434735</c:v>
                </c:pt>
                <c:pt idx="360">
                  <c:v>3721.4459647530443</c:v>
                </c:pt>
                <c:pt idx="361">
                  <c:v>8915.2564329387278</c:v>
                </c:pt>
                <c:pt idx="362">
                  <c:v>7283.3943048809097</c:v>
                </c:pt>
                <c:pt idx="363">
                  <c:v>4534.8424455918548</c:v>
                </c:pt>
                <c:pt idx="364">
                  <c:v>3723.2407160665384</c:v>
                </c:pt>
                <c:pt idx="365">
                  <c:v>5111.3750132760351</c:v>
                </c:pt>
                <c:pt idx="366">
                  <c:v>5041.0422527685378</c:v>
                </c:pt>
                <c:pt idx="367">
                  <c:v>5482.0729929555337</c:v>
                </c:pt>
                <c:pt idx="368">
                  <c:v>6504.5680611405851</c:v>
                </c:pt>
                <c:pt idx="369">
                  <c:v>5157.0811390375366</c:v>
                </c:pt>
                <c:pt idx="370">
                  <c:v>4903.2969610574746</c:v>
                </c:pt>
                <c:pt idx="371">
                  <c:v>3388.7852653258569</c:v>
                </c:pt>
                <c:pt idx="372">
                  <c:v>5010.6719093152606</c:v>
                </c:pt>
                <c:pt idx="373">
                  <c:v>6741.7344555474074</c:v>
                </c:pt>
                <c:pt idx="374">
                  <c:v>4446.7490546672425</c:v>
                </c:pt>
                <c:pt idx="375">
                  <c:v>4485.0753141573268</c:v>
                </c:pt>
                <c:pt idx="376">
                  <c:v>6348.3493761296468</c:v>
                </c:pt>
                <c:pt idx="377">
                  <c:v>6670.7902033885794</c:v>
                </c:pt>
                <c:pt idx="378">
                  <c:v>4254.8432121336045</c:v>
                </c:pt>
                <c:pt idx="379">
                  <c:v>5658.4443522118318</c:v>
                </c:pt>
                <c:pt idx="380">
                  <c:v>6204.8219563759076</c:v>
                </c:pt>
                <c:pt idx="381">
                  <c:v>5508.8657010885963</c:v>
                </c:pt>
                <c:pt idx="382">
                  <c:v>4506.5975224794338</c:v>
                </c:pt>
                <c:pt idx="383">
                  <c:v>3660.8341802102323</c:v>
                </c:pt>
                <c:pt idx="384">
                  <c:v>5768.1386180061354</c:v>
                </c:pt>
                <c:pt idx="385">
                  <c:v>4552</c:v>
                </c:pt>
                <c:pt idx="386">
                  <c:v>4549.0232632123116</c:v>
                </c:pt>
                <c:pt idx="387">
                  <c:v>6657.8740499898395</c:v>
                </c:pt>
                <c:pt idx="388">
                  <c:v>3856.6093707436667</c:v>
                </c:pt>
                <c:pt idx="389">
                  <c:v>4143.9745551096703</c:v>
                </c:pt>
                <c:pt idx="390">
                  <c:v>3686.6130449690768</c:v>
                </c:pt>
                <c:pt idx="391">
                  <c:v>3028.5043270043379</c:v>
                </c:pt>
                <c:pt idx="392">
                  <c:v>6306.268307845331</c:v>
                </c:pt>
                <c:pt idx="393">
                  <c:v>5002.9387889465306</c:v>
                </c:pt>
                <c:pt idx="394">
                  <c:v>5346.5530587978355</c:v>
                </c:pt>
                <c:pt idx="395">
                  <c:v>4622.0461559811265</c:v>
                </c:pt>
                <c:pt idx="396">
                  <c:v>9739.0049490929141</c:v>
                </c:pt>
                <c:pt idx="397">
                  <c:v>3901.4739460775704</c:v>
                </c:pt>
                <c:pt idx="398">
                  <c:v>3926.5122426946455</c:v>
                </c:pt>
                <c:pt idx="399">
                  <c:v>5439.6269013187475</c:v>
                </c:pt>
                <c:pt idx="400">
                  <c:v>6390.1686942212591</c:v>
                </c:pt>
                <c:pt idx="401">
                  <c:v>6450.0412099410642</c:v>
                </c:pt>
                <c:pt idx="402">
                  <c:v>3113.999772598067</c:v>
                </c:pt>
                <c:pt idx="403">
                  <c:v>7010.8037268798616</c:v>
                </c:pt>
                <c:pt idx="404">
                  <c:v>6664.5905024743051</c:v>
                </c:pt>
                <c:pt idx="405">
                  <c:v>5562.0451217977661</c:v>
                </c:pt>
                <c:pt idx="406">
                  <c:v>4695.8579881656806</c:v>
                </c:pt>
                <c:pt idx="407">
                  <c:v>6692.9847844463229</c:v>
                </c:pt>
                <c:pt idx="408">
                  <c:v>7594.6927683377453</c:v>
                </c:pt>
                <c:pt idx="409">
                  <c:v>3639</c:v>
                </c:pt>
                <c:pt idx="410">
                  <c:v>4505.6209544441508</c:v>
                </c:pt>
                <c:pt idx="411">
                  <c:v>3690.3388772679732</c:v>
                </c:pt>
                <c:pt idx="412">
                  <c:v>5539.2079497296509</c:v>
                </c:pt>
                <c:pt idx="413">
                  <c:v>4529.2563911905563</c:v>
                </c:pt>
                <c:pt idx="414">
                  <c:v>6920.7946495621682</c:v>
                </c:pt>
                <c:pt idx="415">
                  <c:v>4653.0026375386651</c:v>
                </c:pt>
                <c:pt idx="416">
                  <c:v>7989.4954751131218</c:v>
                </c:pt>
                <c:pt idx="417">
                  <c:v>5498.7216850828727</c:v>
                </c:pt>
                <c:pt idx="418">
                  <c:v>4191.5681235788788</c:v>
                </c:pt>
                <c:pt idx="419">
                  <c:v>4262.8384838538332</c:v>
                </c:pt>
                <c:pt idx="420">
                  <c:v>3532.4596352629264</c:v>
                </c:pt>
                <c:pt idx="421">
                  <c:v>4491.4101124702083</c:v>
                </c:pt>
                <c:pt idx="422">
                  <c:v>3608</c:v>
                </c:pt>
                <c:pt idx="423">
                  <c:v>5069.2180925666198</c:v>
                </c:pt>
                <c:pt idx="424">
                  <c:v>5107.3389250189393</c:v>
                </c:pt>
                <c:pt idx="425">
                  <c:v>4152.2044600261834</c:v>
                </c:pt>
                <c:pt idx="426">
                  <c:v>4857.1470681046167</c:v>
                </c:pt>
                <c:pt idx="427">
                  <c:v>4977.8264426748119</c:v>
                </c:pt>
                <c:pt idx="428">
                  <c:v>5225.5327928738843</c:v>
                </c:pt>
                <c:pt idx="429">
                  <c:v>2739.9141019800618</c:v>
                </c:pt>
                <c:pt idx="430">
                  <c:v>6417.0142128044445</c:v>
                </c:pt>
                <c:pt idx="431">
                  <c:v>6031.4234012500738</c:v>
                </c:pt>
                <c:pt idx="432">
                  <c:v>7540.205693724909</c:v>
                </c:pt>
                <c:pt idx="433">
                  <c:v>5170.4878707196212</c:v>
                </c:pt>
                <c:pt idx="434">
                  <c:v>2725.5876927975496</c:v>
                </c:pt>
                <c:pt idx="435">
                  <c:v>5167.2763799273052</c:v>
                </c:pt>
                <c:pt idx="436">
                  <c:v>4888.9991571829914</c:v>
                </c:pt>
                <c:pt idx="437">
                  <c:v>4791.3255103189795</c:v>
                </c:pt>
                <c:pt idx="438">
                  <c:v>6505.4572298091189</c:v>
                </c:pt>
                <c:pt idx="439">
                  <c:v>3123.8522183353762</c:v>
                </c:pt>
                <c:pt idx="440">
                  <c:v>6265.2432388380457</c:v>
                </c:pt>
                <c:pt idx="441">
                  <c:v>3957.7668219742118</c:v>
                </c:pt>
                <c:pt idx="442">
                  <c:v>3818</c:v>
                </c:pt>
                <c:pt idx="443">
                  <c:v>4767.9742863667507</c:v>
                </c:pt>
                <c:pt idx="444">
                  <c:v>4033.1411202602421</c:v>
                </c:pt>
                <c:pt idx="445">
                  <c:v>3951.1457792104511</c:v>
                </c:pt>
                <c:pt idx="446">
                  <c:v>4469.0107729226729</c:v>
                </c:pt>
                <c:pt idx="447">
                  <c:v>3445.3933781577516</c:v>
                </c:pt>
                <c:pt idx="448">
                  <c:v>4441.5645669021724</c:v>
                </c:pt>
                <c:pt idx="449">
                  <c:v>5386.8974927381132</c:v>
                </c:pt>
                <c:pt idx="450">
                  <c:v>7189.4023342053069</c:v>
                </c:pt>
                <c:pt idx="451">
                  <c:v>5133.1279937677691</c:v>
                </c:pt>
                <c:pt idx="452">
                  <c:v>4516.5979824780088</c:v>
                </c:pt>
                <c:pt idx="453">
                  <c:v>5981.0032394777863</c:v>
                </c:pt>
                <c:pt idx="454">
                  <c:v>5544.3096915460774</c:v>
                </c:pt>
                <c:pt idx="455">
                  <c:v>3181.1005410911885</c:v>
                </c:pt>
                <c:pt idx="456">
                  <c:v>4445.4869555852711</c:v>
                </c:pt>
                <c:pt idx="457">
                  <c:v>5383</c:v>
                </c:pt>
                <c:pt idx="458">
                  <c:v>5399.3892975583922</c:v>
                </c:pt>
                <c:pt idx="459">
                  <c:v>4780.9857564449649</c:v>
                </c:pt>
                <c:pt idx="460">
                  <c:v>4167.4687790816442</c:v>
                </c:pt>
                <c:pt idx="461">
                  <c:v>8068.3980006428274</c:v>
                </c:pt>
                <c:pt idx="462">
                  <c:v>4319.7262081489971</c:v>
                </c:pt>
                <c:pt idx="463">
                  <c:v>4010.2187912412592</c:v>
                </c:pt>
                <c:pt idx="464">
                  <c:v>4949.4901562257783</c:v>
                </c:pt>
                <c:pt idx="465">
                  <c:v>5765.3471122159908</c:v>
                </c:pt>
                <c:pt idx="466">
                  <c:v>5757.2560019072598</c:v>
                </c:pt>
                <c:pt idx="467">
                  <c:v>4535.3793489959817</c:v>
                </c:pt>
                <c:pt idx="468">
                  <c:v>4744.4381243900898</c:v>
                </c:pt>
                <c:pt idx="469">
                  <c:v>4972.1255217246771</c:v>
                </c:pt>
                <c:pt idx="470">
                  <c:v>4702.001484362163</c:v>
                </c:pt>
                <c:pt idx="471">
                  <c:v>6571.8908457163825</c:v>
                </c:pt>
                <c:pt idx="472">
                  <c:v>3924.4881705639609</c:v>
                </c:pt>
                <c:pt idx="473">
                  <c:v>8663.9515233518414</c:v>
                </c:pt>
                <c:pt idx="474">
                  <c:v>3528.5081077153745</c:v>
                </c:pt>
                <c:pt idx="475">
                  <c:v>5288.995950711047</c:v>
                </c:pt>
                <c:pt idx="476">
                  <c:v>4725.2339975278765</c:v>
                </c:pt>
                <c:pt idx="477">
                  <c:v>2654.3017222733502</c:v>
                </c:pt>
                <c:pt idx="478">
                  <c:v>3026.3438145752984</c:v>
                </c:pt>
                <c:pt idx="479">
                  <c:v>3344.5384990460038</c:v>
                </c:pt>
                <c:pt idx="480">
                  <c:v>5544.2280663226093</c:v>
                </c:pt>
                <c:pt idx="481">
                  <c:v>1370.9113505525197</c:v>
                </c:pt>
                <c:pt idx="482">
                  <c:v>3499.1423220973784</c:v>
                </c:pt>
                <c:pt idx="483">
                  <c:v>4475.3459119496856</c:v>
                </c:pt>
                <c:pt idx="484">
                  <c:v>11840.271031582941</c:v>
                </c:pt>
                <c:pt idx="485">
                  <c:v>3942.5992404122439</c:v>
                </c:pt>
                <c:pt idx="486">
                  <c:v>4188.0190743234516</c:v>
                </c:pt>
                <c:pt idx="487">
                  <c:v>4843.7268303140745</c:v>
                </c:pt>
                <c:pt idx="488">
                  <c:v>3939.3485904075856</c:v>
                </c:pt>
                <c:pt idx="489">
                  <c:v>4402.5040831129936</c:v>
                </c:pt>
                <c:pt idx="490">
                  <c:v>5948.07351910952</c:v>
                </c:pt>
                <c:pt idx="491">
                  <c:v>2715.1851281986605</c:v>
                </c:pt>
                <c:pt idx="492">
                  <c:v>5714.8711950867537</c:v>
                </c:pt>
                <c:pt idx="493">
                  <c:v>6937.2361842484115</c:v>
                </c:pt>
                <c:pt idx="494">
                  <c:v>7181.4726379092481</c:v>
                </c:pt>
                <c:pt idx="495">
                  <c:v>521.46820553257203</c:v>
                </c:pt>
                <c:pt idx="496">
                  <c:v>6027.1857365844426</c:v>
                </c:pt>
                <c:pt idx="497">
                  <c:v>7572.5325919285779</c:v>
                </c:pt>
                <c:pt idx="498">
                  <c:v>9550.0963104232378</c:v>
                </c:pt>
                <c:pt idx="499">
                  <c:v>9232.1388530247186</c:v>
                </c:pt>
                <c:pt idx="500">
                  <c:v>8851.8078667958016</c:v>
                </c:pt>
                <c:pt idx="501">
                  <c:v>9161.194479306163</c:v>
                </c:pt>
                <c:pt idx="502">
                  <c:v>4046.0784678907876</c:v>
                </c:pt>
                <c:pt idx="503">
                  <c:v>8183.4218923111011</c:v>
                </c:pt>
                <c:pt idx="504">
                  <c:v>1606</c:v>
                </c:pt>
                <c:pt idx="505">
                  <c:v>5085.9358129124739</c:v>
                </c:pt>
                <c:pt idx="506">
                  <c:v>3745.4132449039307</c:v>
                </c:pt>
                <c:pt idx="507">
                  <c:v>6041.6065639696608</c:v>
                </c:pt>
                <c:pt idx="508">
                  <c:v>9743.1621368480282</c:v>
                </c:pt>
                <c:pt idx="509">
                  <c:v>1430.9041196927428</c:v>
                </c:pt>
                <c:pt idx="510">
                  <c:v>4401.5782740117629</c:v>
                </c:pt>
                <c:pt idx="511">
                  <c:v>8509.3704479248554</c:v>
                </c:pt>
                <c:pt idx="512">
                  <c:v>6310.0618571403875</c:v>
                </c:pt>
                <c:pt idx="513">
                  <c:v>5432.5145237615789</c:v>
                </c:pt>
                <c:pt idx="514">
                  <c:v>7107.2646978397588</c:v>
                </c:pt>
                <c:pt idx="515">
                  <c:v>5197.0198993595604</c:v>
                </c:pt>
                <c:pt idx="516">
                  <c:v>4530.91581906187</c:v>
                </c:pt>
                <c:pt idx="517">
                  <c:v>7673.7689563669583</c:v>
                </c:pt>
                <c:pt idx="518">
                  <c:v>6208.4173889705799</c:v>
                </c:pt>
                <c:pt idx="519">
                  <c:v>5802</c:v>
                </c:pt>
                <c:pt idx="520">
                  <c:v>9029.2650202754539</c:v>
                </c:pt>
                <c:pt idx="521">
                  <c:v>7955.9312610546567</c:v>
                </c:pt>
                <c:pt idx="522">
                  <c:v>5815.3827017748799</c:v>
                </c:pt>
                <c:pt idx="523">
                  <c:v>8300.0646319206062</c:v>
                </c:pt>
                <c:pt idx="524">
                  <c:v>3682.399056098473</c:v>
                </c:pt>
                <c:pt idx="525">
                  <c:v>9809.3900211741093</c:v>
                </c:pt>
                <c:pt idx="526">
                  <c:v>1552.5084383793719</c:v>
                </c:pt>
                <c:pt idx="527">
                  <c:v>4523.8949862164027</c:v>
                </c:pt>
                <c:pt idx="528">
                  <c:v>5302.7226485404244</c:v>
                </c:pt>
                <c:pt idx="529">
                  <c:v>6032.0597643220253</c:v>
                </c:pt>
                <c:pt idx="530">
                  <c:v>12975.44052440676</c:v>
                </c:pt>
                <c:pt idx="531">
                  <c:v>6171.2218785185187</c:v>
                </c:pt>
                <c:pt idx="532">
                  <c:v>8664.6623004634403</c:v>
                </c:pt>
                <c:pt idx="533">
                  <c:v>4918.7155289896327</c:v>
                </c:pt>
                <c:pt idx="534">
                  <c:v>7106.4610984357842</c:v>
                </c:pt>
                <c:pt idx="535">
                  <c:v>6260.9020837681937</c:v>
                </c:pt>
                <c:pt idx="536">
                  <c:v>4913.8054004801716</c:v>
                </c:pt>
                <c:pt idx="537">
                  <c:v>4458.5158481327981</c:v>
                </c:pt>
                <c:pt idx="538">
                  <c:v>5214.0716183895829</c:v>
                </c:pt>
                <c:pt idx="539">
                  <c:v>7752.9399660441422</c:v>
                </c:pt>
                <c:pt idx="540">
                  <c:v>6001.2804472287999</c:v>
                </c:pt>
                <c:pt idx="541">
                  <c:v>6117.7330938910718</c:v>
                </c:pt>
                <c:pt idx="542">
                  <c:v>4653.808579440858</c:v>
                </c:pt>
                <c:pt idx="543">
                  <c:v>2522.9347583696813</c:v>
                </c:pt>
                <c:pt idx="544">
                  <c:v>8284.8687138406767</c:v>
                </c:pt>
                <c:pt idx="545">
                  <c:v>7493.5899391009716</c:v>
                </c:pt>
                <c:pt idx="546">
                  <c:v>10837.249059494425</c:v>
                </c:pt>
                <c:pt idx="547">
                  <c:v>4790.7915376015608</c:v>
                </c:pt>
                <c:pt idx="548">
                  <c:v>7110.871265342912</c:v>
                </c:pt>
                <c:pt idx="549">
                  <c:v>7617.8374328858081</c:v>
                </c:pt>
                <c:pt idx="550">
                  <c:v>5309.3395058899023</c:v>
                </c:pt>
                <c:pt idx="551">
                  <c:v>4972.6242185721258</c:v>
                </c:pt>
                <c:pt idx="552">
                  <c:v>4520.0788174607578</c:v>
                </c:pt>
                <c:pt idx="553">
                  <c:v>8322.6680140484932</c:v>
                </c:pt>
                <c:pt idx="554">
                  <c:v>5118.6523130159821</c:v>
                </c:pt>
                <c:pt idx="555">
                  <c:v>2471.6385166775831</c:v>
                </c:pt>
                <c:pt idx="556">
                  <c:v>6280.4911411208641</c:v>
                </c:pt>
                <c:pt idx="557">
                  <c:v>7315.8886357662313</c:v>
                </c:pt>
                <c:pt idx="558">
                  <c:v>6441.8685969716498</c:v>
                </c:pt>
                <c:pt idx="559">
                  <c:v>5619.8204907054569</c:v>
                </c:pt>
                <c:pt idx="560">
                  <c:v>5149.4964218941395</c:v>
                </c:pt>
                <c:pt idx="561">
                  <c:v>4498.9935218490364</c:v>
                </c:pt>
                <c:pt idx="562">
                  <c:v>3355.1300686140703</c:v>
                </c:pt>
                <c:pt idx="563">
                  <c:v>4082.0642876156435</c:v>
                </c:pt>
                <c:pt idx="564">
                  <c:v>6761.5861118529992</c:v>
                </c:pt>
                <c:pt idx="565">
                  <c:v>6779.917486448504</c:v>
                </c:pt>
                <c:pt idx="566">
                  <c:v>5212.8307133539174</c:v>
                </c:pt>
                <c:pt idx="567">
                  <c:v>4567.3504927493477</c:v>
                </c:pt>
                <c:pt idx="568">
                  <c:v>5878.6647882759617</c:v>
                </c:pt>
                <c:pt idx="569">
                  <c:v>3264.8085905601829</c:v>
                </c:pt>
                <c:pt idx="570">
                  <c:v>8410.2413355762747</c:v>
                </c:pt>
                <c:pt idx="571">
                  <c:v>4969.131863551841</c:v>
                </c:pt>
                <c:pt idx="572">
                  <c:v>7065.5067409885505</c:v>
                </c:pt>
                <c:pt idx="573">
                  <c:v>4035.9120977963121</c:v>
                </c:pt>
                <c:pt idx="574">
                  <c:v>5874.6448639797336</c:v>
                </c:pt>
                <c:pt idx="575">
                  <c:v>4854.6128861872321</c:v>
                </c:pt>
                <c:pt idx="576">
                  <c:v>6324.5570725938669</c:v>
                </c:pt>
                <c:pt idx="577">
                  <c:v>3483.5414813167263</c:v>
                </c:pt>
                <c:pt idx="578">
                  <c:v>5406.5076824987564</c:v>
                </c:pt>
                <c:pt idx="579">
                  <c:v>5201.2462722087403</c:v>
                </c:pt>
                <c:pt idx="580">
                  <c:v>5966.9309524387581</c:v>
                </c:pt>
                <c:pt idx="581">
                  <c:v>6211.5477943472561</c:v>
                </c:pt>
                <c:pt idx="582">
                  <c:v>4651.7350255885367</c:v>
                </c:pt>
                <c:pt idx="583">
                  <c:v>5913.465458028496</c:v>
                </c:pt>
                <c:pt idx="584">
                  <c:v>5018.8032121624419</c:v>
                </c:pt>
                <c:pt idx="585">
                  <c:v>4726.12095853147</c:v>
                </c:pt>
                <c:pt idx="586">
                  <c:v>6142.906633356306</c:v>
                </c:pt>
                <c:pt idx="587">
                  <c:v>4787.9478039800124</c:v>
                </c:pt>
                <c:pt idx="588">
                  <c:v>5626.0705653928844</c:v>
                </c:pt>
                <c:pt idx="589">
                  <c:v>4546.7215536788144</c:v>
                </c:pt>
                <c:pt idx="590">
                  <c:v>6558.5153895510493</c:v>
                </c:pt>
                <c:pt idx="591">
                  <c:v>5080</c:v>
                </c:pt>
                <c:pt idx="592">
                  <c:v>6638.4742624086884</c:v>
                </c:pt>
                <c:pt idx="593">
                  <c:v>6433.1912312943023</c:v>
                </c:pt>
                <c:pt idx="594">
                  <c:v>6222.2911639529893</c:v>
                </c:pt>
                <c:pt idx="595">
                  <c:v>4253.4360975609752</c:v>
                </c:pt>
                <c:pt idx="596">
                  <c:v>5517.7148099155584</c:v>
                </c:pt>
                <c:pt idx="597">
                  <c:v>5088.6973261445928</c:v>
                </c:pt>
                <c:pt idx="598">
                  <c:v>4198.4870520892955</c:v>
                </c:pt>
                <c:pt idx="599">
                  <c:v>6036.7292640974911</c:v>
                </c:pt>
                <c:pt idx="600">
                  <c:v>5336.6887561034828</c:v>
                </c:pt>
                <c:pt idx="601">
                  <c:v>4734.3689095127611</c:v>
                </c:pt>
                <c:pt idx="602">
                  <c:v>4653.5321580124992</c:v>
                </c:pt>
                <c:pt idx="603">
                  <c:v>5245.2015137180697</c:v>
                </c:pt>
                <c:pt idx="604">
                  <c:v>4865.3803449378165</c:v>
                </c:pt>
                <c:pt idx="605">
                  <c:v>5725.7807933877084</c:v>
                </c:pt>
                <c:pt idx="606">
                  <c:v>5159</c:v>
                </c:pt>
                <c:pt idx="607">
                  <c:v>5906.7275841499786</c:v>
                </c:pt>
                <c:pt idx="608">
                  <c:v>4724.1189843302545</c:v>
                </c:pt>
                <c:pt idx="609">
                  <c:v>3973.2898630322184</c:v>
                </c:pt>
                <c:pt idx="610">
                  <c:v>4850.8024548157837</c:v>
                </c:pt>
                <c:pt idx="611">
                  <c:v>4677</c:v>
                </c:pt>
                <c:pt idx="612">
                  <c:v>4296.5189517676972</c:v>
                </c:pt>
                <c:pt idx="613">
                  <c:v>4867.8255042178735</c:v>
                </c:pt>
                <c:pt idx="614">
                  <c:v>4166.0448657884581</c:v>
                </c:pt>
                <c:pt idx="615">
                  <c:v>6491.8070401542063</c:v>
                </c:pt>
                <c:pt idx="616">
                  <c:v>4510.2939999389309</c:v>
                </c:pt>
                <c:pt idx="617">
                  <c:v>5589.3947030228528</c:v>
                </c:pt>
                <c:pt idx="618">
                  <c:v>8481.9678579223673</c:v>
                </c:pt>
                <c:pt idx="619">
                  <c:v>6156.2514251195398</c:v>
                </c:pt>
                <c:pt idx="620">
                  <c:v>2883.6200570003562</c:v>
                </c:pt>
                <c:pt idx="621">
                  <c:v>2685.6959367330242</c:v>
                </c:pt>
                <c:pt idx="622">
                  <c:v>4532.2731051009932</c:v>
                </c:pt>
                <c:pt idx="623">
                  <c:v>3906.698624373772</c:v>
                </c:pt>
                <c:pt idx="624">
                  <c:v>5528.4414948095136</c:v>
                </c:pt>
                <c:pt idx="625">
                  <c:v>7973.5624946530925</c:v>
                </c:pt>
                <c:pt idx="626">
                  <c:v>6179.9014645105817</c:v>
                </c:pt>
                <c:pt idx="627">
                  <c:v>7339.4317708849467</c:v>
                </c:pt>
                <c:pt idx="628">
                  <c:v>5126.0290787280219</c:v>
                </c:pt>
                <c:pt idx="629">
                  <c:v>5129.0706857283976</c:v>
                </c:pt>
                <c:pt idx="630">
                  <c:v>6661.5889220147501</c:v>
                </c:pt>
                <c:pt idx="631">
                  <c:v>6146.2352887468614</c:v>
                </c:pt>
                <c:pt idx="632">
                  <c:v>4653.1483379566507</c:v>
                </c:pt>
                <c:pt idx="633">
                  <c:v>6343.4657712088683</c:v>
                </c:pt>
                <c:pt idx="634">
                  <c:v>5639.7762690239679</c:v>
                </c:pt>
                <c:pt idx="635">
                  <c:v>4875.2331046595409</c:v>
                </c:pt>
                <c:pt idx="636">
                  <c:v>4195.0128381154191</c:v>
                </c:pt>
                <c:pt idx="637">
                  <c:v>5153.3292371830457</c:v>
                </c:pt>
                <c:pt idx="638">
                  <c:v>4011.5899772642956</c:v>
                </c:pt>
                <c:pt idx="639">
                  <c:v>7308.0873242424823</c:v>
                </c:pt>
                <c:pt idx="640">
                  <c:v>6086.9116380456162</c:v>
                </c:pt>
                <c:pt idx="641">
                  <c:v>3545.4998853649217</c:v>
                </c:pt>
                <c:pt idx="642">
                  <c:v>2991.8655427350254</c:v>
                </c:pt>
                <c:pt idx="643">
                  <c:v>3906.0853105373344</c:v>
                </c:pt>
                <c:pt idx="644">
                  <c:v>5449.5094905468823</c:v>
                </c:pt>
                <c:pt idx="645">
                  <c:v>4099.8205648364274</c:v>
                </c:pt>
                <c:pt idx="646">
                  <c:v>5106.0105319652048</c:v>
                </c:pt>
                <c:pt idx="647">
                  <c:v>5171.8210458456279</c:v>
                </c:pt>
                <c:pt idx="648">
                  <c:v>3810.891068543734</c:v>
                </c:pt>
                <c:pt idx="649">
                  <c:v>5891.2322072810757</c:v>
                </c:pt>
                <c:pt idx="650">
                  <c:v>4443.7192493025614</c:v>
                </c:pt>
                <c:pt idx="651">
                  <c:v>6499.6893077516388</c:v>
                </c:pt>
                <c:pt idx="652">
                  <c:v>5190.7148482191942</c:v>
                </c:pt>
                <c:pt idx="653">
                  <c:v>4851</c:v>
                </c:pt>
                <c:pt idx="654">
                  <c:v>4865</c:v>
                </c:pt>
                <c:pt idx="655">
                  <c:v>4625.6884664782938</c:v>
                </c:pt>
                <c:pt idx="656">
                  <c:v>5502.8671287272991</c:v>
                </c:pt>
                <c:pt idx="657">
                  <c:v>5686.8389045509466</c:v>
                </c:pt>
                <c:pt idx="658">
                  <c:v>6335.898960426779</c:v>
                </c:pt>
                <c:pt idx="659">
                  <c:v>4091.0045282067158</c:v>
                </c:pt>
                <c:pt idx="660">
                  <c:v>7692.3335257856497</c:v>
                </c:pt>
                <c:pt idx="661">
                  <c:v>5224.5852773053011</c:v>
                </c:pt>
                <c:pt idx="662">
                  <c:v>3429.2120122660463</c:v>
                </c:pt>
                <c:pt idx="663">
                  <c:v>5233.4709451166054</c:v>
                </c:pt>
                <c:pt idx="664">
                  <c:v>5592.0009182392296</c:v>
                </c:pt>
                <c:pt idx="665">
                  <c:v>6213.388318451166</c:v>
                </c:pt>
                <c:pt idx="666">
                  <c:v>7540.2514435673102</c:v>
                </c:pt>
                <c:pt idx="667">
                  <c:v>4183.2077922077924</c:v>
                </c:pt>
                <c:pt idx="668">
                  <c:v>5761.3328699395715</c:v>
                </c:pt>
                <c:pt idx="669">
                  <c:v>3005.1991538383118</c:v>
                </c:pt>
                <c:pt idx="670">
                  <c:v>6366.7922812330989</c:v>
                </c:pt>
                <c:pt idx="671">
                  <c:v>4471.3606164067551</c:v>
                </c:pt>
                <c:pt idx="672">
                  <c:v>4489</c:v>
                </c:pt>
                <c:pt idx="673">
                  <c:v>4305.0326988144743</c:v>
                </c:pt>
                <c:pt idx="674">
                  <c:v>4270.7219153331562</c:v>
                </c:pt>
                <c:pt idx="675">
                  <c:v>3931.1246154366272</c:v>
                </c:pt>
                <c:pt idx="676">
                  <c:v>5399.7710480524693</c:v>
                </c:pt>
                <c:pt idx="677">
                  <c:v>5483.6483307268645</c:v>
                </c:pt>
                <c:pt idx="678">
                  <c:v>6906.4534124932825</c:v>
                </c:pt>
                <c:pt idx="679">
                  <c:v>4615.0834230355222</c:v>
                </c:pt>
                <c:pt idx="680">
                  <c:v>5664.6388207056452</c:v>
                </c:pt>
                <c:pt idx="681">
                  <c:v>5096.1464022854925</c:v>
                </c:pt>
                <c:pt idx="682">
                  <c:v>3556.661991696828</c:v>
                </c:pt>
                <c:pt idx="683">
                  <c:v>1564</c:v>
                </c:pt>
                <c:pt idx="684">
                  <c:v>3818.8354486844396</c:v>
                </c:pt>
                <c:pt idx="685">
                  <c:v>6071.1921861958945</c:v>
                </c:pt>
                <c:pt idx="686">
                  <c:v>4553.0417209423504</c:v>
                </c:pt>
                <c:pt idx="687">
                  <c:v>4698.05597944906</c:v>
                </c:pt>
                <c:pt idx="688">
                  <c:v>4875.5812938028284</c:v>
                </c:pt>
                <c:pt idx="689">
                  <c:v>3746.9893988965873</c:v>
                </c:pt>
                <c:pt idx="690">
                  <c:v>4264.5900074590072</c:v>
                </c:pt>
                <c:pt idx="691">
                  <c:v>4278.8094469302087</c:v>
                </c:pt>
                <c:pt idx="692">
                  <c:v>5297.0498466533445</c:v>
                </c:pt>
                <c:pt idx="693">
                  <c:v>4705.7963537229507</c:v>
                </c:pt>
                <c:pt idx="694">
                  <c:v>4761.1390922015689</c:v>
                </c:pt>
                <c:pt idx="695">
                  <c:v>5307.5166961557607</c:v>
                </c:pt>
                <c:pt idx="696">
                  <c:v>7687.6991641576415</c:v>
                </c:pt>
                <c:pt idx="697">
                  <c:v>5880.2186031944875</c:v>
                </c:pt>
                <c:pt idx="698">
                  <c:v>4755.8597146586253</c:v>
                </c:pt>
                <c:pt idx="699">
                  <c:v>4697.7714024618199</c:v>
                </c:pt>
                <c:pt idx="700">
                  <c:v>5551.2518578937825</c:v>
                </c:pt>
                <c:pt idx="701">
                  <c:v>6486.3439367197989</c:v>
                </c:pt>
                <c:pt idx="702">
                  <c:v>4728.1211402180015</c:v>
                </c:pt>
                <c:pt idx="703">
                  <c:v>4940.9363121361812</c:v>
                </c:pt>
                <c:pt idx="704">
                  <c:v>4974.2231479087204</c:v>
                </c:pt>
                <c:pt idx="705">
                  <c:v>3358</c:v>
                </c:pt>
                <c:pt idx="706">
                  <c:v>6439.1193686954002</c:v>
                </c:pt>
                <c:pt idx="707">
                  <c:v>4932.7776037420072</c:v>
                </c:pt>
                <c:pt idx="708">
                  <c:v>5271.8979029628381</c:v>
                </c:pt>
                <c:pt idx="709">
                  <c:v>5109.4554155179203</c:v>
                </c:pt>
                <c:pt idx="710">
                  <c:v>2633.4058407878838</c:v>
                </c:pt>
                <c:pt idx="711">
                  <c:v>4957.7982969484165</c:v>
                </c:pt>
                <c:pt idx="712">
                  <c:v>5469.100825471698</c:v>
                </c:pt>
                <c:pt idx="713">
                  <c:v>4776.0162397009253</c:v>
                </c:pt>
                <c:pt idx="714">
                  <c:v>2588.2174014426068</c:v>
                </c:pt>
                <c:pt idx="715">
                  <c:v>6075.8702975592823</c:v>
                </c:pt>
                <c:pt idx="716">
                  <c:v>3742.2248039346005</c:v>
                </c:pt>
                <c:pt idx="717">
                  <c:v>4556.1816060856654</c:v>
                </c:pt>
                <c:pt idx="718">
                  <c:v>5007</c:v>
                </c:pt>
                <c:pt idx="719">
                  <c:v>5523.4497553450483</c:v>
                </c:pt>
                <c:pt idx="720">
                  <c:v>5362.5798495805011</c:v>
                </c:pt>
                <c:pt idx="721">
                  <c:v>6043.769417160659</c:v>
                </c:pt>
                <c:pt idx="722">
                  <c:v>1393</c:v>
                </c:pt>
                <c:pt idx="723">
                  <c:v>3626.6459555235087</c:v>
                </c:pt>
                <c:pt idx="724">
                  <c:v>4867.5560795873253</c:v>
                </c:pt>
                <c:pt idx="725">
                  <c:v>3688.7532430476294</c:v>
                </c:pt>
                <c:pt idx="726">
                  <c:v>3187.9195339338767</c:v>
                </c:pt>
                <c:pt idx="727">
                  <c:v>5885.1148888335429</c:v>
                </c:pt>
                <c:pt idx="728">
                  <c:v>6322.0657350915171</c:v>
                </c:pt>
                <c:pt idx="729">
                  <c:v>4621.4281192669796</c:v>
                </c:pt>
                <c:pt idx="730">
                  <c:v>4983.2569228339726</c:v>
                </c:pt>
                <c:pt idx="731">
                  <c:v>4875.5911146617564</c:v>
                </c:pt>
                <c:pt idx="732">
                  <c:v>7787.3290220758208</c:v>
                </c:pt>
                <c:pt idx="733">
                  <c:v>4723</c:v>
                </c:pt>
                <c:pt idx="734">
                  <c:v>3420.8859461809748</c:v>
                </c:pt>
                <c:pt idx="735">
                  <c:v>5181.8044830521421</c:v>
                </c:pt>
                <c:pt idx="736">
                  <c:v>5097</c:v>
                </c:pt>
                <c:pt idx="737">
                  <c:v>5029</c:v>
                </c:pt>
                <c:pt idx="738">
                  <c:v>5545.282846810057</c:v>
                </c:pt>
                <c:pt idx="739">
                  <c:v>4279.5327087541364</c:v>
                </c:pt>
                <c:pt idx="740">
                  <c:v>4388.9589992663514</c:v>
                </c:pt>
                <c:pt idx="741">
                  <c:v>6293.0722963971994</c:v>
                </c:pt>
                <c:pt idx="742">
                  <c:v>6484.0761969316227</c:v>
                </c:pt>
                <c:pt idx="743">
                  <c:v>4689.7701678657077</c:v>
                </c:pt>
                <c:pt idx="744">
                  <c:v>4447.3027359508769</c:v>
                </c:pt>
                <c:pt idx="745">
                  <c:v>4337.0785480312852</c:v>
                </c:pt>
                <c:pt idx="746">
                  <c:v>5281.002690353429</c:v>
                </c:pt>
                <c:pt idx="747">
                  <c:v>4516.2040358744398</c:v>
                </c:pt>
                <c:pt idx="748">
                  <c:v>4609.1987312258107</c:v>
                </c:pt>
                <c:pt idx="749">
                  <c:v>5718.6754748680214</c:v>
                </c:pt>
                <c:pt idx="750">
                  <c:v>4492.7510812455421</c:v>
                </c:pt>
                <c:pt idx="751">
                  <c:v>3968.8337151584574</c:v>
                </c:pt>
                <c:pt idx="752">
                  <c:v>4316.7550822700678</c:v>
                </c:pt>
                <c:pt idx="753">
                  <c:v>5033.6322686055064</c:v>
                </c:pt>
                <c:pt idx="754">
                  <c:v>3117.1309082902817</c:v>
                </c:pt>
                <c:pt idx="755">
                  <c:v>5233.6084109089206</c:v>
                </c:pt>
                <c:pt idx="756">
                  <c:v>2634.319156461921</c:v>
                </c:pt>
                <c:pt idx="757">
                  <c:v>4914</c:v>
                </c:pt>
                <c:pt idx="758">
                  <c:v>5895.9416563256509</c:v>
                </c:pt>
                <c:pt idx="759">
                  <c:v>3460.5889698396541</c:v>
                </c:pt>
                <c:pt idx="760">
                  <c:v>4752.8545586517412</c:v>
                </c:pt>
                <c:pt idx="761">
                  <c:v>4600.7499598161185</c:v>
                </c:pt>
                <c:pt idx="762">
                  <c:v>4144.7352410566909</c:v>
                </c:pt>
                <c:pt idx="763">
                  <c:v>3216.9332808339896</c:v>
                </c:pt>
                <c:pt idx="764">
                  <c:v>4953.8265041130826</c:v>
                </c:pt>
                <c:pt idx="765">
                  <c:v>6015.6501131185669</c:v>
                </c:pt>
                <c:pt idx="766">
                  <c:v>4663.0694442508466</c:v>
                </c:pt>
                <c:pt idx="767">
                  <c:v>5355.5974217734592</c:v>
                </c:pt>
                <c:pt idx="768">
                  <c:v>3960.9609722942637</c:v>
                </c:pt>
                <c:pt idx="769">
                  <c:v>4712.9206497105988</c:v>
                </c:pt>
                <c:pt idx="770">
                  <c:v>5815.2228044506446</c:v>
                </c:pt>
                <c:pt idx="771">
                  <c:v>2359.8522514266674</c:v>
                </c:pt>
                <c:pt idx="772">
                  <c:v>4353.5008441634927</c:v>
                </c:pt>
                <c:pt idx="773">
                  <c:v>4547.9496059011417</c:v>
                </c:pt>
                <c:pt idx="774">
                  <c:v>3174.2258837356476</c:v>
                </c:pt>
                <c:pt idx="775">
                  <c:v>3675.4703983948166</c:v>
                </c:pt>
                <c:pt idx="776">
                  <c:v>2928.7734471157792</c:v>
                </c:pt>
                <c:pt idx="777">
                  <c:v>4776.3558003632634</c:v>
                </c:pt>
                <c:pt idx="778">
                  <c:v>3220.0691463399371</c:v>
                </c:pt>
                <c:pt idx="779">
                  <c:v>6882.8951176596338</c:v>
                </c:pt>
                <c:pt idx="780">
                  <c:v>4593.7224954698422</c:v>
                </c:pt>
                <c:pt idx="781">
                  <c:v>5434.258648004833</c:v>
                </c:pt>
                <c:pt idx="782">
                  <c:v>5378.5276686897532</c:v>
                </c:pt>
                <c:pt idx="783">
                  <c:v>4145.9755507819391</c:v>
                </c:pt>
                <c:pt idx="784">
                  <c:v>4748.3038130887253</c:v>
                </c:pt>
                <c:pt idx="785">
                  <c:v>4509.2870309597956</c:v>
                </c:pt>
                <c:pt idx="786">
                  <c:v>-351.03181773544111</c:v>
                </c:pt>
                <c:pt idx="787">
                  <c:v>4284.484988627748</c:v>
                </c:pt>
                <c:pt idx="788">
                  <c:v>3731.3907401907691</c:v>
                </c:pt>
                <c:pt idx="789">
                  <c:v>3743.2559796240271</c:v>
                </c:pt>
                <c:pt idx="790">
                  <c:v>4841.897196521868</c:v>
                </c:pt>
                <c:pt idx="791">
                  <c:v>4175.0804679824951</c:v>
                </c:pt>
                <c:pt idx="792">
                  <c:v>1310.3512504155017</c:v>
                </c:pt>
                <c:pt idx="793">
                  <c:v>3368.6897868532897</c:v>
                </c:pt>
                <c:pt idx="794">
                  <c:v>3925.7384287088244</c:v>
                </c:pt>
                <c:pt idx="795">
                  <c:v>4207.9338694113867</c:v>
                </c:pt>
                <c:pt idx="796">
                  <c:v>3999.921342780116</c:v>
                </c:pt>
                <c:pt idx="797">
                  <c:v>4580.7148426022059</c:v>
                </c:pt>
                <c:pt idx="798">
                  <c:v>8473.9244361695874</c:v>
                </c:pt>
                <c:pt idx="799">
                  <c:v>4012.9161679058489</c:v>
                </c:pt>
                <c:pt idx="800">
                  <c:v>4744.0875312396493</c:v>
                </c:pt>
                <c:pt idx="801">
                  <c:v>3378.5716483334713</c:v>
                </c:pt>
                <c:pt idx="802">
                  <c:v>4917.7602929532859</c:v>
                </c:pt>
                <c:pt idx="803">
                  <c:v>7065.7662112570188</c:v>
                </c:pt>
                <c:pt idx="804">
                  <c:v>6049</c:v>
                </c:pt>
                <c:pt idx="805">
                  <c:v>3066.6227469976789</c:v>
                </c:pt>
                <c:pt idx="806">
                  <c:v>5628.8076596175251</c:v>
                </c:pt>
                <c:pt idx="807">
                  <c:v>5221.852419976185</c:v>
                </c:pt>
                <c:pt idx="808">
                  <c:v>6301.1245423049768</c:v>
                </c:pt>
                <c:pt idx="809">
                  <c:v>6582.7176953116477</c:v>
                </c:pt>
                <c:pt idx="810">
                  <c:v>5061.333114133573</c:v>
                </c:pt>
                <c:pt idx="811">
                  <c:v>5153.2284433340747</c:v>
                </c:pt>
                <c:pt idx="812">
                  <c:v>5032.9636442413739</c:v>
                </c:pt>
                <c:pt idx="813">
                  <c:v>5613.0428002251483</c:v>
                </c:pt>
                <c:pt idx="814">
                  <c:v>3228</c:v>
                </c:pt>
                <c:pt idx="815">
                  <c:v>4889.6245669918371</c:v>
                </c:pt>
                <c:pt idx="816">
                  <c:v>5117</c:v>
                </c:pt>
                <c:pt idx="817">
                  <c:v>6650.5428761725034</c:v>
                </c:pt>
                <c:pt idx="818">
                  <c:v>4219.001239375214</c:v>
                </c:pt>
                <c:pt idx="819">
                  <c:v>6441.1923728574729</c:v>
                </c:pt>
                <c:pt idx="820">
                  <c:v>4102.864427908039</c:v>
                </c:pt>
                <c:pt idx="821">
                  <c:v>4951.4589550938881</c:v>
                </c:pt>
                <c:pt idx="822">
                  <c:v>5651.8659731626249</c:v>
                </c:pt>
                <c:pt idx="823">
                  <c:v>4681.1322861807002</c:v>
                </c:pt>
                <c:pt idx="824">
                  <c:v>6566.0960996003523</c:v>
                </c:pt>
                <c:pt idx="825">
                  <c:v>4738.16887916627</c:v>
                </c:pt>
                <c:pt idx="826">
                  <c:v>8372.3081732987539</c:v>
                </c:pt>
                <c:pt idx="827">
                  <c:v>6365.4938152959048</c:v>
                </c:pt>
                <c:pt idx="828">
                  <c:v>10879.555748247705</c:v>
                </c:pt>
                <c:pt idx="829">
                  <c:v>5017.0345357221695</c:v>
                </c:pt>
                <c:pt idx="830">
                  <c:v>3922.4193840683602</c:v>
                </c:pt>
                <c:pt idx="831">
                  <c:v>7690.3515171235058</c:v>
                </c:pt>
                <c:pt idx="832">
                  <c:v>4530.5837563451778</c:v>
                </c:pt>
                <c:pt idx="833">
                  <c:v>3675.105644149794</c:v>
                </c:pt>
                <c:pt idx="834">
                  <c:v>3414.5179906064936</c:v>
                </c:pt>
                <c:pt idx="835">
                  <c:v>5705.7086717863222</c:v>
                </c:pt>
                <c:pt idx="836">
                  <c:v>4239</c:v>
                </c:pt>
                <c:pt idx="837">
                  <c:v>6652.3036913763981</c:v>
                </c:pt>
                <c:pt idx="838">
                  <c:v>9000.5375012550612</c:v>
                </c:pt>
                <c:pt idx="839">
                  <c:v>4447.1635435929038</c:v>
                </c:pt>
                <c:pt idx="840">
                  <c:v>4384.7212109220418</c:v>
                </c:pt>
                <c:pt idx="841">
                  <c:v>7835.9736003944618</c:v>
                </c:pt>
                <c:pt idx="842">
                  <c:v>4395.1807228915659</c:v>
                </c:pt>
                <c:pt idx="843">
                  <c:v>4912.9177473138197</c:v>
                </c:pt>
                <c:pt idx="844">
                  <c:v>7024.5074469647152</c:v>
                </c:pt>
                <c:pt idx="845">
                  <c:v>4035.9879046730312</c:v>
                </c:pt>
                <c:pt idx="846">
                  <c:v>5525</c:v>
                </c:pt>
                <c:pt idx="847">
                  <c:v>3125.4540675944863</c:v>
                </c:pt>
                <c:pt idx="848">
                  <c:v>6051.3878157503714</c:v>
                </c:pt>
                <c:pt idx="849">
                  <c:v>5235.2567462803199</c:v>
                </c:pt>
                <c:pt idx="850">
                  <c:v>3009.8753920953577</c:v>
                </c:pt>
                <c:pt idx="851">
                  <c:v>5742.0255101444873</c:v>
                </c:pt>
                <c:pt idx="852">
                  <c:v>2500</c:v>
                </c:pt>
                <c:pt idx="853">
                  <c:v>5947.1962266543615</c:v>
                </c:pt>
                <c:pt idx="854">
                  <c:v>9666.9103183183179</c:v>
                </c:pt>
                <c:pt idx="855">
                  <c:v>6896.9764538705695</c:v>
                </c:pt>
                <c:pt idx="856">
                  <c:v>275.25845810323176</c:v>
                </c:pt>
                <c:pt idx="857">
                  <c:v>4282.4543498970534</c:v>
                </c:pt>
                <c:pt idx="858">
                  <c:v>5986.7061442874337</c:v>
                </c:pt>
                <c:pt idx="859">
                  <c:v>5870.0152505446622</c:v>
                </c:pt>
                <c:pt idx="860">
                  <c:v>4740.8498421894592</c:v>
                </c:pt>
                <c:pt idx="861">
                  <c:v>3098.5011371190653</c:v>
                </c:pt>
                <c:pt idx="862">
                  <c:v>5095.443819414395</c:v>
                </c:pt>
                <c:pt idx="863">
                  <c:v>3562.5881109384404</c:v>
                </c:pt>
                <c:pt idx="864">
                  <c:v>4689</c:v>
                </c:pt>
                <c:pt idx="865">
                  <c:v>3020.6617168164648</c:v>
                </c:pt>
                <c:pt idx="866">
                  <c:v>4672</c:v>
                </c:pt>
                <c:pt idx="867">
                  <c:v>5064.872974764211</c:v>
                </c:pt>
                <c:pt idx="868">
                  <c:v>4747.073603172752</c:v>
                </c:pt>
                <c:pt idx="869">
                  <c:v>6337.4664385179376</c:v>
                </c:pt>
                <c:pt idx="870">
                  <c:v>4404.6727814678043</c:v>
                </c:pt>
                <c:pt idx="871">
                  <c:v>9503.0787291211091</c:v>
                </c:pt>
                <c:pt idx="872">
                  <c:v>7220.1166591204083</c:v>
                </c:pt>
                <c:pt idx="873">
                  <c:v>9259.7373937737702</c:v>
                </c:pt>
                <c:pt idx="874">
                  <c:v>5542.0065582083826</c:v>
                </c:pt>
                <c:pt idx="875">
                  <c:v>3593.8153929832092</c:v>
                </c:pt>
                <c:pt idx="876">
                  <c:v>11688.496889021095</c:v>
                </c:pt>
                <c:pt idx="877">
                  <c:v>5075.4708046203441</c:v>
                </c:pt>
                <c:pt idx="878">
                  <c:v>6486.3851311683093</c:v>
                </c:pt>
                <c:pt idx="879">
                  <c:v>5459.4433546132277</c:v>
                </c:pt>
                <c:pt idx="880">
                  <c:v>4104.5744431418525</c:v>
                </c:pt>
                <c:pt idx="881">
                  <c:v>6558.6015354164047</c:v>
                </c:pt>
                <c:pt idx="882">
                  <c:v>9191.3034593311386</c:v>
                </c:pt>
                <c:pt idx="883">
                  <c:v>4285.3880996800317</c:v>
                </c:pt>
                <c:pt idx="884">
                  <c:v>3205.8160709771691</c:v>
                </c:pt>
                <c:pt idx="885">
                  <c:v>5545.666666666667</c:v>
                </c:pt>
                <c:pt idx="886">
                  <c:v>7536.2288544462208</c:v>
                </c:pt>
                <c:pt idx="887">
                  <c:v>6188.3260816081065</c:v>
                </c:pt>
                <c:pt idx="888">
                  <c:v>5739.1384290243041</c:v>
                </c:pt>
                <c:pt idx="889">
                  <c:v>8557.5568086900894</c:v>
                </c:pt>
                <c:pt idx="890">
                  <c:v>6340.3978549672183</c:v>
                </c:pt>
                <c:pt idx="891">
                  <c:v>5707.759172758565</c:v>
                </c:pt>
                <c:pt idx="892">
                  <c:v>5928.9552439659665</c:v>
                </c:pt>
                <c:pt idx="893">
                  <c:v>3712.1202721132349</c:v>
                </c:pt>
                <c:pt idx="894">
                  <c:v>6590.8350032013777</c:v>
                </c:pt>
                <c:pt idx="895">
                  <c:v>11230.969250195243</c:v>
                </c:pt>
                <c:pt idx="896">
                  <c:v>5442.5388026607543</c:v>
                </c:pt>
                <c:pt idx="897">
                  <c:v>5758.3248318284832</c:v>
                </c:pt>
                <c:pt idx="898">
                  <c:v>6386.4621330293967</c:v>
                </c:pt>
                <c:pt idx="899">
                  <c:v>5438.2671480370873</c:v>
                </c:pt>
                <c:pt idx="900">
                  <c:v>5483.7974203504073</c:v>
                </c:pt>
                <c:pt idx="901">
                  <c:v>6757.0880360405345</c:v>
                </c:pt>
                <c:pt idx="902">
                  <c:v>7578.3961406005874</c:v>
                </c:pt>
                <c:pt idx="903">
                  <c:v>7523.1432115657863</c:v>
                </c:pt>
                <c:pt idx="904">
                  <c:v>7268.5417346503555</c:v>
                </c:pt>
                <c:pt idx="905">
                  <c:v>5273.7880791839561</c:v>
                </c:pt>
                <c:pt idx="906">
                  <c:v>4374.5018342583007</c:v>
                </c:pt>
                <c:pt idx="907">
                  <c:v>8883.1154984943751</c:v>
                </c:pt>
                <c:pt idx="908">
                  <c:v>6020</c:v>
                </c:pt>
                <c:pt idx="909">
                  <c:v>7862.4363167449501</c:v>
                </c:pt>
                <c:pt idx="910">
                  <c:v>4534.89885218786</c:v>
                </c:pt>
                <c:pt idx="911">
                  <c:v>4512</c:v>
                </c:pt>
                <c:pt idx="912">
                  <c:v>6092.759729111026</c:v>
                </c:pt>
                <c:pt idx="913">
                  <c:v>4872.8350170831736</c:v>
                </c:pt>
                <c:pt idx="914">
                  <c:v>7060.0249269096003</c:v>
                </c:pt>
                <c:pt idx="915">
                  <c:v>4259.3284353275794</c:v>
                </c:pt>
                <c:pt idx="916">
                  <c:v>6132.531550303981</c:v>
                </c:pt>
                <c:pt idx="917">
                  <c:v>5354.3689014029806</c:v>
                </c:pt>
                <c:pt idx="918">
                  <c:v>4775.4810614353901</c:v>
                </c:pt>
                <c:pt idx="919">
                  <c:v>10242.619884862306</c:v>
                </c:pt>
                <c:pt idx="920">
                  <c:v>4599.3846041772013</c:v>
                </c:pt>
                <c:pt idx="921">
                  <c:v>5287.8074745186859</c:v>
                </c:pt>
                <c:pt idx="922">
                  <c:v>5024.5516070422645</c:v>
                </c:pt>
                <c:pt idx="923">
                  <c:v>5290.7960813183081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216512"/>
        <c:axId val="67218048"/>
      </c:scatterChart>
      <c:valAx>
        <c:axId val="67216512"/>
        <c:scaling>
          <c:orientation val="minMax"/>
        </c:scaling>
        <c:delete val="0"/>
        <c:axPos val="b"/>
        <c:numFmt formatCode="_(* #,##0.00_);_(* \(#,##0.00\);_(* &quot;-&quot;??_);_(@_)" sourceLinked="1"/>
        <c:majorTickMark val="out"/>
        <c:minorTickMark val="none"/>
        <c:tickLblPos val="nextTo"/>
        <c:crossAx val="67218048"/>
        <c:crosses val="autoZero"/>
        <c:crossBetween val="midCat"/>
      </c:valAx>
      <c:valAx>
        <c:axId val="67218048"/>
        <c:scaling>
          <c:orientation val="minMax"/>
        </c:scaling>
        <c:delete val="0"/>
        <c:axPos val="l"/>
        <c:majorGridlines/>
        <c:numFmt formatCode="_ * #,##0.0_ ;_ * \-#,##0.0_ ;_ * &quot;-&quot;??_ ;_ @_ " sourceLinked="1"/>
        <c:majorTickMark val="out"/>
        <c:minorTickMark val="none"/>
        <c:tickLblPos val="nextTo"/>
        <c:crossAx val="6721651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'Maskinomkostn salgsafgrøder'!$A$200</c:f>
              <c:strCache>
                <c:ptCount val="1"/>
                <c:pt idx="0">
                  <c:v>Korn over 50%</c:v>
                </c:pt>
              </c:strCache>
            </c:strRef>
          </c:tx>
          <c:marker>
            <c:symbol val="none"/>
          </c:marker>
          <c:cat>
            <c:numRef>
              <c:f>'Maskinomkostn salgsafgrøder'!$B$198:$AGW$198</c:f>
              <c:numCache>
                <c:formatCode>General</c:formatCode>
                <c:ptCount val="880"/>
              </c:numCache>
            </c:numRef>
          </c:cat>
          <c:val>
            <c:numRef>
              <c:f>'Maskinomkostn salgsafgrøder'!$B$200:$AGW$200</c:f>
              <c:numCache>
                <c:formatCode>_ * #,##0.0_ ;_ * \-#,##0.0_ ;_ * "-"??_ ;_ @_ </c:formatCode>
                <c:ptCount val="880"/>
                <c:pt idx="0">
                  <c:v>16.8</c:v>
                </c:pt>
                <c:pt idx="1">
                  <c:v>17.299999999999997</c:v>
                </c:pt>
                <c:pt idx="2">
                  <c:v>18.5</c:v>
                </c:pt>
                <c:pt idx="3">
                  <c:v>19.399999999999999</c:v>
                </c:pt>
                <c:pt idx="4">
                  <c:v>19.5</c:v>
                </c:pt>
                <c:pt idx="5">
                  <c:v>20</c:v>
                </c:pt>
                <c:pt idx="6">
                  <c:v>20.399999999999999</c:v>
                </c:pt>
                <c:pt idx="7">
                  <c:v>21.5</c:v>
                </c:pt>
                <c:pt idx="8">
                  <c:v>23.8</c:v>
                </c:pt>
                <c:pt idx="9">
                  <c:v>23.9</c:v>
                </c:pt>
                <c:pt idx="10">
                  <c:v>24.4</c:v>
                </c:pt>
                <c:pt idx="11">
                  <c:v>25</c:v>
                </c:pt>
                <c:pt idx="12">
                  <c:v>25.799999999999997</c:v>
                </c:pt>
                <c:pt idx="13">
                  <c:v>26.599999999999998</c:v>
                </c:pt>
                <c:pt idx="14">
                  <c:v>28</c:v>
                </c:pt>
                <c:pt idx="15">
                  <c:v>29.4</c:v>
                </c:pt>
                <c:pt idx="16">
                  <c:v>29.6</c:v>
                </c:pt>
                <c:pt idx="17">
                  <c:v>29.9</c:v>
                </c:pt>
                <c:pt idx="18">
                  <c:v>30.5</c:v>
                </c:pt>
                <c:pt idx="19">
                  <c:v>31.099999999999998</c:v>
                </c:pt>
                <c:pt idx="20">
                  <c:v>31.299999999999997</c:v>
                </c:pt>
                <c:pt idx="21">
                  <c:v>31.5</c:v>
                </c:pt>
                <c:pt idx="22">
                  <c:v>32</c:v>
                </c:pt>
                <c:pt idx="23">
                  <c:v>32.6</c:v>
                </c:pt>
                <c:pt idx="24">
                  <c:v>32.700000000000003</c:v>
                </c:pt>
                <c:pt idx="25">
                  <c:v>33.5</c:v>
                </c:pt>
                <c:pt idx="26">
                  <c:v>33.599999999999994</c:v>
                </c:pt>
                <c:pt idx="27">
                  <c:v>33.599999999999994</c:v>
                </c:pt>
                <c:pt idx="28">
                  <c:v>33.799999999999997</c:v>
                </c:pt>
                <c:pt idx="29">
                  <c:v>34.5</c:v>
                </c:pt>
                <c:pt idx="30">
                  <c:v>34.5</c:v>
                </c:pt>
                <c:pt idx="31">
                  <c:v>34.799999999999997</c:v>
                </c:pt>
                <c:pt idx="32">
                  <c:v>35</c:v>
                </c:pt>
                <c:pt idx="33">
                  <c:v>35.5</c:v>
                </c:pt>
                <c:pt idx="34">
                  <c:v>36.200000000000003</c:v>
                </c:pt>
                <c:pt idx="35">
                  <c:v>36.5</c:v>
                </c:pt>
                <c:pt idx="36">
                  <c:v>36.5</c:v>
                </c:pt>
                <c:pt idx="37">
                  <c:v>36.700000000000003</c:v>
                </c:pt>
                <c:pt idx="38">
                  <c:v>36.9</c:v>
                </c:pt>
                <c:pt idx="39">
                  <c:v>37.200000000000003</c:v>
                </c:pt>
                <c:pt idx="40">
                  <c:v>37.4</c:v>
                </c:pt>
                <c:pt idx="41">
                  <c:v>37.5</c:v>
                </c:pt>
                <c:pt idx="42">
                  <c:v>37.799999999999997</c:v>
                </c:pt>
                <c:pt idx="43">
                  <c:v>37.9</c:v>
                </c:pt>
                <c:pt idx="44">
                  <c:v>38</c:v>
                </c:pt>
                <c:pt idx="45">
                  <c:v>38</c:v>
                </c:pt>
                <c:pt idx="46">
                  <c:v>38.4</c:v>
                </c:pt>
                <c:pt idx="47">
                  <c:v>38.5</c:v>
                </c:pt>
                <c:pt idx="48">
                  <c:v>38.700000000000003</c:v>
                </c:pt>
                <c:pt idx="49">
                  <c:v>38.799999999999997</c:v>
                </c:pt>
                <c:pt idx="50">
                  <c:v>38.799999999999997</c:v>
                </c:pt>
                <c:pt idx="51">
                  <c:v>39.1</c:v>
                </c:pt>
                <c:pt idx="52">
                  <c:v>39.1</c:v>
                </c:pt>
                <c:pt idx="53">
                  <c:v>39.700000000000003</c:v>
                </c:pt>
                <c:pt idx="54">
                  <c:v>40.6</c:v>
                </c:pt>
                <c:pt idx="55">
                  <c:v>40.6</c:v>
                </c:pt>
                <c:pt idx="56">
                  <c:v>41.2</c:v>
                </c:pt>
                <c:pt idx="57">
                  <c:v>41.7</c:v>
                </c:pt>
                <c:pt idx="58">
                  <c:v>42</c:v>
                </c:pt>
                <c:pt idx="59">
                  <c:v>42.2</c:v>
                </c:pt>
                <c:pt idx="60">
                  <c:v>42.7</c:v>
                </c:pt>
                <c:pt idx="61">
                  <c:v>42.8</c:v>
                </c:pt>
                <c:pt idx="62">
                  <c:v>43.9</c:v>
                </c:pt>
                <c:pt idx="63">
                  <c:v>44.4</c:v>
                </c:pt>
                <c:pt idx="64">
                  <c:v>44.4</c:v>
                </c:pt>
                <c:pt idx="65">
                  <c:v>44.5</c:v>
                </c:pt>
                <c:pt idx="66">
                  <c:v>45</c:v>
                </c:pt>
                <c:pt idx="67">
                  <c:v>45.2</c:v>
                </c:pt>
                <c:pt idx="68">
                  <c:v>45.5</c:v>
                </c:pt>
                <c:pt idx="69">
                  <c:v>45.5</c:v>
                </c:pt>
                <c:pt idx="70">
                  <c:v>45.9</c:v>
                </c:pt>
                <c:pt idx="71">
                  <c:v>46.4</c:v>
                </c:pt>
                <c:pt idx="72">
                  <c:v>47.7</c:v>
                </c:pt>
                <c:pt idx="73">
                  <c:v>48</c:v>
                </c:pt>
                <c:pt idx="74">
                  <c:v>48.1</c:v>
                </c:pt>
                <c:pt idx="75">
                  <c:v>48.3</c:v>
                </c:pt>
                <c:pt idx="76">
                  <c:v>48.3</c:v>
                </c:pt>
                <c:pt idx="77">
                  <c:v>48.5</c:v>
                </c:pt>
                <c:pt idx="78">
                  <c:v>48.6</c:v>
                </c:pt>
                <c:pt idx="79">
                  <c:v>48.699999999999996</c:v>
                </c:pt>
                <c:pt idx="80">
                  <c:v>48.8</c:v>
                </c:pt>
                <c:pt idx="81">
                  <c:v>48.8</c:v>
                </c:pt>
                <c:pt idx="82">
                  <c:v>48.9</c:v>
                </c:pt>
                <c:pt idx="83">
                  <c:v>49</c:v>
                </c:pt>
                <c:pt idx="84">
                  <c:v>49.099999999999994</c:v>
                </c:pt>
                <c:pt idx="85">
                  <c:v>49.5</c:v>
                </c:pt>
                <c:pt idx="86">
                  <c:v>49.5</c:v>
                </c:pt>
                <c:pt idx="87">
                  <c:v>49.6</c:v>
                </c:pt>
                <c:pt idx="88">
                  <c:v>49.699999999999996</c:v>
                </c:pt>
                <c:pt idx="89">
                  <c:v>49.8</c:v>
                </c:pt>
                <c:pt idx="90">
                  <c:v>49.900000000000006</c:v>
                </c:pt>
                <c:pt idx="91">
                  <c:v>50.2</c:v>
                </c:pt>
                <c:pt idx="92">
                  <c:v>50.300000000000004</c:v>
                </c:pt>
                <c:pt idx="93">
                  <c:v>51.1</c:v>
                </c:pt>
                <c:pt idx="94">
                  <c:v>51.4</c:v>
                </c:pt>
                <c:pt idx="95">
                  <c:v>51.400000000000006</c:v>
                </c:pt>
                <c:pt idx="96">
                  <c:v>51.599999999999994</c:v>
                </c:pt>
                <c:pt idx="97">
                  <c:v>52</c:v>
                </c:pt>
                <c:pt idx="98">
                  <c:v>52.4</c:v>
                </c:pt>
                <c:pt idx="99">
                  <c:v>52.400000000000006</c:v>
                </c:pt>
                <c:pt idx="100">
                  <c:v>52.9</c:v>
                </c:pt>
                <c:pt idx="101">
                  <c:v>53</c:v>
                </c:pt>
                <c:pt idx="102">
                  <c:v>53.5</c:v>
                </c:pt>
                <c:pt idx="103">
                  <c:v>53.699999999999996</c:v>
                </c:pt>
                <c:pt idx="104">
                  <c:v>53.8</c:v>
                </c:pt>
                <c:pt idx="105">
                  <c:v>54.3</c:v>
                </c:pt>
                <c:pt idx="106">
                  <c:v>54.9</c:v>
                </c:pt>
                <c:pt idx="107">
                  <c:v>55.099999999999994</c:v>
                </c:pt>
                <c:pt idx="108">
                  <c:v>55.5</c:v>
                </c:pt>
                <c:pt idx="109">
                  <c:v>56.599999999999994</c:v>
                </c:pt>
                <c:pt idx="110">
                  <c:v>57.2</c:v>
                </c:pt>
                <c:pt idx="111">
                  <c:v>57.3</c:v>
                </c:pt>
                <c:pt idx="112">
                  <c:v>57.6</c:v>
                </c:pt>
                <c:pt idx="113">
                  <c:v>58</c:v>
                </c:pt>
                <c:pt idx="114">
                  <c:v>58.099999999999994</c:v>
                </c:pt>
                <c:pt idx="115">
                  <c:v>58.1</c:v>
                </c:pt>
                <c:pt idx="116">
                  <c:v>58.800000000000004</c:v>
                </c:pt>
                <c:pt idx="117">
                  <c:v>58.9</c:v>
                </c:pt>
                <c:pt idx="118">
                  <c:v>58.900000000000006</c:v>
                </c:pt>
                <c:pt idx="119">
                  <c:v>59</c:v>
                </c:pt>
                <c:pt idx="120">
                  <c:v>59.099999999999994</c:v>
                </c:pt>
                <c:pt idx="121">
                  <c:v>59.1</c:v>
                </c:pt>
                <c:pt idx="122">
                  <c:v>59.100000000000009</c:v>
                </c:pt>
                <c:pt idx="123">
                  <c:v>59.300000000000004</c:v>
                </c:pt>
                <c:pt idx="124">
                  <c:v>59.5</c:v>
                </c:pt>
                <c:pt idx="125">
                  <c:v>59.5</c:v>
                </c:pt>
                <c:pt idx="126">
                  <c:v>59.6</c:v>
                </c:pt>
                <c:pt idx="127">
                  <c:v>59.7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60.300000000000004</c:v>
                </c:pt>
                <c:pt idx="133">
                  <c:v>60.900000000000006</c:v>
                </c:pt>
                <c:pt idx="134">
                  <c:v>61</c:v>
                </c:pt>
                <c:pt idx="135">
                  <c:v>61.2</c:v>
                </c:pt>
                <c:pt idx="136">
                  <c:v>61.3</c:v>
                </c:pt>
                <c:pt idx="137">
                  <c:v>61.3</c:v>
                </c:pt>
                <c:pt idx="138">
                  <c:v>61.3</c:v>
                </c:pt>
                <c:pt idx="139">
                  <c:v>61.999999999999993</c:v>
                </c:pt>
                <c:pt idx="140">
                  <c:v>62</c:v>
                </c:pt>
                <c:pt idx="141">
                  <c:v>62.099999999999994</c:v>
                </c:pt>
                <c:pt idx="142">
                  <c:v>62.099999999999994</c:v>
                </c:pt>
                <c:pt idx="143">
                  <c:v>62.4</c:v>
                </c:pt>
                <c:pt idx="144">
                  <c:v>62.4</c:v>
                </c:pt>
                <c:pt idx="145">
                  <c:v>63.1</c:v>
                </c:pt>
                <c:pt idx="146">
                  <c:v>63.2</c:v>
                </c:pt>
                <c:pt idx="147">
                  <c:v>63.3</c:v>
                </c:pt>
                <c:pt idx="148">
                  <c:v>63.300000000000004</c:v>
                </c:pt>
                <c:pt idx="149">
                  <c:v>63.300000000000004</c:v>
                </c:pt>
                <c:pt idx="150">
                  <c:v>63.4</c:v>
                </c:pt>
                <c:pt idx="151">
                  <c:v>63.5</c:v>
                </c:pt>
                <c:pt idx="152">
                  <c:v>63.5</c:v>
                </c:pt>
                <c:pt idx="153">
                  <c:v>64.099999999999994</c:v>
                </c:pt>
                <c:pt idx="154">
                  <c:v>64.5</c:v>
                </c:pt>
                <c:pt idx="155">
                  <c:v>64.599999999999994</c:v>
                </c:pt>
                <c:pt idx="156">
                  <c:v>65</c:v>
                </c:pt>
                <c:pt idx="157">
                  <c:v>65.100000000000009</c:v>
                </c:pt>
                <c:pt idx="158">
                  <c:v>65.2</c:v>
                </c:pt>
                <c:pt idx="159">
                  <c:v>66.599999999999994</c:v>
                </c:pt>
                <c:pt idx="160">
                  <c:v>66.599999999999994</c:v>
                </c:pt>
                <c:pt idx="161">
                  <c:v>66.699999999999989</c:v>
                </c:pt>
                <c:pt idx="162">
                  <c:v>66.7</c:v>
                </c:pt>
                <c:pt idx="163">
                  <c:v>67.099999999999994</c:v>
                </c:pt>
                <c:pt idx="164">
                  <c:v>67.2</c:v>
                </c:pt>
                <c:pt idx="165">
                  <c:v>67.400000000000006</c:v>
                </c:pt>
                <c:pt idx="166">
                  <c:v>67.599999999999994</c:v>
                </c:pt>
                <c:pt idx="167">
                  <c:v>67.599999999999994</c:v>
                </c:pt>
                <c:pt idx="168">
                  <c:v>68</c:v>
                </c:pt>
                <c:pt idx="169">
                  <c:v>68.099999999999994</c:v>
                </c:pt>
                <c:pt idx="170">
                  <c:v>68.7</c:v>
                </c:pt>
                <c:pt idx="171">
                  <c:v>68.7</c:v>
                </c:pt>
                <c:pt idx="172">
                  <c:v>69</c:v>
                </c:pt>
                <c:pt idx="173">
                  <c:v>69.099999999999994</c:v>
                </c:pt>
                <c:pt idx="174">
                  <c:v>69.099999999999994</c:v>
                </c:pt>
                <c:pt idx="175">
                  <c:v>70</c:v>
                </c:pt>
                <c:pt idx="176">
                  <c:v>70</c:v>
                </c:pt>
                <c:pt idx="177">
                  <c:v>70.2</c:v>
                </c:pt>
                <c:pt idx="178">
                  <c:v>70.5</c:v>
                </c:pt>
                <c:pt idx="179">
                  <c:v>70.599999999999994</c:v>
                </c:pt>
                <c:pt idx="180">
                  <c:v>71.099999999999994</c:v>
                </c:pt>
                <c:pt idx="181">
                  <c:v>71.3</c:v>
                </c:pt>
                <c:pt idx="182">
                  <c:v>71.400000000000006</c:v>
                </c:pt>
                <c:pt idx="183">
                  <c:v>71.7</c:v>
                </c:pt>
                <c:pt idx="184">
                  <c:v>72</c:v>
                </c:pt>
                <c:pt idx="185">
                  <c:v>72.099999999999994</c:v>
                </c:pt>
                <c:pt idx="186">
                  <c:v>72.699999999999989</c:v>
                </c:pt>
                <c:pt idx="187">
                  <c:v>72.7</c:v>
                </c:pt>
                <c:pt idx="188">
                  <c:v>72.7</c:v>
                </c:pt>
                <c:pt idx="189">
                  <c:v>72.8</c:v>
                </c:pt>
                <c:pt idx="190">
                  <c:v>73.099999999999994</c:v>
                </c:pt>
                <c:pt idx="191">
                  <c:v>73.5</c:v>
                </c:pt>
                <c:pt idx="192">
                  <c:v>74</c:v>
                </c:pt>
                <c:pt idx="193">
                  <c:v>74.599999999999994</c:v>
                </c:pt>
                <c:pt idx="194">
                  <c:v>74.8</c:v>
                </c:pt>
                <c:pt idx="195">
                  <c:v>74.800000000000011</c:v>
                </c:pt>
                <c:pt idx="196">
                  <c:v>75</c:v>
                </c:pt>
                <c:pt idx="197">
                  <c:v>75</c:v>
                </c:pt>
                <c:pt idx="198">
                  <c:v>75.2</c:v>
                </c:pt>
                <c:pt idx="199">
                  <c:v>75.8</c:v>
                </c:pt>
                <c:pt idx="200">
                  <c:v>76</c:v>
                </c:pt>
                <c:pt idx="201">
                  <c:v>76.3</c:v>
                </c:pt>
                <c:pt idx="202">
                  <c:v>76.400000000000006</c:v>
                </c:pt>
                <c:pt idx="203">
                  <c:v>76.8</c:v>
                </c:pt>
                <c:pt idx="204">
                  <c:v>76.900000000000006</c:v>
                </c:pt>
                <c:pt idx="205">
                  <c:v>77.3</c:v>
                </c:pt>
                <c:pt idx="206">
                  <c:v>77.599999999999994</c:v>
                </c:pt>
                <c:pt idx="207">
                  <c:v>77.7</c:v>
                </c:pt>
                <c:pt idx="208">
                  <c:v>77.7</c:v>
                </c:pt>
                <c:pt idx="209">
                  <c:v>77.7</c:v>
                </c:pt>
                <c:pt idx="210">
                  <c:v>78.100000000000009</c:v>
                </c:pt>
                <c:pt idx="211">
                  <c:v>78.100000000000009</c:v>
                </c:pt>
                <c:pt idx="212">
                  <c:v>78.199999999999989</c:v>
                </c:pt>
                <c:pt idx="213">
                  <c:v>78.399999999999991</c:v>
                </c:pt>
                <c:pt idx="214">
                  <c:v>78.399999999999991</c:v>
                </c:pt>
                <c:pt idx="215">
                  <c:v>78.5</c:v>
                </c:pt>
                <c:pt idx="216">
                  <c:v>78.5</c:v>
                </c:pt>
                <c:pt idx="217">
                  <c:v>79</c:v>
                </c:pt>
                <c:pt idx="218">
                  <c:v>79.5</c:v>
                </c:pt>
                <c:pt idx="219">
                  <c:v>79.7</c:v>
                </c:pt>
                <c:pt idx="220">
                  <c:v>79.7</c:v>
                </c:pt>
                <c:pt idx="221">
                  <c:v>79.800000000000011</c:v>
                </c:pt>
                <c:pt idx="222">
                  <c:v>79.900000000000006</c:v>
                </c:pt>
                <c:pt idx="223">
                  <c:v>80</c:v>
                </c:pt>
                <c:pt idx="224">
                  <c:v>80</c:v>
                </c:pt>
                <c:pt idx="225">
                  <c:v>80</c:v>
                </c:pt>
                <c:pt idx="226">
                  <c:v>80</c:v>
                </c:pt>
                <c:pt idx="227">
                  <c:v>80.099999999999994</c:v>
                </c:pt>
                <c:pt idx="228">
                  <c:v>80.099999999999994</c:v>
                </c:pt>
                <c:pt idx="229">
                  <c:v>80.2</c:v>
                </c:pt>
                <c:pt idx="230">
                  <c:v>80.400000000000006</c:v>
                </c:pt>
                <c:pt idx="231">
                  <c:v>80.7</c:v>
                </c:pt>
                <c:pt idx="232">
                  <c:v>81</c:v>
                </c:pt>
                <c:pt idx="233">
                  <c:v>81</c:v>
                </c:pt>
                <c:pt idx="234">
                  <c:v>81</c:v>
                </c:pt>
                <c:pt idx="235">
                  <c:v>81</c:v>
                </c:pt>
                <c:pt idx="236">
                  <c:v>81.300000000000011</c:v>
                </c:pt>
                <c:pt idx="237">
                  <c:v>81.8</c:v>
                </c:pt>
                <c:pt idx="238">
                  <c:v>81.8</c:v>
                </c:pt>
                <c:pt idx="239">
                  <c:v>82.1</c:v>
                </c:pt>
                <c:pt idx="240">
                  <c:v>82.4</c:v>
                </c:pt>
                <c:pt idx="241">
                  <c:v>82.699999999999989</c:v>
                </c:pt>
                <c:pt idx="242">
                  <c:v>82.8</c:v>
                </c:pt>
                <c:pt idx="243">
                  <c:v>82.899999999999991</c:v>
                </c:pt>
                <c:pt idx="244">
                  <c:v>82.9</c:v>
                </c:pt>
                <c:pt idx="245">
                  <c:v>83.4</c:v>
                </c:pt>
                <c:pt idx="246">
                  <c:v>83.5</c:v>
                </c:pt>
                <c:pt idx="247">
                  <c:v>83.6</c:v>
                </c:pt>
                <c:pt idx="248">
                  <c:v>84</c:v>
                </c:pt>
                <c:pt idx="249">
                  <c:v>84.2</c:v>
                </c:pt>
                <c:pt idx="250">
                  <c:v>84.2</c:v>
                </c:pt>
                <c:pt idx="251">
                  <c:v>84.3</c:v>
                </c:pt>
                <c:pt idx="252">
                  <c:v>84.3</c:v>
                </c:pt>
                <c:pt idx="253">
                  <c:v>84.3</c:v>
                </c:pt>
                <c:pt idx="254">
                  <c:v>84.3</c:v>
                </c:pt>
                <c:pt idx="255">
                  <c:v>84.699999999999989</c:v>
                </c:pt>
                <c:pt idx="256">
                  <c:v>84.7</c:v>
                </c:pt>
                <c:pt idx="257">
                  <c:v>84.9</c:v>
                </c:pt>
                <c:pt idx="258">
                  <c:v>85</c:v>
                </c:pt>
                <c:pt idx="259">
                  <c:v>85</c:v>
                </c:pt>
                <c:pt idx="260">
                  <c:v>85.199999999999989</c:v>
                </c:pt>
                <c:pt idx="261">
                  <c:v>85.2</c:v>
                </c:pt>
                <c:pt idx="262">
                  <c:v>85.6</c:v>
                </c:pt>
                <c:pt idx="263">
                  <c:v>86</c:v>
                </c:pt>
                <c:pt idx="264">
                  <c:v>86.1</c:v>
                </c:pt>
                <c:pt idx="265">
                  <c:v>86.2</c:v>
                </c:pt>
                <c:pt idx="266">
                  <c:v>86.3</c:v>
                </c:pt>
                <c:pt idx="267">
                  <c:v>86.4</c:v>
                </c:pt>
                <c:pt idx="268">
                  <c:v>86.4</c:v>
                </c:pt>
                <c:pt idx="269">
                  <c:v>86.8</c:v>
                </c:pt>
                <c:pt idx="270">
                  <c:v>86.9</c:v>
                </c:pt>
                <c:pt idx="271">
                  <c:v>87</c:v>
                </c:pt>
                <c:pt idx="272">
                  <c:v>87.1</c:v>
                </c:pt>
                <c:pt idx="273">
                  <c:v>87.7</c:v>
                </c:pt>
                <c:pt idx="274">
                  <c:v>87.800000000000011</c:v>
                </c:pt>
                <c:pt idx="275">
                  <c:v>88.3</c:v>
                </c:pt>
                <c:pt idx="276">
                  <c:v>88.6</c:v>
                </c:pt>
                <c:pt idx="277">
                  <c:v>89</c:v>
                </c:pt>
                <c:pt idx="278">
                  <c:v>89.1</c:v>
                </c:pt>
                <c:pt idx="279">
                  <c:v>89.199999999999989</c:v>
                </c:pt>
                <c:pt idx="280">
                  <c:v>89.3</c:v>
                </c:pt>
                <c:pt idx="281">
                  <c:v>89.8</c:v>
                </c:pt>
                <c:pt idx="282">
                  <c:v>89.999999999999986</c:v>
                </c:pt>
                <c:pt idx="283">
                  <c:v>90.1</c:v>
                </c:pt>
                <c:pt idx="284">
                  <c:v>90.100000000000009</c:v>
                </c:pt>
                <c:pt idx="285">
                  <c:v>90.199999999999989</c:v>
                </c:pt>
                <c:pt idx="286">
                  <c:v>90.300000000000011</c:v>
                </c:pt>
                <c:pt idx="287">
                  <c:v>90.4</c:v>
                </c:pt>
                <c:pt idx="288">
                  <c:v>90.6</c:v>
                </c:pt>
                <c:pt idx="289">
                  <c:v>91</c:v>
                </c:pt>
                <c:pt idx="290">
                  <c:v>91.4</c:v>
                </c:pt>
                <c:pt idx="291">
                  <c:v>91.5</c:v>
                </c:pt>
                <c:pt idx="292">
                  <c:v>91.600000000000009</c:v>
                </c:pt>
                <c:pt idx="293">
                  <c:v>92</c:v>
                </c:pt>
                <c:pt idx="294">
                  <c:v>92.399999999999991</c:v>
                </c:pt>
                <c:pt idx="295">
                  <c:v>92.7</c:v>
                </c:pt>
                <c:pt idx="296">
                  <c:v>92.9</c:v>
                </c:pt>
                <c:pt idx="297">
                  <c:v>93.2</c:v>
                </c:pt>
                <c:pt idx="298">
                  <c:v>93.7</c:v>
                </c:pt>
                <c:pt idx="299">
                  <c:v>93.8</c:v>
                </c:pt>
                <c:pt idx="300">
                  <c:v>94.5</c:v>
                </c:pt>
                <c:pt idx="301">
                  <c:v>94.7</c:v>
                </c:pt>
                <c:pt idx="302">
                  <c:v>94.7</c:v>
                </c:pt>
                <c:pt idx="303">
                  <c:v>94.899999999999991</c:v>
                </c:pt>
                <c:pt idx="304">
                  <c:v>95.1</c:v>
                </c:pt>
                <c:pt idx="305">
                  <c:v>95.2</c:v>
                </c:pt>
                <c:pt idx="306">
                  <c:v>95.799999999999983</c:v>
                </c:pt>
                <c:pt idx="307">
                  <c:v>95.8</c:v>
                </c:pt>
                <c:pt idx="308">
                  <c:v>96</c:v>
                </c:pt>
                <c:pt idx="309">
                  <c:v>96.7</c:v>
                </c:pt>
                <c:pt idx="310">
                  <c:v>96.899999999999991</c:v>
                </c:pt>
                <c:pt idx="311">
                  <c:v>97</c:v>
                </c:pt>
                <c:pt idx="312">
                  <c:v>97</c:v>
                </c:pt>
                <c:pt idx="313">
                  <c:v>97.1</c:v>
                </c:pt>
                <c:pt idx="314">
                  <c:v>97.4</c:v>
                </c:pt>
                <c:pt idx="315">
                  <c:v>97.5</c:v>
                </c:pt>
                <c:pt idx="316">
                  <c:v>97.6</c:v>
                </c:pt>
                <c:pt idx="317">
                  <c:v>97.6</c:v>
                </c:pt>
                <c:pt idx="318">
                  <c:v>97.8</c:v>
                </c:pt>
                <c:pt idx="319">
                  <c:v>98.8</c:v>
                </c:pt>
                <c:pt idx="320">
                  <c:v>98.999999999999986</c:v>
                </c:pt>
                <c:pt idx="321">
                  <c:v>99.1</c:v>
                </c:pt>
                <c:pt idx="322">
                  <c:v>99.3</c:v>
                </c:pt>
                <c:pt idx="323">
                  <c:v>99.399999999999991</c:v>
                </c:pt>
                <c:pt idx="324">
                  <c:v>99.4</c:v>
                </c:pt>
                <c:pt idx="325">
                  <c:v>99.5</c:v>
                </c:pt>
                <c:pt idx="326">
                  <c:v>99.6</c:v>
                </c:pt>
                <c:pt idx="327">
                  <c:v>99.6</c:v>
                </c:pt>
                <c:pt idx="328">
                  <c:v>100</c:v>
                </c:pt>
                <c:pt idx="329">
                  <c:v>100</c:v>
                </c:pt>
                <c:pt idx="330">
                  <c:v>100.30000000000001</c:v>
                </c:pt>
                <c:pt idx="331">
                  <c:v>100.5</c:v>
                </c:pt>
                <c:pt idx="332">
                  <c:v>100.7</c:v>
                </c:pt>
                <c:pt idx="333">
                  <c:v>100.7</c:v>
                </c:pt>
                <c:pt idx="334">
                  <c:v>100.8</c:v>
                </c:pt>
                <c:pt idx="335">
                  <c:v>101</c:v>
                </c:pt>
                <c:pt idx="336">
                  <c:v>101.1</c:v>
                </c:pt>
                <c:pt idx="337">
                  <c:v>102.30000000000001</c:v>
                </c:pt>
                <c:pt idx="338">
                  <c:v>102.4</c:v>
                </c:pt>
                <c:pt idx="339">
                  <c:v>102.6</c:v>
                </c:pt>
                <c:pt idx="340">
                  <c:v>102.6</c:v>
                </c:pt>
                <c:pt idx="341">
                  <c:v>102.9</c:v>
                </c:pt>
                <c:pt idx="342">
                  <c:v>102.99999999999999</c:v>
                </c:pt>
                <c:pt idx="343">
                  <c:v>103</c:v>
                </c:pt>
                <c:pt idx="344">
                  <c:v>103.30000000000001</c:v>
                </c:pt>
                <c:pt idx="345">
                  <c:v>103.6</c:v>
                </c:pt>
                <c:pt idx="346">
                  <c:v>103.7</c:v>
                </c:pt>
                <c:pt idx="347">
                  <c:v>103.8</c:v>
                </c:pt>
                <c:pt idx="348">
                  <c:v>104.1</c:v>
                </c:pt>
                <c:pt idx="349">
                  <c:v>104.4</c:v>
                </c:pt>
                <c:pt idx="350">
                  <c:v>104.8</c:v>
                </c:pt>
                <c:pt idx="351">
                  <c:v>104.9</c:v>
                </c:pt>
                <c:pt idx="352">
                  <c:v>105.1</c:v>
                </c:pt>
                <c:pt idx="353">
                  <c:v>105.6</c:v>
                </c:pt>
                <c:pt idx="354">
                  <c:v>105.6</c:v>
                </c:pt>
                <c:pt idx="355">
                  <c:v>105.7</c:v>
                </c:pt>
                <c:pt idx="356">
                  <c:v>106.4</c:v>
                </c:pt>
                <c:pt idx="357">
                  <c:v>106.4</c:v>
                </c:pt>
                <c:pt idx="358">
                  <c:v>106.60000000000001</c:v>
                </c:pt>
                <c:pt idx="359">
                  <c:v>107.39999999999999</c:v>
                </c:pt>
                <c:pt idx="360">
                  <c:v>107.4</c:v>
                </c:pt>
                <c:pt idx="361">
                  <c:v>107.6</c:v>
                </c:pt>
                <c:pt idx="362">
                  <c:v>107.6</c:v>
                </c:pt>
                <c:pt idx="363">
                  <c:v>107.60000000000001</c:v>
                </c:pt>
                <c:pt idx="364">
                  <c:v>107.69999999999999</c:v>
                </c:pt>
                <c:pt idx="365">
                  <c:v>107.7</c:v>
                </c:pt>
                <c:pt idx="366">
                  <c:v>107.8</c:v>
                </c:pt>
                <c:pt idx="367">
                  <c:v>107.89999999999999</c:v>
                </c:pt>
                <c:pt idx="368">
                  <c:v>108.1</c:v>
                </c:pt>
                <c:pt idx="369">
                  <c:v>108.6</c:v>
                </c:pt>
                <c:pt idx="370">
                  <c:v>108.7</c:v>
                </c:pt>
                <c:pt idx="371">
                  <c:v>109.2</c:v>
                </c:pt>
                <c:pt idx="372">
                  <c:v>109.3</c:v>
                </c:pt>
                <c:pt idx="373">
                  <c:v>109.8</c:v>
                </c:pt>
                <c:pt idx="374">
                  <c:v>110</c:v>
                </c:pt>
                <c:pt idx="375">
                  <c:v>110.7</c:v>
                </c:pt>
                <c:pt idx="376">
                  <c:v>110.8</c:v>
                </c:pt>
                <c:pt idx="377">
                  <c:v>111.30000000000001</c:v>
                </c:pt>
                <c:pt idx="378">
                  <c:v>111.5</c:v>
                </c:pt>
                <c:pt idx="379">
                  <c:v>112.3</c:v>
                </c:pt>
                <c:pt idx="380">
                  <c:v>112.3</c:v>
                </c:pt>
                <c:pt idx="381">
                  <c:v>112.69999999999999</c:v>
                </c:pt>
                <c:pt idx="382">
                  <c:v>112.8</c:v>
                </c:pt>
                <c:pt idx="383">
                  <c:v>112.8</c:v>
                </c:pt>
                <c:pt idx="384">
                  <c:v>113</c:v>
                </c:pt>
                <c:pt idx="385">
                  <c:v>113.2</c:v>
                </c:pt>
                <c:pt idx="386">
                  <c:v>113.5</c:v>
                </c:pt>
                <c:pt idx="387">
                  <c:v>113.7</c:v>
                </c:pt>
                <c:pt idx="388">
                  <c:v>114</c:v>
                </c:pt>
                <c:pt idx="389">
                  <c:v>114.1</c:v>
                </c:pt>
                <c:pt idx="390">
                  <c:v>114.2</c:v>
                </c:pt>
                <c:pt idx="391">
                  <c:v>115</c:v>
                </c:pt>
                <c:pt idx="392">
                  <c:v>115.5</c:v>
                </c:pt>
                <c:pt idx="393">
                  <c:v>115.69999999999999</c:v>
                </c:pt>
                <c:pt idx="394">
                  <c:v>115.7</c:v>
                </c:pt>
                <c:pt idx="395">
                  <c:v>116.8</c:v>
                </c:pt>
                <c:pt idx="396">
                  <c:v>116.80000000000001</c:v>
                </c:pt>
                <c:pt idx="397">
                  <c:v>117</c:v>
                </c:pt>
                <c:pt idx="398">
                  <c:v>118.7</c:v>
                </c:pt>
                <c:pt idx="399">
                  <c:v>118.7</c:v>
                </c:pt>
                <c:pt idx="400">
                  <c:v>118.70000000000002</c:v>
                </c:pt>
                <c:pt idx="401">
                  <c:v>118.9</c:v>
                </c:pt>
                <c:pt idx="402">
                  <c:v>119</c:v>
                </c:pt>
                <c:pt idx="403">
                  <c:v>119.4</c:v>
                </c:pt>
                <c:pt idx="404">
                  <c:v>119.4</c:v>
                </c:pt>
                <c:pt idx="405">
                  <c:v>119.5</c:v>
                </c:pt>
                <c:pt idx="406">
                  <c:v>119.60000000000001</c:v>
                </c:pt>
                <c:pt idx="407">
                  <c:v>119.9</c:v>
                </c:pt>
                <c:pt idx="408">
                  <c:v>120.69999999999999</c:v>
                </c:pt>
                <c:pt idx="409">
                  <c:v>120.89999999999999</c:v>
                </c:pt>
                <c:pt idx="410">
                  <c:v>121</c:v>
                </c:pt>
                <c:pt idx="411">
                  <c:v>121.2</c:v>
                </c:pt>
                <c:pt idx="412">
                  <c:v>121.3</c:v>
                </c:pt>
                <c:pt idx="413">
                  <c:v>121.3</c:v>
                </c:pt>
                <c:pt idx="414">
                  <c:v>122.2</c:v>
                </c:pt>
                <c:pt idx="415">
                  <c:v>122.39999999999999</c:v>
                </c:pt>
                <c:pt idx="416">
                  <c:v>122.5</c:v>
                </c:pt>
                <c:pt idx="417">
                  <c:v>122.8</c:v>
                </c:pt>
                <c:pt idx="418">
                  <c:v>123.1</c:v>
                </c:pt>
                <c:pt idx="419">
                  <c:v>123.1</c:v>
                </c:pt>
                <c:pt idx="420">
                  <c:v>123.3</c:v>
                </c:pt>
                <c:pt idx="421">
                  <c:v>123.5</c:v>
                </c:pt>
                <c:pt idx="422">
                  <c:v>123.60000000000001</c:v>
                </c:pt>
                <c:pt idx="423">
                  <c:v>123.89999999999999</c:v>
                </c:pt>
                <c:pt idx="424">
                  <c:v>124.5</c:v>
                </c:pt>
                <c:pt idx="425">
                  <c:v>124.7</c:v>
                </c:pt>
                <c:pt idx="426">
                  <c:v>124.8</c:v>
                </c:pt>
                <c:pt idx="427">
                  <c:v>124.9</c:v>
                </c:pt>
                <c:pt idx="428">
                  <c:v>125.10000000000001</c:v>
                </c:pt>
                <c:pt idx="429">
                  <c:v>125.2</c:v>
                </c:pt>
                <c:pt idx="430">
                  <c:v>125.3</c:v>
                </c:pt>
                <c:pt idx="431">
                  <c:v>125.39999999999999</c:v>
                </c:pt>
                <c:pt idx="432">
                  <c:v>125.39999999999999</c:v>
                </c:pt>
                <c:pt idx="433">
                  <c:v>125.4</c:v>
                </c:pt>
                <c:pt idx="434">
                  <c:v>125.6</c:v>
                </c:pt>
                <c:pt idx="435">
                  <c:v>126.19999999999999</c:v>
                </c:pt>
                <c:pt idx="436">
                  <c:v>126.30000000000001</c:v>
                </c:pt>
                <c:pt idx="437">
                  <c:v>126.60000000000001</c:v>
                </c:pt>
                <c:pt idx="438">
                  <c:v>126.69999999999999</c:v>
                </c:pt>
                <c:pt idx="439">
                  <c:v>127.4</c:v>
                </c:pt>
                <c:pt idx="440">
                  <c:v>128</c:v>
                </c:pt>
                <c:pt idx="441">
                  <c:v>128.5</c:v>
                </c:pt>
                <c:pt idx="442">
                  <c:v>128.9</c:v>
                </c:pt>
                <c:pt idx="443">
                  <c:v>129</c:v>
                </c:pt>
                <c:pt idx="444">
                  <c:v>129.30000000000001</c:v>
                </c:pt>
                <c:pt idx="445">
                  <c:v>129.5</c:v>
                </c:pt>
                <c:pt idx="446">
                  <c:v>129.9</c:v>
                </c:pt>
                <c:pt idx="447">
                  <c:v>130.30000000000001</c:v>
                </c:pt>
                <c:pt idx="448">
                  <c:v>130.39999999999998</c:v>
                </c:pt>
                <c:pt idx="449">
                  <c:v>130.9</c:v>
                </c:pt>
                <c:pt idx="450">
                  <c:v>131</c:v>
                </c:pt>
                <c:pt idx="451">
                  <c:v>131</c:v>
                </c:pt>
                <c:pt idx="452">
                  <c:v>131.1</c:v>
                </c:pt>
                <c:pt idx="453">
                  <c:v>131.1</c:v>
                </c:pt>
                <c:pt idx="454">
                  <c:v>131.19999999999999</c:v>
                </c:pt>
                <c:pt idx="455">
                  <c:v>131.4</c:v>
                </c:pt>
                <c:pt idx="456">
                  <c:v>131.4</c:v>
                </c:pt>
                <c:pt idx="457">
                  <c:v>131.4</c:v>
                </c:pt>
                <c:pt idx="458">
                  <c:v>132</c:v>
                </c:pt>
                <c:pt idx="459">
                  <c:v>132</c:v>
                </c:pt>
                <c:pt idx="460">
                  <c:v>132</c:v>
                </c:pt>
                <c:pt idx="461">
                  <c:v>132.4</c:v>
                </c:pt>
                <c:pt idx="462">
                  <c:v>132.6</c:v>
                </c:pt>
                <c:pt idx="463">
                  <c:v>132.89999999999998</c:v>
                </c:pt>
                <c:pt idx="464">
                  <c:v>133.39999999999998</c:v>
                </c:pt>
                <c:pt idx="465">
                  <c:v>133.5</c:v>
                </c:pt>
                <c:pt idx="466">
                  <c:v>133.79999999999998</c:v>
                </c:pt>
                <c:pt idx="467">
                  <c:v>134.19999999999999</c:v>
                </c:pt>
                <c:pt idx="468">
                  <c:v>135.6</c:v>
                </c:pt>
                <c:pt idx="469">
                  <c:v>135.60000000000002</c:v>
                </c:pt>
                <c:pt idx="470">
                  <c:v>135.60000000000002</c:v>
                </c:pt>
                <c:pt idx="471">
                  <c:v>136</c:v>
                </c:pt>
                <c:pt idx="472">
                  <c:v>136.30000000000001</c:v>
                </c:pt>
                <c:pt idx="473">
                  <c:v>136.30000000000001</c:v>
                </c:pt>
                <c:pt idx="474">
                  <c:v>136.6</c:v>
                </c:pt>
                <c:pt idx="475">
                  <c:v>137</c:v>
                </c:pt>
                <c:pt idx="476">
                  <c:v>137.19999999999999</c:v>
                </c:pt>
                <c:pt idx="477">
                  <c:v>137.60000000000002</c:v>
                </c:pt>
                <c:pt idx="478">
                  <c:v>137.89999999999998</c:v>
                </c:pt>
                <c:pt idx="479">
                  <c:v>138.60000000000002</c:v>
                </c:pt>
                <c:pt idx="480">
                  <c:v>139</c:v>
                </c:pt>
                <c:pt idx="481">
                  <c:v>139.1</c:v>
                </c:pt>
                <c:pt idx="482">
                  <c:v>140</c:v>
                </c:pt>
                <c:pt idx="483">
                  <c:v>140.19999999999999</c:v>
                </c:pt>
                <c:pt idx="484">
                  <c:v>140.5</c:v>
                </c:pt>
                <c:pt idx="485">
                  <c:v>140.80000000000001</c:v>
                </c:pt>
                <c:pt idx="486">
                  <c:v>140.80000000000001</c:v>
                </c:pt>
                <c:pt idx="487">
                  <c:v>141</c:v>
                </c:pt>
                <c:pt idx="488">
                  <c:v>141.4</c:v>
                </c:pt>
                <c:pt idx="489">
                  <c:v>141.69999999999999</c:v>
                </c:pt>
                <c:pt idx="490">
                  <c:v>141.9</c:v>
                </c:pt>
                <c:pt idx="491">
                  <c:v>142</c:v>
                </c:pt>
                <c:pt idx="492">
                  <c:v>142.10000000000002</c:v>
                </c:pt>
                <c:pt idx="493">
                  <c:v>142.30000000000001</c:v>
                </c:pt>
                <c:pt idx="494">
                  <c:v>142.30000000000001</c:v>
                </c:pt>
                <c:pt idx="495">
                  <c:v>142.60000000000002</c:v>
                </c:pt>
                <c:pt idx="496">
                  <c:v>142.69999999999999</c:v>
                </c:pt>
                <c:pt idx="497">
                  <c:v>143</c:v>
                </c:pt>
                <c:pt idx="498">
                  <c:v>143</c:v>
                </c:pt>
                <c:pt idx="499">
                  <c:v>143.1</c:v>
                </c:pt>
                <c:pt idx="500">
                  <c:v>143.1</c:v>
                </c:pt>
                <c:pt idx="501">
                  <c:v>143.19999999999999</c:v>
                </c:pt>
                <c:pt idx="502">
                  <c:v>143.30000000000001</c:v>
                </c:pt>
                <c:pt idx="503">
                  <c:v>143.6</c:v>
                </c:pt>
                <c:pt idx="504">
                  <c:v>143.70000000000002</c:v>
                </c:pt>
                <c:pt idx="505">
                  <c:v>143.79999999999998</c:v>
                </c:pt>
                <c:pt idx="506">
                  <c:v>143.80000000000001</c:v>
                </c:pt>
                <c:pt idx="507">
                  <c:v>144.1</c:v>
                </c:pt>
                <c:pt idx="508">
                  <c:v>144.30000000000001</c:v>
                </c:pt>
                <c:pt idx="509">
                  <c:v>144.30000000000001</c:v>
                </c:pt>
                <c:pt idx="510">
                  <c:v>144.80000000000001</c:v>
                </c:pt>
                <c:pt idx="511">
                  <c:v>144.9</c:v>
                </c:pt>
                <c:pt idx="512">
                  <c:v>145</c:v>
                </c:pt>
                <c:pt idx="513">
                  <c:v>145.4</c:v>
                </c:pt>
                <c:pt idx="514">
                  <c:v>145.5</c:v>
                </c:pt>
                <c:pt idx="515">
                  <c:v>145.89999999999998</c:v>
                </c:pt>
                <c:pt idx="516">
                  <c:v>146.1</c:v>
                </c:pt>
                <c:pt idx="517">
                  <c:v>146.30000000000001</c:v>
                </c:pt>
                <c:pt idx="518">
                  <c:v>146.6</c:v>
                </c:pt>
                <c:pt idx="519">
                  <c:v>147.10000000000002</c:v>
                </c:pt>
                <c:pt idx="520">
                  <c:v>147.19999999999999</c:v>
                </c:pt>
                <c:pt idx="521">
                  <c:v>147.9</c:v>
                </c:pt>
                <c:pt idx="522">
                  <c:v>148</c:v>
                </c:pt>
                <c:pt idx="523">
                  <c:v>148.4</c:v>
                </c:pt>
                <c:pt idx="524">
                  <c:v>148.4</c:v>
                </c:pt>
                <c:pt idx="525">
                  <c:v>148.5</c:v>
                </c:pt>
                <c:pt idx="526">
                  <c:v>148.70000000000002</c:v>
                </c:pt>
                <c:pt idx="527">
                  <c:v>149</c:v>
                </c:pt>
                <c:pt idx="528">
                  <c:v>150</c:v>
                </c:pt>
                <c:pt idx="529">
                  <c:v>151.5</c:v>
                </c:pt>
                <c:pt idx="530">
                  <c:v>152.30000000000001</c:v>
                </c:pt>
                <c:pt idx="531">
                  <c:v>153.5</c:v>
                </c:pt>
                <c:pt idx="532">
                  <c:v>154</c:v>
                </c:pt>
                <c:pt idx="533">
                  <c:v>154.6</c:v>
                </c:pt>
                <c:pt idx="534">
                  <c:v>155.1</c:v>
                </c:pt>
                <c:pt idx="535">
                  <c:v>155.30000000000001</c:v>
                </c:pt>
                <c:pt idx="536">
                  <c:v>155.69999999999999</c:v>
                </c:pt>
                <c:pt idx="537">
                  <c:v>156.6</c:v>
                </c:pt>
                <c:pt idx="538">
                  <c:v>156.70000000000002</c:v>
                </c:pt>
                <c:pt idx="539">
                  <c:v>156.80000000000001</c:v>
                </c:pt>
                <c:pt idx="540">
                  <c:v>156.89999999999998</c:v>
                </c:pt>
                <c:pt idx="541">
                  <c:v>157</c:v>
                </c:pt>
                <c:pt idx="542">
                  <c:v>157.30000000000001</c:v>
                </c:pt>
                <c:pt idx="543">
                  <c:v>157.39999999999998</c:v>
                </c:pt>
                <c:pt idx="544">
                  <c:v>157.69999999999999</c:v>
                </c:pt>
                <c:pt idx="545">
                  <c:v>157.80000000000001</c:v>
                </c:pt>
                <c:pt idx="546">
                  <c:v>159.5</c:v>
                </c:pt>
                <c:pt idx="547">
                  <c:v>159.6</c:v>
                </c:pt>
                <c:pt idx="548">
                  <c:v>159.89999999999998</c:v>
                </c:pt>
                <c:pt idx="549">
                  <c:v>160.9</c:v>
                </c:pt>
                <c:pt idx="550">
                  <c:v>161</c:v>
                </c:pt>
                <c:pt idx="551">
                  <c:v>161.1</c:v>
                </c:pt>
                <c:pt idx="552">
                  <c:v>161.10000000000002</c:v>
                </c:pt>
                <c:pt idx="553">
                  <c:v>161.29999999999998</c:v>
                </c:pt>
                <c:pt idx="554">
                  <c:v>161.30000000000001</c:v>
                </c:pt>
                <c:pt idx="555">
                  <c:v>162</c:v>
                </c:pt>
                <c:pt idx="556">
                  <c:v>162.10000000000002</c:v>
                </c:pt>
                <c:pt idx="557">
                  <c:v>162.19999999999999</c:v>
                </c:pt>
                <c:pt idx="558">
                  <c:v>162.80000000000001</c:v>
                </c:pt>
                <c:pt idx="559">
                  <c:v>163.30000000000001</c:v>
                </c:pt>
                <c:pt idx="560">
                  <c:v>163.60000000000002</c:v>
                </c:pt>
                <c:pt idx="561">
                  <c:v>163.69999999999999</c:v>
                </c:pt>
                <c:pt idx="562">
                  <c:v>164</c:v>
                </c:pt>
                <c:pt idx="563">
                  <c:v>164.8</c:v>
                </c:pt>
                <c:pt idx="564">
                  <c:v>164.9</c:v>
                </c:pt>
                <c:pt idx="565">
                  <c:v>165.2</c:v>
                </c:pt>
                <c:pt idx="566">
                  <c:v>165.3</c:v>
                </c:pt>
                <c:pt idx="567">
                  <c:v>166</c:v>
                </c:pt>
                <c:pt idx="568">
                  <c:v>166.10000000000002</c:v>
                </c:pt>
                <c:pt idx="569">
                  <c:v>166.5</c:v>
                </c:pt>
                <c:pt idx="570">
                  <c:v>166.6</c:v>
                </c:pt>
                <c:pt idx="571">
                  <c:v>166.8</c:v>
                </c:pt>
                <c:pt idx="572">
                  <c:v>166.8</c:v>
                </c:pt>
                <c:pt idx="573">
                  <c:v>167.4</c:v>
                </c:pt>
                <c:pt idx="574">
                  <c:v>167.7</c:v>
                </c:pt>
                <c:pt idx="575">
                  <c:v>167.70000000000002</c:v>
                </c:pt>
                <c:pt idx="576">
                  <c:v>168.3</c:v>
                </c:pt>
                <c:pt idx="577">
                  <c:v>169.2</c:v>
                </c:pt>
                <c:pt idx="578">
                  <c:v>169.5</c:v>
                </c:pt>
                <c:pt idx="579">
                  <c:v>169.8</c:v>
                </c:pt>
                <c:pt idx="580">
                  <c:v>170.4</c:v>
                </c:pt>
                <c:pt idx="581">
                  <c:v>170.7</c:v>
                </c:pt>
                <c:pt idx="582">
                  <c:v>170.70000000000002</c:v>
                </c:pt>
                <c:pt idx="583">
                  <c:v>171</c:v>
                </c:pt>
                <c:pt idx="584">
                  <c:v>171</c:v>
                </c:pt>
                <c:pt idx="585">
                  <c:v>171.4</c:v>
                </c:pt>
                <c:pt idx="586">
                  <c:v>171.5</c:v>
                </c:pt>
                <c:pt idx="587">
                  <c:v>171.7</c:v>
                </c:pt>
                <c:pt idx="588">
                  <c:v>171.89999999999998</c:v>
                </c:pt>
                <c:pt idx="589">
                  <c:v>172</c:v>
                </c:pt>
                <c:pt idx="590">
                  <c:v>172.4</c:v>
                </c:pt>
                <c:pt idx="591">
                  <c:v>173</c:v>
                </c:pt>
                <c:pt idx="592">
                  <c:v>173.2</c:v>
                </c:pt>
                <c:pt idx="593">
                  <c:v>174</c:v>
                </c:pt>
                <c:pt idx="594">
                  <c:v>174</c:v>
                </c:pt>
                <c:pt idx="595">
                  <c:v>174.2</c:v>
                </c:pt>
                <c:pt idx="596">
                  <c:v>174.20000000000002</c:v>
                </c:pt>
                <c:pt idx="597">
                  <c:v>174.8</c:v>
                </c:pt>
                <c:pt idx="598">
                  <c:v>175.29999999999998</c:v>
                </c:pt>
                <c:pt idx="599">
                  <c:v>175.3</c:v>
                </c:pt>
                <c:pt idx="600">
                  <c:v>175.6</c:v>
                </c:pt>
                <c:pt idx="601">
                  <c:v>176</c:v>
                </c:pt>
                <c:pt idx="602">
                  <c:v>176.3</c:v>
                </c:pt>
                <c:pt idx="603">
                  <c:v>176.5</c:v>
                </c:pt>
                <c:pt idx="604">
                  <c:v>176.6</c:v>
                </c:pt>
                <c:pt idx="605">
                  <c:v>176.7</c:v>
                </c:pt>
                <c:pt idx="606">
                  <c:v>176.8</c:v>
                </c:pt>
                <c:pt idx="607">
                  <c:v>177.4</c:v>
                </c:pt>
                <c:pt idx="608">
                  <c:v>177.60000000000002</c:v>
                </c:pt>
                <c:pt idx="609">
                  <c:v>178.1</c:v>
                </c:pt>
                <c:pt idx="610">
                  <c:v>178.39999999999998</c:v>
                </c:pt>
                <c:pt idx="611">
                  <c:v>180</c:v>
                </c:pt>
                <c:pt idx="612">
                  <c:v>180.8</c:v>
                </c:pt>
                <c:pt idx="613">
                  <c:v>181.5</c:v>
                </c:pt>
                <c:pt idx="614">
                  <c:v>181.6</c:v>
                </c:pt>
                <c:pt idx="615">
                  <c:v>181.60000000000002</c:v>
                </c:pt>
                <c:pt idx="616">
                  <c:v>182</c:v>
                </c:pt>
                <c:pt idx="617">
                  <c:v>182.2</c:v>
                </c:pt>
                <c:pt idx="618">
                  <c:v>182.5</c:v>
                </c:pt>
                <c:pt idx="619">
                  <c:v>183</c:v>
                </c:pt>
                <c:pt idx="620">
                  <c:v>184.2</c:v>
                </c:pt>
                <c:pt idx="621">
                  <c:v>184.8</c:v>
                </c:pt>
                <c:pt idx="622">
                  <c:v>185.4</c:v>
                </c:pt>
                <c:pt idx="623">
                  <c:v>185.70000000000002</c:v>
                </c:pt>
                <c:pt idx="624">
                  <c:v>185.89999999999998</c:v>
                </c:pt>
                <c:pt idx="625">
                  <c:v>186.3</c:v>
                </c:pt>
                <c:pt idx="626">
                  <c:v>186.5</c:v>
                </c:pt>
                <c:pt idx="627">
                  <c:v>186.6</c:v>
                </c:pt>
                <c:pt idx="628">
                  <c:v>186.8</c:v>
                </c:pt>
                <c:pt idx="629">
                  <c:v>186.89999999999998</c:v>
                </c:pt>
                <c:pt idx="630">
                  <c:v>187</c:v>
                </c:pt>
                <c:pt idx="631">
                  <c:v>187.10000000000002</c:v>
                </c:pt>
                <c:pt idx="632">
                  <c:v>187.2</c:v>
                </c:pt>
                <c:pt idx="633">
                  <c:v>187.70000000000002</c:v>
                </c:pt>
                <c:pt idx="634">
                  <c:v>188.6</c:v>
                </c:pt>
                <c:pt idx="635">
                  <c:v>188.9</c:v>
                </c:pt>
                <c:pt idx="636">
                  <c:v>189.29999999999998</c:v>
                </c:pt>
                <c:pt idx="637">
                  <c:v>189.5</c:v>
                </c:pt>
                <c:pt idx="638">
                  <c:v>190</c:v>
                </c:pt>
                <c:pt idx="639">
                  <c:v>190.9</c:v>
                </c:pt>
                <c:pt idx="640">
                  <c:v>191.6</c:v>
                </c:pt>
                <c:pt idx="641">
                  <c:v>191.79999999999998</c:v>
                </c:pt>
                <c:pt idx="642">
                  <c:v>191.8</c:v>
                </c:pt>
                <c:pt idx="643">
                  <c:v>192</c:v>
                </c:pt>
                <c:pt idx="644">
                  <c:v>192.3</c:v>
                </c:pt>
                <c:pt idx="645">
                  <c:v>192.4</c:v>
                </c:pt>
                <c:pt idx="646">
                  <c:v>192.49999999999997</c:v>
                </c:pt>
                <c:pt idx="647">
                  <c:v>192.5</c:v>
                </c:pt>
                <c:pt idx="648">
                  <c:v>193.2</c:v>
                </c:pt>
                <c:pt idx="649">
                  <c:v>193.89999999999998</c:v>
                </c:pt>
                <c:pt idx="650">
                  <c:v>193.9</c:v>
                </c:pt>
                <c:pt idx="651">
                  <c:v>194.2</c:v>
                </c:pt>
                <c:pt idx="652">
                  <c:v>194.20000000000002</c:v>
                </c:pt>
                <c:pt idx="653">
                  <c:v>194.6</c:v>
                </c:pt>
                <c:pt idx="654">
                  <c:v>194.9</c:v>
                </c:pt>
                <c:pt idx="655">
                  <c:v>196.1</c:v>
                </c:pt>
                <c:pt idx="656">
                  <c:v>196.10000000000002</c:v>
                </c:pt>
                <c:pt idx="657">
                  <c:v>196.4</c:v>
                </c:pt>
                <c:pt idx="658">
                  <c:v>196.5</c:v>
                </c:pt>
                <c:pt idx="659">
                  <c:v>196.70000000000002</c:v>
                </c:pt>
                <c:pt idx="660">
                  <c:v>197.1</c:v>
                </c:pt>
                <c:pt idx="661">
                  <c:v>197.2</c:v>
                </c:pt>
                <c:pt idx="662">
                  <c:v>198.4</c:v>
                </c:pt>
                <c:pt idx="663">
                  <c:v>199.7</c:v>
                </c:pt>
                <c:pt idx="664">
                  <c:v>200.5</c:v>
                </c:pt>
                <c:pt idx="665">
                  <c:v>200.6</c:v>
                </c:pt>
                <c:pt idx="666">
                  <c:v>200.7</c:v>
                </c:pt>
                <c:pt idx="667">
                  <c:v>201.6</c:v>
                </c:pt>
                <c:pt idx="668">
                  <c:v>201.8</c:v>
                </c:pt>
                <c:pt idx="669">
                  <c:v>201.9</c:v>
                </c:pt>
                <c:pt idx="670">
                  <c:v>202.3</c:v>
                </c:pt>
                <c:pt idx="671">
                  <c:v>202.39999999999998</c:v>
                </c:pt>
                <c:pt idx="672">
                  <c:v>202.5</c:v>
                </c:pt>
                <c:pt idx="673">
                  <c:v>202.5</c:v>
                </c:pt>
                <c:pt idx="674">
                  <c:v>203.5</c:v>
                </c:pt>
                <c:pt idx="675">
                  <c:v>203.5</c:v>
                </c:pt>
                <c:pt idx="676">
                  <c:v>203.7</c:v>
                </c:pt>
                <c:pt idx="677">
                  <c:v>204.89999999999998</c:v>
                </c:pt>
                <c:pt idx="678">
                  <c:v>205.9</c:v>
                </c:pt>
                <c:pt idx="679">
                  <c:v>206</c:v>
                </c:pt>
                <c:pt idx="680">
                  <c:v>206</c:v>
                </c:pt>
                <c:pt idx="681">
                  <c:v>207.6</c:v>
                </c:pt>
                <c:pt idx="682">
                  <c:v>208.39999999999998</c:v>
                </c:pt>
                <c:pt idx="683">
                  <c:v>208.70000000000002</c:v>
                </c:pt>
                <c:pt idx="684">
                  <c:v>209</c:v>
                </c:pt>
                <c:pt idx="685">
                  <c:v>210</c:v>
                </c:pt>
                <c:pt idx="686">
                  <c:v>210.10000000000002</c:v>
                </c:pt>
                <c:pt idx="687">
                  <c:v>210.2</c:v>
                </c:pt>
                <c:pt idx="688">
                  <c:v>211.7</c:v>
                </c:pt>
                <c:pt idx="689">
                  <c:v>212.1</c:v>
                </c:pt>
                <c:pt idx="690">
                  <c:v>212.60000000000002</c:v>
                </c:pt>
                <c:pt idx="691">
                  <c:v>213</c:v>
                </c:pt>
                <c:pt idx="692">
                  <c:v>213.5</c:v>
                </c:pt>
                <c:pt idx="693">
                  <c:v>213.7</c:v>
                </c:pt>
                <c:pt idx="694">
                  <c:v>214.9</c:v>
                </c:pt>
                <c:pt idx="695">
                  <c:v>216.2</c:v>
                </c:pt>
                <c:pt idx="696">
                  <c:v>217</c:v>
                </c:pt>
                <c:pt idx="697">
                  <c:v>217.4</c:v>
                </c:pt>
                <c:pt idx="698">
                  <c:v>218</c:v>
                </c:pt>
                <c:pt idx="699">
                  <c:v>218.00000000000003</c:v>
                </c:pt>
                <c:pt idx="700">
                  <c:v>218.7</c:v>
                </c:pt>
                <c:pt idx="701">
                  <c:v>218.8</c:v>
                </c:pt>
                <c:pt idx="702">
                  <c:v>219</c:v>
                </c:pt>
                <c:pt idx="703">
                  <c:v>219.6</c:v>
                </c:pt>
                <c:pt idx="704">
                  <c:v>219.9</c:v>
                </c:pt>
                <c:pt idx="705">
                  <c:v>219.9</c:v>
                </c:pt>
                <c:pt idx="706">
                  <c:v>220</c:v>
                </c:pt>
                <c:pt idx="707">
                  <c:v>220.20000000000002</c:v>
                </c:pt>
                <c:pt idx="708">
                  <c:v>220.8</c:v>
                </c:pt>
                <c:pt idx="709">
                  <c:v>221.2</c:v>
                </c:pt>
                <c:pt idx="710">
                  <c:v>221.9</c:v>
                </c:pt>
                <c:pt idx="711">
                  <c:v>222</c:v>
                </c:pt>
                <c:pt idx="712">
                  <c:v>222</c:v>
                </c:pt>
                <c:pt idx="713">
                  <c:v>223.5</c:v>
                </c:pt>
                <c:pt idx="714">
                  <c:v>223.8</c:v>
                </c:pt>
                <c:pt idx="715">
                  <c:v>223.8</c:v>
                </c:pt>
                <c:pt idx="716">
                  <c:v>224</c:v>
                </c:pt>
                <c:pt idx="717">
                  <c:v>224.3</c:v>
                </c:pt>
                <c:pt idx="718">
                  <c:v>224.39999999999998</c:v>
                </c:pt>
                <c:pt idx="719">
                  <c:v>225</c:v>
                </c:pt>
                <c:pt idx="720">
                  <c:v>225.9</c:v>
                </c:pt>
                <c:pt idx="721">
                  <c:v>226.5</c:v>
                </c:pt>
                <c:pt idx="722">
                  <c:v>226.9</c:v>
                </c:pt>
                <c:pt idx="723">
                  <c:v>227.3</c:v>
                </c:pt>
                <c:pt idx="724">
                  <c:v>227.5</c:v>
                </c:pt>
                <c:pt idx="725">
                  <c:v>227.6</c:v>
                </c:pt>
                <c:pt idx="726">
                  <c:v>228</c:v>
                </c:pt>
                <c:pt idx="727">
                  <c:v>228.4</c:v>
                </c:pt>
                <c:pt idx="728">
                  <c:v>228.5</c:v>
                </c:pt>
                <c:pt idx="729">
                  <c:v>229.1</c:v>
                </c:pt>
                <c:pt idx="730">
                  <c:v>230.2</c:v>
                </c:pt>
                <c:pt idx="731">
                  <c:v>231</c:v>
                </c:pt>
                <c:pt idx="732">
                  <c:v>231.2</c:v>
                </c:pt>
                <c:pt idx="733">
                  <c:v>231.39999999999998</c:v>
                </c:pt>
                <c:pt idx="734">
                  <c:v>232</c:v>
                </c:pt>
                <c:pt idx="735">
                  <c:v>233</c:v>
                </c:pt>
                <c:pt idx="736">
                  <c:v>234.39999999999998</c:v>
                </c:pt>
                <c:pt idx="737">
                  <c:v>235.1</c:v>
                </c:pt>
                <c:pt idx="738">
                  <c:v>235.3</c:v>
                </c:pt>
                <c:pt idx="739">
                  <c:v>235.50000000000003</c:v>
                </c:pt>
                <c:pt idx="740">
                  <c:v>236</c:v>
                </c:pt>
                <c:pt idx="741">
                  <c:v>237.1</c:v>
                </c:pt>
                <c:pt idx="742">
                  <c:v>237.49999999999997</c:v>
                </c:pt>
                <c:pt idx="743">
                  <c:v>237.50000000000003</c:v>
                </c:pt>
                <c:pt idx="744">
                  <c:v>238.1</c:v>
                </c:pt>
                <c:pt idx="745">
                  <c:v>238.2</c:v>
                </c:pt>
                <c:pt idx="746">
                  <c:v>238.2</c:v>
                </c:pt>
                <c:pt idx="747">
                  <c:v>239</c:v>
                </c:pt>
                <c:pt idx="748">
                  <c:v>239.79999999999998</c:v>
                </c:pt>
                <c:pt idx="749">
                  <c:v>240.20000000000002</c:v>
                </c:pt>
                <c:pt idx="750">
                  <c:v>240.60000000000002</c:v>
                </c:pt>
                <c:pt idx="751">
                  <c:v>242.90000000000003</c:v>
                </c:pt>
                <c:pt idx="752">
                  <c:v>244.10000000000002</c:v>
                </c:pt>
                <c:pt idx="753">
                  <c:v>246</c:v>
                </c:pt>
                <c:pt idx="754">
                  <c:v>246.60000000000002</c:v>
                </c:pt>
                <c:pt idx="755">
                  <c:v>246.7</c:v>
                </c:pt>
                <c:pt idx="756">
                  <c:v>246.90000000000003</c:v>
                </c:pt>
                <c:pt idx="757">
                  <c:v>247.20000000000002</c:v>
                </c:pt>
                <c:pt idx="758">
                  <c:v>248.7</c:v>
                </c:pt>
                <c:pt idx="759">
                  <c:v>249.7</c:v>
                </c:pt>
                <c:pt idx="760">
                  <c:v>250.00000000000003</c:v>
                </c:pt>
                <c:pt idx="761">
                  <c:v>250.2</c:v>
                </c:pt>
                <c:pt idx="762">
                  <c:v>250.9</c:v>
                </c:pt>
                <c:pt idx="763">
                  <c:v>251.8</c:v>
                </c:pt>
                <c:pt idx="764">
                  <c:v>252</c:v>
                </c:pt>
                <c:pt idx="765">
                  <c:v>253</c:v>
                </c:pt>
                <c:pt idx="766">
                  <c:v>253</c:v>
                </c:pt>
                <c:pt idx="767">
                  <c:v>253.5</c:v>
                </c:pt>
                <c:pt idx="768">
                  <c:v>253.7</c:v>
                </c:pt>
                <c:pt idx="769">
                  <c:v>254.3</c:v>
                </c:pt>
                <c:pt idx="770">
                  <c:v>254.70000000000002</c:v>
                </c:pt>
                <c:pt idx="771">
                  <c:v>255.70000000000002</c:v>
                </c:pt>
                <c:pt idx="772">
                  <c:v>256.8</c:v>
                </c:pt>
                <c:pt idx="773">
                  <c:v>258.2</c:v>
                </c:pt>
                <c:pt idx="774">
                  <c:v>261.39999999999998</c:v>
                </c:pt>
                <c:pt idx="775">
                  <c:v>262.7</c:v>
                </c:pt>
                <c:pt idx="776">
                  <c:v>263.10000000000002</c:v>
                </c:pt>
                <c:pt idx="777">
                  <c:v>264.39999999999998</c:v>
                </c:pt>
                <c:pt idx="778">
                  <c:v>266.39999999999998</c:v>
                </c:pt>
                <c:pt idx="779">
                  <c:v>266.40000000000003</c:v>
                </c:pt>
                <c:pt idx="780">
                  <c:v>268.7</c:v>
                </c:pt>
                <c:pt idx="781">
                  <c:v>269.5</c:v>
                </c:pt>
                <c:pt idx="782">
                  <c:v>269.90000000000003</c:v>
                </c:pt>
                <c:pt idx="783">
                  <c:v>272.90000000000003</c:v>
                </c:pt>
                <c:pt idx="784">
                  <c:v>273.5</c:v>
                </c:pt>
                <c:pt idx="785">
                  <c:v>273.60000000000002</c:v>
                </c:pt>
                <c:pt idx="786">
                  <c:v>274.39999999999998</c:v>
                </c:pt>
                <c:pt idx="787">
                  <c:v>275.7</c:v>
                </c:pt>
                <c:pt idx="788">
                  <c:v>278.2</c:v>
                </c:pt>
                <c:pt idx="789">
                  <c:v>279</c:v>
                </c:pt>
                <c:pt idx="790">
                  <c:v>280.5</c:v>
                </c:pt>
                <c:pt idx="791">
                  <c:v>281.59999999999997</c:v>
                </c:pt>
                <c:pt idx="792">
                  <c:v>282.10000000000002</c:v>
                </c:pt>
                <c:pt idx="793">
                  <c:v>284</c:v>
                </c:pt>
                <c:pt idx="794">
                  <c:v>284.5</c:v>
                </c:pt>
                <c:pt idx="795">
                  <c:v>287.89999999999998</c:v>
                </c:pt>
                <c:pt idx="796">
                  <c:v>288.3</c:v>
                </c:pt>
                <c:pt idx="797">
                  <c:v>289.39999999999998</c:v>
                </c:pt>
                <c:pt idx="798">
                  <c:v>290.60000000000002</c:v>
                </c:pt>
                <c:pt idx="799">
                  <c:v>290.7</c:v>
                </c:pt>
                <c:pt idx="800">
                  <c:v>291.5</c:v>
                </c:pt>
                <c:pt idx="801">
                  <c:v>293.8</c:v>
                </c:pt>
                <c:pt idx="802">
                  <c:v>294.2</c:v>
                </c:pt>
                <c:pt idx="803">
                  <c:v>294.70000000000005</c:v>
                </c:pt>
                <c:pt idx="804">
                  <c:v>296.5</c:v>
                </c:pt>
                <c:pt idx="805">
                  <c:v>298.10000000000002</c:v>
                </c:pt>
                <c:pt idx="806">
                  <c:v>301.39999999999998</c:v>
                </c:pt>
                <c:pt idx="807">
                  <c:v>304</c:v>
                </c:pt>
                <c:pt idx="808">
                  <c:v>306.39999999999998</c:v>
                </c:pt>
                <c:pt idx="809">
                  <c:v>306.7</c:v>
                </c:pt>
                <c:pt idx="810">
                  <c:v>307.20000000000005</c:v>
                </c:pt>
                <c:pt idx="811">
                  <c:v>310.10000000000002</c:v>
                </c:pt>
                <c:pt idx="812">
                  <c:v>310.60000000000002</c:v>
                </c:pt>
                <c:pt idx="813">
                  <c:v>311.7</c:v>
                </c:pt>
                <c:pt idx="814">
                  <c:v>312.2</c:v>
                </c:pt>
                <c:pt idx="815">
                  <c:v>316.5</c:v>
                </c:pt>
                <c:pt idx="816">
                  <c:v>316.7</c:v>
                </c:pt>
                <c:pt idx="817">
                  <c:v>317.8</c:v>
                </c:pt>
                <c:pt idx="818">
                  <c:v>320.5</c:v>
                </c:pt>
                <c:pt idx="819">
                  <c:v>320.5</c:v>
                </c:pt>
                <c:pt idx="820">
                  <c:v>322.7</c:v>
                </c:pt>
                <c:pt idx="821">
                  <c:v>326.5</c:v>
                </c:pt>
                <c:pt idx="822">
                  <c:v>328</c:v>
                </c:pt>
                <c:pt idx="823">
                  <c:v>328.1</c:v>
                </c:pt>
                <c:pt idx="824">
                  <c:v>329.2</c:v>
                </c:pt>
                <c:pt idx="825">
                  <c:v>333.29999999999995</c:v>
                </c:pt>
                <c:pt idx="826">
                  <c:v>335</c:v>
                </c:pt>
                <c:pt idx="827">
                  <c:v>336</c:v>
                </c:pt>
                <c:pt idx="828">
                  <c:v>336.5</c:v>
                </c:pt>
                <c:pt idx="829">
                  <c:v>336.6</c:v>
                </c:pt>
                <c:pt idx="830">
                  <c:v>337.40000000000003</c:v>
                </c:pt>
                <c:pt idx="831">
                  <c:v>337.5</c:v>
                </c:pt>
                <c:pt idx="832">
                  <c:v>338</c:v>
                </c:pt>
                <c:pt idx="833">
                  <c:v>343.6</c:v>
                </c:pt>
                <c:pt idx="834">
                  <c:v>344.69999999999993</c:v>
                </c:pt>
                <c:pt idx="835">
                  <c:v>348.40000000000003</c:v>
                </c:pt>
                <c:pt idx="836">
                  <c:v>357.19999999999993</c:v>
                </c:pt>
                <c:pt idx="837">
                  <c:v>358.7</c:v>
                </c:pt>
                <c:pt idx="838">
                  <c:v>360</c:v>
                </c:pt>
                <c:pt idx="839">
                  <c:v>360.00000000000006</c:v>
                </c:pt>
                <c:pt idx="840">
                  <c:v>364.8</c:v>
                </c:pt>
                <c:pt idx="841">
                  <c:v>373.7</c:v>
                </c:pt>
                <c:pt idx="842">
                  <c:v>374.3</c:v>
                </c:pt>
                <c:pt idx="843">
                  <c:v>376.8</c:v>
                </c:pt>
                <c:pt idx="844">
                  <c:v>378.29999999999995</c:v>
                </c:pt>
                <c:pt idx="845">
                  <c:v>378.9</c:v>
                </c:pt>
                <c:pt idx="846">
                  <c:v>379.8</c:v>
                </c:pt>
                <c:pt idx="847">
                  <c:v>381</c:v>
                </c:pt>
                <c:pt idx="848">
                  <c:v>381.6</c:v>
                </c:pt>
                <c:pt idx="849">
                  <c:v>382.59999999999997</c:v>
                </c:pt>
                <c:pt idx="850">
                  <c:v>384.8</c:v>
                </c:pt>
                <c:pt idx="851">
                  <c:v>394.40000000000003</c:v>
                </c:pt>
                <c:pt idx="852">
                  <c:v>398.9</c:v>
                </c:pt>
                <c:pt idx="853">
                  <c:v>400.1</c:v>
                </c:pt>
                <c:pt idx="854">
                  <c:v>404.2</c:v>
                </c:pt>
                <c:pt idx="855">
                  <c:v>404.6</c:v>
                </c:pt>
                <c:pt idx="856">
                  <c:v>406.6</c:v>
                </c:pt>
                <c:pt idx="857">
                  <c:v>407</c:v>
                </c:pt>
                <c:pt idx="858">
                  <c:v>416.1</c:v>
                </c:pt>
                <c:pt idx="859">
                  <c:v>419</c:v>
                </c:pt>
                <c:pt idx="860">
                  <c:v>452.59999999999997</c:v>
                </c:pt>
                <c:pt idx="861">
                  <c:v>453.7</c:v>
                </c:pt>
                <c:pt idx="862">
                  <c:v>458.7</c:v>
                </c:pt>
                <c:pt idx="863">
                  <c:v>459.09999999999997</c:v>
                </c:pt>
                <c:pt idx="864">
                  <c:v>473.1</c:v>
                </c:pt>
                <c:pt idx="865">
                  <c:v>486.4</c:v>
                </c:pt>
                <c:pt idx="866">
                  <c:v>489</c:v>
                </c:pt>
                <c:pt idx="867">
                  <c:v>503.2</c:v>
                </c:pt>
                <c:pt idx="868">
                  <c:v>507</c:v>
                </c:pt>
                <c:pt idx="869">
                  <c:v>549.70000000000005</c:v>
                </c:pt>
                <c:pt idx="870">
                  <c:v>565</c:v>
                </c:pt>
                <c:pt idx="871">
                  <c:v>568.80000000000007</c:v>
                </c:pt>
                <c:pt idx="872">
                  <c:v>584.20000000000005</c:v>
                </c:pt>
                <c:pt idx="873">
                  <c:v>624.5</c:v>
                </c:pt>
                <c:pt idx="874">
                  <c:v>631.69999999999993</c:v>
                </c:pt>
                <c:pt idx="875">
                  <c:v>641.4</c:v>
                </c:pt>
                <c:pt idx="876">
                  <c:v>698.5</c:v>
                </c:pt>
                <c:pt idx="877">
                  <c:v>702.90000000000009</c:v>
                </c:pt>
                <c:pt idx="878">
                  <c:v>729.40000000000009</c:v>
                </c:pt>
                <c:pt idx="879">
                  <c:v>850.6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254144"/>
        <c:axId val="67255680"/>
      </c:lineChart>
      <c:lineChart>
        <c:grouping val="standard"/>
        <c:varyColors val="0"/>
        <c:ser>
          <c:idx val="0"/>
          <c:order val="0"/>
          <c:tx>
            <c:strRef>
              <c:f>'Maskinomkostn salgsafgrøder'!$A$199</c:f>
              <c:strCache>
                <c:ptCount val="1"/>
                <c:pt idx="0">
                  <c:v>Vægtet bonitet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3"/>
          </c:marker>
          <c:trendline>
            <c:spPr>
              <a:ln w="19050"/>
            </c:spPr>
            <c:trendlineType val="linear"/>
            <c:dispRSqr val="0"/>
            <c:dispEq val="0"/>
          </c:trendline>
          <c:cat>
            <c:numRef>
              <c:f>'Maskinomkostn salgsafgrøder'!$B$198:$AGW$198</c:f>
              <c:numCache>
                <c:formatCode>General</c:formatCode>
                <c:ptCount val="880"/>
              </c:numCache>
            </c:numRef>
          </c:cat>
          <c:val>
            <c:numRef>
              <c:f>'Maskinomkostn salgsafgrøder'!$B$199:$AGW$199</c:f>
              <c:numCache>
                <c:formatCode>_ * #,##0.0_ ;_ * \-#,##0.0_ ;_ * "-"??_ ;_ @_ </c:formatCode>
                <c:ptCount val="880"/>
                <c:pt idx="0">
                  <c:v>5.5</c:v>
                </c:pt>
                <c:pt idx="1">
                  <c:v>3</c:v>
                </c:pt>
                <c:pt idx="2">
                  <c:v>8</c:v>
                </c:pt>
                <c:pt idx="3">
                  <c:v>7.2592592592592595</c:v>
                </c:pt>
                <c:pt idx="4">
                  <c:v>5.5</c:v>
                </c:pt>
                <c:pt idx="5">
                  <c:v>3</c:v>
                </c:pt>
                <c:pt idx="6">
                  <c:v>5.5</c:v>
                </c:pt>
                <c:pt idx="7">
                  <c:v>5.5</c:v>
                </c:pt>
                <c:pt idx="8">
                  <c:v>8</c:v>
                </c:pt>
                <c:pt idx="9">
                  <c:v>5.5</c:v>
                </c:pt>
                <c:pt idx="10">
                  <c:v>8</c:v>
                </c:pt>
                <c:pt idx="11">
                  <c:v>8</c:v>
                </c:pt>
                <c:pt idx="12">
                  <c:v>5.5</c:v>
                </c:pt>
                <c:pt idx="13">
                  <c:v>2</c:v>
                </c:pt>
                <c:pt idx="14">
                  <c:v>4.5517241379310347</c:v>
                </c:pt>
                <c:pt idx="15">
                  <c:v>5.5</c:v>
                </c:pt>
                <c:pt idx="16">
                  <c:v>7.6698113207547172</c:v>
                </c:pt>
                <c:pt idx="17">
                  <c:v>3</c:v>
                </c:pt>
                <c:pt idx="18">
                  <c:v>8</c:v>
                </c:pt>
                <c:pt idx="19">
                  <c:v>4.916666666666667</c:v>
                </c:pt>
                <c:pt idx="20">
                  <c:v>5.5</c:v>
                </c:pt>
                <c:pt idx="21">
                  <c:v>5.5</c:v>
                </c:pt>
                <c:pt idx="22">
                  <c:v>8</c:v>
                </c:pt>
                <c:pt idx="23">
                  <c:v>5.5</c:v>
                </c:pt>
                <c:pt idx="24">
                  <c:v>5.5</c:v>
                </c:pt>
                <c:pt idx="25">
                  <c:v>5.5</c:v>
                </c:pt>
                <c:pt idx="26">
                  <c:v>5.5</c:v>
                </c:pt>
                <c:pt idx="27">
                  <c:v>3</c:v>
                </c:pt>
                <c:pt idx="28">
                  <c:v>5.5</c:v>
                </c:pt>
                <c:pt idx="29">
                  <c:v>5.5</c:v>
                </c:pt>
                <c:pt idx="30">
                  <c:v>3</c:v>
                </c:pt>
                <c:pt idx="31">
                  <c:v>5.5</c:v>
                </c:pt>
                <c:pt idx="32">
                  <c:v>5.5</c:v>
                </c:pt>
                <c:pt idx="33">
                  <c:v>5.5</c:v>
                </c:pt>
                <c:pt idx="34">
                  <c:v>5.5</c:v>
                </c:pt>
                <c:pt idx="35">
                  <c:v>5.5</c:v>
                </c:pt>
                <c:pt idx="36">
                  <c:v>5.5</c:v>
                </c:pt>
                <c:pt idx="37">
                  <c:v>4</c:v>
                </c:pt>
                <c:pt idx="38">
                  <c:v>3.0609756097560976</c:v>
                </c:pt>
                <c:pt idx="39">
                  <c:v>5.5</c:v>
                </c:pt>
                <c:pt idx="40">
                  <c:v>2</c:v>
                </c:pt>
                <c:pt idx="41">
                  <c:v>8</c:v>
                </c:pt>
                <c:pt idx="42">
                  <c:v>5.5</c:v>
                </c:pt>
                <c:pt idx="43">
                  <c:v>5.5</c:v>
                </c:pt>
                <c:pt idx="44">
                  <c:v>8</c:v>
                </c:pt>
                <c:pt idx="45">
                  <c:v>2.6222222222222222</c:v>
                </c:pt>
                <c:pt idx="46">
                  <c:v>5.5</c:v>
                </c:pt>
                <c:pt idx="47">
                  <c:v>2</c:v>
                </c:pt>
                <c:pt idx="48">
                  <c:v>4.8478260869565215</c:v>
                </c:pt>
                <c:pt idx="49">
                  <c:v>5.5</c:v>
                </c:pt>
                <c:pt idx="50">
                  <c:v>4.0975609756097562</c:v>
                </c:pt>
                <c:pt idx="51">
                  <c:v>5.5</c:v>
                </c:pt>
                <c:pt idx="52">
                  <c:v>2</c:v>
                </c:pt>
                <c:pt idx="53">
                  <c:v>5.5</c:v>
                </c:pt>
                <c:pt idx="54">
                  <c:v>5.5</c:v>
                </c:pt>
                <c:pt idx="55">
                  <c:v>5.5</c:v>
                </c:pt>
                <c:pt idx="56">
                  <c:v>5.5</c:v>
                </c:pt>
                <c:pt idx="57">
                  <c:v>5.5</c:v>
                </c:pt>
                <c:pt idx="58">
                  <c:v>5.5</c:v>
                </c:pt>
                <c:pt idx="59">
                  <c:v>5.5</c:v>
                </c:pt>
                <c:pt idx="60">
                  <c:v>5.5</c:v>
                </c:pt>
                <c:pt idx="61">
                  <c:v>5.5</c:v>
                </c:pt>
                <c:pt idx="62">
                  <c:v>2.9508196721311477</c:v>
                </c:pt>
                <c:pt idx="63">
                  <c:v>5.5</c:v>
                </c:pt>
                <c:pt idx="64">
                  <c:v>2</c:v>
                </c:pt>
                <c:pt idx="65">
                  <c:v>5.5</c:v>
                </c:pt>
                <c:pt idx="66">
                  <c:v>5.5</c:v>
                </c:pt>
                <c:pt idx="67">
                  <c:v>8</c:v>
                </c:pt>
                <c:pt idx="68">
                  <c:v>8</c:v>
                </c:pt>
                <c:pt idx="69">
                  <c:v>5.5</c:v>
                </c:pt>
                <c:pt idx="70">
                  <c:v>5.5</c:v>
                </c:pt>
                <c:pt idx="71">
                  <c:v>2.7121212121212119</c:v>
                </c:pt>
                <c:pt idx="72">
                  <c:v>7.8595505617977528</c:v>
                </c:pt>
                <c:pt idx="73">
                  <c:v>5.5</c:v>
                </c:pt>
                <c:pt idx="74">
                  <c:v>2</c:v>
                </c:pt>
                <c:pt idx="75">
                  <c:v>5.5</c:v>
                </c:pt>
                <c:pt idx="76">
                  <c:v>5.5</c:v>
                </c:pt>
                <c:pt idx="77">
                  <c:v>5.5</c:v>
                </c:pt>
                <c:pt idx="78">
                  <c:v>2.7014925373134329</c:v>
                </c:pt>
                <c:pt idx="79">
                  <c:v>5.5</c:v>
                </c:pt>
                <c:pt idx="80">
                  <c:v>5.3579545454545459</c:v>
                </c:pt>
                <c:pt idx="81">
                  <c:v>3</c:v>
                </c:pt>
                <c:pt idx="82">
                  <c:v>5.5</c:v>
                </c:pt>
                <c:pt idx="83">
                  <c:v>5.5</c:v>
                </c:pt>
                <c:pt idx="84">
                  <c:v>3</c:v>
                </c:pt>
                <c:pt idx="85">
                  <c:v>7.5238095238095237</c:v>
                </c:pt>
                <c:pt idx="86">
                  <c:v>5.5</c:v>
                </c:pt>
                <c:pt idx="87">
                  <c:v>3</c:v>
                </c:pt>
                <c:pt idx="88">
                  <c:v>2</c:v>
                </c:pt>
                <c:pt idx="89">
                  <c:v>5.5</c:v>
                </c:pt>
                <c:pt idx="90">
                  <c:v>5.5</c:v>
                </c:pt>
                <c:pt idx="91">
                  <c:v>5.5</c:v>
                </c:pt>
                <c:pt idx="92">
                  <c:v>7.1044776119402986</c:v>
                </c:pt>
                <c:pt idx="93">
                  <c:v>2</c:v>
                </c:pt>
                <c:pt idx="94">
                  <c:v>5.5</c:v>
                </c:pt>
                <c:pt idx="95">
                  <c:v>5.5</c:v>
                </c:pt>
                <c:pt idx="96">
                  <c:v>4.5625</c:v>
                </c:pt>
                <c:pt idx="97">
                  <c:v>3</c:v>
                </c:pt>
                <c:pt idx="98">
                  <c:v>5.3055555555555554</c:v>
                </c:pt>
                <c:pt idx="99">
                  <c:v>5.5</c:v>
                </c:pt>
                <c:pt idx="100">
                  <c:v>8</c:v>
                </c:pt>
                <c:pt idx="101">
                  <c:v>5.5</c:v>
                </c:pt>
                <c:pt idx="102">
                  <c:v>3</c:v>
                </c:pt>
                <c:pt idx="103">
                  <c:v>5.1865671641791042</c:v>
                </c:pt>
                <c:pt idx="104">
                  <c:v>5.5</c:v>
                </c:pt>
                <c:pt idx="105">
                  <c:v>2</c:v>
                </c:pt>
                <c:pt idx="106">
                  <c:v>3.0151515151515151</c:v>
                </c:pt>
                <c:pt idx="107">
                  <c:v>3</c:v>
                </c:pt>
                <c:pt idx="108">
                  <c:v>8</c:v>
                </c:pt>
                <c:pt idx="109">
                  <c:v>5.5</c:v>
                </c:pt>
                <c:pt idx="110">
                  <c:v>4.083333333333333</c:v>
                </c:pt>
                <c:pt idx="111">
                  <c:v>5.5</c:v>
                </c:pt>
                <c:pt idx="112">
                  <c:v>5.5</c:v>
                </c:pt>
                <c:pt idx="113">
                  <c:v>5.5</c:v>
                </c:pt>
                <c:pt idx="114">
                  <c:v>2</c:v>
                </c:pt>
                <c:pt idx="115">
                  <c:v>2.3809523809523809</c:v>
                </c:pt>
                <c:pt idx="116">
                  <c:v>5.5</c:v>
                </c:pt>
                <c:pt idx="117">
                  <c:v>3</c:v>
                </c:pt>
                <c:pt idx="118">
                  <c:v>5.5</c:v>
                </c:pt>
                <c:pt idx="119">
                  <c:v>4.403225806451613</c:v>
                </c:pt>
                <c:pt idx="120">
                  <c:v>2</c:v>
                </c:pt>
                <c:pt idx="121">
                  <c:v>4.1792452830188678</c:v>
                </c:pt>
                <c:pt idx="122">
                  <c:v>3</c:v>
                </c:pt>
                <c:pt idx="123">
                  <c:v>2</c:v>
                </c:pt>
                <c:pt idx="124">
                  <c:v>3</c:v>
                </c:pt>
                <c:pt idx="125">
                  <c:v>3.4949494949494948</c:v>
                </c:pt>
                <c:pt idx="126">
                  <c:v>5.5</c:v>
                </c:pt>
                <c:pt idx="127">
                  <c:v>4.808139534883721</c:v>
                </c:pt>
                <c:pt idx="128">
                  <c:v>4.6891891891891895</c:v>
                </c:pt>
                <c:pt idx="129">
                  <c:v>3.6985294117647061</c:v>
                </c:pt>
                <c:pt idx="130">
                  <c:v>2.5104166666666665</c:v>
                </c:pt>
                <c:pt idx="131">
                  <c:v>2.8426966292134832</c:v>
                </c:pt>
                <c:pt idx="132">
                  <c:v>8</c:v>
                </c:pt>
                <c:pt idx="133">
                  <c:v>5.1527777777777777</c:v>
                </c:pt>
                <c:pt idx="134">
                  <c:v>5.5</c:v>
                </c:pt>
                <c:pt idx="135">
                  <c:v>2.5714285714285716</c:v>
                </c:pt>
                <c:pt idx="136">
                  <c:v>5.5</c:v>
                </c:pt>
                <c:pt idx="137">
                  <c:v>8</c:v>
                </c:pt>
                <c:pt idx="138">
                  <c:v>5.5</c:v>
                </c:pt>
                <c:pt idx="139">
                  <c:v>4.756756756756757</c:v>
                </c:pt>
                <c:pt idx="140">
                  <c:v>2</c:v>
                </c:pt>
                <c:pt idx="141">
                  <c:v>5.5</c:v>
                </c:pt>
                <c:pt idx="142">
                  <c:v>5.291666666666667</c:v>
                </c:pt>
                <c:pt idx="143">
                  <c:v>5.5</c:v>
                </c:pt>
                <c:pt idx="144">
                  <c:v>3.846774193548387</c:v>
                </c:pt>
                <c:pt idx="145">
                  <c:v>5.5</c:v>
                </c:pt>
                <c:pt idx="146">
                  <c:v>6.3423913043478262</c:v>
                </c:pt>
                <c:pt idx="147">
                  <c:v>5.5</c:v>
                </c:pt>
                <c:pt idx="148">
                  <c:v>7.1521739130434785</c:v>
                </c:pt>
                <c:pt idx="149">
                  <c:v>3.4518072289156625</c:v>
                </c:pt>
                <c:pt idx="150">
                  <c:v>3</c:v>
                </c:pt>
                <c:pt idx="151">
                  <c:v>3.7051282051282053</c:v>
                </c:pt>
                <c:pt idx="152">
                  <c:v>5.5</c:v>
                </c:pt>
                <c:pt idx="153">
                  <c:v>5.387096774193548</c:v>
                </c:pt>
                <c:pt idx="154">
                  <c:v>5.5</c:v>
                </c:pt>
                <c:pt idx="155">
                  <c:v>5.5</c:v>
                </c:pt>
                <c:pt idx="156">
                  <c:v>3</c:v>
                </c:pt>
                <c:pt idx="157">
                  <c:v>5.5</c:v>
                </c:pt>
                <c:pt idx="158">
                  <c:v>2.6030534351145036</c:v>
                </c:pt>
                <c:pt idx="159">
                  <c:v>5.5</c:v>
                </c:pt>
                <c:pt idx="160">
                  <c:v>3.2027027027027026</c:v>
                </c:pt>
                <c:pt idx="161">
                  <c:v>2.2268907563025211</c:v>
                </c:pt>
                <c:pt idx="162">
                  <c:v>8</c:v>
                </c:pt>
                <c:pt idx="163">
                  <c:v>3.8522727272727271</c:v>
                </c:pt>
                <c:pt idx="164">
                  <c:v>4.8</c:v>
                </c:pt>
                <c:pt idx="165">
                  <c:v>5.5</c:v>
                </c:pt>
                <c:pt idx="166">
                  <c:v>5.5</c:v>
                </c:pt>
                <c:pt idx="167">
                  <c:v>2</c:v>
                </c:pt>
                <c:pt idx="168">
                  <c:v>5.5</c:v>
                </c:pt>
                <c:pt idx="169">
                  <c:v>5.5</c:v>
                </c:pt>
                <c:pt idx="170">
                  <c:v>5.8797468354430382</c:v>
                </c:pt>
                <c:pt idx="171">
                  <c:v>5.5</c:v>
                </c:pt>
                <c:pt idx="172">
                  <c:v>2</c:v>
                </c:pt>
                <c:pt idx="173">
                  <c:v>2</c:v>
                </c:pt>
                <c:pt idx="174">
                  <c:v>5.5</c:v>
                </c:pt>
                <c:pt idx="175">
                  <c:v>5.5</c:v>
                </c:pt>
                <c:pt idx="176">
                  <c:v>5.2979797979797976</c:v>
                </c:pt>
                <c:pt idx="177">
                  <c:v>2</c:v>
                </c:pt>
                <c:pt idx="178">
                  <c:v>7.0659340659340657</c:v>
                </c:pt>
                <c:pt idx="179">
                  <c:v>4.8670886075949369</c:v>
                </c:pt>
                <c:pt idx="180">
                  <c:v>5.5</c:v>
                </c:pt>
                <c:pt idx="181">
                  <c:v>3</c:v>
                </c:pt>
                <c:pt idx="182">
                  <c:v>2</c:v>
                </c:pt>
                <c:pt idx="183">
                  <c:v>5.5</c:v>
                </c:pt>
                <c:pt idx="184">
                  <c:v>4.5493827160493829</c:v>
                </c:pt>
                <c:pt idx="185">
                  <c:v>8</c:v>
                </c:pt>
                <c:pt idx="186">
                  <c:v>5.5</c:v>
                </c:pt>
                <c:pt idx="187">
                  <c:v>5.5</c:v>
                </c:pt>
                <c:pt idx="188">
                  <c:v>5.5</c:v>
                </c:pt>
                <c:pt idx="189">
                  <c:v>5.5</c:v>
                </c:pt>
                <c:pt idx="190">
                  <c:v>5.5</c:v>
                </c:pt>
                <c:pt idx="191">
                  <c:v>8</c:v>
                </c:pt>
                <c:pt idx="192">
                  <c:v>8</c:v>
                </c:pt>
                <c:pt idx="193">
                  <c:v>5.5</c:v>
                </c:pt>
                <c:pt idx="194">
                  <c:v>7.8737373737373737</c:v>
                </c:pt>
                <c:pt idx="195">
                  <c:v>5.5</c:v>
                </c:pt>
                <c:pt idx="196">
                  <c:v>4.882352941176471</c:v>
                </c:pt>
                <c:pt idx="197">
                  <c:v>5.5</c:v>
                </c:pt>
                <c:pt idx="198">
                  <c:v>5.1850393700787398</c:v>
                </c:pt>
                <c:pt idx="199">
                  <c:v>0</c:v>
                </c:pt>
                <c:pt idx="200">
                  <c:v>4.8354430379746836</c:v>
                </c:pt>
                <c:pt idx="201">
                  <c:v>5.5</c:v>
                </c:pt>
                <c:pt idx="202">
                  <c:v>3</c:v>
                </c:pt>
                <c:pt idx="203">
                  <c:v>5.5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4.96</c:v>
                </c:pt>
                <c:pt idx="208">
                  <c:v>5.5</c:v>
                </c:pt>
                <c:pt idx="209">
                  <c:v>2</c:v>
                </c:pt>
                <c:pt idx="210">
                  <c:v>5.9854368932038833</c:v>
                </c:pt>
                <c:pt idx="211">
                  <c:v>5.5</c:v>
                </c:pt>
                <c:pt idx="212">
                  <c:v>5.5</c:v>
                </c:pt>
                <c:pt idx="213">
                  <c:v>2.5696202531645569</c:v>
                </c:pt>
                <c:pt idx="214">
                  <c:v>5.5</c:v>
                </c:pt>
                <c:pt idx="215">
                  <c:v>5.0454545454545459</c:v>
                </c:pt>
                <c:pt idx="216">
                  <c:v>2</c:v>
                </c:pt>
                <c:pt idx="217">
                  <c:v>3</c:v>
                </c:pt>
                <c:pt idx="218">
                  <c:v>5.5</c:v>
                </c:pt>
                <c:pt idx="219">
                  <c:v>5.5</c:v>
                </c:pt>
                <c:pt idx="220">
                  <c:v>2</c:v>
                </c:pt>
                <c:pt idx="221">
                  <c:v>6.9175257731958766</c:v>
                </c:pt>
                <c:pt idx="222">
                  <c:v>5.5</c:v>
                </c:pt>
                <c:pt idx="223">
                  <c:v>3</c:v>
                </c:pt>
                <c:pt idx="224">
                  <c:v>5.3043478260869561</c:v>
                </c:pt>
                <c:pt idx="225">
                  <c:v>3</c:v>
                </c:pt>
                <c:pt idx="226">
                  <c:v>5.5</c:v>
                </c:pt>
                <c:pt idx="227">
                  <c:v>5.6785714285714288</c:v>
                </c:pt>
                <c:pt idx="228">
                  <c:v>6.3095238095238093</c:v>
                </c:pt>
                <c:pt idx="229">
                  <c:v>2.058252427184466</c:v>
                </c:pt>
                <c:pt idx="230">
                  <c:v>2</c:v>
                </c:pt>
                <c:pt idx="231">
                  <c:v>5.5</c:v>
                </c:pt>
                <c:pt idx="232">
                  <c:v>5.5</c:v>
                </c:pt>
                <c:pt idx="233">
                  <c:v>8</c:v>
                </c:pt>
                <c:pt idx="234">
                  <c:v>5.1084337349397586</c:v>
                </c:pt>
                <c:pt idx="235">
                  <c:v>5.5</c:v>
                </c:pt>
                <c:pt idx="236">
                  <c:v>4.1682242990654208</c:v>
                </c:pt>
                <c:pt idx="237">
                  <c:v>5.5</c:v>
                </c:pt>
                <c:pt idx="238">
                  <c:v>7.2682926829268295</c:v>
                </c:pt>
                <c:pt idx="239">
                  <c:v>2.2441860465116279</c:v>
                </c:pt>
                <c:pt idx="240">
                  <c:v>5.5</c:v>
                </c:pt>
                <c:pt idx="241">
                  <c:v>4.0478723404255321</c:v>
                </c:pt>
                <c:pt idx="242">
                  <c:v>5.5</c:v>
                </c:pt>
                <c:pt idx="243">
                  <c:v>5.2435897435897436</c:v>
                </c:pt>
                <c:pt idx="244">
                  <c:v>2</c:v>
                </c:pt>
                <c:pt idx="245">
                  <c:v>5.5</c:v>
                </c:pt>
                <c:pt idx="246">
                  <c:v>5.5</c:v>
                </c:pt>
                <c:pt idx="247">
                  <c:v>5.0145631067961167</c:v>
                </c:pt>
                <c:pt idx="248">
                  <c:v>5.5</c:v>
                </c:pt>
                <c:pt idx="249">
                  <c:v>8</c:v>
                </c:pt>
                <c:pt idx="250">
                  <c:v>5.5</c:v>
                </c:pt>
                <c:pt idx="251">
                  <c:v>2</c:v>
                </c:pt>
                <c:pt idx="252">
                  <c:v>6.4615384615384617</c:v>
                </c:pt>
                <c:pt idx="253">
                  <c:v>3</c:v>
                </c:pt>
                <c:pt idx="254">
                  <c:v>3</c:v>
                </c:pt>
                <c:pt idx="255">
                  <c:v>7.4827586206896548</c:v>
                </c:pt>
                <c:pt idx="256">
                  <c:v>5.5</c:v>
                </c:pt>
                <c:pt idx="257">
                  <c:v>5.5</c:v>
                </c:pt>
                <c:pt idx="258">
                  <c:v>5.5</c:v>
                </c:pt>
                <c:pt idx="259">
                  <c:v>2</c:v>
                </c:pt>
                <c:pt idx="260">
                  <c:v>2</c:v>
                </c:pt>
                <c:pt idx="261">
                  <c:v>3</c:v>
                </c:pt>
                <c:pt idx="262">
                  <c:v>5.5</c:v>
                </c:pt>
                <c:pt idx="263">
                  <c:v>4.5107913669064752</c:v>
                </c:pt>
                <c:pt idx="264">
                  <c:v>5.5</c:v>
                </c:pt>
                <c:pt idx="265">
                  <c:v>5.5</c:v>
                </c:pt>
                <c:pt idx="266">
                  <c:v>4.4752066115702478</c:v>
                </c:pt>
                <c:pt idx="267">
                  <c:v>8</c:v>
                </c:pt>
                <c:pt idx="268">
                  <c:v>5.1808510638297873</c:v>
                </c:pt>
                <c:pt idx="269">
                  <c:v>3.7589285714285716</c:v>
                </c:pt>
                <c:pt idx="270">
                  <c:v>2</c:v>
                </c:pt>
                <c:pt idx="271">
                  <c:v>5.5</c:v>
                </c:pt>
                <c:pt idx="272">
                  <c:v>3.7641509433962264</c:v>
                </c:pt>
                <c:pt idx="273">
                  <c:v>3</c:v>
                </c:pt>
                <c:pt idx="274">
                  <c:v>0</c:v>
                </c:pt>
                <c:pt idx="275">
                  <c:v>5.5</c:v>
                </c:pt>
                <c:pt idx="276">
                  <c:v>3.7391304347826089</c:v>
                </c:pt>
                <c:pt idx="277">
                  <c:v>2</c:v>
                </c:pt>
                <c:pt idx="278">
                  <c:v>5.5</c:v>
                </c:pt>
                <c:pt idx="279">
                  <c:v>5.5</c:v>
                </c:pt>
                <c:pt idx="280">
                  <c:v>2.3097345132743361</c:v>
                </c:pt>
                <c:pt idx="281">
                  <c:v>2.139784946236559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5.5</c:v>
                </c:pt>
                <c:pt idx="286">
                  <c:v>7.5454545454545459</c:v>
                </c:pt>
                <c:pt idx="287">
                  <c:v>5.4100719424460433</c:v>
                </c:pt>
                <c:pt idx="288">
                  <c:v>5.5</c:v>
                </c:pt>
                <c:pt idx="289">
                  <c:v>3</c:v>
                </c:pt>
                <c:pt idx="290">
                  <c:v>5.5</c:v>
                </c:pt>
                <c:pt idx="291">
                  <c:v>2.7830188679245285</c:v>
                </c:pt>
                <c:pt idx="292">
                  <c:v>5.5</c:v>
                </c:pt>
                <c:pt idx="293">
                  <c:v>5.5</c:v>
                </c:pt>
                <c:pt idx="294">
                  <c:v>5.5</c:v>
                </c:pt>
                <c:pt idx="295">
                  <c:v>5.5</c:v>
                </c:pt>
                <c:pt idx="296">
                  <c:v>3</c:v>
                </c:pt>
                <c:pt idx="297">
                  <c:v>5.5</c:v>
                </c:pt>
                <c:pt idx="298">
                  <c:v>3.771276595744681</c:v>
                </c:pt>
                <c:pt idx="299">
                  <c:v>8</c:v>
                </c:pt>
                <c:pt idx="300">
                  <c:v>2</c:v>
                </c:pt>
                <c:pt idx="301">
                  <c:v>5.8571428571428568</c:v>
                </c:pt>
                <c:pt idx="302">
                  <c:v>5.5</c:v>
                </c:pt>
                <c:pt idx="303">
                  <c:v>2.5172413793103448</c:v>
                </c:pt>
                <c:pt idx="304">
                  <c:v>4.7030075187969924</c:v>
                </c:pt>
                <c:pt idx="305">
                  <c:v>5.5</c:v>
                </c:pt>
                <c:pt idx="306">
                  <c:v>3.9186046511627906</c:v>
                </c:pt>
                <c:pt idx="307">
                  <c:v>3</c:v>
                </c:pt>
                <c:pt idx="308">
                  <c:v>3</c:v>
                </c:pt>
                <c:pt idx="309">
                  <c:v>5.5</c:v>
                </c:pt>
                <c:pt idx="310">
                  <c:v>5.1730769230769234</c:v>
                </c:pt>
                <c:pt idx="311">
                  <c:v>8</c:v>
                </c:pt>
                <c:pt idx="312">
                  <c:v>6.7820512820512819</c:v>
                </c:pt>
                <c:pt idx="313">
                  <c:v>7.1607142857142856</c:v>
                </c:pt>
                <c:pt idx="314">
                  <c:v>5.5</c:v>
                </c:pt>
                <c:pt idx="315">
                  <c:v>6.770161290322581</c:v>
                </c:pt>
                <c:pt idx="316">
                  <c:v>7.825174825174825</c:v>
                </c:pt>
                <c:pt idx="317">
                  <c:v>3</c:v>
                </c:pt>
                <c:pt idx="318">
                  <c:v>5.5</c:v>
                </c:pt>
                <c:pt idx="319">
                  <c:v>5.5</c:v>
                </c:pt>
                <c:pt idx="320">
                  <c:v>5.3409090909090908</c:v>
                </c:pt>
                <c:pt idx="321">
                  <c:v>5.5</c:v>
                </c:pt>
                <c:pt idx="322">
                  <c:v>5.5</c:v>
                </c:pt>
                <c:pt idx="323">
                  <c:v>4.7424242424242422</c:v>
                </c:pt>
                <c:pt idx="324">
                  <c:v>5.5</c:v>
                </c:pt>
                <c:pt idx="325">
                  <c:v>5.5</c:v>
                </c:pt>
                <c:pt idx="326">
                  <c:v>8</c:v>
                </c:pt>
                <c:pt idx="327">
                  <c:v>2.5859375</c:v>
                </c:pt>
                <c:pt idx="328">
                  <c:v>5.5</c:v>
                </c:pt>
                <c:pt idx="329">
                  <c:v>3</c:v>
                </c:pt>
                <c:pt idx="330">
                  <c:v>2.1941747572815533</c:v>
                </c:pt>
                <c:pt idx="331">
                  <c:v>5.7049180327868854</c:v>
                </c:pt>
                <c:pt idx="332">
                  <c:v>5.5</c:v>
                </c:pt>
                <c:pt idx="333">
                  <c:v>2.2970297029702968</c:v>
                </c:pt>
                <c:pt idx="334">
                  <c:v>6.3633093525179856</c:v>
                </c:pt>
                <c:pt idx="335">
                  <c:v>3</c:v>
                </c:pt>
                <c:pt idx="336">
                  <c:v>2</c:v>
                </c:pt>
                <c:pt idx="337">
                  <c:v>5.3</c:v>
                </c:pt>
                <c:pt idx="338">
                  <c:v>2.2844827586206895</c:v>
                </c:pt>
                <c:pt idx="339">
                  <c:v>5.5</c:v>
                </c:pt>
                <c:pt idx="340">
                  <c:v>5.3265895953757223</c:v>
                </c:pt>
                <c:pt idx="341">
                  <c:v>6.6974789915966388</c:v>
                </c:pt>
                <c:pt idx="342">
                  <c:v>3</c:v>
                </c:pt>
                <c:pt idx="343">
                  <c:v>7.4685039370078741</c:v>
                </c:pt>
                <c:pt idx="344">
                  <c:v>5.5</c:v>
                </c:pt>
                <c:pt idx="345">
                  <c:v>2</c:v>
                </c:pt>
                <c:pt idx="346">
                  <c:v>3.2106741573033708</c:v>
                </c:pt>
                <c:pt idx="347">
                  <c:v>5.5</c:v>
                </c:pt>
                <c:pt idx="348">
                  <c:v>5.5646551724137927</c:v>
                </c:pt>
                <c:pt idx="349">
                  <c:v>5.5</c:v>
                </c:pt>
                <c:pt idx="350">
                  <c:v>5.5</c:v>
                </c:pt>
                <c:pt idx="351">
                  <c:v>5.5</c:v>
                </c:pt>
                <c:pt idx="352">
                  <c:v>5.5</c:v>
                </c:pt>
                <c:pt idx="353">
                  <c:v>3.8682634730538923</c:v>
                </c:pt>
                <c:pt idx="354">
                  <c:v>3</c:v>
                </c:pt>
                <c:pt idx="355">
                  <c:v>5.5</c:v>
                </c:pt>
                <c:pt idx="356">
                  <c:v>6.7622950819672134</c:v>
                </c:pt>
                <c:pt idx="357">
                  <c:v>2</c:v>
                </c:pt>
                <c:pt idx="358">
                  <c:v>5.5</c:v>
                </c:pt>
                <c:pt idx="359">
                  <c:v>2</c:v>
                </c:pt>
                <c:pt idx="360">
                  <c:v>5.5</c:v>
                </c:pt>
                <c:pt idx="361">
                  <c:v>5.7131782945736438</c:v>
                </c:pt>
                <c:pt idx="362">
                  <c:v>3</c:v>
                </c:pt>
                <c:pt idx="363">
                  <c:v>3.6297709923664123</c:v>
                </c:pt>
                <c:pt idx="364">
                  <c:v>5.3475609756097562</c:v>
                </c:pt>
                <c:pt idx="365">
                  <c:v>2</c:v>
                </c:pt>
                <c:pt idx="366">
                  <c:v>0</c:v>
                </c:pt>
                <c:pt idx="367">
                  <c:v>3</c:v>
                </c:pt>
                <c:pt idx="368">
                  <c:v>5.5</c:v>
                </c:pt>
                <c:pt idx="369">
                  <c:v>5.0437956204379564</c:v>
                </c:pt>
                <c:pt idx="370">
                  <c:v>2.7195945945945947</c:v>
                </c:pt>
                <c:pt idx="371">
                  <c:v>2</c:v>
                </c:pt>
                <c:pt idx="372">
                  <c:v>5.007299270072993</c:v>
                </c:pt>
                <c:pt idx="373">
                  <c:v>5.5</c:v>
                </c:pt>
                <c:pt idx="374">
                  <c:v>5.5</c:v>
                </c:pt>
                <c:pt idx="375">
                  <c:v>7.5859872611464967</c:v>
                </c:pt>
                <c:pt idx="376">
                  <c:v>3</c:v>
                </c:pt>
                <c:pt idx="377">
                  <c:v>3.2974137931034484</c:v>
                </c:pt>
                <c:pt idx="378">
                  <c:v>5.5</c:v>
                </c:pt>
                <c:pt idx="379">
                  <c:v>2</c:v>
                </c:pt>
                <c:pt idx="380">
                  <c:v>6.3379310344827582</c:v>
                </c:pt>
                <c:pt idx="381">
                  <c:v>8</c:v>
                </c:pt>
                <c:pt idx="382">
                  <c:v>4.640625</c:v>
                </c:pt>
                <c:pt idx="383">
                  <c:v>2</c:v>
                </c:pt>
                <c:pt idx="384">
                  <c:v>2.6369426751592355</c:v>
                </c:pt>
                <c:pt idx="385">
                  <c:v>5.2701149425287355</c:v>
                </c:pt>
                <c:pt idx="386">
                  <c:v>3.2892561983471076</c:v>
                </c:pt>
                <c:pt idx="387">
                  <c:v>3</c:v>
                </c:pt>
                <c:pt idx="388">
                  <c:v>5.1715328467153281</c:v>
                </c:pt>
                <c:pt idx="389">
                  <c:v>2</c:v>
                </c:pt>
                <c:pt idx="390">
                  <c:v>5.467741935483871</c:v>
                </c:pt>
                <c:pt idx="391">
                  <c:v>4.6679104477611943</c:v>
                </c:pt>
                <c:pt idx="392">
                  <c:v>5.5</c:v>
                </c:pt>
                <c:pt idx="393">
                  <c:v>5.1141975308641978</c:v>
                </c:pt>
                <c:pt idx="394">
                  <c:v>5.5</c:v>
                </c:pt>
                <c:pt idx="395">
                  <c:v>4.5182481751824817</c:v>
                </c:pt>
                <c:pt idx="396">
                  <c:v>3</c:v>
                </c:pt>
                <c:pt idx="397">
                  <c:v>5.5</c:v>
                </c:pt>
                <c:pt idx="398">
                  <c:v>3</c:v>
                </c:pt>
                <c:pt idx="399">
                  <c:v>2</c:v>
                </c:pt>
                <c:pt idx="400">
                  <c:v>2.9357142857142855</c:v>
                </c:pt>
                <c:pt idx="401">
                  <c:v>3</c:v>
                </c:pt>
                <c:pt idx="402">
                  <c:v>5.5</c:v>
                </c:pt>
                <c:pt idx="403">
                  <c:v>3</c:v>
                </c:pt>
                <c:pt idx="404">
                  <c:v>3</c:v>
                </c:pt>
                <c:pt idx="405">
                  <c:v>3</c:v>
                </c:pt>
                <c:pt idx="406">
                  <c:v>3.4310344827586206</c:v>
                </c:pt>
                <c:pt idx="407">
                  <c:v>3</c:v>
                </c:pt>
                <c:pt idx="408">
                  <c:v>2</c:v>
                </c:pt>
                <c:pt idx="409">
                  <c:v>2.6769230769230767</c:v>
                </c:pt>
                <c:pt idx="410">
                  <c:v>5.5</c:v>
                </c:pt>
                <c:pt idx="411">
                  <c:v>4.2030075187969924</c:v>
                </c:pt>
                <c:pt idx="412">
                  <c:v>5.5</c:v>
                </c:pt>
                <c:pt idx="413">
                  <c:v>5.5</c:v>
                </c:pt>
                <c:pt idx="414">
                  <c:v>3</c:v>
                </c:pt>
                <c:pt idx="415">
                  <c:v>5.0973154362416109</c:v>
                </c:pt>
                <c:pt idx="416">
                  <c:v>5.0491803278688527</c:v>
                </c:pt>
                <c:pt idx="417">
                  <c:v>2</c:v>
                </c:pt>
                <c:pt idx="418">
                  <c:v>7.0680473372781067</c:v>
                </c:pt>
                <c:pt idx="419">
                  <c:v>5.5</c:v>
                </c:pt>
                <c:pt idx="420">
                  <c:v>2.5612903225806454</c:v>
                </c:pt>
                <c:pt idx="421">
                  <c:v>5.5</c:v>
                </c:pt>
                <c:pt idx="422">
                  <c:v>5.5</c:v>
                </c:pt>
                <c:pt idx="423">
                  <c:v>5.115384615384615</c:v>
                </c:pt>
                <c:pt idx="424">
                  <c:v>3.8566666666666665</c:v>
                </c:pt>
                <c:pt idx="425">
                  <c:v>5.1276595744680851</c:v>
                </c:pt>
                <c:pt idx="426">
                  <c:v>5.5</c:v>
                </c:pt>
                <c:pt idx="427">
                  <c:v>5.5</c:v>
                </c:pt>
                <c:pt idx="428">
                  <c:v>6.2121212121212119</c:v>
                </c:pt>
                <c:pt idx="429">
                  <c:v>3.55</c:v>
                </c:pt>
                <c:pt idx="430">
                  <c:v>6.1743421052631575</c:v>
                </c:pt>
                <c:pt idx="431">
                  <c:v>5.5</c:v>
                </c:pt>
                <c:pt idx="432">
                  <c:v>3.71875</c:v>
                </c:pt>
                <c:pt idx="433">
                  <c:v>6.7738853503184711</c:v>
                </c:pt>
                <c:pt idx="434">
                  <c:v>5.5</c:v>
                </c:pt>
                <c:pt idx="435">
                  <c:v>3</c:v>
                </c:pt>
                <c:pt idx="436">
                  <c:v>5.5</c:v>
                </c:pt>
                <c:pt idx="437">
                  <c:v>3.0850340136054424</c:v>
                </c:pt>
                <c:pt idx="438">
                  <c:v>5.5</c:v>
                </c:pt>
                <c:pt idx="439">
                  <c:v>5.3627450980392153</c:v>
                </c:pt>
                <c:pt idx="440">
                  <c:v>3.5859375</c:v>
                </c:pt>
                <c:pt idx="441">
                  <c:v>5.2287735849056602</c:v>
                </c:pt>
                <c:pt idx="442">
                  <c:v>2.7531645569620253</c:v>
                </c:pt>
                <c:pt idx="443">
                  <c:v>3</c:v>
                </c:pt>
                <c:pt idx="444">
                  <c:v>5.5</c:v>
                </c:pt>
                <c:pt idx="445">
                  <c:v>5.5</c:v>
                </c:pt>
                <c:pt idx="446">
                  <c:v>6.8443396226415096</c:v>
                </c:pt>
                <c:pt idx="447">
                  <c:v>5.3088235294117645</c:v>
                </c:pt>
                <c:pt idx="448">
                  <c:v>3</c:v>
                </c:pt>
                <c:pt idx="449">
                  <c:v>3</c:v>
                </c:pt>
                <c:pt idx="450">
                  <c:v>2.75</c:v>
                </c:pt>
                <c:pt idx="451">
                  <c:v>4.2054794520547949</c:v>
                </c:pt>
                <c:pt idx="452">
                  <c:v>5.5</c:v>
                </c:pt>
                <c:pt idx="453">
                  <c:v>2</c:v>
                </c:pt>
                <c:pt idx="454">
                  <c:v>5.5</c:v>
                </c:pt>
                <c:pt idx="455">
                  <c:v>2.9880239520958085</c:v>
                </c:pt>
                <c:pt idx="456">
                  <c:v>3.75</c:v>
                </c:pt>
                <c:pt idx="457">
                  <c:v>2.9961832061068701</c:v>
                </c:pt>
                <c:pt idx="458">
                  <c:v>5.1982758620689653</c:v>
                </c:pt>
                <c:pt idx="459">
                  <c:v>2</c:v>
                </c:pt>
                <c:pt idx="460">
                  <c:v>5.1932515337423313</c:v>
                </c:pt>
                <c:pt idx="461">
                  <c:v>2</c:v>
                </c:pt>
                <c:pt idx="462">
                  <c:v>5.5</c:v>
                </c:pt>
                <c:pt idx="463">
                  <c:v>2.7115384615384617</c:v>
                </c:pt>
                <c:pt idx="464">
                  <c:v>5.1173469387755102</c:v>
                </c:pt>
                <c:pt idx="465">
                  <c:v>4.0344827586206895</c:v>
                </c:pt>
                <c:pt idx="466">
                  <c:v>5.7963917525773194</c:v>
                </c:pt>
                <c:pt idx="467">
                  <c:v>3</c:v>
                </c:pt>
                <c:pt idx="468">
                  <c:v>3.1423611111111112</c:v>
                </c:pt>
                <c:pt idx="469">
                  <c:v>5.5</c:v>
                </c:pt>
                <c:pt idx="470">
                  <c:v>5.2297297297297298</c:v>
                </c:pt>
                <c:pt idx="471">
                  <c:v>5.5</c:v>
                </c:pt>
                <c:pt idx="472">
                  <c:v>5.5</c:v>
                </c:pt>
                <c:pt idx="473">
                  <c:v>4.645962732919255</c:v>
                </c:pt>
                <c:pt idx="474">
                  <c:v>5.5</c:v>
                </c:pt>
                <c:pt idx="475">
                  <c:v>3.986842105263158</c:v>
                </c:pt>
                <c:pt idx="476">
                  <c:v>2</c:v>
                </c:pt>
                <c:pt idx="477">
                  <c:v>2.9565217391304346</c:v>
                </c:pt>
                <c:pt idx="478">
                  <c:v>2.2829268292682925</c:v>
                </c:pt>
                <c:pt idx="479">
                  <c:v>5.5</c:v>
                </c:pt>
                <c:pt idx="480">
                  <c:v>2</c:v>
                </c:pt>
                <c:pt idx="481">
                  <c:v>3</c:v>
                </c:pt>
                <c:pt idx="482">
                  <c:v>5.5</c:v>
                </c:pt>
                <c:pt idx="483">
                  <c:v>5.5</c:v>
                </c:pt>
                <c:pt idx="484">
                  <c:v>5.3936781609195403</c:v>
                </c:pt>
                <c:pt idx="485">
                  <c:v>5.5</c:v>
                </c:pt>
                <c:pt idx="486">
                  <c:v>5.5</c:v>
                </c:pt>
                <c:pt idx="487">
                  <c:v>3.609375</c:v>
                </c:pt>
                <c:pt idx="488">
                  <c:v>5.5</c:v>
                </c:pt>
                <c:pt idx="489">
                  <c:v>3.1098901098901099</c:v>
                </c:pt>
                <c:pt idx="490">
                  <c:v>3.870860927152318</c:v>
                </c:pt>
                <c:pt idx="491">
                  <c:v>2</c:v>
                </c:pt>
                <c:pt idx="492">
                  <c:v>3.9782608695652173</c:v>
                </c:pt>
                <c:pt idx="493">
                  <c:v>5.5</c:v>
                </c:pt>
                <c:pt idx="494">
                  <c:v>4.6836734693877551</c:v>
                </c:pt>
                <c:pt idx="495">
                  <c:v>4.0331325301204819</c:v>
                </c:pt>
                <c:pt idx="496">
                  <c:v>4.1019736842105265</c:v>
                </c:pt>
                <c:pt idx="497">
                  <c:v>5.5</c:v>
                </c:pt>
                <c:pt idx="498">
                  <c:v>5.0267489711934159</c:v>
                </c:pt>
                <c:pt idx="499">
                  <c:v>7.9855491329479769</c:v>
                </c:pt>
                <c:pt idx="500">
                  <c:v>6.2788944723618094</c:v>
                </c:pt>
                <c:pt idx="501">
                  <c:v>8</c:v>
                </c:pt>
                <c:pt idx="502">
                  <c:v>4.058467741935484</c:v>
                </c:pt>
                <c:pt idx="503">
                  <c:v>3.5220125786163523</c:v>
                </c:pt>
                <c:pt idx="504">
                  <c:v>4.9038461538461542</c:v>
                </c:pt>
                <c:pt idx="505">
                  <c:v>6.7077294685990339</c:v>
                </c:pt>
                <c:pt idx="506">
                  <c:v>4.0734463276836159</c:v>
                </c:pt>
                <c:pt idx="507">
                  <c:v>5.5</c:v>
                </c:pt>
                <c:pt idx="508">
                  <c:v>5.5</c:v>
                </c:pt>
                <c:pt idx="509">
                  <c:v>5.4570552147239262</c:v>
                </c:pt>
                <c:pt idx="510">
                  <c:v>5.5</c:v>
                </c:pt>
                <c:pt idx="511">
                  <c:v>5.4324324324324325</c:v>
                </c:pt>
                <c:pt idx="512">
                  <c:v>5.4124999999999996</c:v>
                </c:pt>
                <c:pt idx="513">
                  <c:v>3</c:v>
                </c:pt>
                <c:pt idx="514">
                  <c:v>3.8333333333333335</c:v>
                </c:pt>
                <c:pt idx="515">
                  <c:v>3</c:v>
                </c:pt>
                <c:pt idx="516">
                  <c:v>8</c:v>
                </c:pt>
                <c:pt idx="517">
                  <c:v>6.9666666666666668</c:v>
                </c:pt>
                <c:pt idx="518">
                  <c:v>5.5</c:v>
                </c:pt>
                <c:pt idx="519">
                  <c:v>3.1973684210526314</c:v>
                </c:pt>
                <c:pt idx="520">
                  <c:v>4.8730158730158726</c:v>
                </c:pt>
                <c:pt idx="521">
                  <c:v>2.1129032258064515</c:v>
                </c:pt>
                <c:pt idx="522">
                  <c:v>3</c:v>
                </c:pt>
                <c:pt idx="523">
                  <c:v>5.7019704433497536</c:v>
                </c:pt>
                <c:pt idx="524">
                  <c:v>5.4592391304347823</c:v>
                </c:pt>
                <c:pt idx="525">
                  <c:v>8</c:v>
                </c:pt>
                <c:pt idx="526">
                  <c:v>5.1448863636363633</c:v>
                </c:pt>
                <c:pt idx="527">
                  <c:v>5.5</c:v>
                </c:pt>
                <c:pt idx="528">
                  <c:v>5.5</c:v>
                </c:pt>
                <c:pt idx="529">
                  <c:v>2.1592039800995027</c:v>
                </c:pt>
                <c:pt idx="530">
                  <c:v>5.5</c:v>
                </c:pt>
                <c:pt idx="531">
                  <c:v>5.0512820512820511</c:v>
                </c:pt>
                <c:pt idx="532">
                  <c:v>2</c:v>
                </c:pt>
                <c:pt idx="533">
                  <c:v>3</c:v>
                </c:pt>
                <c:pt idx="534">
                  <c:v>5.4375</c:v>
                </c:pt>
                <c:pt idx="535">
                  <c:v>5.3638613861386135</c:v>
                </c:pt>
                <c:pt idx="536">
                  <c:v>2.5392156862745097</c:v>
                </c:pt>
                <c:pt idx="537">
                  <c:v>4.435314685314685</c:v>
                </c:pt>
                <c:pt idx="538">
                  <c:v>5.3447204968944098</c:v>
                </c:pt>
                <c:pt idx="539">
                  <c:v>5.5</c:v>
                </c:pt>
                <c:pt idx="540">
                  <c:v>5.5</c:v>
                </c:pt>
                <c:pt idx="541">
                  <c:v>5.5</c:v>
                </c:pt>
                <c:pt idx="542">
                  <c:v>3</c:v>
                </c:pt>
                <c:pt idx="543">
                  <c:v>8</c:v>
                </c:pt>
                <c:pt idx="544">
                  <c:v>5.5</c:v>
                </c:pt>
                <c:pt idx="545">
                  <c:v>2</c:v>
                </c:pt>
                <c:pt idx="546">
                  <c:v>5.123655913978495</c:v>
                </c:pt>
                <c:pt idx="547">
                  <c:v>6.3110367892976589</c:v>
                </c:pt>
                <c:pt idx="548">
                  <c:v>3</c:v>
                </c:pt>
                <c:pt idx="549">
                  <c:v>8</c:v>
                </c:pt>
                <c:pt idx="550">
                  <c:v>4.0792079207920793</c:v>
                </c:pt>
                <c:pt idx="551">
                  <c:v>3.625</c:v>
                </c:pt>
                <c:pt idx="552">
                  <c:v>5.3412698412698409</c:v>
                </c:pt>
                <c:pt idx="553">
                  <c:v>5.3174157303370784</c:v>
                </c:pt>
                <c:pt idx="554">
                  <c:v>8</c:v>
                </c:pt>
                <c:pt idx="555">
                  <c:v>5.3302469135802468</c:v>
                </c:pt>
                <c:pt idx="556">
                  <c:v>8</c:v>
                </c:pt>
                <c:pt idx="557">
                  <c:v>5.5951086956521738</c:v>
                </c:pt>
                <c:pt idx="558">
                  <c:v>4.3661202185792352</c:v>
                </c:pt>
                <c:pt idx="559">
                  <c:v>5.5</c:v>
                </c:pt>
                <c:pt idx="560">
                  <c:v>5.5</c:v>
                </c:pt>
                <c:pt idx="561">
                  <c:v>4.2055837563451774</c:v>
                </c:pt>
                <c:pt idx="562">
                  <c:v>3.8974358974358974</c:v>
                </c:pt>
                <c:pt idx="563">
                  <c:v>4.5079365079365079</c:v>
                </c:pt>
                <c:pt idx="564">
                  <c:v>3</c:v>
                </c:pt>
                <c:pt idx="565">
                  <c:v>3.2990654205607477</c:v>
                </c:pt>
                <c:pt idx="566">
                  <c:v>5.5</c:v>
                </c:pt>
                <c:pt idx="567">
                  <c:v>3.4661835748792269</c:v>
                </c:pt>
                <c:pt idx="568">
                  <c:v>3.1428571428571428</c:v>
                </c:pt>
                <c:pt idx="569">
                  <c:v>5.5</c:v>
                </c:pt>
                <c:pt idx="570">
                  <c:v>2</c:v>
                </c:pt>
                <c:pt idx="571">
                  <c:v>8</c:v>
                </c:pt>
                <c:pt idx="572">
                  <c:v>3</c:v>
                </c:pt>
                <c:pt idx="573">
                  <c:v>5.5</c:v>
                </c:pt>
                <c:pt idx="574">
                  <c:v>3.125</c:v>
                </c:pt>
                <c:pt idx="575">
                  <c:v>4.3153846153846152</c:v>
                </c:pt>
                <c:pt idx="576">
                  <c:v>3</c:v>
                </c:pt>
                <c:pt idx="577">
                  <c:v>2.2796610169491527</c:v>
                </c:pt>
                <c:pt idx="578">
                  <c:v>4.871428571428571</c:v>
                </c:pt>
                <c:pt idx="579">
                  <c:v>5.5</c:v>
                </c:pt>
                <c:pt idx="580">
                  <c:v>3</c:v>
                </c:pt>
                <c:pt idx="581">
                  <c:v>5.7664974619289344</c:v>
                </c:pt>
                <c:pt idx="582">
                  <c:v>5.5</c:v>
                </c:pt>
                <c:pt idx="583">
                  <c:v>3</c:v>
                </c:pt>
                <c:pt idx="584">
                  <c:v>5.8688524590163933</c:v>
                </c:pt>
                <c:pt idx="585">
                  <c:v>2</c:v>
                </c:pt>
                <c:pt idx="586">
                  <c:v>4.128571428571429</c:v>
                </c:pt>
                <c:pt idx="587">
                  <c:v>6.3995327102803738</c:v>
                </c:pt>
                <c:pt idx="588">
                  <c:v>2</c:v>
                </c:pt>
                <c:pt idx="589">
                  <c:v>5.5</c:v>
                </c:pt>
                <c:pt idx="590">
                  <c:v>5.5</c:v>
                </c:pt>
                <c:pt idx="591">
                  <c:v>8</c:v>
                </c:pt>
                <c:pt idx="592">
                  <c:v>2</c:v>
                </c:pt>
                <c:pt idx="593">
                  <c:v>5.4827586206896548</c:v>
                </c:pt>
                <c:pt idx="594">
                  <c:v>3.6111111111111112</c:v>
                </c:pt>
                <c:pt idx="595">
                  <c:v>3</c:v>
                </c:pt>
                <c:pt idx="596">
                  <c:v>2</c:v>
                </c:pt>
                <c:pt idx="597">
                  <c:v>8</c:v>
                </c:pt>
                <c:pt idx="598">
                  <c:v>3</c:v>
                </c:pt>
                <c:pt idx="599">
                  <c:v>2</c:v>
                </c:pt>
                <c:pt idx="600">
                  <c:v>5.5</c:v>
                </c:pt>
                <c:pt idx="601">
                  <c:v>5.7035256410256414</c:v>
                </c:pt>
                <c:pt idx="602">
                  <c:v>4.8216080402010046</c:v>
                </c:pt>
                <c:pt idx="603">
                  <c:v>8</c:v>
                </c:pt>
                <c:pt idx="604">
                  <c:v>2</c:v>
                </c:pt>
                <c:pt idx="605">
                  <c:v>6.1753554502369665</c:v>
                </c:pt>
                <c:pt idx="606">
                  <c:v>5.5</c:v>
                </c:pt>
                <c:pt idx="607">
                  <c:v>5.5</c:v>
                </c:pt>
                <c:pt idx="608">
                  <c:v>4.115384615384615</c:v>
                </c:pt>
                <c:pt idx="609">
                  <c:v>2</c:v>
                </c:pt>
                <c:pt idx="610">
                  <c:v>2</c:v>
                </c:pt>
                <c:pt idx="611">
                  <c:v>5.5</c:v>
                </c:pt>
                <c:pt idx="612">
                  <c:v>3.7268370607028753</c:v>
                </c:pt>
                <c:pt idx="613">
                  <c:v>5.5</c:v>
                </c:pt>
                <c:pt idx="614">
                  <c:v>4.9400000000000004</c:v>
                </c:pt>
                <c:pt idx="615">
                  <c:v>2.2146341463414636</c:v>
                </c:pt>
                <c:pt idx="616">
                  <c:v>7.8626373626373622</c:v>
                </c:pt>
                <c:pt idx="617">
                  <c:v>4.7521367521367521</c:v>
                </c:pt>
                <c:pt idx="618">
                  <c:v>5.5</c:v>
                </c:pt>
                <c:pt idx="619">
                  <c:v>2</c:v>
                </c:pt>
                <c:pt idx="620">
                  <c:v>2</c:v>
                </c:pt>
                <c:pt idx="621">
                  <c:v>3</c:v>
                </c:pt>
                <c:pt idx="622">
                  <c:v>5.0072463768115938</c:v>
                </c:pt>
                <c:pt idx="623">
                  <c:v>3</c:v>
                </c:pt>
                <c:pt idx="624">
                  <c:v>3</c:v>
                </c:pt>
                <c:pt idx="625">
                  <c:v>5.5</c:v>
                </c:pt>
                <c:pt idx="626">
                  <c:v>2.0829875518672201</c:v>
                </c:pt>
                <c:pt idx="627">
                  <c:v>4.2755102040816331</c:v>
                </c:pt>
                <c:pt idx="628">
                  <c:v>5.5</c:v>
                </c:pt>
                <c:pt idx="629">
                  <c:v>5.5</c:v>
                </c:pt>
                <c:pt idx="630">
                  <c:v>5.3535564853556483</c:v>
                </c:pt>
                <c:pt idx="631">
                  <c:v>5.5793650793650791</c:v>
                </c:pt>
                <c:pt idx="632">
                  <c:v>2</c:v>
                </c:pt>
                <c:pt idx="633">
                  <c:v>5.5</c:v>
                </c:pt>
                <c:pt idx="634">
                  <c:v>5.3170731707317076</c:v>
                </c:pt>
                <c:pt idx="635">
                  <c:v>5.0325203252032518</c:v>
                </c:pt>
                <c:pt idx="636">
                  <c:v>2.9796747967479673</c:v>
                </c:pt>
                <c:pt idx="637">
                  <c:v>5.5</c:v>
                </c:pt>
                <c:pt idx="638">
                  <c:v>5.5</c:v>
                </c:pt>
                <c:pt idx="639">
                  <c:v>3.7774390243902438</c:v>
                </c:pt>
                <c:pt idx="640">
                  <c:v>2</c:v>
                </c:pt>
                <c:pt idx="641">
                  <c:v>3</c:v>
                </c:pt>
                <c:pt idx="642">
                  <c:v>5.2575757575757578</c:v>
                </c:pt>
                <c:pt idx="643">
                  <c:v>6.6642156862745097</c:v>
                </c:pt>
                <c:pt idx="644">
                  <c:v>5.5</c:v>
                </c:pt>
                <c:pt idx="645">
                  <c:v>5.5</c:v>
                </c:pt>
                <c:pt idx="646">
                  <c:v>2</c:v>
                </c:pt>
                <c:pt idx="647">
                  <c:v>5.4567099567099566</c:v>
                </c:pt>
                <c:pt idx="648">
                  <c:v>2.6532663316582914</c:v>
                </c:pt>
                <c:pt idx="649">
                  <c:v>5.5</c:v>
                </c:pt>
                <c:pt idx="650">
                  <c:v>4.7561983471074383</c:v>
                </c:pt>
                <c:pt idx="651">
                  <c:v>3.5607476635514019</c:v>
                </c:pt>
                <c:pt idx="652">
                  <c:v>5.5</c:v>
                </c:pt>
                <c:pt idx="653">
                  <c:v>4.8829787234042552</c:v>
                </c:pt>
                <c:pt idx="654">
                  <c:v>5.5</c:v>
                </c:pt>
                <c:pt idx="655">
                  <c:v>2</c:v>
                </c:pt>
                <c:pt idx="656">
                  <c:v>3</c:v>
                </c:pt>
                <c:pt idx="657">
                  <c:v>3</c:v>
                </c:pt>
                <c:pt idx="658">
                  <c:v>5.5</c:v>
                </c:pt>
                <c:pt idx="659">
                  <c:v>0</c:v>
                </c:pt>
                <c:pt idx="660">
                  <c:v>5.5186567164179108</c:v>
                </c:pt>
                <c:pt idx="661">
                  <c:v>4.4458955223880601</c:v>
                </c:pt>
                <c:pt idx="662">
                  <c:v>5.3888888888888893</c:v>
                </c:pt>
                <c:pt idx="663">
                  <c:v>2</c:v>
                </c:pt>
                <c:pt idx="664">
                  <c:v>4.6240875912408761</c:v>
                </c:pt>
                <c:pt idx="665">
                  <c:v>5.5</c:v>
                </c:pt>
                <c:pt idx="666">
                  <c:v>5.5</c:v>
                </c:pt>
                <c:pt idx="667">
                  <c:v>5.5</c:v>
                </c:pt>
                <c:pt idx="668">
                  <c:v>5.5</c:v>
                </c:pt>
                <c:pt idx="669">
                  <c:v>3.0429184549356223</c:v>
                </c:pt>
                <c:pt idx="670">
                  <c:v>2</c:v>
                </c:pt>
                <c:pt idx="671">
                  <c:v>5.5</c:v>
                </c:pt>
                <c:pt idx="672">
                  <c:v>2.6488549618320612</c:v>
                </c:pt>
                <c:pt idx="673">
                  <c:v>2</c:v>
                </c:pt>
                <c:pt idx="674">
                  <c:v>5.5</c:v>
                </c:pt>
                <c:pt idx="675">
                  <c:v>5.5</c:v>
                </c:pt>
                <c:pt idx="676">
                  <c:v>4.9547325102880659</c:v>
                </c:pt>
                <c:pt idx="677">
                  <c:v>6.8178913738019169</c:v>
                </c:pt>
                <c:pt idx="678">
                  <c:v>5.5</c:v>
                </c:pt>
                <c:pt idx="679">
                  <c:v>5.5</c:v>
                </c:pt>
                <c:pt idx="680">
                  <c:v>2</c:v>
                </c:pt>
                <c:pt idx="681">
                  <c:v>7.3867924528301883</c:v>
                </c:pt>
                <c:pt idx="682">
                  <c:v>5.4539170506912447</c:v>
                </c:pt>
                <c:pt idx="683">
                  <c:v>3.4901574803149606</c:v>
                </c:pt>
                <c:pt idx="684">
                  <c:v>5.5</c:v>
                </c:pt>
                <c:pt idx="685">
                  <c:v>5.1601731601731604</c:v>
                </c:pt>
                <c:pt idx="686">
                  <c:v>5.5</c:v>
                </c:pt>
                <c:pt idx="687">
                  <c:v>5.5</c:v>
                </c:pt>
                <c:pt idx="688">
                  <c:v>5.5</c:v>
                </c:pt>
                <c:pt idx="689">
                  <c:v>5.5</c:v>
                </c:pt>
                <c:pt idx="690">
                  <c:v>5.0370370370370372</c:v>
                </c:pt>
                <c:pt idx="691">
                  <c:v>2.4752851711026618</c:v>
                </c:pt>
                <c:pt idx="692">
                  <c:v>5.5</c:v>
                </c:pt>
                <c:pt idx="693">
                  <c:v>5.5</c:v>
                </c:pt>
                <c:pt idx="694">
                  <c:v>3.591286307053942</c:v>
                </c:pt>
                <c:pt idx="695">
                  <c:v>5.034313725490196</c:v>
                </c:pt>
                <c:pt idx="696">
                  <c:v>2</c:v>
                </c:pt>
                <c:pt idx="697">
                  <c:v>2</c:v>
                </c:pt>
                <c:pt idx="698">
                  <c:v>2.6839622641509435</c:v>
                </c:pt>
                <c:pt idx="699">
                  <c:v>2</c:v>
                </c:pt>
                <c:pt idx="700">
                  <c:v>2.858565737051793</c:v>
                </c:pt>
                <c:pt idx="701">
                  <c:v>4.2606837606837606</c:v>
                </c:pt>
                <c:pt idx="702">
                  <c:v>7.4650205761316872</c:v>
                </c:pt>
                <c:pt idx="703">
                  <c:v>8</c:v>
                </c:pt>
                <c:pt idx="704">
                  <c:v>5.4</c:v>
                </c:pt>
                <c:pt idx="705">
                  <c:v>5.5</c:v>
                </c:pt>
                <c:pt idx="706">
                  <c:v>4.7130044843049328</c:v>
                </c:pt>
                <c:pt idx="707">
                  <c:v>3</c:v>
                </c:pt>
                <c:pt idx="708">
                  <c:v>3</c:v>
                </c:pt>
                <c:pt idx="709">
                  <c:v>5.3248031496062991</c:v>
                </c:pt>
                <c:pt idx="710">
                  <c:v>5.5</c:v>
                </c:pt>
                <c:pt idx="711">
                  <c:v>5.5</c:v>
                </c:pt>
                <c:pt idx="712">
                  <c:v>3.6193693693693691</c:v>
                </c:pt>
                <c:pt idx="713">
                  <c:v>5.5</c:v>
                </c:pt>
                <c:pt idx="714">
                  <c:v>2</c:v>
                </c:pt>
                <c:pt idx="715">
                  <c:v>5.5</c:v>
                </c:pt>
                <c:pt idx="716">
                  <c:v>5.5</c:v>
                </c:pt>
                <c:pt idx="717">
                  <c:v>5.5</c:v>
                </c:pt>
                <c:pt idx="718">
                  <c:v>0</c:v>
                </c:pt>
                <c:pt idx="719">
                  <c:v>5.5</c:v>
                </c:pt>
                <c:pt idx="720">
                  <c:v>5.1851145038167941</c:v>
                </c:pt>
                <c:pt idx="721">
                  <c:v>6.0974264705882355</c:v>
                </c:pt>
                <c:pt idx="722">
                  <c:v>5.0124113475177303</c:v>
                </c:pt>
                <c:pt idx="723">
                  <c:v>2.726950354609929</c:v>
                </c:pt>
                <c:pt idx="724">
                  <c:v>4.4217557251908399</c:v>
                </c:pt>
                <c:pt idx="725">
                  <c:v>5.5</c:v>
                </c:pt>
                <c:pt idx="726">
                  <c:v>8</c:v>
                </c:pt>
                <c:pt idx="727">
                  <c:v>4.7153284671532845</c:v>
                </c:pt>
                <c:pt idx="728">
                  <c:v>2</c:v>
                </c:pt>
                <c:pt idx="729">
                  <c:v>3</c:v>
                </c:pt>
                <c:pt idx="730">
                  <c:v>5.5</c:v>
                </c:pt>
                <c:pt idx="731">
                  <c:v>6.1332335329341321</c:v>
                </c:pt>
                <c:pt idx="732">
                  <c:v>5.5</c:v>
                </c:pt>
                <c:pt idx="733">
                  <c:v>5.5</c:v>
                </c:pt>
                <c:pt idx="734">
                  <c:v>3</c:v>
                </c:pt>
                <c:pt idx="735">
                  <c:v>2.8192771084337349</c:v>
                </c:pt>
                <c:pt idx="736">
                  <c:v>5.5</c:v>
                </c:pt>
                <c:pt idx="737">
                  <c:v>5.5</c:v>
                </c:pt>
                <c:pt idx="738">
                  <c:v>2</c:v>
                </c:pt>
                <c:pt idx="739">
                  <c:v>2</c:v>
                </c:pt>
                <c:pt idx="740">
                  <c:v>5.1306818181818183</c:v>
                </c:pt>
                <c:pt idx="741">
                  <c:v>5.0884615384615381</c:v>
                </c:pt>
                <c:pt idx="742">
                  <c:v>3</c:v>
                </c:pt>
                <c:pt idx="743">
                  <c:v>2</c:v>
                </c:pt>
                <c:pt idx="744">
                  <c:v>7.3470149253731343</c:v>
                </c:pt>
                <c:pt idx="745">
                  <c:v>4.9274611398963728</c:v>
                </c:pt>
                <c:pt idx="746">
                  <c:v>3.7057692307692309</c:v>
                </c:pt>
                <c:pt idx="747">
                  <c:v>2.5221518987341773</c:v>
                </c:pt>
                <c:pt idx="748">
                  <c:v>3.6147260273972601</c:v>
                </c:pt>
                <c:pt idx="749">
                  <c:v>2</c:v>
                </c:pt>
                <c:pt idx="750">
                  <c:v>5.5783972125435541</c:v>
                </c:pt>
                <c:pt idx="751">
                  <c:v>5.5</c:v>
                </c:pt>
                <c:pt idx="752">
                  <c:v>5.5</c:v>
                </c:pt>
                <c:pt idx="753">
                  <c:v>3</c:v>
                </c:pt>
                <c:pt idx="754">
                  <c:v>5.2492836676217767</c:v>
                </c:pt>
                <c:pt idx="755">
                  <c:v>4.4615384615384617</c:v>
                </c:pt>
                <c:pt idx="756">
                  <c:v>2</c:v>
                </c:pt>
                <c:pt idx="757">
                  <c:v>5.5</c:v>
                </c:pt>
                <c:pt idx="758">
                  <c:v>7.0808823529411766</c:v>
                </c:pt>
                <c:pt idx="759">
                  <c:v>5.716480446927374</c:v>
                </c:pt>
                <c:pt idx="760">
                  <c:v>2.3316831683168315</c:v>
                </c:pt>
                <c:pt idx="761">
                  <c:v>2</c:v>
                </c:pt>
                <c:pt idx="762">
                  <c:v>5.5</c:v>
                </c:pt>
                <c:pt idx="763">
                  <c:v>5.5</c:v>
                </c:pt>
                <c:pt idx="764">
                  <c:v>4.5033222591362128</c:v>
                </c:pt>
                <c:pt idx="765">
                  <c:v>4.5059347181008906</c:v>
                </c:pt>
                <c:pt idx="766">
                  <c:v>5.4126344086021509</c:v>
                </c:pt>
                <c:pt idx="767">
                  <c:v>5.5</c:v>
                </c:pt>
                <c:pt idx="768">
                  <c:v>5.5</c:v>
                </c:pt>
                <c:pt idx="769">
                  <c:v>2.8345588235294117</c:v>
                </c:pt>
                <c:pt idx="770">
                  <c:v>3</c:v>
                </c:pt>
                <c:pt idx="771">
                  <c:v>3.21505376344086</c:v>
                </c:pt>
                <c:pt idx="772">
                  <c:v>0</c:v>
                </c:pt>
                <c:pt idx="773">
                  <c:v>3</c:v>
                </c:pt>
                <c:pt idx="774">
                  <c:v>5.5</c:v>
                </c:pt>
                <c:pt idx="775">
                  <c:v>8</c:v>
                </c:pt>
                <c:pt idx="776">
                  <c:v>2</c:v>
                </c:pt>
                <c:pt idx="777">
                  <c:v>5.5</c:v>
                </c:pt>
                <c:pt idx="778">
                  <c:v>6.2222222222222223</c:v>
                </c:pt>
                <c:pt idx="779">
                  <c:v>5.4662379421221861</c:v>
                </c:pt>
                <c:pt idx="780">
                  <c:v>3</c:v>
                </c:pt>
                <c:pt idx="781">
                  <c:v>5.5</c:v>
                </c:pt>
                <c:pt idx="782">
                  <c:v>2</c:v>
                </c:pt>
                <c:pt idx="783">
                  <c:v>5.3970588235294121</c:v>
                </c:pt>
                <c:pt idx="784">
                  <c:v>3.5750000000000002</c:v>
                </c:pt>
                <c:pt idx="785">
                  <c:v>5.453125</c:v>
                </c:pt>
                <c:pt idx="786">
                  <c:v>5.3580246913580245</c:v>
                </c:pt>
                <c:pt idx="787">
                  <c:v>5.5</c:v>
                </c:pt>
                <c:pt idx="788">
                  <c:v>2</c:v>
                </c:pt>
                <c:pt idx="789">
                  <c:v>5.5</c:v>
                </c:pt>
                <c:pt idx="790">
                  <c:v>3.6232876712328768</c:v>
                </c:pt>
                <c:pt idx="791">
                  <c:v>4.7461538461538462</c:v>
                </c:pt>
                <c:pt idx="792">
                  <c:v>3.4347826086956523</c:v>
                </c:pt>
                <c:pt idx="793">
                  <c:v>6.338658146964856</c:v>
                </c:pt>
                <c:pt idx="794">
                  <c:v>5.3753462603878113</c:v>
                </c:pt>
                <c:pt idx="795">
                  <c:v>6.2594936708860756</c:v>
                </c:pt>
                <c:pt idx="796">
                  <c:v>6.8774104683195594</c:v>
                </c:pt>
                <c:pt idx="797">
                  <c:v>2.5195783132530121</c:v>
                </c:pt>
                <c:pt idx="798">
                  <c:v>4.2459283387622149</c:v>
                </c:pt>
                <c:pt idx="799">
                  <c:v>6.5611620795107033</c:v>
                </c:pt>
                <c:pt idx="800">
                  <c:v>2.7486187845303869</c:v>
                </c:pt>
                <c:pt idx="801">
                  <c:v>5.5</c:v>
                </c:pt>
                <c:pt idx="802">
                  <c:v>6.3133971291866029</c:v>
                </c:pt>
                <c:pt idx="803">
                  <c:v>5.4586776859504136</c:v>
                </c:pt>
                <c:pt idx="804">
                  <c:v>3</c:v>
                </c:pt>
                <c:pt idx="805">
                  <c:v>4.4923076923076923</c:v>
                </c:pt>
                <c:pt idx="806">
                  <c:v>2</c:v>
                </c:pt>
                <c:pt idx="807">
                  <c:v>5.1306818181818183</c:v>
                </c:pt>
                <c:pt idx="808">
                  <c:v>5.5</c:v>
                </c:pt>
                <c:pt idx="809">
                  <c:v>5.5</c:v>
                </c:pt>
                <c:pt idx="810">
                  <c:v>5.5</c:v>
                </c:pt>
                <c:pt idx="811">
                  <c:v>8</c:v>
                </c:pt>
                <c:pt idx="812">
                  <c:v>4.9505494505494507</c:v>
                </c:pt>
                <c:pt idx="813">
                  <c:v>5.5</c:v>
                </c:pt>
                <c:pt idx="814">
                  <c:v>4.25</c:v>
                </c:pt>
                <c:pt idx="815">
                  <c:v>3.9610389610389611</c:v>
                </c:pt>
                <c:pt idx="816">
                  <c:v>5.5</c:v>
                </c:pt>
                <c:pt idx="817">
                  <c:v>5.5</c:v>
                </c:pt>
                <c:pt idx="818">
                  <c:v>7.2152255639097742</c:v>
                </c:pt>
                <c:pt idx="819">
                  <c:v>5.5</c:v>
                </c:pt>
                <c:pt idx="820">
                  <c:v>5.1527777777777777</c:v>
                </c:pt>
                <c:pt idx="821">
                  <c:v>5.5</c:v>
                </c:pt>
                <c:pt idx="822">
                  <c:v>5.3764705882352946</c:v>
                </c:pt>
                <c:pt idx="823">
                  <c:v>3</c:v>
                </c:pt>
                <c:pt idx="824">
                  <c:v>3</c:v>
                </c:pt>
                <c:pt idx="825">
                  <c:v>5.4482401656314696</c:v>
                </c:pt>
                <c:pt idx="826">
                  <c:v>4.2430426716141003</c:v>
                </c:pt>
                <c:pt idx="827">
                  <c:v>3.26</c:v>
                </c:pt>
                <c:pt idx="828">
                  <c:v>3.7097186700767262</c:v>
                </c:pt>
                <c:pt idx="829">
                  <c:v>2</c:v>
                </c:pt>
                <c:pt idx="830">
                  <c:v>5.5</c:v>
                </c:pt>
                <c:pt idx="831">
                  <c:v>2.1131465517241379</c:v>
                </c:pt>
                <c:pt idx="832">
                  <c:v>2.0321888412017168</c:v>
                </c:pt>
                <c:pt idx="833">
                  <c:v>3.75</c:v>
                </c:pt>
                <c:pt idx="834">
                  <c:v>5.5</c:v>
                </c:pt>
                <c:pt idx="835">
                  <c:v>5.5</c:v>
                </c:pt>
                <c:pt idx="836">
                  <c:v>5.2341269841269842</c:v>
                </c:pt>
                <c:pt idx="837">
                  <c:v>5.5</c:v>
                </c:pt>
                <c:pt idx="838">
                  <c:v>0</c:v>
                </c:pt>
                <c:pt idx="839">
                  <c:v>2</c:v>
                </c:pt>
                <c:pt idx="840">
                  <c:v>3</c:v>
                </c:pt>
                <c:pt idx="841">
                  <c:v>5.058943089430894</c:v>
                </c:pt>
                <c:pt idx="842">
                  <c:v>3.2413793103448274</c:v>
                </c:pt>
                <c:pt idx="843">
                  <c:v>5.5</c:v>
                </c:pt>
                <c:pt idx="844">
                  <c:v>2.9957805907172994</c:v>
                </c:pt>
                <c:pt idx="845">
                  <c:v>3</c:v>
                </c:pt>
                <c:pt idx="846">
                  <c:v>4.7638248847926263</c:v>
                </c:pt>
                <c:pt idx="847">
                  <c:v>5.5</c:v>
                </c:pt>
                <c:pt idx="848">
                  <c:v>8</c:v>
                </c:pt>
                <c:pt idx="849">
                  <c:v>5.5</c:v>
                </c:pt>
                <c:pt idx="850">
                  <c:v>5.2270742358078603</c:v>
                </c:pt>
                <c:pt idx="851">
                  <c:v>2.9790794979079496</c:v>
                </c:pt>
                <c:pt idx="852">
                  <c:v>5.5</c:v>
                </c:pt>
                <c:pt idx="853">
                  <c:v>5.5</c:v>
                </c:pt>
                <c:pt idx="854">
                  <c:v>5.5</c:v>
                </c:pt>
                <c:pt idx="855">
                  <c:v>5.4053784860557768</c:v>
                </c:pt>
                <c:pt idx="856">
                  <c:v>3</c:v>
                </c:pt>
                <c:pt idx="857">
                  <c:v>6.5438413361169099</c:v>
                </c:pt>
                <c:pt idx="858">
                  <c:v>5.5</c:v>
                </c:pt>
                <c:pt idx="859">
                  <c:v>4.5754901960784311</c:v>
                </c:pt>
                <c:pt idx="860">
                  <c:v>0</c:v>
                </c:pt>
                <c:pt idx="861">
                  <c:v>5.5</c:v>
                </c:pt>
                <c:pt idx="862">
                  <c:v>4.0308285163776496</c:v>
                </c:pt>
                <c:pt idx="863">
                  <c:v>5.4</c:v>
                </c:pt>
                <c:pt idx="864">
                  <c:v>2.6822429906542058</c:v>
                </c:pt>
                <c:pt idx="865">
                  <c:v>4.9844961240310077</c:v>
                </c:pt>
                <c:pt idx="866">
                  <c:v>2.1232394366197185</c:v>
                </c:pt>
                <c:pt idx="867">
                  <c:v>5.0850393700787402</c:v>
                </c:pt>
                <c:pt idx="868">
                  <c:v>3.2756508422664625</c:v>
                </c:pt>
                <c:pt idx="869">
                  <c:v>5.4337748344370862</c:v>
                </c:pt>
                <c:pt idx="870">
                  <c:v>5.5</c:v>
                </c:pt>
                <c:pt idx="871">
                  <c:v>4.8055944055944053</c:v>
                </c:pt>
                <c:pt idx="872">
                  <c:v>5.5</c:v>
                </c:pt>
                <c:pt idx="873">
                  <c:v>5.5</c:v>
                </c:pt>
                <c:pt idx="874">
                  <c:v>3</c:v>
                </c:pt>
                <c:pt idx="875">
                  <c:v>8</c:v>
                </c:pt>
                <c:pt idx="876">
                  <c:v>5.5</c:v>
                </c:pt>
                <c:pt idx="877">
                  <c:v>2.9671985815602837</c:v>
                </c:pt>
                <c:pt idx="878">
                  <c:v>5.5</c:v>
                </c:pt>
                <c:pt idx="879">
                  <c:v>2.7969924812030076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263104"/>
        <c:axId val="67261568"/>
      </c:lineChart>
      <c:catAx>
        <c:axId val="6725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7255680"/>
        <c:crosses val="autoZero"/>
        <c:auto val="1"/>
        <c:lblAlgn val="ctr"/>
        <c:lblOffset val="100"/>
        <c:noMultiLvlLbl val="0"/>
      </c:catAx>
      <c:valAx>
        <c:axId val="67255680"/>
        <c:scaling>
          <c:orientation val="minMax"/>
        </c:scaling>
        <c:delete val="0"/>
        <c:axPos val="l"/>
        <c:majorGridlines/>
        <c:numFmt formatCode="_ * #,##0.0_ ;_ * \-#,##0.0_ ;_ * &quot;-&quot;??_ ;_ @_ " sourceLinked="1"/>
        <c:majorTickMark val="out"/>
        <c:minorTickMark val="none"/>
        <c:tickLblPos val="nextTo"/>
        <c:crossAx val="67254144"/>
        <c:crosses val="autoZero"/>
        <c:crossBetween val="between"/>
      </c:valAx>
      <c:valAx>
        <c:axId val="67261568"/>
        <c:scaling>
          <c:orientation val="minMax"/>
        </c:scaling>
        <c:delete val="0"/>
        <c:axPos val="r"/>
        <c:numFmt formatCode="_ * #,##0.0_ ;_ * \-#,##0.0_ ;_ * &quot;-&quot;??_ ;_ @_ " sourceLinked="1"/>
        <c:majorTickMark val="out"/>
        <c:minorTickMark val="none"/>
        <c:tickLblPos val="nextTo"/>
        <c:crossAx val="67263104"/>
        <c:crosses val="max"/>
        <c:crossBetween val="between"/>
      </c:valAx>
      <c:catAx>
        <c:axId val="67263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261568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'Maskinomkostn salgsafgrøder'!$A$233</c:f>
              <c:strCache>
                <c:ptCount val="1"/>
                <c:pt idx="0">
                  <c:v>Maskinomkostninger inkl. arbejde</c:v>
                </c:pt>
              </c:strCache>
            </c:strRef>
          </c:tx>
          <c:marker>
            <c:symbol val="none"/>
          </c:marker>
          <c:cat>
            <c:numRef>
              <c:f>'Maskinomkostn salgsafgrøder'!$B$231:$SE$231</c:f>
              <c:numCache>
                <c:formatCode>General</c:formatCode>
                <c:ptCount val="498"/>
              </c:numCache>
            </c:numRef>
          </c:cat>
          <c:val>
            <c:numRef>
              <c:f>'Maskinomkostn salgsafgrøder'!$B$233:$SE$233</c:f>
              <c:numCache>
                <c:formatCode>_ * #,##0.0_ ;_ * \-#,##0.0_ ;_ * "-"??_ ;_ @_ </c:formatCode>
                <c:ptCount val="498"/>
                <c:pt idx="0">
                  <c:v>8851.8078667958016</c:v>
                </c:pt>
                <c:pt idx="1">
                  <c:v>5842.835736062556</c:v>
                </c:pt>
                <c:pt idx="2">
                  <c:v>9029.2650202754539</c:v>
                </c:pt>
                <c:pt idx="3">
                  <c:v>5525</c:v>
                </c:pt>
                <c:pt idx="4">
                  <c:v>7181.4726379092481</c:v>
                </c:pt>
                <c:pt idx="5">
                  <c:v>6491.8070401542063</c:v>
                </c:pt>
                <c:pt idx="6">
                  <c:v>1552.5084383793719</c:v>
                </c:pt>
                <c:pt idx="7">
                  <c:v>4193.2307140937191</c:v>
                </c:pt>
                <c:pt idx="8">
                  <c:v>4820.2931994692763</c:v>
                </c:pt>
                <c:pt idx="9">
                  <c:v>4035.9879046730312</c:v>
                </c:pt>
                <c:pt idx="10">
                  <c:v>4790.7915376015608</c:v>
                </c:pt>
                <c:pt idx="11">
                  <c:v>4441.5645669021724</c:v>
                </c:pt>
                <c:pt idx="12">
                  <c:v>8473.9244361695874</c:v>
                </c:pt>
                <c:pt idx="13">
                  <c:v>3901.4739460775704</c:v>
                </c:pt>
                <c:pt idx="14">
                  <c:v>6571.8908457163825</c:v>
                </c:pt>
                <c:pt idx="15">
                  <c:v>4572.8195403109057</c:v>
                </c:pt>
                <c:pt idx="16">
                  <c:v>7955.9312610546567</c:v>
                </c:pt>
                <c:pt idx="17">
                  <c:v>6101.2194622431462</c:v>
                </c:pt>
                <c:pt idx="18">
                  <c:v>11617.061595922107</c:v>
                </c:pt>
                <c:pt idx="19">
                  <c:v>6457.7143608767765</c:v>
                </c:pt>
                <c:pt idx="20">
                  <c:v>5253.9947146367476</c:v>
                </c:pt>
                <c:pt idx="21">
                  <c:v>8481.9678579223673</c:v>
                </c:pt>
                <c:pt idx="22">
                  <c:v>10509.026468030672</c:v>
                </c:pt>
                <c:pt idx="23">
                  <c:v>3973.2898630322184</c:v>
                </c:pt>
                <c:pt idx="24">
                  <c:v>4188.0190743234516</c:v>
                </c:pt>
                <c:pt idx="25">
                  <c:v>5296.78584389151</c:v>
                </c:pt>
                <c:pt idx="26">
                  <c:v>4865</c:v>
                </c:pt>
                <c:pt idx="27">
                  <c:v>3721.4459647530443</c:v>
                </c:pt>
                <c:pt idx="28">
                  <c:v>7065.7662112570188</c:v>
                </c:pt>
                <c:pt idx="29">
                  <c:v>6306.268307845331</c:v>
                </c:pt>
                <c:pt idx="30">
                  <c:v>6341.4451800904199</c:v>
                </c:pt>
                <c:pt idx="31">
                  <c:v>5052.4079067732573</c:v>
                </c:pt>
                <c:pt idx="32">
                  <c:v>6001.2804472287999</c:v>
                </c:pt>
                <c:pt idx="33">
                  <c:v>4846.0414318716666</c:v>
                </c:pt>
                <c:pt idx="34">
                  <c:v>7263.7845780482721</c:v>
                </c:pt>
                <c:pt idx="35">
                  <c:v>0</c:v>
                </c:pt>
                <c:pt idx="36">
                  <c:v>9550.0963104232378</c:v>
                </c:pt>
                <c:pt idx="37">
                  <c:v>6431.3247173882555</c:v>
                </c:pt>
                <c:pt idx="38">
                  <c:v>5544.3096915460774</c:v>
                </c:pt>
                <c:pt idx="39">
                  <c:v>7360.2409228165134</c:v>
                </c:pt>
                <c:pt idx="40">
                  <c:v>4960.5236351247768</c:v>
                </c:pt>
                <c:pt idx="41">
                  <c:v>4743.8620509671473</c:v>
                </c:pt>
                <c:pt idx="42">
                  <c:v>4463.6828533486614</c:v>
                </c:pt>
                <c:pt idx="43">
                  <c:v>3195.3225793086303</c:v>
                </c:pt>
                <c:pt idx="44">
                  <c:v>6384.6541458532529</c:v>
                </c:pt>
                <c:pt idx="45">
                  <c:v>4917.7602929532859</c:v>
                </c:pt>
                <c:pt idx="46">
                  <c:v>4531.5681129197319</c:v>
                </c:pt>
                <c:pt idx="47">
                  <c:v>3953.9902671535651</c:v>
                </c:pt>
                <c:pt idx="48">
                  <c:v>6652.3036913763981</c:v>
                </c:pt>
                <c:pt idx="49">
                  <c:v>4912.9177473138197</c:v>
                </c:pt>
                <c:pt idx="50">
                  <c:v>4580.7148426022059</c:v>
                </c:pt>
                <c:pt idx="51">
                  <c:v>4949.4901562257783</c:v>
                </c:pt>
                <c:pt idx="52">
                  <c:v>8103.3082494295941</c:v>
                </c:pt>
                <c:pt idx="53">
                  <c:v>7787.3290220758208</c:v>
                </c:pt>
                <c:pt idx="54">
                  <c:v>6582.7176953116477</c:v>
                </c:pt>
                <c:pt idx="55">
                  <c:v>5049</c:v>
                </c:pt>
                <c:pt idx="56">
                  <c:v>3616.1464889429749</c:v>
                </c:pt>
                <c:pt idx="57">
                  <c:v>4977.8264426748119</c:v>
                </c:pt>
                <c:pt idx="58">
                  <c:v>5434.258648004833</c:v>
                </c:pt>
                <c:pt idx="59">
                  <c:v>3856.6093707436667</c:v>
                </c:pt>
                <c:pt idx="60">
                  <c:v>5106.0105319652048</c:v>
                </c:pt>
                <c:pt idx="61">
                  <c:v>4653.0026375386651</c:v>
                </c:pt>
                <c:pt idx="62">
                  <c:v>8322.6680140484932</c:v>
                </c:pt>
                <c:pt idx="63">
                  <c:v>5929.0333627967384</c:v>
                </c:pt>
                <c:pt idx="64">
                  <c:v>4978.3257564110445</c:v>
                </c:pt>
                <c:pt idx="65">
                  <c:v>3604.8216706384819</c:v>
                </c:pt>
                <c:pt idx="66">
                  <c:v>3712.1202721132349</c:v>
                </c:pt>
                <c:pt idx="67">
                  <c:v>7973.5624946530925</c:v>
                </c:pt>
                <c:pt idx="68">
                  <c:v>5212.8307133539174</c:v>
                </c:pt>
                <c:pt idx="69">
                  <c:v>5022.1587439781761</c:v>
                </c:pt>
                <c:pt idx="70">
                  <c:v>3264.8085905601829</c:v>
                </c:pt>
                <c:pt idx="71">
                  <c:v>4035.9120977963121</c:v>
                </c:pt>
                <c:pt idx="72">
                  <c:v>4672</c:v>
                </c:pt>
                <c:pt idx="73">
                  <c:v>5061.333114133573</c:v>
                </c:pt>
                <c:pt idx="74">
                  <c:v>7629.1879945726705</c:v>
                </c:pt>
                <c:pt idx="75">
                  <c:v>5201.2462722087403</c:v>
                </c:pt>
                <c:pt idx="76">
                  <c:v>3999.921342780116</c:v>
                </c:pt>
                <c:pt idx="77">
                  <c:v>4384.7212109220418</c:v>
                </c:pt>
                <c:pt idx="78">
                  <c:v>11230.969250195243</c:v>
                </c:pt>
                <c:pt idx="79">
                  <c:v>8915.2564329387278</c:v>
                </c:pt>
                <c:pt idx="80">
                  <c:v>6906.4534124932825</c:v>
                </c:pt>
                <c:pt idx="81">
                  <c:v>4865.3803449378165</c:v>
                </c:pt>
                <c:pt idx="82">
                  <c:v>5010.6719093152606</c:v>
                </c:pt>
                <c:pt idx="83">
                  <c:v>5302</c:v>
                </c:pt>
                <c:pt idx="84">
                  <c:v>4501.7255902999359</c:v>
                </c:pt>
                <c:pt idx="85">
                  <c:v>7862.4363167449501</c:v>
                </c:pt>
                <c:pt idx="86">
                  <c:v>4141.1296195008854</c:v>
                </c:pt>
                <c:pt idx="87">
                  <c:v>4621.4281192669796</c:v>
                </c:pt>
                <c:pt idx="88">
                  <c:v>3926.5122426946455</c:v>
                </c:pt>
                <c:pt idx="89">
                  <c:v>6260.9020837681937</c:v>
                </c:pt>
                <c:pt idx="90">
                  <c:v>6465.7424038945774</c:v>
                </c:pt>
                <c:pt idx="91">
                  <c:v>5309.3395058899023</c:v>
                </c:pt>
                <c:pt idx="92">
                  <c:v>4913.8054004801716</c:v>
                </c:pt>
                <c:pt idx="93">
                  <c:v>8410.2413355762747</c:v>
                </c:pt>
                <c:pt idx="94">
                  <c:v>5224.5852773053011</c:v>
                </c:pt>
                <c:pt idx="95">
                  <c:v>4322.9796648703268</c:v>
                </c:pt>
                <c:pt idx="96">
                  <c:v>4229</c:v>
                </c:pt>
                <c:pt idx="97">
                  <c:v>6027.1857365844426</c:v>
                </c:pt>
                <c:pt idx="98">
                  <c:v>5002.9387889465306</c:v>
                </c:pt>
                <c:pt idx="99">
                  <c:v>7113.6128200039693</c:v>
                </c:pt>
                <c:pt idx="100">
                  <c:v>4822.918978182217</c:v>
                </c:pt>
                <c:pt idx="101">
                  <c:v>11840.271031582941</c:v>
                </c:pt>
                <c:pt idx="102">
                  <c:v>5655.6405932695097</c:v>
                </c:pt>
                <c:pt idx="103">
                  <c:v>5273.7880791839561</c:v>
                </c:pt>
                <c:pt idx="104">
                  <c:v>6132.531550303981</c:v>
                </c:pt>
                <c:pt idx="105">
                  <c:v>6150.5164253098501</c:v>
                </c:pt>
                <c:pt idx="106">
                  <c:v>6900.8076307771935</c:v>
                </c:pt>
                <c:pt idx="107">
                  <c:v>6310.0618571403875</c:v>
                </c:pt>
                <c:pt idx="108">
                  <c:v>4918.7155289896327</c:v>
                </c:pt>
                <c:pt idx="109">
                  <c:v>4653.808579440858</c:v>
                </c:pt>
                <c:pt idx="110">
                  <c:v>8557.5568086900894</c:v>
                </c:pt>
                <c:pt idx="111">
                  <c:v>5287.8074745186859</c:v>
                </c:pt>
                <c:pt idx="112">
                  <c:v>5130.2067868504773</c:v>
                </c:pt>
                <c:pt idx="113">
                  <c:v>3968.8337151584574</c:v>
                </c:pt>
                <c:pt idx="114">
                  <c:v>5449.5094905468823</c:v>
                </c:pt>
                <c:pt idx="115">
                  <c:v>4492.7510812455421</c:v>
                </c:pt>
                <c:pt idx="116">
                  <c:v>3960.9609722942637</c:v>
                </c:pt>
                <c:pt idx="117">
                  <c:v>4649.7131255163458</c:v>
                </c:pt>
                <c:pt idx="118">
                  <c:v>5928.9552439659665</c:v>
                </c:pt>
                <c:pt idx="119">
                  <c:v>5807.688281118646</c:v>
                </c:pt>
                <c:pt idx="120">
                  <c:v>4395.1807228915659</c:v>
                </c:pt>
                <c:pt idx="121">
                  <c:v>3205.8160709771691</c:v>
                </c:pt>
                <c:pt idx="122">
                  <c:v>5619.8204907054569</c:v>
                </c:pt>
                <c:pt idx="123">
                  <c:v>4152.2044600261834</c:v>
                </c:pt>
                <c:pt idx="124">
                  <c:v>5085.9358129124739</c:v>
                </c:pt>
                <c:pt idx="125">
                  <c:v>4972.6242185721258</c:v>
                </c:pt>
                <c:pt idx="126">
                  <c:v>4875.2331046595409</c:v>
                </c:pt>
                <c:pt idx="127">
                  <c:v>5225.5327928738843</c:v>
                </c:pt>
                <c:pt idx="128">
                  <c:v>4551.7189382954002</c:v>
                </c:pt>
                <c:pt idx="129">
                  <c:v>5149.4964218941395</c:v>
                </c:pt>
                <c:pt idx="130">
                  <c:v>4402.6049999999996</c:v>
                </c:pt>
                <c:pt idx="131">
                  <c:v>4744.0875312396493</c:v>
                </c:pt>
                <c:pt idx="132">
                  <c:v>5290.7960813183081</c:v>
                </c:pt>
                <c:pt idx="133">
                  <c:v>4726.12095853147</c:v>
                </c:pt>
                <c:pt idx="134">
                  <c:v>4059</c:v>
                </c:pt>
                <c:pt idx="135">
                  <c:v>4292.4986607765295</c:v>
                </c:pt>
                <c:pt idx="136">
                  <c:v>3013.3512594886515</c:v>
                </c:pt>
                <c:pt idx="137">
                  <c:v>6097.1646402125943</c:v>
                </c:pt>
                <c:pt idx="138">
                  <c:v>4500.3981104040195</c:v>
                </c:pt>
                <c:pt idx="139">
                  <c:v>3020.6617168164648</c:v>
                </c:pt>
                <c:pt idx="140">
                  <c:v>4135.1319241564988</c:v>
                </c:pt>
                <c:pt idx="141">
                  <c:v>4303.9321341690784</c:v>
                </c:pt>
                <c:pt idx="142">
                  <c:v>3346.3745424506837</c:v>
                </c:pt>
                <c:pt idx="143">
                  <c:v>4953.8265041130826</c:v>
                </c:pt>
                <c:pt idx="144">
                  <c:v>6365.4938152959048</c:v>
                </c:pt>
                <c:pt idx="145">
                  <c:v>4567.3504927493477</c:v>
                </c:pt>
                <c:pt idx="146">
                  <c:v>6638.4742624086884</c:v>
                </c:pt>
                <c:pt idx="147">
                  <c:v>4850.8024548157837</c:v>
                </c:pt>
                <c:pt idx="148">
                  <c:v>4826.2971195471191</c:v>
                </c:pt>
                <c:pt idx="149">
                  <c:v>3460.5889698396541</c:v>
                </c:pt>
                <c:pt idx="150">
                  <c:v>5428.6098222934033</c:v>
                </c:pt>
                <c:pt idx="151">
                  <c:v>4231.4471759061325</c:v>
                </c:pt>
                <c:pt idx="152">
                  <c:v>5229.2748655107316</c:v>
                </c:pt>
                <c:pt idx="153">
                  <c:v>5505.6427791462456</c:v>
                </c:pt>
                <c:pt idx="154">
                  <c:v>4012.9161679058489</c:v>
                </c:pt>
                <c:pt idx="155">
                  <c:v>7339.4317708849467</c:v>
                </c:pt>
                <c:pt idx="156">
                  <c:v>3333.5590092614525</c:v>
                </c:pt>
                <c:pt idx="157">
                  <c:v>4889.6245669918371</c:v>
                </c:pt>
                <c:pt idx="158">
                  <c:v>5399.3892975583922</c:v>
                </c:pt>
                <c:pt idx="159">
                  <c:v>5544.2280663226093</c:v>
                </c:pt>
                <c:pt idx="160">
                  <c:v>5870.0152505446622</c:v>
                </c:pt>
                <c:pt idx="161">
                  <c:v>5758.3248318284832</c:v>
                </c:pt>
                <c:pt idx="162">
                  <c:v>4875.5812938028284</c:v>
                </c:pt>
                <c:pt idx="163">
                  <c:v>5819.1023717003882</c:v>
                </c:pt>
                <c:pt idx="164">
                  <c:v>2928.7734471157792</c:v>
                </c:pt>
                <c:pt idx="165">
                  <c:v>1572</c:v>
                </c:pt>
                <c:pt idx="166">
                  <c:v>3723.2407160665384</c:v>
                </c:pt>
                <c:pt idx="167">
                  <c:v>8300.0646319206062</c:v>
                </c:pt>
                <c:pt idx="168">
                  <c:v>4646.9178987564865</c:v>
                </c:pt>
                <c:pt idx="169">
                  <c:v>4921.0558205811285</c:v>
                </c:pt>
                <c:pt idx="170">
                  <c:v>4282.4543498970534</c:v>
                </c:pt>
                <c:pt idx="171">
                  <c:v>4219.001239375214</c:v>
                </c:pt>
                <c:pt idx="172">
                  <c:v>5088.6973261445928</c:v>
                </c:pt>
                <c:pt idx="173">
                  <c:v>5707.759172758565</c:v>
                </c:pt>
                <c:pt idx="174">
                  <c:v>4547.4476415714098</c:v>
                </c:pt>
                <c:pt idx="175">
                  <c:v>3712.9158936163885</c:v>
                </c:pt>
                <c:pt idx="176">
                  <c:v>4723</c:v>
                </c:pt>
                <c:pt idx="177">
                  <c:v>6270.3392014674737</c:v>
                </c:pt>
                <c:pt idx="178">
                  <c:v>3742.2248039346005</c:v>
                </c:pt>
                <c:pt idx="179">
                  <c:v>1370.9113505525197</c:v>
                </c:pt>
                <c:pt idx="180">
                  <c:v>4500.6954262068966</c:v>
                </c:pt>
                <c:pt idx="181">
                  <c:v>7010.8037268798616</c:v>
                </c:pt>
                <c:pt idx="182">
                  <c:v>5015.3153552722388</c:v>
                </c:pt>
                <c:pt idx="183">
                  <c:v>7189.4023342053069</c:v>
                </c:pt>
                <c:pt idx="184">
                  <c:v>4843.7268303140745</c:v>
                </c:pt>
                <c:pt idx="185">
                  <c:v>1430.9041196927428</c:v>
                </c:pt>
                <c:pt idx="186">
                  <c:v>6301.1245423049768</c:v>
                </c:pt>
                <c:pt idx="187">
                  <c:v>3593.8153929832092</c:v>
                </c:pt>
                <c:pt idx="188">
                  <c:v>3483.5414813167263</c:v>
                </c:pt>
                <c:pt idx="189">
                  <c:v>5895.9416563256509</c:v>
                </c:pt>
                <c:pt idx="190">
                  <c:v>6884.6428525771826</c:v>
                </c:pt>
                <c:pt idx="191">
                  <c:v>4395.6718301166538</c:v>
                </c:pt>
                <c:pt idx="192">
                  <c:v>4523.8949862164027</c:v>
                </c:pt>
                <c:pt idx="193">
                  <c:v>1393</c:v>
                </c:pt>
                <c:pt idx="194">
                  <c:v>6896.9764538705695</c:v>
                </c:pt>
                <c:pt idx="195">
                  <c:v>2883.6200570003562</c:v>
                </c:pt>
                <c:pt idx="196">
                  <c:v>6208.4173889705799</c:v>
                </c:pt>
                <c:pt idx="197">
                  <c:v>8372.3081732987539</c:v>
                </c:pt>
                <c:pt idx="198">
                  <c:v>3951.6263361807405</c:v>
                </c:pt>
                <c:pt idx="199">
                  <c:v>9161.194479306163</c:v>
                </c:pt>
                <c:pt idx="200">
                  <c:v>12975.44052440676</c:v>
                </c:pt>
                <c:pt idx="201">
                  <c:v>5562.5208954867658</c:v>
                </c:pt>
                <c:pt idx="202">
                  <c:v>6486.3851311683093</c:v>
                </c:pt>
                <c:pt idx="203">
                  <c:v>9497.918308188946</c:v>
                </c:pt>
                <c:pt idx="204">
                  <c:v>6665.5040005771798</c:v>
                </c:pt>
                <c:pt idx="205">
                  <c:v>7308.0873242424823</c:v>
                </c:pt>
                <c:pt idx="206">
                  <c:v>3818.8354486844396</c:v>
                </c:pt>
                <c:pt idx="207">
                  <c:v>5307.5166961557607</c:v>
                </c:pt>
                <c:pt idx="208">
                  <c:v>6337.4664385179376</c:v>
                </c:pt>
                <c:pt idx="209">
                  <c:v>4529.2563911905563</c:v>
                </c:pt>
                <c:pt idx="210">
                  <c:v>4695.8579881656806</c:v>
                </c:pt>
                <c:pt idx="211">
                  <c:v>6556.0928341841554</c:v>
                </c:pt>
                <c:pt idx="212">
                  <c:v>6343.4657712088683</c:v>
                </c:pt>
                <c:pt idx="213">
                  <c:v>4957.7982969484165</c:v>
                </c:pt>
                <c:pt idx="214">
                  <c:v>6558.6015354164047</c:v>
                </c:pt>
                <c:pt idx="215">
                  <c:v>4951.4589550938881</c:v>
                </c:pt>
                <c:pt idx="216">
                  <c:v>4860.6320619232438</c:v>
                </c:pt>
                <c:pt idx="217">
                  <c:v>7743.6036686420248</c:v>
                </c:pt>
                <c:pt idx="218">
                  <c:v>4384.6776850367587</c:v>
                </c:pt>
                <c:pt idx="219">
                  <c:v>4744.4381243900898</c:v>
                </c:pt>
                <c:pt idx="220">
                  <c:v>1693.671459108079</c:v>
                </c:pt>
                <c:pt idx="221">
                  <c:v>2588.2174014426068</c:v>
                </c:pt>
                <c:pt idx="222">
                  <c:v>4978.5902275469434</c:v>
                </c:pt>
                <c:pt idx="223">
                  <c:v>3346.3347526713651</c:v>
                </c:pt>
                <c:pt idx="224">
                  <c:v>4299.6603936096317</c:v>
                </c:pt>
                <c:pt idx="225">
                  <c:v>4752.8545586517412</c:v>
                </c:pt>
                <c:pt idx="226">
                  <c:v>5007</c:v>
                </c:pt>
                <c:pt idx="227">
                  <c:v>5761.3328699395715</c:v>
                </c:pt>
                <c:pt idx="228">
                  <c:v>6450.0412099410642</c:v>
                </c:pt>
                <c:pt idx="229">
                  <c:v>6032.0597643220253</c:v>
                </c:pt>
                <c:pt idx="230">
                  <c:v>6049</c:v>
                </c:pt>
                <c:pt idx="231">
                  <c:v>3420.8859461809748</c:v>
                </c:pt>
                <c:pt idx="232">
                  <c:v>6657.8740499898395</c:v>
                </c:pt>
                <c:pt idx="233">
                  <c:v>3066.6227469976789</c:v>
                </c:pt>
                <c:pt idx="234">
                  <c:v>5012.8965404925921</c:v>
                </c:pt>
                <c:pt idx="235">
                  <c:v>4319.7262081489971</c:v>
                </c:pt>
                <c:pt idx="236">
                  <c:v>7460.4593645348359</c:v>
                </c:pt>
                <c:pt idx="237">
                  <c:v>7692.3335257856497</c:v>
                </c:pt>
                <c:pt idx="238">
                  <c:v>5878.6647882759617</c:v>
                </c:pt>
                <c:pt idx="239">
                  <c:v>5498.7216850828727</c:v>
                </c:pt>
                <c:pt idx="240">
                  <c:v>4443.7192493025614</c:v>
                </c:pt>
                <c:pt idx="241">
                  <c:v>5233.4709451166054</c:v>
                </c:pt>
                <c:pt idx="242">
                  <c:v>5156.1844754525337</c:v>
                </c:pt>
                <c:pt idx="243">
                  <c:v>6386.4621330293967</c:v>
                </c:pt>
                <c:pt idx="244">
                  <c:v>7578.3961406005874</c:v>
                </c:pt>
                <c:pt idx="245">
                  <c:v>3562.5881109384404</c:v>
                </c:pt>
                <c:pt idx="246">
                  <c:v>4718.3050291196214</c:v>
                </c:pt>
                <c:pt idx="247">
                  <c:v>6441.8685969716498</c:v>
                </c:pt>
                <c:pt idx="248">
                  <c:v>4530.91581906187</c:v>
                </c:pt>
                <c:pt idx="249">
                  <c:v>1606</c:v>
                </c:pt>
                <c:pt idx="250">
                  <c:v>5293.5780227624218</c:v>
                </c:pt>
                <c:pt idx="251">
                  <c:v>7315.8886357662313</c:v>
                </c:pt>
                <c:pt idx="252">
                  <c:v>3378.5716483334713</c:v>
                </c:pt>
                <c:pt idx="253">
                  <c:v>6428.5260415034827</c:v>
                </c:pt>
                <c:pt idx="254">
                  <c:v>5159</c:v>
                </c:pt>
                <c:pt idx="255">
                  <c:v>6142.906633356306</c:v>
                </c:pt>
                <c:pt idx="256">
                  <c:v>5639.7762690239679</c:v>
                </c:pt>
                <c:pt idx="257">
                  <c:v>4259.3284353275794</c:v>
                </c:pt>
                <c:pt idx="258">
                  <c:v>5118.6523130159821</c:v>
                </c:pt>
                <c:pt idx="259">
                  <c:v>6366.7922812330989</c:v>
                </c:pt>
                <c:pt idx="260">
                  <c:v>4330.6770407671484</c:v>
                </c:pt>
                <c:pt idx="261">
                  <c:v>5739.1384290243041</c:v>
                </c:pt>
                <c:pt idx="262">
                  <c:v>5386.8974927381132</c:v>
                </c:pt>
                <c:pt idx="263">
                  <c:v>3682.399056098473</c:v>
                </c:pt>
                <c:pt idx="264">
                  <c:v>6071.1921861958945</c:v>
                </c:pt>
                <c:pt idx="265">
                  <c:v>4738.16887916627</c:v>
                </c:pt>
                <c:pt idx="266">
                  <c:v>2930.0733615344498</c:v>
                </c:pt>
                <c:pt idx="267">
                  <c:v>2992.9259259259261</c:v>
                </c:pt>
                <c:pt idx="268">
                  <c:v>4010.2187912412592</c:v>
                </c:pt>
                <c:pt idx="269">
                  <c:v>3492.3327602587883</c:v>
                </c:pt>
                <c:pt idx="270">
                  <c:v>4410.5043066322141</c:v>
                </c:pt>
                <c:pt idx="271">
                  <c:v>4339.2863445329367</c:v>
                </c:pt>
                <c:pt idx="272">
                  <c:v>6364.6125381695656</c:v>
                </c:pt>
                <c:pt idx="273">
                  <c:v>4099.8205648364274</c:v>
                </c:pt>
                <c:pt idx="274">
                  <c:v>4867.5560795873253</c:v>
                </c:pt>
                <c:pt idx="275">
                  <c:v>6015.6501131185669</c:v>
                </c:pt>
                <c:pt idx="276">
                  <c:v>9809.3900211741093</c:v>
                </c:pt>
                <c:pt idx="277">
                  <c:v>4200.6679021701684</c:v>
                </c:pt>
                <c:pt idx="278">
                  <c:v>4091.0045282067158</c:v>
                </c:pt>
                <c:pt idx="279">
                  <c:v>6343.4887088363885</c:v>
                </c:pt>
                <c:pt idx="280">
                  <c:v>4683.7874117444462</c:v>
                </c:pt>
                <c:pt idx="281">
                  <c:v>7690.3515171235058</c:v>
                </c:pt>
                <c:pt idx="282">
                  <c:v>5060.2415490983194</c:v>
                </c:pt>
                <c:pt idx="283">
                  <c:v>7648.2813177104154</c:v>
                </c:pt>
                <c:pt idx="284">
                  <c:v>4308.9013628021403</c:v>
                </c:pt>
                <c:pt idx="285">
                  <c:v>3534.8669037338077</c:v>
                </c:pt>
                <c:pt idx="286">
                  <c:v>6051.3878157503714</c:v>
                </c:pt>
                <c:pt idx="287">
                  <c:v>4469.0107729226729</c:v>
                </c:pt>
                <c:pt idx="288">
                  <c:v>3876.9575239229125</c:v>
                </c:pt>
                <c:pt idx="289">
                  <c:v>2654.3017222733502</c:v>
                </c:pt>
                <c:pt idx="290">
                  <c:v>5010.6833743566795</c:v>
                </c:pt>
                <c:pt idx="291">
                  <c:v>9232.1388530247186</c:v>
                </c:pt>
                <c:pt idx="292">
                  <c:v>4903.2969610574746</c:v>
                </c:pt>
                <c:pt idx="293">
                  <c:v>3581.4763968160041</c:v>
                </c:pt>
                <c:pt idx="294">
                  <c:v>5442.5388026607543</c:v>
                </c:pt>
                <c:pt idx="295">
                  <c:v>4131.8812682827038</c:v>
                </c:pt>
                <c:pt idx="296">
                  <c:v>3732.9008296613274</c:v>
                </c:pt>
                <c:pt idx="297">
                  <c:v>5628.8076596175251</c:v>
                </c:pt>
                <c:pt idx="298">
                  <c:v>6841.7165559265168</c:v>
                </c:pt>
                <c:pt idx="299">
                  <c:v>4698.05597944906</c:v>
                </c:pt>
                <c:pt idx="300">
                  <c:v>5747.871527116683</c:v>
                </c:pt>
                <c:pt idx="301">
                  <c:v>5080</c:v>
                </c:pt>
                <c:pt idx="302">
                  <c:v>4100.8822594243047</c:v>
                </c:pt>
                <c:pt idx="303">
                  <c:v>5256.8797203615413</c:v>
                </c:pt>
                <c:pt idx="304">
                  <c:v>4516.5979824780088</c:v>
                </c:pt>
                <c:pt idx="305">
                  <c:v>4136.7934548428184</c:v>
                </c:pt>
                <c:pt idx="306">
                  <c:v>6484.0761969316227</c:v>
                </c:pt>
                <c:pt idx="307">
                  <c:v>7540.2514435673102</c:v>
                </c:pt>
                <c:pt idx="308">
                  <c:v>6265.2432388380457</c:v>
                </c:pt>
                <c:pt idx="309">
                  <c:v>5502.8671287272991</c:v>
                </c:pt>
                <c:pt idx="310">
                  <c:v>5378.5276686897532</c:v>
                </c:pt>
                <c:pt idx="311">
                  <c:v>4046.0784678907876</c:v>
                </c:pt>
                <c:pt idx="312">
                  <c:v>3773.2483691244402</c:v>
                </c:pt>
                <c:pt idx="313">
                  <c:v>3760.9533084905802</c:v>
                </c:pt>
                <c:pt idx="314">
                  <c:v>7348.4611018025489</c:v>
                </c:pt>
                <c:pt idx="315">
                  <c:v>6269.1529780155261</c:v>
                </c:pt>
                <c:pt idx="316">
                  <c:v>4414.5343715541594</c:v>
                </c:pt>
                <c:pt idx="317">
                  <c:v>3951.1457792104511</c:v>
                </c:pt>
                <c:pt idx="318">
                  <c:v>4712.9206497105988</c:v>
                </c:pt>
                <c:pt idx="319">
                  <c:v>4386.1391867532529</c:v>
                </c:pt>
                <c:pt idx="320">
                  <c:v>6207.800237837454</c:v>
                </c:pt>
                <c:pt idx="321">
                  <c:v>3818</c:v>
                </c:pt>
                <c:pt idx="322">
                  <c:v>3545.4998853649217</c:v>
                </c:pt>
                <c:pt idx="323">
                  <c:v>5705.7086717863222</c:v>
                </c:pt>
                <c:pt idx="324">
                  <c:v>4005.9848932019408</c:v>
                </c:pt>
                <c:pt idx="325">
                  <c:v>6117.7330938910718</c:v>
                </c:pt>
                <c:pt idx="326">
                  <c:v>4872.8350170831736</c:v>
                </c:pt>
                <c:pt idx="327">
                  <c:v>4337.0785480312852</c:v>
                </c:pt>
                <c:pt idx="328">
                  <c:v>4033.1411202602421</c:v>
                </c:pt>
                <c:pt idx="329">
                  <c:v>6153.5675803087588</c:v>
                </c:pt>
                <c:pt idx="330">
                  <c:v>4284.484988627748</c:v>
                </c:pt>
                <c:pt idx="331">
                  <c:v>6156.2514251195398</c:v>
                </c:pt>
                <c:pt idx="332">
                  <c:v>4675.7818341679731</c:v>
                </c:pt>
                <c:pt idx="333">
                  <c:v>3168.99560729323</c:v>
                </c:pt>
                <c:pt idx="334">
                  <c:v>5664.6388207056452</c:v>
                </c:pt>
                <c:pt idx="335">
                  <c:v>4724.1189843302545</c:v>
                </c:pt>
                <c:pt idx="336">
                  <c:v>5170.5325054264667</c:v>
                </c:pt>
                <c:pt idx="337">
                  <c:v>4854.6128861872321</c:v>
                </c:pt>
                <c:pt idx="338">
                  <c:v>5411.2233977434735</c:v>
                </c:pt>
                <c:pt idx="339">
                  <c:v>7106.4610984357842</c:v>
                </c:pt>
                <c:pt idx="340">
                  <c:v>-351.03181773544111</c:v>
                </c:pt>
                <c:pt idx="341">
                  <c:v>8553.4077003103012</c:v>
                </c:pt>
                <c:pt idx="342">
                  <c:v>4380.2189940028611</c:v>
                </c:pt>
                <c:pt idx="343">
                  <c:v>6031.4234012500738</c:v>
                </c:pt>
                <c:pt idx="344">
                  <c:v>4579.4287057914862</c:v>
                </c:pt>
                <c:pt idx="345">
                  <c:v>4491.4101124702083</c:v>
                </c:pt>
                <c:pt idx="346">
                  <c:v>3626.6459555235087</c:v>
                </c:pt>
                <c:pt idx="347">
                  <c:v>4270.7219153331562</c:v>
                </c:pt>
                <c:pt idx="348">
                  <c:v>9743.1621368480282</c:v>
                </c:pt>
                <c:pt idx="349">
                  <c:v>5302.7226485404244</c:v>
                </c:pt>
                <c:pt idx="350">
                  <c:v>4556.1816060856654</c:v>
                </c:pt>
                <c:pt idx="351">
                  <c:v>4272.6278286716124</c:v>
                </c:pt>
                <c:pt idx="352">
                  <c:v>5616.8723633961235</c:v>
                </c:pt>
                <c:pt idx="353">
                  <c:v>6293.0722963971994</c:v>
                </c:pt>
                <c:pt idx="354">
                  <c:v>4552</c:v>
                </c:pt>
                <c:pt idx="355">
                  <c:v>4434.3492992041811</c:v>
                </c:pt>
                <c:pt idx="356">
                  <c:v>4767.9742863667507</c:v>
                </c:pt>
                <c:pt idx="357">
                  <c:v>8157.6194579228541</c:v>
                </c:pt>
                <c:pt idx="358">
                  <c:v>1564</c:v>
                </c:pt>
                <c:pt idx="359">
                  <c:v>7283.3943048809097</c:v>
                </c:pt>
                <c:pt idx="360">
                  <c:v>3528.5081077153745</c:v>
                </c:pt>
                <c:pt idx="361">
                  <c:v>6465.6086317669769</c:v>
                </c:pt>
                <c:pt idx="362">
                  <c:v>4358.5824892910041</c:v>
                </c:pt>
                <c:pt idx="363">
                  <c:v>5058.3560531657176</c:v>
                </c:pt>
                <c:pt idx="364">
                  <c:v>4787.9188074622871</c:v>
                </c:pt>
                <c:pt idx="365">
                  <c:v>6513.6440311727692</c:v>
                </c:pt>
                <c:pt idx="366">
                  <c:v>5523.4497553450483</c:v>
                </c:pt>
                <c:pt idx="367">
                  <c:v>3757.2927872329328</c:v>
                </c:pt>
                <c:pt idx="368">
                  <c:v>4254.8432121336045</c:v>
                </c:pt>
                <c:pt idx="369">
                  <c:v>5742.0255101444873</c:v>
                </c:pt>
                <c:pt idx="370">
                  <c:v>5545.282846810057</c:v>
                </c:pt>
                <c:pt idx="371">
                  <c:v>3220.0691463399371</c:v>
                </c:pt>
                <c:pt idx="372">
                  <c:v>10242.619884862306</c:v>
                </c:pt>
                <c:pt idx="373">
                  <c:v>2017.6174142920281</c:v>
                </c:pt>
                <c:pt idx="374">
                  <c:v>5503.5262126878451</c:v>
                </c:pt>
                <c:pt idx="375">
                  <c:v>8362.0062626098079</c:v>
                </c:pt>
                <c:pt idx="376">
                  <c:v>5133.1279937677691</c:v>
                </c:pt>
                <c:pt idx="377">
                  <c:v>4038.6185215914793</c:v>
                </c:pt>
                <c:pt idx="378">
                  <c:v>6179.9014645105817</c:v>
                </c:pt>
                <c:pt idx="379">
                  <c:v>4485.0753141573268</c:v>
                </c:pt>
                <c:pt idx="380">
                  <c:v>4102.864427908039</c:v>
                </c:pt>
                <c:pt idx="381">
                  <c:v>4446.7490546672425</c:v>
                </c:pt>
                <c:pt idx="382">
                  <c:v>3675.4703983948166</c:v>
                </c:pt>
                <c:pt idx="383">
                  <c:v>3936.326410237185</c:v>
                </c:pt>
                <c:pt idx="384">
                  <c:v>3115.4658605974396</c:v>
                </c:pt>
                <c:pt idx="385">
                  <c:v>4625.8</c:v>
                </c:pt>
                <c:pt idx="386">
                  <c:v>3174.2258837356476</c:v>
                </c:pt>
                <c:pt idx="387">
                  <c:v>4380.1216966580978</c:v>
                </c:pt>
                <c:pt idx="388">
                  <c:v>4850.4468259946589</c:v>
                </c:pt>
                <c:pt idx="389">
                  <c:v>3795.1508584531975</c:v>
                </c:pt>
                <c:pt idx="390">
                  <c:v>5613.0428002251483</c:v>
                </c:pt>
                <c:pt idx="391">
                  <c:v>5382.3407428791379</c:v>
                </c:pt>
                <c:pt idx="392">
                  <c:v>5795.2748137281396</c:v>
                </c:pt>
                <c:pt idx="393">
                  <c:v>2522.9347583696813</c:v>
                </c:pt>
                <c:pt idx="394">
                  <c:v>2500</c:v>
                </c:pt>
                <c:pt idx="395">
                  <c:v>6171.2218785185187</c:v>
                </c:pt>
                <c:pt idx="396">
                  <c:v>4470.1564340573914</c:v>
                </c:pt>
                <c:pt idx="397">
                  <c:v>9496.5850115773428</c:v>
                </c:pt>
                <c:pt idx="398">
                  <c:v>3253.9969185258228</c:v>
                </c:pt>
                <c:pt idx="399">
                  <c:v>7989.4954751131218</c:v>
                </c:pt>
                <c:pt idx="400">
                  <c:v>5850.2710719982597</c:v>
                </c:pt>
                <c:pt idx="401">
                  <c:v>5438.2671480370873</c:v>
                </c:pt>
                <c:pt idx="402">
                  <c:v>5075.4708046203441</c:v>
                </c:pt>
                <c:pt idx="403">
                  <c:v>4600.7499598161185</c:v>
                </c:pt>
                <c:pt idx="404">
                  <c:v>5000.2254092802477</c:v>
                </c:pt>
                <c:pt idx="405">
                  <c:v>6692.9847844463229</c:v>
                </c:pt>
                <c:pt idx="406">
                  <c:v>5126.0290787280219</c:v>
                </c:pt>
                <c:pt idx="407">
                  <c:v>7752.9399660441422</c:v>
                </c:pt>
                <c:pt idx="408">
                  <c:v>6280.4911411208641</c:v>
                </c:pt>
                <c:pt idx="409">
                  <c:v>7687.6991641576415</c:v>
                </c:pt>
                <c:pt idx="410">
                  <c:v>5345.4973827611202</c:v>
                </c:pt>
                <c:pt idx="411">
                  <c:v>8068.3980006428274</c:v>
                </c:pt>
                <c:pt idx="412">
                  <c:v>5508.8657010885963</c:v>
                </c:pt>
                <c:pt idx="413">
                  <c:v>4740.8498421894592</c:v>
                </c:pt>
                <c:pt idx="414">
                  <c:v>5966.9309524387581</c:v>
                </c:pt>
                <c:pt idx="415">
                  <c:v>7617.8374328858081</c:v>
                </c:pt>
                <c:pt idx="416">
                  <c:v>5027.0298192646515</c:v>
                </c:pt>
                <c:pt idx="417">
                  <c:v>7107.2646978397588</c:v>
                </c:pt>
                <c:pt idx="418">
                  <c:v>0</c:v>
                </c:pt>
                <c:pt idx="419">
                  <c:v>4207.9338694113867</c:v>
                </c:pt>
                <c:pt idx="420">
                  <c:v>7540.205693724909</c:v>
                </c:pt>
                <c:pt idx="421">
                  <c:v>4175.0804679824951</c:v>
                </c:pt>
                <c:pt idx="422">
                  <c:v>2715.1851281986605</c:v>
                </c:pt>
                <c:pt idx="423">
                  <c:v>4264.5900074590072</c:v>
                </c:pt>
                <c:pt idx="424">
                  <c:v>5024.5516070422645</c:v>
                </c:pt>
                <c:pt idx="425">
                  <c:v>6761.5861118529992</c:v>
                </c:pt>
                <c:pt idx="426">
                  <c:v>5802</c:v>
                </c:pt>
                <c:pt idx="427">
                  <c:v>4520.0788174607578</c:v>
                </c:pt>
                <c:pt idx="428">
                  <c:v>5027.9401081331898</c:v>
                </c:pt>
                <c:pt idx="429">
                  <c:v>4615.0834230355222</c:v>
                </c:pt>
                <c:pt idx="430">
                  <c:v>8284.8687138406767</c:v>
                </c:pt>
                <c:pt idx="431">
                  <c:v>4697.2870559497987</c:v>
                </c:pt>
                <c:pt idx="432">
                  <c:v>6664.5905024743051</c:v>
                </c:pt>
                <c:pt idx="433">
                  <c:v>4516.2040358744398</c:v>
                </c:pt>
                <c:pt idx="434">
                  <c:v>4257.1580768625809</c:v>
                </c:pt>
                <c:pt idx="435">
                  <c:v>3723.9987423466878</c:v>
                </c:pt>
                <c:pt idx="436">
                  <c:v>3601.1266502506896</c:v>
                </c:pt>
                <c:pt idx="437">
                  <c:v>4000.8781445999034</c:v>
                </c:pt>
                <c:pt idx="438">
                  <c:v>5399.7710480524693</c:v>
                </c:pt>
                <c:pt idx="439">
                  <c:v>4250.9545825517962</c:v>
                </c:pt>
                <c:pt idx="440">
                  <c:v>4914</c:v>
                </c:pt>
                <c:pt idx="441">
                  <c:v>4262.8384838538332</c:v>
                </c:pt>
                <c:pt idx="442">
                  <c:v>5815.3827017748799</c:v>
                </c:pt>
                <c:pt idx="443">
                  <c:v>5271.8979029628381</c:v>
                </c:pt>
                <c:pt idx="444">
                  <c:v>5683.8023986457411</c:v>
                </c:pt>
                <c:pt idx="445">
                  <c:v>275.25845810323176</c:v>
                </c:pt>
                <c:pt idx="446">
                  <c:v>4535.3793489959817</c:v>
                </c:pt>
                <c:pt idx="447">
                  <c:v>5346.5530587978355</c:v>
                </c:pt>
                <c:pt idx="448">
                  <c:v>5096.1464022854925</c:v>
                </c:pt>
                <c:pt idx="449">
                  <c:v>4526.8215860347636</c:v>
                </c:pt>
                <c:pt idx="450">
                  <c:v>4534.89885218786</c:v>
                </c:pt>
                <c:pt idx="451">
                  <c:v>5288.995950711047</c:v>
                </c:pt>
                <c:pt idx="452">
                  <c:v>1616.3759522600305</c:v>
                </c:pt>
                <c:pt idx="453">
                  <c:v>3282.3115117441953</c:v>
                </c:pt>
                <c:pt idx="454">
                  <c:v>3924.4881705639609</c:v>
                </c:pt>
                <c:pt idx="455">
                  <c:v>3114.591764881211</c:v>
                </c:pt>
                <c:pt idx="456">
                  <c:v>3748</c:v>
                </c:pt>
                <c:pt idx="457">
                  <c:v>4444.4118487070627</c:v>
                </c:pt>
                <c:pt idx="458">
                  <c:v>11688.496889021095</c:v>
                </c:pt>
                <c:pt idx="459">
                  <c:v>5355.5974217734592</c:v>
                </c:pt>
                <c:pt idx="460">
                  <c:v>3694.6277120456166</c:v>
                </c:pt>
                <c:pt idx="461">
                  <c:v>5517.7148099155584</c:v>
                </c:pt>
                <c:pt idx="462">
                  <c:v>4839.3025805615634</c:v>
                </c:pt>
                <c:pt idx="463">
                  <c:v>4827.1823276796949</c:v>
                </c:pt>
                <c:pt idx="464">
                  <c:v>3305.660681642767</c:v>
                </c:pt>
                <c:pt idx="465">
                  <c:v>5181.8044830521421</c:v>
                </c:pt>
                <c:pt idx="466">
                  <c:v>4132.4824513584635</c:v>
                </c:pt>
                <c:pt idx="467">
                  <c:v>6340.3978549672183</c:v>
                </c:pt>
                <c:pt idx="468">
                  <c:v>4780.9857564449649</c:v>
                </c:pt>
                <c:pt idx="469">
                  <c:v>3931.1246154366272</c:v>
                </c:pt>
                <c:pt idx="470">
                  <c:v>3858.6861313868612</c:v>
                </c:pt>
                <c:pt idx="471">
                  <c:v>5069.2180925666198</c:v>
                </c:pt>
                <c:pt idx="472">
                  <c:v>6164.884513242142</c:v>
                </c:pt>
                <c:pt idx="473">
                  <c:v>5131.3705749666251</c:v>
                </c:pt>
                <c:pt idx="474">
                  <c:v>3388.7852653258569</c:v>
                </c:pt>
                <c:pt idx="475">
                  <c:v>4593.4095054391764</c:v>
                </c:pt>
                <c:pt idx="476">
                  <c:v>5549.5970440996971</c:v>
                </c:pt>
                <c:pt idx="477">
                  <c:v>9739.0049490929141</c:v>
                </c:pt>
                <c:pt idx="478">
                  <c:v>4730.1146761177888</c:v>
                </c:pt>
                <c:pt idx="479">
                  <c:v>3228</c:v>
                </c:pt>
                <c:pt idx="480">
                  <c:v>6938.537179586463</c:v>
                </c:pt>
                <c:pt idx="481">
                  <c:v>5336.6887561034828</c:v>
                </c:pt>
                <c:pt idx="482">
                  <c:v>5887.9799393708481</c:v>
                </c:pt>
                <c:pt idx="483">
                  <c:v>4651.7350255885367</c:v>
                </c:pt>
                <c:pt idx="484">
                  <c:v>6486.3439367197989</c:v>
                </c:pt>
                <c:pt idx="485">
                  <c:v>6637.1624837228928</c:v>
                </c:pt>
                <c:pt idx="486">
                  <c:v>4902.8449805474202</c:v>
                </c:pt>
                <c:pt idx="487">
                  <c:v>5686.8389045509466</c:v>
                </c:pt>
                <c:pt idx="488">
                  <c:v>4631.7394041233119</c:v>
                </c:pt>
                <c:pt idx="489">
                  <c:v>4558.4634315055737</c:v>
                </c:pt>
                <c:pt idx="490">
                  <c:v>3091.9500907772726</c:v>
                </c:pt>
                <c:pt idx="491">
                  <c:v>4195.8845298206425</c:v>
                </c:pt>
                <c:pt idx="492">
                  <c:v>3465.4756192959585</c:v>
                </c:pt>
                <c:pt idx="493">
                  <c:v>4043.4232874988202</c:v>
                </c:pt>
                <c:pt idx="494">
                  <c:v>5927.3942264906555</c:v>
                </c:pt>
                <c:pt idx="495">
                  <c:v>4305.0326988144743</c:v>
                </c:pt>
                <c:pt idx="496">
                  <c:v>4925.2857923497268</c:v>
                </c:pt>
                <c:pt idx="497">
                  <c:v>2725.5876927975496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281280"/>
        <c:axId val="67282816"/>
      </c:lineChart>
      <c:lineChart>
        <c:grouping val="standard"/>
        <c:varyColors val="0"/>
        <c:ser>
          <c:idx val="0"/>
          <c:order val="0"/>
          <c:tx>
            <c:strRef>
              <c:f>'Maskinomkostn salgsafgrøder'!$A$232</c:f>
              <c:strCache>
                <c:ptCount val="1"/>
                <c:pt idx="0">
                  <c:v>% vinterafgrøder, hvede, raps, byg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3"/>
          </c:marker>
          <c:cat>
            <c:numRef>
              <c:f>'Maskinomkostn salgsafgrøder'!$B$231:$SE$231</c:f>
              <c:numCache>
                <c:formatCode>General</c:formatCode>
                <c:ptCount val="498"/>
              </c:numCache>
            </c:numRef>
          </c:cat>
          <c:val>
            <c:numRef>
              <c:f>'Maskinomkostn salgsafgrøder'!$B$232:$SE$232</c:f>
              <c:numCache>
                <c:formatCode>0.0%</c:formatCode>
                <c:ptCount val="49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4.2450295540032247E-2</c:v>
                </c:pt>
                <c:pt idx="44">
                  <c:v>5.0445103857566766E-2</c:v>
                </c:pt>
                <c:pt idx="45">
                  <c:v>6.8466096115865696E-2</c:v>
                </c:pt>
                <c:pt idx="46">
                  <c:v>7.1715817694369979E-2</c:v>
                </c:pt>
                <c:pt idx="47">
                  <c:v>7.2677925211097713E-2</c:v>
                </c:pt>
                <c:pt idx="48">
                  <c:v>7.4306177260519246E-2</c:v>
                </c:pt>
                <c:pt idx="49">
                  <c:v>7.5685557586837288E-2</c:v>
                </c:pt>
                <c:pt idx="50">
                  <c:v>8.1260364842454386E-2</c:v>
                </c:pt>
                <c:pt idx="51">
                  <c:v>8.3226632522407182E-2</c:v>
                </c:pt>
                <c:pt idx="52">
                  <c:v>8.3655083655083645E-2</c:v>
                </c:pt>
                <c:pt idx="53">
                  <c:v>8.5966201322556945E-2</c:v>
                </c:pt>
                <c:pt idx="54">
                  <c:v>8.6711711711711714E-2</c:v>
                </c:pt>
                <c:pt idx="55">
                  <c:v>9.0828138913624221E-2</c:v>
                </c:pt>
                <c:pt idx="56">
                  <c:v>9.2219020172910657E-2</c:v>
                </c:pt>
                <c:pt idx="57">
                  <c:v>0.1</c:v>
                </c:pt>
                <c:pt idx="58">
                  <c:v>0.10514541387024609</c:v>
                </c:pt>
                <c:pt idx="59">
                  <c:v>0.10828025477707007</c:v>
                </c:pt>
                <c:pt idx="60">
                  <c:v>0.11043872919818458</c:v>
                </c:pt>
                <c:pt idx="61">
                  <c:v>0.11305361305361306</c:v>
                </c:pt>
                <c:pt idx="62">
                  <c:v>0.12108980827447025</c:v>
                </c:pt>
                <c:pt idx="63">
                  <c:v>0.12275731822474031</c:v>
                </c:pt>
                <c:pt idx="64">
                  <c:v>0.12651988169569503</c:v>
                </c:pt>
                <c:pt idx="65">
                  <c:v>0.1326530612244898</c:v>
                </c:pt>
                <c:pt idx="66">
                  <c:v>0.13355592654424039</c:v>
                </c:pt>
                <c:pt idx="67">
                  <c:v>0.13537414965986394</c:v>
                </c:pt>
                <c:pt idx="68">
                  <c:v>0.13860369609856263</c:v>
                </c:pt>
                <c:pt idx="69">
                  <c:v>0.14160583941605839</c:v>
                </c:pt>
                <c:pt idx="70">
                  <c:v>0.14684287812041116</c:v>
                </c:pt>
                <c:pt idx="71">
                  <c:v>0.14864864864864866</c:v>
                </c:pt>
                <c:pt idx="72">
                  <c:v>0.1500586166471278</c:v>
                </c:pt>
                <c:pt idx="73">
                  <c:v>0.15283842794759828</c:v>
                </c:pt>
                <c:pt idx="74">
                  <c:v>0.15463414634146341</c:v>
                </c:pt>
                <c:pt idx="75">
                  <c:v>0.15937499999999999</c:v>
                </c:pt>
                <c:pt idx="76">
                  <c:v>0.15970873786407766</c:v>
                </c:pt>
                <c:pt idx="77">
                  <c:v>0.16721044045677</c:v>
                </c:pt>
                <c:pt idx="78">
                  <c:v>0.16901408450704225</c:v>
                </c:pt>
                <c:pt idx="79">
                  <c:v>0.17155266015200871</c:v>
                </c:pt>
                <c:pt idx="80">
                  <c:v>0.17530419107706172</c:v>
                </c:pt>
                <c:pt idx="81">
                  <c:v>0.17616580310880828</c:v>
                </c:pt>
                <c:pt idx="82">
                  <c:v>0.17857142857142858</c:v>
                </c:pt>
                <c:pt idx="83">
                  <c:v>0.17905258583224687</c:v>
                </c:pt>
                <c:pt idx="84">
                  <c:v>0.18389373183893731</c:v>
                </c:pt>
                <c:pt idx="85">
                  <c:v>0.18601190476190477</c:v>
                </c:pt>
                <c:pt idx="86">
                  <c:v>0.18731247321045863</c:v>
                </c:pt>
                <c:pt idx="87">
                  <c:v>0.18812401471361007</c:v>
                </c:pt>
                <c:pt idx="88">
                  <c:v>0.18865598027127006</c:v>
                </c:pt>
                <c:pt idx="89">
                  <c:v>0.19093406593406595</c:v>
                </c:pt>
                <c:pt idx="90">
                  <c:v>0.19111285882815568</c:v>
                </c:pt>
                <c:pt idx="91">
                  <c:v>0.19162995594713655</c:v>
                </c:pt>
                <c:pt idx="92">
                  <c:v>0.19488428745432401</c:v>
                </c:pt>
                <c:pt idx="93">
                  <c:v>0.19571865443425077</c:v>
                </c:pt>
                <c:pt idx="94">
                  <c:v>0.19615384615384615</c:v>
                </c:pt>
                <c:pt idx="95">
                  <c:v>0.19648562300319489</c:v>
                </c:pt>
                <c:pt idx="96">
                  <c:v>0.19852670349907919</c:v>
                </c:pt>
                <c:pt idx="97">
                  <c:v>0.2</c:v>
                </c:pt>
                <c:pt idx="98">
                  <c:v>0.20063025210084034</c:v>
                </c:pt>
                <c:pt idx="99">
                  <c:v>0.20095313741064336</c:v>
                </c:pt>
                <c:pt idx="100">
                  <c:v>0.20188679245283017</c:v>
                </c:pt>
                <c:pt idx="101">
                  <c:v>0.20461384152457371</c:v>
                </c:pt>
                <c:pt idx="102">
                  <c:v>0.20534351145038165</c:v>
                </c:pt>
                <c:pt idx="103">
                  <c:v>0.21189591078066916</c:v>
                </c:pt>
                <c:pt idx="104">
                  <c:v>0.21357943309162822</c:v>
                </c:pt>
                <c:pt idx="105">
                  <c:v>0.21553610503282272</c:v>
                </c:pt>
                <c:pt idx="106">
                  <c:v>0.21902937420178797</c:v>
                </c:pt>
                <c:pt idx="107">
                  <c:v>0.21908893709327548</c:v>
                </c:pt>
                <c:pt idx="108">
                  <c:v>0.21962616822429909</c:v>
                </c:pt>
                <c:pt idx="109">
                  <c:v>0.22115384615384617</c:v>
                </c:pt>
                <c:pt idx="110">
                  <c:v>0.22379032258064516</c:v>
                </c:pt>
                <c:pt idx="111">
                  <c:v>0.22451366004039544</c:v>
                </c:pt>
                <c:pt idx="112">
                  <c:v>0.226474278544542</c:v>
                </c:pt>
                <c:pt idx="113">
                  <c:v>0.22785315243415802</c:v>
                </c:pt>
                <c:pt idx="114">
                  <c:v>0.22880886426592797</c:v>
                </c:pt>
                <c:pt idx="115">
                  <c:v>0.22916666666666666</c:v>
                </c:pt>
                <c:pt idx="116">
                  <c:v>0.22946263125386038</c:v>
                </c:pt>
                <c:pt idx="117">
                  <c:v>0.23029556650246305</c:v>
                </c:pt>
                <c:pt idx="118">
                  <c:v>0.23076923076923078</c:v>
                </c:pt>
                <c:pt idx="119">
                  <c:v>0.23106546854942234</c:v>
                </c:pt>
                <c:pt idx="120">
                  <c:v>0.23249299719887956</c:v>
                </c:pt>
                <c:pt idx="121">
                  <c:v>0.23277909738717339</c:v>
                </c:pt>
                <c:pt idx="122">
                  <c:v>0.23529411764705879</c:v>
                </c:pt>
                <c:pt idx="123">
                  <c:v>0.23684210526315791</c:v>
                </c:pt>
                <c:pt idx="124">
                  <c:v>0.23762376237623761</c:v>
                </c:pt>
                <c:pt idx="125">
                  <c:v>0.23765786452353618</c:v>
                </c:pt>
                <c:pt idx="126">
                  <c:v>0.2378606615059817</c:v>
                </c:pt>
                <c:pt idx="127">
                  <c:v>0.24034707158351409</c:v>
                </c:pt>
                <c:pt idx="128">
                  <c:v>0.24054982817869414</c:v>
                </c:pt>
                <c:pt idx="129">
                  <c:v>0.24090909090909091</c:v>
                </c:pt>
                <c:pt idx="130">
                  <c:v>0.24162436548223348</c:v>
                </c:pt>
                <c:pt idx="131">
                  <c:v>0.24274243360098824</c:v>
                </c:pt>
                <c:pt idx="132">
                  <c:v>0.24530831099195713</c:v>
                </c:pt>
                <c:pt idx="133">
                  <c:v>0.24920466595970309</c:v>
                </c:pt>
                <c:pt idx="134">
                  <c:v>0.24922118380062305</c:v>
                </c:pt>
                <c:pt idx="135">
                  <c:v>0.25086745315752951</c:v>
                </c:pt>
                <c:pt idx="136">
                  <c:v>0.25111187136503593</c:v>
                </c:pt>
                <c:pt idx="137">
                  <c:v>0.25201612903225806</c:v>
                </c:pt>
                <c:pt idx="138">
                  <c:v>0.25335215243472126</c:v>
                </c:pt>
                <c:pt idx="139">
                  <c:v>0.25419664268585129</c:v>
                </c:pt>
                <c:pt idx="140">
                  <c:v>0.25496688741721857</c:v>
                </c:pt>
                <c:pt idx="141">
                  <c:v>0.255</c:v>
                </c:pt>
                <c:pt idx="142">
                  <c:v>0.25576519916142554</c:v>
                </c:pt>
                <c:pt idx="143">
                  <c:v>0.25591068301225922</c:v>
                </c:pt>
                <c:pt idx="144">
                  <c:v>0.25594149908592323</c:v>
                </c:pt>
                <c:pt idx="145">
                  <c:v>0.25630676084762866</c:v>
                </c:pt>
                <c:pt idx="146">
                  <c:v>0.2592267135325132</c:v>
                </c:pt>
                <c:pt idx="147">
                  <c:v>0.26005361930294907</c:v>
                </c:pt>
                <c:pt idx="148">
                  <c:v>0.26328620185275475</c:v>
                </c:pt>
                <c:pt idx="149">
                  <c:v>0.26411889596602972</c:v>
                </c:pt>
                <c:pt idx="150">
                  <c:v>0.27073061407440607</c:v>
                </c:pt>
                <c:pt idx="151">
                  <c:v>0.27655310621242485</c:v>
                </c:pt>
                <c:pt idx="152">
                  <c:v>0.27693191611605861</c:v>
                </c:pt>
                <c:pt idx="153">
                  <c:v>0.27759418374091205</c:v>
                </c:pt>
                <c:pt idx="154">
                  <c:v>0.27792915531335144</c:v>
                </c:pt>
                <c:pt idx="155">
                  <c:v>0.28056951423785592</c:v>
                </c:pt>
                <c:pt idx="156">
                  <c:v>0.28233749179251477</c:v>
                </c:pt>
                <c:pt idx="157">
                  <c:v>0.2843093428699151</c:v>
                </c:pt>
                <c:pt idx="158">
                  <c:v>0.2860655737704918</c:v>
                </c:pt>
                <c:pt idx="159">
                  <c:v>0.28636363636363638</c:v>
                </c:pt>
                <c:pt idx="160">
                  <c:v>0.28853754940711457</c:v>
                </c:pt>
                <c:pt idx="161">
                  <c:v>0.28921568627450983</c:v>
                </c:pt>
                <c:pt idx="162">
                  <c:v>0.28985507246376813</c:v>
                </c:pt>
                <c:pt idx="163">
                  <c:v>0.29020979020979021</c:v>
                </c:pt>
                <c:pt idx="164">
                  <c:v>0.29163468917881807</c:v>
                </c:pt>
                <c:pt idx="165">
                  <c:v>0.29240214888718341</c:v>
                </c:pt>
                <c:pt idx="166">
                  <c:v>0.29320679320679321</c:v>
                </c:pt>
                <c:pt idx="167">
                  <c:v>0.29354207436399216</c:v>
                </c:pt>
                <c:pt idx="168">
                  <c:v>0.29404832056570418</c:v>
                </c:pt>
                <c:pt idx="169">
                  <c:v>0.2965627498001599</c:v>
                </c:pt>
                <c:pt idx="170">
                  <c:v>0.29763498438197233</c:v>
                </c:pt>
                <c:pt idx="171">
                  <c:v>0.29796205200281095</c:v>
                </c:pt>
                <c:pt idx="172">
                  <c:v>0.29878048780487804</c:v>
                </c:pt>
                <c:pt idx="173">
                  <c:v>0.29905277401894453</c:v>
                </c:pt>
                <c:pt idx="174">
                  <c:v>0.29918032786885246</c:v>
                </c:pt>
                <c:pt idx="175">
                  <c:v>0.29994916115912557</c:v>
                </c:pt>
                <c:pt idx="176">
                  <c:v>0.30321285140562249</c:v>
                </c:pt>
                <c:pt idx="177">
                  <c:v>0.30871212121212122</c:v>
                </c:pt>
                <c:pt idx="178">
                  <c:v>0.31051108968177438</c:v>
                </c:pt>
                <c:pt idx="179">
                  <c:v>0.31195335276967928</c:v>
                </c:pt>
                <c:pt idx="180">
                  <c:v>0.31824611032531824</c:v>
                </c:pt>
                <c:pt idx="181">
                  <c:v>0.31976481230212578</c:v>
                </c:pt>
                <c:pt idx="182">
                  <c:v>0.32060461416070007</c:v>
                </c:pt>
                <c:pt idx="183">
                  <c:v>0.32087015635622029</c:v>
                </c:pt>
                <c:pt idx="184">
                  <c:v>0.32159576633421533</c:v>
                </c:pt>
                <c:pt idx="185">
                  <c:v>0.32159624413145538</c:v>
                </c:pt>
                <c:pt idx="186">
                  <c:v>0.32268722466960353</c:v>
                </c:pt>
                <c:pt idx="187">
                  <c:v>0.32350532350532352</c:v>
                </c:pt>
                <c:pt idx="188">
                  <c:v>0.323956442831216</c:v>
                </c:pt>
                <c:pt idx="189">
                  <c:v>0.32407407407407407</c:v>
                </c:pt>
                <c:pt idx="190">
                  <c:v>0.32690453230472516</c:v>
                </c:pt>
                <c:pt idx="191">
                  <c:v>0.32758620689655171</c:v>
                </c:pt>
                <c:pt idx="192">
                  <c:v>0.3281004709576138</c:v>
                </c:pt>
                <c:pt idx="193">
                  <c:v>0.32926829268292679</c:v>
                </c:pt>
                <c:pt idx="194">
                  <c:v>0.32983682983682988</c:v>
                </c:pt>
                <c:pt idx="195">
                  <c:v>0.33073496659242763</c:v>
                </c:pt>
                <c:pt idx="196">
                  <c:v>0.3327433628318584</c:v>
                </c:pt>
                <c:pt idx="197">
                  <c:v>0.3346425765907306</c:v>
                </c:pt>
                <c:pt idx="198">
                  <c:v>0.33573587537781913</c:v>
                </c:pt>
                <c:pt idx="199">
                  <c:v>0.33628318584070799</c:v>
                </c:pt>
                <c:pt idx="200">
                  <c:v>0.33636363636363636</c:v>
                </c:pt>
                <c:pt idx="201">
                  <c:v>0.3363821138211382</c:v>
                </c:pt>
                <c:pt idx="202">
                  <c:v>0.33643410852713179</c:v>
                </c:pt>
                <c:pt idx="203">
                  <c:v>0.341338783852836</c:v>
                </c:pt>
                <c:pt idx="204">
                  <c:v>0.34204609331084879</c:v>
                </c:pt>
                <c:pt idx="205">
                  <c:v>0.34210526315789469</c:v>
                </c:pt>
                <c:pt idx="206">
                  <c:v>0.34265103697024346</c:v>
                </c:pt>
                <c:pt idx="207">
                  <c:v>0.34331797235023043</c:v>
                </c:pt>
                <c:pt idx="208">
                  <c:v>0.34340659340659341</c:v>
                </c:pt>
                <c:pt idx="209">
                  <c:v>0.34436493738819324</c:v>
                </c:pt>
                <c:pt idx="210">
                  <c:v>0.34476401179941002</c:v>
                </c:pt>
                <c:pt idx="211">
                  <c:v>0.34533073929961089</c:v>
                </c:pt>
                <c:pt idx="212">
                  <c:v>0.34602368866328259</c:v>
                </c:pt>
                <c:pt idx="213">
                  <c:v>0.34728971962616823</c:v>
                </c:pt>
                <c:pt idx="214">
                  <c:v>0.34743202416918428</c:v>
                </c:pt>
                <c:pt idx="215">
                  <c:v>0.34756097560975607</c:v>
                </c:pt>
                <c:pt idx="216">
                  <c:v>0.34799999999999998</c:v>
                </c:pt>
                <c:pt idx="217">
                  <c:v>0.34881920247773901</c:v>
                </c:pt>
                <c:pt idx="218">
                  <c:v>0.34908866234167441</c:v>
                </c:pt>
                <c:pt idx="219">
                  <c:v>0.34912891986062716</c:v>
                </c:pt>
                <c:pt idx="220">
                  <c:v>0.34928848641655885</c:v>
                </c:pt>
                <c:pt idx="221">
                  <c:v>0.34958148695224028</c:v>
                </c:pt>
                <c:pt idx="222">
                  <c:v>0.35043478260869565</c:v>
                </c:pt>
                <c:pt idx="223">
                  <c:v>0.35110533159947982</c:v>
                </c:pt>
                <c:pt idx="224">
                  <c:v>0.35119394292370415</c:v>
                </c:pt>
                <c:pt idx="225">
                  <c:v>0.3512313282196205</c:v>
                </c:pt>
                <c:pt idx="226">
                  <c:v>0.35270049099836337</c:v>
                </c:pt>
                <c:pt idx="227">
                  <c:v>0.3528418683173889</c:v>
                </c:pt>
                <c:pt idx="228">
                  <c:v>0.35337552742616035</c:v>
                </c:pt>
                <c:pt idx="229">
                  <c:v>0.35573770491803275</c:v>
                </c:pt>
                <c:pt idx="230">
                  <c:v>0.35603180089872105</c:v>
                </c:pt>
                <c:pt idx="231">
                  <c:v>0.35656970912738217</c:v>
                </c:pt>
                <c:pt idx="232">
                  <c:v>0.3576388888888889</c:v>
                </c:pt>
                <c:pt idx="233">
                  <c:v>0.3584004024144869</c:v>
                </c:pt>
                <c:pt idx="234">
                  <c:v>0.35853131749460049</c:v>
                </c:pt>
                <c:pt idx="235">
                  <c:v>0.359039190897598</c:v>
                </c:pt>
                <c:pt idx="236">
                  <c:v>0.35946080878681974</c:v>
                </c:pt>
                <c:pt idx="237">
                  <c:v>0.35969664138678226</c:v>
                </c:pt>
                <c:pt idx="238">
                  <c:v>0.3621951219512195</c:v>
                </c:pt>
                <c:pt idx="239">
                  <c:v>0.36241610738255031</c:v>
                </c:pt>
                <c:pt idx="240">
                  <c:v>0.36265137029955385</c:v>
                </c:pt>
                <c:pt idx="241">
                  <c:v>0.36304347826086958</c:v>
                </c:pt>
                <c:pt idx="242">
                  <c:v>0.36324167872648339</c:v>
                </c:pt>
                <c:pt idx="243">
                  <c:v>0.3633986928104575</c:v>
                </c:pt>
                <c:pt idx="244">
                  <c:v>0.36363636363636365</c:v>
                </c:pt>
                <c:pt idx="245">
                  <c:v>0.36363636363636365</c:v>
                </c:pt>
                <c:pt idx="246">
                  <c:v>0.36421052631578948</c:v>
                </c:pt>
                <c:pt idx="247">
                  <c:v>0.36530612244897959</c:v>
                </c:pt>
                <c:pt idx="248">
                  <c:v>0.36553030303030304</c:v>
                </c:pt>
                <c:pt idx="249">
                  <c:v>0.36555360281195076</c:v>
                </c:pt>
                <c:pt idx="250">
                  <c:v>0.36837376460017968</c:v>
                </c:pt>
                <c:pt idx="251">
                  <c:v>0.36854741896758703</c:v>
                </c:pt>
                <c:pt idx="252">
                  <c:v>0.36890122967076555</c:v>
                </c:pt>
                <c:pt idx="253">
                  <c:v>0.36972891566265059</c:v>
                </c:pt>
                <c:pt idx="254">
                  <c:v>0.37147595356550578</c:v>
                </c:pt>
                <c:pt idx="255">
                  <c:v>0.3721881390593047</c:v>
                </c:pt>
                <c:pt idx="256">
                  <c:v>0.37231833910034601</c:v>
                </c:pt>
                <c:pt idx="257">
                  <c:v>0.37494916632777547</c:v>
                </c:pt>
                <c:pt idx="258">
                  <c:v>0.37569060773480661</c:v>
                </c:pt>
                <c:pt idx="259">
                  <c:v>0.37717121588089331</c:v>
                </c:pt>
                <c:pt idx="260">
                  <c:v>0.37823275862068967</c:v>
                </c:pt>
                <c:pt idx="261">
                  <c:v>0.3787313432835821</c:v>
                </c:pt>
                <c:pt idx="262">
                  <c:v>0.37882882882882879</c:v>
                </c:pt>
                <c:pt idx="263">
                  <c:v>0.38028169014084501</c:v>
                </c:pt>
                <c:pt idx="264">
                  <c:v>0.38056460369163958</c:v>
                </c:pt>
                <c:pt idx="265">
                  <c:v>0.38235294117647056</c:v>
                </c:pt>
                <c:pt idx="266">
                  <c:v>0.38274932614555257</c:v>
                </c:pt>
                <c:pt idx="267">
                  <c:v>0.38408132903545744</c:v>
                </c:pt>
                <c:pt idx="268">
                  <c:v>0.38758195140763596</c:v>
                </c:pt>
                <c:pt idx="269">
                  <c:v>0.38973305954825466</c:v>
                </c:pt>
                <c:pt idx="270">
                  <c:v>0.38974888200894392</c:v>
                </c:pt>
                <c:pt idx="271">
                  <c:v>0.38983050847457629</c:v>
                </c:pt>
                <c:pt idx="272">
                  <c:v>0.3907563025210084</c:v>
                </c:pt>
                <c:pt idx="273">
                  <c:v>0.39285714285714279</c:v>
                </c:pt>
                <c:pt idx="274">
                  <c:v>0.39297977871041584</c:v>
                </c:pt>
                <c:pt idx="275">
                  <c:v>0.39453805926786756</c:v>
                </c:pt>
                <c:pt idx="276">
                  <c:v>0.39560439560439564</c:v>
                </c:pt>
                <c:pt idx="277">
                  <c:v>0.39588027035725781</c:v>
                </c:pt>
                <c:pt idx="278">
                  <c:v>0.3961593172119488</c:v>
                </c:pt>
                <c:pt idx="279">
                  <c:v>0.3961661341853035</c:v>
                </c:pt>
                <c:pt idx="280">
                  <c:v>0.39652983495556487</c:v>
                </c:pt>
                <c:pt idx="281">
                  <c:v>0.39682539682539686</c:v>
                </c:pt>
                <c:pt idx="282">
                  <c:v>0.39762611275964393</c:v>
                </c:pt>
                <c:pt idx="283">
                  <c:v>0.3983739837398374</c:v>
                </c:pt>
                <c:pt idx="284">
                  <c:v>0.39899961523662947</c:v>
                </c:pt>
                <c:pt idx="285">
                  <c:v>0.39919608089435998</c:v>
                </c:pt>
                <c:pt idx="286">
                  <c:v>0.4</c:v>
                </c:pt>
                <c:pt idx="287">
                  <c:v>0.40028490028490027</c:v>
                </c:pt>
                <c:pt idx="288">
                  <c:v>0.40061006609049316</c:v>
                </c:pt>
                <c:pt idx="289">
                  <c:v>0.40126050420168069</c:v>
                </c:pt>
                <c:pt idx="290">
                  <c:v>0.40168878166465616</c:v>
                </c:pt>
                <c:pt idx="291">
                  <c:v>0.40199335548172754</c:v>
                </c:pt>
                <c:pt idx="292">
                  <c:v>0.4032786885245902</c:v>
                </c:pt>
                <c:pt idx="293">
                  <c:v>0.40337001375515819</c:v>
                </c:pt>
                <c:pt idx="294">
                  <c:v>0.405295315682281</c:v>
                </c:pt>
                <c:pt idx="295">
                  <c:v>0.40540540540540543</c:v>
                </c:pt>
                <c:pt idx="296">
                  <c:v>0.40625</c:v>
                </c:pt>
                <c:pt idx="297">
                  <c:v>0.40868794326241131</c:v>
                </c:pt>
                <c:pt idx="298">
                  <c:v>0.41008403361344536</c:v>
                </c:pt>
                <c:pt idx="299">
                  <c:v>0.41043307086614178</c:v>
                </c:pt>
                <c:pt idx="300">
                  <c:v>0.41240364400840923</c:v>
                </c:pt>
                <c:pt idx="301">
                  <c:v>0.412573673870334</c:v>
                </c:pt>
                <c:pt idx="302">
                  <c:v>0.41328952172325673</c:v>
                </c:pt>
                <c:pt idx="303">
                  <c:v>0.41386654046379556</c:v>
                </c:pt>
                <c:pt idx="304">
                  <c:v>0.41446965052115264</c:v>
                </c:pt>
                <c:pt idx="305">
                  <c:v>0.41520467836257308</c:v>
                </c:pt>
                <c:pt idx="306">
                  <c:v>0.4157934131736527</c:v>
                </c:pt>
                <c:pt idx="307">
                  <c:v>0.41590361445783131</c:v>
                </c:pt>
                <c:pt idx="308">
                  <c:v>0.41592920353982299</c:v>
                </c:pt>
                <c:pt idx="309">
                  <c:v>0.41666666666666669</c:v>
                </c:pt>
                <c:pt idx="310">
                  <c:v>0.41726977788869479</c:v>
                </c:pt>
                <c:pt idx="311">
                  <c:v>0.4176136363636363</c:v>
                </c:pt>
                <c:pt idx="312">
                  <c:v>0.41810344827586204</c:v>
                </c:pt>
                <c:pt idx="313">
                  <c:v>0.4181678804139517</c:v>
                </c:pt>
                <c:pt idx="314">
                  <c:v>0.41891891891891886</c:v>
                </c:pt>
                <c:pt idx="315">
                  <c:v>0.41903019213174747</c:v>
                </c:pt>
                <c:pt idx="316">
                  <c:v>0.41977169933232822</c:v>
                </c:pt>
                <c:pt idx="317">
                  <c:v>0.41985244802146215</c:v>
                </c:pt>
                <c:pt idx="318">
                  <c:v>0.42174913693901034</c:v>
                </c:pt>
                <c:pt idx="319">
                  <c:v>0.42196531791907516</c:v>
                </c:pt>
                <c:pt idx="320">
                  <c:v>0.42199248120300747</c:v>
                </c:pt>
                <c:pt idx="321">
                  <c:v>0.42225293711126471</c:v>
                </c:pt>
                <c:pt idx="322">
                  <c:v>0.42438271604938271</c:v>
                </c:pt>
                <c:pt idx="323">
                  <c:v>0.42443064182194618</c:v>
                </c:pt>
                <c:pt idx="324">
                  <c:v>0.42555883593420496</c:v>
                </c:pt>
                <c:pt idx="325">
                  <c:v>0.42600896860986542</c:v>
                </c:pt>
                <c:pt idx="326">
                  <c:v>0.4276410998552822</c:v>
                </c:pt>
                <c:pt idx="327">
                  <c:v>0.42804085422469823</c:v>
                </c:pt>
                <c:pt idx="328">
                  <c:v>0.42845257903494177</c:v>
                </c:pt>
                <c:pt idx="329">
                  <c:v>0.42907180385288968</c:v>
                </c:pt>
                <c:pt idx="330">
                  <c:v>0.42914342914342918</c:v>
                </c:pt>
                <c:pt idx="331">
                  <c:v>0.42919200695047788</c:v>
                </c:pt>
                <c:pt idx="332">
                  <c:v>0.42941176470588238</c:v>
                </c:pt>
                <c:pt idx="333">
                  <c:v>0.4294605809128631</c:v>
                </c:pt>
                <c:pt idx="334">
                  <c:v>0.42953020134228187</c:v>
                </c:pt>
                <c:pt idx="335">
                  <c:v>0.43032329988851731</c:v>
                </c:pt>
                <c:pt idx="336">
                  <c:v>0.43219434063000534</c:v>
                </c:pt>
                <c:pt idx="337">
                  <c:v>0.43269230769230771</c:v>
                </c:pt>
                <c:pt idx="338">
                  <c:v>0.43270868824531517</c:v>
                </c:pt>
                <c:pt idx="339">
                  <c:v>0.43286219081272082</c:v>
                </c:pt>
                <c:pt idx="340">
                  <c:v>0.43433233955750827</c:v>
                </c:pt>
                <c:pt idx="341">
                  <c:v>0.4346289752650177</c:v>
                </c:pt>
                <c:pt idx="342">
                  <c:v>0.43475559237779615</c:v>
                </c:pt>
                <c:pt idx="343">
                  <c:v>0.43519781718963163</c:v>
                </c:pt>
                <c:pt idx="344">
                  <c:v>0.43594699061292108</c:v>
                </c:pt>
                <c:pt idx="345">
                  <c:v>0.43850883935434287</c:v>
                </c:pt>
                <c:pt idx="346">
                  <c:v>0.43861649562903837</c:v>
                </c:pt>
                <c:pt idx="347">
                  <c:v>0.43979057591623033</c:v>
                </c:pt>
                <c:pt idx="348">
                  <c:v>0.44036697247706419</c:v>
                </c:pt>
                <c:pt idx="349">
                  <c:v>0.44060475161987039</c:v>
                </c:pt>
                <c:pt idx="350">
                  <c:v>0.44261667941851573</c:v>
                </c:pt>
                <c:pt idx="351">
                  <c:v>0.44367588932806323</c:v>
                </c:pt>
                <c:pt idx="352">
                  <c:v>0.44444444444444442</c:v>
                </c:pt>
                <c:pt idx="353">
                  <c:v>0.44549958711808424</c:v>
                </c:pt>
                <c:pt idx="354">
                  <c:v>0.44588744588744589</c:v>
                </c:pt>
                <c:pt idx="355">
                  <c:v>0.445970695970696</c:v>
                </c:pt>
                <c:pt idx="356">
                  <c:v>0.44656488549618317</c:v>
                </c:pt>
                <c:pt idx="357">
                  <c:v>0.44714459295261239</c:v>
                </c:pt>
                <c:pt idx="358">
                  <c:v>0.44890979050876439</c:v>
                </c:pt>
                <c:pt idx="359">
                  <c:v>0.4517184942716857</c:v>
                </c:pt>
                <c:pt idx="360">
                  <c:v>0.45213319458896989</c:v>
                </c:pt>
                <c:pt idx="361">
                  <c:v>0.45381984036488032</c:v>
                </c:pt>
                <c:pt idx="362">
                  <c:v>0.45404411764705882</c:v>
                </c:pt>
                <c:pt idx="363">
                  <c:v>0.45465538089480051</c:v>
                </c:pt>
                <c:pt idx="364">
                  <c:v>0.45481049562682213</c:v>
                </c:pt>
                <c:pt idx="365">
                  <c:v>0.45569620253164556</c:v>
                </c:pt>
                <c:pt idx="366">
                  <c:v>0.45716822015090985</c:v>
                </c:pt>
                <c:pt idx="367">
                  <c:v>0.45741113346747142</c:v>
                </c:pt>
                <c:pt idx="368">
                  <c:v>0.45751189666893272</c:v>
                </c:pt>
                <c:pt idx="369">
                  <c:v>0.45776566757493187</c:v>
                </c:pt>
                <c:pt idx="370">
                  <c:v>0.45850340136054424</c:v>
                </c:pt>
                <c:pt idx="371">
                  <c:v>0.45857142857142857</c:v>
                </c:pt>
                <c:pt idx="372">
                  <c:v>0.45939344595969872</c:v>
                </c:pt>
                <c:pt idx="373">
                  <c:v>0.46013204672422547</c:v>
                </c:pt>
                <c:pt idx="374">
                  <c:v>0.46039603960396042</c:v>
                </c:pt>
                <c:pt idx="375">
                  <c:v>0.46042692939244662</c:v>
                </c:pt>
                <c:pt idx="376">
                  <c:v>0.46183206106870228</c:v>
                </c:pt>
                <c:pt idx="377">
                  <c:v>0.46236559139784944</c:v>
                </c:pt>
                <c:pt idx="378">
                  <c:v>0.46291331546023229</c:v>
                </c:pt>
                <c:pt idx="379">
                  <c:v>0.46434359805510528</c:v>
                </c:pt>
                <c:pt idx="380">
                  <c:v>0.46466700559227253</c:v>
                </c:pt>
                <c:pt idx="381">
                  <c:v>0.46485528647371527</c:v>
                </c:pt>
                <c:pt idx="382">
                  <c:v>0.46553059643687061</c:v>
                </c:pt>
                <c:pt idx="383">
                  <c:v>0.4655444502893214</c:v>
                </c:pt>
                <c:pt idx="384">
                  <c:v>0.46717346233586732</c:v>
                </c:pt>
                <c:pt idx="385">
                  <c:v>0.4676674364896074</c:v>
                </c:pt>
                <c:pt idx="386">
                  <c:v>0.46799628942486088</c:v>
                </c:pt>
                <c:pt idx="387">
                  <c:v>0.46883933676386508</c:v>
                </c:pt>
                <c:pt idx="388">
                  <c:v>0.46921641791044771</c:v>
                </c:pt>
                <c:pt idx="389">
                  <c:v>0.46981424148606815</c:v>
                </c:pt>
                <c:pt idx="390">
                  <c:v>0.4701166180758018</c:v>
                </c:pt>
                <c:pt idx="391">
                  <c:v>0.47011952191235062</c:v>
                </c:pt>
                <c:pt idx="392">
                  <c:v>0.47037037037037038</c:v>
                </c:pt>
                <c:pt idx="393">
                  <c:v>0.47106109324758844</c:v>
                </c:pt>
                <c:pt idx="394">
                  <c:v>0.47218788627935726</c:v>
                </c:pt>
                <c:pt idx="395">
                  <c:v>0.4737762237762238</c:v>
                </c:pt>
                <c:pt idx="396">
                  <c:v>0.47415443522654754</c:v>
                </c:pt>
                <c:pt idx="397">
                  <c:v>0.47427502338634236</c:v>
                </c:pt>
                <c:pt idx="398">
                  <c:v>0.47493345164152617</c:v>
                </c:pt>
                <c:pt idx="399">
                  <c:v>0.47493837304847986</c:v>
                </c:pt>
                <c:pt idx="400">
                  <c:v>0.47804054054054046</c:v>
                </c:pt>
                <c:pt idx="401">
                  <c:v>0.47807017543859637</c:v>
                </c:pt>
                <c:pt idx="402">
                  <c:v>0.4786036036036036</c:v>
                </c:pt>
                <c:pt idx="403">
                  <c:v>0.47931235431235431</c:v>
                </c:pt>
                <c:pt idx="404">
                  <c:v>0.47938031856862312</c:v>
                </c:pt>
                <c:pt idx="405">
                  <c:v>0.47992412266835283</c:v>
                </c:pt>
                <c:pt idx="406">
                  <c:v>0.48017241379310349</c:v>
                </c:pt>
                <c:pt idx="407">
                  <c:v>0.48023255813953486</c:v>
                </c:pt>
                <c:pt idx="408">
                  <c:v>0.48058252427184461</c:v>
                </c:pt>
                <c:pt idx="409">
                  <c:v>0.48078175895765468</c:v>
                </c:pt>
                <c:pt idx="410">
                  <c:v>0.48096026490066229</c:v>
                </c:pt>
                <c:pt idx="411">
                  <c:v>0.48238482384823844</c:v>
                </c:pt>
                <c:pt idx="412">
                  <c:v>0.48378127896200179</c:v>
                </c:pt>
                <c:pt idx="413">
                  <c:v>0.48435689455388181</c:v>
                </c:pt>
                <c:pt idx="414">
                  <c:v>0.48439181916038748</c:v>
                </c:pt>
                <c:pt idx="415">
                  <c:v>0.48523206751054854</c:v>
                </c:pt>
                <c:pt idx="416">
                  <c:v>0.48536678069175215</c:v>
                </c:pt>
                <c:pt idx="417">
                  <c:v>0.48593350383631712</c:v>
                </c:pt>
                <c:pt idx="418">
                  <c:v>0.48755799240826658</c:v>
                </c:pt>
                <c:pt idx="419">
                  <c:v>0.49110546378653119</c:v>
                </c:pt>
                <c:pt idx="420">
                  <c:v>0.49205378973105135</c:v>
                </c:pt>
                <c:pt idx="421">
                  <c:v>0.49213981875346774</c:v>
                </c:pt>
                <c:pt idx="422">
                  <c:v>0.49233063485300393</c:v>
                </c:pt>
                <c:pt idx="423">
                  <c:v>0.49268018018018017</c:v>
                </c:pt>
                <c:pt idx="424">
                  <c:v>0.49348598499802604</c:v>
                </c:pt>
                <c:pt idx="425">
                  <c:v>0.49455984174085066</c:v>
                </c:pt>
                <c:pt idx="426">
                  <c:v>0.4946564885496183</c:v>
                </c:pt>
                <c:pt idx="427">
                  <c:v>0.4954407294832826</c:v>
                </c:pt>
                <c:pt idx="428">
                  <c:v>0.49551792828685254</c:v>
                </c:pt>
                <c:pt idx="429">
                  <c:v>0.49626221966647494</c:v>
                </c:pt>
                <c:pt idx="430">
                  <c:v>0.49699398797595196</c:v>
                </c:pt>
                <c:pt idx="431">
                  <c:v>0.49703440094899171</c:v>
                </c:pt>
                <c:pt idx="432">
                  <c:v>0.49709172259507828</c:v>
                </c:pt>
                <c:pt idx="433">
                  <c:v>0.49831223628691979</c:v>
                </c:pt>
                <c:pt idx="434">
                  <c:v>0.49909020015596572</c:v>
                </c:pt>
                <c:pt idx="435">
                  <c:v>0.5</c:v>
                </c:pt>
                <c:pt idx="436">
                  <c:v>0.50273556231003036</c:v>
                </c:pt>
                <c:pt idx="437">
                  <c:v>0.50683371298405466</c:v>
                </c:pt>
                <c:pt idx="438">
                  <c:v>0.50715746421267893</c:v>
                </c:pt>
                <c:pt idx="439">
                  <c:v>0.50871794871794862</c:v>
                </c:pt>
                <c:pt idx="440">
                  <c:v>0.50877192982456143</c:v>
                </c:pt>
                <c:pt idx="441">
                  <c:v>0.5089285714285714</c:v>
                </c:pt>
                <c:pt idx="442">
                  <c:v>0.51119894598155458</c:v>
                </c:pt>
                <c:pt idx="443">
                  <c:v>0.5126953125</c:v>
                </c:pt>
                <c:pt idx="444">
                  <c:v>0.51358846367165834</c:v>
                </c:pt>
                <c:pt idx="445">
                  <c:v>0.51411290322580638</c:v>
                </c:pt>
                <c:pt idx="446">
                  <c:v>0.5163398692810458</c:v>
                </c:pt>
                <c:pt idx="447">
                  <c:v>0.51642335766423364</c:v>
                </c:pt>
                <c:pt idx="448">
                  <c:v>0.51909547738693462</c:v>
                </c:pt>
                <c:pt idx="449">
                  <c:v>0.51945854483925546</c:v>
                </c:pt>
                <c:pt idx="450">
                  <c:v>0.5200892857142857</c:v>
                </c:pt>
                <c:pt idx="451">
                  <c:v>0.52071931196247057</c:v>
                </c:pt>
                <c:pt idx="452">
                  <c:v>0.52107998844932146</c:v>
                </c:pt>
                <c:pt idx="453">
                  <c:v>0.5213343677269201</c:v>
                </c:pt>
                <c:pt idx="454">
                  <c:v>0.52214891611687098</c:v>
                </c:pt>
                <c:pt idx="455">
                  <c:v>0.52233077459874377</c:v>
                </c:pt>
                <c:pt idx="456">
                  <c:v>0.52235584335491825</c:v>
                </c:pt>
                <c:pt idx="457">
                  <c:v>0.52257336343115124</c:v>
                </c:pt>
                <c:pt idx="458">
                  <c:v>0.52319587628865982</c:v>
                </c:pt>
                <c:pt idx="459">
                  <c:v>0.5240174672489083</c:v>
                </c:pt>
                <c:pt idx="460">
                  <c:v>0.52489406779661008</c:v>
                </c:pt>
                <c:pt idx="461">
                  <c:v>0.52556237218813906</c:v>
                </c:pt>
                <c:pt idx="462">
                  <c:v>0.52557856272837999</c:v>
                </c:pt>
                <c:pt idx="463">
                  <c:v>0.52603613177470776</c:v>
                </c:pt>
                <c:pt idx="464">
                  <c:v>0.52618243243243235</c:v>
                </c:pt>
                <c:pt idx="465">
                  <c:v>0.52815126050420169</c:v>
                </c:pt>
                <c:pt idx="466">
                  <c:v>0.52869198312236287</c:v>
                </c:pt>
                <c:pt idx="467">
                  <c:v>0.52982456140350875</c:v>
                </c:pt>
                <c:pt idx="468">
                  <c:v>0.53407510431154381</c:v>
                </c:pt>
                <c:pt idx="469">
                  <c:v>0.53585397653194267</c:v>
                </c:pt>
                <c:pt idx="470">
                  <c:v>0.53655352480417751</c:v>
                </c:pt>
                <c:pt idx="471">
                  <c:v>0.53884711779448624</c:v>
                </c:pt>
                <c:pt idx="472">
                  <c:v>0.53917050691244239</c:v>
                </c:pt>
                <c:pt idx="473">
                  <c:v>0.53981701118264991</c:v>
                </c:pt>
                <c:pt idx="474">
                  <c:v>0.54018691588785051</c:v>
                </c:pt>
                <c:pt idx="475">
                  <c:v>0.54026270702455736</c:v>
                </c:pt>
                <c:pt idx="476">
                  <c:v>0.54027725739977517</c:v>
                </c:pt>
                <c:pt idx="477">
                  <c:v>0.54047890535917897</c:v>
                </c:pt>
                <c:pt idx="478">
                  <c:v>0.54097510373443969</c:v>
                </c:pt>
                <c:pt idx="479">
                  <c:v>0.54336588167719702</c:v>
                </c:pt>
                <c:pt idx="480">
                  <c:v>0.54363827549947419</c:v>
                </c:pt>
                <c:pt idx="481">
                  <c:v>0.54498269896193774</c:v>
                </c:pt>
                <c:pt idx="482">
                  <c:v>0.54545454545454541</c:v>
                </c:pt>
                <c:pt idx="483">
                  <c:v>0.54604051565377543</c:v>
                </c:pt>
                <c:pt idx="484">
                  <c:v>0.54782196969696972</c:v>
                </c:pt>
                <c:pt idx="485">
                  <c:v>0.54838709677419351</c:v>
                </c:pt>
                <c:pt idx="486">
                  <c:v>0.54868494683827651</c:v>
                </c:pt>
                <c:pt idx="487">
                  <c:v>0.55072463768115942</c:v>
                </c:pt>
                <c:pt idx="488">
                  <c:v>0.5524861878453039</c:v>
                </c:pt>
                <c:pt idx="489">
                  <c:v>0.55319148936170204</c:v>
                </c:pt>
                <c:pt idx="490">
                  <c:v>0.55340867663142546</c:v>
                </c:pt>
                <c:pt idx="491">
                  <c:v>0.55384615384615388</c:v>
                </c:pt>
                <c:pt idx="492">
                  <c:v>0.55669244497323023</c:v>
                </c:pt>
                <c:pt idx="493">
                  <c:v>0.5569434239529758</c:v>
                </c:pt>
                <c:pt idx="494">
                  <c:v>0.55731225296442677</c:v>
                </c:pt>
                <c:pt idx="495">
                  <c:v>0.5578386605783866</c:v>
                </c:pt>
                <c:pt idx="496">
                  <c:v>0.55864811133200798</c:v>
                </c:pt>
                <c:pt idx="497">
                  <c:v>0.55923111309789897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335296"/>
        <c:axId val="67284352"/>
      </c:lineChart>
      <c:catAx>
        <c:axId val="6728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7282816"/>
        <c:crosses val="autoZero"/>
        <c:auto val="1"/>
        <c:lblAlgn val="ctr"/>
        <c:lblOffset val="100"/>
        <c:noMultiLvlLbl val="0"/>
      </c:catAx>
      <c:valAx>
        <c:axId val="67282816"/>
        <c:scaling>
          <c:orientation val="minMax"/>
        </c:scaling>
        <c:delete val="0"/>
        <c:axPos val="l"/>
        <c:majorGridlines/>
        <c:numFmt formatCode="_ * #,##0.0_ ;_ * \-#,##0.0_ ;_ * &quot;-&quot;??_ ;_ @_ " sourceLinked="1"/>
        <c:majorTickMark val="out"/>
        <c:minorTickMark val="none"/>
        <c:tickLblPos val="nextTo"/>
        <c:crossAx val="67281280"/>
        <c:crosses val="autoZero"/>
        <c:crossBetween val="between"/>
      </c:valAx>
      <c:valAx>
        <c:axId val="672843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crossAx val="67335296"/>
        <c:crosses val="max"/>
        <c:crossBetween val="between"/>
      </c:valAx>
      <c:catAx>
        <c:axId val="67335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284352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12064048812080308"/>
          <c:y val="0.2003915333094326"/>
          <c:w val="0.7584550226676211"/>
          <c:h val="0.735311640224257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'Maskinomkostn salgsafgrøder'!$A$233</c:f>
              <c:strCache>
                <c:ptCount val="1"/>
                <c:pt idx="0">
                  <c:v>Maskinomkostninger inkl. arbejde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2"/>
          </c:marker>
          <c:xVal>
            <c:numRef>
              <c:f>'Maskinomkostn salgsafgrøder'!$B$232:$AIY$232</c:f>
              <c:numCache>
                <c:formatCode>0.0%</c:formatCode>
                <c:ptCount val="9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4.2450295540032247E-2</c:v>
                </c:pt>
                <c:pt idx="44">
                  <c:v>5.0445103857566766E-2</c:v>
                </c:pt>
                <c:pt idx="45">
                  <c:v>6.8466096115865696E-2</c:v>
                </c:pt>
                <c:pt idx="46">
                  <c:v>7.1715817694369979E-2</c:v>
                </c:pt>
                <c:pt idx="47">
                  <c:v>7.2677925211097713E-2</c:v>
                </c:pt>
                <c:pt idx="48">
                  <c:v>7.4306177260519246E-2</c:v>
                </c:pt>
                <c:pt idx="49">
                  <c:v>7.5685557586837288E-2</c:v>
                </c:pt>
                <c:pt idx="50">
                  <c:v>8.1260364842454386E-2</c:v>
                </c:pt>
                <c:pt idx="51">
                  <c:v>8.3226632522407182E-2</c:v>
                </c:pt>
                <c:pt idx="52">
                  <c:v>8.3655083655083645E-2</c:v>
                </c:pt>
                <c:pt idx="53">
                  <c:v>8.5966201322556945E-2</c:v>
                </c:pt>
                <c:pt idx="54">
                  <c:v>8.6711711711711714E-2</c:v>
                </c:pt>
                <c:pt idx="55">
                  <c:v>9.0828138913624221E-2</c:v>
                </c:pt>
                <c:pt idx="56">
                  <c:v>9.2219020172910657E-2</c:v>
                </c:pt>
                <c:pt idx="57">
                  <c:v>0.1</c:v>
                </c:pt>
                <c:pt idx="58">
                  <c:v>0.10514541387024609</c:v>
                </c:pt>
                <c:pt idx="59">
                  <c:v>0.10828025477707007</c:v>
                </c:pt>
                <c:pt idx="60">
                  <c:v>0.11043872919818458</c:v>
                </c:pt>
                <c:pt idx="61">
                  <c:v>0.11305361305361306</c:v>
                </c:pt>
                <c:pt idx="62">
                  <c:v>0.12108980827447025</c:v>
                </c:pt>
                <c:pt idx="63">
                  <c:v>0.12275731822474031</c:v>
                </c:pt>
                <c:pt idx="64">
                  <c:v>0.12651988169569503</c:v>
                </c:pt>
                <c:pt idx="65">
                  <c:v>0.1326530612244898</c:v>
                </c:pt>
                <c:pt idx="66">
                  <c:v>0.13355592654424039</c:v>
                </c:pt>
                <c:pt idx="67">
                  <c:v>0.13537414965986394</c:v>
                </c:pt>
                <c:pt idx="68">
                  <c:v>0.13860369609856263</c:v>
                </c:pt>
                <c:pt idx="69">
                  <c:v>0.14160583941605839</c:v>
                </c:pt>
                <c:pt idx="70">
                  <c:v>0.14684287812041116</c:v>
                </c:pt>
                <c:pt idx="71">
                  <c:v>0.14864864864864866</c:v>
                </c:pt>
                <c:pt idx="72">
                  <c:v>0.1500586166471278</c:v>
                </c:pt>
                <c:pt idx="73">
                  <c:v>0.15283842794759828</c:v>
                </c:pt>
                <c:pt idx="74">
                  <c:v>0.15463414634146341</c:v>
                </c:pt>
                <c:pt idx="75">
                  <c:v>0.15937499999999999</c:v>
                </c:pt>
                <c:pt idx="76">
                  <c:v>0.15970873786407766</c:v>
                </c:pt>
                <c:pt idx="77">
                  <c:v>0.16721044045677</c:v>
                </c:pt>
                <c:pt idx="78">
                  <c:v>0.16901408450704225</c:v>
                </c:pt>
                <c:pt idx="79">
                  <c:v>0.17155266015200871</c:v>
                </c:pt>
                <c:pt idx="80">
                  <c:v>0.17530419107706172</c:v>
                </c:pt>
                <c:pt idx="81">
                  <c:v>0.17616580310880828</c:v>
                </c:pt>
                <c:pt idx="82">
                  <c:v>0.17857142857142858</c:v>
                </c:pt>
                <c:pt idx="83">
                  <c:v>0.17905258583224687</c:v>
                </c:pt>
                <c:pt idx="84">
                  <c:v>0.18389373183893731</c:v>
                </c:pt>
                <c:pt idx="85">
                  <c:v>0.18601190476190477</c:v>
                </c:pt>
                <c:pt idx="86">
                  <c:v>0.18731247321045863</c:v>
                </c:pt>
                <c:pt idx="87">
                  <c:v>0.18812401471361007</c:v>
                </c:pt>
                <c:pt idx="88">
                  <c:v>0.18865598027127006</c:v>
                </c:pt>
                <c:pt idx="89">
                  <c:v>0.19093406593406595</c:v>
                </c:pt>
                <c:pt idx="90">
                  <c:v>0.19111285882815568</c:v>
                </c:pt>
                <c:pt idx="91">
                  <c:v>0.19162995594713655</c:v>
                </c:pt>
                <c:pt idx="92">
                  <c:v>0.19488428745432401</c:v>
                </c:pt>
                <c:pt idx="93">
                  <c:v>0.19571865443425077</c:v>
                </c:pt>
                <c:pt idx="94">
                  <c:v>0.19615384615384615</c:v>
                </c:pt>
                <c:pt idx="95">
                  <c:v>0.19648562300319489</c:v>
                </c:pt>
                <c:pt idx="96">
                  <c:v>0.19852670349907919</c:v>
                </c:pt>
                <c:pt idx="97">
                  <c:v>0.2</c:v>
                </c:pt>
                <c:pt idx="98">
                  <c:v>0.20063025210084034</c:v>
                </c:pt>
                <c:pt idx="99">
                  <c:v>0.20095313741064336</c:v>
                </c:pt>
                <c:pt idx="100">
                  <c:v>0.20188679245283017</c:v>
                </c:pt>
                <c:pt idx="101">
                  <c:v>0.20461384152457371</c:v>
                </c:pt>
                <c:pt idx="102">
                  <c:v>0.20534351145038165</c:v>
                </c:pt>
                <c:pt idx="103">
                  <c:v>0.21189591078066916</c:v>
                </c:pt>
                <c:pt idx="104">
                  <c:v>0.21357943309162822</c:v>
                </c:pt>
                <c:pt idx="105">
                  <c:v>0.21553610503282272</c:v>
                </c:pt>
                <c:pt idx="106">
                  <c:v>0.21902937420178797</c:v>
                </c:pt>
                <c:pt idx="107">
                  <c:v>0.21908893709327548</c:v>
                </c:pt>
                <c:pt idx="108">
                  <c:v>0.21962616822429909</c:v>
                </c:pt>
                <c:pt idx="109">
                  <c:v>0.22115384615384617</c:v>
                </c:pt>
                <c:pt idx="110">
                  <c:v>0.22379032258064516</c:v>
                </c:pt>
                <c:pt idx="111">
                  <c:v>0.22451366004039544</c:v>
                </c:pt>
                <c:pt idx="112">
                  <c:v>0.226474278544542</c:v>
                </c:pt>
                <c:pt idx="113">
                  <c:v>0.22785315243415802</c:v>
                </c:pt>
                <c:pt idx="114">
                  <c:v>0.22880886426592797</c:v>
                </c:pt>
                <c:pt idx="115">
                  <c:v>0.22916666666666666</c:v>
                </c:pt>
                <c:pt idx="116">
                  <c:v>0.22946263125386038</c:v>
                </c:pt>
                <c:pt idx="117">
                  <c:v>0.23029556650246305</c:v>
                </c:pt>
                <c:pt idx="118">
                  <c:v>0.23076923076923078</c:v>
                </c:pt>
                <c:pt idx="119">
                  <c:v>0.23106546854942234</c:v>
                </c:pt>
                <c:pt idx="120">
                  <c:v>0.23249299719887956</c:v>
                </c:pt>
                <c:pt idx="121">
                  <c:v>0.23277909738717339</c:v>
                </c:pt>
                <c:pt idx="122">
                  <c:v>0.23529411764705879</c:v>
                </c:pt>
                <c:pt idx="123">
                  <c:v>0.23684210526315791</c:v>
                </c:pt>
                <c:pt idx="124">
                  <c:v>0.23762376237623761</c:v>
                </c:pt>
                <c:pt idx="125">
                  <c:v>0.23765786452353618</c:v>
                </c:pt>
                <c:pt idx="126">
                  <c:v>0.2378606615059817</c:v>
                </c:pt>
                <c:pt idx="127">
                  <c:v>0.24034707158351409</c:v>
                </c:pt>
                <c:pt idx="128">
                  <c:v>0.24054982817869414</c:v>
                </c:pt>
                <c:pt idx="129">
                  <c:v>0.24090909090909091</c:v>
                </c:pt>
                <c:pt idx="130">
                  <c:v>0.24162436548223348</c:v>
                </c:pt>
                <c:pt idx="131">
                  <c:v>0.24274243360098824</c:v>
                </c:pt>
                <c:pt idx="132">
                  <c:v>0.24530831099195713</c:v>
                </c:pt>
                <c:pt idx="133">
                  <c:v>0.24920466595970309</c:v>
                </c:pt>
                <c:pt idx="134">
                  <c:v>0.24922118380062305</c:v>
                </c:pt>
                <c:pt idx="135">
                  <c:v>0.25086745315752951</c:v>
                </c:pt>
                <c:pt idx="136">
                  <c:v>0.25111187136503593</c:v>
                </c:pt>
                <c:pt idx="137">
                  <c:v>0.25201612903225806</c:v>
                </c:pt>
                <c:pt idx="138">
                  <c:v>0.25335215243472126</c:v>
                </c:pt>
                <c:pt idx="139">
                  <c:v>0.25419664268585129</c:v>
                </c:pt>
                <c:pt idx="140">
                  <c:v>0.25496688741721857</c:v>
                </c:pt>
                <c:pt idx="141">
                  <c:v>0.255</c:v>
                </c:pt>
                <c:pt idx="142">
                  <c:v>0.25576519916142554</c:v>
                </c:pt>
                <c:pt idx="143">
                  <c:v>0.25591068301225922</c:v>
                </c:pt>
                <c:pt idx="144">
                  <c:v>0.25594149908592323</c:v>
                </c:pt>
                <c:pt idx="145">
                  <c:v>0.25630676084762866</c:v>
                </c:pt>
                <c:pt idx="146">
                  <c:v>0.2592267135325132</c:v>
                </c:pt>
                <c:pt idx="147">
                  <c:v>0.26005361930294907</c:v>
                </c:pt>
                <c:pt idx="148">
                  <c:v>0.26328620185275475</c:v>
                </c:pt>
                <c:pt idx="149">
                  <c:v>0.26411889596602972</c:v>
                </c:pt>
                <c:pt idx="150">
                  <c:v>0.27073061407440607</c:v>
                </c:pt>
                <c:pt idx="151">
                  <c:v>0.27655310621242485</c:v>
                </c:pt>
                <c:pt idx="152">
                  <c:v>0.27693191611605861</c:v>
                </c:pt>
                <c:pt idx="153">
                  <c:v>0.27759418374091205</c:v>
                </c:pt>
                <c:pt idx="154">
                  <c:v>0.27792915531335144</c:v>
                </c:pt>
                <c:pt idx="155">
                  <c:v>0.28056951423785592</c:v>
                </c:pt>
                <c:pt idx="156">
                  <c:v>0.28233749179251477</c:v>
                </c:pt>
                <c:pt idx="157">
                  <c:v>0.2843093428699151</c:v>
                </c:pt>
                <c:pt idx="158">
                  <c:v>0.2860655737704918</c:v>
                </c:pt>
                <c:pt idx="159">
                  <c:v>0.28636363636363638</c:v>
                </c:pt>
                <c:pt idx="160">
                  <c:v>0.28853754940711457</c:v>
                </c:pt>
                <c:pt idx="161">
                  <c:v>0.28921568627450983</c:v>
                </c:pt>
                <c:pt idx="162">
                  <c:v>0.28985507246376813</c:v>
                </c:pt>
                <c:pt idx="163">
                  <c:v>0.29020979020979021</c:v>
                </c:pt>
                <c:pt idx="164">
                  <c:v>0.29163468917881807</c:v>
                </c:pt>
                <c:pt idx="165">
                  <c:v>0.29240214888718341</c:v>
                </c:pt>
                <c:pt idx="166">
                  <c:v>0.29320679320679321</c:v>
                </c:pt>
                <c:pt idx="167">
                  <c:v>0.29354207436399216</c:v>
                </c:pt>
                <c:pt idx="168">
                  <c:v>0.29404832056570418</c:v>
                </c:pt>
                <c:pt idx="169">
                  <c:v>0.2965627498001599</c:v>
                </c:pt>
                <c:pt idx="170">
                  <c:v>0.29763498438197233</c:v>
                </c:pt>
                <c:pt idx="171">
                  <c:v>0.29796205200281095</c:v>
                </c:pt>
                <c:pt idx="172">
                  <c:v>0.29878048780487804</c:v>
                </c:pt>
                <c:pt idx="173">
                  <c:v>0.29905277401894453</c:v>
                </c:pt>
                <c:pt idx="174">
                  <c:v>0.29918032786885246</c:v>
                </c:pt>
                <c:pt idx="175">
                  <c:v>0.29994916115912557</c:v>
                </c:pt>
                <c:pt idx="176">
                  <c:v>0.30321285140562249</c:v>
                </c:pt>
                <c:pt idx="177">
                  <c:v>0.30871212121212122</c:v>
                </c:pt>
                <c:pt idx="178">
                  <c:v>0.31051108968177438</c:v>
                </c:pt>
                <c:pt idx="179">
                  <c:v>0.31195335276967928</c:v>
                </c:pt>
                <c:pt idx="180">
                  <c:v>0.31824611032531824</c:v>
                </c:pt>
                <c:pt idx="181">
                  <c:v>0.31976481230212578</c:v>
                </c:pt>
                <c:pt idx="182">
                  <c:v>0.32060461416070007</c:v>
                </c:pt>
                <c:pt idx="183">
                  <c:v>0.32087015635622029</c:v>
                </c:pt>
                <c:pt idx="184">
                  <c:v>0.32159576633421533</c:v>
                </c:pt>
                <c:pt idx="185">
                  <c:v>0.32159624413145538</c:v>
                </c:pt>
                <c:pt idx="186">
                  <c:v>0.32268722466960353</c:v>
                </c:pt>
                <c:pt idx="187">
                  <c:v>0.32350532350532352</c:v>
                </c:pt>
                <c:pt idx="188">
                  <c:v>0.323956442831216</c:v>
                </c:pt>
                <c:pt idx="189">
                  <c:v>0.32407407407407407</c:v>
                </c:pt>
                <c:pt idx="190">
                  <c:v>0.32690453230472516</c:v>
                </c:pt>
                <c:pt idx="191">
                  <c:v>0.32758620689655171</c:v>
                </c:pt>
                <c:pt idx="192">
                  <c:v>0.3281004709576138</c:v>
                </c:pt>
                <c:pt idx="193">
                  <c:v>0.32926829268292679</c:v>
                </c:pt>
                <c:pt idx="194">
                  <c:v>0.32983682983682988</c:v>
                </c:pt>
                <c:pt idx="195">
                  <c:v>0.33073496659242763</c:v>
                </c:pt>
                <c:pt idx="196">
                  <c:v>0.3327433628318584</c:v>
                </c:pt>
                <c:pt idx="197">
                  <c:v>0.3346425765907306</c:v>
                </c:pt>
                <c:pt idx="198">
                  <c:v>0.33573587537781913</c:v>
                </c:pt>
                <c:pt idx="199">
                  <c:v>0.33628318584070799</c:v>
                </c:pt>
                <c:pt idx="200">
                  <c:v>0.33636363636363636</c:v>
                </c:pt>
                <c:pt idx="201">
                  <c:v>0.3363821138211382</c:v>
                </c:pt>
                <c:pt idx="202">
                  <c:v>0.33643410852713179</c:v>
                </c:pt>
                <c:pt idx="203">
                  <c:v>0.341338783852836</c:v>
                </c:pt>
                <c:pt idx="204">
                  <c:v>0.34204609331084879</c:v>
                </c:pt>
                <c:pt idx="205">
                  <c:v>0.34210526315789469</c:v>
                </c:pt>
                <c:pt idx="206">
                  <c:v>0.34265103697024346</c:v>
                </c:pt>
                <c:pt idx="207">
                  <c:v>0.34331797235023043</c:v>
                </c:pt>
                <c:pt idx="208">
                  <c:v>0.34340659340659341</c:v>
                </c:pt>
                <c:pt idx="209">
                  <c:v>0.34436493738819324</c:v>
                </c:pt>
                <c:pt idx="210">
                  <c:v>0.34476401179941002</c:v>
                </c:pt>
                <c:pt idx="211">
                  <c:v>0.34533073929961089</c:v>
                </c:pt>
                <c:pt idx="212">
                  <c:v>0.34602368866328259</c:v>
                </c:pt>
                <c:pt idx="213">
                  <c:v>0.34728971962616823</c:v>
                </c:pt>
                <c:pt idx="214">
                  <c:v>0.34743202416918428</c:v>
                </c:pt>
                <c:pt idx="215">
                  <c:v>0.34756097560975607</c:v>
                </c:pt>
                <c:pt idx="216">
                  <c:v>0.34799999999999998</c:v>
                </c:pt>
                <c:pt idx="217">
                  <c:v>0.34881920247773901</c:v>
                </c:pt>
                <c:pt idx="218">
                  <c:v>0.34908866234167441</c:v>
                </c:pt>
                <c:pt idx="219">
                  <c:v>0.34912891986062716</c:v>
                </c:pt>
                <c:pt idx="220">
                  <c:v>0.34928848641655885</c:v>
                </c:pt>
                <c:pt idx="221">
                  <c:v>0.34958148695224028</c:v>
                </c:pt>
                <c:pt idx="222">
                  <c:v>0.35043478260869565</c:v>
                </c:pt>
                <c:pt idx="223">
                  <c:v>0.35110533159947982</c:v>
                </c:pt>
                <c:pt idx="224">
                  <c:v>0.35119394292370415</c:v>
                </c:pt>
                <c:pt idx="225">
                  <c:v>0.3512313282196205</c:v>
                </c:pt>
                <c:pt idx="226">
                  <c:v>0.35270049099836337</c:v>
                </c:pt>
                <c:pt idx="227">
                  <c:v>0.3528418683173889</c:v>
                </c:pt>
                <c:pt idx="228">
                  <c:v>0.35337552742616035</c:v>
                </c:pt>
                <c:pt idx="229">
                  <c:v>0.35573770491803275</c:v>
                </c:pt>
                <c:pt idx="230">
                  <c:v>0.35603180089872105</c:v>
                </c:pt>
                <c:pt idx="231">
                  <c:v>0.35656970912738217</c:v>
                </c:pt>
                <c:pt idx="232">
                  <c:v>0.3576388888888889</c:v>
                </c:pt>
                <c:pt idx="233">
                  <c:v>0.3584004024144869</c:v>
                </c:pt>
                <c:pt idx="234">
                  <c:v>0.35853131749460049</c:v>
                </c:pt>
                <c:pt idx="235">
                  <c:v>0.359039190897598</c:v>
                </c:pt>
                <c:pt idx="236">
                  <c:v>0.35946080878681974</c:v>
                </c:pt>
                <c:pt idx="237">
                  <c:v>0.35969664138678226</c:v>
                </c:pt>
                <c:pt idx="238">
                  <c:v>0.3621951219512195</c:v>
                </c:pt>
                <c:pt idx="239">
                  <c:v>0.36241610738255031</c:v>
                </c:pt>
                <c:pt idx="240">
                  <c:v>0.36265137029955385</c:v>
                </c:pt>
                <c:pt idx="241">
                  <c:v>0.36304347826086958</c:v>
                </c:pt>
                <c:pt idx="242">
                  <c:v>0.36324167872648339</c:v>
                </c:pt>
                <c:pt idx="243">
                  <c:v>0.3633986928104575</c:v>
                </c:pt>
                <c:pt idx="244">
                  <c:v>0.36363636363636365</c:v>
                </c:pt>
                <c:pt idx="245">
                  <c:v>0.36363636363636365</c:v>
                </c:pt>
                <c:pt idx="246">
                  <c:v>0.36421052631578948</c:v>
                </c:pt>
                <c:pt idx="247">
                  <c:v>0.36530612244897959</c:v>
                </c:pt>
                <c:pt idx="248">
                  <c:v>0.36553030303030304</c:v>
                </c:pt>
                <c:pt idx="249">
                  <c:v>0.36555360281195076</c:v>
                </c:pt>
                <c:pt idx="250">
                  <c:v>0.36837376460017968</c:v>
                </c:pt>
                <c:pt idx="251">
                  <c:v>0.36854741896758703</c:v>
                </c:pt>
                <c:pt idx="252">
                  <c:v>0.36890122967076555</c:v>
                </c:pt>
                <c:pt idx="253">
                  <c:v>0.36972891566265059</c:v>
                </c:pt>
                <c:pt idx="254">
                  <c:v>0.37147595356550578</c:v>
                </c:pt>
                <c:pt idx="255">
                  <c:v>0.3721881390593047</c:v>
                </c:pt>
                <c:pt idx="256">
                  <c:v>0.37231833910034601</c:v>
                </c:pt>
                <c:pt idx="257">
                  <c:v>0.37494916632777547</c:v>
                </c:pt>
                <c:pt idx="258">
                  <c:v>0.37569060773480661</c:v>
                </c:pt>
                <c:pt idx="259">
                  <c:v>0.37717121588089331</c:v>
                </c:pt>
                <c:pt idx="260">
                  <c:v>0.37823275862068967</c:v>
                </c:pt>
                <c:pt idx="261">
                  <c:v>0.3787313432835821</c:v>
                </c:pt>
                <c:pt idx="262">
                  <c:v>0.37882882882882879</c:v>
                </c:pt>
                <c:pt idx="263">
                  <c:v>0.38028169014084501</c:v>
                </c:pt>
                <c:pt idx="264">
                  <c:v>0.38056460369163958</c:v>
                </c:pt>
                <c:pt idx="265">
                  <c:v>0.38235294117647056</c:v>
                </c:pt>
                <c:pt idx="266">
                  <c:v>0.38274932614555257</c:v>
                </c:pt>
                <c:pt idx="267">
                  <c:v>0.38408132903545744</c:v>
                </c:pt>
                <c:pt idx="268">
                  <c:v>0.38758195140763596</c:v>
                </c:pt>
                <c:pt idx="269">
                  <c:v>0.38973305954825466</c:v>
                </c:pt>
                <c:pt idx="270">
                  <c:v>0.38974888200894392</c:v>
                </c:pt>
                <c:pt idx="271">
                  <c:v>0.38983050847457629</c:v>
                </c:pt>
                <c:pt idx="272">
                  <c:v>0.3907563025210084</c:v>
                </c:pt>
                <c:pt idx="273">
                  <c:v>0.39285714285714279</c:v>
                </c:pt>
                <c:pt idx="274">
                  <c:v>0.39297977871041584</c:v>
                </c:pt>
                <c:pt idx="275">
                  <c:v>0.39453805926786756</c:v>
                </c:pt>
                <c:pt idx="276">
                  <c:v>0.39560439560439564</c:v>
                </c:pt>
                <c:pt idx="277">
                  <c:v>0.39588027035725781</c:v>
                </c:pt>
                <c:pt idx="278">
                  <c:v>0.3961593172119488</c:v>
                </c:pt>
                <c:pt idx="279">
                  <c:v>0.3961661341853035</c:v>
                </c:pt>
                <c:pt idx="280">
                  <c:v>0.39652983495556487</c:v>
                </c:pt>
                <c:pt idx="281">
                  <c:v>0.39682539682539686</c:v>
                </c:pt>
                <c:pt idx="282">
                  <c:v>0.39762611275964393</c:v>
                </c:pt>
                <c:pt idx="283">
                  <c:v>0.3983739837398374</c:v>
                </c:pt>
                <c:pt idx="284">
                  <c:v>0.39899961523662947</c:v>
                </c:pt>
                <c:pt idx="285">
                  <c:v>0.39919608089435998</c:v>
                </c:pt>
                <c:pt idx="286">
                  <c:v>0.4</c:v>
                </c:pt>
                <c:pt idx="287">
                  <c:v>0.40028490028490027</c:v>
                </c:pt>
                <c:pt idx="288">
                  <c:v>0.40061006609049316</c:v>
                </c:pt>
                <c:pt idx="289">
                  <c:v>0.40126050420168069</c:v>
                </c:pt>
                <c:pt idx="290">
                  <c:v>0.40168878166465616</c:v>
                </c:pt>
                <c:pt idx="291">
                  <c:v>0.40199335548172754</c:v>
                </c:pt>
                <c:pt idx="292">
                  <c:v>0.4032786885245902</c:v>
                </c:pt>
                <c:pt idx="293">
                  <c:v>0.40337001375515819</c:v>
                </c:pt>
                <c:pt idx="294">
                  <c:v>0.405295315682281</c:v>
                </c:pt>
                <c:pt idx="295">
                  <c:v>0.40540540540540543</c:v>
                </c:pt>
                <c:pt idx="296">
                  <c:v>0.40625</c:v>
                </c:pt>
                <c:pt idx="297">
                  <c:v>0.40868794326241131</c:v>
                </c:pt>
                <c:pt idx="298">
                  <c:v>0.41008403361344536</c:v>
                </c:pt>
                <c:pt idx="299">
                  <c:v>0.41043307086614178</c:v>
                </c:pt>
                <c:pt idx="300">
                  <c:v>0.41240364400840923</c:v>
                </c:pt>
                <c:pt idx="301">
                  <c:v>0.412573673870334</c:v>
                </c:pt>
                <c:pt idx="302">
                  <c:v>0.41328952172325673</c:v>
                </c:pt>
                <c:pt idx="303">
                  <c:v>0.41386654046379556</c:v>
                </c:pt>
                <c:pt idx="304">
                  <c:v>0.41446965052115264</c:v>
                </c:pt>
                <c:pt idx="305">
                  <c:v>0.41520467836257308</c:v>
                </c:pt>
                <c:pt idx="306">
                  <c:v>0.4157934131736527</c:v>
                </c:pt>
                <c:pt idx="307">
                  <c:v>0.41590361445783131</c:v>
                </c:pt>
                <c:pt idx="308">
                  <c:v>0.41592920353982299</c:v>
                </c:pt>
                <c:pt idx="309">
                  <c:v>0.41666666666666669</c:v>
                </c:pt>
                <c:pt idx="310">
                  <c:v>0.41726977788869479</c:v>
                </c:pt>
                <c:pt idx="311">
                  <c:v>0.4176136363636363</c:v>
                </c:pt>
                <c:pt idx="312">
                  <c:v>0.41810344827586204</c:v>
                </c:pt>
                <c:pt idx="313">
                  <c:v>0.4181678804139517</c:v>
                </c:pt>
                <c:pt idx="314">
                  <c:v>0.41891891891891886</c:v>
                </c:pt>
                <c:pt idx="315">
                  <c:v>0.41903019213174747</c:v>
                </c:pt>
                <c:pt idx="316">
                  <c:v>0.41977169933232822</c:v>
                </c:pt>
                <c:pt idx="317">
                  <c:v>0.41985244802146215</c:v>
                </c:pt>
                <c:pt idx="318">
                  <c:v>0.42174913693901034</c:v>
                </c:pt>
                <c:pt idx="319">
                  <c:v>0.42196531791907516</c:v>
                </c:pt>
                <c:pt idx="320">
                  <c:v>0.42199248120300747</c:v>
                </c:pt>
                <c:pt idx="321">
                  <c:v>0.42225293711126471</c:v>
                </c:pt>
                <c:pt idx="322">
                  <c:v>0.42438271604938271</c:v>
                </c:pt>
                <c:pt idx="323">
                  <c:v>0.42443064182194618</c:v>
                </c:pt>
                <c:pt idx="324">
                  <c:v>0.42555883593420496</c:v>
                </c:pt>
                <c:pt idx="325">
                  <c:v>0.42600896860986542</c:v>
                </c:pt>
                <c:pt idx="326">
                  <c:v>0.4276410998552822</c:v>
                </c:pt>
                <c:pt idx="327">
                  <c:v>0.42804085422469823</c:v>
                </c:pt>
                <c:pt idx="328">
                  <c:v>0.42845257903494177</c:v>
                </c:pt>
                <c:pt idx="329">
                  <c:v>0.42907180385288968</c:v>
                </c:pt>
                <c:pt idx="330">
                  <c:v>0.42914342914342918</c:v>
                </c:pt>
                <c:pt idx="331">
                  <c:v>0.42919200695047788</c:v>
                </c:pt>
                <c:pt idx="332">
                  <c:v>0.42941176470588238</c:v>
                </c:pt>
                <c:pt idx="333">
                  <c:v>0.4294605809128631</c:v>
                </c:pt>
                <c:pt idx="334">
                  <c:v>0.42953020134228187</c:v>
                </c:pt>
                <c:pt idx="335">
                  <c:v>0.43032329988851731</c:v>
                </c:pt>
                <c:pt idx="336">
                  <c:v>0.43219434063000534</c:v>
                </c:pt>
                <c:pt idx="337">
                  <c:v>0.43269230769230771</c:v>
                </c:pt>
                <c:pt idx="338">
                  <c:v>0.43270868824531517</c:v>
                </c:pt>
                <c:pt idx="339">
                  <c:v>0.43286219081272082</c:v>
                </c:pt>
                <c:pt idx="340">
                  <c:v>0.43433233955750827</c:v>
                </c:pt>
                <c:pt idx="341">
                  <c:v>0.4346289752650177</c:v>
                </c:pt>
                <c:pt idx="342">
                  <c:v>0.43475559237779615</c:v>
                </c:pt>
                <c:pt idx="343">
                  <c:v>0.43519781718963163</c:v>
                </c:pt>
                <c:pt idx="344">
                  <c:v>0.43594699061292108</c:v>
                </c:pt>
                <c:pt idx="345">
                  <c:v>0.43850883935434287</c:v>
                </c:pt>
                <c:pt idx="346">
                  <c:v>0.43861649562903837</c:v>
                </c:pt>
                <c:pt idx="347">
                  <c:v>0.43979057591623033</c:v>
                </c:pt>
                <c:pt idx="348">
                  <c:v>0.44036697247706419</c:v>
                </c:pt>
                <c:pt idx="349">
                  <c:v>0.44060475161987039</c:v>
                </c:pt>
                <c:pt idx="350">
                  <c:v>0.44261667941851573</c:v>
                </c:pt>
                <c:pt idx="351">
                  <c:v>0.44367588932806323</c:v>
                </c:pt>
                <c:pt idx="352">
                  <c:v>0.44444444444444442</c:v>
                </c:pt>
                <c:pt idx="353">
                  <c:v>0.44549958711808424</c:v>
                </c:pt>
                <c:pt idx="354">
                  <c:v>0.44588744588744589</c:v>
                </c:pt>
                <c:pt idx="355">
                  <c:v>0.445970695970696</c:v>
                </c:pt>
                <c:pt idx="356">
                  <c:v>0.44656488549618317</c:v>
                </c:pt>
                <c:pt idx="357">
                  <c:v>0.44714459295261239</c:v>
                </c:pt>
                <c:pt idx="358">
                  <c:v>0.44890979050876439</c:v>
                </c:pt>
                <c:pt idx="359">
                  <c:v>0.4517184942716857</c:v>
                </c:pt>
                <c:pt idx="360">
                  <c:v>0.45213319458896989</c:v>
                </c:pt>
                <c:pt idx="361">
                  <c:v>0.45381984036488032</c:v>
                </c:pt>
                <c:pt idx="362">
                  <c:v>0.45404411764705882</c:v>
                </c:pt>
                <c:pt idx="363">
                  <c:v>0.45465538089480051</c:v>
                </c:pt>
                <c:pt idx="364">
                  <c:v>0.45481049562682213</c:v>
                </c:pt>
                <c:pt idx="365">
                  <c:v>0.45569620253164556</c:v>
                </c:pt>
                <c:pt idx="366">
                  <c:v>0.45716822015090985</c:v>
                </c:pt>
                <c:pt idx="367">
                  <c:v>0.45741113346747142</c:v>
                </c:pt>
                <c:pt idx="368">
                  <c:v>0.45751189666893272</c:v>
                </c:pt>
                <c:pt idx="369">
                  <c:v>0.45776566757493187</c:v>
                </c:pt>
                <c:pt idx="370">
                  <c:v>0.45850340136054424</c:v>
                </c:pt>
                <c:pt idx="371">
                  <c:v>0.45857142857142857</c:v>
                </c:pt>
                <c:pt idx="372">
                  <c:v>0.45939344595969872</c:v>
                </c:pt>
                <c:pt idx="373">
                  <c:v>0.46013204672422547</c:v>
                </c:pt>
                <c:pt idx="374">
                  <c:v>0.46039603960396042</c:v>
                </c:pt>
                <c:pt idx="375">
                  <c:v>0.46042692939244662</c:v>
                </c:pt>
                <c:pt idx="376">
                  <c:v>0.46183206106870228</c:v>
                </c:pt>
                <c:pt idx="377">
                  <c:v>0.46236559139784944</c:v>
                </c:pt>
                <c:pt idx="378">
                  <c:v>0.46291331546023229</c:v>
                </c:pt>
                <c:pt idx="379">
                  <c:v>0.46434359805510528</c:v>
                </c:pt>
                <c:pt idx="380">
                  <c:v>0.46466700559227253</c:v>
                </c:pt>
                <c:pt idx="381">
                  <c:v>0.46485528647371527</c:v>
                </c:pt>
                <c:pt idx="382">
                  <c:v>0.46553059643687061</c:v>
                </c:pt>
                <c:pt idx="383">
                  <c:v>0.4655444502893214</c:v>
                </c:pt>
                <c:pt idx="384">
                  <c:v>0.46717346233586732</c:v>
                </c:pt>
                <c:pt idx="385">
                  <c:v>0.4676674364896074</c:v>
                </c:pt>
                <c:pt idx="386">
                  <c:v>0.46799628942486088</c:v>
                </c:pt>
                <c:pt idx="387">
                  <c:v>0.46883933676386508</c:v>
                </c:pt>
                <c:pt idx="388">
                  <c:v>0.46921641791044771</c:v>
                </c:pt>
                <c:pt idx="389">
                  <c:v>0.46981424148606815</c:v>
                </c:pt>
                <c:pt idx="390">
                  <c:v>0.4701166180758018</c:v>
                </c:pt>
                <c:pt idx="391">
                  <c:v>0.47011952191235062</c:v>
                </c:pt>
                <c:pt idx="392">
                  <c:v>0.47037037037037038</c:v>
                </c:pt>
                <c:pt idx="393">
                  <c:v>0.47106109324758844</c:v>
                </c:pt>
                <c:pt idx="394">
                  <c:v>0.47218788627935726</c:v>
                </c:pt>
                <c:pt idx="395">
                  <c:v>0.4737762237762238</c:v>
                </c:pt>
                <c:pt idx="396">
                  <c:v>0.47415443522654754</c:v>
                </c:pt>
                <c:pt idx="397">
                  <c:v>0.47427502338634236</c:v>
                </c:pt>
                <c:pt idx="398">
                  <c:v>0.47493345164152617</c:v>
                </c:pt>
                <c:pt idx="399">
                  <c:v>0.47493837304847986</c:v>
                </c:pt>
                <c:pt idx="400">
                  <c:v>0.47804054054054046</c:v>
                </c:pt>
                <c:pt idx="401">
                  <c:v>0.47807017543859637</c:v>
                </c:pt>
                <c:pt idx="402">
                  <c:v>0.4786036036036036</c:v>
                </c:pt>
                <c:pt idx="403">
                  <c:v>0.47931235431235431</c:v>
                </c:pt>
                <c:pt idx="404">
                  <c:v>0.47938031856862312</c:v>
                </c:pt>
                <c:pt idx="405">
                  <c:v>0.47992412266835283</c:v>
                </c:pt>
                <c:pt idx="406">
                  <c:v>0.48017241379310349</c:v>
                </c:pt>
                <c:pt idx="407">
                  <c:v>0.48023255813953486</c:v>
                </c:pt>
                <c:pt idx="408">
                  <c:v>0.48058252427184461</c:v>
                </c:pt>
                <c:pt idx="409">
                  <c:v>0.48078175895765468</c:v>
                </c:pt>
                <c:pt idx="410">
                  <c:v>0.48096026490066229</c:v>
                </c:pt>
                <c:pt idx="411">
                  <c:v>0.48238482384823844</c:v>
                </c:pt>
                <c:pt idx="412">
                  <c:v>0.48378127896200179</c:v>
                </c:pt>
                <c:pt idx="413">
                  <c:v>0.48435689455388181</c:v>
                </c:pt>
                <c:pt idx="414">
                  <c:v>0.48439181916038748</c:v>
                </c:pt>
                <c:pt idx="415">
                  <c:v>0.48523206751054854</c:v>
                </c:pt>
                <c:pt idx="416">
                  <c:v>0.48536678069175215</c:v>
                </c:pt>
                <c:pt idx="417">
                  <c:v>0.48593350383631712</c:v>
                </c:pt>
                <c:pt idx="418">
                  <c:v>0.48755799240826658</c:v>
                </c:pt>
                <c:pt idx="419">
                  <c:v>0.49110546378653119</c:v>
                </c:pt>
                <c:pt idx="420">
                  <c:v>0.49205378973105135</c:v>
                </c:pt>
                <c:pt idx="421">
                  <c:v>0.49213981875346774</c:v>
                </c:pt>
                <c:pt idx="422">
                  <c:v>0.49233063485300393</c:v>
                </c:pt>
                <c:pt idx="423">
                  <c:v>0.49268018018018017</c:v>
                </c:pt>
                <c:pt idx="424">
                  <c:v>0.49348598499802604</c:v>
                </c:pt>
                <c:pt idx="425">
                  <c:v>0.49455984174085066</c:v>
                </c:pt>
                <c:pt idx="426">
                  <c:v>0.4946564885496183</c:v>
                </c:pt>
                <c:pt idx="427">
                  <c:v>0.4954407294832826</c:v>
                </c:pt>
                <c:pt idx="428">
                  <c:v>0.49551792828685254</c:v>
                </c:pt>
                <c:pt idx="429">
                  <c:v>0.49626221966647494</c:v>
                </c:pt>
                <c:pt idx="430">
                  <c:v>0.49699398797595196</c:v>
                </c:pt>
                <c:pt idx="431">
                  <c:v>0.49703440094899171</c:v>
                </c:pt>
                <c:pt idx="432">
                  <c:v>0.49709172259507828</c:v>
                </c:pt>
                <c:pt idx="433">
                  <c:v>0.49831223628691979</c:v>
                </c:pt>
                <c:pt idx="434">
                  <c:v>0.49909020015596572</c:v>
                </c:pt>
                <c:pt idx="435">
                  <c:v>0.5</c:v>
                </c:pt>
                <c:pt idx="436">
                  <c:v>0.50273556231003036</c:v>
                </c:pt>
                <c:pt idx="437">
                  <c:v>0.50683371298405466</c:v>
                </c:pt>
                <c:pt idx="438">
                  <c:v>0.50715746421267893</c:v>
                </c:pt>
                <c:pt idx="439">
                  <c:v>0.50871794871794862</c:v>
                </c:pt>
                <c:pt idx="440">
                  <c:v>0.50877192982456143</c:v>
                </c:pt>
                <c:pt idx="441">
                  <c:v>0.5089285714285714</c:v>
                </c:pt>
                <c:pt idx="442">
                  <c:v>0.51119894598155458</c:v>
                </c:pt>
                <c:pt idx="443">
                  <c:v>0.5126953125</c:v>
                </c:pt>
                <c:pt idx="444">
                  <c:v>0.51358846367165834</c:v>
                </c:pt>
                <c:pt idx="445">
                  <c:v>0.51411290322580638</c:v>
                </c:pt>
                <c:pt idx="446">
                  <c:v>0.5163398692810458</c:v>
                </c:pt>
                <c:pt idx="447">
                  <c:v>0.51642335766423364</c:v>
                </c:pt>
                <c:pt idx="448">
                  <c:v>0.51909547738693462</c:v>
                </c:pt>
                <c:pt idx="449">
                  <c:v>0.51945854483925546</c:v>
                </c:pt>
                <c:pt idx="450">
                  <c:v>0.5200892857142857</c:v>
                </c:pt>
                <c:pt idx="451">
                  <c:v>0.52071931196247057</c:v>
                </c:pt>
                <c:pt idx="452">
                  <c:v>0.52107998844932146</c:v>
                </c:pt>
                <c:pt idx="453">
                  <c:v>0.5213343677269201</c:v>
                </c:pt>
                <c:pt idx="454">
                  <c:v>0.52214891611687098</c:v>
                </c:pt>
                <c:pt idx="455">
                  <c:v>0.52233077459874377</c:v>
                </c:pt>
                <c:pt idx="456">
                  <c:v>0.52235584335491825</c:v>
                </c:pt>
                <c:pt idx="457">
                  <c:v>0.52257336343115124</c:v>
                </c:pt>
                <c:pt idx="458">
                  <c:v>0.52319587628865982</c:v>
                </c:pt>
                <c:pt idx="459">
                  <c:v>0.5240174672489083</c:v>
                </c:pt>
                <c:pt idx="460">
                  <c:v>0.52489406779661008</c:v>
                </c:pt>
                <c:pt idx="461">
                  <c:v>0.52556237218813906</c:v>
                </c:pt>
                <c:pt idx="462">
                  <c:v>0.52557856272837999</c:v>
                </c:pt>
                <c:pt idx="463">
                  <c:v>0.52603613177470776</c:v>
                </c:pt>
                <c:pt idx="464">
                  <c:v>0.52618243243243235</c:v>
                </c:pt>
                <c:pt idx="465">
                  <c:v>0.52815126050420169</c:v>
                </c:pt>
                <c:pt idx="466">
                  <c:v>0.52869198312236287</c:v>
                </c:pt>
                <c:pt idx="467">
                  <c:v>0.52982456140350875</c:v>
                </c:pt>
                <c:pt idx="468">
                  <c:v>0.53407510431154381</c:v>
                </c:pt>
                <c:pt idx="469">
                  <c:v>0.53585397653194267</c:v>
                </c:pt>
                <c:pt idx="470">
                  <c:v>0.53655352480417751</c:v>
                </c:pt>
                <c:pt idx="471">
                  <c:v>0.53884711779448624</c:v>
                </c:pt>
                <c:pt idx="472">
                  <c:v>0.53917050691244239</c:v>
                </c:pt>
                <c:pt idx="473">
                  <c:v>0.53981701118264991</c:v>
                </c:pt>
                <c:pt idx="474">
                  <c:v>0.54018691588785051</c:v>
                </c:pt>
                <c:pt idx="475">
                  <c:v>0.54026270702455736</c:v>
                </c:pt>
                <c:pt idx="476">
                  <c:v>0.54027725739977517</c:v>
                </c:pt>
                <c:pt idx="477">
                  <c:v>0.54047890535917897</c:v>
                </c:pt>
                <c:pt idx="478">
                  <c:v>0.54097510373443969</c:v>
                </c:pt>
                <c:pt idx="479">
                  <c:v>0.54336588167719702</c:v>
                </c:pt>
                <c:pt idx="480">
                  <c:v>0.54363827549947419</c:v>
                </c:pt>
                <c:pt idx="481">
                  <c:v>0.54498269896193774</c:v>
                </c:pt>
                <c:pt idx="482">
                  <c:v>0.54545454545454541</c:v>
                </c:pt>
                <c:pt idx="483">
                  <c:v>0.54604051565377543</c:v>
                </c:pt>
                <c:pt idx="484">
                  <c:v>0.54782196969696972</c:v>
                </c:pt>
                <c:pt idx="485">
                  <c:v>0.54838709677419351</c:v>
                </c:pt>
                <c:pt idx="486">
                  <c:v>0.54868494683827651</c:v>
                </c:pt>
                <c:pt idx="487">
                  <c:v>0.55072463768115942</c:v>
                </c:pt>
                <c:pt idx="488">
                  <c:v>0.5524861878453039</c:v>
                </c:pt>
                <c:pt idx="489">
                  <c:v>0.55319148936170204</c:v>
                </c:pt>
                <c:pt idx="490">
                  <c:v>0.55340867663142546</c:v>
                </c:pt>
                <c:pt idx="491">
                  <c:v>0.55384615384615388</c:v>
                </c:pt>
                <c:pt idx="492">
                  <c:v>0.55669244497323023</c:v>
                </c:pt>
                <c:pt idx="493">
                  <c:v>0.5569434239529758</c:v>
                </c:pt>
                <c:pt idx="494">
                  <c:v>0.55731225296442677</c:v>
                </c:pt>
                <c:pt idx="495">
                  <c:v>0.5578386605783866</c:v>
                </c:pt>
                <c:pt idx="496">
                  <c:v>0.55864811133200798</c:v>
                </c:pt>
                <c:pt idx="497">
                  <c:v>0.55923111309789897</c:v>
                </c:pt>
                <c:pt idx="498">
                  <c:v>0.55998809169395658</c:v>
                </c:pt>
                <c:pt idx="499">
                  <c:v>0.56020278833967041</c:v>
                </c:pt>
                <c:pt idx="500">
                  <c:v>0.5621673923560716</c:v>
                </c:pt>
                <c:pt idx="501">
                  <c:v>0.56428571428571428</c:v>
                </c:pt>
                <c:pt idx="502">
                  <c:v>0.5643825301204819</c:v>
                </c:pt>
                <c:pt idx="503">
                  <c:v>0.56621004566210043</c:v>
                </c:pt>
                <c:pt idx="504">
                  <c:v>0.56689734717416373</c:v>
                </c:pt>
                <c:pt idx="505">
                  <c:v>0.56700091157702825</c:v>
                </c:pt>
                <c:pt idx="506">
                  <c:v>0.56804949053857345</c:v>
                </c:pt>
                <c:pt idx="507">
                  <c:v>0.56832298136645965</c:v>
                </c:pt>
                <c:pt idx="508">
                  <c:v>0.57013574660633481</c:v>
                </c:pt>
                <c:pt idx="509">
                  <c:v>0.57078142695356737</c:v>
                </c:pt>
                <c:pt idx="510">
                  <c:v>0.57165354330708662</c:v>
                </c:pt>
                <c:pt idx="511">
                  <c:v>0.5732421875</c:v>
                </c:pt>
                <c:pt idx="512">
                  <c:v>0.57401574803149613</c:v>
                </c:pt>
                <c:pt idx="513">
                  <c:v>0.57426778242677823</c:v>
                </c:pt>
                <c:pt idx="514">
                  <c:v>0.57462686567164167</c:v>
                </c:pt>
                <c:pt idx="515">
                  <c:v>0.57733050847457623</c:v>
                </c:pt>
                <c:pt idx="516">
                  <c:v>0.5778625954198473</c:v>
                </c:pt>
                <c:pt idx="517">
                  <c:v>0.57888198757763965</c:v>
                </c:pt>
                <c:pt idx="518">
                  <c:v>0.57894736842105265</c:v>
                </c:pt>
                <c:pt idx="519">
                  <c:v>0.57939914163090123</c:v>
                </c:pt>
                <c:pt idx="520">
                  <c:v>0.57958380202474691</c:v>
                </c:pt>
                <c:pt idx="521">
                  <c:v>0.58168083097261569</c:v>
                </c:pt>
                <c:pt idx="522">
                  <c:v>0.5820777160983347</c:v>
                </c:pt>
                <c:pt idx="523">
                  <c:v>0.58236272878535777</c:v>
                </c:pt>
                <c:pt idx="524">
                  <c:v>0.58238636363636365</c:v>
                </c:pt>
                <c:pt idx="525">
                  <c:v>0.58288148721920996</c:v>
                </c:pt>
                <c:pt idx="526">
                  <c:v>0.58449809402795427</c:v>
                </c:pt>
                <c:pt idx="527">
                  <c:v>0.58517555266579968</c:v>
                </c:pt>
                <c:pt idx="528">
                  <c:v>0.58574879227053145</c:v>
                </c:pt>
                <c:pt idx="529">
                  <c:v>0.58730158730158732</c:v>
                </c:pt>
                <c:pt idx="530">
                  <c:v>0.58766233766233766</c:v>
                </c:pt>
                <c:pt idx="531">
                  <c:v>0.58800585080448564</c:v>
                </c:pt>
                <c:pt idx="532">
                  <c:v>0.58913412563667233</c:v>
                </c:pt>
                <c:pt idx="533">
                  <c:v>0.59049574655324144</c:v>
                </c:pt>
                <c:pt idx="534">
                  <c:v>0.59359844810863249</c:v>
                </c:pt>
                <c:pt idx="535">
                  <c:v>0.5937794533459001</c:v>
                </c:pt>
                <c:pt idx="536">
                  <c:v>0.59462999345121159</c:v>
                </c:pt>
                <c:pt idx="537">
                  <c:v>0.595771144278607</c:v>
                </c:pt>
                <c:pt idx="538">
                  <c:v>0.59580419580419586</c:v>
                </c:pt>
                <c:pt idx="539">
                  <c:v>0.59606101564008496</c:v>
                </c:pt>
                <c:pt idx="540">
                  <c:v>0.59615384615384615</c:v>
                </c:pt>
                <c:pt idx="541">
                  <c:v>0.59622850804215188</c:v>
                </c:pt>
                <c:pt idx="542">
                  <c:v>0.59666666666666668</c:v>
                </c:pt>
                <c:pt idx="543">
                  <c:v>0.59715639810426535</c:v>
                </c:pt>
                <c:pt idx="544">
                  <c:v>0.59780457081158889</c:v>
                </c:pt>
                <c:pt idx="545">
                  <c:v>0.59893048128342241</c:v>
                </c:pt>
                <c:pt idx="546">
                  <c:v>0.6</c:v>
                </c:pt>
                <c:pt idx="547">
                  <c:v>0.60223048327137552</c:v>
                </c:pt>
                <c:pt idx="548">
                  <c:v>0.60339095744680848</c:v>
                </c:pt>
                <c:pt idx="549">
                  <c:v>0.60383244206773612</c:v>
                </c:pt>
                <c:pt idx="550">
                  <c:v>0.60534124629080122</c:v>
                </c:pt>
                <c:pt idx="551">
                  <c:v>0.60585723001830394</c:v>
                </c:pt>
                <c:pt idx="552">
                  <c:v>0.60661345496009123</c:v>
                </c:pt>
                <c:pt idx="553">
                  <c:v>0.60806201550387606</c:v>
                </c:pt>
                <c:pt idx="554">
                  <c:v>0.6090047393364928</c:v>
                </c:pt>
                <c:pt idx="555">
                  <c:v>0.6099518459069021</c:v>
                </c:pt>
                <c:pt idx="556">
                  <c:v>0.61039794608472397</c:v>
                </c:pt>
                <c:pt idx="557">
                  <c:v>0.61046511627906974</c:v>
                </c:pt>
                <c:pt idx="558">
                  <c:v>0.61211924821775754</c:v>
                </c:pt>
                <c:pt idx="559">
                  <c:v>0.61295418641390209</c:v>
                </c:pt>
                <c:pt idx="560">
                  <c:v>0.61300708306503537</c:v>
                </c:pt>
                <c:pt idx="561">
                  <c:v>0.61335531739488869</c:v>
                </c:pt>
                <c:pt idx="562">
                  <c:v>0.61441860465116271</c:v>
                </c:pt>
                <c:pt idx="563">
                  <c:v>0.61470588235294121</c:v>
                </c:pt>
                <c:pt idx="564">
                  <c:v>0.61483253588516751</c:v>
                </c:pt>
                <c:pt idx="565">
                  <c:v>0.61483632523759235</c:v>
                </c:pt>
                <c:pt idx="566">
                  <c:v>0.61512370311252995</c:v>
                </c:pt>
                <c:pt idx="567">
                  <c:v>0.61544850498338866</c:v>
                </c:pt>
                <c:pt idx="568">
                  <c:v>0.61557243624525226</c:v>
                </c:pt>
                <c:pt idx="569">
                  <c:v>0.6165597311335167</c:v>
                </c:pt>
                <c:pt idx="570">
                  <c:v>0.61692844677137881</c:v>
                </c:pt>
                <c:pt idx="571">
                  <c:v>0.61717612809315858</c:v>
                </c:pt>
                <c:pt idx="572">
                  <c:v>0.61794354838709675</c:v>
                </c:pt>
                <c:pt idx="573">
                  <c:v>0.61825726141078841</c:v>
                </c:pt>
                <c:pt idx="574">
                  <c:v>0.62014388489208627</c:v>
                </c:pt>
                <c:pt idx="575">
                  <c:v>0.6226666666666667</c:v>
                </c:pt>
                <c:pt idx="576">
                  <c:v>0.62337662337662336</c:v>
                </c:pt>
                <c:pt idx="577">
                  <c:v>0.6244968372627947</c:v>
                </c:pt>
                <c:pt idx="578">
                  <c:v>0.6247689463955638</c:v>
                </c:pt>
                <c:pt idx="579">
                  <c:v>0.625</c:v>
                </c:pt>
                <c:pt idx="580">
                  <c:v>0.62578836720392439</c:v>
                </c:pt>
                <c:pt idx="581">
                  <c:v>0.62624113475177312</c:v>
                </c:pt>
                <c:pt idx="582">
                  <c:v>0.62638335546702084</c:v>
                </c:pt>
                <c:pt idx="583">
                  <c:v>0.62773382968822711</c:v>
                </c:pt>
                <c:pt idx="584">
                  <c:v>0.62854144805876178</c:v>
                </c:pt>
                <c:pt idx="585">
                  <c:v>0.62974683544303789</c:v>
                </c:pt>
                <c:pt idx="586">
                  <c:v>0.62991371045062328</c:v>
                </c:pt>
                <c:pt idx="587">
                  <c:v>0.63013698630136983</c:v>
                </c:pt>
                <c:pt idx="588">
                  <c:v>0.63040162684290801</c:v>
                </c:pt>
                <c:pt idx="589">
                  <c:v>0.63264058679706603</c:v>
                </c:pt>
                <c:pt idx="590">
                  <c:v>0.63321385902031058</c:v>
                </c:pt>
                <c:pt idx="591">
                  <c:v>0.63515406162464982</c:v>
                </c:pt>
                <c:pt idx="592">
                  <c:v>0.63527397260273966</c:v>
                </c:pt>
                <c:pt idx="593">
                  <c:v>0.63724959393611269</c:v>
                </c:pt>
                <c:pt idx="594">
                  <c:v>0.63745349317899958</c:v>
                </c:pt>
                <c:pt idx="595">
                  <c:v>0.63747987117552329</c:v>
                </c:pt>
                <c:pt idx="596">
                  <c:v>0.64230769230769236</c:v>
                </c:pt>
                <c:pt idx="597">
                  <c:v>0.64299065420560741</c:v>
                </c:pt>
                <c:pt idx="598">
                  <c:v>0.64312856238125404</c:v>
                </c:pt>
                <c:pt idx="599">
                  <c:v>0.64439140811455853</c:v>
                </c:pt>
                <c:pt idx="600">
                  <c:v>0.64442326024785501</c:v>
                </c:pt>
                <c:pt idx="601">
                  <c:v>0.64501679731243</c:v>
                </c:pt>
                <c:pt idx="602">
                  <c:v>0.64640198511166247</c:v>
                </c:pt>
                <c:pt idx="603">
                  <c:v>0.64797913950456321</c:v>
                </c:pt>
                <c:pt idx="604">
                  <c:v>0.64858581944982563</c:v>
                </c:pt>
                <c:pt idx="605">
                  <c:v>0.64950711938663741</c:v>
                </c:pt>
                <c:pt idx="606">
                  <c:v>0.64964610717896865</c:v>
                </c:pt>
                <c:pt idx="607">
                  <c:v>0.65055981143193875</c:v>
                </c:pt>
                <c:pt idx="608">
                  <c:v>0.65105008077544424</c:v>
                </c:pt>
                <c:pt idx="609">
                  <c:v>0.65258711721224927</c:v>
                </c:pt>
                <c:pt idx="610">
                  <c:v>0.65320041972717735</c:v>
                </c:pt>
                <c:pt idx="611">
                  <c:v>0.6538176426982949</c:v>
                </c:pt>
                <c:pt idx="612">
                  <c:v>0.65591397849462363</c:v>
                </c:pt>
                <c:pt idx="613">
                  <c:v>0.65626434144102797</c:v>
                </c:pt>
                <c:pt idx="614">
                  <c:v>0.65719063545150502</c:v>
                </c:pt>
                <c:pt idx="615">
                  <c:v>0.65767284991568298</c:v>
                </c:pt>
                <c:pt idx="616">
                  <c:v>0.65886939571150094</c:v>
                </c:pt>
                <c:pt idx="617">
                  <c:v>0.66083916083916083</c:v>
                </c:pt>
                <c:pt idx="618">
                  <c:v>0.66090712742980562</c:v>
                </c:pt>
                <c:pt idx="619">
                  <c:v>0.66137566137566139</c:v>
                </c:pt>
                <c:pt idx="620">
                  <c:v>0.661993769470405</c:v>
                </c:pt>
                <c:pt idx="621">
                  <c:v>0.66241299303944312</c:v>
                </c:pt>
                <c:pt idx="622">
                  <c:v>0.66410170625627307</c:v>
                </c:pt>
                <c:pt idx="623">
                  <c:v>0.66432978126752662</c:v>
                </c:pt>
                <c:pt idx="624">
                  <c:v>0.66482377332411891</c:v>
                </c:pt>
                <c:pt idx="625">
                  <c:v>0.6652452025586354</c:v>
                </c:pt>
                <c:pt idx="626">
                  <c:v>0.66565040650406504</c:v>
                </c:pt>
                <c:pt idx="627">
                  <c:v>0.66566908935442493</c:v>
                </c:pt>
                <c:pt idx="628">
                  <c:v>0.66734693877551021</c:v>
                </c:pt>
                <c:pt idx="629">
                  <c:v>0.66801544969652371</c:v>
                </c:pt>
                <c:pt idx="630">
                  <c:v>0.6688679245283019</c:v>
                </c:pt>
                <c:pt idx="631">
                  <c:v>0.66894977168949776</c:v>
                </c:pt>
                <c:pt idx="632">
                  <c:v>0.66993865030674848</c:v>
                </c:pt>
                <c:pt idx="633">
                  <c:v>0.6704347826086956</c:v>
                </c:pt>
                <c:pt idx="634">
                  <c:v>0.67047451669595792</c:v>
                </c:pt>
                <c:pt idx="635">
                  <c:v>0.67053140096618358</c:v>
                </c:pt>
                <c:pt idx="636">
                  <c:v>0.6707193515704154</c:v>
                </c:pt>
                <c:pt idx="637">
                  <c:v>0.67090829311101363</c:v>
                </c:pt>
                <c:pt idx="638">
                  <c:v>0.67159167226326388</c:v>
                </c:pt>
                <c:pt idx="639">
                  <c:v>0.67215815485996711</c:v>
                </c:pt>
                <c:pt idx="640">
                  <c:v>0.67438867438867445</c:v>
                </c:pt>
                <c:pt idx="641">
                  <c:v>0.67521367521367526</c:v>
                </c:pt>
                <c:pt idx="642">
                  <c:v>0.67580534612748455</c:v>
                </c:pt>
                <c:pt idx="643">
                  <c:v>0.67669172932330834</c:v>
                </c:pt>
                <c:pt idx="644">
                  <c:v>0.67701863354037273</c:v>
                </c:pt>
                <c:pt idx="645">
                  <c:v>0.67728922952803539</c:v>
                </c:pt>
                <c:pt idx="646">
                  <c:v>0.67859254878769959</c:v>
                </c:pt>
                <c:pt idx="647">
                  <c:v>0.68076535750251754</c:v>
                </c:pt>
                <c:pt idx="648">
                  <c:v>0.68253968253968256</c:v>
                </c:pt>
                <c:pt idx="649">
                  <c:v>0.68271604938271602</c:v>
                </c:pt>
                <c:pt idx="650">
                  <c:v>0.6850245190494153</c:v>
                </c:pt>
                <c:pt idx="651">
                  <c:v>0.68528464017185819</c:v>
                </c:pt>
                <c:pt idx="652">
                  <c:v>0.68609865470852016</c:v>
                </c:pt>
                <c:pt idx="653">
                  <c:v>0.68610511159107268</c:v>
                </c:pt>
                <c:pt idx="654">
                  <c:v>0.68630234208658625</c:v>
                </c:pt>
                <c:pt idx="655">
                  <c:v>0.68658227848101261</c:v>
                </c:pt>
                <c:pt idx="656">
                  <c:v>0.68714050944946592</c:v>
                </c:pt>
                <c:pt idx="657">
                  <c:v>0.6879699248120299</c:v>
                </c:pt>
                <c:pt idx="658">
                  <c:v>0.6882621951219513</c:v>
                </c:pt>
                <c:pt idx="659">
                  <c:v>0.68873239436619726</c:v>
                </c:pt>
                <c:pt idx="660">
                  <c:v>0.68994889267461668</c:v>
                </c:pt>
                <c:pt idx="661">
                  <c:v>0.69054127938764354</c:v>
                </c:pt>
                <c:pt idx="662">
                  <c:v>0.69122807017543852</c:v>
                </c:pt>
                <c:pt idx="663">
                  <c:v>0.6912621359223301</c:v>
                </c:pt>
                <c:pt idx="664">
                  <c:v>0.69137512989262218</c:v>
                </c:pt>
                <c:pt idx="665">
                  <c:v>0.69198966408268736</c:v>
                </c:pt>
                <c:pt idx="666">
                  <c:v>0.69201520912547521</c:v>
                </c:pt>
                <c:pt idx="667">
                  <c:v>0.69243697478991606</c:v>
                </c:pt>
                <c:pt idx="668">
                  <c:v>0.69285714285714284</c:v>
                </c:pt>
                <c:pt idx="669">
                  <c:v>0.69390902081727068</c:v>
                </c:pt>
                <c:pt idx="670">
                  <c:v>0.69444444444444442</c:v>
                </c:pt>
                <c:pt idx="671">
                  <c:v>0.69455727051177907</c:v>
                </c:pt>
                <c:pt idx="672">
                  <c:v>0.69513314967860418</c:v>
                </c:pt>
                <c:pt idx="673">
                  <c:v>0.69573283858998147</c:v>
                </c:pt>
                <c:pt idx="674">
                  <c:v>0.69613259668508265</c:v>
                </c:pt>
                <c:pt idx="675">
                  <c:v>0.69626904887020491</c:v>
                </c:pt>
                <c:pt idx="676">
                  <c:v>0.69696969696969702</c:v>
                </c:pt>
                <c:pt idx="677">
                  <c:v>0.69761273209549068</c:v>
                </c:pt>
                <c:pt idx="678">
                  <c:v>0.69766551856104086</c:v>
                </c:pt>
                <c:pt idx="679">
                  <c:v>0.69768540387340572</c:v>
                </c:pt>
                <c:pt idx="680">
                  <c:v>0.69772256728778481</c:v>
                </c:pt>
                <c:pt idx="681">
                  <c:v>0.69816272965879267</c:v>
                </c:pt>
                <c:pt idx="682">
                  <c:v>0.69872537659327927</c:v>
                </c:pt>
                <c:pt idx="683">
                  <c:v>0.69879518072289148</c:v>
                </c:pt>
                <c:pt idx="684">
                  <c:v>0.7</c:v>
                </c:pt>
                <c:pt idx="685">
                  <c:v>0.70018281535649007</c:v>
                </c:pt>
                <c:pt idx="686">
                  <c:v>0.70073349633251836</c:v>
                </c:pt>
                <c:pt idx="687">
                  <c:v>0.70154043645699604</c:v>
                </c:pt>
                <c:pt idx="688">
                  <c:v>0.70259365994236311</c:v>
                </c:pt>
                <c:pt idx="689">
                  <c:v>0.70270270270270274</c:v>
                </c:pt>
                <c:pt idx="690">
                  <c:v>0.70329200513039758</c:v>
                </c:pt>
                <c:pt idx="691">
                  <c:v>0.70511363636363633</c:v>
                </c:pt>
                <c:pt idx="692">
                  <c:v>0.70578478125647948</c:v>
                </c:pt>
                <c:pt idx="693">
                  <c:v>0.70636363636363642</c:v>
                </c:pt>
                <c:pt idx="694">
                  <c:v>0.70889549508346672</c:v>
                </c:pt>
                <c:pt idx="695">
                  <c:v>0.70913770913770924</c:v>
                </c:pt>
                <c:pt idx="696">
                  <c:v>0.70930232558139539</c:v>
                </c:pt>
                <c:pt idx="697">
                  <c:v>0.70930677901187278</c:v>
                </c:pt>
                <c:pt idx="698">
                  <c:v>0.70932754880694138</c:v>
                </c:pt>
                <c:pt idx="699">
                  <c:v>0.71009549795361537</c:v>
                </c:pt>
                <c:pt idx="700">
                  <c:v>0.71029224904701405</c:v>
                </c:pt>
                <c:pt idx="701">
                  <c:v>0.7103825136612022</c:v>
                </c:pt>
                <c:pt idx="702">
                  <c:v>0.71056615198304562</c:v>
                </c:pt>
                <c:pt idx="703">
                  <c:v>0.7141823444283647</c:v>
                </c:pt>
                <c:pt idx="704">
                  <c:v>0.7143962848297214</c:v>
                </c:pt>
                <c:pt idx="705">
                  <c:v>0.71465629053177704</c:v>
                </c:pt>
                <c:pt idx="706">
                  <c:v>0.71677982541222118</c:v>
                </c:pt>
                <c:pt idx="707">
                  <c:v>0.71801432958034794</c:v>
                </c:pt>
                <c:pt idx="708">
                  <c:v>0.71870047543581606</c:v>
                </c:pt>
                <c:pt idx="709">
                  <c:v>0.72026431718061679</c:v>
                </c:pt>
                <c:pt idx="710">
                  <c:v>0.72209737827715359</c:v>
                </c:pt>
                <c:pt idx="711">
                  <c:v>0.72508690614136728</c:v>
                </c:pt>
                <c:pt idx="712">
                  <c:v>0.72529782761037132</c:v>
                </c:pt>
                <c:pt idx="713">
                  <c:v>0.7274979355904212</c:v>
                </c:pt>
                <c:pt idx="714">
                  <c:v>0.72867718056002584</c:v>
                </c:pt>
                <c:pt idx="715">
                  <c:v>0.72892112420670896</c:v>
                </c:pt>
                <c:pt idx="716">
                  <c:v>0.7302325581395348</c:v>
                </c:pt>
                <c:pt idx="717">
                  <c:v>0.73072666912578377</c:v>
                </c:pt>
                <c:pt idx="718">
                  <c:v>0.7321688500727801</c:v>
                </c:pt>
                <c:pt idx="719">
                  <c:v>0.73229224762967093</c:v>
                </c:pt>
                <c:pt idx="720">
                  <c:v>0.73283261802575106</c:v>
                </c:pt>
                <c:pt idx="721">
                  <c:v>0.7337921043100325</c:v>
                </c:pt>
                <c:pt idx="722">
                  <c:v>0.73399014778325122</c:v>
                </c:pt>
                <c:pt idx="723">
                  <c:v>0.7354698533405758</c:v>
                </c:pt>
                <c:pt idx="724">
                  <c:v>0.735973597359736</c:v>
                </c:pt>
                <c:pt idx="725">
                  <c:v>0.73650107991360703</c:v>
                </c:pt>
                <c:pt idx="726">
                  <c:v>0.73684210526315785</c:v>
                </c:pt>
                <c:pt idx="727">
                  <c:v>0.7372611464968154</c:v>
                </c:pt>
                <c:pt idx="728">
                  <c:v>0.73809523809523803</c:v>
                </c:pt>
                <c:pt idx="729">
                  <c:v>0.73847862298722933</c:v>
                </c:pt>
                <c:pt idx="730">
                  <c:v>0.73857024106400671</c:v>
                </c:pt>
                <c:pt idx="731">
                  <c:v>0.73918342474101162</c:v>
                </c:pt>
                <c:pt idx="732">
                  <c:v>0.74065528380249201</c:v>
                </c:pt>
                <c:pt idx="733">
                  <c:v>0.74129353233830841</c:v>
                </c:pt>
                <c:pt idx="734">
                  <c:v>0.74167283493708369</c:v>
                </c:pt>
                <c:pt idx="735">
                  <c:v>0.74262397991211548</c:v>
                </c:pt>
                <c:pt idx="736">
                  <c:v>0.74435119431891539</c:v>
                </c:pt>
                <c:pt idx="737">
                  <c:v>0.74461538461538468</c:v>
                </c:pt>
                <c:pt idx="738">
                  <c:v>0.74711760184473475</c:v>
                </c:pt>
                <c:pt idx="739">
                  <c:v>0.74724220623501203</c:v>
                </c:pt>
                <c:pt idx="740">
                  <c:v>0.74762702400893366</c:v>
                </c:pt>
                <c:pt idx="741">
                  <c:v>0.74833333333333329</c:v>
                </c:pt>
                <c:pt idx="742">
                  <c:v>0.74903474903474898</c:v>
                </c:pt>
                <c:pt idx="743">
                  <c:v>0.74945848375451274</c:v>
                </c:pt>
                <c:pt idx="744">
                  <c:v>0.75008617718028259</c:v>
                </c:pt>
                <c:pt idx="745">
                  <c:v>0.75086906141367338</c:v>
                </c:pt>
                <c:pt idx="746">
                  <c:v>0.75236966824644547</c:v>
                </c:pt>
                <c:pt idx="747">
                  <c:v>0.75332650972364368</c:v>
                </c:pt>
                <c:pt idx="748">
                  <c:v>0.7533333333333333</c:v>
                </c:pt>
                <c:pt idx="749">
                  <c:v>0.75505757858699041</c:v>
                </c:pt>
                <c:pt idx="750">
                  <c:v>0.75525040387722131</c:v>
                </c:pt>
                <c:pt idx="751">
                  <c:v>0.75603621730382298</c:v>
                </c:pt>
                <c:pt idx="752">
                  <c:v>0.75626043405676124</c:v>
                </c:pt>
                <c:pt idx="753">
                  <c:v>0.75801104972375688</c:v>
                </c:pt>
                <c:pt idx="754">
                  <c:v>0.75900514579759859</c:v>
                </c:pt>
                <c:pt idx="755">
                  <c:v>0.75935288169868542</c:v>
                </c:pt>
                <c:pt idx="756">
                  <c:v>0.76047904191616766</c:v>
                </c:pt>
                <c:pt idx="757">
                  <c:v>0.76125654450261782</c:v>
                </c:pt>
                <c:pt idx="758">
                  <c:v>0.76135636596289191</c:v>
                </c:pt>
                <c:pt idx="759">
                  <c:v>0.76184640522875824</c:v>
                </c:pt>
                <c:pt idx="760">
                  <c:v>0.76191250609855266</c:v>
                </c:pt>
                <c:pt idx="761">
                  <c:v>0.76494023904382458</c:v>
                </c:pt>
                <c:pt idx="762">
                  <c:v>0.76546943919344668</c:v>
                </c:pt>
                <c:pt idx="763">
                  <c:v>0.76766205389657682</c:v>
                </c:pt>
                <c:pt idx="764">
                  <c:v>0.76835985312117494</c:v>
                </c:pt>
                <c:pt idx="765">
                  <c:v>0.76836158192090398</c:v>
                </c:pt>
                <c:pt idx="766">
                  <c:v>0.76933392936969158</c:v>
                </c:pt>
                <c:pt idx="767">
                  <c:v>0.77356446370530885</c:v>
                </c:pt>
                <c:pt idx="768">
                  <c:v>0.77763496143958877</c:v>
                </c:pt>
                <c:pt idx="769">
                  <c:v>0.77800000000000014</c:v>
                </c:pt>
                <c:pt idx="770">
                  <c:v>0.77806385169927916</c:v>
                </c:pt>
                <c:pt idx="771">
                  <c:v>0.778437190900099</c:v>
                </c:pt>
                <c:pt idx="772">
                  <c:v>0.77921378567582122</c:v>
                </c:pt>
                <c:pt idx="773">
                  <c:v>0.78252114377768822</c:v>
                </c:pt>
                <c:pt idx="774">
                  <c:v>0.78322958623214933</c:v>
                </c:pt>
                <c:pt idx="775">
                  <c:v>0.78388278388278387</c:v>
                </c:pt>
                <c:pt idx="776">
                  <c:v>0.78526841448189755</c:v>
                </c:pt>
                <c:pt idx="777">
                  <c:v>0.78612348822406108</c:v>
                </c:pt>
                <c:pt idx="778">
                  <c:v>0.78621553884711781</c:v>
                </c:pt>
                <c:pt idx="779">
                  <c:v>0.79008438818565407</c:v>
                </c:pt>
                <c:pt idx="780">
                  <c:v>0.79029957203994294</c:v>
                </c:pt>
                <c:pt idx="781">
                  <c:v>0.79310344827586199</c:v>
                </c:pt>
                <c:pt idx="782">
                  <c:v>0.79327012455846824</c:v>
                </c:pt>
                <c:pt idx="783">
                  <c:v>0.79473276529821846</c:v>
                </c:pt>
                <c:pt idx="784">
                  <c:v>0.79519879969992502</c:v>
                </c:pt>
                <c:pt idx="785">
                  <c:v>0.79551820728291311</c:v>
                </c:pt>
                <c:pt idx="786">
                  <c:v>0.79601990049751248</c:v>
                </c:pt>
                <c:pt idx="787">
                  <c:v>0.79629629629629639</c:v>
                </c:pt>
                <c:pt idx="788">
                  <c:v>0.79665071770334928</c:v>
                </c:pt>
                <c:pt idx="789">
                  <c:v>0.79704510108864701</c:v>
                </c:pt>
                <c:pt idx="790">
                  <c:v>0.79711191335740061</c:v>
                </c:pt>
                <c:pt idx="791">
                  <c:v>0.79798578199052139</c:v>
                </c:pt>
                <c:pt idx="792">
                  <c:v>0.79909560723514206</c:v>
                </c:pt>
                <c:pt idx="793">
                  <c:v>0.79933743492664455</c:v>
                </c:pt>
                <c:pt idx="794">
                  <c:v>0.7997987927565392</c:v>
                </c:pt>
                <c:pt idx="795">
                  <c:v>0.79999999999999993</c:v>
                </c:pt>
                <c:pt idx="796">
                  <c:v>0.80076775431861791</c:v>
                </c:pt>
                <c:pt idx="797">
                  <c:v>0.80179282868525903</c:v>
                </c:pt>
                <c:pt idx="798">
                  <c:v>0.80228599221789876</c:v>
                </c:pt>
                <c:pt idx="799">
                  <c:v>0.80291411042944782</c:v>
                </c:pt>
                <c:pt idx="800">
                  <c:v>0.80291657731074406</c:v>
                </c:pt>
                <c:pt idx="801">
                  <c:v>0.80408163265306121</c:v>
                </c:pt>
                <c:pt idx="802">
                  <c:v>0.80523731587561376</c:v>
                </c:pt>
                <c:pt idx="803">
                  <c:v>0.80552712384851588</c:v>
                </c:pt>
                <c:pt idx="804">
                  <c:v>0.80567375886524817</c:v>
                </c:pt>
                <c:pt idx="805">
                  <c:v>0.80604534005037765</c:v>
                </c:pt>
                <c:pt idx="806">
                  <c:v>0.80628717077315215</c:v>
                </c:pt>
                <c:pt idx="807">
                  <c:v>0.80629370629370634</c:v>
                </c:pt>
                <c:pt idx="808">
                  <c:v>0.80659150043365135</c:v>
                </c:pt>
                <c:pt idx="809">
                  <c:v>0.80806142034548933</c:v>
                </c:pt>
                <c:pt idx="810">
                  <c:v>0.8100208768267223</c:v>
                </c:pt>
                <c:pt idx="811">
                  <c:v>0.81049723756906067</c:v>
                </c:pt>
                <c:pt idx="812">
                  <c:v>0.81053126469205461</c:v>
                </c:pt>
                <c:pt idx="813">
                  <c:v>0.8110647181628392</c:v>
                </c:pt>
                <c:pt idx="814">
                  <c:v>0.81138790035587183</c:v>
                </c:pt>
                <c:pt idx="815">
                  <c:v>0.81223083548664943</c:v>
                </c:pt>
                <c:pt idx="816">
                  <c:v>0.81296758104738154</c:v>
                </c:pt>
                <c:pt idx="817">
                  <c:v>0.81315263274827809</c:v>
                </c:pt>
                <c:pt idx="818">
                  <c:v>0.81395348837209303</c:v>
                </c:pt>
                <c:pt idx="819">
                  <c:v>0.81704545454545463</c:v>
                </c:pt>
                <c:pt idx="820">
                  <c:v>0.81841541755888658</c:v>
                </c:pt>
                <c:pt idx="821">
                  <c:v>0.81924882629107987</c:v>
                </c:pt>
                <c:pt idx="822">
                  <c:v>0.82009626955475345</c:v>
                </c:pt>
                <c:pt idx="823">
                  <c:v>0.82185145317545749</c:v>
                </c:pt>
                <c:pt idx="824">
                  <c:v>0.82361809045226153</c:v>
                </c:pt>
                <c:pt idx="825">
                  <c:v>0.82386831275720163</c:v>
                </c:pt>
                <c:pt idx="826">
                  <c:v>0.82523696682464442</c:v>
                </c:pt>
                <c:pt idx="827">
                  <c:v>0.82558139534883723</c:v>
                </c:pt>
                <c:pt idx="828">
                  <c:v>0.82849109653233366</c:v>
                </c:pt>
                <c:pt idx="829">
                  <c:v>0.82952182952182962</c:v>
                </c:pt>
                <c:pt idx="830">
                  <c:v>0.83005893909626727</c:v>
                </c:pt>
                <c:pt idx="831">
                  <c:v>0.83045454545454545</c:v>
                </c:pt>
                <c:pt idx="832">
                  <c:v>0.83120204603580561</c:v>
                </c:pt>
                <c:pt idx="833">
                  <c:v>0.8323765786452354</c:v>
                </c:pt>
                <c:pt idx="834">
                  <c:v>0.83367983367983367</c:v>
                </c:pt>
                <c:pt idx="835">
                  <c:v>0.83519553072625696</c:v>
                </c:pt>
                <c:pt idx="836">
                  <c:v>0.83739837398373984</c:v>
                </c:pt>
                <c:pt idx="837">
                  <c:v>0.83942766295707472</c:v>
                </c:pt>
                <c:pt idx="838">
                  <c:v>0.84133126934984537</c:v>
                </c:pt>
                <c:pt idx="839">
                  <c:v>0.84223602484472049</c:v>
                </c:pt>
                <c:pt idx="840">
                  <c:v>0.8426888426888427</c:v>
                </c:pt>
                <c:pt idx="841">
                  <c:v>0.84335756774619952</c:v>
                </c:pt>
                <c:pt idx="842">
                  <c:v>0.84376899696048635</c:v>
                </c:pt>
                <c:pt idx="843">
                  <c:v>0.84398216939078752</c:v>
                </c:pt>
                <c:pt idx="844">
                  <c:v>0.84503546099290783</c:v>
                </c:pt>
                <c:pt idx="845">
                  <c:v>0.8458149779735683</c:v>
                </c:pt>
                <c:pt idx="846">
                  <c:v>0.84653712007972104</c:v>
                </c:pt>
                <c:pt idx="847">
                  <c:v>0.84707903780068738</c:v>
                </c:pt>
                <c:pt idx="848">
                  <c:v>0.84848484848484851</c:v>
                </c:pt>
                <c:pt idx="849">
                  <c:v>0.85011044493531085</c:v>
                </c:pt>
                <c:pt idx="850">
                  <c:v>0.85109458901280466</c:v>
                </c:pt>
                <c:pt idx="851">
                  <c:v>0.85493519441674959</c:v>
                </c:pt>
                <c:pt idx="852">
                  <c:v>0.85690235690235694</c:v>
                </c:pt>
                <c:pt idx="853">
                  <c:v>0.85714285714285721</c:v>
                </c:pt>
                <c:pt idx="854">
                  <c:v>0.85919999999999996</c:v>
                </c:pt>
                <c:pt idx="855">
                  <c:v>0.85988483685220729</c:v>
                </c:pt>
                <c:pt idx="856">
                  <c:v>0.8606299212598425</c:v>
                </c:pt>
                <c:pt idx="857">
                  <c:v>0.86083743842364524</c:v>
                </c:pt>
                <c:pt idx="858">
                  <c:v>0.86425339366515841</c:v>
                </c:pt>
                <c:pt idx="859">
                  <c:v>0.86437440305635149</c:v>
                </c:pt>
                <c:pt idx="860">
                  <c:v>0.86470588235294121</c:v>
                </c:pt>
                <c:pt idx="861">
                  <c:v>0.86539101497504167</c:v>
                </c:pt>
                <c:pt idx="862">
                  <c:v>0.86549707602339188</c:v>
                </c:pt>
                <c:pt idx="863">
                  <c:v>0.86615044247787598</c:v>
                </c:pt>
                <c:pt idx="864">
                  <c:v>0.86721991701244805</c:v>
                </c:pt>
                <c:pt idx="865">
                  <c:v>0.86725663716814161</c:v>
                </c:pt>
                <c:pt idx="866">
                  <c:v>0.867707477403451</c:v>
                </c:pt>
                <c:pt idx="867">
                  <c:v>0.87094017094017084</c:v>
                </c:pt>
                <c:pt idx="868">
                  <c:v>0.87195767195767193</c:v>
                </c:pt>
                <c:pt idx="869">
                  <c:v>0.8722876627402355</c:v>
                </c:pt>
                <c:pt idx="870">
                  <c:v>0.87342723004694844</c:v>
                </c:pt>
                <c:pt idx="871">
                  <c:v>0.87512007684918358</c:v>
                </c:pt>
                <c:pt idx="872">
                  <c:v>0.87518355359765054</c:v>
                </c:pt>
                <c:pt idx="873">
                  <c:v>0.87631866133139336</c:v>
                </c:pt>
                <c:pt idx="874">
                  <c:v>0.87652811735941327</c:v>
                </c:pt>
                <c:pt idx="875">
                  <c:v>0.87661637931034497</c:v>
                </c:pt>
                <c:pt idx="876">
                  <c:v>0.87949101796407192</c:v>
                </c:pt>
                <c:pt idx="877">
                  <c:v>0.87968789327963748</c:v>
                </c:pt>
                <c:pt idx="878">
                  <c:v>0.88107287449392724</c:v>
                </c:pt>
                <c:pt idx="879">
                  <c:v>0.88286713286713281</c:v>
                </c:pt>
                <c:pt idx="880">
                  <c:v>0.88614800759013279</c:v>
                </c:pt>
                <c:pt idx="881">
                  <c:v>0.88650042992261391</c:v>
                </c:pt>
                <c:pt idx="882">
                  <c:v>0.89018626633305531</c:v>
                </c:pt>
                <c:pt idx="883">
                  <c:v>0.89834815756035591</c:v>
                </c:pt>
                <c:pt idx="884">
                  <c:v>0.90069284064665134</c:v>
                </c:pt>
                <c:pt idx="885">
                  <c:v>0.90098039215686276</c:v>
                </c:pt>
                <c:pt idx="886">
                  <c:v>0.90229508196721309</c:v>
                </c:pt>
                <c:pt idx="887">
                  <c:v>0.9048305695746216</c:v>
                </c:pt>
                <c:pt idx="888">
                  <c:v>0.90680473372781067</c:v>
                </c:pt>
                <c:pt idx="889">
                  <c:v>0.90706650831353919</c:v>
                </c:pt>
                <c:pt idx="890">
                  <c:v>0.90841121495327104</c:v>
                </c:pt>
                <c:pt idx="891">
                  <c:v>0.91030392883617495</c:v>
                </c:pt>
                <c:pt idx="892">
                  <c:v>0.91099476439790561</c:v>
                </c:pt>
                <c:pt idx="893">
                  <c:v>0.9128672745694022</c:v>
                </c:pt>
                <c:pt idx="894">
                  <c:v>0.91614906832298126</c:v>
                </c:pt>
                <c:pt idx="895">
                  <c:v>0.9162946428571429</c:v>
                </c:pt>
                <c:pt idx="896">
                  <c:v>0.91685062545989693</c:v>
                </c:pt>
                <c:pt idx="897">
                  <c:v>0.91833137485311389</c:v>
                </c:pt>
                <c:pt idx="898">
                  <c:v>0.92289442467378413</c:v>
                </c:pt>
                <c:pt idx="899">
                  <c:v>0.92380522993687997</c:v>
                </c:pt>
                <c:pt idx="900">
                  <c:v>0.92744479495268151</c:v>
                </c:pt>
                <c:pt idx="901">
                  <c:v>0.93343250278914103</c:v>
                </c:pt>
                <c:pt idx="902">
                  <c:v>0.93433652530779776</c:v>
                </c:pt>
                <c:pt idx="903">
                  <c:v>0.93920498830865151</c:v>
                </c:pt>
                <c:pt idx="904">
                  <c:v>0.9404031551270815</c:v>
                </c:pt>
                <c:pt idx="905">
                  <c:v>0.94067796610169485</c:v>
                </c:pt>
                <c:pt idx="906">
                  <c:v>0.94347240915208608</c:v>
                </c:pt>
                <c:pt idx="907">
                  <c:v>0.95533272561531446</c:v>
                </c:pt>
                <c:pt idx="908">
                  <c:v>0.97049180327868856</c:v>
                </c:pt>
                <c:pt idx="909">
                  <c:v>0.97654584221748397</c:v>
                </c:pt>
                <c:pt idx="910">
                  <c:v>0.97769028871391073</c:v>
                </c:pt>
                <c:pt idx="911">
                  <c:v>0.97847358121330719</c:v>
                </c:pt>
                <c:pt idx="912">
                  <c:v>0.98096304591265415</c:v>
                </c:pt>
                <c:pt idx="913">
                  <c:v>0.98153177620858223</c:v>
                </c:pt>
                <c:pt idx="914">
                  <c:v>0.98176361957525415</c:v>
                </c:pt>
                <c:pt idx="915">
                  <c:v>0.98972099853157136</c:v>
                </c:pt>
                <c:pt idx="916">
                  <c:v>0.99049429657794674</c:v>
                </c:pt>
                <c:pt idx="917">
                  <c:v>0.99080157687253634</c:v>
                </c:pt>
                <c:pt idx="918">
                  <c:v>0.99372056514913654</c:v>
                </c:pt>
                <c:pt idx="919">
                  <c:v>0.99547920433996384</c:v>
                </c:pt>
                <c:pt idx="920">
                  <c:v>0.99999999999999978</c:v>
                </c:pt>
                <c:pt idx="921">
                  <c:v>0.99999999999999989</c:v>
                </c:pt>
                <c:pt idx="922">
                  <c:v>0.99999999999999989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1.0000000000000002</c:v>
                </c:pt>
                <c:pt idx="933">
                  <c:v>1.0007173601147776</c:v>
                </c:pt>
              </c:numCache>
            </c:numRef>
          </c:xVal>
          <c:yVal>
            <c:numRef>
              <c:f>'Maskinomkostn salgsafgrøder'!$B$233:$AIY$233</c:f>
              <c:numCache>
                <c:formatCode>_ * #,##0.0_ ;_ * \-#,##0.0_ ;_ * "-"??_ ;_ @_ </c:formatCode>
                <c:ptCount val="934"/>
                <c:pt idx="0">
                  <c:v>8851.8078667958016</c:v>
                </c:pt>
                <c:pt idx="1">
                  <c:v>5842.835736062556</c:v>
                </c:pt>
                <c:pt idx="2">
                  <c:v>9029.2650202754539</c:v>
                </c:pt>
                <c:pt idx="3">
                  <c:v>5525</c:v>
                </c:pt>
                <c:pt idx="4">
                  <c:v>7181.4726379092481</c:v>
                </c:pt>
                <c:pt idx="5">
                  <c:v>6491.8070401542063</c:v>
                </c:pt>
                <c:pt idx="6">
                  <c:v>1552.5084383793719</c:v>
                </c:pt>
                <c:pt idx="7">
                  <c:v>4193.2307140937191</c:v>
                </c:pt>
                <c:pt idx="8">
                  <c:v>4820.2931994692763</c:v>
                </c:pt>
                <c:pt idx="9">
                  <c:v>4035.9879046730312</c:v>
                </c:pt>
                <c:pt idx="10">
                  <c:v>4790.7915376015608</c:v>
                </c:pt>
                <c:pt idx="11">
                  <c:v>4441.5645669021724</c:v>
                </c:pt>
                <c:pt idx="12">
                  <c:v>8473.9244361695874</c:v>
                </c:pt>
                <c:pt idx="13">
                  <c:v>3901.4739460775704</c:v>
                </c:pt>
                <c:pt idx="14">
                  <c:v>6571.8908457163825</c:v>
                </c:pt>
                <c:pt idx="15">
                  <c:v>4572.8195403109057</c:v>
                </c:pt>
                <c:pt idx="16">
                  <c:v>7955.9312610546567</c:v>
                </c:pt>
                <c:pt idx="17">
                  <c:v>6101.2194622431462</c:v>
                </c:pt>
                <c:pt idx="18">
                  <c:v>11617.061595922107</c:v>
                </c:pt>
                <c:pt idx="19">
                  <c:v>6457.7143608767765</c:v>
                </c:pt>
                <c:pt idx="20">
                  <c:v>5253.9947146367476</c:v>
                </c:pt>
                <c:pt idx="21">
                  <c:v>8481.9678579223673</c:v>
                </c:pt>
                <c:pt idx="22">
                  <c:v>10509.026468030672</c:v>
                </c:pt>
                <c:pt idx="23">
                  <c:v>3973.2898630322184</c:v>
                </c:pt>
                <c:pt idx="24">
                  <c:v>4188.0190743234516</c:v>
                </c:pt>
                <c:pt idx="25">
                  <c:v>5296.78584389151</c:v>
                </c:pt>
                <c:pt idx="26">
                  <c:v>4865</c:v>
                </c:pt>
                <c:pt idx="27">
                  <c:v>3721.4459647530443</c:v>
                </c:pt>
                <c:pt idx="28">
                  <c:v>7065.7662112570188</c:v>
                </c:pt>
                <c:pt idx="29">
                  <c:v>6306.268307845331</c:v>
                </c:pt>
                <c:pt idx="30">
                  <c:v>6341.4451800904199</c:v>
                </c:pt>
                <c:pt idx="31">
                  <c:v>5052.4079067732573</c:v>
                </c:pt>
                <c:pt idx="32">
                  <c:v>6001.2804472287999</c:v>
                </c:pt>
                <c:pt idx="33">
                  <c:v>4846.0414318716666</c:v>
                </c:pt>
                <c:pt idx="34">
                  <c:v>7263.7845780482721</c:v>
                </c:pt>
                <c:pt idx="35">
                  <c:v>0</c:v>
                </c:pt>
                <c:pt idx="36">
                  <c:v>9550.0963104232378</c:v>
                </c:pt>
                <c:pt idx="37">
                  <c:v>6431.3247173882555</c:v>
                </c:pt>
                <c:pt idx="38">
                  <c:v>5544.3096915460774</c:v>
                </c:pt>
                <c:pt idx="39">
                  <c:v>7360.2409228165134</c:v>
                </c:pt>
                <c:pt idx="40">
                  <c:v>4960.5236351247768</c:v>
                </c:pt>
                <c:pt idx="41">
                  <c:v>4743.8620509671473</c:v>
                </c:pt>
                <c:pt idx="42">
                  <c:v>4463.6828533486614</c:v>
                </c:pt>
                <c:pt idx="43">
                  <c:v>3195.3225793086303</c:v>
                </c:pt>
                <c:pt idx="44">
                  <c:v>6384.6541458532529</c:v>
                </c:pt>
                <c:pt idx="45">
                  <c:v>4917.7602929532859</c:v>
                </c:pt>
                <c:pt idx="46">
                  <c:v>4531.5681129197319</c:v>
                </c:pt>
                <c:pt idx="47">
                  <c:v>3953.9902671535651</c:v>
                </c:pt>
                <c:pt idx="48">
                  <c:v>6652.3036913763981</c:v>
                </c:pt>
                <c:pt idx="49">
                  <c:v>4912.9177473138197</c:v>
                </c:pt>
                <c:pt idx="50">
                  <c:v>4580.7148426022059</c:v>
                </c:pt>
                <c:pt idx="51">
                  <c:v>4949.4901562257783</c:v>
                </c:pt>
                <c:pt idx="52">
                  <c:v>8103.3082494295941</c:v>
                </c:pt>
                <c:pt idx="53">
                  <c:v>7787.3290220758208</c:v>
                </c:pt>
                <c:pt idx="54">
                  <c:v>6582.7176953116477</c:v>
                </c:pt>
                <c:pt idx="55">
                  <c:v>5049</c:v>
                </c:pt>
                <c:pt idx="56">
                  <c:v>3616.1464889429749</c:v>
                </c:pt>
                <c:pt idx="57">
                  <c:v>4977.8264426748119</c:v>
                </c:pt>
                <c:pt idx="58">
                  <c:v>5434.258648004833</c:v>
                </c:pt>
                <c:pt idx="59">
                  <c:v>3856.6093707436667</c:v>
                </c:pt>
                <c:pt idx="60">
                  <c:v>5106.0105319652048</c:v>
                </c:pt>
                <c:pt idx="61">
                  <c:v>4653.0026375386651</c:v>
                </c:pt>
                <c:pt idx="62">
                  <c:v>8322.6680140484932</c:v>
                </c:pt>
                <c:pt idx="63">
                  <c:v>5929.0333627967384</c:v>
                </c:pt>
                <c:pt idx="64">
                  <c:v>4978.3257564110445</c:v>
                </c:pt>
                <c:pt idx="65">
                  <c:v>3604.8216706384819</c:v>
                </c:pt>
                <c:pt idx="66">
                  <c:v>3712.1202721132349</c:v>
                </c:pt>
                <c:pt idx="67">
                  <c:v>7973.5624946530925</c:v>
                </c:pt>
                <c:pt idx="68">
                  <c:v>5212.8307133539174</c:v>
                </c:pt>
                <c:pt idx="69">
                  <c:v>5022.1587439781761</c:v>
                </c:pt>
                <c:pt idx="70">
                  <c:v>3264.8085905601829</c:v>
                </c:pt>
                <c:pt idx="71">
                  <c:v>4035.9120977963121</c:v>
                </c:pt>
                <c:pt idx="72">
                  <c:v>4672</c:v>
                </c:pt>
                <c:pt idx="73">
                  <c:v>5061.333114133573</c:v>
                </c:pt>
                <c:pt idx="74">
                  <c:v>7629.1879945726705</c:v>
                </c:pt>
                <c:pt idx="75">
                  <c:v>5201.2462722087403</c:v>
                </c:pt>
                <c:pt idx="76">
                  <c:v>3999.921342780116</c:v>
                </c:pt>
                <c:pt idx="77">
                  <c:v>4384.7212109220418</c:v>
                </c:pt>
                <c:pt idx="78">
                  <c:v>11230.969250195243</c:v>
                </c:pt>
                <c:pt idx="79">
                  <c:v>8915.2564329387278</c:v>
                </c:pt>
                <c:pt idx="80">
                  <c:v>6906.4534124932825</c:v>
                </c:pt>
                <c:pt idx="81">
                  <c:v>4865.3803449378165</c:v>
                </c:pt>
                <c:pt idx="82">
                  <c:v>5010.6719093152606</c:v>
                </c:pt>
                <c:pt idx="83">
                  <c:v>5302</c:v>
                </c:pt>
                <c:pt idx="84">
                  <c:v>4501.7255902999359</c:v>
                </c:pt>
                <c:pt idx="85">
                  <c:v>7862.4363167449501</c:v>
                </c:pt>
                <c:pt idx="86">
                  <c:v>4141.1296195008854</c:v>
                </c:pt>
                <c:pt idx="87">
                  <c:v>4621.4281192669796</c:v>
                </c:pt>
                <c:pt idx="88">
                  <c:v>3926.5122426946455</c:v>
                </c:pt>
                <c:pt idx="89">
                  <c:v>6260.9020837681937</c:v>
                </c:pt>
                <c:pt idx="90">
                  <c:v>6465.7424038945774</c:v>
                </c:pt>
                <c:pt idx="91">
                  <c:v>5309.3395058899023</c:v>
                </c:pt>
                <c:pt idx="92">
                  <c:v>4913.8054004801716</c:v>
                </c:pt>
                <c:pt idx="93">
                  <c:v>8410.2413355762747</c:v>
                </c:pt>
                <c:pt idx="94">
                  <c:v>5224.5852773053011</c:v>
                </c:pt>
                <c:pt idx="95">
                  <c:v>4322.9796648703268</c:v>
                </c:pt>
                <c:pt idx="96">
                  <c:v>4229</c:v>
                </c:pt>
                <c:pt idx="97">
                  <c:v>6027.1857365844426</c:v>
                </c:pt>
                <c:pt idx="98">
                  <c:v>5002.9387889465306</c:v>
                </c:pt>
                <c:pt idx="99">
                  <c:v>7113.6128200039693</c:v>
                </c:pt>
                <c:pt idx="100">
                  <c:v>4822.918978182217</c:v>
                </c:pt>
                <c:pt idx="101">
                  <c:v>11840.271031582941</c:v>
                </c:pt>
                <c:pt idx="102">
                  <c:v>5655.6405932695097</c:v>
                </c:pt>
                <c:pt idx="103">
                  <c:v>5273.7880791839561</c:v>
                </c:pt>
                <c:pt idx="104">
                  <c:v>6132.531550303981</c:v>
                </c:pt>
                <c:pt idx="105">
                  <c:v>6150.5164253098501</c:v>
                </c:pt>
                <c:pt idx="106">
                  <c:v>6900.8076307771935</c:v>
                </c:pt>
                <c:pt idx="107">
                  <c:v>6310.0618571403875</c:v>
                </c:pt>
                <c:pt idx="108">
                  <c:v>4918.7155289896327</c:v>
                </c:pt>
                <c:pt idx="109">
                  <c:v>4653.808579440858</c:v>
                </c:pt>
                <c:pt idx="110">
                  <c:v>8557.5568086900894</c:v>
                </c:pt>
                <c:pt idx="111">
                  <c:v>5287.8074745186859</c:v>
                </c:pt>
                <c:pt idx="112">
                  <c:v>5130.2067868504773</c:v>
                </c:pt>
                <c:pt idx="113">
                  <c:v>3968.8337151584574</c:v>
                </c:pt>
                <c:pt idx="114">
                  <c:v>5449.5094905468823</c:v>
                </c:pt>
                <c:pt idx="115">
                  <c:v>4492.7510812455421</c:v>
                </c:pt>
                <c:pt idx="116">
                  <c:v>3960.9609722942637</c:v>
                </c:pt>
                <c:pt idx="117">
                  <c:v>4649.7131255163458</c:v>
                </c:pt>
                <c:pt idx="118">
                  <c:v>5928.9552439659665</c:v>
                </c:pt>
                <c:pt idx="119">
                  <c:v>5807.688281118646</c:v>
                </c:pt>
                <c:pt idx="120">
                  <c:v>4395.1807228915659</c:v>
                </c:pt>
                <c:pt idx="121">
                  <c:v>3205.8160709771691</c:v>
                </c:pt>
                <c:pt idx="122">
                  <c:v>5619.8204907054569</c:v>
                </c:pt>
                <c:pt idx="123">
                  <c:v>4152.2044600261834</c:v>
                </c:pt>
                <c:pt idx="124">
                  <c:v>5085.9358129124739</c:v>
                </c:pt>
                <c:pt idx="125">
                  <c:v>4972.6242185721258</c:v>
                </c:pt>
                <c:pt idx="126">
                  <c:v>4875.2331046595409</c:v>
                </c:pt>
                <c:pt idx="127">
                  <c:v>5225.5327928738843</c:v>
                </c:pt>
                <c:pt idx="128">
                  <c:v>4551.7189382954002</c:v>
                </c:pt>
                <c:pt idx="129">
                  <c:v>5149.4964218941395</c:v>
                </c:pt>
                <c:pt idx="130">
                  <c:v>4402.6049999999996</c:v>
                </c:pt>
                <c:pt idx="131">
                  <c:v>4744.0875312396493</c:v>
                </c:pt>
                <c:pt idx="132">
                  <c:v>5290.7960813183081</c:v>
                </c:pt>
                <c:pt idx="133">
                  <c:v>4726.12095853147</c:v>
                </c:pt>
                <c:pt idx="134">
                  <c:v>4059</c:v>
                </c:pt>
                <c:pt idx="135">
                  <c:v>4292.4986607765295</c:v>
                </c:pt>
                <c:pt idx="136">
                  <c:v>3013.3512594886515</c:v>
                </c:pt>
                <c:pt idx="137">
                  <c:v>6097.1646402125943</c:v>
                </c:pt>
                <c:pt idx="138">
                  <c:v>4500.3981104040195</c:v>
                </c:pt>
                <c:pt idx="139">
                  <c:v>3020.6617168164648</c:v>
                </c:pt>
                <c:pt idx="140">
                  <c:v>4135.1319241564988</c:v>
                </c:pt>
                <c:pt idx="141">
                  <c:v>4303.9321341690784</c:v>
                </c:pt>
                <c:pt idx="142">
                  <c:v>3346.3745424506837</c:v>
                </c:pt>
                <c:pt idx="143">
                  <c:v>4953.8265041130826</c:v>
                </c:pt>
                <c:pt idx="144">
                  <c:v>6365.4938152959048</c:v>
                </c:pt>
                <c:pt idx="145">
                  <c:v>4567.3504927493477</c:v>
                </c:pt>
                <c:pt idx="146">
                  <c:v>6638.4742624086884</c:v>
                </c:pt>
                <c:pt idx="147">
                  <c:v>4850.8024548157837</c:v>
                </c:pt>
                <c:pt idx="148">
                  <c:v>4826.2971195471191</c:v>
                </c:pt>
                <c:pt idx="149">
                  <c:v>3460.5889698396541</c:v>
                </c:pt>
                <c:pt idx="150">
                  <c:v>5428.6098222934033</c:v>
                </c:pt>
                <c:pt idx="151">
                  <c:v>4231.4471759061325</c:v>
                </c:pt>
                <c:pt idx="152">
                  <c:v>5229.2748655107316</c:v>
                </c:pt>
                <c:pt idx="153">
                  <c:v>5505.6427791462456</c:v>
                </c:pt>
                <c:pt idx="154">
                  <c:v>4012.9161679058489</c:v>
                </c:pt>
                <c:pt idx="155">
                  <c:v>7339.4317708849467</c:v>
                </c:pt>
                <c:pt idx="156">
                  <c:v>3333.5590092614525</c:v>
                </c:pt>
                <c:pt idx="157">
                  <c:v>4889.6245669918371</c:v>
                </c:pt>
                <c:pt idx="158">
                  <c:v>5399.3892975583922</c:v>
                </c:pt>
                <c:pt idx="159">
                  <c:v>5544.2280663226093</c:v>
                </c:pt>
                <c:pt idx="160">
                  <c:v>5870.0152505446622</c:v>
                </c:pt>
                <c:pt idx="161">
                  <c:v>5758.3248318284832</c:v>
                </c:pt>
                <c:pt idx="162">
                  <c:v>4875.5812938028284</c:v>
                </c:pt>
                <c:pt idx="163">
                  <c:v>5819.1023717003882</c:v>
                </c:pt>
                <c:pt idx="164">
                  <c:v>2928.7734471157792</c:v>
                </c:pt>
                <c:pt idx="165">
                  <c:v>1572</c:v>
                </c:pt>
                <c:pt idx="166">
                  <c:v>3723.2407160665384</c:v>
                </c:pt>
                <c:pt idx="167">
                  <c:v>8300.0646319206062</c:v>
                </c:pt>
                <c:pt idx="168">
                  <c:v>4646.9178987564865</c:v>
                </c:pt>
                <c:pt idx="169">
                  <c:v>4921.0558205811285</c:v>
                </c:pt>
                <c:pt idx="170">
                  <c:v>4282.4543498970534</c:v>
                </c:pt>
                <c:pt idx="171">
                  <c:v>4219.001239375214</c:v>
                </c:pt>
                <c:pt idx="172">
                  <c:v>5088.6973261445928</c:v>
                </c:pt>
                <c:pt idx="173">
                  <c:v>5707.759172758565</c:v>
                </c:pt>
                <c:pt idx="174">
                  <c:v>4547.4476415714098</c:v>
                </c:pt>
                <c:pt idx="175">
                  <c:v>3712.9158936163885</c:v>
                </c:pt>
                <c:pt idx="176">
                  <c:v>4723</c:v>
                </c:pt>
                <c:pt idx="177">
                  <c:v>6270.3392014674737</c:v>
                </c:pt>
                <c:pt idx="178">
                  <c:v>3742.2248039346005</c:v>
                </c:pt>
                <c:pt idx="179">
                  <c:v>1370.9113505525197</c:v>
                </c:pt>
                <c:pt idx="180">
                  <c:v>4500.6954262068966</c:v>
                </c:pt>
                <c:pt idx="181">
                  <c:v>7010.8037268798616</c:v>
                </c:pt>
                <c:pt idx="182">
                  <c:v>5015.3153552722388</c:v>
                </c:pt>
                <c:pt idx="183">
                  <c:v>7189.4023342053069</c:v>
                </c:pt>
                <c:pt idx="184">
                  <c:v>4843.7268303140745</c:v>
                </c:pt>
                <c:pt idx="185">
                  <c:v>1430.9041196927428</c:v>
                </c:pt>
                <c:pt idx="186">
                  <c:v>6301.1245423049768</c:v>
                </c:pt>
                <c:pt idx="187">
                  <c:v>3593.8153929832092</c:v>
                </c:pt>
                <c:pt idx="188">
                  <c:v>3483.5414813167263</c:v>
                </c:pt>
                <c:pt idx="189">
                  <c:v>5895.9416563256509</c:v>
                </c:pt>
                <c:pt idx="190">
                  <c:v>6884.6428525771826</c:v>
                </c:pt>
                <c:pt idx="191">
                  <c:v>4395.6718301166538</c:v>
                </c:pt>
                <c:pt idx="192">
                  <c:v>4523.8949862164027</c:v>
                </c:pt>
                <c:pt idx="193">
                  <c:v>1393</c:v>
                </c:pt>
                <c:pt idx="194">
                  <c:v>6896.9764538705695</c:v>
                </c:pt>
                <c:pt idx="195">
                  <c:v>2883.6200570003562</c:v>
                </c:pt>
                <c:pt idx="196">
                  <c:v>6208.4173889705799</c:v>
                </c:pt>
                <c:pt idx="197">
                  <c:v>8372.3081732987539</c:v>
                </c:pt>
                <c:pt idx="198">
                  <c:v>3951.6263361807405</c:v>
                </c:pt>
                <c:pt idx="199">
                  <c:v>9161.194479306163</c:v>
                </c:pt>
                <c:pt idx="200">
                  <c:v>12975.44052440676</c:v>
                </c:pt>
                <c:pt idx="201">
                  <c:v>5562.5208954867658</c:v>
                </c:pt>
                <c:pt idx="202">
                  <c:v>6486.3851311683093</c:v>
                </c:pt>
                <c:pt idx="203">
                  <c:v>9497.918308188946</c:v>
                </c:pt>
                <c:pt idx="204">
                  <c:v>6665.5040005771798</c:v>
                </c:pt>
                <c:pt idx="205">
                  <c:v>7308.0873242424823</c:v>
                </c:pt>
                <c:pt idx="206">
                  <c:v>3818.8354486844396</c:v>
                </c:pt>
                <c:pt idx="207">
                  <c:v>5307.5166961557607</c:v>
                </c:pt>
                <c:pt idx="208">
                  <c:v>6337.4664385179376</c:v>
                </c:pt>
                <c:pt idx="209">
                  <c:v>4529.2563911905563</c:v>
                </c:pt>
                <c:pt idx="210">
                  <c:v>4695.8579881656806</c:v>
                </c:pt>
                <c:pt idx="211">
                  <c:v>6556.0928341841554</c:v>
                </c:pt>
                <c:pt idx="212">
                  <c:v>6343.4657712088683</c:v>
                </c:pt>
                <c:pt idx="213">
                  <c:v>4957.7982969484165</c:v>
                </c:pt>
                <c:pt idx="214">
                  <c:v>6558.6015354164047</c:v>
                </c:pt>
                <c:pt idx="215">
                  <c:v>4951.4589550938881</c:v>
                </c:pt>
                <c:pt idx="216">
                  <c:v>4860.6320619232438</c:v>
                </c:pt>
                <c:pt idx="217">
                  <c:v>7743.6036686420248</c:v>
                </c:pt>
                <c:pt idx="218">
                  <c:v>4384.6776850367587</c:v>
                </c:pt>
                <c:pt idx="219">
                  <c:v>4744.4381243900898</c:v>
                </c:pt>
                <c:pt idx="220">
                  <c:v>1693.671459108079</c:v>
                </c:pt>
                <c:pt idx="221">
                  <c:v>2588.2174014426068</c:v>
                </c:pt>
                <c:pt idx="222">
                  <c:v>4978.5902275469434</c:v>
                </c:pt>
                <c:pt idx="223">
                  <c:v>3346.3347526713651</c:v>
                </c:pt>
                <c:pt idx="224">
                  <c:v>4299.6603936096317</c:v>
                </c:pt>
                <c:pt idx="225">
                  <c:v>4752.8545586517412</c:v>
                </c:pt>
                <c:pt idx="226">
                  <c:v>5007</c:v>
                </c:pt>
                <c:pt idx="227">
                  <c:v>5761.3328699395715</c:v>
                </c:pt>
                <c:pt idx="228">
                  <c:v>6450.0412099410642</c:v>
                </c:pt>
                <c:pt idx="229">
                  <c:v>6032.0597643220253</c:v>
                </c:pt>
                <c:pt idx="230">
                  <c:v>6049</c:v>
                </c:pt>
                <c:pt idx="231">
                  <c:v>3420.8859461809748</c:v>
                </c:pt>
                <c:pt idx="232">
                  <c:v>6657.8740499898395</c:v>
                </c:pt>
                <c:pt idx="233">
                  <c:v>3066.6227469976789</c:v>
                </c:pt>
                <c:pt idx="234">
                  <c:v>5012.8965404925921</c:v>
                </c:pt>
                <c:pt idx="235">
                  <c:v>4319.7262081489971</c:v>
                </c:pt>
                <c:pt idx="236">
                  <c:v>7460.4593645348359</c:v>
                </c:pt>
                <c:pt idx="237">
                  <c:v>7692.3335257856497</c:v>
                </c:pt>
                <c:pt idx="238">
                  <c:v>5878.6647882759617</c:v>
                </c:pt>
                <c:pt idx="239">
                  <c:v>5498.7216850828727</c:v>
                </c:pt>
                <c:pt idx="240">
                  <c:v>4443.7192493025614</c:v>
                </c:pt>
                <c:pt idx="241">
                  <c:v>5233.4709451166054</c:v>
                </c:pt>
                <c:pt idx="242">
                  <c:v>5156.1844754525337</c:v>
                </c:pt>
                <c:pt idx="243">
                  <c:v>6386.4621330293967</c:v>
                </c:pt>
                <c:pt idx="244">
                  <c:v>7578.3961406005874</c:v>
                </c:pt>
                <c:pt idx="245">
                  <c:v>3562.5881109384404</c:v>
                </c:pt>
                <c:pt idx="246">
                  <c:v>4718.3050291196214</c:v>
                </c:pt>
                <c:pt idx="247">
                  <c:v>6441.8685969716498</c:v>
                </c:pt>
                <c:pt idx="248">
                  <c:v>4530.91581906187</c:v>
                </c:pt>
                <c:pt idx="249">
                  <c:v>1606</c:v>
                </c:pt>
                <c:pt idx="250">
                  <c:v>5293.5780227624218</c:v>
                </c:pt>
                <c:pt idx="251">
                  <c:v>7315.8886357662313</c:v>
                </c:pt>
                <c:pt idx="252">
                  <c:v>3378.5716483334713</c:v>
                </c:pt>
                <c:pt idx="253">
                  <c:v>6428.5260415034827</c:v>
                </c:pt>
                <c:pt idx="254">
                  <c:v>5159</c:v>
                </c:pt>
                <c:pt idx="255">
                  <c:v>6142.906633356306</c:v>
                </c:pt>
                <c:pt idx="256">
                  <c:v>5639.7762690239679</c:v>
                </c:pt>
                <c:pt idx="257">
                  <c:v>4259.3284353275794</c:v>
                </c:pt>
                <c:pt idx="258">
                  <c:v>5118.6523130159821</c:v>
                </c:pt>
                <c:pt idx="259">
                  <c:v>6366.7922812330989</c:v>
                </c:pt>
                <c:pt idx="260">
                  <c:v>4330.6770407671484</c:v>
                </c:pt>
                <c:pt idx="261">
                  <c:v>5739.1384290243041</c:v>
                </c:pt>
                <c:pt idx="262">
                  <c:v>5386.8974927381132</c:v>
                </c:pt>
                <c:pt idx="263">
                  <c:v>3682.399056098473</c:v>
                </c:pt>
                <c:pt idx="264">
                  <c:v>6071.1921861958945</c:v>
                </c:pt>
                <c:pt idx="265">
                  <c:v>4738.16887916627</c:v>
                </c:pt>
                <c:pt idx="266">
                  <c:v>2930.0733615344498</c:v>
                </c:pt>
                <c:pt idx="267">
                  <c:v>2992.9259259259261</c:v>
                </c:pt>
                <c:pt idx="268">
                  <c:v>4010.2187912412592</c:v>
                </c:pt>
                <c:pt idx="269">
                  <c:v>3492.3327602587883</c:v>
                </c:pt>
                <c:pt idx="270">
                  <c:v>4410.5043066322141</c:v>
                </c:pt>
                <c:pt idx="271">
                  <c:v>4339.2863445329367</c:v>
                </c:pt>
                <c:pt idx="272">
                  <c:v>6364.6125381695656</c:v>
                </c:pt>
                <c:pt idx="273">
                  <c:v>4099.8205648364274</c:v>
                </c:pt>
                <c:pt idx="274">
                  <c:v>4867.5560795873253</c:v>
                </c:pt>
                <c:pt idx="275">
                  <c:v>6015.6501131185669</c:v>
                </c:pt>
                <c:pt idx="276">
                  <c:v>9809.3900211741093</c:v>
                </c:pt>
                <c:pt idx="277">
                  <c:v>4200.6679021701684</c:v>
                </c:pt>
                <c:pt idx="278">
                  <c:v>4091.0045282067158</c:v>
                </c:pt>
                <c:pt idx="279">
                  <c:v>6343.4887088363885</c:v>
                </c:pt>
                <c:pt idx="280">
                  <c:v>4683.7874117444462</c:v>
                </c:pt>
                <c:pt idx="281">
                  <c:v>7690.3515171235058</c:v>
                </c:pt>
                <c:pt idx="282">
                  <c:v>5060.2415490983194</c:v>
                </c:pt>
                <c:pt idx="283">
                  <c:v>7648.2813177104154</c:v>
                </c:pt>
                <c:pt idx="284">
                  <c:v>4308.9013628021403</c:v>
                </c:pt>
                <c:pt idx="285">
                  <c:v>3534.8669037338077</c:v>
                </c:pt>
                <c:pt idx="286">
                  <c:v>6051.3878157503714</c:v>
                </c:pt>
                <c:pt idx="287">
                  <c:v>4469.0107729226729</c:v>
                </c:pt>
                <c:pt idx="288">
                  <c:v>3876.9575239229125</c:v>
                </c:pt>
                <c:pt idx="289">
                  <c:v>2654.3017222733502</c:v>
                </c:pt>
                <c:pt idx="290">
                  <c:v>5010.6833743566795</c:v>
                </c:pt>
                <c:pt idx="291">
                  <c:v>9232.1388530247186</c:v>
                </c:pt>
                <c:pt idx="292">
                  <c:v>4903.2969610574746</c:v>
                </c:pt>
                <c:pt idx="293">
                  <c:v>3581.4763968160041</c:v>
                </c:pt>
                <c:pt idx="294">
                  <c:v>5442.5388026607543</c:v>
                </c:pt>
                <c:pt idx="295">
                  <c:v>4131.8812682827038</c:v>
                </c:pt>
                <c:pt idx="296">
                  <c:v>3732.9008296613274</c:v>
                </c:pt>
                <c:pt idx="297">
                  <c:v>5628.8076596175251</c:v>
                </c:pt>
                <c:pt idx="298">
                  <c:v>6841.7165559265168</c:v>
                </c:pt>
                <c:pt idx="299">
                  <c:v>4698.05597944906</c:v>
                </c:pt>
                <c:pt idx="300">
                  <c:v>5747.871527116683</c:v>
                </c:pt>
                <c:pt idx="301">
                  <c:v>5080</c:v>
                </c:pt>
                <c:pt idx="302">
                  <c:v>4100.8822594243047</c:v>
                </c:pt>
                <c:pt idx="303">
                  <c:v>5256.8797203615413</c:v>
                </c:pt>
                <c:pt idx="304">
                  <c:v>4516.5979824780088</c:v>
                </c:pt>
                <c:pt idx="305">
                  <c:v>4136.7934548428184</c:v>
                </c:pt>
                <c:pt idx="306">
                  <c:v>6484.0761969316227</c:v>
                </c:pt>
                <c:pt idx="307">
                  <c:v>7540.2514435673102</c:v>
                </c:pt>
                <c:pt idx="308">
                  <c:v>6265.2432388380457</c:v>
                </c:pt>
                <c:pt idx="309">
                  <c:v>5502.8671287272991</c:v>
                </c:pt>
                <c:pt idx="310">
                  <c:v>5378.5276686897532</c:v>
                </c:pt>
                <c:pt idx="311">
                  <c:v>4046.0784678907876</c:v>
                </c:pt>
                <c:pt idx="312">
                  <c:v>3773.2483691244402</c:v>
                </c:pt>
                <c:pt idx="313">
                  <c:v>3760.9533084905802</c:v>
                </c:pt>
                <c:pt idx="314">
                  <c:v>7348.4611018025489</c:v>
                </c:pt>
                <c:pt idx="315">
                  <c:v>6269.1529780155261</c:v>
                </c:pt>
                <c:pt idx="316">
                  <c:v>4414.5343715541594</c:v>
                </c:pt>
                <c:pt idx="317">
                  <c:v>3951.1457792104511</c:v>
                </c:pt>
                <c:pt idx="318">
                  <c:v>4712.9206497105988</c:v>
                </c:pt>
                <c:pt idx="319">
                  <c:v>4386.1391867532529</c:v>
                </c:pt>
                <c:pt idx="320">
                  <c:v>6207.800237837454</c:v>
                </c:pt>
                <c:pt idx="321">
                  <c:v>3818</c:v>
                </c:pt>
                <c:pt idx="322">
                  <c:v>3545.4998853649217</c:v>
                </c:pt>
                <c:pt idx="323">
                  <c:v>5705.7086717863222</c:v>
                </c:pt>
                <c:pt idx="324">
                  <c:v>4005.9848932019408</c:v>
                </c:pt>
                <c:pt idx="325">
                  <c:v>6117.7330938910718</c:v>
                </c:pt>
                <c:pt idx="326">
                  <c:v>4872.8350170831736</c:v>
                </c:pt>
                <c:pt idx="327">
                  <c:v>4337.0785480312852</c:v>
                </c:pt>
                <c:pt idx="328">
                  <c:v>4033.1411202602421</c:v>
                </c:pt>
                <c:pt idx="329">
                  <c:v>6153.5675803087588</c:v>
                </c:pt>
                <c:pt idx="330">
                  <c:v>4284.484988627748</c:v>
                </c:pt>
                <c:pt idx="331">
                  <c:v>6156.2514251195398</c:v>
                </c:pt>
                <c:pt idx="332">
                  <c:v>4675.7818341679731</c:v>
                </c:pt>
                <c:pt idx="333">
                  <c:v>3168.99560729323</c:v>
                </c:pt>
                <c:pt idx="334">
                  <c:v>5664.6388207056452</c:v>
                </c:pt>
                <c:pt idx="335">
                  <c:v>4724.1189843302545</c:v>
                </c:pt>
                <c:pt idx="336">
                  <c:v>5170.5325054264667</c:v>
                </c:pt>
                <c:pt idx="337">
                  <c:v>4854.6128861872321</c:v>
                </c:pt>
                <c:pt idx="338">
                  <c:v>5411.2233977434735</c:v>
                </c:pt>
                <c:pt idx="339">
                  <c:v>7106.4610984357842</c:v>
                </c:pt>
                <c:pt idx="340">
                  <c:v>-351.03181773544111</c:v>
                </c:pt>
                <c:pt idx="341">
                  <c:v>8553.4077003103012</c:v>
                </c:pt>
                <c:pt idx="342">
                  <c:v>4380.2189940028611</c:v>
                </c:pt>
                <c:pt idx="343">
                  <c:v>6031.4234012500738</c:v>
                </c:pt>
                <c:pt idx="344">
                  <c:v>4579.4287057914862</c:v>
                </c:pt>
                <c:pt idx="345">
                  <c:v>4491.4101124702083</c:v>
                </c:pt>
                <c:pt idx="346">
                  <c:v>3626.6459555235087</c:v>
                </c:pt>
                <c:pt idx="347">
                  <c:v>4270.7219153331562</c:v>
                </c:pt>
                <c:pt idx="348">
                  <c:v>9743.1621368480282</c:v>
                </c:pt>
                <c:pt idx="349">
                  <c:v>5302.7226485404244</c:v>
                </c:pt>
                <c:pt idx="350">
                  <c:v>4556.1816060856654</c:v>
                </c:pt>
                <c:pt idx="351">
                  <c:v>4272.6278286716124</c:v>
                </c:pt>
                <c:pt idx="352">
                  <c:v>5616.8723633961235</c:v>
                </c:pt>
                <c:pt idx="353">
                  <c:v>6293.0722963971994</c:v>
                </c:pt>
                <c:pt idx="354">
                  <c:v>4552</c:v>
                </c:pt>
                <c:pt idx="355">
                  <c:v>4434.3492992041811</c:v>
                </c:pt>
                <c:pt idx="356">
                  <c:v>4767.9742863667507</c:v>
                </c:pt>
                <c:pt idx="357">
                  <c:v>8157.6194579228541</c:v>
                </c:pt>
                <c:pt idx="358">
                  <c:v>1564</c:v>
                </c:pt>
                <c:pt idx="359">
                  <c:v>7283.3943048809097</c:v>
                </c:pt>
                <c:pt idx="360">
                  <c:v>3528.5081077153745</c:v>
                </c:pt>
                <c:pt idx="361">
                  <c:v>6465.6086317669769</c:v>
                </c:pt>
                <c:pt idx="362">
                  <c:v>4358.5824892910041</c:v>
                </c:pt>
                <c:pt idx="363">
                  <c:v>5058.3560531657176</c:v>
                </c:pt>
                <c:pt idx="364">
                  <c:v>4787.9188074622871</c:v>
                </c:pt>
                <c:pt idx="365">
                  <c:v>6513.6440311727692</c:v>
                </c:pt>
                <c:pt idx="366">
                  <c:v>5523.4497553450483</c:v>
                </c:pt>
                <c:pt idx="367">
                  <c:v>3757.2927872329328</c:v>
                </c:pt>
                <c:pt idx="368">
                  <c:v>4254.8432121336045</c:v>
                </c:pt>
                <c:pt idx="369">
                  <c:v>5742.0255101444873</c:v>
                </c:pt>
                <c:pt idx="370">
                  <c:v>5545.282846810057</c:v>
                </c:pt>
                <c:pt idx="371">
                  <c:v>3220.0691463399371</c:v>
                </c:pt>
                <c:pt idx="372">
                  <c:v>10242.619884862306</c:v>
                </c:pt>
                <c:pt idx="373">
                  <c:v>2017.6174142920281</c:v>
                </c:pt>
                <c:pt idx="374">
                  <c:v>5503.5262126878451</c:v>
                </c:pt>
                <c:pt idx="375">
                  <c:v>8362.0062626098079</c:v>
                </c:pt>
                <c:pt idx="376">
                  <c:v>5133.1279937677691</c:v>
                </c:pt>
                <c:pt idx="377">
                  <c:v>4038.6185215914793</c:v>
                </c:pt>
                <c:pt idx="378">
                  <c:v>6179.9014645105817</c:v>
                </c:pt>
                <c:pt idx="379">
                  <c:v>4485.0753141573268</c:v>
                </c:pt>
                <c:pt idx="380">
                  <c:v>4102.864427908039</c:v>
                </c:pt>
                <c:pt idx="381">
                  <c:v>4446.7490546672425</c:v>
                </c:pt>
                <c:pt idx="382">
                  <c:v>3675.4703983948166</c:v>
                </c:pt>
                <c:pt idx="383">
                  <c:v>3936.326410237185</c:v>
                </c:pt>
                <c:pt idx="384">
                  <c:v>3115.4658605974396</c:v>
                </c:pt>
                <c:pt idx="385">
                  <c:v>4625.8</c:v>
                </c:pt>
                <c:pt idx="386">
                  <c:v>3174.2258837356476</c:v>
                </c:pt>
                <c:pt idx="387">
                  <c:v>4380.1216966580978</c:v>
                </c:pt>
                <c:pt idx="388">
                  <c:v>4850.4468259946589</c:v>
                </c:pt>
                <c:pt idx="389">
                  <c:v>3795.1508584531975</c:v>
                </c:pt>
                <c:pt idx="390">
                  <c:v>5613.0428002251483</c:v>
                </c:pt>
                <c:pt idx="391">
                  <c:v>5382.3407428791379</c:v>
                </c:pt>
                <c:pt idx="392">
                  <c:v>5795.2748137281396</c:v>
                </c:pt>
                <c:pt idx="393">
                  <c:v>2522.9347583696813</c:v>
                </c:pt>
                <c:pt idx="394">
                  <c:v>2500</c:v>
                </c:pt>
                <c:pt idx="395">
                  <c:v>6171.2218785185187</c:v>
                </c:pt>
                <c:pt idx="396">
                  <c:v>4470.1564340573914</c:v>
                </c:pt>
                <c:pt idx="397">
                  <c:v>9496.5850115773428</c:v>
                </c:pt>
                <c:pt idx="398">
                  <c:v>3253.9969185258228</c:v>
                </c:pt>
                <c:pt idx="399">
                  <c:v>7989.4954751131218</c:v>
                </c:pt>
                <c:pt idx="400">
                  <c:v>5850.2710719982597</c:v>
                </c:pt>
                <c:pt idx="401">
                  <c:v>5438.2671480370873</c:v>
                </c:pt>
                <c:pt idx="402">
                  <c:v>5075.4708046203441</c:v>
                </c:pt>
                <c:pt idx="403">
                  <c:v>4600.7499598161185</c:v>
                </c:pt>
                <c:pt idx="404">
                  <c:v>5000.2254092802477</c:v>
                </c:pt>
                <c:pt idx="405">
                  <c:v>6692.9847844463229</c:v>
                </c:pt>
                <c:pt idx="406">
                  <c:v>5126.0290787280219</c:v>
                </c:pt>
                <c:pt idx="407">
                  <c:v>7752.9399660441422</c:v>
                </c:pt>
                <c:pt idx="408">
                  <c:v>6280.4911411208641</c:v>
                </c:pt>
                <c:pt idx="409">
                  <c:v>7687.6991641576415</c:v>
                </c:pt>
                <c:pt idx="410">
                  <c:v>5345.4973827611202</c:v>
                </c:pt>
                <c:pt idx="411">
                  <c:v>8068.3980006428274</c:v>
                </c:pt>
                <c:pt idx="412">
                  <c:v>5508.8657010885963</c:v>
                </c:pt>
                <c:pt idx="413">
                  <c:v>4740.8498421894592</c:v>
                </c:pt>
                <c:pt idx="414">
                  <c:v>5966.9309524387581</c:v>
                </c:pt>
                <c:pt idx="415">
                  <c:v>7617.8374328858081</c:v>
                </c:pt>
                <c:pt idx="416">
                  <c:v>5027.0298192646515</c:v>
                </c:pt>
                <c:pt idx="417">
                  <c:v>7107.2646978397588</c:v>
                </c:pt>
                <c:pt idx="418">
                  <c:v>0</c:v>
                </c:pt>
                <c:pt idx="419">
                  <c:v>4207.9338694113867</c:v>
                </c:pt>
                <c:pt idx="420">
                  <c:v>7540.205693724909</c:v>
                </c:pt>
                <c:pt idx="421">
                  <c:v>4175.0804679824951</c:v>
                </c:pt>
                <c:pt idx="422">
                  <c:v>2715.1851281986605</c:v>
                </c:pt>
                <c:pt idx="423">
                  <c:v>4264.5900074590072</c:v>
                </c:pt>
                <c:pt idx="424">
                  <c:v>5024.5516070422645</c:v>
                </c:pt>
                <c:pt idx="425">
                  <c:v>6761.5861118529992</c:v>
                </c:pt>
                <c:pt idx="426">
                  <c:v>5802</c:v>
                </c:pt>
                <c:pt idx="427">
                  <c:v>4520.0788174607578</c:v>
                </c:pt>
                <c:pt idx="428">
                  <c:v>5027.9401081331898</c:v>
                </c:pt>
                <c:pt idx="429">
                  <c:v>4615.0834230355222</c:v>
                </c:pt>
                <c:pt idx="430">
                  <c:v>8284.8687138406767</c:v>
                </c:pt>
                <c:pt idx="431">
                  <c:v>4697.2870559497987</c:v>
                </c:pt>
                <c:pt idx="432">
                  <c:v>6664.5905024743051</c:v>
                </c:pt>
                <c:pt idx="433">
                  <c:v>4516.2040358744398</c:v>
                </c:pt>
                <c:pt idx="434">
                  <c:v>4257.1580768625809</c:v>
                </c:pt>
                <c:pt idx="435">
                  <c:v>3723.9987423466878</c:v>
                </c:pt>
                <c:pt idx="436">
                  <c:v>3601.1266502506896</c:v>
                </c:pt>
                <c:pt idx="437">
                  <c:v>4000.8781445999034</c:v>
                </c:pt>
                <c:pt idx="438">
                  <c:v>5399.7710480524693</c:v>
                </c:pt>
                <c:pt idx="439">
                  <c:v>4250.9545825517962</c:v>
                </c:pt>
                <c:pt idx="440">
                  <c:v>4914</c:v>
                </c:pt>
                <c:pt idx="441">
                  <c:v>4262.8384838538332</c:v>
                </c:pt>
                <c:pt idx="442">
                  <c:v>5815.3827017748799</c:v>
                </c:pt>
                <c:pt idx="443">
                  <c:v>5271.8979029628381</c:v>
                </c:pt>
                <c:pt idx="444">
                  <c:v>5683.8023986457411</c:v>
                </c:pt>
                <c:pt idx="445">
                  <c:v>275.25845810323176</c:v>
                </c:pt>
                <c:pt idx="446">
                  <c:v>4535.3793489959817</c:v>
                </c:pt>
                <c:pt idx="447">
                  <c:v>5346.5530587978355</c:v>
                </c:pt>
                <c:pt idx="448">
                  <c:v>5096.1464022854925</c:v>
                </c:pt>
                <c:pt idx="449">
                  <c:v>4526.8215860347636</c:v>
                </c:pt>
                <c:pt idx="450">
                  <c:v>4534.89885218786</c:v>
                </c:pt>
                <c:pt idx="451">
                  <c:v>5288.995950711047</c:v>
                </c:pt>
                <c:pt idx="452">
                  <c:v>1616.3759522600305</c:v>
                </c:pt>
                <c:pt idx="453">
                  <c:v>3282.3115117441953</c:v>
                </c:pt>
                <c:pt idx="454">
                  <c:v>3924.4881705639609</c:v>
                </c:pt>
                <c:pt idx="455">
                  <c:v>3114.591764881211</c:v>
                </c:pt>
                <c:pt idx="456">
                  <c:v>3748</c:v>
                </c:pt>
                <c:pt idx="457">
                  <c:v>4444.4118487070627</c:v>
                </c:pt>
                <c:pt idx="458">
                  <c:v>11688.496889021095</c:v>
                </c:pt>
                <c:pt idx="459">
                  <c:v>5355.5974217734592</c:v>
                </c:pt>
                <c:pt idx="460">
                  <c:v>3694.6277120456166</c:v>
                </c:pt>
                <c:pt idx="461">
                  <c:v>5517.7148099155584</c:v>
                </c:pt>
                <c:pt idx="462">
                  <c:v>4839.3025805615634</c:v>
                </c:pt>
                <c:pt idx="463">
                  <c:v>4827.1823276796949</c:v>
                </c:pt>
                <c:pt idx="464">
                  <c:v>3305.660681642767</c:v>
                </c:pt>
                <c:pt idx="465">
                  <c:v>5181.8044830521421</c:v>
                </c:pt>
                <c:pt idx="466">
                  <c:v>4132.4824513584635</c:v>
                </c:pt>
                <c:pt idx="467">
                  <c:v>6340.3978549672183</c:v>
                </c:pt>
                <c:pt idx="468">
                  <c:v>4780.9857564449649</c:v>
                </c:pt>
                <c:pt idx="469">
                  <c:v>3931.1246154366272</c:v>
                </c:pt>
                <c:pt idx="470">
                  <c:v>3858.6861313868612</c:v>
                </c:pt>
                <c:pt idx="471">
                  <c:v>5069.2180925666198</c:v>
                </c:pt>
                <c:pt idx="472">
                  <c:v>6164.884513242142</c:v>
                </c:pt>
                <c:pt idx="473">
                  <c:v>5131.3705749666251</c:v>
                </c:pt>
                <c:pt idx="474">
                  <c:v>3388.7852653258569</c:v>
                </c:pt>
                <c:pt idx="475">
                  <c:v>4593.4095054391764</c:v>
                </c:pt>
                <c:pt idx="476">
                  <c:v>5549.5970440996971</c:v>
                </c:pt>
                <c:pt idx="477">
                  <c:v>9739.0049490929141</c:v>
                </c:pt>
                <c:pt idx="478">
                  <c:v>4730.1146761177888</c:v>
                </c:pt>
                <c:pt idx="479">
                  <c:v>3228</c:v>
                </c:pt>
                <c:pt idx="480">
                  <c:v>6938.537179586463</c:v>
                </c:pt>
                <c:pt idx="481">
                  <c:v>5336.6887561034828</c:v>
                </c:pt>
                <c:pt idx="482">
                  <c:v>5887.9799393708481</c:v>
                </c:pt>
                <c:pt idx="483">
                  <c:v>4651.7350255885367</c:v>
                </c:pt>
                <c:pt idx="484">
                  <c:v>6486.3439367197989</c:v>
                </c:pt>
                <c:pt idx="485">
                  <c:v>6637.1624837228928</c:v>
                </c:pt>
                <c:pt idx="486">
                  <c:v>4902.8449805474202</c:v>
                </c:pt>
                <c:pt idx="487">
                  <c:v>5686.8389045509466</c:v>
                </c:pt>
                <c:pt idx="488">
                  <c:v>4631.7394041233119</c:v>
                </c:pt>
                <c:pt idx="489">
                  <c:v>4558.4634315055737</c:v>
                </c:pt>
                <c:pt idx="490">
                  <c:v>3091.9500907772726</c:v>
                </c:pt>
                <c:pt idx="491">
                  <c:v>4195.8845298206425</c:v>
                </c:pt>
                <c:pt idx="492">
                  <c:v>3465.4756192959585</c:v>
                </c:pt>
                <c:pt idx="493">
                  <c:v>4043.4232874988202</c:v>
                </c:pt>
                <c:pt idx="494">
                  <c:v>5927.3942264906555</c:v>
                </c:pt>
                <c:pt idx="495">
                  <c:v>4305.0326988144743</c:v>
                </c:pt>
                <c:pt idx="496">
                  <c:v>4925.2857923497268</c:v>
                </c:pt>
                <c:pt idx="497">
                  <c:v>2725.5876927975496</c:v>
                </c:pt>
                <c:pt idx="498">
                  <c:v>5362.5798495805011</c:v>
                </c:pt>
                <c:pt idx="499">
                  <c:v>3300.7262579140288</c:v>
                </c:pt>
                <c:pt idx="500">
                  <c:v>4942.8580356379798</c:v>
                </c:pt>
                <c:pt idx="501">
                  <c:v>5629.6743415326991</c:v>
                </c:pt>
                <c:pt idx="502">
                  <c:v>3187.9195339338767</c:v>
                </c:pt>
                <c:pt idx="503">
                  <c:v>6566.0960996003523</c:v>
                </c:pt>
                <c:pt idx="504">
                  <c:v>3123.8522183353762</c:v>
                </c:pt>
                <c:pt idx="505">
                  <c:v>3282.0056983048785</c:v>
                </c:pt>
                <c:pt idx="506">
                  <c:v>3305.7469406773425</c:v>
                </c:pt>
                <c:pt idx="507">
                  <c:v>5231.5734024393259</c:v>
                </c:pt>
                <c:pt idx="508">
                  <c:v>5913.465458028496</c:v>
                </c:pt>
                <c:pt idx="509">
                  <c:v>2908.0933536497514</c:v>
                </c:pt>
                <c:pt idx="510">
                  <c:v>5483.6483307268645</c:v>
                </c:pt>
                <c:pt idx="511">
                  <c:v>3906.698624373772</c:v>
                </c:pt>
                <c:pt idx="512">
                  <c:v>7594.6927683377453</c:v>
                </c:pt>
                <c:pt idx="513">
                  <c:v>4775.4810614353901</c:v>
                </c:pt>
                <c:pt idx="514">
                  <c:v>5214.0716183895829</c:v>
                </c:pt>
                <c:pt idx="515">
                  <c:v>6322.0657350915171</c:v>
                </c:pt>
                <c:pt idx="516">
                  <c:v>4510.2939999389309</c:v>
                </c:pt>
                <c:pt idx="517">
                  <c:v>6222.2911639529893</c:v>
                </c:pt>
                <c:pt idx="518">
                  <c:v>5459.4433546132277</c:v>
                </c:pt>
                <c:pt idx="519">
                  <c:v>4681.1322861807002</c:v>
                </c:pt>
                <c:pt idx="520">
                  <c:v>4446.0429671387319</c:v>
                </c:pt>
                <c:pt idx="521">
                  <c:v>5981.0032394777863</c:v>
                </c:pt>
                <c:pt idx="522">
                  <c:v>3452.2373211624827</c:v>
                </c:pt>
                <c:pt idx="523">
                  <c:v>5281.002690353429</c:v>
                </c:pt>
                <c:pt idx="524">
                  <c:v>4239</c:v>
                </c:pt>
                <c:pt idx="525">
                  <c:v>5233.6084109089206</c:v>
                </c:pt>
                <c:pt idx="526">
                  <c:v>7404.9617006674707</c:v>
                </c:pt>
                <c:pt idx="527">
                  <c:v>4972.1255217246771</c:v>
                </c:pt>
                <c:pt idx="528">
                  <c:v>7024.5074469647152</c:v>
                </c:pt>
                <c:pt idx="529">
                  <c:v>5948.07351910952</c:v>
                </c:pt>
                <c:pt idx="530">
                  <c:v>4663.1688927607056</c:v>
                </c:pt>
                <c:pt idx="531">
                  <c:v>2633.4058407878838</c:v>
                </c:pt>
                <c:pt idx="532">
                  <c:v>4506.5975224794338</c:v>
                </c:pt>
                <c:pt idx="533">
                  <c:v>4396.9491879684801</c:v>
                </c:pt>
                <c:pt idx="534">
                  <c:v>6809.5839982918014</c:v>
                </c:pt>
                <c:pt idx="535">
                  <c:v>4447.1635435929038</c:v>
                </c:pt>
                <c:pt idx="536">
                  <c:v>4850.234407947004</c:v>
                </c:pt>
                <c:pt idx="537">
                  <c:v>5041.0422527685378</c:v>
                </c:pt>
                <c:pt idx="538">
                  <c:v>7523.1432115657863</c:v>
                </c:pt>
                <c:pt idx="539">
                  <c:v>4599.3846041772013</c:v>
                </c:pt>
                <c:pt idx="540">
                  <c:v>5197.0198993595604</c:v>
                </c:pt>
                <c:pt idx="541">
                  <c:v>4206.2463932566052</c:v>
                </c:pt>
                <c:pt idx="542">
                  <c:v>7018.7877018402978</c:v>
                </c:pt>
                <c:pt idx="543">
                  <c:v>2685.6959367330242</c:v>
                </c:pt>
                <c:pt idx="544">
                  <c:v>4528.659017729774</c:v>
                </c:pt>
                <c:pt idx="545">
                  <c:v>7673.7689563669583</c:v>
                </c:pt>
                <c:pt idx="546">
                  <c:v>6348.3493761296468</c:v>
                </c:pt>
                <c:pt idx="547">
                  <c:v>4734.3689095127611</c:v>
                </c:pt>
                <c:pt idx="548">
                  <c:v>5056.711698425278</c:v>
                </c:pt>
                <c:pt idx="549">
                  <c:v>5454.6582403106149</c:v>
                </c:pt>
                <c:pt idx="550">
                  <c:v>8658.3267605049423</c:v>
                </c:pt>
                <c:pt idx="551">
                  <c:v>2991.8655427350254</c:v>
                </c:pt>
                <c:pt idx="552">
                  <c:v>2702.5851619644723</c:v>
                </c:pt>
                <c:pt idx="553">
                  <c:v>4126.6880998371171</c:v>
                </c:pt>
                <c:pt idx="554">
                  <c:v>5545.666666666667</c:v>
                </c:pt>
                <c:pt idx="555">
                  <c:v>3925.7384287088244</c:v>
                </c:pt>
                <c:pt idx="556">
                  <c:v>4229.5200404382858</c:v>
                </c:pt>
                <c:pt idx="557">
                  <c:v>6262.6244450248105</c:v>
                </c:pt>
                <c:pt idx="558">
                  <c:v>6043.769417160659</c:v>
                </c:pt>
                <c:pt idx="559">
                  <c:v>6779.917486448504</c:v>
                </c:pt>
                <c:pt idx="560">
                  <c:v>5592.0009182392296</c:v>
                </c:pt>
                <c:pt idx="561">
                  <c:v>3948.1946654473404</c:v>
                </c:pt>
                <c:pt idx="562">
                  <c:v>6477.5302461783422</c:v>
                </c:pt>
                <c:pt idx="563">
                  <c:v>3690.3388772679732</c:v>
                </c:pt>
                <c:pt idx="564">
                  <c:v>5064.872974764211</c:v>
                </c:pt>
                <c:pt idx="565">
                  <c:v>4622.0461559811265</c:v>
                </c:pt>
                <c:pt idx="566">
                  <c:v>3731.3907401907691</c:v>
                </c:pt>
                <c:pt idx="567">
                  <c:v>6433.1912312943023</c:v>
                </c:pt>
                <c:pt idx="568">
                  <c:v>4733.8489148522358</c:v>
                </c:pt>
                <c:pt idx="569">
                  <c:v>4353.5008441634927</c:v>
                </c:pt>
                <c:pt idx="570">
                  <c:v>3355.1300686140703</c:v>
                </c:pt>
                <c:pt idx="571">
                  <c:v>4787.9478039800124</c:v>
                </c:pt>
                <c:pt idx="572">
                  <c:v>5188.8298032213006</c:v>
                </c:pt>
                <c:pt idx="573">
                  <c:v>5324.7133523280481</c:v>
                </c:pt>
                <c:pt idx="574">
                  <c:v>5035.2156978847988</c:v>
                </c:pt>
                <c:pt idx="575">
                  <c:v>6757.0880360405345</c:v>
                </c:pt>
                <c:pt idx="576">
                  <c:v>4841.897196521868</c:v>
                </c:pt>
                <c:pt idx="577">
                  <c:v>6456.0885886976384</c:v>
                </c:pt>
                <c:pt idx="578">
                  <c:v>5714.8711950867537</c:v>
                </c:pt>
                <c:pt idx="579">
                  <c:v>4291.0367532074815</c:v>
                </c:pt>
                <c:pt idx="580">
                  <c:v>4514.1135727018082</c:v>
                </c:pt>
                <c:pt idx="581">
                  <c:v>6213.388318451166</c:v>
                </c:pt>
                <c:pt idx="582">
                  <c:v>5755.9179869524696</c:v>
                </c:pt>
                <c:pt idx="583">
                  <c:v>5562.0451217977661</c:v>
                </c:pt>
                <c:pt idx="584">
                  <c:v>4653.5321580124992</c:v>
                </c:pt>
                <c:pt idx="585">
                  <c:v>4983.2569228339726</c:v>
                </c:pt>
                <c:pt idx="586">
                  <c:v>4532.2731051009932</c:v>
                </c:pt>
                <c:pt idx="587">
                  <c:v>6670.7902033885794</c:v>
                </c:pt>
                <c:pt idx="588">
                  <c:v>4888.9991571829914</c:v>
                </c:pt>
                <c:pt idx="589">
                  <c:v>6464.2361193245288</c:v>
                </c:pt>
                <c:pt idx="590">
                  <c:v>4191.5681235788788</c:v>
                </c:pt>
                <c:pt idx="591">
                  <c:v>4471.3606164067551</c:v>
                </c:pt>
                <c:pt idx="592">
                  <c:v>5483.7974203504073</c:v>
                </c:pt>
                <c:pt idx="593">
                  <c:v>3746.9893988965873</c:v>
                </c:pt>
                <c:pt idx="594">
                  <c:v>5097</c:v>
                </c:pt>
                <c:pt idx="595">
                  <c:v>4145.9755507819391</c:v>
                </c:pt>
                <c:pt idx="596">
                  <c:v>4876.09491448484</c:v>
                </c:pt>
                <c:pt idx="597">
                  <c:v>5245.2015137180697</c:v>
                </c:pt>
                <c:pt idx="598">
                  <c:v>4157.1211591366628</c:v>
                </c:pt>
                <c:pt idx="599">
                  <c:v>3939.3485904075856</c:v>
                </c:pt>
                <c:pt idx="600">
                  <c:v>5658.4443522118318</c:v>
                </c:pt>
                <c:pt idx="601">
                  <c:v>7784.0259778406216</c:v>
                </c:pt>
                <c:pt idx="602">
                  <c:v>5032.9636442413739</c:v>
                </c:pt>
                <c:pt idx="603">
                  <c:v>5523.1831786758985</c:v>
                </c:pt>
                <c:pt idx="604">
                  <c:v>2864.0405916324307</c:v>
                </c:pt>
                <c:pt idx="605">
                  <c:v>5874.6448639797336</c:v>
                </c:pt>
                <c:pt idx="606">
                  <c:v>3683.4957618494227</c:v>
                </c:pt>
                <c:pt idx="607">
                  <c:v>4489</c:v>
                </c:pt>
                <c:pt idx="608">
                  <c:v>4082.0642876156435</c:v>
                </c:pt>
                <c:pt idx="609">
                  <c:v>4498.9935218490364</c:v>
                </c:pt>
                <c:pt idx="610">
                  <c:v>4734.3525685253717</c:v>
                </c:pt>
                <c:pt idx="611">
                  <c:v>6643.0717846197203</c:v>
                </c:pt>
                <c:pt idx="612">
                  <c:v>5297.0498466533445</c:v>
                </c:pt>
                <c:pt idx="613">
                  <c:v>6407.4325262565517</c:v>
                </c:pt>
                <c:pt idx="614">
                  <c:v>5906.7275841499786</c:v>
                </c:pt>
                <c:pt idx="615">
                  <c:v>6417.0142128044445</c:v>
                </c:pt>
                <c:pt idx="616">
                  <c:v>4166.0448657884581</c:v>
                </c:pt>
                <c:pt idx="617">
                  <c:v>3117.1309082902817</c:v>
                </c:pt>
                <c:pt idx="618">
                  <c:v>4851</c:v>
                </c:pt>
                <c:pt idx="619">
                  <c:v>3358</c:v>
                </c:pt>
                <c:pt idx="620">
                  <c:v>7110.871265342912</c:v>
                </c:pt>
                <c:pt idx="621">
                  <c:v>5540.1870016912299</c:v>
                </c:pt>
                <c:pt idx="622">
                  <c:v>4388.9589992663514</c:v>
                </c:pt>
                <c:pt idx="623">
                  <c:v>5815.2228044506446</c:v>
                </c:pt>
                <c:pt idx="624">
                  <c:v>5235.2567462803199</c:v>
                </c:pt>
                <c:pt idx="625">
                  <c:v>6405.2598673982166</c:v>
                </c:pt>
                <c:pt idx="626">
                  <c:v>7835.9736003944618</c:v>
                </c:pt>
                <c:pt idx="627">
                  <c:v>4776.3558003632634</c:v>
                </c:pt>
                <c:pt idx="628">
                  <c:v>6173.1587839970371</c:v>
                </c:pt>
                <c:pt idx="629">
                  <c:v>3660.8341802102323</c:v>
                </c:pt>
                <c:pt idx="630">
                  <c:v>5589.3947030228528</c:v>
                </c:pt>
                <c:pt idx="631">
                  <c:v>2690.3183344067206</c:v>
                </c:pt>
                <c:pt idx="632">
                  <c:v>5170.2333417969458</c:v>
                </c:pt>
                <c:pt idx="633">
                  <c:v>5033.6322686055064</c:v>
                </c:pt>
                <c:pt idx="634">
                  <c:v>5494.7621754295315</c:v>
                </c:pt>
                <c:pt idx="635">
                  <c:v>6920.7946495621682</c:v>
                </c:pt>
                <c:pt idx="636">
                  <c:v>4445.4869555852711</c:v>
                </c:pt>
                <c:pt idx="637">
                  <c:v>2739.9141019800618</c:v>
                </c:pt>
                <c:pt idx="638">
                  <c:v>6504.5680611405851</c:v>
                </c:pt>
                <c:pt idx="639">
                  <c:v>3414.5179906064936</c:v>
                </c:pt>
                <c:pt idx="640">
                  <c:v>7065.5067409885505</c:v>
                </c:pt>
                <c:pt idx="641">
                  <c:v>4250.4189595930002</c:v>
                </c:pt>
                <c:pt idx="642">
                  <c:v>5866.2854035452247</c:v>
                </c:pt>
                <c:pt idx="643">
                  <c:v>7220.1166591204083</c:v>
                </c:pt>
                <c:pt idx="644">
                  <c:v>4747.073603172752</c:v>
                </c:pt>
                <c:pt idx="645">
                  <c:v>3928.8983424781172</c:v>
                </c:pt>
                <c:pt idx="646">
                  <c:v>4158.4523171198771</c:v>
                </c:pt>
                <c:pt idx="647">
                  <c:v>5439.6269013187475</c:v>
                </c:pt>
                <c:pt idx="648">
                  <c:v>6123.4993677466491</c:v>
                </c:pt>
                <c:pt idx="649">
                  <c:v>5406</c:v>
                </c:pt>
                <c:pt idx="650">
                  <c:v>6492.7225512994892</c:v>
                </c:pt>
                <c:pt idx="651">
                  <c:v>4316.7550822700678</c:v>
                </c:pt>
                <c:pt idx="652">
                  <c:v>4969.131863551841</c:v>
                </c:pt>
                <c:pt idx="653">
                  <c:v>4195.0128381154191</c:v>
                </c:pt>
                <c:pt idx="654">
                  <c:v>5171.8210458456279</c:v>
                </c:pt>
                <c:pt idx="655">
                  <c:v>4974.2231479087204</c:v>
                </c:pt>
                <c:pt idx="656">
                  <c:v>6882.8951176596338</c:v>
                </c:pt>
                <c:pt idx="657">
                  <c:v>521.46820553257203</c:v>
                </c:pt>
                <c:pt idx="658">
                  <c:v>6378.9229677672101</c:v>
                </c:pt>
                <c:pt idx="659">
                  <c:v>3344.5384990460038</c:v>
                </c:pt>
                <c:pt idx="660">
                  <c:v>3009.8753920953577</c:v>
                </c:pt>
                <c:pt idx="661">
                  <c:v>3513.5772547610491</c:v>
                </c:pt>
                <c:pt idx="662">
                  <c:v>3297.2524882261528</c:v>
                </c:pt>
                <c:pt idx="663">
                  <c:v>4553.0417209423504</c:v>
                </c:pt>
                <c:pt idx="664">
                  <c:v>4626.4917279472274</c:v>
                </c:pt>
                <c:pt idx="665">
                  <c:v>1938.9811929565778</c:v>
                </c:pt>
                <c:pt idx="666">
                  <c:v>6188.3260816081065</c:v>
                </c:pt>
                <c:pt idx="667">
                  <c:v>9259.7373937737702</c:v>
                </c:pt>
                <c:pt idx="668">
                  <c:v>5542.0065582083826</c:v>
                </c:pt>
                <c:pt idx="669">
                  <c:v>4522.5868207253106</c:v>
                </c:pt>
                <c:pt idx="670">
                  <c:v>4761.1390922015689</c:v>
                </c:pt>
                <c:pt idx="671">
                  <c:v>6650.5428761725034</c:v>
                </c:pt>
                <c:pt idx="672">
                  <c:v>5716.095735979231</c:v>
                </c:pt>
                <c:pt idx="673">
                  <c:v>3424.9169875501734</c:v>
                </c:pt>
                <c:pt idx="674">
                  <c:v>10879.555748247705</c:v>
                </c:pt>
                <c:pt idx="675">
                  <c:v>4791.3255103189795</c:v>
                </c:pt>
                <c:pt idx="676">
                  <c:v>4402.5040831129936</c:v>
                </c:pt>
                <c:pt idx="677">
                  <c:v>3953.4920290882574</c:v>
                </c:pt>
                <c:pt idx="678">
                  <c:v>1310.3512504155017</c:v>
                </c:pt>
                <c:pt idx="679">
                  <c:v>3352.0344870130566</c:v>
                </c:pt>
                <c:pt idx="680">
                  <c:v>3531.2990747965669</c:v>
                </c:pt>
                <c:pt idx="681">
                  <c:v>4799.9558593949941</c:v>
                </c:pt>
                <c:pt idx="682">
                  <c:v>3251.0475116803423</c:v>
                </c:pt>
                <c:pt idx="683">
                  <c:v>8664.6623004634403</c:v>
                </c:pt>
                <c:pt idx="684">
                  <c:v>4665</c:v>
                </c:pt>
                <c:pt idx="685">
                  <c:v>4530.5837563451778</c:v>
                </c:pt>
                <c:pt idx="686">
                  <c:v>6075.8702975592823</c:v>
                </c:pt>
                <c:pt idx="687">
                  <c:v>5397.2405096894081</c:v>
                </c:pt>
                <c:pt idx="688">
                  <c:v>5420.7871909961814</c:v>
                </c:pt>
                <c:pt idx="689">
                  <c:v>4850.6140143957846</c:v>
                </c:pt>
                <c:pt idx="690">
                  <c:v>3922.4193840683602</c:v>
                </c:pt>
                <c:pt idx="691">
                  <c:v>4705.7963537229507</c:v>
                </c:pt>
                <c:pt idx="692">
                  <c:v>4729.8605440166448</c:v>
                </c:pt>
                <c:pt idx="693">
                  <c:v>4202.6485195576061</c:v>
                </c:pt>
                <c:pt idx="694">
                  <c:v>5017.0345357221695</c:v>
                </c:pt>
                <c:pt idx="695">
                  <c:v>6211.5477943472561</c:v>
                </c:pt>
                <c:pt idx="696">
                  <c:v>6941.1872541624007</c:v>
                </c:pt>
                <c:pt idx="697">
                  <c:v>2633.1420915260137</c:v>
                </c:pt>
                <c:pt idx="698">
                  <c:v>5170.4878707196212</c:v>
                </c:pt>
                <c:pt idx="699">
                  <c:v>3216.9332808339896</c:v>
                </c:pt>
                <c:pt idx="700">
                  <c:v>8883.1154984943751</c:v>
                </c:pt>
                <c:pt idx="701">
                  <c:v>4199.7298150968027</c:v>
                </c:pt>
                <c:pt idx="702">
                  <c:v>4702.001484362163</c:v>
                </c:pt>
                <c:pt idx="703">
                  <c:v>5891.2322072810757</c:v>
                </c:pt>
                <c:pt idx="704">
                  <c:v>4982.8002864630471</c:v>
                </c:pt>
                <c:pt idx="705">
                  <c:v>4965.45534150613</c:v>
                </c:pt>
                <c:pt idx="706">
                  <c:v>4567.8587907895326</c:v>
                </c:pt>
                <c:pt idx="707">
                  <c:v>1307.3289699537227</c:v>
                </c:pt>
                <c:pt idx="708">
                  <c:v>4407.6168528816206</c:v>
                </c:pt>
                <c:pt idx="709">
                  <c:v>3026.3438145752984</c:v>
                </c:pt>
                <c:pt idx="710">
                  <c:v>6499.6893077516388</c:v>
                </c:pt>
                <c:pt idx="711">
                  <c:v>3915.1069262473611</c:v>
                </c:pt>
                <c:pt idx="712">
                  <c:v>3957.7668219742118</c:v>
                </c:pt>
                <c:pt idx="713">
                  <c:v>6935</c:v>
                </c:pt>
                <c:pt idx="714">
                  <c:v>3499.1423220973784</c:v>
                </c:pt>
                <c:pt idx="715">
                  <c:v>3688.7532430476294</c:v>
                </c:pt>
                <c:pt idx="716">
                  <c:v>8509.3704479248554</c:v>
                </c:pt>
                <c:pt idx="717">
                  <c:v>3547.0198773792408</c:v>
                </c:pt>
                <c:pt idx="718">
                  <c:v>5482.0729929555337</c:v>
                </c:pt>
                <c:pt idx="719">
                  <c:v>6398.6723472385229</c:v>
                </c:pt>
                <c:pt idx="720">
                  <c:v>5551.2518578937825</c:v>
                </c:pt>
                <c:pt idx="721">
                  <c:v>5718.6754748680214</c:v>
                </c:pt>
                <c:pt idx="722">
                  <c:v>7042.5030757851819</c:v>
                </c:pt>
                <c:pt idx="723">
                  <c:v>3695.9186853962365</c:v>
                </c:pt>
                <c:pt idx="724">
                  <c:v>6741.7344555474074</c:v>
                </c:pt>
                <c:pt idx="725">
                  <c:v>4728.1211402180015</c:v>
                </c:pt>
                <c:pt idx="726">
                  <c:v>2634.319156461921</c:v>
                </c:pt>
                <c:pt idx="727">
                  <c:v>7493.5899391009716</c:v>
                </c:pt>
                <c:pt idx="728">
                  <c:v>6213.1249089339199</c:v>
                </c:pt>
                <c:pt idx="729">
                  <c:v>6551.5286801991097</c:v>
                </c:pt>
                <c:pt idx="730">
                  <c:v>3028.5043270043379</c:v>
                </c:pt>
                <c:pt idx="731">
                  <c:v>4168.0898106192635</c:v>
                </c:pt>
                <c:pt idx="732">
                  <c:v>4932.7776037420072</c:v>
                </c:pt>
                <c:pt idx="733">
                  <c:v>4043.8947320368852</c:v>
                </c:pt>
                <c:pt idx="734">
                  <c:v>4835.5087063687688</c:v>
                </c:pt>
                <c:pt idx="735">
                  <c:v>2524.30606031976</c:v>
                </c:pt>
                <c:pt idx="736">
                  <c:v>7060.0249269096003</c:v>
                </c:pt>
                <c:pt idx="737">
                  <c:v>9000.5375012550612</c:v>
                </c:pt>
                <c:pt idx="738">
                  <c:v>4689.7701678657077</c:v>
                </c:pt>
                <c:pt idx="739">
                  <c:v>4776.0162397009253</c:v>
                </c:pt>
                <c:pt idx="740">
                  <c:v>4425.4530607337665</c:v>
                </c:pt>
                <c:pt idx="741">
                  <c:v>5153.2284433340747</c:v>
                </c:pt>
                <c:pt idx="742">
                  <c:v>7572.5325919285779</c:v>
                </c:pt>
                <c:pt idx="743">
                  <c:v>2991.1238158150377</c:v>
                </c:pt>
                <c:pt idx="744">
                  <c:v>4947.2757235225772</c:v>
                </c:pt>
                <c:pt idx="745">
                  <c:v>4940.9363121361812</c:v>
                </c:pt>
                <c:pt idx="746">
                  <c:v>6204.8219563759076</c:v>
                </c:pt>
                <c:pt idx="747">
                  <c:v>5528.4414948095136</c:v>
                </c:pt>
                <c:pt idx="748">
                  <c:v>4824</c:v>
                </c:pt>
                <c:pt idx="749">
                  <c:v>3258.0000624241375</c:v>
                </c:pt>
                <c:pt idx="750">
                  <c:v>6937.2361842484115</c:v>
                </c:pt>
                <c:pt idx="751">
                  <c:v>5109.4554155179203</c:v>
                </c:pt>
                <c:pt idx="752">
                  <c:v>9666.9103183183179</c:v>
                </c:pt>
                <c:pt idx="753">
                  <c:v>5111.3750132760351</c:v>
                </c:pt>
                <c:pt idx="754">
                  <c:v>2359.8522514266674</c:v>
                </c:pt>
                <c:pt idx="755">
                  <c:v>6558.5153895510493</c:v>
                </c:pt>
                <c:pt idx="756">
                  <c:v>4458.5158481327981</c:v>
                </c:pt>
                <c:pt idx="757">
                  <c:v>4939.4343611909635</c:v>
                </c:pt>
                <c:pt idx="758">
                  <c:v>4748.3038130887253</c:v>
                </c:pt>
                <c:pt idx="759">
                  <c:v>4609.1987312258107</c:v>
                </c:pt>
                <c:pt idx="760">
                  <c:v>3368.6897868532897</c:v>
                </c:pt>
                <c:pt idx="761">
                  <c:v>6041.6065639696608</c:v>
                </c:pt>
                <c:pt idx="762">
                  <c:v>4380.2751640946863</c:v>
                </c:pt>
                <c:pt idx="763">
                  <c:v>5986.7061442874337</c:v>
                </c:pt>
                <c:pt idx="764">
                  <c:v>0</c:v>
                </c:pt>
                <c:pt idx="765">
                  <c:v>5947.1962266543615</c:v>
                </c:pt>
                <c:pt idx="766">
                  <c:v>3686.6130449690768</c:v>
                </c:pt>
                <c:pt idx="767">
                  <c:v>3005.1991538383118</c:v>
                </c:pt>
                <c:pt idx="768">
                  <c:v>3810.891068543734</c:v>
                </c:pt>
                <c:pt idx="769">
                  <c:v>3639</c:v>
                </c:pt>
                <c:pt idx="770">
                  <c:v>5086</c:v>
                </c:pt>
                <c:pt idx="771">
                  <c:v>5651.8659731626249</c:v>
                </c:pt>
                <c:pt idx="772">
                  <c:v>4183.2077922077924</c:v>
                </c:pt>
                <c:pt idx="773">
                  <c:v>5029</c:v>
                </c:pt>
                <c:pt idx="774">
                  <c:v>4023.9903377404598</c:v>
                </c:pt>
                <c:pt idx="775">
                  <c:v>4663.0694442508466</c:v>
                </c:pt>
                <c:pt idx="776">
                  <c:v>5152.3338317048519</c:v>
                </c:pt>
                <c:pt idx="777">
                  <c:v>6086.9116380456162</c:v>
                </c:pt>
                <c:pt idx="778">
                  <c:v>3648.1477158091948</c:v>
                </c:pt>
                <c:pt idx="779">
                  <c:v>4697.7714024618199</c:v>
                </c:pt>
                <c:pt idx="780">
                  <c:v>7268.5417346503555</c:v>
                </c:pt>
                <c:pt idx="781">
                  <c:v>3727.3249445405622</c:v>
                </c:pt>
                <c:pt idx="782">
                  <c:v>4509.2870309597956</c:v>
                </c:pt>
                <c:pt idx="783">
                  <c:v>5129.0706857283976</c:v>
                </c:pt>
                <c:pt idx="784">
                  <c:v>4051.7380590559465</c:v>
                </c:pt>
                <c:pt idx="785">
                  <c:v>3745.4132449039307</c:v>
                </c:pt>
                <c:pt idx="786">
                  <c:v>5088.7472257684376</c:v>
                </c:pt>
                <c:pt idx="787">
                  <c:v>5153.3292371830457</c:v>
                </c:pt>
                <c:pt idx="788">
                  <c:v>4512</c:v>
                </c:pt>
                <c:pt idx="789">
                  <c:v>4277.511949685535</c:v>
                </c:pt>
                <c:pt idx="790">
                  <c:v>2902.5989712211876</c:v>
                </c:pt>
                <c:pt idx="791">
                  <c:v>6441.1923728574729</c:v>
                </c:pt>
                <c:pt idx="792">
                  <c:v>3942.5992404122439</c:v>
                </c:pt>
                <c:pt idx="793">
                  <c:v>5398.9525411811974</c:v>
                </c:pt>
                <c:pt idx="794">
                  <c:v>5378.3523883713997</c:v>
                </c:pt>
                <c:pt idx="795">
                  <c:v>4806.7129406963695</c:v>
                </c:pt>
                <c:pt idx="796">
                  <c:v>4577.6026532577298</c:v>
                </c:pt>
                <c:pt idx="797">
                  <c:v>3980.0313224910951</c:v>
                </c:pt>
                <c:pt idx="798">
                  <c:v>4547.9496059011417</c:v>
                </c:pt>
                <c:pt idx="799">
                  <c:v>7310.3120784564226</c:v>
                </c:pt>
                <c:pt idx="800">
                  <c:v>5172.8235264214727</c:v>
                </c:pt>
                <c:pt idx="801">
                  <c:v>6335.898960426779</c:v>
                </c:pt>
                <c:pt idx="802">
                  <c:v>5949.9405012718526</c:v>
                </c:pt>
                <c:pt idx="803">
                  <c:v>5880.2186031944875</c:v>
                </c:pt>
                <c:pt idx="804">
                  <c:v>3181.1005410911885</c:v>
                </c:pt>
                <c:pt idx="805">
                  <c:v>4401.5782740117629</c:v>
                </c:pt>
                <c:pt idx="806">
                  <c:v>4653.1483379566507</c:v>
                </c:pt>
                <c:pt idx="807">
                  <c:v>7663.3905822127763</c:v>
                </c:pt>
                <c:pt idx="808">
                  <c:v>6138.7547790485696</c:v>
                </c:pt>
                <c:pt idx="809">
                  <c:v>3125.4540675944863</c:v>
                </c:pt>
                <c:pt idx="810">
                  <c:v>3743.2559796240271</c:v>
                </c:pt>
                <c:pt idx="811">
                  <c:v>6076.1870246222607</c:v>
                </c:pt>
                <c:pt idx="812">
                  <c:v>5453.0246600479522</c:v>
                </c:pt>
                <c:pt idx="813">
                  <c:v>5539.2079497296509</c:v>
                </c:pt>
                <c:pt idx="814">
                  <c:v>9191.3034593311386</c:v>
                </c:pt>
                <c:pt idx="815">
                  <c:v>5765.3471122159908</c:v>
                </c:pt>
                <c:pt idx="816">
                  <c:v>5432.5145237615789</c:v>
                </c:pt>
                <c:pt idx="817">
                  <c:v>4505.6209544441508</c:v>
                </c:pt>
                <c:pt idx="818">
                  <c:v>4625.6884664782938</c:v>
                </c:pt>
                <c:pt idx="819">
                  <c:v>4549.0232632123116</c:v>
                </c:pt>
                <c:pt idx="820">
                  <c:v>4803.0294446060443</c:v>
                </c:pt>
                <c:pt idx="821">
                  <c:v>4531.1493115651883</c:v>
                </c:pt>
                <c:pt idx="822">
                  <c:v>5269.8257146590622</c:v>
                </c:pt>
                <c:pt idx="823">
                  <c:v>4262.9705124534785</c:v>
                </c:pt>
                <c:pt idx="824">
                  <c:v>4437.1748908781537</c:v>
                </c:pt>
                <c:pt idx="825">
                  <c:v>4279.5327087541364</c:v>
                </c:pt>
                <c:pt idx="826">
                  <c:v>4475.3459119496856</c:v>
                </c:pt>
                <c:pt idx="827">
                  <c:v>6162.4234353569436</c:v>
                </c:pt>
                <c:pt idx="828">
                  <c:v>3113.999772598067</c:v>
                </c:pt>
                <c:pt idx="829">
                  <c:v>6191.4651108693206</c:v>
                </c:pt>
                <c:pt idx="830">
                  <c:v>4278.8094469302087</c:v>
                </c:pt>
                <c:pt idx="831">
                  <c:v>5575.0951849021103</c:v>
                </c:pt>
                <c:pt idx="832">
                  <c:v>5105.0821776265275</c:v>
                </c:pt>
                <c:pt idx="833">
                  <c:v>4546.7215536788144</c:v>
                </c:pt>
                <c:pt idx="834">
                  <c:v>6036.7292640974911</c:v>
                </c:pt>
                <c:pt idx="835">
                  <c:v>4689</c:v>
                </c:pt>
                <c:pt idx="836">
                  <c:v>6020</c:v>
                </c:pt>
                <c:pt idx="837">
                  <c:v>4143.9745551096703</c:v>
                </c:pt>
                <c:pt idx="838">
                  <c:v>4534.8424455918548</c:v>
                </c:pt>
                <c:pt idx="839">
                  <c:v>5746.8592572109528</c:v>
                </c:pt>
                <c:pt idx="840">
                  <c:v>3532.4596352629264</c:v>
                </c:pt>
                <c:pt idx="841">
                  <c:v>4670.7933179434176</c:v>
                </c:pt>
                <c:pt idx="842">
                  <c:v>3934.6346904869788</c:v>
                </c:pt>
                <c:pt idx="843">
                  <c:v>10837.249059494425</c:v>
                </c:pt>
                <c:pt idx="844">
                  <c:v>4875.5911146617564</c:v>
                </c:pt>
                <c:pt idx="845">
                  <c:v>3693.5604920819237</c:v>
                </c:pt>
                <c:pt idx="846">
                  <c:v>4696.4473935114802</c:v>
                </c:pt>
                <c:pt idx="847">
                  <c:v>3556.661991696828</c:v>
                </c:pt>
                <c:pt idx="848">
                  <c:v>5190.7148482191942</c:v>
                </c:pt>
                <c:pt idx="849">
                  <c:v>5153.5966136414554</c:v>
                </c:pt>
                <c:pt idx="850">
                  <c:v>4033.6007655743915</c:v>
                </c:pt>
                <c:pt idx="851">
                  <c:v>4221.8898549538671</c:v>
                </c:pt>
                <c:pt idx="852">
                  <c:v>4011.5899772642956</c:v>
                </c:pt>
                <c:pt idx="853">
                  <c:v>5157.0811390375366</c:v>
                </c:pt>
                <c:pt idx="854">
                  <c:v>3784.7254093732354</c:v>
                </c:pt>
                <c:pt idx="855">
                  <c:v>5383</c:v>
                </c:pt>
                <c:pt idx="856">
                  <c:v>4399.030163236338</c:v>
                </c:pt>
                <c:pt idx="857">
                  <c:v>4144.7352410566909</c:v>
                </c:pt>
                <c:pt idx="858">
                  <c:v>5018.8032121624419</c:v>
                </c:pt>
                <c:pt idx="859">
                  <c:v>6146.2352887468614</c:v>
                </c:pt>
                <c:pt idx="860">
                  <c:v>5167.2763799273052</c:v>
                </c:pt>
                <c:pt idx="861">
                  <c:v>4424.8730725836776</c:v>
                </c:pt>
                <c:pt idx="862">
                  <c:v>4253.4360975609752</c:v>
                </c:pt>
                <c:pt idx="863">
                  <c:v>5626.0705653928844</c:v>
                </c:pt>
                <c:pt idx="864">
                  <c:v>3098.5011371190653</c:v>
                </c:pt>
                <c:pt idx="865">
                  <c:v>8183.4218923111011</c:v>
                </c:pt>
                <c:pt idx="866">
                  <c:v>8773.1681276470008</c:v>
                </c:pt>
                <c:pt idx="867">
                  <c:v>6661.5889220147501</c:v>
                </c:pt>
                <c:pt idx="868">
                  <c:v>3947.9647944159669</c:v>
                </c:pt>
                <c:pt idx="869">
                  <c:v>5117</c:v>
                </c:pt>
                <c:pt idx="870">
                  <c:v>4014.8259429182935</c:v>
                </c:pt>
                <c:pt idx="871">
                  <c:v>4104.5744431418525</c:v>
                </c:pt>
                <c:pt idx="872">
                  <c:v>4079.1090371783584</c:v>
                </c:pt>
                <c:pt idx="873">
                  <c:v>7835.8981551810703</c:v>
                </c:pt>
                <c:pt idx="874">
                  <c:v>5725.7807933877084</c:v>
                </c:pt>
                <c:pt idx="875">
                  <c:v>5107.3389250189393</c:v>
                </c:pt>
                <c:pt idx="876">
                  <c:v>5354.3689014029806</c:v>
                </c:pt>
                <c:pt idx="877">
                  <c:v>3989</c:v>
                </c:pt>
                <c:pt idx="878">
                  <c:v>4755.8597146586253</c:v>
                </c:pt>
                <c:pt idx="879">
                  <c:v>5095.443819414395</c:v>
                </c:pt>
                <c:pt idx="880">
                  <c:v>6390.1686942212591</c:v>
                </c:pt>
                <c:pt idx="881">
                  <c:v>6092.759729111026</c:v>
                </c:pt>
                <c:pt idx="882">
                  <c:v>4907.8911380299651</c:v>
                </c:pt>
                <c:pt idx="883">
                  <c:v>5885.1148888335429</c:v>
                </c:pt>
                <c:pt idx="884">
                  <c:v>8663.9515233518414</c:v>
                </c:pt>
                <c:pt idx="885">
                  <c:v>5469.100825471698</c:v>
                </c:pt>
                <c:pt idx="886">
                  <c:v>4940.9823858104019</c:v>
                </c:pt>
                <c:pt idx="887">
                  <c:v>5558.8666616783266</c:v>
                </c:pt>
                <c:pt idx="888">
                  <c:v>5768.1386180061354</c:v>
                </c:pt>
                <c:pt idx="889">
                  <c:v>4693.9568835098335</c:v>
                </c:pt>
                <c:pt idx="890">
                  <c:v>4867.8255042178735</c:v>
                </c:pt>
                <c:pt idx="891">
                  <c:v>3608</c:v>
                </c:pt>
                <c:pt idx="892">
                  <c:v>3859.6726883833858</c:v>
                </c:pt>
                <c:pt idx="893">
                  <c:v>6439.1193686954002</c:v>
                </c:pt>
                <c:pt idx="894">
                  <c:v>7462.0800654592531</c:v>
                </c:pt>
                <c:pt idx="895">
                  <c:v>4677</c:v>
                </c:pt>
                <c:pt idx="896">
                  <c:v>4296.5189517676972</c:v>
                </c:pt>
                <c:pt idx="897">
                  <c:v>3675.105644149794</c:v>
                </c:pt>
                <c:pt idx="898">
                  <c:v>4725.2339975278765</c:v>
                </c:pt>
                <c:pt idx="899">
                  <c:v>4676.2751259831393</c:v>
                </c:pt>
                <c:pt idx="900">
                  <c:v>6250.8231794550647</c:v>
                </c:pt>
                <c:pt idx="901">
                  <c:v>4404.8473109910337</c:v>
                </c:pt>
                <c:pt idx="902">
                  <c:v>4374.5018342583007</c:v>
                </c:pt>
                <c:pt idx="903">
                  <c:v>4404.6727814678043</c:v>
                </c:pt>
                <c:pt idx="904">
                  <c:v>3861.3317618299284</c:v>
                </c:pt>
                <c:pt idx="905">
                  <c:v>5757.2560019072598</c:v>
                </c:pt>
                <c:pt idx="906">
                  <c:v>4765.7979722915225</c:v>
                </c:pt>
                <c:pt idx="907">
                  <c:v>3906.0853105373344</c:v>
                </c:pt>
                <c:pt idx="908">
                  <c:v>4447.3027359508769</c:v>
                </c:pt>
                <c:pt idx="909">
                  <c:v>9503.0787291211091</c:v>
                </c:pt>
                <c:pt idx="910">
                  <c:v>5406.5076824987564</c:v>
                </c:pt>
                <c:pt idx="911">
                  <c:v>4115</c:v>
                </c:pt>
                <c:pt idx="912">
                  <c:v>4198.4870520892955</c:v>
                </c:pt>
                <c:pt idx="913">
                  <c:v>3458.848322991124</c:v>
                </c:pt>
                <c:pt idx="914">
                  <c:v>4593.7224954698422</c:v>
                </c:pt>
                <c:pt idx="915">
                  <c:v>6505.4572298091189</c:v>
                </c:pt>
                <c:pt idx="916">
                  <c:v>4327.8942725860006</c:v>
                </c:pt>
                <c:pt idx="917">
                  <c:v>4857.1470681046167</c:v>
                </c:pt>
                <c:pt idx="918">
                  <c:v>6324.5570725938669</c:v>
                </c:pt>
                <c:pt idx="919">
                  <c:v>4167.4687790816442</c:v>
                </c:pt>
                <c:pt idx="920">
                  <c:v>6453.2236758714353</c:v>
                </c:pt>
                <c:pt idx="921">
                  <c:v>6424.5747587938686</c:v>
                </c:pt>
                <c:pt idx="922">
                  <c:v>5221.852419976185</c:v>
                </c:pt>
                <c:pt idx="923">
                  <c:v>4285.3880996800317</c:v>
                </c:pt>
                <c:pt idx="924">
                  <c:v>2613.3824839522467</c:v>
                </c:pt>
                <c:pt idx="925">
                  <c:v>3453.8234803774467</c:v>
                </c:pt>
                <c:pt idx="926">
                  <c:v>3445.3933781577516</c:v>
                </c:pt>
                <c:pt idx="927">
                  <c:v>2471.6385166775831</c:v>
                </c:pt>
                <c:pt idx="928">
                  <c:v>7536.2288544462208</c:v>
                </c:pt>
                <c:pt idx="929">
                  <c:v>5208.2603490816045</c:v>
                </c:pt>
                <c:pt idx="930">
                  <c:v>6590.8350032013777</c:v>
                </c:pt>
                <c:pt idx="931">
                  <c:v>5795.989118011239</c:v>
                </c:pt>
                <c:pt idx="932">
                  <c:v>6152.8464772420793</c:v>
                </c:pt>
                <c:pt idx="933">
                  <c:v>3429.2120122660463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346816"/>
        <c:axId val="67348352"/>
      </c:scatterChart>
      <c:valAx>
        <c:axId val="67346816"/>
        <c:scaling>
          <c:orientation val="minMax"/>
        </c:scaling>
        <c:delete val="0"/>
        <c:axPos val="b"/>
        <c:numFmt formatCode="0.0%" sourceLinked="1"/>
        <c:majorTickMark val="out"/>
        <c:minorTickMark val="none"/>
        <c:tickLblPos val="nextTo"/>
        <c:crossAx val="67348352"/>
        <c:crosses val="autoZero"/>
        <c:crossBetween val="midCat"/>
      </c:valAx>
      <c:valAx>
        <c:axId val="67348352"/>
        <c:scaling>
          <c:orientation val="minMax"/>
        </c:scaling>
        <c:delete val="0"/>
        <c:axPos val="l"/>
        <c:majorGridlines/>
        <c:numFmt formatCode="_ * #,##0.0_ ;_ * \-#,##0.0_ ;_ * &quot;-&quot;??_ ;_ @_ " sourceLinked="1"/>
        <c:majorTickMark val="out"/>
        <c:minorTickMark val="none"/>
        <c:tickLblPos val="nextTo"/>
        <c:crossAx val="673468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285489313835771"/>
          <c:y val="0.11615932782537945"/>
          <c:w val="0.33164614038629781"/>
          <c:h val="4.6411065918817974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9.1183485499895342E-2"/>
          <c:y val="0.13894779666893881"/>
          <c:w val="0.8405541761267572"/>
          <c:h val="0.83537421853986127"/>
        </c:manualLayout>
      </c:layout>
      <c:scatterChart>
        <c:scatterStyle val="lineMarker"/>
        <c:varyColors val="0"/>
        <c:ser>
          <c:idx val="0"/>
          <c:order val="0"/>
          <c:tx>
            <c:strRef>
              <c:f>'Maskinomkostn salgsafgrøder'!$A$266</c:f>
              <c:strCache>
                <c:ptCount val="1"/>
                <c:pt idx="0">
                  <c:v>Maskinomkostninger inkl. arbejde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2"/>
          </c:marker>
          <c:xVal>
            <c:numRef>
              <c:f>'Maskinomkostn salgsafgrøder'!$B$265:$AIY$265</c:f>
              <c:numCache>
                <c:formatCode>_ * #,##0.0_ ;_ * \-#,##0.0_ ;_ * "-"??_ ;_ @_ </c:formatCode>
                <c:ptCount val="934"/>
                <c:pt idx="0">
                  <c:v>5088.0180608365017</c:v>
                </c:pt>
                <c:pt idx="1">
                  <c:v>15554.537323701412</c:v>
                </c:pt>
                <c:pt idx="2">
                  <c:v>7847.714156898106</c:v>
                </c:pt>
                <c:pt idx="3">
                  <c:v>20241.129770992367</c:v>
                </c:pt>
                <c:pt idx="4">
                  <c:v>6098.1158864159624</c:v>
                </c:pt>
                <c:pt idx="5">
                  <c:v>90897.025257249756</c:v>
                </c:pt>
                <c:pt idx="6">
                  <c:v>9022.3539982030543</c:v>
                </c:pt>
                <c:pt idx="7">
                  <c:v>8473.2519920318719</c:v>
                </c:pt>
                <c:pt idx="8">
                  <c:v>12176.07535321821</c:v>
                </c:pt>
                <c:pt idx="9">
                  <c:v>19833.218390804599</c:v>
                </c:pt>
                <c:pt idx="10">
                  <c:v>17180.644508670521</c:v>
                </c:pt>
                <c:pt idx="11">
                  <c:v>13637.212121212122</c:v>
                </c:pt>
                <c:pt idx="12">
                  <c:v>10375.019305019305</c:v>
                </c:pt>
                <c:pt idx="13">
                  <c:v>6062.2018348623851</c:v>
                </c:pt>
                <c:pt idx="14">
                  <c:v>136.76359039190899</c:v>
                </c:pt>
                <c:pt idx="15">
                  <c:v>3449.5558086560368</c:v>
                </c:pt>
                <c:pt idx="16">
                  <c:v>20514.387543252597</c:v>
                </c:pt>
                <c:pt idx="17">
                  <c:v>8632.8406326034055</c:v>
                </c:pt>
                <c:pt idx="18">
                  <c:v>13741.197931628842</c:v>
                </c:pt>
                <c:pt idx="19">
                  <c:v>13356.011745862252</c:v>
                </c:pt>
                <c:pt idx="20">
                  <c:v>22065.37942664418</c:v>
                </c:pt>
                <c:pt idx="21">
                  <c:v>18108.661275831088</c:v>
                </c:pt>
                <c:pt idx="22">
                  <c:v>14056.244493392071</c:v>
                </c:pt>
                <c:pt idx="23">
                  <c:v>15589.442213297636</c:v>
                </c:pt>
                <c:pt idx="24">
                  <c:v>13437.923169267708</c:v>
                </c:pt>
                <c:pt idx="25">
                  <c:v>8019.8717948717949</c:v>
                </c:pt>
                <c:pt idx="26">
                  <c:v>12408.905172413793</c:v>
                </c:pt>
                <c:pt idx="27">
                  <c:v>17780.355329949238</c:v>
                </c:pt>
                <c:pt idx="28">
                  <c:v>13974.831081081082</c:v>
                </c:pt>
                <c:pt idx="29">
                  <c:v>16820.27108433735</c:v>
                </c:pt>
                <c:pt idx="30">
                  <c:v>10930.622950819672</c:v>
                </c:pt>
                <c:pt idx="31">
                  <c:v>9161.1705685618726</c:v>
                </c:pt>
                <c:pt idx="32">
                  <c:v>17389.113023952097</c:v>
                </c:pt>
                <c:pt idx="33">
                  <c:v>16381.136476426798</c:v>
                </c:pt>
                <c:pt idx="34">
                  <c:v>10781.726844583987</c:v>
                </c:pt>
                <c:pt idx="35">
                  <c:v>21557.407120743035</c:v>
                </c:pt>
                <c:pt idx="36">
                  <c:v>15659.409116488465</c:v>
                </c:pt>
                <c:pt idx="37">
                  <c:v>25243.286615276807</c:v>
                </c:pt>
                <c:pt idx="38">
                  <c:v>13579.055944055943</c:v>
                </c:pt>
                <c:pt idx="39">
                  <c:v>13393.454238717841</c:v>
                </c:pt>
                <c:pt idx="40">
                  <c:v>4635.7864077669901</c:v>
                </c:pt>
                <c:pt idx="41">
                  <c:v>5623.8292682926831</c:v>
                </c:pt>
                <c:pt idx="42">
                  <c:v>6044.2987457240588</c:v>
                </c:pt>
                <c:pt idx="43">
                  <c:v>1667.1397105097544</c:v>
                </c:pt>
                <c:pt idx="44">
                  <c:v>12531.931710401517</c:v>
                </c:pt>
                <c:pt idx="45">
                  <c:v>33385.58118498417</c:v>
                </c:pt>
                <c:pt idx="46">
                  <c:v>16174.683663833805</c:v>
                </c:pt>
                <c:pt idx="47">
                  <c:v>20566.785971655056</c:v>
                </c:pt>
                <c:pt idx="48">
                  <c:v>19072.404181184669</c:v>
                </c:pt>
                <c:pt idx="49">
                  <c:v>9140.3222996515688</c:v>
                </c:pt>
                <c:pt idx="50">
                  <c:v>9406.8808290155448</c:v>
                </c:pt>
                <c:pt idx="51">
                  <c:v>8962.0374015748039</c:v>
                </c:pt>
                <c:pt idx="52">
                  <c:v>12028.730248306998</c:v>
                </c:pt>
                <c:pt idx="53">
                  <c:v>20134.533527696796</c:v>
                </c:pt>
                <c:pt idx="54">
                  <c:v>3796.1179361179361</c:v>
                </c:pt>
                <c:pt idx="55">
                  <c:v>16906.431924882629</c:v>
                </c:pt>
                <c:pt idx="56">
                  <c:v>12401.611445783132</c:v>
                </c:pt>
                <c:pt idx="57">
                  <c:v>38064.817275747504</c:v>
                </c:pt>
                <c:pt idx="58">
                  <c:v>13992.849557522124</c:v>
                </c:pt>
                <c:pt idx="59">
                  <c:v>9254.7015834348367</c:v>
                </c:pt>
                <c:pt idx="60">
                  <c:v>12077.029702970298</c:v>
                </c:pt>
                <c:pt idx="61">
                  <c:v>22499.02012248469</c:v>
                </c:pt>
                <c:pt idx="62">
                  <c:v>10612.722396066161</c:v>
                </c:pt>
                <c:pt idx="63">
                  <c:v>3854.5454545454545</c:v>
                </c:pt>
                <c:pt idx="64">
                  <c:v>19323.694474539545</c:v>
                </c:pt>
                <c:pt idx="65">
                  <c:v>1092.6386554621849</c:v>
                </c:pt>
                <c:pt idx="66">
                  <c:v>11752.155305964368</c:v>
                </c:pt>
                <c:pt idx="67">
                  <c:v>7945.9430604982208</c:v>
                </c:pt>
                <c:pt idx="68">
                  <c:v>25096.752429959975</c:v>
                </c:pt>
                <c:pt idx="69">
                  <c:v>14118.425531914894</c:v>
                </c:pt>
                <c:pt idx="70">
                  <c:v>17786.036529680365</c:v>
                </c:pt>
                <c:pt idx="71">
                  <c:v>16024.078431372549</c:v>
                </c:pt>
                <c:pt idx="72">
                  <c:v>1519.2410714285713</c:v>
                </c:pt>
                <c:pt idx="73">
                  <c:v>4653.1788723266363</c:v>
                </c:pt>
                <c:pt idx="74">
                  <c:v>20334.244604316544</c:v>
                </c:pt>
                <c:pt idx="75">
                  <c:v>12749.295880149813</c:v>
                </c:pt>
                <c:pt idx="76">
                  <c:v>956.02941176470586</c:v>
                </c:pt>
                <c:pt idx="77">
                  <c:v>32480.925675675677</c:v>
                </c:pt>
                <c:pt idx="78">
                  <c:v>43797.046347211312</c:v>
                </c:pt>
                <c:pt idx="79">
                  <c:v>12834.344048653345</c:v>
                </c:pt>
                <c:pt idx="80">
                  <c:v>6346.8881118881118</c:v>
                </c:pt>
                <c:pt idx="81">
                  <c:v>10425.403225806451</c:v>
                </c:pt>
                <c:pt idx="82">
                  <c:v>13838.378970427164</c:v>
                </c:pt>
                <c:pt idx="83">
                  <c:v>15538.579348579347</c:v>
                </c:pt>
                <c:pt idx="84">
                  <c:v>11799.395973154362</c:v>
                </c:pt>
                <c:pt idx="85">
                  <c:v>11147.338308457713</c:v>
                </c:pt>
                <c:pt idx="86">
                  <c:v>2309.46587537092</c:v>
                </c:pt>
                <c:pt idx="87">
                  <c:v>16097.800829875518</c:v>
                </c:pt>
                <c:pt idx="88">
                  <c:v>47176.07575757576</c:v>
                </c:pt>
                <c:pt idx="89">
                  <c:v>11875.651162790698</c:v>
                </c:pt>
                <c:pt idx="90">
                  <c:v>9758.3114754098369</c:v>
                </c:pt>
                <c:pt idx="91">
                  <c:v>13022.445168938946</c:v>
                </c:pt>
                <c:pt idx="92">
                  <c:v>5588.4038527691782</c:v>
                </c:pt>
                <c:pt idx="93">
                  <c:v>8659.2170329670334</c:v>
                </c:pt>
                <c:pt idx="94">
                  <c:v>18606.021241830065</c:v>
                </c:pt>
                <c:pt idx="95">
                  <c:v>10935.839532412328</c:v>
                </c:pt>
                <c:pt idx="96">
                  <c:v>3859.2949547218632</c:v>
                </c:pt>
                <c:pt idx="97">
                  <c:v>7318.529953917051</c:v>
                </c:pt>
                <c:pt idx="98">
                  <c:v>6337.3871277617682</c:v>
                </c:pt>
                <c:pt idx="99">
                  <c:v>6456.5465116279074</c:v>
                </c:pt>
                <c:pt idx="100">
                  <c:v>13001.539445628998</c:v>
                </c:pt>
                <c:pt idx="101">
                  <c:v>14977.677279305355</c:v>
                </c:pt>
                <c:pt idx="102">
                  <c:v>13201.412048192771</c:v>
                </c:pt>
                <c:pt idx="103">
                  <c:v>9622.1021021021024</c:v>
                </c:pt>
                <c:pt idx="104">
                  <c:v>6284.9386084583903</c:v>
                </c:pt>
                <c:pt idx="105">
                  <c:v>7354.1640610630857</c:v>
                </c:pt>
                <c:pt idx="106">
                  <c:v>14171.659369527146</c:v>
                </c:pt>
                <c:pt idx="107">
                  <c:v>10373.386180785612</c:v>
                </c:pt>
                <c:pt idx="108">
                  <c:v>6610.0576923076924</c:v>
                </c:pt>
                <c:pt idx="109">
                  <c:v>1347.2046589018303</c:v>
                </c:pt>
                <c:pt idx="110">
                  <c:v>11175.880217785843</c:v>
                </c:pt>
                <c:pt idx="111">
                  <c:v>13363.215464403584</c:v>
                </c:pt>
                <c:pt idx="112">
                  <c:v>12723.145258103241</c:v>
                </c:pt>
                <c:pt idx="113">
                  <c:v>7759.2844364937391</c:v>
                </c:pt>
                <c:pt idx="114">
                  <c:v>1004.7846889952153</c:v>
                </c:pt>
                <c:pt idx="115">
                  <c:v>11655.806094182826</c:v>
                </c:pt>
                <c:pt idx="116">
                  <c:v>7390.1248751248759</c:v>
                </c:pt>
                <c:pt idx="117">
                  <c:v>19503.096497025774</c:v>
                </c:pt>
                <c:pt idx="118">
                  <c:v>7479.1329479768792</c:v>
                </c:pt>
                <c:pt idx="119">
                  <c:v>8736.9848156182215</c:v>
                </c:pt>
                <c:pt idx="120">
                  <c:v>14809.240669240669</c:v>
                </c:pt>
                <c:pt idx="121">
                  <c:v>24649.15861718353</c:v>
                </c:pt>
                <c:pt idx="122">
                  <c:v>18728.305766651767</c:v>
                </c:pt>
                <c:pt idx="123">
                  <c:v>2810.6382978723404</c:v>
                </c:pt>
                <c:pt idx="124">
                  <c:v>11142.944881889764</c:v>
                </c:pt>
                <c:pt idx="125">
                  <c:v>21537.152698048223</c:v>
                </c:pt>
                <c:pt idx="126">
                  <c:v>14458.609190727937</c:v>
                </c:pt>
                <c:pt idx="127">
                  <c:v>10178.753959873284</c:v>
                </c:pt>
                <c:pt idx="128">
                  <c:v>9286.2866449511403</c:v>
                </c:pt>
                <c:pt idx="129">
                  <c:v>3506.212121212121</c:v>
                </c:pt>
                <c:pt idx="130">
                  <c:v>2030.5525709900228</c:v>
                </c:pt>
                <c:pt idx="131">
                  <c:v>1433.9611360239162</c:v>
                </c:pt>
                <c:pt idx="132">
                  <c:v>6289.8796498905904</c:v>
                </c:pt>
                <c:pt idx="133">
                  <c:v>8257.6915843911611</c:v>
                </c:pt>
                <c:pt idx="134">
                  <c:v>11263.105590062112</c:v>
                </c:pt>
                <c:pt idx="135">
                  <c:v>17422.521160822249</c:v>
                </c:pt>
                <c:pt idx="136">
                  <c:v>8104.2640186915896</c:v>
                </c:pt>
                <c:pt idx="137">
                  <c:v>1211.8780487804879</c:v>
                </c:pt>
                <c:pt idx="138">
                  <c:v>23564.184549356221</c:v>
                </c:pt>
                <c:pt idx="139">
                  <c:v>9812.5793650793657</c:v>
                </c:pt>
                <c:pt idx="140">
                  <c:v>8513.5738664066303</c:v>
                </c:pt>
                <c:pt idx="141">
                  <c:v>24740.604982206405</c:v>
                </c:pt>
                <c:pt idx="142">
                  <c:v>7538.0777537796976</c:v>
                </c:pt>
                <c:pt idx="143">
                  <c:v>3896.9044222539233</c:v>
                </c:pt>
                <c:pt idx="144">
                  <c:v>4852.1828908554571</c:v>
                </c:pt>
                <c:pt idx="145">
                  <c:v>11203.985046728973</c:v>
                </c:pt>
                <c:pt idx="146">
                  <c:v>12878.554025423728</c:v>
                </c:pt>
                <c:pt idx="147">
                  <c:v>7138.5</c:v>
                </c:pt>
                <c:pt idx="148">
                  <c:v>6495.5860805860802</c:v>
                </c:pt>
                <c:pt idx="149">
                  <c:v>1447.7754891864058</c:v>
                </c:pt>
                <c:pt idx="150">
                  <c:v>22642.334330910646</c:v>
                </c:pt>
                <c:pt idx="151">
                  <c:v>11591.14519427403</c:v>
                </c:pt>
                <c:pt idx="152">
                  <c:v>13571.340206185569</c:v>
                </c:pt>
                <c:pt idx="153">
                  <c:v>14847.464212678937</c:v>
                </c:pt>
                <c:pt idx="154">
                  <c:v>20245.616641901932</c:v>
                </c:pt>
                <c:pt idx="155">
                  <c:v>3275.0810295519541</c:v>
                </c:pt>
                <c:pt idx="156">
                  <c:v>10492.847193773045</c:v>
                </c:pt>
                <c:pt idx="157">
                  <c:v>2764.5283018867922</c:v>
                </c:pt>
                <c:pt idx="158">
                  <c:v>6194.4927536231889</c:v>
                </c:pt>
                <c:pt idx="159">
                  <c:v>16598.602329450914</c:v>
                </c:pt>
                <c:pt idx="160">
                  <c:v>8618.323895809739</c:v>
                </c:pt>
                <c:pt idx="161">
                  <c:v>6743.613636363636</c:v>
                </c:pt>
                <c:pt idx="162">
                  <c:v>5541.0526315789475</c:v>
                </c:pt>
                <c:pt idx="163">
                  <c:v>15052.920822308162</c:v>
                </c:pt>
                <c:pt idx="164">
                  <c:v>9720.6857053193162</c:v>
                </c:pt>
                <c:pt idx="165">
                  <c:v>10519.031531531531</c:v>
                </c:pt>
                <c:pt idx="166">
                  <c:v>20175.763335377069</c:v>
                </c:pt>
                <c:pt idx="167">
                  <c:v>4238.2635253054104</c:v>
                </c:pt>
                <c:pt idx="168">
                  <c:v>4867.4734811957569</c:v>
                </c:pt>
                <c:pt idx="169">
                  <c:v>5225.070850202429</c:v>
                </c:pt>
                <c:pt idx="170">
                  <c:v>7775.5263157894733</c:v>
                </c:pt>
                <c:pt idx="171">
                  <c:v>11074.996949359365</c:v>
                </c:pt>
                <c:pt idx="172">
                  <c:v>4145.8803801006152</c:v>
                </c:pt>
                <c:pt idx="173">
                  <c:v>13038.585496866606</c:v>
                </c:pt>
                <c:pt idx="174">
                  <c:v>6150.9155937052928</c:v>
                </c:pt>
                <c:pt idx="175">
                  <c:v>12251.007821901325</c:v>
                </c:pt>
                <c:pt idx="176">
                  <c:v>9408</c:v>
                </c:pt>
                <c:pt idx="177">
                  <c:v>1046.2398822663722</c:v>
                </c:pt>
                <c:pt idx="178">
                  <c:v>20564.532967032967</c:v>
                </c:pt>
                <c:pt idx="179">
                  <c:v>9592.6183712121219</c:v>
                </c:pt>
                <c:pt idx="180">
                  <c:v>16311.869476546568</c:v>
                </c:pt>
                <c:pt idx="181">
                  <c:v>26333.23076923077</c:v>
                </c:pt>
                <c:pt idx="182">
                  <c:v>7596.575757575758</c:v>
                </c:pt>
                <c:pt idx="183">
                  <c:v>9846.8774940143649</c:v>
                </c:pt>
                <c:pt idx="184">
                  <c:v>5133.5343915343919</c:v>
                </c:pt>
                <c:pt idx="185">
                  <c:v>11208.189820130117</c:v>
                </c:pt>
                <c:pt idx="186">
                  <c:v>9641.0770913067245</c:v>
                </c:pt>
                <c:pt idx="187">
                  <c:v>1820.909090909091</c:v>
                </c:pt>
                <c:pt idx="188">
                  <c:v>4023.3371958285052</c:v>
                </c:pt>
                <c:pt idx="189">
                  <c:v>6358.5049988374794</c:v>
                </c:pt>
                <c:pt idx="190">
                  <c:v>15605.870129870131</c:v>
                </c:pt>
                <c:pt idx="191">
                  <c:v>27393.271389856756</c:v>
                </c:pt>
                <c:pt idx="192">
                  <c:v>12839.808612440191</c:v>
                </c:pt>
                <c:pt idx="193">
                  <c:v>8225.3473491773311</c:v>
                </c:pt>
                <c:pt idx="194">
                  <c:v>4791.9018404907974</c:v>
                </c:pt>
                <c:pt idx="195">
                  <c:v>5881.8893320039879</c:v>
                </c:pt>
                <c:pt idx="196">
                  <c:v>14946.530612244898</c:v>
                </c:pt>
                <c:pt idx="197">
                  <c:v>2197.8171641791046</c:v>
                </c:pt>
                <c:pt idx="198">
                  <c:v>3031.8199608610566</c:v>
                </c:pt>
                <c:pt idx="199">
                  <c:v>16517.625201938612</c:v>
                </c:pt>
                <c:pt idx="200">
                  <c:v>3581.3262411347519</c:v>
                </c:pt>
                <c:pt idx="201">
                  <c:v>12980.415762834416</c:v>
                </c:pt>
                <c:pt idx="202">
                  <c:v>10006.369930761623</c:v>
                </c:pt>
                <c:pt idx="203">
                  <c:v>2057.0347394540945</c:v>
                </c:pt>
                <c:pt idx="204">
                  <c:v>3320.484375</c:v>
                </c:pt>
                <c:pt idx="205">
                  <c:v>9864.9576949462607</c:v>
                </c:pt>
                <c:pt idx="206">
                  <c:v>26541.478827361563</c:v>
                </c:pt>
                <c:pt idx="207">
                  <c:v>12473.60121836926</c:v>
                </c:pt>
                <c:pt idx="208">
                  <c:v>7047.2591006423982</c:v>
                </c:pt>
                <c:pt idx="209">
                  <c:v>17811.690140845072</c:v>
                </c:pt>
                <c:pt idx="210">
                  <c:v>6457.2083136513938</c:v>
                </c:pt>
                <c:pt idx="211">
                  <c:v>8864.7914645974779</c:v>
                </c:pt>
                <c:pt idx="212">
                  <c:v>3807.9074446680079</c:v>
                </c:pt>
                <c:pt idx="213">
                  <c:v>282.63403263403262</c:v>
                </c:pt>
                <c:pt idx="214">
                  <c:v>2893.1508875739646</c:v>
                </c:pt>
                <c:pt idx="215">
                  <c:v>1447.1090670170829</c:v>
                </c:pt>
                <c:pt idx="216">
                  <c:v>1302.1026894865527</c:v>
                </c:pt>
                <c:pt idx="217">
                  <c:v>3899.6199032480999</c:v>
                </c:pt>
                <c:pt idx="218">
                  <c:v>14385.595446584939</c:v>
                </c:pt>
                <c:pt idx="219">
                  <c:v>6134.3079399141625</c:v>
                </c:pt>
                <c:pt idx="220">
                  <c:v>2509.619093539055</c:v>
                </c:pt>
                <c:pt idx="221">
                  <c:v>8618.4627209838582</c:v>
                </c:pt>
                <c:pt idx="222">
                  <c:v>6981.8968871595334</c:v>
                </c:pt>
                <c:pt idx="223">
                  <c:v>8946.194029850747</c:v>
                </c:pt>
                <c:pt idx="224">
                  <c:v>8200.0418060200682</c:v>
                </c:pt>
                <c:pt idx="225">
                  <c:v>7651.0263808738664</c:v>
                </c:pt>
                <c:pt idx="226">
                  <c:v>5939.8304093567249</c:v>
                </c:pt>
                <c:pt idx="227">
                  <c:v>5077.1019417475727</c:v>
                </c:pt>
                <c:pt idx="228">
                  <c:v>10933.831967213115</c:v>
                </c:pt>
                <c:pt idx="229">
                  <c:v>6793.2896652110621</c:v>
                </c:pt>
                <c:pt idx="230">
                  <c:v>11244.295900178253</c:v>
                </c:pt>
                <c:pt idx="231">
                  <c:v>1555.1675977653633</c:v>
                </c:pt>
                <c:pt idx="232">
                  <c:v>1201.5931108719053</c:v>
                </c:pt>
                <c:pt idx="233">
                  <c:v>3750.8576998050685</c:v>
                </c:pt>
                <c:pt idx="234">
                  <c:v>9459.6709323583182</c:v>
                </c:pt>
                <c:pt idx="235">
                  <c:v>5783.1422722620264</c:v>
                </c:pt>
                <c:pt idx="236">
                  <c:v>9707.8833381461154</c:v>
                </c:pt>
                <c:pt idx="237">
                  <c:v>7275.486160397445</c:v>
                </c:pt>
                <c:pt idx="238">
                  <c:v>7325.4058797718299</c:v>
                </c:pt>
                <c:pt idx="239">
                  <c:v>1616.0840411265087</c:v>
                </c:pt>
                <c:pt idx="240">
                  <c:v>7941.6365754222488</c:v>
                </c:pt>
                <c:pt idx="241">
                  <c:v>16618.86457717327</c:v>
                </c:pt>
                <c:pt idx="242">
                  <c:v>3734.405155320555</c:v>
                </c:pt>
                <c:pt idx="243">
                  <c:v>12069.708299096137</c:v>
                </c:pt>
                <c:pt idx="244">
                  <c:v>11595.869017632242</c:v>
                </c:pt>
                <c:pt idx="245">
                  <c:v>9753.1575898030133</c:v>
                </c:pt>
                <c:pt idx="246">
                  <c:v>4452.971428571429</c:v>
                </c:pt>
                <c:pt idx="247">
                  <c:v>13105.108695652174</c:v>
                </c:pt>
                <c:pt idx="248">
                  <c:v>5254.4214372716206</c:v>
                </c:pt>
                <c:pt idx="249">
                  <c:v>11191.033834586466</c:v>
                </c:pt>
                <c:pt idx="250">
                  <c:v>18063.998560374301</c:v>
                </c:pt>
                <c:pt idx="251">
                  <c:v>4366.1256544502612</c:v>
                </c:pt>
                <c:pt idx="252">
                  <c:v>9516.2007623888185</c:v>
                </c:pt>
                <c:pt idx="253">
                  <c:v>17137.709284627093</c:v>
                </c:pt>
                <c:pt idx="254">
                  <c:v>9354.9822274881517</c:v>
                </c:pt>
                <c:pt idx="255">
                  <c:v>6937.7540983606559</c:v>
                </c:pt>
                <c:pt idx="256">
                  <c:v>2093.591836734694</c:v>
                </c:pt>
                <c:pt idx="257">
                  <c:v>17971.876731301938</c:v>
                </c:pt>
                <c:pt idx="258">
                  <c:v>9042.2623574144491</c:v>
                </c:pt>
                <c:pt idx="259">
                  <c:v>3653.4679089026918</c:v>
                </c:pt>
                <c:pt idx="260">
                  <c:v>7753.0131578947367</c:v>
                </c:pt>
                <c:pt idx="261">
                  <c:v>4398.93</c:v>
                </c:pt>
                <c:pt idx="262">
                  <c:v>962.59962049335854</c:v>
                </c:pt>
                <c:pt idx="263">
                  <c:v>9383.3005299015895</c:v>
                </c:pt>
                <c:pt idx="264">
                  <c:v>7291.0014005602234</c:v>
                </c:pt>
                <c:pt idx="265">
                  <c:v>6591.5002366303834</c:v>
                </c:pt>
                <c:pt idx="266">
                  <c:v>9558.9596337910934</c:v>
                </c:pt>
                <c:pt idx="267">
                  <c:v>8594.0722980450009</c:v>
                </c:pt>
                <c:pt idx="268">
                  <c:v>3444.1918465227818</c:v>
                </c:pt>
                <c:pt idx="269">
                  <c:v>15253.552</c:v>
                </c:pt>
                <c:pt idx="270">
                  <c:v>30203.100158982514</c:v>
                </c:pt>
                <c:pt idx="271">
                  <c:v>7059.2703150912103</c:v>
                </c:pt>
                <c:pt idx="272">
                  <c:v>6885.008230452675</c:v>
                </c:pt>
                <c:pt idx="273">
                  <c:v>11183.008893280632</c:v>
                </c:pt>
                <c:pt idx="274">
                  <c:v>6983.5026737967919</c:v>
                </c:pt>
                <c:pt idx="275">
                  <c:v>10153.325576475567</c:v>
                </c:pt>
                <c:pt idx="276">
                  <c:v>5871.0927573062263</c:v>
                </c:pt>
                <c:pt idx="277">
                  <c:v>6437.2475106685633</c:v>
                </c:pt>
                <c:pt idx="278">
                  <c:v>8018.7611111111109</c:v>
                </c:pt>
                <c:pt idx="279">
                  <c:v>10077.390202702702</c:v>
                </c:pt>
                <c:pt idx="280">
                  <c:v>6781.3202614379088</c:v>
                </c:pt>
                <c:pt idx="281">
                  <c:v>5306.195652173913</c:v>
                </c:pt>
                <c:pt idx="282">
                  <c:v>11828.346613545817</c:v>
                </c:pt>
                <c:pt idx="283">
                  <c:v>6514.4111111111115</c:v>
                </c:pt>
                <c:pt idx="284">
                  <c:v>12909.40069991251</c:v>
                </c:pt>
                <c:pt idx="285">
                  <c:v>10819.873768472906</c:v>
                </c:pt>
                <c:pt idx="286">
                  <c:v>4715.0911300121506</c:v>
                </c:pt>
                <c:pt idx="287">
                  <c:v>14004.886749716874</c:v>
                </c:pt>
                <c:pt idx="288">
                  <c:v>6346.4</c:v>
                </c:pt>
                <c:pt idx="289">
                  <c:v>8261.3787991104527</c:v>
                </c:pt>
                <c:pt idx="290">
                  <c:v>1834.0611353711793</c:v>
                </c:pt>
                <c:pt idx="291">
                  <c:v>8687.4442044636417</c:v>
                </c:pt>
                <c:pt idx="292">
                  <c:v>15250.186640471513</c:v>
                </c:pt>
                <c:pt idx="293">
                  <c:v>8128.9754253308129</c:v>
                </c:pt>
                <c:pt idx="294">
                  <c:v>7580.2904820766371</c:v>
                </c:pt>
                <c:pt idx="295">
                  <c:v>7121.4833860759491</c:v>
                </c:pt>
                <c:pt idx="296">
                  <c:v>5804.1817572099262</c:v>
                </c:pt>
                <c:pt idx="297">
                  <c:v>8230.1127819548874</c:v>
                </c:pt>
                <c:pt idx="298">
                  <c:v>2937.4837662337663</c:v>
                </c:pt>
                <c:pt idx="299">
                  <c:v>3659.3075898801594</c:v>
                </c:pt>
                <c:pt idx="300">
                  <c:v>10430.308056872038</c:v>
                </c:pt>
                <c:pt idx="301">
                  <c:v>10204.171311234966</c:v>
                </c:pt>
                <c:pt idx="302">
                  <c:v>15298.552971576228</c:v>
                </c:pt>
                <c:pt idx="303">
                  <c:v>23150.630387931036</c:v>
                </c:pt>
                <c:pt idx="304">
                  <c:v>2050.9966405375139</c:v>
                </c:pt>
                <c:pt idx="305">
                  <c:v>21627.633279483038</c:v>
                </c:pt>
                <c:pt idx="306">
                  <c:v>20909.405789740984</c:v>
                </c:pt>
                <c:pt idx="307">
                  <c:v>6841.4353687549565</c:v>
                </c:pt>
                <c:pt idx="308">
                  <c:v>1838.3817427385893</c:v>
                </c:pt>
                <c:pt idx="309">
                  <c:v>6996.7897727272721</c:v>
                </c:pt>
                <c:pt idx="310">
                  <c:v>7530.1394700139463</c:v>
                </c:pt>
                <c:pt idx="311">
                  <c:v>6104.9460317460316</c:v>
                </c:pt>
                <c:pt idx="312">
                  <c:v>20162.896790980052</c:v>
                </c:pt>
                <c:pt idx="313">
                  <c:v>4443.6714285714288</c:v>
                </c:pt>
                <c:pt idx="314">
                  <c:v>1115.5102040816328</c:v>
                </c:pt>
                <c:pt idx="315">
                  <c:v>24849.852216748768</c:v>
                </c:pt>
                <c:pt idx="316">
                  <c:v>16233.665480427047</c:v>
                </c:pt>
                <c:pt idx="317">
                  <c:v>2329.3668341708544</c:v>
                </c:pt>
                <c:pt idx="318">
                  <c:v>9791.489361702128</c:v>
                </c:pt>
                <c:pt idx="319">
                  <c:v>10058.809843400448</c:v>
                </c:pt>
                <c:pt idx="320">
                  <c:v>6081.0168067226887</c:v>
                </c:pt>
                <c:pt idx="321">
                  <c:v>12288.513986013986</c:v>
                </c:pt>
                <c:pt idx="322">
                  <c:v>9795.7410379882294</c:v>
                </c:pt>
                <c:pt idx="323">
                  <c:v>3389.6912751677851</c:v>
                </c:pt>
                <c:pt idx="324">
                  <c:v>11740.223559759244</c:v>
                </c:pt>
                <c:pt idx="325">
                  <c:v>26215.863335782513</c:v>
                </c:pt>
                <c:pt idx="326">
                  <c:v>4179.0818065615686</c:v>
                </c:pt>
                <c:pt idx="327">
                  <c:v>3685.9109874826145</c:v>
                </c:pt>
                <c:pt idx="328">
                  <c:v>8895.2856246076572</c:v>
                </c:pt>
                <c:pt idx="329">
                  <c:v>3136.0861056751469</c:v>
                </c:pt>
                <c:pt idx="330">
                  <c:v>5661.723845828039</c:v>
                </c:pt>
                <c:pt idx="331">
                  <c:v>916.41895530425427</c:v>
                </c:pt>
                <c:pt idx="332">
                  <c:v>9540.8236389018148</c:v>
                </c:pt>
                <c:pt idx="333">
                  <c:v>9174.0257171117719</c:v>
                </c:pt>
                <c:pt idx="334">
                  <c:v>12979.985071443805</c:v>
                </c:pt>
                <c:pt idx="335">
                  <c:v>7040.0501253132834</c:v>
                </c:pt>
                <c:pt idx="336">
                  <c:v>15629.62606837607</c:v>
                </c:pt>
                <c:pt idx="337">
                  <c:v>29456.156583629891</c:v>
                </c:pt>
                <c:pt idx="338">
                  <c:v>10733.939899833056</c:v>
                </c:pt>
                <c:pt idx="339">
                  <c:v>4185.3233256351041</c:v>
                </c:pt>
                <c:pt idx="340">
                  <c:v>8709.9871794871797</c:v>
                </c:pt>
                <c:pt idx="341">
                  <c:v>4529.7251700680272</c:v>
                </c:pt>
                <c:pt idx="342">
                  <c:v>12492.153518123669</c:v>
                </c:pt>
                <c:pt idx="343">
                  <c:v>6693.3507853403144</c:v>
                </c:pt>
                <c:pt idx="344">
                  <c:v>11632.454849498328</c:v>
                </c:pt>
                <c:pt idx="345">
                  <c:v>4465.9696727853152</c:v>
                </c:pt>
                <c:pt idx="346">
                  <c:v>10984.535916061341</c:v>
                </c:pt>
                <c:pt idx="347">
                  <c:v>5770.2623906705549</c:v>
                </c:pt>
                <c:pt idx="348">
                  <c:v>23217.264728385617</c:v>
                </c:pt>
                <c:pt idx="349">
                  <c:v>6656.8253968253966</c:v>
                </c:pt>
                <c:pt idx="350">
                  <c:v>5771.735117674204</c:v>
                </c:pt>
                <c:pt idx="351">
                  <c:v>4126.427304964539</c:v>
                </c:pt>
                <c:pt idx="352">
                  <c:v>6491.1343283582091</c:v>
                </c:pt>
                <c:pt idx="353">
                  <c:v>1260.3118908382066</c:v>
                </c:pt>
                <c:pt idx="354">
                  <c:v>17816.405341374109</c:v>
                </c:pt>
                <c:pt idx="355">
                  <c:v>6832.179203539823</c:v>
                </c:pt>
                <c:pt idx="356">
                  <c:v>11650</c:v>
                </c:pt>
                <c:pt idx="357">
                  <c:v>10863.428571428571</c:v>
                </c:pt>
                <c:pt idx="358">
                  <c:v>10375.70072585148</c:v>
                </c:pt>
                <c:pt idx="359">
                  <c:v>4719.8508005822414</c:v>
                </c:pt>
                <c:pt idx="360">
                  <c:v>7045.8483189992176</c:v>
                </c:pt>
                <c:pt idx="361">
                  <c:v>13600.6640625</c:v>
                </c:pt>
                <c:pt idx="362">
                  <c:v>9557.6476793248949</c:v>
                </c:pt>
                <c:pt idx="363">
                  <c:v>6586.9373549883985</c:v>
                </c:pt>
                <c:pt idx="364">
                  <c:v>4658.7705882352939</c:v>
                </c:pt>
                <c:pt idx="365">
                  <c:v>6778.0459290187891</c:v>
                </c:pt>
                <c:pt idx="366">
                  <c:v>1713.2907930720146</c:v>
                </c:pt>
                <c:pt idx="367">
                  <c:v>4976.7</c:v>
                </c:pt>
                <c:pt idx="368">
                  <c:v>2830.3841387856255</c:v>
                </c:pt>
                <c:pt idx="369">
                  <c:v>7633.6145194274031</c:v>
                </c:pt>
                <c:pt idx="370">
                  <c:v>8835.722591362126</c:v>
                </c:pt>
                <c:pt idx="371">
                  <c:v>8141.4571475036591</c:v>
                </c:pt>
                <c:pt idx="372">
                  <c:v>2625.535294117647</c:v>
                </c:pt>
                <c:pt idx="373">
                  <c:v>3604.3024771838332</c:v>
                </c:pt>
                <c:pt idx="374">
                  <c:v>6733.0334812424362</c:v>
                </c:pt>
                <c:pt idx="375">
                  <c:v>5422.3715824357914</c:v>
                </c:pt>
                <c:pt idx="376">
                  <c:v>2927.2360844529749</c:v>
                </c:pt>
                <c:pt idx="377">
                  <c:v>9865.2132701421797</c:v>
                </c:pt>
                <c:pt idx="378">
                  <c:v>4910.0128700128698</c:v>
                </c:pt>
                <c:pt idx="379">
                  <c:v>4999.6043395022343</c:v>
                </c:pt>
                <c:pt idx="380">
                  <c:v>5171.432909994478</c:v>
                </c:pt>
                <c:pt idx="381">
                  <c:v>2862.2110689093865</c:v>
                </c:pt>
                <c:pt idx="382">
                  <c:v>8589.8843058350103</c:v>
                </c:pt>
                <c:pt idx="383">
                  <c:v>25479.340277777777</c:v>
                </c:pt>
                <c:pt idx="384">
                  <c:v>3725.5608214849922</c:v>
                </c:pt>
                <c:pt idx="385">
                  <c:v>7326.827242524917</c:v>
                </c:pt>
                <c:pt idx="386">
                  <c:v>77.804878048780481</c:v>
                </c:pt>
                <c:pt idx="387">
                  <c:v>8451.4072096128166</c:v>
                </c:pt>
                <c:pt idx="388">
                  <c:v>13070.433905146318</c:v>
                </c:pt>
                <c:pt idx="389">
                  <c:v>6714.2351046698868</c:v>
                </c:pt>
                <c:pt idx="390">
                  <c:v>9465.9385796545102</c:v>
                </c:pt>
                <c:pt idx="391">
                  <c:v>11387.414486921529</c:v>
                </c:pt>
                <c:pt idx="392">
                  <c:v>21441.552631578947</c:v>
                </c:pt>
                <c:pt idx="393">
                  <c:v>2314.9835946044477</c:v>
                </c:pt>
                <c:pt idx="394">
                  <c:v>12906.40586797066</c:v>
                </c:pt>
                <c:pt idx="395">
                  <c:v>17468.145604395606</c:v>
                </c:pt>
                <c:pt idx="396">
                  <c:v>26796.876790830946</c:v>
                </c:pt>
                <c:pt idx="397">
                  <c:v>4767.9065420560746</c:v>
                </c:pt>
                <c:pt idx="398">
                  <c:v>0</c:v>
                </c:pt>
                <c:pt idx="399">
                  <c:v>9353.375</c:v>
                </c:pt>
                <c:pt idx="400">
                  <c:v>6720.9875259875262</c:v>
                </c:pt>
                <c:pt idx="401">
                  <c:v>8061.0883797054012</c:v>
                </c:pt>
                <c:pt idx="402">
                  <c:v>6336.3408913213443</c:v>
                </c:pt>
                <c:pt idx="403">
                  <c:v>5314.5934256055361</c:v>
                </c:pt>
                <c:pt idx="404">
                  <c:v>18724.36</c:v>
                </c:pt>
                <c:pt idx="405">
                  <c:v>14119.990338164251</c:v>
                </c:pt>
                <c:pt idx="406">
                  <c:v>11693.174498849819</c:v>
                </c:pt>
                <c:pt idx="407">
                  <c:v>5742.6567844925885</c:v>
                </c:pt>
                <c:pt idx="408">
                  <c:v>0</c:v>
                </c:pt>
                <c:pt idx="409">
                  <c:v>10293.653846153846</c:v>
                </c:pt>
                <c:pt idx="410">
                  <c:v>2370.9204647006254</c:v>
                </c:pt>
                <c:pt idx="411">
                  <c:v>6990.1746724890827</c:v>
                </c:pt>
                <c:pt idx="412">
                  <c:v>10872.351922410808</c:v>
                </c:pt>
                <c:pt idx="413">
                  <c:v>6399.3250539956807</c:v>
                </c:pt>
                <c:pt idx="414">
                  <c:v>20476.896551724138</c:v>
                </c:pt>
                <c:pt idx="415">
                  <c:v>4886.8117797695268</c:v>
                </c:pt>
                <c:pt idx="416">
                  <c:v>5840.931216931217</c:v>
                </c:pt>
                <c:pt idx="417">
                  <c:v>1643.8573743922204</c:v>
                </c:pt>
                <c:pt idx="418">
                  <c:v>11377.093525179856</c:v>
                </c:pt>
                <c:pt idx="419">
                  <c:v>2849.042323138709</c:v>
                </c:pt>
                <c:pt idx="420">
                  <c:v>81440.796460176993</c:v>
                </c:pt>
                <c:pt idx="421">
                  <c:v>8214.1251682368784</c:v>
                </c:pt>
                <c:pt idx="422">
                  <c:v>2504.4715447154472</c:v>
                </c:pt>
                <c:pt idx="423">
                  <c:v>9798.3596214511053</c:v>
                </c:pt>
                <c:pt idx="424">
                  <c:v>2018.488706365503</c:v>
                </c:pt>
                <c:pt idx="425">
                  <c:v>9891.5717926932884</c:v>
                </c:pt>
                <c:pt idx="426">
                  <c:v>7211.7292141820444</c:v>
                </c:pt>
                <c:pt idx="427">
                  <c:v>2308.9857369255151</c:v>
                </c:pt>
                <c:pt idx="428">
                  <c:v>7993.1161137440749</c:v>
                </c:pt>
                <c:pt idx="429">
                  <c:v>2935.3760593220336</c:v>
                </c:pt>
                <c:pt idx="430">
                  <c:v>18344.229432213211</c:v>
                </c:pt>
                <c:pt idx="431">
                  <c:v>12661.862745098038</c:v>
                </c:pt>
                <c:pt idx="432">
                  <c:v>11865.804841527328</c:v>
                </c:pt>
                <c:pt idx="433">
                  <c:v>2610.1897321428573</c:v>
                </c:pt>
                <c:pt idx="434">
                  <c:v>18739.104938271605</c:v>
                </c:pt>
                <c:pt idx="435">
                  <c:v>11942.966692486445</c:v>
                </c:pt>
                <c:pt idx="436">
                  <c:v>1586.7043478260869</c:v>
                </c:pt>
                <c:pt idx="437">
                  <c:v>4014.8648648648646</c:v>
                </c:pt>
                <c:pt idx="438">
                  <c:v>2692.983789260385</c:v>
                </c:pt>
                <c:pt idx="439">
                  <c:v>12611.632653061226</c:v>
                </c:pt>
                <c:pt idx="440">
                  <c:v>931.93403298350825</c:v>
                </c:pt>
                <c:pt idx="441">
                  <c:v>6246.0992248062012</c:v>
                </c:pt>
                <c:pt idx="442">
                  <c:v>9282.2406015037595</c:v>
                </c:pt>
                <c:pt idx="443">
                  <c:v>7463.8031319910506</c:v>
                </c:pt>
                <c:pt idx="444">
                  <c:v>7681.3872135102529</c:v>
                </c:pt>
                <c:pt idx="445">
                  <c:v>1571.96089706728</c:v>
                </c:pt>
                <c:pt idx="446">
                  <c:v>11962.860465116279</c:v>
                </c:pt>
                <c:pt idx="447">
                  <c:v>17101.527663088356</c:v>
                </c:pt>
                <c:pt idx="448">
                  <c:v>5842.0415647921764</c:v>
                </c:pt>
                <c:pt idx="449">
                  <c:v>7141.9368932038833</c:v>
                </c:pt>
                <c:pt idx="450">
                  <c:v>9632.9213483146068</c:v>
                </c:pt>
                <c:pt idx="451">
                  <c:v>7794.1979809310151</c:v>
                </c:pt>
                <c:pt idx="452">
                  <c:v>1396.5678814577493</c:v>
                </c:pt>
                <c:pt idx="453">
                  <c:v>2466.8675455116131</c:v>
                </c:pt>
                <c:pt idx="454">
                  <c:v>12370.836212854181</c:v>
                </c:pt>
                <c:pt idx="455">
                  <c:v>9966.8386023294497</c:v>
                </c:pt>
                <c:pt idx="456">
                  <c:v>172.15839375348577</c:v>
                </c:pt>
                <c:pt idx="457">
                  <c:v>11894.193011647254</c:v>
                </c:pt>
                <c:pt idx="458">
                  <c:v>3020.4390054390055</c:v>
                </c:pt>
                <c:pt idx="459">
                  <c:v>12119.328927300458</c:v>
                </c:pt>
                <c:pt idx="460">
                  <c:v>5595.9933774834435</c:v>
                </c:pt>
                <c:pt idx="461">
                  <c:v>9205.5084453636664</c:v>
                </c:pt>
                <c:pt idx="462">
                  <c:v>6163.6116264687698</c:v>
                </c:pt>
                <c:pt idx="463">
                  <c:v>25377.544757033247</c:v>
                </c:pt>
                <c:pt idx="464">
                  <c:v>16701.858608893956</c:v>
                </c:pt>
                <c:pt idx="465">
                  <c:v>1428.824427480916</c:v>
                </c:pt>
                <c:pt idx="466">
                  <c:v>5167.4856486796789</c:v>
                </c:pt>
                <c:pt idx="467">
                  <c:v>8073.8341013824884</c:v>
                </c:pt>
                <c:pt idx="468">
                  <c:v>14455.154855643044</c:v>
                </c:pt>
                <c:pt idx="469">
                  <c:v>4920.732087227414</c:v>
                </c:pt>
                <c:pt idx="470">
                  <c:v>10383.90804597701</c:v>
                </c:pt>
                <c:pt idx="471">
                  <c:v>1168.9331770222743</c:v>
                </c:pt>
                <c:pt idx="472">
                  <c:v>3827.3695420660274</c:v>
                </c:pt>
                <c:pt idx="473">
                  <c:v>15655.372670807452</c:v>
                </c:pt>
                <c:pt idx="474">
                  <c:v>7737.2245540398744</c:v>
                </c:pt>
                <c:pt idx="475">
                  <c:v>10484.642126789366</c:v>
                </c:pt>
                <c:pt idx="476">
                  <c:v>2723.7403740374034</c:v>
                </c:pt>
                <c:pt idx="477">
                  <c:v>13326.35864034195</c:v>
                </c:pt>
                <c:pt idx="478">
                  <c:v>8420.3896103896113</c:v>
                </c:pt>
                <c:pt idx="479">
                  <c:v>5994.8563484708056</c:v>
                </c:pt>
                <c:pt idx="480">
                  <c:v>0</c:v>
                </c:pt>
                <c:pt idx="481">
                  <c:v>8619.4367557129062</c:v>
                </c:pt>
                <c:pt idx="482">
                  <c:v>4585.0392670157062</c:v>
                </c:pt>
                <c:pt idx="483">
                  <c:v>11699.334174818556</c:v>
                </c:pt>
                <c:pt idx="484">
                  <c:v>13611.269841269841</c:v>
                </c:pt>
                <c:pt idx="485">
                  <c:v>12893.082489146165</c:v>
                </c:pt>
                <c:pt idx="486">
                  <c:v>4917.0991479473278</c:v>
                </c:pt>
                <c:pt idx="487">
                  <c:v>5743.14536799707</c:v>
                </c:pt>
                <c:pt idx="488">
                  <c:v>8513.6300333030576</c:v>
                </c:pt>
                <c:pt idx="489">
                  <c:v>4878.5865724381629</c:v>
                </c:pt>
                <c:pt idx="490">
                  <c:v>9864.4408945686901</c:v>
                </c:pt>
                <c:pt idx="491">
                  <c:v>7495.0953678474107</c:v>
                </c:pt>
                <c:pt idx="492">
                  <c:v>7906.0434372049094</c:v>
                </c:pt>
                <c:pt idx="493">
                  <c:v>14226.9765625</c:v>
                </c:pt>
                <c:pt idx="494">
                  <c:v>13939.575016097873</c:v>
                </c:pt>
                <c:pt idx="495">
                  <c:v>5314.6529562982005</c:v>
                </c:pt>
                <c:pt idx="496">
                  <c:v>25206.703733121525</c:v>
                </c:pt>
                <c:pt idx="497">
                  <c:v>6718.9494418910044</c:v>
                </c:pt>
                <c:pt idx="498">
                  <c:v>7063.2185145317544</c:v>
                </c:pt>
                <c:pt idx="499">
                  <c:v>14257.344423906345</c:v>
                </c:pt>
                <c:pt idx="500">
                  <c:v>11004.554030874786</c:v>
                </c:pt>
                <c:pt idx="501">
                  <c:v>12876.944444444443</c:v>
                </c:pt>
                <c:pt idx="502">
                  <c:v>7726.9695431472082</c:v>
                </c:pt>
                <c:pt idx="503">
                  <c:v>2107.7755511022046</c:v>
                </c:pt>
                <c:pt idx="504">
                  <c:v>11360.692854322937</c:v>
                </c:pt>
                <c:pt idx="505">
                  <c:v>14288.070175438597</c:v>
                </c:pt>
                <c:pt idx="506">
                  <c:v>7078.5056294779934</c:v>
                </c:pt>
                <c:pt idx="507">
                  <c:v>9198.5625</c:v>
                </c:pt>
                <c:pt idx="508">
                  <c:v>9096.7739520958094</c:v>
                </c:pt>
                <c:pt idx="509">
                  <c:v>7938.1278244028399</c:v>
                </c:pt>
                <c:pt idx="510">
                  <c:v>8495.0974025974028</c:v>
                </c:pt>
                <c:pt idx="511">
                  <c:v>7991.2938425565071</c:v>
                </c:pt>
                <c:pt idx="512">
                  <c:v>3631.6497783407217</c:v>
                </c:pt>
                <c:pt idx="513">
                  <c:v>6221.8416206261518</c:v>
                </c:pt>
                <c:pt idx="514">
                  <c:v>6282.9637096774195</c:v>
                </c:pt>
                <c:pt idx="515">
                  <c:v>12343.504545454545</c:v>
                </c:pt>
                <c:pt idx="516">
                  <c:v>2587.2912423625253</c:v>
                </c:pt>
                <c:pt idx="517">
                  <c:v>1283.2154340836012</c:v>
                </c:pt>
                <c:pt idx="518">
                  <c:v>10173.287937743191</c:v>
                </c:pt>
                <c:pt idx="519">
                  <c:v>6619.3734015345271</c:v>
                </c:pt>
                <c:pt idx="520">
                  <c:v>5199.1368227731864</c:v>
                </c:pt>
                <c:pt idx="521">
                  <c:v>5953.2473118279568</c:v>
                </c:pt>
                <c:pt idx="522">
                  <c:v>3843.0718232044201</c:v>
                </c:pt>
                <c:pt idx="523">
                  <c:v>14382.228696285505</c:v>
                </c:pt>
                <c:pt idx="524">
                  <c:v>6971.1698337292155</c:v>
                </c:pt>
                <c:pt idx="525">
                  <c:v>7223.6219401631915</c:v>
                </c:pt>
                <c:pt idx="526">
                  <c:v>6695.9284731774414</c:v>
                </c:pt>
                <c:pt idx="527">
                  <c:v>14604.869739478958</c:v>
                </c:pt>
                <c:pt idx="528">
                  <c:v>3122.73</c:v>
                </c:pt>
                <c:pt idx="529">
                  <c:v>3214.7161878065876</c:v>
                </c:pt>
                <c:pt idx="530">
                  <c:v>9772.4320195539258</c:v>
                </c:pt>
                <c:pt idx="531">
                  <c:v>3412.4810126582279</c:v>
                </c:pt>
                <c:pt idx="532">
                  <c:v>9776.852134146342</c:v>
                </c:pt>
                <c:pt idx="533">
                  <c:v>8750.4327868852452</c:v>
                </c:pt>
                <c:pt idx="534">
                  <c:v>10485.811188811189</c:v>
                </c:pt>
                <c:pt idx="535">
                  <c:v>12631.444737834778</c:v>
                </c:pt>
                <c:pt idx="536">
                  <c:v>6271.3664596273293</c:v>
                </c:pt>
                <c:pt idx="537">
                  <c:v>2619.9160305343512</c:v>
                </c:pt>
                <c:pt idx="538">
                  <c:v>12097.498455836936</c:v>
                </c:pt>
                <c:pt idx="539">
                  <c:v>1955.1336633663366</c:v>
                </c:pt>
                <c:pt idx="540">
                  <c:v>3555.7166666666667</c:v>
                </c:pt>
                <c:pt idx="541">
                  <c:v>8593.4502369668244</c:v>
                </c:pt>
                <c:pt idx="542">
                  <c:v>3419.0490797546013</c:v>
                </c:pt>
                <c:pt idx="543">
                  <c:v>9836.0882070949192</c:v>
                </c:pt>
                <c:pt idx="544">
                  <c:v>6441.5133998949022</c:v>
                </c:pt>
                <c:pt idx="545">
                  <c:v>4461.3810110974109</c:v>
                </c:pt>
                <c:pt idx="546">
                  <c:v>32663.142437591778</c:v>
                </c:pt>
                <c:pt idx="547">
                  <c:v>0</c:v>
                </c:pt>
                <c:pt idx="548">
                  <c:v>469.1098484848485</c:v>
                </c:pt>
                <c:pt idx="549">
                  <c:v>11563.699335191935</c:v>
                </c:pt>
                <c:pt idx="550">
                  <c:v>12610.930232558139</c:v>
                </c:pt>
                <c:pt idx="551">
                  <c:v>20692.177304964538</c:v>
                </c:pt>
                <c:pt idx="552">
                  <c:v>708.78859857482178</c:v>
                </c:pt>
                <c:pt idx="553">
                  <c:v>5697.2547025927815</c:v>
                </c:pt>
                <c:pt idx="554">
                  <c:v>5282.4603985692393</c:v>
                </c:pt>
                <c:pt idx="555">
                  <c:v>10401.200256739408</c:v>
                </c:pt>
                <c:pt idx="556">
                  <c:v>20587.647547797173</c:v>
                </c:pt>
                <c:pt idx="557">
                  <c:v>5949.3251533742332</c:v>
                </c:pt>
                <c:pt idx="558">
                  <c:v>10226.978751660026</c:v>
                </c:pt>
                <c:pt idx="559">
                  <c:v>7178.8242074927957</c:v>
                </c:pt>
                <c:pt idx="560">
                  <c:v>5982.9719626168226</c:v>
                </c:pt>
                <c:pt idx="561">
                  <c:v>10113.646742780389</c:v>
                </c:pt>
                <c:pt idx="562">
                  <c:v>6094.5176010430241</c:v>
                </c:pt>
                <c:pt idx="563">
                  <c:v>1500.9312398484028</c:v>
                </c:pt>
                <c:pt idx="564">
                  <c:v>3804.6164978292331</c:v>
                </c:pt>
                <c:pt idx="565">
                  <c:v>7964.9914471433458</c:v>
                </c:pt>
                <c:pt idx="566">
                  <c:v>13967.766179540709</c:v>
                </c:pt>
                <c:pt idx="567">
                  <c:v>17611.202290076337</c:v>
                </c:pt>
                <c:pt idx="568">
                  <c:v>3248.4840425531916</c:v>
                </c:pt>
                <c:pt idx="569">
                  <c:v>5778.3092224231468</c:v>
                </c:pt>
                <c:pt idx="570">
                  <c:v>830.2618008726696</c:v>
                </c:pt>
                <c:pt idx="571">
                  <c:v>9198.4475138121543</c:v>
                </c:pt>
                <c:pt idx="572">
                  <c:v>1365.1788491446346</c:v>
                </c:pt>
                <c:pt idx="573">
                  <c:v>3800.0955180014698</c:v>
                </c:pt>
                <c:pt idx="574">
                  <c:v>20676.81338668607</c:v>
                </c:pt>
                <c:pt idx="575">
                  <c:v>7705.791855203619</c:v>
                </c:pt>
                <c:pt idx="576">
                  <c:v>17852.018633540371</c:v>
                </c:pt>
                <c:pt idx="577">
                  <c:v>5002.4317295188557</c:v>
                </c:pt>
                <c:pt idx="578">
                  <c:v>6997.9790026246719</c:v>
                </c:pt>
                <c:pt idx="579">
                  <c:v>8581.2350835322195</c:v>
                </c:pt>
                <c:pt idx="580">
                  <c:v>5765.5271176112128</c:v>
                </c:pt>
                <c:pt idx="581">
                  <c:v>0</c:v>
                </c:pt>
                <c:pt idx="582">
                  <c:v>11552.135135135135</c:v>
                </c:pt>
                <c:pt idx="583">
                  <c:v>12240.326340326341</c:v>
                </c:pt>
                <c:pt idx="584">
                  <c:v>8655.8815958815958</c:v>
                </c:pt>
                <c:pt idx="585">
                  <c:v>8659.0590070184553</c:v>
                </c:pt>
                <c:pt idx="586">
                  <c:v>11840.117340286832</c:v>
                </c:pt>
                <c:pt idx="587">
                  <c:v>8184.9321266968318</c:v>
                </c:pt>
                <c:pt idx="588">
                  <c:v>5394.5</c:v>
                </c:pt>
                <c:pt idx="589">
                  <c:v>12776.43245201014</c:v>
                </c:pt>
                <c:pt idx="590">
                  <c:v>7175.8596894767106</c:v>
                </c:pt>
                <c:pt idx="591">
                  <c:v>14772.951150585386</c:v>
                </c:pt>
                <c:pt idx="592">
                  <c:v>7636.7980965329707</c:v>
                </c:pt>
                <c:pt idx="593">
                  <c:v>4715.8985879332477</c:v>
                </c:pt>
                <c:pt idx="594">
                  <c:v>11708.367346938774</c:v>
                </c:pt>
                <c:pt idx="595">
                  <c:v>2764.4596012591815</c:v>
                </c:pt>
                <c:pt idx="596">
                  <c:v>6238.4054910242867</c:v>
                </c:pt>
                <c:pt idx="597">
                  <c:v>12602.405355493998</c:v>
                </c:pt>
                <c:pt idx="598">
                  <c:v>7044.9766718506999</c:v>
                </c:pt>
                <c:pt idx="599">
                  <c:v>10231.060179977501</c:v>
                </c:pt>
                <c:pt idx="600">
                  <c:v>3629.4308943089427</c:v>
                </c:pt>
                <c:pt idx="601">
                  <c:v>5192.1623931623935</c:v>
                </c:pt>
                <c:pt idx="602">
                  <c:v>7711.3809154383243</c:v>
                </c:pt>
                <c:pt idx="603">
                  <c:v>4845.4223272297695</c:v>
                </c:pt>
                <c:pt idx="604">
                  <c:v>8646.461538461539</c:v>
                </c:pt>
                <c:pt idx="605">
                  <c:v>5680.9369475545082</c:v>
                </c:pt>
                <c:pt idx="606">
                  <c:v>3807.5466284074605</c:v>
                </c:pt>
                <c:pt idx="607">
                  <c:v>3435.8096828046746</c:v>
                </c:pt>
                <c:pt idx="608">
                  <c:v>15306.008948545861</c:v>
                </c:pt>
                <c:pt idx="609">
                  <c:v>13172.89281997919</c:v>
                </c:pt>
                <c:pt idx="610">
                  <c:v>1418.4651162790697</c:v>
                </c:pt>
                <c:pt idx="611">
                  <c:v>11575.3259779338</c:v>
                </c:pt>
                <c:pt idx="612">
                  <c:v>8079.1900731050409</c:v>
                </c:pt>
                <c:pt idx="613">
                  <c:v>9539.7892126472398</c:v>
                </c:pt>
                <c:pt idx="614">
                  <c:v>11431.414762741651</c:v>
                </c:pt>
                <c:pt idx="615">
                  <c:v>11457.362110311749</c:v>
                </c:pt>
                <c:pt idx="616">
                  <c:v>12793.925327951565</c:v>
                </c:pt>
                <c:pt idx="617">
                  <c:v>6429.2781456953644</c:v>
                </c:pt>
                <c:pt idx="618">
                  <c:v>9859.1173617846762</c:v>
                </c:pt>
                <c:pt idx="619">
                  <c:v>10427.930153321975</c:v>
                </c:pt>
                <c:pt idx="620">
                  <c:v>11308.323153803443</c:v>
                </c:pt>
                <c:pt idx="621">
                  <c:v>10987.485746864309</c:v>
                </c:pt>
                <c:pt idx="622">
                  <c:v>4627.6734348561758</c:v>
                </c:pt>
                <c:pt idx="623">
                  <c:v>10797.778063520636</c:v>
                </c:pt>
                <c:pt idx="624">
                  <c:v>2311.1504424778764</c:v>
                </c:pt>
                <c:pt idx="625">
                  <c:v>2862.7779930259585</c:v>
                </c:pt>
                <c:pt idx="626">
                  <c:v>4688.9503546099295</c:v>
                </c:pt>
                <c:pt idx="627">
                  <c:v>6836.7020660359149</c:v>
                </c:pt>
                <c:pt idx="628">
                  <c:v>6223.6559969147702</c:v>
                </c:pt>
                <c:pt idx="629">
                  <c:v>37229.743589743593</c:v>
                </c:pt>
                <c:pt idx="630">
                  <c:v>3907.0910047343505</c:v>
                </c:pt>
                <c:pt idx="631">
                  <c:v>15889.887313704106</c:v>
                </c:pt>
                <c:pt idx="632">
                  <c:v>11775.741565881604</c:v>
                </c:pt>
                <c:pt idx="633">
                  <c:v>3950.9276437847871</c:v>
                </c:pt>
                <c:pt idx="634">
                  <c:v>8504.5833333333339</c:v>
                </c:pt>
                <c:pt idx="635">
                  <c:v>5208.863636363636</c:v>
                </c:pt>
                <c:pt idx="636">
                  <c:v>5651.1764705882351</c:v>
                </c:pt>
                <c:pt idx="637">
                  <c:v>7544.4101310819815</c:v>
                </c:pt>
                <c:pt idx="638">
                  <c:v>9255.1982696467203</c:v>
                </c:pt>
                <c:pt idx="639">
                  <c:v>6405.4472573839666</c:v>
                </c:pt>
                <c:pt idx="640">
                  <c:v>7392.8408473655627</c:v>
                </c:pt>
                <c:pt idx="641">
                  <c:v>7438.8905775075991</c:v>
                </c:pt>
                <c:pt idx="642">
                  <c:v>6781.0623038995964</c:v>
                </c:pt>
                <c:pt idx="643">
                  <c:v>15654.054878048779</c:v>
                </c:pt>
                <c:pt idx="644">
                  <c:v>6605.4656419529838</c:v>
                </c:pt>
                <c:pt idx="645">
                  <c:v>9988.3456062837504</c:v>
                </c:pt>
                <c:pt idx="646">
                  <c:v>10374.845814977974</c:v>
                </c:pt>
                <c:pt idx="647">
                  <c:v>3893.7154696132593</c:v>
                </c:pt>
                <c:pt idx="648">
                  <c:v>7950.1041976778806</c:v>
                </c:pt>
                <c:pt idx="649">
                  <c:v>2262.7694610778444</c:v>
                </c:pt>
                <c:pt idx="650">
                  <c:v>9149.9134199134205</c:v>
                </c:pt>
                <c:pt idx="651">
                  <c:v>10346.626409017714</c:v>
                </c:pt>
                <c:pt idx="652">
                  <c:v>2531.014492753623</c:v>
                </c:pt>
                <c:pt idx="653">
                  <c:v>8903.1582981985448</c:v>
                </c:pt>
                <c:pt idx="654">
                  <c:v>10531.570753405616</c:v>
                </c:pt>
                <c:pt idx="655">
                  <c:v>9992.7680798004985</c:v>
                </c:pt>
                <c:pt idx="656">
                  <c:v>5581.4886731391589</c:v>
                </c:pt>
                <c:pt idx="657">
                  <c:v>12866.358244365363</c:v>
                </c:pt>
                <c:pt idx="658">
                  <c:v>3405.1851851851852</c:v>
                </c:pt>
                <c:pt idx="659">
                  <c:v>7977.416666666667</c:v>
                </c:pt>
                <c:pt idx="660">
                  <c:v>12010.12027491409</c:v>
                </c:pt>
                <c:pt idx="661">
                  <c:v>1472.354211663067</c:v>
                </c:pt>
                <c:pt idx="662">
                  <c:v>8780.1154086088573</c:v>
                </c:pt>
                <c:pt idx="663">
                  <c:v>3518.0561555075597</c:v>
                </c:pt>
                <c:pt idx="664">
                  <c:v>4228.5590062111805</c:v>
                </c:pt>
                <c:pt idx="665">
                  <c:v>6927.9497354497362</c:v>
                </c:pt>
                <c:pt idx="666">
                  <c:v>6049.4034378159749</c:v>
                </c:pt>
                <c:pt idx="667">
                  <c:v>31613.31436699858</c:v>
                </c:pt>
                <c:pt idx="668">
                  <c:v>14093.536345776032</c:v>
                </c:pt>
                <c:pt idx="669">
                  <c:v>5709.3774985722448</c:v>
                </c:pt>
                <c:pt idx="670">
                  <c:v>10533.121409421676</c:v>
                </c:pt>
                <c:pt idx="671">
                  <c:v>6541.5049019607841</c:v>
                </c:pt>
                <c:pt idx="672">
                  <c:v>12383.932411674348</c:v>
                </c:pt>
                <c:pt idx="673">
                  <c:v>11003.319727891156</c:v>
                </c:pt>
                <c:pt idx="674">
                  <c:v>12393.256955810148</c:v>
                </c:pt>
                <c:pt idx="675">
                  <c:v>12394.827586206897</c:v>
                </c:pt>
                <c:pt idx="676">
                  <c:v>13926.211397058823</c:v>
                </c:pt>
                <c:pt idx="677">
                  <c:v>6962.0063229571988</c:v>
                </c:pt>
                <c:pt idx="678">
                  <c:v>7094.2752962625336</c:v>
                </c:pt>
                <c:pt idx="679">
                  <c:v>3996.506211180124</c:v>
                </c:pt>
                <c:pt idx="680">
                  <c:v>12856.327126688573</c:v>
                </c:pt>
                <c:pt idx="681">
                  <c:v>3803.1991951710261</c:v>
                </c:pt>
                <c:pt idx="682">
                  <c:v>13691.725589225589</c:v>
                </c:pt>
                <c:pt idx="683">
                  <c:v>630.98277608915907</c:v>
                </c:pt>
                <c:pt idx="684">
                  <c:v>17762.270513300864</c:v>
                </c:pt>
                <c:pt idx="685">
                  <c:v>5962.4584837545126</c:v>
                </c:pt>
                <c:pt idx="686">
                  <c:v>14599.668994837533</c:v>
                </c:pt>
                <c:pt idx="687">
                  <c:v>6534.1613982893277</c:v>
                </c:pt>
                <c:pt idx="688">
                  <c:v>2556.5200617283954</c:v>
                </c:pt>
                <c:pt idx="689">
                  <c:v>18772.802881466927</c:v>
                </c:pt>
                <c:pt idx="690">
                  <c:v>8508.1488372093027</c:v>
                </c:pt>
                <c:pt idx="691">
                  <c:v>3784.3693886276187</c:v>
                </c:pt>
                <c:pt idx="692">
                  <c:v>4571.8425196850394</c:v>
                </c:pt>
                <c:pt idx="693">
                  <c:v>9028.1507537688449</c:v>
                </c:pt>
                <c:pt idx="694">
                  <c:v>3326.5381764269828</c:v>
                </c:pt>
                <c:pt idx="695">
                  <c:v>3199.7008547008545</c:v>
                </c:pt>
                <c:pt idx="696">
                  <c:v>5275.6812110418523</c:v>
                </c:pt>
                <c:pt idx="697">
                  <c:v>5869.6316964285716</c:v>
                </c:pt>
                <c:pt idx="698">
                  <c:v>12054.336461126006</c:v>
                </c:pt>
                <c:pt idx="699">
                  <c:v>8147.8136882129274</c:v>
                </c:pt>
                <c:pt idx="700">
                  <c:v>8236.3996043521274</c:v>
                </c:pt>
                <c:pt idx="701">
                  <c:v>4017.5512995896038</c:v>
                </c:pt>
                <c:pt idx="702">
                  <c:v>12121.375968992248</c:v>
                </c:pt>
                <c:pt idx="703">
                  <c:v>13078.703363110877</c:v>
                </c:pt>
                <c:pt idx="704">
                  <c:v>16086.833242802824</c:v>
                </c:pt>
                <c:pt idx="705">
                  <c:v>7889.6221198156682</c:v>
                </c:pt>
                <c:pt idx="706">
                  <c:v>14643.42015078821</c:v>
                </c:pt>
                <c:pt idx="707">
                  <c:v>4686.8622606547251</c:v>
                </c:pt>
                <c:pt idx="708">
                  <c:v>4608.4280303030309</c:v>
                </c:pt>
                <c:pt idx="709">
                  <c:v>459.17012448132778</c:v>
                </c:pt>
                <c:pt idx="710">
                  <c:v>2378.8461538461538</c:v>
                </c:pt>
                <c:pt idx="711">
                  <c:v>3132.5966850828731</c:v>
                </c:pt>
                <c:pt idx="712">
                  <c:v>3088.0417956656352</c:v>
                </c:pt>
                <c:pt idx="713">
                  <c:v>23262.400000000001</c:v>
                </c:pt>
                <c:pt idx="714">
                  <c:v>17139.436997319033</c:v>
                </c:pt>
                <c:pt idx="715">
                  <c:v>3488.3835457705677</c:v>
                </c:pt>
                <c:pt idx="716">
                  <c:v>6348.5224089635849</c:v>
                </c:pt>
                <c:pt idx="717">
                  <c:v>8832.8040540540533</c:v>
                </c:pt>
                <c:pt idx="718">
                  <c:v>12563.871308016878</c:v>
                </c:pt>
                <c:pt idx="719">
                  <c:v>10588.353448275862</c:v>
                </c:pt>
                <c:pt idx="720">
                  <c:v>3459.0159390159388</c:v>
                </c:pt>
                <c:pt idx="721">
                  <c:v>8063.7539906103284</c:v>
                </c:pt>
                <c:pt idx="722">
                  <c:v>9899.6305031446536</c:v>
                </c:pt>
                <c:pt idx="723">
                  <c:v>5042.8396072013093</c:v>
                </c:pt>
                <c:pt idx="724">
                  <c:v>3722.0413436692502</c:v>
                </c:pt>
                <c:pt idx="725">
                  <c:v>10161.176266481611</c:v>
                </c:pt>
                <c:pt idx="726">
                  <c:v>4657.9758308157097</c:v>
                </c:pt>
                <c:pt idx="727">
                  <c:v>3307.6666666666665</c:v>
                </c:pt>
                <c:pt idx="728">
                  <c:v>11189.977272727272</c:v>
                </c:pt>
                <c:pt idx="729">
                  <c:v>11633.195146612739</c:v>
                </c:pt>
                <c:pt idx="730">
                  <c:v>7382.2314540059351</c:v>
                </c:pt>
                <c:pt idx="731">
                  <c:v>6855.7839721254359</c:v>
                </c:pt>
                <c:pt idx="732">
                  <c:v>19857.571080422422</c:v>
                </c:pt>
                <c:pt idx="733">
                  <c:v>11522.968253968254</c:v>
                </c:pt>
                <c:pt idx="734">
                  <c:v>4209.2530695770811</c:v>
                </c:pt>
                <c:pt idx="735">
                  <c:v>9402.6449912126536</c:v>
                </c:pt>
                <c:pt idx="736">
                  <c:v>15256.014298480786</c:v>
                </c:pt>
                <c:pt idx="737">
                  <c:v>7320.0631768953072</c:v>
                </c:pt>
                <c:pt idx="738">
                  <c:v>5019.0319148936169</c:v>
                </c:pt>
                <c:pt idx="739">
                  <c:v>14668.394936708861</c:v>
                </c:pt>
                <c:pt idx="740">
                  <c:v>9404.230498945888</c:v>
                </c:pt>
                <c:pt idx="741">
                  <c:v>3413.0517241379312</c:v>
                </c:pt>
                <c:pt idx="742">
                  <c:v>2508.6545875096376</c:v>
                </c:pt>
                <c:pt idx="743">
                  <c:v>4723.4551316496509</c:v>
                </c:pt>
                <c:pt idx="744">
                  <c:v>5151.8806419257771</c:v>
                </c:pt>
                <c:pt idx="745">
                  <c:v>7939.0182648401824</c:v>
                </c:pt>
                <c:pt idx="746">
                  <c:v>5192.9760589318603</c:v>
                </c:pt>
                <c:pt idx="747">
                  <c:v>5003.9068945197414</c:v>
                </c:pt>
                <c:pt idx="748">
                  <c:v>8272.5778331257789</c:v>
                </c:pt>
                <c:pt idx="749">
                  <c:v>5984.3763919821831</c:v>
                </c:pt>
                <c:pt idx="750">
                  <c:v>21424.2634235888</c:v>
                </c:pt>
                <c:pt idx="751">
                  <c:v>11157.859327217126</c:v>
                </c:pt>
                <c:pt idx="752">
                  <c:v>2900.5766062602966</c:v>
                </c:pt>
                <c:pt idx="753">
                  <c:v>10833.930561508787</c:v>
                </c:pt>
                <c:pt idx="754">
                  <c:v>3064.4065804935371</c:v>
                </c:pt>
                <c:pt idx="755">
                  <c:v>3843.1541906589887</c:v>
                </c:pt>
                <c:pt idx="756">
                  <c:v>11379.099539700805</c:v>
                </c:pt>
                <c:pt idx="757">
                  <c:v>9282.3906083244401</c:v>
                </c:pt>
                <c:pt idx="758">
                  <c:v>7542.2626788036405</c:v>
                </c:pt>
                <c:pt idx="759">
                  <c:v>6725.1787994891447</c:v>
                </c:pt>
                <c:pt idx="760">
                  <c:v>4799.0864600326267</c:v>
                </c:pt>
                <c:pt idx="761">
                  <c:v>4974.1074020319302</c:v>
                </c:pt>
                <c:pt idx="762">
                  <c:v>2840.3833333333332</c:v>
                </c:pt>
                <c:pt idx="763">
                  <c:v>5526.335443037975</c:v>
                </c:pt>
                <c:pt idx="764">
                  <c:v>8238.7240757439122</c:v>
                </c:pt>
                <c:pt idx="765">
                  <c:v>5058.0472636815921</c:v>
                </c:pt>
                <c:pt idx="766">
                  <c:v>2742.3809523809523</c:v>
                </c:pt>
                <c:pt idx="767">
                  <c:v>12737.047781569967</c:v>
                </c:pt>
                <c:pt idx="768">
                  <c:v>10753.322784810127</c:v>
                </c:pt>
                <c:pt idx="769">
                  <c:v>6235.1223337515685</c:v>
                </c:pt>
                <c:pt idx="770">
                  <c:v>10943.174825174825</c:v>
                </c:pt>
                <c:pt idx="771">
                  <c:v>3998.3158289572389</c:v>
                </c:pt>
                <c:pt idx="772">
                  <c:v>13070.99681866384</c:v>
                </c:pt>
                <c:pt idx="773">
                  <c:v>3807.299618320611</c:v>
                </c:pt>
                <c:pt idx="774">
                  <c:v>5976.8381112984825</c:v>
                </c:pt>
                <c:pt idx="775">
                  <c:v>15918.823529411764</c:v>
                </c:pt>
                <c:pt idx="776">
                  <c:v>6523.3190578158465</c:v>
                </c:pt>
                <c:pt idx="777">
                  <c:v>1180.3296703296703</c:v>
                </c:pt>
                <c:pt idx="778">
                  <c:v>494.40532081377154</c:v>
                </c:pt>
                <c:pt idx="779">
                  <c:v>3292.4193011647253</c:v>
                </c:pt>
                <c:pt idx="780">
                  <c:v>2235.1428571428573</c:v>
                </c:pt>
                <c:pt idx="781">
                  <c:v>8035.9258142340159</c:v>
                </c:pt>
                <c:pt idx="782">
                  <c:v>6850.7972972972975</c:v>
                </c:pt>
                <c:pt idx="783">
                  <c:v>8606.0103626943001</c:v>
                </c:pt>
                <c:pt idx="784">
                  <c:v>1694.333996023857</c:v>
                </c:pt>
                <c:pt idx="785">
                  <c:v>6052.8170731707314</c:v>
                </c:pt>
                <c:pt idx="786">
                  <c:v>8666.0703812316715</c:v>
                </c:pt>
                <c:pt idx="787">
                  <c:v>3409.596069868996</c:v>
                </c:pt>
                <c:pt idx="788">
                  <c:v>10581.621349446123</c:v>
                </c:pt>
                <c:pt idx="789">
                  <c:v>26635.307459677417</c:v>
                </c:pt>
                <c:pt idx="790">
                  <c:v>4759.2647058823532</c:v>
                </c:pt>
                <c:pt idx="791">
                  <c:v>3419.8113207547171</c:v>
                </c:pt>
                <c:pt idx="792">
                  <c:v>4462.8686327077749</c:v>
                </c:pt>
                <c:pt idx="793">
                  <c:v>8753.7515789473691</c:v>
                </c:pt>
                <c:pt idx="794">
                  <c:v>15191.569433032046</c:v>
                </c:pt>
                <c:pt idx="795">
                  <c:v>9287.8822055137844</c:v>
                </c:pt>
                <c:pt idx="796">
                  <c:v>4311.7921686746986</c:v>
                </c:pt>
                <c:pt idx="797">
                  <c:v>5677</c:v>
                </c:pt>
                <c:pt idx="798">
                  <c:v>2349.3254554406699</c:v>
                </c:pt>
                <c:pt idx="799">
                  <c:v>2000.1437371663244</c:v>
                </c:pt>
                <c:pt idx="800">
                  <c:v>3309.5833333333335</c:v>
                </c:pt>
                <c:pt idx="801">
                  <c:v>18384.982332155476</c:v>
                </c:pt>
                <c:pt idx="802">
                  <c:v>11419.17803030303</c:v>
                </c:pt>
                <c:pt idx="803">
                  <c:v>19593.029702970296</c:v>
                </c:pt>
                <c:pt idx="804">
                  <c:v>10573.540713632205</c:v>
                </c:pt>
                <c:pt idx="805">
                  <c:v>18112.426507224714</c:v>
                </c:pt>
                <c:pt idx="806">
                  <c:v>8515.034246575342</c:v>
                </c:pt>
                <c:pt idx="807">
                  <c:v>2903.1147540983607</c:v>
                </c:pt>
                <c:pt idx="808">
                  <c:v>7678.8865019692084</c:v>
                </c:pt>
                <c:pt idx="809">
                  <c:v>12897.312608948287</c:v>
                </c:pt>
                <c:pt idx="810">
                  <c:v>3179.8805256869773</c:v>
                </c:pt>
                <c:pt idx="811">
                  <c:v>4998.7261146496812</c:v>
                </c:pt>
                <c:pt idx="812">
                  <c:v>18478.30395136778</c:v>
                </c:pt>
                <c:pt idx="813">
                  <c:v>5213.9387111311398</c:v>
                </c:pt>
                <c:pt idx="814">
                  <c:v>5998.1784037558682</c:v>
                </c:pt>
                <c:pt idx="815">
                  <c:v>6238.7133757961783</c:v>
                </c:pt>
                <c:pt idx="816">
                  <c:v>12570.803149606299</c:v>
                </c:pt>
                <c:pt idx="817">
                  <c:v>4982.2016974538192</c:v>
                </c:pt>
                <c:pt idx="818">
                  <c:v>7810.5278039585301</c:v>
                </c:pt>
                <c:pt idx="819">
                  <c:v>8305.2305475504309</c:v>
                </c:pt>
                <c:pt idx="820">
                  <c:v>6385.6656346749232</c:v>
                </c:pt>
                <c:pt idx="821">
                  <c:v>3367.5129870129872</c:v>
                </c:pt>
                <c:pt idx="822">
                  <c:v>4805.2238805970146</c:v>
                </c:pt>
                <c:pt idx="823">
                  <c:v>24156.923076923074</c:v>
                </c:pt>
                <c:pt idx="824">
                  <c:v>2892.6810344827586</c:v>
                </c:pt>
                <c:pt idx="825">
                  <c:v>1244.4590909090909</c:v>
                </c:pt>
                <c:pt idx="826">
                  <c:v>5743.7085714285713</c:v>
                </c:pt>
                <c:pt idx="827">
                  <c:v>9261.3346747149571</c:v>
                </c:pt>
                <c:pt idx="828">
                  <c:v>4503.8828337874656</c:v>
                </c:pt>
                <c:pt idx="829">
                  <c:v>6531.5265486725666</c:v>
                </c:pt>
                <c:pt idx="830">
                  <c:v>682.55730809674026</c:v>
                </c:pt>
                <c:pt idx="831">
                  <c:v>4253.6811832374688</c:v>
                </c:pt>
                <c:pt idx="832">
                  <c:v>12327.852028639618</c:v>
                </c:pt>
                <c:pt idx="833">
                  <c:v>0</c:v>
                </c:pt>
                <c:pt idx="834">
                  <c:v>6308.478628861616</c:v>
                </c:pt>
                <c:pt idx="835">
                  <c:v>4664.6165585654326</c:v>
                </c:pt>
                <c:pt idx="836">
                  <c:v>3.8477982043608381</c:v>
                </c:pt>
                <c:pt idx="837">
                  <c:v>1497.8783370526489</c:v>
                </c:pt>
                <c:pt idx="838">
                  <c:v>0</c:v>
                </c:pt>
                <c:pt idx="839">
                  <c:v>7339.2831252517117</c:v>
                </c:pt>
                <c:pt idx="840">
                  <c:v>0</c:v>
                </c:pt>
                <c:pt idx="841">
                  <c:v>13144.901210962396</c:v>
                </c:pt>
                <c:pt idx="842">
                  <c:v>0</c:v>
                </c:pt>
                <c:pt idx="843">
                  <c:v>6784.6025104602513</c:v>
                </c:pt>
                <c:pt idx="844">
                  <c:v>2939.4402211472016</c:v>
                </c:pt>
                <c:pt idx="845">
                  <c:v>253.39034587609271</c:v>
                </c:pt>
                <c:pt idx="846">
                  <c:v>6903.5356649303703</c:v>
                </c:pt>
                <c:pt idx="847">
                  <c:v>8181.0774253731342</c:v>
                </c:pt>
                <c:pt idx="848">
                  <c:v>137.8366849482023</c:v>
                </c:pt>
                <c:pt idx="849">
                  <c:v>4464.6950444726808</c:v>
                </c:pt>
                <c:pt idx="850">
                  <c:v>8447.4076584208742</c:v>
                </c:pt>
                <c:pt idx="851">
                  <c:v>8715.533890436398</c:v>
                </c:pt>
                <c:pt idx="852">
                  <c:v>4523.8605577689241</c:v>
                </c:pt>
                <c:pt idx="853">
                  <c:v>8569.2552052349783</c:v>
                </c:pt>
                <c:pt idx="854">
                  <c:v>1877.6680672268908</c:v>
                </c:pt>
                <c:pt idx="855">
                  <c:v>211.44801116538727</c:v>
                </c:pt>
                <c:pt idx="856">
                  <c:v>4232.5791855203615</c:v>
                </c:pt>
                <c:pt idx="857">
                  <c:v>6346.4806201550391</c:v>
                </c:pt>
                <c:pt idx="858">
                  <c:v>8020.1331464611067</c:v>
                </c:pt>
                <c:pt idx="859">
                  <c:v>9766.5119305856824</c:v>
                </c:pt>
                <c:pt idx="860">
                  <c:v>5958.6264441591784</c:v>
                </c:pt>
                <c:pt idx="861">
                  <c:v>10042.417459429211</c:v>
                </c:pt>
                <c:pt idx="862">
                  <c:v>0</c:v>
                </c:pt>
                <c:pt idx="863">
                  <c:v>10736.3073110285</c:v>
                </c:pt>
                <c:pt idx="864">
                  <c:v>3312.8037383177571</c:v>
                </c:pt>
                <c:pt idx="865">
                  <c:v>6067.3007562536359</c:v>
                </c:pt>
                <c:pt idx="866">
                  <c:v>2187.6671093404161</c:v>
                </c:pt>
                <c:pt idx="867">
                  <c:v>5508.3732057416273</c:v>
                </c:pt>
                <c:pt idx="868">
                  <c:v>2770.7983761840323</c:v>
                </c:pt>
                <c:pt idx="869">
                  <c:v>7587.835365853658</c:v>
                </c:pt>
                <c:pt idx="870">
                  <c:v>13711.144578313251</c:v>
                </c:pt>
                <c:pt idx="871">
                  <c:v>5439.3814432989684</c:v>
                </c:pt>
                <c:pt idx="872">
                  <c:v>6783.6141422959408</c:v>
                </c:pt>
                <c:pt idx="873">
                  <c:v>2468.5285795132995</c:v>
                </c:pt>
                <c:pt idx="874">
                  <c:v>6012.5465838509317</c:v>
                </c:pt>
                <c:pt idx="875">
                  <c:v>12913.344398340249</c:v>
                </c:pt>
                <c:pt idx="876">
                  <c:v>30891.554677206848</c:v>
                </c:pt>
                <c:pt idx="877">
                  <c:v>2200.7436399217222</c:v>
                </c:pt>
                <c:pt idx="878">
                  <c:v>1624.8771929824561</c:v>
                </c:pt>
                <c:pt idx="879">
                  <c:v>6054.9538106235568</c:v>
                </c:pt>
                <c:pt idx="880">
                  <c:v>9795.82191780822</c:v>
                </c:pt>
                <c:pt idx="881">
                  <c:v>11620.264317180616</c:v>
                </c:pt>
                <c:pt idx="882">
                  <c:v>6031.9232391396035</c:v>
                </c:pt>
                <c:pt idx="883">
                  <c:v>14234.329580348003</c:v>
                </c:pt>
                <c:pt idx="884">
                  <c:v>7681.0483870967737</c:v>
                </c:pt>
                <c:pt idx="885">
                  <c:v>9839.8048780487807</c:v>
                </c:pt>
                <c:pt idx="886">
                  <c:v>9307.9681762545897</c:v>
                </c:pt>
                <c:pt idx="887">
                  <c:v>3626.1732851985557</c:v>
                </c:pt>
                <c:pt idx="888">
                  <c:v>15907.231071350643</c:v>
                </c:pt>
                <c:pt idx="889">
                  <c:v>6804.4051335414497</c:v>
                </c:pt>
                <c:pt idx="890">
                  <c:v>9404.7643442622957</c:v>
                </c:pt>
                <c:pt idx="891">
                  <c:v>4463.821932681868</c:v>
                </c:pt>
                <c:pt idx="892">
                  <c:v>9096.8534238822867</c:v>
                </c:pt>
                <c:pt idx="893">
                  <c:v>2069.166666666667</c:v>
                </c:pt>
                <c:pt idx="894">
                  <c:v>12015.926809864757</c:v>
                </c:pt>
                <c:pt idx="895">
                  <c:v>4150.2070063694273</c:v>
                </c:pt>
                <c:pt idx="896">
                  <c:v>20210.772288472461</c:v>
                </c:pt>
                <c:pt idx="897">
                  <c:v>5790.95703125</c:v>
                </c:pt>
                <c:pt idx="898">
                  <c:v>6581.6085578446909</c:v>
                </c:pt>
                <c:pt idx="899">
                  <c:v>8816.8331762488215</c:v>
                </c:pt>
                <c:pt idx="900">
                  <c:v>11162.847290640395</c:v>
                </c:pt>
                <c:pt idx="901">
                  <c:v>14297.705627705627</c:v>
                </c:pt>
                <c:pt idx="902">
                  <c:v>10811.245268735807</c:v>
                </c:pt>
                <c:pt idx="903">
                  <c:v>10698.205797101449</c:v>
                </c:pt>
                <c:pt idx="904">
                  <c:v>16977.700892857141</c:v>
                </c:pt>
                <c:pt idx="905">
                  <c:v>7822.175182481752</c:v>
                </c:pt>
                <c:pt idx="906">
                  <c:v>26671.567749160135</c:v>
                </c:pt>
                <c:pt idx="907">
                  <c:v>5529.1122213681783</c:v>
                </c:pt>
                <c:pt idx="908">
                  <c:v>4530.4820627802692</c:v>
                </c:pt>
                <c:pt idx="909">
                  <c:v>6556.8962264150941</c:v>
                </c:pt>
                <c:pt idx="910">
                  <c:v>8972.3170731707323</c:v>
                </c:pt>
                <c:pt idx="911">
                  <c:v>2592.1822541966426</c:v>
                </c:pt>
                <c:pt idx="912">
                  <c:v>11177.351585014409</c:v>
                </c:pt>
                <c:pt idx="913">
                  <c:v>11335.756979944947</c:v>
                </c:pt>
                <c:pt idx="914">
                  <c:v>2255.0411764705882</c:v>
                </c:pt>
                <c:pt idx="915">
                  <c:v>15793.854625550661</c:v>
                </c:pt>
                <c:pt idx="916">
                  <c:v>5882.7440476190477</c:v>
                </c:pt>
                <c:pt idx="917">
                  <c:v>4751.9209039548023</c:v>
                </c:pt>
                <c:pt idx="918">
                  <c:v>10635.544388609715</c:v>
                </c:pt>
                <c:pt idx="919">
                  <c:v>13808.591491119372</c:v>
                </c:pt>
                <c:pt idx="920">
                  <c:v>4636.4980544747086</c:v>
                </c:pt>
                <c:pt idx="921">
                  <c:v>14633.141809290953</c:v>
                </c:pt>
                <c:pt idx="922">
                  <c:v>5741.9712793733688</c:v>
                </c:pt>
                <c:pt idx="923">
                  <c:v>17091.578947368424</c:v>
                </c:pt>
                <c:pt idx="924">
                  <c:v>4516.630434782609</c:v>
                </c:pt>
                <c:pt idx="925">
                  <c:v>6034.4404761904761</c:v>
                </c:pt>
                <c:pt idx="926">
                  <c:v>11122.398489140698</c:v>
                </c:pt>
                <c:pt idx="927">
                  <c:v>9000.7773386034241</c:v>
                </c:pt>
                <c:pt idx="928">
                  <c:v>26613.540090771559</c:v>
                </c:pt>
                <c:pt idx="929">
                  <c:v>13433.96853146853</c:v>
                </c:pt>
                <c:pt idx="930">
                  <c:v>14264.233393177738</c:v>
                </c:pt>
                <c:pt idx="931">
                  <c:v>0</c:v>
                </c:pt>
                <c:pt idx="932">
                  <c:v>5643.8265211762528</c:v>
                </c:pt>
                <c:pt idx="933">
                  <c:v>23574.057868736771</c:v>
                </c:pt>
              </c:numCache>
            </c:numRef>
          </c:xVal>
          <c:yVal>
            <c:numRef>
              <c:f>'Maskinomkostn salgsafgrøder'!$B$266:$AIY$266</c:f>
              <c:numCache>
                <c:formatCode>_ * #,##0.0_ ;_ * \-#,##0.0_ ;_ * "-"??_ ;_ @_ </c:formatCode>
                <c:ptCount val="934"/>
                <c:pt idx="0">
                  <c:v>4327.8942725860006</c:v>
                </c:pt>
                <c:pt idx="1">
                  <c:v>4410.5043066322141</c:v>
                </c:pt>
                <c:pt idx="2">
                  <c:v>3818.8354486844396</c:v>
                </c:pt>
                <c:pt idx="3">
                  <c:v>5802</c:v>
                </c:pt>
                <c:pt idx="4">
                  <c:v>2928.7734471157792</c:v>
                </c:pt>
                <c:pt idx="5">
                  <c:v>9496.5850115773428</c:v>
                </c:pt>
                <c:pt idx="6">
                  <c:v>2930.0733615344498</c:v>
                </c:pt>
                <c:pt idx="7">
                  <c:v>5027.9401081331898</c:v>
                </c:pt>
                <c:pt idx="8">
                  <c:v>6324.5570725938669</c:v>
                </c:pt>
                <c:pt idx="9">
                  <c:v>4330.6770407671484</c:v>
                </c:pt>
                <c:pt idx="10">
                  <c:v>4386.1391867532529</c:v>
                </c:pt>
                <c:pt idx="11">
                  <c:v>8851.8078667958016</c:v>
                </c:pt>
                <c:pt idx="12">
                  <c:v>7572.5325919285779</c:v>
                </c:pt>
                <c:pt idx="13">
                  <c:v>9743.1621368480282</c:v>
                </c:pt>
                <c:pt idx="14">
                  <c:v>4319.7262081489971</c:v>
                </c:pt>
                <c:pt idx="15">
                  <c:v>4000.8781445999034</c:v>
                </c:pt>
                <c:pt idx="16">
                  <c:v>5639.7762690239679</c:v>
                </c:pt>
                <c:pt idx="17">
                  <c:v>5346.5530587978355</c:v>
                </c:pt>
                <c:pt idx="18">
                  <c:v>5229.2748655107316</c:v>
                </c:pt>
                <c:pt idx="19">
                  <c:v>5170.5325054264667</c:v>
                </c:pt>
                <c:pt idx="20">
                  <c:v>6665.5040005771798</c:v>
                </c:pt>
                <c:pt idx="21">
                  <c:v>5293.5780227624218</c:v>
                </c:pt>
                <c:pt idx="22">
                  <c:v>6301.1245423049768</c:v>
                </c:pt>
                <c:pt idx="23">
                  <c:v>4282.4543498970534</c:v>
                </c:pt>
                <c:pt idx="24">
                  <c:v>7315.8886357662313</c:v>
                </c:pt>
                <c:pt idx="25">
                  <c:v>4653.808579440858</c:v>
                </c:pt>
                <c:pt idx="26">
                  <c:v>3723.9987423466878</c:v>
                </c:pt>
                <c:pt idx="27">
                  <c:v>4526.8215860347636</c:v>
                </c:pt>
                <c:pt idx="28">
                  <c:v>5075.4708046203441</c:v>
                </c:pt>
                <c:pt idx="29">
                  <c:v>5842.835736062556</c:v>
                </c:pt>
                <c:pt idx="30">
                  <c:v>6032.0597643220253</c:v>
                </c:pt>
                <c:pt idx="31">
                  <c:v>4724.1189843302545</c:v>
                </c:pt>
                <c:pt idx="32">
                  <c:v>6484.0761969316227</c:v>
                </c:pt>
                <c:pt idx="33">
                  <c:v>6366.7922812330989</c:v>
                </c:pt>
                <c:pt idx="34">
                  <c:v>4523.8949862164027</c:v>
                </c:pt>
                <c:pt idx="35">
                  <c:v>3795.1508584531975</c:v>
                </c:pt>
                <c:pt idx="36">
                  <c:v>5761.3328699395715</c:v>
                </c:pt>
                <c:pt idx="37">
                  <c:v>5747.871527116683</c:v>
                </c:pt>
                <c:pt idx="38">
                  <c:v>6171.2218785185187</c:v>
                </c:pt>
                <c:pt idx="39">
                  <c:v>4005.9848932019408</c:v>
                </c:pt>
                <c:pt idx="40">
                  <c:v>9029.2650202754539</c:v>
                </c:pt>
                <c:pt idx="41">
                  <c:v>7648.2813177104154</c:v>
                </c:pt>
                <c:pt idx="42">
                  <c:v>3626.6459555235087</c:v>
                </c:pt>
                <c:pt idx="43">
                  <c:v>3026.3438145752984</c:v>
                </c:pt>
                <c:pt idx="44">
                  <c:v>6692.9847844463229</c:v>
                </c:pt>
                <c:pt idx="45">
                  <c:v>7010.8037268798616</c:v>
                </c:pt>
                <c:pt idx="46">
                  <c:v>5525</c:v>
                </c:pt>
                <c:pt idx="47">
                  <c:v>4631.7394041233119</c:v>
                </c:pt>
                <c:pt idx="48">
                  <c:v>4744.4381243900898</c:v>
                </c:pt>
                <c:pt idx="49">
                  <c:v>4951.4589550938881</c:v>
                </c:pt>
                <c:pt idx="50">
                  <c:v>4865.3803449378165</c:v>
                </c:pt>
                <c:pt idx="51">
                  <c:v>4698.05597944906</c:v>
                </c:pt>
                <c:pt idx="52">
                  <c:v>4444.4118487070627</c:v>
                </c:pt>
                <c:pt idx="53">
                  <c:v>1370.9113505525197</c:v>
                </c:pt>
                <c:pt idx="54">
                  <c:v>3593.8153929832092</c:v>
                </c:pt>
                <c:pt idx="55">
                  <c:v>1430.9041196927428</c:v>
                </c:pt>
                <c:pt idx="56">
                  <c:v>6428.5260415034827</c:v>
                </c:pt>
                <c:pt idx="57">
                  <c:v>9232.1388530247186</c:v>
                </c:pt>
                <c:pt idx="58">
                  <c:v>6208.4173889705799</c:v>
                </c:pt>
                <c:pt idx="59">
                  <c:v>4913.8054004801716</c:v>
                </c:pt>
                <c:pt idx="60">
                  <c:v>5085.9358129124739</c:v>
                </c:pt>
                <c:pt idx="61">
                  <c:v>5616.8723633961235</c:v>
                </c:pt>
                <c:pt idx="62">
                  <c:v>4889.6245669918371</c:v>
                </c:pt>
                <c:pt idx="63">
                  <c:v>4663.1688927607056</c:v>
                </c:pt>
                <c:pt idx="64">
                  <c:v>7692.3335257856497</c:v>
                </c:pt>
                <c:pt idx="65">
                  <c:v>6841.7165559265168</c:v>
                </c:pt>
                <c:pt idx="66">
                  <c:v>3675.4703983948166</c:v>
                </c:pt>
                <c:pt idx="67">
                  <c:v>4102.864427908039</c:v>
                </c:pt>
                <c:pt idx="68">
                  <c:v>4380.1216966580978</c:v>
                </c:pt>
                <c:pt idx="69">
                  <c:v>3601.1266502506896</c:v>
                </c:pt>
                <c:pt idx="70">
                  <c:v>6566.0960996003523</c:v>
                </c:pt>
                <c:pt idx="71">
                  <c:v>6386.4621330293967</c:v>
                </c:pt>
                <c:pt idx="72">
                  <c:v>4262.8384838538332</c:v>
                </c:pt>
                <c:pt idx="73">
                  <c:v>6043.769417160659</c:v>
                </c:pt>
                <c:pt idx="74">
                  <c:v>3020.6617168164648</c:v>
                </c:pt>
                <c:pt idx="75">
                  <c:v>6499.6893077516388</c:v>
                </c:pt>
                <c:pt idx="76">
                  <c:v>2654.3017222733502</c:v>
                </c:pt>
                <c:pt idx="77">
                  <c:v>4131.8812682827038</c:v>
                </c:pt>
                <c:pt idx="78">
                  <c:v>8372.3081732987539</c:v>
                </c:pt>
                <c:pt idx="79">
                  <c:v>6156.2514251195398</c:v>
                </c:pt>
                <c:pt idx="80">
                  <c:v>6896.9764538705695</c:v>
                </c:pt>
                <c:pt idx="81">
                  <c:v>8557.5568086900894</c:v>
                </c:pt>
                <c:pt idx="82">
                  <c:v>5874.6448639797336</c:v>
                </c:pt>
                <c:pt idx="83">
                  <c:v>6191.4651108693206</c:v>
                </c:pt>
                <c:pt idx="84">
                  <c:v>5498.7216850828727</c:v>
                </c:pt>
                <c:pt idx="85">
                  <c:v>5159</c:v>
                </c:pt>
                <c:pt idx="86">
                  <c:v>6384.6541458532529</c:v>
                </c:pt>
                <c:pt idx="87">
                  <c:v>4730.1146761177888</c:v>
                </c:pt>
                <c:pt idx="88">
                  <c:v>12975.44052440676</c:v>
                </c:pt>
                <c:pt idx="89">
                  <c:v>6477.5302461783422</c:v>
                </c:pt>
                <c:pt idx="90">
                  <c:v>5399.3892975583922</c:v>
                </c:pt>
                <c:pt idx="91">
                  <c:v>3168.99560729323</c:v>
                </c:pt>
                <c:pt idx="92">
                  <c:v>4136.7934548428184</c:v>
                </c:pt>
                <c:pt idx="93">
                  <c:v>4434.3492992041811</c:v>
                </c:pt>
                <c:pt idx="94">
                  <c:v>4609.1987312258107</c:v>
                </c:pt>
                <c:pt idx="95">
                  <c:v>4827.1823276796949</c:v>
                </c:pt>
                <c:pt idx="96">
                  <c:v>1693.671459108079</c:v>
                </c:pt>
                <c:pt idx="97">
                  <c:v>5307.5166961557607</c:v>
                </c:pt>
                <c:pt idx="98">
                  <c:v>4104.5744431418525</c:v>
                </c:pt>
                <c:pt idx="99">
                  <c:v>6162.4234353569436</c:v>
                </c:pt>
                <c:pt idx="100">
                  <c:v>6405.2598673982166</c:v>
                </c:pt>
                <c:pt idx="101">
                  <c:v>4872.8350170831736</c:v>
                </c:pt>
                <c:pt idx="102">
                  <c:v>7540.2514435673102</c:v>
                </c:pt>
                <c:pt idx="103">
                  <c:v>4284.484988627748</c:v>
                </c:pt>
                <c:pt idx="104">
                  <c:v>6031.4234012500738</c:v>
                </c:pt>
                <c:pt idx="105">
                  <c:v>3660.8341802102323</c:v>
                </c:pt>
                <c:pt idx="106">
                  <c:v>4953.8265041130826</c:v>
                </c:pt>
                <c:pt idx="107">
                  <c:v>5256.8797203615413</c:v>
                </c:pt>
                <c:pt idx="108">
                  <c:v>5928.9552439659665</c:v>
                </c:pt>
                <c:pt idx="109">
                  <c:v>4033.1411202602421</c:v>
                </c:pt>
                <c:pt idx="110">
                  <c:v>3483.5414813167263</c:v>
                </c:pt>
                <c:pt idx="111">
                  <c:v>4500.6954262068966</c:v>
                </c:pt>
                <c:pt idx="112">
                  <c:v>6364.6125381695656</c:v>
                </c:pt>
                <c:pt idx="113">
                  <c:v>4529.2563911905563</c:v>
                </c:pt>
                <c:pt idx="114">
                  <c:v>4152.2044600261834</c:v>
                </c:pt>
                <c:pt idx="115">
                  <c:v>5449.5094905468823</c:v>
                </c:pt>
                <c:pt idx="116">
                  <c:v>3723.2407160665384</c:v>
                </c:pt>
                <c:pt idx="117">
                  <c:v>5505.6427791462456</c:v>
                </c:pt>
                <c:pt idx="118">
                  <c:v>6293.0722963971994</c:v>
                </c:pt>
                <c:pt idx="119">
                  <c:v>6310.0618571403875</c:v>
                </c:pt>
                <c:pt idx="120">
                  <c:v>7065.5067409885505</c:v>
                </c:pt>
                <c:pt idx="121">
                  <c:v>3876.9575239229125</c:v>
                </c:pt>
                <c:pt idx="122">
                  <c:v>2725.5876927975496</c:v>
                </c:pt>
                <c:pt idx="123">
                  <c:v>6027.1857365844426</c:v>
                </c:pt>
                <c:pt idx="124">
                  <c:v>7594.6927683377453</c:v>
                </c:pt>
                <c:pt idx="125">
                  <c:v>4972.6242185721258</c:v>
                </c:pt>
                <c:pt idx="126">
                  <c:v>4259.3284353275794</c:v>
                </c:pt>
                <c:pt idx="127">
                  <c:v>4498.9935218490364</c:v>
                </c:pt>
                <c:pt idx="128">
                  <c:v>8915.2564329387278</c:v>
                </c:pt>
                <c:pt idx="129">
                  <c:v>7181.4726379092481</c:v>
                </c:pt>
                <c:pt idx="130">
                  <c:v>1572</c:v>
                </c:pt>
                <c:pt idx="131">
                  <c:v>6117.7330938910718</c:v>
                </c:pt>
                <c:pt idx="132">
                  <c:v>6150.5164253098501</c:v>
                </c:pt>
                <c:pt idx="133">
                  <c:v>5453.0246600479522</c:v>
                </c:pt>
                <c:pt idx="134">
                  <c:v>5705.7086717863222</c:v>
                </c:pt>
                <c:pt idx="135">
                  <c:v>5058.3560531657176</c:v>
                </c:pt>
                <c:pt idx="136">
                  <c:v>4918.7155289896327</c:v>
                </c:pt>
                <c:pt idx="137">
                  <c:v>5878.6647882759617</c:v>
                </c:pt>
                <c:pt idx="138">
                  <c:v>6491.8070401542063</c:v>
                </c:pt>
                <c:pt idx="139">
                  <c:v>7690.3515171235058</c:v>
                </c:pt>
                <c:pt idx="140">
                  <c:v>2633.4058407878838</c:v>
                </c:pt>
                <c:pt idx="141">
                  <c:v>1552.5084383793719</c:v>
                </c:pt>
                <c:pt idx="142">
                  <c:v>4851</c:v>
                </c:pt>
                <c:pt idx="143">
                  <c:v>7268.5417346503555</c:v>
                </c:pt>
                <c:pt idx="144">
                  <c:v>9161.194479306163</c:v>
                </c:pt>
                <c:pt idx="145">
                  <c:v>4957.7982969484165</c:v>
                </c:pt>
                <c:pt idx="146">
                  <c:v>6322.0657350915171</c:v>
                </c:pt>
                <c:pt idx="147">
                  <c:v>4977.8264426748119</c:v>
                </c:pt>
                <c:pt idx="148">
                  <c:v>9809.3900211741093</c:v>
                </c:pt>
                <c:pt idx="149">
                  <c:v>5086</c:v>
                </c:pt>
                <c:pt idx="150">
                  <c:v>4776.3558003632634</c:v>
                </c:pt>
                <c:pt idx="151">
                  <c:v>6142.906633356306</c:v>
                </c:pt>
                <c:pt idx="152">
                  <c:v>11688.496889021095</c:v>
                </c:pt>
                <c:pt idx="153">
                  <c:v>5517.7148099155584</c:v>
                </c:pt>
                <c:pt idx="154">
                  <c:v>10837.249059494425</c:v>
                </c:pt>
                <c:pt idx="155">
                  <c:v>5658.4443522118318</c:v>
                </c:pt>
                <c:pt idx="156">
                  <c:v>6152.8464772420793</c:v>
                </c:pt>
                <c:pt idx="157">
                  <c:v>3346.3745424506837</c:v>
                </c:pt>
                <c:pt idx="158">
                  <c:v>5686.8389045509466</c:v>
                </c:pt>
                <c:pt idx="159">
                  <c:v>4206.2463932566052</c:v>
                </c:pt>
                <c:pt idx="160">
                  <c:v>2908.0933536497514</c:v>
                </c:pt>
                <c:pt idx="161">
                  <c:v>4549.0232632123116</c:v>
                </c:pt>
                <c:pt idx="162">
                  <c:v>521.46820553257203</c:v>
                </c:pt>
                <c:pt idx="163">
                  <c:v>10242.619884862306</c:v>
                </c:pt>
                <c:pt idx="164">
                  <c:v>-351.03181773544111</c:v>
                </c:pt>
                <c:pt idx="165">
                  <c:v>6582.7176953116477</c:v>
                </c:pt>
                <c:pt idx="166">
                  <c:v>4516.5979824780088</c:v>
                </c:pt>
                <c:pt idx="167">
                  <c:v>3355.1300686140703</c:v>
                </c:pt>
                <c:pt idx="168">
                  <c:v>6884.6428525771826</c:v>
                </c:pt>
                <c:pt idx="169">
                  <c:v>4755.8597146586253</c:v>
                </c:pt>
                <c:pt idx="170">
                  <c:v>6340.3978549672183</c:v>
                </c:pt>
                <c:pt idx="171">
                  <c:v>2991.8655427350254</c:v>
                </c:pt>
                <c:pt idx="172">
                  <c:v>4193.2307140937191</c:v>
                </c:pt>
                <c:pt idx="173">
                  <c:v>6652.3036913763981</c:v>
                </c:pt>
                <c:pt idx="174">
                  <c:v>4681.1322861807002</c:v>
                </c:pt>
                <c:pt idx="175">
                  <c:v>5269.8257146590622</c:v>
                </c:pt>
                <c:pt idx="176">
                  <c:v>4250.9545825517962</c:v>
                </c:pt>
                <c:pt idx="177">
                  <c:v>4296.5189517676972</c:v>
                </c:pt>
                <c:pt idx="178">
                  <c:v>6337.4664385179376</c:v>
                </c:pt>
                <c:pt idx="179">
                  <c:v>6486.3439367197989</c:v>
                </c:pt>
                <c:pt idx="180">
                  <c:v>7189.4023342053069</c:v>
                </c:pt>
                <c:pt idx="181">
                  <c:v>9000.5375012550612</c:v>
                </c:pt>
                <c:pt idx="182">
                  <c:v>4402.5040831129936</c:v>
                </c:pt>
                <c:pt idx="183">
                  <c:v>3731.3907401907691</c:v>
                </c:pt>
                <c:pt idx="184">
                  <c:v>3358</c:v>
                </c:pt>
                <c:pt idx="185">
                  <c:v>1310.3512504155017</c:v>
                </c:pt>
                <c:pt idx="186">
                  <c:v>3513.5772547610491</c:v>
                </c:pt>
                <c:pt idx="187">
                  <c:v>4239</c:v>
                </c:pt>
                <c:pt idx="188">
                  <c:v>4940.9363121361812</c:v>
                </c:pt>
                <c:pt idx="189">
                  <c:v>3951.6263361807405</c:v>
                </c:pt>
                <c:pt idx="190">
                  <c:v>7578.3961406005874</c:v>
                </c:pt>
                <c:pt idx="191">
                  <c:v>7743.6036686420248</c:v>
                </c:pt>
                <c:pt idx="192">
                  <c:v>5064.872974764211</c:v>
                </c:pt>
                <c:pt idx="193">
                  <c:v>6365.4938152959048</c:v>
                </c:pt>
                <c:pt idx="194">
                  <c:v>7310.3120784564226</c:v>
                </c:pt>
                <c:pt idx="195">
                  <c:v>4221.8898549538671</c:v>
                </c:pt>
                <c:pt idx="196">
                  <c:v>6441.8685969716498</c:v>
                </c:pt>
                <c:pt idx="197">
                  <c:v>5214.0716183895829</c:v>
                </c:pt>
                <c:pt idx="198">
                  <c:v>8300.0646319206062</c:v>
                </c:pt>
                <c:pt idx="199">
                  <c:v>4082.0642876156435</c:v>
                </c:pt>
                <c:pt idx="200">
                  <c:v>6213.388318451166</c:v>
                </c:pt>
                <c:pt idx="201">
                  <c:v>5170.4878707196212</c:v>
                </c:pt>
                <c:pt idx="202">
                  <c:v>6761.5861118529992</c:v>
                </c:pt>
                <c:pt idx="203">
                  <c:v>5032.9636442413739</c:v>
                </c:pt>
                <c:pt idx="204">
                  <c:v>5201.2462722087403</c:v>
                </c:pt>
                <c:pt idx="205">
                  <c:v>5017.0345357221695</c:v>
                </c:pt>
                <c:pt idx="206">
                  <c:v>7687.6991641576415</c:v>
                </c:pt>
                <c:pt idx="207">
                  <c:v>3113.999772598067</c:v>
                </c:pt>
                <c:pt idx="208">
                  <c:v>4803.0294446060443</c:v>
                </c:pt>
                <c:pt idx="209">
                  <c:v>11230.969250195243</c:v>
                </c:pt>
                <c:pt idx="210">
                  <c:v>3352.0344870130566</c:v>
                </c:pt>
                <c:pt idx="211">
                  <c:v>4567.8587907895326</c:v>
                </c:pt>
                <c:pt idx="212">
                  <c:v>5109.4554155179203</c:v>
                </c:pt>
                <c:pt idx="213">
                  <c:v>4653.0026375386651</c:v>
                </c:pt>
                <c:pt idx="214">
                  <c:v>5768.1386180061354</c:v>
                </c:pt>
                <c:pt idx="215">
                  <c:v>4857.1470681046167</c:v>
                </c:pt>
                <c:pt idx="216">
                  <c:v>5725.7807933877084</c:v>
                </c:pt>
                <c:pt idx="217">
                  <c:v>5235.2567462803199</c:v>
                </c:pt>
                <c:pt idx="218">
                  <c:v>6153.5675803087588</c:v>
                </c:pt>
                <c:pt idx="219">
                  <c:v>5551.2518578937825</c:v>
                </c:pt>
                <c:pt idx="220">
                  <c:v>3742.2248039346005</c:v>
                </c:pt>
                <c:pt idx="221">
                  <c:v>4689.7701678657077</c:v>
                </c:pt>
                <c:pt idx="222">
                  <c:v>6556.0928341841554</c:v>
                </c:pt>
                <c:pt idx="223">
                  <c:v>5088.7472257684376</c:v>
                </c:pt>
                <c:pt idx="224">
                  <c:v>5906.7275841499786</c:v>
                </c:pt>
                <c:pt idx="225">
                  <c:v>3948.1946654473404</c:v>
                </c:pt>
                <c:pt idx="226">
                  <c:v>4914</c:v>
                </c:pt>
                <c:pt idx="227">
                  <c:v>3999.921342780116</c:v>
                </c:pt>
                <c:pt idx="228">
                  <c:v>4447.3027359508769</c:v>
                </c:pt>
                <c:pt idx="229">
                  <c:v>4787.9478039800124</c:v>
                </c:pt>
                <c:pt idx="230">
                  <c:v>5454.6582403106149</c:v>
                </c:pt>
                <c:pt idx="231">
                  <c:v>4689</c:v>
                </c:pt>
                <c:pt idx="232">
                  <c:v>5966.9309524387581</c:v>
                </c:pt>
                <c:pt idx="233">
                  <c:v>4253.4360975609752</c:v>
                </c:pt>
                <c:pt idx="234">
                  <c:v>4912.9177473138197</c:v>
                </c:pt>
                <c:pt idx="235">
                  <c:v>5528.4414948095136</c:v>
                </c:pt>
                <c:pt idx="236">
                  <c:v>1616.3759522600305</c:v>
                </c:pt>
                <c:pt idx="237">
                  <c:v>5171.8210458456279</c:v>
                </c:pt>
                <c:pt idx="238">
                  <c:v>2739.9141019800618</c:v>
                </c:pt>
                <c:pt idx="239">
                  <c:v>3686.6130449690768</c:v>
                </c:pt>
                <c:pt idx="240">
                  <c:v>4299.6603936096317</c:v>
                </c:pt>
                <c:pt idx="241">
                  <c:v>4158.4523171198771</c:v>
                </c:pt>
                <c:pt idx="242">
                  <c:v>4670.7933179434176</c:v>
                </c:pt>
                <c:pt idx="243">
                  <c:v>6882.8951176596338</c:v>
                </c:pt>
                <c:pt idx="244">
                  <c:v>4401.5782740117629</c:v>
                </c:pt>
                <c:pt idx="245">
                  <c:v>4740.8498421894592</c:v>
                </c:pt>
                <c:pt idx="246">
                  <c:v>6335.898960426779</c:v>
                </c:pt>
                <c:pt idx="247">
                  <c:v>7024.5074469647152</c:v>
                </c:pt>
                <c:pt idx="248">
                  <c:v>4839.3025805615634</c:v>
                </c:pt>
                <c:pt idx="249">
                  <c:v>4285.3880996800317</c:v>
                </c:pt>
                <c:pt idx="250">
                  <c:v>4528.659017729774</c:v>
                </c:pt>
                <c:pt idx="251">
                  <c:v>3859.6726883833858</c:v>
                </c:pt>
                <c:pt idx="252">
                  <c:v>8883.1154984943751</c:v>
                </c:pt>
                <c:pt idx="253">
                  <c:v>2690.3183344067206</c:v>
                </c:pt>
                <c:pt idx="254">
                  <c:v>4475.3459119496856</c:v>
                </c:pt>
                <c:pt idx="255">
                  <c:v>4199.7298150968027</c:v>
                </c:pt>
                <c:pt idx="256">
                  <c:v>4787.9188074622871</c:v>
                </c:pt>
                <c:pt idx="257">
                  <c:v>7308.0873242424823</c:v>
                </c:pt>
                <c:pt idx="258">
                  <c:v>6188.3260816081065</c:v>
                </c:pt>
                <c:pt idx="259">
                  <c:v>3531.2990747965669</c:v>
                </c:pt>
                <c:pt idx="260">
                  <c:v>3297.2524882261528</c:v>
                </c:pt>
                <c:pt idx="261">
                  <c:v>3639</c:v>
                </c:pt>
                <c:pt idx="262">
                  <c:v>6390.1686942212591</c:v>
                </c:pt>
                <c:pt idx="263">
                  <c:v>2613.3824839522467</c:v>
                </c:pt>
                <c:pt idx="264">
                  <c:v>4471.3606164067551</c:v>
                </c:pt>
                <c:pt idx="265">
                  <c:v>5398.9525411811974</c:v>
                </c:pt>
                <c:pt idx="266">
                  <c:v>5152.3338317048519</c:v>
                </c:pt>
                <c:pt idx="267">
                  <c:v>3547.0198773792408</c:v>
                </c:pt>
                <c:pt idx="268">
                  <c:v>5035.2156978847988</c:v>
                </c:pt>
                <c:pt idx="269">
                  <c:v>3784.7254093732354</c:v>
                </c:pt>
                <c:pt idx="270">
                  <c:v>4143.9745551096703</c:v>
                </c:pt>
                <c:pt idx="271">
                  <c:v>4580.7148426022059</c:v>
                </c:pt>
                <c:pt idx="272">
                  <c:v>4279.5327087541364</c:v>
                </c:pt>
                <c:pt idx="273">
                  <c:v>4272.6278286716124</c:v>
                </c:pt>
                <c:pt idx="274">
                  <c:v>7673.7689563669583</c:v>
                </c:pt>
                <c:pt idx="275">
                  <c:v>3727.3249445405622</c:v>
                </c:pt>
                <c:pt idx="276">
                  <c:v>7404.9617006674707</c:v>
                </c:pt>
                <c:pt idx="277">
                  <c:v>4091.0045282067158</c:v>
                </c:pt>
                <c:pt idx="278">
                  <c:v>4761.1390922015689</c:v>
                </c:pt>
                <c:pt idx="279">
                  <c:v>3305.660681642767</c:v>
                </c:pt>
                <c:pt idx="280">
                  <c:v>4675.7818341679731</c:v>
                </c:pt>
                <c:pt idx="281">
                  <c:v>5233.4709451166054</c:v>
                </c:pt>
                <c:pt idx="282">
                  <c:v>6041.6065639696608</c:v>
                </c:pt>
                <c:pt idx="283">
                  <c:v>7018.7877018402978</c:v>
                </c:pt>
                <c:pt idx="284">
                  <c:v>4799.9558593949941</c:v>
                </c:pt>
                <c:pt idx="285">
                  <c:v>4144.7352410566909</c:v>
                </c:pt>
                <c:pt idx="286">
                  <c:v>8157.6194579228541</c:v>
                </c:pt>
                <c:pt idx="287">
                  <c:v>3453.8234803774467</c:v>
                </c:pt>
                <c:pt idx="288">
                  <c:v>6757.0880360405345</c:v>
                </c:pt>
                <c:pt idx="289">
                  <c:v>6643.0717846197203</c:v>
                </c:pt>
                <c:pt idx="290">
                  <c:v>5061.333114133573</c:v>
                </c:pt>
                <c:pt idx="291">
                  <c:v>4195.0128381154191</c:v>
                </c:pt>
                <c:pt idx="292">
                  <c:v>4278.8094469302087</c:v>
                </c:pt>
                <c:pt idx="293">
                  <c:v>4380.2751640946863</c:v>
                </c:pt>
                <c:pt idx="294">
                  <c:v>2500</c:v>
                </c:pt>
                <c:pt idx="295">
                  <c:v>4983.2569228339726</c:v>
                </c:pt>
                <c:pt idx="296">
                  <c:v>3757.2927872329328</c:v>
                </c:pt>
                <c:pt idx="297">
                  <c:v>6207.800237837454</c:v>
                </c:pt>
                <c:pt idx="298">
                  <c:v>4820.2931994692763</c:v>
                </c:pt>
                <c:pt idx="299">
                  <c:v>5523.4497553450483</c:v>
                </c:pt>
                <c:pt idx="300">
                  <c:v>6204.8219563759076</c:v>
                </c:pt>
                <c:pt idx="301">
                  <c:v>4396.9491879684801</c:v>
                </c:pt>
                <c:pt idx="302">
                  <c:v>5765.3471122159908</c:v>
                </c:pt>
                <c:pt idx="303">
                  <c:v>5107.3389250189393</c:v>
                </c:pt>
                <c:pt idx="304">
                  <c:v>4198.4870520892955</c:v>
                </c:pt>
                <c:pt idx="305">
                  <c:v>6937.2361842484115</c:v>
                </c:pt>
                <c:pt idx="306">
                  <c:v>2017.6174142920281</c:v>
                </c:pt>
                <c:pt idx="307">
                  <c:v>3452.2373211624827</c:v>
                </c:pt>
                <c:pt idx="308">
                  <c:v>3445.3933781577516</c:v>
                </c:pt>
                <c:pt idx="309">
                  <c:v>4046.0784678907876</c:v>
                </c:pt>
                <c:pt idx="310">
                  <c:v>4775.4810614353901</c:v>
                </c:pt>
                <c:pt idx="311">
                  <c:v>3947.9647944159669</c:v>
                </c:pt>
                <c:pt idx="312">
                  <c:v>6138.7547790485696</c:v>
                </c:pt>
                <c:pt idx="313">
                  <c:v>4035.9879046730312</c:v>
                </c:pt>
                <c:pt idx="314">
                  <c:v>6173.1587839970371</c:v>
                </c:pt>
                <c:pt idx="315">
                  <c:v>7042.5030757851819</c:v>
                </c:pt>
                <c:pt idx="316">
                  <c:v>4697.2870559497987</c:v>
                </c:pt>
                <c:pt idx="317">
                  <c:v>5096.1464022854925</c:v>
                </c:pt>
                <c:pt idx="318">
                  <c:v>5056.711698425278</c:v>
                </c:pt>
                <c:pt idx="319">
                  <c:v>6664.5905024743051</c:v>
                </c:pt>
                <c:pt idx="320">
                  <c:v>5181.8044830521421</c:v>
                </c:pt>
                <c:pt idx="321">
                  <c:v>5095.443819414395</c:v>
                </c:pt>
                <c:pt idx="322">
                  <c:v>6424.5747587938686</c:v>
                </c:pt>
                <c:pt idx="323">
                  <c:v>5664.6388207056452</c:v>
                </c:pt>
                <c:pt idx="324">
                  <c:v>6092.759729111026</c:v>
                </c:pt>
                <c:pt idx="325">
                  <c:v>7787.3290220758208</c:v>
                </c:pt>
                <c:pt idx="326">
                  <c:v>2715.1851281986605</c:v>
                </c:pt>
                <c:pt idx="327">
                  <c:v>4780.9857564449649</c:v>
                </c:pt>
                <c:pt idx="328">
                  <c:v>5947.1962266543615</c:v>
                </c:pt>
                <c:pt idx="329">
                  <c:v>4790.7915376015608</c:v>
                </c:pt>
                <c:pt idx="330">
                  <c:v>5885.1148888335429</c:v>
                </c:pt>
                <c:pt idx="331">
                  <c:v>4183.2077922077924</c:v>
                </c:pt>
                <c:pt idx="332">
                  <c:v>5562.0451217977661</c:v>
                </c:pt>
                <c:pt idx="333">
                  <c:v>5651.8659731626249</c:v>
                </c:pt>
                <c:pt idx="334">
                  <c:v>4748.3038130887253</c:v>
                </c:pt>
                <c:pt idx="335">
                  <c:v>6123.4993677466491</c:v>
                </c:pt>
                <c:pt idx="336">
                  <c:v>4250.4189595930002</c:v>
                </c:pt>
                <c:pt idx="337">
                  <c:v>9191.3034593311386</c:v>
                </c:pt>
                <c:pt idx="338">
                  <c:v>3712.1202721132349</c:v>
                </c:pt>
                <c:pt idx="339">
                  <c:v>4625.8</c:v>
                </c:pt>
                <c:pt idx="340">
                  <c:v>4876.09491448484</c:v>
                </c:pt>
                <c:pt idx="341">
                  <c:v>5545.282846810057</c:v>
                </c:pt>
                <c:pt idx="342">
                  <c:v>9503.0787291211091</c:v>
                </c:pt>
                <c:pt idx="343">
                  <c:v>4939.4343611909635</c:v>
                </c:pt>
                <c:pt idx="344">
                  <c:v>4195.8845298206425</c:v>
                </c:pt>
                <c:pt idx="345">
                  <c:v>3968.8337151584574</c:v>
                </c:pt>
                <c:pt idx="346">
                  <c:v>4339.2863445329367</c:v>
                </c:pt>
                <c:pt idx="347">
                  <c:v>5613.0428002251483</c:v>
                </c:pt>
                <c:pt idx="348">
                  <c:v>4556.1816060856654</c:v>
                </c:pt>
                <c:pt idx="349">
                  <c:v>4875.5812938028284</c:v>
                </c:pt>
                <c:pt idx="350">
                  <c:v>4932.7776037420072</c:v>
                </c:pt>
                <c:pt idx="351">
                  <c:v>5628.8076596175251</c:v>
                </c:pt>
                <c:pt idx="352">
                  <c:v>4043.8947320368852</c:v>
                </c:pt>
                <c:pt idx="353">
                  <c:v>5153.3292371830457</c:v>
                </c:pt>
                <c:pt idx="354">
                  <c:v>4414.5343715541594</c:v>
                </c:pt>
                <c:pt idx="355">
                  <c:v>5626.0705653928844</c:v>
                </c:pt>
                <c:pt idx="356">
                  <c:v>5757.2560019072598</c:v>
                </c:pt>
                <c:pt idx="357">
                  <c:v>6348.3493761296468</c:v>
                </c:pt>
                <c:pt idx="358">
                  <c:v>4425.4530607337665</c:v>
                </c:pt>
                <c:pt idx="359">
                  <c:v>3305.7469406773425</c:v>
                </c:pt>
                <c:pt idx="360">
                  <c:v>5288.995950711047</c:v>
                </c:pt>
                <c:pt idx="361">
                  <c:v>5271.8979029628381</c:v>
                </c:pt>
                <c:pt idx="362">
                  <c:v>7617.8374328858081</c:v>
                </c:pt>
                <c:pt idx="363">
                  <c:v>5540.1870016912299</c:v>
                </c:pt>
                <c:pt idx="364">
                  <c:v>6051.3878157503714</c:v>
                </c:pt>
                <c:pt idx="365">
                  <c:v>3743.2559796240271</c:v>
                </c:pt>
                <c:pt idx="366">
                  <c:v>3282.0056983048785</c:v>
                </c:pt>
                <c:pt idx="367">
                  <c:v>4303.9321341690784</c:v>
                </c:pt>
                <c:pt idx="368">
                  <c:v>4734.3689095127611</c:v>
                </c:pt>
                <c:pt idx="369">
                  <c:v>5399.7710480524693</c:v>
                </c:pt>
                <c:pt idx="370">
                  <c:v>4099.8205648364274</c:v>
                </c:pt>
                <c:pt idx="371">
                  <c:v>3368.6897868532897</c:v>
                </c:pt>
                <c:pt idx="372">
                  <c:v>5167.2763799273052</c:v>
                </c:pt>
                <c:pt idx="373">
                  <c:v>3931.1246154366272</c:v>
                </c:pt>
                <c:pt idx="374">
                  <c:v>3928.8983424781172</c:v>
                </c:pt>
                <c:pt idx="375">
                  <c:v>4380.2189940028611</c:v>
                </c:pt>
                <c:pt idx="376">
                  <c:v>3125.4540675944863</c:v>
                </c:pt>
                <c:pt idx="377">
                  <c:v>5545.666666666667</c:v>
                </c:pt>
                <c:pt idx="378">
                  <c:v>6211.5477943472561</c:v>
                </c:pt>
                <c:pt idx="379">
                  <c:v>4470.1564340573914</c:v>
                </c:pt>
                <c:pt idx="380">
                  <c:v>4579.4287057914862</c:v>
                </c:pt>
                <c:pt idx="381">
                  <c:v>4733.8489148522358</c:v>
                </c:pt>
                <c:pt idx="382">
                  <c:v>3066.6227469976789</c:v>
                </c:pt>
                <c:pt idx="383">
                  <c:v>6657.8740499898395</c:v>
                </c:pt>
                <c:pt idx="384">
                  <c:v>6779.917486448504</c:v>
                </c:pt>
                <c:pt idx="385">
                  <c:v>6433.1912312943023</c:v>
                </c:pt>
                <c:pt idx="386">
                  <c:v>5097</c:v>
                </c:pt>
                <c:pt idx="387">
                  <c:v>3388.7852653258569</c:v>
                </c:pt>
                <c:pt idx="388">
                  <c:v>4567.3504927493477</c:v>
                </c:pt>
                <c:pt idx="389">
                  <c:v>4145.9755507819391</c:v>
                </c:pt>
                <c:pt idx="390">
                  <c:v>4577.6026532577298</c:v>
                </c:pt>
                <c:pt idx="391">
                  <c:v>5378.3523883713997</c:v>
                </c:pt>
                <c:pt idx="392">
                  <c:v>4441.5645669021724</c:v>
                </c:pt>
                <c:pt idx="393">
                  <c:v>3091.9500907772726</c:v>
                </c:pt>
                <c:pt idx="394">
                  <c:v>6075.8702975592823</c:v>
                </c:pt>
                <c:pt idx="395">
                  <c:v>6260.9020837681937</c:v>
                </c:pt>
                <c:pt idx="396">
                  <c:v>6146.2352887468614</c:v>
                </c:pt>
                <c:pt idx="397">
                  <c:v>4867.8255042178735</c:v>
                </c:pt>
                <c:pt idx="398">
                  <c:v>4166.0448657884581</c:v>
                </c:pt>
                <c:pt idx="399">
                  <c:v>4291.0367532074815</c:v>
                </c:pt>
                <c:pt idx="400">
                  <c:v>6036.7292640974911</c:v>
                </c:pt>
                <c:pt idx="401">
                  <c:v>5949.9405012718526</c:v>
                </c:pt>
                <c:pt idx="402">
                  <c:v>5221.852419976185</c:v>
                </c:pt>
                <c:pt idx="403">
                  <c:v>5336.6887561034828</c:v>
                </c:pt>
                <c:pt idx="404">
                  <c:v>4824</c:v>
                </c:pt>
                <c:pt idx="405">
                  <c:v>6920.7946495621682</c:v>
                </c:pt>
                <c:pt idx="406">
                  <c:v>4978.3257564110445</c:v>
                </c:pt>
                <c:pt idx="407">
                  <c:v>6465.6086317669769</c:v>
                </c:pt>
                <c:pt idx="408">
                  <c:v>4665</c:v>
                </c:pt>
                <c:pt idx="409">
                  <c:v>4854.6128861872321</c:v>
                </c:pt>
                <c:pt idx="410">
                  <c:v>4850.8024548157837</c:v>
                </c:pt>
                <c:pt idx="411">
                  <c:v>5482.0729929555337</c:v>
                </c:pt>
                <c:pt idx="412">
                  <c:v>4626.4917279472274</c:v>
                </c:pt>
                <c:pt idx="413">
                  <c:v>4728.1211402180015</c:v>
                </c:pt>
                <c:pt idx="414">
                  <c:v>4649.7131255163458</c:v>
                </c:pt>
                <c:pt idx="415">
                  <c:v>4949.4901562257783</c:v>
                </c:pt>
                <c:pt idx="416">
                  <c:v>5948.07351910952</c:v>
                </c:pt>
                <c:pt idx="417">
                  <c:v>4485.0753141573268</c:v>
                </c:pt>
                <c:pt idx="418">
                  <c:v>4776.0162397009253</c:v>
                </c:pt>
                <c:pt idx="419">
                  <c:v>4384.6776850367587</c:v>
                </c:pt>
                <c:pt idx="420">
                  <c:v>6265.2432388380457</c:v>
                </c:pt>
                <c:pt idx="421">
                  <c:v>4765.7979722915225</c:v>
                </c:pt>
                <c:pt idx="422">
                  <c:v>8068.3980006428274</c:v>
                </c:pt>
                <c:pt idx="423">
                  <c:v>6250.8231794550647</c:v>
                </c:pt>
                <c:pt idx="424">
                  <c:v>3492.3327602587883</c:v>
                </c:pt>
                <c:pt idx="425">
                  <c:v>4653.1483379566507</c:v>
                </c:pt>
                <c:pt idx="426">
                  <c:v>4729.8605440166448</c:v>
                </c:pt>
                <c:pt idx="427">
                  <c:v>8473.9244361695874</c:v>
                </c:pt>
                <c:pt idx="428">
                  <c:v>6441.1923728574729</c:v>
                </c:pt>
                <c:pt idx="429">
                  <c:v>3694.6277120456166</c:v>
                </c:pt>
                <c:pt idx="430">
                  <c:v>3915.1069262473611</c:v>
                </c:pt>
                <c:pt idx="431">
                  <c:v>5758.3248318284832</c:v>
                </c:pt>
                <c:pt idx="432">
                  <c:v>5378.5276686897532</c:v>
                </c:pt>
                <c:pt idx="433">
                  <c:v>4677</c:v>
                </c:pt>
                <c:pt idx="434">
                  <c:v>5406</c:v>
                </c:pt>
                <c:pt idx="435">
                  <c:v>5129.0706857283976</c:v>
                </c:pt>
                <c:pt idx="436">
                  <c:v>4978.5902275469434</c:v>
                </c:pt>
                <c:pt idx="437">
                  <c:v>7348.4611018025489</c:v>
                </c:pt>
                <c:pt idx="438">
                  <c:v>6439.1193686954002</c:v>
                </c:pt>
                <c:pt idx="439">
                  <c:v>4388.9589992663514</c:v>
                </c:pt>
                <c:pt idx="440">
                  <c:v>2471.6385166775831</c:v>
                </c:pt>
                <c:pt idx="441">
                  <c:v>4126.6880998371171</c:v>
                </c:pt>
                <c:pt idx="442">
                  <c:v>3648.1477158091948</c:v>
                </c:pt>
                <c:pt idx="443">
                  <c:v>7536.2288544462208</c:v>
                </c:pt>
                <c:pt idx="444">
                  <c:v>5010.6833743566795</c:v>
                </c:pt>
                <c:pt idx="445">
                  <c:v>4615.0834230355222</c:v>
                </c:pt>
                <c:pt idx="446">
                  <c:v>8509.3704479248554</c:v>
                </c:pt>
                <c:pt idx="447">
                  <c:v>6935</c:v>
                </c:pt>
                <c:pt idx="448">
                  <c:v>6464.2361193245288</c:v>
                </c:pt>
                <c:pt idx="449">
                  <c:v>4553.0417209423504</c:v>
                </c:pt>
                <c:pt idx="450">
                  <c:v>3925.7384287088244</c:v>
                </c:pt>
                <c:pt idx="451">
                  <c:v>5815.2228044506446</c:v>
                </c:pt>
                <c:pt idx="452">
                  <c:v>3693.5604920819237</c:v>
                </c:pt>
                <c:pt idx="453">
                  <c:v>2524.30606031976</c:v>
                </c:pt>
                <c:pt idx="454">
                  <c:v>3115.4658605974396</c:v>
                </c:pt>
                <c:pt idx="455">
                  <c:v>5683.8023986457411</c:v>
                </c:pt>
                <c:pt idx="456">
                  <c:v>6398.6723472385229</c:v>
                </c:pt>
                <c:pt idx="457">
                  <c:v>5281.002690353429</c:v>
                </c:pt>
                <c:pt idx="458">
                  <c:v>3117.1309082902817</c:v>
                </c:pt>
                <c:pt idx="459">
                  <c:v>4888.9991571829914</c:v>
                </c:pt>
                <c:pt idx="460">
                  <c:v>5345.4973827611202</c:v>
                </c:pt>
                <c:pt idx="461">
                  <c:v>4947.2757235225772</c:v>
                </c:pt>
                <c:pt idx="462">
                  <c:v>5190.7148482191942</c:v>
                </c:pt>
                <c:pt idx="463">
                  <c:v>7107.2646978397588</c:v>
                </c:pt>
                <c:pt idx="464">
                  <c:v>9739.0049490929141</c:v>
                </c:pt>
                <c:pt idx="465">
                  <c:v>5655.6405932695097</c:v>
                </c:pt>
                <c:pt idx="466">
                  <c:v>4546.7215536788144</c:v>
                </c:pt>
                <c:pt idx="467">
                  <c:v>6164.884513242142</c:v>
                </c:pt>
                <c:pt idx="468">
                  <c:v>5483.6483307268645</c:v>
                </c:pt>
                <c:pt idx="469">
                  <c:v>7110.871265342912</c:v>
                </c:pt>
                <c:pt idx="470">
                  <c:v>3953.4920290882574</c:v>
                </c:pt>
                <c:pt idx="471">
                  <c:v>4672</c:v>
                </c:pt>
                <c:pt idx="472">
                  <c:v>6343.4887088363885</c:v>
                </c:pt>
                <c:pt idx="473">
                  <c:v>5231.5734024393259</c:v>
                </c:pt>
                <c:pt idx="474">
                  <c:v>4734.3525685253717</c:v>
                </c:pt>
                <c:pt idx="475">
                  <c:v>4509.2870309597956</c:v>
                </c:pt>
                <c:pt idx="476">
                  <c:v>6741.7344555474074</c:v>
                </c:pt>
                <c:pt idx="477">
                  <c:v>4843.7268303140745</c:v>
                </c:pt>
                <c:pt idx="478">
                  <c:v>3174.2258837356476</c:v>
                </c:pt>
                <c:pt idx="479">
                  <c:v>5508.8657010885963</c:v>
                </c:pt>
                <c:pt idx="480">
                  <c:v>5080</c:v>
                </c:pt>
                <c:pt idx="481">
                  <c:v>4200.6679021701684</c:v>
                </c:pt>
                <c:pt idx="482">
                  <c:v>6453.2236758714353</c:v>
                </c:pt>
                <c:pt idx="483">
                  <c:v>5153.5966136414554</c:v>
                </c:pt>
                <c:pt idx="484">
                  <c:v>3258.0000624241375</c:v>
                </c:pt>
                <c:pt idx="485">
                  <c:v>5891.2322072810757</c:v>
                </c:pt>
                <c:pt idx="486">
                  <c:v>5233.6084109089206</c:v>
                </c:pt>
                <c:pt idx="487">
                  <c:v>4023.9903377404598</c:v>
                </c:pt>
                <c:pt idx="488">
                  <c:v>4702.001484362163</c:v>
                </c:pt>
                <c:pt idx="489">
                  <c:v>8553.4077003103012</c:v>
                </c:pt>
                <c:pt idx="490">
                  <c:v>4322.9796648703268</c:v>
                </c:pt>
                <c:pt idx="491">
                  <c:v>4012.9161679058489</c:v>
                </c:pt>
                <c:pt idx="492">
                  <c:v>5981.0032394777863</c:v>
                </c:pt>
                <c:pt idx="493">
                  <c:v>3732.9008296613274</c:v>
                </c:pt>
                <c:pt idx="494">
                  <c:v>5592.0009182392296</c:v>
                </c:pt>
                <c:pt idx="495">
                  <c:v>3810.891068543734</c:v>
                </c:pt>
                <c:pt idx="496">
                  <c:v>7113.6128200039693</c:v>
                </c:pt>
                <c:pt idx="497">
                  <c:v>3333.5590092614525</c:v>
                </c:pt>
                <c:pt idx="498">
                  <c:v>4262.9705124534785</c:v>
                </c:pt>
                <c:pt idx="499">
                  <c:v>5714.8711950867537</c:v>
                </c:pt>
                <c:pt idx="500">
                  <c:v>2359.8522514266674</c:v>
                </c:pt>
                <c:pt idx="501">
                  <c:v>5438.2671480370873</c:v>
                </c:pt>
                <c:pt idx="502">
                  <c:v>4402.6049999999996</c:v>
                </c:pt>
                <c:pt idx="503">
                  <c:v>4231.4471759061325</c:v>
                </c:pt>
                <c:pt idx="504">
                  <c:v>5024.5516070422645</c:v>
                </c:pt>
                <c:pt idx="505">
                  <c:v>7220.1166591204083</c:v>
                </c:pt>
                <c:pt idx="506">
                  <c:v>5880.2186031944875</c:v>
                </c:pt>
                <c:pt idx="507">
                  <c:v>4705.7963537229507</c:v>
                </c:pt>
                <c:pt idx="508">
                  <c:v>5354.3689014029806</c:v>
                </c:pt>
                <c:pt idx="509">
                  <c:v>7060.0249269096003</c:v>
                </c:pt>
                <c:pt idx="510">
                  <c:v>6213.1249089339199</c:v>
                </c:pt>
                <c:pt idx="511">
                  <c:v>4404.6727814678043</c:v>
                </c:pt>
                <c:pt idx="512">
                  <c:v>4157.1211591366628</c:v>
                </c:pt>
                <c:pt idx="513">
                  <c:v>4651.7350255885367</c:v>
                </c:pt>
                <c:pt idx="514">
                  <c:v>5188.8298032213006</c:v>
                </c:pt>
                <c:pt idx="515">
                  <c:v>5544.2280663226093</c:v>
                </c:pt>
                <c:pt idx="516">
                  <c:v>5442.5388026607543</c:v>
                </c:pt>
                <c:pt idx="517">
                  <c:v>2522.9347583696813</c:v>
                </c:pt>
                <c:pt idx="518">
                  <c:v>5208.2603490816045</c:v>
                </c:pt>
                <c:pt idx="519">
                  <c:v>5105.0821776265275</c:v>
                </c:pt>
                <c:pt idx="520">
                  <c:v>5716.095735979231</c:v>
                </c:pt>
                <c:pt idx="521">
                  <c:v>4038.6185215914793</c:v>
                </c:pt>
                <c:pt idx="522">
                  <c:v>5111.3750132760351</c:v>
                </c:pt>
                <c:pt idx="523">
                  <c:v>5986.7061442874337</c:v>
                </c:pt>
                <c:pt idx="524">
                  <c:v>4693.9568835098335</c:v>
                </c:pt>
                <c:pt idx="525">
                  <c:v>3688.7532430476294</c:v>
                </c:pt>
                <c:pt idx="526">
                  <c:v>3581.4763968160041</c:v>
                </c:pt>
                <c:pt idx="527">
                  <c:v>8284.8687138406767</c:v>
                </c:pt>
                <c:pt idx="528">
                  <c:v>4860.6320619232438</c:v>
                </c:pt>
                <c:pt idx="529">
                  <c:v>4514.1135727018082</c:v>
                </c:pt>
                <c:pt idx="530">
                  <c:v>4353.5008441634927</c:v>
                </c:pt>
                <c:pt idx="531">
                  <c:v>6513.6440311727692</c:v>
                </c:pt>
                <c:pt idx="532">
                  <c:v>6378.9229677672101</c:v>
                </c:pt>
                <c:pt idx="533">
                  <c:v>4940.9823858104019</c:v>
                </c:pt>
                <c:pt idx="534">
                  <c:v>7663.3905822127763</c:v>
                </c:pt>
                <c:pt idx="535">
                  <c:v>6492.7225512994892</c:v>
                </c:pt>
                <c:pt idx="536">
                  <c:v>4747.073603172752</c:v>
                </c:pt>
                <c:pt idx="537">
                  <c:v>4510.2939999389309</c:v>
                </c:pt>
                <c:pt idx="538">
                  <c:v>4744.0875312396493</c:v>
                </c:pt>
                <c:pt idx="539">
                  <c:v>5503.5262126878451</c:v>
                </c:pt>
                <c:pt idx="540">
                  <c:v>3901.4739460775704</c:v>
                </c:pt>
                <c:pt idx="541">
                  <c:v>2685.6959367330242</c:v>
                </c:pt>
                <c:pt idx="542">
                  <c:v>3861.3317618299284</c:v>
                </c:pt>
                <c:pt idx="543">
                  <c:v>4532.2731051009932</c:v>
                </c:pt>
                <c:pt idx="544">
                  <c:v>4621.4281192669796</c:v>
                </c:pt>
                <c:pt idx="545">
                  <c:v>3926.5122426946455</c:v>
                </c:pt>
                <c:pt idx="546">
                  <c:v>3264.8085905601829</c:v>
                </c:pt>
                <c:pt idx="547">
                  <c:v>1606</c:v>
                </c:pt>
                <c:pt idx="548">
                  <c:v>4530.91581906187</c:v>
                </c:pt>
                <c:pt idx="549">
                  <c:v>5172.8235264214727</c:v>
                </c:pt>
                <c:pt idx="550">
                  <c:v>1938.9811929565778</c:v>
                </c:pt>
                <c:pt idx="551">
                  <c:v>3181.1005410911885</c:v>
                </c:pt>
                <c:pt idx="552">
                  <c:v>3205.8160709771691</c:v>
                </c:pt>
                <c:pt idx="553">
                  <c:v>3712.9158936163885</c:v>
                </c:pt>
                <c:pt idx="554">
                  <c:v>9497.918308188946</c:v>
                </c:pt>
                <c:pt idx="555">
                  <c:v>5397.2405096894081</c:v>
                </c:pt>
                <c:pt idx="556">
                  <c:v>3028.5043270043379</c:v>
                </c:pt>
                <c:pt idx="557">
                  <c:v>5170.2333417969458</c:v>
                </c:pt>
                <c:pt idx="558">
                  <c:v>3980.0313224910951</c:v>
                </c:pt>
                <c:pt idx="559">
                  <c:v>5420.7871909961814</c:v>
                </c:pt>
                <c:pt idx="560">
                  <c:v>5245.2015137180697</c:v>
                </c:pt>
                <c:pt idx="561">
                  <c:v>6504.5680611405851</c:v>
                </c:pt>
                <c:pt idx="562">
                  <c:v>5523.1831786758985</c:v>
                </c:pt>
                <c:pt idx="563">
                  <c:v>3746.9893988965873</c:v>
                </c:pt>
                <c:pt idx="564">
                  <c:v>5156.1844754525337</c:v>
                </c:pt>
                <c:pt idx="565">
                  <c:v>3013.3512594886515</c:v>
                </c:pt>
                <c:pt idx="566">
                  <c:v>5539.2079497296509</c:v>
                </c:pt>
                <c:pt idx="567">
                  <c:v>4767.9742863667507</c:v>
                </c:pt>
                <c:pt idx="568">
                  <c:v>4558.4634315055737</c:v>
                </c:pt>
                <c:pt idx="569">
                  <c:v>4167.4687790816442</c:v>
                </c:pt>
                <c:pt idx="570">
                  <c:v>3378.5716483334713</c:v>
                </c:pt>
                <c:pt idx="571">
                  <c:v>6076.1870246222607</c:v>
                </c:pt>
                <c:pt idx="572">
                  <c:v>4277.511949685535</c:v>
                </c:pt>
                <c:pt idx="573">
                  <c:v>4043.4232874988202</c:v>
                </c:pt>
                <c:pt idx="574">
                  <c:v>7835.8981551810703</c:v>
                </c:pt>
                <c:pt idx="575">
                  <c:v>5018.8032121624419</c:v>
                </c:pt>
                <c:pt idx="576">
                  <c:v>7462.0800654592531</c:v>
                </c:pt>
                <c:pt idx="577">
                  <c:v>4972.1255217246771</c:v>
                </c:pt>
                <c:pt idx="578">
                  <c:v>5406.5076824987564</c:v>
                </c:pt>
                <c:pt idx="579">
                  <c:v>3939.3485904075856</c:v>
                </c:pt>
                <c:pt idx="580">
                  <c:v>4168.0898106192635</c:v>
                </c:pt>
                <c:pt idx="581">
                  <c:v>3989</c:v>
                </c:pt>
                <c:pt idx="582">
                  <c:v>5386.8974927381132</c:v>
                </c:pt>
                <c:pt idx="583">
                  <c:v>4600.7499598161185</c:v>
                </c:pt>
                <c:pt idx="584">
                  <c:v>8103.3082494295941</c:v>
                </c:pt>
                <c:pt idx="585">
                  <c:v>4257.1580768625809</c:v>
                </c:pt>
                <c:pt idx="586">
                  <c:v>5302</c:v>
                </c:pt>
                <c:pt idx="587">
                  <c:v>5913.465458028496</c:v>
                </c:pt>
                <c:pt idx="588">
                  <c:v>7752.9399660441422</c:v>
                </c:pt>
                <c:pt idx="589">
                  <c:v>5718.6754748680214</c:v>
                </c:pt>
                <c:pt idx="590">
                  <c:v>6456.0885886976384</c:v>
                </c:pt>
                <c:pt idx="591">
                  <c:v>4752.8545586517412</c:v>
                </c:pt>
                <c:pt idx="592">
                  <c:v>4254.8432121336045</c:v>
                </c:pt>
                <c:pt idx="593">
                  <c:v>4229.5200404382858</c:v>
                </c:pt>
                <c:pt idx="594">
                  <c:v>3604.8216706384819</c:v>
                </c:pt>
                <c:pt idx="595">
                  <c:v>4653.5321580124992</c:v>
                </c:pt>
                <c:pt idx="596">
                  <c:v>4622.0461559811265</c:v>
                </c:pt>
                <c:pt idx="597">
                  <c:v>4593.7224954698422</c:v>
                </c:pt>
                <c:pt idx="598">
                  <c:v>6590.8350032013777</c:v>
                </c:pt>
                <c:pt idx="599">
                  <c:v>4446.0429671387319</c:v>
                </c:pt>
                <c:pt idx="600">
                  <c:v>5562.5208954867658</c:v>
                </c:pt>
                <c:pt idx="601">
                  <c:v>6661.5889220147501</c:v>
                </c:pt>
                <c:pt idx="602">
                  <c:v>3282.3115117441953</c:v>
                </c:pt>
                <c:pt idx="603">
                  <c:v>4446.7490546672425</c:v>
                </c:pt>
                <c:pt idx="604">
                  <c:v>5224.5852773053011</c:v>
                </c:pt>
                <c:pt idx="605">
                  <c:v>4489</c:v>
                </c:pt>
                <c:pt idx="606">
                  <c:v>3429.2120122660463</c:v>
                </c:pt>
                <c:pt idx="607">
                  <c:v>9666.9103183183179</c:v>
                </c:pt>
                <c:pt idx="608">
                  <c:v>5434.258648004833</c:v>
                </c:pt>
                <c:pt idx="609">
                  <c:v>3528.5081077153745</c:v>
                </c:pt>
                <c:pt idx="610">
                  <c:v>6262.6244450248105</c:v>
                </c:pt>
                <c:pt idx="611">
                  <c:v>11840.271031582941</c:v>
                </c:pt>
                <c:pt idx="612">
                  <c:v>4308.9013628021403</c:v>
                </c:pt>
                <c:pt idx="613">
                  <c:v>5117</c:v>
                </c:pt>
                <c:pt idx="614">
                  <c:v>5494.7621754295315</c:v>
                </c:pt>
                <c:pt idx="615">
                  <c:v>6571.8908457163825</c:v>
                </c:pt>
                <c:pt idx="616">
                  <c:v>8322.6680140484932</c:v>
                </c:pt>
                <c:pt idx="617">
                  <c:v>4135.1319241564988</c:v>
                </c:pt>
                <c:pt idx="618">
                  <c:v>6809.5839982918014</c:v>
                </c:pt>
                <c:pt idx="619">
                  <c:v>3009.8753920953577</c:v>
                </c:pt>
                <c:pt idx="620">
                  <c:v>6551.5286801991097</c:v>
                </c:pt>
                <c:pt idx="621">
                  <c:v>5027.0298192646515</c:v>
                </c:pt>
                <c:pt idx="622">
                  <c:v>6343.4657712088683</c:v>
                </c:pt>
                <c:pt idx="623">
                  <c:v>4841.897196521868</c:v>
                </c:pt>
                <c:pt idx="624">
                  <c:v>8183.4218923111011</c:v>
                </c:pt>
                <c:pt idx="625">
                  <c:v>2864.0405916324307</c:v>
                </c:pt>
                <c:pt idx="626">
                  <c:v>4572.8195403109057</c:v>
                </c:pt>
                <c:pt idx="627">
                  <c:v>4599.3846041772013</c:v>
                </c:pt>
                <c:pt idx="628">
                  <c:v>4010.2187912412592</c:v>
                </c:pt>
                <c:pt idx="629">
                  <c:v>7955.9312610546567</c:v>
                </c:pt>
                <c:pt idx="630">
                  <c:v>3936.326410237185</c:v>
                </c:pt>
                <c:pt idx="631">
                  <c:v>5795.989118011239</c:v>
                </c:pt>
                <c:pt idx="632">
                  <c:v>6086.9116380456162</c:v>
                </c:pt>
                <c:pt idx="633">
                  <c:v>3424.9169875501734</c:v>
                </c:pt>
                <c:pt idx="634">
                  <c:v>4264.5900074590072</c:v>
                </c:pt>
                <c:pt idx="635">
                  <c:v>4202.6485195576061</c:v>
                </c:pt>
                <c:pt idx="636">
                  <c:v>3123.8522183353762</c:v>
                </c:pt>
                <c:pt idx="637">
                  <c:v>4505.6209544441508</c:v>
                </c:pt>
                <c:pt idx="638">
                  <c:v>5558.8666616783266</c:v>
                </c:pt>
                <c:pt idx="639">
                  <c:v>4516.2040358744398</c:v>
                </c:pt>
                <c:pt idx="640">
                  <c:v>3458.848322991124</c:v>
                </c:pt>
                <c:pt idx="641">
                  <c:v>4520.0788174607578</c:v>
                </c:pt>
                <c:pt idx="642">
                  <c:v>5428.6098222934033</c:v>
                </c:pt>
                <c:pt idx="643">
                  <c:v>7835.9736003944618</c:v>
                </c:pt>
                <c:pt idx="644">
                  <c:v>5157.0811390375366</c:v>
                </c:pt>
                <c:pt idx="645">
                  <c:v>6101.2194622431462</c:v>
                </c:pt>
                <c:pt idx="646">
                  <c:v>6505.4572298091189</c:v>
                </c:pt>
                <c:pt idx="647">
                  <c:v>10879.555748247705</c:v>
                </c:pt>
                <c:pt idx="648">
                  <c:v>5362.5798495805011</c:v>
                </c:pt>
                <c:pt idx="649">
                  <c:v>4458.5158481327981</c:v>
                </c:pt>
                <c:pt idx="650">
                  <c:v>4552</c:v>
                </c:pt>
                <c:pt idx="651">
                  <c:v>5895.9416563256509</c:v>
                </c:pt>
                <c:pt idx="652">
                  <c:v>5870.0152505446622</c:v>
                </c:pt>
                <c:pt idx="653">
                  <c:v>3760.9533084905802</c:v>
                </c:pt>
                <c:pt idx="654">
                  <c:v>4907.8911380299651</c:v>
                </c:pt>
                <c:pt idx="655">
                  <c:v>5432.5145237615789</c:v>
                </c:pt>
                <c:pt idx="656">
                  <c:v>6280.4911411208641</c:v>
                </c:pt>
                <c:pt idx="657">
                  <c:v>4725.2339975278765</c:v>
                </c:pt>
                <c:pt idx="658">
                  <c:v>6020</c:v>
                </c:pt>
                <c:pt idx="659">
                  <c:v>5542.0065582083826</c:v>
                </c:pt>
                <c:pt idx="660">
                  <c:v>3556.661991696828</c:v>
                </c:pt>
                <c:pt idx="661">
                  <c:v>5302.7226485404244</c:v>
                </c:pt>
                <c:pt idx="662">
                  <c:v>5355.5974217734592</c:v>
                </c:pt>
                <c:pt idx="663">
                  <c:v>5012.8965404925921</c:v>
                </c:pt>
                <c:pt idx="664">
                  <c:v>6222.2911639529893</c:v>
                </c:pt>
                <c:pt idx="665">
                  <c:v>11617.061595922107</c:v>
                </c:pt>
                <c:pt idx="666">
                  <c:v>3683.4957618494227</c:v>
                </c:pt>
                <c:pt idx="667">
                  <c:v>2634.319156461921</c:v>
                </c:pt>
                <c:pt idx="668">
                  <c:v>4850.234407947004</c:v>
                </c:pt>
                <c:pt idx="669">
                  <c:v>4593.4095054391764</c:v>
                </c:pt>
                <c:pt idx="670">
                  <c:v>2633.1420915260137</c:v>
                </c:pt>
                <c:pt idx="671">
                  <c:v>5469.100825471698</c:v>
                </c:pt>
                <c:pt idx="672">
                  <c:v>4917.7602929532859</c:v>
                </c:pt>
                <c:pt idx="673">
                  <c:v>7973.5624946530925</c:v>
                </c:pt>
                <c:pt idx="674">
                  <c:v>6457.7143608767765</c:v>
                </c:pt>
                <c:pt idx="675">
                  <c:v>4875.2331046595409</c:v>
                </c:pt>
                <c:pt idx="676">
                  <c:v>4358.5824892910041</c:v>
                </c:pt>
                <c:pt idx="677">
                  <c:v>4547.9496059011417</c:v>
                </c:pt>
                <c:pt idx="678">
                  <c:v>3906.0853105373344</c:v>
                </c:pt>
                <c:pt idx="679">
                  <c:v>3253.9969185258228</c:v>
                </c:pt>
                <c:pt idx="680">
                  <c:v>4100.8822594243047</c:v>
                </c:pt>
                <c:pt idx="681">
                  <c:v>3682.399056098473</c:v>
                </c:pt>
                <c:pt idx="682">
                  <c:v>4011.5899772642956</c:v>
                </c:pt>
                <c:pt idx="683">
                  <c:v>4445.4869555852711</c:v>
                </c:pt>
                <c:pt idx="684">
                  <c:v>5549.5970440996971</c:v>
                </c:pt>
                <c:pt idx="685">
                  <c:v>2991.1238158150377</c:v>
                </c:pt>
                <c:pt idx="686">
                  <c:v>4850.6140143957846</c:v>
                </c:pt>
                <c:pt idx="687">
                  <c:v>4404.8473109910337</c:v>
                </c:pt>
                <c:pt idx="688">
                  <c:v>3545.4998853649217</c:v>
                </c:pt>
                <c:pt idx="689">
                  <c:v>5253.9947146367476</c:v>
                </c:pt>
                <c:pt idx="690">
                  <c:v>4625.6884664782938</c:v>
                </c:pt>
                <c:pt idx="691">
                  <c:v>3922.4193840683602</c:v>
                </c:pt>
                <c:pt idx="692">
                  <c:v>4399.030163236338</c:v>
                </c:pt>
                <c:pt idx="693">
                  <c:v>4437.1748908781537</c:v>
                </c:pt>
                <c:pt idx="694">
                  <c:v>3608</c:v>
                </c:pt>
                <c:pt idx="695">
                  <c:v>4469.0107729226729</c:v>
                </c:pt>
                <c:pt idx="696">
                  <c:v>5049</c:v>
                </c:pt>
                <c:pt idx="697">
                  <c:v>4534.89885218786</c:v>
                </c:pt>
                <c:pt idx="698">
                  <c:v>4531.5681129197319</c:v>
                </c:pt>
                <c:pt idx="699">
                  <c:v>3300.7262579140288</c:v>
                </c:pt>
                <c:pt idx="700">
                  <c:v>8658.3267605049423</c:v>
                </c:pt>
                <c:pt idx="701">
                  <c:v>4374.5018342583007</c:v>
                </c:pt>
                <c:pt idx="702">
                  <c:v>6941.1872541624007</c:v>
                </c:pt>
                <c:pt idx="703">
                  <c:v>4791.3255103189795</c:v>
                </c:pt>
                <c:pt idx="704">
                  <c:v>3695.9186853962365</c:v>
                </c:pt>
                <c:pt idx="705">
                  <c:v>4806.7129406963695</c:v>
                </c:pt>
                <c:pt idx="706">
                  <c:v>5866.2854035452247</c:v>
                </c:pt>
                <c:pt idx="707">
                  <c:v>3960.9609722942637</c:v>
                </c:pt>
                <c:pt idx="708">
                  <c:v>6270.3392014674737</c:v>
                </c:pt>
                <c:pt idx="709">
                  <c:v>3098.5011371190653</c:v>
                </c:pt>
                <c:pt idx="710">
                  <c:v>3005.1991538383118</c:v>
                </c:pt>
                <c:pt idx="711">
                  <c:v>5118.6523130159821</c:v>
                </c:pt>
                <c:pt idx="712">
                  <c:v>4534.8424455918548</c:v>
                </c:pt>
                <c:pt idx="713">
                  <c:v>8481.9678579223673</c:v>
                </c:pt>
                <c:pt idx="714">
                  <c:v>10509.026468030672</c:v>
                </c:pt>
                <c:pt idx="715">
                  <c:v>3251.0475116803423</c:v>
                </c:pt>
                <c:pt idx="716">
                  <c:v>4395.1807228915659</c:v>
                </c:pt>
                <c:pt idx="717">
                  <c:v>5850.2710719982597</c:v>
                </c:pt>
                <c:pt idx="718">
                  <c:v>6450.0412099410642</c:v>
                </c:pt>
                <c:pt idx="719">
                  <c:v>5126.0290787280219</c:v>
                </c:pt>
                <c:pt idx="720">
                  <c:v>3532.4596352629264</c:v>
                </c:pt>
                <c:pt idx="721">
                  <c:v>4014.8259429182935</c:v>
                </c:pt>
                <c:pt idx="722">
                  <c:v>4492.7510812455421</c:v>
                </c:pt>
                <c:pt idx="723">
                  <c:v>7283.3943048809097</c:v>
                </c:pt>
                <c:pt idx="724">
                  <c:v>3942.5992404122439</c:v>
                </c:pt>
                <c:pt idx="725">
                  <c:v>4292.4986607765295</c:v>
                </c:pt>
                <c:pt idx="726">
                  <c:v>6558.6015354164047</c:v>
                </c:pt>
                <c:pt idx="727">
                  <c:v>3344.5384990460038</c:v>
                </c:pt>
                <c:pt idx="728">
                  <c:v>5149.4964218941395</c:v>
                </c:pt>
                <c:pt idx="729">
                  <c:v>6558.5153895510493</c:v>
                </c:pt>
                <c:pt idx="730">
                  <c:v>5060.2415490983194</c:v>
                </c:pt>
                <c:pt idx="731">
                  <c:v>3973.2898630322184</c:v>
                </c:pt>
                <c:pt idx="732">
                  <c:v>6650.5428761725034</c:v>
                </c:pt>
                <c:pt idx="733">
                  <c:v>5795.2748137281396</c:v>
                </c:pt>
                <c:pt idx="734">
                  <c:v>3216.9332808339896</c:v>
                </c:pt>
                <c:pt idx="735">
                  <c:v>6638.4742624086884</c:v>
                </c:pt>
                <c:pt idx="736">
                  <c:v>6179.9014645105817</c:v>
                </c:pt>
                <c:pt idx="737">
                  <c:v>4188.0190743234516</c:v>
                </c:pt>
                <c:pt idx="738">
                  <c:v>4875.5911146617564</c:v>
                </c:pt>
                <c:pt idx="739">
                  <c:v>4974.2231479087204</c:v>
                </c:pt>
                <c:pt idx="740">
                  <c:v>4219.001239375214</c:v>
                </c:pt>
                <c:pt idx="741">
                  <c:v>4395.6718301166538</c:v>
                </c:pt>
                <c:pt idx="742">
                  <c:v>4522.5868207253106</c:v>
                </c:pt>
                <c:pt idx="743">
                  <c:v>3195.3225793086303</c:v>
                </c:pt>
                <c:pt idx="744">
                  <c:v>3420.8859461809748</c:v>
                </c:pt>
                <c:pt idx="745">
                  <c:v>4305.0326988144743</c:v>
                </c:pt>
                <c:pt idx="746">
                  <c:v>4229</c:v>
                </c:pt>
                <c:pt idx="747">
                  <c:v>4646.9178987564865</c:v>
                </c:pt>
                <c:pt idx="748">
                  <c:v>4501.7255902999359</c:v>
                </c:pt>
                <c:pt idx="749">
                  <c:v>2883.6200570003562</c:v>
                </c:pt>
                <c:pt idx="750">
                  <c:v>6407.4325262565517</c:v>
                </c:pt>
                <c:pt idx="751">
                  <c:v>8410.2413355762747</c:v>
                </c:pt>
                <c:pt idx="752">
                  <c:v>3414.5179906064936</c:v>
                </c:pt>
                <c:pt idx="753">
                  <c:v>4141.1296195008854</c:v>
                </c:pt>
                <c:pt idx="754">
                  <c:v>3675.105644149794</c:v>
                </c:pt>
                <c:pt idx="755">
                  <c:v>5383</c:v>
                </c:pt>
                <c:pt idx="756">
                  <c:v>4712.9206497105988</c:v>
                </c:pt>
                <c:pt idx="757">
                  <c:v>5296.78584389151</c:v>
                </c:pt>
                <c:pt idx="758">
                  <c:v>3346.3347526713651</c:v>
                </c:pt>
                <c:pt idx="759">
                  <c:v>6900.8076307771935</c:v>
                </c:pt>
                <c:pt idx="760">
                  <c:v>4384.7212109220418</c:v>
                </c:pt>
                <c:pt idx="761">
                  <c:v>4942.8580356379798</c:v>
                </c:pt>
                <c:pt idx="762">
                  <c:v>5153.2284433340747</c:v>
                </c:pt>
                <c:pt idx="763">
                  <c:v>4132.4824513584635</c:v>
                </c:pt>
                <c:pt idx="764">
                  <c:v>4676.2751259831393</c:v>
                </c:pt>
                <c:pt idx="765">
                  <c:v>5041.0422527685378</c:v>
                </c:pt>
                <c:pt idx="766">
                  <c:v>3745.4132449039307</c:v>
                </c:pt>
                <c:pt idx="767">
                  <c:v>4826.2971195471191</c:v>
                </c:pt>
                <c:pt idx="768">
                  <c:v>4697.7714024618199</c:v>
                </c:pt>
                <c:pt idx="769">
                  <c:v>5130.2067868504773</c:v>
                </c:pt>
                <c:pt idx="770">
                  <c:v>7523.1432115657863</c:v>
                </c:pt>
                <c:pt idx="771">
                  <c:v>4051.7380590559465</c:v>
                </c:pt>
                <c:pt idx="772">
                  <c:v>4726.12095853147</c:v>
                </c:pt>
                <c:pt idx="773">
                  <c:v>5133.1279937677691</c:v>
                </c:pt>
                <c:pt idx="774">
                  <c:v>6417.0142128044445</c:v>
                </c:pt>
                <c:pt idx="775">
                  <c:v>5002.9387889465306</c:v>
                </c:pt>
                <c:pt idx="776">
                  <c:v>4865</c:v>
                </c:pt>
                <c:pt idx="777">
                  <c:v>4663.0694442508466</c:v>
                </c:pt>
                <c:pt idx="778">
                  <c:v>4531.1493115651883</c:v>
                </c:pt>
                <c:pt idx="779">
                  <c:v>4424.8730725836776</c:v>
                </c:pt>
                <c:pt idx="780">
                  <c:v>9259.7373937737702</c:v>
                </c:pt>
                <c:pt idx="781">
                  <c:v>3953.9902671535651</c:v>
                </c:pt>
                <c:pt idx="782">
                  <c:v>4035.9120977963121</c:v>
                </c:pt>
                <c:pt idx="783">
                  <c:v>4835.5087063687688</c:v>
                </c:pt>
                <c:pt idx="784">
                  <c:v>4925.2857923497268</c:v>
                </c:pt>
                <c:pt idx="785">
                  <c:v>5088.6973261445928</c:v>
                </c:pt>
                <c:pt idx="786">
                  <c:v>6637.1624837228928</c:v>
                </c:pt>
                <c:pt idx="787">
                  <c:v>3721.4459647530443</c:v>
                </c:pt>
                <c:pt idx="788">
                  <c:v>5439.6269013187475</c:v>
                </c:pt>
                <c:pt idx="789">
                  <c:v>275.25845810323176</c:v>
                </c:pt>
                <c:pt idx="790">
                  <c:v>3690.3388772679732</c:v>
                </c:pt>
                <c:pt idx="791">
                  <c:v>4822.918978182217</c:v>
                </c:pt>
                <c:pt idx="792">
                  <c:v>5290.7960813183081</c:v>
                </c:pt>
                <c:pt idx="793">
                  <c:v>4718.3050291196214</c:v>
                </c:pt>
                <c:pt idx="794">
                  <c:v>8773.1681276470008</c:v>
                </c:pt>
                <c:pt idx="795">
                  <c:v>5069.2180925666198</c:v>
                </c:pt>
                <c:pt idx="796">
                  <c:v>8664.6623004634403</c:v>
                </c:pt>
                <c:pt idx="797">
                  <c:v>7065.7662112570188</c:v>
                </c:pt>
                <c:pt idx="798">
                  <c:v>2588.2174014426068</c:v>
                </c:pt>
                <c:pt idx="799">
                  <c:v>5212.8307133539174</c:v>
                </c:pt>
                <c:pt idx="800">
                  <c:v>5502.8671287272991</c:v>
                </c:pt>
                <c:pt idx="801">
                  <c:v>7106.4610984357842</c:v>
                </c:pt>
                <c:pt idx="802">
                  <c:v>5887.9799393708481</c:v>
                </c:pt>
                <c:pt idx="803">
                  <c:v>6306.268307845331</c:v>
                </c:pt>
                <c:pt idx="804">
                  <c:v>6269.1529780155261</c:v>
                </c:pt>
                <c:pt idx="805">
                  <c:v>4696.4473935114802</c:v>
                </c:pt>
                <c:pt idx="806">
                  <c:v>5483.7974203504073</c:v>
                </c:pt>
                <c:pt idx="807">
                  <c:v>4903.2969610574746</c:v>
                </c:pt>
                <c:pt idx="808">
                  <c:v>4316.7550822700678</c:v>
                </c:pt>
                <c:pt idx="809">
                  <c:v>6015.6501131185669</c:v>
                </c:pt>
                <c:pt idx="810">
                  <c:v>4191.5681235788788</c:v>
                </c:pt>
                <c:pt idx="811">
                  <c:v>3856.6093707436667</c:v>
                </c:pt>
                <c:pt idx="812">
                  <c:v>3934.6346904869788</c:v>
                </c:pt>
                <c:pt idx="813">
                  <c:v>6906.4534124932825</c:v>
                </c:pt>
                <c:pt idx="814">
                  <c:v>6341.4451800904199</c:v>
                </c:pt>
                <c:pt idx="815">
                  <c:v>3460.5889698396541</c:v>
                </c:pt>
                <c:pt idx="816">
                  <c:v>5052.4079067732573</c:v>
                </c:pt>
                <c:pt idx="817">
                  <c:v>7460.4593645348359</c:v>
                </c:pt>
                <c:pt idx="818">
                  <c:v>3924.4881705639609</c:v>
                </c:pt>
                <c:pt idx="819">
                  <c:v>6001.2804472287999</c:v>
                </c:pt>
                <c:pt idx="820">
                  <c:v>4982.8002864630471</c:v>
                </c:pt>
                <c:pt idx="821">
                  <c:v>3562.5881109384404</c:v>
                </c:pt>
                <c:pt idx="822">
                  <c:v>5739.1384290243041</c:v>
                </c:pt>
                <c:pt idx="823">
                  <c:v>4846.0414318716666</c:v>
                </c:pt>
                <c:pt idx="824">
                  <c:v>3773.2483691244402</c:v>
                </c:pt>
                <c:pt idx="825">
                  <c:v>5575.0951849021103</c:v>
                </c:pt>
                <c:pt idx="826">
                  <c:v>3220.0691463399371</c:v>
                </c:pt>
                <c:pt idx="827">
                  <c:v>3951.1457792104511</c:v>
                </c:pt>
                <c:pt idx="828">
                  <c:v>5742.0255101444873</c:v>
                </c:pt>
                <c:pt idx="829">
                  <c:v>4695.8579881656806</c:v>
                </c:pt>
                <c:pt idx="830">
                  <c:v>6938.537179586463</c:v>
                </c:pt>
                <c:pt idx="831">
                  <c:v>7989.4954751131218</c:v>
                </c:pt>
                <c:pt idx="832">
                  <c:v>3534.8669037338077</c:v>
                </c:pt>
                <c:pt idx="833">
                  <c:v>4723</c:v>
                </c:pt>
                <c:pt idx="834">
                  <c:v>4683.7874117444462</c:v>
                </c:pt>
                <c:pt idx="835">
                  <c:v>4867.5560795873253</c:v>
                </c:pt>
                <c:pt idx="836">
                  <c:v>1564</c:v>
                </c:pt>
                <c:pt idx="837">
                  <c:v>2992.9259259259261</c:v>
                </c:pt>
                <c:pt idx="838">
                  <c:v>3748</c:v>
                </c:pt>
                <c:pt idx="839">
                  <c:v>5029</c:v>
                </c:pt>
                <c:pt idx="840">
                  <c:v>6049</c:v>
                </c:pt>
                <c:pt idx="841">
                  <c:v>4443.7192493025614</c:v>
                </c:pt>
                <c:pt idx="842">
                  <c:v>3228</c:v>
                </c:pt>
                <c:pt idx="843">
                  <c:v>3499.1423220973784</c:v>
                </c:pt>
                <c:pt idx="844">
                  <c:v>3818</c:v>
                </c:pt>
                <c:pt idx="845">
                  <c:v>2702.5851619644723</c:v>
                </c:pt>
                <c:pt idx="846">
                  <c:v>5287.8074745186859</c:v>
                </c:pt>
                <c:pt idx="847">
                  <c:v>4850.4468259946589</c:v>
                </c:pt>
                <c:pt idx="848">
                  <c:v>4530.5837563451778</c:v>
                </c:pt>
                <c:pt idx="849">
                  <c:v>4207.9338694113867</c:v>
                </c:pt>
                <c:pt idx="850">
                  <c:v>5131.3705749666251</c:v>
                </c:pt>
                <c:pt idx="851">
                  <c:v>4337.0785480312852</c:v>
                </c:pt>
                <c:pt idx="852">
                  <c:v>5382.3407428791379</c:v>
                </c:pt>
                <c:pt idx="853">
                  <c:v>3465.4756192959585</c:v>
                </c:pt>
                <c:pt idx="854">
                  <c:v>5619.8204907054569</c:v>
                </c:pt>
                <c:pt idx="855">
                  <c:v>3114.591764881211</c:v>
                </c:pt>
                <c:pt idx="856">
                  <c:v>4535.3793489959817</c:v>
                </c:pt>
                <c:pt idx="857">
                  <c:v>6486.3851311683093</c:v>
                </c:pt>
                <c:pt idx="858">
                  <c:v>3957.7668219742118</c:v>
                </c:pt>
                <c:pt idx="859">
                  <c:v>5225.5327928738843</c:v>
                </c:pt>
                <c:pt idx="860">
                  <c:v>5807.688281118646</c:v>
                </c:pt>
                <c:pt idx="861">
                  <c:v>4902.8449805474202</c:v>
                </c:pt>
                <c:pt idx="862">
                  <c:v>5007</c:v>
                </c:pt>
                <c:pt idx="863">
                  <c:v>5273.7880791839561</c:v>
                </c:pt>
                <c:pt idx="864">
                  <c:v>7263.7845780482721</c:v>
                </c:pt>
                <c:pt idx="865">
                  <c:v>4270.7219153331562</c:v>
                </c:pt>
                <c:pt idx="866">
                  <c:v>5755.9179869524696</c:v>
                </c:pt>
                <c:pt idx="867">
                  <c:v>4512</c:v>
                </c:pt>
                <c:pt idx="868">
                  <c:v>5707.759172758565</c:v>
                </c:pt>
                <c:pt idx="869">
                  <c:v>1393</c:v>
                </c:pt>
                <c:pt idx="870">
                  <c:v>3187.9195339338767</c:v>
                </c:pt>
                <c:pt idx="871">
                  <c:v>4551.7189382954002</c:v>
                </c:pt>
                <c:pt idx="872">
                  <c:v>0</c:v>
                </c:pt>
                <c:pt idx="873">
                  <c:v>4506.5975224794338</c:v>
                </c:pt>
                <c:pt idx="874">
                  <c:v>5746.8592572109528</c:v>
                </c:pt>
                <c:pt idx="875">
                  <c:v>5324.7133523280481</c:v>
                </c:pt>
                <c:pt idx="876">
                  <c:v>5815.3827017748799</c:v>
                </c:pt>
                <c:pt idx="877">
                  <c:v>4115</c:v>
                </c:pt>
                <c:pt idx="878">
                  <c:v>9550.0963104232378</c:v>
                </c:pt>
                <c:pt idx="879">
                  <c:v>8663.9515233518414</c:v>
                </c:pt>
                <c:pt idx="880">
                  <c:v>6670.7902033885794</c:v>
                </c:pt>
                <c:pt idx="881">
                  <c:v>4079.1090371783584</c:v>
                </c:pt>
                <c:pt idx="882">
                  <c:v>0</c:v>
                </c:pt>
                <c:pt idx="883">
                  <c:v>1307.3289699537227</c:v>
                </c:pt>
                <c:pt idx="884">
                  <c:v>6097.1646402125943</c:v>
                </c:pt>
                <c:pt idx="885">
                  <c:v>7629.1879945726705</c:v>
                </c:pt>
                <c:pt idx="886">
                  <c:v>0</c:v>
                </c:pt>
                <c:pt idx="887">
                  <c:v>2902.5989712211876</c:v>
                </c:pt>
                <c:pt idx="888">
                  <c:v>5000.2254092802477</c:v>
                </c:pt>
                <c:pt idx="889">
                  <c:v>6431.3247173882555</c:v>
                </c:pt>
                <c:pt idx="890">
                  <c:v>4547.4476415714098</c:v>
                </c:pt>
                <c:pt idx="891">
                  <c:v>6071.1921861958945</c:v>
                </c:pt>
                <c:pt idx="892">
                  <c:v>5297.0498466533445</c:v>
                </c:pt>
                <c:pt idx="893">
                  <c:v>5197.0198993595604</c:v>
                </c:pt>
                <c:pt idx="894">
                  <c:v>5015.3153552722388</c:v>
                </c:pt>
                <c:pt idx="895">
                  <c:v>7493.5899391009716</c:v>
                </c:pt>
                <c:pt idx="896">
                  <c:v>5411.2233977434735</c:v>
                </c:pt>
                <c:pt idx="897">
                  <c:v>3906.698624373772</c:v>
                </c:pt>
                <c:pt idx="898">
                  <c:v>4407.6168528816206</c:v>
                </c:pt>
                <c:pt idx="899">
                  <c:v>4447.1635435929038</c:v>
                </c:pt>
                <c:pt idx="900">
                  <c:v>8362.0062626098079</c:v>
                </c:pt>
                <c:pt idx="901">
                  <c:v>5544.3096915460774</c:v>
                </c:pt>
                <c:pt idx="902">
                  <c:v>7360.2409228165134</c:v>
                </c:pt>
                <c:pt idx="903">
                  <c:v>4960.5236351247768</c:v>
                </c:pt>
                <c:pt idx="904">
                  <c:v>7862.4363167449501</c:v>
                </c:pt>
                <c:pt idx="905">
                  <c:v>5022.1587439781761</c:v>
                </c:pt>
                <c:pt idx="906">
                  <c:v>7784.0259778406216</c:v>
                </c:pt>
                <c:pt idx="907">
                  <c:v>4491.4101124702083</c:v>
                </c:pt>
                <c:pt idx="908">
                  <c:v>4969.131863551841</c:v>
                </c:pt>
                <c:pt idx="909">
                  <c:v>5589.3947030228528</c:v>
                </c:pt>
                <c:pt idx="910">
                  <c:v>6132.531550303981</c:v>
                </c:pt>
                <c:pt idx="911">
                  <c:v>4921.0558205811285</c:v>
                </c:pt>
                <c:pt idx="912">
                  <c:v>3616.1464889429749</c:v>
                </c:pt>
                <c:pt idx="913">
                  <c:v>6465.7424038945774</c:v>
                </c:pt>
                <c:pt idx="914">
                  <c:v>4738.16887916627</c:v>
                </c:pt>
                <c:pt idx="915">
                  <c:v>5309.3395058899023</c:v>
                </c:pt>
                <c:pt idx="916">
                  <c:v>5010.6719093152606</c:v>
                </c:pt>
                <c:pt idx="917">
                  <c:v>4743.8620509671473</c:v>
                </c:pt>
                <c:pt idx="918">
                  <c:v>7339.4317708849467</c:v>
                </c:pt>
                <c:pt idx="919">
                  <c:v>4033.6007655743915</c:v>
                </c:pt>
                <c:pt idx="920">
                  <c:v>4965.45534150613</c:v>
                </c:pt>
                <c:pt idx="921">
                  <c:v>7540.205693724909</c:v>
                </c:pt>
                <c:pt idx="922">
                  <c:v>3858.6861313868612</c:v>
                </c:pt>
                <c:pt idx="923">
                  <c:v>5459.4433546132277</c:v>
                </c:pt>
                <c:pt idx="924">
                  <c:v>5033.6322686055064</c:v>
                </c:pt>
                <c:pt idx="925">
                  <c:v>5629.6743415326991</c:v>
                </c:pt>
                <c:pt idx="926">
                  <c:v>5929.0333627967384</c:v>
                </c:pt>
                <c:pt idx="927">
                  <c:v>5927.3942264906555</c:v>
                </c:pt>
                <c:pt idx="928">
                  <c:v>5106.0105319652048</c:v>
                </c:pt>
                <c:pt idx="929">
                  <c:v>5819.1023717003882</c:v>
                </c:pt>
                <c:pt idx="930">
                  <c:v>4463.6828533486614</c:v>
                </c:pt>
                <c:pt idx="931">
                  <c:v>4059</c:v>
                </c:pt>
                <c:pt idx="932">
                  <c:v>4175.0804679824951</c:v>
                </c:pt>
                <c:pt idx="933">
                  <c:v>4500.3981104040195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360640"/>
        <c:axId val="67362176"/>
      </c:scatterChart>
      <c:valAx>
        <c:axId val="67360640"/>
        <c:scaling>
          <c:orientation val="minMax"/>
        </c:scaling>
        <c:delete val="0"/>
        <c:axPos val="b"/>
        <c:numFmt formatCode="_ * #,##0.0_ ;_ * \-#,##0.0_ ;_ * &quot;-&quot;??_ ;_ @_ " sourceLinked="1"/>
        <c:majorTickMark val="out"/>
        <c:minorTickMark val="none"/>
        <c:tickLblPos val="nextTo"/>
        <c:crossAx val="67362176"/>
        <c:crosses val="autoZero"/>
        <c:crossBetween val="midCat"/>
      </c:valAx>
      <c:valAx>
        <c:axId val="67362176"/>
        <c:scaling>
          <c:orientation val="minMax"/>
        </c:scaling>
        <c:delete val="0"/>
        <c:axPos val="l"/>
        <c:majorGridlines/>
        <c:numFmt formatCode="_ * #,##0.0_ ;_ * \-#,##0.0_ ;_ * &quot;-&quot;??_ ;_ @_ " sourceLinked="1"/>
        <c:majorTickMark val="out"/>
        <c:minorTickMark val="none"/>
        <c:tickLblPos val="nextTo"/>
        <c:crossAx val="673606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7961489783102265"/>
          <c:y val="8.0100699979221146E-2"/>
          <c:w val="0.25392293447981579"/>
          <c:h val="4.1822287919699344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.xml"/><Relationship Id="rId13" Type="http://schemas.openxmlformats.org/officeDocument/2006/relationships/chart" Target="../charts/chart30.xml"/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12" Type="http://schemas.openxmlformats.org/officeDocument/2006/relationships/chart" Target="../charts/chart29.xml"/><Relationship Id="rId2" Type="http://schemas.openxmlformats.org/officeDocument/2006/relationships/chart" Target="../charts/chart19.xml"/><Relationship Id="rId16" Type="http://schemas.openxmlformats.org/officeDocument/2006/relationships/chart" Target="../charts/chart33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11" Type="http://schemas.openxmlformats.org/officeDocument/2006/relationships/chart" Target="../charts/chart28.xml"/><Relationship Id="rId5" Type="http://schemas.openxmlformats.org/officeDocument/2006/relationships/chart" Target="../charts/chart22.xml"/><Relationship Id="rId15" Type="http://schemas.openxmlformats.org/officeDocument/2006/relationships/chart" Target="../charts/chart32.xml"/><Relationship Id="rId10" Type="http://schemas.openxmlformats.org/officeDocument/2006/relationships/chart" Target="../charts/chart27.xml"/><Relationship Id="rId4" Type="http://schemas.openxmlformats.org/officeDocument/2006/relationships/chart" Target="../charts/chart21.xml"/><Relationship Id="rId9" Type="http://schemas.openxmlformats.org/officeDocument/2006/relationships/chart" Target="../charts/chart26.xml"/><Relationship Id="rId14" Type="http://schemas.openxmlformats.org/officeDocument/2006/relationships/chart" Target="../charts/chart3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47624</xdr:colOff>
      <xdr:row>94</xdr:row>
      <xdr:rowOff>71436</xdr:rowOff>
    </xdr:from>
    <xdr:to>
      <xdr:col>9</xdr:col>
      <xdr:colOff>9525</xdr:colOff>
      <xdr:row>125</xdr:row>
      <xdr:rowOff>9525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38099</xdr:colOff>
      <xdr:row>132</xdr:row>
      <xdr:rowOff>42861</xdr:rowOff>
    </xdr:from>
    <xdr:to>
      <xdr:col>8</xdr:col>
      <xdr:colOff>619124</xdr:colOff>
      <xdr:row>158</xdr:row>
      <xdr:rowOff>85724</xdr:rowOff>
    </xdr:to>
    <xdr:graphicFrame macro="">
      <xdr:nvGraphicFramePr>
        <xdr:cNvPr id="5" name="Diagra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333374</xdr:colOff>
      <xdr:row>132</xdr:row>
      <xdr:rowOff>42862</xdr:rowOff>
    </xdr:from>
    <xdr:to>
      <xdr:col>20</xdr:col>
      <xdr:colOff>161924</xdr:colOff>
      <xdr:row>158</xdr:row>
      <xdr:rowOff>95250</xdr:rowOff>
    </xdr:to>
    <xdr:graphicFrame macro="">
      <xdr:nvGraphicFramePr>
        <xdr:cNvPr id="6" name="Diagram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352424</xdr:colOff>
      <xdr:row>94</xdr:row>
      <xdr:rowOff>61912</xdr:rowOff>
    </xdr:from>
    <xdr:to>
      <xdr:col>21</xdr:col>
      <xdr:colOff>85725</xdr:colOff>
      <xdr:row>125</xdr:row>
      <xdr:rowOff>38100</xdr:rowOff>
    </xdr:to>
    <xdr:graphicFrame macro="">
      <xdr:nvGraphicFramePr>
        <xdr:cNvPr id="7" name="Diagram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76199</xdr:colOff>
      <xdr:row>167</xdr:row>
      <xdr:rowOff>71437</xdr:rowOff>
    </xdr:from>
    <xdr:to>
      <xdr:col>8</xdr:col>
      <xdr:colOff>619124</xdr:colOff>
      <xdr:row>195</xdr:row>
      <xdr:rowOff>47625</xdr:rowOff>
    </xdr:to>
    <xdr:graphicFrame macro="">
      <xdr:nvGraphicFramePr>
        <xdr:cNvPr id="9" name="Diagram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201</xdr:row>
      <xdr:rowOff>0</xdr:rowOff>
    </xdr:from>
    <xdr:to>
      <xdr:col>8</xdr:col>
      <xdr:colOff>581025</xdr:colOff>
      <xdr:row>227</xdr:row>
      <xdr:rowOff>42863</xdr:rowOff>
    </xdr:to>
    <xdr:graphicFrame macro="">
      <xdr:nvGraphicFramePr>
        <xdr:cNvPr id="8" name="Diagram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76200</xdr:colOff>
      <xdr:row>234</xdr:row>
      <xdr:rowOff>28575</xdr:rowOff>
    </xdr:from>
    <xdr:to>
      <xdr:col>8</xdr:col>
      <xdr:colOff>657225</xdr:colOff>
      <xdr:row>260</xdr:row>
      <xdr:rowOff>71438</xdr:rowOff>
    </xdr:to>
    <xdr:graphicFrame macro="">
      <xdr:nvGraphicFramePr>
        <xdr:cNvPr id="10" name="Diagra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809625</xdr:colOff>
      <xdr:row>234</xdr:row>
      <xdr:rowOff>4762</xdr:rowOff>
    </xdr:from>
    <xdr:to>
      <xdr:col>16</xdr:col>
      <xdr:colOff>552450</xdr:colOff>
      <xdr:row>260</xdr:row>
      <xdr:rowOff>0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38100</xdr:colOff>
      <xdr:row>266</xdr:row>
      <xdr:rowOff>128586</xdr:rowOff>
    </xdr:from>
    <xdr:to>
      <xdr:col>7</xdr:col>
      <xdr:colOff>257175</xdr:colOff>
      <xdr:row>295</xdr:row>
      <xdr:rowOff>95249</xdr:rowOff>
    </xdr:to>
    <xdr:graphicFrame macro="">
      <xdr:nvGraphicFramePr>
        <xdr:cNvPr id="11" name="Diagram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66675</xdr:colOff>
      <xdr:row>303</xdr:row>
      <xdr:rowOff>14286</xdr:rowOff>
    </xdr:from>
    <xdr:to>
      <xdr:col>7</xdr:col>
      <xdr:colOff>409575</xdr:colOff>
      <xdr:row>330</xdr:row>
      <xdr:rowOff>76199</xdr:rowOff>
    </xdr:to>
    <xdr:graphicFrame macro="">
      <xdr:nvGraphicFramePr>
        <xdr:cNvPr id="13" name="Diagram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340</xdr:row>
      <xdr:rowOff>0</xdr:rowOff>
    </xdr:from>
    <xdr:to>
      <xdr:col>8</xdr:col>
      <xdr:colOff>581025</xdr:colOff>
      <xdr:row>366</xdr:row>
      <xdr:rowOff>42863</xdr:rowOff>
    </xdr:to>
    <xdr:graphicFrame macro="">
      <xdr:nvGraphicFramePr>
        <xdr:cNvPr id="12" name="Diagram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47624</xdr:colOff>
      <xdr:row>87</xdr:row>
      <xdr:rowOff>71436</xdr:rowOff>
    </xdr:from>
    <xdr:to>
      <xdr:col>9</xdr:col>
      <xdr:colOff>9525</xdr:colOff>
      <xdr:row>118</xdr:row>
      <xdr:rowOff>9525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38099</xdr:colOff>
      <xdr:row>125</xdr:row>
      <xdr:rowOff>42861</xdr:rowOff>
    </xdr:from>
    <xdr:to>
      <xdr:col>8</xdr:col>
      <xdr:colOff>619124</xdr:colOff>
      <xdr:row>151</xdr:row>
      <xdr:rowOff>85724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333374</xdr:colOff>
      <xdr:row>125</xdr:row>
      <xdr:rowOff>42862</xdr:rowOff>
    </xdr:from>
    <xdr:to>
      <xdr:col>20</xdr:col>
      <xdr:colOff>161924</xdr:colOff>
      <xdr:row>151</xdr:row>
      <xdr:rowOff>95250</xdr:rowOff>
    </xdr:to>
    <xdr:graphicFrame macro="">
      <xdr:nvGraphicFramePr>
        <xdr:cNvPr id="4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352424</xdr:colOff>
      <xdr:row>87</xdr:row>
      <xdr:rowOff>61912</xdr:rowOff>
    </xdr:from>
    <xdr:to>
      <xdr:col>21</xdr:col>
      <xdr:colOff>85725</xdr:colOff>
      <xdr:row>118</xdr:row>
      <xdr:rowOff>9525</xdr:rowOff>
    </xdr:to>
    <xdr:graphicFrame macro="">
      <xdr:nvGraphicFramePr>
        <xdr:cNvPr id="5" name="Diagra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76199</xdr:colOff>
      <xdr:row>160</xdr:row>
      <xdr:rowOff>71437</xdr:rowOff>
    </xdr:from>
    <xdr:to>
      <xdr:col>8</xdr:col>
      <xdr:colOff>619124</xdr:colOff>
      <xdr:row>188</xdr:row>
      <xdr:rowOff>47625</xdr:rowOff>
    </xdr:to>
    <xdr:graphicFrame macro="">
      <xdr:nvGraphicFramePr>
        <xdr:cNvPr id="6" name="Diagra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41412</xdr:colOff>
      <xdr:row>38</xdr:row>
      <xdr:rowOff>181387</xdr:rowOff>
    </xdr:from>
    <xdr:to>
      <xdr:col>4</xdr:col>
      <xdr:colOff>637760</xdr:colOff>
      <xdr:row>54</xdr:row>
      <xdr:rowOff>91107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552450</xdr:colOff>
      <xdr:row>2</xdr:row>
      <xdr:rowOff>4762</xdr:rowOff>
    </xdr:from>
    <xdr:to>
      <xdr:col>11</xdr:col>
      <xdr:colOff>523875</xdr:colOff>
      <xdr:row>19</xdr:row>
      <xdr:rowOff>0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600074</xdr:colOff>
      <xdr:row>21</xdr:row>
      <xdr:rowOff>114299</xdr:rowOff>
    </xdr:from>
    <xdr:to>
      <xdr:col>11</xdr:col>
      <xdr:colOff>495299</xdr:colOff>
      <xdr:row>40</xdr:row>
      <xdr:rowOff>66674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43</xdr:row>
      <xdr:rowOff>0</xdr:rowOff>
    </xdr:from>
    <xdr:to>
      <xdr:col>11</xdr:col>
      <xdr:colOff>247650</xdr:colOff>
      <xdr:row>59</xdr:row>
      <xdr:rowOff>147638</xdr:rowOff>
    </xdr:to>
    <xdr:graphicFrame macro="">
      <xdr:nvGraphicFramePr>
        <xdr:cNvPr id="4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647700</xdr:colOff>
      <xdr:row>63</xdr:row>
      <xdr:rowOff>133350</xdr:rowOff>
    </xdr:from>
    <xdr:to>
      <xdr:col>11</xdr:col>
      <xdr:colOff>228600</xdr:colOff>
      <xdr:row>80</xdr:row>
      <xdr:rowOff>90488</xdr:rowOff>
    </xdr:to>
    <xdr:graphicFrame macro="">
      <xdr:nvGraphicFramePr>
        <xdr:cNvPr id="5" name="Diagra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657225</xdr:colOff>
      <xdr:row>84</xdr:row>
      <xdr:rowOff>152400</xdr:rowOff>
    </xdr:from>
    <xdr:to>
      <xdr:col>11</xdr:col>
      <xdr:colOff>238125</xdr:colOff>
      <xdr:row>101</xdr:row>
      <xdr:rowOff>109538</xdr:rowOff>
    </xdr:to>
    <xdr:graphicFrame macro="">
      <xdr:nvGraphicFramePr>
        <xdr:cNvPr id="6" name="Diagra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28575</xdr:colOff>
      <xdr:row>106</xdr:row>
      <xdr:rowOff>0</xdr:rowOff>
    </xdr:from>
    <xdr:to>
      <xdr:col>11</xdr:col>
      <xdr:colOff>276225</xdr:colOff>
      <xdr:row>122</xdr:row>
      <xdr:rowOff>147638</xdr:rowOff>
    </xdr:to>
    <xdr:graphicFrame macro="">
      <xdr:nvGraphicFramePr>
        <xdr:cNvPr id="7" name="Diagra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126</xdr:row>
      <xdr:rowOff>9525</xdr:rowOff>
    </xdr:from>
    <xdr:to>
      <xdr:col>11</xdr:col>
      <xdr:colOff>247650</xdr:colOff>
      <xdr:row>142</xdr:row>
      <xdr:rowOff>157163</xdr:rowOff>
    </xdr:to>
    <xdr:graphicFrame macro="">
      <xdr:nvGraphicFramePr>
        <xdr:cNvPr id="8" name="Diagram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657225</xdr:colOff>
      <xdr:row>145</xdr:row>
      <xdr:rowOff>76200</xdr:rowOff>
    </xdr:from>
    <xdr:to>
      <xdr:col>11</xdr:col>
      <xdr:colOff>238125</xdr:colOff>
      <xdr:row>162</xdr:row>
      <xdr:rowOff>33338</xdr:rowOff>
    </xdr:to>
    <xdr:graphicFrame macro="">
      <xdr:nvGraphicFramePr>
        <xdr:cNvPr id="9" name="Diagra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0</xdr:colOff>
      <xdr:row>165</xdr:row>
      <xdr:rowOff>0</xdr:rowOff>
    </xdr:from>
    <xdr:to>
      <xdr:col>11</xdr:col>
      <xdr:colOff>247650</xdr:colOff>
      <xdr:row>181</xdr:row>
      <xdr:rowOff>147638</xdr:rowOff>
    </xdr:to>
    <xdr:graphicFrame macro="">
      <xdr:nvGraphicFramePr>
        <xdr:cNvPr id="10" name="Diagra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0</xdr:colOff>
      <xdr:row>185</xdr:row>
      <xdr:rowOff>0</xdr:rowOff>
    </xdr:from>
    <xdr:to>
      <xdr:col>11</xdr:col>
      <xdr:colOff>247650</xdr:colOff>
      <xdr:row>201</xdr:row>
      <xdr:rowOff>147638</xdr:rowOff>
    </xdr:to>
    <xdr:graphicFrame macro="">
      <xdr:nvGraphicFramePr>
        <xdr:cNvPr id="11" name="Diagram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0</xdr:colOff>
      <xdr:row>206</xdr:row>
      <xdr:rowOff>0</xdr:rowOff>
    </xdr:from>
    <xdr:to>
      <xdr:col>11</xdr:col>
      <xdr:colOff>247650</xdr:colOff>
      <xdr:row>222</xdr:row>
      <xdr:rowOff>147638</xdr:rowOff>
    </xdr:to>
    <xdr:graphicFrame macro="">
      <xdr:nvGraphicFramePr>
        <xdr:cNvPr id="12" name="Diagram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647700</xdr:colOff>
      <xdr:row>224</xdr:row>
      <xdr:rowOff>19050</xdr:rowOff>
    </xdr:from>
    <xdr:to>
      <xdr:col>11</xdr:col>
      <xdr:colOff>228600</xdr:colOff>
      <xdr:row>240</xdr:row>
      <xdr:rowOff>166688</xdr:rowOff>
    </xdr:to>
    <xdr:graphicFrame macro="">
      <xdr:nvGraphicFramePr>
        <xdr:cNvPr id="13" name="Diagram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9525</xdr:colOff>
      <xdr:row>242</xdr:row>
      <xdr:rowOff>19050</xdr:rowOff>
    </xdr:from>
    <xdr:to>
      <xdr:col>11</xdr:col>
      <xdr:colOff>257175</xdr:colOff>
      <xdr:row>255</xdr:row>
      <xdr:rowOff>47625</xdr:rowOff>
    </xdr:to>
    <xdr:graphicFrame macro="">
      <xdr:nvGraphicFramePr>
        <xdr:cNvPr id="14" name="Diagra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9525</xdr:colOff>
      <xdr:row>256</xdr:row>
      <xdr:rowOff>57150</xdr:rowOff>
    </xdr:from>
    <xdr:to>
      <xdr:col>11</xdr:col>
      <xdr:colOff>257175</xdr:colOff>
      <xdr:row>270</xdr:row>
      <xdr:rowOff>85725</xdr:rowOff>
    </xdr:to>
    <xdr:graphicFrame macro="">
      <xdr:nvGraphicFramePr>
        <xdr:cNvPr id="15" name="Diagram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19050</xdr:colOff>
      <xdr:row>272</xdr:row>
      <xdr:rowOff>0</xdr:rowOff>
    </xdr:from>
    <xdr:to>
      <xdr:col>11</xdr:col>
      <xdr:colOff>266700</xdr:colOff>
      <xdr:row>289</xdr:row>
      <xdr:rowOff>38100</xdr:rowOff>
    </xdr:to>
    <xdr:graphicFrame macro="">
      <xdr:nvGraphicFramePr>
        <xdr:cNvPr id="16" name="Diagram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0</xdr:colOff>
      <xdr:row>291</xdr:row>
      <xdr:rowOff>0</xdr:rowOff>
    </xdr:from>
    <xdr:to>
      <xdr:col>11</xdr:col>
      <xdr:colOff>247650</xdr:colOff>
      <xdr:row>309</xdr:row>
      <xdr:rowOff>38100</xdr:rowOff>
    </xdr:to>
    <xdr:graphicFrame macro="">
      <xdr:nvGraphicFramePr>
        <xdr:cNvPr id="18" name="Diagram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"/>
  <sheetViews>
    <sheetView workbookViewId="0"/>
  </sheetViews>
  <sheetFormatPr defaultColWidth="25.6640625" defaultRowHeight="14.4" x14ac:dyDescent="0.3"/>
  <sheetData>
    <row r="1" spans="1:16" ht="15" x14ac:dyDescent="0.25">
      <c r="A1" t="s">
        <v>56</v>
      </c>
      <c r="B1" t="s">
        <v>57</v>
      </c>
    </row>
    <row r="2" spans="1:16" ht="15" x14ac:dyDescent="0.25">
      <c r="A2" t="s">
        <v>58</v>
      </c>
      <c r="B2" t="s">
        <v>59</v>
      </c>
    </row>
    <row r="3" spans="1:16" ht="15" x14ac:dyDescent="0.25">
      <c r="A3" t="s">
        <v>60</v>
      </c>
      <c r="B3" t="s">
        <v>59</v>
      </c>
    </row>
    <row r="4" spans="1:16" ht="15" x14ac:dyDescent="0.25">
      <c r="A4" t="s">
        <v>61</v>
      </c>
      <c r="B4" t="s">
        <v>57</v>
      </c>
    </row>
    <row r="9" spans="1:16" ht="15" x14ac:dyDescent="0.25">
      <c r="A9" t="s">
        <v>62</v>
      </c>
      <c r="B9">
        <v>24</v>
      </c>
    </row>
    <row r="10" spans="1:16" ht="15" x14ac:dyDescent="0.25">
      <c r="A10" t="s">
        <v>63</v>
      </c>
      <c r="B10" t="s">
        <v>64</v>
      </c>
      <c r="C10" t="s">
        <v>65</v>
      </c>
      <c r="D10" t="s">
        <v>66</v>
      </c>
      <c r="E10" t="s">
        <v>67</v>
      </c>
      <c r="F10" t="s">
        <v>68</v>
      </c>
      <c r="G10" t="s">
        <v>69</v>
      </c>
      <c r="H10" t="s">
        <v>70</v>
      </c>
      <c r="I10" t="s">
        <v>71</v>
      </c>
      <c r="J10" t="s">
        <v>72</v>
      </c>
      <c r="K10" t="s">
        <v>73</v>
      </c>
      <c r="L10" t="s">
        <v>74</v>
      </c>
      <c r="M10" t="s">
        <v>75</v>
      </c>
      <c r="N10" t="s">
        <v>76</v>
      </c>
      <c r="O10" t="s">
        <v>77</v>
      </c>
    </row>
    <row r="11" spans="1:16" ht="15" x14ac:dyDescent="0.25">
      <c r="A11" t="s">
        <v>78</v>
      </c>
      <c r="B11" s="27" t="s">
        <v>79</v>
      </c>
      <c r="C11" t="e">
        <f>'Maskinomkostn salgsafgrøder'!$92:$93</f>
        <v>#VALUE!</v>
      </c>
      <c r="D11">
        <v>0</v>
      </c>
      <c r="E11" s="27" t="s">
        <v>80</v>
      </c>
      <c r="F11" t="s">
        <v>83</v>
      </c>
      <c r="J11" t="s">
        <v>81</v>
      </c>
      <c r="K11" t="s">
        <v>82</v>
      </c>
      <c r="O11">
        <v>4</v>
      </c>
      <c r="P11" t="b">
        <v>1</v>
      </c>
    </row>
    <row r="12" spans="1:16" ht="15" x14ac:dyDescent="0.25">
      <c r="A12" t="s">
        <v>84</v>
      </c>
      <c r="B12" s="27" t="s">
        <v>85</v>
      </c>
      <c r="C12">
        <f>'Maskinomkostn salgsafgrøder'!$93:$93</f>
        <v>521.46820553257203</v>
      </c>
      <c r="D12">
        <v>0</v>
      </c>
      <c r="E12" s="27" t="s">
        <v>80</v>
      </c>
      <c r="F12" t="s">
        <v>107</v>
      </c>
      <c r="J12" t="s">
        <v>81</v>
      </c>
      <c r="K12" t="s">
        <v>82</v>
      </c>
      <c r="O12">
        <v>4</v>
      </c>
      <c r="P12" t="b">
        <v>1</v>
      </c>
    </row>
    <row r="13" spans="1:16" ht="15" x14ac:dyDescent="0.25">
      <c r="A13" t="s">
        <v>108</v>
      </c>
      <c r="B13" s="27" t="s">
        <v>109</v>
      </c>
      <c r="C13" s="30">
        <f>'Maskinomkostn salgsafgrøder'!$131:$131</f>
        <v>9232.1388530247186</v>
      </c>
      <c r="D13">
        <v>0</v>
      </c>
      <c r="E13" s="27" t="s">
        <v>80</v>
      </c>
      <c r="F13" t="s">
        <v>110</v>
      </c>
      <c r="J13" t="s">
        <v>81</v>
      </c>
      <c r="K13" t="s">
        <v>82</v>
      </c>
      <c r="O13">
        <v>4</v>
      </c>
      <c r="P13" t="b">
        <v>1</v>
      </c>
    </row>
    <row r="14" spans="1:16" ht="15" x14ac:dyDescent="0.25">
      <c r="A14" t="s">
        <v>111</v>
      </c>
      <c r="B14" s="27" t="s">
        <v>112</v>
      </c>
      <c r="C14">
        <f>'Maskinomkostn salgsafgrøder'!$166:$166</f>
        <v>6150.5164253098501</v>
      </c>
      <c r="D14">
        <v>0</v>
      </c>
      <c r="E14" s="27" t="s">
        <v>80</v>
      </c>
      <c r="F14" t="s">
        <v>113</v>
      </c>
      <c r="J14" t="s">
        <v>81</v>
      </c>
      <c r="K14" t="s">
        <v>82</v>
      </c>
      <c r="O14">
        <v>4</v>
      </c>
      <c r="P14" t="b">
        <v>1</v>
      </c>
    </row>
    <row r="15" spans="1:16" ht="15" x14ac:dyDescent="0.25">
      <c r="A15" t="s">
        <v>114</v>
      </c>
      <c r="B15" s="27" t="s">
        <v>115</v>
      </c>
      <c r="C15">
        <f>'Maskinomkostn salgsafgrøder'!$93:$93</f>
        <v>521.46820553257203</v>
      </c>
      <c r="D15">
        <v>0</v>
      </c>
      <c r="E15" s="27" t="s">
        <v>80</v>
      </c>
      <c r="F15" t="s">
        <v>116</v>
      </c>
      <c r="J15" t="s">
        <v>81</v>
      </c>
      <c r="K15" t="s">
        <v>82</v>
      </c>
      <c r="O15">
        <v>4</v>
      </c>
      <c r="P15" t="b">
        <v>1</v>
      </c>
    </row>
    <row r="16" spans="1:16" ht="15" x14ac:dyDescent="0.25">
      <c r="A16" t="s">
        <v>122</v>
      </c>
      <c r="B16" s="27" t="s">
        <v>123</v>
      </c>
      <c r="C16">
        <f>'Maskinomkostn grovfoder'!$A$86:$OU$86</f>
        <v>9180.7338924895157</v>
      </c>
      <c r="D16">
        <v>0</v>
      </c>
      <c r="E16" s="27" t="s">
        <v>80</v>
      </c>
      <c r="F16" t="s">
        <v>124</v>
      </c>
      <c r="J16" t="s">
        <v>81</v>
      </c>
      <c r="K16" t="s">
        <v>82</v>
      </c>
      <c r="O16">
        <v>4</v>
      </c>
      <c r="P16" t="b">
        <v>1</v>
      </c>
    </row>
    <row r="17" spans="1:16" ht="15" x14ac:dyDescent="0.25">
      <c r="A17" t="s">
        <v>125</v>
      </c>
      <c r="B17" s="27" t="s">
        <v>126</v>
      </c>
      <c r="C17" s="30">
        <f>'Maskinomkostn grovfoder'!$A$124:$U$124</f>
        <v>5023.6239033660477</v>
      </c>
      <c r="D17">
        <v>0</v>
      </c>
      <c r="E17" s="27" t="s">
        <v>80</v>
      </c>
      <c r="F17" t="s">
        <v>127</v>
      </c>
      <c r="J17" t="s">
        <v>81</v>
      </c>
      <c r="K17" t="s">
        <v>82</v>
      </c>
      <c r="O17">
        <v>4</v>
      </c>
      <c r="P17" t="b">
        <v>1</v>
      </c>
    </row>
    <row r="18" spans="1:16" ht="15" x14ac:dyDescent="0.25">
      <c r="A18" t="s">
        <v>128</v>
      </c>
      <c r="B18" s="27" t="s">
        <v>129</v>
      </c>
      <c r="C18">
        <f>'Maskinomkostn grovfoder'!$A$159:$QJ$159</f>
        <v>2884.8144491064772</v>
      </c>
      <c r="D18">
        <v>0</v>
      </c>
      <c r="E18" s="27" t="s">
        <v>80</v>
      </c>
      <c r="F18" t="s">
        <v>130</v>
      </c>
      <c r="J18" t="s">
        <v>81</v>
      </c>
      <c r="K18" t="s">
        <v>82</v>
      </c>
      <c r="O18">
        <v>4</v>
      </c>
      <c r="P18" t="b">
        <v>1</v>
      </c>
    </row>
    <row r="19" spans="1:16" ht="15" x14ac:dyDescent="0.25">
      <c r="A19" t="s">
        <v>216</v>
      </c>
      <c r="B19" s="27" t="s">
        <v>217</v>
      </c>
      <c r="C19">
        <f>Data!$C$14:$FW$14</f>
        <v>3113.999772598067</v>
      </c>
      <c r="D19">
        <v>0</v>
      </c>
      <c r="E19" s="27" t="s">
        <v>80</v>
      </c>
      <c r="F19" t="s">
        <v>347</v>
      </c>
      <c r="J19" t="s">
        <v>81</v>
      </c>
      <c r="K19" t="s">
        <v>82</v>
      </c>
      <c r="O19">
        <v>4</v>
      </c>
      <c r="P19" t="b">
        <v>1</v>
      </c>
    </row>
    <row r="20" spans="1:16" ht="15" x14ac:dyDescent="0.25">
      <c r="A20" t="s">
        <v>218</v>
      </c>
      <c r="B20" s="27" t="s">
        <v>219</v>
      </c>
      <c r="C20">
        <f>Data!$C$35:$KS$35</f>
        <v>4402.5040831129936</v>
      </c>
      <c r="D20">
        <v>0</v>
      </c>
      <c r="E20" s="27" t="s">
        <v>80</v>
      </c>
      <c r="F20" t="s">
        <v>220</v>
      </c>
      <c r="J20" t="s">
        <v>81</v>
      </c>
      <c r="K20" t="s">
        <v>82</v>
      </c>
      <c r="O20">
        <v>4</v>
      </c>
      <c r="P20" t="b">
        <v>1</v>
      </c>
    </row>
    <row r="21" spans="1:16" ht="15" x14ac:dyDescent="0.25">
      <c r="A21" t="s">
        <v>221</v>
      </c>
      <c r="B21" s="27" t="s">
        <v>222</v>
      </c>
      <c r="C21">
        <f>Data!$C$56:$AR$56</f>
        <v>6900.8076307771935</v>
      </c>
      <c r="D21">
        <v>0</v>
      </c>
      <c r="E21" s="27" t="s">
        <v>80</v>
      </c>
      <c r="F21" t="s">
        <v>223</v>
      </c>
      <c r="J21" t="s">
        <v>81</v>
      </c>
      <c r="K21" t="s">
        <v>82</v>
      </c>
      <c r="O21">
        <v>4</v>
      </c>
      <c r="P21" t="b">
        <v>1</v>
      </c>
    </row>
    <row r="22" spans="1:16" ht="15" x14ac:dyDescent="0.25">
      <c r="A22" t="s">
        <v>224</v>
      </c>
      <c r="B22" s="27" t="s">
        <v>225</v>
      </c>
      <c r="C22">
        <f>Data!$C$77:$AU$77</f>
        <v>3748</v>
      </c>
      <c r="D22">
        <v>0</v>
      </c>
      <c r="E22" s="27" t="s">
        <v>80</v>
      </c>
      <c r="F22" t="s">
        <v>226</v>
      </c>
      <c r="J22" t="s">
        <v>81</v>
      </c>
      <c r="K22" t="s">
        <v>82</v>
      </c>
      <c r="O22">
        <v>4</v>
      </c>
      <c r="P22" t="b">
        <v>1</v>
      </c>
    </row>
    <row r="23" spans="1:16" ht="15" x14ac:dyDescent="0.25">
      <c r="A23" t="s">
        <v>227</v>
      </c>
      <c r="B23" s="27" t="s">
        <v>228</v>
      </c>
      <c r="C23">
        <f>Data!$C$98:$T$98</f>
        <v>4501.7255902999359</v>
      </c>
      <c r="D23">
        <v>0</v>
      </c>
      <c r="E23" s="27" t="s">
        <v>80</v>
      </c>
      <c r="F23" t="s">
        <v>229</v>
      </c>
      <c r="J23" t="s">
        <v>81</v>
      </c>
      <c r="K23" t="s">
        <v>82</v>
      </c>
      <c r="O23">
        <v>4</v>
      </c>
      <c r="P23" t="b">
        <v>1</v>
      </c>
    </row>
    <row r="24" spans="1:16" ht="15" x14ac:dyDescent="0.25">
      <c r="A24" t="s">
        <v>230</v>
      </c>
      <c r="B24" s="27" t="s">
        <v>231</v>
      </c>
      <c r="C24">
        <f>Data!$C$119:$GB$119</f>
        <v>4631.7394041233119</v>
      </c>
      <c r="D24">
        <v>0</v>
      </c>
      <c r="E24" s="27" t="s">
        <v>80</v>
      </c>
      <c r="F24" t="s">
        <v>232</v>
      </c>
      <c r="J24" t="s">
        <v>81</v>
      </c>
      <c r="K24" t="s">
        <v>82</v>
      </c>
      <c r="O24">
        <v>4</v>
      </c>
      <c r="P24" t="b">
        <v>1</v>
      </c>
    </row>
    <row r="25" spans="1:16" x14ac:dyDescent="0.3">
      <c r="A25" t="s">
        <v>233</v>
      </c>
      <c r="B25" s="27" t="s">
        <v>234</v>
      </c>
      <c r="C25">
        <f>Data!$C$140:$S$140</f>
        <v>10213.455435805321</v>
      </c>
      <c r="D25">
        <v>0</v>
      </c>
      <c r="E25" s="27" t="s">
        <v>80</v>
      </c>
      <c r="F25" t="s">
        <v>235</v>
      </c>
      <c r="J25" t="s">
        <v>81</v>
      </c>
      <c r="K25" t="s">
        <v>82</v>
      </c>
      <c r="O25">
        <v>4</v>
      </c>
      <c r="P25" t="b">
        <v>1</v>
      </c>
    </row>
    <row r="26" spans="1:16" x14ac:dyDescent="0.3">
      <c r="A26" t="s">
        <v>236</v>
      </c>
      <c r="B26" s="27" t="s">
        <v>237</v>
      </c>
      <c r="C26">
        <f>Data!$C$158:$AA$158</f>
        <v>10060.975740470345</v>
      </c>
      <c r="D26">
        <v>0</v>
      </c>
      <c r="E26" s="27" t="s">
        <v>80</v>
      </c>
      <c r="F26" t="s">
        <v>238</v>
      </c>
      <c r="J26" t="s">
        <v>81</v>
      </c>
      <c r="K26" t="s">
        <v>82</v>
      </c>
      <c r="O26">
        <v>4</v>
      </c>
      <c r="P26" t="b">
        <v>1</v>
      </c>
    </row>
    <row r="27" spans="1:16" x14ac:dyDescent="0.3">
      <c r="A27" t="s">
        <v>239</v>
      </c>
      <c r="B27" s="27" t="s">
        <v>240</v>
      </c>
      <c r="C27">
        <f>Data!$C$176:$EC$176</f>
        <v>5573.1827411167515</v>
      </c>
      <c r="D27">
        <v>0</v>
      </c>
      <c r="E27" s="27" t="s">
        <v>80</v>
      </c>
      <c r="F27" t="s">
        <v>241</v>
      </c>
      <c r="J27" t="s">
        <v>81</v>
      </c>
      <c r="K27" t="s">
        <v>82</v>
      </c>
      <c r="O27">
        <v>4</v>
      </c>
      <c r="P27" t="b">
        <v>1</v>
      </c>
    </row>
    <row r="28" spans="1:16" x14ac:dyDescent="0.3">
      <c r="A28" t="s">
        <v>242</v>
      </c>
      <c r="B28" s="27" t="s">
        <v>243</v>
      </c>
      <c r="C28">
        <f>Data!$C$194:$BZ$194</f>
        <v>6414.7019631846215</v>
      </c>
      <c r="D28">
        <v>0</v>
      </c>
      <c r="E28" s="27" t="s">
        <v>80</v>
      </c>
      <c r="F28" t="s">
        <v>244</v>
      </c>
      <c r="J28" t="s">
        <v>81</v>
      </c>
      <c r="K28" t="s">
        <v>82</v>
      </c>
      <c r="O28">
        <v>4</v>
      </c>
      <c r="P28" t="b">
        <v>1</v>
      </c>
    </row>
    <row r="29" spans="1:16" x14ac:dyDescent="0.3">
      <c r="A29" t="s">
        <v>245</v>
      </c>
      <c r="B29" s="27" t="s">
        <v>246</v>
      </c>
      <c r="C29">
        <f>Data!$C$215:$CI$215</f>
        <v>3454</v>
      </c>
      <c r="D29">
        <v>0</v>
      </c>
      <c r="E29" s="27" t="s">
        <v>80</v>
      </c>
      <c r="F29" t="s">
        <v>247</v>
      </c>
      <c r="J29" t="s">
        <v>81</v>
      </c>
      <c r="K29" t="s">
        <v>82</v>
      </c>
      <c r="O29">
        <v>4</v>
      </c>
      <c r="P29" t="b">
        <v>1</v>
      </c>
    </row>
    <row r="30" spans="1:16" x14ac:dyDescent="0.3">
      <c r="A30" t="s">
        <v>248</v>
      </c>
      <c r="B30" s="27" t="s">
        <v>249</v>
      </c>
      <c r="C30">
        <f>Data!$C$236:$DV$236</f>
        <v>4460.2886613986911</v>
      </c>
      <c r="D30">
        <v>0</v>
      </c>
      <c r="E30" s="27" t="s">
        <v>80</v>
      </c>
      <c r="F30" t="s">
        <v>250</v>
      </c>
      <c r="J30" t="s">
        <v>81</v>
      </c>
      <c r="K30" t="s">
        <v>82</v>
      </c>
      <c r="O30">
        <v>4</v>
      </c>
      <c r="P30" t="b">
        <v>1</v>
      </c>
    </row>
    <row r="31" spans="1:16" x14ac:dyDescent="0.3">
      <c r="A31" t="s">
        <v>251</v>
      </c>
      <c r="B31" s="27" t="s">
        <v>252</v>
      </c>
      <c r="C31">
        <f>Data!$C$252:$BX$252</f>
        <v>6826.5535767910069</v>
      </c>
      <c r="D31">
        <v>0</v>
      </c>
      <c r="E31" s="27" t="s">
        <v>80</v>
      </c>
      <c r="F31" t="s">
        <v>253</v>
      </c>
      <c r="J31" t="s">
        <v>81</v>
      </c>
      <c r="K31" t="s">
        <v>82</v>
      </c>
      <c r="O31">
        <v>4</v>
      </c>
      <c r="P31" t="b">
        <v>1</v>
      </c>
    </row>
    <row r="32" spans="1:16" x14ac:dyDescent="0.3">
      <c r="A32" t="s">
        <v>254</v>
      </c>
      <c r="B32" s="27" t="s">
        <v>255</v>
      </c>
      <c r="C32">
        <f>Data!$C$268:$EC$268</f>
        <v>4690.3516884968367</v>
      </c>
      <c r="D32">
        <v>0</v>
      </c>
      <c r="E32" s="27" t="s">
        <v>80</v>
      </c>
      <c r="F32" t="s">
        <v>256</v>
      </c>
      <c r="J32" t="s">
        <v>81</v>
      </c>
      <c r="K32" t="s">
        <v>82</v>
      </c>
      <c r="O32">
        <v>4</v>
      </c>
      <c r="P32" t="b">
        <v>1</v>
      </c>
    </row>
    <row r="33" spans="1:16" x14ac:dyDescent="0.3">
      <c r="A33" t="s">
        <v>257</v>
      </c>
      <c r="B33" s="27" t="s">
        <v>258</v>
      </c>
      <c r="C33">
        <f>Data!$C$284:$FZ$284</f>
        <v>6516.9652334708971</v>
      </c>
      <c r="D33">
        <v>0</v>
      </c>
      <c r="E33" s="27" t="s">
        <v>80</v>
      </c>
      <c r="F33" t="s">
        <v>259</v>
      </c>
      <c r="J33" t="s">
        <v>81</v>
      </c>
      <c r="K33" t="s">
        <v>82</v>
      </c>
      <c r="O33">
        <v>4</v>
      </c>
      <c r="P33" t="b">
        <v>1</v>
      </c>
    </row>
    <row r="34" spans="1:16" x14ac:dyDescent="0.3">
      <c r="A34" t="s">
        <v>260</v>
      </c>
      <c r="B34" s="27" t="s">
        <v>261</v>
      </c>
      <c r="C34">
        <f>Data!$C$300:$AV$300</f>
        <v>3903.9715658021132</v>
      </c>
      <c r="D34">
        <v>0</v>
      </c>
      <c r="E34" s="27" t="s">
        <v>80</v>
      </c>
      <c r="F34" t="s">
        <v>262</v>
      </c>
      <c r="J34" t="s">
        <v>81</v>
      </c>
      <c r="K34" t="s">
        <v>82</v>
      </c>
      <c r="O34">
        <v>4</v>
      </c>
      <c r="P34" t="b">
        <v>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Y381"/>
  <sheetViews>
    <sheetView topLeftCell="A91" workbookViewId="0">
      <selection activeCell="A106" sqref="A106"/>
    </sheetView>
  </sheetViews>
  <sheetFormatPr defaultRowHeight="14.4" x14ac:dyDescent="0.3"/>
  <cols>
    <col min="1" max="1" width="37" customWidth="1"/>
    <col min="2" max="2" width="12.5546875" bestFit="1" customWidth="1"/>
    <col min="3" max="9" width="12.6640625" bestFit="1" customWidth="1"/>
    <col min="10" max="10" width="11.109375" bestFit="1" customWidth="1"/>
    <col min="11" max="12" width="12.6640625" bestFit="1" customWidth="1"/>
    <col min="13" max="15" width="11.109375" bestFit="1" customWidth="1"/>
    <col min="16" max="16" width="10.33203125" bestFit="1" customWidth="1"/>
    <col min="17" max="17" width="9.33203125" customWidth="1"/>
    <col min="18" max="26" width="12.6640625" bestFit="1" customWidth="1"/>
    <col min="27" max="27" width="11.109375" bestFit="1" customWidth="1"/>
    <col min="28" max="30" width="12.6640625" bestFit="1" customWidth="1"/>
    <col min="31" max="33" width="11.109375" bestFit="1" customWidth="1"/>
    <col min="34" max="35" width="12.6640625" bestFit="1" customWidth="1"/>
    <col min="36" max="36" width="11.109375" bestFit="1" customWidth="1"/>
    <col min="37" max="39" width="12.6640625" bestFit="1" customWidth="1"/>
    <col min="40" max="40" width="11.109375" bestFit="1" customWidth="1"/>
    <col min="41" max="41" width="12.6640625" bestFit="1" customWidth="1"/>
    <col min="42" max="43" width="11.109375" bestFit="1" customWidth="1"/>
    <col min="44" max="44" width="12.6640625" bestFit="1" customWidth="1"/>
    <col min="45" max="45" width="11.109375" bestFit="1" customWidth="1"/>
    <col min="46" max="51" width="12.6640625" bestFit="1" customWidth="1"/>
    <col min="52" max="52" width="11.109375" bestFit="1" customWidth="1"/>
    <col min="53" max="55" width="12.6640625" bestFit="1" customWidth="1"/>
    <col min="56" max="57" width="11.109375" bestFit="1" customWidth="1"/>
    <col min="58" max="59" width="12.6640625" bestFit="1" customWidth="1"/>
    <col min="60" max="62" width="11.109375" bestFit="1" customWidth="1"/>
    <col min="63" max="64" width="12.6640625" bestFit="1" customWidth="1"/>
    <col min="65" max="65" width="11.109375" bestFit="1" customWidth="1"/>
    <col min="66" max="66" width="12.6640625" bestFit="1" customWidth="1"/>
    <col min="67" max="67" width="10.33203125" bestFit="1" customWidth="1"/>
    <col min="68" max="73" width="12.6640625" bestFit="1" customWidth="1"/>
    <col min="74" max="74" width="11.109375" bestFit="1" customWidth="1"/>
    <col min="75" max="75" width="12.6640625" bestFit="1" customWidth="1"/>
    <col min="76" max="76" width="11.109375" bestFit="1" customWidth="1"/>
    <col min="77" max="77" width="12.6640625" bestFit="1" customWidth="1"/>
    <col min="78" max="78" width="10.33203125" bestFit="1" customWidth="1"/>
    <col min="79" max="81" width="12.6640625" bestFit="1" customWidth="1"/>
    <col min="82" max="83" width="11.109375" bestFit="1" customWidth="1"/>
    <col min="84" max="87" width="12.6640625" bestFit="1" customWidth="1"/>
    <col min="88" max="88" width="11.109375" bestFit="1" customWidth="1"/>
    <col min="89" max="97" width="12.6640625" bestFit="1" customWidth="1"/>
    <col min="98" max="98" width="11.109375" bestFit="1" customWidth="1"/>
    <col min="99" max="100" width="12.6640625" bestFit="1" customWidth="1"/>
    <col min="101" max="101" width="11.109375" bestFit="1" customWidth="1"/>
    <col min="102" max="105" width="12.6640625" bestFit="1" customWidth="1"/>
    <col min="106" max="106" width="11.109375" bestFit="1" customWidth="1"/>
    <col min="107" max="109" width="12.6640625" bestFit="1" customWidth="1"/>
    <col min="110" max="111" width="11.109375" bestFit="1" customWidth="1"/>
    <col min="112" max="114" width="12.6640625" bestFit="1" customWidth="1"/>
    <col min="115" max="115" width="11.109375" bestFit="1" customWidth="1"/>
    <col min="116" max="116" width="10.33203125" bestFit="1" customWidth="1"/>
    <col min="117" max="120" width="12.6640625" bestFit="1" customWidth="1"/>
    <col min="121" max="121" width="11.109375" bestFit="1" customWidth="1"/>
    <col min="122" max="124" width="12.6640625" bestFit="1" customWidth="1"/>
    <col min="125" max="125" width="10.33203125" bestFit="1" customWidth="1"/>
    <col min="126" max="128" width="12.6640625" bestFit="1" customWidth="1"/>
    <col min="129" max="130" width="11.109375" bestFit="1" customWidth="1"/>
    <col min="131" max="131" width="10.33203125" bestFit="1" customWidth="1"/>
    <col min="132" max="132" width="11.109375" bestFit="1" customWidth="1"/>
    <col min="133" max="133" width="10.33203125" bestFit="1" customWidth="1"/>
    <col min="134" max="134" width="11.109375" bestFit="1" customWidth="1"/>
    <col min="135" max="137" width="12.6640625" bestFit="1" customWidth="1"/>
    <col min="138" max="138" width="11.109375" bestFit="1" customWidth="1"/>
    <col min="139" max="139" width="10.33203125" bestFit="1" customWidth="1"/>
    <col min="140" max="140" width="12.6640625" bestFit="1" customWidth="1"/>
    <col min="141" max="141" width="11.109375" bestFit="1" customWidth="1"/>
    <col min="142" max="144" width="12.6640625" bestFit="1" customWidth="1"/>
    <col min="145" max="146" width="11.109375" bestFit="1" customWidth="1"/>
    <col min="147" max="149" width="12.6640625" bestFit="1" customWidth="1"/>
    <col min="150" max="151" width="11.109375" bestFit="1" customWidth="1"/>
    <col min="152" max="152" width="13.88671875" bestFit="1" customWidth="1"/>
    <col min="153" max="153" width="12.6640625" bestFit="1" customWidth="1"/>
    <col min="154" max="154" width="11.109375" bestFit="1" customWidth="1"/>
    <col min="155" max="156" width="12.6640625" bestFit="1" customWidth="1"/>
    <col min="157" max="157" width="11.109375" bestFit="1" customWidth="1"/>
    <col min="158" max="158" width="12.6640625" bestFit="1" customWidth="1"/>
    <col min="159" max="160" width="11.109375" bestFit="1" customWidth="1"/>
    <col min="161" max="161" width="12.6640625" bestFit="1" customWidth="1"/>
    <col min="162" max="162" width="11.109375" bestFit="1" customWidth="1"/>
    <col min="163" max="163" width="12.6640625" bestFit="1" customWidth="1"/>
    <col min="164" max="164" width="11.109375" bestFit="1" customWidth="1"/>
    <col min="165" max="166" width="12.6640625" bestFit="1" customWidth="1"/>
    <col min="167" max="167" width="11.109375" bestFit="1" customWidth="1"/>
    <col min="168" max="168" width="12.6640625" bestFit="1" customWidth="1"/>
    <col min="169" max="170" width="11.109375" bestFit="1" customWidth="1"/>
    <col min="171" max="171" width="12.6640625" bestFit="1" customWidth="1"/>
    <col min="172" max="172" width="11.109375" bestFit="1" customWidth="1"/>
    <col min="173" max="173" width="12.6640625" bestFit="1" customWidth="1"/>
    <col min="174" max="174" width="11.109375" bestFit="1" customWidth="1"/>
    <col min="175" max="175" width="12.6640625" bestFit="1" customWidth="1"/>
    <col min="176" max="176" width="11.109375" bestFit="1" customWidth="1"/>
    <col min="177" max="178" width="12.6640625" bestFit="1" customWidth="1"/>
    <col min="179" max="179" width="11.109375" bestFit="1" customWidth="1"/>
    <col min="180" max="182" width="12.6640625" bestFit="1" customWidth="1"/>
    <col min="183" max="183" width="11.109375" bestFit="1" customWidth="1"/>
    <col min="184" max="185" width="12.6640625" bestFit="1" customWidth="1"/>
    <col min="186" max="186" width="11.109375" bestFit="1" customWidth="1"/>
    <col min="187" max="188" width="12.6640625" bestFit="1" customWidth="1"/>
    <col min="189" max="190" width="11.109375" bestFit="1" customWidth="1"/>
    <col min="191" max="194" width="12.6640625" bestFit="1" customWidth="1"/>
    <col min="195" max="196" width="11.109375" bestFit="1" customWidth="1"/>
    <col min="197" max="198" width="12.6640625" bestFit="1" customWidth="1"/>
    <col min="199" max="200" width="11.109375" bestFit="1" customWidth="1"/>
    <col min="201" max="201" width="12.6640625" bestFit="1" customWidth="1"/>
    <col min="202" max="202" width="11.109375" bestFit="1" customWidth="1"/>
    <col min="203" max="204" width="12.6640625" bestFit="1" customWidth="1"/>
    <col min="205" max="206" width="11.109375" bestFit="1" customWidth="1"/>
    <col min="207" max="213" width="12.6640625" bestFit="1" customWidth="1"/>
    <col min="214" max="214" width="11.109375" bestFit="1" customWidth="1"/>
    <col min="215" max="215" width="10.33203125" bestFit="1" customWidth="1"/>
    <col min="216" max="219" width="11.109375" bestFit="1" customWidth="1"/>
    <col min="220" max="221" width="12.6640625" bestFit="1" customWidth="1"/>
    <col min="222" max="222" width="11.109375" bestFit="1" customWidth="1"/>
    <col min="223" max="223" width="12.6640625" bestFit="1" customWidth="1"/>
    <col min="224" max="224" width="11.109375" bestFit="1" customWidth="1"/>
    <col min="225" max="225" width="12.6640625" bestFit="1" customWidth="1"/>
    <col min="226" max="226" width="11.109375" bestFit="1" customWidth="1"/>
    <col min="227" max="230" width="12.6640625" bestFit="1" customWidth="1"/>
    <col min="231" max="231" width="11.109375" bestFit="1" customWidth="1"/>
    <col min="232" max="232" width="12.6640625" bestFit="1" customWidth="1"/>
    <col min="233" max="233" width="10.33203125" bestFit="1" customWidth="1"/>
    <col min="234" max="235" width="11.109375" bestFit="1" customWidth="1"/>
    <col min="236" max="236" width="12.6640625" bestFit="1" customWidth="1"/>
    <col min="237" max="237" width="11.109375" bestFit="1" customWidth="1"/>
    <col min="238" max="240" width="12.6640625" bestFit="1" customWidth="1"/>
    <col min="241" max="241" width="11.109375" bestFit="1" customWidth="1"/>
    <col min="242" max="245" width="12.6640625" bestFit="1" customWidth="1"/>
    <col min="246" max="246" width="11.109375" bestFit="1" customWidth="1"/>
    <col min="247" max="247" width="12.6640625" bestFit="1" customWidth="1"/>
    <col min="248" max="248" width="11.109375" bestFit="1" customWidth="1"/>
    <col min="249" max="249" width="12.6640625" bestFit="1" customWidth="1"/>
    <col min="250" max="251" width="11.109375" bestFit="1" customWidth="1"/>
    <col min="252" max="252" width="13.88671875" bestFit="1" customWidth="1"/>
    <col min="253" max="254" width="11.109375" bestFit="1" customWidth="1"/>
    <col min="255" max="257" width="12.6640625" bestFit="1" customWidth="1"/>
    <col min="258" max="258" width="11.109375" bestFit="1" customWidth="1"/>
    <col min="259" max="259" width="12.6640625" bestFit="1" customWidth="1"/>
    <col min="260" max="261" width="11.109375" bestFit="1" customWidth="1"/>
    <col min="262" max="262" width="12.6640625" bestFit="1" customWidth="1"/>
    <col min="263" max="264" width="11.109375" bestFit="1" customWidth="1"/>
    <col min="265" max="269" width="12.6640625" bestFit="1" customWidth="1"/>
    <col min="270" max="270" width="11.109375" bestFit="1" customWidth="1"/>
    <col min="271" max="275" width="12.6640625" bestFit="1" customWidth="1"/>
    <col min="276" max="276" width="11.109375" bestFit="1" customWidth="1"/>
    <col min="277" max="277" width="12.6640625" bestFit="1" customWidth="1"/>
    <col min="278" max="279" width="11.109375" bestFit="1" customWidth="1"/>
    <col min="280" max="282" width="12.6640625" bestFit="1" customWidth="1"/>
    <col min="283" max="285" width="11.109375" bestFit="1" customWidth="1"/>
    <col min="286" max="287" width="12.6640625" bestFit="1" customWidth="1"/>
    <col min="288" max="288" width="11.109375" bestFit="1" customWidth="1"/>
    <col min="289" max="289" width="12.6640625" bestFit="1" customWidth="1"/>
    <col min="290" max="290" width="11.109375" bestFit="1" customWidth="1"/>
    <col min="291" max="291" width="12.6640625" bestFit="1" customWidth="1"/>
    <col min="292" max="292" width="10.33203125" bestFit="1" customWidth="1"/>
    <col min="293" max="299" width="12.6640625" bestFit="1" customWidth="1"/>
    <col min="300" max="302" width="11.109375" bestFit="1" customWidth="1"/>
    <col min="303" max="305" width="12.6640625" bestFit="1" customWidth="1"/>
    <col min="306" max="306" width="11.109375" bestFit="1" customWidth="1"/>
    <col min="307" max="309" width="12.6640625" bestFit="1" customWidth="1"/>
    <col min="310" max="311" width="11.109375" bestFit="1" customWidth="1"/>
    <col min="312" max="314" width="12.6640625" bestFit="1" customWidth="1"/>
    <col min="315" max="316" width="11.109375" bestFit="1" customWidth="1"/>
    <col min="317" max="318" width="12.6640625" bestFit="1" customWidth="1"/>
    <col min="319" max="319" width="11.109375" bestFit="1" customWidth="1"/>
    <col min="320" max="322" width="12.6640625" bestFit="1" customWidth="1"/>
    <col min="323" max="323" width="11.109375" bestFit="1" customWidth="1"/>
    <col min="324" max="324" width="12.6640625" bestFit="1" customWidth="1"/>
    <col min="325" max="325" width="11.109375" bestFit="1" customWidth="1"/>
    <col min="326" max="328" width="12.6640625" bestFit="1" customWidth="1"/>
    <col min="329" max="329" width="11.109375" bestFit="1" customWidth="1"/>
    <col min="330" max="330" width="12.6640625" bestFit="1" customWidth="1"/>
    <col min="331" max="331" width="11.109375" bestFit="1" customWidth="1"/>
    <col min="332" max="332" width="12.6640625" bestFit="1" customWidth="1"/>
    <col min="333" max="333" width="11.109375" bestFit="1" customWidth="1"/>
    <col min="334" max="334" width="12.6640625" bestFit="1" customWidth="1"/>
    <col min="335" max="335" width="11.109375" bestFit="1" customWidth="1"/>
    <col min="336" max="336" width="12.6640625" bestFit="1" customWidth="1"/>
    <col min="337" max="337" width="11.109375" bestFit="1" customWidth="1"/>
    <col min="338" max="338" width="12.6640625" bestFit="1" customWidth="1"/>
    <col min="339" max="341" width="11.109375" bestFit="1" customWidth="1"/>
    <col min="342" max="343" width="12.6640625" bestFit="1" customWidth="1"/>
    <col min="344" max="344" width="11.109375" bestFit="1" customWidth="1"/>
    <col min="345" max="348" width="12.6640625" bestFit="1" customWidth="1"/>
    <col min="349" max="349" width="11.109375" bestFit="1" customWidth="1"/>
    <col min="350" max="350" width="12.6640625" bestFit="1" customWidth="1"/>
    <col min="351" max="351" width="11.109375" bestFit="1" customWidth="1"/>
    <col min="352" max="352" width="12.6640625" bestFit="1" customWidth="1"/>
    <col min="353" max="353" width="11.109375" bestFit="1" customWidth="1"/>
    <col min="354" max="354" width="12.6640625" bestFit="1" customWidth="1"/>
    <col min="355" max="355" width="11.109375" bestFit="1" customWidth="1"/>
    <col min="356" max="356" width="12.6640625" bestFit="1" customWidth="1"/>
    <col min="357" max="357" width="11.109375" bestFit="1" customWidth="1"/>
    <col min="358" max="363" width="12.6640625" bestFit="1" customWidth="1"/>
    <col min="364" max="366" width="11.109375" bestFit="1" customWidth="1"/>
    <col min="367" max="367" width="12.6640625" bestFit="1" customWidth="1"/>
    <col min="368" max="370" width="11.109375" bestFit="1" customWidth="1"/>
    <col min="371" max="373" width="12.6640625" bestFit="1" customWidth="1"/>
    <col min="374" max="375" width="11.109375" bestFit="1" customWidth="1"/>
    <col min="376" max="377" width="12.6640625" bestFit="1" customWidth="1"/>
    <col min="378" max="381" width="11.109375" bestFit="1" customWidth="1"/>
    <col min="382" max="385" width="12.6640625" bestFit="1" customWidth="1"/>
    <col min="386" max="387" width="11.109375" bestFit="1" customWidth="1"/>
    <col min="388" max="388" width="10.33203125" bestFit="1" customWidth="1"/>
    <col min="389" max="394" width="12.6640625" bestFit="1" customWidth="1"/>
    <col min="395" max="395" width="11.109375" bestFit="1" customWidth="1"/>
    <col min="396" max="398" width="12.6640625" bestFit="1" customWidth="1"/>
    <col min="399" max="399" width="11.109375" bestFit="1" customWidth="1"/>
    <col min="400" max="400" width="10.33203125" bestFit="1" customWidth="1"/>
    <col min="401" max="401" width="12.6640625" bestFit="1" customWidth="1"/>
    <col min="402" max="405" width="11.109375" bestFit="1" customWidth="1"/>
    <col min="406" max="408" width="12.6640625" bestFit="1" customWidth="1"/>
    <col min="409" max="409" width="11.109375" bestFit="1" customWidth="1"/>
    <col min="410" max="410" width="10.33203125" bestFit="1" customWidth="1"/>
    <col min="411" max="412" width="11.109375" bestFit="1" customWidth="1"/>
    <col min="413" max="416" width="12.6640625" bestFit="1" customWidth="1"/>
    <col min="417" max="419" width="11.109375" bestFit="1" customWidth="1"/>
    <col min="420" max="420" width="12.6640625" bestFit="1" customWidth="1"/>
    <col min="421" max="421" width="11.109375" bestFit="1" customWidth="1"/>
    <col min="422" max="423" width="12.6640625" bestFit="1" customWidth="1"/>
    <col min="424" max="426" width="11.109375" bestFit="1" customWidth="1"/>
    <col min="427" max="428" width="12.6640625" bestFit="1" customWidth="1"/>
    <col min="429" max="429" width="11.109375" bestFit="1" customWidth="1"/>
    <col min="430" max="430" width="12.6640625" bestFit="1" customWidth="1"/>
    <col min="431" max="431" width="11.109375" bestFit="1" customWidth="1"/>
    <col min="432" max="432" width="12.6640625" bestFit="1" customWidth="1"/>
    <col min="433" max="433" width="11.109375" bestFit="1" customWidth="1"/>
    <col min="434" max="434" width="12.6640625" bestFit="1" customWidth="1"/>
    <col min="435" max="435" width="11.109375" bestFit="1" customWidth="1"/>
    <col min="436" max="437" width="12.6640625" bestFit="1" customWidth="1"/>
    <col min="438" max="440" width="11.109375" bestFit="1" customWidth="1"/>
    <col min="441" max="441" width="12.6640625" bestFit="1" customWidth="1"/>
    <col min="442" max="442" width="10.33203125" bestFit="1" customWidth="1"/>
    <col min="443" max="444" width="12.6640625" bestFit="1" customWidth="1"/>
    <col min="445" max="448" width="11.109375" bestFit="1" customWidth="1"/>
    <col min="449" max="449" width="12.6640625" bestFit="1" customWidth="1"/>
    <col min="450" max="450" width="11.109375" bestFit="1" customWidth="1"/>
    <col min="451" max="453" width="12.6640625" bestFit="1" customWidth="1"/>
    <col min="454" max="455" width="11.109375" bestFit="1" customWidth="1"/>
    <col min="456" max="457" width="12.6640625" bestFit="1" customWidth="1"/>
    <col min="458" max="458" width="10.33203125" bestFit="1" customWidth="1"/>
    <col min="459" max="459" width="12.6640625" bestFit="1" customWidth="1"/>
    <col min="460" max="460" width="11.109375" bestFit="1" customWidth="1"/>
    <col min="461" max="461" width="12.6640625" bestFit="1" customWidth="1"/>
    <col min="462" max="462" width="11.109375" bestFit="1" customWidth="1"/>
    <col min="463" max="463" width="12.6640625" bestFit="1" customWidth="1"/>
    <col min="464" max="465" width="11.109375" bestFit="1" customWidth="1"/>
    <col min="466" max="466" width="12.6640625" bestFit="1" customWidth="1"/>
    <col min="467" max="468" width="11.109375" bestFit="1" customWidth="1"/>
    <col min="469" max="470" width="12.6640625" bestFit="1" customWidth="1"/>
    <col min="471" max="471" width="11.109375" bestFit="1" customWidth="1"/>
    <col min="472" max="472" width="12.6640625" bestFit="1" customWidth="1"/>
    <col min="473" max="473" width="10.33203125" bestFit="1" customWidth="1"/>
    <col min="474" max="474" width="11.109375" bestFit="1" customWidth="1"/>
    <col min="475" max="477" width="12.6640625" bestFit="1" customWidth="1"/>
    <col min="478" max="478" width="11.109375" bestFit="1" customWidth="1"/>
    <col min="479" max="480" width="12.6640625" bestFit="1" customWidth="1"/>
    <col min="481" max="481" width="11.109375" bestFit="1" customWidth="1"/>
    <col min="482" max="482" width="10.33203125" bestFit="1" customWidth="1"/>
    <col min="483" max="483" width="12.6640625" bestFit="1" customWidth="1"/>
    <col min="484" max="484" width="11.109375" bestFit="1" customWidth="1"/>
    <col min="485" max="490" width="12.6640625" bestFit="1" customWidth="1"/>
    <col min="491" max="491" width="11.109375" bestFit="1" customWidth="1"/>
    <col min="492" max="492" width="12.6640625" bestFit="1" customWidth="1"/>
    <col min="493" max="494" width="11.109375" bestFit="1" customWidth="1"/>
    <col min="495" max="496" width="12.6640625" bestFit="1" customWidth="1"/>
    <col min="497" max="497" width="11.109375" bestFit="1" customWidth="1"/>
    <col min="498" max="502" width="12.6640625" bestFit="1" customWidth="1"/>
    <col min="503" max="503" width="11.109375" bestFit="1" customWidth="1"/>
    <col min="504" max="504" width="12.6640625" bestFit="1" customWidth="1"/>
    <col min="505" max="505" width="11.109375" bestFit="1" customWidth="1"/>
    <col min="506" max="506" width="12.6640625" bestFit="1" customWidth="1"/>
    <col min="507" max="507" width="11.109375" bestFit="1" customWidth="1"/>
    <col min="508" max="511" width="12.6640625" bestFit="1" customWidth="1"/>
    <col min="512" max="512" width="11.109375" bestFit="1" customWidth="1"/>
    <col min="513" max="514" width="12.6640625" bestFit="1" customWidth="1"/>
    <col min="515" max="515" width="11.109375" bestFit="1" customWidth="1"/>
    <col min="516" max="517" width="12.6640625" bestFit="1" customWidth="1"/>
    <col min="518" max="518" width="11.109375" bestFit="1" customWidth="1"/>
    <col min="519" max="519" width="10.109375" bestFit="1" customWidth="1"/>
    <col min="520" max="521" width="12.6640625" bestFit="1" customWidth="1"/>
    <col min="522" max="524" width="11.109375" bestFit="1" customWidth="1"/>
    <col min="525" max="528" width="12.6640625" bestFit="1" customWidth="1"/>
    <col min="529" max="531" width="11.109375" bestFit="1" customWidth="1"/>
    <col min="532" max="532" width="12.6640625" bestFit="1" customWidth="1"/>
    <col min="533" max="533" width="11.109375" bestFit="1" customWidth="1"/>
    <col min="534" max="537" width="12.6640625" bestFit="1" customWidth="1"/>
    <col min="538" max="539" width="11.109375" bestFit="1" customWidth="1"/>
    <col min="540" max="540" width="12.6640625" bestFit="1" customWidth="1"/>
    <col min="541" max="541" width="11.109375" bestFit="1" customWidth="1"/>
    <col min="542" max="542" width="12.6640625" bestFit="1" customWidth="1"/>
    <col min="543" max="544" width="11.109375" bestFit="1" customWidth="1"/>
    <col min="545" max="546" width="12.6640625" bestFit="1" customWidth="1"/>
    <col min="547" max="547" width="11.109375" bestFit="1" customWidth="1"/>
    <col min="548" max="548" width="12.6640625" bestFit="1" customWidth="1"/>
    <col min="549" max="550" width="10.33203125" bestFit="1" customWidth="1"/>
    <col min="551" max="553" width="12.6640625" bestFit="1" customWidth="1"/>
    <col min="554" max="554" width="10.33203125" bestFit="1" customWidth="1"/>
    <col min="555" max="558" width="12.6640625" bestFit="1" customWidth="1"/>
    <col min="559" max="559" width="11.109375" bestFit="1" customWidth="1"/>
    <col min="560" max="561" width="12.6640625" bestFit="1" customWidth="1"/>
    <col min="562" max="562" width="11.109375" bestFit="1" customWidth="1"/>
    <col min="563" max="563" width="12.6640625" bestFit="1" customWidth="1"/>
    <col min="564" max="566" width="11.109375" bestFit="1" customWidth="1"/>
    <col min="567" max="569" width="12.6640625" bestFit="1" customWidth="1"/>
    <col min="570" max="570" width="11.109375" bestFit="1" customWidth="1"/>
    <col min="571" max="571" width="12.6640625" bestFit="1" customWidth="1"/>
    <col min="572" max="572" width="11.109375" bestFit="1" customWidth="1"/>
    <col min="573" max="573" width="12.6640625" bestFit="1" customWidth="1"/>
    <col min="574" max="575" width="11.109375" bestFit="1" customWidth="1"/>
    <col min="576" max="576" width="12.6640625" bestFit="1" customWidth="1"/>
    <col min="577" max="580" width="11.109375" bestFit="1" customWidth="1"/>
    <col min="581" max="582" width="12.6640625" bestFit="1" customWidth="1"/>
    <col min="583" max="583" width="10.33203125" bestFit="1" customWidth="1"/>
    <col min="584" max="588" width="12.6640625" bestFit="1" customWidth="1"/>
    <col min="589" max="590" width="11.109375" bestFit="1" customWidth="1"/>
    <col min="591" max="594" width="12.6640625" bestFit="1" customWidth="1"/>
    <col min="595" max="597" width="11.109375" bestFit="1" customWidth="1"/>
    <col min="598" max="599" width="12.6640625" bestFit="1" customWidth="1"/>
    <col min="600" max="600" width="11.109375" bestFit="1" customWidth="1"/>
    <col min="601" max="601" width="12.6640625" bestFit="1" customWidth="1"/>
    <col min="602" max="605" width="11.109375" bestFit="1" customWidth="1"/>
    <col min="606" max="606" width="12.6640625" bestFit="1" customWidth="1"/>
    <col min="607" max="609" width="11.109375" bestFit="1" customWidth="1"/>
    <col min="610" max="611" width="12.6640625" bestFit="1" customWidth="1"/>
    <col min="612" max="612" width="11.109375" bestFit="1" customWidth="1"/>
    <col min="613" max="616" width="12.6640625" bestFit="1" customWidth="1"/>
    <col min="617" max="617" width="11.109375" bestFit="1" customWidth="1"/>
    <col min="618" max="618" width="12.6640625" bestFit="1" customWidth="1"/>
    <col min="619" max="619" width="11.109375" bestFit="1" customWidth="1"/>
    <col min="620" max="623" width="12.6640625" bestFit="1" customWidth="1"/>
    <col min="624" max="624" width="11.109375" bestFit="1" customWidth="1"/>
    <col min="625" max="625" width="12.6640625" bestFit="1" customWidth="1"/>
    <col min="626" max="626" width="10.33203125" bestFit="1" customWidth="1"/>
    <col min="627" max="628" width="11.109375" bestFit="1" customWidth="1"/>
    <col min="629" max="631" width="12.6640625" bestFit="1" customWidth="1"/>
    <col min="632" max="632" width="11.109375" bestFit="1" customWidth="1"/>
    <col min="633" max="634" width="12.6640625" bestFit="1" customWidth="1"/>
    <col min="635" max="635" width="11.109375" bestFit="1" customWidth="1"/>
    <col min="636" max="636" width="12.6640625" bestFit="1" customWidth="1"/>
    <col min="637" max="638" width="11.109375" bestFit="1" customWidth="1"/>
    <col min="639" max="642" width="12.6640625" bestFit="1" customWidth="1"/>
    <col min="643" max="643" width="11.109375" bestFit="1" customWidth="1"/>
    <col min="644" max="648" width="12.6640625" bestFit="1" customWidth="1"/>
    <col min="649" max="649" width="11.109375" bestFit="1" customWidth="1"/>
    <col min="650" max="650" width="12.6640625" bestFit="1" customWidth="1"/>
    <col min="651" max="651" width="11.109375" bestFit="1" customWidth="1"/>
    <col min="652" max="653" width="12.6640625" bestFit="1" customWidth="1"/>
    <col min="654" max="654" width="11.109375" bestFit="1" customWidth="1"/>
    <col min="655" max="656" width="12.6640625" bestFit="1" customWidth="1"/>
    <col min="657" max="658" width="11.109375" bestFit="1" customWidth="1"/>
    <col min="659" max="659" width="12.6640625" bestFit="1" customWidth="1"/>
    <col min="660" max="660" width="11.109375" bestFit="1" customWidth="1"/>
    <col min="661" max="662" width="12.6640625" bestFit="1" customWidth="1"/>
    <col min="663" max="663" width="10.33203125" bestFit="1" customWidth="1"/>
    <col min="664" max="664" width="12.6640625" bestFit="1" customWidth="1"/>
    <col min="665" max="667" width="11.109375" bestFit="1" customWidth="1"/>
    <col min="668" max="670" width="12.6640625" bestFit="1" customWidth="1"/>
    <col min="671" max="671" width="11.109375" bestFit="1" customWidth="1"/>
    <col min="672" max="679" width="12.6640625" bestFit="1" customWidth="1"/>
    <col min="680" max="680" width="11.109375" bestFit="1" customWidth="1"/>
    <col min="681" max="682" width="12.6640625" bestFit="1" customWidth="1"/>
    <col min="683" max="683" width="11.109375" bestFit="1" customWidth="1"/>
    <col min="684" max="684" width="12.6640625" bestFit="1" customWidth="1"/>
    <col min="685" max="685" width="11.109375" bestFit="1" customWidth="1"/>
    <col min="686" max="689" width="12.6640625" bestFit="1" customWidth="1"/>
    <col min="690" max="690" width="11.109375" bestFit="1" customWidth="1"/>
    <col min="691" max="692" width="12.6640625" bestFit="1" customWidth="1"/>
    <col min="693" max="694" width="11.109375" bestFit="1" customWidth="1"/>
    <col min="695" max="695" width="12.6640625" bestFit="1" customWidth="1"/>
    <col min="696" max="699" width="11.109375" bestFit="1" customWidth="1"/>
    <col min="700" max="701" width="12.6640625" bestFit="1" customWidth="1"/>
    <col min="702" max="703" width="11.109375" bestFit="1" customWidth="1"/>
    <col min="704" max="706" width="12.6640625" bestFit="1" customWidth="1"/>
    <col min="707" max="707" width="11.109375" bestFit="1" customWidth="1"/>
    <col min="708" max="709" width="12.6640625" bestFit="1" customWidth="1"/>
    <col min="710" max="710" width="11.109375" bestFit="1" customWidth="1"/>
    <col min="711" max="711" width="10.109375" bestFit="1" customWidth="1"/>
    <col min="712" max="714" width="11.109375" bestFit="1" customWidth="1"/>
    <col min="715" max="716" width="12.6640625" bestFit="1" customWidth="1"/>
    <col min="717" max="719" width="11.109375" bestFit="1" customWidth="1"/>
    <col min="720" max="721" width="12.6640625" bestFit="1" customWidth="1"/>
    <col min="722" max="722" width="11.109375" bestFit="1" customWidth="1"/>
    <col min="723" max="724" width="12.6640625" bestFit="1" customWidth="1"/>
    <col min="725" max="726" width="11.109375" bestFit="1" customWidth="1"/>
    <col min="727" max="727" width="12.6640625" bestFit="1" customWidth="1"/>
    <col min="728" max="730" width="11.109375" bestFit="1" customWidth="1"/>
    <col min="731" max="732" width="12.6640625" bestFit="1" customWidth="1"/>
    <col min="733" max="733" width="11.109375" bestFit="1" customWidth="1"/>
    <col min="734" max="738" width="12.6640625" bestFit="1" customWidth="1"/>
    <col min="739" max="739" width="11.109375" bestFit="1" customWidth="1"/>
    <col min="740" max="742" width="12.6640625" bestFit="1" customWidth="1"/>
    <col min="743" max="745" width="11.109375" bestFit="1" customWidth="1"/>
    <col min="746" max="750" width="12.6640625" bestFit="1" customWidth="1"/>
    <col min="751" max="751" width="11.109375" bestFit="1" customWidth="1"/>
    <col min="752" max="753" width="12.6640625" bestFit="1" customWidth="1"/>
    <col min="754" max="754" width="11.109375" bestFit="1" customWidth="1"/>
    <col min="755" max="755" width="12.6640625" bestFit="1" customWidth="1"/>
    <col min="756" max="757" width="11.109375" bestFit="1" customWidth="1"/>
    <col min="758" max="758" width="12.6640625" bestFit="1" customWidth="1"/>
    <col min="759" max="759" width="11.109375" bestFit="1" customWidth="1"/>
    <col min="760" max="761" width="12.6640625" bestFit="1" customWidth="1"/>
    <col min="762" max="762" width="11.109375" bestFit="1" customWidth="1"/>
    <col min="763" max="763" width="12.6640625" bestFit="1" customWidth="1"/>
    <col min="764" max="764" width="11.109375" bestFit="1" customWidth="1"/>
    <col min="765" max="766" width="12.6640625" bestFit="1" customWidth="1"/>
    <col min="767" max="767" width="11.109375" bestFit="1" customWidth="1"/>
    <col min="768" max="768" width="10.33203125" bestFit="1" customWidth="1"/>
    <col min="769" max="771" width="12.6640625" bestFit="1" customWidth="1"/>
    <col min="772" max="772" width="11.109375" bestFit="1" customWidth="1"/>
    <col min="773" max="774" width="12.6640625" bestFit="1" customWidth="1"/>
    <col min="775" max="776" width="11.109375" bestFit="1" customWidth="1"/>
    <col min="777" max="777" width="12.6640625" bestFit="1" customWidth="1"/>
    <col min="778" max="779" width="11.109375" bestFit="1" customWidth="1"/>
    <col min="780" max="780" width="10.33203125" bestFit="1" customWidth="1"/>
    <col min="781" max="781" width="12.6640625" bestFit="1" customWidth="1"/>
    <col min="782" max="782" width="11.109375" bestFit="1" customWidth="1"/>
    <col min="783" max="783" width="12.6640625" bestFit="1" customWidth="1"/>
    <col min="784" max="784" width="11.109375" bestFit="1" customWidth="1"/>
    <col min="785" max="785" width="12.6640625" bestFit="1" customWidth="1"/>
    <col min="786" max="787" width="11.109375" bestFit="1" customWidth="1"/>
    <col min="788" max="788" width="12.6640625" bestFit="1" customWidth="1"/>
    <col min="789" max="789" width="11.109375" bestFit="1" customWidth="1"/>
    <col min="790" max="792" width="12.6640625" bestFit="1" customWidth="1"/>
    <col min="793" max="794" width="11.109375" bestFit="1" customWidth="1"/>
    <col min="795" max="797" width="12.6640625" bestFit="1" customWidth="1"/>
    <col min="798" max="802" width="11.109375" bestFit="1" customWidth="1"/>
    <col min="803" max="807" width="12.6640625" bestFit="1" customWidth="1"/>
    <col min="808" max="809" width="11.109375" bestFit="1" customWidth="1"/>
    <col min="810" max="811" width="12.6640625" bestFit="1" customWidth="1"/>
    <col min="812" max="813" width="11.109375" bestFit="1" customWidth="1"/>
    <col min="814" max="815" width="12.6640625" bestFit="1" customWidth="1"/>
    <col min="816" max="816" width="11.109375" bestFit="1" customWidth="1"/>
    <col min="817" max="818" width="12.6640625" bestFit="1" customWidth="1"/>
    <col min="819" max="819" width="11.109375" bestFit="1" customWidth="1"/>
    <col min="820" max="820" width="12.6640625" bestFit="1" customWidth="1"/>
    <col min="821" max="824" width="11.109375" bestFit="1" customWidth="1"/>
    <col min="825" max="825" width="12.6640625" bestFit="1" customWidth="1"/>
    <col min="826" max="827" width="11.109375" bestFit="1" customWidth="1"/>
    <col min="828" max="829" width="12.6640625" bestFit="1" customWidth="1"/>
    <col min="830" max="830" width="11.109375" bestFit="1" customWidth="1"/>
    <col min="831" max="831" width="12.6640625" bestFit="1" customWidth="1"/>
    <col min="832" max="832" width="11.109375" bestFit="1" customWidth="1"/>
    <col min="833" max="833" width="11.6640625" bestFit="1" customWidth="1"/>
    <col min="834" max="834" width="12.6640625" bestFit="1" customWidth="1"/>
    <col min="835" max="835" width="10.33203125" bestFit="1" customWidth="1"/>
    <col min="836" max="837" width="12.6640625" bestFit="1" customWidth="1"/>
    <col min="838" max="838" width="10.33203125" bestFit="1" customWidth="1"/>
    <col min="839" max="839" width="12.6640625" bestFit="1" customWidth="1"/>
    <col min="840" max="840" width="10.33203125" bestFit="1" customWidth="1"/>
    <col min="841" max="841" width="12.6640625" bestFit="1" customWidth="1"/>
    <col min="842" max="842" width="10.33203125" bestFit="1" customWidth="1"/>
    <col min="843" max="843" width="12.6640625" bestFit="1" customWidth="1"/>
    <col min="844" max="844" width="10.33203125" bestFit="1" customWidth="1"/>
    <col min="845" max="845" width="12.6640625" bestFit="1" customWidth="1"/>
    <col min="846" max="846" width="11.109375" bestFit="1" customWidth="1"/>
    <col min="847" max="847" width="10.33203125" bestFit="1" customWidth="1"/>
    <col min="848" max="848" width="12.6640625" bestFit="1" customWidth="1"/>
    <col min="849" max="849" width="14.44140625" bestFit="1" customWidth="1"/>
    <col min="850" max="850" width="10.6640625" bestFit="1" customWidth="1"/>
    <col min="851" max="855" width="12.6640625" bestFit="1" customWidth="1"/>
    <col min="856" max="856" width="11.109375" bestFit="1" customWidth="1"/>
    <col min="857" max="857" width="10.33203125" bestFit="1" customWidth="1"/>
    <col min="858" max="859" width="11.109375" bestFit="1" customWidth="1"/>
    <col min="860" max="863" width="12.6640625" bestFit="1" customWidth="1"/>
    <col min="864" max="864" width="10.33203125" bestFit="1" customWidth="1"/>
    <col min="865" max="866" width="11.109375" bestFit="1" customWidth="1"/>
    <col min="867" max="867" width="12.6640625" bestFit="1" customWidth="1"/>
    <col min="868" max="868" width="11.6640625" bestFit="1" customWidth="1"/>
    <col min="869" max="870" width="11.109375" bestFit="1" customWidth="1"/>
    <col min="871" max="872" width="12.6640625" bestFit="1" customWidth="1"/>
    <col min="873" max="873" width="11.109375" bestFit="1" customWidth="1"/>
    <col min="874" max="874" width="12.6640625" bestFit="1" customWidth="1"/>
    <col min="875" max="876" width="11.109375" bestFit="1" customWidth="1"/>
    <col min="877" max="878" width="12.6640625" bestFit="1" customWidth="1"/>
    <col min="879" max="879" width="11.109375" bestFit="1" customWidth="1"/>
    <col min="880" max="880" width="10.33203125" bestFit="1" customWidth="1"/>
    <col min="881" max="881" width="11.109375" bestFit="1" customWidth="1"/>
    <col min="882" max="885" width="12.6640625" bestFit="1" customWidth="1"/>
    <col min="886" max="886" width="11.109375" bestFit="1" customWidth="1"/>
    <col min="887" max="888" width="12.6640625" bestFit="1" customWidth="1"/>
    <col min="889" max="889" width="11.109375" bestFit="1" customWidth="1"/>
    <col min="890" max="891" width="12.6640625" bestFit="1" customWidth="1"/>
    <col min="892" max="893" width="11.109375" bestFit="1" customWidth="1"/>
    <col min="894" max="894" width="12.6640625" bestFit="1" customWidth="1"/>
    <col min="895" max="895" width="10.33203125" bestFit="1" customWidth="1"/>
    <col min="896" max="896" width="12.6640625" bestFit="1" customWidth="1"/>
    <col min="897" max="897" width="11.109375" bestFit="1" customWidth="1"/>
    <col min="898" max="898" width="12.6640625" bestFit="1" customWidth="1"/>
    <col min="899" max="901" width="11.109375" bestFit="1" customWidth="1"/>
    <col min="902" max="909" width="12.6640625" bestFit="1" customWidth="1"/>
    <col min="910" max="911" width="11.109375" bestFit="1" customWidth="1"/>
    <col min="912" max="912" width="12.6640625" bestFit="1" customWidth="1"/>
    <col min="913" max="913" width="11.109375" bestFit="1" customWidth="1"/>
    <col min="914" max="915" width="12.6640625" bestFit="1" customWidth="1"/>
    <col min="916" max="916" width="11.109375" bestFit="1" customWidth="1"/>
    <col min="917" max="917" width="12.6640625" bestFit="1" customWidth="1"/>
    <col min="918" max="918" width="11.109375" bestFit="1" customWidth="1"/>
    <col min="919" max="919" width="10.33203125" bestFit="1" customWidth="1"/>
    <col min="920" max="923" width="12.6640625" bestFit="1" customWidth="1"/>
    <col min="924" max="924" width="11.109375" bestFit="1" customWidth="1"/>
    <col min="925" max="928" width="12.6640625" bestFit="1" customWidth="1"/>
    <col min="929" max="929" width="11.109375" bestFit="1" customWidth="1"/>
    <col min="930" max="932" width="12.6640625" bestFit="1" customWidth="1"/>
    <col min="933" max="933" width="10.33203125" bestFit="1" customWidth="1"/>
    <col min="934" max="934" width="13.44140625" bestFit="1" customWidth="1"/>
    <col min="935" max="935" width="12.6640625" bestFit="1" customWidth="1"/>
  </cols>
  <sheetData>
    <row r="1" spans="1:935" ht="23.25" x14ac:dyDescent="0.35">
      <c r="A1" s="14" t="s">
        <v>51</v>
      </c>
    </row>
    <row r="3" spans="1:935" ht="18.75" x14ac:dyDescent="0.3">
      <c r="A3" s="9" t="s">
        <v>50</v>
      </c>
      <c r="F3" t="s">
        <v>53</v>
      </c>
    </row>
    <row r="4" spans="1:935" x14ac:dyDescent="0.3">
      <c r="A4" s="16" t="s">
        <v>3</v>
      </c>
      <c r="B4" s="2">
        <v>0</v>
      </c>
      <c r="C4" s="2">
        <v>27.8</v>
      </c>
      <c r="D4" s="2">
        <v>80.7</v>
      </c>
      <c r="E4" s="2">
        <v>5.5</v>
      </c>
      <c r="F4" s="2">
        <v>193.7</v>
      </c>
      <c r="G4" s="2">
        <v>20.399999999999999</v>
      </c>
      <c r="H4" s="2">
        <v>37.5</v>
      </c>
      <c r="I4" s="2">
        <v>57.5</v>
      </c>
      <c r="J4" s="2">
        <v>0</v>
      </c>
      <c r="K4" s="2">
        <v>95.3</v>
      </c>
      <c r="L4" s="2">
        <v>90</v>
      </c>
      <c r="M4" s="2">
        <v>23.8</v>
      </c>
      <c r="N4" s="2">
        <v>0</v>
      </c>
      <c r="O4" s="2">
        <v>18.2</v>
      </c>
      <c r="P4" s="2">
        <v>24.5</v>
      </c>
      <c r="Q4" s="2">
        <v>22.6</v>
      </c>
      <c r="R4" s="2">
        <v>45.8</v>
      </c>
      <c r="S4" s="2">
        <v>38</v>
      </c>
      <c r="T4" s="2">
        <v>131.19999999999999</v>
      </c>
      <c r="U4" s="2">
        <v>107.6</v>
      </c>
      <c r="V4" s="2">
        <v>108.5</v>
      </c>
      <c r="W4" s="2">
        <v>28.4</v>
      </c>
      <c r="X4" s="2">
        <v>33.9</v>
      </c>
      <c r="Y4" s="2">
        <v>76.3</v>
      </c>
      <c r="Z4" s="2">
        <v>24.8</v>
      </c>
      <c r="AA4" s="2">
        <v>35.700000000000003</v>
      </c>
      <c r="AB4" s="2">
        <v>56.9</v>
      </c>
      <c r="AC4" s="2">
        <v>68.5</v>
      </c>
      <c r="AD4" s="2">
        <v>18.8</v>
      </c>
      <c r="AE4" s="2">
        <v>8.4</v>
      </c>
      <c r="AF4" s="2">
        <v>22.8</v>
      </c>
      <c r="AG4" s="2">
        <v>25.5</v>
      </c>
      <c r="AH4" s="2">
        <v>91.4</v>
      </c>
      <c r="AI4" s="2">
        <v>53.9</v>
      </c>
      <c r="AJ4" s="2">
        <v>21.3</v>
      </c>
      <c r="AK4" s="2">
        <v>29.7</v>
      </c>
      <c r="AL4" s="2">
        <v>66.599999999999994</v>
      </c>
      <c r="AM4" s="2">
        <v>85.8</v>
      </c>
      <c r="AN4" s="2">
        <v>18.399999999999999</v>
      </c>
      <c r="AO4" s="2">
        <v>86.7</v>
      </c>
      <c r="AP4" s="2">
        <v>38.4</v>
      </c>
      <c r="AQ4" s="2">
        <v>45</v>
      </c>
      <c r="AR4" s="2">
        <v>76.3</v>
      </c>
      <c r="AS4" s="2">
        <v>88.9</v>
      </c>
      <c r="AT4" s="2">
        <v>136.1</v>
      </c>
      <c r="AU4" s="2">
        <v>77.8</v>
      </c>
      <c r="AV4" s="2">
        <v>49</v>
      </c>
      <c r="AW4" s="2">
        <v>90</v>
      </c>
      <c r="AX4" s="2">
        <v>47.5</v>
      </c>
      <c r="AY4" s="2">
        <v>44.8</v>
      </c>
      <c r="AZ4" s="2">
        <v>64.8</v>
      </c>
      <c r="BA4" s="2">
        <v>61.4</v>
      </c>
      <c r="BB4" s="2">
        <v>77.5</v>
      </c>
      <c r="BC4" s="2">
        <v>61.6</v>
      </c>
      <c r="BD4" s="2">
        <v>44.7</v>
      </c>
      <c r="BE4" s="2">
        <v>19.899999999999999</v>
      </c>
      <c r="BF4" s="2">
        <v>41.2</v>
      </c>
      <c r="BG4" s="2">
        <v>8.6</v>
      </c>
      <c r="BH4" s="2">
        <v>18.7</v>
      </c>
      <c r="BI4" s="2">
        <v>32.5</v>
      </c>
      <c r="BJ4" s="2">
        <v>18.5</v>
      </c>
      <c r="BK4" s="2">
        <v>43</v>
      </c>
      <c r="BL4" s="2">
        <v>97.7</v>
      </c>
      <c r="BM4" s="2">
        <v>5.9</v>
      </c>
      <c r="BN4" s="2">
        <v>57.2</v>
      </c>
      <c r="BO4" s="2">
        <v>20</v>
      </c>
      <c r="BP4" s="2">
        <v>110.9</v>
      </c>
      <c r="BQ4" s="2">
        <v>58</v>
      </c>
      <c r="BR4" s="2">
        <v>39.700000000000003</v>
      </c>
      <c r="BS4" s="2">
        <v>44.6</v>
      </c>
      <c r="BT4" s="2">
        <v>19</v>
      </c>
      <c r="BU4" s="2">
        <v>23.6</v>
      </c>
      <c r="BV4" s="2">
        <v>33</v>
      </c>
      <c r="BW4" s="2">
        <v>29.5</v>
      </c>
      <c r="BX4" s="2">
        <v>15.2</v>
      </c>
      <c r="BY4" s="2">
        <v>17.600000000000001</v>
      </c>
      <c r="BZ4" s="2">
        <v>17.399999999999999</v>
      </c>
      <c r="CA4" s="2">
        <v>83.5</v>
      </c>
      <c r="CB4" s="2">
        <v>42.1</v>
      </c>
      <c r="CC4" s="2">
        <v>39.700000000000003</v>
      </c>
      <c r="CD4" s="2">
        <v>38.299999999999997</v>
      </c>
      <c r="CE4" s="2">
        <v>29.5</v>
      </c>
      <c r="CF4" s="2">
        <v>2.8</v>
      </c>
      <c r="CG4" s="2">
        <v>21.9</v>
      </c>
      <c r="CH4" s="2">
        <v>92</v>
      </c>
      <c r="CI4" s="2">
        <v>37.6</v>
      </c>
      <c r="CJ4" s="2">
        <v>96</v>
      </c>
      <c r="CK4" s="2">
        <v>46.3</v>
      </c>
      <c r="CL4" s="2">
        <v>23</v>
      </c>
      <c r="CM4" s="2">
        <v>170.3</v>
      </c>
      <c r="CN4" s="2">
        <v>29.7</v>
      </c>
      <c r="CO4" s="2">
        <v>100.3</v>
      </c>
      <c r="CP4" s="2">
        <v>91</v>
      </c>
      <c r="CQ4" s="2">
        <v>57.8</v>
      </c>
      <c r="CR4" s="2">
        <v>52.3</v>
      </c>
      <c r="CS4" s="2">
        <v>78.7</v>
      </c>
      <c r="CT4" s="2">
        <v>31</v>
      </c>
      <c r="CU4" s="2">
        <v>75.5</v>
      </c>
      <c r="CV4" s="2">
        <v>26</v>
      </c>
      <c r="CW4" s="2">
        <v>10</v>
      </c>
      <c r="CX4" s="2">
        <v>59</v>
      </c>
      <c r="CY4" s="2">
        <v>44.1</v>
      </c>
      <c r="CZ4" s="2">
        <v>58.2</v>
      </c>
      <c r="DA4" s="2">
        <v>177.7</v>
      </c>
      <c r="DB4" s="2">
        <v>29.8</v>
      </c>
      <c r="DC4" s="2">
        <v>174.3</v>
      </c>
      <c r="DD4" s="2">
        <v>168.4</v>
      </c>
      <c r="DE4" s="2">
        <v>104.1</v>
      </c>
      <c r="DF4" s="2">
        <v>30.8</v>
      </c>
      <c r="DG4" s="2">
        <v>98</v>
      </c>
      <c r="DH4" s="2">
        <v>27.6</v>
      </c>
      <c r="DI4" s="2">
        <v>81.2</v>
      </c>
      <c r="DJ4" s="2">
        <v>55.9</v>
      </c>
      <c r="DK4" s="2">
        <v>45</v>
      </c>
      <c r="DL4" s="2">
        <v>14.5</v>
      </c>
      <c r="DM4" s="2">
        <v>64.3</v>
      </c>
      <c r="DN4" s="2">
        <v>76.900000000000006</v>
      </c>
      <c r="DO4" s="2">
        <v>108.6</v>
      </c>
      <c r="DP4" s="2">
        <v>116.4</v>
      </c>
      <c r="DQ4" s="2">
        <v>24.4</v>
      </c>
      <c r="DR4" s="2">
        <v>7.9</v>
      </c>
      <c r="DS4" s="2">
        <v>115</v>
      </c>
      <c r="DT4" s="2">
        <v>36.5</v>
      </c>
      <c r="DU4" s="2">
        <v>13.7</v>
      </c>
      <c r="DV4" s="2">
        <v>19.8</v>
      </c>
      <c r="DW4" s="2">
        <v>32.299999999999997</v>
      </c>
      <c r="DX4" s="2">
        <v>70.7</v>
      </c>
      <c r="DY4" s="2">
        <v>15.6</v>
      </c>
      <c r="DZ4" s="2">
        <v>46.3</v>
      </c>
      <c r="EA4" s="2">
        <v>16.8</v>
      </c>
      <c r="EB4" s="2">
        <v>15.6</v>
      </c>
      <c r="EC4" s="2">
        <v>20.399999999999999</v>
      </c>
      <c r="ED4" s="2">
        <v>29.8</v>
      </c>
      <c r="EE4" s="2">
        <v>5.8</v>
      </c>
      <c r="EF4" s="2">
        <v>33</v>
      </c>
      <c r="EG4" s="2">
        <v>47.9</v>
      </c>
      <c r="EH4" s="2">
        <v>28.9</v>
      </c>
      <c r="EI4" s="2">
        <v>30</v>
      </c>
      <c r="EJ4" s="2">
        <v>48</v>
      </c>
      <c r="EK4" s="2">
        <v>18</v>
      </c>
      <c r="EL4" s="2">
        <v>45.9</v>
      </c>
      <c r="EM4" s="2">
        <v>41.7</v>
      </c>
      <c r="EN4" s="2">
        <v>32.6</v>
      </c>
      <c r="EO4" s="2">
        <v>14.7</v>
      </c>
      <c r="EP4" s="2">
        <v>12.5</v>
      </c>
      <c r="EQ4" s="2">
        <v>73.900000000000006</v>
      </c>
      <c r="ER4" s="2">
        <v>64.8</v>
      </c>
      <c r="ES4" s="2">
        <v>129.69999999999999</v>
      </c>
      <c r="ET4" s="2">
        <v>19</v>
      </c>
      <c r="EU4" s="2">
        <v>43.1</v>
      </c>
      <c r="EV4" s="2">
        <v>76.400000000000006</v>
      </c>
      <c r="EW4" s="2">
        <v>31.6</v>
      </c>
      <c r="EX4" s="2">
        <v>18.399999999999999</v>
      </c>
      <c r="EY4" s="2">
        <v>28.1</v>
      </c>
      <c r="EZ4" s="2">
        <v>5.7</v>
      </c>
      <c r="FA4" s="2">
        <v>36.9</v>
      </c>
      <c r="FB4" s="2">
        <v>0</v>
      </c>
      <c r="FC4" s="2">
        <v>22.6</v>
      </c>
      <c r="FD4" s="2">
        <v>49</v>
      </c>
      <c r="FE4" s="2">
        <v>125.5</v>
      </c>
      <c r="FF4" s="2">
        <v>16.3</v>
      </c>
      <c r="FG4" s="2">
        <v>32.200000000000003</v>
      </c>
      <c r="FH4" s="2">
        <v>0</v>
      </c>
      <c r="FI4" s="2">
        <v>148</v>
      </c>
      <c r="FJ4" s="2">
        <v>150.80000000000001</v>
      </c>
      <c r="FK4" s="2">
        <v>32.5</v>
      </c>
      <c r="FL4" s="2">
        <v>36.200000000000003</v>
      </c>
      <c r="FM4" s="2">
        <v>0</v>
      </c>
      <c r="FN4" s="2">
        <v>44.3</v>
      </c>
      <c r="FO4" s="2">
        <v>19</v>
      </c>
      <c r="FP4" s="2">
        <v>11.8</v>
      </c>
      <c r="FQ4" s="2">
        <v>5</v>
      </c>
      <c r="FR4" s="2">
        <v>0</v>
      </c>
      <c r="FS4" s="2">
        <v>58.4</v>
      </c>
      <c r="FT4" s="2">
        <v>31.5</v>
      </c>
      <c r="FU4" s="2">
        <v>0</v>
      </c>
      <c r="FV4" s="2">
        <v>43.5</v>
      </c>
      <c r="FW4" s="2">
        <v>8</v>
      </c>
      <c r="FX4" s="2">
        <v>25.6</v>
      </c>
      <c r="FY4" s="2">
        <v>45.2</v>
      </c>
      <c r="FZ4" s="2">
        <v>43.8</v>
      </c>
      <c r="GA4" s="2">
        <v>7.8</v>
      </c>
      <c r="GB4" s="2">
        <v>25</v>
      </c>
      <c r="GC4" s="2">
        <v>147.5</v>
      </c>
      <c r="GD4" s="2">
        <v>37</v>
      </c>
      <c r="GE4" s="2">
        <v>82.2</v>
      </c>
      <c r="GF4" s="2">
        <v>69.2</v>
      </c>
      <c r="GG4" s="2">
        <v>32.299999999999997</v>
      </c>
      <c r="GH4" s="2">
        <v>36.299999999999997</v>
      </c>
      <c r="GI4" s="2">
        <v>217.1</v>
      </c>
      <c r="GJ4" s="2">
        <v>33</v>
      </c>
      <c r="GK4" s="2">
        <v>53.1</v>
      </c>
      <c r="GL4" s="2">
        <v>41.3</v>
      </c>
      <c r="GM4" s="2">
        <v>50.5</v>
      </c>
      <c r="GN4" s="2">
        <v>18.3</v>
      </c>
      <c r="GO4" s="2">
        <v>29.1</v>
      </c>
      <c r="GP4" s="2">
        <v>21.5</v>
      </c>
      <c r="GQ4" s="2">
        <v>17.899999999999999</v>
      </c>
      <c r="GR4" s="2">
        <v>24.1</v>
      </c>
      <c r="GS4" s="2">
        <v>18.7</v>
      </c>
      <c r="GT4" s="2">
        <v>17.600000000000001</v>
      </c>
      <c r="GU4" s="2">
        <v>7</v>
      </c>
      <c r="GV4" s="2">
        <v>27.1</v>
      </c>
      <c r="GW4" s="2">
        <v>20.5</v>
      </c>
      <c r="GX4" s="2">
        <v>29</v>
      </c>
      <c r="GY4" s="2">
        <v>61</v>
      </c>
      <c r="GZ4" s="2">
        <v>62.7</v>
      </c>
      <c r="HA4" s="2">
        <v>61.2</v>
      </c>
      <c r="HB4" s="2">
        <v>15.2</v>
      </c>
      <c r="HC4" s="2">
        <v>38.299999999999997</v>
      </c>
      <c r="HD4" s="2">
        <v>53</v>
      </c>
      <c r="HE4" s="2">
        <v>63.8</v>
      </c>
      <c r="HF4" s="2">
        <v>48.5</v>
      </c>
      <c r="HG4" s="2">
        <v>45.9</v>
      </c>
      <c r="HH4" s="2">
        <v>0</v>
      </c>
      <c r="HI4" s="2">
        <v>0</v>
      </c>
      <c r="HJ4" s="2">
        <v>10.1</v>
      </c>
      <c r="HK4" s="2">
        <v>36.200000000000003</v>
      </c>
      <c r="HL4" s="2">
        <v>94.6</v>
      </c>
      <c r="HM4" s="2">
        <v>31.4</v>
      </c>
      <c r="HN4" s="2">
        <v>113</v>
      </c>
      <c r="HO4" s="2">
        <v>25.8</v>
      </c>
      <c r="HP4" s="2">
        <v>43.9</v>
      </c>
      <c r="HQ4" s="2">
        <v>0</v>
      </c>
      <c r="HR4" s="2">
        <v>0</v>
      </c>
      <c r="HS4" s="2">
        <v>69.2</v>
      </c>
      <c r="HT4" s="2">
        <v>141</v>
      </c>
      <c r="HU4" s="2">
        <v>63.6</v>
      </c>
      <c r="HV4" s="2">
        <v>7.3</v>
      </c>
      <c r="HW4" s="2">
        <v>26.3</v>
      </c>
      <c r="HX4" s="2">
        <v>45</v>
      </c>
      <c r="HY4" s="2">
        <v>4.2</v>
      </c>
      <c r="HZ4" s="2">
        <v>24</v>
      </c>
      <c r="IA4" s="2">
        <v>11.6</v>
      </c>
      <c r="IB4" s="2">
        <v>79.5</v>
      </c>
      <c r="IC4" s="2">
        <v>18.8</v>
      </c>
      <c r="ID4" s="2">
        <v>196.6</v>
      </c>
      <c r="IE4" s="2">
        <v>15.1</v>
      </c>
      <c r="IF4" s="2">
        <v>75</v>
      </c>
      <c r="IG4" s="2">
        <v>15.4</v>
      </c>
      <c r="IH4" s="2">
        <v>105.8</v>
      </c>
      <c r="II4" s="2">
        <v>72.5</v>
      </c>
      <c r="IJ4" s="2">
        <v>0</v>
      </c>
      <c r="IK4" s="2">
        <v>91</v>
      </c>
      <c r="IL4" s="2">
        <v>5.5</v>
      </c>
      <c r="IM4" s="2">
        <v>41.8</v>
      </c>
      <c r="IN4" s="2">
        <v>24</v>
      </c>
      <c r="IO4" s="2">
        <v>8.5</v>
      </c>
      <c r="IP4" s="2">
        <v>76</v>
      </c>
      <c r="IQ4" s="2">
        <v>0</v>
      </c>
      <c r="IR4" s="2">
        <v>144.5</v>
      </c>
      <c r="IS4" s="2">
        <v>13.6</v>
      </c>
      <c r="IT4" s="2">
        <v>22.8</v>
      </c>
      <c r="IU4" s="2">
        <v>43.5</v>
      </c>
      <c r="IV4" s="2">
        <v>27.7</v>
      </c>
      <c r="IW4" s="2">
        <v>25</v>
      </c>
      <c r="IX4" s="2">
        <v>121</v>
      </c>
      <c r="IY4" s="2">
        <v>40.799999999999997</v>
      </c>
      <c r="IZ4" s="2">
        <v>8.6</v>
      </c>
      <c r="JA4" s="2">
        <v>20.3</v>
      </c>
      <c r="JB4" s="2">
        <v>60.5</v>
      </c>
      <c r="JC4" s="2">
        <v>14.9</v>
      </c>
      <c r="JD4" s="2">
        <v>4</v>
      </c>
      <c r="JE4" s="2">
        <v>0</v>
      </c>
      <c r="JF4" s="2">
        <v>40.4</v>
      </c>
      <c r="JG4" s="2">
        <v>34.200000000000003</v>
      </c>
      <c r="JH4" s="2">
        <v>24.7</v>
      </c>
      <c r="JI4" s="2">
        <v>51.9</v>
      </c>
      <c r="JJ4" s="2">
        <v>28.8</v>
      </c>
      <c r="JK4" s="2">
        <v>35.1</v>
      </c>
      <c r="JL4" s="2">
        <v>12.6</v>
      </c>
      <c r="JM4" s="2">
        <v>22</v>
      </c>
      <c r="JN4" s="2">
        <v>36.9</v>
      </c>
      <c r="JO4" s="2">
        <v>112.6</v>
      </c>
      <c r="JP4" s="2">
        <v>7.3</v>
      </c>
      <c r="JQ4" s="2">
        <v>89.3</v>
      </c>
      <c r="JR4" s="2">
        <v>30</v>
      </c>
      <c r="JS4" s="2">
        <v>56.4</v>
      </c>
      <c r="JT4" s="2">
        <v>0</v>
      </c>
      <c r="JU4" s="2">
        <v>35.799999999999997</v>
      </c>
      <c r="JV4" s="2">
        <v>124.9</v>
      </c>
      <c r="JW4" s="2">
        <v>74.599999999999994</v>
      </c>
      <c r="JX4" s="2">
        <v>5.4</v>
      </c>
      <c r="JY4" s="2">
        <v>21.1</v>
      </c>
      <c r="JZ4" s="2">
        <v>69.099999999999994</v>
      </c>
      <c r="KA4" s="2">
        <v>30.3</v>
      </c>
      <c r="KB4" s="2">
        <v>35.200000000000003</v>
      </c>
      <c r="KC4" s="2">
        <v>0</v>
      </c>
      <c r="KD4" s="2">
        <v>28.3</v>
      </c>
      <c r="KE4" s="2">
        <v>10.6</v>
      </c>
      <c r="KF4" s="2">
        <v>16.899999999999999</v>
      </c>
      <c r="KG4" s="2">
        <v>32</v>
      </c>
      <c r="KH4" s="2">
        <v>14.2</v>
      </c>
      <c r="KI4" s="2">
        <v>98.8</v>
      </c>
      <c r="KJ4" s="2">
        <v>59.4</v>
      </c>
      <c r="KK4" s="2">
        <v>58.3</v>
      </c>
      <c r="KL4" s="2">
        <v>161.80000000000001</v>
      </c>
      <c r="KM4" s="2">
        <v>89.1</v>
      </c>
      <c r="KN4" s="2">
        <v>77.2</v>
      </c>
      <c r="KO4" s="2">
        <v>26.3</v>
      </c>
      <c r="KP4" s="2">
        <v>14.9</v>
      </c>
      <c r="KQ4" s="2">
        <v>102.3</v>
      </c>
      <c r="KR4" s="2">
        <v>19.3</v>
      </c>
      <c r="KS4" s="2">
        <v>23</v>
      </c>
      <c r="KT4" s="2">
        <v>0</v>
      </c>
      <c r="KU4" s="2">
        <v>4</v>
      </c>
      <c r="KV4" s="2">
        <v>80.099999999999994</v>
      </c>
      <c r="KW4" s="2">
        <v>64</v>
      </c>
      <c r="KX4" s="2">
        <v>0</v>
      </c>
      <c r="KY4" s="2">
        <v>7.2</v>
      </c>
      <c r="KZ4" s="2">
        <v>106</v>
      </c>
      <c r="LA4" s="2">
        <v>9.5</v>
      </c>
      <c r="LB4" s="2">
        <v>22.3</v>
      </c>
      <c r="LC4" s="2">
        <v>5.7</v>
      </c>
      <c r="LD4" s="2">
        <v>32.6</v>
      </c>
      <c r="LE4" s="2">
        <v>54</v>
      </c>
      <c r="LF4" s="2">
        <v>120.8</v>
      </c>
      <c r="LG4" s="2">
        <v>27.4</v>
      </c>
      <c r="LH4" s="2">
        <v>39.1</v>
      </c>
      <c r="LI4" s="2">
        <v>96.3</v>
      </c>
      <c r="LJ4" s="2">
        <v>0</v>
      </c>
      <c r="LK4" s="2">
        <v>6.7</v>
      </c>
      <c r="LL4" s="2">
        <v>0</v>
      </c>
      <c r="LM4" s="2">
        <v>70</v>
      </c>
      <c r="LN4" s="2">
        <v>4</v>
      </c>
      <c r="LO4" s="2">
        <v>168.2</v>
      </c>
      <c r="LP4" s="2">
        <v>212.5</v>
      </c>
      <c r="LQ4" s="2">
        <v>55.9</v>
      </c>
      <c r="LR4" s="2">
        <v>31.4</v>
      </c>
      <c r="LS4" s="2">
        <v>51.1</v>
      </c>
      <c r="LT4" s="2">
        <v>13.1</v>
      </c>
      <c r="LU4" s="2">
        <v>23.2</v>
      </c>
      <c r="LV4" s="2">
        <v>33.6</v>
      </c>
      <c r="LW4" s="2">
        <v>19.5</v>
      </c>
      <c r="LX4" s="2">
        <v>66</v>
      </c>
      <c r="LY4" s="2">
        <v>32</v>
      </c>
      <c r="LZ4" s="2">
        <v>30.5</v>
      </c>
      <c r="MA4" s="2">
        <v>5.2</v>
      </c>
      <c r="MB4" s="2">
        <v>28.8</v>
      </c>
      <c r="MC4" s="2">
        <v>37.200000000000003</v>
      </c>
      <c r="MD4" s="2">
        <v>64.599999999999994</v>
      </c>
      <c r="ME4" s="2">
        <v>107.7</v>
      </c>
      <c r="MF4" s="2">
        <v>0</v>
      </c>
      <c r="MG4" s="2">
        <v>37.700000000000003</v>
      </c>
      <c r="MH4" s="2">
        <v>66.7</v>
      </c>
      <c r="MI4" s="2">
        <v>175.8</v>
      </c>
      <c r="MJ4" s="2">
        <v>330</v>
      </c>
      <c r="MK4" s="2">
        <v>50.4</v>
      </c>
      <c r="ML4" s="2">
        <v>28.9</v>
      </c>
      <c r="MM4" s="2">
        <v>102.9</v>
      </c>
      <c r="MN4" s="2">
        <v>27.3</v>
      </c>
      <c r="MO4" s="2">
        <v>46.2</v>
      </c>
      <c r="MP4" s="2">
        <v>32</v>
      </c>
      <c r="MQ4" s="2">
        <v>20.9</v>
      </c>
      <c r="MR4" s="2">
        <v>121</v>
      </c>
      <c r="MS4" s="2">
        <v>0.5</v>
      </c>
      <c r="MT4" s="2">
        <v>0</v>
      </c>
      <c r="MU4" s="2">
        <v>20</v>
      </c>
      <c r="MV4" s="2">
        <v>76.5</v>
      </c>
      <c r="MW4" s="2">
        <v>96.4</v>
      </c>
      <c r="MX4" s="2">
        <v>73.900000000000006</v>
      </c>
      <c r="MY4" s="2">
        <v>63.4</v>
      </c>
      <c r="MZ4" s="2">
        <v>25</v>
      </c>
      <c r="NA4" s="2">
        <v>25</v>
      </c>
      <c r="NB4" s="2">
        <v>31.5</v>
      </c>
      <c r="NC4" s="2">
        <v>91</v>
      </c>
      <c r="ND4" s="2">
        <v>39.1</v>
      </c>
      <c r="NE4" s="2">
        <v>67</v>
      </c>
      <c r="NF4" s="2">
        <v>32.1</v>
      </c>
      <c r="NG4" s="2">
        <v>64.8</v>
      </c>
      <c r="NH4" s="2">
        <v>49.1</v>
      </c>
      <c r="NI4" s="2">
        <v>115.1</v>
      </c>
      <c r="NJ4" s="2">
        <v>23</v>
      </c>
      <c r="NK4" s="2">
        <v>57.8</v>
      </c>
      <c r="NL4" s="2">
        <v>80</v>
      </c>
      <c r="NM4" s="2">
        <v>167.8</v>
      </c>
      <c r="NN4" s="2">
        <v>29.4</v>
      </c>
      <c r="NO4" s="2">
        <v>11.5</v>
      </c>
      <c r="NP4" s="2">
        <v>16</v>
      </c>
      <c r="NQ4" s="2">
        <v>20</v>
      </c>
      <c r="NR4" s="2">
        <v>87.7</v>
      </c>
      <c r="NS4" s="2">
        <v>48</v>
      </c>
      <c r="NT4" s="2">
        <v>172.3</v>
      </c>
      <c r="NU4" s="2">
        <v>40.4</v>
      </c>
      <c r="NV4" s="2">
        <v>17.7</v>
      </c>
      <c r="NW4" s="2">
        <v>17.600000000000001</v>
      </c>
      <c r="NX4" s="2">
        <v>43.8</v>
      </c>
      <c r="NY4" s="2">
        <v>69.3</v>
      </c>
      <c r="NZ4" s="2">
        <v>43.6</v>
      </c>
      <c r="OA4" s="2">
        <v>158.6</v>
      </c>
      <c r="OB4" s="2">
        <v>32.200000000000003</v>
      </c>
      <c r="OC4" s="2">
        <v>19.899999999999999</v>
      </c>
      <c r="OD4" s="2">
        <v>20</v>
      </c>
      <c r="OE4" s="2">
        <v>119.2</v>
      </c>
      <c r="OF4" s="2">
        <v>48.3</v>
      </c>
      <c r="OG4" s="2">
        <v>34.4</v>
      </c>
      <c r="OH4" s="2">
        <v>7.3</v>
      </c>
      <c r="OI4" s="2">
        <v>3.5</v>
      </c>
      <c r="OJ4" s="2">
        <v>17</v>
      </c>
      <c r="OK4" s="2">
        <v>90</v>
      </c>
      <c r="OL4" s="2">
        <v>11.6</v>
      </c>
      <c r="OM4" s="2">
        <v>16.5</v>
      </c>
      <c r="ON4" s="2">
        <v>0</v>
      </c>
      <c r="OO4" s="2">
        <v>27</v>
      </c>
      <c r="OP4" s="2">
        <v>0</v>
      </c>
      <c r="OQ4" s="2">
        <v>25.8</v>
      </c>
      <c r="OR4" s="2">
        <v>0</v>
      </c>
      <c r="OS4" s="2">
        <v>42.9</v>
      </c>
      <c r="OT4" s="2">
        <v>30</v>
      </c>
      <c r="OU4" s="2">
        <v>35.4</v>
      </c>
      <c r="OV4" s="2">
        <v>64.2</v>
      </c>
      <c r="OW4" s="2">
        <v>48.6</v>
      </c>
      <c r="OX4" s="2">
        <v>89.2</v>
      </c>
      <c r="OY4" s="2">
        <v>44.7</v>
      </c>
      <c r="OZ4" s="2">
        <v>62.5</v>
      </c>
      <c r="PA4" s="2">
        <v>127.3</v>
      </c>
      <c r="PB4" s="2">
        <v>0</v>
      </c>
      <c r="PC4" s="2">
        <v>66</v>
      </c>
      <c r="PD4" s="2">
        <v>23.4</v>
      </c>
      <c r="PE4" s="2">
        <v>94</v>
      </c>
      <c r="PF4" s="2">
        <v>33</v>
      </c>
      <c r="PG4" s="2">
        <v>0</v>
      </c>
      <c r="PH4" s="2">
        <v>26.6</v>
      </c>
      <c r="PI4" s="2">
        <v>0</v>
      </c>
      <c r="PJ4" s="2">
        <v>68.400000000000006</v>
      </c>
      <c r="PK4" s="2">
        <v>21.5</v>
      </c>
      <c r="PL4" s="2">
        <v>56.9</v>
      </c>
      <c r="PM4" s="2">
        <v>24.6</v>
      </c>
      <c r="PN4" s="2">
        <v>10.199999999999999</v>
      </c>
      <c r="PO4" s="2">
        <v>31.7</v>
      </c>
      <c r="PP4" s="2">
        <v>63.3</v>
      </c>
      <c r="PQ4" s="2">
        <v>32</v>
      </c>
      <c r="PR4" s="2">
        <v>218.4</v>
      </c>
      <c r="PS4" s="2">
        <v>3.5</v>
      </c>
      <c r="PT4" s="2">
        <v>51.4</v>
      </c>
      <c r="PU4" s="2">
        <v>16.399999999999999</v>
      </c>
      <c r="PV4" s="2">
        <v>23</v>
      </c>
      <c r="PW4" s="2">
        <v>55.9</v>
      </c>
      <c r="PX4" s="2">
        <v>17.100000000000001</v>
      </c>
      <c r="PY4" s="2">
        <v>80.3</v>
      </c>
      <c r="PZ4" s="2">
        <v>0</v>
      </c>
      <c r="QA4" s="2">
        <v>64</v>
      </c>
      <c r="QB4" s="2">
        <v>45.7</v>
      </c>
      <c r="QC4" s="2">
        <v>0</v>
      </c>
      <c r="QD4" s="2">
        <v>22.7</v>
      </c>
      <c r="QE4" s="2">
        <v>67.7</v>
      </c>
      <c r="QF4" s="2">
        <v>11.6</v>
      </c>
      <c r="QG4" s="2">
        <v>31.6</v>
      </c>
      <c r="QH4" s="2">
        <v>11.7</v>
      </c>
      <c r="QI4" s="2">
        <v>18.399999999999999</v>
      </c>
      <c r="QJ4" s="2">
        <v>191</v>
      </c>
      <c r="QK4" s="2">
        <v>74.3</v>
      </c>
      <c r="QL4" s="2">
        <v>38.5</v>
      </c>
      <c r="QM4" s="2">
        <v>57.6</v>
      </c>
      <c r="QN4" s="2">
        <v>50.6</v>
      </c>
      <c r="QO4" s="2">
        <v>28.2</v>
      </c>
      <c r="QP4" s="2">
        <v>40.700000000000003</v>
      </c>
      <c r="QQ4" s="2">
        <v>73.7</v>
      </c>
      <c r="QR4" s="2">
        <v>74.8</v>
      </c>
      <c r="QS4" s="2">
        <v>56.6</v>
      </c>
      <c r="QT4" s="2">
        <v>42.2</v>
      </c>
      <c r="QU4" s="2">
        <v>65.2</v>
      </c>
      <c r="QV4" s="2">
        <v>23.1</v>
      </c>
      <c r="QW4" s="2">
        <v>16</v>
      </c>
      <c r="QX4" s="2">
        <v>40.299999999999997</v>
      </c>
      <c r="QY4" s="2">
        <v>56</v>
      </c>
      <c r="QZ4" s="2">
        <v>14.7</v>
      </c>
      <c r="RA4" s="2">
        <v>82</v>
      </c>
      <c r="RB4" s="2">
        <v>57.8</v>
      </c>
      <c r="RC4" s="2">
        <v>17.7</v>
      </c>
      <c r="RD4" s="2">
        <v>55.5</v>
      </c>
      <c r="RE4" s="2">
        <v>65.7</v>
      </c>
      <c r="RF4" s="2">
        <v>40.4</v>
      </c>
      <c r="RG4" s="2">
        <v>25.7</v>
      </c>
      <c r="RH4" s="2">
        <v>65.8</v>
      </c>
      <c r="RI4" s="2">
        <v>63.6</v>
      </c>
      <c r="RJ4" s="2">
        <v>27.4</v>
      </c>
      <c r="RK4" s="2">
        <v>196</v>
      </c>
      <c r="RL4" s="2">
        <v>127.4</v>
      </c>
      <c r="RM4" s="2">
        <v>30.5</v>
      </c>
      <c r="RN4" s="2">
        <v>55.1</v>
      </c>
      <c r="RO4" s="2">
        <v>160</v>
      </c>
      <c r="RP4" s="2">
        <v>0</v>
      </c>
      <c r="RQ4" s="2">
        <v>44.1</v>
      </c>
      <c r="RR4" s="2">
        <v>30.5</v>
      </c>
      <c r="RS4" s="2">
        <v>39.4</v>
      </c>
      <c r="RT4" s="2">
        <v>107.7</v>
      </c>
      <c r="RU4" s="2">
        <v>49.7</v>
      </c>
      <c r="RV4" s="2">
        <v>87.6</v>
      </c>
      <c r="RW4" s="2">
        <v>8.3000000000000007</v>
      </c>
      <c r="RX4" s="2">
        <v>29.4</v>
      </c>
      <c r="RY4" s="2">
        <v>9.8000000000000007</v>
      </c>
      <c r="RZ4" s="2">
        <v>21.3</v>
      </c>
      <c r="SA4" s="2">
        <v>76</v>
      </c>
      <c r="SB4" s="2">
        <v>30.2</v>
      </c>
      <c r="SC4" s="2">
        <v>31</v>
      </c>
      <c r="SD4" s="2">
        <v>39.9</v>
      </c>
      <c r="SE4" s="2">
        <v>76.3</v>
      </c>
      <c r="SF4" s="2">
        <v>5.4</v>
      </c>
      <c r="SG4" s="2">
        <v>27.7</v>
      </c>
      <c r="SH4" s="2">
        <v>55.8</v>
      </c>
      <c r="SI4" s="2">
        <v>32.299999999999997</v>
      </c>
      <c r="SJ4" s="2">
        <v>89.6</v>
      </c>
      <c r="SK4" s="2">
        <v>52.4</v>
      </c>
      <c r="SL4" s="2">
        <v>27.7</v>
      </c>
      <c r="SM4" s="2">
        <v>12.9</v>
      </c>
      <c r="SN4" s="2">
        <v>23.6</v>
      </c>
      <c r="SO4" s="2">
        <v>23.4</v>
      </c>
      <c r="SP4" s="2">
        <v>30.2</v>
      </c>
      <c r="SQ4" s="2">
        <v>26.7</v>
      </c>
      <c r="SR4" s="2">
        <v>7.7</v>
      </c>
      <c r="SS4" s="2">
        <v>10</v>
      </c>
      <c r="ST4" s="2">
        <v>52.2</v>
      </c>
      <c r="SU4" s="2">
        <v>28.5</v>
      </c>
      <c r="SV4" s="2">
        <v>73.2</v>
      </c>
      <c r="SW4" s="2">
        <v>157</v>
      </c>
      <c r="SX4" s="2">
        <v>29.2</v>
      </c>
      <c r="SY4" s="2">
        <v>20.3</v>
      </c>
      <c r="SZ4" s="2">
        <v>0</v>
      </c>
      <c r="TA4" s="2">
        <v>35</v>
      </c>
      <c r="TB4" s="2">
        <v>27.8</v>
      </c>
      <c r="TC4" s="2">
        <v>30</v>
      </c>
      <c r="TD4" s="2">
        <v>39.1</v>
      </c>
      <c r="TE4" s="2">
        <v>23.3</v>
      </c>
      <c r="TF4" s="2">
        <v>28.3</v>
      </c>
      <c r="TG4" s="2">
        <v>11.8</v>
      </c>
      <c r="TH4" s="2">
        <v>124.5</v>
      </c>
      <c r="TI4" s="2">
        <v>25.1</v>
      </c>
      <c r="TJ4" s="2">
        <v>65.2</v>
      </c>
      <c r="TK4" s="2">
        <v>53.4</v>
      </c>
      <c r="TL4" s="2">
        <v>99.5</v>
      </c>
      <c r="TM4" s="2">
        <v>31.5</v>
      </c>
      <c r="TN4" s="2">
        <v>20.3</v>
      </c>
      <c r="TO4" s="2">
        <v>0</v>
      </c>
      <c r="TP4" s="2">
        <v>41.1</v>
      </c>
      <c r="TQ4" s="2">
        <v>53.6</v>
      </c>
      <c r="TR4" s="2">
        <v>30.1</v>
      </c>
      <c r="TS4" s="2">
        <v>35</v>
      </c>
      <c r="TT4" s="2">
        <v>29.8</v>
      </c>
      <c r="TU4" s="2">
        <v>81</v>
      </c>
      <c r="TV4" s="2">
        <v>142</v>
      </c>
      <c r="TW4" s="2">
        <v>36.4</v>
      </c>
      <c r="TX4" s="2">
        <v>6.1</v>
      </c>
      <c r="TY4" s="2">
        <v>33.9</v>
      </c>
      <c r="TZ4" s="2">
        <v>106.3</v>
      </c>
      <c r="UA4" s="2">
        <v>62</v>
      </c>
      <c r="UB4" s="2">
        <v>25</v>
      </c>
      <c r="UC4" s="2">
        <v>24.8</v>
      </c>
      <c r="UD4" s="2">
        <v>23.7</v>
      </c>
      <c r="UE4" s="2">
        <v>82</v>
      </c>
      <c r="UF4" s="2">
        <v>41.4</v>
      </c>
      <c r="UG4" s="2">
        <v>45</v>
      </c>
      <c r="UH4" s="2">
        <v>22.9</v>
      </c>
      <c r="UI4" s="2">
        <v>63</v>
      </c>
      <c r="UJ4" s="2">
        <v>100</v>
      </c>
      <c r="UK4" s="2">
        <v>46.5</v>
      </c>
      <c r="UL4" s="2">
        <v>42</v>
      </c>
      <c r="UM4" s="2">
        <v>27</v>
      </c>
      <c r="UN4" s="2">
        <v>47.5</v>
      </c>
      <c r="UO4" s="2">
        <v>31.5</v>
      </c>
      <c r="UP4" s="2">
        <v>13.8</v>
      </c>
      <c r="UQ4" s="2">
        <v>41.9</v>
      </c>
      <c r="UR4" s="2">
        <v>35.4</v>
      </c>
      <c r="US4" s="2">
        <v>63.8</v>
      </c>
      <c r="UT4" s="2">
        <v>25</v>
      </c>
      <c r="UU4" s="2">
        <v>189.7</v>
      </c>
      <c r="UV4" s="2">
        <v>16.8</v>
      </c>
      <c r="UW4" s="2">
        <v>59.3</v>
      </c>
      <c r="UX4" s="2">
        <v>0</v>
      </c>
      <c r="UY4" s="2">
        <v>0.5</v>
      </c>
      <c r="UZ4" s="2">
        <v>32.4</v>
      </c>
      <c r="VA4" s="2">
        <v>17.7</v>
      </c>
      <c r="VB4" s="2">
        <v>19.2</v>
      </c>
      <c r="VC4" s="2">
        <v>38.4</v>
      </c>
      <c r="VD4" s="2">
        <v>22.6</v>
      </c>
      <c r="VE4" s="2">
        <v>8.9</v>
      </c>
      <c r="VF4" s="2">
        <v>2</v>
      </c>
      <c r="VG4" s="2">
        <v>12.6</v>
      </c>
      <c r="VH4" s="2">
        <v>0</v>
      </c>
      <c r="VI4" s="2">
        <v>49.1</v>
      </c>
      <c r="VJ4" s="2">
        <v>16.2</v>
      </c>
      <c r="VK4" s="2">
        <v>32.6</v>
      </c>
      <c r="VL4" s="2">
        <v>137.9</v>
      </c>
      <c r="VM4" s="2">
        <v>140.1</v>
      </c>
      <c r="VN4" s="2">
        <v>53.3</v>
      </c>
      <c r="VO4" s="2">
        <v>159.5</v>
      </c>
      <c r="VP4" s="2">
        <v>50.9</v>
      </c>
      <c r="VQ4" s="2">
        <v>38</v>
      </c>
      <c r="VR4" s="2">
        <v>14.9</v>
      </c>
      <c r="VS4" s="2">
        <v>40</v>
      </c>
      <c r="VT4" s="2">
        <v>23.6</v>
      </c>
      <c r="VU4" s="2">
        <v>150.1</v>
      </c>
      <c r="VV4" s="2">
        <v>79.8</v>
      </c>
      <c r="VW4" s="2">
        <v>60.6</v>
      </c>
      <c r="VX4" s="2">
        <v>52.4</v>
      </c>
      <c r="VY4" s="2">
        <v>32</v>
      </c>
      <c r="VZ4" s="2">
        <v>76.5</v>
      </c>
      <c r="WA4" s="2">
        <v>0</v>
      </c>
      <c r="WB4" s="2">
        <v>0</v>
      </c>
      <c r="WC4" s="2">
        <v>92.4</v>
      </c>
      <c r="WD4" s="2">
        <v>61.1</v>
      </c>
      <c r="WE4" s="2">
        <v>11.7</v>
      </c>
      <c r="WF4" s="2">
        <v>61.7</v>
      </c>
      <c r="WG4" s="2">
        <v>76</v>
      </c>
      <c r="WH4" s="2">
        <v>89.6</v>
      </c>
      <c r="WI4" s="2">
        <v>5</v>
      </c>
      <c r="WJ4" s="2">
        <v>0</v>
      </c>
      <c r="WK4" s="2">
        <v>4.2</v>
      </c>
      <c r="WL4" s="2">
        <v>291</v>
      </c>
      <c r="WM4" s="2">
        <v>88.7</v>
      </c>
      <c r="WN4" s="2">
        <v>30.6</v>
      </c>
      <c r="WO4" s="2">
        <v>14.5</v>
      </c>
      <c r="WP4" s="2">
        <v>199.5</v>
      </c>
      <c r="WQ4" s="2">
        <v>16</v>
      </c>
      <c r="WR4" s="2">
        <v>50.7</v>
      </c>
      <c r="WS4" s="2">
        <v>0</v>
      </c>
      <c r="WT4" s="2">
        <v>24.5</v>
      </c>
      <c r="WU4" s="2">
        <v>75.7</v>
      </c>
      <c r="WV4" s="2">
        <v>36</v>
      </c>
      <c r="WW4" s="2">
        <v>29.9</v>
      </c>
      <c r="WX4" s="2">
        <v>17</v>
      </c>
      <c r="WY4" s="2">
        <v>66.599999999999994</v>
      </c>
      <c r="WZ4" s="2">
        <v>51.6</v>
      </c>
      <c r="XA4" s="2">
        <v>33.6</v>
      </c>
      <c r="XB4" s="2">
        <v>0</v>
      </c>
      <c r="XC4" s="2">
        <v>62.9</v>
      </c>
      <c r="XD4" s="2">
        <v>29.2</v>
      </c>
      <c r="XE4" s="2">
        <v>201</v>
      </c>
      <c r="XF4" s="2">
        <v>67.099999999999994</v>
      </c>
      <c r="XG4" s="2">
        <v>38.5</v>
      </c>
      <c r="XH4" s="2">
        <v>57.2</v>
      </c>
      <c r="XI4" s="2">
        <v>0</v>
      </c>
      <c r="XJ4" s="2">
        <v>0</v>
      </c>
      <c r="XK4" s="2">
        <v>42.4</v>
      </c>
      <c r="XL4" s="2">
        <v>77.5</v>
      </c>
      <c r="XM4" s="2">
        <v>26.3</v>
      </c>
      <c r="XN4" s="2">
        <v>75.099999999999994</v>
      </c>
      <c r="XO4" s="2">
        <v>72.400000000000006</v>
      </c>
      <c r="XP4" s="2">
        <v>0</v>
      </c>
      <c r="XQ4" s="2">
        <v>100.6</v>
      </c>
      <c r="XR4" s="2">
        <v>0</v>
      </c>
      <c r="XS4" s="2">
        <v>19.8</v>
      </c>
      <c r="XT4" s="2">
        <v>115.3</v>
      </c>
      <c r="XU4" s="2">
        <v>20.399999999999999</v>
      </c>
      <c r="XV4" s="2">
        <v>28.3</v>
      </c>
      <c r="XW4" s="2">
        <v>62.7</v>
      </c>
      <c r="XX4" s="2">
        <v>0</v>
      </c>
      <c r="XY4" s="2">
        <v>17.8</v>
      </c>
      <c r="XZ4" s="2">
        <v>72.599999999999994</v>
      </c>
      <c r="YA4" s="2">
        <v>0</v>
      </c>
      <c r="YB4" s="2">
        <v>64</v>
      </c>
      <c r="YC4" s="2">
        <v>154.80000000000001</v>
      </c>
      <c r="YD4" s="2">
        <v>46</v>
      </c>
      <c r="YE4" s="2">
        <v>132.30000000000001</v>
      </c>
      <c r="YF4" s="2">
        <v>39.5</v>
      </c>
      <c r="YG4" s="2">
        <v>0</v>
      </c>
      <c r="YH4" s="2">
        <v>25.7</v>
      </c>
      <c r="YI4" s="2">
        <v>0</v>
      </c>
      <c r="YJ4" s="2">
        <v>10.3</v>
      </c>
      <c r="YK4" s="2">
        <v>51.6</v>
      </c>
      <c r="YL4" s="2">
        <v>4.8</v>
      </c>
      <c r="YM4" s="2">
        <v>24</v>
      </c>
      <c r="YN4" s="2">
        <v>93.8</v>
      </c>
      <c r="YO4" s="2">
        <v>43.9</v>
      </c>
      <c r="YP4" s="2">
        <v>14.8</v>
      </c>
      <c r="YQ4" s="2">
        <v>15.8</v>
      </c>
      <c r="YR4" s="2">
        <v>55.8</v>
      </c>
      <c r="YS4" s="2">
        <v>74</v>
      </c>
      <c r="YT4" s="2">
        <v>35.799999999999997</v>
      </c>
      <c r="YU4" s="2">
        <v>55</v>
      </c>
      <c r="YV4" s="2">
        <v>38.4</v>
      </c>
      <c r="YW4" s="2">
        <v>0</v>
      </c>
      <c r="YX4" s="2">
        <v>108.2</v>
      </c>
      <c r="YY4" s="2">
        <v>60.8</v>
      </c>
      <c r="YZ4" s="2">
        <v>47.2</v>
      </c>
      <c r="ZA4" s="2">
        <v>88.1</v>
      </c>
      <c r="ZB4" s="2">
        <v>268</v>
      </c>
      <c r="ZC4" s="2">
        <v>64.400000000000006</v>
      </c>
      <c r="ZD4" s="2">
        <v>0</v>
      </c>
      <c r="ZE4" s="2">
        <v>78.5</v>
      </c>
      <c r="ZF4" s="2">
        <v>142.30000000000001</v>
      </c>
      <c r="ZG4" s="2">
        <v>20.8</v>
      </c>
      <c r="ZH4" s="2">
        <v>12.9</v>
      </c>
      <c r="ZI4" s="2">
        <v>40</v>
      </c>
      <c r="ZJ4" s="2">
        <v>55.1</v>
      </c>
      <c r="ZK4" s="2">
        <v>65.900000000000006</v>
      </c>
      <c r="ZL4" s="2">
        <v>59.3</v>
      </c>
      <c r="ZM4" s="2">
        <v>6.3</v>
      </c>
      <c r="ZN4" s="2">
        <v>65.099999999999994</v>
      </c>
      <c r="ZO4" s="2">
        <v>151.4</v>
      </c>
      <c r="ZP4" s="2">
        <v>12</v>
      </c>
      <c r="ZQ4" s="2">
        <v>30.1</v>
      </c>
      <c r="ZR4" s="2">
        <v>17.7</v>
      </c>
      <c r="ZS4" s="2">
        <v>43.1</v>
      </c>
      <c r="ZT4" s="2">
        <v>1.7</v>
      </c>
      <c r="ZU4" s="2">
        <v>31.8</v>
      </c>
      <c r="ZV4" s="2">
        <v>0</v>
      </c>
      <c r="ZW4" s="2">
        <v>43.1</v>
      </c>
      <c r="ZX4" s="2">
        <v>52.3</v>
      </c>
      <c r="ZY4" s="2">
        <v>69.400000000000006</v>
      </c>
      <c r="ZZ4" s="2">
        <v>0</v>
      </c>
      <c r="AAA4" s="2">
        <v>2.8</v>
      </c>
      <c r="AAB4" s="2">
        <v>11</v>
      </c>
      <c r="AAC4" s="2">
        <v>192.1</v>
      </c>
      <c r="AAD4" s="2">
        <v>26.6</v>
      </c>
      <c r="AAE4" s="2">
        <v>21.7</v>
      </c>
      <c r="AAF4" s="2">
        <v>9.3000000000000007</v>
      </c>
      <c r="AAG4" s="2">
        <v>149.19999999999999</v>
      </c>
      <c r="AAH4" s="2">
        <v>29.9</v>
      </c>
      <c r="AAI4" s="2">
        <v>5</v>
      </c>
      <c r="AAJ4" s="2">
        <v>19.100000000000001</v>
      </c>
      <c r="AAK4" s="2">
        <v>33.9</v>
      </c>
      <c r="AAL4" s="2">
        <v>10.5</v>
      </c>
      <c r="AAM4" s="2">
        <v>89</v>
      </c>
      <c r="AAN4" s="2">
        <v>122.8</v>
      </c>
      <c r="AAO4" s="2">
        <v>30.1</v>
      </c>
      <c r="AAP4" s="2">
        <v>74.5</v>
      </c>
      <c r="AAQ4" s="2">
        <v>10.6</v>
      </c>
      <c r="AAR4" s="2">
        <v>21.2</v>
      </c>
      <c r="AAS4" s="2">
        <v>53</v>
      </c>
      <c r="AAT4" s="2">
        <v>21.7</v>
      </c>
      <c r="AAU4" s="2">
        <v>42.6</v>
      </c>
      <c r="AAV4" s="2">
        <v>95.8</v>
      </c>
      <c r="AAW4" s="2">
        <v>67</v>
      </c>
      <c r="AAX4" s="2">
        <v>29.4</v>
      </c>
      <c r="AAY4" s="2">
        <v>209.8</v>
      </c>
      <c r="AAZ4" s="2">
        <v>13.5</v>
      </c>
      <c r="ABA4" s="2">
        <v>39.5</v>
      </c>
      <c r="ABB4" s="2">
        <v>36.799999999999997</v>
      </c>
      <c r="ABC4" s="2">
        <v>17.5</v>
      </c>
      <c r="ABD4" s="2">
        <v>91</v>
      </c>
      <c r="ABE4" s="2">
        <v>85</v>
      </c>
      <c r="ABF4" s="2">
        <v>24.7</v>
      </c>
      <c r="ABG4" s="2">
        <v>16.399999999999999</v>
      </c>
      <c r="ABH4" s="2">
        <v>49.5</v>
      </c>
      <c r="ABI4" s="2">
        <v>45.5</v>
      </c>
      <c r="ABJ4" s="2">
        <v>32.9</v>
      </c>
      <c r="ABK4" s="2">
        <v>95.8</v>
      </c>
      <c r="ABL4" s="2">
        <v>23.9</v>
      </c>
      <c r="ABM4" s="2">
        <v>56.4</v>
      </c>
      <c r="ABN4" s="2">
        <v>93.2</v>
      </c>
      <c r="ABO4" s="2">
        <v>29</v>
      </c>
      <c r="ABP4" s="2">
        <v>71.2</v>
      </c>
      <c r="ABQ4" s="2">
        <v>123.2</v>
      </c>
      <c r="ABR4" s="2">
        <v>90.9</v>
      </c>
      <c r="ABS4" s="2">
        <v>58.1</v>
      </c>
      <c r="ABT4" s="2">
        <v>192.6</v>
      </c>
      <c r="ABU4" s="2">
        <v>227</v>
      </c>
      <c r="ABV4" s="2">
        <v>156.80000000000001</v>
      </c>
      <c r="ABW4" s="2">
        <v>60.1</v>
      </c>
      <c r="ABX4" s="2">
        <v>43.3</v>
      </c>
      <c r="ABY4" s="2">
        <v>60</v>
      </c>
      <c r="ABZ4" s="2">
        <v>9</v>
      </c>
      <c r="ACA4" s="2">
        <v>120</v>
      </c>
      <c r="ACB4" s="2">
        <v>9.5</v>
      </c>
      <c r="ACC4" s="2">
        <v>15.9</v>
      </c>
      <c r="ACD4" s="2">
        <v>122.5</v>
      </c>
      <c r="ACE4" s="2">
        <v>34</v>
      </c>
      <c r="ACF4" s="2">
        <v>72</v>
      </c>
      <c r="ACG4" s="2">
        <v>78.5</v>
      </c>
      <c r="ACH4" s="2">
        <v>56</v>
      </c>
      <c r="ACI4" s="2">
        <v>32.299999999999997</v>
      </c>
      <c r="ACJ4" s="2">
        <v>14.4</v>
      </c>
      <c r="ACK4" s="2">
        <v>48.5</v>
      </c>
      <c r="ACL4" s="2">
        <v>16.899999999999999</v>
      </c>
      <c r="ACM4" s="2">
        <v>61.8</v>
      </c>
      <c r="ACN4" s="2">
        <v>0</v>
      </c>
      <c r="ACO4" s="2">
        <v>245.5</v>
      </c>
      <c r="ACP4" s="2">
        <v>17.5</v>
      </c>
      <c r="ACQ4" s="2">
        <v>157.1</v>
      </c>
      <c r="ACR4" s="2">
        <v>26.8</v>
      </c>
      <c r="ACS4" s="2">
        <v>19.600000000000001</v>
      </c>
      <c r="ACT4" s="2">
        <v>53.6</v>
      </c>
      <c r="ACU4" s="2">
        <v>0</v>
      </c>
      <c r="ACV4" s="2">
        <v>40.700000000000003</v>
      </c>
      <c r="ACW4" s="2">
        <v>71.599999999999994</v>
      </c>
      <c r="ACX4" s="2">
        <v>88.4</v>
      </c>
      <c r="ACY4" s="2">
        <v>59</v>
      </c>
      <c r="ACZ4" s="2">
        <v>0</v>
      </c>
      <c r="ADA4" s="2">
        <v>0</v>
      </c>
      <c r="ADB4" s="2">
        <v>0</v>
      </c>
      <c r="ADC4" s="2">
        <v>149.5</v>
      </c>
      <c r="ADD4" s="2">
        <v>51</v>
      </c>
      <c r="ADE4" s="2">
        <v>26.2</v>
      </c>
      <c r="ADF4" s="2">
        <v>31.7</v>
      </c>
      <c r="ADG4" s="2">
        <v>55.2</v>
      </c>
      <c r="ADH4" s="2">
        <v>136.19999999999999</v>
      </c>
      <c r="ADI4" s="2">
        <v>70.2</v>
      </c>
      <c r="ADJ4" s="2">
        <v>28.4</v>
      </c>
      <c r="ADK4" s="2">
        <v>37</v>
      </c>
      <c r="ADL4" s="2">
        <v>89.6</v>
      </c>
      <c r="ADM4" s="2">
        <v>0</v>
      </c>
      <c r="ADN4" s="2">
        <v>16</v>
      </c>
      <c r="ADO4" s="2">
        <v>86.7</v>
      </c>
      <c r="ADP4" s="2">
        <v>0</v>
      </c>
      <c r="ADQ4" s="2">
        <v>49.9</v>
      </c>
      <c r="ADR4" s="2">
        <v>0</v>
      </c>
      <c r="ADS4" s="2">
        <v>75</v>
      </c>
      <c r="ADT4" s="2">
        <v>78.5</v>
      </c>
      <c r="ADU4" s="2">
        <v>46</v>
      </c>
      <c r="ADV4" s="2">
        <v>68.900000000000006</v>
      </c>
      <c r="ADW4" s="2">
        <v>22</v>
      </c>
      <c r="ADX4" s="2">
        <v>104</v>
      </c>
      <c r="ADY4" s="2">
        <v>139</v>
      </c>
      <c r="ADZ4" s="2">
        <v>63.5</v>
      </c>
      <c r="AEA4" s="2">
        <v>30.8</v>
      </c>
      <c r="AEB4" s="2">
        <v>0</v>
      </c>
      <c r="AEC4" s="2">
        <v>64</v>
      </c>
      <c r="AED4" s="2">
        <v>87.9</v>
      </c>
      <c r="AEE4" s="2">
        <v>132</v>
      </c>
      <c r="AEF4" s="2">
        <v>44.3</v>
      </c>
      <c r="AEG4" s="2">
        <v>55</v>
      </c>
      <c r="AEH4" s="2">
        <v>20.100000000000001</v>
      </c>
      <c r="AEI4" s="2">
        <v>28.5</v>
      </c>
      <c r="AEJ4" s="2">
        <v>20</v>
      </c>
      <c r="AEK4" s="2">
        <v>155.5</v>
      </c>
      <c r="AEL4" s="2">
        <v>95</v>
      </c>
      <c r="AEM4" s="2">
        <v>73</v>
      </c>
      <c r="AEN4" s="2">
        <v>45.7</v>
      </c>
      <c r="AEO4" s="2">
        <v>48.8</v>
      </c>
      <c r="AEP4" s="2">
        <v>19</v>
      </c>
      <c r="AEQ4" s="2">
        <v>66</v>
      </c>
      <c r="AER4" s="2">
        <v>19.2</v>
      </c>
      <c r="AES4" s="2">
        <v>84.3</v>
      </c>
      <c r="AET4" s="2">
        <v>135</v>
      </c>
      <c r="AEU4" s="2">
        <v>34.5</v>
      </c>
      <c r="AEV4" s="2">
        <v>149.80000000000001</v>
      </c>
      <c r="AEW4" s="2">
        <v>84.9</v>
      </c>
      <c r="AEX4" s="2">
        <v>43.1</v>
      </c>
      <c r="AEY4" s="2">
        <v>85.9</v>
      </c>
      <c r="AEZ4" s="2">
        <v>98</v>
      </c>
      <c r="AFA4" s="2">
        <v>41.2</v>
      </c>
      <c r="AFB4" s="2">
        <v>311.60000000000002</v>
      </c>
      <c r="AFC4" s="2">
        <v>101.7</v>
      </c>
      <c r="AFD4" s="2">
        <v>171.3</v>
      </c>
      <c r="AFE4" s="2">
        <v>55</v>
      </c>
      <c r="AFF4" s="2">
        <v>48.6</v>
      </c>
      <c r="AFG4" s="2">
        <v>327.8</v>
      </c>
      <c r="AFH4" s="2">
        <v>76.900000000000006</v>
      </c>
      <c r="AFI4" s="2">
        <v>24</v>
      </c>
      <c r="AFJ4" s="2">
        <v>71.8</v>
      </c>
      <c r="AFK4" s="2">
        <v>55.8</v>
      </c>
      <c r="AFL4" s="2">
        <v>62.2</v>
      </c>
      <c r="AFM4" s="2">
        <v>51.2</v>
      </c>
      <c r="AFN4" s="2">
        <v>72.7</v>
      </c>
      <c r="AFO4" s="2">
        <v>32</v>
      </c>
      <c r="AFP4" s="2">
        <v>528.20000000000005</v>
      </c>
      <c r="AFQ4" s="2">
        <v>99.1</v>
      </c>
      <c r="AFR4" s="2">
        <v>128.1</v>
      </c>
      <c r="AFS4" s="2">
        <v>154</v>
      </c>
      <c r="AFT4" s="2">
        <v>71.400000000000006</v>
      </c>
      <c r="AFU4" s="2">
        <v>120.4</v>
      </c>
      <c r="AFV4" s="2">
        <v>58</v>
      </c>
      <c r="AFW4" s="2">
        <v>216.8</v>
      </c>
      <c r="AFX4" s="2">
        <v>35.200000000000003</v>
      </c>
      <c r="AFY4" s="2">
        <v>26.3</v>
      </c>
      <c r="AFZ4" s="2">
        <v>82</v>
      </c>
      <c r="AGA4" s="2">
        <v>16.100000000000001</v>
      </c>
      <c r="AGB4" s="2">
        <v>99.8</v>
      </c>
      <c r="AGC4" s="2">
        <v>84.6</v>
      </c>
      <c r="AGD4" s="2">
        <v>256</v>
      </c>
      <c r="AGE4" s="2">
        <v>85.9</v>
      </c>
      <c r="AGF4" s="2">
        <v>88.6</v>
      </c>
      <c r="AGG4" s="2">
        <v>46</v>
      </c>
      <c r="AGH4" s="2">
        <v>47.8</v>
      </c>
      <c r="AGI4" s="2">
        <v>61.1</v>
      </c>
      <c r="AGJ4" s="2">
        <v>14.8</v>
      </c>
      <c r="AGK4" s="2">
        <v>11.8</v>
      </c>
      <c r="AGL4" s="2">
        <v>20.6</v>
      </c>
      <c r="AGM4" s="2">
        <v>64</v>
      </c>
      <c r="AGN4" s="2">
        <v>58.7</v>
      </c>
      <c r="AGO4" s="2">
        <v>85.9</v>
      </c>
      <c r="AGP4" s="2">
        <v>0</v>
      </c>
      <c r="AGQ4" s="2">
        <v>38.799999999999997</v>
      </c>
      <c r="AGR4" s="2">
        <v>20</v>
      </c>
      <c r="AGS4" s="2">
        <v>31.7</v>
      </c>
      <c r="AGT4" s="2">
        <v>0</v>
      </c>
      <c r="AGU4" s="2">
        <v>0</v>
      </c>
      <c r="AGV4" s="2">
        <v>20</v>
      </c>
      <c r="AGW4" s="2">
        <v>8.6</v>
      </c>
      <c r="AGX4" s="2">
        <v>50.2</v>
      </c>
      <c r="AGY4" s="2">
        <v>13.2</v>
      </c>
      <c r="AGZ4" s="2">
        <v>91.4</v>
      </c>
      <c r="AHA4" s="2">
        <v>0</v>
      </c>
      <c r="AHB4" s="2">
        <v>9</v>
      </c>
      <c r="AHC4" s="2">
        <v>0</v>
      </c>
      <c r="AHD4" s="2">
        <v>58.8</v>
      </c>
      <c r="AHE4" s="2">
        <v>26.2</v>
      </c>
      <c r="AHF4" s="2">
        <v>62.2</v>
      </c>
      <c r="AHG4" s="2">
        <v>217</v>
      </c>
      <c r="AHH4" s="2">
        <v>40.799999999999997</v>
      </c>
      <c r="AHI4" s="2">
        <v>71.900000000000006</v>
      </c>
      <c r="AHJ4" s="2">
        <v>48.2</v>
      </c>
      <c r="AHK4" s="2">
        <v>18.899999999999999</v>
      </c>
      <c r="AHL4" s="2">
        <v>148.80000000000001</v>
      </c>
      <c r="AHM4" s="2">
        <v>15.5</v>
      </c>
      <c r="AHN4" s="2">
        <v>51.9</v>
      </c>
      <c r="AHO4" s="2">
        <v>43.7</v>
      </c>
      <c r="AHP4" s="2">
        <v>18.3</v>
      </c>
      <c r="AHQ4" s="2">
        <v>38</v>
      </c>
      <c r="AHR4" s="2">
        <v>53.7</v>
      </c>
      <c r="AHS4" s="2">
        <v>69</v>
      </c>
      <c r="AHT4" s="2">
        <v>88.4</v>
      </c>
      <c r="AHU4" s="2">
        <v>194</v>
      </c>
      <c r="AHV4" s="2">
        <v>35.4</v>
      </c>
      <c r="AHW4" s="2">
        <v>33.700000000000003</v>
      </c>
      <c r="AHX4" s="2">
        <v>10.3</v>
      </c>
      <c r="AHY4" s="2">
        <v>81.7</v>
      </c>
      <c r="AHZ4" s="2">
        <v>11.2</v>
      </c>
      <c r="AIA4" s="2">
        <v>21.7</v>
      </c>
      <c r="AIB4" s="2">
        <v>104.9</v>
      </c>
      <c r="AIC4" s="2">
        <v>64.5</v>
      </c>
      <c r="AID4" s="2">
        <v>96</v>
      </c>
      <c r="AIE4" s="2">
        <v>131.80000000000001</v>
      </c>
      <c r="AIF4" s="2">
        <v>58</v>
      </c>
      <c r="AIG4" s="2">
        <v>43</v>
      </c>
      <c r="AIH4" s="2">
        <v>96</v>
      </c>
      <c r="AII4" s="2">
        <v>0.7</v>
      </c>
      <c r="AIJ4" s="2">
        <v>61.2</v>
      </c>
      <c r="AIK4" s="2">
        <v>62.2</v>
      </c>
      <c r="AIL4" s="2">
        <v>46.1</v>
      </c>
      <c r="AIM4" s="2">
        <v>38.5</v>
      </c>
      <c r="AIN4" s="2">
        <v>31.8</v>
      </c>
      <c r="AIO4" s="2">
        <v>58.3</v>
      </c>
      <c r="AIP4" s="2">
        <v>70.2</v>
      </c>
      <c r="AIQ4" s="2">
        <v>130</v>
      </c>
      <c r="AIR4" s="2">
        <v>98.3</v>
      </c>
      <c r="AIS4" s="2">
        <v>33.5</v>
      </c>
      <c r="AIT4" s="2">
        <v>82.4</v>
      </c>
      <c r="AIU4" s="2">
        <v>54.6</v>
      </c>
      <c r="AIV4" s="2">
        <v>51.9</v>
      </c>
      <c r="AIW4" s="2">
        <v>159.9</v>
      </c>
      <c r="AIX4" s="2">
        <v>232.5</v>
      </c>
      <c r="AIY4" s="2">
        <v>0</v>
      </c>
    </row>
    <row r="5" spans="1:935" ht="15" x14ac:dyDescent="0.25">
      <c r="A5" s="16" t="s">
        <v>4</v>
      </c>
      <c r="B5" s="2">
        <v>30.5</v>
      </c>
      <c r="C5" s="2">
        <v>9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55.7</v>
      </c>
      <c r="R5" s="2">
        <v>0</v>
      </c>
      <c r="S5" s="2">
        <v>0</v>
      </c>
      <c r="T5" s="2">
        <v>0</v>
      </c>
      <c r="U5" s="2">
        <v>16.3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13.5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6</v>
      </c>
      <c r="AO5" s="2">
        <v>0</v>
      </c>
      <c r="AP5" s="2">
        <v>0</v>
      </c>
      <c r="AQ5" s="2">
        <v>17</v>
      </c>
      <c r="AR5" s="2">
        <v>0</v>
      </c>
      <c r="AS5" s="2">
        <v>51.1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0</v>
      </c>
      <c r="BI5" s="2">
        <v>0</v>
      </c>
      <c r="BJ5" s="2">
        <v>0</v>
      </c>
      <c r="BK5" s="2">
        <v>7.9</v>
      </c>
      <c r="BL5" s="2">
        <v>0</v>
      </c>
      <c r="BM5" s="2">
        <v>0</v>
      </c>
      <c r="BN5" s="2">
        <v>0</v>
      </c>
      <c r="BO5" s="2">
        <v>0</v>
      </c>
      <c r="BP5" s="2">
        <v>0</v>
      </c>
      <c r="BQ5" s="2">
        <v>19.2</v>
      </c>
      <c r="BR5" s="2">
        <v>0</v>
      </c>
      <c r="BS5" s="2">
        <v>21</v>
      </c>
      <c r="BT5" s="2">
        <v>12</v>
      </c>
      <c r="BU5" s="2">
        <v>0</v>
      </c>
      <c r="BV5" s="2">
        <v>0</v>
      </c>
      <c r="BW5" s="2">
        <v>53.5</v>
      </c>
      <c r="BX5" s="2">
        <v>0</v>
      </c>
      <c r="BY5" s="2">
        <v>22.6</v>
      </c>
      <c r="BZ5" s="2">
        <v>0</v>
      </c>
      <c r="CA5" s="2">
        <v>0</v>
      </c>
      <c r="CB5" s="2">
        <v>0</v>
      </c>
      <c r="CC5" s="2">
        <v>0</v>
      </c>
      <c r="CD5" s="2">
        <v>0</v>
      </c>
      <c r="CE5" s="2">
        <v>0</v>
      </c>
      <c r="CF5" s="2">
        <v>14.9</v>
      </c>
      <c r="CG5" s="2">
        <v>19.100000000000001</v>
      </c>
      <c r="CH5" s="2">
        <v>0</v>
      </c>
      <c r="CI5" s="2">
        <v>0</v>
      </c>
      <c r="CJ5" s="2">
        <v>5.0999999999999996</v>
      </c>
      <c r="CK5" s="2">
        <v>7.8</v>
      </c>
      <c r="CL5" s="2">
        <v>0</v>
      </c>
      <c r="CM5" s="2">
        <v>55</v>
      </c>
      <c r="CN5" s="2">
        <v>0</v>
      </c>
      <c r="CO5" s="2">
        <v>0</v>
      </c>
      <c r="CP5" s="2">
        <v>26.6</v>
      </c>
      <c r="CQ5" s="2">
        <v>0</v>
      </c>
      <c r="CR5" s="2">
        <v>11.3</v>
      </c>
      <c r="CS5" s="2">
        <v>25.4</v>
      </c>
      <c r="CT5" s="2">
        <v>0</v>
      </c>
      <c r="CU5" s="2">
        <v>0</v>
      </c>
      <c r="CV5" s="2">
        <v>39</v>
      </c>
      <c r="CW5" s="2">
        <v>0</v>
      </c>
      <c r="CX5" s="2">
        <v>22</v>
      </c>
      <c r="CY5" s="2">
        <v>0</v>
      </c>
      <c r="CZ5" s="2">
        <v>0</v>
      </c>
      <c r="DA5" s="2">
        <v>0</v>
      </c>
      <c r="DB5" s="2">
        <v>0</v>
      </c>
      <c r="DC5" s="2">
        <v>0</v>
      </c>
      <c r="DD5" s="2">
        <v>0</v>
      </c>
      <c r="DE5" s="2">
        <v>0</v>
      </c>
      <c r="DF5" s="2">
        <v>0</v>
      </c>
      <c r="DG5" s="2">
        <v>13</v>
      </c>
      <c r="DH5" s="2">
        <v>0</v>
      </c>
      <c r="DI5" s="2">
        <v>0</v>
      </c>
      <c r="DJ5" s="2">
        <v>0</v>
      </c>
      <c r="DK5" s="2">
        <v>0</v>
      </c>
      <c r="DL5" s="2">
        <v>0</v>
      </c>
      <c r="DM5" s="2">
        <v>0</v>
      </c>
      <c r="DN5" s="2">
        <v>0</v>
      </c>
      <c r="DO5" s="2">
        <v>0</v>
      </c>
      <c r="DP5" s="2">
        <v>36.6</v>
      </c>
      <c r="DQ5" s="2">
        <v>0</v>
      </c>
      <c r="DR5" s="2">
        <v>9.8000000000000007</v>
      </c>
      <c r="DS5" s="2">
        <v>0</v>
      </c>
      <c r="DT5" s="2">
        <v>0</v>
      </c>
      <c r="DU5" s="2">
        <v>0</v>
      </c>
      <c r="DV5" s="2">
        <v>14.3</v>
      </c>
      <c r="DW5" s="2">
        <v>0</v>
      </c>
      <c r="DX5" s="2">
        <v>0</v>
      </c>
      <c r="DY5" s="2">
        <v>0</v>
      </c>
      <c r="DZ5" s="2">
        <v>0</v>
      </c>
      <c r="EA5" s="2">
        <v>0</v>
      </c>
      <c r="EB5" s="2">
        <v>0</v>
      </c>
      <c r="EC5" s="2">
        <v>0</v>
      </c>
      <c r="ED5" s="2">
        <v>0</v>
      </c>
      <c r="EE5" s="2">
        <v>45.4</v>
      </c>
      <c r="EF5" s="2">
        <v>0</v>
      </c>
      <c r="EG5" s="2">
        <v>0</v>
      </c>
      <c r="EH5" s="2">
        <v>0</v>
      </c>
      <c r="EI5" s="2">
        <v>0</v>
      </c>
      <c r="EJ5" s="2">
        <v>0</v>
      </c>
      <c r="EK5" s="2">
        <v>0</v>
      </c>
      <c r="EL5" s="2">
        <v>10.199999999999999</v>
      </c>
      <c r="EM5" s="2">
        <v>0</v>
      </c>
      <c r="EN5" s="2">
        <v>16</v>
      </c>
      <c r="EO5" s="2">
        <v>20.399999999999999</v>
      </c>
      <c r="EP5" s="2">
        <v>0</v>
      </c>
      <c r="EQ5" s="2">
        <v>0</v>
      </c>
      <c r="ER5" s="2">
        <v>24.2</v>
      </c>
      <c r="ES5" s="2">
        <v>0</v>
      </c>
      <c r="ET5" s="2">
        <v>0</v>
      </c>
      <c r="EU5" s="2">
        <v>77</v>
      </c>
      <c r="EV5" s="2">
        <v>41</v>
      </c>
      <c r="EW5" s="2">
        <v>0</v>
      </c>
      <c r="EX5" s="2">
        <v>0</v>
      </c>
      <c r="EY5" s="2">
        <v>0</v>
      </c>
      <c r="EZ5" s="2">
        <v>11.1</v>
      </c>
      <c r="FA5" s="2">
        <v>0</v>
      </c>
      <c r="FB5" s="2">
        <v>56.2</v>
      </c>
      <c r="FC5" s="2">
        <v>0</v>
      </c>
      <c r="FD5" s="2">
        <v>0</v>
      </c>
      <c r="FE5" s="2">
        <v>0</v>
      </c>
      <c r="FF5" s="2">
        <v>0</v>
      </c>
      <c r="FG5" s="2">
        <v>38.200000000000003</v>
      </c>
      <c r="FH5" s="2">
        <v>0</v>
      </c>
      <c r="FI5" s="2">
        <v>34.5</v>
      </c>
      <c r="FJ5" s="2">
        <v>0</v>
      </c>
      <c r="FK5" s="2">
        <v>0</v>
      </c>
      <c r="FL5" s="2">
        <v>0</v>
      </c>
      <c r="FM5" s="2">
        <v>17.3</v>
      </c>
      <c r="FN5" s="2">
        <v>0</v>
      </c>
      <c r="FO5" s="2">
        <v>18</v>
      </c>
      <c r="FP5" s="2">
        <v>0</v>
      </c>
      <c r="FQ5" s="2">
        <v>0</v>
      </c>
      <c r="FR5" s="2">
        <v>0</v>
      </c>
      <c r="FS5" s="2">
        <v>0</v>
      </c>
      <c r="FT5" s="2">
        <v>0</v>
      </c>
      <c r="FU5" s="2">
        <v>61.2</v>
      </c>
      <c r="FV5" s="2">
        <v>22.9</v>
      </c>
      <c r="FW5" s="2">
        <v>16.600000000000001</v>
      </c>
      <c r="FX5" s="2">
        <v>5.4</v>
      </c>
      <c r="FY5" s="2">
        <v>0</v>
      </c>
      <c r="FZ5" s="2">
        <v>8.6</v>
      </c>
      <c r="GA5" s="2">
        <v>10.4</v>
      </c>
      <c r="GB5" s="2">
        <v>0</v>
      </c>
      <c r="GC5" s="2">
        <v>38.299999999999997</v>
      </c>
      <c r="GD5" s="2">
        <v>0</v>
      </c>
      <c r="GE5" s="2">
        <v>26.9</v>
      </c>
      <c r="GF5" s="2">
        <v>35</v>
      </c>
      <c r="GG5" s="2">
        <v>13.8</v>
      </c>
      <c r="GH5" s="2">
        <v>8.4</v>
      </c>
      <c r="GI5" s="2">
        <v>26.4</v>
      </c>
      <c r="GJ5" s="2">
        <v>0</v>
      </c>
      <c r="GK5" s="2">
        <v>0</v>
      </c>
      <c r="GL5" s="2">
        <v>0</v>
      </c>
      <c r="GM5" s="2">
        <v>0</v>
      </c>
      <c r="GN5" s="2">
        <v>18.2</v>
      </c>
      <c r="GO5" s="2">
        <v>23.9</v>
      </c>
      <c r="GP5" s="2">
        <v>0</v>
      </c>
      <c r="GQ5" s="2">
        <v>16.7</v>
      </c>
      <c r="GR5" s="2">
        <v>0</v>
      </c>
      <c r="GS5" s="2">
        <v>0</v>
      </c>
      <c r="GT5" s="2">
        <v>13.8</v>
      </c>
      <c r="GU5" s="2">
        <v>39.700000000000003</v>
      </c>
      <c r="GV5" s="2">
        <v>0</v>
      </c>
      <c r="GW5" s="2">
        <v>12.5</v>
      </c>
      <c r="GX5" s="2">
        <v>5.8</v>
      </c>
      <c r="GY5" s="2">
        <v>16</v>
      </c>
      <c r="GZ5" s="2">
        <v>18.3</v>
      </c>
      <c r="HA5" s="2">
        <v>64.7</v>
      </c>
      <c r="HB5" s="2">
        <v>18</v>
      </c>
      <c r="HC5" s="2">
        <v>0</v>
      </c>
      <c r="HD5" s="2">
        <v>0</v>
      </c>
      <c r="HE5" s="2">
        <v>83.7</v>
      </c>
      <c r="HF5" s="2">
        <v>29.9</v>
      </c>
      <c r="HG5" s="2">
        <v>0</v>
      </c>
      <c r="HH5" s="2">
        <v>17</v>
      </c>
      <c r="HI5" s="2">
        <v>26.3</v>
      </c>
      <c r="HJ5" s="2">
        <v>0</v>
      </c>
      <c r="HK5" s="2">
        <v>0</v>
      </c>
      <c r="HL5" s="2">
        <v>20.5</v>
      </c>
      <c r="HM5" s="2">
        <v>23.7</v>
      </c>
      <c r="HN5" s="2">
        <v>0</v>
      </c>
      <c r="HO5" s="2">
        <v>13.6</v>
      </c>
      <c r="HP5" s="2">
        <v>6.6</v>
      </c>
      <c r="HQ5" s="2">
        <v>13.4</v>
      </c>
      <c r="HR5" s="2">
        <v>5.9</v>
      </c>
      <c r="HS5" s="2">
        <v>18.3</v>
      </c>
      <c r="HT5" s="2">
        <v>0</v>
      </c>
      <c r="HU5" s="2">
        <v>0</v>
      </c>
      <c r="HV5" s="2">
        <v>30.6</v>
      </c>
      <c r="HW5" s="2">
        <v>13.9</v>
      </c>
      <c r="HX5" s="2">
        <v>0</v>
      </c>
      <c r="HY5" s="2">
        <v>0</v>
      </c>
      <c r="HZ5" s="2">
        <v>0</v>
      </c>
      <c r="IA5" s="2">
        <v>25.1</v>
      </c>
      <c r="IB5" s="2">
        <v>0</v>
      </c>
      <c r="IC5" s="2">
        <v>13.2</v>
      </c>
      <c r="ID5" s="2">
        <v>0</v>
      </c>
      <c r="IE5" s="2">
        <v>0</v>
      </c>
      <c r="IF5" s="2">
        <v>0</v>
      </c>
      <c r="IG5" s="2">
        <v>0</v>
      </c>
      <c r="IH5" s="2">
        <v>10</v>
      </c>
      <c r="II5" s="2">
        <v>53.9</v>
      </c>
      <c r="IJ5" s="2">
        <v>40.6</v>
      </c>
      <c r="IK5" s="2">
        <v>36.299999999999997</v>
      </c>
      <c r="IL5" s="2">
        <v>4.2</v>
      </c>
      <c r="IM5" s="2">
        <v>14.8</v>
      </c>
      <c r="IN5" s="2">
        <v>26.5</v>
      </c>
      <c r="IO5" s="2">
        <v>0</v>
      </c>
      <c r="IP5" s="2">
        <v>0</v>
      </c>
      <c r="IQ5" s="2">
        <v>0</v>
      </c>
      <c r="IR5" s="2">
        <v>0</v>
      </c>
      <c r="IS5" s="2">
        <v>27.9</v>
      </c>
      <c r="IT5" s="2">
        <v>3.2</v>
      </c>
      <c r="IU5" s="2">
        <v>29.4</v>
      </c>
      <c r="IV5" s="2">
        <v>17</v>
      </c>
      <c r="IW5" s="2">
        <v>0</v>
      </c>
      <c r="IX5" s="2">
        <v>0</v>
      </c>
      <c r="IY5" s="2">
        <v>0</v>
      </c>
      <c r="IZ5" s="2">
        <v>5.4</v>
      </c>
      <c r="JA5" s="2">
        <v>0</v>
      </c>
      <c r="JB5" s="2">
        <v>31.1</v>
      </c>
      <c r="JC5" s="2">
        <v>0</v>
      </c>
      <c r="JD5" s="2">
        <v>0</v>
      </c>
      <c r="JE5" s="2">
        <v>19.399999999999999</v>
      </c>
      <c r="JF5" s="2">
        <v>0</v>
      </c>
      <c r="JG5" s="2">
        <v>0</v>
      </c>
      <c r="JH5" s="2">
        <v>40.799999999999997</v>
      </c>
      <c r="JI5" s="2">
        <v>18.399999999999999</v>
      </c>
      <c r="JJ5" s="2">
        <v>24.8</v>
      </c>
      <c r="JK5" s="2">
        <v>27.8</v>
      </c>
      <c r="JL5" s="2">
        <v>0</v>
      </c>
      <c r="JM5" s="2">
        <v>0</v>
      </c>
      <c r="JN5" s="2">
        <v>6.4</v>
      </c>
      <c r="JO5" s="2">
        <v>21</v>
      </c>
      <c r="JP5" s="2">
        <v>7.4</v>
      </c>
      <c r="JQ5" s="2">
        <v>77.7</v>
      </c>
      <c r="JR5" s="2">
        <v>0</v>
      </c>
      <c r="JS5" s="2">
        <v>33.700000000000003</v>
      </c>
      <c r="JT5" s="2">
        <v>0</v>
      </c>
      <c r="JU5" s="2">
        <v>0</v>
      </c>
      <c r="JV5" s="2">
        <v>0</v>
      </c>
      <c r="JW5" s="2">
        <v>0</v>
      </c>
      <c r="JX5" s="2">
        <v>9.6999999999999993</v>
      </c>
      <c r="JY5" s="2">
        <v>12</v>
      </c>
      <c r="JZ5" s="2">
        <v>43.6</v>
      </c>
      <c r="KA5" s="2">
        <v>56.3</v>
      </c>
      <c r="KB5" s="2">
        <v>0</v>
      </c>
      <c r="KC5" s="2">
        <v>0</v>
      </c>
      <c r="KD5" s="2">
        <v>14.9</v>
      </c>
      <c r="KE5" s="2">
        <v>0</v>
      </c>
      <c r="KF5" s="2">
        <v>0</v>
      </c>
      <c r="KG5" s="2">
        <v>0</v>
      </c>
      <c r="KH5" s="2">
        <v>39.6</v>
      </c>
      <c r="KI5" s="2">
        <v>78.400000000000006</v>
      </c>
      <c r="KJ5" s="2">
        <v>23.4</v>
      </c>
      <c r="KK5" s="2">
        <v>0</v>
      </c>
      <c r="KL5" s="2">
        <v>30.5</v>
      </c>
      <c r="KM5" s="2">
        <v>0</v>
      </c>
      <c r="KN5" s="2">
        <v>0</v>
      </c>
      <c r="KO5" s="2">
        <v>38.299999999999997</v>
      </c>
      <c r="KP5" s="2">
        <v>17.600000000000001</v>
      </c>
      <c r="KQ5" s="2">
        <v>0</v>
      </c>
      <c r="KR5" s="2">
        <v>0</v>
      </c>
      <c r="KS5" s="2">
        <v>21.1</v>
      </c>
      <c r="KT5" s="2">
        <v>0</v>
      </c>
      <c r="KU5" s="2">
        <v>18</v>
      </c>
      <c r="KV5" s="2">
        <v>0</v>
      </c>
      <c r="KW5" s="2">
        <v>24.8</v>
      </c>
      <c r="KX5" s="2">
        <v>6.1</v>
      </c>
      <c r="KY5" s="2">
        <v>4.3</v>
      </c>
      <c r="KZ5" s="2">
        <v>37.299999999999997</v>
      </c>
      <c r="LA5" s="2">
        <v>0</v>
      </c>
      <c r="LB5" s="2">
        <v>14.2</v>
      </c>
      <c r="LC5" s="2">
        <v>0</v>
      </c>
      <c r="LD5" s="2">
        <v>0</v>
      </c>
      <c r="LE5" s="2">
        <v>24</v>
      </c>
      <c r="LF5" s="2">
        <v>41.7</v>
      </c>
      <c r="LG5" s="2">
        <v>0</v>
      </c>
      <c r="LH5" s="2">
        <v>0</v>
      </c>
      <c r="LI5" s="2">
        <v>0</v>
      </c>
      <c r="LJ5" s="2">
        <v>0</v>
      </c>
      <c r="LK5" s="2">
        <v>15</v>
      </c>
      <c r="LL5" s="2">
        <v>74.3</v>
      </c>
      <c r="LM5" s="2">
        <v>8</v>
      </c>
      <c r="LN5" s="2">
        <v>18.600000000000001</v>
      </c>
      <c r="LO5" s="2">
        <v>10</v>
      </c>
      <c r="LP5" s="2">
        <v>0</v>
      </c>
      <c r="LQ5" s="2">
        <v>25.4</v>
      </c>
      <c r="LR5" s="2">
        <v>23.8</v>
      </c>
      <c r="LS5" s="2">
        <v>0</v>
      </c>
      <c r="LT5" s="2">
        <v>0</v>
      </c>
      <c r="LU5" s="2">
        <v>8.6</v>
      </c>
      <c r="LV5" s="2">
        <v>11.7</v>
      </c>
      <c r="LW5" s="2">
        <v>22</v>
      </c>
      <c r="LX5" s="2">
        <v>115</v>
      </c>
      <c r="LY5" s="2">
        <v>0</v>
      </c>
      <c r="LZ5" s="2">
        <v>0</v>
      </c>
      <c r="MA5" s="2">
        <v>0</v>
      </c>
      <c r="MB5" s="2">
        <v>0</v>
      </c>
      <c r="MC5" s="2">
        <v>0</v>
      </c>
      <c r="MD5" s="2">
        <v>19</v>
      </c>
      <c r="ME5" s="2">
        <v>0</v>
      </c>
      <c r="MF5" s="2">
        <v>22.1</v>
      </c>
      <c r="MG5" s="2">
        <v>0</v>
      </c>
      <c r="MH5" s="2">
        <v>26.4</v>
      </c>
      <c r="MI5" s="2">
        <v>0</v>
      </c>
      <c r="MJ5" s="2">
        <v>0</v>
      </c>
      <c r="MK5" s="2">
        <v>0</v>
      </c>
      <c r="ML5" s="2">
        <v>25</v>
      </c>
      <c r="MM5" s="2">
        <v>0</v>
      </c>
      <c r="MN5" s="2">
        <v>21.1</v>
      </c>
      <c r="MO5" s="2">
        <v>0</v>
      </c>
      <c r="MP5" s="2">
        <v>20</v>
      </c>
      <c r="MQ5" s="2">
        <v>0</v>
      </c>
      <c r="MR5" s="2">
        <v>40.1</v>
      </c>
      <c r="MS5" s="2">
        <v>0</v>
      </c>
      <c r="MT5" s="2">
        <v>22.9</v>
      </c>
      <c r="MU5" s="2">
        <v>20</v>
      </c>
      <c r="MV5" s="2">
        <v>90.4</v>
      </c>
      <c r="MW5" s="2">
        <v>45.8</v>
      </c>
      <c r="MX5" s="2">
        <v>15.7</v>
      </c>
      <c r="MY5" s="2">
        <v>22.7</v>
      </c>
      <c r="MZ5" s="2">
        <v>0</v>
      </c>
      <c r="NA5" s="2">
        <v>0</v>
      </c>
      <c r="NB5" s="2">
        <v>14.8</v>
      </c>
      <c r="NC5" s="2">
        <v>44</v>
      </c>
      <c r="ND5" s="2">
        <v>19.2</v>
      </c>
      <c r="NE5" s="2">
        <v>0</v>
      </c>
      <c r="NF5" s="2">
        <v>0</v>
      </c>
      <c r="NG5" s="2">
        <v>0</v>
      </c>
      <c r="NH5" s="2">
        <v>14.3</v>
      </c>
      <c r="NI5" s="2">
        <v>107.5</v>
      </c>
      <c r="NJ5" s="2">
        <v>5</v>
      </c>
      <c r="NK5" s="2">
        <v>8.8000000000000007</v>
      </c>
      <c r="NL5" s="2">
        <v>31.4</v>
      </c>
      <c r="NM5" s="2">
        <v>31.4</v>
      </c>
      <c r="NN5" s="2">
        <v>22.7</v>
      </c>
      <c r="NO5" s="2">
        <v>0</v>
      </c>
      <c r="NP5" s="2">
        <v>22</v>
      </c>
      <c r="NQ5" s="2">
        <v>0</v>
      </c>
      <c r="NR5" s="2">
        <v>11.2</v>
      </c>
      <c r="NS5" s="2">
        <v>67.599999999999994</v>
      </c>
      <c r="NT5" s="2">
        <v>20</v>
      </c>
      <c r="NU5" s="2">
        <v>0</v>
      </c>
      <c r="NV5" s="2">
        <v>8.6999999999999993</v>
      </c>
      <c r="NW5" s="2">
        <v>8</v>
      </c>
      <c r="NX5" s="2">
        <v>0</v>
      </c>
      <c r="NY5" s="2">
        <v>81.3</v>
      </c>
      <c r="NZ5" s="2">
        <v>0</v>
      </c>
      <c r="OA5" s="2">
        <v>0</v>
      </c>
      <c r="OB5" s="2">
        <v>25.7</v>
      </c>
      <c r="OC5" s="2">
        <v>17.5</v>
      </c>
      <c r="OD5" s="2">
        <v>0</v>
      </c>
      <c r="OE5" s="2">
        <v>0</v>
      </c>
      <c r="OF5" s="2">
        <v>30</v>
      </c>
      <c r="OG5" s="2">
        <v>0</v>
      </c>
      <c r="OH5" s="2">
        <v>0</v>
      </c>
      <c r="OI5" s="2">
        <v>13.9</v>
      </c>
      <c r="OJ5" s="2">
        <v>18</v>
      </c>
      <c r="OK5" s="2">
        <v>5</v>
      </c>
      <c r="OL5" s="2">
        <v>25.7</v>
      </c>
      <c r="OM5" s="2">
        <v>15.8</v>
      </c>
      <c r="ON5" s="2">
        <v>21.7</v>
      </c>
      <c r="OO5" s="2">
        <v>0</v>
      </c>
      <c r="OP5" s="2">
        <v>29</v>
      </c>
      <c r="OQ5" s="2">
        <v>16</v>
      </c>
      <c r="OR5" s="2">
        <v>0</v>
      </c>
      <c r="OS5" s="2">
        <v>6</v>
      </c>
      <c r="OT5" s="2">
        <v>0</v>
      </c>
      <c r="OU5" s="2">
        <v>12</v>
      </c>
      <c r="OV5" s="2">
        <v>0</v>
      </c>
      <c r="OW5" s="2">
        <v>36.6</v>
      </c>
      <c r="OX5" s="2">
        <v>23.1</v>
      </c>
      <c r="OY5" s="2">
        <v>22.6</v>
      </c>
      <c r="OZ5" s="2">
        <v>0</v>
      </c>
      <c r="PA5" s="2">
        <v>1.6</v>
      </c>
      <c r="PB5" s="2">
        <v>0</v>
      </c>
      <c r="PC5" s="2">
        <v>16.100000000000001</v>
      </c>
      <c r="PD5" s="2">
        <v>9.3000000000000007</v>
      </c>
      <c r="PE5" s="2">
        <v>83</v>
      </c>
      <c r="PF5" s="2">
        <v>0</v>
      </c>
      <c r="PG5" s="2">
        <v>0</v>
      </c>
      <c r="PH5" s="2">
        <v>0</v>
      </c>
      <c r="PI5" s="2">
        <v>21</v>
      </c>
      <c r="PJ5" s="2">
        <v>27.1</v>
      </c>
      <c r="PK5" s="2">
        <v>26.8</v>
      </c>
      <c r="PL5" s="2">
        <v>0</v>
      </c>
      <c r="PM5" s="2">
        <v>0</v>
      </c>
      <c r="PN5" s="2">
        <v>37.6</v>
      </c>
      <c r="PO5" s="2">
        <v>0</v>
      </c>
      <c r="PP5" s="2">
        <v>67</v>
      </c>
      <c r="PQ5" s="2">
        <v>12.3</v>
      </c>
      <c r="PR5" s="2">
        <v>0</v>
      </c>
      <c r="PS5" s="2">
        <v>0</v>
      </c>
      <c r="PT5" s="2">
        <v>0</v>
      </c>
      <c r="PU5" s="2">
        <v>17.899999999999999</v>
      </c>
      <c r="PV5" s="2">
        <v>0</v>
      </c>
      <c r="PW5" s="2">
        <v>7.4</v>
      </c>
      <c r="PX5" s="2">
        <v>58.9</v>
      </c>
      <c r="PY5" s="2">
        <v>0</v>
      </c>
      <c r="PZ5" s="2">
        <v>11.2</v>
      </c>
      <c r="QA5" s="2">
        <v>0</v>
      </c>
      <c r="QB5" s="2">
        <v>20.9</v>
      </c>
      <c r="QC5" s="2">
        <v>0</v>
      </c>
      <c r="QD5" s="2">
        <v>0</v>
      </c>
      <c r="QE5" s="2">
        <v>33.200000000000003</v>
      </c>
      <c r="QF5" s="2">
        <v>0</v>
      </c>
      <c r="QG5" s="2">
        <v>0</v>
      </c>
      <c r="QH5" s="2">
        <v>0</v>
      </c>
      <c r="QI5" s="2">
        <v>24.9</v>
      </c>
      <c r="QJ5" s="2">
        <v>0</v>
      </c>
      <c r="QK5" s="2">
        <v>28.8</v>
      </c>
      <c r="QL5" s="2">
        <v>44.5</v>
      </c>
      <c r="QM5" s="2">
        <v>12.7</v>
      </c>
      <c r="QN5" s="2">
        <v>17.399999999999999</v>
      </c>
      <c r="QO5" s="2">
        <v>0</v>
      </c>
      <c r="QP5" s="2">
        <v>36.1</v>
      </c>
      <c r="QQ5" s="2">
        <v>30.8</v>
      </c>
      <c r="QR5" s="2">
        <v>19.600000000000001</v>
      </c>
      <c r="QS5" s="2">
        <v>39</v>
      </c>
      <c r="QT5" s="2">
        <v>3.4</v>
      </c>
      <c r="QU5" s="2">
        <v>57.5</v>
      </c>
      <c r="QV5" s="2">
        <v>0</v>
      </c>
      <c r="QW5" s="2">
        <v>0</v>
      </c>
      <c r="QX5" s="2">
        <v>0</v>
      </c>
      <c r="QY5" s="2">
        <v>0</v>
      </c>
      <c r="QZ5" s="2">
        <v>22.2</v>
      </c>
      <c r="RA5" s="2">
        <v>0</v>
      </c>
      <c r="RB5" s="2">
        <v>0</v>
      </c>
      <c r="RC5" s="2">
        <v>8</v>
      </c>
      <c r="RD5" s="2">
        <v>0</v>
      </c>
      <c r="RE5" s="2">
        <v>12.8</v>
      </c>
      <c r="RF5" s="2">
        <v>12.8</v>
      </c>
      <c r="RG5" s="2">
        <v>22.1</v>
      </c>
      <c r="RH5" s="2">
        <v>16.600000000000001</v>
      </c>
      <c r="RI5" s="2">
        <v>47.6</v>
      </c>
      <c r="RJ5" s="2">
        <v>24</v>
      </c>
      <c r="RK5" s="2">
        <v>0</v>
      </c>
      <c r="RL5" s="2">
        <v>0</v>
      </c>
      <c r="RM5" s="2">
        <v>0</v>
      </c>
      <c r="RN5" s="2">
        <v>0</v>
      </c>
      <c r="RO5" s="2">
        <v>26</v>
      </c>
      <c r="RP5" s="2">
        <v>12.2</v>
      </c>
      <c r="RQ5" s="2">
        <v>30.2</v>
      </c>
      <c r="RR5" s="2">
        <v>34.6</v>
      </c>
      <c r="RS5" s="2">
        <v>30.1</v>
      </c>
      <c r="RT5" s="2">
        <v>0</v>
      </c>
      <c r="RU5" s="2">
        <v>41.8</v>
      </c>
      <c r="RV5" s="2">
        <v>57.7</v>
      </c>
      <c r="RW5" s="2">
        <v>0</v>
      </c>
      <c r="RX5" s="2">
        <v>12.2</v>
      </c>
      <c r="RY5" s="2">
        <v>0</v>
      </c>
      <c r="RZ5" s="2">
        <v>0</v>
      </c>
      <c r="SA5" s="2">
        <v>0</v>
      </c>
      <c r="SB5" s="2">
        <v>0</v>
      </c>
      <c r="SC5" s="2">
        <v>0</v>
      </c>
      <c r="SD5" s="2">
        <v>0</v>
      </c>
      <c r="SE5" s="2">
        <v>0</v>
      </c>
      <c r="SF5" s="2">
        <v>29.2</v>
      </c>
      <c r="SG5" s="2">
        <v>0</v>
      </c>
      <c r="SH5" s="2">
        <v>39.1</v>
      </c>
      <c r="SI5" s="2">
        <v>9.6</v>
      </c>
      <c r="SJ5" s="2">
        <v>0</v>
      </c>
      <c r="SK5" s="2">
        <v>10.199999999999999</v>
      </c>
      <c r="SL5" s="2">
        <v>37.4</v>
      </c>
      <c r="SM5" s="2">
        <v>0</v>
      </c>
      <c r="SN5" s="2">
        <v>24.7</v>
      </c>
      <c r="SO5" s="2">
        <v>43</v>
      </c>
      <c r="SP5" s="2">
        <v>22.5</v>
      </c>
      <c r="SQ5" s="2">
        <v>23</v>
      </c>
      <c r="SR5" s="2">
        <v>27.8</v>
      </c>
      <c r="SS5" s="2">
        <v>41.5</v>
      </c>
      <c r="ST5" s="2">
        <v>45.9</v>
      </c>
      <c r="SU5" s="2">
        <v>0</v>
      </c>
      <c r="SV5" s="2">
        <v>23.1</v>
      </c>
      <c r="SW5" s="2">
        <v>0</v>
      </c>
      <c r="SX5" s="2">
        <v>0</v>
      </c>
      <c r="SY5" s="2">
        <v>0</v>
      </c>
      <c r="SZ5" s="2">
        <v>26.8</v>
      </c>
      <c r="TA5" s="2">
        <v>49.8</v>
      </c>
      <c r="TB5" s="2">
        <v>23.8</v>
      </c>
      <c r="TC5" s="2">
        <v>15</v>
      </c>
      <c r="TD5" s="2">
        <v>0</v>
      </c>
      <c r="TE5" s="2">
        <v>21.9</v>
      </c>
      <c r="TF5" s="2">
        <v>41.4</v>
      </c>
      <c r="TG5" s="2">
        <v>0</v>
      </c>
      <c r="TH5" s="2">
        <v>50</v>
      </c>
      <c r="TI5" s="2">
        <v>0</v>
      </c>
      <c r="TJ5" s="2">
        <v>0</v>
      </c>
      <c r="TK5" s="2">
        <v>6.8</v>
      </c>
      <c r="TL5" s="2">
        <v>30.6</v>
      </c>
      <c r="TM5" s="2">
        <v>0</v>
      </c>
      <c r="TN5" s="2">
        <v>0</v>
      </c>
      <c r="TO5" s="2">
        <v>193</v>
      </c>
      <c r="TP5" s="2">
        <v>43.4</v>
      </c>
      <c r="TQ5" s="2">
        <v>42.1</v>
      </c>
      <c r="TR5" s="2">
        <v>17</v>
      </c>
      <c r="TS5" s="2">
        <v>0</v>
      </c>
      <c r="TT5" s="2">
        <v>0</v>
      </c>
      <c r="TU5" s="2">
        <v>28</v>
      </c>
      <c r="TV5" s="2">
        <v>0</v>
      </c>
      <c r="TW5" s="2">
        <v>0</v>
      </c>
      <c r="TX5" s="2">
        <v>61.3</v>
      </c>
      <c r="TY5" s="2">
        <v>0</v>
      </c>
      <c r="TZ5" s="2">
        <v>0</v>
      </c>
      <c r="UA5" s="2">
        <v>0</v>
      </c>
      <c r="UB5" s="2">
        <v>0</v>
      </c>
      <c r="UC5" s="2">
        <v>0</v>
      </c>
      <c r="UD5" s="2">
        <v>0</v>
      </c>
      <c r="UE5" s="2">
        <v>89.6</v>
      </c>
      <c r="UF5" s="2">
        <v>18.5</v>
      </c>
      <c r="UG5" s="2">
        <v>33.299999999999997</v>
      </c>
      <c r="UH5" s="2">
        <v>0</v>
      </c>
      <c r="UI5" s="2">
        <v>0</v>
      </c>
      <c r="UJ5" s="2">
        <v>0</v>
      </c>
      <c r="UK5" s="2">
        <v>0</v>
      </c>
      <c r="UL5" s="2">
        <v>28.6</v>
      </c>
      <c r="UM5" s="2">
        <v>10</v>
      </c>
      <c r="UN5" s="2">
        <v>43.4</v>
      </c>
      <c r="UO5" s="2">
        <v>14.9</v>
      </c>
      <c r="UP5" s="2">
        <v>18.600000000000001</v>
      </c>
      <c r="UQ5" s="2">
        <v>0</v>
      </c>
      <c r="UR5" s="2">
        <v>26.2</v>
      </c>
      <c r="US5" s="2">
        <v>16.7</v>
      </c>
      <c r="UT5" s="2">
        <v>4.8</v>
      </c>
      <c r="UU5" s="2">
        <v>0</v>
      </c>
      <c r="UV5" s="2">
        <v>16</v>
      </c>
      <c r="UW5" s="2">
        <v>0</v>
      </c>
      <c r="UX5" s="2">
        <v>0</v>
      </c>
      <c r="UY5" s="2">
        <v>24.1</v>
      </c>
      <c r="UZ5" s="2">
        <v>17.399999999999999</v>
      </c>
      <c r="VA5" s="2">
        <v>21.5</v>
      </c>
      <c r="VB5" s="2">
        <v>19.2</v>
      </c>
      <c r="VC5" s="2">
        <v>0</v>
      </c>
      <c r="VD5" s="2">
        <v>0</v>
      </c>
      <c r="VE5" s="2">
        <v>16.7</v>
      </c>
      <c r="VF5" s="2">
        <v>0</v>
      </c>
      <c r="VG5" s="2">
        <v>0</v>
      </c>
      <c r="VH5" s="2">
        <v>14</v>
      </c>
      <c r="VI5" s="2">
        <v>27.7</v>
      </c>
      <c r="VJ5" s="2">
        <v>62.5</v>
      </c>
      <c r="VK5" s="2">
        <v>69</v>
      </c>
      <c r="VL5" s="2">
        <v>37.9</v>
      </c>
      <c r="VM5" s="2">
        <v>33.9</v>
      </c>
      <c r="VN5" s="2">
        <v>0</v>
      </c>
      <c r="VO5" s="2">
        <v>33</v>
      </c>
      <c r="VP5" s="2">
        <v>0</v>
      </c>
      <c r="VQ5" s="2">
        <v>0</v>
      </c>
      <c r="VR5" s="2">
        <v>0</v>
      </c>
      <c r="VS5" s="2">
        <v>32</v>
      </c>
      <c r="VT5" s="2">
        <v>14.6</v>
      </c>
      <c r="VU5" s="2">
        <v>0</v>
      </c>
      <c r="VV5" s="2">
        <v>0</v>
      </c>
      <c r="VW5" s="2">
        <v>0</v>
      </c>
      <c r="VX5" s="2">
        <v>0</v>
      </c>
      <c r="VY5" s="2">
        <v>10.8</v>
      </c>
      <c r="VZ5" s="2">
        <v>26.7</v>
      </c>
      <c r="WA5" s="2">
        <v>40.6</v>
      </c>
      <c r="WB5" s="2">
        <v>0</v>
      </c>
      <c r="WC5" s="2">
        <v>39.1</v>
      </c>
      <c r="WD5" s="2">
        <v>0</v>
      </c>
      <c r="WE5" s="2">
        <v>16.3</v>
      </c>
      <c r="WF5" s="2">
        <v>0</v>
      </c>
      <c r="WG5" s="2">
        <v>22.8</v>
      </c>
      <c r="WH5" s="2">
        <v>0</v>
      </c>
      <c r="WI5" s="2">
        <v>24.6</v>
      </c>
      <c r="WJ5" s="2">
        <v>29.5</v>
      </c>
      <c r="WK5" s="2">
        <v>0</v>
      </c>
      <c r="WL5" s="2">
        <v>34</v>
      </c>
      <c r="WM5" s="2">
        <v>20.2</v>
      </c>
      <c r="WN5" s="2">
        <v>26</v>
      </c>
      <c r="WO5" s="2">
        <v>0</v>
      </c>
      <c r="WP5" s="2">
        <v>32</v>
      </c>
      <c r="WQ5" s="2">
        <v>21.3</v>
      </c>
      <c r="WR5" s="2">
        <v>0</v>
      </c>
      <c r="WS5" s="2">
        <v>0</v>
      </c>
      <c r="WT5" s="2">
        <v>0</v>
      </c>
      <c r="WU5" s="2">
        <v>16.100000000000001</v>
      </c>
      <c r="WV5" s="2">
        <v>12.6</v>
      </c>
      <c r="WW5" s="2">
        <v>15.3</v>
      </c>
      <c r="WX5" s="2">
        <v>33</v>
      </c>
      <c r="WY5" s="2">
        <v>0</v>
      </c>
      <c r="WZ5" s="2">
        <v>16.3</v>
      </c>
      <c r="XA5" s="2">
        <v>76.3</v>
      </c>
      <c r="XB5" s="2">
        <v>6.4</v>
      </c>
      <c r="XC5" s="2">
        <v>27</v>
      </c>
      <c r="XD5" s="2">
        <v>0</v>
      </c>
      <c r="XE5" s="2">
        <v>15</v>
      </c>
      <c r="XF5" s="2">
        <v>28.1</v>
      </c>
      <c r="XG5" s="2">
        <v>0</v>
      </c>
      <c r="XH5" s="2">
        <v>10.7</v>
      </c>
      <c r="XI5" s="2">
        <v>56</v>
      </c>
      <c r="XJ5" s="2">
        <v>0</v>
      </c>
      <c r="XK5" s="2">
        <v>33.200000000000003</v>
      </c>
      <c r="XL5" s="2">
        <v>16.2</v>
      </c>
      <c r="XM5" s="2">
        <v>0</v>
      </c>
      <c r="XN5" s="2">
        <v>4.5</v>
      </c>
      <c r="XO5" s="2">
        <v>25.8</v>
      </c>
      <c r="XP5" s="2">
        <v>29.7</v>
      </c>
      <c r="XQ5" s="2">
        <v>0</v>
      </c>
      <c r="XR5" s="2">
        <v>23.7</v>
      </c>
      <c r="XS5" s="2">
        <v>13</v>
      </c>
      <c r="XT5" s="2">
        <v>10.6</v>
      </c>
      <c r="XU5" s="2">
        <v>0</v>
      </c>
      <c r="XV5" s="2">
        <v>23.6</v>
      </c>
      <c r="XW5" s="2">
        <v>0</v>
      </c>
      <c r="XX5" s="2">
        <v>19.2</v>
      </c>
      <c r="XY5" s="2">
        <v>10.4</v>
      </c>
      <c r="XZ5" s="2">
        <v>0</v>
      </c>
      <c r="YA5" s="2">
        <v>16.8</v>
      </c>
      <c r="YB5" s="2">
        <v>0</v>
      </c>
      <c r="YC5" s="2">
        <v>43.7</v>
      </c>
      <c r="YD5" s="2">
        <v>0</v>
      </c>
      <c r="YE5" s="2">
        <v>24.9</v>
      </c>
      <c r="YF5" s="2">
        <v>56.5</v>
      </c>
      <c r="YG5" s="2">
        <v>0</v>
      </c>
      <c r="YH5" s="2">
        <v>4.7</v>
      </c>
      <c r="YI5" s="2">
        <v>11.6</v>
      </c>
      <c r="YJ5" s="2">
        <v>0</v>
      </c>
      <c r="YK5" s="2">
        <v>15.1</v>
      </c>
      <c r="YL5" s="2">
        <v>31.2</v>
      </c>
      <c r="YM5" s="2">
        <v>0</v>
      </c>
      <c r="YN5" s="2">
        <v>42.6</v>
      </c>
      <c r="YO5" s="2">
        <v>0</v>
      </c>
      <c r="YP5" s="2">
        <v>16.7</v>
      </c>
      <c r="YQ5" s="2">
        <v>0</v>
      </c>
      <c r="YR5" s="2">
        <v>0</v>
      </c>
      <c r="YS5" s="2">
        <v>94.8</v>
      </c>
      <c r="YT5" s="2">
        <v>20.2</v>
      </c>
      <c r="YU5" s="2">
        <v>0</v>
      </c>
      <c r="YV5" s="2">
        <v>42.9</v>
      </c>
      <c r="YW5" s="2">
        <v>31.4</v>
      </c>
      <c r="YX5" s="2">
        <v>0</v>
      </c>
      <c r="YY5" s="2">
        <v>0</v>
      </c>
      <c r="YZ5" s="2">
        <v>0</v>
      </c>
      <c r="ZA5" s="2">
        <v>0</v>
      </c>
      <c r="ZB5" s="2">
        <v>81</v>
      </c>
      <c r="ZC5" s="2">
        <v>29.6</v>
      </c>
      <c r="ZD5" s="2">
        <v>0</v>
      </c>
      <c r="ZE5" s="2">
        <v>33.4</v>
      </c>
      <c r="ZF5" s="2">
        <v>20</v>
      </c>
      <c r="ZG5" s="2">
        <v>0</v>
      </c>
      <c r="ZH5" s="2">
        <v>9.1</v>
      </c>
      <c r="ZI5" s="2">
        <v>30</v>
      </c>
      <c r="ZJ5" s="2">
        <v>27.6</v>
      </c>
      <c r="ZK5" s="2">
        <v>46.8</v>
      </c>
      <c r="ZL5" s="2">
        <v>13.9</v>
      </c>
      <c r="ZM5" s="2">
        <v>60.8</v>
      </c>
      <c r="ZN5" s="2">
        <v>7</v>
      </c>
      <c r="ZO5" s="2">
        <v>0</v>
      </c>
      <c r="ZP5" s="2">
        <v>0</v>
      </c>
      <c r="ZQ5" s="2">
        <v>53.2</v>
      </c>
      <c r="ZR5" s="2">
        <v>29.2</v>
      </c>
      <c r="ZS5" s="2">
        <v>43</v>
      </c>
      <c r="ZT5" s="2">
        <v>52.4</v>
      </c>
      <c r="ZU5" s="2">
        <v>0</v>
      </c>
      <c r="ZV5" s="2">
        <v>10.199999999999999</v>
      </c>
      <c r="ZW5" s="2">
        <v>0</v>
      </c>
      <c r="ZX5" s="2">
        <v>2.8</v>
      </c>
      <c r="ZY5" s="2">
        <v>24.7</v>
      </c>
      <c r="ZZ5" s="2">
        <v>0</v>
      </c>
      <c r="AAA5" s="2">
        <v>4.2</v>
      </c>
      <c r="AAB5" s="2">
        <v>14.5</v>
      </c>
      <c r="AAC5" s="2">
        <v>103.5</v>
      </c>
      <c r="AAD5" s="2">
        <v>36.4</v>
      </c>
      <c r="AAE5" s="2">
        <v>10.6</v>
      </c>
      <c r="AAF5" s="2">
        <v>0</v>
      </c>
      <c r="AAG5" s="2">
        <v>0</v>
      </c>
      <c r="AAH5" s="2">
        <v>0</v>
      </c>
      <c r="AAI5" s="2">
        <v>0</v>
      </c>
      <c r="AAJ5" s="2">
        <v>16</v>
      </c>
      <c r="AAK5" s="2">
        <v>17</v>
      </c>
      <c r="AAL5" s="2">
        <v>15.2</v>
      </c>
      <c r="AAM5" s="2">
        <v>0</v>
      </c>
      <c r="AAN5" s="2">
        <v>0</v>
      </c>
      <c r="AAO5" s="2">
        <v>39.299999999999997</v>
      </c>
      <c r="AAP5" s="2">
        <v>12</v>
      </c>
      <c r="AAQ5" s="2">
        <v>0</v>
      </c>
      <c r="AAR5" s="2">
        <v>0</v>
      </c>
      <c r="AAS5" s="2">
        <v>25.6</v>
      </c>
      <c r="AAT5" s="2">
        <v>0</v>
      </c>
      <c r="AAU5" s="2">
        <v>0</v>
      </c>
      <c r="AAV5" s="2">
        <v>0</v>
      </c>
      <c r="AAW5" s="2">
        <v>0</v>
      </c>
      <c r="AAX5" s="2">
        <v>0</v>
      </c>
      <c r="AAY5" s="2">
        <v>0</v>
      </c>
      <c r="AAZ5" s="2">
        <v>0</v>
      </c>
      <c r="ABA5" s="2">
        <v>72.7</v>
      </c>
      <c r="ABB5" s="2">
        <v>0</v>
      </c>
      <c r="ABC5" s="2">
        <v>13.2</v>
      </c>
      <c r="ABD5" s="2">
        <v>0</v>
      </c>
      <c r="ABE5" s="2">
        <v>0</v>
      </c>
      <c r="ABF5" s="2">
        <v>8.1</v>
      </c>
      <c r="ABG5" s="2">
        <v>23.9</v>
      </c>
      <c r="ABH5" s="2">
        <v>55.5</v>
      </c>
      <c r="ABI5" s="2">
        <v>5.9</v>
      </c>
      <c r="ABJ5" s="2">
        <v>22.5</v>
      </c>
      <c r="ABK5" s="2">
        <v>0</v>
      </c>
      <c r="ABL5" s="2">
        <v>16.899999999999999</v>
      </c>
      <c r="ABM5" s="2">
        <v>20.2</v>
      </c>
      <c r="ABN5" s="2">
        <v>19</v>
      </c>
      <c r="ABO5" s="2">
        <v>0</v>
      </c>
      <c r="ABP5" s="2">
        <v>0</v>
      </c>
      <c r="ABQ5" s="2">
        <v>0</v>
      </c>
      <c r="ABR5" s="2">
        <v>0</v>
      </c>
      <c r="ABS5" s="2">
        <v>0</v>
      </c>
      <c r="ABT5" s="2">
        <v>11.9</v>
      </c>
      <c r="ABU5" s="2">
        <v>3</v>
      </c>
      <c r="ABV5" s="2">
        <v>0</v>
      </c>
      <c r="ABW5" s="2">
        <v>29.7</v>
      </c>
      <c r="ABX5" s="2">
        <v>26.2</v>
      </c>
      <c r="ABY5" s="2">
        <v>0</v>
      </c>
      <c r="ABZ5" s="2">
        <v>10.6</v>
      </c>
      <c r="ACA5" s="2">
        <v>15.7</v>
      </c>
      <c r="ACB5" s="2">
        <v>23.8</v>
      </c>
      <c r="ACC5" s="2">
        <v>30.2</v>
      </c>
      <c r="ACD5" s="2">
        <v>17.3</v>
      </c>
      <c r="ACE5" s="2">
        <v>0</v>
      </c>
      <c r="ACF5" s="2">
        <v>0</v>
      </c>
      <c r="ACG5" s="2">
        <v>15.6</v>
      </c>
      <c r="ACH5" s="2">
        <v>0</v>
      </c>
      <c r="ACI5" s="2">
        <v>0</v>
      </c>
      <c r="ACJ5" s="2">
        <v>33.1</v>
      </c>
      <c r="ACK5" s="2">
        <v>58.7</v>
      </c>
      <c r="ACL5" s="2">
        <v>33.700000000000003</v>
      </c>
      <c r="ACM5" s="2">
        <v>24.6</v>
      </c>
      <c r="ACN5" s="2">
        <v>10.6</v>
      </c>
      <c r="ACO5" s="2">
        <v>0</v>
      </c>
      <c r="ACP5" s="2">
        <v>36.5</v>
      </c>
      <c r="ACQ5" s="2">
        <v>0</v>
      </c>
      <c r="ACR5" s="2">
        <v>11.1</v>
      </c>
      <c r="ACS5" s="2">
        <v>52.2</v>
      </c>
      <c r="ACT5" s="2">
        <v>0</v>
      </c>
      <c r="ACU5" s="2">
        <v>7</v>
      </c>
      <c r="ACV5" s="2">
        <v>12.8</v>
      </c>
      <c r="ACW5" s="2">
        <v>0</v>
      </c>
      <c r="ACX5" s="2">
        <v>0</v>
      </c>
      <c r="ACY5" s="2">
        <v>39.799999999999997</v>
      </c>
      <c r="ACZ5" s="2">
        <v>29.1</v>
      </c>
      <c r="ADA5" s="2">
        <v>43</v>
      </c>
      <c r="ADB5" s="2">
        <v>0</v>
      </c>
      <c r="ADC5" s="2">
        <v>0</v>
      </c>
      <c r="ADD5" s="2">
        <v>0</v>
      </c>
      <c r="ADE5" s="2">
        <v>43.6</v>
      </c>
      <c r="ADF5" s="2">
        <v>14.2</v>
      </c>
      <c r="ADG5" s="2">
        <v>0</v>
      </c>
      <c r="ADH5" s="2">
        <v>37.6</v>
      </c>
      <c r="ADI5" s="2">
        <v>0</v>
      </c>
      <c r="ADJ5" s="2">
        <v>14.5</v>
      </c>
      <c r="ADK5" s="2">
        <v>0</v>
      </c>
      <c r="ADL5" s="2">
        <v>18.899999999999999</v>
      </c>
      <c r="ADM5" s="2">
        <v>0</v>
      </c>
      <c r="ADN5" s="2">
        <v>0</v>
      </c>
      <c r="ADO5" s="2">
        <v>0</v>
      </c>
      <c r="ADP5" s="2">
        <v>14.7</v>
      </c>
      <c r="ADQ5" s="2">
        <v>15.7</v>
      </c>
      <c r="ADR5" s="2">
        <v>0</v>
      </c>
      <c r="ADS5" s="2">
        <v>0</v>
      </c>
      <c r="ADT5" s="2">
        <v>0</v>
      </c>
      <c r="ADU5" s="2">
        <v>0</v>
      </c>
      <c r="ADV5" s="2">
        <v>13.9</v>
      </c>
      <c r="ADW5" s="2">
        <v>7</v>
      </c>
      <c r="ADX5" s="2">
        <v>0</v>
      </c>
      <c r="ADY5" s="2">
        <v>0</v>
      </c>
      <c r="ADZ5" s="2">
        <v>2</v>
      </c>
      <c r="AEA5" s="2">
        <v>36.1</v>
      </c>
      <c r="AEB5" s="2">
        <v>17.3</v>
      </c>
      <c r="AEC5" s="2">
        <v>0</v>
      </c>
      <c r="AED5" s="2">
        <v>39.200000000000003</v>
      </c>
      <c r="AEE5" s="2">
        <v>22.9</v>
      </c>
      <c r="AEF5" s="2">
        <v>29</v>
      </c>
      <c r="AEG5" s="2">
        <v>8.5</v>
      </c>
      <c r="AEH5" s="2">
        <v>26.6</v>
      </c>
      <c r="AEI5" s="2">
        <v>0</v>
      </c>
      <c r="AEJ5" s="2">
        <v>0</v>
      </c>
      <c r="AEK5" s="2">
        <v>15</v>
      </c>
      <c r="AEL5" s="2">
        <v>0</v>
      </c>
      <c r="AEM5" s="2">
        <v>29</v>
      </c>
      <c r="AEN5" s="2">
        <v>7.7</v>
      </c>
      <c r="AEO5" s="2">
        <v>0</v>
      </c>
      <c r="AEP5" s="2">
        <v>0</v>
      </c>
      <c r="AEQ5" s="2">
        <v>13.5</v>
      </c>
      <c r="AER5" s="2">
        <v>4.8</v>
      </c>
      <c r="AES5" s="2">
        <v>0</v>
      </c>
      <c r="AET5" s="2">
        <v>0</v>
      </c>
      <c r="AEU5" s="2">
        <v>18.600000000000001</v>
      </c>
      <c r="AEV5" s="2">
        <v>112.5</v>
      </c>
      <c r="AEW5" s="2">
        <v>0</v>
      </c>
      <c r="AEX5" s="2">
        <v>0</v>
      </c>
      <c r="AEY5" s="2">
        <v>13.4</v>
      </c>
      <c r="AEZ5" s="2">
        <v>0</v>
      </c>
      <c r="AFA5" s="2">
        <v>0</v>
      </c>
      <c r="AFB5" s="2">
        <v>0</v>
      </c>
      <c r="AFC5" s="2">
        <v>0</v>
      </c>
      <c r="AFD5" s="2">
        <v>0</v>
      </c>
      <c r="AFE5" s="2">
        <v>35</v>
      </c>
      <c r="AFF5" s="2">
        <v>0</v>
      </c>
      <c r="AFG5" s="2">
        <v>75.2</v>
      </c>
      <c r="AFH5" s="2">
        <v>0</v>
      </c>
      <c r="AFI5" s="2">
        <v>29</v>
      </c>
      <c r="AFJ5" s="2">
        <v>0</v>
      </c>
      <c r="AFK5" s="2">
        <v>0</v>
      </c>
      <c r="AFL5" s="2">
        <v>31.7</v>
      </c>
      <c r="AFM5" s="2">
        <v>45.7</v>
      </c>
      <c r="AFN5" s="2">
        <v>0</v>
      </c>
      <c r="AFO5" s="2">
        <v>36.700000000000003</v>
      </c>
      <c r="AFP5" s="2">
        <v>0</v>
      </c>
      <c r="AFQ5" s="2">
        <v>40</v>
      </c>
      <c r="AFR5" s="2">
        <v>0</v>
      </c>
      <c r="AFS5" s="2">
        <v>167</v>
      </c>
      <c r="AFT5" s="2">
        <v>0</v>
      </c>
      <c r="AFU5" s="2">
        <v>0</v>
      </c>
      <c r="AFV5" s="2">
        <v>13.1</v>
      </c>
      <c r="AFW5" s="2">
        <v>0</v>
      </c>
      <c r="AFX5" s="2">
        <v>0</v>
      </c>
      <c r="AFY5" s="2">
        <v>0</v>
      </c>
      <c r="AFZ5" s="2">
        <v>43.2</v>
      </c>
      <c r="AGA5" s="2">
        <v>0</v>
      </c>
      <c r="AGB5" s="2">
        <v>6.4</v>
      </c>
      <c r="AGC5" s="2">
        <v>0</v>
      </c>
      <c r="AGD5" s="2">
        <v>0</v>
      </c>
      <c r="AGE5" s="2">
        <v>33.700000000000003</v>
      </c>
      <c r="AGF5" s="2">
        <v>0</v>
      </c>
      <c r="AGG5" s="2">
        <v>0</v>
      </c>
      <c r="AGH5" s="2">
        <v>0</v>
      </c>
      <c r="AGI5" s="2">
        <v>18.600000000000001</v>
      </c>
      <c r="AGJ5" s="2">
        <v>32.6</v>
      </c>
      <c r="AGK5" s="2">
        <v>0</v>
      </c>
      <c r="AGL5" s="2">
        <v>0</v>
      </c>
      <c r="AGM5" s="2">
        <v>15.9</v>
      </c>
      <c r="AGN5" s="2">
        <v>33.9</v>
      </c>
      <c r="AGO5" s="2">
        <v>0</v>
      </c>
      <c r="AGP5" s="2">
        <v>0</v>
      </c>
      <c r="AGQ5" s="2">
        <v>29.4</v>
      </c>
      <c r="AGR5" s="2">
        <v>0</v>
      </c>
      <c r="AGS5" s="2">
        <v>9.5</v>
      </c>
      <c r="AGT5" s="2">
        <v>9.5</v>
      </c>
      <c r="AGU5" s="2">
        <v>0</v>
      </c>
      <c r="AGV5" s="2">
        <v>0</v>
      </c>
      <c r="AGW5" s="2">
        <v>19.899999999999999</v>
      </c>
      <c r="AGX5" s="2">
        <v>0</v>
      </c>
      <c r="AGY5" s="2">
        <v>29.5</v>
      </c>
      <c r="AGZ5" s="2">
        <v>0</v>
      </c>
      <c r="AHA5" s="2">
        <v>55.9</v>
      </c>
      <c r="AHB5" s="2">
        <v>3.6</v>
      </c>
      <c r="AHC5" s="2">
        <v>0</v>
      </c>
      <c r="AHD5" s="2">
        <v>29.1</v>
      </c>
      <c r="AHE5" s="2">
        <v>0</v>
      </c>
      <c r="AHF5" s="2">
        <v>0</v>
      </c>
      <c r="AHG5" s="2">
        <v>0</v>
      </c>
      <c r="AHH5" s="2">
        <v>0</v>
      </c>
      <c r="AHI5" s="2">
        <v>43.2</v>
      </c>
      <c r="AHJ5" s="2">
        <v>26.1</v>
      </c>
      <c r="AHK5" s="2">
        <v>0</v>
      </c>
      <c r="AHL5" s="2">
        <v>49.1</v>
      </c>
      <c r="AHM5" s="2">
        <v>5.6</v>
      </c>
      <c r="AHN5" s="2">
        <v>22</v>
      </c>
      <c r="AHO5" s="2">
        <v>0</v>
      </c>
      <c r="AHP5" s="2">
        <v>0</v>
      </c>
      <c r="AHQ5" s="2">
        <v>8.1</v>
      </c>
      <c r="AHR5" s="2">
        <v>0</v>
      </c>
      <c r="AHS5" s="2">
        <v>0</v>
      </c>
      <c r="AHT5" s="2">
        <v>0</v>
      </c>
      <c r="AHU5" s="2">
        <v>0</v>
      </c>
      <c r="AHV5" s="2">
        <v>0</v>
      </c>
      <c r="AHW5" s="2">
        <v>0</v>
      </c>
      <c r="AHX5" s="2">
        <v>13</v>
      </c>
      <c r="AHY5" s="2">
        <v>17.399999999999999</v>
      </c>
      <c r="AHZ5" s="2">
        <v>0</v>
      </c>
      <c r="AIA5" s="2">
        <v>0</v>
      </c>
      <c r="AIB5" s="2">
        <v>0</v>
      </c>
      <c r="AIC5" s="2">
        <v>11.3</v>
      </c>
      <c r="AID5" s="2">
        <v>18</v>
      </c>
      <c r="AIE5" s="2">
        <v>0</v>
      </c>
      <c r="AIF5" s="2">
        <v>0</v>
      </c>
      <c r="AIG5" s="2">
        <v>0</v>
      </c>
      <c r="AIH5" s="2">
        <v>0</v>
      </c>
      <c r="AII5" s="2">
        <v>0</v>
      </c>
      <c r="AIJ5" s="2">
        <v>0</v>
      </c>
      <c r="AIK5" s="2">
        <v>106.2</v>
      </c>
      <c r="AIL5" s="2">
        <v>0</v>
      </c>
      <c r="AIM5" s="2">
        <v>0</v>
      </c>
      <c r="AIN5" s="2">
        <v>17.899999999999999</v>
      </c>
      <c r="AIO5" s="2">
        <v>0</v>
      </c>
      <c r="AIP5" s="2">
        <v>0</v>
      </c>
      <c r="AIQ5" s="2">
        <v>0</v>
      </c>
      <c r="AIR5" s="2">
        <v>0</v>
      </c>
      <c r="AIS5" s="2">
        <v>0</v>
      </c>
      <c r="AIT5" s="2">
        <v>0</v>
      </c>
      <c r="AIU5" s="2">
        <v>0</v>
      </c>
      <c r="AIV5" s="2">
        <v>0</v>
      </c>
      <c r="AIW5" s="2">
        <v>0</v>
      </c>
      <c r="AIX5" s="2">
        <v>98.2</v>
      </c>
      <c r="AIY5" s="2">
        <v>0</v>
      </c>
    </row>
    <row r="6" spans="1:935" x14ac:dyDescent="0.3">
      <c r="A6" s="16" t="s">
        <v>5</v>
      </c>
      <c r="B6" s="2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12</v>
      </c>
      <c r="AH6" s="2">
        <v>3.5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0</v>
      </c>
      <c r="BI6" s="2">
        <v>0</v>
      </c>
      <c r="BJ6" s="2">
        <v>0</v>
      </c>
      <c r="BK6" s="2">
        <v>0</v>
      </c>
      <c r="BL6" s="2">
        <v>0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0</v>
      </c>
      <c r="BY6" s="2">
        <v>0</v>
      </c>
      <c r="BZ6" s="2">
        <v>0</v>
      </c>
      <c r="CA6" s="2">
        <v>0</v>
      </c>
      <c r="CB6" s="2">
        <v>0</v>
      </c>
      <c r="CC6" s="2">
        <v>0</v>
      </c>
      <c r="CD6" s="2">
        <v>0</v>
      </c>
      <c r="CE6" s="2">
        <v>0</v>
      </c>
      <c r="CF6" s="2">
        <v>0</v>
      </c>
      <c r="CG6" s="2">
        <v>0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0</v>
      </c>
      <c r="CN6" s="2">
        <v>0</v>
      </c>
      <c r="CO6" s="2">
        <v>0</v>
      </c>
      <c r="CP6" s="2">
        <v>0</v>
      </c>
      <c r="CQ6" s="2">
        <v>2.5</v>
      </c>
      <c r="CR6" s="2">
        <v>6</v>
      </c>
      <c r="CS6" s="2">
        <v>0</v>
      </c>
      <c r="CT6" s="2">
        <v>0</v>
      </c>
      <c r="CU6" s="2">
        <v>0</v>
      </c>
      <c r="CV6" s="2">
        <v>0</v>
      </c>
      <c r="CW6" s="2">
        <v>0</v>
      </c>
      <c r="CX6" s="2">
        <v>0</v>
      </c>
      <c r="CY6" s="2">
        <v>0</v>
      </c>
      <c r="CZ6" s="2">
        <v>0</v>
      </c>
      <c r="DA6" s="2">
        <v>0</v>
      </c>
      <c r="DB6" s="2">
        <v>0</v>
      </c>
      <c r="DC6" s="2">
        <v>0</v>
      </c>
      <c r="DD6" s="2">
        <v>0</v>
      </c>
      <c r="DE6" s="2">
        <v>0</v>
      </c>
      <c r="DF6" s="2">
        <v>0</v>
      </c>
      <c r="DG6" s="2">
        <v>0</v>
      </c>
      <c r="DH6" s="2">
        <v>0</v>
      </c>
      <c r="DI6" s="2">
        <v>0</v>
      </c>
      <c r="DJ6" s="2">
        <v>0</v>
      </c>
      <c r="DK6" s="2">
        <v>0</v>
      </c>
      <c r="DL6" s="2">
        <v>0</v>
      </c>
      <c r="DM6" s="2">
        <v>0</v>
      </c>
      <c r="DN6" s="2">
        <v>0</v>
      </c>
      <c r="DO6" s="2">
        <v>0</v>
      </c>
      <c r="DP6" s="2">
        <v>0</v>
      </c>
      <c r="DQ6" s="2">
        <v>0</v>
      </c>
      <c r="DR6" s="2">
        <v>0</v>
      </c>
      <c r="DS6" s="2">
        <v>0</v>
      </c>
      <c r="DT6" s="2">
        <v>0</v>
      </c>
      <c r="DU6" s="2">
        <v>0</v>
      </c>
      <c r="DV6" s="2">
        <v>0</v>
      </c>
      <c r="DW6" s="2">
        <v>0</v>
      </c>
      <c r="DX6" s="2">
        <v>0</v>
      </c>
      <c r="DY6" s="2">
        <v>0</v>
      </c>
      <c r="DZ6" s="2">
        <v>0</v>
      </c>
      <c r="EA6" s="2">
        <v>0</v>
      </c>
      <c r="EB6" s="2">
        <v>0</v>
      </c>
      <c r="EC6" s="2">
        <v>0</v>
      </c>
      <c r="ED6" s="2">
        <v>0</v>
      </c>
      <c r="EE6" s="2">
        <v>34.6</v>
      </c>
      <c r="EF6" s="2">
        <v>0</v>
      </c>
      <c r="EG6" s="2">
        <v>0</v>
      </c>
      <c r="EH6" s="2">
        <v>0</v>
      </c>
      <c r="EI6" s="2">
        <v>0</v>
      </c>
      <c r="EJ6" s="2">
        <v>38.4</v>
      </c>
      <c r="EK6" s="2">
        <v>0</v>
      </c>
      <c r="EL6" s="2">
        <v>0</v>
      </c>
      <c r="EM6" s="2">
        <v>0</v>
      </c>
      <c r="EN6" s="2">
        <v>0</v>
      </c>
      <c r="EO6" s="2">
        <v>0</v>
      </c>
      <c r="EP6" s="2">
        <v>0</v>
      </c>
      <c r="EQ6" s="2">
        <v>0</v>
      </c>
      <c r="ER6" s="2">
        <v>0</v>
      </c>
      <c r="ES6" s="2">
        <v>0</v>
      </c>
      <c r="ET6" s="2">
        <v>0</v>
      </c>
      <c r="EU6" s="2">
        <v>0</v>
      </c>
      <c r="EV6" s="2">
        <v>0</v>
      </c>
      <c r="EW6" s="2">
        <v>0</v>
      </c>
      <c r="EX6" s="2">
        <v>0</v>
      </c>
      <c r="EY6" s="2">
        <v>0</v>
      </c>
      <c r="EZ6" s="2">
        <v>0</v>
      </c>
      <c r="FA6" s="2">
        <v>0</v>
      </c>
      <c r="FB6" s="2">
        <v>0</v>
      </c>
      <c r="FC6" s="2">
        <v>0</v>
      </c>
      <c r="FD6" s="2">
        <v>0</v>
      </c>
      <c r="FE6" s="2">
        <v>0</v>
      </c>
      <c r="FF6" s="2">
        <v>0</v>
      </c>
      <c r="FG6" s="2">
        <v>0</v>
      </c>
      <c r="FH6" s="2">
        <v>0</v>
      </c>
      <c r="FI6" s="2">
        <v>0</v>
      </c>
      <c r="FJ6" s="2">
        <v>0</v>
      </c>
      <c r="FK6" s="2">
        <v>0</v>
      </c>
      <c r="FL6" s="2">
        <v>0</v>
      </c>
      <c r="FM6" s="2">
        <v>0</v>
      </c>
      <c r="FN6" s="2">
        <v>0</v>
      </c>
      <c r="FO6" s="2">
        <v>0</v>
      </c>
      <c r="FP6" s="2">
        <v>0</v>
      </c>
      <c r="FQ6" s="2">
        <v>0</v>
      </c>
      <c r="FR6" s="2">
        <v>0</v>
      </c>
      <c r="FS6" s="2">
        <v>20.100000000000001</v>
      </c>
      <c r="FT6" s="2">
        <v>0</v>
      </c>
      <c r="FU6" s="2">
        <v>0</v>
      </c>
      <c r="FV6" s="2">
        <v>0</v>
      </c>
      <c r="FW6" s="2">
        <v>0</v>
      </c>
      <c r="FX6" s="2">
        <v>0</v>
      </c>
      <c r="FY6" s="2">
        <v>0</v>
      </c>
      <c r="FZ6" s="2">
        <v>0</v>
      </c>
      <c r="GA6" s="2">
        <v>0</v>
      </c>
      <c r="GB6" s="2">
        <v>0</v>
      </c>
      <c r="GC6" s="2">
        <v>0</v>
      </c>
      <c r="GD6" s="2">
        <v>0</v>
      </c>
      <c r="GE6" s="2">
        <v>14.1</v>
      </c>
      <c r="GF6" s="2">
        <v>0</v>
      </c>
      <c r="GG6" s="2">
        <v>0</v>
      </c>
      <c r="GH6" s="2">
        <v>0</v>
      </c>
      <c r="GI6" s="2">
        <v>38.299999999999997</v>
      </c>
      <c r="GJ6" s="2">
        <v>0</v>
      </c>
      <c r="GK6" s="2">
        <v>0</v>
      </c>
      <c r="GL6" s="2">
        <v>9</v>
      </c>
      <c r="GM6" s="2">
        <v>0</v>
      </c>
      <c r="GN6" s="2">
        <v>0</v>
      </c>
      <c r="GO6" s="2">
        <v>0</v>
      </c>
      <c r="GP6" s="2">
        <v>0</v>
      </c>
      <c r="GQ6" s="2">
        <v>0</v>
      </c>
      <c r="GR6" s="2">
        <v>0</v>
      </c>
      <c r="GS6" s="2">
        <v>0</v>
      </c>
      <c r="GT6" s="2">
        <v>0</v>
      </c>
      <c r="GU6" s="2">
        <v>0</v>
      </c>
      <c r="GV6" s="2">
        <v>0</v>
      </c>
      <c r="GW6" s="2">
        <v>0</v>
      </c>
      <c r="GX6" s="2">
        <v>24.9</v>
      </c>
      <c r="GY6" s="2">
        <v>0</v>
      </c>
      <c r="GZ6" s="2">
        <v>17</v>
      </c>
      <c r="HA6" s="2">
        <v>0</v>
      </c>
      <c r="HB6" s="2">
        <v>0</v>
      </c>
      <c r="HC6" s="2">
        <v>0</v>
      </c>
      <c r="HD6" s="2">
        <v>0</v>
      </c>
      <c r="HE6" s="2">
        <v>0</v>
      </c>
      <c r="HF6" s="2">
        <v>0</v>
      </c>
      <c r="HG6" s="2">
        <v>0</v>
      </c>
      <c r="HH6" s="2">
        <v>0</v>
      </c>
      <c r="HI6" s="2">
        <v>0</v>
      </c>
      <c r="HJ6" s="2">
        <v>0</v>
      </c>
      <c r="HK6" s="2">
        <v>0</v>
      </c>
      <c r="HL6" s="2">
        <v>0</v>
      </c>
      <c r="HM6" s="2">
        <v>0</v>
      </c>
      <c r="HN6" s="2">
        <v>0</v>
      </c>
      <c r="HO6" s="2">
        <v>0</v>
      </c>
      <c r="HP6" s="2">
        <v>0</v>
      </c>
      <c r="HQ6" s="2">
        <v>0</v>
      </c>
      <c r="HR6" s="2">
        <v>22.5</v>
      </c>
      <c r="HS6" s="2">
        <v>10.5</v>
      </c>
      <c r="HT6" s="2">
        <v>0</v>
      </c>
      <c r="HU6" s="2">
        <v>0</v>
      </c>
      <c r="HV6" s="2">
        <v>0</v>
      </c>
      <c r="HW6" s="2">
        <v>0</v>
      </c>
      <c r="HX6" s="2">
        <v>0</v>
      </c>
      <c r="HY6" s="2">
        <v>0</v>
      </c>
      <c r="HZ6" s="2">
        <v>0</v>
      </c>
      <c r="IA6" s="2">
        <v>0</v>
      </c>
      <c r="IB6" s="2">
        <v>0</v>
      </c>
      <c r="IC6" s="2">
        <v>0</v>
      </c>
      <c r="ID6" s="2">
        <v>102.8</v>
      </c>
      <c r="IE6" s="2">
        <v>0</v>
      </c>
      <c r="IF6" s="2">
        <v>0</v>
      </c>
      <c r="IG6" s="2">
        <v>0</v>
      </c>
      <c r="IH6" s="2">
        <v>0</v>
      </c>
      <c r="II6" s="2">
        <v>0</v>
      </c>
      <c r="IJ6" s="2">
        <v>0</v>
      </c>
      <c r="IK6" s="2">
        <v>0</v>
      </c>
      <c r="IL6" s="2">
        <v>0</v>
      </c>
      <c r="IM6" s="2">
        <v>13</v>
      </c>
      <c r="IN6" s="2">
        <v>0</v>
      </c>
      <c r="IO6" s="2">
        <v>0</v>
      </c>
      <c r="IP6" s="2">
        <v>0</v>
      </c>
      <c r="IQ6" s="2">
        <v>0</v>
      </c>
      <c r="IR6" s="2">
        <v>0</v>
      </c>
      <c r="IS6" s="2">
        <v>0</v>
      </c>
      <c r="IT6" s="2">
        <v>0</v>
      </c>
      <c r="IU6" s="2">
        <v>0</v>
      </c>
      <c r="IV6" s="2">
        <v>0</v>
      </c>
      <c r="IW6" s="2">
        <v>0</v>
      </c>
      <c r="IX6" s="2">
        <v>0</v>
      </c>
      <c r="IY6" s="2">
        <v>0</v>
      </c>
      <c r="IZ6" s="2">
        <v>0</v>
      </c>
      <c r="JA6" s="2">
        <v>0</v>
      </c>
      <c r="JB6" s="2">
        <v>0</v>
      </c>
      <c r="JC6" s="2">
        <v>0</v>
      </c>
      <c r="JD6" s="2">
        <v>0</v>
      </c>
      <c r="JE6" s="2">
        <v>0</v>
      </c>
      <c r="JF6" s="2">
        <v>0</v>
      </c>
      <c r="JG6" s="2">
        <v>0</v>
      </c>
      <c r="JH6" s="2">
        <v>0</v>
      </c>
      <c r="JI6" s="2">
        <v>0</v>
      </c>
      <c r="JJ6" s="2">
        <v>29.2</v>
      </c>
      <c r="JK6" s="2">
        <v>0</v>
      </c>
      <c r="JL6" s="2">
        <v>0</v>
      </c>
      <c r="JM6" s="2">
        <v>0</v>
      </c>
      <c r="JN6" s="2">
        <v>0</v>
      </c>
      <c r="JO6" s="2">
        <v>0</v>
      </c>
      <c r="JP6" s="2">
        <v>0</v>
      </c>
      <c r="JQ6" s="2">
        <v>0</v>
      </c>
      <c r="JR6" s="2">
        <v>0</v>
      </c>
      <c r="JS6" s="2">
        <v>20</v>
      </c>
      <c r="JT6" s="2">
        <v>30</v>
      </c>
      <c r="JU6" s="2">
        <v>0</v>
      </c>
      <c r="JV6" s="2">
        <v>0</v>
      </c>
      <c r="JW6" s="2">
        <v>0</v>
      </c>
      <c r="JX6" s="2">
        <v>0</v>
      </c>
      <c r="JY6" s="2">
        <v>0</v>
      </c>
      <c r="JZ6" s="2">
        <v>0</v>
      </c>
      <c r="KA6" s="2">
        <v>0</v>
      </c>
      <c r="KB6" s="2">
        <v>0</v>
      </c>
      <c r="KC6" s="2">
        <v>0</v>
      </c>
      <c r="KD6" s="2">
        <v>0</v>
      </c>
      <c r="KE6" s="2">
        <v>0</v>
      </c>
      <c r="KF6" s="2">
        <v>0</v>
      </c>
      <c r="KG6" s="2">
        <v>0</v>
      </c>
      <c r="KH6" s="2">
        <v>0</v>
      </c>
      <c r="KI6" s="2">
        <v>0</v>
      </c>
      <c r="KJ6" s="2">
        <v>0</v>
      </c>
      <c r="KK6" s="2">
        <v>0</v>
      </c>
      <c r="KL6" s="2">
        <v>0</v>
      </c>
      <c r="KM6" s="2">
        <v>10.3</v>
      </c>
      <c r="KN6" s="2">
        <v>0</v>
      </c>
      <c r="KO6" s="2">
        <v>63.8</v>
      </c>
      <c r="KP6" s="2">
        <v>0</v>
      </c>
      <c r="KQ6" s="2">
        <v>0</v>
      </c>
      <c r="KR6" s="2">
        <v>0</v>
      </c>
      <c r="KS6" s="2">
        <v>0</v>
      </c>
      <c r="KT6" s="2">
        <v>0</v>
      </c>
      <c r="KU6" s="2">
        <v>0</v>
      </c>
      <c r="KV6" s="2">
        <v>0</v>
      </c>
      <c r="KW6" s="2">
        <v>0</v>
      </c>
      <c r="KX6" s="2">
        <v>0</v>
      </c>
      <c r="KY6" s="2">
        <v>0</v>
      </c>
      <c r="KZ6" s="2">
        <v>0</v>
      </c>
      <c r="LA6" s="2">
        <v>0</v>
      </c>
      <c r="LB6" s="2">
        <v>0</v>
      </c>
      <c r="LC6" s="2">
        <v>0</v>
      </c>
      <c r="LD6" s="2">
        <v>0</v>
      </c>
      <c r="LE6" s="2">
        <v>0</v>
      </c>
      <c r="LF6" s="2">
        <v>39.6</v>
      </c>
      <c r="LG6" s="2">
        <v>0</v>
      </c>
      <c r="LH6" s="2">
        <v>80.2</v>
      </c>
      <c r="LI6" s="2">
        <v>0</v>
      </c>
      <c r="LJ6" s="2">
        <v>61.1</v>
      </c>
      <c r="LK6" s="2">
        <v>0</v>
      </c>
      <c r="LL6" s="2">
        <v>0</v>
      </c>
      <c r="LM6" s="2">
        <v>0</v>
      </c>
      <c r="LN6" s="2">
        <v>0</v>
      </c>
      <c r="LO6" s="2">
        <v>0</v>
      </c>
      <c r="LP6" s="2">
        <v>0</v>
      </c>
      <c r="LQ6" s="2">
        <v>0</v>
      </c>
      <c r="LR6" s="2">
        <v>0</v>
      </c>
      <c r="LS6" s="2">
        <v>0</v>
      </c>
      <c r="LT6" s="2">
        <v>0</v>
      </c>
      <c r="LU6" s="2">
        <v>0</v>
      </c>
      <c r="LV6" s="2">
        <v>0</v>
      </c>
      <c r="LW6" s="2">
        <v>0</v>
      </c>
      <c r="LX6" s="2">
        <v>0</v>
      </c>
      <c r="LY6" s="2">
        <v>0</v>
      </c>
      <c r="LZ6" s="2">
        <v>0</v>
      </c>
      <c r="MA6" s="2">
        <v>0</v>
      </c>
      <c r="MB6" s="2">
        <v>0</v>
      </c>
      <c r="MC6" s="2">
        <v>0</v>
      </c>
      <c r="MD6" s="2">
        <v>0</v>
      </c>
      <c r="ME6" s="2">
        <v>0</v>
      </c>
      <c r="MF6" s="2">
        <v>0</v>
      </c>
      <c r="MG6" s="2">
        <v>6</v>
      </c>
      <c r="MH6" s="2">
        <v>0</v>
      </c>
      <c r="MI6" s="2">
        <v>0</v>
      </c>
      <c r="MJ6" s="2">
        <v>0</v>
      </c>
      <c r="MK6" s="2">
        <v>15.4</v>
      </c>
      <c r="ML6" s="2">
        <v>65.3</v>
      </c>
      <c r="MM6" s="2">
        <v>0</v>
      </c>
      <c r="MN6" s="2">
        <v>0</v>
      </c>
      <c r="MO6" s="2">
        <v>12.5</v>
      </c>
      <c r="MP6" s="2">
        <v>0</v>
      </c>
      <c r="MQ6" s="2">
        <v>0</v>
      </c>
      <c r="MR6" s="2">
        <v>0</v>
      </c>
      <c r="MS6" s="2">
        <v>0</v>
      </c>
      <c r="MT6" s="2">
        <v>0</v>
      </c>
      <c r="MU6" s="2">
        <v>0</v>
      </c>
      <c r="MV6" s="2">
        <v>0</v>
      </c>
      <c r="MW6" s="2">
        <v>0</v>
      </c>
      <c r="MX6" s="2">
        <v>0</v>
      </c>
      <c r="MY6" s="2">
        <v>0</v>
      </c>
      <c r="MZ6" s="2">
        <v>0</v>
      </c>
      <c r="NA6" s="2">
        <v>0</v>
      </c>
      <c r="NB6" s="2">
        <v>0</v>
      </c>
      <c r="NC6" s="2">
        <v>0</v>
      </c>
      <c r="ND6" s="2">
        <v>0</v>
      </c>
      <c r="NE6" s="2">
        <v>0</v>
      </c>
      <c r="NF6" s="2">
        <v>0</v>
      </c>
      <c r="NG6" s="2">
        <v>0</v>
      </c>
      <c r="NH6" s="2">
        <v>0</v>
      </c>
      <c r="NI6" s="2">
        <v>0</v>
      </c>
      <c r="NJ6" s="2">
        <v>0</v>
      </c>
      <c r="NK6" s="2">
        <v>0</v>
      </c>
      <c r="NL6" s="2">
        <v>0</v>
      </c>
      <c r="NM6" s="2">
        <v>0</v>
      </c>
      <c r="NN6" s="2">
        <v>10.6</v>
      </c>
      <c r="NO6" s="2">
        <v>0</v>
      </c>
      <c r="NP6" s="2">
        <v>0</v>
      </c>
      <c r="NQ6" s="2">
        <v>0</v>
      </c>
      <c r="NR6" s="2">
        <v>0</v>
      </c>
      <c r="NS6" s="2">
        <v>21.5</v>
      </c>
      <c r="NT6" s="2">
        <v>10.6</v>
      </c>
      <c r="NU6" s="2">
        <v>0</v>
      </c>
      <c r="NV6" s="2">
        <v>0</v>
      </c>
      <c r="NW6" s="2">
        <v>0</v>
      </c>
      <c r="NX6" s="2">
        <v>0</v>
      </c>
      <c r="NY6" s="2">
        <v>0</v>
      </c>
      <c r="NZ6" s="2">
        <v>0</v>
      </c>
      <c r="OA6" s="2">
        <v>0</v>
      </c>
      <c r="OB6" s="2">
        <v>0</v>
      </c>
      <c r="OC6" s="2">
        <v>0</v>
      </c>
      <c r="OD6" s="2">
        <v>0</v>
      </c>
      <c r="OE6" s="2">
        <v>0</v>
      </c>
      <c r="OF6" s="2">
        <v>0</v>
      </c>
      <c r="OG6" s="2">
        <v>0</v>
      </c>
      <c r="OH6" s="2">
        <v>0</v>
      </c>
      <c r="OI6" s="2">
        <v>0</v>
      </c>
      <c r="OJ6" s="2">
        <v>0</v>
      </c>
      <c r="OK6" s="2">
        <v>0</v>
      </c>
      <c r="OL6" s="2">
        <v>0</v>
      </c>
      <c r="OM6" s="2">
        <v>0.6</v>
      </c>
      <c r="ON6" s="2">
        <v>0</v>
      </c>
      <c r="OO6" s="2">
        <v>0</v>
      </c>
      <c r="OP6" s="2">
        <v>0</v>
      </c>
      <c r="OQ6" s="2">
        <v>0</v>
      </c>
      <c r="OR6" s="2">
        <v>0</v>
      </c>
      <c r="OS6" s="2">
        <v>0</v>
      </c>
      <c r="OT6" s="2">
        <v>0</v>
      </c>
      <c r="OU6" s="2">
        <v>0</v>
      </c>
      <c r="OV6" s="2">
        <v>0</v>
      </c>
      <c r="OW6" s="2">
        <v>0</v>
      </c>
      <c r="OX6" s="2">
        <v>0</v>
      </c>
      <c r="OY6" s="2">
        <v>0</v>
      </c>
      <c r="OZ6" s="2">
        <v>0</v>
      </c>
      <c r="PA6" s="2">
        <v>0</v>
      </c>
      <c r="PB6" s="2">
        <v>0</v>
      </c>
      <c r="PC6" s="2">
        <v>0</v>
      </c>
      <c r="PD6" s="2">
        <v>23.7</v>
      </c>
      <c r="PE6" s="2">
        <v>0</v>
      </c>
      <c r="PF6" s="2">
        <v>0</v>
      </c>
      <c r="PG6" s="2">
        <v>0</v>
      </c>
      <c r="PH6" s="2">
        <v>0</v>
      </c>
      <c r="PI6" s="2">
        <v>0</v>
      </c>
      <c r="PJ6" s="2">
        <v>0</v>
      </c>
      <c r="PK6" s="2">
        <v>0</v>
      </c>
      <c r="PL6" s="2">
        <v>0</v>
      </c>
      <c r="PM6" s="2">
        <v>0</v>
      </c>
      <c r="PN6" s="2">
        <v>0</v>
      </c>
      <c r="PO6" s="2">
        <v>11.3</v>
      </c>
      <c r="PP6" s="2">
        <v>0</v>
      </c>
      <c r="PQ6" s="2">
        <v>0</v>
      </c>
      <c r="PR6" s="2">
        <v>0</v>
      </c>
      <c r="PS6" s="2">
        <v>0</v>
      </c>
      <c r="PT6" s="2">
        <v>0</v>
      </c>
      <c r="PU6" s="2">
        <v>0</v>
      </c>
      <c r="PV6" s="2">
        <v>0</v>
      </c>
      <c r="PW6" s="2">
        <v>0</v>
      </c>
      <c r="PX6" s="2">
        <v>0</v>
      </c>
      <c r="PY6" s="2">
        <v>0</v>
      </c>
      <c r="PZ6" s="2">
        <v>0</v>
      </c>
      <c r="QA6" s="2">
        <v>0</v>
      </c>
      <c r="QB6" s="2">
        <v>0</v>
      </c>
      <c r="QC6" s="2">
        <v>0</v>
      </c>
      <c r="QD6" s="2">
        <v>0</v>
      </c>
      <c r="QE6" s="2">
        <v>11.6</v>
      </c>
      <c r="QF6" s="2">
        <v>0</v>
      </c>
      <c r="QG6" s="2">
        <v>0</v>
      </c>
      <c r="QH6" s="2">
        <v>8.8000000000000007</v>
      </c>
      <c r="QI6" s="2">
        <v>0</v>
      </c>
      <c r="QJ6" s="2">
        <v>0</v>
      </c>
      <c r="QK6" s="2">
        <v>0</v>
      </c>
      <c r="QL6" s="2">
        <v>0</v>
      </c>
      <c r="QM6" s="2">
        <v>0</v>
      </c>
      <c r="QN6" s="2">
        <v>0</v>
      </c>
      <c r="QO6" s="2">
        <v>0</v>
      </c>
      <c r="QP6" s="2">
        <v>0</v>
      </c>
      <c r="QQ6" s="2">
        <v>0</v>
      </c>
      <c r="QR6" s="2">
        <v>0</v>
      </c>
      <c r="QS6" s="2">
        <v>0</v>
      </c>
      <c r="QT6" s="2">
        <v>0</v>
      </c>
      <c r="QU6" s="2">
        <v>0</v>
      </c>
      <c r="QV6" s="2">
        <v>0</v>
      </c>
      <c r="QW6" s="2">
        <v>0</v>
      </c>
      <c r="QX6" s="2">
        <v>0</v>
      </c>
      <c r="QY6" s="2">
        <v>0</v>
      </c>
      <c r="QZ6" s="2">
        <v>0</v>
      </c>
      <c r="RA6" s="2">
        <v>0</v>
      </c>
      <c r="RB6" s="2">
        <v>0</v>
      </c>
      <c r="RC6" s="2">
        <v>0</v>
      </c>
      <c r="RD6" s="2">
        <v>0</v>
      </c>
      <c r="RE6" s="2">
        <v>0</v>
      </c>
      <c r="RF6" s="2">
        <v>0</v>
      </c>
      <c r="RG6" s="2">
        <v>0</v>
      </c>
      <c r="RH6" s="2">
        <v>0</v>
      </c>
      <c r="RI6" s="2">
        <v>0</v>
      </c>
      <c r="RJ6" s="2">
        <v>0</v>
      </c>
      <c r="RK6" s="2">
        <v>125</v>
      </c>
      <c r="RL6" s="2">
        <v>0</v>
      </c>
      <c r="RM6" s="2">
        <v>0</v>
      </c>
      <c r="RN6" s="2">
        <v>0</v>
      </c>
      <c r="RO6" s="2">
        <v>0</v>
      </c>
      <c r="RP6" s="2">
        <v>0</v>
      </c>
      <c r="RQ6" s="2">
        <v>0</v>
      </c>
      <c r="RR6" s="2">
        <v>32.799999999999997</v>
      </c>
      <c r="RS6" s="2">
        <v>0</v>
      </c>
      <c r="RT6" s="2">
        <v>0</v>
      </c>
      <c r="RU6" s="2">
        <v>0</v>
      </c>
      <c r="RV6" s="2">
        <v>0</v>
      </c>
      <c r="RW6" s="2">
        <v>0</v>
      </c>
      <c r="RX6" s="2">
        <v>67.7</v>
      </c>
      <c r="RY6" s="2">
        <v>0</v>
      </c>
      <c r="RZ6" s="2">
        <v>0</v>
      </c>
      <c r="SA6" s="2">
        <v>0</v>
      </c>
      <c r="SB6" s="2">
        <v>0</v>
      </c>
      <c r="SC6" s="2">
        <v>0</v>
      </c>
      <c r="SD6" s="2">
        <v>0</v>
      </c>
      <c r="SE6" s="2">
        <v>0</v>
      </c>
      <c r="SF6" s="2">
        <v>0</v>
      </c>
      <c r="SG6" s="2">
        <v>15.2</v>
      </c>
      <c r="SH6" s="2">
        <v>0</v>
      </c>
      <c r="SI6" s="2">
        <v>0</v>
      </c>
      <c r="SJ6" s="2">
        <v>0</v>
      </c>
      <c r="SK6" s="2">
        <v>0</v>
      </c>
      <c r="SL6" s="2">
        <v>0</v>
      </c>
      <c r="SM6" s="2">
        <v>0</v>
      </c>
      <c r="SN6" s="2">
        <v>0</v>
      </c>
      <c r="SO6" s="2">
        <v>0</v>
      </c>
      <c r="SP6" s="2">
        <v>0</v>
      </c>
      <c r="SQ6" s="2">
        <v>0</v>
      </c>
      <c r="SR6" s="2">
        <v>0</v>
      </c>
      <c r="SS6" s="2">
        <v>0</v>
      </c>
      <c r="ST6" s="2">
        <v>0</v>
      </c>
      <c r="SU6" s="2">
        <v>0</v>
      </c>
      <c r="SV6" s="2">
        <v>0</v>
      </c>
      <c r="SW6" s="2">
        <v>0</v>
      </c>
      <c r="SX6" s="2">
        <v>0</v>
      </c>
      <c r="SY6" s="2">
        <v>0</v>
      </c>
      <c r="SZ6" s="2">
        <v>0</v>
      </c>
      <c r="TA6" s="2">
        <v>0</v>
      </c>
      <c r="TB6" s="2">
        <v>0</v>
      </c>
      <c r="TC6" s="2">
        <v>0</v>
      </c>
      <c r="TD6" s="2">
        <v>0</v>
      </c>
      <c r="TE6" s="2">
        <v>0</v>
      </c>
      <c r="TF6" s="2">
        <v>0</v>
      </c>
      <c r="TG6" s="2">
        <v>0</v>
      </c>
      <c r="TH6" s="2">
        <v>0</v>
      </c>
      <c r="TI6" s="2">
        <v>0</v>
      </c>
      <c r="TJ6" s="2">
        <v>0</v>
      </c>
      <c r="TK6" s="2">
        <v>0</v>
      </c>
      <c r="TL6" s="2">
        <v>23.8</v>
      </c>
      <c r="TM6" s="2">
        <v>0</v>
      </c>
      <c r="TN6" s="2">
        <v>0</v>
      </c>
      <c r="TO6" s="2">
        <v>0</v>
      </c>
      <c r="TP6" s="2">
        <v>0</v>
      </c>
      <c r="TQ6" s="2">
        <v>0</v>
      </c>
      <c r="TR6" s="2">
        <v>0</v>
      </c>
      <c r="TS6" s="2">
        <v>0</v>
      </c>
      <c r="TT6" s="2">
        <v>0</v>
      </c>
      <c r="TU6" s="2">
        <v>0</v>
      </c>
      <c r="TV6" s="2">
        <v>110</v>
      </c>
      <c r="TW6" s="2">
        <v>0</v>
      </c>
      <c r="TX6" s="2">
        <v>0</v>
      </c>
      <c r="TY6" s="2">
        <v>0</v>
      </c>
      <c r="TZ6" s="2">
        <v>0</v>
      </c>
      <c r="UA6" s="2">
        <v>0</v>
      </c>
      <c r="UB6" s="2">
        <v>0</v>
      </c>
      <c r="UC6" s="2">
        <v>0</v>
      </c>
      <c r="UD6" s="2">
        <v>0</v>
      </c>
      <c r="UE6" s="2">
        <v>0</v>
      </c>
      <c r="UF6" s="2">
        <v>0</v>
      </c>
      <c r="UG6" s="2">
        <v>0</v>
      </c>
      <c r="UH6" s="2">
        <v>0</v>
      </c>
      <c r="UI6" s="2">
        <v>0</v>
      </c>
      <c r="UJ6" s="2">
        <v>0</v>
      </c>
      <c r="UK6" s="2">
        <v>0</v>
      </c>
      <c r="UL6" s="2">
        <v>0</v>
      </c>
      <c r="UM6" s="2">
        <v>0</v>
      </c>
      <c r="UN6" s="2">
        <v>0</v>
      </c>
      <c r="UO6" s="2">
        <v>0</v>
      </c>
      <c r="UP6" s="2">
        <v>0</v>
      </c>
      <c r="UQ6" s="2">
        <v>0</v>
      </c>
      <c r="UR6" s="2">
        <v>0</v>
      </c>
      <c r="US6" s="2">
        <v>0</v>
      </c>
      <c r="UT6" s="2">
        <v>19</v>
      </c>
      <c r="UU6" s="2">
        <v>0</v>
      </c>
      <c r="UV6" s="2">
        <v>0</v>
      </c>
      <c r="UW6" s="2">
        <v>0</v>
      </c>
      <c r="UX6" s="2">
        <v>0</v>
      </c>
      <c r="UY6" s="2">
        <v>0</v>
      </c>
      <c r="UZ6" s="2">
        <v>0</v>
      </c>
      <c r="VA6" s="2">
        <v>0</v>
      </c>
      <c r="VB6" s="2">
        <v>0</v>
      </c>
      <c r="VC6" s="2">
        <v>0</v>
      </c>
      <c r="VD6" s="2">
        <v>0</v>
      </c>
      <c r="VE6" s="2">
        <v>0</v>
      </c>
      <c r="VF6" s="2">
        <v>0</v>
      </c>
      <c r="VG6" s="2">
        <v>19.3</v>
      </c>
      <c r="VH6" s="2">
        <v>0</v>
      </c>
      <c r="VI6" s="2">
        <v>0</v>
      </c>
      <c r="VJ6" s="2">
        <v>0</v>
      </c>
      <c r="VK6" s="2">
        <v>0</v>
      </c>
      <c r="VL6" s="2">
        <v>0</v>
      </c>
      <c r="VM6" s="2">
        <v>0</v>
      </c>
      <c r="VN6" s="2">
        <v>45.7</v>
      </c>
      <c r="VO6" s="2">
        <v>0</v>
      </c>
      <c r="VP6" s="2">
        <v>0</v>
      </c>
      <c r="VQ6" s="2">
        <v>0</v>
      </c>
      <c r="VR6" s="2">
        <v>0</v>
      </c>
      <c r="VS6" s="2">
        <v>0</v>
      </c>
      <c r="VT6" s="2">
        <v>0</v>
      </c>
      <c r="VU6" s="2">
        <v>0</v>
      </c>
      <c r="VV6" s="2">
        <v>0</v>
      </c>
      <c r="VW6" s="2">
        <v>0</v>
      </c>
      <c r="VX6" s="2">
        <v>0</v>
      </c>
      <c r="VY6" s="2">
        <v>0</v>
      </c>
      <c r="VZ6" s="2">
        <v>0</v>
      </c>
      <c r="WA6" s="2">
        <v>0</v>
      </c>
      <c r="WB6" s="2">
        <v>0</v>
      </c>
      <c r="WC6" s="2">
        <v>0</v>
      </c>
      <c r="WD6" s="2">
        <v>0</v>
      </c>
      <c r="WE6" s="2">
        <v>0</v>
      </c>
      <c r="WF6" s="2">
        <v>0</v>
      </c>
      <c r="WG6" s="2">
        <v>0</v>
      </c>
      <c r="WH6" s="2">
        <v>0</v>
      </c>
      <c r="WI6" s="2">
        <v>0</v>
      </c>
      <c r="WJ6" s="2">
        <v>0</v>
      </c>
      <c r="WK6" s="2">
        <v>0</v>
      </c>
      <c r="WL6" s="2">
        <v>0</v>
      </c>
      <c r="WM6" s="2">
        <v>0</v>
      </c>
      <c r="WN6" s="2">
        <v>0</v>
      </c>
      <c r="WO6" s="2">
        <v>19.5</v>
      </c>
      <c r="WP6" s="2">
        <v>0</v>
      </c>
      <c r="WQ6" s="2">
        <v>0</v>
      </c>
      <c r="WR6" s="2">
        <v>0</v>
      </c>
      <c r="WS6" s="2">
        <v>0</v>
      </c>
      <c r="WT6" s="2">
        <v>0</v>
      </c>
      <c r="WU6" s="2">
        <v>0</v>
      </c>
      <c r="WV6" s="2">
        <v>0</v>
      </c>
      <c r="WW6" s="2">
        <v>0</v>
      </c>
      <c r="WX6" s="2">
        <v>0</v>
      </c>
      <c r="WY6" s="2">
        <v>0</v>
      </c>
      <c r="WZ6" s="2">
        <v>0</v>
      </c>
      <c r="XA6" s="2">
        <v>0</v>
      </c>
      <c r="XB6" s="2">
        <v>0</v>
      </c>
      <c r="XC6" s="2">
        <v>0</v>
      </c>
      <c r="XD6" s="2">
        <v>0</v>
      </c>
      <c r="XE6" s="2">
        <v>0</v>
      </c>
      <c r="XF6" s="2">
        <v>0</v>
      </c>
      <c r="XG6" s="2">
        <v>0</v>
      </c>
      <c r="XH6" s="2">
        <v>0</v>
      </c>
      <c r="XI6" s="2">
        <v>0</v>
      </c>
      <c r="XJ6" s="2">
        <v>9.4</v>
      </c>
      <c r="XK6" s="2">
        <v>0</v>
      </c>
      <c r="XL6" s="2">
        <v>0</v>
      </c>
      <c r="XM6" s="2">
        <v>0</v>
      </c>
      <c r="XN6" s="2">
        <v>0</v>
      </c>
      <c r="XO6" s="2">
        <v>11.7</v>
      </c>
      <c r="XP6" s="2">
        <v>0</v>
      </c>
      <c r="XQ6" s="2">
        <v>0</v>
      </c>
      <c r="XR6" s="2">
        <v>0</v>
      </c>
      <c r="XS6" s="2">
        <v>0</v>
      </c>
      <c r="XT6" s="2">
        <v>0</v>
      </c>
      <c r="XU6" s="2">
        <v>0</v>
      </c>
      <c r="XV6" s="2">
        <v>0</v>
      </c>
      <c r="XW6" s="2">
        <v>0</v>
      </c>
      <c r="XX6" s="2">
        <v>0</v>
      </c>
      <c r="XY6" s="2">
        <v>0</v>
      </c>
      <c r="XZ6" s="2">
        <v>0</v>
      </c>
      <c r="YA6" s="2">
        <v>0</v>
      </c>
      <c r="YB6" s="2">
        <v>0</v>
      </c>
      <c r="YC6" s="2">
        <v>0</v>
      </c>
      <c r="YD6" s="2">
        <v>0</v>
      </c>
      <c r="YE6" s="2">
        <v>0</v>
      </c>
      <c r="YF6" s="2">
        <v>0</v>
      </c>
      <c r="YG6" s="2">
        <v>0</v>
      </c>
      <c r="YH6" s="2">
        <v>0</v>
      </c>
      <c r="YI6" s="2">
        <v>0</v>
      </c>
      <c r="YJ6" s="2">
        <v>0</v>
      </c>
      <c r="YK6" s="2">
        <v>0</v>
      </c>
      <c r="YL6" s="2">
        <v>13.7</v>
      </c>
      <c r="YM6" s="2">
        <v>0</v>
      </c>
      <c r="YN6" s="2">
        <v>0</v>
      </c>
      <c r="YO6" s="2">
        <v>0</v>
      </c>
      <c r="YP6" s="2">
        <v>0</v>
      </c>
      <c r="YQ6" s="2">
        <v>0</v>
      </c>
      <c r="YR6" s="2">
        <v>13.4</v>
      </c>
      <c r="YS6" s="2">
        <v>0</v>
      </c>
      <c r="YT6" s="2">
        <v>0</v>
      </c>
      <c r="YU6" s="2">
        <v>19.899999999999999</v>
      </c>
      <c r="YV6" s="2">
        <v>0</v>
      </c>
      <c r="YW6" s="2">
        <v>0</v>
      </c>
      <c r="YX6" s="2">
        <v>0</v>
      </c>
      <c r="YY6" s="2">
        <v>0</v>
      </c>
      <c r="YZ6" s="2">
        <v>0</v>
      </c>
      <c r="ZA6" s="2">
        <v>0</v>
      </c>
      <c r="ZB6" s="2">
        <v>0</v>
      </c>
      <c r="ZC6" s="2">
        <v>0</v>
      </c>
      <c r="ZD6" s="2">
        <v>0</v>
      </c>
      <c r="ZE6" s="2">
        <v>0</v>
      </c>
      <c r="ZF6" s="2">
        <v>0</v>
      </c>
      <c r="ZG6" s="2">
        <v>0</v>
      </c>
      <c r="ZH6" s="2">
        <v>0</v>
      </c>
      <c r="ZI6" s="2">
        <v>0</v>
      </c>
      <c r="ZJ6" s="2">
        <v>0</v>
      </c>
      <c r="ZK6" s="2">
        <v>0</v>
      </c>
      <c r="ZL6" s="2">
        <v>0</v>
      </c>
      <c r="ZM6" s="2">
        <v>0</v>
      </c>
      <c r="ZN6" s="2">
        <v>0</v>
      </c>
      <c r="ZO6" s="2">
        <v>0</v>
      </c>
      <c r="ZP6" s="2">
        <v>0</v>
      </c>
      <c r="ZQ6" s="2">
        <v>0</v>
      </c>
      <c r="ZR6" s="2">
        <v>0</v>
      </c>
      <c r="ZS6" s="2">
        <v>0</v>
      </c>
      <c r="ZT6" s="2">
        <v>0</v>
      </c>
      <c r="ZU6" s="2">
        <v>0</v>
      </c>
      <c r="ZV6" s="2">
        <v>0</v>
      </c>
      <c r="ZW6" s="2">
        <v>0</v>
      </c>
      <c r="ZX6" s="2">
        <v>0</v>
      </c>
      <c r="ZY6" s="2">
        <v>0</v>
      </c>
      <c r="ZZ6" s="2">
        <v>0</v>
      </c>
      <c r="AAA6" s="2">
        <v>0</v>
      </c>
      <c r="AAB6" s="2">
        <v>0</v>
      </c>
      <c r="AAC6" s="2">
        <v>0</v>
      </c>
      <c r="AAD6" s="2">
        <v>0</v>
      </c>
      <c r="AAE6" s="2">
        <v>0</v>
      </c>
      <c r="AAF6" s="2">
        <v>0</v>
      </c>
      <c r="AAG6" s="2">
        <v>26.1</v>
      </c>
      <c r="AAH6" s="2">
        <v>0</v>
      </c>
      <c r="AAI6" s="2">
        <v>0</v>
      </c>
      <c r="AAJ6" s="2">
        <v>0</v>
      </c>
      <c r="AAK6" s="2">
        <v>0</v>
      </c>
      <c r="AAL6" s="2">
        <v>0</v>
      </c>
      <c r="AAM6" s="2">
        <v>0</v>
      </c>
      <c r="AAN6" s="2">
        <v>0</v>
      </c>
      <c r="AAO6" s="2">
        <v>0</v>
      </c>
      <c r="AAP6" s="2">
        <v>0</v>
      </c>
      <c r="AAQ6" s="2">
        <v>0</v>
      </c>
      <c r="AAR6" s="2">
        <v>0</v>
      </c>
      <c r="AAS6" s="2">
        <v>0</v>
      </c>
      <c r="AAT6" s="2">
        <v>0</v>
      </c>
      <c r="AAU6" s="2">
        <v>0</v>
      </c>
      <c r="AAV6" s="2">
        <v>0</v>
      </c>
      <c r="AAW6" s="2">
        <v>0</v>
      </c>
      <c r="AAX6" s="2">
        <v>0</v>
      </c>
      <c r="AAY6" s="2">
        <v>0</v>
      </c>
      <c r="AAZ6" s="2">
        <v>0</v>
      </c>
      <c r="ABA6" s="2">
        <v>0</v>
      </c>
      <c r="ABB6" s="2">
        <v>0</v>
      </c>
      <c r="ABC6" s="2">
        <v>0</v>
      </c>
      <c r="ABD6" s="2">
        <v>0</v>
      </c>
      <c r="ABE6" s="2">
        <v>0</v>
      </c>
      <c r="ABF6" s="2">
        <v>0</v>
      </c>
      <c r="ABG6" s="2">
        <v>0</v>
      </c>
      <c r="ABH6" s="2">
        <v>0</v>
      </c>
      <c r="ABI6" s="2">
        <v>0</v>
      </c>
      <c r="ABJ6" s="2">
        <v>0</v>
      </c>
      <c r="ABK6" s="2">
        <v>0</v>
      </c>
      <c r="ABL6" s="2">
        <v>0</v>
      </c>
      <c r="ABM6" s="2">
        <v>0</v>
      </c>
      <c r="ABN6" s="2">
        <v>0</v>
      </c>
      <c r="ABO6" s="2">
        <v>0</v>
      </c>
      <c r="ABP6" s="2">
        <v>0</v>
      </c>
      <c r="ABQ6" s="2">
        <v>0</v>
      </c>
      <c r="ABR6" s="2">
        <v>31.2</v>
      </c>
      <c r="ABS6" s="2">
        <v>0</v>
      </c>
      <c r="ABT6" s="2">
        <v>13.9</v>
      </c>
      <c r="ABU6" s="2">
        <v>0</v>
      </c>
      <c r="ABV6" s="2">
        <v>0</v>
      </c>
      <c r="ABW6" s="2">
        <v>0</v>
      </c>
      <c r="ABX6" s="2">
        <v>0</v>
      </c>
      <c r="ABY6" s="2">
        <v>0</v>
      </c>
      <c r="ABZ6" s="2">
        <v>0</v>
      </c>
      <c r="ACA6" s="2">
        <v>21.7</v>
      </c>
      <c r="ACB6" s="2">
        <v>0</v>
      </c>
      <c r="ACC6" s="2">
        <v>0</v>
      </c>
      <c r="ACD6" s="2">
        <v>0</v>
      </c>
      <c r="ACE6" s="2">
        <v>41</v>
      </c>
      <c r="ACF6" s="2">
        <v>22</v>
      </c>
      <c r="ACG6" s="2">
        <v>0</v>
      </c>
      <c r="ACH6" s="2">
        <v>30</v>
      </c>
      <c r="ACI6" s="2">
        <v>0</v>
      </c>
      <c r="ACJ6" s="2">
        <v>0</v>
      </c>
      <c r="ACK6" s="2">
        <v>0</v>
      </c>
      <c r="ACL6" s="2">
        <v>0</v>
      </c>
      <c r="ACM6" s="2">
        <v>0</v>
      </c>
      <c r="ACN6" s="2">
        <v>0</v>
      </c>
      <c r="ACO6" s="2">
        <v>0</v>
      </c>
      <c r="ACP6" s="2">
        <v>0</v>
      </c>
      <c r="ACQ6" s="2">
        <v>10</v>
      </c>
      <c r="ACR6" s="2">
        <v>0</v>
      </c>
      <c r="ACS6" s="2">
        <v>0</v>
      </c>
      <c r="ACT6" s="2">
        <v>0</v>
      </c>
      <c r="ACU6" s="2">
        <v>0</v>
      </c>
      <c r="ACV6" s="2">
        <v>0</v>
      </c>
      <c r="ACW6" s="2">
        <v>0</v>
      </c>
      <c r="ACX6" s="2">
        <v>0</v>
      </c>
      <c r="ACY6" s="2">
        <v>0</v>
      </c>
      <c r="ACZ6" s="2">
        <v>0</v>
      </c>
      <c r="ADA6" s="2">
        <v>0</v>
      </c>
      <c r="ADB6" s="2">
        <v>0</v>
      </c>
      <c r="ADC6" s="2">
        <v>22.5</v>
      </c>
      <c r="ADD6" s="2">
        <v>0</v>
      </c>
      <c r="ADE6" s="2">
        <v>0</v>
      </c>
      <c r="ADF6" s="2">
        <v>0</v>
      </c>
      <c r="ADG6" s="2">
        <v>0</v>
      </c>
      <c r="ADH6" s="2">
        <v>0</v>
      </c>
      <c r="ADI6" s="2">
        <v>0</v>
      </c>
      <c r="ADJ6" s="2">
        <v>3.2</v>
      </c>
      <c r="ADK6" s="2">
        <v>0</v>
      </c>
      <c r="ADL6" s="2">
        <v>0</v>
      </c>
      <c r="ADM6" s="2">
        <v>0</v>
      </c>
      <c r="ADN6" s="2">
        <v>0</v>
      </c>
      <c r="ADO6" s="2">
        <v>0</v>
      </c>
      <c r="ADP6" s="2">
        <v>0</v>
      </c>
      <c r="ADQ6" s="2">
        <v>0</v>
      </c>
      <c r="ADR6" s="2">
        <v>0</v>
      </c>
      <c r="ADS6" s="2">
        <v>0</v>
      </c>
      <c r="ADT6" s="2">
        <v>0</v>
      </c>
      <c r="ADU6" s="2">
        <v>0</v>
      </c>
      <c r="ADV6" s="2">
        <v>0</v>
      </c>
      <c r="ADW6" s="2">
        <v>0</v>
      </c>
      <c r="ADX6" s="2">
        <v>0</v>
      </c>
      <c r="ADY6" s="2">
        <v>0</v>
      </c>
      <c r="ADZ6" s="2">
        <v>0</v>
      </c>
      <c r="AEA6" s="2">
        <v>0</v>
      </c>
      <c r="AEB6" s="2">
        <v>0</v>
      </c>
      <c r="AEC6" s="2">
        <v>0</v>
      </c>
      <c r="AED6" s="2">
        <v>0</v>
      </c>
      <c r="AEE6" s="2">
        <v>0</v>
      </c>
      <c r="AEF6" s="2">
        <v>0</v>
      </c>
      <c r="AEG6" s="2">
        <v>0</v>
      </c>
      <c r="AEH6" s="2">
        <v>0</v>
      </c>
      <c r="AEI6" s="2">
        <v>30.2</v>
      </c>
      <c r="AEJ6" s="2">
        <v>0</v>
      </c>
      <c r="AEK6" s="2">
        <v>17.8</v>
      </c>
      <c r="AEL6" s="2">
        <v>0</v>
      </c>
      <c r="AEM6" s="2">
        <v>0</v>
      </c>
      <c r="AEN6" s="2">
        <v>3.3</v>
      </c>
      <c r="AEO6" s="2">
        <v>0</v>
      </c>
      <c r="AEP6" s="2">
        <v>0</v>
      </c>
      <c r="AEQ6" s="2">
        <v>0</v>
      </c>
      <c r="AER6" s="2">
        <v>0</v>
      </c>
      <c r="AES6" s="2">
        <v>0</v>
      </c>
      <c r="AET6" s="2">
        <v>0</v>
      </c>
      <c r="AEU6" s="2">
        <v>0</v>
      </c>
      <c r="AEV6" s="2">
        <v>25.7</v>
      </c>
      <c r="AEW6" s="2">
        <v>0</v>
      </c>
      <c r="AEX6" s="2">
        <v>0</v>
      </c>
      <c r="AEY6" s="2">
        <v>0</v>
      </c>
      <c r="AEZ6" s="2">
        <v>0</v>
      </c>
      <c r="AFA6" s="2">
        <v>0</v>
      </c>
      <c r="AFB6" s="2">
        <v>0</v>
      </c>
      <c r="AFC6" s="2">
        <v>0</v>
      </c>
      <c r="AFD6" s="2">
        <v>14.6</v>
      </c>
      <c r="AFE6" s="2">
        <v>14</v>
      </c>
      <c r="AFF6" s="2">
        <v>0</v>
      </c>
      <c r="AFG6" s="2">
        <v>0</v>
      </c>
      <c r="AFH6" s="2">
        <v>0</v>
      </c>
      <c r="AFI6" s="2">
        <v>0</v>
      </c>
      <c r="AFJ6" s="2">
        <v>0</v>
      </c>
      <c r="AFK6" s="2">
        <v>0</v>
      </c>
      <c r="AFL6" s="2">
        <v>0</v>
      </c>
      <c r="AFM6" s="2">
        <v>0</v>
      </c>
      <c r="AFN6" s="2">
        <v>0</v>
      </c>
      <c r="AFO6" s="2">
        <v>0</v>
      </c>
      <c r="AFP6" s="2">
        <v>134</v>
      </c>
      <c r="AFQ6" s="2">
        <v>0</v>
      </c>
      <c r="AFR6" s="2">
        <v>15.7</v>
      </c>
      <c r="AFS6" s="2">
        <v>0</v>
      </c>
      <c r="AFT6" s="2">
        <v>0</v>
      </c>
      <c r="AFU6" s="2">
        <v>0</v>
      </c>
      <c r="AFV6" s="2">
        <v>0</v>
      </c>
      <c r="AFW6" s="2">
        <v>133.5</v>
      </c>
      <c r="AFX6" s="2">
        <v>0</v>
      </c>
      <c r="AFY6" s="2">
        <v>0</v>
      </c>
      <c r="AFZ6" s="2">
        <v>0</v>
      </c>
      <c r="AGA6" s="2">
        <v>0</v>
      </c>
      <c r="AGB6" s="2">
        <v>0</v>
      </c>
      <c r="AGC6" s="2">
        <v>66.2</v>
      </c>
      <c r="AGD6" s="2">
        <v>0</v>
      </c>
      <c r="AGE6" s="2">
        <v>43.7</v>
      </c>
      <c r="AGF6" s="2">
        <v>0</v>
      </c>
      <c r="AGG6" s="2">
        <v>0</v>
      </c>
      <c r="AGH6" s="2">
        <v>0</v>
      </c>
      <c r="AGI6" s="2">
        <v>0</v>
      </c>
      <c r="AGJ6" s="2">
        <v>0</v>
      </c>
      <c r="AGK6" s="2">
        <v>0</v>
      </c>
      <c r="AGL6" s="2">
        <v>0</v>
      </c>
      <c r="AGM6" s="2">
        <v>0</v>
      </c>
      <c r="AGN6" s="2">
        <v>0</v>
      </c>
      <c r="AGO6" s="2">
        <v>0</v>
      </c>
      <c r="AGP6" s="2">
        <v>45.2</v>
      </c>
      <c r="AGQ6" s="2">
        <v>25.4</v>
      </c>
      <c r="AGR6" s="2">
        <v>0</v>
      </c>
      <c r="AGS6" s="2">
        <v>0</v>
      </c>
      <c r="AGT6" s="2">
        <v>0</v>
      </c>
      <c r="AGU6" s="2">
        <v>0</v>
      </c>
      <c r="AGV6" s="2">
        <v>0</v>
      </c>
      <c r="AGW6" s="2">
        <v>0</v>
      </c>
      <c r="AGX6" s="2">
        <v>0</v>
      </c>
      <c r="AGY6" s="2">
        <v>0</v>
      </c>
      <c r="AGZ6" s="2">
        <v>0</v>
      </c>
      <c r="AHA6" s="2">
        <v>34.5</v>
      </c>
      <c r="AHB6" s="2">
        <v>0</v>
      </c>
      <c r="AHC6" s="2">
        <v>0</v>
      </c>
      <c r="AHD6" s="2">
        <v>0</v>
      </c>
      <c r="AHE6" s="2">
        <v>0</v>
      </c>
      <c r="AHF6" s="2">
        <v>0</v>
      </c>
      <c r="AHG6" s="2">
        <v>0</v>
      </c>
      <c r="AHH6" s="2">
        <v>0</v>
      </c>
      <c r="AHI6" s="2">
        <v>0</v>
      </c>
      <c r="AHJ6" s="2">
        <v>0</v>
      </c>
      <c r="AHK6" s="2">
        <v>0</v>
      </c>
      <c r="AHL6" s="2">
        <v>0</v>
      </c>
      <c r="AHM6" s="2">
        <v>0</v>
      </c>
      <c r="AHN6" s="2">
        <v>34</v>
      </c>
      <c r="AHO6" s="2">
        <v>0</v>
      </c>
      <c r="AHP6" s="2">
        <v>0</v>
      </c>
      <c r="AHQ6" s="2">
        <v>0</v>
      </c>
      <c r="AHR6" s="2">
        <v>0</v>
      </c>
      <c r="AHS6" s="2">
        <v>0</v>
      </c>
      <c r="AHT6" s="2">
        <v>0</v>
      </c>
      <c r="AHU6" s="2">
        <v>0</v>
      </c>
      <c r="AHV6" s="2">
        <v>0</v>
      </c>
      <c r="AHW6" s="2">
        <v>0</v>
      </c>
      <c r="AHX6" s="2">
        <v>0</v>
      </c>
      <c r="AHY6" s="2">
        <v>0</v>
      </c>
      <c r="AHZ6" s="2">
        <v>0</v>
      </c>
      <c r="AIA6" s="2">
        <v>0</v>
      </c>
      <c r="AIB6" s="2">
        <v>46</v>
      </c>
      <c r="AIC6" s="2">
        <v>5.6</v>
      </c>
      <c r="AID6" s="2">
        <v>25</v>
      </c>
      <c r="AIE6" s="2">
        <v>47.5</v>
      </c>
      <c r="AIF6" s="2">
        <v>0</v>
      </c>
      <c r="AIG6" s="2">
        <v>0</v>
      </c>
      <c r="AIH6" s="2">
        <v>0</v>
      </c>
      <c r="AII6" s="2">
        <v>0</v>
      </c>
      <c r="AIJ6" s="2">
        <v>0</v>
      </c>
      <c r="AIK6" s="2">
        <v>0</v>
      </c>
      <c r="AIL6" s="2">
        <v>0</v>
      </c>
      <c r="AIM6" s="2">
        <v>0</v>
      </c>
      <c r="AIN6" s="2">
        <v>0</v>
      </c>
      <c r="AIO6" s="2">
        <v>0</v>
      </c>
      <c r="AIP6" s="2">
        <v>0</v>
      </c>
      <c r="AIQ6" s="2">
        <v>35</v>
      </c>
      <c r="AIR6" s="2">
        <v>53</v>
      </c>
      <c r="AIS6" s="2">
        <v>0</v>
      </c>
      <c r="AIT6" s="2">
        <v>0</v>
      </c>
      <c r="AIU6" s="2">
        <v>0</v>
      </c>
      <c r="AIV6" s="2">
        <v>0</v>
      </c>
      <c r="AIW6" s="2">
        <v>0</v>
      </c>
      <c r="AIX6" s="2">
        <v>0</v>
      </c>
      <c r="AIY6" s="2">
        <v>0</v>
      </c>
    </row>
    <row r="7" spans="1:935" ht="15" x14ac:dyDescent="0.25">
      <c r="A7" s="16" t="s">
        <v>6</v>
      </c>
      <c r="B7" s="2">
        <v>154.30000000000001</v>
      </c>
      <c r="C7" s="2">
        <v>36</v>
      </c>
      <c r="D7" s="2">
        <v>60.1</v>
      </c>
      <c r="E7" s="2">
        <v>32.4</v>
      </c>
      <c r="F7" s="2">
        <v>126.8</v>
      </c>
      <c r="G7" s="2">
        <v>50.7</v>
      </c>
      <c r="H7" s="2">
        <v>42.6</v>
      </c>
      <c r="I7" s="2">
        <v>99.5</v>
      </c>
      <c r="J7" s="2">
        <v>63.3</v>
      </c>
      <c r="K7" s="2">
        <v>105.3</v>
      </c>
      <c r="L7" s="2">
        <v>146</v>
      </c>
      <c r="M7" s="2">
        <v>0</v>
      </c>
      <c r="N7" s="2">
        <v>19.399999999999999</v>
      </c>
      <c r="O7" s="2">
        <v>14.4</v>
      </c>
      <c r="P7" s="2">
        <v>28.4</v>
      </c>
      <c r="Q7" s="2">
        <v>46</v>
      </c>
      <c r="R7" s="2">
        <v>53.8</v>
      </c>
      <c r="S7" s="2">
        <v>69.400000000000006</v>
      </c>
      <c r="T7" s="2">
        <v>96.4</v>
      </c>
      <c r="U7" s="2">
        <v>145.6</v>
      </c>
      <c r="V7" s="2">
        <v>121.7</v>
      </c>
      <c r="W7" s="2">
        <v>7.7</v>
      </c>
      <c r="X7" s="2">
        <v>29.3</v>
      </c>
      <c r="Y7" s="2">
        <v>66.7</v>
      </c>
      <c r="Z7" s="2">
        <v>30.7</v>
      </c>
      <c r="AA7" s="2">
        <v>13.8</v>
      </c>
      <c r="AB7" s="2">
        <v>35.6</v>
      </c>
      <c r="AC7" s="2">
        <v>140</v>
      </c>
      <c r="AD7" s="2">
        <v>42.5</v>
      </c>
      <c r="AE7" s="2">
        <v>0</v>
      </c>
      <c r="AF7" s="2">
        <v>21.7</v>
      </c>
      <c r="AG7" s="2">
        <v>18.5</v>
      </c>
      <c r="AH7" s="2">
        <v>111.1</v>
      </c>
      <c r="AI7" s="2">
        <v>76</v>
      </c>
      <c r="AJ7" s="2">
        <v>20.9</v>
      </c>
      <c r="AK7" s="2">
        <v>60.7</v>
      </c>
      <c r="AL7" s="2">
        <v>62.7</v>
      </c>
      <c r="AM7" s="2">
        <v>73.8</v>
      </c>
      <c r="AN7" s="2">
        <v>21.1</v>
      </c>
      <c r="AO7" s="2">
        <v>89.8</v>
      </c>
      <c r="AP7" s="2">
        <v>0</v>
      </c>
      <c r="AQ7" s="2">
        <v>19</v>
      </c>
      <c r="AR7" s="2">
        <v>105.7</v>
      </c>
      <c r="AS7" s="2">
        <v>177.8</v>
      </c>
      <c r="AT7" s="2">
        <v>151.80000000000001</v>
      </c>
      <c r="AU7" s="2">
        <v>70.7</v>
      </c>
      <c r="AV7" s="2">
        <v>0</v>
      </c>
      <c r="AW7" s="2">
        <v>134</v>
      </c>
      <c r="AX7" s="2">
        <v>50.1</v>
      </c>
      <c r="AY7" s="2">
        <v>39.9</v>
      </c>
      <c r="AZ7" s="2">
        <v>17</v>
      </c>
      <c r="BA7" s="2">
        <v>83.4</v>
      </c>
      <c r="BB7" s="2">
        <v>185.2</v>
      </c>
      <c r="BC7" s="2">
        <v>42.8</v>
      </c>
      <c r="BD7" s="2">
        <v>39.5</v>
      </c>
      <c r="BE7" s="2">
        <v>13.7</v>
      </c>
      <c r="BF7" s="2">
        <v>49.1</v>
      </c>
      <c r="BG7" s="2">
        <v>12.1</v>
      </c>
      <c r="BH7" s="2">
        <v>18.8</v>
      </c>
      <c r="BI7" s="2">
        <v>16</v>
      </c>
      <c r="BJ7" s="2">
        <v>12</v>
      </c>
      <c r="BK7" s="2">
        <v>42.9</v>
      </c>
      <c r="BL7" s="2">
        <v>63.6</v>
      </c>
      <c r="BM7" s="2">
        <v>18.3</v>
      </c>
      <c r="BN7" s="2">
        <v>66.400000000000006</v>
      </c>
      <c r="BO7" s="2">
        <v>24.4</v>
      </c>
      <c r="BP7" s="2">
        <v>199.2</v>
      </c>
      <c r="BQ7" s="2">
        <v>47.7</v>
      </c>
      <c r="BR7" s="2">
        <v>70.3</v>
      </c>
      <c r="BS7" s="2">
        <v>42.1</v>
      </c>
      <c r="BT7" s="2">
        <v>50</v>
      </c>
      <c r="BU7" s="2">
        <v>27.8</v>
      </c>
      <c r="BV7" s="2">
        <v>7.2</v>
      </c>
      <c r="BW7" s="2">
        <v>38.799999999999997</v>
      </c>
      <c r="BX7" s="2">
        <v>10.6</v>
      </c>
      <c r="BY7" s="2">
        <v>73.8</v>
      </c>
      <c r="BZ7" s="2">
        <v>19.100000000000001</v>
      </c>
      <c r="CA7" s="2">
        <v>120</v>
      </c>
      <c r="CB7" s="2">
        <v>42.6</v>
      </c>
      <c r="CC7" s="2">
        <v>49.4</v>
      </c>
      <c r="CD7" s="2">
        <v>28.3</v>
      </c>
      <c r="CE7" s="2">
        <v>11.1</v>
      </c>
      <c r="CF7" s="2">
        <v>44.4</v>
      </c>
      <c r="CG7" s="2">
        <v>84.2</v>
      </c>
      <c r="CH7" s="2">
        <v>81</v>
      </c>
      <c r="CI7" s="2">
        <v>44.8</v>
      </c>
      <c r="CJ7" s="2">
        <v>0</v>
      </c>
      <c r="CK7" s="2">
        <v>72.599999999999994</v>
      </c>
      <c r="CL7" s="2">
        <v>22.2</v>
      </c>
      <c r="CM7" s="2">
        <v>132.6</v>
      </c>
      <c r="CN7" s="2">
        <v>34.9</v>
      </c>
      <c r="CO7" s="2">
        <v>123.2</v>
      </c>
      <c r="CP7" s="2">
        <v>94.1</v>
      </c>
      <c r="CQ7" s="2">
        <v>97.4</v>
      </c>
      <c r="CR7" s="2">
        <v>149.4</v>
      </c>
      <c r="CS7" s="2">
        <v>53.3</v>
      </c>
      <c r="CT7" s="2">
        <v>54</v>
      </c>
      <c r="CU7" s="2">
        <v>74.5</v>
      </c>
      <c r="CV7" s="2">
        <v>104.8</v>
      </c>
      <c r="CW7" s="2">
        <v>71</v>
      </c>
      <c r="CX7" s="2">
        <v>106</v>
      </c>
      <c r="CY7" s="2">
        <v>47.9</v>
      </c>
      <c r="CZ7" s="2">
        <v>70.3</v>
      </c>
      <c r="DA7" s="2">
        <v>179.5</v>
      </c>
      <c r="DB7" s="2">
        <v>18.5</v>
      </c>
      <c r="DC7" s="2">
        <v>279.39999999999998</v>
      </c>
      <c r="DD7" s="2">
        <v>82.5</v>
      </c>
      <c r="DE7" s="2">
        <v>174.9</v>
      </c>
      <c r="DF7" s="2">
        <v>12</v>
      </c>
      <c r="DG7" s="2">
        <v>30</v>
      </c>
      <c r="DH7" s="2">
        <v>35.700000000000003</v>
      </c>
      <c r="DI7" s="2">
        <v>54.1</v>
      </c>
      <c r="DJ7" s="2">
        <v>65.099999999999994</v>
      </c>
      <c r="DK7" s="2">
        <v>38.5</v>
      </c>
      <c r="DL7" s="2">
        <v>9.9</v>
      </c>
      <c r="DM7" s="2">
        <v>41.3</v>
      </c>
      <c r="DN7" s="2">
        <v>58.7</v>
      </c>
      <c r="DO7" s="2">
        <v>67.400000000000006</v>
      </c>
      <c r="DP7" s="2">
        <v>35</v>
      </c>
      <c r="DQ7" s="2">
        <v>10.1</v>
      </c>
      <c r="DR7" s="2">
        <v>42.6</v>
      </c>
      <c r="DS7" s="2">
        <v>146.4</v>
      </c>
      <c r="DT7" s="2">
        <v>76.7</v>
      </c>
      <c r="DU7" s="2">
        <v>4.7</v>
      </c>
      <c r="DV7" s="2">
        <v>58.6</v>
      </c>
      <c r="DW7" s="2">
        <v>20.7</v>
      </c>
      <c r="DX7" s="2">
        <v>73.599999999999994</v>
      </c>
      <c r="DY7" s="2">
        <v>43.2</v>
      </c>
      <c r="DZ7" s="2">
        <v>15.8</v>
      </c>
      <c r="EA7" s="2">
        <v>0</v>
      </c>
      <c r="EB7" s="2">
        <v>26.1</v>
      </c>
      <c r="EC7" s="2">
        <v>28.5</v>
      </c>
      <c r="ED7" s="2">
        <v>19.7</v>
      </c>
      <c r="EE7" s="2">
        <v>90.9</v>
      </c>
      <c r="EF7" s="2">
        <v>41</v>
      </c>
      <c r="EG7" s="2">
        <v>75.2</v>
      </c>
      <c r="EH7" s="2">
        <v>18.8</v>
      </c>
      <c r="EI7" s="2">
        <v>29.7</v>
      </c>
      <c r="EJ7" s="2">
        <v>0</v>
      </c>
      <c r="EK7" s="2">
        <v>20</v>
      </c>
      <c r="EL7" s="2">
        <v>110.4</v>
      </c>
      <c r="EM7" s="2">
        <v>0</v>
      </c>
      <c r="EN7" s="2">
        <v>58</v>
      </c>
      <c r="EO7" s="2">
        <v>26.9</v>
      </c>
      <c r="EP7" s="2">
        <v>11.4</v>
      </c>
      <c r="EQ7" s="2">
        <v>61</v>
      </c>
      <c r="ER7" s="2">
        <v>84.8</v>
      </c>
      <c r="ES7" s="2">
        <v>14.4</v>
      </c>
      <c r="ET7" s="2">
        <v>21.6</v>
      </c>
      <c r="EU7" s="2">
        <v>0</v>
      </c>
      <c r="EV7" s="2">
        <v>202</v>
      </c>
      <c r="EW7" s="2">
        <v>36.4</v>
      </c>
      <c r="EX7" s="2">
        <v>20.3</v>
      </c>
      <c r="EY7" s="2">
        <v>51.4</v>
      </c>
      <c r="EZ7" s="2">
        <v>28.8</v>
      </c>
      <c r="FA7" s="2">
        <v>33.799999999999997</v>
      </c>
      <c r="FB7" s="2">
        <v>187.9</v>
      </c>
      <c r="FC7" s="2">
        <v>12.2</v>
      </c>
      <c r="FD7" s="2">
        <v>72.2</v>
      </c>
      <c r="FE7" s="2">
        <v>162.80000000000001</v>
      </c>
      <c r="FF7" s="2">
        <v>50.4</v>
      </c>
      <c r="FG7" s="2">
        <v>53.8</v>
      </c>
      <c r="FH7" s="2">
        <v>9.1</v>
      </c>
      <c r="FI7" s="2">
        <v>191.2</v>
      </c>
      <c r="FJ7" s="2">
        <v>218.8</v>
      </c>
      <c r="FK7" s="2">
        <v>7.7</v>
      </c>
      <c r="FL7" s="2">
        <v>67.599999999999994</v>
      </c>
      <c r="FM7" s="2">
        <v>41.6</v>
      </c>
      <c r="FN7" s="2">
        <v>33.9</v>
      </c>
      <c r="FO7" s="2">
        <v>84.8</v>
      </c>
      <c r="FP7" s="2">
        <v>30.2</v>
      </c>
      <c r="FQ7" s="2">
        <v>78.400000000000006</v>
      </c>
      <c r="FR7" s="2">
        <v>0</v>
      </c>
      <c r="FS7" s="2">
        <v>8.3000000000000007</v>
      </c>
      <c r="FT7" s="2">
        <v>54</v>
      </c>
      <c r="FU7" s="2">
        <v>149.80000000000001</v>
      </c>
      <c r="FV7" s="2">
        <v>68.8</v>
      </c>
      <c r="FW7" s="2">
        <v>61.4</v>
      </c>
      <c r="FX7" s="2">
        <v>19.600000000000001</v>
      </c>
      <c r="FY7" s="2">
        <v>115.7</v>
      </c>
      <c r="FZ7" s="2">
        <v>38.6</v>
      </c>
      <c r="GA7" s="2">
        <v>13.8</v>
      </c>
      <c r="GB7" s="2">
        <v>72</v>
      </c>
      <c r="GC7" s="2">
        <v>193.5</v>
      </c>
      <c r="GD7" s="2">
        <v>51</v>
      </c>
      <c r="GE7" s="2">
        <v>272.7</v>
      </c>
      <c r="GF7" s="2">
        <v>134</v>
      </c>
      <c r="GG7" s="2">
        <v>66.099999999999994</v>
      </c>
      <c r="GH7" s="2">
        <v>89.2</v>
      </c>
      <c r="GI7" s="2">
        <v>54.5</v>
      </c>
      <c r="GJ7" s="2">
        <v>28</v>
      </c>
      <c r="GK7" s="2">
        <v>90.1</v>
      </c>
      <c r="GL7" s="2">
        <v>115.6</v>
      </c>
      <c r="GM7" s="2">
        <v>28</v>
      </c>
      <c r="GN7" s="2">
        <v>62.3</v>
      </c>
      <c r="GO7" s="2">
        <v>94.8</v>
      </c>
      <c r="GP7" s="2">
        <v>35.799999999999997</v>
      </c>
      <c r="GQ7" s="2">
        <v>14.1</v>
      </c>
      <c r="GR7" s="2">
        <v>15</v>
      </c>
      <c r="GS7" s="2">
        <v>13.3</v>
      </c>
      <c r="GT7" s="2">
        <v>35.6</v>
      </c>
      <c r="GU7" s="2">
        <v>73.599999999999994</v>
      </c>
      <c r="GV7" s="2">
        <v>32</v>
      </c>
      <c r="GW7" s="2">
        <v>17.899999999999999</v>
      </c>
      <c r="GX7" s="2">
        <v>4.4000000000000004</v>
      </c>
      <c r="GY7" s="2">
        <v>225</v>
      </c>
      <c r="GZ7" s="2">
        <v>33.5</v>
      </c>
      <c r="HA7" s="2">
        <v>238.9</v>
      </c>
      <c r="HB7" s="2">
        <v>72.400000000000006</v>
      </c>
      <c r="HC7" s="2">
        <v>7.6</v>
      </c>
      <c r="HD7" s="2">
        <v>147.69999999999999</v>
      </c>
      <c r="HE7" s="2">
        <v>124.2</v>
      </c>
      <c r="HF7" s="2">
        <v>87.7</v>
      </c>
      <c r="HG7" s="2">
        <v>9.6999999999999993</v>
      </c>
      <c r="HH7" s="2">
        <v>44.3</v>
      </c>
      <c r="HI7" s="2">
        <v>99</v>
      </c>
      <c r="HJ7" s="2">
        <v>71.7</v>
      </c>
      <c r="HK7" s="2">
        <v>61.3</v>
      </c>
      <c r="HL7" s="2">
        <v>55.5</v>
      </c>
      <c r="HM7" s="2">
        <v>82.1</v>
      </c>
      <c r="HN7" s="2">
        <v>59</v>
      </c>
      <c r="HO7" s="2">
        <v>168.2</v>
      </c>
      <c r="HP7" s="2">
        <v>22.2</v>
      </c>
      <c r="HQ7" s="2">
        <v>73.599999999999994</v>
      </c>
      <c r="HR7" s="2">
        <v>51.6</v>
      </c>
      <c r="HS7" s="2">
        <v>74.099999999999994</v>
      </c>
      <c r="HT7" s="2">
        <v>60</v>
      </c>
      <c r="HU7" s="2">
        <v>2.1</v>
      </c>
      <c r="HV7" s="2">
        <v>170.8</v>
      </c>
      <c r="HW7" s="2">
        <v>28.5</v>
      </c>
      <c r="HX7" s="2">
        <v>135.5</v>
      </c>
      <c r="HY7" s="2">
        <v>15.3</v>
      </c>
      <c r="HZ7" s="2">
        <v>0</v>
      </c>
      <c r="IA7" s="2">
        <v>37</v>
      </c>
      <c r="IB7" s="2">
        <v>20.7</v>
      </c>
      <c r="IC7" s="2">
        <v>42.1</v>
      </c>
      <c r="ID7" s="2">
        <v>325.10000000000002</v>
      </c>
      <c r="IE7" s="2">
        <v>76.2</v>
      </c>
      <c r="IF7" s="2">
        <v>67</v>
      </c>
      <c r="IG7" s="2">
        <v>48.6</v>
      </c>
      <c r="IH7" s="2">
        <v>25</v>
      </c>
      <c r="II7" s="2">
        <v>87.2</v>
      </c>
      <c r="IJ7" s="2">
        <v>154.19999999999999</v>
      </c>
      <c r="IK7" s="2">
        <v>62.7</v>
      </c>
      <c r="IL7" s="2">
        <v>22.9</v>
      </c>
      <c r="IM7" s="2">
        <v>42</v>
      </c>
      <c r="IN7" s="2">
        <v>72</v>
      </c>
      <c r="IO7" s="2">
        <v>23.4</v>
      </c>
      <c r="IP7" s="2">
        <v>76.3</v>
      </c>
      <c r="IQ7" s="2">
        <v>29.6</v>
      </c>
      <c r="IR7" s="2">
        <v>112</v>
      </c>
      <c r="IS7" s="2">
        <v>63.1</v>
      </c>
      <c r="IT7" s="2">
        <v>44.6</v>
      </c>
      <c r="IU7" s="2">
        <v>34.5</v>
      </c>
      <c r="IV7" s="2">
        <v>60.6</v>
      </c>
      <c r="IW7" s="2">
        <v>102</v>
      </c>
      <c r="IX7" s="2">
        <v>110</v>
      </c>
      <c r="IY7" s="2">
        <v>49.4</v>
      </c>
      <c r="IZ7" s="2">
        <v>10</v>
      </c>
      <c r="JA7" s="2">
        <v>67.400000000000006</v>
      </c>
      <c r="JB7" s="2">
        <v>103</v>
      </c>
      <c r="JC7" s="2">
        <v>62.9</v>
      </c>
      <c r="JD7" s="2">
        <v>93.4</v>
      </c>
      <c r="JE7" s="2">
        <v>79.7</v>
      </c>
      <c r="JF7" s="2">
        <v>63</v>
      </c>
      <c r="JG7" s="2">
        <v>31.4</v>
      </c>
      <c r="JH7" s="2">
        <v>115.9</v>
      </c>
      <c r="JI7" s="2">
        <v>138.69999999999999</v>
      </c>
      <c r="JJ7" s="2">
        <v>63</v>
      </c>
      <c r="JK7" s="2">
        <v>212.2</v>
      </c>
      <c r="JL7" s="2">
        <v>71.7</v>
      </c>
      <c r="JM7" s="2">
        <v>0</v>
      </c>
      <c r="JN7" s="2">
        <v>136.1</v>
      </c>
      <c r="JO7" s="2">
        <v>55</v>
      </c>
      <c r="JP7" s="2">
        <v>15</v>
      </c>
      <c r="JQ7" s="2">
        <v>126.9</v>
      </c>
      <c r="JR7" s="2">
        <v>46</v>
      </c>
      <c r="JS7" s="2">
        <v>13</v>
      </c>
      <c r="JT7" s="2">
        <v>94</v>
      </c>
      <c r="JU7" s="2">
        <v>30.9</v>
      </c>
      <c r="JV7" s="2">
        <v>110.4</v>
      </c>
      <c r="JW7" s="2">
        <v>39</v>
      </c>
      <c r="JX7" s="2">
        <v>16.2</v>
      </c>
      <c r="JY7" s="2">
        <v>41.7</v>
      </c>
      <c r="JZ7" s="2">
        <v>91</v>
      </c>
      <c r="KA7" s="2">
        <v>136.4</v>
      </c>
      <c r="KB7" s="2">
        <v>28.1</v>
      </c>
      <c r="KC7" s="2">
        <v>252.1</v>
      </c>
      <c r="KD7" s="2">
        <v>8.9</v>
      </c>
      <c r="KE7" s="2">
        <v>49.6</v>
      </c>
      <c r="KF7" s="2">
        <v>3.5</v>
      </c>
      <c r="KG7" s="2">
        <v>68.8</v>
      </c>
      <c r="KH7" s="2">
        <v>57.2</v>
      </c>
      <c r="KI7" s="2">
        <v>464.2</v>
      </c>
      <c r="KJ7" s="2">
        <v>22.1</v>
      </c>
      <c r="KK7" s="2">
        <v>113.5</v>
      </c>
      <c r="KL7" s="2">
        <v>72.099999999999994</v>
      </c>
      <c r="KM7" s="2">
        <v>34.4</v>
      </c>
      <c r="KN7" s="2">
        <v>0</v>
      </c>
      <c r="KO7" s="2">
        <v>0</v>
      </c>
      <c r="KP7" s="2">
        <v>29.9</v>
      </c>
      <c r="KQ7" s="2">
        <v>84.4</v>
      </c>
      <c r="KR7" s="2">
        <v>80.7</v>
      </c>
      <c r="KS7" s="2">
        <v>130.4</v>
      </c>
      <c r="KT7" s="2">
        <v>74.5</v>
      </c>
      <c r="KU7" s="2">
        <v>75.5</v>
      </c>
      <c r="KV7" s="2">
        <v>86.1</v>
      </c>
      <c r="KW7" s="2">
        <v>89.2</v>
      </c>
      <c r="KX7" s="2">
        <v>53.9</v>
      </c>
      <c r="KY7" s="2">
        <v>10.4</v>
      </c>
      <c r="KZ7" s="2">
        <v>89.3</v>
      </c>
      <c r="LA7" s="2">
        <v>228.3</v>
      </c>
      <c r="LB7" s="2">
        <v>67.599999999999994</v>
      </c>
      <c r="LC7" s="2">
        <v>0</v>
      </c>
      <c r="LD7" s="2">
        <v>45.1</v>
      </c>
      <c r="LE7" s="2">
        <v>96</v>
      </c>
      <c r="LF7" s="2">
        <v>82.3</v>
      </c>
      <c r="LG7" s="2">
        <v>48.7</v>
      </c>
      <c r="LH7" s="2">
        <v>127.9</v>
      </c>
      <c r="LI7" s="2">
        <v>71.8</v>
      </c>
      <c r="LJ7" s="2">
        <v>100.9</v>
      </c>
      <c r="LK7" s="2">
        <v>26</v>
      </c>
      <c r="LL7" s="2">
        <v>112.6</v>
      </c>
      <c r="LM7" s="2">
        <v>32</v>
      </c>
      <c r="LN7" s="2">
        <v>61.6</v>
      </c>
      <c r="LO7" s="2">
        <v>0</v>
      </c>
      <c r="LP7" s="2">
        <v>164.3</v>
      </c>
      <c r="LQ7" s="2">
        <v>40</v>
      </c>
      <c r="LR7" s="2">
        <v>72.2</v>
      </c>
      <c r="LS7" s="2">
        <v>0</v>
      </c>
      <c r="LT7" s="2">
        <v>105.8</v>
      </c>
      <c r="LU7" s="2">
        <v>66.2</v>
      </c>
      <c r="LV7" s="2">
        <v>90.8</v>
      </c>
      <c r="LW7" s="2">
        <v>23.9</v>
      </c>
      <c r="LX7" s="2">
        <v>140</v>
      </c>
      <c r="LY7" s="2">
        <v>81.7</v>
      </c>
      <c r="LZ7" s="2">
        <v>63.2</v>
      </c>
      <c r="MA7" s="2">
        <v>18.8</v>
      </c>
      <c r="MB7" s="2">
        <v>8</v>
      </c>
      <c r="MC7" s="2">
        <v>40.5</v>
      </c>
      <c r="MD7" s="2">
        <v>115.5</v>
      </c>
      <c r="ME7" s="2">
        <v>94.1</v>
      </c>
      <c r="MF7" s="2">
        <v>16.7</v>
      </c>
      <c r="MG7" s="2">
        <v>98.4</v>
      </c>
      <c r="MH7" s="2">
        <v>38.1</v>
      </c>
      <c r="MI7" s="2">
        <v>46.1</v>
      </c>
      <c r="MJ7" s="2">
        <v>163</v>
      </c>
      <c r="MK7" s="2">
        <v>64.5</v>
      </c>
      <c r="ML7" s="2">
        <v>55</v>
      </c>
      <c r="MM7" s="2">
        <v>42</v>
      </c>
      <c r="MN7" s="2">
        <v>116.9</v>
      </c>
      <c r="MO7" s="2">
        <v>38.299999999999997</v>
      </c>
      <c r="MP7" s="2">
        <v>55.5</v>
      </c>
      <c r="MQ7" s="2">
        <v>81.7</v>
      </c>
      <c r="MR7" s="2">
        <v>106.4</v>
      </c>
      <c r="MS7" s="2">
        <v>58.4</v>
      </c>
      <c r="MT7" s="2">
        <v>45.2</v>
      </c>
      <c r="MU7" s="2">
        <v>65</v>
      </c>
      <c r="MV7" s="2">
        <v>113.4</v>
      </c>
      <c r="MW7" s="2">
        <v>47.9</v>
      </c>
      <c r="MX7" s="2">
        <v>54.1</v>
      </c>
      <c r="MY7" s="2">
        <v>69</v>
      </c>
      <c r="MZ7" s="2">
        <v>27</v>
      </c>
      <c r="NA7" s="2">
        <v>20</v>
      </c>
      <c r="NB7" s="2">
        <v>42.3</v>
      </c>
      <c r="NC7" s="2">
        <v>272</v>
      </c>
      <c r="ND7" s="2">
        <v>26.6</v>
      </c>
      <c r="NE7" s="2">
        <v>16.3</v>
      </c>
      <c r="NF7" s="2">
        <v>48.6</v>
      </c>
      <c r="NG7" s="2">
        <v>68.599999999999994</v>
      </c>
      <c r="NH7" s="2">
        <v>20</v>
      </c>
      <c r="NI7" s="2">
        <v>245.4</v>
      </c>
      <c r="NJ7" s="2">
        <v>104</v>
      </c>
      <c r="NK7" s="2">
        <v>5.0999999999999996</v>
      </c>
      <c r="NL7" s="2">
        <v>85.8</v>
      </c>
      <c r="NM7" s="2">
        <v>92.8</v>
      </c>
      <c r="NN7" s="2">
        <v>145.69999999999999</v>
      </c>
      <c r="NO7" s="2">
        <v>10.199999999999999</v>
      </c>
      <c r="NP7" s="2">
        <v>18.600000000000001</v>
      </c>
      <c r="NQ7" s="2">
        <v>52.5</v>
      </c>
      <c r="NR7" s="2">
        <v>109.9</v>
      </c>
      <c r="NS7" s="2">
        <v>111.9</v>
      </c>
      <c r="NT7" s="2">
        <v>47.7</v>
      </c>
      <c r="NU7" s="2">
        <v>22.2</v>
      </c>
      <c r="NV7" s="2">
        <v>30.1</v>
      </c>
      <c r="NW7" s="2">
        <v>47.1</v>
      </c>
      <c r="NX7" s="2">
        <v>57.5</v>
      </c>
      <c r="NY7" s="2">
        <v>121</v>
      </c>
      <c r="NZ7" s="2">
        <v>16</v>
      </c>
      <c r="OA7" s="2">
        <v>176.7</v>
      </c>
      <c r="OB7" s="2">
        <v>158.19999999999999</v>
      </c>
      <c r="OC7" s="2">
        <v>56.2</v>
      </c>
      <c r="OD7" s="2">
        <v>0</v>
      </c>
      <c r="OE7" s="2">
        <v>134.30000000000001</v>
      </c>
      <c r="OF7" s="2">
        <v>93.4</v>
      </c>
      <c r="OG7" s="2">
        <v>13.9</v>
      </c>
      <c r="OH7" s="2">
        <v>90.5</v>
      </c>
      <c r="OI7" s="2">
        <v>68.7</v>
      </c>
      <c r="OJ7" s="2">
        <v>29</v>
      </c>
      <c r="OK7" s="2">
        <v>105</v>
      </c>
      <c r="OL7" s="2">
        <v>42.7</v>
      </c>
      <c r="OM7" s="2">
        <v>67.2</v>
      </c>
      <c r="ON7" s="2">
        <v>62.1</v>
      </c>
      <c r="OO7" s="2">
        <v>53</v>
      </c>
      <c r="OP7" s="2">
        <v>57.3</v>
      </c>
      <c r="OQ7" s="2">
        <v>35.799999999999997</v>
      </c>
      <c r="OR7" s="2">
        <v>0</v>
      </c>
      <c r="OS7" s="2">
        <v>26.7</v>
      </c>
      <c r="OT7" s="2">
        <v>70</v>
      </c>
      <c r="OU7" s="2">
        <v>15</v>
      </c>
      <c r="OV7" s="2">
        <v>0</v>
      </c>
      <c r="OW7" s="2">
        <v>125</v>
      </c>
      <c r="OX7" s="2">
        <v>70.8</v>
      </c>
      <c r="OY7" s="2">
        <v>93.8</v>
      </c>
      <c r="OZ7" s="2">
        <v>0</v>
      </c>
      <c r="PA7" s="2">
        <v>0</v>
      </c>
      <c r="PB7" s="2">
        <v>37.6</v>
      </c>
      <c r="PC7" s="2">
        <v>17.7</v>
      </c>
      <c r="PD7" s="2">
        <v>40.4</v>
      </c>
      <c r="PE7" s="2">
        <v>0</v>
      </c>
      <c r="PF7" s="2">
        <v>20.5</v>
      </c>
      <c r="PG7" s="2">
        <v>116.8</v>
      </c>
      <c r="PH7" s="2">
        <v>18.899999999999999</v>
      </c>
      <c r="PI7" s="2">
        <v>67.2</v>
      </c>
      <c r="PJ7" s="2">
        <v>41.7</v>
      </c>
      <c r="PK7" s="2">
        <v>51</v>
      </c>
      <c r="PL7" s="2">
        <v>263.60000000000002</v>
      </c>
      <c r="PM7" s="2">
        <v>0</v>
      </c>
      <c r="PN7" s="2">
        <v>67.2</v>
      </c>
      <c r="PO7" s="2">
        <v>63</v>
      </c>
      <c r="PP7" s="2">
        <v>142.19999999999999</v>
      </c>
      <c r="PQ7" s="2">
        <v>0</v>
      </c>
      <c r="PR7" s="2">
        <v>91.7</v>
      </c>
      <c r="PS7" s="2">
        <v>82.1</v>
      </c>
      <c r="PT7" s="2">
        <v>110.6</v>
      </c>
      <c r="PU7" s="2">
        <v>60.8</v>
      </c>
      <c r="PV7" s="2">
        <v>24</v>
      </c>
      <c r="PW7" s="2">
        <v>25.9</v>
      </c>
      <c r="PX7" s="2">
        <v>74.3</v>
      </c>
      <c r="PY7" s="2">
        <v>124.6</v>
      </c>
      <c r="PZ7" s="2">
        <v>29.6</v>
      </c>
      <c r="QA7" s="2">
        <v>109.7</v>
      </c>
      <c r="QB7" s="2">
        <v>166</v>
      </c>
      <c r="QC7" s="2">
        <v>37.200000000000003</v>
      </c>
      <c r="QD7" s="2">
        <v>26.3</v>
      </c>
      <c r="QE7" s="2">
        <v>23.8</v>
      </c>
      <c r="QF7" s="2">
        <v>22.2</v>
      </c>
      <c r="QG7" s="2">
        <v>68.900000000000006</v>
      </c>
      <c r="QH7" s="2">
        <v>91.8</v>
      </c>
      <c r="QI7" s="2">
        <v>84.1</v>
      </c>
      <c r="QJ7" s="2">
        <v>98</v>
      </c>
      <c r="QK7" s="2">
        <v>172.7</v>
      </c>
      <c r="QL7" s="2">
        <v>120.5</v>
      </c>
      <c r="QM7" s="2">
        <v>76.3</v>
      </c>
      <c r="QN7" s="2">
        <v>43.1</v>
      </c>
      <c r="QO7" s="2">
        <v>66.5</v>
      </c>
      <c r="QP7" s="2">
        <v>59.2</v>
      </c>
      <c r="QQ7" s="2">
        <v>65.599999999999994</v>
      </c>
      <c r="QR7" s="2">
        <v>131.5</v>
      </c>
      <c r="QS7" s="2">
        <v>44.4</v>
      </c>
      <c r="QT7" s="2">
        <v>31.8</v>
      </c>
      <c r="QU7" s="2">
        <v>101.1</v>
      </c>
      <c r="QV7" s="2">
        <v>92.6</v>
      </c>
      <c r="QW7" s="2">
        <v>19</v>
      </c>
      <c r="QX7" s="2">
        <v>32.4</v>
      </c>
      <c r="QY7" s="2">
        <v>0</v>
      </c>
      <c r="QZ7" s="2">
        <v>36.200000000000003</v>
      </c>
      <c r="RA7" s="2">
        <v>74</v>
      </c>
      <c r="RB7" s="2">
        <v>73.400000000000006</v>
      </c>
      <c r="RC7" s="2">
        <v>25.9</v>
      </c>
      <c r="RD7" s="2">
        <v>198.2</v>
      </c>
      <c r="RE7" s="2">
        <v>0</v>
      </c>
      <c r="RF7" s="2">
        <v>14.9</v>
      </c>
      <c r="RG7" s="2">
        <v>37</v>
      </c>
      <c r="RH7" s="2">
        <v>89</v>
      </c>
      <c r="RI7" s="2">
        <v>287.7</v>
      </c>
      <c r="RJ7" s="2">
        <v>74.8</v>
      </c>
      <c r="RK7" s="2">
        <v>69</v>
      </c>
      <c r="RL7" s="2">
        <v>179.8</v>
      </c>
      <c r="RM7" s="2">
        <v>42.3</v>
      </c>
      <c r="RN7" s="2">
        <v>19.899999999999999</v>
      </c>
      <c r="RO7" s="2">
        <v>40</v>
      </c>
      <c r="RP7" s="2">
        <v>44.4</v>
      </c>
      <c r="RQ7" s="2">
        <v>199.3</v>
      </c>
      <c r="RR7" s="2">
        <v>150.80000000000001</v>
      </c>
      <c r="RS7" s="2">
        <v>42</v>
      </c>
      <c r="RT7" s="2">
        <v>77.8</v>
      </c>
      <c r="RU7" s="2">
        <v>135</v>
      </c>
      <c r="RV7" s="2">
        <v>119.5</v>
      </c>
      <c r="RW7" s="2">
        <v>5.3</v>
      </c>
      <c r="RX7" s="2">
        <v>0</v>
      </c>
      <c r="RY7" s="2">
        <v>20.399999999999999</v>
      </c>
      <c r="RZ7" s="2">
        <v>61.6</v>
      </c>
      <c r="SA7" s="2">
        <v>30</v>
      </c>
      <c r="SB7" s="2">
        <v>95.2</v>
      </c>
      <c r="SC7" s="2">
        <v>79.7</v>
      </c>
      <c r="SD7" s="2">
        <v>25.3</v>
      </c>
      <c r="SE7" s="2">
        <v>43</v>
      </c>
      <c r="SF7" s="2">
        <v>97.2</v>
      </c>
      <c r="SG7" s="2">
        <v>101.4</v>
      </c>
      <c r="SH7" s="2">
        <v>189.6</v>
      </c>
      <c r="SI7" s="2">
        <v>16.2</v>
      </c>
      <c r="SJ7" s="2">
        <v>0</v>
      </c>
      <c r="SK7" s="2">
        <v>0</v>
      </c>
      <c r="SL7" s="2">
        <v>155.19999999999999</v>
      </c>
      <c r="SM7" s="2">
        <v>20.6</v>
      </c>
      <c r="SN7" s="2">
        <v>106.8</v>
      </c>
      <c r="SO7" s="2">
        <v>40.9</v>
      </c>
      <c r="SP7" s="2">
        <v>175.3</v>
      </c>
      <c r="SQ7" s="2">
        <v>64.5</v>
      </c>
      <c r="SR7" s="2">
        <v>26.4</v>
      </c>
      <c r="SS7" s="2">
        <v>162</v>
      </c>
      <c r="ST7" s="2">
        <v>92</v>
      </c>
      <c r="SU7" s="2">
        <v>38.700000000000003</v>
      </c>
      <c r="SV7" s="2">
        <v>80</v>
      </c>
      <c r="SW7" s="2">
        <v>63</v>
      </c>
      <c r="SX7" s="2">
        <v>19.899999999999999</v>
      </c>
      <c r="SY7" s="2">
        <v>29.3</v>
      </c>
      <c r="SZ7" s="2">
        <v>53.3</v>
      </c>
      <c r="TA7" s="2">
        <v>97.4</v>
      </c>
      <c r="TB7" s="2">
        <v>24.7</v>
      </c>
      <c r="TC7" s="2">
        <v>15</v>
      </c>
      <c r="TD7" s="2">
        <v>84</v>
      </c>
      <c r="TE7" s="2">
        <v>60.5</v>
      </c>
      <c r="TF7" s="2">
        <v>224.1</v>
      </c>
      <c r="TG7" s="2">
        <v>115.2</v>
      </c>
      <c r="TH7" s="2">
        <v>37.6</v>
      </c>
      <c r="TI7" s="2">
        <v>24.8</v>
      </c>
      <c r="TJ7" s="2">
        <v>34.299999999999997</v>
      </c>
      <c r="TK7" s="2">
        <v>67.099999999999994</v>
      </c>
      <c r="TL7" s="2">
        <v>93.2</v>
      </c>
      <c r="TM7" s="2">
        <v>38.5</v>
      </c>
      <c r="TN7" s="2">
        <v>76.8</v>
      </c>
      <c r="TO7" s="2">
        <v>167</v>
      </c>
      <c r="TP7" s="2">
        <v>140.5</v>
      </c>
      <c r="TQ7" s="2">
        <v>56.1</v>
      </c>
      <c r="TR7" s="2">
        <v>32.700000000000003</v>
      </c>
      <c r="TS7" s="2">
        <v>33.200000000000003</v>
      </c>
      <c r="TT7" s="2">
        <v>39.299999999999997</v>
      </c>
      <c r="TU7" s="2">
        <v>20</v>
      </c>
      <c r="TV7" s="2">
        <v>0</v>
      </c>
      <c r="TW7" s="2">
        <v>42.3</v>
      </c>
      <c r="TX7" s="2">
        <v>108.2</v>
      </c>
      <c r="TY7" s="2">
        <v>32.299999999999997</v>
      </c>
      <c r="TZ7" s="2">
        <v>0</v>
      </c>
      <c r="UA7" s="2">
        <v>15.3</v>
      </c>
      <c r="UB7" s="2">
        <v>0</v>
      </c>
      <c r="UC7" s="2">
        <v>5.0999999999999996</v>
      </c>
      <c r="UD7" s="2">
        <v>12.8</v>
      </c>
      <c r="UE7" s="2">
        <v>140.19999999999999</v>
      </c>
      <c r="UF7" s="2">
        <v>85.6</v>
      </c>
      <c r="UG7" s="2">
        <v>113.2</v>
      </c>
      <c r="UH7" s="2">
        <v>9.8000000000000007</v>
      </c>
      <c r="UI7" s="2">
        <v>47.6</v>
      </c>
      <c r="UJ7" s="2">
        <v>107.4</v>
      </c>
      <c r="UK7" s="2">
        <v>78</v>
      </c>
      <c r="UL7" s="2">
        <v>94.2</v>
      </c>
      <c r="UM7" s="2">
        <v>15.5</v>
      </c>
      <c r="UN7" s="2">
        <v>155.80000000000001</v>
      </c>
      <c r="UO7" s="2">
        <v>79.900000000000006</v>
      </c>
      <c r="UP7" s="2">
        <v>25.4</v>
      </c>
      <c r="UQ7" s="2">
        <v>100</v>
      </c>
      <c r="UR7" s="2">
        <v>63.8</v>
      </c>
      <c r="US7" s="2">
        <v>66.7</v>
      </c>
      <c r="UT7" s="2">
        <v>7.3</v>
      </c>
      <c r="UU7" s="2">
        <v>43.4</v>
      </c>
      <c r="UV7" s="2">
        <v>41.8</v>
      </c>
      <c r="UW7" s="2">
        <v>38.6</v>
      </c>
      <c r="UX7" s="2">
        <v>30.4</v>
      </c>
      <c r="UY7" s="2">
        <v>156.9</v>
      </c>
      <c r="UZ7" s="2">
        <v>75.599999999999994</v>
      </c>
      <c r="VA7" s="2">
        <v>104.2</v>
      </c>
      <c r="VB7" s="2">
        <v>63.7</v>
      </c>
      <c r="VC7" s="2">
        <v>51.8</v>
      </c>
      <c r="VD7" s="2">
        <v>197.3</v>
      </c>
      <c r="VE7" s="2">
        <v>42</v>
      </c>
      <c r="VF7" s="2">
        <v>25.4</v>
      </c>
      <c r="VG7" s="2">
        <v>45</v>
      </c>
      <c r="VH7" s="2">
        <v>45</v>
      </c>
      <c r="VI7" s="2">
        <v>55.8</v>
      </c>
      <c r="VJ7" s="2">
        <v>102.8</v>
      </c>
      <c r="VK7" s="2">
        <v>144</v>
      </c>
      <c r="VL7" s="2">
        <v>46.2</v>
      </c>
      <c r="VM7" s="2">
        <v>34.799999999999997</v>
      </c>
      <c r="VN7" s="2">
        <v>0</v>
      </c>
      <c r="VO7" s="2">
        <v>112.4</v>
      </c>
      <c r="VP7" s="2">
        <v>41.2</v>
      </c>
      <c r="VQ7" s="2">
        <v>20</v>
      </c>
      <c r="VR7" s="2">
        <v>33.9</v>
      </c>
      <c r="VS7" s="2">
        <v>145.6</v>
      </c>
      <c r="VT7" s="2">
        <v>51.9</v>
      </c>
      <c r="VU7" s="2">
        <v>87</v>
      </c>
      <c r="VV7" s="2">
        <v>60</v>
      </c>
      <c r="VW7" s="2">
        <v>77.8</v>
      </c>
      <c r="VX7" s="2">
        <v>10.4</v>
      </c>
      <c r="VY7" s="2">
        <v>38.200000000000003</v>
      </c>
      <c r="VZ7" s="2">
        <v>135</v>
      </c>
      <c r="WA7" s="2">
        <v>296.8</v>
      </c>
      <c r="WB7" s="2">
        <v>32.200000000000003</v>
      </c>
      <c r="WC7" s="2">
        <v>121.6</v>
      </c>
      <c r="WD7" s="2">
        <v>0</v>
      </c>
      <c r="WE7" s="2">
        <v>49.3</v>
      </c>
      <c r="WF7" s="2">
        <v>36.5</v>
      </c>
      <c r="WG7" s="2">
        <v>35.4</v>
      </c>
      <c r="WH7" s="2">
        <v>25.5</v>
      </c>
      <c r="WI7" s="2">
        <v>36.200000000000003</v>
      </c>
      <c r="WJ7" s="2">
        <v>95.2</v>
      </c>
      <c r="WK7" s="2">
        <v>31.3</v>
      </c>
      <c r="WL7" s="2">
        <v>13</v>
      </c>
      <c r="WM7" s="2">
        <v>28.7</v>
      </c>
      <c r="WN7" s="2">
        <v>40.299999999999997</v>
      </c>
      <c r="WO7" s="2">
        <v>0</v>
      </c>
      <c r="WP7" s="2">
        <v>114.2</v>
      </c>
      <c r="WQ7" s="2">
        <v>101</v>
      </c>
      <c r="WR7" s="2">
        <v>69.8</v>
      </c>
      <c r="WS7" s="2">
        <v>0</v>
      </c>
      <c r="WT7" s="2">
        <v>0</v>
      </c>
      <c r="WU7" s="2">
        <v>0</v>
      </c>
      <c r="WV7" s="2">
        <v>35</v>
      </c>
      <c r="WW7" s="2">
        <v>50</v>
      </c>
      <c r="WX7" s="2">
        <v>39.5</v>
      </c>
      <c r="WY7" s="2">
        <v>110.2</v>
      </c>
      <c r="WZ7" s="2">
        <v>0</v>
      </c>
      <c r="XA7" s="2">
        <v>306.2</v>
      </c>
      <c r="XB7" s="2">
        <v>23</v>
      </c>
      <c r="XC7" s="2">
        <v>55</v>
      </c>
      <c r="XD7" s="2">
        <v>0</v>
      </c>
      <c r="XE7" s="2">
        <v>212.2</v>
      </c>
      <c r="XF7" s="2">
        <v>39.200000000000003</v>
      </c>
      <c r="XG7" s="2">
        <v>0</v>
      </c>
      <c r="XH7" s="2">
        <v>41.6</v>
      </c>
      <c r="XI7" s="2">
        <v>179.1</v>
      </c>
      <c r="XJ7" s="2">
        <v>93.9</v>
      </c>
      <c r="XK7" s="2">
        <v>47</v>
      </c>
      <c r="XL7" s="2">
        <v>30.6</v>
      </c>
      <c r="XM7" s="2">
        <v>64.3</v>
      </c>
      <c r="XN7" s="2">
        <v>42</v>
      </c>
      <c r="XO7" s="2">
        <v>255.7</v>
      </c>
      <c r="XP7" s="2">
        <v>64.7</v>
      </c>
      <c r="XQ7" s="2">
        <v>89</v>
      </c>
      <c r="XR7" s="2">
        <v>133.19999999999999</v>
      </c>
      <c r="XS7" s="2">
        <v>0</v>
      </c>
      <c r="XT7" s="2">
        <v>41.8</v>
      </c>
      <c r="XU7" s="2">
        <v>40.4</v>
      </c>
      <c r="XV7" s="2">
        <v>135.80000000000001</v>
      </c>
      <c r="XW7" s="2">
        <v>0</v>
      </c>
      <c r="XX7" s="2">
        <v>90.1</v>
      </c>
      <c r="XY7" s="2">
        <v>24.5</v>
      </c>
      <c r="XZ7" s="2">
        <v>76.400000000000006</v>
      </c>
      <c r="YA7" s="2">
        <v>15.8</v>
      </c>
      <c r="YB7" s="2">
        <v>51.5</v>
      </c>
      <c r="YC7" s="2">
        <v>36.799999999999997</v>
      </c>
      <c r="YD7" s="2">
        <v>15.2</v>
      </c>
      <c r="YE7" s="2">
        <v>34.700000000000003</v>
      </c>
      <c r="YF7" s="2">
        <v>201</v>
      </c>
      <c r="YG7" s="2">
        <v>32.6</v>
      </c>
      <c r="YH7" s="2">
        <v>12.2</v>
      </c>
      <c r="YI7" s="2">
        <v>60.1</v>
      </c>
      <c r="YJ7" s="2">
        <v>61</v>
      </c>
      <c r="YK7" s="2">
        <v>75.900000000000006</v>
      </c>
      <c r="YL7" s="2">
        <v>86.9</v>
      </c>
      <c r="YM7" s="2">
        <v>0</v>
      </c>
      <c r="YN7" s="2">
        <v>86.4</v>
      </c>
      <c r="YO7" s="2">
        <v>14.1</v>
      </c>
      <c r="YP7" s="2">
        <v>14.1</v>
      </c>
      <c r="YQ7" s="2">
        <v>0</v>
      </c>
      <c r="YR7" s="2">
        <v>81.599999999999994</v>
      </c>
      <c r="YS7" s="2">
        <v>35</v>
      </c>
      <c r="YT7" s="2">
        <v>53.8</v>
      </c>
      <c r="YU7" s="2">
        <v>33.1</v>
      </c>
      <c r="YV7" s="2">
        <v>72.2</v>
      </c>
      <c r="YW7" s="2">
        <v>123.5</v>
      </c>
      <c r="YX7" s="2">
        <v>0</v>
      </c>
      <c r="YY7" s="2">
        <v>0</v>
      </c>
      <c r="YZ7" s="2">
        <v>0</v>
      </c>
      <c r="ZA7" s="2">
        <v>0</v>
      </c>
      <c r="ZB7" s="2">
        <v>90</v>
      </c>
      <c r="ZC7" s="2">
        <v>212.4</v>
      </c>
      <c r="ZD7" s="2">
        <v>104.8</v>
      </c>
      <c r="ZE7" s="2">
        <v>119.3</v>
      </c>
      <c r="ZF7" s="2">
        <v>65</v>
      </c>
      <c r="ZG7" s="2">
        <v>18.899999999999999</v>
      </c>
      <c r="ZH7" s="2">
        <v>80.900000000000006</v>
      </c>
      <c r="ZI7" s="2">
        <v>102.4</v>
      </c>
      <c r="ZJ7" s="2">
        <v>35.200000000000003</v>
      </c>
      <c r="ZK7" s="2">
        <v>131</v>
      </c>
      <c r="ZL7" s="2">
        <v>118.6</v>
      </c>
      <c r="ZM7" s="2">
        <v>133.4</v>
      </c>
      <c r="ZN7" s="2">
        <v>31.5</v>
      </c>
      <c r="ZO7" s="2">
        <v>0</v>
      </c>
      <c r="ZP7" s="2">
        <v>105</v>
      </c>
      <c r="ZQ7" s="2">
        <v>111.3</v>
      </c>
      <c r="ZR7" s="2">
        <v>56.1</v>
      </c>
      <c r="ZS7" s="2">
        <v>108.8</v>
      </c>
      <c r="ZT7" s="2">
        <v>54.5</v>
      </c>
      <c r="ZU7" s="2">
        <v>17.100000000000001</v>
      </c>
      <c r="ZV7" s="2">
        <v>0</v>
      </c>
      <c r="ZW7" s="2">
        <v>30.4</v>
      </c>
      <c r="ZX7" s="2">
        <v>7.9</v>
      </c>
      <c r="ZY7" s="2">
        <v>32.5</v>
      </c>
      <c r="ZZ7" s="2">
        <v>40.200000000000003</v>
      </c>
      <c r="AAA7" s="2">
        <v>53</v>
      </c>
      <c r="AAB7" s="2">
        <v>47.2</v>
      </c>
      <c r="AAC7" s="2">
        <v>303</v>
      </c>
      <c r="AAD7" s="2">
        <v>61.6</v>
      </c>
      <c r="AAE7" s="2">
        <v>56</v>
      </c>
      <c r="AAF7" s="2">
        <v>63.2</v>
      </c>
      <c r="AAG7" s="2">
        <v>61.8</v>
      </c>
      <c r="AAH7" s="2">
        <v>17.2</v>
      </c>
      <c r="AAI7" s="2">
        <v>41.8</v>
      </c>
      <c r="AAJ7" s="2">
        <v>94.4</v>
      </c>
      <c r="AAK7" s="2">
        <v>3.4</v>
      </c>
      <c r="AAL7" s="2">
        <v>58.2</v>
      </c>
      <c r="AAM7" s="2">
        <v>0</v>
      </c>
      <c r="AAN7" s="2">
        <v>0</v>
      </c>
      <c r="AAO7" s="2">
        <v>38.299999999999997</v>
      </c>
      <c r="AAP7" s="2">
        <v>0</v>
      </c>
      <c r="AAQ7" s="2">
        <v>14.2</v>
      </c>
      <c r="AAR7" s="2">
        <v>28.6</v>
      </c>
      <c r="AAS7" s="2">
        <v>16.3</v>
      </c>
      <c r="AAT7" s="2">
        <v>110.9</v>
      </c>
      <c r="AAU7" s="2">
        <v>327.39999999999998</v>
      </c>
      <c r="AAV7" s="2">
        <v>31.6</v>
      </c>
      <c r="AAW7" s="2">
        <v>13.4</v>
      </c>
      <c r="AAX7" s="2">
        <v>110.8</v>
      </c>
      <c r="AAY7" s="2">
        <v>51.5</v>
      </c>
      <c r="AAZ7" s="2">
        <v>11.5</v>
      </c>
      <c r="ABA7" s="2">
        <v>48.2</v>
      </c>
      <c r="ABB7" s="2">
        <v>21.2</v>
      </c>
      <c r="ABC7" s="2">
        <v>44.1</v>
      </c>
      <c r="ABD7" s="2">
        <v>0</v>
      </c>
      <c r="ABE7" s="2">
        <v>0</v>
      </c>
      <c r="ABF7" s="2">
        <v>42.4</v>
      </c>
      <c r="ABG7" s="2">
        <v>49.1</v>
      </c>
      <c r="ABH7" s="2">
        <v>80.8</v>
      </c>
      <c r="ABI7" s="2">
        <v>23.6</v>
      </c>
      <c r="ABJ7" s="2">
        <v>13.8</v>
      </c>
      <c r="ABK7" s="2">
        <v>0</v>
      </c>
      <c r="ABL7" s="2">
        <v>149.19999999999999</v>
      </c>
      <c r="ABM7" s="2">
        <v>86.7</v>
      </c>
      <c r="ABN7" s="2">
        <v>23.4</v>
      </c>
      <c r="ABO7" s="2">
        <v>19</v>
      </c>
      <c r="ABP7" s="2">
        <v>100</v>
      </c>
      <c r="ABQ7" s="2">
        <v>0</v>
      </c>
      <c r="ABR7" s="2">
        <v>6.4</v>
      </c>
      <c r="ABS7" s="2">
        <v>46.9</v>
      </c>
      <c r="ABT7" s="2">
        <v>10.6</v>
      </c>
      <c r="ABU7" s="2">
        <v>20.3</v>
      </c>
      <c r="ABV7" s="2">
        <v>10.7</v>
      </c>
      <c r="ABW7" s="2">
        <v>0</v>
      </c>
      <c r="ABX7" s="2">
        <v>76.599999999999994</v>
      </c>
      <c r="ABY7" s="2">
        <v>0</v>
      </c>
      <c r="ABZ7" s="2">
        <v>17.100000000000001</v>
      </c>
      <c r="ACA7" s="2">
        <v>0</v>
      </c>
      <c r="ACB7" s="2">
        <v>113.3</v>
      </c>
      <c r="ACC7" s="2">
        <v>79.5</v>
      </c>
      <c r="ACD7" s="2">
        <v>74.2</v>
      </c>
      <c r="ACE7" s="2">
        <v>0</v>
      </c>
      <c r="ACF7" s="2">
        <v>14</v>
      </c>
      <c r="ACG7" s="2">
        <v>2.8</v>
      </c>
      <c r="ACH7" s="2">
        <v>5</v>
      </c>
      <c r="ACI7" s="2">
        <v>93.1</v>
      </c>
      <c r="ACJ7" s="2">
        <v>31.4</v>
      </c>
      <c r="ACK7" s="2">
        <v>148.30000000000001</v>
      </c>
      <c r="ACL7" s="2">
        <v>131</v>
      </c>
      <c r="ACM7" s="2">
        <v>51.2</v>
      </c>
      <c r="ACN7" s="2">
        <v>14.6</v>
      </c>
      <c r="ACO7" s="2">
        <v>32.700000000000003</v>
      </c>
      <c r="ACP7" s="2">
        <v>68.099999999999994</v>
      </c>
      <c r="ACQ7" s="2">
        <v>35.4</v>
      </c>
      <c r="ACR7" s="2">
        <v>23.4</v>
      </c>
      <c r="ACS7" s="2">
        <v>122.4</v>
      </c>
      <c r="ACT7" s="2">
        <v>14</v>
      </c>
      <c r="ACU7" s="2">
        <v>41.4</v>
      </c>
      <c r="ACV7" s="2">
        <v>65.2</v>
      </c>
      <c r="ACW7" s="2">
        <v>13.6</v>
      </c>
      <c r="ACX7" s="2">
        <v>0</v>
      </c>
      <c r="ACY7" s="2">
        <v>69.5</v>
      </c>
      <c r="ACZ7" s="2">
        <v>50.6</v>
      </c>
      <c r="ADA7" s="2">
        <v>398.1</v>
      </c>
      <c r="ADB7" s="2">
        <v>31.8</v>
      </c>
      <c r="ADC7" s="2">
        <v>0</v>
      </c>
      <c r="ADD7" s="2">
        <v>0</v>
      </c>
      <c r="ADE7" s="2">
        <v>109.2</v>
      </c>
      <c r="ADF7" s="2">
        <v>19.600000000000001</v>
      </c>
      <c r="ADG7" s="2">
        <v>0</v>
      </c>
      <c r="ADH7" s="2">
        <v>130</v>
      </c>
      <c r="ADI7" s="2">
        <v>0</v>
      </c>
      <c r="ADJ7" s="2">
        <v>29.8</v>
      </c>
      <c r="ADK7" s="2">
        <v>0</v>
      </c>
      <c r="ADL7" s="2">
        <v>50.5</v>
      </c>
      <c r="ADM7" s="2">
        <v>21.4</v>
      </c>
      <c r="ADN7" s="2">
        <v>18.3</v>
      </c>
      <c r="ADO7" s="2">
        <v>16</v>
      </c>
      <c r="ADP7" s="2">
        <v>57.3</v>
      </c>
      <c r="ADQ7" s="2">
        <v>77.400000000000006</v>
      </c>
      <c r="ADR7" s="2">
        <v>0</v>
      </c>
      <c r="ADS7" s="2">
        <v>0</v>
      </c>
      <c r="ADT7" s="2">
        <v>51.5</v>
      </c>
      <c r="ADU7" s="2">
        <v>13.5</v>
      </c>
      <c r="ADV7" s="2">
        <v>36.1</v>
      </c>
      <c r="ADW7" s="2">
        <v>9</v>
      </c>
      <c r="ADX7" s="2">
        <v>134.1</v>
      </c>
      <c r="ADY7" s="2">
        <v>0</v>
      </c>
      <c r="ADZ7" s="2">
        <v>23.8</v>
      </c>
      <c r="AEA7" s="2">
        <v>96.7</v>
      </c>
      <c r="AEB7" s="2">
        <v>41.8</v>
      </c>
      <c r="AEC7" s="2">
        <v>34.700000000000003</v>
      </c>
      <c r="AED7" s="2">
        <v>97.2</v>
      </c>
      <c r="AEE7" s="2">
        <v>59</v>
      </c>
      <c r="AEF7" s="2">
        <v>50.2</v>
      </c>
      <c r="AEG7" s="2">
        <v>0</v>
      </c>
      <c r="AEH7" s="2">
        <v>78.400000000000006</v>
      </c>
      <c r="AEI7" s="2">
        <v>0</v>
      </c>
      <c r="AEJ7" s="2">
        <v>0</v>
      </c>
      <c r="AEK7" s="2">
        <v>27.4</v>
      </c>
      <c r="AEL7" s="2">
        <v>0</v>
      </c>
      <c r="AEM7" s="2">
        <v>43</v>
      </c>
      <c r="AEN7" s="2">
        <v>84.7</v>
      </c>
      <c r="AEO7" s="2">
        <v>0</v>
      </c>
      <c r="AEP7" s="2">
        <v>76.099999999999994</v>
      </c>
      <c r="AEQ7" s="2">
        <v>26</v>
      </c>
      <c r="AER7" s="2">
        <v>0</v>
      </c>
      <c r="AES7" s="2">
        <v>0</v>
      </c>
      <c r="AET7" s="2">
        <v>50</v>
      </c>
      <c r="AEU7" s="2">
        <v>126.9</v>
      </c>
      <c r="AEV7" s="2">
        <v>25.2</v>
      </c>
      <c r="AEW7" s="2">
        <v>125.2</v>
      </c>
      <c r="AEX7" s="2">
        <v>44.6</v>
      </c>
      <c r="AEY7" s="2">
        <v>80.099999999999994</v>
      </c>
      <c r="AEZ7" s="2">
        <v>207</v>
      </c>
      <c r="AFA7" s="2">
        <v>13.2</v>
      </c>
      <c r="AFB7" s="2">
        <v>272.60000000000002</v>
      </c>
      <c r="AFC7" s="2">
        <v>90.6</v>
      </c>
      <c r="AFD7" s="2">
        <v>105.1</v>
      </c>
      <c r="AFE7" s="2">
        <v>43</v>
      </c>
      <c r="AFF7" s="2">
        <v>91.4</v>
      </c>
      <c r="AFG7" s="2">
        <v>295.5</v>
      </c>
      <c r="AFH7" s="2">
        <v>81.2</v>
      </c>
      <c r="AFI7" s="2">
        <v>144.1</v>
      </c>
      <c r="AFJ7" s="2">
        <v>72</v>
      </c>
      <c r="AFK7" s="2">
        <v>56.9</v>
      </c>
      <c r="AFL7" s="2">
        <v>45.4</v>
      </c>
      <c r="AFM7" s="2">
        <v>99.4</v>
      </c>
      <c r="AFN7" s="2">
        <v>12.5</v>
      </c>
      <c r="AFO7" s="2">
        <v>48.2</v>
      </c>
      <c r="AFP7" s="2">
        <v>103.8</v>
      </c>
      <c r="AFQ7" s="2">
        <v>60.6</v>
      </c>
      <c r="AFR7" s="2">
        <v>222.7</v>
      </c>
      <c r="AFS7" s="2">
        <v>264.2</v>
      </c>
      <c r="AFT7" s="2">
        <v>119.5</v>
      </c>
      <c r="AFU7" s="2">
        <v>86.2</v>
      </c>
      <c r="AFV7" s="2">
        <v>104.9</v>
      </c>
      <c r="AFW7" s="2">
        <v>379.1</v>
      </c>
      <c r="AFX7" s="2">
        <v>22.4</v>
      </c>
      <c r="AFY7" s="2">
        <v>104.7</v>
      </c>
      <c r="AFZ7" s="2">
        <v>0</v>
      </c>
      <c r="AGA7" s="2">
        <v>21.7</v>
      </c>
      <c r="AGB7" s="2">
        <v>148.69999999999999</v>
      </c>
      <c r="AGC7" s="2">
        <v>23</v>
      </c>
      <c r="AGD7" s="2">
        <v>74</v>
      </c>
      <c r="AGE7" s="2">
        <v>268.8</v>
      </c>
      <c r="AGF7" s="2">
        <v>86.2</v>
      </c>
      <c r="AGG7" s="2">
        <v>17.100000000000001</v>
      </c>
      <c r="AGH7" s="2">
        <v>0</v>
      </c>
      <c r="AGI7" s="2">
        <v>0</v>
      </c>
      <c r="AGJ7" s="2">
        <v>63.8</v>
      </c>
      <c r="AGK7" s="2">
        <v>66.599999999999994</v>
      </c>
      <c r="AGL7" s="2">
        <v>22.1</v>
      </c>
      <c r="AGM7" s="2">
        <v>13.4</v>
      </c>
      <c r="AGN7" s="2">
        <v>66.400000000000006</v>
      </c>
      <c r="AGO7" s="2">
        <v>0</v>
      </c>
      <c r="AGP7" s="2">
        <v>0</v>
      </c>
      <c r="AGQ7" s="2">
        <v>27</v>
      </c>
      <c r="AGR7" s="2">
        <v>112</v>
      </c>
      <c r="AGS7" s="2">
        <v>38.700000000000003</v>
      </c>
      <c r="AGT7" s="2">
        <v>29.3</v>
      </c>
      <c r="AGU7" s="2">
        <v>16</v>
      </c>
      <c r="AGV7" s="2">
        <v>0</v>
      </c>
      <c r="AGW7" s="2">
        <v>43.6</v>
      </c>
      <c r="AGX7" s="2">
        <v>80.8</v>
      </c>
      <c r="AGY7" s="2">
        <v>149.30000000000001</v>
      </c>
      <c r="AGZ7" s="2">
        <v>93.4</v>
      </c>
      <c r="AHA7" s="2">
        <v>71.8</v>
      </c>
      <c r="AHB7" s="2">
        <v>8.9</v>
      </c>
      <c r="AHC7" s="2">
        <v>31.7</v>
      </c>
      <c r="AHD7" s="2">
        <v>186.5</v>
      </c>
      <c r="AHE7" s="2">
        <v>86.6</v>
      </c>
      <c r="AHF7" s="2">
        <v>94.8</v>
      </c>
      <c r="AHG7" s="2">
        <v>0</v>
      </c>
      <c r="AHH7" s="2">
        <v>29.2</v>
      </c>
      <c r="AHI7" s="2">
        <v>14.2</v>
      </c>
      <c r="AHJ7" s="2">
        <v>74.099999999999994</v>
      </c>
      <c r="AHK7" s="2">
        <v>17.3</v>
      </c>
      <c r="AHL7" s="2">
        <v>15</v>
      </c>
      <c r="AHM7" s="2">
        <v>29.1</v>
      </c>
      <c r="AHN7" s="2">
        <v>54.2</v>
      </c>
      <c r="AHO7" s="2">
        <v>47.7</v>
      </c>
      <c r="AHP7" s="2">
        <v>64.599999999999994</v>
      </c>
      <c r="AHQ7" s="2">
        <v>13.4</v>
      </c>
      <c r="AHR7" s="2">
        <v>140.19999999999999</v>
      </c>
      <c r="AHS7" s="2">
        <v>0</v>
      </c>
      <c r="AHT7" s="2">
        <v>0</v>
      </c>
      <c r="AHU7" s="2">
        <v>0</v>
      </c>
      <c r="AHV7" s="2">
        <v>0</v>
      </c>
      <c r="AHW7" s="2">
        <v>29.1</v>
      </c>
      <c r="AHX7" s="2">
        <v>44.6</v>
      </c>
      <c r="AHY7" s="2">
        <v>76.900000000000006</v>
      </c>
      <c r="AHZ7" s="2">
        <v>21.2</v>
      </c>
      <c r="AIA7" s="2">
        <v>43.7</v>
      </c>
      <c r="AIB7" s="2">
        <v>15.4</v>
      </c>
      <c r="AIC7" s="2">
        <v>16</v>
      </c>
      <c r="AID7" s="2">
        <v>0</v>
      </c>
      <c r="AIE7" s="2">
        <v>12.3</v>
      </c>
      <c r="AIF7" s="2">
        <v>51</v>
      </c>
      <c r="AIG7" s="2">
        <v>9.4</v>
      </c>
      <c r="AIH7" s="2">
        <v>0</v>
      </c>
      <c r="AII7" s="2">
        <v>0</v>
      </c>
      <c r="AIJ7" s="2">
        <v>33.5</v>
      </c>
      <c r="AIK7" s="2">
        <v>210.5</v>
      </c>
      <c r="AIL7" s="2">
        <v>149.9</v>
      </c>
      <c r="AIM7" s="2">
        <v>80.5</v>
      </c>
      <c r="AIN7" s="2">
        <v>47.3</v>
      </c>
      <c r="AIO7" s="2">
        <v>83.8</v>
      </c>
      <c r="AIP7" s="2">
        <v>154.19999999999999</v>
      </c>
      <c r="AIQ7" s="2">
        <v>195</v>
      </c>
      <c r="AIR7" s="2">
        <v>11</v>
      </c>
      <c r="AIS7" s="2">
        <v>23.5</v>
      </c>
      <c r="AIT7" s="2">
        <v>14.6</v>
      </c>
      <c r="AIU7" s="2">
        <v>33.200000000000003</v>
      </c>
      <c r="AIV7" s="2">
        <v>0</v>
      </c>
      <c r="AIW7" s="2">
        <v>28</v>
      </c>
      <c r="AIX7" s="2">
        <v>43.7</v>
      </c>
      <c r="AIY7" s="2">
        <v>35.9</v>
      </c>
    </row>
    <row r="8" spans="1:935" ht="15" x14ac:dyDescent="0.25">
      <c r="A8" s="16" t="s">
        <v>7</v>
      </c>
      <c r="B8" s="2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0</v>
      </c>
      <c r="BI8" s="2">
        <v>0</v>
      </c>
      <c r="BJ8" s="2">
        <v>0</v>
      </c>
      <c r="BK8" s="2">
        <v>0</v>
      </c>
      <c r="BL8" s="2">
        <v>0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12.2</v>
      </c>
      <c r="BW8" s="2">
        <v>0</v>
      </c>
      <c r="BX8" s="2">
        <v>0</v>
      </c>
      <c r="BY8" s="2">
        <v>0</v>
      </c>
      <c r="BZ8" s="2">
        <v>0</v>
      </c>
      <c r="CA8" s="2">
        <v>0</v>
      </c>
      <c r="CB8" s="2">
        <v>0</v>
      </c>
      <c r="CC8" s="2">
        <v>0</v>
      </c>
      <c r="CD8" s="2">
        <v>0</v>
      </c>
      <c r="CE8" s="2">
        <v>0</v>
      </c>
      <c r="CF8" s="2">
        <v>0</v>
      </c>
      <c r="CG8" s="2">
        <v>0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93.3</v>
      </c>
      <c r="CN8" s="2">
        <v>0</v>
      </c>
      <c r="CO8" s="2">
        <v>0</v>
      </c>
      <c r="CP8" s="2">
        <v>0</v>
      </c>
      <c r="CQ8" s="2">
        <v>0</v>
      </c>
      <c r="CR8" s="2">
        <v>0</v>
      </c>
      <c r="CS8" s="2">
        <v>0</v>
      </c>
      <c r="CT8" s="2">
        <v>0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  <c r="DF8" s="2">
        <v>0</v>
      </c>
      <c r="DG8" s="2">
        <v>30</v>
      </c>
      <c r="DH8" s="2">
        <v>0</v>
      </c>
      <c r="DI8" s="2">
        <v>0</v>
      </c>
      <c r="DJ8" s="2">
        <v>0</v>
      </c>
      <c r="DK8" s="2">
        <v>0</v>
      </c>
      <c r="DL8" s="2">
        <v>0</v>
      </c>
      <c r="DM8" s="2">
        <v>0</v>
      </c>
      <c r="DN8" s="2">
        <v>0</v>
      </c>
      <c r="DO8" s="2">
        <v>0</v>
      </c>
      <c r="DP8" s="2">
        <v>0</v>
      </c>
      <c r="DQ8" s="2">
        <v>0</v>
      </c>
      <c r="DR8" s="2">
        <v>0</v>
      </c>
      <c r="DS8" s="2">
        <v>0</v>
      </c>
      <c r="DT8" s="2">
        <v>0</v>
      </c>
      <c r="DU8" s="2">
        <v>0</v>
      </c>
      <c r="DV8" s="2">
        <v>0</v>
      </c>
      <c r="DW8" s="2">
        <v>0</v>
      </c>
      <c r="DX8" s="2">
        <v>0</v>
      </c>
      <c r="DY8" s="2">
        <v>0</v>
      </c>
      <c r="DZ8" s="2">
        <v>0</v>
      </c>
      <c r="EA8" s="2">
        <v>0</v>
      </c>
      <c r="EB8" s="2">
        <v>0</v>
      </c>
      <c r="EC8" s="2">
        <v>0</v>
      </c>
      <c r="ED8" s="2">
        <v>0</v>
      </c>
      <c r="EE8" s="2">
        <v>0</v>
      </c>
      <c r="EF8" s="2">
        <v>0</v>
      </c>
      <c r="EG8" s="2">
        <v>0</v>
      </c>
      <c r="EH8" s="2">
        <v>0</v>
      </c>
      <c r="EI8" s="2">
        <v>0</v>
      </c>
      <c r="EJ8" s="2">
        <v>0</v>
      </c>
      <c r="EK8" s="2">
        <v>0</v>
      </c>
      <c r="EL8" s="2">
        <v>0</v>
      </c>
      <c r="EM8" s="2">
        <v>0</v>
      </c>
      <c r="EN8" s="2">
        <v>0</v>
      </c>
      <c r="EO8" s="2">
        <v>0</v>
      </c>
      <c r="EP8" s="2">
        <v>0</v>
      </c>
      <c r="EQ8" s="2">
        <v>0</v>
      </c>
      <c r="ER8" s="2">
        <v>0</v>
      </c>
      <c r="ES8" s="2">
        <v>0</v>
      </c>
      <c r="ET8" s="2">
        <v>0</v>
      </c>
      <c r="EU8" s="2">
        <v>0</v>
      </c>
      <c r="EV8" s="2">
        <v>0</v>
      </c>
      <c r="EW8" s="2">
        <v>0</v>
      </c>
      <c r="EX8" s="2">
        <v>0</v>
      </c>
      <c r="EY8" s="2">
        <v>0</v>
      </c>
      <c r="EZ8" s="2">
        <v>0</v>
      </c>
      <c r="FA8" s="2">
        <v>0</v>
      </c>
      <c r="FB8" s="2">
        <v>0</v>
      </c>
      <c r="FC8" s="2">
        <v>0</v>
      </c>
      <c r="FD8" s="2">
        <v>0</v>
      </c>
      <c r="FE8" s="2">
        <v>0</v>
      </c>
      <c r="FF8" s="2">
        <v>0</v>
      </c>
      <c r="FG8" s="2">
        <v>0</v>
      </c>
      <c r="FH8" s="2">
        <v>0</v>
      </c>
      <c r="FI8" s="2">
        <v>0</v>
      </c>
      <c r="FJ8" s="2">
        <v>0</v>
      </c>
      <c r="FK8" s="2">
        <v>0</v>
      </c>
      <c r="FL8" s="2">
        <v>0</v>
      </c>
      <c r="FM8" s="2">
        <v>0</v>
      </c>
      <c r="FN8" s="2">
        <v>0</v>
      </c>
      <c r="FO8" s="2">
        <v>0</v>
      </c>
      <c r="FP8" s="2">
        <v>0</v>
      </c>
      <c r="FQ8" s="2">
        <v>0</v>
      </c>
      <c r="FR8" s="2">
        <v>0</v>
      </c>
      <c r="FS8" s="2">
        <v>0</v>
      </c>
      <c r="FT8" s="2">
        <v>0</v>
      </c>
      <c r="FU8" s="2">
        <v>0</v>
      </c>
      <c r="FV8" s="2">
        <v>0</v>
      </c>
      <c r="FW8" s="2">
        <v>0</v>
      </c>
      <c r="FX8" s="2">
        <v>0</v>
      </c>
      <c r="FY8" s="2">
        <v>0</v>
      </c>
      <c r="FZ8" s="2">
        <v>0</v>
      </c>
      <c r="GA8" s="2">
        <v>0</v>
      </c>
      <c r="GB8" s="2">
        <v>0</v>
      </c>
      <c r="GC8" s="2">
        <v>0</v>
      </c>
      <c r="GD8" s="2">
        <v>37</v>
      </c>
      <c r="GE8" s="2">
        <v>0</v>
      </c>
      <c r="GF8" s="2">
        <v>0</v>
      </c>
      <c r="GG8" s="2">
        <v>0</v>
      </c>
      <c r="GH8" s="2">
        <v>22</v>
      </c>
      <c r="GI8" s="2">
        <v>3.8</v>
      </c>
      <c r="GJ8" s="2">
        <v>0</v>
      </c>
      <c r="GK8" s="2">
        <v>0</v>
      </c>
      <c r="GL8" s="2">
        <v>0</v>
      </c>
      <c r="GM8" s="2">
        <v>0</v>
      </c>
      <c r="GN8" s="2">
        <v>0</v>
      </c>
      <c r="GO8" s="2">
        <v>0</v>
      </c>
      <c r="GP8" s="2">
        <v>0</v>
      </c>
      <c r="GQ8" s="2">
        <v>0</v>
      </c>
      <c r="GR8" s="2">
        <v>0</v>
      </c>
      <c r="GS8" s="2">
        <v>0</v>
      </c>
      <c r="GT8" s="2">
        <v>0</v>
      </c>
      <c r="GU8" s="2">
        <v>0</v>
      </c>
      <c r="GV8" s="2">
        <v>0</v>
      </c>
      <c r="GW8" s="2">
        <v>0</v>
      </c>
      <c r="GX8" s="2">
        <v>0</v>
      </c>
      <c r="GY8" s="2">
        <v>0</v>
      </c>
      <c r="GZ8" s="2">
        <v>0</v>
      </c>
      <c r="HA8" s="2">
        <v>0</v>
      </c>
      <c r="HB8" s="2">
        <v>19</v>
      </c>
      <c r="HC8" s="2">
        <v>0</v>
      </c>
      <c r="HD8" s="2">
        <v>0</v>
      </c>
      <c r="HE8" s="2">
        <v>0</v>
      </c>
      <c r="HF8" s="2">
        <v>0</v>
      </c>
      <c r="HG8" s="2">
        <v>0</v>
      </c>
      <c r="HH8" s="2">
        <v>0</v>
      </c>
      <c r="HI8" s="2">
        <v>0</v>
      </c>
      <c r="HJ8" s="2">
        <v>0</v>
      </c>
      <c r="HK8" s="2">
        <v>0</v>
      </c>
      <c r="HL8" s="2">
        <v>0</v>
      </c>
      <c r="HM8" s="2">
        <v>0</v>
      </c>
      <c r="HN8" s="2">
        <v>0</v>
      </c>
      <c r="HO8" s="2">
        <v>0</v>
      </c>
      <c r="HP8" s="2">
        <v>0</v>
      </c>
      <c r="HQ8" s="2">
        <v>0</v>
      </c>
      <c r="HR8" s="2">
        <v>0</v>
      </c>
      <c r="HS8" s="2">
        <v>40.200000000000003</v>
      </c>
      <c r="HT8" s="2">
        <v>0</v>
      </c>
      <c r="HU8" s="2">
        <v>0</v>
      </c>
      <c r="HV8" s="2">
        <v>0</v>
      </c>
      <c r="HW8" s="2">
        <v>0</v>
      </c>
      <c r="HX8" s="2">
        <v>0</v>
      </c>
      <c r="HY8" s="2">
        <v>0</v>
      </c>
      <c r="HZ8" s="2">
        <v>0</v>
      </c>
      <c r="IA8" s="2">
        <v>4.4000000000000004</v>
      </c>
      <c r="IB8" s="2">
        <v>0</v>
      </c>
      <c r="IC8" s="2">
        <v>0</v>
      </c>
      <c r="ID8" s="2">
        <v>0</v>
      </c>
      <c r="IE8" s="2">
        <v>0</v>
      </c>
      <c r="IF8" s="2">
        <v>0</v>
      </c>
      <c r="IG8" s="2">
        <v>19.8</v>
      </c>
      <c r="IH8" s="2">
        <v>0</v>
      </c>
      <c r="II8" s="2">
        <v>40.200000000000003</v>
      </c>
      <c r="IJ8" s="2">
        <v>0</v>
      </c>
      <c r="IK8" s="2">
        <v>15.5</v>
      </c>
      <c r="IL8" s="2">
        <v>0</v>
      </c>
      <c r="IM8" s="2">
        <v>0</v>
      </c>
      <c r="IN8" s="2">
        <v>0</v>
      </c>
      <c r="IO8" s="2">
        <v>0</v>
      </c>
      <c r="IP8" s="2">
        <v>0</v>
      </c>
      <c r="IQ8" s="2">
        <v>0</v>
      </c>
      <c r="IR8" s="2">
        <v>0</v>
      </c>
      <c r="IS8" s="2">
        <v>16.7</v>
      </c>
      <c r="IT8" s="2">
        <v>0</v>
      </c>
      <c r="IU8" s="2">
        <v>12</v>
      </c>
      <c r="IV8" s="2">
        <v>0</v>
      </c>
      <c r="IW8" s="2">
        <v>0</v>
      </c>
      <c r="IX8" s="2">
        <v>0</v>
      </c>
      <c r="IY8" s="2">
        <v>0</v>
      </c>
      <c r="IZ8" s="2">
        <v>0</v>
      </c>
      <c r="JA8" s="2">
        <v>0</v>
      </c>
      <c r="JB8" s="2">
        <v>0</v>
      </c>
      <c r="JC8" s="2">
        <v>0</v>
      </c>
      <c r="JD8" s="2">
        <v>0</v>
      </c>
      <c r="JE8" s="2">
        <v>0</v>
      </c>
      <c r="JF8" s="2">
        <v>0</v>
      </c>
      <c r="JG8" s="2">
        <v>39.5</v>
      </c>
      <c r="JH8" s="2">
        <v>0</v>
      </c>
      <c r="JI8" s="2">
        <v>0</v>
      </c>
      <c r="JJ8" s="2">
        <v>24.9</v>
      </c>
      <c r="JK8" s="2">
        <v>0</v>
      </c>
      <c r="JL8" s="2">
        <v>0</v>
      </c>
      <c r="JM8" s="2">
        <v>0</v>
      </c>
      <c r="JN8" s="2">
        <v>0</v>
      </c>
      <c r="JO8" s="2">
        <v>0</v>
      </c>
      <c r="JP8" s="2">
        <v>0</v>
      </c>
      <c r="JQ8" s="2">
        <v>0</v>
      </c>
      <c r="JR8" s="2">
        <v>0</v>
      </c>
      <c r="JS8" s="2">
        <v>0</v>
      </c>
      <c r="JT8" s="2">
        <v>0</v>
      </c>
      <c r="JU8" s="2">
        <v>0</v>
      </c>
      <c r="JV8" s="2">
        <v>0</v>
      </c>
      <c r="JW8" s="2">
        <v>0</v>
      </c>
      <c r="JX8" s="2">
        <v>0</v>
      </c>
      <c r="JY8" s="2">
        <v>0</v>
      </c>
      <c r="JZ8" s="2">
        <v>0</v>
      </c>
      <c r="KA8" s="2">
        <v>0</v>
      </c>
      <c r="KB8" s="2">
        <v>0</v>
      </c>
      <c r="KC8" s="2">
        <v>0</v>
      </c>
      <c r="KD8" s="2">
        <v>0</v>
      </c>
      <c r="KE8" s="2">
        <v>0</v>
      </c>
      <c r="KF8" s="2">
        <v>0</v>
      </c>
      <c r="KG8" s="2">
        <v>0</v>
      </c>
      <c r="KH8" s="2">
        <v>0</v>
      </c>
      <c r="KI8" s="2">
        <v>0</v>
      </c>
      <c r="KJ8" s="2">
        <v>0</v>
      </c>
      <c r="KK8" s="2">
        <v>0</v>
      </c>
      <c r="KL8" s="2">
        <v>0</v>
      </c>
      <c r="KM8" s="2">
        <v>0</v>
      </c>
      <c r="KN8" s="2">
        <v>0</v>
      </c>
      <c r="KO8" s="2">
        <v>0</v>
      </c>
      <c r="KP8" s="2">
        <v>0</v>
      </c>
      <c r="KQ8" s="2">
        <v>0</v>
      </c>
      <c r="KR8" s="2">
        <v>0</v>
      </c>
      <c r="KS8" s="2">
        <v>0</v>
      </c>
      <c r="KT8" s="2">
        <v>0</v>
      </c>
      <c r="KU8" s="2">
        <v>0</v>
      </c>
      <c r="KV8" s="2">
        <v>0</v>
      </c>
      <c r="KW8" s="2">
        <v>0</v>
      </c>
      <c r="KX8" s="2">
        <v>0</v>
      </c>
      <c r="KY8" s="2">
        <v>0</v>
      </c>
      <c r="KZ8" s="2">
        <v>3</v>
      </c>
      <c r="LA8" s="2">
        <v>0</v>
      </c>
      <c r="LB8" s="2">
        <v>0</v>
      </c>
      <c r="LC8" s="2">
        <v>0</v>
      </c>
      <c r="LD8" s="2">
        <v>0</v>
      </c>
      <c r="LE8" s="2">
        <v>0</v>
      </c>
      <c r="LF8" s="2">
        <v>0</v>
      </c>
      <c r="LG8" s="2">
        <v>0</v>
      </c>
      <c r="LH8" s="2">
        <v>0</v>
      </c>
      <c r="LI8" s="2">
        <v>0</v>
      </c>
      <c r="LJ8" s="2">
        <v>0</v>
      </c>
      <c r="LK8" s="2">
        <v>0</v>
      </c>
      <c r="LL8" s="2">
        <v>0</v>
      </c>
      <c r="LM8" s="2">
        <v>0</v>
      </c>
      <c r="LN8" s="2">
        <v>0</v>
      </c>
      <c r="LO8" s="2">
        <v>0</v>
      </c>
      <c r="LP8" s="2">
        <v>0</v>
      </c>
      <c r="LQ8" s="2">
        <v>0</v>
      </c>
      <c r="LR8" s="2">
        <v>0</v>
      </c>
      <c r="LS8" s="2">
        <v>0</v>
      </c>
      <c r="LT8" s="2">
        <v>37</v>
      </c>
      <c r="LU8" s="2">
        <v>0</v>
      </c>
      <c r="LV8" s="2">
        <v>0</v>
      </c>
      <c r="LW8" s="2">
        <v>0</v>
      </c>
      <c r="LX8" s="2">
        <v>0</v>
      </c>
      <c r="LY8" s="2">
        <v>0</v>
      </c>
      <c r="LZ8" s="2">
        <v>0</v>
      </c>
      <c r="MA8" s="2">
        <v>0</v>
      </c>
      <c r="MB8" s="2">
        <v>0</v>
      </c>
      <c r="MC8" s="2">
        <v>0</v>
      </c>
      <c r="MD8" s="2">
        <v>20.8</v>
      </c>
      <c r="ME8" s="2">
        <v>0</v>
      </c>
      <c r="MF8" s="2">
        <v>0</v>
      </c>
      <c r="MG8" s="2">
        <v>0</v>
      </c>
      <c r="MH8" s="2">
        <v>0</v>
      </c>
      <c r="MI8" s="2">
        <v>0</v>
      </c>
      <c r="MJ8" s="2">
        <v>0</v>
      </c>
      <c r="MK8" s="2">
        <v>0</v>
      </c>
      <c r="ML8" s="2">
        <v>0</v>
      </c>
      <c r="MM8" s="2">
        <v>0</v>
      </c>
      <c r="MN8" s="2">
        <v>0</v>
      </c>
      <c r="MO8" s="2">
        <v>0</v>
      </c>
      <c r="MP8" s="2">
        <v>35.5</v>
      </c>
      <c r="MQ8" s="2">
        <v>0</v>
      </c>
      <c r="MR8" s="2">
        <v>0</v>
      </c>
      <c r="MS8" s="2">
        <v>0</v>
      </c>
      <c r="MT8" s="2">
        <v>0</v>
      </c>
      <c r="MU8" s="2">
        <v>10</v>
      </c>
      <c r="MV8" s="2">
        <v>0</v>
      </c>
      <c r="MW8" s="2">
        <v>0</v>
      </c>
      <c r="MX8" s="2">
        <v>0</v>
      </c>
      <c r="MY8" s="2">
        <v>0</v>
      </c>
      <c r="MZ8" s="2">
        <v>0</v>
      </c>
      <c r="NA8" s="2">
        <v>37.1</v>
      </c>
      <c r="NB8" s="2">
        <v>3.2</v>
      </c>
      <c r="NC8" s="2">
        <v>0</v>
      </c>
      <c r="ND8" s="2">
        <v>0</v>
      </c>
      <c r="NE8" s="2">
        <v>0</v>
      </c>
      <c r="NF8" s="2">
        <v>0</v>
      </c>
      <c r="NG8" s="2">
        <v>0</v>
      </c>
      <c r="NH8" s="2">
        <v>0</v>
      </c>
      <c r="NI8" s="2">
        <v>0</v>
      </c>
      <c r="NJ8" s="2">
        <v>0</v>
      </c>
      <c r="NK8" s="2">
        <v>4.8</v>
      </c>
      <c r="NL8" s="2">
        <v>0</v>
      </c>
      <c r="NM8" s="2">
        <v>0</v>
      </c>
      <c r="NN8" s="2">
        <v>0</v>
      </c>
      <c r="NO8" s="2">
        <v>0</v>
      </c>
      <c r="NP8" s="2">
        <v>0</v>
      </c>
      <c r="NQ8" s="2">
        <v>0</v>
      </c>
      <c r="NR8" s="2">
        <v>0</v>
      </c>
      <c r="NS8" s="2">
        <v>0</v>
      </c>
      <c r="NT8" s="2">
        <v>0</v>
      </c>
      <c r="NU8" s="2">
        <v>19</v>
      </c>
      <c r="NV8" s="2">
        <v>0</v>
      </c>
      <c r="NW8" s="2">
        <v>2.5</v>
      </c>
      <c r="NX8" s="2">
        <v>0</v>
      </c>
      <c r="NY8" s="2">
        <v>0</v>
      </c>
      <c r="NZ8" s="2">
        <v>0</v>
      </c>
      <c r="OA8" s="2">
        <v>0</v>
      </c>
      <c r="OB8" s="2">
        <v>0</v>
      </c>
      <c r="OC8" s="2">
        <v>0</v>
      </c>
      <c r="OD8" s="2">
        <v>0</v>
      </c>
      <c r="OE8" s="2">
        <v>0</v>
      </c>
      <c r="OF8" s="2">
        <v>0</v>
      </c>
      <c r="OG8" s="2">
        <v>0</v>
      </c>
      <c r="OH8" s="2">
        <v>0</v>
      </c>
      <c r="OI8" s="2">
        <v>0</v>
      </c>
      <c r="OJ8" s="2">
        <v>0</v>
      </c>
      <c r="OK8" s="2">
        <v>0</v>
      </c>
      <c r="OL8" s="2">
        <v>0</v>
      </c>
      <c r="OM8" s="2">
        <v>0</v>
      </c>
      <c r="ON8" s="2">
        <v>0</v>
      </c>
      <c r="OO8" s="2">
        <v>0</v>
      </c>
      <c r="OP8" s="2">
        <v>0</v>
      </c>
      <c r="OQ8" s="2">
        <v>0</v>
      </c>
      <c r="OR8" s="2">
        <v>0</v>
      </c>
      <c r="OS8" s="2">
        <v>7.1</v>
      </c>
      <c r="OT8" s="2">
        <v>0</v>
      </c>
      <c r="OU8" s="2">
        <v>0</v>
      </c>
      <c r="OV8" s="2">
        <v>0</v>
      </c>
      <c r="OW8" s="2">
        <v>0</v>
      </c>
      <c r="OX8" s="2">
        <v>0</v>
      </c>
      <c r="OY8" s="2">
        <v>0</v>
      </c>
      <c r="OZ8" s="2">
        <v>9.5</v>
      </c>
      <c r="PA8" s="2">
        <v>0</v>
      </c>
      <c r="PB8" s="2">
        <v>0</v>
      </c>
      <c r="PC8" s="2">
        <v>0</v>
      </c>
      <c r="PD8" s="2">
        <v>36.9</v>
      </c>
      <c r="PE8" s="2">
        <v>30</v>
      </c>
      <c r="PF8" s="2">
        <v>0</v>
      </c>
      <c r="PG8" s="2">
        <v>0</v>
      </c>
      <c r="PH8" s="2">
        <v>0</v>
      </c>
      <c r="PI8" s="2">
        <v>0</v>
      </c>
      <c r="PJ8" s="2">
        <v>0</v>
      </c>
      <c r="PK8" s="2">
        <v>0</v>
      </c>
      <c r="PL8" s="2">
        <v>0</v>
      </c>
      <c r="PM8" s="2">
        <v>0</v>
      </c>
      <c r="PN8" s="2">
        <v>0</v>
      </c>
      <c r="PO8" s="2">
        <v>0</v>
      </c>
      <c r="PP8" s="2">
        <v>0</v>
      </c>
      <c r="PQ8" s="2">
        <v>0</v>
      </c>
      <c r="PR8" s="2">
        <v>33.5</v>
      </c>
      <c r="PS8" s="2">
        <v>0</v>
      </c>
      <c r="PT8" s="2">
        <v>0</v>
      </c>
      <c r="PU8" s="2">
        <v>0</v>
      </c>
      <c r="PV8" s="2">
        <v>0</v>
      </c>
      <c r="PW8" s="2">
        <v>0</v>
      </c>
      <c r="PX8" s="2">
        <v>0</v>
      </c>
      <c r="PY8" s="2">
        <v>0</v>
      </c>
      <c r="PZ8" s="2">
        <v>0</v>
      </c>
      <c r="QA8" s="2">
        <v>0</v>
      </c>
      <c r="QB8" s="2">
        <v>0</v>
      </c>
      <c r="QC8" s="2">
        <v>0</v>
      </c>
      <c r="QD8" s="2">
        <v>0</v>
      </c>
      <c r="QE8" s="2">
        <v>0</v>
      </c>
      <c r="QF8" s="2">
        <v>0</v>
      </c>
      <c r="QG8" s="2">
        <v>0</v>
      </c>
      <c r="QH8" s="2">
        <v>0</v>
      </c>
      <c r="QI8" s="2">
        <v>0</v>
      </c>
      <c r="QJ8" s="2">
        <v>0</v>
      </c>
      <c r="QK8" s="2">
        <v>5.8</v>
      </c>
      <c r="QL8" s="2">
        <v>0</v>
      </c>
      <c r="QM8" s="2">
        <v>0</v>
      </c>
      <c r="QN8" s="2">
        <v>0</v>
      </c>
      <c r="QO8" s="2">
        <v>0</v>
      </c>
      <c r="QP8" s="2">
        <v>0</v>
      </c>
      <c r="QQ8" s="2">
        <v>0</v>
      </c>
      <c r="QR8" s="2">
        <v>0</v>
      </c>
      <c r="QS8" s="2">
        <v>0</v>
      </c>
      <c r="QT8" s="2">
        <v>0</v>
      </c>
      <c r="QU8" s="2">
        <v>0</v>
      </c>
      <c r="QV8" s="2">
        <v>0</v>
      </c>
      <c r="QW8" s="2">
        <v>0</v>
      </c>
      <c r="QX8" s="2">
        <v>0</v>
      </c>
      <c r="QY8" s="2">
        <v>0</v>
      </c>
      <c r="QZ8" s="2">
        <v>0</v>
      </c>
      <c r="RA8" s="2">
        <v>0</v>
      </c>
      <c r="RB8" s="2">
        <v>2.6</v>
      </c>
      <c r="RC8" s="2">
        <v>0</v>
      </c>
      <c r="RD8" s="2">
        <v>0</v>
      </c>
      <c r="RE8" s="2">
        <v>0</v>
      </c>
      <c r="RF8" s="2">
        <v>0</v>
      </c>
      <c r="RG8" s="2">
        <v>0</v>
      </c>
      <c r="RH8" s="2">
        <v>0</v>
      </c>
      <c r="RI8" s="2">
        <v>0</v>
      </c>
      <c r="RJ8" s="2">
        <v>0</v>
      </c>
      <c r="RK8" s="2">
        <v>0</v>
      </c>
      <c r="RL8" s="2">
        <v>0</v>
      </c>
      <c r="RM8" s="2">
        <v>0</v>
      </c>
      <c r="RN8" s="2">
        <v>0</v>
      </c>
      <c r="RO8" s="2">
        <v>0</v>
      </c>
      <c r="RP8" s="2">
        <v>0</v>
      </c>
      <c r="RQ8" s="2">
        <v>0</v>
      </c>
      <c r="RR8" s="2">
        <v>0</v>
      </c>
      <c r="RS8" s="2">
        <v>0</v>
      </c>
      <c r="RT8" s="2">
        <v>0</v>
      </c>
      <c r="RU8" s="2">
        <v>0</v>
      </c>
      <c r="RV8" s="2">
        <v>0</v>
      </c>
      <c r="RW8" s="2">
        <v>0</v>
      </c>
      <c r="RX8" s="2">
        <v>0</v>
      </c>
      <c r="RY8" s="2">
        <v>0</v>
      </c>
      <c r="RZ8" s="2">
        <v>0</v>
      </c>
      <c r="SA8" s="2">
        <v>0</v>
      </c>
      <c r="SB8" s="2">
        <v>0</v>
      </c>
      <c r="SC8" s="2">
        <v>0</v>
      </c>
      <c r="SD8" s="2">
        <v>0</v>
      </c>
      <c r="SE8" s="2">
        <v>0</v>
      </c>
      <c r="SF8" s="2">
        <v>0</v>
      </c>
      <c r="SG8" s="2">
        <v>0</v>
      </c>
      <c r="SH8" s="2">
        <v>0</v>
      </c>
      <c r="SI8" s="2">
        <v>0</v>
      </c>
      <c r="SJ8" s="2">
        <v>32.4</v>
      </c>
      <c r="SK8" s="2">
        <v>0</v>
      </c>
      <c r="SL8" s="2">
        <v>0</v>
      </c>
      <c r="SM8" s="2">
        <v>0</v>
      </c>
      <c r="SN8" s="2">
        <v>0</v>
      </c>
      <c r="SO8" s="2">
        <v>0</v>
      </c>
      <c r="SP8" s="2">
        <v>0</v>
      </c>
      <c r="SQ8" s="2">
        <v>0</v>
      </c>
      <c r="SR8" s="2">
        <v>0</v>
      </c>
      <c r="SS8" s="2">
        <v>0</v>
      </c>
      <c r="ST8" s="2">
        <v>33</v>
      </c>
      <c r="SU8" s="2">
        <v>0</v>
      </c>
      <c r="SV8" s="2">
        <v>0</v>
      </c>
      <c r="SW8" s="2">
        <v>0</v>
      </c>
      <c r="SX8" s="2">
        <v>0</v>
      </c>
      <c r="SY8" s="2">
        <v>0</v>
      </c>
      <c r="SZ8" s="2">
        <v>0</v>
      </c>
      <c r="TA8" s="2">
        <v>0</v>
      </c>
      <c r="TB8" s="2">
        <v>0</v>
      </c>
      <c r="TC8" s="2">
        <v>0</v>
      </c>
      <c r="TD8" s="2">
        <v>0</v>
      </c>
      <c r="TE8" s="2">
        <v>0</v>
      </c>
      <c r="TF8" s="2">
        <v>0</v>
      </c>
      <c r="TG8" s="2">
        <v>0</v>
      </c>
      <c r="TH8" s="2">
        <v>0</v>
      </c>
      <c r="TI8" s="2">
        <v>0</v>
      </c>
      <c r="TJ8" s="2">
        <v>0</v>
      </c>
      <c r="TK8" s="2">
        <v>15.4</v>
      </c>
      <c r="TL8" s="2">
        <v>20.5</v>
      </c>
      <c r="TM8" s="2">
        <v>0</v>
      </c>
      <c r="TN8" s="2">
        <v>0</v>
      </c>
      <c r="TO8" s="2">
        <v>0</v>
      </c>
      <c r="TP8" s="2">
        <v>0</v>
      </c>
      <c r="TQ8" s="2">
        <v>0</v>
      </c>
      <c r="TR8" s="2">
        <v>0</v>
      </c>
      <c r="TS8" s="2">
        <v>0</v>
      </c>
      <c r="TT8" s="2">
        <v>0</v>
      </c>
      <c r="TU8" s="2">
        <v>19</v>
      </c>
      <c r="TV8" s="2">
        <v>0</v>
      </c>
      <c r="TW8" s="2">
        <v>8.3000000000000007</v>
      </c>
      <c r="TX8" s="2">
        <v>0</v>
      </c>
      <c r="TY8" s="2">
        <v>0</v>
      </c>
      <c r="TZ8" s="2">
        <v>0</v>
      </c>
      <c r="UA8" s="2">
        <v>0</v>
      </c>
      <c r="UB8" s="2">
        <v>0</v>
      </c>
      <c r="UC8" s="2">
        <v>0</v>
      </c>
      <c r="UD8" s="2">
        <v>0</v>
      </c>
      <c r="UE8" s="2">
        <v>0</v>
      </c>
      <c r="UF8" s="2">
        <v>0</v>
      </c>
      <c r="UG8" s="2">
        <v>4.8</v>
      </c>
      <c r="UH8" s="2">
        <v>0</v>
      </c>
      <c r="UI8" s="2">
        <v>0</v>
      </c>
      <c r="UJ8" s="2">
        <v>0</v>
      </c>
      <c r="UK8" s="2">
        <v>0</v>
      </c>
      <c r="UL8" s="2">
        <v>0</v>
      </c>
      <c r="UM8" s="2">
        <v>0</v>
      </c>
      <c r="UN8" s="2">
        <v>0</v>
      </c>
      <c r="UO8" s="2">
        <v>0</v>
      </c>
      <c r="UP8" s="2">
        <v>0</v>
      </c>
      <c r="UQ8" s="2">
        <v>0</v>
      </c>
      <c r="UR8" s="2">
        <v>0</v>
      </c>
      <c r="US8" s="2">
        <v>0</v>
      </c>
      <c r="UT8" s="2">
        <v>13</v>
      </c>
      <c r="UU8" s="2">
        <v>0</v>
      </c>
      <c r="UV8" s="2">
        <v>0</v>
      </c>
      <c r="UW8" s="2">
        <v>0</v>
      </c>
      <c r="UX8" s="2">
        <v>0</v>
      </c>
      <c r="UY8" s="2">
        <v>0</v>
      </c>
      <c r="UZ8" s="2">
        <v>0</v>
      </c>
      <c r="VA8" s="2">
        <v>0</v>
      </c>
      <c r="VB8" s="2">
        <v>5.5</v>
      </c>
      <c r="VC8" s="2">
        <v>0</v>
      </c>
      <c r="VD8" s="2">
        <v>0</v>
      </c>
      <c r="VE8" s="2">
        <v>0</v>
      </c>
      <c r="VF8" s="2">
        <v>4.0999999999999996</v>
      </c>
      <c r="VG8" s="2">
        <v>0</v>
      </c>
      <c r="VH8" s="2">
        <v>4.5</v>
      </c>
      <c r="VI8" s="2">
        <v>0</v>
      </c>
      <c r="VJ8" s="2">
        <v>0</v>
      </c>
      <c r="VK8" s="2">
        <v>30</v>
      </c>
      <c r="VL8" s="2">
        <v>0</v>
      </c>
      <c r="VM8" s="2">
        <v>0</v>
      </c>
      <c r="VN8" s="2">
        <v>0</v>
      </c>
      <c r="VO8" s="2">
        <v>0</v>
      </c>
      <c r="VP8" s="2">
        <v>0</v>
      </c>
      <c r="VQ8" s="2">
        <v>0</v>
      </c>
      <c r="VR8" s="2">
        <v>0</v>
      </c>
      <c r="VS8" s="2">
        <v>0</v>
      </c>
      <c r="VT8" s="2">
        <v>0</v>
      </c>
      <c r="VU8" s="2">
        <v>0</v>
      </c>
      <c r="VV8" s="2">
        <v>0</v>
      </c>
      <c r="VW8" s="2">
        <v>0</v>
      </c>
      <c r="VX8" s="2">
        <v>0</v>
      </c>
      <c r="VY8" s="2">
        <v>0</v>
      </c>
      <c r="VZ8" s="2">
        <v>0</v>
      </c>
      <c r="WA8" s="2">
        <v>0</v>
      </c>
      <c r="WB8" s="2">
        <v>0</v>
      </c>
      <c r="WC8" s="2">
        <v>0</v>
      </c>
      <c r="WD8" s="2">
        <v>0</v>
      </c>
      <c r="WE8" s="2">
        <v>0</v>
      </c>
      <c r="WF8" s="2">
        <v>0</v>
      </c>
      <c r="WG8" s="2">
        <v>0</v>
      </c>
      <c r="WH8" s="2">
        <v>0</v>
      </c>
      <c r="WI8" s="2">
        <v>28</v>
      </c>
      <c r="WJ8" s="2">
        <v>0</v>
      </c>
      <c r="WK8" s="2">
        <v>0</v>
      </c>
      <c r="WL8" s="2">
        <v>0</v>
      </c>
      <c r="WM8" s="2">
        <v>0</v>
      </c>
      <c r="WN8" s="2">
        <v>0</v>
      </c>
      <c r="WO8" s="2">
        <v>0</v>
      </c>
      <c r="WP8" s="2">
        <v>0</v>
      </c>
      <c r="WQ8" s="2">
        <v>0</v>
      </c>
      <c r="WR8" s="2">
        <v>37.1</v>
      </c>
      <c r="WS8" s="2">
        <v>0</v>
      </c>
      <c r="WT8" s="2">
        <v>0</v>
      </c>
      <c r="WU8" s="2">
        <v>0</v>
      </c>
      <c r="WV8" s="2">
        <v>0</v>
      </c>
      <c r="WW8" s="2">
        <v>0</v>
      </c>
      <c r="WX8" s="2">
        <v>0</v>
      </c>
      <c r="WY8" s="2">
        <v>0</v>
      </c>
      <c r="WZ8" s="2">
        <v>0</v>
      </c>
      <c r="XA8" s="2">
        <v>0</v>
      </c>
      <c r="XB8" s="2">
        <v>0</v>
      </c>
      <c r="XC8" s="2">
        <v>0</v>
      </c>
      <c r="XD8" s="2">
        <v>0</v>
      </c>
      <c r="XE8" s="2">
        <v>0</v>
      </c>
      <c r="XF8" s="2">
        <v>0</v>
      </c>
      <c r="XG8" s="2">
        <v>0</v>
      </c>
      <c r="XH8" s="2">
        <v>0</v>
      </c>
      <c r="XI8" s="2">
        <v>0</v>
      </c>
      <c r="XJ8" s="2">
        <v>0</v>
      </c>
      <c r="XK8" s="2">
        <v>0</v>
      </c>
      <c r="XL8" s="2">
        <v>0</v>
      </c>
      <c r="XM8" s="2">
        <v>0</v>
      </c>
      <c r="XN8" s="2">
        <v>0</v>
      </c>
      <c r="XO8" s="2">
        <v>28.8</v>
      </c>
      <c r="XP8" s="2">
        <v>0</v>
      </c>
      <c r="XQ8" s="2">
        <v>0</v>
      </c>
      <c r="XR8" s="2">
        <v>0</v>
      </c>
      <c r="XS8" s="2">
        <v>7.4</v>
      </c>
      <c r="XT8" s="2">
        <v>0</v>
      </c>
      <c r="XU8" s="2">
        <v>16.100000000000001</v>
      </c>
      <c r="XV8" s="2">
        <v>0</v>
      </c>
      <c r="XW8" s="2">
        <v>0</v>
      </c>
      <c r="XX8" s="2">
        <v>0</v>
      </c>
      <c r="XY8" s="2">
        <v>8.1999999999999993</v>
      </c>
      <c r="XZ8" s="2">
        <v>26.6</v>
      </c>
      <c r="YA8" s="2">
        <v>0</v>
      </c>
      <c r="YB8" s="2">
        <v>0</v>
      </c>
      <c r="YC8" s="2">
        <v>0</v>
      </c>
      <c r="YD8" s="2">
        <v>0</v>
      </c>
      <c r="YE8" s="2">
        <v>0</v>
      </c>
      <c r="YF8" s="2">
        <v>0</v>
      </c>
      <c r="YG8" s="2">
        <v>0</v>
      </c>
      <c r="YH8" s="2">
        <v>0</v>
      </c>
      <c r="YI8" s="2">
        <v>0</v>
      </c>
      <c r="YJ8" s="2">
        <v>0</v>
      </c>
      <c r="YK8" s="2">
        <v>0</v>
      </c>
      <c r="YL8" s="2">
        <v>0</v>
      </c>
      <c r="YM8" s="2">
        <v>0</v>
      </c>
      <c r="YN8" s="2">
        <v>0</v>
      </c>
      <c r="YO8" s="2">
        <v>0</v>
      </c>
      <c r="YP8" s="2">
        <v>15.8</v>
      </c>
      <c r="YQ8" s="2">
        <v>0</v>
      </c>
      <c r="YR8" s="2">
        <v>0</v>
      </c>
      <c r="YS8" s="2">
        <v>0</v>
      </c>
      <c r="YT8" s="2">
        <v>0</v>
      </c>
      <c r="YU8" s="2">
        <v>0</v>
      </c>
      <c r="YV8" s="2">
        <v>0</v>
      </c>
      <c r="YW8" s="2">
        <v>0</v>
      </c>
      <c r="YX8" s="2">
        <v>0</v>
      </c>
      <c r="YY8" s="2">
        <v>13.4</v>
      </c>
      <c r="YZ8" s="2">
        <v>0</v>
      </c>
      <c r="ZA8" s="2">
        <v>0</v>
      </c>
      <c r="ZB8" s="2">
        <v>0</v>
      </c>
      <c r="ZC8" s="2">
        <v>0</v>
      </c>
      <c r="ZD8" s="2">
        <v>0</v>
      </c>
      <c r="ZE8" s="2">
        <v>0</v>
      </c>
      <c r="ZF8" s="2">
        <v>0</v>
      </c>
      <c r="ZG8" s="2">
        <v>0</v>
      </c>
      <c r="ZH8" s="2">
        <v>0</v>
      </c>
      <c r="ZI8" s="2">
        <v>0</v>
      </c>
      <c r="ZJ8" s="2">
        <v>0</v>
      </c>
      <c r="ZK8" s="2">
        <v>0</v>
      </c>
      <c r="ZL8" s="2">
        <v>0</v>
      </c>
      <c r="ZM8" s="2">
        <v>0</v>
      </c>
      <c r="ZN8" s="2">
        <v>0</v>
      </c>
      <c r="ZO8" s="2">
        <v>0</v>
      </c>
      <c r="ZP8" s="2">
        <v>0</v>
      </c>
      <c r="ZQ8" s="2">
        <v>0</v>
      </c>
      <c r="ZR8" s="2">
        <v>0</v>
      </c>
      <c r="ZS8" s="2">
        <v>74.8</v>
      </c>
      <c r="ZT8" s="2">
        <v>0</v>
      </c>
      <c r="ZU8" s="2">
        <v>0</v>
      </c>
      <c r="ZV8" s="2">
        <v>0</v>
      </c>
      <c r="ZW8" s="2">
        <v>0</v>
      </c>
      <c r="ZX8" s="2">
        <v>0</v>
      </c>
      <c r="ZY8" s="2">
        <v>0</v>
      </c>
      <c r="ZZ8" s="2">
        <v>0</v>
      </c>
      <c r="AAA8" s="2">
        <v>0</v>
      </c>
      <c r="AAB8" s="2">
        <v>0</v>
      </c>
      <c r="AAC8" s="2">
        <v>0</v>
      </c>
      <c r="AAD8" s="2">
        <v>0</v>
      </c>
      <c r="AAE8" s="2">
        <v>0</v>
      </c>
      <c r="AAF8" s="2">
        <v>0</v>
      </c>
      <c r="AAG8" s="2">
        <v>0</v>
      </c>
      <c r="AAH8" s="2">
        <v>0</v>
      </c>
      <c r="AAI8" s="2">
        <v>17.7</v>
      </c>
      <c r="AAJ8" s="2">
        <v>0</v>
      </c>
      <c r="AAK8" s="2">
        <v>0</v>
      </c>
      <c r="AAL8" s="2">
        <v>8.4</v>
      </c>
      <c r="AAM8" s="2">
        <v>0</v>
      </c>
      <c r="AAN8" s="2">
        <v>0</v>
      </c>
      <c r="AAO8" s="2">
        <v>0</v>
      </c>
      <c r="AAP8" s="2">
        <v>0</v>
      </c>
      <c r="AAQ8" s="2">
        <v>0</v>
      </c>
      <c r="AAR8" s="2">
        <v>0</v>
      </c>
      <c r="AAS8" s="2">
        <v>0</v>
      </c>
      <c r="AAT8" s="2">
        <v>0</v>
      </c>
      <c r="AAU8" s="2">
        <v>24.3</v>
      </c>
      <c r="AAV8" s="2">
        <v>0</v>
      </c>
      <c r="AAW8" s="2">
        <v>0</v>
      </c>
      <c r="AAX8" s="2">
        <v>0</v>
      </c>
      <c r="AAY8" s="2">
        <v>0</v>
      </c>
      <c r="AAZ8" s="2">
        <v>0</v>
      </c>
      <c r="ABA8" s="2">
        <v>0</v>
      </c>
      <c r="ABB8" s="2">
        <v>0</v>
      </c>
      <c r="ABC8" s="2">
        <v>0</v>
      </c>
      <c r="ABD8" s="2">
        <v>0</v>
      </c>
      <c r="ABE8" s="2">
        <v>0</v>
      </c>
      <c r="ABF8" s="2">
        <v>0</v>
      </c>
      <c r="ABG8" s="2">
        <v>0</v>
      </c>
      <c r="ABH8" s="2">
        <v>0</v>
      </c>
      <c r="ABI8" s="2">
        <v>0</v>
      </c>
      <c r="ABJ8" s="2">
        <v>0</v>
      </c>
      <c r="ABK8" s="2">
        <v>0</v>
      </c>
      <c r="ABL8" s="2">
        <v>0</v>
      </c>
      <c r="ABM8" s="2">
        <v>0</v>
      </c>
      <c r="ABN8" s="2">
        <v>0</v>
      </c>
      <c r="ABO8" s="2">
        <v>0</v>
      </c>
      <c r="ABP8" s="2">
        <v>67</v>
      </c>
      <c r="ABQ8" s="2">
        <v>0</v>
      </c>
      <c r="ABR8" s="2">
        <v>0</v>
      </c>
      <c r="ABS8" s="2">
        <v>0</v>
      </c>
      <c r="ABT8" s="2">
        <v>0</v>
      </c>
      <c r="ABU8" s="2">
        <v>0</v>
      </c>
      <c r="ABV8" s="2">
        <v>0</v>
      </c>
      <c r="ABW8" s="2">
        <v>0</v>
      </c>
      <c r="ABX8" s="2">
        <v>0</v>
      </c>
      <c r="ABY8" s="2">
        <v>0</v>
      </c>
      <c r="ABZ8" s="2">
        <v>0</v>
      </c>
      <c r="ACA8" s="2">
        <v>0</v>
      </c>
      <c r="ACB8" s="2">
        <v>0</v>
      </c>
      <c r="ACC8" s="2">
        <v>0</v>
      </c>
      <c r="ACD8" s="2">
        <v>0</v>
      </c>
      <c r="ACE8" s="2">
        <v>0</v>
      </c>
      <c r="ACF8" s="2">
        <v>0</v>
      </c>
      <c r="ACG8" s="2">
        <v>0</v>
      </c>
      <c r="ACH8" s="2">
        <v>0</v>
      </c>
      <c r="ACI8" s="2">
        <v>0</v>
      </c>
      <c r="ACJ8" s="2">
        <v>0</v>
      </c>
      <c r="ACK8" s="2">
        <v>0</v>
      </c>
      <c r="ACL8" s="2">
        <v>0</v>
      </c>
      <c r="ACM8" s="2">
        <v>0</v>
      </c>
      <c r="ACN8" s="2">
        <v>0</v>
      </c>
      <c r="ACO8" s="2">
        <v>0</v>
      </c>
      <c r="ACP8" s="2">
        <v>21.9</v>
      </c>
      <c r="ACQ8" s="2">
        <v>0</v>
      </c>
      <c r="ACR8" s="2">
        <v>0</v>
      </c>
      <c r="ACS8" s="2">
        <v>0</v>
      </c>
      <c r="ACT8" s="2">
        <v>0</v>
      </c>
      <c r="ACU8" s="2">
        <v>0</v>
      </c>
      <c r="ACV8" s="2">
        <v>0</v>
      </c>
      <c r="ACW8" s="2">
        <v>0</v>
      </c>
      <c r="ACX8" s="2">
        <v>0</v>
      </c>
      <c r="ACY8" s="2">
        <v>30.4</v>
      </c>
      <c r="ACZ8" s="2">
        <v>0</v>
      </c>
      <c r="ADA8" s="2">
        <v>0</v>
      </c>
      <c r="ADB8" s="2">
        <v>0</v>
      </c>
      <c r="ADC8" s="2">
        <v>0</v>
      </c>
      <c r="ADD8" s="2">
        <v>0</v>
      </c>
      <c r="ADE8" s="2">
        <v>0</v>
      </c>
      <c r="ADF8" s="2">
        <v>0</v>
      </c>
      <c r="ADG8" s="2">
        <v>0</v>
      </c>
      <c r="ADH8" s="2">
        <v>0</v>
      </c>
      <c r="ADI8" s="2">
        <v>0</v>
      </c>
      <c r="ADJ8" s="2">
        <v>0</v>
      </c>
      <c r="ADK8" s="2">
        <v>0</v>
      </c>
      <c r="ADL8" s="2">
        <v>0</v>
      </c>
      <c r="ADM8" s="2">
        <v>0</v>
      </c>
      <c r="ADN8" s="2">
        <v>0</v>
      </c>
      <c r="ADO8" s="2">
        <v>0</v>
      </c>
      <c r="ADP8" s="2">
        <v>0</v>
      </c>
      <c r="ADQ8" s="2">
        <v>0</v>
      </c>
      <c r="ADR8" s="2">
        <v>0</v>
      </c>
      <c r="ADS8" s="2">
        <v>0</v>
      </c>
      <c r="ADT8" s="2">
        <v>0</v>
      </c>
      <c r="ADU8" s="2">
        <v>0</v>
      </c>
      <c r="ADV8" s="2">
        <v>0</v>
      </c>
      <c r="ADW8" s="2">
        <v>0</v>
      </c>
      <c r="ADX8" s="2">
        <v>0</v>
      </c>
      <c r="ADY8" s="2">
        <v>0</v>
      </c>
      <c r="ADZ8" s="2">
        <v>0</v>
      </c>
      <c r="AEA8" s="2">
        <v>0</v>
      </c>
      <c r="AEB8" s="2">
        <v>0</v>
      </c>
      <c r="AEC8" s="2">
        <v>0</v>
      </c>
      <c r="AED8" s="2">
        <v>0</v>
      </c>
      <c r="AEE8" s="2">
        <v>7.8</v>
      </c>
      <c r="AEF8" s="2">
        <v>0</v>
      </c>
      <c r="AEG8" s="2">
        <v>0</v>
      </c>
      <c r="AEH8" s="2">
        <v>0</v>
      </c>
      <c r="AEI8" s="2">
        <v>9.1999999999999993</v>
      </c>
      <c r="AEJ8" s="2">
        <v>0</v>
      </c>
      <c r="AEK8" s="2">
        <v>0</v>
      </c>
      <c r="AEL8" s="2">
        <v>0</v>
      </c>
      <c r="AEM8" s="2">
        <v>0</v>
      </c>
      <c r="AEN8" s="2">
        <v>0</v>
      </c>
      <c r="AEO8" s="2">
        <v>0</v>
      </c>
      <c r="AEP8" s="2">
        <v>0</v>
      </c>
      <c r="AEQ8" s="2">
        <v>16.5</v>
      </c>
      <c r="AER8" s="2">
        <v>0</v>
      </c>
      <c r="AES8" s="2">
        <v>0</v>
      </c>
      <c r="AET8" s="2">
        <v>25</v>
      </c>
      <c r="AEU8" s="2">
        <v>0</v>
      </c>
      <c r="AEV8" s="2">
        <v>0</v>
      </c>
      <c r="AEW8" s="2">
        <v>0</v>
      </c>
      <c r="AEX8" s="2">
        <v>0</v>
      </c>
      <c r="AEY8" s="2">
        <v>0</v>
      </c>
      <c r="AEZ8" s="2">
        <v>0</v>
      </c>
      <c r="AFA8" s="2">
        <v>16.3</v>
      </c>
      <c r="AFB8" s="2">
        <v>0</v>
      </c>
      <c r="AFC8" s="2">
        <v>0</v>
      </c>
      <c r="AFD8" s="2">
        <v>0</v>
      </c>
      <c r="AFE8" s="2">
        <v>0</v>
      </c>
      <c r="AFF8" s="2">
        <v>0</v>
      </c>
      <c r="AFG8" s="2">
        <v>0</v>
      </c>
      <c r="AFH8" s="2">
        <v>0</v>
      </c>
      <c r="AFI8" s="2">
        <v>0</v>
      </c>
      <c r="AFJ8" s="2">
        <v>0</v>
      </c>
      <c r="AFK8" s="2">
        <v>0</v>
      </c>
      <c r="AFL8" s="2">
        <v>17.5</v>
      </c>
      <c r="AFM8" s="2">
        <v>17.8</v>
      </c>
      <c r="AFN8" s="2">
        <v>13</v>
      </c>
      <c r="AFO8" s="2">
        <v>0</v>
      </c>
      <c r="AFP8" s="2">
        <v>0</v>
      </c>
      <c r="AFQ8" s="2">
        <v>0</v>
      </c>
      <c r="AFR8" s="2">
        <v>40.1</v>
      </c>
      <c r="AFS8" s="2">
        <v>0</v>
      </c>
      <c r="AFT8" s="2">
        <v>0</v>
      </c>
      <c r="AFU8" s="2">
        <v>0</v>
      </c>
      <c r="AFV8" s="2">
        <v>0</v>
      </c>
      <c r="AFW8" s="2">
        <v>0</v>
      </c>
      <c r="AFX8" s="2">
        <v>0</v>
      </c>
      <c r="AFY8" s="2">
        <v>0</v>
      </c>
      <c r="AFZ8" s="2">
        <v>10.5</v>
      </c>
      <c r="AGA8" s="2">
        <v>0</v>
      </c>
      <c r="AGB8" s="2">
        <v>0</v>
      </c>
      <c r="AGC8" s="2">
        <v>0</v>
      </c>
      <c r="AGD8" s="2">
        <v>0</v>
      </c>
      <c r="AGE8" s="2">
        <v>0</v>
      </c>
      <c r="AGF8" s="2">
        <v>0</v>
      </c>
      <c r="AGG8" s="2">
        <v>0</v>
      </c>
      <c r="AGH8" s="2">
        <v>0</v>
      </c>
      <c r="AGI8" s="2">
        <v>0</v>
      </c>
      <c r="AGJ8" s="2">
        <v>0</v>
      </c>
      <c r="AGK8" s="2">
        <v>0</v>
      </c>
      <c r="AGL8" s="2">
        <v>0</v>
      </c>
      <c r="AGM8" s="2">
        <v>0</v>
      </c>
      <c r="AGN8" s="2">
        <v>0</v>
      </c>
      <c r="AGO8" s="2">
        <v>0</v>
      </c>
      <c r="AGP8" s="2">
        <v>0</v>
      </c>
      <c r="AGQ8" s="2">
        <v>24.8</v>
      </c>
      <c r="AGR8" s="2">
        <v>0</v>
      </c>
      <c r="AGS8" s="2">
        <v>26.3</v>
      </c>
      <c r="AGT8" s="2">
        <v>0</v>
      </c>
      <c r="AGU8" s="2">
        <v>0</v>
      </c>
      <c r="AGV8" s="2">
        <v>0</v>
      </c>
      <c r="AGW8" s="2">
        <v>0</v>
      </c>
      <c r="AGX8" s="2">
        <v>0</v>
      </c>
      <c r="AGY8" s="2">
        <v>0</v>
      </c>
      <c r="AGZ8" s="2">
        <v>0</v>
      </c>
      <c r="AHA8" s="2">
        <v>0</v>
      </c>
      <c r="AHB8" s="2">
        <v>0</v>
      </c>
      <c r="AHC8" s="2">
        <v>0</v>
      </c>
      <c r="AHD8" s="2">
        <v>0</v>
      </c>
      <c r="AHE8" s="2">
        <v>0</v>
      </c>
      <c r="AHF8" s="2">
        <v>0</v>
      </c>
      <c r="AHG8" s="2">
        <v>0</v>
      </c>
      <c r="AHH8" s="2">
        <v>0</v>
      </c>
      <c r="AHI8" s="2">
        <v>0</v>
      </c>
      <c r="AHJ8" s="2">
        <v>0</v>
      </c>
      <c r="AHK8" s="2">
        <v>0</v>
      </c>
      <c r="AHL8" s="2">
        <v>0</v>
      </c>
      <c r="AHM8" s="2">
        <v>0</v>
      </c>
      <c r="AHN8" s="2">
        <v>0</v>
      </c>
      <c r="AHO8" s="2">
        <v>0</v>
      </c>
      <c r="AHP8" s="2">
        <v>0</v>
      </c>
      <c r="AHQ8" s="2">
        <v>12.6</v>
      </c>
      <c r="AHR8" s="2">
        <v>0</v>
      </c>
      <c r="AHS8" s="2">
        <v>0</v>
      </c>
      <c r="AHT8" s="2">
        <v>0</v>
      </c>
      <c r="AHU8" s="2">
        <v>0</v>
      </c>
      <c r="AHV8" s="2">
        <v>0</v>
      </c>
      <c r="AHW8" s="2">
        <v>0</v>
      </c>
      <c r="AHX8" s="2">
        <v>0</v>
      </c>
      <c r="AHY8" s="2">
        <v>0</v>
      </c>
      <c r="AHZ8" s="2">
        <v>0</v>
      </c>
      <c r="AIA8" s="2">
        <v>14.1</v>
      </c>
      <c r="AIB8" s="2">
        <v>0</v>
      </c>
      <c r="AIC8" s="2">
        <v>0</v>
      </c>
      <c r="AID8" s="2">
        <v>0</v>
      </c>
      <c r="AIE8" s="2">
        <v>0</v>
      </c>
      <c r="AIF8" s="2">
        <v>14</v>
      </c>
      <c r="AIG8" s="2">
        <v>0</v>
      </c>
      <c r="AIH8" s="2">
        <v>0</v>
      </c>
      <c r="AII8" s="2">
        <v>0</v>
      </c>
      <c r="AIJ8" s="2">
        <v>0</v>
      </c>
      <c r="AIK8" s="2">
        <v>0</v>
      </c>
      <c r="AIL8" s="2">
        <v>0</v>
      </c>
      <c r="AIM8" s="2">
        <v>0</v>
      </c>
      <c r="AIN8" s="2">
        <v>0</v>
      </c>
      <c r="AIO8" s="2">
        <v>0</v>
      </c>
      <c r="AIP8" s="2">
        <v>0</v>
      </c>
      <c r="AIQ8" s="2">
        <v>0</v>
      </c>
      <c r="AIR8" s="2">
        <v>0</v>
      </c>
      <c r="AIS8" s="2">
        <v>0</v>
      </c>
      <c r="AIT8" s="2">
        <v>0</v>
      </c>
      <c r="AIU8" s="2">
        <v>0</v>
      </c>
      <c r="AIV8" s="2">
        <v>0</v>
      </c>
      <c r="AIW8" s="2">
        <v>0</v>
      </c>
      <c r="AIX8" s="2">
        <v>78.2</v>
      </c>
      <c r="AIY8" s="2">
        <v>0</v>
      </c>
    </row>
    <row r="9" spans="1:935" ht="15" x14ac:dyDescent="0.25">
      <c r="A9" s="16" t="s">
        <v>8</v>
      </c>
      <c r="B9" s="2">
        <v>0</v>
      </c>
      <c r="C9" s="2">
        <v>23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11.3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33.299999999999997</v>
      </c>
      <c r="X9" s="2">
        <v>0</v>
      </c>
      <c r="Y9" s="2">
        <v>0</v>
      </c>
      <c r="Z9" s="2">
        <v>0</v>
      </c>
      <c r="AA9" s="2">
        <v>0</v>
      </c>
      <c r="AB9" s="2">
        <v>8.1999999999999993</v>
      </c>
      <c r="AC9" s="2">
        <v>0</v>
      </c>
      <c r="AD9" s="2">
        <v>0</v>
      </c>
      <c r="AE9" s="2">
        <v>0</v>
      </c>
      <c r="AF9" s="2">
        <v>0</v>
      </c>
      <c r="AG9" s="2">
        <v>20.100000000000001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17.899999999999999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35.5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29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47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10.199999999999999</v>
      </c>
      <c r="EO9" s="2">
        <v>0</v>
      </c>
      <c r="EP9" s="2">
        <v>0</v>
      </c>
      <c r="EQ9" s="2">
        <v>31.9</v>
      </c>
      <c r="ER9" s="2">
        <v>0</v>
      </c>
      <c r="ES9" s="2">
        <v>0</v>
      </c>
      <c r="ET9" s="2">
        <v>0</v>
      </c>
      <c r="EU9" s="2">
        <v>74.099999999999994</v>
      </c>
      <c r="EV9" s="2">
        <v>13.9</v>
      </c>
      <c r="EW9" s="2">
        <v>0</v>
      </c>
      <c r="EX9" s="2">
        <v>0</v>
      </c>
      <c r="EY9" s="2">
        <v>0</v>
      </c>
      <c r="EZ9" s="2">
        <v>0</v>
      </c>
      <c r="FA9" s="2">
        <v>28.3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21.3</v>
      </c>
      <c r="FH9" s="2">
        <v>0</v>
      </c>
      <c r="FI9" s="2">
        <v>0</v>
      </c>
      <c r="FJ9" s="2">
        <v>30.5</v>
      </c>
      <c r="FK9" s="2">
        <v>0</v>
      </c>
      <c r="FL9" s="2">
        <v>0</v>
      </c>
      <c r="FM9" s="2">
        <v>0</v>
      </c>
      <c r="FN9" s="2">
        <v>0</v>
      </c>
      <c r="FO9" s="2">
        <v>33.5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7.5</v>
      </c>
      <c r="FW9" s="2">
        <v>0</v>
      </c>
      <c r="FX9" s="2">
        <v>0</v>
      </c>
      <c r="FY9" s="2">
        <v>0</v>
      </c>
      <c r="FZ9" s="2">
        <v>0</v>
      </c>
      <c r="GA9" s="2">
        <v>0</v>
      </c>
      <c r="GB9" s="2">
        <v>0</v>
      </c>
      <c r="GC9" s="2">
        <v>15.3</v>
      </c>
      <c r="GD9" s="2">
        <v>12</v>
      </c>
      <c r="GE9" s="2">
        <v>15</v>
      </c>
      <c r="GF9" s="2">
        <v>0</v>
      </c>
      <c r="GG9" s="2">
        <v>0</v>
      </c>
      <c r="GH9" s="2">
        <v>0</v>
      </c>
      <c r="GI9" s="2">
        <v>39.700000000000003</v>
      </c>
      <c r="GJ9" s="2">
        <v>0</v>
      </c>
      <c r="GK9" s="2">
        <v>0</v>
      </c>
      <c r="GL9" s="2">
        <v>72.8</v>
      </c>
      <c r="GM9" s="2">
        <v>0</v>
      </c>
      <c r="GN9" s="2">
        <v>0</v>
      </c>
      <c r="GO9" s="2">
        <v>23.7</v>
      </c>
      <c r="GP9" s="2">
        <v>0</v>
      </c>
      <c r="GQ9" s="2">
        <v>0</v>
      </c>
      <c r="GR9" s="2">
        <v>0</v>
      </c>
      <c r="GS9" s="2">
        <v>27</v>
      </c>
      <c r="GT9" s="2">
        <v>24.4</v>
      </c>
      <c r="GU9" s="2">
        <v>36.299999999999997</v>
      </c>
      <c r="GV9" s="2">
        <v>0</v>
      </c>
      <c r="GW9" s="2">
        <v>0</v>
      </c>
      <c r="GX9" s="2">
        <v>0</v>
      </c>
      <c r="GY9" s="2">
        <v>8.6</v>
      </c>
      <c r="GZ9" s="2">
        <v>22</v>
      </c>
      <c r="HA9" s="2">
        <v>0</v>
      </c>
      <c r="HB9" s="2">
        <v>41.9</v>
      </c>
      <c r="HC9" s="2">
        <v>0</v>
      </c>
      <c r="HD9" s="2">
        <v>0</v>
      </c>
      <c r="HE9" s="2">
        <v>46.6</v>
      </c>
      <c r="HF9" s="2">
        <v>0</v>
      </c>
      <c r="HG9" s="2">
        <v>0</v>
      </c>
      <c r="HH9" s="2">
        <v>0</v>
      </c>
      <c r="HI9" s="2">
        <v>0</v>
      </c>
      <c r="HJ9" s="2">
        <v>0</v>
      </c>
      <c r="HK9" s="2">
        <v>11.2</v>
      </c>
      <c r="HL9" s="2">
        <v>0</v>
      </c>
      <c r="HM9" s="2">
        <v>22.7</v>
      </c>
      <c r="HN9" s="2">
        <v>0</v>
      </c>
      <c r="HO9" s="2">
        <v>0</v>
      </c>
      <c r="HP9" s="2">
        <v>0</v>
      </c>
      <c r="HQ9" s="2">
        <v>0</v>
      </c>
      <c r="HR9" s="2">
        <v>4</v>
      </c>
      <c r="HS9" s="2">
        <v>3.1</v>
      </c>
      <c r="HT9" s="2">
        <v>32</v>
      </c>
      <c r="HU9" s="2">
        <v>0</v>
      </c>
      <c r="HV9" s="2">
        <v>0</v>
      </c>
      <c r="HW9" s="2">
        <v>0</v>
      </c>
      <c r="HX9" s="2">
        <v>0</v>
      </c>
      <c r="HY9" s="2">
        <v>0</v>
      </c>
      <c r="HZ9" s="2">
        <v>41</v>
      </c>
      <c r="IA9" s="2">
        <v>0</v>
      </c>
      <c r="IB9" s="2">
        <v>0</v>
      </c>
      <c r="IC9" s="2">
        <v>18.3</v>
      </c>
      <c r="ID9" s="2">
        <v>0</v>
      </c>
      <c r="IE9" s="2">
        <v>0</v>
      </c>
      <c r="IF9" s="2">
        <v>52.9</v>
      </c>
      <c r="IG9" s="2">
        <v>82</v>
      </c>
      <c r="IH9" s="2">
        <v>0</v>
      </c>
      <c r="II9" s="2">
        <v>0</v>
      </c>
      <c r="IJ9" s="2">
        <v>21.4</v>
      </c>
      <c r="IK9" s="2">
        <v>114.3</v>
      </c>
      <c r="IL9" s="2">
        <v>1</v>
      </c>
      <c r="IM9" s="2">
        <v>11.1</v>
      </c>
      <c r="IN9" s="2">
        <v>0</v>
      </c>
      <c r="IO9" s="2">
        <v>0</v>
      </c>
      <c r="IP9" s="2">
        <v>0</v>
      </c>
      <c r="IQ9" s="2">
        <v>0</v>
      </c>
      <c r="IR9" s="2">
        <v>125.1</v>
      </c>
      <c r="IS9" s="2">
        <v>0</v>
      </c>
      <c r="IT9" s="2">
        <v>0</v>
      </c>
      <c r="IU9" s="2">
        <v>0</v>
      </c>
      <c r="IV9" s="2">
        <v>38.5</v>
      </c>
      <c r="IW9" s="2">
        <v>28</v>
      </c>
      <c r="IX9" s="2">
        <v>0</v>
      </c>
      <c r="IY9" s="2">
        <v>0</v>
      </c>
      <c r="IZ9" s="2">
        <v>14</v>
      </c>
      <c r="JA9" s="2">
        <v>0</v>
      </c>
      <c r="JB9" s="2">
        <v>0</v>
      </c>
      <c r="JC9" s="2">
        <v>5</v>
      </c>
      <c r="JD9" s="2">
        <v>0</v>
      </c>
      <c r="JE9" s="2">
        <v>0</v>
      </c>
      <c r="JF9" s="2">
        <v>27.7</v>
      </c>
      <c r="JG9" s="2">
        <v>61.5</v>
      </c>
      <c r="JH9" s="2">
        <v>0</v>
      </c>
      <c r="JI9" s="2">
        <v>0</v>
      </c>
      <c r="JJ9" s="2">
        <v>0</v>
      </c>
      <c r="JK9" s="2">
        <v>0</v>
      </c>
      <c r="JL9" s="2">
        <v>0</v>
      </c>
      <c r="JM9" s="2">
        <v>0</v>
      </c>
      <c r="JN9" s="2">
        <v>23</v>
      </c>
      <c r="JO9" s="2">
        <v>0</v>
      </c>
      <c r="JP9" s="2">
        <v>0</v>
      </c>
      <c r="JQ9" s="2">
        <v>84.4</v>
      </c>
      <c r="JR9" s="2">
        <v>0</v>
      </c>
      <c r="JS9" s="2">
        <v>0</v>
      </c>
      <c r="JT9" s="2">
        <v>0</v>
      </c>
      <c r="JU9" s="2">
        <v>0</v>
      </c>
      <c r="JV9" s="2">
        <v>21</v>
      </c>
      <c r="JW9" s="2">
        <v>0</v>
      </c>
      <c r="JX9" s="2">
        <v>0</v>
      </c>
      <c r="JY9" s="2">
        <v>0</v>
      </c>
      <c r="JZ9" s="2">
        <v>0</v>
      </c>
      <c r="KA9" s="2">
        <v>23.7</v>
      </c>
      <c r="KB9" s="2">
        <v>0</v>
      </c>
      <c r="KC9" s="2">
        <v>28.4</v>
      </c>
      <c r="KD9" s="2">
        <v>7.2</v>
      </c>
      <c r="KE9" s="2">
        <v>16.2</v>
      </c>
      <c r="KF9" s="2">
        <v>0</v>
      </c>
      <c r="KG9" s="2">
        <v>0</v>
      </c>
      <c r="KH9" s="2">
        <v>29</v>
      </c>
      <c r="KI9" s="2">
        <v>0</v>
      </c>
      <c r="KJ9" s="2">
        <v>0</v>
      </c>
      <c r="KK9" s="2">
        <v>17.100000000000001</v>
      </c>
      <c r="KL9" s="2">
        <v>0</v>
      </c>
      <c r="KM9" s="2">
        <v>31.4</v>
      </c>
      <c r="KN9" s="2">
        <v>0</v>
      </c>
      <c r="KO9" s="2">
        <v>42</v>
      </c>
      <c r="KP9" s="2">
        <v>0</v>
      </c>
      <c r="KQ9" s="2">
        <v>35.200000000000003</v>
      </c>
      <c r="KR9" s="2">
        <v>0</v>
      </c>
      <c r="KS9" s="2">
        <v>2.2999999999999998</v>
      </c>
      <c r="KT9" s="2">
        <v>5.4</v>
      </c>
      <c r="KU9" s="2">
        <v>0</v>
      </c>
      <c r="KV9" s="2">
        <v>4.5</v>
      </c>
      <c r="KW9" s="2">
        <v>18.5</v>
      </c>
      <c r="KX9" s="2">
        <v>0</v>
      </c>
      <c r="KY9" s="2">
        <v>0</v>
      </c>
      <c r="KZ9" s="2">
        <v>5</v>
      </c>
      <c r="LA9" s="2">
        <v>45.6</v>
      </c>
      <c r="LB9" s="2">
        <v>0</v>
      </c>
      <c r="LC9" s="2">
        <v>0</v>
      </c>
      <c r="LD9" s="2">
        <v>0</v>
      </c>
      <c r="LE9" s="2">
        <v>0</v>
      </c>
      <c r="LF9" s="2">
        <v>43.6</v>
      </c>
      <c r="LG9" s="2">
        <v>35.799999999999997</v>
      </c>
      <c r="LH9" s="2">
        <v>0</v>
      </c>
      <c r="LI9" s="2">
        <v>14.2</v>
      </c>
      <c r="LJ9" s="2">
        <v>0</v>
      </c>
      <c r="LK9" s="2">
        <v>9.5</v>
      </c>
      <c r="LL9" s="2">
        <v>0</v>
      </c>
      <c r="LM9" s="2">
        <v>12</v>
      </c>
      <c r="LN9" s="2">
        <v>0</v>
      </c>
      <c r="LO9" s="2">
        <v>13.4</v>
      </c>
      <c r="LP9" s="2">
        <v>0</v>
      </c>
      <c r="LQ9" s="2">
        <v>0</v>
      </c>
      <c r="LR9" s="2">
        <v>0</v>
      </c>
      <c r="LS9" s="2">
        <v>0</v>
      </c>
      <c r="LT9" s="2">
        <v>30</v>
      </c>
      <c r="LU9" s="2">
        <v>31</v>
      </c>
      <c r="LV9" s="2">
        <v>14.8</v>
      </c>
      <c r="LW9" s="2">
        <v>14.8</v>
      </c>
      <c r="LX9" s="2">
        <v>0</v>
      </c>
      <c r="LY9" s="2">
        <v>0</v>
      </c>
      <c r="LZ9" s="2">
        <v>0</v>
      </c>
      <c r="MA9" s="2">
        <v>4</v>
      </c>
      <c r="MB9" s="2">
        <v>0</v>
      </c>
      <c r="MC9" s="2">
        <v>0</v>
      </c>
      <c r="MD9" s="2">
        <v>13.2</v>
      </c>
      <c r="ME9" s="2">
        <v>0</v>
      </c>
      <c r="MF9" s="2">
        <v>0</v>
      </c>
      <c r="MG9" s="2">
        <v>0</v>
      </c>
      <c r="MH9" s="2">
        <v>0</v>
      </c>
      <c r="MI9" s="2">
        <v>0</v>
      </c>
      <c r="MJ9" s="2">
        <v>35</v>
      </c>
      <c r="MK9" s="2">
        <v>0</v>
      </c>
      <c r="ML9" s="2">
        <v>0</v>
      </c>
      <c r="MM9" s="2">
        <v>0</v>
      </c>
      <c r="MN9" s="2">
        <v>0</v>
      </c>
      <c r="MO9" s="2">
        <v>0</v>
      </c>
      <c r="MP9" s="2">
        <v>18</v>
      </c>
      <c r="MQ9" s="2">
        <v>0</v>
      </c>
      <c r="MR9" s="2">
        <v>48.4</v>
      </c>
      <c r="MS9" s="2">
        <v>0</v>
      </c>
      <c r="MT9" s="2">
        <v>0</v>
      </c>
      <c r="MU9" s="2">
        <v>0</v>
      </c>
      <c r="MV9" s="2">
        <v>0</v>
      </c>
      <c r="MW9" s="2">
        <v>21.8</v>
      </c>
      <c r="MX9" s="2">
        <v>0</v>
      </c>
      <c r="MY9" s="2">
        <v>0</v>
      </c>
      <c r="MZ9" s="2">
        <v>0</v>
      </c>
      <c r="NA9" s="2">
        <v>0</v>
      </c>
      <c r="NB9" s="2">
        <v>7.7</v>
      </c>
      <c r="NC9" s="2">
        <v>0</v>
      </c>
      <c r="ND9" s="2">
        <v>0</v>
      </c>
      <c r="NE9" s="2">
        <v>14.3</v>
      </c>
      <c r="NF9" s="2">
        <v>0</v>
      </c>
      <c r="NG9" s="2">
        <v>0</v>
      </c>
      <c r="NH9" s="2">
        <v>0</v>
      </c>
      <c r="NI9" s="2">
        <v>13.8</v>
      </c>
      <c r="NJ9" s="2">
        <v>0</v>
      </c>
      <c r="NK9" s="2">
        <v>51.8</v>
      </c>
      <c r="NL9" s="2">
        <v>0</v>
      </c>
      <c r="NM9" s="2">
        <v>24.7</v>
      </c>
      <c r="NN9" s="2">
        <v>0</v>
      </c>
      <c r="NO9" s="2">
        <v>11.2</v>
      </c>
      <c r="NP9" s="2">
        <v>2.7</v>
      </c>
      <c r="NQ9" s="2">
        <v>0</v>
      </c>
      <c r="NR9" s="2">
        <v>0</v>
      </c>
      <c r="NS9" s="2">
        <v>0</v>
      </c>
      <c r="NT9" s="2">
        <v>74.8</v>
      </c>
      <c r="NU9" s="2">
        <v>0</v>
      </c>
      <c r="NV9" s="2">
        <v>0</v>
      </c>
      <c r="NW9" s="2">
        <v>0</v>
      </c>
      <c r="NX9" s="2">
        <v>80.7</v>
      </c>
      <c r="NY9" s="2">
        <v>0</v>
      </c>
      <c r="NZ9" s="2">
        <v>0</v>
      </c>
      <c r="OA9" s="2">
        <v>21.9</v>
      </c>
      <c r="OB9" s="2">
        <v>3.5</v>
      </c>
      <c r="OC9" s="2">
        <v>5.8</v>
      </c>
      <c r="OD9" s="2">
        <v>0</v>
      </c>
      <c r="OE9" s="2">
        <v>0</v>
      </c>
      <c r="OF9" s="2">
        <v>0</v>
      </c>
      <c r="OG9" s="2">
        <v>0</v>
      </c>
      <c r="OH9" s="2">
        <v>0</v>
      </c>
      <c r="OI9" s="2">
        <v>0</v>
      </c>
      <c r="OJ9" s="2">
        <v>4.3</v>
      </c>
      <c r="OK9" s="2">
        <v>10</v>
      </c>
      <c r="OL9" s="2">
        <v>0</v>
      </c>
      <c r="OM9" s="2">
        <v>0</v>
      </c>
      <c r="ON9" s="2">
        <v>13.1</v>
      </c>
      <c r="OO9" s="2">
        <v>0</v>
      </c>
      <c r="OP9" s="2">
        <v>0</v>
      </c>
      <c r="OQ9" s="2">
        <v>0</v>
      </c>
      <c r="OR9" s="2">
        <v>0</v>
      </c>
      <c r="OS9" s="2">
        <v>0</v>
      </c>
      <c r="OT9" s="2">
        <v>0</v>
      </c>
      <c r="OU9" s="2">
        <v>0</v>
      </c>
      <c r="OV9" s="2">
        <v>21</v>
      </c>
      <c r="OW9" s="2">
        <v>0</v>
      </c>
      <c r="OX9" s="2">
        <v>54.4</v>
      </c>
      <c r="OY9" s="2">
        <v>0</v>
      </c>
      <c r="OZ9" s="2">
        <v>0</v>
      </c>
      <c r="PA9" s="2">
        <v>0</v>
      </c>
      <c r="PB9" s="2">
        <v>0</v>
      </c>
      <c r="PC9" s="2">
        <v>7.6</v>
      </c>
      <c r="PD9" s="2">
        <v>34</v>
      </c>
      <c r="PE9" s="2">
        <v>0</v>
      </c>
      <c r="PF9" s="2">
        <v>0</v>
      </c>
      <c r="PG9" s="2">
        <v>0</v>
      </c>
      <c r="PH9" s="2">
        <v>0</v>
      </c>
      <c r="PI9" s="2">
        <v>0</v>
      </c>
      <c r="PJ9" s="2">
        <v>7.6</v>
      </c>
      <c r="PK9" s="2">
        <v>0</v>
      </c>
      <c r="PL9" s="2">
        <v>0</v>
      </c>
      <c r="PM9" s="2">
        <v>0</v>
      </c>
      <c r="PN9" s="2">
        <v>0</v>
      </c>
      <c r="PO9" s="2">
        <v>15.1</v>
      </c>
      <c r="PP9" s="2">
        <v>0</v>
      </c>
      <c r="PQ9" s="2">
        <v>5.4</v>
      </c>
      <c r="PR9" s="2">
        <v>0</v>
      </c>
      <c r="PS9" s="2">
        <v>0</v>
      </c>
      <c r="PT9" s="2">
        <v>0</v>
      </c>
      <c r="PU9" s="2">
        <v>0</v>
      </c>
      <c r="PV9" s="2">
        <v>16.3</v>
      </c>
      <c r="PW9" s="2">
        <v>0</v>
      </c>
      <c r="PX9" s="2">
        <v>14.6</v>
      </c>
      <c r="PY9" s="2">
        <v>0</v>
      </c>
      <c r="PZ9" s="2">
        <v>14.1</v>
      </c>
      <c r="QA9" s="2">
        <v>31.7</v>
      </c>
      <c r="QB9" s="2">
        <v>41.8</v>
      </c>
      <c r="QC9" s="2">
        <v>0</v>
      </c>
      <c r="QD9" s="2">
        <v>0</v>
      </c>
      <c r="QE9" s="2">
        <v>0</v>
      </c>
      <c r="QF9" s="2">
        <v>0</v>
      </c>
      <c r="QG9" s="2">
        <v>0</v>
      </c>
      <c r="QH9" s="2">
        <v>0</v>
      </c>
      <c r="QI9" s="2">
        <v>0</v>
      </c>
      <c r="QJ9" s="2">
        <v>218</v>
      </c>
      <c r="QK9" s="2">
        <v>0</v>
      </c>
      <c r="QL9" s="2">
        <v>0</v>
      </c>
      <c r="QM9" s="2">
        <v>66.900000000000006</v>
      </c>
      <c r="QN9" s="2">
        <v>0</v>
      </c>
      <c r="QO9" s="2">
        <v>0</v>
      </c>
      <c r="QP9" s="2">
        <v>0</v>
      </c>
      <c r="QQ9" s="2">
        <v>43.6</v>
      </c>
      <c r="QR9" s="2">
        <v>0</v>
      </c>
      <c r="QS9" s="2">
        <v>40.6</v>
      </c>
      <c r="QT9" s="2">
        <v>22.9</v>
      </c>
      <c r="QU9" s="2">
        <v>0</v>
      </c>
      <c r="QV9" s="2">
        <v>0</v>
      </c>
      <c r="QW9" s="2">
        <v>0</v>
      </c>
      <c r="QX9" s="2">
        <v>0</v>
      </c>
      <c r="QY9" s="2">
        <v>26.9</v>
      </c>
      <c r="QZ9" s="2">
        <v>0</v>
      </c>
      <c r="RA9" s="2">
        <v>18</v>
      </c>
      <c r="RB9" s="2">
        <v>0</v>
      </c>
      <c r="RC9" s="2">
        <v>0</v>
      </c>
      <c r="RD9" s="2">
        <v>0</v>
      </c>
      <c r="RE9" s="2">
        <v>0</v>
      </c>
      <c r="RF9" s="2">
        <v>0</v>
      </c>
      <c r="RG9" s="2">
        <v>14.1</v>
      </c>
      <c r="RH9" s="2">
        <v>0</v>
      </c>
      <c r="RI9" s="2">
        <v>0</v>
      </c>
      <c r="RJ9" s="2">
        <v>0</v>
      </c>
      <c r="RK9" s="2">
        <v>29</v>
      </c>
      <c r="RL9" s="2">
        <v>0</v>
      </c>
      <c r="RM9" s="2">
        <v>0</v>
      </c>
      <c r="RN9" s="2">
        <v>0</v>
      </c>
      <c r="RO9" s="2">
        <v>0</v>
      </c>
      <c r="RP9" s="2">
        <v>0</v>
      </c>
      <c r="RQ9" s="2">
        <v>0</v>
      </c>
      <c r="RR9" s="2">
        <v>0</v>
      </c>
      <c r="RS9" s="2">
        <v>0</v>
      </c>
      <c r="RT9" s="2">
        <v>42</v>
      </c>
      <c r="RU9" s="2">
        <v>0</v>
      </c>
      <c r="RV9" s="2">
        <v>0</v>
      </c>
      <c r="RW9" s="2">
        <v>0</v>
      </c>
      <c r="RX9" s="2">
        <v>0</v>
      </c>
      <c r="RY9" s="2">
        <v>0</v>
      </c>
      <c r="RZ9" s="2">
        <v>0</v>
      </c>
      <c r="SA9" s="2">
        <v>22</v>
      </c>
      <c r="SB9" s="2">
        <v>0</v>
      </c>
      <c r="SC9" s="2">
        <v>0</v>
      </c>
      <c r="SD9" s="2">
        <v>0</v>
      </c>
      <c r="SE9" s="2">
        <v>0</v>
      </c>
      <c r="SF9" s="2">
        <v>0</v>
      </c>
      <c r="SG9" s="2">
        <v>0</v>
      </c>
      <c r="SH9" s="2">
        <v>0</v>
      </c>
      <c r="SI9" s="2">
        <v>0</v>
      </c>
      <c r="SJ9" s="2">
        <v>15.2</v>
      </c>
      <c r="SK9" s="2">
        <v>17.399999999999999</v>
      </c>
      <c r="SL9" s="2">
        <v>0</v>
      </c>
      <c r="SM9" s="2">
        <v>0</v>
      </c>
      <c r="SN9" s="2">
        <v>0</v>
      </c>
      <c r="SO9" s="2">
        <v>13.8</v>
      </c>
      <c r="SP9" s="2">
        <v>0</v>
      </c>
      <c r="SQ9" s="2">
        <v>0</v>
      </c>
      <c r="SR9" s="2">
        <v>0</v>
      </c>
      <c r="SS9" s="2">
        <v>0</v>
      </c>
      <c r="ST9" s="2">
        <v>5.8</v>
      </c>
      <c r="SU9" s="2">
        <v>0</v>
      </c>
      <c r="SV9" s="2">
        <v>0</v>
      </c>
      <c r="SW9" s="2">
        <v>0</v>
      </c>
      <c r="SX9" s="2">
        <v>0</v>
      </c>
      <c r="SY9" s="2">
        <v>0</v>
      </c>
      <c r="SZ9" s="2">
        <v>0</v>
      </c>
      <c r="TA9" s="2">
        <v>0</v>
      </c>
      <c r="TB9" s="2">
        <v>0</v>
      </c>
      <c r="TC9" s="2">
        <v>0</v>
      </c>
      <c r="TD9" s="2">
        <v>18.600000000000001</v>
      </c>
      <c r="TE9" s="2">
        <v>0</v>
      </c>
      <c r="TF9" s="2">
        <v>0</v>
      </c>
      <c r="TG9" s="2">
        <v>23.5</v>
      </c>
      <c r="TH9" s="2">
        <v>0</v>
      </c>
      <c r="TI9" s="2">
        <v>0</v>
      </c>
      <c r="TJ9" s="2">
        <v>0</v>
      </c>
      <c r="TK9" s="2">
        <v>0</v>
      </c>
      <c r="TL9" s="2">
        <v>30.5</v>
      </c>
      <c r="TM9" s="2">
        <v>0</v>
      </c>
      <c r="TN9" s="2">
        <v>0</v>
      </c>
      <c r="TO9" s="2">
        <v>6.8</v>
      </c>
      <c r="TP9" s="2">
        <v>0</v>
      </c>
      <c r="TQ9" s="2">
        <v>40.6</v>
      </c>
      <c r="TR9" s="2">
        <v>0</v>
      </c>
      <c r="TS9" s="2">
        <v>18.2</v>
      </c>
      <c r="TT9" s="2">
        <v>0</v>
      </c>
      <c r="TU9" s="2">
        <v>0</v>
      </c>
      <c r="TV9" s="2">
        <v>0</v>
      </c>
      <c r="TW9" s="2">
        <v>3</v>
      </c>
      <c r="TX9" s="2">
        <v>0</v>
      </c>
      <c r="TY9" s="2">
        <v>19.2</v>
      </c>
      <c r="TZ9" s="2">
        <v>35.799999999999997</v>
      </c>
      <c r="UA9" s="2">
        <v>0</v>
      </c>
      <c r="UB9" s="2">
        <v>10</v>
      </c>
      <c r="UC9" s="2">
        <v>0</v>
      </c>
      <c r="UD9" s="2">
        <v>0</v>
      </c>
      <c r="UE9" s="2">
        <v>32.9</v>
      </c>
      <c r="UF9" s="2">
        <v>0</v>
      </c>
      <c r="UG9" s="2">
        <v>30.6</v>
      </c>
      <c r="UH9" s="2">
        <v>0</v>
      </c>
      <c r="UI9" s="2">
        <v>11.4</v>
      </c>
      <c r="UJ9" s="2">
        <v>26.2</v>
      </c>
      <c r="UK9" s="2">
        <v>0</v>
      </c>
      <c r="UL9" s="2">
        <v>0</v>
      </c>
      <c r="UM9" s="2">
        <v>16.600000000000001</v>
      </c>
      <c r="UN9" s="2">
        <v>0</v>
      </c>
      <c r="UO9" s="2">
        <v>0</v>
      </c>
      <c r="UP9" s="2">
        <v>10</v>
      </c>
      <c r="UQ9" s="2">
        <v>0</v>
      </c>
      <c r="UR9" s="2">
        <v>0</v>
      </c>
      <c r="US9" s="2">
        <v>0</v>
      </c>
      <c r="UT9" s="2">
        <v>0</v>
      </c>
      <c r="UU9" s="2">
        <v>30</v>
      </c>
      <c r="UV9" s="2">
        <v>0</v>
      </c>
      <c r="UW9" s="2">
        <v>0</v>
      </c>
      <c r="UX9" s="2">
        <v>0</v>
      </c>
      <c r="UY9" s="2">
        <v>0</v>
      </c>
      <c r="UZ9" s="2">
        <v>0</v>
      </c>
      <c r="VA9" s="2">
        <v>0</v>
      </c>
      <c r="VB9" s="2">
        <v>0</v>
      </c>
      <c r="VC9" s="2">
        <v>0</v>
      </c>
      <c r="VD9" s="2">
        <v>0</v>
      </c>
      <c r="VE9" s="2">
        <v>0</v>
      </c>
      <c r="VF9" s="2">
        <v>0</v>
      </c>
      <c r="VG9" s="2">
        <v>0</v>
      </c>
      <c r="VH9" s="2">
        <v>0</v>
      </c>
      <c r="VI9" s="2">
        <v>0</v>
      </c>
      <c r="VJ9" s="2">
        <v>47.7</v>
      </c>
      <c r="VK9" s="2">
        <v>52.5</v>
      </c>
      <c r="VL9" s="2">
        <v>0</v>
      </c>
      <c r="VM9" s="2">
        <v>37.799999999999997</v>
      </c>
      <c r="VN9" s="2">
        <v>13</v>
      </c>
      <c r="VO9" s="2">
        <v>11.6</v>
      </c>
      <c r="VP9" s="2">
        <v>0</v>
      </c>
      <c r="VQ9" s="2">
        <v>9.4</v>
      </c>
      <c r="VR9" s="2">
        <v>0</v>
      </c>
      <c r="VS9" s="2">
        <v>0</v>
      </c>
      <c r="VT9" s="2">
        <v>12.5</v>
      </c>
      <c r="VU9" s="2">
        <v>0</v>
      </c>
      <c r="VV9" s="2">
        <v>7.3</v>
      </c>
      <c r="VW9" s="2">
        <v>5.2</v>
      </c>
      <c r="VX9" s="2">
        <v>0</v>
      </c>
      <c r="VY9" s="2">
        <v>0</v>
      </c>
      <c r="VZ9" s="2">
        <v>0</v>
      </c>
      <c r="WA9" s="2">
        <v>0</v>
      </c>
      <c r="WB9" s="2">
        <v>12.8</v>
      </c>
      <c r="WC9" s="2">
        <v>24.3</v>
      </c>
      <c r="WD9" s="2">
        <v>19.3</v>
      </c>
      <c r="WE9" s="2">
        <v>18.5</v>
      </c>
      <c r="WF9" s="2">
        <v>9.4</v>
      </c>
      <c r="WG9" s="2">
        <v>0</v>
      </c>
      <c r="WH9" s="2">
        <v>0</v>
      </c>
      <c r="WI9" s="2">
        <v>0</v>
      </c>
      <c r="WJ9" s="2">
        <v>0</v>
      </c>
      <c r="WK9" s="2">
        <v>0</v>
      </c>
      <c r="WL9" s="2">
        <v>0</v>
      </c>
      <c r="WM9" s="2">
        <v>14.9</v>
      </c>
      <c r="WN9" s="2">
        <v>11.5</v>
      </c>
      <c r="WO9" s="2">
        <v>20.399999999999999</v>
      </c>
      <c r="WP9" s="2">
        <v>0</v>
      </c>
      <c r="WQ9" s="2">
        <v>18.399999999999999</v>
      </c>
      <c r="WR9" s="2">
        <v>12.7</v>
      </c>
      <c r="WS9" s="2">
        <v>0</v>
      </c>
      <c r="WT9" s="2">
        <v>12</v>
      </c>
      <c r="WU9" s="2">
        <v>10.3</v>
      </c>
      <c r="WV9" s="2">
        <v>0</v>
      </c>
      <c r="WW9" s="2">
        <v>0</v>
      </c>
      <c r="WX9" s="2">
        <v>29.2</v>
      </c>
      <c r="WY9" s="2">
        <v>57.3</v>
      </c>
      <c r="WZ9" s="2">
        <v>5.8</v>
      </c>
      <c r="XA9" s="2">
        <v>0</v>
      </c>
      <c r="XB9" s="2">
        <v>0</v>
      </c>
      <c r="XC9" s="2">
        <v>51.4</v>
      </c>
      <c r="XD9" s="2">
        <v>0</v>
      </c>
      <c r="XE9" s="2">
        <v>30.5</v>
      </c>
      <c r="XF9" s="2">
        <v>33.200000000000003</v>
      </c>
      <c r="XG9" s="2">
        <v>0</v>
      </c>
      <c r="XH9" s="2">
        <v>13.3</v>
      </c>
      <c r="XI9" s="2">
        <v>0</v>
      </c>
      <c r="XJ9" s="2">
        <v>0</v>
      </c>
      <c r="XK9" s="2">
        <v>6.8</v>
      </c>
      <c r="XL9" s="2">
        <v>23.6</v>
      </c>
      <c r="XM9" s="2">
        <v>0</v>
      </c>
      <c r="XN9" s="2">
        <v>33</v>
      </c>
      <c r="XO9" s="2">
        <v>0</v>
      </c>
      <c r="XP9" s="2">
        <v>0</v>
      </c>
      <c r="XQ9" s="2">
        <v>29.1</v>
      </c>
      <c r="XR9" s="2">
        <v>0</v>
      </c>
      <c r="XS9" s="2">
        <v>0</v>
      </c>
      <c r="XT9" s="2">
        <v>8</v>
      </c>
      <c r="XU9" s="2">
        <v>0</v>
      </c>
      <c r="XV9" s="2">
        <v>0</v>
      </c>
      <c r="XW9" s="2">
        <v>0</v>
      </c>
      <c r="XX9" s="2">
        <v>0</v>
      </c>
      <c r="XY9" s="2">
        <v>0</v>
      </c>
      <c r="XZ9" s="2">
        <v>0</v>
      </c>
      <c r="YA9" s="2">
        <v>0</v>
      </c>
      <c r="YB9" s="2">
        <v>0</v>
      </c>
      <c r="YC9" s="2">
        <v>0</v>
      </c>
      <c r="YD9" s="2">
        <v>0</v>
      </c>
      <c r="YE9" s="2">
        <v>26.1</v>
      </c>
      <c r="YF9" s="2">
        <v>25.7</v>
      </c>
      <c r="YG9" s="2">
        <v>0</v>
      </c>
      <c r="YH9" s="2">
        <v>6.2</v>
      </c>
      <c r="YI9" s="2">
        <v>0</v>
      </c>
      <c r="YJ9" s="2">
        <v>0</v>
      </c>
      <c r="YK9" s="2">
        <v>0</v>
      </c>
      <c r="YL9" s="2">
        <v>0</v>
      </c>
      <c r="YM9" s="2">
        <v>20.399999999999999</v>
      </c>
      <c r="YN9" s="2">
        <v>0</v>
      </c>
      <c r="YO9" s="2">
        <v>6</v>
      </c>
      <c r="YP9" s="2">
        <v>0</v>
      </c>
      <c r="YQ9" s="2">
        <v>0</v>
      </c>
      <c r="YR9" s="2">
        <v>19.600000000000001</v>
      </c>
      <c r="YS9" s="2">
        <v>24.7</v>
      </c>
      <c r="YT9" s="2">
        <v>0</v>
      </c>
      <c r="YU9" s="2">
        <v>61.5</v>
      </c>
      <c r="YV9" s="2">
        <v>23.5</v>
      </c>
      <c r="YW9" s="2">
        <v>0</v>
      </c>
      <c r="YX9" s="2">
        <v>31.2</v>
      </c>
      <c r="YY9" s="2">
        <v>6.5</v>
      </c>
      <c r="YZ9" s="2">
        <v>0</v>
      </c>
      <c r="ZA9" s="2">
        <v>0</v>
      </c>
      <c r="ZB9" s="2">
        <v>36</v>
      </c>
      <c r="ZC9" s="2">
        <v>0</v>
      </c>
      <c r="ZD9" s="2">
        <v>0</v>
      </c>
      <c r="ZE9" s="2">
        <v>0</v>
      </c>
      <c r="ZF9" s="2">
        <v>0</v>
      </c>
      <c r="ZG9" s="2">
        <v>0</v>
      </c>
      <c r="ZH9" s="2">
        <v>0</v>
      </c>
      <c r="ZI9" s="2">
        <v>0</v>
      </c>
      <c r="ZJ9" s="2">
        <v>59.9</v>
      </c>
      <c r="ZK9" s="2">
        <v>29.8</v>
      </c>
      <c r="ZL9" s="2">
        <v>0</v>
      </c>
      <c r="ZM9" s="2">
        <v>0</v>
      </c>
      <c r="ZN9" s="2">
        <v>0</v>
      </c>
      <c r="ZO9" s="2">
        <v>0</v>
      </c>
      <c r="ZP9" s="2">
        <v>0</v>
      </c>
      <c r="ZQ9" s="2">
        <v>0</v>
      </c>
      <c r="ZR9" s="2">
        <v>0</v>
      </c>
      <c r="ZS9" s="2">
        <v>51.6</v>
      </c>
      <c r="ZT9" s="2">
        <v>0</v>
      </c>
      <c r="ZU9" s="2">
        <v>0</v>
      </c>
      <c r="ZV9" s="2">
        <v>0</v>
      </c>
      <c r="ZW9" s="2">
        <v>0</v>
      </c>
      <c r="ZX9" s="2">
        <v>0</v>
      </c>
      <c r="ZY9" s="2">
        <v>31.2</v>
      </c>
      <c r="ZZ9" s="2">
        <v>0</v>
      </c>
      <c r="AAA9" s="2">
        <v>4.5999999999999996</v>
      </c>
      <c r="AAB9" s="2">
        <v>0</v>
      </c>
      <c r="AAC9" s="2">
        <v>23.3</v>
      </c>
      <c r="AAD9" s="2">
        <v>37.4</v>
      </c>
      <c r="AAE9" s="2">
        <v>0</v>
      </c>
      <c r="AAF9" s="2">
        <v>0</v>
      </c>
      <c r="AAG9" s="2">
        <v>0</v>
      </c>
      <c r="AAH9" s="2">
        <v>15.4</v>
      </c>
      <c r="AAI9" s="2">
        <v>0</v>
      </c>
      <c r="AAJ9" s="2">
        <v>0</v>
      </c>
      <c r="AAK9" s="2">
        <v>0</v>
      </c>
      <c r="AAL9" s="2">
        <v>0</v>
      </c>
      <c r="AAM9" s="2">
        <v>0</v>
      </c>
      <c r="AAN9" s="2">
        <v>0</v>
      </c>
      <c r="AAO9" s="2">
        <v>0</v>
      </c>
      <c r="AAP9" s="2">
        <v>21.2</v>
      </c>
      <c r="AAQ9" s="2">
        <v>0</v>
      </c>
      <c r="AAR9" s="2">
        <v>0</v>
      </c>
      <c r="AAS9" s="2">
        <v>0</v>
      </c>
      <c r="AAT9" s="2">
        <v>0</v>
      </c>
      <c r="AAU9" s="2">
        <v>78.8</v>
      </c>
      <c r="AAV9" s="2">
        <v>26.7</v>
      </c>
      <c r="AAW9" s="2">
        <v>41.8</v>
      </c>
      <c r="AAX9" s="2">
        <v>0</v>
      </c>
      <c r="AAY9" s="2">
        <v>20.8</v>
      </c>
      <c r="AAZ9" s="2">
        <v>0</v>
      </c>
      <c r="ABA9" s="2">
        <v>0</v>
      </c>
      <c r="ABB9" s="2">
        <v>0</v>
      </c>
      <c r="ABC9" s="2">
        <v>0</v>
      </c>
      <c r="ABD9" s="2">
        <v>40</v>
      </c>
      <c r="ABE9" s="2">
        <v>0</v>
      </c>
      <c r="ABF9" s="2">
        <v>11.8</v>
      </c>
      <c r="ABG9" s="2">
        <v>0</v>
      </c>
      <c r="ABH9" s="2">
        <v>33.9</v>
      </c>
      <c r="ABI9" s="2">
        <v>0</v>
      </c>
      <c r="ABJ9" s="2">
        <v>15.5</v>
      </c>
      <c r="ABK9" s="2">
        <v>0</v>
      </c>
      <c r="ABL9" s="2">
        <v>0</v>
      </c>
      <c r="ABM9" s="2">
        <v>0</v>
      </c>
      <c r="ABN9" s="2">
        <v>0</v>
      </c>
      <c r="ABO9" s="2">
        <v>0</v>
      </c>
      <c r="ABP9" s="2">
        <v>0</v>
      </c>
      <c r="ABQ9" s="2">
        <v>7.9</v>
      </c>
      <c r="ABR9" s="2">
        <v>64.7</v>
      </c>
      <c r="ABS9" s="2">
        <v>26.4</v>
      </c>
      <c r="ABT9" s="2">
        <v>16.8</v>
      </c>
      <c r="ABU9" s="2">
        <v>46.2</v>
      </c>
      <c r="ABV9" s="2">
        <v>19</v>
      </c>
      <c r="ABW9" s="2">
        <v>0</v>
      </c>
      <c r="ABX9" s="2">
        <v>0</v>
      </c>
      <c r="ABY9" s="2">
        <v>0</v>
      </c>
      <c r="ABZ9" s="2">
        <v>0</v>
      </c>
      <c r="ACA9" s="2">
        <v>11.8</v>
      </c>
      <c r="ACB9" s="2">
        <v>0</v>
      </c>
      <c r="ACC9" s="2">
        <v>0</v>
      </c>
      <c r="ACD9" s="2">
        <v>18.2</v>
      </c>
      <c r="ACE9" s="2">
        <v>0</v>
      </c>
      <c r="ACF9" s="2">
        <v>24</v>
      </c>
      <c r="ACG9" s="2">
        <v>15.9</v>
      </c>
      <c r="ACH9" s="2">
        <v>8.5</v>
      </c>
      <c r="ACI9" s="2">
        <v>0</v>
      </c>
      <c r="ACJ9" s="2">
        <v>0</v>
      </c>
      <c r="ACK9" s="2">
        <v>0</v>
      </c>
      <c r="ACL9" s="2">
        <v>0</v>
      </c>
      <c r="ACM9" s="2">
        <v>0</v>
      </c>
      <c r="ACN9" s="2">
        <v>3.2</v>
      </c>
      <c r="ACO9" s="2">
        <v>0</v>
      </c>
      <c r="ACP9" s="2">
        <v>0</v>
      </c>
      <c r="ACQ9" s="2">
        <v>0</v>
      </c>
      <c r="ACR9" s="2">
        <v>0</v>
      </c>
      <c r="ACS9" s="2">
        <v>0</v>
      </c>
      <c r="ACT9" s="2">
        <v>0</v>
      </c>
      <c r="ACU9" s="2">
        <v>0</v>
      </c>
      <c r="ACV9" s="2">
        <v>0</v>
      </c>
      <c r="ACW9" s="2">
        <v>0</v>
      </c>
      <c r="ACX9" s="2">
        <v>0</v>
      </c>
      <c r="ACY9" s="2">
        <v>57</v>
      </c>
      <c r="ACZ9" s="2">
        <v>0</v>
      </c>
      <c r="ADA9" s="2">
        <v>36.1</v>
      </c>
      <c r="ADB9" s="2">
        <v>9.4</v>
      </c>
      <c r="ADC9" s="2">
        <v>24.1</v>
      </c>
      <c r="ADD9" s="2">
        <v>11</v>
      </c>
      <c r="ADE9" s="2">
        <v>0</v>
      </c>
      <c r="ADF9" s="2">
        <v>22.4</v>
      </c>
      <c r="ADG9" s="2">
        <v>24.5</v>
      </c>
      <c r="ADH9" s="2">
        <v>5.6</v>
      </c>
      <c r="ADI9" s="2">
        <v>0</v>
      </c>
      <c r="ADJ9" s="2">
        <v>14.2</v>
      </c>
      <c r="ADK9" s="2">
        <v>102</v>
      </c>
      <c r="ADL9" s="2">
        <v>55.9</v>
      </c>
      <c r="ADM9" s="2">
        <v>0</v>
      </c>
      <c r="ADN9" s="2">
        <v>0</v>
      </c>
      <c r="ADO9" s="2">
        <v>70.5</v>
      </c>
      <c r="ADP9" s="2">
        <v>0</v>
      </c>
      <c r="ADQ9" s="2">
        <v>0</v>
      </c>
      <c r="ADR9" s="2">
        <v>46.4</v>
      </c>
      <c r="ADS9" s="2">
        <v>0</v>
      </c>
      <c r="ADT9" s="2">
        <v>19.5</v>
      </c>
      <c r="ADU9" s="2">
        <v>0</v>
      </c>
      <c r="ADV9" s="2">
        <v>0</v>
      </c>
      <c r="ADW9" s="2">
        <v>0</v>
      </c>
      <c r="ADX9" s="2">
        <v>0</v>
      </c>
      <c r="ADY9" s="2">
        <v>0</v>
      </c>
      <c r="ADZ9" s="2">
        <v>0</v>
      </c>
      <c r="AEA9" s="2">
        <v>0</v>
      </c>
      <c r="AEB9" s="2">
        <v>0</v>
      </c>
      <c r="AEC9" s="2">
        <v>0</v>
      </c>
      <c r="AED9" s="2">
        <v>0</v>
      </c>
      <c r="AEE9" s="2">
        <v>33</v>
      </c>
      <c r="AEF9" s="2">
        <v>0</v>
      </c>
      <c r="AEG9" s="2">
        <v>0</v>
      </c>
      <c r="AEH9" s="2">
        <v>0</v>
      </c>
      <c r="AEI9" s="2">
        <v>29.7</v>
      </c>
      <c r="AEJ9" s="2">
        <v>0</v>
      </c>
      <c r="AEK9" s="2">
        <v>19.8</v>
      </c>
      <c r="AEL9" s="2">
        <v>0</v>
      </c>
      <c r="AEM9" s="2">
        <v>0</v>
      </c>
      <c r="AEN9" s="2">
        <v>0</v>
      </c>
      <c r="AEO9" s="2">
        <v>0</v>
      </c>
      <c r="AEP9" s="2">
        <v>12.8</v>
      </c>
      <c r="AEQ9" s="2">
        <v>0</v>
      </c>
      <c r="AER9" s="2">
        <v>5.2</v>
      </c>
      <c r="AES9" s="2">
        <v>0</v>
      </c>
      <c r="AET9" s="2">
        <v>22</v>
      </c>
      <c r="AEU9" s="2">
        <v>0</v>
      </c>
      <c r="AEV9" s="2">
        <v>22.8</v>
      </c>
      <c r="AEW9" s="2">
        <v>0</v>
      </c>
      <c r="AEX9" s="2">
        <v>22.6</v>
      </c>
      <c r="AEY9" s="2">
        <v>0</v>
      </c>
      <c r="AEZ9" s="2">
        <v>21.5</v>
      </c>
      <c r="AFA9" s="2">
        <v>28.3</v>
      </c>
      <c r="AFB9" s="2">
        <v>0</v>
      </c>
      <c r="AFC9" s="2">
        <v>0</v>
      </c>
      <c r="AFD9" s="2">
        <v>82.3</v>
      </c>
      <c r="AFE9" s="2">
        <v>25</v>
      </c>
      <c r="AFF9" s="2">
        <v>0</v>
      </c>
      <c r="AFG9" s="2">
        <v>0</v>
      </c>
      <c r="AFH9" s="2">
        <v>16.2</v>
      </c>
      <c r="AFI9" s="2">
        <v>0</v>
      </c>
      <c r="AFJ9" s="2">
        <v>0</v>
      </c>
      <c r="AFK9" s="2">
        <v>0</v>
      </c>
      <c r="AFL9" s="2">
        <v>0</v>
      </c>
      <c r="AFM9" s="2">
        <v>34.9</v>
      </c>
      <c r="AFN9" s="2">
        <v>7.6</v>
      </c>
      <c r="AFO9" s="2">
        <v>28.4</v>
      </c>
      <c r="AFP9" s="2">
        <v>27.7</v>
      </c>
      <c r="AFQ9" s="2">
        <v>0</v>
      </c>
      <c r="AFR9" s="2">
        <v>0</v>
      </c>
      <c r="AFS9" s="2">
        <v>75.7</v>
      </c>
      <c r="AFT9" s="2">
        <v>0</v>
      </c>
      <c r="AFU9" s="2">
        <v>6</v>
      </c>
      <c r="AFV9" s="2">
        <v>0</v>
      </c>
      <c r="AFW9" s="2">
        <v>0</v>
      </c>
      <c r="AFX9" s="2">
        <v>0</v>
      </c>
      <c r="AFY9" s="2">
        <v>0</v>
      </c>
      <c r="AFZ9" s="2">
        <v>0</v>
      </c>
      <c r="AGA9" s="2">
        <v>0</v>
      </c>
      <c r="AGB9" s="2">
        <v>56.8</v>
      </c>
      <c r="AGC9" s="2">
        <v>0</v>
      </c>
      <c r="AGD9" s="2">
        <v>0</v>
      </c>
      <c r="AGE9" s="2">
        <v>31.3</v>
      </c>
      <c r="AGF9" s="2">
        <v>0</v>
      </c>
      <c r="AGG9" s="2">
        <v>0</v>
      </c>
      <c r="AGH9" s="2">
        <v>0</v>
      </c>
      <c r="AGI9" s="2">
        <v>38.5</v>
      </c>
      <c r="AGJ9" s="2">
        <v>8.3000000000000007</v>
      </c>
      <c r="AGK9" s="2">
        <v>0</v>
      </c>
      <c r="AGL9" s="2">
        <v>0</v>
      </c>
      <c r="AGM9" s="2">
        <v>35.5</v>
      </c>
      <c r="AGN9" s="2">
        <v>5.3</v>
      </c>
      <c r="AGO9" s="2">
        <v>16.5</v>
      </c>
      <c r="AGP9" s="2">
        <v>0</v>
      </c>
      <c r="AGQ9" s="2">
        <v>0</v>
      </c>
      <c r="AGR9" s="2">
        <v>0</v>
      </c>
      <c r="AGS9" s="2">
        <v>0</v>
      </c>
      <c r="AGT9" s="2">
        <v>0</v>
      </c>
      <c r="AGU9" s="2">
        <v>0</v>
      </c>
      <c r="AGV9" s="2">
        <v>0</v>
      </c>
      <c r="AGW9" s="2">
        <v>0</v>
      </c>
      <c r="AGX9" s="2">
        <v>0</v>
      </c>
      <c r="AGY9" s="2">
        <v>0</v>
      </c>
      <c r="AGZ9" s="2">
        <v>0</v>
      </c>
      <c r="AHA9" s="2">
        <v>0</v>
      </c>
      <c r="AHB9" s="2">
        <v>0</v>
      </c>
      <c r="AHC9" s="2">
        <v>0</v>
      </c>
      <c r="AHD9" s="2">
        <v>0</v>
      </c>
      <c r="AHE9" s="2">
        <v>23.8</v>
      </c>
      <c r="AHF9" s="2">
        <v>54.1</v>
      </c>
      <c r="AHG9" s="2">
        <v>0</v>
      </c>
      <c r="AHH9" s="2">
        <v>0</v>
      </c>
      <c r="AHI9" s="2">
        <v>12.7</v>
      </c>
      <c r="AHJ9" s="2">
        <v>0</v>
      </c>
      <c r="AHK9" s="2">
        <v>0</v>
      </c>
      <c r="AHL9" s="2">
        <v>16.5</v>
      </c>
      <c r="AHM9" s="2">
        <v>0</v>
      </c>
      <c r="AHN9" s="2">
        <v>0</v>
      </c>
      <c r="AHO9" s="2">
        <v>0</v>
      </c>
      <c r="AHP9" s="2">
        <v>0</v>
      </c>
      <c r="AHQ9" s="2">
        <v>14.4</v>
      </c>
      <c r="AHR9" s="2">
        <v>0</v>
      </c>
      <c r="AHS9" s="2">
        <v>0</v>
      </c>
      <c r="AHT9" s="2">
        <v>0</v>
      </c>
      <c r="AHU9" s="2">
        <v>0</v>
      </c>
      <c r="AHV9" s="2">
        <v>25</v>
      </c>
      <c r="AHW9" s="2">
        <v>0</v>
      </c>
      <c r="AHX9" s="2">
        <v>0</v>
      </c>
      <c r="AHY9" s="2">
        <v>0</v>
      </c>
      <c r="AHZ9" s="2">
        <v>27</v>
      </c>
      <c r="AIA9" s="2">
        <v>0</v>
      </c>
      <c r="AIB9" s="2">
        <v>32</v>
      </c>
      <c r="AIC9" s="2">
        <v>9.8000000000000007</v>
      </c>
      <c r="AID9" s="2">
        <v>14</v>
      </c>
      <c r="AIE9" s="2">
        <v>36.299999999999997</v>
      </c>
      <c r="AIF9" s="2">
        <v>0</v>
      </c>
      <c r="AIG9" s="2">
        <v>0</v>
      </c>
      <c r="AIH9" s="2">
        <v>0</v>
      </c>
      <c r="AII9" s="2">
        <v>0</v>
      </c>
      <c r="AIJ9" s="2">
        <v>0</v>
      </c>
      <c r="AIK9" s="2">
        <v>0</v>
      </c>
      <c r="AIL9" s="2">
        <v>54.2</v>
      </c>
      <c r="AIM9" s="2">
        <v>0</v>
      </c>
      <c r="AIN9" s="2">
        <v>0</v>
      </c>
      <c r="AIO9" s="2">
        <v>68</v>
      </c>
      <c r="AIP9" s="2">
        <v>0</v>
      </c>
      <c r="AIQ9" s="2">
        <v>0</v>
      </c>
      <c r="AIR9" s="2">
        <v>15</v>
      </c>
      <c r="AIS9" s="2">
        <v>18.8</v>
      </c>
      <c r="AIT9" s="2">
        <v>0</v>
      </c>
      <c r="AIU9" s="2">
        <v>0</v>
      </c>
      <c r="AIV9" s="2">
        <v>0</v>
      </c>
      <c r="AIW9" s="2">
        <v>36</v>
      </c>
      <c r="AIX9" s="2">
        <v>0</v>
      </c>
      <c r="AIY9" s="2">
        <v>0</v>
      </c>
    </row>
    <row r="10" spans="1:935" ht="15" x14ac:dyDescent="0.25">
      <c r="A10" s="16" t="s">
        <v>9</v>
      </c>
      <c r="B10" s="2">
        <v>2</v>
      </c>
      <c r="C10" s="2">
        <v>133.6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37.299999999999997</v>
      </c>
      <c r="R10" s="2">
        <v>0</v>
      </c>
      <c r="S10" s="2">
        <v>0</v>
      </c>
      <c r="T10" s="2">
        <v>0</v>
      </c>
      <c r="U10" s="2">
        <v>6.2</v>
      </c>
      <c r="V10" s="2">
        <v>0</v>
      </c>
      <c r="W10" s="2">
        <v>41.9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8.1999999999999993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0.8</v>
      </c>
      <c r="BH10" s="2">
        <v>0</v>
      </c>
      <c r="BI10" s="2">
        <v>0</v>
      </c>
      <c r="BJ10" s="2">
        <v>0</v>
      </c>
      <c r="BK10" s="2">
        <v>0</v>
      </c>
      <c r="BL10" s="2">
        <v>0</v>
      </c>
      <c r="BM10" s="2">
        <v>16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23.5</v>
      </c>
      <c r="BX10" s="2">
        <v>0</v>
      </c>
      <c r="BY10" s="2">
        <v>0</v>
      </c>
      <c r="BZ10" s="2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2">
        <v>0</v>
      </c>
      <c r="CG10" s="2">
        <v>0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6.2</v>
      </c>
      <c r="CN10" s="2">
        <v>0</v>
      </c>
      <c r="CO10" s="2">
        <v>0</v>
      </c>
      <c r="CP10" s="2">
        <v>0</v>
      </c>
      <c r="CQ10" s="2">
        <v>0</v>
      </c>
      <c r="CR10" s="2">
        <v>0</v>
      </c>
      <c r="CS10" s="2">
        <v>0</v>
      </c>
      <c r="CT10" s="2">
        <v>0</v>
      </c>
      <c r="CU10" s="2">
        <v>0</v>
      </c>
      <c r="CV10" s="2">
        <v>0</v>
      </c>
      <c r="CW10" s="2">
        <v>0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  <c r="DF10" s="2">
        <v>0</v>
      </c>
      <c r="DG10" s="2">
        <v>0</v>
      </c>
      <c r="DH10" s="2">
        <v>0</v>
      </c>
      <c r="DI10" s="2">
        <v>7</v>
      </c>
      <c r="DJ10" s="2">
        <v>0</v>
      </c>
      <c r="DK10" s="2">
        <v>0</v>
      </c>
      <c r="DL10" s="2">
        <v>0</v>
      </c>
      <c r="DM10" s="2">
        <v>0</v>
      </c>
      <c r="DN10" s="2">
        <v>0</v>
      </c>
      <c r="DO10" s="2">
        <v>0</v>
      </c>
      <c r="DP10" s="2">
        <v>17.899999999999999</v>
      </c>
      <c r="DQ10" s="2">
        <v>0</v>
      </c>
      <c r="DR10" s="2">
        <v>0</v>
      </c>
      <c r="DS10" s="2">
        <v>0</v>
      </c>
      <c r="DT10" s="2">
        <v>0</v>
      </c>
      <c r="DU10" s="2">
        <v>0.1</v>
      </c>
      <c r="DV10" s="2">
        <v>0</v>
      </c>
      <c r="DW10" s="2">
        <v>0</v>
      </c>
      <c r="DX10" s="2">
        <v>0</v>
      </c>
      <c r="DY10" s="2">
        <v>0</v>
      </c>
      <c r="DZ10" s="2">
        <v>0</v>
      </c>
      <c r="EA10" s="2">
        <v>0</v>
      </c>
      <c r="EB10" s="2">
        <v>0</v>
      </c>
      <c r="EC10" s="2">
        <v>0</v>
      </c>
      <c r="ED10" s="2">
        <v>0</v>
      </c>
      <c r="EE10" s="2">
        <v>0</v>
      </c>
      <c r="EF10" s="2">
        <v>0</v>
      </c>
      <c r="EG10" s="2">
        <v>0</v>
      </c>
      <c r="EH10" s="2">
        <v>0</v>
      </c>
      <c r="EI10" s="2">
        <v>0</v>
      </c>
      <c r="EJ10" s="2">
        <v>0</v>
      </c>
      <c r="EK10" s="2">
        <v>0</v>
      </c>
      <c r="EL10" s="2">
        <v>0</v>
      </c>
      <c r="EM10" s="2">
        <v>0</v>
      </c>
      <c r="EN10" s="2">
        <v>0</v>
      </c>
      <c r="EO10" s="2">
        <v>0</v>
      </c>
      <c r="EP10" s="2">
        <v>0</v>
      </c>
      <c r="EQ10" s="2">
        <v>0</v>
      </c>
      <c r="ER10" s="2">
        <v>13.3</v>
      </c>
      <c r="ES10" s="2">
        <v>0</v>
      </c>
      <c r="ET10" s="2">
        <v>0</v>
      </c>
      <c r="EU10" s="2">
        <v>0</v>
      </c>
      <c r="EV10" s="2">
        <v>0</v>
      </c>
      <c r="EW10" s="2">
        <v>0</v>
      </c>
      <c r="EX10" s="2">
        <v>0</v>
      </c>
      <c r="EY10" s="2">
        <v>0</v>
      </c>
      <c r="EZ10" s="2">
        <v>4.7</v>
      </c>
      <c r="FA10" s="2">
        <v>0</v>
      </c>
      <c r="FB10" s="2">
        <v>0</v>
      </c>
      <c r="FC10" s="2">
        <v>0</v>
      </c>
      <c r="FD10" s="2">
        <v>0</v>
      </c>
      <c r="FE10" s="2">
        <v>0</v>
      </c>
      <c r="FF10" s="2">
        <v>0</v>
      </c>
      <c r="FG10" s="2">
        <v>0</v>
      </c>
      <c r="FH10" s="2">
        <v>8.1999999999999993</v>
      </c>
      <c r="FI10" s="2">
        <v>0</v>
      </c>
      <c r="FJ10" s="2">
        <v>0</v>
      </c>
      <c r="FK10" s="2">
        <v>0</v>
      </c>
      <c r="FL10" s="2">
        <v>0</v>
      </c>
      <c r="FM10" s="2">
        <v>0</v>
      </c>
      <c r="FN10" s="2">
        <v>0</v>
      </c>
      <c r="FO10" s="2">
        <v>0</v>
      </c>
      <c r="FP10" s="2">
        <v>0</v>
      </c>
      <c r="FQ10" s="2">
        <v>20.3</v>
      </c>
      <c r="FR10" s="2">
        <v>17.2</v>
      </c>
      <c r="FS10" s="2">
        <v>0</v>
      </c>
      <c r="FT10" s="2">
        <v>26.8</v>
      </c>
      <c r="FU10" s="2">
        <v>42</v>
      </c>
      <c r="FV10" s="2">
        <v>43.9</v>
      </c>
      <c r="FW10" s="2">
        <v>0</v>
      </c>
      <c r="FX10" s="2">
        <v>0.8</v>
      </c>
      <c r="FY10" s="2">
        <v>0</v>
      </c>
      <c r="FZ10" s="2">
        <v>28.4</v>
      </c>
      <c r="GA10" s="2">
        <v>0</v>
      </c>
      <c r="GB10" s="2">
        <v>0</v>
      </c>
      <c r="GC10" s="2">
        <v>10</v>
      </c>
      <c r="GD10" s="2">
        <v>27</v>
      </c>
      <c r="GE10" s="2">
        <v>48.2</v>
      </c>
      <c r="GF10" s="2">
        <v>0</v>
      </c>
      <c r="GG10" s="2">
        <v>18.2</v>
      </c>
      <c r="GH10" s="2">
        <v>6.9</v>
      </c>
      <c r="GI10" s="2">
        <v>0</v>
      </c>
      <c r="GJ10" s="2">
        <v>0</v>
      </c>
      <c r="GK10" s="2">
        <v>0</v>
      </c>
      <c r="GL10" s="2">
        <v>55.5</v>
      </c>
      <c r="GM10" s="2">
        <v>0</v>
      </c>
      <c r="GN10" s="2">
        <v>0</v>
      </c>
      <c r="GO10" s="2">
        <v>0</v>
      </c>
      <c r="GP10" s="2">
        <v>0</v>
      </c>
      <c r="GQ10" s="2">
        <v>0</v>
      </c>
      <c r="GR10" s="2">
        <v>0</v>
      </c>
      <c r="GS10" s="2">
        <v>0</v>
      </c>
      <c r="GT10" s="2">
        <v>35.200000000000003</v>
      </c>
      <c r="GU10" s="2">
        <v>0</v>
      </c>
      <c r="GV10" s="2">
        <v>0</v>
      </c>
      <c r="GW10" s="2">
        <v>8</v>
      </c>
      <c r="GX10" s="2">
        <v>0</v>
      </c>
      <c r="GY10" s="2">
        <v>0</v>
      </c>
      <c r="GZ10" s="2">
        <v>0</v>
      </c>
      <c r="HA10" s="2">
        <v>0</v>
      </c>
      <c r="HB10" s="2">
        <v>8.8000000000000007</v>
      </c>
      <c r="HC10" s="2">
        <v>0</v>
      </c>
      <c r="HD10" s="2">
        <v>0</v>
      </c>
      <c r="HE10" s="2">
        <v>16.7</v>
      </c>
      <c r="HF10" s="2">
        <v>0</v>
      </c>
      <c r="HG10" s="2">
        <v>11.5</v>
      </c>
      <c r="HH10" s="2">
        <v>0</v>
      </c>
      <c r="HI10" s="2">
        <v>0</v>
      </c>
      <c r="HJ10" s="2">
        <v>0</v>
      </c>
      <c r="HK10" s="2">
        <v>0</v>
      </c>
      <c r="HL10" s="2">
        <v>18.899999999999999</v>
      </c>
      <c r="HM10" s="2">
        <v>0</v>
      </c>
      <c r="HN10" s="2">
        <v>0</v>
      </c>
      <c r="HO10" s="2">
        <v>0</v>
      </c>
      <c r="HP10" s="2">
        <v>0</v>
      </c>
      <c r="HQ10" s="2">
        <v>0</v>
      </c>
      <c r="HR10" s="2">
        <v>0</v>
      </c>
      <c r="HS10" s="2">
        <v>8.4</v>
      </c>
      <c r="HT10" s="2">
        <v>0</v>
      </c>
      <c r="HU10" s="2">
        <v>0</v>
      </c>
      <c r="HV10" s="2">
        <v>0</v>
      </c>
      <c r="HW10" s="2">
        <v>0</v>
      </c>
      <c r="HX10" s="2">
        <v>38.299999999999997</v>
      </c>
      <c r="HY10" s="2">
        <v>0</v>
      </c>
      <c r="HZ10" s="2">
        <v>0</v>
      </c>
      <c r="IA10" s="2">
        <v>0</v>
      </c>
      <c r="IB10" s="2">
        <v>0</v>
      </c>
      <c r="IC10" s="2">
        <v>0</v>
      </c>
      <c r="ID10" s="2">
        <v>0</v>
      </c>
      <c r="IE10" s="2">
        <v>16.8</v>
      </c>
      <c r="IF10" s="2">
        <v>0</v>
      </c>
      <c r="IG10" s="2">
        <v>36.1</v>
      </c>
      <c r="IH10" s="2">
        <v>0</v>
      </c>
      <c r="II10" s="2">
        <v>16.100000000000001</v>
      </c>
      <c r="IJ10" s="2">
        <v>0</v>
      </c>
      <c r="IK10" s="2">
        <v>16.8</v>
      </c>
      <c r="IL10" s="2">
        <v>0</v>
      </c>
      <c r="IM10" s="2">
        <v>17.8</v>
      </c>
      <c r="IN10" s="2">
        <v>0</v>
      </c>
      <c r="IO10" s="2">
        <v>0</v>
      </c>
      <c r="IP10" s="2">
        <v>0</v>
      </c>
      <c r="IQ10" s="2">
        <v>0</v>
      </c>
      <c r="IR10" s="2">
        <v>0</v>
      </c>
      <c r="IS10" s="2">
        <v>0</v>
      </c>
      <c r="IT10" s="2">
        <v>0</v>
      </c>
      <c r="IU10" s="2">
        <v>0</v>
      </c>
      <c r="IV10" s="2">
        <v>0</v>
      </c>
      <c r="IW10" s="2">
        <v>16</v>
      </c>
      <c r="IX10" s="2">
        <v>0</v>
      </c>
      <c r="IY10" s="2">
        <v>12.8</v>
      </c>
      <c r="IZ10" s="2">
        <v>0</v>
      </c>
      <c r="JA10" s="2">
        <v>9</v>
      </c>
      <c r="JB10" s="2">
        <v>0</v>
      </c>
      <c r="JC10" s="2">
        <v>0</v>
      </c>
      <c r="JD10" s="2">
        <v>0</v>
      </c>
      <c r="JE10" s="2">
        <v>0</v>
      </c>
      <c r="JF10" s="2">
        <v>0</v>
      </c>
      <c r="JG10" s="2">
        <v>0</v>
      </c>
      <c r="JH10" s="2">
        <v>20.2</v>
      </c>
      <c r="JI10" s="2">
        <v>0</v>
      </c>
      <c r="JJ10" s="2">
        <v>0</v>
      </c>
      <c r="JK10" s="2">
        <v>8.9</v>
      </c>
      <c r="JL10" s="2">
        <v>0</v>
      </c>
      <c r="JM10" s="2">
        <v>35</v>
      </c>
      <c r="JN10" s="2">
        <v>0</v>
      </c>
      <c r="JO10" s="2">
        <v>0</v>
      </c>
      <c r="JP10" s="2">
        <v>7.7</v>
      </c>
      <c r="JQ10" s="2">
        <v>0</v>
      </c>
      <c r="JR10" s="2">
        <v>0</v>
      </c>
      <c r="JS10" s="2">
        <v>0</v>
      </c>
      <c r="JT10" s="2">
        <v>25</v>
      </c>
      <c r="JU10" s="2">
        <v>0</v>
      </c>
      <c r="JV10" s="2">
        <v>34.299999999999997</v>
      </c>
      <c r="JW10" s="2">
        <v>11.2</v>
      </c>
      <c r="JX10" s="2">
        <v>0</v>
      </c>
      <c r="JY10" s="2">
        <v>0</v>
      </c>
      <c r="JZ10" s="2">
        <v>0</v>
      </c>
      <c r="KA10" s="2">
        <v>0</v>
      </c>
      <c r="KB10" s="2">
        <v>0</v>
      </c>
      <c r="KC10" s="2">
        <v>0</v>
      </c>
      <c r="KD10" s="2">
        <v>0</v>
      </c>
      <c r="KE10" s="2">
        <v>0</v>
      </c>
      <c r="KF10" s="2">
        <v>0</v>
      </c>
      <c r="KG10" s="2">
        <v>0</v>
      </c>
      <c r="KH10" s="2">
        <v>8.4</v>
      </c>
      <c r="KI10" s="2">
        <v>0</v>
      </c>
      <c r="KJ10" s="2">
        <v>0</v>
      </c>
      <c r="KK10" s="2">
        <v>0</v>
      </c>
      <c r="KL10" s="2">
        <v>0</v>
      </c>
      <c r="KM10" s="2">
        <v>0</v>
      </c>
      <c r="KN10" s="2">
        <v>23.8</v>
      </c>
      <c r="KO10" s="2">
        <v>4.9000000000000004</v>
      </c>
      <c r="KP10" s="2">
        <v>0</v>
      </c>
      <c r="KQ10" s="2">
        <v>15.6</v>
      </c>
      <c r="KR10" s="2">
        <v>0</v>
      </c>
      <c r="KS10" s="2">
        <v>0</v>
      </c>
      <c r="KT10" s="2">
        <v>0</v>
      </c>
      <c r="KU10" s="2">
        <v>0</v>
      </c>
      <c r="KV10" s="2">
        <v>0</v>
      </c>
      <c r="KW10" s="2">
        <v>0</v>
      </c>
      <c r="KX10" s="2">
        <v>0</v>
      </c>
      <c r="KY10" s="2">
        <v>4.7</v>
      </c>
      <c r="KZ10" s="2">
        <v>0</v>
      </c>
      <c r="LA10" s="2">
        <v>11.3</v>
      </c>
      <c r="LB10" s="2">
        <v>0</v>
      </c>
      <c r="LC10" s="2">
        <v>0</v>
      </c>
      <c r="LD10" s="2">
        <v>0</v>
      </c>
      <c r="LE10" s="2">
        <v>0</v>
      </c>
      <c r="LF10" s="2">
        <v>0</v>
      </c>
      <c r="LG10" s="2">
        <v>26</v>
      </c>
      <c r="LH10" s="2">
        <v>0</v>
      </c>
      <c r="LI10" s="2">
        <v>10.199999999999999</v>
      </c>
      <c r="LJ10" s="2">
        <v>31.9</v>
      </c>
      <c r="LK10" s="2">
        <v>0</v>
      </c>
      <c r="LL10" s="2">
        <v>0</v>
      </c>
      <c r="LM10" s="2">
        <v>15</v>
      </c>
      <c r="LN10" s="2">
        <v>0</v>
      </c>
      <c r="LO10" s="2">
        <v>0</v>
      </c>
      <c r="LP10" s="2">
        <v>0</v>
      </c>
      <c r="LQ10" s="2">
        <v>0</v>
      </c>
      <c r="LR10" s="2">
        <v>0</v>
      </c>
      <c r="LS10" s="2">
        <v>0</v>
      </c>
      <c r="LT10" s="2">
        <v>0</v>
      </c>
      <c r="LU10" s="2">
        <v>0</v>
      </c>
      <c r="LV10" s="2">
        <v>10.199999999999999</v>
      </c>
      <c r="LW10" s="2">
        <v>0</v>
      </c>
      <c r="LX10" s="2">
        <v>37.700000000000003</v>
      </c>
      <c r="LY10" s="2">
        <v>0</v>
      </c>
      <c r="LZ10" s="2">
        <v>0</v>
      </c>
      <c r="MA10" s="2">
        <v>0</v>
      </c>
      <c r="MB10" s="2">
        <v>7.1</v>
      </c>
      <c r="MC10" s="2">
        <v>0</v>
      </c>
      <c r="MD10" s="2">
        <v>6.7</v>
      </c>
      <c r="ME10" s="2">
        <v>0</v>
      </c>
      <c r="MF10" s="2">
        <v>0</v>
      </c>
      <c r="MG10" s="2">
        <v>0</v>
      </c>
      <c r="MH10" s="2">
        <v>0</v>
      </c>
      <c r="MI10" s="2">
        <v>0</v>
      </c>
      <c r="MJ10" s="2">
        <v>37</v>
      </c>
      <c r="MK10" s="2">
        <v>0</v>
      </c>
      <c r="ML10" s="2">
        <v>0</v>
      </c>
      <c r="MM10" s="2">
        <v>0</v>
      </c>
      <c r="MN10" s="2">
        <v>0</v>
      </c>
      <c r="MO10" s="2">
        <v>0</v>
      </c>
      <c r="MP10" s="2">
        <v>0</v>
      </c>
      <c r="MQ10" s="2">
        <v>0</v>
      </c>
      <c r="MR10" s="2">
        <v>21.6</v>
      </c>
      <c r="MS10" s="2">
        <v>11.6</v>
      </c>
      <c r="MT10" s="2">
        <v>0</v>
      </c>
      <c r="MU10" s="2">
        <v>0</v>
      </c>
      <c r="MV10" s="2">
        <v>11.2</v>
      </c>
      <c r="MW10" s="2">
        <v>16.5</v>
      </c>
      <c r="MX10" s="2">
        <v>0</v>
      </c>
      <c r="MY10" s="2">
        <v>10.9</v>
      </c>
      <c r="MZ10" s="2">
        <v>0</v>
      </c>
      <c r="NA10" s="2">
        <v>0</v>
      </c>
      <c r="NB10" s="2">
        <v>31.4</v>
      </c>
      <c r="NC10" s="2">
        <v>0</v>
      </c>
      <c r="ND10" s="2">
        <v>0</v>
      </c>
      <c r="NE10" s="2">
        <v>0</v>
      </c>
      <c r="NF10" s="2">
        <v>0</v>
      </c>
      <c r="NG10" s="2">
        <v>0</v>
      </c>
      <c r="NH10" s="2">
        <v>23</v>
      </c>
      <c r="NI10" s="2">
        <v>21.4</v>
      </c>
      <c r="NJ10" s="2">
        <v>0</v>
      </c>
      <c r="NK10" s="2">
        <v>4.5999999999999996</v>
      </c>
      <c r="NL10" s="2">
        <v>0</v>
      </c>
      <c r="NM10" s="2">
        <v>0</v>
      </c>
      <c r="NN10" s="2">
        <v>0</v>
      </c>
      <c r="NO10" s="2">
        <v>4</v>
      </c>
      <c r="NP10" s="2">
        <v>5.8</v>
      </c>
      <c r="NQ10" s="2">
        <v>0</v>
      </c>
      <c r="NR10" s="2">
        <v>12</v>
      </c>
      <c r="NS10" s="2">
        <v>20.5</v>
      </c>
      <c r="NT10" s="2">
        <v>34.6</v>
      </c>
      <c r="NU10" s="2">
        <v>7</v>
      </c>
      <c r="NV10" s="2">
        <v>3</v>
      </c>
      <c r="NW10" s="2">
        <v>0</v>
      </c>
      <c r="NX10" s="2">
        <v>14.4</v>
      </c>
      <c r="NY10" s="2">
        <v>64.900000000000006</v>
      </c>
      <c r="NZ10" s="2">
        <v>0</v>
      </c>
      <c r="OA10" s="2">
        <v>0</v>
      </c>
      <c r="OB10" s="2">
        <v>0</v>
      </c>
      <c r="OC10" s="2">
        <v>0</v>
      </c>
      <c r="OD10" s="2">
        <v>0</v>
      </c>
      <c r="OE10" s="2">
        <v>0</v>
      </c>
      <c r="OF10" s="2">
        <v>0</v>
      </c>
      <c r="OG10" s="2">
        <v>0</v>
      </c>
      <c r="OH10" s="2">
        <v>0</v>
      </c>
      <c r="OI10" s="2">
        <v>0</v>
      </c>
      <c r="OJ10" s="2">
        <v>18</v>
      </c>
      <c r="OK10" s="2">
        <v>0</v>
      </c>
      <c r="OL10" s="2">
        <v>0</v>
      </c>
      <c r="OM10" s="2">
        <v>5</v>
      </c>
      <c r="ON10" s="2">
        <v>0</v>
      </c>
      <c r="OO10" s="2">
        <v>0</v>
      </c>
      <c r="OP10" s="2">
        <v>33.6</v>
      </c>
      <c r="OQ10" s="2">
        <v>0</v>
      </c>
      <c r="OR10" s="2">
        <v>0</v>
      </c>
      <c r="OS10" s="2">
        <v>0</v>
      </c>
      <c r="OT10" s="2">
        <v>0</v>
      </c>
      <c r="OU10" s="2">
        <v>0</v>
      </c>
      <c r="OV10" s="2">
        <v>0</v>
      </c>
      <c r="OW10" s="2">
        <v>0</v>
      </c>
      <c r="OX10" s="2">
        <v>0</v>
      </c>
      <c r="OY10" s="2">
        <v>0</v>
      </c>
      <c r="OZ10" s="2">
        <v>0</v>
      </c>
      <c r="PA10" s="2">
        <v>0</v>
      </c>
      <c r="PB10" s="2">
        <v>0</v>
      </c>
      <c r="PC10" s="2">
        <v>0</v>
      </c>
      <c r="PD10" s="2">
        <v>0</v>
      </c>
      <c r="PE10" s="2">
        <v>15.7</v>
      </c>
      <c r="PF10" s="2">
        <v>0</v>
      </c>
      <c r="PG10" s="2">
        <v>5.6</v>
      </c>
      <c r="PH10" s="2">
        <v>0</v>
      </c>
      <c r="PI10" s="2">
        <v>0</v>
      </c>
      <c r="PJ10" s="2">
        <v>33.6</v>
      </c>
      <c r="PK10" s="2">
        <v>0</v>
      </c>
      <c r="PL10" s="2">
        <v>0</v>
      </c>
      <c r="PM10" s="2">
        <v>0</v>
      </c>
      <c r="PN10" s="2">
        <v>16.399999999999999</v>
      </c>
      <c r="PO10" s="2">
        <v>13.1</v>
      </c>
      <c r="PP10" s="2">
        <v>31.5</v>
      </c>
      <c r="PQ10" s="2">
        <v>0</v>
      </c>
      <c r="PR10" s="2">
        <v>0</v>
      </c>
      <c r="PS10" s="2">
        <v>0</v>
      </c>
      <c r="PT10" s="2">
        <v>0</v>
      </c>
      <c r="PU10" s="2">
        <v>0</v>
      </c>
      <c r="PV10" s="2">
        <v>21</v>
      </c>
      <c r="PW10" s="2">
        <v>0</v>
      </c>
      <c r="PX10" s="2">
        <v>0</v>
      </c>
      <c r="PY10" s="2">
        <v>0</v>
      </c>
      <c r="PZ10" s="2">
        <v>0</v>
      </c>
      <c r="QA10" s="2">
        <v>29</v>
      </c>
      <c r="QB10" s="2">
        <v>0</v>
      </c>
      <c r="QC10" s="2">
        <v>0</v>
      </c>
      <c r="QD10" s="2">
        <v>0</v>
      </c>
      <c r="QE10" s="2">
        <v>0</v>
      </c>
      <c r="QF10" s="2">
        <v>0</v>
      </c>
      <c r="QG10" s="2">
        <v>0</v>
      </c>
      <c r="QH10" s="2">
        <v>0</v>
      </c>
      <c r="QI10" s="2">
        <v>16.399999999999999</v>
      </c>
      <c r="QJ10" s="2">
        <v>0</v>
      </c>
      <c r="QK10" s="2">
        <v>0</v>
      </c>
      <c r="QL10" s="2">
        <v>0</v>
      </c>
      <c r="QM10" s="2">
        <v>4.5</v>
      </c>
      <c r="QN10" s="2">
        <v>22.4</v>
      </c>
      <c r="QO10" s="2">
        <v>0</v>
      </c>
      <c r="QP10" s="2">
        <v>0</v>
      </c>
      <c r="QQ10" s="2">
        <v>0</v>
      </c>
      <c r="QR10" s="2">
        <v>0</v>
      </c>
      <c r="QS10" s="2">
        <v>11.2</v>
      </c>
      <c r="QT10" s="2">
        <v>0</v>
      </c>
      <c r="QU10" s="2">
        <v>0</v>
      </c>
      <c r="QV10" s="2">
        <v>0</v>
      </c>
      <c r="QW10" s="2">
        <v>0</v>
      </c>
      <c r="QX10" s="2">
        <v>0</v>
      </c>
      <c r="QY10" s="2">
        <v>0</v>
      </c>
      <c r="QZ10" s="2">
        <v>0</v>
      </c>
      <c r="RA10" s="2">
        <v>0</v>
      </c>
      <c r="RB10" s="2">
        <v>0</v>
      </c>
      <c r="RC10" s="2">
        <v>0</v>
      </c>
      <c r="RD10" s="2">
        <v>0</v>
      </c>
      <c r="RE10" s="2">
        <v>0</v>
      </c>
      <c r="RF10" s="2">
        <v>10</v>
      </c>
      <c r="RG10" s="2">
        <v>22</v>
      </c>
      <c r="RH10" s="2">
        <v>0</v>
      </c>
      <c r="RI10" s="2">
        <v>0</v>
      </c>
      <c r="RJ10" s="2">
        <v>0</v>
      </c>
      <c r="RK10" s="2">
        <v>0</v>
      </c>
      <c r="RL10" s="2">
        <v>0</v>
      </c>
      <c r="RM10" s="2">
        <v>0</v>
      </c>
      <c r="RN10" s="2">
        <v>0</v>
      </c>
      <c r="RO10" s="2">
        <v>20</v>
      </c>
      <c r="RP10" s="2">
        <v>0</v>
      </c>
      <c r="RQ10" s="2">
        <v>0</v>
      </c>
      <c r="RR10" s="2">
        <v>0</v>
      </c>
      <c r="RS10" s="2">
        <v>0</v>
      </c>
      <c r="RT10" s="2">
        <v>0</v>
      </c>
      <c r="RU10" s="2">
        <v>0</v>
      </c>
      <c r="RV10" s="2">
        <v>8.1</v>
      </c>
      <c r="RW10" s="2">
        <v>0</v>
      </c>
      <c r="RX10" s="2">
        <v>2.4</v>
      </c>
      <c r="RY10" s="2">
        <v>0</v>
      </c>
      <c r="RZ10" s="2">
        <v>4.8</v>
      </c>
      <c r="SA10" s="2">
        <v>0</v>
      </c>
      <c r="SB10" s="2">
        <v>0</v>
      </c>
      <c r="SC10" s="2">
        <v>0</v>
      </c>
      <c r="SD10" s="2">
        <v>0</v>
      </c>
      <c r="SE10" s="2">
        <v>27</v>
      </c>
      <c r="SF10" s="2">
        <v>27.7</v>
      </c>
      <c r="SG10" s="2">
        <v>0</v>
      </c>
      <c r="SH10" s="2">
        <v>0</v>
      </c>
      <c r="SI10" s="2">
        <v>0</v>
      </c>
      <c r="SJ10" s="2">
        <v>0</v>
      </c>
      <c r="SK10" s="2">
        <v>0</v>
      </c>
      <c r="SL10" s="2">
        <v>30.8</v>
      </c>
      <c r="SM10" s="2">
        <v>0</v>
      </c>
      <c r="SN10" s="2">
        <v>0</v>
      </c>
      <c r="SO10" s="2">
        <v>27.6</v>
      </c>
      <c r="SP10" s="2">
        <v>0</v>
      </c>
      <c r="SQ10" s="2">
        <v>0</v>
      </c>
      <c r="SR10" s="2">
        <v>14.9</v>
      </c>
      <c r="SS10" s="2">
        <v>0</v>
      </c>
      <c r="ST10" s="2">
        <v>10.1</v>
      </c>
      <c r="SU10" s="2">
        <v>0</v>
      </c>
      <c r="SV10" s="2">
        <v>0</v>
      </c>
      <c r="SW10" s="2">
        <v>0</v>
      </c>
      <c r="SX10" s="2">
        <v>0</v>
      </c>
      <c r="SY10" s="2">
        <v>0</v>
      </c>
      <c r="SZ10" s="2">
        <v>0</v>
      </c>
      <c r="TA10" s="2">
        <v>0</v>
      </c>
      <c r="TB10" s="2">
        <v>0</v>
      </c>
      <c r="TC10" s="2">
        <v>0</v>
      </c>
      <c r="TD10" s="2">
        <v>0</v>
      </c>
      <c r="TE10" s="2">
        <v>0</v>
      </c>
      <c r="TF10" s="2">
        <v>0</v>
      </c>
      <c r="TG10" s="2">
        <v>34.9</v>
      </c>
      <c r="TH10" s="2">
        <v>0</v>
      </c>
      <c r="TI10" s="2">
        <v>0</v>
      </c>
      <c r="TJ10" s="2">
        <v>0</v>
      </c>
      <c r="TK10" s="2">
        <v>0</v>
      </c>
      <c r="TL10" s="2">
        <v>0</v>
      </c>
      <c r="TM10" s="2">
        <v>0</v>
      </c>
      <c r="TN10" s="2">
        <v>0</v>
      </c>
      <c r="TO10" s="2">
        <v>18</v>
      </c>
      <c r="TP10" s="2">
        <v>0</v>
      </c>
      <c r="TQ10" s="2">
        <v>0</v>
      </c>
      <c r="TR10" s="2">
        <v>0</v>
      </c>
      <c r="TS10" s="2">
        <v>0</v>
      </c>
      <c r="TT10" s="2">
        <v>0</v>
      </c>
      <c r="TU10" s="2">
        <v>0</v>
      </c>
      <c r="TV10" s="2">
        <v>0</v>
      </c>
      <c r="TW10" s="2">
        <v>0</v>
      </c>
      <c r="TX10" s="2">
        <v>0</v>
      </c>
      <c r="TY10" s="2">
        <v>4.7</v>
      </c>
      <c r="TZ10" s="2">
        <v>45.1</v>
      </c>
      <c r="UA10" s="2">
        <v>0</v>
      </c>
      <c r="UB10" s="2">
        <v>25</v>
      </c>
      <c r="UC10" s="2">
        <v>0</v>
      </c>
      <c r="UD10" s="2">
        <v>0</v>
      </c>
      <c r="UE10" s="2">
        <v>0</v>
      </c>
      <c r="UF10" s="2">
        <v>18.2</v>
      </c>
      <c r="UG10" s="2">
        <v>0</v>
      </c>
      <c r="UH10" s="2">
        <v>0</v>
      </c>
      <c r="UI10" s="2">
        <v>29.5</v>
      </c>
      <c r="UJ10" s="2">
        <v>0</v>
      </c>
      <c r="UK10" s="2">
        <v>0</v>
      </c>
      <c r="UL10" s="2">
        <v>0</v>
      </c>
      <c r="UM10" s="2">
        <v>0</v>
      </c>
      <c r="UN10" s="2">
        <v>5.0999999999999996</v>
      </c>
      <c r="UO10" s="2">
        <v>0</v>
      </c>
      <c r="UP10" s="2">
        <v>13.5</v>
      </c>
      <c r="UQ10" s="2">
        <v>0</v>
      </c>
      <c r="UR10" s="2">
        <v>0</v>
      </c>
      <c r="US10" s="2">
        <v>0</v>
      </c>
      <c r="UT10" s="2">
        <v>0</v>
      </c>
      <c r="UU10" s="2">
        <v>0</v>
      </c>
      <c r="UV10" s="2">
        <v>0</v>
      </c>
      <c r="UW10" s="2">
        <v>0</v>
      </c>
      <c r="UX10" s="2">
        <v>0</v>
      </c>
      <c r="UY10" s="2">
        <v>0</v>
      </c>
      <c r="UZ10" s="2">
        <v>0</v>
      </c>
      <c r="VA10" s="2">
        <v>13.4</v>
      </c>
      <c r="VB10" s="2">
        <v>0</v>
      </c>
      <c r="VC10" s="2">
        <v>0</v>
      </c>
      <c r="VD10" s="2">
        <v>0</v>
      </c>
      <c r="VE10" s="2">
        <v>0</v>
      </c>
      <c r="VF10" s="2">
        <v>0</v>
      </c>
      <c r="VG10" s="2">
        <v>0</v>
      </c>
      <c r="VH10" s="2">
        <v>0</v>
      </c>
      <c r="VI10" s="2">
        <v>10.5</v>
      </c>
      <c r="VJ10" s="2">
        <v>60.2</v>
      </c>
      <c r="VK10" s="2">
        <v>0</v>
      </c>
      <c r="VL10" s="2">
        <v>0</v>
      </c>
      <c r="VM10" s="2">
        <v>0</v>
      </c>
      <c r="VN10" s="2">
        <v>11.3</v>
      </c>
      <c r="VO10" s="2">
        <v>0</v>
      </c>
      <c r="VP10" s="2">
        <v>0</v>
      </c>
      <c r="VQ10" s="2">
        <v>0</v>
      </c>
      <c r="VR10" s="2">
        <v>0</v>
      </c>
      <c r="VS10" s="2">
        <v>2.2999999999999998</v>
      </c>
      <c r="VT10" s="2">
        <v>0</v>
      </c>
      <c r="VU10" s="2">
        <v>0</v>
      </c>
      <c r="VV10" s="2">
        <v>0</v>
      </c>
      <c r="VW10" s="2">
        <v>0</v>
      </c>
      <c r="VX10" s="2">
        <v>15.6</v>
      </c>
      <c r="VY10" s="2">
        <v>0</v>
      </c>
      <c r="VZ10" s="2">
        <v>14.8</v>
      </c>
      <c r="WA10" s="2">
        <v>0</v>
      </c>
      <c r="WB10" s="2">
        <v>0</v>
      </c>
      <c r="WC10" s="2">
        <v>51.8</v>
      </c>
      <c r="WD10" s="2">
        <v>0</v>
      </c>
      <c r="WE10" s="2">
        <v>0</v>
      </c>
      <c r="WF10" s="2">
        <v>0</v>
      </c>
      <c r="WG10" s="2">
        <v>11.7</v>
      </c>
      <c r="WH10" s="2">
        <v>8.8000000000000007</v>
      </c>
      <c r="WI10" s="2">
        <v>37.6</v>
      </c>
      <c r="WJ10" s="2">
        <v>0</v>
      </c>
      <c r="WK10" s="2">
        <v>0</v>
      </c>
      <c r="WL10" s="2">
        <v>0</v>
      </c>
      <c r="WM10" s="2">
        <v>15.2</v>
      </c>
      <c r="WN10" s="2">
        <v>4.5999999999999996</v>
      </c>
      <c r="WO10" s="2">
        <v>9</v>
      </c>
      <c r="WP10" s="2">
        <v>36.9</v>
      </c>
      <c r="WQ10" s="2">
        <v>0</v>
      </c>
      <c r="WR10" s="2">
        <v>19</v>
      </c>
      <c r="WS10" s="2">
        <v>0</v>
      </c>
      <c r="WT10" s="2">
        <v>17.3</v>
      </c>
      <c r="WU10" s="2">
        <v>16.600000000000001</v>
      </c>
      <c r="WV10" s="2">
        <v>0</v>
      </c>
      <c r="WW10" s="2">
        <v>0</v>
      </c>
      <c r="WX10" s="2">
        <v>0</v>
      </c>
      <c r="WY10" s="2">
        <v>0</v>
      </c>
      <c r="WZ10" s="2">
        <v>25.7</v>
      </c>
      <c r="XA10" s="2">
        <v>0</v>
      </c>
      <c r="XB10" s="2">
        <v>0</v>
      </c>
      <c r="XC10" s="2">
        <v>16.7</v>
      </c>
      <c r="XD10" s="2">
        <v>0</v>
      </c>
      <c r="XE10" s="2">
        <v>0</v>
      </c>
      <c r="XF10" s="2">
        <v>4.3</v>
      </c>
      <c r="XG10" s="2">
        <v>0</v>
      </c>
      <c r="XH10" s="2">
        <v>16.3</v>
      </c>
      <c r="XI10" s="2">
        <v>0</v>
      </c>
      <c r="XJ10" s="2">
        <v>0</v>
      </c>
      <c r="XK10" s="2">
        <v>6.9</v>
      </c>
      <c r="XL10" s="2">
        <v>0</v>
      </c>
      <c r="XM10" s="2">
        <v>0</v>
      </c>
      <c r="XN10" s="2">
        <v>0</v>
      </c>
      <c r="XO10" s="2">
        <v>0</v>
      </c>
      <c r="XP10" s="2">
        <v>12.2</v>
      </c>
      <c r="XQ10" s="2">
        <v>0</v>
      </c>
      <c r="XR10" s="2">
        <v>0</v>
      </c>
      <c r="XS10" s="2">
        <v>13.5</v>
      </c>
      <c r="XT10" s="2">
        <v>2.4</v>
      </c>
      <c r="XU10" s="2">
        <v>10</v>
      </c>
      <c r="XV10" s="2">
        <v>0</v>
      </c>
      <c r="XW10" s="2">
        <v>0</v>
      </c>
      <c r="XX10" s="2">
        <v>0</v>
      </c>
      <c r="XY10" s="2">
        <v>0</v>
      </c>
      <c r="XZ10" s="2">
        <v>0</v>
      </c>
      <c r="YA10" s="2">
        <v>16</v>
      </c>
      <c r="YB10" s="2">
        <v>0</v>
      </c>
      <c r="YC10" s="2">
        <v>0</v>
      </c>
      <c r="YD10" s="2">
        <v>0</v>
      </c>
      <c r="YE10" s="2">
        <v>0</v>
      </c>
      <c r="YF10" s="2">
        <v>0</v>
      </c>
      <c r="YG10" s="2">
        <v>1.9</v>
      </c>
      <c r="YH10" s="2">
        <v>6.3</v>
      </c>
      <c r="YI10" s="2">
        <v>0</v>
      </c>
      <c r="YJ10" s="2">
        <v>0</v>
      </c>
      <c r="YK10" s="2">
        <v>0</v>
      </c>
      <c r="YL10" s="2">
        <v>2</v>
      </c>
      <c r="YM10" s="2">
        <v>0</v>
      </c>
      <c r="YN10" s="2">
        <v>35.4</v>
      </c>
      <c r="YO10" s="2">
        <v>15</v>
      </c>
      <c r="YP10" s="2">
        <v>16.3</v>
      </c>
      <c r="YQ10" s="2">
        <v>0</v>
      </c>
      <c r="YR10" s="2">
        <v>0</v>
      </c>
      <c r="YS10" s="2">
        <v>0</v>
      </c>
      <c r="YT10" s="2">
        <v>0</v>
      </c>
      <c r="YU10" s="2">
        <v>0</v>
      </c>
      <c r="YV10" s="2">
        <v>25.5</v>
      </c>
      <c r="YW10" s="2">
        <v>12.5</v>
      </c>
      <c r="YX10" s="2">
        <v>0</v>
      </c>
      <c r="YY10" s="2">
        <v>12.2</v>
      </c>
      <c r="YZ10" s="2">
        <v>0</v>
      </c>
      <c r="ZA10" s="2">
        <v>11.5</v>
      </c>
      <c r="ZB10" s="2">
        <v>14</v>
      </c>
      <c r="ZC10" s="2">
        <v>0</v>
      </c>
      <c r="ZD10" s="2">
        <v>0</v>
      </c>
      <c r="ZE10" s="2">
        <v>0</v>
      </c>
      <c r="ZF10" s="2">
        <v>0</v>
      </c>
      <c r="ZG10" s="2">
        <v>0</v>
      </c>
      <c r="ZH10" s="2">
        <v>0</v>
      </c>
      <c r="ZI10" s="2">
        <v>0</v>
      </c>
      <c r="ZJ10" s="2">
        <v>18.3</v>
      </c>
      <c r="ZK10" s="2">
        <v>0</v>
      </c>
      <c r="ZL10" s="2">
        <v>0</v>
      </c>
      <c r="ZM10" s="2">
        <v>0</v>
      </c>
      <c r="ZN10" s="2">
        <v>0</v>
      </c>
      <c r="ZO10" s="2">
        <v>0</v>
      </c>
      <c r="ZP10" s="2">
        <v>0</v>
      </c>
      <c r="ZQ10" s="2">
        <v>25.6</v>
      </c>
      <c r="ZR10" s="2">
        <v>0</v>
      </c>
      <c r="ZS10" s="2">
        <v>27.1</v>
      </c>
      <c r="ZT10" s="2">
        <v>0</v>
      </c>
      <c r="ZU10" s="2">
        <v>10.199999999999999</v>
      </c>
      <c r="ZV10" s="2">
        <v>21.2</v>
      </c>
      <c r="ZW10" s="2">
        <v>0</v>
      </c>
      <c r="ZX10" s="2">
        <v>0</v>
      </c>
      <c r="ZY10" s="2">
        <v>0</v>
      </c>
      <c r="ZZ10" s="2">
        <v>2.1</v>
      </c>
      <c r="AAA10" s="2">
        <v>2</v>
      </c>
      <c r="AAB10" s="2">
        <v>0</v>
      </c>
      <c r="AAC10" s="2">
        <v>9.8000000000000007</v>
      </c>
      <c r="AAD10" s="2">
        <v>22.2</v>
      </c>
      <c r="AAE10" s="2">
        <v>0</v>
      </c>
      <c r="AAF10" s="2">
        <v>0</v>
      </c>
      <c r="AAG10" s="2">
        <v>29.3</v>
      </c>
      <c r="AAH10" s="2">
        <v>0</v>
      </c>
      <c r="AAI10" s="2">
        <v>0</v>
      </c>
      <c r="AAJ10" s="2">
        <v>0</v>
      </c>
      <c r="AAK10" s="2">
        <v>0</v>
      </c>
      <c r="AAL10" s="2">
        <v>10</v>
      </c>
      <c r="AAM10" s="2">
        <v>0</v>
      </c>
      <c r="AAN10" s="2">
        <v>0</v>
      </c>
      <c r="AAO10" s="2">
        <v>11.9</v>
      </c>
      <c r="AAP10" s="2">
        <v>0</v>
      </c>
      <c r="AAQ10" s="2">
        <v>0</v>
      </c>
      <c r="AAR10" s="2">
        <v>0</v>
      </c>
      <c r="AAS10" s="2">
        <v>0</v>
      </c>
      <c r="AAT10" s="2">
        <v>0</v>
      </c>
      <c r="AAU10" s="2">
        <v>0</v>
      </c>
      <c r="AAV10" s="2">
        <v>67.099999999999994</v>
      </c>
      <c r="AAW10" s="2">
        <v>0</v>
      </c>
      <c r="AAX10" s="2">
        <v>0</v>
      </c>
      <c r="AAY10" s="2">
        <v>0</v>
      </c>
      <c r="AAZ10" s="2">
        <v>0</v>
      </c>
      <c r="ABA10" s="2">
        <v>13.8</v>
      </c>
      <c r="ABB10" s="2">
        <v>0</v>
      </c>
      <c r="ABC10" s="2">
        <v>0</v>
      </c>
      <c r="ABD10" s="2">
        <v>0</v>
      </c>
      <c r="ABE10" s="2">
        <v>0</v>
      </c>
      <c r="ABF10" s="2">
        <v>8.8000000000000007</v>
      </c>
      <c r="ABG10" s="2">
        <v>0</v>
      </c>
      <c r="ABH10" s="2">
        <v>30.3</v>
      </c>
      <c r="ABI10" s="2">
        <v>0</v>
      </c>
      <c r="ABJ10" s="2">
        <v>9.8000000000000007</v>
      </c>
      <c r="ABK10" s="2">
        <v>15</v>
      </c>
      <c r="ABL10" s="2">
        <v>0</v>
      </c>
      <c r="ABM10" s="2">
        <v>0</v>
      </c>
      <c r="ABN10" s="2">
        <v>0</v>
      </c>
      <c r="ABO10" s="2">
        <v>0</v>
      </c>
      <c r="ABP10" s="2">
        <v>0</v>
      </c>
      <c r="ABQ10" s="2">
        <v>0</v>
      </c>
      <c r="ABR10" s="2">
        <v>0</v>
      </c>
      <c r="ABS10" s="2">
        <v>0</v>
      </c>
      <c r="ABT10" s="2">
        <v>8.5</v>
      </c>
      <c r="ABU10" s="2">
        <v>0</v>
      </c>
      <c r="ABV10" s="2">
        <v>0</v>
      </c>
      <c r="ABW10" s="2">
        <v>0</v>
      </c>
      <c r="ABX10" s="2">
        <v>0</v>
      </c>
      <c r="ABY10" s="2">
        <v>0</v>
      </c>
      <c r="ABZ10" s="2">
        <v>0</v>
      </c>
      <c r="ACA10" s="2">
        <v>0</v>
      </c>
      <c r="ACB10" s="2">
        <v>0</v>
      </c>
      <c r="ACC10" s="2">
        <v>0</v>
      </c>
      <c r="ACD10" s="2">
        <v>36.5</v>
      </c>
      <c r="ACE10" s="2">
        <v>16</v>
      </c>
      <c r="ACF10" s="2">
        <v>0</v>
      </c>
      <c r="ACG10" s="2">
        <v>0</v>
      </c>
      <c r="ACH10" s="2">
        <v>16.2</v>
      </c>
      <c r="ACI10" s="2">
        <v>0</v>
      </c>
      <c r="ACJ10" s="2">
        <v>12.7</v>
      </c>
      <c r="ACK10" s="2">
        <v>45.9</v>
      </c>
      <c r="ACL10" s="2">
        <v>0</v>
      </c>
      <c r="ACM10" s="2">
        <v>0</v>
      </c>
      <c r="ACN10" s="2">
        <v>2.7</v>
      </c>
      <c r="ACO10" s="2">
        <v>0</v>
      </c>
      <c r="ACP10" s="2">
        <v>13.3</v>
      </c>
      <c r="ACQ10" s="2">
        <v>0</v>
      </c>
      <c r="ACR10" s="2">
        <v>0</v>
      </c>
      <c r="ACS10" s="2">
        <v>0</v>
      </c>
      <c r="ACT10" s="2">
        <v>0</v>
      </c>
      <c r="ACU10" s="2">
        <v>0</v>
      </c>
      <c r="ACV10" s="2">
        <v>0</v>
      </c>
      <c r="ACW10" s="2">
        <v>0</v>
      </c>
      <c r="ACX10" s="2">
        <v>28.4</v>
      </c>
      <c r="ACY10" s="2">
        <v>0</v>
      </c>
      <c r="ACZ10" s="2">
        <v>0</v>
      </c>
      <c r="ADA10" s="2">
        <v>72.5</v>
      </c>
      <c r="ADB10" s="2">
        <v>0</v>
      </c>
      <c r="ADC10" s="2">
        <v>0</v>
      </c>
      <c r="ADD10" s="2">
        <v>0</v>
      </c>
      <c r="ADE10" s="2">
        <v>19.399999999999999</v>
      </c>
      <c r="ADF10" s="2">
        <v>12.8</v>
      </c>
      <c r="ADG10" s="2">
        <v>0</v>
      </c>
      <c r="ADH10" s="2">
        <v>2.8</v>
      </c>
      <c r="ADI10" s="2">
        <v>0</v>
      </c>
      <c r="ADJ10" s="2">
        <v>0</v>
      </c>
      <c r="ADK10" s="2">
        <v>16.7</v>
      </c>
      <c r="ADL10" s="2">
        <v>0</v>
      </c>
      <c r="ADM10" s="2">
        <v>0</v>
      </c>
      <c r="ADN10" s="2">
        <v>0</v>
      </c>
      <c r="ADO10" s="2">
        <v>0</v>
      </c>
      <c r="ADP10" s="2">
        <v>14.2</v>
      </c>
      <c r="ADQ10" s="2">
        <v>0</v>
      </c>
      <c r="ADR10" s="2">
        <v>0</v>
      </c>
      <c r="ADS10" s="2">
        <v>0</v>
      </c>
      <c r="ADT10" s="2">
        <v>18.8</v>
      </c>
      <c r="ADU10" s="2">
        <v>0</v>
      </c>
      <c r="ADV10" s="2">
        <v>0</v>
      </c>
      <c r="ADW10" s="2">
        <v>10.1</v>
      </c>
      <c r="ADX10" s="2">
        <v>0</v>
      </c>
      <c r="ADY10" s="2">
        <v>0</v>
      </c>
      <c r="ADZ10" s="2">
        <v>0</v>
      </c>
      <c r="AEA10" s="2">
        <v>0</v>
      </c>
      <c r="AEB10" s="2">
        <v>0</v>
      </c>
      <c r="AEC10" s="2">
        <v>7.7</v>
      </c>
      <c r="AED10" s="2">
        <v>0</v>
      </c>
      <c r="AEE10" s="2">
        <v>0</v>
      </c>
      <c r="AEF10" s="2">
        <v>0</v>
      </c>
      <c r="AEG10" s="2">
        <v>0</v>
      </c>
      <c r="AEH10" s="2">
        <v>0</v>
      </c>
      <c r="AEI10" s="2">
        <v>38</v>
      </c>
      <c r="AEJ10" s="2">
        <v>0</v>
      </c>
      <c r="AEK10" s="2">
        <v>0</v>
      </c>
      <c r="AEL10" s="2">
        <v>0</v>
      </c>
      <c r="AEM10" s="2">
        <v>0</v>
      </c>
      <c r="AEN10" s="2">
        <v>0</v>
      </c>
      <c r="AEO10" s="2">
        <v>0</v>
      </c>
      <c r="AEP10" s="2">
        <v>0</v>
      </c>
      <c r="AEQ10" s="2">
        <v>32</v>
      </c>
      <c r="AER10" s="2">
        <v>9.9</v>
      </c>
      <c r="AES10" s="2">
        <v>0</v>
      </c>
      <c r="AET10" s="2">
        <v>0</v>
      </c>
      <c r="AEU10" s="2">
        <v>0</v>
      </c>
      <c r="AEV10" s="2">
        <v>0</v>
      </c>
      <c r="AEW10" s="2">
        <v>0</v>
      </c>
      <c r="AEX10" s="2">
        <v>32</v>
      </c>
      <c r="AEY10" s="2">
        <v>3.1</v>
      </c>
      <c r="AEZ10" s="2">
        <v>0</v>
      </c>
      <c r="AFA10" s="2">
        <v>10.199999999999999</v>
      </c>
      <c r="AFB10" s="2">
        <v>0</v>
      </c>
      <c r="AFC10" s="2">
        <v>0</v>
      </c>
      <c r="AFD10" s="2">
        <v>1</v>
      </c>
      <c r="AFE10" s="2">
        <v>11</v>
      </c>
      <c r="AFF10" s="2">
        <v>0</v>
      </c>
      <c r="AFG10" s="2">
        <v>0</v>
      </c>
      <c r="AFH10" s="2">
        <v>16.600000000000001</v>
      </c>
      <c r="AFI10" s="2">
        <v>0</v>
      </c>
      <c r="AFJ10" s="2">
        <v>0</v>
      </c>
      <c r="AFK10" s="2">
        <v>0</v>
      </c>
      <c r="AFL10" s="2">
        <v>10</v>
      </c>
      <c r="AFM10" s="2">
        <v>17.399999999999999</v>
      </c>
      <c r="AFN10" s="2">
        <v>8.3000000000000007</v>
      </c>
      <c r="AFO10" s="2">
        <v>32.299999999999997</v>
      </c>
      <c r="AFP10" s="2">
        <v>56.9</v>
      </c>
      <c r="AFQ10" s="2">
        <v>0</v>
      </c>
      <c r="AFR10" s="2">
        <v>0</v>
      </c>
      <c r="AFS10" s="2">
        <v>42</v>
      </c>
      <c r="AFT10" s="2">
        <v>11.4</v>
      </c>
      <c r="AFU10" s="2">
        <v>0</v>
      </c>
      <c r="AFV10" s="2">
        <v>10.3</v>
      </c>
      <c r="AFW10" s="2">
        <v>0</v>
      </c>
      <c r="AFX10" s="2">
        <v>0</v>
      </c>
      <c r="AFY10" s="2">
        <v>0</v>
      </c>
      <c r="AFZ10" s="2">
        <v>7.4</v>
      </c>
      <c r="AGA10" s="2">
        <v>0</v>
      </c>
      <c r="AGB10" s="2">
        <v>0</v>
      </c>
      <c r="AGC10" s="2">
        <v>18.7</v>
      </c>
      <c r="AGD10" s="2">
        <v>0</v>
      </c>
      <c r="AGE10" s="2">
        <v>105.4</v>
      </c>
      <c r="AGF10" s="2">
        <v>0</v>
      </c>
      <c r="AGG10" s="2">
        <v>0</v>
      </c>
      <c r="AGH10" s="2">
        <v>0</v>
      </c>
      <c r="AGI10" s="2">
        <v>14.2</v>
      </c>
      <c r="AGJ10" s="2">
        <v>0</v>
      </c>
      <c r="AGK10" s="2">
        <v>0</v>
      </c>
      <c r="AGL10" s="2">
        <v>0</v>
      </c>
      <c r="AGM10" s="2">
        <v>52.8</v>
      </c>
      <c r="AGN10" s="2">
        <v>21.4</v>
      </c>
      <c r="AGO10" s="2">
        <v>0</v>
      </c>
      <c r="AGP10" s="2">
        <v>64.7</v>
      </c>
      <c r="AGQ10" s="2">
        <v>0</v>
      </c>
      <c r="AGR10" s="2">
        <v>0</v>
      </c>
      <c r="AGS10" s="2">
        <v>7.3</v>
      </c>
      <c r="AGT10" s="2">
        <v>0</v>
      </c>
      <c r="AGU10" s="2">
        <v>0</v>
      </c>
      <c r="AGV10" s="2">
        <v>0</v>
      </c>
      <c r="AGW10" s="2">
        <v>0</v>
      </c>
      <c r="AGX10" s="2">
        <v>0</v>
      </c>
      <c r="AGY10" s="2">
        <v>0</v>
      </c>
      <c r="AGZ10" s="2">
        <v>0</v>
      </c>
      <c r="AHA10" s="2">
        <v>0</v>
      </c>
      <c r="AHB10" s="2">
        <v>0</v>
      </c>
      <c r="AHC10" s="2">
        <v>21.4</v>
      </c>
      <c r="AHD10" s="2">
        <v>16.3</v>
      </c>
      <c r="AHE10" s="2">
        <v>0</v>
      </c>
      <c r="AHF10" s="2">
        <v>0</v>
      </c>
      <c r="AHG10" s="2">
        <v>0</v>
      </c>
      <c r="AHH10" s="2">
        <v>0</v>
      </c>
      <c r="AHI10" s="2">
        <v>0</v>
      </c>
      <c r="AHJ10" s="2">
        <v>0</v>
      </c>
      <c r="AHK10" s="2">
        <v>0</v>
      </c>
      <c r="AHL10" s="2">
        <v>10.8</v>
      </c>
      <c r="AHM10" s="2">
        <v>0</v>
      </c>
      <c r="AHN10" s="2">
        <v>0</v>
      </c>
      <c r="AHO10" s="2">
        <v>0</v>
      </c>
      <c r="AHP10" s="2">
        <v>0</v>
      </c>
      <c r="AHQ10" s="2">
        <v>5</v>
      </c>
      <c r="AHR10" s="2">
        <v>0</v>
      </c>
      <c r="AHS10" s="2">
        <v>0</v>
      </c>
      <c r="AHT10" s="2">
        <v>14.3</v>
      </c>
      <c r="AHU10" s="2">
        <v>12</v>
      </c>
      <c r="AHV10" s="2">
        <v>11</v>
      </c>
      <c r="AHW10" s="2">
        <v>4.9000000000000004</v>
      </c>
      <c r="AHX10" s="2">
        <v>0.8</v>
      </c>
      <c r="AHY10" s="2">
        <v>0.6</v>
      </c>
      <c r="AHZ10" s="2">
        <v>0.6</v>
      </c>
      <c r="AIA10" s="2">
        <v>7.6</v>
      </c>
      <c r="AIB10" s="2">
        <v>19.100000000000001</v>
      </c>
      <c r="AIC10" s="2">
        <v>13.5</v>
      </c>
      <c r="AID10" s="2">
        <v>12</v>
      </c>
      <c r="AIE10" s="2">
        <v>19</v>
      </c>
      <c r="AIF10" s="2">
        <v>18</v>
      </c>
      <c r="AIG10" s="2">
        <v>0</v>
      </c>
      <c r="AIH10" s="2">
        <v>0</v>
      </c>
      <c r="AII10" s="2">
        <v>0</v>
      </c>
      <c r="AIJ10" s="2">
        <v>0</v>
      </c>
      <c r="AIK10" s="2">
        <v>0</v>
      </c>
      <c r="AIL10" s="2">
        <v>0</v>
      </c>
      <c r="AIM10" s="2">
        <v>0</v>
      </c>
      <c r="AIN10" s="2">
        <v>10.6</v>
      </c>
      <c r="AIO10" s="2">
        <v>19</v>
      </c>
      <c r="AIP10" s="2">
        <v>0</v>
      </c>
      <c r="AIQ10" s="2">
        <v>0</v>
      </c>
      <c r="AIR10" s="2">
        <v>19.399999999999999</v>
      </c>
      <c r="AIS10" s="2">
        <v>0</v>
      </c>
      <c r="AIT10" s="2">
        <v>10.8</v>
      </c>
      <c r="AIU10" s="2">
        <v>0</v>
      </c>
      <c r="AIV10" s="2">
        <v>69.5</v>
      </c>
      <c r="AIW10" s="2">
        <v>32.9</v>
      </c>
      <c r="AIX10" s="2">
        <v>0</v>
      </c>
      <c r="AIY10" s="2">
        <v>34</v>
      </c>
    </row>
    <row r="11" spans="1:935" ht="15" x14ac:dyDescent="0.25">
      <c r="A11" s="1" t="s">
        <v>10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0.9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2">
        <v>0</v>
      </c>
      <c r="BJ11" s="2">
        <v>0</v>
      </c>
      <c r="BK11" s="2">
        <v>0</v>
      </c>
      <c r="BL11" s="2">
        <v>0</v>
      </c>
      <c r="BM11" s="2">
        <v>0</v>
      </c>
      <c r="BN11" s="2">
        <v>0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2">
        <v>0</v>
      </c>
      <c r="BU11" s="2">
        <v>0</v>
      </c>
      <c r="BV11" s="2">
        <v>0</v>
      </c>
      <c r="BW11" s="2">
        <v>0</v>
      </c>
      <c r="BX11" s="2">
        <v>0</v>
      </c>
      <c r="BY11" s="2">
        <v>0</v>
      </c>
      <c r="BZ11" s="2">
        <v>0</v>
      </c>
      <c r="CA11" s="2">
        <v>0</v>
      </c>
      <c r="CB11" s="2">
        <v>0</v>
      </c>
      <c r="CC11" s="2">
        <v>0</v>
      </c>
      <c r="CD11" s="2">
        <v>0</v>
      </c>
      <c r="CE11" s="2">
        <v>0</v>
      </c>
      <c r="CF11" s="2">
        <v>0.9</v>
      </c>
      <c r="CG11" s="2">
        <v>0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0</v>
      </c>
      <c r="CN11" s="2">
        <v>0</v>
      </c>
      <c r="CO11" s="2">
        <v>0</v>
      </c>
      <c r="CP11" s="2">
        <v>0</v>
      </c>
      <c r="CQ11" s="2">
        <v>0</v>
      </c>
      <c r="CR11" s="2">
        <v>0</v>
      </c>
      <c r="CS11" s="2">
        <v>0</v>
      </c>
      <c r="CT11" s="2">
        <v>0</v>
      </c>
      <c r="CU11" s="2">
        <v>0</v>
      </c>
      <c r="CV11" s="2">
        <v>0</v>
      </c>
      <c r="CW11" s="2">
        <v>0</v>
      </c>
      <c r="CX11" s="2">
        <v>0</v>
      </c>
      <c r="CY11" s="2">
        <v>0</v>
      </c>
      <c r="CZ11" s="2">
        <v>18.2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  <c r="DF11" s="2">
        <v>0</v>
      </c>
      <c r="DG11" s="2">
        <v>0</v>
      </c>
      <c r="DH11" s="2">
        <v>0</v>
      </c>
      <c r="DI11" s="2">
        <v>0</v>
      </c>
      <c r="DJ11" s="2">
        <v>0</v>
      </c>
      <c r="DK11" s="2">
        <v>0</v>
      </c>
      <c r="DL11" s="2">
        <v>0</v>
      </c>
      <c r="DM11" s="2">
        <v>0</v>
      </c>
      <c r="DN11" s="2">
        <v>0</v>
      </c>
      <c r="DO11" s="2">
        <v>0</v>
      </c>
      <c r="DP11" s="2">
        <v>0</v>
      </c>
      <c r="DQ11" s="2">
        <v>0</v>
      </c>
      <c r="DR11" s="2">
        <v>0</v>
      </c>
      <c r="DS11" s="2">
        <v>0</v>
      </c>
      <c r="DT11" s="2">
        <v>0</v>
      </c>
      <c r="DU11" s="2">
        <v>0</v>
      </c>
      <c r="DV11" s="2">
        <v>0</v>
      </c>
      <c r="DW11" s="2">
        <v>0</v>
      </c>
      <c r="DX11" s="2">
        <v>0</v>
      </c>
      <c r="DY11" s="2">
        <v>0</v>
      </c>
      <c r="DZ11" s="2">
        <v>0</v>
      </c>
      <c r="EA11" s="2">
        <v>0</v>
      </c>
      <c r="EB11" s="2">
        <v>0</v>
      </c>
      <c r="EC11" s="2">
        <v>0</v>
      </c>
      <c r="ED11" s="2">
        <v>0</v>
      </c>
      <c r="EE11" s="2">
        <v>0</v>
      </c>
      <c r="EF11" s="2">
        <v>0</v>
      </c>
      <c r="EG11" s="2">
        <v>0</v>
      </c>
      <c r="EH11" s="2">
        <v>0</v>
      </c>
      <c r="EI11" s="2">
        <v>0</v>
      </c>
      <c r="EJ11" s="2">
        <v>0</v>
      </c>
      <c r="EK11" s="2">
        <v>0</v>
      </c>
      <c r="EL11" s="2">
        <v>0</v>
      </c>
      <c r="EM11" s="2">
        <v>0</v>
      </c>
      <c r="EN11" s="2">
        <v>0</v>
      </c>
      <c r="EO11" s="2">
        <v>0</v>
      </c>
      <c r="EP11" s="2">
        <v>0</v>
      </c>
      <c r="EQ11" s="2">
        <v>0</v>
      </c>
      <c r="ER11" s="2">
        <v>0</v>
      </c>
      <c r="ES11" s="2">
        <v>0</v>
      </c>
      <c r="ET11" s="2">
        <v>0</v>
      </c>
      <c r="EU11" s="2">
        <v>0</v>
      </c>
      <c r="EV11" s="2">
        <v>0</v>
      </c>
      <c r="EW11" s="2">
        <v>0</v>
      </c>
      <c r="EX11" s="2">
        <v>0</v>
      </c>
      <c r="EY11" s="2">
        <v>0</v>
      </c>
      <c r="EZ11" s="2">
        <v>0</v>
      </c>
      <c r="FA11" s="2">
        <v>0</v>
      </c>
      <c r="FB11" s="2">
        <v>0</v>
      </c>
      <c r="FC11" s="2">
        <v>0</v>
      </c>
      <c r="FD11" s="2">
        <v>0</v>
      </c>
      <c r="FE11" s="2">
        <v>0</v>
      </c>
      <c r="FF11" s="2">
        <v>0</v>
      </c>
      <c r="FG11" s="2">
        <v>0</v>
      </c>
      <c r="FH11" s="2">
        <v>0</v>
      </c>
      <c r="FI11" s="2">
        <v>0</v>
      </c>
      <c r="FJ11" s="2">
        <v>0</v>
      </c>
      <c r="FK11" s="2">
        <v>0</v>
      </c>
      <c r="FL11" s="2">
        <v>0</v>
      </c>
      <c r="FM11" s="2">
        <v>0</v>
      </c>
      <c r="FN11" s="2">
        <v>0</v>
      </c>
      <c r="FO11" s="2">
        <v>0</v>
      </c>
      <c r="FP11" s="2">
        <v>0</v>
      </c>
      <c r="FQ11" s="2">
        <v>0</v>
      </c>
      <c r="FR11" s="2">
        <v>0</v>
      </c>
      <c r="FS11" s="2">
        <v>0</v>
      </c>
      <c r="FT11" s="2">
        <v>0</v>
      </c>
      <c r="FU11" s="2">
        <v>0</v>
      </c>
      <c r="FV11" s="2">
        <v>0</v>
      </c>
      <c r="FW11" s="2">
        <v>0</v>
      </c>
      <c r="FX11" s="2">
        <v>0</v>
      </c>
      <c r="FY11" s="2">
        <v>0</v>
      </c>
      <c r="FZ11" s="2">
        <v>0</v>
      </c>
      <c r="GA11" s="2">
        <v>0</v>
      </c>
      <c r="GB11" s="2">
        <v>0</v>
      </c>
      <c r="GC11" s="2">
        <v>0</v>
      </c>
      <c r="GD11" s="2">
        <v>0</v>
      </c>
      <c r="GE11" s="2">
        <v>0</v>
      </c>
      <c r="GF11" s="2">
        <v>0</v>
      </c>
      <c r="GG11" s="2">
        <v>0</v>
      </c>
      <c r="GH11" s="2">
        <v>0</v>
      </c>
      <c r="GI11" s="2">
        <v>0</v>
      </c>
      <c r="GJ11" s="2">
        <v>0</v>
      </c>
      <c r="GK11" s="2">
        <v>0</v>
      </c>
      <c r="GL11" s="2">
        <v>0</v>
      </c>
      <c r="GM11" s="2">
        <v>0</v>
      </c>
      <c r="GN11" s="2">
        <v>0</v>
      </c>
      <c r="GO11" s="2">
        <v>0</v>
      </c>
      <c r="GP11" s="2">
        <v>0</v>
      </c>
      <c r="GQ11" s="2">
        <v>0</v>
      </c>
      <c r="GR11" s="2">
        <v>0</v>
      </c>
      <c r="GS11" s="2">
        <v>0</v>
      </c>
      <c r="GT11" s="2">
        <v>0</v>
      </c>
      <c r="GU11" s="2">
        <v>73.400000000000006</v>
      </c>
      <c r="GV11" s="2">
        <v>0</v>
      </c>
      <c r="GW11" s="2">
        <v>0</v>
      </c>
      <c r="GX11" s="2">
        <v>0</v>
      </c>
      <c r="GY11" s="2">
        <v>0</v>
      </c>
      <c r="GZ11" s="2">
        <v>0</v>
      </c>
      <c r="HA11" s="2">
        <v>0</v>
      </c>
      <c r="HB11" s="2">
        <v>0</v>
      </c>
      <c r="HC11" s="2">
        <v>0</v>
      </c>
      <c r="HD11" s="2">
        <v>0</v>
      </c>
      <c r="HE11" s="2">
        <v>0</v>
      </c>
      <c r="HF11" s="2">
        <v>0</v>
      </c>
      <c r="HG11" s="2">
        <v>15</v>
      </c>
      <c r="HH11" s="2">
        <v>0</v>
      </c>
      <c r="HI11" s="2">
        <v>0</v>
      </c>
      <c r="HJ11" s="2">
        <v>0</v>
      </c>
      <c r="HK11" s="2">
        <v>0</v>
      </c>
      <c r="HL11" s="2">
        <v>0</v>
      </c>
      <c r="HM11" s="2">
        <v>0</v>
      </c>
      <c r="HN11" s="2">
        <v>0</v>
      </c>
      <c r="HO11" s="2">
        <v>0</v>
      </c>
      <c r="HP11" s="2">
        <v>0</v>
      </c>
      <c r="HQ11" s="2">
        <v>24.7</v>
      </c>
      <c r="HR11" s="2">
        <v>0</v>
      </c>
      <c r="HS11" s="2">
        <v>0</v>
      </c>
      <c r="HT11" s="2">
        <v>0</v>
      </c>
      <c r="HU11" s="2">
        <v>0</v>
      </c>
      <c r="HV11" s="2">
        <v>0</v>
      </c>
      <c r="HW11" s="2">
        <v>0</v>
      </c>
      <c r="HX11" s="2">
        <v>0</v>
      </c>
      <c r="HY11" s="2">
        <v>0</v>
      </c>
      <c r="HZ11" s="2">
        <v>0</v>
      </c>
      <c r="IA11" s="2">
        <v>0</v>
      </c>
      <c r="IB11" s="2">
        <v>110.8</v>
      </c>
      <c r="IC11" s="2">
        <v>0</v>
      </c>
      <c r="ID11" s="2">
        <v>0</v>
      </c>
      <c r="IE11" s="2">
        <v>0</v>
      </c>
      <c r="IF11" s="2">
        <v>0</v>
      </c>
      <c r="IG11" s="2">
        <v>0</v>
      </c>
      <c r="IH11" s="2">
        <v>0</v>
      </c>
      <c r="II11" s="2">
        <v>0</v>
      </c>
      <c r="IJ11" s="2">
        <v>0</v>
      </c>
      <c r="IK11" s="2">
        <v>0</v>
      </c>
      <c r="IL11" s="2">
        <v>0</v>
      </c>
      <c r="IM11" s="2">
        <v>0</v>
      </c>
      <c r="IN11" s="2">
        <v>0</v>
      </c>
      <c r="IO11" s="2">
        <v>0</v>
      </c>
      <c r="IP11" s="2">
        <v>0</v>
      </c>
      <c r="IQ11" s="2">
        <v>0</v>
      </c>
      <c r="IR11" s="2">
        <v>0</v>
      </c>
      <c r="IS11" s="2">
        <v>0</v>
      </c>
      <c r="IT11" s="2">
        <v>0</v>
      </c>
      <c r="IU11" s="2">
        <v>0</v>
      </c>
      <c r="IV11" s="2">
        <v>0</v>
      </c>
      <c r="IW11" s="2">
        <v>0</v>
      </c>
      <c r="IX11" s="2">
        <v>0</v>
      </c>
      <c r="IY11" s="2">
        <v>0</v>
      </c>
      <c r="IZ11" s="2">
        <v>0</v>
      </c>
      <c r="JA11" s="2">
        <v>0</v>
      </c>
      <c r="JB11" s="2">
        <v>0</v>
      </c>
      <c r="JC11" s="2">
        <v>0</v>
      </c>
      <c r="JD11" s="2">
        <v>0</v>
      </c>
      <c r="JE11" s="2">
        <v>0</v>
      </c>
      <c r="JF11" s="2">
        <v>0</v>
      </c>
      <c r="JG11" s="2">
        <v>0</v>
      </c>
      <c r="JH11" s="2">
        <v>0</v>
      </c>
      <c r="JI11" s="2">
        <v>0</v>
      </c>
      <c r="JJ11" s="2">
        <v>0</v>
      </c>
      <c r="JK11" s="2">
        <v>0</v>
      </c>
      <c r="JL11" s="2">
        <v>0</v>
      </c>
      <c r="JM11" s="2">
        <v>0</v>
      </c>
      <c r="JN11" s="2">
        <v>0</v>
      </c>
      <c r="JO11" s="2">
        <v>0</v>
      </c>
      <c r="JP11" s="2">
        <v>0</v>
      </c>
      <c r="JQ11" s="2">
        <v>0</v>
      </c>
      <c r="JR11" s="2">
        <v>0</v>
      </c>
      <c r="JS11" s="2">
        <v>0</v>
      </c>
      <c r="JT11" s="2">
        <v>0</v>
      </c>
      <c r="JU11" s="2">
        <v>0</v>
      </c>
      <c r="JV11" s="2">
        <v>0</v>
      </c>
      <c r="JW11" s="2">
        <v>0</v>
      </c>
      <c r="JX11" s="2">
        <v>0</v>
      </c>
      <c r="JY11" s="2">
        <v>0</v>
      </c>
      <c r="JZ11" s="2">
        <v>0</v>
      </c>
      <c r="KA11" s="2">
        <v>0</v>
      </c>
      <c r="KB11" s="2">
        <v>0</v>
      </c>
      <c r="KC11" s="2">
        <v>0</v>
      </c>
      <c r="KD11" s="2">
        <v>0</v>
      </c>
      <c r="KE11" s="2">
        <v>0</v>
      </c>
      <c r="KF11" s="2">
        <v>0</v>
      </c>
      <c r="KG11" s="2">
        <v>0</v>
      </c>
      <c r="KH11" s="2">
        <v>11.8</v>
      </c>
      <c r="KI11" s="2">
        <v>0</v>
      </c>
      <c r="KJ11" s="2">
        <v>0</v>
      </c>
      <c r="KK11" s="2">
        <v>0</v>
      </c>
      <c r="KL11" s="2">
        <v>0</v>
      </c>
      <c r="KM11" s="2">
        <v>0</v>
      </c>
      <c r="KN11" s="2">
        <v>0</v>
      </c>
      <c r="KO11" s="2">
        <v>0</v>
      </c>
      <c r="KP11" s="2">
        <v>0</v>
      </c>
      <c r="KQ11" s="2">
        <v>0</v>
      </c>
      <c r="KR11" s="2">
        <v>0</v>
      </c>
      <c r="KS11" s="2">
        <v>0</v>
      </c>
      <c r="KT11" s="2">
        <v>0</v>
      </c>
      <c r="KU11" s="2">
        <v>0</v>
      </c>
      <c r="KV11" s="2">
        <v>0</v>
      </c>
      <c r="KW11" s="2">
        <v>0</v>
      </c>
      <c r="KX11" s="2">
        <v>0</v>
      </c>
      <c r="KY11" s="2">
        <v>0</v>
      </c>
      <c r="KZ11" s="2">
        <v>0</v>
      </c>
      <c r="LA11" s="2">
        <v>0</v>
      </c>
      <c r="LB11" s="2">
        <v>0</v>
      </c>
      <c r="LC11" s="2">
        <v>0</v>
      </c>
      <c r="LD11" s="2">
        <v>0</v>
      </c>
      <c r="LE11" s="2">
        <v>0</v>
      </c>
      <c r="LF11" s="2">
        <v>0</v>
      </c>
      <c r="LG11" s="2">
        <v>0</v>
      </c>
      <c r="LH11" s="2">
        <v>0</v>
      </c>
      <c r="LI11" s="2">
        <v>0</v>
      </c>
      <c r="LJ11" s="2">
        <v>0</v>
      </c>
      <c r="LK11" s="2">
        <v>0</v>
      </c>
      <c r="LL11" s="2">
        <v>0</v>
      </c>
      <c r="LM11" s="2">
        <v>0</v>
      </c>
      <c r="LN11" s="2">
        <v>0</v>
      </c>
      <c r="LO11" s="2">
        <v>0</v>
      </c>
      <c r="LP11" s="2">
        <v>0</v>
      </c>
      <c r="LQ11" s="2">
        <v>0</v>
      </c>
      <c r="LR11" s="2">
        <v>0</v>
      </c>
      <c r="LS11" s="2">
        <v>0</v>
      </c>
      <c r="LT11" s="2">
        <v>0</v>
      </c>
      <c r="LU11" s="2">
        <v>0</v>
      </c>
      <c r="LV11" s="2">
        <v>0</v>
      </c>
      <c r="LW11" s="2">
        <v>0</v>
      </c>
      <c r="LX11" s="2">
        <v>0</v>
      </c>
      <c r="LY11" s="2">
        <v>0</v>
      </c>
      <c r="LZ11" s="2">
        <v>0</v>
      </c>
      <c r="MA11" s="2">
        <v>0</v>
      </c>
      <c r="MB11" s="2">
        <v>0</v>
      </c>
      <c r="MC11" s="2">
        <v>0</v>
      </c>
      <c r="MD11" s="2">
        <v>0</v>
      </c>
      <c r="ME11" s="2">
        <v>0</v>
      </c>
      <c r="MF11" s="2">
        <v>0</v>
      </c>
      <c r="MG11" s="2">
        <v>0</v>
      </c>
      <c r="MH11" s="2">
        <v>0</v>
      </c>
      <c r="MI11" s="2">
        <v>0</v>
      </c>
      <c r="MJ11" s="2">
        <v>0</v>
      </c>
      <c r="MK11" s="2">
        <v>0</v>
      </c>
      <c r="ML11" s="2">
        <v>0</v>
      </c>
      <c r="MM11" s="2">
        <v>0</v>
      </c>
      <c r="MN11" s="2">
        <v>0</v>
      </c>
      <c r="MO11" s="2">
        <v>0</v>
      </c>
      <c r="MP11" s="2">
        <v>0</v>
      </c>
      <c r="MQ11" s="2">
        <v>0</v>
      </c>
      <c r="MR11" s="2">
        <v>0</v>
      </c>
      <c r="MS11" s="2">
        <v>0</v>
      </c>
      <c r="MT11" s="2">
        <v>0</v>
      </c>
      <c r="MU11" s="2">
        <v>0</v>
      </c>
      <c r="MV11" s="2">
        <v>0</v>
      </c>
      <c r="MW11" s="2">
        <v>0</v>
      </c>
      <c r="MX11" s="2">
        <v>0</v>
      </c>
      <c r="MY11" s="2">
        <v>0</v>
      </c>
      <c r="MZ11" s="2">
        <v>0</v>
      </c>
      <c r="NA11" s="2">
        <v>0</v>
      </c>
      <c r="NB11" s="2">
        <v>0</v>
      </c>
      <c r="NC11" s="2">
        <v>0</v>
      </c>
      <c r="ND11" s="2">
        <v>0</v>
      </c>
      <c r="NE11" s="2">
        <v>0</v>
      </c>
      <c r="NF11" s="2">
        <v>0</v>
      </c>
      <c r="NG11" s="2">
        <v>0</v>
      </c>
      <c r="NH11" s="2">
        <v>0</v>
      </c>
      <c r="NI11" s="2">
        <v>0</v>
      </c>
      <c r="NJ11" s="2">
        <v>0</v>
      </c>
      <c r="NK11" s="2">
        <v>0</v>
      </c>
      <c r="NL11" s="2">
        <v>0</v>
      </c>
      <c r="NM11" s="2">
        <v>0</v>
      </c>
      <c r="NN11" s="2">
        <v>0</v>
      </c>
      <c r="NO11" s="2">
        <v>0</v>
      </c>
      <c r="NP11" s="2">
        <v>0</v>
      </c>
      <c r="NQ11" s="2">
        <v>0</v>
      </c>
      <c r="NR11" s="2">
        <v>0</v>
      </c>
      <c r="NS11" s="2">
        <v>0</v>
      </c>
      <c r="NT11" s="2">
        <v>0</v>
      </c>
      <c r="NU11" s="2">
        <v>0</v>
      </c>
      <c r="NV11" s="2">
        <v>0</v>
      </c>
      <c r="NW11" s="2">
        <v>0</v>
      </c>
      <c r="NX11" s="2">
        <v>0</v>
      </c>
      <c r="NY11" s="2">
        <v>0</v>
      </c>
      <c r="NZ11" s="2">
        <v>0</v>
      </c>
      <c r="OA11" s="2">
        <v>0</v>
      </c>
      <c r="OB11" s="2">
        <v>0</v>
      </c>
      <c r="OC11" s="2">
        <v>0</v>
      </c>
      <c r="OD11" s="2">
        <v>0</v>
      </c>
      <c r="OE11" s="2">
        <v>0</v>
      </c>
      <c r="OF11" s="2">
        <v>0</v>
      </c>
      <c r="OG11" s="2">
        <v>0</v>
      </c>
      <c r="OH11" s="2">
        <v>0</v>
      </c>
      <c r="OI11" s="2">
        <v>0</v>
      </c>
      <c r="OJ11" s="2">
        <v>0</v>
      </c>
      <c r="OK11" s="2">
        <v>0</v>
      </c>
      <c r="OL11" s="2">
        <v>0</v>
      </c>
      <c r="OM11" s="2">
        <v>0</v>
      </c>
      <c r="ON11" s="2">
        <v>0</v>
      </c>
      <c r="OO11" s="2">
        <v>0</v>
      </c>
      <c r="OP11" s="2">
        <v>0</v>
      </c>
      <c r="OQ11" s="2">
        <v>0</v>
      </c>
      <c r="OR11" s="2">
        <v>255.2</v>
      </c>
      <c r="OS11" s="2">
        <v>0</v>
      </c>
      <c r="OT11" s="2">
        <v>0</v>
      </c>
      <c r="OU11" s="2">
        <v>0</v>
      </c>
      <c r="OV11" s="2">
        <v>0</v>
      </c>
      <c r="OW11" s="2">
        <v>0</v>
      </c>
      <c r="OX11" s="2">
        <v>0</v>
      </c>
      <c r="OY11" s="2">
        <v>0</v>
      </c>
      <c r="OZ11" s="2">
        <v>0</v>
      </c>
      <c r="PA11" s="2">
        <v>0</v>
      </c>
      <c r="PB11" s="2">
        <v>0</v>
      </c>
      <c r="PC11" s="2">
        <v>0</v>
      </c>
      <c r="PD11" s="2">
        <v>0</v>
      </c>
      <c r="PE11" s="2">
        <v>1.5</v>
      </c>
      <c r="PF11" s="2">
        <v>0</v>
      </c>
      <c r="PG11" s="2">
        <v>0</v>
      </c>
      <c r="PH11" s="2">
        <v>0</v>
      </c>
      <c r="PI11" s="2">
        <v>0</v>
      </c>
      <c r="PJ11" s="2">
        <v>0</v>
      </c>
      <c r="PK11" s="2">
        <v>0</v>
      </c>
      <c r="PL11" s="2">
        <v>0</v>
      </c>
      <c r="PM11" s="2">
        <v>0</v>
      </c>
      <c r="PN11" s="2">
        <v>0</v>
      </c>
      <c r="PO11" s="2">
        <v>0</v>
      </c>
      <c r="PP11" s="2">
        <v>0</v>
      </c>
      <c r="PQ11" s="2">
        <v>0</v>
      </c>
      <c r="PR11" s="2">
        <v>0</v>
      </c>
      <c r="PS11" s="2">
        <v>0</v>
      </c>
      <c r="PT11" s="2">
        <v>0</v>
      </c>
      <c r="PU11" s="2">
        <v>0</v>
      </c>
      <c r="PV11" s="2">
        <v>0</v>
      </c>
      <c r="PW11" s="2">
        <v>0</v>
      </c>
      <c r="PX11" s="2">
        <v>0</v>
      </c>
      <c r="PY11" s="2">
        <v>0</v>
      </c>
      <c r="PZ11" s="2">
        <v>0</v>
      </c>
      <c r="QA11" s="2">
        <v>0</v>
      </c>
      <c r="QB11" s="2">
        <v>0</v>
      </c>
      <c r="QC11" s="2">
        <v>0</v>
      </c>
      <c r="QD11" s="2">
        <v>0</v>
      </c>
      <c r="QE11" s="2">
        <v>0</v>
      </c>
      <c r="QF11" s="2">
        <v>0</v>
      </c>
      <c r="QG11" s="2">
        <v>0</v>
      </c>
      <c r="QH11" s="2">
        <v>0.5</v>
      </c>
      <c r="QI11" s="2">
        <v>0</v>
      </c>
      <c r="QJ11" s="2">
        <v>0</v>
      </c>
      <c r="QK11" s="2">
        <v>0</v>
      </c>
      <c r="QL11" s="2">
        <v>0</v>
      </c>
      <c r="QM11" s="2">
        <v>0</v>
      </c>
      <c r="QN11" s="2">
        <v>0</v>
      </c>
      <c r="QO11" s="2">
        <v>0</v>
      </c>
      <c r="QP11" s="2">
        <v>0</v>
      </c>
      <c r="QQ11" s="2">
        <v>0</v>
      </c>
      <c r="QR11" s="2">
        <v>0</v>
      </c>
      <c r="QS11" s="2">
        <v>0</v>
      </c>
      <c r="QT11" s="2">
        <v>0</v>
      </c>
      <c r="QU11" s="2">
        <v>0</v>
      </c>
      <c r="QV11" s="2">
        <v>0</v>
      </c>
      <c r="QW11" s="2">
        <v>0</v>
      </c>
      <c r="QX11" s="2">
        <v>0</v>
      </c>
      <c r="QY11" s="2">
        <v>0</v>
      </c>
      <c r="QZ11" s="2">
        <v>0</v>
      </c>
      <c r="RA11" s="2">
        <v>0</v>
      </c>
      <c r="RB11" s="2">
        <v>0</v>
      </c>
      <c r="RC11" s="2">
        <v>0</v>
      </c>
      <c r="RD11" s="2">
        <v>0</v>
      </c>
      <c r="RE11" s="2">
        <v>0</v>
      </c>
      <c r="RF11" s="2">
        <v>0</v>
      </c>
      <c r="RG11" s="2">
        <v>0</v>
      </c>
      <c r="RH11" s="2">
        <v>0</v>
      </c>
      <c r="RI11" s="2">
        <v>0</v>
      </c>
      <c r="RJ11" s="2">
        <v>0</v>
      </c>
      <c r="RK11" s="2">
        <v>0</v>
      </c>
      <c r="RL11" s="2">
        <v>0</v>
      </c>
      <c r="RM11" s="2">
        <v>0</v>
      </c>
      <c r="RN11" s="2">
        <v>0</v>
      </c>
      <c r="RO11" s="2">
        <v>0</v>
      </c>
      <c r="RP11" s="2">
        <v>0</v>
      </c>
      <c r="RQ11" s="2">
        <v>0</v>
      </c>
      <c r="RR11" s="2">
        <v>0</v>
      </c>
      <c r="RS11" s="2">
        <v>0</v>
      </c>
      <c r="RT11" s="2">
        <v>0</v>
      </c>
      <c r="RU11" s="2">
        <v>0</v>
      </c>
      <c r="RV11" s="2">
        <v>0</v>
      </c>
      <c r="RW11" s="2">
        <v>0</v>
      </c>
      <c r="RX11" s="2">
        <v>0</v>
      </c>
      <c r="RY11" s="2">
        <v>0</v>
      </c>
      <c r="RZ11" s="2">
        <v>0</v>
      </c>
      <c r="SA11" s="2">
        <v>0</v>
      </c>
      <c r="SB11" s="2">
        <v>0</v>
      </c>
      <c r="SC11" s="2">
        <v>0</v>
      </c>
      <c r="SD11" s="2">
        <v>0</v>
      </c>
      <c r="SE11" s="2">
        <v>0</v>
      </c>
      <c r="SF11" s="2">
        <v>0</v>
      </c>
      <c r="SG11" s="2">
        <v>0</v>
      </c>
      <c r="SH11" s="2">
        <v>0</v>
      </c>
      <c r="SI11" s="2">
        <v>0</v>
      </c>
      <c r="SJ11" s="2">
        <v>55.4</v>
      </c>
      <c r="SK11" s="2">
        <v>0</v>
      </c>
      <c r="SL11" s="2">
        <v>190.7</v>
      </c>
      <c r="SM11" s="2">
        <v>0</v>
      </c>
      <c r="SN11" s="2">
        <v>0</v>
      </c>
      <c r="SO11" s="2">
        <v>0</v>
      </c>
      <c r="SP11" s="2">
        <v>0</v>
      </c>
      <c r="SQ11" s="2">
        <v>0</v>
      </c>
      <c r="SR11" s="2">
        <v>0</v>
      </c>
      <c r="SS11" s="2">
        <v>0</v>
      </c>
      <c r="ST11" s="2">
        <v>0</v>
      </c>
      <c r="SU11" s="2">
        <v>0</v>
      </c>
      <c r="SV11" s="2">
        <v>0</v>
      </c>
      <c r="SW11" s="2">
        <v>0</v>
      </c>
      <c r="SX11" s="2">
        <v>0</v>
      </c>
      <c r="SY11" s="2">
        <v>0</v>
      </c>
      <c r="SZ11" s="2">
        <v>0</v>
      </c>
      <c r="TA11" s="2">
        <v>0</v>
      </c>
      <c r="TB11" s="2">
        <v>0</v>
      </c>
      <c r="TC11" s="2">
        <v>0</v>
      </c>
      <c r="TD11" s="2">
        <v>0</v>
      </c>
      <c r="TE11" s="2">
        <v>0</v>
      </c>
      <c r="TF11" s="2">
        <v>0</v>
      </c>
      <c r="TG11" s="2">
        <v>0</v>
      </c>
      <c r="TH11" s="2">
        <v>0</v>
      </c>
      <c r="TI11" s="2">
        <v>0</v>
      </c>
      <c r="TJ11" s="2">
        <v>0</v>
      </c>
      <c r="TK11" s="2">
        <v>0</v>
      </c>
      <c r="TL11" s="2">
        <v>0</v>
      </c>
      <c r="TM11" s="2">
        <v>0</v>
      </c>
      <c r="TN11" s="2">
        <v>1</v>
      </c>
      <c r="TO11" s="2">
        <v>0</v>
      </c>
      <c r="TP11" s="2">
        <v>0</v>
      </c>
      <c r="TQ11" s="2">
        <v>0</v>
      </c>
      <c r="TR11" s="2">
        <v>0</v>
      </c>
      <c r="TS11" s="2">
        <v>0</v>
      </c>
      <c r="TT11" s="2">
        <v>0</v>
      </c>
      <c r="TU11" s="2">
        <v>0</v>
      </c>
      <c r="TV11" s="2">
        <v>48</v>
      </c>
      <c r="TW11" s="2">
        <v>0</v>
      </c>
      <c r="TX11" s="2">
        <v>0</v>
      </c>
      <c r="TY11" s="2">
        <v>0</v>
      </c>
      <c r="TZ11" s="2">
        <v>0</v>
      </c>
      <c r="UA11" s="2">
        <v>0</v>
      </c>
      <c r="UB11" s="2">
        <v>0</v>
      </c>
      <c r="UC11" s="2">
        <v>0</v>
      </c>
      <c r="UD11" s="2">
        <v>0</v>
      </c>
      <c r="UE11" s="2">
        <v>0</v>
      </c>
      <c r="UF11" s="2">
        <v>0</v>
      </c>
      <c r="UG11" s="2">
        <v>0</v>
      </c>
      <c r="UH11" s="2">
        <v>0</v>
      </c>
      <c r="UI11" s="2">
        <v>0</v>
      </c>
      <c r="UJ11" s="2">
        <v>0.6</v>
      </c>
      <c r="UK11" s="2">
        <v>0</v>
      </c>
      <c r="UL11" s="2">
        <v>0</v>
      </c>
      <c r="UM11" s="2">
        <v>0</v>
      </c>
      <c r="UN11" s="2">
        <v>0</v>
      </c>
      <c r="UO11" s="2">
        <v>0</v>
      </c>
      <c r="UP11" s="2">
        <v>0</v>
      </c>
      <c r="UQ11" s="2">
        <v>0</v>
      </c>
      <c r="UR11" s="2">
        <v>0</v>
      </c>
      <c r="US11" s="2">
        <v>0</v>
      </c>
      <c r="UT11" s="2">
        <v>0</v>
      </c>
      <c r="UU11" s="2">
        <v>0</v>
      </c>
      <c r="UV11" s="2">
        <v>0</v>
      </c>
      <c r="UW11" s="2">
        <v>0</v>
      </c>
      <c r="UX11" s="2">
        <v>0</v>
      </c>
      <c r="UY11" s="2">
        <v>0</v>
      </c>
      <c r="UZ11" s="2">
        <v>85.2</v>
      </c>
      <c r="VA11" s="2">
        <v>0</v>
      </c>
      <c r="VB11" s="2">
        <v>0</v>
      </c>
      <c r="VC11" s="2">
        <v>0</v>
      </c>
      <c r="VD11" s="2">
        <v>0</v>
      </c>
      <c r="VE11" s="2">
        <v>0</v>
      </c>
      <c r="VF11" s="2">
        <v>0</v>
      </c>
      <c r="VG11" s="2">
        <v>0</v>
      </c>
      <c r="VH11" s="2">
        <v>0</v>
      </c>
      <c r="VI11" s="2">
        <v>0</v>
      </c>
      <c r="VJ11" s="2">
        <v>0</v>
      </c>
      <c r="VK11" s="2">
        <v>0</v>
      </c>
      <c r="VL11" s="2">
        <v>0</v>
      </c>
      <c r="VM11" s="2">
        <v>0</v>
      </c>
      <c r="VN11" s="2">
        <v>0</v>
      </c>
      <c r="VO11" s="2">
        <v>0</v>
      </c>
      <c r="VP11" s="2">
        <v>129.30000000000001</v>
      </c>
      <c r="VQ11" s="2">
        <v>0</v>
      </c>
      <c r="VR11" s="2">
        <v>0</v>
      </c>
      <c r="VS11" s="2">
        <v>0</v>
      </c>
      <c r="VT11" s="2">
        <v>0</v>
      </c>
      <c r="VU11" s="2">
        <v>0</v>
      </c>
      <c r="VV11" s="2">
        <v>0</v>
      </c>
      <c r="VW11" s="2">
        <v>0</v>
      </c>
      <c r="VX11" s="2">
        <v>0</v>
      </c>
      <c r="VY11" s="2">
        <v>0</v>
      </c>
      <c r="VZ11" s="2">
        <v>0</v>
      </c>
      <c r="WA11" s="2">
        <v>0</v>
      </c>
      <c r="WB11" s="2">
        <v>0</v>
      </c>
      <c r="WC11" s="2">
        <v>5.4</v>
      </c>
      <c r="WD11" s="2">
        <v>0</v>
      </c>
      <c r="WE11" s="2">
        <v>0</v>
      </c>
      <c r="WF11" s="2">
        <v>0</v>
      </c>
      <c r="WG11" s="2">
        <v>0</v>
      </c>
      <c r="WH11" s="2">
        <v>0</v>
      </c>
      <c r="WI11" s="2">
        <v>0</v>
      </c>
      <c r="WJ11" s="2">
        <v>0</v>
      </c>
      <c r="WK11" s="2">
        <v>0</v>
      </c>
      <c r="WL11" s="2">
        <v>0</v>
      </c>
      <c r="WM11" s="2">
        <v>0</v>
      </c>
      <c r="WN11" s="2">
        <v>0</v>
      </c>
      <c r="WO11" s="2">
        <v>0</v>
      </c>
      <c r="WP11" s="2">
        <v>0</v>
      </c>
      <c r="WQ11" s="2">
        <v>0</v>
      </c>
      <c r="WR11" s="2">
        <v>0</v>
      </c>
      <c r="WS11" s="2">
        <v>0</v>
      </c>
      <c r="WT11" s="2">
        <v>0</v>
      </c>
      <c r="WU11" s="2">
        <v>0</v>
      </c>
      <c r="WV11" s="2">
        <v>0</v>
      </c>
      <c r="WW11" s="2">
        <v>0</v>
      </c>
      <c r="WX11" s="2">
        <v>0</v>
      </c>
      <c r="WY11" s="2">
        <v>0</v>
      </c>
      <c r="WZ11" s="2">
        <v>0</v>
      </c>
      <c r="XA11" s="2">
        <v>0</v>
      </c>
      <c r="XB11" s="2">
        <v>0</v>
      </c>
      <c r="XC11" s="2">
        <v>0</v>
      </c>
      <c r="XD11" s="2">
        <v>0</v>
      </c>
      <c r="XE11" s="2">
        <v>0</v>
      </c>
      <c r="XF11" s="2">
        <v>77.8</v>
      </c>
      <c r="XG11" s="2">
        <v>0</v>
      </c>
      <c r="XH11" s="2">
        <v>0</v>
      </c>
      <c r="XI11" s="2">
        <v>0</v>
      </c>
      <c r="XJ11" s="2">
        <v>0</v>
      </c>
      <c r="XK11" s="2">
        <v>0</v>
      </c>
      <c r="XL11" s="2">
        <v>0</v>
      </c>
      <c r="XM11" s="2">
        <v>0</v>
      </c>
      <c r="XN11" s="2">
        <v>0</v>
      </c>
      <c r="XO11" s="2">
        <v>0</v>
      </c>
      <c r="XP11" s="2">
        <v>0</v>
      </c>
      <c r="XQ11" s="2">
        <v>0</v>
      </c>
      <c r="XR11" s="2">
        <v>0</v>
      </c>
      <c r="XS11" s="2">
        <v>0</v>
      </c>
      <c r="XT11" s="2">
        <v>0</v>
      </c>
      <c r="XU11" s="2">
        <v>0</v>
      </c>
      <c r="XV11" s="2">
        <v>0</v>
      </c>
      <c r="XW11" s="2">
        <v>0</v>
      </c>
      <c r="XX11" s="2">
        <v>0</v>
      </c>
      <c r="XY11" s="2">
        <v>0</v>
      </c>
      <c r="XZ11" s="2">
        <v>0</v>
      </c>
      <c r="YA11" s="2">
        <v>0</v>
      </c>
      <c r="YB11" s="2">
        <v>0</v>
      </c>
      <c r="YC11" s="2">
        <v>0</v>
      </c>
      <c r="YD11" s="2">
        <v>0</v>
      </c>
      <c r="YE11" s="2">
        <v>0</v>
      </c>
      <c r="YF11" s="2">
        <v>0</v>
      </c>
      <c r="YG11" s="2">
        <v>0</v>
      </c>
      <c r="YH11" s="2">
        <v>0</v>
      </c>
      <c r="YI11" s="2">
        <v>0</v>
      </c>
      <c r="YJ11" s="2">
        <v>0</v>
      </c>
      <c r="YK11" s="2">
        <v>0</v>
      </c>
      <c r="YL11" s="2">
        <v>0</v>
      </c>
      <c r="YM11" s="2">
        <v>0</v>
      </c>
      <c r="YN11" s="2">
        <v>0</v>
      </c>
      <c r="YO11" s="2">
        <v>0</v>
      </c>
      <c r="YP11" s="2">
        <v>0</v>
      </c>
      <c r="YQ11" s="2">
        <v>0</v>
      </c>
      <c r="YR11" s="2">
        <v>0</v>
      </c>
      <c r="YS11" s="2">
        <v>0</v>
      </c>
      <c r="YT11" s="2">
        <v>0</v>
      </c>
      <c r="YU11" s="2">
        <v>0</v>
      </c>
      <c r="YV11" s="2">
        <v>0</v>
      </c>
      <c r="YW11" s="2">
        <v>0</v>
      </c>
      <c r="YX11" s="2">
        <v>0</v>
      </c>
      <c r="YY11" s="2">
        <v>0</v>
      </c>
      <c r="YZ11" s="2">
        <v>0</v>
      </c>
      <c r="ZA11" s="2">
        <v>0</v>
      </c>
      <c r="ZB11" s="2">
        <v>0</v>
      </c>
      <c r="ZC11" s="2">
        <v>0</v>
      </c>
      <c r="ZD11" s="2">
        <v>0</v>
      </c>
      <c r="ZE11" s="2">
        <v>0</v>
      </c>
      <c r="ZF11" s="2">
        <v>18.5</v>
      </c>
      <c r="ZG11" s="2">
        <v>0</v>
      </c>
      <c r="ZH11" s="2">
        <v>0</v>
      </c>
      <c r="ZI11" s="2">
        <v>0</v>
      </c>
      <c r="ZJ11" s="2">
        <v>0</v>
      </c>
      <c r="ZK11" s="2">
        <v>0</v>
      </c>
      <c r="ZL11" s="2">
        <v>0</v>
      </c>
      <c r="ZM11" s="2">
        <v>0</v>
      </c>
      <c r="ZN11" s="2">
        <v>0</v>
      </c>
      <c r="ZO11" s="2">
        <v>0</v>
      </c>
      <c r="ZP11" s="2">
        <v>0</v>
      </c>
      <c r="ZQ11" s="2">
        <v>0</v>
      </c>
      <c r="ZR11" s="2">
        <v>0</v>
      </c>
      <c r="ZS11" s="2">
        <v>0</v>
      </c>
      <c r="ZT11" s="2">
        <v>0</v>
      </c>
      <c r="ZU11" s="2">
        <v>0</v>
      </c>
      <c r="ZV11" s="2">
        <v>80.900000000000006</v>
      </c>
      <c r="ZW11" s="2">
        <v>0</v>
      </c>
      <c r="ZX11" s="2">
        <v>0</v>
      </c>
      <c r="ZY11" s="2">
        <v>0</v>
      </c>
      <c r="ZZ11" s="2">
        <v>0</v>
      </c>
      <c r="AAA11" s="2">
        <v>0</v>
      </c>
      <c r="AAB11" s="2">
        <v>0</v>
      </c>
      <c r="AAC11" s="2">
        <v>0</v>
      </c>
      <c r="AAD11" s="2">
        <v>0</v>
      </c>
      <c r="AAE11" s="2">
        <v>0</v>
      </c>
      <c r="AAF11" s="2">
        <v>0</v>
      </c>
      <c r="AAG11" s="2">
        <v>0</v>
      </c>
      <c r="AAH11" s="2">
        <v>0</v>
      </c>
      <c r="AAI11" s="2">
        <v>0</v>
      </c>
      <c r="AAJ11" s="2">
        <v>0</v>
      </c>
      <c r="AAK11" s="2">
        <v>0</v>
      </c>
      <c r="AAL11" s="2">
        <v>0</v>
      </c>
      <c r="AAM11" s="2">
        <v>0</v>
      </c>
      <c r="AAN11" s="2">
        <v>0</v>
      </c>
      <c r="AAO11" s="2">
        <v>0</v>
      </c>
      <c r="AAP11" s="2">
        <v>0</v>
      </c>
      <c r="AAQ11" s="2">
        <v>0</v>
      </c>
      <c r="AAR11" s="2">
        <v>0</v>
      </c>
      <c r="AAS11" s="2">
        <v>0</v>
      </c>
      <c r="AAT11" s="2">
        <v>0</v>
      </c>
      <c r="AAU11" s="2">
        <v>0</v>
      </c>
      <c r="AAV11" s="2">
        <v>0</v>
      </c>
      <c r="AAW11" s="2">
        <v>0</v>
      </c>
      <c r="AAX11" s="2">
        <v>0</v>
      </c>
      <c r="AAY11" s="2">
        <v>0</v>
      </c>
      <c r="AAZ11" s="2">
        <v>0</v>
      </c>
      <c r="ABA11" s="2">
        <v>0</v>
      </c>
      <c r="ABB11" s="2">
        <v>0</v>
      </c>
      <c r="ABC11" s="2">
        <v>0</v>
      </c>
      <c r="ABD11" s="2">
        <v>0</v>
      </c>
      <c r="ABE11" s="2">
        <v>0</v>
      </c>
      <c r="ABF11" s="2">
        <v>0</v>
      </c>
      <c r="ABG11" s="2">
        <v>83.7</v>
      </c>
      <c r="ABH11" s="2">
        <v>0</v>
      </c>
      <c r="ABI11" s="2">
        <v>0</v>
      </c>
      <c r="ABJ11" s="2">
        <v>0</v>
      </c>
      <c r="ABK11" s="2">
        <v>0</v>
      </c>
      <c r="ABL11" s="2">
        <v>0</v>
      </c>
      <c r="ABM11" s="2">
        <v>0</v>
      </c>
      <c r="ABN11" s="2">
        <v>0</v>
      </c>
      <c r="ABO11" s="2">
        <v>0</v>
      </c>
      <c r="ABP11" s="2">
        <v>0</v>
      </c>
      <c r="ABQ11" s="2">
        <v>0</v>
      </c>
      <c r="ABR11" s="2">
        <v>0</v>
      </c>
      <c r="ABS11" s="2">
        <v>0</v>
      </c>
      <c r="ABT11" s="2">
        <v>0</v>
      </c>
      <c r="ABU11" s="2">
        <v>0</v>
      </c>
      <c r="ABV11" s="2">
        <v>0</v>
      </c>
      <c r="ABW11" s="2">
        <v>0</v>
      </c>
      <c r="ABX11" s="2">
        <v>0</v>
      </c>
      <c r="ABY11" s="2">
        <v>0</v>
      </c>
      <c r="ABZ11" s="2">
        <v>0</v>
      </c>
      <c r="ACA11" s="2">
        <v>0</v>
      </c>
      <c r="ACB11" s="2">
        <v>0</v>
      </c>
      <c r="ACC11" s="2">
        <v>0</v>
      </c>
      <c r="ACD11" s="2">
        <v>0</v>
      </c>
      <c r="ACE11" s="2">
        <v>0</v>
      </c>
      <c r="ACF11" s="2">
        <v>0</v>
      </c>
      <c r="ACG11" s="2">
        <v>0</v>
      </c>
      <c r="ACH11" s="2">
        <v>0</v>
      </c>
      <c r="ACI11" s="2">
        <v>0</v>
      </c>
      <c r="ACJ11" s="2">
        <v>0</v>
      </c>
      <c r="ACK11" s="2">
        <v>114.7</v>
      </c>
      <c r="ACL11" s="2">
        <v>0</v>
      </c>
      <c r="ACM11" s="2">
        <v>0</v>
      </c>
      <c r="ACN11" s="2">
        <v>0</v>
      </c>
      <c r="ACO11" s="2">
        <v>0</v>
      </c>
      <c r="ACP11" s="2">
        <v>0</v>
      </c>
      <c r="ACQ11" s="2">
        <v>0</v>
      </c>
      <c r="ACR11" s="2">
        <v>0</v>
      </c>
      <c r="ACS11" s="2">
        <v>0</v>
      </c>
      <c r="ACT11" s="2">
        <v>0</v>
      </c>
      <c r="ACU11" s="2">
        <v>0</v>
      </c>
      <c r="ACV11" s="2">
        <v>0</v>
      </c>
      <c r="ACW11" s="2">
        <v>0</v>
      </c>
      <c r="ACX11" s="2">
        <v>0</v>
      </c>
      <c r="ACY11" s="2">
        <v>0</v>
      </c>
      <c r="ACZ11" s="2">
        <v>21.7</v>
      </c>
      <c r="ADA11" s="2">
        <v>0</v>
      </c>
      <c r="ADB11" s="2">
        <v>0</v>
      </c>
      <c r="ADC11" s="2">
        <v>0</v>
      </c>
      <c r="ADD11" s="2">
        <v>0</v>
      </c>
      <c r="ADE11" s="2">
        <v>13.5</v>
      </c>
      <c r="ADF11" s="2">
        <v>0</v>
      </c>
      <c r="ADG11" s="2">
        <v>0</v>
      </c>
      <c r="ADH11" s="2">
        <v>18.2</v>
      </c>
      <c r="ADI11" s="2">
        <v>0</v>
      </c>
      <c r="ADJ11" s="2">
        <v>0</v>
      </c>
      <c r="ADK11" s="2">
        <v>0</v>
      </c>
      <c r="ADL11" s="2">
        <v>0</v>
      </c>
      <c r="ADM11" s="2">
        <v>82.2</v>
      </c>
      <c r="ADN11" s="2">
        <v>0</v>
      </c>
      <c r="ADO11" s="2">
        <v>0</v>
      </c>
      <c r="ADP11" s="2">
        <v>0</v>
      </c>
      <c r="ADQ11" s="2">
        <v>0</v>
      </c>
      <c r="ADR11" s="2">
        <v>0</v>
      </c>
      <c r="ADS11" s="2">
        <v>0</v>
      </c>
      <c r="ADT11" s="2">
        <v>0</v>
      </c>
      <c r="ADU11" s="2">
        <v>0</v>
      </c>
      <c r="ADV11" s="2">
        <v>0</v>
      </c>
      <c r="ADW11" s="2">
        <v>0</v>
      </c>
      <c r="ADX11" s="2">
        <v>0</v>
      </c>
      <c r="ADY11" s="2">
        <v>0</v>
      </c>
      <c r="ADZ11" s="2">
        <v>0</v>
      </c>
      <c r="AEA11" s="2">
        <v>0</v>
      </c>
      <c r="AEB11" s="2">
        <v>42.7</v>
      </c>
      <c r="AEC11" s="2">
        <v>0</v>
      </c>
      <c r="AED11" s="2">
        <v>0</v>
      </c>
      <c r="AEE11" s="2">
        <v>0</v>
      </c>
      <c r="AEF11" s="2">
        <v>0</v>
      </c>
      <c r="AEG11" s="2">
        <v>0</v>
      </c>
      <c r="AEH11" s="2">
        <v>0</v>
      </c>
      <c r="AEI11" s="2">
        <v>0</v>
      </c>
      <c r="AEJ11" s="2">
        <v>0</v>
      </c>
      <c r="AEK11" s="2">
        <v>0</v>
      </c>
      <c r="AEL11" s="2">
        <v>0</v>
      </c>
      <c r="AEM11" s="2">
        <v>0</v>
      </c>
      <c r="AEN11" s="2">
        <v>0</v>
      </c>
      <c r="AEO11" s="2">
        <v>0</v>
      </c>
      <c r="AEP11" s="2">
        <v>0</v>
      </c>
      <c r="AEQ11" s="2">
        <v>0</v>
      </c>
      <c r="AER11" s="2">
        <v>0</v>
      </c>
      <c r="AES11" s="2">
        <v>0</v>
      </c>
      <c r="AET11" s="2">
        <v>0</v>
      </c>
      <c r="AEU11" s="2">
        <v>0</v>
      </c>
      <c r="AEV11" s="2">
        <v>0</v>
      </c>
      <c r="AEW11" s="2">
        <v>0</v>
      </c>
      <c r="AEX11" s="2">
        <v>0</v>
      </c>
      <c r="AEY11" s="2">
        <v>0</v>
      </c>
      <c r="AEZ11" s="2">
        <v>0</v>
      </c>
      <c r="AFA11" s="2">
        <v>0</v>
      </c>
      <c r="AFB11" s="2">
        <v>0</v>
      </c>
      <c r="AFC11" s="2">
        <v>0</v>
      </c>
      <c r="AFD11" s="2">
        <v>0</v>
      </c>
      <c r="AFE11" s="2">
        <v>0</v>
      </c>
      <c r="AFF11" s="2">
        <v>0</v>
      </c>
      <c r="AFG11" s="2">
        <v>0</v>
      </c>
      <c r="AFH11" s="2">
        <v>0</v>
      </c>
      <c r="AFI11" s="2">
        <v>0</v>
      </c>
      <c r="AFJ11" s="2">
        <v>0</v>
      </c>
      <c r="AFK11" s="2">
        <v>0</v>
      </c>
      <c r="AFL11" s="2">
        <v>0</v>
      </c>
      <c r="AFM11" s="2">
        <v>0</v>
      </c>
      <c r="AFN11" s="2">
        <v>0</v>
      </c>
      <c r="AFO11" s="2">
        <v>0</v>
      </c>
      <c r="AFP11" s="2">
        <v>0</v>
      </c>
      <c r="AFQ11" s="2">
        <v>0</v>
      </c>
      <c r="AFR11" s="2">
        <v>0</v>
      </c>
      <c r="AFS11" s="2">
        <v>234</v>
      </c>
      <c r="AFT11" s="2">
        <v>0</v>
      </c>
      <c r="AFU11" s="2">
        <v>0</v>
      </c>
      <c r="AFV11" s="2">
        <v>0</v>
      </c>
      <c r="AFW11" s="2">
        <v>0</v>
      </c>
      <c r="AFX11" s="2">
        <v>0</v>
      </c>
      <c r="AFY11" s="2">
        <v>0</v>
      </c>
      <c r="AFZ11" s="2">
        <v>0</v>
      </c>
      <c r="AGA11" s="2">
        <v>0</v>
      </c>
      <c r="AGB11" s="2">
        <v>0</v>
      </c>
      <c r="AGC11" s="2">
        <v>0</v>
      </c>
      <c r="AGD11" s="2">
        <v>0</v>
      </c>
      <c r="AGE11" s="2">
        <v>0</v>
      </c>
      <c r="AGF11" s="2">
        <v>0</v>
      </c>
      <c r="AGG11" s="2">
        <v>0</v>
      </c>
      <c r="AGH11" s="2">
        <v>0</v>
      </c>
      <c r="AGI11" s="2">
        <v>0</v>
      </c>
      <c r="AGJ11" s="2">
        <v>0</v>
      </c>
      <c r="AGK11" s="2">
        <v>0</v>
      </c>
      <c r="AGL11" s="2">
        <v>0</v>
      </c>
      <c r="AGM11" s="2">
        <v>0</v>
      </c>
      <c r="AGN11" s="2">
        <v>0</v>
      </c>
      <c r="AGO11" s="2">
        <v>0</v>
      </c>
      <c r="AGP11" s="2">
        <v>0</v>
      </c>
      <c r="AGQ11" s="2">
        <v>0</v>
      </c>
      <c r="AGR11" s="2">
        <v>0</v>
      </c>
      <c r="AGS11" s="2">
        <v>0</v>
      </c>
      <c r="AGT11" s="2">
        <v>0</v>
      </c>
      <c r="AGU11" s="2">
        <v>0</v>
      </c>
      <c r="AGV11" s="2">
        <v>0</v>
      </c>
      <c r="AGW11" s="2">
        <v>0</v>
      </c>
      <c r="AGX11" s="2">
        <v>0</v>
      </c>
      <c r="AGY11" s="2">
        <v>0</v>
      </c>
      <c r="AGZ11" s="2">
        <v>0</v>
      </c>
      <c r="AHA11" s="2">
        <v>0</v>
      </c>
      <c r="AHB11" s="2">
        <v>0</v>
      </c>
      <c r="AHC11" s="2">
        <v>0</v>
      </c>
      <c r="AHD11" s="2">
        <v>0</v>
      </c>
      <c r="AHE11" s="2">
        <v>0</v>
      </c>
      <c r="AHF11" s="2">
        <v>0</v>
      </c>
      <c r="AHG11" s="2">
        <v>0</v>
      </c>
      <c r="AHH11" s="2">
        <v>0</v>
      </c>
      <c r="AHI11" s="2">
        <v>0</v>
      </c>
      <c r="AHJ11" s="2">
        <v>0</v>
      </c>
      <c r="AHK11" s="2">
        <v>0</v>
      </c>
      <c r="AHL11" s="2">
        <v>0</v>
      </c>
      <c r="AHM11" s="2">
        <v>0</v>
      </c>
      <c r="AHN11" s="2">
        <v>0</v>
      </c>
      <c r="AHO11" s="2">
        <v>0</v>
      </c>
      <c r="AHP11" s="2">
        <v>0</v>
      </c>
      <c r="AHQ11" s="2">
        <v>0</v>
      </c>
      <c r="AHR11" s="2">
        <v>0</v>
      </c>
      <c r="AHS11" s="2">
        <v>0</v>
      </c>
      <c r="AHT11" s="2">
        <v>0</v>
      </c>
      <c r="AHU11" s="2">
        <v>0</v>
      </c>
      <c r="AHV11" s="2">
        <v>0</v>
      </c>
      <c r="AHW11" s="2">
        <v>0</v>
      </c>
      <c r="AHX11" s="2">
        <v>0</v>
      </c>
      <c r="AHY11" s="2">
        <v>0</v>
      </c>
      <c r="AHZ11" s="2">
        <v>0</v>
      </c>
      <c r="AIA11" s="2">
        <v>0</v>
      </c>
      <c r="AIB11" s="2">
        <v>0</v>
      </c>
      <c r="AIC11" s="2">
        <v>0</v>
      </c>
      <c r="AID11" s="2">
        <v>0</v>
      </c>
      <c r="AIE11" s="2">
        <v>0</v>
      </c>
      <c r="AIF11" s="2">
        <v>0</v>
      </c>
      <c r="AIG11" s="2">
        <v>0</v>
      </c>
      <c r="AIH11" s="2">
        <v>0</v>
      </c>
      <c r="AII11" s="2">
        <v>0</v>
      </c>
      <c r="AIJ11" s="2">
        <v>0</v>
      </c>
      <c r="AIK11" s="2">
        <v>0</v>
      </c>
      <c r="AIL11" s="2">
        <v>0</v>
      </c>
      <c r="AIM11" s="2">
        <v>1</v>
      </c>
      <c r="AIN11" s="2">
        <v>0</v>
      </c>
      <c r="AIO11" s="2">
        <v>0</v>
      </c>
      <c r="AIP11" s="2">
        <v>0</v>
      </c>
      <c r="AIQ11" s="2">
        <v>0</v>
      </c>
      <c r="AIR11" s="2">
        <v>0</v>
      </c>
      <c r="AIS11" s="2">
        <v>0</v>
      </c>
      <c r="AIT11" s="2">
        <v>0</v>
      </c>
      <c r="AIU11" s="2">
        <v>0</v>
      </c>
      <c r="AIV11" s="2">
        <v>0</v>
      </c>
      <c r="AIW11" s="2">
        <v>0</v>
      </c>
      <c r="AIX11" s="2">
        <v>17.399999999999999</v>
      </c>
      <c r="AIY11" s="2">
        <v>0</v>
      </c>
    </row>
    <row r="12" spans="1:935" x14ac:dyDescent="0.3">
      <c r="A12" s="16" t="s">
        <v>11</v>
      </c>
      <c r="B12" s="2">
        <v>0</v>
      </c>
      <c r="C12" s="2">
        <v>2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70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144.1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  <c r="GA12" s="2">
        <v>0</v>
      </c>
      <c r="GB12" s="2">
        <v>0</v>
      </c>
      <c r="GC12" s="2">
        <v>0</v>
      </c>
      <c r="GD12" s="2">
        <v>0</v>
      </c>
      <c r="GE12" s="2">
        <v>0</v>
      </c>
      <c r="GF12" s="2">
        <v>0</v>
      </c>
      <c r="GG12" s="2">
        <v>0</v>
      </c>
      <c r="GH12" s="2">
        <v>0</v>
      </c>
      <c r="GI12" s="2">
        <v>0</v>
      </c>
      <c r="GJ12" s="2">
        <v>0</v>
      </c>
      <c r="GK12" s="2">
        <v>0</v>
      </c>
      <c r="GL12" s="2">
        <v>0</v>
      </c>
      <c r="GM12" s="2">
        <v>0</v>
      </c>
      <c r="GN12" s="2">
        <v>0</v>
      </c>
      <c r="GO12" s="2">
        <v>0</v>
      </c>
      <c r="GP12" s="2">
        <v>0</v>
      </c>
      <c r="GQ12" s="2">
        <v>0</v>
      </c>
      <c r="GR12" s="2">
        <v>0</v>
      </c>
      <c r="GS12" s="2">
        <v>0</v>
      </c>
      <c r="GT12" s="2">
        <v>0</v>
      </c>
      <c r="GU12" s="2">
        <v>0</v>
      </c>
      <c r="GV12" s="2">
        <v>0</v>
      </c>
      <c r="GW12" s="2">
        <v>0</v>
      </c>
      <c r="GX12" s="2">
        <v>0</v>
      </c>
      <c r="GY12" s="2">
        <v>0</v>
      </c>
      <c r="GZ12" s="2">
        <v>0</v>
      </c>
      <c r="HA12" s="2">
        <v>0</v>
      </c>
      <c r="HB12" s="2">
        <v>0</v>
      </c>
      <c r="HC12" s="2">
        <v>0</v>
      </c>
      <c r="HD12" s="2">
        <v>0</v>
      </c>
      <c r="HE12" s="2">
        <v>0</v>
      </c>
      <c r="HF12" s="2">
        <v>0</v>
      </c>
      <c r="HG12" s="2">
        <v>0</v>
      </c>
      <c r="HH12" s="2">
        <v>0</v>
      </c>
      <c r="HI12" s="2">
        <v>0</v>
      </c>
      <c r="HJ12" s="2">
        <v>0</v>
      </c>
      <c r="HK12" s="2">
        <v>0</v>
      </c>
      <c r="HL12" s="2">
        <v>0</v>
      </c>
      <c r="HM12" s="2">
        <v>0</v>
      </c>
      <c r="HN12" s="2">
        <v>0</v>
      </c>
      <c r="HO12" s="2">
        <v>0</v>
      </c>
      <c r="HP12" s="2">
        <v>0</v>
      </c>
      <c r="HQ12" s="2">
        <v>0</v>
      </c>
      <c r="HR12" s="2">
        <v>0</v>
      </c>
      <c r="HS12" s="2">
        <v>0</v>
      </c>
      <c r="HT12" s="2">
        <v>0</v>
      </c>
      <c r="HU12" s="2">
        <v>0</v>
      </c>
      <c r="HV12" s="2">
        <v>0</v>
      </c>
      <c r="HW12" s="2">
        <v>0</v>
      </c>
      <c r="HX12" s="2">
        <v>0</v>
      </c>
      <c r="HY12" s="2">
        <v>0</v>
      </c>
      <c r="HZ12" s="2">
        <v>0</v>
      </c>
      <c r="IA12" s="2">
        <v>0</v>
      </c>
      <c r="IB12" s="2">
        <v>0</v>
      </c>
      <c r="IC12" s="2">
        <v>0</v>
      </c>
      <c r="ID12" s="2">
        <v>0</v>
      </c>
      <c r="IE12" s="2">
        <v>0</v>
      </c>
      <c r="IF12" s="2">
        <v>0</v>
      </c>
      <c r="IG12" s="2">
        <v>0</v>
      </c>
      <c r="IH12" s="2">
        <v>0</v>
      </c>
      <c r="II12" s="2">
        <v>0</v>
      </c>
      <c r="IJ12" s="2">
        <v>0</v>
      </c>
      <c r="IK12" s="2">
        <v>0</v>
      </c>
      <c r="IL12" s="2">
        <v>0</v>
      </c>
      <c r="IM12" s="2">
        <v>0</v>
      </c>
      <c r="IN12" s="2">
        <v>0</v>
      </c>
      <c r="IO12" s="2">
        <v>0</v>
      </c>
      <c r="IP12" s="2">
        <v>0</v>
      </c>
      <c r="IQ12" s="2">
        <v>0</v>
      </c>
      <c r="IR12" s="2">
        <v>0</v>
      </c>
      <c r="IS12" s="2">
        <v>0</v>
      </c>
      <c r="IT12" s="2">
        <v>0</v>
      </c>
      <c r="IU12" s="2">
        <v>0</v>
      </c>
      <c r="IV12" s="2">
        <v>0</v>
      </c>
      <c r="IW12" s="2">
        <v>0</v>
      </c>
      <c r="IX12" s="2">
        <v>0</v>
      </c>
      <c r="IY12" s="2">
        <v>0</v>
      </c>
      <c r="IZ12" s="2">
        <v>0</v>
      </c>
      <c r="JA12" s="2">
        <v>0</v>
      </c>
      <c r="JB12" s="2">
        <v>0</v>
      </c>
      <c r="JC12" s="2">
        <v>0</v>
      </c>
      <c r="JD12" s="2">
        <v>0</v>
      </c>
      <c r="JE12" s="2">
        <v>0</v>
      </c>
      <c r="JF12" s="2">
        <v>0</v>
      </c>
      <c r="JG12" s="2">
        <v>0</v>
      </c>
      <c r="JH12" s="2">
        <v>0</v>
      </c>
      <c r="JI12" s="2">
        <v>0</v>
      </c>
      <c r="JJ12" s="2">
        <v>0</v>
      </c>
      <c r="JK12" s="2">
        <v>0</v>
      </c>
      <c r="JL12" s="2">
        <v>0</v>
      </c>
      <c r="JM12" s="2">
        <v>0</v>
      </c>
      <c r="JN12" s="2">
        <v>0</v>
      </c>
      <c r="JO12" s="2">
        <v>0</v>
      </c>
      <c r="JP12" s="2">
        <v>0</v>
      </c>
      <c r="JQ12" s="2">
        <v>0</v>
      </c>
      <c r="JR12" s="2">
        <v>0</v>
      </c>
      <c r="JS12" s="2">
        <v>0</v>
      </c>
      <c r="JT12" s="2">
        <v>0</v>
      </c>
      <c r="JU12" s="2">
        <v>0</v>
      </c>
      <c r="JV12" s="2">
        <v>0</v>
      </c>
      <c r="JW12" s="2">
        <v>0</v>
      </c>
      <c r="JX12" s="2">
        <v>0</v>
      </c>
      <c r="JY12" s="2">
        <v>0</v>
      </c>
      <c r="JZ12" s="2">
        <v>0</v>
      </c>
      <c r="KA12" s="2">
        <v>0</v>
      </c>
      <c r="KB12" s="2">
        <v>0</v>
      </c>
      <c r="KC12" s="2">
        <v>0</v>
      </c>
      <c r="KD12" s="2">
        <v>0</v>
      </c>
      <c r="KE12" s="2">
        <v>0</v>
      </c>
      <c r="KF12" s="2">
        <v>0</v>
      </c>
      <c r="KG12" s="2">
        <v>0</v>
      </c>
      <c r="KH12" s="2">
        <v>0</v>
      </c>
      <c r="KI12" s="2">
        <v>0</v>
      </c>
      <c r="KJ12" s="2">
        <v>0</v>
      </c>
      <c r="KK12" s="2">
        <v>0</v>
      </c>
      <c r="KL12" s="2">
        <v>0</v>
      </c>
      <c r="KM12" s="2">
        <v>0</v>
      </c>
      <c r="KN12" s="2">
        <v>0</v>
      </c>
      <c r="KO12" s="2">
        <v>0</v>
      </c>
      <c r="KP12" s="2">
        <v>0</v>
      </c>
      <c r="KQ12" s="2">
        <v>0</v>
      </c>
      <c r="KR12" s="2">
        <v>0</v>
      </c>
      <c r="KS12" s="2">
        <v>0</v>
      </c>
      <c r="KT12" s="2">
        <v>0</v>
      </c>
      <c r="KU12" s="2">
        <v>0</v>
      </c>
      <c r="KV12" s="2">
        <v>0</v>
      </c>
      <c r="KW12" s="2">
        <v>0</v>
      </c>
      <c r="KX12" s="2">
        <v>0</v>
      </c>
      <c r="KY12" s="2">
        <v>0</v>
      </c>
      <c r="KZ12" s="2">
        <v>0</v>
      </c>
      <c r="LA12" s="2">
        <v>0</v>
      </c>
      <c r="LB12" s="2">
        <v>0</v>
      </c>
      <c r="LC12" s="2">
        <v>0</v>
      </c>
      <c r="LD12" s="2">
        <v>0</v>
      </c>
      <c r="LE12" s="2">
        <v>0</v>
      </c>
      <c r="LF12" s="2">
        <v>0</v>
      </c>
      <c r="LG12" s="2">
        <v>0</v>
      </c>
      <c r="LH12" s="2">
        <v>0</v>
      </c>
      <c r="LI12" s="2">
        <v>0</v>
      </c>
      <c r="LJ12" s="2">
        <v>0</v>
      </c>
      <c r="LK12" s="2">
        <v>0</v>
      </c>
      <c r="LL12" s="2">
        <v>0</v>
      </c>
      <c r="LM12" s="2">
        <v>0</v>
      </c>
      <c r="LN12" s="2">
        <v>0</v>
      </c>
      <c r="LO12" s="2">
        <v>0</v>
      </c>
      <c r="LP12" s="2">
        <v>0</v>
      </c>
      <c r="LQ12" s="2">
        <v>0</v>
      </c>
      <c r="LR12" s="2">
        <v>0</v>
      </c>
      <c r="LS12" s="2">
        <v>0</v>
      </c>
      <c r="LT12" s="2">
        <v>0</v>
      </c>
      <c r="LU12" s="2">
        <v>0</v>
      </c>
      <c r="LV12" s="2">
        <v>0</v>
      </c>
      <c r="LW12" s="2">
        <v>0</v>
      </c>
      <c r="LX12" s="2">
        <v>0</v>
      </c>
      <c r="LY12" s="2">
        <v>0</v>
      </c>
      <c r="LZ12" s="2">
        <v>0</v>
      </c>
      <c r="MA12" s="2">
        <v>0</v>
      </c>
      <c r="MB12" s="2">
        <v>0</v>
      </c>
      <c r="MC12" s="2">
        <v>0</v>
      </c>
      <c r="MD12" s="2">
        <v>0</v>
      </c>
      <c r="ME12" s="2">
        <v>0</v>
      </c>
      <c r="MF12" s="2">
        <v>0</v>
      </c>
      <c r="MG12" s="2">
        <v>0</v>
      </c>
      <c r="MH12" s="2">
        <v>0</v>
      </c>
      <c r="MI12" s="2">
        <v>0</v>
      </c>
      <c r="MJ12" s="2">
        <v>0</v>
      </c>
      <c r="MK12" s="2">
        <v>0</v>
      </c>
      <c r="ML12" s="2">
        <v>0</v>
      </c>
      <c r="MM12" s="2">
        <v>0</v>
      </c>
      <c r="MN12" s="2">
        <v>0</v>
      </c>
      <c r="MO12" s="2">
        <v>0</v>
      </c>
      <c r="MP12" s="2">
        <v>0</v>
      </c>
      <c r="MQ12" s="2">
        <v>0</v>
      </c>
      <c r="MR12" s="2">
        <v>0</v>
      </c>
      <c r="MS12" s="2">
        <v>0</v>
      </c>
      <c r="MT12" s="2">
        <v>0</v>
      </c>
      <c r="MU12" s="2">
        <v>0</v>
      </c>
      <c r="MV12" s="2">
        <v>0</v>
      </c>
      <c r="MW12" s="2">
        <v>0</v>
      </c>
      <c r="MX12" s="2">
        <v>0</v>
      </c>
      <c r="MY12" s="2">
        <v>0</v>
      </c>
      <c r="MZ12" s="2">
        <v>0</v>
      </c>
      <c r="NA12" s="2">
        <v>0</v>
      </c>
      <c r="NB12" s="2">
        <v>0</v>
      </c>
      <c r="NC12" s="2">
        <v>0</v>
      </c>
      <c r="ND12" s="2">
        <v>0</v>
      </c>
      <c r="NE12" s="2">
        <v>0</v>
      </c>
      <c r="NF12" s="2">
        <v>0</v>
      </c>
      <c r="NG12" s="2">
        <v>0</v>
      </c>
      <c r="NH12" s="2">
        <v>0</v>
      </c>
      <c r="NI12" s="2">
        <v>0</v>
      </c>
      <c r="NJ12" s="2">
        <v>0</v>
      </c>
      <c r="NK12" s="2">
        <v>0</v>
      </c>
      <c r="NL12" s="2">
        <v>0</v>
      </c>
      <c r="NM12" s="2">
        <v>0</v>
      </c>
      <c r="NN12" s="2">
        <v>0</v>
      </c>
      <c r="NO12" s="2">
        <v>0</v>
      </c>
      <c r="NP12" s="2">
        <v>0</v>
      </c>
      <c r="NQ12" s="2">
        <v>0</v>
      </c>
      <c r="NR12" s="2">
        <v>0</v>
      </c>
      <c r="NS12" s="2">
        <v>0</v>
      </c>
      <c r="NT12" s="2">
        <v>0</v>
      </c>
      <c r="NU12" s="2">
        <v>0</v>
      </c>
      <c r="NV12" s="2">
        <v>0</v>
      </c>
      <c r="NW12" s="2">
        <v>0</v>
      </c>
      <c r="NX12" s="2">
        <v>0</v>
      </c>
      <c r="NY12" s="2">
        <v>0</v>
      </c>
      <c r="NZ12" s="2">
        <v>0</v>
      </c>
      <c r="OA12" s="2">
        <v>0</v>
      </c>
      <c r="OB12" s="2">
        <v>0</v>
      </c>
      <c r="OC12" s="2">
        <v>0</v>
      </c>
      <c r="OD12" s="2">
        <v>0</v>
      </c>
      <c r="OE12" s="2">
        <v>0</v>
      </c>
      <c r="OF12" s="2">
        <v>0</v>
      </c>
      <c r="OG12" s="2">
        <v>0</v>
      </c>
      <c r="OH12" s="2">
        <v>0</v>
      </c>
      <c r="OI12" s="2">
        <v>0</v>
      </c>
      <c r="OJ12" s="2">
        <v>0</v>
      </c>
      <c r="OK12" s="2">
        <v>0</v>
      </c>
      <c r="OL12" s="2">
        <v>0</v>
      </c>
      <c r="OM12" s="2">
        <v>0</v>
      </c>
      <c r="ON12" s="2">
        <v>0</v>
      </c>
      <c r="OO12" s="2">
        <v>0</v>
      </c>
      <c r="OP12" s="2">
        <v>0</v>
      </c>
      <c r="OQ12" s="2">
        <v>0</v>
      </c>
      <c r="OR12" s="2">
        <v>0</v>
      </c>
      <c r="OS12" s="2">
        <v>0</v>
      </c>
      <c r="OT12" s="2">
        <v>0</v>
      </c>
      <c r="OU12" s="2">
        <v>0</v>
      </c>
      <c r="OV12" s="2">
        <v>0</v>
      </c>
      <c r="OW12" s="2">
        <v>0</v>
      </c>
      <c r="OX12" s="2">
        <v>0</v>
      </c>
      <c r="OY12" s="2">
        <v>0</v>
      </c>
      <c r="OZ12" s="2">
        <v>0</v>
      </c>
      <c r="PA12" s="2">
        <v>0</v>
      </c>
      <c r="PB12" s="2">
        <v>0</v>
      </c>
      <c r="PC12" s="2">
        <v>0</v>
      </c>
      <c r="PD12" s="2">
        <v>0</v>
      </c>
      <c r="PE12" s="2">
        <v>84</v>
      </c>
      <c r="PF12" s="2">
        <v>0</v>
      </c>
      <c r="PG12" s="2">
        <v>0</v>
      </c>
      <c r="PH12" s="2">
        <v>0</v>
      </c>
      <c r="PI12" s="2">
        <v>5</v>
      </c>
      <c r="PJ12" s="2">
        <v>0</v>
      </c>
      <c r="PK12" s="2">
        <v>0</v>
      </c>
      <c r="PL12" s="2">
        <v>0</v>
      </c>
      <c r="PM12" s="2">
        <v>0</v>
      </c>
      <c r="PN12" s="2">
        <v>0</v>
      </c>
      <c r="PO12" s="2">
        <v>0</v>
      </c>
      <c r="PP12" s="2">
        <v>0</v>
      </c>
      <c r="PQ12" s="2">
        <v>0</v>
      </c>
      <c r="PR12" s="2">
        <v>0</v>
      </c>
      <c r="PS12" s="2">
        <v>0</v>
      </c>
      <c r="PT12" s="2">
        <v>0</v>
      </c>
      <c r="PU12" s="2">
        <v>0</v>
      </c>
      <c r="PV12" s="2">
        <v>0</v>
      </c>
      <c r="PW12" s="2">
        <v>0</v>
      </c>
      <c r="PX12" s="2">
        <v>0</v>
      </c>
      <c r="PY12" s="2">
        <v>0</v>
      </c>
      <c r="PZ12" s="2">
        <v>0</v>
      </c>
      <c r="QA12" s="2">
        <v>0</v>
      </c>
      <c r="QB12" s="2">
        <v>0</v>
      </c>
      <c r="QC12" s="2">
        <v>0</v>
      </c>
      <c r="QD12" s="2">
        <v>0</v>
      </c>
      <c r="QE12" s="2">
        <v>0</v>
      </c>
      <c r="QF12" s="2">
        <v>0</v>
      </c>
      <c r="QG12" s="2">
        <v>0</v>
      </c>
      <c r="QH12" s="2">
        <v>0</v>
      </c>
      <c r="QI12" s="2">
        <v>0</v>
      </c>
      <c r="QJ12" s="2">
        <v>0</v>
      </c>
      <c r="QK12" s="2">
        <v>0</v>
      </c>
      <c r="QL12" s="2">
        <v>0</v>
      </c>
      <c r="QM12" s="2">
        <v>0</v>
      </c>
      <c r="QN12" s="2">
        <v>0</v>
      </c>
      <c r="QO12" s="2">
        <v>0</v>
      </c>
      <c r="QP12" s="2">
        <v>0</v>
      </c>
      <c r="QQ12" s="2">
        <v>0</v>
      </c>
      <c r="QR12" s="2">
        <v>0</v>
      </c>
      <c r="QS12" s="2">
        <v>0</v>
      </c>
      <c r="QT12" s="2">
        <v>0</v>
      </c>
      <c r="QU12" s="2">
        <v>0</v>
      </c>
      <c r="QV12" s="2">
        <v>0</v>
      </c>
      <c r="QW12" s="2">
        <v>0</v>
      </c>
      <c r="QX12" s="2">
        <v>0</v>
      </c>
      <c r="QY12" s="2">
        <v>0</v>
      </c>
      <c r="QZ12" s="2">
        <v>0</v>
      </c>
      <c r="RA12" s="2">
        <v>0</v>
      </c>
      <c r="RB12" s="2">
        <v>0</v>
      </c>
      <c r="RC12" s="2">
        <v>0</v>
      </c>
      <c r="RD12" s="2">
        <v>0</v>
      </c>
      <c r="RE12" s="2">
        <v>0</v>
      </c>
      <c r="RF12" s="2">
        <v>0</v>
      </c>
      <c r="RG12" s="2">
        <v>0</v>
      </c>
      <c r="RH12" s="2">
        <v>0</v>
      </c>
      <c r="RI12" s="2">
        <v>0</v>
      </c>
      <c r="RJ12" s="2">
        <v>0</v>
      </c>
      <c r="RK12" s="2">
        <v>0</v>
      </c>
      <c r="RL12" s="2">
        <v>0</v>
      </c>
      <c r="RM12" s="2">
        <v>0</v>
      </c>
      <c r="RN12" s="2">
        <v>0</v>
      </c>
      <c r="RO12" s="2">
        <v>0</v>
      </c>
      <c r="RP12" s="2">
        <v>0</v>
      </c>
      <c r="RQ12" s="2">
        <v>0</v>
      </c>
      <c r="RR12" s="2">
        <v>0</v>
      </c>
      <c r="RS12" s="2">
        <v>0</v>
      </c>
      <c r="RT12" s="2">
        <v>0</v>
      </c>
      <c r="RU12" s="2">
        <v>0</v>
      </c>
      <c r="RV12" s="2">
        <v>0</v>
      </c>
      <c r="RW12" s="2">
        <v>0</v>
      </c>
      <c r="RX12" s="2">
        <v>1.1000000000000001</v>
      </c>
      <c r="RY12" s="2">
        <v>0</v>
      </c>
      <c r="RZ12" s="2">
        <v>0</v>
      </c>
      <c r="SA12" s="2">
        <v>0</v>
      </c>
      <c r="SB12" s="2">
        <v>0</v>
      </c>
      <c r="SC12" s="2">
        <v>0</v>
      </c>
      <c r="SD12" s="2">
        <v>0</v>
      </c>
      <c r="SE12" s="2">
        <v>0</v>
      </c>
      <c r="SF12" s="2">
        <v>0</v>
      </c>
      <c r="SG12" s="2">
        <v>0</v>
      </c>
      <c r="SH12" s="2">
        <v>0</v>
      </c>
      <c r="SI12" s="2">
        <v>0</v>
      </c>
      <c r="SJ12" s="2">
        <v>0</v>
      </c>
      <c r="SK12" s="2">
        <v>0</v>
      </c>
      <c r="SL12" s="2">
        <v>0</v>
      </c>
      <c r="SM12" s="2">
        <v>0</v>
      </c>
      <c r="SN12" s="2">
        <v>0</v>
      </c>
      <c r="SO12" s="2">
        <v>0</v>
      </c>
      <c r="SP12" s="2">
        <v>0</v>
      </c>
      <c r="SQ12" s="2">
        <v>0</v>
      </c>
      <c r="SR12" s="2">
        <v>0</v>
      </c>
      <c r="SS12" s="2">
        <v>0</v>
      </c>
      <c r="ST12" s="2">
        <v>0</v>
      </c>
      <c r="SU12" s="2">
        <v>0</v>
      </c>
      <c r="SV12" s="2">
        <v>0</v>
      </c>
      <c r="SW12" s="2">
        <v>0</v>
      </c>
      <c r="SX12" s="2">
        <v>0</v>
      </c>
      <c r="SY12" s="2">
        <v>0</v>
      </c>
      <c r="SZ12" s="2">
        <v>0</v>
      </c>
      <c r="TA12" s="2">
        <v>0</v>
      </c>
      <c r="TB12" s="2">
        <v>0</v>
      </c>
      <c r="TC12" s="2">
        <v>20</v>
      </c>
      <c r="TD12" s="2">
        <v>0</v>
      </c>
      <c r="TE12" s="2">
        <v>0</v>
      </c>
      <c r="TF12" s="2">
        <v>0</v>
      </c>
      <c r="TG12" s="2">
        <v>0</v>
      </c>
      <c r="TH12" s="2">
        <v>0</v>
      </c>
      <c r="TI12" s="2">
        <v>0</v>
      </c>
      <c r="TJ12" s="2">
        <v>0</v>
      </c>
      <c r="TK12" s="2">
        <v>0</v>
      </c>
      <c r="TL12" s="2">
        <v>0</v>
      </c>
      <c r="TM12" s="2">
        <v>0</v>
      </c>
      <c r="TN12" s="2">
        <v>0</v>
      </c>
      <c r="TO12" s="2">
        <v>0</v>
      </c>
      <c r="TP12" s="2">
        <v>0</v>
      </c>
      <c r="TQ12" s="2">
        <v>0</v>
      </c>
      <c r="TR12" s="2">
        <v>0</v>
      </c>
      <c r="TS12" s="2">
        <v>0</v>
      </c>
      <c r="TT12" s="2">
        <v>0</v>
      </c>
      <c r="TU12" s="2">
        <v>0</v>
      </c>
      <c r="TV12" s="2">
        <v>0</v>
      </c>
      <c r="TW12" s="2">
        <v>0</v>
      </c>
      <c r="TX12" s="2">
        <v>0</v>
      </c>
      <c r="TY12" s="2">
        <v>0</v>
      </c>
      <c r="TZ12" s="2">
        <v>0</v>
      </c>
      <c r="UA12" s="2">
        <v>0</v>
      </c>
      <c r="UB12" s="2">
        <v>0</v>
      </c>
      <c r="UC12" s="2">
        <v>0</v>
      </c>
      <c r="UD12" s="2">
        <v>0</v>
      </c>
      <c r="UE12" s="2">
        <v>0</v>
      </c>
      <c r="UF12" s="2">
        <v>0</v>
      </c>
      <c r="UG12" s="2">
        <v>0</v>
      </c>
      <c r="UH12" s="2">
        <v>0</v>
      </c>
      <c r="UI12" s="2">
        <v>0</v>
      </c>
      <c r="UJ12" s="2">
        <v>16.100000000000001</v>
      </c>
      <c r="UK12" s="2">
        <v>0</v>
      </c>
      <c r="UL12" s="2">
        <v>0</v>
      </c>
      <c r="UM12" s="2">
        <v>0</v>
      </c>
      <c r="UN12" s="2">
        <v>0</v>
      </c>
      <c r="UO12" s="2">
        <v>0</v>
      </c>
      <c r="UP12" s="2">
        <v>0</v>
      </c>
      <c r="UQ12" s="2">
        <v>0</v>
      </c>
      <c r="UR12" s="2">
        <v>0</v>
      </c>
      <c r="US12" s="2">
        <v>0</v>
      </c>
      <c r="UT12" s="2">
        <v>0</v>
      </c>
      <c r="UU12" s="2">
        <v>0</v>
      </c>
      <c r="UV12" s="2">
        <v>0</v>
      </c>
      <c r="UW12" s="2">
        <v>0</v>
      </c>
      <c r="UX12" s="2">
        <v>0</v>
      </c>
      <c r="UY12" s="2">
        <v>0</v>
      </c>
      <c r="UZ12" s="2">
        <v>0</v>
      </c>
      <c r="VA12" s="2">
        <v>0</v>
      </c>
      <c r="VB12" s="2">
        <v>0</v>
      </c>
      <c r="VC12" s="2">
        <v>0</v>
      </c>
      <c r="VD12" s="2">
        <v>0</v>
      </c>
      <c r="VE12" s="2">
        <v>0</v>
      </c>
      <c r="VF12" s="2">
        <v>0</v>
      </c>
      <c r="VG12" s="2">
        <v>0</v>
      </c>
      <c r="VH12" s="2">
        <v>0</v>
      </c>
      <c r="VI12" s="2">
        <v>0</v>
      </c>
      <c r="VJ12" s="2">
        <v>0</v>
      </c>
      <c r="VK12" s="2">
        <v>0</v>
      </c>
      <c r="VL12" s="2">
        <v>0</v>
      </c>
      <c r="VM12" s="2">
        <v>0</v>
      </c>
      <c r="VN12" s="2">
        <v>0</v>
      </c>
      <c r="VO12" s="2">
        <v>0</v>
      </c>
      <c r="VP12" s="2">
        <v>0</v>
      </c>
      <c r="VQ12" s="2">
        <v>0</v>
      </c>
      <c r="VR12" s="2">
        <v>0</v>
      </c>
      <c r="VS12" s="2">
        <v>0</v>
      </c>
      <c r="VT12" s="2">
        <v>0</v>
      </c>
      <c r="VU12" s="2">
        <v>0</v>
      </c>
      <c r="VV12" s="2">
        <v>0</v>
      </c>
      <c r="VW12" s="2">
        <v>0</v>
      </c>
      <c r="VX12" s="2">
        <v>0</v>
      </c>
      <c r="VY12" s="2">
        <v>0</v>
      </c>
      <c r="VZ12" s="2">
        <v>0</v>
      </c>
      <c r="WA12" s="2">
        <v>0</v>
      </c>
      <c r="WB12" s="2">
        <v>0</v>
      </c>
      <c r="WC12" s="2">
        <v>0</v>
      </c>
      <c r="WD12" s="2">
        <v>0</v>
      </c>
      <c r="WE12" s="2">
        <v>0</v>
      </c>
      <c r="WF12" s="2">
        <v>0</v>
      </c>
      <c r="WG12" s="2">
        <v>0</v>
      </c>
      <c r="WH12" s="2">
        <v>0</v>
      </c>
      <c r="WI12" s="2">
        <v>0</v>
      </c>
      <c r="WJ12" s="2">
        <v>0</v>
      </c>
      <c r="WK12" s="2">
        <v>0</v>
      </c>
      <c r="WL12" s="2">
        <v>0</v>
      </c>
      <c r="WM12" s="2">
        <v>0</v>
      </c>
      <c r="WN12" s="2">
        <v>0</v>
      </c>
      <c r="WO12" s="2">
        <v>0</v>
      </c>
      <c r="WP12" s="2">
        <v>0</v>
      </c>
      <c r="WQ12" s="2">
        <v>0</v>
      </c>
      <c r="WR12" s="2">
        <v>0</v>
      </c>
      <c r="WS12" s="2">
        <v>83.4</v>
      </c>
      <c r="WT12" s="2">
        <v>0</v>
      </c>
      <c r="WU12" s="2">
        <v>0</v>
      </c>
      <c r="WV12" s="2">
        <v>0</v>
      </c>
      <c r="WW12" s="2">
        <v>0</v>
      </c>
      <c r="WX12" s="2">
        <v>0</v>
      </c>
      <c r="WY12" s="2">
        <v>0</v>
      </c>
      <c r="WZ12" s="2">
        <v>0</v>
      </c>
      <c r="XA12" s="2">
        <v>0</v>
      </c>
      <c r="XB12" s="2">
        <v>0</v>
      </c>
      <c r="XC12" s="2">
        <v>0</v>
      </c>
      <c r="XD12" s="2">
        <v>0</v>
      </c>
      <c r="XE12" s="2">
        <v>0</v>
      </c>
      <c r="XF12" s="2">
        <v>0</v>
      </c>
      <c r="XG12" s="2">
        <v>0</v>
      </c>
      <c r="XH12" s="2">
        <v>0</v>
      </c>
      <c r="XI12" s="2">
        <v>0</v>
      </c>
      <c r="XJ12" s="2">
        <v>0</v>
      </c>
      <c r="XK12" s="2">
        <v>0</v>
      </c>
      <c r="XL12" s="2">
        <v>0</v>
      </c>
      <c r="XM12" s="2">
        <v>0</v>
      </c>
      <c r="XN12" s="2">
        <v>0</v>
      </c>
      <c r="XO12" s="2">
        <v>0</v>
      </c>
      <c r="XP12" s="2">
        <v>0</v>
      </c>
      <c r="XQ12" s="2">
        <v>0</v>
      </c>
      <c r="XR12" s="2">
        <v>0</v>
      </c>
      <c r="XS12" s="2">
        <v>0</v>
      </c>
      <c r="XT12" s="2">
        <v>0</v>
      </c>
      <c r="XU12" s="2">
        <v>0</v>
      </c>
      <c r="XV12" s="2">
        <v>0</v>
      </c>
      <c r="XW12" s="2">
        <v>0</v>
      </c>
      <c r="XX12" s="2">
        <v>0</v>
      </c>
      <c r="XY12" s="2">
        <v>0</v>
      </c>
      <c r="XZ12" s="2">
        <v>1.8</v>
      </c>
      <c r="YA12" s="2">
        <v>0</v>
      </c>
      <c r="YB12" s="2">
        <v>0</v>
      </c>
      <c r="YC12" s="2">
        <v>0</v>
      </c>
      <c r="YD12" s="2">
        <v>0</v>
      </c>
      <c r="YE12" s="2">
        <v>0</v>
      </c>
      <c r="YF12" s="2">
        <v>0</v>
      </c>
      <c r="YG12" s="2">
        <v>0</v>
      </c>
      <c r="YH12" s="2">
        <v>0</v>
      </c>
      <c r="YI12" s="2">
        <v>0</v>
      </c>
      <c r="YJ12" s="2">
        <v>0</v>
      </c>
      <c r="YK12" s="2">
        <v>0</v>
      </c>
      <c r="YL12" s="2">
        <v>0</v>
      </c>
      <c r="YM12" s="2">
        <v>0</v>
      </c>
      <c r="YN12" s="2">
        <v>0</v>
      </c>
      <c r="YO12" s="2">
        <v>0</v>
      </c>
      <c r="YP12" s="2">
        <v>0</v>
      </c>
      <c r="YQ12" s="2">
        <v>0</v>
      </c>
      <c r="YR12" s="2">
        <v>0</v>
      </c>
      <c r="YS12" s="2">
        <v>0</v>
      </c>
      <c r="YT12" s="2">
        <v>0</v>
      </c>
      <c r="YU12" s="2">
        <v>0</v>
      </c>
      <c r="YV12" s="2">
        <v>0</v>
      </c>
      <c r="YW12" s="2">
        <v>0</v>
      </c>
      <c r="YX12" s="2">
        <v>0</v>
      </c>
      <c r="YY12" s="2">
        <v>0</v>
      </c>
      <c r="YZ12" s="2">
        <v>0</v>
      </c>
      <c r="ZA12" s="2">
        <v>0</v>
      </c>
      <c r="ZB12" s="2">
        <v>0</v>
      </c>
      <c r="ZC12" s="2">
        <v>0</v>
      </c>
      <c r="ZD12" s="2">
        <v>0</v>
      </c>
      <c r="ZE12" s="2">
        <v>0</v>
      </c>
      <c r="ZF12" s="2">
        <v>0</v>
      </c>
      <c r="ZG12" s="2">
        <v>0</v>
      </c>
      <c r="ZH12" s="2">
        <v>0</v>
      </c>
      <c r="ZI12" s="2">
        <v>0</v>
      </c>
      <c r="ZJ12" s="2">
        <v>0</v>
      </c>
      <c r="ZK12" s="2">
        <v>0</v>
      </c>
      <c r="ZL12" s="2">
        <v>0</v>
      </c>
      <c r="ZM12" s="2">
        <v>0</v>
      </c>
      <c r="ZN12" s="2">
        <v>0</v>
      </c>
      <c r="ZO12" s="2">
        <v>0</v>
      </c>
      <c r="ZP12" s="2">
        <v>0</v>
      </c>
      <c r="ZQ12" s="2">
        <v>0</v>
      </c>
      <c r="ZR12" s="2">
        <v>0</v>
      </c>
      <c r="ZS12" s="2">
        <v>0</v>
      </c>
      <c r="ZT12" s="2">
        <v>0</v>
      </c>
      <c r="ZU12" s="2">
        <v>0</v>
      </c>
      <c r="ZV12" s="2">
        <v>0</v>
      </c>
      <c r="ZW12" s="2">
        <v>0</v>
      </c>
      <c r="ZX12" s="2">
        <v>0</v>
      </c>
      <c r="ZY12" s="2">
        <v>0</v>
      </c>
      <c r="ZZ12" s="2">
        <v>0</v>
      </c>
      <c r="AAA12" s="2">
        <v>0</v>
      </c>
      <c r="AAB12" s="2">
        <v>0</v>
      </c>
      <c r="AAC12" s="2">
        <v>0</v>
      </c>
      <c r="AAD12" s="2">
        <v>0</v>
      </c>
      <c r="AAE12" s="2">
        <v>0</v>
      </c>
      <c r="AAF12" s="2">
        <v>0</v>
      </c>
      <c r="AAG12" s="2">
        <v>0</v>
      </c>
      <c r="AAH12" s="2">
        <v>43.1</v>
      </c>
      <c r="AAI12" s="2">
        <v>0</v>
      </c>
      <c r="AAJ12" s="2">
        <v>0</v>
      </c>
      <c r="AAK12" s="2">
        <v>0</v>
      </c>
      <c r="AAL12" s="2">
        <v>0</v>
      </c>
      <c r="AAM12" s="2">
        <v>0</v>
      </c>
      <c r="AAN12" s="2">
        <v>0</v>
      </c>
      <c r="AAO12" s="2">
        <v>0</v>
      </c>
      <c r="AAP12" s="2">
        <v>0</v>
      </c>
      <c r="AAQ12" s="2">
        <v>0</v>
      </c>
      <c r="AAR12" s="2">
        <v>0</v>
      </c>
      <c r="AAS12" s="2">
        <v>0</v>
      </c>
      <c r="AAT12" s="2">
        <v>0</v>
      </c>
      <c r="AAU12" s="2">
        <v>0</v>
      </c>
      <c r="AAV12" s="2">
        <v>0</v>
      </c>
      <c r="AAW12" s="2">
        <v>0</v>
      </c>
      <c r="AAX12" s="2">
        <v>0</v>
      </c>
      <c r="AAY12" s="2">
        <v>0</v>
      </c>
      <c r="AAZ12" s="2">
        <v>0</v>
      </c>
      <c r="ABA12" s="2">
        <v>0</v>
      </c>
      <c r="ABB12" s="2">
        <v>0</v>
      </c>
      <c r="ABC12" s="2">
        <v>0</v>
      </c>
      <c r="ABD12" s="2">
        <v>0</v>
      </c>
      <c r="ABE12" s="2">
        <v>0</v>
      </c>
      <c r="ABF12" s="2">
        <v>0</v>
      </c>
      <c r="ABG12" s="2">
        <v>0</v>
      </c>
      <c r="ABH12" s="2">
        <v>0</v>
      </c>
      <c r="ABI12" s="2">
        <v>0</v>
      </c>
      <c r="ABJ12" s="2">
        <v>0</v>
      </c>
      <c r="ABK12" s="2">
        <v>0</v>
      </c>
      <c r="ABL12" s="2">
        <v>0</v>
      </c>
      <c r="ABM12" s="2">
        <v>0</v>
      </c>
      <c r="ABN12" s="2">
        <v>0</v>
      </c>
      <c r="ABO12" s="2">
        <v>0</v>
      </c>
      <c r="ABP12" s="2">
        <v>0</v>
      </c>
      <c r="ABQ12" s="2">
        <v>0</v>
      </c>
      <c r="ABR12" s="2">
        <v>0</v>
      </c>
      <c r="ABS12" s="2">
        <v>0</v>
      </c>
      <c r="ABT12" s="2">
        <v>0</v>
      </c>
      <c r="ABU12" s="2">
        <v>0</v>
      </c>
      <c r="ABV12" s="2">
        <v>0</v>
      </c>
      <c r="ABW12" s="2">
        <v>0</v>
      </c>
      <c r="ABX12" s="2">
        <v>0</v>
      </c>
      <c r="ABY12" s="2">
        <v>0</v>
      </c>
      <c r="ABZ12" s="2">
        <v>0</v>
      </c>
      <c r="ACA12" s="2">
        <v>0</v>
      </c>
      <c r="ACB12" s="2">
        <v>0</v>
      </c>
      <c r="ACC12" s="2">
        <v>0</v>
      </c>
      <c r="ACD12" s="2">
        <v>0</v>
      </c>
      <c r="ACE12" s="2">
        <v>0</v>
      </c>
      <c r="ACF12" s="2">
        <v>0</v>
      </c>
      <c r="ACG12" s="2">
        <v>0</v>
      </c>
      <c r="ACH12" s="2">
        <v>0</v>
      </c>
      <c r="ACI12" s="2">
        <v>0</v>
      </c>
      <c r="ACJ12" s="2">
        <v>0</v>
      </c>
      <c r="ACK12" s="2">
        <v>0</v>
      </c>
      <c r="ACL12" s="2">
        <v>0</v>
      </c>
      <c r="ACM12" s="2">
        <v>0</v>
      </c>
      <c r="ACN12" s="2">
        <v>0</v>
      </c>
      <c r="ACO12" s="2">
        <v>0</v>
      </c>
      <c r="ACP12" s="2">
        <v>0</v>
      </c>
      <c r="ACQ12" s="2">
        <v>0</v>
      </c>
      <c r="ACR12" s="2">
        <v>0</v>
      </c>
      <c r="ACS12" s="2">
        <v>0</v>
      </c>
      <c r="ACT12" s="2">
        <v>0</v>
      </c>
      <c r="ACU12" s="2">
        <v>0</v>
      </c>
      <c r="ACV12" s="2">
        <v>0</v>
      </c>
      <c r="ACW12" s="2">
        <v>0</v>
      </c>
      <c r="ACX12" s="2">
        <v>0</v>
      </c>
      <c r="ACY12" s="2">
        <v>0</v>
      </c>
      <c r="ACZ12" s="2">
        <v>0</v>
      </c>
      <c r="ADA12" s="2">
        <v>0</v>
      </c>
      <c r="ADB12" s="2">
        <v>0</v>
      </c>
      <c r="ADC12" s="2">
        <v>0</v>
      </c>
      <c r="ADD12" s="2">
        <v>0</v>
      </c>
      <c r="ADE12" s="2">
        <v>0</v>
      </c>
      <c r="ADF12" s="2">
        <v>0</v>
      </c>
      <c r="ADG12" s="2">
        <v>0</v>
      </c>
      <c r="ADH12" s="2">
        <v>0</v>
      </c>
      <c r="ADI12" s="2">
        <v>0</v>
      </c>
      <c r="ADJ12" s="2">
        <v>0</v>
      </c>
      <c r="ADK12" s="2">
        <v>0</v>
      </c>
      <c r="ADL12" s="2">
        <v>0</v>
      </c>
      <c r="ADM12" s="2">
        <v>0</v>
      </c>
      <c r="ADN12" s="2">
        <v>0</v>
      </c>
      <c r="ADO12" s="2">
        <v>0</v>
      </c>
      <c r="ADP12" s="2">
        <v>0</v>
      </c>
      <c r="ADQ12" s="2">
        <v>0</v>
      </c>
      <c r="ADR12" s="2">
        <v>0</v>
      </c>
      <c r="ADS12" s="2">
        <v>0</v>
      </c>
      <c r="ADT12" s="2">
        <v>0</v>
      </c>
      <c r="ADU12" s="2">
        <v>0</v>
      </c>
      <c r="ADV12" s="2">
        <v>0</v>
      </c>
      <c r="ADW12" s="2">
        <v>0</v>
      </c>
      <c r="ADX12" s="2">
        <v>0</v>
      </c>
      <c r="ADY12" s="2">
        <v>0</v>
      </c>
      <c r="ADZ12" s="2">
        <v>0</v>
      </c>
      <c r="AEA12" s="2">
        <v>0</v>
      </c>
      <c r="AEB12" s="2">
        <v>0</v>
      </c>
      <c r="AEC12" s="2">
        <v>0</v>
      </c>
      <c r="AED12" s="2">
        <v>0</v>
      </c>
      <c r="AEE12" s="2">
        <v>0</v>
      </c>
      <c r="AEF12" s="2">
        <v>0</v>
      </c>
      <c r="AEG12" s="2">
        <v>0</v>
      </c>
      <c r="AEH12" s="2">
        <v>0</v>
      </c>
      <c r="AEI12" s="2">
        <v>0</v>
      </c>
      <c r="AEJ12" s="2">
        <v>0</v>
      </c>
      <c r="AEK12" s="2">
        <v>0</v>
      </c>
      <c r="AEL12" s="2">
        <v>0</v>
      </c>
      <c r="AEM12" s="2">
        <v>0</v>
      </c>
      <c r="AEN12" s="2">
        <v>0</v>
      </c>
      <c r="AEO12" s="2">
        <v>0</v>
      </c>
      <c r="AEP12" s="2">
        <v>0</v>
      </c>
      <c r="AEQ12" s="2">
        <v>0</v>
      </c>
      <c r="AER12" s="2">
        <v>0</v>
      </c>
      <c r="AES12" s="2">
        <v>0</v>
      </c>
      <c r="AET12" s="2">
        <v>0</v>
      </c>
      <c r="AEU12" s="2">
        <v>0</v>
      </c>
      <c r="AEV12" s="2">
        <v>0</v>
      </c>
      <c r="AEW12" s="2">
        <v>0</v>
      </c>
      <c r="AEX12" s="2">
        <v>0</v>
      </c>
      <c r="AEY12" s="2">
        <v>0</v>
      </c>
      <c r="AEZ12" s="2">
        <v>0</v>
      </c>
      <c r="AFA12" s="2">
        <v>0</v>
      </c>
      <c r="AFB12" s="2">
        <v>0</v>
      </c>
      <c r="AFC12" s="2">
        <v>0</v>
      </c>
      <c r="AFD12" s="2">
        <v>0</v>
      </c>
      <c r="AFE12" s="2">
        <v>0</v>
      </c>
      <c r="AFF12" s="2">
        <v>0</v>
      </c>
      <c r="AFG12" s="2">
        <v>0</v>
      </c>
      <c r="AFH12" s="2">
        <v>0</v>
      </c>
      <c r="AFI12" s="2">
        <v>0</v>
      </c>
      <c r="AFJ12" s="2">
        <v>0</v>
      </c>
      <c r="AFK12" s="2">
        <v>0</v>
      </c>
      <c r="AFL12" s="2">
        <v>0</v>
      </c>
      <c r="AFM12" s="2">
        <v>0</v>
      </c>
      <c r="AFN12" s="2">
        <v>0</v>
      </c>
      <c r="AFO12" s="2">
        <v>0</v>
      </c>
      <c r="AFP12" s="2">
        <v>0</v>
      </c>
      <c r="AFQ12" s="2">
        <v>0</v>
      </c>
      <c r="AFR12" s="2">
        <v>0</v>
      </c>
      <c r="AFS12" s="2">
        <v>0</v>
      </c>
      <c r="AFT12" s="2">
        <v>0</v>
      </c>
      <c r="AFU12" s="2">
        <v>0</v>
      </c>
      <c r="AFV12" s="2">
        <v>0</v>
      </c>
      <c r="AFW12" s="2">
        <v>0</v>
      </c>
      <c r="AFX12" s="2">
        <v>0</v>
      </c>
      <c r="AFY12" s="2">
        <v>0</v>
      </c>
      <c r="AFZ12" s="2">
        <v>0</v>
      </c>
      <c r="AGA12" s="2">
        <v>0</v>
      </c>
      <c r="AGB12" s="2">
        <v>0</v>
      </c>
      <c r="AGC12" s="2">
        <v>0</v>
      </c>
      <c r="AGD12" s="2">
        <v>51</v>
      </c>
      <c r="AGE12" s="2">
        <v>0</v>
      </c>
      <c r="AGF12" s="2">
        <v>0</v>
      </c>
      <c r="AGG12" s="2">
        <v>0</v>
      </c>
      <c r="AGH12" s="2">
        <v>0</v>
      </c>
      <c r="AGI12" s="2">
        <v>0</v>
      </c>
      <c r="AGJ12" s="2">
        <v>0</v>
      </c>
      <c r="AGK12" s="2">
        <v>0</v>
      </c>
      <c r="AGL12" s="2">
        <v>0</v>
      </c>
      <c r="AGM12" s="2">
        <v>0</v>
      </c>
      <c r="AGN12" s="2">
        <v>0</v>
      </c>
      <c r="AGO12" s="2">
        <v>0</v>
      </c>
      <c r="AGP12" s="2">
        <v>33.4</v>
      </c>
      <c r="AGQ12" s="2">
        <v>0</v>
      </c>
      <c r="AGR12" s="2">
        <v>0</v>
      </c>
      <c r="AGS12" s="2">
        <v>0</v>
      </c>
      <c r="AGT12" s="2">
        <v>0</v>
      </c>
      <c r="AGU12" s="2">
        <v>0</v>
      </c>
      <c r="AGV12" s="2">
        <v>0</v>
      </c>
      <c r="AGW12" s="2">
        <v>0</v>
      </c>
      <c r="AGX12" s="2">
        <v>0</v>
      </c>
      <c r="AGY12" s="2">
        <v>0</v>
      </c>
      <c r="AGZ12" s="2">
        <v>0</v>
      </c>
      <c r="AHA12" s="2">
        <v>0</v>
      </c>
      <c r="AHB12" s="2">
        <v>0</v>
      </c>
      <c r="AHC12" s="2">
        <v>0</v>
      </c>
      <c r="AHD12" s="2">
        <v>0</v>
      </c>
      <c r="AHE12" s="2">
        <v>0</v>
      </c>
      <c r="AHF12" s="2">
        <v>0</v>
      </c>
      <c r="AHG12" s="2">
        <v>0</v>
      </c>
      <c r="AHH12" s="2">
        <v>0</v>
      </c>
      <c r="AHI12" s="2">
        <v>0</v>
      </c>
      <c r="AHJ12" s="2">
        <v>0</v>
      </c>
      <c r="AHK12" s="2">
        <v>0</v>
      </c>
      <c r="AHL12" s="2">
        <v>0</v>
      </c>
      <c r="AHM12" s="2">
        <v>0</v>
      </c>
      <c r="AHN12" s="2">
        <v>0</v>
      </c>
      <c r="AHO12" s="2">
        <v>0</v>
      </c>
      <c r="AHP12" s="2">
        <v>0</v>
      </c>
      <c r="AHQ12" s="2">
        <v>0</v>
      </c>
      <c r="AHR12" s="2">
        <v>0</v>
      </c>
      <c r="AHS12" s="2">
        <v>0</v>
      </c>
      <c r="AHT12" s="2">
        <v>0</v>
      </c>
      <c r="AHU12" s="2">
        <v>0</v>
      </c>
      <c r="AHV12" s="2">
        <v>0</v>
      </c>
      <c r="AHW12" s="2">
        <v>0</v>
      </c>
      <c r="AHX12" s="2">
        <v>0</v>
      </c>
      <c r="AHY12" s="2">
        <v>0</v>
      </c>
      <c r="AHZ12" s="2">
        <v>0</v>
      </c>
      <c r="AIA12" s="2">
        <v>0</v>
      </c>
      <c r="AIB12" s="2">
        <v>0</v>
      </c>
      <c r="AIC12" s="2">
        <v>0</v>
      </c>
      <c r="AID12" s="2">
        <v>0</v>
      </c>
      <c r="AIE12" s="2">
        <v>0</v>
      </c>
      <c r="AIF12" s="2">
        <v>0</v>
      </c>
      <c r="AIG12" s="2">
        <v>0</v>
      </c>
      <c r="AIH12" s="2">
        <v>0</v>
      </c>
      <c r="AII12" s="2">
        <v>0</v>
      </c>
      <c r="AIJ12" s="2">
        <v>0</v>
      </c>
      <c r="AIK12" s="2">
        <v>0</v>
      </c>
      <c r="AIL12" s="2">
        <v>0</v>
      </c>
      <c r="AIM12" s="2">
        <v>0</v>
      </c>
      <c r="AIN12" s="2">
        <v>0</v>
      </c>
      <c r="AIO12" s="2">
        <v>0</v>
      </c>
      <c r="AIP12" s="2">
        <v>0</v>
      </c>
      <c r="AIQ12" s="2">
        <v>0</v>
      </c>
      <c r="AIR12" s="2">
        <v>0</v>
      </c>
      <c r="AIS12" s="2">
        <v>0</v>
      </c>
      <c r="AIT12" s="2">
        <v>0</v>
      </c>
      <c r="AIU12" s="2">
        <v>0</v>
      </c>
      <c r="AIV12" s="2">
        <v>0</v>
      </c>
      <c r="AIW12" s="2">
        <v>0</v>
      </c>
      <c r="AIX12" s="2">
        <v>0</v>
      </c>
      <c r="AIY12" s="2">
        <v>0</v>
      </c>
    </row>
    <row r="13" spans="1:935" x14ac:dyDescent="0.3">
      <c r="A13" s="17" t="s">
        <v>12</v>
      </c>
      <c r="B13" s="2">
        <v>0</v>
      </c>
      <c r="C13" s="2">
        <v>0</v>
      </c>
      <c r="D13" s="2">
        <v>0</v>
      </c>
      <c r="E13" s="2">
        <v>0</v>
      </c>
      <c r="F13" s="2">
        <v>58.8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0</v>
      </c>
      <c r="BI13" s="2">
        <v>0</v>
      </c>
      <c r="BJ13" s="2">
        <v>0</v>
      </c>
      <c r="BK13" s="2">
        <v>0</v>
      </c>
      <c r="BL13" s="2">
        <v>0</v>
      </c>
      <c r="BM13" s="2">
        <v>0</v>
      </c>
      <c r="BN13" s="2">
        <v>0</v>
      </c>
      <c r="BO13" s="2">
        <v>0</v>
      </c>
      <c r="BP13" s="2">
        <v>0</v>
      </c>
      <c r="BQ13" s="2">
        <v>0</v>
      </c>
      <c r="BR13" s="2">
        <v>0</v>
      </c>
      <c r="BS13" s="2">
        <v>0</v>
      </c>
      <c r="BT13" s="2">
        <v>7.5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2">
        <v>0</v>
      </c>
      <c r="CA13" s="2">
        <v>0</v>
      </c>
      <c r="CB13" s="2">
        <v>22.3</v>
      </c>
      <c r="CC13" s="2">
        <v>0</v>
      </c>
      <c r="CD13" s="2">
        <v>0</v>
      </c>
      <c r="CE13" s="2">
        <v>0</v>
      </c>
      <c r="CF13" s="2">
        <v>8.9</v>
      </c>
      <c r="CG13" s="2">
        <v>0</v>
      </c>
      <c r="CH13" s="2">
        <v>0</v>
      </c>
      <c r="CI13" s="2">
        <v>6.6</v>
      </c>
      <c r="CJ13" s="2">
        <v>0</v>
      </c>
      <c r="CK13" s="2">
        <v>0</v>
      </c>
      <c r="CL13" s="2">
        <v>0</v>
      </c>
      <c r="CM13" s="2">
        <v>27.9</v>
      </c>
      <c r="CN13" s="2">
        <v>0</v>
      </c>
      <c r="CO13" s="2">
        <v>0</v>
      </c>
      <c r="CP13" s="2">
        <v>0</v>
      </c>
      <c r="CQ13" s="2">
        <v>29.2</v>
      </c>
      <c r="CR13" s="2">
        <v>0</v>
      </c>
      <c r="CS13" s="2">
        <v>0</v>
      </c>
      <c r="CT13" s="2">
        <v>0</v>
      </c>
      <c r="CU13" s="2">
        <v>0</v>
      </c>
      <c r="CV13" s="2">
        <v>0</v>
      </c>
      <c r="CW13" s="2">
        <v>0</v>
      </c>
      <c r="CX13" s="2">
        <v>0</v>
      </c>
      <c r="CY13" s="2">
        <v>0</v>
      </c>
      <c r="CZ13" s="2">
        <v>0</v>
      </c>
      <c r="DA13" s="2">
        <v>0</v>
      </c>
      <c r="DB13" s="2">
        <v>0</v>
      </c>
      <c r="DC13" s="2">
        <v>0</v>
      </c>
      <c r="DD13" s="2">
        <v>0</v>
      </c>
      <c r="DE13" s="2">
        <v>0</v>
      </c>
      <c r="DF13" s="2">
        <v>0</v>
      </c>
      <c r="DG13" s="2">
        <v>0</v>
      </c>
      <c r="DH13" s="2">
        <v>0</v>
      </c>
      <c r="DI13" s="2">
        <v>0</v>
      </c>
      <c r="DJ13" s="2">
        <v>0</v>
      </c>
      <c r="DK13" s="2">
        <v>0</v>
      </c>
      <c r="DL13" s="2">
        <v>0</v>
      </c>
      <c r="DM13" s="2">
        <v>8.4</v>
      </c>
      <c r="DN13" s="2">
        <v>0</v>
      </c>
      <c r="DO13" s="2">
        <v>0</v>
      </c>
      <c r="DP13" s="2">
        <v>0</v>
      </c>
      <c r="DQ13" s="2">
        <v>0</v>
      </c>
      <c r="DR13" s="2">
        <v>0</v>
      </c>
      <c r="DS13" s="2">
        <v>0</v>
      </c>
      <c r="DT13" s="2">
        <v>0</v>
      </c>
      <c r="DU13" s="2">
        <v>0</v>
      </c>
      <c r="DV13" s="2">
        <v>0</v>
      </c>
      <c r="DW13" s="2">
        <v>0</v>
      </c>
      <c r="DX13" s="2">
        <v>0</v>
      </c>
      <c r="DY13" s="2">
        <v>0</v>
      </c>
      <c r="DZ13" s="2">
        <v>0</v>
      </c>
      <c r="EA13" s="2">
        <v>0</v>
      </c>
      <c r="EB13" s="2">
        <v>0</v>
      </c>
      <c r="EC13" s="2">
        <v>0</v>
      </c>
      <c r="ED13" s="2">
        <v>0</v>
      </c>
      <c r="EE13" s="2">
        <v>0</v>
      </c>
      <c r="EF13" s="2">
        <v>0</v>
      </c>
      <c r="EG13" s="2">
        <v>0</v>
      </c>
      <c r="EH13" s="2">
        <v>17.399999999999999</v>
      </c>
      <c r="EI13" s="2">
        <v>0</v>
      </c>
      <c r="EJ13" s="2">
        <v>0</v>
      </c>
      <c r="EK13" s="2">
        <v>0</v>
      </c>
      <c r="EL13" s="2">
        <v>0</v>
      </c>
      <c r="EM13" s="2">
        <v>0</v>
      </c>
      <c r="EN13" s="2">
        <v>14.5</v>
      </c>
      <c r="EO13" s="2">
        <v>0</v>
      </c>
      <c r="EP13" s="2">
        <v>0</v>
      </c>
      <c r="EQ13" s="2">
        <v>0</v>
      </c>
      <c r="ER13" s="2">
        <v>0</v>
      </c>
      <c r="ES13" s="2">
        <v>0</v>
      </c>
      <c r="ET13" s="2">
        <v>0</v>
      </c>
      <c r="EU13" s="2">
        <v>0</v>
      </c>
      <c r="EV13" s="2">
        <v>0</v>
      </c>
      <c r="EW13" s="2">
        <v>0</v>
      </c>
      <c r="EX13" s="2">
        <v>0</v>
      </c>
      <c r="EY13" s="2">
        <v>0</v>
      </c>
      <c r="EZ13" s="2">
        <v>0</v>
      </c>
      <c r="FA13" s="2">
        <v>0</v>
      </c>
      <c r="FB13" s="2">
        <v>0</v>
      </c>
      <c r="FC13" s="2">
        <v>0</v>
      </c>
      <c r="FD13" s="2">
        <v>0</v>
      </c>
      <c r="FE13" s="2">
        <v>0</v>
      </c>
      <c r="FF13" s="2">
        <v>0</v>
      </c>
      <c r="FG13" s="2">
        <v>0</v>
      </c>
      <c r="FH13" s="2">
        <v>0</v>
      </c>
      <c r="FI13" s="2">
        <v>0</v>
      </c>
      <c r="FJ13" s="2">
        <v>0</v>
      </c>
      <c r="FK13" s="2">
        <v>0</v>
      </c>
      <c r="FL13" s="2">
        <v>0</v>
      </c>
      <c r="FM13" s="2">
        <v>11.3</v>
      </c>
      <c r="FN13" s="2">
        <v>0</v>
      </c>
      <c r="FO13" s="2">
        <v>0</v>
      </c>
      <c r="FP13" s="2">
        <v>0</v>
      </c>
      <c r="FQ13" s="2">
        <v>0</v>
      </c>
      <c r="FR13" s="2">
        <v>11</v>
      </c>
      <c r="FS13" s="2">
        <v>0</v>
      </c>
      <c r="FT13" s="2">
        <v>0</v>
      </c>
      <c r="FU13" s="2">
        <v>0</v>
      </c>
      <c r="FV13" s="2">
        <v>0</v>
      </c>
      <c r="FW13" s="2">
        <v>0</v>
      </c>
      <c r="FX13" s="2">
        <v>0</v>
      </c>
      <c r="FY13" s="2">
        <v>0</v>
      </c>
      <c r="FZ13" s="2">
        <v>0</v>
      </c>
      <c r="GA13" s="2">
        <v>0</v>
      </c>
      <c r="GB13" s="2">
        <v>0</v>
      </c>
      <c r="GC13" s="2">
        <v>0</v>
      </c>
      <c r="GD13" s="2">
        <v>0</v>
      </c>
      <c r="GE13" s="2">
        <v>0</v>
      </c>
      <c r="GF13" s="2">
        <v>0</v>
      </c>
      <c r="GG13" s="2">
        <v>0</v>
      </c>
      <c r="GH13" s="2">
        <v>0</v>
      </c>
      <c r="GI13" s="2">
        <v>0</v>
      </c>
      <c r="GJ13" s="2">
        <v>0</v>
      </c>
      <c r="GK13" s="2">
        <v>0</v>
      </c>
      <c r="GL13" s="2">
        <v>0</v>
      </c>
      <c r="GM13" s="2">
        <v>0</v>
      </c>
      <c r="GN13" s="2">
        <v>0</v>
      </c>
      <c r="GO13" s="2">
        <v>0</v>
      </c>
      <c r="GP13" s="2">
        <v>0</v>
      </c>
      <c r="GQ13" s="2">
        <v>0</v>
      </c>
      <c r="GR13" s="2">
        <v>0</v>
      </c>
      <c r="GS13" s="2">
        <v>0</v>
      </c>
      <c r="GT13" s="2">
        <v>0</v>
      </c>
      <c r="GU13" s="2">
        <v>0</v>
      </c>
      <c r="GV13" s="2">
        <v>0</v>
      </c>
      <c r="GW13" s="2">
        <v>0</v>
      </c>
      <c r="GX13" s="2">
        <v>0</v>
      </c>
      <c r="GY13" s="2">
        <v>0</v>
      </c>
      <c r="GZ13" s="2">
        <v>0</v>
      </c>
      <c r="HA13" s="2">
        <v>0</v>
      </c>
      <c r="HB13" s="2">
        <v>0</v>
      </c>
      <c r="HC13" s="2">
        <v>0</v>
      </c>
      <c r="HD13" s="2">
        <v>0</v>
      </c>
      <c r="HE13" s="2">
        <v>40</v>
      </c>
      <c r="HF13" s="2">
        <v>0</v>
      </c>
      <c r="HG13" s="2">
        <v>0</v>
      </c>
      <c r="HH13" s="2">
        <v>0</v>
      </c>
      <c r="HI13" s="2">
        <v>0</v>
      </c>
      <c r="HJ13" s="2">
        <v>0</v>
      </c>
      <c r="HK13" s="2">
        <v>0</v>
      </c>
      <c r="HL13" s="2">
        <v>0</v>
      </c>
      <c r="HM13" s="2">
        <v>0</v>
      </c>
      <c r="HN13" s="2">
        <v>0</v>
      </c>
      <c r="HO13" s="2">
        <v>0</v>
      </c>
      <c r="HP13" s="2">
        <v>0</v>
      </c>
      <c r="HQ13" s="2">
        <v>0</v>
      </c>
      <c r="HR13" s="2">
        <v>0</v>
      </c>
      <c r="HS13" s="2">
        <v>0</v>
      </c>
      <c r="HT13" s="2">
        <v>0</v>
      </c>
      <c r="HU13" s="2">
        <v>0</v>
      </c>
      <c r="HV13" s="2">
        <v>0</v>
      </c>
      <c r="HW13" s="2">
        <v>0</v>
      </c>
      <c r="HX13" s="2">
        <v>0</v>
      </c>
      <c r="HY13" s="2">
        <v>0</v>
      </c>
      <c r="HZ13" s="2">
        <v>0</v>
      </c>
      <c r="IA13" s="2">
        <v>0</v>
      </c>
      <c r="IB13" s="2">
        <v>0</v>
      </c>
      <c r="IC13" s="2">
        <v>0</v>
      </c>
      <c r="ID13" s="2">
        <v>0</v>
      </c>
      <c r="IE13" s="2">
        <v>12.3</v>
      </c>
      <c r="IF13" s="2">
        <v>0</v>
      </c>
      <c r="IG13" s="2">
        <v>0</v>
      </c>
      <c r="IH13" s="2">
        <v>0</v>
      </c>
      <c r="II13" s="2">
        <v>0</v>
      </c>
      <c r="IJ13" s="2">
        <v>0</v>
      </c>
      <c r="IK13" s="2">
        <v>0</v>
      </c>
      <c r="IL13" s="2">
        <v>0</v>
      </c>
      <c r="IM13" s="2">
        <v>0</v>
      </c>
      <c r="IN13" s="2">
        <v>0</v>
      </c>
      <c r="IO13" s="2">
        <v>0</v>
      </c>
      <c r="IP13" s="2">
        <v>0</v>
      </c>
      <c r="IQ13" s="2">
        <v>0</v>
      </c>
      <c r="IR13" s="2">
        <v>0</v>
      </c>
      <c r="IS13" s="2">
        <v>0</v>
      </c>
      <c r="IT13" s="2">
        <v>0</v>
      </c>
      <c r="IU13" s="2">
        <v>0</v>
      </c>
      <c r="IV13" s="2">
        <v>0</v>
      </c>
      <c r="IW13" s="2">
        <v>0</v>
      </c>
      <c r="IX13" s="2">
        <v>0</v>
      </c>
      <c r="IY13" s="2">
        <v>21</v>
      </c>
      <c r="IZ13" s="2">
        <v>0</v>
      </c>
      <c r="JA13" s="2">
        <v>0</v>
      </c>
      <c r="JB13" s="2">
        <v>0</v>
      </c>
      <c r="JC13" s="2">
        <v>0</v>
      </c>
      <c r="JD13" s="2">
        <v>0</v>
      </c>
      <c r="JE13" s="2">
        <v>0</v>
      </c>
      <c r="JF13" s="2">
        <v>10</v>
      </c>
      <c r="JG13" s="2">
        <v>0</v>
      </c>
      <c r="JH13" s="2">
        <v>0</v>
      </c>
      <c r="JI13" s="2">
        <v>0</v>
      </c>
      <c r="JJ13" s="2">
        <v>0</v>
      </c>
      <c r="JK13" s="2">
        <v>0</v>
      </c>
      <c r="JL13" s="2">
        <v>0</v>
      </c>
      <c r="JM13" s="2">
        <v>0</v>
      </c>
      <c r="JN13" s="2">
        <v>0</v>
      </c>
      <c r="JO13" s="2">
        <v>0</v>
      </c>
      <c r="JP13" s="2">
        <v>0</v>
      </c>
      <c r="JQ13" s="2">
        <v>0</v>
      </c>
      <c r="JR13" s="2">
        <v>0</v>
      </c>
      <c r="JS13" s="2">
        <v>0</v>
      </c>
      <c r="JT13" s="2">
        <v>0</v>
      </c>
      <c r="JU13" s="2">
        <v>0</v>
      </c>
      <c r="JV13" s="2">
        <v>0</v>
      </c>
      <c r="JW13" s="2">
        <v>0</v>
      </c>
      <c r="JX13" s="2">
        <v>0</v>
      </c>
      <c r="JY13" s="2">
        <v>0</v>
      </c>
      <c r="JZ13" s="2">
        <v>0</v>
      </c>
      <c r="KA13" s="2">
        <v>0</v>
      </c>
      <c r="KB13" s="2">
        <v>0</v>
      </c>
      <c r="KC13" s="2">
        <v>0</v>
      </c>
      <c r="KD13" s="2">
        <v>0</v>
      </c>
      <c r="KE13" s="2">
        <v>0</v>
      </c>
      <c r="KF13" s="2">
        <v>0</v>
      </c>
      <c r="KG13" s="2">
        <v>0</v>
      </c>
      <c r="KH13" s="2">
        <v>0</v>
      </c>
      <c r="KI13" s="2">
        <v>0</v>
      </c>
      <c r="KJ13" s="2">
        <v>0</v>
      </c>
      <c r="KK13" s="2">
        <v>0</v>
      </c>
      <c r="KL13" s="2">
        <v>0</v>
      </c>
      <c r="KM13" s="2">
        <v>0</v>
      </c>
      <c r="KN13" s="2">
        <v>0</v>
      </c>
      <c r="KO13" s="2">
        <v>0</v>
      </c>
      <c r="KP13" s="2">
        <v>0</v>
      </c>
      <c r="KQ13" s="2">
        <v>0</v>
      </c>
      <c r="KR13" s="2">
        <v>0</v>
      </c>
      <c r="KS13" s="2">
        <v>0</v>
      </c>
      <c r="KT13" s="2">
        <v>0</v>
      </c>
      <c r="KU13" s="2">
        <v>0</v>
      </c>
      <c r="KV13" s="2">
        <v>0</v>
      </c>
      <c r="KW13" s="2">
        <v>0</v>
      </c>
      <c r="KX13" s="2">
        <v>0</v>
      </c>
      <c r="KY13" s="2">
        <v>0</v>
      </c>
      <c r="KZ13" s="2">
        <v>0</v>
      </c>
      <c r="LA13" s="2">
        <v>0</v>
      </c>
      <c r="LB13" s="2">
        <v>0</v>
      </c>
      <c r="LC13" s="2">
        <v>0</v>
      </c>
      <c r="LD13" s="2">
        <v>0</v>
      </c>
      <c r="LE13" s="2">
        <v>0</v>
      </c>
      <c r="LF13" s="2">
        <v>0</v>
      </c>
      <c r="LG13" s="2">
        <v>0</v>
      </c>
      <c r="LH13" s="2">
        <v>0</v>
      </c>
      <c r="LI13" s="2">
        <v>0</v>
      </c>
      <c r="LJ13" s="2">
        <v>0</v>
      </c>
      <c r="LK13" s="2">
        <v>0</v>
      </c>
      <c r="LL13" s="2">
        <v>0</v>
      </c>
      <c r="LM13" s="2">
        <v>0</v>
      </c>
      <c r="LN13" s="2">
        <v>0</v>
      </c>
      <c r="LO13" s="2">
        <v>0</v>
      </c>
      <c r="LP13" s="2">
        <v>0</v>
      </c>
      <c r="LQ13" s="2">
        <v>8.1</v>
      </c>
      <c r="LR13" s="2">
        <v>0</v>
      </c>
      <c r="LS13" s="2">
        <v>0</v>
      </c>
      <c r="LT13" s="2">
        <v>0</v>
      </c>
      <c r="LU13" s="2">
        <v>0</v>
      </c>
      <c r="LV13" s="2">
        <v>0</v>
      </c>
      <c r="LW13" s="2">
        <v>0</v>
      </c>
      <c r="LX13" s="2">
        <v>0</v>
      </c>
      <c r="LY13" s="2">
        <v>0</v>
      </c>
      <c r="LZ13" s="2">
        <v>0</v>
      </c>
      <c r="MA13" s="2">
        <v>0</v>
      </c>
      <c r="MB13" s="2">
        <v>0</v>
      </c>
      <c r="MC13" s="2">
        <v>0</v>
      </c>
      <c r="MD13" s="2">
        <v>0</v>
      </c>
      <c r="ME13" s="2">
        <v>29.2</v>
      </c>
      <c r="MF13" s="2">
        <v>0</v>
      </c>
      <c r="MG13" s="2">
        <v>0</v>
      </c>
      <c r="MH13" s="2">
        <v>0</v>
      </c>
      <c r="MI13" s="2">
        <v>0</v>
      </c>
      <c r="MJ13" s="2">
        <v>0</v>
      </c>
      <c r="MK13" s="2">
        <v>0</v>
      </c>
      <c r="ML13" s="2">
        <v>0</v>
      </c>
      <c r="MM13" s="2">
        <v>0</v>
      </c>
      <c r="MN13" s="2">
        <v>0</v>
      </c>
      <c r="MO13" s="2">
        <v>0</v>
      </c>
      <c r="MP13" s="2">
        <v>0</v>
      </c>
      <c r="MQ13" s="2">
        <v>0</v>
      </c>
      <c r="MR13" s="2">
        <v>0</v>
      </c>
      <c r="MS13" s="2">
        <v>0</v>
      </c>
      <c r="MT13" s="2">
        <v>0</v>
      </c>
      <c r="MU13" s="2">
        <v>0</v>
      </c>
      <c r="MV13" s="2">
        <v>0</v>
      </c>
      <c r="MW13" s="2">
        <v>0</v>
      </c>
      <c r="MX13" s="2">
        <v>0</v>
      </c>
      <c r="MY13" s="2">
        <v>18.8</v>
      </c>
      <c r="MZ13" s="2">
        <v>0</v>
      </c>
      <c r="NA13" s="2">
        <v>0</v>
      </c>
      <c r="NB13" s="2">
        <v>0</v>
      </c>
      <c r="NC13" s="2">
        <v>0</v>
      </c>
      <c r="ND13" s="2">
        <v>7.5</v>
      </c>
      <c r="NE13" s="2">
        <v>0</v>
      </c>
      <c r="NF13" s="2">
        <v>0</v>
      </c>
      <c r="NG13" s="2">
        <v>0</v>
      </c>
      <c r="NH13" s="2">
        <v>0</v>
      </c>
      <c r="NI13" s="2">
        <v>0</v>
      </c>
      <c r="NJ13" s="2">
        <v>0</v>
      </c>
      <c r="NK13" s="2">
        <v>0</v>
      </c>
      <c r="NL13" s="2">
        <v>0</v>
      </c>
      <c r="NM13" s="2">
        <v>30.2</v>
      </c>
      <c r="NN13" s="2">
        <v>0</v>
      </c>
      <c r="NO13" s="2">
        <v>0</v>
      </c>
      <c r="NP13" s="2">
        <v>0</v>
      </c>
      <c r="NQ13" s="2">
        <v>0</v>
      </c>
      <c r="NR13" s="2">
        <v>0</v>
      </c>
      <c r="NS13" s="2">
        <v>0</v>
      </c>
      <c r="NT13" s="2">
        <v>0</v>
      </c>
      <c r="NU13" s="2">
        <v>0</v>
      </c>
      <c r="NV13" s="2">
        <v>0</v>
      </c>
      <c r="NW13" s="2">
        <v>0</v>
      </c>
      <c r="NX13" s="2">
        <v>29.5</v>
      </c>
      <c r="NY13" s="2">
        <v>0</v>
      </c>
      <c r="NZ13" s="2">
        <v>7.3</v>
      </c>
      <c r="OA13" s="2">
        <v>0</v>
      </c>
      <c r="OB13" s="2">
        <v>0</v>
      </c>
      <c r="OC13" s="2">
        <v>0</v>
      </c>
      <c r="OD13" s="2">
        <v>0</v>
      </c>
      <c r="OE13" s="2">
        <v>0</v>
      </c>
      <c r="OF13" s="2">
        <v>0</v>
      </c>
      <c r="OG13" s="2">
        <v>0</v>
      </c>
      <c r="OH13" s="2">
        <v>0</v>
      </c>
      <c r="OI13" s="2">
        <v>0</v>
      </c>
      <c r="OJ13" s="2">
        <v>0</v>
      </c>
      <c r="OK13" s="2">
        <v>0</v>
      </c>
      <c r="OL13" s="2">
        <v>0</v>
      </c>
      <c r="OM13" s="2">
        <v>0</v>
      </c>
      <c r="ON13" s="2">
        <v>0</v>
      </c>
      <c r="OO13" s="2">
        <v>0</v>
      </c>
      <c r="OP13" s="2">
        <v>0</v>
      </c>
      <c r="OQ13" s="2">
        <v>0</v>
      </c>
      <c r="OR13" s="2">
        <v>0</v>
      </c>
      <c r="OS13" s="2">
        <v>0</v>
      </c>
      <c r="OT13" s="2">
        <v>0</v>
      </c>
      <c r="OU13" s="2">
        <v>0</v>
      </c>
      <c r="OV13" s="2">
        <v>0</v>
      </c>
      <c r="OW13" s="2">
        <v>0</v>
      </c>
      <c r="OX13" s="2">
        <v>0</v>
      </c>
      <c r="OY13" s="2">
        <v>0</v>
      </c>
      <c r="OZ13" s="2">
        <v>0</v>
      </c>
      <c r="PA13" s="2">
        <v>0</v>
      </c>
      <c r="PB13" s="2">
        <v>0</v>
      </c>
      <c r="PC13" s="2">
        <v>0</v>
      </c>
      <c r="PD13" s="2">
        <v>0</v>
      </c>
      <c r="PE13" s="2">
        <v>0</v>
      </c>
      <c r="PF13" s="2">
        <v>0</v>
      </c>
      <c r="PG13" s="2">
        <v>0</v>
      </c>
      <c r="PH13" s="2">
        <v>0</v>
      </c>
      <c r="PI13" s="2">
        <v>0</v>
      </c>
      <c r="PJ13" s="2">
        <v>0</v>
      </c>
      <c r="PK13" s="2">
        <v>0</v>
      </c>
      <c r="PL13" s="2">
        <v>23</v>
      </c>
      <c r="PM13" s="2">
        <v>0</v>
      </c>
      <c r="PN13" s="2">
        <v>0</v>
      </c>
      <c r="PO13" s="2">
        <v>0</v>
      </c>
      <c r="PP13" s="2">
        <v>0</v>
      </c>
      <c r="PQ13" s="2">
        <v>0</v>
      </c>
      <c r="PR13" s="2">
        <v>0</v>
      </c>
      <c r="PS13" s="2">
        <v>0</v>
      </c>
      <c r="PT13" s="2">
        <v>0</v>
      </c>
      <c r="PU13" s="2">
        <v>0</v>
      </c>
      <c r="PV13" s="2">
        <v>0</v>
      </c>
      <c r="PW13" s="2">
        <v>0</v>
      </c>
      <c r="PX13" s="2">
        <v>0</v>
      </c>
      <c r="PY13" s="2">
        <v>0</v>
      </c>
      <c r="PZ13" s="2">
        <v>0</v>
      </c>
      <c r="QA13" s="2">
        <v>0</v>
      </c>
      <c r="QB13" s="2">
        <v>0</v>
      </c>
      <c r="QC13" s="2">
        <v>0</v>
      </c>
      <c r="QD13" s="2">
        <v>0</v>
      </c>
      <c r="QE13" s="2">
        <v>0</v>
      </c>
      <c r="QF13" s="2">
        <v>0</v>
      </c>
      <c r="QG13" s="2">
        <v>0</v>
      </c>
      <c r="QH13" s="2">
        <v>0</v>
      </c>
      <c r="QI13" s="2">
        <v>0</v>
      </c>
      <c r="QJ13" s="2">
        <v>0</v>
      </c>
      <c r="QK13" s="2">
        <v>0</v>
      </c>
      <c r="QL13" s="2">
        <v>0</v>
      </c>
      <c r="QM13" s="2">
        <v>0</v>
      </c>
      <c r="QN13" s="2">
        <v>0</v>
      </c>
      <c r="QO13" s="2">
        <v>55.8</v>
      </c>
      <c r="QP13" s="2">
        <v>0</v>
      </c>
      <c r="QQ13" s="2">
        <v>0</v>
      </c>
      <c r="QR13" s="2">
        <v>12.4</v>
      </c>
      <c r="QS13" s="2">
        <v>0</v>
      </c>
      <c r="QT13" s="2">
        <v>0</v>
      </c>
      <c r="QU13" s="2">
        <v>0</v>
      </c>
      <c r="QV13" s="2">
        <v>0</v>
      </c>
      <c r="QW13" s="2">
        <v>0</v>
      </c>
      <c r="QX13" s="2">
        <v>0</v>
      </c>
      <c r="QY13" s="2">
        <v>0</v>
      </c>
      <c r="QZ13" s="2">
        <v>0</v>
      </c>
      <c r="RA13" s="2">
        <v>0</v>
      </c>
      <c r="RB13" s="2">
        <v>0</v>
      </c>
      <c r="RC13" s="2">
        <v>0</v>
      </c>
      <c r="RD13" s="2">
        <v>0</v>
      </c>
      <c r="RE13" s="2">
        <v>0</v>
      </c>
      <c r="RF13" s="2">
        <v>0</v>
      </c>
      <c r="RG13" s="2">
        <v>0</v>
      </c>
      <c r="RH13" s="2">
        <v>0</v>
      </c>
      <c r="RI13" s="2">
        <v>0</v>
      </c>
      <c r="RJ13" s="2">
        <v>0</v>
      </c>
      <c r="RK13" s="2">
        <v>0</v>
      </c>
      <c r="RL13" s="2">
        <v>0</v>
      </c>
      <c r="RM13" s="2">
        <v>0</v>
      </c>
      <c r="RN13" s="2">
        <v>0</v>
      </c>
      <c r="RO13" s="2">
        <v>0</v>
      </c>
      <c r="RP13" s="2">
        <v>0</v>
      </c>
      <c r="RQ13" s="2">
        <v>0</v>
      </c>
      <c r="RR13" s="2">
        <v>0</v>
      </c>
      <c r="RS13" s="2">
        <v>0</v>
      </c>
      <c r="RT13" s="2">
        <v>0</v>
      </c>
      <c r="RU13" s="2">
        <v>0</v>
      </c>
      <c r="RV13" s="2">
        <v>0</v>
      </c>
      <c r="RW13" s="2">
        <v>0</v>
      </c>
      <c r="RX13" s="2">
        <v>0</v>
      </c>
      <c r="RY13" s="2">
        <v>0</v>
      </c>
      <c r="RZ13" s="2">
        <v>0</v>
      </c>
      <c r="SA13" s="2">
        <v>0</v>
      </c>
      <c r="SB13" s="2">
        <v>0</v>
      </c>
      <c r="SC13" s="2">
        <v>0</v>
      </c>
      <c r="SD13" s="2">
        <v>0</v>
      </c>
      <c r="SE13" s="2">
        <v>0</v>
      </c>
      <c r="SF13" s="2">
        <v>0</v>
      </c>
      <c r="SG13" s="2">
        <v>0</v>
      </c>
      <c r="SH13" s="2">
        <v>0</v>
      </c>
      <c r="SI13" s="2">
        <v>0</v>
      </c>
      <c r="SJ13" s="2">
        <v>0</v>
      </c>
      <c r="SK13" s="2">
        <v>0</v>
      </c>
      <c r="SL13" s="2">
        <v>0</v>
      </c>
      <c r="SM13" s="2">
        <v>0</v>
      </c>
      <c r="SN13" s="2">
        <v>0</v>
      </c>
      <c r="SO13" s="2">
        <v>0</v>
      </c>
      <c r="SP13" s="2">
        <v>0</v>
      </c>
      <c r="SQ13" s="2">
        <v>0</v>
      </c>
      <c r="SR13" s="2">
        <v>0</v>
      </c>
      <c r="SS13" s="2">
        <v>0</v>
      </c>
      <c r="ST13" s="2">
        <v>0</v>
      </c>
      <c r="SU13" s="2">
        <v>0</v>
      </c>
      <c r="SV13" s="2">
        <v>0</v>
      </c>
      <c r="SW13" s="2">
        <v>0</v>
      </c>
      <c r="SX13" s="2">
        <v>0</v>
      </c>
      <c r="SY13" s="2">
        <v>0</v>
      </c>
      <c r="SZ13" s="2">
        <v>0</v>
      </c>
      <c r="TA13" s="2">
        <v>0</v>
      </c>
      <c r="TB13" s="2">
        <v>0</v>
      </c>
      <c r="TC13" s="2">
        <v>0</v>
      </c>
      <c r="TD13" s="2">
        <v>0</v>
      </c>
      <c r="TE13" s="2">
        <v>0</v>
      </c>
      <c r="TF13" s="2">
        <v>0</v>
      </c>
      <c r="TG13" s="2">
        <v>0</v>
      </c>
      <c r="TH13" s="2">
        <v>0</v>
      </c>
      <c r="TI13" s="2">
        <v>0</v>
      </c>
      <c r="TJ13" s="2">
        <v>0</v>
      </c>
      <c r="TK13" s="2">
        <v>0</v>
      </c>
      <c r="TL13" s="2">
        <v>0</v>
      </c>
      <c r="TM13" s="2">
        <v>0</v>
      </c>
      <c r="TN13" s="2">
        <v>4.9000000000000004</v>
      </c>
      <c r="TO13" s="2">
        <v>0</v>
      </c>
      <c r="TP13" s="2">
        <v>0</v>
      </c>
      <c r="TQ13" s="2">
        <v>0</v>
      </c>
      <c r="TR13" s="2">
        <v>0</v>
      </c>
      <c r="TS13" s="2">
        <v>0</v>
      </c>
      <c r="TT13" s="2">
        <v>0</v>
      </c>
      <c r="TU13" s="2">
        <v>0</v>
      </c>
      <c r="TV13" s="2">
        <v>0</v>
      </c>
      <c r="TW13" s="2">
        <v>0</v>
      </c>
      <c r="TX13" s="2">
        <v>0</v>
      </c>
      <c r="TY13" s="2">
        <v>0</v>
      </c>
      <c r="TZ13" s="2">
        <v>0</v>
      </c>
      <c r="UA13" s="2">
        <v>0</v>
      </c>
      <c r="UB13" s="2">
        <v>0</v>
      </c>
      <c r="UC13" s="2">
        <v>0</v>
      </c>
      <c r="UD13" s="2">
        <v>0</v>
      </c>
      <c r="UE13" s="2">
        <v>0</v>
      </c>
      <c r="UF13" s="2">
        <v>0</v>
      </c>
      <c r="UG13" s="2">
        <v>0</v>
      </c>
      <c r="UH13" s="2">
        <v>0</v>
      </c>
      <c r="UI13" s="2">
        <v>0</v>
      </c>
      <c r="UJ13" s="2">
        <v>0</v>
      </c>
      <c r="UK13" s="2">
        <v>0</v>
      </c>
      <c r="UL13" s="2">
        <v>0</v>
      </c>
      <c r="UM13" s="2">
        <v>0</v>
      </c>
      <c r="UN13" s="2">
        <v>0</v>
      </c>
      <c r="UO13" s="2">
        <v>0</v>
      </c>
      <c r="UP13" s="2">
        <v>0</v>
      </c>
      <c r="UQ13" s="2">
        <v>0</v>
      </c>
      <c r="UR13" s="2">
        <v>0</v>
      </c>
      <c r="US13" s="2">
        <v>0</v>
      </c>
      <c r="UT13" s="2">
        <v>0</v>
      </c>
      <c r="UU13" s="2">
        <v>0</v>
      </c>
      <c r="UV13" s="2">
        <v>0</v>
      </c>
      <c r="UW13" s="2">
        <v>0</v>
      </c>
      <c r="UX13" s="2">
        <v>33.6</v>
      </c>
      <c r="UY13" s="2">
        <v>0</v>
      </c>
      <c r="UZ13" s="2">
        <v>0</v>
      </c>
      <c r="VA13" s="2">
        <v>0</v>
      </c>
      <c r="VB13" s="2">
        <v>0</v>
      </c>
      <c r="VC13" s="2">
        <v>0</v>
      </c>
      <c r="VD13" s="2">
        <v>0</v>
      </c>
      <c r="VE13" s="2">
        <v>0</v>
      </c>
      <c r="VF13" s="2">
        <v>0</v>
      </c>
      <c r="VG13" s="2">
        <v>0</v>
      </c>
      <c r="VH13" s="2">
        <v>0</v>
      </c>
      <c r="VI13" s="2">
        <v>0</v>
      </c>
      <c r="VJ13" s="2">
        <v>0</v>
      </c>
      <c r="VK13" s="2">
        <v>0</v>
      </c>
      <c r="VL13" s="2">
        <v>0</v>
      </c>
      <c r="VM13" s="2">
        <v>0</v>
      </c>
      <c r="VN13" s="2">
        <v>0</v>
      </c>
      <c r="VO13" s="2">
        <v>0</v>
      </c>
      <c r="VP13" s="2">
        <v>0</v>
      </c>
      <c r="VQ13" s="2">
        <v>0</v>
      </c>
      <c r="VR13" s="2">
        <v>0</v>
      </c>
      <c r="VS13" s="2">
        <v>0</v>
      </c>
      <c r="VT13" s="2">
        <v>0</v>
      </c>
      <c r="VU13" s="2">
        <v>0</v>
      </c>
      <c r="VV13" s="2">
        <v>0</v>
      </c>
      <c r="VW13" s="2">
        <v>0</v>
      </c>
      <c r="VX13" s="2">
        <v>0</v>
      </c>
      <c r="VY13" s="2">
        <v>0</v>
      </c>
      <c r="VZ13" s="2">
        <v>0</v>
      </c>
      <c r="WA13" s="2">
        <v>0</v>
      </c>
      <c r="WB13" s="2">
        <v>0</v>
      </c>
      <c r="WC13" s="2">
        <v>0</v>
      </c>
      <c r="WD13" s="2">
        <v>0</v>
      </c>
      <c r="WE13" s="2">
        <v>0</v>
      </c>
      <c r="WF13" s="2">
        <v>0</v>
      </c>
      <c r="WG13" s="2">
        <v>0</v>
      </c>
      <c r="WH13" s="2">
        <v>0</v>
      </c>
      <c r="WI13" s="2">
        <v>0</v>
      </c>
      <c r="WJ13" s="2">
        <v>0</v>
      </c>
      <c r="WK13" s="2">
        <v>0</v>
      </c>
      <c r="WL13" s="2">
        <v>0</v>
      </c>
      <c r="WM13" s="2">
        <v>0</v>
      </c>
      <c r="WN13" s="2">
        <v>0</v>
      </c>
      <c r="WO13" s="2">
        <v>0</v>
      </c>
      <c r="WP13" s="2">
        <v>0</v>
      </c>
      <c r="WQ13" s="2">
        <v>0</v>
      </c>
      <c r="WR13" s="2">
        <v>0</v>
      </c>
      <c r="WS13" s="2">
        <v>0</v>
      </c>
      <c r="WT13" s="2">
        <v>22</v>
      </c>
      <c r="WU13" s="2">
        <v>0</v>
      </c>
      <c r="WV13" s="2">
        <v>0</v>
      </c>
      <c r="WW13" s="2">
        <v>0</v>
      </c>
      <c r="WX13" s="2">
        <v>0</v>
      </c>
      <c r="WY13" s="2">
        <v>0</v>
      </c>
      <c r="WZ13" s="2">
        <v>0</v>
      </c>
      <c r="XA13" s="2">
        <v>0</v>
      </c>
      <c r="XB13" s="2">
        <v>0</v>
      </c>
      <c r="XC13" s="2">
        <v>0</v>
      </c>
      <c r="XD13" s="2">
        <v>0</v>
      </c>
      <c r="XE13" s="2">
        <v>0</v>
      </c>
      <c r="XF13" s="2">
        <v>0</v>
      </c>
      <c r="XG13" s="2">
        <v>0</v>
      </c>
      <c r="XH13" s="2">
        <v>0</v>
      </c>
      <c r="XI13" s="2">
        <v>0</v>
      </c>
      <c r="XJ13" s="2">
        <v>0</v>
      </c>
      <c r="XK13" s="2">
        <v>0</v>
      </c>
      <c r="XL13" s="2">
        <v>0</v>
      </c>
      <c r="XM13" s="2">
        <v>0</v>
      </c>
      <c r="XN13" s="2">
        <v>0</v>
      </c>
      <c r="XO13" s="2">
        <v>0</v>
      </c>
      <c r="XP13" s="2">
        <v>0</v>
      </c>
      <c r="XQ13" s="2">
        <v>0</v>
      </c>
      <c r="XR13" s="2">
        <v>0</v>
      </c>
      <c r="XS13" s="2">
        <v>0</v>
      </c>
      <c r="XT13" s="2">
        <v>0</v>
      </c>
      <c r="XU13" s="2">
        <v>0</v>
      </c>
      <c r="XV13" s="2">
        <v>0</v>
      </c>
      <c r="XW13" s="2">
        <v>0</v>
      </c>
      <c r="XX13" s="2">
        <v>0</v>
      </c>
      <c r="XY13" s="2">
        <v>0</v>
      </c>
      <c r="XZ13" s="2">
        <v>0</v>
      </c>
      <c r="YA13" s="2">
        <v>0</v>
      </c>
      <c r="YB13" s="2">
        <v>0</v>
      </c>
      <c r="YC13" s="2">
        <v>0</v>
      </c>
      <c r="YD13" s="2">
        <v>0</v>
      </c>
      <c r="YE13" s="2">
        <v>13.5</v>
      </c>
      <c r="YF13" s="2">
        <v>0</v>
      </c>
      <c r="YG13" s="2">
        <v>0</v>
      </c>
      <c r="YH13" s="2">
        <v>0</v>
      </c>
      <c r="YI13" s="2">
        <v>0</v>
      </c>
      <c r="YJ13" s="2">
        <v>0</v>
      </c>
      <c r="YK13" s="2">
        <v>0</v>
      </c>
      <c r="YL13" s="2">
        <v>0</v>
      </c>
      <c r="YM13" s="2">
        <v>0</v>
      </c>
      <c r="YN13" s="2">
        <v>0</v>
      </c>
      <c r="YO13" s="2">
        <v>0</v>
      </c>
      <c r="YP13" s="2">
        <v>0</v>
      </c>
      <c r="YQ13" s="2">
        <v>0</v>
      </c>
      <c r="YR13" s="2">
        <v>0</v>
      </c>
      <c r="YS13" s="2">
        <v>0</v>
      </c>
      <c r="YT13" s="2">
        <v>0</v>
      </c>
      <c r="YU13" s="2">
        <v>0</v>
      </c>
      <c r="YV13" s="2">
        <v>0</v>
      </c>
      <c r="YW13" s="2">
        <v>0</v>
      </c>
      <c r="YX13" s="2">
        <v>0</v>
      </c>
      <c r="YY13" s="2">
        <v>0</v>
      </c>
      <c r="YZ13" s="2">
        <v>0</v>
      </c>
      <c r="ZA13" s="2">
        <v>0</v>
      </c>
      <c r="ZB13" s="2">
        <v>0</v>
      </c>
      <c r="ZC13" s="2">
        <v>0</v>
      </c>
      <c r="ZD13" s="2">
        <v>0</v>
      </c>
      <c r="ZE13" s="2">
        <v>0</v>
      </c>
      <c r="ZF13" s="2">
        <v>0</v>
      </c>
      <c r="ZG13" s="2">
        <v>3.8</v>
      </c>
      <c r="ZH13" s="2">
        <v>0</v>
      </c>
      <c r="ZI13" s="2">
        <v>0</v>
      </c>
      <c r="ZJ13" s="2">
        <v>0</v>
      </c>
      <c r="ZK13" s="2">
        <v>0</v>
      </c>
      <c r="ZL13" s="2">
        <v>0</v>
      </c>
      <c r="ZM13" s="2">
        <v>0</v>
      </c>
      <c r="ZN13" s="2">
        <v>0</v>
      </c>
      <c r="ZO13" s="2">
        <v>0</v>
      </c>
      <c r="ZP13" s="2">
        <v>0</v>
      </c>
      <c r="ZQ13" s="2">
        <v>0</v>
      </c>
      <c r="ZR13" s="2">
        <v>0</v>
      </c>
      <c r="ZS13" s="2">
        <v>0</v>
      </c>
      <c r="ZT13" s="2">
        <v>0</v>
      </c>
      <c r="ZU13" s="2">
        <v>0</v>
      </c>
      <c r="ZV13" s="2">
        <v>0</v>
      </c>
      <c r="ZW13" s="2">
        <v>0</v>
      </c>
      <c r="ZX13" s="2">
        <v>14.3</v>
      </c>
      <c r="ZY13" s="2">
        <v>0</v>
      </c>
      <c r="ZZ13" s="2">
        <v>1.8</v>
      </c>
      <c r="AAA13" s="2">
        <v>0</v>
      </c>
      <c r="AAB13" s="2">
        <v>0</v>
      </c>
      <c r="AAC13" s="2">
        <v>0</v>
      </c>
      <c r="AAD13" s="2">
        <v>0</v>
      </c>
      <c r="AAE13" s="2">
        <v>0</v>
      </c>
      <c r="AAF13" s="2">
        <v>0</v>
      </c>
      <c r="AAG13" s="2">
        <v>0</v>
      </c>
      <c r="AAH13" s="2">
        <v>0</v>
      </c>
      <c r="AAI13" s="2">
        <v>0</v>
      </c>
      <c r="AAJ13" s="2">
        <v>0</v>
      </c>
      <c r="AAK13" s="2">
        <v>0</v>
      </c>
      <c r="AAL13" s="2">
        <v>0</v>
      </c>
      <c r="AAM13" s="2">
        <v>0</v>
      </c>
      <c r="AAN13" s="2">
        <v>0</v>
      </c>
      <c r="AAO13" s="2">
        <v>0</v>
      </c>
      <c r="AAP13" s="2">
        <v>0</v>
      </c>
      <c r="AAQ13" s="2">
        <v>0</v>
      </c>
      <c r="AAR13" s="2">
        <v>0</v>
      </c>
      <c r="AAS13" s="2">
        <v>0</v>
      </c>
      <c r="AAT13" s="2">
        <v>0</v>
      </c>
      <c r="AAU13" s="2">
        <v>0</v>
      </c>
      <c r="AAV13" s="2">
        <v>0</v>
      </c>
      <c r="AAW13" s="2">
        <v>0</v>
      </c>
      <c r="AAX13" s="2">
        <v>0</v>
      </c>
      <c r="AAY13" s="2">
        <v>0</v>
      </c>
      <c r="AAZ13" s="2">
        <v>0</v>
      </c>
      <c r="ABA13" s="2">
        <v>0</v>
      </c>
      <c r="ABB13" s="2">
        <v>0</v>
      </c>
      <c r="ABC13" s="2">
        <v>0</v>
      </c>
      <c r="ABD13" s="2">
        <v>0</v>
      </c>
      <c r="ABE13" s="2">
        <v>0</v>
      </c>
      <c r="ABF13" s="2">
        <v>0</v>
      </c>
      <c r="ABG13" s="2">
        <v>0</v>
      </c>
      <c r="ABH13" s="2">
        <v>0</v>
      </c>
      <c r="ABI13" s="2">
        <v>0</v>
      </c>
      <c r="ABJ13" s="2">
        <v>0</v>
      </c>
      <c r="ABK13" s="2">
        <v>0</v>
      </c>
      <c r="ABL13" s="2">
        <v>0</v>
      </c>
      <c r="ABM13" s="2">
        <v>0</v>
      </c>
      <c r="ABN13" s="2">
        <v>0</v>
      </c>
      <c r="ABO13" s="2">
        <v>0</v>
      </c>
      <c r="ABP13" s="2">
        <v>0</v>
      </c>
      <c r="ABQ13" s="2">
        <v>0</v>
      </c>
      <c r="ABR13" s="2">
        <v>0</v>
      </c>
      <c r="ABS13" s="2">
        <v>0</v>
      </c>
      <c r="ABT13" s="2">
        <v>0</v>
      </c>
      <c r="ABU13" s="2">
        <v>0</v>
      </c>
      <c r="ABV13" s="2">
        <v>0</v>
      </c>
      <c r="ABW13" s="2">
        <v>0</v>
      </c>
      <c r="ABX13" s="2">
        <v>10.8</v>
      </c>
      <c r="ABY13" s="2">
        <v>0</v>
      </c>
      <c r="ABZ13" s="2">
        <v>0</v>
      </c>
      <c r="ACA13" s="2">
        <v>0</v>
      </c>
      <c r="ACB13" s="2">
        <v>0</v>
      </c>
      <c r="ACC13" s="2">
        <v>0</v>
      </c>
      <c r="ACD13" s="2">
        <v>0</v>
      </c>
      <c r="ACE13" s="2">
        <v>0</v>
      </c>
      <c r="ACF13" s="2">
        <v>0</v>
      </c>
      <c r="ACG13" s="2">
        <v>0</v>
      </c>
      <c r="ACH13" s="2">
        <v>0</v>
      </c>
      <c r="ACI13" s="2">
        <v>0</v>
      </c>
      <c r="ACJ13" s="2">
        <v>0</v>
      </c>
      <c r="ACK13" s="2">
        <v>0</v>
      </c>
      <c r="ACL13" s="2">
        <v>0</v>
      </c>
      <c r="ACM13" s="2">
        <v>0</v>
      </c>
      <c r="ACN13" s="2">
        <v>0</v>
      </c>
      <c r="ACO13" s="2">
        <v>0</v>
      </c>
      <c r="ACP13" s="2">
        <v>0</v>
      </c>
      <c r="ACQ13" s="2">
        <v>0</v>
      </c>
      <c r="ACR13" s="2">
        <v>0</v>
      </c>
      <c r="ACS13" s="2">
        <v>0</v>
      </c>
      <c r="ACT13" s="2">
        <v>0</v>
      </c>
      <c r="ACU13" s="2">
        <v>0</v>
      </c>
      <c r="ACV13" s="2">
        <v>0</v>
      </c>
      <c r="ACW13" s="2">
        <v>0</v>
      </c>
      <c r="ACX13" s="2">
        <v>0</v>
      </c>
      <c r="ACY13" s="2">
        <v>0</v>
      </c>
      <c r="ACZ13" s="2">
        <v>0</v>
      </c>
      <c r="ADA13" s="2">
        <v>0</v>
      </c>
      <c r="ADB13" s="2">
        <v>0</v>
      </c>
      <c r="ADC13" s="2">
        <v>0</v>
      </c>
      <c r="ADD13" s="2">
        <v>0</v>
      </c>
      <c r="ADE13" s="2">
        <v>0</v>
      </c>
      <c r="ADF13" s="2">
        <v>0</v>
      </c>
      <c r="ADG13" s="2">
        <v>0</v>
      </c>
      <c r="ADH13" s="2">
        <v>14.5</v>
      </c>
      <c r="ADI13" s="2">
        <v>0</v>
      </c>
      <c r="ADJ13" s="2">
        <v>0</v>
      </c>
      <c r="ADK13" s="2">
        <v>0</v>
      </c>
      <c r="ADL13" s="2">
        <v>0</v>
      </c>
      <c r="ADM13" s="2">
        <v>0</v>
      </c>
      <c r="ADN13" s="2">
        <v>0</v>
      </c>
      <c r="ADO13" s="2">
        <v>0</v>
      </c>
      <c r="ADP13" s="2">
        <v>0</v>
      </c>
      <c r="ADQ13" s="2">
        <v>0</v>
      </c>
      <c r="ADR13" s="2">
        <v>0</v>
      </c>
      <c r="ADS13" s="2">
        <v>0</v>
      </c>
      <c r="ADT13" s="2">
        <v>15.7</v>
      </c>
      <c r="ADU13" s="2">
        <v>12.4</v>
      </c>
      <c r="ADV13" s="2">
        <v>0</v>
      </c>
      <c r="ADW13" s="2">
        <v>0</v>
      </c>
      <c r="ADX13" s="2">
        <v>0</v>
      </c>
      <c r="ADY13" s="2">
        <v>0</v>
      </c>
      <c r="ADZ13" s="2">
        <v>0</v>
      </c>
      <c r="AEA13" s="2">
        <v>0</v>
      </c>
      <c r="AEB13" s="2">
        <v>0</v>
      </c>
      <c r="AEC13" s="2">
        <v>0</v>
      </c>
      <c r="AED13" s="2">
        <v>0</v>
      </c>
      <c r="AEE13" s="2">
        <v>0</v>
      </c>
      <c r="AEF13" s="2">
        <v>0</v>
      </c>
      <c r="AEG13" s="2">
        <v>0</v>
      </c>
      <c r="AEH13" s="2">
        <v>0</v>
      </c>
      <c r="AEI13" s="2">
        <v>0</v>
      </c>
      <c r="AEJ13" s="2">
        <v>0</v>
      </c>
      <c r="AEK13" s="2">
        <v>0</v>
      </c>
      <c r="AEL13" s="2">
        <v>0</v>
      </c>
      <c r="AEM13" s="2">
        <v>0</v>
      </c>
      <c r="AEN13" s="2">
        <v>0</v>
      </c>
      <c r="AEO13" s="2">
        <v>0</v>
      </c>
      <c r="AEP13" s="2">
        <v>0</v>
      </c>
      <c r="AEQ13" s="2">
        <v>0</v>
      </c>
      <c r="AER13" s="2">
        <v>0</v>
      </c>
      <c r="AES13" s="2">
        <v>0</v>
      </c>
      <c r="AET13" s="2">
        <v>0</v>
      </c>
      <c r="AEU13" s="2">
        <v>0</v>
      </c>
      <c r="AEV13" s="2">
        <v>0</v>
      </c>
      <c r="AEW13" s="2">
        <v>0</v>
      </c>
      <c r="AEX13" s="2">
        <v>0</v>
      </c>
      <c r="AEY13" s="2">
        <v>9.9</v>
      </c>
      <c r="AEZ13" s="2">
        <v>0</v>
      </c>
      <c r="AFA13" s="2">
        <v>0</v>
      </c>
      <c r="AFB13" s="2">
        <v>0</v>
      </c>
      <c r="AFC13" s="2">
        <v>0</v>
      </c>
      <c r="AFD13" s="2">
        <v>0</v>
      </c>
      <c r="AFE13" s="2">
        <v>0</v>
      </c>
      <c r="AFF13" s="2">
        <v>11.1</v>
      </c>
      <c r="AFG13" s="2">
        <v>0</v>
      </c>
      <c r="AFH13" s="2">
        <v>0</v>
      </c>
      <c r="AFI13" s="2">
        <v>0</v>
      </c>
      <c r="AFJ13" s="2">
        <v>19.7</v>
      </c>
      <c r="AFK13" s="2">
        <v>0</v>
      </c>
      <c r="AFL13" s="2">
        <v>0</v>
      </c>
      <c r="AFM13" s="2">
        <v>0</v>
      </c>
      <c r="AFN13" s="2">
        <v>0</v>
      </c>
      <c r="AFO13" s="2">
        <v>0</v>
      </c>
      <c r="AFP13" s="2">
        <v>0</v>
      </c>
      <c r="AFQ13" s="2">
        <v>0</v>
      </c>
      <c r="AFR13" s="2">
        <v>0</v>
      </c>
      <c r="AFS13" s="2">
        <v>0</v>
      </c>
      <c r="AFT13" s="2">
        <v>0</v>
      </c>
      <c r="AFU13" s="2">
        <v>0</v>
      </c>
      <c r="AFV13" s="2">
        <v>0</v>
      </c>
      <c r="AFW13" s="2">
        <v>0</v>
      </c>
      <c r="AFX13" s="2">
        <v>0</v>
      </c>
      <c r="AFY13" s="2">
        <v>57.6</v>
      </c>
      <c r="AFZ13" s="2">
        <v>0</v>
      </c>
      <c r="AGA13" s="2">
        <v>8.4</v>
      </c>
      <c r="AGB13" s="2">
        <v>0</v>
      </c>
      <c r="AGC13" s="2">
        <v>0</v>
      </c>
      <c r="AGD13" s="2">
        <v>0</v>
      </c>
      <c r="AGE13" s="2">
        <v>0</v>
      </c>
      <c r="AGF13" s="2">
        <v>0</v>
      </c>
      <c r="AGG13" s="2">
        <v>0</v>
      </c>
      <c r="AGH13" s="2">
        <v>0</v>
      </c>
      <c r="AGI13" s="2">
        <v>0</v>
      </c>
      <c r="AGJ13" s="2">
        <v>0</v>
      </c>
      <c r="AGK13" s="2">
        <v>0</v>
      </c>
      <c r="AGL13" s="2">
        <v>12.4</v>
      </c>
      <c r="AGM13" s="2">
        <v>0</v>
      </c>
      <c r="AGN13" s="2">
        <v>0</v>
      </c>
      <c r="AGO13" s="2">
        <v>0</v>
      </c>
      <c r="AGP13" s="2">
        <v>0</v>
      </c>
      <c r="AGQ13" s="2">
        <v>0</v>
      </c>
      <c r="AGR13" s="2">
        <v>0</v>
      </c>
      <c r="AGS13" s="2">
        <v>0</v>
      </c>
      <c r="AGT13" s="2">
        <v>0</v>
      </c>
      <c r="AGU13" s="2">
        <v>0</v>
      </c>
      <c r="AGV13" s="2">
        <v>0</v>
      </c>
      <c r="AGW13" s="2">
        <v>0</v>
      </c>
      <c r="AGX13" s="2">
        <v>0</v>
      </c>
      <c r="AGY13" s="2">
        <v>0</v>
      </c>
      <c r="AGZ13" s="2">
        <v>0</v>
      </c>
      <c r="AHA13" s="2">
        <v>0</v>
      </c>
      <c r="AHB13" s="2">
        <v>0</v>
      </c>
      <c r="AHC13" s="2">
        <v>16.5</v>
      </c>
      <c r="AHD13" s="2">
        <v>0</v>
      </c>
      <c r="AHE13" s="2">
        <v>0</v>
      </c>
      <c r="AHF13" s="2">
        <v>52.7</v>
      </c>
      <c r="AHG13" s="2">
        <v>0</v>
      </c>
      <c r="AHH13" s="2">
        <v>0</v>
      </c>
      <c r="AHI13" s="2">
        <v>0</v>
      </c>
      <c r="AHJ13" s="2">
        <v>0</v>
      </c>
      <c r="AHK13" s="2">
        <v>0</v>
      </c>
      <c r="AHL13" s="2">
        <v>0</v>
      </c>
      <c r="AHM13" s="2">
        <v>0</v>
      </c>
      <c r="AHN13" s="2">
        <v>0</v>
      </c>
      <c r="AHO13" s="2">
        <v>0</v>
      </c>
      <c r="AHP13" s="2">
        <v>0</v>
      </c>
      <c r="AHQ13" s="2">
        <v>0</v>
      </c>
      <c r="AHR13" s="2">
        <v>0</v>
      </c>
      <c r="AHS13" s="2">
        <v>0</v>
      </c>
      <c r="AHT13" s="2">
        <v>44.3</v>
      </c>
      <c r="AHU13" s="2">
        <v>0</v>
      </c>
      <c r="AHV13" s="2">
        <v>0</v>
      </c>
      <c r="AHW13" s="2">
        <v>0</v>
      </c>
      <c r="AHX13" s="2">
        <v>0</v>
      </c>
      <c r="AHY13" s="2">
        <v>0</v>
      </c>
      <c r="AHZ13" s="2">
        <v>0</v>
      </c>
      <c r="AIA13" s="2">
        <v>0</v>
      </c>
      <c r="AIB13" s="2">
        <v>10.7</v>
      </c>
      <c r="AIC13" s="2">
        <v>0</v>
      </c>
      <c r="AID13" s="2">
        <v>0</v>
      </c>
      <c r="AIE13" s="2">
        <v>0</v>
      </c>
      <c r="AIF13" s="2">
        <v>0</v>
      </c>
      <c r="AIG13" s="2">
        <v>13.2</v>
      </c>
      <c r="AIH13" s="2">
        <v>0</v>
      </c>
      <c r="AII13" s="2">
        <v>0</v>
      </c>
      <c r="AIJ13" s="2">
        <v>0</v>
      </c>
      <c r="AIK13" s="2">
        <v>0</v>
      </c>
      <c r="AIL13" s="2">
        <v>0</v>
      </c>
      <c r="AIM13" s="2">
        <v>0</v>
      </c>
      <c r="AIN13" s="2">
        <v>0</v>
      </c>
      <c r="AIO13" s="2">
        <v>0</v>
      </c>
      <c r="AIP13" s="2">
        <v>0</v>
      </c>
      <c r="AIQ13" s="2">
        <v>0</v>
      </c>
      <c r="AIR13" s="2">
        <v>0</v>
      </c>
      <c r="AIS13" s="2">
        <v>0</v>
      </c>
      <c r="AIT13" s="2">
        <v>0</v>
      </c>
      <c r="AIU13" s="2">
        <v>0</v>
      </c>
      <c r="AIV13" s="2">
        <v>0</v>
      </c>
      <c r="AIW13" s="2">
        <v>0</v>
      </c>
      <c r="AIX13" s="2">
        <v>0</v>
      </c>
      <c r="AIY13" s="2">
        <v>0</v>
      </c>
    </row>
    <row r="14" spans="1:935" x14ac:dyDescent="0.3">
      <c r="A14" s="17" t="s">
        <v>13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11.8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15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0</v>
      </c>
      <c r="BI14" s="2">
        <v>0</v>
      </c>
      <c r="BJ14" s="2">
        <v>0</v>
      </c>
      <c r="BK14" s="2">
        <v>0</v>
      </c>
      <c r="BL14" s="2">
        <v>0</v>
      </c>
      <c r="BM14" s="2">
        <v>0</v>
      </c>
      <c r="BN14" s="2">
        <v>0</v>
      </c>
      <c r="BO14" s="2">
        <v>0</v>
      </c>
      <c r="BP14" s="2">
        <v>0</v>
      </c>
      <c r="BQ14" s="2">
        <v>0</v>
      </c>
      <c r="BR14" s="2">
        <v>0</v>
      </c>
      <c r="BS14" s="2">
        <v>0</v>
      </c>
      <c r="BT14" s="2">
        <v>0</v>
      </c>
      <c r="BU14" s="2">
        <v>0</v>
      </c>
      <c r="BV14" s="2">
        <v>0</v>
      </c>
      <c r="BW14" s="2">
        <v>0</v>
      </c>
      <c r="BX14" s="2">
        <v>0</v>
      </c>
      <c r="BY14" s="2">
        <v>0</v>
      </c>
      <c r="BZ14" s="2">
        <v>0</v>
      </c>
      <c r="CA14" s="2">
        <v>0</v>
      </c>
      <c r="CB14" s="2">
        <v>0</v>
      </c>
      <c r="CC14" s="2">
        <v>0</v>
      </c>
      <c r="CD14" s="2">
        <v>0</v>
      </c>
      <c r="CE14" s="2">
        <v>0</v>
      </c>
      <c r="CF14" s="2">
        <v>0</v>
      </c>
      <c r="CG14" s="2">
        <v>0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38.799999999999997</v>
      </c>
      <c r="CN14" s="2">
        <v>0</v>
      </c>
      <c r="CO14" s="2">
        <v>0</v>
      </c>
      <c r="CP14" s="2">
        <v>0</v>
      </c>
      <c r="CQ14" s="2">
        <v>0</v>
      </c>
      <c r="CR14" s="2">
        <v>0</v>
      </c>
      <c r="CS14" s="2">
        <v>7.2</v>
      </c>
      <c r="CT14" s="2">
        <v>0</v>
      </c>
      <c r="CU14" s="2">
        <v>0</v>
      </c>
      <c r="CV14" s="2">
        <v>0</v>
      </c>
      <c r="CW14" s="2">
        <v>0</v>
      </c>
      <c r="CX14" s="2">
        <v>19.5</v>
      </c>
      <c r="CY14" s="2">
        <v>0</v>
      </c>
      <c r="CZ14" s="2">
        <v>0</v>
      </c>
      <c r="DA14" s="2">
        <v>0</v>
      </c>
      <c r="DB14" s="2">
        <v>0</v>
      </c>
      <c r="DC14" s="2">
        <v>0</v>
      </c>
      <c r="DD14" s="2">
        <v>0</v>
      </c>
      <c r="DE14" s="2">
        <v>0</v>
      </c>
      <c r="DF14" s="2">
        <v>0</v>
      </c>
      <c r="DG14" s="2">
        <v>39.4</v>
      </c>
      <c r="DH14" s="2">
        <v>0</v>
      </c>
      <c r="DI14" s="2">
        <v>0</v>
      </c>
      <c r="DJ14" s="2">
        <v>0</v>
      </c>
      <c r="DK14" s="2">
        <v>0</v>
      </c>
      <c r="DL14" s="2">
        <v>0</v>
      </c>
      <c r="DM14" s="2">
        <v>0</v>
      </c>
      <c r="DN14" s="2">
        <v>0</v>
      </c>
      <c r="DO14" s="2">
        <v>0</v>
      </c>
      <c r="DP14" s="2">
        <v>0</v>
      </c>
      <c r="DQ14" s="2">
        <v>0</v>
      </c>
      <c r="DR14" s="2">
        <v>0</v>
      </c>
      <c r="DS14" s="2">
        <v>0</v>
      </c>
      <c r="DT14" s="2">
        <v>0</v>
      </c>
      <c r="DU14" s="2">
        <v>0</v>
      </c>
      <c r="DV14" s="2">
        <v>0</v>
      </c>
      <c r="DW14" s="2">
        <v>0</v>
      </c>
      <c r="DX14" s="2">
        <v>0</v>
      </c>
      <c r="DY14" s="2">
        <v>17.3</v>
      </c>
      <c r="DZ14" s="2">
        <v>0</v>
      </c>
      <c r="EA14" s="2">
        <v>0</v>
      </c>
      <c r="EB14" s="2">
        <v>0</v>
      </c>
      <c r="EC14" s="2">
        <v>0</v>
      </c>
      <c r="ED14" s="2">
        <v>0</v>
      </c>
      <c r="EE14" s="2">
        <v>0</v>
      </c>
      <c r="EF14" s="2">
        <v>0</v>
      </c>
      <c r="EG14" s="2">
        <v>0</v>
      </c>
      <c r="EH14" s="2">
        <v>0</v>
      </c>
      <c r="EI14" s="2">
        <v>0</v>
      </c>
      <c r="EJ14" s="2">
        <v>0</v>
      </c>
      <c r="EK14" s="2">
        <v>0</v>
      </c>
      <c r="EL14" s="2">
        <v>0</v>
      </c>
      <c r="EM14" s="2">
        <v>0</v>
      </c>
      <c r="EN14" s="2">
        <v>0</v>
      </c>
      <c r="EO14" s="2">
        <v>0</v>
      </c>
      <c r="EP14" s="2">
        <v>0</v>
      </c>
      <c r="EQ14" s="2">
        <v>0</v>
      </c>
      <c r="ER14" s="2">
        <v>0</v>
      </c>
      <c r="ES14" s="2">
        <v>0</v>
      </c>
      <c r="ET14" s="2">
        <v>0</v>
      </c>
      <c r="EU14" s="2">
        <v>0</v>
      </c>
      <c r="EV14" s="2">
        <v>65</v>
      </c>
      <c r="EW14" s="2">
        <v>0</v>
      </c>
      <c r="EX14" s="2">
        <v>0</v>
      </c>
      <c r="EY14" s="2">
        <v>0</v>
      </c>
      <c r="EZ14" s="2">
        <v>0</v>
      </c>
      <c r="FA14" s="2">
        <v>0</v>
      </c>
      <c r="FB14" s="2">
        <v>0</v>
      </c>
      <c r="FC14" s="2">
        <v>0</v>
      </c>
      <c r="FD14" s="2">
        <v>0</v>
      </c>
      <c r="FE14" s="2">
        <v>16.600000000000001</v>
      </c>
      <c r="FF14" s="2">
        <v>0</v>
      </c>
      <c r="FG14" s="2">
        <v>0</v>
      </c>
      <c r="FH14" s="2">
        <v>0</v>
      </c>
      <c r="FI14" s="2">
        <v>0</v>
      </c>
      <c r="FJ14" s="2">
        <v>0</v>
      </c>
      <c r="FK14" s="2">
        <v>0</v>
      </c>
      <c r="FL14" s="2">
        <v>0</v>
      </c>
      <c r="FM14" s="2">
        <v>0</v>
      </c>
      <c r="FN14" s="2">
        <v>0</v>
      </c>
      <c r="FO14" s="2">
        <v>0</v>
      </c>
      <c r="FP14" s="2">
        <v>0</v>
      </c>
      <c r="FQ14" s="2">
        <v>0</v>
      </c>
      <c r="FR14" s="2">
        <v>0</v>
      </c>
      <c r="FS14" s="2">
        <v>0</v>
      </c>
      <c r="FT14" s="2">
        <v>0</v>
      </c>
      <c r="FU14" s="2">
        <v>0</v>
      </c>
      <c r="FV14" s="2">
        <v>0</v>
      </c>
      <c r="FW14" s="2">
        <v>0</v>
      </c>
      <c r="FX14" s="2">
        <v>0</v>
      </c>
      <c r="FY14" s="2">
        <v>0</v>
      </c>
      <c r="FZ14" s="2">
        <v>0</v>
      </c>
      <c r="GA14" s="2">
        <v>0</v>
      </c>
      <c r="GB14" s="2">
        <v>0</v>
      </c>
      <c r="GC14" s="2">
        <v>26</v>
      </c>
      <c r="GD14" s="2">
        <v>0</v>
      </c>
      <c r="GE14" s="2">
        <v>0</v>
      </c>
      <c r="GF14" s="2">
        <v>14.5</v>
      </c>
      <c r="GG14" s="2">
        <v>9.5</v>
      </c>
      <c r="GH14" s="2">
        <v>0</v>
      </c>
      <c r="GI14" s="2">
        <v>0</v>
      </c>
      <c r="GJ14" s="2">
        <v>0</v>
      </c>
      <c r="GK14" s="2">
        <v>0</v>
      </c>
      <c r="GL14" s="2">
        <v>18.100000000000001</v>
      </c>
      <c r="GM14" s="2">
        <v>0</v>
      </c>
      <c r="GN14" s="2">
        <v>0</v>
      </c>
      <c r="GO14" s="2">
        <v>0</v>
      </c>
      <c r="GP14" s="2">
        <v>0</v>
      </c>
      <c r="GQ14" s="2">
        <v>0</v>
      </c>
      <c r="GR14" s="2">
        <v>0</v>
      </c>
      <c r="GS14" s="2">
        <v>0</v>
      </c>
      <c r="GT14" s="2">
        <v>0</v>
      </c>
      <c r="GU14" s="2">
        <v>0</v>
      </c>
      <c r="GV14" s="2">
        <v>0</v>
      </c>
      <c r="GW14" s="2">
        <v>0</v>
      </c>
      <c r="GX14" s="2">
        <v>0</v>
      </c>
      <c r="GY14" s="2">
        <v>66.3</v>
      </c>
      <c r="GZ14" s="2">
        <v>0</v>
      </c>
      <c r="HA14" s="2">
        <v>0</v>
      </c>
      <c r="HB14" s="2">
        <v>0</v>
      </c>
      <c r="HC14" s="2">
        <v>0</v>
      </c>
      <c r="HD14" s="2">
        <v>0</v>
      </c>
      <c r="HE14" s="2">
        <v>0</v>
      </c>
      <c r="HF14" s="2">
        <v>0</v>
      </c>
      <c r="HG14" s="2">
        <v>0</v>
      </c>
      <c r="HH14" s="2">
        <v>0</v>
      </c>
      <c r="HI14" s="2">
        <v>0</v>
      </c>
      <c r="HJ14" s="2">
        <v>0</v>
      </c>
      <c r="HK14" s="2">
        <v>0</v>
      </c>
      <c r="HL14" s="2">
        <v>0</v>
      </c>
      <c r="HM14" s="2">
        <v>0</v>
      </c>
      <c r="HN14" s="2">
        <v>30</v>
      </c>
      <c r="HO14" s="2">
        <v>32.6</v>
      </c>
      <c r="HP14" s="2">
        <v>0</v>
      </c>
      <c r="HQ14" s="2">
        <v>0</v>
      </c>
      <c r="HR14" s="2">
        <v>0</v>
      </c>
      <c r="HS14" s="2">
        <v>0</v>
      </c>
      <c r="HT14" s="2">
        <v>27</v>
      </c>
      <c r="HU14" s="2">
        <v>0</v>
      </c>
      <c r="HV14" s="2">
        <v>0</v>
      </c>
      <c r="HW14" s="2">
        <v>0</v>
      </c>
      <c r="HX14" s="2">
        <v>0</v>
      </c>
      <c r="HY14" s="2">
        <v>0</v>
      </c>
      <c r="HZ14" s="2">
        <v>0</v>
      </c>
      <c r="IA14" s="2">
        <v>0</v>
      </c>
      <c r="IB14" s="2">
        <v>0</v>
      </c>
      <c r="IC14" s="2">
        <v>0</v>
      </c>
      <c r="ID14" s="2">
        <v>32.299999999999997</v>
      </c>
      <c r="IE14" s="2">
        <v>0</v>
      </c>
      <c r="IF14" s="2">
        <v>0</v>
      </c>
      <c r="IG14" s="2">
        <v>0</v>
      </c>
      <c r="IH14" s="2">
        <v>0</v>
      </c>
      <c r="II14" s="2">
        <v>0</v>
      </c>
      <c r="IJ14" s="2">
        <v>15.6</v>
      </c>
      <c r="IK14" s="2">
        <v>0</v>
      </c>
      <c r="IL14" s="2">
        <v>0</v>
      </c>
      <c r="IM14" s="2">
        <v>16.399999999999999</v>
      </c>
      <c r="IN14" s="2">
        <v>0</v>
      </c>
      <c r="IO14" s="2">
        <v>11.7</v>
      </c>
      <c r="IP14" s="2">
        <v>0</v>
      </c>
      <c r="IQ14" s="2">
        <v>0</v>
      </c>
      <c r="IR14" s="2">
        <v>44.3</v>
      </c>
      <c r="IS14" s="2">
        <v>0</v>
      </c>
      <c r="IT14" s="2">
        <v>0</v>
      </c>
      <c r="IU14" s="2">
        <v>0</v>
      </c>
      <c r="IV14" s="2">
        <v>0</v>
      </c>
      <c r="IW14" s="2">
        <v>0</v>
      </c>
      <c r="IX14" s="2">
        <v>0</v>
      </c>
      <c r="IY14" s="2">
        <v>0</v>
      </c>
      <c r="IZ14" s="2">
        <v>0</v>
      </c>
      <c r="JA14" s="2">
        <v>0</v>
      </c>
      <c r="JB14" s="2">
        <v>0</v>
      </c>
      <c r="JC14" s="2">
        <v>0</v>
      </c>
      <c r="JD14" s="2">
        <v>0</v>
      </c>
      <c r="JE14" s="2">
        <v>0</v>
      </c>
      <c r="JF14" s="2">
        <v>0</v>
      </c>
      <c r="JG14" s="2">
        <v>0</v>
      </c>
      <c r="JH14" s="2">
        <v>0</v>
      </c>
      <c r="JI14" s="2">
        <v>21.1</v>
      </c>
      <c r="JJ14" s="2">
        <v>0</v>
      </c>
      <c r="JK14" s="2">
        <v>0</v>
      </c>
      <c r="JL14" s="2">
        <v>0</v>
      </c>
      <c r="JM14" s="2">
        <v>0</v>
      </c>
      <c r="JN14" s="2">
        <v>0</v>
      </c>
      <c r="JO14" s="2">
        <v>0</v>
      </c>
      <c r="JP14" s="2">
        <v>0</v>
      </c>
      <c r="JQ14" s="2">
        <v>0</v>
      </c>
      <c r="JR14" s="2">
        <v>0</v>
      </c>
      <c r="JS14" s="2">
        <v>0</v>
      </c>
      <c r="JT14" s="2">
        <v>0</v>
      </c>
      <c r="JU14" s="2">
        <v>0</v>
      </c>
      <c r="JV14" s="2">
        <v>0</v>
      </c>
      <c r="JW14" s="2">
        <v>0</v>
      </c>
      <c r="JX14" s="2">
        <v>0</v>
      </c>
      <c r="JY14" s="2">
        <v>0</v>
      </c>
      <c r="JZ14" s="2">
        <v>0</v>
      </c>
      <c r="KA14" s="2">
        <v>0</v>
      </c>
      <c r="KB14" s="2">
        <v>10.3</v>
      </c>
      <c r="KC14" s="2">
        <v>0</v>
      </c>
      <c r="KD14" s="2">
        <v>0</v>
      </c>
      <c r="KE14" s="2">
        <v>0</v>
      </c>
      <c r="KF14" s="2">
        <v>0</v>
      </c>
      <c r="KG14" s="2">
        <v>0</v>
      </c>
      <c r="KH14" s="2">
        <v>0</v>
      </c>
      <c r="KI14" s="2">
        <v>18.600000000000001</v>
      </c>
      <c r="KJ14" s="2">
        <v>21.3</v>
      </c>
      <c r="KK14" s="2">
        <v>0</v>
      </c>
      <c r="KL14" s="2">
        <v>0</v>
      </c>
      <c r="KM14" s="2">
        <v>17.899999999999999</v>
      </c>
      <c r="KN14" s="2">
        <v>13.8</v>
      </c>
      <c r="KO14" s="2">
        <v>0</v>
      </c>
      <c r="KP14" s="2">
        <v>0</v>
      </c>
      <c r="KQ14" s="2">
        <v>21.6</v>
      </c>
      <c r="KR14" s="2">
        <v>0</v>
      </c>
      <c r="KS14" s="2">
        <v>0</v>
      </c>
      <c r="KT14" s="2">
        <v>0</v>
      </c>
      <c r="KU14" s="2">
        <v>0</v>
      </c>
      <c r="KV14" s="2">
        <v>17</v>
      </c>
      <c r="KW14" s="2">
        <v>0</v>
      </c>
      <c r="KX14" s="2">
        <v>0</v>
      </c>
      <c r="KY14" s="2">
        <v>0</v>
      </c>
      <c r="KZ14" s="2">
        <v>16.100000000000001</v>
      </c>
      <c r="LA14" s="2">
        <v>0</v>
      </c>
      <c r="LB14" s="2">
        <v>0</v>
      </c>
      <c r="LC14" s="2">
        <v>0</v>
      </c>
      <c r="LD14" s="2">
        <v>0</v>
      </c>
      <c r="LE14" s="2">
        <v>0</v>
      </c>
      <c r="LF14" s="2">
        <v>0</v>
      </c>
      <c r="LG14" s="2">
        <v>21.2</v>
      </c>
      <c r="LH14" s="2">
        <v>0</v>
      </c>
      <c r="LI14" s="2">
        <v>0</v>
      </c>
      <c r="LJ14" s="2">
        <v>19.3</v>
      </c>
      <c r="LK14" s="2">
        <v>0</v>
      </c>
      <c r="LL14" s="2">
        <v>0</v>
      </c>
      <c r="LM14" s="2">
        <v>0</v>
      </c>
      <c r="LN14" s="2">
        <v>0</v>
      </c>
      <c r="LO14" s="2">
        <v>0</v>
      </c>
      <c r="LP14" s="2">
        <v>0</v>
      </c>
      <c r="LQ14" s="2">
        <v>0</v>
      </c>
      <c r="LR14" s="2">
        <v>0</v>
      </c>
      <c r="LS14" s="2">
        <v>0</v>
      </c>
      <c r="LT14" s="2">
        <v>0</v>
      </c>
      <c r="LU14" s="2">
        <v>0</v>
      </c>
      <c r="LV14" s="2">
        <v>0</v>
      </c>
      <c r="LW14" s="2">
        <v>0</v>
      </c>
      <c r="LX14" s="2">
        <v>0</v>
      </c>
      <c r="LY14" s="2">
        <v>0</v>
      </c>
      <c r="LZ14" s="2">
        <v>0</v>
      </c>
      <c r="MA14" s="2">
        <v>0</v>
      </c>
      <c r="MB14" s="2">
        <v>14.2</v>
      </c>
      <c r="MC14" s="2">
        <v>8.8000000000000007</v>
      </c>
      <c r="MD14" s="2">
        <v>0</v>
      </c>
      <c r="ME14" s="2">
        <v>19.399999999999999</v>
      </c>
      <c r="MF14" s="2">
        <v>0</v>
      </c>
      <c r="MG14" s="2">
        <v>0</v>
      </c>
      <c r="MH14" s="2">
        <v>0</v>
      </c>
      <c r="MI14" s="2">
        <v>0</v>
      </c>
      <c r="MJ14" s="2">
        <v>0</v>
      </c>
      <c r="MK14" s="2">
        <v>0</v>
      </c>
      <c r="ML14" s="2">
        <v>37.700000000000003</v>
      </c>
      <c r="MM14" s="2">
        <v>0</v>
      </c>
      <c r="MN14" s="2">
        <v>24.3</v>
      </c>
      <c r="MO14" s="2">
        <v>0</v>
      </c>
      <c r="MP14" s="2">
        <v>0</v>
      </c>
      <c r="MQ14" s="2">
        <v>0</v>
      </c>
      <c r="MR14" s="2">
        <v>101.3</v>
      </c>
      <c r="MS14" s="2">
        <v>0</v>
      </c>
      <c r="MT14" s="2">
        <v>0</v>
      </c>
      <c r="MU14" s="2">
        <v>0</v>
      </c>
      <c r="MV14" s="2">
        <v>0</v>
      </c>
      <c r="MW14" s="2">
        <v>0</v>
      </c>
      <c r="MX14" s="2">
        <v>0</v>
      </c>
      <c r="MY14" s="2">
        <v>0</v>
      </c>
      <c r="MZ14" s="2">
        <v>22</v>
      </c>
      <c r="NA14" s="2">
        <v>0</v>
      </c>
      <c r="NB14" s="2">
        <v>0</v>
      </c>
      <c r="NC14" s="2">
        <v>0</v>
      </c>
      <c r="ND14" s="2">
        <v>0</v>
      </c>
      <c r="NE14" s="2">
        <v>14.4</v>
      </c>
      <c r="NF14" s="2">
        <v>0</v>
      </c>
      <c r="NG14" s="2">
        <v>0</v>
      </c>
      <c r="NH14" s="2">
        <v>0</v>
      </c>
      <c r="NI14" s="2">
        <v>0</v>
      </c>
      <c r="NJ14" s="2">
        <v>0</v>
      </c>
      <c r="NK14" s="2">
        <v>0</v>
      </c>
      <c r="NL14" s="2">
        <v>0</v>
      </c>
      <c r="NM14" s="2">
        <v>42</v>
      </c>
      <c r="NN14" s="2">
        <v>0</v>
      </c>
      <c r="NO14" s="2">
        <v>0</v>
      </c>
      <c r="NP14" s="2">
        <v>0</v>
      </c>
      <c r="NQ14" s="2">
        <v>0</v>
      </c>
      <c r="NR14" s="2">
        <v>64.7</v>
      </c>
      <c r="NS14" s="2">
        <v>43.5</v>
      </c>
      <c r="NT14" s="2">
        <v>23.2</v>
      </c>
      <c r="NU14" s="2">
        <v>0</v>
      </c>
      <c r="NV14" s="2">
        <v>0</v>
      </c>
      <c r="NW14" s="2">
        <v>0</v>
      </c>
      <c r="NX14" s="2">
        <v>0</v>
      </c>
      <c r="NY14" s="2">
        <v>38</v>
      </c>
      <c r="NZ14" s="2">
        <v>0</v>
      </c>
      <c r="OA14" s="2">
        <v>0</v>
      </c>
      <c r="OB14" s="2">
        <v>17.2</v>
      </c>
      <c r="OC14" s="2">
        <v>0</v>
      </c>
      <c r="OD14" s="2">
        <v>40.5</v>
      </c>
      <c r="OE14" s="2">
        <v>0</v>
      </c>
      <c r="OF14" s="2">
        <v>12.9</v>
      </c>
      <c r="OG14" s="2">
        <v>0</v>
      </c>
      <c r="OH14" s="2">
        <v>0</v>
      </c>
      <c r="OI14" s="2">
        <v>0</v>
      </c>
      <c r="OJ14" s="2">
        <v>0</v>
      </c>
      <c r="OK14" s="2">
        <v>0</v>
      </c>
      <c r="OL14" s="2">
        <v>0</v>
      </c>
      <c r="OM14" s="2">
        <v>0</v>
      </c>
      <c r="ON14" s="2">
        <v>0</v>
      </c>
      <c r="OO14" s="2">
        <v>14.5</v>
      </c>
      <c r="OP14" s="2">
        <v>0</v>
      </c>
      <c r="OQ14" s="2">
        <v>0</v>
      </c>
      <c r="OR14" s="2">
        <v>0</v>
      </c>
      <c r="OS14" s="2">
        <v>0</v>
      </c>
      <c r="OT14" s="2">
        <v>0</v>
      </c>
      <c r="OU14" s="2">
        <v>0</v>
      </c>
      <c r="OV14" s="2">
        <v>0</v>
      </c>
      <c r="OW14" s="2">
        <v>0</v>
      </c>
      <c r="OX14" s="2">
        <v>0</v>
      </c>
      <c r="OY14" s="2">
        <v>0</v>
      </c>
      <c r="OZ14" s="2">
        <v>0</v>
      </c>
      <c r="PA14" s="2">
        <v>0</v>
      </c>
      <c r="PB14" s="2">
        <v>0</v>
      </c>
      <c r="PC14" s="2">
        <v>0</v>
      </c>
      <c r="PD14" s="2">
        <v>0</v>
      </c>
      <c r="PE14" s="2">
        <v>0</v>
      </c>
      <c r="PF14" s="2">
        <v>0</v>
      </c>
      <c r="PG14" s="2">
        <v>0</v>
      </c>
      <c r="PH14" s="2">
        <v>6.3</v>
      </c>
      <c r="PI14" s="2">
        <v>0</v>
      </c>
      <c r="PJ14" s="2">
        <v>0</v>
      </c>
      <c r="PK14" s="2">
        <v>0</v>
      </c>
      <c r="PL14" s="2">
        <v>0</v>
      </c>
      <c r="PM14" s="2">
        <v>15.8</v>
      </c>
      <c r="PN14" s="2">
        <v>0</v>
      </c>
      <c r="PO14" s="2">
        <v>25.9</v>
      </c>
      <c r="PP14" s="2">
        <v>0</v>
      </c>
      <c r="PQ14" s="2">
        <v>0</v>
      </c>
      <c r="PR14" s="2">
        <v>0</v>
      </c>
      <c r="PS14" s="2">
        <v>0</v>
      </c>
      <c r="PT14" s="2">
        <v>0</v>
      </c>
      <c r="PU14" s="2">
        <v>0</v>
      </c>
      <c r="PV14" s="2">
        <v>0</v>
      </c>
      <c r="PW14" s="2">
        <v>0</v>
      </c>
      <c r="PX14" s="2">
        <v>0</v>
      </c>
      <c r="PY14" s="2">
        <v>0</v>
      </c>
      <c r="PZ14" s="2">
        <v>0</v>
      </c>
      <c r="QA14" s="2">
        <v>33.4</v>
      </c>
      <c r="QB14" s="2">
        <v>0</v>
      </c>
      <c r="QC14" s="2">
        <v>0</v>
      </c>
      <c r="QD14" s="2">
        <v>0</v>
      </c>
      <c r="QE14" s="2">
        <v>0</v>
      </c>
      <c r="QF14" s="2">
        <v>0</v>
      </c>
      <c r="QG14" s="2">
        <v>0</v>
      </c>
      <c r="QH14" s="2">
        <v>0</v>
      </c>
      <c r="QI14" s="2">
        <v>22.5</v>
      </c>
      <c r="QJ14" s="2">
        <v>52</v>
      </c>
      <c r="QK14" s="2">
        <v>22.7</v>
      </c>
      <c r="QL14" s="2">
        <v>0</v>
      </c>
      <c r="QM14" s="2">
        <v>14.5</v>
      </c>
      <c r="QN14" s="2">
        <v>0</v>
      </c>
      <c r="QO14" s="2">
        <v>0</v>
      </c>
      <c r="QP14" s="2">
        <v>0</v>
      </c>
      <c r="QQ14" s="2">
        <v>24.2</v>
      </c>
      <c r="QR14" s="2">
        <v>0</v>
      </c>
      <c r="QS14" s="2">
        <v>0</v>
      </c>
      <c r="QT14" s="2">
        <v>19.5</v>
      </c>
      <c r="QU14" s="2">
        <v>0</v>
      </c>
      <c r="QV14" s="2">
        <v>0</v>
      </c>
      <c r="QW14" s="2">
        <v>4.0999999999999996</v>
      </c>
      <c r="QX14" s="2">
        <v>0</v>
      </c>
      <c r="QY14" s="2">
        <v>0</v>
      </c>
      <c r="QZ14" s="2">
        <v>0</v>
      </c>
      <c r="RA14" s="2">
        <v>18</v>
      </c>
      <c r="RB14" s="2">
        <v>0</v>
      </c>
      <c r="RC14" s="2">
        <v>0</v>
      </c>
      <c r="RD14" s="2">
        <v>0</v>
      </c>
      <c r="RE14" s="2">
        <v>0</v>
      </c>
      <c r="RF14" s="2">
        <v>0</v>
      </c>
      <c r="RG14" s="2">
        <v>0</v>
      </c>
      <c r="RH14" s="2">
        <v>0</v>
      </c>
      <c r="RI14" s="2">
        <v>0</v>
      </c>
      <c r="RJ14" s="2">
        <v>0</v>
      </c>
      <c r="RK14" s="2">
        <v>0</v>
      </c>
      <c r="RL14" s="2">
        <v>0</v>
      </c>
      <c r="RM14" s="2">
        <v>0</v>
      </c>
      <c r="RN14" s="2">
        <v>0</v>
      </c>
      <c r="RO14" s="2">
        <v>0</v>
      </c>
      <c r="RP14" s="2">
        <v>0</v>
      </c>
      <c r="RQ14" s="2">
        <v>0</v>
      </c>
      <c r="RR14" s="2">
        <v>15.5</v>
      </c>
      <c r="RS14" s="2">
        <v>0</v>
      </c>
      <c r="RT14" s="2">
        <v>0</v>
      </c>
      <c r="RU14" s="2">
        <v>0</v>
      </c>
      <c r="RV14" s="2">
        <v>0</v>
      </c>
      <c r="RW14" s="2">
        <v>0</v>
      </c>
      <c r="RX14" s="2">
        <v>0</v>
      </c>
      <c r="RY14" s="2">
        <v>0</v>
      </c>
      <c r="RZ14" s="2">
        <v>0</v>
      </c>
      <c r="SA14" s="2">
        <v>0</v>
      </c>
      <c r="SB14" s="2">
        <v>29.9</v>
      </c>
      <c r="SC14" s="2">
        <v>0</v>
      </c>
      <c r="SD14" s="2">
        <v>0</v>
      </c>
      <c r="SE14" s="2">
        <v>0</v>
      </c>
      <c r="SF14" s="2">
        <v>0</v>
      </c>
      <c r="SG14" s="2">
        <v>18</v>
      </c>
      <c r="SH14" s="2">
        <v>28.5</v>
      </c>
      <c r="SI14" s="2">
        <v>0</v>
      </c>
      <c r="SJ14" s="2">
        <v>0</v>
      </c>
      <c r="SK14" s="2">
        <v>18.2</v>
      </c>
      <c r="SL14" s="2">
        <v>0</v>
      </c>
      <c r="SM14" s="2">
        <v>0</v>
      </c>
      <c r="SN14" s="2">
        <v>0</v>
      </c>
      <c r="SO14" s="2">
        <v>0</v>
      </c>
      <c r="SP14" s="2">
        <v>0</v>
      </c>
      <c r="SQ14" s="2">
        <v>0</v>
      </c>
      <c r="SR14" s="2">
        <v>0</v>
      </c>
      <c r="SS14" s="2">
        <v>0</v>
      </c>
      <c r="ST14" s="2">
        <v>0</v>
      </c>
      <c r="SU14" s="2">
        <v>0</v>
      </c>
      <c r="SV14" s="2">
        <v>0</v>
      </c>
      <c r="SW14" s="2">
        <v>0</v>
      </c>
      <c r="SX14" s="2">
        <v>0</v>
      </c>
      <c r="SY14" s="2">
        <v>12.6</v>
      </c>
      <c r="SZ14" s="2">
        <v>0</v>
      </c>
      <c r="TA14" s="2">
        <v>0</v>
      </c>
      <c r="TB14" s="2">
        <v>0</v>
      </c>
      <c r="TC14" s="2">
        <v>0</v>
      </c>
      <c r="TD14" s="2">
        <v>0</v>
      </c>
      <c r="TE14" s="2">
        <v>0</v>
      </c>
      <c r="TF14" s="2">
        <v>0</v>
      </c>
      <c r="TG14" s="2">
        <v>0</v>
      </c>
      <c r="TH14" s="2">
        <v>33.6</v>
      </c>
      <c r="TI14" s="2">
        <v>0</v>
      </c>
      <c r="TJ14" s="2">
        <v>0</v>
      </c>
      <c r="TK14" s="2">
        <v>0</v>
      </c>
      <c r="TL14" s="2">
        <v>0</v>
      </c>
      <c r="TM14" s="2">
        <v>0</v>
      </c>
      <c r="TN14" s="2">
        <v>0</v>
      </c>
      <c r="TO14" s="2">
        <v>0</v>
      </c>
      <c r="TP14" s="2">
        <v>0</v>
      </c>
      <c r="TQ14" s="2">
        <v>0</v>
      </c>
      <c r="TR14" s="2">
        <v>0</v>
      </c>
      <c r="TS14" s="2">
        <v>20.3</v>
      </c>
      <c r="TT14" s="2">
        <v>17.7</v>
      </c>
      <c r="TU14" s="2">
        <v>0</v>
      </c>
      <c r="TV14" s="2">
        <v>0</v>
      </c>
      <c r="TW14" s="2">
        <v>0</v>
      </c>
      <c r="TX14" s="2">
        <v>0</v>
      </c>
      <c r="TY14" s="2">
        <v>0</v>
      </c>
      <c r="TZ14" s="2">
        <v>0</v>
      </c>
      <c r="UA14" s="2">
        <v>0</v>
      </c>
      <c r="UB14" s="2">
        <v>0</v>
      </c>
      <c r="UC14" s="2">
        <v>0</v>
      </c>
      <c r="UD14" s="2">
        <v>8.6999999999999993</v>
      </c>
      <c r="UE14" s="2">
        <v>0</v>
      </c>
      <c r="UF14" s="2">
        <v>0</v>
      </c>
      <c r="UG14" s="2">
        <v>0</v>
      </c>
      <c r="UH14" s="2">
        <v>9.4</v>
      </c>
      <c r="UI14" s="2">
        <v>0</v>
      </c>
      <c r="UJ14" s="2">
        <v>0</v>
      </c>
      <c r="UK14" s="2">
        <v>0</v>
      </c>
      <c r="UL14" s="2">
        <v>0</v>
      </c>
      <c r="UM14" s="2">
        <v>0</v>
      </c>
      <c r="UN14" s="2">
        <v>0</v>
      </c>
      <c r="UO14" s="2">
        <v>10</v>
      </c>
      <c r="UP14" s="2">
        <v>0</v>
      </c>
      <c r="UQ14" s="2">
        <v>0</v>
      </c>
      <c r="UR14" s="2">
        <v>0</v>
      </c>
      <c r="US14" s="2">
        <v>0</v>
      </c>
      <c r="UT14" s="2">
        <v>0</v>
      </c>
      <c r="UU14" s="2">
        <v>19.5</v>
      </c>
      <c r="UV14" s="2">
        <v>0</v>
      </c>
      <c r="UW14" s="2">
        <v>0</v>
      </c>
      <c r="UX14" s="2">
        <v>0</v>
      </c>
      <c r="UY14" s="2">
        <v>0</v>
      </c>
      <c r="UZ14" s="2">
        <v>0</v>
      </c>
      <c r="VA14" s="2">
        <v>0</v>
      </c>
      <c r="VB14" s="2">
        <v>0</v>
      </c>
      <c r="VC14" s="2">
        <v>21.8</v>
      </c>
      <c r="VD14" s="2">
        <v>0</v>
      </c>
      <c r="VE14" s="2">
        <v>0</v>
      </c>
      <c r="VF14" s="2">
        <v>0</v>
      </c>
      <c r="VG14" s="2">
        <v>0</v>
      </c>
      <c r="VH14" s="2">
        <v>0</v>
      </c>
      <c r="VI14" s="2">
        <v>0</v>
      </c>
      <c r="VJ14" s="2">
        <v>0</v>
      </c>
      <c r="VK14" s="2">
        <v>15.2</v>
      </c>
      <c r="VL14" s="2">
        <v>0</v>
      </c>
      <c r="VM14" s="2">
        <v>0</v>
      </c>
      <c r="VN14" s="2">
        <v>14</v>
      </c>
      <c r="VO14" s="2">
        <v>26.6</v>
      </c>
      <c r="VP14" s="2">
        <v>0</v>
      </c>
      <c r="VQ14" s="2">
        <v>0</v>
      </c>
      <c r="VR14" s="2">
        <v>0</v>
      </c>
      <c r="VS14" s="2">
        <v>23.7</v>
      </c>
      <c r="VT14" s="2">
        <v>38.6</v>
      </c>
      <c r="VU14" s="2">
        <v>0</v>
      </c>
      <c r="VV14" s="2">
        <v>0</v>
      </c>
      <c r="VW14" s="2">
        <v>0</v>
      </c>
      <c r="VX14" s="2">
        <v>0</v>
      </c>
      <c r="VY14" s="2">
        <v>0</v>
      </c>
      <c r="VZ14" s="2">
        <v>15</v>
      </c>
      <c r="WA14" s="2">
        <v>0</v>
      </c>
      <c r="WB14" s="2">
        <v>0</v>
      </c>
      <c r="WC14" s="2">
        <v>0</v>
      </c>
      <c r="WD14" s="2">
        <v>0</v>
      </c>
      <c r="WE14" s="2">
        <v>0</v>
      </c>
      <c r="WF14" s="2">
        <v>0</v>
      </c>
      <c r="WG14" s="2">
        <v>0</v>
      </c>
      <c r="WH14" s="2">
        <v>0</v>
      </c>
      <c r="WI14" s="2">
        <v>0</v>
      </c>
      <c r="WJ14" s="2">
        <v>0</v>
      </c>
      <c r="WK14" s="2">
        <v>0</v>
      </c>
      <c r="WL14" s="2">
        <v>0</v>
      </c>
      <c r="WM14" s="2">
        <v>0</v>
      </c>
      <c r="WN14" s="2">
        <v>0</v>
      </c>
      <c r="WO14" s="2">
        <v>0</v>
      </c>
      <c r="WP14" s="2">
        <v>0</v>
      </c>
      <c r="WQ14" s="2">
        <v>0</v>
      </c>
      <c r="WR14" s="2">
        <v>0</v>
      </c>
      <c r="WS14" s="2">
        <v>0</v>
      </c>
      <c r="WT14" s="2">
        <v>0</v>
      </c>
      <c r="WU14" s="2">
        <v>20.100000000000001</v>
      </c>
      <c r="WV14" s="2">
        <v>0</v>
      </c>
      <c r="WW14" s="2">
        <v>0</v>
      </c>
      <c r="WX14" s="2">
        <v>0</v>
      </c>
      <c r="WY14" s="2">
        <v>66</v>
      </c>
      <c r="WZ14" s="2">
        <v>0</v>
      </c>
      <c r="XA14" s="2">
        <v>0</v>
      </c>
      <c r="XB14" s="2">
        <v>0</v>
      </c>
      <c r="XC14" s="2">
        <v>0</v>
      </c>
      <c r="XD14" s="2">
        <v>12.1</v>
      </c>
      <c r="XE14" s="2">
        <v>0</v>
      </c>
      <c r="XF14" s="2">
        <v>0</v>
      </c>
      <c r="XG14" s="2">
        <v>0</v>
      </c>
      <c r="XH14" s="2">
        <v>6</v>
      </c>
      <c r="XI14" s="2">
        <v>0</v>
      </c>
      <c r="XJ14" s="2">
        <v>0</v>
      </c>
      <c r="XK14" s="2">
        <v>0</v>
      </c>
      <c r="XL14" s="2">
        <v>12.5</v>
      </c>
      <c r="XM14" s="2">
        <v>0</v>
      </c>
      <c r="XN14" s="2">
        <v>0</v>
      </c>
      <c r="XO14" s="2">
        <v>0</v>
      </c>
      <c r="XP14" s="2">
        <v>0</v>
      </c>
      <c r="XQ14" s="2">
        <v>18.3</v>
      </c>
      <c r="XR14" s="2">
        <v>0</v>
      </c>
      <c r="XS14" s="2">
        <v>0</v>
      </c>
      <c r="XT14" s="2">
        <v>24.8</v>
      </c>
      <c r="XU14" s="2">
        <v>0</v>
      </c>
      <c r="XV14" s="2">
        <v>0</v>
      </c>
      <c r="XW14" s="2">
        <v>0</v>
      </c>
      <c r="XX14" s="2">
        <v>0</v>
      </c>
      <c r="XY14" s="2">
        <v>0</v>
      </c>
      <c r="XZ14" s="2">
        <v>41.9</v>
      </c>
      <c r="YA14" s="2">
        <v>0</v>
      </c>
      <c r="YB14" s="2">
        <v>0</v>
      </c>
      <c r="YC14" s="2">
        <v>0</v>
      </c>
      <c r="YD14" s="2">
        <v>0</v>
      </c>
      <c r="YE14" s="2">
        <v>0</v>
      </c>
      <c r="YF14" s="2">
        <v>0</v>
      </c>
      <c r="YG14" s="2">
        <v>0</v>
      </c>
      <c r="YH14" s="2">
        <v>0</v>
      </c>
      <c r="YI14" s="2">
        <v>0</v>
      </c>
      <c r="YJ14" s="2">
        <v>5.7</v>
      </c>
      <c r="YK14" s="2">
        <v>0</v>
      </c>
      <c r="YL14" s="2">
        <v>0</v>
      </c>
      <c r="YM14" s="2">
        <v>0</v>
      </c>
      <c r="YN14" s="2">
        <v>0</v>
      </c>
      <c r="YO14" s="2">
        <v>0</v>
      </c>
      <c r="YP14" s="2">
        <v>0</v>
      </c>
      <c r="YQ14" s="2">
        <v>0</v>
      </c>
      <c r="YR14" s="2">
        <v>0</v>
      </c>
      <c r="YS14" s="2">
        <v>0</v>
      </c>
      <c r="YT14" s="2">
        <v>0</v>
      </c>
      <c r="YU14" s="2">
        <v>0</v>
      </c>
      <c r="YV14" s="2">
        <v>0</v>
      </c>
      <c r="YW14" s="2">
        <v>0</v>
      </c>
      <c r="YX14" s="2">
        <v>0</v>
      </c>
      <c r="YY14" s="2">
        <v>0</v>
      </c>
      <c r="YZ14" s="2">
        <v>21.5</v>
      </c>
      <c r="ZA14" s="2">
        <v>0</v>
      </c>
      <c r="ZB14" s="2">
        <v>0</v>
      </c>
      <c r="ZC14" s="2">
        <v>0</v>
      </c>
      <c r="ZD14" s="2">
        <v>0</v>
      </c>
      <c r="ZE14" s="2">
        <v>26.6</v>
      </c>
      <c r="ZF14" s="2">
        <v>0</v>
      </c>
      <c r="ZG14" s="2">
        <v>0</v>
      </c>
      <c r="ZH14" s="2">
        <v>0</v>
      </c>
      <c r="ZI14" s="2">
        <v>0</v>
      </c>
      <c r="ZJ14" s="2">
        <v>44.2</v>
      </c>
      <c r="ZK14" s="2">
        <v>0</v>
      </c>
      <c r="ZL14" s="2">
        <v>0</v>
      </c>
      <c r="ZM14" s="2">
        <v>0</v>
      </c>
      <c r="ZN14" s="2">
        <v>9.5</v>
      </c>
      <c r="ZO14" s="2">
        <v>0</v>
      </c>
      <c r="ZP14" s="2">
        <v>0</v>
      </c>
      <c r="ZQ14" s="2">
        <v>13.6</v>
      </c>
      <c r="ZR14" s="2">
        <v>0</v>
      </c>
      <c r="ZS14" s="2">
        <v>0</v>
      </c>
      <c r="ZT14" s="2">
        <v>0</v>
      </c>
      <c r="ZU14" s="2">
        <v>0</v>
      </c>
      <c r="ZV14" s="2">
        <v>0</v>
      </c>
      <c r="ZW14" s="2">
        <v>0</v>
      </c>
      <c r="ZX14" s="2">
        <v>0</v>
      </c>
      <c r="ZY14" s="2">
        <v>0</v>
      </c>
      <c r="ZZ14" s="2">
        <v>33.6</v>
      </c>
      <c r="AAA14" s="2">
        <v>0</v>
      </c>
      <c r="AAB14" s="2">
        <v>0</v>
      </c>
      <c r="AAC14" s="2">
        <v>0</v>
      </c>
      <c r="AAD14" s="2">
        <v>0</v>
      </c>
      <c r="AAE14" s="2">
        <v>0</v>
      </c>
      <c r="AAF14" s="2">
        <v>0</v>
      </c>
      <c r="AAG14" s="2">
        <v>19.5</v>
      </c>
      <c r="AAH14" s="2">
        <v>0</v>
      </c>
      <c r="AAI14" s="2">
        <v>0</v>
      </c>
      <c r="AAJ14" s="2">
        <v>0</v>
      </c>
      <c r="AAK14" s="2">
        <v>0</v>
      </c>
      <c r="AAL14" s="2">
        <v>0</v>
      </c>
      <c r="AAM14" s="2">
        <v>0</v>
      </c>
      <c r="AAN14" s="2">
        <v>0</v>
      </c>
      <c r="AAO14" s="2">
        <v>0</v>
      </c>
      <c r="AAP14" s="2">
        <v>17</v>
      </c>
      <c r="AAQ14" s="2">
        <v>5.9</v>
      </c>
      <c r="AAR14" s="2">
        <v>0</v>
      </c>
      <c r="AAS14" s="2">
        <v>0</v>
      </c>
      <c r="AAT14" s="2">
        <v>0</v>
      </c>
      <c r="AAU14" s="2">
        <v>16.2</v>
      </c>
      <c r="AAV14" s="2">
        <v>0</v>
      </c>
      <c r="AAW14" s="2">
        <v>0</v>
      </c>
      <c r="AAX14" s="2">
        <v>0</v>
      </c>
      <c r="AAY14" s="2">
        <v>0</v>
      </c>
      <c r="AAZ14" s="2">
        <v>0</v>
      </c>
      <c r="ABA14" s="2">
        <v>13.1</v>
      </c>
      <c r="ABB14" s="2">
        <v>0</v>
      </c>
      <c r="ABC14" s="2">
        <v>0</v>
      </c>
      <c r="ABD14" s="2">
        <v>0</v>
      </c>
      <c r="ABE14" s="2">
        <v>0</v>
      </c>
      <c r="ABF14" s="2">
        <v>0</v>
      </c>
      <c r="ABG14" s="2">
        <v>0</v>
      </c>
      <c r="ABH14" s="2">
        <v>0</v>
      </c>
      <c r="ABI14" s="2">
        <v>0</v>
      </c>
      <c r="ABJ14" s="2">
        <v>0</v>
      </c>
      <c r="ABK14" s="2">
        <v>0</v>
      </c>
      <c r="ABL14" s="2">
        <v>19.8</v>
      </c>
      <c r="ABM14" s="2">
        <v>0</v>
      </c>
      <c r="ABN14" s="2">
        <v>0</v>
      </c>
      <c r="ABO14" s="2">
        <v>0</v>
      </c>
      <c r="ABP14" s="2">
        <v>0</v>
      </c>
      <c r="ABQ14" s="2">
        <v>0</v>
      </c>
      <c r="ABR14" s="2">
        <v>0</v>
      </c>
      <c r="ABS14" s="2">
        <v>0</v>
      </c>
      <c r="ABT14" s="2">
        <v>0</v>
      </c>
      <c r="ABU14" s="2">
        <v>0</v>
      </c>
      <c r="ABV14" s="2">
        <v>9.5</v>
      </c>
      <c r="ABW14" s="2">
        <v>0</v>
      </c>
      <c r="ABX14" s="2">
        <v>0</v>
      </c>
      <c r="ABY14" s="2">
        <v>10</v>
      </c>
      <c r="ABZ14" s="2">
        <v>0</v>
      </c>
      <c r="ACA14" s="2">
        <v>0</v>
      </c>
      <c r="ACB14" s="2">
        <v>0</v>
      </c>
      <c r="ACC14" s="2">
        <v>0</v>
      </c>
      <c r="ACD14" s="2">
        <v>39.6</v>
      </c>
      <c r="ACE14" s="2">
        <v>0</v>
      </c>
      <c r="ACF14" s="2">
        <v>0</v>
      </c>
      <c r="ACG14" s="2">
        <v>0</v>
      </c>
      <c r="ACH14" s="2">
        <v>0</v>
      </c>
      <c r="ACI14" s="2">
        <v>0</v>
      </c>
      <c r="ACJ14" s="2">
        <v>0</v>
      </c>
      <c r="ACK14" s="2">
        <v>0</v>
      </c>
      <c r="ACL14" s="2">
        <v>0</v>
      </c>
      <c r="ACM14" s="2">
        <v>0</v>
      </c>
      <c r="ACN14" s="2">
        <v>0</v>
      </c>
      <c r="ACO14" s="2">
        <v>56.7</v>
      </c>
      <c r="ACP14" s="2">
        <v>0</v>
      </c>
      <c r="ACQ14" s="2">
        <v>39.9</v>
      </c>
      <c r="ACR14" s="2">
        <v>0</v>
      </c>
      <c r="ACS14" s="2">
        <v>0</v>
      </c>
      <c r="ACT14" s="2">
        <v>16.7</v>
      </c>
      <c r="ACU14" s="2">
        <v>0</v>
      </c>
      <c r="ACV14" s="2">
        <v>0</v>
      </c>
      <c r="ACW14" s="2">
        <v>0</v>
      </c>
      <c r="ACX14" s="2">
        <v>0</v>
      </c>
      <c r="ACY14" s="2">
        <v>0</v>
      </c>
      <c r="ACZ14" s="2">
        <v>0</v>
      </c>
      <c r="ADA14" s="2">
        <v>0</v>
      </c>
      <c r="ADB14" s="2">
        <v>0</v>
      </c>
      <c r="ADC14" s="2">
        <v>41.8</v>
      </c>
      <c r="ADD14" s="2">
        <v>0</v>
      </c>
      <c r="ADE14" s="2">
        <v>0</v>
      </c>
      <c r="ADF14" s="2">
        <v>0</v>
      </c>
      <c r="ADG14" s="2">
        <v>0</v>
      </c>
      <c r="ADH14" s="2">
        <v>0</v>
      </c>
      <c r="ADI14" s="2">
        <v>7</v>
      </c>
      <c r="ADJ14" s="2">
        <v>0</v>
      </c>
      <c r="ADK14" s="2">
        <v>0</v>
      </c>
      <c r="ADL14" s="2">
        <v>0</v>
      </c>
      <c r="ADM14" s="2">
        <v>0</v>
      </c>
      <c r="ADN14" s="2">
        <v>0</v>
      </c>
      <c r="ADO14" s="2">
        <v>46.4</v>
      </c>
      <c r="ADP14" s="2">
        <v>0</v>
      </c>
      <c r="ADQ14" s="2">
        <v>37.700000000000003</v>
      </c>
      <c r="ADR14" s="2">
        <v>0</v>
      </c>
      <c r="ADS14" s="2">
        <v>0</v>
      </c>
      <c r="ADT14" s="2">
        <v>19.100000000000001</v>
      </c>
      <c r="ADU14" s="2">
        <v>0</v>
      </c>
      <c r="ADV14" s="2">
        <v>0</v>
      </c>
      <c r="ADW14" s="2">
        <v>0</v>
      </c>
      <c r="ADX14" s="2">
        <v>16</v>
      </c>
      <c r="ADY14" s="2">
        <v>0</v>
      </c>
      <c r="ADZ14" s="2">
        <v>0</v>
      </c>
      <c r="AEA14" s="2">
        <v>0</v>
      </c>
      <c r="AEB14" s="2">
        <v>0</v>
      </c>
      <c r="AEC14" s="2">
        <v>0</v>
      </c>
      <c r="AED14" s="2">
        <v>0</v>
      </c>
      <c r="AEE14" s="2">
        <v>30.1</v>
      </c>
      <c r="AEF14" s="2">
        <v>0</v>
      </c>
      <c r="AEG14" s="2">
        <v>10.5</v>
      </c>
      <c r="AEH14" s="2">
        <v>0</v>
      </c>
      <c r="AEI14" s="2">
        <v>16.8</v>
      </c>
      <c r="AEJ14" s="2">
        <v>0</v>
      </c>
      <c r="AEK14" s="2">
        <v>0</v>
      </c>
      <c r="AEL14" s="2">
        <v>15</v>
      </c>
      <c r="AEM14" s="2">
        <v>13</v>
      </c>
      <c r="AEN14" s="2">
        <v>0</v>
      </c>
      <c r="AEO14" s="2">
        <v>0</v>
      </c>
      <c r="AEP14" s="2">
        <v>0</v>
      </c>
      <c r="AEQ14" s="2">
        <v>0</v>
      </c>
      <c r="AER14" s="2">
        <v>0</v>
      </c>
      <c r="AES14" s="2">
        <v>0</v>
      </c>
      <c r="AET14" s="2">
        <v>0</v>
      </c>
      <c r="AEU14" s="2">
        <v>0</v>
      </c>
      <c r="AEV14" s="2">
        <v>0</v>
      </c>
      <c r="AEW14" s="2">
        <v>0</v>
      </c>
      <c r="AEX14" s="2">
        <v>0</v>
      </c>
      <c r="AEY14" s="2">
        <v>0</v>
      </c>
      <c r="AEZ14" s="2">
        <v>0</v>
      </c>
      <c r="AFA14" s="2">
        <v>0</v>
      </c>
      <c r="AFB14" s="2">
        <v>0</v>
      </c>
      <c r="AFC14" s="2">
        <v>0</v>
      </c>
      <c r="AFD14" s="2">
        <v>37.700000000000003</v>
      </c>
      <c r="AFE14" s="2">
        <v>32</v>
      </c>
      <c r="AFF14" s="2">
        <v>0</v>
      </c>
      <c r="AFG14" s="2">
        <v>0</v>
      </c>
      <c r="AFH14" s="2">
        <v>38.799999999999997</v>
      </c>
      <c r="AFI14" s="2">
        <v>0</v>
      </c>
      <c r="AFJ14" s="2">
        <v>30</v>
      </c>
      <c r="AFK14" s="2">
        <v>0</v>
      </c>
      <c r="AFL14" s="2">
        <v>0</v>
      </c>
      <c r="AFM14" s="2">
        <v>0</v>
      </c>
      <c r="AFN14" s="2">
        <v>0</v>
      </c>
      <c r="AFO14" s="2">
        <v>36.9</v>
      </c>
      <c r="AFP14" s="2">
        <v>0</v>
      </c>
      <c r="AFQ14" s="2">
        <v>0</v>
      </c>
      <c r="AFR14" s="2">
        <v>0</v>
      </c>
      <c r="AFS14" s="2">
        <v>99</v>
      </c>
      <c r="AFT14" s="2">
        <v>53</v>
      </c>
      <c r="AFU14" s="2">
        <v>0</v>
      </c>
      <c r="AFV14" s="2">
        <v>0</v>
      </c>
      <c r="AFW14" s="2">
        <v>0</v>
      </c>
      <c r="AFX14" s="2">
        <v>0</v>
      </c>
      <c r="AFY14" s="2">
        <v>0</v>
      </c>
      <c r="AFZ14" s="2">
        <v>0</v>
      </c>
      <c r="AGA14" s="2">
        <v>0</v>
      </c>
      <c r="AGB14" s="2">
        <v>0</v>
      </c>
      <c r="AGC14" s="2">
        <v>0</v>
      </c>
      <c r="AGD14" s="2">
        <v>23</v>
      </c>
      <c r="AGE14" s="2">
        <v>0</v>
      </c>
      <c r="AGF14" s="2">
        <v>0</v>
      </c>
      <c r="AGG14" s="2">
        <v>0</v>
      </c>
      <c r="AGH14" s="2">
        <v>0</v>
      </c>
      <c r="AGI14" s="2">
        <v>0</v>
      </c>
      <c r="AGJ14" s="2">
        <v>0</v>
      </c>
      <c r="AGK14" s="2">
        <v>0</v>
      </c>
      <c r="AGL14" s="2">
        <v>0</v>
      </c>
      <c r="AGM14" s="2">
        <v>0</v>
      </c>
      <c r="AGN14" s="2">
        <v>15.3</v>
      </c>
      <c r="AGO14" s="2">
        <v>0</v>
      </c>
      <c r="AGP14" s="2">
        <v>36</v>
      </c>
      <c r="AGQ14" s="2">
        <v>8.4</v>
      </c>
      <c r="AGR14" s="2">
        <v>0</v>
      </c>
      <c r="AGS14" s="2">
        <v>0</v>
      </c>
      <c r="AGT14" s="2">
        <v>0</v>
      </c>
      <c r="AGU14" s="2">
        <v>0</v>
      </c>
      <c r="AGV14" s="2">
        <v>0</v>
      </c>
      <c r="AGW14" s="2">
        <v>0</v>
      </c>
      <c r="AGX14" s="2">
        <v>0</v>
      </c>
      <c r="AGY14" s="2">
        <v>0</v>
      </c>
      <c r="AGZ14" s="2">
        <v>30.1</v>
      </c>
      <c r="AHA14" s="2">
        <v>20.5</v>
      </c>
      <c r="AHB14" s="2">
        <v>0</v>
      </c>
      <c r="AHC14" s="2">
        <v>51</v>
      </c>
      <c r="AHD14" s="2">
        <v>0</v>
      </c>
      <c r="AHE14" s="2">
        <v>0</v>
      </c>
      <c r="AHF14" s="2">
        <v>0</v>
      </c>
      <c r="AHG14" s="2">
        <v>0</v>
      </c>
      <c r="AHH14" s="2">
        <v>0</v>
      </c>
      <c r="AHI14" s="2">
        <v>0</v>
      </c>
      <c r="AHJ14" s="2">
        <v>0</v>
      </c>
      <c r="AHK14" s="2">
        <v>0</v>
      </c>
      <c r="AHL14" s="2">
        <v>0</v>
      </c>
      <c r="AHM14" s="2">
        <v>0</v>
      </c>
      <c r="AHN14" s="2">
        <v>0</v>
      </c>
      <c r="AHO14" s="2">
        <v>0</v>
      </c>
      <c r="AHP14" s="2">
        <v>0</v>
      </c>
      <c r="AHQ14" s="2">
        <v>0</v>
      </c>
      <c r="AHR14" s="2">
        <v>0</v>
      </c>
      <c r="AHS14" s="2">
        <v>0</v>
      </c>
      <c r="AHT14" s="2">
        <v>0</v>
      </c>
      <c r="AHU14" s="2">
        <v>0</v>
      </c>
      <c r="AHV14" s="2">
        <v>0</v>
      </c>
      <c r="AHW14" s="2">
        <v>0</v>
      </c>
      <c r="AHX14" s="2">
        <v>14.6</v>
      </c>
      <c r="AHY14" s="2">
        <v>18.600000000000001</v>
      </c>
      <c r="AHZ14" s="2">
        <v>13</v>
      </c>
      <c r="AIA14" s="2">
        <v>0</v>
      </c>
      <c r="AIB14" s="2">
        <v>43</v>
      </c>
      <c r="AIC14" s="2">
        <v>0</v>
      </c>
      <c r="AID14" s="2">
        <v>0</v>
      </c>
      <c r="AIE14" s="2">
        <v>0</v>
      </c>
      <c r="AIF14" s="2">
        <v>0</v>
      </c>
      <c r="AIG14" s="2">
        <v>0</v>
      </c>
      <c r="AIH14" s="2">
        <v>0</v>
      </c>
      <c r="AII14" s="2">
        <v>0</v>
      </c>
      <c r="AIJ14" s="2">
        <v>0</v>
      </c>
      <c r="AIK14" s="2">
        <v>0</v>
      </c>
      <c r="AIL14" s="2">
        <v>0</v>
      </c>
      <c r="AIM14" s="2">
        <v>0</v>
      </c>
      <c r="AIN14" s="2">
        <v>15.2</v>
      </c>
      <c r="AIO14" s="2">
        <v>28.7</v>
      </c>
      <c r="AIP14" s="2">
        <v>0</v>
      </c>
      <c r="AIQ14" s="2">
        <v>0</v>
      </c>
      <c r="AIR14" s="2">
        <v>15</v>
      </c>
      <c r="AIS14" s="2">
        <v>0</v>
      </c>
      <c r="AIT14" s="2">
        <v>14.7</v>
      </c>
      <c r="AIU14" s="2">
        <v>0</v>
      </c>
      <c r="AIV14" s="2">
        <v>0</v>
      </c>
      <c r="AIW14" s="2">
        <v>0</v>
      </c>
      <c r="AIX14" s="2">
        <v>0</v>
      </c>
      <c r="AIY14" s="2">
        <v>0</v>
      </c>
    </row>
    <row r="15" spans="1:935" x14ac:dyDescent="0.3">
      <c r="A15" s="17" t="s">
        <v>14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2">
        <v>0</v>
      </c>
      <c r="BJ15" s="2">
        <v>0</v>
      </c>
      <c r="BK15" s="2">
        <v>0</v>
      </c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2">
        <v>0</v>
      </c>
      <c r="CG15" s="2">
        <v>0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  <c r="CM15" s="2">
        <v>0</v>
      </c>
      <c r="CN15" s="2">
        <v>0</v>
      </c>
      <c r="CO15" s="2">
        <v>0</v>
      </c>
      <c r="CP15" s="2">
        <v>0</v>
      </c>
      <c r="CQ15" s="2">
        <v>0</v>
      </c>
      <c r="CR15" s="2">
        <v>0</v>
      </c>
      <c r="CS15" s="2">
        <v>0</v>
      </c>
      <c r="CT15" s="2">
        <v>0</v>
      </c>
      <c r="CU15" s="2">
        <v>0</v>
      </c>
      <c r="CV15" s="2">
        <v>0</v>
      </c>
      <c r="CW15" s="2">
        <v>0</v>
      </c>
      <c r="CX15" s="2">
        <v>0</v>
      </c>
      <c r="CY15" s="2">
        <v>0</v>
      </c>
      <c r="CZ15" s="2">
        <v>0</v>
      </c>
      <c r="DA15" s="2">
        <v>0</v>
      </c>
      <c r="DB15" s="2">
        <v>0</v>
      </c>
      <c r="DC15" s="2">
        <v>0</v>
      </c>
      <c r="DD15" s="2">
        <v>0</v>
      </c>
      <c r="DE15" s="2">
        <v>0</v>
      </c>
      <c r="DF15" s="2">
        <v>0</v>
      </c>
      <c r="DG15" s="2">
        <v>0</v>
      </c>
      <c r="DH15" s="2">
        <v>0</v>
      </c>
      <c r="DI15" s="2">
        <v>0</v>
      </c>
      <c r="DJ15" s="2">
        <v>0</v>
      </c>
      <c r="DK15" s="2">
        <v>0</v>
      </c>
      <c r="DL15" s="2">
        <v>0</v>
      </c>
      <c r="DM15" s="2">
        <v>0</v>
      </c>
      <c r="DN15" s="2">
        <v>0</v>
      </c>
      <c r="DO15" s="2">
        <v>0</v>
      </c>
      <c r="DP15" s="2">
        <v>0</v>
      </c>
      <c r="DQ15" s="2">
        <v>0</v>
      </c>
      <c r="DR15" s="2">
        <v>0</v>
      </c>
      <c r="DS15" s="2">
        <v>0</v>
      </c>
      <c r="DT15" s="2">
        <v>0</v>
      </c>
      <c r="DU15" s="2">
        <v>0</v>
      </c>
      <c r="DV15" s="2">
        <v>0</v>
      </c>
      <c r="DW15" s="2">
        <v>0</v>
      </c>
      <c r="DX15" s="2">
        <v>0</v>
      </c>
      <c r="DY15" s="2">
        <v>0</v>
      </c>
      <c r="DZ15" s="2">
        <v>0</v>
      </c>
      <c r="EA15" s="2">
        <v>0</v>
      </c>
      <c r="EB15" s="2">
        <v>0</v>
      </c>
      <c r="EC15" s="2">
        <v>0</v>
      </c>
      <c r="ED15" s="2">
        <v>0</v>
      </c>
      <c r="EE15" s="2">
        <v>0</v>
      </c>
      <c r="EF15" s="2">
        <v>0</v>
      </c>
      <c r="EG15" s="2">
        <v>0</v>
      </c>
      <c r="EH15" s="2">
        <v>0</v>
      </c>
      <c r="EI15" s="2">
        <v>0</v>
      </c>
      <c r="EJ15" s="2">
        <v>0</v>
      </c>
      <c r="EK15" s="2">
        <v>0</v>
      </c>
      <c r="EL15" s="2">
        <v>0</v>
      </c>
      <c r="EM15" s="2">
        <v>0</v>
      </c>
      <c r="EN15" s="2">
        <v>0</v>
      </c>
      <c r="EO15" s="2">
        <v>0</v>
      </c>
      <c r="EP15" s="2">
        <v>0</v>
      </c>
      <c r="EQ15" s="2">
        <v>0</v>
      </c>
      <c r="ER15" s="2">
        <v>0</v>
      </c>
      <c r="ES15" s="2">
        <v>0</v>
      </c>
      <c r="ET15" s="2">
        <v>0</v>
      </c>
      <c r="EU15" s="2">
        <v>0</v>
      </c>
      <c r="EV15" s="2">
        <v>0</v>
      </c>
      <c r="EW15" s="2">
        <v>0</v>
      </c>
      <c r="EX15" s="2">
        <v>0</v>
      </c>
      <c r="EY15" s="2">
        <v>0</v>
      </c>
      <c r="EZ15" s="2">
        <v>0</v>
      </c>
      <c r="FA15" s="2">
        <v>0</v>
      </c>
      <c r="FB15" s="2">
        <v>0</v>
      </c>
      <c r="FC15" s="2">
        <v>0</v>
      </c>
      <c r="FD15" s="2">
        <v>0</v>
      </c>
      <c r="FE15" s="2">
        <v>0</v>
      </c>
      <c r="FF15" s="2">
        <v>0</v>
      </c>
      <c r="FG15" s="2">
        <v>0</v>
      </c>
      <c r="FH15" s="2">
        <v>0</v>
      </c>
      <c r="FI15" s="2">
        <v>0</v>
      </c>
      <c r="FJ15" s="2">
        <v>0</v>
      </c>
      <c r="FK15" s="2">
        <v>0</v>
      </c>
      <c r="FL15" s="2">
        <v>0</v>
      </c>
      <c r="FM15" s="2">
        <v>0</v>
      </c>
      <c r="FN15" s="2">
        <v>0</v>
      </c>
      <c r="FO15" s="2">
        <v>0</v>
      </c>
      <c r="FP15" s="2">
        <v>0</v>
      </c>
      <c r="FQ15" s="2">
        <v>0</v>
      </c>
      <c r="FR15" s="2">
        <v>0</v>
      </c>
      <c r="FS15" s="2">
        <v>0</v>
      </c>
      <c r="FT15" s="2">
        <v>0</v>
      </c>
      <c r="FU15" s="2">
        <v>0</v>
      </c>
      <c r="FV15" s="2">
        <v>0</v>
      </c>
      <c r="FW15" s="2">
        <v>0</v>
      </c>
      <c r="FX15" s="2">
        <v>0</v>
      </c>
      <c r="FY15" s="2">
        <v>0</v>
      </c>
      <c r="FZ15" s="2">
        <v>0</v>
      </c>
      <c r="GA15" s="2">
        <v>0</v>
      </c>
      <c r="GB15" s="2">
        <v>0</v>
      </c>
      <c r="GC15" s="2">
        <v>0</v>
      </c>
      <c r="GD15" s="2">
        <v>0</v>
      </c>
      <c r="GE15" s="2">
        <v>0</v>
      </c>
      <c r="GF15" s="2">
        <v>0</v>
      </c>
      <c r="GG15" s="2">
        <v>0</v>
      </c>
      <c r="GH15" s="2">
        <v>0</v>
      </c>
      <c r="GI15" s="2">
        <v>0</v>
      </c>
      <c r="GJ15" s="2">
        <v>0</v>
      </c>
      <c r="GK15" s="2">
        <v>0</v>
      </c>
      <c r="GL15" s="2">
        <v>0</v>
      </c>
      <c r="GM15" s="2">
        <v>0</v>
      </c>
      <c r="GN15" s="2">
        <v>0</v>
      </c>
      <c r="GO15" s="2">
        <v>0</v>
      </c>
      <c r="GP15" s="2">
        <v>0</v>
      </c>
      <c r="GQ15" s="2">
        <v>0</v>
      </c>
      <c r="GR15" s="2">
        <v>0</v>
      </c>
      <c r="GS15" s="2">
        <v>0</v>
      </c>
      <c r="GT15" s="2">
        <v>0</v>
      </c>
      <c r="GU15" s="2">
        <v>0</v>
      </c>
      <c r="GV15" s="2">
        <v>0</v>
      </c>
      <c r="GW15" s="2">
        <v>0</v>
      </c>
      <c r="GX15" s="2">
        <v>0</v>
      </c>
      <c r="GY15" s="2">
        <v>0</v>
      </c>
      <c r="GZ15" s="2">
        <v>0</v>
      </c>
      <c r="HA15" s="2">
        <v>0</v>
      </c>
      <c r="HB15" s="2">
        <v>0</v>
      </c>
      <c r="HC15" s="2">
        <v>0</v>
      </c>
      <c r="HD15" s="2">
        <v>0</v>
      </c>
      <c r="HE15" s="2">
        <v>0</v>
      </c>
      <c r="HF15" s="2">
        <v>0</v>
      </c>
      <c r="HG15" s="2">
        <v>0</v>
      </c>
      <c r="HH15" s="2">
        <v>0</v>
      </c>
      <c r="HI15" s="2">
        <v>0</v>
      </c>
      <c r="HJ15" s="2">
        <v>0</v>
      </c>
      <c r="HK15" s="2">
        <v>0</v>
      </c>
      <c r="HL15" s="2">
        <v>0</v>
      </c>
      <c r="HM15" s="2">
        <v>0</v>
      </c>
      <c r="HN15" s="2">
        <v>0</v>
      </c>
      <c r="HO15" s="2">
        <v>0</v>
      </c>
      <c r="HP15" s="2">
        <v>0</v>
      </c>
      <c r="HQ15" s="2">
        <v>0</v>
      </c>
      <c r="HR15" s="2">
        <v>0</v>
      </c>
      <c r="HS15" s="2">
        <v>0</v>
      </c>
      <c r="HT15" s="2">
        <v>0</v>
      </c>
      <c r="HU15" s="2">
        <v>0</v>
      </c>
      <c r="HV15" s="2">
        <v>0</v>
      </c>
      <c r="HW15" s="2">
        <v>0</v>
      </c>
      <c r="HX15" s="2">
        <v>0</v>
      </c>
      <c r="HY15" s="2">
        <v>0</v>
      </c>
      <c r="HZ15" s="2">
        <v>0</v>
      </c>
      <c r="IA15" s="2">
        <v>0</v>
      </c>
      <c r="IB15" s="2">
        <v>0</v>
      </c>
      <c r="IC15" s="2">
        <v>0</v>
      </c>
      <c r="ID15" s="2">
        <v>0</v>
      </c>
      <c r="IE15" s="2">
        <v>0</v>
      </c>
      <c r="IF15" s="2">
        <v>0</v>
      </c>
      <c r="IG15" s="2">
        <v>0</v>
      </c>
      <c r="IH15" s="2">
        <v>0</v>
      </c>
      <c r="II15" s="2">
        <v>0</v>
      </c>
      <c r="IJ15" s="2">
        <v>0</v>
      </c>
      <c r="IK15" s="2">
        <v>0</v>
      </c>
      <c r="IL15" s="2">
        <v>0</v>
      </c>
      <c r="IM15" s="2">
        <v>0</v>
      </c>
      <c r="IN15" s="2">
        <v>0</v>
      </c>
      <c r="IO15" s="2">
        <v>0</v>
      </c>
      <c r="IP15" s="2">
        <v>0</v>
      </c>
      <c r="IQ15" s="2">
        <v>0</v>
      </c>
      <c r="IR15" s="2">
        <v>0</v>
      </c>
      <c r="IS15" s="2">
        <v>0</v>
      </c>
      <c r="IT15" s="2">
        <v>0</v>
      </c>
      <c r="IU15" s="2">
        <v>0</v>
      </c>
      <c r="IV15" s="2">
        <v>0</v>
      </c>
      <c r="IW15" s="2">
        <v>0</v>
      </c>
      <c r="IX15" s="2">
        <v>0</v>
      </c>
      <c r="IY15" s="2">
        <v>0</v>
      </c>
      <c r="IZ15" s="2">
        <v>0</v>
      </c>
      <c r="JA15" s="2">
        <v>0</v>
      </c>
      <c r="JB15" s="2">
        <v>0</v>
      </c>
      <c r="JC15" s="2">
        <v>0</v>
      </c>
      <c r="JD15" s="2">
        <v>0</v>
      </c>
      <c r="JE15" s="2">
        <v>0</v>
      </c>
      <c r="JF15" s="2">
        <v>0</v>
      </c>
      <c r="JG15" s="2">
        <v>0</v>
      </c>
      <c r="JH15" s="2">
        <v>0</v>
      </c>
      <c r="JI15" s="2">
        <v>0</v>
      </c>
      <c r="JJ15" s="2">
        <v>0</v>
      </c>
      <c r="JK15" s="2">
        <v>0</v>
      </c>
      <c r="JL15" s="2">
        <v>0</v>
      </c>
      <c r="JM15" s="2">
        <v>0</v>
      </c>
      <c r="JN15" s="2">
        <v>0</v>
      </c>
      <c r="JO15" s="2">
        <v>0</v>
      </c>
      <c r="JP15" s="2">
        <v>0</v>
      </c>
      <c r="JQ15" s="2">
        <v>0</v>
      </c>
      <c r="JR15" s="2">
        <v>0</v>
      </c>
      <c r="JS15" s="2">
        <v>0</v>
      </c>
      <c r="JT15" s="2">
        <v>0</v>
      </c>
      <c r="JU15" s="2">
        <v>0</v>
      </c>
      <c r="JV15" s="2">
        <v>0</v>
      </c>
      <c r="JW15" s="2">
        <v>0</v>
      </c>
      <c r="JX15" s="2">
        <v>0</v>
      </c>
      <c r="JY15" s="2">
        <v>0</v>
      </c>
      <c r="JZ15" s="2">
        <v>0</v>
      </c>
      <c r="KA15" s="2">
        <v>0</v>
      </c>
      <c r="KB15" s="2">
        <v>0</v>
      </c>
      <c r="KC15" s="2">
        <v>0</v>
      </c>
      <c r="KD15" s="2">
        <v>0</v>
      </c>
      <c r="KE15" s="2">
        <v>0</v>
      </c>
      <c r="KF15" s="2">
        <v>0</v>
      </c>
      <c r="KG15" s="2">
        <v>0</v>
      </c>
      <c r="KH15" s="2">
        <v>0</v>
      </c>
      <c r="KI15" s="2">
        <v>0</v>
      </c>
      <c r="KJ15" s="2">
        <v>0</v>
      </c>
      <c r="KK15" s="2">
        <v>0</v>
      </c>
      <c r="KL15" s="2">
        <v>0</v>
      </c>
      <c r="KM15" s="2">
        <v>0</v>
      </c>
      <c r="KN15" s="2">
        <v>0</v>
      </c>
      <c r="KO15" s="2">
        <v>0</v>
      </c>
      <c r="KP15" s="2">
        <v>0</v>
      </c>
      <c r="KQ15" s="2">
        <v>0</v>
      </c>
      <c r="KR15" s="2">
        <v>0</v>
      </c>
      <c r="KS15" s="2">
        <v>0</v>
      </c>
      <c r="KT15" s="2">
        <v>0</v>
      </c>
      <c r="KU15" s="2">
        <v>0</v>
      </c>
      <c r="KV15" s="2">
        <v>0</v>
      </c>
      <c r="KW15" s="2">
        <v>0</v>
      </c>
      <c r="KX15" s="2">
        <v>0</v>
      </c>
      <c r="KY15" s="2">
        <v>0</v>
      </c>
      <c r="KZ15" s="2">
        <v>0</v>
      </c>
      <c r="LA15" s="2">
        <v>0</v>
      </c>
      <c r="LB15" s="2">
        <v>0</v>
      </c>
      <c r="LC15" s="2">
        <v>0</v>
      </c>
      <c r="LD15" s="2">
        <v>0</v>
      </c>
      <c r="LE15" s="2">
        <v>0</v>
      </c>
      <c r="LF15" s="2">
        <v>0</v>
      </c>
      <c r="LG15" s="2">
        <v>0</v>
      </c>
      <c r="LH15" s="2">
        <v>0</v>
      </c>
      <c r="LI15" s="2">
        <v>0</v>
      </c>
      <c r="LJ15" s="2">
        <v>0</v>
      </c>
      <c r="LK15" s="2">
        <v>0</v>
      </c>
      <c r="LL15" s="2">
        <v>0</v>
      </c>
      <c r="LM15" s="2">
        <v>0</v>
      </c>
      <c r="LN15" s="2">
        <v>0</v>
      </c>
      <c r="LO15" s="2">
        <v>0</v>
      </c>
      <c r="LP15" s="2">
        <v>0</v>
      </c>
      <c r="LQ15" s="2">
        <v>0</v>
      </c>
      <c r="LR15" s="2">
        <v>0</v>
      </c>
      <c r="LS15" s="2">
        <v>0</v>
      </c>
      <c r="LT15" s="2">
        <v>0</v>
      </c>
      <c r="LU15" s="2">
        <v>0</v>
      </c>
      <c r="LV15" s="2">
        <v>0</v>
      </c>
      <c r="LW15" s="2">
        <v>0</v>
      </c>
      <c r="LX15" s="2">
        <v>0</v>
      </c>
      <c r="LY15" s="2">
        <v>0</v>
      </c>
      <c r="LZ15" s="2">
        <v>0</v>
      </c>
      <c r="MA15" s="2">
        <v>0</v>
      </c>
      <c r="MB15" s="2">
        <v>0</v>
      </c>
      <c r="MC15" s="2">
        <v>0</v>
      </c>
      <c r="MD15" s="2">
        <v>0</v>
      </c>
      <c r="ME15" s="2">
        <v>0</v>
      </c>
      <c r="MF15" s="2">
        <v>0</v>
      </c>
      <c r="MG15" s="2">
        <v>0</v>
      </c>
      <c r="MH15" s="2">
        <v>0</v>
      </c>
      <c r="MI15" s="2">
        <v>0</v>
      </c>
      <c r="MJ15" s="2">
        <v>0</v>
      </c>
      <c r="MK15" s="2">
        <v>0</v>
      </c>
      <c r="ML15" s="2">
        <v>0</v>
      </c>
      <c r="MM15" s="2">
        <v>0</v>
      </c>
      <c r="MN15" s="2">
        <v>0</v>
      </c>
      <c r="MO15" s="2">
        <v>0</v>
      </c>
      <c r="MP15" s="2">
        <v>0</v>
      </c>
      <c r="MQ15" s="2">
        <v>0</v>
      </c>
      <c r="MR15" s="2">
        <v>0</v>
      </c>
      <c r="MS15" s="2">
        <v>0</v>
      </c>
      <c r="MT15" s="2">
        <v>0</v>
      </c>
      <c r="MU15" s="2">
        <v>0</v>
      </c>
      <c r="MV15" s="2">
        <v>0</v>
      </c>
      <c r="MW15" s="2">
        <v>0</v>
      </c>
      <c r="MX15" s="2">
        <v>0</v>
      </c>
      <c r="MY15" s="2">
        <v>0</v>
      </c>
      <c r="MZ15" s="2">
        <v>0</v>
      </c>
      <c r="NA15" s="2">
        <v>0</v>
      </c>
      <c r="NB15" s="2">
        <v>0</v>
      </c>
      <c r="NC15" s="2">
        <v>0</v>
      </c>
      <c r="ND15" s="2">
        <v>0</v>
      </c>
      <c r="NE15" s="2">
        <v>0</v>
      </c>
      <c r="NF15" s="2">
        <v>0</v>
      </c>
      <c r="NG15" s="2">
        <v>0</v>
      </c>
      <c r="NH15" s="2">
        <v>0</v>
      </c>
      <c r="NI15" s="2">
        <v>0</v>
      </c>
      <c r="NJ15" s="2">
        <v>0</v>
      </c>
      <c r="NK15" s="2">
        <v>0</v>
      </c>
      <c r="NL15" s="2">
        <v>0</v>
      </c>
      <c r="NM15" s="2">
        <v>0</v>
      </c>
      <c r="NN15" s="2">
        <v>0</v>
      </c>
      <c r="NO15" s="2">
        <v>0</v>
      </c>
      <c r="NP15" s="2">
        <v>0</v>
      </c>
      <c r="NQ15" s="2">
        <v>0</v>
      </c>
      <c r="NR15" s="2">
        <v>0</v>
      </c>
      <c r="NS15" s="2">
        <v>0</v>
      </c>
      <c r="NT15" s="2">
        <v>0</v>
      </c>
      <c r="NU15" s="2">
        <v>0</v>
      </c>
      <c r="NV15" s="2">
        <v>0</v>
      </c>
      <c r="NW15" s="2">
        <v>0</v>
      </c>
      <c r="NX15" s="2">
        <v>0</v>
      </c>
      <c r="NY15" s="2">
        <v>0</v>
      </c>
      <c r="NZ15" s="2">
        <v>0</v>
      </c>
      <c r="OA15" s="2">
        <v>0</v>
      </c>
      <c r="OB15" s="2">
        <v>0</v>
      </c>
      <c r="OC15" s="2">
        <v>0</v>
      </c>
      <c r="OD15" s="2">
        <v>0</v>
      </c>
      <c r="OE15" s="2">
        <v>0</v>
      </c>
      <c r="OF15" s="2">
        <v>0</v>
      </c>
      <c r="OG15" s="2">
        <v>0</v>
      </c>
      <c r="OH15" s="2">
        <v>0</v>
      </c>
      <c r="OI15" s="2">
        <v>0</v>
      </c>
      <c r="OJ15" s="2">
        <v>0</v>
      </c>
      <c r="OK15" s="2">
        <v>0</v>
      </c>
      <c r="OL15" s="2">
        <v>0</v>
      </c>
      <c r="OM15" s="2">
        <v>0</v>
      </c>
      <c r="ON15" s="2">
        <v>0</v>
      </c>
      <c r="OO15" s="2">
        <v>0</v>
      </c>
      <c r="OP15" s="2">
        <v>0</v>
      </c>
      <c r="OQ15" s="2">
        <v>0</v>
      </c>
      <c r="OR15" s="2">
        <v>0</v>
      </c>
      <c r="OS15" s="2">
        <v>0</v>
      </c>
      <c r="OT15" s="2">
        <v>0</v>
      </c>
      <c r="OU15" s="2">
        <v>0</v>
      </c>
      <c r="OV15" s="2">
        <v>0</v>
      </c>
      <c r="OW15" s="2">
        <v>0</v>
      </c>
      <c r="OX15" s="2">
        <v>0</v>
      </c>
      <c r="OY15" s="2">
        <v>0</v>
      </c>
      <c r="OZ15" s="2">
        <v>0</v>
      </c>
      <c r="PA15" s="2">
        <v>0</v>
      </c>
      <c r="PB15" s="2">
        <v>0</v>
      </c>
      <c r="PC15" s="2">
        <v>0</v>
      </c>
      <c r="PD15" s="2">
        <v>0</v>
      </c>
      <c r="PE15" s="2">
        <v>0</v>
      </c>
      <c r="PF15" s="2">
        <v>0</v>
      </c>
      <c r="PG15" s="2">
        <v>0</v>
      </c>
      <c r="PH15" s="2">
        <v>0</v>
      </c>
      <c r="PI15" s="2">
        <v>0</v>
      </c>
      <c r="PJ15" s="2">
        <v>0</v>
      </c>
      <c r="PK15" s="2">
        <v>0</v>
      </c>
      <c r="PL15" s="2">
        <v>0</v>
      </c>
      <c r="PM15" s="2">
        <v>0</v>
      </c>
      <c r="PN15" s="2">
        <v>0</v>
      </c>
      <c r="PO15" s="2">
        <v>0</v>
      </c>
      <c r="PP15" s="2">
        <v>0</v>
      </c>
      <c r="PQ15" s="2">
        <v>0</v>
      </c>
      <c r="PR15" s="2">
        <v>0</v>
      </c>
      <c r="PS15" s="2">
        <v>0</v>
      </c>
      <c r="PT15" s="2">
        <v>0</v>
      </c>
      <c r="PU15" s="2">
        <v>0</v>
      </c>
      <c r="PV15" s="2">
        <v>0</v>
      </c>
      <c r="PW15" s="2">
        <v>0</v>
      </c>
      <c r="PX15" s="2">
        <v>0</v>
      </c>
      <c r="PY15" s="2">
        <v>0</v>
      </c>
      <c r="PZ15" s="2">
        <v>0</v>
      </c>
      <c r="QA15" s="2">
        <v>0</v>
      </c>
      <c r="QB15" s="2">
        <v>0</v>
      </c>
      <c r="QC15" s="2">
        <v>0</v>
      </c>
      <c r="QD15" s="2">
        <v>0</v>
      </c>
      <c r="QE15" s="2">
        <v>0</v>
      </c>
      <c r="QF15" s="2">
        <v>0</v>
      </c>
      <c r="QG15" s="2">
        <v>0</v>
      </c>
      <c r="QH15" s="2">
        <v>0</v>
      </c>
      <c r="QI15" s="2">
        <v>0</v>
      </c>
      <c r="QJ15" s="2">
        <v>0</v>
      </c>
      <c r="QK15" s="2">
        <v>0</v>
      </c>
      <c r="QL15" s="2">
        <v>0</v>
      </c>
      <c r="QM15" s="2">
        <v>0</v>
      </c>
      <c r="QN15" s="2">
        <v>0</v>
      </c>
      <c r="QO15" s="2">
        <v>0</v>
      </c>
      <c r="QP15" s="2">
        <v>0</v>
      </c>
      <c r="QQ15" s="2">
        <v>0</v>
      </c>
      <c r="QR15" s="2">
        <v>0</v>
      </c>
      <c r="QS15" s="2">
        <v>0</v>
      </c>
      <c r="QT15" s="2">
        <v>0</v>
      </c>
      <c r="QU15" s="2">
        <v>0</v>
      </c>
      <c r="QV15" s="2">
        <v>0</v>
      </c>
      <c r="QW15" s="2">
        <v>0</v>
      </c>
      <c r="QX15" s="2">
        <v>0</v>
      </c>
      <c r="QY15" s="2">
        <v>0</v>
      </c>
      <c r="QZ15" s="2">
        <v>0</v>
      </c>
      <c r="RA15" s="2">
        <v>0</v>
      </c>
      <c r="RB15" s="2">
        <v>0</v>
      </c>
      <c r="RC15" s="2">
        <v>0</v>
      </c>
      <c r="RD15" s="2">
        <v>0</v>
      </c>
      <c r="RE15" s="2">
        <v>0</v>
      </c>
      <c r="RF15" s="2">
        <v>0</v>
      </c>
      <c r="RG15" s="2">
        <v>0</v>
      </c>
      <c r="RH15" s="2">
        <v>0</v>
      </c>
      <c r="RI15" s="2">
        <v>0</v>
      </c>
      <c r="RJ15" s="2">
        <v>0</v>
      </c>
      <c r="RK15" s="2">
        <v>0</v>
      </c>
      <c r="RL15" s="2">
        <v>0</v>
      </c>
      <c r="RM15" s="2">
        <v>0</v>
      </c>
      <c r="RN15" s="2">
        <v>0</v>
      </c>
      <c r="RO15" s="2">
        <v>0</v>
      </c>
      <c r="RP15" s="2">
        <v>0</v>
      </c>
      <c r="RQ15" s="2">
        <v>0</v>
      </c>
      <c r="RR15" s="2">
        <v>0</v>
      </c>
      <c r="RS15" s="2">
        <v>0</v>
      </c>
      <c r="RT15" s="2">
        <v>0</v>
      </c>
      <c r="RU15" s="2">
        <v>0</v>
      </c>
      <c r="RV15" s="2">
        <v>0</v>
      </c>
      <c r="RW15" s="2">
        <v>0</v>
      </c>
      <c r="RX15" s="2">
        <v>0</v>
      </c>
      <c r="RY15" s="2">
        <v>0</v>
      </c>
      <c r="RZ15" s="2">
        <v>0</v>
      </c>
      <c r="SA15" s="2">
        <v>0</v>
      </c>
      <c r="SB15" s="2">
        <v>0</v>
      </c>
      <c r="SC15" s="2">
        <v>0</v>
      </c>
      <c r="SD15" s="2">
        <v>0</v>
      </c>
      <c r="SE15" s="2">
        <v>0</v>
      </c>
      <c r="SF15" s="2">
        <v>0</v>
      </c>
      <c r="SG15" s="2">
        <v>0</v>
      </c>
      <c r="SH15" s="2">
        <v>0</v>
      </c>
      <c r="SI15" s="2">
        <v>0</v>
      </c>
      <c r="SJ15" s="2">
        <v>0</v>
      </c>
      <c r="SK15" s="2">
        <v>0</v>
      </c>
      <c r="SL15" s="2">
        <v>0</v>
      </c>
      <c r="SM15" s="2">
        <v>0</v>
      </c>
      <c r="SN15" s="2">
        <v>0</v>
      </c>
      <c r="SO15" s="2">
        <v>0</v>
      </c>
      <c r="SP15" s="2">
        <v>0</v>
      </c>
      <c r="SQ15" s="2">
        <v>0</v>
      </c>
      <c r="SR15" s="2">
        <v>0</v>
      </c>
      <c r="SS15" s="2">
        <v>0</v>
      </c>
      <c r="ST15" s="2">
        <v>0</v>
      </c>
      <c r="SU15" s="2">
        <v>0</v>
      </c>
      <c r="SV15" s="2">
        <v>0</v>
      </c>
      <c r="SW15" s="2">
        <v>0</v>
      </c>
      <c r="SX15" s="2">
        <v>0</v>
      </c>
      <c r="SY15" s="2">
        <v>0</v>
      </c>
      <c r="SZ15" s="2">
        <v>0</v>
      </c>
      <c r="TA15" s="2">
        <v>0</v>
      </c>
      <c r="TB15" s="2">
        <v>0</v>
      </c>
      <c r="TC15" s="2">
        <v>0</v>
      </c>
      <c r="TD15" s="2">
        <v>0</v>
      </c>
      <c r="TE15" s="2">
        <v>0</v>
      </c>
      <c r="TF15" s="2">
        <v>0</v>
      </c>
      <c r="TG15" s="2">
        <v>0</v>
      </c>
      <c r="TH15" s="2">
        <v>0</v>
      </c>
      <c r="TI15" s="2">
        <v>0</v>
      </c>
      <c r="TJ15" s="2">
        <v>0</v>
      </c>
      <c r="TK15" s="2">
        <v>0</v>
      </c>
      <c r="TL15" s="2">
        <v>0</v>
      </c>
      <c r="TM15" s="2">
        <v>0</v>
      </c>
      <c r="TN15" s="2">
        <v>0</v>
      </c>
      <c r="TO15" s="2">
        <v>0</v>
      </c>
      <c r="TP15" s="2">
        <v>0</v>
      </c>
      <c r="TQ15" s="2">
        <v>0</v>
      </c>
      <c r="TR15" s="2">
        <v>0</v>
      </c>
      <c r="TS15" s="2">
        <v>0</v>
      </c>
      <c r="TT15" s="2">
        <v>0</v>
      </c>
      <c r="TU15" s="2">
        <v>0</v>
      </c>
      <c r="TV15" s="2">
        <v>0</v>
      </c>
      <c r="TW15" s="2">
        <v>0</v>
      </c>
      <c r="TX15" s="2">
        <v>0</v>
      </c>
      <c r="TY15" s="2">
        <v>0</v>
      </c>
      <c r="TZ15" s="2">
        <v>0</v>
      </c>
      <c r="UA15" s="2">
        <v>0</v>
      </c>
      <c r="UB15" s="2">
        <v>0</v>
      </c>
      <c r="UC15" s="2">
        <v>0</v>
      </c>
      <c r="UD15" s="2">
        <v>0</v>
      </c>
      <c r="UE15" s="2">
        <v>0</v>
      </c>
      <c r="UF15" s="2">
        <v>0</v>
      </c>
      <c r="UG15" s="2">
        <v>0</v>
      </c>
      <c r="UH15" s="2">
        <v>0</v>
      </c>
      <c r="UI15" s="2">
        <v>0</v>
      </c>
      <c r="UJ15" s="2">
        <v>0</v>
      </c>
      <c r="UK15" s="2">
        <v>0</v>
      </c>
      <c r="UL15" s="2">
        <v>0</v>
      </c>
      <c r="UM15" s="2">
        <v>0</v>
      </c>
      <c r="UN15" s="2">
        <v>0</v>
      </c>
      <c r="UO15" s="2">
        <v>0</v>
      </c>
      <c r="UP15" s="2">
        <v>0</v>
      </c>
      <c r="UQ15" s="2">
        <v>0</v>
      </c>
      <c r="UR15" s="2">
        <v>0</v>
      </c>
      <c r="US15" s="2">
        <v>0</v>
      </c>
      <c r="UT15" s="2">
        <v>0</v>
      </c>
      <c r="UU15" s="2">
        <v>0</v>
      </c>
      <c r="UV15" s="2">
        <v>0</v>
      </c>
      <c r="UW15" s="2">
        <v>0</v>
      </c>
      <c r="UX15" s="2">
        <v>0</v>
      </c>
      <c r="UY15" s="2">
        <v>0</v>
      </c>
      <c r="UZ15" s="2">
        <v>0</v>
      </c>
      <c r="VA15" s="2">
        <v>0</v>
      </c>
      <c r="VB15" s="2">
        <v>0</v>
      </c>
      <c r="VC15" s="2">
        <v>0</v>
      </c>
      <c r="VD15" s="2">
        <v>0</v>
      </c>
      <c r="VE15" s="2">
        <v>0</v>
      </c>
      <c r="VF15" s="2">
        <v>0</v>
      </c>
      <c r="VG15" s="2">
        <v>0</v>
      </c>
      <c r="VH15" s="2">
        <v>0</v>
      </c>
      <c r="VI15" s="2">
        <v>0</v>
      </c>
      <c r="VJ15" s="2">
        <v>0</v>
      </c>
      <c r="VK15" s="2">
        <v>0</v>
      </c>
      <c r="VL15" s="2">
        <v>0</v>
      </c>
      <c r="VM15" s="2">
        <v>0</v>
      </c>
      <c r="VN15" s="2">
        <v>0</v>
      </c>
      <c r="VO15" s="2">
        <v>0</v>
      </c>
      <c r="VP15" s="2">
        <v>0</v>
      </c>
      <c r="VQ15" s="2">
        <v>0</v>
      </c>
      <c r="VR15" s="2">
        <v>0</v>
      </c>
      <c r="VS15" s="2">
        <v>0</v>
      </c>
      <c r="VT15" s="2">
        <v>0</v>
      </c>
      <c r="VU15" s="2">
        <v>0</v>
      </c>
      <c r="VV15" s="2">
        <v>0</v>
      </c>
      <c r="VW15" s="2">
        <v>0</v>
      </c>
      <c r="VX15" s="2">
        <v>0</v>
      </c>
      <c r="VY15" s="2">
        <v>0</v>
      </c>
      <c r="VZ15" s="2">
        <v>0</v>
      </c>
      <c r="WA15" s="2">
        <v>0</v>
      </c>
      <c r="WB15" s="2">
        <v>0</v>
      </c>
      <c r="WC15" s="2">
        <v>0</v>
      </c>
      <c r="WD15" s="2">
        <v>0</v>
      </c>
      <c r="WE15" s="2">
        <v>0</v>
      </c>
      <c r="WF15" s="2">
        <v>0</v>
      </c>
      <c r="WG15" s="2">
        <v>0</v>
      </c>
      <c r="WH15" s="2">
        <v>0</v>
      </c>
      <c r="WI15" s="2">
        <v>0</v>
      </c>
      <c r="WJ15" s="2">
        <v>0</v>
      </c>
      <c r="WK15" s="2">
        <v>0</v>
      </c>
      <c r="WL15" s="2">
        <v>0</v>
      </c>
      <c r="WM15" s="2">
        <v>0</v>
      </c>
      <c r="WN15" s="2">
        <v>0</v>
      </c>
      <c r="WO15" s="2">
        <v>0</v>
      </c>
      <c r="WP15" s="2">
        <v>0</v>
      </c>
      <c r="WQ15" s="2">
        <v>0</v>
      </c>
      <c r="WR15" s="2">
        <v>0</v>
      </c>
      <c r="WS15" s="2">
        <v>0</v>
      </c>
      <c r="WT15" s="2">
        <v>0</v>
      </c>
      <c r="WU15" s="2">
        <v>0</v>
      </c>
      <c r="WV15" s="2">
        <v>0</v>
      </c>
      <c r="WW15" s="2">
        <v>0</v>
      </c>
      <c r="WX15" s="2">
        <v>0</v>
      </c>
      <c r="WY15" s="2">
        <v>0</v>
      </c>
      <c r="WZ15" s="2">
        <v>0</v>
      </c>
      <c r="XA15" s="2">
        <v>0</v>
      </c>
      <c r="XB15" s="2">
        <v>0</v>
      </c>
      <c r="XC15" s="2">
        <v>0</v>
      </c>
      <c r="XD15" s="2">
        <v>0</v>
      </c>
      <c r="XE15" s="2">
        <v>0</v>
      </c>
      <c r="XF15" s="2">
        <v>0</v>
      </c>
      <c r="XG15" s="2">
        <v>0</v>
      </c>
      <c r="XH15" s="2">
        <v>0</v>
      </c>
      <c r="XI15" s="2">
        <v>0</v>
      </c>
      <c r="XJ15" s="2">
        <v>0</v>
      </c>
      <c r="XK15" s="2">
        <v>0</v>
      </c>
      <c r="XL15" s="2">
        <v>0</v>
      </c>
      <c r="XM15" s="2">
        <v>0</v>
      </c>
      <c r="XN15" s="2">
        <v>0</v>
      </c>
      <c r="XO15" s="2">
        <v>0</v>
      </c>
      <c r="XP15" s="2">
        <v>0</v>
      </c>
      <c r="XQ15" s="2">
        <v>0</v>
      </c>
      <c r="XR15" s="2">
        <v>0</v>
      </c>
      <c r="XS15" s="2">
        <v>0</v>
      </c>
      <c r="XT15" s="2">
        <v>13.5</v>
      </c>
      <c r="XU15" s="2">
        <v>0</v>
      </c>
      <c r="XV15" s="2">
        <v>0</v>
      </c>
      <c r="XW15" s="2">
        <v>0</v>
      </c>
      <c r="XX15" s="2">
        <v>0</v>
      </c>
      <c r="XY15" s="2">
        <v>0</v>
      </c>
      <c r="XZ15" s="2">
        <v>0</v>
      </c>
      <c r="YA15" s="2">
        <v>0</v>
      </c>
      <c r="YB15" s="2">
        <v>0</v>
      </c>
      <c r="YC15" s="2">
        <v>0</v>
      </c>
      <c r="YD15" s="2">
        <v>0</v>
      </c>
      <c r="YE15" s="2">
        <v>0</v>
      </c>
      <c r="YF15" s="2">
        <v>0</v>
      </c>
      <c r="YG15" s="2">
        <v>0</v>
      </c>
      <c r="YH15" s="2">
        <v>0</v>
      </c>
      <c r="YI15" s="2">
        <v>0</v>
      </c>
      <c r="YJ15" s="2">
        <v>0</v>
      </c>
      <c r="YK15" s="2">
        <v>0</v>
      </c>
      <c r="YL15" s="2">
        <v>0</v>
      </c>
      <c r="YM15" s="2">
        <v>0</v>
      </c>
      <c r="YN15" s="2">
        <v>0</v>
      </c>
      <c r="YO15" s="2">
        <v>0</v>
      </c>
      <c r="YP15" s="2">
        <v>0</v>
      </c>
      <c r="YQ15" s="2">
        <v>0</v>
      </c>
      <c r="YR15" s="2">
        <v>0</v>
      </c>
      <c r="YS15" s="2">
        <v>0</v>
      </c>
      <c r="YT15" s="2">
        <v>0</v>
      </c>
      <c r="YU15" s="2">
        <v>0</v>
      </c>
      <c r="YV15" s="2">
        <v>0</v>
      </c>
      <c r="YW15" s="2">
        <v>0</v>
      </c>
      <c r="YX15" s="2">
        <v>0</v>
      </c>
      <c r="YY15" s="2">
        <v>0</v>
      </c>
      <c r="YZ15" s="2">
        <v>0</v>
      </c>
      <c r="ZA15" s="2">
        <v>0</v>
      </c>
      <c r="ZB15" s="2">
        <v>0</v>
      </c>
      <c r="ZC15" s="2">
        <v>0</v>
      </c>
      <c r="ZD15" s="2">
        <v>0</v>
      </c>
      <c r="ZE15" s="2">
        <v>0</v>
      </c>
      <c r="ZF15" s="2">
        <v>0</v>
      </c>
      <c r="ZG15" s="2">
        <v>0</v>
      </c>
      <c r="ZH15" s="2">
        <v>0</v>
      </c>
      <c r="ZI15" s="2">
        <v>0</v>
      </c>
      <c r="ZJ15" s="2">
        <v>0</v>
      </c>
      <c r="ZK15" s="2">
        <v>0</v>
      </c>
      <c r="ZL15" s="2">
        <v>0</v>
      </c>
      <c r="ZM15" s="2">
        <v>0</v>
      </c>
      <c r="ZN15" s="2">
        <v>0</v>
      </c>
      <c r="ZO15" s="2">
        <v>0</v>
      </c>
      <c r="ZP15" s="2">
        <v>0</v>
      </c>
      <c r="ZQ15" s="2">
        <v>0</v>
      </c>
      <c r="ZR15" s="2">
        <v>0</v>
      </c>
      <c r="ZS15" s="2">
        <v>0</v>
      </c>
      <c r="ZT15" s="2">
        <v>0</v>
      </c>
      <c r="ZU15" s="2">
        <v>0</v>
      </c>
      <c r="ZV15" s="2">
        <v>0</v>
      </c>
      <c r="ZW15" s="2">
        <v>0</v>
      </c>
      <c r="ZX15" s="2">
        <v>0</v>
      </c>
      <c r="ZY15" s="2">
        <v>0</v>
      </c>
      <c r="ZZ15" s="2">
        <v>0</v>
      </c>
      <c r="AAA15" s="2">
        <v>0</v>
      </c>
      <c r="AAB15" s="2">
        <v>0</v>
      </c>
      <c r="AAC15" s="2">
        <v>0</v>
      </c>
      <c r="AAD15" s="2">
        <v>0</v>
      </c>
      <c r="AAE15" s="2">
        <v>0</v>
      </c>
      <c r="AAF15" s="2">
        <v>0</v>
      </c>
      <c r="AAG15" s="2">
        <v>0</v>
      </c>
      <c r="AAH15" s="2">
        <v>0</v>
      </c>
      <c r="AAI15" s="2">
        <v>0</v>
      </c>
      <c r="AAJ15" s="2">
        <v>0</v>
      </c>
      <c r="AAK15" s="2">
        <v>0</v>
      </c>
      <c r="AAL15" s="2">
        <v>0</v>
      </c>
      <c r="AAM15" s="2">
        <v>0</v>
      </c>
      <c r="AAN15" s="2">
        <v>0</v>
      </c>
      <c r="AAO15" s="2">
        <v>0</v>
      </c>
      <c r="AAP15" s="2">
        <v>0</v>
      </c>
      <c r="AAQ15" s="2">
        <v>0</v>
      </c>
      <c r="AAR15" s="2">
        <v>0</v>
      </c>
      <c r="AAS15" s="2">
        <v>0</v>
      </c>
      <c r="AAT15" s="2">
        <v>0</v>
      </c>
      <c r="AAU15" s="2">
        <v>0</v>
      </c>
      <c r="AAV15" s="2">
        <v>0</v>
      </c>
      <c r="AAW15" s="2">
        <v>0</v>
      </c>
      <c r="AAX15" s="2">
        <v>0</v>
      </c>
      <c r="AAY15" s="2">
        <v>0</v>
      </c>
      <c r="AAZ15" s="2">
        <v>0</v>
      </c>
      <c r="ABA15" s="2">
        <v>0</v>
      </c>
      <c r="ABB15" s="2">
        <v>0</v>
      </c>
      <c r="ABC15" s="2">
        <v>0</v>
      </c>
      <c r="ABD15" s="2">
        <v>0</v>
      </c>
      <c r="ABE15" s="2">
        <v>0</v>
      </c>
      <c r="ABF15" s="2">
        <v>0</v>
      </c>
      <c r="ABG15" s="2">
        <v>0</v>
      </c>
      <c r="ABH15" s="2">
        <v>0</v>
      </c>
      <c r="ABI15" s="2">
        <v>0</v>
      </c>
      <c r="ABJ15" s="2">
        <v>0</v>
      </c>
      <c r="ABK15" s="2">
        <v>0</v>
      </c>
      <c r="ABL15" s="2">
        <v>0</v>
      </c>
      <c r="ABM15" s="2">
        <v>0</v>
      </c>
      <c r="ABN15" s="2">
        <v>0</v>
      </c>
      <c r="ABO15" s="2">
        <v>0</v>
      </c>
      <c r="ABP15" s="2">
        <v>0</v>
      </c>
      <c r="ABQ15" s="2">
        <v>0</v>
      </c>
      <c r="ABR15" s="2">
        <v>0</v>
      </c>
      <c r="ABS15" s="2">
        <v>0</v>
      </c>
      <c r="ABT15" s="2">
        <v>0</v>
      </c>
      <c r="ABU15" s="2">
        <v>0</v>
      </c>
      <c r="ABV15" s="2">
        <v>0</v>
      </c>
      <c r="ABW15" s="2">
        <v>0</v>
      </c>
      <c r="ABX15" s="2">
        <v>0</v>
      </c>
      <c r="ABY15" s="2">
        <v>0</v>
      </c>
      <c r="ABZ15" s="2">
        <v>0</v>
      </c>
      <c r="ACA15" s="2">
        <v>0</v>
      </c>
      <c r="ACB15" s="2">
        <v>0</v>
      </c>
      <c r="ACC15" s="2">
        <v>0</v>
      </c>
      <c r="ACD15" s="2">
        <v>0</v>
      </c>
      <c r="ACE15" s="2">
        <v>0</v>
      </c>
      <c r="ACF15" s="2">
        <v>0</v>
      </c>
      <c r="ACG15" s="2">
        <v>0</v>
      </c>
      <c r="ACH15" s="2">
        <v>0</v>
      </c>
      <c r="ACI15" s="2">
        <v>0</v>
      </c>
      <c r="ACJ15" s="2">
        <v>0</v>
      </c>
      <c r="ACK15" s="2">
        <v>0</v>
      </c>
      <c r="ACL15" s="2">
        <v>0</v>
      </c>
      <c r="ACM15" s="2">
        <v>0</v>
      </c>
      <c r="ACN15" s="2">
        <v>0</v>
      </c>
      <c r="ACO15" s="2">
        <v>0</v>
      </c>
      <c r="ACP15" s="2">
        <v>0</v>
      </c>
      <c r="ACQ15" s="2">
        <v>0</v>
      </c>
      <c r="ACR15" s="2">
        <v>0</v>
      </c>
      <c r="ACS15" s="2">
        <v>0</v>
      </c>
      <c r="ACT15" s="2">
        <v>0</v>
      </c>
      <c r="ACU15" s="2">
        <v>0</v>
      </c>
      <c r="ACV15" s="2">
        <v>0</v>
      </c>
      <c r="ACW15" s="2">
        <v>0</v>
      </c>
      <c r="ACX15" s="2">
        <v>0</v>
      </c>
      <c r="ACY15" s="2">
        <v>0</v>
      </c>
      <c r="ACZ15" s="2">
        <v>0</v>
      </c>
      <c r="ADA15" s="2">
        <v>0</v>
      </c>
      <c r="ADB15" s="2">
        <v>0</v>
      </c>
      <c r="ADC15" s="2">
        <v>0</v>
      </c>
      <c r="ADD15" s="2">
        <v>0</v>
      </c>
      <c r="ADE15" s="2">
        <v>0</v>
      </c>
      <c r="ADF15" s="2">
        <v>0</v>
      </c>
      <c r="ADG15" s="2">
        <v>0</v>
      </c>
      <c r="ADH15" s="2">
        <v>0</v>
      </c>
      <c r="ADI15" s="2">
        <v>0</v>
      </c>
      <c r="ADJ15" s="2">
        <v>0</v>
      </c>
      <c r="ADK15" s="2">
        <v>0</v>
      </c>
      <c r="ADL15" s="2">
        <v>0</v>
      </c>
      <c r="ADM15" s="2">
        <v>0</v>
      </c>
      <c r="ADN15" s="2">
        <v>0</v>
      </c>
      <c r="ADO15" s="2">
        <v>0</v>
      </c>
      <c r="ADP15" s="2">
        <v>0</v>
      </c>
      <c r="ADQ15" s="2">
        <v>0</v>
      </c>
      <c r="ADR15" s="2">
        <v>0</v>
      </c>
      <c r="ADS15" s="2">
        <v>0</v>
      </c>
      <c r="ADT15" s="2">
        <v>0</v>
      </c>
      <c r="ADU15" s="2">
        <v>0</v>
      </c>
      <c r="ADV15" s="2">
        <v>0</v>
      </c>
      <c r="ADW15" s="2">
        <v>0</v>
      </c>
      <c r="ADX15" s="2">
        <v>0</v>
      </c>
      <c r="ADY15" s="2">
        <v>0</v>
      </c>
      <c r="ADZ15" s="2">
        <v>0</v>
      </c>
      <c r="AEA15" s="2">
        <v>0</v>
      </c>
      <c r="AEB15" s="2">
        <v>0</v>
      </c>
      <c r="AEC15" s="2">
        <v>0</v>
      </c>
      <c r="AED15" s="2">
        <v>0</v>
      </c>
      <c r="AEE15" s="2">
        <v>0</v>
      </c>
      <c r="AEF15" s="2">
        <v>0</v>
      </c>
      <c r="AEG15" s="2">
        <v>0</v>
      </c>
      <c r="AEH15" s="2">
        <v>0</v>
      </c>
      <c r="AEI15" s="2">
        <v>0</v>
      </c>
      <c r="AEJ15" s="2">
        <v>0</v>
      </c>
      <c r="AEK15" s="2">
        <v>0</v>
      </c>
      <c r="AEL15" s="2">
        <v>0</v>
      </c>
      <c r="AEM15" s="2">
        <v>0</v>
      </c>
      <c r="AEN15" s="2">
        <v>0</v>
      </c>
      <c r="AEO15" s="2">
        <v>0</v>
      </c>
      <c r="AEP15" s="2">
        <v>0</v>
      </c>
      <c r="AEQ15" s="2">
        <v>0</v>
      </c>
      <c r="AER15" s="2">
        <v>0</v>
      </c>
      <c r="AES15" s="2">
        <v>0</v>
      </c>
      <c r="AET15" s="2">
        <v>0</v>
      </c>
      <c r="AEU15" s="2">
        <v>0</v>
      </c>
      <c r="AEV15" s="2">
        <v>0</v>
      </c>
      <c r="AEW15" s="2">
        <v>0</v>
      </c>
      <c r="AEX15" s="2">
        <v>0</v>
      </c>
      <c r="AEY15" s="2">
        <v>0</v>
      </c>
      <c r="AEZ15" s="2">
        <v>0</v>
      </c>
      <c r="AFA15" s="2">
        <v>0</v>
      </c>
      <c r="AFB15" s="2">
        <v>0</v>
      </c>
      <c r="AFC15" s="2">
        <v>0</v>
      </c>
      <c r="AFD15" s="2">
        <v>0</v>
      </c>
      <c r="AFE15" s="2">
        <v>0</v>
      </c>
      <c r="AFF15" s="2">
        <v>0</v>
      </c>
      <c r="AFG15" s="2">
        <v>0</v>
      </c>
      <c r="AFH15" s="2">
        <v>0</v>
      </c>
      <c r="AFI15" s="2">
        <v>0</v>
      </c>
      <c r="AFJ15" s="2">
        <v>0</v>
      </c>
      <c r="AFK15" s="2">
        <v>0</v>
      </c>
      <c r="AFL15" s="2">
        <v>0</v>
      </c>
      <c r="AFM15" s="2">
        <v>0</v>
      </c>
      <c r="AFN15" s="2">
        <v>0</v>
      </c>
      <c r="AFO15" s="2">
        <v>0</v>
      </c>
      <c r="AFP15" s="2">
        <v>0</v>
      </c>
      <c r="AFQ15" s="2">
        <v>0</v>
      </c>
      <c r="AFR15" s="2">
        <v>0</v>
      </c>
      <c r="AFS15" s="2">
        <v>0</v>
      </c>
      <c r="AFT15" s="2">
        <v>0</v>
      </c>
      <c r="AFU15" s="2">
        <v>0</v>
      </c>
      <c r="AFV15" s="2">
        <v>0</v>
      </c>
      <c r="AFW15" s="2">
        <v>0</v>
      </c>
      <c r="AFX15" s="2">
        <v>0</v>
      </c>
      <c r="AFY15" s="2">
        <v>0</v>
      </c>
      <c r="AFZ15" s="2">
        <v>0</v>
      </c>
      <c r="AGA15" s="2">
        <v>0</v>
      </c>
      <c r="AGB15" s="2">
        <v>0</v>
      </c>
      <c r="AGC15" s="2">
        <v>0</v>
      </c>
      <c r="AGD15" s="2">
        <v>16</v>
      </c>
      <c r="AGE15" s="2">
        <v>0</v>
      </c>
      <c r="AGF15" s="2">
        <v>0</v>
      </c>
      <c r="AGG15" s="2">
        <v>0</v>
      </c>
      <c r="AGH15" s="2">
        <v>0</v>
      </c>
      <c r="AGI15" s="2">
        <v>0</v>
      </c>
      <c r="AGJ15" s="2">
        <v>0</v>
      </c>
      <c r="AGK15" s="2">
        <v>0</v>
      </c>
      <c r="AGL15" s="2">
        <v>0</v>
      </c>
      <c r="AGM15" s="2">
        <v>0</v>
      </c>
      <c r="AGN15" s="2">
        <v>0</v>
      </c>
      <c r="AGO15" s="2">
        <v>0</v>
      </c>
      <c r="AGP15" s="2">
        <v>0</v>
      </c>
      <c r="AGQ15" s="2">
        <v>0</v>
      </c>
      <c r="AGR15" s="2">
        <v>0</v>
      </c>
      <c r="AGS15" s="2">
        <v>0</v>
      </c>
      <c r="AGT15" s="2">
        <v>0</v>
      </c>
      <c r="AGU15" s="2">
        <v>0</v>
      </c>
      <c r="AGV15" s="2">
        <v>0</v>
      </c>
      <c r="AGW15" s="2">
        <v>0</v>
      </c>
      <c r="AGX15" s="2">
        <v>0</v>
      </c>
      <c r="AGY15" s="2">
        <v>0</v>
      </c>
      <c r="AGZ15" s="2">
        <v>0</v>
      </c>
      <c r="AHA15" s="2">
        <v>0</v>
      </c>
      <c r="AHB15" s="2">
        <v>0</v>
      </c>
      <c r="AHC15" s="2">
        <v>0</v>
      </c>
      <c r="AHD15" s="2">
        <v>0</v>
      </c>
      <c r="AHE15" s="2">
        <v>0</v>
      </c>
      <c r="AHF15" s="2">
        <v>0</v>
      </c>
      <c r="AHG15" s="2">
        <v>0</v>
      </c>
      <c r="AHH15" s="2">
        <v>0</v>
      </c>
      <c r="AHI15" s="2">
        <v>0</v>
      </c>
      <c r="AHJ15" s="2">
        <v>0</v>
      </c>
      <c r="AHK15" s="2">
        <v>0</v>
      </c>
      <c r="AHL15" s="2">
        <v>0</v>
      </c>
      <c r="AHM15" s="2">
        <v>0</v>
      </c>
      <c r="AHN15" s="2">
        <v>0</v>
      </c>
      <c r="AHO15" s="2">
        <v>0</v>
      </c>
      <c r="AHP15" s="2">
        <v>0</v>
      </c>
      <c r="AHQ15" s="2">
        <v>0</v>
      </c>
      <c r="AHR15" s="2">
        <v>0</v>
      </c>
      <c r="AHS15" s="2">
        <v>0</v>
      </c>
      <c r="AHT15" s="2">
        <v>0</v>
      </c>
      <c r="AHU15" s="2">
        <v>0</v>
      </c>
      <c r="AHV15" s="2">
        <v>0</v>
      </c>
      <c r="AHW15" s="2">
        <v>0</v>
      </c>
      <c r="AHX15" s="2">
        <v>0</v>
      </c>
      <c r="AHY15" s="2">
        <v>0</v>
      </c>
      <c r="AHZ15" s="2">
        <v>0</v>
      </c>
      <c r="AIA15" s="2">
        <v>0</v>
      </c>
      <c r="AIB15" s="2">
        <v>0</v>
      </c>
      <c r="AIC15" s="2">
        <v>0</v>
      </c>
      <c r="AID15" s="2">
        <v>0</v>
      </c>
      <c r="AIE15" s="2">
        <v>0</v>
      </c>
      <c r="AIF15" s="2">
        <v>0</v>
      </c>
      <c r="AIG15" s="2">
        <v>0</v>
      </c>
      <c r="AIH15" s="2">
        <v>0</v>
      </c>
      <c r="AII15" s="2">
        <v>0</v>
      </c>
      <c r="AIJ15" s="2">
        <v>0</v>
      </c>
      <c r="AIK15" s="2">
        <v>0</v>
      </c>
      <c r="AIL15" s="2">
        <v>0</v>
      </c>
      <c r="AIM15" s="2">
        <v>0</v>
      </c>
      <c r="AIN15" s="2">
        <v>0</v>
      </c>
      <c r="AIO15" s="2">
        <v>0</v>
      </c>
      <c r="AIP15" s="2">
        <v>0</v>
      </c>
      <c r="AIQ15" s="2">
        <v>0</v>
      </c>
      <c r="AIR15" s="2">
        <v>0</v>
      </c>
      <c r="AIS15" s="2">
        <v>0</v>
      </c>
      <c r="AIT15" s="2">
        <v>0</v>
      </c>
      <c r="AIU15" s="2">
        <v>0</v>
      </c>
      <c r="AIV15" s="2">
        <v>0</v>
      </c>
      <c r="AIW15" s="2">
        <v>0</v>
      </c>
      <c r="AIX15" s="2">
        <v>0</v>
      </c>
      <c r="AIY15" s="2">
        <v>0</v>
      </c>
    </row>
    <row r="16" spans="1:935" x14ac:dyDescent="0.3">
      <c r="A16" s="17" t="s">
        <v>15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2">
        <v>0</v>
      </c>
      <c r="BJ16" s="2">
        <v>0</v>
      </c>
      <c r="BK16" s="2">
        <v>0</v>
      </c>
      <c r="BL16" s="2">
        <v>0</v>
      </c>
      <c r="BM16" s="2">
        <v>0</v>
      </c>
      <c r="BN16" s="2">
        <v>0</v>
      </c>
      <c r="BO16" s="2">
        <v>0</v>
      </c>
      <c r="BP16" s="2">
        <v>0</v>
      </c>
      <c r="BQ16" s="2"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2">
        <v>0</v>
      </c>
      <c r="CB16" s="2">
        <v>0</v>
      </c>
      <c r="CC16" s="2">
        <v>0</v>
      </c>
      <c r="CD16" s="2">
        <v>0</v>
      </c>
      <c r="CE16" s="2">
        <v>0</v>
      </c>
      <c r="CF16" s="2">
        <v>0</v>
      </c>
      <c r="CG16" s="2">
        <v>0</v>
      </c>
      <c r="CH16" s="2">
        <v>0</v>
      </c>
      <c r="CI16" s="2">
        <v>0</v>
      </c>
      <c r="CJ16" s="2">
        <v>0</v>
      </c>
      <c r="CK16" s="2">
        <v>0</v>
      </c>
      <c r="CL16" s="2">
        <v>0</v>
      </c>
      <c r="CM16" s="2">
        <v>0</v>
      </c>
      <c r="CN16" s="2">
        <v>0</v>
      </c>
      <c r="CO16" s="2">
        <v>0</v>
      </c>
      <c r="CP16" s="2">
        <v>0</v>
      </c>
      <c r="CQ16" s="2">
        <v>0</v>
      </c>
      <c r="CR16" s="2">
        <v>0</v>
      </c>
      <c r="CS16" s="2">
        <v>0</v>
      </c>
      <c r="CT16" s="2">
        <v>0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0</v>
      </c>
      <c r="DA16" s="2">
        <v>0</v>
      </c>
      <c r="DB16" s="2">
        <v>0</v>
      </c>
      <c r="DC16" s="2">
        <v>0</v>
      </c>
      <c r="DD16" s="2">
        <v>0</v>
      </c>
      <c r="DE16" s="2">
        <v>0</v>
      </c>
      <c r="DF16" s="2">
        <v>0</v>
      </c>
      <c r="DG16" s="2">
        <v>0</v>
      </c>
      <c r="DH16" s="2">
        <v>0</v>
      </c>
      <c r="DI16" s="2">
        <v>0</v>
      </c>
      <c r="DJ16" s="2">
        <v>0</v>
      </c>
      <c r="DK16" s="2">
        <v>0</v>
      </c>
      <c r="DL16" s="2">
        <v>0</v>
      </c>
      <c r="DM16" s="2">
        <v>0</v>
      </c>
      <c r="DN16" s="2">
        <v>0</v>
      </c>
      <c r="DO16" s="2">
        <v>0</v>
      </c>
      <c r="DP16" s="2">
        <v>0</v>
      </c>
      <c r="DQ16" s="2">
        <v>0</v>
      </c>
      <c r="DR16" s="2">
        <v>0</v>
      </c>
      <c r="DS16" s="2">
        <v>0</v>
      </c>
      <c r="DT16" s="2">
        <v>0</v>
      </c>
      <c r="DU16" s="2">
        <v>0</v>
      </c>
      <c r="DV16" s="2">
        <v>0</v>
      </c>
      <c r="DW16" s="2">
        <v>0</v>
      </c>
      <c r="DX16" s="2">
        <v>0</v>
      </c>
      <c r="DY16" s="2">
        <v>0</v>
      </c>
      <c r="DZ16" s="2">
        <v>0</v>
      </c>
      <c r="EA16" s="2">
        <v>0</v>
      </c>
      <c r="EB16" s="2">
        <v>0</v>
      </c>
      <c r="EC16" s="2">
        <v>0</v>
      </c>
      <c r="ED16" s="2">
        <v>0</v>
      </c>
      <c r="EE16" s="2">
        <v>0</v>
      </c>
      <c r="EF16" s="2">
        <v>0</v>
      </c>
      <c r="EG16" s="2">
        <v>0</v>
      </c>
      <c r="EH16" s="2">
        <v>0</v>
      </c>
      <c r="EI16" s="2">
        <v>0</v>
      </c>
      <c r="EJ16" s="2">
        <v>0</v>
      </c>
      <c r="EK16" s="2">
        <v>0</v>
      </c>
      <c r="EL16" s="2">
        <v>0</v>
      </c>
      <c r="EM16" s="2">
        <v>0</v>
      </c>
      <c r="EN16" s="2">
        <v>0</v>
      </c>
      <c r="EO16" s="2">
        <v>0</v>
      </c>
      <c r="EP16" s="2">
        <v>0</v>
      </c>
      <c r="EQ16" s="2">
        <v>0</v>
      </c>
      <c r="ER16" s="2">
        <v>0</v>
      </c>
      <c r="ES16" s="2">
        <v>0</v>
      </c>
      <c r="ET16" s="2">
        <v>0</v>
      </c>
      <c r="EU16" s="2">
        <v>0</v>
      </c>
      <c r="EV16" s="2">
        <v>0</v>
      </c>
      <c r="EW16" s="2">
        <v>0</v>
      </c>
      <c r="EX16" s="2">
        <v>0</v>
      </c>
      <c r="EY16" s="2">
        <v>0</v>
      </c>
      <c r="EZ16" s="2">
        <v>0</v>
      </c>
      <c r="FA16" s="2">
        <v>0</v>
      </c>
      <c r="FB16" s="2">
        <v>0</v>
      </c>
      <c r="FC16" s="2">
        <v>0</v>
      </c>
      <c r="FD16" s="2">
        <v>0</v>
      </c>
      <c r="FE16" s="2">
        <v>0</v>
      </c>
      <c r="FF16" s="2">
        <v>0</v>
      </c>
      <c r="FG16" s="2">
        <v>0</v>
      </c>
      <c r="FH16" s="2">
        <v>0</v>
      </c>
      <c r="FI16" s="2">
        <v>0</v>
      </c>
      <c r="FJ16" s="2">
        <v>0</v>
      </c>
      <c r="FK16" s="2">
        <v>0</v>
      </c>
      <c r="FL16" s="2">
        <v>0</v>
      </c>
      <c r="FM16" s="2">
        <v>0</v>
      </c>
      <c r="FN16" s="2">
        <v>0</v>
      </c>
      <c r="FO16" s="2">
        <v>0</v>
      </c>
      <c r="FP16" s="2">
        <v>0</v>
      </c>
      <c r="FQ16" s="2">
        <v>0</v>
      </c>
      <c r="FR16" s="2">
        <v>0</v>
      </c>
      <c r="FS16" s="2">
        <v>0</v>
      </c>
      <c r="FT16" s="2">
        <v>0</v>
      </c>
      <c r="FU16" s="2">
        <v>0</v>
      </c>
      <c r="FV16" s="2">
        <v>0</v>
      </c>
      <c r="FW16" s="2">
        <v>0</v>
      </c>
      <c r="FX16" s="2">
        <v>0</v>
      </c>
      <c r="FY16" s="2">
        <v>0</v>
      </c>
      <c r="FZ16" s="2">
        <v>0</v>
      </c>
      <c r="GA16" s="2">
        <v>0</v>
      </c>
      <c r="GB16" s="2">
        <v>0</v>
      </c>
      <c r="GC16" s="2">
        <v>0</v>
      </c>
      <c r="GD16" s="2">
        <v>0</v>
      </c>
      <c r="GE16" s="2">
        <v>0</v>
      </c>
      <c r="GF16" s="2">
        <v>0</v>
      </c>
      <c r="GG16" s="2">
        <v>0</v>
      </c>
      <c r="GH16" s="2">
        <v>0</v>
      </c>
      <c r="GI16" s="2">
        <v>0</v>
      </c>
      <c r="GJ16" s="2">
        <v>0</v>
      </c>
      <c r="GK16" s="2">
        <v>0</v>
      </c>
      <c r="GL16" s="2">
        <v>0</v>
      </c>
      <c r="GM16" s="2">
        <v>0</v>
      </c>
      <c r="GN16" s="2">
        <v>0</v>
      </c>
      <c r="GO16" s="2">
        <v>0</v>
      </c>
      <c r="GP16" s="2">
        <v>0</v>
      </c>
      <c r="GQ16" s="2">
        <v>0</v>
      </c>
      <c r="GR16" s="2">
        <v>0</v>
      </c>
      <c r="GS16" s="2">
        <v>0</v>
      </c>
      <c r="GT16" s="2">
        <v>0</v>
      </c>
      <c r="GU16" s="2">
        <v>0</v>
      </c>
      <c r="GV16" s="2">
        <v>0</v>
      </c>
      <c r="GW16" s="2">
        <v>0</v>
      </c>
      <c r="GX16" s="2">
        <v>0</v>
      </c>
      <c r="GY16" s="2">
        <v>0</v>
      </c>
      <c r="GZ16" s="2">
        <v>0</v>
      </c>
      <c r="HA16" s="2">
        <v>0</v>
      </c>
      <c r="HB16" s="2">
        <v>0</v>
      </c>
      <c r="HC16" s="2">
        <v>0</v>
      </c>
      <c r="HD16" s="2">
        <v>0</v>
      </c>
      <c r="HE16" s="2">
        <v>0</v>
      </c>
      <c r="HF16" s="2">
        <v>0</v>
      </c>
      <c r="HG16" s="2">
        <v>0</v>
      </c>
      <c r="HH16" s="2">
        <v>0</v>
      </c>
      <c r="HI16" s="2">
        <v>0</v>
      </c>
      <c r="HJ16" s="2">
        <v>0</v>
      </c>
      <c r="HK16" s="2">
        <v>0</v>
      </c>
      <c r="HL16" s="2">
        <v>0</v>
      </c>
      <c r="HM16" s="2">
        <v>0</v>
      </c>
      <c r="HN16" s="2">
        <v>0</v>
      </c>
      <c r="HO16" s="2">
        <v>0</v>
      </c>
      <c r="HP16" s="2">
        <v>0</v>
      </c>
      <c r="HQ16" s="2">
        <v>0</v>
      </c>
      <c r="HR16" s="2">
        <v>0</v>
      </c>
      <c r="HS16" s="2">
        <v>0</v>
      </c>
      <c r="HT16" s="2">
        <v>0</v>
      </c>
      <c r="HU16" s="2">
        <v>18.7</v>
      </c>
      <c r="HV16" s="2">
        <v>0</v>
      </c>
      <c r="HW16" s="2">
        <v>0</v>
      </c>
      <c r="HX16" s="2">
        <v>0</v>
      </c>
      <c r="HY16" s="2">
        <v>0</v>
      </c>
      <c r="HZ16" s="2">
        <v>0</v>
      </c>
      <c r="IA16" s="2">
        <v>0</v>
      </c>
      <c r="IB16" s="2">
        <v>0</v>
      </c>
      <c r="IC16" s="2">
        <v>0</v>
      </c>
      <c r="ID16" s="2">
        <v>0</v>
      </c>
      <c r="IE16" s="2">
        <v>0</v>
      </c>
      <c r="IF16" s="2">
        <v>0</v>
      </c>
      <c r="IG16" s="2">
        <v>0</v>
      </c>
      <c r="IH16" s="2">
        <v>0</v>
      </c>
      <c r="II16" s="2">
        <v>0</v>
      </c>
      <c r="IJ16" s="2">
        <v>0</v>
      </c>
      <c r="IK16" s="2">
        <v>0</v>
      </c>
      <c r="IL16" s="2">
        <v>0</v>
      </c>
      <c r="IM16" s="2">
        <v>0</v>
      </c>
      <c r="IN16" s="2">
        <v>0</v>
      </c>
      <c r="IO16" s="2">
        <v>0</v>
      </c>
      <c r="IP16" s="2">
        <v>0</v>
      </c>
      <c r="IQ16" s="2">
        <v>0</v>
      </c>
      <c r="IR16" s="2">
        <v>0</v>
      </c>
      <c r="IS16" s="2">
        <v>0</v>
      </c>
      <c r="IT16" s="2">
        <v>0</v>
      </c>
      <c r="IU16" s="2">
        <v>0</v>
      </c>
      <c r="IV16" s="2">
        <v>0</v>
      </c>
      <c r="IW16" s="2">
        <v>0</v>
      </c>
      <c r="IX16" s="2">
        <v>0</v>
      </c>
      <c r="IY16" s="2">
        <v>0</v>
      </c>
      <c r="IZ16" s="2">
        <v>0</v>
      </c>
      <c r="JA16" s="2">
        <v>0</v>
      </c>
      <c r="JB16" s="2">
        <v>0</v>
      </c>
      <c r="JC16" s="2">
        <v>0</v>
      </c>
      <c r="JD16" s="2">
        <v>0</v>
      </c>
      <c r="JE16" s="2">
        <v>0</v>
      </c>
      <c r="JF16" s="2">
        <v>0</v>
      </c>
      <c r="JG16" s="2">
        <v>0</v>
      </c>
      <c r="JH16" s="2">
        <v>0</v>
      </c>
      <c r="JI16" s="2">
        <v>0</v>
      </c>
      <c r="JJ16" s="2">
        <v>0</v>
      </c>
      <c r="JK16" s="2">
        <v>0</v>
      </c>
      <c r="JL16" s="2">
        <v>0</v>
      </c>
      <c r="JM16" s="2">
        <v>0</v>
      </c>
      <c r="JN16" s="2">
        <v>0</v>
      </c>
      <c r="JO16" s="2">
        <v>0</v>
      </c>
      <c r="JP16" s="2">
        <v>0</v>
      </c>
      <c r="JQ16" s="2">
        <v>0</v>
      </c>
      <c r="JR16" s="2">
        <v>0</v>
      </c>
      <c r="JS16" s="2">
        <v>0</v>
      </c>
      <c r="JT16" s="2">
        <v>0</v>
      </c>
      <c r="JU16" s="2">
        <v>0</v>
      </c>
      <c r="JV16" s="2">
        <v>0</v>
      </c>
      <c r="JW16" s="2">
        <v>0</v>
      </c>
      <c r="JX16" s="2">
        <v>0</v>
      </c>
      <c r="JY16" s="2">
        <v>0</v>
      </c>
      <c r="JZ16" s="2">
        <v>0</v>
      </c>
      <c r="KA16" s="2">
        <v>0</v>
      </c>
      <c r="KB16" s="2">
        <v>0</v>
      </c>
      <c r="KC16" s="2">
        <v>0</v>
      </c>
      <c r="KD16" s="2">
        <v>0</v>
      </c>
      <c r="KE16" s="2">
        <v>0</v>
      </c>
      <c r="KF16" s="2">
        <v>0</v>
      </c>
      <c r="KG16" s="2">
        <v>0</v>
      </c>
      <c r="KH16" s="2">
        <v>0</v>
      </c>
      <c r="KI16" s="2">
        <v>0</v>
      </c>
      <c r="KJ16" s="2">
        <v>0</v>
      </c>
      <c r="KK16" s="2">
        <v>0</v>
      </c>
      <c r="KL16" s="2">
        <v>0</v>
      </c>
      <c r="KM16" s="2">
        <v>0</v>
      </c>
      <c r="KN16" s="2">
        <v>0</v>
      </c>
      <c r="KO16" s="2">
        <v>0</v>
      </c>
      <c r="KP16" s="2">
        <v>0</v>
      </c>
      <c r="KQ16" s="2">
        <v>0</v>
      </c>
      <c r="KR16" s="2">
        <v>0</v>
      </c>
      <c r="KS16" s="2">
        <v>0</v>
      </c>
      <c r="KT16" s="2">
        <v>0</v>
      </c>
      <c r="KU16" s="2">
        <v>0</v>
      </c>
      <c r="KV16" s="2">
        <v>0</v>
      </c>
      <c r="KW16" s="2">
        <v>0</v>
      </c>
      <c r="KX16" s="2">
        <v>0</v>
      </c>
      <c r="KY16" s="2">
        <v>0</v>
      </c>
      <c r="KZ16" s="2">
        <v>0</v>
      </c>
      <c r="LA16" s="2">
        <v>0</v>
      </c>
      <c r="LB16" s="2">
        <v>0</v>
      </c>
      <c r="LC16" s="2">
        <v>0</v>
      </c>
      <c r="LD16" s="2">
        <v>0</v>
      </c>
      <c r="LE16" s="2">
        <v>0</v>
      </c>
      <c r="LF16" s="2">
        <v>0</v>
      </c>
      <c r="LG16" s="2">
        <v>0</v>
      </c>
      <c r="LH16" s="2">
        <v>0</v>
      </c>
      <c r="LI16" s="2">
        <v>0</v>
      </c>
      <c r="LJ16" s="2">
        <v>0</v>
      </c>
      <c r="LK16" s="2">
        <v>0</v>
      </c>
      <c r="LL16" s="2">
        <v>0</v>
      </c>
      <c r="LM16" s="2">
        <v>0</v>
      </c>
      <c r="LN16" s="2">
        <v>0</v>
      </c>
      <c r="LO16" s="2">
        <v>0</v>
      </c>
      <c r="LP16" s="2">
        <v>0</v>
      </c>
      <c r="LQ16" s="2">
        <v>0</v>
      </c>
      <c r="LR16" s="2">
        <v>0</v>
      </c>
      <c r="LS16" s="2">
        <v>0</v>
      </c>
      <c r="LT16" s="2">
        <v>0</v>
      </c>
      <c r="LU16" s="2">
        <v>0</v>
      </c>
      <c r="LV16" s="2">
        <v>0</v>
      </c>
      <c r="LW16" s="2">
        <v>0</v>
      </c>
      <c r="LX16" s="2">
        <v>0</v>
      </c>
      <c r="LY16" s="2">
        <v>0</v>
      </c>
      <c r="LZ16" s="2">
        <v>0</v>
      </c>
      <c r="MA16" s="2">
        <v>0</v>
      </c>
      <c r="MB16" s="2">
        <v>0</v>
      </c>
      <c r="MC16" s="2">
        <v>0</v>
      </c>
      <c r="MD16" s="2">
        <v>0</v>
      </c>
      <c r="ME16" s="2">
        <v>0</v>
      </c>
      <c r="MF16" s="2">
        <v>0</v>
      </c>
      <c r="MG16" s="2">
        <v>0</v>
      </c>
      <c r="MH16" s="2">
        <v>0</v>
      </c>
      <c r="MI16" s="2">
        <v>0</v>
      </c>
      <c r="MJ16" s="2">
        <v>0</v>
      </c>
      <c r="MK16" s="2">
        <v>0</v>
      </c>
      <c r="ML16" s="2">
        <v>0</v>
      </c>
      <c r="MM16" s="2">
        <v>0</v>
      </c>
      <c r="MN16" s="2">
        <v>0</v>
      </c>
      <c r="MO16" s="2">
        <v>0</v>
      </c>
      <c r="MP16" s="2">
        <v>0</v>
      </c>
      <c r="MQ16" s="2">
        <v>0</v>
      </c>
      <c r="MR16" s="2">
        <v>0</v>
      </c>
      <c r="MS16" s="2">
        <v>0</v>
      </c>
      <c r="MT16" s="2">
        <v>0</v>
      </c>
      <c r="MU16" s="2">
        <v>0</v>
      </c>
      <c r="MV16" s="2">
        <v>0</v>
      </c>
      <c r="MW16" s="2">
        <v>0</v>
      </c>
      <c r="MX16" s="2">
        <v>0</v>
      </c>
      <c r="MY16" s="2">
        <v>0</v>
      </c>
      <c r="MZ16" s="2">
        <v>0</v>
      </c>
      <c r="NA16" s="2">
        <v>0</v>
      </c>
      <c r="NB16" s="2">
        <v>0</v>
      </c>
      <c r="NC16" s="2">
        <v>0</v>
      </c>
      <c r="ND16" s="2">
        <v>0</v>
      </c>
      <c r="NE16" s="2">
        <v>0</v>
      </c>
      <c r="NF16" s="2">
        <v>0</v>
      </c>
      <c r="NG16" s="2">
        <v>8</v>
      </c>
      <c r="NH16" s="2">
        <v>0</v>
      </c>
      <c r="NI16" s="2">
        <v>0</v>
      </c>
      <c r="NJ16" s="2">
        <v>0</v>
      </c>
      <c r="NK16" s="2">
        <v>0</v>
      </c>
      <c r="NL16" s="2">
        <v>0</v>
      </c>
      <c r="NM16" s="2">
        <v>0</v>
      </c>
      <c r="NN16" s="2">
        <v>0</v>
      </c>
      <c r="NO16" s="2">
        <v>0</v>
      </c>
      <c r="NP16" s="2">
        <v>0</v>
      </c>
      <c r="NQ16" s="2">
        <v>0</v>
      </c>
      <c r="NR16" s="2">
        <v>0</v>
      </c>
      <c r="NS16" s="2">
        <v>0</v>
      </c>
      <c r="NT16" s="2">
        <v>0</v>
      </c>
      <c r="NU16" s="2">
        <v>0</v>
      </c>
      <c r="NV16" s="2">
        <v>0</v>
      </c>
      <c r="NW16" s="2">
        <v>0</v>
      </c>
      <c r="NX16" s="2">
        <v>0</v>
      </c>
      <c r="NY16" s="2">
        <v>0</v>
      </c>
      <c r="NZ16" s="2">
        <v>0</v>
      </c>
      <c r="OA16" s="2">
        <v>0</v>
      </c>
      <c r="OB16" s="2">
        <v>0</v>
      </c>
      <c r="OC16" s="2">
        <v>0</v>
      </c>
      <c r="OD16" s="2">
        <v>0</v>
      </c>
      <c r="OE16" s="2">
        <v>0</v>
      </c>
      <c r="OF16" s="2">
        <v>0</v>
      </c>
      <c r="OG16" s="2">
        <v>0</v>
      </c>
      <c r="OH16" s="2">
        <v>0</v>
      </c>
      <c r="OI16" s="2">
        <v>0</v>
      </c>
      <c r="OJ16" s="2">
        <v>0</v>
      </c>
      <c r="OK16" s="2">
        <v>0</v>
      </c>
      <c r="OL16" s="2">
        <v>0</v>
      </c>
      <c r="OM16" s="2">
        <v>0</v>
      </c>
      <c r="ON16" s="2">
        <v>0</v>
      </c>
      <c r="OO16" s="2">
        <v>0</v>
      </c>
      <c r="OP16" s="2">
        <v>0</v>
      </c>
      <c r="OQ16" s="2">
        <v>0</v>
      </c>
      <c r="OR16" s="2">
        <v>0</v>
      </c>
      <c r="OS16" s="2">
        <v>0</v>
      </c>
      <c r="OT16" s="2">
        <v>0</v>
      </c>
      <c r="OU16" s="2">
        <v>0</v>
      </c>
      <c r="OV16" s="2">
        <v>0</v>
      </c>
      <c r="OW16" s="2">
        <v>0</v>
      </c>
      <c r="OX16" s="2">
        <v>0</v>
      </c>
      <c r="OY16" s="2">
        <v>0</v>
      </c>
      <c r="OZ16" s="2">
        <v>0</v>
      </c>
      <c r="PA16" s="2">
        <v>0</v>
      </c>
      <c r="PB16" s="2">
        <v>0</v>
      </c>
      <c r="PC16" s="2">
        <v>0</v>
      </c>
      <c r="PD16" s="2">
        <v>0</v>
      </c>
      <c r="PE16" s="2">
        <v>0</v>
      </c>
      <c r="PF16" s="2">
        <v>0</v>
      </c>
      <c r="PG16" s="2">
        <v>0</v>
      </c>
      <c r="PH16" s="2">
        <v>0</v>
      </c>
      <c r="PI16" s="2">
        <v>0</v>
      </c>
      <c r="PJ16" s="2">
        <v>0</v>
      </c>
      <c r="PK16" s="2">
        <v>0</v>
      </c>
      <c r="PL16" s="2">
        <v>0</v>
      </c>
      <c r="PM16" s="2">
        <v>0</v>
      </c>
      <c r="PN16" s="2">
        <v>0</v>
      </c>
      <c r="PO16" s="2">
        <v>0</v>
      </c>
      <c r="PP16" s="2">
        <v>0</v>
      </c>
      <c r="PQ16" s="2">
        <v>0</v>
      </c>
      <c r="PR16" s="2">
        <v>0</v>
      </c>
      <c r="PS16" s="2">
        <v>0</v>
      </c>
      <c r="PT16" s="2">
        <v>0</v>
      </c>
      <c r="PU16" s="2">
        <v>0</v>
      </c>
      <c r="PV16" s="2">
        <v>0</v>
      </c>
      <c r="PW16" s="2">
        <v>0</v>
      </c>
      <c r="PX16" s="2">
        <v>0</v>
      </c>
      <c r="PY16" s="2">
        <v>0</v>
      </c>
      <c r="PZ16" s="2">
        <v>0</v>
      </c>
      <c r="QA16" s="2">
        <v>0</v>
      </c>
      <c r="QB16" s="2">
        <v>0</v>
      </c>
      <c r="QC16" s="2">
        <v>0</v>
      </c>
      <c r="QD16" s="2">
        <v>0</v>
      </c>
      <c r="QE16" s="2">
        <v>0</v>
      </c>
      <c r="QF16" s="2">
        <v>0</v>
      </c>
      <c r="QG16" s="2">
        <v>0</v>
      </c>
      <c r="QH16" s="2">
        <v>0</v>
      </c>
      <c r="QI16" s="2">
        <v>0</v>
      </c>
      <c r="QJ16" s="2">
        <v>0</v>
      </c>
      <c r="QK16" s="2">
        <v>0</v>
      </c>
      <c r="QL16" s="2">
        <v>0</v>
      </c>
      <c r="QM16" s="2">
        <v>0</v>
      </c>
      <c r="QN16" s="2">
        <v>0</v>
      </c>
      <c r="QO16" s="2">
        <v>0</v>
      </c>
      <c r="QP16" s="2">
        <v>0</v>
      </c>
      <c r="QQ16" s="2">
        <v>0</v>
      </c>
      <c r="QR16" s="2">
        <v>0</v>
      </c>
      <c r="QS16" s="2">
        <v>0</v>
      </c>
      <c r="QT16" s="2">
        <v>0</v>
      </c>
      <c r="QU16" s="2">
        <v>0</v>
      </c>
      <c r="QV16" s="2">
        <v>0</v>
      </c>
      <c r="QW16" s="2">
        <v>0</v>
      </c>
      <c r="QX16" s="2">
        <v>0</v>
      </c>
      <c r="QY16" s="2">
        <v>0</v>
      </c>
      <c r="QZ16" s="2">
        <v>0</v>
      </c>
      <c r="RA16" s="2">
        <v>0</v>
      </c>
      <c r="RB16" s="2">
        <v>0</v>
      </c>
      <c r="RC16" s="2">
        <v>0</v>
      </c>
      <c r="RD16" s="2">
        <v>0</v>
      </c>
      <c r="RE16" s="2">
        <v>0</v>
      </c>
      <c r="RF16" s="2">
        <v>0</v>
      </c>
      <c r="RG16" s="2">
        <v>0</v>
      </c>
      <c r="RH16" s="2">
        <v>0</v>
      </c>
      <c r="RI16" s="2">
        <v>0</v>
      </c>
      <c r="RJ16" s="2">
        <v>0</v>
      </c>
      <c r="RK16" s="2">
        <v>0</v>
      </c>
      <c r="RL16" s="2">
        <v>0</v>
      </c>
      <c r="RM16" s="2">
        <v>0</v>
      </c>
      <c r="RN16" s="2">
        <v>0</v>
      </c>
      <c r="RO16" s="2">
        <v>0</v>
      </c>
      <c r="RP16" s="2">
        <v>0</v>
      </c>
      <c r="RQ16" s="2">
        <v>0</v>
      </c>
      <c r="RR16" s="2">
        <v>0</v>
      </c>
      <c r="RS16" s="2">
        <v>0</v>
      </c>
      <c r="RT16" s="2">
        <v>0</v>
      </c>
      <c r="RU16" s="2">
        <v>0</v>
      </c>
      <c r="RV16" s="2">
        <v>0</v>
      </c>
      <c r="RW16" s="2">
        <v>0</v>
      </c>
      <c r="RX16" s="2">
        <v>0</v>
      </c>
      <c r="RY16" s="2">
        <v>0</v>
      </c>
      <c r="RZ16" s="2">
        <v>0</v>
      </c>
      <c r="SA16" s="2">
        <v>0</v>
      </c>
      <c r="SB16" s="2">
        <v>0</v>
      </c>
      <c r="SC16" s="2">
        <v>0</v>
      </c>
      <c r="SD16" s="2">
        <v>0</v>
      </c>
      <c r="SE16" s="2">
        <v>0</v>
      </c>
      <c r="SF16" s="2">
        <v>0</v>
      </c>
      <c r="SG16" s="2">
        <v>0</v>
      </c>
      <c r="SH16" s="2">
        <v>0</v>
      </c>
      <c r="SI16" s="2">
        <v>0</v>
      </c>
      <c r="SJ16" s="2">
        <v>0</v>
      </c>
      <c r="SK16" s="2">
        <v>0</v>
      </c>
      <c r="SL16" s="2">
        <v>0</v>
      </c>
      <c r="SM16" s="2">
        <v>0</v>
      </c>
      <c r="SN16" s="2">
        <v>0</v>
      </c>
      <c r="SO16" s="2">
        <v>0</v>
      </c>
      <c r="SP16" s="2">
        <v>0</v>
      </c>
      <c r="SQ16" s="2">
        <v>0</v>
      </c>
      <c r="SR16" s="2">
        <v>0</v>
      </c>
      <c r="SS16" s="2">
        <v>0</v>
      </c>
      <c r="ST16" s="2">
        <v>0</v>
      </c>
      <c r="SU16" s="2">
        <v>0</v>
      </c>
      <c r="SV16" s="2">
        <v>0</v>
      </c>
      <c r="SW16" s="2">
        <v>0</v>
      </c>
      <c r="SX16" s="2">
        <v>0</v>
      </c>
      <c r="SY16" s="2">
        <v>0</v>
      </c>
      <c r="SZ16" s="2">
        <v>0</v>
      </c>
      <c r="TA16" s="2">
        <v>0</v>
      </c>
      <c r="TB16" s="2">
        <v>0</v>
      </c>
      <c r="TC16" s="2">
        <v>0</v>
      </c>
      <c r="TD16" s="2">
        <v>0</v>
      </c>
      <c r="TE16" s="2">
        <v>0</v>
      </c>
      <c r="TF16" s="2">
        <v>0</v>
      </c>
      <c r="TG16" s="2">
        <v>0</v>
      </c>
      <c r="TH16" s="2">
        <v>0</v>
      </c>
      <c r="TI16" s="2">
        <v>0</v>
      </c>
      <c r="TJ16" s="2">
        <v>0</v>
      </c>
      <c r="TK16" s="2">
        <v>0</v>
      </c>
      <c r="TL16" s="2">
        <v>0</v>
      </c>
      <c r="TM16" s="2">
        <v>0</v>
      </c>
      <c r="TN16" s="2">
        <v>0</v>
      </c>
      <c r="TO16" s="2">
        <v>0</v>
      </c>
      <c r="TP16" s="2">
        <v>0</v>
      </c>
      <c r="TQ16" s="2">
        <v>0</v>
      </c>
      <c r="TR16" s="2">
        <v>0</v>
      </c>
      <c r="TS16" s="2">
        <v>0</v>
      </c>
      <c r="TT16" s="2">
        <v>0</v>
      </c>
      <c r="TU16" s="2">
        <v>0</v>
      </c>
      <c r="TV16" s="2">
        <v>0</v>
      </c>
      <c r="TW16" s="2">
        <v>0</v>
      </c>
      <c r="TX16" s="2">
        <v>0</v>
      </c>
      <c r="TY16" s="2">
        <v>0</v>
      </c>
      <c r="TZ16" s="2">
        <v>0</v>
      </c>
      <c r="UA16" s="2">
        <v>0</v>
      </c>
      <c r="UB16" s="2">
        <v>0</v>
      </c>
      <c r="UC16" s="2">
        <v>0</v>
      </c>
      <c r="UD16" s="2">
        <v>0</v>
      </c>
      <c r="UE16" s="2">
        <v>0</v>
      </c>
      <c r="UF16" s="2">
        <v>0</v>
      </c>
      <c r="UG16" s="2">
        <v>0</v>
      </c>
      <c r="UH16" s="2">
        <v>0</v>
      </c>
      <c r="UI16" s="2">
        <v>0</v>
      </c>
      <c r="UJ16" s="2">
        <v>0</v>
      </c>
      <c r="UK16" s="2">
        <v>0</v>
      </c>
      <c r="UL16" s="2">
        <v>0</v>
      </c>
      <c r="UM16" s="2">
        <v>0</v>
      </c>
      <c r="UN16" s="2">
        <v>0</v>
      </c>
      <c r="UO16" s="2">
        <v>0</v>
      </c>
      <c r="UP16" s="2">
        <v>0</v>
      </c>
      <c r="UQ16" s="2">
        <v>0</v>
      </c>
      <c r="UR16" s="2">
        <v>0</v>
      </c>
      <c r="US16" s="2">
        <v>0</v>
      </c>
      <c r="UT16" s="2">
        <v>0</v>
      </c>
      <c r="UU16" s="2">
        <v>0</v>
      </c>
      <c r="UV16" s="2">
        <v>0</v>
      </c>
      <c r="UW16" s="2">
        <v>0</v>
      </c>
      <c r="UX16" s="2">
        <v>0</v>
      </c>
      <c r="UY16" s="2">
        <v>0</v>
      </c>
      <c r="UZ16" s="2">
        <v>0</v>
      </c>
      <c r="VA16" s="2">
        <v>0</v>
      </c>
      <c r="VB16" s="2">
        <v>0</v>
      </c>
      <c r="VC16" s="2">
        <v>0</v>
      </c>
      <c r="VD16" s="2">
        <v>0</v>
      </c>
      <c r="VE16" s="2">
        <v>0</v>
      </c>
      <c r="VF16" s="2">
        <v>0</v>
      </c>
      <c r="VG16" s="2">
        <v>0</v>
      </c>
      <c r="VH16" s="2">
        <v>0</v>
      </c>
      <c r="VI16" s="2">
        <v>0</v>
      </c>
      <c r="VJ16" s="2">
        <v>0</v>
      </c>
      <c r="VK16" s="2">
        <v>0</v>
      </c>
      <c r="VL16" s="2">
        <v>0</v>
      </c>
      <c r="VM16" s="2">
        <v>0</v>
      </c>
      <c r="VN16" s="2">
        <v>0</v>
      </c>
      <c r="VO16" s="2">
        <v>0</v>
      </c>
      <c r="VP16" s="2">
        <v>0</v>
      </c>
      <c r="VQ16" s="2">
        <v>0</v>
      </c>
      <c r="VR16" s="2">
        <v>0</v>
      </c>
      <c r="VS16" s="2">
        <v>0</v>
      </c>
      <c r="VT16" s="2">
        <v>0</v>
      </c>
      <c r="VU16" s="2">
        <v>0</v>
      </c>
      <c r="VV16" s="2">
        <v>0</v>
      </c>
      <c r="VW16" s="2">
        <v>0</v>
      </c>
      <c r="VX16" s="2">
        <v>0</v>
      </c>
      <c r="VY16" s="2">
        <v>0</v>
      </c>
      <c r="VZ16" s="2">
        <v>0</v>
      </c>
      <c r="WA16" s="2">
        <v>0</v>
      </c>
      <c r="WB16" s="2">
        <v>0</v>
      </c>
      <c r="WC16" s="2">
        <v>0</v>
      </c>
      <c r="WD16" s="2">
        <v>0</v>
      </c>
      <c r="WE16" s="2">
        <v>0</v>
      </c>
      <c r="WF16" s="2">
        <v>0</v>
      </c>
      <c r="WG16" s="2">
        <v>0</v>
      </c>
      <c r="WH16" s="2">
        <v>0</v>
      </c>
      <c r="WI16" s="2">
        <v>0</v>
      </c>
      <c r="WJ16" s="2">
        <v>0</v>
      </c>
      <c r="WK16" s="2">
        <v>0</v>
      </c>
      <c r="WL16" s="2">
        <v>0</v>
      </c>
      <c r="WM16" s="2">
        <v>0</v>
      </c>
      <c r="WN16" s="2">
        <v>0</v>
      </c>
      <c r="WO16" s="2">
        <v>0</v>
      </c>
      <c r="WP16" s="2">
        <v>0</v>
      </c>
      <c r="WQ16" s="2">
        <v>0</v>
      </c>
      <c r="WR16" s="2">
        <v>0</v>
      </c>
      <c r="WS16" s="2">
        <v>0</v>
      </c>
      <c r="WT16" s="2">
        <v>0</v>
      </c>
      <c r="WU16" s="2">
        <v>0</v>
      </c>
      <c r="WV16" s="2">
        <v>0</v>
      </c>
      <c r="WW16" s="2">
        <v>0</v>
      </c>
      <c r="WX16" s="2">
        <v>0</v>
      </c>
      <c r="WY16" s="2">
        <v>0</v>
      </c>
      <c r="WZ16" s="2">
        <v>0</v>
      </c>
      <c r="XA16" s="2">
        <v>0</v>
      </c>
      <c r="XB16" s="2">
        <v>0</v>
      </c>
      <c r="XC16" s="2">
        <v>0</v>
      </c>
      <c r="XD16" s="2">
        <v>0</v>
      </c>
      <c r="XE16" s="2">
        <v>0</v>
      </c>
      <c r="XF16" s="2">
        <v>0</v>
      </c>
      <c r="XG16" s="2">
        <v>0</v>
      </c>
      <c r="XH16" s="2">
        <v>0</v>
      </c>
      <c r="XI16" s="2">
        <v>0</v>
      </c>
      <c r="XJ16" s="2">
        <v>0</v>
      </c>
      <c r="XK16" s="2">
        <v>0</v>
      </c>
      <c r="XL16" s="2">
        <v>0</v>
      </c>
      <c r="XM16" s="2">
        <v>0</v>
      </c>
      <c r="XN16" s="2">
        <v>0</v>
      </c>
      <c r="XO16" s="2">
        <v>0</v>
      </c>
      <c r="XP16" s="2">
        <v>0</v>
      </c>
      <c r="XQ16" s="2">
        <v>0</v>
      </c>
      <c r="XR16" s="2">
        <v>0</v>
      </c>
      <c r="XS16" s="2">
        <v>0</v>
      </c>
      <c r="XT16" s="2">
        <v>0</v>
      </c>
      <c r="XU16" s="2">
        <v>0</v>
      </c>
      <c r="XV16" s="2">
        <v>0</v>
      </c>
      <c r="XW16" s="2">
        <v>0</v>
      </c>
      <c r="XX16" s="2">
        <v>0</v>
      </c>
      <c r="XY16" s="2">
        <v>0</v>
      </c>
      <c r="XZ16" s="2">
        <v>0</v>
      </c>
      <c r="YA16" s="2">
        <v>0</v>
      </c>
      <c r="YB16" s="2">
        <v>0</v>
      </c>
      <c r="YC16" s="2">
        <v>0</v>
      </c>
      <c r="YD16" s="2">
        <v>0</v>
      </c>
      <c r="YE16" s="2">
        <v>0</v>
      </c>
      <c r="YF16" s="2">
        <v>0</v>
      </c>
      <c r="YG16" s="2">
        <v>0</v>
      </c>
      <c r="YH16" s="2">
        <v>0</v>
      </c>
      <c r="YI16" s="2">
        <v>0</v>
      </c>
      <c r="YJ16" s="2">
        <v>0</v>
      </c>
      <c r="YK16" s="2">
        <v>0</v>
      </c>
      <c r="YL16" s="2">
        <v>0</v>
      </c>
      <c r="YM16" s="2">
        <v>0</v>
      </c>
      <c r="YN16" s="2">
        <v>0</v>
      </c>
      <c r="YO16" s="2">
        <v>0</v>
      </c>
      <c r="YP16" s="2">
        <v>0</v>
      </c>
      <c r="YQ16" s="2">
        <v>0</v>
      </c>
      <c r="YR16" s="2">
        <v>0</v>
      </c>
      <c r="YS16" s="2">
        <v>0</v>
      </c>
      <c r="YT16" s="2">
        <v>0</v>
      </c>
      <c r="YU16" s="2">
        <v>0</v>
      </c>
      <c r="YV16" s="2">
        <v>0</v>
      </c>
      <c r="YW16" s="2">
        <v>0</v>
      </c>
      <c r="YX16" s="2">
        <v>0</v>
      </c>
      <c r="YY16" s="2">
        <v>0</v>
      </c>
      <c r="YZ16" s="2">
        <v>0</v>
      </c>
      <c r="ZA16" s="2">
        <v>0</v>
      </c>
      <c r="ZB16" s="2">
        <v>0</v>
      </c>
      <c r="ZC16" s="2">
        <v>0</v>
      </c>
      <c r="ZD16" s="2">
        <v>0</v>
      </c>
      <c r="ZE16" s="2">
        <v>0</v>
      </c>
      <c r="ZF16" s="2">
        <v>0</v>
      </c>
      <c r="ZG16" s="2">
        <v>0</v>
      </c>
      <c r="ZH16" s="2">
        <v>0</v>
      </c>
      <c r="ZI16" s="2">
        <v>0</v>
      </c>
      <c r="ZJ16" s="2">
        <v>0</v>
      </c>
      <c r="ZK16" s="2">
        <v>0</v>
      </c>
      <c r="ZL16" s="2">
        <v>0</v>
      </c>
      <c r="ZM16" s="2">
        <v>0</v>
      </c>
      <c r="ZN16" s="2">
        <v>0</v>
      </c>
      <c r="ZO16" s="2">
        <v>0</v>
      </c>
      <c r="ZP16" s="2">
        <v>0</v>
      </c>
      <c r="ZQ16" s="2">
        <v>0</v>
      </c>
      <c r="ZR16" s="2">
        <v>0</v>
      </c>
      <c r="ZS16" s="2">
        <v>0</v>
      </c>
      <c r="ZT16" s="2">
        <v>0</v>
      </c>
      <c r="ZU16" s="2">
        <v>0</v>
      </c>
      <c r="ZV16" s="2">
        <v>0</v>
      </c>
      <c r="ZW16" s="2">
        <v>0</v>
      </c>
      <c r="ZX16" s="2">
        <v>0</v>
      </c>
      <c r="ZY16" s="2">
        <v>0</v>
      </c>
      <c r="ZZ16" s="2">
        <v>0</v>
      </c>
      <c r="AAA16" s="2">
        <v>0</v>
      </c>
      <c r="AAB16" s="2">
        <v>0</v>
      </c>
      <c r="AAC16" s="2">
        <v>0</v>
      </c>
      <c r="AAD16" s="2">
        <v>0</v>
      </c>
      <c r="AAE16" s="2">
        <v>0</v>
      </c>
      <c r="AAF16" s="2">
        <v>0</v>
      </c>
      <c r="AAG16" s="2">
        <v>0</v>
      </c>
      <c r="AAH16" s="2">
        <v>0</v>
      </c>
      <c r="AAI16" s="2">
        <v>0</v>
      </c>
      <c r="AAJ16" s="2">
        <v>0</v>
      </c>
      <c r="AAK16" s="2">
        <v>0</v>
      </c>
      <c r="AAL16" s="2">
        <v>0</v>
      </c>
      <c r="AAM16" s="2">
        <v>0</v>
      </c>
      <c r="AAN16" s="2">
        <v>0</v>
      </c>
      <c r="AAO16" s="2">
        <v>0</v>
      </c>
      <c r="AAP16" s="2">
        <v>0</v>
      </c>
      <c r="AAQ16" s="2">
        <v>0</v>
      </c>
      <c r="AAR16" s="2">
        <v>0</v>
      </c>
      <c r="AAS16" s="2">
        <v>0</v>
      </c>
      <c r="AAT16" s="2">
        <v>0</v>
      </c>
      <c r="AAU16" s="2">
        <v>0</v>
      </c>
      <c r="AAV16" s="2">
        <v>0</v>
      </c>
      <c r="AAW16" s="2">
        <v>0</v>
      </c>
      <c r="AAX16" s="2">
        <v>0</v>
      </c>
      <c r="AAY16" s="2">
        <v>0</v>
      </c>
      <c r="AAZ16" s="2">
        <v>0</v>
      </c>
      <c r="ABA16" s="2">
        <v>0</v>
      </c>
      <c r="ABB16" s="2">
        <v>0</v>
      </c>
      <c r="ABC16" s="2">
        <v>0</v>
      </c>
      <c r="ABD16" s="2">
        <v>0</v>
      </c>
      <c r="ABE16" s="2">
        <v>0</v>
      </c>
      <c r="ABF16" s="2">
        <v>0</v>
      </c>
      <c r="ABG16" s="2">
        <v>0</v>
      </c>
      <c r="ABH16" s="2">
        <v>0</v>
      </c>
      <c r="ABI16" s="2">
        <v>0</v>
      </c>
      <c r="ABJ16" s="2">
        <v>0</v>
      </c>
      <c r="ABK16" s="2">
        <v>0</v>
      </c>
      <c r="ABL16" s="2">
        <v>0</v>
      </c>
      <c r="ABM16" s="2">
        <v>0</v>
      </c>
      <c r="ABN16" s="2">
        <v>0</v>
      </c>
      <c r="ABO16" s="2">
        <v>0</v>
      </c>
      <c r="ABP16" s="2">
        <v>0</v>
      </c>
      <c r="ABQ16" s="2">
        <v>0</v>
      </c>
      <c r="ABR16" s="2">
        <v>0</v>
      </c>
      <c r="ABS16" s="2">
        <v>0</v>
      </c>
      <c r="ABT16" s="2">
        <v>0</v>
      </c>
      <c r="ABU16" s="2">
        <v>0</v>
      </c>
      <c r="ABV16" s="2">
        <v>0</v>
      </c>
      <c r="ABW16" s="2">
        <v>0</v>
      </c>
      <c r="ABX16" s="2">
        <v>0</v>
      </c>
      <c r="ABY16" s="2">
        <v>0</v>
      </c>
      <c r="ABZ16" s="2">
        <v>0</v>
      </c>
      <c r="ACA16" s="2">
        <v>0</v>
      </c>
      <c r="ACB16" s="2">
        <v>0</v>
      </c>
      <c r="ACC16" s="2">
        <v>0</v>
      </c>
      <c r="ACD16" s="2">
        <v>0</v>
      </c>
      <c r="ACE16" s="2">
        <v>0</v>
      </c>
      <c r="ACF16" s="2">
        <v>0</v>
      </c>
      <c r="ACG16" s="2">
        <v>0</v>
      </c>
      <c r="ACH16" s="2">
        <v>0</v>
      </c>
      <c r="ACI16" s="2">
        <v>0</v>
      </c>
      <c r="ACJ16" s="2">
        <v>0</v>
      </c>
      <c r="ACK16" s="2">
        <v>0</v>
      </c>
      <c r="ACL16" s="2">
        <v>0</v>
      </c>
      <c r="ACM16" s="2">
        <v>0</v>
      </c>
      <c r="ACN16" s="2">
        <v>0</v>
      </c>
      <c r="ACO16" s="2">
        <v>0</v>
      </c>
      <c r="ACP16" s="2">
        <v>0</v>
      </c>
      <c r="ACQ16" s="2">
        <v>0</v>
      </c>
      <c r="ACR16" s="2">
        <v>0</v>
      </c>
      <c r="ACS16" s="2">
        <v>0</v>
      </c>
      <c r="ACT16" s="2">
        <v>0</v>
      </c>
      <c r="ACU16" s="2">
        <v>0</v>
      </c>
      <c r="ACV16" s="2">
        <v>0</v>
      </c>
      <c r="ACW16" s="2">
        <v>0</v>
      </c>
      <c r="ACX16" s="2">
        <v>0</v>
      </c>
      <c r="ACY16" s="2">
        <v>0</v>
      </c>
      <c r="ACZ16" s="2">
        <v>0</v>
      </c>
      <c r="ADA16" s="2">
        <v>0</v>
      </c>
      <c r="ADB16" s="2">
        <v>0</v>
      </c>
      <c r="ADC16" s="2">
        <v>0</v>
      </c>
      <c r="ADD16" s="2">
        <v>0</v>
      </c>
      <c r="ADE16" s="2">
        <v>0</v>
      </c>
      <c r="ADF16" s="2">
        <v>0</v>
      </c>
      <c r="ADG16" s="2">
        <v>0</v>
      </c>
      <c r="ADH16" s="2">
        <v>0</v>
      </c>
      <c r="ADI16" s="2">
        <v>0</v>
      </c>
      <c r="ADJ16" s="2">
        <v>0</v>
      </c>
      <c r="ADK16" s="2">
        <v>0</v>
      </c>
      <c r="ADL16" s="2">
        <v>0</v>
      </c>
      <c r="ADM16" s="2">
        <v>0</v>
      </c>
      <c r="ADN16" s="2">
        <v>0</v>
      </c>
      <c r="ADO16" s="2">
        <v>0</v>
      </c>
      <c r="ADP16" s="2">
        <v>0</v>
      </c>
      <c r="ADQ16" s="2">
        <v>0</v>
      </c>
      <c r="ADR16" s="2">
        <v>0</v>
      </c>
      <c r="ADS16" s="2">
        <v>0</v>
      </c>
      <c r="ADT16" s="2">
        <v>0</v>
      </c>
      <c r="ADU16" s="2">
        <v>0</v>
      </c>
      <c r="ADV16" s="2">
        <v>0</v>
      </c>
      <c r="ADW16" s="2">
        <v>0</v>
      </c>
      <c r="ADX16" s="2">
        <v>0</v>
      </c>
      <c r="ADY16" s="2">
        <v>0</v>
      </c>
      <c r="ADZ16" s="2">
        <v>0</v>
      </c>
      <c r="AEA16" s="2">
        <v>0</v>
      </c>
      <c r="AEB16" s="2">
        <v>0</v>
      </c>
      <c r="AEC16" s="2">
        <v>0</v>
      </c>
      <c r="AED16" s="2">
        <v>0</v>
      </c>
      <c r="AEE16" s="2">
        <v>0</v>
      </c>
      <c r="AEF16" s="2">
        <v>0</v>
      </c>
      <c r="AEG16" s="2">
        <v>0</v>
      </c>
      <c r="AEH16" s="2">
        <v>0</v>
      </c>
      <c r="AEI16" s="2">
        <v>0</v>
      </c>
      <c r="AEJ16" s="2">
        <v>0</v>
      </c>
      <c r="AEK16" s="2">
        <v>0</v>
      </c>
      <c r="AEL16" s="2">
        <v>0</v>
      </c>
      <c r="AEM16" s="2">
        <v>0</v>
      </c>
      <c r="AEN16" s="2">
        <v>0</v>
      </c>
      <c r="AEO16" s="2">
        <v>0</v>
      </c>
      <c r="AEP16" s="2">
        <v>0</v>
      </c>
      <c r="AEQ16" s="2">
        <v>0</v>
      </c>
      <c r="AER16" s="2">
        <v>0</v>
      </c>
      <c r="AES16" s="2">
        <v>0</v>
      </c>
      <c r="AET16" s="2">
        <v>0</v>
      </c>
      <c r="AEU16" s="2">
        <v>0</v>
      </c>
      <c r="AEV16" s="2">
        <v>0</v>
      </c>
      <c r="AEW16" s="2">
        <v>0</v>
      </c>
      <c r="AEX16" s="2">
        <v>0</v>
      </c>
      <c r="AEY16" s="2">
        <v>0</v>
      </c>
      <c r="AEZ16" s="2">
        <v>0</v>
      </c>
      <c r="AFA16" s="2">
        <v>0</v>
      </c>
      <c r="AFB16" s="2">
        <v>0</v>
      </c>
      <c r="AFC16" s="2">
        <v>0</v>
      </c>
      <c r="AFD16" s="2">
        <v>0</v>
      </c>
      <c r="AFE16" s="2">
        <v>0</v>
      </c>
      <c r="AFF16" s="2">
        <v>0</v>
      </c>
      <c r="AFG16" s="2">
        <v>0</v>
      </c>
      <c r="AFH16" s="2">
        <v>0</v>
      </c>
      <c r="AFI16" s="2">
        <v>0</v>
      </c>
      <c r="AFJ16" s="2">
        <v>0</v>
      </c>
      <c r="AFK16" s="2">
        <v>0</v>
      </c>
      <c r="AFL16" s="2">
        <v>0</v>
      </c>
      <c r="AFM16" s="2">
        <v>0</v>
      </c>
      <c r="AFN16" s="2">
        <v>0</v>
      </c>
      <c r="AFO16" s="2">
        <v>0</v>
      </c>
      <c r="AFP16" s="2">
        <v>0</v>
      </c>
      <c r="AFQ16" s="2">
        <v>0</v>
      </c>
      <c r="AFR16" s="2">
        <v>0</v>
      </c>
      <c r="AFS16" s="2">
        <v>0</v>
      </c>
      <c r="AFT16" s="2">
        <v>0</v>
      </c>
      <c r="AFU16" s="2">
        <v>0</v>
      </c>
      <c r="AFV16" s="2">
        <v>0</v>
      </c>
      <c r="AFW16" s="2">
        <v>0</v>
      </c>
      <c r="AFX16" s="2">
        <v>0</v>
      </c>
      <c r="AFY16" s="2">
        <v>0</v>
      </c>
      <c r="AFZ16" s="2">
        <v>0</v>
      </c>
      <c r="AGA16" s="2">
        <v>0</v>
      </c>
      <c r="AGB16" s="2">
        <v>0</v>
      </c>
      <c r="AGC16" s="2">
        <v>0</v>
      </c>
      <c r="AGD16" s="2">
        <v>0</v>
      </c>
      <c r="AGE16" s="2">
        <v>0</v>
      </c>
      <c r="AGF16" s="2">
        <v>0</v>
      </c>
      <c r="AGG16" s="2">
        <v>0</v>
      </c>
      <c r="AGH16" s="2">
        <v>0</v>
      </c>
      <c r="AGI16" s="2">
        <v>0</v>
      </c>
      <c r="AGJ16" s="2">
        <v>0</v>
      </c>
      <c r="AGK16" s="2">
        <v>0</v>
      </c>
      <c r="AGL16" s="2">
        <v>0</v>
      </c>
      <c r="AGM16" s="2">
        <v>0</v>
      </c>
      <c r="AGN16" s="2">
        <v>0</v>
      </c>
      <c r="AGO16" s="2">
        <v>0</v>
      </c>
      <c r="AGP16" s="2">
        <v>0</v>
      </c>
      <c r="AGQ16" s="2">
        <v>0</v>
      </c>
      <c r="AGR16" s="2">
        <v>0</v>
      </c>
      <c r="AGS16" s="2">
        <v>0</v>
      </c>
      <c r="AGT16" s="2">
        <v>0</v>
      </c>
      <c r="AGU16" s="2">
        <v>0</v>
      </c>
      <c r="AGV16" s="2">
        <v>0</v>
      </c>
      <c r="AGW16" s="2">
        <v>0</v>
      </c>
      <c r="AGX16" s="2">
        <v>0</v>
      </c>
      <c r="AGY16" s="2">
        <v>0</v>
      </c>
      <c r="AGZ16" s="2">
        <v>0</v>
      </c>
      <c r="AHA16" s="2">
        <v>0</v>
      </c>
      <c r="AHB16" s="2">
        <v>0</v>
      </c>
      <c r="AHC16" s="2">
        <v>0</v>
      </c>
      <c r="AHD16" s="2">
        <v>0</v>
      </c>
      <c r="AHE16" s="2">
        <v>0</v>
      </c>
      <c r="AHF16" s="2">
        <v>0</v>
      </c>
      <c r="AHG16" s="2">
        <v>0</v>
      </c>
      <c r="AHH16" s="2">
        <v>0</v>
      </c>
      <c r="AHI16" s="2">
        <v>0</v>
      </c>
      <c r="AHJ16" s="2">
        <v>0</v>
      </c>
      <c r="AHK16" s="2">
        <v>0</v>
      </c>
      <c r="AHL16" s="2">
        <v>0</v>
      </c>
      <c r="AHM16" s="2">
        <v>0</v>
      </c>
      <c r="AHN16" s="2">
        <v>0</v>
      </c>
      <c r="AHO16" s="2">
        <v>0</v>
      </c>
      <c r="AHP16" s="2">
        <v>0</v>
      </c>
      <c r="AHQ16" s="2">
        <v>0</v>
      </c>
      <c r="AHR16" s="2">
        <v>0</v>
      </c>
      <c r="AHS16" s="2">
        <v>0</v>
      </c>
      <c r="AHT16" s="2">
        <v>0</v>
      </c>
      <c r="AHU16" s="2">
        <v>0</v>
      </c>
      <c r="AHV16" s="2">
        <v>0</v>
      </c>
      <c r="AHW16" s="2">
        <v>0</v>
      </c>
      <c r="AHX16" s="2">
        <v>0</v>
      </c>
      <c r="AHY16" s="2">
        <v>0</v>
      </c>
      <c r="AHZ16" s="2">
        <v>0</v>
      </c>
      <c r="AIA16" s="2">
        <v>0</v>
      </c>
      <c r="AIB16" s="2">
        <v>0</v>
      </c>
      <c r="AIC16" s="2">
        <v>0</v>
      </c>
      <c r="AID16" s="2">
        <v>0</v>
      </c>
      <c r="AIE16" s="2">
        <v>0</v>
      </c>
      <c r="AIF16" s="2">
        <v>0</v>
      </c>
      <c r="AIG16" s="2">
        <v>0</v>
      </c>
      <c r="AIH16" s="2">
        <v>0</v>
      </c>
      <c r="AII16" s="2">
        <v>0</v>
      </c>
      <c r="AIJ16" s="2">
        <v>0</v>
      </c>
      <c r="AIK16" s="2">
        <v>0</v>
      </c>
      <c r="AIL16" s="2">
        <v>0</v>
      </c>
      <c r="AIM16" s="2">
        <v>0</v>
      </c>
      <c r="AIN16" s="2">
        <v>0</v>
      </c>
      <c r="AIO16" s="2">
        <v>0</v>
      </c>
      <c r="AIP16" s="2">
        <v>0</v>
      </c>
      <c r="AIQ16" s="2">
        <v>0</v>
      </c>
      <c r="AIR16" s="2">
        <v>0</v>
      </c>
      <c r="AIS16" s="2">
        <v>0</v>
      </c>
      <c r="AIT16" s="2">
        <v>0</v>
      </c>
      <c r="AIU16" s="2">
        <v>0</v>
      </c>
      <c r="AIV16" s="2">
        <v>0</v>
      </c>
      <c r="AIW16" s="2">
        <v>0</v>
      </c>
      <c r="AIX16" s="2">
        <v>0</v>
      </c>
      <c r="AIY16" s="2">
        <v>0</v>
      </c>
    </row>
    <row r="17" spans="1:935" x14ac:dyDescent="0.3">
      <c r="A17" s="17" t="s">
        <v>16</v>
      </c>
      <c r="B17" s="2">
        <v>0</v>
      </c>
      <c r="C17" s="2">
        <v>0</v>
      </c>
      <c r="D17" s="2">
        <v>18.100000000000001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14.4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0</v>
      </c>
      <c r="BI17" s="2">
        <v>0</v>
      </c>
      <c r="BJ17" s="2">
        <v>0</v>
      </c>
      <c r="BK17" s="2">
        <v>0</v>
      </c>
      <c r="BL17" s="2">
        <v>0</v>
      </c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5.7</v>
      </c>
      <c r="BV17" s="2">
        <v>0</v>
      </c>
      <c r="BW17" s="2">
        <v>0</v>
      </c>
      <c r="BX17" s="2">
        <v>0</v>
      </c>
      <c r="BY17" s="2">
        <v>0</v>
      </c>
      <c r="BZ17" s="2">
        <v>0</v>
      </c>
      <c r="CA17" s="2">
        <v>0</v>
      </c>
      <c r="CB17" s="2">
        <v>0</v>
      </c>
      <c r="CC17" s="2">
        <v>0</v>
      </c>
      <c r="CD17" s="2">
        <v>0</v>
      </c>
      <c r="CE17" s="2">
        <v>0</v>
      </c>
      <c r="CF17" s="2">
        <v>0</v>
      </c>
      <c r="CG17" s="2">
        <v>0</v>
      </c>
      <c r="CH17" s="2">
        <v>0</v>
      </c>
      <c r="CI17" s="2">
        <v>0</v>
      </c>
      <c r="CJ17" s="2">
        <v>0</v>
      </c>
      <c r="CK17" s="2">
        <v>0</v>
      </c>
      <c r="CL17" s="2">
        <v>0</v>
      </c>
      <c r="CM17" s="2">
        <v>0</v>
      </c>
      <c r="CN17" s="2">
        <v>0</v>
      </c>
      <c r="CO17" s="2">
        <v>0</v>
      </c>
      <c r="CP17" s="2">
        <v>0</v>
      </c>
      <c r="CQ17" s="2">
        <v>0</v>
      </c>
      <c r="CR17" s="2">
        <v>0</v>
      </c>
      <c r="CS17" s="2">
        <v>0</v>
      </c>
      <c r="CT17" s="2">
        <v>0</v>
      </c>
      <c r="CU17" s="2">
        <v>0</v>
      </c>
      <c r="CV17" s="2">
        <v>0</v>
      </c>
      <c r="CW17" s="2">
        <v>0</v>
      </c>
      <c r="CX17" s="2">
        <v>0</v>
      </c>
      <c r="CY17" s="2">
        <v>0</v>
      </c>
      <c r="CZ17" s="2">
        <v>0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  <c r="DF17" s="2">
        <v>0</v>
      </c>
      <c r="DG17" s="2">
        <v>0</v>
      </c>
      <c r="DH17" s="2">
        <v>18.8</v>
      </c>
      <c r="DI17" s="2">
        <v>0</v>
      </c>
      <c r="DJ17" s="2">
        <v>0</v>
      </c>
      <c r="DK17" s="2">
        <v>0</v>
      </c>
      <c r="DL17" s="2">
        <v>0</v>
      </c>
      <c r="DM17" s="2">
        <v>0</v>
      </c>
      <c r="DN17" s="2">
        <v>0</v>
      </c>
      <c r="DO17" s="2">
        <v>0</v>
      </c>
      <c r="DP17" s="2">
        <v>0</v>
      </c>
      <c r="DQ17" s="2">
        <v>0</v>
      </c>
      <c r="DR17" s="2">
        <v>0</v>
      </c>
      <c r="DS17" s="2">
        <v>0</v>
      </c>
      <c r="DT17" s="2">
        <v>38.4</v>
      </c>
      <c r="DU17" s="2">
        <v>0</v>
      </c>
      <c r="DV17" s="2">
        <v>0</v>
      </c>
      <c r="DW17" s="2">
        <v>0</v>
      </c>
      <c r="DX17" s="2">
        <v>0</v>
      </c>
      <c r="DY17" s="2">
        <v>0</v>
      </c>
      <c r="DZ17" s="2">
        <v>0</v>
      </c>
      <c r="EA17" s="2">
        <v>0</v>
      </c>
      <c r="EB17" s="2">
        <v>0</v>
      </c>
      <c r="EC17" s="2">
        <v>0</v>
      </c>
      <c r="ED17" s="2">
        <v>9.5</v>
      </c>
      <c r="EE17" s="2">
        <v>0</v>
      </c>
      <c r="EF17" s="2">
        <v>0</v>
      </c>
      <c r="EG17" s="2">
        <v>0</v>
      </c>
      <c r="EH17" s="2">
        <v>0</v>
      </c>
      <c r="EI17" s="2">
        <v>0</v>
      </c>
      <c r="EJ17" s="2">
        <v>0</v>
      </c>
      <c r="EK17" s="2">
        <v>0</v>
      </c>
      <c r="EL17" s="2">
        <v>0</v>
      </c>
      <c r="EM17" s="2">
        <v>0</v>
      </c>
      <c r="EN17" s="2">
        <v>0</v>
      </c>
      <c r="EO17" s="2">
        <v>0</v>
      </c>
      <c r="EP17" s="2">
        <v>0</v>
      </c>
      <c r="EQ17" s="2">
        <v>0</v>
      </c>
      <c r="ER17" s="2">
        <v>0</v>
      </c>
      <c r="ES17" s="2">
        <v>0</v>
      </c>
      <c r="ET17" s="2">
        <v>0</v>
      </c>
      <c r="EU17" s="2">
        <v>0</v>
      </c>
      <c r="EV17" s="2">
        <v>0</v>
      </c>
      <c r="EW17" s="2">
        <v>0</v>
      </c>
      <c r="EX17" s="2">
        <v>0</v>
      </c>
      <c r="EY17" s="2">
        <v>0</v>
      </c>
      <c r="EZ17" s="2">
        <v>0</v>
      </c>
      <c r="FA17" s="2">
        <v>0</v>
      </c>
      <c r="FB17" s="2">
        <v>0</v>
      </c>
      <c r="FC17" s="2">
        <v>0</v>
      </c>
      <c r="FD17" s="2">
        <v>0</v>
      </c>
      <c r="FE17" s="2">
        <v>0</v>
      </c>
      <c r="FF17" s="2">
        <v>0</v>
      </c>
      <c r="FG17" s="2">
        <v>0</v>
      </c>
      <c r="FH17" s="2">
        <v>0</v>
      </c>
      <c r="FI17" s="2">
        <v>0</v>
      </c>
      <c r="FJ17" s="2">
        <v>0</v>
      </c>
      <c r="FK17" s="2">
        <v>0</v>
      </c>
      <c r="FL17" s="2">
        <v>0</v>
      </c>
      <c r="FM17" s="2">
        <v>0</v>
      </c>
      <c r="FN17" s="2">
        <v>0</v>
      </c>
      <c r="FO17" s="2">
        <v>0</v>
      </c>
      <c r="FP17" s="2">
        <v>0</v>
      </c>
      <c r="FQ17" s="2">
        <v>0</v>
      </c>
      <c r="FR17" s="2">
        <v>0</v>
      </c>
      <c r="FS17" s="2">
        <v>0</v>
      </c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  <c r="GA17" s="2">
        <v>0</v>
      </c>
      <c r="GB17" s="2">
        <v>0</v>
      </c>
      <c r="GC17" s="2">
        <v>0</v>
      </c>
      <c r="GD17" s="2">
        <v>0</v>
      </c>
      <c r="GE17" s="2">
        <v>0</v>
      </c>
      <c r="GF17" s="2">
        <v>0</v>
      </c>
      <c r="GG17" s="2">
        <v>0</v>
      </c>
      <c r="GH17" s="2">
        <v>0</v>
      </c>
      <c r="GI17" s="2">
        <v>0</v>
      </c>
      <c r="GJ17" s="2">
        <v>0</v>
      </c>
      <c r="GK17" s="2">
        <v>0</v>
      </c>
      <c r="GL17" s="2">
        <v>0</v>
      </c>
      <c r="GM17" s="2">
        <v>0</v>
      </c>
      <c r="GN17" s="2">
        <v>0</v>
      </c>
      <c r="GO17" s="2">
        <v>0</v>
      </c>
      <c r="GP17" s="2">
        <v>0</v>
      </c>
      <c r="GQ17" s="2">
        <v>0</v>
      </c>
      <c r="GR17" s="2">
        <v>0</v>
      </c>
      <c r="GS17" s="2">
        <v>0</v>
      </c>
      <c r="GT17" s="2">
        <v>0</v>
      </c>
      <c r="GU17" s="2">
        <v>0</v>
      </c>
      <c r="GV17" s="2">
        <v>0</v>
      </c>
      <c r="GW17" s="2">
        <v>0</v>
      </c>
      <c r="GX17" s="2">
        <v>0</v>
      </c>
      <c r="GY17" s="2">
        <v>0</v>
      </c>
      <c r="GZ17" s="2">
        <v>0</v>
      </c>
      <c r="HA17" s="2">
        <v>0</v>
      </c>
      <c r="HB17" s="2">
        <v>0</v>
      </c>
      <c r="HC17" s="2">
        <v>0</v>
      </c>
      <c r="HD17" s="2">
        <v>0</v>
      </c>
      <c r="HE17" s="2">
        <v>0</v>
      </c>
      <c r="HF17" s="2">
        <v>0</v>
      </c>
      <c r="HG17" s="2">
        <v>0</v>
      </c>
      <c r="HH17" s="2">
        <v>0</v>
      </c>
      <c r="HI17" s="2">
        <v>0</v>
      </c>
      <c r="HJ17" s="2">
        <v>0</v>
      </c>
      <c r="HK17" s="2">
        <v>0</v>
      </c>
      <c r="HL17" s="2">
        <v>0</v>
      </c>
      <c r="HM17" s="2">
        <v>0</v>
      </c>
      <c r="HN17" s="2">
        <v>0</v>
      </c>
      <c r="HO17" s="2">
        <v>0</v>
      </c>
      <c r="HP17" s="2">
        <v>0</v>
      </c>
      <c r="HQ17" s="2">
        <v>0</v>
      </c>
      <c r="HR17" s="2">
        <v>0</v>
      </c>
      <c r="HS17" s="2">
        <v>0</v>
      </c>
      <c r="HT17" s="2">
        <v>0</v>
      </c>
      <c r="HU17" s="2">
        <v>30.3</v>
      </c>
      <c r="HV17" s="2">
        <v>0</v>
      </c>
      <c r="HW17" s="2">
        <v>0</v>
      </c>
      <c r="HX17" s="2">
        <v>0</v>
      </c>
      <c r="HY17" s="2">
        <v>0</v>
      </c>
      <c r="HZ17" s="2">
        <v>0</v>
      </c>
      <c r="IA17" s="2">
        <v>0</v>
      </c>
      <c r="IB17" s="2">
        <v>0</v>
      </c>
      <c r="IC17" s="2">
        <v>0</v>
      </c>
      <c r="ID17" s="2">
        <v>0</v>
      </c>
      <c r="IE17" s="2">
        <v>0</v>
      </c>
      <c r="IF17" s="2">
        <v>0</v>
      </c>
      <c r="IG17" s="2">
        <v>0</v>
      </c>
      <c r="IH17" s="2">
        <v>0</v>
      </c>
      <c r="II17" s="2">
        <v>0</v>
      </c>
      <c r="IJ17" s="2">
        <v>0</v>
      </c>
      <c r="IK17" s="2">
        <v>0</v>
      </c>
      <c r="IL17" s="2">
        <v>0</v>
      </c>
      <c r="IM17" s="2">
        <v>0</v>
      </c>
      <c r="IN17" s="2">
        <v>0</v>
      </c>
      <c r="IO17" s="2">
        <v>0</v>
      </c>
      <c r="IP17" s="2">
        <v>0</v>
      </c>
      <c r="IQ17" s="2">
        <v>0</v>
      </c>
      <c r="IR17" s="2">
        <v>0</v>
      </c>
      <c r="IS17" s="2">
        <v>0</v>
      </c>
      <c r="IT17" s="2">
        <v>0</v>
      </c>
      <c r="IU17" s="2">
        <v>0</v>
      </c>
      <c r="IV17" s="2">
        <v>0</v>
      </c>
      <c r="IW17" s="2">
        <v>0</v>
      </c>
      <c r="IX17" s="2">
        <v>0</v>
      </c>
      <c r="IY17" s="2">
        <v>0</v>
      </c>
      <c r="IZ17" s="2">
        <v>0</v>
      </c>
      <c r="JA17" s="2">
        <v>0</v>
      </c>
      <c r="JB17" s="2">
        <v>0</v>
      </c>
      <c r="JC17" s="2">
        <v>0</v>
      </c>
      <c r="JD17" s="2">
        <v>0</v>
      </c>
      <c r="JE17" s="2">
        <v>0</v>
      </c>
      <c r="JF17" s="2">
        <v>0</v>
      </c>
      <c r="JG17" s="2">
        <v>0</v>
      </c>
      <c r="JH17" s="2">
        <v>0</v>
      </c>
      <c r="JI17" s="2">
        <v>0</v>
      </c>
      <c r="JJ17" s="2">
        <v>0</v>
      </c>
      <c r="JK17" s="2">
        <v>0</v>
      </c>
      <c r="JL17" s="2">
        <v>0</v>
      </c>
      <c r="JM17" s="2">
        <v>0</v>
      </c>
      <c r="JN17" s="2">
        <v>0</v>
      </c>
      <c r="JO17" s="2">
        <v>0</v>
      </c>
      <c r="JP17" s="2">
        <v>0</v>
      </c>
      <c r="JQ17" s="2">
        <v>0</v>
      </c>
      <c r="JR17" s="2">
        <v>0</v>
      </c>
      <c r="JS17" s="2">
        <v>0</v>
      </c>
      <c r="JT17" s="2">
        <v>0</v>
      </c>
      <c r="JU17" s="2">
        <v>0</v>
      </c>
      <c r="JV17" s="2">
        <v>0</v>
      </c>
      <c r="JW17" s="2">
        <v>0</v>
      </c>
      <c r="JX17" s="2">
        <v>0</v>
      </c>
      <c r="JY17" s="2">
        <v>5.2</v>
      </c>
      <c r="JZ17" s="2">
        <v>0</v>
      </c>
      <c r="KA17" s="2">
        <v>0</v>
      </c>
      <c r="KB17" s="2">
        <v>0</v>
      </c>
      <c r="KC17" s="2">
        <v>0</v>
      </c>
      <c r="KD17" s="2">
        <v>0</v>
      </c>
      <c r="KE17" s="2">
        <v>0</v>
      </c>
      <c r="KF17" s="2">
        <v>0</v>
      </c>
      <c r="KG17" s="2">
        <v>0</v>
      </c>
      <c r="KH17" s="2">
        <v>0</v>
      </c>
      <c r="KI17" s="2">
        <v>0</v>
      </c>
      <c r="KJ17" s="2">
        <v>0</v>
      </c>
      <c r="KK17" s="2">
        <v>0</v>
      </c>
      <c r="KL17" s="2">
        <v>0</v>
      </c>
      <c r="KM17" s="2">
        <v>0</v>
      </c>
      <c r="KN17" s="2">
        <v>0</v>
      </c>
      <c r="KO17" s="2">
        <v>0</v>
      </c>
      <c r="KP17" s="2">
        <v>0</v>
      </c>
      <c r="KQ17" s="2">
        <v>0</v>
      </c>
      <c r="KR17" s="2">
        <v>0</v>
      </c>
      <c r="KS17" s="2">
        <v>0</v>
      </c>
      <c r="KT17" s="2">
        <v>0</v>
      </c>
      <c r="KU17" s="2">
        <v>0</v>
      </c>
      <c r="KV17" s="2">
        <v>0</v>
      </c>
      <c r="KW17" s="2">
        <v>0</v>
      </c>
      <c r="KX17" s="2">
        <v>0</v>
      </c>
      <c r="KY17" s="2">
        <v>0</v>
      </c>
      <c r="KZ17" s="2">
        <v>0</v>
      </c>
      <c r="LA17" s="2">
        <v>0</v>
      </c>
      <c r="LB17" s="2">
        <v>0</v>
      </c>
      <c r="LC17" s="2">
        <v>0</v>
      </c>
      <c r="LD17" s="2">
        <v>0</v>
      </c>
      <c r="LE17" s="2">
        <v>0</v>
      </c>
      <c r="LF17" s="2">
        <v>0</v>
      </c>
      <c r="LG17" s="2">
        <v>0</v>
      </c>
      <c r="LH17" s="2">
        <v>0</v>
      </c>
      <c r="LI17" s="2">
        <v>0</v>
      </c>
      <c r="LJ17" s="2">
        <v>0</v>
      </c>
      <c r="LK17" s="2">
        <v>0</v>
      </c>
      <c r="LL17" s="2">
        <v>0</v>
      </c>
      <c r="LM17" s="2">
        <v>0</v>
      </c>
      <c r="LN17" s="2">
        <v>0</v>
      </c>
      <c r="LO17" s="2">
        <v>0</v>
      </c>
      <c r="LP17" s="2">
        <v>0</v>
      </c>
      <c r="LQ17" s="2">
        <v>0</v>
      </c>
      <c r="LR17" s="2">
        <v>0</v>
      </c>
      <c r="LS17" s="2">
        <v>0</v>
      </c>
      <c r="LT17" s="2">
        <v>0</v>
      </c>
      <c r="LU17" s="2">
        <v>0</v>
      </c>
      <c r="LV17" s="2">
        <v>0</v>
      </c>
      <c r="LW17" s="2">
        <v>0</v>
      </c>
      <c r="LX17" s="2">
        <v>0</v>
      </c>
      <c r="LY17" s="2">
        <v>0</v>
      </c>
      <c r="LZ17" s="2">
        <v>0</v>
      </c>
      <c r="MA17" s="2">
        <v>0</v>
      </c>
      <c r="MB17" s="2">
        <v>0</v>
      </c>
      <c r="MC17" s="2">
        <v>0</v>
      </c>
      <c r="MD17" s="2">
        <v>0</v>
      </c>
      <c r="ME17" s="2">
        <v>0</v>
      </c>
      <c r="MF17" s="2">
        <v>0</v>
      </c>
      <c r="MG17" s="2">
        <v>0</v>
      </c>
      <c r="MH17" s="2">
        <v>0</v>
      </c>
      <c r="MI17" s="2">
        <v>0</v>
      </c>
      <c r="MJ17" s="2">
        <v>0</v>
      </c>
      <c r="MK17" s="2">
        <v>0</v>
      </c>
      <c r="ML17" s="2">
        <v>0</v>
      </c>
      <c r="MM17" s="2">
        <v>0</v>
      </c>
      <c r="MN17" s="2">
        <v>0</v>
      </c>
      <c r="MO17" s="2">
        <v>0</v>
      </c>
      <c r="MP17" s="2">
        <v>0</v>
      </c>
      <c r="MQ17" s="2">
        <v>0</v>
      </c>
      <c r="MR17" s="2">
        <v>0</v>
      </c>
      <c r="MS17" s="2">
        <v>0</v>
      </c>
      <c r="MT17" s="2">
        <v>0</v>
      </c>
      <c r="MU17" s="2">
        <v>0</v>
      </c>
      <c r="MV17" s="2">
        <v>0</v>
      </c>
      <c r="MW17" s="2">
        <v>0</v>
      </c>
      <c r="MX17" s="2">
        <v>0</v>
      </c>
      <c r="MY17" s="2">
        <v>0</v>
      </c>
      <c r="MZ17" s="2">
        <v>0</v>
      </c>
      <c r="NA17" s="2">
        <v>0</v>
      </c>
      <c r="NB17" s="2">
        <v>0</v>
      </c>
      <c r="NC17" s="2">
        <v>0</v>
      </c>
      <c r="ND17" s="2">
        <v>0</v>
      </c>
      <c r="NE17" s="2">
        <v>0</v>
      </c>
      <c r="NF17" s="2">
        <v>0</v>
      </c>
      <c r="NG17" s="2">
        <v>0</v>
      </c>
      <c r="NH17" s="2">
        <v>0</v>
      </c>
      <c r="NI17" s="2">
        <v>0</v>
      </c>
      <c r="NJ17" s="2">
        <v>0</v>
      </c>
      <c r="NK17" s="2">
        <v>0</v>
      </c>
      <c r="NL17" s="2">
        <v>0</v>
      </c>
      <c r="NM17" s="2">
        <v>0</v>
      </c>
      <c r="NN17" s="2">
        <v>0</v>
      </c>
      <c r="NO17" s="2">
        <v>0</v>
      </c>
      <c r="NP17" s="2">
        <v>0</v>
      </c>
      <c r="NQ17" s="2">
        <v>4.5999999999999996</v>
      </c>
      <c r="NR17" s="2">
        <v>0</v>
      </c>
      <c r="NS17" s="2">
        <v>0</v>
      </c>
      <c r="NT17" s="2">
        <v>0</v>
      </c>
      <c r="NU17" s="2">
        <v>0</v>
      </c>
      <c r="NV17" s="2">
        <v>0</v>
      </c>
      <c r="NW17" s="2">
        <v>0</v>
      </c>
      <c r="NX17" s="2">
        <v>0</v>
      </c>
      <c r="NY17" s="2">
        <v>0</v>
      </c>
      <c r="NZ17" s="2">
        <v>0</v>
      </c>
      <c r="OA17" s="2">
        <v>0</v>
      </c>
      <c r="OB17" s="2">
        <v>0</v>
      </c>
      <c r="OC17" s="2">
        <v>0</v>
      </c>
      <c r="OD17" s="2">
        <v>0</v>
      </c>
      <c r="OE17" s="2">
        <v>0</v>
      </c>
      <c r="OF17" s="2">
        <v>0</v>
      </c>
      <c r="OG17" s="2">
        <v>0</v>
      </c>
      <c r="OH17" s="2">
        <v>0</v>
      </c>
      <c r="OI17" s="2">
        <v>0</v>
      </c>
      <c r="OJ17" s="2">
        <v>0</v>
      </c>
      <c r="OK17" s="2">
        <v>0</v>
      </c>
      <c r="OL17" s="2">
        <v>0</v>
      </c>
      <c r="OM17" s="2">
        <v>0</v>
      </c>
      <c r="ON17" s="2">
        <v>0</v>
      </c>
      <c r="OO17" s="2">
        <v>0</v>
      </c>
      <c r="OP17" s="2">
        <v>0</v>
      </c>
      <c r="OQ17" s="2">
        <v>0</v>
      </c>
      <c r="OR17" s="2">
        <v>0</v>
      </c>
      <c r="OS17" s="2">
        <v>0</v>
      </c>
      <c r="OT17" s="2">
        <v>0</v>
      </c>
      <c r="OU17" s="2">
        <v>0</v>
      </c>
      <c r="OV17" s="2">
        <v>0</v>
      </c>
      <c r="OW17" s="2">
        <v>0</v>
      </c>
      <c r="OX17" s="2">
        <v>0</v>
      </c>
      <c r="OY17" s="2">
        <v>0</v>
      </c>
      <c r="OZ17" s="2">
        <v>0</v>
      </c>
      <c r="PA17" s="2">
        <v>0</v>
      </c>
      <c r="PB17" s="2">
        <v>24.9</v>
      </c>
      <c r="PC17" s="2">
        <v>0</v>
      </c>
      <c r="PD17" s="2">
        <v>0</v>
      </c>
      <c r="PE17" s="2">
        <v>0</v>
      </c>
      <c r="PF17" s="2">
        <v>0</v>
      </c>
      <c r="PG17" s="2">
        <v>0</v>
      </c>
      <c r="PH17" s="2">
        <v>0</v>
      </c>
      <c r="PI17" s="2">
        <v>0</v>
      </c>
      <c r="PJ17" s="2">
        <v>0</v>
      </c>
      <c r="PK17" s="2">
        <v>0</v>
      </c>
      <c r="PL17" s="2">
        <v>21.5</v>
      </c>
      <c r="PM17" s="2">
        <v>0</v>
      </c>
      <c r="PN17" s="2">
        <v>0</v>
      </c>
      <c r="PO17" s="2">
        <v>0</v>
      </c>
      <c r="PP17" s="2">
        <v>0</v>
      </c>
      <c r="PQ17" s="2">
        <v>0</v>
      </c>
      <c r="PR17" s="2">
        <v>0</v>
      </c>
      <c r="PS17" s="2">
        <v>0</v>
      </c>
      <c r="PT17" s="2">
        <v>0</v>
      </c>
      <c r="PU17" s="2">
        <v>0</v>
      </c>
      <c r="PV17" s="2">
        <v>0</v>
      </c>
      <c r="PW17" s="2">
        <v>0</v>
      </c>
      <c r="PX17" s="2">
        <v>0</v>
      </c>
      <c r="PY17" s="2">
        <v>0</v>
      </c>
      <c r="PZ17" s="2">
        <v>0</v>
      </c>
      <c r="QA17" s="2">
        <v>0</v>
      </c>
      <c r="QB17" s="2">
        <v>0</v>
      </c>
      <c r="QC17" s="2">
        <v>0</v>
      </c>
      <c r="QD17" s="2">
        <v>0</v>
      </c>
      <c r="QE17" s="2">
        <v>0</v>
      </c>
      <c r="QF17" s="2">
        <v>0</v>
      </c>
      <c r="QG17" s="2">
        <v>0</v>
      </c>
      <c r="QH17" s="2">
        <v>0</v>
      </c>
      <c r="QI17" s="2">
        <v>0</v>
      </c>
      <c r="QJ17" s="2">
        <v>0</v>
      </c>
      <c r="QK17" s="2">
        <v>0</v>
      </c>
      <c r="QL17" s="2">
        <v>0</v>
      </c>
      <c r="QM17" s="2">
        <v>0</v>
      </c>
      <c r="QN17" s="2">
        <v>0</v>
      </c>
      <c r="QO17" s="2">
        <v>0</v>
      </c>
      <c r="QP17" s="2">
        <v>0</v>
      </c>
      <c r="QQ17" s="2">
        <v>0</v>
      </c>
      <c r="QR17" s="2">
        <v>0</v>
      </c>
      <c r="QS17" s="2">
        <v>0</v>
      </c>
      <c r="QT17" s="2">
        <v>0</v>
      </c>
      <c r="QU17" s="2">
        <v>0</v>
      </c>
      <c r="QV17" s="2">
        <v>0</v>
      </c>
      <c r="QW17" s="2">
        <v>0</v>
      </c>
      <c r="QX17" s="2">
        <v>0</v>
      </c>
      <c r="QY17" s="2">
        <v>0</v>
      </c>
      <c r="QZ17" s="2">
        <v>0</v>
      </c>
      <c r="RA17" s="2">
        <v>0</v>
      </c>
      <c r="RB17" s="2">
        <v>0</v>
      </c>
      <c r="RC17" s="2">
        <v>0</v>
      </c>
      <c r="RD17" s="2">
        <v>0</v>
      </c>
      <c r="RE17" s="2">
        <v>0</v>
      </c>
      <c r="RF17" s="2">
        <v>0</v>
      </c>
      <c r="RG17" s="2">
        <v>0</v>
      </c>
      <c r="RH17" s="2">
        <v>0</v>
      </c>
      <c r="RI17" s="2">
        <v>0</v>
      </c>
      <c r="RJ17" s="2">
        <v>0</v>
      </c>
      <c r="RK17" s="2">
        <v>0</v>
      </c>
      <c r="RL17" s="2">
        <v>0</v>
      </c>
      <c r="RM17" s="2">
        <v>0</v>
      </c>
      <c r="RN17" s="2">
        <v>0</v>
      </c>
      <c r="RO17" s="2">
        <v>0</v>
      </c>
      <c r="RP17" s="2">
        <v>0</v>
      </c>
      <c r="RQ17" s="2">
        <v>0</v>
      </c>
      <c r="RR17" s="2">
        <v>0</v>
      </c>
      <c r="RS17" s="2">
        <v>0</v>
      </c>
      <c r="RT17" s="2">
        <v>0</v>
      </c>
      <c r="RU17" s="2">
        <v>0</v>
      </c>
      <c r="RV17" s="2">
        <v>0</v>
      </c>
      <c r="RW17" s="2">
        <v>0</v>
      </c>
      <c r="RX17" s="2">
        <v>0</v>
      </c>
      <c r="RY17" s="2">
        <v>0</v>
      </c>
      <c r="RZ17" s="2">
        <v>0</v>
      </c>
      <c r="SA17" s="2">
        <v>0</v>
      </c>
      <c r="SB17" s="2">
        <v>0</v>
      </c>
      <c r="SC17" s="2">
        <v>0</v>
      </c>
      <c r="SD17" s="2">
        <v>0</v>
      </c>
      <c r="SE17" s="2">
        <v>0</v>
      </c>
      <c r="SF17" s="2">
        <v>0</v>
      </c>
      <c r="SG17" s="2">
        <v>0</v>
      </c>
      <c r="SH17" s="2">
        <v>0</v>
      </c>
      <c r="SI17" s="2">
        <v>0</v>
      </c>
      <c r="SJ17" s="2">
        <v>0</v>
      </c>
      <c r="SK17" s="2">
        <v>0</v>
      </c>
      <c r="SL17" s="2">
        <v>0</v>
      </c>
      <c r="SM17" s="2">
        <v>0</v>
      </c>
      <c r="SN17" s="2">
        <v>0</v>
      </c>
      <c r="SO17" s="2">
        <v>0</v>
      </c>
      <c r="SP17" s="2">
        <v>0</v>
      </c>
      <c r="SQ17" s="2">
        <v>0</v>
      </c>
      <c r="SR17" s="2">
        <v>0</v>
      </c>
      <c r="SS17" s="2">
        <v>0</v>
      </c>
      <c r="ST17" s="2">
        <v>0</v>
      </c>
      <c r="SU17" s="2">
        <v>0</v>
      </c>
      <c r="SV17" s="2">
        <v>0</v>
      </c>
      <c r="SW17" s="2">
        <v>0</v>
      </c>
      <c r="SX17" s="2">
        <v>0</v>
      </c>
      <c r="SY17" s="2">
        <v>0</v>
      </c>
      <c r="SZ17" s="2">
        <v>0</v>
      </c>
      <c r="TA17" s="2">
        <v>0</v>
      </c>
      <c r="TB17" s="2">
        <v>0</v>
      </c>
      <c r="TC17" s="2">
        <v>0</v>
      </c>
      <c r="TD17" s="2">
        <v>0</v>
      </c>
      <c r="TE17" s="2">
        <v>0</v>
      </c>
      <c r="TF17" s="2">
        <v>0</v>
      </c>
      <c r="TG17" s="2">
        <v>0</v>
      </c>
      <c r="TH17" s="2">
        <v>0</v>
      </c>
      <c r="TI17" s="2">
        <v>0</v>
      </c>
      <c r="TJ17" s="2">
        <v>0</v>
      </c>
      <c r="TK17" s="2">
        <v>0</v>
      </c>
      <c r="TL17" s="2">
        <v>0</v>
      </c>
      <c r="TM17" s="2">
        <v>22.8</v>
      </c>
      <c r="TN17" s="2">
        <v>0</v>
      </c>
      <c r="TO17" s="2">
        <v>0</v>
      </c>
      <c r="TP17" s="2">
        <v>0</v>
      </c>
      <c r="TQ17" s="2">
        <v>0</v>
      </c>
      <c r="TR17" s="2">
        <v>0</v>
      </c>
      <c r="TS17" s="2">
        <v>0</v>
      </c>
      <c r="TT17" s="2">
        <v>0</v>
      </c>
      <c r="TU17" s="2">
        <v>0</v>
      </c>
      <c r="TV17" s="2">
        <v>0</v>
      </c>
      <c r="TW17" s="2">
        <v>0</v>
      </c>
      <c r="TX17" s="2">
        <v>0</v>
      </c>
      <c r="TY17" s="2">
        <v>0</v>
      </c>
      <c r="TZ17" s="2">
        <v>0</v>
      </c>
      <c r="UA17" s="2">
        <v>0</v>
      </c>
      <c r="UB17" s="2">
        <v>0</v>
      </c>
      <c r="UC17" s="2">
        <v>0</v>
      </c>
      <c r="UD17" s="2">
        <v>0</v>
      </c>
      <c r="UE17" s="2">
        <v>0</v>
      </c>
      <c r="UF17" s="2">
        <v>0</v>
      </c>
      <c r="UG17" s="2">
        <v>0</v>
      </c>
      <c r="UH17" s="2">
        <v>0</v>
      </c>
      <c r="UI17" s="2">
        <v>0</v>
      </c>
      <c r="UJ17" s="2">
        <v>0</v>
      </c>
      <c r="UK17" s="2">
        <v>0</v>
      </c>
      <c r="UL17" s="2">
        <v>0</v>
      </c>
      <c r="UM17" s="2">
        <v>0</v>
      </c>
      <c r="UN17" s="2">
        <v>0</v>
      </c>
      <c r="UO17" s="2">
        <v>0</v>
      </c>
      <c r="UP17" s="2">
        <v>0</v>
      </c>
      <c r="UQ17" s="2">
        <v>0</v>
      </c>
      <c r="UR17" s="2">
        <v>0</v>
      </c>
      <c r="US17" s="2">
        <v>0</v>
      </c>
      <c r="UT17" s="2">
        <v>0</v>
      </c>
      <c r="UU17" s="2">
        <v>0</v>
      </c>
      <c r="UV17" s="2">
        <v>0</v>
      </c>
      <c r="UW17" s="2">
        <v>0</v>
      </c>
      <c r="UX17" s="2">
        <v>0</v>
      </c>
      <c r="UY17" s="2">
        <v>0</v>
      </c>
      <c r="UZ17" s="2">
        <v>0</v>
      </c>
      <c r="VA17" s="2">
        <v>0</v>
      </c>
      <c r="VB17" s="2">
        <v>0</v>
      </c>
      <c r="VC17" s="2">
        <v>0</v>
      </c>
      <c r="VD17" s="2">
        <v>0</v>
      </c>
      <c r="VE17" s="2">
        <v>0</v>
      </c>
      <c r="VF17" s="2">
        <v>0</v>
      </c>
      <c r="VG17" s="2">
        <v>0</v>
      </c>
      <c r="VH17" s="2">
        <v>0</v>
      </c>
      <c r="VI17" s="2">
        <v>0</v>
      </c>
      <c r="VJ17" s="2">
        <v>0</v>
      </c>
      <c r="VK17" s="2">
        <v>0</v>
      </c>
      <c r="VL17" s="2">
        <v>0</v>
      </c>
      <c r="VM17" s="2">
        <v>0</v>
      </c>
      <c r="VN17" s="2">
        <v>0</v>
      </c>
      <c r="VO17" s="2">
        <v>0</v>
      </c>
      <c r="VP17" s="2">
        <v>0</v>
      </c>
      <c r="VQ17" s="2">
        <v>0</v>
      </c>
      <c r="VR17" s="2">
        <v>16.2</v>
      </c>
      <c r="VS17" s="2">
        <v>0</v>
      </c>
      <c r="VT17" s="2">
        <v>0</v>
      </c>
      <c r="VU17" s="2">
        <v>0</v>
      </c>
      <c r="VV17" s="2">
        <v>0</v>
      </c>
      <c r="VW17" s="2">
        <v>0</v>
      </c>
      <c r="VX17" s="2">
        <v>0</v>
      </c>
      <c r="VY17" s="2">
        <v>0</v>
      </c>
      <c r="VZ17" s="2">
        <v>0</v>
      </c>
      <c r="WA17" s="2">
        <v>0</v>
      </c>
      <c r="WB17" s="2">
        <v>0</v>
      </c>
      <c r="WC17" s="2">
        <v>0</v>
      </c>
      <c r="WD17" s="2">
        <v>0</v>
      </c>
      <c r="WE17" s="2">
        <v>0</v>
      </c>
      <c r="WF17" s="2">
        <v>0</v>
      </c>
      <c r="WG17" s="2">
        <v>0</v>
      </c>
      <c r="WH17" s="2">
        <v>0</v>
      </c>
      <c r="WI17" s="2">
        <v>0</v>
      </c>
      <c r="WJ17" s="2">
        <v>0</v>
      </c>
      <c r="WK17" s="2">
        <v>0</v>
      </c>
      <c r="WL17" s="2">
        <v>0</v>
      </c>
      <c r="WM17" s="2">
        <v>0</v>
      </c>
      <c r="WN17" s="2">
        <v>0</v>
      </c>
      <c r="WO17" s="2">
        <v>0</v>
      </c>
      <c r="WP17" s="2">
        <v>0</v>
      </c>
      <c r="WQ17" s="2">
        <v>0</v>
      </c>
      <c r="WR17" s="2">
        <v>0</v>
      </c>
      <c r="WS17" s="2">
        <v>0</v>
      </c>
      <c r="WT17" s="2">
        <v>0</v>
      </c>
      <c r="WU17" s="2">
        <v>0</v>
      </c>
      <c r="WV17" s="2">
        <v>0</v>
      </c>
      <c r="WW17" s="2">
        <v>0</v>
      </c>
      <c r="WX17" s="2">
        <v>0</v>
      </c>
      <c r="WY17" s="2">
        <v>0</v>
      </c>
      <c r="WZ17" s="2">
        <v>0</v>
      </c>
      <c r="XA17" s="2">
        <v>0</v>
      </c>
      <c r="XB17" s="2">
        <v>0</v>
      </c>
      <c r="XC17" s="2">
        <v>0</v>
      </c>
      <c r="XD17" s="2">
        <v>0</v>
      </c>
      <c r="XE17" s="2">
        <v>0</v>
      </c>
      <c r="XF17" s="2">
        <v>0</v>
      </c>
      <c r="XG17" s="2">
        <v>0</v>
      </c>
      <c r="XH17" s="2">
        <v>0</v>
      </c>
      <c r="XI17" s="2">
        <v>0</v>
      </c>
      <c r="XJ17" s="2">
        <v>0</v>
      </c>
      <c r="XK17" s="2">
        <v>0</v>
      </c>
      <c r="XL17" s="2">
        <v>0</v>
      </c>
      <c r="XM17" s="2">
        <v>0</v>
      </c>
      <c r="XN17" s="2">
        <v>0</v>
      </c>
      <c r="XO17" s="2">
        <v>0</v>
      </c>
      <c r="XP17" s="2">
        <v>0</v>
      </c>
      <c r="XQ17" s="2">
        <v>0</v>
      </c>
      <c r="XR17" s="2">
        <v>0</v>
      </c>
      <c r="XS17" s="2">
        <v>0</v>
      </c>
      <c r="XT17" s="2">
        <v>0</v>
      </c>
      <c r="XU17" s="2">
        <v>0</v>
      </c>
      <c r="XV17" s="2">
        <v>0</v>
      </c>
      <c r="XW17" s="2">
        <v>0</v>
      </c>
      <c r="XX17" s="2">
        <v>0</v>
      </c>
      <c r="XY17" s="2">
        <v>0</v>
      </c>
      <c r="XZ17" s="2">
        <v>20.2</v>
      </c>
      <c r="YA17" s="2">
        <v>0</v>
      </c>
      <c r="YB17" s="2">
        <v>0</v>
      </c>
      <c r="YC17" s="2">
        <v>0</v>
      </c>
      <c r="YD17" s="2">
        <v>0</v>
      </c>
      <c r="YE17" s="2">
        <v>0</v>
      </c>
      <c r="YF17" s="2">
        <v>0</v>
      </c>
      <c r="YG17" s="2">
        <v>0</v>
      </c>
      <c r="YH17" s="2">
        <v>0</v>
      </c>
      <c r="YI17" s="2">
        <v>0</v>
      </c>
      <c r="YJ17" s="2">
        <v>0</v>
      </c>
      <c r="YK17" s="2">
        <v>0</v>
      </c>
      <c r="YL17" s="2">
        <v>0</v>
      </c>
      <c r="YM17" s="2">
        <v>0</v>
      </c>
      <c r="YN17" s="2">
        <v>0</v>
      </c>
      <c r="YO17" s="2">
        <v>0</v>
      </c>
      <c r="YP17" s="2">
        <v>0</v>
      </c>
      <c r="YQ17" s="2">
        <v>0</v>
      </c>
      <c r="YR17" s="2">
        <v>0</v>
      </c>
      <c r="YS17" s="2">
        <v>0</v>
      </c>
      <c r="YT17" s="2">
        <v>0</v>
      </c>
      <c r="YU17" s="2">
        <v>0</v>
      </c>
      <c r="YV17" s="2">
        <v>0</v>
      </c>
      <c r="YW17" s="2">
        <v>0</v>
      </c>
      <c r="YX17" s="2">
        <v>0</v>
      </c>
      <c r="YY17" s="2">
        <v>0</v>
      </c>
      <c r="YZ17" s="2">
        <v>0</v>
      </c>
      <c r="ZA17" s="2">
        <v>0</v>
      </c>
      <c r="ZB17" s="2">
        <v>0</v>
      </c>
      <c r="ZC17" s="2">
        <v>0</v>
      </c>
      <c r="ZD17" s="2">
        <v>0</v>
      </c>
      <c r="ZE17" s="2">
        <v>48.6</v>
      </c>
      <c r="ZF17" s="2">
        <v>0</v>
      </c>
      <c r="ZG17" s="2">
        <v>0</v>
      </c>
      <c r="ZH17" s="2">
        <v>0</v>
      </c>
      <c r="ZI17" s="2">
        <v>0</v>
      </c>
      <c r="ZJ17" s="2">
        <v>0</v>
      </c>
      <c r="ZK17" s="2">
        <v>0</v>
      </c>
      <c r="ZL17" s="2">
        <v>0</v>
      </c>
      <c r="ZM17" s="2">
        <v>0</v>
      </c>
      <c r="ZN17" s="2">
        <v>0</v>
      </c>
      <c r="ZO17" s="2">
        <v>0</v>
      </c>
      <c r="ZP17" s="2">
        <v>0</v>
      </c>
      <c r="ZQ17" s="2">
        <v>0</v>
      </c>
      <c r="ZR17" s="2">
        <v>0</v>
      </c>
      <c r="ZS17" s="2">
        <v>0</v>
      </c>
      <c r="ZT17" s="2">
        <v>0</v>
      </c>
      <c r="ZU17" s="2">
        <v>0</v>
      </c>
      <c r="ZV17" s="2">
        <v>0</v>
      </c>
      <c r="ZW17" s="2">
        <v>0</v>
      </c>
      <c r="ZX17" s="2">
        <v>0</v>
      </c>
      <c r="ZY17" s="2">
        <v>0</v>
      </c>
      <c r="ZZ17" s="2">
        <v>0</v>
      </c>
      <c r="AAA17" s="2">
        <v>0</v>
      </c>
      <c r="AAB17" s="2">
        <v>0</v>
      </c>
      <c r="AAC17" s="2">
        <v>0</v>
      </c>
      <c r="AAD17" s="2">
        <v>0</v>
      </c>
      <c r="AAE17" s="2">
        <v>0</v>
      </c>
      <c r="AAF17" s="2">
        <v>0</v>
      </c>
      <c r="AAG17" s="2">
        <v>0</v>
      </c>
      <c r="AAH17" s="2">
        <v>0</v>
      </c>
      <c r="AAI17" s="2">
        <v>0</v>
      </c>
      <c r="AAJ17" s="2">
        <v>0</v>
      </c>
      <c r="AAK17" s="2">
        <v>0</v>
      </c>
      <c r="AAL17" s="2">
        <v>0</v>
      </c>
      <c r="AAM17" s="2">
        <v>0</v>
      </c>
      <c r="AAN17" s="2">
        <v>0</v>
      </c>
      <c r="AAO17" s="2">
        <v>0</v>
      </c>
      <c r="AAP17" s="2">
        <v>0</v>
      </c>
      <c r="AAQ17" s="2">
        <v>0</v>
      </c>
      <c r="AAR17" s="2">
        <v>0</v>
      </c>
      <c r="AAS17" s="2">
        <v>0</v>
      </c>
      <c r="AAT17" s="2">
        <v>0</v>
      </c>
      <c r="AAU17" s="2">
        <v>0</v>
      </c>
      <c r="AAV17" s="2">
        <v>0</v>
      </c>
      <c r="AAW17" s="2">
        <v>0</v>
      </c>
      <c r="AAX17" s="2">
        <v>0</v>
      </c>
      <c r="AAY17" s="2">
        <v>0</v>
      </c>
      <c r="AAZ17" s="2">
        <v>0</v>
      </c>
      <c r="ABA17" s="2">
        <v>0</v>
      </c>
      <c r="ABB17" s="2">
        <v>15.3</v>
      </c>
      <c r="ABC17" s="2">
        <v>0</v>
      </c>
      <c r="ABD17" s="2">
        <v>0</v>
      </c>
      <c r="ABE17" s="2">
        <v>0</v>
      </c>
      <c r="ABF17" s="2">
        <v>0</v>
      </c>
      <c r="ABG17" s="2">
        <v>0</v>
      </c>
      <c r="ABH17" s="2">
        <v>0</v>
      </c>
      <c r="ABI17" s="2">
        <v>0</v>
      </c>
      <c r="ABJ17" s="2">
        <v>0</v>
      </c>
      <c r="ABK17" s="2">
        <v>0</v>
      </c>
      <c r="ABL17" s="2">
        <v>0</v>
      </c>
      <c r="ABM17" s="2">
        <v>0</v>
      </c>
      <c r="ABN17" s="2">
        <v>0</v>
      </c>
      <c r="ABO17" s="2">
        <v>0</v>
      </c>
      <c r="ABP17" s="2">
        <v>0</v>
      </c>
      <c r="ABQ17" s="2">
        <v>0</v>
      </c>
      <c r="ABR17" s="2">
        <v>0</v>
      </c>
      <c r="ABS17" s="2">
        <v>0</v>
      </c>
      <c r="ABT17" s="2">
        <v>0</v>
      </c>
      <c r="ABU17" s="2">
        <v>0</v>
      </c>
      <c r="ABV17" s="2">
        <v>0</v>
      </c>
      <c r="ABW17" s="2">
        <v>0</v>
      </c>
      <c r="ABX17" s="2">
        <v>0</v>
      </c>
      <c r="ABY17" s="2">
        <v>0</v>
      </c>
      <c r="ABZ17" s="2">
        <v>0</v>
      </c>
      <c r="ACA17" s="2">
        <v>0</v>
      </c>
      <c r="ACB17" s="2">
        <v>0</v>
      </c>
      <c r="ACC17" s="2">
        <v>0</v>
      </c>
      <c r="ACD17" s="2">
        <v>0</v>
      </c>
      <c r="ACE17" s="2">
        <v>0</v>
      </c>
      <c r="ACF17" s="2">
        <v>0</v>
      </c>
      <c r="ACG17" s="2">
        <v>0</v>
      </c>
      <c r="ACH17" s="2">
        <v>0</v>
      </c>
      <c r="ACI17" s="2">
        <v>0</v>
      </c>
      <c r="ACJ17" s="2">
        <v>0</v>
      </c>
      <c r="ACK17" s="2">
        <v>0</v>
      </c>
      <c r="ACL17" s="2">
        <v>0</v>
      </c>
      <c r="ACM17" s="2">
        <v>0</v>
      </c>
      <c r="ACN17" s="2">
        <v>0</v>
      </c>
      <c r="ACO17" s="2">
        <v>0</v>
      </c>
      <c r="ACP17" s="2">
        <v>0</v>
      </c>
      <c r="ACQ17" s="2">
        <v>0</v>
      </c>
      <c r="ACR17" s="2">
        <v>0</v>
      </c>
      <c r="ACS17" s="2">
        <v>0</v>
      </c>
      <c r="ACT17" s="2">
        <v>0</v>
      </c>
      <c r="ACU17" s="2">
        <v>0</v>
      </c>
      <c r="ACV17" s="2">
        <v>0</v>
      </c>
      <c r="ACW17" s="2">
        <v>0</v>
      </c>
      <c r="ACX17" s="2">
        <v>0</v>
      </c>
      <c r="ACY17" s="2">
        <v>0</v>
      </c>
      <c r="ACZ17" s="2">
        <v>0</v>
      </c>
      <c r="ADA17" s="2">
        <v>0</v>
      </c>
      <c r="ADB17" s="2">
        <v>0</v>
      </c>
      <c r="ADC17" s="2">
        <v>0</v>
      </c>
      <c r="ADD17" s="2">
        <v>0</v>
      </c>
      <c r="ADE17" s="2">
        <v>0</v>
      </c>
      <c r="ADF17" s="2">
        <v>0</v>
      </c>
      <c r="ADG17" s="2">
        <v>0</v>
      </c>
      <c r="ADH17" s="2">
        <v>0</v>
      </c>
      <c r="ADI17" s="2">
        <v>0</v>
      </c>
      <c r="ADJ17" s="2">
        <v>0</v>
      </c>
      <c r="ADK17" s="2">
        <v>0</v>
      </c>
      <c r="ADL17" s="2">
        <v>0</v>
      </c>
      <c r="ADM17" s="2">
        <v>0</v>
      </c>
      <c r="ADN17" s="2">
        <v>0</v>
      </c>
      <c r="ADO17" s="2">
        <v>0</v>
      </c>
      <c r="ADP17" s="2">
        <v>0</v>
      </c>
      <c r="ADQ17" s="2">
        <v>0</v>
      </c>
      <c r="ADR17" s="2">
        <v>0</v>
      </c>
      <c r="ADS17" s="2">
        <v>0</v>
      </c>
      <c r="ADT17" s="2">
        <v>0</v>
      </c>
      <c r="ADU17" s="2">
        <v>0</v>
      </c>
      <c r="ADV17" s="2">
        <v>0</v>
      </c>
      <c r="ADW17" s="2">
        <v>0</v>
      </c>
      <c r="ADX17" s="2">
        <v>0</v>
      </c>
      <c r="ADY17" s="2">
        <v>0</v>
      </c>
      <c r="ADZ17" s="2">
        <v>0</v>
      </c>
      <c r="AEA17" s="2">
        <v>0</v>
      </c>
      <c r="AEB17" s="2">
        <v>0</v>
      </c>
      <c r="AEC17" s="2">
        <v>0</v>
      </c>
      <c r="AED17" s="2">
        <v>0</v>
      </c>
      <c r="AEE17" s="2">
        <v>0</v>
      </c>
      <c r="AEF17" s="2">
        <v>0</v>
      </c>
      <c r="AEG17" s="2">
        <v>0</v>
      </c>
      <c r="AEH17" s="2">
        <v>0</v>
      </c>
      <c r="AEI17" s="2">
        <v>0</v>
      </c>
      <c r="AEJ17" s="2">
        <v>0</v>
      </c>
      <c r="AEK17" s="2">
        <v>0</v>
      </c>
      <c r="AEL17" s="2">
        <v>0</v>
      </c>
      <c r="AEM17" s="2">
        <v>0</v>
      </c>
      <c r="AEN17" s="2">
        <v>0</v>
      </c>
      <c r="AEO17" s="2">
        <v>0</v>
      </c>
      <c r="AEP17" s="2">
        <v>0</v>
      </c>
      <c r="AEQ17" s="2">
        <v>0</v>
      </c>
      <c r="AER17" s="2">
        <v>0</v>
      </c>
      <c r="AES17" s="2">
        <v>0</v>
      </c>
      <c r="AET17" s="2">
        <v>0</v>
      </c>
      <c r="AEU17" s="2">
        <v>0</v>
      </c>
      <c r="AEV17" s="2">
        <v>0</v>
      </c>
      <c r="AEW17" s="2">
        <v>0</v>
      </c>
      <c r="AEX17" s="2">
        <v>0</v>
      </c>
      <c r="AEY17" s="2">
        <v>0</v>
      </c>
      <c r="AEZ17" s="2">
        <v>0</v>
      </c>
      <c r="AFA17" s="2">
        <v>0</v>
      </c>
      <c r="AFB17" s="2">
        <v>0</v>
      </c>
      <c r="AFC17" s="2">
        <v>0</v>
      </c>
      <c r="AFD17" s="2">
        <v>0</v>
      </c>
      <c r="AFE17" s="2">
        <v>0</v>
      </c>
      <c r="AFF17" s="2">
        <v>0</v>
      </c>
      <c r="AFG17" s="2">
        <v>64.8</v>
      </c>
      <c r="AFH17" s="2">
        <v>0</v>
      </c>
      <c r="AFI17" s="2">
        <v>0</v>
      </c>
      <c r="AFJ17" s="2">
        <v>0</v>
      </c>
      <c r="AFK17" s="2">
        <v>0</v>
      </c>
      <c r="AFL17" s="2">
        <v>0</v>
      </c>
      <c r="AFM17" s="2">
        <v>0</v>
      </c>
      <c r="AFN17" s="2">
        <v>0</v>
      </c>
      <c r="AFO17" s="2">
        <v>0</v>
      </c>
      <c r="AFP17" s="2">
        <v>0</v>
      </c>
      <c r="AFQ17" s="2">
        <v>0</v>
      </c>
      <c r="AFR17" s="2">
        <v>0</v>
      </c>
      <c r="AFS17" s="2">
        <v>0</v>
      </c>
      <c r="AFT17" s="2">
        <v>0</v>
      </c>
      <c r="AFU17" s="2">
        <v>0</v>
      </c>
      <c r="AFV17" s="2">
        <v>0</v>
      </c>
      <c r="AFW17" s="2">
        <v>0</v>
      </c>
      <c r="AFX17" s="2">
        <v>0</v>
      </c>
      <c r="AFY17" s="2">
        <v>0</v>
      </c>
      <c r="AFZ17" s="2">
        <v>0</v>
      </c>
      <c r="AGA17" s="2">
        <v>0</v>
      </c>
      <c r="AGB17" s="2">
        <v>0</v>
      </c>
      <c r="AGC17" s="2">
        <v>0</v>
      </c>
      <c r="AGD17" s="2">
        <v>0</v>
      </c>
      <c r="AGE17" s="2">
        <v>0</v>
      </c>
      <c r="AGF17" s="2">
        <v>0</v>
      </c>
      <c r="AGG17" s="2">
        <v>0</v>
      </c>
      <c r="AGH17" s="2">
        <v>0</v>
      </c>
      <c r="AGI17" s="2">
        <v>0</v>
      </c>
      <c r="AGJ17" s="2">
        <v>0</v>
      </c>
      <c r="AGK17" s="2">
        <v>0</v>
      </c>
      <c r="AGL17" s="2">
        <v>0</v>
      </c>
      <c r="AGM17" s="2">
        <v>0</v>
      </c>
      <c r="AGN17" s="2">
        <v>0</v>
      </c>
      <c r="AGO17" s="2">
        <v>0</v>
      </c>
      <c r="AGP17" s="2">
        <v>0</v>
      </c>
      <c r="AGQ17" s="2">
        <v>0</v>
      </c>
      <c r="AGR17" s="2">
        <v>0</v>
      </c>
      <c r="AGS17" s="2">
        <v>0</v>
      </c>
      <c r="AGT17" s="2">
        <v>0</v>
      </c>
      <c r="AGU17" s="2">
        <v>0</v>
      </c>
      <c r="AGV17" s="2">
        <v>0</v>
      </c>
      <c r="AGW17" s="2">
        <v>0</v>
      </c>
      <c r="AGX17" s="2">
        <v>0</v>
      </c>
      <c r="AGY17" s="2">
        <v>0</v>
      </c>
      <c r="AGZ17" s="2">
        <v>0</v>
      </c>
      <c r="AHA17" s="2">
        <v>0</v>
      </c>
      <c r="AHB17" s="2">
        <v>0</v>
      </c>
      <c r="AHC17" s="2">
        <v>0</v>
      </c>
      <c r="AHD17" s="2">
        <v>0</v>
      </c>
      <c r="AHE17" s="2">
        <v>0</v>
      </c>
      <c r="AHF17" s="2">
        <v>73.099999999999994</v>
      </c>
      <c r="AHG17" s="2">
        <v>0</v>
      </c>
      <c r="AHH17" s="2">
        <v>0</v>
      </c>
      <c r="AHI17" s="2">
        <v>0</v>
      </c>
      <c r="AHJ17" s="2">
        <v>0</v>
      </c>
      <c r="AHK17" s="2">
        <v>0</v>
      </c>
      <c r="AHL17" s="2">
        <v>0</v>
      </c>
      <c r="AHM17" s="2">
        <v>0</v>
      </c>
      <c r="AHN17" s="2">
        <v>0</v>
      </c>
      <c r="AHO17" s="2">
        <v>0</v>
      </c>
      <c r="AHP17" s="2">
        <v>0</v>
      </c>
      <c r="AHQ17" s="2">
        <v>0</v>
      </c>
      <c r="AHR17" s="2">
        <v>0</v>
      </c>
      <c r="AHS17" s="2">
        <v>0</v>
      </c>
      <c r="AHT17" s="2">
        <v>0</v>
      </c>
      <c r="AHU17" s="2">
        <v>0</v>
      </c>
      <c r="AHV17" s="2">
        <v>0</v>
      </c>
      <c r="AHW17" s="2">
        <v>0</v>
      </c>
      <c r="AHX17" s="2">
        <v>0</v>
      </c>
      <c r="AHY17" s="2">
        <v>0</v>
      </c>
      <c r="AHZ17" s="2">
        <v>0</v>
      </c>
      <c r="AIA17" s="2">
        <v>0</v>
      </c>
      <c r="AIB17" s="2">
        <v>0</v>
      </c>
      <c r="AIC17" s="2">
        <v>0</v>
      </c>
      <c r="AID17" s="2">
        <v>0</v>
      </c>
      <c r="AIE17" s="2">
        <v>0</v>
      </c>
      <c r="AIF17" s="2">
        <v>0</v>
      </c>
      <c r="AIG17" s="2">
        <v>0</v>
      </c>
      <c r="AIH17" s="2">
        <v>0</v>
      </c>
      <c r="AII17" s="2">
        <v>0</v>
      </c>
      <c r="AIJ17" s="2">
        <v>0</v>
      </c>
      <c r="AIK17" s="2">
        <v>0</v>
      </c>
      <c r="AIL17" s="2">
        <v>0</v>
      </c>
      <c r="AIM17" s="2">
        <v>11.6</v>
      </c>
      <c r="AIN17" s="2">
        <v>0</v>
      </c>
      <c r="AIO17" s="2">
        <v>0</v>
      </c>
      <c r="AIP17" s="2">
        <v>0</v>
      </c>
      <c r="AIQ17" s="2">
        <v>0</v>
      </c>
      <c r="AIR17" s="2">
        <v>0</v>
      </c>
      <c r="AIS17" s="2">
        <v>0</v>
      </c>
      <c r="AIT17" s="2">
        <v>0</v>
      </c>
      <c r="AIU17" s="2">
        <v>0</v>
      </c>
      <c r="AIV17" s="2">
        <v>0</v>
      </c>
      <c r="AIW17" s="2">
        <v>0</v>
      </c>
      <c r="AIX17" s="2">
        <v>0</v>
      </c>
      <c r="AIY17" s="2">
        <v>0</v>
      </c>
    </row>
    <row r="18" spans="1:935" x14ac:dyDescent="0.3">
      <c r="A18" s="17" t="s">
        <v>17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35.200000000000003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16.8</v>
      </c>
      <c r="AN18" s="2">
        <v>0</v>
      </c>
      <c r="AO18" s="2">
        <v>0</v>
      </c>
      <c r="AP18" s="2">
        <v>0</v>
      </c>
      <c r="AQ18" s="2">
        <v>14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10.3</v>
      </c>
      <c r="BE18" s="2">
        <v>0</v>
      </c>
      <c r="BF18" s="2">
        <v>0</v>
      </c>
      <c r="BG18" s="2">
        <v>0</v>
      </c>
      <c r="BH18" s="2">
        <v>0</v>
      </c>
      <c r="BI18" s="2">
        <v>0</v>
      </c>
      <c r="BJ18" s="2">
        <v>0</v>
      </c>
      <c r="BK18" s="2">
        <v>0</v>
      </c>
      <c r="BL18" s="2">
        <v>0</v>
      </c>
      <c r="BM18" s="2">
        <v>0</v>
      </c>
      <c r="BN18" s="2">
        <v>0</v>
      </c>
      <c r="BO18" s="2">
        <v>0</v>
      </c>
      <c r="BP18" s="2">
        <v>0</v>
      </c>
      <c r="BQ18" s="2">
        <v>0</v>
      </c>
      <c r="BR18" s="2">
        <v>0</v>
      </c>
      <c r="BS18" s="2">
        <v>0</v>
      </c>
      <c r="BT18" s="2">
        <v>0</v>
      </c>
      <c r="BU18" s="2">
        <v>9</v>
      </c>
      <c r="BV18" s="2">
        <v>0</v>
      </c>
      <c r="BW18" s="2">
        <v>0</v>
      </c>
      <c r="BX18" s="2">
        <v>0</v>
      </c>
      <c r="BY18" s="2">
        <v>0</v>
      </c>
      <c r="BZ18" s="2">
        <v>0</v>
      </c>
      <c r="CA18" s="2">
        <v>0</v>
      </c>
      <c r="CB18" s="2">
        <v>0</v>
      </c>
      <c r="CC18" s="2">
        <v>0</v>
      </c>
      <c r="CD18" s="2">
        <v>0</v>
      </c>
      <c r="CE18" s="2">
        <v>0</v>
      </c>
      <c r="CF18" s="2">
        <v>0</v>
      </c>
      <c r="CG18" s="2">
        <v>0</v>
      </c>
      <c r="CH18" s="2">
        <v>0</v>
      </c>
      <c r="CI18" s="2">
        <v>0</v>
      </c>
      <c r="CJ18" s="2">
        <v>0</v>
      </c>
      <c r="CK18" s="2">
        <v>0</v>
      </c>
      <c r="CL18" s="2">
        <v>0</v>
      </c>
      <c r="CM18" s="2">
        <v>0</v>
      </c>
      <c r="CN18" s="2">
        <v>0</v>
      </c>
      <c r="CO18" s="2">
        <v>0</v>
      </c>
      <c r="CP18" s="2">
        <v>0</v>
      </c>
      <c r="CQ18" s="2">
        <v>0</v>
      </c>
      <c r="CR18" s="2">
        <v>0</v>
      </c>
      <c r="CS18" s="2">
        <v>0</v>
      </c>
      <c r="CT18" s="2">
        <v>33.6</v>
      </c>
      <c r="CU18" s="2">
        <v>0</v>
      </c>
      <c r="CV18" s="2">
        <v>0</v>
      </c>
      <c r="CW18" s="2">
        <v>0</v>
      </c>
      <c r="CX18" s="2">
        <v>0</v>
      </c>
      <c r="CY18" s="2">
        <v>6.2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0</v>
      </c>
      <c r="DF18" s="2">
        <v>0</v>
      </c>
      <c r="DG18" s="2">
        <v>0</v>
      </c>
      <c r="DH18" s="2">
        <v>0</v>
      </c>
      <c r="DI18" s="2">
        <v>0</v>
      </c>
      <c r="DJ18" s="2">
        <v>0</v>
      </c>
      <c r="DK18" s="2">
        <v>0</v>
      </c>
      <c r="DL18" s="2">
        <v>0</v>
      </c>
      <c r="DM18" s="2">
        <v>0</v>
      </c>
      <c r="DN18" s="2">
        <v>0</v>
      </c>
      <c r="DO18" s="2">
        <v>25</v>
      </c>
      <c r="DP18" s="2">
        <v>0</v>
      </c>
      <c r="DQ18" s="2">
        <v>0</v>
      </c>
      <c r="DR18" s="2">
        <v>0</v>
      </c>
      <c r="DS18" s="2">
        <v>10.199999999999999</v>
      </c>
      <c r="DT18" s="2">
        <v>0</v>
      </c>
      <c r="DU18" s="2">
        <v>0</v>
      </c>
      <c r="DV18" s="2">
        <v>0</v>
      </c>
      <c r="DW18" s="2">
        <v>8.4</v>
      </c>
      <c r="DX18" s="2">
        <v>19.3</v>
      </c>
      <c r="DY18" s="2">
        <v>0</v>
      </c>
      <c r="DZ18" s="2">
        <v>11.3</v>
      </c>
      <c r="EA18" s="2">
        <v>0</v>
      </c>
      <c r="EB18" s="2">
        <v>0</v>
      </c>
      <c r="EC18" s="2">
        <v>0</v>
      </c>
      <c r="ED18" s="2">
        <v>0</v>
      </c>
      <c r="EE18" s="2">
        <v>0</v>
      </c>
      <c r="EF18" s="2">
        <v>0</v>
      </c>
      <c r="EG18" s="2">
        <v>0</v>
      </c>
      <c r="EH18" s="2">
        <v>0</v>
      </c>
      <c r="EI18" s="2">
        <v>0</v>
      </c>
      <c r="EJ18" s="2">
        <v>14.4</v>
      </c>
      <c r="EK18" s="2">
        <v>0</v>
      </c>
      <c r="EL18" s="2">
        <v>0</v>
      </c>
      <c r="EM18" s="2">
        <v>0</v>
      </c>
      <c r="EN18" s="2">
        <v>0</v>
      </c>
      <c r="EO18" s="2">
        <v>0</v>
      </c>
      <c r="EP18" s="2">
        <v>0</v>
      </c>
      <c r="EQ18" s="2">
        <v>13</v>
      </c>
      <c r="ER18" s="2">
        <v>0</v>
      </c>
      <c r="ES18" s="2">
        <v>0</v>
      </c>
      <c r="ET18" s="2">
        <v>0</v>
      </c>
      <c r="EU18" s="2">
        <v>0</v>
      </c>
      <c r="EV18" s="2">
        <v>0</v>
      </c>
      <c r="EW18" s="2">
        <v>0</v>
      </c>
      <c r="EX18" s="2">
        <v>0</v>
      </c>
      <c r="EY18" s="2">
        <v>0</v>
      </c>
      <c r="EZ18" s="2">
        <v>0</v>
      </c>
      <c r="FA18" s="2">
        <v>0</v>
      </c>
      <c r="FB18" s="2">
        <v>0</v>
      </c>
      <c r="FC18" s="2">
        <v>0</v>
      </c>
      <c r="FD18" s="2">
        <v>0</v>
      </c>
      <c r="FE18" s="2">
        <v>0</v>
      </c>
      <c r="FF18" s="2">
        <v>0</v>
      </c>
      <c r="FG18" s="2">
        <v>0</v>
      </c>
      <c r="FH18" s="2">
        <v>0</v>
      </c>
      <c r="FI18" s="2">
        <v>17.7</v>
      </c>
      <c r="FJ18" s="2">
        <v>0</v>
      </c>
      <c r="FK18" s="2">
        <v>0</v>
      </c>
      <c r="FL18" s="2">
        <v>0</v>
      </c>
      <c r="FM18" s="2">
        <v>0</v>
      </c>
      <c r="FN18" s="2">
        <v>0</v>
      </c>
      <c r="FO18" s="2">
        <v>0</v>
      </c>
      <c r="FP18" s="2">
        <v>0</v>
      </c>
      <c r="FQ18" s="2">
        <v>0</v>
      </c>
      <c r="FR18" s="2">
        <v>0</v>
      </c>
      <c r="FS18" s="2">
        <v>0</v>
      </c>
      <c r="FT18" s="2">
        <v>0</v>
      </c>
      <c r="FU18" s="2">
        <v>0</v>
      </c>
      <c r="FV18" s="2">
        <v>0</v>
      </c>
      <c r="FW18" s="2">
        <v>0</v>
      </c>
      <c r="FX18" s="2">
        <v>0</v>
      </c>
      <c r="FY18" s="2">
        <v>0</v>
      </c>
      <c r="FZ18" s="2">
        <v>0</v>
      </c>
      <c r="GA18" s="2">
        <v>0</v>
      </c>
      <c r="GB18" s="2">
        <v>0</v>
      </c>
      <c r="GC18" s="2">
        <v>0</v>
      </c>
      <c r="GD18" s="2">
        <v>0</v>
      </c>
      <c r="GE18" s="2">
        <v>0</v>
      </c>
      <c r="GF18" s="2">
        <v>0</v>
      </c>
      <c r="GG18" s="2">
        <v>0</v>
      </c>
      <c r="GH18" s="2">
        <v>0</v>
      </c>
      <c r="GI18" s="2">
        <v>0</v>
      </c>
      <c r="GJ18" s="2">
        <v>0</v>
      </c>
      <c r="GK18" s="2">
        <v>0</v>
      </c>
      <c r="GL18" s="2">
        <v>0</v>
      </c>
      <c r="GM18" s="2">
        <v>0</v>
      </c>
      <c r="GN18" s="2">
        <v>0</v>
      </c>
      <c r="GO18" s="2">
        <v>0</v>
      </c>
      <c r="GP18" s="2">
        <v>0</v>
      </c>
      <c r="GQ18" s="2">
        <v>0</v>
      </c>
      <c r="GR18" s="2">
        <v>0</v>
      </c>
      <c r="GS18" s="2">
        <v>0</v>
      </c>
      <c r="GT18" s="2">
        <v>0</v>
      </c>
      <c r="GU18" s="2">
        <v>0</v>
      </c>
      <c r="GV18" s="2">
        <v>0</v>
      </c>
      <c r="GW18" s="2">
        <v>0</v>
      </c>
      <c r="GX18" s="2">
        <v>0</v>
      </c>
      <c r="GY18" s="2">
        <v>0</v>
      </c>
      <c r="GZ18" s="2">
        <v>0</v>
      </c>
      <c r="HA18" s="2">
        <v>0</v>
      </c>
      <c r="HB18" s="2">
        <v>0</v>
      </c>
      <c r="HC18" s="2">
        <v>0</v>
      </c>
      <c r="HD18" s="2">
        <v>0</v>
      </c>
      <c r="HE18" s="2">
        <v>0</v>
      </c>
      <c r="HF18" s="2">
        <v>0</v>
      </c>
      <c r="HG18" s="2">
        <v>0</v>
      </c>
      <c r="HH18" s="2">
        <v>0</v>
      </c>
      <c r="HI18" s="2">
        <v>0</v>
      </c>
      <c r="HJ18" s="2">
        <v>0</v>
      </c>
      <c r="HK18" s="2">
        <v>0</v>
      </c>
      <c r="HL18" s="2">
        <v>0</v>
      </c>
      <c r="HM18" s="2">
        <v>0</v>
      </c>
      <c r="HN18" s="2">
        <v>0</v>
      </c>
      <c r="HO18" s="2">
        <v>0</v>
      </c>
      <c r="HP18" s="2">
        <v>0</v>
      </c>
      <c r="HQ18" s="2">
        <v>0</v>
      </c>
      <c r="HR18" s="2">
        <v>0</v>
      </c>
      <c r="HS18" s="2">
        <v>0</v>
      </c>
      <c r="HT18" s="2">
        <v>0</v>
      </c>
      <c r="HU18" s="2">
        <v>0</v>
      </c>
      <c r="HV18" s="2">
        <v>0</v>
      </c>
      <c r="HW18" s="2">
        <v>0</v>
      </c>
      <c r="HX18" s="2">
        <v>0</v>
      </c>
      <c r="HY18" s="2">
        <v>0</v>
      </c>
      <c r="HZ18" s="2">
        <v>0</v>
      </c>
      <c r="IA18" s="2">
        <v>0</v>
      </c>
      <c r="IB18" s="2">
        <v>0</v>
      </c>
      <c r="IC18" s="2">
        <v>0</v>
      </c>
      <c r="ID18" s="2">
        <v>0</v>
      </c>
      <c r="IE18" s="2">
        <v>0</v>
      </c>
      <c r="IF18" s="2">
        <v>0</v>
      </c>
      <c r="IG18" s="2">
        <v>0</v>
      </c>
      <c r="IH18" s="2">
        <v>0</v>
      </c>
      <c r="II18" s="2">
        <v>0</v>
      </c>
      <c r="IJ18" s="2">
        <v>0</v>
      </c>
      <c r="IK18" s="2">
        <v>0</v>
      </c>
      <c r="IL18" s="2">
        <v>0</v>
      </c>
      <c r="IM18" s="2">
        <v>0</v>
      </c>
      <c r="IN18" s="2">
        <v>0</v>
      </c>
      <c r="IO18" s="2">
        <v>0</v>
      </c>
      <c r="IP18" s="2">
        <v>0</v>
      </c>
      <c r="IQ18" s="2">
        <v>0</v>
      </c>
      <c r="IR18" s="2">
        <v>0</v>
      </c>
      <c r="IS18" s="2">
        <v>0</v>
      </c>
      <c r="IT18" s="2">
        <v>0</v>
      </c>
      <c r="IU18" s="2">
        <v>0</v>
      </c>
      <c r="IV18" s="2">
        <v>0</v>
      </c>
      <c r="IW18" s="2">
        <v>12</v>
      </c>
      <c r="IX18" s="2">
        <v>60</v>
      </c>
      <c r="IY18" s="2">
        <v>0</v>
      </c>
      <c r="IZ18" s="2">
        <v>0</v>
      </c>
      <c r="JA18" s="2">
        <v>0</v>
      </c>
      <c r="JB18" s="2">
        <v>0</v>
      </c>
      <c r="JC18" s="2">
        <v>0</v>
      </c>
      <c r="JD18" s="2">
        <v>0</v>
      </c>
      <c r="JE18" s="2">
        <v>0</v>
      </c>
      <c r="JF18" s="2">
        <v>0</v>
      </c>
      <c r="JG18" s="2">
        <v>0</v>
      </c>
      <c r="JH18" s="2">
        <v>0</v>
      </c>
      <c r="JI18" s="2">
        <v>0</v>
      </c>
      <c r="JJ18" s="2">
        <v>0</v>
      </c>
      <c r="JK18" s="2">
        <v>0</v>
      </c>
      <c r="JL18" s="2">
        <v>0</v>
      </c>
      <c r="JM18" s="2">
        <v>0</v>
      </c>
      <c r="JN18" s="2">
        <v>0</v>
      </c>
      <c r="JO18" s="2">
        <v>0</v>
      </c>
      <c r="JP18" s="2">
        <v>0</v>
      </c>
      <c r="JQ18" s="2">
        <v>0</v>
      </c>
      <c r="JR18" s="2">
        <v>0</v>
      </c>
      <c r="JS18" s="2">
        <v>0</v>
      </c>
      <c r="JT18" s="2">
        <v>0</v>
      </c>
      <c r="JU18" s="2">
        <v>0</v>
      </c>
      <c r="JV18" s="2">
        <v>0</v>
      </c>
      <c r="JW18" s="2">
        <v>0</v>
      </c>
      <c r="JX18" s="2">
        <v>0</v>
      </c>
      <c r="JY18" s="2">
        <v>10</v>
      </c>
      <c r="JZ18" s="2">
        <v>0</v>
      </c>
      <c r="KA18" s="2">
        <v>0</v>
      </c>
      <c r="KB18" s="2">
        <v>0</v>
      </c>
      <c r="KC18" s="2">
        <v>0</v>
      </c>
      <c r="KD18" s="2">
        <v>0</v>
      </c>
      <c r="KE18" s="2">
        <v>0</v>
      </c>
      <c r="KF18" s="2">
        <v>0</v>
      </c>
      <c r="KG18" s="2">
        <v>11.6</v>
      </c>
      <c r="KH18" s="2">
        <v>0</v>
      </c>
      <c r="KI18" s="2">
        <v>52.6</v>
      </c>
      <c r="KJ18" s="2">
        <v>0</v>
      </c>
      <c r="KK18" s="2">
        <v>0</v>
      </c>
      <c r="KL18" s="2">
        <v>0</v>
      </c>
      <c r="KM18" s="2">
        <v>0</v>
      </c>
      <c r="KN18" s="2">
        <v>0</v>
      </c>
      <c r="KO18" s="2">
        <v>0</v>
      </c>
      <c r="KP18" s="2">
        <v>0</v>
      </c>
      <c r="KQ18" s="2">
        <v>0</v>
      </c>
      <c r="KR18" s="2">
        <v>0</v>
      </c>
      <c r="KS18" s="2">
        <v>0</v>
      </c>
      <c r="KT18" s="2">
        <v>0</v>
      </c>
      <c r="KU18" s="2">
        <v>0</v>
      </c>
      <c r="KV18" s="2">
        <v>0</v>
      </c>
      <c r="KW18" s="2">
        <v>0</v>
      </c>
      <c r="KX18" s="2">
        <v>0</v>
      </c>
      <c r="KY18" s="2">
        <v>0</v>
      </c>
      <c r="KZ18" s="2">
        <v>0</v>
      </c>
      <c r="LA18" s="2">
        <v>0</v>
      </c>
      <c r="LB18" s="2">
        <v>0</v>
      </c>
      <c r="LC18" s="2">
        <v>0</v>
      </c>
      <c r="LD18" s="2">
        <v>0</v>
      </c>
      <c r="LE18" s="2">
        <v>0</v>
      </c>
      <c r="LF18" s="2">
        <v>0</v>
      </c>
      <c r="LG18" s="2">
        <v>0</v>
      </c>
      <c r="LH18" s="2">
        <v>0</v>
      </c>
      <c r="LI18" s="2">
        <v>0</v>
      </c>
      <c r="LJ18" s="2">
        <v>0</v>
      </c>
      <c r="LK18" s="2">
        <v>0</v>
      </c>
      <c r="LL18" s="2">
        <v>0</v>
      </c>
      <c r="LM18" s="2">
        <v>0</v>
      </c>
      <c r="LN18" s="2">
        <v>0</v>
      </c>
      <c r="LO18" s="2">
        <v>0</v>
      </c>
      <c r="LP18" s="2">
        <v>0</v>
      </c>
      <c r="LQ18" s="2">
        <v>0</v>
      </c>
      <c r="LR18" s="2">
        <v>0</v>
      </c>
      <c r="LS18" s="2">
        <v>0</v>
      </c>
      <c r="LT18" s="2">
        <v>0</v>
      </c>
      <c r="LU18" s="2">
        <v>0</v>
      </c>
      <c r="LV18" s="2">
        <v>0</v>
      </c>
      <c r="LW18" s="2">
        <v>0</v>
      </c>
      <c r="LX18" s="2">
        <v>0</v>
      </c>
      <c r="LY18" s="2">
        <v>0</v>
      </c>
      <c r="LZ18" s="2">
        <v>0</v>
      </c>
      <c r="MA18" s="2">
        <v>0</v>
      </c>
      <c r="MB18" s="2">
        <v>0</v>
      </c>
      <c r="MC18" s="2">
        <v>0</v>
      </c>
      <c r="MD18" s="2">
        <v>0</v>
      </c>
      <c r="ME18" s="2">
        <v>0</v>
      </c>
      <c r="MF18" s="2">
        <v>0</v>
      </c>
      <c r="MG18" s="2">
        <v>0</v>
      </c>
      <c r="MH18" s="2">
        <v>0</v>
      </c>
      <c r="MI18" s="2">
        <v>0</v>
      </c>
      <c r="MJ18" s="2">
        <v>0</v>
      </c>
      <c r="MK18" s="2">
        <v>0</v>
      </c>
      <c r="ML18" s="2">
        <v>0</v>
      </c>
      <c r="MM18" s="2">
        <v>0</v>
      </c>
      <c r="MN18" s="2">
        <v>0</v>
      </c>
      <c r="MO18" s="2">
        <v>0</v>
      </c>
      <c r="MP18" s="2">
        <v>0</v>
      </c>
      <c r="MQ18" s="2">
        <v>0</v>
      </c>
      <c r="MR18" s="2">
        <v>0</v>
      </c>
      <c r="MS18" s="2">
        <v>0</v>
      </c>
      <c r="MT18" s="2">
        <v>0</v>
      </c>
      <c r="MU18" s="2">
        <v>0</v>
      </c>
      <c r="MV18" s="2">
        <v>0</v>
      </c>
      <c r="MW18" s="2">
        <v>0</v>
      </c>
      <c r="MX18" s="2">
        <v>0</v>
      </c>
      <c r="MY18" s="2">
        <v>0</v>
      </c>
      <c r="MZ18" s="2">
        <v>0</v>
      </c>
      <c r="NA18" s="2">
        <v>0</v>
      </c>
      <c r="NB18" s="2">
        <v>0</v>
      </c>
      <c r="NC18" s="2">
        <v>0</v>
      </c>
      <c r="ND18" s="2">
        <v>0</v>
      </c>
      <c r="NE18" s="2">
        <v>0</v>
      </c>
      <c r="NF18" s="2">
        <v>0</v>
      </c>
      <c r="NG18" s="2">
        <v>14.8</v>
      </c>
      <c r="NH18" s="2">
        <v>0</v>
      </c>
      <c r="NI18" s="2">
        <v>0</v>
      </c>
      <c r="NJ18" s="2">
        <v>0</v>
      </c>
      <c r="NK18" s="2">
        <v>0</v>
      </c>
      <c r="NL18" s="2">
        <v>0</v>
      </c>
      <c r="NM18" s="2">
        <v>0</v>
      </c>
      <c r="NN18" s="2">
        <v>0</v>
      </c>
      <c r="NO18" s="2">
        <v>0</v>
      </c>
      <c r="NP18" s="2">
        <v>0</v>
      </c>
      <c r="NQ18" s="2">
        <v>12.6</v>
      </c>
      <c r="NR18" s="2">
        <v>0</v>
      </c>
      <c r="NS18" s="2">
        <v>0</v>
      </c>
      <c r="NT18" s="2">
        <v>0</v>
      </c>
      <c r="NU18" s="2">
        <v>0</v>
      </c>
      <c r="NV18" s="2">
        <v>0</v>
      </c>
      <c r="NW18" s="2">
        <v>12.8</v>
      </c>
      <c r="NX18" s="2">
        <v>0</v>
      </c>
      <c r="NY18" s="2">
        <v>0</v>
      </c>
      <c r="NZ18" s="2">
        <v>0</v>
      </c>
      <c r="OA18" s="2">
        <v>0</v>
      </c>
      <c r="OB18" s="2">
        <v>0</v>
      </c>
      <c r="OC18" s="2">
        <v>0</v>
      </c>
      <c r="OD18" s="2">
        <v>0</v>
      </c>
      <c r="OE18" s="2">
        <v>0</v>
      </c>
      <c r="OF18" s="2">
        <v>0</v>
      </c>
      <c r="OG18" s="2">
        <v>0</v>
      </c>
      <c r="OH18" s="2">
        <v>0</v>
      </c>
      <c r="OI18" s="2">
        <v>0</v>
      </c>
      <c r="OJ18" s="2">
        <v>0</v>
      </c>
      <c r="OK18" s="2">
        <v>0</v>
      </c>
      <c r="OL18" s="2">
        <v>0</v>
      </c>
      <c r="OM18" s="2">
        <v>0</v>
      </c>
      <c r="ON18" s="2">
        <v>0</v>
      </c>
      <c r="OO18" s="2">
        <v>0</v>
      </c>
      <c r="OP18" s="2">
        <v>0</v>
      </c>
      <c r="OQ18" s="2">
        <v>0</v>
      </c>
      <c r="OR18" s="2">
        <v>0</v>
      </c>
      <c r="OS18" s="2">
        <v>0</v>
      </c>
      <c r="OT18" s="2">
        <v>0</v>
      </c>
      <c r="OU18" s="2">
        <v>0</v>
      </c>
      <c r="OV18" s="2">
        <v>0</v>
      </c>
      <c r="OW18" s="2">
        <v>25</v>
      </c>
      <c r="OX18" s="2">
        <v>0</v>
      </c>
      <c r="OY18" s="2">
        <v>0</v>
      </c>
      <c r="OZ18" s="2">
        <v>0</v>
      </c>
      <c r="PA18" s="2">
        <v>0</v>
      </c>
      <c r="PB18" s="2">
        <v>9.4</v>
      </c>
      <c r="PC18" s="2">
        <v>0</v>
      </c>
      <c r="PD18" s="2">
        <v>0</v>
      </c>
      <c r="PE18" s="2">
        <v>0</v>
      </c>
      <c r="PF18" s="2">
        <v>0</v>
      </c>
      <c r="PG18" s="2">
        <v>0</v>
      </c>
      <c r="PH18" s="2">
        <v>0</v>
      </c>
      <c r="PI18" s="2">
        <v>0</v>
      </c>
      <c r="PJ18" s="2">
        <v>0</v>
      </c>
      <c r="PK18" s="2">
        <v>0</v>
      </c>
      <c r="PL18" s="2">
        <v>0</v>
      </c>
      <c r="PM18" s="2">
        <v>0</v>
      </c>
      <c r="PN18" s="2">
        <v>0</v>
      </c>
      <c r="PO18" s="2">
        <v>0</v>
      </c>
      <c r="PP18" s="2">
        <v>0</v>
      </c>
      <c r="PQ18" s="2">
        <v>0</v>
      </c>
      <c r="PR18" s="2">
        <v>0</v>
      </c>
      <c r="PS18" s="2">
        <v>0</v>
      </c>
      <c r="PT18" s="2">
        <v>0</v>
      </c>
      <c r="PU18" s="2">
        <v>0</v>
      </c>
      <c r="PV18" s="2">
        <v>0</v>
      </c>
      <c r="PW18" s="2">
        <v>0</v>
      </c>
      <c r="PX18" s="2">
        <v>0</v>
      </c>
      <c r="PY18" s="2">
        <v>20</v>
      </c>
      <c r="PZ18" s="2">
        <v>0</v>
      </c>
      <c r="QA18" s="2">
        <v>0</v>
      </c>
      <c r="QB18" s="2">
        <v>39.6</v>
      </c>
      <c r="QC18" s="2">
        <v>0</v>
      </c>
      <c r="QD18" s="2">
        <v>0</v>
      </c>
      <c r="QE18" s="2">
        <v>0</v>
      </c>
      <c r="QF18" s="2">
        <v>0</v>
      </c>
      <c r="QG18" s="2">
        <v>0</v>
      </c>
      <c r="QH18" s="2">
        <v>20.6</v>
      </c>
      <c r="QI18" s="2">
        <v>0</v>
      </c>
      <c r="QJ18" s="2">
        <v>0</v>
      </c>
      <c r="QK18" s="2">
        <v>0</v>
      </c>
      <c r="QL18" s="2">
        <v>0</v>
      </c>
      <c r="QM18" s="2">
        <v>0</v>
      </c>
      <c r="QN18" s="2">
        <v>0</v>
      </c>
      <c r="QO18" s="2">
        <v>0</v>
      </c>
      <c r="QP18" s="2">
        <v>0</v>
      </c>
      <c r="QQ18" s="2">
        <v>0</v>
      </c>
      <c r="QR18" s="2">
        <v>0</v>
      </c>
      <c r="QS18" s="2">
        <v>0</v>
      </c>
      <c r="QT18" s="2">
        <v>0</v>
      </c>
      <c r="QU18" s="2">
        <v>0</v>
      </c>
      <c r="QV18" s="2">
        <v>0</v>
      </c>
      <c r="QW18" s="2">
        <v>0</v>
      </c>
      <c r="QX18" s="2">
        <v>0</v>
      </c>
      <c r="QY18" s="2">
        <v>0</v>
      </c>
      <c r="QZ18" s="2">
        <v>0</v>
      </c>
      <c r="RA18" s="2">
        <v>0</v>
      </c>
      <c r="RB18" s="2">
        <v>15.8</v>
      </c>
      <c r="RC18" s="2">
        <v>0</v>
      </c>
      <c r="RD18" s="2">
        <v>0</v>
      </c>
      <c r="RE18" s="2">
        <v>0</v>
      </c>
      <c r="RF18" s="2">
        <v>0</v>
      </c>
      <c r="RG18" s="2">
        <v>0</v>
      </c>
      <c r="RH18" s="2">
        <v>0</v>
      </c>
      <c r="RI18" s="2">
        <v>23.5</v>
      </c>
      <c r="RJ18" s="2">
        <v>0</v>
      </c>
      <c r="RK18" s="2">
        <v>0</v>
      </c>
      <c r="RL18" s="2">
        <v>0</v>
      </c>
      <c r="RM18" s="2">
        <v>9</v>
      </c>
      <c r="RN18" s="2">
        <v>0</v>
      </c>
      <c r="RO18" s="2">
        <v>0</v>
      </c>
      <c r="RP18" s="2">
        <v>0</v>
      </c>
      <c r="RQ18" s="2">
        <v>0</v>
      </c>
      <c r="RR18" s="2">
        <v>0</v>
      </c>
      <c r="RS18" s="2">
        <v>0</v>
      </c>
      <c r="RT18" s="2">
        <v>0</v>
      </c>
      <c r="RU18" s="2">
        <v>0</v>
      </c>
      <c r="RV18" s="2">
        <v>0</v>
      </c>
      <c r="RW18" s="2">
        <v>0</v>
      </c>
      <c r="RX18" s="2">
        <v>0</v>
      </c>
      <c r="RY18" s="2">
        <v>29.9</v>
      </c>
      <c r="RZ18" s="2">
        <v>11.3</v>
      </c>
      <c r="SA18" s="2">
        <v>0</v>
      </c>
      <c r="SB18" s="2">
        <v>0</v>
      </c>
      <c r="SC18" s="2">
        <v>0</v>
      </c>
      <c r="SD18" s="2">
        <v>0</v>
      </c>
      <c r="SE18" s="2">
        <v>0</v>
      </c>
      <c r="SF18" s="2">
        <v>0</v>
      </c>
      <c r="SG18" s="2">
        <v>0</v>
      </c>
      <c r="SH18" s="2">
        <v>0</v>
      </c>
      <c r="SI18" s="2">
        <v>0</v>
      </c>
      <c r="SJ18" s="2">
        <v>0</v>
      </c>
      <c r="SK18" s="2">
        <v>0</v>
      </c>
      <c r="SL18" s="2">
        <v>0</v>
      </c>
      <c r="SM18" s="2">
        <v>0</v>
      </c>
      <c r="SN18" s="2">
        <v>14.3</v>
      </c>
      <c r="SO18" s="2">
        <v>0</v>
      </c>
      <c r="SP18" s="2">
        <v>0</v>
      </c>
      <c r="SQ18" s="2">
        <v>0</v>
      </c>
      <c r="SR18" s="2">
        <v>0</v>
      </c>
      <c r="SS18" s="2">
        <v>0</v>
      </c>
      <c r="ST18" s="2">
        <v>0</v>
      </c>
      <c r="SU18" s="2">
        <v>16.600000000000001</v>
      </c>
      <c r="SV18" s="2">
        <v>0</v>
      </c>
      <c r="SW18" s="2">
        <v>0</v>
      </c>
      <c r="SX18" s="2">
        <v>0</v>
      </c>
      <c r="SY18" s="2">
        <v>0</v>
      </c>
      <c r="SZ18" s="2">
        <v>0</v>
      </c>
      <c r="TA18" s="2">
        <v>0</v>
      </c>
      <c r="TB18" s="2">
        <v>0</v>
      </c>
      <c r="TC18" s="2">
        <v>0</v>
      </c>
      <c r="TD18" s="2">
        <v>0</v>
      </c>
      <c r="TE18" s="2">
        <v>0</v>
      </c>
      <c r="TF18" s="2">
        <v>0</v>
      </c>
      <c r="TG18" s="2">
        <v>0</v>
      </c>
      <c r="TH18" s="2">
        <v>0</v>
      </c>
      <c r="TI18" s="2">
        <v>0</v>
      </c>
      <c r="TJ18" s="2">
        <v>0</v>
      </c>
      <c r="TK18" s="2">
        <v>0</v>
      </c>
      <c r="TL18" s="2">
        <v>0</v>
      </c>
      <c r="TM18" s="2">
        <v>0</v>
      </c>
      <c r="TN18" s="2">
        <v>0</v>
      </c>
      <c r="TO18" s="2">
        <v>0</v>
      </c>
      <c r="TP18" s="2">
        <v>0</v>
      </c>
      <c r="TQ18" s="2">
        <v>0</v>
      </c>
      <c r="TR18" s="2">
        <v>0</v>
      </c>
      <c r="TS18" s="2">
        <v>0</v>
      </c>
      <c r="TT18" s="2">
        <v>0</v>
      </c>
      <c r="TU18" s="2">
        <v>0</v>
      </c>
      <c r="TV18" s="2">
        <v>0</v>
      </c>
      <c r="TW18" s="2">
        <v>0</v>
      </c>
      <c r="TX18" s="2">
        <v>0</v>
      </c>
      <c r="TY18" s="2">
        <v>0</v>
      </c>
      <c r="TZ18" s="2">
        <v>0</v>
      </c>
      <c r="UA18" s="2">
        <v>0</v>
      </c>
      <c r="UB18" s="2">
        <v>0</v>
      </c>
      <c r="UC18" s="2">
        <v>0</v>
      </c>
      <c r="UD18" s="2">
        <v>0</v>
      </c>
      <c r="UE18" s="2">
        <v>0</v>
      </c>
      <c r="UF18" s="2">
        <v>0</v>
      </c>
      <c r="UG18" s="2">
        <v>0</v>
      </c>
      <c r="UH18" s="2">
        <v>0</v>
      </c>
      <c r="UI18" s="2">
        <v>0</v>
      </c>
      <c r="UJ18" s="2">
        <v>0</v>
      </c>
      <c r="UK18" s="2">
        <v>0</v>
      </c>
      <c r="UL18" s="2">
        <v>0</v>
      </c>
      <c r="UM18" s="2">
        <v>0</v>
      </c>
      <c r="UN18" s="2">
        <v>0</v>
      </c>
      <c r="UO18" s="2">
        <v>0</v>
      </c>
      <c r="UP18" s="2">
        <v>0</v>
      </c>
      <c r="UQ18" s="2">
        <v>0</v>
      </c>
      <c r="UR18" s="2">
        <v>18.600000000000001</v>
      </c>
      <c r="US18" s="2">
        <v>0</v>
      </c>
      <c r="UT18" s="2">
        <v>0</v>
      </c>
      <c r="UU18" s="2">
        <v>0</v>
      </c>
      <c r="UV18" s="2">
        <v>0</v>
      </c>
      <c r="UW18" s="2">
        <v>0</v>
      </c>
      <c r="UX18" s="2">
        <v>0</v>
      </c>
      <c r="UY18" s="2">
        <v>0</v>
      </c>
      <c r="UZ18" s="2">
        <v>0</v>
      </c>
      <c r="VA18" s="2">
        <v>0</v>
      </c>
      <c r="VB18" s="2">
        <v>0</v>
      </c>
      <c r="VC18" s="2">
        <v>0</v>
      </c>
      <c r="VD18" s="2">
        <v>0</v>
      </c>
      <c r="VE18" s="2">
        <v>0</v>
      </c>
      <c r="VF18" s="2">
        <v>0</v>
      </c>
      <c r="VG18" s="2">
        <v>0</v>
      </c>
      <c r="VH18" s="2">
        <v>0</v>
      </c>
      <c r="VI18" s="2">
        <v>0</v>
      </c>
      <c r="VJ18" s="2">
        <v>0</v>
      </c>
      <c r="VK18" s="2">
        <v>0</v>
      </c>
      <c r="VL18" s="2">
        <v>0</v>
      </c>
      <c r="VM18" s="2">
        <v>0</v>
      </c>
      <c r="VN18" s="2">
        <v>0</v>
      </c>
      <c r="VO18" s="2">
        <v>0</v>
      </c>
      <c r="VP18" s="2">
        <v>0</v>
      </c>
      <c r="VQ18" s="2">
        <v>0</v>
      </c>
      <c r="VR18" s="2">
        <v>6.1</v>
      </c>
      <c r="VS18" s="2">
        <v>0</v>
      </c>
      <c r="VT18" s="2">
        <v>0</v>
      </c>
      <c r="VU18" s="2">
        <v>0</v>
      </c>
      <c r="VV18" s="2">
        <v>0</v>
      </c>
      <c r="VW18" s="2">
        <v>0</v>
      </c>
      <c r="VX18" s="2">
        <v>0</v>
      </c>
      <c r="VY18" s="2">
        <v>0</v>
      </c>
      <c r="VZ18" s="2">
        <v>31.5</v>
      </c>
      <c r="WA18" s="2">
        <v>0</v>
      </c>
      <c r="WB18" s="2">
        <v>0</v>
      </c>
      <c r="WC18" s="2">
        <v>0</v>
      </c>
      <c r="WD18" s="2">
        <v>0</v>
      </c>
      <c r="WE18" s="2">
        <v>0</v>
      </c>
      <c r="WF18" s="2">
        <v>0</v>
      </c>
      <c r="WG18" s="2">
        <v>0</v>
      </c>
      <c r="WH18" s="2">
        <v>0</v>
      </c>
      <c r="WI18" s="2">
        <v>0</v>
      </c>
      <c r="WJ18" s="2">
        <v>0</v>
      </c>
      <c r="WK18" s="2">
        <v>0</v>
      </c>
      <c r="WL18" s="2">
        <v>0</v>
      </c>
      <c r="WM18" s="2">
        <v>0</v>
      </c>
      <c r="WN18" s="2">
        <v>0</v>
      </c>
      <c r="WO18" s="2">
        <v>0</v>
      </c>
      <c r="WP18" s="2">
        <v>0</v>
      </c>
      <c r="WQ18" s="2">
        <v>0</v>
      </c>
      <c r="WR18" s="2">
        <v>0</v>
      </c>
      <c r="WS18" s="2">
        <v>0</v>
      </c>
      <c r="WT18" s="2">
        <v>0</v>
      </c>
      <c r="WU18" s="2">
        <v>0</v>
      </c>
      <c r="WV18" s="2">
        <v>0</v>
      </c>
      <c r="WW18" s="2">
        <v>0</v>
      </c>
      <c r="WX18" s="2">
        <v>0</v>
      </c>
      <c r="WY18" s="2">
        <v>0</v>
      </c>
      <c r="WZ18" s="2">
        <v>0</v>
      </c>
      <c r="XA18" s="2">
        <v>0</v>
      </c>
      <c r="XB18" s="2">
        <v>0</v>
      </c>
      <c r="XC18" s="2">
        <v>0</v>
      </c>
      <c r="XD18" s="2">
        <v>0</v>
      </c>
      <c r="XE18" s="2">
        <v>0</v>
      </c>
      <c r="XF18" s="2">
        <v>0</v>
      </c>
      <c r="XG18" s="2">
        <v>0</v>
      </c>
      <c r="XH18" s="2">
        <v>0</v>
      </c>
      <c r="XI18" s="2">
        <v>0</v>
      </c>
      <c r="XJ18" s="2">
        <v>8.9</v>
      </c>
      <c r="XK18" s="2">
        <v>0</v>
      </c>
      <c r="XL18" s="2">
        <v>0</v>
      </c>
      <c r="XM18" s="2">
        <v>0</v>
      </c>
      <c r="XN18" s="2">
        <v>0</v>
      </c>
      <c r="XO18" s="2">
        <v>0</v>
      </c>
      <c r="XP18" s="2">
        <v>0</v>
      </c>
      <c r="XQ18" s="2">
        <v>0</v>
      </c>
      <c r="XR18" s="2">
        <v>0</v>
      </c>
      <c r="XS18" s="2">
        <v>0</v>
      </c>
      <c r="XT18" s="2">
        <v>0</v>
      </c>
      <c r="XU18" s="2">
        <v>0</v>
      </c>
      <c r="XV18" s="2">
        <v>0</v>
      </c>
      <c r="XW18" s="2">
        <v>0</v>
      </c>
      <c r="XX18" s="2">
        <v>0</v>
      </c>
      <c r="XY18" s="2">
        <v>0</v>
      </c>
      <c r="XZ18" s="2">
        <v>11.3</v>
      </c>
      <c r="YA18" s="2">
        <v>0</v>
      </c>
      <c r="YB18" s="2">
        <v>0</v>
      </c>
      <c r="YC18" s="2">
        <v>0</v>
      </c>
      <c r="YD18" s="2">
        <v>0</v>
      </c>
      <c r="YE18" s="2">
        <v>0</v>
      </c>
      <c r="YF18" s="2">
        <v>0</v>
      </c>
      <c r="YG18" s="2">
        <v>0</v>
      </c>
      <c r="YH18" s="2">
        <v>0</v>
      </c>
      <c r="YI18" s="2">
        <v>0</v>
      </c>
      <c r="YJ18" s="2">
        <v>0</v>
      </c>
      <c r="YK18" s="2">
        <v>0</v>
      </c>
      <c r="YL18" s="2">
        <v>0</v>
      </c>
      <c r="YM18" s="2">
        <v>0</v>
      </c>
      <c r="YN18" s="2">
        <v>0</v>
      </c>
      <c r="YO18" s="2">
        <v>0</v>
      </c>
      <c r="YP18" s="2">
        <v>0</v>
      </c>
      <c r="YQ18" s="2">
        <v>0</v>
      </c>
      <c r="YR18" s="2">
        <v>0</v>
      </c>
      <c r="YS18" s="2">
        <v>0</v>
      </c>
      <c r="YT18" s="2">
        <v>0</v>
      </c>
      <c r="YU18" s="2">
        <v>0</v>
      </c>
      <c r="YV18" s="2">
        <v>0</v>
      </c>
      <c r="YW18" s="2">
        <v>0</v>
      </c>
      <c r="YX18" s="2">
        <v>0</v>
      </c>
      <c r="YY18" s="2">
        <v>0</v>
      </c>
      <c r="YZ18" s="2">
        <v>0</v>
      </c>
      <c r="ZA18" s="2">
        <v>0</v>
      </c>
      <c r="ZB18" s="2">
        <v>0</v>
      </c>
      <c r="ZC18" s="2">
        <v>0</v>
      </c>
      <c r="ZD18" s="2">
        <v>0</v>
      </c>
      <c r="ZE18" s="2">
        <v>33.299999999999997</v>
      </c>
      <c r="ZF18" s="2">
        <v>0</v>
      </c>
      <c r="ZG18" s="2">
        <v>0</v>
      </c>
      <c r="ZH18" s="2">
        <v>0</v>
      </c>
      <c r="ZI18" s="2">
        <v>0</v>
      </c>
      <c r="ZJ18" s="2">
        <v>0</v>
      </c>
      <c r="ZK18" s="2">
        <v>0</v>
      </c>
      <c r="ZL18" s="2">
        <v>0</v>
      </c>
      <c r="ZM18" s="2">
        <v>0</v>
      </c>
      <c r="ZN18" s="2">
        <v>0</v>
      </c>
      <c r="ZO18" s="2">
        <v>0</v>
      </c>
      <c r="ZP18" s="2">
        <v>0</v>
      </c>
      <c r="ZQ18" s="2">
        <v>0</v>
      </c>
      <c r="ZR18" s="2">
        <v>0</v>
      </c>
      <c r="ZS18" s="2">
        <v>0</v>
      </c>
      <c r="ZT18" s="2">
        <v>0</v>
      </c>
      <c r="ZU18" s="2">
        <v>0</v>
      </c>
      <c r="ZV18" s="2">
        <v>0</v>
      </c>
      <c r="ZW18" s="2">
        <v>0</v>
      </c>
      <c r="ZX18" s="2">
        <v>0</v>
      </c>
      <c r="ZY18" s="2">
        <v>0</v>
      </c>
      <c r="ZZ18" s="2">
        <v>0</v>
      </c>
      <c r="AAA18" s="2">
        <v>0</v>
      </c>
      <c r="AAB18" s="2">
        <v>0</v>
      </c>
      <c r="AAC18" s="2">
        <v>0</v>
      </c>
      <c r="AAD18" s="2">
        <v>0</v>
      </c>
      <c r="AAE18" s="2">
        <v>0</v>
      </c>
      <c r="AAF18" s="2">
        <v>0</v>
      </c>
      <c r="AAG18" s="2">
        <v>0</v>
      </c>
      <c r="AAH18" s="2">
        <v>0</v>
      </c>
      <c r="AAI18" s="2">
        <v>0</v>
      </c>
      <c r="AAJ18" s="2">
        <v>22.6</v>
      </c>
      <c r="AAK18" s="2">
        <v>0</v>
      </c>
      <c r="AAL18" s="2">
        <v>0</v>
      </c>
      <c r="AAM18" s="2">
        <v>0</v>
      </c>
      <c r="AAN18" s="2">
        <v>0</v>
      </c>
      <c r="AAO18" s="2">
        <v>0</v>
      </c>
      <c r="AAP18" s="2">
        <v>0</v>
      </c>
      <c r="AAQ18" s="2">
        <v>8.6</v>
      </c>
      <c r="AAR18" s="2">
        <v>0</v>
      </c>
      <c r="AAS18" s="2">
        <v>0</v>
      </c>
      <c r="AAT18" s="2">
        <v>0</v>
      </c>
      <c r="AAU18" s="2">
        <v>0</v>
      </c>
      <c r="AAV18" s="2">
        <v>0</v>
      </c>
      <c r="AAW18" s="2">
        <v>0</v>
      </c>
      <c r="AAX18" s="2">
        <v>0</v>
      </c>
      <c r="AAY18" s="2">
        <v>0</v>
      </c>
      <c r="AAZ18" s="2">
        <v>0</v>
      </c>
      <c r="ABA18" s="2">
        <v>0</v>
      </c>
      <c r="ABB18" s="2">
        <v>0</v>
      </c>
      <c r="ABC18" s="2">
        <v>6.3</v>
      </c>
      <c r="ABD18" s="2">
        <v>0</v>
      </c>
      <c r="ABE18" s="2">
        <v>0</v>
      </c>
      <c r="ABF18" s="2">
        <v>0</v>
      </c>
      <c r="ABG18" s="2">
        <v>0</v>
      </c>
      <c r="ABH18" s="2">
        <v>0</v>
      </c>
      <c r="ABI18" s="2">
        <v>7.8</v>
      </c>
      <c r="ABJ18" s="2">
        <v>0</v>
      </c>
      <c r="ABK18" s="2">
        <v>0</v>
      </c>
      <c r="ABL18" s="2">
        <v>0</v>
      </c>
      <c r="ABM18" s="2">
        <v>0</v>
      </c>
      <c r="ABN18" s="2">
        <v>0</v>
      </c>
      <c r="ABO18" s="2">
        <v>0</v>
      </c>
      <c r="ABP18" s="2">
        <v>0</v>
      </c>
      <c r="ABQ18" s="2">
        <v>0</v>
      </c>
      <c r="ABR18" s="2">
        <v>0</v>
      </c>
      <c r="ABS18" s="2">
        <v>0</v>
      </c>
      <c r="ABT18" s="2">
        <v>0</v>
      </c>
      <c r="ABU18" s="2">
        <v>0</v>
      </c>
      <c r="ABV18" s="2">
        <v>0</v>
      </c>
      <c r="ABW18" s="2">
        <v>0</v>
      </c>
      <c r="ABX18" s="2">
        <v>20.8</v>
      </c>
      <c r="ABY18" s="2">
        <v>0</v>
      </c>
      <c r="ABZ18" s="2">
        <v>0</v>
      </c>
      <c r="ACA18" s="2">
        <v>0</v>
      </c>
      <c r="ACB18" s="2">
        <v>0</v>
      </c>
      <c r="ACC18" s="2">
        <v>0</v>
      </c>
      <c r="ACD18" s="2">
        <v>0</v>
      </c>
      <c r="ACE18" s="2">
        <v>0</v>
      </c>
      <c r="ACF18" s="2">
        <v>0</v>
      </c>
      <c r="ACG18" s="2">
        <v>0</v>
      </c>
      <c r="ACH18" s="2">
        <v>0</v>
      </c>
      <c r="ACI18" s="2">
        <v>28.4</v>
      </c>
      <c r="ACJ18" s="2">
        <v>0</v>
      </c>
      <c r="ACK18" s="2">
        <v>0</v>
      </c>
      <c r="ACL18" s="2">
        <v>0</v>
      </c>
      <c r="ACM18" s="2">
        <v>0</v>
      </c>
      <c r="ACN18" s="2">
        <v>0</v>
      </c>
      <c r="ACO18" s="2">
        <v>0</v>
      </c>
      <c r="ACP18" s="2">
        <v>0</v>
      </c>
      <c r="ACQ18" s="2">
        <v>0</v>
      </c>
      <c r="ACR18" s="2">
        <v>0</v>
      </c>
      <c r="ACS18" s="2">
        <v>0</v>
      </c>
      <c r="ACT18" s="2">
        <v>0</v>
      </c>
      <c r="ACU18" s="2">
        <v>0</v>
      </c>
      <c r="ACV18" s="2">
        <v>0</v>
      </c>
      <c r="ACW18" s="2">
        <v>0</v>
      </c>
      <c r="ACX18" s="2">
        <v>0</v>
      </c>
      <c r="ACY18" s="2">
        <v>0</v>
      </c>
      <c r="ACZ18" s="2">
        <v>0</v>
      </c>
      <c r="ADA18" s="2">
        <v>0</v>
      </c>
      <c r="ADB18" s="2">
        <v>18.3</v>
      </c>
      <c r="ADC18" s="2">
        <v>0</v>
      </c>
      <c r="ADD18" s="2">
        <v>0</v>
      </c>
      <c r="ADE18" s="2">
        <v>0</v>
      </c>
      <c r="ADF18" s="2">
        <v>0</v>
      </c>
      <c r="ADG18" s="2">
        <v>0</v>
      </c>
      <c r="ADH18" s="2">
        <v>24.1</v>
      </c>
      <c r="ADI18" s="2">
        <v>0</v>
      </c>
      <c r="ADJ18" s="2">
        <v>0</v>
      </c>
      <c r="ADK18" s="2">
        <v>0</v>
      </c>
      <c r="ADL18" s="2">
        <v>0</v>
      </c>
      <c r="ADM18" s="2">
        <v>0</v>
      </c>
      <c r="ADN18" s="2">
        <v>0</v>
      </c>
      <c r="ADO18" s="2">
        <v>0</v>
      </c>
      <c r="ADP18" s="2">
        <v>0</v>
      </c>
      <c r="ADQ18" s="2">
        <v>0</v>
      </c>
      <c r="ADR18" s="2">
        <v>0</v>
      </c>
      <c r="ADS18" s="2">
        <v>0</v>
      </c>
      <c r="ADT18" s="2">
        <v>0</v>
      </c>
      <c r="ADU18" s="2">
        <v>0</v>
      </c>
      <c r="ADV18" s="2">
        <v>0</v>
      </c>
      <c r="ADW18" s="2">
        <v>0</v>
      </c>
      <c r="ADX18" s="2">
        <v>0</v>
      </c>
      <c r="ADY18" s="2">
        <v>0</v>
      </c>
      <c r="ADZ18" s="2">
        <v>0</v>
      </c>
      <c r="AEA18" s="2">
        <v>0</v>
      </c>
      <c r="AEB18" s="2">
        <v>0</v>
      </c>
      <c r="AEC18" s="2">
        <v>0</v>
      </c>
      <c r="AED18" s="2">
        <v>0</v>
      </c>
      <c r="AEE18" s="2">
        <v>0</v>
      </c>
      <c r="AEF18" s="2">
        <v>0</v>
      </c>
      <c r="AEG18" s="2">
        <v>0</v>
      </c>
      <c r="AEH18" s="2">
        <v>0</v>
      </c>
      <c r="AEI18" s="2">
        <v>0</v>
      </c>
      <c r="AEJ18" s="2">
        <v>0</v>
      </c>
      <c r="AEK18" s="2">
        <v>0</v>
      </c>
      <c r="AEL18" s="2">
        <v>0</v>
      </c>
      <c r="AEM18" s="2">
        <v>0</v>
      </c>
      <c r="AEN18" s="2">
        <v>0</v>
      </c>
      <c r="AEO18" s="2">
        <v>0</v>
      </c>
      <c r="AEP18" s="2">
        <v>0</v>
      </c>
      <c r="AEQ18" s="2">
        <v>0</v>
      </c>
      <c r="AER18" s="2">
        <v>0</v>
      </c>
      <c r="AES18" s="2">
        <v>0</v>
      </c>
      <c r="AET18" s="2">
        <v>0</v>
      </c>
      <c r="AEU18" s="2">
        <v>0</v>
      </c>
      <c r="AEV18" s="2">
        <v>0</v>
      </c>
      <c r="AEW18" s="2">
        <v>0</v>
      </c>
      <c r="AEX18" s="2">
        <v>0</v>
      </c>
      <c r="AEY18" s="2">
        <v>0</v>
      </c>
      <c r="AEZ18" s="2">
        <v>0</v>
      </c>
      <c r="AFA18" s="2">
        <v>0</v>
      </c>
      <c r="AFB18" s="2">
        <v>0</v>
      </c>
      <c r="AFC18" s="2">
        <v>16.399999999999999</v>
      </c>
      <c r="AFD18" s="2">
        <v>0</v>
      </c>
      <c r="AFE18" s="2">
        <v>0</v>
      </c>
      <c r="AFF18" s="2">
        <v>0</v>
      </c>
      <c r="AFG18" s="2">
        <v>49.3</v>
      </c>
      <c r="AFH18" s="2">
        <v>22.6</v>
      </c>
      <c r="AFI18" s="2">
        <v>19</v>
      </c>
      <c r="AFJ18" s="2">
        <v>0</v>
      </c>
      <c r="AFK18" s="2">
        <v>0</v>
      </c>
      <c r="AFL18" s="2">
        <v>0</v>
      </c>
      <c r="AFM18" s="2">
        <v>0</v>
      </c>
      <c r="AFN18" s="2">
        <v>0</v>
      </c>
      <c r="AFO18" s="2">
        <v>0</v>
      </c>
      <c r="AFP18" s="2">
        <v>0</v>
      </c>
      <c r="AFQ18" s="2">
        <v>0</v>
      </c>
      <c r="AFR18" s="2">
        <v>0</v>
      </c>
      <c r="AFS18" s="2">
        <v>0</v>
      </c>
      <c r="AFT18" s="2">
        <v>0</v>
      </c>
      <c r="AFU18" s="2">
        <v>0</v>
      </c>
      <c r="AFV18" s="2">
        <v>0</v>
      </c>
      <c r="AFW18" s="2">
        <v>0</v>
      </c>
      <c r="AFX18" s="2">
        <v>13.7</v>
      </c>
      <c r="AFY18" s="2">
        <v>26.4</v>
      </c>
      <c r="AFZ18" s="2">
        <v>0</v>
      </c>
      <c r="AGA18" s="2">
        <v>0</v>
      </c>
      <c r="AGB18" s="2">
        <v>0</v>
      </c>
      <c r="AGC18" s="2">
        <v>0</v>
      </c>
      <c r="AGD18" s="2">
        <v>0</v>
      </c>
      <c r="AGE18" s="2">
        <v>0</v>
      </c>
      <c r="AGF18" s="2">
        <v>0</v>
      </c>
      <c r="AGG18" s="2">
        <v>0</v>
      </c>
      <c r="AGH18" s="2">
        <v>0</v>
      </c>
      <c r="AGI18" s="2">
        <v>0</v>
      </c>
      <c r="AGJ18" s="2">
        <v>0</v>
      </c>
      <c r="AGK18" s="2">
        <v>0</v>
      </c>
      <c r="AGL18" s="2">
        <v>0</v>
      </c>
      <c r="AGM18" s="2">
        <v>0</v>
      </c>
      <c r="AGN18" s="2">
        <v>0</v>
      </c>
      <c r="AGO18" s="2">
        <v>0</v>
      </c>
      <c r="AGP18" s="2">
        <v>9.8000000000000007</v>
      </c>
      <c r="AGQ18" s="2">
        <v>0</v>
      </c>
      <c r="AGR18" s="2">
        <v>0</v>
      </c>
      <c r="AGS18" s="2">
        <v>0</v>
      </c>
      <c r="AGT18" s="2">
        <v>0</v>
      </c>
      <c r="AGU18" s="2">
        <v>0</v>
      </c>
      <c r="AGV18" s="2">
        <v>0</v>
      </c>
      <c r="AGW18" s="2">
        <v>0</v>
      </c>
      <c r="AGX18" s="2">
        <v>0</v>
      </c>
      <c r="AGY18" s="2">
        <v>0</v>
      </c>
      <c r="AGZ18" s="2">
        <v>0</v>
      </c>
      <c r="AHA18" s="2">
        <v>0</v>
      </c>
      <c r="AHB18" s="2">
        <v>0</v>
      </c>
      <c r="AHC18" s="2">
        <v>0</v>
      </c>
      <c r="AHD18" s="2">
        <v>0</v>
      </c>
      <c r="AHE18" s="2">
        <v>0</v>
      </c>
      <c r="AHF18" s="2">
        <v>0</v>
      </c>
      <c r="AHG18" s="2">
        <v>0</v>
      </c>
      <c r="AHH18" s="2">
        <v>0</v>
      </c>
      <c r="AHI18" s="2">
        <v>0</v>
      </c>
      <c r="AHJ18" s="2">
        <v>0</v>
      </c>
      <c r="AHK18" s="2">
        <v>0</v>
      </c>
      <c r="AHL18" s="2">
        <v>0</v>
      </c>
      <c r="AHM18" s="2">
        <v>0</v>
      </c>
      <c r="AHN18" s="2">
        <v>0</v>
      </c>
      <c r="AHO18" s="2">
        <v>0</v>
      </c>
      <c r="AHP18" s="2">
        <v>17.2</v>
      </c>
      <c r="AHQ18" s="2">
        <v>0</v>
      </c>
      <c r="AHR18" s="2">
        <v>0</v>
      </c>
      <c r="AHS18" s="2">
        <v>0</v>
      </c>
      <c r="AHT18" s="2">
        <v>0</v>
      </c>
      <c r="AHU18" s="2">
        <v>0</v>
      </c>
      <c r="AHV18" s="2">
        <v>0</v>
      </c>
      <c r="AHW18" s="2">
        <v>0</v>
      </c>
      <c r="AHX18" s="2">
        <v>0</v>
      </c>
      <c r="AHY18" s="2">
        <v>0</v>
      </c>
      <c r="AHZ18" s="2">
        <v>0</v>
      </c>
      <c r="AIA18" s="2">
        <v>0</v>
      </c>
      <c r="AIB18" s="2">
        <v>0</v>
      </c>
      <c r="AIC18" s="2">
        <v>0</v>
      </c>
      <c r="AID18" s="2">
        <v>0</v>
      </c>
      <c r="AIE18" s="2">
        <v>0</v>
      </c>
      <c r="AIF18" s="2">
        <v>0</v>
      </c>
      <c r="AIG18" s="2">
        <v>0</v>
      </c>
      <c r="AIH18" s="2">
        <v>0</v>
      </c>
      <c r="AII18" s="2">
        <v>0</v>
      </c>
      <c r="AIJ18" s="2">
        <v>0</v>
      </c>
      <c r="AIK18" s="2">
        <v>0</v>
      </c>
      <c r="AIL18" s="2">
        <v>0</v>
      </c>
      <c r="AIM18" s="2">
        <v>0</v>
      </c>
      <c r="AIN18" s="2">
        <v>0</v>
      </c>
      <c r="AIO18" s="2">
        <v>0</v>
      </c>
      <c r="AIP18" s="2">
        <v>0</v>
      </c>
      <c r="AIQ18" s="2">
        <v>0</v>
      </c>
      <c r="AIR18" s="2">
        <v>0</v>
      </c>
      <c r="AIS18" s="2">
        <v>0</v>
      </c>
      <c r="AIT18" s="2">
        <v>0</v>
      </c>
      <c r="AIU18" s="2">
        <v>0</v>
      </c>
      <c r="AIV18" s="2">
        <v>0</v>
      </c>
      <c r="AIW18" s="2">
        <v>0</v>
      </c>
      <c r="AIX18" s="2">
        <v>0</v>
      </c>
      <c r="AIY18" s="2">
        <v>0</v>
      </c>
    </row>
    <row r="19" spans="1:935" x14ac:dyDescent="0.3">
      <c r="A19" s="17" t="s">
        <v>18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0</v>
      </c>
      <c r="BI19" s="2">
        <v>0</v>
      </c>
      <c r="BJ19" s="2">
        <v>0</v>
      </c>
      <c r="BK19" s="2">
        <v>0</v>
      </c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2">
        <v>0</v>
      </c>
      <c r="CA19" s="2">
        <v>0</v>
      </c>
      <c r="CB19" s="2">
        <v>0</v>
      </c>
      <c r="CC19" s="2">
        <v>0</v>
      </c>
      <c r="CD19" s="2">
        <v>0</v>
      </c>
      <c r="CE19" s="2">
        <v>0</v>
      </c>
      <c r="CF19" s="2">
        <v>0</v>
      </c>
      <c r="CG19" s="2">
        <v>0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0</v>
      </c>
      <c r="CN19" s="2">
        <v>0</v>
      </c>
      <c r="CO19" s="2">
        <v>0</v>
      </c>
      <c r="CP19" s="2">
        <v>0</v>
      </c>
      <c r="CQ19" s="2">
        <v>0</v>
      </c>
      <c r="CR19" s="2">
        <v>0</v>
      </c>
      <c r="CS19" s="2">
        <v>0</v>
      </c>
      <c r="CT19" s="2">
        <v>0</v>
      </c>
      <c r="CU19" s="2">
        <v>0</v>
      </c>
      <c r="CV19" s="2">
        <v>0</v>
      </c>
      <c r="CW19" s="2">
        <v>0</v>
      </c>
      <c r="CX19" s="2">
        <v>0</v>
      </c>
      <c r="CY19" s="2">
        <v>0</v>
      </c>
      <c r="CZ19" s="2">
        <v>0</v>
      </c>
      <c r="DA19" s="2">
        <v>0</v>
      </c>
      <c r="DB19" s="2">
        <v>0</v>
      </c>
      <c r="DC19" s="2">
        <v>0</v>
      </c>
      <c r="DD19" s="2">
        <v>0</v>
      </c>
      <c r="DE19" s="2">
        <v>0</v>
      </c>
      <c r="DF19" s="2">
        <v>0</v>
      </c>
      <c r="DG19" s="2">
        <v>0</v>
      </c>
      <c r="DH19" s="2">
        <v>0</v>
      </c>
      <c r="DI19" s="2">
        <v>0</v>
      </c>
      <c r="DJ19" s="2">
        <v>0</v>
      </c>
      <c r="DK19" s="2">
        <v>0</v>
      </c>
      <c r="DL19" s="2">
        <v>0</v>
      </c>
      <c r="DM19" s="2">
        <v>0</v>
      </c>
      <c r="DN19" s="2">
        <v>0</v>
      </c>
      <c r="DO19" s="2">
        <v>0</v>
      </c>
      <c r="DP19" s="2">
        <v>0</v>
      </c>
      <c r="DQ19" s="2">
        <v>0</v>
      </c>
      <c r="DR19" s="2">
        <v>0</v>
      </c>
      <c r="DS19" s="2">
        <v>0</v>
      </c>
      <c r="DT19" s="2">
        <v>0</v>
      </c>
      <c r="DU19" s="2">
        <v>0</v>
      </c>
      <c r="DV19" s="2">
        <v>0</v>
      </c>
      <c r="DW19" s="2">
        <v>0</v>
      </c>
      <c r="DX19" s="2">
        <v>0</v>
      </c>
      <c r="DY19" s="2">
        <v>0</v>
      </c>
      <c r="DZ19" s="2">
        <v>0</v>
      </c>
      <c r="EA19" s="2">
        <v>0</v>
      </c>
      <c r="EB19" s="2">
        <v>0</v>
      </c>
      <c r="EC19" s="2">
        <v>0</v>
      </c>
      <c r="ED19" s="2">
        <v>0</v>
      </c>
      <c r="EE19" s="2">
        <v>0</v>
      </c>
      <c r="EF19" s="2">
        <v>0</v>
      </c>
      <c r="EG19" s="2">
        <v>0</v>
      </c>
      <c r="EH19" s="2">
        <v>0</v>
      </c>
      <c r="EI19" s="2">
        <v>0</v>
      </c>
      <c r="EJ19" s="2">
        <v>0</v>
      </c>
      <c r="EK19" s="2">
        <v>0</v>
      </c>
      <c r="EL19" s="2">
        <v>0</v>
      </c>
      <c r="EM19" s="2">
        <v>0</v>
      </c>
      <c r="EN19" s="2">
        <v>0</v>
      </c>
      <c r="EO19" s="2">
        <v>0</v>
      </c>
      <c r="EP19" s="2">
        <v>0</v>
      </c>
      <c r="EQ19" s="2">
        <v>0</v>
      </c>
      <c r="ER19" s="2">
        <v>0</v>
      </c>
      <c r="ES19" s="2">
        <v>0</v>
      </c>
      <c r="ET19" s="2">
        <v>0</v>
      </c>
      <c r="EU19" s="2">
        <v>0</v>
      </c>
      <c r="EV19" s="2">
        <v>0</v>
      </c>
      <c r="EW19" s="2">
        <v>0</v>
      </c>
      <c r="EX19" s="2">
        <v>0</v>
      </c>
      <c r="EY19" s="2">
        <v>0</v>
      </c>
      <c r="EZ19" s="2">
        <v>0</v>
      </c>
      <c r="FA19" s="2">
        <v>0</v>
      </c>
      <c r="FB19" s="2">
        <v>0</v>
      </c>
      <c r="FC19" s="2">
        <v>0</v>
      </c>
      <c r="FD19" s="2">
        <v>0</v>
      </c>
      <c r="FE19" s="2">
        <v>0</v>
      </c>
      <c r="FF19" s="2">
        <v>0</v>
      </c>
      <c r="FG19" s="2">
        <v>0</v>
      </c>
      <c r="FH19" s="2">
        <v>0</v>
      </c>
      <c r="FI19" s="2">
        <v>0</v>
      </c>
      <c r="FJ19" s="2">
        <v>0</v>
      </c>
      <c r="FK19" s="2">
        <v>0</v>
      </c>
      <c r="FL19" s="2">
        <v>0</v>
      </c>
      <c r="FM19" s="2">
        <v>0</v>
      </c>
      <c r="FN19" s="2">
        <v>0</v>
      </c>
      <c r="FO19" s="2">
        <v>0</v>
      </c>
      <c r="FP19" s="2">
        <v>0</v>
      </c>
      <c r="FQ19" s="2">
        <v>0</v>
      </c>
      <c r="FR19" s="2">
        <v>0</v>
      </c>
      <c r="FS19" s="2">
        <v>0</v>
      </c>
      <c r="FT19" s="2">
        <v>0</v>
      </c>
      <c r="FU19" s="2">
        <v>0</v>
      </c>
      <c r="FV19" s="2">
        <v>0</v>
      </c>
      <c r="FW19" s="2">
        <v>0</v>
      </c>
      <c r="FX19" s="2">
        <v>0</v>
      </c>
      <c r="FY19" s="2">
        <v>0</v>
      </c>
      <c r="FZ19" s="2">
        <v>0</v>
      </c>
      <c r="GA19" s="2">
        <v>0</v>
      </c>
      <c r="GB19" s="2">
        <v>0</v>
      </c>
      <c r="GC19" s="2">
        <v>0</v>
      </c>
      <c r="GD19" s="2">
        <v>0</v>
      </c>
      <c r="GE19" s="2">
        <v>0</v>
      </c>
      <c r="GF19" s="2">
        <v>0</v>
      </c>
      <c r="GG19" s="2">
        <v>0</v>
      </c>
      <c r="GH19" s="2">
        <v>0</v>
      </c>
      <c r="GI19" s="2">
        <v>0</v>
      </c>
      <c r="GJ19" s="2">
        <v>0</v>
      </c>
      <c r="GK19" s="2">
        <v>0</v>
      </c>
      <c r="GL19" s="2">
        <v>0</v>
      </c>
      <c r="GM19" s="2">
        <v>0</v>
      </c>
      <c r="GN19" s="2">
        <v>0</v>
      </c>
      <c r="GO19" s="2">
        <v>0</v>
      </c>
      <c r="GP19" s="2">
        <v>0</v>
      </c>
      <c r="GQ19" s="2">
        <v>0</v>
      </c>
      <c r="GR19" s="2">
        <v>0</v>
      </c>
      <c r="GS19" s="2">
        <v>0</v>
      </c>
      <c r="GT19" s="2">
        <v>0</v>
      </c>
      <c r="GU19" s="2">
        <v>0</v>
      </c>
      <c r="GV19" s="2">
        <v>0</v>
      </c>
      <c r="GW19" s="2">
        <v>0</v>
      </c>
      <c r="GX19" s="2">
        <v>0</v>
      </c>
      <c r="GY19" s="2">
        <v>0</v>
      </c>
      <c r="GZ19" s="2">
        <v>0</v>
      </c>
      <c r="HA19" s="2">
        <v>0</v>
      </c>
      <c r="HB19" s="2">
        <v>0</v>
      </c>
      <c r="HC19" s="2">
        <v>0</v>
      </c>
      <c r="HD19" s="2">
        <v>0</v>
      </c>
      <c r="HE19" s="2">
        <v>0</v>
      </c>
      <c r="HF19" s="2">
        <v>0</v>
      </c>
      <c r="HG19" s="2">
        <v>0</v>
      </c>
      <c r="HH19" s="2">
        <v>0</v>
      </c>
      <c r="HI19" s="2">
        <v>0</v>
      </c>
      <c r="HJ19" s="2">
        <v>0</v>
      </c>
      <c r="HK19" s="2">
        <v>0</v>
      </c>
      <c r="HL19" s="2">
        <v>0</v>
      </c>
      <c r="HM19" s="2">
        <v>0</v>
      </c>
      <c r="HN19" s="2">
        <v>0</v>
      </c>
      <c r="HO19" s="2">
        <v>0</v>
      </c>
      <c r="HP19" s="2">
        <v>0</v>
      </c>
      <c r="HQ19" s="2">
        <v>0</v>
      </c>
      <c r="HR19" s="2">
        <v>0</v>
      </c>
      <c r="HS19" s="2">
        <v>0</v>
      </c>
      <c r="HT19" s="2">
        <v>0</v>
      </c>
      <c r="HU19" s="2">
        <v>0</v>
      </c>
      <c r="HV19" s="2">
        <v>0</v>
      </c>
      <c r="HW19" s="2">
        <v>0</v>
      </c>
      <c r="HX19" s="2">
        <v>0</v>
      </c>
      <c r="HY19" s="2">
        <v>0</v>
      </c>
      <c r="HZ19" s="2">
        <v>0</v>
      </c>
      <c r="IA19" s="2">
        <v>0</v>
      </c>
      <c r="IB19" s="2">
        <v>0</v>
      </c>
      <c r="IC19" s="2">
        <v>0</v>
      </c>
      <c r="ID19" s="2">
        <v>0</v>
      </c>
      <c r="IE19" s="2">
        <v>0</v>
      </c>
      <c r="IF19" s="2">
        <v>0</v>
      </c>
      <c r="IG19" s="2">
        <v>0</v>
      </c>
      <c r="IH19" s="2">
        <v>0</v>
      </c>
      <c r="II19" s="2">
        <v>0</v>
      </c>
      <c r="IJ19" s="2">
        <v>0</v>
      </c>
      <c r="IK19" s="2">
        <v>0</v>
      </c>
      <c r="IL19" s="2">
        <v>0</v>
      </c>
      <c r="IM19" s="2">
        <v>0</v>
      </c>
      <c r="IN19" s="2">
        <v>0</v>
      </c>
      <c r="IO19" s="2">
        <v>0</v>
      </c>
      <c r="IP19" s="2">
        <v>0</v>
      </c>
      <c r="IQ19" s="2">
        <v>0</v>
      </c>
      <c r="IR19" s="2">
        <v>0</v>
      </c>
      <c r="IS19" s="2">
        <v>0</v>
      </c>
      <c r="IT19" s="2">
        <v>0</v>
      </c>
      <c r="IU19" s="2">
        <v>0</v>
      </c>
      <c r="IV19" s="2">
        <v>0</v>
      </c>
      <c r="IW19" s="2">
        <v>0</v>
      </c>
      <c r="IX19" s="2">
        <v>0</v>
      </c>
      <c r="IY19" s="2">
        <v>0</v>
      </c>
      <c r="IZ19" s="2">
        <v>0</v>
      </c>
      <c r="JA19" s="2">
        <v>0</v>
      </c>
      <c r="JB19" s="2">
        <v>0</v>
      </c>
      <c r="JC19" s="2">
        <v>0</v>
      </c>
      <c r="JD19" s="2">
        <v>0</v>
      </c>
      <c r="JE19" s="2">
        <v>0</v>
      </c>
      <c r="JF19" s="2">
        <v>0</v>
      </c>
      <c r="JG19" s="2">
        <v>0</v>
      </c>
      <c r="JH19" s="2">
        <v>0</v>
      </c>
      <c r="JI19" s="2">
        <v>0</v>
      </c>
      <c r="JJ19" s="2">
        <v>0</v>
      </c>
      <c r="JK19" s="2">
        <v>0</v>
      </c>
      <c r="JL19" s="2">
        <v>0</v>
      </c>
      <c r="JM19" s="2">
        <v>0</v>
      </c>
      <c r="JN19" s="2">
        <v>0</v>
      </c>
      <c r="JO19" s="2">
        <v>0</v>
      </c>
      <c r="JP19" s="2">
        <v>0</v>
      </c>
      <c r="JQ19" s="2">
        <v>0</v>
      </c>
      <c r="JR19" s="2">
        <v>0</v>
      </c>
      <c r="JS19" s="2">
        <v>0</v>
      </c>
      <c r="JT19" s="2">
        <v>0</v>
      </c>
      <c r="JU19" s="2">
        <v>0</v>
      </c>
      <c r="JV19" s="2">
        <v>0</v>
      </c>
      <c r="JW19" s="2">
        <v>0</v>
      </c>
      <c r="JX19" s="2">
        <v>0</v>
      </c>
      <c r="JY19" s="2">
        <v>0</v>
      </c>
      <c r="JZ19" s="2">
        <v>0</v>
      </c>
      <c r="KA19" s="2">
        <v>0</v>
      </c>
      <c r="KB19" s="2">
        <v>0</v>
      </c>
      <c r="KC19" s="2">
        <v>0</v>
      </c>
      <c r="KD19" s="2">
        <v>0</v>
      </c>
      <c r="KE19" s="2">
        <v>0</v>
      </c>
      <c r="KF19" s="2">
        <v>0</v>
      </c>
      <c r="KG19" s="2">
        <v>0</v>
      </c>
      <c r="KH19" s="2">
        <v>0</v>
      </c>
      <c r="KI19" s="2">
        <v>0</v>
      </c>
      <c r="KJ19" s="2">
        <v>0</v>
      </c>
      <c r="KK19" s="2">
        <v>0</v>
      </c>
      <c r="KL19" s="2">
        <v>0</v>
      </c>
      <c r="KM19" s="2">
        <v>0</v>
      </c>
      <c r="KN19" s="2">
        <v>0</v>
      </c>
      <c r="KO19" s="2">
        <v>0</v>
      </c>
      <c r="KP19" s="2">
        <v>0</v>
      </c>
      <c r="KQ19" s="2">
        <v>0</v>
      </c>
      <c r="KR19" s="2">
        <v>0</v>
      </c>
      <c r="KS19" s="2">
        <v>0</v>
      </c>
      <c r="KT19" s="2">
        <v>0</v>
      </c>
      <c r="KU19" s="2">
        <v>0</v>
      </c>
      <c r="KV19" s="2">
        <v>0</v>
      </c>
      <c r="KW19" s="2">
        <v>0</v>
      </c>
      <c r="KX19" s="2">
        <v>0</v>
      </c>
      <c r="KY19" s="2">
        <v>0</v>
      </c>
      <c r="KZ19" s="2">
        <v>0</v>
      </c>
      <c r="LA19" s="2">
        <v>0</v>
      </c>
      <c r="LB19" s="2">
        <v>0</v>
      </c>
      <c r="LC19" s="2">
        <v>0</v>
      </c>
      <c r="LD19" s="2">
        <v>0</v>
      </c>
      <c r="LE19" s="2">
        <v>0</v>
      </c>
      <c r="LF19" s="2">
        <v>0</v>
      </c>
      <c r="LG19" s="2">
        <v>0</v>
      </c>
      <c r="LH19" s="2">
        <v>0</v>
      </c>
      <c r="LI19" s="2">
        <v>0</v>
      </c>
      <c r="LJ19" s="2">
        <v>0</v>
      </c>
      <c r="LK19" s="2">
        <v>0</v>
      </c>
      <c r="LL19" s="2">
        <v>0</v>
      </c>
      <c r="LM19" s="2">
        <v>0</v>
      </c>
      <c r="LN19" s="2">
        <v>0</v>
      </c>
      <c r="LO19" s="2">
        <v>0</v>
      </c>
      <c r="LP19" s="2">
        <v>0</v>
      </c>
      <c r="LQ19" s="2">
        <v>0</v>
      </c>
      <c r="LR19" s="2">
        <v>0</v>
      </c>
      <c r="LS19" s="2">
        <v>0</v>
      </c>
      <c r="LT19" s="2">
        <v>0</v>
      </c>
      <c r="LU19" s="2">
        <v>0</v>
      </c>
      <c r="LV19" s="2">
        <v>0</v>
      </c>
      <c r="LW19" s="2">
        <v>0</v>
      </c>
      <c r="LX19" s="2">
        <v>0</v>
      </c>
      <c r="LY19" s="2">
        <v>0</v>
      </c>
      <c r="LZ19" s="2">
        <v>0</v>
      </c>
      <c r="MA19" s="2">
        <v>0</v>
      </c>
      <c r="MB19" s="2">
        <v>0</v>
      </c>
      <c r="MC19" s="2">
        <v>0</v>
      </c>
      <c r="MD19" s="2">
        <v>0</v>
      </c>
      <c r="ME19" s="2">
        <v>0</v>
      </c>
      <c r="MF19" s="2">
        <v>0</v>
      </c>
      <c r="MG19" s="2">
        <v>0</v>
      </c>
      <c r="MH19" s="2">
        <v>0</v>
      </c>
      <c r="MI19" s="2">
        <v>0</v>
      </c>
      <c r="MJ19" s="2">
        <v>0</v>
      </c>
      <c r="MK19" s="2">
        <v>0</v>
      </c>
      <c r="ML19" s="2">
        <v>0</v>
      </c>
      <c r="MM19" s="2">
        <v>0</v>
      </c>
      <c r="MN19" s="2">
        <v>0</v>
      </c>
      <c r="MO19" s="2">
        <v>0</v>
      </c>
      <c r="MP19" s="2">
        <v>0</v>
      </c>
      <c r="MQ19" s="2">
        <v>0</v>
      </c>
      <c r="MR19" s="2">
        <v>0</v>
      </c>
      <c r="MS19" s="2">
        <v>0</v>
      </c>
      <c r="MT19" s="2">
        <v>0</v>
      </c>
      <c r="MU19" s="2">
        <v>0</v>
      </c>
      <c r="MV19" s="2">
        <v>0</v>
      </c>
      <c r="MW19" s="2">
        <v>0</v>
      </c>
      <c r="MX19" s="2">
        <v>0</v>
      </c>
      <c r="MY19" s="2">
        <v>0</v>
      </c>
      <c r="MZ19" s="2">
        <v>0</v>
      </c>
      <c r="NA19" s="2">
        <v>0</v>
      </c>
      <c r="NB19" s="2">
        <v>0</v>
      </c>
      <c r="NC19" s="2">
        <v>0</v>
      </c>
      <c r="ND19" s="2">
        <v>0</v>
      </c>
      <c r="NE19" s="2">
        <v>0</v>
      </c>
      <c r="NF19" s="2">
        <v>0</v>
      </c>
      <c r="NG19" s="2">
        <v>0</v>
      </c>
      <c r="NH19" s="2">
        <v>0</v>
      </c>
      <c r="NI19" s="2">
        <v>0</v>
      </c>
      <c r="NJ19" s="2">
        <v>0</v>
      </c>
      <c r="NK19" s="2">
        <v>0</v>
      </c>
      <c r="NL19" s="2">
        <v>0</v>
      </c>
      <c r="NM19" s="2">
        <v>0</v>
      </c>
      <c r="NN19" s="2">
        <v>0</v>
      </c>
      <c r="NO19" s="2">
        <v>0</v>
      </c>
      <c r="NP19" s="2">
        <v>0</v>
      </c>
      <c r="NQ19" s="2">
        <v>0</v>
      </c>
      <c r="NR19" s="2">
        <v>0</v>
      </c>
      <c r="NS19" s="2">
        <v>0</v>
      </c>
      <c r="NT19" s="2">
        <v>0</v>
      </c>
      <c r="NU19" s="2">
        <v>0</v>
      </c>
      <c r="NV19" s="2">
        <v>0</v>
      </c>
      <c r="NW19" s="2">
        <v>0</v>
      </c>
      <c r="NX19" s="2">
        <v>0</v>
      </c>
      <c r="NY19" s="2">
        <v>0</v>
      </c>
      <c r="NZ19" s="2">
        <v>0</v>
      </c>
      <c r="OA19" s="2">
        <v>0</v>
      </c>
      <c r="OB19" s="2">
        <v>0</v>
      </c>
      <c r="OC19" s="2">
        <v>0</v>
      </c>
      <c r="OD19" s="2">
        <v>0</v>
      </c>
      <c r="OE19" s="2">
        <v>0</v>
      </c>
      <c r="OF19" s="2">
        <v>0</v>
      </c>
      <c r="OG19" s="2">
        <v>0</v>
      </c>
      <c r="OH19" s="2">
        <v>0</v>
      </c>
      <c r="OI19" s="2">
        <v>0</v>
      </c>
      <c r="OJ19" s="2">
        <v>0</v>
      </c>
      <c r="OK19" s="2">
        <v>0</v>
      </c>
      <c r="OL19" s="2">
        <v>0</v>
      </c>
      <c r="OM19" s="2">
        <v>0</v>
      </c>
      <c r="ON19" s="2">
        <v>0</v>
      </c>
      <c r="OO19" s="2">
        <v>0</v>
      </c>
      <c r="OP19" s="2">
        <v>0</v>
      </c>
      <c r="OQ19" s="2">
        <v>0</v>
      </c>
      <c r="OR19" s="2">
        <v>0</v>
      </c>
      <c r="OS19" s="2">
        <v>0</v>
      </c>
      <c r="OT19" s="2">
        <v>0</v>
      </c>
      <c r="OU19" s="2">
        <v>0</v>
      </c>
      <c r="OV19" s="2">
        <v>0</v>
      </c>
      <c r="OW19" s="2">
        <v>0</v>
      </c>
      <c r="OX19" s="2">
        <v>0</v>
      </c>
      <c r="OY19" s="2">
        <v>0</v>
      </c>
      <c r="OZ19" s="2">
        <v>0</v>
      </c>
      <c r="PA19" s="2">
        <v>0</v>
      </c>
      <c r="PB19" s="2">
        <v>0</v>
      </c>
      <c r="PC19" s="2">
        <v>0</v>
      </c>
      <c r="PD19" s="2">
        <v>0</v>
      </c>
      <c r="PE19" s="2">
        <v>0</v>
      </c>
      <c r="PF19" s="2">
        <v>0</v>
      </c>
      <c r="PG19" s="2">
        <v>0</v>
      </c>
      <c r="PH19" s="2">
        <v>0</v>
      </c>
      <c r="PI19" s="2">
        <v>0</v>
      </c>
      <c r="PJ19" s="2">
        <v>0</v>
      </c>
      <c r="PK19" s="2">
        <v>0</v>
      </c>
      <c r="PL19" s="2">
        <v>0</v>
      </c>
      <c r="PM19" s="2">
        <v>0</v>
      </c>
      <c r="PN19" s="2">
        <v>0</v>
      </c>
      <c r="PO19" s="2">
        <v>0</v>
      </c>
      <c r="PP19" s="2">
        <v>0</v>
      </c>
      <c r="PQ19" s="2">
        <v>0</v>
      </c>
      <c r="PR19" s="2">
        <v>0</v>
      </c>
      <c r="PS19" s="2">
        <v>0</v>
      </c>
      <c r="PT19" s="2">
        <v>0</v>
      </c>
      <c r="PU19" s="2">
        <v>0</v>
      </c>
      <c r="PV19" s="2">
        <v>0</v>
      </c>
      <c r="PW19" s="2">
        <v>0</v>
      </c>
      <c r="PX19" s="2">
        <v>0</v>
      </c>
      <c r="PY19" s="2">
        <v>0</v>
      </c>
      <c r="PZ19" s="2">
        <v>0</v>
      </c>
      <c r="QA19" s="2">
        <v>0</v>
      </c>
      <c r="QB19" s="2">
        <v>0</v>
      </c>
      <c r="QC19" s="2">
        <v>0</v>
      </c>
      <c r="QD19" s="2">
        <v>0</v>
      </c>
      <c r="QE19" s="2">
        <v>0</v>
      </c>
      <c r="QF19" s="2">
        <v>0</v>
      </c>
      <c r="QG19" s="2">
        <v>0</v>
      </c>
      <c r="QH19" s="2">
        <v>0</v>
      </c>
      <c r="QI19" s="2">
        <v>0</v>
      </c>
      <c r="QJ19" s="2">
        <v>0</v>
      </c>
      <c r="QK19" s="2">
        <v>0</v>
      </c>
      <c r="QL19" s="2">
        <v>0</v>
      </c>
      <c r="QM19" s="2">
        <v>0</v>
      </c>
      <c r="QN19" s="2">
        <v>0</v>
      </c>
      <c r="QO19" s="2">
        <v>0</v>
      </c>
      <c r="QP19" s="2">
        <v>0</v>
      </c>
      <c r="QQ19" s="2">
        <v>0</v>
      </c>
      <c r="QR19" s="2">
        <v>0</v>
      </c>
      <c r="QS19" s="2">
        <v>0</v>
      </c>
      <c r="QT19" s="2">
        <v>0</v>
      </c>
      <c r="QU19" s="2">
        <v>0</v>
      </c>
      <c r="QV19" s="2">
        <v>0</v>
      </c>
      <c r="QW19" s="2">
        <v>0</v>
      </c>
      <c r="QX19" s="2">
        <v>0</v>
      </c>
      <c r="QY19" s="2">
        <v>0</v>
      </c>
      <c r="QZ19" s="2">
        <v>0</v>
      </c>
      <c r="RA19" s="2">
        <v>0</v>
      </c>
      <c r="RB19" s="2">
        <v>0</v>
      </c>
      <c r="RC19" s="2">
        <v>0</v>
      </c>
      <c r="RD19" s="2">
        <v>0</v>
      </c>
      <c r="RE19" s="2">
        <v>0</v>
      </c>
      <c r="RF19" s="2">
        <v>0</v>
      </c>
      <c r="RG19" s="2">
        <v>0</v>
      </c>
      <c r="RH19" s="2">
        <v>0</v>
      </c>
      <c r="RI19" s="2">
        <v>0</v>
      </c>
      <c r="RJ19" s="2">
        <v>0</v>
      </c>
      <c r="RK19" s="2">
        <v>0</v>
      </c>
      <c r="RL19" s="2">
        <v>0</v>
      </c>
      <c r="RM19" s="2">
        <v>0</v>
      </c>
      <c r="RN19" s="2">
        <v>0</v>
      </c>
      <c r="RO19" s="2">
        <v>0</v>
      </c>
      <c r="RP19" s="2">
        <v>0</v>
      </c>
      <c r="RQ19" s="2">
        <v>0</v>
      </c>
      <c r="RR19" s="2">
        <v>0</v>
      </c>
      <c r="RS19" s="2">
        <v>0</v>
      </c>
      <c r="RT19" s="2">
        <v>0</v>
      </c>
      <c r="RU19" s="2">
        <v>0</v>
      </c>
      <c r="RV19" s="2">
        <v>0</v>
      </c>
      <c r="RW19" s="2">
        <v>0</v>
      </c>
      <c r="RX19" s="2">
        <v>0</v>
      </c>
      <c r="RY19" s="2">
        <v>0</v>
      </c>
      <c r="RZ19" s="2">
        <v>0</v>
      </c>
      <c r="SA19" s="2">
        <v>0</v>
      </c>
      <c r="SB19" s="2">
        <v>0</v>
      </c>
      <c r="SC19" s="2">
        <v>0</v>
      </c>
      <c r="SD19" s="2">
        <v>0</v>
      </c>
      <c r="SE19" s="2">
        <v>0</v>
      </c>
      <c r="SF19" s="2">
        <v>0</v>
      </c>
      <c r="SG19" s="2">
        <v>0</v>
      </c>
      <c r="SH19" s="2">
        <v>0</v>
      </c>
      <c r="SI19" s="2">
        <v>0</v>
      </c>
      <c r="SJ19" s="2">
        <v>0</v>
      </c>
      <c r="SK19" s="2">
        <v>0</v>
      </c>
      <c r="SL19" s="2">
        <v>0</v>
      </c>
      <c r="SM19" s="2">
        <v>0</v>
      </c>
      <c r="SN19" s="2">
        <v>0</v>
      </c>
      <c r="SO19" s="2">
        <v>0</v>
      </c>
      <c r="SP19" s="2">
        <v>0</v>
      </c>
      <c r="SQ19" s="2">
        <v>0</v>
      </c>
      <c r="SR19" s="2">
        <v>0</v>
      </c>
      <c r="SS19" s="2">
        <v>0</v>
      </c>
      <c r="ST19" s="2">
        <v>0</v>
      </c>
      <c r="SU19" s="2">
        <v>0</v>
      </c>
      <c r="SV19" s="2">
        <v>0</v>
      </c>
      <c r="SW19" s="2">
        <v>0</v>
      </c>
      <c r="SX19" s="2">
        <v>0</v>
      </c>
      <c r="SY19" s="2">
        <v>0</v>
      </c>
      <c r="SZ19" s="2">
        <v>0</v>
      </c>
      <c r="TA19" s="2">
        <v>0</v>
      </c>
      <c r="TB19" s="2">
        <v>0</v>
      </c>
      <c r="TC19" s="2">
        <v>0</v>
      </c>
      <c r="TD19" s="2">
        <v>0</v>
      </c>
      <c r="TE19" s="2">
        <v>0</v>
      </c>
      <c r="TF19" s="2">
        <v>0</v>
      </c>
      <c r="TG19" s="2">
        <v>0</v>
      </c>
      <c r="TH19" s="2">
        <v>0</v>
      </c>
      <c r="TI19" s="2">
        <v>0</v>
      </c>
      <c r="TJ19" s="2">
        <v>0</v>
      </c>
      <c r="TK19" s="2">
        <v>0</v>
      </c>
      <c r="TL19" s="2">
        <v>0</v>
      </c>
      <c r="TM19" s="2">
        <v>0</v>
      </c>
      <c r="TN19" s="2">
        <v>0</v>
      </c>
      <c r="TO19" s="2">
        <v>0</v>
      </c>
      <c r="TP19" s="2">
        <v>0</v>
      </c>
      <c r="TQ19" s="2">
        <v>0</v>
      </c>
      <c r="TR19" s="2">
        <v>0</v>
      </c>
      <c r="TS19" s="2">
        <v>0</v>
      </c>
      <c r="TT19" s="2">
        <v>0</v>
      </c>
      <c r="TU19" s="2">
        <v>0</v>
      </c>
      <c r="TV19" s="2">
        <v>0</v>
      </c>
      <c r="TW19" s="2">
        <v>0</v>
      </c>
      <c r="TX19" s="2">
        <v>0</v>
      </c>
      <c r="TY19" s="2">
        <v>0</v>
      </c>
      <c r="TZ19" s="2">
        <v>0</v>
      </c>
      <c r="UA19" s="2">
        <v>0</v>
      </c>
      <c r="UB19" s="2">
        <v>0</v>
      </c>
      <c r="UC19" s="2">
        <v>0</v>
      </c>
      <c r="UD19" s="2">
        <v>0</v>
      </c>
      <c r="UE19" s="2">
        <v>0</v>
      </c>
      <c r="UF19" s="2">
        <v>0</v>
      </c>
      <c r="UG19" s="2">
        <v>0</v>
      </c>
      <c r="UH19" s="2">
        <v>0</v>
      </c>
      <c r="UI19" s="2">
        <v>0</v>
      </c>
      <c r="UJ19" s="2">
        <v>0</v>
      </c>
      <c r="UK19" s="2">
        <v>0</v>
      </c>
      <c r="UL19" s="2">
        <v>0</v>
      </c>
      <c r="UM19" s="2">
        <v>0</v>
      </c>
      <c r="UN19" s="2">
        <v>0</v>
      </c>
      <c r="UO19" s="2">
        <v>0</v>
      </c>
      <c r="UP19" s="2">
        <v>0</v>
      </c>
      <c r="UQ19" s="2">
        <v>0</v>
      </c>
      <c r="UR19" s="2">
        <v>0</v>
      </c>
      <c r="US19" s="2">
        <v>0</v>
      </c>
      <c r="UT19" s="2">
        <v>0</v>
      </c>
      <c r="UU19" s="2">
        <v>0</v>
      </c>
      <c r="UV19" s="2">
        <v>0</v>
      </c>
      <c r="UW19" s="2">
        <v>0</v>
      </c>
      <c r="UX19" s="2">
        <v>0</v>
      </c>
      <c r="UY19" s="2">
        <v>0</v>
      </c>
      <c r="UZ19" s="2">
        <v>0</v>
      </c>
      <c r="VA19" s="2">
        <v>0</v>
      </c>
      <c r="VB19" s="2">
        <v>0</v>
      </c>
      <c r="VC19" s="2">
        <v>0</v>
      </c>
      <c r="VD19" s="2">
        <v>0</v>
      </c>
      <c r="VE19" s="2">
        <v>0</v>
      </c>
      <c r="VF19" s="2">
        <v>0</v>
      </c>
      <c r="VG19" s="2">
        <v>0</v>
      </c>
      <c r="VH19" s="2">
        <v>0</v>
      </c>
      <c r="VI19" s="2">
        <v>0</v>
      </c>
      <c r="VJ19" s="2">
        <v>0</v>
      </c>
      <c r="VK19" s="2">
        <v>0</v>
      </c>
      <c r="VL19" s="2">
        <v>0</v>
      </c>
      <c r="VM19" s="2">
        <v>0</v>
      </c>
      <c r="VN19" s="2">
        <v>0</v>
      </c>
      <c r="VO19" s="2">
        <v>0</v>
      </c>
      <c r="VP19" s="2">
        <v>0</v>
      </c>
      <c r="VQ19" s="2">
        <v>0</v>
      </c>
      <c r="VR19" s="2">
        <v>0</v>
      </c>
      <c r="VS19" s="2">
        <v>0</v>
      </c>
      <c r="VT19" s="2">
        <v>0</v>
      </c>
      <c r="VU19" s="2">
        <v>0</v>
      </c>
      <c r="VV19" s="2">
        <v>0</v>
      </c>
      <c r="VW19" s="2">
        <v>0</v>
      </c>
      <c r="VX19" s="2">
        <v>0</v>
      </c>
      <c r="VY19" s="2">
        <v>0</v>
      </c>
      <c r="VZ19" s="2">
        <v>0</v>
      </c>
      <c r="WA19" s="2">
        <v>0</v>
      </c>
      <c r="WB19" s="2">
        <v>0</v>
      </c>
      <c r="WC19" s="2">
        <v>0</v>
      </c>
      <c r="WD19" s="2">
        <v>0</v>
      </c>
      <c r="WE19" s="2">
        <v>0</v>
      </c>
      <c r="WF19" s="2">
        <v>0</v>
      </c>
      <c r="WG19" s="2">
        <v>0</v>
      </c>
      <c r="WH19" s="2">
        <v>0</v>
      </c>
      <c r="WI19" s="2">
        <v>0</v>
      </c>
      <c r="WJ19" s="2">
        <v>0</v>
      </c>
      <c r="WK19" s="2">
        <v>0</v>
      </c>
      <c r="WL19" s="2">
        <v>0</v>
      </c>
      <c r="WM19" s="2">
        <v>0</v>
      </c>
      <c r="WN19" s="2">
        <v>0</v>
      </c>
      <c r="WO19" s="2">
        <v>0</v>
      </c>
      <c r="WP19" s="2">
        <v>0</v>
      </c>
      <c r="WQ19" s="2">
        <v>0</v>
      </c>
      <c r="WR19" s="2">
        <v>0</v>
      </c>
      <c r="WS19" s="2">
        <v>0</v>
      </c>
      <c r="WT19" s="2">
        <v>0</v>
      </c>
      <c r="WU19" s="2">
        <v>0</v>
      </c>
      <c r="WV19" s="2">
        <v>0</v>
      </c>
      <c r="WW19" s="2">
        <v>0</v>
      </c>
      <c r="WX19" s="2">
        <v>0</v>
      </c>
      <c r="WY19" s="2">
        <v>0</v>
      </c>
      <c r="WZ19" s="2">
        <v>0</v>
      </c>
      <c r="XA19" s="2">
        <v>0</v>
      </c>
      <c r="XB19" s="2">
        <v>0</v>
      </c>
      <c r="XC19" s="2">
        <v>0</v>
      </c>
      <c r="XD19" s="2">
        <v>0</v>
      </c>
      <c r="XE19" s="2">
        <v>0</v>
      </c>
      <c r="XF19" s="2">
        <v>0</v>
      </c>
      <c r="XG19" s="2">
        <v>0</v>
      </c>
      <c r="XH19" s="2">
        <v>0</v>
      </c>
      <c r="XI19" s="2">
        <v>0</v>
      </c>
      <c r="XJ19" s="2">
        <v>0</v>
      </c>
      <c r="XK19" s="2">
        <v>0</v>
      </c>
      <c r="XL19" s="2">
        <v>0</v>
      </c>
      <c r="XM19" s="2">
        <v>0</v>
      </c>
      <c r="XN19" s="2">
        <v>0</v>
      </c>
      <c r="XO19" s="2">
        <v>0</v>
      </c>
      <c r="XP19" s="2">
        <v>0</v>
      </c>
      <c r="XQ19" s="2">
        <v>0</v>
      </c>
      <c r="XR19" s="2">
        <v>0</v>
      </c>
      <c r="XS19" s="2">
        <v>0</v>
      </c>
      <c r="XT19" s="2">
        <v>0</v>
      </c>
      <c r="XU19" s="2">
        <v>0</v>
      </c>
      <c r="XV19" s="2">
        <v>0</v>
      </c>
      <c r="XW19" s="2">
        <v>0</v>
      </c>
      <c r="XX19" s="2">
        <v>0</v>
      </c>
      <c r="XY19" s="2">
        <v>0</v>
      </c>
      <c r="XZ19" s="2">
        <v>0</v>
      </c>
      <c r="YA19" s="2">
        <v>0</v>
      </c>
      <c r="YB19" s="2">
        <v>0</v>
      </c>
      <c r="YC19" s="2">
        <v>0</v>
      </c>
      <c r="YD19" s="2">
        <v>0</v>
      </c>
      <c r="YE19" s="2">
        <v>0</v>
      </c>
      <c r="YF19" s="2">
        <v>0</v>
      </c>
      <c r="YG19" s="2">
        <v>0</v>
      </c>
      <c r="YH19" s="2">
        <v>0</v>
      </c>
      <c r="YI19" s="2">
        <v>0</v>
      </c>
      <c r="YJ19" s="2">
        <v>0</v>
      </c>
      <c r="YK19" s="2">
        <v>0</v>
      </c>
      <c r="YL19" s="2">
        <v>0</v>
      </c>
      <c r="YM19" s="2">
        <v>0</v>
      </c>
      <c r="YN19" s="2">
        <v>0</v>
      </c>
      <c r="YO19" s="2">
        <v>0</v>
      </c>
      <c r="YP19" s="2">
        <v>0</v>
      </c>
      <c r="YQ19" s="2">
        <v>0</v>
      </c>
      <c r="YR19" s="2">
        <v>0</v>
      </c>
      <c r="YS19" s="2">
        <v>0</v>
      </c>
      <c r="YT19" s="2">
        <v>0</v>
      </c>
      <c r="YU19" s="2">
        <v>0</v>
      </c>
      <c r="YV19" s="2">
        <v>0</v>
      </c>
      <c r="YW19" s="2">
        <v>0</v>
      </c>
      <c r="YX19" s="2">
        <v>0</v>
      </c>
      <c r="YY19" s="2">
        <v>0</v>
      </c>
      <c r="YZ19" s="2">
        <v>0</v>
      </c>
      <c r="ZA19" s="2">
        <v>0</v>
      </c>
      <c r="ZB19" s="2">
        <v>0</v>
      </c>
      <c r="ZC19" s="2">
        <v>0</v>
      </c>
      <c r="ZD19" s="2">
        <v>0</v>
      </c>
      <c r="ZE19" s="2">
        <v>0</v>
      </c>
      <c r="ZF19" s="2">
        <v>0</v>
      </c>
      <c r="ZG19" s="2">
        <v>0</v>
      </c>
      <c r="ZH19" s="2">
        <v>0</v>
      </c>
      <c r="ZI19" s="2">
        <v>0</v>
      </c>
      <c r="ZJ19" s="2">
        <v>0</v>
      </c>
      <c r="ZK19" s="2">
        <v>0</v>
      </c>
      <c r="ZL19" s="2">
        <v>0</v>
      </c>
      <c r="ZM19" s="2">
        <v>0</v>
      </c>
      <c r="ZN19" s="2">
        <v>0</v>
      </c>
      <c r="ZO19" s="2">
        <v>0</v>
      </c>
      <c r="ZP19" s="2">
        <v>0</v>
      </c>
      <c r="ZQ19" s="2">
        <v>0</v>
      </c>
      <c r="ZR19" s="2">
        <v>0</v>
      </c>
      <c r="ZS19" s="2">
        <v>0</v>
      </c>
      <c r="ZT19" s="2">
        <v>0</v>
      </c>
      <c r="ZU19" s="2">
        <v>0</v>
      </c>
      <c r="ZV19" s="2">
        <v>0</v>
      </c>
      <c r="ZW19" s="2">
        <v>0</v>
      </c>
      <c r="ZX19" s="2">
        <v>0</v>
      </c>
      <c r="ZY19" s="2">
        <v>0</v>
      </c>
      <c r="ZZ19" s="2">
        <v>0</v>
      </c>
      <c r="AAA19" s="2">
        <v>0</v>
      </c>
      <c r="AAB19" s="2">
        <v>0</v>
      </c>
      <c r="AAC19" s="2">
        <v>0</v>
      </c>
      <c r="AAD19" s="2">
        <v>0</v>
      </c>
      <c r="AAE19" s="2">
        <v>0</v>
      </c>
      <c r="AAF19" s="2">
        <v>0</v>
      </c>
      <c r="AAG19" s="2">
        <v>0</v>
      </c>
      <c r="AAH19" s="2">
        <v>0</v>
      </c>
      <c r="AAI19" s="2">
        <v>0</v>
      </c>
      <c r="AAJ19" s="2">
        <v>0</v>
      </c>
      <c r="AAK19" s="2">
        <v>0</v>
      </c>
      <c r="AAL19" s="2">
        <v>0</v>
      </c>
      <c r="AAM19" s="2">
        <v>0</v>
      </c>
      <c r="AAN19" s="2">
        <v>0</v>
      </c>
      <c r="AAO19" s="2">
        <v>0</v>
      </c>
      <c r="AAP19" s="2">
        <v>0</v>
      </c>
      <c r="AAQ19" s="2">
        <v>5.7</v>
      </c>
      <c r="AAR19" s="2">
        <v>0</v>
      </c>
      <c r="AAS19" s="2">
        <v>0</v>
      </c>
      <c r="AAT19" s="2">
        <v>0</v>
      </c>
      <c r="AAU19" s="2">
        <v>0</v>
      </c>
      <c r="AAV19" s="2">
        <v>0</v>
      </c>
      <c r="AAW19" s="2">
        <v>0</v>
      </c>
      <c r="AAX19" s="2">
        <v>0</v>
      </c>
      <c r="AAY19" s="2">
        <v>0</v>
      </c>
      <c r="AAZ19" s="2">
        <v>0</v>
      </c>
      <c r="ABA19" s="2">
        <v>0</v>
      </c>
      <c r="ABB19" s="2">
        <v>0</v>
      </c>
      <c r="ABC19" s="2">
        <v>0</v>
      </c>
      <c r="ABD19" s="2">
        <v>0</v>
      </c>
      <c r="ABE19" s="2">
        <v>0</v>
      </c>
      <c r="ABF19" s="2">
        <v>0</v>
      </c>
      <c r="ABG19" s="2">
        <v>0</v>
      </c>
      <c r="ABH19" s="2">
        <v>0</v>
      </c>
      <c r="ABI19" s="2">
        <v>0</v>
      </c>
      <c r="ABJ19" s="2">
        <v>0</v>
      </c>
      <c r="ABK19" s="2">
        <v>0</v>
      </c>
      <c r="ABL19" s="2">
        <v>0</v>
      </c>
      <c r="ABM19" s="2">
        <v>0</v>
      </c>
      <c r="ABN19" s="2">
        <v>0</v>
      </c>
      <c r="ABO19" s="2">
        <v>0</v>
      </c>
      <c r="ABP19" s="2">
        <v>0</v>
      </c>
      <c r="ABQ19" s="2">
        <v>0</v>
      </c>
      <c r="ABR19" s="2">
        <v>0</v>
      </c>
      <c r="ABS19" s="2">
        <v>0</v>
      </c>
      <c r="ABT19" s="2">
        <v>0</v>
      </c>
      <c r="ABU19" s="2">
        <v>0</v>
      </c>
      <c r="ABV19" s="2">
        <v>0</v>
      </c>
      <c r="ABW19" s="2">
        <v>0</v>
      </c>
      <c r="ABX19" s="2">
        <v>0</v>
      </c>
      <c r="ABY19" s="2">
        <v>0</v>
      </c>
      <c r="ABZ19" s="2">
        <v>0</v>
      </c>
      <c r="ACA19" s="2">
        <v>0</v>
      </c>
      <c r="ACB19" s="2">
        <v>0</v>
      </c>
      <c r="ACC19" s="2">
        <v>0</v>
      </c>
      <c r="ACD19" s="2">
        <v>0</v>
      </c>
      <c r="ACE19" s="2">
        <v>0</v>
      </c>
      <c r="ACF19" s="2">
        <v>0</v>
      </c>
      <c r="ACG19" s="2">
        <v>0</v>
      </c>
      <c r="ACH19" s="2">
        <v>0</v>
      </c>
      <c r="ACI19" s="2">
        <v>0</v>
      </c>
      <c r="ACJ19" s="2">
        <v>0</v>
      </c>
      <c r="ACK19" s="2">
        <v>0</v>
      </c>
      <c r="ACL19" s="2">
        <v>0</v>
      </c>
      <c r="ACM19" s="2">
        <v>0</v>
      </c>
      <c r="ACN19" s="2">
        <v>0</v>
      </c>
      <c r="ACO19" s="2">
        <v>0</v>
      </c>
      <c r="ACP19" s="2">
        <v>0</v>
      </c>
      <c r="ACQ19" s="2">
        <v>0</v>
      </c>
      <c r="ACR19" s="2">
        <v>0</v>
      </c>
      <c r="ACS19" s="2">
        <v>0</v>
      </c>
      <c r="ACT19" s="2">
        <v>0</v>
      </c>
      <c r="ACU19" s="2">
        <v>0</v>
      </c>
      <c r="ACV19" s="2">
        <v>0</v>
      </c>
      <c r="ACW19" s="2">
        <v>0</v>
      </c>
      <c r="ACX19" s="2">
        <v>0</v>
      </c>
      <c r="ACY19" s="2">
        <v>0</v>
      </c>
      <c r="ACZ19" s="2">
        <v>0</v>
      </c>
      <c r="ADA19" s="2">
        <v>0</v>
      </c>
      <c r="ADB19" s="2">
        <v>0</v>
      </c>
      <c r="ADC19" s="2">
        <v>0</v>
      </c>
      <c r="ADD19" s="2">
        <v>0</v>
      </c>
      <c r="ADE19" s="2">
        <v>0</v>
      </c>
      <c r="ADF19" s="2">
        <v>0</v>
      </c>
      <c r="ADG19" s="2">
        <v>0</v>
      </c>
      <c r="ADH19" s="2">
        <v>0</v>
      </c>
      <c r="ADI19" s="2">
        <v>0</v>
      </c>
      <c r="ADJ19" s="2">
        <v>0</v>
      </c>
      <c r="ADK19" s="2">
        <v>0</v>
      </c>
      <c r="ADL19" s="2">
        <v>0</v>
      </c>
      <c r="ADM19" s="2">
        <v>0</v>
      </c>
      <c r="ADN19" s="2">
        <v>0</v>
      </c>
      <c r="ADO19" s="2">
        <v>0</v>
      </c>
      <c r="ADP19" s="2">
        <v>0</v>
      </c>
      <c r="ADQ19" s="2">
        <v>0</v>
      </c>
      <c r="ADR19" s="2">
        <v>0</v>
      </c>
      <c r="ADS19" s="2">
        <v>0</v>
      </c>
      <c r="ADT19" s="2">
        <v>0</v>
      </c>
      <c r="ADU19" s="2">
        <v>0</v>
      </c>
      <c r="ADV19" s="2">
        <v>0</v>
      </c>
      <c r="ADW19" s="2">
        <v>0</v>
      </c>
      <c r="ADX19" s="2">
        <v>0</v>
      </c>
      <c r="ADY19" s="2">
        <v>0</v>
      </c>
      <c r="ADZ19" s="2">
        <v>0</v>
      </c>
      <c r="AEA19" s="2">
        <v>0</v>
      </c>
      <c r="AEB19" s="2">
        <v>0</v>
      </c>
      <c r="AEC19" s="2">
        <v>0</v>
      </c>
      <c r="AED19" s="2">
        <v>0</v>
      </c>
      <c r="AEE19" s="2">
        <v>0</v>
      </c>
      <c r="AEF19" s="2">
        <v>0</v>
      </c>
      <c r="AEG19" s="2">
        <v>0</v>
      </c>
      <c r="AEH19" s="2">
        <v>0</v>
      </c>
      <c r="AEI19" s="2">
        <v>5</v>
      </c>
      <c r="AEJ19" s="2">
        <v>0</v>
      </c>
      <c r="AEK19" s="2">
        <v>0</v>
      </c>
      <c r="AEL19" s="2">
        <v>0</v>
      </c>
      <c r="AEM19" s="2">
        <v>0</v>
      </c>
      <c r="AEN19" s="2">
        <v>0</v>
      </c>
      <c r="AEO19" s="2">
        <v>0</v>
      </c>
      <c r="AEP19" s="2">
        <v>0</v>
      </c>
      <c r="AEQ19" s="2">
        <v>0</v>
      </c>
      <c r="AER19" s="2">
        <v>0</v>
      </c>
      <c r="AES19" s="2">
        <v>0</v>
      </c>
      <c r="AET19" s="2">
        <v>0</v>
      </c>
      <c r="AEU19" s="2">
        <v>0</v>
      </c>
      <c r="AEV19" s="2">
        <v>0</v>
      </c>
      <c r="AEW19" s="2">
        <v>0</v>
      </c>
      <c r="AEX19" s="2">
        <v>0</v>
      </c>
      <c r="AEY19" s="2">
        <v>0</v>
      </c>
      <c r="AEZ19" s="2">
        <v>0</v>
      </c>
      <c r="AFA19" s="2">
        <v>0</v>
      </c>
      <c r="AFB19" s="2">
        <v>0</v>
      </c>
      <c r="AFC19" s="2">
        <v>0</v>
      </c>
      <c r="AFD19" s="2">
        <v>0</v>
      </c>
      <c r="AFE19" s="2">
        <v>0</v>
      </c>
      <c r="AFF19" s="2">
        <v>0</v>
      </c>
      <c r="AFG19" s="2">
        <v>0</v>
      </c>
      <c r="AFH19" s="2">
        <v>0</v>
      </c>
      <c r="AFI19" s="2">
        <v>0</v>
      </c>
      <c r="AFJ19" s="2">
        <v>0</v>
      </c>
      <c r="AFK19" s="2">
        <v>0</v>
      </c>
      <c r="AFL19" s="2">
        <v>0</v>
      </c>
      <c r="AFM19" s="2">
        <v>0</v>
      </c>
      <c r="AFN19" s="2">
        <v>0</v>
      </c>
      <c r="AFO19" s="2">
        <v>0</v>
      </c>
      <c r="AFP19" s="2">
        <v>0</v>
      </c>
      <c r="AFQ19" s="2">
        <v>0</v>
      </c>
      <c r="AFR19" s="2">
        <v>0</v>
      </c>
      <c r="AFS19" s="2">
        <v>0</v>
      </c>
      <c r="AFT19" s="2">
        <v>0</v>
      </c>
      <c r="AFU19" s="2">
        <v>0</v>
      </c>
      <c r="AFV19" s="2">
        <v>0</v>
      </c>
      <c r="AFW19" s="2">
        <v>0</v>
      </c>
      <c r="AFX19" s="2">
        <v>0</v>
      </c>
      <c r="AFY19" s="2">
        <v>0</v>
      </c>
      <c r="AFZ19" s="2">
        <v>0</v>
      </c>
      <c r="AGA19" s="2">
        <v>0</v>
      </c>
      <c r="AGB19" s="2">
        <v>0</v>
      </c>
      <c r="AGC19" s="2">
        <v>0</v>
      </c>
      <c r="AGD19" s="2">
        <v>0</v>
      </c>
      <c r="AGE19" s="2">
        <v>0</v>
      </c>
      <c r="AGF19" s="2">
        <v>0</v>
      </c>
      <c r="AGG19" s="2">
        <v>0</v>
      </c>
      <c r="AGH19" s="2">
        <v>0</v>
      </c>
      <c r="AGI19" s="2">
        <v>0</v>
      </c>
      <c r="AGJ19" s="2">
        <v>0</v>
      </c>
      <c r="AGK19" s="2">
        <v>0</v>
      </c>
      <c r="AGL19" s="2">
        <v>0</v>
      </c>
      <c r="AGM19" s="2">
        <v>0</v>
      </c>
      <c r="AGN19" s="2">
        <v>0</v>
      </c>
      <c r="AGO19" s="2">
        <v>0</v>
      </c>
      <c r="AGP19" s="2">
        <v>15</v>
      </c>
      <c r="AGQ19" s="2">
        <v>0</v>
      </c>
      <c r="AGR19" s="2">
        <v>0</v>
      </c>
      <c r="AGS19" s="2">
        <v>0</v>
      </c>
      <c r="AGT19" s="2">
        <v>0</v>
      </c>
      <c r="AGU19" s="2">
        <v>0</v>
      </c>
      <c r="AGV19" s="2">
        <v>0</v>
      </c>
      <c r="AGW19" s="2">
        <v>0</v>
      </c>
      <c r="AGX19" s="2">
        <v>0</v>
      </c>
      <c r="AGY19" s="2">
        <v>0</v>
      </c>
      <c r="AGZ19" s="2">
        <v>0</v>
      </c>
      <c r="AHA19" s="2">
        <v>0</v>
      </c>
      <c r="AHB19" s="2">
        <v>0</v>
      </c>
      <c r="AHC19" s="2">
        <v>0</v>
      </c>
      <c r="AHD19" s="2">
        <v>0</v>
      </c>
      <c r="AHE19" s="2">
        <v>0</v>
      </c>
      <c r="AHF19" s="2">
        <v>0</v>
      </c>
      <c r="AHG19" s="2">
        <v>0</v>
      </c>
      <c r="AHH19" s="2">
        <v>0</v>
      </c>
      <c r="AHI19" s="2">
        <v>0</v>
      </c>
      <c r="AHJ19" s="2">
        <v>0</v>
      </c>
      <c r="AHK19" s="2">
        <v>0</v>
      </c>
      <c r="AHL19" s="2">
        <v>0</v>
      </c>
      <c r="AHM19" s="2">
        <v>0</v>
      </c>
      <c r="AHN19" s="2">
        <v>0</v>
      </c>
      <c r="AHO19" s="2">
        <v>0</v>
      </c>
      <c r="AHP19" s="2">
        <v>0</v>
      </c>
      <c r="AHQ19" s="2">
        <v>0</v>
      </c>
      <c r="AHR19" s="2">
        <v>0</v>
      </c>
      <c r="AHS19" s="2">
        <v>0</v>
      </c>
      <c r="AHT19" s="2">
        <v>0</v>
      </c>
      <c r="AHU19" s="2">
        <v>0</v>
      </c>
      <c r="AHV19" s="2">
        <v>0</v>
      </c>
      <c r="AHW19" s="2">
        <v>0</v>
      </c>
      <c r="AHX19" s="2">
        <v>0</v>
      </c>
      <c r="AHY19" s="2">
        <v>0</v>
      </c>
      <c r="AHZ19" s="2">
        <v>0</v>
      </c>
      <c r="AIA19" s="2">
        <v>0</v>
      </c>
      <c r="AIB19" s="2">
        <v>0</v>
      </c>
      <c r="AIC19" s="2">
        <v>0</v>
      </c>
      <c r="AID19" s="2">
        <v>0</v>
      </c>
      <c r="AIE19" s="2">
        <v>0</v>
      </c>
      <c r="AIF19" s="2">
        <v>0</v>
      </c>
      <c r="AIG19" s="2">
        <v>0</v>
      </c>
      <c r="AIH19" s="2">
        <v>0</v>
      </c>
      <c r="AII19" s="2">
        <v>0</v>
      </c>
      <c r="AIJ19" s="2">
        <v>0</v>
      </c>
      <c r="AIK19" s="2">
        <v>0</v>
      </c>
      <c r="AIL19" s="2">
        <v>0</v>
      </c>
      <c r="AIM19" s="2">
        <v>0</v>
      </c>
      <c r="AIN19" s="2">
        <v>0</v>
      </c>
      <c r="AIO19" s="2">
        <v>0</v>
      </c>
      <c r="AIP19" s="2">
        <v>0</v>
      </c>
      <c r="AIQ19" s="2">
        <v>0</v>
      </c>
      <c r="AIR19" s="2">
        <v>0</v>
      </c>
      <c r="AIS19" s="2">
        <v>0</v>
      </c>
      <c r="AIT19" s="2">
        <v>0</v>
      </c>
      <c r="AIU19" s="2">
        <v>0</v>
      </c>
      <c r="AIV19" s="2">
        <v>0</v>
      </c>
      <c r="AIW19" s="2">
        <v>0</v>
      </c>
      <c r="AIX19" s="2">
        <v>0</v>
      </c>
      <c r="AIY19" s="2">
        <v>0</v>
      </c>
    </row>
    <row r="20" spans="1:935" x14ac:dyDescent="0.3">
      <c r="A20" s="17" t="s">
        <v>19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5.2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9.9</v>
      </c>
      <c r="U20" s="2">
        <v>0</v>
      </c>
      <c r="V20" s="2">
        <v>0</v>
      </c>
      <c r="W20" s="2">
        <v>0</v>
      </c>
      <c r="X20" s="2">
        <v>0</v>
      </c>
      <c r="Y20" s="2">
        <v>12.7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15.4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0</v>
      </c>
      <c r="BI20" s="2">
        <v>8.3000000000000007</v>
      </c>
      <c r="BJ20" s="2">
        <v>0</v>
      </c>
      <c r="BK20" s="2">
        <v>0</v>
      </c>
      <c r="BL20" s="2">
        <v>0</v>
      </c>
      <c r="BM20" s="2">
        <v>0</v>
      </c>
      <c r="BN20" s="2">
        <v>0</v>
      </c>
      <c r="BO20" s="2">
        <v>0</v>
      </c>
      <c r="BP20" s="2">
        <v>0</v>
      </c>
      <c r="BQ20" s="2">
        <v>0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2">
        <v>0</v>
      </c>
      <c r="CA20" s="2">
        <v>0</v>
      </c>
      <c r="CB20" s="2">
        <v>0</v>
      </c>
      <c r="CC20" s="2">
        <v>0</v>
      </c>
      <c r="CD20" s="2">
        <v>0</v>
      </c>
      <c r="CE20" s="2">
        <v>0</v>
      </c>
      <c r="CF20" s="2">
        <v>0</v>
      </c>
      <c r="CG20" s="2">
        <v>0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0</v>
      </c>
      <c r="CN20" s="2">
        <v>20.100000000000001</v>
      </c>
      <c r="CO20" s="2">
        <v>0</v>
      </c>
      <c r="CP20" s="2">
        <v>0</v>
      </c>
      <c r="CQ20" s="2">
        <v>0</v>
      </c>
      <c r="CR20" s="2">
        <v>0</v>
      </c>
      <c r="CS20" s="2">
        <v>0</v>
      </c>
      <c r="CT20" s="2">
        <v>0</v>
      </c>
      <c r="CU20" s="2">
        <v>0</v>
      </c>
      <c r="CV20" s="2">
        <v>0</v>
      </c>
      <c r="CW20" s="2">
        <v>0</v>
      </c>
      <c r="CX20" s="2">
        <v>0</v>
      </c>
      <c r="CY20" s="2">
        <v>0</v>
      </c>
      <c r="CZ20" s="2">
        <v>0</v>
      </c>
      <c r="DA20" s="2">
        <v>0</v>
      </c>
      <c r="DB20" s="2">
        <v>0</v>
      </c>
      <c r="DC20" s="2">
        <v>0</v>
      </c>
      <c r="DD20" s="2">
        <v>0</v>
      </c>
      <c r="DE20" s="2">
        <v>0</v>
      </c>
      <c r="DF20" s="2">
        <v>0</v>
      </c>
      <c r="DG20" s="2">
        <v>0</v>
      </c>
      <c r="DH20" s="2">
        <v>0</v>
      </c>
      <c r="DI20" s="2">
        <v>0</v>
      </c>
      <c r="DJ20" s="2">
        <v>0</v>
      </c>
      <c r="DK20" s="2">
        <v>0</v>
      </c>
      <c r="DL20" s="2">
        <v>0</v>
      </c>
      <c r="DM20" s="2">
        <v>7.6</v>
      </c>
      <c r="DN20" s="2">
        <v>0</v>
      </c>
      <c r="DO20" s="2">
        <v>0</v>
      </c>
      <c r="DP20" s="2">
        <v>0</v>
      </c>
      <c r="DQ20" s="2">
        <v>0</v>
      </c>
      <c r="DR20" s="2">
        <v>0</v>
      </c>
      <c r="DS20" s="2">
        <v>0</v>
      </c>
      <c r="DT20" s="2">
        <v>23.7</v>
      </c>
      <c r="DU20" s="2">
        <v>0</v>
      </c>
      <c r="DV20" s="2">
        <v>0</v>
      </c>
      <c r="DW20" s="2">
        <v>0</v>
      </c>
      <c r="DX20" s="2">
        <v>0</v>
      </c>
      <c r="DY20" s="2">
        <v>0</v>
      </c>
      <c r="DZ20" s="2">
        <v>0</v>
      </c>
      <c r="EA20" s="2">
        <v>0</v>
      </c>
      <c r="EB20" s="2">
        <v>0</v>
      </c>
      <c r="EC20" s="2">
        <v>0</v>
      </c>
      <c r="ED20" s="2">
        <v>7</v>
      </c>
      <c r="EE20" s="2">
        <v>0</v>
      </c>
      <c r="EF20" s="2">
        <v>0</v>
      </c>
      <c r="EG20" s="2">
        <v>0</v>
      </c>
      <c r="EH20" s="2">
        <v>0</v>
      </c>
      <c r="EI20" s="2">
        <v>0</v>
      </c>
      <c r="EJ20" s="2">
        <v>0</v>
      </c>
      <c r="EK20" s="2">
        <v>0</v>
      </c>
      <c r="EL20" s="2">
        <v>0</v>
      </c>
      <c r="EM20" s="2">
        <v>0</v>
      </c>
      <c r="EN20" s="2">
        <v>0</v>
      </c>
      <c r="EO20" s="2">
        <v>0</v>
      </c>
      <c r="EP20" s="2">
        <v>0</v>
      </c>
      <c r="EQ20" s="2">
        <v>0</v>
      </c>
      <c r="ER20" s="2">
        <v>0</v>
      </c>
      <c r="ES20" s="2">
        <v>0</v>
      </c>
      <c r="ET20" s="2">
        <v>0</v>
      </c>
      <c r="EU20" s="2">
        <v>0</v>
      </c>
      <c r="EV20" s="2">
        <v>0</v>
      </c>
      <c r="EW20" s="2">
        <v>0</v>
      </c>
      <c r="EX20" s="2">
        <v>0</v>
      </c>
      <c r="EY20" s="2">
        <v>0</v>
      </c>
      <c r="EZ20" s="2">
        <v>0</v>
      </c>
      <c r="FA20" s="2">
        <v>0</v>
      </c>
      <c r="FB20" s="2">
        <v>0</v>
      </c>
      <c r="FC20" s="2">
        <v>0</v>
      </c>
      <c r="FD20" s="2">
        <v>0</v>
      </c>
      <c r="FE20" s="2">
        <v>0</v>
      </c>
      <c r="FF20" s="2">
        <v>0</v>
      </c>
      <c r="FG20" s="2">
        <v>0</v>
      </c>
      <c r="FH20" s="2">
        <v>0</v>
      </c>
      <c r="FI20" s="2">
        <v>0</v>
      </c>
      <c r="FJ20" s="2">
        <v>0</v>
      </c>
      <c r="FK20" s="2">
        <v>0</v>
      </c>
      <c r="FL20" s="2">
        <v>0</v>
      </c>
      <c r="FM20" s="2">
        <v>0</v>
      </c>
      <c r="FN20" s="2">
        <v>0</v>
      </c>
      <c r="FO20" s="2">
        <v>0</v>
      </c>
      <c r="FP20" s="2">
        <v>0</v>
      </c>
      <c r="FQ20" s="2">
        <v>0</v>
      </c>
      <c r="FR20" s="2">
        <v>0</v>
      </c>
      <c r="FS20" s="2">
        <v>0</v>
      </c>
      <c r="FT20" s="2">
        <v>0</v>
      </c>
      <c r="FU20" s="2">
        <v>0</v>
      </c>
      <c r="FV20" s="2">
        <v>0</v>
      </c>
      <c r="FW20" s="2">
        <v>0</v>
      </c>
      <c r="FX20" s="2">
        <v>0</v>
      </c>
      <c r="FY20" s="2">
        <v>0</v>
      </c>
      <c r="FZ20" s="2">
        <v>0</v>
      </c>
      <c r="GA20" s="2">
        <v>0</v>
      </c>
      <c r="GB20" s="2">
        <v>0</v>
      </c>
      <c r="GC20" s="2">
        <v>0</v>
      </c>
      <c r="GD20" s="2">
        <v>0</v>
      </c>
      <c r="GE20" s="2">
        <v>0</v>
      </c>
      <c r="GF20" s="2">
        <v>0</v>
      </c>
      <c r="GG20" s="2">
        <v>0</v>
      </c>
      <c r="GH20" s="2">
        <v>0</v>
      </c>
      <c r="GI20" s="2">
        <v>0</v>
      </c>
      <c r="GJ20" s="2">
        <v>0</v>
      </c>
      <c r="GK20" s="2">
        <v>0</v>
      </c>
      <c r="GL20" s="2">
        <v>0</v>
      </c>
      <c r="GM20" s="2">
        <v>0</v>
      </c>
      <c r="GN20" s="2">
        <v>0</v>
      </c>
      <c r="GO20" s="2">
        <v>0</v>
      </c>
      <c r="GP20" s="2">
        <v>0</v>
      </c>
      <c r="GQ20" s="2">
        <v>0</v>
      </c>
      <c r="GR20" s="2">
        <v>0</v>
      </c>
      <c r="GS20" s="2">
        <v>0</v>
      </c>
      <c r="GT20" s="2">
        <v>0</v>
      </c>
      <c r="GU20" s="2">
        <v>0</v>
      </c>
      <c r="GV20" s="2">
        <v>0</v>
      </c>
      <c r="GW20" s="2">
        <v>0</v>
      </c>
      <c r="GX20" s="2">
        <v>0</v>
      </c>
      <c r="GY20" s="2">
        <v>0</v>
      </c>
      <c r="GZ20" s="2">
        <v>0</v>
      </c>
      <c r="HA20" s="2">
        <v>0</v>
      </c>
      <c r="HB20" s="2">
        <v>0</v>
      </c>
      <c r="HC20" s="2">
        <v>0</v>
      </c>
      <c r="HD20" s="2">
        <v>0</v>
      </c>
      <c r="HE20" s="2">
        <v>0</v>
      </c>
      <c r="HF20" s="2">
        <v>0</v>
      </c>
      <c r="HG20" s="2">
        <v>0</v>
      </c>
      <c r="HH20" s="2">
        <v>0</v>
      </c>
      <c r="HI20" s="2">
        <v>0</v>
      </c>
      <c r="HJ20" s="2">
        <v>0</v>
      </c>
      <c r="HK20" s="2">
        <v>0</v>
      </c>
      <c r="HL20" s="2">
        <v>0</v>
      </c>
      <c r="HM20" s="2">
        <v>0</v>
      </c>
      <c r="HN20" s="2">
        <v>0</v>
      </c>
      <c r="HO20" s="2">
        <v>0</v>
      </c>
      <c r="HP20" s="2">
        <v>0</v>
      </c>
      <c r="HQ20" s="2">
        <v>0</v>
      </c>
      <c r="HR20" s="2">
        <v>0</v>
      </c>
      <c r="HS20" s="2">
        <v>0</v>
      </c>
      <c r="HT20" s="2">
        <v>0</v>
      </c>
      <c r="HU20" s="2">
        <v>21</v>
      </c>
      <c r="HV20" s="2">
        <v>0</v>
      </c>
      <c r="HW20" s="2">
        <v>0</v>
      </c>
      <c r="HX20" s="2">
        <v>0</v>
      </c>
      <c r="HY20" s="2">
        <v>0</v>
      </c>
      <c r="HZ20" s="2">
        <v>0</v>
      </c>
      <c r="IA20" s="2">
        <v>0</v>
      </c>
      <c r="IB20" s="2">
        <v>0</v>
      </c>
      <c r="IC20" s="2">
        <v>0</v>
      </c>
      <c r="ID20" s="2">
        <v>0</v>
      </c>
      <c r="IE20" s="2">
        <v>0</v>
      </c>
      <c r="IF20" s="2">
        <v>0</v>
      </c>
      <c r="IG20" s="2">
        <v>0</v>
      </c>
      <c r="IH20" s="2">
        <v>0</v>
      </c>
      <c r="II20" s="2">
        <v>0</v>
      </c>
      <c r="IJ20" s="2">
        <v>0</v>
      </c>
      <c r="IK20" s="2">
        <v>0</v>
      </c>
      <c r="IL20" s="2">
        <v>0</v>
      </c>
      <c r="IM20" s="2">
        <v>0</v>
      </c>
      <c r="IN20" s="2">
        <v>0</v>
      </c>
      <c r="IO20" s="2">
        <v>0</v>
      </c>
      <c r="IP20" s="2">
        <v>0</v>
      </c>
      <c r="IQ20" s="2">
        <v>0</v>
      </c>
      <c r="IR20" s="2">
        <v>0</v>
      </c>
      <c r="IS20" s="2">
        <v>0</v>
      </c>
      <c r="IT20" s="2">
        <v>0</v>
      </c>
      <c r="IU20" s="2">
        <v>0</v>
      </c>
      <c r="IV20" s="2">
        <v>0</v>
      </c>
      <c r="IW20" s="2">
        <v>0</v>
      </c>
      <c r="IX20" s="2">
        <v>0</v>
      </c>
      <c r="IY20" s="2">
        <v>0</v>
      </c>
      <c r="IZ20" s="2">
        <v>0</v>
      </c>
      <c r="JA20" s="2">
        <v>0</v>
      </c>
      <c r="JB20" s="2">
        <v>0</v>
      </c>
      <c r="JC20" s="2">
        <v>0</v>
      </c>
      <c r="JD20" s="2">
        <v>0</v>
      </c>
      <c r="JE20" s="2">
        <v>0</v>
      </c>
      <c r="JF20" s="2">
        <v>0</v>
      </c>
      <c r="JG20" s="2">
        <v>0</v>
      </c>
      <c r="JH20" s="2">
        <v>0</v>
      </c>
      <c r="JI20" s="2">
        <v>0</v>
      </c>
      <c r="JJ20" s="2">
        <v>0</v>
      </c>
      <c r="JK20" s="2">
        <v>0</v>
      </c>
      <c r="JL20" s="2">
        <v>7.6</v>
      </c>
      <c r="JM20" s="2">
        <v>0</v>
      </c>
      <c r="JN20" s="2">
        <v>0</v>
      </c>
      <c r="JO20" s="2">
        <v>0</v>
      </c>
      <c r="JP20" s="2">
        <v>0</v>
      </c>
      <c r="JQ20" s="2">
        <v>0</v>
      </c>
      <c r="JR20" s="2">
        <v>0</v>
      </c>
      <c r="JS20" s="2">
        <v>0</v>
      </c>
      <c r="JT20" s="2">
        <v>0</v>
      </c>
      <c r="JU20" s="2">
        <v>0</v>
      </c>
      <c r="JV20" s="2">
        <v>0</v>
      </c>
      <c r="JW20" s="2">
        <v>0</v>
      </c>
      <c r="JX20" s="2">
        <v>0</v>
      </c>
      <c r="JY20" s="2">
        <v>0</v>
      </c>
      <c r="JZ20" s="2">
        <v>0</v>
      </c>
      <c r="KA20" s="2">
        <v>0</v>
      </c>
      <c r="KB20" s="2">
        <v>0</v>
      </c>
      <c r="KC20" s="2">
        <v>0</v>
      </c>
      <c r="KD20" s="2">
        <v>0</v>
      </c>
      <c r="KE20" s="2">
        <v>0</v>
      </c>
      <c r="KF20" s="2">
        <v>0</v>
      </c>
      <c r="KG20" s="2">
        <v>0</v>
      </c>
      <c r="KH20" s="2">
        <v>0</v>
      </c>
      <c r="KI20" s="2">
        <v>16</v>
      </c>
      <c r="KJ20" s="2">
        <v>0</v>
      </c>
      <c r="KK20" s="2">
        <v>0</v>
      </c>
      <c r="KL20" s="2">
        <v>0</v>
      </c>
      <c r="KM20" s="2">
        <v>0</v>
      </c>
      <c r="KN20" s="2">
        <v>0</v>
      </c>
      <c r="KO20" s="2">
        <v>0</v>
      </c>
      <c r="KP20" s="2">
        <v>0</v>
      </c>
      <c r="KQ20" s="2">
        <v>0</v>
      </c>
      <c r="KR20" s="2">
        <v>0</v>
      </c>
      <c r="KS20" s="2">
        <v>0</v>
      </c>
      <c r="KT20" s="2">
        <v>0</v>
      </c>
      <c r="KU20" s="2">
        <v>0</v>
      </c>
      <c r="KV20" s="2">
        <v>0</v>
      </c>
      <c r="KW20" s="2">
        <v>0</v>
      </c>
      <c r="KX20" s="2">
        <v>0</v>
      </c>
      <c r="KY20" s="2">
        <v>0</v>
      </c>
      <c r="KZ20" s="2">
        <v>0</v>
      </c>
      <c r="LA20" s="2">
        <v>0</v>
      </c>
      <c r="LB20" s="2">
        <v>0</v>
      </c>
      <c r="LC20" s="2">
        <v>0</v>
      </c>
      <c r="LD20" s="2">
        <v>0</v>
      </c>
      <c r="LE20" s="2">
        <v>0</v>
      </c>
      <c r="LF20" s="2">
        <v>0</v>
      </c>
      <c r="LG20" s="2">
        <v>0</v>
      </c>
      <c r="LH20" s="2">
        <v>0</v>
      </c>
      <c r="LI20" s="2">
        <v>0</v>
      </c>
      <c r="LJ20" s="2">
        <v>0</v>
      </c>
      <c r="LK20" s="2">
        <v>0</v>
      </c>
      <c r="LL20" s="2">
        <v>0</v>
      </c>
      <c r="LM20" s="2">
        <v>0</v>
      </c>
      <c r="LN20" s="2">
        <v>0</v>
      </c>
      <c r="LO20" s="2">
        <v>0</v>
      </c>
      <c r="LP20" s="2">
        <v>0</v>
      </c>
      <c r="LQ20" s="2">
        <v>0</v>
      </c>
      <c r="LR20" s="2">
        <v>0</v>
      </c>
      <c r="LS20" s="2">
        <v>0</v>
      </c>
      <c r="LT20" s="2">
        <v>0</v>
      </c>
      <c r="LU20" s="2">
        <v>0</v>
      </c>
      <c r="LV20" s="2">
        <v>0</v>
      </c>
      <c r="LW20" s="2">
        <v>0</v>
      </c>
      <c r="LX20" s="2">
        <v>0</v>
      </c>
      <c r="LY20" s="2">
        <v>0</v>
      </c>
      <c r="LZ20" s="2">
        <v>0</v>
      </c>
      <c r="MA20" s="2">
        <v>0</v>
      </c>
      <c r="MB20" s="2">
        <v>0</v>
      </c>
      <c r="MC20" s="2">
        <v>0</v>
      </c>
      <c r="MD20" s="2">
        <v>0</v>
      </c>
      <c r="ME20" s="2">
        <v>17.3</v>
      </c>
      <c r="MF20" s="2">
        <v>0</v>
      </c>
      <c r="MG20" s="2">
        <v>0</v>
      </c>
      <c r="MH20" s="2">
        <v>0</v>
      </c>
      <c r="MI20" s="2">
        <v>0</v>
      </c>
      <c r="MJ20" s="2">
        <v>0</v>
      </c>
      <c r="MK20" s="2">
        <v>0</v>
      </c>
      <c r="ML20" s="2">
        <v>0</v>
      </c>
      <c r="MM20" s="2">
        <v>0</v>
      </c>
      <c r="MN20" s="2">
        <v>0</v>
      </c>
      <c r="MO20" s="2">
        <v>0</v>
      </c>
      <c r="MP20" s="2">
        <v>0</v>
      </c>
      <c r="MQ20" s="2">
        <v>0</v>
      </c>
      <c r="MR20" s="2">
        <v>0</v>
      </c>
      <c r="MS20" s="2">
        <v>0</v>
      </c>
      <c r="MT20" s="2">
        <v>0</v>
      </c>
      <c r="MU20" s="2">
        <v>0</v>
      </c>
      <c r="MV20" s="2">
        <v>0</v>
      </c>
      <c r="MW20" s="2">
        <v>0</v>
      </c>
      <c r="MX20" s="2">
        <v>0</v>
      </c>
      <c r="MY20" s="2">
        <v>0</v>
      </c>
      <c r="MZ20" s="2">
        <v>1.8</v>
      </c>
      <c r="NA20" s="2">
        <v>0</v>
      </c>
      <c r="NB20" s="2">
        <v>0</v>
      </c>
      <c r="NC20" s="2">
        <v>0</v>
      </c>
      <c r="ND20" s="2">
        <v>0</v>
      </c>
      <c r="NE20" s="2">
        <v>0</v>
      </c>
      <c r="NF20" s="2">
        <v>0</v>
      </c>
      <c r="NG20" s="2">
        <v>0</v>
      </c>
      <c r="NH20" s="2">
        <v>0</v>
      </c>
      <c r="NI20" s="2">
        <v>0</v>
      </c>
      <c r="NJ20" s="2">
        <v>0</v>
      </c>
      <c r="NK20" s="2">
        <v>0</v>
      </c>
      <c r="NL20" s="2">
        <v>0</v>
      </c>
      <c r="NM20" s="2">
        <v>0</v>
      </c>
      <c r="NN20" s="2">
        <v>0</v>
      </c>
      <c r="NO20" s="2">
        <v>0</v>
      </c>
      <c r="NP20" s="2">
        <v>0</v>
      </c>
      <c r="NQ20" s="2">
        <v>10.199999999999999</v>
      </c>
      <c r="NR20" s="2">
        <v>0</v>
      </c>
      <c r="NS20" s="2">
        <v>0</v>
      </c>
      <c r="NT20" s="2">
        <v>0</v>
      </c>
      <c r="NU20" s="2">
        <v>0</v>
      </c>
      <c r="NV20" s="2">
        <v>0</v>
      </c>
      <c r="NW20" s="2">
        <v>0</v>
      </c>
      <c r="NX20" s="2">
        <v>0</v>
      </c>
      <c r="NY20" s="2">
        <v>0</v>
      </c>
      <c r="NZ20" s="2">
        <v>8.1999999999999993</v>
      </c>
      <c r="OA20" s="2">
        <v>0</v>
      </c>
      <c r="OB20" s="2">
        <v>0</v>
      </c>
      <c r="OC20" s="2">
        <v>0</v>
      </c>
      <c r="OD20" s="2">
        <v>15.5</v>
      </c>
      <c r="OE20" s="2">
        <v>0</v>
      </c>
      <c r="OF20" s="2">
        <v>0</v>
      </c>
      <c r="OG20" s="2">
        <v>0</v>
      </c>
      <c r="OH20" s="2">
        <v>0</v>
      </c>
      <c r="OI20" s="2">
        <v>0</v>
      </c>
      <c r="OJ20" s="2">
        <v>0</v>
      </c>
      <c r="OK20" s="2">
        <v>0</v>
      </c>
      <c r="OL20" s="2">
        <v>0</v>
      </c>
      <c r="OM20" s="2">
        <v>0</v>
      </c>
      <c r="ON20" s="2">
        <v>0</v>
      </c>
      <c r="OO20" s="2">
        <v>0</v>
      </c>
      <c r="OP20" s="2">
        <v>0</v>
      </c>
      <c r="OQ20" s="2">
        <v>0</v>
      </c>
      <c r="OR20" s="2">
        <v>0</v>
      </c>
      <c r="OS20" s="2">
        <v>0</v>
      </c>
      <c r="OT20" s="2">
        <v>0</v>
      </c>
      <c r="OU20" s="2">
        <v>0</v>
      </c>
      <c r="OV20" s="2">
        <v>0</v>
      </c>
      <c r="OW20" s="2">
        <v>0</v>
      </c>
      <c r="OX20" s="2">
        <v>0</v>
      </c>
      <c r="OY20" s="2">
        <v>0</v>
      </c>
      <c r="OZ20" s="2">
        <v>0</v>
      </c>
      <c r="PA20" s="2">
        <v>0</v>
      </c>
      <c r="PB20" s="2">
        <v>0</v>
      </c>
      <c r="PC20" s="2">
        <v>0</v>
      </c>
      <c r="PD20" s="2">
        <v>0</v>
      </c>
      <c r="PE20" s="2">
        <v>0</v>
      </c>
      <c r="PF20" s="2">
        <v>0</v>
      </c>
      <c r="PG20" s="2">
        <v>0</v>
      </c>
      <c r="PH20" s="2">
        <v>0</v>
      </c>
      <c r="PI20" s="2">
        <v>0</v>
      </c>
      <c r="PJ20" s="2">
        <v>0</v>
      </c>
      <c r="PK20" s="2">
        <v>0</v>
      </c>
      <c r="PL20" s="2">
        <v>0</v>
      </c>
      <c r="PM20" s="2">
        <v>0</v>
      </c>
      <c r="PN20" s="2">
        <v>0</v>
      </c>
      <c r="PO20" s="2">
        <v>0</v>
      </c>
      <c r="PP20" s="2">
        <v>0</v>
      </c>
      <c r="PQ20" s="2">
        <v>0</v>
      </c>
      <c r="PR20" s="2">
        <v>0</v>
      </c>
      <c r="PS20" s="2">
        <v>0</v>
      </c>
      <c r="PT20" s="2">
        <v>0</v>
      </c>
      <c r="PU20" s="2">
        <v>0</v>
      </c>
      <c r="PV20" s="2">
        <v>0</v>
      </c>
      <c r="PW20" s="2">
        <v>0</v>
      </c>
      <c r="PX20" s="2">
        <v>0</v>
      </c>
      <c r="PY20" s="2">
        <v>0</v>
      </c>
      <c r="PZ20" s="2">
        <v>0</v>
      </c>
      <c r="QA20" s="2">
        <v>0</v>
      </c>
      <c r="QB20" s="2">
        <v>0</v>
      </c>
      <c r="QC20" s="2">
        <v>0</v>
      </c>
      <c r="QD20" s="2">
        <v>0</v>
      </c>
      <c r="QE20" s="2">
        <v>0</v>
      </c>
      <c r="QF20" s="2">
        <v>0</v>
      </c>
      <c r="QG20" s="2">
        <v>0</v>
      </c>
      <c r="QH20" s="2">
        <v>0</v>
      </c>
      <c r="QI20" s="2">
        <v>0</v>
      </c>
      <c r="QJ20" s="2">
        <v>0</v>
      </c>
      <c r="QK20" s="2">
        <v>0</v>
      </c>
      <c r="QL20" s="2">
        <v>0</v>
      </c>
      <c r="QM20" s="2">
        <v>0</v>
      </c>
      <c r="QN20" s="2">
        <v>0</v>
      </c>
      <c r="QO20" s="2">
        <v>0</v>
      </c>
      <c r="QP20" s="2">
        <v>0</v>
      </c>
      <c r="QQ20" s="2">
        <v>0</v>
      </c>
      <c r="QR20" s="2">
        <v>0</v>
      </c>
      <c r="QS20" s="2">
        <v>0</v>
      </c>
      <c r="QT20" s="2">
        <v>0</v>
      </c>
      <c r="QU20" s="2">
        <v>0</v>
      </c>
      <c r="QV20" s="2">
        <v>0</v>
      </c>
      <c r="QW20" s="2">
        <v>0</v>
      </c>
      <c r="QX20" s="2">
        <v>0</v>
      </c>
      <c r="QY20" s="2">
        <v>0</v>
      </c>
      <c r="QZ20" s="2">
        <v>0</v>
      </c>
      <c r="RA20" s="2">
        <v>0</v>
      </c>
      <c r="RB20" s="2">
        <v>0</v>
      </c>
      <c r="RC20" s="2">
        <v>0</v>
      </c>
      <c r="RD20" s="2">
        <v>0</v>
      </c>
      <c r="RE20" s="2">
        <v>0</v>
      </c>
      <c r="RF20" s="2">
        <v>0</v>
      </c>
      <c r="RG20" s="2">
        <v>0</v>
      </c>
      <c r="RH20" s="2">
        <v>0</v>
      </c>
      <c r="RI20" s="2">
        <v>0</v>
      </c>
      <c r="RJ20" s="2">
        <v>0</v>
      </c>
      <c r="RK20" s="2">
        <v>0</v>
      </c>
      <c r="RL20" s="2">
        <v>0</v>
      </c>
      <c r="RM20" s="2">
        <v>0</v>
      </c>
      <c r="RN20" s="2">
        <v>0</v>
      </c>
      <c r="RO20" s="2">
        <v>0</v>
      </c>
      <c r="RP20" s="2">
        <v>0</v>
      </c>
      <c r="RQ20" s="2">
        <v>0</v>
      </c>
      <c r="RR20" s="2">
        <v>0</v>
      </c>
      <c r="RS20" s="2">
        <v>0</v>
      </c>
      <c r="RT20" s="2">
        <v>0</v>
      </c>
      <c r="RU20" s="2">
        <v>0</v>
      </c>
      <c r="RV20" s="2">
        <v>0</v>
      </c>
      <c r="RW20" s="2">
        <v>0</v>
      </c>
      <c r="RX20" s="2">
        <v>0</v>
      </c>
      <c r="RY20" s="2">
        <v>0</v>
      </c>
      <c r="RZ20" s="2">
        <v>0</v>
      </c>
      <c r="SA20" s="2">
        <v>0</v>
      </c>
      <c r="SB20" s="2">
        <v>0</v>
      </c>
      <c r="SC20" s="2">
        <v>0</v>
      </c>
      <c r="SD20" s="2">
        <v>0</v>
      </c>
      <c r="SE20" s="2">
        <v>0</v>
      </c>
      <c r="SF20" s="2">
        <v>0</v>
      </c>
      <c r="SG20" s="2">
        <v>0</v>
      </c>
      <c r="SH20" s="2">
        <v>0</v>
      </c>
      <c r="SI20" s="2">
        <v>0</v>
      </c>
      <c r="SJ20" s="2">
        <v>0</v>
      </c>
      <c r="SK20" s="2">
        <v>0</v>
      </c>
      <c r="SL20" s="2">
        <v>0</v>
      </c>
      <c r="SM20" s="2">
        <v>0</v>
      </c>
      <c r="SN20" s="2">
        <v>0</v>
      </c>
      <c r="SO20" s="2">
        <v>0</v>
      </c>
      <c r="SP20" s="2">
        <v>0</v>
      </c>
      <c r="SQ20" s="2">
        <v>0</v>
      </c>
      <c r="SR20" s="2">
        <v>0</v>
      </c>
      <c r="SS20" s="2">
        <v>0</v>
      </c>
      <c r="ST20" s="2">
        <v>0</v>
      </c>
      <c r="SU20" s="2">
        <v>0</v>
      </c>
      <c r="SV20" s="2">
        <v>0</v>
      </c>
      <c r="SW20" s="2">
        <v>0</v>
      </c>
      <c r="SX20" s="2">
        <v>0</v>
      </c>
      <c r="SY20" s="2">
        <v>0</v>
      </c>
      <c r="SZ20" s="2">
        <v>0</v>
      </c>
      <c r="TA20" s="2">
        <v>0</v>
      </c>
      <c r="TB20" s="2">
        <v>0</v>
      </c>
      <c r="TC20" s="2">
        <v>0</v>
      </c>
      <c r="TD20" s="2">
        <v>0</v>
      </c>
      <c r="TE20" s="2">
        <v>0</v>
      </c>
      <c r="TF20" s="2">
        <v>0</v>
      </c>
      <c r="TG20" s="2">
        <v>0</v>
      </c>
      <c r="TH20" s="2">
        <v>0</v>
      </c>
      <c r="TI20" s="2">
        <v>0</v>
      </c>
      <c r="TJ20" s="2">
        <v>0</v>
      </c>
      <c r="TK20" s="2">
        <v>0</v>
      </c>
      <c r="TL20" s="2">
        <v>0</v>
      </c>
      <c r="TM20" s="2">
        <v>10.199999999999999</v>
      </c>
      <c r="TN20" s="2">
        <v>0</v>
      </c>
      <c r="TO20" s="2">
        <v>0</v>
      </c>
      <c r="TP20" s="2">
        <v>0</v>
      </c>
      <c r="TQ20" s="2">
        <v>0</v>
      </c>
      <c r="TR20" s="2">
        <v>0</v>
      </c>
      <c r="TS20" s="2">
        <v>0</v>
      </c>
      <c r="TT20" s="2">
        <v>10.1</v>
      </c>
      <c r="TU20" s="2">
        <v>0</v>
      </c>
      <c r="TV20" s="2">
        <v>0</v>
      </c>
      <c r="TW20" s="2">
        <v>0</v>
      </c>
      <c r="TX20" s="2">
        <v>0</v>
      </c>
      <c r="TY20" s="2">
        <v>0</v>
      </c>
      <c r="TZ20" s="2">
        <v>0</v>
      </c>
      <c r="UA20" s="2">
        <v>0</v>
      </c>
      <c r="UB20" s="2">
        <v>0</v>
      </c>
      <c r="UC20" s="2">
        <v>0</v>
      </c>
      <c r="UD20" s="2">
        <v>0</v>
      </c>
      <c r="UE20" s="2">
        <v>0</v>
      </c>
      <c r="UF20" s="2">
        <v>0</v>
      </c>
      <c r="UG20" s="2">
        <v>0</v>
      </c>
      <c r="UH20" s="2">
        <v>0</v>
      </c>
      <c r="UI20" s="2">
        <v>0</v>
      </c>
      <c r="UJ20" s="2">
        <v>0</v>
      </c>
      <c r="UK20" s="2">
        <v>0</v>
      </c>
      <c r="UL20" s="2">
        <v>0</v>
      </c>
      <c r="UM20" s="2">
        <v>0</v>
      </c>
      <c r="UN20" s="2">
        <v>0</v>
      </c>
      <c r="UO20" s="2">
        <v>0</v>
      </c>
      <c r="UP20" s="2">
        <v>0</v>
      </c>
      <c r="UQ20" s="2">
        <v>0</v>
      </c>
      <c r="UR20" s="2">
        <v>0</v>
      </c>
      <c r="US20" s="2">
        <v>0</v>
      </c>
      <c r="UT20" s="2">
        <v>0</v>
      </c>
      <c r="UU20" s="2">
        <v>0</v>
      </c>
      <c r="UV20" s="2">
        <v>0</v>
      </c>
      <c r="UW20" s="2">
        <v>0</v>
      </c>
      <c r="UX20" s="2">
        <v>0</v>
      </c>
      <c r="UY20" s="2">
        <v>0</v>
      </c>
      <c r="UZ20" s="2">
        <v>0</v>
      </c>
      <c r="VA20" s="2">
        <v>0</v>
      </c>
      <c r="VB20" s="2">
        <v>0</v>
      </c>
      <c r="VC20" s="2">
        <v>0</v>
      </c>
      <c r="VD20" s="2">
        <v>0</v>
      </c>
      <c r="VE20" s="2">
        <v>0</v>
      </c>
      <c r="VF20" s="2">
        <v>0</v>
      </c>
      <c r="VG20" s="2">
        <v>0</v>
      </c>
      <c r="VH20" s="2">
        <v>0</v>
      </c>
      <c r="VI20" s="2">
        <v>0</v>
      </c>
      <c r="VJ20" s="2">
        <v>0</v>
      </c>
      <c r="VK20" s="2">
        <v>0</v>
      </c>
      <c r="VL20" s="2">
        <v>0</v>
      </c>
      <c r="VM20" s="2">
        <v>0</v>
      </c>
      <c r="VN20" s="2">
        <v>0</v>
      </c>
      <c r="VO20" s="2">
        <v>0</v>
      </c>
      <c r="VP20" s="2">
        <v>0</v>
      </c>
      <c r="VQ20" s="2">
        <v>0</v>
      </c>
      <c r="VR20" s="2">
        <v>7.5</v>
      </c>
      <c r="VS20" s="2">
        <v>0</v>
      </c>
      <c r="VT20" s="2">
        <v>0</v>
      </c>
      <c r="VU20" s="2">
        <v>0</v>
      </c>
      <c r="VV20" s="2">
        <v>0</v>
      </c>
      <c r="VW20" s="2">
        <v>0</v>
      </c>
      <c r="VX20" s="2">
        <v>0</v>
      </c>
      <c r="VY20" s="2">
        <v>0</v>
      </c>
      <c r="VZ20" s="2">
        <v>0</v>
      </c>
      <c r="WA20" s="2">
        <v>0</v>
      </c>
      <c r="WB20" s="2">
        <v>0</v>
      </c>
      <c r="WC20" s="2">
        <v>0</v>
      </c>
      <c r="WD20" s="2">
        <v>0</v>
      </c>
      <c r="WE20" s="2">
        <v>0</v>
      </c>
      <c r="WF20" s="2">
        <v>0</v>
      </c>
      <c r="WG20" s="2">
        <v>0</v>
      </c>
      <c r="WH20" s="2">
        <v>0</v>
      </c>
      <c r="WI20" s="2">
        <v>0</v>
      </c>
      <c r="WJ20" s="2">
        <v>0</v>
      </c>
      <c r="WK20" s="2">
        <v>0</v>
      </c>
      <c r="WL20" s="2">
        <v>0</v>
      </c>
      <c r="WM20" s="2">
        <v>0</v>
      </c>
      <c r="WN20" s="2">
        <v>0</v>
      </c>
      <c r="WO20" s="2">
        <v>0</v>
      </c>
      <c r="WP20" s="2">
        <v>0</v>
      </c>
      <c r="WQ20" s="2">
        <v>0</v>
      </c>
      <c r="WR20" s="2">
        <v>0</v>
      </c>
      <c r="WS20" s="2">
        <v>0</v>
      </c>
      <c r="WT20" s="2">
        <v>0</v>
      </c>
      <c r="WU20" s="2">
        <v>0</v>
      </c>
      <c r="WV20" s="2">
        <v>0</v>
      </c>
      <c r="WW20" s="2">
        <v>0</v>
      </c>
      <c r="WX20" s="2">
        <v>0</v>
      </c>
      <c r="WY20" s="2">
        <v>0</v>
      </c>
      <c r="WZ20" s="2">
        <v>0</v>
      </c>
      <c r="XA20" s="2">
        <v>0</v>
      </c>
      <c r="XB20" s="2">
        <v>0</v>
      </c>
      <c r="XC20" s="2">
        <v>0</v>
      </c>
      <c r="XD20" s="2">
        <v>0</v>
      </c>
      <c r="XE20" s="2">
        <v>0</v>
      </c>
      <c r="XF20" s="2">
        <v>0</v>
      </c>
      <c r="XG20" s="2">
        <v>0</v>
      </c>
      <c r="XH20" s="2">
        <v>0</v>
      </c>
      <c r="XI20" s="2">
        <v>0</v>
      </c>
      <c r="XJ20" s="2">
        <v>0</v>
      </c>
      <c r="XK20" s="2">
        <v>0</v>
      </c>
      <c r="XL20" s="2">
        <v>0</v>
      </c>
      <c r="XM20" s="2">
        <v>0</v>
      </c>
      <c r="XN20" s="2">
        <v>0</v>
      </c>
      <c r="XO20" s="2">
        <v>0</v>
      </c>
      <c r="XP20" s="2">
        <v>0</v>
      </c>
      <c r="XQ20" s="2">
        <v>0</v>
      </c>
      <c r="XR20" s="2">
        <v>0</v>
      </c>
      <c r="XS20" s="2">
        <v>0</v>
      </c>
      <c r="XT20" s="2">
        <v>0</v>
      </c>
      <c r="XU20" s="2">
        <v>0</v>
      </c>
      <c r="XV20" s="2">
        <v>0</v>
      </c>
      <c r="XW20" s="2">
        <v>0</v>
      </c>
      <c r="XX20" s="2">
        <v>0</v>
      </c>
      <c r="XY20" s="2">
        <v>0</v>
      </c>
      <c r="XZ20" s="2">
        <v>0</v>
      </c>
      <c r="YA20" s="2">
        <v>0</v>
      </c>
      <c r="YB20" s="2">
        <v>0</v>
      </c>
      <c r="YC20" s="2">
        <v>0</v>
      </c>
      <c r="YD20" s="2">
        <v>0</v>
      </c>
      <c r="YE20" s="2">
        <v>0</v>
      </c>
      <c r="YF20" s="2">
        <v>0</v>
      </c>
      <c r="YG20" s="2">
        <v>0</v>
      </c>
      <c r="YH20" s="2">
        <v>0</v>
      </c>
      <c r="YI20" s="2">
        <v>0</v>
      </c>
      <c r="YJ20" s="2">
        <v>0</v>
      </c>
      <c r="YK20" s="2">
        <v>0</v>
      </c>
      <c r="YL20" s="2">
        <v>0</v>
      </c>
      <c r="YM20" s="2">
        <v>0</v>
      </c>
      <c r="YN20" s="2">
        <v>0</v>
      </c>
      <c r="YO20" s="2">
        <v>0</v>
      </c>
      <c r="YP20" s="2">
        <v>0</v>
      </c>
      <c r="YQ20" s="2">
        <v>0</v>
      </c>
      <c r="YR20" s="2">
        <v>0</v>
      </c>
      <c r="YS20" s="2">
        <v>0</v>
      </c>
      <c r="YT20" s="2">
        <v>0</v>
      </c>
      <c r="YU20" s="2">
        <v>0</v>
      </c>
      <c r="YV20" s="2">
        <v>0</v>
      </c>
      <c r="YW20" s="2">
        <v>0</v>
      </c>
      <c r="YX20" s="2">
        <v>0</v>
      </c>
      <c r="YY20" s="2">
        <v>0</v>
      </c>
      <c r="YZ20" s="2">
        <v>0</v>
      </c>
      <c r="ZA20" s="2">
        <v>0</v>
      </c>
      <c r="ZB20" s="2">
        <v>0</v>
      </c>
      <c r="ZC20" s="2">
        <v>0</v>
      </c>
      <c r="ZD20" s="2">
        <v>0</v>
      </c>
      <c r="ZE20" s="2">
        <v>11</v>
      </c>
      <c r="ZF20" s="2">
        <v>0</v>
      </c>
      <c r="ZG20" s="2">
        <v>6.2</v>
      </c>
      <c r="ZH20" s="2">
        <v>0</v>
      </c>
      <c r="ZI20" s="2">
        <v>0</v>
      </c>
      <c r="ZJ20" s="2">
        <v>0</v>
      </c>
      <c r="ZK20" s="2">
        <v>0</v>
      </c>
      <c r="ZL20" s="2">
        <v>0</v>
      </c>
      <c r="ZM20" s="2">
        <v>0</v>
      </c>
      <c r="ZN20" s="2">
        <v>0</v>
      </c>
      <c r="ZO20" s="2">
        <v>0</v>
      </c>
      <c r="ZP20" s="2">
        <v>0</v>
      </c>
      <c r="ZQ20" s="2">
        <v>0</v>
      </c>
      <c r="ZR20" s="2">
        <v>0</v>
      </c>
      <c r="ZS20" s="2">
        <v>0</v>
      </c>
      <c r="ZT20" s="2">
        <v>0</v>
      </c>
      <c r="ZU20" s="2">
        <v>0</v>
      </c>
      <c r="ZV20" s="2">
        <v>0</v>
      </c>
      <c r="ZW20" s="2">
        <v>0</v>
      </c>
      <c r="ZX20" s="2">
        <v>0</v>
      </c>
      <c r="ZY20" s="2">
        <v>0</v>
      </c>
      <c r="ZZ20" s="2">
        <v>0</v>
      </c>
      <c r="AAA20" s="2">
        <v>0</v>
      </c>
      <c r="AAB20" s="2">
        <v>0</v>
      </c>
      <c r="AAC20" s="2">
        <v>0</v>
      </c>
      <c r="AAD20" s="2">
        <v>0</v>
      </c>
      <c r="AAE20" s="2">
        <v>0</v>
      </c>
      <c r="AAF20" s="2">
        <v>0</v>
      </c>
      <c r="AAG20" s="2">
        <v>0</v>
      </c>
      <c r="AAH20" s="2">
        <v>0</v>
      </c>
      <c r="AAI20" s="2">
        <v>0</v>
      </c>
      <c r="AAJ20" s="2">
        <v>0</v>
      </c>
      <c r="AAK20" s="2">
        <v>0</v>
      </c>
      <c r="AAL20" s="2">
        <v>0</v>
      </c>
      <c r="AAM20" s="2">
        <v>0</v>
      </c>
      <c r="AAN20" s="2">
        <v>0</v>
      </c>
      <c r="AAO20" s="2">
        <v>0</v>
      </c>
      <c r="AAP20" s="2">
        <v>0</v>
      </c>
      <c r="AAQ20" s="2">
        <v>0</v>
      </c>
      <c r="AAR20" s="2">
        <v>0</v>
      </c>
      <c r="AAS20" s="2">
        <v>0</v>
      </c>
      <c r="AAT20" s="2">
        <v>0</v>
      </c>
      <c r="AAU20" s="2">
        <v>0</v>
      </c>
      <c r="AAV20" s="2">
        <v>0</v>
      </c>
      <c r="AAW20" s="2">
        <v>0</v>
      </c>
      <c r="AAX20" s="2">
        <v>0</v>
      </c>
      <c r="AAY20" s="2">
        <v>0</v>
      </c>
      <c r="AAZ20" s="2">
        <v>0</v>
      </c>
      <c r="ABA20" s="2">
        <v>0</v>
      </c>
      <c r="ABB20" s="2">
        <v>7</v>
      </c>
      <c r="ABC20" s="2">
        <v>0</v>
      </c>
      <c r="ABD20" s="2">
        <v>0</v>
      </c>
      <c r="ABE20" s="2">
        <v>0</v>
      </c>
      <c r="ABF20" s="2">
        <v>0</v>
      </c>
      <c r="ABG20" s="2">
        <v>0</v>
      </c>
      <c r="ABH20" s="2">
        <v>0</v>
      </c>
      <c r="ABI20" s="2">
        <v>8.6</v>
      </c>
      <c r="ABJ20" s="2">
        <v>0</v>
      </c>
      <c r="ABK20" s="2">
        <v>0</v>
      </c>
      <c r="ABL20" s="2">
        <v>0</v>
      </c>
      <c r="ABM20" s="2">
        <v>0</v>
      </c>
      <c r="ABN20" s="2">
        <v>0</v>
      </c>
      <c r="ABO20" s="2">
        <v>0</v>
      </c>
      <c r="ABP20" s="2">
        <v>0</v>
      </c>
      <c r="ABQ20" s="2">
        <v>0</v>
      </c>
      <c r="ABR20" s="2">
        <v>0</v>
      </c>
      <c r="ABS20" s="2">
        <v>0</v>
      </c>
      <c r="ABT20" s="2">
        <v>0</v>
      </c>
      <c r="ABU20" s="2">
        <v>0</v>
      </c>
      <c r="ABV20" s="2">
        <v>0</v>
      </c>
      <c r="ABW20" s="2">
        <v>0</v>
      </c>
      <c r="ABX20" s="2">
        <v>0</v>
      </c>
      <c r="ABY20" s="2">
        <v>0</v>
      </c>
      <c r="ABZ20" s="2">
        <v>0</v>
      </c>
      <c r="ACA20" s="2">
        <v>0</v>
      </c>
      <c r="ACB20" s="2">
        <v>0</v>
      </c>
      <c r="ACC20" s="2">
        <v>0</v>
      </c>
      <c r="ACD20" s="2">
        <v>0</v>
      </c>
      <c r="ACE20" s="2">
        <v>0</v>
      </c>
      <c r="ACF20" s="2">
        <v>0</v>
      </c>
      <c r="ACG20" s="2">
        <v>0</v>
      </c>
      <c r="ACH20" s="2">
        <v>0</v>
      </c>
      <c r="ACI20" s="2">
        <v>0</v>
      </c>
      <c r="ACJ20" s="2">
        <v>0</v>
      </c>
      <c r="ACK20" s="2">
        <v>0</v>
      </c>
      <c r="ACL20" s="2">
        <v>0</v>
      </c>
      <c r="ACM20" s="2">
        <v>0</v>
      </c>
      <c r="ACN20" s="2">
        <v>0</v>
      </c>
      <c r="ACO20" s="2">
        <v>0</v>
      </c>
      <c r="ACP20" s="2">
        <v>0</v>
      </c>
      <c r="ACQ20" s="2">
        <v>0</v>
      </c>
      <c r="ACR20" s="2">
        <v>0</v>
      </c>
      <c r="ACS20" s="2">
        <v>0</v>
      </c>
      <c r="ACT20" s="2">
        <v>0</v>
      </c>
      <c r="ACU20" s="2">
        <v>0</v>
      </c>
      <c r="ACV20" s="2">
        <v>0</v>
      </c>
      <c r="ACW20" s="2">
        <v>0</v>
      </c>
      <c r="ACX20" s="2">
        <v>0</v>
      </c>
      <c r="ACY20" s="2">
        <v>0</v>
      </c>
      <c r="ACZ20" s="2">
        <v>0</v>
      </c>
      <c r="ADA20" s="2">
        <v>0</v>
      </c>
      <c r="ADB20" s="2">
        <v>0</v>
      </c>
      <c r="ADC20" s="2">
        <v>0</v>
      </c>
      <c r="ADD20" s="2">
        <v>0</v>
      </c>
      <c r="ADE20" s="2">
        <v>0</v>
      </c>
      <c r="ADF20" s="2">
        <v>0</v>
      </c>
      <c r="ADG20" s="2">
        <v>0</v>
      </c>
      <c r="ADH20" s="2">
        <v>0</v>
      </c>
      <c r="ADI20" s="2">
        <v>0</v>
      </c>
      <c r="ADJ20" s="2">
        <v>0</v>
      </c>
      <c r="ADK20" s="2">
        <v>0</v>
      </c>
      <c r="ADL20" s="2">
        <v>0</v>
      </c>
      <c r="ADM20" s="2">
        <v>0</v>
      </c>
      <c r="ADN20" s="2">
        <v>0</v>
      </c>
      <c r="ADO20" s="2">
        <v>0</v>
      </c>
      <c r="ADP20" s="2">
        <v>0</v>
      </c>
      <c r="ADQ20" s="2">
        <v>0</v>
      </c>
      <c r="ADR20" s="2">
        <v>0</v>
      </c>
      <c r="ADS20" s="2">
        <v>0</v>
      </c>
      <c r="ADT20" s="2">
        <v>0</v>
      </c>
      <c r="ADU20" s="2">
        <v>0</v>
      </c>
      <c r="ADV20" s="2">
        <v>0</v>
      </c>
      <c r="ADW20" s="2">
        <v>0</v>
      </c>
      <c r="ADX20" s="2">
        <v>0</v>
      </c>
      <c r="ADY20" s="2">
        <v>0</v>
      </c>
      <c r="ADZ20" s="2">
        <v>0</v>
      </c>
      <c r="AEA20" s="2">
        <v>0</v>
      </c>
      <c r="AEB20" s="2">
        <v>0</v>
      </c>
      <c r="AEC20" s="2">
        <v>0</v>
      </c>
      <c r="AED20" s="2">
        <v>0</v>
      </c>
      <c r="AEE20" s="2">
        <v>0</v>
      </c>
      <c r="AEF20" s="2">
        <v>0</v>
      </c>
      <c r="AEG20" s="2">
        <v>0</v>
      </c>
      <c r="AEH20" s="2">
        <v>0</v>
      </c>
      <c r="AEI20" s="2">
        <v>0</v>
      </c>
      <c r="AEJ20" s="2">
        <v>0</v>
      </c>
      <c r="AEK20" s="2">
        <v>0</v>
      </c>
      <c r="AEL20" s="2">
        <v>0</v>
      </c>
      <c r="AEM20" s="2">
        <v>0</v>
      </c>
      <c r="AEN20" s="2">
        <v>0</v>
      </c>
      <c r="AEO20" s="2">
        <v>0</v>
      </c>
      <c r="AEP20" s="2">
        <v>0</v>
      </c>
      <c r="AEQ20" s="2">
        <v>0</v>
      </c>
      <c r="AER20" s="2">
        <v>0</v>
      </c>
      <c r="AES20" s="2">
        <v>0</v>
      </c>
      <c r="AET20" s="2">
        <v>0</v>
      </c>
      <c r="AEU20" s="2">
        <v>0</v>
      </c>
      <c r="AEV20" s="2">
        <v>0</v>
      </c>
      <c r="AEW20" s="2">
        <v>0</v>
      </c>
      <c r="AEX20" s="2">
        <v>0</v>
      </c>
      <c r="AEY20" s="2">
        <v>4.5</v>
      </c>
      <c r="AEZ20" s="2">
        <v>0</v>
      </c>
      <c r="AFA20" s="2">
        <v>0</v>
      </c>
      <c r="AFB20" s="2">
        <v>0</v>
      </c>
      <c r="AFC20" s="2">
        <v>0</v>
      </c>
      <c r="AFD20" s="2">
        <v>0</v>
      </c>
      <c r="AFE20" s="2">
        <v>0</v>
      </c>
      <c r="AFF20" s="2">
        <v>0</v>
      </c>
      <c r="AFG20" s="2">
        <v>16.5</v>
      </c>
      <c r="AFH20" s="2">
        <v>0</v>
      </c>
      <c r="AFI20" s="2">
        <v>0</v>
      </c>
      <c r="AFJ20" s="2">
        <v>0</v>
      </c>
      <c r="AFK20" s="2">
        <v>0</v>
      </c>
      <c r="AFL20" s="2">
        <v>0</v>
      </c>
      <c r="AFM20" s="2">
        <v>0</v>
      </c>
      <c r="AFN20" s="2">
        <v>0</v>
      </c>
      <c r="AFO20" s="2">
        <v>0</v>
      </c>
      <c r="AFP20" s="2">
        <v>0</v>
      </c>
      <c r="AFQ20" s="2">
        <v>0</v>
      </c>
      <c r="AFR20" s="2">
        <v>0</v>
      </c>
      <c r="AFS20" s="2">
        <v>0</v>
      </c>
      <c r="AFT20" s="2">
        <v>0</v>
      </c>
      <c r="AFU20" s="2">
        <v>0</v>
      </c>
      <c r="AFV20" s="2">
        <v>0</v>
      </c>
      <c r="AFW20" s="2">
        <v>0</v>
      </c>
      <c r="AFX20" s="2">
        <v>0</v>
      </c>
      <c r="AFY20" s="2">
        <v>26.6</v>
      </c>
      <c r="AFZ20" s="2">
        <v>0</v>
      </c>
      <c r="AGA20" s="2">
        <v>7.9</v>
      </c>
      <c r="AGB20" s="2">
        <v>0</v>
      </c>
      <c r="AGC20" s="2">
        <v>0</v>
      </c>
      <c r="AGD20" s="2">
        <v>0</v>
      </c>
      <c r="AGE20" s="2">
        <v>0</v>
      </c>
      <c r="AGF20" s="2">
        <v>0</v>
      </c>
      <c r="AGG20" s="2">
        <v>0</v>
      </c>
      <c r="AGH20" s="2">
        <v>0</v>
      </c>
      <c r="AGI20" s="2">
        <v>0</v>
      </c>
      <c r="AGJ20" s="2">
        <v>0</v>
      </c>
      <c r="AGK20" s="2">
        <v>0</v>
      </c>
      <c r="AGL20" s="2">
        <v>5.9</v>
      </c>
      <c r="AGM20" s="2">
        <v>0</v>
      </c>
      <c r="AGN20" s="2">
        <v>0</v>
      </c>
      <c r="AGO20" s="2">
        <v>0</v>
      </c>
      <c r="AGP20" s="2">
        <v>0</v>
      </c>
      <c r="AGQ20" s="2">
        <v>0</v>
      </c>
      <c r="AGR20" s="2">
        <v>0</v>
      </c>
      <c r="AGS20" s="2">
        <v>0</v>
      </c>
      <c r="AGT20" s="2">
        <v>0</v>
      </c>
      <c r="AGU20" s="2">
        <v>0</v>
      </c>
      <c r="AGV20" s="2">
        <v>0</v>
      </c>
      <c r="AGW20" s="2">
        <v>0</v>
      </c>
      <c r="AGX20" s="2">
        <v>0</v>
      </c>
      <c r="AGY20" s="2">
        <v>0</v>
      </c>
      <c r="AGZ20" s="2">
        <v>0</v>
      </c>
      <c r="AHA20" s="2">
        <v>0</v>
      </c>
      <c r="AHB20" s="2">
        <v>0</v>
      </c>
      <c r="AHC20" s="2">
        <v>28.5</v>
      </c>
      <c r="AHD20" s="2">
        <v>0</v>
      </c>
      <c r="AHE20" s="2">
        <v>0</v>
      </c>
      <c r="AHF20" s="2">
        <v>26.6</v>
      </c>
      <c r="AHG20" s="2">
        <v>0</v>
      </c>
      <c r="AHH20" s="2">
        <v>0</v>
      </c>
      <c r="AHI20" s="2">
        <v>0</v>
      </c>
      <c r="AHJ20" s="2">
        <v>0</v>
      </c>
      <c r="AHK20" s="2">
        <v>0</v>
      </c>
      <c r="AHL20" s="2">
        <v>0</v>
      </c>
      <c r="AHM20" s="2">
        <v>0</v>
      </c>
      <c r="AHN20" s="2">
        <v>0</v>
      </c>
      <c r="AHO20" s="2">
        <v>0</v>
      </c>
      <c r="AHP20" s="2">
        <v>0</v>
      </c>
      <c r="AHQ20" s="2">
        <v>0</v>
      </c>
      <c r="AHR20" s="2">
        <v>0</v>
      </c>
      <c r="AHS20" s="2">
        <v>0</v>
      </c>
      <c r="AHT20" s="2">
        <v>0</v>
      </c>
      <c r="AHU20" s="2">
        <v>0</v>
      </c>
      <c r="AHV20" s="2">
        <v>0</v>
      </c>
      <c r="AHW20" s="2">
        <v>0</v>
      </c>
      <c r="AHX20" s="2">
        <v>0</v>
      </c>
      <c r="AHY20" s="2">
        <v>0</v>
      </c>
      <c r="AHZ20" s="2">
        <v>0</v>
      </c>
      <c r="AIA20" s="2">
        <v>0</v>
      </c>
      <c r="AIB20" s="2">
        <v>0</v>
      </c>
      <c r="AIC20" s="2">
        <v>0</v>
      </c>
      <c r="AID20" s="2">
        <v>0</v>
      </c>
      <c r="AIE20" s="2">
        <v>0</v>
      </c>
      <c r="AIF20" s="2">
        <v>0</v>
      </c>
      <c r="AIG20" s="2">
        <v>0</v>
      </c>
      <c r="AIH20" s="2">
        <v>0</v>
      </c>
      <c r="AII20" s="2">
        <v>0</v>
      </c>
      <c r="AIJ20" s="2">
        <v>0</v>
      </c>
      <c r="AIK20" s="2">
        <v>0</v>
      </c>
      <c r="AIL20" s="2">
        <v>0</v>
      </c>
      <c r="AIM20" s="2">
        <v>0</v>
      </c>
      <c r="AIN20" s="2">
        <v>0</v>
      </c>
      <c r="AIO20" s="2">
        <v>0</v>
      </c>
      <c r="AIP20" s="2">
        <v>0</v>
      </c>
      <c r="AIQ20" s="2">
        <v>0</v>
      </c>
      <c r="AIR20" s="2">
        <v>0</v>
      </c>
      <c r="AIS20" s="2">
        <v>0</v>
      </c>
      <c r="AIT20" s="2">
        <v>0</v>
      </c>
      <c r="AIU20" s="2">
        <v>0</v>
      </c>
      <c r="AIV20" s="2">
        <v>0</v>
      </c>
      <c r="AIW20" s="2">
        <v>0</v>
      </c>
      <c r="AIX20" s="2">
        <v>0</v>
      </c>
      <c r="AIY20" s="2">
        <v>0</v>
      </c>
    </row>
    <row r="21" spans="1:935" x14ac:dyDescent="0.3">
      <c r="A21" s="1" t="s">
        <v>20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5.7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0</v>
      </c>
      <c r="BI21" s="2">
        <v>0</v>
      </c>
      <c r="BJ21" s="2">
        <v>0</v>
      </c>
      <c r="BK21" s="2">
        <v>0</v>
      </c>
      <c r="BL21" s="2">
        <v>0</v>
      </c>
      <c r="BM21" s="2">
        <v>0</v>
      </c>
      <c r="BN21" s="2">
        <v>0</v>
      </c>
      <c r="BO21" s="2">
        <v>0</v>
      </c>
      <c r="BP21" s="2">
        <v>0</v>
      </c>
      <c r="BQ21" s="2">
        <v>0</v>
      </c>
      <c r="BR21" s="2">
        <v>0</v>
      </c>
      <c r="BS21" s="2">
        <v>0</v>
      </c>
      <c r="BT21" s="2">
        <v>0</v>
      </c>
      <c r="BU21" s="2">
        <v>0</v>
      </c>
      <c r="BV21" s="2">
        <v>0</v>
      </c>
      <c r="BW21" s="2">
        <v>0</v>
      </c>
      <c r="BX21" s="2">
        <v>0</v>
      </c>
      <c r="BY21" s="2">
        <v>0</v>
      </c>
      <c r="BZ21" s="2">
        <v>0</v>
      </c>
      <c r="CA21" s="2">
        <v>0</v>
      </c>
      <c r="CB21" s="2">
        <v>0</v>
      </c>
      <c r="CC21" s="2">
        <v>0</v>
      </c>
      <c r="CD21" s="2">
        <v>0</v>
      </c>
      <c r="CE21" s="2">
        <v>0</v>
      </c>
      <c r="CF21" s="2">
        <v>0</v>
      </c>
      <c r="CG21" s="2">
        <v>0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0</v>
      </c>
      <c r="CN21" s="2">
        <v>13.6</v>
      </c>
      <c r="CO21" s="2">
        <v>0</v>
      </c>
      <c r="CP21" s="2">
        <v>0</v>
      </c>
      <c r="CQ21" s="2">
        <v>0</v>
      </c>
      <c r="CR21" s="2">
        <v>0</v>
      </c>
      <c r="CS21" s="2">
        <v>0</v>
      </c>
      <c r="CT21" s="2">
        <v>8</v>
      </c>
      <c r="CU21" s="2">
        <v>0</v>
      </c>
      <c r="CV21" s="2">
        <v>0</v>
      </c>
      <c r="CW21" s="2">
        <v>0</v>
      </c>
      <c r="CX21" s="2">
        <v>0</v>
      </c>
      <c r="CY21" s="2">
        <v>0</v>
      </c>
      <c r="CZ21" s="2">
        <v>0</v>
      </c>
      <c r="DA21" s="2">
        <v>0</v>
      </c>
      <c r="DB21" s="2">
        <v>0</v>
      </c>
      <c r="DC21" s="2">
        <v>0</v>
      </c>
      <c r="DD21" s="2">
        <v>0</v>
      </c>
      <c r="DE21" s="2">
        <v>0</v>
      </c>
      <c r="DF21" s="2">
        <v>0</v>
      </c>
      <c r="DG21" s="2">
        <v>0</v>
      </c>
      <c r="DH21" s="2">
        <v>0</v>
      </c>
      <c r="DI21" s="2">
        <v>0</v>
      </c>
      <c r="DJ21" s="2">
        <v>0</v>
      </c>
      <c r="DK21" s="2">
        <v>0</v>
      </c>
      <c r="DL21" s="2">
        <v>0</v>
      </c>
      <c r="DM21" s="2">
        <v>0</v>
      </c>
      <c r="DN21" s="2">
        <v>0</v>
      </c>
      <c r="DO21" s="2">
        <v>0</v>
      </c>
      <c r="DP21" s="2">
        <v>0</v>
      </c>
      <c r="DQ21" s="2">
        <v>0</v>
      </c>
      <c r="DR21" s="2">
        <v>0</v>
      </c>
      <c r="DS21" s="2">
        <v>0</v>
      </c>
      <c r="DT21" s="2">
        <v>0</v>
      </c>
      <c r="DU21" s="2">
        <v>0</v>
      </c>
      <c r="DV21" s="2">
        <v>0</v>
      </c>
      <c r="DW21" s="2">
        <v>0</v>
      </c>
      <c r="DX21" s="2">
        <v>0</v>
      </c>
      <c r="DY21" s="2">
        <v>0</v>
      </c>
      <c r="DZ21" s="2">
        <v>0</v>
      </c>
      <c r="EA21" s="2">
        <v>0</v>
      </c>
      <c r="EB21" s="2">
        <v>0</v>
      </c>
      <c r="EC21" s="2">
        <v>0</v>
      </c>
      <c r="ED21" s="2">
        <v>0</v>
      </c>
      <c r="EE21" s="2">
        <v>0</v>
      </c>
      <c r="EF21" s="2">
        <v>0</v>
      </c>
      <c r="EG21" s="2">
        <v>0</v>
      </c>
      <c r="EH21" s="2">
        <v>0</v>
      </c>
      <c r="EI21" s="2">
        <v>0</v>
      </c>
      <c r="EJ21" s="2">
        <v>0</v>
      </c>
      <c r="EK21" s="2">
        <v>0</v>
      </c>
      <c r="EL21" s="2">
        <v>0</v>
      </c>
      <c r="EM21" s="2">
        <v>0</v>
      </c>
      <c r="EN21" s="2">
        <v>0</v>
      </c>
      <c r="EO21" s="2">
        <v>0</v>
      </c>
      <c r="EP21" s="2">
        <v>0</v>
      </c>
      <c r="EQ21" s="2">
        <v>17.8</v>
      </c>
      <c r="ER21" s="2">
        <v>0</v>
      </c>
      <c r="ES21" s="2">
        <v>0</v>
      </c>
      <c r="ET21" s="2">
        <v>0</v>
      </c>
      <c r="EU21" s="2">
        <v>0</v>
      </c>
      <c r="EV21" s="2">
        <v>0</v>
      </c>
      <c r="EW21" s="2">
        <v>0</v>
      </c>
      <c r="EX21" s="2">
        <v>0</v>
      </c>
      <c r="EY21" s="2">
        <v>0</v>
      </c>
      <c r="EZ21" s="2">
        <v>0</v>
      </c>
      <c r="FA21" s="2">
        <v>0</v>
      </c>
      <c r="FB21" s="2">
        <v>0</v>
      </c>
      <c r="FC21" s="2">
        <v>0</v>
      </c>
      <c r="FD21" s="2">
        <v>0</v>
      </c>
      <c r="FE21" s="2">
        <v>0</v>
      </c>
      <c r="FF21" s="2">
        <v>0</v>
      </c>
      <c r="FG21" s="2">
        <v>0</v>
      </c>
      <c r="FH21" s="2">
        <v>0</v>
      </c>
      <c r="FI21" s="2">
        <v>0</v>
      </c>
      <c r="FJ21" s="2">
        <v>0</v>
      </c>
      <c r="FK21" s="2">
        <v>0</v>
      </c>
      <c r="FL21" s="2">
        <v>0</v>
      </c>
      <c r="FM21" s="2">
        <v>13</v>
      </c>
      <c r="FN21" s="2">
        <v>0</v>
      </c>
      <c r="FO21" s="2">
        <v>0</v>
      </c>
      <c r="FP21" s="2">
        <v>0</v>
      </c>
      <c r="FQ21" s="2">
        <v>0</v>
      </c>
      <c r="FR21" s="2">
        <v>0</v>
      </c>
      <c r="FS21" s="2">
        <v>0</v>
      </c>
      <c r="FT21" s="2">
        <v>0</v>
      </c>
      <c r="FU21" s="2">
        <v>0</v>
      </c>
      <c r="FV21" s="2">
        <v>0</v>
      </c>
      <c r="FW21" s="2">
        <v>0</v>
      </c>
      <c r="FX21" s="2">
        <v>0</v>
      </c>
      <c r="FY21" s="2">
        <v>0</v>
      </c>
      <c r="FZ21" s="2">
        <v>0</v>
      </c>
      <c r="GA21" s="2">
        <v>0</v>
      </c>
      <c r="GB21" s="2">
        <v>15</v>
      </c>
      <c r="GC21" s="2">
        <v>0</v>
      </c>
      <c r="GD21" s="2">
        <v>0</v>
      </c>
      <c r="GE21" s="2">
        <v>0</v>
      </c>
      <c r="GF21" s="2">
        <v>15</v>
      </c>
      <c r="GG21" s="2">
        <v>0</v>
      </c>
      <c r="GH21" s="2">
        <v>0</v>
      </c>
      <c r="GI21" s="2">
        <v>0</v>
      </c>
      <c r="GJ21" s="2">
        <v>0</v>
      </c>
      <c r="GK21" s="2">
        <v>0</v>
      </c>
      <c r="GL21" s="2">
        <v>25.6</v>
      </c>
      <c r="GM21" s="2">
        <v>0</v>
      </c>
      <c r="GN21" s="2">
        <v>0</v>
      </c>
      <c r="GO21" s="2">
        <v>0</v>
      </c>
      <c r="GP21" s="2">
        <v>0</v>
      </c>
      <c r="GQ21" s="2">
        <v>0</v>
      </c>
      <c r="GR21" s="2">
        <v>0</v>
      </c>
      <c r="GS21" s="2">
        <v>0</v>
      </c>
      <c r="GT21" s="2">
        <v>0</v>
      </c>
      <c r="GU21" s="2">
        <v>0</v>
      </c>
      <c r="GV21" s="2">
        <v>0</v>
      </c>
      <c r="GW21" s="2">
        <v>0</v>
      </c>
      <c r="GX21" s="2">
        <v>0</v>
      </c>
      <c r="GY21" s="2">
        <v>0</v>
      </c>
      <c r="GZ21" s="2">
        <v>0</v>
      </c>
      <c r="HA21" s="2">
        <v>0</v>
      </c>
      <c r="HB21" s="2">
        <v>0</v>
      </c>
      <c r="HC21" s="2">
        <v>0</v>
      </c>
      <c r="HD21" s="2">
        <v>0</v>
      </c>
      <c r="HE21" s="2">
        <v>0</v>
      </c>
      <c r="HF21" s="2">
        <v>0</v>
      </c>
      <c r="HG21" s="2">
        <v>0</v>
      </c>
      <c r="HH21" s="2">
        <v>0</v>
      </c>
      <c r="HI21" s="2">
        <v>0</v>
      </c>
      <c r="HJ21" s="2">
        <v>0</v>
      </c>
      <c r="HK21" s="2">
        <v>0</v>
      </c>
      <c r="HL21" s="2">
        <v>0</v>
      </c>
      <c r="HM21" s="2">
        <v>0</v>
      </c>
      <c r="HN21" s="2">
        <v>0</v>
      </c>
      <c r="HO21" s="2">
        <v>0</v>
      </c>
      <c r="HP21" s="2">
        <v>0</v>
      </c>
      <c r="HQ21" s="2">
        <v>0</v>
      </c>
      <c r="HR21" s="2">
        <v>0</v>
      </c>
      <c r="HS21" s="2">
        <v>0</v>
      </c>
      <c r="HT21" s="2">
        <v>0</v>
      </c>
      <c r="HU21" s="2">
        <v>0</v>
      </c>
      <c r="HV21" s="2">
        <v>0</v>
      </c>
      <c r="HW21" s="2">
        <v>0</v>
      </c>
      <c r="HX21" s="2">
        <v>0</v>
      </c>
      <c r="HY21" s="2">
        <v>0</v>
      </c>
      <c r="HZ21" s="2">
        <v>0</v>
      </c>
      <c r="IA21" s="2">
        <v>0</v>
      </c>
      <c r="IB21" s="2">
        <v>0</v>
      </c>
      <c r="IC21" s="2">
        <v>0</v>
      </c>
      <c r="ID21" s="2">
        <v>0</v>
      </c>
      <c r="IE21" s="2">
        <v>0</v>
      </c>
      <c r="IF21" s="2">
        <v>0</v>
      </c>
      <c r="IG21" s="2">
        <v>0</v>
      </c>
      <c r="IH21" s="2">
        <v>0</v>
      </c>
      <c r="II21" s="2">
        <v>0</v>
      </c>
      <c r="IJ21" s="2">
        <v>0</v>
      </c>
      <c r="IK21" s="2">
        <v>0</v>
      </c>
      <c r="IL21" s="2">
        <v>0</v>
      </c>
      <c r="IM21" s="2">
        <v>0</v>
      </c>
      <c r="IN21" s="2">
        <v>0</v>
      </c>
      <c r="IO21" s="2">
        <v>7.8</v>
      </c>
      <c r="IP21" s="2">
        <v>0</v>
      </c>
      <c r="IQ21" s="2">
        <v>0</v>
      </c>
      <c r="IR21" s="2">
        <v>0</v>
      </c>
      <c r="IS21" s="2">
        <v>0</v>
      </c>
      <c r="IT21" s="2">
        <v>0</v>
      </c>
      <c r="IU21" s="2">
        <v>0</v>
      </c>
      <c r="IV21" s="2">
        <v>0</v>
      </c>
      <c r="IW21" s="2">
        <v>0</v>
      </c>
      <c r="IX21" s="2">
        <v>0</v>
      </c>
      <c r="IY21" s="2">
        <v>0</v>
      </c>
      <c r="IZ21" s="2">
        <v>0</v>
      </c>
      <c r="JA21" s="2">
        <v>0</v>
      </c>
      <c r="JB21" s="2">
        <v>0</v>
      </c>
      <c r="JC21" s="2">
        <v>0</v>
      </c>
      <c r="JD21" s="2">
        <v>0</v>
      </c>
      <c r="JE21" s="2">
        <v>0</v>
      </c>
      <c r="JF21" s="2">
        <v>0</v>
      </c>
      <c r="JG21" s="2">
        <v>0</v>
      </c>
      <c r="JH21" s="2">
        <v>0</v>
      </c>
      <c r="JI21" s="2">
        <v>0</v>
      </c>
      <c r="JJ21" s="2">
        <v>0</v>
      </c>
      <c r="JK21" s="2">
        <v>0</v>
      </c>
      <c r="JL21" s="2">
        <v>0</v>
      </c>
      <c r="JM21" s="2">
        <v>0</v>
      </c>
      <c r="JN21" s="2">
        <v>0</v>
      </c>
      <c r="JO21" s="2">
        <v>0</v>
      </c>
      <c r="JP21" s="2">
        <v>0</v>
      </c>
      <c r="JQ21" s="2">
        <v>0</v>
      </c>
      <c r="JR21" s="2">
        <v>0</v>
      </c>
      <c r="JS21" s="2">
        <v>0</v>
      </c>
      <c r="JT21" s="2">
        <v>0</v>
      </c>
      <c r="JU21" s="2">
        <v>0</v>
      </c>
      <c r="JV21" s="2">
        <v>0</v>
      </c>
      <c r="JW21" s="2">
        <v>0</v>
      </c>
      <c r="JX21" s="2">
        <v>0</v>
      </c>
      <c r="JY21" s="2">
        <v>0</v>
      </c>
      <c r="JZ21" s="2">
        <v>0</v>
      </c>
      <c r="KA21" s="2">
        <v>0</v>
      </c>
      <c r="KB21" s="2">
        <v>0</v>
      </c>
      <c r="KC21" s="2">
        <v>0</v>
      </c>
      <c r="KD21" s="2">
        <v>0</v>
      </c>
      <c r="KE21" s="2">
        <v>0</v>
      </c>
      <c r="KF21" s="2">
        <v>0</v>
      </c>
      <c r="KG21" s="2">
        <v>0</v>
      </c>
      <c r="KH21" s="2">
        <v>0</v>
      </c>
      <c r="KI21" s="2">
        <v>0</v>
      </c>
      <c r="KJ21" s="2">
        <v>0</v>
      </c>
      <c r="KK21" s="2">
        <v>0</v>
      </c>
      <c r="KL21" s="2">
        <v>0</v>
      </c>
      <c r="KM21" s="2">
        <v>0</v>
      </c>
      <c r="KN21" s="2">
        <v>0</v>
      </c>
      <c r="KO21" s="2">
        <v>0</v>
      </c>
      <c r="KP21" s="2">
        <v>0</v>
      </c>
      <c r="KQ21" s="2">
        <v>0</v>
      </c>
      <c r="KR21" s="2">
        <v>0</v>
      </c>
      <c r="KS21" s="2">
        <v>0</v>
      </c>
      <c r="KT21" s="2">
        <v>0</v>
      </c>
      <c r="KU21" s="2">
        <v>15.5</v>
      </c>
      <c r="KV21" s="2">
        <v>0</v>
      </c>
      <c r="KW21" s="2">
        <v>10.6</v>
      </c>
      <c r="KX21" s="2">
        <v>0</v>
      </c>
      <c r="KY21" s="2">
        <v>0</v>
      </c>
      <c r="KZ21" s="2">
        <v>0</v>
      </c>
      <c r="LA21" s="2">
        <v>0</v>
      </c>
      <c r="LB21" s="2">
        <v>0</v>
      </c>
      <c r="LC21" s="2">
        <v>0</v>
      </c>
      <c r="LD21" s="2">
        <v>0</v>
      </c>
      <c r="LE21" s="2">
        <v>0</v>
      </c>
      <c r="LF21" s="2">
        <v>0</v>
      </c>
      <c r="LG21" s="2">
        <v>0</v>
      </c>
      <c r="LH21" s="2">
        <v>0</v>
      </c>
      <c r="LI21" s="2">
        <v>0</v>
      </c>
      <c r="LJ21" s="2">
        <v>0</v>
      </c>
      <c r="LK21" s="2">
        <v>0</v>
      </c>
      <c r="LL21" s="2">
        <v>0</v>
      </c>
      <c r="LM21" s="2">
        <v>0</v>
      </c>
      <c r="LN21" s="2">
        <v>0</v>
      </c>
      <c r="LO21" s="2">
        <v>0</v>
      </c>
      <c r="LP21" s="2">
        <v>0</v>
      </c>
      <c r="LQ21" s="2">
        <v>0</v>
      </c>
      <c r="LR21" s="2">
        <v>0</v>
      </c>
      <c r="LS21" s="2">
        <v>0</v>
      </c>
      <c r="LT21" s="2">
        <v>0</v>
      </c>
      <c r="LU21" s="2">
        <v>0</v>
      </c>
      <c r="LV21" s="2">
        <v>0</v>
      </c>
      <c r="LW21" s="2">
        <v>0</v>
      </c>
      <c r="LX21" s="2">
        <v>0</v>
      </c>
      <c r="LY21" s="2">
        <v>0</v>
      </c>
      <c r="LZ21" s="2">
        <v>0</v>
      </c>
      <c r="MA21" s="2">
        <v>0</v>
      </c>
      <c r="MB21" s="2">
        <v>0</v>
      </c>
      <c r="MC21" s="2">
        <v>0</v>
      </c>
      <c r="MD21" s="2">
        <v>0</v>
      </c>
      <c r="ME21" s="2">
        <v>0</v>
      </c>
      <c r="MF21" s="2">
        <v>0</v>
      </c>
      <c r="MG21" s="2">
        <v>0</v>
      </c>
      <c r="MH21" s="2">
        <v>0</v>
      </c>
      <c r="MI21" s="2">
        <v>0</v>
      </c>
      <c r="MJ21" s="2">
        <v>0</v>
      </c>
      <c r="MK21" s="2">
        <v>0</v>
      </c>
      <c r="ML21" s="2">
        <v>0</v>
      </c>
      <c r="MM21" s="2">
        <v>0</v>
      </c>
      <c r="MN21" s="2">
        <v>0</v>
      </c>
      <c r="MO21" s="2">
        <v>0</v>
      </c>
      <c r="MP21" s="2">
        <v>0</v>
      </c>
      <c r="MQ21" s="2">
        <v>0</v>
      </c>
      <c r="MR21" s="2">
        <v>0</v>
      </c>
      <c r="MS21" s="2">
        <v>0</v>
      </c>
      <c r="MT21" s="2">
        <v>0</v>
      </c>
      <c r="MU21" s="2">
        <v>0</v>
      </c>
      <c r="MV21" s="2">
        <v>0</v>
      </c>
      <c r="MW21" s="2">
        <v>0</v>
      </c>
      <c r="MX21" s="2">
        <v>0</v>
      </c>
      <c r="MY21" s="2">
        <v>0</v>
      </c>
      <c r="MZ21" s="2">
        <v>0</v>
      </c>
      <c r="NA21" s="2">
        <v>0</v>
      </c>
      <c r="NB21" s="2">
        <v>0</v>
      </c>
      <c r="NC21" s="2">
        <v>0</v>
      </c>
      <c r="ND21" s="2">
        <v>0</v>
      </c>
      <c r="NE21" s="2">
        <v>0</v>
      </c>
      <c r="NF21" s="2">
        <v>0</v>
      </c>
      <c r="NG21" s="2">
        <v>0</v>
      </c>
      <c r="NH21" s="2">
        <v>0</v>
      </c>
      <c r="NI21" s="2">
        <v>0</v>
      </c>
      <c r="NJ21" s="2">
        <v>0</v>
      </c>
      <c r="NK21" s="2">
        <v>0</v>
      </c>
      <c r="NL21" s="2">
        <v>0</v>
      </c>
      <c r="NM21" s="2">
        <v>24.7</v>
      </c>
      <c r="NN21" s="2">
        <v>0</v>
      </c>
      <c r="NO21" s="2">
        <v>0</v>
      </c>
      <c r="NP21" s="2">
        <v>0</v>
      </c>
      <c r="NQ21" s="2">
        <v>0</v>
      </c>
      <c r="NR21" s="2">
        <v>0</v>
      </c>
      <c r="NS21" s="2">
        <v>0</v>
      </c>
      <c r="NT21" s="2">
        <v>0</v>
      </c>
      <c r="NU21" s="2">
        <v>0</v>
      </c>
      <c r="NV21" s="2">
        <v>0</v>
      </c>
      <c r="NW21" s="2">
        <v>0</v>
      </c>
      <c r="NX21" s="2">
        <v>0</v>
      </c>
      <c r="NY21" s="2">
        <v>0</v>
      </c>
      <c r="NZ21" s="2">
        <v>0</v>
      </c>
      <c r="OA21" s="2">
        <v>21.5</v>
      </c>
      <c r="OB21" s="2">
        <v>0</v>
      </c>
      <c r="OC21" s="2">
        <v>0</v>
      </c>
      <c r="OD21" s="2">
        <v>0</v>
      </c>
      <c r="OE21" s="2">
        <v>0</v>
      </c>
      <c r="OF21" s="2">
        <v>0</v>
      </c>
      <c r="OG21" s="2">
        <v>0</v>
      </c>
      <c r="OH21" s="2">
        <v>0</v>
      </c>
      <c r="OI21" s="2">
        <v>0</v>
      </c>
      <c r="OJ21" s="2">
        <v>0</v>
      </c>
      <c r="OK21" s="2">
        <v>0</v>
      </c>
      <c r="OL21" s="2">
        <v>0</v>
      </c>
      <c r="OM21" s="2">
        <v>0</v>
      </c>
      <c r="ON21" s="2">
        <v>0</v>
      </c>
      <c r="OO21" s="2">
        <v>0</v>
      </c>
      <c r="OP21" s="2">
        <v>0</v>
      </c>
      <c r="OQ21" s="2">
        <v>0</v>
      </c>
      <c r="OR21" s="2">
        <v>0</v>
      </c>
      <c r="OS21" s="2">
        <v>0</v>
      </c>
      <c r="OT21" s="2">
        <v>0</v>
      </c>
      <c r="OU21" s="2">
        <v>0</v>
      </c>
      <c r="OV21" s="2">
        <v>0</v>
      </c>
      <c r="OW21" s="2">
        <v>0</v>
      </c>
      <c r="OX21" s="2">
        <v>0</v>
      </c>
      <c r="OY21" s="2">
        <v>0</v>
      </c>
      <c r="OZ21" s="2">
        <v>0</v>
      </c>
      <c r="PA21" s="2">
        <v>0</v>
      </c>
      <c r="PB21" s="2">
        <v>0</v>
      </c>
      <c r="PC21" s="2">
        <v>0</v>
      </c>
      <c r="PD21" s="2">
        <v>0</v>
      </c>
      <c r="PE21" s="2">
        <v>0</v>
      </c>
      <c r="PF21" s="2">
        <v>0</v>
      </c>
      <c r="PG21" s="2">
        <v>0</v>
      </c>
      <c r="PH21" s="2">
        <v>0</v>
      </c>
      <c r="PI21" s="2">
        <v>0</v>
      </c>
      <c r="PJ21" s="2">
        <v>0</v>
      </c>
      <c r="PK21" s="2">
        <v>0</v>
      </c>
      <c r="PL21" s="2">
        <v>0</v>
      </c>
      <c r="PM21" s="2">
        <v>16.899999999999999</v>
      </c>
      <c r="PN21" s="2">
        <v>0</v>
      </c>
      <c r="PO21" s="2">
        <v>0</v>
      </c>
      <c r="PP21" s="2">
        <v>0</v>
      </c>
      <c r="PQ21" s="2">
        <v>0</v>
      </c>
      <c r="PR21" s="2">
        <v>0</v>
      </c>
      <c r="PS21" s="2">
        <v>0</v>
      </c>
      <c r="PT21" s="2">
        <v>0</v>
      </c>
      <c r="PU21" s="2">
        <v>0</v>
      </c>
      <c r="PV21" s="2">
        <v>0</v>
      </c>
      <c r="PW21" s="2">
        <v>0</v>
      </c>
      <c r="PX21" s="2">
        <v>0</v>
      </c>
      <c r="PY21" s="2">
        <v>0</v>
      </c>
      <c r="PZ21" s="2">
        <v>0</v>
      </c>
      <c r="QA21" s="2">
        <v>0</v>
      </c>
      <c r="QB21" s="2">
        <v>0</v>
      </c>
      <c r="QC21" s="2">
        <v>0</v>
      </c>
      <c r="QD21" s="2">
        <v>10.4</v>
      </c>
      <c r="QE21" s="2">
        <v>0</v>
      </c>
      <c r="QF21" s="2">
        <v>0</v>
      </c>
      <c r="QG21" s="2">
        <v>0</v>
      </c>
      <c r="QH21" s="2">
        <v>10.199999999999999</v>
      </c>
      <c r="QI21" s="2">
        <v>0</v>
      </c>
      <c r="QJ21" s="2">
        <v>0</v>
      </c>
      <c r="QK21" s="2">
        <v>0</v>
      </c>
      <c r="QL21" s="2">
        <v>0</v>
      </c>
      <c r="QM21" s="2">
        <v>0</v>
      </c>
      <c r="QN21" s="2">
        <v>0</v>
      </c>
      <c r="QO21" s="2">
        <v>0</v>
      </c>
      <c r="QP21" s="2">
        <v>0</v>
      </c>
      <c r="QQ21" s="2">
        <v>0</v>
      </c>
      <c r="QR21" s="2">
        <v>0</v>
      </c>
      <c r="QS21" s="2">
        <v>0</v>
      </c>
      <c r="QT21" s="2">
        <v>0</v>
      </c>
      <c r="QU21" s="2">
        <v>0</v>
      </c>
      <c r="QV21" s="2">
        <v>0</v>
      </c>
      <c r="QW21" s="2">
        <v>0</v>
      </c>
      <c r="QX21" s="2">
        <v>0</v>
      </c>
      <c r="QY21" s="2">
        <v>0</v>
      </c>
      <c r="QZ21" s="2">
        <v>0</v>
      </c>
      <c r="RA21" s="2">
        <v>0</v>
      </c>
      <c r="RB21" s="2">
        <v>0</v>
      </c>
      <c r="RC21" s="2">
        <v>0</v>
      </c>
      <c r="RD21" s="2">
        <v>41.5</v>
      </c>
      <c r="RE21" s="2">
        <v>0</v>
      </c>
      <c r="RF21" s="2">
        <v>0</v>
      </c>
      <c r="RG21" s="2">
        <v>0</v>
      </c>
      <c r="RH21" s="2">
        <v>0</v>
      </c>
      <c r="RI21" s="2">
        <v>0</v>
      </c>
      <c r="RJ21" s="2">
        <v>0</v>
      </c>
      <c r="RK21" s="2">
        <v>0</v>
      </c>
      <c r="RL21" s="2">
        <v>0</v>
      </c>
      <c r="RM21" s="2">
        <v>0</v>
      </c>
      <c r="RN21" s="2">
        <v>0</v>
      </c>
      <c r="RO21" s="2">
        <v>0</v>
      </c>
      <c r="RP21" s="2">
        <v>0</v>
      </c>
      <c r="RQ21" s="2">
        <v>0</v>
      </c>
      <c r="RR21" s="2">
        <v>0</v>
      </c>
      <c r="RS21" s="2">
        <v>0</v>
      </c>
      <c r="RT21" s="2">
        <v>0</v>
      </c>
      <c r="RU21" s="2">
        <v>0</v>
      </c>
      <c r="RV21" s="2">
        <v>0</v>
      </c>
      <c r="RW21" s="2">
        <v>0</v>
      </c>
      <c r="RX21" s="2">
        <v>0</v>
      </c>
      <c r="RY21" s="2">
        <v>13.3</v>
      </c>
      <c r="RZ21" s="2">
        <v>0</v>
      </c>
      <c r="SA21" s="2">
        <v>0</v>
      </c>
      <c r="SB21" s="2">
        <v>0</v>
      </c>
      <c r="SC21" s="2">
        <v>0</v>
      </c>
      <c r="SD21" s="2">
        <v>0</v>
      </c>
      <c r="SE21" s="2">
        <v>0</v>
      </c>
      <c r="SF21" s="2">
        <v>0</v>
      </c>
      <c r="SG21" s="2">
        <v>0</v>
      </c>
      <c r="SH21" s="2">
        <v>0</v>
      </c>
      <c r="SI21" s="2">
        <v>0</v>
      </c>
      <c r="SJ21" s="2">
        <v>0</v>
      </c>
      <c r="SK21" s="2">
        <v>0</v>
      </c>
      <c r="SL21" s="2">
        <v>0</v>
      </c>
      <c r="SM21" s="2">
        <v>0</v>
      </c>
      <c r="SN21" s="2">
        <v>0</v>
      </c>
      <c r="SO21" s="2">
        <v>0</v>
      </c>
      <c r="SP21" s="2">
        <v>0</v>
      </c>
      <c r="SQ21" s="2">
        <v>0</v>
      </c>
      <c r="SR21" s="2">
        <v>0</v>
      </c>
      <c r="SS21" s="2">
        <v>0</v>
      </c>
      <c r="ST21" s="2">
        <v>0</v>
      </c>
      <c r="SU21" s="2">
        <v>0</v>
      </c>
      <c r="SV21" s="2">
        <v>0</v>
      </c>
      <c r="SW21" s="2">
        <v>0</v>
      </c>
      <c r="SX21" s="2">
        <v>0</v>
      </c>
      <c r="SY21" s="2">
        <v>0</v>
      </c>
      <c r="SZ21" s="2">
        <v>0</v>
      </c>
      <c r="TA21" s="2">
        <v>0</v>
      </c>
      <c r="TB21" s="2">
        <v>0</v>
      </c>
      <c r="TC21" s="2">
        <v>0</v>
      </c>
      <c r="TD21" s="2">
        <v>0</v>
      </c>
      <c r="TE21" s="2">
        <v>0</v>
      </c>
      <c r="TF21" s="2">
        <v>0</v>
      </c>
      <c r="TG21" s="2">
        <v>0</v>
      </c>
      <c r="TH21" s="2">
        <v>0</v>
      </c>
      <c r="TI21" s="2">
        <v>0</v>
      </c>
      <c r="TJ21" s="2">
        <v>0</v>
      </c>
      <c r="TK21" s="2">
        <v>0</v>
      </c>
      <c r="TL21" s="2">
        <v>0</v>
      </c>
      <c r="TM21" s="2">
        <v>0</v>
      </c>
      <c r="TN21" s="2">
        <v>14.8</v>
      </c>
      <c r="TO21" s="2">
        <v>0</v>
      </c>
      <c r="TP21" s="2">
        <v>0</v>
      </c>
      <c r="TQ21" s="2">
        <v>0</v>
      </c>
      <c r="TR21" s="2">
        <v>0</v>
      </c>
      <c r="TS21" s="2">
        <v>0</v>
      </c>
      <c r="TT21" s="2">
        <v>10.1</v>
      </c>
      <c r="TU21" s="2">
        <v>0</v>
      </c>
      <c r="TV21" s="2">
        <v>0</v>
      </c>
      <c r="TW21" s="2">
        <v>0</v>
      </c>
      <c r="TX21" s="2">
        <v>0</v>
      </c>
      <c r="TY21" s="2">
        <v>0</v>
      </c>
      <c r="TZ21" s="2">
        <v>0</v>
      </c>
      <c r="UA21" s="2">
        <v>0</v>
      </c>
      <c r="UB21" s="2">
        <v>0</v>
      </c>
      <c r="UC21" s="2">
        <v>0</v>
      </c>
      <c r="UD21" s="2">
        <v>0</v>
      </c>
      <c r="UE21" s="2">
        <v>0</v>
      </c>
      <c r="UF21" s="2">
        <v>0</v>
      </c>
      <c r="UG21" s="2">
        <v>0</v>
      </c>
      <c r="UH21" s="2">
        <v>0</v>
      </c>
      <c r="UI21" s="2">
        <v>0</v>
      </c>
      <c r="UJ21" s="2">
        <v>10</v>
      </c>
      <c r="UK21" s="2">
        <v>0</v>
      </c>
      <c r="UL21" s="2">
        <v>0</v>
      </c>
      <c r="UM21" s="2">
        <v>0</v>
      </c>
      <c r="UN21" s="2">
        <v>0</v>
      </c>
      <c r="UO21" s="2">
        <v>0</v>
      </c>
      <c r="UP21" s="2">
        <v>0</v>
      </c>
      <c r="UQ21" s="2">
        <v>0</v>
      </c>
      <c r="UR21" s="2">
        <v>0</v>
      </c>
      <c r="US21" s="2">
        <v>0</v>
      </c>
      <c r="UT21" s="2">
        <v>0</v>
      </c>
      <c r="UU21" s="2">
        <v>0</v>
      </c>
      <c r="UV21" s="2">
        <v>0</v>
      </c>
      <c r="UW21" s="2">
        <v>0</v>
      </c>
      <c r="UX21" s="2">
        <v>0</v>
      </c>
      <c r="UY21" s="2">
        <v>0</v>
      </c>
      <c r="UZ21" s="2">
        <v>0</v>
      </c>
      <c r="VA21" s="2">
        <v>0</v>
      </c>
      <c r="VB21" s="2">
        <v>0</v>
      </c>
      <c r="VC21" s="2">
        <v>0</v>
      </c>
      <c r="VD21" s="2">
        <v>0</v>
      </c>
      <c r="VE21" s="2">
        <v>0</v>
      </c>
      <c r="VF21" s="2">
        <v>0</v>
      </c>
      <c r="VG21" s="2">
        <v>0</v>
      </c>
      <c r="VH21" s="2">
        <v>0</v>
      </c>
      <c r="VI21" s="2">
        <v>0</v>
      </c>
      <c r="VJ21" s="2">
        <v>0</v>
      </c>
      <c r="VK21" s="2">
        <v>0</v>
      </c>
      <c r="VL21" s="2">
        <v>0</v>
      </c>
      <c r="VM21" s="2">
        <v>0</v>
      </c>
      <c r="VN21" s="2">
        <v>0</v>
      </c>
      <c r="VO21" s="2">
        <v>0</v>
      </c>
      <c r="VP21" s="2">
        <v>0</v>
      </c>
      <c r="VQ21" s="2">
        <v>0</v>
      </c>
      <c r="VR21" s="2">
        <v>0</v>
      </c>
      <c r="VS21" s="2">
        <v>0</v>
      </c>
      <c r="VT21" s="2">
        <v>0</v>
      </c>
      <c r="VU21" s="2">
        <v>0</v>
      </c>
      <c r="VV21" s="2">
        <v>0</v>
      </c>
      <c r="VW21" s="2">
        <v>0</v>
      </c>
      <c r="VX21" s="2">
        <v>0</v>
      </c>
      <c r="VY21" s="2">
        <v>0</v>
      </c>
      <c r="VZ21" s="2">
        <v>0</v>
      </c>
      <c r="WA21" s="2">
        <v>0</v>
      </c>
      <c r="WB21" s="2">
        <v>0</v>
      </c>
      <c r="WC21" s="2">
        <v>0</v>
      </c>
      <c r="WD21" s="2">
        <v>0</v>
      </c>
      <c r="WE21" s="2">
        <v>0</v>
      </c>
      <c r="WF21" s="2">
        <v>0</v>
      </c>
      <c r="WG21" s="2">
        <v>0</v>
      </c>
      <c r="WH21" s="2">
        <v>0</v>
      </c>
      <c r="WI21" s="2">
        <v>0</v>
      </c>
      <c r="WJ21" s="2">
        <v>0</v>
      </c>
      <c r="WK21" s="2">
        <v>5.4</v>
      </c>
      <c r="WL21" s="2">
        <v>0</v>
      </c>
      <c r="WM21" s="2">
        <v>0</v>
      </c>
      <c r="WN21" s="2">
        <v>0</v>
      </c>
      <c r="WO21" s="2">
        <v>0</v>
      </c>
      <c r="WP21" s="2">
        <v>49</v>
      </c>
      <c r="WQ21" s="2">
        <v>0</v>
      </c>
      <c r="WR21" s="2">
        <v>5.2</v>
      </c>
      <c r="WS21" s="2">
        <v>0</v>
      </c>
      <c r="WT21" s="2">
        <v>0</v>
      </c>
      <c r="WU21" s="2">
        <v>0</v>
      </c>
      <c r="WV21" s="2">
        <v>0</v>
      </c>
      <c r="WW21" s="2">
        <v>0</v>
      </c>
      <c r="WX21" s="2">
        <v>0</v>
      </c>
      <c r="WY21" s="2">
        <v>0</v>
      </c>
      <c r="WZ21" s="2">
        <v>0</v>
      </c>
      <c r="XA21" s="2">
        <v>0</v>
      </c>
      <c r="XB21" s="2">
        <v>4.5</v>
      </c>
      <c r="XC21" s="2">
        <v>0</v>
      </c>
      <c r="XD21" s="2">
        <v>0</v>
      </c>
      <c r="XE21" s="2">
        <v>0</v>
      </c>
      <c r="XF21" s="2">
        <v>0</v>
      </c>
      <c r="XG21" s="2">
        <v>0</v>
      </c>
      <c r="XH21" s="2">
        <v>0</v>
      </c>
      <c r="XI21" s="2">
        <v>0</v>
      </c>
      <c r="XJ21" s="2">
        <v>0</v>
      </c>
      <c r="XK21" s="2">
        <v>0</v>
      </c>
      <c r="XL21" s="2">
        <v>0</v>
      </c>
      <c r="XM21" s="2">
        <v>0</v>
      </c>
      <c r="XN21" s="2">
        <v>0</v>
      </c>
      <c r="XO21" s="2">
        <v>0</v>
      </c>
      <c r="XP21" s="2">
        <v>0</v>
      </c>
      <c r="XQ21" s="2">
        <v>0</v>
      </c>
      <c r="XR21" s="2">
        <v>0</v>
      </c>
      <c r="XS21" s="2">
        <v>0</v>
      </c>
      <c r="XT21" s="2">
        <v>0</v>
      </c>
      <c r="XU21" s="2">
        <v>0</v>
      </c>
      <c r="XV21" s="2">
        <v>0</v>
      </c>
      <c r="XW21" s="2">
        <v>0</v>
      </c>
      <c r="XX21" s="2">
        <v>0</v>
      </c>
      <c r="XY21" s="2">
        <v>0</v>
      </c>
      <c r="XZ21" s="2">
        <v>0</v>
      </c>
      <c r="YA21" s="2">
        <v>0</v>
      </c>
      <c r="YB21" s="2">
        <v>0</v>
      </c>
      <c r="YC21" s="2">
        <v>0</v>
      </c>
      <c r="YD21" s="2">
        <v>0</v>
      </c>
      <c r="YE21" s="2">
        <v>0</v>
      </c>
      <c r="YF21" s="2">
        <v>0</v>
      </c>
      <c r="YG21" s="2">
        <v>0</v>
      </c>
      <c r="YH21" s="2">
        <v>0</v>
      </c>
      <c r="YI21" s="2">
        <v>0</v>
      </c>
      <c r="YJ21" s="2">
        <v>0</v>
      </c>
      <c r="YK21" s="2">
        <v>0</v>
      </c>
      <c r="YL21" s="2">
        <v>0</v>
      </c>
      <c r="YM21" s="2">
        <v>0</v>
      </c>
      <c r="YN21" s="2">
        <v>0</v>
      </c>
      <c r="YO21" s="2">
        <v>0</v>
      </c>
      <c r="YP21" s="2">
        <v>0</v>
      </c>
      <c r="YQ21" s="2">
        <v>0</v>
      </c>
      <c r="YR21" s="2">
        <v>0</v>
      </c>
      <c r="YS21" s="2">
        <v>0</v>
      </c>
      <c r="YT21" s="2">
        <v>0</v>
      </c>
      <c r="YU21" s="2">
        <v>0</v>
      </c>
      <c r="YV21" s="2">
        <v>0</v>
      </c>
      <c r="YW21" s="2">
        <v>0</v>
      </c>
      <c r="YX21" s="2">
        <v>0</v>
      </c>
      <c r="YY21" s="2">
        <v>0</v>
      </c>
      <c r="YZ21" s="2">
        <v>0</v>
      </c>
      <c r="ZA21" s="2">
        <v>0</v>
      </c>
      <c r="ZB21" s="2">
        <v>0</v>
      </c>
      <c r="ZC21" s="2">
        <v>0</v>
      </c>
      <c r="ZD21" s="2">
        <v>0</v>
      </c>
      <c r="ZE21" s="2">
        <v>0</v>
      </c>
      <c r="ZF21" s="2">
        <v>0</v>
      </c>
      <c r="ZG21" s="2">
        <v>0</v>
      </c>
      <c r="ZH21" s="2">
        <v>0</v>
      </c>
      <c r="ZI21" s="2">
        <v>0</v>
      </c>
      <c r="ZJ21" s="2">
        <v>0</v>
      </c>
      <c r="ZK21" s="2">
        <v>0</v>
      </c>
      <c r="ZL21" s="2">
        <v>0</v>
      </c>
      <c r="ZM21" s="2">
        <v>0</v>
      </c>
      <c r="ZN21" s="2">
        <v>0</v>
      </c>
      <c r="ZO21" s="2">
        <v>0</v>
      </c>
      <c r="ZP21" s="2">
        <v>28</v>
      </c>
      <c r="ZQ21" s="2">
        <v>0</v>
      </c>
      <c r="ZR21" s="2">
        <v>0</v>
      </c>
      <c r="ZS21" s="2">
        <v>0</v>
      </c>
      <c r="ZT21" s="2">
        <v>0</v>
      </c>
      <c r="ZU21" s="2">
        <v>0</v>
      </c>
      <c r="ZV21" s="2">
        <v>0</v>
      </c>
      <c r="ZW21" s="2">
        <v>0</v>
      </c>
      <c r="ZX21" s="2">
        <v>0</v>
      </c>
      <c r="ZY21" s="2">
        <v>0</v>
      </c>
      <c r="ZZ21" s="2">
        <v>0</v>
      </c>
      <c r="AAA21" s="2">
        <v>0</v>
      </c>
      <c r="AAB21" s="2">
        <v>0</v>
      </c>
      <c r="AAC21" s="2">
        <v>0</v>
      </c>
      <c r="AAD21" s="2">
        <v>0</v>
      </c>
      <c r="AAE21" s="2">
        <v>0</v>
      </c>
      <c r="AAF21" s="2">
        <v>0</v>
      </c>
      <c r="AAG21" s="2">
        <v>0</v>
      </c>
      <c r="AAH21" s="2">
        <v>0</v>
      </c>
      <c r="AAI21" s="2">
        <v>0</v>
      </c>
      <c r="AAJ21" s="2">
        <v>0</v>
      </c>
      <c r="AAK21" s="2">
        <v>0</v>
      </c>
      <c r="AAL21" s="2">
        <v>0</v>
      </c>
      <c r="AAM21" s="2">
        <v>0</v>
      </c>
      <c r="AAN21" s="2">
        <v>0</v>
      </c>
      <c r="AAO21" s="2">
        <v>0</v>
      </c>
      <c r="AAP21" s="2">
        <v>0</v>
      </c>
      <c r="AAQ21" s="2">
        <v>0</v>
      </c>
      <c r="AAR21" s="2">
        <v>9.9</v>
      </c>
      <c r="AAS21" s="2">
        <v>0</v>
      </c>
      <c r="AAT21" s="2">
        <v>0</v>
      </c>
      <c r="AAU21" s="2">
        <v>0</v>
      </c>
      <c r="AAV21" s="2">
        <v>0</v>
      </c>
      <c r="AAW21" s="2">
        <v>0</v>
      </c>
      <c r="AAX21" s="2">
        <v>0</v>
      </c>
      <c r="AAY21" s="2">
        <v>0</v>
      </c>
      <c r="AAZ21" s="2">
        <v>0</v>
      </c>
      <c r="ABA21" s="2">
        <v>0</v>
      </c>
      <c r="ABB21" s="2">
        <v>0</v>
      </c>
      <c r="ABC21" s="2">
        <v>0</v>
      </c>
      <c r="ABD21" s="2">
        <v>0</v>
      </c>
      <c r="ABE21" s="2">
        <v>0</v>
      </c>
      <c r="ABF21" s="2">
        <v>0</v>
      </c>
      <c r="ABG21" s="2">
        <v>0</v>
      </c>
      <c r="ABH21" s="2">
        <v>0</v>
      </c>
      <c r="ABI21" s="2">
        <v>0</v>
      </c>
      <c r="ABJ21" s="2">
        <v>0</v>
      </c>
      <c r="ABK21" s="2">
        <v>0</v>
      </c>
      <c r="ABL21" s="2">
        <v>0</v>
      </c>
      <c r="ABM21" s="2">
        <v>0</v>
      </c>
      <c r="ABN21" s="2">
        <v>0</v>
      </c>
      <c r="ABO21" s="2">
        <v>0</v>
      </c>
      <c r="ABP21" s="2">
        <v>0</v>
      </c>
      <c r="ABQ21" s="2">
        <v>0</v>
      </c>
      <c r="ABR21" s="2">
        <v>0</v>
      </c>
      <c r="ABS21" s="2">
        <v>0</v>
      </c>
      <c r="ABT21" s="2">
        <v>0</v>
      </c>
      <c r="ABU21" s="2">
        <v>0</v>
      </c>
      <c r="ABV21" s="2">
        <v>0</v>
      </c>
      <c r="ABW21" s="2">
        <v>0</v>
      </c>
      <c r="ABX21" s="2">
        <v>0</v>
      </c>
      <c r="ABY21" s="2">
        <v>0</v>
      </c>
      <c r="ABZ21" s="2">
        <v>0</v>
      </c>
      <c r="ACA21" s="2">
        <v>0</v>
      </c>
      <c r="ACB21" s="2">
        <v>0</v>
      </c>
      <c r="ACC21" s="2">
        <v>0</v>
      </c>
      <c r="ACD21" s="2">
        <v>0</v>
      </c>
      <c r="ACE21" s="2">
        <v>0</v>
      </c>
      <c r="ACF21" s="2">
        <v>0</v>
      </c>
      <c r="ACG21" s="2">
        <v>0</v>
      </c>
      <c r="ACH21" s="2">
        <v>0</v>
      </c>
      <c r="ACI21" s="2">
        <v>18.8</v>
      </c>
      <c r="ACJ21" s="2">
        <v>0</v>
      </c>
      <c r="ACK21" s="2">
        <v>0</v>
      </c>
      <c r="ACL21" s="2">
        <v>0</v>
      </c>
      <c r="ACM21" s="2">
        <v>0</v>
      </c>
      <c r="ACN21" s="2">
        <v>4.5</v>
      </c>
      <c r="ACO21" s="2">
        <v>0</v>
      </c>
      <c r="ACP21" s="2">
        <v>0</v>
      </c>
      <c r="ACQ21" s="2">
        <v>0</v>
      </c>
      <c r="ACR21" s="2">
        <v>0</v>
      </c>
      <c r="ACS21" s="2">
        <v>0</v>
      </c>
      <c r="ACT21" s="2">
        <v>0</v>
      </c>
      <c r="ACU21" s="2">
        <v>0</v>
      </c>
      <c r="ACV21" s="2">
        <v>0</v>
      </c>
      <c r="ACW21" s="2">
        <v>0</v>
      </c>
      <c r="ACX21" s="2">
        <v>0</v>
      </c>
      <c r="ACY21" s="2">
        <v>0</v>
      </c>
      <c r="ACZ21" s="2">
        <v>0</v>
      </c>
      <c r="ADA21" s="2">
        <v>0</v>
      </c>
      <c r="ADB21" s="2">
        <v>0</v>
      </c>
      <c r="ADC21" s="2">
        <v>0</v>
      </c>
      <c r="ADD21" s="2">
        <v>0</v>
      </c>
      <c r="ADE21" s="2">
        <v>0</v>
      </c>
      <c r="ADF21" s="2">
        <v>0</v>
      </c>
      <c r="ADG21" s="2">
        <v>0</v>
      </c>
      <c r="ADH21" s="2">
        <v>0</v>
      </c>
      <c r="ADI21" s="2">
        <v>0</v>
      </c>
      <c r="ADJ21" s="2">
        <v>0</v>
      </c>
      <c r="ADK21" s="2">
        <v>0</v>
      </c>
      <c r="ADL21" s="2">
        <v>0</v>
      </c>
      <c r="ADM21" s="2">
        <v>0</v>
      </c>
      <c r="ADN21" s="2">
        <v>0</v>
      </c>
      <c r="ADO21" s="2">
        <v>0</v>
      </c>
      <c r="ADP21" s="2">
        <v>0</v>
      </c>
      <c r="ADQ21" s="2">
        <v>0</v>
      </c>
      <c r="ADR21" s="2">
        <v>0</v>
      </c>
      <c r="ADS21" s="2">
        <v>0</v>
      </c>
      <c r="ADT21" s="2">
        <v>0</v>
      </c>
      <c r="ADU21" s="2">
        <v>0</v>
      </c>
      <c r="ADV21" s="2">
        <v>0</v>
      </c>
      <c r="ADW21" s="2">
        <v>0</v>
      </c>
      <c r="ADX21" s="2">
        <v>0</v>
      </c>
      <c r="ADY21" s="2">
        <v>0</v>
      </c>
      <c r="ADZ21" s="2">
        <v>0</v>
      </c>
      <c r="AEA21" s="2">
        <v>0</v>
      </c>
      <c r="AEB21" s="2">
        <v>0</v>
      </c>
      <c r="AEC21" s="2">
        <v>0</v>
      </c>
      <c r="AED21" s="2">
        <v>0</v>
      </c>
      <c r="AEE21" s="2">
        <v>0</v>
      </c>
      <c r="AEF21" s="2">
        <v>10</v>
      </c>
      <c r="AEG21" s="2">
        <v>0</v>
      </c>
      <c r="AEH21" s="2">
        <v>0</v>
      </c>
      <c r="AEI21" s="2">
        <v>0</v>
      </c>
      <c r="AEJ21" s="2">
        <v>0</v>
      </c>
      <c r="AEK21" s="2">
        <v>0</v>
      </c>
      <c r="AEL21" s="2">
        <v>0</v>
      </c>
      <c r="AEM21" s="2">
        <v>0</v>
      </c>
      <c r="AEN21" s="2">
        <v>0</v>
      </c>
      <c r="AEO21" s="2">
        <v>0</v>
      </c>
      <c r="AEP21" s="2">
        <v>0</v>
      </c>
      <c r="AEQ21" s="2">
        <v>0</v>
      </c>
      <c r="AER21" s="2">
        <v>0</v>
      </c>
      <c r="AES21" s="2">
        <v>0</v>
      </c>
      <c r="AET21" s="2">
        <v>0</v>
      </c>
      <c r="AEU21" s="2">
        <v>0</v>
      </c>
      <c r="AEV21" s="2">
        <v>0</v>
      </c>
      <c r="AEW21" s="2">
        <v>0</v>
      </c>
      <c r="AEX21" s="2">
        <v>0</v>
      </c>
      <c r="AEY21" s="2">
        <v>0</v>
      </c>
      <c r="AEZ21" s="2">
        <v>0</v>
      </c>
      <c r="AFA21" s="2">
        <v>0</v>
      </c>
      <c r="AFB21" s="2">
        <v>0</v>
      </c>
      <c r="AFC21" s="2">
        <v>0</v>
      </c>
      <c r="AFD21" s="2">
        <v>0</v>
      </c>
      <c r="AFE21" s="2">
        <v>0</v>
      </c>
      <c r="AFF21" s="2">
        <v>0</v>
      </c>
      <c r="AFG21" s="2">
        <v>0</v>
      </c>
      <c r="AFH21" s="2">
        <v>0</v>
      </c>
      <c r="AFI21" s="2">
        <v>11</v>
      </c>
      <c r="AFJ21" s="2">
        <v>0</v>
      </c>
      <c r="AFK21" s="2">
        <v>0</v>
      </c>
      <c r="AFL21" s="2">
        <v>0</v>
      </c>
      <c r="AFM21" s="2">
        <v>0</v>
      </c>
      <c r="AFN21" s="2">
        <v>0</v>
      </c>
      <c r="AFO21" s="2">
        <v>0</v>
      </c>
      <c r="AFP21" s="2">
        <v>0</v>
      </c>
      <c r="AFQ21" s="2">
        <v>0</v>
      </c>
      <c r="AFR21" s="2">
        <v>0</v>
      </c>
      <c r="AFS21" s="2">
        <v>0</v>
      </c>
      <c r="AFT21" s="2">
        <v>0</v>
      </c>
      <c r="AFU21" s="2">
        <v>0</v>
      </c>
      <c r="AFV21" s="2">
        <v>0</v>
      </c>
      <c r="AFW21" s="2">
        <v>0</v>
      </c>
      <c r="AFX21" s="2">
        <v>0</v>
      </c>
      <c r="AFY21" s="2">
        <v>0</v>
      </c>
      <c r="AFZ21" s="2">
        <v>0</v>
      </c>
      <c r="AGA21" s="2">
        <v>0</v>
      </c>
      <c r="AGB21" s="2">
        <v>0</v>
      </c>
      <c r="AGC21" s="2">
        <v>0</v>
      </c>
      <c r="AGD21" s="2">
        <v>0</v>
      </c>
      <c r="AGE21" s="2">
        <v>0</v>
      </c>
      <c r="AGF21" s="2">
        <v>0</v>
      </c>
      <c r="AGG21" s="2">
        <v>0</v>
      </c>
      <c r="AGH21" s="2">
        <v>0</v>
      </c>
      <c r="AGI21" s="2">
        <v>0</v>
      </c>
      <c r="AGJ21" s="2">
        <v>0</v>
      </c>
      <c r="AGK21" s="2">
        <v>0</v>
      </c>
      <c r="AGL21" s="2">
        <v>0</v>
      </c>
      <c r="AGM21" s="2">
        <v>0</v>
      </c>
      <c r="AGN21" s="2">
        <v>0</v>
      </c>
      <c r="AGO21" s="2">
        <v>0</v>
      </c>
      <c r="AGP21" s="2">
        <v>0</v>
      </c>
      <c r="AGQ21" s="2">
        <v>0</v>
      </c>
      <c r="AGR21" s="2">
        <v>0</v>
      </c>
      <c r="AGS21" s="2">
        <v>0</v>
      </c>
      <c r="AGT21" s="2">
        <v>0</v>
      </c>
      <c r="AGU21" s="2">
        <v>0</v>
      </c>
      <c r="AGV21" s="2">
        <v>0</v>
      </c>
      <c r="AGW21" s="2">
        <v>0</v>
      </c>
      <c r="AGX21" s="2">
        <v>0</v>
      </c>
      <c r="AGY21" s="2">
        <v>0</v>
      </c>
      <c r="AGZ21" s="2">
        <v>0</v>
      </c>
      <c r="AHA21" s="2">
        <v>0</v>
      </c>
      <c r="AHB21" s="2">
        <v>0</v>
      </c>
      <c r="AHC21" s="2">
        <v>0</v>
      </c>
      <c r="AHD21" s="2">
        <v>0</v>
      </c>
      <c r="AHE21" s="2">
        <v>0</v>
      </c>
      <c r="AHF21" s="2">
        <v>24.2</v>
      </c>
      <c r="AHG21" s="2">
        <v>0</v>
      </c>
      <c r="AHH21" s="2">
        <v>0</v>
      </c>
      <c r="AHI21" s="2">
        <v>0</v>
      </c>
      <c r="AHJ21" s="2">
        <v>0</v>
      </c>
      <c r="AHK21" s="2">
        <v>0</v>
      </c>
      <c r="AHL21" s="2">
        <v>0</v>
      </c>
      <c r="AHM21" s="2">
        <v>0</v>
      </c>
      <c r="AHN21" s="2">
        <v>0</v>
      </c>
      <c r="AHO21" s="2">
        <v>0</v>
      </c>
      <c r="AHP21" s="2">
        <v>0</v>
      </c>
      <c r="AHQ21" s="2">
        <v>0</v>
      </c>
      <c r="AHR21" s="2">
        <v>0</v>
      </c>
      <c r="AHS21" s="2">
        <v>0</v>
      </c>
      <c r="AHT21" s="2">
        <v>0</v>
      </c>
      <c r="AHU21" s="2">
        <v>0</v>
      </c>
      <c r="AHV21" s="2">
        <v>0</v>
      </c>
      <c r="AHW21" s="2">
        <v>0</v>
      </c>
      <c r="AHX21" s="2">
        <v>0</v>
      </c>
      <c r="AHY21" s="2">
        <v>0</v>
      </c>
      <c r="AHZ21" s="2">
        <v>0</v>
      </c>
      <c r="AIA21" s="2">
        <v>0</v>
      </c>
      <c r="AIB21" s="2">
        <v>0</v>
      </c>
      <c r="AIC21" s="2">
        <v>0</v>
      </c>
      <c r="AID21" s="2">
        <v>0</v>
      </c>
      <c r="AIE21" s="2">
        <v>0</v>
      </c>
      <c r="AIF21" s="2">
        <v>0</v>
      </c>
      <c r="AIG21" s="2">
        <v>0</v>
      </c>
      <c r="AIH21" s="2">
        <v>0</v>
      </c>
      <c r="AII21" s="2">
        <v>0</v>
      </c>
      <c r="AIJ21" s="2">
        <v>0</v>
      </c>
      <c r="AIK21" s="2">
        <v>0</v>
      </c>
      <c r="AIL21" s="2">
        <v>0</v>
      </c>
      <c r="AIM21" s="2">
        <v>0</v>
      </c>
      <c r="AIN21" s="2">
        <v>0</v>
      </c>
      <c r="AIO21" s="2">
        <v>0</v>
      </c>
      <c r="AIP21" s="2">
        <v>0</v>
      </c>
      <c r="AIQ21" s="2">
        <v>0</v>
      </c>
      <c r="AIR21" s="2">
        <v>0</v>
      </c>
      <c r="AIS21" s="2">
        <v>0</v>
      </c>
      <c r="AIT21" s="2">
        <v>0</v>
      </c>
      <c r="AIU21" s="2">
        <v>0</v>
      </c>
      <c r="AIV21" s="2">
        <v>0</v>
      </c>
      <c r="AIW21" s="2">
        <v>0</v>
      </c>
      <c r="AIX21" s="2">
        <v>0</v>
      </c>
      <c r="AIY21" s="2">
        <v>0</v>
      </c>
    </row>
    <row r="22" spans="1:935" x14ac:dyDescent="0.3">
      <c r="A22" s="1" t="s">
        <v>21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0</v>
      </c>
      <c r="BI22" s="2">
        <v>0</v>
      </c>
      <c r="BJ22" s="2">
        <v>0</v>
      </c>
      <c r="BK22" s="2">
        <v>0</v>
      </c>
      <c r="BL22" s="2">
        <v>0</v>
      </c>
      <c r="BM22" s="2">
        <v>0</v>
      </c>
      <c r="BN22" s="2">
        <v>0</v>
      </c>
      <c r="BO22" s="2">
        <v>0</v>
      </c>
      <c r="BP22" s="2">
        <v>0</v>
      </c>
      <c r="BQ22" s="2">
        <v>0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0</v>
      </c>
      <c r="BX22" s="2">
        <v>0</v>
      </c>
      <c r="BY22" s="2">
        <v>0</v>
      </c>
      <c r="BZ22" s="2">
        <v>0</v>
      </c>
      <c r="CA22" s="2">
        <v>0</v>
      </c>
      <c r="CB22" s="2">
        <v>0</v>
      </c>
      <c r="CC22" s="2">
        <v>0</v>
      </c>
      <c r="CD22" s="2">
        <v>0</v>
      </c>
      <c r="CE22" s="2">
        <v>0</v>
      </c>
      <c r="CF22" s="2">
        <v>0</v>
      </c>
      <c r="CG22" s="2">
        <v>0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0</v>
      </c>
      <c r="CN22" s="2">
        <v>0</v>
      </c>
      <c r="CO22" s="2">
        <v>0</v>
      </c>
      <c r="CP22" s="2">
        <v>0</v>
      </c>
      <c r="CQ22" s="2">
        <v>0</v>
      </c>
      <c r="CR22" s="2">
        <v>0</v>
      </c>
      <c r="CS22" s="2">
        <v>0</v>
      </c>
      <c r="CT22" s="2">
        <v>0</v>
      </c>
      <c r="CU22" s="2">
        <v>0</v>
      </c>
      <c r="CV22" s="2">
        <v>0</v>
      </c>
      <c r="CW22" s="2">
        <v>0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0</v>
      </c>
      <c r="DF22" s="2">
        <v>0</v>
      </c>
      <c r="DG22" s="2">
        <v>0</v>
      </c>
      <c r="DH22" s="2">
        <v>0</v>
      </c>
      <c r="DI22" s="2">
        <v>0</v>
      </c>
      <c r="DJ22" s="2">
        <v>0</v>
      </c>
      <c r="DK22" s="2">
        <v>0</v>
      </c>
      <c r="DL22" s="2">
        <v>0</v>
      </c>
      <c r="DM22" s="2">
        <v>0</v>
      </c>
      <c r="DN22" s="2">
        <v>0</v>
      </c>
      <c r="DO22" s="2">
        <v>0</v>
      </c>
      <c r="DP22" s="2">
        <v>0</v>
      </c>
      <c r="DQ22" s="2">
        <v>0</v>
      </c>
      <c r="DR22" s="2">
        <v>0</v>
      </c>
      <c r="DS22" s="2">
        <v>0</v>
      </c>
      <c r="DT22" s="2">
        <v>0</v>
      </c>
      <c r="DU22" s="2">
        <v>0</v>
      </c>
      <c r="DV22" s="2">
        <v>0</v>
      </c>
      <c r="DW22" s="2">
        <v>0</v>
      </c>
      <c r="DX22" s="2">
        <v>0</v>
      </c>
      <c r="DY22" s="2">
        <v>0</v>
      </c>
      <c r="DZ22" s="2">
        <v>0</v>
      </c>
      <c r="EA22" s="2">
        <v>0</v>
      </c>
      <c r="EB22" s="2">
        <v>0</v>
      </c>
      <c r="EC22" s="2">
        <v>0</v>
      </c>
      <c r="ED22" s="2">
        <v>0</v>
      </c>
      <c r="EE22" s="2">
        <v>0</v>
      </c>
      <c r="EF22" s="2">
        <v>0</v>
      </c>
      <c r="EG22" s="2">
        <v>0</v>
      </c>
      <c r="EH22" s="2">
        <v>0</v>
      </c>
      <c r="EI22" s="2">
        <v>0</v>
      </c>
      <c r="EJ22" s="2">
        <v>0</v>
      </c>
      <c r="EK22" s="2">
        <v>0</v>
      </c>
      <c r="EL22" s="2">
        <v>0</v>
      </c>
      <c r="EM22" s="2">
        <v>0</v>
      </c>
      <c r="EN22" s="2">
        <v>0</v>
      </c>
      <c r="EO22" s="2">
        <v>0</v>
      </c>
      <c r="EP22" s="2">
        <v>0</v>
      </c>
      <c r="EQ22" s="2">
        <v>0</v>
      </c>
      <c r="ER22" s="2">
        <v>0</v>
      </c>
      <c r="ES22" s="2">
        <v>0</v>
      </c>
      <c r="ET22" s="2">
        <v>0</v>
      </c>
      <c r="EU22" s="2">
        <v>0</v>
      </c>
      <c r="EV22" s="2">
        <v>0</v>
      </c>
      <c r="EW22" s="2">
        <v>0</v>
      </c>
      <c r="EX22" s="2">
        <v>0</v>
      </c>
      <c r="EY22" s="2">
        <v>0</v>
      </c>
      <c r="EZ22" s="2">
        <v>0</v>
      </c>
      <c r="FA22" s="2">
        <v>0</v>
      </c>
      <c r="FB22" s="2">
        <v>0</v>
      </c>
      <c r="FC22" s="2">
        <v>0</v>
      </c>
      <c r="FD22" s="2">
        <v>0</v>
      </c>
      <c r="FE22" s="2">
        <v>0</v>
      </c>
      <c r="FF22" s="2">
        <v>0</v>
      </c>
      <c r="FG22" s="2">
        <v>0</v>
      </c>
      <c r="FH22" s="2">
        <v>0</v>
      </c>
      <c r="FI22" s="2">
        <v>0</v>
      </c>
      <c r="FJ22" s="2">
        <v>0</v>
      </c>
      <c r="FK22" s="2">
        <v>0</v>
      </c>
      <c r="FL22" s="2">
        <v>0</v>
      </c>
      <c r="FM22" s="2">
        <v>0</v>
      </c>
      <c r="FN22" s="2">
        <v>0</v>
      </c>
      <c r="FO22" s="2">
        <v>0</v>
      </c>
      <c r="FP22" s="2">
        <v>0</v>
      </c>
      <c r="FQ22" s="2">
        <v>0</v>
      </c>
      <c r="FR22" s="2">
        <v>0</v>
      </c>
      <c r="FS22" s="2">
        <v>0</v>
      </c>
      <c r="FT22" s="2">
        <v>0</v>
      </c>
      <c r="FU22" s="2">
        <v>0</v>
      </c>
      <c r="FV22" s="2">
        <v>0</v>
      </c>
      <c r="FW22" s="2">
        <v>0</v>
      </c>
      <c r="FX22" s="2">
        <v>0</v>
      </c>
      <c r="FY22" s="2">
        <v>0</v>
      </c>
      <c r="FZ22" s="2">
        <v>0</v>
      </c>
      <c r="GA22" s="2">
        <v>0</v>
      </c>
      <c r="GB22" s="2">
        <v>0</v>
      </c>
      <c r="GC22" s="2">
        <v>0</v>
      </c>
      <c r="GD22" s="2">
        <v>0</v>
      </c>
      <c r="GE22" s="2">
        <v>0</v>
      </c>
      <c r="GF22" s="2">
        <v>0</v>
      </c>
      <c r="GG22" s="2">
        <v>0</v>
      </c>
      <c r="GH22" s="2">
        <v>0</v>
      </c>
      <c r="GI22" s="2">
        <v>0</v>
      </c>
      <c r="GJ22" s="2">
        <v>0</v>
      </c>
      <c r="GK22" s="2">
        <v>0</v>
      </c>
      <c r="GL22" s="2">
        <v>0</v>
      </c>
      <c r="GM22" s="2">
        <v>0</v>
      </c>
      <c r="GN22" s="2">
        <v>0</v>
      </c>
      <c r="GO22" s="2">
        <v>0</v>
      </c>
      <c r="GP22" s="2">
        <v>0</v>
      </c>
      <c r="GQ22" s="2">
        <v>0</v>
      </c>
      <c r="GR22" s="2">
        <v>0</v>
      </c>
      <c r="GS22" s="2">
        <v>0</v>
      </c>
      <c r="GT22" s="2">
        <v>0</v>
      </c>
      <c r="GU22" s="2">
        <v>0</v>
      </c>
      <c r="GV22" s="2">
        <v>0</v>
      </c>
      <c r="GW22" s="2">
        <v>0</v>
      </c>
      <c r="GX22" s="2">
        <v>0</v>
      </c>
      <c r="GY22" s="2">
        <v>0</v>
      </c>
      <c r="GZ22" s="2">
        <v>0</v>
      </c>
      <c r="HA22" s="2">
        <v>0</v>
      </c>
      <c r="HB22" s="2">
        <v>0</v>
      </c>
      <c r="HC22" s="2">
        <v>0</v>
      </c>
      <c r="HD22" s="2">
        <v>0</v>
      </c>
      <c r="HE22" s="2">
        <v>0</v>
      </c>
      <c r="HF22" s="2">
        <v>0</v>
      </c>
      <c r="HG22" s="2">
        <v>0</v>
      </c>
      <c r="HH22" s="2">
        <v>0</v>
      </c>
      <c r="HI22" s="2">
        <v>0</v>
      </c>
      <c r="HJ22" s="2">
        <v>0</v>
      </c>
      <c r="HK22" s="2">
        <v>0</v>
      </c>
      <c r="HL22" s="2">
        <v>0</v>
      </c>
      <c r="HM22" s="2">
        <v>0</v>
      </c>
      <c r="HN22" s="2">
        <v>0</v>
      </c>
      <c r="HO22" s="2">
        <v>0</v>
      </c>
      <c r="HP22" s="2">
        <v>0</v>
      </c>
      <c r="HQ22" s="2">
        <v>0</v>
      </c>
      <c r="HR22" s="2">
        <v>0</v>
      </c>
      <c r="HS22" s="2">
        <v>0</v>
      </c>
      <c r="HT22" s="2">
        <v>0</v>
      </c>
      <c r="HU22" s="2">
        <v>0</v>
      </c>
      <c r="HV22" s="2">
        <v>0</v>
      </c>
      <c r="HW22" s="2">
        <v>0</v>
      </c>
      <c r="HX22" s="2">
        <v>0</v>
      </c>
      <c r="HY22" s="2">
        <v>0</v>
      </c>
      <c r="HZ22" s="2">
        <v>0</v>
      </c>
      <c r="IA22" s="2">
        <v>0</v>
      </c>
      <c r="IB22" s="2">
        <v>0</v>
      </c>
      <c r="IC22" s="2">
        <v>0</v>
      </c>
      <c r="ID22" s="2">
        <v>0</v>
      </c>
      <c r="IE22" s="2">
        <v>0</v>
      </c>
      <c r="IF22" s="2">
        <v>0</v>
      </c>
      <c r="IG22" s="2">
        <v>0</v>
      </c>
      <c r="IH22" s="2">
        <v>0</v>
      </c>
      <c r="II22" s="2">
        <v>0</v>
      </c>
      <c r="IJ22" s="2">
        <v>0</v>
      </c>
      <c r="IK22" s="2">
        <v>0</v>
      </c>
      <c r="IL22" s="2">
        <v>0</v>
      </c>
      <c r="IM22" s="2">
        <v>0</v>
      </c>
      <c r="IN22" s="2">
        <v>0</v>
      </c>
      <c r="IO22" s="2">
        <v>0</v>
      </c>
      <c r="IP22" s="2">
        <v>0</v>
      </c>
      <c r="IQ22" s="2">
        <v>0</v>
      </c>
      <c r="IR22" s="2">
        <v>0</v>
      </c>
      <c r="IS22" s="2">
        <v>0</v>
      </c>
      <c r="IT22" s="2">
        <v>0</v>
      </c>
      <c r="IU22" s="2">
        <v>0</v>
      </c>
      <c r="IV22" s="2">
        <v>0</v>
      </c>
      <c r="IW22" s="2">
        <v>0</v>
      </c>
      <c r="IX22" s="2">
        <v>0</v>
      </c>
      <c r="IY22" s="2">
        <v>0</v>
      </c>
      <c r="IZ22" s="2">
        <v>0</v>
      </c>
      <c r="JA22" s="2">
        <v>0</v>
      </c>
      <c r="JB22" s="2">
        <v>0</v>
      </c>
      <c r="JC22" s="2">
        <v>0</v>
      </c>
      <c r="JD22" s="2">
        <v>0</v>
      </c>
      <c r="JE22" s="2">
        <v>0</v>
      </c>
      <c r="JF22" s="2">
        <v>0</v>
      </c>
      <c r="JG22" s="2">
        <v>0</v>
      </c>
      <c r="JH22" s="2">
        <v>0</v>
      </c>
      <c r="JI22" s="2">
        <v>0</v>
      </c>
      <c r="JJ22" s="2">
        <v>0</v>
      </c>
      <c r="JK22" s="2">
        <v>0</v>
      </c>
      <c r="JL22" s="2">
        <v>0</v>
      </c>
      <c r="JM22" s="2">
        <v>0</v>
      </c>
      <c r="JN22" s="2">
        <v>0</v>
      </c>
      <c r="JO22" s="2">
        <v>0</v>
      </c>
      <c r="JP22" s="2">
        <v>0</v>
      </c>
      <c r="JQ22" s="2">
        <v>0</v>
      </c>
      <c r="JR22" s="2">
        <v>0</v>
      </c>
      <c r="JS22" s="2">
        <v>0</v>
      </c>
      <c r="JT22" s="2">
        <v>0</v>
      </c>
      <c r="JU22" s="2">
        <v>0</v>
      </c>
      <c r="JV22" s="2">
        <v>0</v>
      </c>
      <c r="JW22" s="2">
        <v>0</v>
      </c>
      <c r="JX22" s="2">
        <v>0</v>
      </c>
      <c r="JY22" s="2">
        <v>0</v>
      </c>
      <c r="JZ22" s="2">
        <v>0</v>
      </c>
      <c r="KA22" s="2">
        <v>0</v>
      </c>
      <c r="KB22" s="2">
        <v>0</v>
      </c>
      <c r="KC22" s="2">
        <v>0</v>
      </c>
      <c r="KD22" s="2">
        <v>0</v>
      </c>
      <c r="KE22" s="2">
        <v>0</v>
      </c>
      <c r="KF22" s="2">
        <v>0</v>
      </c>
      <c r="KG22" s="2">
        <v>0</v>
      </c>
      <c r="KH22" s="2">
        <v>0</v>
      </c>
      <c r="KI22" s="2">
        <v>0</v>
      </c>
      <c r="KJ22" s="2">
        <v>0</v>
      </c>
      <c r="KK22" s="2">
        <v>0</v>
      </c>
      <c r="KL22" s="2">
        <v>0</v>
      </c>
      <c r="KM22" s="2">
        <v>0</v>
      </c>
      <c r="KN22" s="2">
        <v>0</v>
      </c>
      <c r="KO22" s="2">
        <v>0</v>
      </c>
      <c r="KP22" s="2">
        <v>0</v>
      </c>
      <c r="KQ22" s="2">
        <v>0</v>
      </c>
      <c r="KR22" s="2">
        <v>0</v>
      </c>
      <c r="KS22" s="2">
        <v>0</v>
      </c>
      <c r="KT22" s="2">
        <v>0</v>
      </c>
      <c r="KU22" s="2">
        <v>9.5</v>
      </c>
      <c r="KV22" s="2">
        <v>0</v>
      </c>
      <c r="KW22" s="2">
        <v>0</v>
      </c>
      <c r="KX22" s="2">
        <v>0</v>
      </c>
      <c r="KY22" s="2">
        <v>0</v>
      </c>
      <c r="KZ22" s="2">
        <v>0</v>
      </c>
      <c r="LA22" s="2">
        <v>0</v>
      </c>
      <c r="LB22" s="2">
        <v>0</v>
      </c>
      <c r="LC22" s="2">
        <v>0</v>
      </c>
      <c r="LD22" s="2">
        <v>0</v>
      </c>
      <c r="LE22" s="2">
        <v>0</v>
      </c>
      <c r="LF22" s="2">
        <v>0</v>
      </c>
      <c r="LG22" s="2">
        <v>0</v>
      </c>
      <c r="LH22" s="2">
        <v>0</v>
      </c>
      <c r="LI22" s="2">
        <v>0</v>
      </c>
      <c r="LJ22" s="2">
        <v>0</v>
      </c>
      <c r="LK22" s="2">
        <v>0</v>
      </c>
      <c r="LL22" s="2">
        <v>0</v>
      </c>
      <c r="LM22" s="2">
        <v>0</v>
      </c>
      <c r="LN22" s="2">
        <v>0</v>
      </c>
      <c r="LO22" s="2">
        <v>0</v>
      </c>
      <c r="LP22" s="2">
        <v>0</v>
      </c>
      <c r="LQ22" s="2">
        <v>0</v>
      </c>
      <c r="LR22" s="2">
        <v>0</v>
      </c>
      <c r="LS22" s="2">
        <v>0</v>
      </c>
      <c r="LT22" s="2">
        <v>0</v>
      </c>
      <c r="LU22" s="2">
        <v>0</v>
      </c>
      <c r="LV22" s="2">
        <v>0</v>
      </c>
      <c r="LW22" s="2">
        <v>0</v>
      </c>
      <c r="LX22" s="2">
        <v>0</v>
      </c>
      <c r="LY22" s="2">
        <v>0</v>
      </c>
      <c r="LZ22" s="2">
        <v>0</v>
      </c>
      <c r="MA22" s="2">
        <v>0</v>
      </c>
      <c r="MB22" s="2">
        <v>0</v>
      </c>
      <c r="MC22" s="2">
        <v>0</v>
      </c>
      <c r="MD22" s="2">
        <v>0</v>
      </c>
      <c r="ME22" s="2">
        <v>0</v>
      </c>
      <c r="MF22" s="2">
        <v>0</v>
      </c>
      <c r="MG22" s="2">
        <v>0</v>
      </c>
      <c r="MH22" s="2">
        <v>0</v>
      </c>
      <c r="MI22" s="2">
        <v>0</v>
      </c>
      <c r="MJ22" s="2">
        <v>0</v>
      </c>
      <c r="MK22" s="2">
        <v>0</v>
      </c>
      <c r="ML22" s="2">
        <v>0</v>
      </c>
      <c r="MM22" s="2">
        <v>0</v>
      </c>
      <c r="MN22" s="2">
        <v>0</v>
      </c>
      <c r="MO22" s="2">
        <v>0</v>
      </c>
      <c r="MP22" s="2">
        <v>0</v>
      </c>
      <c r="MQ22" s="2">
        <v>0</v>
      </c>
      <c r="MR22" s="2">
        <v>0</v>
      </c>
      <c r="MS22" s="2">
        <v>0</v>
      </c>
      <c r="MT22" s="2">
        <v>0</v>
      </c>
      <c r="MU22" s="2">
        <v>0</v>
      </c>
      <c r="MV22" s="2">
        <v>0</v>
      </c>
      <c r="MW22" s="2">
        <v>0</v>
      </c>
      <c r="MX22" s="2">
        <v>0</v>
      </c>
      <c r="MY22" s="2">
        <v>0</v>
      </c>
      <c r="MZ22" s="2">
        <v>0</v>
      </c>
      <c r="NA22" s="2">
        <v>0</v>
      </c>
      <c r="NB22" s="2">
        <v>0</v>
      </c>
      <c r="NC22" s="2">
        <v>0</v>
      </c>
      <c r="ND22" s="2">
        <v>0</v>
      </c>
      <c r="NE22" s="2">
        <v>0</v>
      </c>
      <c r="NF22" s="2">
        <v>0</v>
      </c>
      <c r="NG22" s="2">
        <v>0</v>
      </c>
      <c r="NH22" s="2">
        <v>0</v>
      </c>
      <c r="NI22" s="2">
        <v>0</v>
      </c>
      <c r="NJ22" s="2">
        <v>0</v>
      </c>
      <c r="NK22" s="2">
        <v>0</v>
      </c>
      <c r="NL22" s="2">
        <v>0</v>
      </c>
      <c r="NM22" s="2">
        <v>0</v>
      </c>
      <c r="NN22" s="2">
        <v>0</v>
      </c>
      <c r="NO22" s="2">
        <v>0</v>
      </c>
      <c r="NP22" s="2">
        <v>0</v>
      </c>
      <c r="NQ22" s="2">
        <v>0</v>
      </c>
      <c r="NR22" s="2">
        <v>0</v>
      </c>
      <c r="NS22" s="2">
        <v>0</v>
      </c>
      <c r="NT22" s="2">
        <v>0</v>
      </c>
      <c r="NU22" s="2">
        <v>0</v>
      </c>
      <c r="NV22" s="2">
        <v>0</v>
      </c>
      <c r="NW22" s="2">
        <v>0</v>
      </c>
      <c r="NX22" s="2">
        <v>0</v>
      </c>
      <c r="NY22" s="2">
        <v>0</v>
      </c>
      <c r="NZ22" s="2">
        <v>0</v>
      </c>
      <c r="OA22" s="2">
        <v>0</v>
      </c>
      <c r="OB22" s="2">
        <v>0</v>
      </c>
      <c r="OC22" s="2">
        <v>0</v>
      </c>
      <c r="OD22" s="2">
        <v>0</v>
      </c>
      <c r="OE22" s="2">
        <v>0</v>
      </c>
      <c r="OF22" s="2">
        <v>0</v>
      </c>
      <c r="OG22" s="2">
        <v>0</v>
      </c>
      <c r="OH22" s="2">
        <v>0</v>
      </c>
      <c r="OI22" s="2">
        <v>0</v>
      </c>
      <c r="OJ22" s="2">
        <v>0</v>
      </c>
      <c r="OK22" s="2">
        <v>0</v>
      </c>
      <c r="OL22" s="2">
        <v>0</v>
      </c>
      <c r="OM22" s="2">
        <v>0</v>
      </c>
      <c r="ON22" s="2">
        <v>0</v>
      </c>
      <c r="OO22" s="2">
        <v>0</v>
      </c>
      <c r="OP22" s="2">
        <v>0</v>
      </c>
      <c r="OQ22" s="2">
        <v>0</v>
      </c>
      <c r="OR22" s="2">
        <v>0</v>
      </c>
      <c r="OS22" s="2">
        <v>0</v>
      </c>
      <c r="OT22" s="2">
        <v>0</v>
      </c>
      <c r="OU22" s="2">
        <v>0</v>
      </c>
      <c r="OV22" s="2">
        <v>0</v>
      </c>
      <c r="OW22" s="2">
        <v>0</v>
      </c>
      <c r="OX22" s="2">
        <v>0</v>
      </c>
      <c r="OY22" s="2">
        <v>0</v>
      </c>
      <c r="OZ22" s="2">
        <v>0</v>
      </c>
      <c r="PA22" s="2">
        <v>0</v>
      </c>
      <c r="PB22" s="2">
        <v>0</v>
      </c>
      <c r="PC22" s="2">
        <v>0</v>
      </c>
      <c r="PD22" s="2">
        <v>0</v>
      </c>
      <c r="PE22" s="2">
        <v>0</v>
      </c>
      <c r="PF22" s="2">
        <v>0</v>
      </c>
      <c r="PG22" s="2">
        <v>0</v>
      </c>
      <c r="PH22" s="2">
        <v>0</v>
      </c>
      <c r="PI22" s="2">
        <v>0</v>
      </c>
      <c r="PJ22" s="2">
        <v>0</v>
      </c>
      <c r="PK22" s="2">
        <v>0</v>
      </c>
      <c r="PL22" s="2">
        <v>40.700000000000003</v>
      </c>
      <c r="PM22" s="2">
        <v>0</v>
      </c>
      <c r="PN22" s="2">
        <v>0</v>
      </c>
      <c r="PO22" s="2">
        <v>0</v>
      </c>
      <c r="PP22" s="2">
        <v>0</v>
      </c>
      <c r="PQ22" s="2">
        <v>0</v>
      </c>
      <c r="PR22" s="2">
        <v>0</v>
      </c>
      <c r="PS22" s="2">
        <v>0</v>
      </c>
      <c r="PT22" s="2">
        <v>0</v>
      </c>
      <c r="PU22" s="2">
        <v>0</v>
      </c>
      <c r="PV22" s="2">
        <v>0</v>
      </c>
      <c r="PW22" s="2">
        <v>0</v>
      </c>
      <c r="PX22" s="2">
        <v>0</v>
      </c>
      <c r="PY22" s="2">
        <v>0</v>
      </c>
      <c r="PZ22" s="2">
        <v>0</v>
      </c>
      <c r="QA22" s="2">
        <v>0</v>
      </c>
      <c r="QB22" s="2">
        <v>0</v>
      </c>
      <c r="QC22" s="2">
        <v>0</v>
      </c>
      <c r="QD22" s="2">
        <v>0</v>
      </c>
      <c r="QE22" s="2">
        <v>0</v>
      </c>
      <c r="QF22" s="2">
        <v>0</v>
      </c>
      <c r="QG22" s="2">
        <v>0</v>
      </c>
      <c r="QH22" s="2">
        <v>0</v>
      </c>
      <c r="QI22" s="2">
        <v>0</v>
      </c>
      <c r="QJ22" s="2">
        <v>0</v>
      </c>
      <c r="QK22" s="2">
        <v>0</v>
      </c>
      <c r="QL22" s="2">
        <v>0</v>
      </c>
      <c r="QM22" s="2">
        <v>0</v>
      </c>
      <c r="QN22" s="2">
        <v>0</v>
      </c>
      <c r="QO22" s="2">
        <v>0</v>
      </c>
      <c r="QP22" s="2">
        <v>0</v>
      </c>
      <c r="QQ22" s="2">
        <v>0</v>
      </c>
      <c r="QR22" s="2">
        <v>0</v>
      </c>
      <c r="QS22" s="2">
        <v>0</v>
      </c>
      <c r="QT22" s="2">
        <v>0</v>
      </c>
      <c r="QU22" s="2">
        <v>0</v>
      </c>
      <c r="QV22" s="2">
        <v>0</v>
      </c>
      <c r="QW22" s="2">
        <v>0</v>
      </c>
      <c r="QX22" s="2">
        <v>0</v>
      </c>
      <c r="QY22" s="2">
        <v>0</v>
      </c>
      <c r="QZ22" s="2">
        <v>0</v>
      </c>
      <c r="RA22" s="2">
        <v>0</v>
      </c>
      <c r="RB22" s="2">
        <v>0</v>
      </c>
      <c r="RC22" s="2">
        <v>0</v>
      </c>
      <c r="RD22" s="2">
        <v>0</v>
      </c>
      <c r="RE22" s="2">
        <v>0</v>
      </c>
      <c r="RF22" s="2">
        <v>0</v>
      </c>
      <c r="RG22" s="2">
        <v>0</v>
      </c>
      <c r="RH22" s="2">
        <v>0</v>
      </c>
      <c r="RI22" s="2">
        <v>0</v>
      </c>
      <c r="RJ22" s="2">
        <v>0</v>
      </c>
      <c r="RK22" s="2">
        <v>0</v>
      </c>
      <c r="RL22" s="2">
        <v>0</v>
      </c>
      <c r="RM22" s="2">
        <v>0</v>
      </c>
      <c r="RN22" s="2">
        <v>0</v>
      </c>
      <c r="RO22" s="2">
        <v>0</v>
      </c>
      <c r="RP22" s="2">
        <v>0</v>
      </c>
      <c r="RQ22" s="2">
        <v>0</v>
      </c>
      <c r="RR22" s="2">
        <v>0</v>
      </c>
      <c r="RS22" s="2">
        <v>0</v>
      </c>
      <c r="RT22" s="2">
        <v>0</v>
      </c>
      <c r="RU22" s="2">
        <v>0</v>
      </c>
      <c r="RV22" s="2">
        <v>0</v>
      </c>
      <c r="RW22" s="2">
        <v>0</v>
      </c>
      <c r="RX22" s="2">
        <v>0</v>
      </c>
      <c r="RY22" s="2">
        <v>0</v>
      </c>
      <c r="RZ22" s="2">
        <v>0</v>
      </c>
      <c r="SA22" s="2">
        <v>0</v>
      </c>
      <c r="SB22" s="2">
        <v>0</v>
      </c>
      <c r="SC22" s="2">
        <v>0</v>
      </c>
      <c r="SD22" s="2">
        <v>0</v>
      </c>
      <c r="SE22" s="2">
        <v>0</v>
      </c>
      <c r="SF22" s="2">
        <v>0</v>
      </c>
      <c r="SG22" s="2">
        <v>0</v>
      </c>
      <c r="SH22" s="2">
        <v>0</v>
      </c>
      <c r="SI22" s="2">
        <v>0</v>
      </c>
      <c r="SJ22" s="2">
        <v>0</v>
      </c>
      <c r="SK22" s="2">
        <v>0</v>
      </c>
      <c r="SL22" s="2">
        <v>0</v>
      </c>
      <c r="SM22" s="2">
        <v>0</v>
      </c>
      <c r="SN22" s="2">
        <v>0</v>
      </c>
      <c r="SO22" s="2">
        <v>0</v>
      </c>
      <c r="SP22" s="2">
        <v>0</v>
      </c>
      <c r="SQ22" s="2">
        <v>0</v>
      </c>
      <c r="SR22" s="2">
        <v>0</v>
      </c>
      <c r="SS22" s="2">
        <v>0</v>
      </c>
      <c r="ST22" s="2">
        <v>0</v>
      </c>
      <c r="SU22" s="2">
        <v>0</v>
      </c>
      <c r="SV22" s="2">
        <v>0</v>
      </c>
      <c r="SW22" s="2">
        <v>0</v>
      </c>
      <c r="SX22" s="2">
        <v>0</v>
      </c>
      <c r="SY22" s="2">
        <v>0</v>
      </c>
      <c r="SZ22" s="2">
        <v>0</v>
      </c>
      <c r="TA22" s="2">
        <v>0</v>
      </c>
      <c r="TB22" s="2">
        <v>0</v>
      </c>
      <c r="TC22" s="2">
        <v>0</v>
      </c>
      <c r="TD22" s="2">
        <v>0</v>
      </c>
      <c r="TE22" s="2">
        <v>0</v>
      </c>
      <c r="TF22" s="2">
        <v>0</v>
      </c>
      <c r="TG22" s="2">
        <v>0</v>
      </c>
      <c r="TH22" s="2">
        <v>0</v>
      </c>
      <c r="TI22" s="2">
        <v>0</v>
      </c>
      <c r="TJ22" s="2">
        <v>0</v>
      </c>
      <c r="TK22" s="2">
        <v>0</v>
      </c>
      <c r="TL22" s="2">
        <v>0</v>
      </c>
      <c r="TM22" s="2">
        <v>0</v>
      </c>
      <c r="TN22" s="2">
        <v>0</v>
      </c>
      <c r="TO22" s="2">
        <v>0</v>
      </c>
      <c r="TP22" s="2">
        <v>0</v>
      </c>
      <c r="TQ22" s="2">
        <v>0</v>
      </c>
      <c r="TR22" s="2">
        <v>0</v>
      </c>
      <c r="TS22" s="2">
        <v>0</v>
      </c>
      <c r="TT22" s="2">
        <v>41.7</v>
      </c>
      <c r="TU22" s="2">
        <v>0</v>
      </c>
      <c r="TV22" s="2">
        <v>0</v>
      </c>
      <c r="TW22" s="2">
        <v>0</v>
      </c>
      <c r="TX22" s="2">
        <v>0</v>
      </c>
      <c r="TY22" s="2">
        <v>0</v>
      </c>
      <c r="TZ22" s="2">
        <v>0</v>
      </c>
      <c r="UA22" s="2">
        <v>0</v>
      </c>
      <c r="UB22" s="2">
        <v>0</v>
      </c>
      <c r="UC22" s="2">
        <v>0</v>
      </c>
      <c r="UD22" s="2">
        <v>0</v>
      </c>
      <c r="UE22" s="2">
        <v>0</v>
      </c>
      <c r="UF22" s="2">
        <v>0</v>
      </c>
      <c r="UG22" s="2">
        <v>0</v>
      </c>
      <c r="UH22" s="2">
        <v>0</v>
      </c>
      <c r="UI22" s="2">
        <v>0</v>
      </c>
      <c r="UJ22" s="2">
        <v>0</v>
      </c>
      <c r="UK22" s="2">
        <v>0</v>
      </c>
      <c r="UL22" s="2">
        <v>0</v>
      </c>
      <c r="UM22" s="2">
        <v>0</v>
      </c>
      <c r="UN22" s="2">
        <v>0</v>
      </c>
      <c r="UO22" s="2">
        <v>0</v>
      </c>
      <c r="UP22" s="2">
        <v>0</v>
      </c>
      <c r="UQ22" s="2">
        <v>0</v>
      </c>
      <c r="UR22" s="2">
        <v>0</v>
      </c>
      <c r="US22" s="2">
        <v>0</v>
      </c>
      <c r="UT22" s="2">
        <v>0</v>
      </c>
      <c r="UU22" s="2">
        <v>0</v>
      </c>
      <c r="UV22" s="2">
        <v>0</v>
      </c>
      <c r="UW22" s="2">
        <v>0</v>
      </c>
      <c r="UX22" s="2">
        <v>0</v>
      </c>
      <c r="UY22" s="2">
        <v>0</v>
      </c>
      <c r="UZ22" s="2">
        <v>0</v>
      </c>
      <c r="VA22" s="2">
        <v>0</v>
      </c>
      <c r="VB22" s="2">
        <v>0</v>
      </c>
      <c r="VC22" s="2">
        <v>0</v>
      </c>
      <c r="VD22" s="2">
        <v>0</v>
      </c>
      <c r="VE22" s="2">
        <v>0</v>
      </c>
      <c r="VF22" s="2">
        <v>0</v>
      </c>
      <c r="VG22" s="2">
        <v>0</v>
      </c>
      <c r="VH22" s="2">
        <v>0</v>
      </c>
      <c r="VI22" s="2">
        <v>0</v>
      </c>
      <c r="VJ22" s="2">
        <v>0</v>
      </c>
      <c r="VK22" s="2">
        <v>0</v>
      </c>
      <c r="VL22" s="2">
        <v>0</v>
      </c>
      <c r="VM22" s="2">
        <v>0</v>
      </c>
      <c r="VN22" s="2">
        <v>0</v>
      </c>
      <c r="VO22" s="2">
        <v>0</v>
      </c>
      <c r="VP22" s="2">
        <v>0</v>
      </c>
      <c r="VQ22" s="2">
        <v>0</v>
      </c>
      <c r="VR22" s="2">
        <v>0</v>
      </c>
      <c r="VS22" s="2">
        <v>0</v>
      </c>
      <c r="VT22" s="2">
        <v>0</v>
      </c>
      <c r="VU22" s="2">
        <v>0</v>
      </c>
      <c r="VV22" s="2">
        <v>0</v>
      </c>
      <c r="VW22" s="2">
        <v>0</v>
      </c>
      <c r="VX22" s="2">
        <v>0</v>
      </c>
      <c r="VY22" s="2">
        <v>0</v>
      </c>
      <c r="VZ22" s="2">
        <v>0</v>
      </c>
      <c r="WA22" s="2">
        <v>0</v>
      </c>
      <c r="WB22" s="2">
        <v>0</v>
      </c>
      <c r="WC22" s="2">
        <v>0</v>
      </c>
      <c r="WD22" s="2">
        <v>0</v>
      </c>
      <c r="WE22" s="2">
        <v>0</v>
      </c>
      <c r="WF22" s="2">
        <v>0</v>
      </c>
      <c r="WG22" s="2">
        <v>0</v>
      </c>
      <c r="WH22" s="2">
        <v>0</v>
      </c>
      <c r="WI22" s="2">
        <v>0</v>
      </c>
      <c r="WJ22" s="2">
        <v>0</v>
      </c>
      <c r="WK22" s="2">
        <v>5</v>
      </c>
      <c r="WL22" s="2">
        <v>0</v>
      </c>
      <c r="WM22" s="2">
        <v>0</v>
      </c>
      <c r="WN22" s="2">
        <v>0</v>
      </c>
      <c r="WO22" s="2">
        <v>0</v>
      </c>
      <c r="WP22" s="2">
        <v>0</v>
      </c>
      <c r="WQ22" s="2">
        <v>0</v>
      </c>
      <c r="WR22" s="2">
        <v>0</v>
      </c>
      <c r="WS22" s="2">
        <v>0</v>
      </c>
      <c r="WT22" s="2">
        <v>0</v>
      </c>
      <c r="WU22" s="2">
        <v>0</v>
      </c>
      <c r="WV22" s="2">
        <v>0</v>
      </c>
      <c r="WW22" s="2">
        <v>0</v>
      </c>
      <c r="WX22" s="2">
        <v>0</v>
      </c>
      <c r="WY22" s="2">
        <v>0</v>
      </c>
      <c r="WZ22" s="2">
        <v>0</v>
      </c>
      <c r="XA22" s="2">
        <v>0</v>
      </c>
      <c r="XB22" s="2">
        <v>0</v>
      </c>
      <c r="XC22" s="2">
        <v>0</v>
      </c>
      <c r="XD22" s="2">
        <v>0</v>
      </c>
      <c r="XE22" s="2">
        <v>0</v>
      </c>
      <c r="XF22" s="2">
        <v>0</v>
      </c>
      <c r="XG22" s="2">
        <v>0</v>
      </c>
      <c r="XH22" s="2">
        <v>0</v>
      </c>
      <c r="XI22" s="2">
        <v>0</v>
      </c>
      <c r="XJ22" s="2">
        <v>15.3</v>
      </c>
      <c r="XK22" s="2">
        <v>0</v>
      </c>
      <c r="XL22" s="2">
        <v>0</v>
      </c>
      <c r="XM22" s="2">
        <v>0</v>
      </c>
      <c r="XN22" s="2">
        <v>0</v>
      </c>
      <c r="XO22" s="2">
        <v>0</v>
      </c>
      <c r="XP22" s="2">
        <v>0</v>
      </c>
      <c r="XQ22" s="2">
        <v>0</v>
      </c>
      <c r="XR22" s="2">
        <v>0</v>
      </c>
      <c r="XS22" s="2">
        <v>0</v>
      </c>
      <c r="XT22" s="2">
        <v>0</v>
      </c>
      <c r="XU22" s="2">
        <v>0</v>
      </c>
      <c r="XV22" s="2">
        <v>0</v>
      </c>
      <c r="XW22" s="2">
        <v>0</v>
      </c>
      <c r="XX22" s="2">
        <v>0</v>
      </c>
      <c r="XY22" s="2">
        <v>0</v>
      </c>
      <c r="XZ22" s="2">
        <v>0</v>
      </c>
      <c r="YA22" s="2">
        <v>0</v>
      </c>
      <c r="YB22" s="2">
        <v>0</v>
      </c>
      <c r="YC22" s="2">
        <v>0</v>
      </c>
      <c r="YD22" s="2">
        <v>0</v>
      </c>
      <c r="YE22" s="2">
        <v>0</v>
      </c>
      <c r="YF22" s="2">
        <v>0</v>
      </c>
      <c r="YG22" s="2">
        <v>0</v>
      </c>
      <c r="YH22" s="2">
        <v>0</v>
      </c>
      <c r="YI22" s="2">
        <v>0</v>
      </c>
      <c r="YJ22" s="2">
        <v>0</v>
      </c>
      <c r="YK22" s="2">
        <v>0</v>
      </c>
      <c r="YL22" s="2">
        <v>0</v>
      </c>
      <c r="YM22" s="2">
        <v>0</v>
      </c>
      <c r="YN22" s="2">
        <v>0</v>
      </c>
      <c r="YO22" s="2">
        <v>0</v>
      </c>
      <c r="YP22" s="2">
        <v>0</v>
      </c>
      <c r="YQ22" s="2">
        <v>0</v>
      </c>
      <c r="YR22" s="2">
        <v>0</v>
      </c>
      <c r="YS22" s="2">
        <v>0</v>
      </c>
      <c r="YT22" s="2">
        <v>0</v>
      </c>
      <c r="YU22" s="2">
        <v>0</v>
      </c>
      <c r="YV22" s="2">
        <v>0</v>
      </c>
      <c r="YW22" s="2">
        <v>0</v>
      </c>
      <c r="YX22" s="2">
        <v>0</v>
      </c>
      <c r="YY22" s="2">
        <v>0</v>
      </c>
      <c r="YZ22" s="2">
        <v>0</v>
      </c>
      <c r="ZA22" s="2">
        <v>0</v>
      </c>
      <c r="ZB22" s="2">
        <v>0</v>
      </c>
      <c r="ZC22" s="2">
        <v>0</v>
      </c>
      <c r="ZD22" s="2">
        <v>0</v>
      </c>
      <c r="ZE22" s="2">
        <v>0</v>
      </c>
      <c r="ZF22" s="2">
        <v>0</v>
      </c>
      <c r="ZG22" s="2">
        <v>0</v>
      </c>
      <c r="ZH22" s="2">
        <v>0</v>
      </c>
      <c r="ZI22" s="2">
        <v>0</v>
      </c>
      <c r="ZJ22" s="2">
        <v>0</v>
      </c>
      <c r="ZK22" s="2">
        <v>0</v>
      </c>
      <c r="ZL22" s="2">
        <v>0</v>
      </c>
      <c r="ZM22" s="2">
        <v>0</v>
      </c>
      <c r="ZN22" s="2">
        <v>0</v>
      </c>
      <c r="ZO22" s="2">
        <v>0</v>
      </c>
      <c r="ZP22" s="2">
        <v>0</v>
      </c>
      <c r="ZQ22" s="2">
        <v>0</v>
      </c>
      <c r="ZR22" s="2">
        <v>0</v>
      </c>
      <c r="ZS22" s="2">
        <v>0</v>
      </c>
      <c r="ZT22" s="2">
        <v>0</v>
      </c>
      <c r="ZU22" s="2">
        <v>0</v>
      </c>
      <c r="ZV22" s="2">
        <v>0</v>
      </c>
      <c r="ZW22" s="2">
        <v>0</v>
      </c>
      <c r="ZX22" s="2">
        <v>0</v>
      </c>
      <c r="ZY22" s="2">
        <v>0</v>
      </c>
      <c r="ZZ22" s="2">
        <v>0</v>
      </c>
      <c r="AAA22" s="2">
        <v>0</v>
      </c>
      <c r="AAB22" s="2">
        <v>0</v>
      </c>
      <c r="AAC22" s="2">
        <v>0</v>
      </c>
      <c r="AAD22" s="2">
        <v>0</v>
      </c>
      <c r="AAE22" s="2">
        <v>0</v>
      </c>
      <c r="AAF22" s="2">
        <v>0</v>
      </c>
      <c r="AAG22" s="2">
        <v>0</v>
      </c>
      <c r="AAH22" s="2">
        <v>0</v>
      </c>
      <c r="AAI22" s="2">
        <v>0</v>
      </c>
      <c r="AAJ22" s="2">
        <v>0</v>
      </c>
      <c r="AAK22" s="2">
        <v>0</v>
      </c>
      <c r="AAL22" s="2">
        <v>0</v>
      </c>
      <c r="AAM22" s="2">
        <v>0</v>
      </c>
      <c r="AAN22" s="2">
        <v>0</v>
      </c>
      <c r="AAO22" s="2">
        <v>0</v>
      </c>
      <c r="AAP22" s="2">
        <v>0</v>
      </c>
      <c r="AAQ22" s="2">
        <v>0</v>
      </c>
      <c r="AAR22" s="2">
        <v>0</v>
      </c>
      <c r="AAS22" s="2">
        <v>0</v>
      </c>
      <c r="AAT22" s="2">
        <v>0</v>
      </c>
      <c r="AAU22" s="2">
        <v>0</v>
      </c>
      <c r="AAV22" s="2">
        <v>0</v>
      </c>
      <c r="AAW22" s="2">
        <v>0</v>
      </c>
      <c r="AAX22" s="2">
        <v>0</v>
      </c>
      <c r="AAY22" s="2">
        <v>0</v>
      </c>
      <c r="AAZ22" s="2">
        <v>0</v>
      </c>
      <c r="ABA22" s="2">
        <v>0</v>
      </c>
      <c r="ABB22" s="2">
        <v>0</v>
      </c>
      <c r="ABC22" s="2">
        <v>0</v>
      </c>
      <c r="ABD22" s="2">
        <v>0</v>
      </c>
      <c r="ABE22" s="2">
        <v>0</v>
      </c>
      <c r="ABF22" s="2">
        <v>0</v>
      </c>
      <c r="ABG22" s="2">
        <v>0</v>
      </c>
      <c r="ABH22" s="2">
        <v>0</v>
      </c>
      <c r="ABI22" s="2">
        <v>0</v>
      </c>
      <c r="ABJ22" s="2">
        <v>0</v>
      </c>
      <c r="ABK22" s="2">
        <v>0</v>
      </c>
      <c r="ABL22" s="2">
        <v>0</v>
      </c>
      <c r="ABM22" s="2">
        <v>0</v>
      </c>
      <c r="ABN22" s="2">
        <v>0</v>
      </c>
      <c r="ABO22" s="2">
        <v>0</v>
      </c>
      <c r="ABP22" s="2">
        <v>0</v>
      </c>
      <c r="ABQ22" s="2">
        <v>0</v>
      </c>
      <c r="ABR22" s="2">
        <v>0</v>
      </c>
      <c r="ABS22" s="2">
        <v>0</v>
      </c>
      <c r="ABT22" s="2">
        <v>0</v>
      </c>
      <c r="ABU22" s="2">
        <v>0</v>
      </c>
      <c r="ABV22" s="2">
        <v>0</v>
      </c>
      <c r="ABW22" s="2">
        <v>0</v>
      </c>
      <c r="ABX22" s="2">
        <v>0</v>
      </c>
      <c r="ABY22" s="2">
        <v>0</v>
      </c>
      <c r="ABZ22" s="2">
        <v>0</v>
      </c>
      <c r="ACA22" s="2">
        <v>0</v>
      </c>
      <c r="ACB22" s="2">
        <v>0</v>
      </c>
      <c r="ACC22" s="2">
        <v>0</v>
      </c>
      <c r="ACD22" s="2">
        <v>0</v>
      </c>
      <c r="ACE22" s="2">
        <v>0</v>
      </c>
      <c r="ACF22" s="2">
        <v>0</v>
      </c>
      <c r="ACG22" s="2">
        <v>0</v>
      </c>
      <c r="ACH22" s="2">
        <v>0</v>
      </c>
      <c r="ACI22" s="2">
        <v>0</v>
      </c>
      <c r="ACJ22" s="2">
        <v>0</v>
      </c>
      <c r="ACK22" s="2">
        <v>0</v>
      </c>
      <c r="ACL22" s="2">
        <v>0</v>
      </c>
      <c r="ACM22" s="2">
        <v>0</v>
      </c>
      <c r="ACN22" s="2">
        <v>0</v>
      </c>
      <c r="ACO22" s="2">
        <v>0</v>
      </c>
      <c r="ACP22" s="2">
        <v>0</v>
      </c>
      <c r="ACQ22" s="2">
        <v>0</v>
      </c>
      <c r="ACR22" s="2">
        <v>0</v>
      </c>
      <c r="ACS22" s="2">
        <v>0</v>
      </c>
      <c r="ACT22" s="2">
        <v>0</v>
      </c>
      <c r="ACU22" s="2">
        <v>0</v>
      </c>
      <c r="ACV22" s="2">
        <v>0</v>
      </c>
      <c r="ACW22" s="2">
        <v>0</v>
      </c>
      <c r="ACX22" s="2">
        <v>0</v>
      </c>
      <c r="ACY22" s="2">
        <v>0</v>
      </c>
      <c r="ACZ22" s="2">
        <v>0</v>
      </c>
      <c r="ADA22" s="2">
        <v>0</v>
      </c>
      <c r="ADB22" s="2">
        <v>0</v>
      </c>
      <c r="ADC22" s="2">
        <v>0</v>
      </c>
      <c r="ADD22" s="2">
        <v>0</v>
      </c>
      <c r="ADE22" s="2">
        <v>0</v>
      </c>
      <c r="ADF22" s="2">
        <v>0</v>
      </c>
      <c r="ADG22" s="2">
        <v>0</v>
      </c>
      <c r="ADH22" s="2">
        <v>0</v>
      </c>
      <c r="ADI22" s="2">
        <v>0</v>
      </c>
      <c r="ADJ22" s="2">
        <v>0</v>
      </c>
      <c r="ADK22" s="2">
        <v>0</v>
      </c>
      <c r="ADL22" s="2">
        <v>0</v>
      </c>
      <c r="ADM22" s="2">
        <v>0</v>
      </c>
      <c r="ADN22" s="2">
        <v>0</v>
      </c>
      <c r="ADO22" s="2">
        <v>0</v>
      </c>
      <c r="ADP22" s="2">
        <v>0</v>
      </c>
      <c r="ADQ22" s="2">
        <v>0</v>
      </c>
      <c r="ADR22" s="2">
        <v>0</v>
      </c>
      <c r="ADS22" s="2">
        <v>0</v>
      </c>
      <c r="ADT22" s="2">
        <v>0</v>
      </c>
      <c r="ADU22" s="2">
        <v>0</v>
      </c>
      <c r="ADV22" s="2">
        <v>0</v>
      </c>
      <c r="ADW22" s="2">
        <v>0</v>
      </c>
      <c r="ADX22" s="2">
        <v>0</v>
      </c>
      <c r="ADY22" s="2">
        <v>0</v>
      </c>
      <c r="ADZ22" s="2">
        <v>0</v>
      </c>
      <c r="AEA22" s="2">
        <v>0</v>
      </c>
      <c r="AEB22" s="2">
        <v>0</v>
      </c>
      <c r="AEC22" s="2">
        <v>0</v>
      </c>
      <c r="AED22" s="2">
        <v>0</v>
      </c>
      <c r="AEE22" s="2">
        <v>0</v>
      </c>
      <c r="AEF22" s="2">
        <v>0</v>
      </c>
      <c r="AEG22" s="2">
        <v>0</v>
      </c>
      <c r="AEH22" s="2">
        <v>0</v>
      </c>
      <c r="AEI22" s="2">
        <v>0</v>
      </c>
      <c r="AEJ22" s="2">
        <v>0</v>
      </c>
      <c r="AEK22" s="2">
        <v>0</v>
      </c>
      <c r="AEL22" s="2">
        <v>0</v>
      </c>
      <c r="AEM22" s="2">
        <v>0</v>
      </c>
      <c r="AEN22" s="2">
        <v>0</v>
      </c>
      <c r="AEO22" s="2">
        <v>0</v>
      </c>
      <c r="AEP22" s="2">
        <v>0</v>
      </c>
      <c r="AEQ22" s="2">
        <v>0</v>
      </c>
      <c r="AER22" s="2">
        <v>0</v>
      </c>
      <c r="AES22" s="2">
        <v>0</v>
      </c>
      <c r="AET22" s="2">
        <v>0</v>
      </c>
      <c r="AEU22" s="2">
        <v>0</v>
      </c>
      <c r="AEV22" s="2">
        <v>0</v>
      </c>
      <c r="AEW22" s="2">
        <v>0</v>
      </c>
      <c r="AEX22" s="2">
        <v>0</v>
      </c>
      <c r="AEY22" s="2">
        <v>0</v>
      </c>
      <c r="AEZ22" s="2">
        <v>0</v>
      </c>
      <c r="AFA22" s="2">
        <v>0</v>
      </c>
      <c r="AFB22" s="2">
        <v>0</v>
      </c>
      <c r="AFC22" s="2">
        <v>0</v>
      </c>
      <c r="AFD22" s="2">
        <v>0</v>
      </c>
      <c r="AFE22" s="2">
        <v>0</v>
      </c>
      <c r="AFF22" s="2">
        <v>0</v>
      </c>
      <c r="AFG22" s="2">
        <v>0</v>
      </c>
      <c r="AFH22" s="2">
        <v>0</v>
      </c>
      <c r="AFI22" s="2">
        <v>0</v>
      </c>
      <c r="AFJ22" s="2">
        <v>0</v>
      </c>
      <c r="AFK22" s="2">
        <v>0</v>
      </c>
      <c r="AFL22" s="2">
        <v>0</v>
      </c>
      <c r="AFM22" s="2">
        <v>0</v>
      </c>
      <c r="AFN22" s="2">
        <v>0</v>
      </c>
      <c r="AFO22" s="2">
        <v>0</v>
      </c>
      <c r="AFP22" s="2">
        <v>0</v>
      </c>
      <c r="AFQ22" s="2">
        <v>0</v>
      </c>
      <c r="AFR22" s="2">
        <v>0</v>
      </c>
      <c r="AFS22" s="2">
        <v>0</v>
      </c>
      <c r="AFT22" s="2">
        <v>0</v>
      </c>
      <c r="AFU22" s="2">
        <v>0</v>
      </c>
      <c r="AFV22" s="2">
        <v>0</v>
      </c>
      <c r="AFW22" s="2">
        <v>0</v>
      </c>
      <c r="AFX22" s="2">
        <v>0</v>
      </c>
      <c r="AFY22" s="2">
        <v>0</v>
      </c>
      <c r="AFZ22" s="2">
        <v>0</v>
      </c>
      <c r="AGA22" s="2">
        <v>0</v>
      </c>
      <c r="AGB22" s="2">
        <v>0</v>
      </c>
      <c r="AGC22" s="2">
        <v>0</v>
      </c>
      <c r="AGD22" s="2">
        <v>0</v>
      </c>
      <c r="AGE22" s="2">
        <v>0</v>
      </c>
      <c r="AGF22" s="2">
        <v>0</v>
      </c>
      <c r="AGG22" s="2">
        <v>0</v>
      </c>
      <c r="AGH22" s="2">
        <v>0</v>
      </c>
      <c r="AGI22" s="2">
        <v>0</v>
      </c>
      <c r="AGJ22" s="2">
        <v>0</v>
      </c>
      <c r="AGK22" s="2">
        <v>0</v>
      </c>
      <c r="AGL22" s="2">
        <v>0</v>
      </c>
      <c r="AGM22" s="2">
        <v>0</v>
      </c>
      <c r="AGN22" s="2">
        <v>0</v>
      </c>
      <c r="AGO22" s="2">
        <v>0</v>
      </c>
      <c r="AGP22" s="2">
        <v>0</v>
      </c>
      <c r="AGQ22" s="2">
        <v>0</v>
      </c>
      <c r="AGR22" s="2">
        <v>0</v>
      </c>
      <c r="AGS22" s="2">
        <v>0</v>
      </c>
      <c r="AGT22" s="2">
        <v>0</v>
      </c>
      <c r="AGU22" s="2">
        <v>0</v>
      </c>
      <c r="AGV22" s="2">
        <v>0</v>
      </c>
      <c r="AGW22" s="2">
        <v>0</v>
      </c>
      <c r="AGX22" s="2">
        <v>0</v>
      </c>
      <c r="AGY22" s="2">
        <v>0</v>
      </c>
      <c r="AGZ22" s="2">
        <v>0</v>
      </c>
      <c r="AHA22" s="2">
        <v>0</v>
      </c>
      <c r="AHB22" s="2">
        <v>0</v>
      </c>
      <c r="AHC22" s="2">
        <v>0</v>
      </c>
      <c r="AHD22" s="2">
        <v>0</v>
      </c>
      <c r="AHE22" s="2">
        <v>0</v>
      </c>
      <c r="AHF22" s="2">
        <v>0</v>
      </c>
      <c r="AHG22" s="2">
        <v>0</v>
      </c>
      <c r="AHH22" s="2">
        <v>0</v>
      </c>
      <c r="AHI22" s="2">
        <v>0</v>
      </c>
      <c r="AHJ22" s="2">
        <v>0</v>
      </c>
      <c r="AHK22" s="2">
        <v>0</v>
      </c>
      <c r="AHL22" s="2">
        <v>0</v>
      </c>
      <c r="AHM22" s="2">
        <v>0</v>
      </c>
      <c r="AHN22" s="2">
        <v>0</v>
      </c>
      <c r="AHO22" s="2">
        <v>0</v>
      </c>
      <c r="AHP22" s="2">
        <v>0</v>
      </c>
      <c r="AHQ22" s="2">
        <v>0</v>
      </c>
      <c r="AHR22" s="2">
        <v>0</v>
      </c>
      <c r="AHS22" s="2">
        <v>0</v>
      </c>
      <c r="AHT22" s="2">
        <v>0</v>
      </c>
      <c r="AHU22" s="2">
        <v>0</v>
      </c>
      <c r="AHV22" s="2">
        <v>0</v>
      </c>
      <c r="AHW22" s="2">
        <v>0</v>
      </c>
      <c r="AHX22" s="2">
        <v>0</v>
      </c>
      <c r="AHY22" s="2">
        <v>0</v>
      </c>
      <c r="AHZ22" s="2">
        <v>0</v>
      </c>
      <c r="AIA22" s="2">
        <v>0</v>
      </c>
      <c r="AIB22" s="2">
        <v>0</v>
      </c>
      <c r="AIC22" s="2">
        <v>0</v>
      </c>
      <c r="AID22" s="2">
        <v>0</v>
      </c>
      <c r="AIE22" s="2">
        <v>0</v>
      </c>
      <c r="AIF22" s="2">
        <v>0</v>
      </c>
      <c r="AIG22" s="2">
        <v>0</v>
      </c>
      <c r="AIH22" s="2">
        <v>0</v>
      </c>
      <c r="AII22" s="2">
        <v>0</v>
      </c>
      <c r="AIJ22" s="2">
        <v>0</v>
      </c>
      <c r="AIK22" s="2">
        <v>0</v>
      </c>
      <c r="AIL22" s="2">
        <v>0</v>
      </c>
      <c r="AIM22" s="2">
        <v>0</v>
      </c>
      <c r="AIN22" s="2">
        <v>0</v>
      </c>
      <c r="AIO22" s="2">
        <v>0</v>
      </c>
      <c r="AIP22" s="2">
        <v>0</v>
      </c>
      <c r="AIQ22" s="2">
        <v>0</v>
      </c>
      <c r="AIR22" s="2">
        <v>0</v>
      </c>
      <c r="AIS22" s="2">
        <v>0</v>
      </c>
      <c r="AIT22" s="2">
        <v>0</v>
      </c>
      <c r="AIU22" s="2">
        <v>0</v>
      </c>
      <c r="AIV22" s="2">
        <v>0</v>
      </c>
      <c r="AIW22" s="2">
        <v>0</v>
      </c>
      <c r="AIX22" s="2">
        <v>0</v>
      </c>
      <c r="AIY22" s="2">
        <v>0</v>
      </c>
    </row>
    <row r="23" spans="1:935" ht="15" x14ac:dyDescent="0.25">
      <c r="A23" s="18" t="s">
        <v>22</v>
      </c>
      <c r="B23" s="2">
        <v>0</v>
      </c>
      <c r="C23" s="2">
        <v>0</v>
      </c>
      <c r="D23" s="2">
        <v>47</v>
      </c>
      <c r="E23" s="2">
        <v>27.6</v>
      </c>
      <c r="F23" s="2">
        <v>101</v>
      </c>
      <c r="G23" s="2">
        <v>35.799999999999997</v>
      </c>
      <c r="H23" s="2">
        <v>31.2</v>
      </c>
      <c r="I23" s="2">
        <v>43.8</v>
      </c>
      <c r="J23" s="2">
        <v>0</v>
      </c>
      <c r="K23" s="2">
        <v>69</v>
      </c>
      <c r="L23" s="2">
        <v>110</v>
      </c>
      <c r="M23" s="2">
        <v>4</v>
      </c>
      <c r="N23" s="2">
        <v>6.5</v>
      </c>
      <c r="O23" s="2">
        <v>0</v>
      </c>
      <c r="P23" s="2">
        <v>26.1</v>
      </c>
      <c r="Q23" s="2">
        <v>0</v>
      </c>
      <c r="R23" s="2">
        <v>44.9</v>
      </c>
      <c r="S23" s="2">
        <v>41.5</v>
      </c>
      <c r="T23" s="2">
        <v>65</v>
      </c>
      <c r="U23" s="2">
        <v>98.8</v>
      </c>
      <c r="V23" s="2">
        <v>108.8</v>
      </c>
      <c r="W23" s="2">
        <v>0</v>
      </c>
      <c r="X23" s="2">
        <v>27.6</v>
      </c>
      <c r="Y23" s="2">
        <v>68.5</v>
      </c>
      <c r="Z23" s="2">
        <v>27.8</v>
      </c>
      <c r="AA23" s="2">
        <v>12.9</v>
      </c>
      <c r="AB23" s="2">
        <v>0</v>
      </c>
      <c r="AC23" s="2">
        <v>73.5</v>
      </c>
      <c r="AD23" s="2">
        <v>27.4</v>
      </c>
      <c r="AE23" s="2">
        <v>6.7</v>
      </c>
      <c r="AF23" s="2">
        <v>16.5</v>
      </c>
      <c r="AG23" s="2">
        <v>0</v>
      </c>
      <c r="AH23" s="2">
        <v>61.2</v>
      </c>
      <c r="AI23" s="2">
        <v>71.599999999999994</v>
      </c>
      <c r="AJ23" s="2">
        <v>21</v>
      </c>
      <c r="AK23" s="2">
        <v>38.799999999999997</v>
      </c>
      <c r="AL23" s="2">
        <v>48.4</v>
      </c>
      <c r="AM23" s="2">
        <v>65.099999999999994</v>
      </c>
      <c r="AN23" s="2">
        <v>11.7</v>
      </c>
      <c r="AO23" s="2">
        <v>48.5</v>
      </c>
      <c r="AP23" s="2">
        <v>10.5</v>
      </c>
      <c r="AQ23" s="2">
        <v>0</v>
      </c>
      <c r="AR23" s="2">
        <v>59.2</v>
      </c>
      <c r="AS23" s="2">
        <v>0</v>
      </c>
      <c r="AT23" s="2">
        <v>0</v>
      </c>
      <c r="AU23" s="2">
        <v>72.7</v>
      </c>
      <c r="AV23" s="2">
        <v>21.5</v>
      </c>
      <c r="AW23" s="2">
        <v>96.3</v>
      </c>
      <c r="AX23" s="2">
        <v>45.9</v>
      </c>
      <c r="AY23" s="2">
        <v>30.1</v>
      </c>
      <c r="AZ23" s="2">
        <v>14.7</v>
      </c>
      <c r="BA23" s="2">
        <v>52.5</v>
      </c>
      <c r="BB23" s="2">
        <v>91.7</v>
      </c>
      <c r="BC23" s="2">
        <v>32.799999999999997</v>
      </c>
      <c r="BD23" s="2">
        <v>24.6</v>
      </c>
      <c r="BE23" s="2">
        <v>9</v>
      </c>
      <c r="BF23" s="2">
        <v>30.2</v>
      </c>
      <c r="BG23" s="2">
        <v>8.6</v>
      </c>
      <c r="BH23" s="2">
        <v>19</v>
      </c>
      <c r="BI23" s="2">
        <v>19.3</v>
      </c>
      <c r="BJ23" s="2">
        <v>15.3</v>
      </c>
      <c r="BK23" s="2">
        <v>20.5</v>
      </c>
      <c r="BL23" s="2">
        <v>61.4</v>
      </c>
      <c r="BM23" s="2">
        <v>0</v>
      </c>
      <c r="BN23" s="2">
        <v>61</v>
      </c>
      <c r="BO23" s="2">
        <v>15.1</v>
      </c>
      <c r="BP23" s="2">
        <v>165.1</v>
      </c>
      <c r="BQ23" s="2">
        <v>47.4</v>
      </c>
      <c r="BR23" s="2">
        <v>42.8</v>
      </c>
      <c r="BS23" s="2">
        <v>37.1</v>
      </c>
      <c r="BT23" s="2">
        <v>21</v>
      </c>
      <c r="BU23" s="2">
        <v>9.5</v>
      </c>
      <c r="BV23" s="2">
        <v>0</v>
      </c>
      <c r="BW23" s="2">
        <v>0</v>
      </c>
      <c r="BX23" s="2">
        <v>12.5</v>
      </c>
      <c r="BY23" s="2">
        <v>19.5</v>
      </c>
      <c r="BZ23" s="2">
        <v>11.1</v>
      </c>
      <c r="CA23" s="2">
        <v>92.5</v>
      </c>
      <c r="CB23" s="2">
        <v>20.3</v>
      </c>
      <c r="CC23" s="2">
        <v>26</v>
      </c>
      <c r="CD23" s="2">
        <v>19.2</v>
      </c>
      <c r="CE23" s="2">
        <v>9</v>
      </c>
      <c r="CF23" s="2">
        <v>7.6</v>
      </c>
      <c r="CG23" s="2">
        <v>0</v>
      </c>
      <c r="CH23" s="2">
        <v>98</v>
      </c>
      <c r="CI23" s="2">
        <v>31.6</v>
      </c>
      <c r="CJ23" s="2">
        <v>0</v>
      </c>
      <c r="CK23" s="2">
        <v>42.2</v>
      </c>
      <c r="CL23" s="2">
        <v>20.8</v>
      </c>
      <c r="CM23" s="2">
        <v>0</v>
      </c>
      <c r="CN23" s="2">
        <v>23.7</v>
      </c>
      <c r="CO23" s="2">
        <v>92.2</v>
      </c>
      <c r="CP23" s="2">
        <v>52</v>
      </c>
      <c r="CQ23" s="2">
        <v>31.6</v>
      </c>
      <c r="CR23" s="2">
        <v>0</v>
      </c>
      <c r="CS23" s="2">
        <v>0</v>
      </c>
      <c r="CT23" s="2">
        <v>28</v>
      </c>
      <c r="CU23" s="2">
        <v>67</v>
      </c>
      <c r="CV23" s="2">
        <v>0</v>
      </c>
      <c r="CW23" s="2">
        <v>0</v>
      </c>
      <c r="CX23" s="2">
        <v>0</v>
      </c>
      <c r="CY23" s="2">
        <v>28.8</v>
      </c>
      <c r="CZ23" s="2">
        <v>32.9</v>
      </c>
      <c r="DA23" s="2">
        <v>200.1</v>
      </c>
      <c r="DB23" s="2">
        <v>11.5</v>
      </c>
      <c r="DC23" s="2">
        <v>0</v>
      </c>
      <c r="DD23" s="2">
        <v>97.6</v>
      </c>
      <c r="DE23" s="2">
        <v>111</v>
      </c>
      <c r="DF23" s="2">
        <v>9.1999999999999993</v>
      </c>
      <c r="DG23" s="2">
        <v>0</v>
      </c>
      <c r="DH23" s="2">
        <v>28</v>
      </c>
      <c r="DI23" s="2">
        <v>41.5</v>
      </c>
      <c r="DJ23" s="2">
        <v>45.3</v>
      </c>
      <c r="DK23" s="2">
        <v>25</v>
      </c>
      <c r="DL23" s="2">
        <v>15.4</v>
      </c>
      <c r="DM23" s="2">
        <v>36.6</v>
      </c>
      <c r="DN23" s="2">
        <v>61.7</v>
      </c>
      <c r="DO23" s="2">
        <v>85.1</v>
      </c>
      <c r="DP23" s="2">
        <v>0</v>
      </c>
      <c r="DQ23" s="2">
        <v>8.9</v>
      </c>
      <c r="DR23" s="2">
        <v>17.399999999999999</v>
      </c>
      <c r="DS23" s="2">
        <v>101.4</v>
      </c>
      <c r="DT23" s="2">
        <v>0</v>
      </c>
      <c r="DU23" s="2">
        <v>5</v>
      </c>
      <c r="DV23" s="2">
        <v>34.299999999999997</v>
      </c>
      <c r="DW23" s="2">
        <v>24.7</v>
      </c>
      <c r="DX23" s="2">
        <v>38.6</v>
      </c>
      <c r="DY23" s="2">
        <v>0</v>
      </c>
      <c r="DZ23" s="2">
        <v>18.7</v>
      </c>
      <c r="EA23" s="2">
        <v>3</v>
      </c>
      <c r="EB23" s="2">
        <v>29.6</v>
      </c>
      <c r="EC23" s="2">
        <v>18</v>
      </c>
      <c r="ED23" s="2">
        <v>25.4</v>
      </c>
      <c r="EE23" s="2">
        <v>0</v>
      </c>
      <c r="EF23" s="2">
        <v>22.6</v>
      </c>
      <c r="EG23" s="2">
        <v>42.3</v>
      </c>
      <c r="EH23" s="2">
        <v>20.5</v>
      </c>
      <c r="EI23" s="2">
        <v>22.3</v>
      </c>
      <c r="EJ23" s="2">
        <v>36</v>
      </c>
      <c r="EK23" s="2">
        <v>12.4</v>
      </c>
      <c r="EL23" s="2">
        <v>38.6</v>
      </c>
      <c r="EM23" s="2">
        <v>14.5</v>
      </c>
      <c r="EN23" s="2">
        <v>0</v>
      </c>
      <c r="EO23" s="2">
        <v>0</v>
      </c>
      <c r="EP23" s="2">
        <v>10</v>
      </c>
      <c r="EQ23" s="2">
        <v>52.9</v>
      </c>
      <c r="ER23" s="2">
        <v>0</v>
      </c>
      <c r="ES23" s="2">
        <v>0</v>
      </c>
      <c r="ET23" s="2">
        <v>14</v>
      </c>
      <c r="EU23" s="2">
        <v>0</v>
      </c>
      <c r="EV23" s="2">
        <v>0</v>
      </c>
      <c r="EW23" s="2">
        <v>28.8</v>
      </c>
      <c r="EX23" s="2">
        <v>0</v>
      </c>
      <c r="EY23" s="2">
        <v>18.3</v>
      </c>
      <c r="EZ23" s="2">
        <v>0</v>
      </c>
      <c r="FA23" s="2">
        <v>0</v>
      </c>
      <c r="FB23" s="2">
        <v>0</v>
      </c>
      <c r="FC23" s="2">
        <v>12.9</v>
      </c>
      <c r="FD23" s="2">
        <v>0</v>
      </c>
      <c r="FE23" s="2">
        <v>0</v>
      </c>
      <c r="FF23" s="2">
        <v>21</v>
      </c>
      <c r="FG23" s="2">
        <v>0</v>
      </c>
      <c r="FH23" s="2">
        <v>0</v>
      </c>
      <c r="FI23" s="2">
        <v>91.6</v>
      </c>
      <c r="FJ23" s="2">
        <v>180.9</v>
      </c>
      <c r="FK23" s="2">
        <v>48.5</v>
      </c>
      <c r="FL23" s="2">
        <v>54.5</v>
      </c>
      <c r="FM23" s="2">
        <v>19.600000000000001</v>
      </c>
      <c r="FN23" s="2">
        <v>25.5</v>
      </c>
      <c r="FO23" s="2">
        <v>0</v>
      </c>
      <c r="FP23" s="2">
        <v>15</v>
      </c>
      <c r="FQ23" s="2">
        <v>0</v>
      </c>
      <c r="FR23" s="2">
        <v>0</v>
      </c>
      <c r="FS23" s="2">
        <v>0</v>
      </c>
      <c r="FT23" s="2">
        <v>0</v>
      </c>
      <c r="FU23" s="2">
        <v>0</v>
      </c>
      <c r="FV23" s="2">
        <v>0</v>
      </c>
      <c r="FW23" s="2">
        <v>0</v>
      </c>
      <c r="FX23" s="2">
        <v>16.600000000000001</v>
      </c>
      <c r="FY23" s="2">
        <v>50.3</v>
      </c>
      <c r="FZ23" s="2">
        <v>0</v>
      </c>
      <c r="GA23" s="2">
        <v>0</v>
      </c>
      <c r="GB23" s="2">
        <v>0</v>
      </c>
      <c r="GC23" s="2">
        <v>0</v>
      </c>
      <c r="GD23" s="2">
        <v>0</v>
      </c>
      <c r="GE23" s="2">
        <v>0</v>
      </c>
      <c r="GF23" s="2">
        <v>0</v>
      </c>
      <c r="GG23" s="2">
        <v>0</v>
      </c>
      <c r="GH23" s="2">
        <v>0</v>
      </c>
      <c r="GI23" s="2">
        <v>0</v>
      </c>
      <c r="GJ23" s="2">
        <v>15.9</v>
      </c>
      <c r="GK23" s="2">
        <v>69.5</v>
      </c>
      <c r="GL23" s="2">
        <v>0</v>
      </c>
      <c r="GM23" s="2">
        <v>30.9</v>
      </c>
      <c r="GN23" s="2">
        <v>0</v>
      </c>
      <c r="GO23" s="2">
        <v>0</v>
      </c>
      <c r="GP23" s="2">
        <v>25.7</v>
      </c>
      <c r="GQ23" s="2">
        <v>0</v>
      </c>
      <c r="GR23" s="2">
        <v>12</v>
      </c>
      <c r="GS23" s="2">
        <v>0</v>
      </c>
      <c r="GT23" s="2">
        <v>0</v>
      </c>
      <c r="GU23" s="2">
        <v>0</v>
      </c>
      <c r="GV23" s="2">
        <v>24</v>
      </c>
      <c r="GW23" s="2">
        <v>0</v>
      </c>
      <c r="GX23" s="2">
        <v>0</v>
      </c>
      <c r="GY23" s="2">
        <v>0</v>
      </c>
      <c r="GZ23" s="2">
        <v>0</v>
      </c>
      <c r="HA23" s="2">
        <v>0</v>
      </c>
      <c r="HB23" s="2">
        <v>0</v>
      </c>
      <c r="HC23" s="2">
        <v>0</v>
      </c>
      <c r="HD23" s="2">
        <v>0</v>
      </c>
      <c r="HE23" s="2">
        <v>0</v>
      </c>
      <c r="HF23" s="2">
        <v>0</v>
      </c>
      <c r="HG23" s="2">
        <v>0</v>
      </c>
      <c r="HH23" s="2">
        <v>0</v>
      </c>
      <c r="HI23" s="2">
        <v>0</v>
      </c>
      <c r="HJ23" s="2">
        <v>0</v>
      </c>
      <c r="HK23" s="2">
        <v>0</v>
      </c>
      <c r="HL23" s="2">
        <v>0</v>
      </c>
      <c r="HM23" s="2">
        <v>0</v>
      </c>
      <c r="HN23" s="2">
        <v>0</v>
      </c>
      <c r="HO23" s="2">
        <v>0</v>
      </c>
      <c r="HP23" s="2">
        <v>16.100000000000001</v>
      </c>
      <c r="HQ23" s="2">
        <v>0</v>
      </c>
      <c r="HR23" s="2">
        <v>0</v>
      </c>
      <c r="HS23" s="2">
        <v>0</v>
      </c>
      <c r="HT23" s="2">
        <v>0</v>
      </c>
      <c r="HU23" s="2">
        <v>0</v>
      </c>
      <c r="HV23" s="2">
        <v>0</v>
      </c>
      <c r="HW23" s="2">
        <v>0</v>
      </c>
      <c r="HX23" s="2">
        <v>0</v>
      </c>
      <c r="HY23" s="2">
        <v>0</v>
      </c>
      <c r="HZ23" s="2">
        <v>0</v>
      </c>
      <c r="IA23" s="2">
        <v>0</v>
      </c>
      <c r="IB23" s="2">
        <v>0</v>
      </c>
      <c r="IC23" s="2">
        <v>0</v>
      </c>
      <c r="ID23" s="2">
        <v>0</v>
      </c>
      <c r="IE23" s="2">
        <v>0</v>
      </c>
      <c r="IF23" s="2">
        <v>0</v>
      </c>
      <c r="IG23" s="2">
        <v>0</v>
      </c>
      <c r="IH23" s="2">
        <v>0</v>
      </c>
      <c r="II23" s="2">
        <v>0</v>
      </c>
      <c r="IJ23" s="2">
        <v>0</v>
      </c>
      <c r="IK23" s="2">
        <v>0</v>
      </c>
      <c r="IL23" s="2">
        <v>0</v>
      </c>
      <c r="IM23" s="2">
        <v>0</v>
      </c>
      <c r="IN23" s="2">
        <v>0</v>
      </c>
      <c r="IO23" s="2">
        <v>0</v>
      </c>
      <c r="IP23" s="2">
        <v>0</v>
      </c>
      <c r="IQ23" s="2">
        <v>0</v>
      </c>
      <c r="IR23" s="2">
        <v>0</v>
      </c>
      <c r="IS23" s="2">
        <v>0</v>
      </c>
      <c r="IT23" s="2">
        <v>0</v>
      </c>
      <c r="IU23" s="2">
        <v>0</v>
      </c>
      <c r="IV23" s="2">
        <v>0</v>
      </c>
      <c r="IW23" s="2">
        <v>0</v>
      </c>
      <c r="IX23" s="2">
        <v>0</v>
      </c>
      <c r="IY23" s="2">
        <v>0</v>
      </c>
      <c r="IZ23" s="2">
        <v>0</v>
      </c>
      <c r="JA23" s="2">
        <v>0</v>
      </c>
      <c r="JB23" s="2">
        <v>0</v>
      </c>
      <c r="JC23" s="2">
        <v>0</v>
      </c>
      <c r="JD23" s="2">
        <v>0</v>
      </c>
      <c r="JE23" s="2">
        <v>0</v>
      </c>
      <c r="JF23" s="2">
        <v>0</v>
      </c>
      <c r="JG23" s="2">
        <v>0</v>
      </c>
      <c r="JH23" s="2">
        <v>0</v>
      </c>
      <c r="JI23" s="2">
        <v>0</v>
      </c>
      <c r="JJ23" s="2">
        <v>0</v>
      </c>
      <c r="JK23" s="2">
        <v>0</v>
      </c>
      <c r="JL23" s="2">
        <v>0</v>
      </c>
      <c r="JM23" s="2">
        <v>0</v>
      </c>
      <c r="JN23" s="2">
        <v>0</v>
      </c>
      <c r="JO23" s="2">
        <v>0</v>
      </c>
      <c r="JP23" s="2">
        <v>0</v>
      </c>
      <c r="JQ23" s="2">
        <v>0</v>
      </c>
      <c r="JR23" s="2">
        <v>0</v>
      </c>
      <c r="JS23" s="2">
        <v>0</v>
      </c>
      <c r="JT23" s="2">
        <v>0</v>
      </c>
      <c r="JU23" s="2">
        <v>0</v>
      </c>
      <c r="JV23" s="2">
        <v>0</v>
      </c>
      <c r="JW23" s="2">
        <v>0</v>
      </c>
      <c r="JX23" s="2">
        <v>0</v>
      </c>
      <c r="JY23" s="2">
        <v>0</v>
      </c>
      <c r="JZ23" s="2">
        <v>0</v>
      </c>
      <c r="KA23" s="2">
        <v>0</v>
      </c>
      <c r="KB23" s="2">
        <v>0</v>
      </c>
      <c r="KC23" s="2">
        <v>0</v>
      </c>
      <c r="KD23" s="2">
        <v>0</v>
      </c>
      <c r="KE23" s="2">
        <v>0</v>
      </c>
      <c r="KF23" s="2">
        <v>0</v>
      </c>
      <c r="KG23" s="2">
        <v>0</v>
      </c>
      <c r="KH23" s="2">
        <v>0</v>
      </c>
      <c r="KI23" s="2">
        <v>0</v>
      </c>
      <c r="KJ23" s="2">
        <v>0</v>
      </c>
      <c r="KK23" s="2">
        <v>0</v>
      </c>
      <c r="KL23" s="2">
        <v>0</v>
      </c>
      <c r="KM23" s="2">
        <v>0</v>
      </c>
      <c r="KN23" s="2">
        <v>0</v>
      </c>
      <c r="KO23" s="2">
        <v>0</v>
      </c>
      <c r="KP23" s="2">
        <v>0</v>
      </c>
      <c r="KQ23" s="2">
        <v>0</v>
      </c>
      <c r="KR23" s="2">
        <v>0</v>
      </c>
      <c r="KS23" s="2">
        <v>0</v>
      </c>
      <c r="KT23" s="2">
        <v>0</v>
      </c>
      <c r="KU23" s="2">
        <v>0</v>
      </c>
      <c r="KV23" s="2">
        <v>0</v>
      </c>
      <c r="KW23" s="2">
        <v>21.7</v>
      </c>
      <c r="KX23" s="2">
        <v>0</v>
      </c>
      <c r="KY23" s="2">
        <v>0</v>
      </c>
      <c r="KZ23" s="2">
        <v>0</v>
      </c>
      <c r="LA23" s="2">
        <v>0</v>
      </c>
      <c r="LB23" s="2">
        <v>0</v>
      </c>
      <c r="LC23" s="2">
        <v>0</v>
      </c>
      <c r="LD23" s="2">
        <v>0</v>
      </c>
      <c r="LE23" s="2">
        <v>0</v>
      </c>
      <c r="LF23" s="2">
        <v>0</v>
      </c>
      <c r="LG23" s="2">
        <v>0</v>
      </c>
      <c r="LH23" s="2">
        <v>0</v>
      </c>
      <c r="LI23" s="2">
        <v>0</v>
      </c>
      <c r="LJ23" s="2">
        <v>0</v>
      </c>
      <c r="LK23" s="2">
        <v>0</v>
      </c>
      <c r="LL23" s="2">
        <v>0</v>
      </c>
      <c r="LM23" s="2">
        <v>0</v>
      </c>
      <c r="LN23" s="2">
        <v>0</v>
      </c>
      <c r="LO23" s="2">
        <v>0</v>
      </c>
      <c r="LP23" s="2">
        <v>0</v>
      </c>
      <c r="LQ23" s="2">
        <v>0</v>
      </c>
      <c r="LR23" s="2">
        <v>0</v>
      </c>
      <c r="LS23" s="2">
        <v>0</v>
      </c>
      <c r="LT23" s="2">
        <v>0</v>
      </c>
      <c r="LU23" s="2">
        <v>0</v>
      </c>
      <c r="LV23" s="2">
        <v>0</v>
      </c>
      <c r="LW23" s="2">
        <v>0</v>
      </c>
      <c r="LX23" s="2">
        <v>0</v>
      </c>
      <c r="LY23" s="2">
        <v>0</v>
      </c>
      <c r="LZ23" s="2">
        <v>0</v>
      </c>
      <c r="MA23" s="2">
        <v>0</v>
      </c>
      <c r="MB23" s="2">
        <v>0</v>
      </c>
      <c r="MC23" s="2">
        <v>0</v>
      </c>
      <c r="MD23" s="2">
        <v>0</v>
      </c>
      <c r="ME23" s="2">
        <v>21.4</v>
      </c>
      <c r="MF23" s="2">
        <v>0</v>
      </c>
      <c r="MG23" s="2">
        <v>0</v>
      </c>
      <c r="MH23" s="2">
        <v>0</v>
      </c>
      <c r="MI23" s="2">
        <v>0</v>
      </c>
      <c r="MJ23" s="2">
        <v>0</v>
      </c>
      <c r="MK23" s="2">
        <v>0</v>
      </c>
      <c r="ML23" s="2">
        <v>0</v>
      </c>
      <c r="MM23" s="2">
        <v>0</v>
      </c>
      <c r="MN23" s="2">
        <v>0</v>
      </c>
      <c r="MO23" s="2">
        <v>0</v>
      </c>
      <c r="MP23" s="2">
        <v>0</v>
      </c>
      <c r="MQ23" s="2">
        <v>0</v>
      </c>
      <c r="MR23" s="2">
        <v>0</v>
      </c>
      <c r="MS23" s="2">
        <v>0</v>
      </c>
      <c r="MT23" s="2">
        <v>0</v>
      </c>
      <c r="MU23" s="2">
        <v>0</v>
      </c>
      <c r="MV23" s="2">
        <v>0</v>
      </c>
      <c r="MW23" s="2">
        <v>0</v>
      </c>
      <c r="MX23" s="2">
        <v>0</v>
      </c>
      <c r="MY23" s="2">
        <v>0</v>
      </c>
      <c r="MZ23" s="2">
        <v>0</v>
      </c>
      <c r="NA23" s="2">
        <v>0</v>
      </c>
      <c r="NB23" s="2">
        <v>0</v>
      </c>
      <c r="NC23" s="2">
        <v>0</v>
      </c>
      <c r="ND23" s="2">
        <v>0</v>
      </c>
      <c r="NE23" s="2">
        <v>0</v>
      </c>
      <c r="NF23" s="2">
        <v>0</v>
      </c>
      <c r="NG23" s="2">
        <v>0</v>
      </c>
      <c r="NH23" s="2">
        <v>0</v>
      </c>
      <c r="NI23" s="2">
        <v>0</v>
      </c>
      <c r="NJ23" s="2">
        <v>0</v>
      </c>
      <c r="NK23" s="2">
        <v>0</v>
      </c>
      <c r="NL23" s="2">
        <v>0</v>
      </c>
      <c r="NM23" s="2">
        <v>0</v>
      </c>
      <c r="NN23" s="2">
        <v>0</v>
      </c>
      <c r="NO23" s="2">
        <v>0</v>
      </c>
      <c r="NP23" s="2">
        <v>0</v>
      </c>
      <c r="NQ23" s="2">
        <v>0</v>
      </c>
      <c r="NR23" s="2">
        <v>0</v>
      </c>
      <c r="NS23" s="2">
        <v>0</v>
      </c>
      <c r="NT23" s="2">
        <v>0</v>
      </c>
      <c r="NU23" s="2">
        <v>0</v>
      </c>
      <c r="NV23" s="2">
        <v>0</v>
      </c>
      <c r="NW23" s="2">
        <v>0</v>
      </c>
      <c r="NX23" s="2">
        <v>0</v>
      </c>
      <c r="NY23" s="2">
        <v>0</v>
      </c>
      <c r="NZ23" s="2">
        <v>8</v>
      </c>
      <c r="OA23" s="2">
        <v>0</v>
      </c>
      <c r="OB23" s="2">
        <v>0</v>
      </c>
      <c r="OC23" s="2">
        <v>0</v>
      </c>
      <c r="OD23" s="2">
        <v>0</v>
      </c>
      <c r="OE23" s="2">
        <v>0</v>
      </c>
      <c r="OF23" s="2">
        <v>0</v>
      </c>
      <c r="OG23" s="2">
        <v>18.8</v>
      </c>
      <c r="OH23" s="2">
        <v>0</v>
      </c>
      <c r="OI23" s="2">
        <v>0</v>
      </c>
      <c r="OJ23" s="2">
        <v>0</v>
      </c>
      <c r="OK23" s="2">
        <v>0</v>
      </c>
      <c r="OL23" s="2">
        <v>0</v>
      </c>
      <c r="OM23" s="2">
        <v>0</v>
      </c>
      <c r="ON23" s="2">
        <v>0</v>
      </c>
      <c r="OO23" s="2">
        <v>0</v>
      </c>
      <c r="OP23" s="2">
        <v>0</v>
      </c>
      <c r="OQ23" s="2">
        <v>0</v>
      </c>
      <c r="OR23" s="2">
        <v>0</v>
      </c>
      <c r="OS23" s="2">
        <v>0</v>
      </c>
      <c r="OT23" s="2">
        <v>0</v>
      </c>
      <c r="OU23" s="2">
        <v>0</v>
      </c>
      <c r="OV23" s="2">
        <v>0</v>
      </c>
      <c r="OW23" s="2">
        <v>0</v>
      </c>
      <c r="OX23" s="2">
        <v>0</v>
      </c>
      <c r="OY23" s="2">
        <v>0</v>
      </c>
      <c r="OZ23" s="2">
        <v>0</v>
      </c>
      <c r="PA23" s="2">
        <v>0</v>
      </c>
      <c r="PB23" s="2">
        <v>0</v>
      </c>
      <c r="PC23" s="2">
        <v>0</v>
      </c>
      <c r="PD23" s="2">
        <v>0</v>
      </c>
      <c r="PE23" s="2">
        <v>0</v>
      </c>
      <c r="PF23" s="2">
        <v>0</v>
      </c>
      <c r="PG23" s="2">
        <v>0</v>
      </c>
      <c r="PH23" s="2">
        <v>0</v>
      </c>
      <c r="PI23" s="2">
        <v>0</v>
      </c>
      <c r="PJ23" s="2">
        <v>0</v>
      </c>
      <c r="PK23" s="2">
        <v>0</v>
      </c>
      <c r="PL23" s="2">
        <v>0</v>
      </c>
      <c r="PM23" s="2">
        <v>0</v>
      </c>
      <c r="PN23" s="2">
        <v>0</v>
      </c>
      <c r="PO23" s="2">
        <v>0</v>
      </c>
      <c r="PP23" s="2">
        <v>0</v>
      </c>
      <c r="PQ23" s="2">
        <v>0</v>
      </c>
      <c r="PR23" s="2">
        <v>0</v>
      </c>
      <c r="PS23" s="2">
        <v>0</v>
      </c>
      <c r="PT23" s="2">
        <v>0</v>
      </c>
      <c r="PU23" s="2">
        <v>0</v>
      </c>
      <c r="PV23" s="2">
        <v>0</v>
      </c>
      <c r="PW23" s="2">
        <v>0</v>
      </c>
      <c r="PX23" s="2">
        <v>0</v>
      </c>
      <c r="PY23" s="2">
        <v>0</v>
      </c>
      <c r="PZ23" s="2">
        <v>0</v>
      </c>
      <c r="QA23" s="2">
        <v>0</v>
      </c>
      <c r="QB23" s="2">
        <v>0</v>
      </c>
      <c r="QC23" s="2">
        <v>0</v>
      </c>
      <c r="QD23" s="2">
        <v>13</v>
      </c>
      <c r="QE23" s="2">
        <v>0</v>
      </c>
      <c r="QF23" s="2">
        <v>0</v>
      </c>
      <c r="QG23" s="2">
        <v>0</v>
      </c>
      <c r="QH23" s="2">
        <v>0</v>
      </c>
      <c r="QI23" s="2">
        <v>0</v>
      </c>
      <c r="QJ23" s="2">
        <v>0</v>
      </c>
      <c r="QK23" s="2">
        <v>0</v>
      </c>
      <c r="QL23" s="2">
        <v>0</v>
      </c>
      <c r="QM23" s="2">
        <v>0</v>
      </c>
      <c r="QN23" s="2">
        <v>0</v>
      </c>
      <c r="QO23" s="2">
        <v>0</v>
      </c>
      <c r="QP23" s="2">
        <v>0</v>
      </c>
      <c r="QQ23" s="2">
        <v>0</v>
      </c>
      <c r="QR23" s="2">
        <v>0</v>
      </c>
      <c r="QS23" s="2">
        <v>0</v>
      </c>
      <c r="QT23" s="2">
        <v>0</v>
      </c>
      <c r="QU23" s="2">
        <v>0</v>
      </c>
      <c r="QV23" s="2">
        <v>0</v>
      </c>
      <c r="QW23" s="2">
        <v>0</v>
      </c>
      <c r="QX23" s="2">
        <v>0</v>
      </c>
      <c r="QY23" s="2">
        <v>0</v>
      </c>
      <c r="QZ23" s="2">
        <v>0</v>
      </c>
      <c r="RA23" s="2">
        <v>0</v>
      </c>
      <c r="RB23" s="2">
        <v>0</v>
      </c>
      <c r="RC23" s="2">
        <v>0</v>
      </c>
      <c r="RD23" s="2">
        <v>0</v>
      </c>
      <c r="RE23" s="2">
        <v>0</v>
      </c>
      <c r="RF23" s="2">
        <v>0</v>
      </c>
      <c r="RG23" s="2">
        <v>0</v>
      </c>
      <c r="RH23" s="2">
        <v>0</v>
      </c>
      <c r="RI23" s="2">
        <v>0</v>
      </c>
      <c r="RJ23" s="2">
        <v>0</v>
      </c>
      <c r="RK23" s="2">
        <v>0</v>
      </c>
      <c r="RL23" s="2">
        <v>102</v>
      </c>
      <c r="RM23" s="2">
        <v>14.5</v>
      </c>
      <c r="RN23" s="2">
        <v>0</v>
      </c>
      <c r="RO23" s="2">
        <v>0</v>
      </c>
      <c r="RP23" s="2">
        <v>0</v>
      </c>
      <c r="RQ23" s="2">
        <v>0</v>
      </c>
      <c r="RR23" s="2">
        <v>0</v>
      </c>
      <c r="RS23" s="2">
        <v>0</v>
      </c>
      <c r="RT23" s="2">
        <v>0</v>
      </c>
      <c r="RU23" s="2">
        <v>0</v>
      </c>
      <c r="RV23" s="2">
        <v>0</v>
      </c>
      <c r="RW23" s="2">
        <v>0</v>
      </c>
      <c r="RX23" s="2">
        <v>0</v>
      </c>
      <c r="RY23" s="2">
        <v>0</v>
      </c>
      <c r="RZ23" s="2">
        <v>0</v>
      </c>
      <c r="SA23" s="2">
        <v>0</v>
      </c>
      <c r="SB23" s="2">
        <v>0</v>
      </c>
      <c r="SC23" s="2">
        <v>0</v>
      </c>
      <c r="SD23" s="2">
        <v>0</v>
      </c>
      <c r="SE23" s="2">
        <v>0</v>
      </c>
      <c r="SF23" s="2">
        <v>0</v>
      </c>
      <c r="SG23" s="2">
        <v>0</v>
      </c>
      <c r="SH23" s="2">
        <v>0</v>
      </c>
      <c r="SI23" s="2">
        <v>0</v>
      </c>
      <c r="SJ23" s="2">
        <v>0</v>
      </c>
      <c r="SK23" s="2">
        <v>0</v>
      </c>
      <c r="SL23" s="2">
        <v>0</v>
      </c>
      <c r="SM23" s="2">
        <v>0</v>
      </c>
      <c r="SN23" s="2">
        <v>0</v>
      </c>
      <c r="SO23" s="2">
        <v>0</v>
      </c>
      <c r="SP23" s="2">
        <v>0</v>
      </c>
      <c r="SQ23" s="2">
        <v>0</v>
      </c>
      <c r="SR23" s="2">
        <v>0</v>
      </c>
      <c r="SS23" s="2">
        <v>0</v>
      </c>
      <c r="ST23" s="2">
        <v>0</v>
      </c>
      <c r="SU23" s="2">
        <v>0</v>
      </c>
      <c r="SV23" s="2">
        <v>0</v>
      </c>
      <c r="SW23" s="2">
        <v>0</v>
      </c>
      <c r="SX23" s="2">
        <v>0</v>
      </c>
      <c r="SY23" s="2">
        <v>0</v>
      </c>
      <c r="SZ23" s="2">
        <v>0</v>
      </c>
      <c r="TA23" s="2">
        <v>0</v>
      </c>
      <c r="TB23" s="2">
        <v>0</v>
      </c>
      <c r="TC23" s="2">
        <v>0</v>
      </c>
      <c r="TD23" s="2">
        <v>0</v>
      </c>
      <c r="TE23" s="2">
        <v>0</v>
      </c>
      <c r="TF23" s="2">
        <v>0</v>
      </c>
      <c r="TG23" s="2">
        <v>0</v>
      </c>
      <c r="TH23" s="2">
        <v>0</v>
      </c>
      <c r="TI23" s="2">
        <v>0</v>
      </c>
      <c r="TJ23" s="2">
        <v>0</v>
      </c>
      <c r="TK23" s="2">
        <v>0</v>
      </c>
      <c r="TL23" s="2">
        <v>0</v>
      </c>
      <c r="TM23" s="2">
        <v>0</v>
      </c>
      <c r="TN23" s="2">
        <v>0</v>
      </c>
      <c r="TO23" s="2">
        <v>0</v>
      </c>
      <c r="TP23" s="2">
        <v>0</v>
      </c>
      <c r="TQ23" s="2">
        <v>0</v>
      </c>
      <c r="TR23" s="2">
        <v>0</v>
      </c>
      <c r="TS23" s="2">
        <v>0</v>
      </c>
      <c r="TT23" s="2">
        <v>13.3</v>
      </c>
      <c r="TU23" s="2">
        <v>0</v>
      </c>
      <c r="TV23" s="2">
        <v>0</v>
      </c>
      <c r="TW23" s="2">
        <v>0</v>
      </c>
      <c r="TX23" s="2">
        <v>0</v>
      </c>
      <c r="TY23" s="2">
        <v>0</v>
      </c>
      <c r="TZ23" s="2">
        <v>0</v>
      </c>
      <c r="UA23" s="2">
        <v>0</v>
      </c>
      <c r="UB23" s="2">
        <v>0</v>
      </c>
      <c r="UC23" s="2">
        <v>0</v>
      </c>
      <c r="UD23" s="2">
        <v>0</v>
      </c>
      <c r="UE23" s="2">
        <v>0</v>
      </c>
      <c r="UF23" s="2">
        <v>0</v>
      </c>
      <c r="UG23" s="2">
        <v>0</v>
      </c>
      <c r="UH23" s="2">
        <v>0</v>
      </c>
      <c r="UI23" s="2">
        <v>0</v>
      </c>
      <c r="UJ23" s="2">
        <v>90.1</v>
      </c>
      <c r="UK23" s="2">
        <v>0</v>
      </c>
      <c r="UL23" s="2">
        <v>0</v>
      </c>
      <c r="UM23" s="2">
        <v>0</v>
      </c>
      <c r="UN23" s="2">
        <v>0</v>
      </c>
      <c r="UO23" s="2">
        <v>0</v>
      </c>
      <c r="UP23" s="2">
        <v>0</v>
      </c>
      <c r="UQ23" s="2">
        <v>0</v>
      </c>
      <c r="UR23" s="2">
        <v>0</v>
      </c>
      <c r="US23" s="2">
        <v>0</v>
      </c>
      <c r="UT23" s="2">
        <v>0</v>
      </c>
      <c r="UU23" s="2">
        <v>0</v>
      </c>
      <c r="UV23" s="2">
        <v>0</v>
      </c>
      <c r="UW23" s="2">
        <v>0</v>
      </c>
      <c r="UX23" s="2">
        <v>0</v>
      </c>
      <c r="UY23" s="2">
        <v>0</v>
      </c>
      <c r="UZ23" s="2">
        <v>0</v>
      </c>
      <c r="VA23" s="2">
        <v>0</v>
      </c>
      <c r="VB23" s="2">
        <v>0</v>
      </c>
      <c r="VC23" s="2">
        <v>0</v>
      </c>
      <c r="VD23" s="2">
        <v>0</v>
      </c>
      <c r="VE23" s="2">
        <v>0</v>
      </c>
      <c r="VF23" s="2">
        <v>0</v>
      </c>
      <c r="VG23" s="2">
        <v>0</v>
      </c>
      <c r="VH23" s="2">
        <v>0</v>
      </c>
      <c r="VI23" s="2">
        <v>0</v>
      </c>
      <c r="VJ23" s="2">
        <v>0</v>
      </c>
      <c r="VK23" s="2">
        <v>0</v>
      </c>
      <c r="VL23" s="2">
        <v>0</v>
      </c>
      <c r="VM23" s="2">
        <v>0</v>
      </c>
      <c r="VN23" s="2">
        <v>0</v>
      </c>
      <c r="VO23" s="2">
        <v>0</v>
      </c>
      <c r="VP23" s="2">
        <v>0</v>
      </c>
      <c r="VQ23" s="2">
        <v>0</v>
      </c>
      <c r="VR23" s="2">
        <v>0</v>
      </c>
      <c r="VS23" s="2">
        <v>0</v>
      </c>
      <c r="VT23" s="2">
        <v>0</v>
      </c>
      <c r="VU23" s="2">
        <v>0</v>
      </c>
      <c r="VV23" s="2">
        <v>0</v>
      </c>
      <c r="VW23" s="2">
        <v>0</v>
      </c>
      <c r="VX23" s="2">
        <v>0</v>
      </c>
      <c r="VY23" s="2">
        <v>0</v>
      </c>
      <c r="VZ23" s="2">
        <v>0</v>
      </c>
      <c r="WA23" s="2">
        <v>0</v>
      </c>
      <c r="WB23" s="2">
        <v>0</v>
      </c>
      <c r="WC23" s="2">
        <v>0</v>
      </c>
      <c r="WD23" s="2">
        <v>0</v>
      </c>
      <c r="WE23" s="2">
        <v>0</v>
      </c>
      <c r="WF23" s="2">
        <v>0</v>
      </c>
      <c r="WG23" s="2">
        <v>0</v>
      </c>
      <c r="WH23" s="2">
        <v>0</v>
      </c>
      <c r="WI23" s="2">
        <v>0</v>
      </c>
      <c r="WJ23" s="2">
        <v>0</v>
      </c>
      <c r="WK23" s="2">
        <v>0</v>
      </c>
      <c r="WL23" s="2">
        <v>0</v>
      </c>
      <c r="WM23" s="2">
        <v>0</v>
      </c>
      <c r="WN23" s="2">
        <v>0</v>
      </c>
      <c r="WO23" s="2">
        <v>0</v>
      </c>
      <c r="WP23" s="2">
        <v>0</v>
      </c>
      <c r="WQ23" s="2">
        <v>0</v>
      </c>
      <c r="WR23" s="2">
        <v>0</v>
      </c>
      <c r="WS23" s="2">
        <v>0</v>
      </c>
      <c r="WT23" s="2">
        <v>0</v>
      </c>
      <c r="WU23" s="2">
        <v>0</v>
      </c>
      <c r="WV23" s="2">
        <v>0</v>
      </c>
      <c r="WW23" s="2">
        <v>0</v>
      </c>
      <c r="WX23" s="2">
        <v>0</v>
      </c>
      <c r="WY23" s="2">
        <v>0</v>
      </c>
      <c r="WZ23" s="2">
        <v>0</v>
      </c>
      <c r="XA23" s="2">
        <v>0</v>
      </c>
      <c r="XB23" s="2">
        <v>0</v>
      </c>
      <c r="XC23" s="2">
        <v>0</v>
      </c>
      <c r="XD23" s="2">
        <v>0</v>
      </c>
      <c r="XE23" s="2">
        <v>0</v>
      </c>
      <c r="XF23" s="2">
        <v>0</v>
      </c>
      <c r="XG23" s="2">
        <v>0</v>
      </c>
      <c r="XH23" s="2">
        <v>0</v>
      </c>
      <c r="XI23" s="2">
        <v>0</v>
      </c>
      <c r="XJ23" s="2">
        <v>0</v>
      </c>
      <c r="XK23" s="2">
        <v>0</v>
      </c>
      <c r="XL23" s="2">
        <v>0</v>
      </c>
      <c r="XM23" s="2">
        <v>6</v>
      </c>
      <c r="XN23" s="2">
        <v>0</v>
      </c>
      <c r="XO23" s="2">
        <v>0</v>
      </c>
      <c r="XP23" s="2">
        <v>0</v>
      </c>
      <c r="XQ23" s="2">
        <v>0</v>
      </c>
      <c r="XR23" s="2">
        <v>0</v>
      </c>
      <c r="XS23" s="2">
        <v>0</v>
      </c>
      <c r="XT23" s="2">
        <v>0</v>
      </c>
      <c r="XU23" s="2">
        <v>0</v>
      </c>
      <c r="XV23" s="2">
        <v>0</v>
      </c>
      <c r="XW23" s="2">
        <v>0</v>
      </c>
      <c r="XX23" s="2">
        <v>0</v>
      </c>
      <c r="XY23" s="2">
        <v>0</v>
      </c>
      <c r="XZ23" s="2">
        <v>0</v>
      </c>
      <c r="YA23" s="2">
        <v>0</v>
      </c>
      <c r="YB23" s="2">
        <v>0</v>
      </c>
      <c r="YC23" s="2">
        <v>0</v>
      </c>
      <c r="YD23" s="2">
        <v>0</v>
      </c>
      <c r="YE23" s="2">
        <v>0</v>
      </c>
      <c r="YF23" s="2">
        <v>0</v>
      </c>
      <c r="YG23" s="2">
        <v>0</v>
      </c>
      <c r="YH23" s="2">
        <v>0</v>
      </c>
      <c r="YI23" s="2">
        <v>0</v>
      </c>
      <c r="YJ23" s="2">
        <v>0</v>
      </c>
      <c r="YK23" s="2">
        <v>0</v>
      </c>
      <c r="YL23" s="2">
        <v>0</v>
      </c>
      <c r="YM23" s="2">
        <v>0</v>
      </c>
      <c r="YN23" s="2">
        <v>0</v>
      </c>
      <c r="YO23" s="2">
        <v>0</v>
      </c>
      <c r="YP23" s="2">
        <v>0</v>
      </c>
      <c r="YQ23" s="2">
        <v>0</v>
      </c>
      <c r="YR23" s="2">
        <v>0</v>
      </c>
      <c r="YS23" s="2">
        <v>0</v>
      </c>
      <c r="YT23" s="2">
        <v>26.1</v>
      </c>
      <c r="YU23" s="2">
        <v>0</v>
      </c>
      <c r="YV23" s="2">
        <v>0</v>
      </c>
      <c r="YW23" s="2">
        <v>0</v>
      </c>
      <c r="YX23" s="2">
        <v>0</v>
      </c>
      <c r="YY23" s="2">
        <v>0</v>
      </c>
      <c r="YZ23" s="2">
        <v>0</v>
      </c>
      <c r="ZA23" s="2">
        <v>0</v>
      </c>
      <c r="ZB23" s="2">
        <v>0</v>
      </c>
      <c r="ZC23" s="2">
        <v>0</v>
      </c>
      <c r="ZD23" s="2">
        <v>0</v>
      </c>
      <c r="ZE23" s="2">
        <v>33.700000000000003</v>
      </c>
      <c r="ZF23" s="2">
        <v>0</v>
      </c>
      <c r="ZG23" s="2">
        <v>0</v>
      </c>
      <c r="ZH23" s="2">
        <v>0</v>
      </c>
      <c r="ZI23" s="2">
        <v>0</v>
      </c>
      <c r="ZJ23" s="2">
        <v>0</v>
      </c>
      <c r="ZK23" s="2">
        <v>0</v>
      </c>
      <c r="ZL23" s="2">
        <v>0</v>
      </c>
      <c r="ZM23" s="2">
        <v>0</v>
      </c>
      <c r="ZN23" s="2">
        <v>0</v>
      </c>
      <c r="ZO23" s="2">
        <v>0</v>
      </c>
      <c r="ZP23" s="2">
        <v>0</v>
      </c>
      <c r="ZQ23" s="2">
        <v>0</v>
      </c>
      <c r="ZR23" s="2">
        <v>0</v>
      </c>
      <c r="ZS23" s="2">
        <v>0</v>
      </c>
      <c r="ZT23" s="2">
        <v>0</v>
      </c>
      <c r="ZU23" s="2">
        <v>0</v>
      </c>
      <c r="ZV23" s="2">
        <v>0</v>
      </c>
      <c r="ZW23" s="2">
        <v>0</v>
      </c>
      <c r="ZX23" s="2">
        <v>0</v>
      </c>
      <c r="ZY23" s="2">
        <v>0</v>
      </c>
      <c r="ZZ23" s="2">
        <v>0</v>
      </c>
      <c r="AAA23" s="2">
        <v>0</v>
      </c>
      <c r="AAB23" s="2">
        <v>0</v>
      </c>
      <c r="AAC23" s="2">
        <v>0</v>
      </c>
      <c r="AAD23" s="2">
        <v>0</v>
      </c>
      <c r="AAE23" s="2">
        <v>0</v>
      </c>
      <c r="AAF23" s="2">
        <v>31.6</v>
      </c>
      <c r="AAG23" s="2">
        <v>0</v>
      </c>
      <c r="AAH23" s="2">
        <v>0</v>
      </c>
      <c r="AAI23" s="2">
        <v>0</v>
      </c>
      <c r="AAJ23" s="2">
        <v>0</v>
      </c>
      <c r="AAK23" s="2">
        <v>0</v>
      </c>
      <c r="AAL23" s="2">
        <v>0</v>
      </c>
      <c r="AAM23" s="2">
        <v>0</v>
      </c>
      <c r="AAN23" s="2">
        <v>0</v>
      </c>
      <c r="AAO23" s="2">
        <v>0</v>
      </c>
      <c r="AAP23" s="2">
        <v>0</v>
      </c>
      <c r="AAQ23" s="2">
        <v>0</v>
      </c>
      <c r="AAR23" s="2">
        <v>20.6</v>
      </c>
      <c r="AAS23" s="2">
        <v>0</v>
      </c>
      <c r="AAT23" s="2">
        <v>0</v>
      </c>
      <c r="AAU23" s="2">
        <v>0</v>
      </c>
      <c r="AAV23" s="2">
        <v>0</v>
      </c>
      <c r="AAW23" s="2">
        <v>0</v>
      </c>
      <c r="AAX23" s="2">
        <v>0</v>
      </c>
      <c r="AAY23" s="2">
        <v>0</v>
      </c>
      <c r="AAZ23" s="2">
        <v>8.1</v>
      </c>
      <c r="ABA23" s="2">
        <v>0</v>
      </c>
      <c r="ABB23" s="2">
        <v>7.6</v>
      </c>
      <c r="ABC23" s="2">
        <v>0</v>
      </c>
      <c r="ABD23" s="2">
        <v>0</v>
      </c>
      <c r="ABE23" s="2">
        <v>0</v>
      </c>
      <c r="ABF23" s="2">
        <v>0</v>
      </c>
      <c r="ABG23" s="2">
        <v>0</v>
      </c>
      <c r="ABH23" s="2">
        <v>0</v>
      </c>
      <c r="ABI23" s="2">
        <v>18.2</v>
      </c>
      <c r="ABJ23" s="2">
        <v>0</v>
      </c>
      <c r="ABK23" s="2">
        <v>0</v>
      </c>
      <c r="ABL23" s="2">
        <v>0</v>
      </c>
      <c r="ABM23" s="2">
        <v>0</v>
      </c>
      <c r="ABN23" s="2">
        <v>0</v>
      </c>
      <c r="ABO23" s="2">
        <v>10</v>
      </c>
      <c r="ABP23" s="2">
        <v>0</v>
      </c>
      <c r="ABQ23" s="2">
        <v>0</v>
      </c>
      <c r="ABR23" s="2">
        <v>0</v>
      </c>
      <c r="ABS23" s="2">
        <v>0</v>
      </c>
      <c r="ABT23" s="2">
        <v>0</v>
      </c>
      <c r="ABU23" s="2">
        <v>0</v>
      </c>
      <c r="ABV23" s="2">
        <v>0</v>
      </c>
      <c r="ABW23" s="2">
        <v>0</v>
      </c>
      <c r="ABX23" s="2">
        <v>0</v>
      </c>
      <c r="ABY23" s="2">
        <v>0</v>
      </c>
      <c r="ABZ23" s="2">
        <v>0</v>
      </c>
      <c r="ACA23" s="2">
        <v>0</v>
      </c>
      <c r="ACB23" s="2">
        <v>0</v>
      </c>
      <c r="ACC23" s="2">
        <v>0</v>
      </c>
      <c r="ACD23" s="2">
        <v>0</v>
      </c>
      <c r="ACE23" s="2">
        <v>0</v>
      </c>
      <c r="ACF23" s="2">
        <v>0</v>
      </c>
      <c r="ACG23" s="2">
        <v>0</v>
      </c>
      <c r="ACH23" s="2">
        <v>0</v>
      </c>
      <c r="ACI23" s="2">
        <v>0</v>
      </c>
      <c r="ACJ23" s="2">
        <v>0</v>
      </c>
      <c r="ACK23" s="2">
        <v>0</v>
      </c>
      <c r="ACL23" s="2">
        <v>0</v>
      </c>
      <c r="ACM23" s="2">
        <v>0</v>
      </c>
      <c r="ACN23" s="2">
        <v>0</v>
      </c>
      <c r="ACO23" s="2">
        <v>0</v>
      </c>
      <c r="ACP23" s="2">
        <v>0</v>
      </c>
      <c r="ACQ23" s="2">
        <v>0</v>
      </c>
      <c r="ACR23" s="2">
        <v>0</v>
      </c>
      <c r="ACS23" s="2">
        <v>0</v>
      </c>
      <c r="ACT23" s="2">
        <v>0</v>
      </c>
      <c r="ACU23" s="2">
        <v>0</v>
      </c>
      <c r="ACV23" s="2">
        <v>0</v>
      </c>
      <c r="ACW23" s="2">
        <v>0</v>
      </c>
      <c r="ACX23" s="2">
        <v>0</v>
      </c>
      <c r="ACY23" s="2">
        <v>0</v>
      </c>
      <c r="ACZ23" s="2">
        <v>0</v>
      </c>
      <c r="ADA23" s="2">
        <v>0</v>
      </c>
      <c r="ADB23" s="2">
        <v>0</v>
      </c>
      <c r="ADC23" s="2">
        <v>0</v>
      </c>
      <c r="ADD23" s="2">
        <v>0</v>
      </c>
      <c r="ADE23" s="2">
        <v>0</v>
      </c>
      <c r="ADF23" s="2">
        <v>0</v>
      </c>
      <c r="ADG23" s="2">
        <v>0</v>
      </c>
      <c r="ADH23" s="2">
        <v>0</v>
      </c>
      <c r="ADI23" s="2">
        <v>0</v>
      </c>
      <c r="ADJ23" s="2">
        <v>0</v>
      </c>
      <c r="ADK23" s="2">
        <v>0</v>
      </c>
      <c r="ADL23" s="2">
        <v>0</v>
      </c>
      <c r="ADM23" s="2">
        <v>0</v>
      </c>
      <c r="ADN23" s="2">
        <v>0</v>
      </c>
      <c r="ADO23" s="2">
        <v>0</v>
      </c>
      <c r="ADP23" s="2">
        <v>0</v>
      </c>
      <c r="ADQ23" s="2">
        <v>0</v>
      </c>
      <c r="ADR23" s="2">
        <v>0</v>
      </c>
      <c r="ADS23" s="2">
        <v>0</v>
      </c>
      <c r="ADT23" s="2">
        <v>0</v>
      </c>
      <c r="ADU23" s="2">
        <v>0</v>
      </c>
      <c r="ADV23" s="2">
        <v>0</v>
      </c>
      <c r="ADW23" s="2">
        <v>0</v>
      </c>
      <c r="ADX23" s="2">
        <v>0</v>
      </c>
      <c r="ADY23" s="2">
        <v>0</v>
      </c>
      <c r="ADZ23" s="2">
        <v>0</v>
      </c>
      <c r="AEA23" s="2">
        <v>0</v>
      </c>
      <c r="AEB23" s="2">
        <v>0</v>
      </c>
      <c r="AEC23" s="2">
        <v>0</v>
      </c>
      <c r="AED23" s="2">
        <v>0</v>
      </c>
      <c r="AEE23" s="2">
        <v>0</v>
      </c>
      <c r="AEF23" s="2">
        <v>0</v>
      </c>
      <c r="AEG23" s="2">
        <v>0</v>
      </c>
      <c r="AEH23" s="2">
        <v>0</v>
      </c>
      <c r="AEI23" s="2">
        <v>0</v>
      </c>
      <c r="AEJ23" s="2">
        <v>0</v>
      </c>
      <c r="AEK23" s="2">
        <v>0</v>
      </c>
      <c r="AEL23" s="2">
        <v>0</v>
      </c>
      <c r="AEM23" s="2">
        <v>0</v>
      </c>
      <c r="AEN23" s="2">
        <v>0</v>
      </c>
      <c r="AEO23" s="2">
        <v>0</v>
      </c>
      <c r="AEP23" s="2">
        <v>0</v>
      </c>
      <c r="AEQ23" s="2">
        <v>0</v>
      </c>
      <c r="AER23" s="2">
        <v>0</v>
      </c>
      <c r="AES23" s="2">
        <v>0</v>
      </c>
      <c r="AET23" s="2">
        <v>0</v>
      </c>
      <c r="AEU23" s="2">
        <v>0</v>
      </c>
      <c r="AEV23" s="2">
        <v>0</v>
      </c>
      <c r="AEW23" s="2">
        <v>71.2</v>
      </c>
      <c r="AEX23" s="2">
        <v>0</v>
      </c>
      <c r="AEY23" s="2">
        <v>73</v>
      </c>
      <c r="AEZ23" s="2">
        <v>119</v>
      </c>
      <c r="AFA23" s="2">
        <v>0</v>
      </c>
      <c r="AFB23" s="2">
        <v>166.7</v>
      </c>
      <c r="AFC23" s="2">
        <v>61.1</v>
      </c>
      <c r="AFD23" s="2">
        <v>0</v>
      </c>
      <c r="AFE23" s="2">
        <v>0</v>
      </c>
      <c r="AFF23" s="2">
        <v>64</v>
      </c>
      <c r="AFG23" s="2">
        <v>286.8</v>
      </c>
      <c r="AFH23" s="2">
        <v>0</v>
      </c>
      <c r="AFI23" s="2">
        <v>0</v>
      </c>
      <c r="AFJ23" s="2">
        <v>0</v>
      </c>
      <c r="AFK23" s="2">
        <v>44.2</v>
      </c>
      <c r="AFL23" s="2">
        <v>0</v>
      </c>
      <c r="AFM23" s="2">
        <v>0</v>
      </c>
      <c r="AFN23" s="2">
        <v>0</v>
      </c>
      <c r="AFO23" s="2">
        <v>0</v>
      </c>
      <c r="AFP23" s="2">
        <v>0</v>
      </c>
      <c r="AFQ23" s="2">
        <v>0</v>
      </c>
      <c r="AFR23" s="2">
        <v>0</v>
      </c>
      <c r="AFS23" s="2">
        <v>0</v>
      </c>
      <c r="AFT23" s="2">
        <v>0</v>
      </c>
      <c r="AFU23" s="2">
        <v>0</v>
      </c>
      <c r="AFV23" s="2">
        <v>64.7</v>
      </c>
      <c r="AFW23" s="2">
        <v>0</v>
      </c>
      <c r="AFX23" s="2">
        <v>23.9</v>
      </c>
      <c r="AFY23" s="2">
        <v>0</v>
      </c>
      <c r="AFZ23" s="2">
        <v>0</v>
      </c>
      <c r="AGA23" s="2">
        <v>10.4</v>
      </c>
      <c r="AGB23" s="2">
        <v>0</v>
      </c>
      <c r="AGC23" s="2">
        <v>0</v>
      </c>
      <c r="AGD23" s="2">
        <v>0</v>
      </c>
      <c r="AGE23" s="2">
        <v>0</v>
      </c>
      <c r="AGF23" s="2">
        <v>69.599999999999994</v>
      </c>
      <c r="AGG23" s="2">
        <v>17.600000000000001</v>
      </c>
      <c r="AGH23" s="2">
        <v>0</v>
      </c>
      <c r="AGI23" s="2">
        <v>0</v>
      </c>
      <c r="AGJ23" s="2">
        <v>0</v>
      </c>
      <c r="AGK23" s="2">
        <v>0</v>
      </c>
      <c r="AGL23" s="2">
        <v>10.3</v>
      </c>
      <c r="AGM23" s="2">
        <v>0</v>
      </c>
      <c r="AGN23" s="2">
        <v>0</v>
      </c>
      <c r="AGO23" s="2">
        <v>0</v>
      </c>
      <c r="AGP23" s="2">
        <v>0</v>
      </c>
      <c r="AGQ23" s="2">
        <v>0</v>
      </c>
      <c r="AGR23" s="2">
        <v>0</v>
      </c>
      <c r="AGS23" s="2">
        <v>0</v>
      </c>
      <c r="AGT23" s="2">
        <v>0</v>
      </c>
      <c r="AGU23" s="2">
        <v>0</v>
      </c>
      <c r="AGV23" s="2">
        <v>0</v>
      </c>
      <c r="AGW23" s="2">
        <v>0</v>
      </c>
      <c r="AGX23" s="2">
        <v>0</v>
      </c>
      <c r="AGY23" s="2">
        <v>0</v>
      </c>
      <c r="AGZ23" s="2">
        <v>0</v>
      </c>
      <c r="AHA23" s="2">
        <v>0</v>
      </c>
      <c r="AHB23" s="2">
        <v>0</v>
      </c>
      <c r="AHC23" s="2">
        <v>0</v>
      </c>
      <c r="AHD23" s="2">
        <v>0</v>
      </c>
      <c r="AHE23" s="2">
        <v>0</v>
      </c>
      <c r="AHF23" s="2">
        <v>0</v>
      </c>
      <c r="AHG23" s="2">
        <v>0</v>
      </c>
      <c r="AHH23" s="2">
        <v>27.3</v>
      </c>
      <c r="AHI23" s="2">
        <v>0</v>
      </c>
      <c r="AHJ23" s="2">
        <v>0</v>
      </c>
      <c r="AHK23" s="2">
        <v>0</v>
      </c>
      <c r="AHL23" s="2">
        <v>0</v>
      </c>
      <c r="AHM23" s="2">
        <v>0</v>
      </c>
      <c r="AHN23" s="2">
        <v>13.9</v>
      </c>
      <c r="AHO23" s="2">
        <v>0</v>
      </c>
      <c r="AHP23" s="2">
        <v>0</v>
      </c>
      <c r="AHQ23" s="2">
        <v>0</v>
      </c>
      <c r="AHR23" s="2">
        <v>102.3</v>
      </c>
      <c r="AHS23" s="2">
        <v>0</v>
      </c>
      <c r="AHT23" s="2">
        <v>0</v>
      </c>
      <c r="AHU23" s="2">
        <v>0</v>
      </c>
      <c r="AHV23" s="2">
        <v>0</v>
      </c>
      <c r="AHW23" s="2">
        <v>0</v>
      </c>
      <c r="AHX23" s="2">
        <v>0</v>
      </c>
      <c r="AHY23" s="2">
        <v>0</v>
      </c>
      <c r="AHZ23" s="2">
        <v>0</v>
      </c>
      <c r="AIA23" s="2">
        <v>0</v>
      </c>
      <c r="AIB23" s="2">
        <v>0</v>
      </c>
      <c r="AIC23" s="2">
        <v>0</v>
      </c>
      <c r="AID23" s="2">
        <v>0</v>
      </c>
      <c r="AIE23" s="2">
        <v>0</v>
      </c>
      <c r="AIF23" s="2">
        <v>0</v>
      </c>
      <c r="AIG23" s="2">
        <v>16.5</v>
      </c>
      <c r="AIH23" s="2">
        <v>0</v>
      </c>
      <c r="AII23" s="2">
        <v>0</v>
      </c>
      <c r="AIJ23" s="2">
        <v>24.7</v>
      </c>
      <c r="AIK23" s="2">
        <v>0</v>
      </c>
      <c r="AIL23" s="2">
        <v>0</v>
      </c>
      <c r="AIM23" s="2">
        <v>0</v>
      </c>
      <c r="AIN23" s="2">
        <v>0</v>
      </c>
      <c r="AIO23" s="2">
        <v>0</v>
      </c>
      <c r="AIP23" s="2">
        <v>0</v>
      </c>
      <c r="AIQ23" s="2">
        <v>0</v>
      </c>
      <c r="AIR23" s="2">
        <v>0</v>
      </c>
      <c r="AIS23" s="2">
        <v>0</v>
      </c>
      <c r="AIT23" s="2">
        <v>0</v>
      </c>
      <c r="AIU23" s="2">
        <v>26.6</v>
      </c>
      <c r="AIV23" s="2">
        <v>0</v>
      </c>
      <c r="AIW23" s="2">
        <v>0</v>
      </c>
      <c r="AIX23" s="2">
        <v>0</v>
      </c>
      <c r="AIY23" s="2">
        <v>0</v>
      </c>
    </row>
    <row r="24" spans="1:935" ht="15" x14ac:dyDescent="0.25">
      <c r="A24" s="21" t="s">
        <v>23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0</v>
      </c>
      <c r="BI24" s="2">
        <v>0</v>
      </c>
      <c r="BJ24" s="2">
        <v>0</v>
      </c>
      <c r="BK24" s="2">
        <v>0</v>
      </c>
      <c r="BL24" s="2">
        <v>0</v>
      </c>
      <c r="BM24" s="2">
        <v>0</v>
      </c>
      <c r="BN24" s="2">
        <v>0</v>
      </c>
      <c r="BO24" s="2">
        <v>0</v>
      </c>
      <c r="BP24" s="2">
        <v>0</v>
      </c>
      <c r="BQ24" s="2">
        <v>0</v>
      </c>
      <c r="BR24" s="2">
        <v>0</v>
      </c>
      <c r="BS24" s="2">
        <v>0</v>
      </c>
      <c r="BT24" s="2">
        <v>0</v>
      </c>
      <c r="BU24" s="2">
        <v>0</v>
      </c>
      <c r="BV24" s="2">
        <v>0</v>
      </c>
      <c r="BW24" s="2">
        <v>0</v>
      </c>
      <c r="BX24" s="2">
        <v>0</v>
      </c>
      <c r="BY24" s="2">
        <v>0</v>
      </c>
      <c r="BZ24" s="2">
        <v>0</v>
      </c>
      <c r="CA24" s="2">
        <v>0</v>
      </c>
      <c r="CB24" s="2">
        <v>0</v>
      </c>
      <c r="CC24" s="2">
        <v>0</v>
      </c>
      <c r="CD24" s="2">
        <v>0</v>
      </c>
      <c r="CE24" s="2">
        <v>0</v>
      </c>
      <c r="CF24" s="2">
        <v>0</v>
      </c>
      <c r="CG24" s="2">
        <v>0</v>
      </c>
      <c r="CH24" s="2">
        <v>0</v>
      </c>
      <c r="CI24" s="2">
        <v>0</v>
      </c>
      <c r="CJ24" s="2">
        <v>0</v>
      </c>
      <c r="CK24" s="2">
        <v>0</v>
      </c>
      <c r="CL24" s="2">
        <v>0</v>
      </c>
      <c r="CM24" s="2">
        <v>0</v>
      </c>
      <c r="CN24" s="2">
        <v>0</v>
      </c>
      <c r="CO24" s="2">
        <v>0</v>
      </c>
      <c r="CP24" s="2">
        <v>0</v>
      </c>
      <c r="CQ24" s="2">
        <v>0</v>
      </c>
      <c r="CR24" s="2">
        <v>0</v>
      </c>
      <c r="CS24" s="2">
        <v>0</v>
      </c>
      <c r="CT24" s="2">
        <v>0</v>
      </c>
      <c r="CU24" s="2">
        <v>0</v>
      </c>
      <c r="CV24" s="2">
        <v>0</v>
      </c>
      <c r="CW24" s="2">
        <v>0</v>
      </c>
      <c r="CX24" s="2">
        <v>0</v>
      </c>
      <c r="CY24" s="2">
        <v>0</v>
      </c>
      <c r="CZ24" s="2">
        <v>0</v>
      </c>
      <c r="DA24" s="2">
        <v>0</v>
      </c>
      <c r="DB24" s="2">
        <v>0</v>
      </c>
      <c r="DC24" s="2">
        <v>0</v>
      </c>
      <c r="DD24" s="2">
        <v>0</v>
      </c>
      <c r="DE24" s="2">
        <v>0</v>
      </c>
      <c r="DF24" s="2">
        <v>0</v>
      </c>
      <c r="DG24" s="2">
        <v>0</v>
      </c>
      <c r="DH24" s="2">
        <v>0</v>
      </c>
      <c r="DI24" s="2">
        <v>0</v>
      </c>
      <c r="DJ24" s="2">
        <v>0</v>
      </c>
      <c r="DK24" s="2">
        <v>0</v>
      </c>
      <c r="DL24" s="2">
        <v>0</v>
      </c>
      <c r="DM24" s="2">
        <v>0</v>
      </c>
      <c r="DN24" s="2">
        <v>0</v>
      </c>
      <c r="DO24" s="2">
        <v>0</v>
      </c>
      <c r="DP24" s="2">
        <v>0</v>
      </c>
      <c r="DQ24" s="2">
        <v>0</v>
      </c>
      <c r="DR24" s="2">
        <v>0</v>
      </c>
      <c r="DS24" s="2">
        <v>0</v>
      </c>
      <c r="DT24" s="2">
        <v>0</v>
      </c>
      <c r="DU24" s="2">
        <v>0</v>
      </c>
      <c r="DV24" s="2">
        <v>0</v>
      </c>
      <c r="DW24" s="2">
        <v>0</v>
      </c>
      <c r="DX24" s="2">
        <v>0</v>
      </c>
      <c r="DY24" s="2">
        <v>0</v>
      </c>
      <c r="DZ24" s="2">
        <v>0</v>
      </c>
      <c r="EA24" s="2">
        <v>0</v>
      </c>
      <c r="EB24" s="2">
        <v>0.3</v>
      </c>
      <c r="EC24" s="2">
        <v>0</v>
      </c>
      <c r="ED24" s="2">
        <v>0</v>
      </c>
      <c r="EE24" s="2">
        <v>0</v>
      </c>
      <c r="EF24" s="2">
        <v>0</v>
      </c>
      <c r="EG24" s="2">
        <v>0</v>
      </c>
      <c r="EH24" s="2">
        <v>0</v>
      </c>
      <c r="EI24" s="2">
        <v>0</v>
      </c>
      <c r="EJ24" s="2">
        <v>0</v>
      </c>
      <c r="EK24" s="2">
        <v>0</v>
      </c>
      <c r="EL24" s="2">
        <v>0</v>
      </c>
      <c r="EM24" s="2">
        <v>0</v>
      </c>
      <c r="EN24" s="2">
        <v>0</v>
      </c>
      <c r="EO24" s="2">
        <v>0</v>
      </c>
      <c r="EP24" s="2">
        <v>0</v>
      </c>
      <c r="EQ24" s="2">
        <v>0</v>
      </c>
      <c r="ER24" s="2">
        <v>0</v>
      </c>
      <c r="ES24" s="2">
        <v>0</v>
      </c>
      <c r="ET24" s="2">
        <v>0</v>
      </c>
      <c r="EU24" s="2">
        <v>0</v>
      </c>
      <c r="EV24" s="2">
        <v>0</v>
      </c>
      <c r="EW24" s="2">
        <v>0</v>
      </c>
      <c r="EX24" s="2">
        <v>0</v>
      </c>
      <c r="EY24" s="2">
        <v>0</v>
      </c>
      <c r="EZ24" s="2">
        <v>0</v>
      </c>
      <c r="FA24" s="2">
        <v>0</v>
      </c>
      <c r="FB24" s="2">
        <v>0</v>
      </c>
      <c r="FC24" s="2">
        <v>0</v>
      </c>
      <c r="FD24" s="2">
        <v>0</v>
      </c>
      <c r="FE24" s="2">
        <v>0</v>
      </c>
      <c r="FF24" s="2">
        <v>0</v>
      </c>
      <c r="FG24" s="2">
        <v>0</v>
      </c>
      <c r="FH24" s="2">
        <v>0</v>
      </c>
      <c r="FI24" s="2">
        <v>0</v>
      </c>
      <c r="FJ24" s="2">
        <v>0</v>
      </c>
      <c r="FK24" s="2">
        <v>0</v>
      </c>
      <c r="FL24" s="2">
        <v>0</v>
      </c>
      <c r="FM24" s="2">
        <v>0</v>
      </c>
      <c r="FN24" s="2">
        <v>0</v>
      </c>
      <c r="FO24" s="2">
        <v>0</v>
      </c>
      <c r="FP24" s="2">
        <v>0</v>
      </c>
      <c r="FQ24" s="2">
        <v>0</v>
      </c>
      <c r="FR24" s="2">
        <v>0</v>
      </c>
      <c r="FS24" s="2">
        <v>0</v>
      </c>
      <c r="FT24" s="2">
        <v>0</v>
      </c>
      <c r="FU24" s="2">
        <v>0</v>
      </c>
      <c r="FV24" s="2">
        <v>0</v>
      </c>
      <c r="FW24" s="2">
        <v>0</v>
      </c>
      <c r="FX24" s="2">
        <v>0</v>
      </c>
      <c r="FY24" s="2">
        <v>0</v>
      </c>
      <c r="FZ24" s="2">
        <v>0</v>
      </c>
      <c r="GA24" s="2">
        <v>0</v>
      </c>
      <c r="GB24" s="2">
        <v>0</v>
      </c>
      <c r="GC24" s="2">
        <v>0</v>
      </c>
      <c r="GD24" s="2">
        <v>0</v>
      </c>
      <c r="GE24" s="2">
        <v>0</v>
      </c>
      <c r="GF24" s="2">
        <v>0</v>
      </c>
      <c r="GG24" s="2">
        <v>0</v>
      </c>
      <c r="GH24" s="2">
        <v>0</v>
      </c>
      <c r="GI24" s="2">
        <v>0</v>
      </c>
      <c r="GJ24" s="2">
        <v>0</v>
      </c>
      <c r="GK24" s="2">
        <v>0</v>
      </c>
      <c r="GL24" s="2">
        <v>0</v>
      </c>
      <c r="GM24" s="2">
        <v>0</v>
      </c>
      <c r="GN24" s="2">
        <v>0</v>
      </c>
      <c r="GO24" s="2">
        <v>0</v>
      </c>
      <c r="GP24" s="2">
        <v>0</v>
      </c>
      <c r="GQ24" s="2">
        <v>0</v>
      </c>
      <c r="GR24" s="2">
        <v>0</v>
      </c>
      <c r="GS24" s="2">
        <v>0</v>
      </c>
      <c r="GT24" s="2">
        <v>0</v>
      </c>
      <c r="GU24" s="2">
        <v>0</v>
      </c>
      <c r="GV24" s="2">
        <v>0</v>
      </c>
      <c r="GW24" s="2">
        <v>0</v>
      </c>
      <c r="GX24" s="2">
        <v>0</v>
      </c>
      <c r="GY24" s="2">
        <v>0</v>
      </c>
      <c r="GZ24" s="2">
        <v>0</v>
      </c>
      <c r="HA24" s="2">
        <v>0</v>
      </c>
      <c r="HB24" s="2">
        <v>0</v>
      </c>
      <c r="HC24" s="2">
        <v>0</v>
      </c>
      <c r="HD24" s="2">
        <v>0</v>
      </c>
      <c r="HE24" s="2">
        <v>0</v>
      </c>
      <c r="HF24" s="2">
        <v>0</v>
      </c>
      <c r="HG24" s="2">
        <v>0</v>
      </c>
      <c r="HH24" s="2">
        <v>0</v>
      </c>
      <c r="HI24" s="2">
        <v>0</v>
      </c>
      <c r="HJ24" s="2">
        <v>0</v>
      </c>
      <c r="HK24" s="2">
        <v>0</v>
      </c>
      <c r="HL24" s="2">
        <v>0</v>
      </c>
      <c r="HM24" s="2">
        <v>0</v>
      </c>
      <c r="HN24" s="2">
        <v>0</v>
      </c>
      <c r="HO24" s="2">
        <v>0</v>
      </c>
      <c r="HP24" s="2">
        <v>0</v>
      </c>
      <c r="HQ24" s="2">
        <v>0</v>
      </c>
      <c r="HR24" s="2">
        <v>0</v>
      </c>
      <c r="HS24" s="2">
        <v>0</v>
      </c>
      <c r="HT24" s="2">
        <v>0</v>
      </c>
      <c r="HU24" s="2">
        <v>0</v>
      </c>
      <c r="HV24" s="2">
        <v>0</v>
      </c>
      <c r="HW24" s="2">
        <v>0</v>
      </c>
      <c r="HX24" s="2">
        <v>0</v>
      </c>
      <c r="HY24" s="2">
        <v>0</v>
      </c>
      <c r="HZ24" s="2">
        <v>0</v>
      </c>
      <c r="IA24" s="2">
        <v>0</v>
      </c>
      <c r="IB24" s="2">
        <v>0</v>
      </c>
      <c r="IC24" s="2">
        <v>0</v>
      </c>
      <c r="ID24" s="2">
        <v>0</v>
      </c>
      <c r="IE24" s="2">
        <v>0</v>
      </c>
      <c r="IF24" s="2">
        <v>0</v>
      </c>
      <c r="IG24" s="2">
        <v>0</v>
      </c>
      <c r="IH24" s="2">
        <v>0</v>
      </c>
      <c r="II24" s="2">
        <v>0</v>
      </c>
      <c r="IJ24" s="2">
        <v>0</v>
      </c>
      <c r="IK24" s="2">
        <v>0</v>
      </c>
      <c r="IL24" s="2">
        <v>0</v>
      </c>
      <c r="IM24" s="2">
        <v>0</v>
      </c>
      <c r="IN24" s="2">
        <v>0</v>
      </c>
      <c r="IO24" s="2">
        <v>0</v>
      </c>
      <c r="IP24" s="2">
        <v>0</v>
      </c>
      <c r="IQ24" s="2">
        <v>0</v>
      </c>
      <c r="IR24" s="2">
        <v>0</v>
      </c>
      <c r="IS24" s="2">
        <v>0</v>
      </c>
      <c r="IT24" s="2">
        <v>0</v>
      </c>
      <c r="IU24" s="2">
        <v>0</v>
      </c>
      <c r="IV24" s="2">
        <v>0</v>
      </c>
      <c r="IW24" s="2">
        <v>0</v>
      </c>
      <c r="IX24" s="2">
        <v>0</v>
      </c>
      <c r="IY24" s="2">
        <v>0</v>
      </c>
      <c r="IZ24" s="2">
        <v>0</v>
      </c>
      <c r="JA24" s="2">
        <v>0</v>
      </c>
      <c r="JB24" s="2">
        <v>0</v>
      </c>
      <c r="JC24" s="2">
        <v>0</v>
      </c>
      <c r="JD24" s="2">
        <v>0</v>
      </c>
      <c r="JE24" s="2">
        <v>0</v>
      </c>
      <c r="JF24" s="2">
        <v>0</v>
      </c>
      <c r="JG24" s="2">
        <v>0</v>
      </c>
      <c r="JH24" s="2">
        <v>0</v>
      </c>
      <c r="JI24" s="2">
        <v>0</v>
      </c>
      <c r="JJ24" s="2">
        <v>0</v>
      </c>
      <c r="JK24" s="2">
        <v>0</v>
      </c>
      <c r="JL24" s="2">
        <v>0</v>
      </c>
      <c r="JM24" s="2">
        <v>0</v>
      </c>
      <c r="JN24" s="2">
        <v>0</v>
      </c>
      <c r="JO24" s="2">
        <v>0</v>
      </c>
      <c r="JP24" s="2">
        <v>0</v>
      </c>
      <c r="JQ24" s="2">
        <v>0</v>
      </c>
      <c r="JR24" s="2">
        <v>0</v>
      </c>
      <c r="JS24" s="2">
        <v>0</v>
      </c>
      <c r="JT24" s="2">
        <v>0</v>
      </c>
      <c r="JU24" s="2">
        <v>0</v>
      </c>
      <c r="JV24" s="2">
        <v>0</v>
      </c>
      <c r="JW24" s="2">
        <v>0</v>
      </c>
      <c r="JX24" s="2">
        <v>0</v>
      </c>
      <c r="JY24" s="2">
        <v>0</v>
      </c>
      <c r="JZ24" s="2">
        <v>0</v>
      </c>
      <c r="KA24" s="2">
        <v>0</v>
      </c>
      <c r="KB24" s="2">
        <v>0</v>
      </c>
      <c r="KC24" s="2">
        <v>0</v>
      </c>
      <c r="KD24" s="2">
        <v>0</v>
      </c>
      <c r="KE24" s="2">
        <v>0</v>
      </c>
      <c r="KF24" s="2">
        <v>0</v>
      </c>
      <c r="KG24" s="2">
        <v>0</v>
      </c>
      <c r="KH24" s="2">
        <v>0</v>
      </c>
      <c r="KI24" s="2">
        <v>0</v>
      </c>
      <c r="KJ24" s="2">
        <v>0</v>
      </c>
      <c r="KK24" s="2">
        <v>0</v>
      </c>
      <c r="KL24" s="2">
        <v>0</v>
      </c>
      <c r="KM24" s="2">
        <v>0</v>
      </c>
      <c r="KN24" s="2">
        <v>0</v>
      </c>
      <c r="KO24" s="2">
        <v>0</v>
      </c>
      <c r="KP24" s="2">
        <v>0</v>
      </c>
      <c r="KQ24" s="2">
        <v>0</v>
      </c>
      <c r="KR24" s="2">
        <v>0</v>
      </c>
      <c r="KS24" s="2">
        <v>0</v>
      </c>
      <c r="KT24" s="2">
        <v>0</v>
      </c>
      <c r="KU24" s="2">
        <v>0</v>
      </c>
      <c r="KV24" s="2">
        <v>0</v>
      </c>
      <c r="KW24" s="2">
        <v>0</v>
      </c>
      <c r="KX24" s="2">
        <v>0</v>
      </c>
      <c r="KY24" s="2">
        <v>0</v>
      </c>
      <c r="KZ24" s="2">
        <v>0</v>
      </c>
      <c r="LA24" s="2">
        <v>0</v>
      </c>
      <c r="LB24" s="2">
        <v>0</v>
      </c>
      <c r="LC24" s="2">
        <v>0</v>
      </c>
      <c r="LD24" s="2">
        <v>0</v>
      </c>
      <c r="LE24" s="2">
        <v>0</v>
      </c>
      <c r="LF24" s="2">
        <v>0</v>
      </c>
      <c r="LG24" s="2">
        <v>0</v>
      </c>
      <c r="LH24" s="2">
        <v>0</v>
      </c>
      <c r="LI24" s="2">
        <v>0</v>
      </c>
      <c r="LJ24" s="2">
        <v>0</v>
      </c>
      <c r="LK24" s="2">
        <v>0</v>
      </c>
      <c r="LL24" s="2">
        <v>0</v>
      </c>
      <c r="LM24" s="2">
        <v>0</v>
      </c>
      <c r="LN24" s="2">
        <v>0</v>
      </c>
      <c r="LO24" s="2">
        <v>0</v>
      </c>
      <c r="LP24" s="2">
        <v>0</v>
      </c>
      <c r="LQ24" s="2">
        <v>0</v>
      </c>
      <c r="LR24" s="2">
        <v>0</v>
      </c>
      <c r="LS24" s="2">
        <v>0</v>
      </c>
      <c r="LT24" s="2">
        <v>0</v>
      </c>
      <c r="LU24" s="2">
        <v>0</v>
      </c>
      <c r="LV24" s="2">
        <v>0</v>
      </c>
      <c r="LW24" s="2">
        <v>0</v>
      </c>
      <c r="LX24" s="2">
        <v>0</v>
      </c>
      <c r="LY24" s="2">
        <v>0</v>
      </c>
      <c r="LZ24" s="2">
        <v>0</v>
      </c>
      <c r="MA24" s="2">
        <v>0</v>
      </c>
      <c r="MB24" s="2">
        <v>0</v>
      </c>
      <c r="MC24" s="2">
        <v>0</v>
      </c>
      <c r="MD24" s="2">
        <v>0</v>
      </c>
      <c r="ME24" s="2">
        <v>0</v>
      </c>
      <c r="MF24" s="2">
        <v>0</v>
      </c>
      <c r="MG24" s="2">
        <v>0</v>
      </c>
      <c r="MH24" s="2">
        <v>0</v>
      </c>
      <c r="MI24" s="2">
        <v>0</v>
      </c>
      <c r="MJ24" s="2">
        <v>0</v>
      </c>
      <c r="MK24" s="2">
        <v>0</v>
      </c>
      <c r="ML24" s="2">
        <v>0</v>
      </c>
      <c r="MM24" s="2">
        <v>0</v>
      </c>
      <c r="MN24" s="2">
        <v>0</v>
      </c>
      <c r="MO24" s="2">
        <v>0</v>
      </c>
      <c r="MP24" s="2">
        <v>0</v>
      </c>
      <c r="MQ24" s="2">
        <v>0</v>
      </c>
      <c r="MR24" s="2">
        <v>0</v>
      </c>
      <c r="MS24" s="2">
        <v>0</v>
      </c>
      <c r="MT24" s="2">
        <v>0</v>
      </c>
      <c r="MU24" s="2">
        <v>0</v>
      </c>
      <c r="MV24" s="2">
        <v>0</v>
      </c>
      <c r="MW24" s="2">
        <v>0</v>
      </c>
      <c r="MX24" s="2">
        <v>0</v>
      </c>
      <c r="MY24" s="2">
        <v>0</v>
      </c>
      <c r="MZ24" s="2">
        <v>0</v>
      </c>
      <c r="NA24" s="2">
        <v>0</v>
      </c>
      <c r="NB24" s="2">
        <v>0</v>
      </c>
      <c r="NC24" s="2">
        <v>0</v>
      </c>
      <c r="ND24" s="2">
        <v>0</v>
      </c>
      <c r="NE24" s="2">
        <v>0</v>
      </c>
      <c r="NF24" s="2">
        <v>0</v>
      </c>
      <c r="NG24" s="2">
        <v>0</v>
      </c>
      <c r="NH24" s="2">
        <v>0</v>
      </c>
      <c r="NI24" s="2">
        <v>0</v>
      </c>
      <c r="NJ24" s="2">
        <v>0</v>
      </c>
      <c r="NK24" s="2">
        <v>0</v>
      </c>
      <c r="NL24" s="2">
        <v>0</v>
      </c>
      <c r="NM24" s="2">
        <v>0</v>
      </c>
      <c r="NN24" s="2">
        <v>0</v>
      </c>
      <c r="NO24" s="2">
        <v>0</v>
      </c>
      <c r="NP24" s="2">
        <v>0</v>
      </c>
      <c r="NQ24" s="2">
        <v>0</v>
      </c>
      <c r="NR24" s="2">
        <v>0</v>
      </c>
      <c r="NS24" s="2">
        <v>0</v>
      </c>
      <c r="NT24" s="2">
        <v>0</v>
      </c>
      <c r="NU24" s="2">
        <v>0</v>
      </c>
      <c r="NV24" s="2">
        <v>0</v>
      </c>
      <c r="NW24" s="2">
        <v>0</v>
      </c>
      <c r="NX24" s="2">
        <v>0</v>
      </c>
      <c r="NY24" s="2">
        <v>0</v>
      </c>
      <c r="NZ24" s="2">
        <v>0</v>
      </c>
      <c r="OA24" s="2">
        <v>0</v>
      </c>
      <c r="OB24" s="2">
        <v>0</v>
      </c>
      <c r="OC24" s="2">
        <v>0</v>
      </c>
      <c r="OD24" s="2">
        <v>0</v>
      </c>
      <c r="OE24" s="2">
        <v>0</v>
      </c>
      <c r="OF24" s="2">
        <v>0</v>
      </c>
      <c r="OG24" s="2">
        <v>0</v>
      </c>
      <c r="OH24" s="2">
        <v>0</v>
      </c>
      <c r="OI24" s="2">
        <v>0</v>
      </c>
      <c r="OJ24" s="2">
        <v>0</v>
      </c>
      <c r="OK24" s="2">
        <v>0</v>
      </c>
      <c r="OL24" s="2">
        <v>2</v>
      </c>
      <c r="OM24" s="2">
        <v>0</v>
      </c>
      <c r="ON24" s="2">
        <v>0</v>
      </c>
      <c r="OO24" s="2">
        <v>0</v>
      </c>
      <c r="OP24" s="2">
        <v>0</v>
      </c>
      <c r="OQ24" s="2">
        <v>0</v>
      </c>
      <c r="OR24" s="2">
        <v>0</v>
      </c>
      <c r="OS24" s="2">
        <v>0</v>
      </c>
      <c r="OT24" s="2">
        <v>0</v>
      </c>
      <c r="OU24" s="2">
        <v>0</v>
      </c>
      <c r="OV24" s="2">
        <v>0</v>
      </c>
      <c r="OW24" s="2">
        <v>0</v>
      </c>
      <c r="OX24" s="2">
        <v>0</v>
      </c>
      <c r="OY24" s="2">
        <v>0</v>
      </c>
      <c r="OZ24" s="2">
        <v>0</v>
      </c>
      <c r="PA24" s="2">
        <v>0</v>
      </c>
      <c r="PB24" s="2">
        <v>0</v>
      </c>
      <c r="PC24" s="2">
        <v>0</v>
      </c>
      <c r="PD24" s="2">
        <v>0</v>
      </c>
      <c r="PE24" s="2">
        <v>0</v>
      </c>
      <c r="PF24" s="2">
        <v>0</v>
      </c>
      <c r="PG24" s="2">
        <v>0</v>
      </c>
      <c r="PH24" s="2">
        <v>0</v>
      </c>
      <c r="PI24" s="2">
        <v>0</v>
      </c>
      <c r="PJ24" s="2">
        <v>0</v>
      </c>
      <c r="PK24" s="2">
        <v>0</v>
      </c>
      <c r="PL24" s="2">
        <v>0</v>
      </c>
      <c r="PM24" s="2">
        <v>0</v>
      </c>
      <c r="PN24" s="2">
        <v>0</v>
      </c>
      <c r="PO24" s="2">
        <v>0</v>
      </c>
      <c r="PP24" s="2">
        <v>0</v>
      </c>
      <c r="PQ24" s="2">
        <v>0</v>
      </c>
      <c r="PR24" s="2">
        <v>0</v>
      </c>
      <c r="PS24" s="2">
        <v>0</v>
      </c>
      <c r="PT24" s="2">
        <v>0</v>
      </c>
      <c r="PU24" s="2">
        <v>0</v>
      </c>
      <c r="PV24" s="2">
        <v>0</v>
      </c>
      <c r="PW24" s="2">
        <v>0</v>
      </c>
      <c r="PX24" s="2">
        <v>0</v>
      </c>
      <c r="PY24" s="2">
        <v>0</v>
      </c>
      <c r="PZ24" s="2">
        <v>0</v>
      </c>
      <c r="QA24" s="2">
        <v>0</v>
      </c>
      <c r="QB24" s="2">
        <v>0</v>
      </c>
      <c r="QC24" s="2">
        <v>0</v>
      </c>
      <c r="QD24" s="2">
        <v>0</v>
      </c>
      <c r="QE24" s="2">
        <v>0</v>
      </c>
      <c r="QF24" s="2">
        <v>0</v>
      </c>
      <c r="QG24" s="2">
        <v>0</v>
      </c>
      <c r="QH24" s="2">
        <v>0</v>
      </c>
      <c r="QI24" s="2">
        <v>0</v>
      </c>
      <c r="QJ24" s="2">
        <v>0</v>
      </c>
      <c r="QK24" s="2">
        <v>0</v>
      </c>
      <c r="QL24" s="2">
        <v>0</v>
      </c>
      <c r="QM24" s="2">
        <v>0</v>
      </c>
      <c r="QN24" s="2">
        <v>0</v>
      </c>
      <c r="QO24" s="2">
        <v>0</v>
      </c>
      <c r="QP24" s="2">
        <v>0</v>
      </c>
      <c r="QQ24" s="2">
        <v>0</v>
      </c>
      <c r="QR24" s="2">
        <v>0</v>
      </c>
      <c r="QS24" s="2">
        <v>0</v>
      </c>
      <c r="QT24" s="2">
        <v>0</v>
      </c>
      <c r="QU24" s="2">
        <v>0</v>
      </c>
      <c r="QV24" s="2">
        <v>0</v>
      </c>
      <c r="QW24" s="2">
        <v>0</v>
      </c>
      <c r="QX24" s="2">
        <v>0</v>
      </c>
      <c r="QY24" s="2">
        <v>0</v>
      </c>
      <c r="QZ24" s="2">
        <v>0</v>
      </c>
      <c r="RA24" s="2">
        <v>0</v>
      </c>
      <c r="RB24" s="2">
        <v>0</v>
      </c>
      <c r="RC24" s="2">
        <v>0</v>
      </c>
      <c r="RD24" s="2">
        <v>0</v>
      </c>
      <c r="RE24" s="2">
        <v>0</v>
      </c>
      <c r="RF24" s="2">
        <v>0</v>
      </c>
      <c r="RG24" s="2">
        <v>0</v>
      </c>
      <c r="RH24" s="2">
        <v>0</v>
      </c>
      <c r="RI24" s="2">
        <v>0</v>
      </c>
      <c r="RJ24" s="2">
        <v>0</v>
      </c>
      <c r="RK24" s="2">
        <v>0</v>
      </c>
      <c r="RL24" s="2">
        <v>0</v>
      </c>
      <c r="RM24" s="2">
        <v>0</v>
      </c>
      <c r="RN24" s="2">
        <v>0</v>
      </c>
      <c r="RO24" s="2">
        <v>0</v>
      </c>
      <c r="RP24" s="2">
        <v>0</v>
      </c>
      <c r="RQ24" s="2">
        <v>0</v>
      </c>
      <c r="RR24" s="2">
        <v>0</v>
      </c>
      <c r="RS24" s="2">
        <v>0</v>
      </c>
      <c r="RT24" s="2">
        <v>0</v>
      </c>
      <c r="RU24" s="2">
        <v>0</v>
      </c>
      <c r="RV24" s="2">
        <v>0</v>
      </c>
      <c r="RW24" s="2">
        <v>0</v>
      </c>
      <c r="RX24" s="2">
        <v>0</v>
      </c>
      <c r="RY24" s="2">
        <v>0</v>
      </c>
      <c r="RZ24" s="2">
        <v>0</v>
      </c>
      <c r="SA24" s="2">
        <v>0</v>
      </c>
      <c r="SB24" s="2">
        <v>0</v>
      </c>
      <c r="SC24" s="2">
        <v>0</v>
      </c>
      <c r="SD24" s="2">
        <v>0</v>
      </c>
      <c r="SE24" s="2">
        <v>0</v>
      </c>
      <c r="SF24" s="2">
        <v>0</v>
      </c>
      <c r="SG24" s="2">
        <v>0</v>
      </c>
      <c r="SH24" s="2">
        <v>0</v>
      </c>
      <c r="SI24" s="2">
        <v>0</v>
      </c>
      <c r="SJ24" s="2">
        <v>0</v>
      </c>
      <c r="SK24" s="2">
        <v>0</v>
      </c>
      <c r="SL24" s="2">
        <v>0</v>
      </c>
      <c r="SM24" s="2">
        <v>0</v>
      </c>
      <c r="SN24" s="2">
        <v>0</v>
      </c>
      <c r="SO24" s="2">
        <v>0</v>
      </c>
      <c r="SP24" s="2">
        <v>0</v>
      </c>
      <c r="SQ24" s="2">
        <v>0</v>
      </c>
      <c r="SR24" s="2">
        <v>0</v>
      </c>
      <c r="SS24" s="2">
        <v>0</v>
      </c>
      <c r="ST24" s="2">
        <v>0</v>
      </c>
      <c r="SU24" s="2">
        <v>0</v>
      </c>
      <c r="SV24" s="2">
        <v>0</v>
      </c>
      <c r="SW24" s="2">
        <v>0</v>
      </c>
      <c r="SX24" s="2">
        <v>0</v>
      </c>
      <c r="SY24" s="2">
        <v>0</v>
      </c>
      <c r="SZ24" s="2">
        <v>0</v>
      </c>
      <c r="TA24" s="2">
        <v>0</v>
      </c>
      <c r="TB24" s="2">
        <v>0</v>
      </c>
      <c r="TC24" s="2">
        <v>0</v>
      </c>
      <c r="TD24" s="2">
        <v>0</v>
      </c>
      <c r="TE24" s="2">
        <v>0</v>
      </c>
      <c r="TF24" s="2">
        <v>0</v>
      </c>
      <c r="TG24" s="2">
        <v>0</v>
      </c>
      <c r="TH24" s="2">
        <v>0</v>
      </c>
      <c r="TI24" s="2">
        <v>0</v>
      </c>
      <c r="TJ24" s="2">
        <v>0</v>
      </c>
      <c r="TK24" s="2">
        <v>0</v>
      </c>
      <c r="TL24" s="2">
        <v>0</v>
      </c>
      <c r="TM24" s="2">
        <v>0</v>
      </c>
      <c r="TN24" s="2">
        <v>0</v>
      </c>
      <c r="TO24" s="2">
        <v>0</v>
      </c>
      <c r="TP24" s="2">
        <v>0</v>
      </c>
      <c r="TQ24" s="2">
        <v>0</v>
      </c>
      <c r="TR24" s="2">
        <v>0</v>
      </c>
      <c r="TS24" s="2">
        <v>0</v>
      </c>
      <c r="TT24" s="2">
        <v>0</v>
      </c>
      <c r="TU24" s="2">
        <v>28</v>
      </c>
      <c r="TV24" s="2">
        <v>0</v>
      </c>
      <c r="TW24" s="2">
        <v>0</v>
      </c>
      <c r="TX24" s="2">
        <v>0</v>
      </c>
      <c r="TY24" s="2">
        <v>0</v>
      </c>
      <c r="TZ24" s="2">
        <v>0</v>
      </c>
      <c r="UA24" s="2">
        <v>0</v>
      </c>
      <c r="UB24" s="2">
        <v>0</v>
      </c>
      <c r="UC24" s="2">
        <v>0</v>
      </c>
      <c r="UD24" s="2">
        <v>0</v>
      </c>
      <c r="UE24" s="2">
        <v>0</v>
      </c>
      <c r="UF24" s="2">
        <v>0</v>
      </c>
      <c r="UG24" s="2">
        <v>0</v>
      </c>
      <c r="UH24" s="2">
        <v>0</v>
      </c>
      <c r="UI24" s="2">
        <v>0</v>
      </c>
      <c r="UJ24" s="2">
        <v>0</v>
      </c>
      <c r="UK24" s="2">
        <v>0</v>
      </c>
      <c r="UL24" s="2">
        <v>0</v>
      </c>
      <c r="UM24" s="2">
        <v>0</v>
      </c>
      <c r="UN24" s="2">
        <v>0</v>
      </c>
      <c r="UO24" s="2">
        <v>0</v>
      </c>
      <c r="UP24" s="2">
        <v>0</v>
      </c>
      <c r="UQ24" s="2">
        <v>0</v>
      </c>
      <c r="UR24" s="2">
        <v>0</v>
      </c>
      <c r="US24" s="2">
        <v>0</v>
      </c>
      <c r="UT24" s="2">
        <v>0</v>
      </c>
      <c r="UU24" s="2">
        <v>0</v>
      </c>
      <c r="UV24" s="2">
        <v>0</v>
      </c>
      <c r="UW24" s="2">
        <v>0</v>
      </c>
      <c r="UX24" s="2">
        <v>0</v>
      </c>
      <c r="UY24" s="2">
        <v>0</v>
      </c>
      <c r="UZ24" s="2">
        <v>0</v>
      </c>
      <c r="VA24" s="2">
        <v>0</v>
      </c>
      <c r="VB24" s="2">
        <v>0</v>
      </c>
      <c r="VC24" s="2">
        <v>0</v>
      </c>
      <c r="VD24" s="2">
        <v>0</v>
      </c>
      <c r="VE24" s="2">
        <v>0</v>
      </c>
      <c r="VF24" s="2">
        <v>0</v>
      </c>
      <c r="VG24" s="2">
        <v>0</v>
      </c>
      <c r="VH24" s="2">
        <v>0</v>
      </c>
      <c r="VI24" s="2">
        <v>0</v>
      </c>
      <c r="VJ24" s="2">
        <v>0</v>
      </c>
      <c r="VK24" s="2">
        <v>0</v>
      </c>
      <c r="VL24" s="2">
        <v>0</v>
      </c>
      <c r="VM24" s="2">
        <v>0</v>
      </c>
      <c r="VN24" s="2">
        <v>0</v>
      </c>
      <c r="VO24" s="2">
        <v>0</v>
      </c>
      <c r="VP24" s="2">
        <v>0</v>
      </c>
      <c r="VQ24" s="2">
        <v>0</v>
      </c>
      <c r="VR24" s="2">
        <v>0</v>
      </c>
      <c r="VS24" s="2">
        <v>0</v>
      </c>
      <c r="VT24" s="2">
        <v>0</v>
      </c>
      <c r="VU24" s="2">
        <v>0</v>
      </c>
      <c r="VV24" s="2">
        <v>0</v>
      </c>
      <c r="VW24" s="2">
        <v>0</v>
      </c>
      <c r="VX24" s="2">
        <v>0</v>
      </c>
      <c r="VY24" s="2">
        <v>0</v>
      </c>
      <c r="VZ24" s="2">
        <v>0</v>
      </c>
      <c r="WA24" s="2">
        <v>0</v>
      </c>
      <c r="WB24" s="2">
        <v>0</v>
      </c>
      <c r="WC24" s="2">
        <v>0</v>
      </c>
      <c r="WD24" s="2">
        <v>0</v>
      </c>
      <c r="WE24" s="2">
        <v>0</v>
      </c>
      <c r="WF24" s="2">
        <v>0</v>
      </c>
      <c r="WG24" s="2">
        <v>0</v>
      </c>
      <c r="WH24" s="2">
        <v>0</v>
      </c>
      <c r="WI24" s="2">
        <v>0</v>
      </c>
      <c r="WJ24" s="2">
        <v>0</v>
      </c>
      <c r="WK24" s="2">
        <v>0</v>
      </c>
      <c r="WL24" s="2">
        <v>32</v>
      </c>
      <c r="WM24" s="2">
        <v>0</v>
      </c>
      <c r="WN24" s="2">
        <v>0</v>
      </c>
      <c r="WO24" s="2">
        <v>0</v>
      </c>
      <c r="WP24" s="2">
        <v>0</v>
      </c>
      <c r="WQ24" s="2">
        <v>0</v>
      </c>
      <c r="WR24" s="2">
        <v>0</v>
      </c>
      <c r="WS24" s="2">
        <v>0</v>
      </c>
      <c r="WT24" s="2">
        <v>0</v>
      </c>
      <c r="WU24" s="2">
        <v>0</v>
      </c>
      <c r="WV24" s="2">
        <v>0</v>
      </c>
      <c r="WW24" s="2">
        <v>0</v>
      </c>
      <c r="WX24" s="2">
        <v>0</v>
      </c>
      <c r="WY24" s="2">
        <v>0</v>
      </c>
      <c r="WZ24" s="2">
        <v>0</v>
      </c>
      <c r="XA24" s="2">
        <v>0</v>
      </c>
      <c r="XB24" s="2">
        <v>0</v>
      </c>
      <c r="XC24" s="2">
        <v>0</v>
      </c>
      <c r="XD24" s="2">
        <v>0</v>
      </c>
      <c r="XE24" s="2">
        <v>0</v>
      </c>
      <c r="XF24" s="2">
        <v>0</v>
      </c>
      <c r="XG24" s="2">
        <v>0</v>
      </c>
      <c r="XH24" s="2">
        <v>0</v>
      </c>
      <c r="XI24" s="2">
        <v>0</v>
      </c>
      <c r="XJ24" s="2">
        <v>0</v>
      </c>
      <c r="XK24" s="2">
        <v>0</v>
      </c>
      <c r="XL24" s="2">
        <v>0</v>
      </c>
      <c r="XM24" s="2">
        <v>0</v>
      </c>
      <c r="XN24" s="2">
        <v>0</v>
      </c>
      <c r="XO24" s="2">
        <v>0</v>
      </c>
      <c r="XP24" s="2">
        <v>0</v>
      </c>
      <c r="XQ24" s="2">
        <v>0</v>
      </c>
      <c r="XR24" s="2">
        <v>0</v>
      </c>
      <c r="XS24" s="2">
        <v>0</v>
      </c>
      <c r="XT24" s="2">
        <v>0</v>
      </c>
      <c r="XU24" s="2">
        <v>0</v>
      </c>
      <c r="XV24" s="2">
        <v>0</v>
      </c>
      <c r="XW24" s="2">
        <v>0</v>
      </c>
      <c r="XX24" s="2">
        <v>0</v>
      </c>
      <c r="XY24" s="2">
        <v>0</v>
      </c>
      <c r="XZ24" s="2">
        <v>0</v>
      </c>
      <c r="YA24" s="2">
        <v>0</v>
      </c>
      <c r="YB24" s="2">
        <v>0</v>
      </c>
      <c r="YC24" s="2">
        <v>0</v>
      </c>
      <c r="YD24" s="2">
        <v>0</v>
      </c>
      <c r="YE24" s="2">
        <v>0</v>
      </c>
      <c r="YF24" s="2">
        <v>0</v>
      </c>
      <c r="YG24" s="2">
        <v>0</v>
      </c>
      <c r="YH24" s="2">
        <v>0</v>
      </c>
      <c r="YI24" s="2">
        <v>0</v>
      </c>
      <c r="YJ24" s="2">
        <v>0</v>
      </c>
      <c r="YK24" s="2">
        <v>0</v>
      </c>
      <c r="YL24" s="2">
        <v>0</v>
      </c>
      <c r="YM24" s="2">
        <v>0</v>
      </c>
      <c r="YN24" s="2">
        <v>0</v>
      </c>
      <c r="YO24" s="2">
        <v>0</v>
      </c>
      <c r="YP24" s="2">
        <v>0</v>
      </c>
      <c r="YQ24" s="2">
        <v>0</v>
      </c>
      <c r="YR24" s="2">
        <v>0</v>
      </c>
      <c r="YS24" s="2">
        <v>0</v>
      </c>
      <c r="YT24" s="2">
        <v>0</v>
      </c>
      <c r="YU24" s="2">
        <v>0</v>
      </c>
      <c r="YV24" s="2">
        <v>0</v>
      </c>
      <c r="YW24" s="2">
        <v>0</v>
      </c>
      <c r="YX24" s="2">
        <v>0</v>
      </c>
      <c r="YY24" s="2">
        <v>0</v>
      </c>
      <c r="YZ24" s="2">
        <v>0</v>
      </c>
      <c r="ZA24" s="2">
        <v>0</v>
      </c>
      <c r="ZB24" s="2">
        <v>0</v>
      </c>
      <c r="ZC24" s="2">
        <v>0</v>
      </c>
      <c r="ZD24" s="2">
        <v>0</v>
      </c>
      <c r="ZE24" s="2">
        <v>0</v>
      </c>
      <c r="ZF24" s="2">
        <v>0</v>
      </c>
      <c r="ZG24" s="2">
        <v>0</v>
      </c>
      <c r="ZH24" s="2">
        <v>0</v>
      </c>
      <c r="ZI24" s="2">
        <v>0</v>
      </c>
      <c r="ZJ24" s="2">
        <v>0</v>
      </c>
      <c r="ZK24" s="2">
        <v>0</v>
      </c>
      <c r="ZL24" s="2">
        <v>0</v>
      </c>
      <c r="ZM24" s="2">
        <v>0</v>
      </c>
      <c r="ZN24" s="2">
        <v>0</v>
      </c>
      <c r="ZO24" s="2">
        <v>0</v>
      </c>
      <c r="ZP24" s="2">
        <v>0</v>
      </c>
      <c r="ZQ24" s="2">
        <v>0</v>
      </c>
      <c r="ZR24" s="2">
        <v>0</v>
      </c>
      <c r="ZS24" s="2">
        <v>0</v>
      </c>
      <c r="ZT24" s="2">
        <v>0</v>
      </c>
      <c r="ZU24" s="2">
        <v>0</v>
      </c>
      <c r="ZV24" s="2">
        <v>0</v>
      </c>
      <c r="ZW24" s="2">
        <v>0</v>
      </c>
      <c r="ZX24" s="2">
        <v>2.8</v>
      </c>
      <c r="ZY24" s="2">
        <v>0</v>
      </c>
      <c r="ZZ24" s="2">
        <v>0</v>
      </c>
      <c r="AAA24" s="2">
        <v>0</v>
      </c>
      <c r="AAB24" s="2">
        <v>1</v>
      </c>
      <c r="AAC24" s="2">
        <v>0</v>
      </c>
      <c r="AAD24" s="2">
        <v>0</v>
      </c>
      <c r="AAE24" s="2">
        <v>0</v>
      </c>
      <c r="AAF24" s="2">
        <v>0</v>
      </c>
      <c r="AAG24" s="2">
        <v>0</v>
      </c>
      <c r="AAH24" s="2">
        <v>0</v>
      </c>
      <c r="AAI24" s="2">
        <v>0</v>
      </c>
      <c r="AAJ24" s="2">
        <v>0</v>
      </c>
      <c r="AAK24" s="2">
        <v>0</v>
      </c>
      <c r="AAL24" s="2">
        <v>0</v>
      </c>
      <c r="AAM24" s="2">
        <v>0</v>
      </c>
      <c r="AAN24" s="2">
        <v>0</v>
      </c>
      <c r="AAO24" s="2">
        <v>0</v>
      </c>
      <c r="AAP24" s="2">
        <v>0</v>
      </c>
      <c r="AAQ24" s="2">
        <v>0</v>
      </c>
      <c r="AAR24" s="2">
        <v>0</v>
      </c>
      <c r="AAS24" s="2">
        <v>0</v>
      </c>
      <c r="AAT24" s="2">
        <v>0</v>
      </c>
      <c r="AAU24" s="2">
        <v>0</v>
      </c>
      <c r="AAV24" s="2">
        <v>0</v>
      </c>
      <c r="AAW24" s="2">
        <v>0</v>
      </c>
      <c r="AAX24" s="2">
        <v>0</v>
      </c>
      <c r="AAY24" s="2">
        <v>0</v>
      </c>
      <c r="AAZ24" s="2">
        <v>0</v>
      </c>
      <c r="ABA24" s="2">
        <v>0</v>
      </c>
      <c r="ABB24" s="2">
        <v>0</v>
      </c>
      <c r="ABC24" s="2">
        <v>0</v>
      </c>
      <c r="ABD24" s="2">
        <v>0</v>
      </c>
      <c r="ABE24" s="2">
        <v>0</v>
      </c>
      <c r="ABF24" s="2">
        <v>0</v>
      </c>
      <c r="ABG24" s="2">
        <v>0</v>
      </c>
      <c r="ABH24" s="2">
        <v>0</v>
      </c>
      <c r="ABI24" s="2">
        <v>0</v>
      </c>
      <c r="ABJ24" s="2">
        <v>0</v>
      </c>
      <c r="ABK24" s="2">
        <v>0</v>
      </c>
      <c r="ABL24" s="2">
        <v>0</v>
      </c>
      <c r="ABM24" s="2">
        <v>0</v>
      </c>
      <c r="ABN24" s="2">
        <v>0</v>
      </c>
      <c r="ABO24" s="2">
        <v>0</v>
      </c>
      <c r="ABP24" s="2">
        <v>0</v>
      </c>
      <c r="ABQ24" s="2">
        <v>0</v>
      </c>
      <c r="ABR24" s="2">
        <v>0</v>
      </c>
      <c r="ABS24" s="2">
        <v>0</v>
      </c>
      <c r="ABT24" s="2">
        <v>0</v>
      </c>
      <c r="ABU24" s="2">
        <v>1.3</v>
      </c>
      <c r="ABV24" s="2">
        <v>0</v>
      </c>
      <c r="ABW24" s="2">
        <v>0</v>
      </c>
      <c r="ABX24" s="2">
        <v>0</v>
      </c>
      <c r="ABY24" s="2">
        <v>0</v>
      </c>
      <c r="ABZ24" s="2">
        <v>0</v>
      </c>
      <c r="ACA24" s="2">
        <v>0</v>
      </c>
      <c r="ACB24" s="2">
        <v>0</v>
      </c>
      <c r="ACC24" s="2">
        <v>0</v>
      </c>
      <c r="ACD24" s="2">
        <v>0</v>
      </c>
      <c r="ACE24" s="2">
        <v>0</v>
      </c>
      <c r="ACF24" s="2">
        <v>0</v>
      </c>
      <c r="ACG24" s="2">
        <v>0</v>
      </c>
      <c r="ACH24" s="2">
        <v>0</v>
      </c>
      <c r="ACI24" s="2">
        <v>0</v>
      </c>
      <c r="ACJ24" s="2">
        <v>0</v>
      </c>
      <c r="ACK24" s="2">
        <v>0</v>
      </c>
      <c r="ACL24" s="2">
        <v>0</v>
      </c>
      <c r="ACM24" s="2">
        <v>0</v>
      </c>
      <c r="ACN24" s="2">
        <v>0</v>
      </c>
      <c r="ACO24" s="2">
        <v>0</v>
      </c>
      <c r="ACP24" s="2">
        <v>0</v>
      </c>
      <c r="ACQ24" s="2">
        <v>0</v>
      </c>
      <c r="ACR24" s="2">
        <v>0</v>
      </c>
      <c r="ACS24" s="2">
        <v>0</v>
      </c>
      <c r="ACT24" s="2">
        <v>0</v>
      </c>
      <c r="ACU24" s="2">
        <v>0</v>
      </c>
      <c r="ACV24" s="2">
        <v>0</v>
      </c>
      <c r="ACW24" s="2">
        <v>0</v>
      </c>
      <c r="ACX24" s="2">
        <v>0</v>
      </c>
      <c r="ACY24" s="2">
        <v>0</v>
      </c>
      <c r="ACZ24" s="2">
        <v>0</v>
      </c>
      <c r="ADA24" s="2">
        <v>0</v>
      </c>
      <c r="ADB24" s="2">
        <v>0</v>
      </c>
      <c r="ADC24" s="2">
        <v>0</v>
      </c>
      <c r="ADD24" s="2">
        <v>0</v>
      </c>
      <c r="ADE24" s="2">
        <v>0</v>
      </c>
      <c r="ADF24" s="2">
        <v>0</v>
      </c>
      <c r="ADG24" s="2">
        <v>0</v>
      </c>
      <c r="ADH24" s="2">
        <v>0</v>
      </c>
      <c r="ADI24" s="2">
        <v>0</v>
      </c>
      <c r="ADJ24" s="2">
        <v>0</v>
      </c>
      <c r="ADK24" s="2">
        <v>0</v>
      </c>
      <c r="ADL24" s="2">
        <v>0</v>
      </c>
      <c r="ADM24" s="2">
        <v>0</v>
      </c>
      <c r="ADN24" s="2">
        <v>0</v>
      </c>
      <c r="ADO24" s="2">
        <v>0</v>
      </c>
      <c r="ADP24" s="2">
        <v>0</v>
      </c>
      <c r="ADQ24" s="2">
        <v>0</v>
      </c>
      <c r="ADR24" s="2">
        <v>0</v>
      </c>
      <c r="ADS24" s="2">
        <v>0.3</v>
      </c>
      <c r="ADT24" s="2">
        <v>0</v>
      </c>
      <c r="ADU24" s="2">
        <v>0</v>
      </c>
      <c r="ADV24" s="2">
        <v>0</v>
      </c>
      <c r="ADW24" s="2">
        <v>0</v>
      </c>
      <c r="ADX24" s="2">
        <v>0</v>
      </c>
      <c r="ADY24" s="2">
        <v>0</v>
      </c>
      <c r="ADZ24" s="2">
        <v>0</v>
      </c>
      <c r="AEA24" s="2">
        <v>0</v>
      </c>
      <c r="AEB24" s="2">
        <v>0</v>
      </c>
      <c r="AEC24" s="2">
        <v>0</v>
      </c>
      <c r="AED24" s="2">
        <v>0</v>
      </c>
      <c r="AEE24" s="2">
        <v>0</v>
      </c>
      <c r="AEF24" s="2">
        <v>0</v>
      </c>
      <c r="AEG24" s="2">
        <v>0</v>
      </c>
      <c r="AEH24" s="2">
        <v>0</v>
      </c>
      <c r="AEI24" s="2">
        <v>0</v>
      </c>
      <c r="AEJ24" s="2">
        <v>0</v>
      </c>
      <c r="AEK24" s="2">
        <v>0</v>
      </c>
      <c r="AEL24" s="2">
        <v>0</v>
      </c>
      <c r="AEM24" s="2">
        <v>0</v>
      </c>
      <c r="AEN24" s="2">
        <v>0</v>
      </c>
      <c r="AEO24" s="2">
        <v>0</v>
      </c>
      <c r="AEP24" s="2">
        <v>0</v>
      </c>
      <c r="AEQ24" s="2">
        <v>0</v>
      </c>
      <c r="AER24" s="2">
        <v>0</v>
      </c>
      <c r="AES24" s="2">
        <v>0</v>
      </c>
      <c r="AET24" s="2">
        <v>0</v>
      </c>
      <c r="AEU24" s="2">
        <v>0</v>
      </c>
      <c r="AEV24" s="2">
        <v>0</v>
      </c>
      <c r="AEW24" s="2">
        <v>0</v>
      </c>
      <c r="AEX24" s="2">
        <v>0</v>
      </c>
      <c r="AEY24" s="2">
        <v>0</v>
      </c>
      <c r="AEZ24" s="2">
        <v>0</v>
      </c>
      <c r="AFA24" s="2">
        <v>0</v>
      </c>
      <c r="AFB24" s="2">
        <v>0</v>
      </c>
      <c r="AFC24" s="2">
        <v>0</v>
      </c>
      <c r="AFD24" s="2">
        <v>0</v>
      </c>
      <c r="AFE24" s="2">
        <v>0</v>
      </c>
      <c r="AFF24" s="2">
        <v>0</v>
      </c>
      <c r="AFG24" s="2">
        <v>0</v>
      </c>
      <c r="AFH24" s="2">
        <v>0</v>
      </c>
      <c r="AFI24" s="2">
        <v>0</v>
      </c>
      <c r="AFJ24" s="2">
        <v>0</v>
      </c>
      <c r="AFK24" s="2">
        <v>0</v>
      </c>
      <c r="AFL24" s="2">
        <v>0</v>
      </c>
      <c r="AFM24" s="2">
        <v>0</v>
      </c>
      <c r="AFN24" s="2">
        <v>0</v>
      </c>
      <c r="AFO24" s="2">
        <v>0</v>
      </c>
      <c r="AFP24" s="2">
        <v>0</v>
      </c>
      <c r="AFQ24" s="2">
        <v>0</v>
      </c>
      <c r="AFR24" s="2">
        <v>0</v>
      </c>
      <c r="AFS24" s="2">
        <v>0</v>
      </c>
      <c r="AFT24" s="2">
        <v>0</v>
      </c>
      <c r="AFU24" s="2">
        <v>0</v>
      </c>
      <c r="AFV24" s="2">
        <v>0</v>
      </c>
      <c r="AFW24" s="2">
        <v>0</v>
      </c>
      <c r="AFX24" s="2">
        <v>0</v>
      </c>
      <c r="AFY24" s="2">
        <v>0</v>
      </c>
      <c r="AFZ24" s="2">
        <v>0</v>
      </c>
      <c r="AGA24" s="2">
        <v>0</v>
      </c>
      <c r="AGB24" s="2">
        <v>0</v>
      </c>
      <c r="AGC24" s="2">
        <v>0</v>
      </c>
      <c r="AGD24" s="2">
        <v>0</v>
      </c>
      <c r="AGE24" s="2">
        <v>0</v>
      </c>
      <c r="AGF24" s="2">
        <v>0</v>
      </c>
      <c r="AGG24" s="2">
        <v>0</v>
      </c>
      <c r="AGH24" s="2">
        <v>0</v>
      </c>
      <c r="AGI24" s="2">
        <v>0</v>
      </c>
      <c r="AGJ24" s="2">
        <v>0</v>
      </c>
      <c r="AGK24" s="2">
        <v>0</v>
      </c>
      <c r="AGL24" s="2">
        <v>0</v>
      </c>
      <c r="AGM24" s="2">
        <v>0</v>
      </c>
      <c r="AGN24" s="2">
        <v>0</v>
      </c>
      <c r="AGO24" s="2">
        <v>0</v>
      </c>
      <c r="AGP24" s="2">
        <v>0</v>
      </c>
      <c r="AGQ24" s="2">
        <v>0</v>
      </c>
      <c r="AGR24" s="2">
        <v>0</v>
      </c>
      <c r="AGS24" s="2">
        <v>0</v>
      </c>
      <c r="AGT24" s="2">
        <v>17.399999999999999</v>
      </c>
      <c r="AGU24" s="2">
        <v>0</v>
      </c>
      <c r="AGV24" s="2">
        <v>0</v>
      </c>
      <c r="AGW24" s="2">
        <v>0</v>
      </c>
      <c r="AGX24" s="2">
        <v>0</v>
      </c>
      <c r="AGY24" s="2">
        <v>0</v>
      </c>
      <c r="AGZ24" s="2">
        <v>0</v>
      </c>
      <c r="AHA24" s="2">
        <v>0</v>
      </c>
      <c r="AHB24" s="2">
        <v>0</v>
      </c>
      <c r="AHC24" s="2">
        <v>0</v>
      </c>
      <c r="AHD24" s="2">
        <v>0</v>
      </c>
      <c r="AHE24" s="2">
        <v>0</v>
      </c>
      <c r="AHF24" s="2">
        <v>0</v>
      </c>
      <c r="AHG24" s="2">
        <v>0</v>
      </c>
      <c r="AHH24" s="2">
        <v>0.3</v>
      </c>
      <c r="AHI24" s="2">
        <v>0</v>
      </c>
      <c r="AHJ24" s="2">
        <v>0</v>
      </c>
      <c r="AHK24" s="2">
        <v>0</v>
      </c>
      <c r="AHL24" s="2">
        <v>0</v>
      </c>
      <c r="AHM24" s="2">
        <v>0</v>
      </c>
      <c r="AHN24" s="2">
        <v>0</v>
      </c>
      <c r="AHO24" s="2">
        <v>0</v>
      </c>
      <c r="AHP24" s="2">
        <v>0</v>
      </c>
      <c r="AHQ24" s="2">
        <v>0</v>
      </c>
      <c r="AHR24" s="2">
        <v>0</v>
      </c>
      <c r="AHS24" s="2">
        <v>0</v>
      </c>
      <c r="AHT24" s="2">
        <v>31.9</v>
      </c>
      <c r="AHU24" s="2">
        <v>0</v>
      </c>
      <c r="AHV24" s="2">
        <v>3</v>
      </c>
      <c r="AHW24" s="2">
        <v>0</v>
      </c>
      <c r="AHX24" s="2">
        <v>0</v>
      </c>
      <c r="AHY24" s="2">
        <v>0</v>
      </c>
      <c r="AHZ24" s="2">
        <v>0</v>
      </c>
      <c r="AIA24" s="2">
        <v>0</v>
      </c>
      <c r="AIB24" s="2">
        <v>0</v>
      </c>
      <c r="AIC24" s="2">
        <v>0</v>
      </c>
      <c r="AID24" s="2">
        <v>0</v>
      </c>
      <c r="AIE24" s="2">
        <v>0</v>
      </c>
      <c r="AIF24" s="2">
        <v>0</v>
      </c>
      <c r="AIG24" s="2">
        <v>0</v>
      </c>
      <c r="AIH24" s="2">
        <v>0</v>
      </c>
      <c r="AII24" s="2">
        <v>0</v>
      </c>
      <c r="AIJ24" s="2">
        <v>0</v>
      </c>
      <c r="AIK24" s="2">
        <v>0</v>
      </c>
      <c r="AIL24" s="2">
        <v>0</v>
      </c>
      <c r="AIM24" s="2">
        <v>0</v>
      </c>
      <c r="AIN24" s="2">
        <v>0</v>
      </c>
      <c r="AIO24" s="2">
        <v>0</v>
      </c>
      <c r="AIP24" s="2">
        <v>0</v>
      </c>
      <c r="AIQ24" s="2">
        <v>0</v>
      </c>
      <c r="AIR24" s="2">
        <v>0</v>
      </c>
      <c r="AIS24" s="2">
        <v>0</v>
      </c>
      <c r="AIT24" s="2">
        <v>0</v>
      </c>
      <c r="AIU24" s="2">
        <v>0</v>
      </c>
      <c r="AIV24" s="2">
        <v>134.80000000000001</v>
      </c>
      <c r="AIW24" s="2">
        <v>0</v>
      </c>
      <c r="AIX24" s="2">
        <v>0</v>
      </c>
      <c r="AIY24" s="2">
        <v>71.8</v>
      </c>
    </row>
    <row r="25" spans="1:935" ht="15" x14ac:dyDescent="0.25">
      <c r="A25" s="21" t="s">
        <v>24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0</v>
      </c>
      <c r="BI25" s="2">
        <v>0</v>
      </c>
      <c r="BJ25" s="2">
        <v>0</v>
      </c>
      <c r="BK25" s="2">
        <v>0</v>
      </c>
      <c r="BL25" s="2">
        <v>0</v>
      </c>
      <c r="BM25" s="2">
        <v>0</v>
      </c>
      <c r="BN25" s="2">
        <v>0</v>
      </c>
      <c r="BO25" s="2">
        <v>0</v>
      </c>
      <c r="BP25" s="2">
        <v>0</v>
      </c>
      <c r="BQ25" s="2">
        <v>0</v>
      </c>
      <c r="BR25" s="2">
        <v>0</v>
      </c>
      <c r="BS25" s="2">
        <v>0</v>
      </c>
      <c r="BT25" s="2">
        <v>0</v>
      </c>
      <c r="BU25" s="2">
        <v>0</v>
      </c>
      <c r="BV25" s="2">
        <v>0</v>
      </c>
      <c r="BW25" s="2">
        <v>0</v>
      </c>
      <c r="BX25" s="2">
        <v>0</v>
      </c>
      <c r="BY25" s="2">
        <v>0</v>
      </c>
      <c r="BZ25" s="2">
        <v>0</v>
      </c>
      <c r="CA25" s="2">
        <v>0</v>
      </c>
      <c r="CB25" s="2">
        <v>0</v>
      </c>
      <c r="CC25" s="2">
        <v>0</v>
      </c>
      <c r="CD25" s="2">
        <v>0</v>
      </c>
      <c r="CE25" s="2">
        <v>0</v>
      </c>
      <c r="CF25" s="2">
        <v>0</v>
      </c>
      <c r="CG25" s="2">
        <v>0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0</v>
      </c>
      <c r="CN25" s="2">
        <v>0</v>
      </c>
      <c r="CO25" s="2">
        <v>0</v>
      </c>
      <c r="CP25" s="2">
        <v>0</v>
      </c>
      <c r="CQ25" s="2">
        <v>0</v>
      </c>
      <c r="CR25" s="2">
        <v>0</v>
      </c>
      <c r="CS25" s="2">
        <v>0</v>
      </c>
      <c r="CT25" s="2">
        <v>0</v>
      </c>
      <c r="CU25" s="2">
        <v>0</v>
      </c>
      <c r="CV25" s="2">
        <v>0</v>
      </c>
      <c r="CW25" s="2">
        <v>0</v>
      </c>
      <c r="CX25" s="2">
        <v>0</v>
      </c>
      <c r="CY25" s="2">
        <v>0</v>
      </c>
      <c r="CZ25" s="2">
        <v>0</v>
      </c>
      <c r="DA25" s="2">
        <v>0</v>
      </c>
      <c r="DB25" s="2">
        <v>0</v>
      </c>
      <c r="DC25" s="2">
        <v>0</v>
      </c>
      <c r="DD25" s="2">
        <v>0</v>
      </c>
      <c r="DE25" s="2">
        <v>0</v>
      </c>
      <c r="DF25" s="2">
        <v>0</v>
      </c>
      <c r="DG25" s="2">
        <v>0</v>
      </c>
      <c r="DH25" s="2">
        <v>0</v>
      </c>
      <c r="DI25" s="2">
        <v>0</v>
      </c>
      <c r="DJ25" s="2">
        <v>0</v>
      </c>
      <c r="DK25" s="2">
        <v>0</v>
      </c>
      <c r="DL25" s="2">
        <v>0</v>
      </c>
      <c r="DM25" s="2">
        <v>0</v>
      </c>
      <c r="DN25" s="2">
        <v>0</v>
      </c>
      <c r="DO25" s="2">
        <v>0</v>
      </c>
      <c r="DP25" s="2">
        <v>0</v>
      </c>
      <c r="DQ25" s="2">
        <v>0</v>
      </c>
      <c r="DR25" s="2">
        <v>0</v>
      </c>
      <c r="DS25" s="2">
        <v>0</v>
      </c>
      <c r="DT25" s="2">
        <v>0</v>
      </c>
      <c r="DU25" s="2">
        <v>0</v>
      </c>
      <c r="DV25" s="2">
        <v>0</v>
      </c>
      <c r="DW25" s="2">
        <v>0</v>
      </c>
      <c r="DX25" s="2">
        <v>0</v>
      </c>
      <c r="DY25" s="2">
        <v>0</v>
      </c>
      <c r="DZ25" s="2">
        <v>0</v>
      </c>
      <c r="EA25" s="2">
        <v>0</v>
      </c>
      <c r="EB25" s="2">
        <v>0</v>
      </c>
      <c r="EC25" s="2">
        <v>0</v>
      </c>
      <c r="ED25" s="2">
        <v>0</v>
      </c>
      <c r="EE25" s="2">
        <v>0</v>
      </c>
      <c r="EF25" s="2">
        <v>0</v>
      </c>
      <c r="EG25" s="2">
        <v>0</v>
      </c>
      <c r="EH25" s="2">
        <v>0</v>
      </c>
      <c r="EI25" s="2">
        <v>0</v>
      </c>
      <c r="EJ25" s="2">
        <v>0</v>
      </c>
      <c r="EK25" s="2">
        <v>0</v>
      </c>
      <c r="EL25" s="2">
        <v>0</v>
      </c>
      <c r="EM25" s="2">
        <v>0</v>
      </c>
      <c r="EN25" s="2">
        <v>0</v>
      </c>
      <c r="EO25" s="2">
        <v>0</v>
      </c>
      <c r="EP25" s="2">
        <v>0</v>
      </c>
      <c r="EQ25" s="2">
        <v>0</v>
      </c>
      <c r="ER25" s="2">
        <v>0</v>
      </c>
      <c r="ES25" s="2">
        <v>0</v>
      </c>
      <c r="ET25" s="2">
        <v>0</v>
      </c>
      <c r="EU25" s="2">
        <v>0</v>
      </c>
      <c r="EV25" s="2">
        <v>0</v>
      </c>
      <c r="EW25" s="2">
        <v>0</v>
      </c>
      <c r="EX25" s="2">
        <v>0</v>
      </c>
      <c r="EY25" s="2">
        <v>0</v>
      </c>
      <c r="EZ25" s="2">
        <v>0</v>
      </c>
      <c r="FA25" s="2">
        <v>0</v>
      </c>
      <c r="FB25" s="2">
        <v>0</v>
      </c>
      <c r="FC25" s="2">
        <v>0</v>
      </c>
      <c r="FD25" s="2">
        <v>0</v>
      </c>
      <c r="FE25" s="2">
        <v>0</v>
      </c>
      <c r="FF25" s="2">
        <v>0</v>
      </c>
      <c r="FG25" s="2">
        <v>0</v>
      </c>
      <c r="FH25" s="2">
        <v>0</v>
      </c>
      <c r="FI25" s="2">
        <v>0</v>
      </c>
      <c r="FJ25" s="2">
        <v>0</v>
      </c>
      <c r="FK25" s="2">
        <v>0</v>
      </c>
      <c r="FL25" s="2">
        <v>0</v>
      </c>
      <c r="FM25" s="2">
        <v>0</v>
      </c>
      <c r="FN25" s="2">
        <v>0</v>
      </c>
      <c r="FO25" s="2">
        <v>0</v>
      </c>
      <c r="FP25" s="2">
        <v>0</v>
      </c>
      <c r="FQ25" s="2">
        <v>0</v>
      </c>
      <c r="FR25" s="2">
        <v>0</v>
      </c>
      <c r="FS25" s="2">
        <v>0</v>
      </c>
      <c r="FT25" s="2">
        <v>0</v>
      </c>
      <c r="FU25" s="2">
        <v>0</v>
      </c>
      <c r="FV25" s="2">
        <v>0</v>
      </c>
      <c r="FW25" s="2">
        <v>0</v>
      </c>
      <c r="FX25" s="2">
        <v>0</v>
      </c>
      <c r="FY25" s="2">
        <v>0</v>
      </c>
      <c r="FZ25" s="2">
        <v>0</v>
      </c>
      <c r="GA25" s="2">
        <v>0</v>
      </c>
      <c r="GB25" s="2">
        <v>0</v>
      </c>
      <c r="GC25" s="2">
        <v>0</v>
      </c>
      <c r="GD25" s="2">
        <v>0</v>
      </c>
      <c r="GE25" s="2">
        <v>0</v>
      </c>
      <c r="GF25" s="2">
        <v>0</v>
      </c>
      <c r="GG25" s="2">
        <v>0</v>
      </c>
      <c r="GH25" s="2">
        <v>0</v>
      </c>
      <c r="GI25" s="2">
        <v>0</v>
      </c>
      <c r="GJ25" s="2">
        <v>0</v>
      </c>
      <c r="GK25" s="2">
        <v>0</v>
      </c>
      <c r="GL25" s="2">
        <v>0</v>
      </c>
      <c r="GM25" s="2">
        <v>0</v>
      </c>
      <c r="GN25" s="2">
        <v>0</v>
      </c>
      <c r="GO25" s="2">
        <v>0</v>
      </c>
      <c r="GP25" s="2">
        <v>0</v>
      </c>
      <c r="GQ25" s="2">
        <v>0</v>
      </c>
      <c r="GR25" s="2">
        <v>0</v>
      </c>
      <c r="GS25" s="2">
        <v>0</v>
      </c>
      <c r="GT25" s="2">
        <v>0</v>
      </c>
      <c r="GU25" s="2">
        <v>0</v>
      </c>
      <c r="GV25" s="2">
        <v>0</v>
      </c>
      <c r="GW25" s="2">
        <v>0</v>
      </c>
      <c r="GX25" s="2">
        <v>0</v>
      </c>
      <c r="GY25" s="2">
        <v>0</v>
      </c>
      <c r="GZ25" s="2">
        <v>0</v>
      </c>
      <c r="HA25" s="2">
        <v>0</v>
      </c>
      <c r="HB25" s="2">
        <v>0</v>
      </c>
      <c r="HC25" s="2">
        <v>0</v>
      </c>
      <c r="HD25" s="2">
        <v>0</v>
      </c>
      <c r="HE25" s="2">
        <v>0</v>
      </c>
      <c r="HF25" s="2">
        <v>0</v>
      </c>
      <c r="HG25" s="2">
        <v>0</v>
      </c>
      <c r="HH25" s="2">
        <v>0</v>
      </c>
      <c r="HI25" s="2">
        <v>0</v>
      </c>
      <c r="HJ25" s="2">
        <v>0</v>
      </c>
      <c r="HK25" s="2">
        <v>0</v>
      </c>
      <c r="HL25" s="2">
        <v>0</v>
      </c>
      <c r="HM25" s="2">
        <v>0</v>
      </c>
      <c r="HN25" s="2">
        <v>0</v>
      </c>
      <c r="HO25" s="2">
        <v>0</v>
      </c>
      <c r="HP25" s="2">
        <v>0</v>
      </c>
      <c r="HQ25" s="2">
        <v>0</v>
      </c>
      <c r="HR25" s="2">
        <v>0</v>
      </c>
      <c r="HS25" s="2">
        <v>0</v>
      </c>
      <c r="HT25" s="2">
        <v>0</v>
      </c>
      <c r="HU25" s="2">
        <v>0</v>
      </c>
      <c r="HV25" s="2">
        <v>0</v>
      </c>
      <c r="HW25" s="2">
        <v>0</v>
      </c>
      <c r="HX25" s="2">
        <v>0</v>
      </c>
      <c r="HY25" s="2">
        <v>0</v>
      </c>
      <c r="HZ25" s="2">
        <v>0</v>
      </c>
      <c r="IA25" s="2">
        <v>0</v>
      </c>
      <c r="IB25" s="2">
        <v>0</v>
      </c>
      <c r="IC25" s="2">
        <v>0</v>
      </c>
      <c r="ID25" s="2">
        <v>0</v>
      </c>
      <c r="IE25" s="2">
        <v>0</v>
      </c>
      <c r="IF25" s="2">
        <v>0</v>
      </c>
      <c r="IG25" s="2">
        <v>0</v>
      </c>
      <c r="IH25" s="2">
        <v>0</v>
      </c>
      <c r="II25" s="2">
        <v>0</v>
      </c>
      <c r="IJ25" s="2">
        <v>0</v>
      </c>
      <c r="IK25" s="2">
        <v>0</v>
      </c>
      <c r="IL25" s="2">
        <v>0</v>
      </c>
      <c r="IM25" s="2">
        <v>0</v>
      </c>
      <c r="IN25" s="2">
        <v>0</v>
      </c>
      <c r="IO25" s="2">
        <v>0</v>
      </c>
      <c r="IP25" s="2">
        <v>0</v>
      </c>
      <c r="IQ25" s="2">
        <v>0</v>
      </c>
      <c r="IR25" s="2">
        <v>0</v>
      </c>
      <c r="IS25" s="2">
        <v>0</v>
      </c>
      <c r="IT25" s="2">
        <v>0</v>
      </c>
      <c r="IU25" s="2">
        <v>0</v>
      </c>
      <c r="IV25" s="2">
        <v>0</v>
      </c>
      <c r="IW25" s="2">
        <v>0</v>
      </c>
      <c r="IX25" s="2">
        <v>0</v>
      </c>
      <c r="IY25" s="2">
        <v>0</v>
      </c>
      <c r="IZ25" s="2">
        <v>0</v>
      </c>
      <c r="JA25" s="2">
        <v>0</v>
      </c>
      <c r="JB25" s="2">
        <v>0</v>
      </c>
      <c r="JC25" s="2">
        <v>0</v>
      </c>
      <c r="JD25" s="2">
        <v>0</v>
      </c>
      <c r="JE25" s="2">
        <v>0</v>
      </c>
      <c r="JF25" s="2">
        <v>0</v>
      </c>
      <c r="JG25" s="2">
        <v>0</v>
      </c>
      <c r="JH25" s="2">
        <v>0</v>
      </c>
      <c r="JI25" s="2">
        <v>0</v>
      </c>
      <c r="JJ25" s="2">
        <v>0</v>
      </c>
      <c r="JK25" s="2">
        <v>0</v>
      </c>
      <c r="JL25" s="2">
        <v>0</v>
      </c>
      <c r="JM25" s="2">
        <v>0</v>
      </c>
      <c r="JN25" s="2">
        <v>0</v>
      </c>
      <c r="JO25" s="2">
        <v>0</v>
      </c>
      <c r="JP25" s="2">
        <v>0</v>
      </c>
      <c r="JQ25" s="2">
        <v>0</v>
      </c>
      <c r="JR25" s="2">
        <v>0</v>
      </c>
      <c r="JS25" s="2">
        <v>0</v>
      </c>
      <c r="JT25" s="2">
        <v>0</v>
      </c>
      <c r="JU25" s="2">
        <v>0</v>
      </c>
      <c r="JV25" s="2">
        <v>0</v>
      </c>
      <c r="JW25" s="2">
        <v>0</v>
      </c>
      <c r="JX25" s="2">
        <v>0</v>
      </c>
      <c r="JY25" s="2">
        <v>0</v>
      </c>
      <c r="JZ25" s="2">
        <v>0</v>
      </c>
      <c r="KA25" s="2">
        <v>0</v>
      </c>
      <c r="KB25" s="2">
        <v>0</v>
      </c>
      <c r="KC25" s="2">
        <v>0</v>
      </c>
      <c r="KD25" s="2">
        <v>0</v>
      </c>
      <c r="KE25" s="2">
        <v>0</v>
      </c>
      <c r="KF25" s="2">
        <v>0</v>
      </c>
      <c r="KG25" s="2">
        <v>0</v>
      </c>
      <c r="KH25" s="2">
        <v>0</v>
      </c>
      <c r="KI25" s="2">
        <v>0</v>
      </c>
      <c r="KJ25" s="2">
        <v>0</v>
      </c>
      <c r="KK25" s="2">
        <v>0</v>
      </c>
      <c r="KL25" s="2">
        <v>0</v>
      </c>
      <c r="KM25" s="2">
        <v>0</v>
      </c>
      <c r="KN25" s="2">
        <v>0</v>
      </c>
      <c r="KO25" s="2">
        <v>0</v>
      </c>
      <c r="KP25" s="2">
        <v>0</v>
      </c>
      <c r="KQ25" s="2">
        <v>0</v>
      </c>
      <c r="KR25" s="2">
        <v>0</v>
      </c>
      <c r="KS25" s="2">
        <v>0</v>
      </c>
      <c r="KT25" s="2">
        <v>0</v>
      </c>
      <c r="KU25" s="2">
        <v>0</v>
      </c>
      <c r="KV25" s="2">
        <v>0</v>
      </c>
      <c r="KW25" s="2">
        <v>0</v>
      </c>
      <c r="KX25" s="2">
        <v>0</v>
      </c>
      <c r="KY25" s="2">
        <v>0</v>
      </c>
      <c r="KZ25" s="2">
        <v>0</v>
      </c>
      <c r="LA25" s="2">
        <v>0</v>
      </c>
      <c r="LB25" s="2">
        <v>0</v>
      </c>
      <c r="LC25" s="2">
        <v>0</v>
      </c>
      <c r="LD25" s="2">
        <v>0</v>
      </c>
      <c r="LE25" s="2">
        <v>0</v>
      </c>
      <c r="LF25" s="2">
        <v>0</v>
      </c>
      <c r="LG25" s="2">
        <v>0</v>
      </c>
      <c r="LH25" s="2">
        <v>0</v>
      </c>
      <c r="LI25" s="2">
        <v>0</v>
      </c>
      <c r="LJ25" s="2">
        <v>0</v>
      </c>
      <c r="LK25" s="2">
        <v>0</v>
      </c>
      <c r="LL25" s="2">
        <v>0</v>
      </c>
      <c r="LM25" s="2">
        <v>0</v>
      </c>
      <c r="LN25" s="2">
        <v>0</v>
      </c>
      <c r="LO25" s="2">
        <v>0</v>
      </c>
      <c r="LP25" s="2">
        <v>0</v>
      </c>
      <c r="LQ25" s="2">
        <v>0</v>
      </c>
      <c r="LR25" s="2">
        <v>0</v>
      </c>
      <c r="LS25" s="2">
        <v>0</v>
      </c>
      <c r="LT25" s="2">
        <v>0</v>
      </c>
      <c r="LU25" s="2">
        <v>0</v>
      </c>
      <c r="LV25" s="2">
        <v>0</v>
      </c>
      <c r="LW25" s="2">
        <v>0</v>
      </c>
      <c r="LX25" s="2">
        <v>0</v>
      </c>
      <c r="LY25" s="2">
        <v>0</v>
      </c>
      <c r="LZ25" s="2">
        <v>0</v>
      </c>
      <c r="MA25" s="2">
        <v>0</v>
      </c>
      <c r="MB25" s="2">
        <v>0</v>
      </c>
      <c r="MC25" s="2">
        <v>0</v>
      </c>
      <c r="MD25" s="2">
        <v>0</v>
      </c>
      <c r="ME25" s="2">
        <v>0</v>
      </c>
      <c r="MF25" s="2">
        <v>0</v>
      </c>
      <c r="MG25" s="2">
        <v>0</v>
      </c>
      <c r="MH25" s="2">
        <v>0</v>
      </c>
      <c r="MI25" s="2">
        <v>0</v>
      </c>
      <c r="MJ25" s="2">
        <v>0</v>
      </c>
      <c r="MK25" s="2">
        <v>0</v>
      </c>
      <c r="ML25" s="2">
        <v>0</v>
      </c>
      <c r="MM25" s="2">
        <v>0</v>
      </c>
      <c r="MN25" s="2">
        <v>0</v>
      </c>
      <c r="MO25" s="2">
        <v>0</v>
      </c>
      <c r="MP25" s="2">
        <v>0</v>
      </c>
      <c r="MQ25" s="2">
        <v>0</v>
      </c>
      <c r="MR25" s="2">
        <v>0</v>
      </c>
      <c r="MS25" s="2">
        <v>0</v>
      </c>
      <c r="MT25" s="2">
        <v>0</v>
      </c>
      <c r="MU25" s="2">
        <v>0</v>
      </c>
      <c r="MV25" s="2">
        <v>0</v>
      </c>
      <c r="MW25" s="2">
        <v>0</v>
      </c>
      <c r="MX25" s="2">
        <v>0</v>
      </c>
      <c r="MY25" s="2">
        <v>0</v>
      </c>
      <c r="MZ25" s="2">
        <v>0</v>
      </c>
      <c r="NA25" s="2">
        <v>0</v>
      </c>
      <c r="NB25" s="2">
        <v>0</v>
      </c>
      <c r="NC25" s="2">
        <v>0</v>
      </c>
      <c r="ND25" s="2">
        <v>0</v>
      </c>
      <c r="NE25" s="2">
        <v>0</v>
      </c>
      <c r="NF25" s="2">
        <v>0</v>
      </c>
      <c r="NG25" s="2">
        <v>0</v>
      </c>
      <c r="NH25" s="2">
        <v>0</v>
      </c>
      <c r="NI25" s="2">
        <v>0</v>
      </c>
      <c r="NJ25" s="2">
        <v>0</v>
      </c>
      <c r="NK25" s="2">
        <v>0</v>
      </c>
      <c r="NL25" s="2">
        <v>0</v>
      </c>
      <c r="NM25" s="2">
        <v>0</v>
      </c>
      <c r="NN25" s="2">
        <v>0</v>
      </c>
      <c r="NO25" s="2">
        <v>0</v>
      </c>
      <c r="NP25" s="2">
        <v>0</v>
      </c>
      <c r="NQ25" s="2">
        <v>0</v>
      </c>
      <c r="NR25" s="2">
        <v>0</v>
      </c>
      <c r="NS25" s="2">
        <v>0</v>
      </c>
      <c r="NT25" s="2">
        <v>0</v>
      </c>
      <c r="NU25" s="2">
        <v>0</v>
      </c>
      <c r="NV25" s="2">
        <v>0</v>
      </c>
      <c r="NW25" s="2">
        <v>0</v>
      </c>
      <c r="NX25" s="2">
        <v>0</v>
      </c>
      <c r="NY25" s="2">
        <v>0</v>
      </c>
      <c r="NZ25" s="2">
        <v>0</v>
      </c>
      <c r="OA25" s="2">
        <v>0</v>
      </c>
      <c r="OB25" s="2">
        <v>0</v>
      </c>
      <c r="OC25" s="2">
        <v>0</v>
      </c>
      <c r="OD25" s="2">
        <v>0</v>
      </c>
      <c r="OE25" s="2">
        <v>0</v>
      </c>
      <c r="OF25" s="2">
        <v>0</v>
      </c>
      <c r="OG25" s="2">
        <v>0</v>
      </c>
      <c r="OH25" s="2">
        <v>0</v>
      </c>
      <c r="OI25" s="2">
        <v>0</v>
      </c>
      <c r="OJ25" s="2">
        <v>0</v>
      </c>
      <c r="OK25" s="2">
        <v>0</v>
      </c>
      <c r="OL25" s="2">
        <v>0</v>
      </c>
      <c r="OM25" s="2">
        <v>0</v>
      </c>
      <c r="ON25" s="2">
        <v>0</v>
      </c>
      <c r="OO25" s="2">
        <v>0</v>
      </c>
      <c r="OP25" s="2">
        <v>0</v>
      </c>
      <c r="OQ25" s="2">
        <v>0</v>
      </c>
      <c r="OR25" s="2">
        <v>0</v>
      </c>
      <c r="OS25" s="2">
        <v>0</v>
      </c>
      <c r="OT25" s="2">
        <v>0</v>
      </c>
      <c r="OU25" s="2">
        <v>0</v>
      </c>
      <c r="OV25" s="2">
        <v>0</v>
      </c>
      <c r="OW25" s="2">
        <v>0</v>
      </c>
      <c r="OX25" s="2">
        <v>0</v>
      </c>
      <c r="OY25" s="2">
        <v>0</v>
      </c>
      <c r="OZ25" s="2">
        <v>0</v>
      </c>
      <c r="PA25" s="2">
        <v>0</v>
      </c>
      <c r="PB25" s="2">
        <v>0</v>
      </c>
      <c r="PC25" s="2">
        <v>0</v>
      </c>
      <c r="PD25" s="2">
        <v>0</v>
      </c>
      <c r="PE25" s="2">
        <v>0</v>
      </c>
      <c r="PF25" s="2">
        <v>0</v>
      </c>
      <c r="PG25" s="2">
        <v>0</v>
      </c>
      <c r="PH25" s="2">
        <v>0</v>
      </c>
      <c r="PI25" s="2">
        <v>0</v>
      </c>
      <c r="PJ25" s="2">
        <v>0</v>
      </c>
      <c r="PK25" s="2">
        <v>0</v>
      </c>
      <c r="PL25" s="2">
        <v>0</v>
      </c>
      <c r="PM25" s="2">
        <v>0</v>
      </c>
      <c r="PN25" s="2">
        <v>0</v>
      </c>
      <c r="PO25" s="2">
        <v>0</v>
      </c>
      <c r="PP25" s="2">
        <v>0</v>
      </c>
      <c r="PQ25" s="2">
        <v>0</v>
      </c>
      <c r="PR25" s="2">
        <v>0</v>
      </c>
      <c r="PS25" s="2">
        <v>0</v>
      </c>
      <c r="PT25" s="2">
        <v>0</v>
      </c>
      <c r="PU25" s="2">
        <v>0</v>
      </c>
      <c r="PV25" s="2">
        <v>0</v>
      </c>
      <c r="PW25" s="2">
        <v>0</v>
      </c>
      <c r="PX25" s="2">
        <v>0</v>
      </c>
      <c r="PY25" s="2">
        <v>0</v>
      </c>
      <c r="PZ25" s="2">
        <v>0</v>
      </c>
      <c r="QA25" s="2">
        <v>0</v>
      </c>
      <c r="QB25" s="2">
        <v>0</v>
      </c>
      <c r="QC25" s="2">
        <v>0</v>
      </c>
      <c r="QD25" s="2">
        <v>0</v>
      </c>
      <c r="QE25" s="2">
        <v>0</v>
      </c>
      <c r="QF25" s="2">
        <v>0</v>
      </c>
      <c r="QG25" s="2">
        <v>0</v>
      </c>
      <c r="QH25" s="2">
        <v>0</v>
      </c>
      <c r="QI25" s="2">
        <v>0</v>
      </c>
      <c r="QJ25" s="2">
        <v>0</v>
      </c>
      <c r="QK25" s="2">
        <v>0</v>
      </c>
      <c r="QL25" s="2">
        <v>0</v>
      </c>
      <c r="QM25" s="2">
        <v>0</v>
      </c>
      <c r="QN25" s="2">
        <v>0</v>
      </c>
      <c r="QO25" s="2">
        <v>0</v>
      </c>
      <c r="QP25" s="2">
        <v>0</v>
      </c>
      <c r="QQ25" s="2">
        <v>0</v>
      </c>
      <c r="QR25" s="2">
        <v>0</v>
      </c>
      <c r="QS25" s="2">
        <v>0</v>
      </c>
      <c r="QT25" s="2">
        <v>0</v>
      </c>
      <c r="QU25" s="2">
        <v>0</v>
      </c>
      <c r="QV25" s="2">
        <v>0</v>
      </c>
      <c r="QW25" s="2">
        <v>0</v>
      </c>
      <c r="QX25" s="2">
        <v>0</v>
      </c>
      <c r="QY25" s="2">
        <v>0</v>
      </c>
      <c r="QZ25" s="2">
        <v>0</v>
      </c>
      <c r="RA25" s="2">
        <v>0</v>
      </c>
      <c r="RB25" s="2">
        <v>0</v>
      </c>
      <c r="RC25" s="2">
        <v>0</v>
      </c>
      <c r="RD25" s="2">
        <v>0</v>
      </c>
      <c r="RE25" s="2">
        <v>0</v>
      </c>
      <c r="RF25" s="2">
        <v>0</v>
      </c>
      <c r="RG25" s="2">
        <v>0</v>
      </c>
      <c r="RH25" s="2">
        <v>0</v>
      </c>
      <c r="RI25" s="2">
        <v>0</v>
      </c>
      <c r="RJ25" s="2">
        <v>0</v>
      </c>
      <c r="RK25" s="2">
        <v>0</v>
      </c>
      <c r="RL25" s="2">
        <v>0</v>
      </c>
      <c r="RM25" s="2">
        <v>0</v>
      </c>
      <c r="RN25" s="2">
        <v>0</v>
      </c>
      <c r="RO25" s="2">
        <v>0</v>
      </c>
      <c r="RP25" s="2">
        <v>0</v>
      </c>
      <c r="RQ25" s="2">
        <v>0</v>
      </c>
      <c r="RR25" s="2">
        <v>0</v>
      </c>
      <c r="RS25" s="2">
        <v>0</v>
      </c>
      <c r="RT25" s="2">
        <v>0</v>
      </c>
      <c r="RU25" s="2">
        <v>0</v>
      </c>
      <c r="RV25" s="2">
        <v>0</v>
      </c>
      <c r="RW25" s="2">
        <v>0</v>
      </c>
      <c r="RX25" s="2">
        <v>0</v>
      </c>
      <c r="RY25" s="2">
        <v>0</v>
      </c>
      <c r="RZ25" s="2">
        <v>0</v>
      </c>
      <c r="SA25" s="2">
        <v>0</v>
      </c>
      <c r="SB25" s="2">
        <v>0</v>
      </c>
      <c r="SC25" s="2">
        <v>0</v>
      </c>
      <c r="SD25" s="2">
        <v>0</v>
      </c>
      <c r="SE25" s="2">
        <v>0</v>
      </c>
      <c r="SF25" s="2">
        <v>0</v>
      </c>
      <c r="SG25" s="2">
        <v>0</v>
      </c>
      <c r="SH25" s="2">
        <v>0</v>
      </c>
      <c r="SI25" s="2">
        <v>0</v>
      </c>
      <c r="SJ25" s="2">
        <v>0</v>
      </c>
      <c r="SK25" s="2">
        <v>0</v>
      </c>
      <c r="SL25" s="2">
        <v>0</v>
      </c>
      <c r="SM25" s="2">
        <v>0</v>
      </c>
      <c r="SN25" s="2">
        <v>0</v>
      </c>
      <c r="SO25" s="2">
        <v>0</v>
      </c>
      <c r="SP25" s="2">
        <v>0</v>
      </c>
      <c r="SQ25" s="2">
        <v>0</v>
      </c>
      <c r="SR25" s="2">
        <v>0</v>
      </c>
      <c r="SS25" s="2">
        <v>0</v>
      </c>
      <c r="ST25" s="2">
        <v>0</v>
      </c>
      <c r="SU25" s="2">
        <v>0</v>
      </c>
      <c r="SV25" s="2">
        <v>0</v>
      </c>
      <c r="SW25" s="2">
        <v>0</v>
      </c>
      <c r="SX25" s="2">
        <v>0</v>
      </c>
      <c r="SY25" s="2">
        <v>0</v>
      </c>
      <c r="SZ25" s="2">
        <v>0</v>
      </c>
      <c r="TA25" s="2">
        <v>0</v>
      </c>
      <c r="TB25" s="2">
        <v>0</v>
      </c>
      <c r="TC25" s="2">
        <v>0</v>
      </c>
      <c r="TD25" s="2">
        <v>0</v>
      </c>
      <c r="TE25" s="2">
        <v>0</v>
      </c>
      <c r="TF25" s="2">
        <v>0</v>
      </c>
      <c r="TG25" s="2">
        <v>0</v>
      </c>
      <c r="TH25" s="2">
        <v>0</v>
      </c>
      <c r="TI25" s="2">
        <v>0</v>
      </c>
      <c r="TJ25" s="2">
        <v>0</v>
      </c>
      <c r="TK25" s="2">
        <v>0</v>
      </c>
      <c r="TL25" s="2">
        <v>0</v>
      </c>
      <c r="TM25" s="2">
        <v>0</v>
      </c>
      <c r="TN25" s="2">
        <v>0</v>
      </c>
      <c r="TO25" s="2">
        <v>0</v>
      </c>
      <c r="TP25" s="2">
        <v>0</v>
      </c>
      <c r="TQ25" s="2">
        <v>0</v>
      </c>
      <c r="TR25" s="2">
        <v>0</v>
      </c>
      <c r="TS25" s="2">
        <v>0</v>
      </c>
      <c r="TT25" s="2">
        <v>0</v>
      </c>
      <c r="TU25" s="2">
        <v>0</v>
      </c>
      <c r="TV25" s="2">
        <v>0</v>
      </c>
      <c r="TW25" s="2">
        <v>0</v>
      </c>
      <c r="TX25" s="2">
        <v>0</v>
      </c>
      <c r="TY25" s="2">
        <v>0</v>
      </c>
      <c r="TZ25" s="2">
        <v>0</v>
      </c>
      <c r="UA25" s="2">
        <v>0</v>
      </c>
      <c r="UB25" s="2">
        <v>0</v>
      </c>
      <c r="UC25" s="2">
        <v>0</v>
      </c>
      <c r="UD25" s="2">
        <v>0</v>
      </c>
      <c r="UE25" s="2">
        <v>0</v>
      </c>
      <c r="UF25" s="2">
        <v>0</v>
      </c>
      <c r="UG25" s="2">
        <v>0</v>
      </c>
      <c r="UH25" s="2">
        <v>0</v>
      </c>
      <c r="UI25" s="2">
        <v>0</v>
      </c>
      <c r="UJ25" s="2">
        <v>0</v>
      </c>
      <c r="UK25" s="2">
        <v>0</v>
      </c>
      <c r="UL25" s="2">
        <v>0</v>
      </c>
      <c r="UM25" s="2">
        <v>0</v>
      </c>
      <c r="UN25" s="2">
        <v>0</v>
      </c>
      <c r="UO25" s="2">
        <v>0</v>
      </c>
      <c r="UP25" s="2">
        <v>0</v>
      </c>
      <c r="UQ25" s="2">
        <v>0</v>
      </c>
      <c r="UR25" s="2">
        <v>0</v>
      </c>
      <c r="US25" s="2">
        <v>0</v>
      </c>
      <c r="UT25" s="2">
        <v>0</v>
      </c>
      <c r="UU25" s="2">
        <v>0</v>
      </c>
      <c r="UV25" s="2">
        <v>0</v>
      </c>
      <c r="UW25" s="2">
        <v>0</v>
      </c>
      <c r="UX25" s="2">
        <v>0</v>
      </c>
      <c r="UY25" s="2">
        <v>0</v>
      </c>
      <c r="UZ25" s="2">
        <v>0</v>
      </c>
      <c r="VA25" s="2">
        <v>0</v>
      </c>
      <c r="VB25" s="2">
        <v>0</v>
      </c>
      <c r="VC25" s="2">
        <v>0</v>
      </c>
      <c r="VD25" s="2">
        <v>0</v>
      </c>
      <c r="VE25" s="2">
        <v>0</v>
      </c>
      <c r="VF25" s="2">
        <v>0</v>
      </c>
      <c r="VG25" s="2">
        <v>0</v>
      </c>
      <c r="VH25" s="2">
        <v>0</v>
      </c>
      <c r="VI25" s="2">
        <v>0</v>
      </c>
      <c r="VJ25" s="2">
        <v>0</v>
      </c>
      <c r="VK25" s="2">
        <v>0</v>
      </c>
      <c r="VL25" s="2">
        <v>0</v>
      </c>
      <c r="VM25" s="2">
        <v>0</v>
      </c>
      <c r="VN25" s="2">
        <v>0</v>
      </c>
      <c r="VO25" s="2">
        <v>0</v>
      </c>
      <c r="VP25" s="2">
        <v>0</v>
      </c>
      <c r="VQ25" s="2">
        <v>0</v>
      </c>
      <c r="VR25" s="2">
        <v>0</v>
      </c>
      <c r="VS25" s="2">
        <v>0</v>
      </c>
      <c r="VT25" s="2">
        <v>0</v>
      </c>
      <c r="VU25" s="2">
        <v>0</v>
      </c>
      <c r="VV25" s="2">
        <v>0</v>
      </c>
      <c r="VW25" s="2">
        <v>0</v>
      </c>
      <c r="VX25" s="2">
        <v>0</v>
      </c>
      <c r="VY25" s="2">
        <v>0</v>
      </c>
      <c r="VZ25" s="2">
        <v>0</v>
      </c>
      <c r="WA25" s="2">
        <v>0</v>
      </c>
      <c r="WB25" s="2">
        <v>0</v>
      </c>
      <c r="WC25" s="2">
        <v>0</v>
      </c>
      <c r="WD25" s="2">
        <v>0</v>
      </c>
      <c r="WE25" s="2">
        <v>0</v>
      </c>
      <c r="WF25" s="2">
        <v>0</v>
      </c>
      <c r="WG25" s="2">
        <v>0</v>
      </c>
      <c r="WH25" s="2">
        <v>0</v>
      </c>
      <c r="WI25" s="2">
        <v>0</v>
      </c>
      <c r="WJ25" s="2">
        <v>0</v>
      </c>
      <c r="WK25" s="2">
        <v>0</v>
      </c>
      <c r="WL25" s="2">
        <v>0</v>
      </c>
      <c r="WM25" s="2">
        <v>0</v>
      </c>
      <c r="WN25" s="2">
        <v>0</v>
      </c>
      <c r="WO25" s="2">
        <v>0</v>
      </c>
      <c r="WP25" s="2">
        <v>0</v>
      </c>
      <c r="WQ25" s="2">
        <v>0</v>
      </c>
      <c r="WR25" s="2">
        <v>0</v>
      </c>
      <c r="WS25" s="2">
        <v>0</v>
      </c>
      <c r="WT25" s="2">
        <v>0</v>
      </c>
      <c r="WU25" s="2">
        <v>0</v>
      </c>
      <c r="WV25" s="2">
        <v>0</v>
      </c>
      <c r="WW25" s="2">
        <v>0</v>
      </c>
      <c r="WX25" s="2">
        <v>0</v>
      </c>
      <c r="WY25" s="2">
        <v>0</v>
      </c>
      <c r="WZ25" s="2">
        <v>0</v>
      </c>
      <c r="XA25" s="2">
        <v>0</v>
      </c>
      <c r="XB25" s="2">
        <v>0</v>
      </c>
      <c r="XC25" s="2">
        <v>0</v>
      </c>
      <c r="XD25" s="2">
        <v>0</v>
      </c>
      <c r="XE25" s="2">
        <v>0</v>
      </c>
      <c r="XF25" s="2">
        <v>0</v>
      </c>
      <c r="XG25" s="2">
        <v>0</v>
      </c>
      <c r="XH25" s="2">
        <v>0</v>
      </c>
      <c r="XI25" s="2">
        <v>0</v>
      </c>
      <c r="XJ25" s="2">
        <v>0</v>
      </c>
      <c r="XK25" s="2">
        <v>0</v>
      </c>
      <c r="XL25" s="2">
        <v>0</v>
      </c>
      <c r="XM25" s="2">
        <v>0</v>
      </c>
      <c r="XN25" s="2">
        <v>0</v>
      </c>
      <c r="XO25" s="2">
        <v>0</v>
      </c>
      <c r="XP25" s="2">
        <v>0</v>
      </c>
      <c r="XQ25" s="2">
        <v>0</v>
      </c>
      <c r="XR25" s="2">
        <v>0</v>
      </c>
      <c r="XS25" s="2">
        <v>0</v>
      </c>
      <c r="XT25" s="2">
        <v>0</v>
      </c>
      <c r="XU25" s="2">
        <v>0</v>
      </c>
      <c r="XV25" s="2">
        <v>0</v>
      </c>
      <c r="XW25" s="2">
        <v>0</v>
      </c>
      <c r="XX25" s="2">
        <v>0</v>
      </c>
      <c r="XY25" s="2">
        <v>0</v>
      </c>
      <c r="XZ25" s="2">
        <v>0</v>
      </c>
      <c r="YA25" s="2">
        <v>0</v>
      </c>
      <c r="YB25" s="2">
        <v>0</v>
      </c>
      <c r="YC25" s="2">
        <v>0</v>
      </c>
      <c r="YD25" s="2">
        <v>0</v>
      </c>
      <c r="YE25" s="2">
        <v>0</v>
      </c>
      <c r="YF25" s="2">
        <v>0</v>
      </c>
      <c r="YG25" s="2">
        <v>0</v>
      </c>
      <c r="YH25" s="2">
        <v>0</v>
      </c>
      <c r="YI25" s="2">
        <v>0</v>
      </c>
      <c r="YJ25" s="2">
        <v>0</v>
      </c>
      <c r="YK25" s="2">
        <v>0</v>
      </c>
      <c r="YL25" s="2">
        <v>0</v>
      </c>
      <c r="YM25" s="2">
        <v>0</v>
      </c>
      <c r="YN25" s="2">
        <v>0</v>
      </c>
      <c r="YO25" s="2">
        <v>0</v>
      </c>
      <c r="YP25" s="2">
        <v>0</v>
      </c>
      <c r="YQ25" s="2">
        <v>0</v>
      </c>
      <c r="YR25" s="2">
        <v>0</v>
      </c>
      <c r="YS25" s="2">
        <v>0</v>
      </c>
      <c r="YT25" s="2">
        <v>0</v>
      </c>
      <c r="YU25" s="2">
        <v>0</v>
      </c>
      <c r="YV25" s="2">
        <v>0</v>
      </c>
      <c r="YW25" s="2">
        <v>0</v>
      </c>
      <c r="YX25" s="2">
        <v>0</v>
      </c>
      <c r="YY25" s="2">
        <v>0</v>
      </c>
      <c r="YZ25" s="2">
        <v>0</v>
      </c>
      <c r="ZA25" s="2">
        <v>0</v>
      </c>
      <c r="ZB25" s="2">
        <v>0</v>
      </c>
      <c r="ZC25" s="2">
        <v>0</v>
      </c>
      <c r="ZD25" s="2">
        <v>0</v>
      </c>
      <c r="ZE25" s="2">
        <v>0</v>
      </c>
      <c r="ZF25" s="2">
        <v>0</v>
      </c>
      <c r="ZG25" s="2">
        <v>0</v>
      </c>
      <c r="ZH25" s="2">
        <v>0</v>
      </c>
      <c r="ZI25" s="2">
        <v>0</v>
      </c>
      <c r="ZJ25" s="2">
        <v>0</v>
      </c>
      <c r="ZK25" s="2">
        <v>0</v>
      </c>
      <c r="ZL25" s="2">
        <v>0</v>
      </c>
      <c r="ZM25" s="2">
        <v>0</v>
      </c>
      <c r="ZN25" s="2">
        <v>0</v>
      </c>
      <c r="ZO25" s="2">
        <v>0</v>
      </c>
      <c r="ZP25" s="2">
        <v>0</v>
      </c>
      <c r="ZQ25" s="2">
        <v>0</v>
      </c>
      <c r="ZR25" s="2">
        <v>0</v>
      </c>
      <c r="ZS25" s="2">
        <v>0</v>
      </c>
      <c r="ZT25" s="2">
        <v>0</v>
      </c>
      <c r="ZU25" s="2">
        <v>0</v>
      </c>
      <c r="ZV25" s="2">
        <v>0</v>
      </c>
      <c r="ZW25" s="2">
        <v>0</v>
      </c>
      <c r="ZX25" s="2">
        <v>0</v>
      </c>
      <c r="ZY25" s="2">
        <v>0</v>
      </c>
      <c r="ZZ25" s="2">
        <v>0</v>
      </c>
      <c r="AAA25" s="2">
        <v>0</v>
      </c>
      <c r="AAB25" s="2">
        <v>0</v>
      </c>
      <c r="AAC25" s="2">
        <v>0</v>
      </c>
      <c r="AAD25" s="2">
        <v>0</v>
      </c>
      <c r="AAE25" s="2">
        <v>0</v>
      </c>
      <c r="AAF25" s="2">
        <v>0</v>
      </c>
      <c r="AAG25" s="2">
        <v>0</v>
      </c>
      <c r="AAH25" s="2">
        <v>0</v>
      </c>
      <c r="AAI25" s="2">
        <v>0</v>
      </c>
      <c r="AAJ25" s="2">
        <v>0</v>
      </c>
      <c r="AAK25" s="2">
        <v>0</v>
      </c>
      <c r="AAL25" s="2">
        <v>0</v>
      </c>
      <c r="AAM25" s="2">
        <v>0</v>
      </c>
      <c r="AAN25" s="2">
        <v>0</v>
      </c>
      <c r="AAO25" s="2">
        <v>0</v>
      </c>
      <c r="AAP25" s="2">
        <v>0</v>
      </c>
      <c r="AAQ25" s="2">
        <v>0</v>
      </c>
      <c r="AAR25" s="2">
        <v>0</v>
      </c>
      <c r="AAS25" s="2">
        <v>0</v>
      </c>
      <c r="AAT25" s="2">
        <v>0</v>
      </c>
      <c r="AAU25" s="2">
        <v>0</v>
      </c>
      <c r="AAV25" s="2">
        <v>0</v>
      </c>
      <c r="AAW25" s="2">
        <v>0</v>
      </c>
      <c r="AAX25" s="2">
        <v>0</v>
      </c>
      <c r="AAY25" s="2">
        <v>0</v>
      </c>
      <c r="AAZ25" s="2">
        <v>0</v>
      </c>
      <c r="ABA25" s="2">
        <v>0</v>
      </c>
      <c r="ABB25" s="2">
        <v>0</v>
      </c>
      <c r="ABC25" s="2">
        <v>0</v>
      </c>
      <c r="ABD25" s="2">
        <v>0</v>
      </c>
      <c r="ABE25" s="2">
        <v>0</v>
      </c>
      <c r="ABF25" s="2">
        <v>0</v>
      </c>
      <c r="ABG25" s="2">
        <v>0</v>
      </c>
      <c r="ABH25" s="2">
        <v>0</v>
      </c>
      <c r="ABI25" s="2">
        <v>0</v>
      </c>
      <c r="ABJ25" s="2">
        <v>0</v>
      </c>
      <c r="ABK25" s="2">
        <v>0</v>
      </c>
      <c r="ABL25" s="2">
        <v>0</v>
      </c>
      <c r="ABM25" s="2">
        <v>0</v>
      </c>
      <c r="ABN25" s="2">
        <v>0</v>
      </c>
      <c r="ABO25" s="2">
        <v>0</v>
      </c>
      <c r="ABP25" s="2">
        <v>0</v>
      </c>
      <c r="ABQ25" s="2">
        <v>0</v>
      </c>
      <c r="ABR25" s="2">
        <v>0</v>
      </c>
      <c r="ABS25" s="2">
        <v>0</v>
      </c>
      <c r="ABT25" s="2">
        <v>0</v>
      </c>
      <c r="ABU25" s="2">
        <v>0</v>
      </c>
      <c r="ABV25" s="2">
        <v>0</v>
      </c>
      <c r="ABW25" s="2">
        <v>0</v>
      </c>
      <c r="ABX25" s="2">
        <v>0</v>
      </c>
      <c r="ABY25" s="2">
        <v>0</v>
      </c>
      <c r="ABZ25" s="2">
        <v>0</v>
      </c>
      <c r="ACA25" s="2">
        <v>0</v>
      </c>
      <c r="ACB25" s="2">
        <v>0</v>
      </c>
      <c r="ACC25" s="2">
        <v>0</v>
      </c>
      <c r="ACD25" s="2">
        <v>0</v>
      </c>
      <c r="ACE25" s="2">
        <v>0</v>
      </c>
      <c r="ACF25" s="2">
        <v>0</v>
      </c>
      <c r="ACG25" s="2">
        <v>0</v>
      </c>
      <c r="ACH25" s="2">
        <v>0</v>
      </c>
      <c r="ACI25" s="2">
        <v>0</v>
      </c>
      <c r="ACJ25" s="2">
        <v>0</v>
      </c>
      <c r="ACK25" s="2">
        <v>0</v>
      </c>
      <c r="ACL25" s="2">
        <v>0</v>
      </c>
      <c r="ACM25" s="2">
        <v>0</v>
      </c>
      <c r="ACN25" s="2">
        <v>0</v>
      </c>
      <c r="ACO25" s="2">
        <v>0</v>
      </c>
      <c r="ACP25" s="2">
        <v>0</v>
      </c>
      <c r="ACQ25" s="2">
        <v>0</v>
      </c>
      <c r="ACR25" s="2">
        <v>0</v>
      </c>
      <c r="ACS25" s="2">
        <v>0</v>
      </c>
      <c r="ACT25" s="2">
        <v>0</v>
      </c>
      <c r="ACU25" s="2">
        <v>0</v>
      </c>
      <c r="ACV25" s="2">
        <v>0</v>
      </c>
      <c r="ACW25" s="2">
        <v>0</v>
      </c>
      <c r="ACX25" s="2">
        <v>0</v>
      </c>
      <c r="ACY25" s="2">
        <v>0</v>
      </c>
      <c r="ACZ25" s="2">
        <v>0</v>
      </c>
      <c r="ADA25" s="2">
        <v>0</v>
      </c>
      <c r="ADB25" s="2">
        <v>0</v>
      </c>
      <c r="ADC25" s="2">
        <v>0</v>
      </c>
      <c r="ADD25" s="2">
        <v>0</v>
      </c>
      <c r="ADE25" s="2">
        <v>0</v>
      </c>
      <c r="ADF25" s="2">
        <v>0</v>
      </c>
      <c r="ADG25" s="2">
        <v>0</v>
      </c>
      <c r="ADH25" s="2">
        <v>0</v>
      </c>
      <c r="ADI25" s="2">
        <v>0</v>
      </c>
      <c r="ADJ25" s="2">
        <v>0</v>
      </c>
      <c r="ADK25" s="2">
        <v>0</v>
      </c>
      <c r="ADL25" s="2">
        <v>0</v>
      </c>
      <c r="ADM25" s="2">
        <v>0</v>
      </c>
      <c r="ADN25" s="2">
        <v>0</v>
      </c>
      <c r="ADO25" s="2">
        <v>0</v>
      </c>
      <c r="ADP25" s="2">
        <v>0</v>
      </c>
      <c r="ADQ25" s="2">
        <v>0</v>
      </c>
      <c r="ADR25" s="2">
        <v>0</v>
      </c>
      <c r="ADS25" s="2">
        <v>0</v>
      </c>
      <c r="ADT25" s="2">
        <v>0</v>
      </c>
      <c r="ADU25" s="2">
        <v>0</v>
      </c>
      <c r="ADV25" s="2">
        <v>0</v>
      </c>
      <c r="ADW25" s="2">
        <v>0</v>
      </c>
      <c r="ADX25" s="2">
        <v>0</v>
      </c>
      <c r="ADY25" s="2">
        <v>0</v>
      </c>
      <c r="ADZ25" s="2">
        <v>0</v>
      </c>
      <c r="AEA25" s="2">
        <v>0</v>
      </c>
      <c r="AEB25" s="2">
        <v>0</v>
      </c>
      <c r="AEC25" s="2">
        <v>0</v>
      </c>
      <c r="AED25" s="2">
        <v>0</v>
      </c>
      <c r="AEE25" s="2">
        <v>0</v>
      </c>
      <c r="AEF25" s="2">
        <v>0</v>
      </c>
      <c r="AEG25" s="2">
        <v>0</v>
      </c>
      <c r="AEH25" s="2">
        <v>0</v>
      </c>
      <c r="AEI25" s="2">
        <v>0</v>
      </c>
      <c r="AEJ25" s="2">
        <v>0</v>
      </c>
      <c r="AEK25" s="2">
        <v>0</v>
      </c>
      <c r="AEL25" s="2">
        <v>0</v>
      </c>
      <c r="AEM25" s="2">
        <v>0</v>
      </c>
      <c r="AEN25" s="2">
        <v>0</v>
      </c>
      <c r="AEO25" s="2">
        <v>0</v>
      </c>
      <c r="AEP25" s="2">
        <v>0</v>
      </c>
      <c r="AEQ25" s="2">
        <v>0</v>
      </c>
      <c r="AER25" s="2">
        <v>0</v>
      </c>
      <c r="AES25" s="2">
        <v>0</v>
      </c>
      <c r="AET25" s="2">
        <v>0</v>
      </c>
      <c r="AEU25" s="2">
        <v>0</v>
      </c>
      <c r="AEV25" s="2">
        <v>0</v>
      </c>
      <c r="AEW25" s="2">
        <v>0</v>
      </c>
      <c r="AEX25" s="2">
        <v>0</v>
      </c>
      <c r="AEY25" s="2">
        <v>0</v>
      </c>
      <c r="AEZ25" s="2">
        <v>0</v>
      </c>
      <c r="AFA25" s="2">
        <v>0</v>
      </c>
      <c r="AFB25" s="2">
        <v>0</v>
      </c>
      <c r="AFC25" s="2">
        <v>0</v>
      </c>
      <c r="AFD25" s="2">
        <v>0</v>
      </c>
      <c r="AFE25" s="2">
        <v>0</v>
      </c>
      <c r="AFF25" s="2">
        <v>0</v>
      </c>
      <c r="AFG25" s="2">
        <v>0</v>
      </c>
      <c r="AFH25" s="2">
        <v>0</v>
      </c>
      <c r="AFI25" s="2">
        <v>0</v>
      </c>
      <c r="AFJ25" s="2">
        <v>0</v>
      </c>
      <c r="AFK25" s="2">
        <v>0</v>
      </c>
      <c r="AFL25" s="2">
        <v>0</v>
      </c>
      <c r="AFM25" s="2">
        <v>0</v>
      </c>
      <c r="AFN25" s="2">
        <v>0</v>
      </c>
      <c r="AFO25" s="2">
        <v>0</v>
      </c>
      <c r="AFP25" s="2">
        <v>0</v>
      </c>
      <c r="AFQ25" s="2">
        <v>0</v>
      </c>
      <c r="AFR25" s="2">
        <v>0</v>
      </c>
      <c r="AFS25" s="2">
        <v>0</v>
      </c>
      <c r="AFT25" s="2">
        <v>0</v>
      </c>
      <c r="AFU25" s="2">
        <v>0</v>
      </c>
      <c r="AFV25" s="2">
        <v>0</v>
      </c>
      <c r="AFW25" s="2">
        <v>0</v>
      </c>
      <c r="AFX25" s="2">
        <v>0</v>
      </c>
      <c r="AFY25" s="2">
        <v>0</v>
      </c>
      <c r="AFZ25" s="2">
        <v>0</v>
      </c>
      <c r="AGA25" s="2">
        <v>0</v>
      </c>
      <c r="AGB25" s="2">
        <v>0</v>
      </c>
      <c r="AGC25" s="2">
        <v>0</v>
      </c>
      <c r="AGD25" s="2">
        <v>0</v>
      </c>
      <c r="AGE25" s="2">
        <v>0</v>
      </c>
      <c r="AGF25" s="2">
        <v>0</v>
      </c>
      <c r="AGG25" s="2">
        <v>0</v>
      </c>
      <c r="AGH25" s="2">
        <v>0</v>
      </c>
      <c r="AGI25" s="2">
        <v>0</v>
      </c>
      <c r="AGJ25" s="2">
        <v>0</v>
      </c>
      <c r="AGK25" s="2">
        <v>0</v>
      </c>
      <c r="AGL25" s="2">
        <v>0</v>
      </c>
      <c r="AGM25" s="2">
        <v>0</v>
      </c>
      <c r="AGN25" s="2">
        <v>0</v>
      </c>
      <c r="AGO25" s="2">
        <v>0</v>
      </c>
      <c r="AGP25" s="2">
        <v>0</v>
      </c>
      <c r="AGQ25" s="2">
        <v>0</v>
      </c>
      <c r="AGR25" s="2">
        <v>0</v>
      </c>
      <c r="AGS25" s="2">
        <v>0</v>
      </c>
      <c r="AGT25" s="2">
        <v>18</v>
      </c>
      <c r="AGU25" s="2">
        <v>0</v>
      </c>
      <c r="AGV25" s="2">
        <v>0</v>
      </c>
      <c r="AGW25" s="2">
        <v>0</v>
      </c>
      <c r="AGX25" s="2">
        <v>0</v>
      </c>
      <c r="AGY25" s="2">
        <v>0</v>
      </c>
      <c r="AGZ25" s="2">
        <v>0</v>
      </c>
      <c r="AHA25" s="2">
        <v>0</v>
      </c>
      <c r="AHB25" s="2">
        <v>0</v>
      </c>
      <c r="AHC25" s="2">
        <v>0</v>
      </c>
      <c r="AHD25" s="2">
        <v>0</v>
      </c>
      <c r="AHE25" s="2">
        <v>0</v>
      </c>
      <c r="AHF25" s="2">
        <v>0</v>
      </c>
      <c r="AHG25" s="2">
        <v>0</v>
      </c>
      <c r="AHH25" s="2">
        <v>0</v>
      </c>
      <c r="AHI25" s="2">
        <v>0</v>
      </c>
      <c r="AHJ25" s="2">
        <v>0</v>
      </c>
      <c r="AHK25" s="2">
        <v>0</v>
      </c>
      <c r="AHL25" s="2">
        <v>0</v>
      </c>
      <c r="AHM25" s="2">
        <v>0</v>
      </c>
      <c r="AHN25" s="2">
        <v>0</v>
      </c>
      <c r="AHO25" s="2">
        <v>0</v>
      </c>
      <c r="AHP25" s="2">
        <v>0</v>
      </c>
      <c r="AHQ25" s="2">
        <v>0</v>
      </c>
      <c r="AHR25" s="2">
        <v>0</v>
      </c>
      <c r="AHS25" s="2">
        <v>0</v>
      </c>
      <c r="AHT25" s="2">
        <v>0</v>
      </c>
      <c r="AHU25" s="2">
        <v>0</v>
      </c>
      <c r="AHV25" s="2">
        <v>0</v>
      </c>
      <c r="AHW25" s="2">
        <v>0</v>
      </c>
      <c r="AHX25" s="2">
        <v>0</v>
      </c>
      <c r="AHY25" s="2">
        <v>0</v>
      </c>
      <c r="AHZ25" s="2">
        <v>0</v>
      </c>
      <c r="AIA25" s="2">
        <v>0</v>
      </c>
      <c r="AIB25" s="2">
        <v>0</v>
      </c>
      <c r="AIC25" s="2">
        <v>0</v>
      </c>
      <c r="AID25" s="2">
        <v>0</v>
      </c>
      <c r="AIE25" s="2">
        <v>0</v>
      </c>
      <c r="AIF25" s="2">
        <v>0</v>
      </c>
      <c r="AIG25" s="2">
        <v>0</v>
      </c>
      <c r="AIH25" s="2">
        <v>0</v>
      </c>
      <c r="AII25" s="2">
        <v>0</v>
      </c>
      <c r="AIJ25" s="2">
        <v>0</v>
      </c>
      <c r="AIK25" s="2">
        <v>0</v>
      </c>
      <c r="AIL25" s="2">
        <v>0</v>
      </c>
      <c r="AIM25" s="2">
        <v>0</v>
      </c>
      <c r="AIN25" s="2">
        <v>0</v>
      </c>
      <c r="AIO25" s="2">
        <v>0</v>
      </c>
      <c r="AIP25" s="2">
        <v>0</v>
      </c>
      <c r="AIQ25" s="2">
        <v>0</v>
      </c>
      <c r="AIR25" s="2">
        <v>0</v>
      </c>
      <c r="AIS25" s="2">
        <v>0</v>
      </c>
      <c r="AIT25" s="2">
        <v>0</v>
      </c>
      <c r="AIU25" s="2">
        <v>0</v>
      </c>
      <c r="AIV25" s="2">
        <v>0</v>
      </c>
      <c r="AIW25" s="2">
        <v>0</v>
      </c>
      <c r="AIX25" s="2">
        <v>0</v>
      </c>
      <c r="AIY25" s="2">
        <v>0</v>
      </c>
    </row>
    <row r="26" spans="1:935" x14ac:dyDescent="0.3">
      <c r="A26" s="21" t="s">
        <v>25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0</v>
      </c>
      <c r="BI26" s="2">
        <v>0</v>
      </c>
      <c r="BJ26" s="2">
        <v>0</v>
      </c>
      <c r="BK26" s="2">
        <v>0</v>
      </c>
      <c r="BL26" s="2">
        <v>0</v>
      </c>
      <c r="BM26" s="2">
        <v>0</v>
      </c>
      <c r="BN26" s="2">
        <v>0</v>
      </c>
      <c r="BO26" s="2">
        <v>0</v>
      </c>
      <c r="BP26" s="2">
        <v>0</v>
      </c>
      <c r="BQ26" s="2">
        <v>0</v>
      </c>
      <c r="BR26" s="2">
        <v>0</v>
      </c>
      <c r="BS26" s="2">
        <v>0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0</v>
      </c>
      <c r="BZ26" s="2">
        <v>0</v>
      </c>
      <c r="CA26" s="2">
        <v>0</v>
      </c>
      <c r="CB26" s="2">
        <v>0</v>
      </c>
      <c r="CC26" s="2">
        <v>0</v>
      </c>
      <c r="CD26" s="2">
        <v>0</v>
      </c>
      <c r="CE26" s="2">
        <v>0</v>
      </c>
      <c r="CF26" s="2">
        <v>0</v>
      </c>
      <c r="CG26" s="2">
        <v>0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0</v>
      </c>
      <c r="CN26" s="2">
        <v>0</v>
      </c>
      <c r="CO26" s="2">
        <v>0</v>
      </c>
      <c r="CP26" s="2">
        <v>0</v>
      </c>
      <c r="CQ26" s="2">
        <v>0</v>
      </c>
      <c r="CR26" s="2">
        <v>0</v>
      </c>
      <c r="CS26" s="2">
        <v>0</v>
      </c>
      <c r="CT26" s="2">
        <v>0</v>
      </c>
      <c r="CU26" s="2">
        <v>0</v>
      </c>
      <c r="CV26" s="2">
        <v>0</v>
      </c>
      <c r="CW26" s="2">
        <v>0</v>
      </c>
      <c r="CX26" s="2">
        <v>0</v>
      </c>
      <c r="CY26" s="2">
        <v>0</v>
      </c>
      <c r="CZ26" s="2">
        <v>0</v>
      </c>
      <c r="DA26" s="2">
        <v>0</v>
      </c>
      <c r="DB26" s="2">
        <v>0</v>
      </c>
      <c r="DC26" s="2">
        <v>0</v>
      </c>
      <c r="DD26" s="2">
        <v>0</v>
      </c>
      <c r="DE26" s="2">
        <v>0</v>
      </c>
      <c r="DF26" s="2">
        <v>0</v>
      </c>
      <c r="DG26" s="2">
        <v>0</v>
      </c>
      <c r="DH26" s="2">
        <v>0</v>
      </c>
      <c r="DI26" s="2">
        <v>0</v>
      </c>
      <c r="DJ26" s="2">
        <v>0</v>
      </c>
      <c r="DK26" s="2">
        <v>0</v>
      </c>
      <c r="DL26" s="2">
        <v>0</v>
      </c>
      <c r="DM26" s="2">
        <v>0</v>
      </c>
      <c r="DN26" s="2">
        <v>0</v>
      </c>
      <c r="DO26" s="2">
        <v>0</v>
      </c>
      <c r="DP26" s="2">
        <v>0</v>
      </c>
      <c r="DQ26" s="2">
        <v>0</v>
      </c>
      <c r="DR26" s="2">
        <v>0</v>
      </c>
      <c r="DS26" s="2">
        <v>0</v>
      </c>
      <c r="DT26" s="2">
        <v>0</v>
      </c>
      <c r="DU26" s="2">
        <v>0</v>
      </c>
      <c r="DV26" s="2">
        <v>0</v>
      </c>
      <c r="DW26" s="2">
        <v>0</v>
      </c>
      <c r="DX26" s="2">
        <v>0</v>
      </c>
      <c r="DY26" s="2">
        <v>0</v>
      </c>
      <c r="DZ26" s="2">
        <v>0</v>
      </c>
      <c r="EA26" s="2">
        <v>0</v>
      </c>
      <c r="EB26" s="2">
        <v>0</v>
      </c>
      <c r="EC26" s="2">
        <v>0</v>
      </c>
      <c r="ED26" s="2">
        <v>0</v>
      </c>
      <c r="EE26" s="2">
        <v>0</v>
      </c>
      <c r="EF26" s="2">
        <v>0</v>
      </c>
      <c r="EG26" s="2">
        <v>0</v>
      </c>
      <c r="EH26" s="2">
        <v>0</v>
      </c>
      <c r="EI26" s="2">
        <v>0</v>
      </c>
      <c r="EJ26" s="2">
        <v>0</v>
      </c>
      <c r="EK26" s="2">
        <v>0</v>
      </c>
      <c r="EL26" s="2">
        <v>0</v>
      </c>
      <c r="EM26" s="2">
        <v>0</v>
      </c>
      <c r="EN26" s="2">
        <v>0</v>
      </c>
      <c r="EO26" s="2">
        <v>0</v>
      </c>
      <c r="EP26" s="2">
        <v>0</v>
      </c>
      <c r="EQ26" s="2">
        <v>0</v>
      </c>
      <c r="ER26" s="2">
        <v>0</v>
      </c>
      <c r="ES26" s="2">
        <v>0</v>
      </c>
      <c r="ET26" s="2">
        <v>0</v>
      </c>
      <c r="EU26" s="2">
        <v>0</v>
      </c>
      <c r="EV26" s="2">
        <v>0</v>
      </c>
      <c r="EW26" s="2">
        <v>0</v>
      </c>
      <c r="EX26" s="2">
        <v>0</v>
      </c>
      <c r="EY26" s="2">
        <v>0</v>
      </c>
      <c r="EZ26" s="2">
        <v>0</v>
      </c>
      <c r="FA26" s="2">
        <v>0</v>
      </c>
      <c r="FB26" s="2">
        <v>0</v>
      </c>
      <c r="FC26" s="2">
        <v>0</v>
      </c>
      <c r="FD26" s="2">
        <v>0</v>
      </c>
      <c r="FE26" s="2">
        <v>0</v>
      </c>
      <c r="FF26" s="2">
        <v>0</v>
      </c>
      <c r="FG26" s="2">
        <v>0</v>
      </c>
      <c r="FH26" s="2">
        <v>0</v>
      </c>
      <c r="FI26" s="2">
        <v>0</v>
      </c>
      <c r="FJ26" s="2">
        <v>0</v>
      </c>
      <c r="FK26" s="2">
        <v>0</v>
      </c>
      <c r="FL26" s="2">
        <v>0</v>
      </c>
      <c r="FM26" s="2">
        <v>0</v>
      </c>
      <c r="FN26" s="2">
        <v>0</v>
      </c>
      <c r="FO26" s="2">
        <v>0</v>
      </c>
      <c r="FP26" s="2">
        <v>0</v>
      </c>
      <c r="FQ26" s="2">
        <v>5.9</v>
      </c>
      <c r="FR26" s="2">
        <v>0</v>
      </c>
      <c r="FS26" s="2">
        <v>0</v>
      </c>
      <c r="FT26" s="2">
        <v>0</v>
      </c>
      <c r="FU26" s="2">
        <v>0</v>
      </c>
      <c r="FV26" s="2">
        <v>0</v>
      </c>
      <c r="FW26" s="2">
        <v>0</v>
      </c>
      <c r="FX26" s="2">
        <v>0</v>
      </c>
      <c r="FY26" s="2">
        <v>0</v>
      </c>
      <c r="FZ26" s="2">
        <v>0</v>
      </c>
      <c r="GA26" s="2">
        <v>0</v>
      </c>
      <c r="GB26" s="2">
        <v>0</v>
      </c>
      <c r="GC26" s="2">
        <v>0</v>
      </c>
      <c r="GD26" s="2">
        <v>0</v>
      </c>
      <c r="GE26" s="2">
        <v>0</v>
      </c>
      <c r="GF26" s="2">
        <v>0</v>
      </c>
      <c r="GG26" s="2">
        <v>0</v>
      </c>
      <c r="GH26" s="2">
        <v>0</v>
      </c>
      <c r="GI26" s="2">
        <v>0</v>
      </c>
      <c r="GJ26" s="2">
        <v>0</v>
      </c>
      <c r="GK26" s="2">
        <v>0</v>
      </c>
      <c r="GL26" s="2">
        <v>0</v>
      </c>
      <c r="GM26" s="2">
        <v>0</v>
      </c>
      <c r="GN26" s="2">
        <v>0</v>
      </c>
      <c r="GO26" s="2">
        <v>0</v>
      </c>
      <c r="GP26" s="2">
        <v>0</v>
      </c>
      <c r="GQ26" s="2">
        <v>0</v>
      </c>
      <c r="GR26" s="2">
        <v>0</v>
      </c>
      <c r="GS26" s="2">
        <v>0</v>
      </c>
      <c r="GT26" s="2">
        <v>0</v>
      </c>
      <c r="GU26" s="2">
        <v>0</v>
      </c>
      <c r="GV26" s="2">
        <v>0</v>
      </c>
      <c r="GW26" s="2">
        <v>0</v>
      </c>
      <c r="GX26" s="2">
        <v>0</v>
      </c>
      <c r="GY26" s="2">
        <v>0</v>
      </c>
      <c r="GZ26" s="2">
        <v>0</v>
      </c>
      <c r="HA26" s="2">
        <v>0</v>
      </c>
      <c r="HB26" s="2">
        <v>0</v>
      </c>
      <c r="HC26" s="2">
        <v>0</v>
      </c>
      <c r="HD26" s="2">
        <v>0</v>
      </c>
      <c r="HE26" s="2">
        <v>0</v>
      </c>
      <c r="HF26" s="2">
        <v>0</v>
      </c>
      <c r="HG26" s="2">
        <v>0</v>
      </c>
      <c r="HH26" s="2">
        <v>0</v>
      </c>
      <c r="HI26" s="2">
        <v>0</v>
      </c>
      <c r="HJ26" s="2">
        <v>0</v>
      </c>
      <c r="HK26" s="2">
        <v>0</v>
      </c>
      <c r="HL26" s="2">
        <v>0</v>
      </c>
      <c r="HM26" s="2">
        <v>0</v>
      </c>
      <c r="HN26" s="2">
        <v>0</v>
      </c>
      <c r="HO26" s="2">
        <v>0</v>
      </c>
      <c r="HP26" s="2">
        <v>0</v>
      </c>
      <c r="HQ26" s="2">
        <v>0</v>
      </c>
      <c r="HR26" s="2">
        <v>0</v>
      </c>
      <c r="HS26" s="2">
        <v>0</v>
      </c>
      <c r="HT26" s="2">
        <v>0</v>
      </c>
      <c r="HU26" s="2">
        <v>0</v>
      </c>
      <c r="HV26" s="2">
        <v>0</v>
      </c>
      <c r="HW26" s="2">
        <v>0</v>
      </c>
      <c r="HX26" s="2">
        <v>0</v>
      </c>
      <c r="HY26" s="2">
        <v>0</v>
      </c>
      <c r="HZ26" s="2">
        <v>0</v>
      </c>
      <c r="IA26" s="2">
        <v>0</v>
      </c>
      <c r="IB26" s="2">
        <v>4.5</v>
      </c>
      <c r="IC26" s="2">
        <v>0</v>
      </c>
      <c r="ID26" s="2">
        <v>0</v>
      </c>
      <c r="IE26" s="2">
        <v>0</v>
      </c>
      <c r="IF26" s="2">
        <v>0</v>
      </c>
      <c r="IG26" s="2">
        <v>0</v>
      </c>
      <c r="IH26" s="2">
        <v>0</v>
      </c>
      <c r="II26" s="2">
        <v>0</v>
      </c>
      <c r="IJ26" s="2">
        <v>0</v>
      </c>
      <c r="IK26" s="2">
        <v>0</v>
      </c>
      <c r="IL26" s="2">
        <v>0</v>
      </c>
      <c r="IM26" s="2">
        <v>0</v>
      </c>
      <c r="IN26" s="2">
        <v>0</v>
      </c>
      <c r="IO26" s="2">
        <v>0</v>
      </c>
      <c r="IP26" s="2">
        <v>0</v>
      </c>
      <c r="IQ26" s="2">
        <v>0</v>
      </c>
      <c r="IR26" s="2">
        <v>0</v>
      </c>
      <c r="IS26" s="2">
        <v>0</v>
      </c>
      <c r="IT26" s="2">
        <v>0</v>
      </c>
      <c r="IU26" s="2">
        <v>0</v>
      </c>
      <c r="IV26" s="2">
        <v>0</v>
      </c>
      <c r="IW26" s="2">
        <v>0</v>
      </c>
      <c r="IX26" s="2">
        <v>0</v>
      </c>
      <c r="IY26" s="2">
        <v>0</v>
      </c>
      <c r="IZ26" s="2">
        <v>0</v>
      </c>
      <c r="JA26" s="2">
        <v>0</v>
      </c>
      <c r="JB26" s="2">
        <v>0</v>
      </c>
      <c r="JC26" s="2">
        <v>0</v>
      </c>
      <c r="JD26" s="2">
        <v>0</v>
      </c>
      <c r="JE26" s="2">
        <v>0</v>
      </c>
      <c r="JF26" s="2">
        <v>0</v>
      </c>
      <c r="JG26" s="2">
        <v>0</v>
      </c>
      <c r="JH26" s="2">
        <v>0</v>
      </c>
      <c r="JI26" s="2">
        <v>0</v>
      </c>
      <c r="JJ26" s="2">
        <v>0</v>
      </c>
      <c r="JK26" s="2">
        <v>0</v>
      </c>
      <c r="JL26" s="2">
        <v>0</v>
      </c>
      <c r="JM26" s="2">
        <v>0</v>
      </c>
      <c r="JN26" s="2">
        <v>0</v>
      </c>
      <c r="JO26" s="2">
        <v>0</v>
      </c>
      <c r="JP26" s="2">
        <v>0</v>
      </c>
      <c r="JQ26" s="2">
        <v>0</v>
      </c>
      <c r="JR26" s="2">
        <v>0</v>
      </c>
      <c r="JS26" s="2">
        <v>0</v>
      </c>
      <c r="JT26" s="2">
        <v>0</v>
      </c>
      <c r="JU26" s="2">
        <v>0</v>
      </c>
      <c r="JV26" s="2">
        <v>0</v>
      </c>
      <c r="JW26" s="2">
        <v>0</v>
      </c>
      <c r="JX26" s="2">
        <v>0</v>
      </c>
      <c r="JY26" s="2">
        <v>0</v>
      </c>
      <c r="JZ26" s="2">
        <v>0</v>
      </c>
      <c r="KA26" s="2">
        <v>0</v>
      </c>
      <c r="KB26" s="2">
        <v>0</v>
      </c>
      <c r="KC26" s="2">
        <v>0</v>
      </c>
      <c r="KD26" s="2">
        <v>0</v>
      </c>
      <c r="KE26" s="2">
        <v>0</v>
      </c>
      <c r="KF26" s="2">
        <v>0</v>
      </c>
      <c r="KG26" s="2">
        <v>0</v>
      </c>
      <c r="KH26" s="2">
        <v>0</v>
      </c>
      <c r="KI26" s="2">
        <v>0</v>
      </c>
      <c r="KJ26" s="2">
        <v>0</v>
      </c>
      <c r="KK26" s="2">
        <v>0</v>
      </c>
      <c r="KL26" s="2">
        <v>0</v>
      </c>
      <c r="KM26" s="2">
        <v>0</v>
      </c>
      <c r="KN26" s="2">
        <v>0</v>
      </c>
      <c r="KO26" s="2">
        <v>0</v>
      </c>
      <c r="KP26" s="2">
        <v>0</v>
      </c>
      <c r="KQ26" s="2">
        <v>0</v>
      </c>
      <c r="KR26" s="2">
        <v>0</v>
      </c>
      <c r="KS26" s="2">
        <v>0</v>
      </c>
      <c r="KT26" s="2">
        <v>0</v>
      </c>
      <c r="KU26" s="2">
        <v>0</v>
      </c>
      <c r="KV26" s="2">
        <v>0</v>
      </c>
      <c r="KW26" s="2">
        <v>0</v>
      </c>
      <c r="KX26" s="2">
        <v>0</v>
      </c>
      <c r="KY26" s="2">
        <v>0</v>
      </c>
      <c r="KZ26" s="2">
        <v>0</v>
      </c>
      <c r="LA26" s="2">
        <v>0</v>
      </c>
      <c r="LB26" s="2">
        <v>0</v>
      </c>
      <c r="LC26" s="2">
        <v>0</v>
      </c>
      <c r="LD26" s="2">
        <v>0</v>
      </c>
      <c r="LE26" s="2">
        <v>0</v>
      </c>
      <c r="LF26" s="2">
        <v>0</v>
      </c>
      <c r="LG26" s="2">
        <v>0</v>
      </c>
      <c r="LH26" s="2">
        <v>0</v>
      </c>
      <c r="LI26" s="2">
        <v>0</v>
      </c>
      <c r="LJ26" s="2">
        <v>0</v>
      </c>
      <c r="LK26" s="2">
        <v>0</v>
      </c>
      <c r="LL26" s="2">
        <v>0</v>
      </c>
      <c r="LM26" s="2">
        <v>0</v>
      </c>
      <c r="LN26" s="2">
        <v>0</v>
      </c>
      <c r="LO26" s="2">
        <v>7.8</v>
      </c>
      <c r="LP26" s="2">
        <v>0</v>
      </c>
      <c r="LQ26" s="2">
        <v>0</v>
      </c>
      <c r="LR26" s="2">
        <v>0</v>
      </c>
      <c r="LS26" s="2">
        <v>0</v>
      </c>
      <c r="LT26" s="2">
        <v>0</v>
      </c>
      <c r="LU26" s="2">
        <v>0</v>
      </c>
      <c r="LV26" s="2">
        <v>0</v>
      </c>
      <c r="LW26" s="2">
        <v>0</v>
      </c>
      <c r="LX26" s="2">
        <v>0</v>
      </c>
      <c r="LY26" s="2">
        <v>0</v>
      </c>
      <c r="LZ26" s="2">
        <v>0</v>
      </c>
      <c r="MA26" s="2">
        <v>0</v>
      </c>
      <c r="MB26" s="2">
        <v>0</v>
      </c>
      <c r="MC26" s="2">
        <v>0</v>
      </c>
      <c r="MD26" s="2">
        <v>0</v>
      </c>
      <c r="ME26" s="2">
        <v>0</v>
      </c>
      <c r="MF26" s="2">
        <v>0</v>
      </c>
      <c r="MG26" s="2">
        <v>0</v>
      </c>
      <c r="MH26" s="2">
        <v>0</v>
      </c>
      <c r="MI26" s="2">
        <v>0</v>
      </c>
      <c r="MJ26" s="2">
        <v>0</v>
      </c>
      <c r="MK26" s="2">
        <v>0</v>
      </c>
      <c r="ML26" s="2">
        <v>0</v>
      </c>
      <c r="MM26" s="2">
        <v>0</v>
      </c>
      <c r="MN26" s="2">
        <v>0</v>
      </c>
      <c r="MO26" s="2">
        <v>0</v>
      </c>
      <c r="MP26" s="2">
        <v>0</v>
      </c>
      <c r="MQ26" s="2">
        <v>0</v>
      </c>
      <c r="MR26" s="2">
        <v>0</v>
      </c>
      <c r="MS26" s="2">
        <v>0</v>
      </c>
      <c r="MT26" s="2">
        <v>0</v>
      </c>
      <c r="MU26" s="2">
        <v>0</v>
      </c>
      <c r="MV26" s="2">
        <v>0</v>
      </c>
      <c r="MW26" s="2">
        <v>0</v>
      </c>
      <c r="MX26" s="2">
        <v>0</v>
      </c>
      <c r="MY26" s="2">
        <v>0</v>
      </c>
      <c r="MZ26" s="2">
        <v>0</v>
      </c>
      <c r="NA26" s="2">
        <v>0</v>
      </c>
      <c r="NB26" s="2">
        <v>0</v>
      </c>
      <c r="NC26" s="2">
        <v>0</v>
      </c>
      <c r="ND26" s="2">
        <v>0</v>
      </c>
      <c r="NE26" s="2">
        <v>0</v>
      </c>
      <c r="NF26" s="2">
        <v>0</v>
      </c>
      <c r="NG26" s="2">
        <v>0</v>
      </c>
      <c r="NH26" s="2">
        <v>0</v>
      </c>
      <c r="NI26" s="2">
        <v>0</v>
      </c>
      <c r="NJ26" s="2">
        <v>0</v>
      </c>
      <c r="NK26" s="2">
        <v>0</v>
      </c>
      <c r="NL26" s="2">
        <v>0</v>
      </c>
      <c r="NM26" s="2">
        <v>0</v>
      </c>
      <c r="NN26" s="2">
        <v>0</v>
      </c>
      <c r="NO26" s="2">
        <v>0</v>
      </c>
      <c r="NP26" s="2">
        <v>0</v>
      </c>
      <c r="NQ26" s="2">
        <v>0</v>
      </c>
      <c r="NR26" s="2">
        <v>3</v>
      </c>
      <c r="NS26" s="2">
        <v>0</v>
      </c>
      <c r="NT26" s="2">
        <v>0</v>
      </c>
      <c r="NU26" s="2">
        <v>0</v>
      </c>
      <c r="NV26" s="2">
        <v>0</v>
      </c>
      <c r="NW26" s="2">
        <v>0</v>
      </c>
      <c r="NX26" s="2">
        <v>0</v>
      </c>
      <c r="NY26" s="2">
        <v>0</v>
      </c>
      <c r="NZ26" s="2">
        <v>0</v>
      </c>
      <c r="OA26" s="2">
        <v>0</v>
      </c>
      <c r="OB26" s="2">
        <v>0</v>
      </c>
      <c r="OC26" s="2">
        <v>0</v>
      </c>
      <c r="OD26" s="2">
        <v>0</v>
      </c>
      <c r="OE26" s="2">
        <v>0</v>
      </c>
      <c r="OF26" s="2">
        <v>0</v>
      </c>
      <c r="OG26" s="2">
        <v>0</v>
      </c>
      <c r="OH26" s="2">
        <v>0</v>
      </c>
      <c r="OI26" s="2">
        <v>0</v>
      </c>
      <c r="OJ26" s="2">
        <v>0</v>
      </c>
      <c r="OK26" s="2">
        <v>0</v>
      </c>
      <c r="OL26" s="2">
        <v>0</v>
      </c>
      <c r="OM26" s="2">
        <v>0</v>
      </c>
      <c r="ON26" s="2">
        <v>0</v>
      </c>
      <c r="OO26" s="2">
        <v>0</v>
      </c>
      <c r="OP26" s="2">
        <v>0</v>
      </c>
      <c r="OQ26" s="2">
        <v>0</v>
      </c>
      <c r="OR26" s="2">
        <v>0</v>
      </c>
      <c r="OS26" s="2">
        <v>0</v>
      </c>
      <c r="OT26" s="2">
        <v>0</v>
      </c>
      <c r="OU26" s="2">
        <v>0</v>
      </c>
      <c r="OV26" s="2">
        <v>0</v>
      </c>
      <c r="OW26" s="2">
        <v>0</v>
      </c>
      <c r="OX26" s="2">
        <v>0</v>
      </c>
      <c r="OY26" s="2">
        <v>0</v>
      </c>
      <c r="OZ26" s="2">
        <v>0</v>
      </c>
      <c r="PA26" s="2">
        <v>0</v>
      </c>
      <c r="PB26" s="2">
        <v>0</v>
      </c>
      <c r="PC26" s="2">
        <v>0</v>
      </c>
      <c r="PD26" s="2">
        <v>0</v>
      </c>
      <c r="PE26" s="2">
        <v>0</v>
      </c>
      <c r="PF26" s="2">
        <v>0</v>
      </c>
      <c r="PG26" s="2">
        <v>0</v>
      </c>
      <c r="PH26" s="2">
        <v>0</v>
      </c>
      <c r="PI26" s="2">
        <v>0</v>
      </c>
      <c r="PJ26" s="2">
        <v>4.5</v>
      </c>
      <c r="PK26" s="2">
        <v>0</v>
      </c>
      <c r="PL26" s="2">
        <v>0</v>
      </c>
      <c r="PM26" s="2">
        <v>0</v>
      </c>
      <c r="PN26" s="2">
        <v>0</v>
      </c>
      <c r="PO26" s="2">
        <v>0</v>
      </c>
      <c r="PP26" s="2">
        <v>0</v>
      </c>
      <c r="PQ26" s="2">
        <v>1</v>
      </c>
      <c r="PR26" s="2">
        <v>0</v>
      </c>
      <c r="PS26" s="2">
        <v>0</v>
      </c>
      <c r="PT26" s="2">
        <v>0</v>
      </c>
      <c r="PU26" s="2">
        <v>0</v>
      </c>
      <c r="PV26" s="2">
        <v>0</v>
      </c>
      <c r="PW26" s="2">
        <v>0</v>
      </c>
      <c r="PX26" s="2">
        <v>0</v>
      </c>
      <c r="PY26" s="2">
        <v>0</v>
      </c>
      <c r="PZ26" s="2">
        <v>0</v>
      </c>
      <c r="QA26" s="2">
        <v>0</v>
      </c>
      <c r="QB26" s="2">
        <v>0</v>
      </c>
      <c r="QC26" s="2">
        <v>0</v>
      </c>
      <c r="QD26" s="2">
        <v>0</v>
      </c>
      <c r="QE26" s="2">
        <v>0</v>
      </c>
      <c r="QF26" s="2">
        <v>0</v>
      </c>
      <c r="QG26" s="2">
        <v>0</v>
      </c>
      <c r="QH26" s="2">
        <v>0</v>
      </c>
      <c r="QI26" s="2">
        <v>0</v>
      </c>
      <c r="QJ26" s="2">
        <v>0</v>
      </c>
      <c r="QK26" s="2">
        <v>0</v>
      </c>
      <c r="QL26" s="2">
        <v>0</v>
      </c>
      <c r="QM26" s="2">
        <v>0</v>
      </c>
      <c r="QN26" s="2">
        <v>0</v>
      </c>
      <c r="QO26" s="2">
        <v>0</v>
      </c>
      <c r="QP26" s="2">
        <v>0</v>
      </c>
      <c r="QQ26" s="2">
        <v>0</v>
      </c>
      <c r="QR26" s="2">
        <v>0</v>
      </c>
      <c r="QS26" s="2">
        <v>0</v>
      </c>
      <c r="QT26" s="2">
        <v>0</v>
      </c>
      <c r="QU26" s="2">
        <v>0</v>
      </c>
      <c r="QV26" s="2">
        <v>0</v>
      </c>
      <c r="QW26" s="2">
        <v>0</v>
      </c>
      <c r="QX26" s="2">
        <v>0</v>
      </c>
      <c r="QY26" s="2">
        <v>0</v>
      </c>
      <c r="QZ26" s="2">
        <v>0</v>
      </c>
      <c r="RA26" s="2">
        <v>0</v>
      </c>
      <c r="RB26" s="2">
        <v>0</v>
      </c>
      <c r="RC26" s="2">
        <v>0</v>
      </c>
      <c r="RD26" s="2">
        <v>0</v>
      </c>
      <c r="RE26" s="2">
        <v>0</v>
      </c>
      <c r="RF26" s="2">
        <v>0</v>
      </c>
      <c r="RG26" s="2">
        <v>0</v>
      </c>
      <c r="RH26" s="2">
        <v>0</v>
      </c>
      <c r="RI26" s="2">
        <v>0</v>
      </c>
      <c r="RJ26" s="2">
        <v>0</v>
      </c>
      <c r="RK26" s="2">
        <v>0</v>
      </c>
      <c r="RL26" s="2">
        <v>0</v>
      </c>
      <c r="RM26" s="2">
        <v>0</v>
      </c>
      <c r="RN26" s="2">
        <v>0</v>
      </c>
      <c r="RO26" s="2">
        <v>0</v>
      </c>
      <c r="RP26" s="2">
        <v>0</v>
      </c>
      <c r="RQ26" s="2">
        <v>0</v>
      </c>
      <c r="RR26" s="2">
        <v>0</v>
      </c>
      <c r="RS26" s="2">
        <v>0</v>
      </c>
      <c r="RT26" s="2">
        <v>0</v>
      </c>
      <c r="RU26" s="2">
        <v>0</v>
      </c>
      <c r="RV26" s="2">
        <v>0</v>
      </c>
      <c r="RW26" s="2">
        <v>0</v>
      </c>
      <c r="RX26" s="2">
        <v>0</v>
      </c>
      <c r="RY26" s="2">
        <v>0</v>
      </c>
      <c r="RZ26" s="2">
        <v>0</v>
      </c>
      <c r="SA26" s="2">
        <v>0</v>
      </c>
      <c r="SB26" s="2">
        <v>0</v>
      </c>
      <c r="SC26" s="2">
        <v>0</v>
      </c>
      <c r="SD26" s="2">
        <v>5</v>
      </c>
      <c r="SE26" s="2">
        <v>0</v>
      </c>
      <c r="SF26" s="2">
        <v>0</v>
      </c>
      <c r="SG26" s="2">
        <v>0</v>
      </c>
      <c r="SH26" s="2">
        <v>0</v>
      </c>
      <c r="SI26" s="2">
        <v>0</v>
      </c>
      <c r="SJ26" s="2">
        <v>0</v>
      </c>
      <c r="SK26" s="2">
        <v>0</v>
      </c>
      <c r="SL26" s="2">
        <v>0</v>
      </c>
      <c r="SM26" s="2">
        <v>0</v>
      </c>
      <c r="SN26" s="2">
        <v>0</v>
      </c>
      <c r="SO26" s="2">
        <v>0</v>
      </c>
      <c r="SP26" s="2">
        <v>0</v>
      </c>
      <c r="SQ26" s="2">
        <v>0</v>
      </c>
      <c r="SR26" s="2">
        <v>0</v>
      </c>
      <c r="SS26" s="2">
        <v>0</v>
      </c>
      <c r="ST26" s="2">
        <v>0</v>
      </c>
      <c r="SU26" s="2">
        <v>0</v>
      </c>
      <c r="SV26" s="2">
        <v>0</v>
      </c>
      <c r="SW26" s="2">
        <v>0</v>
      </c>
      <c r="SX26" s="2">
        <v>0</v>
      </c>
      <c r="SY26" s="2">
        <v>0</v>
      </c>
      <c r="SZ26" s="2">
        <v>0</v>
      </c>
      <c r="TA26" s="2">
        <v>0</v>
      </c>
      <c r="TB26" s="2">
        <v>0</v>
      </c>
      <c r="TC26" s="2">
        <v>0</v>
      </c>
      <c r="TD26" s="2">
        <v>0</v>
      </c>
      <c r="TE26" s="2">
        <v>0</v>
      </c>
      <c r="TF26" s="2">
        <v>0</v>
      </c>
      <c r="TG26" s="2">
        <v>0</v>
      </c>
      <c r="TH26" s="2">
        <v>0</v>
      </c>
      <c r="TI26" s="2">
        <v>0</v>
      </c>
      <c r="TJ26" s="2">
        <v>0</v>
      </c>
      <c r="TK26" s="2">
        <v>0</v>
      </c>
      <c r="TL26" s="2">
        <v>0</v>
      </c>
      <c r="TM26" s="2">
        <v>0</v>
      </c>
      <c r="TN26" s="2">
        <v>0</v>
      </c>
      <c r="TO26" s="2">
        <v>0</v>
      </c>
      <c r="TP26" s="2">
        <v>0</v>
      </c>
      <c r="TQ26" s="2">
        <v>0</v>
      </c>
      <c r="TR26" s="2">
        <v>0</v>
      </c>
      <c r="TS26" s="2">
        <v>0</v>
      </c>
      <c r="TT26" s="2">
        <v>0</v>
      </c>
      <c r="TU26" s="2">
        <v>0</v>
      </c>
      <c r="TV26" s="2">
        <v>0</v>
      </c>
      <c r="TW26" s="2">
        <v>0</v>
      </c>
      <c r="TX26" s="2">
        <v>0</v>
      </c>
      <c r="TY26" s="2">
        <v>0</v>
      </c>
      <c r="TZ26" s="2">
        <v>0</v>
      </c>
      <c r="UA26" s="2">
        <v>0</v>
      </c>
      <c r="UB26" s="2">
        <v>0</v>
      </c>
      <c r="UC26" s="2">
        <v>1</v>
      </c>
      <c r="UD26" s="2">
        <v>0</v>
      </c>
      <c r="UE26" s="2">
        <v>0</v>
      </c>
      <c r="UF26" s="2">
        <v>0</v>
      </c>
      <c r="UG26" s="2">
        <v>0</v>
      </c>
      <c r="UH26" s="2">
        <v>0</v>
      </c>
      <c r="UI26" s="2">
        <v>0</v>
      </c>
      <c r="UJ26" s="2">
        <v>0</v>
      </c>
      <c r="UK26" s="2">
        <v>0</v>
      </c>
      <c r="UL26" s="2">
        <v>0</v>
      </c>
      <c r="UM26" s="2">
        <v>0</v>
      </c>
      <c r="UN26" s="2">
        <v>0</v>
      </c>
      <c r="UO26" s="2">
        <v>0</v>
      </c>
      <c r="UP26" s="2">
        <v>0</v>
      </c>
      <c r="UQ26" s="2">
        <v>0</v>
      </c>
      <c r="UR26" s="2">
        <v>0</v>
      </c>
      <c r="US26" s="2">
        <v>0</v>
      </c>
      <c r="UT26" s="2">
        <v>0</v>
      </c>
      <c r="UU26" s="2">
        <v>0</v>
      </c>
      <c r="UV26" s="2">
        <v>0</v>
      </c>
      <c r="UW26" s="2">
        <v>0</v>
      </c>
      <c r="UX26" s="2">
        <v>0</v>
      </c>
      <c r="UY26" s="2">
        <v>0</v>
      </c>
      <c r="UZ26" s="2">
        <v>4</v>
      </c>
      <c r="VA26" s="2">
        <v>0</v>
      </c>
      <c r="VB26" s="2">
        <v>0</v>
      </c>
      <c r="VC26" s="2">
        <v>0</v>
      </c>
      <c r="VD26" s="2">
        <v>0</v>
      </c>
      <c r="VE26" s="2">
        <v>0</v>
      </c>
      <c r="VF26" s="2">
        <v>0</v>
      </c>
      <c r="VG26" s="2">
        <v>0</v>
      </c>
      <c r="VH26" s="2">
        <v>0</v>
      </c>
      <c r="VI26" s="2">
        <v>0</v>
      </c>
      <c r="VJ26" s="2">
        <v>0</v>
      </c>
      <c r="VK26" s="2">
        <v>0</v>
      </c>
      <c r="VL26" s="2">
        <v>0</v>
      </c>
      <c r="VM26" s="2">
        <v>0</v>
      </c>
      <c r="VN26" s="2">
        <v>0</v>
      </c>
      <c r="VO26" s="2">
        <v>0</v>
      </c>
      <c r="VP26" s="2">
        <v>0</v>
      </c>
      <c r="VQ26" s="2">
        <v>0</v>
      </c>
      <c r="VR26" s="2">
        <v>0</v>
      </c>
      <c r="VS26" s="2">
        <v>0</v>
      </c>
      <c r="VT26" s="2">
        <v>0</v>
      </c>
      <c r="VU26" s="2">
        <v>0</v>
      </c>
      <c r="VV26" s="2">
        <v>0</v>
      </c>
      <c r="VW26" s="2">
        <v>0</v>
      </c>
      <c r="VX26" s="2">
        <v>0</v>
      </c>
      <c r="VY26" s="2">
        <v>0</v>
      </c>
      <c r="VZ26" s="2">
        <v>0</v>
      </c>
      <c r="WA26" s="2">
        <v>0</v>
      </c>
      <c r="WB26" s="2">
        <v>0</v>
      </c>
      <c r="WC26" s="2">
        <v>0</v>
      </c>
      <c r="WD26" s="2">
        <v>0</v>
      </c>
      <c r="WE26" s="2">
        <v>0</v>
      </c>
      <c r="WF26" s="2">
        <v>0</v>
      </c>
      <c r="WG26" s="2">
        <v>0</v>
      </c>
      <c r="WH26" s="2">
        <v>0</v>
      </c>
      <c r="WI26" s="2">
        <v>0</v>
      </c>
      <c r="WJ26" s="2">
        <v>0</v>
      </c>
      <c r="WK26" s="2">
        <v>0</v>
      </c>
      <c r="WL26" s="2">
        <v>43</v>
      </c>
      <c r="WM26" s="2">
        <v>0</v>
      </c>
      <c r="WN26" s="2">
        <v>0</v>
      </c>
      <c r="WO26" s="2">
        <v>0</v>
      </c>
      <c r="WP26" s="2">
        <v>0</v>
      </c>
      <c r="WQ26" s="2">
        <v>0</v>
      </c>
      <c r="WR26" s="2">
        <v>0</v>
      </c>
      <c r="WS26" s="2">
        <v>0</v>
      </c>
      <c r="WT26" s="2">
        <v>0</v>
      </c>
      <c r="WU26" s="2">
        <v>0</v>
      </c>
      <c r="WV26" s="2">
        <v>0</v>
      </c>
      <c r="WW26" s="2">
        <v>0</v>
      </c>
      <c r="WX26" s="2">
        <v>0</v>
      </c>
      <c r="WY26" s="2">
        <v>0</v>
      </c>
      <c r="WZ26" s="2">
        <v>0</v>
      </c>
      <c r="XA26" s="2">
        <v>0</v>
      </c>
      <c r="XB26" s="2">
        <v>0</v>
      </c>
      <c r="XC26" s="2">
        <v>0</v>
      </c>
      <c r="XD26" s="2">
        <v>0</v>
      </c>
      <c r="XE26" s="2">
        <v>0</v>
      </c>
      <c r="XF26" s="2">
        <v>0</v>
      </c>
      <c r="XG26" s="2">
        <v>0</v>
      </c>
      <c r="XH26" s="2">
        <v>0</v>
      </c>
      <c r="XI26" s="2">
        <v>0</v>
      </c>
      <c r="XJ26" s="2">
        <v>0</v>
      </c>
      <c r="XK26" s="2">
        <v>0</v>
      </c>
      <c r="XL26" s="2">
        <v>0</v>
      </c>
      <c r="XM26" s="2">
        <v>0</v>
      </c>
      <c r="XN26" s="2">
        <v>0</v>
      </c>
      <c r="XO26" s="2">
        <v>0</v>
      </c>
      <c r="XP26" s="2">
        <v>0</v>
      </c>
      <c r="XQ26" s="2">
        <v>0</v>
      </c>
      <c r="XR26" s="2">
        <v>0</v>
      </c>
      <c r="XS26" s="2">
        <v>0</v>
      </c>
      <c r="XT26" s="2">
        <v>0</v>
      </c>
      <c r="XU26" s="2">
        <v>0</v>
      </c>
      <c r="XV26" s="2">
        <v>0</v>
      </c>
      <c r="XW26" s="2">
        <v>9.3000000000000007</v>
      </c>
      <c r="XX26" s="2">
        <v>0</v>
      </c>
      <c r="XY26" s="2">
        <v>0</v>
      </c>
      <c r="XZ26" s="2">
        <v>0</v>
      </c>
      <c r="YA26" s="2">
        <v>0</v>
      </c>
      <c r="YB26" s="2">
        <v>0</v>
      </c>
      <c r="YC26" s="2">
        <v>0</v>
      </c>
      <c r="YD26" s="2">
        <v>0</v>
      </c>
      <c r="YE26" s="2">
        <v>0</v>
      </c>
      <c r="YF26" s="2">
        <v>0</v>
      </c>
      <c r="YG26" s="2">
        <v>0</v>
      </c>
      <c r="YH26" s="2">
        <v>0</v>
      </c>
      <c r="YI26" s="2">
        <v>0</v>
      </c>
      <c r="YJ26" s="2">
        <v>0</v>
      </c>
      <c r="YK26" s="2">
        <v>0</v>
      </c>
      <c r="YL26" s="2">
        <v>0</v>
      </c>
      <c r="YM26" s="2">
        <v>0</v>
      </c>
      <c r="YN26" s="2">
        <v>0</v>
      </c>
      <c r="YO26" s="2">
        <v>0</v>
      </c>
      <c r="YP26" s="2">
        <v>0</v>
      </c>
      <c r="YQ26" s="2">
        <v>1</v>
      </c>
      <c r="YR26" s="2">
        <v>0</v>
      </c>
      <c r="YS26" s="2">
        <v>0</v>
      </c>
      <c r="YT26" s="2">
        <v>0</v>
      </c>
      <c r="YU26" s="2">
        <v>0</v>
      </c>
      <c r="YV26" s="2">
        <v>0</v>
      </c>
      <c r="YW26" s="2">
        <v>0</v>
      </c>
      <c r="YX26" s="2">
        <v>27.9</v>
      </c>
      <c r="YY26" s="2">
        <v>0</v>
      </c>
      <c r="YZ26" s="2">
        <v>3.6</v>
      </c>
      <c r="ZA26" s="2">
        <v>0</v>
      </c>
      <c r="ZB26" s="2">
        <v>0</v>
      </c>
      <c r="ZC26" s="2">
        <v>0</v>
      </c>
      <c r="ZD26" s="2">
        <v>0</v>
      </c>
      <c r="ZE26" s="2">
        <v>0</v>
      </c>
      <c r="ZF26" s="2">
        <v>0</v>
      </c>
      <c r="ZG26" s="2">
        <v>0</v>
      </c>
      <c r="ZH26" s="2">
        <v>0</v>
      </c>
      <c r="ZI26" s="2">
        <v>0</v>
      </c>
      <c r="ZJ26" s="2">
        <v>0</v>
      </c>
      <c r="ZK26" s="2">
        <v>0</v>
      </c>
      <c r="ZL26" s="2">
        <v>0</v>
      </c>
      <c r="ZM26" s="2">
        <v>0</v>
      </c>
      <c r="ZN26" s="2">
        <v>0</v>
      </c>
      <c r="ZO26" s="2">
        <v>15</v>
      </c>
      <c r="ZP26" s="2">
        <v>0</v>
      </c>
      <c r="ZQ26" s="2">
        <v>0</v>
      </c>
      <c r="ZR26" s="2">
        <v>0</v>
      </c>
      <c r="ZS26" s="2">
        <v>0</v>
      </c>
      <c r="ZT26" s="2">
        <v>0</v>
      </c>
      <c r="ZU26" s="2">
        <v>0</v>
      </c>
      <c r="ZV26" s="2">
        <v>0</v>
      </c>
      <c r="ZW26" s="2">
        <v>0</v>
      </c>
      <c r="ZX26" s="2">
        <v>4.5999999999999996</v>
      </c>
      <c r="ZY26" s="2">
        <v>0</v>
      </c>
      <c r="ZZ26" s="2">
        <v>0</v>
      </c>
      <c r="AAA26" s="2">
        <v>0</v>
      </c>
      <c r="AAB26" s="2">
        <v>0</v>
      </c>
      <c r="AAC26" s="2">
        <v>0</v>
      </c>
      <c r="AAD26" s="2">
        <v>0</v>
      </c>
      <c r="AAE26" s="2">
        <v>0</v>
      </c>
      <c r="AAF26" s="2">
        <v>0</v>
      </c>
      <c r="AAG26" s="2">
        <v>0</v>
      </c>
      <c r="AAH26" s="2">
        <v>0</v>
      </c>
      <c r="AAI26" s="2">
        <v>0</v>
      </c>
      <c r="AAJ26" s="2">
        <v>0</v>
      </c>
      <c r="AAK26" s="2">
        <v>0</v>
      </c>
      <c r="AAL26" s="2">
        <v>0</v>
      </c>
      <c r="AAM26" s="2">
        <v>3.3</v>
      </c>
      <c r="AAN26" s="2">
        <v>13.8</v>
      </c>
      <c r="AAO26" s="2">
        <v>0</v>
      </c>
      <c r="AAP26" s="2">
        <v>0</v>
      </c>
      <c r="AAQ26" s="2">
        <v>0</v>
      </c>
      <c r="AAR26" s="2">
        <v>0</v>
      </c>
      <c r="AAS26" s="2">
        <v>0</v>
      </c>
      <c r="AAT26" s="2">
        <v>0</v>
      </c>
      <c r="AAU26" s="2">
        <v>0</v>
      </c>
      <c r="AAV26" s="2">
        <v>0</v>
      </c>
      <c r="AAW26" s="2">
        <v>0</v>
      </c>
      <c r="AAX26" s="2">
        <v>0</v>
      </c>
      <c r="AAY26" s="2">
        <v>0</v>
      </c>
      <c r="AAZ26" s="2">
        <v>0</v>
      </c>
      <c r="ABA26" s="2">
        <v>0</v>
      </c>
      <c r="ABB26" s="2">
        <v>0</v>
      </c>
      <c r="ABC26" s="2">
        <v>0</v>
      </c>
      <c r="ABD26" s="2">
        <v>0</v>
      </c>
      <c r="ABE26" s="2">
        <v>3</v>
      </c>
      <c r="ABF26" s="2">
        <v>0</v>
      </c>
      <c r="ABG26" s="2">
        <v>0</v>
      </c>
      <c r="ABH26" s="2">
        <v>0</v>
      </c>
      <c r="ABI26" s="2">
        <v>0</v>
      </c>
      <c r="ABJ26" s="2">
        <v>0</v>
      </c>
      <c r="ABK26" s="2">
        <v>0</v>
      </c>
      <c r="ABL26" s="2">
        <v>0</v>
      </c>
      <c r="ABM26" s="2">
        <v>0</v>
      </c>
      <c r="ABN26" s="2">
        <v>0</v>
      </c>
      <c r="ABO26" s="2">
        <v>0</v>
      </c>
      <c r="ABP26" s="2">
        <v>0</v>
      </c>
      <c r="ABQ26" s="2">
        <v>4.8</v>
      </c>
      <c r="ABR26" s="2">
        <v>0</v>
      </c>
      <c r="ABS26" s="2">
        <v>0</v>
      </c>
      <c r="ABT26" s="2">
        <v>0</v>
      </c>
      <c r="ABU26" s="2">
        <v>0</v>
      </c>
      <c r="ABV26" s="2">
        <v>0</v>
      </c>
      <c r="ABW26" s="2">
        <v>0</v>
      </c>
      <c r="ABX26" s="2">
        <v>0</v>
      </c>
      <c r="ABY26" s="2">
        <v>0</v>
      </c>
      <c r="ABZ26" s="2">
        <v>0</v>
      </c>
      <c r="ACA26" s="2">
        <v>4.5</v>
      </c>
      <c r="ACB26" s="2">
        <v>0</v>
      </c>
      <c r="ACC26" s="2">
        <v>0</v>
      </c>
      <c r="ACD26" s="2">
        <v>0</v>
      </c>
      <c r="ACE26" s="2">
        <v>0</v>
      </c>
      <c r="ACF26" s="2">
        <v>0</v>
      </c>
      <c r="ACG26" s="2">
        <v>4</v>
      </c>
      <c r="ACH26" s="2">
        <v>0</v>
      </c>
      <c r="ACI26" s="2">
        <v>0</v>
      </c>
      <c r="ACJ26" s="2">
        <v>0</v>
      </c>
      <c r="ACK26" s="2">
        <v>0</v>
      </c>
      <c r="ACL26" s="2">
        <v>0</v>
      </c>
      <c r="ACM26" s="2">
        <v>0</v>
      </c>
      <c r="ACN26" s="2">
        <v>0</v>
      </c>
      <c r="ACO26" s="2">
        <v>0</v>
      </c>
      <c r="ACP26" s="2">
        <v>0</v>
      </c>
      <c r="ACQ26" s="2">
        <v>4.5</v>
      </c>
      <c r="ACR26" s="2">
        <v>0</v>
      </c>
      <c r="ACS26" s="2">
        <v>0</v>
      </c>
      <c r="ACT26" s="2">
        <v>0</v>
      </c>
      <c r="ACU26" s="2">
        <v>0</v>
      </c>
      <c r="ACV26" s="2">
        <v>0</v>
      </c>
      <c r="ACW26" s="2">
        <v>0</v>
      </c>
      <c r="ACX26" s="2">
        <v>0</v>
      </c>
      <c r="ACY26" s="2">
        <v>0</v>
      </c>
      <c r="ACZ26" s="2">
        <v>0</v>
      </c>
      <c r="ADA26" s="2">
        <v>0</v>
      </c>
      <c r="ADB26" s="2">
        <v>0</v>
      </c>
      <c r="ADC26" s="2">
        <v>8.1999999999999993</v>
      </c>
      <c r="ADD26" s="2">
        <v>0</v>
      </c>
      <c r="ADE26" s="2">
        <v>0</v>
      </c>
      <c r="ADF26" s="2">
        <v>0</v>
      </c>
      <c r="ADG26" s="2">
        <v>0</v>
      </c>
      <c r="ADH26" s="2">
        <v>0</v>
      </c>
      <c r="ADI26" s="2">
        <v>0</v>
      </c>
      <c r="ADJ26" s="2">
        <v>0</v>
      </c>
      <c r="ADK26" s="2">
        <v>0</v>
      </c>
      <c r="ADL26" s="2">
        <v>0</v>
      </c>
      <c r="ADM26" s="2">
        <v>0</v>
      </c>
      <c r="ADN26" s="2">
        <v>0</v>
      </c>
      <c r="ADO26" s="2">
        <v>0</v>
      </c>
      <c r="ADP26" s="2">
        <v>0</v>
      </c>
      <c r="ADQ26" s="2">
        <v>0</v>
      </c>
      <c r="ADR26" s="2">
        <v>0</v>
      </c>
      <c r="ADS26" s="2">
        <v>4.2</v>
      </c>
      <c r="ADT26" s="2">
        <v>0</v>
      </c>
      <c r="ADU26" s="2">
        <v>0</v>
      </c>
      <c r="ADV26" s="2">
        <v>0</v>
      </c>
      <c r="ADW26" s="2">
        <v>0</v>
      </c>
      <c r="ADX26" s="2">
        <v>0</v>
      </c>
      <c r="ADY26" s="2">
        <v>10.4</v>
      </c>
      <c r="ADZ26" s="2">
        <v>0</v>
      </c>
      <c r="AEA26" s="2">
        <v>0</v>
      </c>
      <c r="AEB26" s="2">
        <v>0</v>
      </c>
      <c r="AEC26" s="2">
        <v>0</v>
      </c>
      <c r="AED26" s="2">
        <v>0</v>
      </c>
      <c r="AEE26" s="2">
        <v>0</v>
      </c>
      <c r="AEF26" s="2">
        <v>0</v>
      </c>
      <c r="AEG26" s="2">
        <v>0</v>
      </c>
      <c r="AEH26" s="2">
        <v>0</v>
      </c>
      <c r="AEI26" s="2">
        <v>0</v>
      </c>
      <c r="AEJ26" s="2">
        <v>1.2</v>
      </c>
      <c r="AEK26" s="2">
        <v>0</v>
      </c>
      <c r="AEL26" s="2">
        <v>12.5</v>
      </c>
      <c r="AEM26" s="2">
        <v>0</v>
      </c>
      <c r="AEN26" s="2">
        <v>0</v>
      </c>
      <c r="AEO26" s="2">
        <v>0</v>
      </c>
      <c r="AEP26" s="2">
        <v>0</v>
      </c>
      <c r="AEQ26" s="2">
        <v>0</v>
      </c>
      <c r="AER26" s="2">
        <v>0</v>
      </c>
      <c r="AES26" s="2">
        <v>0</v>
      </c>
      <c r="AET26" s="2">
        <v>0</v>
      </c>
      <c r="AEU26" s="2">
        <v>0</v>
      </c>
      <c r="AEV26" s="2">
        <v>0</v>
      </c>
      <c r="AEW26" s="2">
        <v>0</v>
      </c>
      <c r="AEX26" s="2">
        <v>0</v>
      </c>
      <c r="AEY26" s="2">
        <v>0</v>
      </c>
      <c r="AEZ26" s="2">
        <v>0</v>
      </c>
      <c r="AFA26" s="2">
        <v>0</v>
      </c>
      <c r="AFB26" s="2">
        <v>0</v>
      </c>
      <c r="AFC26" s="2">
        <v>0</v>
      </c>
      <c r="AFD26" s="2">
        <v>0</v>
      </c>
      <c r="AFE26" s="2">
        <v>0</v>
      </c>
      <c r="AFF26" s="2">
        <v>0</v>
      </c>
      <c r="AFG26" s="2">
        <v>0</v>
      </c>
      <c r="AFH26" s="2">
        <v>0</v>
      </c>
      <c r="AFI26" s="2">
        <v>0</v>
      </c>
      <c r="AFJ26" s="2">
        <v>0</v>
      </c>
      <c r="AFK26" s="2">
        <v>0</v>
      </c>
      <c r="AFL26" s="2">
        <v>0</v>
      </c>
      <c r="AFM26" s="2">
        <v>0</v>
      </c>
      <c r="AFN26" s="2">
        <v>0</v>
      </c>
      <c r="AFO26" s="2">
        <v>0</v>
      </c>
      <c r="AFP26" s="2">
        <v>0</v>
      </c>
      <c r="AFQ26" s="2">
        <v>0</v>
      </c>
      <c r="AFR26" s="2">
        <v>0</v>
      </c>
      <c r="AFS26" s="2">
        <v>0</v>
      </c>
      <c r="AFT26" s="2">
        <v>0</v>
      </c>
      <c r="AFU26" s="2">
        <v>0</v>
      </c>
      <c r="AFV26" s="2">
        <v>0</v>
      </c>
      <c r="AFW26" s="2">
        <v>0</v>
      </c>
      <c r="AFX26" s="2">
        <v>0</v>
      </c>
      <c r="AFY26" s="2">
        <v>0</v>
      </c>
      <c r="AFZ26" s="2">
        <v>0</v>
      </c>
      <c r="AGA26" s="2">
        <v>0</v>
      </c>
      <c r="AGB26" s="2">
        <v>0</v>
      </c>
      <c r="AGC26" s="2">
        <v>0</v>
      </c>
      <c r="AGD26" s="2">
        <v>0</v>
      </c>
      <c r="AGE26" s="2">
        <v>0</v>
      </c>
      <c r="AGF26" s="2">
        <v>0</v>
      </c>
      <c r="AGG26" s="2">
        <v>0</v>
      </c>
      <c r="AGH26" s="2">
        <v>3.2</v>
      </c>
      <c r="AGI26" s="2">
        <v>0</v>
      </c>
      <c r="AGJ26" s="2">
        <v>2.5</v>
      </c>
      <c r="AGK26" s="2">
        <v>0</v>
      </c>
      <c r="AGL26" s="2">
        <v>0</v>
      </c>
      <c r="AGM26" s="2">
        <v>0</v>
      </c>
      <c r="AGN26" s="2">
        <v>0</v>
      </c>
      <c r="AGO26" s="2">
        <v>0</v>
      </c>
      <c r="AGP26" s="2">
        <v>0</v>
      </c>
      <c r="AGQ26" s="2">
        <v>0</v>
      </c>
      <c r="AGR26" s="2">
        <v>0</v>
      </c>
      <c r="AGS26" s="2">
        <v>0</v>
      </c>
      <c r="AGT26" s="2">
        <v>1</v>
      </c>
      <c r="AGU26" s="2">
        <v>0</v>
      </c>
      <c r="AGV26" s="2">
        <v>0</v>
      </c>
      <c r="AGW26" s="2">
        <v>0</v>
      </c>
      <c r="AGX26" s="2">
        <v>0</v>
      </c>
      <c r="AGY26" s="2">
        <v>0</v>
      </c>
      <c r="AGZ26" s="2">
        <v>0</v>
      </c>
      <c r="AHA26" s="2">
        <v>0</v>
      </c>
      <c r="AHB26" s="2">
        <v>0</v>
      </c>
      <c r="AHC26" s="2">
        <v>0</v>
      </c>
      <c r="AHD26" s="2">
        <v>0</v>
      </c>
      <c r="AHE26" s="2">
        <v>0</v>
      </c>
      <c r="AHF26" s="2">
        <v>0</v>
      </c>
      <c r="AHG26" s="2">
        <v>7.7</v>
      </c>
      <c r="AHH26" s="2">
        <v>0</v>
      </c>
      <c r="AHI26" s="2">
        <v>0</v>
      </c>
      <c r="AHJ26" s="2">
        <v>0</v>
      </c>
      <c r="AHK26" s="2">
        <v>0</v>
      </c>
      <c r="AHL26" s="2">
        <v>0</v>
      </c>
      <c r="AHM26" s="2">
        <v>0</v>
      </c>
      <c r="AHN26" s="2">
        <v>0</v>
      </c>
      <c r="AHO26" s="2">
        <v>0</v>
      </c>
      <c r="AHP26" s="2">
        <v>0</v>
      </c>
      <c r="AHQ26" s="2">
        <v>0</v>
      </c>
      <c r="AHR26" s="2">
        <v>0</v>
      </c>
      <c r="AHS26" s="2">
        <v>5</v>
      </c>
      <c r="AHT26" s="2">
        <v>11.1</v>
      </c>
      <c r="AHU26" s="2">
        <v>11</v>
      </c>
      <c r="AHV26" s="2">
        <v>42.4</v>
      </c>
      <c r="AHW26" s="2">
        <v>0</v>
      </c>
      <c r="AHX26" s="2">
        <v>0</v>
      </c>
      <c r="AHY26" s="2">
        <v>0</v>
      </c>
      <c r="AHZ26" s="2">
        <v>0</v>
      </c>
      <c r="AIA26" s="2">
        <v>0</v>
      </c>
      <c r="AIB26" s="2">
        <v>0</v>
      </c>
      <c r="AIC26" s="2">
        <v>0</v>
      </c>
      <c r="AID26" s="2">
        <v>26</v>
      </c>
      <c r="AIE26" s="2">
        <v>0</v>
      </c>
      <c r="AIF26" s="2">
        <v>0</v>
      </c>
      <c r="AIG26" s="2">
        <v>0</v>
      </c>
      <c r="AIH26" s="2">
        <v>0</v>
      </c>
      <c r="AII26" s="2">
        <v>0</v>
      </c>
      <c r="AIJ26" s="2">
        <v>0</v>
      </c>
      <c r="AIK26" s="2">
        <v>0</v>
      </c>
      <c r="AIL26" s="2">
        <v>2.4</v>
      </c>
      <c r="AIM26" s="2">
        <v>0</v>
      </c>
      <c r="AIN26" s="2">
        <v>0</v>
      </c>
      <c r="AIO26" s="2">
        <v>0</v>
      </c>
      <c r="AIP26" s="2">
        <v>0</v>
      </c>
      <c r="AIQ26" s="2">
        <v>0</v>
      </c>
      <c r="AIR26" s="2">
        <v>0</v>
      </c>
      <c r="AIS26" s="2">
        <v>0</v>
      </c>
      <c r="AIT26" s="2">
        <v>0</v>
      </c>
      <c r="AIU26" s="2">
        <v>0</v>
      </c>
      <c r="AIV26" s="2">
        <v>13</v>
      </c>
      <c r="AIW26" s="2">
        <v>0</v>
      </c>
      <c r="AIX26" s="2">
        <v>0</v>
      </c>
      <c r="AIY26" s="2">
        <v>0</v>
      </c>
    </row>
    <row r="27" spans="1:935" ht="15" x14ac:dyDescent="0.25">
      <c r="A27" s="21" t="s">
        <v>26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0</v>
      </c>
      <c r="BI27" s="2">
        <v>0</v>
      </c>
      <c r="BJ27" s="2">
        <v>0</v>
      </c>
      <c r="BK27" s="2">
        <v>0</v>
      </c>
      <c r="BL27" s="2">
        <v>0</v>
      </c>
      <c r="BM27" s="2">
        <v>0</v>
      </c>
      <c r="BN27" s="2">
        <v>0</v>
      </c>
      <c r="BO27" s="2">
        <v>0</v>
      </c>
      <c r="BP27" s="2">
        <v>0</v>
      </c>
      <c r="BQ27" s="2">
        <v>0</v>
      </c>
      <c r="BR27" s="2">
        <v>0</v>
      </c>
      <c r="BS27" s="2">
        <v>0</v>
      </c>
      <c r="BT27" s="2">
        <v>0</v>
      </c>
      <c r="BU27" s="2">
        <v>0</v>
      </c>
      <c r="BV27" s="2">
        <v>0</v>
      </c>
      <c r="BW27" s="2">
        <v>0</v>
      </c>
      <c r="BX27" s="2">
        <v>0</v>
      </c>
      <c r="BY27" s="2">
        <v>0</v>
      </c>
      <c r="BZ27" s="2">
        <v>0</v>
      </c>
      <c r="CA27" s="2">
        <v>0</v>
      </c>
      <c r="CB27" s="2">
        <v>0</v>
      </c>
      <c r="CC27" s="2">
        <v>0</v>
      </c>
      <c r="CD27" s="2">
        <v>0</v>
      </c>
      <c r="CE27" s="2">
        <v>0</v>
      </c>
      <c r="CF27" s="2">
        <v>0</v>
      </c>
      <c r="CG27" s="2">
        <v>0</v>
      </c>
      <c r="CH27" s="2">
        <v>0</v>
      </c>
      <c r="CI27" s="2">
        <v>0</v>
      </c>
      <c r="CJ27" s="2">
        <v>0</v>
      </c>
      <c r="CK27" s="2">
        <v>0</v>
      </c>
      <c r="CL27" s="2">
        <v>0</v>
      </c>
      <c r="CM27" s="2">
        <v>0</v>
      </c>
      <c r="CN27" s="2">
        <v>0</v>
      </c>
      <c r="CO27" s="2">
        <v>0</v>
      </c>
      <c r="CP27" s="2">
        <v>0</v>
      </c>
      <c r="CQ27" s="2">
        <v>0</v>
      </c>
      <c r="CR27" s="2">
        <v>0</v>
      </c>
      <c r="CS27" s="2">
        <v>0</v>
      </c>
      <c r="CT27" s="2">
        <v>0</v>
      </c>
      <c r="CU27" s="2">
        <v>0</v>
      </c>
      <c r="CV27" s="2">
        <v>0</v>
      </c>
      <c r="CW27" s="2">
        <v>0</v>
      </c>
      <c r="CX27" s="2">
        <v>0</v>
      </c>
      <c r="CY27" s="2">
        <v>0</v>
      </c>
      <c r="CZ27" s="2">
        <v>0</v>
      </c>
      <c r="DA27" s="2">
        <v>0</v>
      </c>
      <c r="DB27" s="2">
        <v>0</v>
      </c>
      <c r="DC27" s="2">
        <v>0</v>
      </c>
      <c r="DD27" s="2">
        <v>0</v>
      </c>
      <c r="DE27" s="2">
        <v>0</v>
      </c>
      <c r="DF27" s="2">
        <v>0</v>
      </c>
      <c r="DG27" s="2">
        <v>0</v>
      </c>
      <c r="DH27" s="2">
        <v>0</v>
      </c>
      <c r="DI27" s="2">
        <v>0</v>
      </c>
      <c r="DJ27" s="2">
        <v>0</v>
      </c>
      <c r="DK27" s="2">
        <v>0</v>
      </c>
      <c r="DL27" s="2">
        <v>0</v>
      </c>
      <c r="DM27" s="2">
        <v>0</v>
      </c>
      <c r="DN27" s="2">
        <v>0</v>
      </c>
      <c r="DO27" s="2">
        <v>0</v>
      </c>
      <c r="DP27" s="2">
        <v>0</v>
      </c>
      <c r="DQ27" s="2">
        <v>0</v>
      </c>
      <c r="DR27" s="2">
        <v>0</v>
      </c>
      <c r="DS27" s="2">
        <v>0</v>
      </c>
      <c r="DT27" s="2">
        <v>0</v>
      </c>
      <c r="DU27" s="2">
        <v>0</v>
      </c>
      <c r="DV27" s="2">
        <v>0</v>
      </c>
      <c r="DW27" s="2">
        <v>0</v>
      </c>
      <c r="DX27" s="2">
        <v>0</v>
      </c>
      <c r="DY27" s="2">
        <v>0</v>
      </c>
      <c r="DZ27" s="2">
        <v>0</v>
      </c>
      <c r="EA27" s="2">
        <v>0</v>
      </c>
      <c r="EB27" s="2">
        <v>0</v>
      </c>
      <c r="EC27" s="2">
        <v>0</v>
      </c>
      <c r="ED27" s="2">
        <v>0</v>
      </c>
      <c r="EE27" s="2">
        <v>0</v>
      </c>
      <c r="EF27" s="2">
        <v>0</v>
      </c>
      <c r="EG27" s="2">
        <v>0</v>
      </c>
      <c r="EH27" s="2">
        <v>0</v>
      </c>
      <c r="EI27" s="2">
        <v>0</v>
      </c>
      <c r="EJ27" s="2">
        <v>0</v>
      </c>
      <c r="EK27" s="2">
        <v>0</v>
      </c>
      <c r="EL27" s="2">
        <v>0</v>
      </c>
      <c r="EM27" s="2">
        <v>0</v>
      </c>
      <c r="EN27" s="2">
        <v>0</v>
      </c>
      <c r="EO27" s="2">
        <v>0</v>
      </c>
      <c r="EP27" s="2">
        <v>0</v>
      </c>
      <c r="EQ27" s="2">
        <v>0</v>
      </c>
      <c r="ER27" s="2">
        <v>0</v>
      </c>
      <c r="ES27" s="2">
        <v>0</v>
      </c>
      <c r="ET27" s="2">
        <v>0</v>
      </c>
      <c r="EU27" s="2">
        <v>0</v>
      </c>
      <c r="EV27" s="2">
        <v>0</v>
      </c>
      <c r="EW27" s="2">
        <v>0</v>
      </c>
      <c r="EX27" s="2">
        <v>0</v>
      </c>
      <c r="EY27" s="2">
        <v>0</v>
      </c>
      <c r="EZ27" s="2">
        <v>0</v>
      </c>
      <c r="FA27" s="2">
        <v>0</v>
      </c>
      <c r="FB27" s="2">
        <v>0</v>
      </c>
      <c r="FC27" s="2">
        <v>0</v>
      </c>
      <c r="FD27" s="2">
        <v>0</v>
      </c>
      <c r="FE27" s="2">
        <v>0</v>
      </c>
      <c r="FF27" s="2">
        <v>0</v>
      </c>
      <c r="FG27" s="2">
        <v>0</v>
      </c>
      <c r="FH27" s="2">
        <v>0</v>
      </c>
      <c r="FI27" s="2">
        <v>0</v>
      </c>
      <c r="FJ27" s="2">
        <v>0</v>
      </c>
      <c r="FK27" s="2">
        <v>0</v>
      </c>
      <c r="FL27" s="2">
        <v>0</v>
      </c>
      <c r="FM27" s="2">
        <v>0</v>
      </c>
      <c r="FN27" s="2">
        <v>0</v>
      </c>
      <c r="FO27" s="2">
        <v>0</v>
      </c>
      <c r="FP27" s="2">
        <v>0</v>
      </c>
      <c r="FQ27" s="2">
        <v>25</v>
      </c>
      <c r="FR27" s="2">
        <v>0</v>
      </c>
      <c r="FS27" s="2">
        <v>0</v>
      </c>
      <c r="FT27" s="2">
        <v>0</v>
      </c>
      <c r="FU27" s="2">
        <v>0</v>
      </c>
      <c r="FV27" s="2">
        <v>0</v>
      </c>
      <c r="FW27" s="2">
        <v>0</v>
      </c>
      <c r="FX27" s="2">
        <v>0</v>
      </c>
      <c r="FY27" s="2">
        <v>0</v>
      </c>
      <c r="FZ27" s="2">
        <v>0</v>
      </c>
      <c r="GA27" s="2">
        <v>0</v>
      </c>
      <c r="GB27" s="2">
        <v>0</v>
      </c>
      <c r="GC27" s="2">
        <v>0</v>
      </c>
      <c r="GD27" s="2">
        <v>0</v>
      </c>
      <c r="GE27" s="2">
        <v>0</v>
      </c>
      <c r="GF27" s="2">
        <v>0</v>
      </c>
      <c r="GG27" s="2">
        <v>0</v>
      </c>
      <c r="GH27" s="2">
        <v>0</v>
      </c>
      <c r="GI27" s="2">
        <v>6</v>
      </c>
      <c r="GJ27" s="2">
        <v>0</v>
      </c>
      <c r="GK27" s="2">
        <v>0</v>
      </c>
      <c r="GL27" s="2">
        <v>0</v>
      </c>
      <c r="GM27" s="2">
        <v>0</v>
      </c>
      <c r="GN27" s="2">
        <v>0</v>
      </c>
      <c r="GO27" s="2">
        <v>0</v>
      </c>
      <c r="GP27" s="2">
        <v>0</v>
      </c>
      <c r="GQ27" s="2">
        <v>0</v>
      </c>
      <c r="GR27" s="2">
        <v>0</v>
      </c>
      <c r="GS27" s="2">
        <v>0</v>
      </c>
      <c r="GT27" s="2">
        <v>0</v>
      </c>
      <c r="GU27" s="2">
        <v>0</v>
      </c>
      <c r="GV27" s="2">
        <v>0</v>
      </c>
      <c r="GW27" s="2">
        <v>0</v>
      </c>
      <c r="GX27" s="2">
        <v>0</v>
      </c>
      <c r="GY27" s="2">
        <v>0</v>
      </c>
      <c r="GZ27" s="2">
        <v>0</v>
      </c>
      <c r="HA27" s="2">
        <v>0</v>
      </c>
      <c r="HB27" s="2">
        <v>0</v>
      </c>
      <c r="HC27" s="2">
        <v>0</v>
      </c>
      <c r="HD27" s="2">
        <v>0</v>
      </c>
      <c r="HE27" s="2">
        <v>0</v>
      </c>
      <c r="HF27" s="2">
        <v>0</v>
      </c>
      <c r="HG27" s="2">
        <v>0</v>
      </c>
      <c r="HH27" s="2">
        <v>0</v>
      </c>
      <c r="HI27" s="2">
        <v>0</v>
      </c>
      <c r="HJ27" s="2">
        <v>0</v>
      </c>
      <c r="HK27" s="2">
        <v>0</v>
      </c>
      <c r="HL27" s="2">
        <v>0</v>
      </c>
      <c r="HM27" s="2">
        <v>0</v>
      </c>
      <c r="HN27" s="2">
        <v>0</v>
      </c>
      <c r="HO27" s="2">
        <v>0</v>
      </c>
      <c r="HP27" s="2">
        <v>0</v>
      </c>
      <c r="HQ27" s="2">
        <v>0</v>
      </c>
      <c r="HR27" s="2">
        <v>0</v>
      </c>
      <c r="HS27" s="2">
        <v>0</v>
      </c>
      <c r="HT27" s="2">
        <v>0</v>
      </c>
      <c r="HU27" s="2">
        <v>0</v>
      </c>
      <c r="HV27" s="2">
        <v>0</v>
      </c>
      <c r="HW27" s="2">
        <v>0</v>
      </c>
      <c r="HX27" s="2">
        <v>0</v>
      </c>
      <c r="HY27" s="2">
        <v>0</v>
      </c>
      <c r="HZ27" s="2">
        <v>0</v>
      </c>
      <c r="IA27" s="2">
        <v>0</v>
      </c>
      <c r="IB27" s="2">
        <v>55.1</v>
      </c>
      <c r="IC27" s="2">
        <v>0</v>
      </c>
      <c r="ID27" s="2">
        <v>0</v>
      </c>
      <c r="IE27" s="2">
        <v>0</v>
      </c>
      <c r="IF27" s="2">
        <v>0</v>
      </c>
      <c r="IG27" s="2">
        <v>0</v>
      </c>
      <c r="IH27" s="2">
        <v>0</v>
      </c>
      <c r="II27" s="2">
        <v>0</v>
      </c>
      <c r="IJ27" s="2">
        <v>0</v>
      </c>
      <c r="IK27" s="2">
        <v>0</v>
      </c>
      <c r="IL27" s="2">
        <v>0</v>
      </c>
      <c r="IM27" s="2">
        <v>0</v>
      </c>
      <c r="IN27" s="2">
        <v>0</v>
      </c>
      <c r="IO27" s="2">
        <v>0</v>
      </c>
      <c r="IP27" s="2">
        <v>0</v>
      </c>
      <c r="IQ27" s="2">
        <v>0</v>
      </c>
      <c r="IR27" s="2">
        <v>0</v>
      </c>
      <c r="IS27" s="2">
        <v>0</v>
      </c>
      <c r="IT27" s="2">
        <v>0</v>
      </c>
      <c r="IU27" s="2">
        <v>0</v>
      </c>
      <c r="IV27" s="2">
        <v>0</v>
      </c>
      <c r="IW27" s="2">
        <v>0</v>
      </c>
      <c r="IX27" s="2">
        <v>0</v>
      </c>
      <c r="IY27" s="2">
        <v>17.2</v>
      </c>
      <c r="IZ27" s="2">
        <v>0</v>
      </c>
      <c r="JA27" s="2">
        <v>0</v>
      </c>
      <c r="JB27" s="2">
        <v>0</v>
      </c>
      <c r="JC27" s="2">
        <v>0</v>
      </c>
      <c r="JD27" s="2">
        <v>0</v>
      </c>
      <c r="JE27" s="2">
        <v>0</v>
      </c>
      <c r="JF27" s="2">
        <v>0</v>
      </c>
      <c r="JG27" s="2">
        <v>0</v>
      </c>
      <c r="JH27" s="2">
        <v>0</v>
      </c>
      <c r="JI27" s="2">
        <v>0</v>
      </c>
      <c r="JJ27" s="2">
        <v>0</v>
      </c>
      <c r="JK27" s="2">
        <v>0</v>
      </c>
      <c r="JL27" s="2">
        <v>0</v>
      </c>
      <c r="JM27" s="2">
        <v>104</v>
      </c>
      <c r="JN27" s="2">
        <v>0</v>
      </c>
      <c r="JO27" s="2">
        <v>0</v>
      </c>
      <c r="JP27" s="2">
        <v>0</v>
      </c>
      <c r="JQ27" s="2">
        <v>0</v>
      </c>
      <c r="JR27" s="2">
        <v>0</v>
      </c>
      <c r="JS27" s="2">
        <v>0</v>
      </c>
      <c r="JT27" s="2">
        <v>0</v>
      </c>
      <c r="JU27" s="2">
        <v>0</v>
      </c>
      <c r="JV27" s="2">
        <v>0</v>
      </c>
      <c r="JW27" s="2">
        <v>0</v>
      </c>
      <c r="JX27" s="2">
        <v>0</v>
      </c>
      <c r="JY27" s="2">
        <v>0</v>
      </c>
      <c r="JZ27" s="2">
        <v>0</v>
      </c>
      <c r="KA27" s="2">
        <v>0</v>
      </c>
      <c r="KB27" s="2">
        <v>0</v>
      </c>
      <c r="KC27" s="2">
        <v>0</v>
      </c>
      <c r="KD27" s="2">
        <v>0</v>
      </c>
      <c r="KE27" s="2">
        <v>0</v>
      </c>
      <c r="KF27" s="2">
        <v>0</v>
      </c>
      <c r="KG27" s="2">
        <v>0</v>
      </c>
      <c r="KH27" s="2">
        <v>0</v>
      </c>
      <c r="KI27" s="2">
        <v>0</v>
      </c>
      <c r="KJ27" s="2">
        <v>0</v>
      </c>
      <c r="KK27" s="2">
        <v>0</v>
      </c>
      <c r="KL27" s="2">
        <v>0</v>
      </c>
      <c r="KM27" s="2">
        <v>0</v>
      </c>
      <c r="KN27" s="2">
        <v>0</v>
      </c>
      <c r="KO27" s="2">
        <v>0</v>
      </c>
      <c r="KP27" s="2">
        <v>0</v>
      </c>
      <c r="KQ27" s="2">
        <v>0</v>
      </c>
      <c r="KR27" s="2">
        <v>0</v>
      </c>
      <c r="KS27" s="2">
        <v>0</v>
      </c>
      <c r="KT27" s="2">
        <v>0</v>
      </c>
      <c r="KU27" s="2">
        <v>0</v>
      </c>
      <c r="KV27" s="2">
        <v>0</v>
      </c>
      <c r="KW27" s="2">
        <v>0</v>
      </c>
      <c r="KX27" s="2">
        <v>0</v>
      </c>
      <c r="KY27" s="2">
        <v>0</v>
      </c>
      <c r="KZ27" s="2">
        <v>0</v>
      </c>
      <c r="LA27" s="2">
        <v>0</v>
      </c>
      <c r="LB27" s="2">
        <v>0</v>
      </c>
      <c r="LC27" s="2">
        <v>0</v>
      </c>
      <c r="LD27" s="2">
        <v>0</v>
      </c>
      <c r="LE27" s="2">
        <v>0</v>
      </c>
      <c r="LF27" s="2">
        <v>0</v>
      </c>
      <c r="LG27" s="2">
        <v>0</v>
      </c>
      <c r="LH27" s="2">
        <v>0</v>
      </c>
      <c r="LI27" s="2">
        <v>0</v>
      </c>
      <c r="LJ27" s="2">
        <v>0</v>
      </c>
      <c r="LK27" s="2">
        <v>0</v>
      </c>
      <c r="LL27" s="2">
        <v>0</v>
      </c>
      <c r="LM27" s="2">
        <v>0</v>
      </c>
      <c r="LN27" s="2">
        <v>0</v>
      </c>
      <c r="LO27" s="2">
        <v>63</v>
      </c>
      <c r="LP27" s="2">
        <v>0</v>
      </c>
      <c r="LQ27" s="2">
        <v>0</v>
      </c>
      <c r="LR27" s="2">
        <v>0</v>
      </c>
      <c r="LS27" s="2">
        <v>0</v>
      </c>
      <c r="LT27" s="2">
        <v>0</v>
      </c>
      <c r="LU27" s="2">
        <v>0</v>
      </c>
      <c r="LV27" s="2">
        <v>16.7</v>
      </c>
      <c r="LW27" s="2">
        <v>0</v>
      </c>
      <c r="LX27" s="2">
        <v>0</v>
      </c>
      <c r="LY27" s="2">
        <v>0</v>
      </c>
      <c r="LZ27" s="2">
        <v>0</v>
      </c>
      <c r="MA27" s="2">
        <v>0</v>
      </c>
      <c r="MB27" s="2">
        <v>0</v>
      </c>
      <c r="MC27" s="2">
        <v>0</v>
      </c>
      <c r="MD27" s="2">
        <v>0</v>
      </c>
      <c r="ME27" s="2">
        <v>0</v>
      </c>
      <c r="MF27" s="2">
        <v>0</v>
      </c>
      <c r="MG27" s="2">
        <v>0</v>
      </c>
      <c r="MH27" s="2">
        <v>0</v>
      </c>
      <c r="MI27" s="2">
        <v>0</v>
      </c>
      <c r="MJ27" s="2">
        <v>0</v>
      </c>
      <c r="MK27" s="2">
        <v>0</v>
      </c>
      <c r="ML27" s="2">
        <v>0</v>
      </c>
      <c r="MM27" s="2">
        <v>0</v>
      </c>
      <c r="MN27" s="2">
        <v>0</v>
      </c>
      <c r="MO27" s="2">
        <v>0</v>
      </c>
      <c r="MP27" s="2">
        <v>0</v>
      </c>
      <c r="MQ27" s="2">
        <v>0</v>
      </c>
      <c r="MR27" s="2">
        <v>0</v>
      </c>
      <c r="MS27" s="2">
        <v>0</v>
      </c>
      <c r="MT27" s="2">
        <v>0</v>
      </c>
      <c r="MU27" s="2">
        <v>0</v>
      </c>
      <c r="MV27" s="2">
        <v>0</v>
      </c>
      <c r="MW27" s="2">
        <v>0</v>
      </c>
      <c r="MX27" s="2">
        <v>0</v>
      </c>
      <c r="MY27" s="2">
        <v>0</v>
      </c>
      <c r="MZ27" s="2">
        <v>0</v>
      </c>
      <c r="NA27" s="2">
        <v>0</v>
      </c>
      <c r="NB27" s="2">
        <v>0</v>
      </c>
      <c r="NC27" s="2">
        <v>0</v>
      </c>
      <c r="ND27" s="2">
        <v>0</v>
      </c>
      <c r="NE27" s="2">
        <v>0</v>
      </c>
      <c r="NF27" s="2">
        <v>0</v>
      </c>
      <c r="NG27" s="2">
        <v>0</v>
      </c>
      <c r="NH27" s="2">
        <v>0</v>
      </c>
      <c r="NI27" s="2">
        <v>0</v>
      </c>
      <c r="NJ27" s="2">
        <v>0</v>
      </c>
      <c r="NK27" s="2">
        <v>0</v>
      </c>
      <c r="NL27" s="2">
        <v>0</v>
      </c>
      <c r="NM27" s="2">
        <v>0</v>
      </c>
      <c r="NN27" s="2">
        <v>0</v>
      </c>
      <c r="NO27" s="2">
        <v>0</v>
      </c>
      <c r="NP27" s="2">
        <v>0</v>
      </c>
      <c r="NQ27" s="2">
        <v>0</v>
      </c>
      <c r="NR27" s="2">
        <v>24.5</v>
      </c>
      <c r="NS27" s="2">
        <v>0</v>
      </c>
      <c r="NT27" s="2">
        <v>0</v>
      </c>
      <c r="NU27" s="2">
        <v>0</v>
      </c>
      <c r="NV27" s="2">
        <v>0</v>
      </c>
      <c r="NW27" s="2">
        <v>0</v>
      </c>
      <c r="NX27" s="2">
        <v>0</v>
      </c>
      <c r="NY27" s="2">
        <v>0</v>
      </c>
      <c r="NZ27" s="2">
        <v>0</v>
      </c>
      <c r="OA27" s="2">
        <v>0</v>
      </c>
      <c r="OB27" s="2">
        <v>0</v>
      </c>
      <c r="OC27" s="2">
        <v>0</v>
      </c>
      <c r="OD27" s="2">
        <v>0</v>
      </c>
      <c r="OE27" s="2">
        <v>0</v>
      </c>
      <c r="OF27" s="2">
        <v>0</v>
      </c>
      <c r="OG27" s="2">
        <v>0</v>
      </c>
      <c r="OH27" s="2">
        <v>0</v>
      </c>
      <c r="OI27" s="2">
        <v>0</v>
      </c>
      <c r="OJ27" s="2">
        <v>0</v>
      </c>
      <c r="OK27" s="2">
        <v>0</v>
      </c>
      <c r="OL27" s="2">
        <v>0</v>
      </c>
      <c r="OM27" s="2">
        <v>0</v>
      </c>
      <c r="ON27" s="2">
        <v>0</v>
      </c>
      <c r="OO27" s="2">
        <v>0</v>
      </c>
      <c r="OP27" s="2">
        <v>0</v>
      </c>
      <c r="OQ27" s="2">
        <v>0</v>
      </c>
      <c r="OR27" s="2">
        <v>0</v>
      </c>
      <c r="OS27" s="2">
        <v>0</v>
      </c>
      <c r="OT27" s="2">
        <v>0</v>
      </c>
      <c r="OU27" s="2">
        <v>0</v>
      </c>
      <c r="OV27" s="2">
        <v>0</v>
      </c>
      <c r="OW27" s="2">
        <v>0</v>
      </c>
      <c r="OX27" s="2">
        <v>0</v>
      </c>
      <c r="OY27" s="2">
        <v>0</v>
      </c>
      <c r="OZ27" s="2">
        <v>0</v>
      </c>
      <c r="PA27" s="2">
        <v>0</v>
      </c>
      <c r="PB27" s="2">
        <v>0</v>
      </c>
      <c r="PC27" s="2">
        <v>0</v>
      </c>
      <c r="PD27" s="2">
        <v>0</v>
      </c>
      <c r="PE27" s="2">
        <v>0</v>
      </c>
      <c r="PF27" s="2">
        <v>0</v>
      </c>
      <c r="PG27" s="2">
        <v>0</v>
      </c>
      <c r="PH27" s="2">
        <v>0</v>
      </c>
      <c r="PI27" s="2">
        <v>0</v>
      </c>
      <c r="PJ27" s="2">
        <v>30.1</v>
      </c>
      <c r="PK27" s="2">
        <v>0</v>
      </c>
      <c r="PL27" s="2">
        <v>0</v>
      </c>
      <c r="PM27" s="2">
        <v>0</v>
      </c>
      <c r="PN27" s="2">
        <v>0</v>
      </c>
      <c r="PO27" s="2">
        <v>0</v>
      </c>
      <c r="PP27" s="2">
        <v>0</v>
      </c>
      <c r="PQ27" s="2">
        <v>6.5</v>
      </c>
      <c r="PR27" s="2">
        <v>0</v>
      </c>
      <c r="PS27" s="2">
        <v>0</v>
      </c>
      <c r="PT27" s="2">
        <v>0</v>
      </c>
      <c r="PU27" s="2">
        <v>0</v>
      </c>
      <c r="PV27" s="2">
        <v>21.8</v>
      </c>
      <c r="PW27" s="2">
        <v>0</v>
      </c>
      <c r="PX27" s="2">
        <v>0</v>
      </c>
      <c r="PY27" s="2">
        <v>0</v>
      </c>
      <c r="PZ27" s="2">
        <v>0</v>
      </c>
      <c r="QA27" s="2">
        <v>0</v>
      </c>
      <c r="QB27" s="2">
        <v>0</v>
      </c>
      <c r="QC27" s="2">
        <v>0</v>
      </c>
      <c r="QD27" s="2">
        <v>0</v>
      </c>
      <c r="QE27" s="2">
        <v>0</v>
      </c>
      <c r="QF27" s="2">
        <v>0</v>
      </c>
      <c r="QG27" s="2">
        <v>0</v>
      </c>
      <c r="QH27" s="2">
        <v>0</v>
      </c>
      <c r="QI27" s="2">
        <v>0</v>
      </c>
      <c r="QJ27" s="2">
        <v>0</v>
      </c>
      <c r="QK27" s="2">
        <v>0</v>
      </c>
      <c r="QL27" s="2">
        <v>0</v>
      </c>
      <c r="QM27" s="2">
        <v>0</v>
      </c>
      <c r="QN27" s="2">
        <v>0</v>
      </c>
      <c r="QO27" s="2">
        <v>0</v>
      </c>
      <c r="QP27" s="2">
        <v>0</v>
      </c>
      <c r="QQ27" s="2">
        <v>0</v>
      </c>
      <c r="QR27" s="2">
        <v>0</v>
      </c>
      <c r="QS27" s="2">
        <v>0</v>
      </c>
      <c r="QT27" s="2">
        <v>0</v>
      </c>
      <c r="QU27" s="2">
        <v>0</v>
      </c>
      <c r="QV27" s="2">
        <v>0</v>
      </c>
      <c r="QW27" s="2">
        <v>0</v>
      </c>
      <c r="QX27" s="2">
        <v>0</v>
      </c>
      <c r="QY27" s="2">
        <v>0</v>
      </c>
      <c r="QZ27" s="2">
        <v>0</v>
      </c>
      <c r="RA27" s="2">
        <v>0</v>
      </c>
      <c r="RB27" s="2">
        <v>0</v>
      </c>
      <c r="RC27" s="2">
        <v>0</v>
      </c>
      <c r="RD27" s="2">
        <v>0</v>
      </c>
      <c r="RE27" s="2">
        <v>0</v>
      </c>
      <c r="RF27" s="2">
        <v>0</v>
      </c>
      <c r="RG27" s="2">
        <v>0</v>
      </c>
      <c r="RH27" s="2">
        <v>0</v>
      </c>
      <c r="RI27" s="2">
        <v>0</v>
      </c>
      <c r="RJ27" s="2">
        <v>0</v>
      </c>
      <c r="RK27" s="2">
        <v>0</v>
      </c>
      <c r="RL27" s="2">
        <v>0</v>
      </c>
      <c r="RM27" s="2">
        <v>0</v>
      </c>
      <c r="RN27" s="2">
        <v>0</v>
      </c>
      <c r="RO27" s="2">
        <v>0</v>
      </c>
      <c r="RP27" s="2">
        <v>0</v>
      </c>
      <c r="RQ27" s="2">
        <v>0</v>
      </c>
      <c r="RR27" s="2">
        <v>0</v>
      </c>
      <c r="RS27" s="2">
        <v>0</v>
      </c>
      <c r="RT27" s="2">
        <v>0</v>
      </c>
      <c r="RU27" s="2">
        <v>0</v>
      </c>
      <c r="RV27" s="2">
        <v>0</v>
      </c>
      <c r="RW27" s="2">
        <v>0</v>
      </c>
      <c r="RX27" s="2">
        <v>0</v>
      </c>
      <c r="RY27" s="2">
        <v>0</v>
      </c>
      <c r="RZ27" s="2">
        <v>0</v>
      </c>
      <c r="SA27" s="2">
        <v>0</v>
      </c>
      <c r="SB27" s="2">
        <v>0</v>
      </c>
      <c r="SC27" s="2">
        <v>0</v>
      </c>
      <c r="SD27" s="2">
        <v>39.799999999999997</v>
      </c>
      <c r="SE27" s="2">
        <v>0</v>
      </c>
      <c r="SF27" s="2">
        <v>0</v>
      </c>
      <c r="SG27" s="2">
        <v>0</v>
      </c>
      <c r="SH27" s="2">
        <v>0</v>
      </c>
      <c r="SI27" s="2">
        <v>0</v>
      </c>
      <c r="SJ27" s="2">
        <v>0</v>
      </c>
      <c r="SK27" s="2">
        <v>0</v>
      </c>
      <c r="SL27" s="2">
        <v>0</v>
      </c>
      <c r="SM27" s="2">
        <v>0</v>
      </c>
      <c r="SN27" s="2">
        <v>0</v>
      </c>
      <c r="SO27" s="2">
        <v>0</v>
      </c>
      <c r="SP27" s="2">
        <v>0</v>
      </c>
      <c r="SQ27" s="2">
        <v>0</v>
      </c>
      <c r="SR27" s="2">
        <v>0</v>
      </c>
      <c r="SS27" s="2">
        <v>0</v>
      </c>
      <c r="ST27" s="2">
        <v>0</v>
      </c>
      <c r="SU27" s="2">
        <v>0</v>
      </c>
      <c r="SV27" s="2">
        <v>0</v>
      </c>
      <c r="SW27" s="2">
        <v>0</v>
      </c>
      <c r="SX27" s="2">
        <v>0</v>
      </c>
      <c r="SY27" s="2">
        <v>0</v>
      </c>
      <c r="SZ27" s="2">
        <v>0</v>
      </c>
      <c r="TA27" s="2">
        <v>0</v>
      </c>
      <c r="TB27" s="2">
        <v>0</v>
      </c>
      <c r="TC27" s="2">
        <v>0</v>
      </c>
      <c r="TD27" s="2">
        <v>0</v>
      </c>
      <c r="TE27" s="2">
        <v>0</v>
      </c>
      <c r="TF27" s="2">
        <v>0</v>
      </c>
      <c r="TG27" s="2">
        <v>0</v>
      </c>
      <c r="TH27" s="2">
        <v>0</v>
      </c>
      <c r="TI27" s="2">
        <v>0</v>
      </c>
      <c r="TJ27" s="2">
        <v>0</v>
      </c>
      <c r="TK27" s="2">
        <v>0</v>
      </c>
      <c r="TL27" s="2">
        <v>0</v>
      </c>
      <c r="TM27" s="2">
        <v>0</v>
      </c>
      <c r="TN27" s="2">
        <v>0</v>
      </c>
      <c r="TO27" s="2">
        <v>0</v>
      </c>
      <c r="TP27" s="2">
        <v>0</v>
      </c>
      <c r="TQ27" s="2">
        <v>0</v>
      </c>
      <c r="TR27" s="2">
        <v>0</v>
      </c>
      <c r="TS27" s="2">
        <v>0</v>
      </c>
      <c r="TT27" s="2">
        <v>0</v>
      </c>
      <c r="TU27" s="2">
        <v>0</v>
      </c>
      <c r="TV27" s="2">
        <v>0</v>
      </c>
      <c r="TW27" s="2">
        <v>0</v>
      </c>
      <c r="TX27" s="2">
        <v>0</v>
      </c>
      <c r="TY27" s="2">
        <v>0</v>
      </c>
      <c r="TZ27" s="2">
        <v>0</v>
      </c>
      <c r="UA27" s="2">
        <v>0</v>
      </c>
      <c r="UB27" s="2">
        <v>0</v>
      </c>
      <c r="UC27" s="2">
        <v>10.3</v>
      </c>
      <c r="UD27" s="2">
        <v>0</v>
      </c>
      <c r="UE27" s="2">
        <v>0</v>
      </c>
      <c r="UF27" s="2">
        <v>0</v>
      </c>
      <c r="UG27" s="2">
        <v>0</v>
      </c>
      <c r="UH27" s="2">
        <v>0</v>
      </c>
      <c r="UI27" s="2">
        <v>0</v>
      </c>
      <c r="UJ27" s="2">
        <v>0</v>
      </c>
      <c r="UK27" s="2">
        <v>0</v>
      </c>
      <c r="UL27" s="2">
        <v>0</v>
      </c>
      <c r="UM27" s="2">
        <v>0</v>
      </c>
      <c r="UN27" s="2">
        <v>0</v>
      </c>
      <c r="UO27" s="2">
        <v>0</v>
      </c>
      <c r="UP27" s="2">
        <v>0</v>
      </c>
      <c r="UQ27" s="2">
        <v>0</v>
      </c>
      <c r="UR27" s="2">
        <v>0</v>
      </c>
      <c r="US27" s="2">
        <v>0</v>
      </c>
      <c r="UT27" s="2">
        <v>0</v>
      </c>
      <c r="UU27" s="2">
        <v>0</v>
      </c>
      <c r="UV27" s="2">
        <v>0</v>
      </c>
      <c r="UW27" s="2">
        <v>0</v>
      </c>
      <c r="UX27" s="2">
        <v>0</v>
      </c>
      <c r="UY27" s="2">
        <v>0</v>
      </c>
      <c r="UZ27" s="2">
        <v>20.399999999999999</v>
      </c>
      <c r="VA27" s="2">
        <v>0</v>
      </c>
      <c r="VB27" s="2">
        <v>0</v>
      </c>
      <c r="VC27" s="2">
        <v>0</v>
      </c>
      <c r="VD27" s="2">
        <v>0</v>
      </c>
      <c r="VE27" s="2">
        <v>0</v>
      </c>
      <c r="VF27" s="2">
        <v>0</v>
      </c>
      <c r="VG27" s="2">
        <v>0</v>
      </c>
      <c r="VH27" s="2">
        <v>0</v>
      </c>
      <c r="VI27" s="2">
        <v>0</v>
      </c>
      <c r="VJ27" s="2">
        <v>0</v>
      </c>
      <c r="VK27" s="2">
        <v>0</v>
      </c>
      <c r="VL27" s="2">
        <v>0</v>
      </c>
      <c r="VM27" s="2">
        <v>0</v>
      </c>
      <c r="VN27" s="2">
        <v>0</v>
      </c>
      <c r="VO27" s="2">
        <v>0</v>
      </c>
      <c r="VP27" s="2">
        <v>0</v>
      </c>
      <c r="VQ27" s="2">
        <v>0</v>
      </c>
      <c r="VR27" s="2">
        <v>0</v>
      </c>
      <c r="VS27" s="2">
        <v>0</v>
      </c>
      <c r="VT27" s="2">
        <v>0</v>
      </c>
      <c r="VU27" s="2">
        <v>0</v>
      </c>
      <c r="VV27" s="2">
        <v>0</v>
      </c>
      <c r="VW27" s="2">
        <v>0</v>
      </c>
      <c r="VX27" s="2">
        <v>0</v>
      </c>
      <c r="VY27" s="2">
        <v>0</v>
      </c>
      <c r="VZ27" s="2">
        <v>0</v>
      </c>
      <c r="WA27" s="2">
        <v>0</v>
      </c>
      <c r="WB27" s="2">
        <v>0</v>
      </c>
      <c r="WC27" s="2">
        <v>0</v>
      </c>
      <c r="WD27" s="2">
        <v>0</v>
      </c>
      <c r="WE27" s="2">
        <v>0</v>
      </c>
      <c r="WF27" s="2">
        <v>0</v>
      </c>
      <c r="WG27" s="2">
        <v>0</v>
      </c>
      <c r="WH27" s="2">
        <v>0</v>
      </c>
      <c r="WI27" s="2">
        <v>0</v>
      </c>
      <c r="WJ27" s="2">
        <v>0</v>
      </c>
      <c r="WK27" s="2">
        <v>0</v>
      </c>
      <c r="WL27" s="2">
        <v>34</v>
      </c>
      <c r="WM27" s="2">
        <v>0</v>
      </c>
      <c r="WN27" s="2">
        <v>0</v>
      </c>
      <c r="WO27" s="2">
        <v>0</v>
      </c>
      <c r="WP27" s="2">
        <v>0</v>
      </c>
      <c r="WQ27" s="2">
        <v>0</v>
      </c>
      <c r="WR27" s="2">
        <v>0</v>
      </c>
      <c r="WS27" s="2">
        <v>0</v>
      </c>
      <c r="WT27" s="2">
        <v>0</v>
      </c>
      <c r="WU27" s="2">
        <v>0</v>
      </c>
      <c r="WV27" s="2">
        <v>0</v>
      </c>
      <c r="WW27" s="2">
        <v>0</v>
      </c>
      <c r="WX27" s="2">
        <v>0</v>
      </c>
      <c r="WY27" s="2">
        <v>0</v>
      </c>
      <c r="WZ27" s="2">
        <v>0</v>
      </c>
      <c r="XA27" s="2">
        <v>0</v>
      </c>
      <c r="XB27" s="2">
        <v>0</v>
      </c>
      <c r="XC27" s="2">
        <v>0</v>
      </c>
      <c r="XD27" s="2">
        <v>10</v>
      </c>
      <c r="XE27" s="2">
        <v>0</v>
      </c>
      <c r="XF27" s="2">
        <v>0</v>
      </c>
      <c r="XG27" s="2">
        <v>0</v>
      </c>
      <c r="XH27" s="2">
        <v>0</v>
      </c>
      <c r="XI27" s="2">
        <v>0</v>
      </c>
      <c r="XJ27" s="2">
        <v>0</v>
      </c>
      <c r="XK27" s="2">
        <v>0</v>
      </c>
      <c r="XL27" s="2">
        <v>0</v>
      </c>
      <c r="XM27" s="2">
        <v>0</v>
      </c>
      <c r="XN27" s="2">
        <v>0</v>
      </c>
      <c r="XO27" s="2">
        <v>0</v>
      </c>
      <c r="XP27" s="2">
        <v>0</v>
      </c>
      <c r="XQ27" s="2">
        <v>0</v>
      </c>
      <c r="XR27" s="2">
        <v>0</v>
      </c>
      <c r="XS27" s="2">
        <v>0</v>
      </c>
      <c r="XT27" s="2">
        <v>0</v>
      </c>
      <c r="XU27" s="2">
        <v>0</v>
      </c>
      <c r="XV27" s="2">
        <v>0</v>
      </c>
      <c r="XW27" s="2">
        <v>126.9</v>
      </c>
      <c r="XX27" s="2">
        <v>0</v>
      </c>
      <c r="XY27" s="2">
        <v>0</v>
      </c>
      <c r="XZ27" s="2">
        <v>0</v>
      </c>
      <c r="YA27" s="2">
        <v>0</v>
      </c>
      <c r="YB27" s="2">
        <v>0</v>
      </c>
      <c r="YC27" s="2">
        <v>13</v>
      </c>
      <c r="YD27" s="2">
        <v>0</v>
      </c>
      <c r="YE27" s="2">
        <v>0</v>
      </c>
      <c r="YF27" s="2">
        <v>0</v>
      </c>
      <c r="YG27" s="2">
        <v>0</v>
      </c>
      <c r="YH27" s="2">
        <v>0</v>
      </c>
      <c r="YI27" s="2">
        <v>0</v>
      </c>
      <c r="YJ27" s="2">
        <v>0</v>
      </c>
      <c r="YK27" s="2">
        <v>0</v>
      </c>
      <c r="YL27" s="2">
        <v>0</v>
      </c>
      <c r="YM27" s="2">
        <v>0</v>
      </c>
      <c r="YN27" s="2">
        <v>0</v>
      </c>
      <c r="YO27" s="2">
        <v>0</v>
      </c>
      <c r="YP27" s="2">
        <v>0</v>
      </c>
      <c r="YQ27" s="2">
        <v>10.1</v>
      </c>
      <c r="YR27" s="2">
        <v>0</v>
      </c>
      <c r="YS27" s="2">
        <v>0</v>
      </c>
      <c r="YT27" s="2">
        <v>0</v>
      </c>
      <c r="YU27" s="2">
        <v>0</v>
      </c>
      <c r="YV27" s="2">
        <v>0</v>
      </c>
      <c r="YW27" s="2">
        <v>0</v>
      </c>
      <c r="YX27" s="2">
        <v>288.39999999999998</v>
      </c>
      <c r="YY27" s="2">
        <v>0</v>
      </c>
      <c r="YZ27" s="2">
        <v>36.9</v>
      </c>
      <c r="ZA27" s="2">
        <v>0</v>
      </c>
      <c r="ZB27" s="2">
        <v>0</v>
      </c>
      <c r="ZC27" s="2">
        <v>0</v>
      </c>
      <c r="ZD27" s="2">
        <v>0</v>
      </c>
      <c r="ZE27" s="2">
        <v>0</v>
      </c>
      <c r="ZF27" s="2">
        <v>0</v>
      </c>
      <c r="ZG27" s="2">
        <v>0</v>
      </c>
      <c r="ZH27" s="2">
        <v>0</v>
      </c>
      <c r="ZI27" s="2">
        <v>0</v>
      </c>
      <c r="ZJ27" s="2">
        <v>0</v>
      </c>
      <c r="ZK27" s="2">
        <v>0</v>
      </c>
      <c r="ZL27" s="2">
        <v>0</v>
      </c>
      <c r="ZM27" s="2">
        <v>0</v>
      </c>
      <c r="ZN27" s="2">
        <v>0</v>
      </c>
      <c r="ZO27" s="2">
        <v>126.8</v>
      </c>
      <c r="ZP27" s="2">
        <v>0</v>
      </c>
      <c r="ZQ27" s="2">
        <v>0</v>
      </c>
      <c r="ZR27" s="2">
        <v>0</v>
      </c>
      <c r="ZS27" s="2">
        <v>0</v>
      </c>
      <c r="ZT27" s="2">
        <v>0</v>
      </c>
      <c r="ZU27" s="2">
        <v>0</v>
      </c>
      <c r="ZV27" s="2">
        <v>0</v>
      </c>
      <c r="ZW27" s="2">
        <v>0</v>
      </c>
      <c r="ZX27" s="2">
        <v>42.5</v>
      </c>
      <c r="ZY27" s="2">
        <v>0</v>
      </c>
      <c r="ZZ27" s="2">
        <v>0</v>
      </c>
      <c r="AAA27" s="2">
        <v>0</v>
      </c>
      <c r="AAB27" s="2">
        <v>0</v>
      </c>
      <c r="AAC27" s="2">
        <v>0</v>
      </c>
      <c r="AAD27" s="2">
        <v>0</v>
      </c>
      <c r="AAE27" s="2">
        <v>0</v>
      </c>
      <c r="AAF27" s="2">
        <v>0</v>
      </c>
      <c r="AAG27" s="2">
        <v>0</v>
      </c>
      <c r="AAH27" s="2">
        <v>0</v>
      </c>
      <c r="AAI27" s="2">
        <v>0</v>
      </c>
      <c r="AAJ27" s="2">
        <v>0</v>
      </c>
      <c r="AAK27" s="2">
        <v>0</v>
      </c>
      <c r="AAL27" s="2">
        <v>0</v>
      </c>
      <c r="AAM27" s="2">
        <v>22</v>
      </c>
      <c r="AAN27" s="2">
        <v>85</v>
      </c>
      <c r="AAO27" s="2">
        <v>0</v>
      </c>
      <c r="AAP27" s="2">
        <v>0</v>
      </c>
      <c r="AAQ27" s="2">
        <v>0</v>
      </c>
      <c r="AAR27" s="2">
        <v>0</v>
      </c>
      <c r="AAS27" s="2">
        <v>0</v>
      </c>
      <c r="AAT27" s="2">
        <v>0</v>
      </c>
      <c r="AAU27" s="2">
        <v>0</v>
      </c>
      <c r="AAV27" s="2">
        <v>0</v>
      </c>
      <c r="AAW27" s="2">
        <v>0</v>
      </c>
      <c r="AAX27" s="2">
        <v>0</v>
      </c>
      <c r="AAY27" s="2">
        <v>0</v>
      </c>
      <c r="AAZ27" s="2">
        <v>0</v>
      </c>
      <c r="ABA27" s="2">
        <v>0</v>
      </c>
      <c r="ABB27" s="2">
        <v>0</v>
      </c>
      <c r="ABC27" s="2">
        <v>0</v>
      </c>
      <c r="ABD27" s="2">
        <v>0</v>
      </c>
      <c r="ABE27" s="2">
        <v>26.8</v>
      </c>
      <c r="ABF27" s="2">
        <v>0</v>
      </c>
      <c r="ABG27" s="2">
        <v>0</v>
      </c>
      <c r="ABH27" s="2">
        <v>0</v>
      </c>
      <c r="ABI27" s="2">
        <v>0</v>
      </c>
      <c r="ABJ27" s="2">
        <v>0</v>
      </c>
      <c r="ABK27" s="2">
        <v>0</v>
      </c>
      <c r="ABL27" s="2">
        <v>0</v>
      </c>
      <c r="ABM27" s="2">
        <v>0</v>
      </c>
      <c r="ABN27" s="2">
        <v>0</v>
      </c>
      <c r="ABO27" s="2">
        <v>0</v>
      </c>
      <c r="ABP27" s="2">
        <v>0</v>
      </c>
      <c r="ABQ27" s="2">
        <v>50.3</v>
      </c>
      <c r="ABR27" s="2">
        <v>0</v>
      </c>
      <c r="ABS27" s="2">
        <v>0</v>
      </c>
      <c r="ABT27" s="2">
        <v>0</v>
      </c>
      <c r="ABU27" s="2">
        <v>0</v>
      </c>
      <c r="ABV27" s="2">
        <v>0</v>
      </c>
      <c r="ABW27" s="2">
        <v>0</v>
      </c>
      <c r="ABX27" s="2">
        <v>0</v>
      </c>
      <c r="ABY27" s="2">
        <v>0</v>
      </c>
      <c r="ABZ27" s="2">
        <v>0</v>
      </c>
      <c r="ACA27" s="2">
        <v>38</v>
      </c>
      <c r="ACB27" s="2">
        <v>0</v>
      </c>
      <c r="ACC27" s="2">
        <v>0</v>
      </c>
      <c r="ACD27" s="2">
        <v>0</v>
      </c>
      <c r="ACE27" s="2">
        <v>0</v>
      </c>
      <c r="ACF27" s="2">
        <v>0</v>
      </c>
      <c r="ACG27" s="2">
        <v>39.799999999999997</v>
      </c>
      <c r="ACH27" s="2">
        <v>0</v>
      </c>
      <c r="ACI27" s="2">
        <v>0</v>
      </c>
      <c r="ACJ27" s="2">
        <v>0</v>
      </c>
      <c r="ACK27" s="2">
        <v>0</v>
      </c>
      <c r="ACL27" s="2">
        <v>0</v>
      </c>
      <c r="ACM27" s="2">
        <v>0</v>
      </c>
      <c r="ACN27" s="2">
        <v>0</v>
      </c>
      <c r="ACO27" s="2">
        <v>0</v>
      </c>
      <c r="ACP27" s="2">
        <v>0</v>
      </c>
      <c r="ACQ27" s="2">
        <v>35.1</v>
      </c>
      <c r="ACR27" s="2">
        <v>0</v>
      </c>
      <c r="ACS27" s="2">
        <v>0</v>
      </c>
      <c r="ACT27" s="2">
        <v>0</v>
      </c>
      <c r="ACU27" s="2">
        <v>0</v>
      </c>
      <c r="ACV27" s="2">
        <v>0</v>
      </c>
      <c r="ACW27" s="2">
        <v>0</v>
      </c>
      <c r="ACX27" s="2">
        <v>0</v>
      </c>
      <c r="ACY27" s="2">
        <v>0</v>
      </c>
      <c r="ACZ27" s="2">
        <v>0</v>
      </c>
      <c r="ADA27" s="2">
        <v>0</v>
      </c>
      <c r="ADB27" s="2">
        <v>0</v>
      </c>
      <c r="ADC27" s="2">
        <v>85.4</v>
      </c>
      <c r="ADD27" s="2">
        <v>10.4</v>
      </c>
      <c r="ADE27" s="2">
        <v>0</v>
      </c>
      <c r="ADF27" s="2">
        <v>0</v>
      </c>
      <c r="ADG27" s="2">
        <v>0</v>
      </c>
      <c r="ADH27" s="2">
        <v>0</v>
      </c>
      <c r="ADI27" s="2">
        <v>0</v>
      </c>
      <c r="ADJ27" s="2">
        <v>0</v>
      </c>
      <c r="ADK27" s="2">
        <v>0</v>
      </c>
      <c r="ADL27" s="2">
        <v>0</v>
      </c>
      <c r="ADM27" s="2">
        <v>0</v>
      </c>
      <c r="ADN27" s="2">
        <v>32.1</v>
      </c>
      <c r="ADO27" s="2">
        <v>0</v>
      </c>
      <c r="ADP27" s="2">
        <v>0</v>
      </c>
      <c r="ADQ27" s="2">
        <v>0</v>
      </c>
      <c r="ADR27" s="2">
        <v>0</v>
      </c>
      <c r="ADS27" s="2">
        <v>36.5</v>
      </c>
      <c r="ADT27" s="2">
        <v>0</v>
      </c>
      <c r="ADU27" s="2">
        <v>0</v>
      </c>
      <c r="ADV27" s="2">
        <v>0</v>
      </c>
      <c r="ADW27" s="2">
        <v>0</v>
      </c>
      <c r="ADX27" s="2">
        <v>0</v>
      </c>
      <c r="ADY27" s="2">
        <v>101.5</v>
      </c>
      <c r="ADZ27" s="2">
        <v>0</v>
      </c>
      <c r="AEA27" s="2">
        <v>0</v>
      </c>
      <c r="AEB27" s="2">
        <v>0</v>
      </c>
      <c r="AEC27" s="2">
        <v>0</v>
      </c>
      <c r="AED27" s="2">
        <v>0</v>
      </c>
      <c r="AEE27" s="2">
        <v>35.299999999999997</v>
      </c>
      <c r="AEF27" s="2">
        <v>0</v>
      </c>
      <c r="AEG27" s="2">
        <v>0</v>
      </c>
      <c r="AEH27" s="2">
        <v>0</v>
      </c>
      <c r="AEI27" s="2">
        <v>0</v>
      </c>
      <c r="AEJ27" s="2">
        <v>16.5</v>
      </c>
      <c r="AEK27" s="2">
        <v>0</v>
      </c>
      <c r="AEL27" s="2">
        <v>110</v>
      </c>
      <c r="AEM27" s="2">
        <v>0</v>
      </c>
      <c r="AEN27" s="2">
        <v>0</v>
      </c>
      <c r="AEO27" s="2">
        <v>0</v>
      </c>
      <c r="AEP27" s="2">
        <v>0</v>
      </c>
      <c r="AEQ27" s="2">
        <v>0</v>
      </c>
      <c r="AER27" s="2">
        <v>0</v>
      </c>
      <c r="AES27" s="2">
        <v>0</v>
      </c>
      <c r="AET27" s="2">
        <v>0</v>
      </c>
      <c r="AEU27" s="2">
        <v>0</v>
      </c>
      <c r="AEV27" s="2">
        <v>0</v>
      </c>
      <c r="AEW27" s="2">
        <v>0</v>
      </c>
      <c r="AEX27" s="2">
        <v>0</v>
      </c>
      <c r="AEY27" s="2">
        <v>0</v>
      </c>
      <c r="AEZ27" s="2">
        <v>0</v>
      </c>
      <c r="AFA27" s="2">
        <v>0</v>
      </c>
      <c r="AFB27" s="2">
        <v>0</v>
      </c>
      <c r="AFC27" s="2">
        <v>0</v>
      </c>
      <c r="AFD27" s="2">
        <v>0</v>
      </c>
      <c r="AFE27" s="2">
        <v>0</v>
      </c>
      <c r="AFF27" s="2">
        <v>0</v>
      </c>
      <c r="AFG27" s="2">
        <v>0</v>
      </c>
      <c r="AFH27" s="2">
        <v>0</v>
      </c>
      <c r="AFI27" s="2">
        <v>0</v>
      </c>
      <c r="AFJ27" s="2">
        <v>0</v>
      </c>
      <c r="AFK27" s="2">
        <v>0</v>
      </c>
      <c r="AFL27" s="2">
        <v>0</v>
      </c>
      <c r="AFM27" s="2">
        <v>0</v>
      </c>
      <c r="AFN27" s="2">
        <v>0</v>
      </c>
      <c r="AFO27" s="2">
        <v>0</v>
      </c>
      <c r="AFP27" s="2">
        <v>0</v>
      </c>
      <c r="AFQ27" s="2">
        <v>0</v>
      </c>
      <c r="AFR27" s="2">
        <v>0</v>
      </c>
      <c r="AFS27" s="2">
        <v>0</v>
      </c>
      <c r="AFT27" s="2">
        <v>0</v>
      </c>
      <c r="AFU27" s="2">
        <v>0</v>
      </c>
      <c r="AFV27" s="2">
        <v>0</v>
      </c>
      <c r="AFW27" s="2">
        <v>0</v>
      </c>
      <c r="AFX27" s="2">
        <v>0</v>
      </c>
      <c r="AFY27" s="2">
        <v>0</v>
      </c>
      <c r="AFZ27" s="2">
        <v>0</v>
      </c>
      <c r="AGA27" s="2">
        <v>0</v>
      </c>
      <c r="AGB27" s="2">
        <v>0</v>
      </c>
      <c r="AGC27" s="2">
        <v>0</v>
      </c>
      <c r="AGD27" s="2">
        <v>0</v>
      </c>
      <c r="AGE27" s="2">
        <v>0</v>
      </c>
      <c r="AGF27" s="2">
        <v>0</v>
      </c>
      <c r="AGG27" s="2">
        <v>0</v>
      </c>
      <c r="AGH27" s="2">
        <v>29.1</v>
      </c>
      <c r="AGI27" s="2">
        <v>0</v>
      </c>
      <c r="AGJ27" s="2">
        <v>17.8</v>
      </c>
      <c r="AGK27" s="2">
        <v>0</v>
      </c>
      <c r="AGL27" s="2">
        <v>0</v>
      </c>
      <c r="AGM27" s="2">
        <v>0</v>
      </c>
      <c r="AGN27" s="2">
        <v>0</v>
      </c>
      <c r="AGO27" s="2">
        <v>0</v>
      </c>
      <c r="AGP27" s="2">
        <v>0</v>
      </c>
      <c r="AGQ27" s="2">
        <v>0</v>
      </c>
      <c r="AGR27" s="2">
        <v>0</v>
      </c>
      <c r="AGS27" s="2">
        <v>0</v>
      </c>
      <c r="AGT27" s="2">
        <v>0</v>
      </c>
      <c r="AGU27" s="2">
        <v>0</v>
      </c>
      <c r="AGV27" s="2">
        <v>0</v>
      </c>
      <c r="AGW27" s="2">
        <v>0</v>
      </c>
      <c r="AGX27" s="2">
        <v>0</v>
      </c>
      <c r="AGY27" s="2">
        <v>0</v>
      </c>
      <c r="AGZ27" s="2">
        <v>0</v>
      </c>
      <c r="AHA27" s="2">
        <v>0</v>
      </c>
      <c r="AHB27" s="2">
        <v>0</v>
      </c>
      <c r="AHC27" s="2">
        <v>0</v>
      </c>
      <c r="AHD27" s="2">
        <v>0</v>
      </c>
      <c r="AHE27" s="2">
        <v>0</v>
      </c>
      <c r="AHF27" s="2">
        <v>0</v>
      </c>
      <c r="AHG27" s="2">
        <v>44</v>
      </c>
      <c r="AHH27" s="2">
        <v>0</v>
      </c>
      <c r="AHI27" s="2">
        <v>2</v>
      </c>
      <c r="AHJ27" s="2">
        <v>0</v>
      </c>
      <c r="AHK27" s="2">
        <v>0</v>
      </c>
      <c r="AHL27" s="2">
        <v>0</v>
      </c>
      <c r="AHM27" s="2">
        <v>0</v>
      </c>
      <c r="AHN27" s="2">
        <v>0</v>
      </c>
      <c r="AHO27" s="2">
        <v>0</v>
      </c>
      <c r="AHP27" s="2">
        <v>0</v>
      </c>
      <c r="AHQ27" s="2">
        <v>0</v>
      </c>
      <c r="AHR27" s="2">
        <v>0</v>
      </c>
      <c r="AHS27" s="2">
        <v>41.5</v>
      </c>
      <c r="AHT27" s="2">
        <v>54.6</v>
      </c>
      <c r="AHU27" s="2">
        <v>107</v>
      </c>
      <c r="AHV27" s="2">
        <v>10.3</v>
      </c>
      <c r="AHW27" s="2">
        <v>0</v>
      </c>
      <c r="AHX27" s="2">
        <v>0</v>
      </c>
      <c r="AHY27" s="2">
        <v>0</v>
      </c>
      <c r="AHZ27" s="2">
        <v>0</v>
      </c>
      <c r="AIA27" s="2">
        <v>0</v>
      </c>
      <c r="AIB27" s="2">
        <v>0</v>
      </c>
      <c r="AIC27" s="2">
        <v>0</v>
      </c>
      <c r="AID27" s="2">
        <v>115</v>
      </c>
      <c r="AIE27" s="2">
        <v>0</v>
      </c>
      <c r="AIF27" s="2">
        <v>0</v>
      </c>
      <c r="AIG27" s="2">
        <v>0</v>
      </c>
      <c r="AIH27" s="2">
        <v>42</v>
      </c>
      <c r="AII27" s="2">
        <v>0</v>
      </c>
      <c r="AIJ27" s="2">
        <v>0</v>
      </c>
      <c r="AIK27" s="2">
        <v>0</v>
      </c>
      <c r="AIL27" s="2">
        <v>27.2</v>
      </c>
      <c r="AIM27" s="2">
        <v>0</v>
      </c>
      <c r="AIN27" s="2">
        <v>0</v>
      </c>
      <c r="AIO27" s="2">
        <v>0</v>
      </c>
      <c r="AIP27" s="2">
        <v>0</v>
      </c>
      <c r="AIQ27" s="2">
        <v>0</v>
      </c>
      <c r="AIR27" s="2">
        <v>0</v>
      </c>
      <c r="AIS27" s="2">
        <v>0</v>
      </c>
      <c r="AIT27" s="2">
        <v>0</v>
      </c>
      <c r="AIU27" s="2">
        <v>0</v>
      </c>
      <c r="AIV27" s="2">
        <v>0</v>
      </c>
      <c r="AIW27" s="2">
        <v>0</v>
      </c>
      <c r="AIX27" s="2">
        <v>0</v>
      </c>
      <c r="AIY27" s="2">
        <v>0</v>
      </c>
    </row>
    <row r="28" spans="1:935" ht="15" x14ac:dyDescent="0.25">
      <c r="A28" s="19" t="s">
        <v>27</v>
      </c>
      <c r="B28" s="2">
        <v>23.6</v>
      </c>
      <c r="C28" s="2">
        <v>45.3</v>
      </c>
      <c r="D28" s="2">
        <v>15.9</v>
      </c>
      <c r="E28" s="2">
        <v>0</v>
      </c>
      <c r="F28" s="2">
        <v>25.2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20.5</v>
      </c>
      <c r="R28" s="2">
        <v>0</v>
      </c>
      <c r="S28" s="2">
        <v>15.5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14.2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43.9</v>
      </c>
      <c r="AN28" s="2">
        <v>0</v>
      </c>
      <c r="AO28" s="2">
        <v>11.1</v>
      </c>
      <c r="AP28" s="2">
        <v>0</v>
      </c>
      <c r="AQ28" s="2">
        <v>13</v>
      </c>
      <c r="AR28" s="2">
        <v>9.6999999999999993</v>
      </c>
      <c r="AS28" s="2">
        <v>0</v>
      </c>
      <c r="AT28" s="2">
        <v>0</v>
      </c>
      <c r="AU28" s="2">
        <v>0</v>
      </c>
      <c r="AV28" s="2">
        <v>0</v>
      </c>
      <c r="AW28" s="2">
        <v>96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0</v>
      </c>
      <c r="BI28" s="2">
        <v>0</v>
      </c>
      <c r="BJ28" s="2">
        <v>0</v>
      </c>
      <c r="BK28" s="2">
        <v>0</v>
      </c>
      <c r="BL28" s="2">
        <v>0</v>
      </c>
      <c r="BM28" s="2">
        <v>0</v>
      </c>
      <c r="BN28" s="2">
        <v>0</v>
      </c>
      <c r="BO28" s="2">
        <v>0</v>
      </c>
      <c r="BP28" s="2">
        <v>41.2</v>
      </c>
      <c r="BQ28" s="2">
        <v>24.5</v>
      </c>
      <c r="BR28" s="2">
        <v>11.7</v>
      </c>
      <c r="BS28" s="2">
        <v>19.600000000000001</v>
      </c>
      <c r="BT28" s="2">
        <v>0</v>
      </c>
      <c r="BU28" s="2">
        <v>0</v>
      </c>
      <c r="BV28" s="2">
        <v>14.8</v>
      </c>
      <c r="BW28" s="2">
        <v>61.1</v>
      </c>
      <c r="BX28" s="2">
        <v>0</v>
      </c>
      <c r="BY28" s="2">
        <v>0</v>
      </c>
      <c r="BZ28" s="2">
        <v>0</v>
      </c>
      <c r="CA28" s="2">
        <v>0</v>
      </c>
      <c r="CB28" s="2">
        <v>0</v>
      </c>
      <c r="CC28" s="2">
        <v>0</v>
      </c>
      <c r="CD28" s="2">
        <v>0</v>
      </c>
      <c r="CE28" s="2">
        <v>0</v>
      </c>
      <c r="CF28" s="2">
        <v>0</v>
      </c>
      <c r="CG28" s="2">
        <v>16.399999999999999</v>
      </c>
      <c r="CH28" s="2">
        <v>27</v>
      </c>
      <c r="CI28" s="2">
        <v>0</v>
      </c>
      <c r="CJ28" s="2">
        <v>0</v>
      </c>
      <c r="CK28" s="2">
        <v>23.9</v>
      </c>
      <c r="CL28" s="2">
        <v>0</v>
      </c>
      <c r="CM28" s="2">
        <v>86.4</v>
      </c>
      <c r="CN28" s="2">
        <v>0</v>
      </c>
      <c r="CO28" s="2">
        <v>21.7</v>
      </c>
      <c r="CP28" s="2">
        <v>0</v>
      </c>
      <c r="CQ28" s="2">
        <v>0</v>
      </c>
      <c r="CR28" s="2">
        <v>25.8</v>
      </c>
      <c r="CS28" s="2">
        <v>20.3</v>
      </c>
      <c r="CT28" s="2">
        <v>0</v>
      </c>
      <c r="CU28" s="2">
        <v>0</v>
      </c>
      <c r="CV28" s="2">
        <v>38.4</v>
      </c>
      <c r="CW28" s="2">
        <v>0</v>
      </c>
      <c r="CX28" s="2">
        <v>28</v>
      </c>
      <c r="CY28" s="2">
        <v>11.2</v>
      </c>
      <c r="CZ28" s="2">
        <v>16</v>
      </c>
      <c r="DA28" s="2">
        <v>73.599999999999994</v>
      </c>
      <c r="DB28" s="2">
        <v>13.4</v>
      </c>
      <c r="DC28" s="2">
        <v>83.8</v>
      </c>
      <c r="DD28" s="2">
        <v>34.4</v>
      </c>
      <c r="DE28" s="2">
        <v>0</v>
      </c>
      <c r="DF28" s="2">
        <v>0</v>
      </c>
      <c r="DG28" s="2">
        <v>30</v>
      </c>
      <c r="DH28" s="2">
        <v>0</v>
      </c>
      <c r="DI28" s="2">
        <v>13.4</v>
      </c>
      <c r="DJ28" s="2">
        <v>0</v>
      </c>
      <c r="DK28" s="2">
        <v>0</v>
      </c>
      <c r="DL28" s="2">
        <v>0</v>
      </c>
      <c r="DM28" s="2">
        <v>0</v>
      </c>
      <c r="DN28" s="2">
        <v>0</v>
      </c>
      <c r="DO28" s="2">
        <v>16.600000000000001</v>
      </c>
      <c r="DP28" s="2">
        <v>36.299999999999997</v>
      </c>
      <c r="DQ28" s="2">
        <v>0</v>
      </c>
      <c r="DR28" s="2">
        <v>0</v>
      </c>
      <c r="DS28" s="2">
        <v>11.2</v>
      </c>
      <c r="DT28" s="2">
        <v>48.4</v>
      </c>
      <c r="DU28" s="2">
        <v>0</v>
      </c>
      <c r="DV28" s="2">
        <v>0</v>
      </c>
      <c r="DW28" s="2">
        <v>0</v>
      </c>
      <c r="DX28" s="2">
        <v>18.600000000000001</v>
      </c>
      <c r="DY28" s="2">
        <v>18.600000000000001</v>
      </c>
      <c r="DZ28" s="2">
        <v>0</v>
      </c>
      <c r="EA28" s="2">
        <v>0</v>
      </c>
      <c r="EB28" s="2">
        <v>12</v>
      </c>
      <c r="EC28" s="2">
        <v>0</v>
      </c>
      <c r="ED28" s="2">
        <v>0</v>
      </c>
      <c r="EE28" s="2">
        <v>36.1</v>
      </c>
      <c r="EF28" s="2">
        <v>0</v>
      </c>
      <c r="EG28" s="2">
        <v>0</v>
      </c>
      <c r="EH28" s="2">
        <v>0</v>
      </c>
      <c r="EI28" s="2">
        <v>0</v>
      </c>
      <c r="EJ28" s="2">
        <v>0</v>
      </c>
      <c r="EK28" s="2">
        <v>0</v>
      </c>
      <c r="EL28" s="2">
        <v>0</v>
      </c>
      <c r="EM28" s="2">
        <v>0</v>
      </c>
      <c r="EN28" s="2">
        <v>7.6</v>
      </c>
      <c r="EO28" s="2">
        <v>8.1</v>
      </c>
      <c r="EP28" s="2">
        <v>0</v>
      </c>
      <c r="EQ28" s="2">
        <v>0</v>
      </c>
      <c r="ER28" s="2">
        <v>0</v>
      </c>
      <c r="ES28" s="2">
        <v>0</v>
      </c>
      <c r="ET28" s="2">
        <v>0</v>
      </c>
      <c r="EU28" s="2">
        <v>0</v>
      </c>
      <c r="EV28" s="2">
        <v>54.5</v>
      </c>
      <c r="EW28" s="2">
        <v>0</v>
      </c>
      <c r="EX28" s="2">
        <v>0</v>
      </c>
      <c r="EY28" s="2">
        <v>0</v>
      </c>
      <c r="EZ28" s="2">
        <v>16.899999999999999</v>
      </c>
      <c r="FA28" s="2">
        <v>5.5</v>
      </c>
      <c r="FB28" s="2">
        <v>0</v>
      </c>
      <c r="FC28" s="2">
        <v>0</v>
      </c>
      <c r="FD28" s="2">
        <v>0</v>
      </c>
      <c r="FE28" s="2">
        <v>52.2</v>
      </c>
      <c r="FF28" s="2">
        <v>0</v>
      </c>
      <c r="FG28" s="2">
        <v>30.5</v>
      </c>
      <c r="FH28" s="2">
        <v>9.1999999999999993</v>
      </c>
      <c r="FI28" s="2">
        <v>0</v>
      </c>
      <c r="FJ28" s="2">
        <v>27.5</v>
      </c>
      <c r="FK28" s="2">
        <v>0</v>
      </c>
      <c r="FL28" s="2">
        <v>0</v>
      </c>
      <c r="FM28" s="2">
        <v>11.8</v>
      </c>
      <c r="FN28" s="2">
        <v>0</v>
      </c>
      <c r="FO28" s="2">
        <v>37.799999999999997</v>
      </c>
      <c r="FP28" s="2">
        <v>0</v>
      </c>
      <c r="FQ28" s="2">
        <v>20.9</v>
      </c>
      <c r="FR28" s="2">
        <v>0</v>
      </c>
      <c r="FS28" s="2">
        <v>0</v>
      </c>
      <c r="FT28" s="2">
        <v>27</v>
      </c>
      <c r="FU28" s="2">
        <v>61.6</v>
      </c>
      <c r="FV28" s="2">
        <v>0</v>
      </c>
      <c r="FW28" s="2">
        <v>46.6</v>
      </c>
      <c r="FX28" s="2">
        <v>0</v>
      </c>
      <c r="FY28" s="2">
        <v>0</v>
      </c>
      <c r="FZ28" s="2">
        <v>0</v>
      </c>
      <c r="GA28" s="2">
        <v>0</v>
      </c>
      <c r="GB28" s="2">
        <v>20</v>
      </c>
      <c r="GC28" s="2">
        <v>61.2</v>
      </c>
      <c r="GD28" s="2">
        <v>25</v>
      </c>
      <c r="GE28" s="2">
        <v>50</v>
      </c>
      <c r="GF28" s="2">
        <v>83.6</v>
      </c>
      <c r="GG28" s="2">
        <v>22.6</v>
      </c>
      <c r="GH28" s="2">
        <v>10</v>
      </c>
      <c r="GI28" s="2">
        <v>20</v>
      </c>
      <c r="GJ28" s="2">
        <v>0</v>
      </c>
      <c r="GK28" s="2">
        <v>0</v>
      </c>
      <c r="GL28" s="2">
        <v>68.599999999999994</v>
      </c>
      <c r="GM28" s="2">
        <v>0</v>
      </c>
      <c r="GN28" s="2">
        <v>24.2</v>
      </c>
      <c r="GO28" s="2">
        <v>29.1</v>
      </c>
      <c r="GP28" s="2">
        <v>0</v>
      </c>
      <c r="GQ28" s="2">
        <v>0</v>
      </c>
      <c r="GR28" s="2">
        <v>0</v>
      </c>
      <c r="GS28" s="2">
        <v>0</v>
      </c>
      <c r="GT28" s="2">
        <v>14.5</v>
      </c>
      <c r="GU28" s="2">
        <v>46.6</v>
      </c>
      <c r="GV28" s="2">
        <v>18</v>
      </c>
      <c r="GW28" s="2">
        <v>21.7</v>
      </c>
      <c r="GX28" s="2">
        <v>0</v>
      </c>
      <c r="GY28" s="2">
        <v>60.4</v>
      </c>
      <c r="GZ28" s="2">
        <v>0</v>
      </c>
      <c r="HA28" s="2">
        <v>50</v>
      </c>
      <c r="HB28" s="2">
        <v>39.799999999999997</v>
      </c>
      <c r="HC28" s="2">
        <v>2</v>
      </c>
      <c r="HD28" s="2">
        <v>0</v>
      </c>
      <c r="HE28" s="2">
        <v>115</v>
      </c>
      <c r="HF28" s="2">
        <v>32.700000000000003</v>
      </c>
      <c r="HG28" s="2">
        <v>0</v>
      </c>
      <c r="HH28" s="2">
        <v>0</v>
      </c>
      <c r="HI28" s="2">
        <v>25.5</v>
      </c>
      <c r="HJ28" s="2">
        <v>0</v>
      </c>
      <c r="HK28" s="2">
        <v>23.7</v>
      </c>
      <c r="HL28" s="2">
        <v>22</v>
      </c>
      <c r="HM28" s="2">
        <v>8.1</v>
      </c>
      <c r="HN28" s="2">
        <v>5.4</v>
      </c>
      <c r="HO28" s="2">
        <v>12.6</v>
      </c>
      <c r="HP28" s="2">
        <v>6.7</v>
      </c>
      <c r="HQ28" s="2">
        <v>9</v>
      </c>
      <c r="HR28" s="2">
        <v>17.100000000000001</v>
      </c>
      <c r="HS28" s="2">
        <v>13.1</v>
      </c>
      <c r="HT28" s="2">
        <v>82</v>
      </c>
      <c r="HU28" s="2">
        <v>30.8</v>
      </c>
      <c r="HV28" s="2">
        <v>35.4</v>
      </c>
      <c r="HW28" s="2">
        <v>0</v>
      </c>
      <c r="HX28" s="2">
        <v>0</v>
      </c>
      <c r="HY28" s="2">
        <v>14.6</v>
      </c>
      <c r="HZ28" s="2">
        <v>4</v>
      </c>
      <c r="IA28" s="2">
        <v>22.3</v>
      </c>
      <c r="IB28" s="2">
        <v>0</v>
      </c>
      <c r="IC28" s="2">
        <v>0</v>
      </c>
      <c r="ID28" s="2">
        <v>35.799999999999997</v>
      </c>
      <c r="IE28" s="2">
        <v>20.5</v>
      </c>
      <c r="IF28" s="2">
        <v>33</v>
      </c>
      <c r="IG28" s="2">
        <v>21.7</v>
      </c>
      <c r="IH28" s="2">
        <v>25.3</v>
      </c>
      <c r="II28" s="2">
        <v>48.2</v>
      </c>
      <c r="IJ28" s="2">
        <v>39</v>
      </c>
      <c r="IK28" s="2">
        <v>105.7</v>
      </c>
      <c r="IL28" s="2">
        <v>3.9</v>
      </c>
      <c r="IM28" s="2">
        <v>15.7</v>
      </c>
      <c r="IN28" s="2">
        <v>0</v>
      </c>
      <c r="IO28" s="2">
        <v>25.1</v>
      </c>
      <c r="IP28" s="2">
        <v>10</v>
      </c>
      <c r="IQ28" s="2">
        <v>23.6</v>
      </c>
      <c r="IR28" s="2">
        <v>95.1</v>
      </c>
      <c r="IS28" s="2">
        <v>31.5</v>
      </c>
      <c r="IT28" s="2">
        <v>8.1</v>
      </c>
      <c r="IU28" s="2">
        <v>12</v>
      </c>
      <c r="IV28" s="2">
        <v>23.2</v>
      </c>
      <c r="IW28" s="2">
        <v>0</v>
      </c>
      <c r="IX28" s="2">
        <v>46</v>
      </c>
      <c r="IY28" s="2">
        <v>0</v>
      </c>
      <c r="IZ28" s="2">
        <v>7</v>
      </c>
      <c r="JA28" s="2">
        <v>0</v>
      </c>
      <c r="JB28" s="2">
        <v>23.5</v>
      </c>
      <c r="JC28" s="2">
        <v>9.9</v>
      </c>
      <c r="JD28" s="2">
        <v>0</v>
      </c>
      <c r="JE28" s="2">
        <v>33</v>
      </c>
      <c r="JF28" s="2">
        <v>0</v>
      </c>
      <c r="JG28" s="2">
        <v>36.5</v>
      </c>
      <c r="JH28" s="2">
        <v>32</v>
      </c>
      <c r="JI28" s="2">
        <v>41</v>
      </c>
      <c r="JJ28" s="2">
        <v>16.600000000000001</v>
      </c>
      <c r="JK28" s="2">
        <v>28.5</v>
      </c>
      <c r="JL28" s="2">
        <v>33.9</v>
      </c>
      <c r="JM28" s="2">
        <v>14.7</v>
      </c>
      <c r="JN28" s="2">
        <v>34.700000000000003</v>
      </c>
      <c r="JO28" s="2">
        <v>13.8</v>
      </c>
      <c r="JP28" s="2">
        <v>0</v>
      </c>
      <c r="JQ28" s="2">
        <v>85.9</v>
      </c>
      <c r="JR28" s="2">
        <v>0</v>
      </c>
      <c r="JS28" s="2">
        <v>9</v>
      </c>
      <c r="JT28" s="2">
        <v>31</v>
      </c>
      <c r="JU28" s="2">
        <v>31.4</v>
      </c>
      <c r="JV28" s="2">
        <v>0</v>
      </c>
      <c r="JW28" s="2">
        <v>11.1</v>
      </c>
      <c r="JX28" s="2">
        <v>12.5</v>
      </c>
      <c r="JY28" s="2">
        <v>0</v>
      </c>
      <c r="JZ28" s="2">
        <v>25</v>
      </c>
      <c r="KA28" s="2">
        <v>63.2</v>
      </c>
      <c r="KB28" s="2">
        <v>8.6999999999999993</v>
      </c>
      <c r="KC28" s="2">
        <v>72.7</v>
      </c>
      <c r="KD28" s="2">
        <v>15.7</v>
      </c>
      <c r="KE28" s="2">
        <v>22.4</v>
      </c>
      <c r="KF28" s="2">
        <v>0</v>
      </c>
      <c r="KG28" s="2">
        <v>26.5</v>
      </c>
      <c r="KH28" s="2">
        <v>43.2</v>
      </c>
      <c r="KI28" s="2">
        <v>64.8</v>
      </c>
      <c r="KJ28" s="2">
        <v>30.9</v>
      </c>
      <c r="KK28" s="2">
        <v>28.6</v>
      </c>
      <c r="KL28" s="2">
        <v>33.799999999999997</v>
      </c>
      <c r="KM28" s="2">
        <v>24</v>
      </c>
      <c r="KN28" s="2">
        <v>0</v>
      </c>
      <c r="KO28" s="2">
        <v>22.7</v>
      </c>
      <c r="KP28" s="2">
        <v>16</v>
      </c>
      <c r="KQ28" s="2">
        <v>81.7</v>
      </c>
      <c r="KR28" s="2">
        <v>13.6</v>
      </c>
      <c r="KS28" s="2">
        <v>8.9</v>
      </c>
      <c r="KT28" s="2">
        <v>7.7</v>
      </c>
      <c r="KU28" s="2">
        <v>0</v>
      </c>
      <c r="KV28" s="2">
        <v>0</v>
      </c>
      <c r="KW28" s="2">
        <v>14.3</v>
      </c>
      <c r="KX28" s="2">
        <v>12.3</v>
      </c>
      <c r="KY28" s="2">
        <v>0</v>
      </c>
      <c r="KZ28" s="2">
        <v>30.1</v>
      </c>
      <c r="LA28" s="2">
        <v>138.1</v>
      </c>
      <c r="LB28" s="2">
        <v>11.2</v>
      </c>
      <c r="LC28" s="2">
        <v>0</v>
      </c>
      <c r="LD28" s="2">
        <v>20.3</v>
      </c>
      <c r="LE28" s="2">
        <v>29</v>
      </c>
      <c r="LF28" s="2">
        <v>0</v>
      </c>
      <c r="LG28" s="2">
        <v>18.8</v>
      </c>
      <c r="LH28" s="2">
        <v>53.6</v>
      </c>
      <c r="LI28" s="2">
        <v>25.1</v>
      </c>
      <c r="LJ28" s="2">
        <v>24.8</v>
      </c>
      <c r="LK28" s="2">
        <v>0</v>
      </c>
      <c r="LL28" s="2">
        <v>0</v>
      </c>
      <c r="LM28" s="2">
        <v>12</v>
      </c>
      <c r="LN28" s="2">
        <v>22.9</v>
      </c>
      <c r="LO28" s="2">
        <v>0</v>
      </c>
      <c r="LP28" s="2">
        <v>66.8</v>
      </c>
      <c r="LQ28" s="2">
        <v>11.4</v>
      </c>
      <c r="LR28" s="2">
        <v>26.4</v>
      </c>
      <c r="LS28" s="2">
        <v>0</v>
      </c>
      <c r="LT28" s="2">
        <v>39.299999999999997</v>
      </c>
      <c r="LU28" s="2">
        <v>38.9</v>
      </c>
      <c r="LV28" s="2">
        <v>17.600000000000001</v>
      </c>
      <c r="LW28" s="2">
        <v>18</v>
      </c>
      <c r="LX28" s="2">
        <v>102</v>
      </c>
      <c r="LY28" s="2">
        <v>0</v>
      </c>
      <c r="LZ28" s="2">
        <v>0</v>
      </c>
      <c r="MA28" s="2">
        <v>0</v>
      </c>
      <c r="MB28" s="2">
        <v>0</v>
      </c>
      <c r="MC28" s="2">
        <v>0</v>
      </c>
      <c r="MD28" s="2">
        <v>31.9</v>
      </c>
      <c r="ME28" s="2">
        <v>74.400000000000006</v>
      </c>
      <c r="MF28" s="2">
        <v>7</v>
      </c>
      <c r="MG28" s="2">
        <v>47</v>
      </c>
      <c r="MH28" s="2">
        <v>18.3</v>
      </c>
      <c r="MI28" s="2">
        <v>11</v>
      </c>
      <c r="MJ28" s="2">
        <v>43.5</v>
      </c>
      <c r="MK28" s="2">
        <v>0</v>
      </c>
      <c r="ML28" s="2">
        <v>35.700000000000003</v>
      </c>
      <c r="MM28" s="2">
        <v>0</v>
      </c>
      <c r="MN28" s="2">
        <v>22.5</v>
      </c>
      <c r="MO28" s="2">
        <v>7.8</v>
      </c>
      <c r="MP28" s="2">
        <v>20</v>
      </c>
      <c r="MQ28" s="2">
        <v>0</v>
      </c>
      <c r="MR28" s="2">
        <v>0</v>
      </c>
      <c r="MS28" s="2">
        <v>19.899999999999999</v>
      </c>
      <c r="MT28" s="2">
        <v>31.8</v>
      </c>
      <c r="MU28" s="2">
        <v>10</v>
      </c>
      <c r="MV28" s="2">
        <v>64</v>
      </c>
      <c r="MW28" s="2">
        <v>40.6</v>
      </c>
      <c r="MX28" s="2">
        <v>63.4</v>
      </c>
      <c r="MY28" s="2">
        <v>13.3</v>
      </c>
      <c r="MZ28" s="2">
        <v>19</v>
      </c>
      <c r="NA28" s="2">
        <v>0</v>
      </c>
      <c r="NB28" s="2">
        <v>0</v>
      </c>
      <c r="NC28" s="2">
        <v>72</v>
      </c>
      <c r="ND28" s="2">
        <v>16.399999999999999</v>
      </c>
      <c r="NE28" s="2">
        <v>0</v>
      </c>
      <c r="NF28" s="2">
        <v>0</v>
      </c>
      <c r="NG28" s="2">
        <v>30.6</v>
      </c>
      <c r="NH28" s="2">
        <v>13</v>
      </c>
      <c r="NI28" s="2">
        <v>101.8</v>
      </c>
      <c r="NJ28" s="2">
        <v>38</v>
      </c>
      <c r="NK28" s="2">
        <v>11.7</v>
      </c>
      <c r="NL28" s="2">
        <v>50.7</v>
      </c>
      <c r="NM28" s="2">
        <v>61</v>
      </c>
      <c r="NN28" s="2">
        <v>0</v>
      </c>
      <c r="NO28" s="2">
        <v>4.3</v>
      </c>
      <c r="NP28" s="2">
        <v>11.8</v>
      </c>
      <c r="NQ28" s="2">
        <v>21.8</v>
      </c>
      <c r="NR28" s="2">
        <v>36.799999999999997</v>
      </c>
      <c r="NS28" s="2">
        <v>47.4</v>
      </c>
      <c r="NT28" s="2">
        <v>0</v>
      </c>
      <c r="NU28" s="2">
        <v>0</v>
      </c>
      <c r="NV28" s="2">
        <v>0</v>
      </c>
      <c r="NW28" s="2">
        <v>16.5</v>
      </c>
      <c r="NX28" s="2">
        <v>16</v>
      </c>
      <c r="NY28" s="2">
        <v>0</v>
      </c>
      <c r="NZ28" s="2">
        <v>9.4</v>
      </c>
      <c r="OA28" s="2">
        <v>118.1</v>
      </c>
      <c r="OB28" s="2">
        <v>21.2</v>
      </c>
      <c r="OC28" s="2">
        <v>0</v>
      </c>
      <c r="OD28" s="2">
        <v>0</v>
      </c>
      <c r="OE28" s="2">
        <v>17.5</v>
      </c>
      <c r="OF28" s="2">
        <v>19.899999999999999</v>
      </c>
      <c r="OG28" s="2">
        <v>0</v>
      </c>
      <c r="OH28" s="2">
        <v>0</v>
      </c>
      <c r="OI28" s="2">
        <v>14.6</v>
      </c>
      <c r="OJ28" s="2">
        <v>16.3</v>
      </c>
      <c r="OK28" s="2">
        <v>30</v>
      </c>
      <c r="OL28" s="2">
        <v>11.8</v>
      </c>
      <c r="OM28" s="2">
        <v>15.4</v>
      </c>
      <c r="ON28" s="2">
        <v>31</v>
      </c>
      <c r="OO28" s="2">
        <v>10</v>
      </c>
      <c r="OP28" s="2">
        <v>26.7</v>
      </c>
      <c r="OQ28" s="2">
        <v>17.600000000000001</v>
      </c>
      <c r="OR28" s="2">
        <v>38.5</v>
      </c>
      <c r="OS28" s="2">
        <v>0</v>
      </c>
      <c r="OT28" s="2">
        <v>0</v>
      </c>
      <c r="OU28" s="2">
        <v>0</v>
      </c>
      <c r="OV28" s="2">
        <v>8.1</v>
      </c>
      <c r="OW28" s="2">
        <v>39.6</v>
      </c>
      <c r="OX28" s="2">
        <v>51.3</v>
      </c>
      <c r="OY28" s="2">
        <v>20</v>
      </c>
      <c r="OZ28" s="2">
        <v>9.1999999999999993</v>
      </c>
      <c r="PA28" s="2">
        <v>11.4</v>
      </c>
      <c r="PB28" s="2">
        <v>17.899999999999999</v>
      </c>
      <c r="PC28" s="2">
        <v>15.9</v>
      </c>
      <c r="PD28" s="2">
        <v>35.200000000000003</v>
      </c>
      <c r="PE28" s="2">
        <v>0</v>
      </c>
      <c r="PF28" s="2">
        <v>3</v>
      </c>
      <c r="PG28" s="2">
        <v>23.4</v>
      </c>
      <c r="PH28" s="2">
        <v>16.7</v>
      </c>
      <c r="PI28" s="2">
        <v>0</v>
      </c>
      <c r="PJ28" s="2">
        <v>18.5</v>
      </c>
      <c r="PK28" s="2">
        <v>17.100000000000001</v>
      </c>
      <c r="PL28" s="2">
        <v>76.8</v>
      </c>
      <c r="PM28" s="2">
        <v>0</v>
      </c>
      <c r="PN28" s="2">
        <v>29.9</v>
      </c>
      <c r="PO28" s="2">
        <v>21</v>
      </c>
      <c r="PP28" s="2">
        <v>41.1</v>
      </c>
      <c r="PQ28" s="2">
        <v>0</v>
      </c>
      <c r="PR28" s="2">
        <v>42</v>
      </c>
      <c r="PS28" s="2">
        <v>0</v>
      </c>
      <c r="PT28" s="2">
        <v>0</v>
      </c>
      <c r="PU28" s="2">
        <v>23.9</v>
      </c>
      <c r="PV28" s="2">
        <v>0</v>
      </c>
      <c r="PW28" s="2">
        <v>7</v>
      </c>
      <c r="PX28" s="2">
        <v>32.4</v>
      </c>
      <c r="PY28" s="2">
        <v>73.900000000000006</v>
      </c>
      <c r="PZ28" s="2">
        <v>11.8</v>
      </c>
      <c r="QA28" s="2">
        <v>54.7</v>
      </c>
      <c r="QB28" s="2">
        <v>85</v>
      </c>
      <c r="QC28" s="2">
        <v>7.5</v>
      </c>
      <c r="QD28" s="2">
        <v>7</v>
      </c>
      <c r="QE28" s="2">
        <v>29.3</v>
      </c>
      <c r="QF28" s="2">
        <v>9.1999999999999993</v>
      </c>
      <c r="QG28" s="2">
        <v>19.2</v>
      </c>
      <c r="QH28" s="2">
        <v>11.7</v>
      </c>
      <c r="QI28" s="2">
        <v>33.4</v>
      </c>
      <c r="QJ28" s="2">
        <v>64</v>
      </c>
      <c r="QK28" s="2">
        <v>29.6</v>
      </c>
      <c r="QL28" s="2">
        <v>46.2</v>
      </c>
      <c r="QM28" s="2">
        <v>80.7</v>
      </c>
      <c r="QN28" s="2">
        <v>7.1</v>
      </c>
      <c r="QO28" s="2">
        <v>26.1</v>
      </c>
      <c r="QP28" s="2">
        <v>36</v>
      </c>
      <c r="QQ28" s="2">
        <v>0</v>
      </c>
      <c r="QR28" s="2">
        <v>19</v>
      </c>
      <c r="QS28" s="2">
        <v>0</v>
      </c>
      <c r="QT28" s="2">
        <v>0</v>
      </c>
      <c r="QU28" s="2">
        <v>59</v>
      </c>
      <c r="QV28" s="2">
        <v>44.6</v>
      </c>
      <c r="QW28" s="2">
        <v>0</v>
      </c>
      <c r="QX28" s="2">
        <v>15</v>
      </c>
      <c r="QY28" s="2">
        <v>0</v>
      </c>
      <c r="QZ28" s="2">
        <v>14.1</v>
      </c>
      <c r="RA28" s="2">
        <v>25</v>
      </c>
      <c r="RB28" s="2">
        <v>32.9</v>
      </c>
      <c r="RC28" s="2">
        <v>8.6</v>
      </c>
      <c r="RD28" s="2">
        <v>38.5</v>
      </c>
      <c r="RE28" s="2">
        <v>0</v>
      </c>
      <c r="RF28" s="2">
        <v>9.5</v>
      </c>
      <c r="RG28" s="2">
        <v>0</v>
      </c>
      <c r="RH28" s="2">
        <v>18.899999999999999</v>
      </c>
      <c r="RI28" s="2">
        <v>91.4</v>
      </c>
      <c r="RJ28" s="2">
        <v>35</v>
      </c>
      <c r="RK28" s="2">
        <v>60</v>
      </c>
      <c r="RL28" s="2">
        <v>22</v>
      </c>
      <c r="RM28" s="2">
        <v>9.9</v>
      </c>
      <c r="RN28" s="2">
        <v>22.1</v>
      </c>
      <c r="RO28" s="2">
        <v>57</v>
      </c>
      <c r="RP28" s="2">
        <v>19.8</v>
      </c>
      <c r="RQ28" s="2">
        <v>39.9</v>
      </c>
      <c r="RR28" s="2">
        <v>57.2</v>
      </c>
      <c r="RS28" s="2">
        <v>26.6</v>
      </c>
      <c r="RT28" s="2">
        <v>30.7</v>
      </c>
      <c r="RU28" s="2">
        <v>37.1</v>
      </c>
      <c r="RV28" s="2">
        <v>57.5</v>
      </c>
      <c r="RW28" s="2">
        <v>7</v>
      </c>
      <c r="RX28" s="2">
        <v>12.4</v>
      </c>
      <c r="RY28" s="2">
        <v>0</v>
      </c>
      <c r="RZ28" s="2">
        <v>0</v>
      </c>
      <c r="SA28" s="2">
        <v>0</v>
      </c>
      <c r="SB28" s="2">
        <v>0</v>
      </c>
      <c r="SC28" s="2">
        <v>41.3</v>
      </c>
      <c r="SD28" s="2">
        <v>0</v>
      </c>
      <c r="SE28" s="2">
        <v>0</v>
      </c>
      <c r="SF28" s="2">
        <v>26.3</v>
      </c>
      <c r="SG28" s="2">
        <v>0</v>
      </c>
      <c r="SH28" s="2">
        <v>36.799999999999997</v>
      </c>
      <c r="SI28" s="2">
        <v>6.9</v>
      </c>
      <c r="SJ28" s="2">
        <v>0</v>
      </c>
      <c r="SK28" s="2">
        <v>0</v>
      </c>
      <c r="SL28" s="2">
        <v>57.4</v>
      </c>
      <c r="SM28" s="2">
        <v>6.4</v>
      </c>
      <c r="SN28" s="2">
        <v>25.9</v>
      </c>
      <c r="SO28" s="2">
        <v>26.4</v>
      </c>
      <c r="SP28" s="2">
        <v>37.200000000000003</v>
      </c>
      <c r="SQ28" s="2">
        <v>27.8</v>
      </c>
      <c r="SR28" s="2">
        <v>14</v>
      </c>
      <c r="SS28" s="2">
        <v>37.5</v>
      </c>
      <c r="ST28" s="2">
        <v>26.4</v>
      </c>
      <c r="SU28" s="2">
        <v>20.6</v>
      </c>
      <c r="SV28" s="2">
        <v>19.5</v>
      </c>
      <c r="SW28" s="2">
        <v>0</v>
      </c>
      <c r="SX28" s="2">
        <v>0</v>
      </c>
      <c r="SY28" s="2">
        <v>0</v>
      </c>
      <c r="SZ28" s="2">
        <v>22.7</v>
      </c>
      <c r="TA28" s="2">
        <v>47.8</v>
      </c>
      <c r="TB28" s="2">
        <v>27.2</v>
      </c>
      <c r="TC28" s="2">
        <v>13</v>
      </c>
      <c r="TD28" s="2">
        <v>34.6</v>
      </c>
      <c r="TE28" s="2">
        <v>23</v>
      </c>
      <c r="TF28" s="2">
        <v>40</v>
      </c>
      <c r="TG28" s="2">
        <v>22.1</v>
      </c>
      <c r="TH28" s="2">
        <v>29.7</v>
      </c>
      <c r="TI28" s="2">
        <v>0</v>
      </c>
      <c r="TJ28" s="2">
        <v>0.5</v>
      </c>
      <c r="TK28" s="2">
        <v>0</v>
      </c>
      <c r="TL28" s="2">
        <v>27</v>
      </c>
      <c r="TM28" s="2">
        <v>15.5</v>
      </c>
      <c r="TN28" s="2">
        <v>13.5</v>
      </c>
      <c r="TO28" s="2">
        <v>46</v>
      </c>
      <c r="TP28" s="2">
        <v>46.7</v>
      </c>
      <c r="TQ28" s="2">
        <v>42.8</v>
      </c>
      <c r="TR28" s="2">
        <v>15.7</v>
      </c>
      <c r="TS28" s="2">
        <v>24.3</v>
      </c>
      <c r="TT28" s="2">
        <v>0</v>
      </c>
      <c r="TU28" s="2">
        <v>26</v>
      </c>
      <c r="TV28" s="2">
        <v>0</v>
      </c>
      <c r="TW28" s="2">
        <v>9.4</v>
      </c>
      <c r="TX28" s="2">
        <v>45.1</v>
      </c>
      <c r="TY28" s="2">
        <v>14.2</v>
      </c>
      <c r="TZ28" s="2">
        <v>0</v>
      </c>
      <c r="UA28" s="2">
        <v>0</v>
      </c>
      <c r="UB28" s="2">
        <v>0</v>
      </c>
      <c r="UC28" s="2">
        <v>15.7</v>
      </c>
      <c r="UD28" s="2">
        <v>6.5</v>
      </c>
      <c r="UE28" s="2">
        <v>111.7</v>
      </c>
      <c r="UF28" s="2">
        <v>29.8</v>
      </c>
      <c r="UG28" s="2">
        <v>45.3</v>
      </c>
      <c r="UH28" s="2">
        <v>0</v>
      </c>
      <c r="UI28" s="2">
        <v>0</v>
      </c>
      <c r="UJ28" s="2">
        <v>0</v>
      </c>
      <c r="UK28" s="2">
        <v>31.3</v>
      </c>
      <c r="UL28" s="2">
        <v>54.9</v>
      </c>
      <c r="UM28" s="2">
        <v>12.5</v>
      </c>
      <c r="UN28" s="2">
        <v>42.3</v>
      </c>
      <c r="UO28" s="2">
        <v>27.1</v>
      </c>
      <c r="UP28" s="2">
        <v>14.8</v>
      </c>
      <c r="UQ28" s="2">
        <v>0</v>
      </c>
      <c r="UR28" s="2">
        <v>9.4</v>
      </c>
      <c r="US28" s="2">
        <v>34.299999999999997</v>
      </c>
      <c r="UT28" s="2">
        <v>0</v>
      </c>
      <c r="UU28" s="2">
        <v>0</v>
      </c>
      <c r="UV28" s="2">
        <v>19.899999999999999</v>
      </c>
      <c r="UW28" s="2">
        <v>55</v>
      </c>
      <c r="UX28" s="2">
        <v>11.2</v>
      </c>
      <c r="UY28" s="2">
        <v>39.200000000000003</v>
      </c>
      <c r="UZ28" s="2">
        <v>0</v>
      </c>
      <c r="VA28" s="2">
        <v>21</v>
      </c>
      <c r="VB28" s="2">
        <v>14.1</v>
      </c>
      <c r="VC28" s="2">
        <v>24</v>
      </c>
      <c r="VD28" s="2">
        <v>43.6</v>
      </c>
      <c r="VE28" s="2">
        <v>17.7</v>
      </c>
      <c r="VF28" s="2">
        <v>0</v>
      </c>
      <c r="VG28" s="2">
        <v>0</v>
      </c>
      <c r="VH28" s="2">
        <v>11</v>
      </c>
      <c r="VI28" s="2">
        <v>24.5</v>
      </c>
      <c r="VJ28" s="2">
        <v>29.6</v>
      </c>
      <c r="VK28" s="2">
        <v>54</v>
      </c>
      <c r="VL28" s="2">
        <v>0</v>
      </c>
      <c r="VM28" s="2">
        <v>58</v>
      </c>
      <c r="VN28" s="2">
        <v>0</v>
      </c>
      <c r="VO28" s="2">
        <v>35</v>
      </c>
      <c r="VP28" s="2">
        <v>0</v>
      </c>
      <c r="VQ28" s="2">
        <v>21</v>
      </c>
      <c r="VR28" s="2">
        <v>7.4</v>
      </c>
      <c r="VS28" s="2">
        <v>25</v>
      </c>
      <c r="VT28" s="2">
        <v>29.6</v>
      </c>
      <c r="VU28" s="2">
        <v>0</v>
      </c>
      <c r="VV28" s="2">
        <v>0</v>
      </c>
      <c r="VW28" s="2">
        <v>12.1</v>
      </c>
      <c r="VX28" s="2">
        <v>0</v>
      </c>
      <c r="VY28" s="2">
        <v>10.9</v>
      </c>
      <c r="VZ28" s="2">
        <v>71.2</v>
      </c>
      <c r="WA28" s="2">
        <v>87.9</v>
      </c>
      <c r="WB28" s="2">
        <v>19.3</v>
      </c>
      <c r="WC28" s="2">
        <v>21.1</v>
      </c>
      <c r="WD28" s="2">
        <v>13.8</v>
      </c>
      <c r="WE28" s="2">
        <v>17.8</v>
      </c>
      <c r="WF28" s="2">
        <v>21.3</v>
      </c>
      <c r="WG28" s="2">
        <v>20.5</v>
      </c>
      <c r="WH28" s="2">
        <v>0</v>
      </c>
      <c r="WI28" s="2">
        <v>21.6</v>
      </c>
      <c r="WJ28" s="2">
        <v>14.8</v>
      </c>
      <c r="WK28" s="2">
        <v>14</v>
      </c>
      <c r="WL28" s="2">
        <v>0</v>
      </c>
      <c r="WM28" s="2">
        <v>23.1</v>
      </c>
      <c r="WN28" s="2">
        <v>27.2</v>
      </c>
      <c r="WO28" s="2">
        <v>0</v>
      </c>
      <c r="WP28" s="2">
        <v>61.2</v>
      </c>
      <c r="WQ28" s="2">
        <v>0</v>
      </c>
      <c r="WR28" s="2">
        <v>33</v>
      </c>
      <c r="WS28" s="2">
        <v>0</v>
      </c>
      <c r="WT28" s="2">
        <v>0</v>
      </c>
      <c r="WU28" s="2">
        <v>12.1</v>
      </c>
      <c r="WV28" s="2">
        <v>13.6</v>
      </c>
      <c r="WW28" s="2">
        <v>15.7</v>
      </c>
      <c r="WX28" s="2">
        <v>31.3</v>
      </c>
      <c r="WY28" s="2">
        <v>87.9</v>
      </c>
      <c r="WZ28" s="2">
        <v>18.8</v>
      </c>
      <c r="XA28" s="2">
        <v>102.3</v>
      </c>
      <c r="XB28" s="2">
        <v>0</v>
      </c>
      <c r="XC28" s="2">
        <v>34</v>
      </c>
      <c r="XD28" s="2">
        <v>0</v>
      </c>
      <c r="XE28" s="2">
        <v>51</v>
      </c>
      <c r="XF28" s="2">
        <v>0</v>
      </c>
      <c r="XG28" s="2">
        <v>0</v>
      </c>
      <c r="XH28" s="2">
        <v>22.9</v>
      </c>
      <c r="XI28" s="2">
        <v>40</v>
      </c>
      <c r="XJ28" s="2">
        <v>29.6</v>
      </c>
      <c r="XK28" s="2">
        <v>25.5</v>
      </c>
      <c r="XL28" s="2">
        <v>17.100000000000001</v>
      </c>
      <c r="XM28" s="2">
        <v>13.4</v>
      </c>
      <c r="XN28" s="2">
        <v>18.8</v>
      </c>
      <c r="XO28" s="2">
        <v>55.7</v>
      </c>
      <c r="XP28" s="2">
        <v>31.1</v>
      </c>
      <c r="XQ28" s="2">
        <v>0</v>
      </c>
      <c r="XR28" s="2">
        <v>23.8</v>
      </c>
      <c r="XS28" s="2">
        <v>12.2</v>
      </c>
      <c r="XT28" s="2">
        <v>0</v>
      </c>
      <c r="XU28" s="2">
        <v>9</v>
      </c>
      <c r="XV28" s="2">
        <v>30.2</v>
      </c>
      <c r="XW28" s="2">
        <v>0</v>
      </c>
      <c r="XX28" s="2">
        <v>25.5</v>
      </c>
      <c r="XY28" s="2">
        <v>7.3</v>
      </c>
      <c r="XZ28" s="2">
        <v>85.1</v>
      </c>
      <c r="YA28" s="2">
        <v>18.2</v>
      </c>
      <c r="YB28" s="2">
        <v>0</v>
      </c>
      <c r="YC28" s="2">
        <v>0</v>
      </c>
      <c r="YD28" s="2">
        <v>6.7</v>
      </c>
      <c r="YE28" s="2">
        <v>23.4</v>
      </c>
      <c r="YF28" s="2">
        <v>37</v>
      </c>
      <c r="YG28" s="2">
        <v>0</v>
      </c>
      <c r="YH28" s="2">
        <v>6.6</v>
      </c>
      <c r="YI28" s="2">
        <v>6.1</v>
      </c>
      <c r="YJ28" s="2">
        <v>31.7</v>
      </c>
      <c r="YK28" s="2">
        <v>25.4</v>
      </c>
      <c r="YL28" s="2">
        <v>29.8</v>
      </c>
      <c r="YM28" s="2">
        <v>0</v>
      </c>
      <c r="YN28" s="2">
        <v>39</v>
      </c>
      <c r="YO28" s="2">
        <v>13.1</v>
      </c>
      <c r="YP28" s="2">
        <v>0</v>
      </c>
      <c r="YQ28" s="2">
        <v>0</v>
      </c>
      <c r="YR28" s="2">
        <v>27.3</v>
      </c>
      <c r="YS28" s="2">
        <v>52.7</v>
      </c>
      <c r="YT28" s="2">
        <v>16.8</v>
      </c>
      <c r="YU28" s="2">
        <v>0</v>
      </c>
      <c r="YV28" s="2">
        <v>46.6</v>
      </c>
      <c r="YW28" s="2">
        <v>28.9</v>
      </c>
      <c r="YX28" s="2">
        <v>0</v>
      </c>
      <c r="YY28" s="2">
        <v>0</v>
      </c>
      <c r="YZ28" s="2">
        <v>0</v>
      </c>
      <c r="ZA28" s="2">
        <v>33.799999999999997</v>
      </c>
      <c r="ZB28" s="2">
        <v>40</v>
      </c>
      <c r="ZC28" s="2">
        <v>87.9</v>
      </c>
      <c r="ZD28" s="2">
        <v>0</v>
      </c>
      <c r="ZE28" s="2">
        <v>61.4</v>
      </c>
      <c r="ZF28" s="2">
        <v>28.2</v>
      </c>
      <c r="ZG28" s="2">
        <v>0</v>
      </c>
      <c r="ZH28" s="2">
        <v>11.8</v>
      </c>
      <c r="ZI28" s="2">
        <v>0</v>
      </c>
      <c r="ZJ28" s="2">
        <v>21.5</v>
      </c>
      <c r="ZK28" s="2">
        <v>0</v>
      </c>
      <c r="ZL28" s="2">
        <v>98.9</v>
      </c>
      <c r="ZM28" s="2">
        <v>56.8</v>
      </c>
      <c r="ZN28" s="2">
        <v>16.5</v>
      </c>
      <c r="ZO28" s="2">
        <v>0</v>
      </c>
      <c r="ZP28" s="2">
        <v>70</v>
      </c>
      <c r="ZQ28" s="2">
        <v>0</v>
      </c>
      <c r="ZR28" s="2">
        <v>24</v>
      </c>
      <c r="ZS28" s="2">
        <v>49.6</v>
      </c>
      <c r="ZT28" s="2">
        <v>15.9</v>
      </c>
      <c r="ZU28" s="2">
        <v>11</v>
      </c>
      <c r="ZV28" s="2">
        <v>0</v>
      </c>
      <c r="ZW28" s="2">
        <v>16.2</v>
      </c>
      <c r="ZX28" s="2">
        <v>0</v>
      </c>
      <c r="ZY28" s="2">
        <v>0</v>
      </c>
      <c r="ZZ28" s="2">
        <v>21</v>
      </c>
      <c r="AAA28" s="2">
        <v>6.5</v>
      </c>
      <c r="AAB28" s="2">
        <v>11.5</v>
      </c>
      <c r="AAC28" s="2">
        <v>100.2</v>
      </c>
      <c r="AAD28" s="2">
        <v>0</v>
      </c>
      <c r="AAE28" s="2">
        <v>20.2</v>
      </c>
      <c r="AAF28" s="2">
        <v>35.4</v>
      </c>
      <c r="AAG28" s="2">
        <v>12.5</v>
      </c>
      <c r="AAH28" s="2">
        <v>0</v>
      </c>
      <c r="AAI28" s="2">
        <v>24.1</v>
      </c>
      <c r="AAJ28" s="2">
        <v>32.4</v>
      </c>
      <c r="AAK28" s="2">
        <v>0</v>
      </c>
      <c r="AAL28" s="2">
        <v>26.9</v>
      </c>
      <c r="AAM28" s="2">
        <v>0</v>
      </c>
      <c r="AAN28" s="2">
        <v>0</v>
      </c>
      <c r="AAO28" s="2">
        <v>43</v>
      </c>
      <c r="AAP28" s="2">
        <v>0</v>
      </c>
      <c r="AAQ28" s="2">
        <v>14.1</v>
      </c>
      <c r="AAR28" s="2">
        <v>4.9000000000000004</v>
      </c>
      <c r="AAS28" s="2">
        <v>13.8</v>
      </c>
      <c r="AAT28" s="2">
        <v>10.7</v>
      </c>
      <c r="AAU28" s="2">
        <v>34.6</v>
      </c>
      <c r="AAV28" s="2">
        <v>0</v>
      </c>
      <c r="AAW28" s="2">
        <v>0</v>
      </c>
      <c r="AAX28" s="2">
        <v>12.9</v>
      </c>
      <c r="AAY28" s="2">
        <v>0</v>
      </c>
      <c r="AAZ28" s="2">
        <v>0</v>
      </c>
      <c r="ABA28" s="2">
        <v>25.8</v>
      </c>
      <c r="ABB28" s="2">
        <v>0</v>
      </c>
      <c r="ABC28" s="2">
        <v>17.8</v>
      </c>
      <c r="ABD28" s="2">
        <v>27</v>
      </c>
      <c r="ABE28" s="2">
        <v>0</v>
      </c>
      <c r="ABF28" s="2">
        <v>23.2</v>
      </c>
      <c r="ABG28" s="2">
        <v>15.9</v>
      </c>
      <c r="ABH28" s="2">
        <v>38</v>
      </c>
      <c r="ABI28" s="2">
        <v>0</v>
      </c>
      <c r="ABJ28" s="2">
        <v>0</v>
      </c>
      <c r="ABK28" s="2">
        <v>0</v>
      </c>
      <c r="ABL28" s="2">
        <v>72.2</v>
      </c>
      <c r="ABM28" s="2">
        <v>28.7</v>
      </c>
      <c r="ABN28" s="2">
        <v>0</v>
      </c>
      <c r="ABO28" s="2">
        <v>0</v>
      </c>
      <c r="ABP28" s="2">
        <v>13</v>
      </c>
      <c r="ABQ28" s="2">
        <v>0</v>
      </c>
      <c r="ABR28" s="2">
        <v>0</v>
      </c>
      <c r="ABS28" s="2">
        <v>0</v>
      </c>
      <c r="ABT28" s="2">
        <v>14.6</v>
      </c>
      <c r="ABU28" s="2">
        <v>30.3</v>
      </c>
      <c r="ABV28" s="2">
        <v>14.6</v>
      </c>
      <c r="ABW28" s="2">
        <v>0</v>
      </c>
      <c r="ABX28" s="2">
        <v>40.200000000000003</v>
      </c>
      <c r="ABY28" s="2">
        <v>19.2</v>
      </c>
      <c r="ABZ28" s="2">
        <v>13.1</v>
      </c>
      <c r="ACA28" s="2">
        <v>16.2</v>
      </c>
      <c r="ACB28" s="2">
        <v>19.2</v>
      </c>
      <c r="ACC28" s="2">
        <v>24.7</v>
      </c>
      <c r="ACD28" s="2">
        <v>36.9</v>
      </c>
      <c r="ACE28" s="2">
        <v>0</v>
      </c>
      <c r="ACF28" s="2">
        <v>16</v>
      </c>
      <c r="ACG28" s="2">
        <v>0</v>
      </c>
      <c r="ACH28" s="2">
        <v>7</v>
      </c>
      <c r="ACI28" s="2">
        <v>23.1</v>
      </c>
      <c r="ACJ28" s="2">
        <v>25.3</v>
      </c>
      <c r="ACK28" s="2">
        <v>43.6</v>
      </c>
      <c r="ACL28" s="2">
        <v>40.200000000000003</v>
      </c>
      <c r="ACM28" s="2">
        <v>20</v>
      </c>
      <c r="ACN28" s="2">
        <v>0</v>
      </c>
      <c r="ACO28" s="2">
        <v>75.3</v>
      </c>
      <c r="ACP28" s="2">
        <v>23.3</v>
      </c>
      <c r="ACQ28" s="2">
        <v>36.799999999999997</v>
      </c>
      <c r="ACR28" s="2">
        <v>8.1</v>
      </c>
      <c r="ACS28" s="2">
        <v>37.4</v>
      </c>
      <c r="ACT28" s="2">
        <v>9.5</v>
      </c>
      <c r="ACU28" s="2">
        <v>0</v>
      </c>
      <c r="ACV28" s="2">
        <v>0</v>
      </c>
      <c r="ACW28" s="2">
        <v>5.5</v>
      </c>
      <c r="ACX28" s="2">
        <v>0</v>
      </c>
      <c r="ACY28" s="2">
        <v>17.3</v>
      </c>
      <c r="ACZ28" s="2">
        <v>25</v>
      </c>
      <c r="ADA28" s="2">
        <v>42.9</v>
      </c>
      <c r="ADB28" s="2">
        <v>0</v>
      </c>
      <c r="ADC28" s="2">
        <v>0</v>
      </c>
      <c r="ADD28" s="2">
        <v>0</v>
      </c>
      <c r="ADE28" s="2">
        <v>47.6</v>
      </c>
      <c r="ADF28" s="2">
        <v>0</v>
      </c>
      <c r="ADG28" s="2">
        <v>0</v>
      </c>
      <c r="ADH28" s="2">
        <v>88.6</v>
      </c>
      <c r="ADI28" s="2">
        <v>0</v>
      </c>
      <c r="ADJ28" s="2">
        <v>9.1</v>
      </c>
      <c r="ADK28" s="2">
        <v>0</v>
      </c>
      <c r="ADL28" s="2">
        <v>21</v>
      </c>
      <c r="ADM28" s="2">
        <v>0</v>
      </c>
      <c r="ADN28" s="2">
        <v>0</v>
      </c>
      <c r="ADO28" s="2">
        <v>0</v>
      </c>
      <c r="ADP28" s="2">
        <v>33.6</v>
      </c>
      <c r="ADQ28" s="2">
        <v>35.9</v>
      </c>
      <c r="ADR28" s="2">
        <v>0</v>
      </c>
      <c r="ADS28" s="2">
        <v>0</v>
      </c>
      <c r="ADT28" s="2">
        <v>0</v>
      </c>
      <c r="ADU28" s="2">
        <v>0</v>
      </c>
      <c r="ADV28" s="2">
        <v>0</v>
      </c>
      <c r="ADW28" s="2">
        <v>8.5</v>
      </c>
      <c r="ADX28" s="2">
        <v>9.9</v>
      </c>
      <c r="ADY28" s="2">
        <v>0</v>
      </c>
      <c r="ADZ28" s="2">
        <v>20</v>
      </c>
      <c r="AEA28" s="2">
        <v>37.1</v>
      </c>
      <c r="AEB28" s="2">
        <v>15.1</v>
      </c>
      <c r="AEC28" s="2">
        <v>14.5</v>
      </c>
      <c r="AED28" s="2">
        <v>55</v>
      </c>
      <c r="AEE28" s="2">
        <v>13.1</v>
      </c>
      <c r="AEF28" s="2">
        <v>26.8</v>
      </c>
      <c r="AEG28" s="2">
        <v>0</v>
      </c>
      <c r="AEH28" s="2">
        <v>33.799999999999997</v>
      </c>
      <c r="AEI28" s="2">
        <v>0</v>
      </c>
      <c r="AEJ28" s="2">
        <v>0</v>
      </c>
      <c r="AEK28" s="2">
        <v>0</v>
      </c>
      <c r="AEL28" s="2">
        <v>0</v>
      </c>
      <c r="AEM28" s="2">
        <v>0</v>
      </c>
      <c r="AEN28" s="2">
        <v>18.399999999999999</v>
      </c>
      <c r="AEO28" s="2">
        <v>0</v>
      </c>
      <c r="AEP28" s="2">
        <v>3.4</v>
      </c>
      <c r="AEQ28" s="2">
        <v>0</v>
      </c>
      <c r="AER28" s="2">
        <v>10.3</v>
      </c>
      <c r="AES28" s="2">
        <v>0</v>
      </c>
      <c r="AET28" s="2">
        <v>0</v>
      </c>
      <c r="AEU28" s="2">
        <v>37.200000000000003</v>
      </c>
      <c r="AEV28" s="2">
        <v>0</v>
      </c>
      <c r="AEW28" s="2">
        <v>0</v>
      </c>
      <c r="AEX28" s="2">
        <v>0</v>
      </c>
      <c r="AEY28" s="2">
        <v>0</v>
      </c>
      <c r="AEZ28" s="2">
        <v>30</v>
      </c>
      <c r="AFA28" s="2">
        <v>0</v>
      </c>
      <c r="AFB28" s="2">
        <v>45.2</v>
      </c>
      <c r="AFC28" s="2">
        <v>0</v>
      </c>
      <c r="AFD28" s="2">
        <v>0</v>
      </c>
      <c r="AFE28" s="2">
        <v>0</v>
      </c>
      <c r="AFF28" s="2">
        <v>13.6</v>
      </c>
      <c r="AFG28" s="2">
        <v>94</v>
      </c>
      <c r="AFH28" s="2">
        <v>72</v>
      </c>
      <c r="AFI28" s="2">
        <v>21.2</v>
      </c>
      <c r="AFJ28" s="2">
        <v>31</v>
      </c>
      <c r="AFK28" s="2">
        <v>0</v>
      </c>
      <c r="AFL28" s="2">
        <v>0</v>
      </c>
      <c r="AFM28" s="2">
        <v>28.6</v>
      </c>
      <c r="AFN28" s="2">
        <v>28</v>
      </c>
      <c r="AFO28" s="2">
        <v>46.3</v>
      </c>
      <c r="AFP28" s="2">
        <v>79.7</v>
      </c>
      <c r="AFQ28" s="2">
        <v>0</v>
      </c>
      <c r="AFR28" s="2">
        <v>81.900000000000006</v>
      </c>
      <c r="AFS28" s="2">
        <v>34.200000000000003</v>
      </c>
      <c r="AFT28" s="2">
        <v>39.799999999999997</v>
      </c>
      <c r="AFU28" s="2">
        <v>0</v>
      </c>
      <c r="AFV28" s="2">
        <v>0</v>
      </c>
      <c r="AFW28" s="2">
        <v>88.8</v>
      </c>
      <c r="AFX28" s="2">
        <v>0</v>
      </c>
      <c r="AFY28" s="2">
        <v>45</v>
      </c>
      <c r="AFZ28" s="2">
        <v>49</v>
      </c>
      <c r="AGA28" s="2">
        <v>0</v>
      </c>
      <c r="AGB28" s="2">
        <v>98.6</v>
      </c>
      <c r="AGC28" s="2">
        <v>32.4</v>
      </c>
      <c r="AGD28" s="2">
        <v>34</v>
      </c>
      <c r="AGE28" s="2">
        <v>58.4</v>
      </c>
      <c r="AGF28" s="2">
        <v>0</v>
      </c>
      <c r="AGG28" s="2">
        <v>0</v>
      </c>
      <c r="AGH28" s="2">
        <v>0</v>
      </c>
      <c r="AGI28" s="2">
        <v>18.5</v>
      </c>
      <c r="AGJ28" s="2">
        <v>36.799999999999997</v>
      </c>
      <c r="AGK28" s="2">
        <v>0</v>
      </c>
      <c r="AGL28" s="2">
        <v>0</v>
      </c>
      <c r="AGM28" s="2">
        <v>0</v>
      </c>
      <c r="AGN28" s="2">
        <v>44.3</v>
      </c>
      <c r="AGO28" s="2">
        <v>11.5</v>
      </c>
      <c r="AGP28" s="2">
        <v>0</v>
      </c>
      <c r="AGQ28" s="2">
        <v>22.9</v>
      </c>
      <c r="AGR28" s="2">
        <v>23.6</v>
      </c>
      <c r="AGS28" s="2">
        <v>0</v>
      </c>
      <c r="AGT28" s="2">
        <v>0</v>
      </c>
      <c r="AGU28" s="2">
        <v>34</v>
      </c>
      <c r="AGV28" s="2">
        <v>0</v>
      </c>
      <c r="AGW28" s="2">
        <v>14.5</v>
      </c>
      <c r="AGX28" s="2">
        <v>11.2</v>
      </c>
      <c r="AGY28" s="2">
        <v>0</v>
      </c>
      <c r="AGZ28" s="2">
        <v>22.2</v>
      </c>
      <c r="AHA28" s="2">
        <v>12.6</v>
      </c>
      <c r="AHB28" s="2">
        <v>0</v>
      </c>
      <c r="AHC28" s="2">
        <v>0</v>
      </c>
      <c r="AHD28" s="2">
        <v>35.5</v>
      </c>
      <c r="AHE28" s="2">
        <v>0</v>
      </c>
      <c r="AHF28" s="2">
        <v>70.8</v>
      </c>
      <c r="AHG28" s="2">
        <v>0</v>
      </c>
      <c r="AHH28" s="2">
        <v>0</v>
      </c>
      <c r="AHI28" s="2">
        <v>0</v>
      </c>
      <c r="AHJ28" s="2">
        <v>15.7</v>
      </c>
      <c r="AHK28" s="2">
        <v>10.6</v>
      </c>
      <c r="AHL28" s="2">
        <v>0</v>
      </c>
      <c r="AHM28" s="2">
        <v>11.6</v>
      </c>
      <c r="AHN28" s="2">
        <v>0</v>
      </c>
      <c r="AHO28" s="2">
        <v>11</v>
      </c>
      <c r="AHP28" s="2">
        <v>26.1</v>
      </c>
      <c r="AHQ28" s="2">
        <v>14.5</v>
      </c>
      <c r="AHR28" s="2">
        <v>0</v>
      </c>
      <c r="AHS28" s="2">
        <v>0</v>
      </c>
      <c r="AHT28" s="2">
        <v>0</v>
      </c>
      <c r="AHU28" s="2">
        <v>0</v>
      </c>
      <c r="AHV28" s="2">
        <v>0</v>
      </c>
      <c r="AHW28" s="2">
        <v>0</v>
      </c>
      <c r="AHX28" s="2">
        <v>0</v>
      </c>
      <c r="AHY28" s="2">
        <v>19.8</v>
      </c>
      <c r="AHZ28" s="2">
        <v>13</v>
      </c>
      <c r="AIA28" s="2">
        <v>13.1</v>
      </c>
      <c r="AIB28" s="2">
        <v>17.399999999999999</v>
      </c>
      <c r="AIC28" s="2">
        <v>0</v>
      </c>
      <c r="AID28" s="2">
        <v>0</v>
      </c>
      <c r="AIE28" s="2">
        <v>0</v>
      </c>
      <c r="AIF28" s="2">
        <v>0</v>
      </c>
      <c r="AIG28" s="2">
        <v>8</v>
      </c>
      <c r="AIH28" s="2">
        <v>30</v>
      </c>
      <c r="AII28" s="2">
        <v>0</v>
      </c>
      <c r="AIJ28" s="2">
        <v>0</v>
      </c>
      <c r="AIK28" s="2">
        <v>95.4</v>
      </c>
      <c r="AIL28" s="2">
        <v>16.3</v>
      </c>
      <c r="AIM28" s="2">
        <v>0</v>
      </c>
      <c r="AIN28" s="2">
        <v>17</v>
      </c>
      <c r="AIO28" s="2">
        <v>0</v>
      </c>
      <c r="AIP28" s="2">
        <v>0</v>
      </c>
      <c r="AIQ28" s="2">
        <v>42</v>
      </c>
      <c r="AIR28" s="2">
        <v>0</v>
      </c>
      <c r="AIS28" s="2">
        <v>0</v>
      </c>
      <c r="AIT28" s="2">
        <v>0</v>
      </c>
      <c r="AIU28" s="2">
        <v>0</v>
      </c>
      <c r="AIV28" s="2">
        <v>0</v>
      </c>
      <c r="AIW28" s="2">
        <v>0</v>
      </c>
      <c r="AIX28" s="2">
        <v>46</v>
      </c>
      <c r="AIY28" s="2">
        <v>0</v>
      </c>
    </row>
    <row r="29" spans="1:935" ht="15" x14ac:dyDescent="0.25">
      <c r="A29" s="1" t="s">
        <v>28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6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0</v>
      </c>
      <c r="BI29" s="2">
        <v>0</v>
      </c>
      <c r="BJ29" s="2">
        <v>0</v>
      </c>
      <c r="BK29" s="2">
        <v>0</v>
      </c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2">
        <v>0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2">
        <v>0</v>
      </c>
      <c r="BY29" s="2">
        <v>0</v>
      </c>
      <c r="BZ29" s="2">
        <v>0</v>
      </c>
      <c r="CA29" s="2">
        <v>0</v>
      </c>
      <c r="CB29" s="2">
        <v>0</v>
      </c>
      <c r="CC29" s="2">
        <v>0</v>
      </c>
      <c r="CD29" s="2">
        <v>0</v>
      </c>
      <c r="CE29" s="2">
        <v>0</v>
      </c>
      <c r="CF29" s="2">
        <v>0</v>
      </c>
      <c r="CG29" s="2">
        <v>0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0</v>
      </c>
      <c r="CN29" s="2">
        <v>0</v>
      </c>
      <c r="CO29" s="2">
        <v>0</v>
      </c>
      <c r="CP29" s="2">
        <v>0</v>
      </c>
      <c r="CQ29" s="2">
        <v>0</v>
      </c>
      <c r="CR29" s="2">
        <v>0</v>
      </c>
      <c r="CS29" s="2">
        <v>0</v>
      </c>
      <c r="CT29" s="2">
        <v>0</v>
      </c>
      <c r="CU29" s="2">
        <v>0</v>
      </c>
      <c r="CV29" s="2">
        <v>0</v>
      </c>
      <c r="CW29" s="2">
        <v>0</v>
      </c>
      <c r="CX29" s="2">
        <v>0</v>
      </c>
      <c r="CY29" s="2">
        <v>0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  <c r="DF29" s="2">
        <v>0</v>
      </c>
      <c r="DG29" s="2">
        <v>0</v>
      </c>
      <c r="DH29" s="2">
        <v>0</v>
      </c>
      <c r="DI29" s="2">
        <v>0</v>
      </c>
      <c r="DJ29" s="2">
        <v>0</v>
      </c>
      <c r="DK29" s="2">
        <v>0</v>
      </c>
      <c r="DL29" s="2">
        <v>0</v>
      </c>
      <c r="DM29" s="2">
        <v>0</v>
      </c>
      <c r="DN29" s="2">
        <v>0</v>
      </c>
      <c r="DO29" s="2">
        <v>0</v>
      </c>
      <c r="DP29" s="2">
        <v>0</v>
      </c>
      <c r="DQ29" s="2">
        <v>0</v>
      </c>
      <c r="DR29" s="2">
        <v>0</v>
      </c>
      <c r="DS29" s="2">
        <v>0</v>
      </c>
      <c r="DT29" s="2">
        <v>0</v>
      </c>
      <c r="DU29" s="2">
        <v>0</v>
      </c>
      <c r="DV29" s="2">
        <v>0</v>
      </c>
      <c r="DW29" s="2">
        <v>0</v>
      </c>
      <c r="DX29" s="2">
        <v>0</v>
      </c>
      <c r="DY29" s="2">
        <v>0</v>
      </c>
      <c r="DZ29" s="2">
        <v>0</v>
      </c>
      <c r="EA29" s="2">
        <v>0</v>
      </c>
      <c r="EB29" s="2">
        <v>0</v>
      </c>
      <c r="EC29" s="2">
        <v>0</v>
      </c>
      <c r="ED29" s="2">
        <v>0</v>
      </c>
      <c r="EE29" s="2">
        <v>0</v>
      </c>
      <c r="EF29" s="2">
        <v>0</v>
      </c>
      <c r="EG29" s="2">
        <v>0</v>
      </c>
      <c r="EH29" s="2">
        <v>0</v>
      </c>
      <c r="EI29" s="2">
        <v>0</v>
      </c>
      <c r="EJ29" s="2">
        <v>0</v>
      </c>
      <c r="EK29" s="2">
        <v>0</v>
      </c>
      <c r="EL29" s="2">
        <v>0</v>
      </c>
      <c r="EM29" s="2">
        <v>0</v>
      </c>
      <c r="EN29" s="2">
        <v>0</v>
      </c>
      <c r="EO29" s="2">
        <v>0</v>
      </c>
      <c r="EP29" s="2">
        <v>0</v>
      </c>
      <c r="EQ29" s="2">
        <v>0</v>
      </c>
      <c r="ER29" s="2">
        <v>0</v>
      </c>
      <c r="ES29" s="2">
        <v>0</v>
      </c>
      <c r="ET29" s="2">
        <v>0</v>
      </c>
      <c r="EU29" s="2">
        <v>0</v>
      </c>
      <c r="EV29" s="2">
        <v>0</v>
      </c>
      <c r="EW29" s="2">
        <v>0</v>
      </c>
      <c r="EX29" s="2">
        <v>0</v>
      </c>
      <c r="EY29" s="2">
        <v>0</v>
      </c>
      <c r="EZ29" s="2">
        <v>0</v>
      </c>
      <c r="FA29" s="2">
        <v>0</v>
      </c>
      <c r="FB29" s="2">
        <v>0</v>
      </c>
      <c r="FC29" s="2">
        <v>0</v>
      </c>
      <c r="FD29" s="2">
        <v>0</v>
      </c>
      <c r="FE29" s="2">
        <v>0</v>
      </c>
      <c r="FF29" s="2">
        <v>0</v>
      </c>
      <c r="FG29" s="2">
        <v>0</v>
      </c>
      <c r="FH29" s="2">
        <v>0</v>
      </c>
      <c r="FI29" s="2">
        <v>0</v>
      </c>
      <c r="FJ29" s="2">
        <v>0</v>
      </c>
      <c r="FK29" s="2">
        <v>0</v>
      </c>
      <c r="FL29" s="2">
        <v>0</v>
      </c>
      <c r="FM29" s="2">
        <v>0</v>
      </c>
      <c r="FN29" s="2">
        <v>0</v>
      </c>
      <c r="FO29" s="2">
        <v>0</v>
      </c>
      <c r="FP29" s="2">
        <v>0</v>
      </c>
      <c r="FQ29" s="2">
        <v>0</v>
      </c>
      <c r="FR29" s="2">
        <v>0</v>
      </c>
      <c r="FS29" s="2">
        <v>0</v>
      </c>
      <c r="FT29" s="2">
        <v>0</v>
      </c>
      <c r="FU29" s="2">
        <v>0</v>
      </c>
      <c r="FV29" s="2">
        <v>0</v>
      </c>
      <c r="FW29" s="2">
        <v>0</v>
      </c>
      <c r="FX29" s="2">
        <v>0</v>
      </c>
      <c r="FY29" s="2">
        <v>0</v>
      </c>
      <c r="FZ29" s="2">
        <v>0</v>
      </c>
      <c r="GA29" s="2">
        <v>0</v>
      </c>
      <c r="GB29" s="2">
        <v>0</v>
      </c>
      <c r="GC29" s="2">
        <v>0</v>
      </c>
      <c r="GD29" s="2">
        <v>0</v>
      </c>
      <c r="GE29" s="2">
        <v>0</v>
      </c>
      <c r="GF29" s="2">
        <v>0</v>
      </c>
      <c r="GG29" s="2">
        <v>0</v>
      </c>
      <c r="GH29" s="2">
        <v>0</v>
      </c>
      <c r="GI29" s="2">
        <v>0</v>
      </c>
      <c r="GJ29" s="2">
        <v>0</v>
      </c>
      <c r="GK29" s="2">
        <v>0</v>
      </c>
      <c r="GL29" s="2">
        <v>0</v>
      </c>
      <c r="GM29" s="2">
        <v>0</v>
      </c>
      <c r="GN29" s="2">
        <v>0</v>
      </c>
      <c r="GO29" s="2">
        <v>0</v>
      </c>
      <c r="GP29" s="2">
        <v>0</v>
      </c>
      <c r="GQ29" s="2">
        <v>0</v>
      </c>
      <c r="GR29" s="2">
        <v>0</v>
      </c>
      <c r="GS29" s="2">
        <v>0</v>
      </c>
      <c r="GT29" s="2">
        <v>0</v>
      </c>
      <c r="GU29" s="2">
        <v>0</v>
      </c>
      <c r="GV29" s="2">
        <v>0</v>
      </c>
      <c r="GW29" s="2">
        <v>0</v>
      </c>
      <c r="GX29" s="2">
        <v>0</v>
      </c>
      <c r="GY29" s="2">
        <v>0</v>
      </c>
      <c r="GZ29" s="2">
        <v>0</v>
      </c>
      <c r="HA29" s="2">
        <v>0</v>
      </c>
      <c r="HB29" s="2">
        <v>0</v>
      </c>
      <c r="HC29" s="2">
        <v>0</v>
      </c>
      <c r="HD29" s="2">
        <v>0</v>
      </c>
      <c r="HE29" s="2">
        <v>0</v>
      </c>
      <c r="HF29" s="2">
        <v>0</v>
      </c>
      <c r="HG29" s="2">
        <v>0</v>
      </c>
      <c r="HH29" s="2">
        <v>0</v>
      </c>
      <c r="HI29" s="2">
        <v>0</v>
      </c>
      <c r="HJ29" s="2">
        <v>0</v>
      </c>
      <c r="HK29" s="2">
        <v>0</v>
      </c>
      <c r="HL29" s="2">
        <v>0</v>
      </c>
      <c r="HM29" s="2">
        <v>0</v>
      </c>
      <c r="HN29" s="2">
        <v>0</v>
      </c>
      <c r="HO29" s="2">
        <v>0</v>
      </c>
      <c r="HP29" s="2">
        <v>0</v>
      </c>
      <c r="HQ29" s="2">
        <v>0</v>
      </c>
      <c r="HR29" s="2">
        <v>0</v>
      </c>
      <c r="HS29" s="2">
        <v>0</v>
      </c>
      <c r="HT29" s="2">
        <v>0</v>
      </c>
      <c r="HU29" s="2">
        <v>0</v>
      </c>
      <c r="HV29" s="2">
        <v>0</v>
      </c>
      <c r="HW29" s="2">
        <v>0</v>
      </c>
      <c r="HX29" s="2">
        <v>0</v>
      </c>
      <c r="HY29" s="2">
        <v>0</v>
      </c>
      <c r="HZ29" s="2">
        <v>0</v>
      </c>
      <c r="IA29" s="2">
        <v>0</v>
      </c>
      <c r="IB29" s="2">
        <v>0</v>
      </c>
      <c r="IC29" s="2">
        <v>0</v>
      </c>
      <c r="ID29" s="2">
        <v>0</v>
      </c>
      <c r="IE29" s="2">
        <v>0</v>
      </c>
      <c r="IF29" s="2">
        <v>0</v>
      </c>
      <c r="IG29" s="2">
        <v>0</v>
      </c>
      <c r="IH29" s="2">
        <v>0</v>
      </c>
      <c r="II29" s="2">
        <v>0</v>
      </c>
      <c r="IJ29" s="2">
        <v>0</v>
      </c>
      <c r="IK29" s="2">
        <v>0</v>
      </c>
      <c r="IL29" s="2">
        <v>0</v>
      </c>
      <c r="IM29" s="2">
        <v>0</v>
      </c>
      <c r="IN29" s="2">
        <v>0</v>
      </c>
      <c r="IO29" s="2">
        <v>0</v>
      </c>
      <c r="IP29" s="2">
        <v>0</v>
      </c>
      <c r="IQ29" s="2">
        <v>0</v>
      </c>
      <c r="IR29" s="2">
        <v>0</v>
      </c>
      <c r="IS29" s="2">
        <v>0</v>
      </c>
      <c r="IT29" s="2">
        <v>0</v>
      </c>
      <c r="IU29" s="2">
        <v>0</v>
      </c>
      <c r="IV29" s="2">
        <v>0</v>
      </c>
      <c r="IW29" s="2">
        <v>0</v>
      </c>
      <c r="IX29" s="2">
        <v>0</v>
      </c>
      <c r="IY29" s="2">
        <v>0</v>
      </c>
      <c r="IZ29" s="2">
        <v>0</v>
      </c>
      <c r="JA29" s="2">
        <v>0</v>
      </c>
      <c r="JB29" s="2">
        <v>0</v>
      </c>
      <c r="JC29" s="2">
        <v>0</v>
      </c>
      <c r="JD29" s="2">
        <v>0</v>
      </c>
      <c r="JE29" s="2">
        <v>0</v>
      </c>
      <c r="JF29" s="2">
        <v>0</v>
      </c>
      <c r="JG29" s="2">
        <v>0</v>
      </c>
      <c r="JH29" s="2">
        <v>0</v>
      </c>
      <c r="JI29" s="2">
        <v>0</v>
      </c>
      <c r="JJ29" s="2">
        <v>0</v>
      </c>
      <c r="JK29" s="2">
        <v>0</v>
      </c>
      <c r="JL29" s="2">
        <v>0</v>
      </c>
      <c r="JM29" s="2">
        <v>0</v>
      </c>
      <c r="JN29" s="2">
        <v>0</v>
      </c>
      <c r="JO29" s="2">
        <v>0</v>
      </c>
      <c r="JP29" s="2">
        <v>0</v>
      </c>
      <c r="JQ29" s="2">
        <v>0</v>
      </c>
      <c r="JR29" s="2">
        <v>0</v>
      </c>
      <c r="JS29" s="2">
        <v>0</v>
      </c>
      <c r="JT29" s="2">
        <v>0</v>
      </c>
      <c r="JU29" s="2">
        <v>0</v>
      </c>
      <c r="JV29" s="2">
        <v>0</v>
      </c>
      <c r="JW29" s="2">
        <v>0</v>
      </c>
      <c r="JX29" s="2">
        <v>0</v>
      </c>
      <c r="JY29" s="2">
        <v>0</v>
      </c>
      <c r="JZ29" s="2">
        <v>0</v>
      </c>
      <c r="KA29" s="2">
        <v>0</v>
      </c>
      <c r="KB29" s="2">
        <v>0</v>
      </c>
      <c r="KC29" s="2">
        <v>0</v>
      </c>
      <c r="KD29" s="2">
        <v>0</v>
      </c>
      <c r="KE29" s="2">
        <v>0</v>
      </c>
      <c r="KF29" s="2">
        <v>0</v>
      </c>
      <c r="KG29" s="2">
        <v>0</v>
      </c>
      <c r="KH29" s="2">
        <v>0</v>
      </c>
      <c r="KI29" s="2">
        <v>0</v>
      </c>
      <c r="KJ29" s="2">
        <v>0</v>
      </c>
      <c r="KK29" s="2">
        <v>0</v>
      </c>
      <c r="KL29" s="2">
        <v>0</v>
      </c>
      <c r="KM29" s="2">
        <v>0</v>
      </c>
      <c r="KN29" s="2">
        <v>0</v>
      </c>
      <c r="KO29" s="2">
        <v>0</v>
      </c>
      <c r="KP29" s="2">
        <v>0</v>
      </c>
      <c r="KQ29" s="2">
        <v>0</v>
      </c>
      <c r="KR29" s="2">
        <v>0</v>
      </c>
      <c r="KS29" s="2">
        <v>0</v>
      </c>
      <c r="KT29" s="2">
        <v>0</v>
      </c>
      <c r="KU29" s="2">
        <v>0</v>
      </c>
      <c r="KV29" s="2">
        <v>0</v>
      </c>
      <c r="KW29" s="2">
        <v>0</v>
      </c>
      <c r="KX29" s="2">
        <v>0</v>
      </c>
      <c r="KY29" s="2">
        <v>0</v>
      </c>
      <c r="KZ29" s="2">
        <v>0</v>
      </c>
      <c r="LA29" s="2">
        <v>0</v>
      </c>
      <c r="LB29" s="2">
        <v>0</v>
      </c>
      <c r="LC29" s="2">
        <v>0</v>
      </c>
      <c r="LD29" s="2">
        <v>0</v>
      </c>
      <c r="LE29" s="2">
        <v>0</v>
      </c>
      <c r="LF29" s="2">
        <v>0</v>
      </c>
      <c r="LG29" s="2">
        <v>0</v>
      </c>
      <c r="LH29" s="2">
        <v>0</v>
      </c>
      <c r="LI29" s="2">
        <v>0</v>
      </c>
      <c r="LJ29" s="2">
        <v>0</v>
      </c>
      <c r="LK29" s="2">
        <v>0</v>
      </c>
      <c r="LL29" s="2">
        <v>0</v>
      </c>
      <c r="LM29" s="2">
        <v>0</v>
      </c>
      <c r="LN29" s="2">
        <v>0</v>
      </c>
      <c r="LO29" s="2">
        <v>0</v>
      </c>
      <c r="LP29" s="2">
        <v>0</v>
      </c>
      <c r="LQ29" s="2">
        <v>0</v>
      </c>
      <c r="LR29" s="2">
        <v>0</v>
      </c>
      <c r="LS29" s="2">
        <v>0</v>
      </c>
      <c r="LT29" s="2">
        <v>0</v>
      </c>
      <c r="LU29" s="2">
        <v>0</v>
      </c>
      <c r="LV29" s="2">
        <v>0</v>
      </c>
      <c r="LW29" s="2">
        <v>0</v>
      </c>
      <c r="LX29" s="2">
        <v>0</v>
      </c>
      <c r="LY29" s="2">
        <v>0</v>
      </c>
      <c r="LZ29" s="2">
        <v>0</v>
      </c>
      <c r="MA29" s="2">
        <v>0</v>
      </c>
      <c r="MB29" s="2">
        <v>0</v>
      </c>
      <c r="MC29" s="2">
        <v>0</v>
      </c>
      <c r="MD29" s="2">
        <v>0</v>
      </c>
      <c r="ME29" s="2">
        <v>0</v>
      </c>
      <c r="MF29" s="2">
        <v>0</v>
      </c>
      <c r="MG29" s="2">
        <v>0</v>
      </c>
      <c r="MH29" s="2">
        <v>0</v>
      </c>
      <c r="MI29" s="2">
        <v>0</v>
      </c>
      <c r="MJ29" s="2">
        <v>0</v>
      </c>
      <c r="MK29" s="2">
        <v>0</v>
      </c>
      <c r="ML29" s="2">
        <v>0</v>
      </c>
      <c r="MM29" s="2">
        <v>0</v>
      </c>
      <c r="MN29" s="2">
        <v>0</v>
      </c>
      <c r="MO29" s="2">
        <v>0</v>
      </c>
      <c r="MP29" s="2">
        <v>0</v>
      </c>
      <c r="MQ29" s="2">
        <v>0</v>
      </c>
      <c r="MR29" s="2">
        <v>0</v>
      </c>
      <c r="MS29" s="2">
        <v>0</v>
      </c>
      <c r="MT29" s="2">
        <v>0</v>
      </c>
      <c r="MU29" s="2">
        <v>0</v>
      </c>
      <c r="MV29" s="2">
        <v>0</v>
      </c>
      <c r="MW29" s="2">
        <v>0</v>
      </c>
      <c r="MX29" s="2">
        <v>0</v>
      </c>
      <c r="MY29" s="2">
        <v>0</v>
      </c>
      <c r="MZ29" s="2">
        <v>0</v>
      </c>
      <c r="NA29" s="2">
        <v>0</v>
      </c>
      <c r="NB29" s="2">
        <v>0</v>
      </c>
      <c r="NC29" s="2">
        <v>0</v>
      </c>
      <c r="ND29" s="2">
        <v>0</v>
      </c>
      <c r="NE29" s="2">
        <v>0</v>
      </c>
      <c r="NF29" s="2">
        <v>0</v>
      </c>
      <c r="NG29" s="2">
        <v>0</v>
      </c>
      <c r="NH29" s="2">
        <v>0</v>
      </c>
      <c r="NI29" s="2">
        <v>0</v>
      </c>
      <c r="NJ29" s="2">
        <v>0</v>
      </c>
      <c r="NK29" s="2">
        <v>0</v>
      </c>
      <c r="NL29" s="2">
        <v>0</v>
      </c>
      <c r="NM29" s="2">
        <v>0</v>
      </c>
      <c r="NN29" s="2">
        <v>0</v>
      </c>
      <c r="NO29" s="2">
        <v>0</v>
      </c>
      <c r="NP29" s="2">
        <v>0</v>
      </c>
      <c r="NQ29" s="2">
        <v>0</v>
      </c>
      <c r="NR29" s="2">
        <v>0</v>
      </c>
      <c r="NS29" s="2">
        <v>0</v>
      </c>
      <c r="NT29" s="2">
        <v>0</v>
      </c>
      <c r="NU29" s="2">
        <v>0</v>
      </c>
      <c r="NV29" s="2">
        <v>0</v>
      </c>
      <c r="NW29" s="2">
        <v>0</v>
      </c>
      <c r="NX29" s="2">
        <v>0</v>
      </c>
      <c r="NY29" s="2">
        <v>0</v>
      </c>
      <c r="NZ29" s="2">
        <v>0</v>
      </c>
      <c r="OA29" s="2">
        <v>0</v>
      </c>
      <c r="OB29" s="2">
        <v>0</v>
      </c>
      <c r="OC29" s="2">
        <v>0</v>
      </c>
      <c r="OD29" s="2">
        <v>0</v>
      </c>
      <c r="OE29" s="2">
        <v>0</v>
      </c>
      <c r="OF29" s="2">
        <v>0</v>
      </c>
      <c r="OG29" s="2">
        <v>0</v>
      </c>
      <c r="OH29" s="2">
        <v>0</v>
      </c>
      <c r="OI29" s="2">
        <v>0</v>
      </c>
      <c r="OJ29" s="2">
        <v>0</v>
      </c>
      <c r="OK29" s="2">
        <v>0</v>
      </c>
      <c r="OL29" s="2">
        <v>0</v>
      </c>
      <c r="OM29" s="2">
        <v>0</v>
      </c>
      <c r="ON29" s="2">
        <v>0</v>
      </c>
      <c r="OO29" s="2">
        <v>0</v>
      </c>
      <c r="OP29" s="2">
        <v>0</v>
      </c>
      <c r="OQ29" s="2">
        <v>0</v>
      </c>
      <c r="OR29" s="2">
        <v>0</v>
      </c>
      <c r="OS29" s="2">
        <v>0</v>
      </c>
      <c r="OT29" s="2">
        <v>0</v>
      </c>
      <c r="OU29" s="2">
        <v>0</v>
      </c>
      <c r="OV29" s="2">
        <v>0</v>
      </c>
      <c r="OW29" s="2">
        <v>0</v>
      </c>
      <c r="OX29" s="2">
        <v>0</v>
      </c>
      <c r="OY29" s="2">
        <v>0</v>
      </c>
      <c r="OZ29" s="2">
        <v>0</v>
      </c>
      <c r="PA29" s="2">
        <v>0</v>
      </c>
      <c r="PB29" s="2">
        <v>0</v>
      </c>
      <c r="PC29" s="2">
        <v>0</v>
      </c>
      <c r="PD29" s="2">
        <v>0</v>
      </c>
      <c r="PE29" s="2">
        <v>0</v>
      </c>
      <c r="PF29" s="2">
        <v>0</v>
      </c>
      <c r="PG29" s="2">
        <v>0</v>
      </c>
      <c r="PH29" s="2">
        <v>0</v>
      </c>
      <c r="PI29" s="2">
        <v>0</v>
      </c>
      <c r="PJ29" s="2">
        <v>0</v>
      </c>
      <c r="PK29" s="2">
        <v>0</v>
      </c>
      <c r="PL29" s="2">
        <v>0</v>
      </c>
      <c r="PM29" s="2">
        <v>0</v>
      </c>
      <c r="PN29" s="2">
        <v>0</v>
      </c>
      <c r="PO29" s="2">
        <v>0</v>
      </c>
      <c r="PP29" s="2">
        <v>0</v>
      </c>
      <c r="PQ29" s="2">
        <v>0</v>
      </c>
      <c r="PR29" s="2">
        <v>0</v>
      </c>
      <c r="PS29" s="2">
        <v>0</v>
      </c>
      <c r="PT29" s="2">
        <v>0</v>
      </c>
      <c r="PU29" s="2">
        <v>0</v>
      </c>
      <c r="PV29" s="2">
        <v>0</v>
      </c>
      <c r="PW29" s="2">
        <v>0</v>
      </c>
      <c r="PX29" s="2">
        <v>0</v>
      </c>
      <c r="PY29" s="2">
        <v>0</v>
      </c>
      <c r="PZ29" s="2">
        <v>0</v>
      </c>
      <c r="QA29" s="2">
        <v>0</v>
      </c>
      <c r="QB29" s="2">
        <v>0</v>
      </c>
      <c r="QC29" s="2">
        <v>0</v>
      </c>
      <c r="QD29" s="2">
        <v>0</v>
      </c>
      <c r="QE29" s="2">
        <v>0</v>
      </c>
      <c r="QF29" s="2">
        <v>0</v>
      </c>
      <c r="QG29" s="2">
        <v>0</v>
      </c>
      <c r="QH29" s="2">
        <v>0</v>
      </c>
      <c r="QI29" s="2">
        <v>0</v>
      </c>
      <c r="QJ29" s="2">
        <v>0</v>
      </c>
      <c r="QK29" s="2">
        <v>0</v>
      </c>
      <c r="QL29" s="2">
        <v>0</v>
      </c>
      <c r="QM29" s="2">
        <v>0</v>
      </c>
      <c r="QN29" s="2">
        <v>0</v>
      </c>
      <c r="QO29" s="2">
        <v>0</v>
      </c>
      <c r="QP29" s="2">
        <v>0</v>
      </c>
      <c r="QQ29" s="2">
        <v>0</v>
      </c>
      <c r="QR29" s="2">
        <v>0</v>
      </c>
      <c r="QS29" s="2">
        <v>0</v>
      </c>
      <c r="QT29" s="2">
        <v>0</v>
      </c>
      <c r="QU29" s="2">
        <v>0</v>
      </c>
      <c r="QV29" s="2">
        <v>0</v>
      </c>
      <c r="QW29" s="2">
        <v>0</v>
      </c>
      <c r="QX29" s="2">
        <v>0</v>
      </c>
      <c r="QY29" s="2">
        <v>0</v>
      </c>
      <c r="QZ29" s="2">
        <v>0</v>
      </c>
      <c r="RA29" s="2">
        <v>0</v>
      </c>
      <c r="RB29" s="2">
        <v>0</v>
      </c>
      <c r="RC29" s="2">
        <v>0</v>
      </c>
      <c r="RD29" s="2">
        <v>0</v>
      </c>
      <c r="RE29" s="2">
        <v>0</v>
      </c>
      <c r="RF29" s="2">
        <v>0</v>
      </c>
      <c r="RG29" s="2">
        <v>0</v>
      </c>
      <c r="RH29" s="2">
        <v>0</v>
      </c>
      <c r="RI29" s="2">
        <v>0</v>
      </c>
      <c r="RJ29" s="2">
        <v>0</v>
      </c>
      <c r="RK29" s="2">
        <v>0</v>
      </c>
      <c r="RL29" s="2">
        <v>0</v>
      </c>
      <c r="RM29" s="2">
        <v>0</v>
      </c>
      <c r="RN29" s="2">
        <v>0</v>
      </c>
      <c r="RO29" s="2">
        <v>0</v>
      </c>
      <c r="RP29" s="2">
        <v>0</v>
      </c>
      <c r="RQ29" s="2">
        <v>0</v>
      </c>
      <c r="RR29" s="2">
        <v>0</v>
      </c>
      <c r="RS29" s="2">
        <v>0</v>
      </c>
      <c r="RT29" s="2">
        <v>0</v>
      </c>
      <c r="RU29" s="2">
        <v>0</v>
      </c>
      <c r="RV29" s="2">
        <v>0</v>
      </c>
      <c r="RW29" s="2">
        <v>0</v>
      </c>
      <c r="RX29" s="2">
        <v>0</v>
      </c>
      <c r="RY29" s="2">
        <v>0</v>
      </c>
      <c r="RZ29" s="2">
        <v>0</v>
      </c>
      <c r="SA29" s="2">
        <v>0</v>
      </c>
      <c r="SB29" s="2">
        <v>0</v>
      </c>
      <c r="SC29" s="2">
        <v>0</v>
      </c>
      <c r="SD29" s="2">
        <v>0</v>
      </c>
      <c r="SE29" s="2">
        <v>0</v>
      </c>
      <c r="SF29" s="2">
        <v>0</v>
      </c>
      <c r="SG29" s="2">
        <v>0</v>
      </c>
      <c r="SH29" s="2">
        <v>0</v>
      </c>
      <c r="SI29" s="2">
        <v>0</v>
      </c>
      <c r="SJ29" s="2">
        <v>0</v>
      </c>
      <c r="SK29" s="2">
        <v>0</v>
      </c>
      <c r="SL29" s="2">
        <v>0</v>
      </c>
      <c r="SM29" s="2">
        <v>0</v>
      </c>
      <c r="SN29" s="2">
        <v>0</v>
      </c>
      <c r="SO29" s="2">
        <v>0</v>
      </c>
      <c r="SP29" s="2">
        <v>0</v>
      </c>
      <c r="SQ29" s="2">
        <v>0</v>
      </c>
      <c r="SR29" s="2">
        <v>0</v>
      </c>
      <c r="SS29" s="2">
        <v>0</v>
      </c>
      <c r="ST29" s="2">
        <v>0</v>
      </c>
      <c r="SU29" s="2">
        <v>0</v>
      </c>
      <c r="SV29" s="2">
        <v>0</v>
      </c>
      <c r="SW29" s="2">
        <v>0</v>
      </c>
      <c r="SX29" s="2">
        <v>0</v>
      </c>
      <c r="SY29" s="2">
        <v>0</v>
      </c>
      <c r="SZ29" s="2">
        <v>0</v>
      </c>
      <c r="TA29" s="2">
        <v>0</v>
      </c>
      <c r="TB29" s="2">
        <v>0</v>
      </c>
      <c r="TC29" s="2">
        <v>0</v>
      </c>
      <c r="TD29" s="2">
        <v>0</v>
      </c>
      <c r="TE29" s="2">
        <v>0</v>
      </c>
      <c r="TF29" s="2">
        <v>0</v>
      </c>
      <c r="TG29" s="2">
        <v>0</v>
      </c>
      <c r="TH29" s="2">
        <v>0</v>
      </c>
      <c r="TI29" s="2">
        <v>0</v>
      </c>
      <c r="TJ29" s="2">
        <v>0</v>
      </c>
      <c r="TK29" s="2">
        <v>0</v>
      </c>
      <c r="TL29" s="2">
        <v>0</v>
      </c>
      <c r="TM29" s="2">
        <v>0</v>
      </c>
      <c r="TN29" s="2">
        <v>0</v>
      </c>
      <c r="TO29" s="2">
        <v>0</v>
      </c>
      <c r="TP29" s="2">
        <v>0</v>
      </c>
      <c r="TQ29" s="2">
        <v>0</v>
      </c>
      <c r="TR29" s="2">
        <v>0</v>
      </c>
      <c r="TS29" s="2">
        <v>0</v>
      </c>
      <c r="TT29" s="2">
        <v>0</v>
      </c>
      <c r="TU29" s="2">
        <v>0</v>
      </c>
      <c r="TV29" s="2">
        <v>0</v>
      </c>
      <c r="TW29" s="2">
        <v>0</v>
      </c>
      <c r="TX29" s="2">
        <v>0</v>
      </c>
      <c r="TY29" s="2">
        <v>0</v>
      </c>
      <c r="TZ29" s="2">
        <v>0</v>
      </c>
      <c r="UA29" s="2">
        <v>0</v>
      </c>
      <c r="UB29" s="2">
        <v>0</v>
      </c>
      <c r="UC29" s="2">
        <v>0</v>
      </c>
      <c r="UD29" s="2">
        <v>0</v>
      </c>
      <c r="UE29" s="2">
        <v>0</v>
      </c>
      <c r="UF29" s="2">
        <v>0</v>
      </c>
      <c r="UG29" s="2">
        <v>0</v>
      </c>
      <c r="UH29" s="2">
        <v>0</v>
      </c>
      <c r="UI29" s="2">
        <v>0</v>
      </c>
      <c r="UJ29" s="2">
        <v>0</v>
      </c>
      <c r="UK29" s="2">
        <v>0</v>
      </c>
      <c r="UL29" s="2">
        <v>0</v>
      </c>
      <c r="UM29" s="2">
        <v>0</v>
      </c>
      <c r="UN29" s="2">
        <v>0</v>
      </c>
      <c r="UO29" s="2">
        <v>0</v>
      </c>
      <c r="UP29" s="2">
        <v>0</v>
      </c>
      <c r="UQ29" s="2">
        <v>0</v>
      </c>
      <c r="UR29" s="2">
        <v>0</v>
      </c>
      <c r="US29" s="2">
        <v>0</v>
      </c>
      <c r="UT29" s="2">
        <v>0</v>
      </c>
      <c r="UU29" s="2">
        <v>0</v>
      </c>
      <c r="UV29" s="2">
        <v>0</v>
      </c>
      <c r="UW29" s="2">
        <v>0</v>
      </c>
      <c r="UX29" s="2">
        <v>0</v>
      </c>
      <c r="UY29" s="2">
        <v>0</v>
      </c>
      <c r="UZ29" s="2">
        <v>0</v>
      </c>
      <c r="VA29" s="2">
        <v>0</v>
      </c>
      <c r="VB29" s="2">
        <v>0</v>
      </c>
      <c r="VC29" s="2">
        <v>0</v>
      </c>
      <c r="VD29" s="2">
        <v>0</v>
      </c>
      <c r="VE29" s="2">
        <v>0</v>
      </c>
      <c r="VF29" s="2">
        <v>0</v>
      </c>
      <c r="VG29" s="2">
        <v>0</v>
      </c>
      <c r="VH29" s="2">
        <v>0</v>
      </c>
      <c r="VI29" s="2">
        <v>0</v>
      </c>
      <c r="VJ29" s="2">
        <v>0</v>
      </c>
      <c r="VK29" s="2">
        <v>0</v>
      </c>
      <c r="VL29" s="2">
        <v>0</v>
      </c>
      <c r="VM29" s="2">
        <v>0</v>
      </c>
      <c r="VN29" s="2">
        <v>0</v>
      </c>
      <c r="VO29" s="2">
        <v>0</v>
      </c>
      <c r="VP29" s="2">
        <v>0</v>
      </c>
      <c r="VQ29" s="2">
        <v>0</v>
      </c>
      <c r="VR29" s="2">
        <v>0</v>
      </c>
      <c r="VS29" s="2">
        <v>0</v>
      </c>
      <c r="VT29" s="2">
        <v>0</v>
      </c>
      <c r="VU29" s="2">
        <v>0</v>
      </c>
      <c r="VV29" s="2">
        <v>0</v>
      </c>
      <c r="VW29" s="2">
        <v>0</v>
      </c>
      <c r="VX29" s="2">
        <v>0</v>
      </c>
      <c r="VY29" s="2">
        <v>0</v>
      </c>
      <c r="VZ29" s="2">
        <v>0</v>
      </c>
      <c r="WA29" s="2">
        <v>0</v>
      </c>
      <c r="WB29" s="2">
        <v>0</v>
      </c>
      <c r="WC29" s="2">
        <v>0</v>
      </c>
      <c r="WD29" s="2">
        <v>0</v>
      </c>
      <c r="WE29" s="2">
        <v>0</v>
      </c>
      <c r="WF29" s="2">
        <v>0</v>
      </c>
      <c r="WG29" s="2">
        <v>0</v>
      </c>
      <c r="WH29" s="2">
        <v>0</v>
      </c>
      <c r="WI29" s="2">
        <v>0</v>
      </c>
      <c r="WJ29" s="2">
        <v>0</v>
      </c>
      <c r="WK29" s="2">
        <v>0</v>
      </c>
      <c r="WL29" s="2">
        <v>0</v>
      </c>
      <c r="WM29" s="2">
        <v>0</v>
      </c>
      <c r="WN29" s="2">
        <v>0</v>
      </c>
      <c r="WO29" s="2">
        <v>0</v>
      </c>
      <c r="WP29" s="2">
        <v>0</v>
      </c>
      <c r="WQ29" s="2">
        <v>0</v>
      </c>
      <c r="WR29" s="2">
        <v>0</v>
      </c>
      <c r="WS29" s="2">
        <v>0</v>
      </c>
      <c r="WT29" s="2">
        <v>0</v>
      </c>
      <c r="WU29" s="2">
        <v>0</v>
      </c>
      <c r="WV29" s="2">
        <v>0</v>
      </c>
      <c r="WW29" s="2">
        <v>0</v>
      </c>
      <c r="WX29" s="2">
        <v>0</v>
      </c>
      <c r="WY29" s="2">
        <v>0</v>
      </c>
      <c r="WZ29" s="2">
        <v>0</v>
      </c>
      <c r="XA29" s="2">
        <v>0</v>
      </c>
      <c r="XB29" s="2">
        <v>0</v>
      </c>
      <c r="XC29" s="2">
        <v>0</v>
      </c>
      <c r="XD29" s="2">
        <v>0</v>
      </c>
      <c r="XE29" s="2">
        <v>0</v>
      </c>
      <c r="XF29" s="2">
        <v>0</v>
      </c>
      <c r="XG29" s="2">
        <v>0</v>
      </c>
      <c r="XH29" s="2">
        <v>0</v>
      </c>
      <c r="XI29" s="2">
        <v>0</v>
      </c>
      <c r="XJ29" s="2">
        <v>0</v>
      </c>
      <c r="XK29" s="2">
        <v>0</v>
      </c>
      <c r="XL29" s="2">
        <v>0</v>
      </c>
      <c r="XM29" s="2">
        <v>0</v>
      </c>
      <c r="XN29" s="2">
        <v>0</v>
      </c>
      <c r="XO29" s="2">
        <v>0</v>
      </c>
      <c r="XP29" s="2">
        <v>0</v>
      </c>
      <c r="XQ29" s="2">
        <v>0</v>
      </c>
      <c r="XR29" s="2">
        <v>0</v>
      </c>
      <c r="XS29" s="2">
        <v>0</v>
      </c>
      <c r="XT29" s="2">
        <v>0</v>
      </c>
      <c r="XU29" s="2">
        <v>0</v>
      </c>
      <c r="XV29" s="2">
        <v>0</v>
      </c>
      <c r="XW29" s="2">
        <v>0</v>
      </c>
      <c r="XX29" s="2">
        <v>0</v>
      </c>
      <c r="XY29" s="2">
        <v>0</v>
      </c>
      <c r="XZ29" s="2">
        <v>0</v>
      </c>
      <c r="YA29" s="2">
        <v>0</v>
      </c>
      <c r="YB29" s="2">
        <v>0</v>
      </c>
      <c r="YC29" s="2">
        <v>0</v>
      </c>
      <c r="YD29" s="2">
        <v>0</v>
      </c>
      <c r="YE29" s="2">
        <v>0</v>
      </c>
      <c r="YF29" s="2">
        <v>0</v>
      </c>
      <c r="YG29" s="2">
        <v>0</v>
      </c>
      <c r="YH29" s="2">
        <v>0</v>
      </c>
      <c r="YI29" s="2">
        <v>0</v>
      </c>
      <c r="YJ29" s="2">
        <v>0</v>
      </c>
      <c r="YK29" s="2">
        <v>0</v>
      </c>
      <c r="YL29" s="2">
        <v>0</v>
      </c>
      <c r="YM29" s="2">
        <v>0</v>
      </c>
      <c r="YN29" s="2">
        <v>0</v>
      </c>
      <c r="YO29" s="2">
        <v>0</v>
      </c>
      <c r="YP29" s="2">
        <v>0</v>
      </c>
      <c r="YQ29" s="2">
        <v>0</v>
      </c>
      <c r="YR29" s="2">
        <v>0</v>
      </c>
      <c r="YS29" s="2">
        <v>0</v>
      </c>
      <c r="YT29" s="2">
        <v>0</v>
      </c>
      <c r="YU29" s="2">
        <v>0</v>
      </c>
      <c r="YV29" s="2">
        <v>0</v>
      </c>
      <c r="YW29" s="2">
        <v>0</v>
      </c>
      <c r="YX29" s="2">
        <v>0</v>
      </c>
      <c r="YY29" s="2">
        <v>0</v>
      </c>
      <c r="YZ29" s="2">
        <v>0</v>
      </c>
      <c r="ZA29" s="2">
        <v>0</v>
      </c>
      <c r="ZB29" s="2">
        <v>0</v>
      </c>
      <c r="ZC29" s="2">
        <v>0</v>
      </c>
      <c r="ZD29" s="2">
        <v>0</v>
      </c>
      <c r="ZE29" s="2">
        <v>0</v>
      </c>
      <c r="ZF29" s="2">
        <v>0</v>
      </c>
      <c r="ZG29" s="2">
        <v>0</v>
      </c>
      <c r="ZH29" s="2">
        <v>0</v>
      </c>
      <c r="ZI29" s="2">
        <v>0</v>
      </c>
      <c r="ZJ29" s="2">
        <v>0</v>
      </c>
      <c r="ZK29" s="2">
        <v>0</v>
      </c>
      <c r="ZL29" s="2">
        <v>0</v>
      </c>
      <c r="ZM29" s="2">
        <v>0</v>
      </c>
      <c r="ZN29" s="2">
        <v>0</v>
      </c>
      <c r="ZO29" s="2">
        <v>0</v>
      </c>
      <c r="ZP29" s="2">
        <v>0</v>
      </c>
      <c r="ZQ29" s="2">
        <v>0</v>
      </c>
      <c r="ZR29" s="2">
        <v>0</v>
      </c>
      <c r="ZS29" s="2">
        <v>0</v>
      </c>
      <c r="ZT29" s="2">
        <v>0</v>
      </c>
      <c r="ZU29" s="2">
        <v>0</v>
      </c>
      <c r="ZV29" s="2">
        <v>0</v>
      </c>
      <c r="ZW29" s="2">
        <v>0</v>
      </c>
      <c r="ZX29" s="2">
        <v>0</v>
      </c>
      <c r="ZY29" s="2">
        <v>0</v>
      </c>
      <c r="ZZ29" s="2">
        <v>0</v>
      </c>
      <c r="AAA29" s="2">
        <v>0</v>
      </c>
      <c r="AAB29" s="2">
        <v>0</v>
      </c>
      <c r="AAC29" s="2">
        <v>0</v>
      </c>
      <c r="AAD29" s="2">
        <v>0</v>
      </c>
      <c r="AAE29" s="2">
        <v>0</v>
      </c>
      <c r="AAF29" s="2">
        <v>0</v>
      </c>
      <c r="AAG29" s="2">
        <v>0</v>
      </c>
      <c r="AAH29" s="2">
        <v>0</v>
      </c>
      <c r="AAI29" s="2">
        <v>0</v>
      </c>
      <c r="AAJ29" s="2">
        <v>0</v>
      </c>
      <c r="AAK29" s="2">
        <v>0</v>
      </c>
      <c r="AAL29" s="2">
        <v>0</v>
      </c>
      <c r="AAM29" s="2">
        <v>0</v>
      </c>
      <c r="AAN29" s="2">
        <v>0</v>
      </c>
      <c r="AAO29" s="2">
        <v>0</v>
      </c>
      <c r="AAP29" s="2">
        <v>0</v>
      </c>
      <c r="AAQ29" s="2">
        <v>0</v>
      </c>
      <c r="AAR29" s="2">
        <v>0</v>
      </c>
      <c r="AAS29" s="2">
        <v>0</v>
      </c>
      <c r="AAT29" s="2">
        <v>0</v>
      </c>
      <c r="AAU29" s="2">
        <v>0</v>
      </c>
      <c r="AAV29" s="2">
        <v>0</v>
      </c>
      <c r="AAW29" s="2">
        <v>0</v>
      </c>
      <c r="AAX29" s="2">
        <v>0</v>
      </c>
      <c r="AAY29" s="2">
        <v>0</v>
      </c>
      <c r="AAZ29" s="2">
        <v>0</v>
      </c>
      <c r="ABA29" s="2">
        <v>0</v>
      </c>
      <c r="ABB29" s="2">
        <v>0</v>
      </c>
      <c r="ABC29" s="2">
        <v>0</v>
      </c>
      <c r="ABD29" s="2">
        <v>0</v>
      </c>
      <c r="ABE29" s="2">
        <v>0</v>
      </c>
      <c r="ABF29" s="2">
        <v>0</v>
      </c>
      <c r="ABG29" s="2">
        <v>0</v>
      </c>
      <c r="ABH29" s="2">
        <v>0</v>
      </c>
      <c r="ABI29" s="2">
        <v>0</v>
      </c>
      <c r="ABJ29" s="2">
        <v>0</v>
      </c>
      <c r="ABK29" s="2">
        <v>0</v>
      </c>
      <c r="ABL29" s="2">
        <v>0</v>
      </c>
      <c r="ABM29" s="2">
        <v>0</v>
      </c>
      <c r="ABN29" s="2">
        <v>0</v>
      </c>
      <c r="ABO29" s="2">
        <v>0</v>
      </c>
      <c r="ABP29" s="2">
        <v>0</v>
      </c>
      <c r="ABQ29" s="2">
        <v>0</v>
      </c>
      <c r="ABR29" s="2">
        <v>0</v>
      </c>
      <c r="ABS29" s="2">
        <v>0</v>
      </c>
      <c r="ABT29" s="2">
        <v>0</v>
      </c>
      <c r="ABU29" s="2">
        <v>0</v>
      </c>
      <c r="ABV29" s="2">
        <v>0</v>
      </c>
      <c r="ABW29" s="2">
        <v>0</v>
      </c>
      <c r="ABX29" s="2">
        <v>0</v>
      </c>
      <c r="ABY29" s="2">
        <v>0</v>
      </c>
      <c r="ABZ29" s="2">
        <v>0</v>
      </c>
      <c r="ACA29" s="2">
        <v>0</v>
      </c>
      <c r="ACB29" s="2">
        <v>0</v>
      </c>
      <c r="ACC29" s="2">
        <v>0</v>
      </c>
      <c r="ACD29" s="2">
        <v>0</v>
      </c>
      <c r="ACE29" s="2">
        <v>0</v>
      </c>
      <c r="ACF29" s="2">
        <v>0</v>
      </c>
      <c r="ACG29" s="2">
        <v>0</v>
      </c>
      <c r="ACH29" s="2">
        <v>0</v>
      </c>
      <c r="ACI29" s="2">
        <v>0</v>
      </c>
      <c r="ACJ29" s="2">
        <v>0</v>
      </c>
      <c r="ACK29" s="2">
        <v>0</v>
      </c>
      <c r="ACL29" s="2">
        <v>0</v>
      </c>
      <c r="ACM29" s="2">
        <v>0</v>
      </c>
      <c r="ACN29" s="2">
        <v>0</v>
      </c>
      <c r="ACO29" s="2">
        <v>0</v>
      </c>
      <c r="ACP29" s="2">
        <v>0</v>
      </c>
      <c r="ACQ29" s="2">
        <v>0</v>
      </c>
      <c r="ACR29" s="2">
        <v>0</v>
      </c>
      <c r="ACS29" s="2">
        <v>0</v>
      </c>
      <c r="ACT29" s="2">
        <v>0</v>
      </c>
      <c r="ACU29" s="2">
        <v>0</v>
      </c>
      <c r="ACV29" s="2">
        <v>0</v>
      </c>
      <c r="ACW29" s="2">
        <v>0</v>
      </c>
      <c r="ACX29" s="2">
        <v>0</v>
      </c>
      <c r="ACY29" s="2">
        <v>0</v>
      </c>
      <c r="ACZ29" s="2">
        <v>0</v>
      </c>
      <c r="ADA29" s="2">
        <v>0</v>
      </c>
      <c r="ADB29" s="2">
        <v>0</v>
      </c>
      <c r="ADC29" s="2">
        <v>0</v>
      </c>
      <c r="ADD29" s="2">
        <v>0</v>
      </c>
      <c r="ADE29" s="2">
        <v>0</v>
      </c>
      <c r="ADF29" s="2">
        <v>0</v>
      </c>
      <c r="ADG29" s="2">
        <v>0</v>
      </c>
      <c r="ADH29" s="2">
        <v>0</v>
      </c>
      <c r="ADI29" s="2">
        <v>0</v>
      </c>
      <c r="ADJ29" s="2">
        <v>0</v>
      </c>
      <c r="ADK29" s="2">
        <v>0</v>
      </c>
      <c r="ADL29" s="2">
        <v>0</v>
      </c>
      <c r="ADM29" s="2">
        <v>0</v>
      </c>
      <c r="ADN29" s="2">
        <v>0</v>
      </c>
      <c r="ADO29" s="2">
        <v>0</v>
      </c>
      <c r="ADP29" s="2">
        <v>0</v>
      </c>
      <c r="ADQ29" s="2">
        <v>0</v>
      </c>
      <c r="ADR29" s="2">
        <v>0</v>
      </c>
      <c r="ADS29" s="2">
        <v>0</v>
      </c>
      <c r="ADT29" s="2">
        <v>0</v>
      </c>
      <c r="ADU29" s="2">
        <v>0</v>
      </c>
      <c r="ADV29" s="2">
        <v>0</v>
      </c>
      <c r="ADW29" s="2">
        <v>0</v>
      </c>
      <c r="ADX29" s="2">
        <v>0</v>
      </c>
      <c r="ADY29" s="2">
        <v>0</v>
      </c>
      <c r="ADZ29" s="2">
        <v>0</v>
      </c>
      <c r="AEA29" s="2">
        <v>0</v>
      </c>
      <c r="AEB29" s="2">
        <v>0</v>
      </c>
      <c r="AEC29" s="2">
        <v>0</v>
      </c>
      <c r="AED29" s="2">
        <v>0</v>
      </c>
      <c r="AEE29" s="2">
        <v>0</v>
      </c>
      <c r="AEF29" s="2">
        <v>0</v>
      </c>
      <c r="AEG29" s="2">
        <v>0</v>
      </c>
      <c r="AEH29" s="2">
        <v>0</v>
      </c>
      <c r="AEI29" s="2">
        <v>0</v>
      </c>
      <c r="AEJ29" s="2">
        <v>0</v>
      </c>
      <c r="AEK29" s="2">
        <v>0</v>
      </c>
      <c r="AEL29" s="2">
        <v>0</v>
      </c>
      <c r="AEM29" s="2">
        <v>0</v>
      </c>
      <c r="AEN29" s="2">
        <v>0</v>
      </c>
      <c r="AEO29" s="2">
        <v>0</v>
      </c>
      <c r="AEP29" s="2">
        <v>0</v>
      </c>
      <c r="AEQ29" s="2">
        <v>0</v>
      </c>
      <c r="AER29" s="2">
        <v>0</v>
      </c>
      <c r="AES29" s="2">
        <v>0</v>
      </c>
      <c r="AET29" s="2">
        <v>0</v>
      </c>
      <c r="AEU29" s="2">
        <v>0</v>
      </c>
      <c r="AEV29" s="2">
        <v>0</v>
      </c>
      <c r="AEW29" s="2">
        <v>0</v>
      </c>
      <c r="AEX29" s="2">
        <v>0</v>
      </c>
      <c r="AEY29" s="2">
        <v>0</v>
      </c>
      <c r="AEZ29" s="2">
        <v>0</v>
      </c>
      <c r="AFA29" s="2">
        <v>0</v>
      </c>
      <c r="AFB29" s="2">
        <v>0</v>
      </c>
      <c r="AFC29" s="2">
        <v>0</v>
      </c>
      <c r="AFD29" s="2">
        <v>0</v>
      </c>
      <c r="AFE29" s="2">
        <v>0</v>
      </c>
      <c r="AFF29" s="2">
        <v>0</v>
      </c>
      <c r="AFG29" s="2">
        <v>0</v>
      </c>
      <c r="AFH29" s="2">
        <v>0</v>
      </c>
      <c r="AFI29" s="2">
        <v>0</v>
      </c>
      <c r="AFJ29" s="2">
        <v>0</v>
      </c>
      <c r="AFK29" s="2">
        <v>0</v>
      </c>
      <c r="AFL29" s="2">
        <v>0</v>
      </c>
      <c r="AFM29" s="2">
        <v>0</v>
      </c>
      <c r="AFN29" s="2">
        <v>0</v>
      </c>
      <c r="AFO29" s="2">
        <v>0</v>
      </c>
      <c r="AFP29" s="2">
        <v>0</v>
      </c>
      <c r="AFQ29" s="2">
        <v>0</v>
      </c>
      <c r="AFR29" s="2">
        <v>0</v>
      </c>
      <c r="AFS29" s="2">
        <v>0</v>
      </c>
      <c r="AFT29" s="2">
        <v>0</v>
      </c>
      <c r="AFU29" s="2">
        <v>0</v>
      </c>
      <c r="AFV29" s="2">
        <v>0</v>
      </c>
      <c r="AFW29" s="2">
        <v>0</v>
      </c>
      <c r="AFX29" s="2">
        <v>0</v>
      </c>
      <c r="AFY29" s="2">
        <v>0</v>
      </c>
      <c r="AFZ29" s="2">
        <v>0</v>
      </c>
      <c r="AGA29" s="2">
        <v>0</v>
      </c>
      <c r="AGB29" s="2">
        <v>0</v>
      </c>
      <c r="AGC29" s="2">
        <v>0</v>
      </c>
      <c r="AGD29" s="2">
        <v>0</v>
      </c>
      <c r="AGE29" s="2">
        <v>0</v>
      </c>
      <c r="AGF29" s="2">
        <v>0</v>
      </c>
      <c r="AGG29" s="2">
        <v>0</v>
      </c>
      <c r="AGH29" s="2">
        <v>0</v>
      </c>
      <c r="AGI29" s="2">
        <v>0</v>
      </c>
      <c r="AGJ29" s="2">
        <v>0</v>
      </c>
      <c r="AGK29" s="2">
        <v>0</v>
      </c>
      <c r="AGL29" s="2">
        <v>2.5</v>
      </c>
      <c r="AGM29" s="2">
        <v>0</v>
      </c>
      <c r="AGN29" s="2">
        <v>0</v>
      </c>
      <c r="AGO29" s="2">
        <v>0</v>
      </c>
      <c r="AGP29" s="2">
        <v>25</v>
      </c>
      <c r="AGQ29" s="2">
        <v>0</v>
      </c>
      <c r="AGR29" s="2">
        <v>0</v>
      </c>
      <c r="AGS29" s="2">
        <v>0</v>
      </c>
      <c r="AGT29" s="2">
        <v>0</v>
      </c>
      <c r="AGU29" s="2">
        <v>0</v>
      </c>
      <c r="AGV29" s="2">
        <v>0</v>
      </c>
      <c r="AGW29" s="2">
        <v>0</v>
      </c>
      <c r="AGX29" s="2">
        <v>0</v>
      </c>
      <c r="AGY29" s="2">
        <v>0</v>
      </c>
      <c r="AGZ29" s="2">
        <v>0</v>
      </c>
      <c r="AHA29" s="2">
        <v>0</v>
      </c>
      <c r="AHB29" s="2">
        <v>0</v>
      </c>
      <c r="AHC29" s="2">
        <v>0</v>
      </c>
      <c r="AHD29" s="2">
        <v>0</v>
      </c>
      <c r="AHE29" s="2">
        <v>0</v>
      </c>
      <c r="AHF29" s="2">
        <v>0</v>
      </c>
      <c r="AHG29" s="2">
        <v>0</v>
      </c>
      <c r="AHH29" s="2">
        <v>0</v>
      </c>
      <c r="AHI29" s="2">
        <v>0</v>
      </c>
      <c r="AHJ29" s="2">
        <v>0</v>
      </c>
      <c r="AHK29" s="2">
        <v>0</v>
      </c>
      <c r="AHL29" s="2">
        <v>0</v>
      </c>
      <c r="AHM29" s="2">
        <v>0</v>
      </c>
      <c r="AHN29" s="2">
        <v>0</v>
      </c>
      <c r="AHO29" s="2">
        <v>0</v>
      </c>
      <c r="AHP29" s="2">
        <v>0</v>
      </c>
      <c r="AHQ29" s="2">
        <v>0</v>
      </c>
      <c r="AHR29" s="2">
        <v>0</v>
      </c>
      <c r="AHS29" s="2">
        <v>0</v>
      </c>
      <c r="AHT29" s="2">
        <v>0</v>
      </c>
      <c r="AHU29" s="2">
        <v>0</v>
      </c>
      <c r="AHV29" s="2">
        <v>0</v>
      </c>
      <c r="AHW29" s="2">
        <v>0</v>
      </c>
      <c r="AHX29" s="2">
        <v>0</v>
      </c>
      <c r="AHY29" s="2">
        <v>0</v>
      </c>
      <c r="AHZ29" s="2">
        <v>0</v>
      </c>
      <c r="AIA29" s="2">
        <v>0</v>
      </c>
      <c r="AIB29" s="2">
        <v>0</v>
      </c>
      <c r="AIC29" s="2">
        <v>0</v>
      </c>
      <c r="AID29" s="2">
        <v>0</v>
      </c>
      <c r="AIE29" s="2">
        <v>0</v>
      </c>
      <c r="AIF29" s="2">
        <v>0</v>
      </c>
      <c r="AIG29" s="2">
        <v>0</v>
      </c>
      <c r="AIH29" s="2">
        <v>0</v>
      </c>
      <c r="AII29" s="2">
        <v>0</v>
      </c>
      <c r="AIJ29" s="2">
        <v>0</v>
      </c>
      <c r="AIK29" s="2">
        <v>0</v>
      </c>
      <c r="AIL29" s="2">
        <v>0</v>
      </c>
      <c r="AIM29" s="2">
        <v>0</v>
      </c>
      <c r="AIN29" s="2">
        <v>0</v>
      </c>
      <c r="AIO29" s="2">
        <v>0</v>
      </c>
      <c r="AIP29" s="2">
        <v>0</v>
      </c>
      <c r="AIQ29" s="2">
        <v>0</v>
      </c>
      <c r="AIR29" s="2">
        <v>0</v>
      </c>
      <c r="AIS29" s="2">
        <v>0</v>
      </c>
      <c r="AIT29" s="2">
        <v>0</v>
      </c>
      <c r="AIU29" s="2">
        <v>0</v>
      </c>
      <c r="AIV29" s="2">
        <v>0</v>
      </c>
      <c r="AIW29" s="2">
        <v>0</v>
      </c>
      <c r="AIX29" s="2">
        <v>0</v>
      </c>
      <c r="AIY29" s="2">
        <v>0</v>
      </c>
    </row>
    <row r="30" spans="1:935" x14ac:dyDescent="0.3">
      <c r="A30" s="1" t="s">
        <v>29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16.100000000000001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0</v>
      </c>
      <c r="BI30" s="2">
        <v>0</v>
      </c>
      <c r="BJ30" s="2">
        <v>0</v>
      </c>
      <c r="BK30" s="2">
        <v>0</v>
      </c>
      <c r="BL30" s="2">
        <v>0</v>
      </c>
      <c r="BM30" s="2">
        <v>0</v>
      </c>
      <c r="BN30" s="2">
        <v>0</v>
      </c>
      <c r="BO30" s="2">
        <v>0</v>
      </c>
      <c r="BP30" s="2">
        <v>0</v>
      </c>
      <c r="BQ30" s="2">
        <v>0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2">
        <v>0</v>
      </c>
      <c r="CA30" s="2">
        <v>0</v>
      </c>
      <c r="CB30" s="2">
        <v>0</v>
      </c>
      <c r="CC30" s="2">
        <v>0</v>
      </c>
      <c r="CD30" s="2">
        <v>0</v>
      </c>
      <c r="CE30" s="2">
        <v>0</v>
      </c>
      <c r="CF30" s="2">
        <v>10.8</v>
      </c>
      <c r="CG30" s="2">
        <v>0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0</v>
      </c>
      <c r="CN30" s="2">
        <v>0</v>
      </c>
      <c r="CO30" s="2">
        <v>0</v>
      </c>
      <c r="CP30" s="2">
        <v>27</v>
      </c>
      <c r="CQ30" s="2">
        <v>0</v>
      </c>
      <c r="CR30" s="2">
        <v>0</v>
      </c>
      <c r="CS30" s="2">
        <v>0</v>
      </c>
      <c r="CT30" s="2">
        <v>0</v>
      </c>
      <c r="CU30" s="2">
        <v>0</v>
      </c>
      <c r="CV30" s="2">
        <v>0</v>
      </c>
      <c r="CW30" s="2">
        <v>0</v>
      </c>
      <c r="CX30" s="2">
        <v>0</v>
      </c>
      <c r="CY30" s="2">
        <v>0</v>
      </c>
      <c r="CZ30" s="2">
        <v>0</v>
      </c>
      <c r="DA30" s="2">
        <v>0</v>
      </c>
      <c r="DB30" s="2">
        <v>0</v>
      </c>
      <c r="DC30" s="2">
        <v>0</v>
      </c>
      <c r="DD30" s="2">
        <v>60.1</v>
      </c>
      <c r="DE30" s="2">
        <v>32.6</v>
      </c>
      <c r="DF30" s="2">
        <v>0</v>
      </c>
      <c r="DG30" s="2">
        <v>0</v>
      </c>
      <c r="DH30" s="2">
        <v>0</v>
      </c>
      <c r="DI30" s="2">
        <v>14.7</v>
      </c>
      <c r="DJ30" s="2">
        <v>0</v>
      </c>
      <c r="DK30" s="2">
        <v>0</v>
      </c>
      <c r="DL30" s="2">
        <v>0</v>
      </c>
      <c r="DM30" s="2">
        <v>0</v>
      </c>
      <c r="DN30" s="2">
        <v>0</v>
      </c>
      <c r="DO30" s="2">
        <v>0</v>
      </c>
      <c r="DP30" s="2">
        <v>0</v>
      </c>
      <c r="DQ30" s="2">
        <v>0</v>
      </c>
      <c r="DR30" s="2">
        <v>0</v>
      </c>
      <c r="DS30" s="2">
        <v>0</v>
      </c>
      <c r="DT30" s="2">
        <v>0</v>
      </c>
      <c r="DU30" s="2">
        <v>0</v>
      </c>
      <c r="DV30" s="2">
        <v>0</v>
      </c>
      <c r="DW30" s="2">
        <v>0</v>
      </c>
      <c r="DX30" s="2">
        <v>25.1</v>
      </c>
      <c r="DY30" s="2">
        <v>0</v>
      </c>
      <c r="DZ30" s="2">
        <v>0</v>
      </c>
      <c r="EA30" s="2">
        <v>0</v>
      </c>
      <c r="EB30" s="2">
        <v>0</v>
      </c>
      <c r="EC30" s="2">
        <v>0</v>
      </c>
      <c r="ED30" s="2">
        <v>0</v>
      </c>
      <c r="EE30" s="2">
        <v>0</v>
      </c>
      <c r="EF30" s="2">
        <v>0</v>
      </c>
      <c r="EG30" s="2">
        <v>0</v>
      </c>
      <c r="EH30" s="2">
        <v>0</v>
      </c>
      <c r="EI30" s="2">
        <v>0</v>
      </c>
      <c r="EJ30" s="2">
        <v>0</v>
      </c>
      <c r="EK30" s="2">
        <v>0</v>
      </c>
      <c r="EL30" s="2">
        <v>0</v>
      </c>
      <c r="EM30" s="2">
        <v>0</v>
      </c>
      <c r="EN30" s="2">
        <v>0</v>
      </c>
      <c r="EO30" s="2">
        <v>0</v>
      </c>
      <c r="EP30" s="2">
        <v>0</v>
      </c>
      <c r="EQ30" s="2">
        <v>16.100000000000001</v>
      </c>
      <c r="ER30" s="2">
        <v>0</v>
      </c>
      <c r="ES30" s="2">
        <v>0</v>
      </c>
      <c r="ET30" s="2">
        <v>0</v>
      </c>
      <c r="EU30" s="2">
        <v>0</v>
      </c>
      <c r="EV30" s="2">
        <v>0</v>
      </c>
      <c r="EW30" s="2">
        <v>0</v>
      </c>
      <c r="EX30" s="2">
        <v>0</v>
      </c>
      <c r="EY30" s="2">
        <v>0</v>
      </c>
      <c r="EZ30" s="2">
        <v>0</v>
      </c>
      <c r="FA30" s="2">
        <v>0</v>
      </c>
      <c r="FB30" s="2">
        <v>0</v>
      </c>
      <c r="FC30" s="2">
        <v>0</v>
      </c>
      <c r="FD30" s="2">
        <v>0</v>
      </c>
      <c r="FE30" s="2">
        <v>0</v>
      </c>
      <c r="FF30" s="2">
        <v>0</v>
      </c>
      <c r="FG30" s="2">
        <v>0</v>
      </c>
      <c r="FH30" s="2">
        <v>0</v>
      </c>
      <c r="FI30" s="2">
        <v>0</v>
      </c>
      <c r="FJ30" s="2">
        <v>0</v>
      </c>
      <c r="FK30" s="2">
        <v>0</v>
      </c>
      <c r="FL30" s="2">
        <v>0</v>
      </c>
      <c r="FM30" s="2">
        <v>0</v>
      </c>
      <c r="FN30" s="2">
        <v>0</v>
      </c>
      <c r="FO30" s="2">
        <v>0</v>
      </c>
      <c r="FP30" s="2">
        <v>0</v>
      </c>
      <c r="FQ30" s="2">
        <v>0</v>
      </c>
      <c r="FR30" s="2">
        <v>0</v>
      </c>
      <c r="FS30" s="2">
        <v>0</v>
      </c>
      <c r="FT30" s="2">
        <v>0</v>
      </c>
      <c r="FU30" s="2">
        <v>0</v>
      </c>
      <c r="FV30" s="2">
        <v>0</v>
      </c>
      <c r="FW30" s="2">
        <v>0</v>
      </c>
      <c r="FX30" s="2">
        <v>0</v>
      </c>
      <c r="FY30" s="2">
        <v>0</v>
      </c>
      <c r="FZ30" s="2">
        <v>0</v>
      </c>
      <c r="GA30" s="2">
        <v>0</v>
      </c>
      <c r="GB30" s="2">
        <v>0</v>
      </c>
      <c r="GC30" s="2">
        <v>0</v>
      </c>
      <c r="GD30" s="2">
        <v>0</v>
      </c>
      <c r="GE30" s="2">
        <v>0</v>
      </c>
      <c r="GF30" s="2">
        <v>0</v>
      </c>
      <c r="GG30" s="2">
        <v>0</v>
      </c>
      <c r="GH30" s="2">
        <v>0</v>
      </c>
      <c r="GI30" s="2">
        <v>0</v>
      </c>
      <c r="GJ30" s="2">
        <v>0</v>
      </c>
      <c r="GK30" s="2">
        <v>0</v>
      </c>
      <c r="GL30" s="2">
        <v>0</v>
      </c>
      <c r="GM30" s="2">
        <v>0</v>
      </c>
      <c r="GN30" s="2">
        <v>0</v>
      </c>
      <c r="GO30" s="2">
        <v>0</v>
      </c>
      <c r="GP30" s="2">
        <v>0</v>
      </c>
      <c r="GQ30" s="2">
        <v>0</v>
      </c>
      <c r="GR30" s="2">
        <v>0</v>
      </c>
      <c r="GS30" s="2">
        <v>0</v>
      </c>
      <c r="GT30" s="2">
        <v>0</v>
      </c>
      <c r="GU30" s="2">
        <v>0</v>
      </c>
      <c r="GV30" s="2">
        <v>0</v>
      </c>
      <c r="GW30" s="2">
        <v>0</v>
      </c>
      <c r="GX30" s="2">
        <v>0</v>
      </c>
      <c r="GY30" s="2">
        <v>0</v>
      </c>
      <c r="GZ30" s="2">
        <v>0</v>
      </c>
      <c r="HA30" s="2">
        <v>0</v>
      </c>
      <c r="HB30" s="2">
        <v>0</v>
      </c>
      <c r="HC30" s="2">
        <v>0</v>
      </c>
      <c r="HD30" s="2">
        <v>0</v>
      </c>
      <c r="HE30" s="2">
        <v>0</v>
      </c>
      <c r="HF30" s="2">
        <v>0</v>
      </c>
      <c r="HG30" s="2">
        <v>0</v>
      </c>
      <c r="HH30" s="2">
        <v>0</v>
      </c>
      <c r="HI30" s="2">
        <v>0</v>
      </c>
      <c r="HJ30" s="2">
        <v>0</v>
      </c>
      <c r="HK30" s="2">
        <v>0</v>
      </c>
      <c r="HL30" s="2">
        <v>0</v>
      </c>
      <c r="HM30" s="2">
        <v>0</v>
      </c>
      <c r="HN30" s="2">
        <v>0</v>
      </c>
      <c r="HO30" s="2">
        <v>0</v>
      </c>
      <c r="HP30" s="2">
        <v>0</v>
      </c>
      <c r="HQ30" s="2">
        <v>0</v>
      </c>
      <c r="HR30" s="2">
        <v>0</v>
      </c>
      <c r="HS30" s="2">
        <v>0</v>
      </c>
      <c r="HT30" s="2">
        <v>0</v>
      </c>
      <c r="HU30" s="2">
        <v>0</v>
      </c>
      <c r="HV30" s="2">
        <v>0</v>
      </c>
      <c r="HW30" s="2">
        <v>0</v>
      </c>
      <c r="HX30" s="2">
        <v>0</v>
      </c>
      <c r="HY30" s="2">
        <v>0</v>
      </c>
      <c r="HZ30" s="2">
        <v>0</v>
      </c>
      <c r="IA30" s="2">
        <v>0</v>
      </c>
      <c r="IB30" s="2">
        <v>0</v>
      </c>
      <c r="IC30" s="2">
        <v>0</v>
      </c>
      <c r="ID30" s="2">
        <v>0</v>
      </c>
      <c r="IE30" s="2">
        <v>0</v>
      </c>
      <c r="IF30" s="2">
        <v>0</v>
      </c>
      <c r="IG30" s="2">
        <v>0</v>
      </c>
      <c r="IH30" s="2">
        <v>0</v>
      </c>
      <c r="II30" s="2">
        <v>0</v>
      </c>
      <c r="IJ30" s="2">
        <v>0</v>
      </c>
      <c r="IK30" s="2">
        <v>0</v>
      </c>
      <c r="IL30" s="2">
        <v>0</v>
      </c>
      <c r="IM30" s="2">
        <v>0</v>
      </c>
      <c r="IN30" s="2">
        <v>0</v>
      </c>
      <c r="IO30" s="2">
        <v>0</v>
      </c>
      <c r="IP30" s="2">
        <v>0</v>
      </c>
      <c r="IQ30" s="2">
        <v>0</v>
      </c>
      <c r="IR30" s="2">
        <v>0</v>
      </c>
      <c r="IS30" s="2">
        <v>0</v>
      </c>
      <c r="IT30" s="2">
        <v>0</v>
      </c>
      <c r="IU30" s="2">
        <v>0</v>
      </c>
      <c r="IV30" s="2">
        <v>0</v>
      </c>
      <c r="IW30" s="2">
        <v>0</v>
      </c>
      <c r="IX30" s="2">
        <v>0</v>
      </c>
      <c r="IY30" s="2">
        <v>0</v>
      </c>
      <c r="IZ30" s="2">
        <v>0</v>
      </c>
      <c r="JA30" s="2">
        <v>0</v>
      </c>
      <c r="JB30" s="2">
        <v>0</v>
      </c>
      <c r="JC30" s="2">
        <v>0</v>
      </c>
      <c r="JD30" s="2">
        <v>0</v>
      </c>
      <c r="JE30" s="2">
        <v>0</v>
      </c>
      <c r="JF30" s="2">
        <v>0</v>
      </c>
      <c r="JG30" s="2">
        <v>0</v>
      </c>
      <c r="JH30" s="2">
        <v>0</v>
      </c>
      <c r="JI30" s="2">
        <v>0</v>
      </c>
      <c r="JJ30" s="2">
        <v>0</v>
      </c>
      <c r="JK30" s="2">
        <v>0</v>
      </c>
      <c r="JL30" s="2">
        <v>0</v>
      </c>
      <c r="JM30" s="2">
        <v>0</v>
      </c>
      <c r="JN30" s="2">
        <v>0</v>
      </c>
      <c r="JO30" s="2">
        <v>0</v>
      </c>
      <c r="JP30" s="2">
        <v>0</v>
      </c>
      <c r="JQ30" s="2">
        <v>0</v>
      </c>
      <c r="JR30" s="2">
        <v>0</v>
      </c>
      <c r="JS30" s="2">
        <v>0</v>
      </c>
      <c r="JT30" s="2">
        <v>0</v>
      </c>
      <c r="JU30" s="2">
        <v>0</v>
      </c>
      <c r="JV30" s="2">
        <v>11</v>
      </c>
      <c r="JW30" s="2">
        <v>0</v>
      </c>
      <c r="JX30" s="2">
        <v>0</v>
      </c>
      <c r="JY30" s="2">
        <v>0</v>
      </c>
      <c r="JZ30" s="2">
        <v>0</v>
      </c>
      <c r="KA30" s="2">
        <v>0</v>
      </c>
      <c r="KB30" s="2">
        <v>0</v>
      </c>
      <c r="KC30" s="2">
        <v>0</v>
      </c>
      <c r="KD30" s="2">
        <v>0</v>
      </c>
      <c r="KE30" s="2">
        <v>0</v>
      </c>
      <c r="KF30" s="2">
        <v>0</v>
      </c>
      <c r="KG30" s="2">
        <v>0</v>
      </c>
      <c r="KH30" s="2">
        <v>0</v>
      </c>
      <c r="KI30" s="2">
        <v>0</v>
      </c>
      <c r="KJ30" s="2">
        <v>0</v>
      </c>
      <c r="KK30" s="2">
        <v>0</v>
      </c>
      <c r="KL30" s="2">
        <v>0</v>
      </c>
      <c r="KM30" s="2">
        <v>0</v>
      </c>
      <c r="KN30" s="2">
        <v>0</v>
      </c>
      <c r="KO30" s="2">
        <v>0</v>
      </c>
      <c r="KP30" s="2">
        <v>0</v>
      </c>
      <c r="KQ30" s="2">
        <v>0</v>
      </c>
      <c r="KR30" s="2">
        <v>0</v>
      </c>
      <c r="KS30" s="2">
        <v>0</v>
      </c>
      <c r="KT30" s="2">
        <v>0</v>
      </c>
      <c r="KU30" s="2">
        <v>0</v>
      </c>
      <c r="KV30" s="2">
        <v>0</v>
      </c>
      <c r="KW30" s="2">
        <v>0</v>
      </c>
      <c r="KX30" s="2">
        <v>0</v>
      </c>
      <c r="KY30" s="2">
        <v>0</v>
      </c>
      <c r="KZ30" s="2">
        <v>0</v>
      </c>
      <c r="LA30" s="2">
        <v>39.700000000000003</v>
      </c>
      <c r="LB30" s="2">
        <v>0</v>
      </c>
      <c r="LC30" s="2">
        <v>0</v>
      </c>
      <c r="LD30" s="2">
        <v>0</v>
      </c>
      <c r="LE30" s="2">
        <v>0</v>
      </c>
      <c r="LF30" s="2">
        <v>0</v>
      </c>
      <c r="LG30" s="2">
        <v>15</v>
      </c>
      <c r="LH30" s="2">
        <v>0</v>
      </c>
      <c r="LI30" s="2">
        <v>0</v>
      </c>
      <c r="LJ30" s="2">
        <v>0</v>
      </c>
      <c r="LK30" s="2">
        <v>0</v>
      </c>
      <c r="LL30" s="2">
        <v>0</v>
      </c>
      <c r="LM30" s="2">
        <v>0</v>
      </c>
      <c r="LN30" s="2">
        <v>0</v>
      </c>
      <c r="LO30" s="2">
        <v>0</v>
      </c>
      <c r="LP30" s="2">
        <v>14</v>
      </c>
      <c r="LQ30" s="2">
        <v>0</v>
      </c>
      <c r="LR30" s="2">
        <v>0</v>
      </c>
      <c r="LS30" s="2">
        <v>0</v>
      </c>
      <c r="LT30" s="2">
        <v>0</v>
      </c>
      <c r="LU30" s="2">
        <v>0</v>
      </c>
      <c r="LV30" s="2">
        <v>0</v>
      </c>
      <c r="LW30" s="2">
        <v>0</v>
      </c>
      <c r="LX30" s="2">
        <v>0</v>
      </c>
      <c r="LY30" s="2">
        <v>0</v>
      </c>
      <c r="LZ30" s="2">
        <v>0</v>
      </c>
      <c r="MA30" s="2">
        <v>0</v>
      </c>
      <c r="MB30" s="2">
        <v>0</v>
      </c>
      <c r="MC30" s="2">
        <v>0</v>
      </c>
      <c r="MD30" s="2">
        <v>0</v>
      </c>
      <c r="ME30" s="2">
        <v>0</v>
      </c>
      <c r="MF30" s="2">
        <v>0</v>
      </c>
      <c r="MG30" s="2">
        <v>0</v>
      </c>
      <c r="MH30" s="2">
        <v>0</v>
      </c>
      <c r="MI30" s="2">
        <v>0</v>
      </c>
      <c r="MJ30" s="2">
        <v>0</v>
      </c>
      <c r="MK30" s="2">
        <v>0</v>
      </c>
      <c r="ML30" s="2">
        <v>0</v>
      </c>
      <c r="MM30" s="2">
        <v>0</v>
      </c>
      <c r="MN30" s="2">
        <v>0</v>
      </c>
      <c r="MO30" s="2">
        <v>0</v>
      </c>
      <c r="MP30" s="2">
        <v>0</v>
      </c>
      <c r="MQ30" s="2">
        <v>0</v>
      </c>
      <c r="MR30" s="2">
        <v>0</v>
      </c>
      <c r="MS30" s="2">
        <v>0</v>
      </c>
      <c r="MT30" s="2">
        <v>0</v>
      </c>
      <c r="MU30" s="2">
        <v>0</v>
      </c>
      <c r="MV30" s="2">
        <v>0</v>
      </c>
      <c r="MW30" s="2">
        <v>0</v>
      </c>
      <c r="MX30" s="2">
        <v>0</v>
      </c>
      <c r="MY30" s="2">
        <v>0</v>
      </c>
      <c r="MZ30" s="2">
        <v>0</v>
      </c>
      <c r="NA30" s="2">
        <v>0</v>
      </c>
      <c r="NB30" s="2">
        <v>0</v>
      </c>
      <c r="NC30" s="2">
        <v>0</v>
      </c>
      <c r="ND30" s="2">
        <v>0</v>
      </c>
      <c r="NE30" s="2">
        <v>0</v>
      </c>
      <c r="NF30" s="2">
        <v>0</v>
      </c>
      <c r="NG30" s="2">
        <v>0</v>
      </c>
      <c r="NH30" s="2">
        <v>0</v>
      </c>
      <c r="NI30" s="2">
        <v>0</v>
      </c>
      <c r="NJ30" s="2">
        <v>0</v>
      </c>
      <c r="NK30" s="2">
        <v>0</v>
      </c>
      <c r="NL30" s="2">
        <v>0</v>
      </c>
      <c r="NM30" s="2">
        <v>0</v>
      </c>
      <c r="NN30" s="2">
        <v>0</v>
      </c>
      <c r="NO30" s="2">
        <v>0</v>
      </c>
      <c r="NP30" s="2">
        <v>0</v>
      </c>
      <c r="NQ30" s="2">
        <v>21.7</v>
      </c>
      <c r="NR30" s="2">
        <v>0</v>
      </c>
      <c r="NS30" s="2">
        <v>0</v>
      </c>
      <c r="NT30" s="2">
        <v>0</v>
      </c>
      <c r="NU30" s="2">
        <v>0</v>
      </c>
      <c r="NV30" s="2">
        <v>0</v>
      </c>
      <c r="NW30" s="2">
        <v>0</v>
      </c>
      <c r="NX30" s="2">
        <v>0</v>
      </c>
      <c r="NY30" s="2">
        <v>0</v>
      </c>
      <c r="NZ30" s="2">
        <v>0</v>
      </c>
      <c r="OA30" s="2">
        <v>0</v>
      </c>
      <c r="OB30" s="2">
        <v>0</v>
      </c>
      <c r="OC30" s="2">
        <v>0</v>
      </c>
      <c r="OD30" s="2">
        <v>0</v>
      </c>
      <c r="OE30" s="2">
        <v>0</v>
      </c>
      <c r="OF30" s="2">
        <v>0</v>
      </c>
      <c r="OG30" s="2">
        <v>0</v>
      </c>
      <c r="OH30" s="2">
        <v>0</v>
      </c>
      <c r="OI30" s="2">
        <v>0</v>
      </c>
      <c r="OJ30" s="2">
        <v>0</v>
      </c>
      <c r="OK30" s="2">
        <v>0</v>
      </c>
      <c r="OL30" s="2">
        <v>0</v>
      </c>
      <c r="OM30" s="2">
        <v>0</v>
      </c>
      <c r="ON30" s="2">
        <v>0</v>
      </c>
      <c r="OO30" s="2">
        <v>0</v>
      </c>
      <c r="OP30" s="2">
        <v>0</v>
      </c>
      <c r="OQ30" s="2">
        <v>0</v>
      </c>
      <c r="OR30" s="2">
        <v>0</v>
      </c>
      <c r="OS30" s="2">
        <v>0</v>
      </c>
      <c r="OT30" s="2">
        <v>0</v>
      </c>
      <c r="OU30" s="2">
        <v>0</v>
      </c>
      <c r="OV30" s="2">
        <v>0</v>
      </c>
      <c r="OW30" s="2">
        <v>0</v>
      </c>
      <c r="OX30" s="2">
        <v>0</v>
      </c>
      <c r="OY30" s="2">
        <v>0</v>
      </c>
      <c r="OZ30" s="2">
        <v>0</v>
      </c>
      <c r="PA30" s="2">
        <v>0</v>
      </c>
      <c r="PB30" s="2">
        <v>0</v>
      </c>
      <c r="PC30" s="2">
        <v>0</v>
      </c>
      <c r="PD30" s="2">
        <v>0</v>
      </c>
      <c r="PE30" s="2">
        <v>0</v>
      </c>
      <c r="PF30" s="2">
        <v>0</v>
      </c>
      <c r="PG30" s="2">
        <v>0</v>
      </c>
      <c r="PH30" s="2">
        <v>0</v>
      </c>
      <c r="PI30" s="2">
        <v>0</v>
      </c>
      <c r="PJ30" s="2">
        <v>0</v>
      </c>
      <c r="PK30" s="2">
        <v>0</v>
      </c>
      <c r="PL30" s="2">
        <v>0</v>
      </c>
      <c r="PM30" s="2">
        <v>0</v>
      </c>
      <c r="PN30" s="2">
        <v>0</v>
      </c>
      <c r="PO30" s="2">
        <v>0</v>
      </c>
      <c r="PP30" s="2">
        <v>0</v>
      </c>
      <c r="PQ30" s="2">
        <v>0</v>
      </c>
      <c r="PR30" s="2">
        <v>0</v>
      </c>
      <c r="PS30" s="2">
        <v>0</v>
      </c>
      <c r="PT30" s="2">
        <v>0</v>
      </c>
      <c r="PU30" s="2">
        <v>0</v>
      </c>
      <c r="PV30" s="2">
        <v>0</v>
      </c>
      <c r="PW30" s="2">
        <v>0</v>
      </c>
      <c r="PX30" s="2">
        <v>0</v>
      </c>
      <c r="PY30" s="2">
        <v>0</v>
      </c>
      <c r="PZ30" s="2">
        <v>0</v>
      </c>
      <c r="QA30" s="2">
        <v>0</v>
      </c>
      <c r="QB30" s="2">
        <v>0</v>
      </c>
      <c r="QC30" s="2">
        <v>0</v>
      </c>
      <c r="QD30" s="2">
        <v>0</v>
      </c>
      <c r="QE30" s="2">
        <v>0</v>
      </c>
      <c r="QF30" s="2">
        <v>0</v>
      </c>
      <c r="QG30" s="2">
        <v>0</v>
      </c>
      <c r="QH30" s="2">
        <v>0</v>
      </c>
      <c r="QI30" s="2">
        <v>0</v>
      </c>
      <c r="QJ30" s="2">
        <v>0</v>
      </c>
      <c r="QK30" s="2">
        <v>0</v>
      </c>
      <c r="QL30" s="2">
        <v>0</v>
      </c>
      <c r="QM30" s="2">
        <v>0</v>
      </c>
      <c r="QN30" s="2">
        <v>0</v>
      </c>
      <c r="QO30" s="2">
        <v>0</v>
      </c>
      <c r="QP30" s="2">
        <v>0</v>
      </c>
      <c r="QQ30" s="2">
        <v>0</v>
      </c>
      <c r="QR30" s="2">
        <v>0</v>
      </c>
      <c r="QS30" s="2">
        <v>0</v>
      </c>
      <c r="QT30" s="2">
        <v>0</v>
      </c>
      <c r="QU30" s="2">
        <v>0</v>
      </c>
      <c r="QV30" s="2">
        <v>0</v>
      </c>
      <c r="QW30" s="2">
        <v>0</v>
      </c>
      <c r="QX30" s="2">
        <v>0</v>
      </c>
      <c r="QY30" s="2">
        <v>0</v>
      </c>
      <c r="QZ30" s="2">
        <v>0</v>
      </c>
      <c r="RA30" s="2">
        <v>0</v>
      </c>
      <c r="RB30" s="2">
        <v>0</v>
      </c>
      <c r="RC30" s="2">
        <v>0</v>
      </c>
      <c r="RD30" s="2">
        <v>0</v>
      </c>
      <c r="RE30" s="2">
        <v>0</v>
      </c>
      <c r="RF30" s="2">
        <v>0</v>
      </c>
      <c r="RG30" s="2">
        <v>0</v>
      </c>
      <c r="RH30" s="2">
        <v>0</v>
      </c>
      <c r="RI30" s="2">
        <v>0</v>
      </c>
      <c r="RJ30" s="2">
        <v>0</v>
      </c>
      <c r="RK30" s="2">
        <v>0</v>
      </c>
      <c r="RL30" s="2">
        <v>0</v>
      </c>
      <c r="RM30" s="2">
        <v>0</v>
      </c>
      <c r="RN30" s="2">
        <v>0</v>
      </c>
      <c r="RO30" s="2">
        <v>0</v>
      </c>
      <c r="RP30" s="2">
        <v>0</v>
      </c>
      <c r="RQ30" s="2">
        <v>0</v>
      </c>
      <c r="RR30" s="2">
        <v>0</v>
      </c>
      <c r="RS30" s="2">
        <v>0</v>
      </c>
      <c r="RT30" s="2">
        <v>0</v>
      </c>
      <c r="RU30" s="2">
        <v>0</v>
      </c>
      <c r="RV30" s="2">
        <v>0</v>
      </c>
      <c r="RW30" s="2">
        <v>0</v>
      </c>
      <c r="RX30" s="2">
        <v>0</v>
      </c>
      <c r="RY30" s="2">
        <v>0</v>
      </c>
      <c r="RZ30" s="2">
        <v>0</v>
      </c>
      <c r="SA30" s="2">
        <v>0</v>
      </c>
      <c r="SB30" s="2">
        <v>0</v>
      </c>
      <c r="SC30" s="2">
        <v>0</v>
      </c>
      <c r="SD30" s="2">
        <v>0</v>
      </c>
      <c r="SE30" s="2">
        <v>0</v>
      </c>
      <c r="SF30" s="2">
        <v>0</v>
      </c>
      <c r="SG30" s="2">
        <v>0</v>
      </c>
      <c r="SH30" s="2">
        <v>0</v>
      </c>
      <c r="SI30" s="2">
        <v>0</v>
      </c>
      <c r="SJ30" s="2">
        <v>0</v>
      </c>
      <c r="SK30" s="2">
        <v>0</v>
      </c>
      <c r="SL30" s="2">
        <v>0</v>
      </c>
      <c r="SM30" s="2">
        <v>0</v>
      </c>
      <c r="SN30" s="2">
        <v>0</v>
      </c>
      <c r="SO30" s="2">
        <v>0</v>
      </c>
      <c r="SP30" s="2">
        <v>0</v>
      </c>
      <c r="SQ30" s="2">
        <v>0</v>
      </c>
      <c r="SR30" s="2">
        <v>0</v>
      </c>
      <c r="SS30" s="2">
        <v>0</v>
      </c>
      <c r="ST30" s="2">
        <v>0</v>
      </c>
      <c r="SU30" s="2">
        <v>0</v>
      </c>
      <c r="SV30" s="2">
        <v>0</v>
      </c>
      <c r="SW30" s="2">
        <v>0</v>
      </c>
      <c r="SX30" s="2">
        <v>0</v>
      </c>
      <c r="SY30" s="2">
        <v>0</v>
      </c>
      <c r="SZ30" s="2">
        <v>0</v>
      </c>
      <c r="TA30" s="2">
        <v>0</v>
      </c>
      <c r="TB30" s="2">
        <v>0</v>
      </c>
      <c r="TC30" s="2">
        <v>0</v>
      </c>
      <c r="TD30" s="2">
        <v>0</v>
      </c>
      <c r="TE30" s="2">
        <v>0</v>
      </c>
      <c r="TF30" s="2">
        <v>0</v>
      </c>
      <c r="TG30" s="2">
        <v>0</v>
      </c>
      <c r="TH30" s="2">
        <v>0</v>
      </c>
      <c r="TI30" s="2">
        <v>0</v>
      </c>
      <c r="TJ30" s="2">
        <v>0</v>
      </c>
      <c r="TK30" s="2">
        <v>0</v>
      </c>
      <c r="TL30" s="2">
        <v>0</v>
      </c>
      <c r="TM30" s="2">
        <v>0</v>
      </c>
      <c r="TN30" s="2">
        <v>0</v>
      </c>
      <c r="TO30" s="2">
        <v>0</v>
      </c>
      <c r="TP30" s="2">
        <v>0</v>
      </c>
      <c r="TQ30" s="2">
        <v>0</v>
      </c>
      <c r="TR30" s="2">
        <v>0</v>
      </c>
      <c r="TS30" s="2">
        <v>0</v>
      </c>
      <c r="TT30" s="2">
        <v>0</v>
      </c>
      <c r="TU30" s="2">
        <v>0</v>
      </c>
      <c r="TV30" s="2">
        <v>0</v>
      </c>
      <c r="TW30" s="2">
        <v>0</v>
      </c>
      <c r="TX30" s="2">
        <v>0</v>
      </c>
      <c r="TY30" s="2">
        <v>0</v>
      </c>
      <c r="TZ30" s="2">
        <v>0</v>
      </c>
      <c r="UA30" s="2">
        <v>0</v>
      </c>
      <c r="UB30" s="2">
        <v>0</v>
      </c>
      <c r="UC30" s="2">
        <v>0</v>
      </c>
      <c r="UD30" s="2">
        <v>0</v>
      </c>
      <c r="UE30" s="2">
        <v>0</v>
      </c>
      <c r="UF30" s="2">
        <v>0</v>
      </c>
      <c r="UG30" s="2">
        <v>0</v>
      </c>
      <c r="UH30" s="2">
        <v>0</v>
      </c>
      <c r="UI30" s="2">
        <v>0</v>
      </c>
      <c r="UJ30" s="2">
        <v>0</v>
      </c>
      <c r="UK30" s="2">
        <v>0</v>
      </c>
      <c r="UL30" s="2">
        <v>0</v>
      </c>
      <c r="UM30" s="2">
        <v>0</v>
      </c>
      <c r="UN30" s="2">
        <v>0</v>
      </c>
      <c r="UO30" s="2">
        <v>0</v>
      </c>
      <c r="UP30" s="2">
        <v>0</v>
      </c>
      <c r="UQ30" s="2">
        <v>0</v>
      </c>
      <c r="UR30" s="2">
        <v>0</v>
      </c>
      <c r="US30" s="2">
        <v>0</v>
      </c>
      <c r="UT30" s="2">
        <v>0</v>
      </c>
      <c r="UU30" s="2">
        <v>0</v>
      </c>
      <c r="UV30" s="2">
        <v>0</v>
      </c>
      <c r="UW30" s="2">
        <v>0</v>
      </c>
      <c r="UX30" s="2">
        <v>0</v>
      </c>
      <c r="UY30" s="2">
        <v>0</v>
      </c>
      <c r="UZ30" s="2">
        <v>0</v>
      </c>
      <c r="VA30" s="2">
        <v>0</v>
      </c>
      <c r="VB30" s="2">
        <v>0</v>
      </c>
      <c r="VC30" s="2">
        <v>0</v>
      </c>
      <c r="VD30" s="2">
        <v>0</v>
      </c>
      <c r="VE30" s="2">
        <v>0</v>
      </c>
      <c r="VF30" s="2">
        <v>0</v>
      </c>
      <c r="VG30" s="2">
        <v>0</v>
      </c>
      <c r="VH30" s="2">
        <v>0</v>
      </c>
      <c r="VI30" s="2">
        <v>0</v>
      </c>
      <c r="VJ30" s="2">
        <v>0</v>
      </c>
      <c r="VK30" s="2">
        <v>0</v>
      </c>
      <c r="VL30" s="2">
        <v>0</v>
      </c>
      <c r="VM30" s="2">
        <v>0</v>
      </c>
      <c r="VN30" s="2">
        <v>0</v>
      </c>
      <c r="VO30" s="2">
        <v>0</v>
      </c>
      <c r="VP30" s="2">
        <v>0</v>
      </c>
      <c r="VQ30" s="2">
        <v>0</v>
      </c>
      <c r="VR30" s="2">
        <v>0</v>
      </c>
      <c r="VS30" s="2">
        <v>0</v>
      </c>
      <c r="VT30" s="2">
        <v>0</v>
      </c>
      <c r="VU30" s="2">
        <v>0</v>
      </c>
      <c r="VV30" s="2">
        <v>0</v>
      </c>
      <c r="VW30" s="2">
        <v>0</v>
      </c>
      <c r="VX30" s="2">
        <v>0</v>
      </c>
      <c r="VY30" s="2">
        <v>0</v>
      </c>
      <c r="VZ30" s="2">
        <v>0</v>
      </c>
      <c r="WA30" s="2">
        <v>0</v>
      </c>
      <c r="WB30" s="2">
        <v>0</v>
      </c>
      <c r="WC30" s="2">
        <v>0</v>
      </c>
      <c r="WD30" s="2">
        <v>0</v>
      </c>
      <c r="WE30" s="2">
        <v>0</v>
      </c>
      <c r="WF30" s="2">
        <v>0</v>
      </c>
      <c r="WG30" s="2">
        <v>0</v>
      </c>
      <c r="WH30" s="2">
        <v>0</v>
      </c>
      <c r="WI30" s="2">
        <v>0</v>
      </c>
      <c r="WJ30" s="2">
        <v>0</v>
      </c>
      <c r="WK30" s="2">
        <v>0</v>
      </c>
      <c r="WL30" s="2">
        <v>0</v>
      </c>
      <c r="WM30" s="2">
        <v>0</v>
      </c>
      <c r="WN30" s="2">
        <v>0</v>
      </c>
      <c r="WO30" s="2">
        <v>0</v>
      </c>
      <c r="WP30" s="2">
        <v>0</v>
      </c>
      <c r="WQ30" s="2">
        <v>0</v>
      </c>
      <c r="WR30" s="2">
        <v>0</v>
      </c>
      <c r="WS30" s="2">
        <v>0</v>
      </c>
      <c r="WT30" s="2">
        <v>0</v>
      </c>
      <c r="WU30" s="2">
        <v>0</v>
      </c>
      <c r="WV30" s="2">
        <v>0</v>
      </c>
      <c r="WW30" s="2">
        <v>0</v>
      </c>
      <c r="WX30" s="2">
        <v>0</v>
      </c>
      <c r="WY30" s="2">
        <v>0</v>
      </c>
      <c r="WZ30" s="2">
        <v>0</v>
      </c>
      <c r="XA30" s="2">
        <v>0</v>
      </c>
      <c r="XB30" s="2">
        <v>0</v>
      </c>
      <c r="XC30" s="2">
        <v>0</v>
      </c>
      <c r="XD30" s="2">
        <v>0</v>
      </c>
      <c r="XE30" s="2">
        <v>0</v>
      </c>
      <c r="XF30" s="2">
        <v>0</v>
      </c>
      <c r="XG30" s="2">
        <v>0</v>
      </c>
      <c r="XH30" s="2">
        <v>8.6999999999999993</v>
      </c>
      <c r="XI30" s="2">
        <v>0</v>
      </c>
      <c r="XJ30" s="2">
        <v>0</v>
      </c>
      <c r="XK30" s="2">
        <v>0</v>
      </c>
      <c r="XL30" s="2">
        <v>0</v>
      </c>
      <c r="XM30" s="2">
        <v>0</v>
      </c>
      <c r="XN30" s="2">
        <v>0</v>
      </c>
      <c r="XO30" s="2">
        <v>0</v>
      </c>
      <c r="XP30" s="2">
        <v>0</v>
      </c>
      <c r="XQ30" s="2">
        <v>0</v>
      </c>
      <c r="XR30" s="2">
        <v>0</v>
      </c>
      <c r="XS30" s="2">
        <v>0</v>
      </c>
      <c r="XT30" s="2">
        <v>0</v>
      </c>
      <c r="XU30" s="2">
        <v>0</v>
      </c>
      <c r="XV30" s="2">
        <v>0</v>
      </c>
      <c r="XW30" s="2">
        <v>0</v>
      </c>
      <c r="XX30" s="2">
        <v>0</v>
      </c>
      <c r="XY30" s="2">
        <v>0</v>
      </c>
      <c r="XZ30" s="2">
        <v>0</v>
      </c>
      <c r="YA30" s="2">
        <v>0</v>
      </c>
      <c r="YB30" s="2">
        <v>0</v>
      </c>
      <c r="YC30" s="2">
        <v>0</v>
      </c>
      <c r="YD30" s="2">
        <v>0</v>
      </c>
      <c r="YE30" s="2">
        <v>0</v>
      </c>
      <c r="YF30" s="2">
        <v>0</v>
      </c>
      <c r="YG30" s="2">
        <v>0</v>
      </c>
      <c r="YH30" s="2">
        <v>0</v>
      </c>
      <c r="YI30" s="2">
        <v>0</v>
      </c>
      <c r="YJ30" s="2">
        <v>0</v>
      </c>
      <c r="YK30" s="2">
        <v>0</v>
      </c>
      <c r="YL30" s="2">
        <v>0</v>
      </c>
      <c r="YM30" s="2">
        <v>0</v>
      </c>
      <c r="YN30" s="2">
        <v>0</v>
      </c>
      <c r="YO30" s="2">
        <v>0</v>
      </c>
      <c r="YP30" s="2">
        <v>0</v>
      </c>
      <c r="YQ30" s="2">
        <v>0</v>
      </c>
      <c r="YR30" s="2">
        <v>0</v>
      </c>
      <c r="YS30" s="2">
        <v>0</v>
      </c>
      <c r="YT30" s="2">
        <v>0</v>
      </c>
      <c r="YU30" s="2">
        <v>0</v>
      </c>
      <c r="YV30" s="2">
        <v>0</v>
      </c>
      <c r="YW30" s="2">
        <v>0</v>
      </c>
      <c r="YX30" s="2">
        <v>0</v>
      </c>
      <c r="YY30" s="2">
        <v>0</v>
      </c>
      <c r="YZ30" s="2">
        <v>0</v>
      </c>
      <c r="ZA30" s="2">
        <v>0</v>
      </c>
      <c r="ZB30" s="2">
        <v>0</v>
      </c>
      <c r="ZC30" s="2">
        <v>0</v>
      </c>
      <c r="ZD30" s="2">
        <v>0</v>
      </c>
      <c r="ZE30" s="2">
        <v>0</v>
      </c>
      <c r="ZF30" s="2">
        <v>0</v>
      </c>
      <c r="ZG30" s="2">
        <v>0</v>
      </c>
      <c r="ZH30" s="2">
        <v>0</v>
      </c>
      <c r="ZI30" s="2">
        <v>0</v>
      </c>
      <c r="ZJ30" s="2">
        <v>0</v>
      </c>
      <c r="ZK30" s="2">
        <v>0</v>
      </c>
      <c r="ZL30" s="2">
        <v>0</v>
      </c>
      <c r="ZM30" s="2">
        <v>0</v>
      </c>
      <c r="ZN30" s="2">
        <v>0</v>
      </c>
      <c r="ZO30" s="2">
        <v>0</v>
      </c>
      <c r="ZP30" s="2">
        <v>0</v>
      </c>
      <c r="ZQ30" s="2">
        <v>0</v>
      </c>
      <c r="ZR30" s="2">
        <v>0</v>
      </c>
      <c r="ZS30" s="2">
        <v>0</v>
      </c>
      <c r="ZT30" s="2">
        <v>0</v>
      </c>
      <c r="ZU30" s="2">
        <v>0</v>
      </c>
      <c r="ZV30" s="2">
        <v>0</v>
      </c>
      <c r="ZW30" s="2">
        <v>0</v>
      </c>
      <c r="ZX30" s="2">
        <v>0</v>
      </c>
      <c r="ZY30" s="2">
        <v>0</v>
      </c>
      <c r="ZZ30" s="2">
        <v>0</v>
      </c>
      <c r="AAA30" s="2">
        <v>0</v>
      </c>
      <c r="AAB30" s="2">
        <v>0</v>
      </c>
      <c r="AAC30" s="2">
        <v>0</v>
      </c>
      <c r="AAD30" s="2">
        <v>0</v>
      </c>
      <c r="AAE30" s="2">
        <v>0</v>
      </c>
      <c r="AAF30" s="2">
        <v>0</v>
      </c>
      <c r="AAG30" s="2">
        <v>0</v>
      </c>
      <c r="AAH30" s="2">
        <v>0</v>
      </c>
      <c r="AAI30" s="2">
        <v>0</v>
      </c>
      <c r="AAJ30" s="2">
        <v>0</v>
      </c>
      <c r="AAK30" s="2">
        <v>0</v>
      </c>
      <c r="AAL30" s="2">
        <v>0</v>
      </c>
      <c r="AAM30" s="2">
        <v>0</v>
      </c>
      <c r="AAN30" s="2">
        <v>0</v>
      </c>
      <c r="AAO30" s="2">
        <v>0</v>
      </c>
      <c r="AAP30" s="2">
        <v>0</v>
      </c>
      <c r="AAQ30" s="2">
        <v>0</v>
      </c>
      <c r="AAR30" s="2">
        <v>0</v>
      </c>
      <c r="AAS30" s="2">
        <v>0</v>
      </c>
      <c r="AAT30" s="2">
        <v>0</v>
      </c>
      <c r="AAU30" s="2">
        <v>0</v>
      </c>
      <c r="AAV30" s="2">
        <v>0</v>
      </c>
      <c r="AAW30" s="2">
        <v>0</v>
      </c>
      <c r="AAX30" s="2">
        <v>0</v>
      </c>
      <c r="AAY30" s="2">
        <v>0</v>
      </c>
      <c r="AAZ30" s="2">
        <v>0</v>
      </c>
      <c r="ABA30" s="2">
        <v>0</v>
      </c>
      <c r="ABB30" s="2">
        <v>0</v>
      </c>
      <c r="ABC30" s="2">
        <v>0</v>
      </c>
      <c r="ABD30" s="2">
        <v>0</v>
      </c>
      <c r="ABE30" s="2">
        <v>0</v>
      </c>
      <c r="ABF30" s="2">
        <v>0</v>
      </c>
      <c r="ABG30" s="2">
        <v>0</v>
      </c>
      <c r="ABH30" s="2">
        <v>0</v>
      </c>
      <c r="ABI30" s="2">
        <v>0</v>
      </c>
      <c r="ABJ30" s="2">
        <v>0</v>
      </c>
      <c r="ABK30" s="2">
        <v>0</v>
      </c>
      <c r="ABL30" s="2">
        <v>0</v>
      </c>
      <c r="ABM30" s="2">
        <v>0</v>
      </c>
      <c r="ABN30" s="2">
        <v>0</v>
      </c>
      <c r="ABO30" s="2">
        <v>0</v>
      </c>
      <c r="ABP30" s="2">
        <v>0</v>
      </c>
      <c r="ABQ30" s="2">
        <v>0</v>
      </c>
      <c r="ABR30" s="2">
        <v>0</v>
      </c>
      <c r="ABS30" s="2">
        <v>0</v>
      </c>
      <c r="ABT30" s="2">
        <v>0</v>
      </c>
      <c r="ABU30" s="2">
        <v>0</v>
      </c>
      <c r="ABV30" s="2">
        <v>0</v>
      </c>
      <c r="ABW30" s="2">
        <v>0</v>
      </c>
      <c r="ABX30" s="2">
        <v>0</v>
      </c>
      <c r="ABY30" s="2">
        <v>0</v>
      </c>
      <c r="ABZ30" s="2">
        <v>0</v>
      </c>
      <c r="ACA30" s="2">
        <v>0</v>
      </c>
      <c r="ACB30" s="2">
        <v>0</v>
      </c>
      <c r="ACC30" s="2">
        <v>0</v>
      </c>
      <c r="ACD30" s="2">
        <v>0</v>
      </c>
      <c r="ACE30" s="2">
        <v>0</v>
      </c>
      <c r="ACF30" s="2">
        <v>0</v>
      </c>
      <c r="ACG30" s="2">
        <v>0</v>
      </c>
      <c r="ACH30" s="2">
        <v>0</v>
      </c>
      <c r="ACI30" s="2">
        <v>0</v>
      </c>
      <c r="ACJ30" s="2">
        <v>0</v>
      </c>
      <c r="ACK30" s="2">
        <v>0</v>
      </c>
      <c r="ACL30" s="2">
        <v>0</v>
      </c>
      <c r="ACM30" s="2">
        <v>0</v>
      </c>
      <c r="ACN30" s="2">
        <v>0</v>
      </c>
      <c r="ACO30" s="2">
        <v>0</v>
      </c>
      <c r="ACP30" s="2">
        <v>0</v>
      </c>
      <c r="ACQ30" s="2">
        <v>0</v>
      </c>
      <c r="ACR30" s="2">
        <v>0</v>
      </c>
      <c r="ACS30" s="2">
        <v>0</v>
      </c>
      <c r="ACT30" s="2">
        <v>0</v>
      </c>
      <c r="ACU30" s="2">
        <v>0</v>
      </c>
      <c r="ACV30" s="2">
        <v>0</v>
      </c>
      <c r="ACW30" s="2">
        <v>0</v>
      </c>
      <c r="ACX30" s="2">
        <v>0</v>
      </c>
      <c r="ACY30" s="2">
        <v>0</v>
      </c>
      <c r="ACZ30" s="2">
        <v>0</v>
      </c>
      <c r="ADA30" s="2">
        <v>0</v>
      </c>
      <c r="ADB30" s="2">
        <v>0</v>
      </c>
      <c r="ADC30" s="2">
        <v>0</v>
      </c>
      <c r="ADD30" s="2">
        <v>0</v>
      </c>
      <c r="ADE30" s="2">
        <v>0</v>
      </c>
      <c r="ADF30" s="2">
        <v>0</v>
      </c>
      <c r="ADG30" s="2">
        <v>0</v>
      </c>
      <c r="ADH30" s="2">
        <v>0</v>
      </c>
      <c r="ADI30" s="2">
        <v>0</v>
      </c>
      <c r="ADJ30" s="2">
        <v>0</v>
      </c>
      <c r="ADK30" s="2">
        <v>0</v>
      </c>
      <c r="ADL30" s="2">
        <v>0</v>
      </c>
      <c r="ADM30" s="2">
        <v>0</v>
      </c>
      <c r="ADN30" s="2">
        <v>0</v>
      </c>
      <c r="ADO30" s="2">
        <v>0</v>
      </c>
      <c r="ADP30" s="2">
        <v>0</v>
      </c>
      <c r="ADQ30" s="2">
        <v>0</v>
      </c>
      <c r="ADR30" s="2">
        <v>0</v>
      </c>
      <c r="ADS30" s="2">
        <v>0</v>
      </c>
      <c r="ADT30" s="2">
        <v>0</v>
      </c>
      <c r="ADU30" s="2">
        <v>0</v>
      </c>
      <c r="ADV30" s="2">
        <v>0</v>
      </c>
      <c r="ADW30" s="2">
        <v>0</v>
      </c>
      <c r="ADX30" s="2">
        <v>0</v>
      </c>
      <c r="ADY30" s="2">
        <v>0</v>
      </c>
      <c r="ADZ30" s="2">
        <v>0</v>
      </c>
      <c r="AEA30" s="2">
        <v>0</v>
      </c>
      <c r="AEB30" s="2">
        <v>0</v>
      </c>
      <c r="AEC30" s="2">
        <v>0</v>
      </c>
      <c r="AED30" s="2">
        <v>0</v>
      </c>
      <c r="AEE30" s="2">
        <v>0</v>
      </c>
      <c r="AEF30" s="2">
        <v>0</v>
      </c>
      <c r="AEG30" s="2">
        <v>0</v>
      </c>
      <c r="AEH30" s="2">
        <v>0</v>
      </c>
      <c r="AEI30" s="2">
        <v>0</v>
      </c>
      <c r="AEJ30" s="2">
        <v>0</v>
      </c>
      <c r="AEK30" s="2">
        <v>0</v>
      </c>
      <c r="AEL30" s="2">
        <v>0</v>
      </c>
      <c r="AEM30" s="2">
        <v>0</v>
      </c>
      <c r="AEN30" s="2">
        <v>0</v>
      </c>
      <c r="AEO30" s="2">
        <v>0</v>
      </c>
      <c r="AEP30" s="2">
        <v>0</v>
      </c>
      <c r="AEQ30" s="2">
        <v>0</v>
      </c>
      <c r="AER30" s="2">
        <v>0</v>
      </c>
      <c r="AES30" s="2">
        <v>0</v>
      </c>
      <c r="AET30" s="2">
        <v>0</v>
      </c>
      <c r="AEU30" s="2">
        <v>0</v>
      </c>
      <c r="AEV30" s="2">
        <v>0</v>
      </c>
      <c r="AEW30" s="2">
        <v>0</v>
      </c>
      <c r="AEX30" s="2">
        <v>0</v>
      </c>
      <c r="AEY30" s="2">
        <v>0</v>
      </c>
      <c r="AEZ30" s="2">
        <v>0</v>
      </c>
      <c r="AFA30" s="2">
        <v>0</v>
      </c>
      <c r="AFB30" s="2">
        <v>0</v>
      </c>
      <c r="AFC30" s="2">
        <v>29.1</v>
      </c>
      <c r="AFD30" s="2">
        <v>0</v>
      </c>
      <c r="AFE30" s="2">
        <v>0</v>
      </c>
      <c r="AFF30" s="2">
        <v>0</v>
      </c>
      <c r="AFG30" s="2">
        <v>0</v>
      </c>
      <c r="AFH30" s="2">
        <v>0</v>
      </c>
      <c r="AFI30" s="2">
        <v>0</v>
      </c>
      <c r="AFJ30" s="2">
        <v>0</v>
      </c>
      <c r="AFK30" s="2">
        <v>0</v>
      </c>
      <c r="AFL30" s="2">
        <v>0</v>
      </c>
      <c r="AFM30" s="2">
        <v>0</v>
      </c>
      <c r="AFN30" s="2">
        <v>0</v>
      </c>
      <c r="AFO30" s="2">
        <v>0</v>
      </c>
      <c r="AFP30" s="2">
        <v>0</v>
      </c>
      <c r="AFQ30" s="2">
        <v>0</v>
      </c>
      <c r="AFR30" s="2">
        <v>0</v>
      </c>
      <c r="AFS30" s="2">
        <v>0</v>
      </c>
      <c r="AFT30" s="2">
        <v>0</v>
      </c>
      <c r="AFU30" s="2">
        <v>0</v>
      </c>
      <c r="AFV30" s="2">
        <v>0</v>
      </c>
      <c r="AFW30" s="2">
        <v>0</v>
      </c>
      <c r="AFX30" s="2">
        <v>0</v>
      </c>
      <c r="AFY30" s="2">
        <v>0</v>
      </c>
      <c r="AFZ30" s="2">
        <v>0</v>
      </c>
      <c r="AGA30" s="2">
        <v>0</v>
      </c>
      <c r="AGB30" s="2">
        <v>0</v>
      </c>
      <c r="AGC30" s="2">
        <v>0</v>
      </c>
      <c r="AGD30" s="2">
        <v>0</v>
      </c>
      <c r="AGE30" s="2">
        <v>0</v>
      </c>
      <c r="AGF30" s="2">
        <v>0</v>
      </c>
      <c r="AGG30" s="2">
        <v>0</v>
      </c>
      <c r="AGH30" s="2">
        <v>0</v>
      </c>
      <c r="AGI30" s="2">
        <v>0</v>
      </c>
      <c r="AGJ30" s="2">
        <v>0</v>
      </c>
      <c r="AGK30" s="2">
        <v>0</v>
      </c>
      <c r="AGL30" s="2">
        <v>0</v>
      </c>
      <c r="AGM30" s="2">
        <v>0</v>
      </c>
      <c r="AGN30" s="2">
        <v>0</v>
      </c>
      <c r="AGO30" s="2">
        <v>0</v>
      </c>
      <c r="AGP30" s="2">
        <v>0</v>
      </c>
      <c r="AGQ30" s="2">
        <v>0</v>
      </c>
      <c r="AGR30" s="2">
        <v>0</v>
      </c>
      <c r="AGS30" s="2">
        <v>0</v>
      </c>
      <c r="AGT30" s="2">
        <v>0</v>
      </c>
      <c r="AGU30" s="2">
        <v>0</v>
      </c>
      <c r="AGV30" s="2">
        <v>0</v>
      </c>
      <c r="AGW30" s="2">
        <v>0</v>
      </c>
      <c r="AGX30" s="2">
        <v>0</v>
      </c>
      <c r="AGY30" s="2">
        <v>0</v>
      </c>
      <c r="AGZ30" s="2">
        <v>0</v>
      </c>
      <c r="AHA30" s="2">
        <v>0</v>
      </c>
      <c r="AHB30" s="2">
        <v>0</v>
      </c>
      <c r="AHC30" s="2">
        <v>0</v>
      </c>
      <c r="AHD30" s="2">
        <v>0</v>
      </c>
      <c r="AHE30" s="2">
        <v>0</v>
      </c>
      <c r="AHF30" s="2">
        <v>0</v>
      </c>
      <c r="AHG30" s="2">
        <v>0</v>
      </c>
      <c r="AHH30" s="2">
        <v>0</v>
      </c>
      <c r="AHI30" s="2">
        <v>0</v>
      </c>
      <c r="AHJ30" s="2">
        <v>0</v>
      </c>
      <c r="AHK30" s="2">
        <v>0</v>
      </c>
      <c r="AHL30" s="2">
        <v>0</v>
      </c>
      <c r="AHM30" s="2">
        <v>0</v>
      </c>
      <c r="AHN30" s="2">
        <v>0</v>
      </c>
      <c r="AHO30" s="2">
        <v>0</v>
      </c>
      <c r="AHP30" s="2">
        <v>0</v>
      </c>
      <c r="AHQ30" s="2">
        <v>0</v>
      </c>
      <c r="AHR30" s="2">
        <v>0</v>
      </c>
      <c r="AHS30" s="2">
        <v>0</v>
      </c>
      <c r="AHT30" s="2">
        <v>0</v>
      </c>
      <c r="AHU30" s="2">
        <v>0</v>
      </c>
      <c r="AHV30" s="2">
        <v>0</v>
      </c>
      <c r="AHW30" s="2">
        <v>0</v>
      </c>
      <c r="AHX30" s="2">
        <v>0</v>
      </c>
      <c r="AHY30" s="2">
        <v>0</v>
      </c>
      <c r="AHZ30" s="2">
        <v>0</v>
      </c>
      <c r="AIA30" s="2">
        <v>0</v>
      </c>
      <c r="AIB30" s="2">
        <v>0</v>
      </c>
      <c r="AIC30" s="2">
        <v>0</v>
      </c>
      <c r="AID30" s="2">
        <v>0</v>
      </c>
      <c r="AIE30" s="2">
        <v>0</v>
      </c>
      <c r="AIF30" s="2">
        <v>0</v>
      </c>
      <c r="AIG30" s="2">
        <v>0</v>
      </c>
      <c r="AIH30" s="2">
        <v>0</v>
      </c>
      <c r="AII30" s="2">
        <v>0</v>
      </c>
      <c r="AIJ30" s="2">
        <v>0</v>
      </c>
      <c r="AIK30" s="2">
        <v>0</v>
      </c>
      <c r="AIL30" s="2">
        <v>0</v>
      </c>
      <c r="AIM30" s="2">
        <v>0</v>
      </c>
      <c r="AIN30" s="2">
        <v>0</v>
      </c>
      <c r="AIO30" s="2">
        <v>0</v>
      </c>
      <c r="AIP30" s="2">
        <v>0</v>
      </c>
      <c r="AIQ30" s="2">
        <v>0</v>
      </c>
      <c r="AIR30" s="2">
        <v>0</v>
      </c>
      <c r="AIS30" s="2">
        <v>0</v>
      </c>
      <c r="AIT30" s="2">
        <v>0</v>
      </c>
      <c r="AIU30" s="2">
        <v>0</v>
      </c>
      <c r="AIV30" s="2">
        <v>0</v>
      </c>
      <c r="AIW30" s="2">
        <v>0</v>
      </c>
      <c r="AIX30" s="2">
        <v>0</v>
      </c>
      <c r="AIY30" s="2">
        <v>0</v>
      </c>
    </row>
    <row r="31" spans="1:935" x14ac:dyDescent="0.3">
      <c r="A31" s="1" t="s">
        <v>30</v>
      </c>
      <c r="B31" s="2">
        <v>0</v>
      </c>
      <c r="C31" s="2">
        <v>11.5</v>
      </c>
      <c r="D31" s="2">
        <v>0</v>
      </c>
      <c r="E31" s="2">
        <v>0</v>
      </c>
      <c r="F31" s="2">
        <v>15.6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0</v>
      </c>
      <c r="BI31" s="2">
        <v>0</v>
      </c>
      <c r="BJ31" s="2">
        <v>0</v>
      </c>
      <c r="BK31" s="2">
        <v>0</v>
      </c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2">
        <v>0</v>
      </c>
      <c r="BR31" s="2">
        <v>0</v>
      </c>
      <c r="BS31" s="2">
        <v>0</v>
      </c>
      <c r="BT31" s="2">
        <v>0</v>
      </c>
      <c r="BU31" s="2">
        <v>0</v>
      </c>
      <c r="BV31" s="2">
        <v>0</v>
      </c>
      <c r="BW31" s="2">
        <v>0</v>
      </c>
      <c r="BX31" s="2">
        <v>0</v>
      </c>
      <c r="BY31" s="2">
        <v>0</v>
      </c>
      <c r="BZ31" s="2">
        <v>0</v>
      </c>
      <c r="CA31" s="2">
        <v>0</v>
      </c>
      <c r="CB31" s="2">
        <v>0</v>
      </c>
      <c r="CC31" s="2">
        <v>0</v>
      </c>
      <c r="CD31" s="2">
        <v>0</v>
      </c>
      <c r="CE31" s="2">
        <v>0</v>
      </c>
      <c r="CF31" s="2">
        <v>0</v>
      </c>
      <c r="CG31" s="2">
        <v>0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0</v>
      </c>
      <c r="CN31" s="2">
        <v>0</v>
      </c>
      <c r="CO31" s="2">
        <v>0</v>
      </c>
      <c r="CP31" s="2">
        <v>0</v>
      </c>
      <c r="CQ31" s="2">
        <v>0</v>
      </c>
      <c r="CR31" s="2">
        <v>0</v>
      </c>
      <c r="CS31" s="2">
        <v>0</v>
      </c>
      <c r="CT31" s="2">
        <v>0</v>
      </c>
      <c r="CU31" s="2">
        <v>0</v>
      </c>
      <c r="CV31" s="2">
        <v>0</v>
      </c>
      <c r="CW31" s="2">
        <v>0</v>
      </c>
      <c r="CX31" s="2">
        <v>0</v>
      </c>
      <c r="CY31" s="2">
        <v>0</v>
      </c>
      <c r="CZ31" s="2">
        <v>0</v>
      </c>
      <c r="DA31" s="2">
        <v>0</v>
      </c>
      <c r="DB31" s="2">
        <v>0</v>
      </c>
      <c r="DC31" s="2">
        <v>0</v>
      </c>
      <c r="DD31" s="2">
        <v>0</v>
      </c>
      <c r="DE31" s="2">
        <v>0</v>
      </c>
      <c r="DF31" s="2">
        <v>0</v>
      </c>
      <c r="DG31" s="2">
        <v>0</v>
      </c>
      <c r="DH31" s="2">
        <v>0</v>
      </c>
      <c r="DI31" s="2">
        <v>0</v>
      </c>
      <c r="DJ31" s="2">
        <v>0</v>
      </c>
      <c r="DK31" s="2">
        <v>0</v>
      </c>
      <c r="DL31" s="2">
        <v>0</v>
      </c>
      <c r="DM31" s="2">
        <v>0</v>
      </c>
      <c r="DN31" s="2">
        <v>0</v>
      </c>
      <c r="DO31" s="2">
        <v>0</v>
      </c>
      <c r="DP31" s="2">
        <v>0</v>
      </c>
      <c r="DQ31" s="2">
        <v>0</v>
      </c>
      <c r="DR31" s="2">
        <v>0</v>
      </c>
      <c r="DS31" s="2">
        <v>0</v>
      </c>
      <c r="DT31" s="2">
        <v>0</v>
      </c>
      <c r="DU31" s="2">
        <v>0</v>
      </c>
      <c r="DV31" s="2">
        <v>0</v>
      </c>
      <c r="DW31" s="2">
        <v>0</v>
      </c>
      <c r="DX31" s="2">
        <v>0</v>
      </c>
      <c r="DY31" s="2">
        <v>0</v>
      </c>
      <c r="DZ31" s="2">
        <v>0</v>
      </c>
      <c r="EA31" s="2">
        <v>0</v>
      </c>
      <c r="EB31" s="2">
        <v>0</v>
      </c>
      <c r="EC31" s="2">
        <v>0</v>
      </c>
      <c r="ED31" s="2">
        <v>0</v>
      </c>
      <c r="EE31" s="2">
        <v>0</v>
      </c>
      <c r="EF31" s="2">
        <v>0</v>
      </c>
      <c r="EG31" s="2">
        <v>0</v>
      </c>
      <c r="EH31" s="2">
        <v>0</v>
      </c>
      <c r="EI31" s="2">
        <v>0</v>
      </c>
      <c r="EJ31" s="2">
        <v>0</v>
      </c>
      <c r="EK31" s="2">
        <v>0</v>
      </c>
      <c r="EL31" s="2">
        <v>0</v>
      </c>
      <c r="EM31" s="2">
        <v>0</v>
      </c>
      <c r="EN31" s="2">
        <v>0</v>
      </c>
      <c r="EO31" s="2">
        <v>0</v>
      </c>
      <c r="EP31" s="2">
        <v>0</v>
      </c>
      <c r="EQ31" s="2">
        <v>0</v>
      </c>
      <c r="ER31" s="2">
        <v>0</v>
      </c>
      <c r="ES31" s="2">
        <v>0</v>
      </c>
      <c r="ET31" s="2">
        <v>0</v>
      </c>
      <c r="EU31" s="2">
        <v>0</v>
      </c>
      <c r="EV31" s="2">
        <v>0</v>
      </c>
      <c r="EW31" s="2">
        <v>0</v>
      </c>
      <c r="EX31" s="2">
        <v>0</v>
      </c>
      <c r="EY31" s="2">
        <v>0</v>
      </c>
      <c r="EZ31" s="2">
        <v>0</v>
      </c>
      <c r="FA31" s="2">
        <v>0</v>
      </c>
      <c r="FB31" s="2">
        <v>0</v>
      </c>
      <c r="FC31" s="2">
        <v>0</v>
      </c>
      <c r="FD31" s="2">
        <v>0</v>
      </c>
      <c r="FE31" s="2">
        <v>0</v>
      </c>
      <c r="FF31" s="2">
        <v>0</v>
      </c>
      <c r="FG31" s="2">
        <v>0</v>
      </c>
      <c r="FH31" s="2">
        <v>0</v>
      </c>
      <c r="FI31" s="2">
        <v>0</v>
      </c>
      <c r="FJ31" s="2">
        <v>0</v>
      </c>
      <c r="FK31" s="2">
        <v>0</v>
      </c>
      <c r="FL31" s="2">
        <v>0</v>
      </c>
      <c r="FM31" s="2">
        <v>0</v>
      </c>
      <c r="FN31" s="2">
        <v>0</v>
      </c>
      <c r="FO31" s="2">
        <v>4.5</v>
      </c>
      <c r="FP31" s="2">
        <v>0</v>
      </c>
      <c r="FQ31" s="2">
        <v>0</v>
      </c>
      <c r="FR31" s="2">
        <v>0</v>
      </c>
      <c r="FS31" s="2">
        <v>0</v>
      </c>
      <c r="FT31" s="2">
        <v>0</v>
      </c>
      <c r="FU31" s="2">
        <v>0</v>
      </c>
      <c r="FV31" s="2">
        <v>0</v>
      </c>
      <c r="FW31" s="2">
        <v>0</v>
      </c>
      <c r="FX31" s="2">
        <v>0</v>
      </c>
      <c r="FY31" s="2">
        <v>0</v>
      </c>
      <c r="FZ31" s="2">
        <v>0</v>
      </c>
      <c r="GA31" s="2">
        <v>0</v>
      </c>
      <c r="GB31" s="2">
        <v>0</v>
      </c>
      <c r="GC31" s="2">
        <v>0</v>
      </c>
      <c r="GD31" s="2">
        <v>0</v>
      </c>
      <c r="GE31" s="2">
        <v>0</v>
      </c>
      <c r="GF31" s="2">
        <v>0</v>
      </c>
      <c r="GG31" s="2">
        <v>0</v>
      </c>
      <c r="GH31" s="2">
        <v>0</v>
      </c>
      <c r="GI31" s="2">
        <v>0</v>
      </c>
      <c r="GJ31" s="2">
        <v>0</v>
      </c>
      <c r="GK31" s="2">
        <v>0</v>
      </c>
      <c r="GL31" s="2">
        <v>0</v>
      </c>
      <c r="GM31" s="2">
        <v>0</v>
      </c>
      <c r="GN31" s="2">
        <v>0</v>
      </c>
      <c r="GO31" s="2">
        <v>0</v>
      </c>
      <c r="GP31" s="2">
        <v>15</v>
      </c>
      <c r="GQ31" s="2">
        <v>0</v>
      </c>
      <c r="GR31" s="2">
        <v>0</v>
      </c>
      <c r="GS31" s="2">
        <v>0</v>
      </c>
      <c r="GT31" s="2">
        <v>0</v>
      </c>
      <c r="GU31" s="2">
        <v>0</v>
      </c>
      <c r="GV31" s="2">
        <v>0</v>
      </c>
      <c r="GW31" s="2">
        <v>0</v>
      </c>
      <c r="GX31" s="2">
        <v>0</v>
      </c>
      <c r="GY31" s="2">
        <v>0</v>
      </c>
      <c r="GZ31" s="2">
        <v>0</v>
      </c>
      <c r="HA31" s="2">
        <v>0</v>
      </c>
      <c r="HB31" s="2">
        <v>0</v>
      </c>
      <c r="HC31" s="2">
        <v>0</v>
      </c>
      <c r="HD31" s="2">
        <v>0</v>
      </c>
      <c r="HE31" s="2">
        <v>0</v>
      </c>
      <c r="HF31" s="2">
        <v>0</v>
      </c>
      <c r="HG31" s="2">
        <v>0</v>
      </c>
      <c r="HH31" s="2">
        <v>0</v>
      </c>
      <c r="HI31" s="2">
        <v>0</v>
      </c>
      <c r="HJ31" s="2">
        <v>0</v>
      </c>
      <c r="HK31" s="2">
        <v>0</v>
      </c>
      <c r="HL31" s="2">
        <v>0</v>
      </c>
      <c r="HM31" s="2">
        <v>0</v>
      </c>
      <c r="HN31" s="2">
        <v>0</v>
      </c>
      <c r="HO31" s="2">
        <v>0</v>
      </c>
      <c r="HP31" s="2">
        <v>0</v>
      </c>
      <c r="HQ31" s="2">
        <v>0</v>
      </c>
      <c r="HR31" s="2">
        <v>0</v>
      </c>
      <c r="HS31" s="2">
        <v>0</v>
      </c>
      <c r="HT31" s="2">
        <v>0</v>
      </c>
      <c r="HU31" s="2">
        <v>0</v>
      </c>
      <c r="HV31" s="2">
        <v>0</v>
      </c>
      <c r="HW31" s="2">
        <v>0</v>
      </c>
      <c r="HX31" s="2">
        <v>0</v>
      </c>
      <c r="HY31" s="2">
        <v>0</v>
      </c>
      <c r="HZ31" s="2">
        <v>14.3</v>
      </c>
      <c r="IA31" s="2">
        <v>0</v>
      </c>
      <c r="IB31" s="2">
        <v>0</v>
      </c>
      <c r="IC31" s="2">
        <v>0</v>
      </c>
      <c r="ID31" s="2">
        <v>0</v>
      </c>
      <c r="IE31" s="2">
        <v>0</v>
      </c>
      <c r="IF31" s="2">
        <v>0</v>
      </c>
      <c r="IG31" s="2">
        <v>0</v>
      </c>
      <c r="IH31" s="2">
        <v>0</v>
      </c>
      <c r="II31" s="2">
        <v>0</v>
      </c>
      <c r="IJ31" s="2">
        <v>0</v>
      </c>
      <c r="IK31" s="2">
        <v>0</v>
      </c>
      <c r="IL31" s="2">
        <v>0</v>
      </c>
      <c r="IM31" s="2">
        <v>0</v>
      </c>
      <c r="IN31" s="2">
        <v>0</v>
      </c>
      <c r="IO31" s="2">
        <v>0</v>
      </c>
      <c r="IP31" s="2">
        <v>0</v>
      </c>
      <c r="IQ31" s="2">
        <v>0</v>
      </c>
      <c r="IR31" s="2">
        <v>0</v>
      </c>
      <c r="IS31" s="2">
        <v>0</v>
      </c>
      <c r="IT31" s="2">
        <v>0</v>
      </c>
      <c r="IU31" s="2">
        <v>0</v>
      </c>
      <c r="IV31" s="2">
        <v>0</v>
      </c>
      <c r="IW31" s="2">
        <v>0</v>
      </c>
      <c r="IX31" s="2">
        <v>0</v>
      </c>
      <c r="IY31" s="2">
        <v>0</v>
      </c>
      <c r="IZ31" s="2">
        <v>0</v>
      </c>
      <c r="JA31" s="2">
        <v>0</v>
      </c>
      <c r="JB31" s="2">
        <v>0</v>
      </c>
      <c r="JC31" s="2">
        <v>0</v>
      </c>
      <c r="JD31" s="2">
        <v>0</v>
      </c>
      <c r="JE31" s="2">
        <v>0</v>
      </c>
      <c r="JF31" s="2">
        <v>0</v>
      </c>
      <c r="JG31" s="2">
        <v>0</v>
      </c>
      <c r="JH31" s="2">
        <v>0</v>
      </c>
      <c r="JI31" s="2">
        <v>0</v>
      </c>
      <c r="JJ31" s="2">
        <v>20.6</v>
      </c>
      <c r="JK31" s="2">
        <v>0</v>
      </c>
      <c r="JL31" s="2">
        <v>0</v>
      </c>
      <c r="JM31" s="2">
        <v>0</v>
      </c>
      <c r="JN31" s="2">
        <v>0</v>
      </c>
      <c r="JO31" s="2">
        <v>0</v>
      </c>
      <c r="JP31" s="2">
        <v>0</v>
      </c>
      <c r="JQ31" s="2">
        <v>0</v>
      </c>
      <c r="JR31" s="2">
        <v>0</v>
      </c>
      <c r="JS31" s="2">
        <v>0</v>
      </c>
      <c r="JT31" s="2">
        <v>0</v>
      </c>
      <c r="JU31" s="2">
        <v>0</v>
      </c>
      <c r="JV31" s="2">
        <v>0</v>
      </c>
      <c r="JW31" s="2">
        <v>0</v>
      </c>
      <c r="JX31" s="2">
        <v>0</v>
      </c>
      <c r="JY31" s="2">
        <v>0</v>
      </c>
      <c r="JZ31" s="2">
        <v>0</v>
      </c>
      <c r="KA31" s="2">
        <v>0</v>
      </c>
      <c r="KB31" s="2">
        <v>0</v>
      </c>
      <c r="KC31" s="2">
        <v>0</v>
      </c>
      <c r="KD31" s="2">
        <v>0</v>
      </c>
      <c r="KE31" s="2">
        <v>0</v>
      </c>
      <c r="KF31" s="2">
        <v>0</v>
      </c>
      <c r="KG31" s="2">
        <v>0</v>
      </c>
      <c r="KH31" s="2">
        <v>0</v>
      </c>
      <c r="KI31" s="2">
        <v>0</v>
      </c>
      <c r="KJ31" s="2">
        <v>0</v>
      </c>
      <c r="KK31" s="2">
        <v>0</v>
      </c>
      <c r="KL31" s="2">
        <v>0</v>
      </c>
      <c r="KM31" s="2">
        <v>0</v>
      </c>
      <c r="KN31" s="2">
        <v>0</v>
      </c>
      <c r="KO31" s="2">
        <v>0</v>
      </c>
      <c r="KP31" s="2">
        <v>0</v>
      </c>
      <c r="KQ31" s="2">
        <v>0</v>
      </c>
      <c r="KR31" s="2">
        <v>0</v>
      </c>
      <c r="KS31" s="2">
        <v>0</v>
      </c>
      <c r="KT31" s="2">
        <v>0</v>
      </c>
      <c r="KU31" s="2">
        <v>0</v>
      </c>
      <c r="KV31" s="2">
        <v>0</v>
      </c>
      <c r="KW31" s="2">
        <v>0</v>
      </c>
      <c r="KX31" s="2">
        <v>0</v>
      </c>
      <c r="KY31" s="2">
        <v>0</v>
      </c>
      <c r="KZ31" s="2">
        <v>0</v>
      </c>
      <c r="LA31" s="2">
        <v>0</v>
      </c>
      <c r="LB31" s="2">
        <v>0</v>
      </c>
      <c r="LC31" s="2">
        <v>0</v>
      </c>
      <c r="LD31" s="2">
        <v>0</v>
      </c>
      <c r="LE31" s="2">
        <v>0</v>
      </c>
      <c r="LF31" s="2">
        <v>0</v>
      </c>
      <c r="LG31" s="2">
        <v>0</v>
      </c>
      <c r="LH31" s="2">
        <v>0</v>
      </c>
      <c r="LI31" s="2">
        <v>0</v>
      </c>
      <c r="LJ31" s="2">
        <v>0</v>
      </c>
      <c r="LK31" s="2">
        <v>0</v>
      </c>
      <c r="LL31" s="2">
        <v>0</v>
      </c>
      <c r="LM31" s="2">
        <v>0</v>
      </c>
      <c r="LN31" s="2">
        <v>0</v>
      </c>
      <c r="LO31" s="2">
        <v>0</v>
      </c>
      <c r="LP31" s="2">
        <v>0</v>
      </c>
      <c r="LQ31" s="2">
        <v>0</v>
      </c>
      <c r="LR31" s="2">
        <v>0</v>
      </c>
      <c r="LS31" s="2">
        <v>0</v>
      </c>
      <c r="LT31" s="2">
        <v>0</v>
      </c>
      <c r="LU31" s="2">
        <v>0</v>
      </c>
      <c r="LV31" s="2">
        <v>0</v>
      </c>
      <c r="LW31" s="2">
        <v>0</v>
      </c>
      <c r="LX31" s="2">
        <v>0</v>
      </c>
      <c r="LY31" s="2">
        <v>0</v>
      </c>
      <c r="LZ31" s="2">
        <v>0</v>
      </c>
      <c r="MA31" s="2">
        <v>0</v>
      </c>
      <c r="MB31" s="2">
        <v>0</v>
      </c>
      <c r="MC31" s="2">
        <v>0</v>
      </c>
      <c r="MD31" s="2">
        <v>0</v>
      </c>
      <c r="ME31" s="2">
        <v>0</v>
      </c>
      <c r="MF31" s="2">
        <v>0</v>
      </c>
      <c r="MG31" s="2">
        <v>0</v>
      </c>
      <c r="MH31" s="2">
        <v>0</v>
      </c>
      <c r="MI31" s="2">
        <v>0</v>
      </c>
      <c r="MJ31" s="2">
        <v>0</v>
      </c>
      <c r="MK31" s="2">
        <v>0</v>
      </c>
      <c r="ML31" s="2">
        <v>0</v>
      </c>
      <c r="MM31" s="2">
        <v>0</v>
      </c>
      <c r="MN31" s="2">
        <v>0</v>
      </c>
      <c r="MO31" s="2">
        <v>0</v>
      </c>
      <c r="MP31" s="2">
        <v>0</v>
      </c>
      <c r="MQ31" s="2">
        <v>0</v>
      </c>
      <c r="MR31" s="2">
        <v>0</v>
      </c>
      <c r="MS31" s="2">
        <v>0</v>
      </c>
      <c r="MT31" s="2">
        <v>0</v>
      </c>
      <c r="MU31" s="2">
        <v>0</v>
      </c>
      <c r="MV31" s="2">
        <v>0</v>
      </c>
      <c r="MW31" s="2">
        <v>0</v>
      </c>
      <c r="MX31" s="2">
        <v>0</v>
      </c>
      <c r="MY31" s="2">
        <v>0</v>
      </c>
      <c r="MZ31" s="2">
        <v>0</v>
      </c>
      <c r="NA31" s="2">
        <v>0</v>
      </c>
      <c r="NB31" s="2">
        <v>0</v>
      </c>
      <c r="NC31" s="2">
        <v>0</v>
      </c>
      <c r="ND31" s="2">
        <v>0</v>
      </c>
      <c r="NE31" s="2">
        <v>0</v>
      </c>
      <c r="NF31" s="2">
        <v>0</v>
      </c>
      <c r="NG31" s="2">
        <v>0</v>
      </c>
      <c r="NH31" s="2">
        <v>0</v>
      </c>
      <c r="NI31" s="2">
        <v>0</v>
      </c>
      <c r="NJ31" s="2">
        <v>0</v>
      </c>
      <c r="NK31" s="2">
        <v>0</v>
      </c>
      <c r="NL31" s="2">
        <v>0</v>
      </c>
      <c r="NM31" s="2">
        <v>0</v>
      </c>
      <c r="NN31" s="2">
        <v>0</v>
      </c>
      <c r="NO31" s="2">
        <v>0</v>
      </c>
      <c r="NP31" s="2">
        <v>0</v>
      </c>
      <c r="NQ31" s="2">
        <v>0</v>
      </c>
      <c r="NR31" s="2">
        <v>0</v>
      </c>
      <c r="NS31" s="2">
        <v>0</v>
      </c>
      <c r="NT31" s="2">
        <v>0</v>
      </c>
      <c r="NU31" s="2">
        <v>14.7</v>
      </c>
      <c r="NV31" s="2">
        <v>0</v>
      </c>
      <c r="NW31" s="2">
        <v>0</v>
      </c>
      <c r="NX31" s="2">
        <v>0</v>
      </c>
      <c r="NY31" s="2">
        <v>0</v>
      </c>
      <c r="NZ31" s="2">
        <v>0</v>
      </c>
      <c r="OA31" s="2">
        <v>0</v>
      </c>
      <c r="OB31" s="2">
        <v>0</v>
      </c>
      <c r="OC31" s="2">
        <v>0</v>
      </c>
      <c r="OD31" s="2">
        <v>0</v>
      </c>
      <c r="OE31" s="2">
        <v>0</v>
      </c>
      <c r="OF31" s="2">
        <v>0</v>
      </c>
      <c r="OG31" s="2">
        <v>0</v>
      </c>
      <c r="OH31" s="2">
        <v>0</v>
      </c>
      <c r="OI31" s="2">
        <v>0</v>
      </c>
      <c r="OJ31" s="2">
        <v>0</v>
      </c>
      <c r="OK31" s="2">
        <v>0</v>
      </c>
      <c r="OL31" s="2">
        <v>0</v>
      </c>
      <c r="OM31" s="2">
        <v>0</v>
      </c>
      <c r="ON31" s="2">
        <v>0</v>
      </c>
      <c r="OO31" s="2">
        <v>0</v>
      </c>
      <c r="OP31" s="2">
        <v>0</v>
      </c>
      <c r="OQ31" s="2">
        <v>0</v>
      </c>
      <c r="OR31" s="2">
        <v>0</v>
      </c>
      <c r="OS31" s="2">
        <v>0</v>
      </c>
      <c r="OT31" s="2">
        <v>0</v>
      </c>
      <c r="OU31" s="2">
        <v>0</v>
      </c>
      <c r="OV31" s="2">
        <v>0</v>
      </c>
      <c r="OW31" s="2">
        <v>0</v>
      </c>
      <c r="OX31" s="2">
        <v>0</v>
      </c>
      <c r="OY31" s="2">
        <v>0</v>
      </c>
      <c r="OZ31" s="2">
        <v>0</v>
      </c>
      <c r="PA31" s="2">
        <v>0</v>
      </c>
      <c r="PB31" s="2">
        <v>0</v>
      </c>
      <c r="PC31" s="2">
        <v>0</v>
      </c>
      <c r="PD31" s="2">
        <v>0</v>
      </c>
      <c r="PE31" s="2">
        <v>0</v>
      </c>
      <c r="PF31" s="2">
        <v>0</v>
      </c>
      <c r="PG31" s="2">
        <v>0</v>
      </c>
      <c r="PH31" s="2">
        <v>0</v>
      </c>
      <c r="PI31" s="2">
        <v>0</v>
      </c>
      <c r="PJ31" s="2">
        <v>0</v>
      </c>
      <c r="PK31" s="2">
        <v>0</v>
      </c>
      <c r="PL31" s="2">
        <v>0</v>
      </c>
      <c r="PM31" s="2">
        <v>0</v>
      </c>
      <c r="PN31" s="2">
        <v>0</v>
      </c>
      <c r="PO31" s="2">
        <v>0</v>
      </c>
      <c r="PP31" s="2">
        <v>0</v>
      </c>
      <c r="PQ31" s="2">
        <v>0</v>
      </c>
      <c r="PR31" s="2">
        <v>0</v>
      </c>
      <c r="PS31" s="2">
        <v>0</v>
      </c>
      <c r="PT31" s="2">
        <v>0</v>
      </c>
      <c r="PU31" s="2">
        <v>0</v>
      </c>
      <c r="PV31" s="2">
        <v>0</v>
      </c>
      <c r="PW31" s="2">
        <v>0</v>
      </c>
      <c r="PX31" s="2">
        <v>0</v>
      </c>
      <c r="PY31" s="2">
        <v>0</v>
      </c>
      <c r="PZ31" s="2">
        <v>0</v>
      </c>
      <c r="QA31" s="2">
        <v>0</v>
      </c>
      <c r="QB31" s="2">
        <v>0</v>
      </c>
      <c r="QC31" s="2">
        <v>0</v>
      </c>
      <c r="QD31" s="2">
        <v>0</v>
      </c>
      <c r="QE31" s="2">
        <v>0</v>
      </c>
      <c r="QF31" s="2">
        <v>0</v>
      </c>
      <c r="QG31" s="2">
        <v>0</v>
      </c>
      <c r="QH31" s="2">
        <v>5.3</v>
      </c>
      <c r="QI31" s="2">
        <v>0</v>
      </c>
      <c r="QJ31" s="2">
        <v>0</v>
      </c>
      <c r="QK31" s="2">
        <v>0</v>
      </c>
      <c r="QL31" s="2">
        <v>0</v>
      </c>
      <c r="QM31" s="2">
        <v>0</v>
      </c>
      <c r="QN31" s="2">
        <v>0</v>
      </c>
      <c r="QO31" s="2">
        <v>0</v>
      </c>
      <c r="QP31" s="2">
        <v>0</v>
      </c>
      <c r="QQ31" s="2">
        <v>0</v>
      </c>
      <c r="QR31" s="2">
        <v>0</v>
      </c>
      <c r="QS31" s="2">
        <v>0</v>
      </c>
      <c r="QT31" s="2">
        <v>0</v>
      </c>
      <c r="QU31" s="2">
        <v>0</v>
      </c>
      <c r="QV31" s="2">
        <v>0</v>
      </c>
      <c r="QW31" s="2">
        <v>0</v>
      </c>
      <c r="QX31" s="2">
        <v>0</v>
      </c>
      <c r="QY31" s="2">
        <v>0</v>
      </c>
      <c r="QZ31" s="2">
        <v>0</v>
      </c>
      <c r="RA31" s="2">
        <v>0</v>
      </c>
      <c r="RB31" s="2">
        <v>0</v>
      </c>
      <c r="RC31" s="2">
        <v>0</v>
      </c>
      <c r="RD31" s="2">
        <v>0</v>
      </c>
      <c r="RE31" s="2">
        <v>0</v>
      </c>
      <c r="RF31" s="2">
        <v>0</v>
      </c>
      <c r="RG31" s="2">
        <v>0</v>
      </c>
      <c r="RH31" s="2">
        <v>0</v>
      </c>
      <c r="RI31" s="2">
        <v>0</v>
      </c>
      <c r="RJ31" s="2">
        <v>0</v>
      </c>
      <c r="RK31" s="2">
        <v>0</v>
      </c>
      <c r="RL31" s="2">
        <v>0</v>
      </c>
      <c r="RM31" s="2">
        <v>0</v>
      </c>
      <c r="RN31" s="2">
        <v>0</v>
      </c>
      <c r="RO31" s="2">
        <v>0</v>
      </c>
      <c r="RP31" s="2">
        <v>0</v>
      </c>
      <c r="RQ31" s="2">
        <v>0</v>
      </c>
      <c r="RR31" s="2">
        <v>0</v>
      </c>
      <c r="RS31" s="2">
        <v>0</v>
      </c>
      <c r="RT31" s="2">
        <v>0</v>
      </c>
      <c r="RU31" s="2">
        <v>9.6</v>
      </c>
      <c r="RV31" s="2">
        <v>0</v>
      </c>
      <c r="RW31" s="2">
        <v>0</v>
      </c>
      <c r="RX31" s="2">
        <v>0</v>
      </c>
      <c r="RY31" s="2">
        <v>0</v>
      </c>
      <c r="RZ31" s="2">
        <v>0</v>
      </c>
      <c r="SA31" s="2">
        <v>0</v>
      </c>
      <c r="SB31" s="2">
        <v>0</v>
      </c>
      <c r="SC31" s="2">
        <v>0</v>
      </c>
      <c r="SD31" s="2">
        <v>0</v>
      </c>
      <c r="SE31" s="2">
        <v>0</v>
      </c>
      <c r="SF31" s="2">
        <v>0</v>
      </c>
      <c r="SG31" s="2">
        <v>0</v>
      </c>
      <c r="SH31" s="2">
        <v>0</v>
      </c>
      <c r="SI31" s="2">
        <v>0</v>
      </c>
      <c r="SJ31" s="2">
        <v>0</v>
      </c>
      <c r="SK31" s="2">
        <v>0</v>
      </c>
      <c r="SL31" s="2">
        <v>0</v>
      </c>
      <c r="SM31" s="2">
        <v>0</v>
      </c>
      <c r="SN31" s="2">
        <v>0</v>
      </c>
      <c r="SO31" s="2">
        <v>0</v>
      </c>
      <c r="SP31" s="2">
        <v>0</v>
      </c>
      <c r="SQ31" s="2">
        <v>0</v>
      </c>
      <c r="SR31" s="2">
        <v>0</v>
      </c>
      <c r="SS31" s="2">
        <v>0</v>
      </c>
      <c r="ST31" s="2">
        <v>0</v>
      </c>
      <c r="SU31" s="2">
        <v>0</v>
      </c>
      <c r="SV31" s="2">
        <v>0</v>
      </c>
      <c r="SW31" s="2">
        <v>0</v>
      </c>
      <c r="SX31" s="2">
        <v>0</v>
      </c>
      <c r="SY31" s="2">
        <v>0</v>
      </c>
      <c r="SZ31" s="2">
        <v>0</v>
      </c>
      <c r="TA31" s="2">
        <v>0</v>
      </c>
      <c r="TB31" s="2">
        <v>0</v>
      </c>
      <c r="TC31" s="2">
        <v>0</v>
      </c>
      <c r="TD31" s="2">
        <v>0</v>
      </c>
      <c r="TE31" s="2">
        <v>0</v>
      </c>
      <c r="TF31" s="2">
        <v>0</v>
      </c>
      <c r="TG31" s="2">
        <v>0</v>
      </c>
      <c r="TH31" s="2">
        <v>0</v>
      </c>
      <c r="TI31" s="2">
        <v>0</v>
      </c>
      <c r="TJ31" s="2">
        <v>0</v>
      </c>
      <c r="TK31" s="2">
        <v>0</v>
      </c>
      <c r="TL31" s="2">
        <v>0</v>
      </c>
      <c r="TM31" s="2">
        <v>0</v>
      </c>
      <c r="TN31" s="2">
        <v>0</v>
      </c>
      <c r="TO31" s="2">
        <v>0</v>
      </c>
      <c r="TP31" s="2">
        <v>0</v>
      </c>
      <c r="TQ31" s="2">
        <v>0</v>
      </c>
      <c r="TR31" s="2">
        <v>0</v>
      </c>
      <c r="TS31" s="2">
        <v>0</v>
      </c>
      <c r="TT31" s="2">
        <v>0</v>
      </c>
      <c r="TU31" s="2">
        <v>0</v>
      </c>
      <c r="TV31" s="2">
        <v>0</v>
      </c>
      <c r="TW31" s="2">
        <v>0</v>
      </c>
      <c r="TX31" s="2">
        <v>0</v>
      </c>
      <c r="TY31" s="2">
        <v>0</v>
      </c>
      <c r="TZ31" s="2">
        <v>0</v>
      </c>
      <c r="UA31" s="2">
        <v>0</v>
      </c>
      <c r="UB31" s="2">
        <v>0</v>
      </c>
      <c r="UC31" s="2">
        <v>0</v>
      </c>
      <c r="UD31" s="2">
        <v>0</v>
      </c>
      <c r="UE31" s="2">
        <v>0</v>
      </c>
      <c r="UF31" s="2">
        <v>0</v>
      </c>
      <c r="UG31" s="2">
        <v>0</v>
      </c>
      <c r="UH31" s="2">
        <v>0</v>
      </c>
      <c r="UI31" s="2">
        <v>0</v>
      </c>
      <c r="UJ31" s="2">
        <v>0</v>
      </c>
      <c r="UK31" s="2">
        <v>0</v>
      </c>
      <c r="UL31" s="2">
        <v>0</v>
      </c>
      <c r="UM31" s="2">
        <v>0</v>
      </c>
      <c r="UN31" s="2">
        <v>0</v>
      </c>
      <c r="UO31" s="2">
        <v>0</v>
      </c>
      <c r="UP31" s="2">
        <v>0</v>
      </c>
      <c r="UQ31" s="2">
        <v>0</v>
      </c>
      <c r="UR31" s="2">
        <v>0</v>
      </c>
      <c r="US31" s="2">
        <v>0</v>
      </c>
      <c r="UT31" s="2">
        <v>0</v>
      </c>
      <c r="UU31" s="2">
        <v>0</v>
      </c>
      <c r="UV31" s="2">
        <v>0</v>
      </c>
      <c r="UW31" s="2">
        <v>42.4</v>
      </c>
      <c r="UX31" s="2">
        <v>0</v>
      </c>
      <c r="UY31" s="2">
        <v>0</v>
      </c>
      <c r="UZ31" s="2">
        <v>0</v>
      </c>
      <c r="VA31" s="2">
        <v>0</v>
      </c>
      <c r="VB31" s="2">
        <v>0</v>
      </c>
      <c r="VC31" s="2">
        <v>0</v>
      </c>
      <c r="VD31" s="2">
        <v>0</v>
      </c>
      <c r="VE31" s="2">
        <v>0</v>
      </c>
      <c r="VF31" s="2">
        <v>0</v>
      </c>
      <c r="VG31" s="2">
        <v>0</v>
      </c>
      <c r="VH31" s="2">
        <v>0</v>
      </c>
      <c r="VI31" s="2">
        <v>0</v>
      </c>
      <c r="VJ31" s="2">
        <v>0</v>
      </c>
      <c r="VK31" s="2">
        <v>0</v>
      </c>
      <c r="VL31" s="2">
        <v>0</v>
      </c>
      <c r="VM31" s="2">
        <v>0</v>
      </c>
      <c r="VN31" s="2">
        <v>0</v>
      </c>
      <c r="VO31" s="2">
        <v>0</v>
      </c>
      <c r="VP31" s="2">
        <v>0</v>
      </c>
      <c r="VQ31" s="2">
        <v>0</v>
      </c>
      <c r="VR31" s="2">
        <v>0</v>
      </c>
      <c r="VS31" s="2">
        <v>0</v>
      </c>
      <c r="VT31" s="2">
        <v>0</v>
      </c>
      <c r="VU31" s="2">
        <v>0</v>
      </c>
      <c r="VV31" s="2">
        <v>0</v>
      </c>
      <c r="VW31" s="2">
        <v>0</v>
      </c>
      <c r="VX31" s="2">
        <v>0</v>
      </c>
      <c r="VY31" s="2">
        <v>0</v>
      </c>
      <c r="VZ31" s="2">
        <v>0</v>
      </c>
      <c r="WA31" s="2">
        <v>0</v>
      </c>
      <c r="WB31" s="2">
        <v>0</v>
      </c>
      <c r="WC31" s="2">
        <v>0</v>
      </c>
      <c r="WD31" s="2">
        <v>0</v>
      </c>
      <c r="WE31" s="2">
        <v>0</v>
      </c>
      <c r="WF31" s="2">
        <v>0</v>
      </c>
      <c r="WG31" s="2">
        <v>0</v>
      </c>
      <c r="WH31" s="2">
        <v>0</v>
      </c>
      <c r="WI31" s="2">
        <v>0</v>
      </c>
      <c r="WJ31" s="2">
        <v>0</v>
      </c>
      <c r="WK31" s="2">
        <v>0</v>
      </c>
      <c r="WL31" s="2">
        <v>0</v>
      </c>
      <c r="WM31" s="2">
        <v>0</v>
      </c>
      <c r="WN31" s="2">
        <v>0</v>
      </c>
      <c r="WO31" s="2">
        <v>0</v>
      </c>
      <c r="WP31" s="2">
        <v>0</v>
      </c>
      <c r="WQ31" s="2">
        <v>0</v>
      </c>
      <c r="WR31" s="2">
        <v>0</v>
      </c>
      <c r="WS31" s="2">
        <v>0</v>
      </c>
      <c r="WT31" s="2">
        <v>11.5</v>
      </c>
      <c r="WU31" s="2">
        <v>0</v>
      </c>
      <c r="WV31" s="2">
        <v>0</v>
      </c>
      <c r="WW31" s="2">
        <v>0</v>
      </c>
      <c r="WX31" s="2">
        <v>0</v>
      </c>
      <c r="WY31" s="2">
        <v>0</v>
      </c>
      <c r="WZ31" s="2">
        <v>0</v>
      </c>
      <c r="XA31" s="2">
        <v>0</v>
      </c>
      <c r="XB31" s="2">
        <v>0</v>
      </c>
      <c r="XC31" s="2">
        <v>0</v>
      </c>
      <c r="XD31" s="2">
        <v>0</v>
      </c>
      <c r="XE31" s="2">
        <v>0</v>
      </c>
      <c r="XF31" s="2">
        <v>0</v>
      </c>
      <c r="XG31" s="2">
        <v>0</v>
      </c>
      <c r="XH31" s="2">
        <v>0</v>
      </c>
      <c r="XI31" s="2">
        <v>0</v>
      </c>
      <c r="XJ31" s="2">
        <v>0</v>
      </c>
      <c r="XK31" s="2">
        <v>0</v>
      </c>
      <c r="XL31" s="2">
        <v>0</v>
      </c>
      <c r="XM31" s="2">
        <v>0</v>
      </c>
      <c r="XN31" s="2">
        <v>0</v>
      </c>
      <c r="XO31" s="2">
        <v>0</v>
      </c>
      <c r="XP31" s="2">
        <v>0</v>
      </c>
      <c r="XQ31" s="2">
        <v>0</v>
      </c>
      <c r="XR31" s="2">
        <v>0</v>
      </c>
      <c r="XS31" s="2">
        <v>0</v>
      </c>
      <c r="XT31" s="2">
        <v>0</v>
      </c>
      <c r="XU31" s="2">
        <v>0</v>
      </c>
      <c r="XV31" s="2">
        <v>0</v>
      </c>
      <c r="XW31" s="2">
        <v>0</v>
      </c>
      <c r="XX31" s="2">
        <v>0</v>
      </c>
      <c r="XY31" s="2">
        <v>0</v>
      </c>
      <c r="XZ31" s="2">
        <v>0</v>
      </c>
      <c r="YA31" s="2">
        <v>0</v>
      </c>
      <c r="YB31" s="2">
        <v>0</v>
      </c>
      <c r="YC31" s="2">
        <v>0</v>
      </c>
      <c r="YD31" s="2">
        <v>0</v>
      </c>
      <c r="YE31" s="2">
        <v>0</v>
      </c>
      <c r="YF31" s="2">
        <v>0</v>
      </c>
      <c r="YG31" s="2">
        <v>0</v>
      </c>
      <c r="YH31" s="2">
        <v>0</v>
      </c>
      <c r="YI31" s="2">
        <v>0</v>
      </c>
      <c r="YJ31" s="2">
        <v>0</v>
      </c>
      <c r="YK31" s="2">
        <v>0</v>
      </c>
      <c r="YL31" s="2">
        <v>0</v>
      </c>
      <c r="YM31" s="2">
        <v>0</v>
      </c>
      <c r="YN31" s="2">
        <v>0</v>
      </c>
      <c r="YO31" s="2">
        <v>0</v>
      </c>
      <c r="YP31" s="2">
        <v>0</v>
      </c>
      <c r="YQ31" s="2">
        <v>0</v>
      </c>
      <c r="YR31" s="2">
        <v>0</v>
      </c>
      <c r="YS31" s="2">
        <v>0</v>
      </c>
      <c r="YT31" s="2">
        <v>0</v>
      </c>
      <c r="YU31" s="2">
        <v>0</v>
      </c>
      <c r="YV31" s="2">
        <v>0</v>
      </c>
      <c r="YW31" s="2">
        <v>0</v>
      </c>
      <c r="YX31" s="2">
        <v>0</v>
      </c>
      <c r="YY31" s="2">
        <v>0</v>
      </c>
      <c r="YZ31" s="2">
        <v>0</v>
      </c>
      <c r="ZA31" s="2">
        <v>0</v>
      </c>
      <c r="ZB31" s="2">
        <v>0</v>
      </c>
      <c r="ZC31" s="2">
        <v>11.5</v>
      </c>
      <c r="ZD31" s="2">
        <v>0</v>
      </c>
      <c r="ZE31" s="2">
        <v>0</v>
      </c>
      <c r="ZF31" s="2">
        <v>0</v>
      </c>
      <c r="ZG31" s="2">
        <v>0</v>
      </c>
      <c r="ZH31" s="2">
        <v>0</v>
      </c>
      <c r="ZI31" s="2">
        <v>25</v>
      </c>
      <c r="ZJ31" s="2">
        <v>0</v>
      </c>
      <c r="ZK31" s="2">
        <v>0</v>
      </c>
      <c r="ZL31" s="2">
        <v>0</v>
      </c>
      <c r="ZM31" s="2">
        <v>0</v>
      </c>
      <c r="ZN31" s="2">
        <v>0</v>
      </c>
      <c r="ZO31" s="2">
        <v>0</v>
      </c>
      <c r="ZP31" s="2">
        <v>0</v>
      </c>
      <c r="ZQ31" s="2">
        <v>0</v>
      </c>
      <c r="ZR31" s="2">
        <v>0</v>
      </c>
      <c r="ZS31" s="2">
        <v>0</v>
      </c>
      <c r="ZT31" s="2">
        <v>0</v>
      </c>
      <c r="ZU31" s="2">
        <v>0</v>
      </c>
      <c r="ZV31" s="2">
        <v>0</v>
      </c>
      <c r="ZW31" s="2">
        <v>0</v>
      </c>
      <c r="ZX31" s="2">
        <v>0</v>
      </c>
      <c r="ZY31" s="2">
        <v>0</v>
      </c>
      <c r="ZZ31" s="2">
        <v>0</v>
      </c>
      <c r="AAA31" s="2">
        <v>0</v>
      </c>
      <c r="AAB31" s="2">
        <v>0</v>
      </c>
      <c r="AAC31" s="2">
        <v>0</v>
      </c>
      <c r="AAD31" s="2">
        <v>0</v>
      </c>
      <c r="AAE31" s="2">
        <v>0</v>
      </c>
      <c r="AAF31" s="2">
        <v>0</v>
      </c>
      <c r="AAG31" s="2">
        <v>16</v>
      </c>
      <c r="AAH31" s="2">
        <v>0</v>
      </c>
      <c r="AAI31" s="2">
        <v>0</v>
      </c>
      <c r="AAJ31" s="2">
        <v>0</v>
      </c>
      <c r="AAK31" s="2">
        <v>0</v>
      </c>
      <c r="AAL31" s="2">
        <v>0</v>
      </c>
      <c r="AAM31" s="2">
        <v>0</v>
      </c>
      <c r="AAN31" s="2">
        <v>0</v>
      </c>
      <c r="AAO31" s="2">
        <v>0</v>
      </c>
      <c r="AAP31" s="2">
        <v>0</v>
      </c>
      <c r="AAQ31" s="2">
        <v>0</v>
      </c>
      <c r="AAR31" s="2">
        <v>0</v>
      </c>
      <c r="AAS31" s="2">
        <v>0</v>
      </c>
      <c r="AAT31" s="2">
        <v>0</v>
      </c>
      <c r="AAU31" s="2">
        <v>0</v>
      </c>
      <c r="AAV31" s="2">
        <v>0</v>
      </c>
      <c r="AAW31" s="2">
        <v>0</v>
      </c>
      <c r="AAX31" s="2">
        <v>0</v>
      </c>
      <c r="AAY31" s="2">
        <v>0</v>
      </c>
      <c r="AAZ31" s="2">
        <v>0</v>
      </c>
      <c r="ABA31" s="2">
        <v>0</v>
      </c>
      <c r="ABB31" s="2">
        <v>0</v>
      </c>
      <c r="ABC31" s="2">
        <v>0</v>
      </c>
      <c r="ABD31" s="2">
        <v>0</v>
      </c>
      <c r="ABE31" s="2">
        <v>0</v>
      </c>
      <c r="ABF31" s="2">
        <v>0</v>
      </c>
      <c r="ABG31" s="2">
        <v>0</v>
      </c>
      <c r="ABH31" s="2">
        <v>0</v>
      </c>
      <c r="ABI31" s="2">
        <v>0</v>
      </c>
      <c r="ABJ31" s="2">
        <v>0</v>
      </c>
      <c r="ABK31" s="2">
        <v>0</v>
      </c>
      <c r="ABL31" s="2">
        <v>0</v>
      </c>
      <c r="ABM31" s="2">
        <v>0</v>
      </c>
      <c r="ABN31" s="2">
        <v>0</v>
      </c>
      <c r="ABO31" s="2">
        <v>0</v>
      </c>
      <c r="ABP31" s="2">
        <v>0</v>
      </c>
      <c r="ABQ31" s="2">
        <v>0</v>
      </c>
      <c r="ABR31" s="2">
        <v>0</v>
      </c>
      <c r="ABS31" s="2">
        <v>0</v>
      </c>
      <c r="ABT31" s="2">
        <v>0</v>
      </c>
      <c r="ABU31" s="2">
        <v>0</v>
      </c>
      <c r="ABV31" s="2">
        <v>0</v>
      </c>
      <c r="ABW31" s="2">
        <v>0</v>
      </c>
      <c r="ABX31" s="2">
        <v>0</v>
      </c>
      <c r="ABY31" s="2">
        <v>0</v>
      </c>
      <c r="ABZ31" s="2">
        <v>0</v>
      </c>
      <c r="ACA31" s="2">
        <v>0</v>
      </c>
      <c r="ACB31" s="2">
        <v>0</v>
      </c>
      <c r="ACC31" s="2">
        <v>0</v>
      </c>
      <c r="ACD31" s="2">
        <v>0</v>
      </c>
      <c r="ACE31" s="2">
        <v>0</v>
      </c>
      <c r="ACF31" s="2">
        <v>0</v>
      </c>
      <c r="ACG31" s="2">
        <v>0</v>
      </c>
      <c r="ACH31" s="2">
        <v>0</v>
      </c>
      <c r="ACI31" s="2">
        <v>0</v>
      </c>
      <c r="ACJ31" s="2">
        <v>0</v>
      </c>
      <c r="ACK31" s="2">
        <v>0</v>
      </c>
      <c r="ACL31" s="2">
        <v>0</v>
      </c>
      <c r="ACM31" s="2">
        <v>0</v>
      </c>
      <c r="ACN31" s="2">
        <v>0</v>
      </c>
      <c r="ACO31" s="2">
        <v>0</v>
      </c>
      <c r="ACP31" s="2">
        <v>0</v>
      </c>
      <c r="ACQ31" s="2">
        <v>0</v>
      </c>
      <c r="ACR31" s="2">
        <v>0</v>
      </c>
      <c r="ACS31" s="2">
        <v>0</v>
      </c>
      <c r="ACT31" s="2">
        <v>0</v>
      </c>
      <c r="ACU31" s="2">
        <v>0</v>
      </c>
      <c r="ACV31" s="2">
        <v>0</v>
      </c>
      <c r="ACW31" s="2">
        <v>0</v>
      </c>
      <c r="ACX31" s="2">
        <v>0</v>
      </c>
      <c r="ACY31" s="2">
        <v>0</v>
      </c>
      <c r="ACZ31" s="2">
        <v>0</v>
      </c>
      <c r="ADA31" s="2">
        <v>0</v>
      </c>
      <c r="ADB31" s="2">
        <v>0</v>
      </c>
      <c r="ADC31" s="2">
        <v>0</v>
      </c>
      <c r="ADD31" s="2">
        <v>0</v>
      </c>
      <c r="ADE31" s="2">
        <v>0</v>
      </c>
      <c r="ADF31" s="2">
        <v>0</v>
      </c>
      <c r="ADG31" s="2">
        <v>0</v>
      </c>
      <c r="ADH31" s="2">
        <v>0</v>
      </c>
      <c r="ADI31" s="2">
        <v>0</v>
      </c>
      <c r="ADJ31" s="2">
        <v>0</v>
      </c>
      <c r="ADK31" s="2">
        <v>0</v>
      </c>
      <c r="ADL31" s="2">
        <v>0</v>
      </c>
      <c r="ADM31" s="2">
        <v>0</v>
      </c>
      <c r="ADN31" s="2">
        <v>0</v>
      </c>
      <c r="ADO31" s="2">
        <v>0</v>
      </c>
      <c r="ADP31" s="2">
        <v>0</v>
      </c>
      <c r="ADQ31" s="2">
        <v>0</v>
      </c>
      <c r="ADR31" s="2">
        <v>0</v>
      </c>
      <c r="ADS31" s="2">
        <v>0</v>
      </c>
      <c r="ADT31" s="2">
        <v>0</v>
      </c>
      <c r="ADU31" s="2">
        <v>10.4</v>
      </c>
      <c r="ADV31" s="2">
        <v>0</v>
      </c>
      <c r="ADW31" s="2">
        <v>0</v>
      </c>
      <c r="ADX31" s="2">
        <v>0</v>
      </c>
      <c r="ADY31" s="2">
        <v>0</v>
      </c>
      <c r="ADZ31" s="2">
        <v>0</v>
      </c>
      <c r="AEA31" s="2">
        <v>0</v>
      </c>
      <c r="AEB31" s="2">
        <v>0</v>
      </c>
      <c r="AEC31" s="2">
        <v>0</v>
      </c>
      <c r="AED31" s="2">
        <v>0</v>
      </c>
      <c r="AEE31" s="2">
        <v>0</v>
      </c>
      <c r="AEF31" s="2">
        <v>0</v>
      </c>
      <c r="AEG31" s="2">
        <v>0</v>
      </c>
      <c r="AEH31" s="2">
        <v>0</v>
      </c>
      <c r="AEI31" s="2">
        <v>0</v>
      </c>
      <c r="AEJ31" s="2">
        <v>0</v>
      </c>
      <c r="AEK31" s="2">
        <v>0</v>
      </c>
      <c r="AEL31" s="2">
        <v>0</v>
      </c>
      <c r="AEM31" s="2">
        <v>0</v>
      </c>
      <c r="AEN31" s="2">
        <v>0</v>
      </c>
      <c r="AEO31" s="2">
        <v>5</v>
      </c>
      <c r="AEP31" s="2">
        <v>0</v>
      </c>
      <c r="AEQ31" s="2">
        <v>0</v>
      </c>
      <c r="AER31" s="2">
        <v>0</v>
      </c>
      <c r="AES31" s="2">
        <v>23.7</v>
      </c>
      <c r="AET31" s="2">
        <v>0</v>
      </c>
      <c r="AEU31" s="2">
        <v>0</v>
      </c>
      <c r="AEV31" s="2">
        <v>0</v>
      </c>
      <c r="AEW31" s="2">
        <v>0</v>
      </c>
      <c r="AEX31" s="2">
        <v>0</v>
      </c>
      <c r="AEY31" s="2">
        <v>0</v>
      </c>
      <c r="AEZ31" s="2">
        <v>0</v>
      </c>
      <c r="AFA31" s="2">
        <v>0</v>
      </c>
      <c r="AFB31" s="2">
        <v>0</v>
      </c>
      <c r="AFC31" s="2">
        <v>0</v>
      </c>
      <c r="AFD31" s="2">
        <v>42.3</v>
      </c>
      <c r="AFE31" s="2">
        <v>0</v>
      </c>
      <c r="AFF31" s="2">
        <v>0</v>
      </c>
      <c r="AFG31" s="2">
        <v>0</v>
      </c>
      <c r="AFH31" s="2">
        <v>0</v>
      </c>
      <c r="AFI31" s="2">
        <v>0</v>
      </c>
      <c r="AFJ31" s="2">
        <v>0</v>
      </c>
      <c r="AFK31" s="2">
        <v>0</v>
      </c>
      <c r="AFL31" s="2">
        <v>0</v>
      </c>
      <c r="AFM31" s="2">
        <v>0</v>
      </c>
      <c r="AFN31" s="2">
        <v>0</v>
      </c>
      <c r="AFO31" s="2">
        <v>0</v>
      </c>
      <c r="AFP31" s="2">
        <v>0</v>
      </c>
      <c r="AFQ31" s="2">
        <v>0</v>
      </c>
      <c r="AFR31" s="2">
        <v>0</v>
      </c>
      <c r="AFS31" s="2">
        <v>0</v>
      </c>
      <c r="AFT31" s="2">
        <v>0</v>
      </c>
      <c r="AFU31" s="2">
        <v>0</v>
      </c>
      <c r="AFV31" s="2">
        <v>0</v>
      </c>
      <c r="AFW31" s="2">
        <v>0</v>
      </c>
      <c r="AFX31" s="2">
        <v>0</v>
      </c>
      <c r="AFY31" s="2">
        <v>0</v>
      </c>
      <c r="AFZ31" s="2">
        <v>0</v>
      </c>
      <c r="AGA31" s="2">
        <v>0</v>
      </c>
      <c r="AGB31" s="2">
        <v>13.2</v>
      </c>
      <c r="AGC31" s="2">
        <v>0</v>
      </c>
      <c r="AGD31" s="2">
        <v>0</v>
      </c>
      <c r="AGE31" s="2">
        <v>0</v>
      </c>
      <c r="AGF31" s="2">
        <v>0</v>
      </c>
      <c r="AGG31" s="2">
        <v>0</v>
      </c>
      <c r="AGH31" s="2">
        <v>0</v>
      </c>
      <c r="AGI31" s="2">
        <v>0</v>
      </c>
      <c r="AGJ31" s="2">
        <v>0</v>
      </c>
      <c r="AGK31" s="2">
        <v>0</v>
      </c>
      <c r="AGL31" s="2">
        <v>0</v>
      </c>
      <c r="AGM31" s="2">
        <v>0</v>
      </c>
      <c r="AGN31" s="2">
        <v>0</v>
      </c>
      <c r="AGO31" s="2">
        <v>0</v>
      </c>
      <c r="AGP31" s="2">
        <v>0</v>
      </c>
      <c r="AGQ31" s="2">
        <v>0</v>
      </c>
      <c r="AGR31" s="2">
        <v>0</v>
      </c>
      <c r="AGS31" s="2">
        <v>0</v>
      </c>
      <c r="AGT31" s="2">
        <v>0</v>
      </c>
      <c r="AGU31" s="2">
        <v>0</v>
      </c>
      <c r="AGV31" s="2">
        <v>0</v>
      </c>
      <c r="AGW31" s="2">
        <v>0</v>
      </c>
      <c r="AGX31" s="2">
        <v>0</v>
      </c>
      <c r="AGY31" s="2">
        <v>0</v>
      </c>
      <c r="AGZ31" s="2">
        <v>0</v>
      </c>
      <c r="AHA31" s="2">
        <v>0</v>
      </c>
      <c r="AHB31" s="2">
        <v>0</v>
      </c>
      <c r="AHC31" s="2">
        <v>20.8</v>
      </c>
      <c r="AHD31" s="2">
        <v>0</v>
      </c>
      <c r="AHE31" s="2">
        <v>0</v>
      </c>
      <c r="AHF31" s="2">
        <v>0</v>
      </c>
      <c r="AHG31" s="2">
        <v>0</v>
      </c>
      <c r="AHH31" s="2">
        <v>0</v>
      </c>
      <c r="AHI31" s="2">
        <v>0</v>
      </c>
      <c r="AHJ31" s="2">
        <v>0</v>
      </c>
      <c r="AHK31" s="2">
        <v>0</v>
      </c>
      <c r="AHL31" s="2">
        <v>0</v>
      </c>
      <c r="AHM31" s="2">
        <v>0</v>
      </c>
      <c r="AHN31" s="2">
        <v>0</v>
      </c>
      <c r="AHO31" s="2">
        <v>0</v>
      </c>
      <c r="AHP31" s="2">
        <v>0</v>
      </c>
      <c r="AHQ31" s="2">
        <v>0</v>
      </c>
      <c r="AHR31" s="2">
        <v>0</v>
      </c>
      <c r="AHS31" s="2">
        <v>0</v>
      </c>
      <c r="AHT31" s="2">
        <v>0</v>
      </c>
      <c r="AHU31" s="2">
        <v>0</v>
      </c>
      <c r="AHV31" s="2">
        <v>0</v>
      </c>
      <c r="AHW31" s="2">
        <v>0</v>
      </c>
      <c r="AHX31" s="2">
        <v>0</v>
      </c>
      <c r="AHY31" s="2">
        <v>0</v>
      </c>
      <c r="AHZ31" s="2">
        <v>0</v>
      </c>
      <c r="AIA31" s="2">
        <v>0</v>
      </c>
      <c r="AIB31" s="2">
        <v>0</v>
      </c>
      <c r="AIC31" s="2">
        <v>0</v>
      </c>
      <c r="AID31" s="2">
        <v>0</v>
      </c>
      <c r="AIE31" s="2">
        <v>0</v>
      </c>
      <c r="AIF31" s="2">
        <v>0</v>
      </c>
      <c r="AIG31" s="2">
        <v>0</v>
      </c>
      <c r="AIH31" s="2">
        <v>0</v>
      </c>
      <c r="AII31" s="2">
        <v>0</v>
      </c>
      <c r="AIJ31" s="2">
        <v>0</v>
      </c>
      <c r="AIK31" s="2">
        <v>0</v>
      </c>
      <c r="AIL31" s="2">
        <v>0</v>
      </c>
      <c r="AIM31" s="2">
        <v>0</v>
      </c>
      <c r="AIN31" s="2">
        <v>0</v>
      </c>
      <c r="AIO31" s="2">
        <v>0</v>
      </c>
      <c r="AIP31" s="2">
        <v>0</v>
      </c>
      <c r="AIQ31" s="2">
        <v>0</v>
      </c>
      <c r="AIR31" s="2">
        <v>0</v>
      </c>
      <c r="AIS31" s="2">
        <v>0</v>
      </c>
      <c r="AIT31" s="2">
        <v>0</v>
      </c>
      <c r="AIU31" s="2">
        <v>0</v>
      </c>
      <c r="AIV31" s="2">
        <v>0</v>
      </c>
      <c r="AIW31" s="2">
        <v>0</v>
      </c>
      <c r="AIX31" s="2">
        <v>0</v>
      </c>
      <c r="AIY31" s="2">
        <v>0</v>
      </c>
    </row>
    <row r="32" spans="1:935" x14ac:dyDescent="0.3">
      <c r="A32" s="1" t="s">
        <v>31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12.3</v>
      </c>
      <c r="BG32" s="2">
        <v>0</v>
      </c>
      <c r="BH32" s="2">
        <v>0</v>
      </c>
      <c r="BI32" s="2">
        <v>0</v>
      </c>
      <c r="BJ32" s="2">
        <v>0</v>
      </c>
      <c r="BK32" s="2">
        <v>0</v>
      </c>
      <c r="BL32" s="2">
        <v>0</v>
      </c>
      <c r="BM32" s="2">
        <v>0</v>
      </c>
      <c r="BN32" s="2">
        <v>0</v>
      </c>
      <c r="BO32" s="2">
        <v>0</v>
      </c>
      <c r="BP32" s="2">
        <v>0</v>
      </c>
      <c r="BQ32" s="2">
        <v>0</v>
      </c>
      <c r="BR32" s="2">
        <v>0</v>
      </c>
      <c r="BS32" s="2">
        <v>0</v>
      </c>
      <c r="BT32" s="2">
        <v>0</v>
      </c>
      <c r="BU32" s="2">
        <v>0</v>
      </c>
      <c r="BV32" s="2">
        <v>0</v>
      </c>
      <c r="BW32" s="2">
        <v>0</v>
      </c>
      <c r="BX32" s="2">
        <v>0</v>
      </c>
      <c r="BY32" s="2">
        <v>0</v>
      </c>
      <c r="BZ32" s="2">
        <v>0</v>
      </c>
      <c r="CA32" s="2">
        <v>0</v>
      </c>
      <c r="CB32" s="2">
        <v>0</v>
      </c>
      <c r="CC32" s="2">
        <v>0</v>
      </c>
      <c r="CD32" s="2">
        <v>0</v>
      </c>
      <c r="CE32" s="2">
        <v>0</v>
      </c>
      <c r="CF32" s="2">
        <v>0</v>
      </c>
      <c r="CG32" s="2">
        <v>0</v>
      </c>
      <c r="CH32" s="2">
        <v>0</v>
      </c>
      <c r="CI32" s="2">
        <v>0</v>
      </c>
      <c r="CJ32" s="2">
        <v>0</v>
      </c>
      <c r="CK32" s="2">
        <v>0</v>
      </c>
      <c r="CL32" s="2">
        <v>0</v>
      </c>
      <c r="CM32" s="2">
        <v>0</v>
      </c>
      <c r="CN32" s="2">
        <v>0</v>
      </c>
      <c r="CO32" s="2">
        <v>0</v>
      </c>
      <c r="CP32" s="2">
        <v>0</v>
      </c>
      <c r="CQ32" s="2">
        <v>0</v>
      </c>
      <c r="CR32" s="2">
        <v>0</v>
      </c>
      <c r="CS32" s="2">
        <v>0</v>
      </c>
      <c r="CT32" s="2">
        <v>0</v>
      </c>
      <c r="CU32" s="2">
        <v>0</v>
      </c>
      <c r="CV32" s="2">
        <v>0</v>
      </c>
      <c r="CW32" s="2">
        <v>0</v>
      </c>
      <c r="CX32" s="2">
        <v>0</v>
      </c>
      <c r="CY32" s="2">
        <v>0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0</v>
      </c>
      <c r="DF32" s="2">
        <v>0</v>
      </c>
      <c r="DG32" s="2">
        <v>0</v>
      </c>
      <c r="DH32" s="2">
        <v>0</v>
      </c>
      <c r="DI32" s="2">
        <v>0</v>
      </c>
      <c r="DJ32" s="2">
        <v>0</v>
      </c>
      <c r="DK32" s="2">
        <v>0</v>
      </c>
      <c r="DL32" s="2">
        <v>0</v>
      </c>
      <c r="DM32" s="2">
        <v>0</v>
      </c>
      <c r="DN32" s="2">
        <v>0</v>
      </c>
      <c r="DO32" s="2">
        <v>0</v>
      </c>
      <c r="DP32" s="2">
        <v>0</v>
      </c>
      <c r="DQ32" s="2">
        <v>0</v>
      </c>
      <c r="DR32" s="2">
        <v>0</v>
      </c>
      <c r="DS32" s="2">
        <v>0</v>
      </c>
      <c r="DT32" s="2">
        <v>0</v>
      </c>
      <c r="DU32" s="2">
        <v>0</v>
      </c>
      <c r="DV32" s="2">
        <v>0</v>
      </c>
      <c r="DW32" s="2">
        <v>0</v>
      </c>
      <c r="DX32" s="2">
        <v>0</v>
      </c>
      <c r="DY32" s="2">
        <v>0</v>
      </c>
      <c r="DZ32" s="2">
        <v>0</v>
      </c>
      <c r="EA32" s="2">
        <v>0</v>
      </c>
      <c r="EB32" s="2">
        <v>0</v>
      </c>
      <c r="EC32" s="2">
        <v>0</v>
      </c>
      <c r="ED32" s="2">
        <v>0</v>
      </c>
      <c r="EE32" s="2">
        <v>0</v>
      </c>
      <c r="EF32" s="2">
        <v>0</v>
      </c>
      <c r="EG32" s="2">
        <v>0</v>
      </c>
      <c r="EH32" s="2">
        <v>0</v>
      </c>
      <c r="EI32" s="2">
        <v>0</v>
      </c>
      <c r="EJ32" s="2">
        <v>0</v>
      </c>
      <c r="EK32" s="2">
        <v>0</v>
      </c>
      <c r="EL32" s="2">
        <v>0</v>
      </c>
      <c r="EM32" s="2">
        <v>0</v>
      </c>
      <c r="EN32" s="2">
        <v>0</v>
      </c>
      <c r="EO32" s="2">
        <v>0</v>
      </c>
      <c r="EP32" s="2">
        <v>0</v>
      </c>
      <c r="EQ32" s="2">
        <v>0</v>
      </c>
      <c r="ER32" s="2">
        <v>0</v>
      </c>
      <c r="ES32" s="2">
        <v>0</v>
      </c>
      <c r="ET32" s="2">
        <v>0</v>
      </c>
      <c r="EU32" s="2">
        <v>0</v>
      </c>
      <c r="EV32" s="2">
        <v>0</v>
      </c>
      <c r="EW32" s="2">
        <v>0</v>
      </c>
      <c r="EX32" s="2">
        <v>0</v>
      </c>
      <c r="EY32" s="2">
        <v>0</v>
      </c>
      <c r="EZ32" s="2">
        <v>0</v>
      </c>
      <c r="FA32" s="2">
        <v>0</v>
      </c>
      <c r="FB32" s="2">
        <v>0</v>
      </c>
      <c r="FC32" s="2">
        <v>0</v>
      </c>
      <c r="FD32" s="2">
        <v>0</v>
      </c>
      <c r="FE32" s="2">
        <v>0</v>
      </c>
      <c r="FF32" s="2">
        <v>0</v>
      </c>
      <c r="FG32" s="2">
        <v>0</v>
      </c>
      <c r="FH32" s="2">
        <v>0</v>
      </c>
      <c r="FI32" s="2">
        <v>0</v>
      </c>
      <c r="FJ32" s="2">
        <v>0</v>
      </c>
      <c r="FK32" s="2">
        <v>0</v>
      </c>
      <c r="FL32" s="2">
        <v>0</v>
      </c>
      <c r="FM32" s="2">
        <v>0</v>
      </c>
      <c r="FN32" s="2">
        <v>0</v>
      </c>
      <c r="FO32" s="2">
        <v>0</v>
      </c>
      <c r="FP32" s="2">
        <v>0</v>
      </c>
      <c r="FQ32" s="2">
        <v>0</v>
      </c>
      <c r="FR32" s="2">
        <v>0</v>
      </c>
      <c r="FS32" s="2">
        <v>0</v>
      </c>
      <c r="FT32" s="2">
        <v>0</v>
      </c>
      <c r="FU32" s="2">
        <v>0</v>
      </c>
      <c r="FV32" s="2">
        <v>0</v>
      </c>
      <c r="FW32" s="2">
        <v>0</v>
      </c>
      <c r="FX32" s="2">
        <v>0</v>
      </c>
      <c r="FY32" s="2">
        <v>0</v>
      </c>
      <c r="FZ32" s="2">
        <v>0</v>
      </c>
      <c r="GA32" s="2">
        <v>0</v>
      </c>
      <c r="GB32" s="2">
        <v>0</v>
      </c>
      <c r="GC32" s="2">
        <v>0</v>
      </c>
      <c r="GD32" s="2">
        <v>0</v>
      </c>
      <c r="GE32" s="2">
        <v>0</v>
      </c>
      <c r="GF32" s="2">
        <v>0</v>
      </c>
      <c r="GG32" s="2">
        <v>0</v>
      </c>
      <c r="GH32" s="2">
        <v>0</v>
      </c>
      <c r="GI32" s="2">
        <v>0</v>
      </c>
      <c r="GJ32" s="2">
        <v>0</v>
      </c>
      <c r="GK32" s="2">
        <v>0</v>
      </c>
      <c r="GL32" s="2">
        <v>0</v>
      </c>
      <c r="GM32" s="2">
        <v>0</v>
      </c>
      <c r="GN32" s="2">
        <v>0</v>
      </c>
      <c r="GO32" s="2">
        <v>0</v>
      </c>
      <c r="GP32" s="2">
        <v>0</v>
      </c>
      <c r="GQ32" s="2">
        <v>0</v>
      </c>
      <c r="GR32" s="2">
        <v>0</v>
      </c>
      <c r="GS32" s="2">
        <v>0</v>
      </c>
      <c r="GT32" s="2">
        <v>0</v>
      </c>
      <c r="GU32" s="2">
        <v>0</v>
      </c>
      <c r="GV32" s="2">
        <v>0</v>
      </c>
      <c r="GW32" s="2">
        <v>0</v>
      </c>
      <c r="GX32" s="2">
        <v>0</v>
      </c>
      <c r="GY32" s="2">
        <v>0</v>
      </c>
      <c r="GZ32" s="2">
        <v>0</v>
      </c>
      <c r="HA32" s="2">
        <v>0</v>
      </c>
      <c r="HB32" s="2">
        <v>0</v>
      </c>
      <c r="HC32" s="2">
        <v>0</v>
      </c>
      <c r="HD32" s="2">
        <v>0</v>
      </c>
      <c r="HE32" s="2">
        <v>0</v>
      </c>
      <c r="HF32" s="2">
        <v>0</v>
      </c>
      <c r="HG32" s="2">
        <v>0</v>
      </c>
      <c r="HH32" s="2">
        <v>0</v>
      </c>
      <c r="HI32" s="2">
        <v>0</v>
      </c>
      <c r="HJ32" s="2">
        <v>0</v>
      </c>
      <c r="HK32" s="2">
        <v>0</v>
      </c>
      <c r="HL32" s="2">
        <v>0</v>
      </c>
      <c r="HM32" s="2">
        <v>0</v>
      </c>
      <c r="HN32" s="2">
        <v>0</v>
      </c>
      <c r="HO32" s="2">
        <v>0</v>
      </c>
      <c r="HP32" s="2">
        <v>0</v>
      </c>
      <c r="HQ32" s="2">
        <v>0</v>
      </c>
      <c r="HR32" s="2">
        <v>0</v>
      </c>
      <c r="HS32" s="2">
        <v>0</v>
      </c>
      <c r="HT32" s="2">
        <v>0</v>
      </c>
      <c r="HU32" s="2">
        <v>0</v>
      </c>
      <c r="HV32" s="2">
        <v>0</v>
      </c>
      <c r="HW32" s="2">
        <v>0</v>
      </c>
      <c r="HX32" s="2">
        <v>0</v>
      </c>
      <c r="HY32" s="2">
        <v>0</v>
      </c>
      <c r="HZ32" s="2">
        <v>0</v>
      </c>
      <c r="IA32" s="2">
        <v>0</v>
      </c>
      <c r="IB32" s="2">
        <v>0</v>
      </c>
      <c r="IC32" s="2">
        <v>0</v>
      </c>
      <c r="ID32" s="2">
        <v>0</v>
      </c>
      <c r="IE32" s="2">
        <v>0</v>
      </c>
      <c r="IF32" s="2">
        <v>0</v>
      </c>
      <c r="IG32" s="2">
        <v>0</v>
      </c>
      <c r="IH32" s="2">
        <v>0</v>
      </c>
      <c r="II32" s="2">
        <v>0</v>
      </c>
      <c r="IJ32" s="2">
        <v>0</v>
      </c>
      <c r="IK32" s="2">
        <v>0</v>
      </c>
      <c r="IL32" s="2">
        <v>0</v>
      </c>
      <c r="IM32" s="2">
        <v>0</v>
      </c>
      <c r="IN32" s="2">
        <v>0</v>
      </c>
      <c r="IO32" s="2">
        <v>0</v>
      </c>
      <c r="IP32" s="2">
        <v>0</v>
      </c>
      <c r="IQ32" s="2">
        <v>0</v>
      </c>
      <c r="IR32" s="2">
        <v>0</v>
      </c>
      <c r="IS32" s="2">
        <v>0</v>
      </c>
      <c r="IT32" s="2">
        <v>0</v>
      </c>
      <c r="IU32" s="2">
        <v>0</v>
      </c>
      <c r="IV32" s="2">
        <v>0</v>
      </c>
      <c r="IW32" s="2">
        <v>0</v>
      </c>
      <c r="IX32" s="2">
        <v>0</v>
      </c>
      <c r="IY32" s="2">
        <v>0</v>
      </c>
      <c r="IZ32" s="2">
        <v>0</v>
      </c>
      <c r="JA32" s="2">
        <v>0</v>
      </c>
      <c r="JB32" s="2">
        <v>0</v>
      </c>
      <c r="JC32" s="2">
        <v>0</v>
      </c>
      <c r="JD32" s="2">
        <v>0</v>
      </c>
      <c r="JE32" s="2">
        <v>0</v>
      </c>
      <c r="JF32" s="2">
        <v>0</v>
      </c>
      <c r="JG32" s="2">
        <v>0</v>
      </c>
      <c r="JH32" s="2">
        <v>0</v>
      </c>
      <c r="JI32" s="2">
        <v>0</v>
      </c>
      <c r="JJ32" s="2">
        <v>0</v>
      </c>
      <c r="JK32" s="2">
        <v>0</v>
      </c>
      <c r="JL32" s="2">
        <v>0</v>
      </c>
      <c r="JM32" s="2">
        <v>0</v>
      </c>
      <c r="JN32" s="2">
        <v>0</v>
      </c>
      <c r="JO32" s="2">
        <v>0</v>
      </c>
      <c r="JP32" s="2">
        <v>0</v>
      </c>
      <c r="JQ32" s="2">
        <v>0</v>
      </c>
      <c r="JR32" s="2">
        <v>0</v>
      </c>
      <c r="JS32" s="2">
        <v>0</v>
      </c>
      <c r="JT32" s="2">
        <v>0</v>
      </c>
      <c r="JU32" s="2">
        <v>0</v>
      </c>
      <c r="JV32" s="2">
        <v>0</v>
      </c>
      <c r="JW32" s="2">
        <v>0</v>
      </c>
      <c r="JX32" s="2">
        <v>0</v>
      </c>
      <c r="JY32" s="2">
        <v>0</v>
      </c>
      <c r="JZ32" s="2">
        <v>0</v>
      </c>
      <c r="KA32" s="2">
        <v>0</v>
      </c>
      <c r="KB32" s="2">
        <v>0</v>
      </c>
      <c r="KC32" s="2">
        <v>0</v>
      </c>
      <c r="KD32" s="2">
        <v>0</v>
      </c>
      <c r="KE32" s="2">
        <v>0</v>
      </c>
      <c r="KF32" s="2">
        <v>0</v>
      </c>
      <c r="KG32" s="2">
        <v>0</v>
      </c>
      <c r="KH32" s="2">
        <v>0</v>
      </c>
      <c r="KI32" s="2">
        <v>0</v>
      </c>
      <c r="KJ32" s="2">
        <v>0</v>
      </c>
      <c r="KK32" s="2">
        <v>0</v>
      </c>
      <c r="KL32" s="2">
        <v>0</v>
      </c>
      <c r="KM32" s="2">
        <v>0</v>
      </c>
      <c r="KN32" s="2">
        <v>0</v>
      </c>
      <c r="KO32" s="2">
        <v>0</v>
      </c>
      <c r="KP32" s="2">
        <v>0</v>
      </c>
      <c r="KQ32" s="2">
        <v>0</v>
      </c>
      <c r="KR32" s="2">
        <v>0</v>
      </c>
      <c r="KS32" s="2">
        <v>0</v>
      </c>
      <c r="KT32" s="2">
        <v>0</v>
      </c>
      <c r="KU32" s="2">
        <v>0</v>
      </c>
      <c r="KV32" s="2">
        <v>0</v>
      </c>
      <c r="KW32" s="2">
        <v>0</v>
      </c>
      <c r="KX32" s="2">
        <v>0</v>
      </c>
      <c r="KY32" s="2">
        <v>0</v>
      </c>
      <c r="KZ32" s="2">
        <v>0</v>
      </c>
      <c r="LA32" s="2">
        <v>0</v>
      </c>
      <c r="LB32" s="2">
        <v>0</v>
      </c>
      <c r="LC32" s="2">
        <v>0</v>
      </c>
      <c r="LD32" s="2">
        <v>0</v>
      </c>
      <c r="LE32" s="2">
        <v>0</v>
      </c>
      <c r="LF32" s="2">
        <v>0</v>
      </c>
      <c r="LG32" s="2">
        <v>0</v>
      </c>
      <c r="LH32" s="2">
        <v>0</v>
      </c>
      <c r="LI32" s="2">
        <v>0</v>
      </c>
      <c r="LJ32" s="2">
        <v>0</v>
      </c>
      <c r="LK32" s="2">
        <v>0</v>
      </c>
      <c r="LL32" s="2">
        <v>0</v>
      </c>
      <c r="LM32" s="2">
        <v>0</v>
      </c>
      <c r="LN32" s="2">
        <v>0</v>
      </c>
      <c r="LO32" s="2">
        <v>0</v>
      </c>
      <c r="LP32" s="2">
        <v>0</v>
      </c>
      <c r="LQ32" s="2">
        <v>0</v>
      </c>
      <c r="LR32" s="2">
        <v>0</v>
      </c>
      <c r="LS32" s="2">
        <v>0</v>
      </c>
      <c r="LT32" s="2">
        <v>0</v>
      </c>
      <c r="LU32" s="2">
        <v>0</v>
      </c>
      <c r="LV32" s="2">
        <v>0</v>
      </c>
      <c r="LW32" s="2">
        <v>0</v>
      </c>
      <c r="LX32" s="2">
        <v>0</v>
      </c>
      <c r="LY32" s="2">
        <v>0</v>
      </c>
      <c r="LZ32" s="2">
        <v>0</v>
      </c>
      <c r="MA32" s="2">
        <v>0</v>
      </c>
      <c r="MB32" s="2">
        <v>0</v>
      </c>
      <c r="MC32" s="2">
        <v>0</v>
      </c>
      <c r="MD32" s="2">
        <v>0</v>
      </c>
      <c r="ME32" s="2">
        <v>0</v>
      </c>
      <c r="MF32" s="2">
        <v>0</v>
      </c>
      <c r="MG32" s="2">
        <v>0</v>
      </c>
      <c r="MH32" s="2">
        <v>0</v>
      </c>
      <c r="MI32" s="2">
        <v>0</v>
      </c>
      <c r="MJ32" s="2">
        <v>0</v>
      </c>
      <c r="MK32" s="2">
        <v>0</v>
      </c>
      <c r="ML32" s="2">
        <v>0</v>
      </c>
      <c r="MM32" s="2">
        <v>0</v>
      </c>
      <c r="MN32" s="2">
        <v>0</v>
      </c>
      <c r="MO32" s="2">
        <v>0</v>
      </c>
      <c r="MP32" s="2">
        <v>0</v>
      </c>
      <c r="MQ32" s="2">
        <v>0</v>
      </c>
      <c r="MR32" s="2">
        <v>0</v>
      </c>
      <c r="MS32" s="2">
        <v>0</v>
      </c>
      <c r="MT32" s="2">
        <v>0</v>
      </c>
      <c r="MU32" s="2">
        <v>0</v>
      </c>
      <c r="MV32" s="2">
        <v>0</v>
      </c>
      <c r="MW32" s="2">
        <v>0</v>
      </c>
      <c r="MX32" s="2">
        <v>0</v>
      </c>
      <c r="MY32" s="2">
        <v>0</v>
      </c>
      <c r="MZ32" s="2">
        <v>0</v>
      </c>
      <c r="NA32" s="2">
        <v>0</v>
      </c>
      <c r="NB32" s="2">
        <v>0</v>
      </c>
      <c r="NC32" s="2">
        <v>0</v>
      </c>
      <c r="ND32" s="2">
        <v>0</v>
      </c>
      <c r="NE32" s="2">
        <v>0</v>
      </c>
      <c r="NF32" s="2">
        <v>0</v>
      </c>
      <c r="NG32" s="2">
        <v>0</v>
      </c>
      <c r="NH32" s="2">
        <v>0</v>
      </c>
      <c r="NI32" s="2">
        <v>0</v>
      </c>
      <c r="NJ32" s="2">
        <v>0</v>
      </c>
      <c r="NK32" s="2">
        <v>0</v>
      </c>
      <c r="NL32" s="2">
        <v>0</v>
      </c>
      <c r="NM32" s="2">
        <v>0</v>
      </c>
      <c r="NN32" s="2">
        <v>0</v>
      </c>
      <c r="NO32" s="2">
        <v>0</v>
      </c>
      <c r="NP32" s="2">
        <v>0</v>
      </c>
      <c r="NQ32" s="2">
        <v>0</v>
      </c>
      <c r="NR32" s="2">
        <v>0</v>
      </c>
      <c r="NS32" s="2">
        <v>0</v>
      </c>
      <c r="NT32" s="2">
        <v>0</v>
      </c>
      <c r="NU32" s="2">
        <v>0</v>
      </c>
      <c r="NV32" s="2">
        <v>0</v>
      </c>
      <c r="NW32" s="2">
        <v>0</v>
      </c>
      <c r="NX32" s="2">
        <v>0</v>
      </c>
      <c r="NY32" s="2">
        <v>0</v>
      </c>
      <c r="NZ32" s="2">
        <v>0</v>
      </c>
      <c r="OA32" s="2">
        <v>0</v>
      </c>
      <c r="OB32" s="2">
        <v>0</v>
      </c>
      <c r="OC32" s="2">
        <v>0</v>
      </c>
      <c r="OD32" s="2">
        <v>0</v>
      </c>
      <c r="OE32" s="2">
        <v>0</v>
      </c>
      <c r="OF32" s="2">
        <v>0</v>
      </c>
      <c r="OG32" s="2">
        <v>0</v>
      </c>
      <c r="OH32" s="2">
        <v>0</v>
      </c>
      <c r="OI32" s="2">
        <v>0</v>
      </c>
      <c r="OJ32" s="2">
        <v>0</v>
      </c>
      <c r="OK32" s="2">
        <v>0</v>
      </c>
      <c r="OL32" s="2">
        <v>0</v>
      </c>
      <c r="OM32" s="2">
        <v>0</v>
      </c>
      <c r="ON32" s="2">
        <v>0</v>
      </c>
      <c r="OO32" s="2">
        <v>0</v>
      </c>
      <c r="OP32" s="2">
        <v>0</v>
      </c>
      <c r="OQ32" s="2">
        <v>0</v>
      </c>
      <c r="OR32" s="2">
        <v>0</v>
      </c>
      <c r="OS32" s="2">
        <v>0</v>
      </c>
      <c r="OT32" s="2">
        <v>0</v>
      </c>
      <c r="OU32" s="2">
        <v>0</v>
      </c>
      <c r="OV32" s="2">
        <v>0</v>
      </c>
      <c r="OW32" s="2">
        <v>0</v>
      </c>
      <c r="OX32" s="2">
        <v>0</v>
      </c>
      <c r="OY32" s="2">
        <v>0</v>
      </c>
      <c r="OZ32" s="2">
        <v>0</v>
      </c>
      <c r="PA32" s="2">
        <v>0</v>
      </c>
      <c r="PB32" s="2">
        <v>0</v>
      </c>
      <c r="PC32" s="2">
        <v>0</v>
      </c>
      <c r="PD32" s="2">
        <v>0</v>
      </c>
      <c r="PE32" s="2">
        <v>0</v>
      </c>
      <c r="PF32" s="2">
        <v>0</v>
      </c>
      <c r="PG32" s="2">
        <v>0</v>
      </c>
      <c r="PH32" s="2">
        <v>0</v>
      </c>
      <c r="PI32" s="2">
        <v>0</v>
      </c>
      <c r="PJ32" s="2">
        <v>0</v>
      </c>
      <c r="PK32" s="2">
        <v>0</v>
      </c>
      <c r="PL32" s="2">
        <v>0</v>
      </c>
      <c r="PM32" s="2">
        <v>0</v>
      </c>
      <c r="PN32" s="2">
        <v>0</v>
      </c>
      <c r="PO32" s="2">
        <v>0</v>
      </c>
      <c r="PP32" s="2">
        <v>0</v>
      </c>
      <c r="PQ32" s="2">
        <v>0</v>
      </c>
      <c r="PR32" s="2">
        <v>0</v>
      </c>
      <c r="PS32" s="2">
        <v>0</v>
      </c>
      <c r="PT32" s="2">
        <v>0</v>
      </c>
      <c r="PU32" s="2">
        <v>0</v>
      </c>
      <c r="PV32" s="2">
        <v>0</v>
      </c>
      <c r="PW32" s="2">
        <v>0</v>
      </c>
      <c r="PX32" s="2">
        <v>0</v>
      </c>
      <c r="PY32" s="2">
        <v>0</v>
      </c>
      <c r="PZ32" s="2">
        <v>0</v>
      </c>
      <c r="QA32" s="2">
        <v>0</v>
      </c>
      <c r="QB32" s="2">
        <v>0</v>
      </c>
      <c r="QC32" s="2">
        <v>0</v>
      </c>
      <c r="QD32" s="2">
        <v>0</v>
      </c>
      <c r="QE32" s="2">
        <v>0</v>
      </c>
      <c r="QF32" s="2">
        <v>0</v>
      </c>
      <c r="QG32" s="2">
        <v>0</v>
      </c>
      <c r="QH32" s="2">
        <v>0</v>
      </c>
      <c r="QI32" s="2">
        <v>0</v>
      </c>
      <c r="QJ32" s="2">
        <v>0</v>
      </c>
      <c r="QK32" s="2">
        <v>0</v>
      </c>
      <c r="QL32" s="2">
        <v>0</v>
      </c>
      <c r="QM32" s="2">
        <v>0</v>
      </c>
      <c r="QN32" s="2">
        <v>0</v>
      </c>
      <c r="QO32" s="2">
        <v>0</v>
      </c>
      <c r="QP32" s="2">
        <v>0</v>
      </c>
      <c r="QQ32" s="2">
        <v>0</v>
      </c>
      <c r="QR32" s="2">
        <v>0</v>
      </c>
      <c r="QS32" s="2">
        <v>0</v>
      </c>
      <c r="QT32" s="2">
        <v>0</v>
      </c>
      <c r="QU32" s="2">
        <v>0</v>
      </c>
      <c r="QV32" s="2">
        <v>0</v>
      </c>
      <c r="QW32" s="2">
        <v>0</v>
      </c>
      <c r="QX32" s="2">
        <v>0</v>
      </c>
      <c r="QY32" s="2">
        <v>0</v>
      </c>
      <c r="QZ32" s="2">
        <v>0</v>
      </c>
      <c r="RA32" s="2">
        <v>0</v>
      </c>
      <c r="RB32" s="2">
        <v>0</v>
      </c>
      <c r="RC32" s="2">
        <v>0</v>
      </c>
      <c r="RD32" s="2">
        <v>0</v>
      </c>
      <c r="RE32" s="2">
        <v>0</v>
      </c>
      <c r="RF32" s="2">
        <v>0</v>
      </c>
      <c r="RG32" s="2">
        <v>0</v>
      </c>
      <c r="RH32" s="2">
        <v>0</v>
      </c>
      <c r="RI32" s="2">
        <v>0</v>
      </c>
      <c r="RJ32" s="2">
        <v>0</v>
      </c>
      <c r="RK32" s="2">
        <v>0</v>
      </c>
      <c r="RL32" s="2">
        <v>0</v>
      </c>
      <c r="RM32" s="2">
        <v>0</v>
      </c>
      <c r="RN32" s="2">
        <v>0</v>
      </c>
      <c r="RO32" s="2">
        <v>0</v>
      </c>
      <c r="RP32" s="2">
        <v>0</v>
      </c>
      <c r="RQ32" s="2">
        <v>0</v>
      </c>
      <c r="RR32" s="2">
        <v>0</v>
      </c>
      <c r="RS32" s="2">
        <v>0</v>
      </c>
      <c r="RT32" s="2">
        <v>0</v>
      </c>
      <c r="RU32" s="2">
        <v>0</v>
      </c>
      <c r="RV32" s="2">
        <v>0</v>
      </c>
      <c r="RW32" s="2">
        <v>0</v>
      </c>
      <c r="RX32" s="2">
        <v>0</v>
      </c>
      <c r="RY32" s="2">
        <v>0</v>
      </c>
      <c r="RZ32" s="2">
        <v>0</v>
      </c>
      <c r="SA32" s="2">
        <v>0</v>
      </c>
      <c r="SB32" s="2">
        <v>0</v>
      </c>
      <c r="SC32" s="2">
        <v>0</v>
      </c>
      <c r="SD32" s="2">
        <v>0</v>
      </c>
      <c r="SE32" s="2">
        <v>0</v>
      </c>
      <c r="SF32" s="2">
        <v>0</v>
      </c>
      <c r="SG32" s="2">
        <v>0</v>
      </c>
      <c r="SH32" s="2">
        <v>0</v>
      </c>
      <c r="SI32" s="2">
        <v>0</v>
      </c>
      <c r="SJ32" s="2">
        <v>0</v>
      </c>
      <c r="SK32" s="2">
        <v>0</v>
      </c>
      <c r="SL32" s="2">
        <v>0</v>
      </c>
      <c r="SM32" s="2">
        <v>0</v>
      </c>
      <c r="SN32" s="2">
        <v>0</v>
      </c>
      <c r="SO32" s="2">
        <v>0</v>
      </c>
      <c r="SP32" s="2">
        <v>0</v>
      </c>
      <c r="SQ32" s="2">
        <v>0</v>
      </c>
      <c r="SR32" s="2">
        <v>0</v>
      </c>
      <c r="SS32" s="2">
        <v>0</v>
      </c>
      <c r="ST32" s="2">
        <v>0</v>
      </c>
      <c r="SU32" s="2">
        <v>0</v>
      </c>
      <c r="SV32" s="2">
        <v>0</v>
      </c>
      <c r="SW32" s="2">
        <v>0</v>
      </c>
      <c r="SX32" s="2">
        <v>0</v>
      </c>
      <c r="SY32" s="2">
        <v>0</v>
      </c>
      <c r="SZ32" s="2">
        <v>0</v>
      </c>
      <c r="TA32" s="2">
        <v>0</v>
      </c>
      <c r="TB32" s="2">
        <v>0</v>
      </c>
      <c r="TC32" s="2">
        <v>0</v>
      </c>
      <c r="TD32" s="2">
        <v>0</v>
      </c>
      <c r="TE32" s="2">
        <v>0</v>
      </c>
      <c r="TF32" s="2">
        <v>0</v>
      </c>
      <c r="TG32" s="2">
        <v>0</v>
      </c>
      <c r="TH32" s="2">
        <v>0</v>
      </c>
      <c r="TI32" s="2">
        <v>0</v>
      </c>
      <c r="TJ32" s="2">
        <v>0</v>
      </c>
      <c r="TK32" s="2">
        <v>0</v>
      </c>
      <c r="TL32" s="2">
        <v>0</v>
      </c>
      <c r="TM32" s="2">
        <v>0</v>
      </c>
      <c r="TN32" s="2">
        <v>0</v>
      </c>
      <c r="TO32" s="2">
        <v>0</v>
      </c>
      <c r="TP32" s="2">
        <v>0</v>
      </c>
      <c r="TQ32" s="2">
        <v>0</v>
      </c>
      <c r="TR32" s="2">
        <v>0</v>
      </c>
      <c r="TS32" s="2">
        <v>0</v>
      </c>
      <c r="TT32" s="2">
        <v>0</v>
      </c>
      <c r="TU32" s="2">
        <v>0</v>
      </c>
      <c r="TV32" s="2">
        <v>0</v>
      </c>
      <c r="TW32" s="2">
        <v>0</v>
      </c>
      <c r="TX32" s="2">
        <v>0</v>
      </c>
      <c r="TY32" s="2">
        <v>0</v>
      </c>
      <c r="TZ32" s="2">
        <v>0</v>
      </c>
      <c r="UA32" s="2">
        <v>0</v>
      </c>
      <c r="UB32" s="2">
        <v>0</v>
      </c>
      <c r="UC32" s="2">
        <v>0</v>
      </c>
      <c r="UD32" s="2">
        <v>0</v>
      </c>
      <c r="UE32" s="2">
        <v>0</v>
      </c>
      <c r="UF32" s="2">
        <v>0</v>
      </c>
      <c r="UG32" s="2">
        <v>0</v>
      </c>
      <c r="UH32" s="2">
        <v>0</v>
      </c>
      <c r="UI32" s="2">
        <v>0</v>
      </c>
      <c r="UJ32" s="2">
        <v>0</v>
      </c>
      <c r="UK32" s="2">
        <v>0</v>
      </c>
      <c r="UL32" s="2">
        <v>0</v>
      </c>
      <c r="UM32" s="2">
        <v>0</v>
      </c>
      <c r="UN32" s="2">
        <v>0</v>
      </c>
      <c r="UO32" s="2">
        <v>0</v>
      </c>
      <c r="UP32" s="2">
        <v>0</v>
      </c>
      <c r="UQ32" s="2">
        <v>0</v>
      </c>
      <c r="UR32" s="2">
        <v>0</v>
      </c>
      <c r="US32" s="2">
        <v>0</v>
      </c>
      <c r="UT32" s="2">
        <v>0</v>
      </c>
      <c r="UU32" s="2">
        <v>0</v>
      </c>
      <c r="UV32" s="2">
        <v>0</v>
      </c>
      <c r="UW32" s="2">
        <v>0</v>
      </c>
      <c r="UX32" s="2">
        <v>0</v>
      </c>
      <c r="UY32" s="2">
        <v>0</v>
      </c>
      <c r="UZ32" s="2">
        <v>0</v>
      </c>
      <c r="VA32" s="2">
        <v>0</v>
      </c>
      <c r="VB32" s="2">
        <v>0</v>
      </c>
      <c r="VC32" s="2">
        <v>0</v>
      </c>
      <c r="VD32" s="2">
        <v>0</v>
      </c>
      <c r="VE32" s="2">
        <v>0</v>
      </c>
      <c r="VF32" s="2">
        <v>0</v>
      </c>
      <c r="VG32" s="2">
        <v>0</v>
      </c>
      <c r="VH32" s="2">
        <v>0</v>
      </c>
      <c r="VI32" s="2">
        <v>0</v>
      </c>
      <c r="VJ32" s="2">
        <v>0</v>
      </c>
      <c r="VK32" s="2">
        <v>0</v>
      </c>
      <c r="VL32" s="2">
        <v>0</v>
      </c>
      <c r="VM32" s="2">
        <v>0</v>
      </c>
      <c r="VN32" s="2">
        <v>0</v>
      </c>
      <c r="VO32" s="2">
        <v>0</v>
      </c>
      <c r="VP32" s="2">
        <v>0</v>
      </c>
      <c r="VQ32" s="2">
        <v>0</v>
      </c>
      <c r="VR32" s="2">
        <v>0</v>
      </c>
      <c r="VS32" s="2">
        <v>0</v>
      </c>
      <c r="VT32" s="2">
        <v>0</v>
      </c>
      <c r="VU32" s="2">
        <v>0</v>
      </c>
      <c r="VV32" s="2">
        <v>0</v>
      </c>
      <c r="VW32" s="2">
        <v>0</v>
      </c>
      <c r="VX32" s="2">
        <v>0</v>
      </c>
      <c r="VY32" s="2">
        <v>0</v>
      </c>
      <c r="VZ32" s="2">
        <v>0</v>
      </c>
      <c r="WA32" s="2">
        <v>0</v>
      </c>
      <c r="WB32" s="2">
        <v>0</v>
      </c>
      <c r="WC32" s="2">
        <v>0</v>
      </c>
      <c r="WD32" s="2">
        <v>0</v>
      </c>
      <c r="WE32" s="2">
        <v>0</v>
      </c>
      <c r="WF32" s="2">
        <v>0</v>
      </c>
      <c r="WG32" s="2">
        <v>0</v>
      </c>
      <c r="WH32" s="2">
        <v>0</v>
      </c>
      <c r="WI32" s="2">
        <v>0</v>
      </c>
      <c r="WJ32" s="2">
        <v>0</v>
      </c>
      <c r="WK32" s="2">
        <v>0</v>
      </c>
      <c r="WL32" s="2">
        <v>0</v>
      </c>
      <c r="WM32" s="2">
        <v>0</v>
      </c>
      <c r="WN32" s="2">
        <v>0</v>
      </c>
      <c r="WO32" s="2">
        <v>0</v>
      </c>
      <c r="WP32" s="2">
        <v>0</v>
      </c>
      <c r="WQ32" s="2">
        <v>0</v>
      </c>
      <c r="WR32" s="2">
        <v>0</v>
      </c>
      <c r="WS32" s="2">
        <v>0</v>
      </c>
      <c r="WT32" s="2">
        <v>0</v>
      </c>
      <c r="WU32" s="2">
        <v>0</v>
      </c>
      <c r="WV32" s="2">
        <v>0</v>
      </c>
      <c r="WW32" s="2">
        <v>0</v>
      </c>
      <c r="WX32" s="2">
        <v>0</v>
      </c>
      <c r="WY32" s="2">
        <v>0</v>
      </c>
      <c r="WZ32" s="2">
        <v>0</v>
      </c>
      <c r="XA32" s="2">
        <v>0</v>
      </c>
      <c r="XB32" s="2">
        <v>0</v>
      </c>
      <c r="XC32" s="2">
        <v>0</v>
      </c>
      <c r="XD32" s="2">
        <v>0</v>
      </c>
      <c r="XE32" s="2">
        <v>0</v>
      </c>
      <c r="XF32" s="2">
        <v>0</v>
      </c>
      <c r="XG32" s="2">
        <v>0</v>
      </c>
      <c r="XH32" s="2">
        <v>0</v>
      </c>
      <c r="XI32" s="2">
        <v>0</v>
      </c>
      <c r="XJ32" s="2">
        <v>0</v>
      </c>
      <c r="XK32" s="2">
        <v>0</v>
      </c>
      <c r="XL32" s="2">
        <v>0</v>
      </c>
      <c r="XM32" s="2">
        <v>0</v>
      </c>
      <c r="XN32" s="2">
        <v>0</v>
      </c>
      <c r="XO32" s="2">
        <v>0</v>
      </c>
      <c r="XP32" s="2">
        <v>0</v>
      </c>
      <c r="XQ32" s="2">
        <v>0</v>
      </c>
      <c r="XR32" s="2">
        <v>0</v>
      </c>
      <c r="XS32" s="2">
        <v>0</v>
      </c>
      <c r="XT32" s="2">
        <v>0</v>
      </c>
      <c r="XU32" s="2">
        <v>0</v>
      </c>
      <c r="XV32" s="2">
        <v>0</v>
      </c>
      <c r="XW32" s="2">
        <v>0</v>
      </c>
      <c r="XX32" s="2">
        <v>0</v>
      </c>
      <c r="XY32" s="2">
        <v>0</v>
      </c>
      <c r="XZ32" s="2">
        <v>0</v>
      </c>
      <c r="YA32" s="2">
        <v>0</v>
      </c>
      <c r="YB32" s="2">
        <v>0</v>
      </c>
      <c r="YC32" s="2">
        <v>0</v>
      </c>
      <c r="YD32" s="2">
        <v>0</v>
      </c>
      <c r="YE32" s="2">
        <v>0</v>
      </c>
      <c r="YF32" s="2">
        <v>0</v>
      </c>
      <c r="YG32" s="2">
        <v>0</v>
      </c>
      <c r="YH32" s="2">
        <v>0</v>
      </c>
      <c r="YI32" s="2">
        <v>0</v>
      </c>
      <c r="YJ32" s="2">
        <v>0</v>
      </c>
      <c r="YK32" s="2">
        <v>0</v>
      </c>
      <c r="YL32" s="2">
        <v>0</v>
      </c>
      <c r="YM32" s="2">
        <v>0</v>
      </c>
      <c r="YN32" s="2">
        <v>0</v>
      </c>
      <c r="YO32" s="2">
        <v>0</v>
      </c>
      <c r="YP32" s="2">
        <v>0</v>
      </c>
      <c r="YQ32" s="2">
        <v>0</v>
      </c>
      <c r="YR32" s="2">
        <v>0</v>
      </c>
      <c r="YS32" s="2">
        <v>0</v>
      </c>
      <c r="YT32" s="2">
        <v>0</v>
      </c>
      <c r="YU32" s="2">
        <v>0</v>
      </c>
      <c r="YV32" s="2">
        <v>0</v>
      </c>
      <c r="YW32" s="2">
        <v>0</v>
      </c>
      <c r="YX32" s="2">
        <v>0</v>
      </c>
      <c r="YY32" s="2">
        <v>0</v>
      </c>
      <c r="YZ32" s="2">
        <v>0</v>
      </c>
      <c r="ZA32" s="2">
        <v>0</v>
      </c>
      <c r="ZB32" s="2">
        <v>0</v>
      </c>
      <c r="ZC32" s="2">
        <v>0</v>
      </c>
      <c r="ZD32" s="2">
        <v>0</v>
      </c>
      <c r="ZE32" s="2">
        <v>0</v>
      </c>
      <c r="ZF32" s="2">
        <v>0</v>
      </c>
      <c r="ZG32" s="2">
        <v>0</v>
      </c>
      <c r="ZH32" s="2">
        <v>0</v>
      </c>
      <c r="ZI32" s="2">
        <v>0</v>
      </c>
      <c r="ZJ32" s="2">
        <v>0</v>
      </c>
      <c r="ZK32" s="2">
        <v>0</v>
      </c>
      <c r="ZL32" s="2">
        <v>0</v>
      </c>
      <c r="ZM32" s="2">
        <v>0</v>
      </c>
      <c r="ZN32" s="2">
        <v>0</v>
      </c>
      <c r="ZO32" s="2">
        <v>0</v>
      </c>
      <c r="ZP32" s="2">
        <v>0</v>
      </c>
      <c r="ZQ32" s="2">
        <v>0</v>
      </c>
      <c r="ZR32" s="2">
        <v>0</v>
      </c>
      <c r="ZS32" s="2">
        <v>0</v>
      </c>
      <c r="ZT32" s="2">
        <v>0</v>
      </c>
      <c r="ZU32" s="2">
        <v>0</v>
      </c>
      <c r="ZV32" s="2">
        <v>0</v>
      </c>
      <c r="ZW32" s="2">
        <v>0</v>
      </c>
      <c r="ZX32" s="2">
        <v>0</v>
      </c>
      <c r="ZY32" s="2">
        <v>0</v>
      </c>
      <c r="ZZ32" s="2">
        <v>0</v>
      </c>
      <c r="AAA32" s="2">
        <v>0</v>
      </c>
      <c r="AAB32" s="2">
        <v>0</v>
      </c>
      <c r="AAC32" s="2">
        <v>0</v>
      </c>
      <c r="AAD32" s="2">
        <v>0</v>
      </c>
      <c r="AAE32" s="2">
        <v>0</v>
      </c>
      <c r="AAF32" s="2">
        <v>0</v>
      </c>
      <c r="AAG32" s="2">
        <v>0</v>
      </c>
      <c r="AAH32" s="2">
        <v>0</v>
      </c>
      <c r="AAI32" s="2">
        <v>0</v>
      </c>
      <c r="AAJ32" s="2">
        <v>0</v>
      </c>
      <c r="AAK32" s="2">
        <v>0</v>
      </c>
      <c r="AAL32" s="2">
        <v>0</v>
      </c>
      <c r="AAM32" s="2">
        <v>0</v>
      </c>
      <c r="AAN32" s="2">
        <v>0</v>
      </c>
      <c r="AAO32" s="2">
        <v>0</v>
      </c>
      <c r="AAP32" s="2">
        <v>0</v>
      </c>
      <c r="AAQ32" s="2">
        <v>0</v>
      </c>
      <c r="AAR32" s="2">
        <v>0</v>
      </c>
      <c r="AAS32" s="2">
        <v>0</v>
      </c>
      <c r="AAT32" s="2">
        <v>0</v>
      </c>
      <c r="AAU32" s="2">
        <v>0</v>
      </c>
      <c r="AAV32" s="2">
        <v>24</v>
      </c>
      <c r="AAW32" s="2">
        <v>0</v>
      </c>
      <c r="AAX32" s="2">
        <v>0</v>
      </c>
      <c r="AAY32" s="2">
        <v>0</v>
      </c>
      <c r="AAZ32" s="2">
        <v>0</v>
      </c>
      <c r="ABA32" s="2">
        <v>0</v>
      </c>
      <c r="ABB32" s="2">
        <v>0</v>
      </c>
      <c r="ABC32" s="2">
        <v>0</v>
      </c>
      <c r="ABD32" s="2">
        <v>0</v>
      </c>
      <c r="ABE32" s="2">
        <v>0</v>
      </c>
      <c r="ABF32" s="2">
        <v>0</v>
      </c>
      <c r="ABG32" s="2">
        <v>0</v>
      </c>
      <c r="ABH32" s="2">
        <v>0</v>
      </c>
      <c r="ABI32" s="2">
        <v>0</v>
      </c>
      <c r="ABJ32" s="2">
        <v>0</v>
      </c>
      <c r="ABK32" s="2">
        <v>0</v>
      </c>
      <c r="ABL32" s="2">
        <v>0</v>
      </c>
      <c r="ABM32" s="2">
        <v>0</v>
      </c>
      <c r="ABN32" s="2">
        <v>0</v>
      </c>
      <c r="ABO32" s="2">
        <v>0</v>
      </c>
      <c r="ABP32" s="2">
        <v>0</v>
      </c>
      <c r="ABQ32" s="2">
        <v>0</v>
      </c>
      <c r="ABR32" s="2">
        <v>0</v>
      </c>
      <c r="ABS32" s="2">
        <v>0</v>
      </c>
      <c r="ABT32" s="2">
        <v>0</v>
      </c>
      <c r="ABU32" s="2">
        <v>0</v>
      </c>
      <c r="ABV32" s="2">
        <v>0</v>
      </c>
      <c r="ABW32" s="2">
        <v>0</v>
      </c>
      <c r="ABX32" s="2">
        <v>0</v>
      </c>
      <c r="ABY32" s="2">
        <v>0</v>
      </c>
      <c r="ABZ32" s="2">
        <v>0</v>
      </c>
      <c r="ACA32" s="2">
        <v>0</v>
      </c>
      <c r="ACB32" s="2">
        <v>0</v>
      </c>
      <c r="ACC32" s="2">
        <v>0</v>
      </c>
      <c r="ACD32" s="2">
        <v>0</v>
      </c>
      <c r="ACE32" s="2">
        <v>0</v>
      </c>
      <c r="ACF32" s="2">
        <v>0</v>
      </c>
      <c r="ACG32" s="2">
        <v>0</v>
      </c>
      <c r="ACH32" s="2">
        <v>0</v>
      </c>
      <c r="ACI32" s="2">
        <v>0</v>
      </c>
      <c r="ACJ32" s="2">
        <v>0</v>
      </c>
      <c r="ACK32" s="2">
        <v>0</v>
      </c>
      <c r="ACL32" s="2">
        <v>0</v>
      </c>
      <c r="ACM32" s="2">
        <v>0</v>
      </c>
      <c r="ACN32" s="2">
        <v>0</v>
      </c>
      <c r="ACO32" s="2">
        <v>0</v>
      </c>
      <c r="ACP32" s="2">
        <v>0</v>
      </c>
      <c r="ACQ32" s="2">
        <v>0</v>
      </c>
      <c r="ACR32" s="2">
        <v>0</v>
      </c>
      <c r="ACS32" s="2">
        <v>0</v>
      </c>
      <c r="ACT32" s="2">
        <v>0</v>
      </c>
      <c r="ACU32" s="2">
        <v>0</v>
      </c>
      <c r="ACV32" s="2">
        <v>0</v>
      </c>
      <c r="ACW32" s="2">
        <v>0</v>
      </c>
      <c r="ACX32" s="2">
        <v>0</v>
      </c>
      <c r="ACY32" s="2">
        <v>0</v>
      </c>
      <c r="ACZ32" s="2">
        <v>0</v>
      </c>
      <c r="ADA32" s="2">
        <v>0</v>
      </c>
      <c r="ADB32" s="2">
        <v>0</v>
      </c>
      <c r="ADC32" s="2">
        <v>0</v>
      </c>
      <c r="ADD32" s="2">
        <v>0</v>
      </c>
      <c r="ADE32" s="2">
        <v>0</v>
      </c>
      <c r="ADF32" s="2">
        <v>0</v>
      </c>
      <c r="ADG32" s="2">
        <v>0</v>
      </c>
      <c r="ADH32" s="2">
        <v>0</v>
      </c>
      <c r="ADI32" s="2">
        <v>0</v>
      </c>
      <c r="ADJ32" s="2">
        <v>0</v>
      </c>
      <c r="ADK32" s="2">
        <v>0</v>
      </c>
      <c r="ADL32" s="2">
        <v>0</v>
      </c>
      <c r="ADM32" s="2">
        <v>0</v>
      </c>
      <c r="ADN32" s="2">
        <v>0</v>
      </c>
      <c r="ADO32" s="2">
        <v>0</v>
      </c>
      <c r="ADP32" s="2">
        <v>0</v>
      </c>
      <c r="ADQ32" s="2">
        <v>0</v>
      </c>
      <c r="ADR32" s="2">
        <v>0</v>
      </c>
      <c r="ADS32" s="2">
        <v>0</v>
      </c>
      <c r="ADT32" s="2">
        <v>0</v>
      </c>
      <c r="ADU32" s="2">
        <v>0</v>
      </c>
      <c r="ADV32" s="2">
        <v>0</v>
      </c>
      <c r="ADW32" s="2">
        <v>0</v>
      </c>
      <c r="ADX32" s="2">
        <v>0</v>
      </c>
      <c r="ADY32" s="2">
        <v>0</v>
      </c>
      <c r="ADZ32" s="2">
        <v>0</v>
      </c>
      <c r="AEA32" s="2">
        <v>0</v>
      </c>
      <c r="AEB32" s="2">
        <v>0</v>
      </c>
      <c r="AEC32" s="2">
        <v>0</v>
      </c>
      <c r="AED32" s="2">
        <v>0</v>
      </c>
      <c r="AEE32" s="2">
        <v>0</v>
      </c>
      <c r="AEF32" s="2">
        <v>0</v>
      </c>
      <c r="AEG32" s="2">
        <v>0</v>
      </c>
      <c r="AEH32" s="2">
        <v>0</v>
      </c>
      <c r="AEI32" s="2">
        <v>0</v>
      </c>
      <c r="AEJ32" s="2">
        <v>0</v>
      </c>
      <c r="AEK32" s="2">
        <v>0</v>
      </c>
      <c r="AEL32" s="2">
        <v>0</v>
      </c>
      <c r="AEM32" s="2">
        <v>0</v>
      </c>
      <c r="AEN32" s="2">
        <v>0</v>
      </c>
      <c r="AEO32" s="2">
        <v>0</v>
      </c>
      <c r="AEP32" s="2">
        <v>0</v>
      </c>
      <c r="AEQ32" s="2">
        <v>0</v>
      </c>
      <c r="AER32" s="2">
        <v>0</v>
      </c>
      <c r="AES32" s="2">
        <v>0</v>
      </c>
      <c r="AET32" s="2">
        <v>0</v>
      </c>
      <c r="AEU32" s="2">
        <v>0</v>
      </c>
      <c r="AEV32" s="2">
        <v>0</v>
      </c>
      <c r="AEW32" s="2">
        <v>0</v>
      </c>
      <c r="AEX32" s="2">
        <v>0</v>
      </c>
      <c r="AEY32" s="2">
        <v>0</v>
      </c>
      <c r="AEZ32" s="2">
        <v>0</v>
      </c>
      <c r="AFA32" s="2">
        <v>0</v>
      </c>
      <c r="AFB32" s="2">
        <v>0</v>
      </c>
      <c r="AFC32" s="2">
        <v>0</v>
      </c>
      <c r="AFD32" s="2">
        <v>0</v>
      </c>
      <c r="AFE32" s="2">
        <v>0</v>
      </c>
      <c r="AFF32" s="2">
        <v>0</v>
      </c>
      <c r="AFG32" s="2">
        <v>0</v>
      </c>
      <c r="AFH32" s="2">
        <v>0</v>
      </c>
      <c r="AFI32" s="2">
        <v>0</v>
      </c>
      <c r="AFJ32" s="2">
        <v>0</v>
      </c>
      <c r="AFK32" s="2">
        <v>0</v>
      </c>
      <c r="AFL32" s="2">
        <v>0</v>
      </c>
      <c r="AFM32" s="2">
        <v>0</v>
      </c>
      <c r="AFN32" s="2">
        <v>0</v>
      </c>
      <c r="AFO32" s="2">
        <v>0</v>
      </c>
      <c r="AFP32" s="2">
        <v>0</v>
      </c>
      <c r="AFQ32" s="2">
        <v>0</v>
      </c>
      <c r="AFR32" s="2">
        <v>0</v>
      </c>
      <c r="AFS32" s="2">
        <v>0</v>
      </c>
      <c r="AFT32" s="2">
        <v>0</v>
      </c>
      <c r="AFU32" s="2">
        <v>0</v>
      </c>
      <c r="AFV32" s="2">
        <v>0</v>
      </c>
      <c r="AFW32" s="2">
        <v>0</v>
      </c>
      <c r="AFX32" s="2">
        <v>0</v>
      </c>
      <c r="AFY32" s="2">
        <v>0</v>
      </c>
      <c r="AFZ32" s="2">
        <v>0</v>
      </c>
      <c r="AGA32" s="2">
        <v>0</v>
      </c>
      <c r="AGB32" s="2">
        <v>0</v>
      </c>
      <c r="AGC32" s="2">
        <v>0</v>
      </c>
      <c r="AGD32" s="2">
        <v>0</v>
      </c>
      <c r="AGE32" s="2">
        <v>0</v>
      </c>
      <c r="AGF32" s="2">
        <v>0</v>
      </c>
      <c r="AGG32" s="2">
        <v>0</v>
      </c>
      <c r="AGH32" s="2">
        <v>0</v>
      </c>
      <c r="AGI32" s="2">
        <v>0</v>
      </c>
      <c r="AGJ32" s="2">
        <v>0</v>
      </c>
      <c r="AGK32" s="2">
        <v>0</v>
      </c>
      <c r="AGL32" s="2">
        <v>0</v>
      </c>
      <c r="AGM32" s="2">
        <v>0</v>
      </c>
      <c r="AGN32" s="2">
        <v>0</v>
      </c>
      <c r="AGO32" s="2">
        <v>0</v>
      </c>
      <c r="AGP32" s="2">
        <v>0</v>
      </c>
      <c r="AGQ32" s="2">
        <v>0</v>
      </c>
      <c r="AGR32" s="2">
        <v>0</v>
      </c>
      <c r="AGS32" s="2">
        <v>0</v>
      </c>
      <c r="AGT32" s="2">
        <v>0</v>
      </c>
      <c r="AGU32" s="2">
        <v>0</v>
      </c>
      <c r="AGV32" s="2">
        <v>0</v>
      </c>
      <c r="AGW32" s="2">
        <v>0</v>
      </c>
      <c r="AGX32" s="2">
        <v>0</v>
      </c>
      <c r="AGY32" s="2">
        <v>0</v>
      </c>
      <c r="AGZ32" s="2">
        <v>0</v>
      </c>
      <c r="AHA32" s="2">
        <v>0</v>
      </c>
      <c r="AHB32" s="2">
        <v>0</v>
      </c>
      <c r="AHC32" s="2">
        <v>0</v>
      </c>
      <c r="AHD32" s="2">
        <v>0</v>
      </c>
      <c r="AHE32" s="2">
        <v>0</v>
      </c>
      <c r="AHF32" s="2">
        <v>0</v>
      </c>
      <c r="AHG32" s="2">
        <v>0</v>
      </c>
      <c r="AHH32" s="2">
        <v>0</v>
      </c>
      <c r="AHI32" s="2">
        <v>0</v>
      </c>
      <c r="AHJ32" s="2">
        <v>0</v>
      </c>
      <c r="AHK32" s="2">
        <v>0</v>
      </c>
      <c r="AHL32" s="2">
        <v>0</v>
      </c>
      <c r="AHM32" s="2">
        <v>0</v>
      </c>
      <c r="AHN32" s="2">
        <v>0</v>
      </c>
      <c r="AHO32" s="2">
        <v>0</v>
      </c>
      <c r="AHP32" s="2">
        <v>0</v>
      </c>
      <c r="AHQ32" s="2">
        <v>0</v>
      </c>
      <c r="AHR32" s="2">
        <v>0</v>
      </c>
      <c r="AHS32" s="2">
        <v>0</v>
      </c>
      <c r="AHT32" s="2">
        <v>0</v>
      </c>
      <c r="AHU32" s="2">
        <v>0</v>
      </c>
      <c r="AHV32" s="2">
        <v>0</v>
      </c>
      <c r="AHW32" s="2">
        <v>0</v>
      </c>
      <c r="AHX32" s="2">
        <v>0</v>
      </c>
      <c r="AHY32" s="2">
        <v>0</v>
      </c>
      <c r="AHZ32" s="2">
        <v>0</v>
      </c>
      <c r="AIA32" s="2">
        <v>0</v>
      </c>
      <c r="AIB32" s="2">
        <v>0</v>
      </c>
      <c r="AIC32" s="2">
        <v>0</v>
      </c>
      <c r="AID32" s="2">
        <v>0</v>
      </c>
      <c r="AIE32" s="2">
        <v>0</v>
      </c>
      <c r="AIF32" s="2">
        <v>0</v>
      </c>
      <c r="AIG32" s="2">
        <v>0</v>
      </c>
      <c r="AIH32" s="2">
        <v>0</v>
      </c>
      <c r="AII32" s="2">
        <v>0</v>
      </c>
      <c r="AIJ32" s="2">
        <v>0</v>
      </c>
      <c r="AIK32" s="2">
        <v>0</v>
      </c>
      <c r="AIL32" s="2">
        <v>0</v>
      </c>
      <c r="AIM32" s="2">
        <v>0</v>
      </c>
      <c r="AIN32" s="2">
        <v>0</v>
      </c>
      <c r="AIO32" s="2">
        <v>0</v>
      </c>
      <c r="AIP32" s="2">
        <v>0</v>
      </c>
      <c r="AIQ32" s="2">
        <v>0</v>
      </c>
      <c r="AIR32" s="2">
        <v>0</v>
      </c>
      <c r="AIS32" s="2">
        <v>0</v>
      </c>
      <c r="AIT32" s="2">
        <v>0</v>
      </c>
      <c r="AIU32" s="2">
        <v>0</v>
      </c>
      <c r="AIV32" s="2">
        <v>0</v>
      </c>
      <c r="AIW32" s="2">
        <v>0</v>
      </c>
      <c r="AIX32" s="2">
        <v>0</v>
      </c>
      <c r="AIY32" s="2">
        <v>0</v>
      </c>
    </row>
    <row r="33" spans="1:935" x14ac:dyDescent="0.3">
      <c r="A33" s="1" t="s">
        <v>32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6.3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0</v>
      </c>
      <c r="BI33" s="2">
        <v>0</v>
      </c>
      <c r="BJ33" s="2">
        <v>0</v>
      </c>
      <c r="BK33" s="2">
        <v>0</v>
      </c>
      <c r="BL33" s="2">
        <v>0</v>
      </c>
      <c r="BM33" s="2">
        <v>0</v>
      </c>
      <c r="BN33" s="2">
        <v>0</v>
      </c>
      <c r="BO33" s="2">
        <v>0</v>
      </c>
      <c r="BP33" s="2">
        <v>0</v>
      </c>
      <c r="BQ33" s="2">
        <v>0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0</v>
      </c>
      <c r="BX33" s="2">
        <v>0</v>
      </c>
      <c r="BY33" s="2">
        <v>0</v>
      </c>
      <c r="BZ33" s="2">
        <v>0</v>
      </c>
      <c r="CA33" s="2">
        <v>0</v>
      </c>
      <c r="CB33" s="2">
        <v>0</v>
      </c>
      <c r="CC33" s="2">
        <v>0</v>
      </c>
      <c r="CD33" s="2">
        <v>0</v>
      </c>
      <c r="CE33" s="2">
        <v>0</v>
      </c>
      <c r="CF33" s="2">
        <v>0</v>
      </c>
      <c r="CG33" s="2">
        <v>0</v>
      </c>
      <c r="CH33" s="2">
        <v>0</v>
      </c>
      <c r="CI33" s="2">
        <v>0</v>
      </c>
      <c r="CJ33" s="2">
        <v>0</v>
      </c>
      <c r="CK33" s="2">
        <v>0</v>
      </c>
      <c r="CL33" s="2">
        <v>0</v>
      </c>
      <c r="CM33" s="2">
        <v>0</v>
      </c>
      <c r="CN33" s="2">
        <v>0</v>
      </c>
      <c r="CO33" s="2">
        <v>0</v>
      </c>
      <c r="CP33" s="2">
        <v>0</v>
      </c>
      <c r="CQ33" s="2">
        <v>0</v>
      </c>
      <c r="CR33" s="2">
        <v>0</v>
      </c>
      <c r="CS33" s="2">
        <v>0</v>
      </c>
      <c r="CT33" s="2">
        <v>0</v>
      </c>
      <c r="CU33" s="2">
        <v>0</v>
      </c>
      <c r="CV33" s="2">
        <v>0</v>
      </c>
      <c r="CW33" s="2">
        <v>0</v>
      </c>
      <c r="CX33" s="2">
        <v>0</v>
      </c>
      <c r="CY33" s="2">
        <v>0</v>
      </c>
      <c r="CZ33" s="2">
        <v>0</v>
      </c>
      <c r="DA33" s="2">
        <v>0</v>
      </c>
      <c r="DB33" s="2">
        <v>0</v>
      </c>
      <c r="DC33" s="2">
        <v>0</v>
      </c>
      <c r="DD33" s="2">
        <v>0</v>
      </c>
      <c r="DE33" s="2">
        <v>0</v>
      </c>
      <c r="DF33" s="2">
        <v>0</v>
      </c>
      <c r="DG33" s="2">
        <v>0</v>
      </c>
      <c r="DH33" s="2">
        <v>0</v>
      </c>
      <c r="DI33" s="2">
        <v>0</v>
      </c>
      <c r="DJ33" s="2">
        <v>0</v>
      </c>
      <c r="DK33" s="2">
        <v>0</v>
      </c>
      <c r="DL33" s="2">
        <v>0</v>
      </c>
      <c r="DM33" s="2">
        <v>0</v>
      </c>
      <c r="DN33" s="2">
        <v>0</v>
      </c>
      <c r="DO33" s="2">
        <v>0</v>
      </c>
      <c r="DP33" s="2">
        <v>0</v>
      </c>
      <c r="DQ33" s="2">
        <v>0</v>
      </c>
      <c r="DR33" s="2">
        <v>0</v>
      </c>
      <c r="DS33" s="2">
        <v>0</v>
      </c>
      <c r="DT33" s="2">
        <v>0</v>
      </c>
      <c r="DU33" s="2">
        <v>0</v>
      </c>
      <c r="DV33" s="2">
        <v>0</v>
      </c>
      <c r="DW33" s="2">
        <v>0</v>
      </c>
      <c r="DX33" s="2">
        <v>0</v>
      </c>
      <c r="DY33" s="2">
        <v>0</v>
      </c>
      <c r="DZ33" s="2">
        <v>0</v>
      </c>
      <c r="EA33" s="2">
        <v>0</v>
      </c>
      <c r="EB33" s="2">
        <v>0</v>
      </c>
      <c r="EC33" s="2">
        <v>0</v>
      </c>
      <c r="ED33" s="2">
        <v>0</v>
      </c>
      <c r="EE33" s="2">
        <v>0</v>
      </c>
      <c r="EF33" s="2">
        <v>0</v>
      </c>
      <c r="EG33" s="2">
        <v>0</v>
      </c>
      <c r="EH33" s="2">
        <v>0</v>
      </c>
      <c r="EI33" s="2">
        <v>0</v>
      </c>
      <c r="EJ33" s="2">
        <v>0</v>
      </c>
      <c r="EK33" s="2">
        <v>0</v>
      </c>
      <c r="EL33" s="2">
        <v>0</v>
      </c>
      <c r="EM33" s="2">
        <v>0</v>
      </c>
      <c r="EN33" s="2">
        <v>0</v>
      </c>
      <c r="EO33" s="2">
        <v>0</v>
      </c>
      <c r="EP33" s="2">
        <v>0</v>
      </c>
      <c r="EQ33" s="2">
        <v>0</v>
      </c>
      <c r="ER33" s="2">
        <v>0</v>
      </c>
      <c r="ES33" s="2">
        <v>0</v>
      </c>
      <c r="ET33" s="2">
        <v>0</v>
      </c>
      <c r="EU33" s="2">
        <v>0</v>
      </c>
      <c r="EV33" s="2">
        <v>0</v>
      </c>
      <c r="EW33" s="2">
        <v>0</v>
      </c>
      <c r="EX33" s="2">
        <v>0</v>
      </c>
      <c r="EY33" s="2">
        <v>0</v>
      </c>
      <c r="EZ33" s="2">
        <v>0</v>
      </c>
      <c r="FA33" s="2">
        <v>0</v>
      </c>
      <c r="FB33" s="2">
        <v>0</v>
      </c>
      <c r="FC33" s="2">
        <v>0</v>
      </c>
      <c r="FD33" s="2">
        <v>0</v>
      </c>
      <c r="FE33" s="2">
        <v>0</v>
      </c>
      <c r="FF33" s="2">
        <v>0</v>
      </c>
      <c r="FG33" s="2">
        <v>0</v>
      </c>
      <c r="FH33" s="2">
        <v>0</v>
      </c>
      <c r="FI33" s="2">
        <v>0</v>
      </c>
      <c r="FJ33" s="2">
        <v>0</v>
      </c>
      <c r="FK33" s="2">
        <v>0</v>
      </c>
      <c r="FL33" s="2">
        <v>0</v>
      </c>
      <c r="FM33" s="2">
        <v>0</v>
      </c>
      <c r="FN33" s="2">
        <v>0</v>
      </c>
      <c r="FO33" s="2">
        <v>0</v>
      </c>
      <c r="FP33" s="2">
        <v>0</v>
      </c>
      <c r="FQ33" s="2">
        <v>0</v>
      </c>
      <c r="FR33" s="2">
        <v>0</v>
      </c>
      <c r="FS33" s="2">
        <v>0</v>
      </c>
      <c r="FT33" s="2">
        <v>0</v>
      </c>
      <c r="FU33" s="2">
        <v>0</v>
      </c>
      <c r="FV33" s="2">
        <v>0</v>
      </c>
      <c r="FW33" s="2">
        <v>0</v>
      </c>
      <c r="FX33" s="2">
        <v>0</v>
      </c>
      <c r="FY33" s="2">
        <v>0</v>
      </c>
      <c r="FZ33" s="2">
        <v>0</v>
      </c>
      <c r="GA33" s="2">
        <v>0</v>
      </c>
      <c r="GB33" s="2">
        <v>0</v>
      </c>
      <c r="GC33" s="2">
        <v>0</v>
      </c>
      <c r="GD33" s="2">
        <v>0</v>
      </c>
      <c r="GE33" s="2">
        <v>0</v>
      </c>
      <c r="GF33" s="2">
        <v>0</v>
      </c>
      <c r="GG33" s="2">
        <v>0</v>
      </c>
      <c r="GH33" s="2">
        <v>0</v>
      </c>
      <c r="GI33" s="2">
        <v>0</v>
      </c>
      <c r="GJ33" s="2">
        <v>0</v>
      </c>
      <c r="GK33" s="2">
        <v>45.6</v>
      </c>
      <c r="GL33" s="2">
        <v>0</v>
      </c>
      <c r="GM33" s="2">
        <v>0</v>
      </c>
      <c r="GN33" s="2">
        <v>0</v>
      </c>
      <c r="GO33" s="2">
        <v>0</v>
      </c>
      <c r="GP33" s="2">
        <v>0</v>
      </c>
      <c r="GQ33" s="2">
        <v>0</v>
      </c>
      <c r="GR33" s="2">
        <v>0</v>
      </c>
      <c r="GS33" s="2">
        <v>0</v>
      </c>
      <c r="GT33" s="2">
        <v>0</v>
      </c>
      <c r="GU33" s="2">
        <v>0</v>
      </c>
      <c r="GV33" s="2">
        <v>0</v>
      </c>
      <c r="GW33" s="2">
        <v>0</v>
      </c>
      <c r="GX33" s="2">
        <v>0</v>
      </c>
      <c r="GY33" s="2">
        <v>0</v>
      </c>
      <c r="GZ33" s="2">
        <v>0</v>
      </c>
      <c r="HA33" s="2">
        <v>0</v>
      </c>
      <c r="HB33" s="2">
        <v>0</v>
      </c>
      <c r="HC33" s="2">
        <v>0</v>
      </c>
      <c r="HD33" s="2">
        <v>0</v>
      </c>
      <c r="HE33" s="2">
        <v>0</v>
      </c>
      <c r="HF33" s="2">
        <v>0</v>
      </c>
      <c r="HG33" s="2">
        <v>0</v>
      </c>
      <c r="HH33" s="2">
        <v>0</v>
      </c>
      <c r="HI33" s="2">
        <v>0</v>
      </c>
      <c r="HJ33" s="2">
        <v>0</v>
      </c>
      <c r="HK33" s="2">
        <v>0</v>
      </c>
      <c r="HL33" s="2">
        <v>0</v>
      </c>
      <c r="HM33" s="2">
        <v>0</v>
      </c>
      <c r="HN33" s="2">
        <v>0</v>
      </c>
      <c r="HO33" s="2">
        <v>0</v>
      </c>
      <c r="HP33" s="2">
        <v>0</v>
      </c>
      <c r="HQ33" s="2">
        <v>0</v>
      </c>
      <c r="HR33" s="2">
        <v>0</v>
      </c>
      <c r="HS33" s="2">
        <v>0</v>
      </c>
      <c r="HT33" s="2">
        <v>0</v>
      </c>
      <c r="HU33" s="2">
        <v>0</v>
      </c>
      <c r="HV33" s="2">
        <v>0</v>
      </c>
      <c r="HW33" s="2">
        <v>0</v>
      </c>
      <c r="HX33" s="2">
        <v>0</v>
      </c>
      <c r="HY33" s="2">
        <v>0</v>
      </c>
      <c r="HZ33" s="2">
        <v>0</v>
      </c>
      <c r="IA33" s="2">
        <v>0</v>
      </c>
      <c r="IB33" s="2">
        <v>0</v>
      </c>
      <c r="IC33" s="2">
        <v>0</v>
      </c>
      <c r="ID33" s="2">
        <v>0</v>
      </c>
      <c r="IE33" s="2">
        <v>0</v>
      </c>
      <c r="IF33" s="2">
        <v>0</v>
      </c>
      <c r="IG33" s="2">
        <v>0</v>
      </c>
      <c r="IH33" s="2">
        <v>0</v>
      </c>
      <c r="II33" s="2">
        <v>0</v>
      </c>
      <c r="IJ33" s="2">
        <v>0</v>
      </c>
      <c r="IK33" s="2">
        <v>0</v>
      </c>
      <c r="IL33" s="2">
        <v>0</v>
      </c>
      <c r="IM33" s="2">
        <v>0</v>
      </c>
      <c r="IN33" s="2">
        <v>0</v>
      </c>
      <c r="IO33" s="2">
        <v>0</v>
      </c>
      <c r="IP33" s="2">
        <v>0</v>
      </c>
      <c r="IQ33" s="2">
        <v>0</v>
      </c>
      <c r="IR33" s="2">
        <v>0</v>
      </c>
      <c r="IS33" s="2">
        <v>0</v>
      </c>
      <c r="IT33" s="2">
        <v>0</v>
      </c>
      <c r="IU33" s="2">
        <v>0</v>
      </c>
      <c r="IV33" s="2">
        <v>0</v>
      </c>
      <c r="IW33" s="2">
        <v>0</v>
      </c>
      <c r="IX33" s="2">
        <v>0</v>
      </c>
      <c r="IY33" s="2">
        <v>0</v>
      </c>
      <c r="IZ33" s="2">
        <v>0</v>
      </c>
      <c r="JA33" s="2">
        <v>0</v>
      </c>
      <c r="JB33" s="2">
        <v>0</v>
      </c>
      <c r="JC33" s="2">
        <v>0</v>
      </c>
      <c r="JD33" s="2">
        <v>0</v>
      </c>
      <c r="JE33" s="2">
        <v>0</v>
      </c>
      <c r="JF33" s="2">
        <v>0</v>
      </c>
      <c r="JG33" s="2">
        <v>0</v>
      </c>
      <c r="JH33" s="2">
        <v>0</v>
      </c>
      <c r="JI33" s="2">
        <v>0</v>
      </c>
      <c r="JJ33" s="2">
        <v>0</v>
      </c>
      <c r="JK33" s="2">
        <v>0</v>
      </c>
      <c r="JL33" s="2">
        <v>0</v>
      </c>
      <c r="JM33" s="2">
        <v>0</v>
      </c>
      <c r="JN33" s="2">
        <v>0</v>
      </c>
      <c r="JO33" s="2">
        <v>0</v>
      </c>
      <c r="JP33" s="2">
        <v>0</v>
      </c>
      <c r="JQ33" s="2">
        <v>0</v>
      </c>
      <c r="JR33" s="2">
        <v>0</v>
      </c>
      <c r="JS33" s="2">
        <v>0</v>
      </c>
      <c r="JT33" s="2">
        <v>0</v>
      </c>
      <c r="JU33" s="2">
        <v>0</v>
      </c>
      <c r="JV33" s="2">
        <v>0</v>
      </c>
      <c r="JW33" s="2">
        <v>0</v>
      </c>
      <c r="JX33" s="2">
        <v>0</v>
      </c>
      <c r="JY33" s="2">
        <v>0</v>
      </c>
      <c r="JZ33" s="2">
        <v>0</v>
      </c>
      <c r="KA33" s="2">
        <v>0</v>
      </c>
      <c r="KB33" s="2">
        <v>0</v>
      </c>
      <c r="KC33" s="2">
        <v>0</v>
      </c>
      <c r="KD33" s="2">
        <v>0</v>
      </c>
      <c r="KE33" s="2">
        <v>0</v>
      </c>
      <c r="KF33" s="2">
        <v>0</v>
      </c>
      <c r="KG33" s="2">
        <v>0</v>
      </c>
      <c r="KH33" s="2">
        <v>0</v>
      </c>
      <c r="KI33" s="2">
        <v>0</v>
      </c>
      <c r="KJ33" s="2">
        <v>0</v>
      </c>
      <c r="KK33" s="2">
        <v>0</v>
      </c>
      <c r="KL33" s="2">
        <v>0</v>
      </c>
      <c r="KM33" s="2">
        <v>0</v>
      </c>
      <c r="KN33" s="2">
        <v>0</v>
      </c>
      <c r="KO33" s="2">
        <v>0</v>
      </c>
      <c r="KP33" s="2">
        <v>0</v>
      </c>
      <c r="KQ33" s="2">
        <v>0</v>
      </c>
      <c r="KR33" s="2">
        <v>0</v>
      </c>
      <c r="KS33" s="2">
        <v>0</v>
      </c>
      <c r="KT33" s="2">
        <v>0</v>
      </c>
      <c r="KU33" s="2">
        <v>0</v>
      </c>
      <c r="KV33" s="2">
        <v>0</v>
      </c>
      <c r="KW33" s="2">
        <v>0</v>
      </c>
      <c r="KX33" s="2">
        <v>0</v>
      </c>
      <c r="KY33" s="2">
        <v>0</v>
      </c>
      <c r="KZ33" s="2">
        <v>0</v>
      </c>
      <c r="LA33" s="2">
        <v>0</v>
      </c>
      <c r="LB33" s="2">
        <v>0</v>
      </c>
      <c r="LC33" s="2">
        <v>0</v>
      </c>
      <c r="LD33" s="2">
        <v>0</v>
      </c>
      <c r="LE33" s="2">
        <v>0</v>
      </c>
      <c r="LF33" s="2">
        <v>0</v>
      </c>
      <c r="LG33" s="2">
        <v>0</v>
      </c>
      <c r="LH33" s="2">
        <v>0</v>
      </c>
      <c r="LI33" s="2">
        <v>0</v>
      </c>
      <c r="LJ33" s="2">
        <v>0</v>
      </c>
      <c r="LK33" s="2">
        <v>0</v>
      </c>
      <c r="LL33" s="2">
        <v>0</v>
      </c>
      <c r="LM33" s="2">
        <v>0</v>
      </c>
      <c r="LN33" s="2">
        <v>0</v>
      </c>
      <c r="LO33" s="2">
        <v>0</v>
      </c>
      <c r="LP33" s="2">
        <v>0</v>
      </c>
      <c r="LQ33" s="2">
        <v>0</v>
      </c>
      <c r="LR33" s="2">
        <v>0</v>
      </c>
      <c r="LS33" s="2">
        <v>0</v>
      </c>
      <c r="LT33" s="2">
        <v>0</v>
      </c>
      <c r="LU33" s="2">
        <v>0</v>
      </c>
      <c r="LV33" s="2">
        <v>0</v>
      </c>
      <c r="LW33" s="2">
        <v>0</v>
      </c>
      <c r="LX33" s="2">
        <v>0</v>
      </c>
      <c r="LY33" s="2">
        <v>0</v>
      </c>
      <c r="LZ33" s="2">
        <v>0</v>
      </c>
      <c r="MA33" s="2">
        <v>0</v>
      </c>
      <c r="MB33" s="2">
        <v>0</v>
      </c>
      <c r="MC33" s="2">
        <v>0</v>
      </c>
      <c r="MD33" s="2">
        <v>0</v>
      </c>
      <c r="ME33" s="2">
        <v>0</v>
      </c>
      <c r="MF33" s="2">
        <v>0</v>
      </c>
      <c r="MG33" s="2">
        <v>0</v>
      </c>
      <c r="MH33" s="2">
        <v>0</v>
      </c>
      <c r="MI33" s="2">
        <v>0</v>
      </c>
      <c r="MJ33" s="2">
        <v>0</v>
      </c>
      <c r="MK33" s="2">
        <v>0</v>
      </c>
      <c r="ML33" s="2">
        <v>0</v>
      </c>
      <c r="MM33" s="2">
        <v>0</v>
      </c>
      <c r="MN33" s="2">
        <v>0</v>
      </c>
      <c r="MO33" s="2">
        <v>0</v>
      </c>
      <c r="MP33" s="2">
        <v>0</v>
      </c>
      <c r="MQ33" s="2">
        <v>0</v>
      </c>
      <c r="MR33" s="2">
        <v>0</v>
      </c>
      <c r="MS33" s="2">
        <v>0</v>
      </c>
      <c r="MT33" s="2">
        <v>0</v>
      </c>
      <c r="MU33" s="2">
        <v>0</v>
      </c>
      <c r="MV33" s="2">
        <v>0</v>
      </c>
      <c r="MW33" s="2">
        <v>0</v>
      </c>
      <c r="MX33" s="2">
        <v>0</v>
      </c>
      <c r="MY33" s="2">
        <v>0</v>
      </c>
      <c r="MZ33" s="2">
        <v>0</v>
      </c>
      <c r="NA33" s="2">
        <v>0</v>
      </c>
      <c r="NB33" s="2">
        <v>0</v>
      </c>
      <c r="NC33" s="2">
        <v>0</v>
      </c>
      <c r="ND33" s="2">
        <v>0</v>
      </c>
      <c r="NE33" s="2">
        <v>0</v>
      </c>
      <c r="NF33" s="2">
        <v>0</v>
      </c>
      <c r="NG33" s="2">
        <v>0</v>
      </c>
      <c r="NH33" s="2">
        <v>0</v>
      </c>
      <c r="NI33" s="2">
        <v>0</v>
      </c>
      <c r="NJ33" s="2">
        <v>0</v>
      </c>
      <c r="NK33" s="2">
        <v>0</v>
      </c>
      <c r="NL33" s="2">
        <v>0</v>
      </c>
      <c r="NM33" s="2">
        <v>2.4</v>
      </c>
      <c r="NN33" s="2">
        <v>0</v>
      </c>
      <c r="NO33" s="2">
        <v>0</v>
      </c>
      <c r="NP33" s="2">
        <v>0</v>
      </c>
      <c r="NQ33" s="2">
        <v>0</v>
      </c>
      <c r="NR33" s="2">
        <v>0</v>
      </c>
      <c r="NS33" s="2">
        <v>0</v>
      </c>
      <c r="NT33" s="2">
        <v>0</v>
      </c>
      <c r="NU33" s="2">
        <v>0</v>
      </c>
      <c r="NV33" s="2">
        <v>0</v>
      </c>
      <c r="NW33" s="2">
        <v>0</v>
      </c>
      <c r="NX33" s="2">
        <v>0</v>
      </c>
      <c r="NY33" s="2">
        <v>0</v>
      </c>
      <c r="NZ33" s="2">
        <v>0</v>
      </c>
      <c r="OA33" s="2">
        <v>0</v>
      </c>
      <c r="OB33" s="2">
        <v>0</v>
      </c>
      <c r="OC33" s="2">
        <v>0</v>
      </c>
      <c r="OD33" s="2">
        <v>0</v>
      </c>
      <c r="OE33" s="2">
        <v>0</v>
      </c>
      <c r="OF33" s="2">
        <v>0</v>
      </c>
      <c r="OG33" s="2">
        <v>0</v>
      </c>
      <c r="OH33" s="2">
        <v>0</v>
      </c>
      <c r="OI33" s="2">
        <v>0</v>
      </c>
      <c r="OJ33" s="2">
        <v>0</v>
      </c>
      <c r="OK33" s="2">
        <v>0</v>
      </c>
      <c r="OL33" s="2">
        <v>0</v>
      </c>
      <c r="OM33" s="2">
        <v>0</v>
      </c>
      <c r="ON33" s="2">
        <v>0</v>
      </c>
      <c r="OO33" s="2">
        <v>0</v>
      </c>
      <c r="OP33" s="2">
        <v>0</v>
      </c>
      <c r="OQ33" s="2">
        <v>0</v>
      </c>
      <c r="OR33" s="2">
        <v>0</v>
      </c>
      <c r="OS33" s="2">
        <v>0</v>
      </c>
      <c r="OT33" s="2">
        <v>0</v>
      </c>
      <c r="OU33" s="2">
        <v>0</v>
      </c>
      <c r="OV33" s="2">
        <v>0</v>
      </c>
      <c r="OW33" s="2">
        <v>0</v>
      </c>
      <c r="OX33" s="2">
        <v>0</v>
      </c>
      <c r="OY33" s="2">
        <v>0</v>
      </c>
      <c r="OZ33" s="2">
        <v>0</v>
      </c>
      <c r="PA33" s="2">
        <v>0</v>
      </c>
      <c r="PB33" s="2">
        <v>0</v>
      </c>
      <c r="PC33" s="2">
        <v>0</v>
      </c>
      <c r="PD33" s="2">
        <v>0</v>
      </c>
      <c r="PE33" s="2">
        <v>0</v>
      </c>
      <c r="PF33" s="2">
        <v>0</v>
      </c>
      <c r="PG33" s="2">
        <v>0</v>
      </c>
      <c r="PH33" s="2">
        <v>0</v>
      </c>
      <c r="PI33" s="2">
        <v>0</v>
      </c>
      <c r="PJ33" s="2">
        <v>0</v>
      </c>
      <c r="PK33" s="2">
        <v>0</v>
      </c>
      <c r="PL33" s="2">
        <v>0</v>
      </c>
      <c r="PM33" s="2">
        <v>0</v>
      </c>
      <c r="PN33" s="2">
        <v>0</v>
      </c>
      <c r="PO33" s="2">
        <v>0</v>
      </c>
      <c r="PP33" s="2">
        <v>0</v>
      </c>
      <c r="PQ33" s="2">
        <v>0</v>
      </c>
      <c r="PR33" s="2">
        <v>0</v>
      </c>
      <c r="PS33" s="2">
        <v>0</v>
      </c>
      <c r="PT33" s="2">
        <v>0</v>
      </c>
      <c r="PU33" s="2">
        <v>0</v>
      </c>
      <c r="PV33" s="2">
        <v>0</v>
      </c>
      <c r="PW33" s="2">
        <v>0</v>
      </c>
      <c r="PX33" s="2">
        <v>0</v>
      </c>
      <c r="PY33" s="2">
        <v>0</v>
      </c>
      <c r="PZ33" s="2">
        <v>0</v>
      </c>
      <c r="QA33" s="2">
        <v>0</v>
      </c>
      <c r="QB33" s="2">
        <v>0</v>
      </c>
      <c r="QC33" s="2">
        <v>0</v>
      </c>
      <c r="QD33" s="2">
        <v>0</v>
      </c>
      <c r="QE33" s="2">
        <v>0</v>
      </c>
      <c r="QF33" s="2">
        <v>0</v>
      </c>
      <c r="QG33" s="2">
        <v>0</v>
      </c>
      <c r="QH33" s="2">
        <v>0</v>
      </c>
      <c r="QI33" s="2">
        <v>0</v>
      </c>
      <c r="QJ33" s="2">
        <v>0</v>
      </c>
      <c r="QK33" s="2">
        <v>0</v>
      </c>
      <c r="QL33" s="2">
        <v>0</v>
      </c>
      <c r="QM33" s="2">
        <v>0</v>
      </c>
      <c r="QN33" s="2">
        <v>0</v>
      </c>
      <c r="QO33" s="2">
        <v>0</v>
      </c>
      <c r="QP33" s="2">
        <v>0</v>
      </c>
      <c r="QQ33" s="2">
        <v>0</v>
      </c>
      <c r="QR33" s="2">
        <v>0</v>
      </c>
      <c r="QS33" s="2">
        <v>0</v>
      </c>
      <c r="QT33" s="2">
        <v>0</v>
      </c>
      <c r="QU33" s="2">
        <v>0</v>
      </c>
      <c r="QV33" s="2">
        <v>0</v>
      </c>
      <c r="QW33" s="2">
        <v>0</v>
      </c>
      <c r="QX33" s="2">
        <v>0</v>
      </c>
      <c r="QY33" s="2">
        <v>0</v>
      </c>
      <c r="QZ33" s="2">
        <v>0</v>
      </c>
      <c r="RA33" s="2">
        <v>0</v>
      </c>
      <c r="RB33" s="2">
        <v>0</v>
      </c>
      <c r="RC33" s="2">
        <v>0</v>
      </c>
      <c r="RD33" s="2">
        <v>0</v>
      </c>
      <c r="RE33" s="2">
        <v>0</v>
      </c>
      <c r="RF33" s="2">
        <v>0</v>
      </c>
      <c r="RG33" s="2">
        <v>0</v>
      </c>
      <c r="RH33" s="2">
        <v>0</v>
      </c>
      <c r="RI33" s="2">
        <v>0</v>
      </c>
      <c r="RJ33" s="2">
        <v>0</v>
      </c>
      <c r="RK33" s="2">
        <v>0</v>
      </c>
      <c r="RL33" s="2">
        <v>0</v>
      </c>
      <c r="RM33" s="2">
        <v>0</v>
      </c>
      <c r="RN33" s="2">
        <v>0</v>
      </c>
      <c r="RO33" s="2">
        <v>0</v>
      </c>
      <c r="RP33" s="2">
        <v>0</v>
      </c>
      <c r="RQ33" s="2">
        <v>0</v>
      </c>
      <c r="RR33" s="2">
        <v>0</v>
      </c>
      <c r="RS33" s="2">
        <v>0</v>
      </c>
      <c r="RT33" s="2">
        <v>0</v>
      </c>
      <c r="RU33" s="2">
        <v>0</v>
      </c>
      <c r="RV33" s="2">
        <v>0</v>
      </c>
      <c r="RW33" s="2">
        <v>0</v>
      </c>
      <c r="RX33" s="2">
        <v>0</v>
      </c>
      <c r="RY33" s="2">
        <v>0</v>
      </c>
      <c r="RZ33" s="2">
        <v>0</v>
      </c>
      <c r="SA33" s="2">
        <v>0</v>
      </c>
      <c r="SB33" s="2">
        <v>0</v>
      </c>
      <c r="SC33" s="2">
        <v>0</v>
      </c>
      <c r="SD33" s="2">
        <v>0</v>
      </c>
      <c r="SE33" s="2">
        <v>0</v>
      </c>
      <c r="SF33" s="2">
        <v>0</v>
      </c>
      <c r="SG33" s="2">
        <v>0</v>
      </c>
      <c r="SH33" s="2">
        <v>0</v>
      </c>
      <c r="SI33" s="2">
        <v>0</v>
      </c>
      <c r="SJ33" s="2">
        <v>0</v>
      </c>
      <c r="SK33" s="2">
        <v>0</v>
      </c>
      <c r="SL33" s="2">
        <v>0</v>
      </c>
      <c r="SM33" s="2">
        <v>0</v>
      </c>
      <c r="SN33" s="2">
        <v>0</v>
      </c>
      <c r="SO33" s="2">
        <v>0</v>
      </c>
      <c r="SP33" s="2">
        <v>0</v>
      </c>
      <c r="SQ33" s="2">
        <v>0</v>
      </c>
      <c r="SR33" s="2">
        <v>0</v>
      </c>
      <c r="SS33" s="2">
        <v>0</v>
      </c>
      <c r="ST33" s="2">
        <v>0</v>
      </c>
      <c r="SU33" s="2">
        <v>0</v>
      </c>
      <c r="SV33" s="2">
        <v>0</v>
      </c>
      <c r="SW33" s="2">
        <v>0</v>
      </c>
      <c r="SX33" s="2">
        <v>0</v>
      </c>
      <c r="SY33" s="2">
        <v>0</v>
      </c>
      <c r="SZ33" s="2">
        <v>0</v>
      </c>
      <c r="TA33" s="2">
        <v>0</v>
      </c>
      <c r="TB33" s="2">
        <v>0</v>
      </c>
      <c r="TC33" s="2">
        <v>0</v>
      </c>
      <c r="TD33" s="2">
        <v>0</v>
      </c>
      <c r="TE33" s="2">
        <v>0</v>
      </c>
      <c r="TF33" s="2">
        <v>0</v>
      </c>
      <c r="TG33" s="2">
        <v>0</v>
      </c>
      <c r="TH33" s="2">
        <v>0</v>
      </c>
      <c r="TI33" s="2">
        <v>0</v>
      </c>
      <c r="TJ33" s="2">
        <v>0</v>
      </c>
      <c r="TK33" s="2">
        <v>0</v>
      </c>
      <c r="TL33" s="2">
        <v>0</v>
      </c>
      <c r="TM33" s="2">
        <v>0</v>
      </c>
      <c r="TN33" s="2">
        <v>0</v>
      </c>
      <c r="TO33" s="2">
        <v>0</v>
      </c>
      <c r="TP33" s="2">
        <v>0</v>
      </c>
      <c r="TQ33" s="2">
        <v>0</v>
      </c>
      <c r="TR33" s="2">
        <v>0</v>
      </c>
      <c r="TS33" s="2">
        <v>0</v>
      </c>
      <c r="TT33" s="2">
        <v>0</v>
      </c>
      <c r="TU33" s="2">
        <v>0</v>
      </c>
      <c r="TV33" s="2">
        <v>0</v>
      </c>
      <c r="TW33" s="2">
        <v>0</v>
      </c>
      <c r="TX33" s="2">
        <v>0</v>
      </c>
      <c r="TY33" s="2">
        <v>0</v>
      </c>
      <c r="TZ33" s="2">
        <v>0</v>
      </c>
      <c r="UA33" s="2">
        <v>0</v>
      </c>
      <c r="UB33" s="2">
        <v>0</v>
      </c>
      <c r="UC33" s="2">
        <v>0</v>
      </c>
      <c r="UD33" s="2">
        <v>0</v>
      </c>
      <c r="UE33" s="2">
        <v>0</v>
      </c>
      <c r="UF33" s="2">
        <v>0</v>
      </c>
      <c r="UG33" s="2">
        <v>0</v>
      </c>
      <c r="UH33" s="2">
        <v>0</v>
      </c>
      <c r="UI33" s="2">
        <v>0</v>
      </c>
      <c r="UJ33" s="2">
        <v>0</v>
      </c>
      <c r="UK33" s="2">
        <v>0</v>
      </c>
      <c r="UL33" s="2">
        <v>0</v>
      </c>
      <c r="UM33" s="2">
        <v>0</v>
      </c>
      <c r="UN33" s="2">
        <v>0</v>
      </c>
      <c r="UO33" s="2">
        <v>0</v>
      </c>
      <c r="UP33" s="2">
        <v>0</v>
      </c>
      <c r="UQ33" s="2">
        <v>0</v>
      </c>
      <c r="UR33" s="2">
        <v>0</v>
      </c>
      <c r="US33" s="2">
        <v>0</v>
      </c>
      <c r="UT33" s="2">
        <v>0</v>
      </c>
      <c r="UU33" s="2">
        <v>0</v>
      </c>
      <c r="UV33" s="2">
        <v>0</v>
      </c>
      <c r="UW33" s="2">
        <v>0</v>
      </c>
      <c r="UX33" s="2">
        <v>0</v>
      </c>
      <c r="UY33" s="2">
        <v>0</v>
      </c>
      <c r="UZ33" s="2">
        <v>0</v>
      </c>
      <c r="VA33" s="2">
        <v>0</v>
      </c>
      <c r="VB33" s="2">
        <v>0</v>
      </c>
      <c r="VC33" s="2">
        <v>0</v>
      </c>
      <c r="VD33" s="2">
        <v>0</v>
      </c>
      <c r="VE33" s="2">
        <v>0</v>
      </c>
      <c r="VF33" s="2">
        <v>0</v>
      </c>
      <c r="VG33" s="2">
        <v>0</v>
      </c>
      <c r="VH33" s="2">
        <v>0</v>
      </c>
      <c r="VI33" s="2">
        <v>0</v>
      </c>
      <c r="VJ33" s="2">
        <v>0</v>
      </c>
      <c r="VK33" s="2">
        <v>0</v>
      </c>
      <c r="VL33" s="2">
        <v>0</v>
      </c>
      <c r="VM33" s="2">
        <v>0</v>
      </c>
      <c r="VN33" s="2">
        <v>0</v>
      </c>
      <c r="VO33" s="2">
        <v>0</v>
      </c>
      <c r="VP33" s="2">
        <v>0</v>
      </c>
      <c r="VQ33" s="2">
        <v>0</v>
      </c>
      <c r="VR33" s="2">
        <v>0</v>
      </c>
      <c r="VS33" s="2">
        <v>0</v>
      </c>
      <c r="VT33" s="2">
        <v>0</v>
      </c>
      <c r="VU33" s="2">
        <v>0</v>
      </c>
      <c r="VV33" s="2">
        <v>0</v>
      </c>
      <c r="VW33" s="2">
        <v>0</v>
      </c>
      <c r="VX33" s="2">
        <v>0</v>
      </c>
      <c r="VY33" s="2">
        <v>0</v>
      </c>
      <c r="VZ33" s="2">
        <v>0</v>
      </c>
      <c r="WA33" s="2">
        <v>0</v>
      </c>
      <c r="WB33" s="2">
        <v>0</v>
      </c>
      <c r="WC33" s="2">
        <v>0</v>
      </c>
      <c r="WD33" s="2">
        <v>0</v>
      </c>
      <c r="WE33" s="2">
        <v>0</v>
      </c>
      <c r="WF33" s="2">
        <v>0</v>
      </c>
      <c r="WG33" s="2">
        <v>0</v>
      </c>
      <c r="WH33" s="2">
        <v>0</v>
      </c>
      <c r="WI33" s="2">
        <v>0</v>
      </c>
      <c r="WJ33" s="2">
        <v>0</v>
      </c>
      <c r="WK33" s="2">
        <v>0</v>
      </c>
      <c r="WL33" s="2">
        <v>0</v>
      </c>
      <c r="WM33" s="2">
        <v>0</v>
      </c>
      <c r="WN33" s="2">
        <v>0</v>
      </c>
      <c r="WO33" s="2">
        <v>0</v>
      </c>
      <c r="WP33" s="2">
        <v>0</v>
      </c>
      <c r="WQ33" s="2">
        <v>0</v>
      </c>
      <c r="WR33" s="2">
        <v>0</v>
      </c>
      <c r="WS33" s="2">
        <v>0</v>
      </c>
      <c r="WT33" s="2">
        <v>0</v>
      </c>
      <c r="WU33" s="2">
        <v>0</v>
      </c>
      <c r="WV33" s="2">
        <v>0</v>
      </c>
      <c r="WW33" s="2">
        <v>0</v>
      </c>
      <c r="WX33" s="2">
        <v>0</v>
      </c>
      <c r="WY33" s="2">
        <v>0</v>
      </c>
      <c r="WZ33" s="2">
        <v>0</v>
      </c>
      <c r="XA33" s="2">
        <v>0</v>
      </c>
      <c r="XB33" s="2">
        <v>0</v>
      </c>
      <c r="XC33" s="2">
        <v>0</v>
      </c>
      <c r="XD33" s="2">
        <v>0</v>
      </c>
      <c r="XE33" s="2">
        <v>0</v>
      </c>
      <c r="XF33" s="2">
        <v>0</v>
      </c>
      <c r="XG33" s="2">
        <v>0</v>
      </c>
      <c r="XH33" s="2">
        <v>0</v>
      </c>
      <c r="XI33" s="2">
        <v>0</v>
      </c>
      <c r="XJ33" s="2">
        <v>0</v>
      </c>
      <c r="XK33" s="2">
        <v>0</v>
      </c>
      <c r="XL33" s="2">
        <v>0</v>
      </c>
      <c r="XM33" s="2">
        <v>0</v>
      </c>
      <c r="XN33" s="2">
        <v>0</v>
      </c>
      <c r="XO33" s="2">
        <v>0</v>
      </c>
      <c r="XP33" s="2">
        <v>0</v>
      </c>
      <c r="XQ33" s="2">
        <v>0</v>
      </c>
      <c r="XR33" s="2">
        <v>0</v>
      </c>
      <c r="XS33" s="2">
        <v>0</v>
      </c>
      <c r="XT33" s="2">
        <v>0</v>
      </c>
      <c r="XU33" s="2">
        <v>0</v>
      </c>
      <c r="XV33" s="2">
        <v>0</v>
      </c>
      <c r="XW33" s="2">
        <v>0</v>
      </c>
      <c r="XX33" s="2">
        <v>0</v>
      </c>
      <c r="XY33" s="2">
        <v>0</v>
      </c>
      <c r="XZ33" s="2">
        <v>0</v>
      </c>
      <c r="YA33" s="2">
        <v>0</v>
      </c>
      <c r="YB33" s="2">
        <v>0</v>
      </c>
      <c r="YC33" s="2">
        <v>0</v>
      </c>
      <c r="YD33" s="2">
        <v>0</v>
      </c>
      <c r="YE33" s="2">
        <v>0</v>
      </c>
      <c r="YF33" s="2">
        <v>0</v>
      </c>
      <c r="YG33" s="2">
        <v>0</v>
      </c>
      <c r="YH33" s="2">
        <v>0</v>
      </c>
      <c r="YI33" s="2">
        <v>0</v>
      </c>
      <c r="YJ33" s="2">
        <v>0</v>
      </c>
      <c r="YK33" s="2">
        <v>0</v>
      </c>
      <c r="YL33" s="2">
        <v>0</v>
      </c>
      <c r="YM33" s="2">
        <v>0</v>
      </c>
      <c r="YN33" s="2">
        <v>0</v>
      </c>
      <c r="YO33" s="2">
        <v>0</v>
      </c>
      <c r="YP33" s="2">
        <v>0</v>
      </c>
      <c r="YQ33" s="2">
        <v>0</v>
      </c>
      <c r="YR33" s="2">
        <v>0</v>
      </c>
      <c r="YS33" s="2">
        <v>0</v>
      </c>
      <c r="YT33" s="2">
        <v>0</v>
      </c>
      <c r="YU33" s="2">
        <v>0</v>
      </c>
      <c r="YV33" s="2">
        <v>0</v>
      </c>
      <c r="YW33" s="2">
        <v>0</v>
      </c>
      <c r="YX33" s="2">
        <v>0</v>
      </c>
      <c r="YY33" s="2">
        <v>0</v>
      </c>
      <c r="YZ33" s="2">
        <v>0</v>
      </c>
      <c r="ZA33" s="2">
        <v>0</v>
      </c>
      <c r="ZB33" s="2">
        <v>0</v>
      </c>
      <c r="ZC33" s="2">
        <v>0</v>
      </c>
      <c r="ZD33" s="2">
        <v>0</v>
      </c>
      <c r="ZE33" s="2">
        <v>0</v>
      </c>
      <c r="ZF33" s="2">
        <v>0</v>
      </c>
      <c r="ZG33" s="2">
        <v>0</v>
      </c>
      <c r="ZH33" s="2">
        <v>0</v>
      </c>
      <c r="ZI33" s="2">
        <v>0</v>
      </c>
      <c r="ZJ33" s="2">
        <v>0</v>
      </c>
      <c r="ZK33" s="2">
        <v>0</v>
      </c>
      <c r="ZL33" s="2">
        <v>0</v>
      </c>
      <c r="ZM33" s="2">
        <v>0</v>
      </c>
      <c r="ZN33" s="2">
        <v>0</v>
      </c>
      <c r="ZO33" s="2">
        <v>0</v>
      </c>
      <c r="ZP33" s="2">
        <v>0</v>
      </c>
      <c r="ZQ33" s="2">
        <v>0</v>
      </c>
      <c r="ZR33" s="2">
        <v>0</v>
      </c>
      <c r="ZS33" s="2">
        <v>0</v>
      </c>
      <c r="ZT33" s="2">
        <v>0</v>
      </c>
      <c r="ZU33" s="2">
        <v>0</v>
      </c>
      <c r="ZV33" s="2">
        <v>0</v>
      </c>
      <c r="ZW33" s="2">
        <v>0</v>
      </c>
      <c r="ZX33" s="2">
        <v>0</v>
      </c>
      <c r="ZY33" s="2">
        <v>0</v>
      </c>
      <c r="ZZ33" s="2">
        <v>0</v>
      </c>
      <c r="AAA33" s="2">
        <v>0</v>
      </c>
      <c r="AAB33" s="2">
        <v>0</v>
      </c>
      <c r="AAC33" s="2">
        <v>0</v>
      </c>
      <c r="AAD33" s="2">
        <v>0</v>
      </c>
      <c r="AAE33" s="2">
        <v>0</v>
      </c>
      <c r="AAF33" s="2">
        <v>0</v>
      </c>
      <c r="AAG33" s="2">
        <v>0</v>
      </c>
      <c r="AAH33" s="2">
        <v>0</v>
      </c>
      <c r="AAI33" s="2">
        <v>0</v>
      </c>
      <c r="AAJ33" s="2">
        <v>0</v>
      </c>
      <c r="AAK33" s="2">
        <v>0</v>
      </c>
      <c r="AAL33" s="2">
        <v>0</v>
      </c>
      <c r="AAM33" s="2">
        <v>0</v>
      </c>
      <c r="AAN33" s="2">
        <v>0</v>
      </c>
      <c r="AAO33" s="2">
        <v>0</v>
      </c>
      <c r="AAP33" s="2">
        <v>0</v>
      </c>
      <c r="AAQ33" s="2">
        <v>0</v>
      </c>
      <c r="AAR33" s="2">
        <v>0</v>
      </c>
      <c r="AAS33" s="2">
        <v>0</v>
      </c>
      <c r="AAT33" s="2">
        <v>0</v>
      </c>
      <c r="AAU33" s="2">
        <v>0</v>
      </c>
      <c r="AAV33" s="2">
        <v>0</v>
      </c>
      <c r="AAW33" s="2">
        <v>0</v>
      </c>
      <c r="AAX33" s="2">
        <v>0</v>
      </c>
      <c r="AAY33" s="2">
        <v>0</v>
      </c>
      <c r="AAZ33" s="2">
        <v>0</v>
      </c>
      <c r="ABA33" s="2">
        <v>0</v>
      </c>
      <c r="ABB33" s="2">
        <v>0</v>
      </c>
      <c r="ABC33" s="2">
        <v>0</v>
      </c>
      <c r="ABD33" s="2">
        <v>0</v>
      </c>
      <c r="ABE33" s="2">
        <v>0</v>
      </c>
      <c r="ABF33" s="2">
        <v>0</v>
      </c>
      <c r="ABG33" s="2">
        <v>0</v>
      </c>
      <c r="ABH33" s="2">
        <v>0</v>
      </c>
      <c r="ABI33" s="2">
        <v>0</v>
      </c>
      <c r="ABJ33" s="2">
        <v>0</v>
      </c>
      <c r="ABK33" s="2">
        <v>0</v>
      </c>
      <c r="ABL33" s="2">
        <v>0</v>
      </c>
      <c r="ABM33" s="2">
        <v>0</v>
      </c>
      <c r="ABN33" s="2">
        <v>0</v>
      </c>
      <c r="ABO33" s="2">
        <v>0</v>
      </c>
      <c r="ABP33" s="2">
        <v>0</v>
      </c>
      <c r="ABQ33" s="2">
        <v>0</v>
      </c>
      <c r="ABR33" s="2">
        <v>0</v>
      </c>
      <c r="ABS33" s="2">
        <v>0</v>
      </c>
      <c r="ABT33" s="2">
        <v>0</v>
      </c>
      <c r="ABU33" s="2">
        <v>0</v>
      </c>
      <c r="ABV33" s="2">
        <v>0</v>
      </c>
      <c r="ABW33" s="2">
        <v>0</v>
      </c>
      <c r="ABX33" s="2">
        <v>0</v>
      </c>
      <c r="ABY33" s="2">
        <v>0</v>
      </c>
      <c r="ABZ33" s="2">
        <v>0</v>
      </c>
      <c r="ACA33" s="2">
        <v>0</v>
      </c>
      <c r="ACB33" s="2">
        <v>0</v>
      </c>
      <c r="ACC33" s="2">
        <v>0</v>
      </c>
      <c r="ACD33" s="2">
        <v>0</v>
      </c>
      <c r="ACE33" s="2">
        <v>0</v>
      </c>
      <c r="ACF33" s="2">
        <v>0</v>
      </c>
      <c r="ACG33" s="2">
        <v>0</v>
      </c>
      <c r="ACH33" s="2">
        <v>0</v>
      </c>
      <c r="ACI33" s="2">
        <v>0</v>
      </c>
      <c r="ACJ33" s="2">
        <v>0</v>
      </c>
      <c r="ACK33" s="2">
        <v>0</v>
      </c>
      <c r="ACL33" s="2">
        <v>0</v>
      </c>
      <c r="ACM33" s="2">
        <v>0</v>
      </c>
      <c r="ACN33" s="2">
        <v>0</v>
      </c>
      <c r="ACO33" s="2">
        <v>0</v>
      </c>
      <c r="ACP33" s="2">
        <v>0</v>
      </c>
      <c r="ACQ33" s="2">
        <v>0</v>
      </c>
      <c r="ACR33" s="2">
        <v>0</v>
      </c>
      <c r="ACS33" s="2">
        <v>0</v>
      </c>
      <c r="ACT33" s="2">
        <v>0</v>
      </c>
      <c r="ACU33" s="2">
        <v>0</v>
      </c>
      <c r="ACV33" s="2">
        <v>0</v>
      </c>
      <c r="ACW33" s="2">
        <v>0</v>
      </c>
      <c r="ACX33" s="2">
        <v>0</v>
      </c>
      <c r="ACY33" s="2">
        <v>0</v>
      </c>
      <c r="ACZ33" s="2">
        <v>0</v>
      </c>
      <c r="ADA33" s="2">
        <v>0</v>
      </c>
      <c r="ADB33" s="2">
        <v>0</v>
      </c>
      <c r="ADC33" s="2">
        <v>0</v>
      </c>
      <c r="ADD33" s="2">
        <v>0</v>
      </c>
      <c r="ADE33" s="2">
        <v>0</v>
      </c>
      <c r="ADF33" s="2">
        <v>0</v>
      </c>
      <c r="ADG33" s="2">
        <v>0</v>
      </c>
      <c r="ADH33" s="2">
        <v>0</v>
      </c>
      <c r="ADI33" s="2">
        <v>0</v>
      </c>
      <c r="ADJ33" s="2">
        <v>0</v>
      </c>
      <c r="ADK33" s="2">
        <v>0</v>
      </c>
      <c r="ADL33" s="2">
        <v>0</v>
      </c>
      <c r="ADM33" s="2">
        <v>0</v>
      </c>
      <c r="ADN33" s="2">
        <v>0</v>
      </c>
      <c r="ADO33" s="2">
        <v>0</v>
      </c>
      <c r="ADP33" s="2">
        <v>0</v>
      </c>
      <c r="ADQ33" s="2">
        <v>0</v>
      </c>
      <c r="ADR33" s="2">
        <v>0</v>
      </c>
      <c r="ADS33" s="2">
        <v>0</v>
      </c>
      <c r="ADT33" s="2">
        <v>0</v>
      </c>
      <c r="ADU33" s="2">
        <v>0</v>
      </c>
      <c r="ADV33" s="2">
        <v>0</v>
      </c>
      <c r="ADW33" s="2">
        <v>0</v>
      </c>
      <c r="ADX33" s="2">
        <v>0</v>
      </c>
      <c r="ADY33" s="2">
        <v>0</v>
      </c>
      <c r="ADZ33" s="2">
        <v>0</v>
      </c>
      <c r="AEA33" s="2">
        <v>0</v>
      </c>
      <c r="AEB33" s="2">
        <v>0</v>
      </c>
      <c r="AEC33" s="2">
        <v>0</v>
      </c>
      <c r="AED33" s="2">
        <v>0</v>
      </c>
      <c r="AEE33" s="2">
        <v>0</v>
      </c>
      <c r="AEF33" s="2">
        <v>0</v>
      </c>
      <c r="AEG33" s="2">
        <v>0</v>
      </c>
      <c r="AEH33" s="2">
        <v>0</v>
      </c>
      <c r="AEI33" s="2">
        <v>0</v>
      </c>
      <c r="AEJ33" s="2">
        <v>0</v>
      </c>
      <c r="AEK33" s="2">
        <v>0</v>
      </c>
      <c r="AEL33" s="2">
        <v>0</v>
      </c>
      <c r="AEM33" s="2">
        <v>0</v>
      </c>
      <c r="AEN33" s="2">
        <v>0</v>
      </c>
      <c r="AEO33" s="2">
        <v>0</v>
      </c>
      <c r="AEP33" s="2">
        <v>0</v>
      </c>
      <c r="AEQ33" s="2">
        <v>0</v>
      </c>
      <c r="AER33" s="2">
        <v>0</v>
      </c>
      <c r="AES33" s="2">
        <v>0</v>
      </c>
      <c r="AET33" s="2">
        <v>0</v>
      </c>
      <c r="AEU33" s="2">
        <v>0</v>
      </c>
      <c r="AEV33" s="2">
        <v>0</v>
      </c>
      <c r="AEW33" s="2">
        <v>0</v>
      </c>
      <c r="AEX33" s="2">
        <v>0</v>
      </c>
      <c r="AEY33" s="2">
        <v>0</v>
      </c>
      <c r="AEZ33" s="2">
        <v>0</v>
      </c>
      <c r="AFA33" s="2">
        <v>0</v>
      </c>
      <c r="AFB33" s="2">
        <v>0</v>
      </c>
      <c r="AFC33" s="2">
        <v>0</v>
      </c>
      <c r="AFD33" s="2">
        <v>0</v>
      </c>
      <c r="AFE33" s="2">
        <v>0</v>
      </c>
      <c r="AFF33" s="2">
        <v>0</v>
      </c>
      <c r="AFG33" s="2">
        <v>0</v>
      </c>
      <c r="AFH33" s="2">
        <v>0</v>
      </c>
      <c r="AFI33" s="2">
        <v>0</v>
      </c>
      <c r="AFJ33" s="2">
        <v>0</v>
      </c>
      <c r="AFK33" s="2">
        <v>0</v>
      </c>
      <c r="AFL33" s="2">
        <v>0</v>
      </c>
      <c r="AFM33" s="2">
        <v>0</v>
      </c>
      <c r="AFN33" s="2">
        <v>0</v>
      </c>
      <c r="AFO33" s="2">
        <v>0</v>
      </c>
      <c r="AFP33" s="2">
        <v>0</v>
      </c>
      <c r="AFQ33" s="2">
        <v>0</v>
      </c>
      <c r="AFR33" s="2">
        <v>0</v>
      </c>
      <c r="AFS33" s="2">
        <v>0</v>
      </c>
      <c r="AFT33" s="2">
        <v>0</v>
      </c>
      <c r="AFU33" s="2">
        <v>0</v>
      </c>
      <c r="AFV33" s="2">
        <v>0</v>
      </c>
      <c r="AFW33" s="2">
        <v>0</v>
      </c>
      <c r="AFX33" s="2">
        <v>0</v>
      </c>
      <c r="AFY33" s="2">
        <v>0</v>
      </c>
      <c r="AFZ33" s="2">
        <v>0</v>
      </c>
      <c r="AGA33" s="2">
        <v>0</v>
      </c>
      <c r="AGB33" s="2">
        <v>0</v>
      </c>
      <c r="AGC33" s="2">
        <v>0</v>
      </c>
      <c r="AGD33" s="2">
        <v>0</v>
      </c>
      <c r="AGE33" s="2">
        <v>0</v>
      </c>
      <c r="AGF33" s="2">
        <v>0</v>
      </c>
      <c r="AGG33" s="2">
        <v>0</v>
      </c>
      <c r="AGH33" s="2">
        <v>0</v>
      </c>
      <c r="AGI33" s="2">
        <v>0</v>
      </c>
      <c r="AGJ33" s="2">
        <v>0</v>
      </c>
      <c r="AGK33" s="2">
        <v>0</v>
      </c>
      <c r="AGL33" s="2">
        <v>0</v>
      </c>
      <c r="AGM33" s="2">
        <v>0</v>
      </c>
      <c r="AGN33" s="2">
        <v>0</v>
      </c>
      <c r="AGO33" s="2">
        <v>0</v>
      </c>
      <c r="AGP33" s="2">
        <v>0</v>
      </c>
      <c r="AGQ33" s="2">
        <v>0</v>
      </c>
      <c r="AGR33" s="2">
        <v>0</v>
      </c>
      <c r="AGS33" s="2">
        <v>0</v>
      </c>
      <c r="AGT33" s="2">
        <v>0</v>
      </c>
      <c r="AGU33" s="2">
        <v>0</v>
      </c>
      <c r="AGV33" s="2">
        <v>0</v>
      </c>
      <c r="AGW33" s="2">
        <v>0</v>
      </c>
      <c r="AGX33" s="2">
        <v>0</v>
      </c>
      <c r="AGY33" s="2">
        <v>0</v>
      </c>
      <c r="AGZ33" s="2">
        <v>0</v>
      </c>
      <c r="AHA33" s="2">
        <v>0</v>
      </c>
      <c r="AHB33" s="2">
        <v>0</v>
      </c>
      <c r="AHC33" s="2">
        <v>0</v>
      </c>
      <c r="AHD33" s="2">
        <v>0</v>
      </c>
      <c r="AHE33" s="2">
        <v>0</v>
      </c>
      <c r="AHF33" s="2">
        <v>0</v>
      </c>
      <c r="AHG33" s="2">
        <v>0</v>
      </c>
      <c r="AHH33" s="2">
        <v>0</v>
      </c>
      <c r="AHI33" s="2">
        <v>0</v>
      </c>
      <c r="AHJ33" s="2">
        <v>0</v>
      </c>
      <c r="AHK33" s="2">
        <v>0</v>
      </c>
      <c r="AHL33" s="2">
        <v>0</v>
      </c>
      <c r="AHM33" s="2">
        <v>0</v>
      </c>
      <c r="AHN33" s="2">
        <v>0</v>
      </c>
      <c r="AHO33" s="2">
        <v>0</v>
      </c>
      <c r="AHP33" s="2">
        <v>0</v>
      </c>
      <c r="AHQ33" s="2">
        <v>0</v>
      </c>
      <c r="AHR33" s="2">
        <v>0</v>
      </c>
      <c r="AHS33" s="2">
        <v>0</v>
      </c>
      <c r="AHT33" s="2">
        <v>0</v>
      </c>
      <c r="AHU33" s="2">
        <v>0</v>
      </c>
      <c r="AHV33" s="2">
        <v>0</v>
      </c>
      <c r="AHW33" s="2">
        <v>0</v>
      </c>
      <c r="AHX33" s="2">
        <v>0</v>
      </c>
      <c r="AHY33" s="2">
        <v>0</v>
      </c>
      <c r="AHZ33" s="2">
        <v>0</v>
      </c>
      <c r="AIA33" s="2">
        <v>0</v>
      </c>
      <c r="AIB33" s="2">
        <v>0</v>
      </c>
      <c r="AIC33" s="2">
        <v>0</v>
      </c>
      <c r="AID33" s="2">
        <v>0</v>
      </c>
      <c r="AIE33" s="2">
        <v>0</v>
      </c>
      <c r="AIF33" s="2">
        <v>0</v>
      </c>
      <c r="AIG33" s="2">
        <v>0</v>
      </c>
      <c r="AIH33" s="2">
        <v>0</v>
      </c>
      <c r="AII33" s="2">
        <v>0</v>
      </c>
      <c r="AIJ33" s="2">
        <v>0</v>
      </c>
      <c r="AIK33" s="2">
        <v>0</v>
      </c>
      <c r="AIL33" s="2">
        <v>0</v>
      </c>
      <c r="AIM33" s="2">
        <v>32</v>
      </c>
      <c r="AIN33" s="2">
        <v>0</v>
      </c>
      <c r="AIO33" s="2">
        <v>0</v>
      </c>
      <c r="AIP33" s="2">
        <v>0</v>
      </c>
      <c r="AIQ33" s="2">
        <v>0</v>
      </c>
      <c r="AIR33" s="2">
        <v>0</v>
      </c>
      <c r="AIS33" s="2">
        <v>0</v>
      </c>
      <c r="AIT33" s="2">
        <v>0</v>
      </c>
      <c r="AIU33" s="2">
        <v>0</v>
      </c>
      <c r="AIV33" s="2">
        <v>0</v>
      </c>
      <c r="AIW33" s="2">
        <v>0</v>
      </c>
      <c r="AIX33" s="2">
        <v>0</v>
      </c>
      <c r="AIY33" s="2">
        <v>0</v>
      </c>
    </row>
    <row r="34" spans="1:935" x14ac:dyDescent="0.3">
      <c r="A34" s="1" t="s">
        <v>33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0</v>
      </c>
      <c r="BI34" s="2">
        <v>0</v>
      </c>
      <c r="BJ34" s="2">
        <v>0</v>
      </c>
      <c r="BK34" s="2">
        <v>0</v>
      </c>
      <c r="BL34" s="2">
        <v>0</v>
      </c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2">
        <v>0</v>
      </c>
      <c r="CA34" s="2">
        <v>0</v>
      </c>
      <c r="CB34" s="2">
        <v>0</v>
      </c>
      <c r="CC34" s="2">
        <v>0</v>
      </c>
      <c r="CD34" s="2">
        <v>0</v>
      </c>
      <c r="CE34" s="2">
        <v>0</v>
      </c>
      <c r="CF34" s="2">
        <v>0</v>
      </c>
      <c r="CG34" s="2">
        <v>0</v>
      </c>
      <c r="CH34" s="2">
        <v>0</v>
      </c>
      <c r="CI34" s="2">
        <v>0</v>
      </c>
      <c r="CJ34" s="2">
        <v>0</v>
      </c>
      <c r="CK34" s="2">
        <v>0</v>
      </c>
      <c r="CL34" s="2">
        <v>0</v>
      </c>
      <c r="CM34" s="2">
        <v>0</v>
      </c>
      <c r="CN34" s="2">
        <v>0</v>
      </c>
      <c r="CO34" s="2">
        <v>0</v>
      </c>
      <c r="CP34" s="2">
        <v>0</v>
      </c>
      <c r="CQ34" s="2">
        <v>0</v>
      </c>
      <c r="CR34" s="2">
        <v>0</v>
      </c>
      <c r="CS34" s="2">
        <v>0</v>
      </c>
      <c r="CT34" s="2">
        <v>0</v>
      </c>
      <c r="CU34" s="2">
        <v>0</v>
      </c>
      <c r="CV34" s="2">
        <v>0</v>
      </c>
      <c r="CW34" s="2">
        <v>0</v>
      </c>
      <c r="CX34" s="2">
        <v>0</v>
      </c>
      <c r="CY34" s="2">
        <v>0</v>
      </c>
      <c r="CZ34" s="2">
        <v>0</v>
      </c>
      <c r="DA34" s="2">
        <v>0</v>
      </c>
      <c r="DB34" s="2">
        <v>0</v>
      </c>
      <c r="DC34" s="2">
        <v>0</v>
      </c>
      <c r="DD34" s="2">
        <v>0</v>
      </c>
      <c r="DE34" s="2">
        <v>0</v>
      </c>
      <c r="DF34" s="2">
        <v>0</v>
      </c>
      <c r="DG34" s="2">
        <v>0</v>
      </c>
      <c r="DH34" s="2">
        <v>0</v>
      </c>
      <c r="DI34" s="2">
        <v>0</v>
      </c>
      <c r="DJ34" s="2">
        <v>0</v>
      </c>
      <c r="DK34" s="2">
        <v>2</v>
      </c>
      <c r="DL34" s="2">
        <v>0</v>
      </c>
      <c r="DM34" s="2">
        <v>0</v>
      </c>
      <c r="DN34" s="2">
        <v>0</v>
      </c>
      <c r="DO34" s="2">
        <v>0</v>
      </c>
      <c r="DP34" s="2">
        <v>0</v>
      </c>
      <c r="DQ34" s="2">
        <v>0</v>
      </c>
      <c r="DR34" s="2">
        <v>0</v>
      </c>
      <c r="DS34" s="2">
        <v>0</v>
      </c>
      <c r="DT34" s="2">
        <v>0</v>
      </c>
      <c r="DU34" s="2">
        <v>0</v>
      </c>
      <c r="DV34" s="2">
        <v>0</v>
      </c>
      <c r="DW34" s="2">
        <v>0</v>
      </c>
      <c r="DX34" s="2">
        <v>0</v>
      </c>
      <c r="DY34" s="2">
        <v>0</v>
      </c>
      <c r="DZ34" s="2">
        <v>0</v>
      </c>
      <c r="EA34" s="2">
        <v>0</v>
      </c>
      <c r="EB34" s="2">
        <v>0.1</v>
      </c>
      <c r="EC34" s="2">
        <v>0</v>
      </c>
      <c r="ED34" s="2">
        <v>0</v>
      </c>
      <c r="EE34" s="2">
        <v>0</v>
      </c>
      <c r="EF34" s="2">
        <v>0</v>
      </c>
      <c r="EG34" s="2">
        <v>0</v>
      </c>
      <c r="EH34" s="2">
        <v>0</v>
      </c>
      <c r="EI34" s="2">
        <v>0</v>
      </c>
      <c r="EJ34" s="2">
        <v>0</v>
      </c>
      <c r="EK34" s="2">
        <v>0</v>
      </c>
      <c r="EL34" s="2">
        <v>0</v>
      </c>
      <c r="EM34" s="2">
        <v>0</v>
      </c>
      <c r="EN34" s="2">
        <v>0</v>
      </c>
      <c r="EO34" s="2">
        <v>0</v>
      </c>
      <c r="EP34" s="2">
        <v>0</v>
      </c>
      <c r="EQ34" s="2">
        <v>0</v>
      </c>
      <c r="ER34" s="2">
        <v>0</v>
      </c>
      <c r="ES34" s="2">
        <v>0</v>
      </c>
      <c r="ET34" s="2">
        <v>0</v>
      </c>
      <c r="EU34" s="2">
        <v>0</v>
      </c>
      <c r="EV34" s="2">
        <v>0</v>
      </c>
      <c r="EW34" s="2">
        <v>0</v>
      </c>
      <c r="EX34" s="2">
        <v>0</v>
      </c>
      <c r="EY34" s="2">
        <v>0</v>
      </c>
      <c r="EZ34" s="2">
        <v>0</v>
      </c>
      <c r="FA34" s="2">
        <v>0</v>
      </c>
      <c r="FB34" s="2">
        <v>0</v>
      </c>
      <c r="FC34" s="2">
        <v>0</v>
      </c>
      <c r="FD34" s="2">
        <v>0</v>
      </c>
      <c r="FE34" s="2">
        <v>0</v>
      </c>
      <c r="FF34" s="2">
        <v>0</v>
      </c>
      <c r="FG34" s="2">
        <v>0</v>
      </c>
      <c r="FH34" s="2">
        <v>0</v>
      </c>
      <c r="FI34" s="2">
        <v>0</v>
      </c>
      <c r="FJ34" s="2">
        <v>0</v>
      </c>
      <c r="FK34" s="2">
        <v>0</v>
      </c>
      <c r="FL34" s="2">
        <v>0</v>
      </c>
      <c r="FM34" s="2">
        <v>0</v>
      </c>
      <c r="FN34" s="2">
        <v>0</v>
      </c>
      <c r="FO34" s="2">
        <v>0</v>
      </c>
      <c r="FP34" s="2">
        <v>0</v>
      </c>
      <c r="FQ34" s="2">
        <v>0</v>
      </c>
      <c r="FR34" s="2">
        <v>0</v>
      </c>
      <c r="FS34" s="2">
        <v>0</v>
      </c>
      <c r="FT34" s="2">
        <v>0</v>
      </c>
      <c r="FU34" s="2">
        <v>0</v>
      </c>
      <c r="FV34" s="2">
        <v>0</v>
      </c>
      <c r="FW34" s="2">
        <v>0</v>
      </c>
      <c r="FX34" s="2">
        <v>0</v>
      </c>
      <c r="FY34" s="2">
        <v>0</v>
      </c>
      <c r="FZ34" s="2">
        <v>0</v>
      </c>
      <c r="GA34" s="2">
        <v>0</v>
      </c>
      <c r="GB34" s="2">
        <v>0</v>
      </c>
      <c r="GC34" s="2">
        <v>0</v>
      </c>
      <c r="GD34" s="2">
        <v>0</v>
      </c>
      <c r="GE34" s="2">
        <v>0</v>
      </c>
      <c r="GF34" s="2">
        <v>0</v>
      </c>
      <c r="GG34" s="2">
        <v>0</v>
      </c>
      <c r="GH34" s="2">
        <v>0</v>
      </c>
      <c r="GI34" s="2">
        <v>0</v>
      </c>
      <c r="GJ34" s="2">
        <v>0</v>
      </c>
      <c r="GK34" s="2">
        <v>0</v>
      </c>
      <c r="GL34" s="2">
        <v>0</v>
      </c>
      <c r="GM34" s="2">
        <v>0</v>
      </c>
      <c r="GN34" s="2">
        <v>0</v>
      </c>
      <c r="GO34" s="2">
        <v>0</v>
      </c>
      <c r="GP34" s="2">
        <v>0</v>
      </c>
      <c r="GQ34" s="2">
        <v>0</v>
      </c>
      <c r="GR34" s="2">
        <v>0</v>
      </c>
      <c r="GS34" s="2">
        <v>0</v>
      </c>
      <c r="GT34" s="2">
        <v>0</v>
      </c>
      <c r="GU34" s="2">
        <v>0</v>
      </c>
      <c r="GV34" s="2">
        <v>0</v>
      </c>
      <c r="GW34" s="2">
        <v>0</v>
      </c>
      <c r="GX34" s="2">
        <v>0</v>
      </c>
      <c r="GY34" s="2">
        <v>0</v>
      </c>
      <c r="GZ34" s="2">
        <v>0</v>
      </c>
      <c r="HA34" s="2">
        <v>0</v>
      </c>
      <c r="HB34" s="2">
        <v>0</v>
      </c>
      <c r="HC34" s="2">
        <v>0</v>
      </c>
      <c r="HD34" s="2">
        <v>0</v>
      </c>
      <c r="HE34" s="2">
        <v>0</v>
      </c>
      <c r="HF34" s="2">
        <v>0</v>
      </c>
      <c r="HG34" s="2">
        <v>0</v>
      </c>
      <c r="HH34" s="2">
        <v>0</v>
      </c>
      <c r="HI34" s="2">
        <v>0</v>
      </c>
      <c r="HJ34" s="2">
        <v>0</v>
      </c>
      <c r="HK34" s="2">
        <v>0</v>
      </c>
      <c r="HL34" s="2">
        <v>0</v>
      </c>
      <c r="HM34" s="2">
        <v>0</v>
      </c>
      <c r="HN34" s="2">
        <v>0</v>
      </c>
      <c r="HO34" s="2">
        <v>0</v>
      </c>
      <c r="HP34" s="2">
        <v>0</v>
      </c>
      <c r="HQ34" s="2">
        <v>0</v>
      </c>
      <c r="HR34" s="2">
        <v>0</v>
      </c>
      <c r="HS34" s="2">
        <v>0</v>
      </c>
      <c r="HT34" s="2">
        <v>0</v>
      </c>
      <c r="HU34" s="2">
        <v>0</v>
      </c>
      <c r="HV34" s="2">
        <v>0</v>
      </c>
      <c r="HW34" s="2">
        <v>0</v>
      </c>
      <c r="HX34" s="2">
        <v>0</v>
      </c>
      <c r="HY34" s="2">
        <v>0</v>
      </c>
      <c r="HZ34" s="2">
        <v>0</v>
      </c>
      <c r="IA34" s="2">
        <v>0</v>
      </c>
      <c r="IB34" s="2">
        <v>0</v>
      </c>
      <c r="IC34" s="2">
        <v>0</v>
      </c>
      <c r="ID34" s="2">
        <v>0</v>
      </c>
      <c r="IE34" s="2">
        <v>0</v>
      </c>
      <c r="IF34" s="2">
        <v>0</v>
      </c>
      <c r="IG34" s="2">
        <v>0</v>
      </c>
      <c r="IH34" s="2">
        <v>0</v>
      </c>
      <c r="II34" s="2">
        <v>0</v>
      </c>
      <c r="IJ34" s="2">
        <v>0</v>
      </c>
      <c r="IK34" s="2">
        <v>0</v>
      </c>
      <c r="IL34" s="2">
        <v>0</v>
      </c>
      <c r="IM34" s="2">
        <v>0</v>
      </c>
      <c r="IN34" s="2">
        <v>0</v>
      </c>
      <c r="IO34" s="2">
        <v>0</v>
      </c>
      <c r="IP34" s="2">
        <v>0</v>
      </c>
      <c r="IQ34" s="2">
        <v>0</v>
      </c>
      <c r="IR34" s="2">
        <v>0</v>
      </c>
      <c r="IS34" s="2">
        <v>0</v>
      </c>
      <c r="IT34" s="2">
        <v>0</v>
      </c>
      <c r="IU34" s="2">
        <v>0</v>
      </c>
      <c r="IV34" s="2">
        <v>0</v>
      </c>
      <c r="IW34" s="2">
        <v>0</v>
      </c>
      <c r="IX34" s="2">
        <v>0</v>
      </c>
      <c r="IY34" s="2">
        <v>0</v>
      </c>
      <c r="IZ34" s="2">
        <v>0</v>
      </c>
      <c r="JA34" s="2">
        <v>0</v>
      </c>
      <c r="JB34" s="2">
        <v>0</v>
      </c>
      <c r="JC34" s="2">
        <v>0</v>
      </c>
      <c r="JD34" s="2">
        <v>0</v>
      </c>
      <c r="JE34" s="2">
        <v>0</v>
      </c>
      <c r="JF34" s="2">
        <v>0</v>
      </c>
      <c r="JG34" s="2">
        <v>0</v>
      </c>
      <c r="JH34" s="2">
        <v>0</v>
      </c>
      <c r="JI34" s="2">
        <v>0</v>
      </c>
      <c r="JJ34" s="2">
        <v>0</v>
      </c>
      <c r="JK34" s="2">
        <v>0</v>
      </c>
      <c r="JL34" s="2">
        <v>0</v>
      </c>
      <c r="JM34" s="2">
        <v>0</v>
      </c>
      <c r="JN34" s="2">
        <v>0</v>
      </c>
      <c r="JO34" s="2">
        <v>0</v>
      </c>
      <c r="JP34" s="2">
        <v>0</v>
      </c>
      <c r="JQ34" s="2">
        <v>0</v>
      </c>
      <c r="JR34" s="2">
        <v>0</v>
      </c>
      <c r="JS34" s="2">
        <v>0</v>
      </c>
      <c r="JT34" s="2">
        <v>0</v>
      </c>
      <c r="JU34" s="2">
        <v>0</v>
      </c>
      <c r="JV34" s="2">
        <v>0</v>
      </c>
      <c r="JW34" s="2">
        <v>0</v>
      </c>
      <c r="JX34" s="2">
        <v>0</v>
      </c>
      <c r="JY34" s="2">
        <v>0</v>
      </c>
      <c r="JZ34" s="2">
        <v>0</v>
      </c>
      <c r="KA34" s="2">
        <v>0</v>
      </c>
      <c r="KB34" s="2">
        <v>0</v>
      </c>
      <c r="KC34" s="2">
        <v>0</v>
      </c>
      <c r="KD34" s="2">
        <v>0</v>
      </c>
      <c r="KE34" s="2">
        <v>0</v>
      </c>
      <c r="KF34" s="2">
        <v>0</v>
      </c>
      <c r="KG34" s="2">
        <v>0</v>
      </c>
      <c r="KH34" s="2">
        <v>0</v>
      </c>
      <c r="KI34" s="2">
        <v>0</v>
      </c>
      <c r="KJ34" s="2">
        <v>0</v>
      </c>
      <c r="KK34" s="2">
        <v>0</v>
      </c>
      <c r="KL34" s="2">
        <v>0</v>
      </c>
      <c r="KM34" s="2">
        <v>0</v>
      </c>
      <c r="KN34" s="2">
        <v>0</v>
      </c>
      <c r="KO34" s="2">
        <v>0</v>
      </c>
      <c r="KP34" s="2">
        <v>0</v>
      </c>
      <c r="KQ34" s="2">
        <v>0</v>
      </c>
      <c r="KR34" s="2">
        <v>0</v>
      </c>
      <c r="KS34" s="2">
        <v>0</v>
      </c>
      <c r="KT34" s="2">
        <v>0</v>
      </c>
      <c r="KU34" s="2">
        <v>0</v>
      </c>
      <c r="KV34" s="2">
        <v>0</v>
      </c>
      <c r="KW34" s="2">
        <v>0</v>
      </c>
      <c r="KX34" s="2">
        <v>0</v>
      </c>
      <c r="KY34" s="2">
        <v>0</v>
      </c>
      <c r="KZ34" s="2">
        <v>0</v>
      </c>
      <c r="LA34" s="2">
        <v>0</v>
      </c>
      <c r="LB34" s="2">
        <v>0</v>
      </c>
      <c r="LC34" s="2">
        <v>0</v>
      </c>
      <c r="LD34" s="2">
        <v>0</v>
      </c>
      <c r="LE34" s="2">
        <v>0</v>
      </c>
      <c r="LF34" s="2">
        <v>0</v>
      </c>
      <c r="LG34" s="2">
        <v>0</v>
      </c>
      <c r="LH34" s="2">
        <v>0</v>
      </c>
      <c r="LI34" s="2">
        <v>0</v>
      </c>
      <c r="LJ34" s="2">
        <v>0</v>
      </c>
      <c r="LK34" s="2">
        <v>0</v>
      </c>
      <c r="LL34" s="2">
        <v>0</v>
      </c>
      <c r="LM34" s="2">
        <v>0</v>
      </c>
      <c r="LN34" s="2">
        <v>0</v>
      </c>
      <c r="LO34" s="2">
        <v>0</v>
      </c>
      <c r="LP34" s="2">
        <v>0</v>
      </c>
      <c r="LQ34" s="2">
        <v>0</v>
      </c>
      <c r="LR34" s="2">
        <v>0</v>
      </c>
      <c r="LS34" s="2">
        <v>0</v>
      </c>
      <c r="LT34" s="2">
        <v>0</v>
      </c>
      <c r="LU34" s="2">
        <v>0</v>
      </c>
      <c r="LV34" s="2">
        <v>0</v>
      </c>
      <c r="LW34" s="2">
        <v>0</v>
      </c>
      <c r="LX34" s="2">
        <v>0</v>
      </c>
      <c r="LY34" s="2">
        <v>0</v>
      </c>
      <c r="LZ34" s="2">
        <v>0</v>
      </c>
      <c r="MA34" s="2">
        <v>0</v>
      </c>
      <c r="MB34" s="2">
        <v>0</v>
      </c>
      <c r="MC34" s="2">
        <v>0</v>
      </c>
      <c r="MD34" s="2">
        <v>0</v>
      </c>
      <c r="ME34" s="2">
        <v>0</v>
      </c>
      <c r="MF34" s="2">
        <v>0</v>
      </c>
      <c r="MG34" s="2">
        <v>0</v>
      </c>
      <c r="MH34" s="2">
        <v>0</v>
      </c>
      <c r="MI34" s="2">
        <v>0</v>
      </c>
      <c r="MJ34" s="2">
        <v>0</v>
      </c>
      <c r="MK34" s="2">
        <v>0</v>
      </c>
      <c r="ML34" s="2">
        <v>0</v>
      </c>
      <c r="MM34" s="2">
        <v>0</v>
      </c>
      <c r="MN34" s="2">
        <v>0</v>
      </c>
      <c r="MO34" s="2">
        <v>0</v>
      </c>
      <c r="MP34" s="2">
        <v>0</v>
      </c>
      <c r="MQ34" s="2">
        <v>0</v>
      </c>
      <c r="MR34" s="2">
        <v>0</v>
      </c>
      <c r="MS34" s="2">
        <v>0</v>
      </c>
      <c r="MT34" s="2">
        <v>0</v>
      </c>
      <c r="MU34" s="2">
        <v>0</v>
      </c>
      <c r="MV34" s="2">
        <v>0</v>
      </c>
      <c r="MW34" s="2">
        <v>0</v>
      </c>
      <c r="MX34" s="2">
        <v>0</v>
      </c>
      <c r="MY34" s="2">
        <v>0</v>
      </c>
      <c r="MZ34" s="2">
        <v>0</v>
      </c>
      <c r="NA34" s="2">
        <v>0</v>
      </c>
      <c r="NB34" s="2">
        <v>0</v>
      </c>
      <c r="NC34" s="2">
        <v>0</v>
      </c>
      <c r="ND34" s="2">
        <v>0</v>
      </c>
      <c r="NE34" s="2">
        <v>0</v>
      </c>
      <c r="NF34" s="2">
        <v>0</v>
      </c>
      <c r="NG34" s="2">
        <v>0</v>
      </c>
      <c r="NH34" s="2">
        <v>0</v>
      </c>
      <c r="NI34" s="2">
        <v>0</v>
      </c>
      <c r="NJ34" s="2">
        <v>0</v>
      </c>
      <c r="NK34" s="2">
        <v>0</v>
      </c>
      <c r="NL34" s="2">
        <v>0</v>
      </c>
      <c r="NM34" s="2">
        <v>0</v>
      </c>
      <c r="NN34" s="2">
        <v>0</v>
      </c>
      <c r="NO34" s="2">
        <v>0</v>
      </c>
      <c r="NP34" s="2">
        <v>0</v>
      </c>
      <c r="NQ34" s="2">
        <v>0</v>
      </c>
      <c r="NR34" s="2">
        <v>0</v>
      </c>
      <c r="NS34" s="2">
        <v>0</v>
      </c>
      <c r="NT34" s="2">
        <v>0</v>
      </c>
      <c r="NU34" s="2">
        <v>0</v>
      </c>
      <c r="NV34" s="2">
        <v>0</v>
      </c>
      <c r="NW34" s="2">
        <v>0</v>
      </c>
      <c r="NX34" s="2">
        <v>0</v>
      </c>
      <c r="NY34" s="2">
        <v>0</v>
      </c>
      <c r="NZ34" s="2">
        <v>0</v>
      </c>
      <c r="OA34" s="2">
        <v>0</v>
      </c>
      <c r="OB34" s="2">
        <v>0</v>
      </c>
      <c r="OC34" s="2">
        <v>0</v>
      </c>
      <c r="OD34" s="2">
        <v>0</v>
      </c>
      <c r="OE34" s="2">
        <v>0</v>
      </c>
      <c r="OF34" s="2">
        <v>0</v>
      </c>
      <c r="OG34" s="2">
        <v>0</v>
      </c>
      <c r="OH34" s="2">
        <v>0</v>
      </c>
      <c r="OI34" s="2">
        <v>0</v>
      </c>
      <c r="OJ34" s="2">
        <v>0</v>
      </c>
      <c r="OK34" s="2">
        <v>0</v>
      </c>
      <c r="OL34" s="2">
        <v>2.1</v>
      </c>
      <c r="OM34" s="2">
        <v>0</v>
      </c>
      <c r="ON34" s="2">
        <v>0</v>
      </c>
      <c r="OO34" s="2">
        <v>0</v>
      </c>
      <c r="OP34" s="2">
        <v>0</v>
      </c>
      <c r="OQ34" s="2">
        <v>0</v>
      </c>
      <c r="OR34" s="2">
        <v>0</v>
      </c>
      <c r="OS34" s="2">
        <v>0</v>
      </c>
      <c r="OT34" s="2">
        <v>0</v>
      </c>
      <c r="OU34" s="2">
        <v>0</v>
      </c>
      <c r="OV34" s="2">
        <v>0</v>
      </c>
      <c r="OW34" s="2">
        <v>0</v>
      </c>
      <c r="OX34" s="2">
        <v>0</v>
      </c>
      <c r="OY34" s="2">
        <v>0</v>
      </c>
      <c r="OZ34" s="2">
        <v>0</v>
      </c>
      <c r="PA34" s="2">
        <v>0</v>
      </c>
      <c r="PB34" s="2">
        <v>0</v>
      </c>
      <c r="PC34" s="2">
        <v>0</v>
      </c>
      <c r="PD34" s="2">
        <v>0</v>
      </c>
      <c r="PE34" s="2">
        <v>0</v>
      </c>
      <c r="PF34" s="2">
        <v>0</v>
      </c>
      <c r="PG34" s="2">
        <v>0</v>
      </c>
      <c r="PH34" s="2">
        <v>0</v>
      </c>
      <c r="PI34" s="2">
        <v>0</v>
      </c>
      <c r="PJ34" s="2">
        <v>0</v>
      </c>
      <c r="PK34" s="2">
        <v>0</v>
      </c>
      <c r="PL34" s="2">
        <v>0</v>
      </c>
      <c r="PM34" s="2">
        <v>0</v>
      </c>
      <c r="PN34" s="2">
        <v>0</v>
      </c>
      <c r="PO34" s="2">
        <v>0</v>
      </c>
      <c r="PP34" s="2">
        <v>0</v>
      </c>
      <c r="PQ34" s="2">
        <v>0</v>
      </c>
      <c r="PR34" s="2">
        <v>0</v>
      </c>
      <c r="PS34" s="2">
        <v>0</v>
      </c>
      <c r="PT34" s="2">
        <v>0</v>
      </c>
      <c r="PU34" s="2">
        <v>0</v>
      </c>
      <c r="PV34" s="2">
        <v>0</v>
      </c>
      <c r="PW34" s="2">
        <v>0</v>
      </c>
      <c r="PX34" s="2">
        <v>0</v>
      </c>
      <c r="PY34" s="2">
        <v>0</v>
      </c>
      <c r="PZ34" s="2">
        <v>0</v>
      </c>
      <c r="QA34" s="2">
        <v>0</v>
      </c>
      <c r="QB34" s="2">
        <v>0</v>
      </c>
      <c r="QC34" s="2">
        <v>0</v>
      </c>
      <c r="QD34" s="2">
        <v>1</v>
      </c>
      <c r="QE34" s="2">
        <v>0</v>
      </c>
      <c r="QF34" s="2">
        <v>0</v>
      </c>
      <c r="QG34" s="2">
        <v>0</v>
      </c>
      <c r="QH34" s="2">
        <v>0</v>
      </c>
      <c r="QI34" s="2">
        <v>0</v>
      </c>
      <c r="QJ34" s="2">
        <v>0</v>
      </c>
      <c r="QK34" s="2">
        <v>0</v>
      </c>
      <c r="QL34" s="2">
        <v>0</v>
      </c>
      <c r="QM34" s="2">
        <v>0</v>
      </c>
      <c r="QN34" s="2">
        <v>0</v>
      </c>
      <c r="QO34" s="2">
        <v>0</v>
      </c>
      <c r="QP34" s="2">
        <v>0</v>
      </c>
      <c r="QQ34" s="2">
        <v>0</v>
      </c>
      <c r="QR34" s="2">
        <v>0</v>
      </c>
      <c r="QS34" s="2">
        <v>0</v>
      </c>
      <c r="QT34" s="2">
        <v>0</v>
      </c>
      <c r="QU34" s="2">
        <v>0</v>
      </c>
      <c r="QV34" s="2">
        <v>0</v>
      </c>
      <c r="QW34" s="2">
        <v>0</v>
      </c>
      <c r="QX34" s="2">
        <v>0</v>
      </c>
      <c r="QY34" s="2">
        <v>0</v>
      </c>
      <c r="QZ34" s="2">
        <v>0</v>
      </c>
      <c r="RA34" s="2">
        <v>0</v>
      </c>
      <c r="RB34" s="2">
        <v>0</v>
      </c>
      <c r="RC34" s="2">
        <v>0</v>
      </c>
      <c r="RD34" s="2">
        <v>0</v>
      </c>
      <c r="RE34" s="2">
        <v>0</v>
      </c>
      <c r="RF34" s="2">
        <v>0</v>
      </c>
      <c r="RG34" s="2">
        <v>0</v>
      </c>
      <c r="RH34" s="2">
        <v>0</v>
      </c>
      <c r="RI34" s="2">
        <v>0</v>
      </c>
      <c r="RJ34" s="2">
        <v>0</v>
      </c>
      <c r="RK34" s="2">
        <v>0</v>
      </c>
      <c r="RL34" s="2">
        <v>0</v>
      </c>
      <c r="RM34" s="2">
        <v>0</v>
      </c>
      <c r="RN34" s="2">
        <v>0</v>
      </c>
      <c r="RO34" s="2">
        <v>0</v>
      </c>
      <c r="RP34" s="2">
        <v>0</v>
      </c>
      <c r="RQ34" s="2">
        <v>0</v>
      </c>
      <c r="RR34" s="2">
        <v>0</v>
      </c>
      <c r="RS34" s="2">
        <v>0</v>
      </c>
      <c r="RT34" s="2">
        <v>0</v>
      </c>
      <c r="RU34" s="2">
        <v>0</v>
      </c>
      <c r="RV34" s="2">
        <v>0</v>
      </c>
      <c r="RW34" s="2">
        <v>0</v>
      </c>
      <c r="RX34" s="2">
        <v>0</v>
      </c>
      <c r="RY34" s="2">
        <v>0</v>
      </c>
      <c r="RZ34" s="2">
        <v>0</v>
      </c>
      <c r="SA34" s="2">
        <v>0</v>
      </c>
      <c r="SB34" s="2">
        <v>0</v>
      </c>
      <c r="SC34" s="2">
        <v>0</v>
      </c>
      <c r="SD34" s="2">
        <v>0</v>
      </c>
      <c r="SE34" s="2">
        <v>0</v>
      </c>
      <c r="SF34" s="2">
        <v>0</v>
      </c>
      <c r="SG34" s="2">
        <v>0</v>
      </c>
      <c r="SH34" s="2">
        <v>0</v>
      </c>
      <c r="SI34" s="2">
        <v>0</v>
      </c>
      <c r="SJ34" s="2">
        <v>0</v>
      </c>
      <c r="SK34" s="2">
        <v>0</v>
      </c>
      <c r="SL34" s="2">
        <v>0</v>
      </c>
      <c r="SM34" s="2">
        <v>0</v>
      </c>
      <c r="SN34" s="2">
        <v>0</v>
      </c>
      <c r="SO34" s="2">
        <v>0</v>
      </c>
      <c r="SP34" s="2">
        <v>0</v>
      </c>
      <c r="SQ34" s="2">
        <v>0</v>
      </c>
      <c r="SR34" s="2">
        <v>0</v>
      </c>
      <c r="SS34" s="2">
        <v>0</v>
      </c>
      <c r="ST34" s="2">
        <v>0</v>
      </c>
      <c r="SU34" s="2">
        <v>0</v>
      </c>
      <c r="SV34" s="2">
        <v>0</v>
      </c>
      <c r="SW34" s="2">
        <v>0</v>
      </c>
      <c r="SX34" s="2">
        <v>0</v>
      </c>
      <c r="SY34" s="2">
        <v>0</v>
      </c>
      <c r="SZ34" s="2">
        <v>0</v>
      </c>
      <c r="TA34" s="2">
        <v>0</v>
      </c>
      <c r="TB34" s="2">
        <v>0</v>
      </c>
      <c r="TC34" s="2">
        <v>0</v>
      </c>
      <c r="TD34" s="2">
        <v>0</v>
      </c>
      <c r="TE34" s="2">
        <v>0</v>
      </c>
      <c r="TF34" s="2">
        <v>0</v>
      </c>
      <c r="TG34" s="2">
        <v>0</v>
      </c>
      <c r="TH34" s="2">
        <v>0</v>
      </c>
      <c r="TI34" s="2">
        <v>0</v>
      </c>
      <c r="TJ34" s="2">
        <v>0</v>
      </c>
      <c r="TK34" s="2">
        <v>0</v>
      </c>
      <c r="TL34" s="2">
        <v>0</v>
      </c>
      <c r="TM34" s="2">
        <v>0</v>
      </c>
      <c r="TN34" s="2">
        <v>0</v>
      </c>
      <c r="TO34" s="2">
        <v>0</v>
      </c>
      <c r="TP34" s="2">
        <v>0</v>
      </c>
      <c r="TQ34" s="2">
        <v>0</v>
      </c>
      <c r="TR34" s="2">
        <v>0</v>
      </c>
      <c r="TS34" s="2">
        <v>0</v>
      </c>
      <c r="TT34" s="2">
        <v>0</v>
      </c>
      <c r="TU34" s="2">
        <v>0</v>
      </c>
      <c r="TV34" s="2">
        <v>0</v>
      </c>
      <c r="TW34" s="2">
        <v>0</v>
      </c>
      <c r="TX34" s="2">
        <v>0</v>
      </c>
      <c r="TY34" s="2">
        <v>0</v>
      </c>
      <c r="TZ34" s="2">
        <v>0</v>
      </c>
      <c r="UA34" s="2">
        <v>0</v>
      </c>
      <c r="UB34" s="2">
        <v>0</v>
      </c>
      <c r="UC34" s="2">
        <v>0</v>
      </c>
      <c r="UD34" s="2">
        <v>0</v>
      </c>
      <c r="UE34" s="2">
        <v>0</v>
      </c>
      <c r="UF34" s="2">
        <v>0</v>
      </c>
      <c r="UG34" s="2">
        <v>0</v>
      </c>
      <c r="UH34" s="2">
        <v>0</v>
      </c>
      <c r="UI34" s="2">
        <v>0</v>
      </c>
      <c r="UJ34" s="2">
        <v>0</v>
      </c>
      <c r="UK34" s="2">
        <v>0</v>
      </c>
      <c r="UL34" s="2">
        <v>0</v>
      </c>
      <c r="UM34" s="2">
        <v>0</v>
      </c>
      <c r="UN34" s="2">
        <v>0</v>
      </c>
      <c r="UO34" s="2">
        <v>0</v>
      </c>
      <c r="UP34" s="2">
        <v>0</v>
      </c>
      <c r="UQ34" s="2">
        <v>0</v>
      </c>
      <c r="UR34" s="2">
        <v>0</v>
      </c>
      <c r="US34" s="2">
        <v>0</v>
      </c>
      <c r="UT34" s="2">
        <v>0</v>
      </c>
      <c r="UU34" s="2">
        <v>0</v>
      </c>
      <c r="UV34" s="2">
        <v>0</v>
      </c>
      <c r="UW34" s="2">
        <v>0</v>
      </c>
      <c r="UX34" s="2">
        <v>0</v>
      </c>
      <c r="UY34" s="2">
        <v>0</v>
      </c>
      <c r="UZ34" s="2">
        <v>0</v>
      </c>
      <c r="VA34" s="2">
        <v>0</v>
      </c>
      <c r="VB34" s="2">
        <v>0</v>
      </c>
      <c r="VC34" s="2">
        <v>0</v>
      </c>
      <c r="VD34" s="2">
        <v>0</v>
      </c>
      <c r="VE34" s="2">
        <v>0</v>
      </c>
      <c r="VF34" s="2">
        <v>0</v>
      </c>
      <c r="VG34" s="2">
        <v>0</v>
      </c>
      <c r="VH34" s="2">
        <v>0</v>
      </c>
      <c r="VI34" s="2">
        <v>0</v>
      </c>
      <c r="VJ34" s="2">
        <v>0</v>
      </c>
      <c r="VK34" s="2">
        <v>0</v>
      </c>
      <c r="VL34" s="2">
        <v>0</v>
      </c>
      <c r="VM34" s="2">
        <v>0</v>
      </c>
      <c r="VN34" s="2">
        <v>0</v>
      </c>
      <c r="VO34" s="2">
        <v>0</v>
      </c>
      <c r="VP34" s="2">
        <v>0</v>
      </c>
      <c r="VQ34" s="2">
        <v>0</v>
      </c>
      <c r="VR34" s="2">
        <v>0</v>
      </c>
      <c r="VS34" s="2">
        <v>0</v>
      </c>
      <c r="VT34" s="2">
        <v>0</v>
      </c>
      <c r="VU34" s="2">
        <v>0</v>
      </c>
      <c r="VV34" s="2">
        <v>0</v>
      </c>
      <c r="VW34" s="2">
        <v>0</v>
      </c>
      <c r="VX34" s="2">
        <v>0</v>
      </c>
      <c r="VY34" s="2">
        <v>0</v>
      </c>
      <c r="VZ34" s="2">
        <v>0</v>
      </c>
      <c r="WA34" s="2">
        <v>0</v>
      </c>
      <c r="WB34" s="2">
        <v>0</v>
      </c>
      <c r="WC34" s="2">
        <v>0</v>
      </c>
      <c r="WD34" s="2">
        <v>0</v>
      </c>
      <c r="WE34" s="2">
        <v>0</v>
      </c>
      <c r="WF34" s="2">
        <v>0</v>
      </c>
      <c r="WG34" s="2">
        <v>0</v>
      </c>
      <c r="WH34" s="2">
        <v>0</v>
      </c>
      <c r="WI34" s="2">
        <v>0</v>
      </c>
      <c r="WJ34" s="2">
        <v>0</v>
      </c>
      <c r="WK34" s="2">
        <v>0</v>
      </c>
      <c r="WL34" s="2">
        <v>0</v>
      </c>
      <c r="WM34" s="2">
        <v>0</v>
      </c>
      <c r="WN34" s="2">
        <v>0</v>
      </c>
      <c r="WO34" s="2">
        <v>0</v>
      </c>
      <c r="WP34" s="2">
        <v>0</v>
      </c>
      <c r="WQ34" s="2">
        <v>0</v>
      </c>
      <c r="WR34" s="2">
        <v>0</v>
      </c>
      <c r="WS34" s="2">
        <v>0</v>
      </c>
      <c r="WT34" s="2">
        <v>0</v>
      </c>
      <c r="WU34" s="2">
        <v>0</v>
      </c>
      <c r="WV34" s="2">
        <v>0</v>
      </c>
      <c r="WW34" s="2">
        <v>0</v>
      </c>
      <c r="WX34" s="2">
        <v>0</v>
      </c>
      <c r="WY34" s="2">
        <v>0</v>
      </c>
      <c r="WZ34" s="2">
        <v>0</v>
      </c>
      <c r="XA34" s="2">
        <v>0</v>
      </c>
      <c r="XB34" s="2">
        <v>0</v>
      </c>
      <c r="XC34" s="2">
        <v>0</v>
      </c>
      <c r="XD34" s="2">
        <v>0</v>
      </c>
      <c r="XE34" s="2">
        <v>0</v>
      </c>
      <c r="XF34" s="2">
        <v>0</v>
      </c>
      <c r="XG34" s="2">
        <v>0</v>
      </c>
      <c r="XH34" s="2">
        <v>0</v>
      </c>
      <c r="XI34" s="2">
        <v>0</v>
      </c>
      <c r="XJ34" s="2">
        <v>0</v>
      </c>
      <c r="XK34" s="2">
        <v>0</v>
      </c>
      <c r="XL34" s="2">
        <v>0</v>
      </c>
      <c r="XM34" s="2">
        <v>0</v>
      </c>
      <c r="XN34" s="2">
        <v>0</v>
      </c>
      <c r="XO34" s="2">
        <v>0</v>
      </c>
      <c r="XP34" s="2">
        <v>0</v>
      </c>
      <c r="XQ34" s="2">
        <v>0</v>
      </c>
      <c r="XR34" s="2">
        <v>0</v>
      </c>
      <c r="XS34" s="2">
        <v>0</v>
      </c>
      <c r="XT34" s="2">
        <v>0</v>
      </c>
      <c r="XU34" s="2">
        <v>0</v>
      </c>
      <c r="XV34" s="2">
        <v>0</v>
      </c>
      <c r="XW34" s="2">
        <v>0</v>
      </c>
      <c r="XX34" s="2">
        <v>0</v>
      </c>
      <c r="XY34" s="2">
        <v>0</v>
      </c>
      <c r="XZ34" s="2">
        <v>0</v>
      </c>
      <c r="YA34" s="2">
        <v>0</v>
      </c>
      <c r="YB34" s="2">
        <v>0</v>
      </c>
      <c r="YC34" s="2">
        <v>0</v>
      </c>
      <c r="YD34" s="2">
        <v>0</v>
      </c>
      <c r="YE34" s="2">
        <v>0</v>
      </c>
      <c r="YF34" s="2">
        <v>0</v>
      </c>
      <c r="YG34" s="2">
        <v>0</v>
      </c>
      <c r="YH34" s="2">
        <v>0</v>
      </c>
      <c r="YI34" s="2">
        <v>0</v>
      </c>
      <c r="YJ34" s="2">
        <v>0</v>
      </c>
      <c r="YK34" s="2">
        <v>0</v>
      </c>
      <c r="YL34" s="2">
        <v>0</v>
      </c>
      <c r="YM34" s="2">
        <v>0</v>
      </c>
      <c r="YN34" s="2">
        <v>0</v>
      </c>
      <c r="YO34" s="2">
        <v>0</v>
      </c>
      <c r="YP34" s="2">
        <v>0</v>
      </c>
      <c r="YQ34" s="2">
        <v>0</v>
      </c>
      <c r="YR34" s="2">
        <v>0</v>
      </c>
      <c r="YS34" s="2">
        <v>0</v>
      </c>
      <c r="YT34" s="2">
        <v>0</v>
      </c>
      <c r="YU34" s="2">
        <v>0</v>
      </c>
      <c r="YV34" s="2">
        <v>0</v>
      </c>
      <c r="YW34" s="2">
        <v>0</v>
      </c>
      <c r="YX34" s="2">
        <v>0</v>
      </c>
      <c r="YY34" s="2">
        <v>0</v>
      </c>
      <c r="YZ34" s="2">
        <v>0</v>
      </c>
      <c r="ZA34" s="2">
        <v>0</v>
      </c>
      <c r="ZB34" s="2">
        <v>0</v>
      </c>
      <c r="ZC34" s="2">
        <v>0</v>
      </c>
      <c r="ZD34" s="2">
        <v>0</v>
      </c>
      <c r="ZE34" s="2">
        <v>0</v>
      </c>
      <c r="ZF34" s="2">
        <v>0</v>
      </c>
      <c r="ZG34" s="2">
        <v>0</v>
      </c>
      <c r="ZH34" s="2">
        <v>0</v>
      </c>
      <c r="ZI34" s="2">
        <v>0</v>
      </c>
      <c r="ZJ34" s="2">
        <v>0</v>
      </c>
      <c r="ZK34" s="2">
        <v>0</v>
      </c>
      <c r="ZL34" s="2">
        <v>0</v>
      </c>
      <c r="ZM34" s="2">
        <v>0</v>
      </c>
      <c r="ZN34" s="2">
        <v>0</v>
      </c>
      <c r="ZO34" s="2">
        <v>0</v>
      </c>
      <c r="ZP34" s="2">
        <v>0</v>
      </c>
      <c r="ZQ34" s="2">
        <v>0</v>
      </c>
      <c r="ZR34" s="2">
        <v>0</v>
      </c>
      <c r="ZS34" s="2">
        <v>0</v>
      </c>
      <c r="ZT34" s="2">
        <v>0</v>
      </c>
      <c r="ZU34" s="2">
        <v>0</v>
      </c>
      <c r="ZV34" s="2">
        <v>0</v>
      </c>
      <c r="ZW34" s="2">
        <v>0</v>
      </c>
      <c r="ZX34" s="2">
        <v>0</v>
      </c>
      <c r="ZY34" s="2">
        <v>0</v>
      </c>
      <c r="ZZ34" s="2">
        <v>0</v>
      </c>
      <c r="AAA34" s="2">
        <v>0</v>
      </c>
      <c r="AAB34" s="2">
        <v>2.8</v>
      </c>
      <c r="AAC34" s="2">
        <v>0</v>
      </c>
      <c r="AAD34" s="2">
        <v>0</v>
      </c>
      <c r="AAE34" s="2">
        <v>0</v>
      </c>
      <c r="AAF34" s="2">
        <v>0</v>
      </c>
      <c r="AAG34" s="2">
        <v>0</v>
      </c>
      <c r="AAH34" s="2">
        <v>0</v>
      </c>
      <c r="AAI34" s="2">
        <v>0</v>
      </c>
      <c r="AAJ34" s="2">
        <v>0</v>
      </c>
      <c r="AAK34" s="2">
        <v>0</v>
      </c>
      <c r="AAL34" s="2">
        <v>0</v>
      </c>
      <c r="AAM34" s="2">
        <v>0</v>
      </c>
      <c r="AAN34" s="2">
        <v>0</v>
      </c>
      <c r="AAO34" s="2">
        <v>0</v>
      </c>
      <c r="AAP34" s="2">
        <v>0</v>
      </c>
      <c r="AAQ34" s="2">
        <v>0</v>
      </c>
      <c r="AAR34" s="2">
        <v>0</v>
      </c>
      <c r="AAS34" s="2">
        <v>0</v>
      </c>
      <c r="AAT34" s="2">
        <v>0</v>
      </c>
      <c r="AAU34" s="2">
        <v>0</v>
      </c>
      <c r="AAV34" s="2">
        <v>0</v>
      </c>
      <c r="AAW34" s="2">
        <v>0</v>
      </c>
      <c r="AAX34" s="2">
        <v>0</v>
      </c>
      <c r="AAY34" s="2">
        <v>0</v>
      </c>
      <c r="AAZ34" s="2">
        <v>0</v>
      </c>
      <c r="ABA34" s="2">
        <v>0</v>
      </c>
      <c r="ABB34" s="2">
        <v>0</v>
      </c>
      <c r="ABC34" s="2">
        <v>0</v>
      </c>
      <c r="ABD34" s="2">
        <v>0</v>
      </c>
      <c r="ABE34" s="2">
        <v>0</v>
      </c>
      <c r="ABF34" s="2">
        <v>0</v>
      </c>
      <c r="ABG34" s="2">
        <v>0</v>
      </c>
      <c r="ABH34" s="2">
        <v>0</v>
      </c>
      <c r="ABI34" s="2">
        <v>0</v>
      </c>
      <c r="ABJ34" s="2">
        <v>0</v>
      </c>
      <c r="ABK34" s="2">
        <v>0</v>
      </c>
      <c r="ABL34" s="2">
        <v>0</v>
      </c>
      <c r="ABM34" s="2">
        <v>0</v>
      </c>
      <c r="ABN34" s="2">
        <v>0</v>
      </c>
      <c r="ABO34" s="2">
        <v>0</v>
      </c>
      <c r="ABP34" s="2">
        <v>0</v>
      </c>
      <c r="ABQ34" s="2">
        <v>0</v>
      </c>
      <c r="ABR34" s="2">
        <v>0</v>
      </c>
      <c r="ABS34" s="2">
        <v>0</v>
      </c>
      <c r="ABT34" s="2">
        <v>0</v>
      </c>
      <c r="ABU34" s="2">
        <v>0</v>
      </c>
      <c r="ABV34" s="2">
        <v>0</v>
      </c>
      <c r="ABW34" s="2">
        <v>0</v>
      </c>
      <c r="ABX34" s="2">
        <v>0</v>
      </c>
      <c r="ABY34" s="2">
        <v>0</v>
      </c>
      <c r="ABZ34" s="2">
        <v>0</v>
      </c>
      <c r="ACA34" s="2">
        <v>0</v>
      </c>
      <c r="ACB34" s="2">
        <v>0</v>
      </c>
      <c r="ACC34" s="2">
        <v>0</v>
      </c>
      <c r="ACD34" s="2">
        <v>0</v>
      </c>
      <c r="ACE34" s="2">
        <v>0</v>
      </c>
      <c r="ACF34" s="2">
        <v>0</v>
      </c>
      <c r="ACG34" s="2">
        <v>0</v>
      </c>
      <c r="ACH34" s="2">
        <v>0</v>
      </c>
      <c r="ACI34" s="2">
        <v>0</v>
      </c>
      <c r="ACJ34" s="2">
        <v>0</v>
      </c>
      <c r="ACK34" s="2">
        <v>0</v>
      </c>
      <c r="ACL34" s="2">
        <v>0</v>
      </c>
      <c r="ACM34" s="2">
        <v>0</v>
      </c>
      <c r="ACN34" s="2">
        <v>0</v>
      </c>
      <c r="ACO34" s="2">
        <v>0</v>
      </c>
      <c r="ACP34" s="2">
        <v>0</v>
      </c>
      <c r="ACQ34" s="2">
        <v>0</v>
      </c>
      <c r="ACR34" s="2">
        <v>0</v>
      </c>
      <c r="ACS34" s="2">
        <v>0</v>
      </c>
      <c r="ACT34" s="2">
        <v>0</v>
      </c>
      <c r="ACU34" s="2">
        <v>0</v>
      </c>
      <c r="ACV34" s="2">
        <v>0</v>
      </c>
      <c r="ACW34" s="2">
        <v>0</v>
      </c>
      <c r="ACX34" s="2">
        <v>0</v>
      </c>
      <c r="ACY34" s="2">
        <v>0</v>
      </c>
      <c r="ACZ34" s="2">
        <v>0</v>
      </c>
      <c r="ADA34" s="2">
        <v>0</v>
      </c>
      <c r="ADB34" s="2">
        <v>0</v>
      </c>
      <c r="ADC34" s="2">
        <v>0</v>
      </c>
      <c r="ADD34" s="2">
        <v>0</v>
      </c>
      <c r="ADE34" s="2">
        <v>0</v>
      </c>
      <c r="ADF34" s="2">
        <v>0</v>
      </c>
      <c r="ADG34" s="2">
        <v>0</v>
      </c>
      <c r="ADH34" s="2">
        <v>0</v>
      </c>
      <c r="ADI34" s="2">
        <v>0</v>
      </c>
      <c r="ADJ34" s="2">
        <v>0</v>
      </c>
      <c r="ADK34" s="2">
        <v>0</v>
      </c>
      <c r="ADL34" s="2">
        <v>0</v>
      </c>
      <c r="ADM34" s="2">
        <v>0</v>
      </c>
      <c r="ADN34" s="2">
        <v>0</v>
      </c>
      <c r="ADO34" s="2">
        <v>0</v>
      </c>
      <c r="ADP34" s="2">
        <v>0</v>
      </c>
      <c r="ADQ34" s="2">
        <v>0</v>
      </c>
      <c r="ADR34" s="2">
        <v>0</v>
      </c>
      <c r="ADS34" s="2">
        <v>0</v>
      </c>
      <c r="ADT34" s="2">
        <v>0</v>
      </c>
      <c r="ADU34" s="2">
        <v>0</v>
      </c>
      <c r="ADV34" s="2">
        <v>0</v>
      </c>
      <c r="ADW34" s="2">
        <v>0</v>
      </c>
      <c r="ADX34" s="2">
        <v>0</v>
      </c>
      <c r="ADY34" s="2">
        <v>0</v>
      </c>
      <c r="ADZ34" s="2">
        <v>0</v>
      </c>
      <c r="AEA34" s="2">
        <v>0</v>
      </c>
      <c r="AEB34" s="2">
        <v>0</v>
      </c>
      <c r="AEC34" s="2">
        <v>0</v>
      </c>
      <c r="AED34" s="2">
        <v>0</v>
      </c>
      <c r="AEE34" s="2">
        <v>0</v>
      </c>
      <c r="AEF34" s="2">
        <v>0</v>
      </c>
      <c r="AEG34" s="2">
        <v>0</v>
      </c>
      <c r="AEH34" s="2">
        <v>0</v>
      </c>
      <c r="AEI34" s="2">
        <v>0</v>
      </c>
      <c r="AEJ34" s="2">
        <v>0</v>
      </c>
      <c r="AEK34" s="2">
        <v>0</v>
      </c>
      <c r="AEL34" s="2">
        <v>0</v>
      </c>
      <c r="AEM34" s="2">
        <v>0</v>
      </c>
      <c r="AEN34" s="2">
        <v>0</v>
      </c>
      <c r="AEO34" s="2">
        <v>0</v>
      </c>
      <c r="AEP34" s="2">
        <v>0</v>
      </c>
      <c r="AEQ34" s="2">
        <v>0</v>
      </c>
      <c r="AER34" s="2">
        <v>0</v>
      </c>
      <c r="AES34" s="2">
        <v>0</v>
      </c>
      <c r="AET34" s="2">
        <v>0</v>
      </c>
      <c r="AEU34" s="2">
        <v>0</v>
      </c>
      <c r="AEV34" s="2">
        <v>0</v>
      </c>
      <c r="AEW34" s="2">
        <v>0</v>
      </c>
      <c r="AEX34" s="2">
        <v>0</v>
      </c>
      <c r="AEY34" s="2">
        <v>0</v>
      </c>
      <c r="AEZ34" s="2">
        <v>0</v>
      </c>
      <c r="AFA34" s="2">
        <v>0</v>
      </c>
      <c r="AFB34" s="2">
        <v>0</v>
      </c>
      <c r="AFC34" s="2">
        <v>0</v>
      </c>
      <c r="AFD34" s="2">
        <v>0</v>
      </c>
      <c r="AFE34" s="2">
        <v>0</v>
      </c>
      <c r="AFF34" s="2">
        <v>0</v>
      </c>
      <c r="AFG34" s="2">
        <v>0</v>
      </c>
      <c r="AFH34" s="2">
        <v>0</v>
      </c>
      <c r="AFI34" s="2">
        <v>0</v>
      </c>
      <c r="AFJ34" s="2">
        <v>0</v>
      </c>
      <c r="AFK34" s="2">
        <v>0</v>
      </c>
      <c r="AFL34" s="2">
        <v>0</v>
      </c>
      <c r="AFM34" s="2">
        <v>0</v>
      </c>
      <c r="AFN34" s="2">
        <v>0</v>
      </c>
      <c r="AFO34" s="2">
        <v>0</v>
      </c>
      <c r="AFP34" s="2">
        <v>0</v>
      </c>
      <c r="AFQ34" s="2">
        <v>0</v>
      </c>
      <c r="AFR34" s="2">
        <v>0</v>
      </c>
      <c r="AFS34" s="2">
        <v>0</v>
      </c>
      <c r="AFT34" s="2">
        <v>0</v>
      </c>
      <c r="AFU34" s="2">
        <v>0</v>
      </c>
      <c r="AFV34" s="2">
        <v>0</v>
      </c>
      <c r="AFW34" s="2">
        <v>0</v>
      </c>
      <c r="AFX34" s="2">
        <v>0</v>
      </c>
      <c r="AFY34" s="2">
        <v>0</v>
      </c>
      <c r="AFZ34" s="2">
        <v>0</v>
      </c>
      <c r="AGA34" s="2">
        <v>0</v>
      </c>
      <c r="AGB34" s="2">
        <v>0</v>
      </c>
      <c r="AGC34" s="2">
        <v>0</v>
      </c>
      <c r="AGD34" s="2">
        <v>0</v>
      </c>
      <c r="AGE34" s="2">
        <v>0</v>
      </c>
      <c r="AGF34" s="2">
        <v>0</v>
      </c>
      <c r="AGG34" s="2">
        <v>0</v>
      </c>
      <c r="AGH34" s="2">
        <v>0</v>
      </c>
      <c r="AGI34" s="2">
        <v>0</v>
      </c>
      <c r="AGJ34" s="2">
        <v>0</v>
      </c>
      <c r="AGK34" s="2">
        <v>0</v>
      </c>
      <c r="AGL34" s="2">
        <v>0</v>
      </c>
      <c r="AGM34" s="2">
        <v>0</v>
      </c>
      <c r="AGN34" s="2">
        <v>0</v>
      </c>
      <c r="AGO34" s="2">
        <v>0</v>
      </c>
      <c r="AGP34" s="2">
        <v>0</v>
      </c>
      <c r="AGQ34" s="2">
        <v>0</v>
      </c>
      <c r="AGR34" s="2">
        <v>0</v>
      </c>
      <c r="AGS34" s="2">
        <v>0</v>
      </c>
      <c r="AGT34" s="2">
        <v>0.7</v>
      </c>
      <c r="AGU34" s="2">
        <v>0</v>
      </c>
      <c r="AGV34" s="2">
        <v>0</v>
      </c>
      <c r="AGW34" s="2">
        <v>0</v>
      </c>
      <c r="AGX34" s="2">
        <v>0</v>
      </c>
      <c r="AGY34" s="2">
        <v>0</v>
      </c>
      <c r="AGZ34" s="2">
        <v>0</v>
      </c>
      <c r="AHA34" s="2">
        <v>0</v>
      </c>
      <c r="AHB34" s="2">
        <v>0</v>
      </c>
      <c r="AHC34" s="2">
        <v>0</v>
      </c>
      <c r="AHD34" s="2">
        <v>0</v>
      </c>
      <c r="AHE34" s="2">
        <v>0</v>
      </c>
      <c r="AHF34" s="2">
        <v>0</v>
      </c>
      <c r="AHG34" s="2">
        <v>0</v>
      </c>
      <c r="AHH34" s="2">
        <v>0</v>
      </c>
      <c r="AHI34" s="2">
        <v>0</v>
      </c>
      <c r="AHJ34" s="2">
        <v>0</v>
      </c>
      <c r="AHK34" s="2">
        <v>0</v>
      </c>
      <c r="AHL34" s="2">
        <v>0</v>
      </c>
      <c r="AHM34" s="2">
        <v>0</v>
      </c>
      <c r="AHN34" s="2">
        <v>0</v>
      </c>
      <c r="AHO34" s="2">
        <v>0</v>
      </c>
      <c r="AHP34" s="2">
        <v>0</v>
      </c>
      <c r="AHQ34" s="2">
        <v>0</v>
      </c>
      <c r="AHR34" s="2">
        <v>0</v>
      </c>
      <c r="AHS34" s="2">
        <v>0</v>
      </c>
      <c r="AHT34" s="2">
        <v>0</v>
      </c>
      <c r="AHU34" s="2">
        <v>0</v>
      </c>
      <c r="AHV34" s="2">
        <v>0</v>
      </c>
      <c r="AHW34" s="2">
        <v>0</v>
      </c>
      <c r="AHX34" s="2">
        <v>0</v>
      </c>
      <c r="AHY34" s="2">
        <v>0</v>
      </c>
      <c r="AHZ34" s="2">
        <v>0</v>
      </c>
      <c r="AIA34" s="2">
        <v>0</v>
      </c>
      <c r="AIB34" s="2">
        <v>0</v>
      </c>
      <c r="AIC34" s="2">
        <v>0</v>
      </c>
      <c r="AID34" s="2">
        <v>0</v>
      </c>
      <c r="AIE34" s="2">
        <v>0</v>
      </c>
      <c r="AIF34" s="2">
        <v>0</v>
      </c>
      <c r="AIG34" s="2">
        <v>0</v>
      </c>
      <c r="AIH34" s="2">
        <v>0</v>
      </c>
      <c r="AII34" s="2">
        <v>0</v>
      </c>
      <c r="AIJ34" s="2">
        <v>0</v>
      </c>
      <c r="AIK34" s="2">
        <v>0</v>
      </c>
      <c r="AIL34" s="2">
        <v>0</v>
      </c>
      <c r="AIM34" s="2">
        <v>0</v>
      </c>
      <c r="AIN34" s="2">
        <v>0</v>
      </c>
      <c r="AIO34" s="2">
        <v>0</v>
      </c>
      <c r="AIP34" s="2">
        <v>0</v>
      </c>
      <c r="AIQ34" s="2">
        <v>0</v>
      </c>
      <c r="AIR34" s="2">
        <v>0</v>
      </c>
      <c r="AIS34" s="2">
        <v>0</v>
      </c>
      <c r="AIT34" s="2">
        <v>0</v>
      </c>
      <c r="AIU34" s="2">
        <v>0</v>
      </c>
      <c r="AIV34" s="2">
        <v>0</v>
      </c>
      <c r="AIW34" s="2">
        <v>0</v>
      </c>
      <c r="AIX34" s="2">
        <v>0</v>
      </c>
      <c r="AIY34" s="2">
        <v>0</v>
      </c>
    </row>
    <row r="35" spans="1:935" x14ac:dyDescent="0.3">
      <c r="A35" s="1" t="s">
        <v>34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0.5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2.6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0</v>
      </c>
      <c r="BI35" s="2">
        <v>0</v>
      </c>
      <c r="BJ35" s="2">
        <v>4</v>
      </c>
      <c r="BK35" s="2">
        <v>0</v>
      </c>
      <c r="BL35" s="2">
        <v>0</v>
      </c>
      <c r="BM35" s="2">
        <v>0</v>
      </c>
      <c r="BN35" s="2">
        <v>0</v>
      </c>
      <c r="BO35" s="2">
        <v>0</v>
      </c>
      <c r="BP35" s="2">
        <v>0</v>
      </c>
      <c r="BQ35" s="2">
        <v>0</v>
      </c>
      <c r="BR35" s="2">
        <v>0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0</v>
      </c>
      <c r="BZ35" s="2">
        <v>0</v>
      </c>
      <c r="CA35" s="2">
        <v>0</v>
      </c>
      <c r="CB35" s="2">
        <v>0</v>
      </c>
      <c r="CC35" s="2">
        <v>0</v>
      </c>
      <c r="CD35" s="2">
        <v>0</v>
      </c>
      <c r="CE35" s="2">
        <v>0</v>
      </c>
      <c r="CF35" s="2">
        <v>0</v>
      </c>
      <c r="CG35" s="2">
        <v>0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0</v>
      </c>
      <c r="CN35" s="2">
        <v>0</v>
      </c>
      <c r="CO35" s="2">
        <v>0</v>
      </c>
      <c r="CP35" s="2">
        <v>0</v>
      </c>
      <c r="CQ35" s="2">
        <v>0</v>
      </c>
      <c r="CR35" s="2">
        <v>0</v>
      </c>
      <c r="CS35" s="2">
        <v>0</v>
      </c>
      <c r="CT35" s="2">
        <v>0</v>
      </c>
      <c r="CU35" s="2">
        <v>0</v>
      </c>
      <c r="CV35" s="2">
        <v>0</v>
      </c>
      <c r="CW35" s="2">
        <v>0</v>
      </c>
      <c r="CX35" s="2">
        <v>0</v>
      </c>
      <c r="CY35" s="2">
        <v>0</v>
      </c>
      <c r="CZ35" s="2">
        <v>12</v>
      </c>
      <c r="DA35" s="2">
        <v>0</v>
      </c>
      <c r="DB35" s="2">
        <v>0</v>
      </c>
      <c r="DC35" s="2">
        <v>0</v>
      </c>
      <c r="DD35" s="2">
        <v>0</v>
      </c>
      <c r="DE35" s="2">
        <v>0</v>
      </c>
      <c r="DF35" s="2">
        <v>0</v>
      </c>
      <c r="DG35" s="2">
        <v>0</v>
      </c>
      <c r="DH35" s="2">
        <v>0</v>
      </c>
      <c r="DI35" s="2">
        <v>0</v>
      </c>
      <c r="DJ35" s="2">
        <v>0.3</v>
      </c>
      <c r="DK35" s="2">
        <v>0</v>
      </c>
      <c r="DL35" s="2">
        <v>0</v>
      </c>
      <c r="DM35" s="2">
        <v>0</v>
      </c>
      <c r="DN35" s="2">
        <v>0</v>
      </c>
      <c r="DO35" s="2">
        <v>0</v>
      </c>
      <c r="DP35" s="2">
        <v>0</v>
      </c>
      <c r="DQ35" s="2">
        <v>0</v>
      </c>
      <c r="DR35" s="2">
        <v>0</v>
      </c>
      <c r="DS35" s="2">
        <v>0</v>
      </c>
      <c r="DT35" s="2">
        <v>0</v>
      </c>
      <c r="DU35" s="2">
        <v>0</v>
      </c>
      <c r="DV35" s="2">
        <v>0</v>
      </c>
      <c r="DW35" s="2">
        <v>0</v>
      </c>
      <c r="DX35" s="2">
        <v>0</v>
      </c>
      <c r="DY35" s="2">
        <v>0</v>
      </c>
      <c r="DZ35" s="2">
        <v>0</v>
      </c>
      <c r="EA35" s="2">
        <v>0</v>
      </c>
      <c r="EB35" s="2">
        <v>0</v>
      </c>
      <c r="EC35" s="2">
        <v>0</v>
      </c>
      <c r="ED35" s="2">
        <v>0</v>
      </c>
      <c r="EE35" s="2">
        <v>0</v>
      </c>
      <c r="EF35" s="2">
        <v>0</v>
      </c>
      <c r="EG35" s="2">
        <v>0</v>
      </c>
      <c r="EH35" s="2">
        <v>0</v>
      </c>
      <c r="EI35" s="2">
        <v>0</v>
      </c>
      <c r="EJ35" s="2">
        <v>0</v>
      </c>
      <c r="EK35" s="2">
        <v>0</v>
      </c>
      <c r="EL35" s="2">
        <v>0</v>
      </c>
      <c r="EM35" s="2">
        <v>0</v>
      </c>
      <c r="EN35" s="2">
        <v>0</v>
      </c>
      <c r="EO35" s="2">
        <v>0</v>
      </c>
      <c r="EP35" s="2">
        <v>0</v>
      </c>
      <c r="EQ35" s="2">
        <v>0</v>
      </c>
      <c r="ER35" s="2">
        <v>0</v>
      </c>
      <c r="ES35" s="2">
        <v>0</v>
      </c>
      <c r="ET35" s="2">
        <v>0</v>
      </c>
      <c r="EU35" s="2">
        <v>0</v>
      </c>
      <c r="EV35" s="2">
        <v>0</v>
      </c>
      <c r="EW35" s="2">
        <v>0</v>
      </c>
      <c r="EX35" s="2">
        <v>0</v>
      </c>
      <c r="EY35" s="2">
        <v>0</v>
      </c>
      <c r="EZ35" s="2">
        <v>0</v>
      </c>
      <c r="FA35" s="2">
        <v>0</v>
      </c>
      <c r="FB35" s="2">
        <v>0</v>
      </c>
      <c r="FC35" s="2">
        <v>0</v>
      </c>
      <c r="FD35" s="2">
        <v>0</v>
      </c>
      <c r="FE35" s="2">
        <v>0</v>
      </c>
      <c r="FF35" s="2">
        <v>0</v>
      </c>
      <c r="FG35" s="2">
        <v>0</v>
      </c>
      <c r="FH35" s="2">
        <v>0</v>
      </c>
      <c r="FI35" s="2">
        <v>0</v>
      </c>
      <c r="FJ35" s="2">
        <v>0</v>
      </c>
      <c r="FK35" s="2">
        <v>0</v>
      </c>
      <c r="FL35" s="2">
        <v>0</v>
      </c>
      <c r="FM35" s="2">
        <v>0</v>
      </c>
      <c r="FN35" s="2">
        <v>0</v>
      </c>
      <c r="FO35" s="2">
        <v>0</v>
      </c>
      <c r="FP35" s="2">
        <v>0</v>
      </c>
      <c r="FQ35" s="2">
        <v>0</v>
      </c>
      <c r="FR35" s="2">
        <v>0</v>
      </c>
      <c r="FS35" s="2">
        <v>0</v>
      </c>
      <c r="FT35" s="2">
        <v>0</v>
      </c>
      <c r="FU35" s="2">
        <v>0</v>
      </c>
      <c r="FV35" s="2">
        <v>0</v>
      </c>
      <c r="FW35" s="2">
        <v>0</v>
      </c>
      <c r="FX35" s="2">
        <v>0</v>
      </c>
      <c r="FY35" s="2">
        <v>0</v>
      </c>
      <c r="FZ35" s="2">
        <v>0</v>
      </c>
      <c r="GA35" s="2">
        <v>0</v>
      </c>
      <c r="GB35" s="2">
        <v>0</v>
      </c>
      <c r="GC35" s="2">
        <v>0</v>
      </c>
      <c r="GD35" s="2">
        <v>0</v>
      </c>
      <c r="GE35" s="2">
        <v>0</v>
      </c>
      <c r="GF35" s="2">
        <v>0</v>
      </c>
      <c r="GG35" s="2">
        <v>0</v>
      </c>
      <c r="GH35" s="2">
        <v>0</v>
      </c>
      <c r="GI35" s="2">
        <v>0</v>
      </c>
      <c r="GJ35" s="2">
        <v>0</v>
      </c>
      <c r="GK35" s="2">
        <v>0</v>
      </c>
      <c r="GL35" s="2">
        <v>0</v>
      </c>
      <c r="GM35" s="2">
        <v>0</v>
      </c>
      <c r="GN35" s="2">
        <v>0</v>
      </c>
      <c r="GO35" s="2">
        <v>0</v>
      </c>
      <c r="GP35" s="2">
        <v>0</v>
      </c>
      <c r="GQ35" s="2">
        <v>0</v>
      </c>
      <c r="GR35" s="2">
        <v>0</v>
      </c>
      <c r="GS35" s="2">
        <v>0</v>
      </c>
      <c r="GT35" s="2">
        <v>0</v>
      </c>
      <c r="GU35" s="2">
        <v>0</v>
      </c>
      <c r="GV35" s="2">
        <v>0</v>
      </c>
      <c r="GW35" s="2">
        <v>0</v>
      </c>
      <c r="GX35" s="2">
        <v>0</v>
      </c>
      <c r="GY35" s="2">
        <v>0</v>
      </c>
      <c r="GZ35" s="2">
        <v>0</v>
      </c>
      <c r="HA35" s="2">
        <v>0</v>
      </c>
      <c r="HB35" s="2">
        <v>0</v>
      </c>
      <c r="HC35" s="2">
        <v>0</v>
      </c>
      <c r="HD35" s="2">
        <v>0</v>
      </c>
      <c r="HE35" s="2">
        <v>0</v>
      </c>
      <c r="HF35" s="2">
        <v>0</v>
      </c>
      <c r="HG35" s="2">
        <v>0</v>
      </c>
      <c r="HH35" s="2">
        <v>0</v>
      </c>
      <c r="HI35" s="2">
        <v>0</v>
      </c>
      <c r="HJ35" s="2">
        <v>0</v>
      </c>
      <c r="HK35" s="2">
        <v>0</v>
      </c>
      <c r="HL35" s="2">
        <v>0</v>
      </c>
      <c r="HM35" s="2">
        <v>0</v>
      </c>
      <c r="HN35" s="2">
        <v>0</v>
      </c>
      <c r="HO35" s="2">
        <v>0</v>
      </c>
      <c r="HP35" s="2">
        <v>0</v>
      </c>
      <c r="HQ35" s="2">
        <v>0</v>
      </c>
      <c r="HR35" s="2">
        <v>0</v>
      </c>
      <c r="HS35" s="2">
        <v>0</v>
      </c>
      <c r="HT35" s="2">
        <v>0</v>
      </c>
      <c r="HU35" s="2">
        <v>0</v>
      </c>
      <c r="HV35" s="2">
        <v>0</v>
      </c>
      <c r="HW35" s="2">
        <v>0</v>
      </c>
      <c r="HX35" s="2">
        <v>0</v>
      </c>
      <c r="HY35" s="2">
        <v>0</v>
      </c>
      <c r="HZ35" s="2">
        <v>0</v>
      </c>
      <c r="IA35" s="2">
        <v>0</v>
      </c>
      <c r="IB35" s="2">
        <v>0</v>
      </c>
      <c r="IC35" s="2">
        <v>0</v>
      </c>
      <c r="ID35" s="2">
        <v>0</v>
      </c>
      <c r="IE35" s="2">
        <v>0</v>
      </c>
      <c r="IF35" s="2">
        <v>0</v>
      </c>
      <c r="IG35" s="2">
        <v>0</v>
      </c>
      <c r="IH35" s="2">
        <v>0</v>
      </c>
      <c r="II35" s="2">
        <v>0</v>
      </c>
      <c r="IJ35" s="2">
        <v>0</v>
      </c>
      <c r="IK35" s="2">
        <v>0</v>
      </c>
      <c r="IL35" s="2">
        <v>0</v>
      </c>
      <c r="IM35" s="2">
        <v>0</v>
      </c>
      <c r="IN35" s="2">
        <v>0</v>
      </c>
      <c r="IO35" s="2">
        <v>0</v>
      </c>
      <c r="IP35" s="2">
        <v>0</v>
      </c>
      <c r="IQ35" s="2">
        <v>0</v>
      </c>
      <c r="IR35" s="2">
        <v>0</v>
      </c>
      <c r="IS35" s="2">
        <v>0</v>
      </c>
      <c r="IT35" s="2">
        <v>0</v>
      </c>
      <c r="IU35" s="2">
        <v>0</v>
      </c>
      <c r="IV35" s="2">
        <v>0</v>
      </c>
      <c r="IW35" s="2">
        <v>0</v>
      </c>
      <c r="IX35" s="2">
        <v>0</v>
      </c>
      <c r="IY35" s="2">
        <v>0</v>
      </c>
      <c r="IZ35" s="2">
        <v>0</v>
      </c>
      <c r="JA35" s="2">
        <v>0</v>
      </c>
      <c r="JB35" s="2">
        <v>0</v>
      </c>
      <c r="JC35" s="2">
        <v>0</v>
      </c>
      <c r="JD35" s="2">
        <v>0</v>
      </c>
      <c r="JE35" s="2">
        <v>0</v>
      </c>
      <c r="JF35" s="2">
        <v>0</v>
      </c>
      <c r="JG35" s="2">
        <v>0</v>
      </c>
      <c r="JH35" s="2">
        <v>0</v>
      </c>
      <c r="JI35" s="2">
        <v>0</v>
      </c>
      <c r="JJ35" s="2">
        <v>0</v>
      </c>
      <c r="JK35" s="2">
        <v>0</v>
      </c>
      <c r="JL35" s="2">
        <v>0</v>
      </c>
      <c r="JM35" s="2">
        <v>0</v>
      </c>
      <c r="JN35" s="2">
        <v>0</v>
      </c>
      <c r="JO35" s="2">
        <v>0</v>
      </c>
      <c r="JP35" s="2">
        <v>0</v>
      </c>
      <c r="JQ35" s="2">
        <v>0</v>
      </c>
      <c r="JR35" s="2">
        <v>0</v>
      </c>
      <c r="JS35" s="2">
        <v>0</v>
      </c>
      <c r="JT35" s="2">
        <v>0</v>
      </c>
      <c r="JU35" s="2">
        <v>0</v>
      </c>
      <c r="JV35" s="2">
        <v>0</v>
      </c>
      <c r="JW35" s="2">
        <v>0</v>
      </c>
      <c r="JX35" s="2">
        <v>0</v>
      </c>
      <c r="JY35" s="2">
        <v>0</v>
      </c>
      <c r="JZ35" s="2">
        <v>0</v>
      </c>
      <c r="KA35" s="2">
        <v>0</v>
      </c>
      <c r="KB35" s="2">
        <v>0</v>
      </c>
      <c r="KC35" s="2">
        <v>0</v>
      </c>
      <c r="KD35" s="2">
        <v>0</v>
      </c>
      <c r="KE35" s="2">
        <v>0</v>
      </c>
      <c r="KF35" s="2">
        <v>0</v>
      </c>
      <c r="KG35" s="2">
        <v>0</v>
      </c>
      <c r="KH35" s="2">
        <v>0</v>
      </c>
      <c r="KI35" s="2">
        <v>0</v>
      </c>
      <c r="KJ35" s="2">
        <v>0</v>
      </c>
      <c r="KK35" s="2">
        <v>0</v>
      </c>
      <c r="KL35" s="2">
        <v>0</v>
      </c>
      <c r="KM35" s="2">
        <v>0</v>
      </c>
      <c r="KN35" s="2">
        <v>0</v>
      </c>
      <c r="KO35" s="2">
        <v>0</v>
      </c>
      <c r="KP35" s="2">
        <v>0</v>
      </c>
      <c r="KQ35" s="2">
        <v>0</v>
      </c>
      <c r="KR35" s="2">
        <v>0</v>
      </c>
      <c r="KS35" s="2">
        <v>0</v>
      </c>
      <c r="KT35" s="2">
        <v>0</v>
      </c>
      <c r="KU35" s="2">
        <v>0</v>
      </c>
      <c r="KV35" s="2">
        <v>0</v>
      </c>
      <c r="KW35" s="2">
        <v>0</v>
      </c>
      <c r="KX35" s="2">
        <v>0</v>
      </c>
      <c r="KY35" s="2">
        <v>0</v>
      </c>
      <c r="KZ35" s="2">
        <v>0</v>
      </c>
      <c r="LA35" s="2">
        <v>0</v>
      </c>
      <c r="LB35" s="2">
        <v>0</v>
      </c>
      <c r="LC35" s="2">
        <v>0</v>
      </c>
      <c r="LD35" s="2">
        <v>0</v>
      </c>
      <c r="LE35" s="2">
        <v>0</v>
      </c>
      <c r="LF35" s="2">
        <v>0</v>
      </c>
      <c r="LG35" s="2">
        <v>0</v>
      </c>
      <c r="LH35" s="2">
        <v>0</v>
      </c>
      <c r="LI35" s="2">
        <v>0</v>
      </c>
      <c r="LJ35" s="2">
        <v>0</v>
      </c>
      <c r="LK35" s="2">
        <v>0</v>
      </c>
      <c r="LL35" s="2">
        <v>0</v>
      </c>
      <c r="LM35" s="2">
        <v>0</v>
      </c>
      <c r="LN35" s="2">
        <v>0</v>
      </c>
      <c r="LO35" s="2">
        <v>0</v>
      </c>
      <c r="LP35" s="2">
        <v>0</v>
      </c>
      <c r="LQ35" s="2">
        <v>0</v>
      </c>
      <c r="LR35" s="2">
        <v>0</v>
      </c>
      <c r="LS35" s="2">
        <v>0</v>
      </c>
      <c r="LT35" s="2">
        <v>0</v>
      </c>
      <c r="LU35" s="2">
        <v>0</v>
      </c>
      <c r="LV35" s="2">
        <v>0</v>
      </c>
      <c r="LW35" s="2">
        <v>0</v>
      </c>
      <c r="LX35" s="2">
        <v>0</v>
      </c>
      <c r="LY35" s="2">
        <v>0</v>
      </c>
      <c r="LZ35" s="2">
        <v>0</v>
      </c>
      <c r="MA35" s="2">
        <v>0</v>
      </c>
      <c r="MB35" s="2">
        <v>0</v>
      </c>
      <c r="MC35" s="2">
        <v>0</v>
      </c>
      <c r="MD35" s="2">
        <v>0</v>
      </c>
      <c r="ME35" s="2">
        <v>0</v>
      </c>
      <c r="MF35" s="2">
        <v>0</v>
      </c>
      <c r="MG35" s="2">
        <v>0</v>
      </c>
      <c r="MH35" s="2">
        <v>0</v>
      </c>
      <c r="MI35" s="2">
        <v>0</v>
      </c>
      <c r="MJ35" s="2">
        <v>0</v>
      </c>
      <c r="MK35" s="2">
        <v>0</v>
      </c>
      <c r="ML35" s="2">
        <v>0</v>
      </c>
      <c r="MM35" s="2">
        <v>0</v>
      </c>
      <c r="MN35" s="2">
        <v>0</v>
      </c>
      <c r="MO35" s="2">
        <v>0</v>
      </c>
      <c r="MP35" s="2">
        <v>0</v>
      </c>
      <c r="MQ35" s="2">
        <v>0</v>
      </c>
      <c r="MR35" s="2">
        <v>0</v>
      </c>
      <c r="MS35" s="2">
        <v>0</v>
      </c>
      <c r="MT35" s="2">
        <v>0</v>
      </c>
      <c r="MU35" s="2">
        <v>0</v>
      </c>
      <c r="MV35" s="2">
        <v>0</v>
      </c>
      <c r="MW35" s="2">
        <v>0</v>
      </c>
      <c r="MX35" s="2">
        <v>0</v>
      </c>
      <c r="MY35" s="2">
        <v>0</v>
      </c>
      <c r="MZ35" s="2">
        <v>0</v>
      </c>
      <c r="NA35" s="2">
        <v>0</v>
      </c>
      <c r="NB35" s="2">
        <v>0</v>
      </c>
      <c r="NC35" s="2">
        <v>0</v>
      </c>
      <c r="ND35" s="2">
        <v>0</v>
      </c>
      <c r="NE35" s="2">
        <v>0</v>
      </c>
      <c r="NF35" s="2">
        <v>0</v>
      </c>
      <c r="NG35" s="2">
        <v>0</v>
      </c>
      <c r="NH35" s="2">
        <v>0</v>
      </c>
      <c r="NI35" s="2">
        <v>0</v>
      </c>
      <c r="NJ35" s="2">
        <v>0</v>
      </c>
      <c r="NK35" s="2">
        <v>0</v>
      </c>
      <c r="NL35" s="2">
        <v>0</v>
      </c>
      <c r="NM35" s="2">
        <v>0</v>
      </c>
      <c r="NN35" s="2">
        <v>0</v>
      </c>
      <c r="NO35" s="2">
        <v>0</v>
      </c>
      <c r="NP35" s="2">
        <v>0</v>
      </c>
      <c r="NQ35" s="2">
        <v>0</v>
      </c>
      <c r="NR35" s="2">
        <v>0</v>
      </c>
      <c r="NS35" s="2">
        <v>0</v>
      </c>
      <c r="NT35" s="2">
        <v>0</v>
      </c>
      <c r="NU35" s="2">
        <v>0</v>
      </c>
      <c r="NV35" s="2">
        <v>0</v>
      </c>
      <c r="NW35" s="2">
        <v>0</v>
      </c>
      <c r="NX35" s="2">
        <v>0</v>
      </c>
      <c r="NY35" s="2">
        <v>0</v>
      </c>
      <c r="NZ35" s="2">
        <v>0</v>
      </c>
      <c r="OA35" s="2">
        <v>0</v>
      </c>
      <c r="OB35" s="2">
        <v>0</v>
      </c>
      <c r="OC35" s="2">
        <v>0</v>
      </c>
      <c r="OD35" s="2">
        <v>0</v>
      </c>
      <c r="OE35" s="2">
        <v>0</v>
      </c>
      <c r="OF35" s="2">
        <v>0</v>
      </c>
      <c r="OG35" s="2">
        <v>0</v>
      </c>
      <c r="OH35" s="2">
        <v>0</v>
      </c>
      <c r="OI35" s="2">
        <v>0</v>
      </c>
      <c r="OJ35" s="2">
        <v>0</v>
      </c>
      <c r="OK35" s="2">
        <v>0</v>
      </c>
      <c r="OL35" s="2">
        <v>0.3</v>
      </c>
      <c r="OM35" s="2">
        <v>0</v>
      </c>
      <c r="ON35" s="2">
        <v>0</v>
      </c>
      <c r="OO35" s="2">
        <v>0</v>
      </c>
      <c r="OP35" s="2">
        <v>0</v>
      </c>
      <c r="OQ35" s="2">
        <v>0</v>
      </c>
      <c r="OR35" s="2">
        <v>0</v>
      </c>
      <c r="OS35" s="2">
        <v>0</v>
      </c>
      <c r="OT35" s="2">
        <v>0</v>
      </c>
      <c r="OU35" s="2">
        <v>0</v>
      </c>
      <c r="OV35" s="2">
        <v>0</v>
      </c>
      <c r="OW35" s="2">
        <v>0</v>
      </c>
      <c r="OX35" s="2">
        <v>0</v>
      </c>
      <c r="OY35" s="2">
        <v>0</v>
      </c>
      <c r="OZ35" s="2">
        <v>0</v>
      </c>
      <c r="PA35" s="2">
        <v>0</v>
      </c>
      <c r="PB35" s="2">
        <v>0</v>
      </c>
      <c r="PC35" s="2">
        <v>0</v>
      </c>
      <c r="PD35" s="2">
        <v>0</v>
      </c>
      <c r="PE35" s="2">
        <v>0</v>
      </c>
      <c r="PF35" s="2">
        <v>0</v>
      </c>
      <c r="PG35" s="2">
        <v>0</v>
      </c>
      <c r="PH35" s="2">
        <v>4.8</v>
      </c>
      <c r="PI35" s="2">
        <v>0</v>
      </c>
      <c r="PJ35" s="2">
        <v>0</v>
      </c>
      <c r="PK35" s="2">
        <v>0</v>
      </c>
      <c r="PL35" s="2">
        <v>0</v>
      </c>
      <c r="PM35" s="2">
        <v>0</v>
      </c>
      <c r="PN35" s="2">
        <v>0</v>
      </c>
      <c r="PO35" s="2">
        <v>0</v>
      </c>
      <c r="PP35" s="2">
        <v>0</v>
      </c>
      <c r="PQ35" s="2">
        <v>0</v>
      </c>
      <c r="PR35" s="2">
        <v>0</v>
      </c>
      <c r="PS35" s="2">
        <v>0</v>
      </c>
      <c r="PT35" s="2">
        <v>0</v>
      </c>
      <c r="PU35" s="2">
        <v>0</v>
      </c>
      <c r="PV35" s="2">
        <v>0</v>
      </c>
      <c r="PW35" s="2">
        <v>0</v>
      </c>
      <c r="PX35" s="2">
        <v>0</v>
      </c>
      <c r="PY35" s="2">
        <v>0</v>
      </c>
      <c r="PZ35" s="2">
        <v>0</v>
      </c>
      <c r="QA35" s="2">
        <v>0</v>
      </c>
      <c r="QB35" s="2">
        <v>0</v>
      </c>
      <c r="QC35" s="2">
        <v>0</v>
      </c>
      <c r="QD35" s="2">
        <v>0</v>
      </c>
      <c r="QE35" s="2">
        <v>0</v>
      </c>
      <c r="QF35" s="2">
        <v>0</v>
      </c>
      <c r="QG35" s="2">
        <v>0</v>
      </c>
      <c r="QH35" s="2">
        <v>0</v>
      </c>
      <c r="QI35" s="2">
        <v>0</v>
      </c>
      <c r="QJ35" s="2">
        <v>0</v>
      </c>
      <c r="QK35" s="2">
        <v>0</v>
      </c>
      <c r="QL35" s="2">
        <v>0</v>
      </c>
      <c r="QM35" s="2">
        <v>0</v>
      </c>
      <c r="QN35" s="2">
        <v>0</v>
      </c>
      <c r="QO35" s="2">
        <v>0</v>
      </c>
      <c r="QP35" s="2">
        <v>0</v>
      </c>
      <c r="QQ35" s="2">
        <v>0</v>
      </c>
      <c r="QR35" s="2">
        <v>0</v>
      </c>
      <c r="QS35" s="2">
        <v>0</v>
      </c>
      <c r="QT35" s="2">
        <v>0</v>
      </c>
      <c r="QU35" s="2">
        <v>0</v>
      </c>
      <c r="QV35" s="2">
        <v>0</v>
      </c>
      <c r="QW35" s="2">
        <v>0</v>
      </c>
      <c r="QX35" s="2">
        <v>0</v>
      </c>
      <c r="QY35" s="2">
        <v>0</v>
      </c>
      <c r="QZ35" s="2">
        <v>0</v>
      </c>
      <c r="RA35" s="2">
        <v>0</v>
      </c>
      <c r="RB35" s="2">
        <v>0</v>
      </c>
      <c r="RC35" s="2">
        <v>0</v>
      </c>
      <c r="RD35" s="2">
        <v>0</v>
      </c>
      <c r="RE35" s="2">
        <v>0</v>
      </c>
      <c r="RF35" s="2">
        <v>0</v>
      </c>
      <c r="RG35" s="2">
        <v>0</v>
      </c>
      <c r="RH35" s="2">
        <v>0</v>
      </c>
      <c r="RI35" s="2">
        <v>0</v>
      </c>
      <c r="RJ35" s="2">
        <v>0</v>
      </c>
      <c r="RK35" s="2">
        <v>0</v>
      </c>
      <c r="RL35" s="2">
        <v>0</v>
      </c>
      <c r="RM35" s="2">
        <v>0</v>
      </c>
      <c r="RN35" s="2">
        <v>0</v>
      </c>
      <c r="RO35" s="2">
        <v>0</v>
      </c>
      <c r="RP35" s="2">
        <v>0</v>
      </c>
      <c r="RQ35" s="2">
        <v>0</v>
      </c>
      <c r="RR35" s="2">
        <v>0</v>
      </c>
      <c r="RS35" s="2">
        <v>0</v>
      </c>
      <c r="RT35" s="2">
        <v>0</v>
      </c>
      <c r="RU35" s="2">
        <v>0</v>
      </c>
      <c r="RV35" s="2">
        <v>0</v>
      </c>
      <c r="RW35" s="2">
        <v>0</v>
      </c>
      <c r="RX35" s="2">
        <v>0</v>
      </c>
      <c r="RY35" s="2">
        <v>0</v>
      </c>
      <c r="RZ35" s="2">
        <v>0</v>
      </c>
      <c r="SA35" s="2">
        <v>0</v>
      </c>
      <c r="SB35" s="2">
        <v>0</v>
      </c>
      <c r="SC35" s="2">
        <v>0</v>
      </c>
      <c r="SD35" s="2">
        <v>0</v>
      </c>
      <c r="SE35" s="2">
        <v>0</v>
      </c>
      <c r="SF35" s="2">
        <v>0</v>
      </c>
      <c r="SG35" s="2">
        <v>0</v>
      </c>
      <c r="SH35" s="2">
        <v>0</v>
      </c>
      <c r="SI35" s="2">
        <v>0</v>
      </c>
      <c r="SJ35" s="2">
        <v>0</v>
      </c>
      <c r="SK35" s="2">
        <v>0</v>
      </c>
      <c r="SL35" s="2">
        <v>0</v>
      </c>
      <c r="SM35" s="2">
        <v>0</v>
      </c>
      <c r="SN35" s="2">
        <v>0</v>
      </c>
      <c r="SO35" s="2">
        <v>0</v>
      </c>
      <c r="SP35" s="2">
        <v>0</v>
      </c>
      <c r="SQ35" s="2">
        <v>0</v>
      </c>
      <c r="SR35" s="2">
        <v>0</v>
      </c>
      <c r="SS35" s="2">
        <v>0</v>
      </c>
      <c r="ST35" s="2">
        <v>0</v>
      </c>
      <c r="SU35" s="2">
        <v>0</v>
      </c>
      <c r="SV35" s="2">
        <v>0</v>
      </c>
      <c r="SW35" s="2">
        <v>0</v>
      </c>
      <c r="SX35" s="2">
        <v>0</v>
      </c>
      <c r="SY35" s="2">
        <v>0</v>
      </c>
      <c r="SZ35" s="2">
        <v>0</v>
      </c>
      <c r="TA35" s="2">
        <v>0</v>
      </c>
      <c r="TB35" s="2">
        <v>0</v>
      </c>
      <c r="TC35" s="2">
        <v>0</v>
      </c>
      <c r="TD35" s="2">
        <v>0</v>
      </c>
      <c r="TE35" s="2">
        <v>0</v>
      </c>
      <c r="TF35" s="2">
        <v>0</v>
      </c>
      <c r="TG35" s="2">
        <v>0</v>
      </c>
      <c r="TH35" s="2">
        <v>0</v>
      </c>
      <c r="TI35" s="2">
        <v>0</v>
      </c>
      <c r="TJ35" s="2">
        <v>0</v>
      </c>
      <c r="TK35" s="2">
        <v>0</v>
      </c>
      <c r="TL35" s="2">
        <v>0</v>
      </c>
      <c r="TM35" s="2">
        <v>0</v>
      </c>
      <c r="TN35" s="2">
        <v>0</v>
      </c>
      <c r="TO35" s="2">
        <v>0</v>
      </c>
      <c r="TP35" s="2">
        <v>0</v>
      </c>
      <c r="TQ35" s="2">
        <v>0</v>
      </c>
      <c r="TR35" s="2">
        <v>0</v>
      </c>
      <c r="TS35" s="2">
        <v>0</v>
      </c>
      <c r="TT35" s="2">
        <v>0</v>
      </c>
      <c r="TU35" s="2">
        <v>0</v>
      </c>
      <c r="TV35" s="2">
        <v>0</v>
      </c>
      <c r="TW35" s="2">
        <v>0</v>
      </c>
      <c r="TX35" s="2">
        <v>0</v>
      </c>
      <c r="TY35" s="2">
        <v>0</v>
      </c>
      <c r="TZ35" s="2">
        <v>0</v>
      </c>
      <c r="UA35" s="2">
        <v>0</v>
      </c>
      <c r="UB35" s="2">
        <v>0</v>
      </c>
      <c r="UC35" s="2">
        <v>0</v>
      </c>
      <c r="UD35" s="2">
        <v>0</v>
      </c>
      <c r="UE35" s="2">
        <v>0</v>
      </c>
      <c r="UF35" s="2">
        <v>0</v>
      </c>
      <c r="UG35" s="2">
        <v>0</v>
      </c>
      <c r="UH35" s="2">
        <v>0</v>
      </c>
      <c r="UI35" s="2">
        <v>0</v>
      </c>
      <c r="UJ35" s="2">
        <v>0</v>
      </c>
      <c r="UK35" s="2">
        <v>0</v>
      </c>
      <c r="UL35" s="2">
        <v>0</v>
      </c>
      <c r="UM35" s="2">
        <v>0</v>
      </c>
      <c r="UN35" s="2">
        <v>0</v>
      </c>
      <c r="UO35" s="2">
        <v>0</v>
      </c>
      <c r="UP35" s="2">
        <v>0</v>
      </c>
      <c r="UQ35" s="2">
        <v>0</v>
      </c>
      <c r="UR35" s="2">
        <v>0</v>
      </c>
      <c r="US35" s="2">
        <v>0</v>
      </c>
      <c r="UT35" s="2">
        <v>0</v>
      </c>
      <c r="UU35" s="2">
        <v>0</v>
      </c>
      <c r="UV35" s="2">
        <v>0</v>
      </c>
      <c r="UW35" s="2">
        <v>0</v>
      </c>
      <c r="UX35" s="2">
        <v>0</v>
      </c>
      <c r="UY35" s="2">
        <v>0</v>
      </c>
      <c r="UZ35" s="2">
        <v>0</v>
      </c>
      <c r="VA35" s="2">
        <v>0</v>
      </c>
      <c r="VB35" s="2">
        <v>0</v>
      </c>
      <c r="VC35" s="2">
        <v>0</v>
      </c>
      <c r="VD35" s="2">
        <v>0</v>
      </c>
      <c r="VE35" s="2">
        <v>0</v>
      </c>
      <c r="VF35" s="2">
        <v>0</v>
      </c>
      <c r="VG35" s="2">
        <v>0</v>
      </c>
      <c r="VH35" s="2">
        <v>0</v>
      </c>
      <c r="VI35" s="2">
        <v>0</v>
      </c>
      <c r="VJ35" s="2">
        <v>0</v>
      </c>
      <c r="VK35" s="2">
        <v>0</v>
      </c>
      <c r="VL35" s="2">
        <v>0</v>
      </c>
      <c r="VM35" s="2">
        <v>0</v>
      </c>
      <c r="VN35" s="2">
        <v>0</v>
      </c>
      <c r="VO35" s="2">
        <v>0</v>
      </c>
      <c r="VP35" s="2">
        <v>0</v>
      </c>
      <c r="VQ35" s="2">
        <v>0</v>
      </c>
      <c r="VR35" s="2">
        <v>0</v>
      </c>
      <c r="VS35" s="2">
        <v>0</v>
      </c>
      <c r="VT35" s="2">
        <v>0</v>
      </c>
      <c r="VU35" s="2">
        <v>0</v>
      </c>
      <c r="VV35" s="2">
        <v>0</v>
      </c>
      <c r="VW35" s="2">
        <v>0</v>
      </c>
      <c r="VX35" s="2">
        <v>0</v>
      </c>
      <c r="VY35" s="2">
        <v>0</v>
      </c>
      <c r="VZ35" s="2">
        <v>0</v>
      </c>
      <c r="WA35" s="2">
        <v>0.6</v>
      </c>
      <c r="WB35" s="2">
        <v>0</v>
      </c>
      <c r="WC35" s="2">
        <v>0</v>
      </c>
      <c r="WD35" s="2">
        <v>0</v>
      </c>
      <c r="WE35" s="2">
        <v>0</v>
      </c>
      <c r="WF35" s="2">
        <v>0</v>
      </c>
      <c r="WG35" s="2">
        <v>0</v>
      </c>
      <c r="WH35" s="2">
        <v>0</v>
      </c>
      <c r="WI35" s="2">
        <v>0</v>
      </c>
      <c r="WJ35" s="2">
        <v>0</v>
      </c>
      <c r="WK35" s="2">
        <v>0</v>
      </c>
      <c r="WL35" s="2">
        <v>0</v>
      </c>
      <c r="WM35" s="2">
        <v>0</v>
      </c>
      <c r="WN35" s="2">
        <v>0</v>
      </c>
      <c r="WO35" s="2">
        <v>0</v>
      </c>
      <c r="WP35" s="2">
        <v>0</v>
      </c>
      <c r="WQ35" s="2">
        <v>0</v>
      </c>
      <c r="WR35" s="2">
        <v>0</v>
      </c>
      <c r="WS35" s="2">
        <v>0</v>
      </c>
      <c r="WT35" s="2">
        <v>0</v>
      </c>
      <c r="WU35" s="2">
        <v>0</v>
      </c>
      <c r="WV35" s="2">
        <v>0</v>
      </c>
      <c r="WW35" s="2">
        <v>0</v>
      </c>
      <c r="WX35" s="2">
        <v>0</v>
      </c>
      <c r="WY35" s="2">
        <v>0</v>
      </c>
      <c r="WZ35" s="2">
        <v>0</v>
      </c>
      <c r="XA35" s="2">
        <v>0</v>
      </c>
      <c r="XB35" s="2">
        <v>0</v>
      </c>
      <c r="XC35" s="2">
        <v>0</v>
      </c>
      <c r="XD35" s="2">
        <v>0</v>
      </c>
      <c r="XE35" s="2">
        <v>0</v>
      </c>
      <c r="XF35" s="2">
        <v>0</v>
      </c>
      <c r="XG35" s="2">
        <v>0</v>
      </c>
      <c r="XH35" s="2">
        <v>0</v>
      </c>
      <c r="XI35" s="2">
        <v>0</v>
      </c>
      <c r="XJ35" s="2">
        <v>0</v>
      </c>
      <c r="XK35" s="2">
        <v>0</v>
      </c>
      <c r="XL35" s="2">
        <v>0</v>
      </c>
      <c r="XM35" s="2">
        <v>0</v>
      </c>
      <c r="XN35" s="2">
        <v>0</v>
      </c>
      <c r="XO35" s="2">
        <v>0</v>
      </c>
      <c r="XP35" s="2">
        <v>0</v>
      </c>
      <c r="XQ35" s="2">
        <v>0</v>
      </c>
      <c r="XR35" s="2">
        <v>0</v>
      </c>
      <c r="XS35" s="2">
        <v>0</v>
      </c>
      <c r="XT35" s="2">
        <v>0</v>
      </c>
      <c r="XU35" s="2">
        <v>0</v>
      </c>
      <c r="XV35" s="2">
        <v>0</v>
      </c>
      <c r="XW35" s="2">
        <v>0</v>
      </c>
      <c r="XX35" s="2">
        <v>0</v>
      </c>
      <c r="XY35" s="2">
        <v>4.2</v>
      </c>
      <c r="XZ35" s="2">
        <v>0</v>
      </c>
      <c r="YA35" s="2">
        <v>0</v>
      </c>
      <c r="YB35" s="2">
        <v>0</v>
      </c>
      <c r="YC35" s="2">
        <v>0</v>
      </c>
      <c r="YD35" s="2">
        <v>0</v>
      </c>
      <c r="YE35" s="2">
        <v>0</v>
      </c>
      <c r="YF35" s="2">
        <v>0</v>
      </c>
      <c r="YG35" s="2">
        <v>0</v>
      </c>
      <c r="YH35" s="2">
        <v>0</v>
      </c>
      <c r="YI35" s="2">
        <v>0</v>
      </c>
      <c r="YJ35" s="2">
        <v>0</v>
      </c>
      <c r="YK35" s="2">
        <v>0</v>
      </c>
      <c r="YL35" s="2">
        <v>0</v>
      </c>
      <c r="YM35" s="2">
        <v>0</v>
      </c>
      <c r="YN35" s="2">
        <v>0</v>
      </c>
      <c r="YO35" s="2">
        <v>0</v>
      </c>
      <c r="YP35" s="2">
        <v>0</v>
      </c>
      <c r="YQ35" s="2">
        <v>0</v>
      </c>
      <c r="YR35" s="2">
        <v>0</v>
      </c>
      <c r="YS35" s="2">
        <v>0</v>
      </c>
      <c r="YT35" s="2">
        <v>0</v>
      </c>
      <c r="YU35" s="2">
        <v>0</v>
      </c>
      <c r="YV35" s="2">
        <v>0</v>
      </c>
      <c r="YW35" s="2">
        <v>0</v>
      </c>
      <c r="YX35" s="2">
        <v>0</v>
      </c>
      <c r="YY35" s="2">
        <v>0</v>
      </c>
      <c r="YZ35" s="2">
        <v>0</v>
      </c>
      <c r="ZA35" s="2">
        <v>0</v>
      </c>
      <c r="ZB35" s="2">
        <v>0</v>
      </c>
      <c r="ZC35" s="2">
        <v>0</v>
      </c>
      <c r="ZD35" s="2">
        <v>0</v>
      </c>
      <c r="ZE35" s="2">
        <v>0</v>
      </c>
      <c r="ZF35" s="2">
        <v>0</v>
      </c>
      <c r="ZG35" s="2">
        <v>0</v>
      </c>
      <c r="ZH35" s="2">
        <v>0</v>
      </c>
      <c r="ZI35" s="2">
        <v>0</v>
      </c>
      <c r="ZJ35" s="2">
        <v>0</v>
      </c>
      <c r="ZK35" s="2">
        <v>0</v>
      </c>
      <c r="ZL35" s="2">
        <v>0</v>
      </c>
      <c r="ZM35" s="2">
        <v>0</v>
      </c>
      <c r="ZN35" s="2">
        <v>0</v>
      </c>
      <c r="ZO35" s="2">
        <v>0</v>
      </c>
      <c r="ZP35" s="2">
        <v>0</v>
      </c>
      <c r="ZQ35" s="2">
        <v>0</v>
      </c>
      <c r="ZR35" s="2">
        <v>0</v>
      </c>
      <c r="ZS35" s="2">
        <v>0</v>
      </c>
      <c r="ZT35" s="2">
        <v>0</v>
      </c>
      <c r="ZU35" s="2">
        <v>0</v>
      </c>
      <c r="ZV35" s="2">
        <v>0</v>
      </c>
      <c r="ZW35" s="2">
        <v>0</v>
      </c>
      <c r="ZX35" s="2">
        <v>0</v>
      </c>
      <c r="ZY35" s="2">
        <v>0</v>
      </c>
      <c r="ZZ35" s="2">
        <v>0</v>
      </c>
      <c r="AAA35" s="2">
        <v>0</v>
      </c>
      <c r="AAB35" s="2">
        <v>0</v>
      </c>
      <c r="AAC35" s="2">
        <v>0</v>
      </c>
      <c r="AAD35" s="2">
        <v>0</v>
      </c>
      <c r="AAE35" s="2">
        <v>0</v>
      </c>
      <c r="AAF35" s="2">
        <v>0</v>
      </c>
      <c r="AAG35" s="2">
        <v>0</v>
      </c>
      <c r="AAH35" s="2">
        <v>0</v>
      </c>
      <c r="AAI35" s="2">
        <v>0</v>
      </c>
      <c r="AAJ35" s="2">
        <v>0</v>
      </c>
      <c r="AAK35" s="2">
        <v>0</v>
      </c>
      <c r="AAL35" s="2">
        <v>0</v>
      </c>
      <c r="AAM35" s="2">
        <v>0</v>
      </c>
      <c r="AAN35" s="2">
        <v>0</v>
      </c>
      <c r="AAO35" s="2">
        <v>0</v>
      </c>
      <c r="AAP35" s="2">
        <v>0</v>
      </c>
      <c r="AAQ35" s="2">
        <v>0</v>
      </c>
      <c r="AAR35" s="2">
        <v>0</v>
      </c>
      <c r="AAS35" s="2">
        <v>0</v>
      </c>
      <c r="AAT35" s="2">
        <v>0</v>
      </c>
      <c r="AAU35" s="2">
        <v>0</v>
      </c>
      <c r="AAV35" s="2">
        <v>0</v>
      </c>
      <c r="AAW35" s="2">
        <v>0</v>
      </c>
      <c r="AAX35" s="2">
        <v>0</v>
      </c>
      <c r="AAY35" s="2">
        <v>0</v>
      </c>
      <c r="AAZ35" s="2">
        <v>0</v>
      </c>
      <c r="ABA35" s="2">
        <v>0</v>
      </c>
      <c r="ABB35" s="2">
        <v>0</v>
      </c>
      <c r="ABC35" s="2">
        <v>0</v>
      </c>
      <c r="ABD35" s="2">
        <v>0</v>
      </c>
      <c r="ABE35" s="2">
        <v>0</v>
      </c>
      <c r="ABF35" s="2">
        <v>0</v>
      </c>
      <c r="ABG35" s="2">
        <v>0</v>
      </c>
      <c r="ABH35" s="2">
        <v>0</v>
      </c>
      <c r="ABI35" s="2">
        <v>0</v>
      </c>
      <c r="ABJ35" s="2">
        <v>0</v>
      </c>
      <c r="ABK35" s="2">
        <v>0</v>
      </c>
      <c r="ABL35" s="2">
        <v>0</v>
      </c>
      <c r="ABM35" s="2">
        <v>0</v>
      </c>
      <c r="ABN35" s="2">
        <v>0</v>
      </c>
      <c r="ABO35" s="2">
        <v>0</v>
      </c>
      <c r="ABP35" s="2">
        <v>0</v>
      </c>
      <c r="ABQ35" s="2">
        <v>0</v>
      </c>
      <c r="ABR35" s="2">
        <v>0</v>
      </c>
      <c r="ABS35" s="2">
        <v>0</v>
      </c>
      <c r="ABT35" s="2">
        <v>0</v>
      </c>
      <c r="ABU35" s="2">
        <v>0</v>
      </c>
      <c r="ABV35" s="2">
        <v>0</v>
      </c>
      <c r="ABW35" s="2">
        <v>0</v>
      </c>
      <c r="ABX35" s="2">
        <v>0</v>
      </c>
      <c r="ABY35" s="2">
        <v>0</v>
      </c>
      <c r="ABZ35" s="2">
        <v>4.7</v>
      </c>
      <c r="ACA35" s="2">
        <v>0</v>
      </c>
      <c r="ACB35" s="2">
        <v>0</v>
      </c>
      <c r="ACC35" s="2">
        <v>0</v>
      </c>
      <c r="ACD35" s="2">
        <v>0</v>
      </c>
      <c r="ACE35" s="2">
        <v>0</v>
      </c>
      <c r="ACF35" s="2">
        <v>0</v>
      </c>
      <c r="ACG35" s="2">
        <v>0</v>
      </c>
      <c r="ACH35" s="2">
        <v>0</v>
      </c>
      <c r="ACI35" s="2">
        <v>0</v>
      </c>
      <c r="ACJ35" s="2">
        <v>0</v>
      </c>
      <c r="ACK35" s="2">
        <v>0</v>
      </c>
      <c r="ACL35" s="2">
        <v>0</v>
      </c>
      <c r="ACM35" s="2">
        <v>0</v>
      </c>
      <c r="ACN35" s="2">
        <v>0</v>
      </c>
      <c r="ACO35" s="2">
        <v>0</v>
      </c>
      <c r="ACP35" s="2">
        <v>0</v>
      </c>
      <c r="ACQ35" s="2">
        <v>0</v>
      </c>
      <c r="ACR35" s="2">
        <v>0</v>
      </c>
      <c r="ACS35" s="2">
        <v>0</v>
      </c>
      <c r="ACT35" s="2">
        <v>0</v>
      </c>
      <c r="ACU35" s="2">
        <v>0</v>
      </c>
      <c r="ACV35" s="2">
        <v>0</v>
      </c>
      <c r="ACW35" s="2">
        <v>0</v>
      </c>
      <c r="ACX35" s="2">
        <v>0</v>
      </c>
      <c r="ACY35" s="2">
        <v>0</v>
      </c>
      <c r="ACZ35" s="2">
        <v>0</v>
      </c>
      <c r="ADA35" s="2">
        <v>0</v>
      </c>
      <c r="ADB35" s="2">
        <v>0</v>
      </c>
      <c r="ADC35" s="2">
        <v>0</v>
      </c>
      <c r="ADD35" s="2">
        <v>0</v>
      </c>
      <c r="ADE35" s="2">
        <v>0</v>
      </c>
      <c r="ADF35" s="2">
        <v>0</v>
      </c>
      <c r="ADG35" s="2">
        <v>0</v>
      </c>
      <c r="ADH35" s="2">
        <v>0</v>
      </c>
      <c r="ADI35" s="2">
        <v>0</v>
      </c>
      <c r="ADJ35" s="2">
        <v>0</v>
      </c>
      <c r="ADK35" s="2">
        <v>0</v>
      </c>
      <c r="ADL35" s="2">
        <v>0</v>
      </c>
      <c r="ADM35" s="2">
        <v>0</v>
      </c>
      <c r="ADN35" s="2">
        <v>0</v>
      </c>
      <c r="ADO35" s="2">
        <v>0</v>
      </c>
      <c r="ADP35" s="2">
        <v>0</v>
      </c>
      <c r="ADQ35" s="2">
        <v>0</v>
      </c>
      <c r="ADR35" s="2">
        <v>0</v>
      </c>
      <c r="ADS35" s="2">
        <v>0</v>
      </c>
      <c r="ADT35" s="2">
        <v>0</v>
      </c>
      <c r="ADU35" s="2">
        <v>0</v>
      </c>
      <c r="ADV35" s="2">
        <v>0</v>
      </c>
      <c r="ADW35" s="2">
        <v>0</v>
      </c>
      <c r="ADX35" s="2">
        <v>0</v>
      </c>
      <c r="ADY35" s="2">
        <v>0</v>
      </c>
      <c r="ADZ35" s="2">
        <v>0</v>
      </c>
      <c r="AEA35" s="2">
        <v>0</v>
      </c>
      <c r="AEB35" s="2">
        <v>0</v>
      </c>
      <c r="AEC35" s="2">
        <v>0</v>
      </c>
      <c r="AED35" s="2">
        <v>0</v>
      </c>
      <c r="AEE35" s="2">
        <v>0</v>
      </c>
      <c r="AEF35" s="2">
        <v>0</v>
      </c>
      <c r="AEG35" s="2">
        <v>0</v>
      </c>
      <c r="AEH35" s="2">
        <v>0</v>
      </c>
      <c r="AEI35" s="2">
        <v>0</v>
      </c>
      <c r="AEJ35" s="2">
        <v>0</v>
      </c>
      <c r="AEK35" s="2">
        <v>0</v>
      </c>
      <c r="AEL35" s="2">
        <v>0</v>
      </c>
      <c r="AEM35" s="2">
        <v>0</v>
      </c>
      <c r="AEN35" s="2">
        <v>0</v>
      </c>
      <c r="AEO35" s="2">
        <v>0</v>
      </c>
      <c r="AEP35" s="2">
        <v>0</v>
      </c>
      <c r="AEQ35" s="2">
        <v>0</v>
      </c>
      <c r="AER35" s="2">
        <v>0</v>
      </c>
      <c r="AES35" s="2">
        <v>0</v>
      </c>
      <c r="AET35" s="2">
        <v>0</v>
      </c>
      <c r="AEU35" s="2">
        <v>0</v>
      </c>
      <c r="AEV35" s="2">
        <v>0</v>
      </c>
      <c r="AEW35" s="2">
        <v>0</v>
      </c>
      <c r="AEX35" s="2">
        <v>0</v>
      </c>
      <c r="AEY35" s="2">
        <v>0</v>
      </c>
      <c r="AEZ35" s="2">
        <v>0</v>
      </c>
      <c r="AFA35" s="2">
        <v>0</v>
      </c>
      <c r="AFB35" s="2">
        <v>0</v>
      </c>
      <c r="AFC35" s="2">
        <v>0</v>
      </c>
      <c r="AFD35" s="2">
        <v>0</v>
      </c>
      <c r="AFE35" s="2">
        <v>0</v>
      </c>
      <c r="AFF35" s="2">
        <v>0</v>
      </c>
      <c r="AFG35" s="2">
        <v>0</v>
      </c>
      <c r="AFH35" s="2">
        <v>0</v>
      </c>
      <c r="AFI35" s="2">
        <v>0</v>
      </c>
      <c r="AFJ35" s="2">
        <v>0</v>
      </c>
      <c r="AFK35" s="2">
        <v>0</v>
      </c>
      <c r="AFL35" s="2">
        <v>0</v>
      </c>
      <c r="AFM35" s="2">
        <v>0</v>
      </c>
      <c r="AFN35" s="2">
        <v>0</v>
      </c>
      <c r="AFO35" s="2">
        <v>0</v>
      </c>
      <c r="AFP35" s="2">
        <v>0</v>
      </c>
      <c r="AFQ35" s="2">
        <v>0</v>
      </c>
      <c r="AFR35" s="2">
        <v>0</v>
      </c>
      <c r="AFS35" s="2">
        <v>0</v>
      </c>
      <c r="AFT35" s="2">
        <v>0</v>
      </c>
      <c r="AFU35" s="2">
        <v>0</v>
      </c>
      <c r="AFV35" s="2">
        <v>0</v>
      </c>
      <c r="AFW35" s="2">
        <v>0</v>
      </c>
      <c r="AFX35" s="2">
        <v>0</v>
      </c>
      <c r="AFY35" s="2">
        <v>0</v>
      </c>
      <c r="AFZ35" s="2">
        <v>0</v>
      </c>
      <c r="AGA35" s="2">
        <v>0</v>
      </c>
      <c r="AGB35" s="2">
        <v>0</v>
      </c>
      <c r="AGC35" s="2">
        <v>0</v>
      </c>
      <c r="AGD35" s="2">
        <v>0</v>
      </c>
      <c r="AGE35" s="2">
        <v>0</v>
      </c>
      <c r="AGF35" s="2">
        <v>0</v>
      </c>
      <c r="AGG35" s="2">
        <v>0</v>
      </c>
      <c r="AGH35" s="2">
        <v>0</v>
      </c>
      <c r="AGI35" s="2">
        <v>0</v>
      </c>
      <c r="AGJ35" s="2">
        <v>0</v>
      </c>
      <c r="AGK35" s="2">
        <v>0</v>
      </c>
      <c r="AGL35" s="2">
        <v>0</v>
      </c>
      <c r="AGM35" s="2">
        <v>0</v>
      </c>
      <c r="AGN35" s="2">
        <v>0</v>
      </c>
      <c r="AGO35" s="2">
        <v>0</v>
      </c>
      <c r="AGP35" s="2">
        <v>0</v>
      </c>
      <c r="AGQ35" s="2">
        <v>0</v>
      </c>
      <c r="AGR35" s="2">
        <v>0</v>
      </c>
      <c r="AGS35" s="2">
        <v>0</v>
      </c>
      <c r="AGT35" s="2">
        <v>0</v>
      </c>
      <c r="AGU35" s="2">
        <v>0</v>
      </c>
      <c r="AGV35" s="2">
        <v>0</v>
      </c>
      <c r="AGW35" s="2">
        <v>0</v>
      </c>
      <c r="AGX35" s="2">
        <v>0</v>
      </c>
      <c r="AGY35" s="2">
        <v>0</v>
      </c>
      <c r="AGZ35" s="2">
        <v>0</v>
      </c>
      <c r="AHA35" s="2">
        <v>0</v>
      </c>
      <c r="AHB35" s="2">
        <v>0</v>
      </c>
      <c r="AHC35" s="2">
        <v>0</v>
      </c>
      <c r="AHD35" s="2">
        <v>0</v>
      </c>
      <c r="AHE35" s="2">
        <v>0</v>
      </c>
      <c r="AHF35" s="2">
        <v>0</v>
      </c>
      <c r="AHG35" s="2">
        <v>0</v>
      </c>
      <c r="AHH35" s="2">
        <v>0</v>
      </c>
      <c r="AHI35" s="2">
        <v>0</v>
      </c>
      <c r="AHJ35" s="2">
        <v>0</v>
      </c>
      <c r="AHK35" s="2">
        <v>0</v>
      </c>
      <c r="AHL35" s="2">
        <v>0</v>
      </c>
      <c r="AHM35" s="2">
        <v>0</v>
      </c>
      <c r="AHN35" s="2">
        <v>0</v>
      </c>
      <c r="AHO35" s="2">
        <v>0</v>
      </c>
      <c r="AHP35" s="2">
        <v>0</v>
      </c>
      <c r="AHQ35" s="2">
        <v>0</v>
      </c>
      <c r="AHR35" s="2">
        <v>6.9</v>
      </c>
      <c r="AHS35" s="2">
        <v>0</v>
      </c>
      <c r="AHT35" s="2">
        <v>0</v>
      </c>
      <c r="AHU35" s="2">
        <v>0</v>
      </c>
      <c r="AHV35" s="2">
        <v>0</v>
      </c>
      <c r="AHW35" s="2">
        <v>0</v>
      </c>
      <c r="AHX35" s="2">
        <v>0</v>
      </c>
      <c r="AHY35" s="2">
        <v>0</v>
      </c>
      <c r="AHZ35" s="2">
        <v>0</v>
      </c>
      <c r="AIA35" s="2">
        <v>0</v>
      </c>
      <c r="AIB35" s="2">
        <v>0</v>
      </c>
      <c r="AIC35" s="2">
        <v>0</v>
      </c>
      <c r="AID35" s="2">
        <v>0</v>
      </c>
      <c r="AIE35" s="2">
        <v>0</v>
      </c>
      <c r="AIF35" s="2">
        <v>0</v>
      </c>
      <c r="AIG35" s="2">
        <v>0</v>
      </c>
      <c r="AIH35" s="2">
        <v>0</v>
      </c>
      <c r="AII35" s="2">
        <v>17</v>
      </c>
      <c r="AIJ35" s="2">
        <v>0</v>
      </c>
      <c r="AIK35" s="2">
        <v>0</v>
      </c>
      <c r="AIL35" s="2">
        <v>0</v>
      </c>
      <c r="AIM35" s="2">
        <v>0</v>
      </c>
      <c r="AIN35" s="2">
        <v>0</v>
      </c>
      <c r="AIO35" s="2">
        <v>0</v>
      </c>
      <c r="AIP35" s="2">
        <v>0</v>
      </c>
      <c r="AIQ35" s="2">
        <v>0</v>
      </c>
      <c r="AIR35" s="2">
        <v>0</v>
      </c>
      <c r="AIS35" s="2">
        <v>0</v>
      </c>
      <c r="AIT35" s="2">
        <v>0</v>
      </c>
      <c r="AIU35" s="2">
        <v>0</v>
      </c>
      <c r="AIV35" s="2">
        <v>0</v>
      </c>
      <c r="AIW35" s="2">
        <v>0</v>
      </c>
      <c r="AIX35" s="2">
        <v>0</v>
      </c>
      <c r="AIY35" s="2">
        <v>0</v>
      </c>
    </row>
    <row r="36" spans="1:935" x14ac:dyDescent="0.3">
      <c r="A36" s="1" t="s">
        <v>35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0</v>
      </c>
      <c r="BI36" s="2">
        <v>0</v>
      </c>
      <c r="BJ36" s="2">
        <v>0</v>
      </c>
      <c r="BK36" s="2">
        <v>0</v>
      </c>
      <c r="BL36" s="2">
        <v>0</v>
      </c>
      <c r="BM36" s="2">
        <v>0</v>
      </c>
      <c r="BN36" s="2">
        <v>0</v>
      </c>
      <c r="BO36" s="2">
        <v>0</v>
      </c>
      <c r="BP36" s="2">
        <v>0</v>
      </c>
      <c r="BQ36" s="2">
        <v>0</v>
      </c>
      <c r="BR36" s="2">
        <v>10.199999999999999</v>
      </c>
      <c r="BS36" s="2">
        <v>0</v>
      </c>
      <c r="BT36" s="2">
        <v>0</v>
      </c>
      <c r="BU36" s="2">
        <v>0</v>
      </c>
      <c r="BV36" s="2">
        <v>0</v>
      </c>
      <c r="BW36" s="2">
        <v>0</v>
      </c>
      <c r="BX36" s="2">
        <v>0</v>
      </c>
      <c r="BY36" s="2">
        <v>0</v>
      </c>
      <c r="BZ36" s="2">
        <v>0</v>
      </c>
      <c r="CA36" s="2">
        <v>0</v>
      </c>
      <c r="CB36" s="2">
        <v>0</v>
      </c>
      <c r="CC36" s="2">
        <v>0</v>
      </c>
      <c r="CD36" s="2">
        <v>0</v>
      </c>
      <c r="CE36" s="2">
        <v>0</v>
      </c>
      <c r="CF36" s="2">
        <v>0</v>
      </c>
      <c r="CG36" s="2">
        <v>0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0</v>
      </c>
      <c r="CN36" s="2">
        <v>0</v>
      </c>
      <c r="CO36" s="2">
        <v>0</v>
      </c>
      <c r="CP36" s="2">
        <v>0</v>
      </c>
      <c r="CQ36" s="2">
        <v>0</v>
      </c>
      <c r="CR36" s="2">
        <v>0</v>
      </c>
      <c r="CS36" s="2">
        <v>0</v>
      </c>
      <c r="CT36" s="2">
        <v>0</v>
      </c>
      <c r="CU36" s="2">
        <v>0</v>
      </c>
      <c r="CV36" s="2">
        <v>0</v>
      </c>
      <c r="CW36" s="2">
        <v>0</v>
      </c>
      <c r="CX36" s="2">
        <v>0</v>
      </c>
      <c r="CY36" s="2">
        <v>0</v>
      </c>
      <c r="CZ36" s="2">
        <v>0</v>
      </c>
      <c r="DA36" s="2">
        <v>0</v>
      </c>
      <c r="DB36" s="2">
        <v>0</v>
      </c>
      <c r="DC36" s="2">
        <v>0</v>
      </c>
      <c r="DD36" s="2">
        <v>0</v>
      </c>
      <c r="DE36" s="2">
        <v>0</v>
      </c>
      <c r="DF36" s="2">
        <v>0</v>
      </c>
      <c r="DG36" s="2">
        <v>0</v>
      </c>
      <c r="DH36" s="2">
        <v>0</v>
      </c>
      <c r="DI36" s="2">
        <v>0</v>
      </c>
      <c r="DJ36" s="2">
        <v>0</v>
      </c>
      <c r="DK36" s="2">
        <v>0.4</v>
      </c>
      <c r="DL36" s="2">
        <v>0</v>
      </c>
      <c r="DM36" s="2">
        <v>0</v>
      </c>
      <c r="DN36" s="2">
        <v>0</v>
      </c>
      <c r="DO36" s="2">
        <v>0</v>
      </c>
      <c r="DP36" s="2">
        <v>0</v>
      </c>
      <c r="DQ36" s="2">
        <v>0</v>
      </c>
      <c r="DR36" s="2">
        <v>0</v>
      </c>
      <c r="DS36" s="2">
        <v>0</v>
      </c>
      <c r="DT36" s="2">
        <v>0</v>
      </c>
      <c r="DU36" s="2">
        <v>0</v>
      </c>
      <c r="DV36" s="2">
        <v>0</v>
      </c>
      <c r="DW36" s="2">
        <v>0</v>
      </c>
      <c r="DX36" s="2">
        <v>0</v>
      </c>
      <c r="DY36" s="2">
        <v>0</v>
      </c>
      <c r="DZ36" s="2">
        <v>0</v>
      </c>
      <c r="EA36" s="2">
        <v>0</v>
      </c>
      <c r="EB36" s="2">
        <v>0</v>
      </c>
      <c r="EC36" s="2">
        <v>0</v>
      </c>
      <c r="ED36" s="2">
        <v>0</v>
      </c>
      <c r="EE36" s="2">
        <v>0</v>
      </c>
      <c r="EF36" s="2">
        <v>0</v>
      </c>
      <c r="EG36" s="2">
        <v>0</v>
      </c>
      <c r="EH36" s="2">
        <v>0</v>
      </c>
      <c r="EI36" s="2">
        <v>0</v>
      </c>
      <c r="EJ36" s="2">
        <v>0</v>
      </c>
      <c r="EK36" s="2">
        <v>0</v>
      </c>
      <c r="EL36" s="2">
        <v>0</v>
      </c>
      <c r="EM36" s="2">
        <v>0</v>
      </c>
      <c r="EN36" s="2">
        <v>0</v>
      </c>
      <c r="EO36" s="2">
        <v>0</v>
      </c>
      <c r="EP36" s="2">
        <v>0</v>
      </c>
      <c r="EQ36" s="2">
        <v>0</v>
      </c>
      <c r="ER36" s="2">
        <v>0</v>
      </c>
      <c r="ES36" s="2">
        <v>0</v>
      </c>
      <c r="ET36" s="2">
        <v>0</v>
      </c>
      <c r="EU36" s="2">
        <v>0</v>
      </c>
      <c r="EV36" s="2">
        <v>0</v>
      </c>
      <c r="EW36" s="2">
        <v>0</v>
      </c>
      <c r="EX36" s="2">
        <v>0</v>
      </c>
      <c r="EY36" s="2">
        <v>0</v>
      </c>
      <c r="EZ36" s="2">
        <v>0</v>
      </c>
      <c r="FA36" s="2">
        <v>0</v>
      </c>
      <c r="FB36" s="2">
        <v>0</v>
      </c>
      <c r="FC36" s="2">
        <v>0</v>
      </c>
      <c r="FD36" s="2">
        <v>0</v>
      </c>
      <c r="FE36" s="2">
        <v>0</v>
      </c>
      <c r="FF36" s="2">
        <v>0</v>
      </c>
      <c r="FG36" s="2">
        <v>0</v>
      </c>
      <c r="FH36" s="2">
        <v>0</v>
      </c>
      <c r="FI36" s="2">
        <v>0</v>
      </c>
      <c r="FJ36" s="2">
        <v>0</v>
      </c>
      <c r="FK36" s="2">
        <v>0</v>
      </c>
      <c r="FL36" s="2">
        <v>0</v>
      </c>
      <c r="FM36" s="2">
        <v>0</v>
      </c>
      <c r="FN36" s="2">
        <v>0</v>
      </c>
      <c r="FO36" s="2">
        <v>0</v>
      </c>
      <c r="FP36" s="2">
        <v>0</v>
      </c>
      <c r="FQ36" s="2">
        <v>0</v>
      </c>
      <c r="FR36" s="2">
        <v>0</v>
      </c>
      <c r="FS36" s="2">
        <v>0</v>
      </c>
      <c r="FT36" s="2">
        <v>0</v>
      </c>
      <c r="FU36" s="2">
        <v>0</v>
      </c>
      <c r="FV36" s="2">
        <v>0</v>
      </c>
      <c r="FW36" s="2">
        <v>0</v>
      </c>
      <c r="FX36" s="2">
        <v>0</v>
      </c>
      <c r="FY36" s="2">
        <v>0</v>
      </c>
      <c r="FZ36" s="2">
        <v>0</v>
      </c>
      <c r="GA36" s="2">
        <v>0</v>
      </c>
      <c r="GB36" s="2">
        <v>0</v>
      </c>
      <c r="GC36" s="2">
        <v>0</v>
      </c>
      <c r="GD36" s="2">
        <v>0</v>
      </c>
      <c r="GE36" s="2">
        <v>0</v>
      </c>
      <c r="GF36" s="2">
        <v>0</v>
      </c>
      <c r="GG36" s="2">
        <v>0</v>
      </c>
      <c r="GH36" s="2">
        <v>0</v>
      </c>
      <c r="GI36" s="2">
        <v>0</v>
      </c>
      <c r="GJ36" s="2">
        <v>0</v>
      </c>
      <c r="GK36" s="2">
        <v>0</v>
      </c>
      <c r="GL36" s="2">
        <v>0</v>
      </c>
      <c r="GM36" s="2">
        <v>0</v>
      </c>
      <c r="GN36" s="2">
        <v>0</v>
      </c>
      <c r="GO36" s="2">
        <v>0</v>
      </c>
      <c r="GP36" s="2">
        <v>0</v>
      </c>
      <c r="GQ36" s="2">
        <v>0</v>
      </c>
      <c r="GR36" s="2">
        <v>0</v>
      </c>
      <c r="GS36" s="2">
        <v>0</v>
      </c>
      <c r="GT36" s="2">
        <v>0</v>
      </c>
      <c r="GU36" s="2">
        <v>0</v>
      </c>
      <c r="GV36" s="2">
        <v>0</v>
      </c>
      <c r="GW36" s="2">
        <v>0</v>
      </c>
      <c r="GX36" s="2">
        <v>0</v>
      </c>
      <c r="GY36" s="2">
        <v>0</v>
      </c>
      <c r="GZ36" s="2">
        <v>0</v>
      </c>
      <c r="HA36" s="2">
        <v>0</v>
      </c>
      <c r="HB36" s="2">
        <v>0</v>
      </c>
      <c r="HC36" s="2">
        <v>0</v>
      </c>
      <c r="HD36" s="2">
        <v>0</v>
      </c>
      <c r="HE36" s="2">
        <v>0</v>
      </c>
      <c r="HF36" s="2">
        <v>0</v>
      </c>
      <c r="HG36" s="2">
        <v>0</v>
      </c>
      <c r="HH36" s="2">
        <v>0</v>
      </c>
      <c r="HI36" s="2">
        <v>0</v>
      </c>
      <c r="HJ36" s="2">
        <v>0</v>
      </c>
      <c r="HK36" s="2">
        <v>0</v>
      </c>
      <c r="HL36" s="2">
        <v>0</v>
      </c>
      <c r="HM36" s="2">
        <v>0</v>
      </c>
      <c r="HN36" s="2">
        <v>0</v>
      </c>
      <c r="HO36" s="2">
        <v>0</v>
      </c>
      <c r="HP36" s="2">
        <v>0</v>
      </c>
      <c r="HQ36" s="2">
        <v>0</v>
      </c>
      <c r="HR36" s="2">
        <v>0</v>
      </c>
      <c r="HS36" s="2">
        <v>0</v>
      </c>
      <c r="HT36" s="2">
        <v>0</v>
      </c>
      <c r="HU36" s="2">
        <v>0</v>
      </c>
      <c r="HV36" s="2">
        <v>0</v>
      </c>
      <c r="HW36" s="2">
        <v>0</v>
      </c>
      <c r="HX36" s="2">
        <v>0</v>
      </c>
      <c r="HY36" s="2">
        <v>0</v>
      </c>
      <c r="HZ36" s="2">
        <v>0</v>
      </c>
      <c r="IA36" s="2">
        <v>0</v>
      </c>
      <c r="IB36" s="2">
        <v>0</v>
      </c>
      <c r="IC36" s="2">
        <v>0</v>
      </c>
      <c r="ID36" s="2">
        <v>0</v>
      </c>
      <c r="IE36" s="2">
        <v>0</v>
      </c>
      <c r="IF36" s="2">
        <v>0</v>
      </c>
      <c r="IG36" s="2">
        <v>0</v>
      </c>
      <c r="IH36" s="2">
        <v>0</v>
      </c>
      <c r="II36" s="2">
        <v>0</v>
      </c>
      <c r="IJ36" s="2">
        <v>0</v>
      </c>
      <c r="IK36" s="2">
        <v>0</v>
      </c>
      <c r="IL36" s="2">
        <v>0</v>
      </c>
      <c r="IM36" s="2">
        <v>0</v>
      </c>
      <c r="IN36" s="2">
        <v>0</v>
      </c>
      <c r="IO36" s="2">
        <v>0</v>
      </c>
      <c r="IP36" s="2">
        <v>0</v>
      </c>
      <c r="IQ36" s="2">
        <v>0</v>
      </c>
      <c r="IR36" s="2">
        <v>0</v>
      </c>
      <c r="IS36" s="2">
        <v>0</v>
      </c>
      <c r="IT36" s="2">
        <v>0</v>
      </c>
      <c r="IU36" s="2">
        <v>0</v>
      </c>
      <c r="IV36" s="2">
        <v>0</v>
      </c>
      <c r="IW36" s="2">
        <v>0</v>
      </c>
      <c r="IX36" s="2">
        <v>0</v>
      </c>
      <c r="IY36" s="2">
        <v>0</v>
      </c>
      <c r="IZ36" s="2">
        <v>0</v>
      </c>
      <c r="JA36" s="2">
        <v>0</v>
      </c>
      <c r="JB36" s="2">
        <v>0</v>
      </c>
      <c r="JC36" s="2">
        <v>0</v>
      </c>
      <c r="JD36" s="2">
        <v>0</v>
      </c>
      <c r="JE36" s="2">
        <v>0</v>
      </c>
      <c r="JF36" s="2">
        <v>0</v>
      </c>
      <c r="JG36" s="2">
        <v>0</v>
      </c>
      <c r="JH36" s="2">
        <v>0</v>
      </c>
      <c r="JI36" s="2">
        <v>0</v>
      </c>
      <c r="JJ36" s="2">
        <v>0</v>
      </c>
      <c r="JK36" s="2">
        <v>0</v>
      </c>
      <c r="JL36" s="2">
        <v>0</v>
      </c>
      <c r="JM36" s="2">
        <v>0</v>
      </c>
      <c r="JN36" s="2">
        <v>0</v>
      </c>
      <c r="JO36" s="2">
        <v>0</v>
      </c>
      <c r="JP36" s="2">
        <v>0</v>
      </c>
      <c r="JQ36" s="2">
        <v>0</v>
      </c>
      <c r="JR36" s="2">
        <v>0</v>
      </c>
      <c r="JS36" s="2">
        <v>0</v>
      </c>
      <c r="JT36" s="2">
        <v>0</v>
      </c>
      <c r="JU36" s="2">
        <v>0</v>
      </c>
      <c r="JV36" s="2">
        <v>0</v>
      </c>
      <c r="JW36" s="2">
        <v>0</v>
      </c>
      <c r="JX36" s="2">
        <v>0</v>
      </c>
      <c r="JY36" s="2">
        <v>0</v>
      </c>
      <c r="JZ36" s="2">
        <v>0</v>
      </c>
      <c r="KA36" s="2">
        <v>0</v>
      </c>
      <c r="KB36" s="2">
        <v>0</v>
      </c>
      <c r="KC36" s="2">
        <v>0</v>
      </c>
      <c r="KD36" s="2">
        <v>0</v>
      </c>
      <c r="KE36" s="2">
        <v>0</v>
      </c>
      <c r="KF36" s="2">
        <v>0</v>
      </c>
      <c r="KG36" s="2">
        <v>0</v>
      </c>
      <c r="KH36" s="2">
        <v>0</v>
      </c>
      <c r="KI36" s="2">
        <v>0</v>
      </c>
      <c r="KJ36" s="2">
        <v>0</v>
      </c>
      <c r="KK36" s="2">
        <v>0</v>
      </c>
      <c r="KL36" s="2">
        <v>0</v>
      </c>
      <c r="KM36" s="2">
        <v>0</v>
      </c>
      <c r="KN36" s="2">
        <v>0</v>
      </c>
      <c r="KO36" s="2">
        <v>0</v>
      </c>
      <c r="KP36" s="2">
        <v>0</v>
      </c>
      <c r="KQ36" s="2">
        <v>0</v>
      </c>
      <c r="KR36" s="2">
        <v>0</v>
      </c>
      <c r="KS36" s="2">
        <v>0</v>
      </c>
      <c r="KT36" s="2">
        <v>0</v>
      </c>
      <c r="KU36" s="2">
        <v>0</v>
      </c>
      <c r="KV36" s="2">
        <v>0</v>
      </c>
      <c r="KW36" s="2">
        <v>0</v>
      </c>
      <c r="KX36" s="2">
        <v>0</v>
      </c>
      <c r="KY36" s="2">
        <v>0</v>
      </c>
      <c r="KZ36" s="2">
        <v>0</v>
      </c>
      <c r="LA36" s="2">
        <v>0</v>
      </c>
      <c r="LB36" s="2">
        <v>0</v>
      </c>
      <c r="LC36" s="2">
        <v>0</v>
      </c>
      <c r="LD36" s="2">
        <v>0</v>
      </c>
      <c r="LE36" s="2">
        <v>0</v>
      </c>
      <c r="LF36" s="2">
        <v>0</v>
      </c>
      <c r="LG36" s="2">
        <v>0</v>
      </c>
      <c r="LH36" s="2">
        <v>0</v>
      </c>
      <c r="LI36" s="2">
        <v>0</v>
      </c>
      <c r="LJ36" s="2">
        <v>0</v>
      </c>
      <c r="LK36" s="2">
        <v>0</v>
      </c>
      <c r="LL36" s="2">
        <v>0</v>
      </c>
      <c r="LM36" s="2">
        <v>0</v>
      </c>
      <c r="LN36" s="2">
        <v>0</v>
      </c>
      <c r="LO36" s="2">
        <v>0</v>
      </c>
      <c r="LP36" s="2">
        <v>0</v>
      </c>
      <c r="LQ36" s="2">
        <v>0</v>
      </c>
      <c r="LR36" s="2">
        <v>0</v>
      </c>
      <c r="LS36" s="2">
        <v>0</v>
      </c>
      <c r="LT36" s="2">
        <v>0</v>
      </c>
      <c r="LU36" s="2">
        <v>0</v>
      </c>
      <c r="LV36" s="2">
        <v>0</v>
      </c>
      <c r="LW36" s="2">
        <v>0</v>
      </c>
      <c r="LX36" s="2">
        <v>0</v>
      </c>
      <c r="LY36" s="2">
        <v>0</v>
      </c>
      <c r="LZ36" s="2">
        <v>0</v>
      </c>
      <c r="MA36" s="2">
        <v>0</v>
      </c>
      <c r="MB36" s="2">
        <v>0</v>
      </c>
      <c r="MC36" s="2">
        <v>0</v>
      </c>
      <c r="MD36" s="2">
        <v>0</v>
      </c>
      <c r="ME36" s="2">
        <v>0</v>
      </c>
      <c r="MF36" s="2">
        <v>0</v>
      </c>
      <c r="MG36" s="2">
        <v>0</v>
      </c>
      <c r="MH36" s="2">
        <v>0</v>
      </c>
      <c r="MI36" s="2">
        <v>0</v>
      </c>
      <c r="MJ36" s="2">
        <v>0</v>
      </c>
      <c r="MK36" s="2">
        <v>0</v>
      </c>
      <c r="ML36" s="2">
        <v>0</v>
      </c>
      <c r="MM36" s="2">
        <v>0</v>
      </c>
      <c r="MN36" s="2">
        <v>0</v>
      </c>
      <c r="MO36" s="2">
        <v>0</v>
      </c>
      <c r="MP36" s="2">
        <v>0</v>
      </c>
      <c r="MQ36" s="2">
        <v>0</v>
      </c>
      <c r="MR36" s="2">
        <v>0</v>
      </c>
      <c r="MS36" s="2">
        <v>0</v>
      </c>
      <c r="MT36" s="2">
        <v>0</v>
      </c>
      <c r="MU36" s="2">
        <v>0</v>
      </c>
      <c r="MV36" s="2">
        <v>0</v>
      </c>
      <c r="MW36" s="2">
        <v>0</v>
      </c>
      <c r="MX36" s="2">
        <v>0</v>
      </c>
      <c r="MY36" s="2">
        <v>0</v>
      </c>
      <c r="MZ36" s="2">
        <v>0</v>
      </c>
      <c r="NA36" s="2">
        <v>0</v>
      </c>
      <c r="NB36" s="2">
        <v>0</v>
      </c>
      <c r="NC36" s="2">
        <v>0</v>
      </c>
      <c r="ND36" s="2">
        <v>0</v>
      </c>
      <c r="NE36" s="2">
        <v>0</v>
      </c>
      <c r="NF36" s="2">
        <v>0</v>
      </c>
      <c r="NG36" s="2">
        <v>0</v>
      </c>
      <c r="NH36" s="2">
        <v>0</v>
      </c>
      <c r="NI36" s="2">
        <v>0</v>
      </c>
      <c r="NJ36" s="2">
        <v>0</v>
      </c>
      <c r="NK36" s="2">
        <v>0</v>
      </c>
      <c r="NL36" s="2">
        <v>0</v>
      </c>
      <c r="NM36" s="2">
        <v>0</v>
      </c>
      <c r="NN36" s="2">
        <v>0</v>
      </c>
      <c r="NO36" s="2">
        <v>0</v>
      </c>
      <c r="NP36" s="2">
        <v>0</v>
      </c>
      <c r="NQ36" s="2">
        <v>0</v>
      </c>
      <c r="NR36" s="2">
        <v>0</v>
      </c>
      <c r="NS36" s="2">
        <v>0</v>
      </c>
      <c r="NT36" s="2">
        <v>0</v>
      </c>
      <c r="NU36" s="2">
        <v>0</v>
      </c>
      <c r="NV36" s="2">
        <v>0</v>
      </c>
      <c r="NW36" s="2">
        <v>0</v>
      </c>
      <c r="NX36" s="2">
        <v>0</v>
      </c>
      <c r="NY36" s="2">
        <v>0</v>
      </c>
      <c r="NZ36" s="2">
        <v>0</v>
      </c>
      <c r="OA36" s="2">
        <v>0</v>
      </c>
      <c r="OB36" s="2">
        <v>0</v>
      </c>
      <c r="OC36" s="2">
        <v>0</v>
      </c>
      <c r="OD36" s="2">
        <v>0</v>
      </c>
      <c r="OE36" s="2">
        <v>0</v>
      </c>
      <c r="OF36" s="2">
        <v>0</v>
      </c>
      <c r="OG36" s="2">
        <v>0</v>
      </c>
      <c r="OH36" s="2">
        <v>0</v>
      </c>
      <c r="OI36" s="2">
        <v>0</v>
      </c>
      <c r="OJ36" s="2">
        <v>0</v>
      </c>
      <c r="OK36" s="2">
        <v>0</v>
      </c>
      <c r="OL36" s="2">
        <v>0</v>
      </c>
      <c r="OM36" s="2">
        <v>0</v>
      </c>
      <c r="ON36" s="2">
        <v>0</v>
      </c>
      <c r="OO36" s="2">
        <v>0</v>
      </c>
      <c r="OP36" s="2">
        <v>0</v>
      </c>
      <c r="OQ36" s="2">
        <v>0</v>
      </c>
      <c r="OR36" s="2">
        <v>0</v>
      </c>
      <c r="OS36" s="2">
        <v>0</v>
      </c>
      <c r="OT36" s="2">
        <v>0</v>
      </c>
      <c r="OU36" s="2">
        <v>0</v>
      </c>
      <c r="OV36" s="2">
        <v>0</v>
      </c>
      <c r="OW36" s="2">
        <v>0</v>
      </c>
      <c r="OX36" s="2">
        <v>0</v>
      </c>
      <c r="OY36" s="2">
        <v>0</v>
      </c>
      <c r="OZ36" s="2">
        <v>0</v>
      </c>
      <c r="PA36" s="2">
        <v>0</v>
      </c>
      <c r="PB36" s="2">
        <v>0</v>
      </c>
      <c r="PC36" s="2">
        <v>0</v>
      </c>
      <c r="PD36" s="2">
        <v>0</v>
      </c>
      <c r="PE36" s="2">
        <v>0</v>
      </c>
      <c r="PF36" s="2">
        <v>0</v>
      </c>
      <c r="PG36" s="2">
        <v>0</v>
      </c>
      <c r="PH36" s="2">
        <v>0</v>
      </c>
      <c r="PI36" s="2">
        <v>0</v>
      </c>
      <c r="PJ36" s="2">
        <v>0</v>
      </c>
      <c r="PK36" s="2">
        <v>0</v>
      </c>
      <c r="PL36" s="2">
        <v>0</v>
      </c>
      <c r="PM36" s="2">
        <v>0</v>
      </c>
      <c r="PN36" s="2">
        <v>0</v>
      </c>
      <c r="PO36" s="2">
        <v>0</v>
      </c>
      <c r="PP36" s="2">
        <v>0</v>
      </c>
      <c r="PQ36" s="2">
        <v>0</v>
      </c>
      <c r="PR36" s="2">
        <v>0</v>
      </c>
      <c r="PS36" s="2">
        <v>0</v>
      </c>
      <c r="PT36" s="2">
        <v>0</v>
      </c>
      <c r="PU36" s="2">
        <v>0</v>
      </c>
      <c r="PV36" s="2">
        <v>0</v>
      </c>
      <c r="PW36" s="2">
        <v>0</v>
      </c>
      <c r="PX36" s="2">
        <v>0</v>
      </c>
      <c r="PY36" s="2">
        <v>0</v>
      </c>
      <c r="PZ36" s="2">
        <v>0</v>
      </c>
      <c r="QA36" s="2">
        <v>0</v>
      </c>
      <c r="QB36" s="2">
        <v>0</v>
      </c>
      <c r="QC36" s="2">
        <v>0</v>
      </c>
      <c r="QD36" s="2">
        <v>2.5</v>
      </c>
      <c r="QE36" s="2">
        <v>0</v>
      </c>
      <c r="QF36" s="2">
        <v>0</v>
      </c>
      <c r="QG36" s="2">
        <v>0</v>
      </c>
      <c r="QH36" s="2">
        <v>0</v>
      </c>
      <c r="QI36" s="2">
        <v>0</v>
      </c>
      <c r="QJ36" s="2">
        <v>0</v>
      </c>
      <c r="QK36" s="2">
        <v>0</v>
      </c>
      <c r="QL36" s="2">
        <v>0</v>
      </c>
      <c r="QM36" s="2">
        <v>0</v>
      </c>
      <c r="QN36" s="2">
        <v>0</v>
      </c>
      <c r="QO36" s="2">
        <v>0</v>
      </c>
      <c r="QP36" s="2">
        <v>0</v>
      </c>
      <c r="QQ36" s="2">
        <v>0</v>
      </c>
      <c r="QR36" s="2">
        <v>0</v>
      </c>
      <c r="QS36" s="2">
        <v>0</v>
      </c>
      <c r="QT36" s="2">
        <v>0</v>
      </c>
      <c r="QU36" s="2">
        <v>0</v>
      </c>
      <c r="QV36" s="2">
        <v>0</v>
      </c>
      <c r="QW36" s="2">
        <v>0</v>
      </c>
      <c r="QX36" s="2">
        <v>0</v>
      </c>
      <c r="QY36" s="2">
        <v>0</v>
      </c>
      <c r="QZ36" s="2">
        <v>0</v>
      </c>
      <c r="RA36" s="2">
        <v>0</v>
      </c>
      <c r="RB36" s="2">
        <v>0</v>
      </c>
      <c r="RC36" s="2">
        <v>0</v>
      </c>
      <c r="RD36" s="2">
        <v>0</v>
      </c>
      <c r="RE36" s="2">
        <v>0</v>
      </c>
      <c r="RF36" s="2">
        <v>0</v>
      </c>
      <c r="RG36" s="2">
        <v>0</v>
      </c>
      <c r="RH36" s="2">
        <v>0</v>
      </c>
      <c r="RI36" s="2">
        <v>0</v>
      </c>
      <c r="RJ36" s="2">
        <v>0</v>
      </c>
      <c r="RK36" s="2">
        <v>0</v>
      </c>
      <c r="RL36" s="2">
        <v>0</v>
      </c>
      <c r="RM36" s="2">
        <v>0</v>
      </c>
      <c r="RN36" s="2">
        <v>0</v>
      </c>
      <c r="RO36" s="2">
        <v>0</v>
      </c>
      <c r="RP36" s="2">
        <v>0</v>
      </c>
      <c r="RQ36" s="2">
        <v>0</v>
      </c>
      <c r="RR36" s="2">
        <v>0</v>
      </c>
      <c r="RS36" s="2">
        <v>0</v>
      </c>
      <c r="RT36" s="2">
        <v>0</v>
      </c>
      <c r="RU36" s="2">
        <v>0</v>
      </c>
      <c r="RV36" s="2">
        <v>0</v>
      </c>
      <c r="RW36" s="2">
        <v>0</v>
      </c>
      <c r="RX36" s="2">
        <v>0</v>
      </c>
      <c r="RY36" s="2">
        <v>0</v>
      </c>
      <c r="RZ36" s="2">
        <v>0</v>
      </c>
      <c r="SA36" s="2">
        <v>0</v>
      </c>
      <c r="SB36" s="2">
        <v>0</v>
      </c>
      <c r="SC36" s="2">
        <v>0</v>
      </c>
      <c r="SD36" s="2">
        <v>0</v>
      </c>
      <c r="SE36" s="2">
        <v>0</v>
      </c>
      <c r="SF36" s="2">
        <v>0</v>
      </c>
      <c r="SG36" s="2">
        <v>0</v>
      </c>
      <c r="SH36" s="2">
        <v>0</v>
      </c>
      <c r="SI36" s="2">
        <v>0</v>
      </c>
      <c r="SJ36" s="2">
        <v>0</v>
      </c>
      <c r="SK36" s="2">
        <v>0</v>
      </c>
      <c r="SL36" s="2">
        <v>0</v>
      </c>
      <c r="SM36" s="2">
        <v>0</v>
      </c>
      <c r="SN36" s="2">
        <v>0</v>
      </c>
      <c r="SO36" s="2">
        <v>0</v>
      </c>
      <c r="SP36" s="2">
        <v>0</v>
      </c>
      <c r="SQ36" s="2">
        <v>0</v>
      </c>
      <c r="SR36" s="2">
        <v>0</v>
      </c>
      <c r="SS36" s="2">
        <v>0</v>
      </c>
      <c r="ST36" s="2">
        <v>0</v>
      </c>
      <c r="SU36" s="2">
        <v>0</v>
      </c>
      <c r="SV36" s="2">
        <v>0</v>
      </c>
      <c r="SW36" s="2">
        <v>0</v>
      </c>
      <c r="SX36" s="2">
        <v>0</v>
      </c>
      <c r="SY36" s="2">
        <v>0</v>
      </c>
      <c r="SZ36" s="2">
        <v>0</v>
      </c>
      <c r="TA36" s="2">
        <v>0</v>
      </c>
      <c r="TB36" s="2">
        <v>0</v>
      </c>
      <c r="TC36" s="2">
        <v>0</v>
      </c>
      <c r="TD36" s="2">
        <v>0</v>
      </c>
      <c r="TE36" s="2">
        <v>0</v>
      </c>
      <c r="TF36" s="2">
        <v>0</v>
      </c>
      <c r="TG36" s="2">
        <v>0</v>
      </c>
      <c r="TH36" s="2">
        <v>0</v>
      </c>
      <c r="TI36" s="2">
        <v>0</v>
      </c>
      <c r="TJ36" s="2">
        <v>0</v>
      </c>
      <c r="TK36" s="2">
        <v>0</v>
      </c>
      <c r="TL36" s="2">
        <v>0</v>
      </c>
      <c r="TM36" s="2">
        <v>0</v>
      </c>
      <c r="TN36" s="2">
        <v>0</v>
      </c>
      <c r="TO36" s="2">
        <v>0</v>
      </c>
      <c r="TP36" s="2">
        <v>0</v>
      </c>
      <c r="TQ36" s="2">
        <v>1.4</v>
      </c>
      <c r="TR36" s="2">
        <v>0</v>
      </c>
      <c r="TS36" s="2">
        <v>0</v>
      </c>
      <c r="TT36" s="2">
        <v>0</v>
      </c>
      <c r="TU36" s="2">
        <v>0</v>
      </c>
      <c r="TV36" s="2">
        <v>0</v>
      </c>
      <c r="TW36" s="2">
        <v>0</v>
      </c>
      <c r="TX36" s="2">
        <v>0</v>
      </c>
      <c r="TY36" s="2">
        <v>0</v>
      </c>
      <c r="TZ36" s="2">
        <v>0</v>
      </c>
      <c r="UA36" s="2">
        <v>0</v>
      </c>
      <c r="UB36" s="2">
        <v>0</v>
      </c>
      <c r="UC36" s="2">
        <v>0</v>
      </c>
      <c r="UD36" s="2">
        <v>0</v>
      </c>
      <c r="UE36" s="2">
        <v>0</v>
      </c>
      <c r="UF36" s="2">
        <v>0</v>
      </c>
      <c r="UG36" s="2">
        <v>0</v>
      </c>
      <c r="UH36" s="2">
        <v>0</v>
      </c>
      <c r="UI36" s="2">
        <v>0</v>
      </c>
      <c r="UJ36" s="2">
        <v>0</v>
      </c>
      <c r="UK36" s="2">
        <v>0</v>
      </c>
      <c r="UL36" s="2">
        <v>0</v>
      </c>
      <c r="UM36" s="2">
        <v>0</v>
      </c>
      <c r="UN36" s="2">
        <v>0</v>
      </c>
      <c r="UO36" s="2">
        <v>0</v>
      </c>
      <c r="UP36" s="2">
        <v>0</v>
      </c>
      <c r="UQ36" s="2">
        <v>0</v>
      </c>
      <c r="UR36" s="2">
        <v>0</v>
      </c>
      <c r="US36" s="2">
        <v>0</v>
      </c>
      <c r="UT36" s="2">
        <v>0</v>
      </c>
      <c r="UU36" s="2">
        <v>0</v>
      </c>
      <c r="UV36" s="2">
        <v>0</v>
      </c>
      <c r="UW36" s="2">
        <v>0</v>
      </c>
      <c r="UX36" s="2">
        <v>0</v>
      </c>
      <c r="UY36" s="2">
        <v>0</v>
      </c>
      <c r="UZ36" s="2">
        <v>0</v>
      </c>
      <c r="VA36" s="2">
        <v>0</v>
      </c>
      <c r="VB36" s="2">
        <v>0</v>
      </c>
      <c r="VC36" s="2">
        <v>0</v>
      </c>
      <c r="VD36" s="2">
        <v>0</v>
      </c>
      <c r="VE36" s="2">
        <v>0</v>
      </c>
      <c r="VF36" s="2">
        <v>0</v>
      </c>
      <c r="VG36" s="2">
        <v>0</v>
      </c>
      <c r="VH36" s="2">
        <v>0</v>
      </c>
      <c r="VI36" s="2">
        <v>0</v>
      </c>
      <c r="VJ36" s="2">
        <v>0</v>
      </c>
      <c r="VK36" s="2">
        <v>0</v>
      </c>
      <c r="VL36" s="2">
        <v>0</v>
      </c>
      <c r="VM36" s="2">
        <v>0</v>
      </c>
      <c r="VN36" s="2">
        <v>0</v>
      </c>
      <c r="VO36" s="2">
        <v>0</v>
      </c>
      <c r="VP36" s="2">
        <v>0</v>
      </c>
      <c r="VQ36" s="2">
        <v>0</v>
      </c>
      <c r="VR36" s="2">
        <v>0</v>
      </c>
      <c r="VS36" s="2">
        <v>0</v>
      </c>
      <c r="VT36" s="2">
        <v>0</v>
      </c>
      <c r="VU36" s="2">
        <v>0</v>
      </c>
      <c r="VV36" s="2">
        <v>0</v>
      </c>
      <c r="VW36" s="2">
        <v>0</v>
      </c>
      <c r="VX36" s="2">
        <v>0</v>
      </c>
      <c r="VY36" s="2">
        <v>0</v>
      </c>
      <c r="VZ36" s="2">
        <v>0</v>
      </c>
      <c r="WA36" s="2">
        <v>0</v>
      </c>
      <c r="WB36" s="2">
        <v>0</v>
      </c>
      <c r="WC36" s="2">
        <v>0</v>
      </c>
      <c r="WD36" s="2">
        <v>0</v>
      </c>
      <c r="WE36" s="2">
        <v>0</v>
      </c>
      <c r="WF36" s="2">
        <v>0</v>
      </c>
      <c r="WG36" s="2">
        <v>0</v>
      </c>
      <c r="WH36" s="2">
        <v>0</v>
      </c>
      <c r="WI36" s="2">
        <v>0</v>
      </c>
      <c r="WJ36" s="2">
        <v>0</v>
      </c>
      <c r="WK36" s="2">
        <v>0</v>
      </c>
      <c r="WL36" s="2">
        <v>0</v>
      </c>
      <c r="WM36" s="2">
        <v>0</v>
      </c>
      <c r="WN36" s="2">
        <v>0</v>
      </c>
      <c r="WO36" s="2">
        <v>0</v>
      </c>
      <c r="WP36" s="2">
        <v>0</v>
      </c>
      <c r="WQ36" s="2">
        <v>0</v>
      </c>
      <c r="WR36" s="2">
        <v>0</v>
      </c>
      <c r="WS36" s="2">
        <v>0</v>
      </c>
      <c r="WT36" s="2">
        <v>0</v>
      </c>
      <c r="WU36" s="2">
        <v>0</v>
      </c>
      <c r="WV36" s="2">
        <v>0</v>
      </c>
      <c r="WW36" s="2">
        <v>0</v>
      </c>
      <c r="WX36" s="2">
        <v>0</v>
      </c>
      <c r="WY36" s="2">
        <v>0</v>
      </c>
      <c r="WZ36" s="2">
        <v>0</v>
      </c>
      <c r="XA36" s="2">
        <v>0</v>
      </c>
      <c r="XB36" s="2">
        <v>0</v>
      </c>
      <c r="XC36" s="2">
        <v>0</v>
      </c>
      <c r="XD36" s="2">
        <v>0</v>
      </c>
      <c r="XE36" s="2">
        <v>0</v>
      </c>
      <c r="XF36" s="2">
        <v>0</v>
      </c>
      <c r="XG36" s="2">
        <v>0</v>
      </c>
      <c r="XH36" s="2">
        <v>0</v>
      </c>
      <c r="XI36" s="2">
        <v>0</v>
      </c>
      <c r="XJ36" s="2">
        <v>0</v>
      </c>
      <c r="XK36" s="2">
        <v>0</v>
      </c>
      <c r="XL36" s="2">
        <v>0</v>
      </c>
      <c r="XM36" s="2">
        <v>0</v>
      </c>
      <c r="XN36" s="2">
        <v>0</v>
      </c>
      <c r="XO36" s="2">
        <v>0</v>
      </c>
      <c r="XP36" s="2">
        <v>0</v>
      </c>
      <c r="XQ36" s="2">
        <v>0</v>
      </c>
      <c r="XR36" s="2">
        <v>0</v>
      </c>
      <c r="XS36" s="2">
        <v>0</v>
      </c>
      <c r="XT36" s="2">
        <v>0</v>
      </c>
      <c r="XU36" s="2">
        <v>0</v>
      </c>
      <c r="XV36" s="2">
        <v>0</v>
      </c>
      <c r="XW36" s="2">
        <v>0</v>
      </c>
      <c r="XX36" s="2">
        <v>0</v>
      </c>
      <c r="XY36" s="2">
        <v>0</v>
      </c>
      <c r="XZ36" s="2">
        <v>0</v>
      </c>
      <c r="YA36" s="2">
        <v>0</v>
      </c>
      <c r="YB36" s="2">
        <v>0</v>
      </c>
      <c r="YC36" s="2">
        <v>0</v>
      </c>
      <c r="YD36" s="2">
        <v>0</v>
      </c>
      <c r="YE36" s="2">
        <v>0</v>
      </c>
      <c r="YF36" s="2">
        <v>0</v>
      </c>
      <c r="YG36" s="2">
        <v>0</v>
      </c>
      <c r="YH36" s="2">
        <v>0</v>
      </c>
      <c r="YI36" s="2">
        <v>0</v>
      </c>
      <c r="YJ36" s="2">
        <v>0</v>
      </c>
      <c r="YK36" s="2">
        <v>0</v>
      </c>
      <c r="YL36" s="2">
        <v>0</v>
      </c>
      <c r="YM36" s="2">
        <v>0</v>
      </c>
      <c r="YN36" s="2">
        <v>0</v>
      </c>
      <c r="YO36" s="2">
        <v>0</v>
      </c>
      <c r="YP36" s="2">
        <v>0</v>
      </c>
      <c r="YQ36" s="2">
        <v>0</v>
      </c>
      <c r="YR36" s="2">
        <v>0</v>
      </c>
      <c r="YS36" s="2">
        <v>0</v>
      </c>
      <c r="YT36" s="2">
        <v>0</v>
      </c>
      <c r="YU36" s="2">
        <v>0</v>
      </c>
      <c r="YV36" s="2">
        <v>0</v>
      </c>
      <c r="YW36" s="2">
        <v>0</v>
      </c>
      <c r="YX36" s="2">
        <v>0</v>
      </c>
      <c r="YY36" s="2">
        <v>0</v>
      </c>
      <c r="YZ36" s="2">
        <v>0</v>
      </c>
      <c r="ZA36" s="2">
        <v>0</v>
      </c>
      <c r="ZB36" s="2">
        <v>0</v>
      </c>
      <c r="ZC36" s="2">
        <v>0</v>
      </c>
      <c r="ZD36" s="2">
        <v>0</v>
      </c>
      <c r="ZE36" s="2">
        <v>0</v>
      </c>
      <c r="ZF36" s="2">
        <v>0</v>
      </c>
      <c r="ZG36" s="2">
        <v>0</v>
      </c>
      <c r="ZH36" s="2">
        <v>0</v>
      </c>
      <c r="ZI36" s="2">
        <v>0</v>
      </c>
      <c r="ZJ36" s="2">
        <v>0</v>
      </c>
      <c r="ZK36" s="2">
        <v>0</v>
      </c>
      <c r="ZL36" s="2">
        <v>0</v>
      </c>
      <c r="ZM36" s="2">
        <v>0</v>
      </c>
      <c r="ZN36" s="2">
        <v>0</v>
      </c>
      <c r="ZO36" s="2">
        <v>0</v>
      </c>
      <c r="ZP36" s="2">
        <v>0</v>
      </c>
      <c r="ZQ36" s="2">
        <v>0</v>
      </c>
      <c r="ZR36" s="2">
        <v>0</v>
      </c>
      <c r="ZS36" s="2">
        <v>0</v>
      </c>
      <c r="ZT36" s="2">
        <v>0</v>
      </c>
      <c r="ZU36" s="2">
        <v>0</v>
      </c>
      <c r="ZV36" s="2">
        <v>0</v>
      </c>
      <c r="ZW36" s="2">
        <v>0</v>
      </c>
      <c r="ZX36" s="2">
        <v>0</v>
      </c>
      <c r="ZY36" s="2">
        <v>0</v>
      </c>
      <c r="ZZ36" s="2">
        <v>0</v>
      </c>
      <c r="AAA36" s="2">
        <v>0</v>
      </c>
      <c r="AAB36" s="2">
        <v>0.4</v>
      </c>
      <c r="AAC36" s="2">
        <v>0</v>
      </c>
      <c r="AAD36" s="2">
        <v>0</v>
      </c>
      <c r="AAE36" s="2">
        <v>0</v>
      </c>
      <c r="AAF36" s="2">
        <v>0</v>
      </c>
      <c r="AAG36" s="2">
        <v>0</v>
      </c>
      <c r="AAH36" s="2">
        <v>0</v>
      </c>
      <c r="AAI36" s="2">
        <v>0</v>
      </c>
      <c r="AAJ36" s="2">
        <v>0</v>
      </c>
      <c r="AAK36" s="2">
        <v>0</v>
      </c>
      <c r="AAL36" s="2">
        <v>0</v>
      </c>
      <c r="AAM36" s="2">
        <v>0</v>
      </c>
      <c r="AAN36" s="2">
        <v>0</v>
      </c>
      <c r="AAO36" s="2">
        <v>0</v>
      </c>
      <c r="AAP36" s="2">
        <v>0</v>
      </c>
      <c r="AAQ36" s="2">
        <v>0</v>
      </c>
      <c r="AAR36" s="2">
        <v>0</v>
      </c>
      <c r="AAS36" s="2">
        <v>0</v>
      </c>
      <c r="AAT36" s="2">
        <v>0</v>
      </c>
      <c r="AAU36" s="2">
        <v>0</v>
      </c>
      <c r="AAV36" s="2">
        <v>0</v>
      </c>
      <c r="AAW36" s="2">
        <v>0</v>
      </c>
      <c r="AAX36" s="2">
        <v>0</v>
      </c>
      <c r="AAY36" s="2">
        <v>0</v>
      </c>
      <c r="AAZ36" s="2">
        <v>0</v>
      </c>
      <c r="ABA36" s="2">
        <v>0</v>
      </c>
      <c r="ABB36" s="2">
        <v>0</v>
      </c>
      <c r="ABC36" s="2">
        <v>0</v>
      </c>
      <c r="ABD36" s="2">
        <v>0</v>
      </c>
      <c r="ABE36" s="2">
        <v>0</v>
      </c>
      <c r="ABF36" s="2">
        <v>0</v>
      </c>
      <c r="ABG36" s="2">
        <v>0</v>
      </c>
      <c r="ABH36" s="2">
        <v>0</v>
      </c>
      <c r="ABI36" s="2">
        <v>0</v>
      </c>
      <c r="ABJ36" s="2">
        <v>0</v>
      </c>
      <c r="ABK36" s="2">
        <v>0</v>
      </c>
      <c r="ABL36" s="2">
        <v>0</v>
      </c>
      <c r="ABM36" s="2">
        <v>0</v>
      </c>
      <c r="ABN36" s="2">
        <v>0</v>
      </c>
      <c r="ABO36" s="2">
        <v>0</v>
      </c>
      <c r="ABP36" s="2">
        <v>0</v>
      </c>
      <c r="ABQ36" s="2">
        <v>0</v>
      </c>
      <c r="ABR36" s="2">
        <v>0</v>
      </c>
      <c r="ABS36" s="2">
        <v>0</v>
      </c>
      <c r="ABT36" s="2">
        <v>0</v>
      </c>
      <c r="ABU36" s="2">
        <v>0</v>
      </c>
      <c r="ABV36" s="2">
        <v>0</v>
      </c>
      <c r="ABW36" s="2">
        <v>0</v>
      </c>
      <c r="ABX36" s="2">
        <v>0</v>
      </c>
      <c r="ABY36" s="2">
        <v>0</v>
      </c>
      <c r="ABZ36" s="2">
        <v>0</v>
      </c>
      <c r="ACA36" s="2">
        <v>0</v>
      </c>
      <c r="ACB36" s="2">
        <v>0</v>
      </c>
      <c r="ACC36" s="2">
        <v>0</v>
      </c>
      <c r="ACD36" s="2">
        <v>0</v>
      </c>
      <c r="ACE36" s="2">
        <v>0</v>
      </c>
      <c r="ACF36" s="2">
        <v>0</v>
      </c>
      <c r="ACG36" s="2">
        <v>0</v>
      </c>
      <c r="ACH36" s="2">
        <v>0</v>
      </c>
      <c r="ACI36" s="2">
        <v>0</v>
      </c>
      <c r="ACJ36" s="2">
        <v>0</v>
      </c>
      <c r="ACK36" s="2">
        <v>0</v>
      </c>
      <c r="ACL36" s="2">
        <v>0</v>
      </c>
      <c r="ACM36" s="2">
        <v>0</v>
      </c>
      <c r="ACN36" s="2">
        <v>0</v>
      </c>
      <c r="ACO36" s="2">
        <v>0</v>
      </c>
      <c r="ACP36" s="2">
        <v>0</v>
      </c>
      <c r="ACQ36" s="2">
        <v>0</v>
      </c>
      <c r="ACR36" s="2">
        <v>0</v>
      </c>
      <c r="ACS36" s="2">
        <v>0</v>
      </c>
      <c r="ACT36" s="2">
        <v>0</v>
      </c>
      <c r="ACU36" s="2">
        <v>0</v>
      </c>
      <c r="ACV36" s="2">
        <v>0</v>
      </c>
      <c r="ACW36" s="2">
        <v>0</v>
      </c>
      <c r="ACX36" s="2">
        <v>0</v>
      </c>
      <c r="ACY36" s="2">
        <v>0</v>
      </c>
      <c r="ACZ36" s="2">
        <v>0</v>
      </c>
      <c r="ADA36" s="2">
        <v>0</v>
      </c>
      <c r="ADB36" s="2">
        <v>0</v>
      </c>
      <c r="ADC36" s="2">
        <v>0</v>
      </c>
      <c r="ADD36" s="2">
        <v>0</v>
      </c>
      <c r="ADE36" s="2">
        <v>0</v>
      </c>
      <c r="ADF36" s="2">
        <v>0</v>
      </c>
      <c r="ADG36" s="2">
        <v>0</v>
      </c>
      <c r="ADH36" s="2">
        <v>0</v>
      </c>
      <c r="ADI36" s="2">
        <v>0</v>
      </c>
      <c r="ADJ36" s="2">
        <v>0</v>
      </c>
      <c r="ADK36" s="2">
        <v>0</v>
      </c>
      <c r="ADL36" s="2">
        <v>0</v>
      </c>
      <c r="ADM36" s="2">
        <v>0</v>
      </c>
      <c r="ADN36" s="2">
        <v>0</v>
      </c>
      <c r="ADO36" s="2">
        <v>0</v>
      </c>
      <c r="ADP36" s="2">
        <v>0</v>
      </c>
      <c r="ADQ36" s="2">
        <v>0</v>
      </c>
      <c r="ADR36" s="2">
        <v>0</v>
      </c>
      <c r="ADS36" s="2">
        <v>0</v>
      </c>
      <c r="ADT36" s="2">
        <v>0</v>
      </c>
      <c r="ADU36" s="2">
        <v>0</v>
      </c>
      <c r="ADV36" s="2">
        <v>0</v>
      </c>
      <c r="ADW36" s="2">
        <v>0</v>
      </c>
      <c r="ADX36" s="2">
        <v>0</v>
      </c>
      <c r="ADY36" s="2">
        <v>0</v>
      </c>
      <c r="ADZ36" s="2">
        <v>0</v>
      </c>
      <c r="AEA36" s="2">
        <v>0</v>
      </c>
      <c r="AEB36" s="2">
        <v>0</v>
      </c>
      <c r="AEC36" s="2">
        <v>0</v>
      </c>
      <c r="AED36" s="2">
        <v>0</v>
      </c>
      <c r="AEE36" s="2">
        <v>0</v>
      </c>
      <c r="AEF36" s="2">
        <v>0</v>
      </c>
      <c r="AEG36" s="2">
        <v>0</v>
      </c>
      <c r="AEH36" s="2">
        <v>0</v>
      </c>
      <c r="AEI36" s="2">
        <v>49.4</v>
      </c>
      <c r="AEJ36" s="2">
        <v>0</v>
      </c>
      <c r="AEK36" s="2">
        <v>0</v>
      </c>
      <c r="AEL36" s="2">
        <v>0</v>
      </c>
      <c r="AEM36" s="2">
        <v>0</v>
      </c>
      <c r="AEN36" s="2">
        <v>0</v>
      </c>
      <c r="AEO36" s="2">
        <v>0</v>
      </c>
      <c r="AEP36" s="2">
        <v>0</v>
      </c>
      <c r="AEQ36" s="2">
        <v>0</v>
      </c>
      <c r="AER36" s="2">
        <v>0</v>
      </c>
      <c r="AES36" s="2">
        <v>0</v>
      </c>
      <c r="AET36" s="2">
        <v>0</v>
      </c>
      <c r="AEU36" s="2">
        <v>0</v>
      </c>
      <c r="AEV36" s="2">
        <v>0</v>
      </c>
      <c r="AEW36" s="2">
        <v>0</v>
      </c>
      <c r="AEX36" s="2">
        <v>0</v>
      </c>
      <c r="AEY36" s="2">
        <v>0</v>
      </c>
      <c r="AEZ36" s="2">
        <v>0</v>
      </c>
      <c r="AFA36" s="2">
        <v>0</v>
      </c>
      <c r="AFB36" s="2">
        <v>0</v>
      </c>
      <c r="AFC36" s="2">
        <v>0</v>
      </c>
      <c r="AFD36" s="2">
        <v>0</v>
      </c>
      <c r="AFE36" s="2">
        <v>0</v>
      </c>
      <c r="AFF36" s="2">
        <v>0</v>
      </c>
      <c r="AFG36" s="2">
        <v>0</v>
      </c>
      <c r="AFH36" s="2">
        <v>0</v>
      </c>
      <c r="AFI36" s="2">
        <v>0</v>
      </c>
      <c r="AFJ36" s="2">
        <v>0</v>
      </c>
      <c r="AFK36" s="2">
        <v>0</v>
      </c>
      <c r="AFL36" s="2">
        <v>0</v>
      </c>
      <c r="AFM36" s="2">
        <v>0</v>
      </c>
      <c r="AFN36" s="2">
        <v>0</v>
      </c>
      <c r="AFO36" s="2">
        <v>0</v>
      </c>
      <c r="AFP36" s="2">
        <v>0</v>
      </c>
      <c r="AFQ36" s="2">
        <v>0</v>
      </c>
      <c r="AFR36" s="2">
        <v>0</v>
      </c>
      <c r="AFS36" s="2">
        <v>0</v>
      </c>
      <c r="AFT36" s="2">
        <v>0</v>
      </c>
      <c r="AFU36" s="2">
        <v>0</v>
      </c>
      <c r="AFV36" s="2">
        <v>0</v>
      </c>
      <c r="AFW36" s="2">
        <v>0</v>
      </c>
      <c r="AFX36" s="2">
        <v>0</v>
      </c>
      <c r="AFY36" s="2">
        <v>0</v>
      </c>
      <c r="AFZ36" s="2">
        <v>0</v>
      </c>
      <c r="AGA36" s="2">
        <v>0</v>
      </c>
      <c r="AGB36" s="2">
        <v>0</v>
      </c>
      <c r="AGC36" s="2">
        <v>0</v>
      </c>
      <c r="AGD36" s="2">
        <v>0</v>
      </c>
      <c r="AGE36" s="2">
        <v>0</v>
      </c>
      <c r="AGF36" s="2">
        <v>0</v>
      </c>
      <c r="AGG36" s="2">
        <v>0</v>
      </c>
      <c r="AGH36" s="2">
        <v>0</v>
      </c>
      <c r="AGI36" s="2">
        <v>0</v>
      </c>
      <c r="AGJ36" s="2">
        <v>0</v>
      </c>
      <c r="AGK36" s="2">
        <v>2.1</v>
      </c>
      <c r="AGL36" s="2">
        <v>0</v>
      </c>
      <c r="AGM36" s="2">
        <v>0</v>
      </c>
      <c r="AGN36" s="2">
        <v>0</v>
      </c>
      <c r="AGO36" s="2">
        <v>0</v>
      </c>
      <c r="AGP36" s="2">
        <v>0</v>
      </c>
      <c r="AGQ36" s="2">
        <v>0</v>
      </c>
      <c r="AGR36" s="2">
        <v>0</v>
      </c>
      <c r="AGS36" s="2">
        <v>0</v>
      </c>
      <c r="AGT36" s="2">
        <v>0</v>
      </c>
      <c r="AGU36" s="2">
        <v>0</v>
      </c>
      <c r="AGV36" s="2">
        <v>0</v>
      </c>
      <c r="AGW36" s="2">
        <v>0</v>
      </c>
      <c r="AGX36" s="2">
        <v>0</v>
      </c>
      <c r="AGY36" s="2">
        <v>0</v>
      </c>
      <c r="AGZ36" s="2">
        <v>0</v>
      </c>
      <c r="AHA36" s="2">
        <v>0</v>
      </c>
      <c r="AHB36" s="2">
        <v>0</v>
      </c>
      <c r="AHC36" s="2">
        <v>0</v>
      </c>
      <c r="AHD36" s="2">
        <v>0</v>
      </c>
      <c r="AHE36" s="2">
        <v>0</v>
      </c>
      <c r="AHF36" s="2">
        <v>0</v>
      </c>
      <c r="AHG36" s="2">
        <v>0</v>
      </c>
      <c r="AHH36" s="2">
        <v>0</v>
      </c>
      <c r="AHI36" s="2">
        <v>0</v>
      </c>
      <c r="AHJ36" s="2">
        <v>0</v>
      </c>
      <c r="AHK36" s="2">
        <v>0</v>
      </c>
      <c r="AHL36" s="2">
        <v>0</v>
      </c>
      <c r="AHM36" s="2">
        <v>0</v>
      </c>
      <c r="AHN36" s="2">
        <v>0</v>
      </c>
      <c r="AHO36" s="2">
        <v>0</v>
      </c>
      <c r="AHP36" s="2">
        <v>0</v>
      </c>
      <c r="AHQ36" s="2">
        <v>0</v>
      </c>
      <c r="AHR36" s="2">
        <v>0</v>
      </c>
      <c r="AHS36" s="2">
        <v>0</v>
      </c>
      <c r="AHT36" s="2">
        <v>0</v>
      </c>
      <c r="AHU36" s="2">
        <v>0</v>
      </c>
      <c r="AHV36" s="2">
        <v>0</v>
      </c>
      <c r="AHW36" s="2">
        <v>0</v>
      </c>
      <c r="AHX36" s="2">
        <v>0</v>
      </c>
      <c r="AHY36" s="2">
        <v>0</v>
      </c>
      <c r="AHZ36" s="2">
        <v>0</v>
      </c>
      <c r="AIA36" s="2">
        <v>0</v>
      </c>
      <c r="AIB36" s="2">
        <v>0</v>
      </c>
      <c r="AIC36" s="2">
        <v>0</v>
      </c>
      <c r="AID36" s="2">
        <v>0</v>
      </c>
      <c r="AIE36" s="2">
        <v>0</v>
      </c>
      <c r="AIF36" s="2">
        <v>0</v>
      </c>
      <c r="AIG36" s="2">
        <v>0</v>
      </c>
      <c r="AIH36" s="2">
        <v>0</v>
      </c>
      <c r="AII36" s="2">
        <v>0</v>
      </c>
      <c r="AIJ36" s="2">
        <v>0</v>
      </c>
      <c r="AIK36" s="2">
        <v>0</v>
      </c>
      <c r="AIL36" s="2">
        <v>0</v>
      </c>
      <c r="AIM36" s="2">
        <v>0</v>
      </c>
      <c r="AIN36" s="2">
        <v>0</v>
      </c>
      <c r="AIO36" s="2">
        <v>0</v>
      </c>
      <c r="AIP36" s="2">
        <v>0</v>
      </c>
      <c r="AIQ36" s="2">
        <v>0</v>
      </c>
      <c r="AIR36" s="2">
        <v>0</v>
      </c>
      <c r="AIS36" s="2">
        <v>0</v>
      </c>
      <c r="AIT36" s="2">
        <v>0</v>
      </c>
      <c r="AIU36" s="2">
        <v>0</v>
      </c>
      <c r="AIV36" s="2">
        <v>0</v>
      </c>
      <c r="AIW36" s="2">
        <v>0</v>
      </c>
      <c r="AIX36" s="2">
        <v>0</v>
      </c>
      <c r="AIY36" s="2">
        <v>0</v>
      </c>
    </row>
    <row r="37" spans="1:935" x14ac:dyDescent="0.3">
      <c r="A37" s="1" t="s">
        <v>36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0</v>
      </c>
      <c r="BI37" s="2">
        <v>0</v>
      </c>
      <c r="BJ37" s="2">
        <v>0</v>
      </c>
      <c r="BK37" s="2">
        <v>0</v>
      </c>
      <c r="BL37" s="2">
        <v>1</v>
      </c>
      <c r="BM37" s="2">
        <v>0</v>
      </c>
      <c r="BN37" s="2">
        <v>0</v>
      </c>
      <c r="BO37" s="2">
        <v>0</v>
      </c>
      <c r="BP37" s="2">
        <v>0</v>
      </c>
      <c r="BQ37" s="2">
        <v>0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0</v>
      </c>
      <c r="BY37" s="2">
        <v>0</v>
      </c>
      <c r="BZ37" s="2">
        <v>0</v>
      </c>
      <c r="CA37" s="2">
        <v>0</v>
      </c>
      <c r="CB37" s="2">
        <v>0</v>
      </c>
      <c r="CC37" s="2">
        <v>0</v>
      </c>
      <c r="CD37" s="2">
        <v>0</v>
      </c>
      <c r="CE37" s="2">
        <v>0</v>
      </c>
      <c r="CF37" s="2">
        <v>0</v>
      </c>
      <c r="CG37" s="2">
        <v>0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0</v>
      </c>
      <c r="CN37" s="2">
        <v>0</v>
      </c>
      <c r="CO37" s="2">
        <v>0</v>
      </c>
      <c r="CP37" s="2">
        <v>0</v>
      </c>
      <c r="CQ37" s="2">
        <v>0</v>
      </c>
      <c r="CR37" s="2">
        <v>0</v>
      </c>
      <c r="CS37" s="2">
        <v>0</v>
      </c>
      <c r="CT37" s="2">
        <v>0</v>
      </c>
      <c r="CU37" s="2">
        <v>0</v>
      </c>
      <c r="CV37" s="2">
        <v>0</v>
      </c>
      <c r="CW37" s="2">
        <v>0</v>
      </c>
      <c r="CX37" s="2">
        <v>0</v>
      </c>
      <c r="CY37" s="2">
        <v>0</v>
      </c>
      <c r="CZ37" s="2">
        <v>0</v>
      </c>
      <c r="DA37" s="2">
        <v>0</v>
      </c>
      <c r="DB37" s="2">
        <v>0</v>
      </c>
      <c r="DC37" s="2">
        <v>0</v>
      </c>
      <c r="DD37" s="2">
        <v>0</v>
      </c>
      <c r="DE37" s="2">
        <v>0</v>
      </c>
      <c r="DF37" s="2">
        <v>0</v>
      </c>
      <c r="DG37" s="2">
        <v>0</v>
      </c>
      <c r="DH37" s="2">
        <v>0</v>
      </c>
      <c r="DI37" s="2">
        <v>0</v>
      </c>
      <c r="DJ37" s="2">
        <v>0</v>
      </c>
      <c r="DK37" s="2">
        <v>0</v>
      </c>
      <c r="DL37" s="2">
        <v>0</v>
      </c>
      <c r="DM37" s="2">
        <v>0</v>
      </c>
      <c r="DN37" s="2">
        <v>0</v>
      </c>
      <c r="DO37" s="2">
        <v>0</v>
      </c>
      <c r="DP37" s="2">
        <v>0</v>
      </c>
      <c r="DQ37" s="2">
        <v>2</v>
      </c>
      <c r="DR37" s="2">
        <v>0</v>
      </c>
      <c r="DS37" s="2">
        <v>0</v>
      </c>
      <c r="DT37" s="2">
        <v>0</v>
      </c>
      <c r="DU37" s="2">
        <v>0</v>
      </c>
      <c r="DV37" s="2">
        <v>0</v>
      </c>
      <c r="DW37" s="2">
        <v>0</v>
      </c>
      <c r="DX37" s="2">
        <v>0</v>
      </c>
      <c r="DY37" s="2">
        <v>0</v>
      </c>
      <c r="DZ37" s="2">
        <v>0</v>
      </c>
      <c r="EA37" s="2">
        <v>0</v>
      </c>
      <c r="EB37" s="2">
        <v>0</v>
      </c>
      <c r="EC37" s="2">
        <v>0</v>
      </c>
      <c r="ED37" s="2">
        <v>0</v>
      </c>
      <c r="EE37" s="2">
        <v>0</v>
      </c>
      <c r="EF37" s="2">
        <v>0</v>
      </c>
      <c r="EG37" s="2">
        <v>0</v>
      </c>
      <c r="EH37" s="2">
        <v>0</v>
      </c>
      <c r="EI37" s="2">
        <v>0</v>
      </c>
      <c r="EJ37" s="2">
        <v>0</v>
      </c>
      <c r="EK37" s="2">
        <v>0</v>
      </c>
      <c r="EL37" s="2">
        <v>0</v>
      </c>
      <c r="EM37" s="2">
        <v>0</v>
      </c>
      <c r="EN37" s="2">
        <v>0</v>
      </c>
      <c r="EO37" s="2">
        <v>0</v>
      </c>
      <c r="EP37" s="2">
        <v>0</v>
      </c>
      <c r="EQ37" s="2">
        <v>0.1</v>
      </c>
      <c r="ER37" s="2">
        <v>0</v>
      </c>
      <c r="ES37" s="2">
        <v>0</v>
      </c>
      <c r="ET37" s="2">
        <v>0</v>
      </c>
      <c r="EU37" s="2">
        <v>0</v>
      </c>
      <c r="EV37" s="2">
        <v>0</v>
      </c>
      <c r="EW37" s="2">
        <v>0</v>
      </c>
      <c r="EX37" s="2">
        <v>0</v>
      </c>
      <c r="EY37" s="2">
        <v>0</v>
      </c>
      <c r="EZ37" s="2">
        <v>0</v>
      </c>
      <c r="FA37" s="2">
        <v>0</v>
      </c>
      <c r="FB37" s="2">
        <v>0</v>
      </c>
      <c r="FC37" s="2">
        <v>0</v>
      </c>
      <c r="FD37" s="2">
        <v>0</v>
      </c>
      <c r="FE37" s="2">
        <v>0</v>
      </c>
      <c r="FF37" s="2">
        <v>0</v>
      </c>
      <c r="FG37" s="2">
        <v>0</v>
      </c>
      <c r="FH37" s="2">
        <v>0</v>
      </c>
      <c r="FI37" s="2">
        <v>0</v>
      </c>
      <c r="FJ37" s="2">
        <v>0</v>
      </c>
      <c r="FK37" s="2">
        <v>0</v>
      </c>
      <c r="FL37" s="2">
        <v>0</v>
      </c>
      <c r="FM37" s="2">
        <v>0</v>
      </c>
      <c r="FN37" s="2">
        <v>0</v>
      </c>
      <c r="FO37" s="2">
        <v>0</v>
      </c>
      <c r="FP37" s="2">
        <v>0</v>
      </c>
      <c r="FQ37" s="2">
        <v>0</v>
      </c>
      <c r="FR37" s="2">
        <v>0</v>
      </c>
      <c r="FS37" s="2">
        <v>0</v>
      </c>
      <c r="FT37" s="2">
        <v>0</v>
      </c>
      <c r="FU37" s="2">
        <v>0</v>
      </c>
      <c r="FV37" s="2">
        <v>0</v>
      </c>
      <c r="FW37" s="2">
        <v>0</v>
      </c>
      <c r="FX37" s="2">
        <v>0</v>
      </c>
      <c r="FY37" s="2">
        <v>0</v>
      </c>
      <c r="FZ37" s="2">
        <v>0</v>
      </c>
      <c r="GA37" s="2">
        <v>0</v>
      </c>
      <c r="GB37" s="2">
        <v>0</v>
      </c>
      <c r="GC37" s="2">
        <v>0</v>
      </c>
      <c r="GD37" s="2">
        <v>0</v>
      </c>
      <c r="GE37" s="2">
        <v>0</v>
      </c>
      <c r="GF37" s="2">
        <v>0</v>
      </c>
      <c r="GG37" s="2">
        <v>0</v>
      </c>
      <c r="GH37" s="2">
        <v>0</v>
      </c>
      <c r="GI37" s="2">
        <v>0</v>
      </c>
      <c r="GJ37" s="2">
        <v>0</v>
      </c>
      <c r="GK37" s="2">
        <v>0</v>
      </c>
      <c r="GL37" s="2">
        <v>0</v>
      </c>
      <c r="GM37" s="2">
        <v>0</v>
      </c>
      <c r="GN37" s="2">
        <v>0</v>
      </c>
      <c r="GO37" s="2">
        <v>0</v>
      </c>
      <c r="GP37" s="2">
        <v>0</v>
      </c>
      <c r="GQ37" s="2">
        <v>0</v>
      </c>
      <c r="GR37" s="2">
        <v>0</v>
      </c>
      <c r="GS37" s="2">
        <v>0</v>
      </c>
      <c r="GT37" s="2">
        <v>0</v>
      </c>
      <c r="GU37" s="2">
        <v>0</v>
      </c>
      <c r="GV37" s="2">
        <v>0</v>
      </c>
      <c r="GW37" s="2">
        <v>0</v>
      </c>
      <c r="GX37" s="2">
        <v>0</v>
      </c>
      <c r="GY37" s="2">
        <v>0</v>
      </c>
      <c r="GZ37" s="2">
        <v>0</v>
      </c>
      <c r="HA37" s="2">
        <v>0</v>
      </c>
      <c r="HB37" s="2">
        <v>0</v>
      </c>
      <c r="HC37" s="2">
        <v>0</v>
      </c>
      <c r="HD37" s="2">
        <v>0</v>
      </c>
      <c r="HE37" s="2">
        <v>0</v>
      </c>
      <c r="HF37" s="2">
        <v>0</v>
      </c>
      <c r="HG37" s="2">
        <v>0</v>
      </c>
      <c r="HH37" s="2">
        <v>0</v>
      </c>
      <c r="HI37" s="2">
        <v>0</v>
      </c>
      <c r="HJ37" s="2">
        <v>0</v>
      </c>
      <c r="HK37" s="2">
        <v>0</v>
      </c>
      <c r="HL37" s="2">
        <v>0</v>
      </c>
      <c r="HM37" s="2">
        <v>0</v>
      </c>
      <c r="HN37" s="2">
        <v>0</v>
      </c>
      <c r="HO37" s="2">
        <v>0</v>
      </c>
      <c r="HP37" s="2">
        <v>0</v>
      </c>
      <c r="HQ37" s="2">
        <v>0</v>
      </c>
      <c r="HR37" s="2">
        <v>11.1</v>
      </c>
      <c r="HS37" s="2">
        <v>0</v>
      </c>
      <c r="HT37" s="2">
        <v>0</v>
      </c>
      <c r="HU37" s="2">
        <v>0</v>
      </c>
      <c r="HV37" s="2">
        <v>0</v>
      </c>
      <c r="HW37" s="2">
        <v>0</v>
      </c>
      <c r="HX37" s="2">
        <v>0</v>
      </c>
      <c r="HY37" s="2">
        <v>0</v>
      </c>
      <c r="HZ37" s="2">
        <v>0</v>
      </c>
      <c r="IA37" s="2">
        <v>0</v>
      </c>
      <c r="IB37" s="2">
        <v>0</v>
      </c>
      <c r="IC37" s="2">
        <v>0</v>
      </c>
      <c r="ID37" s="2">
        <v>0</v>
      </c>
      <c r="IE37" s="2">
        <v>0</v>
      </c>
      <c r="IF37" s="2">
        <v>0</v>
      </c>
      <c r="IG37" s="2">
        <v>0</v>
      </c>
      <c r="IH37" s="2">
        <v>0</v>
      </c>
      <c r="II37" s="2">
        <v>0</v>
      </c>
      <c r="IJ37" s="2">
        <v>0</v>
      </c>
      <c r="IK37" s="2">
        <v>0</v>
      </c>
      <c r="IL37" s="2">
        <v>0</v>
      </c>
      <c r="IM37" s="2">
        <v>0</v>
      </c>
      <c r="IN37" s="2">
        <v>0</v>
      </c>
      <c r="IO37" s="2">
        <v>0</v>
      </c>
      <c r="IP37" s="2">
        <v>0</v>
      </c>
      <c r="IQ37" s="2">
        <v>0</v>
      </c>
      <c r="IR37" s="2">
        <v>0</v>
      </c>
      <c r="IS37" s="2">
        <v>0</v>
      </c>
      <c r="IT37" s="2">
        <v>0</v>
      </c>
      <c r="IU37" s="2">
        <v>0</v>
      </c>
      <c r="IV37" s="2">
        <v>0</v>
      </c>
      <c r="IW37" s="2">
        <v>0</v>
      </c>
      <c r="IX37" s="2">
        <v>0</v>
      </c>
      <c r="IY37" s="2">
        <v>0</v>
      </c>
      <c r="IZ37" s="2">
        <v>0</v>
      </c>
      <c r="JA37" s="2">
        <v>0</v>
      </c>
      <c r="JB37" s="2">
        <v>0</v>
      </c>
      <c r="JC37" s="2">
        <v>0</v>
      </c>
      <c r="JD37" s="2">
        <v>0</v>
      </c>
      <c r="JE37" s="2">
        <v>0</v>
      </c>
      <c r="JF37" s="2">
        <v>0</v>
      </c>
      <c r="JG37" s="2">
        <v>0</v>
      </c>
      <c r="JH37" s="2">
        <v>0</v>
      </c>
      <c r="JI37" s="2">
        <v>0</v>
      </c>
      <c r="JJ37" s="2">
        <v>0</v>
      </c>
      <c r="JK37" s="2">
        <v>0</v>
      </c>
      <c r="JL37" s="2">
        <v>0</v>
      </c>
      <c r="JM37" s="2">
        <v>0</v>
      </c>
      <c r="JN37" s="2">
        <v>0</v>
      </c>
      <c r="JO37" s="2">
        <v>0</v>
      </c>
      <c r="JP37" s="2">
        <v>0</v>
      </c>
      <c r="JQ37" s="2">
        <v>0</v>
      </c>
      <c r="JR37" s="2">
        <v>0</v>
      </c>
      <c r="JS37" s="2">
        <v>7.8</v>
      </c>
      <c r="JT37" s="2">
        <v>0</v>
      </c>
      <c r="JU37" s="2">
        <v>0</v>
      </c>
      <c r="JV37" s="2">
        <v>0</v>
      </c>
      <c r="JW37" s="2">
        <v>0</v>
      </c>
      <c r="JX37" s="2">
        <v>0</v>
      </c>
      <c r="JY37" s="2">
        <v>0</v>
      </c>
      <c r="JZ37" s="2">
        <v>0</v>
      </c>
      <c r="KA37" s="2">
        <v>0</v>
      </c>
      <c r="KB37" s="2">
        <v>0</v>
      </c>
      <c r="KC37" s="2">
        <v>0</v>
      </c>
      <c r="KD37" s="2">
        <v>0</v>
      </c>
      <c r="KE37" s="2">
        <v>2.7</v>
      </c>
      <c r="KF37" s="2">
        <v>0</v>
      </c>
      <c r="KG37" s="2">
        <v>0</v>
      </c>
      <c r="KH37" s="2">
        <v>0</v>
      </c>
      <c r="KI37" s="2">
        <v>0</v>
      </c>
      <c r="KJ37" s="2">
        <v>0</v>
      </c>
      <c r="KK37" s="2">
        <v>0</v>
      </c>
      <c r="KL37" s="2">
        <v>0</v>
      </c>
      <c r="KM37" s="2">
        <v>0</v>
      </c>
      <c r="KN37" s="2">
        <v>0</v>
      </c>
      <c r="KO37" s="2">
        <v>0</v>
      </c>
      <c r="KP37" s="2">
        <v>0</v>
      </c>
      <c r="KQ37" s="2">
        <v>0</v>
      </c>
      <c r="KR37" s="2">
        <v>0</v>
      </c>
      <c r="KS37" s="2">
        <v>0</v>
      </c>
      <c r="KT37" s="2">
        <v>0</v>
      </c>
      <c r="KU37" s="2">
        <v>0</v>
      </c>
      <c r="KV37" s="2">
        <v>0</v>
      </c>
      <c r="KW37" s="2">
        <v>0</v>
      </c>
      <c r="KX37" s="2">
        <v>0</v>
      </c>
      <c r="KY37" s="2">
        <v>0</v>
      </c>
      <c r="KZ37" s="2">
        <v>0</v>
      </c>
      <c r="LA37" s="2">
        <v>0</v>
      </c>
      <c r="LB37" s="2">
        <v>0</v>
      </c>
      <c r="LC37" s="2">
        <v>0</v>
      </c>
      <c r="LD37" s="2">
        <v>0</v>
      </c>
      <c r="LE37" s="2">
        <v>0</v>
      </c>
      <c r="LF37" s="2">
        <v>0</v>
      </c>
      <c r="LG37" s="2">
        <v>0</v>
      </c>
      <c r="LH37" s="2">
        <v>0</v>
      </c>
      <c r="LI37" s="2">
        <v>0</v>
      </c>
      <c r="LJ37" s="2">
        <v>0</v>
      </c>
      <c r="LK37" s="2">
        <v>0</v>
      </c>
      <c r="LL37" s="2">
        <v>0</v>
      </c>
      <c r="LM37" s="2">
        <v>0</v>
      </c>
      <c r="LN37" s="2">
        <v>0</v>
      </c>
      <c r="LO37" s="2">
        <v>0</v>
      </c>
      <c r="LP37" s="2">
        <v>0</v>
      </c>
      <c r="LQ37" s="2">
        <v>0</v>
      </c>
      <c r="LR37" s="2">
        <v>0</v>
      </c>
      <c r="LS37" s="2">
        <v>0</v>
      </c>
      <c r="LT37" s="2">
        <v>0</v>
      </c>
      <c r="LU37" s="2">
        <v>0</v>
      </c>
      <c r="LV37" s="2">
        <v>0</v>
      </c>
      <c r="LW37" s="2">
        <v>0</v>
      </c>
      <c r="LX37" s="2">
        <v>0</v>
      </c>
      <c r="LY37" s="2">
        <v>0</v>
      </c>
      <c r="LZ37" s="2">
        <v>0</v>
      </c>
      <c r="MA37" s="2">
        <v>0</v>
      </c>
      <c r="MB37" s="2">
        <v>0</v>
      </c>
      <c r="MC37" s="2">
        <v>0</v>
      </c>
      <c r="MD37" s="2">
        <v>0</v>
      </c>
      <c r="ME37" s="2">
        <v>0</v>
      </c>
      <c r="MF37" s="2">
        <v>0</v>
      </c>
      <c r="MG37" s="2">
        <v>0</v>
      </c>
      <c r="MH37" s="2">
        <v>0</v>
      </c>
      <c r="MI37" s="2">
        <v>0</v>
      </c>
      <c r="MJ37" s="2">
        <v>0</v>
      </c>
      <c r="MK37" s="2">
        <v>0</v>
      </c>
      <c r="ML37" s="2">
        <v>0</v>
      </c>
      <c r="MM37" s="2">
        <v>0</v>
      </c>
      <c r="MN37" s="2">
        <v>0</v>
      </c>
      <c r="MO37" s="2">
        <v>3</v>
      </c>
      <c r="MP37" s="2">
        <v>0</v>
      </c>
      <c r="MQ37" s="2">
        <v>0</v>
      </c>
      <c r="MR37" s="2">
        <v>0</v>
      </c>
      <c r="MS37" s="2">
        <v>0</v>
      </c>
      <c r="MT37" s="2">
        <v>0</v>
      </c>
      <c r="MU37" s="2">
        <v>0</v>
      </c>
      <c r="MV37" s="2">
        <v>0</v>
      </c>
      <c r="MW37" s="2">
        <v>0</v>
      </c>
      <c r="MX37" s="2">
        <v>0</v>
      </c>
      <c r="MY37" s="2">
        <v>0</v>
      </c>
      <c r="MZ37" s="2">
        <v>0</v>
      </c>
      <c r="NA37" s="2">
        <v>0</v>
      </c>
      <c r="NB37" s="2">
        <v>0</v>
      </c>
      <c r="NC37" s="2">
        <v>0</v>
      </c>
      <c r="ND37" s="2">
        <v>0</v>
      </c>
      <c r="NE37" s="2">
        <v>0</v>
      </c>
      <c r="NF37" s="2">
        <v>0</v>
      </c>
      <c r="NG37" s="2">
        <v>0</v>
      </c>
      <c r="NH37" s="2">
        <v>0</v>
      </c>
      <c r="NI37" s="2">
        <v>0</v>
      </c>
      <c r="NJ37" s="2">
        <v>0</v>
      </c>
      <c r="NK37" s="2">
        <v>0</v>
      </c>
      <c r="NL37" s="2">
        <v>0</v>
      </c>
      <c r="NM37" s="2">
        <v>0</v>
      </c>
      <c r="NN37" s="2">
        <v>0</v>
      </c>
      <c r="NO37" s="2">
        <v>0</v>
      </c>
      <c r="NP37" s="2">
        <v>0</v>
      </c>
      <c r="NQ37" s="2">
        <v>0</v>
      </c>
      <c r="NR37" s="2">
        <v>0</v>
      </c>
      <c r="NS37" s="2">
        <v>0</v>
      </c>
      <c r="NT37" s="2">
        <v>0</v>
      </c>
      <c r="NU37" s="2">
        <v>0</v>
      </c>
      <c r="NV37" s="2">
        <v>0</v>
      </c>
      <c r="NW37" s="2">
        <v>0</v>
      </c>
      <c r="NX37" s="2">
        <v>0</v>
      </c>
      <c r="NY37" s="2">
        <v>0</v>
      </c>
      <c r="NZ37" s="2">
        <v>0</v>
      </c>
      <c r="OA37" s="2">
        <v>0</v>
      </c>
      <c r="OB37" s="2">
        <v>0</v>
      </c>
      <c r="OC37" s="2">
        <v>0</v>
      </c>
      <c r="OD37" s="2">
        <v>0</v>
      </c>
      <c r="OE37" s="2">
        <v>0</v>
      </c>
      <c r="OF37" s="2">
        <v>0</v>
      </c>
      <c r="OG37" s="2">
        <v>0</v>
      </c>
      <c r="OH37" s="2">
        <v>0</v>
      </c>
      <c r="OI37" s="2">
        <v>0</v>
      </c>
      <c r="OJ37" s="2">
        <v>0</v>
      </c>
      <c r="OK37" s="2">
        <v>0</v>
      </c>
      <c r="OL37" s="2">
        <v>0</v>
      </c>
      <c r="OM37" s="2">
        <v>0</v>
      </c>
      <c r="ON37" s="2">
        <v>0</v>
      </c>
      <c r="OO37" s="2">
        <v>0</v>
      </c>
      <c r="OP37" s="2">
        <v>0</v>
      </c>
      <c r="OQ37" s="2">
        <v>0</v>
      </c>
      <c r="OR37" s="2">
        <v>0</v>
      </c>
      <c r="OS37" s="2">
        <v>0</v>
      </c>
      <c r="OT37" s="2">
        <v>0</v>
      </c>
      <c r="OU37" s="2">
        <v>0</v>
      </c>
      <c r="OV37" s="2">
        <v>0</v>
      </c>
      <c r="OW37" s="2">
        <v>0</v>
      </c>
      <c r="OX37" s="2">
        <v>0</v>
      </c>
      <c r="OY37" s="2">
        <v>0</v>
      </c>
      <c r="OZ37" s="2">
        <v>0</v>
      </c>
      <c r="PA37" s="2">
        <v>0</v>
      </c>
      <c r="PB37" s="2">
        <v>0</v>
      </c>
      <c r="PC37" s="2">
        <v>0</v>
      </c>
      <c r="PD37" s="2">
        <v>0</v>
      </c>
      <c r="PE37" s="2">
        <v>0</v>
      </c>
      <c r="PF37" s="2">
        <v>0</v>
      </c>
      <c r="PG37" s="2">
        <v>0</v>
      </c>
      <c r="PH37" s="2">
        <v>0</v>
      </c>
      <c r="PI37" s="2">
        <v>0</v>
      </c>
      <c r="PJ37" s="2">
        <v>0</v>
      </c>
      <c r="PK37" s="2">
        <v>0</v>
      </c>
      <c r="PL37" s="2">
        <v>0</v>
      </c>
      <c r="PM37" s="2">
        <v>0</v>
      </c>
      <c r="PN37" s="2">
        <v>0</v>
      </c>
      <c r="PO37" s="2">
        <v>0</v>
      </c>
      <c r="PP37" s="2">
        <v>0</v>
      </c>
      <c r="PQ37" s="2">
        <v>0</v>
      </c>
      <c r="PR37" s="2">
        <v>0</v>
      </c>
      <c r="PS37" s="2">
        <v>0</v>
      </c>
      <c r="PT37" s="2">
        <v>0</v>
      </c>
      <c r="PU37" s="2">
        <v>0</v>
      </c>
      <c r="PV37" s="2">
        <v>0</v>
      </c>
      <c r="PW37" s="2">
        <v>0</v>
      </c>
      <c r="PX37" s="2">
        <v>0</v>
      </c>
      <c r="PY37" s="2">
        <v>0</v>
      </c>
      <c r="PZ37" s="2">
        <v>0</v>
      </c>
      <c r="QA37" s="2">
        <v>0</v>
      </c>
      <c r="QB37" s="2">
        <v>0</v>
      </c>
      <c r="QC37" s="2">
        <v>0</v>
      </c>
      <c r="QD37" s="2">
        <v>0</v>
      </c>
      <c r="QE37" s="2">
        <v>0</v>
      </c>
      <c r="QF37" s="2">
        <v>0</v>
      </c>
      <c r="QG37" s="2">
        <v>0</v>
      </c>
      <c r="QH37" s="2">
        <v>0</v>
      </c>
      <c r="QI37" s="2">
        <v>0</v>
      </c>
      <c r="QJ37" s="2">
        <v>0</v>
      </c>
      <c r="QK37" s="2">
        <v>0</v>
      </c>
      <c r="QL37" s="2">
        <v>0</v>
      </c>
      <c r="QM37" s="2">
        <v>0</v>
      </c>
      <c r="QN37" s="2">
        <v>0</v>
      </c>
      <c r="QO37" s="2">
        <v>0</v>
      </c>
      <c r="QP37" s="2">
        <v>0</v>
      </c>
      <c r="QQ37" s="2">
        <v>0</v>
      </c>
      <c r="QR37" s="2">
        <v>0</v>
      </c>
      <c r="QS37" s="2">
        <v>0</v>
      </c>
      <c r="QT37" s="2">
        <v>0</v>
      </c>
      <c r="QU37" s="2">
        <v>0</v>
      </c>
      <c r="QV37" s="2">
        <v>0</v>
      </c>
      <c r="QW37" s="2">
        <v>0</v>
      </c>
      <c r="QX37" s="2">
        <v>0</v>
      </c>
      <c r="QY37" s="2">
        <v>0</v>
      </c>
      <c r="QZ37" s="2">
        <v>0</v>
      </c>
      <c r="RA37" s="2">
        <v>0</v>
      </c>
      <c r="RB37" s="2">
        <v>0</v>
      </c>
      <c r="RC37" s="2">
        <v>0</v>
      </c>
      <c r="RD37" s="2">
        <v>0</v>
      </c>
      <c r="RE37" s="2">
        <v>0</v>
      </c>
      <c r="RF37" s="2">
        <v>0</v>
      </c>
      <c r="RG37" s="2">
        <v>0</v>
      </c>
      <c r="RH37" s="2">
        <v>0</v>
      </c>
      <c r="RI37" s="2">
        <v>0</v>
      </c>
      <c r="RJ37" s="2">
        <v>0</v>
      </c>
      <c r="RK37" s="2">
        <v>0</v>
      </c>
      <c r="RL37" s="2">
        <v>0</v>
      </c>
      <c r="RM37" s="2">
        <v>0</v>
      </c>
      <c r="RN37" s="2">
        <v>0</v>
      </c>
      <c r="RO37" s="2">
        <v>0</v>
      </c>
      <c r="RP37" s="2">
        <v>0</v>
      </c>
      <c r="RQ37" s="2">
        <v>0</v>
      </c>
      <c r="RR37" s="2">
        <v>0</v>
      </c>
      <c r="RS37" s="2">
        <v>0</v>
      </c>
      <c r="RT37" s="2">
        <v>0</v>
      </c>
      <c r="RU37" s="2">
        <v>0</v>
      </c>
      <c r="RV37" s="2">
        <v>0</v>
      </c>
      <c r="RW37" s="2">
        <v>0</v>
      </c>
      <c r="RX37" s="2">
        <v>0</v>
      </c>
      <c r="RY37" s="2">
        <v>0</v>
      </c>
      <c r="RZ37" s="2">
        <v>0</v>
      </c>
      <c r="SA37" s="2">
        <v>0</v>
      </c>
      <c r="SB37" s="2">
        <v>0</v>
      </c>
      <c r="SC37" s="2">
        <v>0</v>
      </c>
      <c r="SD37" s="2">
        <v>0</v>
      </c>
      <c r="SE37" s="2">
        <v>0</v>
      </c>
      <c r="SF37" s="2">
        <v>0</v>
      </c>
      <c r="SG37" s="2">
        <v>0</v>
      </c>
      <c r="SH37" s="2">
        <v>0</v>
      </c>
      <c r="SI37" s="2">
        <v>0</v>
      </c>
      <c r="SJ37" s="2">
        <v>0</v>
      </c>
      <c r="SK37" s="2">
        <v>0</v>
      </c>
      <c r="SL37" s="2">
        <v>0</v>
      </c>
      <c r="SM37" s="2">
        <v>0</v>
      </c>
      <c r="SN37" s="2">
        <v>0</v>
      </c>
      <c r="SO37" s="2">
        <v>0</v>
      </c>
      <c r="SP37" s="2">
        <v>0</v>
      </c>
      <c r="SQ37" s="2">
        <v>0</v>
      </c>
      <c r="SR37" s="2">
        <v>0</v>
      </c>
      <c r="SS37" s="2">
        <v>0</v>
      </c>
      <c r="ST37" s="2">
        <v>0</v>
      </c>
      <c r="SU37" s="2">
        <v>0</v>
      </c>
      <c r="SV37" s="2">
        <v>0</v>
      </c>
      <c r="SW37" s="2">
        <v>0</v>
      </c>
      <c r="SX37" s="2">
        <v>0</v>
      </c>
      <c r="SY37" s="2">
        <v>0</v>
      </c>
      <c r="SZ37" s="2">
        <v>0</v>
      </c>
      <c r="TA37" s="2">
        <v>0</v>
      </c>
      <c r="TB37" s="2">
        <v>0</v>
      </c>
      <c r="TC37" s="2">
        <v>0</v>
      </c>
      <c r="TD37" s="2">
        <v>0</v>
      </c>
      <c r="TE37" s="2">
        <v>0</v>
      </c>
      <c r="TF37" s="2">
        <v>0</v>
      </c>
      <c r="TG37" s="2">
        <v>0</v>
      </c>
      <c r="TH37" s="2">
        <v>0</v>
      </c>
      <c r="TI37" s="2">
        <v>0</v>
      </c>
      <c r="TJ37" s="2">
        <v>0</v>
      </c>
      <c r="TK37" s="2">
        <v>0</v>
      </c>
      <c r="TL37" s="2">
        <v>0</v>
      </c>
      <c r="TM37" s="2">
        <v>0</v>
      </c>
      <c r="TN37" s="2">
        <v>0</v>
      </c>
      <c r="TO37" s="2">
        <v>0</v>
      </c>
      <c r="TP37" s="2">
        <v>0</v>
      </c>
      <c r="TQ37" s="2">
        <v>0</v>
      </c>
      <c r="TR37" s="2">
        <v>0</v>
      </c>
      <c r="TS37" s="2">
        <v>0</v>
      </c>
      <c r="TT37" s="2">
        <v>0</v>
      </c>
      <c r="TU37" s="2">
        <v>0</v>
      </c>
      <c r="TV37" s="2">
        <v>0</v>
      </c>
      <c r="TW37" s="2">
        <v>0</v>
      </c>
      <c r="TX37" s="2">
        <v>0</v>
      </c>
      <c r="TY37" s="2">
        <v>0</v>
      </c>
      <c r="TZ37" s="2">
        <v>0</v>
      </c>
      <c r="UA37" s="2">
        <v>0</v>
      </c>
      <c r="UB37" s="2">
        <v>0</v>
      </c>
      <c r="UC37" s="2">
        <v>0</v>
      </c>
      <c r="UD37" s="2">
        <v>0</v>
      </c>
      <c r="UE37" s="2">
        <v>0</v>
      </c>
      <c r="UF37" s="2">
        <v>0</v>
      </c>
      <c r="UG37" s="2">
        <v>0</v>
      </c>
      <c r="UH37" s="2">
        <v>0</v>
      </c>
      <c r="UI37" s="2">
        <v>0</v>
      </c>
      <c r="UJ37" s="2">
        <v>0</v>
      </c>
      <c r="UK37" s="2">
        <v>0</v>
      </c>
      <c r="UL37" s="2">
        <v>0</v>
      </c>
      <c r="UM37" s="2">
        <v>0</v>
      </c>
      <c r="UN37" s="2">
        <v>0</v>
      </c>
      <c r="UO37" s="2">
        <v>0</v>
      </c>
      <c r="UP37" s="2">
        <v>0</v>
      </c>
      <c r="UQ37" s="2">
        <v>0</v>
      </c>
      <c r="UR37" s="2">
        <v>0</v>
      </c>
      <c r="US37" s="2">
        <v>0</v>
      </c>
      <c r="UT37" s="2">
        <v>0</v>
      </c>
      <c r="UU37" s="2">
        <v>5.9</v>
      </c>
      <c r="UV37" s="2">
        <v>0</v>
      </c>
      <c r="UW37" s="2">
        <v>0</v>
      </c>
      <c r="UX37" s="2">
        <v>0</v>
      </c>
      <c r="UY37" s="2">
        <v>0</v>
      </c>
      <c r="UZ37" s="2">
        <v>0</v>
      </c>
      <c r="VA37" s="2">
        <v>0</v>
      </c>
      <c r="VB37" s="2">
        <v>0</v>
      </c>
      <c r="VC37" s="2">
        <v>0</v>
      </c>
      <c r="VD37" s="2">
        <v>0</v>
      </c>
      <c r="VE37" s="2">
        <v>0</v>
      </c>
      <c r="VF37" s="2">
        <v>0</v>
      </c>
      <c r="VG37" s="2">
        <v>0</v>
      </c>
      <c r="VH37" s="2">
        <v>0</v>
      </c>
      <c r="VI37" s="2">
        <v>0</v>
      </c>
      <c r="VJ37" s="2">
        <v>0</v>
      </c>
      <c r="VK37" s="2">
        <v>0</v>
      </c>
      <c r="VL37" s="2">
        <v>0</v>
      </c>
      <c r="VM37" s="2">
        <v>0</v>
      </c>
      <c r="VN37" s="2">
        <v>0</v>
      </c>
      <c r="VO37" s="2">
        <v>0</v>
      </c>
      <c r="VP37" s="2">
        <v>0</v>
      </c>
      <c r="VQ37" s="2">
        <v>0</v>
      </c>
      <c r="VR37" s="2">
        <v>0</v>
      </c>
      <c r="VS37" s="2">
        <v>0</v>
      </c>
      <c r="VT37" s="2">
        <v>0</v>
      </c>
      <c r="VU37" s="2">
        <v>0</v>
      </c>
      <c r="VV37" s="2">
        <v>0</v>
      </c>
      <c r="VW37" s="2">
        <v>0</v>
      </c>
      <c r="VX37" s="2">
        <v>0</v>
      </c>
      <c r="VY37" s="2">
        <v>0</v>
      </c>
      <c r="VZ37" s="2">
        <v>0</v>
      </c>
      <c r="WA37" s="2">
        <v>0</v>
      </c>
      <c r="WB37" s="2">
        <v>0</v>
      </c>
      <c r="WC37" s="2">
        <v>0</v>
      </c>
      <c r="WD37" s="2">
        <v>0</v>
      </c>
      <c r="WE37" s="2">
        <v>0</v>
      </c>
      <c r="WF37" s="2">
        <v>0</v>
      </c>
      <c r="WG37" s="2">
        <v>0</v>
      </c>
      <c r="WH37" s="2">
        <v>0</v>
      </c>
      <c r="WI37" s="2">
        <v>0</v>
      </c>
      <c r="WJ37" s="2">
        <v>0</v>
      </c>
      <c r="WK37" s="2">
        <v>0</v>
      </c>
      <c r="WL37" s="2">
        <v>0</v>
      </c>
      <c r="WM37" s="2">
        <v>0</v>
      </c>
      <c r="WN37" s="2">
        <v>0</v>
      </c>
      <c r="WO37" s="2">
        <v>0</v>
      </c>
      <c r="WP37" s="2">
        <v>0</v>
      </c>
      <c r="WQ37" s="2">
        <v>0</v>
      </c>
      <c r="WR37" s="2">
        <v>0</v>
      </c>
      <c r="WS37" s="2">
        <v>0</v>
      </c>
      <c r="WT37" s="2">
        <v>0</v>
      </c>
      <c r="WU37" s="2">
        <v>0</v>
      </c>
      <c r="WV37" s="2">
        <v>0</v>
      </c>
      <c r="WW37" s="2">
        <v>0</v>
      </c>
      <c r="WX37" s="2">
        <v>0</v>
      </c>
      <c r="WY37" s="2">
        <v>0</v>
      </c>
      <c r="WZ37" s="2">
        <v>0</v>
      </c>
      <c r="XA37" s="2">
        <v>0</v>
      </c>
      <c r="XB37" s="2">
        <v>0</v>
      </c>
      <c r="XC37" s="2">
        <v>0</v>
      </c>
      <c r="XD37" s="2">
        <v>0</v>
      </c>
      <c r="XE37" s="2">
        <v>0</v>
      </c>
      <c r="XF37" s="2">
        <v>0</v>
      </c>
      <c r="XG37" s="2">
        <v>0</v>
      </c>
      <c r="XH37" s="2">
        <v>0</v>
      </c>
      <c r="XI37" s="2">
        <v>0</v>
      </c>
      <c r="XJ37" s="2">
        <v>0</v>
      </c>
      <c r="XK37" s="2">
        <v>0</v>
      </c>
      <c r="XL37" s="2">
        <v>0</v>
      </c>
      <c r="XM37" s="2">
        <v>0</v>
      </c>
      <c r="XN37" s="2">
        <v>0</v>
      </c>
      <c r="XO37" s="2">
        <v>0</v>
      </c>
      <c r="XP37" s="2">
        <v>0</v>
      </c>
      <c r="XQ37" s="2">
        <v>0</v>
      </c>
      <c r="XR37" s="2">
        <v>0</v>
      </c>
      <c r="XS37" s="2">
        <v>0</v>
      </c>
      <c r="XT37" s="2">
        <v>0</v>
      </c>
      <c r="XU37" s="2">
        <v>0</v>
      </c>
      <c r="XV37" s="2">
        <v>0</v>
      </c>
      <c r="XW37" s="2">
        <v>0</v>
      </c>
      <c r="XX37" s="2">
        <v>0</v>
      </c>
      <c r="XY37" s="2">
        <v>0</v>
      </c>
      <c r="XZ37" s="2">
        <v>0</v>
      </c>
      <c r="YA37" s="2">
        <v>0</v>
      </c>
      <c r="YB37" s="2">
        <v>0</v>
      </c>
      <c r="YC37" s="2">
        <v>0</v>
      </c>
      <c r="YD37" s="2">
        <v>0</v>
      </c>
      <c r="YE37" s="2">
        <v>0</v>
      </c>
      <c r="YF37" s="2">
        <v>0</v>
      </c>
      <c r="YG37" s="2">
        <v>0</v>
      </c>
      <c r="YH37" s="2">
        <v>0</v>
      </c>
      <c r="YI37" s="2">
        <v>0</v>
      </c>
      <c r="YJ37" s="2">
        <v>0</v>
      </c>
      <c r="YK37" s="2">
        <v>0</v>
      </c>
      <c r="YL37" s="2">
        <v>0</v>
      </c>
      <c r="YM37" s="2">
        <v>0</v>
      </c>
      <c r="YN37" s="2">
        <v>0</v>
      </c>
      <c r="YO37" s="2">
        <v>0</v>
      </c>
      <c r="YP37" s="2">
        <v>1.2</v>
      </c>
      <c r="YQ37" s="2">
        <v>0</v>
      </c>
      <c r="YR37" s="2">
        <v>0</v>
      </c>
      <c r="YS37" s="2">
        <v>0</v>
      </c>
      <c r="YT37" s="2">
        <v>0</v>
      </c>
      <c r="YU37" s="2">
        <v>0</v>
      </c>
      <c r="YV37" s="2">
        <v>0</v>
      </c>
      <c r="YW37" s="2">
        <v>0</v>
      </c>
      <c r="YX37" s="2">
        <v>0</v>
      </c>
      <c r="YY37" s="2">
        <v>0</v>
      </c>
      <c r="YZ37" s="2">
        <v>0</v>
      </c>
      <c r="ZA37" s="2">
        <v>0</v>
      </c>
      <c r="ZB37" s="2">
        <v>0</v>
      </c>
      <c r="ZC37" s="2">
        <v>0</v>
      </c>
      <c r="ZD37" s="2">
        <v>0</v>
      </c>
      <c r="ZE37" s="2">
        <v>0</v>
      </c>
      <c r="ZF37" s="2">
        <v>0</v>
      </c>
      <c r="ZG37" s="2">
        <v>0</v>
      </c>
      <c r="ZH37" s="2">
        <v>0</v>
      </c>
      <c r="ZI37" s="2">
        <v>0</v>
      </c>
      <c r="ZJ37" s="2">
        <v>0</v>
      </c>
      <c r="ZK37" s="2">
        <v>0</v>
      </c>
      <c r="ZL37" s="2">
        <v>0</v>
      </c>
      <c r="ZM37" s="2">
        <v>0</v>
      </c>
      <c r="ZN37" s="2">
        <v>0</v>
      </c>
      <c r="ZO37" s="2">
        <v>0</v>
      </c>
      <c r="ZP37" s="2">
        <v>0</v>
      </c>
      <c r="ZQ37" s="2">
        <v>0</v>
      </c>
      <c r="ZR37" s="2">
        <v>0</v>
      </c>
      <c r="ZS37" s="2">
        <v>0</v>
      </c>
      <c r="ZT37" s="2">
        <v>0</v>
      </c>
      <c r="ZU37" s="2">
        <v>0</v>
      </c>
      <c r="ZV37" s="2">
        <v>0</v>
      </c>
      <c r="ZW37" s="2">
        <v>0</v>
      </c>
      <c r="ZX37" s="2">
        <v>0</v>
      </c>
      <c r="ZY37" s="2">
        <v>0</v>
      </c>
      <c r="ZZ37" s="2">
        <v>0</v>
      </c>
      <c r="AAA37" s="2">
        <v>0</v>
      </c>
      <c r="AAB37" s="2">
        <v>0</v>
      </c>
      <c r="AAC37" s="2">
        <v>0</v>
      </c>
      <c r="AAD37" s="2">
        <v>0</v>
      </c>
      <c r="AAE37" s="2">
        <v>0</v>
      </c>
      <c r="AAF37" s="2">
        <v>0</v>
      </c>
      <c r="AAG37" s="2">
        <v>0</v>
      </c>
      <c r="AAH37" s="2">
        <v>0</v>
      </c>
      <c r="AAI37" s="2">
        <v>0</v>
      </c>
      <c r="AAJ37" s="2">
        <v>0</v>
      </c>
      <c r="AAK37" s="2">
        <v>0</v>
      </c>
      <c r="AAL37" s="2">
        <v>0</v>
      </c>
      <c r="AAM37" s="2">
        <v>0</v>
      </c>
      <c r="AAN37" s="2">
        <v>0</v>
      </c>
      <c r="AAO37" s="2">
        <v>0</v>
      </c>
      <c r="AAP37" s="2">
        <v>0</v>
      </c>
      <c r="AAQ37" s="2">
        <v>0</v>
      </c>
      <c r="AAR37" s="2">
        <v>0</v>
      </c>
      <c r="AAS37" s="2">
        <v>0</v>
      </c>
      <c r="AAT37" s="2">
        <v>0</v>
      </c>
      <c r="AAU37" s="2">
        <v>0</v>
      </c>
      <c r="AAV37" s="2">
        <v>0</v>
      </c>
      <c r="AAW37" s="2">
        <v>0</v>
      </c>
      <c r="AAX37" s="2">
        <v>0</v>
      </c>
      <c r="AAY37" s="2">
        <v>0</v>
      </c>
      <c r="AAZ37" s="2">
        <v>0</v>
      </c>
      <c r="ABA37" s="2">
        <v>0</v>
      </c>
      <c r="ABB37" s="2">
        <v>0</v>
      </c>
      <c r="ABC37" s="2">
        <v>0</v>
      </c>
      <c r="ABD37" s="2">
        <v>0</v>
      </c>
      <c r="ABE37" s="2">
        <v>0</v>
      </c>
      <c r="ABF37" s="2">
        <v>0</v>
      </c>
      <c r="ABG37" s="2">
        <v>0</v>
      </c>
      <c r="ABH37" s="2">
        <v>0</v>
      </c>
      <c r="ABI37" s="2">
        <v>0</v>
      </c>
      <c r="ABJ37" s="2">
        <v>0</v>
      </c>
      <c r="ABK37" s="2">
        <v>0</v>
      </c>
      <c r="ABL37" s="2">
        <v>0</v>
      </c>
      <c r="ABM37" s="2">
        <v>0</v>
      </c>
      <c r="ABN37" s="2">
        <v>0</v>
      </c>
      <c r="ABO37" s="2">
        <v>0</v>
      </c>
      <c r="ABP37" s="2">
        <v>0</v>
      </c>
      <c r="ABQ37" s="2">
        <v>0</v>
      </c>
      <c r="ABR37" s="2">
        <v>0</v>
      </c>
      <c r="ABS37" s="2">
        <v>0</v>
      </c>
      <c r="ABT37" s="2">
        <v>0</v>
      </c>
      <c r="ABU37" s="2">
        <v>0</v>
      </c>
      <c r="ABV37" s="2">
        <v>0</v>
      </c>
      <c r="ABW37" s="2">
        <v>0</v>
      </c>
      <c r="ABX37" s="2">
        <v>0</v>
      </c>
      <c r="ABY37" s="2">
        <v>0</v>
      </c>
      <c r="ABZ37" s="2">
        <v>0</v>
      </c>
      <c r="ACA37" s="2">
        <v>0</v>
      </c>
      <c r="ACB37" s="2">
        <v>0</v>
      </c>
      <c r="ACC37" s="2">
        <v>0</v>
      </c>
      <c r="ACD37" s="2">
        <v>0</v>
      </c>
      <c r="ACE37" s="2">
        <v>0</v>
      </c>
      <c r="ACF37" s="2">
        <v>0</v>
      </c>
      <c r="ACG37" s="2">
        <v>0</v>
      </c>
      <c r="ACH37" s="2">
        <v>0</v>
      </c>
      <c r="ACI37" s="2">
        <v>0</v>
      </c>
      <c r="ACJ37" s="2">
        <v>0</v>
      </c>
      <c r="ACK37" s="2">
        <v>0</v>
      </c>
      <c r="ACL37" s="2">
        <v>0</v>
      </c>
      <c r="ACM37" s="2">
        <v>0</v>
      </c>
      <c r="ACN37" s="2">
        <v>0</v>
      </c>
      <c r="ACO37" s="2">
        <v>0</v>
      </c>
      <c r="ACP37" s="2">
        <v>0</v>
      </c>
      <c r="ACQ37" s="2">
        <v>0</v>
      </c>
      <c r="ACR37" s="2">
        <v>0</v>
      </c>
      <c r="ACS37" s="2">
        <v>0</v>
      </c>
      <c r="ACT37" s="2">
        <v>0</v>
      </c>
      <c r="ACU37" s="2">
        <v>0</v>
      </c>
      <c r="ACV37" s="2">
        <v>0</v>
      </c>
      <c r="ACW37" s="2">
        <v>0</v>
      </c>
      <c r="ACX37" s="2">
        <v>0</v>
      </c>
      <c r="ACY37" s="2">
        <v>0</v>
      </c>
      <c r="ACZ37" s="2">
        <v>0</v>
      </c>
      <c r="ADA37" s="2">
        <v>0</v>
      </c>
      <c r="ADB37" s="2">
        <v>0</v>
      </c>
      <c r="ADC37" s="2">
        <v>0</v>
      </c>
      <c r="ADD37" s="2">
        <v>0</v>
      </c>
      <c r="ADE37" s="2">
        <v>0</v>
      </c>
      <c r="ADF37" s="2">
        <v>0</v>
      </c>
      <c r="ADG37" s="2">
        <v>0</v>
      </c>
      <c r="ADH37" s="2">
        <v>0</v>
      </c>
      <c r="ADI37" s="2">
        <v>0</v>
      </c>
      <c r="ADJ37" s="2">
        <v>0</v>
      </c>
      <c r="ADK37" s="2">
        <v>0</v>
      </c>
      <c r="ADL37" s="2">
        <v>0</v>
      </c>
      <c r="ADM37" s="2">
        <v>0</v>
      </c>
      <c r="ADN37" s="2">
        <v>0</v>
      </c>
      <c r="ADO37" s="2">
        <v>0</v>
      </c>
      <c r="ADP37" s="2">
        <v>0</v>
      </c>
      <c r="ADQ37" s="2">
        <v>0</v>
      </c>
      <c r="ADR37" s="2">
        <v>0</v>
      </c>
      <c r="ADS37" s="2">
        <v>0</v>
      </c>
      <c r="ADT37" s="2">
        <v>0</v>
      </c>
      <c r="ADU37" s="2">
        <v>0</v>
      </c>
      <c r="ADV37" s="2">
        <v>0</v>
      </c>
      <c r="ADW37" s="2">
        <v>0</v>
      </c>
      <c r="ADX37" s="2">
        <v>0</v>
      </c>
      <c r="ADY37" s="2">
        <v>0</v>
      </c>
      <c r="ADZ37" s="2">
        <v>0</v>
      </c>
      <c r="AEA37" s="2">
        <v>0</v>
      </c>
      <c r="AEB37" s="2">
        <v>0</v>
      </c>
      <c r="AEC37" s="2">
        <v>0</v>
      </c>
      <c r="AED37" s="2">
        <v>0</v>
      </c>
      <c r="AEE37" s="2">
        <v>0</v>
      </c>
      <c r="AEF37" s="2">
        <v>0</v>
      </c>
      <c r="AEG37" s="2">
        <v>0</v>
      </c>
      <c r="AEH37" s="2">
        <v>0</v>
      </c>
      <c r="AEI37" s="2">
        <v>0</v>
      </c>
      <c r="AEJ37" s="2">
        <v>0</v>
      </c>
      <c r="AEK37" s="2">
        <v>0</v>
      </c>
      <c r="AEL37" s="2">
        <v>0</v>
      </c>
      <c r="AEM37" s="2">
        <v>0</v>
      </c>
      <c r="AEN37" s="2">
        <v>4.5</v>
      </c>
      <c r="AEO37" s="2">
        <v>0</v>
      </c>
      <c r="AEP37" s="2">
        <v>0</v>
      </c>
      <c r="AEQ37" s="2">
        <v>0</v>
      </c>
      <c r="AER37" s="2">
        <v>0</v>
      </c>
      <c r="AES37" s="2">
        <v>0</v>
      </c>
      <c r="AET37" s="2">
        <v>0</v>
      </c>
      <c r="AEU37" s="2">
        <v>0</v>
      </c>
      <c r="AEV37" s="2">
        <v>0</v>
      </c>
      <c r="AEW37" s="2">
        <v>0</v>
      </c>
      <c r="AEX37" s="2">
        <v>0</v>
      </c>
      <c r="AEY37" s="2">
        <v>0</v>
      </c>
      <c r="AEZ37" s="2">
        <v>0</v>
      </c>
      <c r="AFA37" s="2">
        <v>0</v>
      </c>
      <c r="AFB37" s="2">
        <v>0</v>
      </c>
      <c r="AFC37" s="2">
        <v>0</v>
      </c>
      <c r="AFD37" s="2">
        <v>2.6</v>
      </c>
      <c r="AFE37" s="2">
        <v>0</v>
      </c>
      <c r="AFF37" s="2">
        <v>0</v>
      </c>
      <c r="AFG37" s="2">
        <v>0</v>
      </c>
      <c r="AFH37" s="2">
        <v>0</v>
      </c>
      <c r="AFI37" s="2">
        <v>0</v>
      </c>
      <c r="AFJ37" s="2">
        <v>0</v>
      </c>
      <c r="AFK37" s="2">
        <v>0</v>
      </c>
      <c r="AFL37" s="2">
        <v>0</v>
      </c>
      <c r="AFM37" s="2">
        <v>0</v>
      </c>
      <c r="AFN37" s="2">
        <v>0</v>
      </c>
      <c r="AFO37" s="2">
        <v>0</v>
      </c>
      <c r="AFP37" s="2">
        <v>0</v>
      </c>
      <c r="AFQ37" s="2">
        <v>0</v>
      </c>
      <c r="AFR37" s="2">
        <v>0</v>
      </c>
      <c r="AFS37" s="2">
        <v>0</v>
      </c>
      <c r="AFT37" s="2">
        <v>0</v>
      </c>
      <c r="AFU37" s="2">
        <v>0</v>
      </c>
      <c r="AFV37" s="2">
        <v>0</v>
      </c>
      <c r="AFW37" s="2">
        <v>0</v>
      </c>
      <c r="AFX37" s="2">
        <v>0</v>
      </c>
      <c r="AFY37" s="2">
        <v>0</v>
      </c>
      <c r="AFZ37" s="2">
        <v>2.8</v>
      </c>
      <c r="AGA37" s="2">
        <v>0</v>
      </c>
      <c r="AGB37" s="2">
        <v>0</v>
      </c>
      <c r="AGC37" s="2">
        <v>0</v>
      </c>
      <c r="AGD37" s="2">
        <v>0</v>
      </c>
      <c r="AGE37" s="2">
        <v>5.5</v>
      </c>
      <c r="AGF37" s="2">
        <v>0</v>
      </c>
      <c r="AGG37" s="2">
        <v>0</v>
      </c>
      <c r="AGH37" s="2">
        <v>0</v>
      </c>
      <c r="AGI37" s="2">
        <v>5.4</v>
      </c>
      <c r="AGJ37" s="2">
        <v>0</v>
      </c>
      <c r="AGK37" s="2">
        <v>0</v>
      </c>
      <c r="AGL37" s="2">
        <v>0</v>
      </c>
      <c r="AGM37" s="2">
        <v>0</v>
      </c>
      <c r="AGN37" s="2">
        <v>0</v>
      </c>
      <c r="AGO37" s="2">
        <v>0</v>
      </c>
      <c r="AGP37" s="2">
        <v>0</v>
      </c>
      <c r="AGQ37" s="2">
        <v>0</v>
      </c>
      <c r="AGR37" s="2">
        <v>0</v>
      </c>
      <c r="AGS37" s="2">
        <v>0</v>
      </c>
      <c r="AGT37" s="2">
        <v>0</v>
      </c>
      <c r="AGU37" s="2">
        <v>0</v>
      </c>
      <c r="AGV37" s="2">
        <v>0</v>
      </c>
      <c r="AGW37" s="2">
        <v>0</v>
      </c>
      <c r="AGX37" s="2">
        <v>0</v>
      </c>
      <c r="AGY37" s="2">
        <v>0</v>
      </c>
      <c r="AGZ37" s="2">
        <v>0</v>
      </c>
      <c r="AHA37" s="2">
        <v>0</v>
      </c>
      <c r="AHB37" s="2">
        <v>0</v>
      </c>
      <c r="AHC37" s="2">
        <v>0</v>
      </c>
      <c r="AHD37" s="2">
        <v>0</v>
      </c>
      <c r="AHE37" s="2">
        <v>0</v>
      </c>
      <c r="AHF37" s="2">
        <v>0</v>
      </c>
      <c r="AHG37" s="2">
        <v>0</v>
      </c>
      <c r="AHH37" s="2">
        <v>0</v>
      </c>
      <c r="AHI37" s="2">
        <v>0</v>
      </c>
      <c r="AHJ37" s="2">
        <v>0</v>
      </c>
      <c r="AHK37" s="2">
        <v>0</v>
      </c>
      <c r="AHL37" s="2">
        <v>0</v>
      </c>
      <c r="AHM37" s="2">
        <v>0</v>
      </c>
      <c r="AHN37" s="2">
        <v>0</v>
      </c>
      <c r="AHO37" s="2">
        <v>0</v>
      </c>
      <c r="AHP37" s="2">
        <v>0</v>
      </c>
      <c r="AHQ37" s="2">
        <v>0</v>
      </c>
      <c r="AHR37" s="2">
        <v>0</v>
      </c>
      <c r="AHS37" s="2">
        <v>0</v>
      </c>
      <c r="AHT37" s="2">
        <v>0</v>
      </c>
      <c r="AHU37" s="2">
        <v>0</v>
      </c>
      <c r="AHV37" s="2">
        <v>0</v>
      </c>
      <c r="AHW37" s="2">
        <v>0</v>
      </c>
      <c r="AHX37" s="2">
        <v>0</v>
      </c>
      <c r="AHY37" s="2">
        <v>0</v>
      </c>
      <c r="AHZ37" s="2">
        <v>0</v>
      </c>
      <c r="AIA37" s="2">
        <v>0</v>
      </c>
      <c r="AIB37" s="2">
        <v>0</v>
      </c>
      <c r="AIC37" s="2">
        <v>0</v>
      </c>
      <c r="AID37" s="2">
        <v>0</v>
      </c>
      <c r="AIE37" s="2">
        <v>0</v>
      </c>
      <c r="AIF37" s="2">
        <v>0</v>
      </c>
      <c r="AIG37" s="2">
        <v>0</v>
      </c>
      <c r="AIH37" s="2">
        <v>0</v>
      </c>
      <c r="AII37" s="2">
        <v>0</v>
      </c>
      <c r="AIJ37" s="2">
        <v>0</v>
      </c>
      <c r="AIK37" s="2">
        <v>0</v>
      </c>
      <c r="AIL37" s="2">
        <v>0</v>
      </c>
      <c r="AIM37" s="2">
        <v>0</v>
      </c>
      <c r="AIN37" s="2">
        <v>0</v>
      </c>
      <c r="AIO37" s="2">
        <v>0</v>
      </c>
      <c r="AIP37" s="2">
        <v>0</v>
      </c>
      <c r="AIQ37" s="2">
        <v>0</v>
      </c>
      <c r="AIR37" s="2">
        <v>0</v>
      </c>
      <c r="AIS37" s="2">
        <v>0</v>
      </c>
      <c r="AIT37" s="2">
        <v>0</v>
      </c>
      <c r="AIU37" s="2">
        <v>0</v>
      </c>
      <c r="AIV37" s="2">
        <v>0</v>
      </c>
      <c r="AIW37" s="2">
        <v>0</v>
      </c>
      <c r="AIX37" s="2">
        <v>0</v>
      </c>
      <c r="AIY37" s="2">
        <v>0</v>
      </c>
    </row>
    <row r="38" spans="1:935" ht="15" x14ac:dyDescent="0.25">
      <c r="A38" s="1" t="s">
        <v>37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2">
        <v>0</v>
      </c>
      <c r="BJ38" s="2">
        <v>0</v>
      </c>
      <c r="BK38" s="2">
        <v>0</v>
      </c>
      <c r="BL38" s="2">
        <v>0</v>
      </c>
      <c r="BM38" s="2">
        <v>0</v>
      </c>
      <c r="BN38" s="2">
        <v>0</v>
      </c>
      <c r="BO38" s="2">
        <v>0</v>
      </c>
      <c r="BP38" s="2">
        <v>0</v>
      </c>
      <c r="BQ38" s="2">
        <v>0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2">
        <v>0</v>
      </c>
      <c r="CB38" s="2">
        <v>0</v>
      </c>
      <c r="CC38" s="2">
        <v>0</v>
      </c>
      <c r="CD38" s="2">
        <v>0</v>
      </c>
      <c r="CE38" s="2">
        <v>0</v>
      </c>
      <c r="CF38" s="2">
        <v>0</v>
      </c>
      <c r="CG38" s="2">
        <v>0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0</v>
      </c>
      <c r="CN38" s="2">
        <v>0</v>
      </c>
      <c r="CO38" s="2">
        <v>0</v>
      </c>
      <c r="CP38" s="2">
        <v>0</v>
      </c>
      <c r="CQ38" s="2">
        <v>0</v>
      </c>
      <c r="CR38" s="2">
        <v>0</v>
      </c>
      <c r="CS38" s="2">
        <v>0</v>
      </c>
      <c r="CT38" s="2">
        <v>0</v>
      </c>
      <c r="CU38" s="2">
        <v>0</v>
      </c>
      <c r="CV38" s="2">
        <v>0</v>
      </c>
      <c r="CW38" s="2">
        <v>0</v>
      </c>
      <c r="CX38" s="2">
        <v>0</v>
      </c>
      <c r="CY38" s="2">
        <v>0</v>
      </c>
      <c r="CZ38" s="2">
        <v>0</v>
      </c>
      <c r="DA38" s="2">
        <v>0</v>
      </c>
      <c r="DB38" s="2">
        <v>0</v>
      </c>
      <c r="DC38" s="2">
        <v>0</v>
      </c>
      <c r="DD38" s="2">
        <v>0</v>
      </c>
      <c r="DE38" s="2">
        <v>0</v>
      </c>
      <c r="DF38" s="2">
        <v>0</v>
      </c>
      <c r="DG38" s="2">
        <v>0</v>
      </c>
      <c r="DH38" s="2">
        <v>0</v>
      </c>
      <c r="DI38" s="2">
        <v>0</v>
      </c>
      <c r="DJ38" s="2">
        <v>0</v>
      </c>
      <c r="DK38" s="2">
        <v>0</v>
      </c>
      <c r="DL38" s="2">
        <v>0</v>
      </c>
      <c r="DM38" s="2">
        <v>0</v>
      </c>
      <c r="DN38" s="2">
        <v>0</v>
      </c>
      <c r="DO38" s="2">
        <v>0</v>
      </c>
      <c r="DP38" s="2">
        <v>0</v>
      </c>
      <c r="DQ38" s="2">
        <v>0</v>
      </c>
      <c r="DR38" s="2">
        <v>0</v>
      </c>
      <c r="DS38" s="2">
        <v>0</v>
      </c>
      <c r="DT38" s="2">
        <v>0</v>
      </c>
      <c r="DU38" s="2">
        <v>0</v>
      </c>
      <c r="DV38" s="2">
        <v>0</v>
      </c>
      <c r="DW38" s="2">
        <v>0</v>
      </c>
      <c r="DX38" s="2">
        <v>0</v>
      </c>
      <c r="DY38" s="2">
        <v>0</v>
      </c>
      <c r="DZ38" s="2">
        <v>0</v>
      </c>
      <c r="EA38" s="2">
        <v>0</v>
      </c>
      <c r="EB38" s="2">
        <v>0</v>
      </c>
      <c r="EC38" s="2">
        <v>0</v>
      </c>
      <c r="ED38" s="2">
        <v>0</v>
      </c>
      <c r="EE38" s="2">
        <v>0</v>
      </c>
      <c r="EF38" s="2">
        <v>0</v>
      </c>
      <c r="EG38" s="2">
        <v>0</v>
      </c>
      <c r="EH38" s="2">
        <v>0</v>
      </c>
      <c r="EI38" s="2">
        <v>0</v>
      </c>
      <c r="EJ38" s="2">
        <v>0</v>
      </c>
      <c r="EK38" s="2">
        <v>0</v>
      </c>
      <c r="EL38" s="2">
        <v>0</v>
      </c>
      <c r="EM38" s="2">
        <v>0</v>
      </c>
      <c r="EN38" s="2">
        <v>0</v>
      </c>
      <c r="EO38" s="2">
        <v>0</v>
      </c>
      <c r="EP38" s="2">
        <v>0</v>
      </c>
      <c r="EQ38" s="2">
        <v>0</v>
      </c>
      <c r="ER38" s="2">
        <v>0</v>
      </c>
      <c r="ES38" s="2">
        <v>0</v>
      </c>
      <c r="ET38" s="2">
        <v>0</v>
      </c>
      <c r="EU38" s="2">
        <v>0</v>
      </c>
      <c r="EV38" s="2">
        <v>0</v>
      </c>
      <c r="EW38" s="2">
        <v>0</v>
      </c>
      <c r="EX38" s="2">
        <v>0</v>
      </c>
      <c r="EY38" s="2">
        <v>0</v>
      </c>
      <c r="EZ38" s="2">
        <v>0</v>
      </c>
      <c r="FA38" s="2">
        <v>0</v>
      </c>
      <c r="FB38" s="2">
        <v>0</v>
      </c>
      <c r="FC38" s="2">
        <v>0</v>
      </c>
      <c r="FD38" s="2">
        <v>0</v>
      </c>
      <c r="FE38" s="2">
        <v>0</v>
      </c>
      <c r="FF38" s="2">
        <v>0</v>
      </c>
      <c r="FG38" s="2">
        <v>0</v>
      </c>
      <c r="FH38" s="2">
        <v>0</v>
      </c>
      <c r="FI38" s="2">
        <v>0</v>
      </c>
      <c r="FJ38" s="2">
        <v>0</v>
      </c>
      <c r="FK38" s="2">
        <v>0</v>
      </c>
      <c r="FL38" s="2">
        <v>0</v>
      </c>
      <c r="FM38" s="2">
        <v>0</v>
      </c>
      <c r="FN38" s="2">
        <v>0</v>
      </c>
      <c r="FO38" s="2">
        <v>0</v>
      </c>
      <c r="FP38" s="2">
        <v>0</v>
      </c>
      <c r="FQ38" s="2">
        <v>0</v>
      </c>
      <c r="FR38" s="2">
        <v>0</v>
      </c>
      <c r="FS38" s="2">
        <v>0</v>
      </c>
      <c r="FT38" s="2">
        <v>0</v>
      </c>
      <c r="FU38" s="2">
        <v>0</v>
      </c>
      <c r="FV38" s="2">
        <v>0</v>
      </c>
      <c r="FW38" s="2">
        <v>0</v>
      </c>
      <c r="FX38" s="2">
        <v>0</v>
      </c>
      <c r="FY38" s="2">
        <v>0</v>
      </c>
      <c r="FZ38" s="2">
        <v>0</v>
      </c>
      <c r="GA38" s="2">
        <v>0</v>
      </c>
      <c r="GB38" s="2">
        <v>0</v>
      </c>
      <c r="GC38" s="2">
        <v>0</v>
      </c>
      <c r="GD38" s="2">
        <v>0</v>
      </c>
      <c r="GE38" s="2">
        <v>0</v>
      </c>
      <c r="GF38" s="2">
        <v>0.2</v>
      </c>
      <c r="GG38" s="2">
        <v>0</v>
      </c>
      <c r="GH38" s="2">
        <v>0</v>
      </c>
      <c r="GI38" s="2">
        <v>0</v>
      </c>
      <c r="GJ38" s="2">
        <v>0</v>
      </c>
      <c r="GK38" s="2">
        <v>0</v>
      </c>
      <c r="GL38" s="2">
        <v>0</v>
      </c>
      <c r="GM38" s="2">
        <v>0</v>
      </c>
      <c r="GN38" s="2">
        <v>0</v>
      </c>
      <c r="GO38" s="2">
        <v>0</v>
      </c>
      <c r="GP38" s="2">
        <v>0</v>
      </c>
      <c r="GQ38" s="2">
        <v>0</v>
      </c>
      <c r="GR38" s="2">
        <v>0</v>
      </c>
      <c r="GS38" s="2">
        <v>0</v>
      </c>
      <c r="GT38" s="2">
        <v>0</v>
      </c>
      <c r="GU38" s="2">
        <v>0</v>
      </c>
      <c r="GV38" s="2">
        <v>0</v>
      </c>
      <c r="GW38" s="2">
        <v>0</v>
      </c>
      <c r="GX38" s="2">
        <v>0</v>
      </c>
      <c r="GY38" s="2">
        <v>0</v>
      </c>
      <c r="GZ38" s="2">
        <v>0</v>
      </c>
      <c r="HA38" s="2">
        <v>0</v>
      </c>
      <c r="HB38" s="2">
        <v>0</v>
      </c>
      <c r="HC38" s="2">
        <v>0</v>
      </c>
      <c r="HD38" s="2">
        <v>0</v>
      </c>
      <c r="HE38" s="2">
        <v>0</v>
      </c>
      <c r="HF38" s="2">
        <v>0</v>
      </c>
      <c r="HG38" s="2">
        <v>0</v>
      </c>
      <c r="HH38" s="2">
        <v>0</v>
      </c>
      <c r="HI38" s="2">
        <v>0</v>
      </c>
      <c r="HJ38" s="2">
        <v>0</v>
      </c>
      <c r="HK38" s="2">
        <v>0</v>
      </c>
      <c r="HL38" s="2">
        <v>16.8</v>
      </c>
      <c r="HM38" s="2">
        <v>0</v>
      </c>
      <c r="HN38" s="2">
        <v>0</v>
      </c>
      <c r="HO38" s="2">
        <v>0</v>
      </c>
      <c r="HP38" s="2">
        <v>0</v>
      </c>
      <c r="HQ38" s="2">
        <v>0</v>
      </c>
      <c r="HR38" s="2">
        <v>0</v>
      </c>
      <c r="HS38" s="2">
        <v>0</v>
      </c>
      <c r="HT38" s="2">
        <v>0</v>
      </c>
      <c r="HU38" s="2">
        <v>5.4</v>
      </c>
      <c r="HV38" s="2">
        <v>0</v>
      </c>
      <c r="HW38" s="2">
        <v>0</v>
      </c>
      <c r="HX38" s="2">
        <v>0</v>
      </c>
      <c r="HY38" s="2">
        <v>0</v>
      </c>
      <c r="HZ38" s="2">
        <v>0</v>
      </c>
      <c r="IA38" s="2">
        <v>0</v>
      </c>
      <c r="IB38" s="2">
        <v>0</v>
      </c>
      <c r="IC38" s="2">
        <v>0</v>
      </c>
      <c r="ID38" s="2">
        <v>0</v>
      </c>
      <c r="IE38" s="2">
        <v>0</v>
      </c>
      <c r="IF38" s="2">
        <v>0</v>
      </c>
      <c r="IG38" s="2">
        <v>0</v>
      </c>
      <c r="IH38" s="2">
        <v>0</v>
      </c>
      <c r="II38" s="2">
        <v>0</v>
      </c>
      <c r="IJ38" s="2">
        <v>15.3</v>
      </c>
      <c r="IK38" s="2">
        <v>0</v>
      </c>
      <c r="IL38" s="2">
        <v>0</v>
      </c>
      <c r="IM38" s="2">
        <v>0</v>
      </c>
      <c r="IN38" s="2">
        <v>0</v>
      </c>
      <c r="IO38" s="2">
        <v>0</v>
      </c>
      <c r="IP38" s="2">
        <v>0</v>
      </c>
      <c r="IQ38" s="2">
        <v>0</v>
      </c>
      <c r="IR38" s="2">
        <v>0</v>
      </c>
      <c r="IS38" s="2">
        <v>0</v>
      </c>
      <c r="IT38" s="2">
        <v>0</v>
      </c>
      <c r="IU38" s="2">
        <v>0</v>
      </c>
      <c r="IV38" s="2">
        <v>0</v>
      </c>
      <c r="IW38" s="2">
        <v>0</v>
      </c>
      <c r="IX38" s="2">
        <v>0</v>
      </c>
      <c r="IY38" s="2">
        <v>0</v>
      </c>
      <c r="IZ38" s="2">
        <v>0</v>
      </c>
      <c r="JA38" s="2">
        <v>0</v>
      </c>
      <c r="JB38" s="2">
        <v>0</v>
      </c>
      <c r="JC38" s="2">
        <v>0</v>
      </c>
      <c r="JD38" s="2">
        <v>0</v>
      </c>
      <c r="JE38" s="2">
        <v>0</v>
      </c>
      <c r="JF38" s="2">
        <v>0</v>
      </c>
      <c r="JG38" s="2">
        <v>0</v>
      </c>
      <c r="JH38" s="2">
        <v>0</v>
      </c>
      <c r="JI38" s="2">
        <v>0</v>
      </c>
      <c r="JJ38" s="2">
        <v>0</v>
      </c>
      <c r="JK38" s="2">
        <v>0</v>
      </c>
      <c r="JL38" s="2">
        <v>0</v>
      </c>
      <c r="JM38" s="2">
        <v>0</v>
      </c>
      <c r="JN38" s="2">
        <v>0</v>
      </c>
      <c r="JO38" s="2">
        <v>0</v>
      </c>
      <c r="JP38" s="2">
        <v>0</v>
      </c>
      <c r="JQ38" s="2">
        <v>0</v>
      </c>
      <c r="JR38" s="2">
        <v>0</v>
      </c>
      <c r="JS38" s="2">
        <v>0</v>
      </c>
      <c r="JT38" s="2">
        <v>0</v>
      </c>
      <c r="JU38" s="2">
        <v>0</v>
      </c>
      <c r="JV38" s="2">
        <v>0</v>
      </c>
      <c r="JW38" s="2">
        <v>0</v>
      </c>
      <c r="JX38" s="2">
        <v>0</v>
      </c>
      <c r="JY38" s="2">
        <v>0</v>
      </c>
      <c r="JZ38" s="2">
        <v>0</v>
      </c>
      <c r="KA38" s="2">
        <v>0</v>
      </c>
      <c r="KB38" s="2">
        <v>0</v>
      </c>
      <c r="KC38" s="2">
        <v>0</v>
      </c>
      <c r="KD38" s="2">
        <v>0</v>
      </c>
      <c r="KE38" s="2">
        <v>9.1</v>
      </c>
      <c r="KF38" s="2">
        <v>0</v>
      </c>
      <c r="KG38" s="2">
        <v>0</v>
      </c>
      <c r="KH38" s="2">
        <v>0</v>
      </c>
      <c r="KI38" s="2">
        <v>0</v>
      </c>
      <c r="KJ38" s="2">
        <v>0</v>
      </c>
      <c r="KK38" s="2">
        <v>0</v>
      </c>
      <c r="KL38" s="2">
        <v>0</v>
      </c>
      <c r="KM38" s="2">
        <v>0</v>
      </c>
      <c r="KN38" s="2">
        <v>0</v>
      </c>
      <c r="KO38" s="2">
        <v>0</v>
      </c>
      <c r="KP38" s="2">
        <v>6</v>
      </c>
      <c r="KQ38" s="2">
        <v>0</v>
      </c>
      <c r="KR38" s="2">
        <v>0</v>
      </c>
      <c r="KS38" s="2">
        <v>0</v>
      </c>
      <c r="KT38" s="2">
        <v>0</v>
      </c>
      <c r="KU38" s="2">
        <v>0</v>
      </c>
      <c r="KV38" s="2">
        <v>0</v>
      </c>
      <c r="KW38" s="2">
        <v>0</v>
      </c>
      <c r="KX38" s="2">
        <v>0</v>
      </c>
      <c r="KY38" s="2">
        <v>0</v>
      </c>
      <c r="KZ38" s="2">
        <v>0</v>
      </c>
      <c r="LA38" s="2">
        <v>0</v>
      </c>
      <c r="LB38" s="2">
        <v>0</v>
      </c>
      <c r="LC38" s="2">
        <v>0</v>
      </c>
      <c r="LD38" s="2">
        <v>0</v>
      </c>
      <c r="LE38" s="2">
        <v>0</v>
      </c>
      <c r="LF38" s="2">
        <v>0</v>
      </c>
      <c r="LG38" s="2">
        <v>0</v>
      </c>
      <c r="LH38" s="2">
        <v>0</v>
      </c>
      <c r="LI38" s="2">
        <v>0</v>
      </c>
      <c r="LJ38" s="2">
        <v>0</v>
      </c>
      <c r="LK38" s="2">
        <v>0</v>
      </c>
      <c r="LL38" s="2">
        <v>0</v>
      </c>
      <c r="LM38" s="2">
        <v>0</v>
      </c>
      <c r="LN38" s="2">
        <v>0</v>
      </c>
      <c r="LO38" s="2">
        <v>0</v>
      </c>
      <c r="LP38" s="2">
        <v>0</v>
      </c>
      <c r="LQ38" s="2">
        <v>0</v>
      </c>
      <c r="LR38" s="2">
        <v>0</v>
      </c>
      <c r="LS38" s="2">
        <v>0</v>
      </c>
      <c r="LT38" s="2">
        <v>0</v>
      </c>
      <c r="LU38" s="2">
        <v>0</v>
      </c>
      <c r="LV38" s="2">
        <v>0</v>
      </c>
      <c r="LW38" s="2">
        <v>0</v>
      </c>
      <c r="LX38" s="2">
        <v>0</v>
      </c>
      <c r="LY38" s="2">
        <v>0</v>
      </c>
      <c r="LZ38" s="2">
        <v>0</v>
      </c>
      <c r="MA38" s="2">
        <v>0</v>
      </c>
      <c r="MB38" s="2">
        <v>0</v>
      </c>
      <c r="MC38" s="2">
        <v>0</v>
      </c>
      <c r="MD38" s="2">
        <v>0</v>
      </c>
      <c r="ME38" s="2">
        <v>0</v>
      </c>
      <c r="MF38" s="2">
        <v>0</v>
      </c>
      <c r="MG38" s="2">
        <v>1.9</v>
      </c>
      <c r="MH38" s="2">
        <v>0</v>
      </c>
      <c r="MI38" s="2">
        <v>0</v>
      </c>
      <c r="MJ38" s="2">
        <v>0</v>
      </c>
      <c r="MK38" s="2">
        <v>0</v>
      </c>
      <c r="ML38" s="2">
        <v>0</v>
      </c>
      <c r="MM38" s="2">
        <v>0</v>
      </c>
      <c r="MN38" s="2">
        <v>0</v>
      </c>
      <c r="MO38" s="2">
        <v>0</v>
      </c>
      <c r="MP38" s="2">
        <v>0</v>
      </c>
      <c r="MQ38" s="2">
        <v>0</v>
      </c>
      <c r="MR38" s="2">
        <v>0</v>
      </c>
      <c r="MS38" s="2">
        <v>0</v>
      </c>
      <c r="MT38" s="2">
        <v>0</v>
      </c>
      <c r="MU38" s="2">
        <v>0</v>
      </c>
      <c r="MV38" s="2">
        <v>0</v>
      </c>
      <c r="MW38" s="2">
        <v>0</v>
      </c>
      <c r="MX38" s="2">
        <v>0</v>
      </c>
      <c r="MY38" s="2">
        <v>0</v>
      </c>
      <c r="MZ38" s="2">
        <v>0</v>
      </c>
      <c r="NA38" s="2">
        <v>0</v>
      </c>
      <c r="NB38" s="2">
        <v>0</v>
      </c>
      <c r="NC38" s="2">
        <v>0</v>
      </c>
      <c r="ND38" s="2">
        <v>0</v>
      </c>
      <c r="NE38" s="2">
        <v>0</v>
      </c>
      <c r="NF38" s="2">
        <v>0</v>
      </c>
      <c r="NG38" s="2">
        <v>0</v>
      </c>
      <c r="NH38" s="2">
        <v>0</v>
      </c>
      <c r="NI38" s="2">
        <v>0</v>
      </c>
      <c r="NJ38" s="2">
        <v>0</v>
      </c>
      <c r="NK38" s="2">
        <v>0</v>
      </c>
      <c r="NL38" s="2">
        <v>0</v>
      </c>
      <c r="NM38" s="2">
        <v>0</v>
      </c>
      <c r="NN38" s="2">
        <v>0</v>
      </c>
      <c r="NO38" s="2">
        <v>0</v>
      </c>
      <c r="NP38" s="2">
        <v>0</v>
      </c>
      <c r="NQ38" s="2">
        <v>0</v>
      </c>
      <c r="NR38" s="2">
        <v>1.4</v>
      </c>
      <c r="NS38" s="2">
        <v>0</v>
      </c>
      <c r="NT38" s="2">
        <v>0</v>
      </c>
      <c r="NU38" s="2">
        <v>1.3</v>
      </c>
      <c r="NV38" s="2">
        <v>0</v>
      </c>
      <c r="NW38" s="2">
        <v>0</v>
      </c>
      <c r="NX38" s="2">
        <v>0</v>
      </c>
      <c r="NY38" s="2">
        <v>0</v>
      </c>
      <c r="NZ38" s="2">
        <v>0</v>
      </c>
      <c r="OA38" s="2">
        <v>0</v>
      </c>
      <c r="OB38" s="2">
        <v>0</v>
      </c>
      <c r="OC38" s="2">
        <v>0</v>
      </c>
      <c r="OD38" s="2">
        <v>0</v>
      </c>
      <c r="OE38" s="2">
        <v>0</v>
      </c>
      <c r="OF38" s="2">
        <v>0</v>
      </c>
      <c r="OG38" s="2">
        <v>0</v>
      </c>
      <c r="OH38" s="2">
        <v>0</v>
      </c>
      <c r="OI38" s="2">
        <v>0</v>
      </c>
      <c r="OJ38" s="2">
        <v>0</v>
      </c>
      <c r="OK38" s="2">
        <v>0</v>
      </c>
      <c r="OL38" s="2">
        <v>0</v>
      </c>
      <c r="OM38" s="2">
        <v>0</v>
      </c>
      <c r="ON38" s="2">
        <v>0</v>
      </c>
      <c r="OO38" s="2">
        <v>0</v>
      </c>
      <c r="OP38" s="2">
        <v>0</v>
      </c>
      <c r="OQ38" s="2">
        <v>0</v>
      </c>
      <c r="OR38" s="2">
        <v>0</v>
      </c>
      <c r="OS38" s="2">
        <v>0</v>
      </c>
      <c r="OT38" s="2">
        <v>0</v>
      </c>
      <c r="OU38" s="2">
        <v>0</v>
      </c>
      <c r="OV38" s="2">
        <v>0</v>
      </c>
      <c r="OW38" s="2">
        <v>0</v>
      </c>
      <c r="OX38" s="2">
        <v>0</v>
      </c>
      <c r="OY38" s="2">
        <v>0</v>
      </c>
      <c r="OZ38" s="2">
        <v>0</v>
      </c>
      <c r="PA38" s="2">
        <v>0</v>
      </c>
      <c r="PB38" s="2">
        <v>0</v>
      </c>
      <c r="PC38" s="2">
        <v>0</v>
      </c>
      <c r="PD38" s="2">
        <v>0</v>
      </c>
      <c r="PE38" s="2">
        <v>0</v>
      </c>
      <c r="PF38" s="2">
        <v>0</v>
      </c>
      <c r="PG38" s="2">
        <v>0</v>
      </c>
      <c r="PH38" s="2">
        <v>0</v>
      </c>
      <c r="PI38" s="2">
        <v>0</v>
      </c>
      <c r="PJ38" s="2">
        <v>0</v>
      </c>
      <c r="PK38" s="2">
        <v>0</v>
      </c>
      <c r="PL38" s="2">
        <v>0</v>
      </c>
      <c r="PM38" s="2">
        <v>5.7</v>
      </c>
      <c r="PN38" s="2">
        <v>2.2999999999999998</v>
      </c>
      <c r="PO38" s="2">
        <v>0</v>
      </c>
      <c r="PP38" s="2">
        <v>0</v>
      </c>
      <c r="PQ38" s="2">
        <v>0</v>
      </c>
      <c r="PR38" s="2">
        <v>0</v>
      </c>
      <c r="PS38" s="2">
        <v>0</v>
      </c>
      <c r="PT38" s="2">
        <v>0</v>
      </c>
      <c r="PU38" s="2">
        <v>0</v>
      </c>
      <c r="PV38" s="2">
        <v>6.4</v>
      </c>
      <c r="PW38" s="2">
        <v>0</v>
      </c>
      <c r="PX38" s="2">
        <v>0</v>
      </c>
      <c r="PY38" s="2">
        <v>0</v>
      </c>
      <c r="PZ38" s="2">
        <v>0</v>
      </c>
      <c r="QA38" s="2">
        <v>0</v>
      </c>
      <c r="QB38" s="2">
        <v>0</v>
      </c>
      <c r="QC38" s="2">
        <v>0</v>
      </c>
      <c r="QD38" s="2">
        <v>0</v>
      </c>
      <c r="QE38" s="2">
        <v>0</v>
      </c>
      <c r="QF38" s="2">
        <v>0</v>
      </c>
      <c r="QG38" s="2">
        <v>0</v>
      </c>
      <c r="QH38" s="2">
        <v>0</v>
      </c>
      <c r="QI38" s="2">
        <v>0</v>
      </c>
      <c r="QJ38" s="2">
        <v>0</v>
      </c>
      <c r="QK38" s="2">
        <v>0</v>
      </c>
      <c r="QL38" s="2">
        <v>0</v>
      </c>
      <c r="QM38" s="2">
        <v>0</v>
      </c>
      <c r="QN38" s="2">
        <v>0</v>
      </c>
      <c r="QO38" s="2">
        <v>0</v>
      </c>
      <c r="QP38" s="2">
        <v>0</v>
      </c>
      <c r="QQ38" s="2">
        <v>0</v>
      </c>
      <c r="QR38" s="2">
        <v>0</v>
      </c>
      <c r="QS38" s="2">
        <v>0</v>
      </c>
      <c r="QT38" s="2">
        <v>0</v>
      </c>
      <c r="QU38" s="2">
        <v>0</v>
      </c>
      <c r="QV38" s="2">
        <v>0</v>
      </c>
      <c r="QW38" s="2">
        <v>0</v>
      </c>
      <c r="QX38" s="2">
        <v>0</v>
      </c>
      <c r="QY38" s="2">
        <v>0</v>
      </c>
      <c r="QZ38" s="2">
        <v>0</v>
      </c>
      <c r="RA38" s="2">
        <v>0</v>
      </c>
      <c r="RB38" s="2">
        <v>0</v>
      </c>
      <c r="RC38" s="2">
        <v>0</v>
      </c>
      <c r="RD38" s="2">
        <v>0</v>
      </c>
      <c r="RE38" s="2">
        <v>0</v>
      </c>
      <c r="RF38" s="2">
        <v>0</v>
      </c>
      <c r="RG38" s="2">
        <v>0</v>
      </c>
      <c r="RH38" s="2">
        <v>0</v>
      </c>
      <c r="RI38" s="2">
        <v>0</v>
      </c>
      <c r="RJ38" s="2">
        <v>0</v>
      </c>
      <c r="RK38" s="2">
        <v>2.4</v>
      </c>
      <c r="RL38" s="2">
        <v>0</v>
      </c>
      <c r="RM38" s="2">
        <v>0</v>
      </c>
      <c r="RN38" s="2">
        <v>0</v>
      </c>
      <c r="RO38" s="2">
        <v>0</v>
      </c>
      <c r="RP38" s="2">
        <v>0</v>
      </c>
      <c r="RQ38" s="2">
        <v>0</v>
      </c>
      <c r="RR38" s="2">
        <v>0</v>
      </c>
      <c r="RS38" s="2">
        <v>0</v>
      </c>
      <c r="RT38" s="2">
        <v>0</v>
      </c>
      <c r="RU38" s="2">
        <v>0</v>
      </c>
      <c r="RV38" s="2">
        <v>0</v>
      </c>
      <c r="RW38" s="2">
        <v>0</v>
      </c>
      <c r="RX38" s="2">
        <v>0</v>
      </c>
      <c r="RY38" s="2">
        <v>0</v>
      </c>
      <c r="RZ38" s="2">
        <v>0</v>
      </c>
      <c r="SA38" s="2">
        <v>0</v>
      </c>
      <c r="SB38" s="2">
        <v>0</v>
      </c>
      <c r="SC38" s="2">
        <v>0</v>
      </c>
      <c r="SD38" s="2">
        <v>0</v>
      </c>
      <c r="SE38" s="2">
        <v>0</v>
      </c>
      <c r="SF38" s="2">
        <v>0</v>
      </c>
      <c r="SG38" s="2">
        <v>0</v>
      </c>
      <c r="SH38" s="2">
        <v>0</v>
      </c>
      <c r="SI38" s="2">
        <v>0</v>
      </c>
      <c r="SJ38" s="2">
        <v>0</v>
      </c>
      <c r="SK38" s="2">
        <v>0</v>
      </c>
      <c r="SL38" s="2">
        <v>0</v>
      </c>
      <c r="SM38" s="2">
        <v>0</v>
      </c>
      <c r="SN38" s="2">
        <v>0</v>
      </c>
      <c r="SO38" s="2">
        <v>0</v>
      </c>
      <c r="SP38" s="2">
        <v>0</v>
      </c>
      <c r="SQ38" s="2">
        <v>0</v>
      </c>
      <c r="SR38" s="2">
        <v>0</v>
      </c>
      <c r="SS38" s="2">
        <v>0</v>
      </c>
      <c r="ST38" s="2">
        <v>0</v>
      </c>
      <c r="SU38" s="2">
        <v>0</v>
      </c>
      <c r="SV38" s="2">
        <v>0</v>
      </c>
      <c r="SW38" s="2">
        <v>0</v>
      </c>
      <c r="SX38" s="2">
        <v>0</v>
      </c>
      <c r="SY38" s="2">
        <v>0</v>
      </c>
      <c r="SZ38" s="2">
        <v>0</v>
      </c>
      <c r="TA38" s="2">
        <v>0</v>
      </c>
      <c r="TB38" s="2">
        <v>0</v>
      </c>
      <c r="TC38" s="2">
        <v>0</v>
      </c>
      <c r="TD38" s="2">
        <v>0</v>
      </c>
      <c r="TE38" s="2">
        <v>0</v>
      </c>
      <c r="TF38" s="2">
        <v>0</v>
      </c>
      <c r="TG38" s="2">
        <v>8.6999999999999993</v>
      </c>
      <c r="TH38" s="2">
        <v>0</v>
      </c>
      <c r="TI38" s="2">
        <v>0</v>
      </c>
      <c r="TJ38" s="2">
        <v>0</v>
      </c>
      <c r="TK38" s="2">
        <v>0</v>
      </c>
      <c r="TL38" s="2">
        <v>0</v>
      </c>
      <c r="TM38" s="2">
        <v>0</v>
      </c>
      <c r="TN38" s="2">
        <v>0</v>
      </c>
      <c r="TO38" s="2">
        <v>0</v>
      </c>
      <c r="TP38" s="2">
        <v>0</v>
      </c>
      <c r="TQ38" s="2">
        <v>0</v>
      </c>
      <c r="TR38" s="2">
        <v>0</v>
      </c>
      <c r="TS38" s="2">
        <v>0</v>
      </c>
      <c r="TT38" s="2">
        <v>0</v>
      </c>
      <c r="TU38" s="2">
        <v>0</v>
      </c>
      <c r="TV38" s="2">
        <v>0</v>
      </c>
      <c r="TW38" s="2">
        <v>0</v>
      </c>
      <c r="TX38" s="2">
        <v>0</v>
      </c>
      <c r="TY38" s="2">
        <v>0</v>
      </c>
      <c r="TZ38" s="2">
        <v>0</v>
      </c>
      <c r="UA38" s="2">
        <v>0</v>
      </c>
      <c r="UB38" s="2">
        <v>0</v>
      </c>
      <c r="UC38" s="2">
        <v>0</v>
      </c>
      <c r="UD38" s="2">
        <v>0</v>
      </c>
      <c r="UE38" s="2">
        <v>0</v>
      </c>
      <c r="UF38" s="2">
        <v>0</v>
      </c>
      <c r="UG38" s="2">
        <v>0</v>
      </c>
      <c r="UH38" s="2">
        <v>0</v>
      </c>
      <c r="UI38" s="2">
        <v>0</v>
      </c>
      <c r="UJ38" s="2">
        <v>0</v>
      </c>
      <c r="UK38" s="2">
        <v>0</v>
      </c>
      <c r="UL38" s="2">
        <v>0</v>
      </c>
      <c r="UM38" s="2">
        <v>0</v>
      </c>
      <c r="UN38" s="2">
        <v>0</v>
      </c>
      <c r="UO38" s="2">
        <v>0</v>
      </c>
      <c r="UP38" s="2">
        <v>0</v>
      </c>
      <c r="UQ38" s="2">
        <v>0</v>
      </c>
      <c r="UR38" s="2">
        <v>0</v>
      </c>
      <c r="US38" s="2">
        <v>0</v>
      </c>
      <c r="UT38" s="2">
        <v>0</v>
      </c>
      <c r="UU38" s="2">
        <v>0</v>
      </c>
      <c r="UV38" s="2">
        <v>0</v>
      </c>
      <c r="UW38" s="2">
        <v>0</v>
      </c>
      <c r="UX38" s="2">
        <v>0</v>
      </c>
      <c r="UY38" s="2">
        <v>0</v>
      </c>
      <c r="UZ38" s="2">
        <v>0</v>
      </c>
      <c r="VA38" s="2">
        <v>0</v>
      </c>
      <c r="VB38" s="2">
        <v>0</v>
      </c>
      <c r="VC38" s="2">
        <v>0</v>
      </c>
      <c r="VD38" s="2">
        <v>0</v>
      </c>
      <c r="VE38" s="2">
        <v>0</v>
      </c>
      <c r="VF38" s="2">
        <v>0</v>
      </c>
      <c r="VG38" s="2">
        <v>0</v>
      </c>
      <c r="VH38" s="2">
        <v>0</v>
      </c>
      <c r="VI38" s="2">
        <v>0</v>
      </c>
      <c r="VJ38" s="2">
        <v>0</v>
      </c>
      <c r="VK38" s="2">
        <v>0</v>
      </c>
      <c r="VL38" s="2">
        <v>0</v>
      </c>
      <c r="VM38" s="2">
        <v>0</v>
      </c>
      <c r="VN38" s="2">
        <v>0</v>
      </c>
      <c r="VO38" s="2">
        <v>6.5</v>
      </c>
      <c r="VP38" s="2">
        <v>0</v>
      </c>
      <c r="VQ38" s="2">
        <v>0</v>
      </c>
      <c r="VR38" s="2">
        <v>0</v>
      </c>
      <c r="VS38" s="2">
        <v>0</v>
      </c>
      <c r="VT38" s="2">
        <v>0</v>
      </c>
      <c r="VU38" s="2">
        <v>0</v>
      </c>
      <c r="VV38" s="2">
        <v>0</v>
      </c>
      <c r="VW38" s="2">
        <v>0</v>
      </c>
      <c r="VX38" s="2">
        <v>0</v>
      </c>
      <c r="VY38" s="2">
        <v>0</v>
      </c>
      <c r="VZ38" s="2">
        <v>0</v>
      </c>
      <c r="WA38" s="2">
        <v>0</v>
      </c>
      <c r="WB38" s="2">
        <v>0</v>
      </c>
      <c r="WC38" s="2">
        <v>0</v>
      </c>
      <c r="WD38" s="2">
        <v>0</v>
      </c>
      <c r="WE38" s="2">
        <v>0</v>
      </c>
      <c r="WF38" s="2">
        <v>0</v>
      </c>
      <c r="WG38" s="2">
        <v>0</v>
      </c>
      <c r="WH38" s="2">
        <v>0</v>
      </c>
      <c r="WI38" s="2">
        <v>0</v>
      </c>
      <c r="WJ38" s="2">
        <v>0</v>
      </c>
      <c r="WK38" s="2">
        <v>0</v>
      </c>
      <c r="WL38" s="2">
        <v>0</v>
      </c>
      <c r="WM38" s="2">
        <v>0</v>
      </c>
      <c r="WN38" s="2">
        <v>0</v>
      </c>
      <c r="WO38" s="2">
        <v>0</v>
      </c>
      <c r="WP38" s="2">
        <v>0</v>
      </c>
      <c r="WQ38" s="2">
        <v>0</v>
      </c>
      <c r="WR38" s="2">
        <v>0</v>
      </c>
      <c r="WS38" s="2">
        <v>0</v>
      </c>
      <c r="WT38" s="2">
        <v>0</v>
      </c>
      <c r="WU38" s="2">
        <v>0</v>
      </c>
      <c r="WV38" s="2">
        <v>0</v>
      </c>
      <c r="WW38" s="2">
        <v>0</v>
      </c>
      <c r="WX38" s="2">
        <v>0</v>
      </c>
      <c r="WY38" s="2">
        <v>25.7</v>
      </c>
      <c r="WZ38" s="2">
        <v>0</v>
      </c>
      <c r="XA38" s="2">
        <v>0</v>
      </c>
      <c r="XB38" s="2">
        <v>0</v>
      </c>
      <c r="XC38" s="2">
        <v>0</v>
      </c>
      <c r="XD38" s="2">
        <v>0</v>
      </c>
      <c r="XE38" s="2">
        <v>0</v>
      </c>
      <c r="XF38" s="2">
        <v>0</v>
      </c>
      <c r="XG38" s="2">
        <v>0</v>
      </c>
      <c r="XH38" s="2">
        <v>0</v>
      </c>
      <c r="XI38" s="2">
        <v>0</v>
      </c>
      <c r="XJ38" s="2">
        <v>0</v>
      </c>
      <c r="XK38" s="2">
        <v>0</v>
      </c>
      <c r="XL38" s="2">
        <v>0</v>
      </c>
      <c r="XM38" s="2">
        <v>0</v>
      </c>
      <c r="XN38" s="2">
        <v>0</v>
      </c>
      <c r="XO38" s="2">
        <v>0</v>
      </c>
      <c r="XP38" s="2">
        <v>0</v>
      </c>
      <c r="XQ38" s="2">
        <v>0</v>
      </c>
      <c r="XR38" s="2">
        <v>0</v>
      </c>
      <c r="XS38" s="2">
        <v>0</v>
      </c>
      <c r="XT38" s="2">
        <v>0</v>
      </c>
      <c r="XU38" s="2">
        <v>0</v>
      </c>
      <c r="XV38" s="2">
        <v>0</v>
      </c>
      <c r="XW38" s="2">
        <v>0</v>
      </c>
      <c r="XX38" s="2">
        <v>0</v>
      </c>
      <c r="XY38" s="2">
        <v>0</v>
      </c>
      <c r="XZ38" s="2">
        <v>0</v>
      </c>
      <c r="YA38" s="2">
        <v>0</v>
      </c>
      <c r="YB38" s="2">
        <v>0</v>
      </c>
      <c r="YC38" s="2">
        <v>0</v>
      </c>
      <c r="YD38" s="2">
        <v>0</v>
      </c>
      <c r="YE38" s="2">
        <v>0</v>
      </c>
      <c r="YF38" s="2">
        <v>0</v>
      </c>
      <c r="YG38" s="2">
        <v>0</v>
      </c>
      <c r="YH38" s="2">
        <v>0</v>
      </c>
      <c r="YI38" s="2">
        <v>0</v>
      </c>
      <c r="YJ38" s="2">
        <v>0</v>
      </c>
      <c r="YK38" s="2">
        <v>0</v>
      </c>
      <c r="YL38" s="2">
        <v>0</v>
      </c>
      <c r="YM38" s="2">
        <v>0</v>
      </c>
      <c r="YN38" s="2">
        <v>0</v>
      </c>
      <c r="YO38" s="2">
        <v>0</v>
      </c>
      <c r="YP38" s="2">
        <v>0</v>
      </c>
      <c r="YQ38" s="2">
        <v>0</v>
      </c>
      <c r="YR38" s="2">
        <v>0</v>
      </c>
      <c r="YS38" s="2">
        <v>0</v>
      </c>
      <c r="YT38" s="2">
        <v>0</v>
      </c>
      <c r="YU38" s="2">
        <v>0</v>
      </c>
      <c r="YV38" s="2">
        <v>0</v>
      </c>
      <c r="YW38" s="2">
        <v>0</v>
      </c>
      <c r="YX38" s="2">
        <v>0</v>
      </c>
      <c r="YY38" s="2">
        <v>0</v>
      </c>
      <c r="YZ38" s="2">
        <v>0</v>
      </c>
      <c r="ZA38" s="2">
        <v>0</v>
      </c>
      <c r="ZB38" s="2">
        <v>0</v>
      </c>
      <c r="ZC38" s="2">
        <v>0</v>
      </c>
      <c r="ZD38" s="2">
        <v>0</v>
      </c>
      <c r="ZE38" s="2">
        <v>0</v>
      </c>
      <c r="ZF38" s="2">
        <v>0</v>
      </c>
      <c r="ZG38" s="2">
        <v>0</v>
      </c>
      <c r="ZH38" s="2">
        <v>0</v>
      </c>
      <c r="ZI38" s="2">
        <v>0</v>
      </c>
      <c r="ZJ38" s="2">
        <v>0</v>
      </c>
      <c r="ZK38" s="2">
        <v>0</v>
      </c>
      <c r="ZL38" s="2">
        <v>0</v>
      </c>
      <c r="ZM38" s="2">
        <v>0</v>
      </c>
      <c r="ZN38" s="2">
        <v>0</v>
      </c>
      <c r="ZO38" s="2">
        <v>0</v>
      </c>
      <c r="ZP38" s="2">
        <v>0</v>
      </c>
      <c r="ZQ38" s="2">
        <v>0</v>
      </c>
      <c r="ZR38" s="2">
        <v>0</v>
      </c>
      <c r="ZS38" s="2">
        <v>0</v>
      </c>
      <c r="ZT38" s="2">
        <v>0</v>
      </c>
      <c r="ZU38" s="2">
        <v>0</v>
      </c>
      <c r="ZV38" s="2">
        <v>0</v>
      </c>
      <c r="ZW38" s="2">
        <v>0</v>
      </c>
      <c r="ZX38" s="2">
        <v>0</v>
      </c>
      <c r="ZY38" s="2">
        <v>0</v>
      </c>
      <c r="ZZ38" s="2">
        <v>0</v>
      </c>
      <c r="AAA38" s="2">
        <v>0</v>
      </c>
      <c r="AAB38" s="2">
        <v>0</v>
      </c>
      <c r="AAC38" s="2">
        <v>0</v>
      </c>
      <c r="AAD38" s="2">
        <v>0</v>
      </c>
      <c r="AAE38" s="2">
        <v>0</v>
      </c>
      <c r="AAF38" s="2">
        <v>6.3</v>
      </c>
      <c r="AAG38" s="2">
        <v>0</v>
      </c>
      <c r="AAH38" s="2">
        <v>0</v>
      </c>
      <c r="AAI38" s="2">
        <v>0</v>
      </c>
      <c r="AAJ38" s="2">
        <v>0</v>
      </c>
      <c r="AAK38" s="2">
        <v>0</v>
      </c>
      <c r="AAL38" s="2">
        <v>0</v>
      </c>
      <c r="AAM38" s="2">
        <v>0</v>
      </c>
      <c r="AAN38" s="2">
        <v>0</v>
      </c>
      <c r="AAO38" s="2">
        <v>0</v>
      </c>
      <c r="AAP38" s="2">
        <v>13.6</v>
      </c>
      <c r="AAQ38" s="2">
        <v>0</v>
      </c>
      <c r="AAR38" s="2">
        <v>0</v>
      </c>
      <c r="AAS38" s="2">
        <v>0</v>
      </c>
      <c r="AAT38" s="2">
        <v>0</v>
      </c>
      <c r="AAU38" s="2">
        <v>0</v>
      </c>
      <c r="AAV38" s="2">
        <v>0</v>
      </c>
      <c r="AAW38" s="2">
        <v>0</v>
      </c>
      <c r="AAX38" s="2">
        <v>0</v>
      </c>
      <c r="AAY38" s="2">
        <v>0</v>
      </c>
      <c r="AAZ38" s="2">
        <v>0</v>
      </c>
      <c r="ABA38" s="2">
        <v>0</v>
      </c>
      <c r="ABB38" s="2">
        <v>0</v>
      </c>
      <c r="ABC38" s="2">
        <v>0</v>
      </c>
      <c r="ABD38" s="2">
        <v>0</v>
      </c>
      <c r="ABE38" s="2">
        <v>0</v>
      </c>
      <c r="ABF38" s="2">
        <v>0</v>
      </c>
      <c r="ABG38" s="2">
        <v>0</v>
      </c>
      <c r="ABH38" s="2">
        <v>0</v>
      </c>
      <c r="ABI38" s="2">
        <v>0</v>
      </c>
      <c r="ABJ38" s="2">
        <v>0</v>
      </c>
      <c r="ABK38" s="2">
        <v>0</v>
      </c>
      <c r="ABL38" s="2">
        <v>0</v>
      </c>
      <c r="ABM38" s="2">
        <v>0</v>
      </c>
      <c r="ABN38" s="2">
        <v>0</v>
      </c>
      <c r="ABO38" s="2">
        <v>0</v>
      </c>
      <c r="ABP38" s="2">
        <v>0</v>
      </c>
      <c r="ABQ38" s="2">
        <v>0</v>
      </c>
      <c r="ABR38" s="2">
        <v>0</v>
      </c>
      <c r="ABS38" s="2">
        <v>0</v>
      </c>
      <c r="ABT38" s="2">
        <v>0</v>
      </c>
      <c r="ABU38" s="2">
        <v>0</v>
      </c>
      <c r="ABV38" s="2">
        <v>0</v>
      </c>
      <c r="ABW38" s="2">
        <v>0</v>
      </c>
      <c r="ABX38" s="2">
        <v>0</v>
      </c>
      <c r="ABY38" s="2">
        <v>0</v>
      </c>
      <c r="ABZ38" s="2">
        <v>0</v>
      </c>
      <c r="ACA38" s="2">
        <v>0</v>
      </c>
      <c r="ACB38" s="2">
        <v>0</v>
      </c>
      <c r="ACC38" s="2">
        <v>0</v>
      </c>
      <c r="ACD38" s="2">
        <v>0</v>
      </c>
      <c r="ACE38" s="2">
        <v>0</v>
      </c>
      <c r="ACF38" s="2">
        <v>0</v>
      </c>
      <c r="ACG38" s="2">
        <v>0</v>
      </c>
      <c r="ACH38" s="2">
        <v>0</v>
      </c>
      <c r="ACI38" s="2">
        <v>0</v>
      </c>
      <c r="ACJ38" s="2">
        <v>0</v>
      </c>
      <c r="ACK38" s="2">
        <v>0</v>
      </c>
      <c r="ACL38" s="2">
        <v>0</v>
      </c>
      <c r="ACM38" s="2">
        <v>0</v>
      </c>
      <c r="ACN38" s="2">
        <v>0</v>
      </c>
      <c r="ACO38" s="2">
        <v>0</v>
      </c>
      <c r="ACP38" s="2">
        <v>0</v>
      </c>
      <c r="ACQ38" s="2">
        <v>0</v>
      </c>
      <c r="ACR38" s="2">
        <v>0</v>
      </c>
      <c r="ACS38" s="2">
        <v>0</v>
      </c>
      <c r="ACT38" s="2">
        <v>0</v>
      </c>
      <c r="ACU38" s="2">
        <v>0</v>
      </c>
      <c r="ACV38" s="2">
        <v>0</v>
      </c>
      <c r="ACW38" s="2">
        <v>0</v>
      </c>
      <c r="ACX38" s="2">
        <v>0</v>
      </c>
      <c r="ACY38" s="2">
        <v>0</v>
      </c>
      <c r="ACZ38" s="2">
        <v>0</v>
      </c>
      <c r="ADA38" s="2">
        <v>0</v>
      </c>
      <c r="ADB38" s="2">
        <v>0</v>
      </c>
      <c r="ADC38" s="2">
        <v>0</v>
      </c>
      <c r="ADD38" s="2">
        <v>0</v>
      </c>
      <c r="ADE38" s="2">
        <v>0</v>
      </c>
      <c r="ADF38" s="2">
        <v>0</v>
      </c>
      <c r="ADG38" s="2">
        <v>0</v>
      </c>
      <c r="ADH38" s="2">
        <v>0</v>
      </c>
      <c r="ADI38" s="2">
        <v>14.4</v>
      </c>
      <c r="ADJ38" s="2">
        <v>0</v>
      </c>
      <c r="ADK38" s="2">
        <v>0</v>
      </c>
      <c r="ADL38" s="2">
        <v>0</v>
      </c>
      <c r="ADM38" s="2">
        <v>0</v>
      </c>
      <c r="ADN38" s="2">
        <v>0</v>
      </c>
      <c r="ADO38" s="2">
        <v>0</v>
      </c>
      <c r="ADP38" s="2">
        <v>0</v>
      </c>
      <c r="ADQ38" s="2">
        <v>14.4</v>
      </c>
      <c r="ADR38" s="2">
        <v>0</v>
      </c>
      <c r="ADS38" s="2">
        <v>0</v>
      </c>
      <c r="ADT38" s="2">
        <v>0</v>
      </c>
      <c r="ADU38" s="2">
        <v>12.2</v>
      </c>
      <c r="ADV38" s="2">
        <v>0</v>
      </c>
      <c r="ADW38" s="2">
        <v>0</v>
      </c>
      <c r="ADX38" s="2">
        <v>0</v>
      </c>
      <c r="ADY38" s="2">
        <v>0</v>
      </c>
      <c r="ADZ38" s="2">
        <v>0</v>
      </c>
      <c r="AEA38" s="2">
        <v>0</v>
      </c>
      <c r="AEB38" s="2">
        <v>0</v>
      </c>
      <c r="AEC38" s="2">
        <v>1.1000000000000001</v>
      </c>
      <c r="AED38" s="2">
        <v>0</v>
      </c>
      <c r="AEE38" s="2">
        <v>0</v>
      </c>
      <c r="AEF38" s="2">
        <v>0</v>
      </c>
      <c r="AEG38" s="2">
        <v>0</v>
      </c>
      <c r="AEH38" s="2">
        <v>0</v>
      </c>
      <c r="AEI38" s="2">
        <v>0</v>
      </c>
      <c r="AEJ38" s="2">
        <v>6.9</v>
      </c>
      <c r="AEK38" s="2">
        <v>0</v>
      </c>
      <c r="AEL38" s="2">
        <v>6.5</v>
      </c>
      <c r="AEM38" s="2">
        <v>0</v>
      </c>
      <c r="AEN38" s="2">
        <v>11.2</v>
      </c>
      <c r="AEO38" s="2">
        <v>0</v>
      </c>
      <c r="AEP38" s="2">
        <v>0</v>
      </c>
      <c r="AEQ38" s="2">
        <v>0</v>
      </c>
      <c r="AER38" s="2">
        <v>0</v>
      </c>
      <c r="AES38" s="2">
        <v>0</v>
      </c>
      <c r="AET38" s="2">
        <v>0</v>
      </c>
      <c r="AEU38" s="2">
        <v>0</v>
      </c>
      <c r="AEV38" s="2">
        <v>0</v>
      </c>
      <c r="AEW38" s="2">
        <v>0</v>
      </c>
      <c r="AEX38" s="2">
        <v>0</v>
      </c>
      <c r="AEY38" s="2">
        <v>0</v>
      </c>
      <c r="AEZ38" s="2">
        <v>0</v>
      </c>
      <c r="AFA38" s="2">
        <v>0</v>
      </c>
      <c r="AFB38" s="2">
        <v>0</v>
      </c>
      <c r="AFC38" s="2">
        <v>0</v>
      </c>
      <c r="AFD38" s="2">
        <v>3.1</v>
      </c>
      <c r="AFE38" s="2">
        <v>31.1</v>
      </c>
      <c r="AFF38" s="2">
        <v>0</v>
      </c>
      <c r="AFG38" s="2">
        <v>0</v>
      </c>
      <c r="AFH38" s="2">
        <v>0</v>
      </c>
      <c r="AFI38" s="2">
        <v>0</v>
      </c>
      <c r="AFJ38" s="2">
        <v>0</v>
      </c>
      <c r="AFK38" s="2">
        <v>0</v>
      </c>
      <c r="AFL38" s="2">
        <v>0</v>
      </c>
      <c r="AFM38" s="2">
        <v>0</v>
      </c>
      <c r="AFN38" s="2">
        <v>2.1</v>
      </c>
      <c r="AFO38" s="2">
        <v>0</v>
      </c>
      <c r="AFP38" s="2">
        <v>0</v>
      </c>
      <c r="AFQ38" s="2">
        <v>0</v>
      </c>
      <c r="AFR38" s="2">
        <v>0</v>
      </c>
      <c r="AFS38" s="2">
        <v>0</v>
      </c>
      <c r="AFT38" s="2">
        <v>0</v>
      </c>
      <c r="AFU38" s="2">
        <v>0</v>
      </c>
      <c r="AFV38" s="2">
        <v>0</v>
      </c>
      <c r="AFW38" s="2">
        <v>0</v>
      </c>
      <c r="AFX38" s="2">
        <v>0</v>
      </c>
      <c r="AFY38" s="2">
        <v>0</v>
      </c>
      <c r="AFZ38" s="2">
        <v>0</v>
      </c>
      <c r="AGA38" s="2">
        <v>0</v>
      </c>
      <c r="AGB38" s="2">
        <v>0</v>
      </c>
      <c r="AGC38" s="2">
        <v>0</v>
      </c>
      <c r="AGD38" s="2">
        <v>0</v>
      </c>
      <c r="AGE38" s="2">
        <v>0</v>
      </c>
      <c r="AGF38" s="2">
        <v>0</v>
      </c>
      <c r="AGG38" s="2">
        <v>0</v>
      </c>
      <c r="AGH38" s="2">
        <v>0</v>
      </c>
      <c r="AGI38" s="2">
        <v>0</v>
      </c>
      <c r="AGJ38" s="2">
        <v>0</v>
      </c>
      <c r="AGK38" s="2">
        <v>0</v>
      </c>
      <c r="AGL38" s="2">
        <v>0</v>
      </c>
      <c r="AGM38" s="2">
        <v>0</v>
      </c>
      <c r="AGN38" s="2">
        <v>0</v>
      </c>
      <c r="AGO38" s="2">
        <v>0</v>
      </c>
      <c r="AGP38" s="2">
        <v>0</v>
      </c>
      <c r="AGQ38" s="2">
        <v>0</v>
      </c>
      <c r="AGR38" s="2">
        <v>0</v>
      </c>
      <c r="AGS38" s="2">
        <v>0</v>
      </c>
      <c r="AGT38" s="2">
        <v>0</v>
      </c>
      <c r="AGU38" s="2">
        <v>0</v>
      </c>
      <c r="AGV38" s="2">
        <v>0</v>
      </c>
      <c r="AGW38" s="2">
        <v>0</v>
      </c>
      <c r="AGX38" s="2">
        <v>0</v>
      </c>
      <c r="AGY38" s="2">
        <v>0</v>
      </c>
      <c r="AGZ38" s="2">
        <v>0</v>
      </c>
      <c r="AHA38" s="2">
        <v>0</v>
      </c>
      <c r="AHB38" s="2">
        <v>0</v>
      </c>
      <c r="AHC38" s="2">
        <v>0</v>
      </c>
      <c r="AHD38" s="2">
        <v>0</v>
      </c>
      <c r="AHE38" s="2">
        <v>0</v>
      </c>
      <c r="AHF38" s="2">
        <v>0</v>
      </c>
      <c r="AHG38" s="2">
        <v>0</v>
      </c>
      <c r="AHH38" s="2">
        <v>0</v>
      </c>
      <c r="AHI38" s="2">
        <v>21.2</v>
      </c>
      <c r="AHJ38" s="2">
        <v>0</v>
      </c>
      <c r="AHK38" s="2">
        <v>0</v>
      </c>
      <c r="AHL38" s="2">
        <v>0</v>
      </c>
      <c r="AHM38" s="2">
        <v>0</v>
      </c>
      <c r="AHN38" s="2">
        <v>0</v>
      </c>
      <c r="AHO38" s="2">
        <v>0</v>
      </c>
      <c r="AHP38" s="2">
        <v>0</v>
      </c>
      <c r="AHQ38" s="2">
        <v>0</v>
      </c>
      <c r="AHR38" s="2">
        <v>0</v>
      </c>
      <c r="AHS38" s="2">
        <v>0</v>
      </c>
      <c r="AHT38" s="2">
        <v>0</v>
      </c>
      <c r="AHU38" s="2">
        <v>0</v>
      </c>
      <c r="AHV38" s="2">
        <v>0</v>
      </c>
      <c r="AHW38" s="2">
        <v>0</v>
      </c>
      <c r="AHX38" s="2">
        <v>0</v>
      </c>
      <c r="AHY38" s="2">
        <v>0</v>
      </c>
      <c r="AHZ38" s="2">
        <v>0</v>
      </c>
      <c r="AIA38" s="2">
        <v>0</v>
      </c>
      <c r="AIB38" s="2">
        <v>0</v>
      </c>
      <c r="AIC38" s="2">
        <v>4.4000000000000004</v>
      </c>
      <c r="AID38" s="2">
        <v>0</v>
      </c>
      <c r="AIE38" s="2">
        <v>0</v>
      </c>
      <c r="AIF38" s="2">
        <v>1</v>
      </c>
      <c r="AIG38" s="2">
        <v>0</v>
      </c>
      <c r="AIH38" s="2">
        <v>0</v>
      </c>
      <c r="AII38" s="2">
        <v>0</v>
      </c>
      <c r="AIJ38" s="2">
        <v>0</v>
      </c>
      <c r="AIK38" s="2">
        <v>0</v>
      </c>
      <c r="AIL38" s="2">
        <v>0</v>
      </c>
      <c r="AIM38" s="2">
        <v>0</v>
      </c>
      <c r="AIN38" s="2">
        <v>0</v>
      </c>
      <c r="AIO38" s="2">
        <v>4.5</v>
      </c>
      <c r="AIP38" s="2">
        <v>0</v>
      </c>
      <c r="AIQ38" s="2">
        <v>0</v>
      </c>
      <c r="AIR38" s="2">
        <v>0</v>
      </c>
      <c r="AIS38" s="2">
        <v>0</v>
      </c>
      <c r="AIT38" s="2">
        <v>0</v>
      </c>
      <c r="AIU38" s="2">
        <v>0</v>
      </c>
      <c r="AIV38" s="2">
        <v>0</v>
      </c>
      <c r="AIW38" s="2">
        <v>0</v>
      </c>
      <c r="AIX38" s="2">
        <v>0</v>
      </c>
      <c r="AIY38" s="2">
        <v>0</v>
      </c>
    </row>
    <row r="39" spans="1:935" ht="15" x14ac:dyDescent="0.25">
      <c r="A39" s="1" t="s">
        <v>38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0</v>
      </c>
      <c r="BI39" s="2">
        <v>0</v>
      </c>
      <c r="BJ39" s="2">
        <v>0</v>
      </c>
      <c r="BK39" s="2">
        <v>0</v>
      </c>
      <c r="BL39" s="2">
        <v>0</v>
      </c>
      <c r="BM39" s="2">
        <v>0</v>
      </c>
      <c r="BN39" s="2">
        <v>0</v>
      </c>
      <c r="BO39" s="2">
        <v>0</v>
      </c>
      <c r="BP39" s="2">
        <v>0</v>
      </c>
      <c r="BQ39" s="2">
        <v>0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0</v>
      </c>
      <c r="CA39" s="2">
        <v>0</v>
      </c>
      <c r="CB39" s="2">
        <v>0</v>
      </c>
      <c r="CC39" s="2">
        <v>0</v>
      </c>
      <c r="CD39" s="2">
        <v>0</v>
      </c>
      <c r="CE39" s="2">
        <v>0</v>
      </c>
      <c r="CF39" s="2">
        <v>0</v>
      </c>
      <c r="CG39" s="2">
        <v>0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0</v>
      </c>
      <c r="CN39" s="2">
        <v>0</v>
      </c>
      <c r="CO39" s="2">
        <v>0</v>
      </c>
      <c r="CP39" s="2">
        <v>0</v>
      </c>
      <c r="CQ39" s="2">
        <v>0</v>
      </c>
      <c r="CR39" s="2">
        <v>0</v>
      </c>
      <c r="CS39" s="2">
        <v>0</v>
      </c>
      <c r="CT39" s="2">
        <v>0</v>
      </c>
      <c r="CU39" s="2">
        <v>0</v>
      </c>
      <c r="CV39" s="2">
        <v>0</v>
      </c>
      <c r="CW39" s="2">
        <v>0</v>
      </c>
      <c r="CX39" s="2">
        <v>0</v>
      </c>
      <c r="CY39" s="2">
        <v>0</v>
      </c>
      <c r="CZ39" s="2">
        <v>0</v>
      </c>
      <c r="DA39" s="2">
        <v>0</v>
      </c>
      <c r="DB39" s="2">
        <v>0</v>
      </c>
      <c r="DC39" s="2">
        <v>0</v>
      </c>
      <c r="DD39" s="2">
        <v>0</v>
      </c>
      <c r="DE39" s="2">
        <v>0</v>
      </c>
      <c r="DF39" s="2">
        <v>0</v>
      </c>
      <c r="DG39" s="2">
        <v>0</v>
      </c>
      <c r="DH39" s="2">
        <v>0</v>
      </c>
      <c r="DI39" s="2">
        <v>0</v>
      </c>
      <c r="DJ39" s="2">
        <v>0</v>
      </c>
      <c r="DK39" s="2">
        <v>0</v>
      </c>
      <c r="DL39" s="2">
        <v>0</v>
      </c>
      <c r="DM39" s="2">
        <v>0</v>
      </c>
      <c r="DN39" s="2">
        <v>0</v>
      </c>
      <c r="DO39" s="2">
        <v>0</v>
      </c>
      <c r="DP39" s="2">
        <v>0</v>
      </c>
      <c r="DQ39" s="2">
        <v>0</v>
      </c>
      <c r="DR39" s="2">
        <v>0</v>
      </c>
      <c r="DS39" s="2">
        <v>0</v>
      </c>
      <c r="DT39" s="2">
        <v>0</v>
      </c>
      <c r="DU39" s="2">
        <v>0</v>
      </c>
      <c r="DV39" s="2">
        <v>0</v>
      </c>
      <c r="DW39" s="2">
        <v>0</v>
      </c>
      <c r="DX39" s="2">
        <v>0</v>
      </c>
      <c r="DY39" s="2">
        <v>0</v>
      </c>
      <c r="DZ39" s="2">
        <v>0</v>
      </c>
      <c r="EA39" s="2">
        <v>0</v>
      </c>
      <c r="EB39" s="2">
        <v>0</v>
      </c>
      <c r="EC39" s="2">
        <v>0</v>
      </c>
      <c r="ED39" s="2">
        <v>0</v>
      </c>
      <c r="EE39" s="2">
        <v>0</v>
      </c>
      <c r="EF39" s="2">
        <v>0</v>
      </c>
      <c r="EG39" s="2">
        <v>0</v>
      </c>
      <c r="EH39" s="2">
        <v>0</v>
      </c>
      <c r="EI39" s="2">
        <v>0</v>
      </c>
      <c r="EJ39" s="2">
        <v>0</v>
      </c>
      <c r="EK39" s="2">
        <v>0</v>
      </c>
      <c r="EL39" s="2">
        <v>0</v>
      </c>
      <c r="EM39" s="2">
        <v>0</v>
      </c>
      <c r="EN39" s="2">
        <v>0</v>
      </c>
      <c r="EO39" s="2">
        <v>0</v>
      </c>
      <c r="EP39" s="2">
        <v>0</v>
      </c>
      <c r="EQ39" s="2">
        <v>0</v>
      </c>
      <c r="ER39" s="2">
        <v>0</v>
      </c>
      <c r="ES39" s="2">
        <v>0</v>
      </c>
      <c r="ET39" s="2">
        <v>0</v>
      </c>
      <c r="EU39" s="2">
        <v>0</v>
      </c>
      <c r="EV39" s="2">
        <v>15</v>
      </c>
      <c r="EW39" s="2">
        <v>0</v>
      </c>
      <c r="EX39" s="2">
        <v>0</v>
      </c>
      <c r="EY39" s="2">
        <v>0</v>
      </c>
      <c r="EZ39" s="2">
        <v>0</v>
      </c>
      <c r="FA39" s="2">
        <v>0</v>
      </c>
      <c r="FB39" s="2">
        <v>0</v>
      </c>
      <c r="FC39" s="2">
        <v>0</v>
      </c>
      <c r="FD39" s="2">
        <v>0</v>
      </c>
      <c r="FE39" s="2">
        <v>0</v>
      </c>
      <c r="FF39" s="2">
        <v>0</v>
      </c>
      <c r="FG39" s="2">
        <v>0</v>
      </c>
      <c r="FH39" s="2">
        <v>0</v>
      </c>
      <c r="FI39" s="2">
        <v>0</v>
      </c>
      <c r="FJ39" s="2">
        <v>0</v>
      </c>
      <c r="FK39" s="2">
        <v>0</v>
      </c>
      <c r="FL39" s="2">
        <v>0</v>
      </c>
      <c r="FM39" s="2">
        <v>0</v>
      </c>
      <c r="FN39" s="2">
        <v>0</v>
      </c>
      <c r="FO39" s="2">
        <v>0</v>
      </c>
      <c r="FP39" s="2">
        <v>0</v>
      </c>
      <c r="FQ39" s="2">
        <v>0</v>
      </c>
      <c r="FR39" s="2">
        <v>0</v>
      </c>
      <c r="FS39" s="2">
        <v>0</v>
      </c>
      <c r="FT39" s="2">
        <v>0</v>
      </c>
      <c r="FU39" s="2">
        <v>0</v>
      </c>
      <c r="FV39" s="2">
        <v>0</v>
      </c>
      <c r="FW39" s="2">
        <v>0</v>
      </c>
      <c r="FX39" s="2">
        <v>0</v>
      </c>
      <c r="FY39" s="2">
        <v>0</v>
      </c>
      <c r="FZ39" s="2">
        <v>0</v>
      </c>
      <c r="GA39" s="2">
        <v>0</v>
      </c>
      <c r="GB39" s="2">
        <v>0</v>
      </c>
      <c r="GC39" s="2">
        <v>0</v>
      </c>
      <c r="GD39" s="2">
        <v>0</v>
      </c>
      <c r="GE39" s="2">
        <v>0</v>
      </c>
      <c r="GF39" s="2">
        <v>0</v>
      </c>
      <c r="GG39" s="2">
        <v>0</v>
      </c>
      <c r="GH39" s="2">
        <v>0</v>
      </c>
      <c r="GI39" s="2">
        <v>0</v>
      </c>
      <c r="GJ39" s="2">
        <v>0</v>
      </c>
      <c r="GK39" s="2">
        <v>0</v>
      </c>
      <c r="GL39" s="2">
        <v>0</v>
      </c>
      <c r="GM39" s="2">
        <v>0</v>
      </c>
      <c r="GN39" s="2">
        <v>0</v>
      </c>
      <c r="GO39" s="2">
        <v>0</v>
      </c>
      <c r="GP39" s="2">
        <v>0</v>
      </c>
      <c r="GQ39" s="2">
        <v>0</v>
      </c>
      <c r="GR39" s="2">
        <v>0</v>
      </c>
      <c r="GS39" s="2">
        <v>0</v>
      </c>
      <c r="GT39" s="2">
        <v>0</v>
      </c>
      <c r="GU39" s="2">
        <v>0</v>
      </c>
      <c r="GV39" s="2">
        <v>0</v>
      </c>
      <c r="GW39" s="2">
        <v>0</v>
      </c>
      <c r="GX39" s="2">
        <v>0</v>
      </c>
      <c r="GY39" s="2">
        <v>0</v>
      </c>
      <c r="GZ39" s="2">
        <v>0</v>
      </c>
      <c r="HA39" s="2">
        <v>0</v>
      </c>
      <c r="HB39" s="2">
        <v>0</v>
      </c>
      <c r="HC39" s="2">
        <v>0</v>
      </c>
      <c r="HD39" s="2">
        <v>0</v>
      </c>
      <c r="HE39" s="2">
        <v>0</v>
      </c>
      <c r="HF39" s="2">
        <v>0</v>
      </c>
      <c r="HG39" s="2">
        <v>0</v>
      </c>
      <c r="HH39" s="2">
        <v>0</v>
      </c>
      <c r="HI39" s="2">
        <v>0</v>
      </c>
      <c r="HJ39" s="2">
        <v>0</v>
      </c>
      <c r="HK39" s="2">
        <v>0</v>
      </c>
      <c r="HL39" s="2">
        <v>0</v>
      </c>
      <c r="HM39" s="2">
        <v>0</v>
      </c>
      <c r="HN39" s="2">
        <v>0</v>
      </c>
      <c r="HO39" s="2">
        <v>0</v>
      </c>
      <c r="HP39" s="2">
        <v>0</v>
      </c>
      <c r="HQ39" s="2">
        <v>0</v>
      </c>
      <c r="HR39" s="2">
        <v>0</v>
      </c>
      <c r="HS39" s="2">
        <v>0</v>
      </c>
      <c r="HT39" s="2">
        <v>0</v>
      </c>
      <c r="HU39" s="2">
        <v>0</v>
      </c>
      <c r="HV39" s="2">
        <v>0</v>
      </c>
      <c r="HW39" s="2">
        <v>0</v>
      </c>
      <c r="HX39" s="2">
        <v>0</v>
      </c>
      <c r="HY39" s="2">
        <v>0</v>
      </c>
      <c r="HZ39" s="2">
        <v>0</v>
      </c>
      <c r="IA39" s="2">
        <v>0</v>
      </c>
      <c r="IB39" s="2">
        <v>0</v>
      </c>
      <c r="IC39" s="2">
        <v>0</v>
      </c>
      <c r="ID39" s="2">
        <v>0</v>
      </c>
      <c r="IE39" s="2">
        <v>0</v>
      </c>
      <c r="IF39" s="2">
        <v>0</v>
      </c>
      <c r="IG39" s="2">
        <v>0</v>
      </c>
      <c r="IH39" s="2">
        <v>0</v>
      </c>
      <c r="II39" s="2">
        <v>0</v>
      </c>
      <c r="IJ39" s="2">
        <v>0</v>
      </c>
      <c r="IK39" s="2">
        <v>0</v>
      </c>
      <c r="IL39" s="2">
        <v>0</v>
      </c>
      <c r="IM39" s="2">
        <v>0</v>
      </c>
      <c r="IN39" s="2">
        <v>0</v>
      </c>
      <c r="IO39" s="2">
        <v>0</v>
      </c>
      <c r="IP39" s="2">
        <v>0</v>
      </c>
      <c r="IQ39" s="2">
        <v>0</v>
      </c>
      <c r="IR39" s="2">
        <v>0</v>
      </c>
      <c r="IS39" s="2">
        <v>0</v>
      </c>
      <c r="IT39" s="2">
        <v>0</v>
      </c>
      <c r="IU39" s="2">
        <v>0</v>
      </c>
      <c r="IV39" s="2">
        <v>0</v>
      </c>
      <c r="IW39" s="2">
        <v>0</v>
      </c>
      <c r="IX39" s="2">
        <v>0</v>
      </c>
      <c r="IY39" s="2">
        <v>0</v>
      </c>
      <c r="IZ39" s="2">
        <v>0</v>
      </c>
      <c r="JA39" s="2">
        <v>0</v>
      </c>
      <c r="JB39" s="2">
        <v>0</v>
      </c>
      <c r="JC39" s="2">
        <v>0</v>
      </c>
      <c r="JD39" s="2">
        <v>0</v>
      </c>
      <c r="JE39" s="2">
        <v>0</v>
      </c>
      <c r="JF39" s="2">
        <v>0</v>
      </c>
      <c r="JG39" s="2">
        <v>0</v>
      </c>
      <c r="JH39" s="2">
        <v>0</v>
      </c>
      <c r="JI39" s="2">
        <v>0</v>
      </c>
      <c r="JJ39" s="2">
        <v>0</v>
      </c>
      <c r="JK39" s="2">
        <v>0</v>
      </c>
      <c r="JL39" s="2">
        <v>0</v>
      </c>
      <c r="JM39" s="2">
        <v>0</v>
      </c>
      <c r="JN39" s="2">
        <v>0</v>
      </c>
      <c r="JO39" s="2">
        <v>0</v>
      </c>
      <c r="JP39" s="2">
        <v>0</v>
      </c>
      <c r="JQ39" s="2">
        <v>0</v>
      </c>
      <c r="JR39" s="2">
        <v>0</v>
      </c>
      <c r="JS39" s="2">
        <v>0</v>
      </c>
      <c r="JT39" s="2">
        <v>0</v>
      </c>
      <c r="JU39" s="2">
        <v>0</v>
      </c>
      <c r="JV39" s="2">
        <v>0</v>
      </c>
      <c r="JW39" s="2">
        <v>0</v>
      </c>
      <c r="JX39" s="2">
        <v>0</v>
      </c>
      <c r="JY39" s="2">
        <v>0</v>
      </c>
      <c r="JZ39" s="2">
        <v>0</v>
      </c>
      <c r="KA39" s="2">
        <v>0</v>
      </c>
      <c r="KB39" s="2">
        <v>0</v>
      </c>
      <c r="KC39" s="2">
        <v>0</v>
      </c>
      <c r="KD39" s="2">
        <v>0</v>
      </c>
      <c r="KE39" s="2">
        <v>0</v>
      </c>
      <c r="KF39" s="2">
        <v>0</v>
      </c>
      <c r="KG39" s="2">
        <v>0</v>
      </c>
      <c r="KH39" s="2">
        <v>0</v>
      </c>
      <c r="KI39" s="2">
        <v>0</v>
      </c>
      <c r="KJ39" s="2">
        <v>0</v>
      </c>
      <c r="KK39" s="2">
        <v>0</v>
      </c>
      <c r="KL39" s="2">
        <v>0</v>
      </c>
      <c r="KM39" s="2">
        <v>0</v>
      </c>
      <c r="KN39" s="2">
        <v>0</v>
      </c>
      <c r="KO39" s="2">
        <v>0</v>
      </c>
      <c r="KP39" s="2">
        <v>0</v>
      </c>
      <c r="KQ39" s="2">
        <v>0</v>
      </c>
      <c r="KR39" s="2">
        <v>0</v>
      </c>
      <c r="KS39" s="2">
        <v>0</v>
      </c>
      <c r="KT39" s="2">
        <v>0</v>
      </c>
      <c r="KU39" s="2">
        <v>0</v>
      </c>
      <c r="KV39" s="2">
        <v>0</v>
      </c>
      <c r="KW39" s="2">
        <v>0</v>
      </c>
      <c r="KX39" s="2">
        <v>0</v>
      </c>
      <c r="KY39" s="2">
        <v>0</v>
      </c>
      <c r="KZ39" s="2">
        <v>0</v>
      </c>
      <c r="LA39" s="2">
        <v>0</v>
      </c>
      <c r="LB39" s="2">
        <v>0</v>
      </c>
      <c r="LC39" s="2">
        <v>0</v>
      </c>
      <c r="LD39" s="2">
        <v>0</v>
      </c>
      <c r="LE39" s="2">
        <v>0</v>
      </c>
      <c r="LF39" s="2">
        <v>0</v>
      </c>
      <c r="LG39" s="2">
        <v>0</v>
      </c>
      <c r="LH39" s="2">
        <v>0</v>
      </c>
      <c r="LI39" s="2">
        <v>0</v>
      </c>
      <c r="LJ39" s="2">
        <v>0</v>
      </c>
      <c r="LK39" s="2">
        <v>0</v>
      </c>
      <c r="LL39" s="2">
        <v>0</v>
      </c>
      <c r="LM39" s="2">
        <v>0</v>
      </c>
      <c r="LN39" s="2">
        <v>0</v>
      </c>
      <c r="LO39" s="2">
        <v>0</v>
      </c>
      <c r="LP39" s="2">
        <v>0</v>
      </c>
      <c r="LQ39" s="2">
        <v>0</v>
      </c>
      <c r="LR39" s="2">
        <v>0</v>
      </c>
      <c r="LS39" s="2">
        <v>0</v>
      </c>
      <c r="LT39" s="2">
        <v>0</v>
      </c>
      <c r="LU39" s="2">
        <v>0</v>
      </c>
      <c r="LV39" s="2">
        <v>0</v>
      </c>
      <c r="LW39" s="2">
        <v>0</v>
      </c>
      <c r="LX39" s="2">
        <v>0</v>
      </c>
      <c r="LY39" s="2">
        <v>0</v>
      </c>
      <c r="LZ39" s="2">
        <v>0</v>
      </c>
      <c r="MA39" s="2">
        <v>0</v>
      </c>
      <c r="MB39" s="2">
        <v>0</v>
      </c>
      <c r="MC39" s="2">
        <v>0</v>
      </c>
      <c r="MD39" s="2">
        <v>0</v>
      </c>
      <c r="ME39" s="2">
        <v>1.6</v>
      </c>
      <c r="MF39" s="2">
        <v>0</v>
      </c>
      <c r="MG39" s="2">
        <v>0</v>
      </c>
      <c r="MH39" s="2">
        <v>0</v>
      </c>
      <c r="MI39" s="2">
        <v>0</v>
      </c>
      <c r="MJ39" s="2">
        <v>0</v>
      </c>
      <c r="MK39" s="2">
        <v>0</v>
      </c>
      <c r="ML39" s="2">
        <v>0</v>
      </c>
      <c r="MM39" s="2">
        <v>0</v>
      </c>
      <c r="MN39" s="2">
        <v>0</v>
      </c>
      <c r="MO39" s="2">
        <v>0</v>
      </c>
      <c r="MP39" s="2">
        <v>0</v>
      </c>
      <c r="MQ39" s="2">
        <v>0</v>
      </c>
      <c r="MR39" s="2">
        <v>0</v>
      </c>
      <c r="MS39" s="2">
        <v>0</v>
      </c>
      <c r="MT39" s="2">
        <v>0</v>
      </c>
      <c r="MU39" s="2">
        <v>0</v>
      </c>
      <c r="MV39" s="2">
        <v>0</v>
      </c>
      <c r="MW39" s="2">
        <v>0</v>
      </c>
      <c r="MX39" s="2">
        <v>0</v>
      </c>
      <c r="MY39" s="2">
        <v>0</v>
      </c>
      <c r="MZ39" s="2">
        <v>0</v>
      </c>
      <c r="NA39" s="2">
        <v>0</v>
      </c>
      <c r="NB39" s="2">
        <v>0</v>
      </c>
      <c r="NC39" s="2">
        <v>0</v>
      </c>
      <c r="ND39" s="2">
        <v>0</v>
      </c>
      <c r="NE39" s="2">
        <v>0</v>
      </c>
      <c r="NF39" s="2">
        <v>0</v>
      </c>
      <c r="NG39" s="2">
        <v>0</v>
      </c>
      <c r="NH39" s="2">
        <v>0</v>
      </c>
      <c r="NI39" s="2">
        <v>0</v>
      </c>
      <c r="NJ39" s="2">
        <v>0</v>
      </c>
      <c r="NK39" s="2">
        <v>0</v>
      </c>
      <c r="NL39" s="2">
        <v>0</v>
      </c>
      <c r="NM39" s="2">
        <v>0</v>
      </c>
      <c r="NN39" s="2">
        <v>0</v>
      </c>
      <c r="NO39" s="2">
        <v>0</v>
      </c>
      <c r="NP39" s="2">
        <v>0</v>
      </c>
      <c r="NQ39" s="2">
        <v>0</v>
      </c>
      <c r="NR39" s="2">
        <v>0</v>
      </c>
      <c r="NS39" s="2">
        <v>0</v>
      </c>
      <c r="NT39" s="2">
        <v>0</v>
      </c>
      <c r="NU39" s="2">
        <v>0</v>
      </c>
      <c r="NV39" s="2">
        <v>0</v>
      </c>
      <c r="NW39" s="2">
        <v>0</v>
      </c>
      <c r="NX39" s="2">
        <v>0</v>
      </c>
      <c r="NY39" s="2">
        <v>0</v>
      </c>
      <c r="NZ39" s="2">
        <v>0</v>
      </c>
      <c r="OA39" s="2">
        <v>0</v>
      </c>
      <c r="OB39" s="2">
        <v>0</v>
      </c>
      <c r="OC39" s="2">
        <v>0</v>
      </c>
      <c r="OD39" s="2">
        <v>0</v>
      </c>
      <c r="OE39" s="2">
        <v>0</v>
      </c>
      <c r="OF39" s="2">
        <v>0</v>
      </c>
      <c r="OG39" s="2">
        <v>0</v>
      </c>
      <c r="OH39" s="2">
        <v>0</v>
      </c>
      <c r="OI39" s="2">
        <v>0</v>
      </c>
      <c r="OJ39" s="2">
        <v>0</v>
      </c>
      <c r="OK39" s="2">
        <v>0</v>
      </c>
      <c r="OL39" s="2">
        <v>0</v>
      </c>
      <c r="OM39" s="2">
        <v>0</v>
      </c>
      <c r="ON39" s="2">
        <v>0</v>
      </c>
      <c r="OO39" s="2">
        <v>0</v>
      </c>
      <c r="OP39" s="2">
        <v>0</v>
      </c>
      <c r="OQ39" s="2">
        <v>0</v>
      </c>
      <c r="OR39" s="2">
        <v>0</v>
      </c>
      <c r="OS39" s="2">
        <v>0</v>
      </c>
      <c r="OT39" s="2">
        <v>0</v>
      </c>
      <c r="OU39" s="2">
        <v>0</v>
      </c>
      <c r="OV39" s="2">
        <v>0</v>
      </c>
      <c r="OW39" s="2">
        <v>0</v>
      </c>
      <c r="OX39" s="2">
        <v>0</v>
      </c>
      <c r="OY39" s="2">
        <v>0</v>
      </c>
      <c r="OZ39" s="2">
        <v>0</v>
      </c>
      <c r="PA39" s="2">
        <v>0</v>
      </c>
      <c r="PB39" s="2">
        <v>0</v>
      </c>
      <c r="PC39" s="2">
        <v>0</v>
      </c>
      <c r="PD39" s="2">
        <v>0</v>
      </c>
      <c r="PE39" s="2">
        <v>0</v>
      </c>
      <c r="PF39" s="2">
        <v>0</v>
      </c>
      <c r="PG39" s="2">
        <v>0</v>
      </c>
      <c r="PH39" s="2">
        <v>0</v>
      </c>
      <c r="PI39" s="2">
        <v>0</v>
      </c>
      <c r="PJ39" s="2">
        <v>0</v>
      </c>
      <c r="PK39" s="2">
        <v>0</v>
      </c>
      <c r="PL39" s="2">
        <v>0</v>
      </c>
      <c r="PM39" s="2">
        <v>0</v>
      </c>
      <c r="PN39" s="2">
        <v>0</v>
      </c>
      <c r="PO39" s="2">
        <v>0</v>
      </c>
      <c r="PP39" s="2">
        <v>0</v>
      </c>
      <c r="PQ39" s="2">
        <v>0</v>
      </c>
      <c r="PR39" s="2">
        <v>0</v>
      </c>
      <c r="PS39" s="2">
        <v>0</v>
      </c>
      <c r="PT39" s="2">
        <v>0</v>
      </c>
      <c r="PU39" s="2">
        <v>0</v>
      </c>
      <c r="PV39" s="2">
        <v>0</v>
      </c>
      <c r="PW39" s="2">
        <v>0</v>
      </c>
      <c r="PX39" s="2">
        <v>0</v>
      </c>
      <c r="PY39" s="2">
        <v>0</v>
      </c>
      <c r="PZ39" s="2">
        <v>0</v>
      </c>
      <c r="QA39" s="2">
        <v>0</v>
      </c>
      <c r="QB39" s="2">
        <v>0</v>
      </c>
      <c r="QC39" s="2">
        <v>0</v>
      </c>
      <c r="QD39" s="2">
        <v>0</v>
      </c>
      <c r="QE39" s="2">
        <v>0</v>
      </c>
      <c r="QF39" s="2">
        <v>0</v>
      </c>
      <c r="QG39" s="2">
        <v>0</v>
      </c>
      <c r="QH39" s="2">
        <v>0</v>
      </c>
      <c r="QI39" s="2">
        <v>0</v>
      </c>
      <c r="QJ39" s="2">
        <v>0</v>
      </c>
      <c r="QK39" s="2">
        <v>0</v>
      </c>
      <c r="QL39" s="2">
        <v>0</v>
      </c>
      <c r="QM39" s="2">
        <v>0</v>
      </c>
      <c r="QN39" s="2">
        <v>0</v>
      </c>
      <c r="QO39" s="2">
        <v>0</v>
      </c>
      <c r="QP39" s="2">
        <v>0</v>
      </c>
      <c r="QQ39" s="2">
        <v>0</v>
      </c>
      <c r="QR39" s="2">
        <v>0</v>
      </c>
      <c r="QS39" s="2">
        <v>0</v>
      </c>
      <c r="QT39" s="2">
        <v>0</v>
      </c>
      <c r="QU39" s="2">
        <v>0</v>
      </c>
      <c r="QV39" s="2">
        <v>0</v>
      </c>
      <c r="QW39" s="2">
        <v>0</v>
      </c>
      <c r="QX39" s="2">
        <v>0</v>
      </c>
      <c r="QY39" s="2">
        <v>0</v>
      </c>
      <c r="QZ39" s="2">
        <v>0</v>
      </c>
      <c r="RA39" s="2">
        <v>0</v>
      </c>
      <c r="RB39" s="2">
        <v>0</v>
      </c>
      <c r="RC39" s="2">
        <v>0</v>
      </c>
      <c r="RD39" s="2">
        <v>0</v>
      </c>
      <c r="RE39" s="2">
        <v>0</v>
      </c>
      <c r="RF39" s="2">
        <v>0</v>
      </c>
      <c r="RG39" s="2">
        <v>0</v>
      </c>
      <c r="RH39" s="2">
        <v>0</v>
      </c>
      <c r="RI39" s="2">
        <v>0</v>
      </c>
      <c r="RJ39" s="2">
        <v>0</v>
      </c>
      <c r="RK39" s="2">
        <v>0</v>
      </c>
      <c r="RL39" s="2">
        <v>0</v>
      </c>
      <c r="RM39" s="2">
        <v>0</v>
      </c>
      <c r="RN39" s="2">
        <v>0</v>
      </c>
      <c r="RO39" s="2">
        <v>0</v>
      </c>
      <c r="RP39" s="2">
        <v>0</v>
      </c>
      <c r="RQ39" s="2">
        <v>0</v>
      </c>
      <c r="RR39" s="2">
        <v>0</v>
      </c>
      <c r="RS39" s="2">
        <v>0</v>
      </c>
      <c r="RT39" s="2">
        <v>0</v>
      </c>
      <c r="RU39" s="2">
        <v>0</v>
      </c>
      <c r="RV39" s="2">
        <v>0</v>
      </c>
      <c r="RW39" s="2">
        <v>0</v>
      </c>
      <c r="RX39" s="2">
        <v>0</v>
      </c>
      <c r="RY39" s="2">
        <v>0</v>
      </c>
      <c r="RZ39" s="2">
        <v>0</v>
      </c>
      <c r="SA39" s="2">
        <v>0</v>
      </c>
      <c r="SB39" s="2">
        <v>0</v>
      </c>
      <c r="SC39" s="2">
        <v>0</v>
      </c>
      <c r="SD39" s="2">
        <v>0</v>
      </c>
      <c r="SE39" s="2">
        <v>0</v>
      </c>
      <c r="SF39" s="2">
        <v>0</v>
      </c>
      <c r="SG39" s="2">
        <v>0</v>
      </c>
      <c r="SH39" s="2">
        <v>0</v>
      </c>
      <c r="SI39" s="2">
        <v>0</v>
      </c>
      <c r="SJ39" s="2">
        <v>0</v>
      </c>
      <c r="SK39" s="2">
        <v>0</v>
      </c>
      <c r="SL39" s="2">
        <v>0</v>
      </c>
      <c r="SM39" s="2">
        <v>0</v>
      </c>
      <c r="SN39" s="2">
        <v>0</v>
      </c>
      <c r="SO39" s="2">
        <v>0</v>
      </c>
      <c r="SP39" s="2">
        <v>0</v>
      </c>
      <c r="SQ39" s="2">
        <v>0</v>
      </c>
      <c r="SR39" s="2">
        <v>0</v>
      </c>
      <c r="SS39" s="2">
        <v>0</v>
      </c>
      <c r="ST39" s="2">
        <v>0</v>
      </c>
      <c r="SU39" s="2">
        <v>0</v>
      </c>
      <c r="SV39" s="2">
        <v>0</v>
      </c>
      <c r="SW39" s="2">
        <v>0</v>
      </c>
      <c r="SX39" s="2">
        <v>0</v>
      </c>
      <c r="SY39" s="2">
        <v>0</v>
      </c>
      <c r="SZ39" s="2">
        <v>0</v>
      </c>
      <c r="TA39" s="2">
        <v>0</v>
      </c>
      <c r="TB39" s="2">
        <v>0</v>
      </c>
      <c r="TC39" s="2">
        <v>0</v>
      </c>
      <c r="TD39" s="2">
        <v>0</v>
      </c>
      <c r="TE39" s="2">
        <v>0</v>
      </c>
      <c r="TF39" s="2">
        <v>0</v>
      </c>
      <c r="TG39" s="2">
        <v>0</v>
      </c>
      <c r="TH39" s="2">
        <v>0</v>
      </c>
      <c r="TI39" s="2">
        <v>0</v>
      </c>
      <c r="TJ39" s="2">
        <v>0</v>
      </c>
      <c r="TK39" s="2">
        <v>0</v>
      </c>
      <c r="TL39" s="2">
        <v>0</v>
      </c>
      <c r="TM39" s="2">
        <v>0</v>
      </c>
      <c r="TN39" s="2">
        <v>0</v>
      </c>
      <c r="TO39" s="2">
        <v>0</v>
      </c>
      <c r="TP39" s="2">
        <v>0</v>
      </c>
      <c r="TQ39" s="2">
        <v>0</v>
      </c>
      <c r="TR39" s="2">
        <v>0</v>
      </c>
      <c r="TS39" s="2">
        <v>0</v>
      </c>
      <c r="TT39" s="2">
        <v>0</v>
      </c>
      <c r="TU39" s="2">
        <v>0</v>
      </c>
      <c r="TV39" s="2">
        <v>0</v>
      </c>
      <c r="TW39" s="2">
        <v>0</v>
      </c>
      <c r="TX39" s="2">
        <v>0</v>
      </c>
      <c r="TY39" s="2">
        <v>0</v>
      </c>
      <c r="TZ39" s="2">
        <v>0</v>
      </c>
      <c r="UA39" s="2">
        <v>0</v>
      </c>
      <c r="UB39" s="2">
        <v>0</v>
      </c>
      <c r="UC39" s="2">
        <v>0</v>
      </c>
      <c r="UD39" s="2">
        <v>0</v>
      </c>
      <c r="UE39" s="2">
        <v>0</v>
      </c>
      <c r="UF39" s="2">
        <v>0</v>
      </c>
      <c r="UG39" s="2">
        <v>0</v>
      </c>
      <c r="UH39" s="2">
        <v>0</v>
      </c>
      <c r="UI39" s="2">
        <v>0</v>
      </c>
      <c r="UJ39" s="2">
        <v>0</v>
      </c>
      <c r="UK39" s="2">
        <v>0</v>
      </c>
      <c r="UL39" s="2">
        <v>0</v>
      </c>
      <c r="UM39" s="2">
        <v>0</v>
      </c>
      <c r="UN39" s="2">
        <v>0</v>
      </c>
      <c r="UO39" s="2">
        <v>0</v>
      </c>
      <c r="UP39" s="2">
        <v>0</v>
      </c>
      <c r="UQ39" s="2">
        <v>0</v>
      </c>
      <c r="UR39" s="2">
        <v>0</v>
      </c>
      <c r="US39" s="2">
        <v>0</v>
      </c>
      <c r="UT39" s="2">
        <v>0</v>
      </c>
      <c r="UU39" s="2">
        <v>0</v>
      </c>
      <c r="UV39" s="2">
        <v>0</v>
      </c>
      <c r="UW39" s="2">
        <v>0</v>
      </c>
      <c r="UX39" s="2">
        <v>0</v>
      </c>
      <c r="UY39" s="2">
        <v>0</v>
      </c>
      <c r="UZ39" s="2">
        <v>0</v>
      </c>
      <c r="VA39" s="2">
        <v>0</v>
      </c>
      <c r="VB39" s="2">
        <v>0</v>
      </c>
      <c r="VC39" s="2">
        <v>0</v>
      </c>
      <c r="VD39" s="2">
        <v>0</v>
      </c>
      <c r="VE39" s="2">
        <v>0</v>
      </c>
      <c r="VF39" s="2">
        <v>0</v>
      </c>
      <c r="VG39" s="2">
        <v>0</v>
      </c>
      <c r="VH39" s="2">
        <v>0</v>
      </c>
      <c r="VI39" s="2">
        <v>0</v>
      </c>
      <c r="VJ39" s="2">
        <v>0</v>
      </c>
      <c r="VK39" s="2">
        <v>0</v>
      </c>
      <c r="VL39" s="2">
        <v>0</v>
      </c>
      <c r="VM39" s="2">
        <v>0</v>
      </c>
      <c r="VN39" s="2">
        <v>0</v>
      </c>
      <c r="VO39" s="2">
        <v>0</v>
      </c>
      <c r="VP39" s="2">
        <v>0</v>
      </c>
      <c r="VQ39" s="2">
        <v>0</v>
      </c>
      <c r="VR39" s="2">
        <v>0</v>
      </c>
      <c r="VS39" s="2">
        <v>0</v>
      </c>
      <c r="VT39" s="2">
        <v>0</v>
      </c>
      <c r="VU39" s="2">
        <v>0</v>
      </c>
      <c r="VV39" s="2">
        <v>0</v>
      </c>
      <c r="VW39" s="2">
        <v>0</v>
      </c>
      <c r="VX39" s="2">
        <v>0</v>
      </c>
      <c r="VY39" s="2">
        <v>0</v>
      </c>
      <c r="VZ39" s="2">
        <v>0</v>
      </c>
      <c r="WA39" s="2">
        <v>0</v>
      </c>
      <c r="WB39" s="2">
        <v>0</v>
      </c>
      <c r="WC39" s="2">
        <v>0</v>
      </c>
      <c r="WD39" s="2">
        <v>0</v>
      </c>
      <c r="WE39" s="2">
        <v>0</v>
      </c>
      <c r="WF39" s="2">
        <v>0</v>
      </c>
      <c r="WG39" s="2">
        <v>0</v>
      </c>
      <c r="WH39" s="2">
        <v>0</v>
      </c>
      <c r="WI39" s="2">
        <v>0</v>
      </c>
      <c r="WJ39" s="2">
        <v>0</v>
      </c>
      <c r="WK39" s="2">
        <v>0</v>
      </c>
      <c r="WL39" s="2">
        <v>0</v>
      </c>
      <c r="WM39" s="2">
        <v>0</v>
      </c>
      <c r="WN39" s="2">
        <v>0</v>
      </c>
      <c r="WO39" s="2">
        <v>0</v>
      </c>
      <c r="WP39" s="2">
        <v>0</v>
      </c>
      <c r="WQ39" s="2">
        <v>0</v>
      </c>
      <c r="WR39" s="2">
        <v>0</v>
      </c>
      <c r="WS39" s="2">
        <v>0</v>
      </c>
      <c r="WT39" s="2">
        <v>0</v>
      </c>
      <c r="WU39" s="2">
        <v>0</v>
      </c>
      <c r="WV39" s="2">
        <v>0</v>
      </c>
      <c r="WW39" s="2">
        <v>0</v>
      </c>
      <c r="WX39" s="2">
        <v>0</v>
      </c>
      <c r="WY39" s="2">
        <v>0</v>
      </c>
      <c r="WZ39" s="2">
        <v>0</v>
      </c>
      <c r="XA39" s="2">
        <v>0</v>
      </c>
      <c r="XB39" s="2">
        <v>0</v>
      </c>
      <c r="XC39" s="2">
        <v>0</v>
      </c>
      <c r="XD39" s="2">
        <v>0</v>
      </c>
      <c r="XE39" s="2">
        <v>0</v>
      </c>
      <c r="XF39" s="2">
        <v>0</v>
      </c>
      <c r="XG39" s="2">
        <v>0</v>
      </c>
      <c r="XH39" s="2">
        <v>0</v>
      </c>
      <c r="XI39" s="2">
        <v>0</v>
      </c>
      <c r="XJ39" s="2">
        <v>0</v>
      </c>
      <c r="XK39" s="2">
        <v>0</v>
      </c>
      <c r="XL39" s="2">
        <v>0</v>
      </c>
      <c r="XM39" s="2">
        <v>0</v>
      </c>
      <c r="XN39" s="2">
        <v>0</v>
      </c>
      <c r="XO39" s="2">
        <v>0</v>
      </c>
      <c r="XP39" s="2">
        <v>0</v>
      </c>
      <c r="XQ39" s="2">
        <v>0</v>
      </c>
      <c r="XR39" s="2">
        <v>0</v>
      </c>
      <c r="XS39" s="2">
        <v>0</v>
      </c>
      <c r="XT39" s="2">
        <v>0</v>
      </c>
      <c r="XU39" s="2">
        <v>0</v>
      </c>
      <c r="XV39" s="2">
        <v>0</v>
      </c>
      <c r="XW39" s="2">
        <v>0</v>
      </c>
      <c r="XX39" s="2">
        <v>0</v>
      </c>
      <c r="XY39" s="2">
        <v>0</v>
      </c>
      <c r="XZ39" s="2">
        <v>0</v>
      </c>
      <c r="YA39" s="2">
        <v>0</v>
      </c>
      <c r="YB39" s="2">
        <v>0</v>
      </c>
      <c r="YC39" s="2">
        <v>0</v>
      </c>
      <c r="YD39" s="2">
        <v>0</v>
      </c>
      <c r="YE39" s="2">
        <v>0</v>
      </c>
      <c r="YF39" s="2">
        <v>0</v>
      </c>
      <c r="YG39" s="2">
        <v>0</v>
      </c>
      <c r="YH39" s="2">
        <v>0</v>
      </c>
      <c r="YI39" s="2">
        <v>0</v>
      </c>
      <c r="YJ39" s="2">
        <v>0</v>
      </c>
      <c r="YK39" s="2">
        <v>0</v>
      </c>
      <c r="YL39" s="2">
        <v>0</v>
      </c>
      <c r="YM39" s="2">
        <v>0</v>
      </c>
      <c r="YN39" s="2">
        <v>0</v>
      </c>
      <c r="YO39" s="2">
        <v>0</v>
      </c>
      <c r="YP39" s="2">
        <v>0</v>
      </c>
      <c r="YQ39" s="2">
        <v>0</v>
      </c>
      <c r="YR39" s="2">
        <v>0</v>
      </c>
      <c r="YS39" s="2">
        <v>0</v>
      </c>
      <c r="YT39" s="2">
        <v>0</v>
      </c>
      <c r="YU39" s="2">
        <v>0</v>
      </c>
      <c r="YV39" s="2">
        <v>0</v>
      </c>
      <c r="YW39" s="2">
        <v>0</v>
      </c>
      <c r="YX39" s="2">
        <v>0</v>
      </c>
      <c r="YY39" s="2">
        <v>0</v>
      </c>
      <c r="YZ39" s="2">
        <v>0</v>
      </c>
      <c r="ZA39" s="2">
        <v>0</v>
      </c>
      <c r="ZB39" s="2">
        <v>0</v>
      </c>
      <c r="ZC39" s="2">
        <v>0</v>
      </c>
      <c r="ZD39" s="2">
        <v>0</v>
      </c>
      <c r="ZE39" s="2">
        <v>0</v>
      </c>
      <c r="ZF39" s="2">
        <v>0</v>
      </c>
      <c r="ZG39" s="2">
        <v>0</v>
      </c>
      <c r="ZH39" s="2">
        <v>0</v>
      </c>
      <c r="ZI39" s="2">
        <v>0</v>
      </c>
      <c r="ZJ39" s="2">
        <v>0</v>
      </c>
      <c r="ZK39" s="2">
        <v>0</v>
      </c>
      <c r="ZL39" s="2">
        <v>0</v>
      </c>
      <c r="ZM39" s="2">
        <v>0</v>
      </c>
      <c r="ZN39" s="2">
        <v>0</v>
      </c>
      <c r="ZO39" s="2">
        <v>0</v>
      </c>
      <c r="ZP39" s="2">
        <v>0</v>
      </c>
      <c r="ZQ39" s="2">
        <v>0</v>
      </c>
      <c r="ZR39" s="2">
        <v>0</v>
      </c>
      <c r="ZS39" s="2">
        <v>0</v>
      </c>
      <c r="ZT39" s="2">
        <v>0</v>
      </c>
      <c r="ZU39" s="2">
        <v>0</v>
      </c>
      <c r="ZV39" s="2">
        <v>0</v>
      </c>
      <c r="ZW39" s="2">
        <v>0</v>
      </c>
      <c r="ZX39" s="2">
        <v>0</v>
      </c>
      <c r="ZY39" s="2">
        <v>0</v>
      </c>
      <c r="ZZ39" s="2">
        <v>0</v>
      </c>
      <c r="AAA39" s="2">
        <v>0</v>
      </c>
      <c r="AAB39" s="2">
        <v>0</v>
      </c>
      <c r="AAC39" s="2">
        <v>13</v>
      </c>
      <c r="AAD39" s="2">
        <v>0</v>
      </c>
      <c r="AAE39" s="2">
        <v>0</v>
      </c>
      <c r="AAF39" s="2">
        <v>0</v>
      </c>
      <c r="AAG39" s="2">
        <v>0</v>
      </c>
      <c r="AAH39" s="2">
        <v>0</v>
      </c>
      <c r="AAI39" s="2">
        <v>0</v>
      </c>
      <c r="AAJ39" s="2">
        <v>0</v>
      </c>
      <c r="AAK39" s="2">
        <v>0</v>
      </c>
      <c r="AAL39" s="2">
        <v>0</v>
      </c>
      <c r="AAM39" s="2">
        <v>0</v>
      </c>
      <c r="AAN39" s="2">
        <v>0</v>
      </c>
      <c r="AAO39" s="2">
        <v>0</v>
      </c>
      <c r="AAP39" s="2">
        <v>0</v>
      </c>
      <c r="AAQ39" s="2">
        <v>0</v>
      </c>
      <c r="AAR39" s="2">
        <v>0</v>
      </c>
      <c r="AAS39" s="2">
        <v>0</v>
      </c>
      <c r="AAT39" s="2">
        <v>0</v>
      </c>
      <c r="AAU39" s="2">
        <v>0</v>
      </c>
      <c r="AAV39" s="2">
        <v>0</v>
      </c>
      <c r="AAW39" s="2">
        <v>0</v>
      </c>
      <c r="AAX39" s="2">
        <v>0</v>
      </c>
      <c r="AAY39" s="2">
        <v>0</v>
      </c>
      <c r="AAZ39" s="2">
        <v>0</v>
      </c>
      <c r="ABA39" s="2">
        <v>0</v>
      </c>
      <c r="ABB39" s="2">
        <v>0</v>
      </c>
      <c r="ABC39" s="2">
        <v>0</v>
      </c>
      <c r="ABD39" s="2">
        <v>0</v>
      </c>
      <c r="ABE39" s="2">
        <v>0</v>
      </c>
      <c r="ABF39" s="2">
        <v>0</v>
      </c>
      <c r="ABG39" s="2">
        <v>0</v>
      </c>
      <c r="ABH39" s="2">
        <v>0</v>
      </c>
      <c r="ABI39" s="2">
        <v>0</v>
      </c>
      <c r="ABJ39" s="2">
        <v>0</v>
      </c>
      <c r="ABK39" s="2">
        <v>0</v>
      </c>
      <c r="ABL39" s="2">
        <v>0</v>
      </c>
      <c r="ABM39" s="2">
        <v>0</v>
      </c>
      <c r="ABN39" s="2">
        <v>0</v>
      </c>
      <c r="ABO39" s="2">
        <v>0</v>
      </c>
      <c r="ABP39" s="2">
        <v>0</v>
      </c>
      <c r="ABQ39" s="2">
        <v>0</v>
      </c>
      <c r="ABR39" s="2">
        <v>0</v>
      </c>
      <c r="ABS39" s="2">
        <v>0</v>
      </c>
      <c r="ABT39" s="2">
        <v>0</v>
      </c>
      <c r="ABU39" s="2">
        <v>0</v>
      </c>
      <c r="ABV39" s="2">
        <v>0</v>
      </c>
      <c r="ABW39" s="2">
        <v>0</v>
      </c>
      <c r="ABX39" s="2">
        <v>0</v>
      </c>
      <c r="ABY39" s="2">
        <v>0</v>
      </c>
      <c r="ABZ39" s="2">
        <v>0</v>
      </c>
      <c r="ACA39" s="2">
        <v>0</v>
      </c>
      <c r="ACB39" s="2">
        <v>0</v>
      </c>
      <c r="ACC39" s="2">
        <v>0</v>
      </c>
      <c r="ACD39" s="2">
        <v>0</v>
      </c>
      <c r="ACE39" s="2">
        <v>0</v>
      </c>
      <c r="ACF39" s="2">
        <v>0</v>
      </c>
      <c r="ACG39" s="2">
        <v>0</v>
      </c>
      <c r="ACH39" s="2">
        <v>0</v>
      </c>
      <c r="ACI39" s="2">
        <v>0</v>
      </c>
      <c r="ACJ39" s="2">
        <v>0</v>
      </c>
      <c r="ACK39" s="2">
        <v>0</v>
      </c>
      <c r="ACL39" s="2">
        <v>0</v>
      </c>
      <c r="ACM39" s="2">
        <v>0</v>
      </c>
      <c r="ACN39" s="2">
        <v>0</v>
      </c>
      <c r="ACO39" s="2">
        <v>0</v>
      </c>
      <c r="ACP39" s="2">
        <v>0</v>
      </c>
      <c r="ACQ39" s="2">
        <v>0</v>
      </c>
      <c r="ACR39" s="2">
        <v>0</v>
      </c>
      <c r="ACS39" s="2">
        <v>0</v>
      </c>
      <c r="ACT39" s="2">
        <v>0</v>
      </c>
      <c r="ACU39" s="2">
        <v>0</v>
      </c>
      <c r="ACV39" s="2">
        <v>0</v>
      </c>
      <c r="ACW39" s="2">
        <v>0</v>
      </c>
      <c r="ACX39" s="2">
        <v>0</v>
      </c>
      <c r="ACY39" s="2">
        <v>0</v>
      </c>
      <c r="ACZ39" s="2">
        <v>0</v>
      </c>
      <c r="ADA39" s="2">
        <v>0</v>
      </c>
      <c r="ADB39" s="2">
        <v>0</v>
      </c>
      <c r="ADC39" s="2">
        <v>0</v>
      </c>
      <c r="ADD39" s="2">
        <v>0</v>
      </c>
      <c r="ADE39" s="2">
        <v>0</v>
      </c>
      <c r="ADF39" s="2">
        <v>0</v>
      </c>
      <c r="ADG39" s="2">
        <v>0</v>
      </c>
      <c r="ADH39" s="2">
        <v>0</v>
      </c>
      <c r="ADI39" s="2">
        <v>0</v>
      </c>
      <c r="ADJ39" s="2">
        <v>0</v>
      </c>
      <c r="ADK39" s="2">
        <v>0</v>
      </c>
      <c r="ADL39" s="2">
        <v>0</v>
      </c>
      <c r="ADM39" s="2">
        <v>0</v>
      </c>
      <c r="ADN39" s="2">
        <v>0</v>
      </c>
      <c r="ADO39" s="2">
        <v>0</v>
      </c>
      <c r="ADP39" s="2">
        <v>0</v>
      </c>
      <c r="ADQ39" s="2">
        <v>0</v>
      </c>
      <c r="ADR39" s="2">
        <v>0</v>
      </c>
      <c r="ADS39" s="2">
        <v>26</v>
      </c>
      <c r="ADT39" s="2">
        <v>0</v>
      </c>
      <c r="ADU39" s="2">
        <v>0</v>
      </c>
      <c r="ADV39" s="2">
        <v>0</v>
      </c>
      <c r="ADW39" s="2">
        <v>0</v>
      </c>
      <c r="ADX39" s="2">
        <v>0</v>
      </c>
      <c r="ADY39" s="2">
        <v>0</v>
      </c>
      <c r="ADZ39" s="2">
        <v>0</v>
      </c>
      <c r="AEA39" s="2">
        <v>0</v>
      </c>
      <c r="AEB39" s="2">
        <v>0</v>
      </c>
      <c r="AEC39" s="2">
        <v>0</v>
      </c>
      <c r="AED39" s="2">
        <v>0</v>
      </c>
      <c r="AEE39" s="2">
        <v>0</v>
      </c>
      <c r="AEF39" s="2">
        <v>0</v>
      </c>
      <c r="AEG39" s="2">
        <v>4.5</v>
      </c>
      <c r="AEH39" s="2">
        <v>0</v>
      </c>
      <c r="AEI39" s="2">
        <v>0</v>
      </c>
      <c r="AEJ39" s="2">
        <v>0</v>
      </c>
      <c r="AEK39" s="2">
        <v>0</v>
      </c>
      <c r="AEL39" s="2">
        <v>0</v>
      </c>
      <c r="AEM39" s="2">
        <v>0</v>
      </c>
      <c r="AEN39" s="2">
        <v>0</v>
      </c>
      <c r="AEO39" s="2">
        <v>0</v>
      </c>
      <c r="AEP39" s="2">
        <v>0</v>
      </c>
      <c r="AEQ39" s="2">
        <v>0</v>
      </c>
      <c r="AER39" s="2">
        <v>0</v>
      </c>
      <c r="AES39" s="2">
        <v>0</v>
      </c>
      <c r="AET39" s="2">
        <v>0</v>
      </c>
      <c r="AEU39" s="2">
        <v>0</v>
      </c>
      <c r="AEV39" s="2">
        <v>0</v>
      </c>
      <c r="AEW39" s="2">
        <v>0</v>
      </c>
      <c r="AEX39" s="2">
        <v>0</v>
      </c>
      <c r="AEY39" s="2">
        <v>0</v>
      </c>
      <c r="AEZ39" s="2">
        <v>0</v>
      </c>
      <c r="AFA39" s="2">
        <v>0</v>
      </c>
      <c r="AFB39" s="2">
        <v>0</v>
      </c>
      <c r="AFC39" s="2">
        <v>0</v>
      </c>
      <c r="AFD39" s="2">
        <v>0</v>
      </c>
      <c r="AFE39" s="2">
        <v>0</v>
      </c>
      <c r="AFF39" s="2">
        <v>0</v>
      </c>
      <c r="AFG39" s="2">
        <v>0</v>
      </c>
      <c r="AFH39" s="2">
        <v>0</v>
      </c>
      <c r="AFI39" s="2">
        <v>0</v>
      </c>
      <c r="AFJ39" s="2">
        <v>0</v>
      </c>
      <c r="AFK39" s="2">
        <v>0</v>
      </c>
      <c r="AFL39" s="2">
        <v>0</v>
      </c>
      <c r="AFM39" s="2">
        <v>0</v>
      </c>
      <c r="AFN39" s="2">
        <v>0</v>
      </c>
      <c r="AFO39" s="2">
        <v>0</v>
      </c>
      <c r="AFP39" s="2">
        <v>0</v>
      </c>
      <c r="AFQ39" s="2">
        <v>0</v>
      </c>
      <c r="AFR39" s="2">
        <v>0</v>
      </c>
      <c r="AFS39" s="2">
        <v>0</v>
      </c>
      <c r="AFT39" s="2">
        <v>0</v>
      </c>
      <c r="AFU39" s="2">
        <v>0</v>
      </c>
      <c r="AFV39" s="2">
        <v>0</v>
      </c>
      <c r="AFW39" s="2">
        <v>0</v>
      </c>
      <c r="AFX39" s="2">
        <v>0</v>
      </c>
      <c r="AFY39" s="2">
        <v>0</v>
      </c>
      <c r="AFZ39" s="2">
        <v>0</v>
      </c>
      <c r="AGA39" s="2">
        <v>0</v>
      </c>
      <c r="AGB39" s="2">
        <v>0</v>
      </c>
      <c r="AGC39" s="2">
        <v>0</v>
      </c>
      <c r="AGD39" s="2">
        <v>0</v>
      </c>
      <c r="AGE39" s="2">
        <v>0</v>
      </c>
      <c r="AGF39" s="2">
        <v>0</v>
      </c>
      <c r="AGG39" s="2">
        <v>0</v>
      </c>
      <c r="AGH39" s="2">
        <v>0</v>
      </c>
      <c r="AGI39" s="2">
        <v>0</v>
      </c>
      <c r="AGJ39" s="2">
        <v>0</v>
      </c>
      <c r="AGK39" s="2">
        <v>0</v>
      </c>
      <c r="AGL39" s="2">
        <v>0</v>
      </c>
      <c r="AGM39" s="2">
        <v>0</v>
      </c>
      <c r="AGN39" s="2">
        <v>0</v>
      </c>
      <c r="AGO39" s="2">
        <v>0</v>
      </c>
      <c r="AGP39" s="2">
        <v>0</v>
      </c>
      <c r="AGQ39" s="2">
        <v>0</v>
      </c>
      <c r="AGR39" s="2">
        <v>0</v>
      </c>
      <c r="AGS39" s="2">
        <v>0</v>
      </c>
      <c r="AGT39" s="2">
        <v>0</v>
      </c>
      <c r="AGU39" s="2">
        <v>0</v>
      </c>
      <c r="AGV39" s="2">
        <v>0</v>
      </c>
      <c r="AGW39" s="2">
        <v>0</v>
      </c>
      <c r="AGX39" s="2">
        <v>0</v>
      </c>
      <c r="AGY39" s="2">
        <v>0</v>
      </c>
      <c r="AGZ39" s="2">
        <v>0</v>
      </c>
      <c r="AHA39" s="2">
        <v>0</v>
      </c>
      <c r="AHB39" s="2">
        <v>18.399999999999999</v>
      </c>
      <c r="AHC39" s="2">
        <v>0</v>
      </c>
      <c r="AHD39" s="2">
        <v>0</v>
      </c>
      <c r="AHE39" s="2">
        <v>0</v>
      </c>
      <c r="AHF39" s="2">
        <v>0</v>
      </c>
      <c r="AHG39" s="2">
        <v>0</v>
      </c>
      <c r="AHH39" s="2">
        <v>0</v>
      </c>
      <c r="AHI39" s="2">
        <v>0</v>
      </c>
      <c r="AHJ39" s="2">
        <v>0</v>
      </c>
      <c r="AHK39" s="2">
        <v>0</v>
      </c>
      <c r="AHL39" s="2">
        <v>0</v>
      </c>
      <c r="AHM39" s="2">
        <v>0</v>
      </c>
      <c r="AHN39" s="2">
        <v>0</v>
      </c>
      <c r="AHO39" s="2">
        <v>0</v>
      </c>
      <c r="AHP39" s="2">
        <v>0</v>
      </c>
      <c r="AHQ39" s="2">
        <v>0</v>
      </c>
      <c r="AHR39" s="2">
        <v>0</v>
      </c>
      <c r="AHS39" s="2">
        <v>0</v>
      </c>
      <c r="AHT39" s="2">
        <v>0</v>
      </c>
      <c r="AHU39" s="2">
        <v>0</v>
      </c>
      <c r="AHV39" s="2">
        <v>0</v>
      </c>
      <c r="AHW39" s="2">
        <v>0</v>
      </c>
      <c r="AHX39" s="2">
        <v>0</v>
      </c>
      <c r="AHY39" s="2">
        <v>0</v>
      </c>
      <c r="AHZ39" s="2">
        <v>0</v>
      </c>
      <c r="AIA39" s="2">
        <v>0</v>
      </c>
      <c r="AIB39" s="2">
        <v>0</v>
      </c>
      <c r="AIC39" s="2">
        <v>0</v>
      </c>
      <c r="AID39" s="2">
        <v>0</v>
      </c>
      <c r="AIE39" s="2">
        <v>0</v>
      </c>
      <c r="AIF39" s="2">
        <v>0</v>
      </c>
      <c r="AIG39" s="2">
        <v>0</v>
      </c>
      <c r="AIH39" s="2">
        <v>0</v>
      </c>
      <c r="AII39" s="2">
        <v>0</v>
      </c>
      <c r="AIJ39" s="2">
        <v>0</v>
      </c>
      <c r="AIK39" s="2">
        <v>0</v>
      </c>
      <c r="AIL39" s="2">
        <v>0</v>
      </c>
      <c r="AIM39" s="2">
        <v>0</v>
      </c>
      <c r="AIN39" s="2">
        <v>0</v>
      </c>
      <c r="AIO39" s="2">
        <v>0</v>
      </c>
      <c r="AIP39" s="2">
        <v>0</v>
      </c>
      <c r="AIQ39" s="2">
        <v>0</v>
      </c>
      <c r="AIR39" s="2">
        <v>0</v>
      </c>
      <c r="AIS39" s="2">
        <v>0</v>
      </c>
      <c r="AIT39" s="2">
        <v>0</v>
      </c>
      <c r="AIU39" s="2">
        <v>0</v>
      </c>
      <c r="AIV39" s="2">
        <v>0</v>
      </c>
      <c r="AIW39" s="2">
        <v>0</v>
      </c>
      <c r="AIX39" s="2">
        <v>0</v>
      </c>
      <c r="AIY39" s="2">
        <v>0</v>
      </c>
    </row>
    <row r="40" spans="1:935" ht="15" x14ac:dyDescent="0.25">
      <c r="A40" s="20" t="s">
        <v>39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2">
        <v>0</v>
      </c>
      <c r="BJ40" s="2">
        <v>0</v>
      </c>
      <c r="BK40" s="2">
        <v>0</v>
      </c>
      <c r="BL40" s="2">
        <v>0</v>
      </c>
      <c r="BM40" s="2">
        <v>0</v>
      </c>
      <c r="BN40" s="2">
        <v>0</v>
      </c>
      <c r="BO40" s="2">
        <v>0</v>
      </c>
      <c r="BP40" s="2">
        <v>0</v>
      </c>
      <c r="BQ40" s="2">
        <v>0</v>
      </c>
      <c r="BR40" s="2">
        <v>0</v>
      </c>
      <c r="BS40" s="2">
        <v>0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0</v>
      </c>
      <c r="CB40" s="2">
        <v>0</v>
      </c>
      <c r="CC40" s="2">
        <v>0</v>
      </c>
      <c r="CD40" s="2">
        <v>0</v>
      </c>
      <c r="CE40" s="2">
        <v>0</v>
      </c>
      <c r="CF40" s="2">
        <v>0</v>
      </c>
      <c r="CG40" s="2">
        <v>0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0</v>
      </c>
      <c r="CN40" s="2">
        <v>0</v>
      </c>
      <c r="CO40" s="2">
        <v>0</v>
      </c>
      <c r="CP40" s="2">
        <v>0</v>
      </c>
      <c r="CQ40" s="2">
        <v>0</v>
      </c>
      <c r="CR40" s="2">
        <v>0</v>
      </c>
      <c r="CS40" s="2">
        <v>0</v>
      </c>
      <c r="CT40" s="2">
        <v>0</v>
      </c>
      <c r="CU40" s="2">
        <v>0</v>
      </c>
      <c r="CV40" s="2">
        <v>0</v>
      </c>
      <c r="CW40" s="2">
        <v>0</v>
      </c>
      <c r="CX40" s="2">
        <v>0</v>
      </c>
      <c r="CY40" s="2">
        <v>0</v>
      </c>
      <c r="CZ40" s="2">
        <v>0</v>
      </c>
      <c r="DA40" s="2">
        <v>0</v>
      </c>
      <c r="DB40" s="2">
        <v>0</v>
      </c>
      <c r="DC40" s="2">
        <v>0</v>
      </c>
      <c r="DD40" s="2">
        <v>0</v>
      </c>
      <c r="DE40" s="2">
        <v>0</v>
      </c>
      <c r="DF40" s="2">
        <v>0</v>
      </c>
      <c r="DG40" s="2">
        <v>0</v>
      </c>
      <c r="DH40" s="2">
        <v>0</v>
      </c>
      <c r="DI40" s="2">
        <v>0</v>
      </c>
      <c r="DJ40" s="2">
        <v>0</v>
      </c>
      <c r="DK40" s="2">
        <v>0</v>
      </c>
      <c r="DL40" s="2">
        <v>0</v>
      </c>
      <c r="DM40" s="2">
        <v>0</v>
      </c>
      <c r="DN40" s="2">
        <v>0</v>
      </c>
      <c r="DO40" s="2">
        <v>0</v>
      </c>
      <c r="DP40" s="2">
        <v>0</v>
      </c>
      <c r="DQ40" s="2">
        <v>0</v>
      </c>
      <c r="DR40" s="2">
        <v>0</v>
      </c>
      <c r="DS40" s="2">
        <v>0</v>
      </c>
      <c r="DT40" s="2">
        <v>0</v>
      </c>
      <c r="DU40" s="2">
        <v>0</v>
      </c>
      <c r="DV40" s="2">
        <v>0</v>
      </c>
      <c r="DW40" s="2">
        <v>0</v>
      </c>
      <c r="DX40" s="2">
        <v>0</v>
      </c>
      <c r="DY40" s="2">
        <v>0</v>
      </c>
      <c r="DZ40" s="2">
        <v>0</v>
      </c>
      <c r="EA40" s="2">
        <v>0</v>
      </c>
      <c r="EB40" s="2">
        <v>0</v>
      </c>
      <c r="EC40" s="2">
        <v>0</v>
      </c>
      <c r="ED40" s="2">
        <v>0</v>
      </c>
      <c r="EE40" s="2">
        <v>0</v>
      </c>
      <c r="EF40" s="2">
        <v>0</v>
      </c>
      <c r="EG40" s="2">
        <v>0</v>
      </c>
      <c r="EH40" s="2">
        <v>0</v>
      </c>
      <c r="EI40" s="2">
        <v>0</v>
      </c>
      <c r="EJ40" s="2">
        <v>0</v>
      </c>
      <c r="EK40" s="2">
        <v>0</v>
      </c>
      <c r="EL40" s="2">
        <v>0</v>
      </c>
      <c r="EM40" s="2">
        <v>0</v>
      </c>
      <c r="EN40" s="2">
        <v>0</v>
      </c>
      <c r="EO40" s="2">
        <v>0</v>
      </c>
      <c r="EP40" s="2">
        <v>0</v>
      </c>
      <c r="EQ40" s="2">
        <v>0</v>
      </c>
      <c r="ER40" s="2">
        <v>0</v>
      </c>
      <c r="ES40" s="2">
        <v>0</v>
      </c>
      <c r="ET40" s="2">
        <v>0</v>
      </c>
      <c r="EU40" s="2">
        <v>0</v>
      </c>
      <c r="EV40" s="2">
        <v>0</v>
      </c>
      <c r="EW40" s="2">
        <v>0</v>
      </c>
      <c r="EX40" s="2">
        <v>0</v>
      </c>
      <c r="EY40" s="2">
        <v>0</v>
      </c>
      <c r="EZ40" s="2">
        <v>0</v>
      </c>
      <c r="FA40" s="2">
        <v>0</v>
      </c>
      <c r="FB40" s="2">
        <v>0</v>
      </c>
      <c r="FC40" s="2">
        <v>0</v>
      </c>
      <c r="FD40" s="2">
        <v>0</v>
      </c>
      <c r="FE40" s="2">
        <v>0</v>
      </c>
      <c r="FF40" s="2">
        <v>0</v>
      </c>
      <c r="FG40" s="2">
        <v>0</v>
      </c>
      <c r="FH40" s="2">
        <v>0</v>
      </c>
      <c r="FI40" s="2">
        <v>0</v>
      </c>
      <c r="FJ40" s="2">
        <v>0</v>
      </c>
      <c r="FK40" s="2">
        <v>0</v>
      </c>
      <c r="FL40" s="2">
        <v>0</v>
      </c>
      <c r="FM40" s="2">
        <v>0</v>
      </c>
      <c r="FN40" s="2">
        <v>0</v>
      </c>
      <c r="FO40" s="2">
        <v>0</v>
      </c>
      <c r="FP40" s="2">
        <v>0</v>
      </c>
      <c r="FQ40" s="2">
        <v>0</v>
      </c>
      <c r="FR40" s="2">
        <v>0</v>
      </c>
      <c r="FS40" s="2">
        <v>0</v>
      </c>
      <c r="FT40" s="2">
        <v>0</v>
      </c>
      <c r="FU40" s="2">
        <v>0</v>
      </c>
      <c r="FV40" s="2">
        <v>0</v>
      </c>
      <c r="FW40" s="2">
        <v>0</v>
      </c>
      <c r="FX40" s="2">
        <v>0</v>
      </c>
      <c r="FY40" s="2">
        <v>0</v>
      </c>
      <c r="FZ40" s="2">
        <v>0</v>
      </c>
      <c r="GA40" s="2">
        <v>0</v>
      </c>
      <c r="GB40" s="2">
        <v>0</v>
      </c>
      <c r="GC40" s="2">
        <v>0</v>
      </c>
      <c r="GD40" s="2">
        <v>0</v>
      </c>
      <c r="GE40" s="2">
        <v>0</v>
      </c>
      <c r="GF40" s="2">
        <v>0</v>
      </c>
      <c r="GG40" s="2">
        <v>0</v>
      </c>
      <c r="GH40" s="2">
        <v>0</v>
      </c>
      <c r="GI40" s="2">
        <v>0</v>
      </c>
      <c r="GJ40" s="2">
        <v>0</v>
      </c>
      <c r="GK40" s="2">
        <v>0</v>
      </c>
      <c r="GL40" s="2">
        <v>0</v>
      </c>
      <c r="GM40" s="2">
        <v>0</v>
      </c>
      <c r="GN40" s="2">
        <v>0</v>
      </c>
      <c r="GO40" s="2">
        <v>0</v>
      </c>
      <c r="GP40" s="2">
        <v>0</v>
      </c>
      <c r="GQ40" s="2">
        <v>0</v>
      </c>
      <c r="GR40" s="2">
        <v>0</v>
      </c>
      <c r="GS40" s="2">
        <v>0</v>
      </c>
      <c r="GT40" s="2">
        <v>0</v>
      </c>
      <c r="GU40" s="2">
        <v>0</v>
      </c>
      <c r="GV40" s="2">
        <v>0</v>
      </c>
      <c r="GW40" s="2">
        <v>0</v>
      </c>
      <c r="GX40" s="2">
        <v>0</v>
      </c>
      <c r="GY40" s="2">
        <v>0</v>
      </c>
      <c r="GZ40" s="2">
        <v>0</v>
      </c>
      <c r="HA40" s="2">
        <v>0</v>
      </c>
      <c r="HB40" s="2">
        <v>0</v>
      </c>
      <c r="HC40" s="2">
        <v>0</v>
      </c>
      <c r="HD40" s="2">
        <v>0</v>
      </c>
      <c r="HE40" s="2">
        <v>0</v>
      </c>
      <c r="HF40" s="2">
        <v>0</v>
      </c>
      <c r="HG40" s="2">
        <v>0</v>
      </c>
      <c r="HH40" s="2">
        <v>0</v>
      </c>
      <c r="HI40" s="2">
        <v>0</v>
      </c>
      <c r="HJ40" s="2">
        <v>0</v>
      </c>
      <c r="HK40" s="2">
        <v>0</v>
      </c>
      <c r="HL40" s="2">
        <v>0</v>
      </c>
      <c r="HM40" s="2">
        <v>0</v>
      </c>
      <c r="HN40" s="2">
        <v>0</v>
      </c>
      <c r="HO40" s="2">
        <v>0</v>
      </c>
      <c r="HP40" s="2">
        <v>0</v>
      </c>
      <c r="HQ40" s="2">
        <v>0</v>
      </c>
      <c r="HR40" s="2">
        <v>0</v>
      </c>
      <c r="HS40" s="2">
        <v>0</v>
      </c>
      <c r="HT40" s="2">
        <v>0</v>
      </c>
      <c r="HU40" s="2">
        <v>0</v>
      </c>
      <c r="HV40" s="2">
        <v>0</v>
      </c>
      <c r="HW40" s="2">
        <v>0</v>
      </c>
      <c r="HX40" s="2">
        <v>0</v>
      </c>
      <c r="HY40" s="2">
        <v>0</v>
      </c>
      <c r="HZ40" s="2">
        <v>0</v>
      </c>
      <c r="IA40" s="2">
        <v>0</v>
      </c>
      <c r="IB40" s="2">
        <v>0</v>
      </c>
      <c r="IC40" s="2">
        <v>0</v>
      </c>
      <c r="ID40" s="2">
        <v>0</v>
      </c>
      <c r="IE40" s="2">
        <v>0</v>
      </c>
      <c r="IF40" s="2">
        <v>0</v>
      </c>
      <c r="IG40" s="2">
        <v>0</v>
      </c>
      <c r="IH40" s="2">
        <v>0</v>
      </c>
      <c r="II40" s="2">
        <v>0</v>
      </c>
      <c r="IJ40" s="2">
        <v>0</v>
      </c>
      <c r="IK40" s="2">
        <v>0</v>
      </c>
      <c r="IL40" s="2">
        <v>0</v>
      </c>
      <c r="IM40" s="2">
        <v>0</v>
      </c>
      <c r="IN40" s="2">
        <v>0</v>
      </c>
      <c r="IO40" s="2">
        <v>0</v>
      </c>
      <c r="IP40" s="2">
        <v>0</v>
      </c>
      <c r="IQ40" s="2">
        <v>0</v>
      </c>
      <c r="IR40" s="2">
        <v>0</v>
      </c>
      <c r="IS40" s="2">
        <v>0</v>
      </c>
      <c r="IT40" s="2">
        <v>0</v>
      </c>
      <c r="IU40" s="2">
        <v>0</v>
      </c>
      <c r="IV40" s="2">
        <v>0</v>
      </c>
      <c r="IW40" s="2">
        <v>0</v>
      </c>
      <c r="IX40" s="2">
        <v>0</v>
      </c>
      <c r="IY40" s="2">
        <v>0</v>
      </c>
      <c r="IZ40" s="2">
        <v>0</v>
      </c>
      <c r="JA40" s="2">
        <v>0</v>
      </c>
      <c r="JB40" s="2">
        <v>0</v>
      </c>
      <c r="JC40" s="2">
        <v>0</v>
      </c>
      <c r="JD40" s="2">
        <v>0</v>
      </c>
      <c r="JE40" s="2">
        <v>0</v>
      </c>
      <c r="JF40" s="2">
        <v>0</v>
      </c>
      <c r="JG40" s="2">
        <v>0</v>
      </c>
      <c r="JH40" s="2">
        <v>0</v>
      </c>
      <c r="JI40" s="2">
        <v>0</v>
      </c>
      <c r="JJ40" s="2">
        <v>0</v>
      </c>
      <c r="JK40" s="2">
        <v>0</v>
      </c>
      <c r="JL40" s="2">
        <v>0</v>
      </c>
      <c r="JM40" s="2">
        <v>0</v>
      </c>
      <c r="JN40" s="2">
        <v>0</v>
      </c>
      <c r="JO40" s="2">
        <v>0</v>
      </c>
      <c r="JP40" s="2">
        <v>0</v>
      </c>
      <c r="JQ40" s="2">
        <v>0</v>
      </c>
      <c r="JR40" s="2">
        <v>0</v>
      </c>
      <c r="JS40" s="2">
        <v>0</v>
      </c>
      <c r="JT40" s="2">
        <v>0</v>
      </c>
      <c r="JU40" s="2">
        <v>0</v>
      </c>
      <c r="JV40" s="2">
        <v>0</v>
      </c>
      <c r="JW40" s="2">
        <v>0</v>
      </c>
      <c r="JX40" s="2">
        <v>0</v>
      </c>
      <c r="JY40" s="2">
        <v>0</v>
      </c>
      <c r="JZ40" s="2">
        <v>0</v>
      </c>
      <c r="KA40" s="2">
        <v>0</v>
      </c>
      <c r="KB40" s="2">
        <v>0</v>
      </c>
      <c r="KC40" s="2">
        <v>0</v>
      </c>
      <c r="KD40" s="2">
        <v>0</v>
      </c>
      <c r="KE40" s="2">
        <v>0</v>
      </c>
      <c r="KF40" s="2">
        <v>0</v>
      </c>
      <c r="KG40" s="2">
        <v>0</v>
      </c>
      <c r="KH40" s="2">
        <v>0</v>
      </c>
      <c r="KI40" s="2">
        <v>0</v>
      </c>
      <c r="KJ40" s="2">
        <v>0</v>
      </c>
      <c r="KK40" s="2">
        <v>0</v>
      </c>
      <c r="KL40" s="2">
        <v>0</v>
      </c>
      <c r="KM40" s="2">
        <v>0</v>
      </c>
      <c r="KN40" s="2">
        <v>0</v>
      </c>
      <c r="KO40" s="2">
        <v>0</v>
      </c>
      <c r="KP40" s="2">
        <v>0</v>
      </c>
      <c r="KQ40" s="2">
        <v>0</v>
      </c>
      <c r="KR40" s="2">
        <v>0</v>
      </c>
      <c r="KS40" s="2">
        <v>0</v>
      </c>
      <c r="KT40" s="2">
        <v>0</v>
      </c>
      <c r="KU40" s="2">
        <v>0</v>
      </c>
      <c r="KV40" s="2">
        <v>0</v>
      </c>
      <c r="KW40" s="2">
        <v>0</v>
      </c>
      <c r="KX40" s="2">
        <v>0</v>
      </c>
      <c r="KY40" s="2">
        <v>0</v>
      </c>
      <c r="KZ40" s="2">
        <v>0</v>
      </c>
      <c r="LA40" s="2">
        <v>0</v>
      </c>
      <c r="LB40" s="2">
        <v>0</v>
      </c>
      <c r="LC40" s="2">
        <v>0</v>
      </c>
      <c r="LD40" s="2">
        <v>0</v>
      </c>
      <c r="LE40" s="2">
        <v>0</v>
      </c>
      <c r="LF40" s="2">
        <v>0</v>
      </c>
      <c r="LG40" s="2">
        <v>0</v>
      </c>
      <c r="LH40" s="2">
        <v>0</v>
      </c>
      <c r="LI40" s="2">
        <v>0</v>
      </c>
      <c r="LJ40" s="2">
        <v>0</v>
      </c>
      <c r="LK40" s="2">
        <v>0</v>
      </c>
      <c r="LL40" s="2">
        <v>0</v>
      </c>
      <c r="LM40" s="2">
        <v>0</v>
      </c>
      <c r="LN40" s="2">
        <v>0</v>
      </c>
      <c r="LO40" s="2">
        <v>0</v>
      </c>
      <c r="LP40" s="2">
        <v>0</v>
      </c>
      <c r="LQ40" s="2">
        <v>0</v>
      </c>
      <c r="LR40" s="2">
        <v>0</v>
      </c>
      <c r="LS40" s="2">
        <v>0</v>
      </c>
      <c r="LT40" s="2">
        <v>0</v>
      </c>
      <c r="LU40" s="2">
        <v>0</v>
      </c>
      <c r="LV40" s="2">
        <v>0</v>
      </c>
      <c r="LW40" s="2">
        <v>0</v>
      </c>
      <c r="LX40" s="2">
        <v>0</v>
      </c>
      <c r="LY40" s="2">
        <v>0</v>
      </c>
      <c r="LZ40" s="2">
        <v>0</v>
      </c>
      <c r="MA40" s="2">
        <v>0</v>
      </c>
      <c r="MB40" s="2">
        <v>0</v>
      </c>
      <c r="MC40" s="2">
        <v>0</v>
      </c>
      <c r="MD40" s="2">
        <v>0</v>
      </c>
      <c r="ME40" s="2">
        <v>0</v>
      </c>
      <c r="MF40" s="2">
        <v>0</v>
      </c>
      <c r="MG40" s="2">
        <v>0</v>
      </c>
      <c r="MH40" s="2">
        <v>0</v>
      </c>
      <c r="MI40" s="2">
        <v>0</v>
      </c>
      <c r="MJ40" s="2">
        <v>0</v>
      </c>
      <c r="MK40" s="2">
        <v>0</v>
      </c>
      <c r="ML40" s="2">
        <v>0</v>
      </c>
      <c r="MM40" s="2">
        <v>0</v>
      </c>
      <c r="MN40" s="2">
        <v>0</v>
      </c>
      <c r="MO40" s="2">
        <v>0</v>
      </c>
      <c r="MP40" s="2">
        <v>0</v>
      </c>
      <c r="MQ40" s="2">
        <v>0</v>
      </c>
      <c r="MR40" s="2">
        <v>0</v>
      </c>
      <c r="MS40" s="2">
        <v>0</v>
      </c>
      <c r="MT40" s="2">
        <v>0</v>
      </c>
      <c r="MU40" s="2">
        <v>0</v>
      </c>
      <c r="MV40" s="2">
        <v>0</v>
      </c>
      <c r="MW40" s="2">
        <v>0</v>
      </c>
      <c r="MX40" s="2">
        <v>0</v>
      </c>
      <c r="MY40" s="2">
        <v>0</v>
      </c>
      <c r="MZ40" s="2">
        <v>0</v>
      </c>
      <c r="NA40" s="2">
        <v>0</v>
      </c>
      <c r="NB40" s="2">
        <v>0</v>
      </c>
      <c r="NC40" s="2">
        <v>0</v>
      </c>
      <c r="ND40" s="2">
        <v>0</v>
      </c>
      <c r="NE40" s="2">
        <v>0</v>
      </c>
      <c r="NF40" s="2">
        <v>0</v>
      </c>
      <c r="NG40" s="2">
        <v>0</v>
      </c>
      <c r="NH40" s="2">
        <v>0</v>
      </c>
      <c r="NI40" s="2">
        <v>0</v>
      </c>
      <c r="NJ40" s="2">
        <v>0</v>
      </c>
      <c r="NK40" s="2">
        <v>0</v>
      </c>
      <c r="NL40" s="2">
        <v>0</v>
      </c>
      <c r="NM40" s="2">
        <v>0</v>
      </c>
      <c r="NN40" s="2">
        <v>0</v>
      </c>
      <c r="NO40" s="2">
        <v>0</v>
      </c>
      <c r="NP40" s="2">
        <v>0</v>
      </c>
      <c r="NQ40" s="2">
        <v>0</v>
      </c>
      <c r="NR40" s="2">
        <v>0</v>
      </c>
      <c r="NS40" s="2">
        <v>0</v>
      </c>
      <c r="NT40" s="2">
        <v>0</v>
      </c>
      <c r="NU40" s="2">
        <v>0</v>
      </c>
      <c r="NV40" s="2">
        <v>0</v>
      </c>
      <c r="NW40" s="2">
        <v>0</v>
      </c>
      <c r="NX40" s="2">
        <v>0</v>
      </c>
      <c r="NY40" s="2">
        <v>0</v>
      </c>
      <c r="NZ40" s="2">
        <v>0</v>
      </c>
      <c r="OA40" s="2">
        <v>0</v>
      </c>
      <c r="OB40" s="2">
        <v>0</v>
      </c>
      <c r="OC40" s="2">
        <v>0</v>
      </c>
      <c r="OD40" s="2">
        <v>0</v>
      </c>
      <c r="OE40" s="2">
        <v>0</v>
      </c>
      <c r="OF40" s="2">
        <v>0</v>
      </c>
      <c r="OG40" s="2">
        <v>0</v>
      </c>
      <c r="OH40" s="2">
        <v>0</v>
      </c>
      <c r="OI40" s="2">
        <v>0</v>
      </c>
      <c r="OJ40" s="2">
        <v>0</v>
      </c>
      <c r="OK40" s="2">
        <v>0</v>
      </c>
      <c r="OL40" s="2">
        <v>0</v>
      </c>
      <c r="OM40" s="2">
        <v>0</v>
      </c>
      <c r="ON40" s="2">
        <v>0</v>
      </c>
      <c r="OO40" s="2">
        <v>0</v>
      </c>
      <c r="OP40" s="2">
        <v>0</v>
      </c>
      <c r="OQ40" s="2">
        <v>0</v>
      </c>
      <c r="OR40" s="2">
        <v>0</v>
      </c>
      <c r="OS40" s="2">
        <v>0</v>
      </c>
      <c r="OT40" s="2">
        <v>0</v>
      </c>
      <c r="OU40" s="2">
        <v>0</v>
      </c>
      <c r="OV40" s="2">
        <v>0</v>
      </c>
      <c r="OW40" s="2">
        <v>0</v>
      </c>
      <c r="OX40" s="2">
        <v>0</v>
      </c>
      <c r="OY40" s="2">
        <v>0</v>
      </c>
      <c r="OZ40" s="2">
        <v>0</v>
      </c>
      <c r="PA40" s="2">
        <v>0</v>
      </c>
      <c r="PB40" s="2">
        <v>0</v>
      </c>
      <c r="PC40" s="2">
        <v>0</v>
      </c>
      <c r="PD40" s="2">
        <v>0</v>
      </c>
      <c r="PE40" s="2">
        <v>0</v>
      </c>
      <c r="PF40" s="2">
        <v>0</v>
      </c>
      <c r="PG40" s="2">
        <v>0</v>
      </c>
      <c r="PH40" s="2">
        <v>0</v>
      </c>
      <c r="PI40" s="2">
        <v>0</v>
      </c>
      <c r="PJ40" s="2">
        <v>0</v>
      </c>
      <c r="PK40" s="2">
        <v>0</v>
      </c>
      <c r="PL40" s="2">
        <v>0</v>
      </c>
      <c r="PM40" s="2">
        <v>0</v>
      </c>
      <c r="PN40" s="2">
        <v>0</v>
      </c>
      <c r="PO40" s="2">
        <v>0</v>
      </c>
      <c r="PP40" s="2">
        <v>0</v>
      </c>
      <c r="PQ40" s="2">
        <v>0</v>
      </c>
      <c r="PR40" s="2">
        <v>0</v>
      </c>
      <c r="PS40" s="2">
        <v>0</v>
      </c>
      <c r="PT40" s="2">
        <v>0</v>
      </c>
      <c r="PU40" s="2">
        <v>0</v>
      </c>
      <c r="PV40" s="2">
        <v>0</v>
      </c>
      <c r="PW40" s="2">
        <v>0</v>
      </c>
      <c r="PX40" s="2">
        <v>0</v>
      </c>
      <c r="PY40" s="2">
        <v>0</v>
      </c>
      <c r="PZ40" s="2">
        <v>0</v>
      </c>
      <c r="QA40" s="2">
        <v>0</v>
      </c>
      <c r="QB40" s="2">
        <v>0</v>
      </c>
      <c r="QC40" s="2">
        <v>0</v>
      </c>
      <c r="QD40" s="2">
        <v>0</v>
      </c>
      <c r="QE40" s="2">
        <v>0</v>
      </c>
      <c r="QF40" s="2">
        <v>0</v>
      </c>
      <c r="QG40" s="2">
        <v>0</v>
      </c>
      <c r="QH40" s="2">
        <v>0</v>
      </c>
      <c r="QI40" s="2">
        <v>0</v>
      </c>
      <c r="QJ40" s="2">
        <v>0</v>
      </c>
      <c r="QK40" s="2">
        <v>0</v>
      </c>
      <c r="QL40" s="2">
        <v>0</v>
      </c>
      <c r="QM40" s="2">
        <v>0</v>
      </c>
      <c r="QN40" s="2">
        <v>0</v>
      </c>
      <c r="QO40" s="2">
        <v>0</v>
      </c>
      <c r="QP40" s="2">
        <v>0</v>
      </c>
      <c r="QQ40" s="2">
        <v>0</v>
      </c>
      <c r="QR40" s="2">
        <v>0</v>
      </c>
      <c r="QS40" s="2">
        <v>0</v>
      </c>
      <c r="QT40" s="2">
        <v>0</v>
      </c>
      <c r="QU40" s="2">
        <v>0</v>
      </c>
      <c r="QV40" s="2">
        <v>0</v>
      </c>
      <c r="QW40" s="2">
        <v>0</v>
      </c>
      <c r="QX40" s="2">
        <v>0</v>
      </c>
      <c r="QY40" s="2">
        <v>0</v>
      </c>
      <c r="QZ40" s="2">
        <v>0</v>
      </c>
      <c r="RA40" s="2">
        <v>0</v>
      </c>
      <c r="RB40" s="2">
        <v>0</v>
      </c>
      <c r="RC40" s="2">
        <v>0</v>
      </c>
      <c r="RD40" s="2">
        <v>0</v>
      </c>
      <c r="RE40" s="2">
        <v>0</v>
      </c>
      <c r="RF40" s="2">
        <v>0</v>
      </c>
      <c r="RG40" s="2">
        <v>0</v>
      </c>
      <c r="RH40" s="2">
        <v>0</v>
      </c>
      <c r="RI40" s="2">
        <v>0</v>
      </c>
      <c r="RJ40" s="2">
        <v>0</v>
      </c>
      <c r="RK40" s="2">
        <v>0</v>
      </c>
      <c r="RL40" s="2">
        <v>0</v>
      </c>
      <c r="RM40" s="2">
        <v>0</v>
      </c>
      <c r="RN40" s="2">
        <v>0</v>
      </c>
      <c r="RO40" s="2">
        <v>0</v>
      </c>
      <c r="RP40" s="2">
        <v>0</v>
      </c>
      <c r="RQ40" s="2">
        <v>0</v>
      </c>
      <c r="RR40" s="2">
        <v>0</v>
      </c>
      <c r="RS40" s="2">
        <v>0</v>
      </c>
      <c r="RT40" s="2">
        <v>0</v>
      </c>
      <c r="RU40" s="2">
        <v>0</v>
      </c>
      <c r="RV40" s="2">
        <v>0</v>
      </c>
      <c r="RW40" s="2">
        <v>0</v>
      </c>
      <c r="RX40" s="2">
        <v>0</v>
      </c>
      <c r="RY40" s="2">
        <v>0</v>
      </c>
      <c r="RZ40" s="2">
        <v>0</v>
      </c>
      <c r="SA40" s="2">
        <v>0</v>
      </c>
      <c r="SB40" s="2">
        <v>0</v>
      </c>
      <c r="SC40" s="2">
        <v>0</v>
      </c>
      <c r="SD40" s="2">
        <v>0</v>
      </c>
      <c r="SE40" s="2">
        <v>0</v>
      </c>
      <c r="SF40" s="2">
        <v>0</v>
      </c>
      <c r="SG40" s="2">
        <v>0</v>
      </c>
      <c r="SH40" s="2">
        <v>0</v>
      </c>
      <c r="SI40" s="2">
        <v>0</v>
      </c>
      <c r="SJ40" s="2">
        <v>0</v>
      </c>
      <c r="SK40" s="2">
        <v>0</v>
      </c>
      <c r="SL40" s="2">
        <v>0</v>
      </c>
      <c r="SM40" s="2">
        <v>0</v>
      </c>
      <c r="SN40" s="2">
        <v>0</v>
      </c>
      <c r="SO40" s="2">
        <v>0</v>
      </c>
      <c r="SP40" s="2">
        <v>0</v>
      </c>
      <c r="SQ40" s="2">
        <v>0</v>
      </c>
      <c r="SR40" s="2">
        <v>0</v>
      </c>
      <c r="SS40" s="2">
        <v>0</v>
      </c>
      <c r="ST40" s="2">
        <v>0</v>
      </c>
      <c r="SU40" s="2">
        <v>0</v>
      </c>
      <c r="SV40" s="2">
        <v>0</v>
      </c>
      <c r="SW40" s="2">
        <v>0</v>
      </c>
      <c r="SX40" s="2">
        <v>0</v>
      </c>
      <c r="SY40" s="2">
        <v>0</v>
      </c>
      <c r="SZ40" s="2">
        <v>0</v>
      </c>
      <c r="TA40" s="2">
        <v>0</v>
      </c>
      <c r="TB40" s="2">
        <v>0</v>
      </c>
      <c r="TC40" s="2">
        <v>0</v>
      </c>
      <c r="TD40" s="2">
        <v>0</v>
      </c>
      <c r="TE40" s="2">
        <v>0</v>
      </c>
      <c r="TF40" s="2">
        <v>0</v>
      </c>
      <c r="TG40" s="2">
        <v>0</v>
      </c>
      <c r="TH40" s="2">
        <v>0</v>
      </c>
      <c r="TI40" s="2">
        <v>0</v>
      </c>
      <c r="TJ40" s="2">
        <v>0</v>
      </c>
      <c r="TK40" s="2">
        <v>0</v>
      </c>
      <c r="TL40" s="2">
        <v>0</v>
      </c>
      <c r="TM40" s="2">
        <v>0</v>
      </c>
      <c r="TN40" s="2">
        <v>0</v>
      </c>
      <c r="TO40" s="2">
        <v>0</v>
      </c>
      <c r="TP40" s="2">
        <v>0</v>
      </c>
      <c r="TQ40" s="2">
        <v>0</v>
      </c>
      <c r="TR40" s="2">
        <v>0</v>
      </c>
      <c r="TS40" s="2">
        <v>0</v>
      </c>
      <c r="TT40" s="2">
        <v>0</v>
      </c>
      <c r="TU40" s="2">
        <v>0</v>
      </c>
      <c r="TV40" s="2">
        <v>0</v>
      </c>
      <c r="TW40" s="2">
        <v>0</v>
      </c>
      <c r="TX40" s="2">
        <v>0</v>
      </c>
      <c r="TY40" s="2">
        <v>0</v>
      </c>
      <c r="TZ40" s="2">
        <v>0</v>
      </c>
      <c r="UA40" s="2">
        <v>0</v>
      </c>
      <c r="UB40" s="2">
        <v>0</v>
      </c>
      <c r="UC40" s="2">
        <v>0</v>
      </c>
      <c r="UD40" s="2">
        <v>0</v>
      </c>
      <c r="UE40" s="2">
        <v>0</v>
      </c>
      <c r="UF40" s="2">
        <v>0</v>
      </c>
      <c r="UG40" s="2">
        <v>0</v>
      </c>
      <c r="UH40" s="2">
        <v>0</v>
      </c>
      <c r="UI40" s="2">
        <v>0</v>
      </c>
      <c r="UJ40" s="2">
        <v>0</v>
      </c>
      <c r="UK40" s="2">
        <v>0</v>
      </c>
      <c r="UL40" s="2">
        <v>0</v>
      </c>
      <c r="UM40" s="2">
        <v>0</v>
      </c>
      <c r="UN40" s="2">
        <v>0</v>
      </c>
      <c r="UO40" s="2">
        <v>0</v>
      </c>
      <c r="UP40" s="2">
        <v>0</v>
      </c>
      <c r="UQ40" s="2">
        <v>0</v>
      </c>
      <c r="UR40" s="2">
        <v>0</v>
      </c>
      <c r="US40" s="2">
        <v>0</v>
      </c>
      <c r="UT40" s="2">
        <v>0</v>
      </c>
      <c r="UU40" s="2">
        <v>0</v>
      </c>
      <c r="UV40" s="2">
        <v>0</v>
      </c>
      <c r="UW40" s="2">
        <v>0</v>
      </c>
      <c r="UX40" s="2">
        <v>0</v>
      </c>
      <c r="UY40" s="2">
        <v>0</v>
      </c>
      <c r="UZ40" s="2">
        <v>0</v>
      </c>
      <c r="VA40" s="2">
        <v>0</v>
      </c>
      <c r="VB40" s="2">
        <v>0</v>
      </c>
      <c r="VC40" s="2">
        <v>0</v>
      </c>
      <c r="VD40" s="2">
        <v>0</v>
      </c>
      <c r="VE40" s="2">
        <v>0</v>
      </c>
      <c r="VF40" s="2">
        <v>0</v>
      </c>
      <c r="VG40" s="2">
        <v>0</v>
      </c>
      <c r="VH40" s="2">
        <v>0</v>
      </c>
      <c r="VI40" s="2">
        <v>0</v>
      </c>
      <c r="VJ40" s="2">
        <v>0</v>
      </c>
      <c r="VK40" s="2">
        <v>0</v>
      </c>
      <c r="VL40" s="2">
        <v>0</v>
      </c>
      <c r="VM40" s="2">
        <v>0</v>
      </c>
      <c r="VN40" s="2">
        <v>0</v>
      </c>
      <c r="VO40" s="2">
        <v>0</v>
      </c>
      <c r="VP40" s="2">
        <v>0</v>
      </c>
      <c r="VQ40" s="2">
        <v>0</v>
      </c>
      <c r="VR40" s="2">
        <v>0</v>
      </c>
      <c r="VS40" s="2">
        <v>0</v>
      </c>
      <c r="VT40" s="2">
        <v>0</v>
      </c>
      <c r="VU40" s="2">
        <v>0</v>
      </c>
      <c r="VV40" s="2">
        <v>0</v>
      </c>
      <c r="VW40" s="2">
        <v>0</v>
      </c>
      <c r="VX40" s="2">
        <v>0</v>
      </c>
      <c r="VY40" s="2">
        <v>0</v>
      </c>
      <c r="VZ40" s="2">
        <v>0</v>
      </c>
      <c r="WA40" s="2">
        <v>0</v>
      </c>
      <c r="WB40" s="2">
        <v>0</v>
      </c>
      <c r="WC40" s="2">
        <v>0</v>
      </c>
      <c r="WD40" s="2">
        <v>0</v>
      </c>
      <c r="WE40" s="2">
        <v>0</v>
      </c>
      <c r="WF40" s="2">
        <v>0</v>
      </c>
      <c r="WG40" s="2">
        <v>0</v>
      </c>
      <c r="WH40" s="2">
        <v>0</v>
      </c>
      <c r="WI40" s="2">
        <v>0</v>
      </c>
      <c r="WJ40" s="2">
        <v>0</v>
      </c>
      <c r="WK40" s="2">
        <v>0</v>
      </c>
      <c r="WL40" s="2">
        <v>0</v>
      </c>
      <c r="WM40" s="2">
        <v>0</v>
      </c>
      <c r="WN40" s="2">
        <v>0</v>
      </c>
      <c r="WO40" s="2">
        <v>0</v>
      </c>
      <c r="WP40" s="2">
        <v>0</v>
      </c>
      <c r="WQ40" s="2">
        <v>0</v>
      </c>
      <c r="WR40" s="2">
        <v>0</v>
      </c>
      <c r="WS40" s="2">
        <v>0</v>
      </c>
      <c r="WT40" s="2">
        <v>0</v>
      </c>
      <c r="WU40" s="2">
        <v>0</v>
      </c>
      <c r="WV40" s="2">
        <v>0</v>
      </c>
      <c r="WW40" s="2">
        <v>0</v>
      </c>
      <c r="WX40" s="2">
        <v>0</v>
      </c>
      <c r="WY40" s="2">
        <v>0</v>
      </c>
      <c r="WZ40" s="2">
        <v>0</v>
      </c>
      <c r="XA40" s="2">
        <v>0</v>
      </c>
      <c r="XB40" s="2">
        <v>0</v>
      </c>
      <c r="XC40" s="2">
        <v>0</v>
      </c>
      <c r="XD40" s="2">
        <v>0</v>
      </c>
      <c r="XE40" s="2">
        <v>0</v>
      </c>
      <c r="XF40" s="2">
        <v>0</v>
      </c>
      <c r="XG40" s="2">
        <v>0</v>
      </c>
      <c r="XH40" s="2">
        <v>0</v>
      </c>
      <c r="XI40" s="2">
        <v>0</v>
      </c>
      <c r="XJ40" s="2">
        <v>0</v>
      </c>
      <c r="XK40" s="2">
        <v>0</v>
      </c>
      <c r="XL40" s="2">
        <v>0</v>
      </c>
      <c r="XM40" s="2">
        <v>0</v>
      </c>
      <c r="XN40" s="2">
        <v>0</v>
      </c>
      <c r="XO40" s="2">
        <v>0</v>
      </c>
      <c r="XP40" s="2">
        <v>0</v>
      </c>
      <c r="XQ40" s="2">
        <v>0</v>
      </c>
      <c r="XR40" s="2">
        <v>0</v>
      </c>
      <c r="XS40" s="2">
        <v>0</v>
      </c>
      <c r="XT40" s="2">
        <v>0</v>
      </c>
      <c r="XU40" s="2">
        <v>0</v>
      </c>
      <c r="XV40" s="2">
        <v>0</v>
      </c>
      <c r="XW40" s="2">
        <v>0</v>
      </c>
      <c r="XX40" s="2">
        <v>0</v>
      </c>
      <c r="XY40" s="2">
        <v>0</v>
      </c>
      <c r="XZ40" s="2">
        <v>0</v>
      </c>
      <c r="YA40" s="2">
        <v>0</v>
      </c>
      <c r="YB40" s="2">
        <v>0</v>
      </c>
      <c r="YC40" s="2">
        <v>0</v>
      </c>
      <c r="YD40" s="2">
        <v>6.5</v>
      </c>
      <c r="YE40" s="2">
        <v>0</v>
      </c>
      <c r="YF40" s="2">
        <v>0</v>
      </c>
      <c r="YG40" s="2">
        <v>0</v>
      </c>
      <c r="YH40" s="2">
        <v>0</v>
      </c>
      <c r="YI40" s="2">
        <v>0</v>
      </c>
      <c r="YJ40" s="2">
        <v>0</v>
      </c>
      <c r="YK40" s="2">
        <v>0</v>
      </c>
      <c r="YL40" s="2">
        <v>0</v>
      </c>
      <c r="YM40" s="2">
        <v>0</v>
      </c>
      <c r="YN40" s="2">
        <v>0</v>
      </c>
      <c r="YO40" s="2">
        <v>0</v>
      </c>
      <c r="YP40" s="2">
        <v>0</v>
      </c>
      <c r="YQ40" s="2">
        <v>0</v>
      </c>
      <c r="YR40" s="2">
        <v>0</v>
      </c>
      <c r="YS40" s="2">
        <v>0</v>
      </c>
      <c r="YT40" s="2">
        <v>0</v>
      </c>
      <c r="YU40" s="2">
        <v>0</v>
      </c>
      <c r="YV40" s="2">
        <v>0</v>
      </c>
      <c r="YW40" s="2">
        <v>0</v>
      </c>
      <c r="YX40" s="2">
        <v>0</v>
      </c>
      <c r="YY40" s="2">
        <v>0</v>
      </c>
      <c r="YZ40" s="2">
        <v>0</v>
      </c>
      <c r="ZA40" s="2">
        <v>0</v>
      </c>
      <c r="ZB40" s="2">
        <v>0</v>
      </c>
      <c r="ZC40" s="2">
        <v>0</v>
      </c>
      <c r="ZD40" s="2">
        <v>0</v>
      </c>
      <c r="ZE40" s="2">
        <v>0</v>
      </c>
      <c r="ZF40" s="2">
        <v>0</v>
      </c>
      <c r="ZG40" s="2">
        <v>0</v>
      </c>
      <c r="ZH40" s="2">
        <v>0</v>
      </c>
      <c r="ZI40" s="2">
        <v>0</v>
      </c>
      <c r="ZJ40" s="2">
        <v>0</v>
      </c>
      <c r="ZK40" s="2">
        <v>0</v>
      </c>
      <c r="ZL40" s="2">
        <v>0</v>
      </c>
      <c r="ZM40" s="2">
        <v>0</v>
      </c>
      <c r="ZN40" s="2">
        <v>0</v>
      </c>
      <c r="ZO40" s="2">
        <v>0</v>
      </c>
      <c r="ZP40" s="2">
        <v>0</v>
      </c>
      <c r="ZQ40" s="2">
        <v>0</v>
      </c>
      <c r="ZR40" s="2">
        <v>0</v>
      </c>
      <c r="ZS40" s="2">
        <v>0</v>
      </c>
      <c r="ZT40" s="2">
        <v>0</v>
      </c>
      <c r="ZU40" s="2">
        <v>0</v>
      </c>
      <c r="ZV40" s="2">
        <v>0</v>
      </c>
      <c r="ZW40" s="2">
        <v>0</v>
      </c>
      <c r="ZX40" s="2">
        <v>0</v>
      </c>
      <c r="ZY40" s="2">
        <v>0</v>
      </c>
      <c r="ZZ40" s="2">
        <v>0</v>
      </c>
      <c r="AAA40" s="2">
        <v>0</v>
      </c>
      <c r="AAB40" s="2">
        <v>0</v>
      </c>
      <c r="AAC40" s="2">
        <v>0</v>
      </c>
      <c r="AAD40" s="2">
        <v>0</v>
      </c>
      <c r="AAE40" s="2">
        <v>0</v>
      </c>
      <c r="AAF40" s="2">
        <v>0</v>
      </c>
      <c r="AAG40" s="2">
        <v>0</v>
      </c>
      <c r="AAH40" s="2">
        <v>0</v>
      </c>
      <c r="AAI40" s="2">
        <v>0</v>
      </c>
      <c r="AAJ40" s="2">
        <v>0</v>
      </c>
      <c r="AAK40" s="2">
        <v>0</v>
      </c>
      <c r="AAL40" s="2">
        <v>0</v>
      </c>
      <c r="AAM40" s="2">
        <v>0</v>
      </c>
      <c r="AAN40" s="2">
        <v>0</v>
      </c>
      <c r="AAO40" s="2">
        <v>0</v>
      </c>
      <c r="AAP40" s="2">
        <v>0</v>
      </c>
      <c r="AAQ40" s="2">
        <v>0</v>
      </c>
      <c r="AAR40" s="2">
        <v>0</v>
      </c>
      <c r="AAS40" s="2">
        <v>0</v>
      </c>
      <c r="AAT40" s="2">
        <v>0</v>
      </c>
      <c r="AAU40" s="2">
        <v>0</v>
      </c>
      <c r="AAV40" s="2">
        <v>0</v>
      </c>
      <c r="AAW40" s="2">
        <v>0</v>
      </c>
      <c r="AAX40" s="2">
        <v>0</v>
      </c>
      <c r="AAY40" s="2">
        <v>0</v>
      </c>
      <c r="AAZ40" s="2">
        <v>0</v>
      </c>
      <c r="ABA40" s="2">
        <v>0</v>
      </c>
      <c r="ABB40" s="2">
        <v>0</v>
      </c>
      <c r="ABC40" s="2">
        <v>0</v>
      </c>
      <c r="ABD40" s="2">
        <v>0</v>
      </c>
      <c r="ABE40" s="2">
        <v>0</v>
      </c>
      <c r="ABF40" s="2">
        <v>0</v>
      </c>
      <c r="ABG40" s="2">
        <v>0</v>
      </c>
      <c r="ABH40" s="2">
        <v>0</v>
      </c>
      <c r="ABI40" s="2">
        <v>0</v>
      </c>
      <c r="ABJ40" s="2">
        <v>0</v>
      </c>
      <c r="ABK40" s="2">
        <v>0</v>
      </c>
      <c r="ABL40" s="2">
        <v>0</v>
      </c>
      <c r="ABM40" s="2">
        <v>0</v>
      </c>
      <c r="ABN40" s="2">
        <v>0</v>
      </c>
      <c r="ABO40" s="2">
        <v>0</v>
      </c>
      <c r="ABP40" s="2">
        <v>0</v>
      </c>
      <c r="ABQ40" s="2">
        <v>0</v>
      </c>
      <c r="ABR40" s="2">
        <v>0</v>
      </c>
      <c r="ABS40" s="2">
        <v>0</v>
      </c>
      <c r="ABT40" s="2">
        <v>0</v>
      </c>
      <c r="ABU40" s="2">
        <v>0</v>
      </c>
      <c r="ABV40" s="2">
        <v>0</v>
      </c>
      <c r="ABW40" s="2">
        <v>0</v>
      </c>
      <c r="ABX40" s="2">
        <v>0</v>
      </c>
      <c r="ABY40" s="2">
        <v>0</v>
      </c>
      <c r="ABZ40" s="2">
        <v>0</v>
      </c>
      <c r="ACA40" s="2">
        <v>0</v>
      </c>
      <c r="ACB40" s="2">
        <v>0</v>
      </c>
      <c r="ACC40" s="2">
        <v>0</v>
      </c>
      <c r="ACD40" s="2">
        <v>0</v>
      </c>
      <c r="ACE40" s="2">
        <v>0</v>
      </c>
      <c r="ACF40" s="2">
        <v>0</v>
      </c>
      <c r="ACG40" s="2">
        <v>0</v>
      </c>
      <c r="ACH40" s="2">
        <v>0</v>
      </c>
      <c r="ACI40" s="2">
        <v>0</v>
      </c>
      <c r="ACJ40" s="2">
        <v>0</v>
      </c>
      <c r="ACK40" s="2">
        <v>0</v>
      </c>
      <c r="ACL40" s="2">
        <v>0</v>
      </c>
      <c r="ACM40" s="2">
        <v>0</v>
      </c>
      <c r="ACN40" s="2">
        <v>0</v>
      </c>
      <c r="ACO40" s="2">
        <v>0</v>
      </c>
      <c r="ACP40" s="2">
        <v>0</v>
      </c>
      <c r="ACQ40" s="2">
        <v>0</v>
      </c>
      <c r="ACR40" s="2">
        <v>0</v>
      </c>
      <c r="ACS40" s="2">
        <v>0</v>
      </c>
      <c r="ACT40" s="2">
        <v>0</v>
      </c>
      <c r="ACU40" s="2">
        <v>0</v>
      </c>
      <c r="ACV40" s="2">
        <v>0</v>
      </c>
      <c r="ACW40" s="2">
        <v>0</v>
      </c>
      <c r="ACX40" s="2">
        <v>0</v>
      </c>
      <c r="ACY40" s="2">
        <v>0</v>
      </c>
      <c r="ACZ40" s="2">
        <v>0</v>
      </c>
      <c r="ADA40" s="2">
        <v>0</v>
      </c>
      <c r="ADB40" s="2">
        <v>0</v>
      </c>
      <c r="ADC40" s="2">
        <v>0</v>
      </c>
      <c r="ADD40" s="2">
        <v>0</v>
      </c>
      <c r="ADE40" s="2">
        <v>0</v>
      </c>
      <c r="ADF40" s="2">
        <v>0</v>
      </c>
      <c r="ADG40" s="2">
        <v>0</v>
      </c>
      <c r="ADH40" s="2">
        <v>0</v>
      </c>
      <c r="ADI40" s="2">
        <v>0</v>
      </c>
      <c r="ADJ40" s="2">
        <v>0</v>
      </c>
      <c r="ADK40" s="2">
        <v>0</v>
      </c>
      <c r="ADL40" s="2">
        <v>0</v>
      </c>
      <c r="ADM40" s="2">
        <v>0</v>
      </c>
      <c r="ADN40" s="2">
        <v>0</v>
      </c>
      <c r="ADO40" s="2">
        <v>0</v>
      </c>
      <c r="ADP40" s="2">
        <v>0</v>
      </c>
      <c r="ADQ40" s="2">
        <v>0</v>
      </c>
      <c r="ADR40" s="2">
        <v>0</v>
      </c>
      <c r="ADS40" s="2">
        <v>0</v>
      </c>
      <c r="ADT40" s="2">
        <v>0</v>
      </c>
      <c r="ADU40" s="2">
        <v>0</v>
      </c>
      <c r="ADV40" s="2">
        <v>0</v>
      </c>
      <c r="ADW40" s="2">
        <v>0</v>
      </c>
      <c r="ADX40" s="2">
        <v>0</v>
      </c>
      <c r="ADY40" s="2">
        <v>0</v>
      </c>
      <c r="ADZ40" s="2">
        <v>0</v>
      </c>
      <c r="AEA40" s="2">
        <v>0</v>
      </c>
      <c r="AEB40" s="2">
        <v>0</v>
      </c>
      <c r="AEC40" s="2">
        <v>0</v>
      </c>
      <c r="AED40" s="2">
        <v>0</v>
      </c>
      <c r="AEE40" s="2">
        <v>0</v>
      </c>
      <c r="AEF40" s="2">
        <v>0</v>
      </c>
      <c r="AEG40" s="2">
        <v>0</v>
      </c>
      <c r="AEH40" s="2">
        <v>0</v>
      </c>
      <c r="AEI40" s="2">
        <v>0</v>
      </c>
      <c r="AEJ40" s="2">
        <v>0</v>
      </c>
      <c r="AEK40" s="2">
        <v>0</v>
      </c>
      <c r="AEL40" s="2">
        <v>0</v>
      </c>
      <c r="AEM40" s="2">
        <v>0</v>
      </c>
      <c r="AEN40" s="2">
        <v>0</v>
      </c>
      <c r="AEO40" s="2">
        <v>0</v>
      </c>
      <c r="AEP40" s="2">
        <v>0</v>
      </c>
      <c r="AEQ40" s="2">
        <v>0</v>
      </c>
      <c r="AER40" s="2">
        <v>0</v>
      </c>
      <c r="AES40" s="2">
        <v>0</v>
      </c>
      <c r="AET40" s="2">
        <v>0</v>
      </c>
      <c r="AEU40" s="2">
        <v>0</v>
      </c>
      <c r="AEV40" s="2">
        <v>0</v>
      </c>
      <c r="AEW40" s="2">
        <v>0</v>
      </c>
      <c r="AEX40" s="2">
        <v>0</v>
      </c>
      <c r="AEY40" s="2">
        <v>0</v>
      </c>
      <c r="AEZ40" s="2">
        <v>0</v>
      </c>
      <c r="AFA40" s="2">
        <v>0</v>
      </c>
      <c r="AFB40" s="2">
        <v>0</v>
      </c>
      <c r="AFC40" s="2">
        <v>0</v>
      </c>
      <c r="AFD40" s="2">
        <v>0</v>
      </c>
      <c r="AFE40" s="2">
        <v>0</v>
      </c>
      <c r="AFF40" s="2">
        <v>0</v>
      </c>
      <c r="AFG40" s="2">
        <v>0</v>
      </c>
      <c r="AFH40" s="2">
        <v>0</v>
      </c>
      <c r="AFI40" s="2">
        <v>0</v>
      </c>
      <c r="AFJ40" s="2">
        <v>0</v>
      </c>
      <c r="AFK40" s="2">
        <v>0</v>
      </c>
      <c r="AFL40" s="2">
        <v>0</v>
      </c>
      <c r="AFM40" s="2">
        <v>0</v>
      </c>
      <c r="AFN40" s="2">
        <v>0</v>
      </c>
      <c r="AFO40" s="2">
        <v>0</v>
      </c>
      <c r="AFP40" s="2">
        <v>0</v>
      </c>
      <c r="AFQ40" s="2">
        <v>0</v>
      </c>
      <c r="AFR40" s="2">
        <v>0</v>
      </c>
      <c r="AFS40" s="2">
        <v>0</v>
      </c>
      <c r="AFT40" s="2">
        <v>0</v>
      </c>
      <c r="AFU40" s="2">
        <v>0</v>
      </c>
      <c r="AFV40" s="2">
        <v>0</v>
      </c>
      <c r="AFW40" s="2">
        <v>0</v>
      </c>
      <c r="AFX40" s="2">
        <v>0</v>
      </c>
      <c r="AFY40" s="2">
        <v>0</v>
      </c>
      <c r="AFZ40" s="2">
        <v>0</v>
      </c>
      <c r="AGA40" s="2">
        <v>0</v>
      </c>
      <c r="AGB40" s="2">
        <v>0</v>
      </c>
      <c r="AGC40" s="2">
        <v>0</v>
      </c>
      <c r="AGD40" s="2">
        <v>0</v>
      </c>
      <c r="AGE40" s="2">
        <v>0</v>
      </c>
      <c r="AGF40" s="2">
        <v>0</v>
      </c>
      <c r="AGG40" s="2">
        <v>0</v>
      </c>
      <c r="AGH40" s="2">
        <v>0</v>
      </c>
      <c r="AGI40" s="2">
        <v>0</v>
      </c>
      <c r="AGJ40" s="2">
        <v>0</v>
      </c>
      <c r="AGK40" s="2">
        <v>0</v>
      </c>
      <c r="AGL40" s="2">
        <v>0</v>
      </c>
      <c r="AGM40" s="2">
        <v>0</v>
      </c>
      <c r="AGN40" s="2">
        <v>0</v>
      </c>
      <c r="AGO40" s="2">
        <v>0</v>
      </c>
      <c r="AGP40" s="2">
        <v>0</v>
      </c>
      <c r="AGQ40" s="2">
        <v>0</v>
      </c>
      <c r="AGR40" s="2">
        <v>0</v>
      </c>
      <c r="AGS40" s="2">
        <v>0</v>
      </c>
      <c r="AGT40" s="2">
        <v>0</v>
      </c>
      <c r="AGU40" s="2">
        <v>0</v>
      </c>
      <c r="AGV40" s="2">
        <v>0</v>
      </c>
      <c r="AGW40" s="2">
        <v>0</v>
      </c>
      <c r="AGX40" s="2">
        <v>0</v>
      </c>
      <c r="AGY40" s="2">
        <v>0</v>
      </c>
      <c r="AGZ40" s="2">
        <v>0</v>
      </c>
      <c r="AHA40" s="2">
        <v>0</v>
      </c>
      <c r="AHB40" s="2">
        <v>0</v>
      </c>
      <c r="AHC40" s="2">
        <v>0</v>
      </c>
      <c r="AHD40" s="2">
        <v>0</v>
      </c>
      <c r="AHE40" s="2">
        <v>0</v>
      </c>
      <c r="AHF40" s="2">
        <v>0</v>
      </c>
      <c r="AHG40" s="2">
        <v>1.1000000000000001</v>
      </c>
      <c r="AHH40" s="2">
        <v>0</v>
      </c>
      <c r="AHI40" s="2">
        <v>0</v>
      </c>
      <c r="AHJ40" s="2">
        <v>0</v>
      </c>
      <c r="AHK40" s="2">
        <v>0</v>
      </c>
      <c r="AHL40" s="2">
        <v>0</v>
      </c>
      <c r="AHM40" s="2">
        <v>0</v>
      </c>
      <c r="AHN40" s="2">
        <v>0</v>
      </c>
      <c r="AHO40" s="2">
        <v>0</v>
      </c>
      <c r="AHP40" s="2">
        <v>0</v>
      </c>
      <c r="AHQ40" s="2">
        <v>0</v>
      </c>
      <c r="AHR40" s="2">
        <v>0</v>
      </c>
      <c r="AHS40" s="2">
        <v>0</v>
      </c>
      <c r="AHT40" s="2">
        <v>0</v>
      </c>
      <c r="AHU40" s="2">
        <v>0</v>
      </c>
      <c r="AHV40" s="2">
        <v>0</v>
      </c>
      <c r="AHW40" s="2">
        <v>0</v>
      </c>
      <c r="AHX40" s="2">
        <v>0</v>
      </c>
      <c r="AHY40" s="2">
        <v>0</v>
      </c>
      <c r="AHZ40" s="2">
        <v>0</v>
      </c>
      <c r="AIA40" s="2">
        <v>0</v>
      </c>
      <c r="AIB40" s="2">
        <v>0</v>
      </c>
      <c r="AIC40" s="2">
        <v>0</v>
      </c>
      <c r="AID40" s="2">
        <v>0</v>
      </c>
      <c r="AIE40" s="2">
        <v>0</v>
      </c>
      <c r="AIF40" s="2">
        <v>0</v>
      </c>
      <c r="AIG40" s="2">
        <v>0</v>
      </c>
      <c r="AIH40" s="2">
        <v>0</v>
      </c>
      <c r="AII40" s="2">
        <v>0</v>
      </c>
      <c r="AIJ40" s="2">
        <v>0</v>
      </c>
      <c r="AIK40" s="2">
        <v>0</v>
      </c>
      <c r="AIL40" s="2">
        <v>0</v>
      </c>
      <c r="AIM40" s="2">
        <v>0</v>
      </c>
      <c r="AIN40" s="2">
        <v>0</v>
      </c>
      <c r="AIO40" s="2">
        <v>0</v>
      </c>
      <c r="AIP40" s="2">
        <v>0</v>
      </c>
      <c r="AIQ40" s="2">
        <v>0</v>
      </c>
      <c r="AIR40" s="2">
        <v>0</v>
      </c>
      <c r="AIS40" s="2">
        <v>0</v>
      </c>
      <c r="AIT40" s="2">
        <v>0</v>
      </c>
      <c r="AIU40" s="2">
        <v>0</v>
      </c>
      <c r="AIV40" s="2">
        <v>0</v>
      </c>
      <c r="AIW40" s="2">
        <v>0</v>
      </c>
      <c r="AIX40" s="2">
        <v>0</v>
      </c>
      <c r="AIY40" s="2">
        <v>0</v>
      </c>
    </row>
    <row r="41" spans="1:935" x14ac:dyDescent="0.3">
      <c r="A41" s="20" t="s">
        <v>40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0.4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7.4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0</v>
      </c>
      <c r="BI41" s="2">
        <v>0</v>
      </c>
      <c r="BJ41" s="2">
        <v>0</v>
      </c>
      <c r="BK41" s="2">
        <v>0</v>
      </c>
      <c r="BL41" s="2">
        <v>0</v>
      </c>
      <c r="BM41" s="2">
        <v>0</v>
      </c>
      <c r="BN41" s="2">
        <v>0</v>
      </c>
      <c r="BO41" s="2">
        <v>0</v>
      </c>
      <c r="BP41" s="2">
        <v>0</v>
      </c>
      <c r="BQ41" s="2">
        <v>0</v>
      </c>
      <c r="BR41" s="2">
        <v>0</v>
      </c>
      <c r="BS41" s="2">
        <v>0</v>
      </c>
      <c r="BT41" s="2">
        <v>0</v>
      </c>
      <c r="BU41" s="2">
        <v>0.4</v>
      </c>
      <c r="BV41" s="2">
        <v>0</v>
      </c>
      <c r="BW41" s="2">
        <v>9.8000000000000007</v>
      </c>
      <c r="BX41" s="2">
        <v>0</v>
      </c>
      <c r="BY41" s="2">
        <v>0</v>
      </c>
      <c r="BZ41" s="2">
        <v>0</v>
      </c>
      <c r="CA41" s="2">
        <v>0</v>
      </c>
      <c r="CB41" s="2">
        <v>0</v>
      </c>
      <c r="CC41" s="2">
        <v>0</v>
      </c>
      <c r="CD41" s="2">
        <v>0</v>
      </c>
      <c r="CE41" s="2">
        <v>0</v>
      </c>
      <c r="CF41" s="2">
        <v>0</v>
      </c>
      <c r="CG41" s="2">
        <v>2.5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0</v>
      </c>
      <c r="CN41" s="2">
        <v>0</v>
      </c>
      <c r="CO41" s="2">
        <v>0</v>
      </c>
      <c r="CP41" s="2">
        <v>0</v>
      </c>
      <c r="CQ41" s="2">
        <v>0</v>
      </c>
      <c r="CR41" s="2">
        <v>0</v>
      </c>
      <c r="CS41" s="2">
        <v>0</v>
      </c>
      <c r="CT41" s="2">
        <v>0</v>
      </c>
      <c r="CU41" s="2">
        <v>0</v>
      </c>
      <c r="CV41" s="2">
        <v>0</v>
      </c>
      <c r="CW41" s="2">
        <v>0</v>
      </c>
      <c r="CX41" s="2">
        <v>0</v>
      </c>
      <c r="CY41" s="2">
        <v>0</v>
      </c>
      <c r="CZ41" s="2">
        <v>0</v>
      </c>
      <c r="DA41" s="2">
        <v>15.8</v>
      </c>
      <c r="DB41" s="2">
        <v>0</v>
      </c>
      <c r="DC41" s="2">
        <v>6.2</v>
      </c>
      <c r="DD41" s="2">
        <v>0</v>
      </c>
      <c r="DE41" s="2">
        <v>0</v>
      </c>
      <c r="DF41" s="2">
        <v>0</v>
      </c>
      <c r="DG41" s="2">
        <v>0</v>
      </c>
      <c r="DH41" s="2">
        <v>0</v>
      </c>
      <c r="DI41" s="2">
        <v>0</v>
      </c>
      <c r="DJ41" s="2">
        <v>0</v>
      </c>
      <c r="DK41" s="2">
        <v>0.9</v>
      </c>
      <c r="DL41" s="2">
        <v>0</v>
      </c>
      <c r="DM41" s="2">
        <v>0</v>
      </c>
      <c r="DN41" s="2">
        <v>0</v>
      </c>
      <c r="DO41" s="2">
        <v>0</v>
      </c>
      <c r="DP41" s="2">
        <v>0</v>
      </c>
      <c r="DQ41" s="2">
        <v>0</v>
      </c>
      <c r="DR41" s="2">
        <v>0</v>
      </c>
      <c r="DS41" s="2">
        <v>0</v>
      </c>
      <c r="DT41" s="2">
        <v>0</v>
      </c>
      <c r="DU41" s="2">
        <v>0</v>
      </c>
      <c r="DV41" s="2">
        <v>0</v>
      </c>
      <c r="DW41" s="2">
        <v>0</v>
      </c>
      <c r="DX41" s="2">
        <v>0</v>
      </c>
      <c r="DY41" s="2">
        <v>0</v>
      </c>
      <c r="DZ41" s="2">
        <v>0</v>
      </c>
      <c r="EA41" s="2">
        <v>0</v>
      </c>
      <c r="EB41" s="2">
        <v>14.3</v>
      </c>
      <c r="EC41" s="2">
        <v>0</v>
      </c>
      <c r="ED41" s="2">
        <v>0</v>
      </c>
      <c r="EE41" s="2">
        <v>0</v>
      </c>
      <c r="EF41" s="2">
        <v>0</v>
      </c>
      <c r="EG41" s="2">
        <v>0</v>
      </c>
      <c r="EH41" s="2">
        <v>0</v>
      </c>
      <c r="EI41" s="2">
        <v>0</v>
      </c>
      <c r="EJ41" s="2">
        <v>3</v>
      </c>
      <c r="EK41" s="2">
        <v>0</v>
      </c>
      <c r="EL41" s="2">
        <v>0</v>
      </c>
      <c r="EM41" s="2">
        <v>0</v>
      </c>
      <c r="EN41" s="2">
        <v>0</v>
      </c>
      <c r="EO41" s="2">
        <v>0</v>
      </c>
      <c r="EP41" s="2">
        <v>0</v>
      </c>
      <c r="EQ41" s="2">
        <v>0</v>
      </c>
      <c r="ER41" s="2">
        <v>0</v>
      </c>
      <c r="ES41" s="2">
        <v>0</v>
      </c>
      <c r="ET41" s="2">
        <v>0</v>
      </c>
      <c r="EU41" s="2">
        <v>0</v>
      </c>
      <c r="EV41" s="2">
        <v>0</v>
      </c>
      <c r="EW41" s="2">
        <v>0</v>
      </c>
      <c r="EX41" s="2">
        <v>0</v>
      </c>
      <c r="EY41" s="2">
        <v>0</v>
      </c>
      <c r="EZ41" s="2">
        <v>0</v>
      </c>
      <c r="FA41" s="2">
        <v>0</v>
      </c>
      <c r="FB41" s="2">
        <v>0</v>
      </c>
      <c r="FC41" s="2">
        <v>0</v>
      </c>
      <c r="FD41" s="2">
        <v>8.3000000000000007</v>
      </c>
      <c r="FE41" s="2">
        <v>0</v>
      </c>
      <c r="FF41" s="2">
        <v>0</v>
      </c>
      <c r="FG41" s="2">
        <v>0</v>
      </c>
      <c r="FH41" s="2">
        <v>0</v>
      </c>
      <c r="FI41" s="2">
        <v>0</v>
      </c>
      <c r="FJ41" s="2">
        <v>0</v>
      </c>
      <c r="FK41" s="2">
        <v>0</v>
      </c>
      <c r="FL41" s="2">
        <v>0</v>
      </c>
      <c r="FM41" s="2">
        <v>0</v>
      </c>
      <c r="FN41" s="2">
        <v>0</v>
      </c>
      <c r="FO41" s="2">
        <v>0</v>
      </c>
      <c r="FP41" s="2">
        <v>0</v>
      </c>
      <c r="FQ41" s="2">
        <v>7.6</v>
      </c>
      <c r="FR41" s="2">
        <v>0</v>
      </c>
      <c r="FS41" s="2">
        <v>0</v>
      </c>
      <c r="FT41" s="2">
        <v>0</v>
      </c>
      <c r="FU41" s="2">
        <v>0</v>
      </c>
      <c r="FV41" s="2">
        <v>0</v>
      </c>
      <c r="FW41" s="2">
        <v>0</v>
      </c>
      <c r="FX41" s="2">
        <v>3.8</v>
      </c>
      <c r="FY41" s="2">
        <v>0</v>
      </c>
      <c r="FZ41" s="2">
        <v>0</v>
      </c>
      <c r="GA41" s="2">
        <v>0.5</v>
      </c>
      <c r="GB41" s="2">
        <v>0</v>
      </c>
      <c r="GC41" s="2">
        <v>0</v>
      </c>
      <c r="GD41" s="2">
        <v>0</v>
      </c>
      <c r="GE41" s="2">
        <v>0</v>
      </c>
      <c r="GF41" s="2">
        <v>0</v>
      </c>
      <c r="GG41" s="2">
        <v>10.7</v>
      </c>
      <c r="GH41" s="2">
        <v>0</v>
      </c>
      <c r="GI41" s="2">
        <v>0</v>
      </c>
      <c r="GJ41" s="2">
        <v>0</v>
      </c>
      <c r="GK41" s="2">
        <v>0</v>
      </c>
      <c r="GL41" s="2">
        <v>8.5</v>
      </c>
      <c r="GM41" s="2">
        <v>0</v>
      </c>
      <c r="GN41" s="2">
        <v>0</v>
      </c>
      <c r="GO41" s="2">
        <v>0</v>
      </c>
      <c r="GP41" s="2">
        <v>0</v>
      </c>
      <c r="GQ41" s="2">
        <v>0</v>
      </c>
      <c r="GR41" s="2">
        <v>0</v>
      </c>
      <c r="GS41" s="2">
        <v>0</v>
      </c>
      <c r="GT41" s="2">
        <v>0</v>
      </c>
      <c r="GU41" s="2">
        <v>0</v>
      </c>
      <c r="GV41" s="2">
        <v>0</v>
      </c>
      <c r="GW41" s="2">
        <v>0</v>
      </c>
      <c r="GX41" s="2">
        <v>0</v>
      </c>
      <c r="GY41" s="2">
        <v>0</v>
      </c>
      <c r="GZ41" s="2">
        <v>0</v>
      </c>
      <c r="HA41" s="2">
        <v>0</v>
      </c>
      <c r="HB41" s="2">
        <v>0</v>
      </c>
      <c r="HC41" s="2">
        <v>1.8</v>
      </c>
      <c r="HD41" s="2">
        <v>0</v>
      </c>
      <c r="HE41" s="2">
        <v>0</v>
      </c>
      <c r="HF41" s="2">
        <v>0</v>
      </c>
      <c r="HG41" s="2">
        <v>0</v>
      </c>
      <c r="HH41" s="2">
        <v>0</v>
      </c>
      <c r="HI41" s="2">
        <v>0</v>
      </c>
      <c r="HJ41" s="2">
        <v>0</v>
      </c>
      <c r="HK41" s="2">
        <v>11.4</v>
      </c>
      <c r="HL41" s="2">
        <v>0</v>
      </c>
      <c r="HM41" s="2">
        <v>0</v>
      </c>
      <c r="HN41" s="2">
        <v>0</v>
      </c>
      <c r="HO41" s="2">
        <v>0</v>
      </c>
      <c r="HP41" s="2">
        <v>0</v>
      </c>
      <c r="HQ41" s="2">
        <v>0</v>
      </c>
      <c r="HR41" s="2">
        <v>0</v>
      </c>
      <c r="HS41" s="2">
        <v>0</v>
      </c>
      <c r="HT41" s="2">
        <v>0</v>
      </c>
      <c r="HU41" s="2">
        <v>0</v>
      </c>
      <c r="HV41" s="2">
        <v>0</v>
      </c>
      <c r="HW41" s="2">
        <v>0</v>
      </c>
      <c r="HX41" s="2">
        <v>0</v>
      </c>
      <c r="HY41" s="2">
        <v>0</v>
      </c>
      <c r="HZ41" s="2">
        <v>7.3</v>
      </c>
      <c r="IA41" s="2">
        <v>0</v>
      </c>
      <c r="IB41" s="2">
        <v>0</v>
      </c>
      <c r="IC41" s="2">
        <v>0</v>
      </c>
      <c r="ID41" s="2">
        <v>0</v>
      </c>
      <c r="IE41" s="2">
        <v>0</v>
      </c>
      <c r="IF41" s="2">
        <v>0</v>
      </c>
      <c r="IG41" s="2">
        <v>0</v>
      </c>
      <c r="IH41" s="2">
        <v>0</v>
      </c>
      <c r="II41" s="2">
        <v>0</v>
      </c>
      <c r="IJ41" s="2">
        <v>0</v>
      </c>
      <c r="IK41" s="2">
        <v>0</v>
      </c>
      <c r="IL41" s="2">
        <v>0</v>
      </c>
      <c r="IM41" s="2">
        <v>0</v>
      </c>
      <c r="IN41" s="2">
        <v>0</v>
      </c>
      <c r="IO41" s="2">
        <v>4.8</v>
      </c>
      <c r="IP41" s="2">
        <v>0</v>
      </c>
      <c r="IQ41" s="2">
        <v>0</v>
      </c>
      <c r="IR41" s="2">
        <v>0</v>
      </c>
      <c r="IS41" s="2">
        <v>0</v>
      </c>
      <c r="IT41" s="2">
        <v>0</v>
      </c>
      <c r="IU41" s="2">
        <v>0</v>
      </c>
      <c r="IV41" s="2">
        <v>0</v>
      </c>
      <c r="IW41" s="2">
        <v>0</v>
      </c>
      <c r="IX41" s="2">
        <v>6</v>
      </c>
      <c r="IY41" s="2">
        <v>1.7</v>
      </c>
      <c r="IZ41" s="2">
        <v>1.8</v>
      </c>
      <c r="JA41" s="2">
        <v>0</v>
      </c>
      <c r="JB41" s="2">
        <v>0</v>
      </c>
      <c r="JC41" s="2">
        <v>2.8</v>
      </c>
      <c r="JD41" s="2">
        <v>0</v>
      </c>
      <c r="JE41" s="2">
        <v>0</v>
      </c>
      <c r="JF41" s="2">
        <v>1.7</v>
      </c>
      <c r="JG41" s="2">
        <v>0</v>
      </c>
      <c r="JH41" s="2">
        <v>0</v>
      </c>
      <c r="JI41" s="2">
        <v>0</v>
      </c>
      <c r="JJ41" s="2">
        <v>0.5</v>
      </c>
      <c r="JK41" s="2">
        <v>0</v>
      </c>
      <c r="JL41" s="2">
        <v>0</v>
      </c>
      <c r="JM41" s="2">
        <v>5.2</v>
      </c>
      <c r="JN41" s="2">
        <v>1.5</v>
      </c>
      <c r="JO41" s="2">
        <v>0</v>
      </c>
      <c r="JP41" s="2">
        <v>0</v>
      </c>
      <c r="JQ41" s="2">
        <v>0</v>
      </c>
      <c r="JR41" s="2">
        <v>0</v>
      </c>
      <c r="JS41" s="2">
        <v>0</v>
      </c>
      <c r="JT41" s="2">
        <v>0</v>
      </c>
      <c r="JU41" s="2">
        <v>0</v>
      </c>
      <c r="JV41" s="2">
        <v>0</v>
      </c>
      <c r="JW41" s="2">
        <v>0.6</v>
      </c>
      <c r="JX41" s="2">
        <v>0</v>
      </c>
      <c r="JY41" s="2">
        <v>0</v>
      </c>
      <c r="JZ41" s="2">
        <v>0</v>
      </c>
      <c r="KA41" s="2">
        <v>2.4</v>
      </c>
      <c r="KB41" s="2">
        <v>0</v>
      </c>
      <c r="KC41" s="2">
        <v>0</v>
      </c>
      <c r="KD41" s="2">
        <v>0</v>
      </c>
      <c r="KE41" s="2">
        <v>8.5</v>
      </c>
      <c r="KF41" s="2">
        <v>2</v>
      </c>
      <c r="KG41" s="2">
        <v>0</v>
      </c>
      <c r="KH41" s="2">
        <v>0</v>
      </c>
      <c r="KI41" s="2">
        <v>0</v>
      </c>
      <c r="KJ41" s="2">
        <v>0</v>
      </c>
      <c r="KK41" s="2">
        <v>22.1</v>
      </c>
      <c r="KL41" s="2">
        <v>0</v>
      </c>
      <c r="KM41" s="2">
        <v>2.4</v>
      </c>
      <c r="KN41" s="2">
        <v>0</v>
      </c>
      <c r="KO41" s="2">
        <v>0</v>
      </c>
      <c r="KP41" s="2">
        <v>0</v>
      </c>
      <c r="KQ41" s="2">
        <v>0</v>
      </c>
      <c r="KR41" s="2">
        <v>2.5</v>
      </c>
      <c r="KS41" s="2">
        <v>0</v>
      </c>
      <c r="KT41" s="2">
        <v>0</v>
      </c>
      <c r="KU41" s="2">
        <v>0</v>
      </c>
      <c r="KV41" s="2">
        <v>8.6999999999999993</v>
      </c>
      <c r="KW41" s="2">
        <v>0</v>
      </c>
      <c r="KX41" s="2">
        <v>0</v>
      </c>
      <c r="KY41" s="2">
        <v>7.5</v>
      </c>
      <c r="KZ41" s="2">
        <v>0</v>
      </c>
      <c r="LA41" s="2">
        <v>0</v>
      </c>
      <c r="LB41" s="2">
        <v>0</v>
      </c>
      <c r="LC41" s="2">
        <v>18.899999999999999</v>
      </c>
      <c r="LD41" s="2">
        <v>0</v>
      </c>
      <c r="LE41" s="2">
        <v>0</v>
      </c>
      <c r="LF41" s="2">
        <v>0</v>
      </c>
      <c r="LG41" s="2">
        <v>0</v>
      </c>
      <c r="LH41" s="2">
        <v>0</v>
      </c>
      <c r="LI41" s="2">
        <v>0</v>
      </c>
      <c r="LJ41" s="2">
        <v>0</v>
      </c>
      <c r="LK41" s="2">
        <v>0</v>
      </c>
      <c r="LL41" s="2">
        <v>0</v>
      </c>
      <c r="LM41" s="2">
        <v>0</v>
      </c>
      <c r="LN41" s="2">
        <v>0</v>
      </c>
      <c r="LO41" s="2">
        <v>0</v>
      </c>
      <c r="LP41" s="2">
        <v>0</v>
      </c>
      <c r="LQ41" s="2">
        <v>0</v>
      </c>
      <c r="LR41" s="2">
        <v>0</v>
      </c>
      <c r="LS41" s="2">
        <v>0</v>
      </c>
      <c r="LT41" s="2">
        <v>2.2000000000000002</v>
      </c>
      <c r="LU41" s="2">
        <v>12.5</v>
      </c>
      <c r="LV41" s="2">
        <v>0</v>
      </c>
      <c r="LW41" s="2">
        <v>0</v>
      </c>
      <c r="LX41" s="2">
        <v>0</v>
      </c>
      <c r="LY41" s="2">
        <v>0</v>
      </c>
      <c r="LZ41" s="2">
        <v>0</v>
      </c>
      <c r="MA41" s="2">
        <v>0</v>
      </c>
      <c r="MB41" s="2">
        <v>0</v>
      </c>
      <c r="MC41" s="2">
        <v>0</v>
      </c>
      <c r="MD41" s="2">
        <v>0</v>
      </c>
      <c r="ME41" s="2">
        <v>0</v>
      </c>
      <c r="MF41" s="2">
        <v>0</v>
      </c>
      <c r="MG41" s="2">
        <v>0</v>
      </c>
      <c r="MH41" s="2">
        <v>0</v>
      </c>
      <c r="MI41" s="2">
        <v>2.2999999999999998</v>
      </c>
      <c r="MJ41" s="2">
        <v>0</v>
      </c>
      <c r="MK41" s="2">
        <v>0</v>
      </c>
      <c r="ML41" s="2">
        <v>0</v>
      </c>
      <c r="MM41" s="2">
        <v>0</v>
      </c>
      <c r="MN41" s="2">
        <v>0</v>
      </c>
      <c r="MO41" s="2">
        <v>5.0999999999999996</v>
      </c>
      <c r="MP41" s="2">
        <v>0</v>
      </c>
      <c r="MQ41" s="2">
        <v>0</v>
      </c>
      <c r="MR41" s="2">
        <v>0</v>
      </c>
      <c r="MS41" s="2">
        <v>0</v>
      </c>
      <c r="MT41" s="2">
        <v>0</v>
      </c>
      <c r="MU41" s="2">
        <v>0</v>
      </c>
      <c r="MV41" s="2">
        <v>0</v>
      </c>
      <c r="MW41" s="2">
        <v>0</v>
      </c>
      <c r="MX41" s="2">
        <v>8</v>
      </c>
      <c r="MY41" s="2">
        <v>0</v>
      </c>
      <c r="MZ41" s="2">
        <v>0</v>
      </c>
      <c r="NA41" s="2">
        <v>0</v>
      </c>
      <c r="NB41" s="2">
        <v>0</v>
      </c>
      <c r="NC41" s="2">
        <v>0</v>
      </c>
      <c r="ND41" s="2">
        <v>0</v>
      </c>
      <c r="NE41" s="2">
        <v>0</v>
      </c>
      <c r="NF41" s="2">
        <v>0</v>
      </c>
      <c r="NG41" s="2">
        <v>0</v>
      </c>
      <c r="NH41" s="2">
        <v>0</v>
      </c>
      <c r="NI41" s="2">
        <v>0</v>
      </c>
      <c r="NJ41" s="2">
        <v>0</v>
      </c>
      <c r="NK41" s="2">
        <v>0.6</v>
      </c>
      <c r="NL41" s="2">
        <v>0</v>
      </c>
      <c r="NM41" s="2">
        <v>0</v>
      </c>
      <c r="NN41" s="2">
        <v>0</v>
      </c>
      <c r="NO41" s="2">
        <v>0</v>
      </c>
      <c r="NP41" s="2">
        <v>0</v>
      </c>
      <c r="NQ41" s="2">
        <v>13.3</v>
      </c>
      <c r="NR41" s="2">
        <v>0</v>
      </c>
      <c r="NS41" s="2">
        <v>0</v>
      </c>
      <c r="NT41" s="2">
        <v>0</v>
      </c>
      <c r="NU41" s="2">
        <v>0</v>
      </c>
      <c r="NV41" s="2">
        <v>3.8</v>
      </c>
      <c r="NW41" s="2">
        <v>11.4</v>
      </c>
      <c r="NX41" s="2">
        <v>0</v>
      </c>
      <c r="NY41" s="2">
        <v>0</v>
      </c>
      <c r="NZ41" s="2">
        <v>1.4</v>
      </c>
      <c r="OA41" s="2">
        <v>0</v>
      </c>
      <c r="OB41" s="2">
        <v>0</v>
      </c>
      <c r="OC41" s="2">
        <v>0</v>
      </c>
      <c r="OD41" s="2">
        <v>0</v>
      </c>
      <c r="OE41" s="2">
        <v>3.3</v>
      </c>
      <c r="OF41" s="2">
        <v>0</v>
      </c>
      <c r="OG41" s="2">
        <v>0</v>
      </c>
      <c r="OH41" s="2">
        <v>3.9</v>
      </c>
      <c r="OI41" s="2">
        <v>0</v>
      </c>
      <c r="OJ41" s="2">
        <v>0</v>
      </c>
      <c r="OK41" s="2">
        <v>0</v>
      </c>
      <c r="OL41" s="2">
        <v>0</v>
      </c>
      <c r="OM41" s="2">
        <v>0</v>
      </c>
      <c r="ON41" s="2">
        <v>0</v>
      </c>
      <c r="OO41" s="2">
        <v>0</v>
      </c>
      <c r="OP41" s="2">
        <v>0</v>
      </c>
      <c r="OQ41" s="2">
        <v>0</v>
      </c>
      <c r="OR41" s="2">
        <v>0</v>
      </c>
      <c r="OS41" s="2">
        <v>0</v>
      </c>
      <c r="OT41" s="2">
        <v>0</v>
      </c>
      <c r="OU41" s="2">
        <v>0</v>
      </c>
      <c r="OV41" s="2">
        <v>18.600000000000001</v>
      </c>
      <c r="OW41" s="2">
        <v>0</v>
      </c>
      <c r="OX41" s="2">
        <v>0</v>
      </c>
      <c r="OY41" s="2">
        <v>0</v>
      </c>
      <c r="OZ41" s="2">
        <v>0</v>
      </c>
      <c r="PA41" s="2">
        <v>15.8</v>
      </c>
      <c r="PB41" s="2">
        <v>0</v>
      </c>
      <c r="PC41" s="2">
        <v>0</v>
      </c>
      <c r="PD41" s="2">
        <v>0</v>
      </c>
      <c r="PE41" s="2">
        <v>4</v>
      </c>
      <c r="PF41" s="2">
        <v>0</v>
      </c>
      <c r="PG41" s="2">
        <v>0</v>
      </c>
      <c r="PH41" s="2">
        <v>0</v>
      </c>
      <c r="PI41" s="2">
        <v>0</v>
      </c>
      <c r="PJ41" s="2">
        <v>0</v>
      </c>
      <c r="PK41" s="2">
        <v>0</v>
      </c>
      <c r="PL41" s="2">
        <v>0</v>
      </c>
      <c r="PM41" s="2">
        <v>0</v>
      </c>
      <c r="PN41" s="2">
        <v>0</v>
      </c>
      <c r="PO41" s="2">
        <v>0</v>
      </c>
      <c r="PP41" s="2">
        <v>0</v>
      </c>
      <c r="PQ41" s="2">
        <v>0</v>
      </c>
      <c r="PR41" s="2">
        <v>12.4</v>
      </c>
      <c r="PS41" s="2">
        <v>0</v>
      </c>
      <c r="PT41" s="2">
        <v>0</v>
      </c>
      <c r="PU41" s="2">
        <v>9.6</v>
      </c>
      <c r="PV41" s="2">
        <v>0</v>
      </c>
      <c r="PW41" s="2">
        <v>0</v>
      </c>
      <c r="PX41" s="2">
        <v>0</v>
      </c>
      <c r="PY41" s="2">
        <v>0</v>
      </c>
      <c r="PZ41" s="2">
        <v>0</v>
      </c>
      <c r="QA41" s="2">
        <v>0</v>
      </c>
      <c r="QB41" s="2">
        <v>0</v>
      </c>
      <c r="QC41" s="2">
        <v>0</v>
      </c>
      <c r="QD41" s="2">
        <v>0</v>
      </c>
      <c r="QE41" s="2">
        <v>0</v>
      </c>
      <c r="QF41" s="2">
        <v>0</v>
      </c>
      <c r="QG41" s="2">
        <v>0</v>
      </c>
      <c r="QH41" s="2">
        <v>0</v>
      </c>
      <c r="QI41" s="2">
        <v>0</v>
      </c>
      <c r="QJ41" s="2">
        <v>0</v>
      </c>
      <c r="QK41" s="2">
        <v>5</v>
      </c>
      <c r="QL41" s="2">
        <v>0</v>
      </c>
      <c r="QM41" s="2">
        <v>0</v>
      </c>
      <c r="QN41" s="2">
        <v>0</v>
      </c>
      <c r="QO41" s="2">
        <v>1.6</v>
      </c>
      <c r="QP41" s="2">
        <v>0</v>
      </c>
      <c r="QQ41" s="2">
        <v>0</v>
      </c>
      <c r="QR41" s="2">
        <v>0</v>
      </c>
      <c r="QS41" s="2">
        <v>0</v>
      </c>
      <c r="QT41" s="2">
        <v>0</v>
      </c>
      <c r="QU41" s="2">
        <v>0</v>
      </c>
      <c r="QV41" s="2">
        <v>0</v>
      </c>
      <c r="QW41" s="2">
        <v>0</v>
      </c>
      <c r="QX41" s="2">
        <v>0</v>
      </c>
      <c r="QY41" s="2">
        <v>23.2</v>
      </c>
      <c r="QZ41" s="2">
        <v>0</v>
      </c>
      <c r="RA41" s="2">
        <v>0</v>
      </c>
      <c r="RB41" s="2">
        <v>4.5999999999999996</v>
      </c>
      <c r="RC41" s="2">
        <v>0</v>
      </c>
      <c r="RD41" s="2">
        <v>0</v>
      </c>
      <c r="RE41" s="2">
        <v>2.2999999999999998</v>
      </c>
      <c r="RF41" s="2">
        <v>0</v>
      </c>
      <c r="RG41" s="2">
        <v>6</v>
      </c>
      <c r="RH41" s="2">
        <v>0.4</v>
      </c>
      <c r="RI41" s="2">
        <v>0</v>
      </c>
      <c r="RJ41" s="2">
        <v>0</v>
      </c>
      <c r="RK41" s="2">
        <v>0</v>
      </c>
      <c r="RL41" s="2">
        <v>0</v>
      </c>
      <c r="RM41" s="2">
        <v>0</v>
      </c>
      <c r="RN41" s="2">
        <v>4.7</v>
      </c>
      <c r="RO41" s="2">
        <v>6.2</v>
      </c>
      <c r="RP41" s="2">
        <v>0</v>
      </c>
      <c r="RQ41" s="2">
        <v>0</v>
      </c>
      <c r="RR41" s="2">
        <v>0</v>
      </c>
      <c r="RS41" s="2">
        <v>0</v>
      </c>
      <c r="RT41" s="2">
        <v>0</v>
      </c>
      <c r="RU41" s="2">
        <v>0</v>
      </c>
      <c r="RV41" s="2">
        <v>0</v>
      </c>
      <c r="RW41" s="2">
        <v>0</v>
      </c>
      <c r="RX41" s="2">
        <v>0</v>
      </c>
      <c r="RY41" s="2">
        <v>0</v>
      </c>
      <c r="RZ41" s="2">
        <v>0</v>
      </c>
      <c r="SA41" s="2">
        <v>0</v>
      </c>
      <c r="SB41" s="2">
        <v>0</v>
      </c>
      <c r="SC41" s="2">
        <v>0</v>
      </c>
      <c r="SD41" s="2">
        <v>0</v>
      </c>
      <c r="SE41" s="2">
        <v>0</v>
      </c>
      <c r="SF41" s="2">
        <v>0</v>
      </c>
      <c r="SG41" s="2">
        <v>0</v>
      </c>
      <c r="SH41" s="2">
        <v>0</v>
      </c>
      <c r="SI41" s="2">
        <v>0</v>
      </c>
      <c r="SJ41" s="2">
        <v>0</v>
      </c>
      <c r="SK41" s="2">
        <v>0</v>
      </c>
      <c r="SL41" s="2">
        <v>3</v>
      </c>
      <c r="SM41" s="2">
        <v>0</v>
      </c>
      <c r="SN41" s="2">
        <v>0</v>
      </c>
      <c r="SO41" s="2">
        <v>0</v>
      </c>
      <c r="SP41" s="2">
        <v>0</v>
      </c>
      <c r="SQ41" s="2">
        <v>11</v>
      </c>
      <c r="SR41" s="2">
        <v>1.6</v>
      </c>
      <c r="SS41" s="2">
        <v>0</v>
      </c>
      <c r="ST41" s="2">
        <v>0</v>
      </c>
      <c r="SU41" s="2">
        <v>0</v>
      </c>
      <c r="SV41" s="2">
        <v>0</v>
      </c>
      <c r="SW41" s="2">
        <v>0</v>
      </c>
      <c r="SX41" s="2">
        <v>0</v>
      </c>
      <c r="SY41" s="2">
        <v>0</v>
      </c>
      <c r="SZ41" s="2">
        <v>0</v>
      </c>
      <c r="TA41" s="2">
        <v>0</v>
      </c>
      <c r="TB41" s="2">
        <v>0</v>
      </c>
      <c r="TC41" s="2">
        <v>0</v>
      </c>
      <c r="TD41" s="2">
        <v>0.6</v>
      </c>
      <c r="TE41" s="2">
        <v>8.5</v>
      </c>
      <c r="TF41" s="2">
        <v>0</v>
      </c>
      <c r="TG41" s="2">
        <v>4.2</v>
      </c>
      <c r="TH41" s="2">
        <v>12.8</v>
      </c>
      <c r="TI41" s="2">
        <v>0</v>
      </c>
      <c r="TJ41" s="2">
        <v>0</v>
      </c>
      <c r="TK41" s="2">
        <v>0</v>
      </c>
      <c r="TL41" s="2">
        <v>0</v>
      </c>
      <c r="TM41" s="2">
        <v>0</v>
      </c>
      <c r="TN41" s="2">
        <v>0</v>
      </c>
      <c r="TO41" s="2">
        <v>7.4</v>
      </c>
      <c r="TP41" s="2">
        <v>0</v>
      </c>
      <c r="TQ41" s="2">
        <v>0</v>
      </c>
      <c r="TR41" s="2">
        <v>1.2</v>
      </c>
      <c r="TS41" s="2">
        <v>0</v>
      </c>
      <c r="TT41" s="2">
        <v>0</v>
      </c>
      <c r="TU41" s="2">
        <v>0</v>
      </c>
      <c r="TV41" s="2">
        <v>0</v>
      </c>
      <c r="TW41" s="2">
        <v>5.3</v>
      </c>
      <c r="TX41" s="2">
        <v>0</v>
      </c>
      <c r="TY41" s="2">
        <v>0</v>
      </c>
      <c r="TZ41" s="2">
        <v>0</v>
      </c>
      <c r="UA41" s="2">
        <v>0</v>
      </c>
      <c r="UB41" s="2">
        <v>8.1</v>
      </c>
      <c r="UC41" s="2">
        <v>0</v>
      </c>
      <c r="UD41" s="2">
        <v>0</v>
      </c>
      <c r="UE41" s="2">
        <v>0</v>
      </c>
      <c r="UF41" s="2">
        <v>0</v>
      </c>
      <c r="UG41" s="2">
        <v>4.5999999999999996</v>
      </c>
      <c r="UH41" s="2">
        <v>0</v>
      </c>
      <c r="UI41" s="2">
        <v>33.799999999999997</v>
      </c>
      <c r="UJ41" s="2">
        <v>0</v>
      </c>
      <c r="UK41" s="2">
        <v>0</v>
      </c>
      <c r="UL41" s="2">
        <v>16.100000000000001</v>
      </c>
      <c r="UM41" s="2">
        <v>0</v>
      </c>
      <c r="UN41" s="2">
        <v>7.1</v>
      </c>
      <c r="UO41" s="2">
        <v>0</v>
      </c>
      <c r="UP41" s="2">
        <v>0</v>
      </c>
      <c r="UQ41" s="2">
        <v>0</v>
      </c>
      <c r="UR41" s="2">
        <v>0</v>
      </c>
      <c r="US41" s="2">
        <v>0</v>
      </c>
      <c r="UT41" s="2">
        <v>0</v>
      </c>
      <c r="UU41" s="2">
        <v>2.4</v>
      </c>
      <c r="UV41" s="2">
        <v>0</v>
      </c>
      <c r="UW41" s="2">
        <v>14.3</v>
      </c>
      <c r="UX41" s="2">
        <v>0</v>
      </c>
      <c r="UY41" s="2">
        <v>0</v>
      </c>
      <c r="UZ41" s="2">
        <v>17</v>
      </c>
      <c r="VA41" s="2">
        <v>0</v>
      </c>
      <c r="VB41" s="2">
        <v>3</v>
      </c>
      <c r="VC41" s="2">
        <v>0</v>
      </c>
      <c r="VD41" s="2">
        <v>0</v>
      </c>
      <c r="VE41" s="2">
        <v>0</v>
      </c>
      <c r="VF41" s="2">
        <v>0</v>
      </c>
      <c r="VG41" s="2">
        <v>0</v>
      </c>
      <c r="VH41" s="2">
        <v>0.7</v>
      </c>
      <c r="VI41" s="2">
        <v>0</v>
      </c>
      <c r="VJ41" s="2">
        <v>8.4</v>
      </c>
      <c r="VK41" s="2">
        <v>0</v>
      </c>
      <c r="VL41" s="2">
        <v>0</v>
      </c>
      <c r="VM41" s="2">
        <v>0</v>
      </c>
      <c r="VN41" s="2">
        <v>17.600000000000001</v>
      </c>
      <c r="VO41" s="2">
        <v>0</v>
      </c>
      <c r="VP41" s="2">
        <v>0</v>
      </c>
      <c r="VQ41" s="2">
        <v>0</v>
      </c>
      <c r="VR41" s="2">
        <v>0</v>
      </c>
      <c r="VS41" s="2">
        <v>0</v>
      </c>
      <c r="VT41" s="2">
        <v>0</v>
      </c>
      <c r="VU41" s="2">
        <v>0</v>
      </c>
      <c r="VV41" s="2">
        <v>0</v>
      </c>
      <c r="VW41" s="2">
        <v>0</v>
      </c>
      <c r="VX41" s="2">
        <v>0</v>
      </c>
      <c r="VY41" s="2">
        <v>1.9</v>
      </c>
      <c r="VZ41" s="2">
        <v>1</v>
      </c>
      <c r="WA41" s="2">
        <v>0</v>
      </c>
      <c r="WB41" s="2">
        <v>0</v>
      </c>
      <c r="WC41" s="2">
        <v>0</v>
      </c>
      <c r="WD41" s="2">
        <v>0</v>
      </c>
      <c r="WE41" s="2">
        <v>0</v>
      </c>
      <c r="WF41" s="2">
        <v>0</v>
      </c>
      <c r="WG41" s="2">
        <v>0</v>
      </c>
      <c r="WH41" s="2">
        <v>6.1</v>
      </c>
      <c r="WI41" s="2">
        <v>0</v>
      </c>
      <c r="WJ41" s="2">
        <v>0</v>
      </c>
      <c r="WK41" s="2">
        <v>0</v>
      </c>
      <c r="WL41" s="2">
        <v>0</v>
      </c>
      <c r="WM41" s="2">
        <v>0</v>
      </c>
      <c r="WN41" s="2">
        <v>0</v>
      </c>
      <c r="WO41" s="2">
        <v>30.9</v>
      </c>
      <c r="WP41" s="2">
        <v>0</v>
      </c>
      <c r="WQ41" s="2">
        <v>0</v>
      </c>
      <c r="WR41" s="2">
        <v>0</v>
      </c>
      <c r="WS41" s="2">
        <v>0</v>
      </c>
      <c r="WT41" s="2">
        <v>10</v>
      </c>
      <c r="WU41" s="2">
        <v>0</v>
      </c>
      <c r="WV41" s="2">
        <v>5.9</v>
      </c>
      <c r="WW41" s="2">
        <v>0</v>
      </c>
      <c r="WX41" s="2">
        <v>7.6</v>
      </c>
      <c r="WY41" s="2">
        <v>33.6</v>
      </c>
      <c r="WZ41" s="2">
        <v>0</v>
      </c>
      <c r="XA41" s="2">
        <v>65.400000000000006</v>
      </c>
      <c r="XB41" s="2">
        <v>0</v>
      </c>
      <c r="XC41" s="2">
        <v>3.3</v>
      </c>
      <c r="XD41" s="2">
        <v>2.2999999999999998</v>
      </c>
      <c r="XE41" s="2">
        <v>0</v>
      </c>
      <c r="XF41" s="2">
        <v>9.6</v>
      </c>
      <c r="XG41" s="2">
        <v>0</v>
      </c>
      <c r="XH41" s="2">
        <v>0</v>
      </c>
      <c r="XI41" s="2">
        <v>0</v>
      </c>
      <c r="XJ41" s="2">
        <v>0</v>
      </c>
      <c r="XK41" s="2">
        <v>0</v>
      </c>
      <c r="XL41" s="2">
        <v>0</v>
      </c>
      <c r="XM41" s="2">
        <v>0</v>
      </c>
      <c r="XN41" s="2">
        <v>0</v>
      </c>
      <c r="XO41" s="2">
        <v>0</v>
      </c>
      <c r="XP41" s="2">
        <v>0</v>
      </c>
      <c r="XQ41" s="2">
        <v>0</v>
      </c>
      <c r="XR41" s="2">
        <v>0</v>
      </c>
      <c r="XS41" s="2">
        <v>0</v>
      </c>
      <c r="XT41" s="2">
        <v>1.8</v>
      </c>
      <c r="XU41" s="2">
        <v>0</v>
      </c>
      <c r="XV41" s="2">
        <v>0</v>
      </c>
      <c r="XW41" s="2">
        <v>0</v>
      </c>
      <c r="XX41" s="2">
        <v>0</v>
      </c>
      <c r="XY41" s="2">
        <v>0</v>
      </c>
      <c r="XZ41" s="2">
        <v>0</v>
      </c>
      <c r="YA41" s="2">
        <v>0</v>
      </c>
      <c r="YB41" s="2">
        <v>0</v>
      </c>
      <c r="YC41" s="2">
        <v>0</v>
      </c>
      <c r="YD41" s="2">
        <v>0</v>
      </c>
      <c r="YE41" s="2">
        <v>0</v>
      </c>
      <c r="YF41" s="2">
        <v>0</v>
      </c>
      <c r="YG41" s="2">
        <v>5.6</v>
      </c>
      <c r="YH41" s="2">
        <v>0</v>
      </c>
      <c r="YI41" s="2">
        <v>0</v>
      </c>
      <c r="YJ41" s="2">
        <v>0</v>
      </c>
      <c r="YK41" s="2">
        <v>0</v>
      </c>
      <c r="YL41" s="2">
        <v>0</v>
      </c>
      <c r="YM41" s="2">
        <v>1.9</v>
      </c>
      <c r="YN41" s="2">
        <v>12.3</v>
      </c>
      <c r="YO41" s="2">
        <v>0</v>
      </c>
      <c r="YP41" s="2">
        <v>0.6</v>
      </c>
      <c r="YQ41" s="2">
        <v>46.4</v>
      </c>
      <c r="YR41" s="2">
        <v>0</v>
      </c>
      <c r="YS41" s="2">
        <v>0</v>
      </c>
      <c r="YT41" s="2">
        <v>0</v>
      </c>
      <c r="YU41" s="2">
        <v>2.6</v>
      </c>
      <c r="YV41" s="2">
        <v>5.3</v>
      </c>
      <c r="YW41" s="2">
        <v>0</v>
      </c>
      <c r="YX41" s="2">
        <v>0</v>
      </c>
      <c r="YY41" s="2">
        <v>22.6</v>
      </c>
      <c r="YZ41" s="2">
        <v>0</v>
      </c>
      <c r="ZA41" s="2">
        <v>8.6999999999999993</v>
      </c>
      <c r="ZB41" s="2">
        <v>15</v>
      </c>
      <c r="ZC41" s="2">
        <v>0</v>
      </c>
      <c r="ZD41" s="2">
        <v>0</v>
      </c>
      <c r="ZE41" s="2">
        <v>0.8</v>
      </c>
      <c r="ZF41" s="2">
        <v>0</v>
      </c>
      <c r="ZG41" s="2">
        <v>0</v>
      </c>
      <c r="ZH41" s="2">
        <v>0</v>
      </c>
      <c r="ZI41" s="2">
        <v>0</v>
      </c>
      <c r="ZJ41" s="2">
        <v>0</v>
      </c>
      <c r="ZK41" s="2">
        <v>0</v>
      </c>
      <c r="ZL41" s="2">
        <v>0</v>
      </c>
      <c r="ZM41" s="2">
        <v>4.2</v>
      </c>
      <c r="ZN41" s="2">
        <v>0</v>
      </c>
      <c r="ZO41" s="2">
        <v>50</v>
      </c>
      <c r="ZP41" s="2">
        <v>0</v>
      </c>
      <c r="ZQ41" s="2">
        <v>0</v>
      </c>
      <c r="ZR41" s="2">
        <v>0</v>
      </c>
      <c r="ZS41" s="2">
        <v>0</v>
      </c>
      <c r="ZT41" s="2">
        <v>1.8</v>
      </c>
      <c r="ZU41" s="2">
        <v>0</v>
      </c>
      <c r="ZV41" s="2">
        <v>0</v>
      </c>
      <c r="ZW41" s="2">
        <v>0</v>
      </c>
      <c r="ZX41" s="2">
        <v>8.1999999999999993</v>
      </c>
      <c r="ZY41" s="2">
        <v>0</v>
      </c>
      <c r="ZZ41" s="2">
        <v>0</v>
      </c>
      <c r="AAA41" s="2">
        <v>0</v>
      </c>
      <c r="AAB41" s="2">
        <v>0</v>
      </c>
      <c r="AAC41" s="2">
        <v>0</v>
      </c>
      <c r="AAD41" s="2">
        <v>0</v>
      </c>
      <c r="AAE41" s="2">
        <v>0</v>
      </c>
      <c r="AAF41" s="2">
        <v>0</v>
      </c>
      <c r="AAG41" s="2">
        <v>9.4</v>
      </c>
      <c r="AAH41" s="2">
        <v>0</v>
      </c>
      <c r="AAI41" s="2">
        <v>0</v>
      </c>
      <c r="AAJ41" s="2">
        <v>0</v>
      </c>
      <c r="AAK41" s="2">
        <v>0</v>
      </c>
      <c r="AAL41" s="2">
        <v>0</v>
      </c>
      <c r="AAM41" s="2">
        <v>0</v>
      </c>
      <c r="AAN41" s="2">
        <v>0.9</v>
      </c>
      <c r="AAO41" s="2">
        <v>6.8</v>
      </c>
      <c r="AAP41" s="2">
        <v>4.5</v>
      </c>
      <c r="AAQ41" s="2">
        <v>0</v>
      </c>
      <c r="AAR41" s="2">
        <v>0</v>
      </c>
      <c r="AAS41" s="2">
        <v>0</v>
      </c>
      <c r="AAT41" s="2">
        <v>0</v>
      </c>
      <c r="AAU41" s="2">
        <v>0</v>
      </c>
      <c r="AAV41" s="2">
        <v>2.7</v>
      </c>
      <c r="AAW41" s="2">
        <v>0</v>
      </c>
      <c r="AAX41" s="2">
        <v>0</v>
      </c>
      <c r="AAY41" s="2">
        <v>6</v>
      </c>
      <c r="AAZ41" s="2">
        <v>0</v>
      </c>
      <c r="ABA41" s="2">
        <v>0</v>
      </c>
      <c r="ABB41" s="2">
        <v>0</v>
      </c>
      <c r="ABC41" s="2">
        <v>0</v>
      </c>
      <c r="ABD41" s="2">
        <v>0</v>
      </c>
      <c r="ABE41" s="2">
        <v>0</v>
      </c>
      <c r="ABF41" s="2">
        <v>0</v>
      </c>
      <c r="ABG41" s="2">
        <v>0</v>
      </c>
      <c r="ABH41" s="2">
        <v>0</v>
      </c>
      <c r="ABI41" s="2">
        <v>3.6</v>
      </c>
      <c r="ABJ41" s="2">
        <v>12.3</v>
      </c>
      <c r="ABK41" s="2">
        <v>0</v>
      </c>
      <c r="ABL41" s="2">
        <v>0</v>
      </c>
      <c r="ABM41" s="2">
        <v>0</v>
      </c>
      <c r="ABN41" s="2">
        <v>2.8</v>
      </c>
      <c r="ABO41" s="2">
        <v>0</v>
      </c>
      <c r="ABP41" s="2">
        <v>0</v>
      </c>
      <c r="ABQ41" s="2">
        <v>0</v>
      </c>
      <c r="ABR41" s="2">
        <v>0</v>
      </c>
      <c r="ABS41" s="2">
        <v>0</v>
      </c>
      <c r="ABT41" s="2">
        <v>0</v>
      </c>
      <c r="ABU41" s="2">
        <v>11.3</v>
      </c>
      <c r="ABV41" s="2">
        <v>0</v>
      </c>
      <c r="ABW41" s="2">
        <v>0</v>
      </c>
      <c r="ABX41" s="2">
        <v>0</v>
      </c>
      <c r="ABY41" s="2">
        <v>0.4</v>
      </c>
      <c r="ABZ41" s="2">
        <v>0</v>
      </c>
      <c r="ACA41" s="2">
        <v>0</v>
      </c>
      <c r="ACB41" s="2">
        <v>0</v>
      </c>
      <c r="ACC41" s="2">
        <v>0</v>
      </c>
      <c r="ACD41" s="2">
        <v>0</v>
      </c>
      <c r="ACE41" s="2">
        <v>0</v>
      </c>
      <c r="ACF41" s="2">
        <v>0</v>
      </c>
      <c r="ACG41" s="2">
        <v>0</v>
      </c>
      <c r="ACH41" s="2">
        <v>0</v>
      </c>
      <c r="ACI41" s="2">
        <v>0</v>
      </c>
      <c r="ACJ41" s="2">
        <v>0</v>
      </c>
      <c r="ACK41" s="2">
        <v>0</v>
      </c>
      <c r="ACL41" s="2">
        <v>0</v>
      </c>
      <c r="ACM41" s="2">
        <v>1</v>
      </c>
      <c r="ACN41" s="2">
        <v>0</v>
      </c>
      <c r="ACO41" s="2">
        <v>0</v>
      </c>
      <c r="ACP41" s="2">
        <v>4.7</v>
      </c>
      <c r="ACQ41" s="2">
        <v>0</v>
      </c>
      <c r="ACR41" s="2">
        <v>0</v>
      </c>
      <c r="ACS41" s="2">
        <v>0</v>
      </c>
      <c r="ACT41" s="2">
        <v>0</v>
      </c>
      <c r="ACU41" s="2">
        <v>11.8</v>
      </c>
      <c r="ACV41" s="2">
        <v>0</v>
      </c>
      <c r="ACW41" s="2">
        <v>3.2</v>
      </c>
      <c r="ACX41" s="2">
        <v>22.4</v>
      </c>
      <c r="ACY41" s="2">
        <v>0</v>
      </c>
      <c r="ACZ41" s="2">
        <v>0</v>
      </c>
      <c r="ADA41" s="2">
        <v>0.4</v>
      </c>
      <c r="ADB41" s="2">
        <v>0</v>
      </c>
      <c r="ADC41" s="2">
        <v>0</v>
      </c>
      <c r="ADD41" s="2">
        <v>0</v>
      </c>
      <c r="ADE41" s="2">
        <v>0</v>
      </c>
      <c r="ADF41" s="2">
        <v>0</v>
      </c>
      <c r="ADG41" s="2">
        <v>0</v>
      </c>
      <c r="ADH41" s="2">
        <v>0</v>
      </c>
      <c r="ADI41" s="2">
        <v>0</v>
      </c>
      <c r="ADJ41" s="2">
        <v>0</v>
      </c>
      <c r="ADK41" s="2">
        <v>19.2</v>
      </c>
      <c r="ADL41" s="2">
        <v>0</v>
      </c>
      <c r="ADM41" s="2">
        <v>0.5</v>
      </c>
      <c r="ADN41" s="2">
        <v>8.3000000000000007</v>
      </c>
      <c r="ADO41" s="2">
        <v>15.5</v>
      </c>
      <c r="ADP41" s="2">
        <v>0</v>
      </c>
      <c r="ADQ41" s="2">
        <v>0</v>
      </c>
      <c r="ADR41" s="2">
        <v>13.4</v>
      </c>
      <c r="ADS41" s="2">
        <v>0</v>
      </c>
      <c r="ADT41" s="2">
        <v>0</v>
      </c>
      <c r="ADU41" s="2">
        <v>0.6</v>
      </c>
      <c r="ADV41" s="2">
        <v>0</v>
      </c>
      <c r="ADW41" s="2">
        <v>0</v>
      </c>
      <c r="ADX41" s="2">
        <v>0</v>
      </c>
      <c r="ADY41" s="2">
        <v>0</v>
      </c>
      <c r="ADZ41" s="2">
        <v>0</v>
      </c>
      <c r="AEA41" s="2">
        <v>0</v>
      </c>
      <c r="AEB41" s="2">
        <v>0</v>
      </c>
      <c r="AEC41" s="2">
        <v>0</v>
      </c>
      <c r="AED41" s="2">
        <v>0</v>
      </c>
      <c r="AEE41" s="2">
        <v>0</v>
      </c>
      <c r="AEF41" s="2">
        <v>0</v>
      </c>
      <c r="AEG41" s="2">
        <v>0</v>
      </c>
      <c r="AEH41" s="2">
        <v>0</v>
      </c>
      <c r="AEI41" s="2">
        <v>5</v>
      </c>
      <c r="AEJ41" s="2">
        <v>1.6</v>
      </c>
      <c r="AEK41" s="2">
        <v>0</v>
      </c>
      <c r="AEL41" s="2">
        <v>0</v>
      </c>
      <c r="AEM41" s="2">
        <v>34.200000000000003</v>
      </c>
      <c r="AEN41" s="2">
        <v>1.3</v>
      </c>
      <c r="AEO41" s="2">
        <v>10.8</v>
      </c>
      <c r="AEP41" s="2">
        <v>0</v>
      </c>
      <c r="AEQ41" s="2">
        <v>0</v>
      </c>
      <c r="AER41" s="2">
        <v>0</v>
      </c>
      <c r="AES41" s="2">
        <v>19.399999999999999</v>
      </c>
      <c r="AET41" s="2">
        <v>0</v>
      </c>
      <c r="AEU41" s="2">
        <v>0</v>
      </c>
      <c r="AEV41" s="2">
        <v>5</v>
      </c>
      <c r="AEW41" s="2">
        <v>0</v>
      </c>
      <c r="AEX41" s="2">
        <v>0</v>
      </c>
      <c r="AEY41" s="2">
        <v>0</v>
      </c>
      <c r="AEZ41" s="2">
        <v>0</v>
      </c>
      <c r="AFA41" s="2">
        <v>0</v>
      </c>
      <c r="AFB41" s="2">
        <v>0</v>
      </c>
      <c r="AFC41" s="2">
        <v>0</v>
      </c>
      <c r="AFD41" s="2">
        <v>3.2</v>
      </c>
      <c r="AFE41" s="2">
        <v>0</v>
      </c>
      <c r="AFF41" s="2">
        <v>0</v>
      </c>
      <c r="AFG41" s="2">
        <v>0</v>
      </c>
      <c r="AFH41" s="2">
        <v>0</v>
      </c>
      <c r="AFI41" s="2">
        <v>0</v>
      </c>
      <c r="AFJ41" s="2">
        <v>0</v>
      </c>
      <c r="AFK41" s="2">
        <v>0</v>
      </c>
      <c r="AFL41" s="2">
        <v>0</v>
      </c>
      <c r="AFM41" s="2">
        <v>0</v>
      </c>
      <c r="AFN41" s="2">
        <v>0</v>
      </c>
      <c r="AFO41" s="2">
        <v>2.2999999999999998</v>
      </c>
      <c r="AFP41" s="2">
        <v>0</v>
      </c>
      <c r="AFQ41" s="2">
        <v>7.4</v>
      </c>
      <c r="AFR41" s="2">
        <v>3.8</v>
      </c>
      <c r="AFS41" s="2">
        <v>5.4</v>
      </c>
      <c r="AFT41" s="2">
        <v>0</v>
      </c>
      <c r="AFU41" s="2">
        <v>0</v>
      </c>
      <c r="AFV41" s="2">
        <v>0</v>
      </c>
      <c r="AFW41" s="2">
        <v>0</v>
      </c>
      <c r="AFX41" s="2">
        <v>0</v>
      </c>
      <c r="AFY41" s="2">
        <v>0</v>
      </c>
      <c r="AFZ41" s="2">
        <v>0</v>
      </c>
      <c r="AGA41" s="2">
        <v>0</v>
      </c>
      <c r="AGB41" s="2">
        <v>0</v>
      </c>
      <c r="AGC41" s="2">
        <v>0</v>
      </c>
      <c r="AGD41" s="2">
        <v>0</v>
      </c>
      <c r="AGE41" s="2">
        <v>0</v>
      </c>
      <c r="AGF41" s="2">
        <v>0</v>
      </c>
      <c r="AGG41" s="2">
        <v>0</v>
      </c>
      <c r="AGH41" s="2">
        <v>1.3</v>
      </c>
      <c r="AGI41" s="2">
        <v>1.3</v>
      </c>
      <c r="AGJ41" s="2">
        <v>0</v>
      </c>
      <c r="AGK41" s="2">
        <v>0</v>
      </c>
      <c r="AGL41" s="2">
        <v>0</v>
      </c>
      <c r="AGM41" s="2">
        <v>7.1</v>
      </c>
      <c r="AGN41" s="2">
        <v>5</v>
      </c>
      <c r="AGO41" s="2">
        <v>2.5</v>
      </c>
      <c r="AGP41" s="2">
        <v>0</v>
      </c>
      <c r="AGQ41" s="2">
        <v>0</v>
      </c>
      <c r="AGR41" s="2">
        <v>5.4</v>
      </c>
      <c r="AGS41" s="2">
        <v>3.1</v>
      </c>
      <c r="AGT41" s="2">
        <v>0</v>
      </c>
      <c r="AGU41" s="2">
        <v>0</v>
      </c>
      <c r="AGV41" s="2">
        <v>0</v>
      </c>
      <c r="AGW41" s="2">
        <v>0</v>
      </c>
      <c r="AGX41" s="2">
        <v>0</v>
      </c>
      <c r="AGY41" s="2">
        <v>0</v>
      </c>
      <c r="AGZ41" s="2">
        <v>0</v>
      </c>
      <c r="AHA41" s="2">
        <v>0</v>
      </c>
      <c r="AHB41" s="2">
        <v>6.5</v>
      </c>
      <c r="AHC41" s="2">
        <v>7.2</v>
      </c>
      <c r="AHD41" s="2">
        <v>0.6</v>
      </c>
      <c r="AHE41" s="2">
        <v>0</v>
      </c>
      <c r="AHF41" s="2">
        <v>0</v>
      </c>
      <c r="AHG41" s="2">
        <v>0</v>
      </c>
      <c r="AHH41" s="2">
        <v>0</v>
      </c>
      <c r="AHI41" s="2">
        <v>0.8</v>
      </c>
      <c r="AHJ41" s="2">
        <v>0</v>
      </c>
      <c r="AHK41" s="2">
        <v>0</v>
      </c>
      <c r="AHL41" s="2">
        <v>0</v>
      </c>
      <c r="AHM41" s="2">
        <v>0</v>
      </c>
      <c r="AHN41" s="2">
        <v>0</v>
      </c>
      <c r="AHO41" s="2">
        <v>0</v>
      </c>
      <c r="AHP41" s="2">
        <v>0</v>
      </c>
      <c r="AHQ41" s="2">
        <v>0</v>
      </c>
      <c r="AHR41" s="2">
        <v>0</v>
      </c>
      <c r="AHS41" s="2">
        <v>0</v>
      </c>
      <c r="AHT41" s="2">
        <v>0</v>
      </c>
      <c r="AHU41" s="2">
        <v>9</v>
      </c>
      <c r="AHV41" s="2">
        <v>2</v>
      </c>
      <c r="AHW41" s="2">
        <v>65.3</v>
      </c>
      <c r="AHX41" s="2">
        <v>0</v>
      </c>
      <c r="AHY41" s="2">
        <v>18.8</v>
      </c>
      <c r="AHZ41" s="2">
        <v>0</v>
      </c>
      <c r="AIA41" s="2">
        <v>0</v>
      </c>
      <c r="AIB41" s="2">
        <v>12.4</v>
      </c>
      <c r="AIC41" s="2">
        <v>0</v>
      </c>
      <c r="AID41" s="2">
        <v>0</v>
      </c>
      <c r="AIE41" s="2">
        <v>0</v>
      </c>
      <c r="AIF41" s="2">
        <v>10</v>
      </c>
      <c r="AIG41" s="2">
        <v>0</v>
      </c>
      <c r="AIH41" s="2">
        <v>0</v>
      </c>
      <c r="AII41" s="2">
        <v>0</v>
      </c>
      <c r="AIJ41" s="2">
        <v>0</v>
      </c>
      <c r="AIK41" s="2">
        <v>0</v>
      </c>
      <c r="AIL41" s="2">
        <v>0</v>
      </c>
      <c r="AIM41" s="2">
        <v>0</v>
      </c>
      <c r="AIN41" s="2">
        <v>0</v>
      </c>
      <c r="AIO41" s="2">
        <v>0</v>
      </c>
      <c r="AIP41" s="2">
        <v>0</v>
      </c>
      <c r="AIQ41" s="2">
        <v>0</v>
      </c>
      <c r="AIR41" s="2">
        <v>0</v>
      </c>
      <c r="AIS41" s="2">
        <v>0</v>
      </c>
      <c r="AIT41" s="2">
        <v>0</v>
      </c>
      <c r="AIU41" s="2">
        <v>0</v>
      </c>
      <c r="AIV41" s="2">
        <v>0</v>
      </c>
      <c r="AIW41" s="2">
        <v>0</v>
      </c>
      <c r="AIX41" s="2">
        <v>0</v>
      </c>
      <c r="AIY41" s="2">
        <v>0</v>
      </c>
    </row>
    <row r="42" spans="1:935" x14ac:dyDescent="0.3">
      <c r="A42" s="20" t="s">
        <v>41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0</v>
      </c>
      <c r="BI42" s="2">
        <v>0</v>
      </c>
      <c r="BJ42" s="2">
        <v>0</v>
      </c>
      <c r="BK42" s="2">
        <v>0</v>
      </c>
      <c r="BL42" s="2">
        <v>0</v>
      </c>
      <c r="BM42" s="2">
        <v>0</v>
      </c>
      <c r="BN42" s="2">
        <v>0</v>
      </c>
      <c r="BO42" s="2">
        <v>0</v>
      </c>
      <c r="BP42" s="2">
        <v>0</v>
      </c>
      <c r="BQ42" s="2">
        <v>0</v>
      </c>
      <c r="BR42" s="2">
        <v>0</v>
      </c>
      <c r="BS42" s="2">
        <v>0</v>
      </c>
      <c r="BT42" s="2">
        <v>0</v>
      </c>
      <c r="BU42" s="2">
        <v>0</v>
      </c>
      <c r="BV42" s="2">
        <v>0</v>
      </c>
      <c r="BW42" s="2">
        <v>3</v>
      </c>
      <c r="BX42" s="2">
        <v>0</v>
      </c>
      <c r="BY42" s="2">
        <v>0</v>
      </c>
      <c r="BZ42" s="2">
        <v>0</v>
      </c>
      <c r="CA42" s="2">
        <v>0</v>
      </c>
      <c r="CB42" s="2">
        <v>0</v>
      </c>
      <c r="CC42" s="2">
        <v>0</v>
      </c>
      <c r="CD42" s="2">
        <v>0</v>
      </c>
      <c r="CE42" s="2">
        <v>0</v>
      </c>
      <c r="CF42" s="2">
        <v>0</v>
      </c>
      <c r="CG42" s="2">
        <v>0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0</v>
      </c>
      <c r="CN42" s="2">
        <v>0</v>
      </c>
      <c r="CO42" s="2">
        <v>0</v>
      </c>
      <c r="CP42" s="2">
        <v>0</v>
      </c>
      <c r="CQ42" s="2">
        <v>0</v>
      </c>
      <c r="CR42" s="2">
        <v>0</v>
      </c>
      <c r="CS42" s="2">
        <v>0</v>
      </c>
      <c r="CT42" s="2">
        <v>0</v>
      </c>
      <c r="CU42" s="2">
        <v>0</v>
      </c>
      <c r="CV42" s="2">
        <v>0</v>
      </c>
      <c r="CW42" s="2">
        <v>0</v>
      </c>
      <c r="CX42" s="2">
        <v>0</v>
      </c>
      <c r="CY42" s="2">
        <v>0</v>
      </c>
      <c r="CZ42" s="2">
        <v>0</v>
      </c>
      <c r="DA42" s="2">
        <v>0</v>
      </c>
      <c r="DB42" s="2">
        <v>0</v>
      </c>
      <c r="DC42" s="2">
        <v>0</v>
      </c>
      <c r="DD42" s="2">
        <v>0</v>
      </c>
      <c r="DE42" s="2">
        <v>0</v>
      </c>
      <c r="DF42" s="2">
        <v>0</v>
      </c>
      <c r="DG42" s="2">
        <v>0</v>
      </c>
      <c r="DH42" s="2">
        <v>0</v>
      </c>
      <c r="DI42" s="2">
        <v>0</v>
      </c>
      <c r="DJ42" s="2">
        <v>0</v>
      </c>
      <c r="DK42" s="2">
        <v>0</v>
      </c>
      <c r="DL42" s="2">
        <v>0</v>
      </c>
      <c r="DM42" s="2">
        <v>0</v>
      </c>
      <c r="DN42" s="2">
        <v>0</v>
      </c>
      <c r="DO42" s="2">
        <v>0</v>
      </c>
      <c r="DP42" s="2">
        <v>0</v>
      </c>
      <c r="DQ42" s="2">
        <v>0</v>
      </c>
      <c r="DR42" s="2">
        <v>0</v>
      </c>
      <c r="DS42" s="2">
        <v>0</v>
      </c>
      <c r="DT42" s="2">
        <v>0</v>
      </c>
      <c r="DU42" s="2">
        <v>0</v>
      </c>
      <c r="DV42" s="2">
        <v>0</v>
      </c>
      <c r="DW42" s="2">
        <v>0</v>
      </c>
      <c r="DX42" s="2">
        <v>0</v>
      </c>
      <c r="DY42" s="2">
        <v>0</v>
      </c>
      <c r="DZ42" s="2">
        <v>0</v>
      </c>
      <c r="EA42" s="2">
        <v>0</v>
      </c>
      <c r="EB42" s="2">
        <v>0</v>
      </c>
      <c r="EC42" s="2">
        <v>0</v>
      </c>
      <c r="ED42" s="2">
        <v>0</v>
      </c>
      <c r="EE42" s="2">
        <v>0</v>
      </c>
      <c r="EF42" s="2">
        <v>0</v>
      </c>
      <c r="EG42" s="2">
        <v>0</v>
      </c>
      <c r="EH42" s="2">
        <v>0</v>
      </c>
      <c r="EI42" s="2">
        <v>0</v>
      </c>
      <c r="EJ42" s="2">
        <v>0</v>
      </c>
      <c r="EK42" s="2">
        <v>0</v>
      </c>
      <c r="EL42" s="2">
        <v>0</v>
      </c>
      <c r="EM42" s="2">
        <v>0</v>
      </c>
      <c r="EN42" s="2">
        <v>0</v>
      </c>
      <c r="EO42" s="2">
        <v>0</v>
      </c>
      <c r="EP42" s="2">
        <v>0</v>
      </c>
      <c r="EQ42" s="2">
        <v>0</v>
      </c>
      <c r="ER42" s="2">
        <v>0</v>
      </c>
      <c r="ES42" s="2">
        <v>0</v>
      </c>
      <c r="ET42" s="2">
        <v>0</v>
      </c>
      <c r="EU42" s="2">
        <v>0</v>
      </c>
      <c r="EV42" s="2">
        <v>0</v>
      </c>
      <c r="EW42" s="2">
        <v>0</v>
      </c>
      <c r="EX42" s="2">
        <v>0</v>
      </c>
      <c r="EY42" s="2">
        <v>0</v>
      </c>
      <c r="EZ42" s="2">
        <v>0</v>
      </c>
      <c r="FA42" s="2">
        <v>0</v>
      </c>
      <c r="FB42" s="2">
        <v>0</v>
      </c>
      <c r="FC42" s="2">
        <v>0</v>
      </c>
      <c r="FD42" s="2">
        <v>0</v>
      </c>
      <c r="FE42" s="2">
        <v>0</v>
      </c>
      <c r="FF42" s="2">
        <v>0</v>
      </c>
      <c r="FG42" s="2">
        <v>0</v>
      </c>
      <c r="FH42" s="2">
        <v>0</v>
      </c>
      <c r="FI42" s="2">
        <v>0</v>
      </c>
      <c r="FJ42" s="2">
        <v>0</v>
      </c>
      <c r="FK42" s="2">
        <v>0</v>
      </c>
      <c r="FL42" s="2">
        <v>0</v>
      </c>
      <c r="FM42" s="2">
        <v>0</v>
      </c>
      <c r="FN42" s="2">
        <v>0</v>
      </c>
      <c r="FO42" s="2">
        <v>0</v>
      </c>
      <c r="FP42" s="2">
        <v>0</v>
      </c>
      <c r="FQ42" s="2">
        <v>0</v>
      </c>
      <c r="FR42" s="2">
        <v>0</v>
      </c>
      <c r="FS42" s="2">
        <v>0</v>
      </c>
      <c r="FT42" s="2">
        <v>0</v>
      </c>
      <c r="FU42" s="2">
        <v>0</v>
      </c>
      <c r="FV42" s="2">
        <v>0</v>
      </c>
      <c r="FW42" s="2">
        <v>0</v>
      </c>
      <c r="FX42" s="2">
        <v>0</v>
      </c>
      <c r="FY42" s="2">
        <v>0</v>
      </c>
      <c r="FZ42" s="2">
        <v>0</v>
      </c>
      <c r="GA42" s="2">
        <v>0</v>
      </c>
      <c r="GB42" s="2">
        <v>0</v>
      </c>
      <c r="GC42" s="2">
        <v>0</v>
      </c>
      <c r="GD42" s="2">
        <v>0</v>
      </c>
      <c r="GE42" s="2">
        <v>0</v>
      </c>
      <c r="GF42" s="2">
        <v>0</v>
      </c>
      <c r="GG42" s="2">
        <v>0</v>
      </c>
      <c r="GH42" s="2">
        <v>0</v>
      </c>
      <c r="GI42" s="2">
        <v>0</v>
      </c>
      <c r="GJ42" s="2">
        <v>0</v>
      </c>
      <c r="GK42" s="2">
        <v>0</v>
      </c>
      <c r="GL42" s="2">
        <v>0</v>
      </c>
      <c r="GM42" s="2">
        <v>0</v>
      </c>
      <c r="GN42" s="2">
        <v>0</v>
      </c>
      <c r="GO42" s="2">
        <v>0</v>
      </c>
      <c r="GP42" s="2">
        <v>0</v>
      </c>
      <c r="GQ42" s="2">
        <v>0</v>
      </c>
      <c r="GR42" s="2">
        <v>0</v>
      </c>
      <c r="GS42" s="2">
        <v>0</v>
      </c>
      <c r="GT42" s="2">
        <v>0</v>
      </c>
      <c r="GU42" s="2">
        <v>0</v>
      </c>
      <c r="GV42" s="2">
        <v>0</v>
      </c>
      <c r="GW42" s="2">
        <v>0</v>
      </c>
      <c r="GX42" s="2">
        <v>0</v>
      </c>
      <c r="GY42" s="2">
        <v>0</v>
      </c>
      <c r="GZ42" s="2">
        <v>0</v>
      </c>
      <c r="HA42" s="2">
        <v>0</v>
      </c>
      <c r="HB42" s="2">
        <v>0</v>
      </c>
      <c r="HC42" s="2">
        <v>5.8</v>
      </c>
      <c r="HD42" s="2">
        <v>0</v>
      </c>
      <c r="HE42" s="2">
        <v>0</v>
      </c>
      <c r="HF42" s="2">
        <v>0</v>
      </c>
      <c r="HG42" s="2">
        <v>0</v>
      </c>
      <c r="HH42" s="2">
        <v>0</v>
      </c>
      <c r="HI42" s="2">
        <v>0</v>
      </c>
      <c r="HJ42" s="2">
        <v>0</v>
      </c>
      <c r="HK42" s="2">
        <v>0</v>
      </c>
      <c r="HL42" s="2">
        <v>0</v>
      </c>
      <c r="HM42" s="2">
        <v>0</v>
      </c>
      <c r="HN42" s="2">
        <v>0</v>
      </c>
      <c r="HO42" s="2">
        <v>0</v>
      </c>
      <c r="HP42" s="2">
        <v>0</v>
      </c>
      <c r="HQ42" s="2">
        <v>0</v>
      </c>
      <c r="HR42" s="2">
        <v>0</v>
      </c>
      <c r="HS42" s="2">
        <v>0</v>
      </c>
      <c r="HT42" s="2">
        <v>0</v>
      </c>
      <c r="HU42" s="2">
        <v>0</v>
      </c>
      <c r="HV42" s="2">
        <v>0</v>
      </c>
      <c r="HW42" s="2">
        <v>0</v>
      </c>
      <c r="HX42" s="2">
        <v>0</v>
      </c>
      <c r="HY42" s="2">
        <v>0</v>
      </c>
      <c r="HZ42" s="2">
        <v>0</v>
      </c>
      <c r="IA42" s="2">
        <v>0</v>
      </c>
      <c r="IB42" s="2">
        <v>0</v>
      </c>
      <c r="IC42" s="2">
        <v>0</v>
      </c>
      <c r="ID42" s="2">
        <v>0</v>
      </c>
      <c r="IE42" s="2">
        <v>0</v>
      </c>
      <c r="IF42" s="2">
        <v>0</v>
      </c>
      <c r="IG42" s="2">
        <v>0</v>
      </c>
      <c r="IH42" s="2">
        <v>0</v>
      </c>
      <c r="II42" s="2">
        <v>0</v>
      </c>
      <c r="IJ42" s="2">
        <v>0</v>
      </c>
      <c r="IK42" s="2">
        <v>0</v>
      </c>
      <c r="IL42" s="2">
        <v>0</v>
      </c>
      <c r="IM42" s="2">
        <v>0</v>
      </c>
      <c r="IN42" s="2">
        <v>0</v>
      </c>
      <c r="IO42" s="2">
        <v>0</v>
      </c>
      <c r="IP42" s="2">
        <v>0</v>
      </c>
      <c r="IQ42" s="2">
        <v>0</v>
      </c>
      <c r="IR42" s="2">
        <v>0</v>
      </c>
      <c r="IS42" s="2">
        <v>0</v>
      </c>
      <c r="IT42" s="2">
        <v>0</v>
      </c>
      <c r="IU42" s="2">
        <v>0</v>
      </c>
      <c r="IV42" s="2">
        <v>0</v>
      </c>
      <c r="IW42" s="2">
        <v>0</v>
      </c>
      <c r="IX42" s="2">
        <v>0</v>
      </c>
      <c r="IY42" s="2">
        <v>0</v>
      </c>
      <c r="IZ42" s="2">
        <v>0</v>
      </c>
      <c r="JA42" s="2">
        <v>0</v>
      </c>
      <c r="JB42" s="2">
        <v>0</v>
      </c>
      <c r="JC42" s="2">
        <v>0</v>
      </c>
      <c r="JD42" s="2">
        <v>0</v>
      </c>
      <c r="JE42" s="2">
        <v>0</v>
      </c>
      <c r="JF42" s="2">
        <v>0</v>
      </c>
      <c r="JG42" s="2">
        <v>0</v>
      </c>
      <c r="JH42" s="2">
        <v>0</v>
      </c>
      <c r="JI42" s="2">
        <v>0</v>
      </c>
      <c r="JJ42" s="2">
        <v>0</v>
      </c>
      <c r="JK42" s="2">
        <v>0</v>
      </c>
      <c r="JL42" s="2">
        <v>0</v>
      </c>
      <c r="JM42" s="2">
        <v>0</v>
      </c>
      <c r="JN42" s="2">
        <v>0</v>
      </c>
      <c r="JO42" s="2">
        <v>0</v>
      </c>
      <c r="JP42" s="2">
        <v>0</v>
      </c>
      <c r="JQ42" s="2">
        <v>0</v>
      </c>
      <c r="JR42" s="2">
        <v>0</v>
      </c>
      <c r="JS42" s="2">
        <v>0</v>
      </c>
      <c r="JT42" s="2">
        <v>0</v>
      </c>
      <c r="JU42" s="2">
        <v>4.9000000000000004</v>
      </c>
      <c r="JV42" s="2">
        <v>0</v>
      </c>
      <c r="JW42" s="2">
        <v>0</v>
      </c>
      <c r="JX42" s="2">
        <v>0</v>
      </c>
      <c r="JY42" s="2">
        <v>0</v>
      </c>
      <c r="JZ42" s="2">
        <v>0</v>
      </c>
      <c r="KA42" s="2">
        <v>0</v>
      </c>
      <c r="KB42" s="2">
        <v>0</v>
      </c>
      <c r="KC42" s="2">
        <v>0</v>
      </c>
      <c r="KD42" s="2">
        <v>0</v>
      </c>
      <c r="KE42" s="2">
        <v>0</v>
      </c>
      <c r="KF42" s="2">
        <v>0</v>
      </c>
      <c r="KG42" s="2">
        <v>0</v>
      </c>
      <c r="KH42" s="2">
        <v>0</v>
      </c>
      <c r="KI42" s="2">
        <v>0</v>
      </c>
      <c r="KJ42" s="2">
        <v>0</v>
      </c>
      <c r="KK42" s="2">
        <v>13.2</v>
      </c>
      <c r="KL42" s="2">
        <v>0</v>
      </c>
      <c r="KM42" s="2">
        <v>0</v>
      </c>
      <c r="KN42" s="2">
        <v>0</v>
      </c>
      <c r="KO42" s="2">
        <v>0</v>
      </c>
      <c r="KP42" s="2">
        <v>0</v>
      </c>
      <c r="KQ42" s="2">
        <v>0</v>
      </c>
      <c r="KR42" s="2">
        <v>0</v>
      </c>
      <c r="KS42" s="2">
        <v>0</v>
      </c>
      <c r="KT42" s="2">
        <v>0</v>
      </c>
      <c r="KU42" s="2">
        <v>0</v>
      </c>
      <c r="KV42" s="2">
        <v>0</v>
      </c>
      <c r="KW42" s="2">
        <v>0</v>
      </c>
      <c r="KX42" s="2">
        <v>0</v>
      </c>
      <c r="KY42" s="2">
        <v>0</v>
      </c>
      <c r="KZ42" s="2">
        <v>0</v>
      </c>
      <c r="LA42" s="2">
        <v>0</v>
      </c>
      <c r="LB42" s="2">
        <v>0</v>
      </c>
      <c r="LC42" s="2">
        <v>3.7</v>
      </c>
      <c r="LD42" s="2">
        <v>0</v>
      </c>
      <c r="LE42" s="2">
        <v>0</v>
      </c>
      <c r="LF42" s="2">
        <v>0</v>
      </c>
      <c r="LG42" s="2">
        <v>0</v>
      </c>
      <c r="LH42" s="2">
        <v>0</v>
      </c>
      <c r="LI42" s="2">
        <v>0</v>
      </c>
      <c r="LJ42" s="2">
        <v>0</v>
      </c>
      <c r="LK42" s="2">
        <v>0</v>
      </c>
      <c r="LL42" s="2">
        <v>0</v>
      </c>
      <c r="LM42" s="2">
        <v>0</v>
      </c>
      <c r="LN42" s="2">
        <v>0</v>
      </c>
      <c r="LO42" s="2">
        <v>0</v>
      </c>
      <c r="LP42" s="2">
        <v>0</v>
      </c>
      <c r="LQ42" s="2">
        <v>0</v>
      </c>
      <c r="LR42" s="2">
        <v>0</v>
      </c>
      <c r="LS42" s="2">
        <v>0</v>
      </c>
      <c r="LT42" s="2">
        <v>0</v>
      </c>
      <c r="LU42" s="2">
        <v>0</v>
      </c>
      <c r="LV42" s="2">
        <v>0</v>
      </c>
      <c r="LW42" s="2">
        <v>0</v>
      </c>
      <c r="LX42" s="2">
        <v>0</v>
      </c>
      <c r="LY42" s="2">
        <v>0</v>
      </c>
      <c r="LZ42" s="2">
        <v>0</v>
      </c>
      <c r="MA42" s="2">
        <v>0</v>
      </c>
      <c r="MB42" s="2">
        <v>0</v>
      </c>
      <c r="MC42" s="2">
        <v>0</v>
      </c>
      <c r="MD42" s="2">
        <v>0</v>
      </c>
      <c r="ME42" s="2">
        <v>0</v>
      </c>
      <c r="MF42" s="2">
        <v>0</v>
      </c>
      <c r="MG42" s="2">
        <v>0</v>
      </c>
      <c r="MH42" s="2">
        <v>0</v>
      </c>
      <c r="MI42" s="2">
        <v>0</v>
      </c>
      <c r="MJ42" s="2">
        <v>0</v>
      </c>
      <c r="MK42" s="2">
        <v>0</v>
      </c>
      <c r="ML42" s="2">
        <v>0</v>
      </c>
      <c r="MM42" s="2">
        <v>0</v>
      </c>
      <c r="MN42" s="2">
        <v>0</v>
      </c>
      <c r="MO42" s="2">
        <v>0</v>
      </c>
      <c r="MP42" s="2">
        <v>0</v>
      </c>
      <c r="MQ42" s="2">
        <v>0</v>
      </c>
      <c r="MR42" s="2">
        <v>0</v>
      </c>
      <c r="MS42" s="2">
        <v>0</v>
      </c>
      <c r="MT42" s="2">
        <v>0</v>
      </c>
      <c r="MU42" s="2">
        <v>0</v>
      </c>
      <c r="MV42" s="2">
        <v>0</v>
      </c>
      <c r="MW42" s="2">
        <v>0</v>
      </c>
      <c r="MX42" s="2">
        <v>0</v>
      </c>
      <c r="MY42" s="2">
        <v>0</v>
      </c>
      <c r="MZ42" s="2">
        <v>0</v>
      </c>
      <c r="NA42" s="2">
        <v>0</v>
      </c>
      <c r="NB42" s="2">
        <v>0</v>
      </c>
      <c r="NC42" s="2">
        <v>0</v>
      </c>
      <c r="ND42" s="2">
        <v>0</v>
      </c>
      <c r="NE42" s="2">
        <v>0</v>
      </c>
      <c r="NF42" s="2">
        <v>0</v>
      </c>
      <c r="NG42" s="2">
        <v>0</v>
      </c>
      <c r="NH42" s="2">
        <v>0</v>
      </c>
      <c r="NI42" s="2">
        <v>0</v>
      </c>
      <c r="NJ42" s="2">
        <v>0</v>
      </c>
      <c r="NK42" s="2">
        <v>0</v>
      </c>
      <c r="NL42" s="2">
        <v>0</v>
      </c>
      <c r="NM42" s="2">
        <v>0</v>
      </c>
      <c r="NN42" s="2">
        <v>0</v>
      </c>
      <c r="NO42" s="2">
        <v>0</v>
      </c>
      <c r="NP42" s="2">
        <v>0</v>
      </c>
      <c r="NQ42" s="2">
        <v>0</v>
      </c>
      <c r="NR42" s="2">
        <v>0</v>
      </c>
      <c r="NS42" s="2">
        <v>0</v>
      </c>
      <c r="NT42" s="2">
        <v>0</v>
      </c>
      <c r="NU42" s="2">
        <v>2.2000000000000002</v>
      </c>
      <c r="NV42" s="2">
        <v>0</v>
      </c>
      <c r="NW42" s="2">
        <v>0</v>
      </c>
      <c r="NX42" s="2">
        <v>0</v>
      </c>
      <c r="NY42" s="2">
        <v>0</v>
      </c>
      <c r="NZ42" s="2">
        <v>0</v>
      </c>
      <c r="OA42" s="2">
        <v>0</v>
      </c>
      <c r="OB42" s="2">
        <v>0</v>
      </c>
      <c r="OC42" s="2">
        <v>0</v>
      </c>
      <c r="OD42" s="2">
        <v>0</v>
      </c>
      <c r="OE42" s="2">
        <v>0</v>
      </c>
      <c r="OF42" s="2">
        <v>0</v>
      </c>
      <c r="OG42" s="2">
        <v>0</v>
      </c>
      <c r="OH42" s="2">
        <v>0</v>
      </c>
      <c r="OI42" s="2">
        <v>0</v>
      </c>
      <c r="OJ42" s="2">
        <v>0</v>
      </c>
      <c r="OK42" s="2">
        <v>0</v>
      </c>
      <c r="OL42" s="2">
        <v>0</v>
      </c>
      <c r="OM42" s="2">
        <v>0</v>
      </c>
      <c r="ON42" s="2">
        <v>0</v>
      </c>
      <c r="OO42" s="2">
        <v>0</v>
      </c>
      <c r="OP42" s="2">
        <v>0</v>
      </c>
      <c r="OQ42" s="2">
        <v>0</v>
      </c>
      <c r="OR42" s="2">
        <v>0</v>
      </c>
      <c r="OS42" s="2">
        <v>0</v>
      </c>
      <c r="OT42" s="2">
        <v>0</v>
      </c>
      <c r="OU42" s="2">
        <v>0</v>
      </c>
      <c r="OV42" s="2">
        <v>0</v>
      </c>
      <c r="OW42" s="2">
        <v>0</v>
      </c>
      <c r="OX42" s="2">
        <v>0</v>
      </c>
      <c r="OY42" s="2">
        <v>0</v>
      </c>
      <c r="OZ42" s="2">
        <v>0</v>
      </c>
      <c r="PA42" s="2">
        <v>0</v>
      </c>
      <c r="PB42" s="2">
        <v>0</v>
      </c>
      <c r="PC42" s="2">
        <v>0</v>
      </c>
      <c r="PD42" s="2">
        <v>0</v>
      </c>
      <c r="PE42" s="2">
        <v>0</v>
      </c>
      <c r="PF42" s="2">
        <v>0</v>
      </c>
      <c r="PG42" s="2">
        <v>0</v>
      </c>
      <c r="PH42" s="2">
        <v>0</v>
      </c>
      <c r="PI42" s="2">
        <v>0</v>
      </c>
      <c r="PJ42" s="2">
        <v>0</v>
      </c>
      <c r="PK42" s="2">
        <v>0</v>
      </c>
      <c r="PL42" s="2">
        <v>0</v>
      </c>
      <c r="PM42" s="2">
        <v>0</v>
      </c>
      <c r="PN42" s="2">
        <v>0</v>
      </c>
      <c r="PO42" s="2">
        <v>0</v>
      </c>
      <c r="PP42" s="2">
        <v>0</v>
      </c>
      <c r="PQ42" s="2">
        <v>0</v>
      </c>
      <c r="PR42" s="2">
        <v>0</v>
      </c>
      <c r="PS42" s="2">
        <v>0</v>
      </c>
      <c r="PT42" s="2">
        <v>0</v>
      </c>
      <c r="PU42" s="2">
        <v>0</v>
      </c>
      <c r="PV42" s="2">
        <v>0</v>
      </c>
      <c r="PW42" s="2">
        <v>0</v>
      </c>
      <c r="PX42" s="2">
        <v>0</v>
      </c>
      <c r="PY42" s="2">
        <v>0</v>
      </c>
      <c r="PZ42" s="2">
        <v>0</v>
      </c>
      <c r="QA42" s="2">
        <v>0</v>
      </c>
      <c r="QB42" s="2">
        <v>0</v>
      </c>
      <c r="QC42" s="2">
        <v>0</v>
      </c>
      <c r="QD42" s="2">
        <v>0</v>
      </c>
      <c r="QE42" s="2">
        <v>0</v>
      </c>
      <c r="QF42" s="2">
        <v>0</v>
      </c>
      <c r="QG42" s="2">
        <v>0</v>
      </c>
      <c r="QH42" s="2">
        <v>0</v>
      </c>
      <c r="QI42" s="2">
        <v>0</v>
      </c>
      <c r="QJ42" s="2">
        <v>0</v>
      </c>
      <c r="QK42" s="2">
        <v>0</v>
      </c>
      <c r="QL42" s="2">
        <v>0</v>
      </c>
      <c r="QM42" s="2">
        <v>0</v>
      </c>
      <c r="QN42" s="2">
        <v>0</v>
      </c>
      <c r="QO42" s="2">
        <v>0</v>
      </c>
      <c r="QP42" s="2">
        <v>0</v>
      </c>
      <c r="QQ42" s="2">
        <v>0</v>
      </c>
      <c r="QR42" s="2">
        <v>0</v>
      </c>
      <c r="QS42" s="2">
        <v>0</v>
      </c>
      <c r="QT42" s="2">
        <v>0</v>
      </c>
      <c r="QU42" s="2">
        <v>0</v>
      </c>
      <c r="QV42" s="2">
        <v>0</v>
      </c>
      <c r="QW42" s="2">
        <v>0</v>
      </c>
      <c r="QX42" s="2">
        <v>0</v>
      </c>
      <c r="QY42" s="2">
        <v>0</v>
      </c>
      <c r="QZ42" s="2">
        <v>0</v>
      </c>
      <c r="RA42" s="2">
        <v>0</v>
      </c>
      <c r="RB42" s="2">
        <v>0</v>
      </c>
      <c r="RC42" s="2">
        <v>0</v>
      </c>
      <c r="RD42" s="2">
        <v>0</v>
      </c>
      <c r="RE42" s="2">
        <v>0</v>
      </c>
      <c r="RF42" s="2">
        <v>0</v>
      </c>
      <c r="RG42" s="2">
        <v>0</v>
      </c>
      <c r="RH42" s="2">
        <v>0</v>
      </c>
      <c r="RI42" s="2">
        <v>0</v>
      </c>
      <c r="RJ42" s="2">
        <v>0</v>
      </c>
      <c r="RK42" s="2">
        <v>0</v>
      </c>
      <c r="RL42" s="2">
        <v>0</v>
      </c>
      <c r="RM42" s="2">
        <v>0</v>
      </c>
      <c r="RN42" s="2">
        <v>0</v>
      </c>
      <c r="RO42" s="2">
        <v>0</v>
      </c>
      <c r="RP42" s="2">
        <v>0</v>
      </c>
      <c r="RQ42" s="2">
        <v>0</v>
      </c>
      <c r="RR42" s="2">
        <v>0</v>
      </c>
      <c r="RS42" s="2">
        <v>0</v>
      </c>
      <c r="RT42" s="2">
        <v>0</v>
      </c>
      <c r="RU42" s="2">
        <v>0</v>
      </c>
      <c r="RV42" s="2">
        <v>0</v>
      </c>
      <c r="RW42" s="2">
        <v>0</v>
      </c>
      <c r="RX42" s="2">
        <v>0</v>
      </c>
      <c r="RY42" s="2">
        <v>0</v>
      </c>
      <c r="RZ42" s="2">
        <v>0</v>
      </c>
      <c r="SA42" s="2">
        <v>0</v>
      </c>
      <c r="SB42" s="2">
        <v>0</v>
      </c>
      <c r="SC42" s="2">
        <v>0</v>
      </c>
      <c r="SD42" s="2">
        <v>0</v>
      </c>
      <c r="SE42" s="2">
        <v>0</v>
      </c>
      <c r="SF42" s="2">
        <v>0</v>
      </c>
      <c r="SG42" s="2">
        <v>0</v>
      </c>
      <c r="SH42" s="2">
        <v>0</v>
      </c>
      <c r="SI42" s="2">
        <v>0</v>
      </c>
      <c r="SJ42" s="2">
        <v>0</v>
      </c>
      <c r="SK42" s="2">
        <v>0</v>
      </c>
      <c r="SL42" s="2">
        <v>0</v>
      </c>
      <c r="SM42" s="2">
        <v>0</v>
      </c>
      <c r="SN42" s="2">
        <v>0</v>
      </c>
      <c r="SO42" s="2">
        <v>0</v>
      </c>
      <c r="SP42" s="2">
        <v>0</v>
      </c>
      <c r="SQ42" s="2">
        <v>0</v>
      </c>
      <c r="SR42" s="2">
        <v>0</v>
      </c>
      <c r="SS42" s="2">
        <v>0</v>
      </c>
      <c r="ST42" s="2">
        <v>0</v>
      </c>
      <c r="SU42" s="2">
        <v>0</v>
      </c>
      <c r="SV42" s="2">
        <v>0</v>
      </c>
      <c r="SW42" s="2">
        <v>0</v>
      </c>
      <c r="SX42" s="2">
        <v>0</v>
      </c>
      <c r="SY42" s="2">
        <v>0</v>
      </c>
      <c r="SZ42" s="2">
        <v>0</v>
      </c>
      <c r="TA42" s="2">
        <v>0</v>
      </c>
      <c r="TB42" s="2">
        <v>0</v>
      </c>
      <c r="TC42" s="2">
        <v>0</v>
      </c>
      <c r="TD42" s="2">
        <v>0</v>
      </c>
      <c r="TE42" s="2">
        <v>0</v>
      </c>
      <c r="TF42" s="2">
        <v>0</v>
      </c>
      <c r="TG42" s="2">
        <v>0</v>
      </c>
      <c r="TH42" s="2">
        <v>0</v>
      </c>
      <c r="TI42" s="2">
        <v>0</v>
      </c>
      <c r="TJ42" s="2">
        <v>0</v>
      </c>
      <c r="TK42" s="2">
        <v>0</v>
      </c>
      <c r="TL42" s="2">
        <v>0</v>
      </c>
      <c r="TM42" s="2">
        <v>0</v>
      </c>
      <c r="TN42" s="2">
        <v>0</v>
      </c>
      <c r="TO42" s="2">
        <v>0</v>
      </c>
      <c r="TP42" s="2">
        <v>0</v>
      </c>
      <c r="TQ42" s="2">
        <v>0</v>
      </c>
      <c r="TR42" s="2">
        <v>0</v>
      </c>
      <c r="TS42" s="2">
        <v>0</v>
      </c>
      <c r="TT42" s="2">
        <v>0</v>
      </c>
      <c r="TU42" s="2">
        <v>0</v>
      </c>
      <c r="TV42" s="2">
        <v>0</v>
      </c>
      <c r="TW42" s="2">
        <v>0</v>
      </c>
      <c r="TX42" s="2">
        <v>0</v>
      </c>
      <c r="TY42" s="2">
        <v>0</v>
      </c>
      <c r="TZ42" s="2">
        <v>0</v>
      </c>
      <c r="UA42" s="2">
        <v>0</v>
      </c>
      <c r="UB42" s="2">
        <v>0</v>
      </c>
      <c r="UC42" s="2">
        <v>0</v>
      </c>
      <c r="UD42" s="2">
        <v>0</v>
      </c>
      <c r="UE42" s="2">
        <v>0</v>
      </c>
      <c r="UF42" s="2">
        <v>0</v>
      </c>
      <c r="UG42" s="2">
        <v>0</v>
      </c>
      <c r="UH42" s="2">
        <v>0</v>
      </c>
      <c r="UI42" s="2">
        <v>0</v>
      </c>
      <c r="UJ42" s="2">
        <v>0</v>
      </c>
      <c r="UK42" s="2">
        <v>0</v>
      </c>
      <c r="UL42" s="2">
        <v>0</v>
      </c>
      <c r="UM42" s="2">
        <v>0</v>
      </c>
      <c r="UN42" s="2">
        <v>0</v>
      </c>
      <c r="UO42" s="2">
        <v>0</v>
      </c>
      <c r="UP42" s="2">
        <v>0</v>
      </c>
      <c r="UQ42" s="2">
        <v>0</v>
      </c>
      <c r="UR42" s="2">
        <v>0</v>
      </c>
      <c r="US42" s="2">
        <v>0</v>
      </c>
      <c r="UT42" s="2">
        <v>0</v>
      </c>
      <c r="UU42" s="2">
        <v>0</v>
      </c>
      <c r="UV42" s="2">
        <v>0</v>
      </c>
      <c r="UW42" s="2">
        <v>0</v>
      </c>
      <c r="UX42" s="2">
        <v>0</v>
      </c>
      <c r="UY42" s="2">
        <v>0</v>
      </c>
      <c r="UZ42" s="2">
        <v>0</v>
      </c>
      <c r="VA42" s="2">
        <v>0</v>
      </c>
      <c r="VB42" s="2">
        <v>0</v>
      </c>
      <c r="VC42" s="2">
        <v>0</v>
      </c>
      <c r="VD42" s="2">
        <v>0</v>
      </c>
      <c r="VE42" s="2">
        <v>0</v>
      </c>
      <c r="VF42" s="2">
        <v>0</v>
      </c>
      <c r="VG42" s="2">
        <v>0</v>
      </c>
      <c r="VH42" s="2">
        <v>0</v>
      </c>
      <c r="VI42" s="2">
        <v>0</v>
      </c>
      <c r="VJ42" s="2">
        <v>0</v>
      </c>
      <c r="VK42" s="2">
        <v>0</v>
      </c>
      <c r="VL42" s="2">
        <v>0</v>
      </c>
      <c r="VM42" s="2">
        <v>0</v>
      </c>
      <c r="VN42" s="2">
        <v>0</v>
      </c>
      <c r="VO42" s="2">
        <v>0</v>
      </c>
      <c r="VP42" s="2">
        <v>0</v>
      </c>
      <c r="VQ42" s="2">
        <v>0</v>
      </c>
      <c r="VR42" s="2">
        <v>0</v>
      </c>
      <c r="VS42" s="2">
        <v>0</v>
      </c>
      <c r="VT42" s="2">
        <v>0</v>
      </c>
      <c r="VU42" s="2">
        <v>0</v>
      </c>
      <c r="VV42" s="2">
        <v>0</v>
      </c>
      <c r="VW42" s="2">
        <v>0</v>
      </c>
      <c r="VX42" s="2">
        <v>0</v>
      </c>
      <c r="VY42" s="2">
        <v>0</v>
      </c>
      <c r="VZ42" s="2">
        <v>0</v>
      </c>
      <c r="WA42" s="2">
        <v>0</v>
      </c>
      <c r="WB42" s="2">
        <v>0</v>
      </c>
      <c r="WC42" s="2">
        <v>0</v>
      </c>
      <c r="WD42" s="2">
        <v>0</v>
      </c>
      <c r="WE42" s="2">
        <v>0</v>
      </c>
      <c r="WF42" s="2">
        <v>0</v>
      </c>
      <c r="WG42" s="2">
        <v>0</v>
      </c>
      <c r="WH42" s="2">
        <v>0</v>
      </c>
      <c r="WI42" s="2">
        <v>0</v>
      </c>
      <c r="WJ42" s="2">
        <v>0</v>
      </c>
      <c r="WK42" s="2">
        <v>0</v>
      </c>
      <c r="WL42" s="2">
        <v>0</v>
      </c>
      <c r="WM42" s="2">
        <v>0</v>
      </c>
      <c r="WN42" s="2">
        <v>0</v>
      </c>
      <c r="WO42" s="2">
        <v>5.5</v>
      </c>
      <c r="WP42" s="2">
        <v>0</v>
      </c>
      <c r="WQ42" s="2">
        <v>0</v>
      </c>
      <c r="WR42" s="2">
        <v>0</v>
      </c>
      <c r="WS42" s="2">
        <v>0</v>
      </c>
      <c r="WT42" s="2">
        <v>0</v>
      </c>
      <c r="WU42" s="2">
        <v>0</v>
      </c>
      <c r="WV42" s="2">
        <v>0</v>
      </c>
      <c r="WW42" s="2">
        <v>0</v>
      </c>
      <c r="WX42" s="2">
        <v>0</v>
      </c>
      <c r="WY42" s="2">
        <v>9.6999999999999993</v>
      </c>
      <c r="WZ42" s="2">
        <v>0</v>
      </c>
      <c r="XA42" s="2">
        <v>25.7</v>
      </c>
      <c r="XB42" s="2">
        <v>0</v>
      </c>
      <c r="XC42" s="2">
        <v>0</v>
      </c>
      <c r="XD42" s="2">
        <v>0</v>
      </c>
      <c r="XE42" s="2">
        <v>0</v>
      </c>
      <c r="XF42" s="2">
        <v>0</v>
      </c>
      <c r="XG42" s="2">
        <v>0</v>
      </c>
      <c r="XH42" s="2">
        <v>13.4</v>
      </c>
      <c r="XI42" s="2">
        <v>0</v>
      </c>
      <c r="XJ42" s="2">
        <v>0</v>
      </c>
      <c r="XK42" s="2">
        <v>0</v>
      </c>
      <c r="XL42" s="2">
        <v>0</v>
      </c>
      <c r="XM42" s="2">
        <v>0</v>
      </c>
      <c r="XN42" s="2">
        <v>0</v>
      </c>
      <c r="XO42" s="2">
        <v>0</v>
      </c>
      <c r="XP42" s="2">
        <v>0</v>
      </c>
      <c r="XQ42" s="2">
        <v>0</v>
      </c>
      <c r="XR42" s="2">
        <v>0</v>
      </c>
      <c r="XS42" s="2">
        <v>0</v>
      </c>
      <c r="XT42" s="2">
        <v>0</v>
      </c>
      <c r="XU42" s="2">
        <v>0</v>
      </c>
      <c r="XV42" s="2">
        <v>0</v>
      </c>
      <c r="XW42" s="2">
        <v>0</v>
      </c>
      <c r="XX42" s="2">
        <v>0</v>
      </c>
      <c r="XY42" s="2">
        <v>0</v>
      </c>
      <c r="XZ42" s="2">
        <v>0</v>
      </c>
      <c r="YA42" s="2">
        <v>0</v>
      </c>
      <c r="YB42" s="2">
        <v>0</v>
      </c>
      <c r="YC42" s="2">
        <v>0</v>
      </c>
      <c r="YD42" s="2">
        <v>0</v>
      </c>
      <c r="YE42" s="2">
        <v>0</v>
      </c>
      <c r="YF42" s="2">
        <v>0</v>
      </c>
      <c r="YG42" s="2">
        <v>0</v>
      </c>
      <c r="YH42" s="2">
        <v>0</v>
      </c>
      <c r="YI42" s="2">
        <v>0</v>
      </c>
      <c r="YJ42" s="2">
        <v>0</v>
      </c>
      <c r="YK42" s="2">
        <v>0</v>
      </c>
      <c r="YL42" s="2">
        <v>0</v>
      </c>
      <c r="YM42" s="2">
        <v>0</v>
      </c>
      <c r="YN42" s="2">
        <v>2.1</v>
      </c>
      <c r="YO42" s="2">
        <v>0</v>
      </c>
      <c r="YP42" s="2">
        <v>0</v>
      </c>
      <c r="YQ42" s="2">
        <v>0</v>
      </c>
      <c r="YR42" s="2">
        <v>0</v>
      </c>
      <c r="YS42" s="2">
        <v>0</v>
      </c>
      <c r="YT42" s="2">
        <v>0</v>
      </c>
      <c r="YU42" s="2">
        <v>0</v>
      </c>
      <c r="YV42" s="2">
        <v>0</v>
      </c>
      <c r="YW42" s="2">
        <v>0</v>
      </c>
      <c r="YX42" s="2">
        <v>0</v>
      </c>
      <c r="YY42" s="2">
        <v>0</v>
      </c>
      <c r="YZ42" s="2">
        <v>0</v>
      </c>
      <c r="ZA42" s="2">
        <v>0</v>
      </c>
      <c r="ZB42" s="2">
        <v>0</v>
      </c>
      <c r="ZC42" s="2">
        <v>0</v>
      </c>
      <c r="ZD42" s="2">
        <v>0</v>
      </c>
      <c r="ZE42" s="2">
        <v>0</v>
      </c>
      <c r="ZF42" s="2">
        <v>0</v>
      </c>
      <c r="ZG42" s="2">
        <v>0</v>
      </c>
      <c r="ZH42" s="2">
        <v>0</v>
      </c>
      <c r="ZI42" s="2">
        <v>0</v>
      </c>
      <c r="ZJ42" s="2">
        <v>0</v>
      </c>
      <c r="ZK42" s="2">
        <v>0</v>
      </c>
      <c r="ZL42" s="2">
        <v>0</v>
      </c>
      <c r="ZM42" s="2">
        <v>0</v>
      </c>
      <c r="ZN42" s="2">
        <v>0</v>
      </c>
      <c r="ZO42" s="2">
        <v>0</v>
      </c>
      <c r="ZP42" s="2">
        <v>0</v>
      </c>
      <c r="ZQ42" s="2">
        <v>0</v>
      </c>
      <c r="ZR42" s="2">
        <v>0</v>
      </c>
      <c r="ZS42" s="2">
        <v>0</v>
      </c>
      <c r="ZT42" s="2">
        <v>0</v>
      </c>
      <c r="ZU42" s="2">
        <v>0</v>
      </c>
      <c r="ZV42" s="2">
        <v>0</v>
      </c>
      <c r="ZW42" s="2">
        <v>0</v>
      </c>
      <c r="ZX42" s="2">
        <v>0</v>
      </c>
      <c r="ZY42" s="2">
        <v>0</v>
      </c>
      <c r="ZZ42" s="2">
        <v>0</v>
      </c>
      <c r="AAA42" s="2">
        <v>0</v>
      </c>
      <c r="AAB42" s="2">
        <v>0</v>
      </c>
      <c r="AAC42" s="2">
        <v>0</v>
      </c>
      <c r="AAD42" s="2">
        <v>0</v>
      </c>
      <c r="AAE42" s="2">
        <v>0</v>
      </c>
      <c r="AAF42" s="2">
        <v>0</v>
      </c>
      <c r="AAG42" s="2">
        <v>0</v>
      </c>
      <c r="AAH42" s="2">
        <v>0</v>
      </c>
      <c r="AAI42" s="2">
        <v>0</v>
      </c>
      <c r="AAJ42" s="2">
        <v>0</v>
      </c>
      <c r="AAK42" s="2">
        <v>0</v>
      </c>
      <c r="AAL42" s="2">
        <v>0</v>
      </c>
      <c r="AAM42" s="2">
        <v>0</v>
      </c>
      <c r="AAN42" s="2">
        <v>0</v>
      </c>
      <c r="AAO42" s="2">
        <v>0</v>
      </c>
      <c r="AAP42" s="2">
        <v>0</v>
      </c>
      <c r="AAQ42" s="2">
        <v>0</v>
      </c>
      <c r="AAR42" s="2">
        <v>0</v>
      </c>
      <c r="AAS42" s="2">
        <v>0</v>
      </c>
      <c r="AAT42" s="2">
        <v>0</v>
      </c>
      <c r="AAU42" s="2">
        <v>0</v>
      </c>
      <c r="AAV42" s="2">
        <v>0</v>
      </c>
      <c r="AAW42" s="2">
        <v>0</v>
      </c>
      <c r="AAX42" s="2">
        <v>0</v>
      </c>
      <c r="AAY42" s="2">
        <v>0</v>
      </c>
      <c r="AAZ42" s="2">
        <v>0</v>
      </c>
      <c r="ABA42" s="2">
        <v>0</v>
      </c>
      <c r="ABB42" s="2">
        <v>0</v>
      </c>
      <c r="ABC42" s="2">
        <v>0</v>
      </c>
      <c r="ABD42" s="2">
        <v>0</v>
      </c>
      <c r="ABE42" s="2">
        <v>0</v>
      </c>
      <c r="ABF42" s="2">
        <v>0</v>
      </c>
      <c r="ABG42" s="2">
        <v>0</v>
      </c>
      <c r="ABH42" s="2">
        <v>0</v>
      </c>
      <c r="ABI42" s="2">
        <v>0</v>
      </c>
      <c r="ABJ42" s="2">
        <v>5</v>
      </c>
      <c r="ABK42" s="2">
        <v>0</v>
      </c>
      <c r="ABL42" s="2">
        <v>0</v>
      </c>
      <c r="ABM42" s="2">
        <v>0</v>
      </c>
      <c r="ABN42" s="2">
        <v>0</v>
      </c>
      <c r="ABO42" s="2">
        <v>0</v>
      </c>
      <c r="ABP42" s="2">
        <v>0</v>
      </c>
      <c r="ABQ42" s="2">
        <v>0</v>
      </c>
      <c r="ABR42" s="2">
        <v>0</v>
      </c>
      <c r="ABS42" s="2">
        <v>0</v>
      </c>
      <c r="ABT42" s="2">
        <v>0</v>
      </c>
      <c r="ABU42" s="2">
        <v>0</v>
      </c>
      <c r="ABV42" s="2">
        <v>0</v>
      </c>
      <c r="ABW42" s="2">
        <v>0</v>
      </c>
      <c r="ABX42" s="2">
        <v>0</v>
      </c>
      <c r="ABY42" s="2">
        <v>0</v>
      </c>
      <c r="ABZ42" s="2">
        <v>0</v>
      </c>
      <c r="ACA42" s="2">
        <v>0</v>
      </c>
      <c r="ACB42" s="2">
        <v>0</v>
      </c>
      <c r="ACC42" s="2">
        <v>0</v>
      </c>
      <c r="ACD42" s="2">
        <v>0</v>
      </c>
      <c r="ACE42" s="2">
        <v>0</v>
      </c>
      <c r="ACF42" s="2">
        <v>0</v>
      </c>
      <c r="ACG42" s="2">
        <v>0</v>
      </c>
      <c r="ACH42" s="2">
        <v>0</v>
      </c>
      <c r="ACI42" s="2">
        <v>0</v>
      </c>
      <c r="ACJ42" s="2">
        <v>0</v>
      </c>
      <c r="ACK42" s="2">
        <v>0</v>
      </c>
      <c r="ACL42" s="2">
        <v>0</v>
      </c>
      <c r="ACM42" s="2">
        <v>0</v>
      </c>
      <c r="ACN42" s="2">
        <v>0</v>
      </c>
      <c r="ACO42" s="2">
        <v>0</v>
      </c>
      <c r="ACP42" s="2">
        <v>0</v>
      </c>
      <c r="ACQ42" s="2">
        <v>0</v>
      </c>
      <c r="ACR42" s="2">
        <v>0</v>
      </c>
      <c r="ACS42" s="2">
        <v>0</v>
      </c>
      <c r="ACT42" s="2">
        <v>0</v>
      </c>
      <c r="ACU42" s="2">
        <v>44.6</v>
      </c>
      <c r="ACV42" s="2">
        <v>0</v>
      </c>
      <c r="ACW42" s="2">
        <v>0</v>
      </c>
      <c r="ACX42" s="2">
        <v>0</v>
      </c>
      <c r="ACY42" s="2">
        <v>0</v>
      </c>
      <c r="ACZ42" s="2">
        <v>0</v>
      </c>
      <c r="ADA42" s="2">
        <v>0</v>
      </c>
      <c r="ADB42" s="2">
        <v>0</v>
      </c>
      <c r="ADC42" s="2">
        <v>0</v>
      </c>
      <c r="ADD42" s="2">
        <v>0</v>
      </c>
      <c r="ADE42" s="2">
        <v>0</v>
      </c>
      <c r="ADF42" s="2">
        <v>0</v>
      </c>
      <c r="ADG42" s="2">
        <v>0</v>
      </c>
      <c r="ADH42" s="2">
        <v>0</v>
      </c>
      <c r="ADI42" s="2">
        <v>0</v>
      </c>
      <c r="ADJ42" s="2">
        <v>0</v>
      </c>
      <c r="ADK42" s="2">
        <v>21</v>
      </c>
      <c r="ADL42" s="2">
        <v>0</v>
      </c>
      <c r="ADM42" s="2">
        <v>0</v>
      </c>
      <c r="ADN42" s="2">
        <v>0</v>
      </c>
      <c r="ADO42" s="2">
        <v>0</v>
      </c>
      <c r="ADP42" s="2">
        <v>0</v>
      </c>
      <c r="ADQ42" s="2">
        <v>0</v>
      </c>
      <c r="ADR42" s="2">
        <v>0</v>
      </c>
      <c r="ADS42" s="2">
        <v>0</v>
      </c>
      <c r="ADT42" s="2">
        <v>0</v>
      </c>
      <c r="ADU42" s="2">
        <v>0</v>
      </c>
      <c r="ADV42" s="2">
        <v>0</v>
      </c>
      <c r="ADW42" s="2">
        <v>0</v>
      </c>
      <c r="ADX42" s="2">
        <v>0</v>
      </c>
      <c r="ADY42" s="2">
        <v>0</v>
      </c>
      <c r="ADZ42" s="2">
        <v>0</v>
      </c>
      <c r="AEA42" s="2">
        <v>0</v>
      </c>
      <c r="AEB42" s="2">
        <v>0</v>
      </c>
      <c r="AEC42" s="2">
        <v>0</v>
      </c>
      <c r="AED42" s="2">
        <v>0</v>
      </c>
      <c r="AEE42" s="2">
        <v>0</v>
      </c>
      <c r="AEF42" s="2">
        <v>0</v>
      </c>
      <c r="AEG42" s="2">
        <v>0</v>
      </c>
      <c r="AEH42" s="2">
        <v>0</v>
      </c>
      <c r="AEI42" s="2">
        <v>0</v>
      </c>
      <c r="AEJ42" s="2">
        <v>0</v>
      </c>
      <c r="AEK42" s="2">
        <v>0</v>
      </c>
      <c r="AEL42" s="2">
        <v>0</v>
      </c>
      <c r="AEM42" s="2">
        <v>0</v>
      </c>
      <c r="AEN42" s="2">
        <v>0</v>
      </c>
      <c r="AEO42" s="2">
        <v>0</v>
      </c>
      <c r="AEP42" s="2">
        <v>0</v>
      </c>
      <c r="AEQ42" s="2">
        <v>0</v>
      </c>
      <c r="AER42" s="2">
        <v>0</v>
      </c>
      <c r="AES42" s="2">
        <v>0</v>
      </c>
      <c r="AET42" s="2">
        <v>0</v>
      </c>
      <c r="AEU42" s="2">
        <v>0</v>
      </c>
      <c r="AEV42" s="2">
        <v>0</v>
      </c>
      <c r="AEW42" s="2">
        <v>0</v>
      </c>
      <c r="AEX42" s="2">
        <v>0</v>
      </c>
      <c r="AEY42" s="2">
        <v>0</v>
      </c>
      <c r="AEZ42" s="2">
        <v>0</v>
      </c>
      <c r="AFA42" s="2">
        <v>0</v>
      </c>
      <c r="AFB42" s="2">
        <v>0</v>
      </c>
      <c r="AFC42" s="2">
        <v>0</v>
      </c>
      <c r="AFD42" s="2">
        <v>0</v>
      </c>
      <c r="AFE42" s="2">
        <v>0</v>
      </c>
      <c r="AFF42" s="2">
        <v>0</v>
      </c>
      <c r="AFG42" s="2">
        <v>0</v>
      </c>
      <c r="AFH42" s="2">
        <v>0</v>
      </c>
      <c r="AFI42" s="2">
        <v>0</v>
      </c>
      <c r="AFJ42" s="2">
        <v>0</v>
      </c>
      <c r="AFK42" s="2">
        <v>0</v>
      </c>
      <c r="AFL42" s="2">
        <v>0</v>
      </c>
      <c r="AFM42" s="2">
        <v>0</v>
      </c>
      <c r="AFN42" s="2">
        <v>0</v>
      </c>
      <c r="AFO42" s="2">
        <v>0</v>
      </c>
      <c r="AFP42" s="2">
        <v>0</v>
      </c>
      <c r="AFQ42" s="2">
        <v>0</v>
      </c>
      <c r="AFR42" s="2">
        <v>0</v>
      </c>
      <c r="AFS42" s="2">
        <v>0</v>
      </c>
      <c r="AFT42" s="2">
        <v>0</v>
      </c>
      <c r="AFU42" s="2">
        <v>0</v>
      </c>
      <c r="AFV42" s="2">
        <v>0</v>
      </c>
      <c r="AFW42" s="2">
        <v>0</v>
      </c>
      <c r="AFX42" s="2">
        <v>0</v>
      </c>
      <c r="AFY42" s="2">
        <v>0</v>
      </c>
      <c r="AFZ42" s="2">
        <v>0</v>
      </c>
      <c r="AGA42" s="2">
        <v>0</v>
      </c>
      <c r="AGB42" s="2">
        <v>0</v>
      </c>
      <c r="AGC42" s="2">
        <v>0</v>
      </c>
      <c r="AGD42" s="2">
        <v>0</v>
      </c>
      <c r="AGE42" s="2">
        <v>0</v>
      </c>
      <c r="AGF42" s="2">
        <v>0</v>
      </c>
      <c r="AGG42" s="2">
        <v>0</v>
      </c>
      <c r="AGH42" s="2">
        <v>0</v>
      </c>
      <c r="AGI42" s="2">
        <v>0</v>
      </c>
      <c r="AGJ42" s="2">
        <v>0</v>
      </c>
      <c r="AGK42" s="2">
        <v>0</v>
      </c>
      <c r="AGL42" s="2">
        <v>0</v>
      </c>
      <c r="AGM42" s="2">
        <v>0</v>
      </c>
      <c r="AGN42" s="2">
        <v>0</v>
      </c>
      <c r="AGO42" s="2">
        <v>0</v>
      </c>
      <c r="AGP42" s="2">
        <v>0</v>
      </c>
      <c r="AGQ42" s="2">
        <v>0</v>
      </c>
      <c r="AGR42" s="2">
        <v>0</v>
      </c>
      <c r="AGS42" s="2">
        <v>0</v>
      </c>
      <c r="AGT42" s="2">
        <v>0</v>
      </c>
      <c r="AGU42" s="2">
        <v>0</v>
      </c>
      <c r="AGV42" s="2">
        <v>0</v>
      </c>
      <c r="AGW42" s="2">
        <v>0</v>
      </c>
      <c r="AGX42" s="2">
        <v>0</v>
      </c>
      <c r="AGY42" s="2">
        <v>0</v>
      </c>
      <c r="AGZ42" s="2">
        <v>0</v>
      </c>
      <c r="AHA42" s="2">
        <v>0</v>
      </c>
      <c r="AHB42" s="2">
        <v>0</v>
      </c>
      <c r="AHC42" s="2">
        <v>0</v>
      </c>
      <c r="AHD42" s="2">
        <v>0</v>
      </c>
      <c r="AHE42" s="2">
        <v>0</v>
      </c>
      <c r="AHF42" s="2">
        <v>0</v>
      </c>
      <c r="AHG42" s="2">
        <v>0</v>
      </c>
      <c r="AHH42" s="2">
        <v>0</v>
      </c>
      <c r="AHI42" s="2">
        <v>0</v>
      </c>
      <c r="AHJ42" s="2">
        <v>0</v>
      </c>
      <c r="AHK42" s="2">
        <v>0</v>
      </c>
      <c r="AHL42" s="2">
        <v>0</v>
      </c>
      <c r="AHM42" s="2">
        <v>0</v>
      </c>
      <c r="AHN42" s="2">
        <v>0</v>
      </c>
      <c r="AHO42" s="2">
        <v>0</v>
      </c>
      <c r="AHP42" s="2">
        <v>0</v>
      </c>
      <c r="AHQ42" s="2">
        <v>0</v>
      </c>
      <c r="AHR42" s="2">
        <v>0</v>
      </c>
      <c r="AHS42" s="2">
        <v>0</v>
      </c>
      <c r="AHT42" s="2">
        <v>0</v>
      </c>
      <c r="AHU42" s="2">
        <v>0</v>
      </c>
      <c r="AHV42" s="2">
        <v>0</v>
      </c>
      <c r="AHW42" s="2">
        <v>17.600000000000001</v>
      </c>
      <c r="AHX42" s="2">
        <v>0</v>
      </c>
      <c r="AHY42" s="2">
        <v>12.4</v>
      </c>
      <c r="AHZ42" s="2">
        <v>0</v>
      </c>
      <c r="AIA42" s="2">
        <v>0</v>
      </c>
      <c r="AIB42" s="2">
        <v>0</v>
      </c>
      <c r="AIC42" s="2">
        <v>0</v>
      </c>
      <c r="AID42" s="2">
        <v>11</v>
      </c>
      <c r="AIE42" s="2">
        <v>0</v>
      </c>
      <c r="AIF42" s="2">
        <v>0</v>
      </c>
      <c r="AIG42" s="2">
        <v>0</v>
      </c>
      <c r="AIH42" s="2">
        <v>0</v>
      </c>
      <c r="AII42" s="2">
        <v>0</v>
      </c>
      <c r="AIJ42" s="2">
        <v>0</v>
      </c>
      <c r="AIK42" s="2">
        <v>0</v>
      </c>
      <c r="AIL42" s="2">
        <v>0</v>
      </c>
      <c r="AIM42" s="2">
        <v>0</v>
      </c>
      <c r="AIN42" s="2">
        <v>0</v>
      </c>
      <c r="AIO42" s="2">
        <v>0</v>
      </c>
      <c r="AIP42" s="2">
        <v>0</v>
      </c>
      <c r="AIQ42" s="2">
        <v>0</v>
      </c>
      <c r="AIR42" s="2">
        <v>0</v>
      </c>
      <c r="AIS42" s="2">
        <v>0</v>
      </c>
      <c r="AIT42" s="2">
        <v>0</v>
      </c>
      <c r="AIU42" s="2">
        <v>0</v>
      </c>
      <c r="AIV42" s="2">
        <v>0</v>
      </c>
      <c r="AIW42" s="2">
        <v>0</v>
      </c>
      <c r="AIX42" s="2">
        <v>0</v>
      </c>
      <c r="AIY42" s="2">
        <v>0</v>
      </c>
    </row>
    <row r="43" spans="1:935" x14ac:dyDescent="0.3">
      <c r="A43" s="20" t="s">
        <v>42</v>
      </c>
      <c r="B43" s="2">
        <v>0</v>
      </c>
      <c r="C43" s="2">
        <v>2.4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7.9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10.4</v>
      </c>
      <c r="U43" s="2">
        <v>0</v>
      </c>
      <c r="V43" s="2">
        <v>0.6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1.1000000000000001</v>
      </c>
      <c r="AC43" s="2">
        <v>0</v>
      </c>
      <c r="AD43" s="2">
        <v>0</v>
      </c>
      <c r="AE43" s="2">
        <v>0</v>
      </c>
      <c r="AF43" s="2">
        <v>0</v>
      </c>
      <c r="AG43" s="2">
        <v>5.3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1</v>
      </c>
      <c r="AP43" s="2">
        <v>0</v>
      </c>
      <c r="AQ43" s="2">
        <v>0</v>
      </c>
      <c r="AR43" s="2">
        <v>4.8</v>
      </c>
      <c r="AS43" s="2">
        <v>0</v>
      </c>
      <c r="AT43" s="2">
        <v>28.4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3</v>
      </c>
      <c r="BE43" s="2">
        <v>0</v>
      </c>
      <c r="BF43" s="2">
        <v>0</v>
      </c>
      <c r="BG43" s="2">
        <v>0</v>
      </c>
      <c r="BH43" s="2">
        <v>0</v>
      </c>
      <c r="BI43" s="2">
        <v>5.9</v>
      </c>
      <c r="BJ43" s="2">
        <v>0</v>
      </c>
      <c r="BK43" s="2">
        <v>0</v>
      </c>
      <c r="BL43" s="2">
        <v>0</v>
      </c>
      <c r="BM43" s="2">
        <v>3.5</v>
      </c>
      <c r="BN43" s="2">
        <v>0</v>
      </c>
      <c r="BO43" s="2">
        <v>0</v>
      </c>
      <c r="BP43" s="2">
        <v>0</v>
      </c>
      <c r="BQ43" s="2">
        <v>0</v>
      </c>
      <c r="BR43" s="2">
        <v>0</v>
      </c>
      <c r="BS43" s="2">
        <v>0</v>
      </c>
      <c r="BT43" s="2">
        <v>0</v>
      </c>
      <c r="BU43" s="2">
        <v>0.5</v>
      </c>
      <c r="BV43" s="2">
        <v>0</v>
      </c>
      <c r="BW43" s="2">
        <v>53.9</v>
      </c>
      <c r="BX43" s="2">
        <v>3.4</v>
      </c>
      <c r="BY43" s="2">
        <v>0</v>
      </c>
      <c r="BZ43" s="2">
        <v>0</v>
      </c>
      <c r="CA43" s="2">
        <v>0</v>
      </c>
      <c r="CB43" s="2">
        <v>0</v>
      </c>
      <c r="CC43" s="2">
        <v>0</v>
      </c>
      <c r="CD43" s="2">
        <v>0</v>
      </c>
      <c r="CE43" s="2">
        <v>0</v>
      </c>
      <c r="CF43" s="2">
        <v>1</v>
      </c>
      <c r="CG43" s="2">
        <v>0.2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5.5</v>
      </c>
      <c r="CN43" s="2">
        <v>0</v>
      </c>
      <c r="CO43" s="2">
        <v>0</v>
      </c>
      <c r="CP43" s="2">
        <v>0</v>
      </c>
      <c r="CQ43" s="2">
        <v>0</v>
      </c>
      <c r="CR43" s="2">
        <v>0</v>
      </c>
      <c r="CS43" s="2">
        <v>3.3</v>
      </c>
      <c r="CT43" s="2">
        <v>0</v>
      </c>
      <c r="CU43" s="2">
        <v>0</v>
      </c>
      <c r="CV43" s="2">
        <v>0</v>
      </c>
      <c r="CW43" s="2">
        <v>5</v>
      </c>
      <c r="CX43" s="2">
        <v>0</v>
      </c>
      <c r="CY43" s="2">
        <v>0</v>
      </c>
      <c r="CZ43" s="2">
        <v>0</v>
      </c>
      <c r="DA43" s="2">
        <v>5.6</v>
      </c>
      <c r="DB43" s="2">
        <v>0</v>
      </c>
      <c r="DC43" s="2">
        <v>0</v>
      </c>
      <c r="DD43" s="2">
        <v>13.7</v>
      </c>
      <c r="DE43" s="2">
        <v>0</v>
      </c>
      <c r="DF43" s="2">
        <v>0</v>
      </c>
      <c r="DG43" s="2">
        <v>0</v>
      </c>
      <c r="DH43" s="2">
        <v>0</v>
      </c>
      <c r="DI43" s="2">
        <v>0.2</v>
      </c>
      <c r="DJ43" s="2">
        <v>0</v>
      </c>
      <c r="DK43" s="2">
        <v>0</v>
      </c>
      <c r="DL43" s="2">
        <v>2</v>
      </c>
      <c r="DM43" s="2">
        <v>22.4</v>
      </c>
      <c r="DN43" s="2">
        <v>2.9</v>
      </c>
      <c r="DO43" s="2">
        <v>0</v>
      </c>
      <c r="DP43" s="2">
        <v>0</v>
      </c>
      <c r="DQ43" s="2">
        <v>0.8</v>
      </c>
      <c r="DR43" s="2">
        <v>0</v>
      </c>
      <c r="DS43" s="2">
        <v>9.1999999999999993</v>
      </c>
      <c r="DT43" s="2">
        <v>0</v>
      </c>
      <c r="DU43" s="2">
        <v>0</v>
      </c>
      <c r="DV43" s="2">
        <v>0</v>
      </c>
      <c r="DW43" s="2">
        <v>1</v>
      </c>
      <c r="DX43" s="2">
        <v>0</v>
      </c>
      <c r="DY43" s="2">
        <v>0</v>
      </c>
      <c r="DZ43" s="2">
        <v>0</v>
      </c>
      <c r="EA43" s="2">
        <v>0</v>
      </c>
      <c r="EB43" s="2">
        <v>5.5</v>
      </c>
      <c r="EC43" s="2">
        <v>0</v>
      </c>
      <c r="ED43" s="2">
        <v>0</v>
      </c>
      <c r="EE43" s="2">
        <v>0</v>
      </c>
      <c r="EF43" s="2">
        <v>0</v>
      </c>
      <c r="EG43" s="2">
        <v>0</v>
      </c>
      <c r="EH43" s="2">
        <v>0</v>
      </c>
      <c r="EI43" s="2">
        <v>0</v>
      </c>
      <c r="EJ43" s="2">
        <v>0</v>
      </c>
      <c r="EK43" s="2">
        <v>0</v>
      </c>
      <c r="EL43" s="2">
        <v>0</v>
      </c>
      <c r="EM43" s="2">
        <v>0</v>
      </c>
      <c r="EN43" s="2">
        <v>0</v>
      </c>
      <c r="EO43" s="2">
        <v>0</v>
      </c>
      <c r="EP43" s="2">
        <v>0</v>
      </c>
      <c r="EQ43" s="2">
        <v>0.8</v>
      </c>
      <c r="ER43" s="2">
        <v>1.8</v>
      </c>
      <c r="ES43" s="2">
        <v>0</v>
      </c>
      <c r="ET43" s="2">
        <v>0</v>
      </c>
      <c r="EU43" s="2">
        <v>0</v>
      </c>
      <c r="EV43" s="2">
        <v>0</v>
      </c>
      <c r="EW43" s="2">
        <v>1</v>
      </c>
      <c r="EX43" s="2">
        <v>0</v>
      </c>
      <c r="EY43" s="2">
        <v>0</v>
      </c>
      <c r="EZ43" s="2">
        <v>0</v>
      </c>
      <c r="FA43" s="2">
        <v>0.4</v>
      </c>
      <c r="FB43" s="2">
        <v>0</v>
      </c>
      <c r="FC43" s="2">
        <v>0</v>
      </c>
      <c r="FD43" s="2">
        <v>1.6</v>
      </c>
      <c r="FE43" s="2">
        <v>3.5</v>
      </c>
      <c r="FF43" s="2">
        <v>0.6</v>
      </c>
      <c r="FG43" s="2">
        <v>0</v>
      </c>
      <c r="FH43" s="2">
        <v>0</v>
      </c>
      <c r="FI43" s="2">
        <v>8.4</v>
      </c>
      <c r="FJ43" s="2">
        <v>28.8</v>
      </c>
      <c r="FK43" s="2">
        <v>0</v>
      </c>
      <c r="FL43" s="2">
        <v>4.8</v>
      </c>
      <c r="FM43" s="2">
        <v>0</v>
      </c>
      <c r="FN43" s="2">
        <v>0</v>
      </c>
      <c r="FO43" s="2">
        <v>0</v>
      </c>
      <c r="FP43" s="2">
        <v>0</v>
      </c>
      <c r="FQ43" s="2">
        <v>0.8</v>
      </c>
      <c r="FR43" s="2">
        <v>6.6</v>
      </c>
      <c r="FS43" s="2">
        <v>24.9</v>
      </c>
      <c r="FT43" s="2">
        <v>0.5</v>
      </c>
      <c r="FU43" s="2">
        <v>17.7</v>
      </c>
      <c r="FV43" s="2">
        <v>8.4</v>
      </c>
      <c r="FW43" s="2">
        <v>2.2000000000000002</v>
      </c>
      <c r="FX43" s="2">
        <v>1</v>
      </c>
      <c r="FY43" s="2">
        <v>0</v>
      </c>
      <c r="FZ43" s="2">
        <v>27.7</v>
      </c>
      <c r="GA43" s="2">
        <v>0</v>
      </c>
      <c r="GB43" s="2">
        <v>0</v>
      </c>
      <c r="GC43" s="2">
        <v>9.3000000000000007</v>
      </c>
      <c r="GD43" s="2">
        <v>0</v>
      </c>
      <c r="GE43" s="2">
        <v>13.5</v>
      </c>
      <c r="GF43" s="2">
        <v>14.3</v>
      </c>
      <c r="GG43" s="2">
        <v>2.8</v>
      </c>
      <c r="GH43" s="2">
        <v>0</v>
      </c>
      <c r="GI43" s="2">
        <v>24.3</v>
      </c>
      <c r="GJ43" s="2">
        <v>0</v>
      </c>
      <c r="GK43" s="2">
        <v>0</v>
      </c>
      <c r="GL43" s="2">
        <v>3</v>
      </c>
      <c r="GM43" s="2">
        <v>0</v>
      </c>
      <c r="GN43" s="2">
        <v>7.4</v>
      </c>
      <c r="GO43" s="2">
        <v>0</v>
      </c>
      <c r="GP43" s="2">
        <v>0</v>
      </c>
      <c r="GQ43" s="2">
        <v>4.9000000000000004</v>
      </c>
      <c r="GR43" s="2">
        <v>0</v>
      </c>
      <c r="GS43" s="2">
        <v>2.9</v>
      </c>
      <c r="GT43" s="2">
        <v>0</v>
      </c>
      <c r="GU43" s="2">
        <v>0</v>
      </c>
      <c r="GV43" s="2">
        <v>0</v>
      </c>
      <c r="GW43" s="2">
        <v>0</v>
      </c>
      <c r="GX43" s="2">
        <v>0</v>
      </c>
      <c r="GY43" s="2">
        <v>0</v>
      </c>
      <c r="GZ43" s="2">
        <v>0</v>
      </c>
      <c r="HA43" s="2">
        <v>12</v>
      </c>
      <c r="HB43" s="2">
        <v>18.399999999999999</v>
      </c>
      <c r="HC43" s="2">
        <v>1.1000000000000001</v>
      </c>
      <c r="HD43" s="2">
        <v>11</v>
      </c>
      <c r="HE43" s="2">
        <v>0</v>
      </c>
      <c r="HF43" s="2">
        <v>0</v>
      </c>
      <c r="HG43" s="2">
        <v>3.7</v>
      </c>
      <c r="HH43" s="2">
        <v>6.2</v>
      </c>
      <c r="HI43" s="2">
        <v>1.4</v>
      </c>
      <c r="HJ43" s="2">
        <v>0</v>
      </c>
      <c r="HK43" s="2">
        <v>0.9</v>
      </c>
      <c r="HL43" s="2">
        <v>0</v>
      </c>
      <c r="HM43" s="2">
        <v>18.399999999999999</v>
      </c>
      <c r="HN43" s="2">
        <v>0</v>
      </c>
      <c r="HO43" s="2">
        <v>7.4</v>
      </c>
      <c r="HP43" s="2">
        <v>7.4</v>
      </c>
      <c r="HQ43" s="2">
        <v>0</v>
      </c>
      <c r="HR43" s="2">
        <v>7.6</v>
      </c>
      <c r="HS43" s="2">
        <v>5.8</v>
      </c>
      <c r="HT43" s="2">
        <v>0</v>
      </c>
      <c r="HU43" s="2">
        <v>32.200000000000003</v>
      </c>
      <c r="HV43" s="2">
        <v>0</v>
      </c>
      <c r="HW43" s="2">
        <v>0</v>
      </c>
      <c r="HX43" s="2">
        <v>5.6</v>
      </c>
      <c r="HY43" s="2">
        <v>1.7</v>
      </c>
      <c r="HZ43" s="2">
        <v>2.2999999999999998</v>
      </c>
      <c r="IA43" s="2">
        <v>2.1</v>
      </c>
      <c r="IB43" s="2">
        <v>2.8</v>
      </c>
      <c r="IC43" s="2">
        <v>5.3</v>
      </c>
      <c r="ID43" s="2">
        <v>0</v>
      </c>
      <c r="IE43" s="2">
        <v>0</v>
      </c>
      <c r="IF43" s="2">
        <v>0</v>
      </c>
      <c r="IG43" s="2">
        <v>0</v>
      </c>
      <c r="IH43" s="2">
        <v>5.6</v>
      </c>
      <c r="II43" s="2">
        <v>20.100000000000001</v>
      </c>
      <c r="IJ43" s="2">
        <v>16.3</v>
      </c>
      <c r="IK43" s="2">
        <v>44.5</v>
      </c>
      <c r="IL43" s="2">
        <v>2.2999999999999998</v>
      </c>
      <c r="IM43" s="2">
        <v>0</v>
      </c>
      <c r="IN43" s="2">
        <v>0</v>
      </c>
      <c r="IO43" s="2">
        <v>1.4</v>
      </c>
      <c r="IP43" s="2">
        <v>2</v>
      </c>
      <c r="IQ43" s="2">
        <v>0</v>
      </c>
      <c r="IR43" s="2">
        <v>34.700000000000003</v>
      </c>
      <c r="IS43" s="2">
        <v>0</v>
      </c>
      <c r="IT43" s="2">
        <v>0</v>
      </c>
      <c r="IU43" s="2">
        <v>0</v>
      </c>
      <c r="IV43" s="2">
        <v>1.8</v>
      </c>
      <c r="IW43" s="2">
        <v>0</v>
      </c>
      <c r="IX43" s="2">
        <v>0</v>
      </c>
      <c r="IY43" s="2">
        <v>1.6</v>
      </c>
      <c r="IZ43" s="2">
        <v>5.8</v>
      </c>
      <c r="JA43" s="2">
        <v>0</v>
      </c>
      <c r="JB43" s="2">
        <v>9.8000000000000007</v>
      </c>
      <c r="JC43" s="2">
        <v>4.5</v>
      </c>
      <c r="JD43" s="2">
        <v>8</v>
      </c>
      <c r="JE43" s="2">
        <v>0</v>
      </c>
      <c r="JF43" s="2">
        <v>0</v>
      </c>
      <c r="JG43" s="2">
        <v>8.1</v>
      </c>
      <c r="JH43" s="2">
        <v>6.7</v>
      </c>
      <c r="JI43" s="2">
        <v>0</v>
      </c>
      <c r="JJ43" s="2">
        <v>0</v>
      </c>
      <c r="JK43" s="2">
        <v>0</v>
      </c>
      <c r="JL43" s="2">
        <v>0</v>
      </c>
      <c r="JM43" s="2">
        <v>0</v>
      </c>
      <c r="JN43" s="2">
        <v>4.4000000000000004</v>
      </c>
      <c r="JO43" s="2">
        <v>0</v>
      </c>
      <c r="JP43" s="2">
        <v>0</v>
      </c>
      <c r="JQ43" s="2">
        <v>8.4</v>
      </c>
      <c r="JR43" s="2">
        <v>2.7</v>
      </c>
      <c r="JS43" s="2">
        <v>0.7</v>
      </c>
      <c r="JT43" s="2">
        <v>0</v>
      </c>
      <c r="JU43" s="2">
        <v>0</v>
      </c>
      <c r="JV43" s="2">
        <v>4.4000000000000004</v>
      </c>
      <c r="JW43" s="2">
        <v>1.6</v>
      </c>
      <c r="JX43" s="2">
        <v>6.3</v>
      </c>
      <c r="JY43" s="2">
        <v>0</v>
      </c>
      <c r="JZ43" s="2">
        <v>0</v>
      </c>
      <c r="KA43" s="2">
        <v>12.5</v>
      </c>
      <c r="KB43" s="2">
        <v>0</v>
      </c>
      <c r="KC43" s="2">
        <v>0</v>
      </c>
      <c r="KD43" s="2">
        <v>0</v>
      </c>
      <c r="KE43" s="2">
        <v>15.8</v>
      </c>
      <c r="KF43" s="2">
        <v>0.5</v>
      </c>
      <c r="KG43" s="2">
        <v>0</v>
      </c>
      <c r="KH43" s="2">
        <v>0</v>
      </c>
      <c r="KI43" s="2">
        <v>0</v>
      </c>
      <c r="KJ43" s="2">
        <v>4.7</v>
      </c>
      <c r="KK43" s="2">
        <v>0</v>
      </c>
      <c r="KL43" s="2">
        <v>0</v>
      </c>
      <c r="KM43" s="2">
        <v>3.3</v>
      </c>
      <c r="KN43" s="2">
        <v>8.4</v>
      </c>
      <c r="KO43" s="2">
        <v>27.1</v>
      </c>
      <c r="KP43" s="2">
        <v>0</v>
      </c>
      <c r="KQ43" s="2">
        <v>0</v>
      </c>
      <c r="KR43" s="2">
        <v>0</v>
      </c>
      <c r="KS43" s="2">
        <v>0</v>
      </c>
      <c r="KT43" s="2">
        <v>1.8</v>
      </c>
      <c r="KU43" s="2">
        <v>1.4</v>
      </c>
      <c r="KV43" s="2">
        <v>0.5</v>
      </c>
      <c r="KW43" s="2">
        <v>9</v>
      </c>
      <c r="KX43" s="2">
        <v>0</v>
      </c>
      <c r="KY43" s="2">
        <v>1.2</v>
      </c>
      <c r="KZ43" s="2">
        <v>0</v>
      </c>
      <c r="LA43" s="2">
        <v>0</v>
      </c>
      <c r="LB43" s="2">
        <v>0</v>
      </c>
      <c r="LC43" s="2">
        <v>15.4</v>
      </c>
      <c r="LD43" s="2">
        <v>0</v>
      </c>
      <c r="LE43" s="2">
        <v>0</v>
      </c>
      <c r="LF43" s="2">
        <v>9.1999999999999993</v>
      </c>
      <c r="LG43" s="2">
        <v>6.2</v>
      </c>
      <c r="LH43" s="2">
        <v>0</v>
      </c>
      <c r="LI43" s="2">
        <v>6</v>
      </c>
      <c r="LJ43" s="2">
        <v>0</v>
      </c>
      <c r="LK43" s="2">
        <v>0</v>
      </c>
      <c r="LL43" s="2">
        <v>0</v>
      </c>
      <c r="LM43" s="2">
        <v>0</v>
      </c>
      <c r="LN43" s="2">
        <v>9.1999999999999993</v>
      </c>
      <c r="LO43" s="2">
        <v>0</v>
      </c>
      <c r="LP43" s="2">
        <v>11.8</v>
      </c>
      <c r="LQ43" s="2">
        <v>2.9</v>
      </c>
      <c r="LR43" s="2">
        <v>5.5</v>
      </c>
      <c r="LS43" s="2">
        <v>0</v>
      </c>
      <c r="LT43" s="2">
        <v>8.6999999999999993</v>
      </c>
      <c r="LU43" s="2">
        <v>5.3</v>
      </c>
      <c r="LV43" s="2">
        <v>19.399999999999999</v>
      </c>
      <c r="LW43" s="2">
        <v>2.9</v>
      </c>
      <c r="LX43" s="2">
        <v>8.1999999999999993</v>
      </c>
      <c r="LY43" s="2">
        <v>6</v>
      </c>
      <c r="LZ43" s="2">
        <v>0</v>
      </c>
      <c r="MA43" s="2">
        <v>0</v>
      </c>
      <c r="MB43" s="2">
        <v>1.8</v>
      </c>
      <c r="MC43" s="2">
        <v>0</v>
      </c>
      <c r="MD43" s="2">
        <v>40.4</v>
      </c>
      <c r="ME43" s="2">
        <v>2.2000000000000002</v>
      </c>
      <c r="MF43" s="2">
        <v>1.1000000000000001</v>
      </c>
      <c r="MG43" s="2">
        <v>0</v>
      </c>
      <c r="MH43" s="2">
        <v>0</v>
      </c>
      <c r="MI43" s="2">
        <v>15.4</v>
      </c>
      <c r="MJ43" s="2">
        <v>11</v>
      </c>
      <c r="MK43" s="2">
        <v>6.8</v>
      </c>
      <c r="ML43" s="2">
        <v>13.8</v>
      </c>
      <c r="MM43" s="2">
        <v>0</v>
      </c>
      <c r="MN43" s="2">
        <v>4.5999999999999996</v>
      </c>
      <c r="MO43" s="2">
        <v>0</v>
      </c>
      <c r="MP43" s="2">
        <v>20</v>
      </c>
      <c r="MQ43" s="2">
        <v>0</v>
      </c>
      <c r="MR43" s="2">
        <v>25.5</v>
      </c>
      <c r="MS43" s="2">
        <v>0</v>
      </c>
      <c r="MT43" s="2">
        <v>6.3</v>
      </c>
      <c r="MU43" s="2">
        <v>50</v>
      </c>
      <c r="MV43" s="2">
        <v>2.6</v>
      </c>
      <c r="MW43" s="2">
        <v>5.8</v>
      </c>
      <c r="MX43" s="2">
        <v>18.3</v>
      </c>
      <c r="MY43" s="2">
        <v>6.8</v>
      </c>
      <c r="MZ43" s="2">
        <v>0</v>
      </c>
      <c r="NA43" s="2">
        <v>4.0999999999999996</v>
      </c>
      <c r="NB43" s="2">
        <v>24.4</v>
      </c>
      <c r="NC43" s="2">
        <v>0</v>
      </c>
      <c r="ND43" s="2">
        <v>0.9</v>
      </c>
      <c r="NE43" s="2">
        <v>8</v>
      </c>
      <c r="NF43" s="2">
        <v>0</v>
      </c>
      <c r="NG43" s="2">
        <v>8.6999999999999993</v>
      </c>
      <c r="NH43" s="2">
        <v>1.2</v>
      </c>
      <c r="NI43" s="2">
        <v>10</v>
      </c>
      <c r="NJ43" s="2">
        <v>0</v>
      </c>
      <c r="NK43" s="2">
        <v>8.1999999999999993</v>
      </c>
      <c r="NL43" s="2">
        <v>0</v>
      </c>
      <c r="NM43" s="2">
        <v>5.7</v>
      </c>
      <c r="NN43" s="2">
        <v>0</v>
      </c>
      <c r="NO43" s="2">
        <v>1</v>
      </c>
      <c r="NP43" s="2">
        <v>0.8</v>
      </c>
      <c r="NQ43" s="2">
        <v>0</v>
      </c>
      <c r="NR43" s="2">
        <v>11</v>
      </c>
      <c r="NS43" s="2">
        <v>8.1999999999999993</v>
      </c>
      <c r="NT43" s="2">
        <v>14.4</v>
      </c>
      <c r="NU43" s="2">
        <v>8.4</v>
      </c>
      <c r="NV43" s="2">
        <v>0</v>
      </c>
      <c r="NW43" s="2">
        <v>4.5999999999999996</v>
      </c>
      <c r="NX43" s="2">
        <v>0</v>
      </c>
      <c r="NY43" s="2">
        <v>0</v>
      </c>
      <c r="NZ43" s="2">
        <v>5.2</v>
      </c>
      <c r="OA43" s="2">
        <v>0</v>
      </c>
      <c r="OB43" s="2">
        <v>2.4</v>
      </c>
      <c r="OC43" s="2">
        <v>0</v>
      </c>
      <c r="OD43" s="2">
        <v>0</v>
      </c>
      <c r="OE43" s="2">
        <v>0</v>
      </c>
      <c r="OF43" s="2">
        <v>0</v>
      </c>
      <c r="OG43" s="2">
        <v>5.5</v>
      </c>
      <c r="OH43" s="2">
        <v>3</v>
      </c>
      <c r="OI43" s="2">
        <v>6.3</v>
      </c>
      <c r="OJ43" s="2">
        <v>0</v>
      </c>
      <c r="OK43" s="2">
        <v>0</v>
      </c>
      <c r="OL43" s="2">
        <v>0</v>
      </c>
      <c r="OM43" s="2">
        <v>1.5</v>
      </c>
      <c r="ON43" s="2">
        <v>0</v>
      </c>
      <c r="OO43" s="2">
        <v>11.1</v>
      </c>
      <c r="OP43" s="2">
        <v>3.4</v>
      </c>
      <c r="OQ43" s="2">
        <v>8.4</v>
      </c>
      <c r="OR43" s="2">
        <v>10.6</v>
      </c>
      <c r="OS43" s="2">
        <v>5</v>
      </c>
      <c r="OT43" s="2">
        <v>0</v>
      </c>
      <c r="OU43" s="2">
        <v>0</v>
      </c>
      <c r="OV43" s="2">
        <v>0</v>
      </c>
      <c r="OW43" s="2">
        <v>0</v>
      </c>
      <c r="OX43" s="2">
        <v>0</v>
      </c>
      <c r="OY43" s="2">
        <v>4.0999999999999996</v>
      </c>
      <c r="OZ43" s="2">
        <v>0</v>
      </c>
      <c r="PA43" s="2">
        <v>0</v>
      </c>
      <c r="PB43" s="2">
        <v>4.5999999999999996</v>
      </c>
      <c r="PC43" s="2">
        <v>0</v>
      </c>
      <c r="PD43" s="2">
        <v>3.8</v>
      </c>
      <c r="PE43" s="2">
        <v>11.5</v>
      </c>
      <c r="PF43" s="2">
        <v>0</v>
      </c>
      <c r="PG43" s="2">
        <v>2.8</v>
      </c>
      <c r="PH43" s="2">
        <v>0.5</v>
      </c>
      <c r="PI43" s="2">
        <v>1.9</v>
      </c>
      <c r="PJ43" s="2">
        <v>0</v>
      </c>
      <c r="PK43" s="2">
        <v>1.3</v>
      </c>
      <c r="PL43" s="2">
        <v>0</v>
      </c>
      <c r="PM43" s="2">
        <v>0</v>
      </c>
      <c r="PN43" s="2">
        <v>5.2</v>
      </c>
      <c r="PO43" s="2">
        <v>7.7</v>
      </c>
      <c r="PP43" s="2">
        <v>0</v>
      </c>
      <c r="PQ43" s="2">
        <v>0</v>
      </c>
      <c r="PR43" s="2">
        <v>2.6</v>
      </c>
      <c r="PS43" s="2">
        <v>4</v>
      </c>
      <c r="PT43" s="2">
        <v>0</v>
      </c>
      <c r="PU43" s="2">
        <v>0.5</v>
      </c>
      <c r="PV43" s="2">
        <v>2.4</v>
      </c>
      <c r="PW43" s="2">
        <v>0</v>
      </c>
      <c r="PX43" s="2">
        <v>0</v>
      </c>
      <c r="PY43" s="2">
        <v>0</v>
      </c>
      <c r="PZ43" s="2">
        <v>0</v>
      </c>
      <c r="QA43" s="2">
        <v>0</v>
      </c>
      <c r="QB43" s="2">
        <v>0</v>
      </c>
      <c r="QC43" s="2">
        <v>0</v>
      </c>
      <c r="QD43" s="2">
        <v>0</v>
      </c>
      <c r="QE43" s="2">
        <v>8.3000000000000007</v>
      </c>
      <c r="QF43" s="2">
        <v>0</v>
      </c>
      <c r="QG43" s="2">
        <v>1.3</v>
      </c>
      <c r="QH43" s="2">
        <v>3.1</v>
      </c>
      <c r="QI43" s="2">
        <v>5.6</v>
      </c>
      <c r="QJ43" s="2">
        <v>0</v>
      </c>
      <c r="QK43" s="2">
        <v>17.7</v>
      </c>
      <c r="QL43" s="2">
        <v>0</v>
      </c>
      <c r="QM43" s="2">
        <v>5.4</v>
      </c>
      <c r="QN43" s="2">
        <v>4</v>
      </c>
      <c r="QO43" s="2">
        <v>2.1</v>
      </c>
      <c r="QP43" s="2">
        <v>7.3</v>
      </c>
      <c r="QQ43" s="2">
        <v>2.4</v>
      </c>
      <c r="QR43" s="2">
        <v>0</v>
      </c>
      <c r="QS43" s="2">
        <v>4.8</v>
      </c>
      <c r="QT43" s="2">
        <v>1</v>
      </c>
      <c r="QU43" s="2">
        <v>7.4</v>
      </c>
      <c r="QV43" s="2">
        <v>1.4</v>
      </c>
      <c r="QW43" s="2">
        <v>0</v>
      </c>
      <c r="QX43" s="2">
        <v>0</v>
      </c>
      <c r="QY43" s="2">
        <v>0</v>
      </c>
      <c r="QZ43" s="2">
        <v>0</v>
      </c>
      <c r="RA43" s="2">
        <v>0</v>
      </c>
      <c r="RB43" s="2">
        <v>3.5</v>
      </c>
      <c r="RC43" s="2">
        <v>4</v>
      </c>
      <c r="RD43" s="2">
        <v>5.6</v>
      </c>
      <c r="RE43" s="2">
        <v>4.4000000000000004</v>
      </c>
      <c r="RF43" s="2">
        <v>6.4</v>
      </c>
      <c r="RG43" s="2">
        <v>1.9</v>
      </c>
      <c r="RH43" s="2">
        <v>0</v>
      </c>
      <c r="RI43" s="2">
        <v>24</v>
      </c>
      <c r="RJ43" s="2">
        <v>20.6</v>
      </c>
      <c r="RK43" s="2">
        <v>9.9</v>
      </c>
      <c r="RL43" s="2">
        <v>0</v>
      </c>
      <c r="RM43" s="2">
        <v>1.7</v>
      </c>
      <c r="RN43" s="2">
        <v>0</v>
      </c>
      <c r="RO43" s="2">
        <v>1.5</v>
      </c>
      <c r="RP43" s="2">
        <v>0</v>
      </c>
      <c r="RQ43" s="2">
        <v>3.4</v>
      </c>
      <c r="RR43" s="2">
        <v>0</v>
      </c>
      <c r="RS43" s="2">
        <v>0</v>
      </c>
      <c r="RT43" s="2">
        <v>0</v>
      </c>
      <c r="RU43" s="2">
        <v>0</v>
      </c>
      <c r="RV43" s="2">
        <v>0</v>
      </c>
      <c r="RW43" s="2">
        <v>4.2</v>
      </c>
      <c r="RX43" s="2">
        <v>0</v>
      </c>
      <c r="RY43" s="2">
        <v>0</v>
      </c>
      <c r="RZ43" s="2">
        <v>6.9</v>
      </c>
      <c r="SA43" s="2">
        <v>0</v>
      </c>
      <c r="SB43" s="2">
        <v>0</v>
      </c>
      <c r="SC43" s="2">
        <v>3.6</v>
      </c>
      <c r="SD43" s="2">
        <v>4.7</v>
      </c>
      <c r="SE43" s="2">
        <v>6</v>
      </c>
      <c r="SF43" s="2">
        <v>0</v>
      </c>
      <c r="SG43" s="2">
        <v>0</v>
      </c>
      <c r="SH43" s="2">
        <v>0</v>
      </c>
      <c r="SI43" s="2">
        <v>3.4</v>
      </c>
      <c r="SJ43" s="2">
        <v>4.4000000000000004</v>
      </c>
      <c r="SK43" s="2">
        <v>1.7</v>
      </c>
      <c r="SL43" s="2">
        <v>4.4000000000000004</v>
      </c>
      <c r="SM43" s="2">
        <v>0</v>
      </c>
      <c r="SN43" s="2">
        <v>0</v>
      </c>
      <c r="SO43" s="2">
        <v>1</v>
      </c>
      <c r="SP43" s="2">
        <v>2</v>
      </c>
      <c r="SQ43" s="2">
        <v>1.8</v>
      </c>
      <c r="SR43" s="2">
        <v>0</v>
      </c>
      <c r="SS43" s="2">
        <v>5.6</v>
      </c>
      <c r="ST43" s="2">
        <v>50.4</v>
      </c>
      <c r="SU43" s="2">
        <v>4.2</v>
      </c>
      <c r="SV43" s="2">
        <v>2.6</v>
      </c>
      <c r="SW43" s="2">
        <v>0</v>
      </c>
      <c r="SX43" s="2">
        <v>0</v>
      </c>
      <c r="SY43" s="2">
        <v>0</v>
      </c>
      <c r="SZ43" s="2">
        <v>0</v>
      </c>
      <c r="TA43" s="2">
        <v>4.5999999999999996</v>
      </c>
      <c r="TB43" s="2">
        <v>5.5</v>
      </c>
      <c r="TC43" s="2">
        <v>0</v>
      </c>
      <c r="TD43" s="2">
        <v>4.0999999999999996</v>
      </c>
      <c r="TE43" s="2">
        <v>0</v>
      </c>
      <c r="TF43" s="2">
        <v>2.8</v>
      </c>
      <c r="TG43" s="2">
        <v>0.2</v>
      </c>
      <c r="TH43" s="2">
        <v>2.5</v>
      </c>
      <c r="TI43" s="2">
        <v>0</v>
      </c>
      <c r="TJ43" s="2">
        <v>0</v>
      </c>
      <c r="TK43" s="2">
        <v>0</v>
      </c>
      <c r="TL43" s="2">
        <v>2.2000000000000002</v>
      </c>
      <c r="TM43" s="2">
        <v>0</v>
      </c>
      <c r="TN43" s="2">
        <v>0</v>
      </c>
      <c r="TO43" s="2">
        <v>12.6</v>
      </c>
      <c r="TP43" s="2">
        <v>14.2</v>
      </c>
      <c r="TQ43" s="2">
        <v>23.4</v>
      </c>
      <c r="TR43" s="2">
        <v>0</v>
      </c>
      <c r="TS43" s="2">
        <v>0</v>
      </c>
      <c r="TT43" s="2">
        <v>0</v>
      </c>
      <c r="TU43" s="2">
        <v>0</v>
      </c>
      <c r="TV43" s="2">
        <v>0</v>
      </c>
      <c r="TW43" s="2">
        <v>0.9</v>
      </c>
      <c r="TX43" s="2">
        <v>7.5</v>
      </c>
      <c r="TY43" s="2">
        <v>0</v>
      </c>
      <c r="TZ43" s="2">
        <v>3.1</v>
      </c>
      <c r="UA43" s="2">
        <v>3.9</v>
      </c>
      <c r="UB43" s="2">
        <v>0</v>
      </c>
      <c r="UC43" s="2">
        <v>0</v>
      </c>
      <c r="UD43" s="2">
        <v>1</v>
      </c>
      <c r="UE43" s="2">
        <v>9.9</v>
      </c>
      <c r="UF43" s="2">
        <v>0</v>
      </c>
      <c r="UG43" s="2">
        <v>5.2</v>
      </c>
      <c r="UH43" s="2">
        <v>0</v>
      </c>
      <c r="UI43" s="2">
        <v>11.4</v>
      </c>
      <c r="UJ43" s="2">
        <v>40.799999999999997</v>
      </c>
      <c r="UK43" s="2">
        <v>0</v>
      </c>
      <c r="UL43" s="2">
        <v>4.7</v>
      </c>
      <c r="UM43" s="2">
        <v>0</v>
      </c>
      <c r="UN43" s="2">
        <v>0</v>
      </c>
      <c r="UO43" s="2">
        <v>10.199999999999999</v>
      </c>
      <c r="UP43" s="2">
        <v>10.9</v>
      </c>
      <c r="UQ43" s="2">
        <v>7</v>
      </c>
      <c r="UR43" s="2">
        <v>0</v>
      </c>
      <c r="US43" s="2">
        <v>3.1</v>
      </c>
      <c r="UT43" s="2">
        <v>0</v>
      </c>
      <c r="UU43" s="2">
        <v>1.4</v>
      </c>
      <c r="UV43" s="2">
        <v>1.2</v>
      </c>
      <c r="UW43" s="2">
        <v>0</v>
      </c>
      <c r="UX43" s="2">
        <v>0</v>
      </c>
      <c r="UY43" s="2">
        <v>0.5</v>
      </c>
      <c r="UZ43" s="2">
        <v>0</v>
      </c>
      <c r="VA43" s="2">
        <v>3.3</v>
      </c>
      <c r="VB43" s="2">
        <v>3.9</v>
      </c>
      <c r="VC43" s="2">
        <v>0</v>
      </c>
      <c r="VD43" s="2">
        <v>11.4</v>
      </c>
      <c r="VE43" s="2">
        <v>3.1</v>
      </c>
      <c r="VF43" s="2">
        <v>0.7</v>
      </c>
      <c r="VG43" s="2">
        <v>0</v>
      </c>
      <c r="VH43" s="2">
        <v>1</v>
      </c>
      <c r="VI43" s="2">
        <v>0</v>
      </c>
      <c r="VJ43" s="2">
        <v>0.9</v>
      </c>
      <c r="VK43" s="2">
        <v>0</v>
      </c>
      <c r="VL43" s="2">
        <v>0</v>
      </c>
      <c r="VM43" s="2">
        <v>38.6</v>
      </c>
      <c r="VN43" s="2">
        <v>0.4</v>
      </c>
      <c r="VO43" s="2">
        <v>0</v>
      </c>
      <c r="VP43" s="2">
        <v>8.6999999999999993</v>
      </c>
      <c r="VQ43" s="2">
        <v>0</v>
      </c>
      <c r="VR43" s="2">
        <v>0</v>
      </c>
      <c r="VS43" s="2">
        <v>7.5</v>
      </c>
      <c r="VT43" s="2">
        <v>1.5</v>
      </c>
      <c r="VU43" s="2">
        <v>10.6</v>
      </c>
      <c r="VV43" s="2">
        <v>0</v>
      </c>
      <c r="VW43" s="2">
        <v>0</v>
      </c>
      <c r="VX43" s="2">
        <v>0</v>
      </c>
      <c r="VY43" s="2">
        <v>1.5</v>
      </c>
      <c r="VZ43" s="2">
        <v>4</v>
      </c>
      <c r="WA43" s="2">
        <v>7.2</v>
      </c>
      <c r="WB43" s="2">
        <v>0</v>
      </c>
      <c r="WC43" s="2">
        <v>0</v>
      </c>
      <c r="WD43" s="2">
        <v>2.9</v>
      </c>
      <c r="WE43" s="2">
        <v>3.4</v>
      </c>
      <c r="WF43" s="2">
        <v>0</v>
      </c>
      <c r="WG43" s="2">
        <v>2.9</v>
      </c>
      <c r="WH43" s="2">
        <v>0</v>
      </c>
      <c r="WI43" s="2">
        <v>16.7</v>
      </c>
      <c r="WJ43" s="2">
        <v>0</v>
      </c>
      <c r="WK43" s="2">
        <v>0</v>
      </c>
      <c r="WL43" s="2">
        <v>0</v>
      </c>
      <c r="WM43" s="2">
        <v>1.3</v>
      </c>
      <c r="WN43" s="2">
        <v>31.8</v>
      </c>
      <c r="WO43" s="2">
        <v>0</v>
      </c>
      <c r="WP43" s="2">
        <v>27</v>
      </c>
      <c r="WQ43" s="2">
        <v>4.5999999999999996</v>
      </c>
      <c r="WR43" s="2">
        <v>0</v>
      </c>
      <c r="WS43" s="2">
        <v>0</v>
      </c>
      <c r="WT43" s="2">
        <v>1.8</v>
      </c>
      <c r="WU43" s="2">
        <v>0</v>
      </c>
      <c r="WV43" s="2">
        <v>0</v>
      </c>
      <c r="WW43" s="2">
        <v>6.5</v>
      </c>
      <c r="WX43" s="2">
        <v>2.1</v>
      </c>
      <c r="WY43" s="2">
        <v>23.3</v>
      </c>
      <c r="WZ43" s="2">
        <v>0</v>
      </c>
      <c r="XA43" s="2">
        <v>41.6</v>
      </c>
      <c r="XB43" s="2">
        <v>0</v>
      </c>
      <c r="XC43" s="2">
        <v>7.9</v>
      </c>
      <c r="XD43" s="2">
        <v>5.9</v>
      </c>
      <c r="XE43" s="2">
        <v>8.1999999999999993</v>
      </c>
      <c r="XF43" s="2">
        <v>0</v>
      </c>
      <c r="XG43" s="2">
        <v>4.4000000000000004</v>
      </c>
      <c r="XH43" s="2">
        <v>0</v>
      </c>
      <c r="XI43" s="2">
        <v>0</v>
      </c>
      <c r="XJ43" s="2">
        <v>0</v>
      </c>
      <c r="XK43" s="2">
        <v>0</v>
      </c>
      <c r="XL43" s="2">
        <v>0</v>
      </c>
      <c r="XM43" s="2">
        <v>0</v>
      </c>
      <c r="XN43" s="2">
        <v>0</v>
      </c>
      <c r="XO43" s="2">
        <v>0</v>
      </c>
      <c r="XP43" s="2">
        <v>1.1000000000000001</v>
      </c>
      <c r="XQ43" s="2">
        <v>0</v>
      </c>
      <c r="XR43" s="2">
        <v>3.4</v>
      </c>
      <c r="XS43" s="2">
        <v>0</v>
      </c>
      <c r="XT43" s="2">
        <v>4.8</v>
      </c>
      <c r="XU43" s="2">
        <v>0</v>
      </c>
      <c r="XV43" s="2">
        <v>3.4</v>
      </c>
      <c r="XW43" s="2">
        <v>4.8</v>
      </c>
      <c r="XX43" s="2">
        <v>1.4</v>
      </c>
      <c r="XY43" s="2">
        <v>0</v>
      </c>
      <c r="XZ43" s="2">
        <v>0</v>
      </c>
      <c r="YA43" s="2">
        <v>0</v>
      </c>
      <c r="YB43" s="2">
        <v>0</v>
      </c>
      <c r="YC43" s="2">
        <v>0</v>
      </c>
      <c r="YD43" s="2">
        <v>1.5</v>
      </c>
      <c r="YE43" s="2">
        <v>0</v>
      </c>
      <c r="YF43" s="2">
        <v>0</v>
      </c>
      <c r="YG43" s="2">
        <v>0</v>
      </c>
      <c r="YH43" s="2">
        <v>0</v>
      </c>
      <c r="YI43" s="2">
        <v>6.5</v>
      </c>
      <c r="YJ43" s="2">
        <v>2</v>
      </c>
      <c r="YK43" s="2">
        <v>0</v>
      </c>
      <c r="YL43" s="2">
        <v>6.2</v>
      </c>
      <c r="YM43" s="2">
        <v>0</v>
      </c>
      <c r="YN43" s="2">
        <v>9.1999999999999993</v>
      </c>
      <c r="YO43" s="2">
        <v>0.5</v>
      </c>
      <c r="YP43" s="2">
        <v>1</v>
      </c>
      <c r="YQ43" s="2">
        <v>2.2999999999999998</v>
      </c>
      <c r="YR43" s="2">
        <v>0</v>
      </c>
      <c r="YS43" s="2">
        <v>0</v>
      </c>
      <c r="YT43" s="2">
        <v>0</v>
      </c>
      <c r="YU43" s="2">
        <v>3</v>
      </c>
      <c r="YV43" s="2">
        <v>6.7</v>
      </c>
      <c r="YW43" s="2">
        <v>7.7</v>
      </c>
      <c r="YX43" s="2">
        <v>0</v>
      </c>
      <c r="YY43" s="2">
        <v>2.2000000000000002</v>
      </c>
      <c r="YZ43" s="2">
        <v>9</v>
      </c>
      <c r="ZA43" s="2">
        <v>0</v>
      </c>
      <c r="ZB43" s="2">
        <v>0</v>
      </c>
      <c r="ZC43" s="2">
        <v>5.5</v>
      </c>
      <c r="ZD43" s="2">
        <v>4.9000000000000004</v>
      </c>
      <c r="ZE43" s="2">
        <v>4.0999999999999996</v>
      </c>
      <c r="ZF43" s="2">
        <v>0</v>
      </c>
      <c r="ZG43" s="2">
        <v>0</v>
      </c>
      <c r="ZH43" s="2">
        <v>4.0999999999999996</v>
      </c>
      <c r="ZI43" s="2">
        <v>0</v>
      </c>
      <c r="ZJ43" s="2">
        <v>5</v>
      </c>
      <c r="ZK43" s="2">
        <v>3.6</v>
      </c>
      <c r="ZL43" s="2">
        <v>23.6</v>
      </c>
      <c r="ZM43" s="2">
        <v>7.2</v>
      </c>
      <c r="ZN43" s="2">
        <v>0</v>
      </c>
      <c r="ZO43" s="2">
        <v>25</v>
      </c>
      <c r="ZP43" s="2">
        <v>0</v>
      </c>
      <c r="ZQ43" s="2">
        <v>0</v>
      </c>
      <c r="ZR43" s="2">
        <v>0</v>
      </c>
      <c r="ZS43" s="2">
        <v>0</v>
      </c>
      <c r="ZT43" s="2">
        <v>8.6</v>
      </c>
      <c r="ZU43" s="2">
        <v>0</v>
      </c>
      <c r="ZV43" s="2">
        <v>0</v>
      </c>
      <c r="ZW43" s="2">
        <v>0</v>
      </c>
      <c r="ZX43" s="2">
        <v>0</v>
      </c>
      <c r="ZY43" s="2">
        <v>0</v>
      </c>
      <c r="ZZ43" s="2">
        <v>2.4</v>
      </c>
      <c r="AAA43" s="2">
        <v>0</v>
      </c>
      <c r="AAB43" s="2">
        <v>14.7</v>
      </c>
      <c r="AAC43" s="2">
        <v>16.399999999999999</v>
      </c>
      <c r="AAD43" s="2">
        <v>0</v>
      </c>
      <c r="AAE43" s="2">
        <v>0</v>
      </c>
      <c r="AAF43" s="2">
        <v>0</v>
      </c>
      <c r="AAG43" s="2">
        <v>0</v>
      </c>
      <c r="AAH43" s="2">
        <v>0</v>
      </c>
      <c r="AAI43" s="2">
        <v>7.8</v>
      </c>
      <c r="AAJ43" s="2">
        <v>0</v>
      </c>
      <c r="AAK43" s="2">
        <v>0</v>
      </c>
      <c r="AAL43" s="2">
        <v>0</v>
      </c>
      <c r="AAM43" s="2">
        <v>0</v>
      </c>
      <c r="AAN43" s="2">
        <v>1.3</v>
      </c>
      <c r="AAO43" s="2">
        <v>3.1</v>
      </c>
      <c r="AAP43" s="2">
        <v>0</v>
      </c>
      <c r="AAQ43" s="2">
        <v>0</v>
      </c>
      <c r="AAR43" s="2">
        <v>9.6</v>
      </c>
      <c r="AAS43" s="2">
        <v>7.2</v>
      </c>
      <c r="AAT43" s="2">
        <v>1</v>
      </c>
      <c r="AAU43" s="2">
        <v>8.6</v>
      </c>
      <c r="AAV43" s="2">
        <v>6.4</v>
      </c>
      <c r="AAW43" s="2">
        <v>0</v>
      </c>
      <c r="AAX43" s="2">
        <v>1.7</v>
      </c>
      <c r="AAY43" s="2">
        <v>0</v>
      </c>
      <c r="AAZ43" s="2">
        <v>0</v>
      </c>
      <c r="ABA43" s="2">
        <v>0</v>
      </c>
      <c r="ABB43" s="2">
        <v>0.2</v>
      </c>
      <c r="ABC43" s="2">
        <v>0</v>
      </c>
      <c r="ABD43" s="2">
        <v>10.5</v>
      </c>
      <c r="ABE43" s="2">
        <v>0</v>
      </c>
      <c r="ABF43" s="2">
        <v>4</v>
      </c>
      <c r="ABG43" s="2">
        <v>0</v>
      </c>
      <c r="ABH43" s="2">
        <v>5.2</v>
      </c>
      <c r="ABI43" s="2">
        <v>0.7</v>
      </c>
      <c r="ABJ43" s="2">
        <v>0</v>
      </c>
      <c r="ABK43" s="2">
        <v>0</v>
      </c>
      <c r="ABL43" s="2">
        <v>0</v>
      </c>
      <c r="ABM43" s="2">
        <v>5.5</v>
      </c>
      <c r="ABN43" s="2">
        <v>3.9</v>
      </c>
      <c r="ABO43" s="2">
        <v>0</v>
      </c>
      <c r="ABP43" s="2">
        <v>8.1999999999999993</v>
      </c>
      <c r="ABQ43" s="2">
        <v>0</v>
      </c>
      <c r="ABR43" s="2">
        <v>6.2</v>
      </c>
      <c r="ABS43" s="2">
        <v>0</v>
      </c>
      <c r="ABT43" s="2">
        <v>2.7</v>
      </c>
      <c r="ABU43" s="2">
        <v>0</v>
      </c>
      <c r="ABV43" s="2">
        <v>7.3</v>
      </c>
      <c r="ABW43" s="2">
        <v>0</v>
      </c>
      <c r="ABX43" s="2">
        <v>0</v>
      </c>
      <c r="ABY43" s="2">
        <v>8.4</v>
      </c>
      <c r="ABZ43" s="2">
        <v>6.1</v>
      </c>
      <c r="ACA43" s="2">
        <v>5.4</v>
      </c>
      <c r="ACB43" s="2">
        <v>4.4000000000000004</v>
      </c>
      <c r="ACC43" s="2">
        <v>6.1</v>
      </c>
      <c r="ACD43" s="2">
        <v>2.4</v>
      </c>
      <c r="ACE43" s="2">
        <v>2.7</v>
      </c>
      <c r="ACF43" s="2">
        <v>5.8</v>
      </c>
      <c r="ACG43" s="2">
        <v>0</v>
      </c>
      <c r="ACH43" s="2">
        <v>0</v>
      </c>
      <c r="ACI43" s="2">
        <v>10.9</v>
      </c>
      <c r="ACJ43" s="2">
        <v>3.1</v>
      </c>
      <c r="ACK43" s="2">
        <v>14.4</v>
      </c>
      <c r="ACL43" s="2">
        <v>0</v>
      </c>
      <c r="ACM43" s="2">
        <v>2.2000000000000002</v>
      </c>
      <c r="ACN43" s="2">
        <v>0</v>
      </c>
      <c r="ACO43" s="2">
        <v>0</v>
      </c>
      <c r="ACP43" s="2">
        <v>4.3</v>
      </c>
      <c r="ACQ43" s="2">
        <v>0</v>
      </c>
      <c r="ACR43" s="2">
        <v>2.2000000000000002</v>
      </c>
      <c r="ACS43" s="2">
        <v>35.1</v>
      </c>
      <c r="ACT43" s="2">
        <v>0.5</v>
      </c>
      <c r="ACU43" s="2">
        <v>0</v>
      </c>
      <c r="ACV43" s="2">
        <v>0</v>
      </c>
      <c r="ACW43" s="2">
        <v>1.2</v>
      </c>
      <c r="ACX43" s="2">
        <v>1</v>
      </c>
      <c r="ACY43" s="2">
        <v>0</v>
      </c>
      <c r="ACZ43" s="2">
        <v>1.4</v>
      </c>
      <c r="ADA43" s="2">
        <v>8</v>
      </c>
      <c r="ADB43" s="2">
        <v>0</v>
      </c>
      <c r="ADC43" s="2">
        <v>0</v>
      </c>
      <c r="ADD43" s="2">
        <v>1.6</v>
      </c>
      <c r="ADE43" s="2">
        <v>10.8</v>
      </c>
      <c r="ADF43" s="2">
        <v>0</v>
      </c>
      <c r="ADG43" s="2">
        <v>2.2999999999999998</v>
      </c>
      <c r="ADH43" s="2">
        <v>19.8</v>
      </c>
      <c r="ADI43" s="2">
        <v>0</v>
      </c>
      <c r="ADJ43" s="2">
        <v>0</v>
      </c>
      <c r="ADK43" s="2">
        <v>2.5</v>
      </c>
      <c r="ADL43" s="2">
        <v>2.1</v>
      </c>
      <c r="ADM43" s="2">
        <v>1.9</v>
      </c>
      <c r="ADN43" s="2">
        <v>0</v>
      </c>
      <c r="ADO43" s="2">
        <v>2.4</v>
      </c>
      <c r="ADP43" s="2">
        <v>1.9</v>
      </c>
      <c r="ADQ43" s="2">
        <v>8.4</v>
      </c>
      <c r="ADR43" s="2">
        <v>6.6</v>
      </c>
      <c r="ADS43" s="2">
        <v>0</v>
      </c>
      <c r="ADT43" s="2">
        <v>0</v>
      </c>
      <c r="ADU43" s="2">
        <v>2.2999999999999998</v>
      </c>
      <c r="ADV43" s="2">
        <v>1.1000000000000001</v>
      </c>
      <c r="ADW43" s="2">
        <v>0</v>
      </c>
      <c r="ADX43" s="2">
        <v>0</v>
      </c>
      <c r="ADY43" s="2">
        <v>1.6</v>
      </c>
      <c r="ADZ43" s="2">
        <v>0</v>
      </c>
      <c r="AEA43" s="2">
        <v>0</v>
      </c>
      <c r="AEB43" s="2">
        <v>0</v>
      </c>
      <c r="AEC43" s="2">
        <v>0</v>
      </c>
      <c r="AED43" s="2">
        <v>0</v>
      </c>
      <c r="AEE43" s="2">
        <v>0</v>
      </c>
      <c r="AEF43" s="2">
        <v>7.2</v>
      </c>
      <c r="AEG43" s="2">
        <v>0</v>
      </c>
      <c r="AEH43" s="2">
        <v>5.6</v>
      </c>
      <c r="AEI43" s="2">
        <v>9.6999999999999993</v>
      </c>
      <c r="AEJ43" s="2">
        <v>20.399999999999999</v>
      </c>
      <c r="AEK43" s="2">
        <v>0</v>
      </c>
      <c r="AEL43" s="2">
        <v>0</v>
      </c>
      <c r="AEM43" s="2">
        <v>8.1</v>
      </c>
      <c r="AEN43" s="2">
        <v>32.799999999999997</v>
      </c>
      <c r="AEO43" s="2">
        <v>4.8</v>
      </c>
      <c r="AEP43" s="2">
        <v>18</v>
      </c>
      <c r="AEQ43" s="2">
        <v>0</v>
      </c>
      <c r="AER43" s="2">
        <v>4.3</v>
      </c>
      <c r="AES43" s="2">
        <v>0</v>
      </c>
      <c r="AET43" s="2">
        <v>0</v>
      </c>
      <c r="AEU43" s="2">
        <v>2.8</v>
      </c>
      <c r="AEV43" s="2">
        <v>9</v>
      </c>
      <c r="AEW43" s="2">
        <v>17</v>
      </c>
      <c r="AEX43" s="2">
        <v>4.5</v>
      </c>
      <c r="AEY43" s="2">
        <v>0</v>
      </c>
      <c r="AEZ43" s="2">
        <v>0</v>
      </c>
      <c r="AFA43" s="2">
        <v>12.5</v>
      </c>
      <c r="AFB43" s="2">
        <v>0</v>
      </c>
      <c r="AFC43" s="2">
        <v>0</v>
      </c>
      <c r="AFD43" s="2">
        <v>9.4</v>
      </c>
      <c r="AFE43" s="2">
        <v>16</v>
      </c>
      <c r="AFF43" s="2">
        <v>5.0999999999999996</v>
      </c>
      <c r="AFG43" s="2">
        <v>0</v>
      </c>
      <c r="AFH43" s="2">
        <v>0</v>
      </c>
      <c r="AFI43" s="2">
        <v>0</v>
      </c>
      <c r="AFJ43" s="2">
        <v>64.8</v>
      </c>
      <c r="AFK43" s="2">
        <v>0</v>
      </c>
      <c r="AFL43" s="2">
        <v>7.3</v>
      </c>
      <c r="AFM43" s="2">
        <v>15.8</v>
      </c>
      <c r="AFN43" s="2">
        <v>0.4</v>
      </c>
      <c r="AFO43" s="2">
        <v>0</v>
      </c>
      <c r="AFP43" s="2">
        <v>10.4</v>
      </c>
      <c r="AFQ43" s="2">
        <v>7.4</v>
      </c>
      <c r="AFR43" s="2">
        <v>0</v>
      </c>
      <c r="AFS43" s="2">
        <v>26.3</v>
      </c>
      <c r="AFT43" s="2">
        <v>0</v>
      </c>
      <c r="AFU43" s="2">
        <v>2.9</v>
      </c>
      <c r="AFV43" s="2">
        <v>0</v>
      </c>
      <c r="AFW43" s="2">
        <v>0</v>
      </c>
      <c r="AFX43" s="2">
        <v>0</v>
      </c>
      <c r="AFY43" s="2">
        <v>0</v>
      </c>
      <c r="AFZ43" s="2">
        <v>4</v>
      </c>
      <c r="AGA43" s="2">
        <v>0</v>
      </c>
      <c r="AGB43" s="2">
        <v>4.7</v>
      </c>
      <c r="AGC43" s="2">
        <v>5.8</v>
      </c>
      <c r="AGD43" s="2">
        <v>13.4</v>
      </c>
      <c r="AGE43" s="2">
        <v>67.3</v>
      </c>
      <c r="AGF43" s="2">
        <v>0</v>
      </c>
      <c r="AGG43" s="2">
        <v>0</v>
      </c>
      <c r="AGH43" s="2">
        <v>8.9</v>
      </c>
      <c r="AGI43" s="2">
        <v>14.3</v>
      </c>
      <c r="AGJ43" s="2">
        <v>49.2</v>
      </c>
      <c r="AGK43" s="2">
        <v>3.1</v>
      </c>
      <c r="AGL43" s="2">
        <v>0</v>
      </c>
      <c r="AGM43" s="2">
        <v>8.1</v>
      </c>
      <c r="AGN43" s="2">
        <v>15.4</v>
      </c>
      <c r="AGO43" s="2">
        <v>0</v>
      </c>
      <c r="AGP43" s="2">
        <v>0</v>
      </c>
      <c r="AGQ43" s="2">
        <v>0</v>
      </c>
      <c r="AGR43" s="2">
        <v>0</v>
      </c>
      <c r="AGS43" s="2">
        <v>3.9</v>
      </c>
      <c r="AGT43" s="2">
        <v>0</v>
      </c>
      <c r="AGU43" s="2">
        <v>1.1000000000000001</v>
      </c>
      <c r="AGV43" s="2">
        <v>8.5</v>
      </c>
      <c r="AGW43" s="2">
        <v>0</v>
      </c>
      <c r="AGX43" s="2">
        <v>3.8</v>
      </c>
      <c r="AGY43" s="2">
        <v>12.3</v>
      </c>
      <c r="AGZ43" s="2">
        <v>0</v>
      </c>
      <c r="AHA43" s="2">
        <v>0</v>
      </c>
      <c r="AHB43" s="2">
        <v>3.2</v>
      </c>
      <c r="AHC43" s="2">
        <v>27.9</v>
      </c>
      <c r="AHD43" s="2">
        <v>0</v>
      </c>
      <c r="AHE43" s="2">
        <v>2</v>
      </c>
      <c r="AHF43" s="2">
        <v>0</v>
      </c>
      <c r="AHG43" s="2">
        <v>11</v>
      </c>
      <c r="AHH43" s="2">
        <v>0</v>
      </c>
      <c r="AHI43" s="2">
        <v>4.4000000000000004</v>
      </c>
      <c r="AHJ43" s="2">
        <v>12.6</v>
      </c>
      <c r="AHK43" s="2">
        <v>0</v>
      </c>
      <c r="AHL43" s="2">
        <v>11.2</v>
      </c>
      <c r="AHM43" s="2">
        <v>1</v>
      </c>
      <c r="AHN43" s="2">
        <v>0</v>
      </c>
      <c r="AHO43" s="2">
        <v>0</v>
      </c>
      <c r="AHP43" s="2">
        <v>0</v>
      </c>
      <c r="AHQ43" s="2">
        <v>0</v>
      </c>
      <c r="AHR43" s="2">
        <v>1.5</v>
      </c>
      <c r="AHS43" s="2">
        <v>0</v>
      </c>
      <c r="AHT43" s="2">
        <v>0</v>
      </c>
      <c r="AHU43" s="2">
        <v>9</v>
      </c>
      <c r="AHV43" s="2">
        <v>1</v>
      </c>
      <c r="AHW43" s="2">
        <v>3.1</v>
      </c>
      <c r="AHX43" s="2">
        <v>6</v>
      </c>
      <c r="AHY43" s="2">
        <v>1.9</v>
      </c>
      <c r="AHZ43" s="2">
        <v>3.1</v>
      </c>
      <c r="AIA43" s="2">
        <v>5.8</v>
      </c>
      <c r="AIB43" s="2">
        <v>2.1</v>
      </c>
      <c r="AIC43" s="2">
        <v>0</v>
      </c>
      <c r="AID43" s="2">
        <v>0</v>
      </c>
      <c r="AIE43" s="2">
        <v>0</v>
      </c>
      <c r="AIF43" s="2">
        <v>18</v>
      </c>
      <c r="AIG43" s="2">
        <v>0.8</v>
      </c>
      <c r="AIH43" s="2">
        <v>0</v>
      </c>
      <c r="AII43" s="2">
        <v>0</v>
      </c>
      <c r="AIJ43" s="2">
        <v>0</v>
      </c>
      <c r="AIK43" s="2">
        <v>10.1</v>
      </c>
      <c r="AIL43" s="2">
        <v>12.3</v>
      </c>
      <c r="AIM43" s="2">
        <v>0</v>
      </c>
      <c r="AIN43" s="2">
        <v>13.6</v>
      </c>
      <c r="AIO43" s="2">
        <v>0</v>
      </c>
      <c r="AIP43" s="2">
        <v>5.7</v>
      </c>
      <c r="AIQ43" s="2">
        <v>18</v>
      </c>
      <c r="AIR43" s="2">
        <v>0</v>
      </c>
      <c r="AIS43" s="2">
        <v>0</v>
      </c>
      <c r="AIT43" s="2">
        <v>9.8000000000000007</v>
      </c>
      <c r="AIU43" s="2">
        <v>0</v>
      </c>
      <c r="AIV43" s="2">
        <v>7.8</v>
      </c>
      <c r="AIW43" s="2">
        <v>0</v>
      </c>
      <c r="AIX43" s="2">
        <v>24.8</v>
      </c>
      <c r="AIY43" s="2">
        <v>0</v>
      </c>
    </row>
    <row r="44" spans="1:935" x14ac:dyDescent="0.3">
      <c r="A44" s="20" t="s">
        <v>43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0</v>
      </c>
      <c r="CN44" s="2">
        <v>0</v>
      </c>
      <c r="CO44" s="2">
        <v>0</v>
      </c>
      <c r="CP44" s="2">
        <v>0</v>
      </c>
      <c r="CQ44" s="2">
        <v>0</v>
      </c>
      <c r="CR44" s="2">
        <v>0</v>
      </c>
      <c r="CS44" s="2">
        <v>0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0</v>
      </c>
      <c r="DA44" s="2">
        <v>0</v>
      </c>
      <c r="DB44" s="2">
        <v>0</v>
      </c>
      <c r="DC44" s="2">
        <v>0</v>
      </c>
      <c r="DD44" s="2">
        <v>0</v>
      </c>
      <c r="DE44" s="2">
        <v>0</v>
      </c>
      <c r="DF44" s="2">
        <v>0</v>
      </c>
      <c r="DG44" s="2">
        <v>0</v>
      </c>
      <c r="DH44" s="2">
        <v>0</v>
      </c>
      <c r="DI44" s="2">
        <v>0</v>
      </c>
      <c r="DJ44" s="2">
        <v>0</v>
      </c>
      <c r="DK44" s="2">
        <v>0</v>
      </c>
      <c r="DL44" s="2">
        <v>0</v>
      </c>
      <c r="DM44" s="2">
        <v>0</v>
      </c>
      <c r="DN44" s="2">
        <v>0</v>
      </c>
      <c r="DO44" s="2">
        <v>0</v>
      </c>
      <c r="DP44" s="2">
        <v>0</v>
      </c>
      <c r="DQ44" s="2">
        <v>0</v>
      </c>
      <c r="DR44" s="2">
        <v>0</v>
      </c>
      <c r="DS44" s="2">
        <v>0</v>
      </c>
      <c r="DT44" s="2">
        <v>0</v>
      </c>
      <c r="DU44" s="2">
        <v>0</v>
      </c>
      <c r="DV44" s="2">
        <v>0</v>
      </c>
      <c r="DW44" s="2">
        <v>0</v>
      </c>
      <c r="DX44" s="2">
        <v>0</v>
      </c>
      <c r="DY44" s="2">
        <v>0</v>
      </c>
      <c r="DZ44" s="2">
        <v>0</v>
      </c>
      <c r="EA44" s="2">
        <v>0</v>
      </c>
      <c r="EB44" s="2">
        <v>26.7</v>
      </c>
      <c r="EC44" s="2">
        <v>0</v>
      </c>
      <c r="ED44" s="2">
        <v>0</v>
      </c>
      <c r="EE44" s="2">
        <v>0</v>
      </c>
      <c r="EF44" s="2">
        <v>0</v>
      </c>
      <c r="EG44" s="2">
        <v>0</v>
      </c>
      <c r="EH44" s="2">
        <v>0</v>
      </c>
      <c r="EI44" s="2">
        <v>0</v>
      </c>
      <c r="EJ44" s="2">
        <v>0</v>
      </c>
      <c r="EK44" s="2">
        <v>0</v>
      </c>
      <c r="EL44" s="2">
        <v>0</v>
      </c>
      <c r="EM44" s="2">
        <v>0</v>
      </c>
      <c r="EN44" s="2">
        <v>0</v>
      </c>
      <c r="EO44" s="2">
        <v>0</v>
      </c>
      <c r="EP44" s="2">
        <v>0</v>
      </c>
      <c r="EQ44" s="2">
        <v>0</v>
      </c>
      <c r="ER44" s="2">
        <v>0</v>
      </c>
      <c r="ES44" s="2">
        <v>0</v>
      </c>
      <c r="ET44" s="2">
        <v>0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0</v>
      </c>
      <c r="FK44" s="2">
        <v>0</v>
      </c>
      <c r="FL44" s="2">
        <v>0</v>
      </c>
      <c r="FM44" s="2">
        <v>0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2">
        <v>0</v>
      </c>
      <c r="FV44" s="2">
        <v>0</v>
      </c>
      <c r="FW44" s="2">
        <v>1</v>
      </c>
      <c r="FX44" s="2">
        <v>0</v>
      </c>
      <c r="FY44" s="2">
        <v>0</v>
      </c>
      <c r="FZ44" s="2">
        <v>0</v>
      </c>
      <c r="GA44" s="2">
        <v>0</v>
      </c>
      <c r="GB44" s="2">
        <v>0</v>
      </c>
      <c r="GC44" s="2">
        <v>0</v>
      </c>
      <c r="GD44" s="2">
        <v>0</v>
      </c>
      <c r="GE44" s="2">
        <v>0</v>
      </c>
      <c r="GF44" s="2">
        <v>0</v>
      </c>
      <c r="GG44" s="2">
        <v>0</v>
      </c>
      <c r="GH44" s="2">
        <v>0</v>
      </c>
      <c r="GI44" s="2">
        <v>0</v>
      </c>
      <c r="GJ44" s="2">
        <v>0</v>
      </c>
      <c r="GK44" s="2">
        <v>0</v>
      </c>
      <c r="GL44" s="2">
        <v>0</v>
      </c>
      <c r="GM44" s="2">
        <v>0</v>
      </c>
      <c r="GN44" s="2">
        <v>0</v>
      </c>
      <c r="GO44" s="2">
        <v>0</v>
      </c>
      <c r="GP44" s="2">
        <v>0</v>
      </c>
      <c r="GQ44" s="2">
        <v>0</v>
      </c>
      <c r="GR44" s="2">
        <v>0</v>
      </c>
      <c r="GS44" s="2">
        <v>0</v>
      </c>
      <c r="GT44" s="2">
        <v>0</v>
      </c>
      <c r="GU44" s="2">
        <v>0</v>
      </c>
      <c r="GV44" s="2">
        <v>0</v>
      </c>
      <c r="GW44" s="2">
        <v>0</v>
      </c>
      <c r="GX44" s="2">
        <v>0</v>
      </c>
      <c r="GY44" s="2">
        <v>0</v>
      </c>
      <c r="GZ44" s="2">
        <v>0</v>
      </c>
      <c r="HA44" s="2">
        <v>0</v>
      </c>
      <c r="HB44" s="2">
        <v>0</v>
      </c>
      <c r="HC44" s="2">
        <v>0</v>
      </c>
      <c r="HD44" s="2">
        <v>0</v>
      </c>
      <c r="HE44" s="2">
        <v>0</v>
      </c>
      <c r="HF44" s="2">
        <v>0</v>
      </c>
      <c r="HG44" s="2">
        <v>0</v>
      </c>
      <c r="HH44" s="2">
        <v>0</v>
      </c>
      <c r="HI44" s="2">
        <v>0</v>
      </c>
      <c r="HJ44" s="2">
        <v>0</v>
      </c>
      <c r="HK44" s="2">
        <v>0</v>
      </c>
      <c r="HL44" s="2">
        <v>0</v>
      </c>
      <c r="HM44" s="2">
        <v>0</v>
      </c>
      <c r="HN44" s="2">
        <v>0</v>
      </c>
      <c r="HO44" s="2">
        <v>0</v>
      </c>
      <c r="HP44" s="2">
        <v>0</v>
      </c>
      <c r="HQ44" s="2">
        <v>0</v>
      </c>
      <c r="HR44" s="2">
        <v>0</v>
      </c>
      <c r="HS44" s="2">
        <v>0</v>
      </c>
      <c r="HT44" s="2">
        <v>0</v>
      </c>
      <c r="HU44" s="2">
        <v>0</v>
      </c>
      <c r="HV44" s="2">
        <v>0</v>
      </c>
      <c r="HW44" s="2">
        <v>0</v>
      </c>
      <c r="HX44" s="2">
        <v>0</v>
      </c>
      <c r="HY44" s="2">
        <v>0</v>
      </c>
      <c r="HZ44" s="2">
        <v>0</v>
      </c>
      <c r="IA44" s="2">
        <v>0</v>
      </c>
      <c r="IB44" s="2">
        <v>0</v>
      </c>
      <c r="IC44" s="2">
        <v>0</v>
      </c>
      <c r="ID44" s="2">
        <v>0</v>
      </c>
      <c r="IE44" s="2">
        <v>0</v>
      </c>
      <c r="IF44" s="2">
        <v>0</v>
      </c>
      <c r="IG44" s="2">
        <v>0</v>
      </c>
      <c r="IH44" s="2">
        <v>0</v>
      </c>
      <c r="II44" s="2">
        <v>0</v>
      </c>
      <c r="IJ44" s="2">
        <v>0</v>
      </c>
      <c r="IK44" s="2">
        <v>0</v>
      </c>
      <c r="IL44" s="2">
        <v>0</v>
      </c>
      <c r="IM44" s="2">
        <v>0</v>
      </c>
      <c r="IN44" s="2">
        <v>0</v>
      </c>
      <c r="IO44" s="2">
        <v>0</v>
      </c>
      <c r="IP44" s="2">
        <v>0</v>
      </c>
      <c r="IQ44" s="2">
        <v>0</v>
      </c>
      <c r="IR44" s="2">
        <v>0</v>
      </c>
      <c r="IS44" s="2">
        <v>0</v>
      </c>
      <c r="IT44" s="2">
        <v>0</v>
      </c>
      <c r="IU44" s="2">
        <v>0</v>
      </c>
      <c r="IV44" s="2">
        <v>0</v>
      </c>
      <c r="IW44" s="2">
        <v>0</v>
      </c>
      <c r="IX44" s="2">
        <v>0</v>
      </c>
      <c r="IY44" s="2">
        <v>0</v>
      </c>
      <c r="IZ44" s="2">
        <v>0</v>
      </c>
      <c r="JA44" s="2">
        <v>0</v>
      </c>
      <c r="JB44" s="2">
        <v>0</v>
      </c>
      <c r="JC44" s="2">
        <v>0</v>
      </c>
      <c r="JD44" s="2">
        <v>0</v>
      </c>
      <c r="JE44" s="2">
        <v>0</v>
      </c>
      <c r="JF44" s="2">
        <v>0</v>
      </c>
      <c r="JG44" s="2">
        <v>0</v>
      </c>
      <c r="JH44" s="2">
        <v>0</v>
      </c>
      <c r="JI44" s="2">
        <v>0</v>
      </c>
      <c r="JJ44" s="2">
        <v>0</v>
      </c>
      <c r="JK44" s="2">
        <v>0</v>
      </c>
      <c r="JL44" s="2">
        <v>0</v>
      </c>
      <c r="JM44" s="2">
        <v>0</v>
      </c>
      <c r="JN44" s="2">
        <v>0</v>
      </c>
      <c r="JO44" s="2">
        <v>0</v>
      </c>
      <c r="JP44" s="2">
        <v>0</v>
      </c>
      <c r="JQ44" s="2">
        <v>0</v>
      </c>
      <c r="JR44" s="2">
        <v>0</v>
      </c>
      <c r="JS44" s="2">
        <v>0</v>
      </c>
      <c r="JT44" s="2">
        <v>0</v>
      </c>
      <c r="JU44" s="2">
        <v>15.5</v>
      </c>
      <c r="JV44" s="2">
        <v>0</v>
      </c>
      <c r="JW44" s="2">
        <v>0</v>
      </c>
      <c r="JX44" s="2">
        <v>0</v>
      </c>
      <c r="JY44" s="2">
        <v>0</v>
      </c>
      <c r="JZ44" s="2">
        <v>0</v>
      </c>
      <c r="KA44" s="2">
        <v>0</v>
      </c>
      <c r="KB44" s="2">
        <v>0</v>
      </c>
      <c r="KC44" s="2">
        <v>0</v>
      </c>
      <c r="KD44" s="2">
        <v>0</v>
      </c>
      <c r="KE44" s="2">
        <v>0</v>
      </c>
      <c r="KF44" s="2">
        <v>0</v>
      </c>
      <c r="KG44" s="2">
        <v>0</v>
      </c>
      <c r="KH44" s="2">
        <v>0</v>
      </c>
      <c r="KI44" s="2">
        <v>0</v>
      </c>
      <c r="KJ44" s="2">
        <v>0</v>
      </c>
      <c r="KK44" s="2">
        <v>0</v>
      </c>
      <c r="KL44" s="2">
        <v>0</v>
      </c>
      <c r="KM44" s="2">
        <v>0</v>
      </c>
      <c r="KN44" s="2">
        <v>0</v>
      </c>
      <c r="KO44" s="2">
        <v>0</v>
      </c>
      <c r="KP44" s="2">
        <v>0</v>
      </c>
      <c r="KQ44" s="2">
        <v>0</v>
      </c>
      <c r="KR44" s="2">
        <v>0</v>
      </c>
      <c r="KS44" s="2">
        <v>0</v>
      </c>
      <c r="KT44" s="2">
        <v>0</v>
      </c>
      <c r="KU44" s="2">
        <v>0</v>
      </c>
      <c r="KV44" s="2">
        <v>0</v>
      </c>
      <c r="KW44" s="2">
        <v>0</v>
      </c>
      <c r="KX44" s="2">
        <v>0</v>
      </c>
      <c r="KY44" s="2">
        <v>0</v>
      </c>
      <c r="KZ44" s="2">
        <v>0</v>
      </c>
      <c r="LA44" s="2">
        <v>0</v>
      </c>
      <c r="LB44" s="2">
        <v>0</v>
      </c>
      <c r="LC44" s="2">
        <v>26.2</v>
      </c>
      <c r="LD44" s="2">
        <v>0</v>
      </c>
      <c r="LE44" s="2">
        <v>0</v>
      </c>
      <c r="LF44" s="2">
        <v>0</v>
      </c>
      <c r="LG44" s="2">
        <v>0</v>
      </c>
      <c r="LH44" s="2">
        <v>0</v>
      </c>
      <c r="LI44" s="2">
        <v>0</v>
      </c>
      <c r="LJ44" s="2">
        <v>0</v>
      </c>
      <c r="LK44" s="2">
        <v>0</v>
      </c>
      <c r="LL44" s="2">
        <v>0</v>
      </c>
      <c r="LM44" s="2">
        <v>0</v>
      </c>
      <c r="LN44" s="2">
        <v>0</v>
      </c>
      <c r="LO44" s="2">
        <v>0</v>
      </c>
      <c r="LP44" s="2">
        <v>0</v>
      </c>
      <c r="LQ44" s="2">
        <v>0</v>
      </c>
      <c r="LR44" s="2">
        <v>0</v>
      </c>
      <c r="LS44" s="2">
        <v>0</v>
      </c>
      <c r="LT44" s="2">
        <v>0</v>
      </c>
      <c r="LU44" s="2">
        <v>0</v>
      </c>
      <c r="LV44" s="2">
        <v>0</v>
      </c>
      <c r="LW44" s="2">
        <v>0</v>
      </c>
      <c r="LX44" s="2">
        <v>0</v>
      </c>
      <c r="LY44" s="2">
        <v>0</v>
      </c>
      <c r="LZ44" s="2">
        <v>0</v>
      </c>
      <c r="MA44" s="2">
        <v>0</v>
      </c>
      <c r="MB44" s="2">
        <v>0</v>
      </c>
      <c r="MC44" s="2">
        <v>0</v>
      </c>
      <c r="MD44" s="2">
        <v>0</v>
      </c>
      <c r="ME44" s="2">
        <v>0</v>
      </c>
      <c r="MF44" s="2">
        <v>0</v>
      </c>
      <c r="MG44" s="2">
        <v>0</v>
      </c>
      <c r="MH44" s="2">
        <v>0</v>
      </c>
      <c r="MI44" s="2">
        <v>0</v>
      </c>
      <c r="MJ44" s="2">
        <v>0</v>
      </c>
      <c r="MK44" s="2">
        <v>0</v>
      </c>
      <c r="ML44" s="2">
        <v>0</v>
      </c>
      <c r="MM44" s="2">
        <v>0</v>
      </c>
      <c r="MN44" s="2">
        <v>0</v>
      </c>
      <c r="MO44" s="2">
        <v>0</v>
      </c>
      <c r="MP44" s="2">
        <v>0</v>
      </c>
      <c r="MQ44" s="2">
        <v>0</v>
      </c>
      <c r="MR44" s="2">
        <v>0</v>
      </c>
      <c r="MS44" s="2">
        <v>0</v>
      </c>
      <c r="MT44" s="2">
        <v>0</v>
      </c>
      <c r="MU44" s="2">
        <v>0</v>
      </c>
      <c r="MV44" s="2">
        <v>0</v>
      </c>
      <c r="MW44" s="2">
        <v>0</v>
      </c>
      <c r="MX44" s="2">
        <v>22.4</v>
      </c>
      <c r="MY44" s="2">
        <v>0</v>
      </c>
      <c r="MZ44" s="2">
        <v>0</v>
      </c>
      <c r="NA44" s="2">
        <v>0</v>
      </c>
      <c r="NB44" s="2">
        <v>14.7</v>
      </c>
      <c r="NC44" s="2">
        <v>0</v>
      </c>
      <c r="ND44" s="2">
        <v>0</v>
      </c>
      <c r="NE44" s="2">
        <v>0</v>
      </c>
      <c r="NF44" s="2">
        <v>0</v>
      </c>
      <c r="NG44" s="2">
        <v>0</v>
      </c>
      <c r="NH44" s="2">
        <v>0</v>
      </c>
      <c r="NI44" s="2">
        <v>0</v>
      </c>
      <c r="NJ44" s="2">
        <v>0</v>
      </c>
      <c r="NK44" s="2">
        <v>0</v>
      </c>
      <c r="NL44" s="2">
        <v>0</v>
      </c>
      <c r="NM44" s="2">
        <v>0</v>
      </c>
      <c r="NN44" s="2">
        <v>0</v>
      </c>
      <c r="NO44" s="2">
        <v>0</v>
      </c>
      <c r="NP44" s="2">
        <v>0</v>
      </c>
      <c r="NQ44" s="2">
        <v>0</v>
      </c>
      <c r="NR44" s="2">
        <v>0</v>
      </c>
      <c r="NS44" s="2">
        <v>0</v>
      </c>
      <c r="NT44" s="2">
        <v>0</v>
      </c>
      <c r="NU44" s="2">
        <v>0</v>
      </c>
      <c r="NV44" s="2">
        <v>0</v>
      </c>
      <c r="NW44" s="2">
        <v>0</v>
      </c>
      <c r="NX44" s="2">
        <v>0</v>
      </c>
      <c r="NY44" s="2">
        <v>0</v>
      </c>
      <c r="NZ44" s="2">
        <v>0</v>
      </c>
      <c r="OA44" s="2">
        <v>0</v>
      </c>
      <c r="OB44" s="2">
        <v>0</v>
      </c>
      <c r="OC44" s="2">
        <v>0</v>
      </c>
      <c r="OD44" s="2">
        <v>0</v>
      </c>
      <c r="OE44" s="2">
        <v>0</v>
      </c>
      <c r="OF44" s="2">
        <v>0</v>
      </c>
      <c r="OG44" s="2">
        <v>0</v>
      </c>
      <c r="OH44" s="2">
        <v>0</v>
      </c>
      <c r="OI44" s="2">
        <v>0</v>
      </c>
      <c r="OJ44" s="2">
        <v>0</v>
      </c>
      <c r="OK44" s="2">
        <v>0</v>
      </c>
      <c r="OL44" s="2">
        <v>0</v>
      </c>
      <c r="OM44" s="2">
        <v>0</v>
      </c>
      <c r="ON44" s="2">
        <v>0</v>
      </c>
      <c r="OO44" s="2">
        <v>0</v>
      </c>
      <c r="OP44" s="2">
        <v>0</v>
      </c>
      <c r="OQ44" s="2">
        <v>0</v>
      </c>
      <c r="OR44" s="2">
        <v>0</v>
      </c>
      <c r="OS44" s="2">
        <v>0</v>
      </c>
      <c r="OT44" s="2">
        <v>0</v>
      </c>
      <c r="OU44" s="2">
        <v>0</v>
      </c>
      <c r="OV44" s="2">
        <v>0</v>
      </c>
      <c r="OW44" s="2">
        <v>0</v>
      </c>
      <c r="OX44" s="2">
        <v>0</v>
      </c>
      <c r="OY44" s="2">
        <v>0</v>
      </c>
      <c r="OZ44" s="2">
        <v>0</v>
      </c>
      <c r="PA44" s="2">
        <v>0</v>
      </c>
      <c r="PB44" s="2">
        <v>0</v>
      </c>
      <c r="PC44" s="2">
        <v>0</v>
      </c>
      <c r="PD44" s="2">
        <v>1.8</v>
      </c>
      <c r="PE44" s="2">
        <v>0</v>
      </c>
      <c r="PF44" s="2">
        <v>0</v>
      </c>
      <c r="PG44" s="2">
        <v>0</v>
      </c>
      <c r="PH44" s="2">
        <v>0</v>
      </c>
      <c r="PI44" s="2">
        <v>0</v>
      </c>
      <c r="PJ44" s="2">
        <v>0</v>
      </c>
      <c r="PK44" s="2">
        <v>0</v>
      </c>
      <c r="PL44" s="2">
        <v>0</v>
      </c>
      <c r="PM44" s="2">
        <v>0</v>
      </c>
      <c r="PN44" s="2">
        <v>0</v>
      </c>
      <c r="PO44" s="2">
        <v>0</v>
      </c>
      <c r="PP44" s="2">
        <v>0</v>
      </c>
      <c r="PQ44" s="2">
        <v>0</v>
      </c>
      <c r="PR44" s="2">
        <v>0</v>
      </c>
      <c r="PS44" s="2">
        <v>0</v>
      </c>
      <c r="PT44" s="2">
        <v>0</v>
      </c>
      <c r="PU44" s="2">
        <v>0</v>
      </c>
      <c r="PV44" s="2">
        <v>0</v>
      </c>
      <c r="PW44" s="2">
        <v>0</v>
      </c>
      <c r="PX44" s="2">
        <v>0</v>
      </c>
      <c r="PY44" s="2">
        <v>0</v>
      </c>
      <c r="PZ44" s="2">
        <v>0</v>
      </c>
      <c r="QA44" s="2">
        <v>0</v>
      </c>
      <c r="QB44" s="2">
        <v>0</v>
      </c>
      <c r="QC44" s="2">
        <v>0</v>
      </c>
      <c r="QD44" s="2">
        <v>0</v>
      </c>
      <c r="QE44" s="2">
        <v>0</v>
      </c>
      <c r="QF44" s="2">
        <v>0</v>
      </c>
      <c r="QG44" s="2">
        <v>0</v>
      </c>
      <c r="QH44" s="2">
        <v>0</v>
      </c>
      <c r="QI44" s="2">
        <v>0.7</v>
      </c>
      <c r="QJ44" s="2">
        <v>0</v>
      </c>
      <c r="QK44" s="2">
        <v>0</v>
      </c>
      <c r="QL44" s="2">
        <v>0</v>
      </c>
      <c r="QM44" s="2">
        <v>0</v>
      </c>
      <c r="QN44" s="2">
        <v>0</v>
      </c>
      <c r="QO44" s="2">
        <v>0</v>
      </c>
      <c r="QP44" s="2">
        <v>0</v>
      </c>
      <c r="QQ44" s="2">
        <v>0</v>
      </c>
      <c r="QR44" s="2">
        <v>0</v>
      </c>
      <c r="QS44" s="2">
        <v>0</v>
      </c>
      <c r="QT44" s="2">
        <v>0</v>
      </c>
      <c r="QU44" s="2">
        <v>0</v>
      </c>
      <c r="QV44" s="2">
        <v>0</v>
      </c>
      <c r="QW44" s="2">
        <v>0</v>
      </c>
      <c r="QX44" s="2">
        <v>0</v>
      </c>
      <c r="QY44" s="2">
        <v>24.8</v>
      </c>
      <c r="QZ44" s="2">
        <v>0</v>
      </c>
      <c r="RA44" s="2">
        <v>0</v>
      </c>
      <c r="RB44" s="2">
        <v>0</v>
      </c>
      <c r="RC44" s="2">
        <v>0</v>
      </c>
      <c r="RD44" s="2">
        <v>0</v>
      </c>
      <c r="RE44" s="2">
        <v>0</v>
      </c>
      <c r="RF44" s="2">
        <v>0</v>
      </c>
      <c r="RG44" s="2">
        <v>0</v>
      </c>
      <c r="RH44" s="2">
        <v>0</v>
      </c>
      <c r="RI44" s="2">
        <v>0</v>
      </c>
      <c r="RJ44" s="2">
        <v>0</v>
      </c>
      <c r="RK44" s="2">
        <v>0</v>
      </c>
      <c r="RL44" s="2">
        <v>0</v>
      </c>
      <c r="RM44" s="2">
        <v>0</v>
      </c>
      <c r="RN44" s="2">
        <v>0</v>
      </c>
      <c r="RO44" s="2">
        <v>0</v>
      </c>
      <c r="RP44" s="2">
        <v>0</v>
      </c>
      <c r="RQ44" s="2">
        <v>0</v>
      </c>
      <c r="RR44" s="2">
        <v>0</v>
      </c>
      <c r="RS44" s="2">
        <v>0</v>
      </c>
      <c r="RT44" s="2">
        <v>0</v>
      </c>
      <c r="RU44" s="2">
        <v>0</v>
      </c>
      <c r="RV44" s="2">
        <v>0</v>
      </c>
      <c r="RW44" s="2">
        <v>3.5</v>
      </c>
      <c r="RX44" s="2">
        <v>0</v>
      </c>
      <c r="RY44" s="2">
        <v>0</v>
      </c>
      <c r="RZ44" s="2">
        <v>0</v>
      </c>
      <c r="SA44" s="2">
        <v>0</v>
      </c>
      <c r="SB44" s="2">
        <v>0</v>
      </c>
      <c r="SC44" s="2">
        <v>0</v>
      </c>
      <c r="SD44" s="2">
        <v>0</v>
      </c>
      <c r="SE44" s="2">
        <v>0</v>
      </c>
      <c r="SF44" s="2">
        <v>0</v>
      </c>
      <c r="SG44" s="2">
        <v>0</v>
      </c>
      <c r="SH44" s="2">
        <v>0</v>
      </c>
      <c r="SI44" s="2">
        <v>0</v>
      </c>
      <c r="SJ44" s="2">
        <v>0</v>
      </c>
      <c r="SK44" s="2">
        <v>0</v>
      </c>
      <c r="SL44" s="2">
        <v>0</v>
      </c>
      <c r="SM44" s="2">
        <v>0</v>
      </c>
      <c r="SN44" s="2">
        <v>0</v>
      </c>
      <c r="SO44" s="2">
        <v>0</v>
      </c>
      <c r="SP44" s="2">
        <v>0</v>
      </c>
      <c r="SQ44" s="2">
        <v>0</v>
      </c>
      <c r="SR44" s="2">
        <v>0</v>
      </c>
      <c r="SS44" s="2">
        <v>0</v>
      </c>
      <c r="ST44" s="2">
        <v>0</v>
      </c>
      <c r="SU44" s="2">
        <v>0</v>
      </c>
      <c r="SV44" s="2">
        <v>0</v>
      </c>
      <c r="SW44" s="2">
        <v>0</v>
      </c>
      <c r="SX44" s="2">
        <v>0</v>
      </c>
      <c r="SY44" s="2">
        <v>0</v>
      </c>
      <c r="SZ44" s="2">
        <v>0</v>
      </c>
      <c r="TA44" s="2">
        <v>0</v>
      </c>
      <c r="TB44" s="2">
        <v>0</v>
      </c>
      <c r="TC44" s="2">
        <v>0</v>
      </c>
      <c r="TD44" s="2">
        <v>0</v>
      </c>
      <c r="TE44" s="2">
        <v>0</v>
      </c>
      <c r="TF44" s="2">
        <v>0</v>
      </c>
      <c r="TG44" s="2">
        <v>0</v>
      </c>
      <c r="TH44" s="2">
        <v>0</v>
      </c>
      <c r="TI44" s="2">
        <v>0</v>
      </c>
      <c r="TJ44" s="2">
        <v>0</v>
      </c>
      <c r="TK44" s="2">
        <v>0</v>
      </c>
      <c r="TL44" s="2">
        <v>0</v>
      </c>
      <c r="TM44" s="2">
        <v>0</v>
      </c>
      <c r="TN44" s="2">
        <v>0</v>
      </c>
      <c r="TO44" s="2">
        <v>6.7</v>
      </c>
      <c r="TP44" s="2">
        <v>0</v>
      </c>
      <c r="TQ44" s="2">
        <v>0</v>
      </c>
      <c r="TR44" s="2">
        <v>0</v>
      </c>
      <c r="TS44" s="2">
        <v>0</v>
      </c>
      <c r="TT44" s="2">
        <v>0</v>
      </c>
      <c r="TU44" s="2">
        <v>0</v>
      </c>
      <c r="TV44" s="2">
        <v>0</v>
      </c>
      <c r="TW44" s="2">
        <v>0</v>
      </c>
      <c r="TX44" s="2">
        <v>0</v>
      </c>
      <c r="TY44" s="2">
        <v>0</v>
      </c>
      <c r="TZ44" s="2">
        <v>0</v>
      </c>
      <c r="UA44" s="2">
        <v>0</v>
      </c>
      <c r="UB44" s="2">
        <v>0</v>
      </c>
      <c r="UC44" s="2">
        <v>0</v>
      </c>
      <c r="UD44" s="2">
        <v>0</v>
      </c>
      <c r="UE44" s="2">
        <v>0</v>
      </c>
      <c r="UF44" s="2">
        <v>0</v>
      </c>
      <c r="UG44" s="2">
        <v>0</v>
      </c>
      <c r="UH44" s="2">
        <v>0</v>
      </c>
      <c r="UI44" s="2">
        <v>0</v>
      </c>
      <c r="UJ44" s="2">
        <v>0</v>
      </c>
      <c r="UK44" s="2">
        <v>0</v>
      </c>
      <c r="UL44" s="2">
        <v>0</v>
      </c>
      <c r="UM44" s="2">
        <v>0</v>
      </c>
      <c r="UN44" s="2">
        <v>0</v>
      </c>
      <c r="UO44" s="2">
        <v>0</v>
      </c>
      <c r="UP44" s="2">
        <v>0</v>
      </c>
      <c r="UQ44" s="2">
        <v>0</v>
      </c>
      <c r="UR44" s="2">
        <v>0</v>
      </c>
      <c r="US44" s="2">
        <v>0</v>
      </c>
      <c r="UT44" s="2">
        <v>0</v>
      </c>
      <c r="UU44" s="2">
        <v>0</v>
      </c>
      <c r="UV44" s="2">
        <v>0</v>
      </c>
      <c r="UW44" s="2">
        <v>0</v>
      </c>
      <c r="UX44" s="2">
        <v>0</v>
      </c>
      <c r="UY44" s="2">
        <v>0</v>
      </c>
      <c r="UZ44" s="2">
        <v>0</v>
      </c>
      <c r="VA44" s="2">
        <v>0</v>
      </c>
      <c r="VB44" s="2">
        <v>0</v>
      </c>
      <c r="VC44" s="2">
        <v>0</v>
      </c>
      <c r="VD44" s="2">
        <v>0</v>
      </c>
      <c r="VE44" s="2">
        <v>0</v>
      </c>
      <c r="VF44" s="2">
        <v>0</v>
      </c>
      <c r="VG44" s="2">
        <v>0</v>
      </c>
      <c r="VH44" s="2">
        <v>0</v>
      </c>
      <c r="VI44" s="2">
        <v>0</v>
      </c>
      <c r="VJ44" s="2">
        <v>0</v>
      </c>
      <c r="VK44" s="2">
        <v>0</v>
      </c>
      <c r="VL44" s="2">
        <v>0</v>
      </c>
      <c r="VM44" s="2">
        <v>0</v>
      </c>
      <c r="VN44" s="2">
        <v>0</v>
      </c>
      <c r="VO44" s="2">
        <v>0</v>
      </c>
      <c r="VP44" s="2">
        <v>0</v>
      </c>
      <c r="VQ44" s="2">
        <v>0</v>
      </c>
      <c r="VR44" s="2">
        <v>0</v>
      </c>
      <c r="VS44" s="2">
        <v>0</v>
      </c>
      <c r="VT44" s="2">
        <v>0</v>
      </c>
      <c r="VU44" s="2">
        <v>0</v>
      </c>
      <c r="VV44" s="2">
        <v>0</v>
      </c>
      <c r="VW44" s="2">
        <v>0</v>
      </c>
      <c r="VX44" s="2">
        <v>0</v>
      </c>
      <c r="VY44" s="2">
        <v>0</v>
      </c>
      <c r="VZ44" s="2">
        <v>3</v>
      </c>
      <c r="WA44" s="2">
        <v>0</v>
      </c>
      <c r="WB44" s="2">
        <v>0</v>
      </c>
      <c r="WC44" s="2">
        <v>0</v>
      </c>
      <c r="WD44" s="2">
        <v>0</v>
      </c>
      <c r="WE44" s="2">
        <v>0</v>
      </c>
      <c r="WF44" s="2">
        <v>0</v>
      </c>
      <c r="WG44" s="2">
        <v>0</v>
      </c>
      <c r="WH44" s="2">
        <v>0</v>
      </c>
      <c r="WI44" s="2">
        <v>0</v>
      </c>
      <c r="WJ44" s="2">
        <v>0</v>
      </c>
      <c r="WK44" s="2">
        <v>0</v>
      </c>
      <c r="WL44" s="2">
        <v>0</v>
      </c>
      <c r="WM44" s="2">
        <v>0</v>
      </c>
      <c r="WN44" s="2">
        <v>0</v>
      </c>
      <c r="WO44" s="2">
        <v>0</v>
      </c>
      <c r="WP44" s="2">
        <v>0</v>
      </c>
      <c r="WQ44" s="2">
        <v>0</v>
      </c>
      <c r="WR44" s="2">
        <v>0</v>
      </c>
      <c r="WS44" s="2">
        <v>0</v>
      </c>
      <c r="WT44" s="2">
        <v>0</v>
      </c>
      <c r="WU44" s="2">
        <v>0</v>
      </c>
      <c r="WV44" s="2">
        <v>0</v>
      </c>
      <c r="WW44" s="2">
        <v>0</v>
      </c>
      <c r="WX44" s="2">
        <v>20.5</v>
      </c>
      <c r="WY44" s="2">
        <v>45.9</v>
      </c>
      <c r="WZ44" s="2">
        <v>0</v>
      </c>
      <c r="XA44" s="2">
        <v>126.4</v>
      </c>
      <c r="XB44" s="2">
        <v>0</v>
      </c>
      <c r="XC44" s="2">
        <v>0</v>
      </c>
      <c r="XD44" s="2">
        <v>0</v>
      </c>
      <c r="XE44" s="2">
        <v>0</v>
      </c>
      <c r="XF44" s="2">
        <v>0</v>
      </c>
      <c r="XG44" s="2">
        <v>0</v>
      </c>
      <c r="XH44" s="2">
        <v>0</v>
      </c>
      <c r="XI44" s="2">
        <v>0</v>
      </c>
      <c r="XJ44" s="2">
        <v>0</v>
      </c>
      <c r="XK44" s="2">
        <v>0</v>
      </c>
      <c r="XL44" s="2">
        <v>0</v>
      </c>
      <c r="XM44" s="2">
        <v>0</v>
      </c>
      <c r="XN44" s="2">
        <v>0</v>
      </c>
      <c r="XO44" s="2">
        <v>0</v>
      </c>
      <c r="XP44" s="2">
        <v>0</v>
      </c>
      <c r="XQ44" s="2">
        <v>0</v>
      </c>
      <c r="XR44" s="2">
        <v>0</v>
      </c>
      <c r="XS44" s="2">
        <v>0</v>
      </c>
      <c r="XT44" s="2">
        <v>0</v>
      </c>
      <c r="XU44" s="2">
        <v>0</v>
      </c>
      <c r="XV44" s="2">
        <v>0</v>
      </c>
      <c r="XW44" s="2">
        <v>0</v>
      </c>
      <c r="XX44" s="2">
        <v>0</v>
      </c>
      <c r="XY44" s="2">
        <v>0</v>
      </c>
      <c r="XZ44" s="2">
        <v>0</v>
      </c>
      <c r="YA44" s="2">
        <v>0</v>
      </c>
      <c r="YB44" s="2">
        <v>0</v>
      </c>
      <c r="YC44" s="2">
        <v>0</v>
      </c>
      <c r="YD44" s="2">
        <v>0</v>
      </c>
      <c r="YE44" s="2">
        <v>6</v>
      </c>
      <c r="YF44" s="2">
        <v>0</v>
      </c>
      <c r="YG44" s="2">
        <v>0</v>
      </c>
      <c r="YH44" s="2">
        <v>0</v>
      </c>
      <c r="YI44" s="2">
        <v>0</v>
      </c>
      <c r="YJ44" s="2">
        <v>0</v>
      </c>
      <c r="YK44" s="2">
        <v>0</v>
      </c>
      <c r="YL44" s="2">
        <v>0</v>
      </c>
      <c r="YM44" s="2">
        <v>0</v>
      </c>
      <c r="YN44" s="2">
        <v>0</v>
      </c>
      <c r="YO44" s="2">
        <v>0</v>
      </c>
      <c r="YP44" s="2">
        <v>0</v>
      </c>
      <c r="YQ44" s="2">
        <v>0</v>
      </c>
      <c r="YR44" s="2">
        <v>0</v>
      </c>
      <c r="YS44" s="2">
        <v>0</v>
      </c>
      <c r="YT44" s="2">
        <v>0</v>
      </c>
      <c r="YU44" s="2">
        <v>0</v>
      </c>
      <c r="YV44" s="2">
        <v>0</v>
      </c>
      <c r="YW44" s="2">
        <v>0</v>
      </c>
      <c r="YX44" s="2">
        <v>0</v>
      </c>
      <c r="YY44" s="2">
        <v>1.2</v>
      </c>
      <c r="YZ44" s="2">
        <v>0</v>
      </c>
      <c r="ZA44" s="2">
        <v>0</v>
      </c>
      <c r="ZB44" s="2">
        <v>0</v>
      </c>
      <c r="ZC44" s="2">
        <v>0</v>
      </c>
      <c r="ZD44" s="2">
        <v>0</v>
      </c>
      <c r="ZE44" s="2">
        <v>0</v>
      </c>
      <c r="ZF44" s="2">
        <v>0</v>
      </c>
      <c r="ZG44" s="2">
        <v>0</v>
      </c>
      <c r="ZH44" s="2">
        <v>0</v>
      </c>
      <c r="ZI44" s="2">
        <v>0</v>
      </c>
      <c r="ZJ44" s="2">
        <v>0</v>
      </c>
      <c r="ZK44" s="2">
        <v>0</v>
      </c>
      <c r="ZL44" s="2">
        <v>0</v>
      </c>
      <c r="ZM44" s="2">
        <v>0</v>
      </c>
      <c r="ZN44" s="2">
        <v>0</v>
      </c>
      <c r="ZO44" s="2">
        <v>57.5</v>
      </c>
      <c r="ZP44" s="2">
        <v>0</v>
      </c>
      <c r="ZQ44" s="2">
        <v>0</v>
      </c>
      <c r="ZR44" s="2">
        <v>0</v>
      </c>
      <c r="ZS44" s="2">
        <v>0</v>
      </c>
      <c r="ZT44" s="2">
        <v>0</v>
      </c>
      <c r="ZU44" s="2">
        <v>0</v>
      </c>
      <c r="ZV44" s="2">
        <v>0</v>
      </c>
      <c r="ZW44" s="2">
        <v>0</v>
      </c>
      <c r="ZX44" s="2">
        <v>0</v>
      </c>
      <c r="ZY44" s="2">
        <v>0</v>
      </c>
      <c r="ZZ44" s="2">
        <v>0</v>
      </c>
      <c r="AAA44" s="2">
        <v>0</v>
      </c>
      <c r="AAB44" s="2">
        <v>0</v>
      </c>
      <c r="AAC44" s="2">
        <v>0</v>
      </c>
      <c r="AAD44" s="2">
        <v>0</v>
      </c>
      <c r="AAE44" s="2">
        <v>0</v>
      </c>
      <c r="AAF44" s="2">
        <v>0</v>
      </c>
      <c r="AAG44" s="2">
        <v>0</v>
      </c>
      <c r="AAH44" s="2">
        <v>0</v>
      </c>
      <c r="AAI44" s="2">
        <v>0</v>
      </c>
      <c r="AAJ44" s="2">
        <v>0</v>
      </c>
      <c r="AAK44" s="2">
        <v>0</v>
      </c>
      <c r="AAL44" s="2">
        <v>0</v>
      </c>
      <c r="AAM44" s="2">
        <v>0</v>
      </c>
      <c r="AAN44" s="2">
        <v>0</v>
      </c>
      <c r="AAO44" s="2">
        <v>0</v>
      </c>
      <c r="AAP44" s="2">
        <v>0</v>
      </c>
      <c r="AAQ44" s="2">
        <v>0</v>
      </c>
      <c r="AAR44" s="2">
        <v>0</v>
      </c>
      <c r="AAS44" s="2">
        <v>0</v>
      </c>
      <c r="AAT44" s="2">
        <v>0</v>
      </c>
      <c r="AAU44" s="2">
        <v>0</v>
      </c>
      <c r="AAV44" s="2">
        <v>0</v>
      </c>
      <c r="AAW44" s="2">
        <v>0</v>
      </c>
      <c r="AAX44" s="2">
        <v>0</v>
      </c>
      <c r="AAY44" s="2">
        <v>0</v>
      </c>
      <c r="AAZ44" s="2">
        <v>0</v>
      </c>
      <c r="ABA44" s="2">
        <v>0</v>
      </c>
      <c r="ABB44" s="2">
        <v>0</v>
      </c>
      <c r="ABC44" s="2">
        <v>0</v>
      </c>
      <c r="ABD44" s="2">
        <v>0</v>
      </c>
      <c r="ABE44" s="2">
        <v>0</v>
      </c>
      <c r="ABF44" s="2">
        <v>0</v>
      </c>
      <c r="ABG44" s="2">
        <v>0</v>
      </c>
      <c r="ABH44" s="2">
        <v>0</v>
      </c>
      <c r="ABI44" s="2">
        <v>0</v>
      </c>
      <c r="ABJ44" s="2">
        <v>0</v>
      </c>
      <c r="ABK44" s="2">
        <v>0</v>
      </c>
      <c r="ABL44" s="2">
        <v>0</v>
      </c>
      <c r="ABM44" s="2">
        <v>0</v>
      </c>
      <c r="ABN44" s="2">
        <v>0</v>
      </c>
      <c r="ABO44" s="2">
        <v>0</v>
      </c>
      <c r="ABP44" s="2">
        <v>0</v>
      </c>
      <c r="ABQ44" s="2">
        <v>0</v>
      </c>
      <c r="ABR44" s="2">
        <v>0</v>
      </c>
      <c r="ABS44" s="2">
        <v>0</v>
      </c>
      <c r="ABT44" s="2">
        <v>0</v>
      </c>
      <c r="ABU44" s="2">
        <v>0</v>
      </c>
      <c r="ABV44" s="2">
        <v>23</v>
      </c>
      <c r="ABW44" s="2">
        <v>0</v>
      </c>
      <c r="ABX44" s="2">
        <v>0</v>
      </c>
      <c r="ABY44" s="2">
        <v>0</v>
      </c>
      <c r="ABZ44" s="2">
        <v>0</v>
      </c>
      <c r="ACA44" s="2">
        <v>0</v>
      </c>
      <c r="ACB44" s="2">
        <v>0</v>
      </c>
      <c r="ACC44" s="2">
        <v>0</v>
      </c>
      <c r="ACD44" s="2">
        <v>0</v>
      </c>
      <c r="ACE44" s="2">
        <v>0</v>
      </c>
      <c r="ACF44" s="2">
        <v>0</v>
      </c>
      <c r="ACG44" s="2">
        <v>0</v>
      </c>
      <c r="ACH44" s="2">
        <v>0</v>
      </c>
      <c r="ACI44" s="2">
        <v>0</v>
      </c>
      <c r="ACJ44" s="2">
        <v>0</v>
      </c>
      <c r="ACK44" s="2">
        <v>0</v>
      </c>
      <c r="ACL44" s="2">
        <v>0</v>
      </c>
      <c r="ACM44" s="2">
        <v>0</v>
      </c>
      <c r="ACN44" s="2">
        <v>0</v>
      </c>
      <c r="ACO44" s="2">
        <v>0</v>
      </c>
      <c r="ACP44" s="2">
        <v>0</v>
      </c>
      <c r="ACQ44" s="2">
        <v>0</v>
      </c>
      <c r="ACR44" s="2">
        <v>0</v>
      </c>
      <c r="ACS44" s="2">
        <v>0</v>
      </c>
      <c r="ACT44" s="2">
        <v>0</v>
      </c>
      <c r="ACU44" s="2">
        <v>0</v>
      </c>
      <c r="ACV44" s="2">
        <v>0</v>
      </c>
      <c r="ACW44" s="2">
        <v>0</v>
      </c>
      <c r="ACX44" s="2">
        <v>0</v>
      </c>
      <c r="ACY44" s="2">
        <v>0</v>
      </c>
      <c r="ACZ44" s="2">
        <v>0</v>
      </c>
      <c r="ADA44" s="2">
        <v>0</v>
      </c>
      <c r="ADB44" s="2">
        <v>0</v>
      </c>
      <c r="ADC44" s="2">
        <v>0</v>
      </c>
      <c r="ADD44" s="2">
        <v>0</v>
      </c>
      <c r="ADE44" s="2">
        <v>0</v>
      </c>
      <c r="ADF44" s="2">
        <v>0</v>
      </c>
      <c r="ADG44" s="2">
        <v>0</v>
      </c>
      <c r="ADH44" s="2">
        <v>0</v>
      </c>
      <c r="ADI44" s="2">
        <v>0</v>
      </c>
      <c r="ADJ44" s="2">
        <v>0</v>
      </c>
      <c r="ADK44" s="2">
        <v>0</v>
      </c>
      <c r="ADL44" s="2">
        <v>0</v>
      </c>
      <c r="ADM44" s="2">
        <v>0</v>
      </c>
      <c r="ADN44" s="2">
        <v>0</v>
      </c>
      <c r="ADO44" s="2">
        <v>0</v>
      </c>
      <c r="ADP44" s="2">
        <v>0</v>
      </c>
      <c r="ADQ44" s="2">
        <v>0</v>
      </c>
      <c r="ADR44" s="2">
        <v>0</v>
      </c>
      <c r="ADS44" s="2">
        <v>0</v>
      </c>
      <c r="ADT44" s="2">
        <v>0</v>
      </c>
      <c r="ADU44" s="2">
        <v>0</v>
      </c>
      <c r="ADV44" s="2">
        <v>0</v>
      </c>
      <c r="ADW44" s="2">
        <v>0</v>
      </c>
      <c r="ADX44" s="2">
        <v>0</v>
      </c>
      <c r="ADY44" s="2">
        <v>0</v>
      </c>
      <c r="ADZ44" s="2">
        <v>0</v>
      </c>
      <c r="AEA44" s="2">
        <v>0</v>
      </c>
      <c r="AEB44" s="2">
        <v>0</v>
      </c>
      <c r="AEC44" s="2">
        <v>0</v>
      </c>
      <c r="AED44" s="2">
        <v>0</v>
      </c>
      <c r="AEE44" s="2">
        <v>0</v>
      </c>
      <c r="AEF44" s="2">
        <v>0</v>
      </c>
      <c r="AEG44" s="2">
        <v>0</v>
      </c>
      <c r="AEH44" s="2">
        <v>0</v>
      </c>
      <c r="AEI44" s="2">
        <v>0</v>
      </c>
      <c r="AEJ44" s="2">
        <v>39.799999999999997</v>
      </c>
      <c r="AEK44" s="2">
        <v>0</v>
      </c>
      <c r="AEL44" s="2">
        <v>0</v>
      </c>
      <c r="AEM44" s="2">
        <v>0</v>
      </c>
      <c r="AEN44" s="2">
        <v>2.7</v>
      </c>
      <c r="AEO44" s="2">
        <v>0</v>
      </c>
      <c r="AEP44" s="2">
        <v>0</v>
      </c>
      <c r="AEQ44" s="2">
        <v>0</v>
      </c>
      <c r="AER44" s="2">
        <v>0</v>
      </c>
      <c r="AES44" s="2">
        <v>0</v>
      </c>
      <c r="AET44" s="2">
        <v>0</v>
      </c>
      <c r="AEU44" s="2">
        <v>0</v>
      </c>
      <c r="AEV44" s="2">
        <v>0</v>
      </c>
      <c r="AEW44" s="2">
        <v>0</v>
      </c>
      <c r="AEX44" s="2">
        <v>0</v>
      </c>
      <c r="AEY44" s="2">
        <v>1.3</v>
      </c>
      <c r="AEZ44" s="2">
        <v>0</v>
      </c>
      <c r="AFA44" s="2">
        <v>0</v>
      </c>
      <c r="AFB44" s="2">
        <v>0</v>
      </c>
      <c r="AFC44" s="2">
        <v>0</v>
      </c>
      <c r="AFD44" s="2">
        <v>0</v>
      </c>
      <c r="AFE44" s="2">
        <v>0</v>
      </c>
      <c r="AFF44" s="2">
        <v>0</v>
      </c>
      <c r="AFG44" s="2">
        <v>0</v>
      </c>
      <c r="AFH44" s="2">
        <v>0</v>
      </c>
      <c r="AFI44" s="2">
        <v>0</v>
      </c>
      <c r="AFJ44" s="2">
        <v>0</v>
      </c>
      <c r="AFK44" s="2">
        <v>0</v>
      </c>
      <c r="AFL44" s="2">
        <v>0</v>
      </c>
      <c r="AFM44" s="2">
        <v>0</v>
      </c>
      <c r="AFN44" s="2">
        <v>0</v>
      </c>
      <c r="AFO44" s="2">
        <v>0</v>
      </c>
      <c r="AFP44" s="2">
        <v>0</v>
      </c>
      <c r="AFQ44" s="2">
        <v>0</v>
      </c>
      <c r="AFR44" s="2">
        <v>0</v>
      </c>
      <c r="AFS44" s="2">
        <v>0</v>
      </c>
      <c r="AFT44" s="2">
        <v>0</v>
      </c>
      <c r="AFU44" s="2">
        <v>0</v>
      </c>
      <c r="AFV44" s="2">
        <v>0</v>
      </c>
      <c r="AFW44" s="2">
        <v>22.4</v>
      </c>
      <c r="AFX44" s="2">
        <v>0</v>
      </c>
      <c r="AFY44" s="2">
        <v>0</v>
      </c>
      <c r="AFZ44" s="2">
        <v>0</v>
      </c>
      <c r="AGA44" s="2">
        <v>0</v>
      </c>
      <c r="AGB44" s="2">
        <v>0</v>
      </c>
      <c r="AGC44" s="2">
        <v>0</v>
      </c>
      <c r="AGD44" s="2">
        <v>0</v>
      </c>
      <c r="AGE44" s="2">
        <v>14.7</v>
      </c>
      <c r="AGF44" s="2">
        <v>0</v>
      </c>
      <c r="AGG44" s="2">
        <v>0</v>
      </c>
      <c r="AGH44" s="2">
        <v>16.7</v>
      </c>
      <c r="AGI44" s="2">
        <v>0</v>
      </c>
      <c r="AGJ44" s="2">
        <v>0</v>
      </c>
      <c r="AGK44" s="2">
        <v>0</v>
      </c>
      <c r="AGL44" s="2">
        <v>0</v>
      </c>
      <c r="AGM44" s="2">
        <v>0</v>
      </c>
      <c r="AGN44" s="2">
        <v>0</v>
      </c>
      <c r="AGO44" s="2">
        <v>0</v>
      </c>
      <c r="AGP44" s="2">
        <v>0</v>
      </c>
      <c r="AGQ44" s="2">
        <v>0</v>
      </c>
      <c r="AGR44" s="2">
        <v>0</v>
      </c>
      <c r="AGS44" s="2">
        <v>0</v>
      </c>
      <c r="AGT44" s="2">
        <v>0</v>
      </c>
      <c r="AGU44" s="2">
        <v>0</v>
      </c>
      <c r="AGV44" s="2">
        <v>0</v>
      </c>
      <c r="AGW44" s="2">
        <v>0</v>
      </c>
      <c r="AGX44" s="2">
        <v>0</v>
      </c>
      <c r="AGY44" s="2">
        <v>0</v>
      </c>
      <c r="AGZ44" s="2">
        <v>0</v>
      </c>
      <c r="AHA44" s="2">
        <v>0</v>
      </c>
      <c r="AHB44" s="2">
        <v>0</v>
      </c>
      <c r="AHC44" s="2">
        <v>0</v>
      </c>
      <c r="AHD44" s="2">
        <v>0</v>
      </c>
      <c r="AHE44" s="2">
        <v>0</v>
      </c>
      <c r="AHF44" s="2">
        <v>0</v>
      </c>
      <c r="AHG44" s="2">
        <v>0</v>
      </c>
      <c r="AHH44" s="2">
        <v>0</v>
      </c>
      <c r="AHI44" s="2">
        <v>0</v>
      </c>
      <c r="AHJ44" s="2">
        <v>0</v>
      </c>
      <c r="AHK44" s="2">
        <v>0</v>
      </c>
      <c r="AHL44" s="2">
        <v>0</v>
      </c>
      <c r="AHM44" s="2">
        <v>0</v>
      </c>
      <c r="AHN44" s="2">
        <v>0</v>
      </c>
      <c r="AHO44" s="2">
        <v>0</v>
      </c>
      <c r="AHP44" s="2">
        <v>0</v>
      </c>
      <c r="AHQ44" s="2">
        <v>0</v>
      </c>
      <c r="AHR44" s="2">
        <v>0</v>
      </c>
      <c r="AHS44" s="2">
        <v>0</v>
      </c>
      <c r="AHT44" s="2">
        <v>0</v>
      </c>
      <c r="AHU44" s="2">
        <v>3</v>
      </c>
      <c r="AHV44" s="2">
        <v>0</v>
      </c>
      <c r="AHW44" s="2">
        <v>45.8</v>
      </c>
      <c r="AHX44" s="2">
        <v>0</v>
      </c>
      <c r="AHY44" s="2">
        <v>12</v>
      </c>
      <c r="AHZ44" s="2">
        <v>0</v>
      </c>
      <c r="AIA44" s="2">
        <v>0</v>
      </c>
      <c r="AIB44" s="2">
        <v>0.5</v>
      </c>
      <c r="AIC44" s="2">
        <v>0</v>
      </c>
      <c r="AID44" s="2">
        <v>0</v>
      </c>
      <c r="AIE44" s="2">
        <v>0</v>
      </c>
      <c r="AIF44" s="2">
        <v>0</v>
      </c>
      <c r="AIG44" s="2">
        <v>0</v>
      </c>
      <c r="AIH44" s="2">
        <v>0</v>
      </c>
      <c r="AII44" s="2">
        <v>0</v>
      </c>
      <c r="AIJ44" s="2">
        <v>0</v>
      </c>
      <c r="AIK44" s="2">
        <v>0</v>
      </c>
      <c r="AIL44" s="2">
        <v>0</v>
      </c>
      <c r="AIM44" s="2">
        <v>0</v>
      </c>
      <c r="AIN44" s="2">
        <v>0</v>
      </c>
      <c r="AIO44" s="2">
        <v>0</v>
      </c>
      <c r="AIP44" s="2">
        <v>0</v>
      </c>
      <c r="AIQ44" s="2">
        <v>0</v>
      </c>
      <c r="AIR44" s="2">
        <v>0</v>
      </c>
      <c r="AIS44" s="2">
        <v>0</v>
      </c>
      <c r="AIT44" s="2">
        <v>0</v>
      </c>
      <c r="AIU44" s="2">
        <v>0</v>
      </c>
      <c r="AIV44" s="2">
        <v>1.5</v>
      </c>
      <c r="AIW44" s="2">
        <v>0</v>
      </c>
      <c r="AIX44" s="2">
        <v>0</v>
      </c>
      <c r="AIY44" s="2">
        <v>0</v>
      </c>
    </row>
    <row r="45" spans="1:935" ht="15" x14ac:dyDescent="0.25">
      <c r="A45" s="20" t="s">
        <v>44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0</v>
      </c>
      <c r="BI45" s="2">
        <v>0</v>
      </c>
      <c r="BJ45" s="2">
        <v>0</v>
      </c>
      <c r="BK45" s="2">
        <v>0</v>
      </c>
      <c r="BL45" s="2">
        <v>0</v>
      </c>
      <c r="BM45" s="2">
        <v>0</v>
      </c>
      <c r="BN45" s="2">
        <v>0</v>
      </c>
      <c r="BO45" s="2">
        <v>0</v>
      </c>
      <c r="BP45" s="2">
        <v>0</v>
      </c>
      <c r="BQ45" s="2">
        <v>0</v>
      </c>
      <c r="BR45" s="2">
        <v>0</v>
      </c>
      <c r="BS45" s="2">
        <v>0</v>
      </c>
      <c r="BT45" s="2">
        <v>0</v>
      </c>
      <c r="BU45" s="2">
        <v>0</v>
      </c>
      <c r="BV45" s="2">
        <v>0</v>
      </c>
      <c r="BW45" s="2">
        <v>0</v>
      </c>
      <c r="BX45" s="2">
        <v>0</v>
      </c>
      <c r="BY45" s="2">
        <v>0</v>
      </c>
      <c r="BZ45" s="2">
        <v>0</v>
      </c>
      <c r="CA45" s="2">
        <v>0</v>
      </c>
      <c r="CB45" s="2">
        <v>0</v>
      </c>
      <c r="CC45" s="2">
        <v>0</v>
      </c>
      <c r="CD45" s="2">
        <v>0</v>
      </c>
      <c r="CE45" s="2">
        <v>0</v>
      </c>
      <c r="CF45" s="2">
        <v>0</v>
      </c>
      <c r="CG45" s="2">
        <v>0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  <c r="CM45" s="2">
        <v>0</v>
      </c>
      <c r="CN45" s="2">
        <v>0</v>
      </c>
      <c r="CO45" s="2">
        <v>0</v>
      </c>
      <c r="CP45" s="2">
        <v>0</v>
      </c>
      <c r="CQ45" s="2">
        <v>0</v>
      </c>
      <c r="CR45" s="2">
        <v>0</v>
      </c>
      <c r="CS45" s="2">
        <v>0</v>
      </c>
      <c r="CT45" s="2">
        <v>0</v>
      </c>
      <c r="CU45" s="2">
        <v>0</v>
      </c>
      <c r="CV45" s="2">
        <v>0</v>
      </c>
      <c r="CW45" s="2">
        <v>0</v>
      </c>
      <c r="CX45" s="2">
        <v>0</v>
      </c>
      <c r="CY45" s="2">
        <v>0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0</v>
      </c>
      <c r="DF45" s="2">
        <v>0</v>
      </c>
      <c r="DG45" s="2">
        <v>0</v>
      </c>
      <c r="DH45" s="2">
        <v>0</v>
      </c>
      <c r="DI45" s="2">
        <v>0</v>
      </c>
      <c r="DJ45" s="2">
        <v>0</v>
      </c>
      <c r="DK45" s="2">
        <v>0</v>
      </c>
      <c r="DL45" s="2">
        <v>0</v>
      </c>
      <c r="DM45" s="2">
        <v>0</v>
      </c>
      <c r="DN45" s="2">
        <v>0</v>
      </c>
      <c r="DO45" s="2">
        <v>0</v>
      </c>
      <c r="DP45" s="2">
        <v>0</v>
      </c>
      <c r="DQ45" s="2">
        <v>0</v>
      </c>
      <c r="DR45" s="2">
        <v>0</v>
      </c>
      <c r="DS45" s="2">
        <v>0</v>
      </c>
      <c r="DT45" s="2">
        <v>0</v>
      </c>
      <c r="DU45" s="2">
        <v>0</v>
      </c>
      <c r="DV45" s="2">
        <v>0</v>
      </c>
      <c r="DW45" s="2">
        <v>0</v>
      </c>
      <c r="DX45" s="2">
        <v>0</v>
      </c>
      <c r="DY45" s="2">
        <v>0</v>
      </c>
      <c r="DZ45" s="2">
        <v>0</v>
      </c>
      <c r="EA45" s="2">
        <v>0</v>
      </c>
      <c r="EB45" s="2">
        <v>0</v>
      </c>
      <c r="EC45" s="2">
        <v>0</v>
      </c>
      <c r="ED45" s="2">
        <v>0</v>
      </c>
      <c r="EE45" s="2">
        <v>0</v>
      </c>
      <c r="EF45" s="2">
        <v>0</v>
      </c>
      <c r="EG45" s="2">
        <v>0</v>
      </c>
      <c r="EH45" s="2">
        <v>0</v>
      </c>
      <c r="EI45" s="2">
        <v>0</v>
      </c>
      <c r="EJ45" s="2">
        <v>0</v>
      </c>
      <c r="EK45" s="2">
        <v>0</v>
      </c>
      <c r="EL45" s="2">
        <v>0</v>
      </c>
      <c r="EM45" s="2">
        <v>0</v>
      </c>
      <c r="EN45" s="2">
        <v>0</v>
      </c>
      <c r="EO45" s="2">
        <v>0</v>
      </c>
      <c r="EP45" s="2">
        <v>0</v>
      </c>
      <c r="EQ45" s="2">
        <v>0</v>
      </c>
      <c r="ER45" s="2">
        <v>0</v>
      </c>
      <c r="ES45" s="2">
        <v>0</v>
      </c>
      <c r="ET45" s="2">
        <v>0</v>
      </c>
      <c r="EU45" s="2">
        <v>0</v>
      </c>
      <c r="EV45" s="2">
        <v>0</v>
      </c>
      <c r="EW45" s="2">
        <v>0</v>
      </c>
      <c r="EX45" s="2">
        <v>0</v>
      </c>
      <c r="EY45" s="2">
        <v>0</v>
      </c>
      <c r="EZ45" s="2">
        <v>0</v>
      </c>
      <c r="FA45" s="2">
        <v>0</v>
      </c>
      <c r="FB45" s="2">
        <v>0</v>
      </c>
      <c r="FC45" s="2">
        <v>0</v>
      </c>
      <c r="FD45" s="2">
        <v>0</v>
      </c>
      <c r="FE45" s="2">
        <v>0</v>
      </c>
      <c r="FF45" s="2">
        <v>0</v>
      </c>
      <c r="FG45" s="2">
        <v>0</v>
      </c>
      <c r="FH45" s="2">
        <v>0</v>
      </c>
      <c r="FI45" s="2">
        <v>0</v>
      </c>
      <c r="FJ45" s="2">
        <v>0</v>
      </c>
      <c r="FK45" s="2">
        <v>0</v>
      </c>
      <c r="FL45" s="2">
        <v>0</v>
      </c>
      <c r="FM45" s="2">
        <v>0</v>
      </c>
      <c r="FN45" s="2">
        <v>0</v>
      </c>
      <c r="FO45" s="2">
        <v>0</v>
      </c>
      <c r="FP45" s="2">
        <v>0</v>
      </c>
      <c r="FQ45" s="2">
        <v>0</v>
      </c>
      <c r="FR45" s="2">
        <v>0</v>
      </c>
      <c r="FS45" s="2">
        <v>0</v>
      </c>
      <c r="FT45" s="2">
        <v>0</v>
      </c>
      <c r="FU45" s="2">
        <v>0</v>
      </c>
      <c r="FV45" s="2">
        <v>0</v>
      </c>
      <c r="FW45" s="2">
        <v>0</v>
      </c>
      <c r="FX45" s="2">
        <v>0</v>
      </c>
      <c r="FY45" s="2">
        <v>0</v>
      </c>
      <c r="FZ45" s="2">
        <v>0</v>
      </c>
      <c r="GA45" s="2">
        <v>0</v>
      </c>
      <c r="GB45" s="2">
        <v>0</v>
      </c>
      <c r="GC45" s="2">
        <v>0</v>
      </c>
      <c r="GD45" s="2">
        <v>0</v>
      </c>
      <c r="GE45" s="2">
        <v>0</v>
      </c>
      <c r="GF45" s="2">
        <v>0</v>
      </c>
      <c r="GG45" s="2">
        <v>0</v>
      </c>
      <c r="GH45" s="2">
        <v>0</v>
      </c>
      <c r="GI45" s="2">
        <v>0</v>
      </c>
      <c r="GJ45" s="2">
        <v>0</v>
      </c>
      <c r="GK45" s="2">
        <v>0</v>
      </c>
      <c r="GL45" s="2">
        <v>0</v>
      </c>
      <c r="GM45" s="2">
        <v>0</v>
      </c>
      <c r="GN45" s="2">
        <v>0</v>
      </c>
      <c r="GO45" s="2">
        <v>0</v>
      </c>
      <c r="GP45" s="2">
        <v>0</v>
      </c>
      <c r="GQ45" s="2">
        <v>0</v>
      </c>
      <c r="GR45" s="2">
        <v>0</v>
      </c>
      <c r="GS45" s="2">
        <v>0</v>
      </c>
      <c r="GT45" s="2">
        <v>0</v>
      </c>
      <c r="GU45" s="2">
        <v>0</v>
      </c>
      <c r="GV45" s="2">
        <v>0</v>
      </c>
      <c r="GW45" s="2">
        <v>0</v>
      </c>
      <c r="GX45" s="2">
        <v>0</v>
      </c>
      <c r="GY45" s="2">
        <v>0</v>
      </c>
      <c r="GZ45" s="2">
        <v>0</v>
      </c>
      <c r="HA45" s="2">
        <v>0</v>
      </c>
      <c r="HB45" s="2">
        <v>0</v>
      </c>
      <c r="HC45" s="2">
        <v>0</v>
      </c>
      <c r="HD45" s="2">
        <v>0</v>
      </c>
      <c r="HE45" s="2">
        <v>0</v>
      </c>
      <c r="HF45" s="2">
        <v>0</v>
      </c>
      <c r="HG45" s="2">
        <v>0</v>
      </c>
      <c r="HH45" s="2">
        <v>0</v>
      </c>
      <c r="HI45" s="2">
        <v>0</v>
      </c>
      <c r="HJ45" s="2">
        <v>0</v>
      </c>
      <c r="HK45" s="2">
        <v>0</v>
      </c>
      <c r="HL45" s="2">
        <v>0</v>
      </c>
      <c r="HM45" s="2">
        <v>0</v>
      </c>
      <c r="HN45" s="2">
        <v>0</v>
      </c>
      <c r="HO45" s="2">
        <v>0</v>
      </c>
      <c r="HP45" s="2">
        <v>0</v>
      </c>
      <c r="HQ45" s="2">
        <v>0</v>
      </c>
      <c r="HR45" s="2">
        <v>0</v>
      </c>
      <c r="HS45" s="2">
        <v>0</v>
      </c>
      <c r="HT45" s="2">
        <v>0</v>
      </c>
      <c r="HU45" s="2">
        <v>1.6</v>
      </c>
      <c r="HV45" s="2">
        <v>0</v>
      </c>
      <c r="HW45" s="2">
        <v>0</v>
      </c>
      <c r="HX45" s="2">
        <v>0</v>
      </c>
      <c r="HY45" s="2">
        <v>0</v>
      </c>
      <c r="HZ45" s="2">
        <v>0</v>
      </c>
      <c r="IA45" s="2">
        <v>0</v>
      </c>
      <c r="IB45" s="2">
        <v>0</v>
      </c>
      <c r="IC45" s="2">
        <v>0</v>
      </c>
      <c r="ID45" s="2">
        <v>0</v>
      </c>
      <c r="IE45" s="2">
        <v>0</v>
      </c>
      <c r="IF45" s="2">
        <v>0</v>
      </c>
      <c r="IG45" s="2">
        <v>0</v>
      </c>
      <c r="IH45" s="2">
        <v>0</v>
      </c>
      <c r="II45" s="2">
        <v>0</v>
      </c>
      <c r="IJ45" s="2">
        <v>0</v>
      </c>
      <c r="IK45" s="2">
        <v>0</v>
      </c>
      <c r="IL45" s="2">
        <v>0</v>
      </c>
      <c r="IM45" s="2">
        <v>0</v>
      </c>
      <c r="IN45" s="2">
        <v>0</v>
      </c>
      <c r="IO45" s="2">
        <v>0</v>
      </c>
      <c r="IP45" s="2">
        <v>0</v>
      </c>
      <c r="IQ45" s="2">
        <v>0</v>
      </c>
      <c r="IR45" s="2">
        <v>0</v>
      </c>
      <c r="IS45" s="2">
        <v>0</v>
      </c>
      <c r="IT45" s="2">
        <v>0</v>
      </c>
      <c r="IU45" s="2">
        <v>0</v>
      </c>
      <c r="IV45" s="2">
        <v>0</v>
      </c>
      <c r="IW45" s="2">
        <v>0</v>
      </c>
      <c r="IX45" s="2">
        <v>0</v>
      </c>
      <c r="IY45" s="2">
        <v>0</v>
      </c>
      <c r="IZ45" s="2">
        <v>0</v>
      </c>
      <c r="JA45" s="2">
        <v>0</v>
      </c>
      <c r="JB45" s="2">
        <v>0</v>
      </c>
      <c r="JC45" s="2">
        <v>0</v>
      </c>
      <c r="JD45" s="2">
        <v>0</v>
      </c>
      <c r="JE45" s="2">
        <v>0</v>
      </c>
      <c r="JF45" s="2">
        <v>0</v>
      </c>
      <c r="JG45" s="2">
        <v>0</v>
      </c>
      <c r="JH45" s="2">
        <v>0</v>
      </c>
      <c r="JI45" s="2">
        <v>0</v>
      </c>
      <c r="JJ45" s="2">
        <v>0</v>
      </c>
      <c r="JK45" s="2">
        <v>0</v>
      </c>
      <c r="JL45" s="2">
        <v>0</v>
      </c>
      <c r="JM45" s="2">
        <v>0</v>
      </c>
      <c r="JN45" s="2">
        <v>0</v>
      </c>
      <c r="JO45" s="2">
        <v>0</v>
      </c>
      <c r="JP45" s="2">
        <v>0</v>
      </c>
      <c r="JQ45" s="2">
        <v>0</v>
      </c>
      <c r="JR45" s="2">
        <v>0</v>
      </c>
      <c r="JS45" s="2">
        <v>0</v>
      </c>
      <c r="JT45" s="2">
        <v>0</v>
      </c>
      <c r="JU45" s="2">
        <v>0</v>
      </c>
      <c r="JV45" s="2">
        <v>0</v>
      </c>
      <c r="JW45" s="2">
        <v>0</v>
      </c>
      <c r="JX45" s="2">
        <v>0</v>
      </c>
      <c r="JY45" s="2">
        <v>0</v>
      </c>
      <c r="JZ45" s="2">
        <v>0</v>
      </c>
      <c r="KA45" s="2">
        <v>0</v>
      </c>
      <c r="KB45" s="2">
        <v>0</v>
      </c>
      <c r="KC45" s="2">
        <v>0</v>
      </c>
      <c r="KD45" s="2">
        <v>0</v>
      </c>
      <c r="KE45" s="2">
        <v>0</v>
      </c>
      <c r="KF45" s="2">
        <v>0</v>
      </c>
      <c r="KG45" s="2">
        <v>0</v>
      </c>
      <c r="KH45" s="2">
        <v>0</v>
      </c>
      <c r="KI45" s="2">
        <v>0</v>
      </c>
      <c r="KJ45" s="2">
        <v>0</v>
      </c>
      <c r="KK45" s="2">
        <v>0</v>
      </c>
      <c r="KL45" s="2">
        <v>0</v>
      </c>
      <c r="KM45" s="2">
        <v>0</v>
      </c>
      <c r="KN45" s="2">
        <v>0</v>
      </c>
      <c r="KO45" s="2">
        <v>0</v>
      </c>
      <c r="KP45" s="2">
        <v>0</v>
      </c>
      <c r="KQ45" s="2">
        <v>0</v>
      </c>
      <c r="KR45" s="2">
        <v>0</v>
      </c>
      <c r="KS45" s="2">
        <v>0</v>
      </c>
      <c r="KT45" s="2">
        <v>0</v>
      </c>
      <c r="KU45" s="2">
        <v>0</v>
      </c>
      <c r="KV45" s="2">
        <v>0</v>
      </c>
      <c r="KW45" s="2">
        <v>0</v>
      </c>
      <c r="KX45" s="2">
        <v>0</v>
      </c>
      <c r="KY45" s="2">
        <v>0</v>
      </c>
      <c r="KZ45" s="2">
        <v>0</v>
      </c>
      <c r="LA45" s="2">
        <v>0</v>
      </c>
      <c r="LB45" s="2">
        <v>0</v>
      </c>
      <c r="LC45" s="2">
        <v>0</v>
      </c>
      <c r="LD45" s="2">
        <v>0</v>
      </c>
      <c r="LE45" s="2">
        <v>0</v>
      </c>
      <c r="LF45" s="2">
        <v>0</v>
      </c>
      <c r="LG45" s="2">
        <v>0</v>
      </c>
      <c r="LH45" s="2">
        <v>0</v>
      </c>
      <c r="LI45" s="2">
        <v>0</v>
      </c>
      <c r="LJ45" s="2">
        <v>0</v>
      </c>
      <c r="LK45" s="2">
        <v>0</v>
      </c>
      <c r="LL45" s="2">
        <v>0</v>
      </c>
      <c r="LM45" s="2">
        <v>0</v>
      </c>
      <c r="LN45" s="2">
        <v>0</v>
      </c>
      <c r="LO45" s="2">
        <v>0</v>
      </c>
      <c r="LP45" s="2">
        <v>0</v>
      </c>
      <c r="LQ45" s="2">
        <v>0</v>
      </c>
      <c r="LR45" s="2">
        <v>0</v>
      </c>
      <c r="LS45" s="2">
        <v>0</v>
      </c>
      <c r="LT45" s="2">
        <v>0</v>
      </c>
      <c r="LU45" s="2">
        <v>0</v>
      </c>
      <c r="LV45" s="2">
        <v>0</v>
      </c>
      <c r="LW45" s="2">
        <v>0</v>
      </c>
      <c r="LX45" s="2">
        <v>0</v>
      </c>
      <c r="LY45" s="2">
        <v>0</v>
      </c>
      <c r="LZ45" s="2">
        <v>0</v>
      </c>
      <c r="MA45" s="2">
        <v>0</v>
      </c>
      <c r="MB45" s="2">
        <v>0</v>
      </c>
      <c r="MC45" s="2">
        <v>0</v>
      </c>
      <c r="MD45" s="2">
        <v>0</v>
      </c>
      <c r="ME45" s="2">
        <v>0</v>
      </c>
      <c r="MF45" s="2">
        <v>0</v>
      </c>
      <c r="MG45" s="2">
        <v>0</v>
      </c>
      <c r="MH45" s="2">
        <v>0</v>
      </c>
      <c r="MI45" s="2">
        <v>0</v>
      </c>
      <c r="MJ45" s="2">
        <v>0</v>
      </c>
      <c r="MK45" s="2">
        <v>0</v>
      </c>
      <c r="ML45" s="2">
        <v>0</v>
      </c>
      <c r="MM45" s="2">
        <v>0</v>
      </c>
      <c r="MN45" s="2">
        <v>0</v>
      </c>
      <c r="MO45" s="2">
        <v>0</v>
      </c>
      <c r="MP45" s="2">
        <v>0</v>
      </c>
      <c r="MQ45" s="2">
        <v>0</v>
      </c>
      <c r="MR45" s="2">
        <v>0</v>
      </c>
      <c r="MS45" s="2">
        <v>0</v>
      </c>
      <c r="MT45" s="2">
        <v>0</v>
      </c>
      <c r="MU45" s="2">
        <v>0</v>
      </c>
      <c r="MV45" s="2">
        <v>0</v>
      </c>
      <c r="MW45" s="2">
        <v>0</v>
      </c>
      <c r="MX45" s="2">
        <v>0</v>
      </c>
      <c r="MY45" s="2">
        <v>0</v>
      </c>
      <c r="MZ45" s="2">
        <v>0</v>
      </c>
      <c r="NA45" s="2">
        <v>0</v>
      </c>
      <c r="NB45" s="2">
        <v>0</v>
      </c>
      <c r="NC45" s="2">
        <v>0</v>
      </c>
      <c r="ND45" s="2">
        <v>0</v>
      </c>
      <c r="NE45" s="2">
        <v>0</v>
      </c>
      <c r="NF45" s="2">
        <v>0</v>
      </c>
      <c r="NG45" s="2">
        <v>0</v>
      </c>
      <c r="NH45" s="2">
        <v>0</v>
      </c>
      <c r="NI45" s="2">
        <v>0</v>
      </c>
      <c r="NJ45" s="2">
        <v>0</v>
      </c>
      <c r="NK45" s="2">
        <v>0</v>
      </c>
      <c r="NL45" s="2">
        <v>0</v>
      </c>
      <c r="NM45" s="2">
        <v>0</v>
      </c>
      <c r="NN45" s="2">
        <v>0</v>
      </c>
      <c r="NO45" s="2">
        <v>0</v>
      </c>
      <c r="NP45" s="2">
        <v>0</v>
      </c>
      <c r="NQ45" s="2">
        <v>0</v>
      </c>
      <c r="NR45" s="2">
        <v>0</v>
      </c>
      <c r="NS45" s="2">
        <v>0</v>
      </c>
      <c r="NT45" s="2">
        <v>0</v>
      </c>
      <c r="NU45" s="2">
        <v>0</v>
      </c>
      <c r="NV45" s="2">
        <v>0</v>
      </c>
      <c r="NW45" s="2">
        <v>0</v>
      </c>
      <c r="NX45" s="2">
        <v>0</v>
      </c>
      <c r="NY45" s="2">
        <v>0</v>
      </c>
      <c r="NZ45" s="2">
        <v>0</v>
      </c>
      <c r="OA45" s="2">
        <v>0</v>
      </c>
      <c r="OB45" s="2">
        <v>0</v>
      </c>
      <c r="OC45" s="2">
        <v>0</v>
      </c>
      <c r="OD45" s="2">
        <v>0</v>
      </c>
      <c r="OE45" s="2">
        <v>0</v>
      </c>
      <c r="OF45" s="2">
        <v>0</v>
      </c>
      <c r="OG45" s="2">
        <v>0</v>
      </c>
      <c r="OH45" s="2">
        <v>0</v>
      </c>
      <c r="OI45" s="2">
        <v>0</v>
      </c>
      <c r="OJ45" s="2">
        <v>0</v>
      </c>
      <c r="OK45" s="2">
        <v>0</v>
      </c>
      <c r="OL45" s="2">
        <v>0</v>
      </c>
      <c r="OM45" s="2">
        <v>0</v>
      </c>
      <c r="ON45" s="2">
        <v>0</v>
      </c>
      <c r="OO45" s="2">
        <v>0</v>
      </c>
      <c r="OP45" s="2">
        <v>0</v>
      </c>
      <c r="OQ45" s="2">
        <v>0</v>
      </c>
      <c r="OR45" s="2">
        <v>0</v>
      </c>
      <c r="OS45" s="2">
        <v>0</v>
      </c>
      <c r="OT45" s="2">
        <v>0</v>
      </c>
      <c r="OU45" s="2">
        <v>0</v>
      </c>
      <c r="OV45" s="2">
        <v>0</v>
      </c>
      <c r="OW45" s="2">
        <v>0</v>
      </c>
      <c r="OX45" s="2">
        <v>0</v>
      </c>
      <c r="OY45" s="2">
        <v>0</v>
      </c>
      <c r="OZ45" s="2">
        <v>0</v>
      </c>
      <c r="PA45" s="2">
        <v>0</v>
      </c>
      <c r="PB45" s="2">
        <v>0</v>
      </c>
      <c r="PC45" s="2">
        <v>0</v>
      </c>
      <c r="PD45" s="2">
        <v>0</v>
      </c>
      <c r="PE45" s="2">
        <v>0</v>
      </c>
      <c r="PF45" s="2">
        <v>0</v>
      </c>
      <c r="PG45" s="2">
        <v>0</v>
      </c>
      <c r="PH45" s="2">
        <v>0</v>
      </c>
      <c r="PI45" s="2">
        <v>0</v>
      </c>
      <c r="PJ45" s="2">
        <v>0</v>
      </c>
      <c r="PK45" s="2">
        <v>0</v>
      </c>
      <c r="PL45" s="2">
        <v>0</v>
      </c>
      <c r="PM45" s="2">
        <v>0</v>
      </c>
      <c r="PN45" s="2">
        <v>0</v>
      </c>
      <c r="PO45" s="2">
        <v>0</v>
      </c>
      <c r="PP45" s="2">
        <v>0</v>
      </c>
      <c r="PQ45" s="2">
        <v>0</v>
      </c>
      <c r="PR45" s="2">
        <v>0</v>
      </c>
      <c r="PS45" s="2">
        <v>0</v>
      </c>
      <c r="PT45" s="2">
        <v>0</v>
      </c>
      <c r="PU45" s="2">
        <v>0</v>
      </c>
      <c r="PV45" s="2">
        <v>0</v>
      </c>
      <c r="PW45" s="2">
        <v>0</v>
      </c>
      <c r="PX45" s="2">
        <v>0</v>
      </c>
      <c r="PY45" s="2">
        <v>0</v>
      </c>
      <c r="PZ45" s="2">
        <v>0</v>
      </c>
      <c r="QA45" s="2">
        <v>0</v>
      </c>
      <c r="QB45" s="2">
        <v>0</v>
      </c>
      <c r="QC45" s="2">
        <v>0</v>
      </c>
      <c r="QD45" s="2">
        <v>0</v>
      </c>
      <c r="QE45" s="2">
        <v>0</v>
      </c>
      <c r="QF45" s="2">
        <v>0</v>
      </c>
      <c r="QG45" s="2">
        <v>0</v>
      </c>
      <c r="QH45" s="2">
        <v>0</v>
      </c>
      <c r="QI45" s="2">
        <v>0</v>
      </c>
      <c r="QJ45" s="2">
        <v>0</v>
      </c>
      <c r="QK45" s="2">
        <v>0</v>
      </c>
      <c r="QL45" s="2">
        <v>0</v>
      </c>
      <c r="QM45" s="2">
        <v>0</v>
      </c>
      <c r="QN45" s="2">
        <v>0</v>
      </c>
      <c r="QO45" s="2">
        <v>0</v>
      </c>
      <c r="QP45" s="2">
        <v>0</v>
      </c>
      <c r="QQ45" s="2">
        <v>0</v>
      </c>
      <c r="QR45" s="2">
        <v>0</v>
      </c>
      <c r="QS45" s="2">
        <v>0</v>
      </c>
      <c r="QT45" s="2">
        <v>0</v>
      </c>
      <c r="QU45" s="2">
        <v>0</v>
      </c>
      <c r="QV45" s="2">
        <v>0</v>
      </c>
      <c r="QW45" s="2">
        <v>0</v>
      </c>
      <c r="QX45" s="2">
        <v>0</v>
      </c>
      <c r="QY45" s="2">
        <v>0</v>
      </c>
      <c r="QZ45" s="2">
        <v>0</v>
      </c>
      <c r="RA45" s="2">
        <v>0</v>
      </c>
      <c r="RB45" s="2">
        <v>0</v>
      </c>
      <c r="RC45" s="2">
        <v>0</v>
      </c>
      <c r="RD45" s="2">
        <v>0</v>
      </c>
      <c r="RE45" s="2">
        <v>0</v>
      </c>
      <c r="RF45" s="2">
        <v>0</v>
      </c>
      <c r="RG45" s="2">
        <v>0</v>
      </c>
      <c r="RH45" s="2">
        <v>0</v>
      </c>
      <c r="RI45" s="2">
        <v>0</v>
      </c>
      <c r="RJ45" s="2">
        <v>0</v>
      </c>
      <c r="RK45" s="2">
        <v>0</v>
      </c>
      <c r="RL45" s="2">
        <v>0</v>
      </c>
      <c r="RM45" s="2">
        <v>0</v>
      </c>
      <c r="RN45" s="2">
        <v>0</v>
      </c>
      <c r="RO45" s="2">
        <v>0</v>
      </c>
      <c r="RP45" s="2">
        <v>0</v>
      </c>
      <c r="RQ45" s="2">
        <v>0</v>
      </c>
      <c r="RR45" s="2">
        <v>0</v>
      </c>
      <c r="RS45" s="2">
        <v>0</v>
      </c>
      <c r="RT45" s="2">
        <v>0</v>
      </c>
      <c r="RU45" s="2">
        <v>0</v>
      </c>
      <c r="RV45" s="2">
        <v>0</v>
      </c>
      <c r="RW45" s="2">
        <v>0</v>
      </c>
      <c r="RX45" s="2">
        <v>0</v>
      </c>
      <c r="RY45" s="2">
        <v>0</v>
      </c>
      <c r="RZ45" s="2">
        <v>0</v>
      </c>
      <c r="SA45" s="2">
        <v>0</v>
      </c>
      <c r="SB45" s="2">
        <v>0</v>
      </c>
      <c r="SC45" s="2">
        <v>0</v>
      </c>
      <c r="SD45" s="2">
        <v>0</v>
      </c>
      <c r="SE45" s="2">
        <v>0</v>
      </c>
      <c r="SF45" s="2">
        <v>0</v>
      </c>
      <c r="SG45" s="2">
        <v>0</v>
      </c>
      <c r="SH45" s="2">
        <v>0</v>
      </c>
      <c r="SI45" s="2">
        <v>0</v>
      </c>
      <c r="SJ45" s="2">
        <v>0</v>
      </c>
      <c r="SK45" s="2">
        <v>0</v>
      </c>
      <c r="SL45" s="2">
        <v>0</v>
      </c>
      <c r="SM45" s="2">
        <v>0</v>
      </c>
      <c r="SN45" s="2">
        <v>0</v>
      </c>
      <c r="SO45" s="2">
        <v>0</v>
      </c>
      <c r="SP45" s="2">
        <v>0</v>
      </c>
      <c r="SQ45" s="2">
        <v>0</v>
      </c>
      <c r="SR45" s="2">
        <v>0</v>
      </c>
      <c r="SS45" s="2">
        <v>0</v>
      </c>
      <c r="ST45" s="2">
        <v>0</v>
      </c>
      <c r="SU45" s="2">
        <v>0</v>
      </c>
      <c r="SV45" s="2">
        <v>0</v>
      </c>
      <c r="SW45" s="2">
        <v>0</v>
      </c>
      <c r="SX45" s="2">
        <v>0</v>
      </c>
      <c r="SY45" s="2">
        <v>0</v>
      </c>
      <c r="SZ45" s="2">
        <v>0</v>
      </c>
      <c r="TA45" s="2">
        <v>0</v>
      </c>
      <c r="TB45" s="2">
        <v>0</v>
      </c>
      <c r="TC45" s="2">
        <v>0</v>
      </c>
      <c r="TD45" s="2">
        <v>0</v>
      </c>
      <c r="TE45" s="2">
        <v>0</v>
      </c>
      <c r="TF45" s="2">
        <v>0</v>
      </c>
      <c r="TG45" s="2">
        <v>0</v>
      </c>
      <c r="TH45" s="2">
        <v>0</v>
      </c>
      <c r="TI45" s="2">
        <v>0</v>
      </c>
      <c r="TJ45" s="2">
        <v>0</v>
      </c>
      <c r="TK45" s="2">
        <v>0</v>
      </c>
      <c r="TL45" s="2">
        <v>0</v>
      </c>
      <c r="TM45" s="2">
        <v>0</v>
      </c>
      <c r="TN45" s="2">
        <v>0</v>
      </c>
      <c r="TO45" s="2">
        <v>0</v>
      </c>
      <c r="TP45" s="2">
        <v>0</v>
      </c>
      <c r="TQ45" s="2">
        <v>0</v>
      </c>
      <c r="TR45" s="2">
        <v>0</v>
      </c>
      <c r="TS45" s="2">
        <v>0</v>
      </c>
      <c r="TT45" s="2">
        <v>0</v>
      </c>
      <c r="TU45" s="2">
        <v>0</v>
      </c>
      <c r="TV45" s="2">
        <v>0</v>
      </c>
      <c r="TW45" s="2">
        <v>0</v>
      </c>
      <c r="TX45" s="2">
        <v>0</v>
      </c>
      <c r="TY45" s="2">
        <v>0</v>
      </c>
      <c r="TZ45" s="2">
        <v>0</v>
      </c>
      <c r="UA45" s="2">
        <v>0</v>
      </c>
      <c r="UB45" s="2">
        <v>0</v>
      </c>
      <c r="UC45" s="2">
        <v>0</v>
      </c>
      <c r="UD45" s="2">
        <v>0</v>
      </c>
      <c r="UE45" s="2">
        <v>0</v>
      </c>
      <c r="UF45" s="2">
        <v>0</v>
      </c>
      <c r="UG45" s="2">
        <v>0</v>
      </c>
      <c r="UH45" s="2">
        <v>0</v>
      </c>
      <c r="UI45" s="2">
        <v>0</v>
      </c>
      <c r="UJ45" s="2">
        <v>0</v>
      </c>
      <c r="UK45" s="2">
        <v>0</v>
      </c>
      <c r="UL45" s="2">
        <v>0</v>
      </c>
      <c r="UM45" s="2">
        <v>0</v>
      </c>
      <c r="UN45" s="2">
        <v>0</v>
      </c>
      <c r="UO45" s="2">
        <v>0</v>
      </c>
      <c r="UP45" s="2">
        <v>0</v>
      </c>
      <c r="UQ45" s="2">
        <v>0</v>
      </c>
      <c r="UR45" s="2">
        <v>0</v>
      </c>
      <c r="US45" s="2">
        <v>0</v>
      </c>
      <c r="UT45" s="2">
        <v>0</v>
      </c>
      <c r="UU45" s="2">
        <v>0</v>
      </c>
      <c r="UV45" s="2">
        <v>0</v>
      </c>
      <c r="UW45" s="2">
        <v>0</v>
      </c>
      <c r="UX45" s="2">
        <v>0</v>
      </c>
      <c r="UY45" s="2">
        <v>0</v>
      </c>
      <c r="UZ45" s="2">
        <v>0</v>
      </c>
      <c r="VA45" s="2">
        <v>0</v>
      </c>
      <c r="VB45" s="2">
        <v>0</v>
      </c>
      <c r="VC45" s="2">
        <v>0</v>
      </c>
      <c r="VD45" s="2">
        <v>0</v>
      </c>
      <c r="VE45" s="2">
        <v>0</v>
      </c>
      <c r="VF45" s="2">
        <v>0</v>
      </c>
      <c r="VG45" s="2">
        <v>0</v>
      </c>
      <c r="VH45" s="2">
        <v>0</v>
      </c>
      <c r="VI45" s="2">
        <v>0</v>
      </c>
      <c r="VJ45" s="2">
        <v>0</v>
      </c>
      <c r="VK45" s="2">
        <v>0</v>
      </c>
      <c r="VL45" s="2">
        <v>0</v>
      </c>
      <c r="VM45" s="2">
        <v>0</v>
      </c>
      <c r="VN45" s="2">
        <v>0</v>
      </c>
      <c r="VO45" s="2">
        <v>0</v>
      </c>
      <c r="VP45" s="2">
        <v>0</v>
      </c>
      <c r="VQ45" s="2">
        <v>0</v>
      </c>
      <c r="VR45" s="2">
        <v>0</v>
      </c>
      <c r="VS45" s="2">
        <v>0</v>
      </c>
      <c r="VT45" s="2">
        <v>0</v>
      </c>
      <c r="VU45" s="2">
        <v>0</v>
      </c>
      <c r="VV45" s="2">
        <v>0</v>
      </c>
      <c r="VW45" s="2">
        <v>0</v>
      </c>
      <c r="VX45" s="2">
        <v>0</v>
      </c>
      <c r="VY45" s="2">
        <v>0</v>
      </c>
      <c r="VZ45" s="2">
        <v>0</v>
      </c>
      <c r="WA45" s="2">
        <v>0</v>
      </c>
      <c r="WB45" s="2">
        <v>0</v>
      </c>
      <c r="WC45" s="2">
        <v>0</v>
      </c>
      <c r="WD45" s="2">
        <v>0</v>
      </c>
      <c r="WE45" s="2">
        <v>0</v>
      </c>
      <c r="WF45" s="2">
        <v>0</v>
      </c>
      <c r="WG45" s="2">
        <v>0</v>
      </c>
      <c r="WH45" s="2">
        <v>0</v>
      </c>
      <c r="WI45" s="2">
        <v>0</v>
      </c>
      <c r="WJ45" s="2">
        <v>0</v>
      </c>
      <c r="WK45" s="2">
        <v>0</v>
      </c>
      <c r="WL45" s="2">
        <v>0</v>
      </c>
      <c r="WM45" s="2">
        <v>0</v>
      </c>
      <c r="WN45" s="2">
        <v>0</v>
      </c>
      <c r="WO45" s="2">
        <v>0</v>
      </c>
      <c r="WP45" s="2">
        <v>0</v>
      </c>
      <c r="WQ45" s="2">
        <v>0</v>
      </c>
      <c r="WR45" s="2">
        <v>0</v>
      </c>
      <c r="WS45" s="2">
        <v>0</v>
      </c>
      <c r="WT45" s="2">
        <v>0</v>
      </c>
      <c r="WU45" s="2">
        <v>0</v>
      </c>
      <c r="WV45" s="2">
        <v>0</v>
      </c>
      <c r="WW45" s="2">
        <v>0</v>
      </c>
      <c r="WX45" s="2">
        <v>0</v>
      </c>
      <c r="WY45" s="2">
        <v>0</v>
      </c>
      <c r="WZ45" s="2">
        <v>0</v>
      </c>
      <c r="XA45" s="2">
        <v>0</v>
      </c>
      <c r="XB45" s="2">
        <v>0</v>
      </c>
      <c r="XC45" s="2">
        <v>0</v>
      </c>
      <c r="XD45" s="2">
        <v>0</v>
      </c>
      <c r="XE45" s="2">
        <v>0</v>
      </c>
      <c r="XF45" s="2">
        <v>0</v>
      </c>
      <c r="XG45" s="2">
        <v>0</v>
      </c>
      <c r="XH45" s="2">
        <v>0</v>
      </c>
      <c r="XI45" s="2">
        <v>0</v>
      </c>
      <c r="XJ45" s="2">
        <v>0</v>
      </c>
      <c r="XK45" s="2">
        <v>0</v>
      </c>
      <c r="XL45" s="2">
        <v>0</v>
      </c>
      <c r="XM45" s="2">
        <v>0</v>
      </c>
      <c r="XN45" s="2">
        <v>0</v>
      </c>
      <c r="XO45" s="2">
        <v>0</v>
      </c>
      <c r="XP45" s="2">
        <v>0</v>
      </c>
      <c r="XQ45" s="2">
        <v>0</v>
      </c>
      <c r="XR45" s="2">
        <v>0</v>
      </c>
      <c r="XS45" s="2">
        <v>0</v>
      </c>
      <c r="XT45" s="2">
        <v>0</v>
      </c>
      <c r="XU45" s="2">
        <v>0</v>
      </c>
      <c r="XV45" s="2">
        <v>0</v>
      </c>
      <c r="XW45" s="2">
        <v>0</v>
      </c>
      <c r="XX45" s="2">
        <v>0</v>
      </c>
      <c r="XY45" s="2">
        <v>0</v>
      </c>
      <c r="XZ45" s="2">
        <v>0</v>
      </c>
      <c r="YA45" s="2">
        <v>0</v>
      </c>
      <c r="YB45" s="2">
        <v>0</v>
      </c>
      <c r="YC45" s="2">
        <v>0</v>
      </c>
      <c r="YD45" s="2">
        <v>0</v>
      </c>
      <c r="YE45" s="2">
        <v>0</v>
      </c>
      <c r="YF45" s="2">
        <v>0</v>
      </c>
      <c r="YG45" s="2">
        <v>0</v>
      </c>
      <c r="YH45" s="2">
        <v>0</v>
      </c>
      <c r="YI45" s="2">
        <v>0</v>
      </c>
      <c r="YJ45" s="2">
        <v>0</v>
      </c>
      <c r="YK45" s="2">
        <v>0</v>
      </c>
      <c r="YL45" s="2">
        <v>0</v>
      </c>
      <c r="YM45" s="2">
        <v>0</v>
      </c>
      <c r="YN45" s="2">
        <v>0</v>
      </c>
      <c r="YO45" s="2">
        <v>0</v>
      </c>
      <c r="YP45" s="2">
        <v>0</v>
      </c>
      <c r="YQ45" s="2">
        <v>0</v>
      </c>
      <c r="YR45" s="2">
        <v>0</v>
      </c>
      <c r="YS45" s="2">
        <v>0</v>
      </c>
      <c r="YT45" s="2">
        <v>0</v>
      </c>
      <c r="YU45" s="2">
        <v>0</v>
      </c>
      <c r="YV45" s="2">
        <v>0</v>
      </c>
      <c r="YW45" s="2">
        <v>0</v>
      </c>
      <c r="YX45" s="2">
        <v>0</v>
      </c>
      <c r="YY45" s="2">
        <v>0</v>
      </c>
      <c r="YZ45" s="2">
        <v>0</v>
      </c>
      <c r="ZA45" s="2">
        <v>0</v>
      </c>
      <c r="ZB45" s="2">
        <v>0</v>
      </c>
      <c r="ZC45" s="2">
        <v>0</v>
      </c>
      <c r="ZD45" s="2">
        <v>0</v>
      </c>
      <c r="ZE45" s="2">
        <v>0</v>
      </c>
      <c r="ZF45" s="2">
        <v>0</v>
      </c>
      <c r="ZG45" s="2">
        <v>0</v>
      </c>
      <c r="ZH45" s="2">
        <v>0</v>
      </c>
      <c r="ZI45" s="2">
        <v>0</v>
      </c>
      <c r="ZJ45" s="2">
        <v>0</v>
      </c>
      <c r="ZK45" s="2">
        <v>0</v>
      </c>
      <c r="ZL45" s="2">
        <v>0</v>
      </c>
      <c r="ZM45" s="2">
        <v>0</v>
      </c>
      <c r="ZN45" s="2">
        <v>0</v>
      </c>
      <c r="ZO45" s="2">
        <v>0</v>
      </c>
      <c r="ZP45" s="2">
        <v>0</v>
      </c>
      <c r="ZQ45" s="2">
        <v>0</v>
      </c>
      <c r="ZR45" s="2">
        <v>0</v>
      </c>
      <c r="ZS45" s="2">
        <v>0</v>
      </c>
      <c r="ZT45" s="2">
        <v>0</v>
      </c>
      <c r="ZU45" s="2">
        <v>0</v>
      </c>
      <c r="ZV45" s="2">
        <v>0</v>
      </c>
      <c r="ZW45" s="2">
        <v>0</v>
      </c>
      <c r="ZX45" s="2">
        <v>0</v>
      </c>
      <c r="ZY45" s="2">
        <v>0</v>
      </c>
      <c r="ZZ45" s="2">
        <v>0</v>
      </c>
      <c r="AAA45" s="2">
        <v>0</v>
      </c>
      <c r="AAB45" s="2">
        <v>0</v>
      </c>
      <c r="AAC45" s="2">
        <v>0</v>
      </c>
      <c r="AAD45" s="2">
        <v>0</v>
      </c>
      <c r="AAE45" s="2">
        <v>0</v>
      </c>
      <c r="AAF45" s="2">
        <v>0</v>
      </c>
      <c r="AAG45" s="2">
        <v>0</v>
      </c>
      <c r="AAH45" s="2">
        <v>0</v>
      </c>
      <c r="AAI45" s="2">
        <v>0</v>
      </c>
      <c r="AAJ45" s="2">
        <v>0</v>
      </c>
      <c r="AAK45" s="2">
        <v>0</v>
      </c>
      <c r="AAL45" s="2">
        <v>0</v>
      </c>
      <c r="AAM45" s="2">
        <v>0</v>
      </c>
      <c r="AAN45" s="2">
        <v>0</v>
      </c>
      <c r="AAO45" s="2">
        <v>0</v>
      </c>
      <c r="AAP45" s="2">
        <v>0</v>
      </c>
      <c r="AAQ45" s="2">
        <v>0</v>
      </c>
      <c r="AAR45" s="2">
        <v>0</v>
      </c>
      <c r="AAS45" s="2">
        <v>0</v>
      </c>
      <c r="AAT45" s="2">
        <v>0</v>
      </c>
      <c r="AAU45" s="2">
        <v>0</v>
      </c>
      <c r="AAV45" s="2">
        <v>0</v>
      </c>
      <c r="AAW45" s="2">
        <v>0</v>
      </c>
      <c r="AAX45" s="2">
        <v>0</v>
      </c>
      <c r="AAY45" s="2">
        <v>0</v>
      </c>
      <c r="AAZ45" s="2">
        <v>0</v>
      </c>
      <c r="ABA45" s="2">
        <v>0</v>
      </c>
      <c r="ABB45" s="2">
        <v>0</v>
      </c>
      <c r="ABC45" s="2">
        <v>0</v>
      </c>
      <c r="ABD45" s="2">
        <v>0</v>
      </c>
      <c r="ABE45" s="2">
        <v>0</v>
      </c>
      <c r="ABF45" s="2">
        <v>0</v>
      </c>
      <c r="ABG45" s="2">
        <v>0</v>
      </c>
      <c r="ABH45" s="2">
        <v>0</v>
      </c>
      <c r="ABI45" s="2">
        <v>0</v>
      </c>
      <c r="ABJ45" s="2">
        <v>0</v>
      </c>
      <c r="ABK45" s="2">
        <v>0</v>
      </c>
      <c r="ABL45" s="2">
        <v>0</v>
      </c>
      <c r="ABM45" s="2">
        <v>0</v>
      </c>
      <c r="ABN45" s="2">
        <v>0</v>
      </c>
      <c r="ABO45" s="2">
        <v>0</v>
      </c>
      <c r="ABP45" s="2">
        <v>0</v>
      </c>
      <c r="ABQ45" s="2">
        <v>0</v>
      </c>
      <c r="ABR45" s="2">
        <v>0</v>
      </c>
      <c r="ABS45" s="2">
        <v>0</v>
      </c>
      <c r="ABT45" s="2">
        <v>0</v>
      </c>
      <c r="ABU45" s="2">
        <v>0</v>
      </c>
      <c r="ABV45" s="2">
        <v>0</v>
      </c>
      <c r="ABW45" s="2">
        <v>0</v>
      </c>
      <c r="ABX45" s="2">
        <v>0</v>
      </c>
      <c r="ABY45" s="2">
        <v>0</v>
      </c>
      <c r="ABZ45" s="2">
        <v>0</v>
      </c>
      <c r="ACA45" s="2">
        <v>0</v>
      </c>
      <c r="ACB45" s="2">
        <v>0</v>
      </c>
      <c r="ACC45" s="2">
        <v>0</v>
      </c>
      <c r="ACD45" s="2">
        <v>0</v>
      </c>
      <c r="ACE45" s="2">
        <v>0</v>
      </c>
      <c r="ACF45" s="2">
        <v>0</v>
      </c>
      <c r="ACG45" s="2">
        <v>0</v>
      </c>
      <c r="ACH45" s="2">
        <v>0</v>
      </c>
      <c r="ACI45" s="2">
        <v>0</v>
      </c>
      <c r="ACJ45" s="2">
        <v>0</v>
      </c>
      <c r="ACK45" s="2">
        <v>0</v>
      </c>
      <c r="ACL45" s="2">
        <v>0</v>
      </c>
      <c r="ACM45" s="2">
        <v>0</v>
      </c>
      <c r="ACN45" s="2">
        <v>0</v>
      </c>
      <c r="ACO45" s="2">
        <v>0</v>
      </c>
      <c r="ACP45" s="2">
        <v>0</v>
      </c>
      <c r="ACQ45" s="2">
        <v>0</v>
      </c>
      <c r="ACR45" s="2">
        <v>0</v>
      </c>
      <c r="ACS45" s="2">
        <v>0</v>
      </c>
      <c r="ACT45" s="2">
        <v>0</v>
      </c>
      <c r="ACU45" s="2">
        <v>0</v>
      </c>
      <c r="ACV45" s="2">
        <v>0</v>
      </c>
      <c r="ACW45" s="2">
        <v>0</v>
      </c>
      <c r="ACX45" s="2">
        <v>0</v>
      </c>
      <c r="ACY45" s="2">
        <v>0</v>
      </c>
      <c r="ACZ45" s="2">
        <v>0</v>
      </c>
      <c r="ADA45" s="2">
        <v>0</v>
      </c>
      <c r="ADB45" s="2">
        <v>0</v>
      </c>
      <c r="ADC45" s="2">
        <v>0</v>
      </c>
      <c r="ADD45" s="2">
        <v>0</v>
      </c>
      <c r="ADE45" s="2">
        <v>0</v>
      </c>
      <c r="ADF45" s="2">
        <v>0</v>
      </c>
      <c r="ADG45" s="2">
        <v>0</v>
      </c>
      <c r="ADH45" s="2">
        <v>0</v>
      </c>
      <c r="ADI45" s="2">
        <v>0</v>
      </c>
      <c r="ADJ45" s="2">
        <v>0</v>
      </c>
      <c r="ADK45" s="2">
        <v>0</v>
      </c>
      <c r="ADL45" s="2">
        <v>0</v>
      </c>
      <c r="ADM45" s="2">
        <v>0</v>
      </c>
      <c r="ADN45" s="2">
        <v>0</v>
      </c>
      <c r="ADO45" s="2">
        <v>0</v>
      </c>
      <c r="ADP45" s="2">
        <v>0</v>
      </c>
      <c r="ADQ45" s="2">
        <v>0</v>
      </c>
      <c r="ADR45" s="2">
        <v>0</v>
      </c>
      <c r="ADS45" s="2">
        <v>0</v>
      </c>
      <c r="ADT45" s="2">
        <v>0</v>
      </c>
      <c r="ADU45" s="2">
        <v>0</v>
      </c>
      <c r="ADV45" s="2">
        <v>0</v>
      </c>
      <c r="ADW45" s="2">
        <v>0</v>
      </c>
      <c r="ADX45" s="2">
        <v>0</v>
      </c>
      <c r="ADY45" s="2">
        <v>0</v>
      </c>
      <c r="ADZ45" s="2">
        <v>0</v>
      </c>
      <c r="AEA45" s="2">
        <v>0</v>
      </c>
      <c r="AEB45" s="2">
        <v>0</v>
      </c>
      <c r="AEC45" s="2">
        <v>0</v>
      </c>
      <c r="AED45" s="2">
        <v>0</v>
      </c>
      <c r="AEE45" s="2">
        <v>0</v>
      </c>
      <c r="AEF45" s="2">
        <v>0</v>
      </c>
      <c r="AEG45" s="2">
        <v>0</v>
      </c>
      <c r="AEH45" s="2">
        <v>0</v>
      </c>
      <c r="AEI45" s="2">
        <v>0</v>
      </c>
      <c r="AEJ45" s="2">
        <v>0</v>
      </c>
      <c r="AEK45" s="2">
        <v>0</v>
      </c>
      <c r="AEL45" s="2">
        <v>0</v>
      </c>
      <c r="AEM45" s="2">
        <v>0</v>
      </c>
      <c r="AEN45" s="2">
        <v>0</v>
      </c>
      <c r="AEO45" s="2">
        <v>0</v>
      </c>
      <c r="AEP45" s="2">
        <v>0</v>
      </c>
      <c r="AEQ45" s="2">
        <v>0</v>
      </c>
      <c r="AER45" s="2">
        <v>0</v>
      </c>
      <c r="AES45" s="2">
        <v>0</v>
      </c>
      <c r="AET45" s="2">
        <v>0</v>
      </c>
      <c r="AEU45" s="2">
        <v>0</v>
      </c>
      <c r="AEV45" s="2">
        <v>0</v>
      </c>
      <c r="AEW45" s="2">
        <v>0</v>
      </c>
      <c r="AEX45" s="2">
        <v>0</v>
      </c>
      <c r="AEY45" s="2">
        <v>0</v>
      </c>
      <c r="AEZ45" s="2">
        <v>0</v>
      </c>
      <c r="AFA45" s="2">
        <v>0</v>
      </c>
      <c r="AFB45" s="2">
        <v>0</v>
      </c>
      <c r="AFC45" s="2">
        <v>0</v>
      </c>
      <c r="AFD45" s="2">
        <v>0</v>
      </c>
      <c r="AFE45" s="2">
        <v>0</v>
      </c>
      <c r="AFF45" s="2">
        <v>0</v>
      </c>
      <c r="AFG45" s="2">
        <v>0</v>
      </c>
      <c r="AFH45" s="2">
        <v>0</v>
      </c>
      <c r="AFI45" s="2">
        <v>0</v>
      </c>
      <c r="AFJ45" s="2">
        <v>0</v>
      </c>
      <c r="AFK45" s="2">
        <v>0</v>
      </c>
      <c r="AFL45" s="2">
        <v>0</v>
      </c>
      <c r="AFM45" s="2">
        <v>0</v>
      </c>
      <c r="AFN45" s="2">
        <v>0</v>
      </c>
      <c r="AFO45" s="2">
        <v>0</v>
      </c>
      <c r="AFP45" s="2">
        <v>0</v>
      </c>
      <c r="AFQ45" s="2">
        <v>0</v>
      </c>
      <c r="AFR45" s="2">
        <v>0</v>
      </c>
      <c r="AFS45" s="2">
        <v>0</v>
      </c>
      <c r="AFT45" s="2">
        <v>0</v>
      </c>
      <c r="AFU45" s="2">
        <v>0</v>
      </c>
      <c r="AFV45" s="2">
        <v>0</v>
      </c>
      <c r="AFW45" s="2">
        <v>0</v>
      </c>
      <c r="AFX45" s="2">
        <v>0</v>
      </c>
      <c r="AFY45" s="2">
        <v>0</v>
      </c>
      <c r="AFZ45" s="2">
        <v>0</v>
      </c>
      <c r="AGA45" s="2">
        <v>0</v>
      </c>
      <c r="AGB45" s="2">
        <v>0</v>
      </c>
      <c r="AGC45" s="2">
        <v>0</v>
      </c>
      <c r="AGD45" s="2">
        <v>0</v>
      </c>
      <c r="AGE45" s="2">
        <v>0</v>
      </c>
      <c r="AGF45" s="2">
        <v>0</v>
      </c>
      <c r="AGG45" s="2">
        <v>0</v>
      </c>
      <c r="AGH45" s="2">
        <v>0</v>
      </c>
      <c r="AGI45" s="2">
        <v>0</v>
      </c>
      <c r="AGJ45" s="2">
        <v>0</v>
      </c>
      <c r="AGK45" s="2">
        <v>0</v>
      </c>
      <c r="AGL45" s="2">
        <v>0</v>
      </c>
      <c r="AGM45" s="2">
        <v>0</v>
      </c>
      <c r="AGN45" s="2">
        <v>0</v>
      </c>
      <c r="AGO45" s="2">
        <v>0</v>
      </c>
      <c r="AGP45" s="2">
        <v>0</v>
      </c>
      <c r="AGQ45" s="2">
        <v>0</v>
      </c>
      <c r="AGR45" s="2">
        <v>0</v>
      </c>
      <c r="AGS45" s="2">
        <v>0</v>
      </c>
      <c r="AGT45" s="2">
        <v>0</v>
      </c>
      <c r="AGU45" s="2">
        <v>0</v>
      </c>
      <c r="AGV45" s="2">
        <v>0</v>
      </c>
      <c r="AGW45" s="2">
        <v>0</v>
      </c>
      <c r="AGX45" s="2">
        <v>0</v>
      </c>
      <c r="AGY45" s="2">
        <v>0</v>
      </c>
      <c r="AGZ45" s="2">
        <v>0</v>
      </c>
      <c r="AHA45" s="2">
        <v>0</v>
      </c>
      <c r="AHB45" s="2">
        <v>0</v>
      </c>
      <c r="AHC45" s="2">
        <v>0</v>
      </c>
      <c r="AHD45" s="2">
        <v>0</v>
      </c>
      <c r="AHE45" s="2">
        <v>0</v>
      </c>
      <c r="AHF45" s="2">
        <v>0</v>
      </c>
      <c r="AHG45" s="2">
        <v>0</v>
      </c>
      <c r="AHH45" s="2">
        <v>0</v>
      </c>
      <c r="AHI45" s="2">
        <v>0</v>
      </c>
      <c r="AHJ45" s="2">
        <v>0</v>
      </c>
      <c r="AHK45" s="2">
        <v>0</v>
      </c>
      <c r="AHL45" s="2">
        <v>0</v>
      </c>
      <c r="AHM45" s="2">
        <v>0</v>
      </c>
      <c r="AHN45" s="2">
        <v>0</v>
      </c>
      <c r="AHO45" s="2">
        <v>0</v>
      </c>
      <c r="AHP45" s="2">
        <v>0</v>
      </c>
      <c r="AHQ45" s="2">
        <v>0</v>
      </c>
      <c r="AHR45" s="2">
        <v>0</v>
      </c>
      <c r="AHS45" s="2">
        <v>0</v>
      </c>
      <c r="AHT45" s="2">
        <v>0</v>
      </c>
      <c r="AHU45" s="2">
        <v>0</v>
      </c>
      <c r="AHV45" s="2">
        <v>0</v>
      </c>
      <c r="AHW45" s="2">
        <v>6</v>
      </c>
      <c r="AHX45" s="2">
        <v>0</v>
      </c>
      <c r="AHY45" s="2">
        <v>0</v>
      </c>
      <c r="AHZ45" s="2">
        <v>0</v>
      </c>
      <c r="AIA45" s="2">
        <v>0</v>
      </c>
      <c r="AIB45" s="2">
        <v>0</v>
      </c>
      <c r="AIC45" s="2">
        <v>0</v>
      </c>
      <c r="AID45" s="2">
        <v>0</v>
      </c>
      <c r="AIE45" s="2">
        <v>0</v>
      </c>
      <c r="AIF45" s="2">
        <v>0</v>
      </c>
      <c r="AIG45" s="2">
        <v>0</v>
      </c>
      <c r="AIH45" s="2">
        <v>0</v>
      </c>
      <c r="AII45" s="2">
        <v>0</v>
      </c>
      <c r="AIJ45" s="2">
        <v>0</v>
      </c>
      <c r="AIK45" s="2">
        <v>0</v>
      </c>
      <c r="AIL45" s="2">
        <v>0</v>
      </c>
      <c r="AIM45" s="2">
        <v>0</v>
      </c>
      <c r="AIN45" s="2">
        <v>0</v>
      </c>
      <c r="AIO45" s="2">
        <v>0</v>
      </c>
      <c r="AIP45" s="2">
        <v>0</v>
      </c>
      <c r="AIQ45" s="2">
        <v>0</v>
      </c>
      <c r="AIR45" s="2">
        <v>0</v>
      </c>
      <c r="AIS45" s="2">
        <v>0</v>
      </c>
      <c r="AIT45" s="2">
        <v>0</v>
      </c>
      <c r="AIU45" s="2">
        <v>0</v>
      </c>
      <c r="AIV45" s="2">
        <v>0</v>
      </c>
      <c r="AIW45" s="2">
        <v>0</v>
      </c>
      <c r="AIX45" s="2">
        <v>0</v>
      </c>
      <c r="AIY45" s="2">
        <v>0</v>
      </c>
    </row>
    <row r="46" spans="1:935" ht="15" x14ac:dyDescent="0.25">
      <c r="A46" s="20" t="s">
        <v>45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0</v>
      </c>
      <c r="BI46" s="2">
        <v>0</v>
      </c>
      <c r="BJ46" s="2">
        <v>0.8</v>
      </c>
      <c r="BK46" s="2">
        <v>0</v>
      </c>
      <c r="BL46" s="2">
        <v>0</v>
      </c>
      <c r="BM46" s="2">
        <v>0</v>
      </c>
      <c r="BN46" s="2">
        <v>0</v>
      </c>
      <c r="BO46" s="2">
        <v>0</v>
      </c>
      <c r="BP46" s="2">
        <v>0</v>
      </c>
      <c r="BQ46" s="2">
        <v>0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0</v>
      </c>
      <c r="BX46" s="2">
        <v>0</v>
      </c>
      <c r="BY46" s="2">
        <v>0</v>
      </c>
      <c r="BZ46" s="2">
        <v>0</v>
      </c>
      <c r="CA46" s="2">
        <v>0</v>
      </c>
      <c r="CB46" s="2">
        <v>0</v>
      </c>
      <c r="CC46" s="2">
        <v>0</v>
      </c>
      <c r="CD46" s="2">
        <v>0</v>
      </c>
      <c r="CE46" s="2">
        <v>0</v>
      </c>
      <c r="CF46" s="2">
        <v>0</v>
      </c>
      <c r="CG46" s="2">
        <v>0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0</v>
      </c>
      <c r="CN46" s="2">
        <v>0</v>
      </c>
      <c r="CO46" s="2">
        <v>0</v>
      </c>
      <c r="CP46" s="2">
        <v>0</v>
      </c>
      <c r="CQ46" s="2">
        <v>0</v>
      </c>
      <c r="CR46" s="2">
        <v>0</v>
      </c>
      <c r="CS46" s="2">
        <v>0</v>
      </c>
      <c r="CT46" s="2">
        <v>0</v>
      </c>
      <c r="CU46" s="2">
        <v>0</v>
      </c>
      <c r="CV46" s="2">
        <v>0</v>
      </c>
      <c r="CW46" s="2">
        <v>0</v>
      </c>
      <c r="CX46" s="2">
        <v>0</v>
      </c>
      <c r="CY46" s="2">
        <v>0</v>
      </c>
      <c r="CZ46" s="2">
        <v>0</v>
      </c>
      <c r="DA46" s="2">
        <v>0</v>
      </c>
      <c r="DB46" s="2">
        <v>0</v>
      </c>
      <c r="DC46" s="2">
        <v>0</v>
      </c>
      <c r="DD46" s="2">
        <v>0</v>
      </c>
      <c r="DE46" s="2">
        <v>0</v>
      </c>
      <c r="DF46" s="2">
        <v>0</v>
      </c>
      <c r="DG46" s="2">
        <v>0</v>
      </c>
      <c r="DH46" s="2">
        <v>0</v>
      </c>
      <c r="DI46" s="2">
        <v>0</v>
      </c>
      <c r="DJ46" s="2">
        <v>0</v>
      </c>
      <c r="DK46" s="2">
        <v>0</v>
      </c>
      <c r="DL46" s="2">
        <v>0</v>
      </c>
      <c r="DM46" s="2">
        <v>0</v>
      </c>
      <c r="DN46" s="2">
        <v>0</v>
      </c>
      <c r="DO46" s="2">
        <v>0</v>
      </c>
      <c r="DP46" s="2">
        <v>0</v>
      </c>
      <c r="DQ46" s="2">
        <v>0</v>
      </c>
      <c r="DR46" s="2">
        <v>0</v>
      </c>
      <c r="DS46" s="2">
        <v>0</v>
      </c>
      <c r="DT46" s="2">
        <v>0</v>
      </c>
      <c r="DU46" s="2">
        <v>0</v>
      </c>
      <c r="DV46" s="2">
        <v>0</v>
      </c>
      <c r="DW46" s="2">
        <v>0</v>
      </c>
      <c r="DX46" s="2">
        <v>0</v>
      </c>
      <c r="DY46" s="2">
        <v>0</v>
      </c>
      <c r="DZ46" s="2">
        <v>0</v>
      </c>
      <c r="EA46" s="2">
        <v>0</v>
      </c>
      <c r="EB46" s="2">
        <v>0</v>
      </c>
      <c r="EC46" s="2">
        <v>0</v>
      </c>
      <c r="ED46" s="2">
        <v>0</v>
      </c>
      <c r="EE46" s="2">
        <v>0</v>
      </c>
      <c r="EF46" s="2">
        <v>0</v>
      </c>
      <c r="EG46" s="2">
        <v>0</v>
      </c>
      <c r="EH46" s="2">
        <v>0</v>
      </c>
      <c r="EI46" s="2">
        <v>0</v>
      </c>
      <c r="EJ46" s="2">
        <v>0</v>
      </c>
      <c r="EK46" s="2">
        <v>0</v>
      </c>
      <c r="EL46" s="2">
        <v>0</v>
      </c>
      <c r="EM46" s="2">
        <v>0</v>
      </c>
      <c r="EN46" s="2">
        <v>0</v>
      </c>
      <c r="EO46" s="2">
        <v>0</v>
      </c>
      <c r="EP46" s="2">
        <v>0</v>
      </c>
      <c r="EQ46" s="2">
        <v>0</v>
      </c>
      <c r="ER46" s="2">
        <v>0</v>
      </c>
      <c r="ES46" s="2">
        <v>0</v>
      </c>
      <c r="ET46" s="2">
        <v>0</v>
      </c>
      <c r="EU46" s="2">
        <v>0</v>
      </c>
      <c r="EV46" s="2">
        <v>0</v>
      </c>
      <c r="EW46" s="2">
        <v>0</v>
      </c>
      <c r="EX46" s="2">
        <v>0</v>
      </c>
      <c r="EY46" s="2">
        <v>0</v>
      </c>
      <c r="EZ46" s="2">
        <v>0</v>
      </c>
      <c r="FA46" s="2">
        <v>0</v>
      </c>
      <c r="FB46" s="2">
        <v>0</v>
      </c>
      <c r="FC46" s="2">
        <v>0</v>
      </c>
      <c r="FD46" s="2">
        <v>0</v>
      </c>
      <c r="FE46" s="2">
        <v>0</v>
      </c>
      <c r="FF46" s="2">
        <v>0</v>
      </c>
      <c r="FG46" s="2">
        <v>0</v>
      </c>
      <c r="FH46" s="2">
        <v>0</v>
      </c>
      <c r="FI46" s="2">
        <v>0</v>
      </c>
      <c r="FJ46" s="2">
        <v>0</v>
      </c>
      <c r="FK46" s="2">
        <v>0</v>
      </c>
      <c r="FL46" s="2">
        <v>0</v>
      </c>
      <c r="FM46" s="2">
        <v>0</v>
      </c>
      <c r="FN46" s="2">
        <v>0</v>
      </c>
      <c r="FO46" s="2">
        <v>0</v>
      </c>
      <c r="FP46" s="2">
        <v>0</v>
      </c>
      <c r="FQ46" s="2">
        <v>0</v>
      </c>
      <c r="FR46" s="2">
        <v>0</v>
      </c>
      <c r="FS46" s="2">
        <v>0</v>
      </c>
      <c r="FT46" s="2">
        <v>0</v>
      </c>
      <c r="FU46" s="2">
        <v>0</v>
      </c>
      <c r="FV46" s="2">
        <v>0</v>
      </c>
      <c r="FW46" s="2">
        <v>0</v>
      </c>
      <c r="FX46" s="2">
        <v>0</v>
      </c>
      <c r="FY46" s="2">
        <v>0</v>
      </c>
      <c r="FZ46" s="2">
        <v>0</v>
      </c>
      <c r="GA46" s="2">
        <v>0</v>
      </c>
      <c r="GB46" s="2">
        <v>0</v>
      </c>
      <c r="GC46" s="2">
        <v>0</v>
      </c>
      <c r="GD46" s="2">
        <v>0</v>
      </c>
      <c r="GE46" s="2">
        <v>0</v>
      </c>
      <c r="GF46" s="2">
        <v>0</v>
      </c>
      <c r="GG46" s="2">
        <v>0</v>
      </c>
      <c r="GH46" s="2">
        <v>0</v>
      </c>
      <c r="GI46" s="2">
        <v>0</v>
      </c>
      <c r="GJ46" s="2">
        <v>0</v>
      </c>
      <c r="GK46" s="2">
        <v>0</v>
      </c>
      <c r="GL46" s="2">
        <v>0</v>
      </c>
      <c r="GM46" s="2">
        <v>0</v>
      </c>
      <c r="GN46" s="2">
        <v>0</v>
      </c>
      <c r="GO46" s="2">
        <v>0</v>
      </c>
      <c r="GP46" s="2">
        <v>0</v>
      </c>
      <c r="GQ46" s="2">
        <v>0</v>
      </c>
      <c r="GR46" s="2">
        <v>0</v>
      </c>
      <c r="GS46" s="2">
        <v>0</v>
      </c>
      <c r="GT46" s="2">
        <v>0</v>
      </c>
      <c r="GU46" s="2">
        <v>0</v>
      </c>
      <c r="GV46" s="2">
        <v>0</v>
      </c>
      <c r="GW46" s="2">
        <v>0</v>
      </c>
      <c r="GX46" s="2">
        <v>0</v>
      </c>
      <c r="GY46" s="2">
        <v>0</v>
      </c>
      <c r="GZ46" s="2">
        <v>0</v>
      </c>
      <c r="HA46" s="2">
        <v>0</v>
      </c>
      <c r="HB46" s="2">
        <v>0</v>
      </c>
      <c r="HC46" s="2">
        <v>0</v>
      </c>
      <c r="HD46" s="2">
        <v>0</v>
      </c>
      <c r="HE46" s="2">
        <v>25.5</v>
      </c>
      <c r="HF46" s="2">
        <v>0</v>
      </c>
      <c r="HG46" s="2">
        <v>0</v>
      </c>
      <c r="HH46" s="2">
        <v>0</v>
      </c>
      <c r="HI46" s="2">
        <v>0</v>
      </c>
      <c r="HJ46" s="2">
        <v>0</v>
      </c>
      <c r="HK46" s="2">
        <v>0</v>
      </c>
      <c r="HL46" s="2">
        <v>0</v>
      </c>
      <c r="HM46" s="2">
        <v>0</v>
      </c>
      <c r="HN46" s="2">
        <v>0</v>
      </c>
      <c r="HO46" s="2">
        <v>0</v>
      </c>
      <c r="HP46" s="2">
        <v>0</v>
      </c>
      <c r="HQ46" s="2">
        <v>0</v>
      </c>
      <c r="HR46" s="2">
        <v>0</v>
      </c>
      <c r="HS46" s="2">
        <v>0</v>
      </c>
      <c r="HT46" s="2">
        <v>0</v>
      </c>
      <c r="HU46" s="2">
        <v>0</v>
      </c>
      <c r="HV46" s="2">
        <v>0</v>
      </c>
      <c r="HW46" s="2">
        <v>0</v>
      </c>
      <c r="HX46" s="2">
        <v>0</v>
      </c>
      <c r="HY46" s="2">
        <v>0</v>
      </c>
      <c r="HZ46" s="2">
        <v>0</v>
      </c>
      <c r="IA46" s="2">
        <v>0</v>
      </c>
      <c r="IB46" s="2">
        <v>0</v>
      </c>
      <c r="IC46" s="2">
        <v>0</v>
      </c>
      <c r="ID46" s="2">
        <v>0</v>
      </c>
      <c r="IE46" s="2">
        <v>0</v>
      </c>
      <c r="IF46" s="2">
        <v>0</v>
      </c>
      <c r="IG46" s="2">
        <v>0</v>
      </c>
      <c r="IH46" s="2">
        <v>0</v>
      </c>
      <c r="II46" s="2">
        <v>0</v>
      </c>
      <c r="IJ46" s="2">
        <v>0</v>
      </c>
      <c r="IK46" s="2">
        <v>0</v>
      </c>
      <c r="IL46" s="2">
        <v>0</v>
      </c>
      <c r="IM46" s="2">
        <v>0</v>
      </c>
      <c r="IN46" s="2">
        <v>0</v>
      </c>
      <c r="IO46" s="2">
        <v>0</v>
      </c>
      <c r="IP46" s="2">
        <v>0</v>
      </c>
      <c r="IQ46" s="2">
        <v>0</v>
      </c>
      <c r="IR46" s="2">
        <v>0</v>
      </c>
      <c r="IS46" s="2">
        <v>0</v>
      </c>
      <c r="IT46" s="2">
        <v>0</v>
      </c>
      <c r="IU46" s="2">
        <v>0</v>
      </c>
      <c r="IV46" s="2">
        <v>0</v>
      </c>
      <c r="IW46" s="2">
        <v>0</v>
      </c>
      <c r="IX46" s="2">
        <v>0</v>
      </c>
      <c r="IY46" s="2">
        <v>0</v>
      </c>
      <c r="IZ46" s="2">
        <v>0</v>
      </c>
      <c r="JA46" s="2">
        <v>0</v>
      </c>
      <c r="JB46" s="2">
        <v>0</v>
      </c>
      <c r="JC46" s="2">
        <v>0</v>
      </c>
      <c r="JD46" s="2">
        <v>0</v>
      </c>
      <c r="JE46" s="2">
        <v>0</v>
      </c>
      <c r="JF46" s="2">
        <v>0</v>
      </c>
      <c r="JG46" s="2">
        <v>0</v>
      </c>
      <c r="JH46" s="2">
        <v>0</v>
      </c>
      <c r="JI46" s="2">
        <v>0</v>
      </c>
      <c r="JJ46" s="2">
        <v>0</v>
      </c>
      <c r="JK46" s="2">
        <v>0</v>
      </c>
      <c r="JL46" s="2">
        <v>0</v>
      </c>
      <c r="JM46" s="2">
        <v>0</v>
      </c>
      <c r="JN46" s="2">
        <v>0</v>
      </c>
      <c r="JO46" s="2">
        <v>0</v>
      </c>
      <c r="JP46" s="2">
        <v>0</v>
      </c>
      <c r="JQ46" s="2">
        <v>0</v>
      </c>
      <c r="JR46" s="2">
        <v>0</v>
      </c>
      <c r="JS46" s="2">
        <v>0</v>
      </c>
      <c r="JT46" s="2">
        <v>0</v>
      </c>
      <c r="JU46" s="2">
        <v>0</v>
      </c>
      <c r="JV46" s="2">
        <v>0</v>
      </c>
      <c r="JW46" s="2">
        <v>0</v>
      </c>
      <c r="JX46" s="2">
        <v>0</v>
      </c>
      <c r="JY46" s="2">
        <v>0</v>
      </c>
      <c r="JZ46" s="2">
        <v>0</v>
      </c>
      <c r="KA46" s="2">
        <v>0</v>
      </c>
      <c r="KB46" s="2">
        <v>0</v>
      </c>
      <c r="KC46" s="2">
        <v>0</v>
      </c>
      <c r="KD46" s="2">
        <v>0</v>
      </c>
      <c r="KE46" s="2">
        <v>0</v>
      </c>
      <c r="KF46" s="2">
        <v>0</v>
      </c>
      <c r="KG46" s="2">
        <v>0</v>
      </c>
      <c r="KH46" s="2">
        <v>0</v>
      </c>
      <c r="KI46" s="2">
        <v>0</v>
      </c>
      <c r="KJ46" s="2">
        <v>0</v>
      </c>
      <c r="KK46" s="2">
        <v>0</v>
      </c>
      <c r="KL46" s="2">
        <v>0</v>
      </c>
      <c r="KM46" s="2">
        <v>0</v>
      </c>
      <c r="KN46" s="2">
        <v>0</v>
      </c>
      <c r="KO46" s="2">
        <v>0</v>
      </c>
      <c r="KP46" s="2">
        <v>0</v>
      </c>
      <c r="KQ46" s="2">
        <v>0</v>
      </c>
      <c r="KR46" s="2">
        <v>0</v>
      </c>
      <c r="KS46" s="2">
        <v>0</v>
      </c>
      <c r="KT46" s="2">
        <v>0</v>
      </c>
      <c r="KU46" s="2">
        <v>0</v>
      </c>
      <c r="KV46" s="2">
        <v>0</v>
      </c>
      <c r="KW46" s="2">
        <v>0</v>
      </c>
      <c r="KX46" s="2">
        <v>0</v>
      </c>
      <c r="KY46" s="2">
        <v>0</v>
      </c>
      <c r="KZ46" s="2">
        <v>0</v>
      </c>
      <c r="LA46" s="2">
        <v>0</v>
      </c>
      <c r="LB46" s="2">
        <v>0</v>
      </c>
      <c r="LC46" s="2">
        <v>0</v>
      </c>
      <c r="LD46" s="2">
        <v>0</v>
      </c>
      <c r="LE46" s="2">
        <v>0</v>
      </c>
      <c r="LF46" s="2">
        <v>0</v>
      </c>
      <c r="LG46" s="2">
        <v>0</v>
      </c>
      <c r="LH46" s="2">
        <v>0</v>
      </c>
      <c r="LI46" s="2">
        <v>0</v>
      </c>
      <c r="LJ46" s="2">
        <v>0</v>
      </c>
      <c r="LK46" s="2">
        <v>0</v>
      </c>
      <c r="LL46" s="2">
        <v>0</v>
      </c>
      <c r="LM46" s="2">
        <v>0</v>
      </c>
      <c r="LN46" s="2">
        <v>0</v>
      </c>
      <c r="LO46" s="2">
        <v>0</v>
      </c>
      <c r="LP46" s="2">
        <v>0</v>
      </c>
      <c r="LQ46" s="2">
        <v>0</v>
      </c>
      <c r="LR46" s="2">
        <v>0</v>
      </c>
      <c r="LS46" s="2">
        <v>0</v>
      </c>
      <c r="LT46" s="2">
        <v>0</v>
      </c>
      <c r="LU46" s="2">
        <v>0</v>
      </c>
      <c r="LV46" s="2">
        <v>0</v>
      </c>
      <c r="LW46" s="2">
        <v>0</v>
      </c>
      <c r="LX46" s="2">
        <v>0</v>
      </c>
      <c r="LY46" s="2">
        <v>0</v>
      </c>
      <c r="LZ46" s="2">
        <v>0</v>
      </c>
      <c r="MA46" s="2">
        <v>0</v>
      </c>
      <c r="MB46" s="2">
        <v>0</v>
      </c>
      <c r="MC46" s="2">
        <v>0</v>
      </c>
      <c r="MD46" s="2">
        <v>0</v>
      </c>
      <c r="ME46" s="2">
        <v>0</v>
      </c>
      <c r="MF46" s="2">
        <v>0</v>
      </c>
      <c r="MG46" s="2">
        <v>0</v>
      </c>
      <c r="MH46" s="2">
        <v>0</v>
      </c>
      <c r="MI46" s="2">
        <v>0</v>
      </c>
      <c r="MJ46" s="2">
        <v>0</v>
      </c>
      <c r="MK46" s="2">
        <v>0</v>
      </c>
      <c r="ML46" s="2">
        <v>0</v>
      </c>
      <c r="MM46" s="2">
        <v>0</v>
      </c>
      <c r="MN46" s="2">
        <v>0</v>
      </c>
      <c r="MO46" s="2">
        <v>0</v>
      </c>
      <c r="MP46" s="2">
        <v>0</v>
      </c>
      <c r="MQ46" s="2">
        <v>0</v>
      </c>
      <c r="MR46" s="2">
        <v>0</v>
      </c>
      <c r="MS46" s="2">
        <v>0</v>
      </c>
      <c r="MT46" s="2">
        <v>0</v>
      </c>
      <c r="MU46" s="2">
        <v>0</v>
      </c>
      <c r="MV46" s="2">
        <v>0</v>
      </c>
      <c r="MW46" s="2">
        <v>0</v>
      </c>
      <c r="MX46" s="2">
        <v>0</v>
      </c>
      <c r="MY46" s="2">
        <v>0</v>
      </c>
      <c r="MZ46" s="2">
        <v>0</v>
      </c>
      <c r="NA46" s="2">
        <v>0</v>
      </c>
      <c r="NB46" s="2">
        <v>0</v>
      </c>
      <c r="NC46" s="2">
        <v>0</v>
      </c>
      <c r="ND46" s="2">
        <v>0</v>
      </c>
      <c r="NE46" s="2">
        <v>0</v>
      </c>
      <c r="NF46" s="2">
        <v>0</v>
      </c>
      <c r="NG46" s="2">
        <v>0</v>
      </c>
      <c r="NH46" s="2">
        <v>0</v>
      </c>
      <c r="NI46" s="2">
        <v>0</v>
      </c>
      <c r="NJ46" s="2">
        <v>0</v>
      </c>
      <c r="NK46" s="2">
        <v>0</v>
      </c>
      <c r="NL46" s="2">
        <v>0</v>
      </c>
      <c r="NM46" s="2">
        <v>0</v>
      </c>
      <c r="NN46" s="2">
        <v>0</v>
      </c>
      <c r="NO46" s="2">
        <v>0</v>
      </c>
      <c r="NP46" s="2">
        <v>0</v>
      </c>
      <c r="NQ46" s="2">
        <v>0</v>
      </c>
      <c r="NR46" s="2">
        <v>0</v>
      </c>
      <c r="NS46" s="2">
        <v>0</v>
      </c>
      <c r="NT46" s="2">
        <v>0</v>
      </c>
      <c r="NU46" s="2">
        <v>0</v>
      </c>
      <c r="NV46" s="2">
        <v>0</v>
      </c>
      <c r="NW46" s="2">
        <v>0</v>
      </c>
      <c r="NX46" s="2">
        <v>0</v>
      </c>
      <c r="NY46" s="2">
        <v>0</v>
      </c>
      <c r="NZ46" s="2">
        <v>0</v>
      </c>
      <c r="OA46" s="2">
        <v>0</v>
      </c>
      <c r="OB46" s="2">
        <v>0</v>
      </c>
      <c r="OC46" s="2">
        <v>0</v>
      </c>
      <c r="OD46" s="2">
        <v>0</v>
      </c>
      <c r="OE46" s="2">
        <v>0</v>
      </c>
      <c r="OF46" s="2">
        <v>0</v>
      </c>
      <c r="OG46" s="2">
        <v>0</v>
      </c>
      <c r="OH46" s="2">
        <v>0</v>
      </c>
      <c r="OI46" s="2">
        <v>0</v>
      </c>
      <c r="OJ46" s="2">
        <v>0</v>
      </c>
      <c r="OK46" s="2">
        <v>0</v>
      </c>
      <c r="OL46" s="2">
        <v>0</v>
      </c>
      <c r="OM46" s="2">
        <v>0</v>
      </c>
      <c r="ON46" s="2">
        <v>0</v>
      </c>
      <c r="OO46" s="2">
        <v>0</v>
      </c>
      <c r="OP46" s="2">
        <v>0</v>
      </c>
      <c r="OQ46" s="2">
        <v>0</v>
      </c>
      <c r="OR46" s="2">
        <v>0</v>
      </c>
      <c r="OS46" s="2">
        <v>0</v>
      </c>
      <c r="OT46" s="2">
        <v>0</v>
      </c>
      <c r="OU46" s="2">
        <v>0</v>
      </c>
      <c r="OV46" s="2">
        <v>0</v>
      </c>
      <c r="OW46" s="2">
        <v>0</v>
      </c>
      <c r="OX46" s="2">
        <v>0</v>
      </c>
      <c r="OY46" s="2">
        <v>0</v>
      </c>
      <c r="OZ46" s="2">
        <v>0</v>
      </c>
      <c r="PA46" s="2">
        <v>0</v>
      </c>
      <c r="PB46" s="2">
        <v>0</v>
      </c>
      <c r="PC46" s="2">
        <v>0</v>
      </c>
      <c r="PD46" s="2">
        <v>0</v>
      </c>
      <c r="PE46" s="2">
        <v>0</v>
      </c>
      <c r="PF46" s="2">
        <v>0</v>
      </c>
      <c r="PG46" s="2">
        <v>0</v>
      </c>
      <c r="PH46" s="2">
        <v>0</v>
      </c>
      <c r="PI46" s="2">
        <v>0</v>
      </c>
      <c r="PJ46" s="2">
        <v>0</v>
      </c>
      <c r="PK46" s="2">
        <v>0</v>
      </c>
      <c r="PL46" s="2">
        <v>0</v>
      </c>
      <c r="PM46" s="2">
        <v>0</v>
      </c>
      <c r="PN46" s="2">
        <v>0</v>
      </c>
      <c r="PO46" s="2">
        <v>0</v>
      </c>
      <c r="PP46" s="2">
        <v>0</v>
      </c>
      <c r="PQ46" s="2">
        <v>0</v>
      </c>
      <c r="PR46" s="2">
        <v>0</v>
      </c>
      <c r="PS46" s="2">
        <v>0</v>
      </c>
      <c r="PT46" s="2">
        <v>0</v>
      </c>
      <c r="PU46" s="2">
        <v>0</v>
      </c>
      <c r="PV46" s="2">
        <v>0</v>
      </c>
      <c r="PW46" s="2">
        <v>0</v>
      </c>
      <c r="PX46" s="2">
        <v>0</v>
      </c>
      <c r="PY46" s="2">
        <v>0</v>
      </c>
      <c r="PZ46" s="2">
        <v>0</v>
      </c>
      <c r="QA46" s="2">
        <v>0</v>
      </c>
      <c r="QB46" s="2">
        <v>0</v>
      </c>
      <c r="QC46" s="2">
        <v>0</v>
      </c>
      <c r="QD46" s="2">
        <v>0</v>
      </c>
      <c r="QE46" s="2">
        <v>0</v>
      </c>
      <c r="QF46" s="2">
        <v>0</v>
      </c>
      <c r="QG46" s="2">
        <v>0</v>
      </c>
      <c r="QH46" s="2">
        <v>0</v>
      </c>
      <c r="QI46" s="2">
        <v>0</v>
      </c>
      <c r="QJ46" s="2">
        <v>0</v>
      </c>
      <c r="QK46" s="2">
        <v>0</v>
      </c>
      <c r="QL46" s="2">
        <v>0</v>
      </c>
      <c r="QM46" s="2">
        <v>0</v>
      </c>
      <c r="QN46" s="2">
        <v>0</v>
      </c>
      <c r="QO46" s="2">
        <v>0</v>
      </c>
      <c r="QP46" s="2">
        <v>0</v>
      </c>
      <c r="QQ46" s="2">
        <v>0</v>
      </c>
      <c r="QR46" s="2">
        <v>0</v>
      </c>
      <c r="QS46" s="2">
        <v>0</v>
      </c>
      <c r="QT46" s="2">
        <v>0</v>
      </c>
      <c r="QU46" s="2">
        <v>0</v>
      </c>
      <c r="QV46" s="2">
        <v>0</v>
      </c>
      <c r="QW46" s="2">
        <v>0</v>
      </c>
      <c r="QX46" s="2">
        <v>0</v>
      </c>
      <c r="QY46" s="2">
        <v>0</v>
      </c>
      <c r="QZ46" s="2">
        <v>0</v>
      </c>
      <c r="RA46" s="2">
        <v>0</v>
      </c>
      <c r="RB46" s="2">
        <v>0</v>
      </c>
      <c r="RC46" s="2">
        <v>0</v>
      </c>
      <c r="RD46" s="2">
        <v>0</v>
      </c>
      <c r="RE46" s="2">
        <v>0</v>
      </c>
      <c r="RF46" s="2">
        <v>0</v>
      </c>
      <c r="RG46" s="2">
        <v>0</v>
      </c>
      <c r="RH46" s="2">
        <v>0</v>
      </c>
      <c r="RI46" s="2">
        <v>0</v>
      </c>
      <c r="RJ46" s="2">
        <v>0</v>
      </c>
      <c r="RK46" s="2">
        <v>0</v>
      </c>
      <c r="RL46" s="2">
        <v>0</v>
      </c>
      <c r="RM46" s="2">
        <v>0</v>
      </c>
      <c r="RN46" s="2">
        <v>0</v>
      </c>
      <c r="RO46" s="2">
        <v>0</v>
      </c>
      <c r="RP46" s="2">
        <v>0</v>
      </c>
      <c r="RQ46" s="2">
        <v>0</v>
      </c>
      <c r="RR46" s="2">
        <v>0</v>
      </c>
      <c r="RS46" s="2">
        <v>0</v>
      </c>
      <c r="RT46" s="2">
        <v>0</v>
      </c>
      <c r="RU46" s="2">
        <v>0</v>
      </c>
      <c r="RV46" s="2">
        <v>0</v>
      </c>
      <c r="RW46" s="2">
        <v>0</v>
      </c>
      <c r="RX46" s="2">
        <v>0</v>
      </c>
      <c r="RY46" s="2">
        <v>0</v>
      </c>
      <c r="RZ46" s="2">
        <v>0</v>
      </c>
      <c r="SA46" s="2">
        <v>0</v>
      </c>
      <c r="SB46" s="2">
        <v>0</v>
      </c>
      <c r="SC46" s="2">
        <v>0</v>
      </c>
      <c r="SD46" s="2">
        <v>0</v>
      </c>
      <c r="SE46" s="2">
        <v>0</v>
      </c>
      <c r="SF46" s="2">
        <v>0</v>
      </c>
      <c r="SG46" s="2">
        <v>0</v>
      </c>
      <c r="SH46" s="2">
        <v>0</v>
      </c>
      <c r="SI46" s="2">
        <v>0</v>
      </c>
      <c r="SJ46" s="2">
        <v>0</v>
      </c>
      <c r="SK46" s="2">
        <v>0</v>
      </c>
      <c r="SL46" s="2">
        <v>0</v>
      </c>
      <c r="SM46" s="2">
        <v>0</v>
      </c>
      <c r="SN46" s="2">
        <v>0</v>
      </c>
      <c r="SO46" s="2">
        <v>0</v>
      </c>
      <c r="SP46" s="2">
        <v>0</v>
      </c>
      <c r="SQ46" s="2">
        <v>0</v>
      </c>
      <c r="SR46" s="2">
        <v>0</v>
      </c>
      <c r="SS46" s="2">
        <v>0</v>
      </c>
      <c r="ST46" s="2">
        <v>0</v>
      </c>
      <c r="SU46" s="2">
        <v>0</v>
      </c>
      <c r="SV46" s="2">
        <v>0</v>
      </c>
      <c r="SW46" s="2">
        <v>0</v>
      </c>
      <c r="SX46" s="2">
        <v>0</v>
      </c>
      <c r="SY46" s="2">
        <v>0</v>
      </c>
      <c r="SZ46" s="2">
        <v>0</v>
      </c>
      <c r="TA46" s="2">
        <v>0</v>
      </c>
      <c r="TB46" s="2">
        <v>0</v>
      </c>
      <c r="TC46" s="2">
        <v>0</v>
      </c>
      <c r="TD46" s="2">
        <v>0</v>
      </c>
      <c r="TE46" s="2">
        <v>0</v>
      </c>
      <c r="TF46" s="2">
        <v>0</v>
      </c>
      <c r="TG46" s="2">
        <v>0</v>
      </c>
      <c r="TH46" s="2">
        <v>0</v>
      </c>
      <c r="TI46" s="2">
        <v>0</v>
      </c>
      <c r="TJ46" s="2">
        <v>0</v>
      </c>
      <c r="TK46" s="2">
        <v>0</v>
      </c>
      <c r="TL46" s="2">
        <v>0</v>
      </c>
      <c r="TM46" s="2">
        <v>0</v>
      </c>
      <c r="TN46" s="2">
        <v>0</v>
      </c>
      <c r="TO46" s="2">
        <v>0</v>
      </c>
      <c r="TP46" s="2">
        <v>0</v>
      </c>
      <c r="TQ46" s="2">
        <v>5.0999999999999996</v>
      </c>
      <c r="TR46" s="2">
        <v>0</v>
      </c>
      <c r="TS46" s="2">
        <v>0</v>
      </c>
      <c r="TT46" s="2">
        <v>0</v>
      </c>
      <c r="TU46" s="2">
        <v>0</v>
      </c>
      <c r="TV46" s="2">
        <v>0</v>
      </c>
      <c r="TW46" s="2">
        <v>0</v>
      </c>
      <c r="TX46" s="2">
        <v>0</v>
      </c>
      <c r="TY46" s="2">
        <v>0</v>
      </c>
      <c r="TZ46" s="2">
        <v>0</v>
      </c>
      <c r="UA46" s="2">
        <v>0</v>
      </c>
      <c r="UB46" s="2">
        <v>0</v>
      </c>
      <c r="UC46" s="2">
        <v>0</v>
      </c>
      <c r="UD46" s="2">
        <v>0</v>
      </c>
      <c r="UE46" s="2">
        <v>0</v>
      </c>
      <c r="UF46" s="2">
        <v>0</v>
      </c>
      <c r="UG46" s="2">
        <v>0</v>
      </c>
      <c r="UH46" s="2">
        <v>0</v>
      </c>
      <c r="UI46" s="2">
        <v>0</v>
      </c>
      <c r="UJ46" s="2">
        <v>0</v>
      </c>
      <c r="UK46" s="2">
        <v>0</v>
      </c>
      <c r="UL46" s="2">
        <v>0</v>
      </c>
      <c r="UM46" s="2">
        <v>0</v>
      </c>
      <c r="UN46" s="2">
        <v>0</v>
      </c>
      <c r="UO46" s="2">
        <v>0</v>
      </c>
      <c r="UP46" s="2">
        <v>0</v>
      </c>
      <c r="UQ46" s="2">
        <v>0</v>
      </c>
      <c r="UR46" s="2">
        <v>0</v>
      </c>
      <c r="US46" s="2">
        <v>0</v>
      </c>
      <c r="UT46" s="2">
        <v>0</v>
      </c>
      <c r="UU46" s="2">
        <v>0</v>
      </c>
      <c r="UV46" s="2">
        <v>0</v>
      </c>
      <c r="UW46" s="2">
        <v>0</v>
      </c>
      <c r="UX46" s="2">
        <v>0</v>
      </c>
      <c r="UY46" s="2">
        <v>0</v>
      </c>
      <c r="UZ46" s="2">
        <v>0</v>
      </c>
      <c r="VA46" s="2">
        <v>0</v>
      </c>
      <c r="VB46" s="2">
        <v>0</v>
      </c>
      <c r="VC46" s="2">
        <v>0</v>
      </c>
      <c r="VD46" s="2">
        <v>0</v>
      </c>
      <c r="VE46" s="2">
        <v>0</v>
      </c>
      <c r="VF46" s="2">
        <v>0</v>
      </c>
      <c r="VG46" s="2">
        <v>0</v>
      </c>
      <c r="VH46" s="2">
        <v>0</v>
      </c>
      <c r="VI46" s="2">
        <v>0</v>
      </c>
      <c r="VJ46" s="2">
        <v>0</v>
      </c>
      <c r="VK46" s="2">
        <v>0</v>
      </c>
      <c r="VL46" s="2">
        <v>0</v>
      </c>
      <c r="VM46" s="2">
        <v>0</v>
      </c>
      <c r="VN46" s="2">
        <v>0</v>
      </c>
      <c r="VO46" s="2">
        <v>0</v>
      </c>
      <c r="VP46" s="2">
        <v>0</v>
      </c>
      <c r="VQ46" s="2">
        <v>0</v>
      </c>
      <c r="VR46" s="2">
        <v>0</v>
      </c>
      <c r="VS46" s="2">
        <v>0</v>
      </c>
      <c r="VT46" s="2">
        <v>1.6</v>
      </c>
      <c r="VU46" s="2">
        <v>0</v>
      </c>
      <c r="VV46" s="2">
        <v>0</v>
      </c>
      <c r="VW46" s="2">
        <v>0</v>
      </c>
      <c r="VX46" s="2">
        <v>0</v>
      </c>
      <c r="VY46" s="2">
        <v>0</v>
      </c>
      <c r="VZ46" s="2">
        <v>0</v>
      </c>
      <c r="WA46" s="2">
        <v>0</v>
      </c>
      <c r="WB46" s="2">
        <v>0</v>
      </c>
      <c r="WC46" s="2">
        <v>0</v>
      </c>
      <c r="WD46" s="2">
        <v>1.3</v>
      </c>
      <c r="WE46" s="2">
        <v>0</v>
      </c>
      <c r="WF46" s="2">
        <v>0</v>
      </c>
      <c r="WG46" s="2">
        <v>0</v>
      </c>
      <c r="WH46" s="2">
        <v>0</v>
      </c>
      <c r="WI46" s="2">
        <v>0</v>
      </c>
      <c r="WJ46" s="2">
        <v>0</v>
      </c>
      <c r="WK46" s="2">
        <v>0</v>
      </c>
      <c r="WL46" s="2">
        <v>0</v>
      </c>
      <c r="WM46" s="2">
        <v>0</v>
      </c>
      <c r="WN46" s="2">
        <v>0</v>
      </c>
      <c r="WO46" s="2">
        <v>0</v>
      </c>
      <c r="WP46" s="2">
        <v>0</v>
      </c>
      <c r="WQ46" s="2">
        <v>0</v>
      </c>
      <c r="WR46" s="2">
        <v>0</v>
      </c>
      <c r="WS46" s="2">
        <v>0</v>
      </c>
      <c r="WT46" s="2">
        <v>0</v>
      </c>
      <c r="WU46" s="2">
        <v>0</v>
      </c>
      <c r="WV46" s="2">
        <v>0</v>
      </c>
      <c r="WW46" s="2">
        <v>0</v>
      </c>
      <c r="WX46" s="2">
        <v>0</v>
      </c>
      <c r="WY46" s="2">
        <v>0</v>
      </c>
      <c r="WZ46" s="2">
        <v>0</v>
      </c>
      <c r="XA46" s="2">
        <v>0</v>
      </c>
      <c r="XB46" s="2">
        <v>0</v>
      </c>
      <c r="XC46" s="2">
        <v>0</v>
      </c>
      <c r="XD46" s="2">
        <v>0</v>
      </c>
      <c r="XE46" s="2">
        <v>0</v>
      </c>
      <c r="XF46" s="2">
        <v>0</v>
      </c>
      <c r="XG46" s="2">
        <v>0</v>
      </c>
      <c r="XH46" s="2">
        <v>0</v>
      </c>
      <c r="XI46" s="2">
        <v>0</v>
      </c>
      <c r="XJ46" s="2">
        <v>0</v>
      </c>
      <c r="XK46" s="2">
        <v>0</v>
      </c>
      <c r="XL46" s="2">
        <v>0</v>
      </c>
      <c r="XM46" s="2">
        <v>0</v>
      </c>
      <c r="XN46" s="2">
        <v>0</v>
      </c>
      <c r="XO46" s="2">
        <v>0</v>
      </c>
      <c r="XP46" s="2">
        <v>0</v>
      </c>
      <c r="XQ46" s="2">
        <v>0</v>
      </c>
      <c r="XR46" s="2">
        <v>0</v>
      </c>
      <c r="XS46" s="2">
        <v>0</v>
      </c>
      <c r="XT46" s="2">
        <v>0</v>
      </c>
      <c r="XU46" s="2">
        <v>2.6</v>
      </c>
      <c r="XV46" s="2">
        <v>0</v>
      </c>
      <c r="XW46" s="2">
        <v>0</v>
      </c>
      <c r="XX46" s="2">
        <v>0</v>
      </c>
      <c r="XY46" s="2">
        <v>0</v>
      </c>
      <c r="XZ46" s="2">
        <v>0</v>
      </c>
      <c r="YA46" s="2">
        <v>0</v>
      </c>
      <c r="YB46" s="2">
        <v>0</v>
      </c>
      <c r="YC46" s="2">
        <v>0</v>
      </c>
      <c r="YD46" s="2">
        <v>0</v>
      </c>
      <c r="YE46" s="2">
        <v>0</v>
      </c>
      <c r="YF46" s="2">
        <v>0</v>
      </c>
      <c r="YG46" s="2">
        <v>0</v>
      </c>
      <c r="YH46" s="2">
        <v>0</v>
      </c>
      <c r="YI46" s="2">
        <v>0</v>
      </c>
      <c r="YJ46" s="2">
        <v>0</v>
      </c>
      <c r="YK46" s="2">
        <v>0</v>
      </c>
      <c r="YL46" s="2">
        <v>0</v>
      </c>
      <c r="YM46" s="2">
        <v>0</v>
      </c>
      <c r="YN46" s="2">
        <v>0</v>
      </c>
      <c r="YO46" s="2">
        <v>0</v>
      </c>
      <c r="YP46" s="2">
        <v>0</v>
      </c>
      <c r="YQ46" s="2">
        <v>0</v>
      </c>
      <c r="YR46" s="2">
        <v>0</v>
      </c>
      <c r="YS46" s="2">
        <v>0</v>
      </c>
      <c r="YT46" s="2">
        <v>0</v>
      </c>
      <c r="YU46" s="2">
        <v>0</v>
      </c>
      <c r="YV46" s="2">
        <v>0</v>
      </c>
      <c r="YW46" s="2">
        <v>0</v>
      </c>
      <c r="YX46" s="2">
        <v>0</v>
      </c>
      <c r="YY46" s="2">
        <v>28.2</v>
      </c>
      <c r="YZ46" s="2">
        <v>0</v>
      </c>
      <c r="ZA46" s="2">
        <v>0</v>
      </c>
      <c r="ZB46" s="2">
        <v>0</v>
      </c>
      <c r="ZC46" s="2">
        <v>0</v>
      </c>
      <c r="ZD46" s="2">
        <v>0</v>
      </c>
      <c r="ZE46" s="2">
        <v>0</v>
      </c>
      <c r="ZF46" s="2">
        <v>0</v>
      </c>
      <c r="ZG46" s="2">
        <v>0</v>
      </c>
      <c r="ZH46" s="2">
        <v>0</v>
      </c>
      <c r="ZI46" s="2">
        <v>0</v>
      </c>
      <c r="ZJ46" s="2">
        <v>0</v>
      </c>
      <c r="ZK46" s="2">
        <v>0</v>
      </c>
      <c r="ZL46" s="2">
        <v>15</v>
      </c>
      <c r="ZM46" s="2">
        <v>0</v>
      </c>
      <c r="ZN46" s="2">
        <v>0</v>
      </c>
      <c r="ZO46" s="2">
        <v>0</v>
      </c>
      <c r="ZP46" s="2">
        <v>0</v>
      </c>
      <c r="ZQ46" s="2">
        <v>0</v>
      </c>
      <c r="ZR46" s="2">
        <v>0</v>
      </c>
      <c r="ZS46" s="2">
        <v>0</v>
      </c>
      <c r="ZT46" s="2">
        <v>0</v>
      </c>
      <c r="ZU46" s="2">
        <v>0</v>
      </c>
      <c r="ZV46" s="2">
        <v>0</v>
      </c>
      <c r="ZW46" s="2">
        <v>0</v>
      </c>
      <c r="ZX46" s="2">
        <v>0</v>
      </c>
      <c r="ZY46" s="2">
        <v>0</v>
      </c>
      <c r="ZZ46" s="2">
        <v>0</v>
      </c>
      <c r="AAA46" s="2">
        <v>0</v>
      </c>
      <c r="AAB46" s="2">
        <v>0</v>
      </c>
      <c r="AAC46" s="2">
        <v>0</v>
      </c>
      <c r="AAD46" s="2">
        <v>0</v>
      </c>
      <c r="AAE46" s="2">
        <v>0</v>
      </c>
      <c r="AAF46" s="2">
        <v>0</v>
      </c>
      <c r="AAG46" s="2">
        <v>0</v>
      </c>
      <c r="AAH46" s="2">
        <v>0</v>
      </c>
      <c r="AAI46" s="2">
        <v>0</v>
      </c>
      <c r="AAJ46" s="2">
        <v>0</v>
      </c>
      <c r="AAK46" s="2">
        <v>0</v>
      </c>
      <c r="AAL46" s="2">
        <v>0</v>
      </c>
      <c r="AAM46" s="2">
        <v>0</v>
      </c>
      <c r="AAN46" s="2">
        <v>0</v>
      </c>
      <c r="AAO46" s="2">
        <v>0</v>
      </c>
      <c r="AAP46" s="2">
        <v>0</v>
      </c>
      <c r="AAQ46" s="2">
        <v>0</v>
      </c>
      <c r="AAR46" s="2">
        <v>0</v>
      </c>
      <c r="AAS46" s="2">
        <v>0</v>
      </c>
      <c r="AAT46" s="2">
        <v>0</v>
      </c>
      <c r="AAU46" s="2">
        <v>0</v>
      </c>
      <c r="AAV46" s="2">
        <v>0</v>
      </c>
      <c r="AAW46" s="2">
        <v>0</v>
      </c>
      <c r="AAX46" s="2">
        <v>0</v>
      </c>
      <c r="AAY46" s="2">
        <v>0</v>
      </c>
      <c r="AAZ46" s="2">
        <v>0</v>
      </c>
      <c r="ABA46" s="2">
        <v>0</v>
      </c>
      <c r="ABB46" s="2">
        <v>0</v>
      </c>
      <c r="ABC46" s="2">
        <v>0</v>
      </c>
      <c r="ABD46" s="2">
        <v>0</v>
      </c>
      <c r="ABE46" s="2">
        <v>0</v>
      </c>
      <c r="ABF46" s="2">
        <v>0</v>
      </c>
      <c r="ABG46" s="2">
        <v>0</v>
      </c>
      <c r="ABH46" s="2">
        <v>0</v>
      </c>
      <c r="ABI46" s="2">
        <v>0</v>
      </c>
      <c r="ABJ46" s="2">
        <v>0</v>
      </c>
      <c r="ABK46" s="2">
        <v>0</v>
      </c>
      <c r="ABL46" s="2">
        <v>0</v>
      </c>
      <c r="ABM46" s="2">
        <v>0</v>
      </c>
      <c r="ABN46" s="2">
        <v>0</v>
      </c>
      <c r="ABO46" s="2">
        <v>0</v>
      </c>
      <c r="ABP46" s="2">
        <v>0</v>
      </c>
      <c r="ABQ46" s="2">
        <v>0</v>
      </c>
      <c r="ABR46" s="2">
        <v>0</v>
      </c>
      <c r="ABS46" s="2">
        <v>0</v>
      </c>
      <c r="ABT46" s="2">
        <v>0</v>
      </c>
      <c r="ABU46" s="2">
        <v>0</v>
      </c>
      <c r="ABV46" s="2">
        <v>0</v>
      </c>
      <c r="ABW46" s="2">
        <v>0</v>
      </c>
      <c r="ABX46" s="2">
        <v>0</v>
      </c>
      <c r="ABY46" s="2">
        <v>0</v>
      </c>
      <c r="ABZ46" s="2">
        <v>0</v>
      </c>
      <c r="ACA46" s="2">
        <v>0</v>
      </c>
      <c r="ACB46" s="2">
        <v>0</v>
      </c>
      <c r="ACC46" s="2">
        <v>0</v>
      </c>
      <c r="ACD46" s="2">
        <v>0</v>
      </c>
      <c r="ACE46" s="2">
        <v>0</v>
      </c>
      <c r="ACF46" s="2">
        <v>0</v>
      </c>
      <c r="ACG46" s="2">
        <v>0</v>
      </c>
      <c r="ACH46" s="2">
        <v>0</v>
      </c>
      <c r="ACI46" s="2">
        <v>0</v>
      </c>
      <c r="ACJ46" s="2">
        <v>0</v>
      </c>
      <c r="ACK46" s="2">
        <v>0</v>
      </c>
      <c r="ACL46" s="2">
        <v>0</v>
      </c>
      <c r="ACM46" s="2">
        <v>0</v>
      </c>
      <c r="ACN46" s="2">
        <v>0</v>
      </c>
      <c r="ACO46" s="2">
        <v>0</v>
      </c>
      <c r="ACP46" s="2">
        <v>0</v>
      </c>
      <c r="ACQ46" s="2">
        <v>0</v>
      </c>
      <c r="ACR46" s="2">
        <v>0</v>
      </c>
      <c r="ACS46" s="2">
        <v>0</v>
      </c>
      <c r="ACT46" s="2">
        <v>0</v>
      </c>
      <c r="ACU46" s="2">
        <v>0</v>
      </c>
      <c r="ACV46" s="2">
        <v>0</v>
      </c>
      <c r="ACW46" s="2">
        <v>0</v>
      </c>
      <c r="ACX46" s="2">
        <v>0</v>
      </c>
      <c r="ACY46" s="2">
        <v>0</v>
      </c>
      <c r="ACZ46" s="2">
        <v>0</v>
      </c>
      <c r="ADA46" s="2">
        <v>0</v>
      </c>
      <c r="ADB46" s="2">
        <v>0</v>
      </c>
      <c r="ADC46" s="2">
        <v>0</v>
      </c>
      <c r="ADD46" s="2">
        <v>0</v>
      </c>
      <c r="ADE46" s="2">
        <v>0</v>
      </c>
      <c r="ADF46" s="2">
        <v>0</v>
      </c>
      <c r="ADG46" s="2">
        <v>0</v>
      </c>
      <c r="ADH46" s="2">
        <v>0</v>
      </c>
      <c r="ADI46" s="2">
        <v>0</v>
      </c>
      <c r="ADJ46" s="2">
        <v>0</v>
      </c>
      <c r="ADK46" s="2">
        <v>0</v>
      </c>
      <c r="ADL46" s="2">
        <v>0</v>
      </c>
      <c r="ADM46" s="2">
        <v>0</v>
      </c>
      <c r="ADN46" s="2">
        <v>0</v>
      </c>
      <c r="ADO46" s="2">
        <v>0</v>
      </c>
      <c r="ADP46" s="2">
        <v>0</v>
      </c>
      <c r="ADQ46" s="2">
        <v>0</v>
      </c>
      <c r="ADR46" s="2">
        <v>0</v>
      </c>
      <c r="ADS46" s="2">
        <v>0</v>
      </c>
      <c r="ADT46" s="2">
        <v>0</v>
      </c>
      <c r="ADU46" s="2">
        <v>0</v>
      </c>
      <c r="ADV46" s="2">
        <v>0</v>
      </c>
      <c r="ADW46" s="2">
        <v>0</v>
      </c>
      <c r="ADX46" s="2">
        <v>0</v>
      </c>
      <c r="ADY46" s="2">
        <v>0</v>
      </c>
      <c r="ADZ46" s="2">
        <v>0</v>
      </c>
      <c r="AEA46" s="2">
        <v>0</v>
      </c>
      <c r="AEB46" s="2">
        <v>0</v>
      </c>
      <c r="AEC46" s="2">
        <v>0</v>
      </c>
      <c r="AED46" s="2">
        <v>0</v>
      </c>
      <c r="AEE46" s="2">
        <v>0</v>
      </c>
      <c r="AEF46" s="2">
        <v>0</v>
      </c>
      <c r="AEG46" s="2">
        <v>0</v>
      </c>
      <c r="AEH46" s="2">
        <v>0</v>
      </c>
      <c r="AEI46" s="2">
        <v>0.3</v>
      </c>
      <c r="AEJ46" s="2">
        <v>0</v>
      </c>
      <c r="AEK46" s="2">
        <v>0</v>
      </c>
      <c r="AEL46" s="2">
        <v>0</v>
      </c>
      <c r="AEM46" s="2">
        <v>0</v>
      </c>
      <c r="AEN46" s="2">
        <v>0</v>
      </c>
      <c r="AEO46" s="2">
        <v>0</v>
      </c>
      <c r="AEP46" s="2">
        <v>0</v>
      </c>
      <c r="AEQ46" s="2">
        <v>0</v>
      </c>
      <c r="AER46" s="2">
        <v>0</v>
      </c>
      <c r="AES46" s="2">
        <v>0</v>
      </c>
      <c r="AET46" s="2">
        <v>0</v>
      </c>
      <c r="AEU46" s="2">
        <v>0</v>
      </c>
      <c r="AEV46" s="2">
        <v>0</v>
      </c>
      <c r="AEW46" s="2">
        <v>0</v>
      </c>
      <c r="AEX46" s="2">
        <v>0</v>
      </c>
      <c r="AEY46" s="2">
        <v>0</v>
      </c>
      <c r="AEZ46" s="2">
        <v>0</v>
      </c>
      <c r="AFA46" s="2">
        <v>0</v>
      </c>
      <c r="AFB46" s="2">
        <v>0</v>
      </c>
      <c r="AFC46" s="2">
        <v>0</v>
      </c>
      <c r="AFD46" s="2">
        <v>0</v>
      </c>
      <c r="AFE46" s="2">
        <v>0</v>
      </c>
      <c r="AFF46" s="2">
        <v>0</v>
      </c>
      <c r="AFG46" s="2">
        <v>0</v>
      </c>
      <c r="AFH46" s="2">
        <v>0</v>
      </c>
      <c r="AFI46" s="2">
        <v>0</v>
      </c>
      <c r="AFJ46" s="2">
        <v>0</v>
      </c>
      <c r="AFK46" s="2">
        <v>0</v>
      </c>
      <c r="AFL46" s="2">
        <v>0</v>
      </c>
      <c r="AFM46" s="2">
        <v>0</v>
      </c>
      <c r="AFN46" s="2">
        <v>0</v>
      </c>
      <c r="AFO46" s="2">
        <v>0</v>
      </c>
      <c r="AFP46" s="2">
        <v>0</v>
      </c>
      <c r="AFQ46" s="2">
        <v>0</v>
      </c>
      <c r="AFR46" s="2">
        <v>0</v>
      </c>
      <c r="AFS46" s="2">
        <v>0</v>
      </c>
      <c r="AFT46" s="2">
        <v>0</v>
      </c>
      <c r="AFU46" s="2">
        <v>0</v>
      </c>
      <c r="AFV46" s="2">
        <v>0</v>
      </c>
      <c r="AFW46" s="2">
        <v>0</v>
      </c>
      <c r="AFX46" s="2">
        <v>0</v>
      </c>
      <c r="AFY46" s="2">
        <v>0</v>
      </c>
      <c r="AFZ46" s="2">
        <v>0</v>
      </c>
      <c r="AGA46" s="2">
        <v>0</v>
      </c>
      <c r="AGB46" s="2">
        <v>0</v>
      </c>
      <c r="AGC46" s="2">
        <v>0</v>
      </c>
      <c r="AGD46" s="2">
        <v>0</v>
      </c>
      <c r="AGE46" s="2">
        <v>0</v>
      </c>
      <c r="AGF46" s="2">
        <v>0</v>
      </c>
      <c r="AGG46" s="2">
        <v>0</v>
      </c>
      <c r="AGH46" s="2">
        <v>0</v>
      </c>
      <c r="AGI46" s="2">
        <v>0</v>
      </c>
      <c r="AGJ46" s="2">
        <v>0</v>
      </c>
      <c r="AGK46" s="2">
        <v>0</v>
      </c>
      <c r="AGL46" s="2">
        <v>0</v>
      </c>
      <c r="AGM46" s="2">
        <v>0</v>
      </c>
      <c r="AGN46" s="2">
        <v>0</v>
      </c>
      <c r="AGO46" s="2">
        <v>0</v>
      </c>
      <c r="AGP46" s="2">
        <v>0</v>
      </c>
      <c r="AGQ46" s="2">
        <v>0</v>
      </c>
      <c r="AGR46" s="2">
        <v>0</v>
      </c>
      <c r="AGS46" s="2">
        <v>0</v>
      </c>
      <c r="AGT46" s="2">
        <v>0</v>
      </c>
      <c r="AGU46" s="2">
        <v>0</v>
      </c>
      <c r="AGV46" s="2">
        <v>0</v>
      </c>
      <c r="AGW46" s="2">
        <v>0</v>
      </c>
      <c r="AGX46" s="2">
        <v>0</v>
      </c>
      <c r="AGY46" s="2">
        <v>0</v>
      </c>
      <c r="AGZ46" s="2">
        <v>0</v>
      </c>
      <c r="AHA46" s="2">
        <v>0</v>
      </c>
      <c r="AHB46" s="2">
        <v>0</v>
      </c>
      <c r="AHC46" s="2">
        <v>0</v>
      </c>
      <c r="AHD46" s="2">
        <v>0</v>
      </c>
      <c r="AHE46" s="2">
        <v>0</v>
      </c>
      <c r="AHF46" s="2">
        <v>0</v>
      </c>
      <c r="AHG46" s="2">
        <v>0</v>
      </c>
      <c r="AHH46" s="2">
        <v>0</v>
      </c>
      <c r="AHI46" s="2">
        <v>0</v>
      </c>
      <c r="AHJ46" s="2">
        <v>0</v>
      </c>
      <c r="AHK46" s="2">
        <v>0</v>
      </c>
      <c r="AHL46" s="2">
        <v>0</v>
      </c>
      <c r="AHM46" s="2">
        <v>0</v>
      </c>
      <c r="AHN46" s="2">
        <v>0</v>
      </c>
      <c r="AHO46" s="2">
        <v>0</v>
      </c>
      <c r="AHP46" s="2">
        <v>0</v>
      </c>
      <c r="AHQ46" s="2">
        <v>0</v>
      </c>
      <c r="AHR46" s="2">
        <v>0</v>
      </c>
      <c r="AHS46" s="2">
        <v>0</v>
      </c>
      <c r="AHT46" s="2">
        <v>0</v>
      </c>
      <c r="AHU46" s="2">
        <v>0</v>
      </c>
      <c r="AHV46" s="2">
        <v>0</v>
      </c>
      <c r="AHW46" s="2">
        <v>0</v>
      </c>
      <c r="AHX46" s="2">
        <v>0</v>
      </c>
      <c r="AHY46" s="2">
        <v>0</v>
      </c>
      <c r="AHZ46" s="2">
        <v>0</v>
      </c>
      <c r="AIA46" s="2">
        <v>0</v>
      </c>
      <c r="AIB46" s="2">
        <v>0</v>
      </c>
      <c r="AIC46" s="2">
        <v>0</v>
      </c>
      <c r="AID46" s="2">
        <v>0</v>
      </c>
      <c r="AIE46" s="2">
        <v>0</v>
      </c>
      <c r="AIF46" s="2">
        <v>0</v>
      </c>
      <c r="AIG46" s="2">
        <v>0</v>
      </c>
      <c r="AIH46" s="2">
        <v>0</v>
      </c>
      <c r="AII46" s="2">
        <v>0</v>
      </c>
      <c r="AIJ46" s="2">
        <v>0</v>
      </c>
      <c r="AIK46" s="2">
        <v>0</v>
      </c>
      <c r="AIL46" s="2">
        <v>0</v>
      </c>
      <c r="AIM46" s="2">
        <v>0</v>
      </c>
      <c r="AIN46" s="2">
        <v>0</v>
      </c>
      <c r="AIO46" s="2">
        <v>0</v>
      </c>
      <c r="AIP46" s="2">
        <v>0</v>
      </c>
      <c r="AIQ46" s="2">
        <v>0</v>
      </c>
      <c r="AIR46" s="2">
        <v>0</v>
      </c>
      <c r="AIS46" s="2">
        <v>0</v>
      </c>
      <c r="AIT46" s="2">
        <v>0</v>
      </c>
      <c r="AIU46" s="2">
        <v>0</v>
      </c>
      <c r="AIV46" s="2">
        <v>0</v>
      </c>
      <c r="AIW46" s="2">
        <v>0</v>
      </c>
      <c r="AIX46" s="2">
        <v>0</v>
      </c>
      <c r="AIY46" s="2">
        <v>0</v>
      </c>
    </row>
    <row r="47" spans="1:935" x14ac:dyDescent="0.3">
      <c r="A47" s="1" t="s">
        <v>46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0</v>
      </c>
      <c r="BI47" s="2">
        <v>0</v>
      </c>
      <c r="BJ47" s="2">
        <v>0</v>
      </c>
      <c r="BK47" s="2">
        <v>0</v>
      </c>
      <c r="BL47" s="2">
        <v>0</v>
      </c>
      <c r="BM47" s="2">
        <v>0</v>
      </c>
      <c r="BN47" s="2">
        <v>0</v>
      </c>
      <c r="BO47" s="2">
        <v>0</v>
      </c>
      <c r="BP47" s="2">
        <v>0</v>
      </c>
      <c r="BQ47" s="2">
        <v>0</v>
      </c>
      <c r="BR47" s="2">
        <v>0</v>
      </c>
      <c r="BS47" s="2">
        <v>0</v>
      </c>
      <c r="BT47" s="2">
        <v>0</v>
      </c>
      <c r="BU47" s="2">
        <v>0</v>
      </c>
      <c r="BV47" s="2">
        <v>0</v>
      </c>
      <c r="BW47" s="2">
        <v>0</v>
      </c>
      <c r="BX47" s="2">
        <v>0</v>
      </c>
      <c r="BY47" s="2">
        <v>0</v>
      </c>
      <c r="BZ47" s="2">
        <v>0</v>
      </c>
      <c r="CA47" s="2">
        <v>0</v>
      </c>
      <c r="CB47" s="2">
        <v>0</v>
      </c>
      <c r="CC47" s="2">
        <v>0</v>
      </c>
      <c r="CD47" s="2">
        <v>0</v>
      </c>
      <c r="CE47" s="2">
        <v>0</v>
      </c>
      <c r="CF47" s="2">
        <v>0</v>
      </c>
      <c r="CG47" s="2">
        <v>0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0</v>
      </c>
      <c r="CN47" s="2">
        <v>0</v>
      </c>
      <c r="CO47" s="2">
        <v>0</v>
      </c>
      <c r="CP47" s="2">
        <v>0</v>
      </c>
      <c r="CQ47" s="2">
        <v>0</v>
      </c>
      <c r="CR47" s="2">
        <v>0</v>
      </c>
      <c r="CS47" s="2">
        <v>0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  <c r="DF47" s="2">
        <v>0</v>
      </c>
      <c r="DG47" s="2">
        <v>0</v>
      </c>
      <c r="DH47" s="2">
        <v>0</v>
      </c>
      <c r="DI47" s="2">
        <v>0</v>
      </c>
      <c r="DJ47" s="2">
        <v>0</v>
      </c>
      <c r="DK47" s="2">
        <v>0</v>
      </c>
      <c r="DL47" s="2">
        <v>0</v>
      </c>
      <c r="DM47" s="2">
        <v>0</v>
      </c>
      <c r="DN47" s="2">
        <v>0</v>
      </c>
      <c r="DO47" s="2">
        <v>0</v>
      </c>
      <c r="DP47" s="2">
        <v>0</v>
      </c>
      <c r="DQ47" s="2">
        <v>0</v>
      </c>
      <c r="DR47" s="2">
        <v>0</v>
      </c>
      <c r="DS47" s="2">
        <v>0</v>
      </c>
      <c r="DT47" s="2">
        <v>0</v>
      </c>
      <c r="DU47" s="2">
        <v>0</v>
      </c>
      <c r="DV47" s="2">
        <v>0</v>
      </c>
      <c r="DW47" s="2">
        <v>0</v>
      </c>
      <c r="DX47" s="2">
        <v>0</v>
      </c>
      <c r="DY47" s="2">
        <v>0</v>
      </c>
      <c r="DZ47" s="2">
        <v>0</v>
      </c>
      <c r="EA47" s="2">
        <v>0</v>
      </c>
      <c r="EB47" s="2">
        <v>0</v>
      </c>
      <c r="EC47" s="2">
        <v>0</v>
      </c>
      <c r="ED47" s="2">
        <v>0</v>
      </c>
      <c r="EE47" s="2">
        <v>0</v>
      </c>
      <c r="EF47" s="2">
        <v>0</v>
      </c>
      <c r="EG47" s="2">
        <v>0</v>
      </c>
      <c r="EH47" s="2">
        <v>0</v>
      </c>
      <c r="EI47" s="2">
        <v>0</v>
      </c>
      <c r="EJ47" s="2">
        <v>0</v>
      </c>
      <c r="EK47" s="2">
        <v>0</v>
      </c>
      <c r="EL47" s="2">
        <v>0</v>
      </c>
      <c r="EM47" s="2">
        <v>0</v>
      </c>
      <c r="EN47" s="2">
        <v>0</v>
      </c>
      <c r="EO47" s="2">
        <v>0</v>
      </c>
      <c r="EP47" s="2">
        <v>0</v>
      </c>
      <c r="EQ47" s="2">
        <v>0</v>
      </c>
      <c r="ER47" s="2">
        <v>0</v>
      </c>
      <c r="ES47" s="2">
        <v>0</v>
      </c>
      <c r="ET47" s="2">
        <v>0</v>
      </c>
      <c r="EU47" s="2">
        <v>0</v>
      </c>
      <c r="EV47" s="2">
        <v>0</v>
      </c>
      <c r="EW47" s="2">
        <v>0</v>
      </c>
      <c r="EX47" s="2">
        <v>0</v>
      </c>
      <c r="EY47" s="2">
        <v>0</v>
      </c>
      <c r="EZ47" s="2">
        <v>0</v>
      </c>
      <c r="FA47" s="2">
        <v>0</v>
      </c>
      <c r="FB47" s="2">
        <v>0</v>
      </c>
      <c r="FC47" s="2">
        <v>0</v>
      </c>
      <c r="FD47" s="2">
        <v>0</v>
      </c>
      <c r="FE47" s="2">
        <v>0</v>
      </c>
      <c r="FF47" s="2">
        <v>0</v>
      </c>
      <c r="FG47" s="2">
        <v>0</v>
      </c>
      <c r="FH47" s="2">
        <v>0</v>
      </c>
      <c r="FI47" s="2">
        <v>0</v>
      </c>
      <c r="FJ47" s="2">
        <v>0</v>
      </c>
      <c r="FK47" s="2">
        <v>0</v>
      </c>
      <c r="FL47" s="2">
        <v>0</v>
      </c>
      <c r="FM47" s="2">
        <v>0</v>
      </c>
      <c r="FN47" s="2">
        <v>0</v>
      </c>
      <c r="FO47" s="2">
        <v>0</v>
      </c>
      <c r="FP47" s="2">
        <v>0</v>
      </c>
      <c r="FQ47" s="2">
        <v>0</v>
      </c>
      <c r="FR47" s="2">
        <v>0</v>
      </c>
      <c r="FS47" s="2">
        <v>0</v>
      </c>
      <c r="FT47" s="2">
        <v>0</v>
      </c>
      <c r="FU47" s="2">
        <v>0</v>
      </c>
      <c r="FV47" s="2">
        <v>0</v>
      </c>
      <c r="FW47" s="2">
        <v>0</v>
      </c>
      <c r="FX47" s="2">
        <v>0</v>
      </c>
      <c r="FY47" s="2">
        <v>0</v>
      </c>
      <c r="FZ47" s="2">
        <v>0</v>
      </c>
      <c r="GA47" s="2">
        <v>0</v>
      </c>
      <c r="GB47" s="2">
        <v>0</v>
      </c>
      <c r="GC47" s="2">
        <v>0</v>
      </c>
      <c r="GD47" s="2">
        <v>0</v>
      </c>
      <c r="GE47" s="2">
        <v>0</v>
      </c>
      <c r="GF47" s="2">
        <v>0</v>
      </c>
      <c r="GG47" s="2">
        <v>0</v>
      </c>
      <c r="GH47" s="2">
        <v>0</v>
      </c>
      <c r="GI47" s="2">
        <v>0</v>
      </c>
      <c r="GJ47" s="2">
        <v>0</v>
      </c>
      <c r="GK47" s="2">
        <v>0</v>
      </c>
      <c r="GL47" s="2">
        <v>0</v>
      </c>
      <c r="GM47" s="2">
        <v>0</v>
      </c>
      <c r="GN47" s="2">
        <v>0</v>
      </c>
      <c r="GO47" s="2">
        <v>0</v>
      </c>
      <c r="GP47" s="2">
        <v>0</v>
      </c>
      <c r="GQ47" s="2">
        <v>0</v>
      </c>
      <c r="GR47" s="2">
        <v>0</v>
      </c>
      <c r="GS47" s="2">
        <v>0</v>
      </c>
      <c r="GT47" s="2">
        <v>0</v>
      </c>
      <c r="GU47" s="2">
        <v>0</v>
      </c>
      <c r="GV47" s="2">
        <v>0</v>
      </c>
      <c r="GW47" s="2">
        <v>0</v>
      </c>
      <c r="GX47" s="2">
        <v>0</v>
      </c>
      <c r="GY47" s="2">
        <v>0</v>
      </c>
      <c r="GZ47" s="2">
        <v>0</v>
      </c>
      <c r="HA47" s="2">
        <v>0</v>
      </c>
      <c r="HB47" s="2">
        <v>0</v>
      </c>
      <c r="HC47" s="2">
        <v>0</v>
      </c>
      <c r="HD47" s="2">
        <v>0</v>
      </c>
      <c r="HE47" s="2">
        <v>0</v>
      </c>
      <c r="HF47" s="2">
        <v>0</v>
      </c>
      <c r="HG47" s="2">
        <v>0</v>
      </c>
      <c r="HH47" s="2">
        <v>0</v>
      </c>
      <c r="HI47" s="2">
        <v>0</v>
      </c>
      <c r="HJ47" s="2">
        <v>0</v>
      </c>
      <c r="HK47" s="2">
        <v>0</v>
      </c>
      <c r="HL47" s="2">
        <v>0</v>
      </c>
      <c r="HM47" s="2">
        <v>0</v>
      </c>
      <c r="HN47" s="2">
        <v>0</v>
      </c>
      <c r="HO47" s="2">
        <v>0</v>
      </c>
      <c r="HP47" s="2">
        <v>0</v>
      </c>
      <c r="HQ47" s="2">
        <v>0</v>
      </c>
      <c r="HR47" s="2">
        <v>0</v>
      </c>
      <c r="HS47" s="2">
        <v>0</v>
      </c>
      <c r="HT47" s="2">
        <v>0</v>
      </c>
      <c r="HU47" s="2">
        <v>0</v>
      </c>
      <c r="HV47" s="2">
        <v>0</v>
      </c>
      <c r="HW47" s="2">
        <v>0</v>
      </c>
      <c r="HX47" s="2">
        <v>0</v>
      </c>
      <c r="HY47" s="2">
        <v>0</v>
      </c>
      <c r="HZ47" s="2">
        <v>0</v>
      </c>
      <c r="IA47" s="2">
        <v>0</v>
      </c>
      <c r="IB47" s="2">
        <v>0</v>
      </c>
      <c r="IC47" s="2">
        <v>0</v>
      </c>
      <c r="ID47" s="2">
        <v>0</v>
      </c>
      <c r="IE47" s="2">
        <v>0</v>
      </c>
      <c r="IF47" s="2">
        <v>0</v>
      </c>
      <c r="IG47" s="2">
        <v>0</v>
      </c>
      <c r="IH47" s="2">
        <v>0</v>
      </c>
      <c r="II47" s="2">
        <v>0</v>
      </c>
      <c r="IJ47" s="2">
        <v>0</v>
      </c>
      <c r="IK47" s="2">
        <v>0</v>
      </c>
      <c r="IL47" s="2">
        <v>0</v>
      </c>
      <c r="IM47" s="2">
        <v>0</v>
      </c>
      <c r="IN47" s="2">
        <v>0</v>
      </c>
      <c r="IO47" s="2">
        <v>0</v>
      </c>
      <c r="IP47" s="2">
        <v>0</v>
      </c>
      <c r="IQ47" s="2">
        <v>0</v>
      </c>
      <c r="IR47" s="2">
        <v>0</v>
      </c>
      <c r="IS47" s="2">
        <v>0</v>
      </c>
      <c r="IT47" s="2">
        <v>0</v>
      </c>
      <c r="IU47" s="2">
        <v>0</v>
      </c>
      <c r="IV47" s="2">
        <v>0</v>
      </c>
      <c r="IW47" s="2">
        <v>0</v>
      </c>
      <c r="IX47" s="2">
        <v>0</v>
      </c>
      <c r="IY47" s="2">
        <v>0</v>
      </c>
      <c r="IZ47" s="2">
        <v>0</v>
      </c>
      <c r="JA47" s="2">
        <v>0</v>
      </c>
      <c r="JB47" s="2">
        <v>0</v>
      </c>
      <c r="JC47" s="2">
        <v>0</v>
      </c>
      <c r="JD47" s="2">
        <v>0</v>
      </c>
      <c r="JE47" s="2">
        <v>0</v>
      </c>
      <c r="JF47" s="2">
        <v>0</v>
      </c>
      <c r="JG47" s="2">
        <v>0</v>
      </c>
      <c r="JH47" s="2">
        <v>0</v>
      </c>
      <c r="JI47" s="2">
        <v>0</v>
      </c>
      <c r="JJ47" s="2">
        <v>0</v>
      </c>
      <c r="JK47" s="2">
        <v>0</v>
      </c>
      <c r="JL47" s="2">
        <v>0</v>
      </c>
      <c r="JM47" s="2">
        <v>0</v>
      </c>
      <c r="JN47" s="2">
        <v>0</v>
      </c>
      <c r="JO47" s="2">
        <v>0</v>
      </c>
      <c r="JP47" s="2">
        <v>0</v>
      </c>
      <c r="JQ47" s="2">
        <v>0</v>
      </c>
      <c r="JR47" s="2">
        <v>0</v>
      </c>
      <c r="JS47" s="2">
        <v>0</v>
      </c>
      <c r="JT47" s="2">
        <v>0</v>
      </c>
      <c r="JU47" s="2">
        <v>0</v>
      </c>
      <c r="JV47" s="2">
        <v>0</v>
      </c>
      <c r="JW47" s="2">
        <v>0</v>
      </c>
      <c r="JX47" s="2">
        <v>0</v>
      </c>
      <c r="JY47" s="2">
        <v>0</v>
      </c>
      <c r="JZ47" s="2">
        <v>0</v>
      </c>
      <c r="KA47" s="2">
        <v>0</v>
      </c>
      <c r="KB47" s="2">
        <v>0</v>
      </c>
      <c r="KC47" s="2">
        <v>0</v>
      </c>
      <c r="KD47" s="2">
        <v>0</v>
      </c>
      <c r="KE47" s="2">
        <v>0</v>
      </c>
      <c r="KF47" s="2">
        <v>0</v>
      </c>
      <c r="KG47" s="2">
        <v>0</v>
      </c>
      <c r="KH47" s="2">
        <v>0</v>
      </c>
      <c r="KI47" s="2">
        <v>0</v>
      </c>
      <c r="KJ47" s="2">
        <v>0</v>
      </c>
      <c r="KK47" s="2">
        <v>0</v>
      </c>
      <c r="KL47" s="2">
        <v>0</v>
      </c>
      <c r="KM47" s="2">
        <v>0</v>
      </c>
      <c r="KN47" s="2">
        <v>0</v>
      </c>
      <c r="KO47" s="2">
        <v>0</v>
      </c>
      <c r="KP47" s="2">
        <v>0</v>
      </c>
      <c r="KQ47" s="2">
        <v>0</v>
      </c>
      <c r="KR47" s="2">
        <v>0</v>
      </c>
      <c r="KS47" s="2">
        <v>0</v>
      </c>
      <c r="KT47" s="2">
        <v>0</v>
      </c>
      <c r="KU47" s="2">
        <v>0</v>
      </c>
      <c r="KV47" s="2">
        <v>0</v>
      </c>
      <c r="KW47" s="2">
        <v>0</v>
      </c>
      <c r="KX47" s="2">
        <v>0</v>
      </c>
      <c r="KY47" s="2">
        <v>0</v>
      </c>
      <c r="KZ47" s="2">
        <v>0</v>
      </c>
      <c r="LA47" s="2">
        <v>0</v>
      </c>
      <c r="LB47" s="2">
        <v>0</v>
      </c>
      <c r="LC47" s="2">
        <v>0</v>
      </c>
      <c r="LD47" s="2">
        <v>0</v>
      </c>
      <c r="LE47" s="2">
        <v>0</v>
      </c>
      <c r="LF47" s="2">
        <v>0</v>
      </c>
      <c r="LG47" s="2">
        <v>0</v>
      </c>
      <c r="LH47" s="2">
        <v>0</v>
      </c>
      <c r="LI47" s="2">
        <v>0</v>
      </c>
      <c r="LJ47" s="2">
        <v>0</v>
      </c>
      <c r="LK47" s="2">
        <v>0</v>
      </c>
      <c r="LL47" s="2">
        <v>0</v>
      </c>
      <c r="LM47" s="2">
        <v>0</v>
      </c>
      <c r="LN47" s="2">
        <v>0</v>
      </c>
      <c r="LO47" s="2">
        <v>0</v>
      </c>
      <c r="LP47" s="2">
        <v>0</v>
      </c>
      <c r="LQ47" s="2">
        <v>0</v>
      </c>
      <c r="LR47" s="2">
        <v>0</v>
      </c>
      <c r="LS47" s="2">
        <v>0</v>
      </c>
      <c r="LT47" s="2">
        <v>0</v>
      </c>
      <c r="LU47" s="2">
        <v>0</v>
      </c>
      <c r="LV47" s="2">
        <v>0</v>
      </c>
      <c r="LW47" s="2">
        <v>0</v>
      </c>
      <c r="LX47" s="2">
        <v>0</v>
      </c>
      <c r="LY47" s="2">
        <v>0</v>
      </c>
      <c r="LZ47" s="2">
        <v>0</v>
      </c>
      <c r="MA47" s="2">
        <v>0</v>
      </c>
      <c r="MB47" s="2">
        <v>0</v>
      </c>
      <c r="MC47" s="2">
        <v>0</v>
      </c>
      <c r="MD47" s="2">
        <v>0</v>
      </c>
      <c r="ME47" s="2">
        <v>0</v>
      </c>
      <c r="MF47" s="2">
        <v>0</v>
      </c>
      <c r="MG47" s="2">
        <v>0</v>
      </c>
      <c r="MH47" s="2">
        <v>0</v>
      </c>
      <c r="MI47" s="2">
        <v>0</v>
      </c>
      <c r="MJ47" s="2">
        <v>0</v>
      </c>
      <c r="MK47" s="2">
        <v>0</v>
      </c>
      <c r="ML47" s="2">
        <v>0</v>
      </c>
      <c r="MM47" s="2">
        <v>0</v>
      </c>
      <c r="MN47" s="2">
        <v>0</v>
      </c>
      <c r="MO47" s="2">
        <v>0</v>
      </c>
      <c r="MP47" s="2">
        <v>0</v>
      </c>
      <c r="MQ47" s="2">
        <v>0</v>
      </c>
      <c r="MR47" s="2">
        <v>0</v>
      </c>
      <c r="MS47" s="2">
        <v>0</v>
      </c>
      <c r="MT47" s="2">
        <v>0</v>
      </c>
      <c r="MU47" s="2">
        <v>0</v>
      </c>
      <c r="MV47" s="2">
        <v>0</v>
      </c>
      <c r="MW47" s="2">
        <v>0</v>
      </c>
      <c r="MX47" s="2">
        <v>0</v>
      </c>
      <c r="MY47" s="2">
        <v>0</v>
      </c>
      <c r="MZ47" s="2">
        <v>0</v>
      </c>
      <c r="NA47" s="2">
        <v>0</v>
      </c>
      <c r="NB47" s="2">
        <v>0</v>
      </c>
      <c r="NC47" s="2">
        <v>0</v>
      </c>
      <c r="ND47" s="2">
        <v>0</v>
      </c>
      <c r="NE47" s="2">
        <v>0</v>
      </c>
      <c r="NF47" s="2">
        <v>0</v>
      </c>
      <c r="NG47" s="2">
        <v>0</v>
      </c>
      <c r="NH47" s="2">
        <v>0</v>
      </c>
      <c r="NI47" s="2">
        <v>0</v>
      </c>
      <c r="NJ47" s="2">
        <v>0</v>
      </c>
      <c r="NK47" s="2">
        <v>0</v>
      </c>
      <c r="NL47" s="2">
        <v>0</v>
      </c>
      <c r="NM47" s="2">
        <v>0</v>
      </c>
      <c r="NN47" s="2">
        <v>0</v>
      </c>
      <c r="NO47" s="2">
        <v>0</v>
      </c>
      <c r="NP47" s="2">
        <v>0</v>
      </c>
      <c r="NQ47" s="2">
        <v>0</v>
      </c>
      <c r="NR47" s="2">
        <v>0</v>
      </c>
      <c r="NS47" s="2">
        <v>0</v>
      </c>
      <c r="NT47" s="2">
        <v>0</v>
      </c>
      <c r="NU47" s="2">
        <v>0</v>
      </c>
      <c r="NV47" s="2">
        <v>0</v>
      </c>
      <c r="NW47" s="2">
        <v>0</v>
      </c>
      <c r="NX47" s="2">
        <v>0</v>
      </c>
      <c r="NY47" s="2">
        <v>0</v>
      </c>
      <c r="NZ47" s="2">
        <v>0</v>
      </c>
      <c r="OA47" s="2">
        <v>0</v>
      </c>
      <c r="OB47" s="2">
        <v>0</v>
      </c>
      <c r="OC47" s="2">
        <v>0</v>
      </c>
      <c r="OD47" s="2">
        <v>0</v>
      </c>
      <c r="OE47" s="2">
        <v>0</v>
      </c>
      <c r="OF47" s="2">
        <v>0</v>
      </c>
      <c r="OG47" s="2">
        <v>0</v>
      </c>
      <c r="OH47" s="2">
        <v>0</v>
      </c>
      <c r="OI47" s="2">
        <v>0</v>
      </c>
      <c r="OJ47" s="2">
        <v>0</v>
      </c>
      <c r="OK47" s="2">
        <v>0</v>
      </c>
      <c r="OL47" s="2">
        <v>0</v>
      </c>
      <c r="OM47" s="2">
        <v>0</v>
      </c>
      <c r="ON47" s="2">
        <v>0</v>
      </c>
      <c r="OO47" s="2">
        <v>0</v>
      </c>
      <c r="OP47" s="2">
        <v>0</v>
      </c>
      <c r="OQ47" s="2">
        <v>0</v>
      </c>
      <c r="OR47" s="2">
        <v>0</v>
      </c>
      <c r="OS47" s="2">
        <v>0</v>
      </c>
      <c r="OT47" s="2">
        <v>0</v>
      </c>
      <c r="OU47" s="2">
        <v>0</v>
      </c>
      <c r="OV47" s="2">
        <v>0</v>
      </c>
      <c r="OW47" s="2">
        <v>0</v>
      </c>
      <c r="OX47" s="2">
        <v>0</v>
      </c>
      <c r="OY47" s="2">
        <v>0</v>
      </c>
      <c r="OZ47" s="2">
        <v>0</v>
      </c>
      <c r="PA47" s="2">
        <v>0</v>
      </c>
      <c r="PB47" s="2">
        <v>0</v>
      </c>
      <c r="PC47" s="2">
        <v>0</v>
      </c>
      <c r="PD47" s="2">
        <v>0</v>
      </c>
      <c r="PE47" s="2">
        <v>0</v>
      </c>
      <c r="PF47" s="2">
        <v>0</v>
      </c>
      <c r="PG47" s="2">
        <v>0</v>
      </c>
      <c r="PH47" s="2">
        <v>0</v>
      </c>
      <c r="PI47" s="2">
        <v>0</v>
      </c>
      <c r="PJ47" s="2">
        <v>0</v>
      </c>
      <c r="PK47" s="2">
        <v>0</v>
      </c>
      <c r="PL47" s="2">
        <v>0</v>
      </c>
      <c r="PM47" s="2">
        <v>0</v>
      </c>
      <c r="PN47" s="2">
        <v>0</v>
      </c>
      <c r="PO47" s="2">
        <v>0</v>
      </c>
      <c r="PP47" s="2">
        <v>0</v>
      </c>
      <c r="PQ47" s="2">
        <v>0</v>
      </c>
      <c r="PR47" s="2">
        <v>0</v>
      </c>
      <c r="PS47" s="2">
        <v>0</v>
      </c>
      <c r="PT47" s="2">
        <v>0</v>
      </c>
      <c r="PU47" s="2">
        <v>0</v>
      </c>
      <c r="PV47" s="2">
        <v>0</v>
      </c>
      <c r="PW47" s="2">
        <v>0</v>
      </c>
      <c r="PX47" s="2">
        <v>0</v>
      </c>
      <c r="PY47" s="2">
        <v>0</v>
      </c>
      <c r="PZ47" s="2">
        <v>0</v>
      </c>
      <c r="QA47" s="2">
        <v>0</v>
      </c>
      <c r="QB47" s="2">
        <v>0</v>
      </c>
      <c r="QC47" s="2">
        <v>0</v>
      </c>
      <c r="QD47" s="2">
        <v>0</v>
      </c>
      <c r="QE47" s="2">
        <v>0</v>
      </c>
      <c r="QF47" s="2">
        <v>0</v>
      </c>
      <c r="QG47" s="2">
        <v>0</v>
      </c>
      <c r="QH47" s="2">
        <v>0</v>
      </c>
      <c r="QI47" s="2">
        <v>0</v>
      </c>
      <c r="QJ47" s="2">
        <v>0</v>
      </c>
      <c r="QK47" s="2">
        <v>0</v>
      </c>
      <c r="QL47" s="2">
        <v>0</v>
      </c>
      <c r="QM47" s="2">
        <v>0</v>
      </c>
      <c r="QN47" s="2">
        <v>0</v>
      </c>
      <c r="QO47" s="2">
        <v>0</v>
      </c>
      <c r="QP47" s="2">
        <v>0</v>
      </c>
      <c r="QQ47" s="2">
        <v>0</v>
      </c>
      <c r="QR47" s="2">
        <v>0</v>
      </c>
      <c r="QS47" s="2">
        <v>0</v>
      </c>
      <c r="QT47" s="2">
        <v>0</v>
      </c>
      <c r="QU47" s="2">
        <v>0</v>
      </c>
      <c r="QV47" s="2">
        <v>0</v>
      </c>
      <c r="QW47" s="2">
        <v>0</v>
      </c>
      <c r="QX47" s="2">
        <v>0</v>
      </c>
      <c r="QY47" s="2">
        <v>0</v>
      </c>
      <c r="QZ47" s="2">
        <v>0</v>
      </c>
      <c r="RA47" s="2">
        <v>0</v>
      </c>
      <c r="RB47" s="2">
        <v>0</v>
      </c>
      <c r="RC47" s="2">
        <v>0</v>
      </c>
      <c r="RD47" s="2">
        <v>0</v>
      </c>
      <c r="RE47" s="2">
        <v>0</v>
      </c>
      <c r="RF47" s="2">
        <v>0</v>
      </c>
      <c r="RG47" s="2">
        <v>0</v>
      </c>
      <c r="RH47" s="2">
        <v>0</v>
      </c>
      <c r="RI47" s="2">
        <v>0</v>
      </c>
      <c r="RJ47" s="2">
        <v>0</v>
      </c>
      <c r="RK47" s="2">
        <v>0</v>
      </c>
      <c r="RL47" s="2">
        <v>0</v>
      </c>
      <c r="RM47" s="2">
        <v>0</v>
      </c>
      <c r="RN47" s="2">
        <v>0</v>
      </c>
      <c r="RO47" s="2">
        <v>0</v>
      </c>
      <c r="RP47" s="2">
        <v>0</v>
      </c>
      <c r="RQ47" s="2">
        <v>0</v>
      </c>
      <c r="RR47" s="2">
        <v>0</v>
      </c>
      <c r="RS47" s="2">
        <v>0</v>
      </c>
      <c r="RT47" s="2">
        <v>0</v>
      </c>
      <c r="RU47" s="2">
        <v>0</v>
      </c>
      <c r="RV47" s="2">
        <v>0</v>
      </c>
      <c r="RW47" s="2">
        <v>0</v>
      </c>
      <c r="RX47" s="2">
        <v>0</v>
      </c>
      <c r="RY47" s="2">
        <v>0</v>
      </c>
      <c r="RZ47" s="2">
        <v>0</v>
      </c>
      <c r="SA47" s="2">
        <v>0</v>
      </c>
      <c r="SB47" s="2">
        <v>0</v>
      </c>
      <c r="SC47" s="2">
        <v>0</v>
      </c>
      <c r="SD47" s="2">
        <v>0</v>
      </c>
      <c r="SE47" s="2">
        <v>0</v>
      </c>
      <c r="SF47" s="2">
        <v>0</v>
      </c>
      <c r="SG47" s="2">
        <v>0</v>
      </c>
      <c r="SH47" s="2">
        <v>0</v>
      </c>
      <c r="SI47" s="2">
        <v>0</v>
      </c>
      <c r="SJ47" s="2">
        <v>0</v>
      </c>
      <c r="SK47" s="2">
        <v>0</v>
      </c>
      <c r="SL47" s="2">
        <v>0</v>
      </c>
      <c r="SM47" s="2">
        <v>0</v>
      </c>
      <c r="SN47" s="2">
        <v>0</v>
      </c>
      <c r="SO47" s="2">
        <v>0</v>
      </c>
      <c r="SP47" s="2">
        <v>0</v>
      </c>
      <c r="SQ47" s="2">
        <v>0</v>
      </c>
      <c r="SR47" s="2">
        <v>0</v>
      </c>
      <c r="SS47" s="2">
        <v>0</v>
      </c>
      <c r="ST47" s="2">
        <v>0</v>
      </c>
      <c r="SU47" s="2">
        <v>0</v>
      </c>
      <c r="SV47" s="2">
        <v>0</v>
      </c>
      <c r="SW47" s="2">
        <v>0</v>
      </c>
      <c r="SX47" s="2">
        <v>0</v>
      </c>
      <c r="SY47" s="2">
        <v>0</v>
      </c>
      <c r="SZ47" s="2">
        <v>0</v>
      </c>
      <c r="TA47" s="2">
        <v>0</v>
      </c>
      <c r="TB47" s="2">
        <v>0</v>
      </c>
      <c r="TC47" s="2">
        <v>0</v>
      </c>
      <c r="TD47" s="2">
        <v>0</v>
      </c>
      <c r="TE47" s="2">
        <v>0</v>
      </c>
      <c r="TF47" s="2">
        <v>0</v>
      </c>
      <c r="TG47" s="2">
        <v>0</v>
      </c>
      <c r="TH47" s="2">
        <v>0</v>
      </c>
      <c r="TI47" s="2">
        <v>0</v>
      </c>
      <c r="TJ47" s="2">
        <v>0</v>
      </c>
      <c r="TK47" s="2">
        <v>0</v>
      </c>
      <c r="TL47" s="2">
        <v>0</v>
      </c>
      <c r="TM47" s="2">
        <v>0</v>
      </c>
      <c r="TN47" s="2">
        <v>0</v>
      </c>
      <c r="TO47" s="2">
        <v>0</v>
      </c>
      <c r="TP47" s="2">
        <v>0</v>
      </c>
      <c r="TQ47" s="2">
        <v>0</v>
      </c>
      <c r="TR47" s="2">
        <v>0</v>
      </c>
      <c r="TS47" s="2">
        <v>0</v>
      </c>
      <c r="TT47" s="2">
        <v>0</v>
      </c>
      <c r="TU47" s="2">
        <v>0</v>
      </c>
      <c r="TV47" s="2">
        <v>0</v>
      </c>
      <c r="TW47" s="2">
        <v>0</v>
      </c>
      <c r="TX47" s="2">
        <v>0</v>
      </c>
      <c r="TY47" s="2">
        <v>0</v>
      </c>
      <c r="TZ47" s="2">
        <v>0</v>
      </c>
      <c r="UA47" s="2">
        <v>0</v>
      </c>
      <c r="UB47" s="2">
        <v>0</v>
      </c>
      <c r="UC47" s="2">
        <v>0</v>
      </c>
      <c r="UD47" s="2">
        <v>0</v>
      </c>
      <c r="UE47" s="2">
        <v>0</v>
      </c>
      <c r="UF47" s="2">
        <v>0</v>
      </c>
      <c r="UG47" s="2">
        <v>0</v>
      </c>
      <c r="UH47" s="2">
        <v>0</v>
      </c>
      <c r="UI47" s="2">
        <v>0</v>
      </c>
      <c r="UJ47" s="2">
        <v>0</v>
      </c>
      <c r="UK47" s="2">
        <v>0</v>
      </c>
      <c r="UL47" s="2">
        <v>0</v>
      </c>
      <c r="UM47" s="2">
        <v>0</v>
      </c>
      <c r="UN47" s="2">
        <v>0</v>
      </c>
      <c r="UO47" s="2">
        <v>0</v>
      </c>
      <c r="UP47" s="2">
        <v>0</v>
      </c>
      <c r="UQ47" s="2">
        <v>0</v>
      </c>
      <c r="UR47" s="2">
        <v>0</v>
      </c>
      <c r="US47" s="2">
        <v>0</v>
      </c>
      <c r="UT47" s="2">
        <v>0</v>
      </c>
      <c r="UU47" s="2">
        <v>0</v>
      </c>
      <c r="UV47" s="2">
        <v>0</v>
      </c>
      <c r="UW47" s="2">
        <v>0</v>
      </c>
      <c r="UX47" s="2">
        <v>0</v>
      </c>
      <c r="UY47" s="2">
        <v>0</v>
      </c>
      <c r="UZ47" s="2">
        <v>0</v>
      </c>
      <c r="VA47" s="2">
        <v>0</v>
      </c>
      <c r="VB47" s="2">
        <v>0</v>
      </c>
      <c r="VC47" s="2">
        <v>0</v>
      </c>
      <c r="VD47" s="2">
        <v>0</v>
      </c>
      <c r="VE47" s="2">
        <v>0</v>
      </c>
      <c r="VF47" s="2">
        <v>0</v>
      </c>
      <c r="VG47" s="2">
        <v>0</v>
      </c>
      <c r="VH47" s="2">
        <v>0</v>
      </c>
      <c r="VI47" s="2">
        <v>0</v>
      </c>
      <c r="VJ47" s="2">
        <v>0</v>
      </c>
      <c r="VK47" s="2">
        <v>0</v>
      </c>
      <c r="VL47" s="2">
        <v>0</v>
      </c>
      <c r="VM47" s="2">
        <v>0</v>
      </c>
      <c r="VN47" s="2">
        <v>0</v>
      </c>
      <c r="VO47" s="2">
        <v>0</v>
      </c>
      <c r="VP47" s="2">
        <v>0</v>
      </c>
      <c r="VQ47" s="2">
        <v>0</v>
      </c>
      <c r="VR47" s="2">
        <v>0</v>
      </c>
      <c r="VS47" s="2">
        <v>0</v>
      </c>
      <c r="VT47" s="2">
        <v>0</v>
      </c>
      <c r="VU47" s="2">
        <v>0</v>
      </c>
      <c r="VV47" s="2">
        <v>0</v>
      </c>
      <c r="VW47" s="2">
        <v>0</v>
      </c>
      <c r="VX47" s="2">
        <v>0</v>
      </c>
      <c r="VY47" s="2">
        <v>0</v>
      </c>
      <c r="VZ47" s="2">
        <v>0</v>
      </c>
      <c r="WA47" s="2">
        <v>0</v>
      </c>
      <c r="WB47" s="2">
        <v>0</v>
      </c>
      <c r="WC47" s="2">
        <v>0</v>
      </c>
      <c r="WD47" s="2">
        <v>0</v>
      </c>
      <c r="WE47" s="2">
        <v>0</v>
      </c>
      <c r="WF47" s="2">
        <v>0</v>
      </c>
      <c r="WG47" s="2">
        <v>0</v>
      </c>
      <c r="WH47" s="2">
        <v>0</v>
      </c>
      <c r="WI47" s="2">
        <v>0</v>
      </c>
      <c r="WJ47" s="2">
        <v>0</v>
      </c>
      <c r="WK47" s="2">
        <v>0</v>
      </c>
      <c r="WL47" s="2">
        <v>0</v>
      </c>
      <c r="WM47" s="2">
        <v>0</v>
      </c>
      <c r="WN47" s="2">
        <v>0</v>
      </c>
      <c r="WO47" s="2">
        <v>0</v>
      </c>
      <c r="WP47" s="2">
        <v>0</v>
      </c>
      <c r="WQ47" s="2">
        <v>0</v>
      </c>
      <c r="WR47" s="2">
        <v>0</v>
      </c>
      <c r="WS47" s="2">
        <v>0</v>
      </c>
      <c r="WT47" s="2">
        <v>0</v>
      </c>
      <c r="WU47" s="2">
        <v>0</v>
      </c>
      <c r="WV47" s="2">
        <v>0</v>
      </c>
      <c r="WW47" s="2">
        <v>0</v>
      </c>
      <c r="WX47" s="2">
        <v>0</v>
      </c>
      <c r="WY47" s="2">
        <v>0</v>
      </c>
      <c r="WZ47" s="2">
        <v>0</v>
      </c>
      <c r="XA47" s="2">
        <v>0</v>
      </c>
      <c r="XB47" s="2">
        <v>0</v>
      </c>
      <c r="XC47" s="2">
        <v>0</v>
      </c>
      <c r="XD47" s="2">
        <v>0</v>
      </c>
      <c r="XE47" s="2">
        <v>0</v>
      </c>
      <c r="XF47" s="2">
        <v>0</v>
      </c>
      <c r="XG47" s="2">
        <v>0</v>
      </c>
      <c r="XH47" s="2">
        <v>0</v>
      </c>
      <c r="XI47" s="2">
        <v>0</v>
      </c>
      <c r="XJ47" s="2">
        <v>0</v>
      </c>
      <c r="XK47" s="2">
        <v>0</v>
      </c>
      <c r="XL47" s="2">
        <v>0</v>
      </c>
      <c r="XM47" s="2">
        <v>0</v>
      </c>
      <c r="XN47" s="2">
        <v>0</v>
      </c>
      <c r="XO47" s="2">
        <v>0</v>
      </c>
      <c r="XP47" s="2">
        <v>0</v>
      </c>
      <c r="XQ47" s="2">
        <v>0</v>
      </c>
      <c r="XR47" s="2">
        <v>0</v>
      </c>
      <c r="XS47" s="2">
        <v>0</v>
      </c>
      <c r="XT47" s="2">
        <v>0</v>
      </c>
      <c r="XU47" s="2">
        <v>0</v>
      </c>
      <c r="XV47" s="2">
        <v>0</v>
      </c>
      <c r="XW47" s="2">
        <v>0</v>
      </c>
      <c r="XX47" s="2">
        <v>0</v>
      </c>
      <c r="XY47" s="2">
        <v>0</v>
      </c>
      <c r="XZ47" s="2">
        <v>0</v>
      </c>
      <c r="YA47" s="2">
        <v>0</v>
      </c>
      <c r="YB47" s="2">
        <v>0</v>
      </c>
      <c r="YC47" s="2">
        <v>0</v>
      </c>
      <c r="YD47" s="2">
        <v>0</v>
      </c>
      <c r="YE47" s="2">
        <v>0</v>
      </c>
      <c r="YF47" s="2">
        <v>0</v>
      </c>
      <c r="YG47" s="2">
        <v>0</v>
      </c>
      <c r="YH47" s="2">
        <v>0</v>
      </c>
      <c r="YI47" s="2">
        <v>0</v>
      </c>
      <c r="YJ47" s="2">
        <v>0</v>
      </c>
      <c r="YK47" s="2">
        <v>0</v>
      </c>
      <c r="YL47" s="2">
        <v>0</v>
      </c>
      <c r="YM47" s="2">
        <v>0</v>
      </c>
      <c r="YN47" s="2">
        <v>0</v>
      </c>
      <c r="YO47" s="2">
        <v>0</v>
      </c>
      <c r="YP47" s="2">
        <v>0</v>
      </c>
      <c r="YQ47" s="2">
        <v>0</v>
      </c>
      <c r="YR47" s="2">
        <v>0</v>
      </c>
      <c r="YS47" s="2">
        <v>0</v>
      </c>
      <c r="YT47" s="2">
        <v>0</v>
      </c>
      <c r="YU47" s="2">
        <v>0</v>
      </c>
      <c r="YV47" s="2">
        <v>0</v>
      </c>
      <c r="YW47" s="2">
        <v>0</v>
      </c>
      <c r="YX47" s="2">
        <v>0</v>
      </c>
      <c r="YY47" s="2">
        <v>0</v>
      </c>
      <c r="YZ47" s="2">
        <v>0</v>
      </c>
      <c r="ZA47" s="2">
        <v>0</v>
      </c>
      <c r="ZB47" s="2">
        <v>0</v>
      </c>
      <c r="ZC47" s="2">
        <v>0</v>
      </c>
      <c r="ZD47" s="2">
        <v>0</v>
      </c>
      <c r="ZE47" s="2">
        <v>0</v>
      </c>
      <c r="ZF47" s="2">
        <v>0</v>
      </c>
      <c r="ZG47" s="2">
        <v>0</v>
      </c>
      <c r="ZH47" s="2">
        <v>0</v>
      </c>
      <c r="ZI47" s="2">
        <v>0</v>
      </c>
      <c r="ZJ47" s="2">
        <v>0</v>
      </c>
      <c r="ZK47" s="2">
        <v>0</v>
      </c>
      <c r="ZL47" s="2">
        <v>0</v>
      </c>
      <c r="ZM47" s="2">
        <v>0</v>
      </c>
      <c r="ZN47" s="2">
        <v>0</v>
      </c>
      <c r="ZO47" s="2">
        <v>0</v>
      </c>
      <c r="ZP47" s="2">
        <v>0</v>
      </c>
      <c r="ZQ47" s="2">
        <v>0</v>
      </c>
      <c r="ZR47" s="2">
        <v>0</v>
      </c>
      <c r="ZS47" s="2">
        <v>0</v>
      </c>
      <c r="ZT47" s="2">
        <v>0</v>
      </c>
      <c r="ZU47" s="2">
        <v>0</v>
      </c>
      <c r="ZV47" s="2">
        <v>0</v>
      </c>
      <c r="ZW47" s="2">
        <v>0</v>
      </c>
      <c r="ZX47" s="2">
        <v>0</v>
      </c>
      <c r="ZY47" s="2">
        <v>0</v>
      </c>
      <c r="ZZ47" s="2">
        <v>0</v>
      </c>
      <c r="AAA47" s="2">
        <v>0</v>
      </c>
      <c r="AAB47" s="2">
        <v>0</v>
      </c>
      <c r="AAC47" s="2">
        <v>0</v>
      </c>
      <c r="AAD47" s="2">
        <v>0</v>
      </c>
      <c r="AAE47" s="2">
        <v>0</v>
      </c>
      <c r="AAF47" s="2">
        <v>0</v>
      </c>
      <c r="AAG47" s="2">
        <v>0</v>
      </c>
      <c r="AAH47" s="2">
        <v>0</v>
      </c>
      <c r="AAI47" s="2">
        <v>0</v>
      </c>
      <c r="AAJ47" s="2">
        <v>0</v>
      </c>
      <c r="AAK47" s="2">
        <v>0</v>
      </c>
      <c r="AAL47" s="2">
        <v>0</v>
      </c>
      <c r="AAM47" s="2">
        <v>0</v>
      </c>
      <c r="AAN47" s="2">
        <v>0</v>
      </c>
      <c r="AAO47" s="2">
        <v>0</v>
      </c>
      <c r="AAP47" s="2">
        <v>0</v>
      </c>
      <c r="AAQ47" s="2">
        <v>0</v>
      </c>
      <c r="AAR47" s="2">
        <v>0</v>
      </c>
      <c r="AAS47" s="2">
        <v>0</v>
      </c>
      <c r="AAT47" s="2">
        <v>0</v>
      </c>
      <c r="AAU47" s="2">
        <v>0</v>
      </c>
      <c r="AAV47" s="2">
        <v>0</v>
      </c>
      <c r="AAW47" s="2">
        <v>0</v>
      </c>
      <c r="AAX47" s="2">
        <v>0</v>
      </c>
      <c r="AAY47" s="2">
        <v>0</v>
      </c>
      <c r="AAZ47" s="2">
        <v>0</v>
      </c>
      <c r="ABA47" s="2">
        <v>0</v>
      </c>
      <c r="ABB47" s="2">
        <v>0</v>
      </c>
      <c r="ABC47" s="2">
        <v>0</v>
      </c>
      <c r="ABD47" s="2">
        <v>0</v>
      </c>
      <c r="ABE47" s="2">
        <v>0</v>
      </c>
      <c r="ABF47" s="2">
        <v>0</v>
      </c>
      <c r="ABG47" s="2">
        <v>0</v>
      </c>
      <c r="ABH47" s="2">
        <v>0</v>
      </c>
      <c r="ABI47" s="2">
        <v>0</v>
      </c>
      <c r="ABJ47" s="2">
        <v>0</v>
      </c>
      <c r="ABK47" s="2">
        <v>0</v>
      </c>
      <c r="ABL47" s="2">
        <v>0</v>
      </c>
      <c r="ABM47" s="2">
        <v>0</v>
      </c>
      <c r="ABN47" s="2">
        <v>0</v>
      </c>
      <c r="ABO47" s="2">
        <v>0</v>
      </c>
      <c r="ABP47" s="2">
        <v>0</v>
      </c>
      <c r="ABQ47" s="2">
        <v>0</v>
      </c>
      <c r="ABR47" s="2">
        <v>0</v>
      </c>
      <c r="ABS47" s="2">
        <v>0</v>
      </c>
      <c r="ABT47" s="2">
        <v>0</v>
      </c>
      <c r="ABU47" s="2">
        <v>0</v>
      </c>
      <c r="ABV47" s="2">
        <v>0</v>
      </c>
      <c r="ABW47" s="2">
        <v>0</v>
      </c>
      <c r="ABX47" s="2">
        <v>0</v>
      </c>
      <c r="ABY47" s="2">
        <v>0</v>
      </c>
      <c r="ABZ47" s="2">
        <v>0</v>
      </c>
      <c r="ACA47" s="2">
        <v>0</v>
      </c>
      <c r="ACB47" s="2">
        <v>0</v>
      </c>
      <c r="ACC47" s="2">
        <v>0</v>
      </c>
      <c r="ACD47" s="2">
        <v>0</v>
      </c>
      <c r="ACE47" s="2">
        <v>0</v>
      </c>
      <c r="ACF47" s="2">
        <v>0</v>
      </c>
      <c r="ACG47" s="2">
        <v>0</v>
      </c>
      <c r="ACH47" s="2">
        <v>0</v>
      </c>
      <c r="ACI47" s="2">
        <v>0</v>
      </c>
      <c r="ACJ47" s="2">
        <v>0</v>
      </c>
      <c r="ACK47" s="2">
        <v>0</v>
      </c>
      <c r="ACL47" s="2">
        <v>0</v>
      </c>
      <c r="ACM47" s="2">
        <v>0</v>
      </c>
      <c r="ACN47" s="2">
        <v>0</v>
      </c>
      <c r="ACO47" s="2">
        <v>0</v>
      </c>
      <c r="ACP47" s="2">
        <v>0</v>
      </c>
      <c r="ACQ47" s="2">
        <v>0</v>
      </c>
      <c r="ACR47" s="2">
        <v>0</v>
      </c>
      <c r="ACS47" s="2">
        <v>0</v>
      </c>
      <c r="ACT47" s="2">
        <v>0</v>
      </c>
      <c r="ACU47" s="2">
        <v>0</v>
      </c>
      <c r="ACV47" s="2">
        <v>0</v>
      </c>
      <c r="ACW47" s="2">
        <v>0</v>
      </c>
      <c r="ACX47" s="2">
        <v>0</v>
      </c>
      <c r="ACY47" s="2">
        <v>0</v>
      </c>
      <c r="ACZ47" s="2">
        <v>0</v>
      </c>
      <c r="ADA47" s="2">
        <v>0</v>
      </c>
      <c r="ADB47" s="2">
        <v>0</v>
      </c>
      <c r="ADC47" s="2">
        <v>0</v>
      </c>
      <c r="ADD47" s="2">
        <v>0</v>
      </c>
      <c r="ADE47" s="2">
        <v>0</v>
      </c>
      <c r="ADF47" s="2">
        <v>0</v>
      </c>
      <c r="ADG47" s="2">
        <v>0</v>
      </c>
      <c r="ADH47" s="2">
        <v>0</v>
      </c>
      <c r="ADI47" s="2">
        <v>0</v>
      </c>
      <c r="ADJ47" s="2">
        <v>0</v>
      </c>
      <c r="ADK47" s="2">
        <v>0</v>
      </c>
      <c r="ADL47" s="2">
        <v>0</v>
      </c>
      <c r="ADM47" s="2">
        <v>0</v>
      </c>
      <c r="ADN47" s="2">
        <v>0</v>
      </c>
      <c r="ADO47" s="2">
        <v>0</v>
      </c>
      <c r="ADP47" s="2">
        <v>0</v>
      </c>
      <c r="ADQ47" s="2">
        <v>0</v>
      </c>
      <c r="ADR47" s="2">
        <v>0</v>
      </c>
      <c r="ADS47" s="2">
        <v>0</v>
      </c>
      <c r="ADT47" s="2">
        <v>0</v>
      </c>
      <c r="ADU47" s="2">
        <v>0</v>
      </c>
      <c r="ADV47" s="2">
        <v>0</v>
      </c>
      <c r="ADW47" s="2">
        <v>0</v>
      </c>
      <c r="ADX47" s="2">
        <v>0</v>
      </c>
      <c r="ADY47" s="2">
        <v>0</v>
      </c>
      <c r="ADZ47" s="2">
        <v>0</v>
      </c>
      <c r="AEA47" s="2">
        <v>0</v>
      </c>
      <c r="AEB47" s="2">
        <v>0</v>
      </c>
      <c r="AEC47" s="2">
        <v>0</v>
      </c>
      <c r="AED47" s="2">
        <v>0</v>
      </c>
      <c r="AEE47" s="2">
        <v>0</v>
      </c>
      <c r="AEF47" s="2">
        <v>0</v>
      </c>
      <c r="AEG47" s="2">
        <v>0</v>
      </c>
      <c r="AEH47" s="2">
        <v>0</v>
      </c>
      <c r="AEI47" s="2">
        <v>0</v>
      </c>
      <c r="AEJ47" s="2">
        <v>0</v>
      </c>
      <c r="AEK47" s="2">
        <v>0</v>
      </c>
      <c r="AEL47" s="2">
        <v>0</v>
      </c>
      <c r="AEM47" s="2">
        <v>0</v>
      </c>
      <c r="AEN47" s="2">
        <v>0</v>
      </c>
      <c r="AEO47" s="2">
        <v>0</v>
      </c>
      <c r="AEP47" s="2">
        <v>0</v>
      </c>
      <c r="AEQ47" s="2">
        <v>0</v>
      </c>
      <c r="AER47" s="2">
        <v>0</v>
      </c>
      <c r="AES47" s="2">
        <v>0</v>
      </c>
      <c r="AET47" s="2">
        <v>0</v>
      </c>
      <c r="AEU47" s="2">
        <v>0</v>
      </c>
      <c r="AEV47" s="2">
        <v>0</v>
      </c>
      <c r="AEW47" s="2">
        <v>0</v>
      </c>
      <c r="AEX47" s="2">
        <v>0</v>
      </c>
      <c r="AEY47" s="2">
        <v>0</v>
      </c>
      <c r="AEZ47" s="2">
        <v>0</v>
      </c>
      <c r="AFA47" s="2">
        <v>0</v>
      </c>
      <c r="AFB47" s="2">
        <v>0</v>
      </c>
      <c r="AFC47" s="2">
        <v>0</v>
      </c>
      <c r="AFD47" s="2">
        <v>0</v>
      </c>
      <c r="AFE47" s="2">
        <v>0</v>
      </c>
      <c r="AFF47" s="2">
        <v>0</v>
      </c>
      <c r="AFG47" s="2">
        <v>0</v>
      </c>
      <c r="AFH47" s="2">
        <v>0</v>
      </c>
      <c r="AFI47" s="2">
        <v>0</v>
      </c>
      <c r="AFJ47" s="2">
        <v>0</v>
      </c>
      <c r="AFK47" s="2">
        <v>0</v>
      </c>
      <c r="AFL47" s="2">
        <v>0</v>
      </c>
      <c r="AFM47" s="2">
        <v>0</v>
      </c>
      <c r="AFN47" s="2">
        <v>0</v>
      </c>
      <c r="AFO47" s="2">
        <v>0</v>
      </c>
      <c r="AFP47" s="2">
        <v>0</v>
      </c>
      <c r="AFQ47" s="2">
        <v>0</v>
      </c>
      <c r="AFR47" s="2">
        <v>0</v>
      </c>
      <c r="AFS47" s="2">
        <v>0</v>
      </c>
      <c r="AFT47" s="2">
        <v>0</v>
      </c>
      <c r="AFU47" s="2">
        <v>0</v>
      </c>
      <c r="AFV47" s="2">
        <v>0</v>
      </c>
      <c r="AFW47" s="2">
        <v>0</v>
      </c>
      <c r="AFX47" s="2">
        <v>0</v>
      </c>
      <c r="AFY47" s="2">
        <v>0</v>
      </c>
      <c r="AFZ47" s="2">
        <v>0</v>
      </c>
      <c r="AGA47" s="2">
        <v>0</v>
      </c>
      <c r="AGB47" s="2">
        <v>0</v>
      </c>
      <c r="AGC47" s="2">
        <v>0</v>
      </c>
      <c r="AGD47" s="2">
        <v>0</v>
      </c>
      <c r="AGE47" s="2">
        <v>0</v>
      </c>
      <c r="AGF47" s="2">
        <v>0</v>
      </c>
      <c r="AGG47" s="2">
        <v>0</v>
      </c>
      <c r="AGH47" s="2">
        <v>0</v>
      </c>
      <c r="AGI47" s="2">
        <v>0</v>
      </c>
      <c r="AGJ47" s="2">
        <v>0</v>
      </c>
      <c r="AGK47" s="2">
        <v>0</v>
      </c>
      <c r="AGL47" s="2">
        <v>0</v>
      </c>
      <c r="AGM47" s="2">
        <v>0</v>
      </c>
      <c r="AGN47" s="2">
        <v>0</v>
      </c>
      <c r="AGO47" s="2">
        <v>0</v>
      </c>
      <c r="AGP47" s="2">
        <v>0</v>
      </c>
      <c r="AGQ47" s="2">
        <v>0</v>
      </c>
      <c r="AGR47" s="2">
        <v>0</v>
      </c>
      <c r="AGS47" s="2">
        <v>0</v>
      </c>
      <c r="AGT47" s="2">
        <v>0</v>
      </c>
      <c r="AGU47" s="2">
        <v>0</v>
      </c>
      <c r="AGV47" s="2">
        <v>0</v>
      </c>
      <c r="AGW47" s="2">
        <v>0</v>
      </c>
      <c r="AGX47" s="2">
        <v>0</v>
      </c>
      <c r="AGY47" s="2">
        <v>0</v>
      </c>
      <c r="AGZ47" s="2">
        <v>0</v>
      </c>
      <c r="AHA47" s="2">
        <v>0</v>
      </c>
      <c r="AHB47" s="2">
        <v>0</v>
      </c>
      <c r="AHC47" s="2">
        <v>0</v>
      </c>
      <c r="AHD47" s="2">
        <v>0</v>
      </c>
      <c r="AHE47" s="2">
        <v>0</v>
      </c>
      <c r="AHF47" s="2">
        <v>0</v>
      </c>
      <c r="AHG47" s="2">
        <v>0</v>
      </c>
      <c r="AHH47" s="2">
        <v>0</v>
      </c>
      <c r="AHI47" s="2">
        <v>0</v>
      </c>
      <c r="AHJ47" s="2">
        <v>0</v>
      </c>
      <c r="AHK47" s="2">
        <v>0</v>
      </c>
      <c r="AHL47" s="2">
        <v>0</v>
      </c>
      <c r="AHM47" s="2">
        <v>0</v>
      </c>
      <c r="AHN47" s="2">
        <v>0</v>
      </c>
      <c r="AHO47" s="2">
        <v>0</v>
      </c>
      <c r="AHP47" s="2">
        <v>0</v>
      </c>
      <c r="AHQ47" s="2">
        <v>0</v>
      </c>
      <c r="AHR47" s="2">
        <v>0</v>
      </c>
      <c r="AHS47" s="2">
        <v>0</v>
      </c>
      <c r="AHT47" s="2">
        <v>0</v>
      </c>
      <c r="AHU47" s="2">
        <v>0</v>
      </c>
      <c r="AHV47" s="2">
        <v>0</v>
      </c>
      <c r="AHW47" s="2">
        <v>0</v>
      </c>
      <c r="AHX47" s="2">
        <v>0</v>
      </c>
      <c r="AHY47" s="2">
        <v>0</v>
      </c>
      <c r="AHZ47" s="2">
        <v>0</v>
      </c>
      <c r="AIA47" s="2">
        <v>0</v>
      </c>
      <c r="AIB47" s="2">
        <v>0</v>
      </c>
      <c r="AIC47" s="2">
        <v>0</v>
      </c>
      <c r="AID47" s="2">
        <v>0</v>
      </c>
      <c r="AIE47" s="2">
        <v>0</v>
      </c>
      <c r="AIF47" s="2">
        <v>0</v>
      </c>
      <c r="AIG47" s="2">
        <v>0</v>
      </c>
      <c r="AIH47" s="2">
        <v>0</v>
      </c>
      <c r="AII47" s="2">
        <v>0</v>
      </c>
      <c r="AIJ47" s="2">
        <v>0</v>
      </c>
      <c r="AIK47" s="2">
        <v>0</v>
      </c>
      <c r="AIL47" s="2">
        <v>0</v>
      </c>
      <c r="AIM47" s="2">
        <v>0</v>
      </c>
      <c r="AIN47" s="2">
        <v>0</v>
      </c>
      <c r="AIO47" s="2">
        <v>0</v>
      </c>
      <c r="AIP47" s="2">
        <v>0</v>
      </c>
      <c r="AIQ47" s="2">
        <v>0</v>
      </c>
      <c r="AIR47" s="2">
        <v>0</v>
      </c>
      <c r="AIS47" s="2">
        <v>0</v>
      </c>
      <c r="AIT47" s="2">
        <v>0</v>
      </c>
      <c r="AIU47" s="2">
        <v>0</v>
      </c>
      <c r="AIV47" s="2">
        <v>0</v>
      </c>
      <c r="AIW47" s="2">
        <v>0</v>
      </c>
      <c r="AIX47" s="2">
        <v>0</v>
      </c>
      <c r="AIY47" s="2">
        <v>0</v>
      </c>
    </row>
    <row r="48" spans="1:935" ht="15" x14ac:dyDescent="0.25">
      <c r="A48" s="1" t="s">
        <v>47</v>
      </c>
      <c r="B48" s="2">
        <v>210.4</v>
      </c>
      <c r="C48" s="2">
        <v>290.7</v>
      </c>
      <c r="D48" s="2">
        <v>221.8</v>
      </c>
      <c r="E48" s="2">
        <v>65.5</v>
      </c>
      <c r="F48" s="2">
        <v>521.20000000000005</v>
      </c>
      <c r="G48" s="2">
        <v>106.9</v>
      </c>
      <c r="H48" s="2">
        <v>111.3</v>
      </c>
      <c r="I48" s="2">
        <v>200.8</v>
      </c>
      <c r="J48" s="2">
        <v>63.7</v>
      </c>
      <c r="K48" s="2">
        <v>278.39999999999998</v>
      </c>
      <c r="L48" s="2">
        <v>346</v>
      </c>
      <c r="M48" s="2">
        <v>33</v>
      </c>
      <c r="N48" s="2">
        <v>25.9</v>
      </c>
      <c r="O48" s="2">
        <v>32.700000000000003</v>
      </c>
      <c r="P48" s="2">
        <v>79.099999999999994</v>
      </c>
      <c r="Q48" s="2">
        <v>263.39999999999998</v>
      </c>
      <c r="R48" s="2">
        <v>144.5</v>
      </c>
      <c r="S48" s="2">
        <v>164.4</v>
      </c>
      <c r="T48" s="2">
        <v>348.1</v>
      </c>
      <c r="U48" s="2">
        <v>374.6</v>
      </c>
      <c r="V48" s="2">
        <v>355.8</v>
      </c>
      <c r="W48" s="2">
        <v>111.3</v>
      </c>
      <c r="X48" s="2">
        <v>90.8</v>
      </c>
      <c r="Y48" s="2">
        <v>224.1</v>
      </c>
      <c r="Z48" s="2">
        <v>83.3</v>
      </c>
      <c r="AA48" s="2">
        <v>62.4</v>
      </c>
      <c r="AB48" s="2">
        <v>116</v>
      </c>
      <c r="AC48" s="2">
        <v>295.5</v>
      </c>
      <c r="AD48" s="2">
        <v>88.8</v>
      </c>
      <c r="AE48" s="2">
        <v>33.200000000000003</v>
      </c>
      <c r="AF48" s="2">
        <v>61</v>
      </c>
      <c r="AG48" s="2">
        <v>89.7</v>
      </c>
      <c r="AH48" s="2">
        <v>267.2</v>
      </c>
      <c r="AI48" s="2">
        <v>201.5</v>
      </c>
      <c r="AJ48" s="2">
        <v>63.7</v>
      </c>
      <c r="AK48" s="2">
        <v>129.19999999999999</v>
      </c>
      <c r="AL48" s="2">
        <v>177.7</v>
      </c>
      <c r="AM48" s="2">
        <v>285.39999999999998</v>
      </c>
      <c r="AN48" s="2">
        <v>57.2</v>
      </c>
      <c r="AO48" s="2">
        <v>237.1</v>
      </c>
      <c r="AP48" s="2">
        <v>51.5</v>
      </c>
      <c r="AQ48" s="2">
        <v>123</v>
      </c>
      <c r="AR48" s="2">
        <v>263.10000000000002</v>
      </c>
      <c r="AS48" s="2">
        <v>317.8</v>
      </c>
      <c r="AT48" s="2">
        <v>316.3</v>
      </c>
      <c r="AU48" s="2">
        <v>221.1</v>
      </c>
      <c r="AV48" s="2">
        <v>105.9</v>
      </c>
      <c r="AW48" s="2">
        <v>416.3</v>
      </c>
      <c r="AX48" s="2">
        <v>143.5</v>
      </c>
      <c r="AY48" s="2">
        <v>114.8</v>
      </c>
      <c r="AZ48" s="2">
        <v>96.5</v>
      </c>
      <c r="BA48" s="2">
        <v>203.2</v>
      </c>
      <c r="BB48" s="2">
        <v>354.4</v>
      </c>
      <c r="BC48" s="2">
        <v>137.19999999999999</v>
      </c>
      <c r="BD48" s="2">
        <v>122.1</v>
      </c>
      <c r="BE48" s="2">
        <v>42.6</v>
      </c>
      <c r="BF48" s="2">
        <v>132.80000000000001</v>
      </c>
      <c r="BG48" s="2">
        <v>30.1</v>
      </c>
      <c r="BH48" s="2">
        <v>56.5</v>
      </c>
      <c r="BI48" s="2">
        <v>82.1</v>
      </c>
      <c r="BJ48" s="2">
        <v>50.5</v>
      </c>
      <c r="BK48" s="2">
        <v>114.3</v>
      </c>
      <c r="BL48" s="2">
        <v>223.7</v>
      </c>
      <c r="BM48" s="2">
        <v>61.6</v>
      </c>
      <c r="BN48" s="2">
        <v>184.6</v>
      </c>
      <c r="BO48" s="2">
        <v>59.5</v>
      </c>
      <c r="BP48" s="2">
        <v>516.4</v>
      </c>
      <c r="BQ48" s="2">
        <v>196.7</v>
      </c>
      <c r="BR48" s="2">
        <v>174.9</v>
      </c>
      <c r="BS48" s="2">
        <v>164.5</v>
      </c>
      <c r="BT48" s="2">
        <v>109.5</v>
      </c>
      <c r="BU48" s="2">
        <v>76.5</v>
      </c>
      <c r="BV48" s="2">
        <v>67.2</v>
      </c>
      <c r="BW48" s="2">
        <v>308.60000000000002</v>
      </c>
      <c r="BX48" s="2">
        <v>41.7</v>
      </c>
      <c r="BY48" s="2">
        <v>133.5</v>
      </c>
      <c r="BZ48" s="2">
        <v>47.6</v>
      </c>
      <c r="CA48" s="2">
        <v>296</v>
      </c>
      <c r="CB48" s="2">
        <v>127.3</v>
      </c>
      <c r="CC48" s="2">
        <v>115.1</v>
      </c>
      <c r="CD48" s="2">
        <v>85.8</v>
      </c>
      <c r="CE48" s="2">
        <v>49.6</v>
      </c>
      <c r="CF48" s="2">
        <v>91.3</v>
      </c>
      <c r="CG48" s="2">
        <v>144.30000000000001</v>
      </c>
      <c r="CH48" s="2">
        <v>298</v>
      </c>
      <c r="CI48" s="2">
        <v>120.6</v>
      </c>
      <c r="CJ48" s="2">
        <v>101.1</v>
      </c>
      <c r="CK48" s="2">
        <v>192.8</v>
      </c>
      <c r="CL48" s="2">
        <v>66</v>
      </c>
      <c r="CM48" s="2">
        <v>645</v>
      </c>
      <c r="CN48" s="2">
        <v>122</v>
      </c>
      <c r="CO48" s="2">
        <v>337.4</v>
      </c>
      <c r="CP48" s="2">
        <v>290.7</v>
      </c>
      <c r="CQ48" s="2">
        <v>218.4</v>
      </c>
      <c r="CR48" s="2">
        <v>244.8</v>
      </c>
      <c r="CS48" s="2">
        <v>188.2</v>
      </c>
      <c r="CT48" s="2">
        <v>154.6</v>
      </c>
      <c r="CU48" s="2">
        <v>217</v>
      </c>
      <c r="CV48" s="2">
        <v>208.2</v>
      </c>
      <c r="CW48" s="2">
        <v>86</v>
      </c>
      <c r="CX48" s="2">
        <v>234.5</v>
      </c>
      <c r="CY48" s="2">
        <v>138.19999999999999</v>
      </c>
      <c r="CZ48" s="2">
        <v>207.5</v>
      </c>
      <c r="DA48" s="2">
        <v>699.3</v>
      </c>
      <c r="DB48" s="2">
        <v>73.3</v>
      </c>
      <c r="DC48" s="2">
        <v>543.70000000000005</v>
      </c>
      <c r="DD48" s="2">
        <v>456.8</v>
      </c>
      <c r="DE48" s="2">
        <v>422.6</v>
      </c>
      <c r="DF48" s="2">
        <v>52</v>
      </c>
      <c r="DG48" s="2">
        <v>240.4</v>
      </c>
      <c r="DH48" s="2">
        <v>110.2</v>
      </c>
      <c r="DI48" s="2">
        <v>212.1</v>
      </c>
      <c r="DJ48" s="2">
        <v>166.6</v>
      </c>
      <c r="DK48" s="2">
        <v>111.8</v>
      </c>
      <c r="DL48" s="2">
        <v>41.8</v>
      </c>
      <c r="DM48" s="2">
        <v>180.5</v>
      </c>
      <c r="DN48" s="2">
        <v>200.2</v>
      </c>
      <c r="DO48" s="2">
        <v>302.60000000000002</v>
      </c>
      <c r="DP48" s="2">
        <v>242.2</v>
      </c>
      <c r="DQ48" s="2">
        <v>46.1</v>
      </c>
      <c r="DR48" s="2">
        <v>77.7</v>
      </c>
      <c r="DS48" s="2">
        <v>393.4</v>
      </c>
      <c r="DT48" s="2">
        <v>223.7</v>
      </c>
      <c r="DU48" s="2">
        <v>23.5</v>
      </c>
      <c r="DV48" s="2">
        <v>127</v>
      </c>
      <c r="DW48" s="2">
        <v>87.1</v>
      </c>
      <c r="DX48" s="2">
        <v>245.9</v>
      </c>
      <c r="DY48" s="2">
        <v>94.7</v>
      </c>
      <c r="DZ48" s="2">
        <v>92.1</v>
      </c>
      <c r="EA48" s="2">
        <v>19.8</v>
      </c>
      <c r="EB48" s="2">
        <v>130.30000000000001</v>
      </c>
      <c r="EC48" s="2">
        <v>66.900000000000006</v>
      </c>
      <c r="ED48" s="2">
        <v>91.4</v>
      </c>
      <c r="EE48" s="2">
        <v>212.7</v>
      </c>
      <c r="EF48" s="2">
        <v>96.6</v>
      </c>
      <c r="EG48" s="2">
        <v>165.4</v>
      </c>
      <c r="EH48" s="2">
        <v>85.6</v>
      </c>
      <c r="EI48" s="2">
        <v>82</v>
      </c>
      <c r="EJ48" s="2">
        <v>139.80000000000001</v>
      </c>
      <c r="EK48" s="2">
        <v>50.4</v>
      </c>
      <c r="EL48" s="2">
        <v>205.1</v>
      </c>
      <c r="EM48" s="2">
        <v>56.2</v>
      </c>
      <c r="EN48" s="2">
        <v>138.9</v>
      </c>
      <c r="EO48" s="2">
        <v>70.099999999999994</v>
      </c>
      <c r="EP48" s="2">
        <v>33.9</v>
      </c>
      <c r="EQ48" s="2">
        <v>267.5</v>
      </c>
      <c r="ER48" s="2">
        <v>188.8</v>
      </c>
      <c r="ES48" s="2">
        <v>144</v>
      </c>
      <c r="ET48" s="2">
        <v>54.6</v>
      </c>
      <c r="EU48" s="2">
        <v>194.2</v>
      </c>
      <c r="EV48" s="2">
        <v>467.8</v>
      </c>
      <c r="EW48" s="2">
        <v>97.8</v>
      </c>
      <c r="EX48" s="2">
        <v>38.799999999999997</v>
      </c>
      <c r="EY48" s="2">
        <v>97.8</v>
      </c>
      <c r="EZ48" s="2">
        <v>67.3</v>
      </c>
      <c r="FA48" s="2">
        <v>104.9</v>
      </c>
      <c r="FB48" s="2">
        <v>244.1</v>
      </c>
      <c r="FC48" s="2">
        <v>47.7</v>
      </c>
      <c r="FD48" s="2">
        <v>131.1</v>
      </c>
      <c r="FE48" s="2">
        <v>360.6</v>
      </c>
      <c r="FF48" s="2">
        <v>88.3</v>
      </c>
      <c r="FG48" s="2">
        <v>176</v>
      </c>
      <c r="FH48" s="2">
        <v>26.6</v>
      </c>
      <c r="FI48" s="2">
        <v>491.3</v>
      </c>
      <c r="FJ48" s="2">
        <v>637.29999999999995</v>
      </c>
      <c r="FK48" s="2">
        <v>88.8</v>
      </c>
      <c r="FL48" s="2">
        <v>163.1</v>
      </c>
      <c r="FM48" s="2">
        <v>114.6</v>
      </c>
      <c r="FN48" s="2">
        <v>103.7</v>
      </c>
      <c r="FO48" s="2">
        <v>197.6</v>
      </c>
      <c r="FP48" s="2">
        <v>57</v>
      </c>
      <c r="FQ48" s="2">
        <v>163.9</v>
      </c>
      <c r="FR48" s="2">
        <v>178.9</v>
      </c>
      <c r="FS48" s="2">
        <v>111.7</v>
      </c>
      <c r="FT48" s="2">
        <v>139.80000000000001</v>
      </c>
      <c r="FU48" s="2">
        <v>332.4</v>
      </c>
      <c r="FV48" s="2">
        <v>195</v>
      </c>
      <c r="FW48" s="2">
        <v>135.9</v>
      </c>
      <c r="FX48" s="2">
        <v>72.8</v>
      </c>
      <c r="FY48" s="2">
        <v>211.2</v>
      </c>
      <c r="FZ48" s="2">
        <v>147.1</v>
      </c>
      <c r="GA48" s="2">
        <v>32.5</v>
      </c>
      <c r="GB48" s="2">
        <v>132</v>
      </c>
      <c r="GC48" s="2">
        <v>501.2</v>
      </c>
      <c r="GD48" s="2">
        <v>189</v>
      </c>
      <c r="GE48" s="2">
        <v>522.6</v>
      </c>
      <c r="GF48" s="2">
        <v>365.8</v>
      </c>
      <c r="GG48" s="2">
        <v>176</v>
      </c>
      <c r="GH48" s="2">
        <v>172.6</v>
      </c>
      <c r="GI48" s="2">
        <v>430.1</v>
      </c>
      <c r="GJ48" s="2">
        <v>77</v>
      </c>
      <c r="GK48" s="2">
        <v>258.3</v>
      </c>
      <c r="GL48" s="2">
        <v>418</v>
      </c>
      <c r="GM48" s="2">
        <v>109.4</v>
      </c>
      <c r="GN48" s="2">
        <v>130.4</v>
      </c>
      <c r="GO48" s="2">
        <v>200.6</v>
      </c>
      <c r="GP48" s="2">
        <v>98</v>
      </c>
      <c r="GQ48" s="2">
        <v>53.6</v>
      </c>
      <c r="GR48" s="2">
        <v>51.1</v>
      </c>
      <c r="GS48" s="2">
        <v>61.9</v>
      </c>
      <c r="GT48" s="2">
        <v>141</v>
      </c>
      <c r="GU48" s="2">
        <v>276.60000000000002</v>
      </c>
      <c r="GV48" s="2">
        <v>101.1</v>
      </c>
      <c r="GW48" s="2">
        <v>80.599999999999994</v>
      </c>
      <c r="GX48" s="2">
        <v>64</v>
      </c>
      <c r="GY48" s="2">
        <v>437.3</v>
      </c>
      <c r="GZ48" s="2">
        <v>153.5</v>
      </c>
      <c r="HA48" s="2">
        <v>426.8</v>
      </c>
      <c r="HB48" s="2">
        <v>233.5</v>
      </c>
      <c r="HC48" s="2">
        <v>56.8</v>
      </c>
      <c r="HD48" s="2">
        <v>211.7</v>
      </c>
      <c r="HE48" s="2">
        <v>515.5</v>
      </c>
      <c r="HF48" s="2">
        <v>198.8</v>
      </c>
      <c r="HG48" s="2">
        <v>85.8</v>
      </c>
      <c r="HH48" s="2">
        <v>67.599999999999994</v>
      </c>
      <c r="HI48" s="2">
        <v>152.19999999999999</v>
      </c>
      <c r="HJ48" s="2">
        <v>81.8</v>
      </c>
      <c r="HK48" s="2">
        <v>144.69999999999999</v>
      </c>
      <c r="HL48" s="2">
        <v>228.4</v>
      </c>
      <c r="HM48" s="2">
        <v>186.4</v>
      </c>
      <c r="HN48" s="2">
        <v>207.4</v>
      </c>
      <c r="HO48" s="2">
        <v>260.2</v>
      </c>
      <c r="HP48" s="2">
        <v>102.8</v>
      </c>
      <c r="HQ48" s="2">
        <v>120.6</v>
      </c>
      <c r="HR48" s="2">
        <v>119.6</v>
      </c>
      <c r="HS48" s="2">
        <v>242.6</v>
      </c>
      <c r="HT48" s="2">
        <v>342</v>
      </c>
      <c r="HU48" s="2">
        <v>206</v>
      </c>
      <c r="HV48" s="2">
        <v>244</v>
      </c>
      <c r="HW48" s="2">
        <v>68.7</v>
      </c>
      <c r="HX48" s="2">
        <v>224.4</v>
      </c>
      <c r="HY48" s="2">
        <v>35.799999999999997</v>
      </c>
      <c r="HZ48" s="2">
        <v>92.9</v>
      </c>
      <c r="IA48" s="2">
        <v>102.6</v>
      </c>
      <c r="IB48" s="2">
        <v>273.5</v>
      </c>
      <c r="IC48" s="2">
        <v>97.7</v>
      </c>
      <c r="ID48" s="2">
        <v>692.6</v>
      </c>
      <c r="IE48" s="2">
        <v>140.9</v>
      </c>
      <c r="IF48" s="2">
        <v>227.9</v>
      </c>
      <c r="IG48" s="2">
        <v>223.7</v>
      </c>
      <c r="IH48" s="2">
        <v>171.7</v>
      </c>
      <c r="II48" s="2">
        <v>338.2</v>
      </c>
      <c r="IJ48" s="2">
        <v>302.60000000000002</v>
      </c>
      <c r="IK48" s="2">
        <v>486.8</v>
      </c>
      <c r="IL48" s="2">
        <v>39.700000000000003</v>
      </c>
      <c r="IM48" s="2">
        <v>172.6</v>
      </c>
      <c r="IN48" s="2">
        <v>122.5</v>
      </c>
      <c r="IO48" s="2">
        <v>82.8</v>
      </c>
      <c r="IP48" s="2">
        <v>164.2</v>
      </c>
      <c r="IQ48" s="2">
        <v>53.2</v>
      </c>
      <c r="IR48" s="2">
        <v>555.70000000000005</v>
      </c>
      <c r="IS48" s="2">
        <v>152.80000000000001</v>
      </c>
      <c r="IT48" s="2">
        <v>78.7</v>
      </c>
      <c r="IU48" s="2">
        <v>131.4</v>
      </c>
      <c r="IV48" s="2">
        <v>168.8</v>
      </c>
      <c r="IW48" s="2">
        <v>183</v>
      </c>
      <c r="IX48" s="2">
        <v>343</v>
      </c>
      <c r="IY48" s="2">
        <v>144.4</v>
      </c>
      <c r="IZ48" s="2">
        <v>52.6</v>
      </c>
      <c r="JA48" s="2">
        <v>96.6</v>
      </c>
      <c r="JB48" s="2">
        <v>228</v>
      </c>
      <c r="JC48" s="2">
        <v>100</v>
      </c>
      <c r="JD48" s="2">
        <v>105.4</v>
      </c>
      <c r="JE48" s="2">
        <v>132.1</v>
      </c>
      <c r="JF48" s="2">
        <v>142.80000000000001</v>
      </c>
      <c r="JG48" s="2">
        <v>211.3</v>
      </c>
      <c r="JH48" s="2">
        <v>240.3</v>
      </c>
      <c r="JI48" s="2">
        <v>271.10000000000002</v>
      </c>
      <c r="JJ48" s="2">
        <v>208.5</v>
      </c>
      <c r="JK48" s="2">
        <v>312.5</v>
      </c>
      <c r="JL48" s="2">
        <v>125.8</v>
      </c>
      <c r="JM48" s="2">
        <v>180.9</v>
      </c>
      <c r="JN48" s="2">
        <v>243</v>
      </c>
      <c r="JO48" s="2">
        <v>202.4</v>
      </c>
      <c r="JP48" s="2">
        <v>37.4</v>
      </c>
      <c r="JQ48" s="2">
        <v>472.7</v>
      </c>
      <c r="JR48" s="2">
        <v>78.7</v>
      </c>
      <c r="JS48" s="2">
        <v>140.6</v>
      </c>
      <c r="JT48" s="2">
        <v>180</v>
      </c>
      <c r="JU48" s="2">
        <v>118.4</v>
      </c>
      <c r="JV48" s="2">
        <v>306</v>
      </c>
      <c r="JW48" s="2">
        <v>138</v>
      </c>
      <c r="JX48" s="2">
        <v>50.2</v>
      </c>
      <c r="JY48" s="2">
        <v>90</v>
      </c>
      <c r="JZ48" s="2">
        <v>228.6</v>
      </c>
      <c r="KA48" s="2">
        <v>324.8</v>
      </c>
      <c r="KB48" s="2">
        <v>82.3</v>
      </c>
      <c r="KC48" s="2">
        <v>353.2</v>
      </c>
      <c r="KD48" s="2">
        <v>75</v>
      </c>
      <c r="KE48" s="2">
        <v>134.9</v>
      </c>
      <c r="KF48" s="2">
        <v>22.9</v>
      </c>
      <c r="KG48" s="2">
        <v>138.9</v>
      </c>
      <c r="KH48" s="2">
        <v>203.6</v>
      </c>
      <c r="KI48" s="2">
        <v>793.5</v>
      </c>
      <c r="KJ48" s="2">
        <v>161.80000000000001</v>
      </c>
      <c r="KK48" s="2">
        <v>252.8</v>
      </c>
      <c r="KL48" s="2">
        <v>298.2</v>
      </c>
      <c r="KM48" s="2">
        <v>212.8</v>
      </c>
      <c r="KN48" s="2">
        <v>123.2</v>
      </c>
      <c r="KO48" s="2">
        <v>225.3</v>
      </c>
      <c r="KP48" s="2">
        <v>84.4</v>
      </c>
      <c r="KQ48" s="2">
        <v>340.9</v>
      </c>
      <c r="KR48" s="2">
        <v>116.1</v>
      </c>
      <c r="KS48" s="2">
        <v>185.6</v>
      </c>
      <c r="KT48" s="2">
        <v>89.3</v>
      </c>
      <c r="KU48" s="2">
        <v>123.8</v>
      </c>
      <c r="KV48" s="2">
        <v>196.9</v>
      </c>
      <c r="KW48" s="2">
        <v>252.2</v>
      </c>
      <c r="KX48" s="2">
        <v>72.3</v>
      </c>
      <c r="KY48" s="2">
        <v>35.200000000000003</v>
      </c>
      <c r="KZ48" s="2">
        <v>286.8</v>
      </c>
      <c r="LA48" s="2">
        <v>472.5</v>
      </c>
      <c r="LB48" s="2">
        <v>115.3</v>
      </c>
      <c r="LC48" s="2">
        <v>70</v>
      </c>
      <c r="LD48" s="2">
        <v>98</v>
      </c>
      <c r="LE48" s="2">
        <v>203</v>
      </c>
      <c r="LF48" s="2">
        <v>337.2</v>
      </c>
      <c r="LG48" s="2">
        <v>199</v>
      </c>
      <c r="LH48" s="2">
        <v>300.8</v>
      </c>
      <c r="LI48" s="2">
        <v>223.5</v>
      </c>
      <c r="LJ48" s="2">
        <v>238</v>
      </c>
      <c r="LK48" s="2">
        <v>57.2</v>
      </c>
      <c r="LL48" s="2">
        <v>186.9</v>
      </c>
      <c r="LM48" s="2">
        <v>149</v>
      </c>
      <c r="LN48" s="2">
        <v>116.3</v>
      </c>
      <c r="LO48" s="2">
        <v>272.2</v>
      </c>
      <c r="LP48" s="2">
        <v>469.4</v>
      </c>
      <c r="LQ48" s="2">
        <v>143.80000000000001</v>
      </c>
      <c r="LR48" s="2">
        <v>159.30000000000001</v>
      </c>
      <c r="LS48" s="2">
        <v>51.1</v>
      </c>
      <c r="LT48" s="2">
        <v>236.1</v>
      </c>
      <c r="LU48" s="2">
        <v>185.7</v>
      </c>
      <c r="LV48" s="2">
        <v>214.9</v>
      </c>
      <c r="LW48" s="2">
        <v>101.1</v>
      </c>
      <c r="LX48" s="2">
        <v>468.9</v>
      </c>
      <c r="LY48" s="2">
        <v>119.7</v>
      </c>
      <c r="LZ48" s="2">
        <v>93.6</v>
      </c>
      <c r="MA48" s="2">
        <v>28.1</v>
      </c>
      <c r="MB48" s="2">
        <v>59.9</v>
      </c>
      <c r="MC48" s="2">
        <v>86.6</v>
      </c>
      <c r="MD48" s="2">
        <v>312</v>
      </c>
      <c r="ME48" s="2">
        <v>367.5</v>
      </c>
      <c r="MF48" s="2">
        <v>46.9</v>
      </c>
      <c r="MG48" s="2">
        <v>191</v>
      </c>
      <c r="MH48" s="2">
        <v>149.5</v>
      </c>
      <c r="MI48" s="2">
        <v>250.6</v>
      </c>
      <c r="MJ48" s="2">
        <v>619.5</v>
      </c>
      <c r="MK48" s="2">
        <v>137.19999999999999</v>
      </c>
      <c r="ML48" s="2">
        <v>261.39999999999998</v>
      </c>
      <c r="MM48" s="2">
        <v>144.9</v>
      </c>
      <c r="MN48" s="2">
        <v>216.7</v>
      </c>
      <c r="MO48" s="2">
        <v>112.8</v>
      </c>
      <c r="MP48" s="2">
        <v>201</v>
      </c>
      <c r="MQ48" s="2">
        <v>102.6</v>
      </c>
      <c r="MR48" s="2">
        <v>464.3</v>
      </c>
      <c r="MS48" s="2">
        <v>90.4</v>
      </c>
      <c r="MT48" s="2">
        <v>106.2</v>
      </c>
      <c r="MU48" s="2">
        <v>175</v>
      </c>
      <c r="MV48" s="2">
        <v>358.2</v>
      </c>
      <c r="MW48" s="2">
        <v>274.8</v>
      </c>
      <c r="MX48" s="2">
        <v>255.8</v>
      </c>
      <c r="MY48" s="2">
        <v>204.8</v>
      </c>
      <c r="MZ48" s="2">
        <v>94.8</v>
      </c>
      <c r="NA48" s="2">
        <v>86.2</v>
      </c>
      <c r="NB48" s="2">
        <v>170</v>
      </c>
      <c r="NC48" s="2">
        <v>479</v>
      </c>
      <c r="ND48" s="2">
        <v>109.7</v>
      </c>
      <c r="NE48" s="2">
        <v>120</v>
      </c>
      <c r="NF48" s="2">
        <v>80.7</v>
      </c>
      <c r="NG48" s="2">
        <v>195.6</v>
      </c>
      <c r="NH48" s="2">
        <v>120.4</v>
      </c>
      <c r="NI48" s="2">
        <v>614.9</v>
      </c>
      <c r="NJ48" s="2">
        <v>170</v>
      </c>
      <c r="NK48" s="2">
        <v>153.4</v>
      </c>
      <c r="NL48" s="2">
        <v>247.9</v>
      </c>
      <c r="NM48" s="2">
        <v>482.8</v>
      </c>
      <c r="NN48" s="2">
        <v>208.4</v>
      </c>
      <c r="NO48" s="2">
        <v>42.2</v>
      </c>
      <c r="NP48" s="2">
        <v>77.7</v>
      </c>
      <c r="NQ48" s="2">
        <v>156.69999999999999</v>
      </c>
      <c r="NR48" s="2">
        <v>362.2</v>
      </c>
      <c r="NS48" s="2">
        <v>368.6</v>
      </c>
      <c r="NT48" s="2">
        <v>397.6</v>
      </c>
      <c r="NU48" s="2">
        <v>115.2</v>
      </c>
      <c r="NV48" s="2">
        <v>63.3</v>
      </c>
      <c r="NW48" s="2">
        <v>120.4</v>
      </c>
      <c r="NX48" s="2">
        <v>241.9</v>
      </c>
      <c r="NY48" s="2">
        <v>374.5</v>
      </c>
      <c r="NZ48" s="2">
        <v>99.1</v>
      </c>
      <c r="OA48" s="2">
        <v>496.8</v>
      </c>
      <c r="OB48" s="2">
        <v>260.5</v>
      </c>
      <c r="OC48" s="2">
        <v>99.4</v>
      </c>
      <c r="OD48" s="2">
        <v>76</v>
      </c>
      <c r="OE48" s="2">
        <v>274.3</v>
      </c>
      <c r="OF48" s="2">
        <v>204.5</v>
      </c>
      <c r="OG48" s="2">
        <v>72.8</v>
      </c>
      <c r="OH48" s="2">
        <v>104.7</v>
      </c>
      <c r="OI48" s="2">
        <v>107</v>
      </c>
      <c r="OJ48" s="2">
        <v>102.6</v>
      </c>
      <c r="OK48" s="2">
        <v>240</v>
      </c>
      <c r="OL48" s="2">
        <v>96.2</v>
      </c>
      <c r="OM48" s="2">
        <v>122.2</v>
      </c>
      <c r="ON48" s="2">
        <v>127.9</v>
      </c>
      <c r="OO48" s="2">
        <v>115.6</v>
      </c>
      <c r="OP48" s="2">
        <v>150</v>
      </c>
      <c r="OQ48" s="2">
        <v>103.5</v>
      </c>
      <c r="OR48" s="2">
        <v>304.3</v>
      </c>
      <c r="OS48" s="2">
        <v>87.7</v>
      </c>
      <c r="OT48" s="2">
        <v>100</v>
      </c>
      <c r="OU48" s="2">
        <v>62.4</v>
      </c>
      <c r="OV48" s="2">
        <v>111.9</v>
      </c>
      <c r="OW48" s="2">
        <v>274.8</v>
      </c>
      <c r="OX48" s="2">
        <v>288.7</v>
      </c>
      <c r="OY48" s="2">
        <v>185.2</v>
      </c>
      <c r="OZ48" s="2">
        <v>81.2</v>
      </c>
      <c r="PA48" s="2">
        <v>156.19999999999999</v>
      </c>
      <c r="PB48" s="2">
        <v>94.5</v>
      </c>
      <c r="PC48" s="2">
        <v>123.4</v>
      </c>
      <c r="PD48" s="2">
        <v>208.5</v>
      </c>
      <c r="PE48" s="2">
        <v>323.7</v>
      </c>
      <c r="PF48" s="2">
        <v>56.5</v>
      </c>
      <c r="PG48" s="2">
        <v>148.6</v>
      </c>
      <c r="PH48" s="2">
        <v>73.8</v>
      </c>
      <c r="PI48" s="2">
        <v>95.1</v>
      </c>
      <c r="PJ48" s="2">
        <v>243.5</v>
      </c>
      <c r="PK48" s="2">
        <v>117.7</v>
      </c>
      <c r="PL48" s="2">
        <v>482.3</v>
      </c>
      <c r="PM48" s="2">
        <v>63.1</v>
      </c>
      <c r="PN48" s="2">
        <v>168.8</v>
      </c>
      <c r="PO48" s="2">
        <v>188.8</v>
      </c>
      <c r="PP48" s="2">
        <v>345.2</v>
      </c>
      <c r="PQ48" s="2">
        <v>61.2</v>
      </c>
      <c r="PR48" s="2">
        <v>400.7</v>
      </c>
      <c r="PS48" s="2">
        <v>89.6</v>
      </c>
      <c r="PT48" s="2">
        <v>162</v>
      </c>
      <c r="PU48" s="2">
        <v>129.1</v>
      </c>
      <c r="PV48" s="2">
        <v>115</v>
      </c>
      <c r="PW48" s="2">
        <v>96.2</v>
      </c>
      <c r="PX48" s="2">
        <v>197.4</v>
      </c>
      <c r="PY48" s="2">
        <v>298.89999999999998</v>
      </c>
      <c r="PZ48" s="2">
        <v>66.7</v>
      </c>
      <c r="QA48" s="2">
        <v>322.5</v>
      </c>
      <c r="QB48" s="2">
        <v>399</v>
      </c>
      <c r="QC48" s="2">
        <v>44.7</v>
      </c>
      <c r="QD48" s="2">
        <v>82.9</v>
      </c>
      <c r="QE48" s="2">
        <v>173.9</v>
      </c>
      <c r="QF48" s="2">
        <v>43</v>
      </c>
      <c r="QG48" s="2">
        <v>121.1</v>
      </c>
      <c r="QH48" s="2">
        <v>163.6</v>
      </c>
      <c r="QI48" s="2">
        <v>206</v>
      </c>
      <c r="QJ48" s="2">
        <v>623</v>
      </c>
      <c r="QK48" s="2">
        <v>356.6</v>
      </c>
      <c r="QL48" s="2">
        <v>249.7</v>
      </c>
      <c r="QM48" s="2">
        <v>318.60000000000002</v>
      </c>
      <c r="QN48" s="2">
        <v>144.69999999999999</v>
      </c>
      <c r="QO48" s="2">
        <v>180.3</v>
      </c>
      <c r="QP48" s="2">
        <v>179.3</v>
      </c>
      <c r="QQ48" s="2">
        <v>240.4</v>
      </c>
      <c r="QR48" s="2">
        <v>257.39999999999998</v>
      </c>
      <c r="QS48" s="2">
        <v>196.7</v>
      </c>
      <c r="QT48" s="2">
        <v>120.8</v>
      </c>
      <c r="QU48" s="2">
        <v>290.10000000000002</v>
      </c>
      <c r="QV48" s="2">
        <v>161.69999999999999</v>
      </c>
      <c r="QW48" s="2">
        <v>39.1</v>
      </c>
      <c r="QX48" s="2">
        <v>87.7</v>
      </c>
      <c r="QY48" s="2">
        <v>131</v>
      </c>
      <c r="QZ48" s="2">
        <v>87.1</v>
      </c>
      <c r="RA48" s="2">
        <v>217</v>
      </c>
      <c r="RB48" s="2">
        <v>190.5</v>
      </c>
      <c r="RC48" s="2">
        <v>64.2</v>
      </c>
      <c r="RD48" s="2">
        <v>339.3</v>
      </c>
      <c r="RE48" s="2">
        <v>85.3</v>
      </c>
      <c r="RF48" s="2">
        <v>93.9</v>
      </c>
      <c r="RG48" s="2">
        <v>128.80000000000001</v>
      </c>
      <c r="RH48" s="2">
        <v>190.6</v>
      </c>
      <c r="RI48" s="2">
        <v>537.9</v>
      </c>
      <c r="RJ48" s="2">
        <v>181.8</v>
      </c>
      <c r="RK48" s="2">
        <v>491.3</v>
      </c>
      <c r="RL48" s="2">
        <v>431.2</v>
      </c>
      <c r="RM48" s="2">
        <v>107.9</v>
      </c>
      <c r="RN48" s="2">
        <v>101.8</v>
      </c>
      <c r="RO48" s="2">
        <v>310.7</v>
      </c>
      <c r="RP48" s="2">
        <v>76.400000000000006</v>
      </c>
      <c r="RQ48" s="2">
        <v>316.89999999999998</v>
      </c>
      <c r="RR48" s="2">
        <v>321.3</v>
      </c>
      <c r="RS48" s="2">
        <v>138.19999999999999</v>
      </c>
      <c r="RT48" s="2">
        <v>258.2</v>
      </c>
      <c r="RU48" s="2">
        <v>273.10000000000002</v>
      </c>
      <c r="RV48" s="2">
        <v>330.3</v>
      </c>
      <c r="RW48" s="2">
        <v>28.3</v>
      </c>
      <c r="RX48" s="2">
        <v>125.2</v>
      </c>
      <c r="RY48" s="2">
        <v>73.400000000000006</v>
      </c>
      <c r="RZ48" s="2">
        <v>105.9</v>
      </c>
      <c r="SA48" s="2">
        <v>128</v>
      </c>
      <c r="SB48" s="2">
        <v>155.30000000000001</v>
      </c>
      <c r="SC48" s="2">
        <v>155.6</v>
      </c>
      <c r="SD48" s="2">
        <v>125.9</v>
      </c>
      <c r="SE48" s="2">
        <v>152.30000000000001</v>
      </c>
      <c r="SF48" s="2">
        <v>185.8</v>
      </c>
      <c r="SG48" s="2">
        <v>162.30000000000001</v>
      </c>
      <c r="SH48" s="2">
        <v>349.8</v>
      </c>
      <c r="SI48" s="2">
        <v>68.400000000000006</v>
      </c>
      <c r="SJ48" s="2">
        <v>197</v>
      </c>
      <c r="SK48" s="2">
        <v>99.8</v>
      </c>
      <c r="SL48" s="2">
        <v>506.6</v>
      </c>
      <c r="SM48" s="2">
        <v>39.9</v>
      </c>
      <c r="SN48" s="2">
        <v>195.4</v>
      </c>
      <c r="SO48" s="2">
        <v>176</v>
      </c>
      <c r="SP48" s="2">
        <v>267.2</v>
      </c>
      <c r="SQ48" s="2">
        <v>154.9</v>
      </c>
      <c r="SR48" s="2">
        <v>92.4</v>
      </c>
      <c r="SS48" s="2">
        <v>256.60000000000002</v>
      </c>
      <c r="ST48" s="2">
        <v>315.8</v>
      </c>
      <c r="SU48" s="2">
        <v>108.6</v>
      </c>
      <c r="SV48" s="2">
        <v>198.4</v>
      </c>
      <c r="SW48" s="2">
        <v>220</v>
      </c>
      <c r="SX48" s="2">
        <v>49.1</v>
      </c>
      <c r="SY48" s="2">
        <v>62.2</v>
      </c>
      <c r="SZ48" s="2">
        <v>102.8</v>
      </c>
      <c r="TA48" s="2">
        <v>234.6</v>
      </c>
      <c r="TB48" s="2">
        <v>108.9</v>
      </c>
      <c r="TC48" s="2">
        <v>93</v>
      </c>
      <c r="TD48" s="2">
        <v>181</v>
      </c>
      <c r="TE48" s="2">
        <v>137.30000000000001</v>
      </c>
      <c r="TF48" s="2">
        <v>336.8</v>
      </c>
      <c r="TG48" s="2">
        <v>220.6</v>
      </c>
      <c r="TH48" s="2">
        <v>290.8</v>
      </c>
      <c r="TI48" s="2">
        <v>49.9</v>
      </c>
      <c r="TJ48" s="2">
        <v>100</v>
      </c>
      <c r="TK48" s="2">
        <v>142.69999999999999</v>
      </c>
      <c r="TL48" s="2">
        <v>327.3</v>
      </c>
      <c r="TM48" s="2">
        <v>118.5</v>
      </c>
      <c r="TN48" s="2">
        <v>131.19999999999999</v>
      </c>
      <c r="TO48" s="2">
        <v>457.5</v>
      </c>
      <c r="TP48" s="2">
        <v>286</v>
      </c>
      <c r="TQ48" s="2">
        <v>265.10000000000002</v>
      </c>
      <c r="TR48" s="2">
        <v>96.6</v>
      </c>
      <c r="TS48" s="2">
        <v>131</v>
      </c>
      <c r="TT48" s="2">
        <v>161.9</v>
      </c>
      <c r="TU48" s="2">
        <v>202</v>
      </c>
      <c r="TV48" s="2">
        <v>300</v>
      </c>
      <c r="TW48" s="2">
        <v>105.5</v>
      </c>
      <c r="TX48" s="2">
        <v>228.2</v>
      </c>
      <c r="TY48" s="2">
        <v>104.3</v>
      </c>
      <c r="TZ48" s="2">
        <v>190.3</v>
      </c>
      <c r="UA48" s="2">
        <v>81.099999999999994</v>
      </c>
      <c r="UB48" s="2">
        <v>68.099999999999994</v>
      </c>
      <c r="UC48" s="2">
        <v>56.9</v>
      </c>
      <c r="UD48" s="2">
        <v>52.8</v>
      </c>
      <c r="UE48" s="2">
        <v>466.3</v>
      </c>
      <c r="UF48" s="2">
        <v>193.5</v>
      </c>
      <c r="UG48" s="2">
        <v>282</v>
      </c>
      <c r="UH48" s="2">
        <v>42.1</v>
      </c>
      <c r="UI48" s="2">
        <v>196.7</v>
      </c>
      <c r="UJ48" s="2">
        <v>391.4</v>
      </c>
      <c r="UK48" s="2">
        <v>155.80000000000001</v>
      </c>
      <c r="UL48" s="2">
        <v>240.6</v>
      </c>
      <c r="UM48" s="2">
        <v>81.5</v>
      </c>
      <c r="UN48" s="2">
        <v>301.2</v>
      </c>
      <c r="UO48" s="2">
        <v>173.5</v>
      </c>
      <c r="UP48" s="2">
        <v>107</v>
      </c>
      <c r="UQ48" s="2">
        <v>148.9</v>
      </c>
      <c r="UR48" s="2">
        <v>153.4</v>
      </c>
      <c r="US48" s="2">
        <v>184.7</v>
      </c>
      <c r="UT48" s="2">
        <v>69.099999999999994</v>
      </c>
      <c r="UU48" s="2">
        <v>292.3</v>
      </c>
      <c r="UV48" s="2">
        <v>95.8</v>
      </c>
      <c r="UW48" s="2">
        <v>209.6</v>
      </c>
      <c r="UX48" s="2">
        <v>75.2</v>
      </c>
      <c r="UY48" s="2">
        <v>221.2</v>
      </c>
      <c r="UZ48" s="2">
        <v>252.1</v>
      </c>
      <c r="VA48" s="2">
        <v>181</v>
      </c>
      <c r="VB48" s="2">
        <v>128.6</v>
      </c>
      <c r="VC48" s="2">
        <v>136.1</v>
      </c>
      <c r="VD48" s="2">
        <v>274.89999999999998</v>
      </c>
      <c r="VE48" s="2">
        <v>88.4</v>
      </c>
      <c r="VF48" s="2">
        <v>32.200000000000003</v>
      </c>
      <c r="VG48" s="2">
        <v>76.900000000000006</v>
      </c>
      <c r="VH48" s="2">
        <v>76.2</v>
      </c>
      <c r="VI48" s="2">
        <v>167.6</v>
      </c>
      <c r="VJ48" s="2">
        <v>328.2</v>
      </c>
      <c r="VK48" s="2">
        <v>397.3</v>
      </c>
      <c r="VL48" s="2">
        <v>222</v>
      </c>
      <c r="VM48" s="2">
        <v>343.2</v>
      </c>
      <c r="VN48" s="2">
        <v>155.4</v>
      </c>
      <c r="VO48" s="2">
        <v>384.7</v>
      </c>
      <c r="VP48" s="2">
        <v>230.1</v>
      </c>
      <c r="VQ48" s="2">
        <v>88.4</v>
      </c>
      <c r="VR48" s="2">
        <v>86</v>
      </c>
      <c r="VS48" s="2">
        <v>276.10000000000002</v>
      </c>
      <c r="VT48" s="2">
        <v>173.9</v>
      </c>
      <c r="VU48" s="2">
        <v>247.7</v>
      </c>
      <c r="VV48" s="2">
        <v>147.1</v>
      </c>
      <c r="VW48" s="2">
        <v>155.80000000000001</v>
      </c>
      <c r="VX48" s="2">
        <v>78.400000000000006</v>
      </c>
      <c r="VY48" s="2">
        <v>95.3</v>
      </c>
      <c r="VZ48" s="2">
        <v>378.8</v>
      </c>
      <c r="WA48" s="2">
        <v>433.2</v>
      </c>
      <c r="WB48" s="2">
        <v>64.3</v>
      </c>
      <c r="WC48" s="2">
        <v>355.6</v>
      </c>
      <c r="WD48" s="2">
        <v>98.4</v>
      </c>
      <c r="WE48" s="2">
        <v>117</v>
      </c>
      <c r="WF48" s="2">
        <v>128.9</v>
      </c>
      <c r="WG48" s="2">
        <v>169.3</v>
      </c>
      <c r="WH48" s="2">
        <v>130</v>
      </c>
      <c r="WI48" s="2">
        <v>169.7</v>
      </c>
      <c r="WJ48" s="2">
        <v>139.4</v>
      </c>
      <c r="WK48" s="2">
        <v>59.9</v>
      </c>
      <c r="WL48" s="2">
        <v>447</v>
      </c>
      <c r="WM48" s="2">
        <v>192.2</v>
      </c>
      <c r="WN48" s="2">
        <v>172</v>
      </c>
      <c r="WO48" s="2">
        <v>99.7</v>
      </c>
      <c r="WP48" s="2">
        <v>519.79999999999995</v>
      </c>
      <c r="WQ48" s="2">
        <v>161.30000000000001</v>
      </c>
      <c r="WR48" s="2">
        <v>227.6</v>
      </c>
      <c r="WS48" s="2">
        <v>83.4</v>
      </c>
      <c r="WT48" s="2">
        <v>99.1</v>
      </c>
      <c r="WU48" s="2">
        <v>151</v>
      </c>
      <c r="WV48" s="2">
        <v>103.1</v>
      </c>
      <c r="WW48" s="2">
        <v>117.4</v>
      </c>
      <c r="WX48" s="2">
        <v>180.1</v>
      </c>
      <c r="WY48" s="2">
        <v>526.20000000000005</v>
      </c>
      <c r="WZ48" s="2">
        <v>118.2</v>
      </c>
      <c r="XA48" s="2">
        <v>777.7</v>
      </c>
      <c r="XB48" s="2">
        <v>33.9</v>
      </c>
      <c r="XC48" s="2">
        <v>258.10000000000002</v>
      </c>
      <c r="XD48" s="2">
        <v>70.5</v>
      </c>
      <c r="XE48" s="2">
        <v>517.9</v>
      </c>
      <c r="XF48" s="2">
        <v>259.3</v>
      </c>
      <c r="XG48" s="2">
        <v>42.9</v>
      </c>
      <c r="XH48" s="2">
        <v>190.1</v>
      </c>
      <c r="XI48" s="2">
        <v>275.10000000000002</v>
      </c>
      <c r="XJ48" s="2">
        <v>157.1</v>
      </c>
      <c r="XK48" s="2">
        <v>161.69999999999999</v>
      </c>
      <c r="XL48" s="2">
        <v>177.6</v>
      </c>
      <c r="XM48" s="2">
        <v>110</v>
      </c>
      <c r="XN48" s="2">
        <v>173.4</v>
      </c>
      <c r="XO48" s="2">
        <v>450.1</v>
      </c>
      <c r="XP48" s="2">
        <v>138.69999999999999</v>
      </c>
      <c r="XQ48" s="2">
        <v>237</v>
      </c>
      <c r="XR48" s="2">
        <v>184.1</v>
      </c>
      <c r="XS48" s="2">
        <v>65.8</v>
      </c>
      <c r="XT48" s="2">
        <v>223.1</v>
      </c>
      <c r="XU48" s="2">
        <v>98.4</v>
      </c>
      <c r="XV48" s="2">
        <v>221.2</v>
      </c>
      <c r="XW48" s="2">
        <v>203.7</v>
      </c>
      <c r="XX48" s="2">
        <v>136.19999999999999</v>
      </c>
      <c r="XY48" s="2">
        <v>72.400000000000006</v>
      </c>
      <c r="XZ48" s="2">
        <v>335.9</v>
      </c>
      <c r="YA48" s="2">
        <v>66.8</v>
      </c>
      <c r="YB48" s="2">
        <v>115.5</v>
      </c>
      <c r="YC48" s="2">
        <v>248.4</v>
      </c>
      <c r="YD48" s="2">
        <v>75.900000000000006</v>
      </c>
      <c r="YE48" s="2">
        <v>260.89999999999998</v>
      </c>
      <c r="YF48" s="2">
        <v>359.7</v>
      </c>
      <c r="YG48" s="2">
        <v>40.1</v>
      </c>
      <c r="YH48" s="2">
        <v>61.8</v>
      </c>
      <c r="YI48" s="2">
        <v>84.3</v>
      </c>
      <c r="YJ48" s="2">
        <v>110.7</v>
      </c>
      <c r="YK48" s="2">
        <v>168</v>
      </c>
      <c r="YL48" s="2">
        <v>174.6</v>
      </c>
      <c r="YM48" s="2">
        <v>46.3</v>
      </c>
      <c r="YN48" s="2">
        <v>320.60000000000002</v>
      </c>
      <c r="YO48" s="2">
        <v>92.6</v>
      </c>
      <c r="YP48" s="2">
        <v>80.5</v>
      </c>
      <c r="YQ48" s="2">
        <v>75.599999999999994</v>
      </c>
      <c r="YR48" s="2">
        <v>197.8</v>
      </c>
      <c r="YS48" s="2">
        <v>281.2</v>
      </c>
      <c r="YT48" s="2">
        <v>152.69999999999999</v>
      </c>
      <c r="YU48" s="2">
        <v>175.1</v>
      </c>
      <c r="YV48" s="2">
        <v>261.10000000000002</v>
      </c>
      <c r="YW48" s="2">
        <v>204</v>
      </c>
      <c r="YX48" s="2">
        <v>455.7</v>
      </c>
      <c r="YY48" s="2">
        <v>147</v>
      </c>
      <c r="YZ48" s="2">
        <v>122.2</v>
      </c>
      <c r="ZA48" s="2">
        <v>142.1</v>
      </c>
      <c r="ZB48" s="2">
        <v>544</v>
      </c>
      <c r="ZC48" s="2">
        <v>411.2</v>
      </c>
      <c r="ZD48" s="2">
        <v>109.7</v>
      </c>
      <c r="ZE48" s="2">
        <v>450.8</v>
      </c>
      <c r="ZF48" s="2">
        <v>273.89999999999998</v>
      </c>
      <c r="ZG48" s="2">
        <v>49.7</v>
      </c>
      <c r="ZH48" s="2">
        <v>118.8</v>
      </c>
      <c r="ZI48" s="2">
        <v>197.4</v>
      </c>
      <c r="ZJ48" s="2">
        <v>266.89999999999998</v>
      </c>
      <c r="ZK48" s="2">
        <v>277</v>
      </c>
      <c r="ZL48" s="2">
        <v>329.3</v>
      </c>
      <c r="ZM48" s="2">
        <v>268.89999999999998</v>
      </c>
      <c r="ZN48" s="2">
        <v>129.6</v>
      </c>
      <c r="ZO48" s="2">
        <v>458.1</v>
      </c>
      <c r="ZP48" s="2">
        <v>215</v>
      </c>
      <c r="ZQ48" s="2">
        <v>233.9</v>
      </c>
      <c r="ZR48" s="2">
        <v>127</v>
      </c>
      <c r="ZS48" s="2">
        <v>398</v>
      </c>
      <c r="ZT48" s="2">
        <v>134.9</v>
      </c>
      <c r="ZU48" s="2">
        <v>70.2</v>
      </c>
      <c r="ZV48" s="2">
        <v>112.3</v>
      </c>
      <c r="ZW48" s="2">
        <v>89.6</v>
      </c>
      <c r="ZX48" s="2">
        <v>149.19999999999999</v>
      </c>
      <c r="ZY48" s="2">
        <v>157.80000000000001</v>
      </c>
      <c r="ZZ48" s="2">
        <v>101.1</v>
      </c>
      <c r="AAA48" s="2">
        <v>73.099999999999994</v>
      </c>
      <c r="AAB48" s="2">
        <v>103.2</v>
      </c>
      <c r="AAC48" s="2">
        <v>761.2</v>
      </c>
      <c r="AAD48" s="2">
        <v>184.1</v>
      </c>
      <c r="AAE48" s="2">
        <v>108.5</v>
      </c>
      <c r="AAF48" s="2">
        <v>145.9</v>
      </c>
      <c r="AAG48" s="2">
        <v>323.8</v>
      </c>
      <c r="AAH48" s="2">
        <v>105.6</v>
      </c>
      <c r="AAI48" s="2">
        <v>96.4</v>
      </c>
      <c r="AAJ48" s="2">
        <v>184.6</v>
      </c>
      <c r="AAK48" s="2">
        <v>54.3</v>
      </c>
      <c r="AAL48" s="2">
        <v>129.19999999999999</v>
      </c>
      <c r="AAM48" s="2">
        <v>122.5</v>
      </c>
      <c r="AAN48" s="2">
        <v>223.8</v>
      </c>
      <c r="AAO48" s="2">
        <v>172.6</v>
      </c>
      <c r="AAP48" s="2">
        <v>142.80000000000001</v>
      </c>
      <c r="AAQ48" s="2">
        <v>59.2</v>
      </c>
      <c r="AAR48" s="2">
        <v>94.8</v>
      </c>
      <c r="AAS48" s="2">
        <v>116</v>
      </c>
      <c r="AAT48" s="2">
        <v>144.30000000000001</v>
      </c>
      <c r="AAU48" s="2">
        <v>532.5</v>
      </c>
      <c r="AAV48" s="2">
        <v>254.4</v>
      </c>
      <c r="AAW48" s="2">
        <v>122.2</v>
      </c>
      <c r="AAX48" s="2">
        <v>154.80000000000001</v>
      </c>
      <c r="AAY48" s="2">
        <v>288.2</v>
      </c>
      <c r="AAZ48" s="2">
        <v>33.1</v>
      </c>
      <c r="ABA48" s="2">
        <v>213</v>
      </c>
      <c r="ABB48" s="2">
        <v>88</v>
      </c>
      <c r="ABC48" s="2">
        <v>98.9</v>
      </c>
      <c r="ABD48" s="2">
        <v>168.5</v>
      </c>
      <c r="ABE48" s="2">
        <v>114.8</v>
      </c>
      <c r="ABF48" s="2">
        <v>123.1</v>
      </c>
      <c r="ABG48" s="2">
        <v>189</v>
      </c>
      <c r="ABH48" s="2">
        <v>293.2</v>
      </c>
      <c r="ABI48" s="2">
        <v>113.8</v>
      </c>
      <c r="ABJ48" s="2">
        <v>111.9</v>
      </c>
      <c r="ABK48" s="2">
        <v>110.8</v>
      </c>
      <c r="ABL48" s="2">
        <v>282</v>
      </c>
      <c r="ABM48" s="2">
        <v>197.5</v>
      </c>
      <c r="ABN48" s="2">
        <v>142.30000000000001</v>
      </c>
      <c r="ABO48" s="2">
        <v>58</v>
      </c>
      <c r="ABP48" s="2">
        <v>259.39999999999998</v>
      </c>
      <c r="ABQ48" s="2">
        <v>186.1</v>
      </c>
      <c r="ABR48" s="2">
        <v>199.4</v>
      </c>
      <c r="ABS48" s="2">
        <v>131.4</v>
      </c>
      <c r="ABT48" s="2">
        <v>271.5</v>
      </c>
      <c r="ABU48" s="2">
        <v>339.4</v>
      </c>
      <c r="ABV48" s="2">
        <v>240.9</v>
      </c>
      <c r="ABW48" s="2">
        <v>89.8</v>
      </c>
      <c r="ABX48" s="2">
        <v>217.9</v>
      </c>
      <c r="ABY48" s="2">
        <v>98.1</v>
      </c>
      <c r="ABZ48" s="2">
        <v>60.7</v>
      </c>
      <c r="ACA48" s="2">
        <v>233.3</v>
      </c>
      <c r="ACB48" s="2">
        <v>170.2</v>
      </c>
      <c r="ACC48" s="2">
        <v>156.30000000000001</v>
      </c>
      <c r="ACD48" s="2">
        <v>347.6</v>
      </c>
      <c r="ACE48" s="2">
        <v>93.7</v>
      </c>
      <c r="ACF48" s="2">
        <v>153.80000000000001</v>
      </c>
      <c r="ACG48" s="2">
        <v>156.6</v>
      </c>
      <c r="ACH48" s="2">
        <v>122.6</v>
      </c>
      <c r="ACI48" s="2">
        <v>206.7</v>
      </c>
      <c r="ACJ48" s="2">
        <v>120</v>
      </c>
      <c r="ACK48" s="2">
        <v>474</v>
      </c>
      <c r="ACL48" s="2">
        <v>221.8</v>
      </c>
      <c r="ACM48" s="2">
        <v>160.80000000000001</v>
      </c>
      <c r="ACN48" s="2">
        <v>35.700000000000003</v>
      </c>
      <c r="ACO48" s="2">
        <v>410.2</v>
      </c>
      <c r="ACP48" s="2">
        <v>189.6</v>
      </c>
      <c r="ACQ48" s="2">
        <v>318.8</v>
      </c>
      <c r="ACR48" s="2">
        <v>71.5</v>
      </c>
      <c r="ACS48" s="2">
        <v>266.60000000000002</v>
      </c>
      <c r="ACT48" s="2">
        <v>94.3</v>
      </c>
      <c r="ACU48" s="2">
        <v>104.8</v>
      </c>
      <c r="ACV48" s="2">
        <v>118.6</v>
      </c>
      <c r="ACW48" s="2">
        <v>95.2</v>
      </c>
      <c r="ACX48" s="2">
        <v>140.1</v>
      </c>
      <c r="ACY48" s="2">
        <v>273</v>
      </c>
      <c r="ACZ48" s="2">
        <v>127.8</v>
      </c>
      <c r="ADA48" s="2">
        <v>601</v>
      </c>
      <c r="ADB48" s="2">
        <v>59.5</v>
      </c>
      <c r="ADC48" s="2">
        <v>331.6</v>
      </c>
      <c r="ADD48" s="2">
        <v>74</v>
      </c>
      <c r="ADE48" s="2">
        <v>270.2</v>
      </c>
      <c r="ADF48" s="2">
        <v>100.6</v>
      </c>
      <c r="ADG48" s="2">
        <v>82</v>
      </c>
      <c r="ADH48" s="2">
        <v>477.4</v>
      </c>
      <c r="ADI48" s="2">
        <v>91.6</v>
      </c>
      <c r="ADJ48" s="2">
        <v>99.3</v>
      </c>
      <c r="ADK48" s="2">
        <v>198.4</v>
      </c>
      <c r="ADL48" s="2">
        <v>238</v>
      </c>
      <c r="ADM48" s="2">
        <v>106</v>
      </c>
      <c r="ADN48" s="2">
        <v>74.599999999999994</v>
      </c>
      <c r="ADO48" s="2">
        <v>237.5</v>
      </c>
      <c r="ADP48" s="2">
        <v>121.7</v>
      </c>
      <c r="ADQ48" s="2">
        <v>239.4</v>
      </c>
      <c r="ADR48" s="2">
        <v>66.400000000000006</v>
      </c>
      <c r="ADS48" s="2">
        <v>154</v>
      </c>
      <c r="ADT48" s="2">
        <v>203.1</v>
      </c>
      <c r="ADU48" s="2">
        <v>97.4</v>
      </c>
      <c r="ADV48" s="2">
        <v>120</v>
      </c>
      <c r="ADW48" s="2">
        <v>56.6</v>
      </c>
      <c r="ADX48" s="2">
        <v>264</v>
      </c>
      <c r="ADY48" s="2">
        <v>252.5</v>
      </c>
      <c r="ADZ48" s="2">
        <v>109.3</v>
      </c>
      <c r="AEA48" s="2">
        <v>200.7</v>
      </c>
      <c r="AEB48" s="2">
        <v>116.8</v>
      </c>
      <c r="AEC48" s="2">
        <v>122</v>
      </c>
      <c r="AED48" s="2">
        <v>279.3</v>
      </c>
      <c r="AEE48" s="2">
        <v>344.2</v>
      </c>
      <c r="AEF48" s="2">
        <v>167.4</v>
      </c>
      <c r="AEG48" s="2">
        <v>78.5</v>
      </c>
      <c r="AEH48" s="2">
        <v>164.5</v>
      </c>
      <c r="AEI48" s="2">
        <v>221.9</v>
      </c>
      <c r="AEJ48" s="2">
        <v>106.5</v>
      </c>
      <c r="AEK48" s="2">
        <v>235.5</v>
      </c>
      <c r="AEL48" s="2">
        <v>254</v>
      </c>
      <c r="AEM48" s="2">
        <v>200.3</v>
      </c>
      <c r="AEN48" s="2">
        <v>212.2</v>
      </c>
      <c r="AEO48" s="2">
        <v>69.400000000000006</v>
      </c>
      <c r="AEP48" s="2">
        <v>129.19999999999999</v>
      </c>
      <c r="AEQ48" s="2">
        <v>154</v>
      </c>
      <c r="AER48" s="2">
        <v>53.6</v>
      </c>
      <c r="AES48" s="2">
        <v>127.4</v>
      </c>
      <c r="AET48" s="2">
        <v>232</v>
      </c>
      <c r="AEU48" s="2">
        <v>220</v>
      </c>
      <c r="AEV48" s="2">
        <v>350</v>
      </c>
      <c r="AEW48" s="2">
        <v>298.2</v>
      </c>
      <c r="AEX48" s="2">
        <v>146.80000000000001</v>
      </c>
      <c r="AEY48" s="2">
        <v>271.2</v>
      </c>
      <c r="AEZ48" s="2">
        <v>475.5</v>
      </c>
      <c r="AFA48" s="2">
        <v>121.7</v>
      </c>
      <c r="AFB48" s="2">
        <v>796.1</v>
      </c>
      <c r="AFC48" s="2">
        <v>298.8</v>
      </c>
      <c r="AFD48" s="2">
        <v>472.6</v>
      </c>
      <c r="AFE48" s="2">
        <v>262.10000000000002</v>
      </c>
      <c r="AFF48" s="2">
        <v>233.9</v>
      </c>
      <c r="AFG48" s="5">
        <v>1209.9000000000001</v>
      </c>
      <c r="AFH48" s="2">
        <v>324.3</v>
      </c>
      <c r="AFI48" s="2">
        <v>248.3</v>
      </c>
      <c r="AFJ48" s="2">
        <v>289.3</v>
      </c>
      <c r="AFK48" s="2">
        <v>156.9</v>
      </c>
      <c r="AFL48" s="2">
        <v>174.1</v>
      </c>
      <c r="AFM48" s="2">
        <v>310.7</v>
      </c>
      <c r="AFN48" s="2">
        <v>144.69999999999999</v>
      </c>
      <c r="AFO48" s="2">
        <v>263.10000000000002</v>
      </c>
      <c r="AFP48" s="2">
        <v>940.7</v>
      </c>
      <c r="AFQ48" s="2">
        <v>214.4</v>
      </c>
      <c r="AFR48" s="2">
        <v>492.3</v>
      </c>
      <c r="AFS48" s="5">
        <v>1101.8</v>
      </c>
      <c r="AFT48" s="2">
        <v>295.10000000000002</v>
      </c>
      <c r="AFU48" s="2">
        <v>215.4</v>
      </c>
      <c r="AFV48" s="2">
        <v>251</v>
      </c>
      <c r="AFW48" s="2">
        <v>840.5</v>
      </c>
      <c r="AFX48" s="2">
        <v>95.2</v>
      </c>
      <c r="AFY48" s="2">
        <v>286.60000000000002</v>
      </c>
      <c r="AFZ48" s="2">
        <v>198.9</v>
      </c>
      <c r="AGA48" s="2">
        <v>64.5</v>
      </c>
      <c r="AGB48" s="2">
        <v>428.1</v>
      </c>
      <c r="AGC48" s="2">
        <v>230.5</v>
      </c>
      <c r="AGD48" s="2">
        <v>467.4</v>
      </c>
      <c r="AGE48" s="2">
        <v>714.8</v>
      </c>
      <c r="AGF48" s="2">
        <v>244.4</v>
      </c>
      <c r="AGG48" s="2">
        <v>80.7</v>
      </c>
      <c r="AGH48" s="2">
        <v>107</v>
      </c>
      <c r="AGI48" s="2">
        <v>171.9</v>
      </c>
      <c r="AGJ48" s="2">
        <v>225.9</v>
      </c>
      <c r="AGK48" s="2">
        <v>83.6</v>
      </c>
      <c r="AGL48" s="2">
        <v>73.900000000000006</v>
      </c>
      <c r="AGM48" s="2">
        <v>196.8</v>
      </c>
      <c r="AGN48" s="2">
        <v>265.60000000000002</v>
      </c>
      <c r="AGO48" s="2">
        <v>116.4</v>
      </c>
      <c r="AGP48" s="2">
        <v>229.1</v>
      </c>
      <c r="AGQ48" s="2">
        <v>176.7</v>
      </c>
      <c r="AGR48" s="2">
        <v>161</v>
      </c>
      <c r="AGS48" s="2">
        <v>120.5</v>
      </c>
      <c r="AGT48" s="2">
        <v>75.900000000000006</v>
      </c>
      <c r="AGU48" s="2">
        <v>51.1</v>
      </c>
      <c r="AGV48" s="2">
        <v>28.5</v>
      </c>
      <c r="AGW48" s="2">
        <v>86.6</v>
      </c>
      <c r="AGX48" s="2">
        <v>146</v>
      </c>
      <c r="AGY48" s="2">
        <v>204.3</v>
      </c>
      <c r="AGZ48" s="2">
        <v>237.1</v>
      </c>
      <c r="AHA48" s="2">
        <v>195.4</v>
      </c>
      <c r="AHB48" s="2">
        <v>49.6</v>
      </c>
      <c r="AHC48" s="2">
        <v>205</v>
      </c>
      <c r="AHD48" s="2">
        <v>326.8</v>
      </c>
      <c r="AHE48" s="2">
        <v>138.5</v>
      </c>
      <c r="AHF48" s="2">
        <v>458.3</v>
      </c>
      <c r="AHG48" s="2">
        <v>288.3</v>
      </c>
      <c r="AHH48" s="2">
        <v>97.6</v>
      </c>
      <c r="AHI48" s="2">
        <v>184.2</v>
      </c>
      <c r="AHJ48" s="2">
        <v>176.7</v>
      </c>
      <c r="AHK48" s="2">
        <v>46.8</v>
      </c>
      <c r="AHL48" s="2">
        <v>251.4</v>
      </c>
      <c r="AHM48" s="2">
        <v>62.8</v>
      </c>
      <c r="AHN48" s="2">
        <v>176.1</v>
      </c>
      <c r="AHO48" s="2">
        <v>102.4</v>
      </c>
      <c r="AHP48" s="2">
        <v>126.2</v>
      </c>
      <c r="AHQ48" s="2">
        <v>106.1</v>
      </c>
      <c r="AHR48" s="2">
        <v>304.5</v>
      </c>
      <c r="AHS48" s="2">
        <v>115.5</v>
      </c>
      <c r="AHT48" s="2">
        <v>264.2</v>
      </c>
      <c r="AHU48" s="2">
        <v>345</v>
      </c>
      <c r="AHV48" s="2">
        <v>134.4</v>
      </c>
      <c r="AHW48" s="2">
        <v>205.5</v>
      </c>
      <c r="AHX48" s="2">
        <v>89.3</v>
      </c>
      <c r="AHY48" s="2">
        <v>260.2</v>
      </c>
      <c r="AHZ48" s="2">
        <v>89.2</v>
      </c>
      <c r="AIA48" s="2">
        <v>106</v>
      </c>
      <c r="AIB48" s="2">
        <v>303.39999999999998</v>
      </c>
      <c r="AIC48" s="2">
        <v>125.1</v>
      </c>
      <c r="AID48" s="2">
        <v>347</v>
      </c>
      <c r="AIE48" s="2">
        <v>254.3</v>
      </c>
      <c r="AIF48" s="2">
        <v>170</v>
      </c>
      <c r="AIG48" s="2">
        <v>90.8</v>
      </c>
      <c r="AIH48" s="2">
        <v>168</v>
      </c>
      <c r="AII48" s="2">
        <v>17.7</v>
      </c>
      <c r="AIJ48" s="2">
        <v>119.4</v>
      </c>
      <c r="AIK48" s="2">
        <v>484.2</v>
      </c>
      <c r="AIL48" s="2">
        <v>308.39999999999998</v>
      </c>
      <c r="AIM48" s="2">
        <v>163.6</v>
      </c>
      <c r="AIN48" s="2">
        <v>153.19999999999999</v>
      </c>
      <c r="AIO48" s="2">
        <v>262.2</v>
      </c>
      <c r="AIP48" s="2">
        <v>230</v>
      </c>
      <c r="AIQ48" s="2">
        <v>420</v>
      </c>
      <c r="AIR48" s="2">
        <v>211.8</v>
      </c>
      <c r="AIS48" s="2">
        <v>75.900000000000006</v>
      </c>
      <c r="AIT48" s="2">
        <v>132.19999999999999</v>
      </c>
      <c r="AIU48" s="2">
        <v>114.4</v>
      </c>
      <c r="AIV48" s="2">
        <v>278.5</v>
      </c>
      <c r="AIW48" s="2">
        <v>256.8</v>
      </c>
      <c r="AIX48" s="2">
        <v>540.70000000000005</v>
      </c>
      <c r="AIY48" s="2">
        <v>141.69999999999999</v>
      </c>
    </row>
    <row r="49" spans="1:935" ht="15" x14ac:dyDescent="0.25">
      <c r="A49" s="1" t="s">
        <v>150</v>
      </c>
      <c r="B49" s="2">
        <v>133.30000000000001</v>
      </c>
      <c r="C49" s="2">
        <v>231.4</v>
      </c>
      <c r="D49" s="2">
        <v>138.5</v>
      </c>
      <c r="E49" s="2">
        <v>16.399999999999999</v>
      </c>
      <c r="F49" s="2">
        <v>484.7</v>
      </c>
      <c r="G49" s="2">
        <v>34.200000000000003</v>
      </c>
      <c r="H49" s="2">
        <v>27.4</v>
      </c>
      <c r="I49" s="2">
        <v>77</v>
      </c>
      <c r="J49" s="2">
        <v>0</v>
      </c>
      <c r="K49" s="2">
        <v>0</v>
      </c>
      <c r="L49" s="2">
        <v>168</v>
      </c>
      <c r="M49" s="2">
        <v>0</v>
      </c>
      <c r="N49" s="2">
        <v>8</v>
      </c>
      <c r="O49" s="2">
        <v>0</v>
      </c>
      <c r="P49" s="2">
        <v>0</v>
      </c>
      <c r="Q49" s="2">
        <v>221.4</v>
      </c>
      <c r="R49" s="2">
        <v>83.1</v>
      </c>
      <c r="S49" s="2">
        <v>76.599999999999994</v>
      </c>
      <c r="T49" s="2">
        <v>139.69999999999999</v>
      </c>
      <c r="U49" s="2">
        <v>32</v>
      </c>
      <c r="V49" s="2">
        <v>18.3</v>
      </c>
      <c r="W49" s="2">
        <v>110.4</v>
      </c>
      <c r="X49" s="2">
        <v>31.5</v>
      </c>
      <c r="Y49" s="2">
        <v>70.8</v>
      </c>
      <c r="Z49" s="2">
        <v>21.7</v>
      </c>
      <c r="AA49" s="2">
        <v>0</v>
      </c>
      <c r="AB49" s="2">
        <v>35.5</v>
      </c>
      <c r="AC49" s="2">
        <v>30</v>
      </c>
      <c r="AD49" s="2">
        <v>0</v>
      </c>
      <c r="AE49" s="2">
        <v>10.199999999999999</v>
      </c>
      <c r="AF49" s="2">
        <v>0</v>
      </c>
      <c r="AG49" s="2">
        <v>20.9</v>
      </c>
      <c r="AH49" s="2">
        <v>2.2000000000000002</v>
      </c>
      <c r="AI49" s="2">
        <v>57</v>
      </c>
      <c r="AJ49" s="2">
        <v>18.3</v>
      </c>
      <c r="AK49" s="2">
        <v>0</v>
      </c>
      <c r="AL49" s="2">
        <v>17</v>
      </c>
      <c r="AM49" s="2">
        <v>30.5</v>
      </c>
      <c r="AN49" s="2">
        <v>5.4</v>
      </c>
      <c r="AO49" s="2">
        <v>39.799999999999997</v>
      </c>
      <c r="AP49" s="2">
        <v>0</v>
      </c>
      <c r="AQ49" s="2">
        <v>56</v>
      </c>
      <c r="AR49" s="2">
        <v>162.69999999999999</v>
      </c>
      <c r="AS49" s="2">
        <v>0</v>
      </c>
      <c r="AT49" s="2">
        <v>234.1</v>
      </c>
      <c r="AU49" s="2">
        <v>0</v>
      </c>
      <c r="AV49" s="2">
        <v>60.2</v>
      </c>
      <c r="AW49" s="2">
        <v>88</v>
      </c>
      <c r="AX49" s="2">
        <v>24</v>
      </c>
      <c r="AY49" s="2">
        <v>47.9</v>
      </c>
      <c r="AZ49" s="2">
        <v>0</v>
      </c>
      <c r="BA49" s="2">
        <v>0</v>
      </c>
      <c r="BB49" s="2">
        <v>37</v>
      </c>
      <c r="BC49" s="2">
        <v>20</v>
      </c>
      <c r="BD49" s="2">
        <v>0</v>
      </c>
      <c r="BE49" s="2">
        <v>0</v>
      </c>
      <c r="BF49" s="2">
        <v>0</v>
      </c>
      <c r="BG49" s="2">
        <v>0</v>
      </c>
      <c r="BH49" s="2">
        <v>3</v>
      </c>
      <c r="BI49" s="2">
        <v>0</v>
      </c>
      <c r="BJ49" s="2">
        <v>0</v>
      </c>
      <c r="BK49" s="2">
        <v>19</v>
      </c>
      <c r="BL49" s="2">
        <v>55.3</v>
      </c>
      <c r="BM49" s="2">
        <v>0</v>
      </c>
      <c r="BN49" s="2">
        <v>38.5</v>
      </c>
      <c r="BO49" s="2">
        <v>0</v>
      </c>
      <c r="BP49" s="2">
        <v>376</v>
      </c>
      <c r="BQ49" s="2">
        <v>125.5</v>
      </c>
      <c r="BR49" s="2">
        <v>37</v>
      </c>
      <c r="BS49" s="2">
        <v>105.4</v>
      </c>
      <c r="BT49" s="2">
        <v>24.1</v>
      </c>
      <c r="BU49" s="2">
        <v>0</v>
      </c>
      <c r="BV49" s="2">
        <v>0</v>
      </c>
      <c r="BW49" s="2">
        <v>81.5</v>
      </c>
      <c r="BX49" s="2">
        <v>0</v>
      </c>
      <c r="BY49" s="2">
        <v>3.3</v>
      </c>
      <c r="BZ49" s="2">
        <v>0</v>
      </c>
      <c r="CA49" s="2">
        <v>48</v>
      </c>
      <c r="CB49" s="2">
        <v>23.2</v>
      </c>
      <c r="CC49" s="2">
        <v>9.5</v>
      </c>
      <c r="CD49" s="2">
        <v>38.299999999999997</v>
      </c>
      <c r="CE49" s="2">
        <v>0</v>
      </c>
      <c r="CF49" s="2">
        <v>0</v>
      </c>
      <c r="CG49" s="2">
        <v>75.3</v>
      </c>
      <c r="CH49" s="2">
        <v>137.4</v>
      </c>
      <c r="CI49" s="2">
        <v>76.599999999999994</v>
      </c>
      <c r="CJ49" s="2">
        <v>0</v>
      </c>
      <c r="CK49" s="2">
        <v>82</v>
      </c>
      <c r="CL49" s="2">
        <v>0</v>
      </c>
      <c r="CM49" s="2">
        <v>248.5</v>
      </c>
      <c r="CN49" s="2">
        <v>6.5</v>
      </c>
      <c r="CO49" s="2">
        <v>124.1</v>
      </c>
      <c r="CP49" s="2">
        <v>0</v>
      </c>
      <c r="CQ49" s="2">
        <v>41</v>
      </c>
      <c r="CR49" s="2">
        <v>20</v>
      </c>
      <c r="CS49" s="2">
        <v>12.9</v>
      </c>
      <c r="CT49" s="2">
        <v>57</v>
      </c>
      <c r="CU49" s="2">
        <v>9.9</v>
      </c>
      <c r="CV49" s="2">
        <v>94.1</v>
      </c>
      <c r="CW49" s="2">
        <v>18</v>
      </c>
      <c r="CX49" s="2">
        <v>134</v>
      </c>
      <c r="CY49" s="2">
        <v>34.299999999999997</v>
      </c>
      <c r="CZ49" s="2">
        <v>53.1</v>
      </c>
      <c r="DA49" s="2">
        <v>459.6</v>
      </c>
      <c r="DB49" s="2">
        <v>9.4</v>
      </c>
      <c r="DC49" s="2">
        <v>184.5</v>
      </c>
      <c r="DD49" s="2">
        <v>362.5</v>
      </c>
      <c r="DE49" s="2">
        <v>186.6</v>
      </c>
      <c r="DF49" s="2">
        <v>0</v>
      </c>
      <c r="DG49" s="2">
        <v>101.3</v>
      </c>
      <c r="DH49" s="2">
        <v>0</v>
      </c>
      <c r="DI49" s="2">
        <v>58.2</v>
      </c>
      <c r="DJ49" s="2">
        <v>40.4</v>
      </c>
      <c r="DK49" s="2">
        <v>0</v>
      </c>
      <c r="DL49" s="2">
        <v>5</v>
      </c>
      <c r="DM49" s="2">
        <v>42</v>
      </c>
      <c r="DN49" s="2">
        <v>17.7</v>
      </c>
      <c r="DO49" s="2">
        <v>186</v>
      </c>
      <c r="DP49" s="2">
        <v>175</v>
      </c>
      <c r="DQ49" s="2">
        <v>2</v>
      </c>
      <c r="DR49" s="2">
        <v>10</v>
      </c>
      <c r="DS49" s="2">
        <v>33</v>
      </c>
      <c r="DT49" s="2">
        <v>42.8</v>
      </c>
      <c r="DU49" s="2">
        <v>0</v>
      </c>
      <c r="DV49" s="2">
        <v>70.2</v>
      </c>
      <c r="DW49" s="2">
        <v>37.9</v>
      </c>
      <c r="DX49" s="2">
        <v>0</v>
      </c>
      <c r="DY49" s="2">
        <v>57.4</v>
      </c>
      <c r="DZ49" s="2">
        <v>52.8</v>
      </c>
      <c r="EA49" s="2">
        <v>0</v>
      </c>
      <c r="EB49" s="2">
        <v>71.599999999999994</v>
      </c>
      <c r="EC49" s="2">
        <v>0</v>
      </c>
      <c r="ED49" s="2">
        <v>0</v>
      </c>
      <c r="EE49" s="2">
        <v>110.7</v>
      </c>
      <c r="EF49" s="2">
        <v>8.3000000000000007</v>
      </c>
      <c r="EG49" s="2">
        <v>25.1</v>
      </c>
      <c r="EH49" s="2">
        <v>5.0999999999999996</v>
      </c>
      <c r="EI49" s="2">
        <v>0</v>
      </c>
      <c r="EJ49" s="2">
        <v>0</v>
      </c>
      <c r="EK49" s="2">
        <v>0.9</v>
      </c>
      <c r="EL49" s="2">
        <v>77.7</v>
      </c>
      <c r="EM49" s="2">
        <v>0</v>
      </c>
      <c r="EN49" s="2">
        <v>36.700000000000003</v>
      </c>
      <c r="EO49" s="2">
        <v>25.1</v>
      </c>
      <c r="EP49" s="2">
        <v>0</v>
      </c>
      <c r="EQ49" s="2">
        <v>0</v>
      </c>
      <c r="ER49" s="2">
        <v>69.5</v>
      </c>
      <c r="ES49" s="2">
        <v>32.700000000000003</v>
      </c>
      <c r="ET49" s="2">
        <v>0</v>
      </c>
      <c r="EU49" s="2">
        <v>65.599999999999994</v>
      </c>
      <c r="EV49" s="2">
        <v>177.3</v>
      </c>
      <c r="EW49" s="2">
        <v>4</v>
      </c>
      <c r="EX49" s="2">
        <v>0</v>
      </c>
      <c r="EY49" s="2">
        <v>5</v>
      </c>
      <c r="EZ49" s="2">
        <v>12.6</v>
      </c>
      <c r="FA49" s="2">
        <v>13.2</v>
      </c>
      <c r="FB49" s="2">
        <v>120.3</v>
      </c>
      <c r="FC49" s="2">
        <v>3.2</v>
      </c>
      <c r="FD49" s="2">
        <v>52</v>
      </c>
      <c r="FE49" s="2">
        <v>55.3</v>
      </c>
      <c r="FF49" s="2">
        <v>0.6</v>
      </c>
      <c r="FG49" s="2">
        <v>13.1</v>
      </c>
      <c r="FH49" s="2">
        <v>12.5</v>
      </c>
      <c r="FI49" s="2">
        <v>304.10000000000002</v>
      </c>
      <c r="FJ49" s="2">
        <v>495.1</v>
      </c>
      <c r="FK49" s="2">
        <v>0</v>
      </c>
      <c r="FL49" s="2">
        <v>8.9</v>
      </c>
      <c r="FM49" s="2">
        <v>5</v>
      </c>
      <c r="FN49" s="2">
        <v>7</v>
      </c>
      <c r="FO49" s="2">
        <v>98</v>
      </c>
      <c r="FP49" s="2">
        <v>0</v>
      </c>
      <c r="FQ49" s="2">
        <v>3</v>
      </c>
      <c r="FR49" s="2">
        <v>126.6</v>
      </c>
      <c r="FS49" s="2">
        <v>32.6</v>
      </c>
      <c r="FT49" s="2">
        <v>33.200000000000003</v>
      </c>
      <c r="FU49" s="2">
        <v>168.8</v>
      </c>
      <c r="FV49" s="2">
        <v>74.099999999999994</v>
      </c>
      <c r="FW49" s="2">
        <v>45.4</v>
      </c>
      <c r="FX49" s="2">
        <v>12.6</v>
      </c>
      <c r="FY49" s="2">
        <v>15</v>
      </c>
      <c r="FZ49" s="2">
        <v>0</v>
      </c>
      <c r="GA49" s="2">
        <v>0</v>
      </c>
      <c r="GB49" s="2">
        <v>0</v>
      </c>
      <c r="GC49" s="2">
        <v>15</v>
      </c>
      <c r="GD49" s="2">
        <v>74</v>
      </c>
      <c r="GE49" s="2">
        <v>164</v>
      </c>
      <c r="GF49" s="2">
        <v>132.9</v>
      </c>
      <c r="GG49" s="2">
        <v>65.8</v>
      </c>
      <c r="GH49" s="2">
        <v>18</v>
      </c>
      <c r="GI49" s="2">
        <v>320</v>
      </c>
      <c r="GJ49" s="2">
        <v>0</v>
      </c>
      <c r="GK49" s="2">
        <v>7.4</v>
      </c>
      <c r="GL49" s="2">
        <v>258</v>
      </c>
      <c r="GM49" s="2">
        <v>6.9</v>
      </c>
      <c r="GN49" s="2">
        <v>67.5</v>
      </c>
      <c r="GO49" s="2">
        <v>124.3</v>
      </c>
      <c r="GP49" s="2">
        <v>0</v>
      </c>
      <c r="GQ49" s="2">
        <v>0</v>
      </c>
      <c r="GR49" s="2">
        <v>2.2000000000000002</v>
      </c>
      <c r="GS49" s="2">
        <v>9.5</v>
      </c>
      <c r="GT49" s="2">
        <v>14</v>
      </c>
      <c r="GU49" s="2">
        <v>125.4</v>
      </c>
      <c r="GV49" s="2">
        <v>40</v>
      </c>
      <c r="GW49" s="2">
        <v>11</v>
      </c>
      <c r="GX49" s="2">
        <v>24.7</v>
      </c>
      <c r="GY49" s="2">
        <v>22.3</v>
      </c>
      <c r="GZ49" s="2">
        <v>54.9</v>
      </c>
      <c r="HA49" s="2">
        <v>37.700000000000003</v>
      </c>
      <c r="HB49" s="2">
        <v>124.3</v>
      </c>
      <c r="HC49" s="2">
        <v>26.8</v>
      </c>
      <c r="HD49" s="2">
        <v>30.4</v>
      </c>
      <c r="HE49" s="2">
        <v>97.8</v>
      </c>
      <c r="HF49" s="2">
        <v>52.8</v>
      </c>
      <c r="HG49" s="2">
        <v>56.3</v>
      </c>
      <c r="HH49" s="2">
        <v>19.8</v>
      </c>
      <c r="HI49" s="2">
        <v>113.8</v>
      </c>
      <c r="HJ49" s="2">
        <v>0</v>
      </c>
      <c r="HK49" s="2">
        <v>58.9</v>
      </c>
      <c r="HL49" s="2">
        <v>20.5</v>
      </c>
      <c r="HM49" s="2">
        <v>93.4</v>
      </c>
      <c r="HN49" s="2">
        <v>0</v>
      </c>
      <c r="HO49" s="2">
        <v>194.7</v>
      </c>
      <c r="HP49" s="2">
        <v>0</v>
      </c>
      <c r="HQ49" s="2">
        <v>45.3</v>
      </c>
      <c r="HR49" s="2">
        <v>0</v>
      </c>
      <c r="HS49" s="2">
        <v>5.8</v>
      </c>
      <c r="HT49" s="2">
        <v>147.1</v>
      </c>
      <c r="HU49" s="2">
        <v>34.799999999999997</v>
      </c>
      <c r="HV49" s="2">
        <v>20</v>
      </c>
      <c r="HW49" s="2">
        <v>12.2</v>
      </c>
      <c r="HX49" s="2">
        <v>76.7</v>
      </c>
      <c r="HY49" s="2">
        <v>0</v>
      </c>
      <c r="HZ49" s="2">
        <v>0</v>
      </c>
      <c r="IA49" s="2">
        <v>2.6</v>
      </c>
      <c r="IB49" s="2">
        <v>173.5</v>
      </c>
      <c r="IC49" s="2">
        <v>25.1</v>
      </c>
      <c r="ID49" s="2">
        <v>515.6</v>
      </c>
      <c r="IE49" s="2">
        <v>15</v>
      </c>
      <c r="IF49" s="2">
        <v>3.3</v>
      </c>
      <c r="IG49" s="2">
        <v>48</v>
      </c>
      <c r="IH49" s="2">
        <v>85.3</v>
      </c>
      <c r="II49" s="2">
        <v>187.9</v>
      </c>
      <c r="IJ49" s="2">
        <v>9</v>
      </c>
      <c r="IK49" s="2">
        <v>254</v>
      </c>
      <c r="IL49" s="2">
        <v>0</v>
      </c>
      <c r="IM49" s="2">
        <v>95.5</v>
      </c>
      <c r="IN49" s="2">
        <v>22.5</v>
      </c>
      <c r="IO49" s="2">
        <v>13.3</v>
      </c>
      <c r="IP49" s="2">
        <v>82.2</v>
      </c>
      <c r="IQ49" s="2">
        <v>2.9</v>
      </c>
      <c r="IR49" s="2">
        <v>489.8</v>
      </c>
      <c r="IS49" s="2">
        <v>40.4</v>
      </c>
      <c r="IT49" s="2">
        <v>17.899999999999999</v>
      </c>
      <c r="IU49" s="2">
        <v>26.5</v>
      </c>
      <c r="IV49" s="2">
        <v>75.599999999999994</v>
      </c>
      <c r="IW49" s="2">
        <v>72</v>
      </c>
      <c r="IX49" s="2">
        <v>109</v>
      </c>
      <c r="IY49" s="2">
        <v>0</v>
      </c>
      <c r="IZ49" s="2">
        <v>0</v>
      </c>
      <c r="JA49" s="2">
        <v>45.5</v>
      </c>
      <c r="JB49" s="2">
        <v>79.099999999999994</v>
      </c>
      <c r="JC49" s="2">
        <v>3.7</v>
      </c>
      <c r="JD49" s="2">
        <v>41</v>
      </c>
      <c r="JE49" s="2">
        <v>45.5</v>
      </c>
      <c r="JF49" s="2">
        <v>0</v>
      </c>
      <c r="JG49" s="2">
        <v>88.7</v>
      </c>
      <c r="JH49" s="2">
        <v>136.69999999999999</v>
      </c>
      <c r="JI49" s="2">
        <v>209.1</v>
      </c>
      <c r="JJ49" s="2">
        <v>112.4</v>
      </c>
      <c r="JK49" s="2">
        <v>62.9</v>
      </c>
      <c r="JL49" s="2">
        <v>15.3</v>
      </c>
      <c r="JM49" s="2">
        <v>112</v>
      </c>
      <c r="JN49" s="2">
        <v>104.5</v>
      </c>
      <c r="JO49" s="2">
        <v>24</v>
      </c>
      <c r="JP49" s="2">
        <v>0</v>
      </c>
      <c r="JQ49" s="2">
        <v>28.5</v>
      </c>
      <c r="JR49" s="2">
        <v>2.4</v>
      </c>
      <c r="JS49" s="2">
        <v>18.399999999999999</v>
      </c>
      <c r="JT49" s="2">
        <v>0</v>
      </c>
      <c r="JU49" s="2">
        <v>0</v>
      </c>
      <c r="JV49" s="2">
        <v>102.1</v>
      </c>
      <c r="JW49" s="2">
        <v>75.2</v>
      </c>
      <c r="JX49" s="2">
        <v>10.8</v>
      </c>
      <c r="JY49" s="2">
        <v>25.6</v>
      </c>
      <c r="JZ49" s="2">
        <v>58.4</v>
      </c>
      <c r="KA49" s="2">
        <v>88.2</v>
      </c>
      <c r="KB49" s="2">
        <v>9.5</v>
      </c>
      <c r="KC49" s="2">
        <v>108</v>
      </c>
      <c r="KD49" s="2">
        <v>40</v>
      </c>
      <c r="KE49" s="2">
        <v>18.7</v>
      </c>
      <c r="KF49" s="2">
        <v>8.4</v>
      </c>
      <c r="KG49" s="2">
        <v>0</v>
      </c>
      <c r="KH49" s="2">
        <v>26.6</v>
      </c>
      <c r="KI49" s="2">
        <v>360.8</v>
      </c>
      <c r="KJ49" s="2">
        <v>72.599999999999994</v>
      </c>
      <c r="KK49" s="2">
        <v>1.7</v>
      </c>
      <c r="KL49" s="2">
        <v>113.9</v>
      </c>
      <c r="KM49" s="2">
        <v>96.3</v>
      </c>
      <c r="KN49" s="2">
        <v>54.7</v>
      </c>
      <c r="KO49" s="2">
        <v>45</v>
      </c>
      <c r="KP49" s="2">
        <v>0</v>
      </c>
      <c r="KQ49" s="2">
        <v>138.19999999999999</v>
      </c>
      <c r="KR49" s="2">
        <v>0</v>
      </c>
      <c r="KS49" s="2">
        <v>0</v>
      </c>
      <c r="KT49" s="2">
        <v>9.3000000000000007</v>
      </c>
      <c r="KU49" s="2">
        <v>40</v>
      </c>
      <c r="KV49" s="2">
        <v>96.1</v>
      </c>
      <c r="KW49" s="2">
        <v>124.9</v>
      </c>
      <c r="KX49" s="2">
        <v>28.2</v>
      </c>
      <c r="KY49" s="2">
        <v>0</v>
      </c>
      <c r="KZ49" s="2">
        <v>174.4</v>
      </c>
      <c r="LA49" s="2">
        <v>208.4</v>
      </c>
      <c r="LB49" s="2">
        <v>0</v>
      </c>
      <c r="LC49" s="2">
        <v>14.6</v>
      </c>
      <c r="LD49" s="2">
        <v>0</v>
      </c>
      <c r="LE49" s="2">
        <v>34</v>
      </c>
      <c r="LF49" s="2">
        <v>203.7</v>
      </c>
      <c r="LG49" s="2">
        <v>0</v>
      </c>
      <c r="LH49" s="2">
        <v>98</v>
      </c>
      <c r="LI49" s="2">
        <v>27.9</v>
      </c>
      <c r="LJ49" s="2">
        <v>71.099999999999994</v>
      </c>
      <c r="LK49" s="2">
        <v>0</v>
      </c>
      <c r="LL49" s="2">
        <v>45.5</v>
      </c>
      <c r="LM49" s="2">
        <v>29</v>
      </c>
      <c r="LN49" s="2">
        <v>57.8</v>
      </c>
      <c r="LO49" s="2">
        <v>81.8</v>
      </c>
      <c r="LP49" s="2">
        <v>303</v>
      </c>
      <c r="LQ49" s="2">
        <v>16.7</v>
      </c>
      <c r="LR49" s="2">
        <v>45.1</v>
      </c>
      <c r="LS49" s="2">
        <v>7.5</v>
      </c>
      <c r="LT49" s="2">
        <v>48.6</v>
      </c>
      <c r="LU49" s="2">
        <v>20.399999999999999</v>
      </c>
      <c r="LV49" s="2">
        <v>76.400000000000006</v>
      </c>
      <c r="LW49" s="2">
        <v>14.8</v>
      </c>
      <c r="LX49" s="2">
        <v>189</v>
      </c>
      <c r="LY49" s="2">
        <v>0</v>
      </c>
      <c r="LZ49" s="2">
        <v>35.6</v>
      </c>
      <c r="MA49" s="2">
        <v>0</v>
      </c>
      <c r="MB49" s="2">
        <v>21.6</v>
      </c>
      <c r="MC49" s="2">
        <v>30</v>
      </c>
      <c r="MD49" s="2">
        <v>98.1</v>
      </c>
      <c r="ME49" s="2">
        <v>283</v>
      </c>
      <c r="MF49" s="2">
        <v>8.5</v>
      </c>
      <c r="MG49" s="2">
        <v>67.900000000000006</v>
      </c>
      <c r="MH49" s="2">
        <v>78.400000000000006</v>
      </c>
      <c r="MI49" s="2">
        <v>30.3</v>
      </c>
      <c r="MJ49" s="2">
        <v>221</v>
      </c>
      <c r="MK49" s="2">
        <v>0</v>
      </c>
      <c r="ML49" s="2">
        <v>39.4</v>
      </c>
      <c r="MM49" s="2">
        <v>52.7</v>
      </c>
      <c r="MN49" s="2">
        <v>170</v>
      </c>
      <c r="MO49" s="2">
        <v>9.5</v>
      </c>
      <c r="MP49" s="2">
        <v>13.2</v>
      </c>
      <c r="MQ49" s="2">
        <v>0</v>
      </c>
      <c r="MR49" s="2">
        <v>158.6</v>
      </c>
      <c r="MS49" s="2">
        <v>4</v>
      </c>
      <c r="MT49" s="2">
        <v>45.1</v>
      </c>
      <c r="MU49" s="2">
        <v>102</v>
      </c>
      <c r="MV49" s="2">
        <v>53.3</v>
      </c>
      <c r="MW49" s="2">
        <v>159.80000000000001</v>
      </c>
      <c r="MX49" s="2">
        <v>107.6</v>
      </c>
      <c r="MY49" s="2">
        <v>18.8</v>
      </c>
      <c r="MZ49" s="2">
        <v>2.9</v>
      </c>
      <c r="NA49" s="2">
        <v>0</v>
      </c>
      <c r="NB49" s="2">
        <v>27</v>
      </c>
      <c r="NC49" s="2">
        <v>63</v>
      </c>
      <c r="ND49" s="2">
        <v>5.8</v>
      </c>
      <c r="NE49" s="2">
        <v>0</v>
      </c>
      <c r="NF49" s="2">
        <v>44.7</v>
      </c>
      <c r="NG49" s="2">
        <v>68.8</v>
      </c>
      <c r="NH49" s="2">
        <v>8.9</v>
      </c>
      <c r="NI49" s="2">
        <v>453.4</v>
      </c>
      <c r="NJ49" s="2">
        <v>104</v>
      </c>
      <c r="NK49" s="2">
        <v>57</v>
      </c>
      <c r="NL49" s="2">
        <v>75</v>
      </c>
      <c r="NM49" s="2">
        <v>303.2</v>
      </c>
      <c r="NN49" s="2">
        <v>35.6</v>
      </c>
      <c r="NO49" s="2">
        <v>7.2</v>
      </c>
      <c r="NP49" s="2">
        <v>15.9</v>
      </c>
      <c r="NQ49" s="2">
        <v>79.900000000000006</v>
      </c>
      <c r="NR49" s="2">
        <v>48</v>
      </c>
      <c r="NS49" s="2">
        <v>72.7</v>
      </c>
      <c r="NT49" s="2">
        <v>316.7</v>
      </c>
      <c r="NU49" s="2">
        <v>37.4</v>
      </c>
      <c r="NV49" s="2">
        <v>3.2</v>
      </c>
      <c r="NW49" s="2">
        <v>51.4</v>
      </c>
      <c r="NX49" s="2">
        <v>28.2</v>
      </c>
      <c r="NY49" s="2">
        <v>57.1</v>
      </c>
      <c r="NZ49" s="2">
        <v>54</v>
      </c>
      <c r="OA49" s="2">
        <v>231</v>
      </c>
      <c r="OB49" s="2">
        <v>131.19999999999999</v>
      </c>
      <c r="OC49" s="2">
        <v>0</v>
      </c>
      <c r="OD49" s="2">
        <v>15.5</v>
      </c>
      <c r="OE49" s="2">
        <v>140.80000000000001</v>
      </c>
      <c r="OF49" s="2">
        <v>101</v>
      </c>
      <c r="OG49" s="2">
        <v>3.5</v>
      </c>
      <c r="OH49" s="2">
        <v>20.9</v>
      </c>
      <c r="OI49" s="2">
        <v>8.8000000000000007</v>
      </c>
      <c r="OJ49" s="2">
        <v>19.3</v>
      </c>
      <c r="OK49" s="2">
        <v>85</v>
      </c>
      <c r="OL49" s="2">
        <v>0.5</v>
      </c>
      <c r="OM49" s="2">
        <v>36</v>
      </c>
      <c r="ON49" s="2">
        <v>0</v>
      </c>
      <c r="OO49" s="2">
        <v>28.7</v>
      </c>
      <c r="OP49" s="2">
        <v>31</v>
      </c>
      <c r="OQ49" s="2">
        <v>30</v>
      </c>
      <c r="OR49" s="2">
        <v>106.3</v>
      </c>
      <c r="OS49" s="2">
        <v>10</v>
      </c>
      <c r="OT49" s="2">
        <v>33.799999999999997</v>
      </c>
      <c r="OU49" s="2">
        <v>29.4</v>
      </c>
      <c r="OV49" s="2">
        <v>60.7</v>
      </c>
      <c r="OW49" s="2">
        <v>77</v>
      </c>
      <c r="OX49" s="2">
        <v>36.9</v>
      </c>
      <c r="OY49" s="2">
        <v>101</v>
      </c>
      <c r="OZ49" s="2">
        <v>23.1</v>
      </c>
      <c r="PA49" s="2">
        <v>63</v>
      </c>
      <c r="PB49" s="2">
        <v>53.1</v>
      </c>
      <c r="PC49" s="2">
        <v>0</v>
      </c>
      <c r="PD49" s="2">
        <v>100.2</v>
      </c>
      <c r="PE49" s="2">
        <v>23.2</v>
      </c>
      <c r="PF49" s="2">
        <v>9.6999999999999993</v>
      </c>
      <c r="PG49" s="2">
        <v>62.5</v>
      </c>
      <c r="PH49" s="2">
        <v>27.6</v>
      </c>
      <c r="PI49" s="2">
        <v>0</v>
      </c>
      <c r="PJ49" s="2">
        <v>122.9</v>
      </c>
      <c r="PK49" s="2">
        <v>67</v>
      </c>
      <c r="PL49" s="2">
        <v>289.39999999999998</v>
      </c>
      <c r="PM49" s="2">
        <v>0</v>
      </c>
      <c r="PN49" s="2">
        <v>8.8000000000000007</v>
      </c>
      <c r="PO49" s="2">
        <v>0</v>
      </c>
      <c r="PP49" s="2">
        <v>147.5</v>
      </c>
      <c r="PQ49" s="2">
        <v>0</v>
      </c>
      <c r="PR49" s="2">
        <v>143.6</v>
      </c>
      <c r="PS49" s="2">
        <v>35.799999999999997</v>
      </c>
      <c r="PT49" s="2">
        <v>15.5</v>
      </c>
      <c r="PU49" s="2">
        <v>43.2</v>
      </c>
      <c r="PV49" s="2">
        <v>11.2</v>
      </c>
      <c r="PW49" s="2">
        <v>0</v>
      </c>
      <c r="PX49" s="2">
        <v>84.3</v>
      </c>
      <c r="PY49" s="2">
        <v>169.8</v>
      </c>
      <c r="PZ49" s="2">
        <v>0</v>
      </c>
      <c r="QA49" s="2">
        <v>5.0999999999999996</v>
      </c>
      <c r="QB49" s="2">
        <v>96.4</v>
      </c>
      <c r="QC49" s="2">
        <v>28.8</v>
      </c>
      <c r="QD49" s="2">
        <v>60.2</v>
      </c>
      <c r="QE49" s="2">
        <v>58.9</v>
      </c>
      <c r="QF49" s="2">
        <v>0</v>
      </c>
      <c r="QG49" s="2">
        <v>33.700000000000003</v>
      </c>
      <c r="QH49" s="2">
        <v>25.5</v>
      </c>
      <c r="QI49" s="2">
        <v>124.4</v>
      </c>
      <c r="QJ49" s="2">
        <v>190.6</v>
      </c>
      <c r="QK49" s="2">
        <v>259</v>
      </c>
      <c r="QL49" s="2">
        <v>0</v>
      </c>
      <c r="QM49" s="2">
        <v>138.9</v>
      </c>
      <c r="QN49" s="2">
        <v>62.6</v>
      </c>
      <c r="QO49" s="2">
        <v>93.3</v>
      </c>
      <c r="QP49" s="2">
        <v>32.299999999999997</v>
      </c>
      <c r="QQ49" s="2">
        <v>29</v>
      </c>
      <c r="QR49" s="2">
        <v>58.7</v>
      </c>
      <c r="QS49" s="2">
        <v>18.8</v>
      </c>
      <c r="QT49" s="2">
        <v>19.3</v>
      </c>
      <c r="QU49" s="2">
        <v>101.6</v>
      </c>
      <c r="QV49" s="2">
        <v>41.8</v>
      </c>
      <c r="QW49" s="2">
        <v>0</v>
      </c>
      <c r="QX49" s="2">
        <v>0</v>
      </c>
      <c r="QY49" s="2">
        <v>57.6</v>
      </c>
      <c r="QZ49" s="2">
        <v>8.8000000000000007</v>
      </c>
      <c r="RA49" s="2">
        <v>73</v>
      </c>
      <c r="RB49" s="2">
        <v>107.6</v>
      </c>
      <c r="RC49" s="2">
        <v>23.5</v>
      </c>
      <c r="RD49" s="2">
        <v>267.10000000000002</v>
      </c>
      <c r="RE49" s="2">
        <v>0</v>
      </c>
      <c r="RF49" s="2">
        <v>24.7</v>
      </c>
      <c r="RG49" s="2">
        <v>20.2</v>
      </c>
      <c r="RH49" s="2">
        <v>71</v>
      </c>
      <c r="RI49" s="2">
        <v>357.9</v>
      </c>
      <c r="RJ49" s="2">
        <v>30</v>
      </c>
      <c r="RK49" s="2">
        <v>0</v>
      </c>
      <c r="RL49" s="2">
        <v>119.3</v>
      </c>
      <c r="RM49" s="2">
        <v>57.2</v>
      </c>
      <c r="RN49" s="2">
        <v>39</v>
      </c>
      <c r="RO49" s="2">
        <v>50.7</v>
      </c>
      <c r="RP49" s="2">
        <v>0</v>
      </c>
      <c r="RQ49" s="2">
        <v>98.6</v>
      </c>
      <c r="RR49" s="2">
        <v>85</v>
      </c>
      <c r="RS49" s="2">
        <v>31.4</v>
      </c>
      <c r="RT49" s="2">
        <v>38.9</v>
      </c>
      <c r="RU49" s="2">
        <v>158.5</v>
      </c>
      <c r="RV49" s="2">
        <v>58.5</v>
      </c>
      <c r="RW49" s="2">
        <v>0</v>
      </c>
      <c r="RX49" s="2">
        <v>51.4</v>
      </c>
      <c r="RY49" s="2">
        <v>32.5</v>
      </c>
      <c r="RZ49" s="2">
        <v>12</v>
      </c>
      <c r="SA49" s="2">
        <v>37</v>
      </c>
      <c r="SB49" s="2">
        <v>23.7</v>
      </c>
      <c r="SC49" s="2">
        <v>102</v>
      </c>
      <c r="SD49" s="2">
        <v>68.900000000000006</v>
      </c>
      <c r="SE49" s="2">
        <v>2.8</v>
      </c>
      <c r="SF49" s="2">
        <v>112.7</v>
      </c>
      <c r="SG49" s="2">
        <v>87.8</v>
      </c>
      <c r="SH49" s="2">
        <v>139.30000000000001</v>
      </c>
      <c r="SI49" s="2">
        <v>9.1</v>
      </c>
      <c r="SJ49" s="2">
        <v>76.099999999999994</v>
      </c>
      <c r="SK49" s="2">
        <v>22.2</v>
      </c>
      <c r="SL49" s="2">
        <v>174.8</v>
      </c>
      <c r="SM49" s="2">
        <v>7.7</v>
      </c>
      <c r="SN49" s="2">
        <v>0</v>
      </c>
      <c r="SO49" s="2">
        <v>25.4</v>
      </c>
      <c r="SP49" s="2">
        <v>60</v>
      </c>
      <c r="SQ49" s="2">
        <v>50.4</v>
      </c>
      <c r="SR49" s="2">
        <v>14</v>
      </c>
      <c r="SS49" s="2">
        <v>21</v>
      </c>
      <c r="ST49" s="2">
        <v>131</v>
      </c>
      <c r="SU49" s="2">
        <v>12</v>
      </c>
      <c r="SV49" s="2">
        <v>77.400000000000006</v>
      </c>
      <c r="SW49" s="2">
        <v>96</v>
      </c>
      <c r="SX49" s="2">
        <v>21.3</v>
      </c>
      <c r="SY49" s="2">
        <v>0</v>
      </c>
      <c r="SZ49" s="2">
        <v>29.1</v>
      </c>
      <c r="TA49" s="2">
        <v>90.9</v>
      </c>
      <c r="TB49" s="2">
        <v>0</v>
      </c>
      <c r="TC49" s="2">
        <v>60</v>
      </c>
      <c r="TD49" s="2">
        <v>52.2</v>
      </c>
      <c r="TE49" s="2">
        <v>37.6</v>
      </c>
      <c r="TF49" s="2">
        <v>207.9</v>
      </c>
      <c r="TG49" s="2">
        <v>51.9</v>
      </c>
      <c r="TH49" s="2">
        <v>220</v>
      </c>
      <c r="TI49" s="2">
        <v>0</v>
      </c>
      <c r="TJ49" s="2">
        <v>20.5</v>
      </c>
      <c r="TK49" s="2">
        <v>92</v>
      </c>
      <c r="TL49" s="2">
        <v>150.30000000000001</v>
      </c>
      <c r="TM49" s="2">
        <v>41.5</v>
      </c>
      <c r="TN49" s="2">
        <v>52.8</v>
      </c>
      <c r="TO49" s="2">
        <v>196.3</v>
      </c>
      <c r="TP49" s="2">
        <v>0</v>
      </c>
      <c r="TQ49" s="2">
        <v>102.2</v>
      </c>
      <c r="TR49" s="2">
        <v>8.8000000000000007</v>
      </c>
      <c r="TS49" s="2">
        <v>64.2</v>
      </c>
      <c r="TT49" s="2">
        <v>106.9</v>
      </c>
      <c r="TU49" s="2">
        <v>64.099999999999994</v>
      </c>
      <c r="TV49" s="2">
        <v>150.80000000000001</v>
      </c>
      <c r="TW49" s="2">
        <v>11.1</v>
      </c>
      <c r="TX49" s="2">
        <v>112.2</v>
      </c>
      <c r="TY49" s="2">
        <v>15.6</v>
      </c>
      <c r="TZ49" s="2">
        <v>79.8</v>
      </c>
      <c r="UA49" s="2">
        <v>0</v>
      </c>
      <c r="UB49" s="2">
        <v>0</v>
      </c>
      <c r="UC49" s="2">
        <v>0</v>
      </c>
      <c r="UD49" s="2">
        <v>0</v>
      </c>
      <c r="UE49" s="2">
        <v>280</v>
      </c>
      <c r="UF49" s="2">
        <v>5.7</v>
      </c>
      <c r="UG49" s="2">
        <v>91</v>
      </c>
      <c r="UH49" s="2">
        <v>0</v>
      </c>
      <c r="UI49" s="2">
        <v>78.099999999999994</v>
      </c>
      <c r="UJ49" s="2">
        <v>196.8</v>
      </c>
      <c r="UK49" s="2">
        <v>36.4</v>
      </c>
      <c r="UL49" s="2">
        <v>144.30000000000001</v>
      </c>
      <c r="UM49" s="2">
        <v>0</v>
      </c>
      <c r="UN49" s="2">
        <v>182.4</v>
      </c>
      <c r="UO49" s="2">
        <v>104.6</v>
      </c>
      <c r="UP49" s="2">
        <v>55</v>
      </c>
      <c r="UQ49" s="2">
        <v>77.900000000000006</v>
      </c>
      <c r="UR49" s="2">
        <v>80.7</v>
      </c>
      <c r="US49" s="2">
        <v>47.1</v>
      </c>
      <c r="UT49" s="2">
        <v>16.399999999999999</v>
      </c>
      <c r="UU49" s="2">
        <v>35.9</v>
      </c>
      <c r="UV49" s="2">
        <v>0</v>
      </c>
      <c r="UW49" s="2">
        <v>137.9</v>
      </c>
      <c r="UX49" s="2">
        <v>10</v>
      </c>
      <c r="UY49" s="2">
        <v>6</v>
      </c>
      <c r="UZ49" s="2">
        <v>185.6</v>
      </c>
      <c r="VA49" s="2">
        <v>77.8</v>
      </c>
      <c r="VB49" s="2">
        <v>63</v>
      </c>
      <c r="VC49" s="2">
        <v>28.1</v>
      </c>
      <c r="VD49" s="2">
        <v>69</v>
      </c>
      <c r="VE49" s="2">
        <v>3.1</v>
      </c>
      <c r="VF49" s="2">
        <v>4.2</v>
      </c>
      <c r="VG49" s="2">
        <v>0</v>
      </c>
      <c r="VH49" s="2">
        <v>18.100000000000001</v>
      </c>
      <c r="VI49" s="2">
        <v>60.5</v>
      </c>
      <c r="VJ49" s="2">
        <v>29.6</v>
      </c>
      <c r="VK49" s="2">
        <v>321.7</v>
      </c>
      <c r="VL49" s="2">
        <v>132.4</v>
      </c>
      <c r="VM49" s="2">
        <v>6</v>
      </c>
      <c r="VN49" s="2">
        <v>80</v>
      </c>
      <c r="VO49" s="2">
        <v>171.6</v>
      </c>
      <c r="VP49" s="2">
        <v>0</v>
      </c>
      <c r="VQ49" s="2">
        <v>0</v>
      </c>
      <c r="VR49" s="2">
        <v>0</v>
      </c>
      <c r="VS49" s="2">
        <v>60.6</v>
      </c>
      <c r="VT49" s="2">
        <v>51.6</v>
      </c>
      <c r="VU49" s="2">
        <v>27</v>
      </c>
      <c r="VV49" s="2">
        <v>0</v>
      </c>
      <c r="VW49" s="2">
        <v>65.099999999999994</v>
      </c>
      <c r="VX49" s="2">
        <v>34.200000000000003</v>
      </c>
      <c r="VY49" s="2">
        <v>16.399999999999999</v>
      </c>
      <c r="VZ49" s="2">
        <v>151.4</v>
      </c>
      <c r="WA49" s="2">
        <v>169</v>
      </c>
      <c r="WB49" s="2">
        <v>0</v>
      </c>
      <c r="WC49" s="2">
        <v>49.6</v>
      </c>
      <c r="WD49" s="2">
        <v>0</v>
      </c>
      <c r="WE49" s="2">
        <v>26.8</v>
      </c>
      <c r="WF49" s="2">
        <v>42.3</v>
      </c>
      <c r="WG49" s="2">
        <v>14.6</v>
      </c>
      <c r="WH49" s="2">
        <v>0</v>
      </c>
      <c r="WI49" s="2">
        <v>33.200000000000003</v>
      </c>
      <c r="WJ49" s="2">
        <v>0</v>
      </c>
      <c r="WK49" s="2">
        <v>0.8</v>
      </c>
      <c r="WL49" s="2">
        <v>244.8</v>
      </c>
      <c r="WM49" s="2">
        <v>24.8</v>
      </c>
      <c r="WN49" s="2">
        <v>52</v>
      </c>
      <c r="WO49" s="2">
        <v>3.3</v>
      </c>
      <c r="WP49" s="2">
        <v>407.6</v>
      </c>
      <c r="WQ49" s="2">
        <v>15.6</v>
      </c>
      <c r="WR49" s="2">
        <v>202</v>
      </c>
      <c r="WS49" s="2">
        <v>9.6999999999999993</v>
      </c>
      <c r="WT49" s="2">
        <v>0</v>
      </c>
      <c r="WU49" s="2">
        <v>105.6</v>
      </c>
      <c r="WV49" s="2">
        <v>28.9</v>
      </c>
      <c r="WW49" s="2">
        <v>15.3</v>
      </c>
      <c r="WX49" s="2">
        <v>134.6</v>
      </c>
      <c r="WY49" s="2">
        <v>46.8</v>
      </c>
      <c r="WZ49" s="2">
        <v>67.2</v>
      </c>
      <c r="XA49" s="2">
        <v>385.2</v>
      </c>
      <c r="XB49" s="2">
        <v>0</v>
      </c>
      <c r="XC49" s="2">
        <v>107</v>
      </c>
      <c r="XD49" s="2">
        <v>0</v>
      </c>
      <c r="XE49" s="2">
        <v>161.1</v>
      </c>
      <c r="XF49" s="2">
        <v>24</v>
      </c>
      <c r="XG49" s="2">
        <v>11.3</v>
      </c>
      <c r="XH49" s="2">
        <v>66.2</v>
      </c>
      <c r="XI49" s="2">
        <v>12</v>
      </c>
      <c r="XJ49" s="2">
        <v>64.7</v>
      </c>
      <c r="XK49" s="2">
        <v>88.8</v>
      </c>
      <c r="XL49" s="2">
        <v>105</v>
      </c>
      <c r="XM49" s="2">
        <v>54.2</v>
      </c>
      <c r="XN49" s="2">
        <v>57</v>
      </c>
      <c r="XO49" s="2">
        <v>122.6</v>
      </c>
      <c r="XP49" s="2">
        <v>80.2</v>
      </c>
      <c r="XQ49" s="2">
        <v>137.1</v>
      </c>
      <c r="XR49" s="2">
        <v>62.6</v>
      </c>
      <c r="XS49" s="2">
        <v>4</v>
      </c>
      <c r="XT49" s="2">
        <v>85.5</v>
      </c>
      <c r="XU49" s="2">
        <v>11</v>
      </c>
      <c r="XV49" s="2">
        <v>82.2</v>
      </c>
      <c r="XW49" s="2">
        <v>74</v>
      </c>
      <c r="XX49" s="2">
        <v>57.6</v>
      </c>
      <c r="XY49" s="2">
        <v>28</v>
      </c>
      <c r="XZ49" s="2">
        <v>158.69999999999999</v>
      </c>
      <c r="YA49" s="2">
        <v>0</v>
      </c>
      <c r="YB49" s="2">
        <v>30.8</v>
      </c>
      <c r="YC49" s="2">
        <v>69</v>
      </c>
      <c r="YD49" s="2">
        <v>0</v>
      </c>
      <c r="YE49" s="2">
        <v>179.8</v>
      </c>
      <c r="YF49" s="2">
        <v>208.7</v>
      </c>
      <c r="YG49" s="2">
        <v>0</v>
      </c>
      <c r="YH49" s="2">
        <v>0.3</v>
      </c>
      <c r="YI49" s="2">
        <v>12.2</v>
      </c>
      <c r="YJ49" s="2">
        <v>0</v>
      </c>
      <c r="YK49" s="2">
        <v>22</v>
      </c>
      <c r="YL49" s="2">
        <v>109</v>
      </c>
      <c r="YM49" s="2">
        <v>0</v>
      </c>
      <c r="YN49" s="2">
        <v>143.80000000000001</v>
      </c>
      <c r="YO49" s="2">
        <v>2</v>
      </c>
      <c r="YP49" s="2">
        <v>0</v>
      </c>
      <c r="YQ49" s="2">
        <v>0</v>
      </c>
      <c r="YR49" s="2">
        <v>0</v>
      </c>
      <c r="YS49" s="2">
        <v>56</v>
      </c>
      <c r="YT49" s="2">
        <v>24</v>
      </c>
      <c r="YU49" s="2">
        <v>17.600000000000001</v>
      </c>
      <c r="YV49" s="2">
        <v>86.4</v>
      </c>
      <c r="YW49" s="2">
        <v>55.9</v>
      </c>
      <c r="YX49" s="2">
        <v>171</v>
      </c>
      <c r="YY49" s="2">
        <v>11.1</v>
      </c>
      <c r="YZ49" s="2">
        <v>48.9</v>
      </c>
      <c r="ZA49" s="2">
        <v>29.4</v>
      </c>
      <c r="ZB49" s="2">
        <v>356.2</v>
      </c>
      <c r="ZC49" s="2">
        <v>207.6</v>
      </c>
      <c r="ZD49" s="2">
        <v>0</v>
      </c>
      <c r="ZE49" s="2">
        <v>301.5</v>
      </c>
      <c r="ZF49" s="2">
        <v>155</v>
      </c>
      <c r="ZG49" s="2">
        <v>20.6</v>
      </c>
      <c r="ZH49" s="2">
        <v>58.8</v>
      </c>
      <c r="ZI49" s="2">
        <v>50</v>
      </c>
      <c r="ZJ49" s="2">
        <v>115.4</v>
      </c>
      <c r="ZK49" s="2">
        <v>54</v>
      </c>
      <c r="ZL49" s="2">
        <v>188.3</v>
      </c>
      <c r="ZM49" s="2">
        <v>51</v>
      </c>
      <c r="ZN49" s="2">
        <v>0</v>
      </c>
      <c r="ZO49" s="2">
        <v>201</v>
      </c>
      <c r="ZP49" s="2">
        <v>65.400000000000006</v>
      </c>
      <c r="ZQ49" s="2">
        <v>110.5</v>
      </c>
      <c r="ZR49" s="2">
        <v>7.3</v>
      </c>
      <c r="ZS49" s="2">
        <v>109</v>
      </c>
      <c r="ZT49" s="2">
        <v>46.4</v>
      </c>
      <c r="ZU49" s="2">
        <v>17.2</v>
      </c>
      <c r="ZV49" s="2">
        <v>26.6</v>
      </c>
      <c r="ZW49" s="2">
        <v>62.8</v>
      </c>
      <c r="ZX49" s="2">
        <v>110.2</v>
      </c>
      <c r="ZY49" s="2">
        <v>88</v>
      </c>
      <c r="ZZ49" s="2">
        <v>38</v>
      </c>
      <c r="AAA49" s="2">
        <v>16</v>
      </c>
      <c r="AAB49" s="2">
        <v>25.9</v>
      </c>
      <c r="AAC49" s="2">
        <v>551.20000000000005</v>
      </c>
      <c r="AAD49" s="2">
        <v>14.4</v>
      </c>
      <c r="AAE49" s="2">
        <v>13</v>
      </c>
      <c r="AAF49" s="2">
        <v>0</v>
      </c>
      <c r="AAG49" s="2">
        <v>215.6</v>
      </c>
      <c r="AAH49" s="2">
        <v>0</v>
      </c>
      <c r="AAI49" s="2">
        <v>6.5</v>
      </c>
      <c r="AAJ49" s="2">
        <v>111.9</v>
      </c>
      <c r="AAK49" s="2">
        <v>4.5999999999999996</v>
      </c>
      <c r="AAL49" s="2">
        <v>19.600000000000001</v>
      </c>
      <c r="AAM49" s="2">
        <v>6</v>
      </c>
      <c r="AAN49" s="2">
        <v>26.2</v>
      </c>
      <c r="AAO49" s="2">
        <v>32</v>
      </c>
      <c r="AAP49" s="2">
        <v>80.400000000000006</v>
      </c>
      <c r="AAQ49" s="2">
        <v>0</v>
      </c>
      <c r="AAR49" s="2">
        <v>7.4</v>
      </c>
      <c r="AAS49" s="2">
        <v>23.2</v>
      </c>
      <c r="AAT49" s="2">
        <v>53.5</v>
      </c>
      <c r="AAU49" s="2">
        <v>231.6</v>
      </c>
      <c r="AAV49" s="2">
        <v>24.4</v>
      </c>
      <c r="AAW49" s="2">
        <v>36.6</v>
      </c>
      <c r="AAX49" s="2">
        <v>35.299999999999997</v>
      </c>
      <c r="AAY49" s="2">
        <v>37.700000000000003</v>
      </c>
      <c r="AAZ49" s="2">
        <v>0</v>
      </c>
      <c r="ABA49" s="2">
        <v>80.099999999999994</v>
      </c>
      <c r="ABB49" s="2">
        <v>31.4</v>
      </c>
      <c r="ABC49" s="2">
        <v>5.4</v>
      </c>
      <c r="ABD49" s="2">
        <v>5</v>
      </c>
      <c r="ABE49" s="2">
        <v>26.5</v>
      </c>
      <c r="ABF49" s="2">
        <v>32.5</v>
      </c>
      <c r="ABG49" s="2">
        <v>0</v>
      </c>
      <c r="ABH49" s="2">
        <v>38</v>
      </c>
      <c r="ABI49" s="2">
        <v>54.5</v>
      </c>
      <c r="ABJ49" s="2">
        <v>1.6</v>
      </c>
      <c r="ABK49" s="2">
        <v>31.7</v>
      </c>
      <c r="ABL49" s="2">
        <v>142.1</v>
      </c>
      <c r="ABM49" s="2">
        <v>47.9</v>
      </c>
      <c r="ABN49" s="2">
        <v>39.4</v>
      </c>
      <c r="ABO49" s="2">
        <v>7.8</v>
      </c>
      <c r="ABP49" s="2">
        <v>115.6</v>
      </c>
      <c r="ABQ49" s="2">
        <v>97.6</v>
      </c>
      <c r="ABR49" s="2">
        <v>66.900000000000006</v>
      </c>
      <c r="ABS49" s="2">
        <v>29.6</v>
      </c>
      <c r="ABT49" s="2">
        <v>171.5</v>
      </c>
      <c r="ABU49" s="2">
        <v>225.9</v>
      </c>
      <c r="ABV49" s="2">
        <v>146.69999999999999</v>
      </c>
      <c r="ABW49" s="2">
        <v>29.6</v>
      </c>
      <c r="ABX49" s="2">
        <v>55.6</v>
      </c>
      <c r="ABY49" s="2">
        <v>0</v>
      </c>
      <c r="ABZ49" s="2">
        <v>30.2</v>
      </c>
      <c r="ACA49" s="2">
        <v>52</v>
      </c>
      <c r="ACB49" s="2">
        <v>40</v>
      </c>
      <c r="ACC49" s="2">
        <v>10.9</v>
      </c>
      <c r="ACD49" s="2">
        <v>50.6</v>
      </c>
      <c r="ACE49" s="2">
        <v>17.7</v>
      </c>
      <c r="ACF49" s="2">
        <v>0</v>
      </c>
      <c r="ACG49" s="2">
        <v>32</v>
      </c>
      <c r="ACH49" s="2">
        <v>60</v>
      </c>
      <c r="ACI49" s="2">
        <v>90.9</v>
      </c>
      <c r="ACJ49" s="2">
        <v>83</v>
      </c>
      <c r="ACK49" s="2">
        <v>0</v>
      </c>
      <c r="ACL49" s="2">
        <v>100</v>
      </c>
      <c r="ACM49" s="2">
        <v>78</v>
      </c>
      <c r="ACN49" s="2">
        <v>10.3</v>
      </c>
      <c r="ACO49" s="2">
        <v>338.2</v>
      </c>
      <c r="ACP49" s="2">
        <v>115.5</v>
      </c>
      <c r="ACQ49" s="2">
        <v>240.6</v>
      </c>
      <c r="ACR49" s="2">
        <v>9.5</v>
      </c>
      <c r="ACS49" s="2">
        <v>207.5</v>
      </c>
      <c r="ACT49" s="2">
        <v>0</v>
      </c>
      <c r="ACU49" s="2">
        <v>0</v>
      </c>
      <c r="ACV49" s="2">
        <v>17</v>
      </c>
      <c r="ACW49" s="2">
        <v>0</v>
      </c>
      <c r="ACX49" s="2">
        <v>0</v>
      </c>
      <c r="ACY49" s="2">
        <v>144.5</v>
      </c>
      <c r="ACZ49" s="2">
        <v>55</v>
      </c>
      <c r="ADA49" s="2">
        <v>474.2</v>
      </c>
      <c r="ADB49" s="2">
        <v>0</v>
      </c>
      <c r="ADC49" s="2">
        <v>28</v>
      </c>
      <c r="ADD49" s="2">
        <v>38</v>
      </c>
      <c r="ADE49" s="2">
        <v>114</v>
      </c>
      <c r="ADF49" s="2">
        <v>8.5</v>
      </c>
      <c r="ADG49" s="2">
        <v>0</v>
      </c>
      <c r="ADH49" s="2">
        <v>57.5</v>
      </c>
      <c r="ADI49" s="2">
        <v>0</v>
      </c>
      <c r="ADJ49" s="2">
        <v>35.799999999999997</v>
      </c>
      <c r="ADK49" s="2">
        <v>63.5</v>
      </c>
      <c r="ADL49" s="2">
        <v>96.6</v>
      </c>
      <c r="ADM49" s="2">
        <v>59.5</v>
      </c>
      <c r="ADN49" s="2">
        <v>58.8</v>
      </c>
      <c r="ADO49" s="2">
        <v>95.4</v>
      </c>
      <c r="ADP49" s="2">
        <v>39.5</v>
      </c>
      <c r="ADQ49" s="2">
        <v>100</v>
      </c>
      <c r="ADR49" s="2">
        <v>0</v>
      </c>
      <c r="ADS49" s="2">
        <v>20</v>
      </c>
      <c r="ADT49" s="2">
        <v>11</v>
      </c>
      <c r="ADU49" s="2">
        <v>33.700000000000003</v>
      </c>
      <c r="ADV49" s="2">
        <v>17.5</v>
      </c>
      <c r="ADW49" s="2">
        <v>0</v>
      </c>
      <c r="ADX49" s="2">
        <v>33.1</v>
      </c>
      <c r="ADY49" s="2">
        <v>22.2</v>
      </c>
      <c r="ADZ49" s="2">
        <v>2</v>
      </c>
      <c r="AEA49" s="2">
        <v>56.2</v>
      </c>
      <c r="AEB49" s="2">
        <v>2</v>
      </c>
      <c r="AEC49" s="2">
        <v>60.2</v>
      </c>
      <c r="AED49" s="2">
        <v>65.8</v>
      </c>
      <c r="AEE49" s="2">
        <v>95.8</v>
      </c>
      <c r="AEF49" s="2">
        <v>105.4</v>
      </c>
      <c r="AEG49" s="2">
        <v>30.9</v>
      </c>
      <c r="AEH49" s="2">
        <v>79.2</v>
      </c>
      <c r="AEI49" s="2">
        <v>76.599999999999994</v>
      </c>
      <c r="AEJ49" s="2">
        <v>0</v>
      </c>
      <c r="AEK49" s="2">
        <v>15.5</v>
      </c>
      <c r="AEL49" s="2">
        <v>63.2</v>
      </c>
      <c r="AEM49" s="2">
        <v>0</v>
      </c>
      <c r="AEN49" s="2">
        <v>143.4</v>
      </c>
      <c r="AEO49" s="2">
        <v>25.8</v>
      </c>
      <c r="AEP49" s="2">
        <v>12.8</v>
      </c>
      <c r="AEQ49" s="2">
        <v>68.2</v>
      </c>
      <c r="AER49" s="2">
        <v>0</v>
      </c>
      <c r="AES49" s="2">
        <v>106.4</v>
      </c>
      <c r="AET49" s="2">
        <v>99</v>
      </c>
      <c r="AEU49" s="2">
        <v>70.400000000000006</v>
      </c>
      <c r="AEV49" s="2">
        <v>50</v>
      </c>
      <c r="AEW49" s="2">
        <v>0</v>
      </c>
      <c r="AEX49" s="2">
        <v>0</v>
      </c>
      <c r="AEY49" s="2">
        <v>0</v>
      </c>
      <c r="AEZ49" s="2">
        <v>0</v>
      </c>
      <c r="AFA49" s="2">
        <v>123.5</v>
      </c>
      <c r="AFB49" s="2">
        <v>810.8</v>
      </c>
      <c r="AFC49" s="2">
        <v>304.39999999999998</v>
      </c>
      <c r="AFD49" s="2">
        <v>480.6</v>
      </c>
      <c r="AFE49" s="2">
        <v>273.5</v>
      </c>
      <c r="AFF49" s="2">
        <v>234</v>
      </c>
      <c r="AFG49" s="5">
        <v>1224.5999999999999</v>
      </c>
      <c r="AFH49" s="2">
        <v>327.8</v>
      </c>
      <c r="AFI49" s="2">
        <v>268.10000000000002</v>
      </c>
      <c r="AFJ49" s="2">
        <v>312.5</v>
      </c>
      <c r="AFK49" s="2">
        <v>66.8</v>
      </c>
      <c r="AFL49" s="2">
        <v>28.9</v>
      </c>
      <c r="AFM49" s="2">
        <v>310.7</v>
      </c>
      <c r="AFN49" s="2">
        <v>58.3</v>
      </c>
      <c r="AFO49" s="2">
        <v>263.10000000000002</v>
      </c>
      <c r="AFP49" s="2">
        <v>950.9</v>
      </c>
      <c r="AFQ49" s="2">
        <v>214.5</v>
      </c>
      <c r="AFR49" s="2">
        <v>497.1</v>
      </c>
      <c r="AFS49" s="5">
        <v>1128.5999999999999</v>
      </c>
      <c r="AFT49" s="2">
        <v>19.2</v>
      </c>
      <c r="AFU49" s="2">
        <v>97.4</v>
      </c>
      <c r="AFV49" s="2">
        <v>30</v>
      </c>
      <c r="AFW49" s="2">
        <v>228.9</v>
      </c>
      <c r="AFX49" s="2">
        <v>7.6</v>
      </c>
      <c r="AFY49" s="2">
        <v>13.8</v>
      </c>
      <c r="AFZ49" s="2">
        <v>6.3</v>
      </c>
      <c r="AGA49" s="2">
        <v>3.2</v>
      </c>
      <c r="AGB49" s="2">
        <v>127.6</v>
      </c>
      <c r="AGC49" s="2">
        <v>14.6</v>
      </c>
      <c r="AGD49" s="2">
        <v>52</v>
      </c>
      <c r="AGE49" s="2">
        <v>82.5</v>
      </c>
      <c r="AGF49" s="2">
        <v>252.9</v>
      </c>
      <c r="AGG49" s="2">
        <v>1.7</v>
      </c>
      <c r="AGH49" s="2">
        <v>10.3</v>
      </c>
      <c r="AGI49" s="2">
        <v>27.9</v>
      </c>
      <c r="AGJ49" s="2">
        <v>227.8</v>
      </c>
      <c r="AGK49" s="2">
        <v>13</v>
      </c>
      <c r="AGL49" s="2">
        <v>3.6</v>
      </c>
      <c r="AGM49" s="2">
        <v>41.2</v>
      </c>
      <c r="AGN49" s="2">
        <v>36.1</v>
      </c>
      <c r="AGO49" s="2">
        <v>32.799999999999997</v>
      </c>
      <c r="AGP49" s="2">
        <v>142.6</v>
      </c>
      <c r="AGQ49" s="2">
        <v>49.6</v>
      </c>
      <c r="AGR49" s="2">
        <v>4.4000000000000004</v>
      </c>
      <c r="AGS49" s="2">
        <v>7.9</v>
      </c>
      <c r="AGT49" s="2">
        <v>9</v>
      </c>
      <c r="AGU49" s="2">
        <v>7.4</v>
      </c>
      <c r="AGV49" s="2">
        <v>7.3</v>
      </c>
      <c r="AGW49" s="2">
        <v>4.2</v>
      </c>
      <c r="AGX49" s="2">
        <v>43</v>
      </c>
      <c r="AGY49" s="2">
        <v>1.5</v>
      </c>
      <c r="AGZ49" s="2">
        <v>82.4</v>
      </c>
      <c r="AHA49" s="2">
        <v>31.2</v>
      </c>
      <c r="AHB49" s="2">
        <v>3.2</v>
      </c>
      <c r="AHC49" s="2">
        <v>95</v>
      </c>
      <c r="AHD49" s="2">
        <v>178.2</v>
      </c>
      <c r="AHE49" s="2">
        <v>4.2</v>
      </c>
      <c r="AHF49" s="2">
        <v>99.5</v>
      </c>
      <c r="AHG49" s="2">
        <v>32.299999999999997</v>
      </c>
      <c r="AHH49" s="2">
        <v>21.5</v>
      </c>
      <c r="AHI49" s="2">
        <v>9.6</v>
      </c>
      <c r="AHJ49" s="2">
        <v>2.6</v>
      </c>
      <c r="AHK49" s="2">
        <v>31.8</v>
      </c>
      <c r="AHL49" s="2">
        <v>7</v>
      </c>
      <c r="AHM49" s="2">
        <v>1</v>
      </c>
      <c r="AHN49" s="2">
        <v>5</v>
      </c>
      <c r="AHO49" s="2">
        <v>1.2</v>
      </c>
      <c r="AHP49" s="2">
        <v>0.3</v>
      </c>
      <c r="AHQ49" s="2">
        <v>2.8</v>
      </c>
      <c r="AHR49" s="2">
        <v>11.6</v>
      </c>
      <c r="AHS49" s="2">
        <v>28.5</v>
      </c>
      <c r="AHT49" s="2">
        <v>134.4</v>
      </c>
      <c r="AHU49" s="2">
        <v>256</v>
      </c>
      <c r="AHV49" s="2">
        <v>91</v>
      </c>
      <c r="AHW49" s="2">
        <v>112.4</v>
      </c>
      <c r="AHX49" s="2">
        <v>16.5</v>
      </c>
      <c r="AHY49" s="2">
        <v>0</v>
      </c>
      <c r="AHZ49" s="2">
        <v>44</v>
      </c>
      <c r="AIA49" s="2">
        <v>4.5</v>
      </c>
      <c r="AIB49" s="2">
        <v>101.9</v>
      </c>
      <c r="AIC49" s="2">
        <v>55.1</v>
      </c>
      <c r="AID49" s="2">
        <v>204.3</v>
      </c>
      <c r="AIE49" s="2">
        <v>116.2</v>
      </c>
      <c r="AIF49" s="2">
        <v>0</v>
      </c>
      <c r="AIG49" s="2">
        <v>0</v>
      </c>
      <c r="AIH49" s="2">
        <v>42</v>
      </c>
      <c r="AII49" s="2">
        <v>0</v>
      </c>
      <c r="AIJ49" s="2">
        <v>11.5</v>
      </c>
      <c r="AIK49" s="2">
        <v>0</v>
      </c>
      <c r="AIL49" s="2">
        <v>84</v>
      </c>
      <c r="AIM49" s="2">
        <v>9.3000000000000007</v>
      </c>
      <c r="AIN49" s="2">
        <v>14.8</v>
      </c>
      <c r="AIO49" s="2">
        <v>102.5</v>
      </c>
      <c r="AIP49" s="2">
        <v>0</v>
      </c>
      <c r="AIQ49" s="2">
        <v>70</v>
      </c>
      <c r="AIR49" s="2">
        <v>223.2</v>
      </c>
      <c r="AIS49" s="2">
        <v>26.6</v>
      </c>
      <c r="AIT49" s="2">
        <v>0</v>
      </c>
      <c r="AIU49" s="2">
        <v>31.1</v>
      </c>
      <c r="AIV49" s="2">
        <v>24.9</v>
      </c>
      <c r="AIW49" s="2">
        <v>278.60000000000002</v>
      </c>
      <c r="AIX49" s="2">
        <v>543.70000000000005</v>
      </c>
      <c r="AIY49" s="2">
        <v>8.6</v>
      </c>
    </row>
    <row r="50" spans="1:935" ht="15" x14ac:dyDescent="0.25">
      <c r="A50" s="1" t="s">
        <v>153</v>
      </c>
      <c r="B50" s="44">
        <f>B49/B48</f>
        <v>0.6335551330798479</v>
      </c>
      <c r="C50" s="44">
        <f t="shared" ref="C50:BN50" si="0">C49/C48</f>
        <v>0.79600963192294472</v>
      </c>
      <c r="D50" s="44">
        <f t="shared" si="0"/>
        <v>0.62443642921550946</v>
      </c>
      <c r="E50" s="44">
        <f t="shared" si="0"/>
        <v>0.25038167938931294</v>
      </c>
      <c r="F50" s="44">
        <f t="shared" si="0"/>
        <v>0.92996930161166524</v>
      </c>
      <c r="G50" s="44">
        <f t="shared" si="0"/>
        <v>0.31992516370439666</v>
      </c>
      <c r="H50" s="44">
        <f t="shared" si="0"/>
        <v>0.24618149146451032</v>
      </c>
      <c r="I50" s="44">
        <f t="shared" si="0"/>
        <v>0.38346613545816732</v>
      </c>
      <c r="J50" s="44">
        <f t="shared" si="0"/>
        <v>0</v>
      </c>
      <c r="K50" s="44">
        <f t="shared" si="0"/>
        <v>0</v>
      </c>
      <c r="L50" s="44">
        <f t="shared" si="0"/>
        <v>0.48554913294797686</v>
      </c>
      <c r="M50" s="44">
        <f t="shared" si="0"/>
        <v>0</v>
      </c>
      <c r="N50" s="44">
        <f t="shared" si="0"/>
        <v>0.30888030888030887</v>
      </c>
      <c r="O50" s="44">
        <f t="shared" si="0"/>
        <v>0</v>
      </c>
      <c r="P50" s="44">
        <f t="shared" si="0"/>
        <v>0</v>
      </c>
      <c r="Q50" s="44">
        <f t="shared" si="0"/>
        <v>0.84054669703872442</v>
      </c>
      <c r="R50" s="44">
        <f t="shared" si="0"/>
        <v>0.57508650519031135</v>
      </c>
      <c r="S50" s="44">
        <f t="shared" si="0"/>
        <v>0.46593673965936733</v>
      </c>
      <c r="T50" s="44">
        <f t="shared" si="0"/>
        <v>0.40132145935076119</v>
      </c>
      <c r="U50" s="44">
        <f t="shared" si="0"/>
        <v>8.5424452749599561E-2</v>
      </c>
      <c r="V50" s="44">
        <f t="shared" si="0"/>
        <v>5.1433389544688027E-2</v>
      </c>
      <c r="W50" s="44">
        <f t="shared" si="0"/>
        <v>0.99191374663072784</v>
      </c>
      <c r="X50" s="44">
        <f t="shared" si="0"/>
        <v>0.3469162995594714</v>
      </c>
      <c r="Y50" s="44">
        <f t="shared" si="0"/>
        <v>0.31593038821954483</v>
      </c>
      <c r="Z50" s="44">
        <f t="shared" si="0"/>
        <v>0.26050420168067229</v>
      </c>
      <c r="AA50" s="44">
        <f t="shared" si="0"/>
        <v>0</v>
      </c>
      <c r="AB50" s="44">
        <f t="shared" si="0"/>
        <v>0.30603448275862066</v>
      </c>
      <c r="AC50" s="44">
        <f t="shared" si="0"/>
        <v>0.10152284263959391</v>
      </c>
      <c r="AD50" s="44">
        <f t="shared" si="0"/>
        <v>0</v>
      </c>
      <c r="AE50" s="44">
        <f t="shared" si="0"/>
        <v>0.30722891566265054</v>
      </c>
      <c r="AF50" s="44">
        <f t="shared" si="0"/>
        <v>0</v>
      </c>
      <c r="AG50" s="44">
        <f t="shared" si="0"/>
        <v>0.23299888517279818</v>
      </c>
      <c r="AH50" s="44">
        <f t="shared" si="0"/>
        <v>8.2335329341317372E-3</v>
      </c>
      <c r="AI50" s="44">
        <f t="shared" si="0"/>
        <v>0.28287841191066998</v>
      </c>
      <c r="AJ50" s="44">
        <f t="shared" si="0"/>
        <v>0.28728414442700156</v>
      </c>
      <c r="AK50" s="44">
        <f t="shared" si="0"/>
        <v>0</v>
      </c>
      <c r="AL50" s="44">
        <f t="shared" si="0"/>
        <v>9.5666854248733821E-2</v>
      </c>
      <c r="AM50" s="44">
        <f t="shared" si="0"/>
        <v>0.10686755430974072</v>
      </c>
      <c r="AN50" s="44">
        <f t="shared" si="0"/>
        <v>9.4405594405594401E-2</v>
      </c>
      <c r="AO50" s="44">
        <f t="shared" si="0"/>
        <v>0.16786166174609868</v>
      </c>
      <c r="AP50" s="44">
        <f t="shared" si="0"/>
        <v>0</v>
      </c>
      <c r="AQ50" s="44">
        <f t="shared" si="0"/>
        <v>0.45528455284552843</v>
      </c>
      <c r="AR50" s="44">
        <f t="shared" si="0"/>
        <v>0.61839604713036855</v>
      </c>
      <c r="AS50" s="44">
        <f t="shared" si="0"/>
        <v>0</v>
      </c>
      <c r="AT50" s="44">
        <f t="shared" si="0"/>
        <v>0.74012013910844132</v>
      </c>
      <c r="AU50" s="44">
        <f t="shared" si="0"/>
        <v>0</v>
      </c>
      <c r="AV50" s="44">
        <f t="shared" si="0"/>
        <v>0.56846081208687438</v>
      </c>
      <c r="AW50" s="44">
        <f t="shared" si="0"/>
        <v>0.21138601969733364</v>
      </c>
      <c r="AX50" s="44">
        <f t="shared" si="0"/>
        <v>0.1672473867595819</v>
      </c>
      <c r="AY50" s="44">
        <f t="shared" si="0"/>
        <v>0.4172473867595819</v>
      </c>
      <c r="AZ50" s="44">
        <f t="shared" si="0"/>
        <v>0</v>
      </c>
      <c r="BA50" s="44">
        <f t="shared" si="0"/>
        <v>0</v>
      </c>
      <c r="BB50" s="44">
        <f t="shared" si="0"/>
        <v>0.10440180586907449</v>
      </c>
      <c r="BC50" s="44">
        <f t="shared" si="0"/>
        <v>0.1457725947521866</v>
      </c>
      <c r="BD50" s="44">
        <f t="shared" si="0"/>
        <v>0</v>
      </c>
      <c r="BE50" s="44">
        <f t="shared" si="0"/>
        <v>0</v>
      </c>
      <c r="BF50" s="44">
        <f t="shared" si="0"/>
        <v>0</v>
      </c>
      <c r="BG50" s="44">
        <f t="shared" si="0"/>
        <v>0</v>
      </c>
      <c r="BH50" s="44">
        <f t="shared" si="0"/>
        <v>5.3097345132743362E-2</v>
      </c>
      <c r="BI50" s="44">
        <f t="shared" si="0"/>
        <v>0</v>
      </c>
      <c r="BJ50" s="44">
        <f t="shared" si="0"/>
        <v>0</v>
      </c>
      <c r="BK50" s="44">
        <f t="shared" si="0"/>
        <v>0.16622922134733159</v>
      </c>
      <c r="BL50" s="44">
        <f t="shared" si="0"/>
        <v>0.24720607957085383</v>
      </c>
      <c r="BM50" s="44">
        <f t="shared" si="0"/>
        <v>0</v>
      </c>
      <c r="BN50" s="44">
        <f t="shared" si="0"/>
        <v>0.20855904658721561</v>
      </c>
      <c r="BO50" s="44">
        <f t="shared" ref="BO50:DZ50" si="1">BO49/BO48</f>
        <v>0</v>
      </c>
      <c r="BP50" s="44">
        <f t="shared" si="1"/>
        <v>0.72811773818745162</v>
      </c>
      <c r="BQ50" s="44">
        <f t="shared" si="1"/>
        <v>0.63802745297407226</v>
      </c>
      <c r="BR50" s="44">
        <f t="shared" si="1"/>
        <v>0.2115494568324757</v>
      </c>
      <c r="BS50" s="44">
        <f t="shared" si="1"/>
        <v>0.64072948328267476</v>
      </c>
      <c r="BT50" s="44">
        <f t="shared" si="1"/>
        <v>0.22009132420091326</v>
      </c>
      <c r="BU50" s="44">
        <f t="shared" si="1"/>
        <v>0</v>
      </c>
      <c r="BV50" s="44">
        <f t="shared" si="1"/>
        <v>0</v>
      </c>
      <c r="BW50" s="44">
        <f t="shared" si="1"/>
        <v>0.26409591704471808</v>
      </c>
      <c r="BX50" s="44">
        <f t="shared" si="1"/>
        <v>0</v>
      </c>
      <c r="BY50" s="44">
        <f t="shared" si="1"/>
        <v>2.4719101123595506E-2</v>
      </c>
      <c r="BZ50" s="44">
        <f t="shared" si="1"/>
        <v>0</v>
      </c>
      <c r="CA50" s="44">
        <f t="shared" si="1"/>
        <v>0.16216216216216217</v>
      </c>
      <c r="CB50" s="44">
        <f t="shared" si="1"/>
        <v>0.18224666142969365</v>
      </c>
      <c r="CC50" s="44">
        <f t="shared" si="1"/>
        <v>8.2536924413553439E-2</v>
      </c>
      <c r="CD50" s="44">
        <f t="shared" si="1"/>
        <v>0.44638694638694637</v>
      </c>
      <c r="CE50" s="44">
        <f t="shared" si="1"/>
        <v>0</v>
      </c>
      <c r="CF50" s="44">
        <f t="shared" si="1"/>
        <v>0</v>
      </c>
      <c r="CG50" s="44">
        <f t="shared" si="1"/>
        <v>0.5218295218295218</v>
      </c>
      <c r="CH50" s="44">
        <f t="shared" si="1"/>
        <v>0.46107382550335574</v>
      </c>
      <c r="CI50" s="44">
        <f t="shared" si="1"/>
        <v>0.63515754560530679</v>
      </c>
      <c r="CJ50" s="44">
        <f t="shared" si="1"/>
        <v>0</v>
      </c>
      <c r="CK50" s="44">
        <f t="shared" si="1"/>
        <v>0.42531120331950206</v>
      </c>
      <c r="CL50" s="44">
        <f t="shared" si="1"/>
        <v>0</v>
      </c>
      <c r="CM50" s="44">
        <f t="shared" si="1"/>
        <v>0.38527131782945734</v>
      </c>
      <c r="CN50" s="44">
        <f t="shared" si="1"/>
        <v>5.3278688524590161E-2</v>
      </c>
      <c r="CO50" s="44">
        <f t="shared" si="1"/>
        <v>0.36781268524007116</v>
      </c>
      <c r="CP50" s="44">
        <f t="shared" si="1"/>
        <v>0</v>
      </c>
      <c r="CQ50" s="44">
        <f t="shared" si="1"/>
        <v>0.18772893772893773</v>
      </c>
      <c r="CR50" s="44">
        <f t="shared" si="1"/>
        <v>8.1699346405228759E-2</v>
      </c>
      <c r="CS50" s="44">
        <f t="shared" si="1"/>
        <v>6.8544102019128597E-2</v>
      </c>
      <c r="CT50" s="44">
        <f t="shared" si="1"/>
        <v>0.36869340232858994</v>
      </c>
      <c r="CU50" s="44">
        <f t="shared" si="1"/>
        <v>4.5622119815668202E-2</v>
      </c>
      <c r="CV50" s="44">
        <f t="shared" si="1"/>
        <v>0.451969260326609</v>
      </c>
      <c r="CW50" s="44">
        <f t="shared" si="1"/>
        <v>0.20930232558139536</v>
      </c>
      <c r="CX50" s="44">
        <f t="shared" si="1"/>
        <v>0.5714285714285714</v>
      </c>
      <c r="CY50" s="44">
        <f t="shared" si="1"/>
        <v>0.24819102749638206</v>
      </c>
      <c r="CZ50" s="44">
        <f t="shared" si="1"/>
        <v>0.25590361445783133</v>
      </c>
      <c r="DA50" s="44">
        <f t="shared" si="1"/>
        <v>0.65722865722865731</v>
      </c>
      <c r="DB50" s="44">
        <f t="shared" si="1"/>
        <v>0.12824010914051842</v>
      </c>
      <c r="DC50" s="44">
        <f t="shared" si="1"/>
        <v>0.33934154864815153</v>
      </c>
      <c r="DD50" s="44">
        <f t="shared" si="1"/>
        <v>0.79356392294220668</v>
      </c>
      <c r="DE50" s="44">
        <f t="shared" si="1"/>
        <v>0.44155229531471835</v>
      </c>
      <c r="DF50" s="44">
        <f t="shared" si="1"/>
        <v>0</v>
      </c>
      <c r="DG50" s="44">
        <f t="shared" si="1"/>
        <v>0.42138103161397666</v>
      </c>
      <c r="DH50" s="44">
        <f t="shared" si="1"/>
        <v>0</v>
      </c>
      <c r="DI50" s="44">
        <f t="shared" si="1"/>
        <v>0.27439886845827444</v>
      </c>
      <c r="DJ50" s="44">
        <f t="shared" si="1"/>
        <v>0.2424969987995198</v>
      </c>
      <c r="DK50" s="44">
        <f t="shared" si="1"/>
        <v>0</v>
      </c>
      <c r="DL50" s="44">
        <f t="shared" si="1"/>
        <v>0.11961722488038279</v>
      </c>
      <c r="DM50" s="44">
        <f t="shared" si="1"/>
        <v>0.23268698060941828</v>
      </c>
      <c r="DN50" s="44">
        <f t="shared" si="1"/>
        <v>8.8411588411588415E-2</v>
      </c>
      <c r="DO50" s="44">
        <f t="shared" si="1"/>
        <v>0.61467283542630535</v>
      </c>
      <c r="DP50" s="44">
        <f t="shared" si="1"/>
        <v>0.7225433526011561</v>
      </c>
      <c r="DQ50" s="44">
        <f t="shared" si="1"/>
        <v>4.3383947939262472E-2</v>
      </c>
      <c r="DR50" s="44">
        <f t="shared" si="1"/>
        <v>0.1287001287001287</v>
      </c>
      <c r="DS50" s="44">
        <f t="shared" si="1"/>
        <v>8.3884087442806315E-2</v>
      </c>
      <c r="DT50" s="44">
        <f t="shared" si="1"/>
        <v>0.19132767098793027</v>
      </c>
      <c r="DU50" s="44">
        <f t="shared" si="1"/>
        <v>0</v>
      </c>
      <c r="DV50" s="44">
        <f t="shared" si="1"/>
        <v>0.55275590551181109</v>
      </c>
      <c r="DW50" s="44">
        <f t="shared" si="1"/>
        <v>0.43513203214695756</v>
      </c>
      <c r="DX50" s="44">
        <f t="shared" si="1"/>
        <v>0</v>
      </c>
      <c r="DY50" s="44">
        <f t="shared" si="1"/>
        <v>0.60612460401267154</v>
      </c>
      <c r="DZ50" s="44">
        <f t="shared" si="1"/>
        <v>0.57328990228013033</v>
      </c>
      <c r="EA50" s="44">
        <f t="shared" ref="EA50:GL50" si="2">EA49/EA48</f>
        <v>0</v>
      </c>
      <c r="EB50" s="44">
        <f t="shared" si="2"/>
        <v>0.54950115118956244</v>
      </c>
      <c r="EC50" s="44">
        <f t="shared" si="2"/>
        <v>0</v>
      </c>
      <c r="ED50" s="44">
        <f t="shared" si="2"/>
        <v>0</v>
      </c>
      <c r="EE50" s="44">
        <f t="shared" si="2"/>
        <v>0.52045133991537385</v>
      </c>
      <c r="EF50" s="44">
        <f t="shared" si="2"/>
        <v>8.5921325051759853E-2</v>
      </c>
      <c r="EG50" s="44">
        <f t="shared" si="2"/>
        <v>0.15175332527206772</v>
      </c>
      <c r="EH50" s="44">
        <f t="shared" si="2"/>
        <v>5.9579439252336448E-2</v>
      </c>
      <c r="EI50" s="44">
        <f t="shared" si="2"/>
        <v>0</v>
      </c>
      <c r="EJ50" s="44">
        <f t="shared" si="2"/>
        <v>0</v>
      </c>
      <c r="EK50" s="44">
        <f t="shared" si="2"/>
        <v>1.785714285714286E-2</v>
      </c>
      <c r="EL50" s="44">
        <f t="shared" si="2"/>
        <v>0.37883959044368604</v>
      </c>
      <c r="EM50" s="44">
        <f t="shared" si="2"/>
        <v>0</v>
      </c>
      <c r="EN50" s="44">
        <f t="shared" si="2"/>
        <v>0.26421886249100074</v>
      </c>
      <c r="EO50" s="44">
        <f t="shared" si="2"/>
        <v>0.35805991440798862</v>
      </c>
      <c r="EP50" s="44">
        <f t="shared" si="2"/>
        <v>0</v>
      </c>
      <c r="EQ50" s="44">
        <f t="shared" si="2"/>
        <v>0</v>
      </c>
      <c r="ER50" s="44">
        <f t="shared" si="2"/>
        <v>0.36811440677966101</v>
      </c>
      <c r="ES50" s="44">
        <f t="shared" si="2"/>
        <v>0.22708333333333336</v>
      </c>
      <c r="ET50" s="44">
        <f t="shared" si="2"/>
        <v>0</v>
      </c>
      <c r="EU50" s="44">
        <f t="shared" si="2"/>
        <v>0.33779608650875387</v>
      </c>
      <c r="EV50" s="44">
        <f t="shared" si="2"/>
        <v>0.37900812312954257</v>
      </c>
      <c r="EW50" s="44">
        <f t="shared" si="2"/>
        <v>4.0899795501022497E-2</v>
      </c>
      <c r="EX50" s="44">
        <f t="shared" si="2"/>
        <v>0</v>
      </c>
      <c r="EY50" s="44">
        <f t="shared" si="2"/>
        <v>5.112474437627812E-2</v>
      </c>
      <c r="EZ50" s="44">
        <f t="shared" si="2"/>
        <v>0.18722139673105498</v>
      </c>
      <c r="FA50" s="44">
        <f t="shared" si="2"/>
        <v>0.12583412774070543</v>
      </c>
      <c r="FB50" s="44">
        <f t="shared" si="2"/>
        <v>0.49283080704629251</v>
      </c>
      <c r="FC50" s="44">
        <f t="shared" si="2"/>
        <v>6.7085953878406712E-2</v>
      </c>
      <c r="FD50" s="44">
        <f t="shared" si="2"/>
        <v>0.39664378337147216</v>
      </c>
      <c r="FE50" s="44">
        <f t="shared" si="2"/>
        <v>0.15335551858014418</v>
      </c>
      <c r="FF50" s="44">
        <f t="shared" si="2"/>
        <v>6.7950169875424689E-3</v>
      </c>
      <c r="FG50" s="44">
        <f t="shared" si="2"/>
        <v>7.4431818181818182E-2</v>
      </c>
      <c r="FH50" s="44">
        <f t="shared" si="2"/>
        <v>0.46992481203007519</v>
      </c>
      <c r="FI50" s="44">
        <f t="shared" si="2"/>
        <v>0.6189700793812335</v>
      </c>
      <c r="FJ50" s="44">
        <f t="shared" si="2"/>
        <v>0.77687117527067329</v>
      </c>
      <c r="FK50" s="44">
        <f t="shared" si="2"/>
        <v>0</v>
      </c>
      <c r="FL50" s="44">
        <f t="shared" si="2"/>
        <v>5.4567749846719811E-2</v>
      </c>
      <c r="FM50" s="44">
        <f t="shared" si="2"/>
        <v>4.3630017452006981E-2</v>
      </c>
      <c r="FN50" s="44">
        <f t="shared" si="2"/>
        <v>6.7502410800385729E-2</v>
      </c>
      <c r="FO50" s="44">
        <f t="shared" si="2"/>
        <v>0.4959514170040486</v>
      </c>
      <c r="FP50" s="44">
        <f t="shared" si="2"/>
        <v>0</v>
      </c>
      <c r="FQ50" s="44">
        <f t="shared" si="2"/>
        <v>1.8303843807199512E-2</v>
      </c>
      <c r="FR50" s="44">
        <f t="shared" si="2"/>
        <v>0.70765790944661822</v>
      </c>
      <c r="FS50" s="44">
        <f t="shared" si="2"/>
        <v>0.29185317815577438</v>
      </c>
      <c r="FT50" s="44">
        <f t="shared" si="2"/>
        <v>0.2374821173104435</v>
      </c>
      <c r="FU50" s="44">
        <f t="shared" si="2"/>
        <v>0.50782190132370641</v>
      </c>
      <c r="FV50" s="44">
        <f t="shared" si="2"/>
        <v>0.37999999999999995</v>
      </c>
      <c r="FW50" s="44">
        <f t="shared" si="2"/>
        <v>0.33406916850625457</v>
      </c>
      <c r="FX50" s="44">
        <f t="shared" si="2"/>
        <v>0.17307692307692307</v>
      </c>
      <c r="FY50" s="44">
        <f t="shared" si="2"/>
        <v>7.1022727272727279E-2</v>
      </c>
      <c r="FZ50" s="44">
        <f t="shared" si="2"/>
        <v>0</v>
      </c>
      <c r="GA50" s="44">
        <f t="shared" si="2"/>
        <v>0</v>
      </c>
      <c r="GB50" s="44">
        <f t="shared" si="2"/>
        <v>0</v>
      </c>
      <c r="GC50" s="44">
        <f t="shared" si="2"/>
        <v>2.9928172386272947E-2</v>
      </c>
      <c r="GD50" s="44">
        <f t="shared" si="2"/>
        <v>0.39153439153439151</v>
      </c>
      <c r="GE50" s="44">
        <f t="shared" si="2"/>
        <v>0.31381553769613468</v>
      </c>
      <c r="GF50" s="44">
        <f t="shared" si="2"/>
        <v>0.36331328594860579</v>
      </c>
      <c r="GG50" s="44">
        <f t="shared" si="2"/>
        <v>0.37386363636363634</v>
      </c>
      <c r="GH50" s="44">
        <f t="shared" si="2"/>
        <v>0.10428736964078796</v>
      </c>
      <c r="GI50" s="44">
        <f t="shared" si="2"/>
        <v>0.74401302022785398</v>
      </c>
      <c r="GJ50" s="44">
        <f t="shared" si="2"/>
        <v>0</v>
      </c>
      <c r="GK50" s="44">
        <f t="shared" si="2"/>
        <v>2.8648857917150602E-2</v>
      </c>
      <c r="GL50" s="44">
        <f t="shared" si="2"/>
        <v>0.61722488038277512</v>
      </c>
      <c r="GM50" s="44">
        <f t="shared" ref="GM50:IX50" si="3">GM49/GM48</f>
        <v>6.3071297989031078E-2</v>
      </c>
      <c r="GN50" s="44">
        <f t="shared" si="3"/>
        <v>0.5176380368098159</v>
      </c>
      <c r="GO50" s="44">
        <f t="shared" si="3"/>
        <v>0.61964107676969093</v>
      </c>
      <c r="GP50" s="44">
        <f t="shared" si="3"/>
        <v>0</v>
      </c>
      <c r="GQ50" s="44">
        <f t="shared" si="3"/>
        <v>0</v>
      </c>
      <c r="GR50" s="44">
        <f t="shared" si="3"/>
        <v>4.3052837573385523E-2</v>
      </c>
      <c r="GS50" s="44">
        <f t="shared" si="3"/>
        <v>0.15347334410339258</v>
      </c>
      <c r="GT50" s="44">
        <f t="shared" si="3"/>
        <v>9.9290780141843976E-2</v>
      </c>
      <c r="GU50" s="44">
        <f t="shared" si="3"/>
        <v>0.45336225596529284</v>
      </c>
      <c r="GV50" s="44">
        <f t="shared" si="3"/>
        <v>0.39564787339268054</v>
      </c>
      <c r="GW50" s="44">
        <f t="shared" si="3"/>
        <v>0.13647642679900746</v>
      </c>
      <c r="GX50" s="44">
        <f t="shared" si="3"/>
        <v>0.38593749999999999</v>
      </c>
      <c r="GY50" s="44">
        <f t="shared" si="3"/>
        <v>5.0994740452778416E-2</v>
      </c>
      <c r="GZ50" s="44">
        <f t="shared" si="3"/>
        <v>0.35765472312703583</v>
      </c>
      <c r="HA50" s="44">
        <f t="shared" si="3"/>
        <v>8.8331771321462041E-2</v>
      </c>
      <c r="HB50" s="44">
        <f t="shared" si="3"/>
        <v>0.53233404710920773</v>
      </c>
      <c r="HC50" s="44">
        <f t="shared" si="3"/>
        <v>0.471830985915493</v>
      </c>
      <c r="HD50" s="44">
        <f t="shared" si="3"/>
        <v>0.14359943316013227</v>
      </c>
      <c r="HE50" s="44">
        <f t="shared" si="3"/>
        <v>0.18971871968962173</v>
      </c>
      <c r="HF50" s="44">
        <f t="shared" si="3"/>
        <v>0.26559356136820922</v>
      </c>
      <c r="HG50" s="44">
        <f t="shared" si="3"/>
        <v>0.65617715617715622</v>
      </c>
      <c r="HH50" s="44">
        <f t="shared" si="3"/>
        <v>0.29289940828402372</v>
      </c>
      <c r="HI50" s="44">
        <f t="shared" si="3"/>
        <v>0.74770039421813406</v>
      </c>
      <c r="HJ50" s="44">
        <f t="shared" si="3"/>
        <v>0</v>
      </c>
      <c r="HK50" s="44">
        <f t="shared" si="3"/>
        <v>0.40704906703524535</v>
      </c>
      <c r="HL50" s="44">
        <f t="shared" si="3"/>
        <v>8.9754816112084065E-2</v>
      </c>
      <c r="HM50" s="44">
        <f t="shared" si="3"/>
        <v>0.50107296137339052</v>
      </c>
      <c r="HN50" s="44">
        <f t="shared" si="3"/>
        <v>0</v>
      </c>
      <c r="HO50" s="44">
        <f t="shared" si="3"/>
        <v>0.74827056110684087</v>
      </c>
      <c r="HP50" s="44">
        <f t="shared" si="3"/>
        <v>0</v>
      </c>
      <c r="HQ50" s="44">
        <f t="shared" si="3"/>
        <v>0.37562189054726369</v>
      </c>
      <c r="HR50" s="44">
        <f t="shared" si="3"/>
        <v>0</v>
      </c>
      <c r="HS50" s="44">
        <f t="shared" si="3"/>
        <v>2.3907666941467436E-2</v>
      </c>
      <c r="HT50" s="44">
        <f t="shared" si="3"/>
        <v>0.43011695906432745</v>
      </c>
      <c r="HU50" s="44">
        <f t="shared" si="3"/>
        <v>0.16893203883495145</v>
      </c>
      <c r="HV50" s="44">
        <f t="shared" si="3"/>
        <v>8.1967213114754092E-2</v>
      </c>
      <c r="HW50" s="44">
        <f t="shared" si="3"/>
        <v>0.17758369723435224</v>
      </c>
      <c r="HX50" s="44">
        <f t="shared" si="3"/>
        <v>0.34180035650623886</v>
      </c>
      <c r="HY50" s="44">
        <f t="shared" si="3"/>
        <v>0</v>
      </c>
      <c r="HZ50" s="44">
        <f t="shared" si="3"/>
        <v>0</v>
      </c>
      <c r="IA50" s="44">
        <f t="shared" si="3"/>
        <v>2.5341130604288501E-2</v>
      </c>
      <c r="IB50" s="44">
        <f t="shared" si="3"/>
        <v>0.63436928702010964</v>
      </c>
      <c r="IC50" s="44">
        <f t="shared" si="3"/>
        <v>0.25690890481064482</v>
      </c>
      <c r="ID50" s="44">
        <f t="shared" si="3"/>
        <v>0.74444123592261047</v>
      </c>
      <c r="IE50" s="44">
        <f t="shared" si="3"/>
        <v>0.10645848119233499</v>
      </c>
      <c r="IF50" s="44">
        <f t="shared" si="3"/>
        <v>1.44800351031154E-2</v>
      </c>
      <c r="IG50" s="44">
        <f t="shared" si="3"/>
        <v>0.21457308895842647</v>
      </c>
      <c r="IH50" s="44">
        <f t="shared" si="3"/>
        <v>0.49679673849737915</v>
      </c>
      <c r="II50" s="44">
        <f t="shared" si="3"/>
        <v>0.5555884092253105</v>
      </c>
      <c r="IJ50" s="44">
        <f t="shared" si="3"/>
        <v>2.974223397224058E-2</v>
      </c>
      <c r="IK50" s="44">
        <f t="shared" si="3"/>
        <v>0.52177485620377972</v>
      </c>
      <c r="IL50" s="44">
        <f t="shared" si="3"/>
        <v>0</v>
      </c>
      <c r="IM50" s="44">
        <f t="shared" si="3"/>
        <v>0.55330243337195828</v>
      </c>
      <c r="IN50" s="44">
        <f t="shared" si="3"/>
        <v>0.18367346938775511</v>
      </c>
      <c r="IO50" s="44">
        <f t="shared" si="3"/>
        <v>0.16062801932367152</v>
      </c>
      <c r="IP50" s="44">
        <f t="shared" si="3"/>
        <v>0.50060901339829478</v>
      </c>
      <c r="IQ50" s="44">
        <f t="shared" si="3"/>
        <v>5.4511278195488719E-2</v>
      </c>
      <c r="IR50" s="44">
        <f t="shared" si="3"/>
        <v>0.88141083318337232</v>
      </c>
      <c r="IS50" s="44">
        <f t="shared" si="3"/>
        <v>0.26439790575916228</v>
      </c>
      <c r="IT50" s="44">
        <f t="shared" si="3"/>
        <v>0.22744599745870392</v>
      </c>
      <c r="IU50" s="44">
        <f t="shared" si="3"/>
        <v>0.20167427701674276</v>
      </c>
      <c r="IV50" s="44">
        <f t="shared" si="3"/>
        <v>0.44786729857819901</v>
      </c>
      <c r="IW50" s="44">
        <f t="shared" si="3"/>
        <v>0.39344262295081966</v>
      </c>
      <c r="IX50" s="44">
        <f t="shared" si="3"/>
        <v>0.31778425655976678</v>
      </c>
      <c r="IY50" s="44">
        <f t="shared" ref="IY50:LJ50" si="4">IY49/IY48</f>
        <v>0</v>
      </c>
      <c r="IZ50" s="44">
        <f t="shared" si="4"/>
        <v>0</v>
      </c>
      <c r="JA50" s="44">
        <f t="shared" si="4"/>
        <v>0.47101449275362323</v>
      </c>
      <c r="JB50" s="44">
        <f t="shared" si="4"/>
        <v>0.34692982456140348</v>
      </c>
      <c r="JC50" s="44">
        <f t="shared" si="4"/>
        <v>3.7000000000000005E-2</v>
      </c>
      <c r="JD50" s="44">
        <f t="shared" si="4"/>
        <v>0.38899430740037949</v>
      </c>
      <c r="JE50" s="44">
        <f t="shared" si="4"/>
        <v>0.34443603330809996</v>
      </c>
      <c r="JF50" s="44">
        <f t="shared" si="4"/>
        <v>0</v>
      </c>
      <c r="JG50" s="44">
        <f t="shared" si="4"/>
        <v>0.41978230004732608</v>
      </c>
      <c r="JH50" s="44">
        <f t="shared" si="4"/>
        <v>0.56887224302954631</v>
      </c>
      <c r="JI50" s="44">
        <f t="shared" si="4"/>
        <v>0.77130210254518616</v>
      </c>
      <c r="JJ50" s="44">
        <f t="shared" si="4"/>
        <v>0.53908872901678662</v>
      </c>
      <c r="JK50" s="44">
        <f t="shared" si="4"/>
        <v>0.20127999999999999</v>
      </c>
      <c r="JL50" s="44">
        <f t="shared" si="4"/>
        <v>0.12162162162162163</v>
      </c>
      <c r="JM50" s="44">
        <f t="shared" si="4"/>
        <v>0.61912658927584296</v>
      </c>
      <c r="JN50" s="44">
        <f t="shared" si="4"/>
        <v>0.43004115226337447</v>
      </c>
      <c r="JO50" s="44">
        <f t="shared" si="4"/>
        <v>0.11857707509881422</v>
      </c>
      <c r="JP50" s="44">
        <f t="shared" si="4"/>
        <v>0</v>
      </c>
      <c r="JQ50" s="44">
        <f t="shared" si="4"/>
        <v>6.0291939919610751E-2</v>
      </c>
      <c r="JR50" s="44">
        <f t="shared" si="4"/>
        <v>3.0495552731893263E-2</v>
      </c>
      <c r="JS50" s="44">
        <f t="shared" si="4"/>
        <v>0.13086770981507823</v>
      </c>
      <c r="JT50" s="44">
        <f t="shared" si="4"/>
        <v>0</v>
      </c>
      <c r="JU50" s="44">
        <f t="shared" si="4"/>
        <v>0</v>
      </c>
      <c r="JV50" s="44">
        <f t="shared" si="4"/>
        <v>0.33366013071895423</v>
      </c>
      <c r="JW50" s="44">
        <f t="shared" si="4"/>
        <v>0.54492753623188406</v>
      </c>
      <c r="JX50" s="44">
        <f t="shared" si="4"/>
        <v>0.2151394422310757</v>
      </c>
      <c r="JY50" s="44">
        <f t="shared" si="4"/>
        <v>0.28444444444444444</v>
      </c>
      <c r="JZ50" s="44">
        <f t="shared" si="4"/>
        <v>0.25546806649168852</v>
      </c>
      <c r="KA50" s="44">
        <f t="shared" si="4"/>
        <v>0.27155172413793105</v>
      </c>
      <c r="KB50" s="44">
        <f t="shared" si="4"/>
        <v>0.11543134872417983</v>
      </c>
      <c r="KC50" s="44">
        <f t="shared" si="4"/>
        <v>0.30577576443941112</v>
      </c>
      <c r="KD50" s="44">
        <f t="shared" si="4"/>
        <v>0.53333333333333333</v>
      </c>
      <c r="KE50" s="44">
        <f t="shared" si="4"/>
        <v>0.1386212008895478</v>
      </c>
      <c r="KF50" s="44">
        <f t="shared" si="4"/>
        <v>0.36681222707423583</v>
      </c>
      <c r="KG50" s="44">
        <f t="shared" si="4"/>
        <v>0</v>
      </c>
      <c r="KH50" s="44">
        <f t="shared" si="4"/>
        <v>0.13064833005893911</v>
      </c>
      <c r="KI50" s="44">
        <f t="shared" si="4"/>
        <v>0.45469439193446759</v>
      </c>
      <c r="KJ50" s="44">
        <f t="shared" si="4"/>
        <v>0.44870210135970329</v>
      </c>
      <c r="KK50" s="44">
        <f t="shared" si="4"/>
        <v>6.7246835443037969E-3</v>
      </c>
      <c r="KL50" s="44">
        <f t="shared" si="4"/>
        <v>0.38195841716968482</v>
      </c>
      <c r="KM50" s="44">
        <f t="shared" si="4"/>
        <v>0.45253759398496235</v>
      </c>
      <c r="KN50" s="44">
        <f t="shared" si="4"/>
        <v>0.4439935064935065</v>
      </c>
      <c r="KO50" s="44">
        <f t="shared" si="4"/>
        <v>0.19973368841544606</v>
      </c>
      <c r="KP50" s="44">
        <f t="shared" si="4"/>
        <v>0</v>
      </c>
      <c r="KQ50" s="44">
        <f t="shared" si="4"/>
        <v>0.4053974772660604</v>
      </c>
      <c r="KR50" s="44">
        <f t="shared" si="4"/>
        <v>0</v>
      </c>
      <c r="KS50" s="44">
        <f t="shared" si="4"/>
        <v>0</v>
      </c>
      <c r="KT50" s="44">
        <f t="shared" si="4"/>
        <v>0.10414333706606944</v>
      </c>
      <c r="KU50" s="44">
        <f t="shared" si="4"/>
        <v>0.32310177705977383</v>
      </c>
      <c r="KV50" s="44">
        <f t="shared" si="4"/>
        <v>0.48806500761808019</v>
      </c>
      <c r="KW50" s="44">
        <f t="shared" si="4"/>
        <v>0.4952418715305314</v>
      </c>
      <c r="KX50" s="44">
        <f t="shared" si="4"/>
        <v>0.39004149377593361</v>
      </c>
      <c r="KY50" s="44">
        <f t="shared" si="4"/>
        <v>0</v>
      </c>
      <c r="KZ50" s="44">
        <f t="shared" si="4"/>
        <v>0.60808926080892611</v>
      </c>
      <c r="LA50" s="44">
        <f t="shared" si="4"/>
        <v>0.44105820105820109</v>
      </c>
      <c r="LB50" s="44">
        <f t="shared" si="4"/>
        <v>0</v>
      </c>
      <c r="LC50" s="44">
        <f t="shared" si="4"/>
        <v>0.20857142857142857</v>
      </c>
      <c r="LD50" s="44">
        <f t="shared" si="4"/>
        <v>0</v>
      </c>
      <c r="LE50" s="44">
        <f t="shared" si="4"/>
        <v>0.16748768472906403</v>
      </c>
      <c r="LF50" s="44">
        <f t="shared" si="4"/>
        <v>0.60409252669039148</v>
      </c>
      <c r="LG50" s="44">
        <f t="shared" si="4"/>
        <v>0</v>
      </c>
      <c r="LH50" s="44">
        <f t="shared" si="4"/>
        <v>0.32579787234042551</v>
      </c>
      <c r="LI50" s="44">
        <f t="shared" si="4"/>
        <v>0.12483221476510066</v>
      </c>
      <c r="LJ50" s="44">
        <f t="shared" si="4"/>
        <v>0.29873949579831932</v>
      </c>
      <c r="LK50" s="44">
        <f t="shared" ref="LK50:NV50" si="5">LK49/LK48</f>
        <v>0</v>
      </c>
      <c r="LL50" s="44">
        <f t="shared" si="5"/>
        <v>0.24344569288389512</v>
      </c>
      <c r="LM50" s="44">
        <f t="shared" si="5"/>
        <v>0.19463087248322147</v>
      </c>
      <c r="LN50" s="44">
        <f t="shared" si="5"/>
        <v>0.49699054170249352</v>
      </c>
      <c r="LO50" s="44">
        <f t="shared" si="5"/>
        <v>0.30051432770022041</v>
      </c>
      <c r="LP50" s="44">
        <f t="shared" si="5"/>
        <v>0.6455048998721773</v>
      </c>
      <c r="LQ50" s="44">
        <f t="shared" si="5"/>
        <v>0.11613351877607787</v>
      </c>
      <c r="LR50" s="44">
        <f t="shared" si="5"/>
        <v>0.28311362209667296</v>
      </c>
      <c r="LS50" s="44">
        <f t="shared" si="5"/>
        <v>0.14677103718199608</v>
      </c>
      <c r="LT50" s="44">
        <f t="shared" si="5"/>
        <v>0.20584498094027956</v>
      </c>
      <c r="LU50" s="44">
        <f t="shared" si="5"/>
        <v>0.1098546042003231</v>
      </c>
      <c r="LV50" s="44">
        <f t="shared" si="5"/>
        <v>0.35551419264774314</v>
      </c>
      <c r="LW50" s="44">
        <f t="shared" si="5"/>
        <v>0.14638971315529181</v>
      </c>
      <c r="LX50" s="44">
        <f t="shared" si="5"/>
        <v>0.4030710172744722</v>
      </c>
      <c r="LY50" s="44">
        <f t="shared" si="5"/>
        <v>0</v>
      </c>
      <c r="LZ50" s="44">
        <f t="shared" si="5"/>
        <v>0.38034188034188038</v>
      </c>
      <c r="MA50" s="44">
        <f t="shared" si="5"/>
        <v>0</v>
      </c>
      <c r="MB50" s="44">
        <f t="shared" si="5"/>
        <v>0.36060100166944914</v>
      </c>
      <c r="MC50" s="44">
        <f t="shared" si="5"/>
        <v>0.3464203233256351</v>
      </c>
      <c r="MD50" s="44">
        <f t="shared" si="5"/>
        <v>0.31442307692307692</v>
      </c>
      <c r="ME50" s="44">
        <f t="shared" si="5"/>
        <v>0.7700680272108843</v>
      </c>
      <c r="MF50" s="44">
        <f t="shared" si="5"/>
        <v>0.18123667377398722</v>
      </c>
      <c r="MG50" s="44">
        <f t="shared" si="5"/>
        <v>0.35549738219895288</v>
      </c>
      <c r="MH50" s="44">
        <f t="shared" si="5"/>
        <v>0.52441471571906362</v>
      </c>
      <c r="MI50" s="44">
        <f t="shared" si="5"/>
        <v>0.1209098164405427</v>
      </c>
      <c r="MJ50" s="44">
        <f t="shared" si="5"/>
        <v>0.35673930589184827</v>
      </c>
      <c r="MK50" s="44">
        <f t="shared" si="5"/>
        <v>0</v>
      </c>
      <c r="ML50" s="44">
        <f t="shared" si="5"/>
        <v>0.15072685539403213</v>
      </c>
      <c r="MM50" s="44">
        <f t="shared" si="5"/>
        <v>0.3636991028295376</v>
      </c>
      <c r="MN50" s="44">
        <f t="shared" si="5"/>
        <v>0.78449469312413478</v>
      </c>
      <c r="MO50" s="44">
        <f t="shared" si="5"/>
        <v>8.4219858156028365E-2</v>
      </c>
      <c r="MP50" s="44">
        <f t="shared" si="5"/>
        <v>6.5671641791044774E-2</v>
      </c>
      <c r="MQ50" s="44">
        <f t="shared" si="5"/>
        <v>0</v>
      </c>
      <c r="MR50" s="44">
        <f t="shared" si="5"/>
        <v>0.34158948955416757</v>
      </c>
      <c r="MS50" s="44">
        <f t="shared" si="5"/>
        <v>4.4247787610619468E-2</v>
      </c>
      <c r="MT50" s="44">
        <f t="shared" si="5"/>
        <v>0.42467043314500941</v>
      </c>
      <c r="MU50" s="44">
        <f t="shared" si="5"/>
        <v>0.58285714285714285</v>
      </c>
      <c r="MV50" s="44">
        <f t="shared" si="5"/>
        <v>0.14879955332216638</v>
      </c>
      <c r="MW50" s="44">
        <f t="shared" si="5"/>
        <v>0.58151382823871911</v>
      </c>
      <c r="MX50" s="44">
        <f t="shared" si="5"/>
        <v>0.4206411258795934</v>
      </c>
      <c r="MY50" s="44">
        <f t="shared" si="5"/>
        <v>9.1796875E-2</v>
      </c>
      <c r="MZ50" s="44">
        <f t="shared" si="5"/>
        <v>3.059071729957806E-2</v>
      </c>
      <c r="NA50" s="44">
        <f t="shared" si="5"/>
        <v>0</v>
      </c>
      <c r="NB50" s="44">
        <f t="shared" si="5"/>
        <v>0.1588235294117647</v>
      </c>
      <c r="NC50" s="44">
        <f t="shared" si="5"/>
        <v>0.13152400835073069</v>
      </c>
      <c r="ND50" s="44">
        <f t="shared" si="5"/>
        <v>5.2871467639015492E-2</v>
      </c>
      <c r="NE50" s="44">
        <f t="shared" si="5"/>
        <v>0</v>
      </c>
      <c r="NF50" s="44">
        <f t="shared" si="5"/>
        <v>0.55390334572490707</v>
      </c>
      <c r="NG50" s="44">
        <f t="shared" si="5"/>
        <v>0.35173824130879344</v>
      </c>
      <c r="NH50" s="44">
        <f t="shared" si="5"/>
        <v>7.3920265780730895E-2</v>
      </c>
      <c r="NI50" s="44">
        <f t="shared" si="5"/>
        <v>0.73735566758822568</v>
      </c>
      <c r="NJ50" s="44">
        <f t="shared" si="5"/>
        <v>0.61176470588235299</v>
      </c>
      <c r="NK50" s="44">
        <f t="shared" si="5"/>
        <v>0.37157757496740546</v>
      </c>
      <c r="NL50" s="44">
        <f t="shared" si="5"/>
        <v>0.30254134731746674</v>
      </c>
      <c r="NM50" s="44">
        <f t="shared" si="5"/>
        <v>0.62800331400165699</v>
      </c>
      <c r="NN50" s="44">
        <f t="shared" si="5"/>
        <v>0.17082533589251439</v>
      </c>
      <c r="NO50" s="44">
        <f t="shared" si="5"/>
        <v>0.17061611374407581</v>
      </c>
      <c r="NP50" s="44">
        <f t="shared" si="5"/>
        <v>0.20463320463320464</v>
      </c>
      <c r="NQ50" s="44">
        <f t="shared" si="5"/>
        <v>0.50989151244416087</v>
      </c>
      <c r="NR50" s="44">
        <f t="shared" si="5"/>
        <v>0.13252346769740475</v>
      </c>
      <c r="NS50" s="44">
        <f t="shared" si="5"/>
        <v>0.19723277265328268</v>
      </c>
      <c r="NT50" s="44">
        <f t="shared" si="5"/>
        <v>0.79652917505030174</v>
      </c>
      <c r="NU50" s="44">
        <f t="shared" si="5"/>
        <v>0.32465277777777773</v>
      </c>
      <c r="NV50" s="44">
        <f t="shared" si="5"/>
        <v>5.0552922590837289E-2</v>
      </c>
      <c r="NW50" s="44">
        <f t="shared" ref="NW50:QH50" si="6">NW49/NW48</f>
        <v>0.42691029900332222</v>
      </c>
      <c r="NX50" s="44">
        <f t="shared" si="6"/>
        <v>0.11657709797436956</v>
      </c>
      <c r="NY50" s="44">
        <f t="shared" si="6"/>
        <v>0.15246995994659546</v>
      </c>
      <c r="NZ50" s="44">
        <f t="shared" si="6"/>
        <v>0.5449041372351161</v>
      </c>
      <c r="OA50" s="44">
        <f t="shared" si="6"/>
        <v>0.46497584541062803</v>
      </c>
      <c r="OB50" s="44">
        <f t="shared" si="6"/>
        <v>0.5036468330134356</v>
      </c>
      <c r="OC50" s="44">
        <f t="shared" si="6"/>
        <v>0</v>
      </c>
      <c r="OD50" s="44">
        <f t="shared" si="6"/>
        <v>0.20394736842105263</v>
      </c>
      <c r="OE50" s="44">
        <f t="shared" si="6"/>
        <v>0.51330659861465555</v>
      </c>
      <c r="OF50" s="44">
        <f t="shared" si="6"/>
        <v>0.49388753056234719</v>
      </c>
      <c r="OG50" s="44">
        <f t="shared" si="6"/>
        <v>4.807692307692308E-2</v>
      </c>
      <c r="OH50" s="44">
        <f t="shared" si="6"/>
        <v>0.19961795606494745</v>
      </c>
      <c r="OI50" s="44">
        <f t="shared" si="6"/>
        <v>8.2242990654205608E-2</v>
      </c>
      <c r="OJ50" s="44">
        <f t="shared" si="6"/>
        <v>0.18810916179337234</v>
      </c>
      <c r="OK50" s="44">
        <f t="shared" si="6"/>
        <v>0.35416666666666669</v>
      </c>
      <c r="OL50" s="44">
        <f t="shared" si="6"/>
        <v>5.1975051975051969E-3</v>
      </c>
      <c r="OM50" s="44">
        <f t="shared" si="6"/>
        <v>0.29459901800327332</v>
      </c>
      <c r="ON50" s="44">
        <f t="shared" si="6"/>
        <v>0</v>
      </c>
      <c r="OO50" s="44">
        <f t="shared" si="6"/>
        <v>0.24826989619377163</v>
      </c>
      <c r="OP50" s="44">
        <f t="shared" si="6"/>
        <v>0.20666666666666667</v>
      </c>
      <c r="OQ50" s="44">
        <f t="shared" si="6"/>
        <v>0.28985507246376813</v>
      </c>
      <c r="OR50" s="44">
        <f t="shared" si="6"/>
        <v>0.34932632270785408</v>
      </c>
      <c r="OS50" s="44">
        <f t="shared" si="6"/>
        <v>0.11402508551881413</v>
      </c>
      <c r="OT50" s="44">
        <f t="shared" si="6"/>
        <v>0.33799999999999997</v>
      </c>
      <c r="OU50" s="44">
        <f t="shared" si="6"/>
        <v>0.47115384615384615</v>
      </c>
      <c r="OV50" s="44">
        <f t="shared" si="6"/>
        <v>0.54244861483467377</v>
      </c>
      <c r="OW50" s="44">
        <f t="shared" si="6"/>
        <v>0.2802037845705968</v>
      </c>
      <c r="OX50" s="44">
        <f t="shared" si="6"/>
        <v>0.12781434014547974</v>
      </c>
      <c r="OY50" s="44">
        <f t="shared" si="6"/>
        <v>0.54535637149028082</v>
      </c>
      <c r="OZ50" s="44">
        <f t="shared" si="6"/>
        <v>0.28448275862068967</v>
      </c>
      <c r="PA50" s="44">
        <f t="shared" si="6"/>
        <v>0.40332906530089629</v>
      </c>
      <c r="PB50" s="44">
        <f t="shared" si="6"/>
        <v>0.56190476190476191</v>
      </c>
      <c r="PC50" s="44">
        <f t="shared" si="6"/>
        <v>0</v>
      </c>
      <c r="PD50" s="44">
        <f t="shared" si="6"/>
        <v>0.48057553956834531</v>
      </c>
      <c r="PE50" s="44">
        <f t="shared" si="6"/>
        <v>7.1671300586963235E-2</v>
      </c>
      <c r="PF50" s="44">
        <f t="shared" si="6"/>
        <v>0.17168141592920352</v>
      </c>
      <c r="PG50" s="44">
        <f t="shared" si="6"/>
        <v>0.42059219380888291</v>
      </c>
      <c r="PH50" s="44">
        <f t="shared" si="6"/>
        <v>0.37398373983739841</v>
      </c>
      <c r="PI50" s="44">
        <f t="shared" si="6"/>
        <v>0</v>
      </c>
      <c r="PJ50" s="44">
        <f t="shared" si="6"/>
        <v>0.50472279260780295</v>
      </c>
      <c r="PK50" s="44">
        <f t="shared" si="6"/>
        <v>0.56924384027187769</v>
      </c>
      <c r="PL50" s="44">
        <f t="shared" si="6"/>
        <v>0.60004146796599622</v>
      </c>
      <c r="PM50" s="44">
        <f t="shared" si="6"/>
        <v>0</v>
      </c>
      <c r="PN50" s="44">
        <f t="shared" si="6"/>
        <v>5.2132701421800952E-2</v>
      </c>
      <c r="PO50" s="44">
        <f t="shared" si="6"/>
        <v>0</v>
      </c>
      <c r="PP50" s="44">
        <f t="shared" si="6"/>
        <v>0.42728852838933951</v>
      </c>
      <c r="PQ50" s="44">
        <f t="shared" si="6"/>
        <v>0</v>
      </c>
      <c r="PR50" s="44">
        <f t="shared" si="6"/>
        <v>0.35837284751684551</v>
      </c>
      <c r="PS50" s="44">
        <f t="shared" si="6"/>
        <v>0.3995535714285714</v>
      </c>
      <c r="PT50" s="44">
        <f t="shared" si="6"/>
        <v>9.5679012345679007E-2</v>
      </c>
      <c r="PU50" s="44">
        <f t="shared" si="6"/>
        <v>0.33462432223082883</v>
      </c>
      <c r="PV50" s="44">
        <f t="shared" si="6"/>
        <v>9.7391304347826085E-2</v>
      </c>
      <c r="PW50" s="44">
        <f t="shared" si="6"/>
        <v>0</v>
      </c>
      <c r="PX50" s="44">
        <f t="shared" si="6"/>
        <v>0.42705167173252279</v>
      </c>
      <c r="PY50" s="44">
        <f t="shared" si="6"/>
        <v>0.56808297089327542</v>
      </c>
      <c r="PZ50" s="44">
        <f t="shared" si="6"/>
        <v>0</v>
      </c>
      <c r="QA50" s="44">
        <f t="shared" si="6"/>
        <v>1.5813953488372091E-2</v>
      </c>
      <c r="QB50" s="44">
        <f t="shared" si="6"/>
        <v>0.24160401002506268</v>
      </c>
      <c r="QC50" s="44">
        <f t="shared" si="6"/>
        <v>0.64429530201342278</v>
      </c>
      <c r="QD50" s="44">
        <f t="shared" si="6"/>
        <v>0.72617611580217123</v>
      </c>
      <c r="QE50" s="44">
        <f t="shared" si="6"/>
        <v>0.33870040253018974</v>
      </c>
      <c r="QF50" s="44">
        <f t="shared" si="6"/>
        <v>0</v>
      </c>
      <c r="QG50" s="44">
        <f t="shared" si="6"/>
        <v>0.27828241123038816</v>
      </c>
      <c r="QH50" s="44">
        <f t="shared" si="6"/>
        <v>0.15586797066014671</v>
      </c>
      <c r="QI50" s="44">
        <f t="shared" ref="QI50:ST50" si="7">QI49/QI48</f>
        <v>0.60388349514563111</v>
      </c>
      <c r="QJ50" s="44">
        <f t="shared" si="7"/>
        <v>0.30593900481540931</v>
      </c>
      <c r="QK50" s="44">
        <f t="shared" si="7"/>
        <v>0.72630398205272007</v>
      </c>
      <c r="QL50" s="44">
        <f t="shared" si="7"/>
        <v>0</v>
      </c>
      <c r="QM50" s="44">
        <f t="shared" si="7"/>
        <v>0.435969868173258</v>
      </c>
      <c r="QN50" s="44">
        <f t="shared" si="7"/>
        <v>0.43261921216309612</v>
      </c>
      <c r="QO50" s="44">
        <f t="shared" si="7"/>
        <v>0.51747088186356072</v>
      </c>
      <c r="QP50" s="44">
        <f t="shared" si="7"/>
        <v>0.18014500836586722</v>
      </c>
      <c r="QQ50" s="44">
        <f t="shared" si="7"/>
        <v>0.12063227953410982</v>
      </c>
      <c r="QR50" s="44">
        <f t="shared" si="7"/>
        <v>0.22804972804972809</v>
      </c>
      <c r="QS50" s="44">
        <f t="shared" si="7"/>
        <v>9.5577020843924762E-2</v>
      </c>
      <c r="QT50" s="44">
        <f t="shared" si="7"/>
        <v>0.15976821192052981</v>
      </c>
      <c r="QU50" s="44">
        <f t="shared" si="7"/>
        <v>0.35022406066873485</v>
      </c>
      <c r="QV50" s="44">
        <f t="shared" si="7"/>
        <v>0.25850340136054423</v>
      </c>
      <c r="QW50" s="44">
        <f t="shared" si="7"/>
        <v>0</v>
      </c>
      <c r="QX50" s="44">
        <f t="shared" si="7"/>
        <v>0</v>
      </c>
      <c r="QY50" s="44">
        <f t="shared" si="7"/>
        <v>0.43969465648854961</v>
      </c>
      <c r="QZ50" s="44">
        <f t="shared" si="7"/>
        <v>0.10103329506314583</v>
      </c>
      <c r="RA50" s="44">
        <f t="shared" si="7"/>
        <v>0.33640552995391704</v>
      </c>
      <c r="RB50" s="44">
        <f t="shared" si="7"/>
        <v>0.56482939632545925</v>
      </c>
      <c r="RC50" s="44">
        <f t="shared" si="7"/>
        <v>0.36604361370716509</v>
      </c>
      <c r="RD50" s="44">
        <f t="shared" si="7"/>
        <v>0.78720895962275272</v>
      </c>
      <c r="RE50" s="44">
        <f t="shared" si="7"/>
        <v>0</v>
      </c>
      <c r="RF50" s="44">
        <f t="shared" si="7"/>
        <v>0.26304579339723105</v>
      </c>
      <c r="RG50" s="44">
        <f t="shared" si="7"/>
        <v>0.15683229813664595</v>
      </c>
      <c r="RH50" s="44">
        <f t="shared" si="7"/>
        <v>0.37250786988457502</v>
      </c>
      <c r="RI50" s="44">
        <f t="shared" si="7"/>
        <v>0.66536530953708861</v>
      </c>
      <c r="RJ50" s="44">
        <f t="shared" si="7"/>
        <v>0.16501650165016502</v>
      </c>
      <c r="RK50" s="44">
        <f t="shared" si="7"/>
        <v>0</v>
      </c>
      <c r="RL50" s="44">
        <f t="shared" si="7"/>
        <v>0.27666975881261596</v>
      </c>
      <c r="RM50" s="44">
        <f t="shared" si="7"/>
        <v>0.53012048192771088</v>
      </c>
      <c r="RN50" s="44">
        <f t="shared" si="7"/>
        <v>0.38310412573673869</v>
      </c>
      <c r="RO50" s="44">
        <f t="shared" si="7"/>
        <v>0.16317991631799164</v>
      </c>
      <c r="RP50" s="44">
        <f t="shared" si="7"/>
        <v>0</v>
      </c>
      <c r="RQ50" s="44">
        <f t="shared" si="7"/>
        <v>0.31113916061849162</v>
      </c>
      <c r="RR50" s="44">
        <f t="shared" si="7"/>
        <v>0.26455026455026454</v>
      </c>
      <c r="RS50" s="44">
        <f t="shared" si="7"/>
        <v>0.22720694645441389</v>
      </c>
      <c r="RT50" s="44">
        <f t="shared" si="7"/>
        <v>0.15065840433772271</v>
      </c>
      <c r="RU50" s="44">
        <f t="shared" si="7"/>
        <v>0.58037348956426216</v>
      </c>
      <c r="RV50" s="44">
        <f t="shared" si="7"/>
        <v>0.17711171662125341</v>
      </c>
      <c r="RW50" s="44">
        <f t="shared" si="7"/>
        <v>0</v>
      </c>
      <c r="RX50" s="44">
        <f t="shared" si="7"/>
        <v>0.41054313099041534</v>
      </c>
      <c r="RY50" s="44">
        <f t="shared" si="7"/>
        <v>0.4427792915531335</v>
      </c>
      <c r="RZ50" s="44">
        <f t="shared" si="7"/>
        <v>0.11331444759206798</v>
      </c>
      <c r="SA50" s="44">
        <f t="shared" si="7"/>
        <v>0.2890625</v>
      </c>
      <c r="SB50" s="44">
        <f t="shared" si="7"/>
        <v>0.15260785576303926</v>
      </c>
      <c r="SC50" s="44">
        <f t="shared" si="7"/>
        <v>0.65552699228791778</v>
      </c>
      <c r="SD50" s="44">
        <f t="shared" si="7"/>
        <v>0.54725972994440031</v>
      </c>
      <c r="SE50" s="44">
        <f t="shared" si="7"/>
        <v>1.8384766907419563E-2</v>
      </c>
      <c r="SF50" s="44">
        <f t="shared" si="7"/>
        <v>0.60656620021528518</v>
      </c>
      <c r="SG50" s="44">
        <f t="shared" si="7"/>
        <v>0.54097350585335791</v>
      </c>
      <c r="SH50" s="44">
        <f t="shared" si="7"/>
        <v>0.3982275586049171</v>
      </c>
      <c r="SI50" s="44">
        <f t="shared" si="7"/>
        <v>0.1330409356725146</v>
      </c>
      <c r="SJ50" s="44">
        <f t="shared" si="7"/>
        <v>0.38629441624365479</v>
      </c>
      <c r="SK50" s="44">
        <f t="shared" si="7"/>
        <v>0.22244488977955912</v>
      </c>
      <c r="SL50" s="44">
        <f t="shared" si="7"/>
        <v>0.34504540071061984</v>
      </c>
      <c r="SM50" s="44">
        <f t="shared" si="7"/>
        <v>0.19298245614035089</v>
      </c>
      <c r="SN50" s="44">
        <f t="shared" si="7"/>
        <v>0</v>
      </c>
      <c r="SO50" s="44">
        <f t="shared" si="7"/>
        <v>0.14431818181818182</v>
      </c>
      <c r="SP50" s="44">
        <f t="shared" si="7"/>
        <v>0.22455089820359284</v>
      </c>
      <c r="SQ50" s="44">
        <f t="shared" si="7"/>
        <v>0.32537120723047125</v>
      </c>
      <c r="SR50" s="44">
        <f t="shared" si="7"/>
        <v>0.15151515151515152</v>
      </c>
      <c r="SS50" s="44">
        <f t="shared" si="7"/>
        <v>8.1839438815276694E-2</v>
      </c>
      <c r="ST50" s="44">
        <f t="shared" si="7"/>
        <v>0.41481950601646611</v>
      </c>
      <c r="SU50" s="44">
        <f t="shared" ref="SU50:VF50" si="8">SU49/SU48</f>
        <v>0.11049723756906078</v>
      </c>
      <c r="SV50" s="44">
        <f t="shared" si="8"/>
        <v>0.3901209677419355</v>
      </c>
      <c r="SW50" s="44">
        <f t="shared" si="8"/>
        <v>0.43636363636363634</v>
      </c>
      <c r="SX50" s="44">
        <f t="shared" si="8"/>
        <v>0.43380855397148677</v>
      </c>
      <c r="SY50" s="44">
        <f t="shared" si="8"/>
        <v>0</v>
      </c>
      <c r="SZ50" s="44">
        <f t="shared" si="8"/>
        <v>0.28307392996108954</v>
      </c>
      <c r="TA50" s="44">
        <f t="shared" si="8"/>
        <v>0.38746803069053709</v>
      </c>
      <c r="TB50" s="44">
        <f t="shared" si="8"/>
        <v>0</v>
      </c>
      <c r="TC50" s="44">
        <f t="shared" si="8"/>
        <v>0.64516129032258063</v>
      </c>
      <c r="TD50" s="44">
        <f t="shared" si="8"/>
        <v>0.28839779005524863</v>
      </c>
      <c r="TE50" s="44">
        <f t="shared" si="8"/>
        <v>0.27385287691187182</v>
      </c>
      <c r="TF50" s="44">
        <f t="shared" si="8"/>
        <v>0.61728028503562948</v>
      </c>
      <c r="TG50" s="44">
        <f t="shared" si="8"/>
        <v>0.23526745240253852</v>
      </c>
      <c r="TH50" s="44">
        <f t="shared" si="8"/>
        <v>0.7565337001375515</v>
      </c>
      <c r="TI50" s="44">
        <f t="shared" si="8"/>
        <v>0</v>
      </c>
      <c r="TJ50" s="44">
        <f t="shared" si="8"/>
        <v>0.20499999999999999</v>
      </c>
      <c r="TK50" s="44">
        <f t="shared" si="8"/>
        <v>0.64470918009810796</v>
      </c>
      <c r="TL50" s="44">
        <f t="shared" si="8"/>
        <v>0.45921173235563706</v>
      </c>
      <c r="TM50" s="44">
        <f t="shared" si="8"/>
        <v>0.35021097046413502</v>
      </c>
      <c r="TN50" s="44">
        <f t="shared" si="8"/>
        <v>0.40243902439024393</v>
      </c>
      <c r="TO50" s="44">
        <f t="shared" si="8"/>
        <v>0.42907103825136617</v>
      </c>
      <c r="TP50" s="44">
        <f t="shared" si="8"/>
        <v>0</v>
      </c>
      <c r="TQ50" s="44">
        <f t="shared" si="8"/>
        <v>0.3855149000377216</v>
      </c>
      <c r="TR50" s="44">
        <f t="shared" si="8"/>
        <v>9.1097308488612846E-2</v>
      </c>
      <c r="TS50" s="44">
        <f t="shared" si="8"/>
        <v>0.49007633587786259</v>
      </c>
      <c r="TT50" s="44">
        <f t="shared" si="8"/>
        <v>0.66028412600370601</v>
      </c>
      <c r="TU50" s="44">
        <f t="shared" si="8"/>
        <v>0.31732673267326728</v>
      </c>
      <c r="TV50" s="44">
        <f t="shared" si="8"/>
        <v>0.50266666666666671</v>
      </c>
      <c r="TW50" s="44">
        <f t="shared" si="8"/>
        <v>0.10521327014218008</v>
      </c>
      <c r="TX50" s="44">
        <f t="shared" si="8"/>
        <v>0.4916739702015776</v>
      </c>
      <c r="TY50" s="44">
        <f t="shared" si="8"/>
        <v>0.14956855225311602</v>
      </c>
      <c r="TZ50" s="44">
        <f t="shared" si="8"/>
        <v>0.41933788754598</v>
      </c>
      <c r="UA50" s="44">
        <f t="shared" si="8"/>
        <v>0</v>
      </c>
      <c r="UB50" s="44">
        <f t="shared" si="8"/>
        <v>0</v>
      </c>
      <c r="UC50" s="44">
        <f t="shared" si="8"/>
        <v>0</v>
      </c>
      <c r="UD50" s="44">
        <f t="shared" si="8"/>
        <v>0</v>
      </c>
      <c r="UE50" s="44">
        <f t="shared" si="8"/>
        <v>0.6004717992708557</v>
      </c>
      <c r="UF50" s="44">
        <f t="shared" si="8"/>
        <v>2.9457364341085271E-2</v>
      </c>
      <c r="UG50" s="44">
        <f t="shared" si="8"/>
        <v>0.32269503546099293</v>
      </c>
      <c r="UH50" s="44">
        <f t="shared" si="8"/>
        <v>0</v>
      </c>
      <c r="UI50" s="44">
        <f t="shared" si="8"/>
        <v>0.39705134722928315</v>
      </c>
      <c r="UJ50" s="44">
        <f t="shared" si="8"/>
        <v>0.50281042411854882</v>
      </c>
      <c r="UK50" s="44">
        <f t="shared" si="8"/>
        <v>0.23363286264441588</v>
      </c>
      <c r="UL50" s="44">
        <f t="shared" si="8"/>
        <v>0.59975062344139662</v>
      </c>
      <c r="UM50" s="44">
        <f t="shared" si="8"/>
        <v>0</v>
      </c>
      <c r="UN50" s="44">
        <f t="shared" si="8"/>
        <v>0.60557768924302791</v>
      </c>
      <c r="UO50" s="44">
        <f t="shared" si="8"/>
        <v>0.60288184438040338</v>
      </c>
      <c r="UP50" s="44">
        <f t="shared" si="8"/>
        <v>0.51401869158878499</v>
      </c>
      <c r="UQ50" s="44">
        <f t="shared" si="8"/>
        <v>0.52316991269308266</v>
      </c>
      <c r="UR50" s="44">
        <f t="shared" si="8"/>
        <v>0.52607561929595825</v>
      </c>
      <c r="US50" s="44">
        <f t="shared" si="8"/>
        <v>0.25500812127774775</v>
      </c>
      <c r="UT50" s="44">
        <f t="shared" si="8"/>
        <v>0.23733719247467439</v>
      </c>
      <c r="UU50" s="44">
        <f t="shared" si="8"/>
        <v>0.12281902155319877</v>
      </c>
      <c r="UV50" s="44">
        <f t="shared" si="8"/>
        <v>0</v>
      </c>
      <c r="UW50" s="44">
        <f t="shared" si="8"/>
        <v>0.65791984732824427</v>
      </c>
      <c r="UX50" s="44">
        <f t="shared" si="8"/>
        <v>0.13297872340425532</v>
      </c>
      <c r="UY50" s="44">
        <f t="shared" si="8"/>
        <v>2.7124773960217001E-2</v>
      </c>
      <c r="UZ50" s="44">
        <f t="shared" si="8"/>
        <v>0.73621578738595794</v>
      </c>
      <c r="VA50" s="44">
        <f t="shared" si="8"/>
        <v>0.4298342541436464</v>
      </c>
      <c r="VB50" s="44">
        <f t="shared" si="8"/>
        <v>0.48989113530326595</v>
      </c>
      <c r="VC50" s="44">
        <f t="shared" si="8"/>
        <v>0.20646583394562823</v>
      </c>
      <c r="VD50" s="44">
        <f t="shared" si="8"/>
        <v>0.25100036376864315</v>
      </c>
      <c r="VE50" s="44">
        <f t="shared" si="8"/>
        <v>3.5067873303167421E-2</v>
      </c>
      <c r="VF50" s="44">
        <f t="shared" si="8"/>
        <v>0.13043478260869565</v>
      </c>
      <c r="VG50" s="44">
        <f t="shared" ref="VG50:XR50" si="9">VG49/VG48</f>
        <v>0</v>
      </c>
      <c r="VH50" s="44">
        <f t="shared" si="9"/>
        <v>0.23753280839895013</v>
      </c>
      <c r="VI50" s="44">
        <f t="shared" si="9"/>
        <v>0.36097852028639621</v>
      </c>
      <c r="VJ50" s="44">
        <f t="shared" si="9"/>
        <v>9.0188909201706288E-2</v>
      </c>
      <c r="VK50" s="44">
        <f t="shared" si="9"/>
        <v>0.80971558016612122</v>
      </c>
      <c r="VL50" s="44">
        <f t="shared" si="9"/>
        <v>0.59639639639639641</v>
      </c>
      <c r="VM50" s="44">
        <f t="shared" si="9"/>
        <v>1.7482517482517484E-2</v>
      </c>
      <c r="VN50" s="44">
        <f t="shared" si="9"/>
        <v>0.51480051480051481</v>
      </c>
      <c r="VO50" s="44">
        <f t="shared" si="9"/>
        <v>0.44606186638939432</v>
      </c>
      <c r="VP50" s="44">
        <f t="shared" si="9"/>
        <v>0</v>
      </c>
      <c r="VQ50" s="44">
        <f t="shared" si="9"/>
        <v>0</v>
      </c>
      <c r="VR50" s="44">
        <f t="shared" si="9"/>
        <v>0</v>
      </c>
      <c r="VS50" s="44">
        <f t="shared" si="9"/>
        <v>0.21948569358927925</v>
      </c>
      <c r="VT50" s="44">
        <f t="shared" si="9"/>
        <v>0.29672225416906267</v>
      </c>
      <c r="VU50" s="44">
        <f t="shared" si="9"/>
        <v>0.10900282599919257</v>
      </c>
      <c r="VV50" s="44">
        <f t="shared" si="9"/>
        <v>0</v>
      </c>
      <c r="VW50" s="44">
        <f t="shared" si="9"/>
        <v>0.41784338896020534</v>
      </c>
      <c r="VX50" s="44">
        <f t="shared" si="9"/>
        <v>0.43622448979591838</v>
      </c>
      <c r="VY50" s="44">
        <f t="shared" si="9"/>
        <v>0.17208814270724029</v>
      </c>
      <c r="VZ50" s="44">
        <f t="shared" si="9"/>
        <v>0.39968321013727559</v>
      </c>
      <c r="WA50" s="44">
        <f t="shared" si="9"/>
        <v>0.39012003693444136</v>
      </c>
      <c r="WB50" s="44">
        <f t="shared" si="9"/>
        <v>0</v>
      </c>
      <c r="WC50" s="44">
        <f t="shared" si="9"/>
        <v>0.13948256467941506</v>
      </c>
      <c r="WD50" s="44">
        <f t="shared" si="9"/>
        <v>0</v>
      </c>
      <c r="WE50" s="44">
        <f t="shared" si="9"/>
        <v>0.22905982905982908</v>
      </c>
      <c r="WF50" s="44">
        <f t="shared" si="9"/>
        <v>0.3281613653995345</v>
      </c>
      <c r="WG50" s="44">
        <f t="shared" si="9"/>
        <v>8.6237448316597742E-2</v>
      </c>
      <c r="WH50" s="44">
        <f t="shared" si="9"/>
        <v>0</v>
      </c>
      <c r="WI50" s="44">
        <f t="shared" si="9"/>
        <v>0.19563936358279319</v>
      </c>
      <c r="WJ50" s="44">
        <f t="shared" si="9"/>
        <v>0</v>
      </c>
      <c r="WK50" s="44">
        <f t="shared" si="9"/>
        <v>1.335559265442404E-2</v>
      </c>
      <c r="WL50" s="44">
        <f t="shared" si="9"/>
        <v>0.54765100671140943</v>
      </c>
      <c r="WM50" s="44">
        <f t="shared" si="9"/>
        <v>0.12903225806451615</v>
      </c>
      <c r="WN50" s="44">
        <f t="shared" si="9"/>
        <v>0.30232558139534882</v>
      </c>
      <c r="WO50" s="44">
        <f t="shared" si="9"/>
        <v>3.3099297893681039E-2</v>
      </c>
      <c r="WP50" s="44">
        <f t="shared" si="9"/>
        <v>0.78414774913428253</v>
      </c>
      <c r="WQ50" s="44">
        <f t="shared" si="9"/>
        <v>9.6714197148171102E-2</v>
      </c>
      <c r="WR50" s="44">
        <f t="shared" si="9"/>
        <v>0.88752196836555364</v>
      </c>
      <c r="WS50" s="44">
        <f t="shared" si="9"/>
        <v>0.11630695443645082</v>
      </c>
      <c r="WT50" s="44">
        <f t="shared" si="9"/>
        <v>0</v>
      </c>
      <c r="WU50" s="44">
        <f t="shared" si="9"/>
        <v>0.69933774834437079</v>
      </c>
      <c r="WV50" s="44">
        <f t="shared" si="9"/>
        <v>0.28031037827352084</v>
      </c>
      <c r="WW50" s="44">
        <f t="shared" si="9"/>
        <v>0.13032367972742759</v>
      </c>
      <c r="WX50" s="44">
        <f t="shared" si="9"/>
        <v>0.74736257634647418</v>
      </c>
      <c r="WY50" s="44">
        <f t="shared" si="9"/>
        <v>8.893956670467501E-2</v>
      </c>
      <c r="WZ50" s="44">
        <f t="shared" si="9"/>
        <v>0.56852791878172593</v>
      </c>
      <c r="XA50" s="44">
        <f t="shared" si="9"/>
        <v>0.49530667352449526</v>
      </c>
      <c r="XB50" s="44">
        <f t="shared" si="9"/>
        <v>0</v>
      </c>
      <c r="XC50" s="44">
        <f t="shared" si="9"/>
        <v>0.41456799690042617</v>
      </c>
      <c r="XD50" s="44">
        <f t="shared" si="9"/>
        <v>0</v>
      </c>
      <c r="XE50" s="44">
        <f t="shared" si="9"/>
        <v>0.3110639119521143</v>
      </c>
      <c r="XF50" s="44">
        <f t="shared" si="9"/>
        <v>9.255688391824142E-2</v>
      </c>
      <c r="XG50" s="44">
        <f t="shared" si="9"/>
        <v>0.26340326340326342</v>
      </c>
      <c r="XH50" s="44">
        <f t="shared" si="9"/>
        <v>0.34823776959495006</v>
      </c>
      <c r="XI50" s="44">
        <f t="shared" si="9"/>
        <v>4.3620501635768805E-2</v>
      </c>
      <c r="XJ50" s="44">
        <f t="shared" si="9"/>
        <v>0.41183959261616809</v>
      </c>
      <c r="XK50" s="44">
        <f t="shared" si="9"/>
        <v>0.54916512059369205</v>
      </c>
      <c r="XL50" s="44">
        <f t="shared" si="9"/>
        <v>0.59121621621621623</v>
      </c>
      <c r="XM50" s="44">
        <f t="shared" si="9"/>
        <v>0.49272727272727274</v>
      </c>
      <c r="XN50" s="44">
        <f t="shared" si="9"/>
        <v>0.32871972318339099</v>
      </c>
      <c r="XO50" s="44">
        <f t="shared" si="9"/>
        <v>0.27238391468562539</v>
      </c>
      <c r="XP50" s="44">
        <f t="shared" si="9"/>
        <v>0.57822638788752712</v>
      </c>
      <c r="XQ50" s="44">
        <f t="shared" si="9"/>
        <v>0.57848101265822782</v>
      </c>
      <c r="XR50" s="44">
        <f t="shared" si="9"/>
        <v>0.34003259098316135</v>
      </c>
      <c r="XS50" s="44">
        <f t="shared" ref="XS50:AAD50" si="10">XS49/XS48</f>
        <v>6.0790273556231005E-2</v>
      </c>
      <c r="XT50" s="44">
        <f t="shared" si="10"/>
        <v>0.38323621694307486</v>
      </c>
      <c r="XU50" s="44">
        <f t="shared" si="10"/>
        <v>0.11178861788617886</v>
      </c>
      <c r="XV50" s="44">
        <f t="shared" si="10"/>
        <v>0.37160940325497288</v>
      </c>
      <c r="XW50" s="44">
        <f t="shared" si="10"/>
        <v>0.36327933235149734</v>
      </c>
      <c r="XX50" s="44">
        <f t="shared" si="10"/>
        <v>0.42290748898678421</v>
      </c>
      <c r="XY50" s="44">
        <f t="shared" si="10"/>
        <v>0.38674033149171266</v>
      </c>
      <c r="XZ50" s="44">
        <f t="shared" si="10"/>
        <v>0.47246204227448646</v>
      </c>
      <c r="YA50" s="44">
        <f t="shared" si="10"/>
        <v>0</v>
      </c>
      <c r="YB50" s="44">
        <f t="shared" si="10"/>
        <v>0.26666666666666666</v>
      </c>
      <c r="YC50" s="44">
        <f t="shared" si="10"/>
        <v>0.27777777777777779</v>
      </c>
      <c r="YD50" s="44">
        <f t="shared" si="10"/>
        <v>0</v>
      </c>
      <c r="YE50" s="44">
        <f t="shared" si="10"/>
        <v>0.68915293215791507</v>
      </c>
      <c r="YF50" s="44">
        <f t="shared" si="10"/>
        <v>0.58020572699471784</v>
      </c>
      <c r="YG50" s="44">
        <f t="shared" si="10"/>
        <v>0</v>
      </c>
      <c r="YH50" s="44">
        <f t="shared" si="10"/>
        <v>4.8543689320388354E-3</v>
      </c>
      <c r="YI50" s="44">
        <f t="shared" si="10"/>
        <v>0.14472123368920523</v>
      </c>
      <c r="YJ50" s="44">
        <f t="shared" si="10"/>
        <v>0</v>
      </c>
      <c r="YK50" s="44">
        <f t="shared" si="10"/>
        <v>0.13095238095238096</v>
      </c>
      <c r="YL50" s="44">
        <f t="shared" si="10"/>
        <v>0.62428407789232532</v>
      </c>
      <c r="YM50" s="44">
        <f t="shared" si="10"/>
        <v>0</v>
      </c>
      <c r="YN50" s="44">
        <f t="shared" si="10"/>
        <v>0.44853399875233935</v>
      </c>
      <c r="YO50" s="44">
        <f t="shared" si="10"/>
        <v>2.1598272138228944E-2</v>
      </c>
      <c r="YP50" s="44">
        <f t="shared" si="10"/>
        <v>0</v>
      </c>
      <c r="YQ50" s="44">
        <f t="shared" si="10"/>
        <v>0</v>
      </c>
      <c r="YR50" s="44">
        <f t="shared" si="10"/>
        <v>0</v>
      </c>
      <c r="YS50" s="44">
        <f t="shared" si="10"/>
        <v>0.19914651493598862</v>
      </c>
      <c r="YT50" s="44">
        <f t="shared" si="10"/>
        <v>0.15717092337917488</v>
      </c>
      <c r="YU50" s="44">
        <f t="shared" si="10"/>
        <v>0.10051399200456883</v>
      </c>
      <c r="YV50" s="44">
        <f t="shared" si="10"/>
        <v>0.33090769819992338</v>
      </c>
      <c r="YW50" s="44">
        <f t="shared" si="10"/>
        <v>0.27401960784313723</v>
      </c>
      <c r="YX50" s="44">
        <f t="shared" si="10"/>
        <v>0.37524687294272546</v>
      </c>
      <c r="YY50" s="44">
        <f t="shared" si="10"/>
        <v>7.5510204081632656E-2</v>
      </c>
      <c r="YZ50" s="44">
        <f t="shared" si="10"/>
        <v>0.40016366612111293</v>
      </c>
      <c r="ZA50" s="44">
        <f t="shared" si="10"/>
        <v>0.20689655172413793</v>
      </c>
      <c r="ZB50" s="44">
        <f t="shared" si="10"/>
        <v>0.65477941176470589</v>
      </c>
      <c r="ZC50" s="44">
        <f t="shared" si="10"/>
        <v>0.50486381322957197</v>
      </c>
      <c r="ZD50" s="44">
        <f t="shared" si="10"/>
        <v>0</v>
      </c>
      <c r="ZE50" s="44">
        <f t="shared" si="10"/>
        <v>0.66881100266193427</v>
      </c>
      <c r="ZF50" s="44">
        <f t="shared" si="10"/>
        <v>0.56589996349032501</v>
      </c>
      <c r="ZG50" s="44">
        <f t="shared" si="10"/>
        <v>0.41448692152917505</v>
      </c>
      <c r="ZH50" s="44">
        <f t="shared" si="10"/>
        <v>0.49494949494949492</v>
      </c>
      <c r="ZI50" s="44">
        <f t="shared" si="10"/>
        <v>0.25329280648429586</v>
      </c>
      <c r="ZJ50" s="44">
        <f t="shared" si="10"/>
        <v>0.43237167478456356</v>
      </c>
      <c r="ZK50" s="44">
        <f t="shared" si="10"/>
        <v>0.19494584837545126</v>
      </c>
      <c r="ZL50" s="44">
        <f t="shared" si="10"/>
        <v>0.57181901002125723</v>
      </c>
      <c r="ZM50" s="44">
        <f t="shared" si="10"/>
        <v>0.18966158423205653</v>
      </c>
      <c r="ZN50" s="44">
        <f t="shared" si="10"/>
        <v>0</v>
      </c>
      <c r="ZO50" s="44">
        <f t="shared" si="10"/>
        <v>0.4387688277668631</v>
      </c>
      <c r="ZP50" s="44">
        <f t="shared" si="10"/>
        <v>0.30418604651162795</v>
      </c>
      <c r="ZQ50" s="44">
        <f t="shared" si="10"/>
        <v>0.4724241128687473</v>
      </c>
      <c r="ZR50" s="44">
        <f t="shared" si="10"/>
        <v>5.748031496062992E-2</v>
      </c>
      <c r="ZS50" s="44">
        <f t="shared" si="10"/>
        <v>0.27386934673366836</v>
      </c>
      <c r="ZT50" s="44">
        <f t="shared" si="10"/>
        <v>0.34395848776871757</v>
      </c>
      <c r="ZU50" s="44">
        <f t="shared" si="10"/>
        <v>0.24501424501424499</v>
      </c>
      <c r="ZV50" s="44">
        <f t="shared" si="10"/>
        <v>0.23686553873552985</v>
      </c>
      <c r="ZW50" s="44">
        <f t="shared" si="10"/>
        <v>0.70089285714285721</v>
      </c>
      <c r="ZX50" s="44">
        <f t="shared" si="10"/>
        <v>0.73860589812332444</v>
      </c>
      <c r="ZY50" s="44">
        <f t="shared" si="10"/>
        <v>0.55766793409378956</v>
      </c>
      <c r="ZZ50" s="44">
        <f t="shared" si="10"/>
        <v>0.37586547972304651</v>
      </c>
      <c r="AAA50" s="44">
        <f t="shared" si="10"/>
        <v>0.21887824897400823</v>
      </c>
      <c r="AAB50" s="44">
        <f t="shared" si="10"/>
        <v>0.25096899224806202</v>
      </c>
      <c r="AAC50" s="44">
        <f t="shared" si="10"/>
        <v>0.7241198108250132</v>
      </c>
      <c r="AAD50" s="44">
        <f t="shared" si="10"/>
        <v>7.8218359587180888E-2</v>
      </c>
      <c r="AAE50" s="44">
        <f t="shared" ref="AAE50:ACP50" si="11">AAE49/AAE48</f>
        <v>0.11981566820276497</v>
      </c>
      <c r="AAF50" s="44">
        <f t="shared" si="11"/>
        <v>0</v>
      </c>
      <c r="AAG50" s="44">
        <f t="shared" si="11"/>
        <v>0.66584311303273624</v>
      </c>
      <c r="AAH50" s="44">
        <f t="shared" si="11"/>
        <v>0</v>
      </c>
      <c r="AAI50" s="44">
        <f t="shared" si="11"/>
        <v>6.7427385892116179E-2</v>
      </c>
      <c r="AAJ50" s="44">
        <f t="shared" si="11"/>
        <v>0.60617551462621888</v>
      </c>
      <c r="AAK50" s="44">
        <f t="shared" si="11"/>
        <v>8.4714548802946585E-2</v>
      </c>
      <c r="AAL50" s="44">
        <f t="shared" si="11"/>
        <v>0.15170278637770901</v>
      </c>
      <c r="AAM50" s="44">
        <f t="shared" si="11"/>
        <v>4.8979591836734691E-2</v>
      </c>
      <c r="AAN50" s="44">
        <f t="shared" si="11"/>
        <v>0.11706881143878461</v>
      </c>
      <c r="AAO50" s="44">
        <f t="shared" si="11"/>
        <v>0.1853997682502897</v>
      </c>
      <c r="AAP50" s="44">
        <f t="shared" si="11"/>
        <v>0.56302521008403361</v>
      </c>
      <c r="AAQ50" s="44">
        <f t="shared" si="11"/>
        <v>0</v>
      </c>
      <c r="AAR50" s="44">
        <f t="shared" si="11"/>
        <v>7.805907172995781E-2</v>
      </c>
      <c r="AAS50" s="44">
        <f t="shared" si="11"/>
        <v>0.19999999999999998</v>
      </c>
      <c r="AAT50" s="44">
        <f t="shared" si="11"/>
        <v>0.37075537075537074</v>
      </c>
      <c r="AAU50" s="44">
        <f t="shared" si="11"/>
        <v>0.43492957746478872</v>
      </c>
      <c r="AAV50" s="44">
        <f t="shared" si="11"/>
        <v>9.5911949685534584E-2</v>
      </c>
      <c r="AAW50" s="44">
        <f t="shared" si="11"/>
        <v>0.29950900163666122</v>
      </c>
      <c r="AAX50" s="44">
        <f t="shared" si="11"/>
        <v>0.22803617571059429</v>
      </c>
      <c r="AAY50" s="44">
        <f t="shared" si="11"/>
        <v>0.13081193615544762</v>
      </c>
      <c r="AAZ50" s="44">
        <f t="shared" si="11"/>
        <v>0</v>
      </c>
      <c r="ABA50" s="44">
        <f t="shared" si="11"/>
        <v>0.37605633802816901</v>
      </c>
      <c r="ABB50" s="44">
        <f t="shared" si="11"/>
        <v>0.35681818181818181</v>
      </c>
      <c r="ABC50" s="44">
        <f t="shared" si="11"/>
        <v>5.4600606673407485E-2</v>
      </c>
      <c r="ABD50" s="44">
        <f t="shared" si="11"/>
        <v>2.967359050445104E-2</v>
      </c>
      <c r="ABE50" s="44">
        <f t="shared" si="11"/>
        <v>0.23083623693379793</v>
      </c>
      <c r="ABF50" s="44">
        <f t="shared" si="11"/>
        <v>0.26401299756295693</v>
      </c>
      <c r="ABG50" s="44">
        <f t="shared" si="11"/>
        <v>0</v>
      </c>
      <c r="ABH50" s="44">
        <f t="shared" si="11"/>
        <v>0.12960436562073671</v>
      </c>
      <c r="ABI50" s="44">
        <f t="shared" si="11"/>
        <v>0.47891036906854129</v>
      </c>
      <c r="ABJ50" s="44">
        <f t="shared" si="11"/>
        <v>1.4298480786416443E-2</v>
      </c>
      <c r="ABK50" s="44">
        <f t="shared" si="11"/>
        <v>0.28610108303249099</v>
      </c>
      <c r="ABL50" s="44">
        <f t="shared" si="11"/>
        <v>0.50390070921985819</v>
      </c>
      <c r="ABM50" s="44">
        <f t="shared" si="11"/>
        <v>0.24253164556962026</v>
      </c>
      <c r="ABN50" s="44">
        <f t="shared" si="11"/>
        <v>0.27687983134223471</v>
      </c>
      <c r="ABO50" s="44">
        <f t="shared" si="11"/>
        <v>0.13448275862068965</v>
      </c>
      <c r="ABP50" s="44">
        <f t="shared" si="11"/>
        <v>0.44564379336931381</v>
      </c>
      <c r="ABQ50" s="44">
        <f t="shared" si="11"/>
        <v>0.52444922084900591</v>
      </c>
      <c r="ABR50" s="44">
        <f t="shared" si="11"/>
        <v>0.33550651955867605</v>
      </c>
      <c r="ABS50" s="44">
        <f t="shared" si="11"/>
        <v>0.22526636225266361</v>
      </c>
      <c r="ABT50" s="44">
        <f t="shared" si="11"/>
        <v>0.63167587476979747</v>
      </c>
      <c r="ABU50" s="44">
        <f t="shared" si="11"/>
        <v>0.6655863288155569</v>
      </c>
      <c r="ABV50" s="44">
        <f t="shared" si="11"/>
        <v>0.60896637608966375</v>
      </c>
      <c r="ABW50" s="44">
        <f t="shared" si="11"/>
        <v>0.3296213808463252</v>
      </c>
      <c r="ABX50" s="44">
        <f t="shared" si="11"/>
        <v>0.25516291877007802</v>
      </c>
      <c r="ABY50" s="44">
        <f t="shared" si="11"/>
        <v>0</v>
      </c>
      <c r="ABZ50" s="44">
        <f t="shared" si="11"/>
        <v>0.49752883031301481</v>
      </c>
      <c r="ACA50" s="44">
        <f t="shared" si="11"/>
        <v>0.2228889841405915</v>
      </c>
      <c r="ACB50" s="44">
        <f t="shared" si="11"/>
        <v>0.23501762632197418</v>
      </c>
      <c r="ACC50" s="44">
        <f t="shared" si="11"/>
        <v>6.9737683941138828E-2</v>
      </c>
      <c r="ACD50" s="44">
        <f t="shared" si="11"/>
        <v>0.14556962025316456</v>
      </c>
      <c r="ACE50" s="44">
        <f t="shared" si="11"/>
        <v>0.18890074706510138</v>
      </c>
      <c r="ACF50" s="44">
        <f t="shared" si="11"/>
        <v>0</v>
      </c>
      <c r="ACG50" s="44">
        <f t="shared" si="11"/>
        <v>0.20434227330779056</v>
      </c>
      <c r="ACH50" s="44">
        <f t="shared" si="11"/>
        <v>0.48939641109298532</v>
      </c>
      <c r="ACI50" s="44">
        <f t="shared" si="11"/>
        <v>0.43976777939042094</v>
      </c>
      <c r="ACJ50" s="44">
        <f t="shared" si="11"/>
        <v>0.69166666666666665</v>
      </c>
      <c r="ACK50" s="44">
        <f t="shared" si="11"/>
        <v>0</v>
      </c>
      <c r="ACL50" s="44">
        <f t="shared" si="11"/>
        <v>0.45085662759242556</v>
      </c>
      <c r="ACM50" s="44">
        <f t="shared" si="11"/>
        <v>0.4850746268656716</v>
      </c>
      <c r="ACN50" s="44">
        <f t="shared" si="11"/>
        <v>0.28851540616246496</v>
      </c>
      <c r="ACO50" s="44">
        <f t="shared" si="11"/>
        <v>0.82447586543149687</v>
      </c>
      <c r="ACP50" s="44">
        <f t="shared" si="11"/>
        <v>0.60917721518987344</v>
      </c>
      <c r="ACQ50" s="44">
        <f t="shared" ref="ACQ50:AFB50" si="12">ACQ49/ACQ48</f>
        <v>0.75470514429109159</v>
      </c>
      <c r="ACR50" s="44">
        <f t="shared" si="12"/>
        <v>0.13286713286713286</v>
      </c>
      <c r="ACS50" s="44">
        <f t="shared" si="12"/>
        <v>0.77831957989497369</v>
      </c>
      <c r="ACT50" s="44">
        <f t="shared" si="12"/>
        <v>0</v>
      </c>
      <c r="ACU50" s="44">
        <f t="shared" si="12"/>
        <v>0</v>
      </c>
      <c r="ACV50" s="44">
        <f t="shared" si="12"/>
        <v>0.14333895446880271</v>
      </c>
      <c r="ACW50" s="44">
        <f t="shared" si="12"/>
        <v>0</v>
      </c>
      <c r="ACX50" s="44">
        <f t="shared" si="12"/>
        <v>0</v>
      </c>
      <c r="ACY50" s="44">
        <f t="shared" si="12"/>
        <v>0.52930402930402931</v>
      </c>
      <c r="ACZ50" s="44">
        <f t="shared" si="12"/>
        <v>0.43035993740219092</v>
      </c>
      <c r="ADA50" s="44">
        <f t="shared" si="12"/>
        <v>0.78901830282861896</v>
      </c>
      <c r="ADB50" s="44">
        <f t="shared" si="12"/>
        <v>0</v>
      </c>
      <c r="ADC50" s="44">
        <f t="shared" si="12"/>
        <v>8.4439083232810616E-2</v>
      </c>
      <c r="ADD50" s="44">
        <f t="shared" si="12"/>
        <v>0.51351351351351349</v>
      </c>
      <c r="ADE50" s="44">
        <f t="shared" si="12"/>
        <v>0.4219096965210955</v>
      </c>
      <c r="ADF50" s="44">
        <f t="shared" si="12"/>
        <v>8.4493041749502992E-2</v>
      </c>
      <c r="ADG50" s="44">
        <f t="shared" si="12"/>
        <v>0</v>
      </c>
      <c r="ADH50" s="44">
        <f t="shared" si="12"/>
        <v>0.12044407205697528</v>
      </c>
      <c r="ADI50" s="44">
        <f t="shared" si="12"/>
        <v>0</v>
      </c>
      <c r="ADJ50" s="44">
        <f t="shared" si="12"/>
        <v>0.3605236656596173</v>
      </c>
      <c r="ADK50" s="44">
        <f t="shared" si="12"/>
        <v>0.32006048387096775</v>
      </c>
      <c r="ADL50" s="44">
        <f t="shared" si="12"/>
        <v>0.40588235294117647</v>
      </c>
      <c r="ADM50" s="44">
        <f t="shared" si="12"/>
        <v>0.56132075471698117</v>
      </c>
      <c r="ADN50" s="44">
        <f t="shared" si="12"/>
        <v>0.7882037533512064</v>
      </c>
      <c r="ADO50" s="44">
        <f t="shared" si="12"/>
        <v>0.40168421052631581</v>
      </c>
      <c r="ADP50" s="44">
        <f t="shared" si="12"/>
        <v>0.32456861133935905</v>
      </c>
      <c r="ADQ50" s="44">
        <f t="shared" si="12"/>
        <v>0.41771094402673348</v>
      </c>
      <c r="ADR50" s="44">
        <f t="shared" si="12"/>
        <v>0</v>
      </c>
      <c r="ADS50" s="44">
        <f t="shared" si="12"/>
        <v>0.12987012987012986</v>
      </c>
      <c r="ADT50" s="44">
        <f t="shared" si="12"/>
        <v>5.4160512063023143E-2</v>
      </c>
      <c r="ADU50" s="44">
        <f t="shared" si="12"/>
        <v>0.3459958932238193</v>
      </c>
      <c r="ADV50" s="44">
        <f t="shared" si="12"/>
        <v>0.14583333333333334</v>
      </c>
      <c r="ADW50" s="44">
        <f t="shared" si="12"/>
        <v>0</v>
      </c>
      <c r="ADX50" s="44">
        <f t="shared" si="12"/>
        <v>0.1253787878787879</v>
      </c>
      <c r="ADY50" s="44">
        <f t="shared" si="12"/>
        <v>8.7920792079207916E-2</v>
      </c>
      <c r="ADZ50" s="44">
        <f t="shared" si="12"/>
        <v>1.8298261665141813E-2</v>
      </c>
      <c r="AEA50" s="44">
        <f t="shared" si="12"/>
        <v>0.28001993024414551</v>
      </c>
      <c r="AEB50" s="44">
        <f t="shared" si="12"/>
        <v>1.7123287671232876E-2</v>
      </c>
      <c r="AEC50" s="44">
        <f t="shared" si="12"/>
        <v>0.4934426229508197</v>
      </c>
      <c r="AED50" s="44">
        <f t="shared" si="12"/>
        <v>0.23558897243107768</v>
      </c>
      <c r="AEE50" s="44">
        <f t="shared" si="12"/>
        <v>0.27832655432887854</v>
      </c>
      <c r="AEF50" s="44">
        <f t="shared" si="12"/>
        <v>0.62962962962962965</v>
      </c>
      <c r="AEG50" s="44">
        <f t="shared" si="12"/>
        <v>0.39363057324840761</v>
      </c>
      <c r="AEH50" s="44">
        <f t="shared" si="12"/>
        <v>0.48145896656534959</v>
      </c>
      <c r="AEI50" s="44">
        <f t="shared" si="12"/>
        <v>0.34520054078413698</v>
      </c>
      <c r="AEJ50" s="44">
        <f t="shared" si="12"/>
        <v>0</v>
      </c>
      <c r="AEK50" s="44">
        <f t="shared" si="12"/>
        <v>6.5817409766454352E-2</v>
      </c>
      <c r="AEL50" s="44">
        <f t="shared" si="12"/>
        <v>0.2488188976377953</v>
      </c>
      <c r="AEM50" s="44">
        <f t="shared" si="12"/>
        <v>0</v>
      </c>
      <c r="AEN50" s="44">
        <f t="shared" si="12"/>
        <v>0.6757775683317625</v>
      </c>
      <c r="AEO50" s="44">
        <f t="shared" si="12"/>
        <v>0.37175792507204608</v>
      </c>
      <c r="AEP50" s="44">
        <f t="shared" si="12"/>
        <v>9.9071207430340577E-2</v>
      </c>
      <c r="AEQ50" s="44">
        <f t="shared" si="12"/>
        <v>0.44285714285714289</v>
      </c>
      <c r="AER50" s="44">
        <f t="shared" si="12"/>
        <v>0</v>
      </c>
      <c r="AES50" s="44">
        <f t="shared" si="12"/>
        <v>0.8351648351648352</v>
      </c>
      <c r="AET50" s="44">
        <f t="shared" si="12"/>
        <v>0.42672413793103448</v>
      </c>
      <c r="AEU50" s="44">
        <f t="shared" si="12"/>
        <v>0.32</v>
      </c>
      <c r="AEV50" s="44">
        <f t="shared" si="12"/>
        <v>0.14285714285714285</v>
      </c>
      <c r="AEW50" s="44">
        <f t="shared" si="12"/>
        <v>0</v>
      </c>
      <c r="AEX50" s="44">
        <f t="shared" si="12"/>
        <v>0</v>
      </c>
      <c r="AEY50" s="44">
        <f t="shared" si="12"/>
        <v>0</v>
      </c>
      <c r="AEZ50" s="44">
        <f t="shared" si="12"/>
        <v>0</v>
      </c>
      <c r="AFA50" s="44">
        <f t="shared" si="12"/>
        <v>1.0147904683648314</v>
      </c>
      <c r="AFB50" s="44">
        <f t="shared" si="12"/>
        <v>1.0184650169576686</v>
      </c>
      <c r="AFC50" s="44">
        <f t="shared" ref="AFC50:AHN50" si="13">AFC49/AFC48</f>
        <v>1.0187416331994643</v>
      </c>
      <c r="AFD50" s="44">
        <f t="shared" si="13"/>
        <v>1.0169276343630977</v>
      </c>
      <c r="AFE50" s="44">
        <f t="shared" si="13"/>
        <v>1.0434948492941625</v>
      </c>
      <c r="AFF50" s="44">
        <f t="shared" si="13"/>
        <v>1.0004275331338179</v>
      </c>
      <c r="AFG50" s="44">
        <f t="shared" si="13"/>
        <v>1.0121497644433424</v>
      </c>
      <c r="AFH50" s="44">
        <f t="shared" si="13"/>
        <v>1.0107924761023743</v>
      </c>
      <c r="AFI50" s="44">
        <f t="shared" si="13"/>
        <v>1.0797422472815144</v>
      </c>
      <c r="AFJ50" s="44">
        <f t="shared" si="13"/>
        <v>1.0801935706878671</v>
      </c>
      <c r="AFK50" s="44">
        <f t="shared" si="13"/>
        <v>0.42574888463989802</v>
      </c>
      <c r="AFL50" s="44">
        <f t="shared" si="13"/>
        <v>0.16599655370476737</v>
      </c>
      <c r="AFM50" s="44">
        <f t="shared" si="13"/>
        <v>1</v>
      </c>
      <c r="AFN50" s="44">
        <f t="shared" si="13"/>
        <v>0.40290255701451277</v>
      </c>
      <c r="AFO50" s="44">
        <f t="shared" si="13"/>
        <v>1</v>
      </c>
      <c r="AFP50" s="44">
        <f t="shared" si="13"/>
        <v>1.0108429892633144</v>
      </c>
      <c r="AFQ50" s="44">
        <f t="shared" si="13"/>
        <v>1.0004664179104477</v>
      </c>
      <c r="AFR50" s="44">
        <f t="shared" si="13"/>
        <v>1.0097501523461305</v>
      </c>
      <c r="AFS50" s="44">
        <f t="shared" si="13"/>
        <v>1.0243238337266292</v>
      </c>
      <c r="AFT50" s="44">
        <f t="shared" si="13"/>
        <v>6.5062690613351404E-2</v>
      </c>
      <c r="AFU50" s="44">
        <f t="shared" si="13"/>
        <v>0.45218198700092854</v>
      </c>
      <c r="AFV50" s="44">
        <f t="shared" si="13"/>
        <v>0.11952191235059761</v>
      </c>
      <c r="AFW50" s="44">
        <f t="shared" si="13"/>
        <v>0.2723378941106484</v>
      </c>
      <c r="AFX50" s="44">
        <f t="shared" si="13"/>
        <v>7.9831932773109238E-2</v>
      </c>
      <c r="AFY50" s="44">
        <f t="shared" si="13"/>
        <v>4.815073272854152E-2</v>
      </c>
      <c r="AFZ50" s="44">
        <f t="shared" si="13"/>
        <v>3.1674208144796379E-2</v>
      </c>
      <c r="AGA50" s="44">
        <f t="shared" si="13"/>
        <v>4.9612403100775193E-2</v>
      </c>
      <c r="AGB50" s="44">
        <f t="shared" si="13"/>
        <v>0.29806120065405278</v>
      </c>
      <c r="AGC50" s="44">
        <f t="shared" si="13"/>
        <v>6.3340563991323207E-2</v>
      </c>
      <c r="AGD50" s="44">
        <f t="shared" si="13"/>
        <v>0.11125374411638854</v>
      </c>
      <c r="AGE50" s="44">
        <f t="shared" si="13"/>
        <v>0.11541689983212088</v>
      </c>
      <c r="AGF50" s="44">
        <f t="shared" si="13"/>
        <v>1.0347790507364976</v>
      </c>
      <c r="AGG50" s="44">
        <f t="shared" si="13"/>
        <v>2.1065675340768277E-2</v>
      </c>
      <c r="AGH50" s="44">
        <f t="shared" si="13"/>
        <v>9.6261682242990657E-2</v>
      </c>
      <c r="AGI50" s="44">
        <f t="shared" si="13"/>
        <v>0.16230366492146595</v>
      </c>
      <c r="AGJ50" s="44">
        <f t="shared" si="13"/>
        <v>1.0084108012394866</v>
      </c>
      <c r="AGK50" s="44">
        <f t="shared" si="13"/>
        <v>0.15550239234449761</v>
      </c>
      <c r="AGL50" s="44">
        <f t="shared" si="13"/>
        <v>4.8714479025710418E-2</v>
      </c>
      <c r="AGM50" s="44">
        <f t="shared" si="13"/>
        <v>0.20934959349593496</v>
      </c>
      <c r="AGN50" s="44">
        <f t="shared" si="13"/>
        <v>0.13591867469879518</v>
      </c>
      <c r="AGO50" s="44">
        <f t="shared" si="13"/>
        <v>0.28178694158075596</v>
      </c>
      <c r="AGP50" s="44">
        <f t="shared" si="13"/>
        <v>0.62243561763422084</v>
      </c>
      <c r="AGQ50" s="44">
        <f t="shared" si="13"/>
        <v>0.28070175438596495</v>
      </c>
      <c r="AGR50" s="44">
        <f t="shared" si="13"/>
        <v>2.7329192546583853E-2</v>
      </c>
      <c r="AGS50" s="44">
        <f t="shared" si="13"/>
        <v>6.5560165975103737E-2</v>
      </c>
      <c r="AGT50" s="44">
        <f t="shared" si="13"/>
        <v>0.11857707509881422</v>
      </c>
      <c r="AGU50" s="44">
        <f t="shared" si="13"/>
        <v>0.14481409001956946</v>
      </c>
      <c r="AGV50" s="44">
        <f t="shared" si="13"/>
        <v>0.256140350877193</v>
      </c>
      <c r="AGW50" s="44">
        <f t="shared" si="13"/>
        <v>4.8498845265588918E-2</v>
      </c>
      <c r="AGX50" s="44">
        <f t="shared" si="13"/>
        <v>0.29452054794520549</v>
      </c>
      <c r="AGY50" s="44">
        <f t="shared" si="13"/>
        <v>7.3421439060205578E-3</v>
      </c>
      <c r="AGZ50" s="44">
        <f t="shared" si="13"/>
        <v>0.34753268663011389</v>
      </c>
      <c r="AHA50" s="44">
        <f t="shared" si="13"/>
        <v>0.15967246673490276</v>
      </c>
      <c r="AHB50" s="44">
        <f t="shared" si="13"/>
        <v>6.4516129032258063E-2</v>
      </c>
      <c r="AHC50" s="44">
        <f t="shared" si="13"/>
        <v>0.46341463414634149</v>
      </c>
      <c r="AHD50" s="44">
        <f t="shared" si="13"/>
        <v>0.54528763769889832</v>
      </c>
      <c r="AHE50" s="44">
        <f t="shared" si="13"/>
        <v>3.032490974729242E-2</v>
      </c>
      <c r="AHF50" s="44">
        <f t="shared" si="13"/>
        <v>0.2171066986689941</v>
      </c>
      <c r="AHG50" s="44">
        <f t="shared" si="13"/>
        <v>0.11203607353451264</v>
      </c>
      <c r="AHH50" s="44">
        <f t="shared" si="13"/>
        <v>0.22028688524590165</v>
      </c>
      <c r="AHI50" s="44">
        <f t="shared" si="13"/>
        <v>5.2117263843648211E-2</v>
      </c>
      <c r="AHJ50" s="44">
        <f t="shared" si="13"/>
        <v>1.4714204867006227E-2</v>
      </c>
      <c r="AHK50" s="44">
        <f t="shared" si="13"/>
        <v>0.67948717948717952</v>
      </c>
      <c r="AHL50" s="44">
        <f t="shared" si="13"/>
        <v>2.7844073190135241E-2</v>
      </c>
      <c r="AHM50" s="44">
        <f t="shared" si="13"/>
        <v>1.5923566878980892E-2</v>
      </c>
      <c r="AHN50" s="44">
        <f t="shared" si="13"/>
        <v>2.8392958546280524E-2</v>
      </c>
      <c r="AHO50" s="44">
        <f t="shared" ref="AHO50:AIY50" si="14">AHO49/AHO48</f>
        <v>1.1718749999999998E-2</v>
      </c>
      <c r="AHP50" s="44">
        <f t="shared" si="14"/>
        <v>2.3771790808240884E-3</v>
      </c>
      <c r="AHQ50" s="44">
        <f t="shared" si="14"/>
        <v>2.6390197926484449E-2</v>
      </c>
      <c r="AHR50" s="44">
        <f t="shared" si="14"/>
        <v>3.8095238095238092E-2</v>
      </c>
      <c r="AHS50" s="44">
        <f t="shared" si="14"/>
        <v>0.24675324675324675</v>
      </c>
      <c r="AHT50" s="44">
        <f t="shared" si="14"/>
        <v>0.50870552611657838</v>
      </c>
      <c r="AHU50" s="44">
        <f t="shared" si="14"/>
        <v>0.74202898550724639</v>
      </c>
      <c r="AHV50" s="44">
        <f t="shared" si="14"/>
        <v>0.67708333333333326</v>
      </c>
      <c r="AHW50" s="44">
        <f t="shared" si="14"/>
        <v>0.5469586374695864</v>
      </c>
      <c r="AHX50" s="44">
        <f t="shared" si="14"/>
        <v>0.18477043673012319</v>
      </c>
      <c r="AHY50" s="44">
        <f t="shared" si="14"/>
        <v>0</v>
      </c>
      <c r="AHZ50" s="44">
        <f t="shared" si="14"/>
        <v>0.49327354260089684</v>
      </c>
      <c r="AIA50" s="44">
        <f t="shared" si="14"/>
        <v>4.2452830188679243E-2</v>
      </c>
      <c r="AIB50" s="44">
        <f t="shared" si="14"/>
        <v>0.33586025049439688</v>
      </c>
      <c r="AIC50" s="44">
        <f t="shared" si="14"/>
        <v>0.44044764188649083</v>
      </c>
      <c r="AID50" s="44">
        <f t="shared" si="14"/>
        <v>0.58876080691642652</v>
      </c>
      <c r="AIE50" s="44">
        <f t="shared" si="14"/>
        <v>0.45694062131340935</v>
      </c>
      <c r="AIF50" s="44">
        <f t="shared" si="14"/>
        <v>0</v>
      </c>
      <c r="AIG50" s="44">
        <f t="shared" si="14"/>
        <v>0</v>
      </c>
      <c r="AIH50" s="44">
        <f t="shared" si="14"/>
        <v>0.25</v>
      </c>
      <c r="AII50" s="44">
        <f t="shared" si="14"/>
        <v>0</v>
      </c>
      <c r="AIJ50" s="44">
        <f t="shared" si="14"/>
        <v>9.6314907872696809E-2</v>
      </c>
      <c r="AIK50" s="44">
        <f t="shared" si="14"/>
        <v>0</v>
      </c>
      <c r="AIL50" s="44">
        <f t="shared" si="14"/>
        <v>0.27237354085603116</v>
      </c>
      <c r="AIM50" s="44">
        <f t="shared" si="14"/>
        <v>5.6845965770171154E-2</v>
      </c>
      <c r="AIN50" s="44">
        <f t="shared" si="14"/>
        <v>9.6605744125326382E-2</v>
      </c>
      <c r="AIO50" s="44">
        <f t="shared" si="14"/>
        <v>0.39092295957284517</v>
      </c>
      <c r="AIP50" s="44">
        <f t="shared" si="14"/>
        <v>0</v>
      </c>
      <c r="AIQ50" s="44">
        <f t="shared" si="14"/>
        <v>0.16666666666666666</v>
      </c>
      <c r="AIR50" s="44">
        <f t="shared" si="14"/>
        <v>1.0538243626062322</v>
      </c>
      <c r="AIS50" s="44">
        <f t="shared" si="14"/>
        <v>0.35046113306982873</v>
      </c>
      <c r="AIT50" s="44">
        <f t="shared" si="14"/>
        <v>0</v>
      </c>
      <c r="AIU50" s="44">
        <f t="shared" si="14"/>
        <v>0.27185314685314688</v>
      </c>
      <c r="AIV50" s="44">
        <f t="shared" si="14"/>
        <v>8.9407540394973062E-2</v>
      </c>
      <c r="AIW50" s="44">
        <f t="shared" si="14"/>
        <v>1.0848909657320873</v>
      </c>
      <c r="AIX50" s="44">
        <f t="shared" si="14"/>
        <v>1.0055483632328464</v>
      </c>
      <c r="AIY50" s="44">
        <f t="shared" si="14"/>
        <v>6.0691601976005649E-2</v>
      </c>
    </row>
    <row r="51" spans="1:935" ht="15.75" x14ac:dyDescent="0.25">
      <c r="A51" s="10" t="s">
        <v>88</v>
      </c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5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5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</row>
    <row r="52" spans="1:935" ht="15" x14ac:dyDescent="0.25">
      <c r="A52" s="16" t="s">
        <v>89</v>
      </c>
      <c r="B52" s="2">
        <f>IF((SUM(B4:B10)+B12)&gt;B$48/2,(SUM(B4:B10)+B12),1)</f>
        <v>186.8</v>
      </c>
      <c r="C52" s="2">
        <f t="shared" ref="C52:BN52" si="15">IF((SUM(C4:C10)+C12)&gt;C$48/2,(SUM(C4:C10)+C12),1)</f>
        <v>231.39999999999998</v>
      </c>
      <c r="D52" s="2">
        <f t="shared" si="15"/>
        <v>140.80000000000001</v>
      </c>
      <c r="E52" s="2">
        <f t="shared" si="15"/>
        <v>37.9</v>
      </c>
      <c r="F52" s="2">
        <f t="shared" si="15"/>
        <v>320.5</v>
      </c>
      <c r="G52" s="2">
        <f t="shared" si="15"/>
        <v>71.099999999999994</v>
      </c>
      <c r="H52" s="2">
        <f t="shared" si="15"/>
        <v>80.099999999999994</v>
      </c>
      <c r="I52" s="2">
        <f t="shared" si="15"/>
        <v>157</v>
      </c>
      <c r="J52" s="2">
        <f t="shared" si="15"/>
        <v>63.3</v>
      </c>
      <c r="K52" s="2">
        <f t="shared" si="15"/>
        <v>200.6</v>
      </c>
      <c r="L52" s="2">
        <f t="shared" si="15"/>
        <v>236</v>
      </c>
      <c r="M52" s="2">
        <f t="shared" si="15"/>
        <v>23.8</v>
      </c>
      <c r="N52" s="2">
        <f t="shared" si="15"/>
        <v>19.399999999999999</v>
      </c>
      <c r="O52" s="2">
        <f t="shared" si="15"/>
        <v>32.6</v>
      </c>
      <c r="P52" s="2">
        <f t="shared" si="15"/>
        <v>52.9</v>
      </c>
      <c r="Q52" s="2">
        <f t="shared" si="15"/>
        <v>242.90000000000003</v>
      </c>
      <c r="R52" s="2">
        <f t="shared" si="15"/>
        <v>99.6</v>
      </c>
      <c r="S52" s="2">
        <f t="shared" si="15"/>
        <v>107.4</v>
      </c>
      <c r="T52" s="2">
        <f t="shared" si="15"/>
        <v>227.6</v>
      </c>
      <c r="U52" s="2">
        <f t="shared" si="15"/>
        <v>275.7</v>
      </c>
      <c r="V52" s="2">
        <f t="shared" si="15"/>
        <v>230.2</v>
      </c>
      <c r="W52" s="2">
        <f t="shared" si="15"/>
        <v>111.30000000000001</v>
      </c>
      <c r="X52" s="2">
        <f t="shared" si="15"/>
        <v>63.2</v>
      </c>
      <c r="Y52" s="2">
        <f t="shared" si="15"/>
        <v>143</v>
      </c>
      <c r="Z52" s="2">
        <f t="shared" si="15"/>
        <v>55.5</v>
      </c>
      <c r="AA52" s="2">
        <f t="shared" si="15"/>
        <v>49.5</v>
      </c>
      <c r="AB52" s="2">
        <f t="shared" si="15"/>
        <v>100.7</v>
      </c>
      <c r="AC52" s="2">
        <f t="shared" si="15"/>
        <v>222</v>
      </c>
      <c r="AD52" s="2">
        <f t="shared" si="15"/>
        <v>61.3</v>
      </c>
      <c r="AE52" s="2">
        <f t="shared" si="15"/>
        <v>1</v>
      </c>
      <c r="AF52" s="2">
        <f t="shared" si="15"/>
        <v>44.5</v>
      </c>
      <c r="AG52" s="2">
        <f t="shared" si="15"/>
        <v>84.3</v>
      </c>
      <c r="AH52" s="2">
        <f t="shared" si="15"/>
        <v>206</v>
      </c>
      <c r="AI52" s="2">
        <f t="shared" si="15"/>
        <v>129.9</v>
      </c>
      <c r="AJ52" s="2">
        <f t="shared" si="15"/>
        <v>42.2</v>
      </c>
      <c r="AK52" s="2">
        <f t="shared" si="15"/>
        <v>90.4</v>
      </c>
      <c r="AL52" s="2">
        <f t="shared" si="15"/>
        <v>129.30000000000001</v>
      </c>
      <c r="AM52" s="2">
        <f t="shared" si="15"/>
        <v>159.6</v>
      </c>
      <c r="AN52" s="2">
        <f t="shared" si="15"/>
        <v>45.5</v>
      </c>
      <c r="AO52" s="2">
        <f t="shared" si="15"/>
        <v>176.5</v>
      </c>
      <c r="AP52" s="2">
        <f t="shared" si="15"/>
        <v>38.4</v>
      </c>
      <c r="AQ52" s="2">
        <f t="shared" si="15"/>
        <v>81</v>
      </c>
      <c r="AR52" s="2">
        <f t="shared" si="15"/>
        <v>182</v>
      </c>
      <c r="AS52" s="2">
        <f t="shared" si="15"/>
        <v>317.8</v>
      </c>
      <c r="AT52" s="2">
        <f t="shared" si="15"/>
        <v>287.89999999999998</v>
      </c>
      <c r="AU52" s="2">
        <f t="shared" si="15"/>
        <v>148.5</v>
      </c>
      <c r="AV52" s="2">
        <f t="shared" si="15"/>
        <v>1</v>
      </c>
      <c r="AW52" s="2">
        <f t="shared" si="15"/>
        <v>224</v>
      </c>
      <c r="AX52" s="2">
        <f t="shared" si="15"/>
        <v>97.6</v>
      </c>
      <c r="AY52" s="2">
        <f t="shared" si="15"/>
        <v>84.699999999999989</v>
      </c>
      <c r="AZ52" s="2">
        <f t="shared" si="15"/>
        <v>81.8</v>
      </c>
      <c r="BA52" s="2">
        <f t="shared" si="15"/>
        <v>144.80000000000001</v>
      </c>
      <c r="BB52" s="2">
        <f t="shared" si="15"/>
        <v>262.7</v>
      </c>
      <c r="BC52" s="2">
        <f t="shared" si="15"/>
        <v>104.4</v>
      </c>
      <c r="BD52" s="2">
        <f t="shared" si="15"/>
        <v>84.2</v>
      </c>
      <c r="BE52" s="2">
        <f t="shared" si="15"/>
        <v>33.599999999999994</v>
      </c>
      <c r="BF52" s="2">
        <f t="shared" si="15"/>
        <v>90.300000000000011</v>
      </c>
      <c r="BG52" s="2">
        <f t="shared" si="15"/>
        <v>21.5</v>
      </c>
      <c r="BH52" s="2">
        <f t="shared" si="15"/>
        <v>37.5</v>
      </c>
      <c r="BI52" s="2">
        <f t="shared" si="15"/>
        <v>48.5</v>
      </c>
      <c r="BJ52" s="2">
        <f t="shared" si="15"/>
        <v>30.5</v>
      </c>
      <c r="BK52" s="2">
        <f t="shared" si="15"/>
        <v>93.8</v>
      </c>
      <c r="BL52" s="2">
        <f t="shared" si="15"/>
        <v>161.30000000000001</v>
      </c>
      <c r="BM52" s="2">
        <f t="shared" si="15"/>
        <v>58.1</v>
      </c>
      <c r="BN52" s="2">
        <f t="shared" si="15"/>
        <v>123.60000000000001</v>
      </c>
      <c r="BO52" s="2">
        <f t="shared" ref="BO52:DZ52" si="16">IF((SUM(BO4:BO10)+BO12)&gt;BO$48/2,(SUM(BO4:BO10)+BO12),1)</f>
        <v>44.4</v>
      </c>
      <c r="BP52" s="2">
        <f t="shared" si="16"/>
        <v>310.10000000000002</v>
      </c>
      <c r="BQ52" s="2">
        <f t="shared" si="16"/>
        <v>124.9</v>
      </c>
      <c r="BR52" s="2">
        <f t="shared" si="16"/>
        <v>110</v>
      </c>
      <c r="BS52" s="2">
        <f t="shared" si="16"/>
        <v>107.69999999999999</v>
      </c>
      <c r="BT52" s="2">
        <f t="shared" si="16"/>
        <v>81</v>
      </c>
      <c r="BU52" s="2">
        <f t="shared" si="16"/>
        <v>51.400000000000006</v>
      </c>
      <c r="BV52" s="2">
        <f t="shared" si="16"/>
        <v>52.400000000000006</v>
      </c>
      <c r="BW52" s="2">
        <f t="shared" si="16"/>
        <v>180.8</v>
      </c>
      <c r="BX52" s="2">
        <f t="shared" si="16"/>
        <v>25.799999999999997</v>
      </c>
      <c r="BY52" s="2">
        <f t="shared" si="16"/>
        <v>114</v>
      </c>
      <c r="BZ52" s="2">
        <f t="shared" si="16"/>
        <v>36.5</v>
      </c>
      <c r="CA52" s="2">
        <f t="shared" si="16"/>
        <v>203.5</v>
      </c>
      <c r="CB52" s="2">
        <f t="shared" si="16"/>
        <v>84.7</v>
      </c>
      <c r="CC52" s="2">
        <f t="shared" si="16"/>
        <v>89.1</v>
      </c>
      <c r="CD52" s="2">
        <f t="shared" si="16"/>
        <v>66.599999999999994</v>
      </c>
      <c r="CE52" s="2">
        <f t="shared" si="16"/>
        <v>40.6</v>
      </c>
      <c r="CF52" s="2">
        <f t="shared" si="16"/>
        <v>62.099999999999994</v>
      </c>
      <c r="CG52" s="2">
        <f t="shared" si="16"/>
        <v>125.2</v>
      </c>
      <c r="CH52" s="2">
        <f t="shared" si="16"/>
        <v>173</v>
      </c>
      <c r="CI52" s="2">
        <f t="shared" si="16"/>
        <v>82.4</v>
      </c>
      <c r="CJ52" s="2">
        <f t="shared" si="16"/>
        <v>101.1</v>
      </c>
      <c r="CK52" s="2">
        <f t="shared" si="16"/>
        <v>126.69999999999999</v>
      </c>
      <c r="CL52" s="2">
        <f t="shared" si="16"/>
        <v>45.2</v>
      </c>
      <c r="CM52" s="2">
        <f t="shared" si="16"/>
        <v>486.4</v>
      </c>
      <c r="CN52" s="2">
        <f t="shared" si="16"/>
        <v>64.599999999999994</v>
      </c>
      <c r="CO52" s="2">
        <f t="shared" si="16"/>
        <v>223.5</v>
      </c>
      <c r="CP52" s="2">
        <f t="shared" si="16"/>
        <v>211.7</v>
      </c>
      <c r="CQ52" s="2">
        <f t="shared" si="16"/>
        <v>157.69999999999999</v>
      </c>
      <c r="CR52" s="2">
        <f t="shared" si="16"/>
        <v>219</v>
      </c>
      <c r="CS52" s="2">
        <f t="shared" si="16"/>
        <v>157.39999999999998</v>
      </c>
      <c r="CT52" s="2">
        <f t="shared" si="16"/>
        <v>85</v>
      </c>
      <c r="CU52" s="2">
        <f t="shared" si="16"/>
        <v>150</v>
      </c>
      <c r="CV52" s="2">
        <f t="shared" si="16"/>
        <v>169.8</v>
      </c>
      <c r="CW52" s="2">
        <f t="shared" si="16"/>
        <v>81</v>
      </c>
      <c r="CX52" s="2">
        <f t="shared" si="16"/>
        <v>187</v>
      </c>
      <c r="CY52" s="2">
        <f t="shared" si="16"/>
        <v>92</v>
      </c>
      <c r="CZ52" s="2">
        <f t="shared" si="16"/>
        <v>128.5</v>
      </c>
      <c r="DA52" s="2">
        <f t="shared" si="16"/>
        <v>404.2</v>
      </c>
      <c r="DB52" s="2">
        <f t="shared" si="16"/>
        <v>48.3</v>
      </c>
      <c r="DC52" s="2">
        <f t="shared" si="16"/>
        <v>453.7</v>
      </c>
      <c r="DD52" s="2">
        <f t="shared" si="16"/>
        <v>250.9</v>
      </c>
      <c r="DE52" s="2">
        <f t="shared" si="16"/>
        <v>279</v>
      </c>
      <c r="DF52" s="2">
        <f t="shared" si="16"/>
        <v>42.8</v>
      </c>
      <c r="DG52" s="2">
        <f t="shared" si="16"/>
        <v>171</v>
      </c>
      <c r="DH52" s="2">
        <f t="shared" si="16"/>
        <v>63.300000000000004</v>
      </c>
      <c r="DI52" s="2">
        <f t="shared" si="16"/>
        <v>142.30000000000001</v>
      </c>
      <c r="DJ52" s="2">
        <f t="shared" si="16"/>
        <v>121</v>
      </c>
      <c r="DK52" s="2">
        <f t="shared" si="16"/>
        <v>83.5</v>
      </c>
      <c r="DL52" s="2">
        <f t="shared" si="16"/>
        <v>24.4</v>
      </c>
      <c r="DM52" s="2">
        <f t="shared" si="16"/>
        <v>105.6</v>
      </c>
      <c r="DN52" s="2">
        <f t="shared" si="16"/>
        <v>135.60000000000002</v>
      </c>
      <c r="DO52" s="2">
        <f t="shared" si="16"/>
        <v>176</v>
      </c>
      <c r="DP52" s="2">
        <f t="shared" si="16"/>
        <v>205.9</v>
      </c>
      <c r="DQ52" s="2">
        <f t="shared" si="16"/>
        <v>34.5</v>
      </c>
      <c r="DR52" s="2">
        <f t="shared" si="16"/>
        <v>60.300000000000004</v>
      </c>
      <c r="DS52" s="2">
        <f t="shared" si="16"/>
        <v>261.39999999999998</v>
      </c>
      <c r="DT52" s="2">
        <f t="shared" si="16"/>
        <v>113.2</v>
      </c>
      <c r="DU52" s="2">
        <f t="shared" si="16"/>
        <v>18.5</v>
      </c>
      <c r="DV52" s="2">
        <f t="shared" si="16"/>
        <v>92.7</v>
      </c>
      <c r="DW52" s="2">
        <f t="shared" si="16"/>
        <v>53</v>
      </c>
      <c r="DX52" s="2">
        <f t="shared" si="16"/>
        <v>144.30000000000001</v>
      </c>
      <c r="DY52" s="2">
        <f t="shared" si="16"/>
        <v>58.800000000000004</v>
      </c>
      <c r="DZ52" s="2">
        <f t="shared" si="16"/>
        <v>62.099999999999994</v>
      </c>
      <c r="EA52" s="2">
        <f t="shared" ref="EA52:GL52" si="17">IF((SUM(EA4:EA10)+EA12)&gt;EA$48/2,(SUM(EA4:EA10)+EA12),1)</f>
        <v>16.8</v>
      </c>
      <c r="EB52" s="2">
        <f t="shared" si="17"/>
        <v>1</v>
      </c>
      <c r="EC52" s="2">
        <f t="shared" si="17"/>
        <v>48.9</v>
      </c>
      <c r="ED52" s="2">
        <f t="shared" si="17"/>
        <v>49.5</v>
      </c>
      <c r="EE52" s="2">
        <f t="shared" si="17"/>
        <v>176.7</v>
      </c>
      <c r="EF52" s="2">
        <f t="shared" si="17"/>
        <v>74</v>
      </c>
      <c r="EG52" s="2">
        <f t="shared" si="17"/>
        <v>123.1</v>
      </c>
      <c r="EH52" s="2">
        <f t="shared" si="17"/>
        <v>47.7</v>
      </c>
      <c r="EI52" s="2">
        <f t="shared" si="17"/>
        <v>59.7</v>
      </c>
      <c r="EJ52" s="2">
        <f t="shared" si="17"/>
        <v>86.4</v>
      </c>
      <c r="EK52" s="2">
        <f t="shared" si="17"/>
        <v>38</v>
      </c>
      <c r="EL52" s="2">
        <f t="shared" si="17"/>
        <v>166.5</v>
      </c>
      <c r="EM52" s="2">
        <f t="shared" si="17"/>
        <v>41.7</v>
      </c>
      <c r="EN52" s="2">
        <f t="shared" si="17"/>
        <v>116.8</v>
      </c>
      <c r="EO52" s="2">
        <f t="shared" si="17"/>
        <v>61.999999999999993</v>
      </c>
      <c r="EP52" s="2">
        <f t="shared" si="17"/>
        <v>23.9</v>
      </c>
      <c r="EQ52" s="2">
        <f t="shared" si="17"/>
        <v>166.8</v>
      </c>
      <c r="ER52" s="2">
        <f t="shared" si="17"/>
        <v>187.10000000000002</v>
      </c>
      <c r="ES52" s="2">
        <f t="shared" si="17"/>
        <v>144.1</v>
      </c>
      <c r="ET52" s="2">
        <f t="shared" si="17"/>
        <v>40.6</v>
      </c>
      <c r="EU52" s="2">
        <f t="shared" si="17"/>
        <v>194.2</v>
      </c>
      <c r="EV52" s="2">
        <f t="shared" si="17"/>
        <v>333.29999999999995</v>
      </c>
      <c r="EW52" s="2">
        <f t="shared" si="17"/>
        <v>68</v>
      </c>
      <c r="EX52" s="2">
        <f t="shared" si="17"/>
        <v>38.700000000000003</v>
      </c>
      <c r="EY52" s="2">
        <f t="shared" si="17"/>
        <v>79.5</v>
      </c>
      <c r="EZ52" s="2">
        <f t="shared" si="17"/>
        <v>50.300000000000004</v>
      </c>
      <c r="FA52" s="2">
        <f t="shared" si="17"/>
        <v>98.999999999999986</v>
      </c>
      <c r="FB52" s="2">
        <f t="shared" si="17"/>
        <v>244.10000000000002</v>
      </c>
      <c r="FC52" s="2">
        <f t="shared" si="17"/>
        <v>34.799999999999997</v>
      </c>
      <c r="FD52" s="2">
        <f t="shared" si="17"/>
        <v>121.2</v>
      </c>
      <c r="FE52" s="2">
        <f t="shared" si="17"/>
        <v>288.3</v>
      </c>
      <c r="FF52" s="2">
        <f t="shared" si="17"/>
        <v>66.7</v>
      </c>
      <c r="FG52" s="2">
        <f t="shared" si="17"/>
        <v>145.5</v>
      </c>
      <c r="FH52" s="2">
        <f t="shared" si="17"/>
        <v>17.299999999999997</v>
      </c>
      <c r="FI52" s="2">
        <f t="shared" si="17"/>
        <v>373.7</v>
      </c>
      <c r="FJ52" s="2">
        <f t="shared" si="17"/>
        <v>400.1</v>
      </c>
      <c r="FK52" s="2">
        <f t="shared" si="17"/>
        <v>1</v>
      </c>
      <c r="FL52" s="2">
        <f t="shared" si="17"/>
        <v>103.8</v>
      </c>
      <c r="FM52" s="2">
        <f t="shared" si="17"/>
        <v>58.900000000000006</v>
      </c>
      <c r="FN52" s="2">
        <f t="shared" si="17"/>
        <v>78.199999999999989</v>
      </c>
      <c r="FO52" s="2">
        <f t="shared" si="17"/>
        <v>155.30000000000001</v>
      </c>
      <c r="FP52" s="2">
        <f t="shared" si="17"/>
        <v>42</v>
      </c>
      <c r="FQ52" s="2">
        <f t="shared" si="17"/>
        <v>103.7</v>
      </c>
      <c r="FR52" s="2">
        <f t="shared" si="17"/>
        <v>161.29999999999998</v>
      </c>
      <c r="FS52" s="2">
        <f t="shared" si="17"/>
        <v>86.8</v>
      </c>
      <c r="FT52" s="2">
        <f t="shared" si="17"/>
        <v>112.3</v>
      </c>
      <c r="FU52" s="2">
        <f t="shared" si="17"/>
        <v>253</v>
      </c>
      <c r="FV52" s="2">
        <f t="shared" si="17"/>
        <v>186.6</v>
      </c>
      <c r="FW52" s="2">
        <f t="shared" si="17"/>
        <v>86</v>
      </c>
      <c r="FX52" s="2">
        <f t="shared" si="17"/>
        <v>51.4</v>
      </c>
      <c r="FY52" s="2">
        <f t="shared" si="17"/>
        <v>160.9</v>
      </c>
      <c r="FZ52" s="2">
        <f t="shared" si="17"/>
        <v>119.4</v>
      </c>
      <c r="GA52" s="2">
        <f t="shared" si="17"/>
        <v>32</v>
      </c>
      <c r="GB52" s="2">
        <f t="shared" si="17"/>
        <v>97</v>
      </c>
      <c r="GC52" s="2">
        <f t="shared" si="17"/>
        <v>404.6</v>
      </c>
      <c r="GD52" s="2">
        <f t="shared" si="17"/>
        <v>164</v>
      </c>
      <c r="GE52" s="2">
        <f t="shared" si="17"/>
        <v>459.09999999999997</v>
      </c>
      <c r="GF52" s="2">
        <f t="shared" si="17"/>
        <v>238.2</v>
      </c>
      <c r="GG52" s="2">
        <f t="shared" si="17"/>
        <v>130.39999999999998</v>
      </c>
      <c r="GH52" s="2">
        <f t="shared" si="17"/>
        <v>162.80000000000001</v>
      </c>
      <c r="GI52" s="2">
        <f t="shared" si="17"/>
        <v>379.8</v>
      </c>
      <c r="GJ52" s="2">
        <f t="shared" si="17"/>
        <v>61</v>
      </c>
      <c r="GK52" s="2">
        <f t="shared" si="17"/>
        <v>143.19999999999999</v>
      </c>
      <c r="GL52" s="2">
        <f t="shared" si="17"/>
        <v>294.2</v>
      </c>
      <c r="GM52" s="2">
        <f t="shared" ref="GM52:IX52" si="18">IF((SUM(GM4:GM10)+GM12)&gt;GM$48/2,(SUM(GM4:GM10)+GM12),1)</f>
        <v>78.5</v>
      </c>
      <c r="GN52" s="2">
        <f t="shared" si="18"/>
        <v>98.8</v>
      </c>
      <c r="GO52" s="2">
        <f t="shared" si="18"/>
        <v>171.5</v>
      </c>
      <c r="GP52" s="2">
        <f t="shared" si="18"/>
        <v>57.3</v>
      </c>
      <c r="GQ52" s="2">
        <f t="shared" si="18"/>
        <v>48.699999999999996</v>
      </c>
      <c r="GR52" s="2">
        <f t="shared" si="18"/>
        <v>39.1</v>
      </c>
      <c r="GS52" s="2">
        <f t="shared" si="18"/>
        <v>59</v>
      </c>
      <c r="GT52" s="2">
        <f t="shared" si="18"/>
        <v>126.60000000000001</v>
      </c>
      <c r="GU52" s="2">
        <f t="shared" si="18"/>
        <v>156.6</v>
      </c>
      <c r="GV52" s="2">
        <f t="shared" si="18"/>
        <v>59.1</v>
      </c>
      <c r="GW52" s="2">
        <f t="shared" si="18"/>
        <v>58.9</v>
      </c>
      <c r="GX52" s="2">
        <f t="shared" si="18"/>
        <v>64.099999999999994</v>
      </c>
      <c r="GY52" s="2">
        <f t="shared" si="18"/>
        <v>310.60000000000002</v>
      </c>
      <c r="GZ52" s="2">
        <f t="shared" si="18"/>
        <v>153.5</v>
      </c>
      <c r="HA52" s="2">
        <f t="shared" si="18"/>
        <v>364.8</v>
      </c>
      <c r="HB52" s="2">
        <f t="shared" si="18"/>
        <v>175.3</v>
      </c>
      <c r="HC52" s="2">
        <f t="shared" si="18"/>
        <v>45.9</v>
      </c>
      <c r="HD52" s="2">
        <f t="shared" si="18"/>
        <v>200.7</v>
      </c>
      <c r="HE52" s="2">
        <f t="shared" si="18"/>
        <v>335</v>
      </c>
      <c r="HF52" s="2">
        <f t="shared" si="18"/>
        <v>166.10000000000002</v>
      </c>
      <c r="HG52" s="2">
        <f t="shared" si="18"/>
        <v>67.099999999999994</v>
      </c>
      <c r="HH52" s="2">
        <f t="shared" si="18"/>
        <v>61.3</v>
      </c>
      <c r="HI52" s="2">
        <f t="shared" si="18"/>
        <v>125.3</v>
      </c>
      <c r="HJ52" s="2">
        <f t="shared" si="18"/>
        <v>81.8</v>
      </c>
      <c r="HK52" s="2">
        <f t="shared" si="18"/>
        <v>108.7</v>
      </c>
      <c r="HL52" s="2">
        <f t="shared" si="18"/>
        <v>189.5</v>
      </c>
      <c r="HM52" s="2">
        <f t="shared" si="18"/>
        <v>159.89999999999998</v>
      </c>
      <c r="HN52" s="2">
        <f t="shared" si="18"/>
        <v>172</v>
      </c>
      <c r="HO52" s="2">
        <f t="shared" si="18"/>
        <v>207.6</v>
      </c>
      <c r="HP52" s="2">
        <f t="shared" si="18"/>
        <v>72.7</v>
      </c>
      <c r="HQ52" s="2">
        <f t="shared" si="18"/>
        <v>87</v>
      </c>
      <c r="HR52" s="2">
        <f t="shared" si="18"/>
        <v>84</v>
      </c>
      <c r="HS52" s="2">
        <f t="shared" si="18"/>
        <v>223.8</v>
      </c>
      <c r="HT52" s="2">
        <f t="shared" si="18"/>
        <v>233</v>
      </c>
      <c r="HU52" s="2">
        <f t="shared" si="18"/>
        <v>1</v>
      </c>
      <c r="HV52" s="2">
        <f t="shared" si="18"/>
        <v>208.70000000000002</v>
      </c>
      <c r="HW52" s="2">
        <f t="shared" si="18"/>
        <v>68.7</v>
      </c>
      <c r="HX52" s="2">
        <f t="shared" si="18"/>
        <v>218.8</v>
      </c>
      <c r="HY52" s="2">
        <f t="shared" si="18"/>
        <v>19.5</v>
      </c>
      <c r="HZ52" s="2">
        <f t="shared" si="18"/>
        <v>65</v>
      </c>
      <c r="IA52" s="2">
        <f t="shared" si="18"/>
        <v>78.100000000000009</v>
      </c>
      <c r="IB52" s="2">
        <f t="shared" si="18"/>
        <v>1</v>
      </c>
      <c r="IC52" s="2">
        <f t="shared" si="18"/>
        <v>92.399999999999991</v>
      </c>
      <c r="ID52" s="2">
        <f t="shared" si="18"/>
        <v>624.5</v>
      </c>
      <c r="IE52" s="2">
        <f t="shared" si="18"/>
        <v>108.1</v>
      </c>
      <c r="IF52" s="2">
        <f t="shared" si="18"/>
        <v>194.9</v>
      </c>
      <c r="IG52" s="2">
        <f t="shared" si="18"/>
        <v>201.9</v>
      </c>
      <c r="IH52" s="2">
        <f t="shared" si="18"/>
        <v>140.80000000000001</v>
      </c>
      <c r="II52" s="2">
        <f t="shared" si="18"/>
        <v>269.90000000000003</v>
      </c>
      <c r="IJ52" s="2">
        <f t="shared" si="18"/>
        <v>216.2</v>
      </c>
      <c r="IK52" s="2">
        <f t="shared" si="18"/>
        <v>336.6</v>
      </c>
      <c r="IL52" s="2">
        <f t="shared" si="18"/>
        <v>33.599999999999994</v>
      </c>
      <c r="IM52" s="2">
        <f t="shared" si="18"/>
        <v>140.5</v>
      </c>
      <c r="IN52" s="2">
        <f t="shared" si="18"/>
        <v>122.5</v>
      </c>
      <c r="IO52" s="2">
        <f t="shared" si="18"/>
        <v>1</v>
      </c>
      <c r="IP52" s="2">
        <f t="shared" si="18"/>
        <v>152.30000000000001</v>
      </c>
      <c r="IQ52" s="2">
        <f t="shared" si="18"/>
        <v>29.6</v>
      </c>
      <c r="IR52" s="2">
        <f t="shared" si="18"/>
        <v>381.6</v>
      </c>
      <c r="IS52" s="2">
        <f t="shared" si="18"/>
        <v>121.3</v>
      </c>
      <c r="IT52" s="2">
        <f t="shared" si="18"/>
        <v>70.599999999999994</v>
      </c>
      <c r="IU52" s="2">
        <f t="shared" si="18"/>
        <v>119.4</v>
      </c>
      <c r="IV52" s="2">
        <f t="shared" si="18"/>
        <v>143.80000000000001</v>
      </c>
      <c r="IW52" s="2">
        <f t="shared" si="18"/>
        <v>171</v>
      </c>
      <c r="IX52" s="2">
        <f t="shared" si="18"/>
        <v>231</v>
      </c>
      <c r="IY52" s="2">
        <f t="shared" ref="IY52:LJ52" si="19">IF((SUM(IY4:IY10)+IY12)&gt;IY$48/2,(SUM(IY4:IY10)+IY12),1)</f>
        <v>102.99999999999999</v>
      </c>
      <c r="IZ52" s="2">
        <f t="shared" si="19"/>
        <v>38</v>
      </c>
      <c r="JA52" s="2">
        <f t="shared" si="19"/>
        <v>96.7</v>
      </c>
      <c r="JB52" s="2">
        <f t="shared" si="19"/>
        <v>194.6</v>
      </c>
      <c r="JC52" s="2">
        <f t="shared" si="19"/>
        <v>82.8</v>
      </c>
      <c r="JD52" s="2">
        <f t="shared" si="19"/>
        <v>97.4</v>
      </c>
      <c r="JE52" s="2">
        <f t="shared" si="19"/>
        <v>99.1</v>
      </c>
      <c r="JF52" s="2">
        <f t="shared" si="19"/>
        <v>131.1</v>
      </c>
      <c r="JG52" s="2">
        <f t="shared" si="19"/>
        <v>166.6</v>
      </c>
      <c r="JH52" s="2">
        <f t="shared" si="19"/>
        <v>201.6</v>
      </c>
      <c r="JI52" s="2">
        <f t="shared" si="19"/>
        <v>209</v>
      </c>
      <c r="JJ52" s="2">
        <f t="shared" si="19"/>
        <v>170.70000000000002</v>
      </c>
      <c r="JK52" s="2">
        <f t="shared" si="19"/>
        <v>284</v>
      </c>
      <c r="JL52" s="2">
        <f t="shared" si="19"/>
        <v>84.3</v>
      </c>
      <c r="JM52" s="2">
        <f t="shared" si="19"/>
        <v>1</v>
      </c>
      <c r="JN52" s="2">
        <f t="shared" si="19"/>
        <v>202.39999999999998</v>
      </c>
      <c r="JO52" s="2">
        <f t="shared" si="19"/>
        <v>188.6</v>
      </c>
      <c r="JP52" s="2">
        <f t="shared" si="19"/>
        <v>37.4</v>
      </c>
      <c r="JQ52" s="2">
        <f t="shared" si="19"/>
        <v>378.29999999999995</v>
      </c>
      <c r="JR52" s="2">
        <f t="shared" si="19"/>
        <v>76</v>
      </c>
      <c r="JS52" s="2">
        <f t="shared" si="19"/>
        <v>123.1</v>
      </c>
      <c r="JT52" s="2">
        <f t="shared" si="19"/>
        <v>149</v>
      </c>
      <c r="JU52" s="2">
        <f t="shared" si="19"/>
        <v>66.699999999999989</v>
      </c>
      <c r="JV52" s="2">
        <f t="shared" si="19"/>
        <v>290.60000000000002</v>
      </c>
      <c r="JW52" s="2">
        <f t="shared" si="19"/>
        <v>124.8</v>
      </c>
      <c r="JX52" s="2">
        <f t="shared" si="19"/>
        <v>31.299999999999997</v>
      </c>
      <c r="JY52" s="2">
        <f t="shared" si="19"/>
        <v>74.800000000000011</v>
      </c>
      <c r="JZ52" s="2">
        <f t="shared" si="19"/>
        <v>203.7</v>
      </c>
      <c r="KA52" s="2">
        <f t="shared" si="19"/>
        <v>246.7</v>
      </c>
      <c r="KB52" s="2">
        <f t="shared" si="19"/>
        <v>63.300000000000004</v>
      </c>
      <c r="KC52" s="2">
        <f t="shared" si="19"/>
        <v>280.5</v>
      </c>
      <c r="KD52" s="2">
        <f t="shared" si="19"/>
        <v>59.300000000000004</v>
      </c>
      <c r="KE52" s="2">
        <f t="shared" si="19"/>
        <v>76.400000000000006</v>
      </c>
      <c r="KF52" s="2">
        <f t="shared" si="19"/>
        <v>20.399999999999999</v>
      </c>
      <c r="KG52" s="2">
        <f t="shared" si="19"/>
        <v>100.8</v>
      </c>
      <c r="KH52" s="2">
        <f t="shared" si="19"/>
        <v>148.4</v>
      </c>
      <c r="KI52" s="2">
        <f t="shared" si="19"/>
        <v>641.4</v>
      </c>
      <c r="KJ52" s="2">
        <f t="shared" si="19"/>
        <v>104.9</v>
      </c>
      <c r="KK52" s="2">
        <f t="shared" si="19"/>
        <v>188.9</v>
      </c>
      <c r="KL52" s="2">
        <f t="shared" si="19"/>
        <v>264.39999999999998</v>
      </c>
      <c r="KM52" s="2">
        <f t="shared" si="19"/>
        <v>165.2</v>
      </c>
      <c r="KN52" s="2">
        <f t="shared" si="19"/>
        <v>101</v>
      </c>
      <c r="KO52" s="2">
        <f t="shared" si="19"/>
        <v>175.29999999999998</v>
      </c>
      <c r="KP52" s="2">
        <f t="shared" si="19"/>
        <v>62.4</v>
      </c>
      <c r="KQ52" s="2">
        <f t="shared" si="19"/>
        <v>237.49999999999997</v>
      </c>
      <c r="KR52" s="2">
        <f t="shared" si="19"/>
        <v>100</v>
      </c>
      <c r="KS52" s="2">
        <f t="shared" si="19"/>
        <v>176.8</v>
      </c>
      <c r="KT52" s="2">
        <f t="shared" si="19"/>
        <v>79.900000000000006</v>
      </c>
      <c r="KU52" s="2">
        <f t="shared" si="19"/>
        <v>97.5</v>
      </c>
      <c r="KV52" s="2">
        <f t="shared" si="19"/>
        <v>170.7</v>
      </c>
      <c r="KW52" s="2">
        <f t="shared" si="19"/>
        <v>196.5</v>
      </c>
      <c r="KX52" s="2">
        <f t="shared" si="19"/>
        <v>60</v>
      </c>
      <c r="KY52" s="2">
        <f t="shared" si="19"/>
        <v>26.599999999999998</v>
      </c>
      <c r="KZ52" s="2">
        <f t="shared" si="19"/>
        <v>240.60000000000002</v>
      </c>
      <c r="LA52" s="2">
        <f t="shared" si="19"/>
        <v>294.70000000000005</v>
      </c>
      <c r="LB52" s="2">
        <f t="shared" si="19"/>
        <v>104.1</v>
      </c>
      <c r="LC52" s="2">
        <f t="shared" si="19"/>
        <v>1</v>
      </c>
      <c r="LD52" s="2">
        <f t="shared" si="19"/>
        <v>77.7</v>
      </c>
      <c r="LE52" s="2">
        <f t="shared" si="19"/>
        <v>174</v>
      </c>
      <c r="LF52" s="2">
        <f t="shared" si="19"/>
        <v>328</v>
      </c>
      <c r="LG52" s="2">
        <f t="shared" si="19"/>
        <v>137.89999999999998</v>
      </c>
      <c r="LH52" s="2">
        <f t="shared" si="19"/>
        <v>247.20000000000002</v>
      </c>
      <c r="LI52" s="2">
        <f t="shared" si="19"/>
        <v>192.49999999999997</v>
      </c>
      <c r="LJ52" s="2">
        <f t="shared" si="19"/>
        <v>193.9</v>
      </c>
      <c r="LK52" s="2">
        <f t="shared" ref="LK52:NV52" si="20">IF((SUM(LK4:LK10)+LK12)&gt;LK$48/2,(SUM(LK4:LK10)+LK12),1)</f>
        <v>57.2</v>
      </c>
      <c r="LL52" s="2">
        <f t="shared" si="20"/>
        <v>186.89999999999998</v>
      </c>
      <c r="LM52" s="2">
        <f t="shared" si="20"/>
        <v>137</v>
      </c>
      <c r="LN52" s="2">
        <f t="shared" si="20"/>
        <v>84.2</v>
      </c>
      <c r="LO52" s="2">
        <f t="shared" si="20"/>
        <v>191.6</v>
      </c>
      <c r="LP52" s="2">
        <f t="shared" si="20"/>
        <v>376.8</v>
      </c>
      <c r="LQ52" s="2">
        <f t="shared" si="20"/>
        <v>121.3</v>
      </c>
      <c r="LR52" s="2">
        <f t="shared" si="20"/>
        <v>127.4</v>
      </c>
      <c r="LS52" s="2">
        <f t="shared" si="20"/>
        <v>51.1</v>
      </c>
      <c r="LT52" s="2">
        <f t="shared" si="20"/>
        <v>185.89999999999998</v>
      </c>
      <c r="LU52" s="2">
        <f t="shared" si="20"/>
        <v>129</v>
      </c>
      <c r="LV52" s="2">
        <f t="shared" si="20"/>
        <v>161.1</v>
      </c>
      <c r="LW52" s="2">
        <f t="shared" si="20"/>
        <v>80.2</v>
      </c>
      <c r="LX52" s="2">
        <f t="shared" si="20"/>
        <v>358.7</v>
      </c>
      <c r="LY52" s="2">
        <f t="shared" si="20"/>
        <v>113.7</v>
      </c>
      <c r="LZ52" s="2">
        <f t="shared" si="20"/>
        <v>93.7</v>
      </c>
      <c r="MA52" s="2">
        <f t="shared" si="20"/>
        <v>28</v>
      </c>
      <c r="MB52" s="2">
        <f t="shared" si="20"/>
        <v>43.9</v>
      </c>
      <c r="MC52" s="2">
        <f t="shared" si="20"/>
        <v>77.7</v>
      </c>
      <c r="MD52" s="2">
        <f t="shared" si="20"/>
        <v>239.79999999999998</v>
      </c>
      <c r="ME52" s="2">
        <f t="shared" si="20"/>
        <v>201.8</v>
      </c>
      <c r="MF52" s="2">
        <f t="shared" si="20"/>
        <v>38.799999999999997</v>
      </c>
      <c r="MG52" s="2">
        <f t="shared" si="20"/>
        <v>142.10000000000002</v>
      </c>
      <c r="MH52" s="2">
        <f t="shared" si="20"/>
        <v>131.19999999999999</v>
      </c>
      <c r="MI52" s="2">
        <f t="shared" si="20"/>
        <v>221.9</v>
      </c>
      <c r="MJ52" s="2">
        <f t="shared" si="20"/>
        <v>565</v>
      </c>
      <c r="MK52" s="2">
        <f t="shared" si="20"/>
        <v>130.30000000000001</v>
      </c>
      <c r="ML52" s="2">
        <f t="shared" si="20"/>
        <v>174.2</v>
      </c>
      <c r="MM52" s="2">
        <f t="shared" si="20"/>
        <v>144.9</v>
      </c>
      <c r="MN52" s="2">
        <f t="shared" si="20"/>
        <v>165.3</v>
      </c>
      <c r="MO52" s="2">
        <f t="shared" si="20"/>
        <v>97</v>
      </c>
      <c r="MP52" s="2">
        <f t="shared" si="20"/>
        <v>161</v>
      </c>
      <c r="MQ52" s="2">
        <f t="shared" si="20"/>
        <v>102.6</v>
      </c>
      <c r="MR52" s="2">
        <f t="shared" si="20"/>
        <v>337.5</v>
      </c>
      <c r="MS52" s="2">
        <f t="shared" si="20"/>
        <v>70.5</v>
      </c>
      <c r="MT52" s="2">
        <f t="shared" si="20"/>
        <v>68.099999999999994</v>
      </c>
      <c r="MU52" s="2">
        <f t="shared" si="20"/>
        <v>115</v>
      </c>
      <c r="MV52" s="2">
        <f t="shared" si="20"/>
        <v>291.5</v>
      </c>
      <c r="MW52" s="2">
        <f t="shared" si="20"/>
        <v>228.4</v>
      </c>
      <c r="MX52" s="2">
        <f t="shared" si="20"/>
        <v>143.70000000000002</v>
      </c>
      <c r="MY52" s="2">
        <f t="shared" si="20"/>
        <v>166</v>
      </c>
      <c r="MZ52" s="2">
        <f t="shared" si="20"/>
        <v>52</v>
      </c>
      <c r="NA52" s="2">
        <f t="shared" si="20"/>
        <v>82.1</v>
      </c>
      <c r="NB52" s="2">
        <f t="shared" si="20"/>
        <v>130.9</v>
      </c>
      <c r="NC52" s="2">
        <f t="shared" si="20"/>
        <v>407</v>
      </c>
      <c r="ND52" s="2">
        <f t="shared" si="20"/>
        <v>84.9</v>
      </c>
      <c r="NE52" s="2">
        <f t="shared" si="20"/>
        <v>97.6</v>
      </c>
      <c r="NF52" s="2">
        <f t="shared" si="20"/>
        <v>80.7</v>
      </c>
      <c r="NG52" s="2">
        <f t="shared" si="20"/>
        <v>133.39999999999998</v>
      </c>
      <c r="NH52" s="2">
        <f t="shared" si="20"/>
        <v>106.4</v>
      </c>
      <c r="NI52" s="2">
        <f t="shared" si="20"/>
        <v>503.2</v>
      </c>
      <c r="NJ52" s="2">
        <f t="shared" si="20"/>
        <v>132</v>
      </c>
      <c r="NK52" s="2">
        <f t="shared" si="20"/>
        <v>132.89999999999998</v>
      </c>
      <c r="NL52" s="2">
        <f t="shared" si="20"/>
        <v>197.2</v>
      </c>
      <c r="NM52" s="2">
        <f t="shared" si="20"/>
        <v>316.7</v>
      </c>
      <c r="NN52" s="2">
        <f t="shared" si="20"/>
        <v>208.39999999999998</v>
      </c>
      <c r="NO52" s="2">
        <f t="shared" si="20"/>
        <v>36.9</v>
      </c>
      <c r="NP52" s="2">
        <f t="shared" si="20"/>
        <v>65.100000000000009</v>
      </c>
      <c r="NQ52" s="2">
        <f t="shared" si="20"/>
        <v>1</v>
      </c>
      <c r="NR52" s="2">
        <f t="shared" si="20"/>
        <v>220.8</v>
      </c>
      <c r="NS52" s="2">
        <f t="shared" si="20"/>
        <v>269.5</v>
      </c>
      <c r="NT52" s="2">
        <f t="shared" si="20"/>
        <v>360.00000000000006</v>
      </c>
      <c r="NU52" s="2">
        <f t="shared" si="20"/>
        <v>88.6</v>
      </c>
      <c r="NV52" s="2">
        <f t="shared" si="20"/>
        <v>59.5</v>
      </c>
      <c r="NW52" s="2">
        <f t="shared" ref="NW52:QH52" si="21">IF((SUM(NW4:NW10)+NW12)&gt;NW$48/2,(SUM(NW4:NW10)+NW12),1)</f>
        <v>75.2</v>
      </c>
      <c r="NX52" s="2">
        <f t="shared" si="21"/>
        <v>196.4</v>
      </c>
      <c r="NY52" s="2">
        <f t="shared" si="21"/>
        <v>336.5</v>
      </c>
      <c r="NZ52" s="2">
        <f t="shared" si="21"/>
        <v>59.6</v>
      </c>
      <c r="OA52" s="2">
        <f t="shared" si="21"/>
        <v>357.19999999999993</v>
      </c>
      <c r="OB52" s="2">
        <f t="shared" si="21"/>
        <v>219.6</v>
      </c>
      <c r="OC52" s="2">
        <f t="shared" si="21"/>
        <v>99.399999999999991</v>
      </c>
      <c r="OD52" s="2">
        <f t="shared" si="21"/>
        <v>1</v>
      </c>
      <c r="OE52" s="2">
        <f t="shared" si="21"/>
        <v>253.5</v>
      </c>
      <c r="OF52" s="2">
        <f t="shared" si="21"/>
        <v>171.7</v>
      </c>
      <c r="OG52" s="2">
        <f t="shared" si="21"/>
        <v>48.3</v>
      </c>
      <c r="OH52" s="2">
        <f t="shared" si="21"/>
        <v>97.8</v>
      </c>
      <c r="OI52" s="2">
        <f t="shared" si="21"/>
        <v>86.1</v>
      </c>
      <c r="OJ52" s="2">
        <f t="shared" si="21"/>
        <v>86.3</v>
      </c>
      <c r="OK52" s="2">
        <f t="shared" si="21"/>
        <v>210</v>
      </c>
      <c r="OL52" s="2">
        <f t="shared" si="21"/>
        <v>80</v>
      </c>
      <c r="OM52" s="2">
        <f t="shared" si="21"/>
        <v>105.1</v>
      </c>
      <c r="ON52" s="2">
        <f t="shared" si="21"/>
        <v>96.899999999999991</v>
      </c>
      <c r="OO52" s="2">
        <f t="shared" si="21"/>
        <v>80</v>
      </c>
      <c r="OP52" s="2">
        <f t="shared" si="21"/>
        <v>119.9</v>
      </c>
      <c r="OQ52" s="2">
        <f t="shared" si="21"/>
        <v>77.599999999999994</v>
      </c>
      <c r="OR52" s="2">
        <f t="shared" si="21"/>
        <v>1</v>
      </c>
      <c r="OS52" s="2">
        <f t="shared" si="21"/>
        <v>82.699999999999989</v>
      </c>
      <c r="OT52" s="2">
        <f t="shared" si="21"/>
        <v>100</v>
      </c>
      <c r="OU52" s="2">
        <f t="shared" si="21"/>
        <v>62.4</v>
      </c>
      <c r="OV52" s="2">
        <f t="shared" si="21"/>
        <v>85.2</v>
      </c>
      <c r="OW52" s="2">
        <f t="shared" si="21"/>
        <v>210.2</v>
      </c>
      <c r="OX52" s="2">
        <f t="shared" si="21"/>
        <v>237.50000000000003</v>
      </c>
      <c r="OY52" s="2">
        <f t="shared" si="21"/>
        <v>161.10000000000002</v>
      </c>
      <c r="OZ52" s="2">
        <f t="shared" si="21"/>
        <v>72</v>
      </c>
      <c r="PA52" s="2">
        <f t="shared" si="21"/>
        <v>128.9</v>
      </c>
      <c r="PB52" s="2">
        <f t="shared" si="21"/>
        <v>1</v>
      </c>
      <c r="PC52" s="2">
        <f t="shared" si="21"/>
        <v>107.39999999999999</v>
      </c>
      <c r="PD52" s="2">
        <f t="shared" si="21"/>
        <v>167.70000000000002</v>
      </c>
      <c r="PE52" s="2">
        <f t="shared" si="21"/>
        <v>306.7</v>
      </c>
      <c r="PF52" s="2">
        <f t="shared" si="21"/>
        <v>53.5</v>
      </c>
      <c r="PG52" s="2">
        <f t="shared" si="21"/>
        <v>122.39999999999999</v>
      </c>
      <c r="PH52" s="2">
        <f t="shared" si="21"/>
        <v>45.5</v>
      </c>
      <c r="PI52" s="2">
        <f t="shared" si="21"/>
        <v>93.2</v>
      </c>
      <c r="PJ52" s="2">
        <f t="shared" si="21"/>
        <v>178.39999999999998</v>
      </c>
      <c r="PK52" s="2">
        <f t="shared" si="21"/>
        <v>99.3</v>
      </c>
      <c r="PL52" s="2">
        <f t="shared" si="21"/>
        <v>320.5</v>
      </c>
      <c r="PM52" s="2">
        <f t="shared" si="21"/>
        <v>1</v>
      </c>
      <c r="PN52" s="2">
        <f t="shared" si="21"/>
        <v>131.4</v>
      </c>
      <c r="PO52" s="2">
        <f t="shared" si="21"/>
        <v>134.19999999999999</v>
      </c>
      <c r="PP52" s="2">
        <f t="shared" si="21"/>
        <v>304</v>
      </c>
      <c r="PQ52" s="2">
        <f t="shared" si="21"/>
        <v>49.699999999999996</v>
      </c>
      <c r="PR52" s="2">
        <f t="shared" si="21"/>
        <v>343.6</v>
      </c>
      <c r="PS52" s="2">
        <f t="shared" si="21"/>
        <v>85.6</v>
      </c>
      <c r="PT52" s="2">
        <f t="shared" si="21"/>
        <v>162</v>
      </c>
      <c r="PU52" s="2">
        <f t="shared" si="21"/>
        <v>95.1</v>
      </c>
      <c r="PV52" s="2">
        <f t="shared" si="21"/>
        <v>84.3</v>
      </c>
      <c r="PW52" s="2">
        <f t="shared" si="21"/>
        <v>89.199999999999989</v>
      </c>
      <c r="PX52" s="2">
        <f t="shared" si="21"/>
        <v>164.9</v>
      </c>
      <c r="PY52" s="2">
        <f t="shared" si="21"/>
        <v>204.89999999999998</v>
      </c>
      <c r="PZ52" s="2">
        <f t="shared" si="21"/>
        <v>54.9</v>
      </c>
      <c r="QA52" s="2">
        <f t="shared" si="21"/>
        <v>234.39999999999998</v>
      </c>
      <c r="QB52" s="2">
        <f t="shared" si="21"/>
        <v>274.39999999999998</v>
      </c>
      <c r="QC52" s="2">
        <f t="shared" si="21"/>
        <v>37.200000000000003</v>
      </c>
      <c r="QD52" s="2">
        <f t="shared" si="21"/>
        <v>49</v>
      </c>
      <c r="QE52" s="2">
        <f t="shared" si="21"/>
        <v>136.30000000000001</v>
      </c>
      <c r="QF52" s="2">
        <f t="shared" si="21"/>
        <v>33.799999999999997</v>
      </c>
      <c r="QG52" s="2">
        <f t="shared" si="21"/>
        <v>100.5</v>
      </c>
      <c r="QH52" s="2">
        <f t="shared" si="21"/>
        <v>112.3</v>
      </c>
      <c r="QI52" s="2">
        <f t="shared" ref="QI52:ST52" si="22">IF((SUM(QI4:QI10)+QI12)&gt;QI$48/2,(SUM(QI4:QI10)+QI12),1)</f>
        <v>143.79999999999998</v>
      </c>
      <c r="QJ52" s="2">
        <f t="shared" si="22"/>
        <v>507</v>
      </c>
      <c r="QK52" s="2">
        <f t="shared" si="22"/>
        <v>281.59999999999997</v>
      </c>
      <c r="QL52" s="2">
        <f t="shared" si="22"/>
        <v>203.5</v>
      </c>
      <c r="QM52" s="2">
        <f t="shared" si="22"/>
        <v>218</v>
      </c>
      <c r="QN52" s="2">
        <f t="shared" si="22"/>
        <v>133.5</v>
      </c>
      <c r="QO52" s="2">
        <f t="shared" si="22"/>
        <v>94.7</v>
      </c>
      <c r="QP52" s="2">
        <f t="shared" si="22"/>
        <v>136</v>
      </c>
      <c r="QQ52" s="2">
        <f t="shared" si="22"/>
        <v>213.7</v>
      </c>
      <c r="QR52" s="2">
        <f t="shared" si="22"/>
        <v>225.9</v>
      </c>
      <c r="QS52" s="2">
        <f t="shared" si="22"/>
        <v>191.79999999999998</v>
      </c>
      <c r="QT52" s="2">
        <f t="shared" si="22"/>
        <v>100.30000000000001</v>
      </c>
      <c r="QU52" s="2">
        <f t="shared" si="22"/>
        <v>223.8</v>
      </c>
      <c r="QV52" s="2">
        <f t="shared" si="22"/>
        <v>115.69999999999999</v>
      </c>
      <c r="QW52" s="2">
        <f t="shared" si="22"/>
        <v>35</v>
      </c>
      <c r="QX52" s="2">
        <f t="shared" si="22"/>
        <v>72.699999999999989</v>
      </c>
      <c r="QY52" s="2">
        <f t="shared" si="22"/>
        <v>82.9</v>
      </c>
      <c r="QZ52" s="2">
        <f t="shared" si="22"/>
        <v>73.099999999999994</v>
      </c>
      <c r="RA52" s="2">
        <f t="shared" si="22"/>
        <v>174</v>
      </c>
      <c r="RB52" s="2">
        <f t="shared" si="22"/>
        <v>133.79999999999998</v>
      </c>
      <c r="RC52" s="2">
        <f t="shared" si="22"/>
        <v>51.599999999999994</v>
      </c>
      <c r="RD52" s="2">
        <f t="shared" si="22"/>
        <v>253.7</v>
      </c>
      <c r="RE52" s="2">
        <f t="shared" si="22"/>
        <v>78.5</v>
      </c>
      <c r="RF52" s="2">
        <f t="shared" si="22"/>
        <v>78.100000000000009</v>
      </c>
      <c r="RG52" s="2">
        <f t="shared" si="22"/>
        <v>120.89999999999999</v>
      </c>
      <c r="RH52" s="2">
        <f t="shared" si="22"/>
        <v>171.4</v>
      </c>
      <c r="RI52" s="2">
        <f t="shared" si="22"/>
        <v>398.9</v>
      </c>
      <c r="RJ52" s="2">
        <f t="shared" si="22"/>
        <v>126.19999999999999</v>
      </c>
      <c r="RK52" s="2">
        <f t="shared" si="22"/>
        <v>419</v>
      </c>
      <c r="RL52" s="2">
        <f t="shared" si="22"/>
        <v>307.20000000000005</v>
      </c>
      <c r="RM52" s="2">
        <f t="shared" si="22"/>
        <v>72.8</v>
      </c>
      <c r="RN52" s="2">
        <f t="shared" si="22"/>
        <v>75</v>
      </c>
      <c r="RO52" s="2">
        <f t="shared" si="22"/>
        <v>246</v>
      </c>
      <c r="RP52" s="2">
        <f t="shared" si="22"/>
        <v>56.599999999999994</v>
      </c>
      <c r="RQ52" s="2">
        <f t="shared" si="22"/>
        <v>273.60000000000002</v>
      </c>
      <c r="RR52" s="2">
        <f t="shared" si="22"/>
        <v>248.7</v>
      </c>
      <c r="RS52" s="2">
        <f t="shared" si="22"/>
        <v>111.5</v>
      </c>
      <c r="RT52" s="2">
        <f t="shared" si="22"/>
        <v>227.5</v>
      </c>
      <c r="RU52" s="2">
        <f t="shared" si="22"/>
        <v>226.5</v>
      </c>
      <c r="RV52" s="2">
        <f t="shared" si="22"/>
        <v>272.90000000000003</v>
      </c>
      <c r="RW52" s="2">
        <f t="shared" si="22"/>
        <v>1</v>
      </c>
      <c r="RX52" s="2">
        <f t="shared" si="22"/>
        <v>112.8</v>
      </c>
      <c r="RY52" s="2">
        <f t="shared" si="22"/>
        <v>1</v>
      </c>
      <c r="RZ52" s="2">
        <f t="shared" si="22"/>
        <v>87.7</v>
      </c>
      <c r="SA52" s="2">
        <f t="shared" si="22"/>
        <v>128</v>
      </c>
      <c r="SB52" s="2">
        <f t="shared" si="22"/>
        <v>125.4</v>
      </c>
      <c r="SC52" s="2">
        <f t="shared" si="22"/>
        <v>110.7</v>
      </c>
      <c r="SD52" s="2">
        <f t="shared" si="22"/>
        <v>65.2</v>
      </c>
      <c r="SE52" s="2">
        <f t="shared" si="22"/>
        <v>146.30000000000001</v>
      </c>
      <c r="SF52" s="2">
        <f t="shared" si="22"/>
        <v>159.5</v>
      </c>
      <c r="SG52" s="2">
        <f t="shared" si="22"/>
        <v>144.30000000000001</v>
      </c>
      <c r="SH52" s="2">
        <f t="shared" si="22"/>
        <v>284.5</v>
      </c>
      <c r="SI52" s="2">
        <f t="shared" si="22"/>
        <v>58.099999999999994</v>
      </c>
      <c r="SJ52" s="2">
        <f t="shared" si="22"/>
        <v>137.19999999999999</v>
      </c>
      <c r="SK52" s="2">
        <f t="shared" si="22"/>
        <v>80</v>
      </c>
      <c r="SL52" s="2">
        <f t="shared" si="22"/>
        <v>1</v>
      </c>
      <c r="SM52" s="2">
        <f t="shared" si="22"/>
        <v>33.5</v>
      </c>
      <c r="SN52" s="2">
        <f t="shared" si="22"/>
        <v>155.1</v>
      </c>
      <c r="SO52" s="2">
        <f t="shared" si="22"/>
        <v>148.70000000000002</v>
      </c>
      <c r="SP52" s="2">
        <f t="shared" si="22"/>
        <v>228</v>
      </c>
      <c r="SQ52" s="2">
        <f t="shared" si="22"/>
        <v>114.2</v>
      </c>
      <c r="SR52" s="2">
        <f t="shared" si="22"/>
        <v>76.8</v>
      </c>
      <c r="SS52" s="2">
        <f t="shared" si="22"/>
        <v>213.5</v>
      </c>
      <c r="ST52" s="2">
        <f t="shared" si="22"/>
        <v>239</v>
      </c>
      <c r="SU52" s="2">
        <f t="shared" ref="SU52:VF52" si="23">IF((SUM(SU4:SU10)+SU12)&gt;SU$48/2,(SUM(SU4:SU10)+SU12),1)</f>
        <v>67.2</v>
      </c>
      <c r="SV52" s="2">
        <f t="shared" si="23"/>
        <v>176.3</v>
      </c>
      <c r="SW52" s="2">
        <f t="shared" si="23"/>
        <v>220</v>
      </c>
      <c r="SX52" s="2">
        <f t="shared" si="23"/>
        <v>49.099999999999994</v>
      </c>
      <c r="SY52" s="2">
        <f t="shared" si="23"/>
        <v>49.6</v>
      </c>
      <c r="SZ52" s="2">
        <f t="shared" si="23"/>
        <v>80.099999999999994</v>
      </c>
      <c r="TA52" s="2">
        <f t="shared" si="23"/>
        <v>182.2</v>
      </c>
      <c r="TB52" s="2">
        <f t="shared" si="23"/>
        <v>76.3</v>
      </c>
      <c r="TC52" s="2">
        <f t="shared" si="23"/>
        <v>80</v>
      </c>
      <c r="TD52" s="2">
        <f t="shared" si="23"/>
        <v>141.69999999999999</v>
      </c>
      <c r="TE52" s="2">
        <f t="shared" si="23"/>
        <v>105.7</v>
      </c>
      <c r="TF52" s="2">
        <f t="shared" si="23"/>
        <v>293.8</v>
      </c>
      <c r="TG52" s="2">
        <f t="shared" si="23"/>
        <v>185.4</v>
      </c>
      <c r="TH52" s="2">
        <f t="shared" si="23"/>
        <v>212.1</v>
      </c>
      <c r="TI52" s="2">
        <f t="shared" si="23"/>
        <v>49.900000000000006</v>
      </c>
      <c r="TJ52" s="2">
        <f t="shared" si="23"/>
        <v>99.5</v>
      </c>
      <c r="TK52" s="2">
        <f t="shared" si="23"/>
        <v>142.69999999999999</v>
      </c>
      <c r="TL52" s="2">
        <f t="shared" si="23"/>
        <v>298.10000000000002</v>
      </c>
      <c r="TM52" s="2">
        <f t="shared" si="23"/>
        <v>70</v>
      </c>
      <c r="TN52" s="2">
        <f t="shared" si="23"/>
        <v>97.1</v>
      </c>
      <c r="TO52" s="2">
        <f t="shared" si="23"/>
        <v>384.8</v>
      </c>
      <c r="TP52" s="2">
        <f t="shared" si="23"/>
        <v>225</v>
      </c>
      <c r="TQ52" s="2">
        <f t="shared" si="23"/>
        <v>192.4</v>
      </c>
      <c r="TR52" s="2">
        <f t="shared" si="23"/>
        <v>79.800000000000011</v>
      </c>
      <c r="TS52" s="2">
        <f t="shared" si="23"/>
        <v>86.4</v>
      </c>
      <c r="TT52" s="2">
        <f t="shared" si="23"/>
        <v>1</v>
      </c>
      <c r="TU52" s="2">
        <f t="shared" si="23"/>
        <v>148</v>
      </c>
      <c r="TV52" s="2">
        <f t="shared" si="23"/>
        <v>252</v>
      </c>
      <c r="TW52" s="2">
        <f t="shared" si="23"/>
        <v>89.999999999999986</v>
      </c>
      <c r="TX52" s="2">
        <f t="shared" si="23"/>
        <v>175.6</v>
      </c>
      <c r="TY52" s="2">
        <f t="shared" si="23"/>
        <v>90.1</v>
      </c>
      <c r="TZ52" s="2">
        <f t="shared" si="23"/>
        <v>187.2</v>
      </c>
      <c r="UA52" s="2">
        <f t="shared" si="23"/>
        <v>77.3</v>
      </c>
      <c r="UB52" s="2">
        <f t="shared" si="23"/>
        <v>60</v>
      </c>
      <c r="UC52" s="2">
        <f t="shared" si="23"/>
        <v>29.9</v>
      </c>
      <c r="UD52" s="2">
        <f t="shared" si="23"/>
        <v>36.5</v>
      </c>
      <c r="UE52" s="2">
        <f t="shared" si="23"/>
        <v>344.69999999999993</v>
      </c>
      <c r="UF52" s="2">
        <f t="shared" si="23"/>
        <v>163.69999999999999</v>
      </c>
      <c r="UG52" s="2">
        <f t="shared" si="23"/>
        <v>226.9</v>
      </c>
      <c r="UH52" s="2">
        <f t="shared" si="23"/>
        <v>32.700000000000003</v>
      </c>
      <c r="UI52" s="2">
        <f t="shared" si="23"/>
        <v>151.5</v>
      </c>
      <c r="UJ52" s="2">
        <f t="shared" si="23"/>
        <v>249.7</v>
      </c>
      <c r="UK52" s="2">
        <f t="shared" si="23"/>
        <v>124.5</v>
      </c>
      <c r="UL52" s="2">
        <f t="shared" si="23"/>
        <v>164.8</v>
      </c>
      <c r="UM52" s="2">
        <f t="shared" si="23"/>
        <v>69.099999999999994</v>
      </c>
      <c r="UN52" s="2">
        <f t="shared" si="23"/>
        <v>251.8</v>
      </c>
      <c r="UO52" s="2">
        <f t="shared" si="23"/>
        <v>126.30000000000001</v>
      </c>
      <c r="UP52" s="2">
        <f t="shared" si="23"/>
        <v>81.300000000000011</v>
      </c>
      <c r="UQ52" s="2">
        <f t="shared" si="23"/>
        <v>141.9</v>
      </c>
      <c r="UR52" s="2">
        <f t="shared" si="23"/>
        <v>125.39999999999999</v>
      </c>
      <c r="US52" s="2">
        <f t="shared" si="23"/>
        <v>147.19999999999999</v>
      </c>
      <c r="UT52" s="2">
        <f t="shared" si="23"/>
        <v>69.099999999999994</v>
      </c>
      <c r="UU52" s="2">
        <f t="shared" si="23"/>
        <v>263.10000000000002</v>
      </c>
      <c r="UV52" s="2">
        <f t="shared" si="23"/>
        <v>74.599999999999994</v>
      </c>
      <c r="UW52" s="2">
        <f t="shared" si="23"/>
        <v>1</v>
      </c>
      <c r="UX52" s="2">
        <f t="shared" si="23"/>
        <v>1</v>
      </c>
      <c r="UY52" s="2">
        <f t="shared" si="23"/>
        <v>181.5</v>
      </c>
      <c r="UZ52" s="2">
        <f t="shared" si="23"/>
        <v>1</v>
      </c>
      <c r="VA52" s="2">
        <f t="shared" si="23"/>
        <v>156.80000000000001</v>
      </c>
      <c r="VB52" s="2">
        <f t="shared" si="23"/>
        <v>107.6</v>
      </c>
      <c r="VC52" s="2">
        <f t="shared" si="23"/>
        <v>90.199999999999989</v>
      </c>
      <c r="VD52" s="2">
        <f t="shared" si="23"/>
        <v>219.9</v>
      </c>
      <c r="VE52" s="2">
        <f t="shared" si="23"/>
        <v>67.599999999999994</v>
      </c>
      <c r="VF52" s="2">
        <f t="shared" si="23"/>
        <v>31.5</v>
      </c>
      <c r="VG52" s="2">
        <f t="shared" ref="VG52:XR52" si="24">IF((SUM(VG4:VG10)+VG12)&gt;VG$48/2,(SUM(VG4:VG10)+VG12),1)</f>
        <v>76.900000000000006</v>
      </c>
      <c r="VH52" s="2">
        <f t="shared" si="24"/>
        <v>63.5</v>
      </c>
      <c r="VI52" s="2">
        <f t="shared" si="24"/>
        <v>143.1</v>
      </c>
      <c r="VJ52" s="2">
        <f t="shared" si="24"/>
        <v>289.39999999999998</v>
      </c>
      <c r="VK52" s="2">
        <f t="shared" si="24"/>
        <v>328.1</v>
      </c>
      <c r="VL52" s="2">
        <f t="shared" si="24"/>
        <v>222</v>
      </c>
      <c r="VM52" s="2">
        <f t="shared" si="24"/>
        <v>246.60000000000002</v>
      </c>
      <c r="VN52" s="2">
        <f t="shared" si="24"/>
        <v>123.3</v>
      </c>
      <c r="VO52" s="2">
        <f t="shared" si="24"/>
        <v>316.5</v>
      </c>
      <c r="VP52" s="2">
        <f t="shared" si="24"/>
        <v>1</v>
      </c>
      <c r="VQ52" s="2">
        <f t="shared" si="24"/>
        <v>67.400000000000006</v>
      </c>
      <c r="VR52" s="2">
        <f t="shared" si="24"/>
        <v>48.8</v>
      </c>
      <c r="VS52" s="2">
        <f t="shared" si="24"/>
        <v>219.9</v>
      </c>
      <c r="VT52" s="2">
        <f t="shared" si="24"/>
        <v>102.6</v>
      </c>
      <c r="VU52" s="2">
        <f t="shared" si="24"/>
        <v>237.1</v>
      </c>
      <c r="VV52" s="2">
        <f t="shared" si="24"/>
        <v>147.10000000000002</v>
      </c>
      <c r="VW52" s="2">
        <f t="shared" si="24"/>
        <v>143.6</v>
      </c>
      <c r="VX52" s="2">
        <f t="shared" si="24"/>
        <v>78.399999999999991</v>
      </c>
      <c r="VY52" s="2">
        <f t="shared" si="24"/>
        <v>81</v>
      </c>
      <c r="VZ52" s="2">
        <f t="shared" si="24"/>
        <v>253</v>
      </c>
      <c r="WA52" s="2">
        <f t="shared" si="24"/>
        <v>337.40000000000003</v>
      </c>
      <c r="WB52" s="2">
        <f t="shared" si="24"/>
        <v>45</v>
      </c>
      <c r="WC52" s="2">
        <f t="shared" si="24"/>
        <v>329.2</v>
      </c>
      <c r="WD52" s="2">
        <f t="shared" si="24"/>
        <v>80.400000000000006</v>
      </c>
      <c r="WE52" s="2">
        <f t="shared" si="24"/>
        <v>95.8</v>
      </c>
      <c r="WF52" s="2">
        <f t="shared" si="24"/>
        <v>107.60000000000001</v>
      </c>
      <c r="WG52" s="2">
        <f t="shared" si="24"/>
        <v>145.89999999999998</v>
      </c>
      <c r="WH52" s="2">
        <f t="shared" si="24"/>
        <v>123.89999999999999</v>
      </c>
      <c r="WI52" s="2">
        <f t="shared" si="24"/>
        <v>131.4</v>
      </c>
      <c r="WJ52" s="2">
        <f t="shared" si="24"/>
        <v>124.7</v>
      </c>
      <c r="WK52" s="2">
        <f t="shared" si="24"/>
        <v>35.5</v>
      </c>
      <c r="WL52" s="2">
        <f t="shared" si="24"/>
        <v>338</v>
      </c>
      <c r="WM52" s="2">
        <f t="shared" si="24"/>
        <v>167.7</v>
      </c>
      <c r="WN52" s="2">
        <f t="shared" si="24"/>
        <v>113</v>
      </c>
      <c r="WO52" s="2">
        <f t="shared" si="24"/>
        <v>63.4</v>
      </c>
      <c r="WP52" s="2">
        <f t="shared" si="24"/>
        <v>382.59999999999997</v>
      </c>
      <c r="WQ52" s="2">
        <f t="shared" si="24"/>
        <v>156.70000000000002</v>
      </c>
      <c r="WR52" s="2">
        <f t="shared" si="24"/>
        <v>189.29999999999998</v>
      </c>
      <c r="WS52" s="2">
        <f t="shared" si="24"/>
        <v>83.4</v>
      </c>
      <c r="WT52" s="2">
        <f t="shared" si="24"/>
        <v>53.8</v>
      </c>
      <c r="WU52" s="2">
        <f t="shared" si="24"/>
        <v>118.70000000000002</v>
      </c>
      <c r="WV52" s="2">
        <f t="shared" si="24"/>
        <v>83.6</v>
      </c>
      <c r="WW52" s="2">
        <f t="shared" si="24"/>
        <v>95.2</v>
      </c>
      <c r="WX52" s="2">
        <f t="shared" si="24"/>
        <v>118.7</v>
      </c>
      <c r="WY52" s="2">
        <f t="shared" si="24"/>
        <v>1</v>
      </c>
      <c r="WZ52" s="2">
        <f t="shared" si="24"/>
        <v>99.4</v>
      </c>
      <c r="XA52" s="2">
        <f t="shared" si="24"/>
        <v>416.1</v>
      </c>
      <c r="XB52" s="2">
        <f t="shared" si="24"/>
        <v>29.4</v>
      </c>
      <c r="XC52" s="2">
        <f t="shared" si="24"/>
        <v>213</v>
      </c>
      <c r="XD52" s="2">
        <f t="shared" si="24"/>
        <v>1</v>
      </c>
      <c r="XE52" s="2">
        <f t="shared" si="24"/>
        <v>458.7</v>
      </c>
      <c r="XF52" s="2">
        <f t="shared" si="24"/>
        <v>171.89999999999998</v>
      </c>
      <c r="XG52" s="2">
        <f t="shared" si="24"/>
        <v>38.5</v>
      </c>
      <c r="XH52" s="2">
        <f t="shared" si="24"/>
        <v>139.1</v>
      </c>
      <c r="XI52" s="2">
        <f t="shared" si="24"/>
        <v>235.1</v>
      </c>
      <c r="XJ52" s="2">
        <f t="shared" si="24"/>
        <v>103.30000000000001</v>
      </c>
      <c r="XK52" s="2">
        <f t="shared" si="24"/>
        <v>136.30000000000001</v>
      </c>
      <c r="XL52" s="2">
        <f t="shared" si="24"/>
        <v>147.9</v>
      </c>
      <c r="XM52" s="2">
        <f t="shared" si="24"/>
        <v>90.6</v>
      </c>
      <c r="XN52" s="2">
        <f t="shared" si="24"/>
        <v>154.6</v>
      </c>
      <c r="XO52" s="2">
        <f t="shared" si="24"/>
        <v>394.40000000000003</v>
      </c>
      <c r="XP52" s="2">
        <f t="shared" si="24"/>
        <v>106.60000000000001</v>
      </c>
      <c r="XQ52" s="2">
        <f t="shared" si="24"/>
        <v>218.7</v>
      </c>
      <c r="XR52" s="2">
        <f t="shared" si="24"/>
        <v>156.89999999999998</v>
      </c>
      <c r="XS52" s="2">
        <f t="shared" ref="XS52:AAD52" si="25">IF((SUM(XS4:XS10)+XS12)&gt;XS$48/2,(SUM(XS4:XS10)+XS12),1)</f>
        <v>53.699999999999996</v>
      </c>
      <c r="XT52" s="2">
        <f t="shared" si="25"/>
        <v>178.1</v>
      </c>
      <c r="XU52" s="2">
        <f t="shared" si="25"/>
        <v>86.9</v>
      </c>
      <c r="XV52" s="2">
        <f t="shared" si="25"/>
        <v>187.70000000000002</v>
      </c>
      <c r="XW52" s="2">
        <f t="shared" si="25"/>
        <v>1</v>
      </c>
      <c r="XX52" s="2">
        <f t="shared" si="25"/>
        <v>109.3</v>
      </c>
      <c r="XY52" s="2">
        <f t="shared" si="25"/>
        <v>60.900000000000006</v>
      </c>
      <c r="XZ52" s="2">
        <f t="shared" si="25"/>
        <v>177.4</v>
      </c>
      <c r="YA52" s="2">
        <f t="shared" si="25"/>
        <v>48.6</v>
      </c>
      <c r="YB52" s="2">
        <f t="shared" si="25"/>
        <v>115.5</v>
      </c>
      <c r="YC52" s="2">
        <f t="shared" si="25"/>
        <v>235.3</v>
      </c>
      <c r="YD52" s="2">
        <f t="shared" si="25"/>
        <v>61.2</v>
      </c>
      <c r="YE52" s="2">
        <f t="shared" si="25"/>
        <v>218.00000000000003</v>
      </c>
      <c r="YF52" s="2">
        <f t="shared" si="25"/>
        <v>322.7</v>
      </c>
      <c r="YG52" s="2">
        <f t="shared" si="25"/>
        <v>34.5</v>
      </c>
      <c r="YH52" s="2">
        <f t="shared" si="25"/>
        <v>55.099999999999994</v>
      </c>
      <c r="YI52" s="2">
        <f t="shared" si="25"/>
        <v>71.7</v>
      </c>
      <c r="YJ52" s="2">
        <f t="shared" si="25"/>
        <v>71.3</v>
      </c>
      <c r="YK52" s="2">
        <f t="shared" si="25"/>
        <v>142.60000000000002</v>
      </c>
      <c r="YL52" s="2">
        <f t="shared" si="25"/>
        <v>138.60000000000002</v>
      </c>
      <c r="YM52" s="2">
        <f t="shared" si="25"/>
        <v>44.4</v>
      </c>
      <c r="YN52" s="2">
        <f t="shared" si="25"/>
        <v>258.2</v>
      </c>
      <c r="YO52" s="2">
        <f t="shared" si="25"/>
        <v>79</v>
      </c>
      <c r="YP52" s="2">
        <f t="shared" si="25"/>
        <v>77.7</v>
      </c>
      <c r="YQ52" s="2">
        <f t="shared" si="25"/>
        <v>1</v>
      </c>
      <c r="YR52" s="2">
        <f t="shared" si="25"/>
        <v>170.4</v>
      </c>
      <c r="YS52" s="2">
        <f t="shared" si="25"/>
        <v>228.5</v>
      </c>
      <c r="YT52" s="2">
        <f t="shared" si="25"/>
        <v>109.8</v>
      </c>
      <c r="YU52" s="2">
        <f t="shared" si="25"/>
        <v>169.5</v>
      </c>
      <c r="YV52" s="2">
        <f t="shared" si="25"/>
        <v>202.5</v>
      </c>
      <c r="YW52" s="2">
        <f t="shared" si="25"/>
        <v>167.4</v>
      </c>
      <c r="YX52" s="2">
        <f t="shared" si="25"/>
        <v>1</v>
      </c>
      <c r="YY52" s="2">
        <f t="shared" si="25"/>
        <v>92.9</v>
      </c>
      <c r="YZ52" s="2">
        <f t="shared" si="25"/>
        <v>1</v>
      </c>
      <c r="ZA52" s="2">
        <f t="shared" si="25"/>
        <v>99.6</v>
      </c>
      <c r="ZB52" s="2">
        <f t="shared" si="25"/>
        <v>489</v>
      </c>
      <c r="ZC52" s="2">
        <f t="shared" si="25"/>
        <v>306.39999999999998</v>
      </c>
      <c r="ZD52" s="2">
        <f t="shared" si="25"/>
        <v>104.8</v>
      </c>
      <c r="ZE52" s="2">
        <f t="shared" si="25"/>
        <v>231.2</v>
      </c>
      <c r="ZF52" s="2">
        <f t="shared" si="25"/>
        <v>227.3</v>
      </c>
      <c r="ZG52" s="2">
        <f t="shared" si="25"/>
        <v>39.700000000000003</v>
      </c>
      <c r="ZH52" s="2">
        <f t="shared" si="25"/>
        <v>102.9</v>
      </c>
      <c r="ZI52" s="2">
        <f t="shared" si="25"/>
        <v>172.4</v>
      </c>
      <c r="ZJ52" s="2">
        <f t="shared" si="25"/>
        <v>196.10000000000002</v>
      </c>
      <c r="ZK52" s="2">
        <f t="shared" si="25"/>
        <v>273.5</v>
      </c>
      <c r="ZL52" s="2">
        <f t="shared" si="25"/>
        <v>191.8</v>
      </c>
      <c r="ZM52" s="2">
        <f t="shared" si="25"/>
        <v>200.5</v>
      </c>
      <c r="ZN52" s="2">
        <f t="shared" si="25"/>
        <v>103.6</v>
      </c>
      <c r="ZO52" s="2">
        <f t="shared" si="25"/>
        <v>1</v>
      </c>
      <c r="ZP52" s="2">
        <f t="shared" si="25"/>
        <v>117</v>
      </c>
      <c r="ZQ52" s="2">
        <f t="shared" si="25"/>
        <v>220.20000000000002</v>
      </c>
      <c r="ZR52" s="2">
        <f t="shared" si="25"/>
        <v>103</v>
      </c>
      <c r="ZS52" s="2">
        <f t="shared" si="25"/>
        <v>348.40000000000003</v>
      </c>
      <c r="ZT52" s="2">
        <f t="shared" si="25"/>
        <v>108.6</v>
      </c>
      <c r="ZU52" s="2">
        <f t="shared" si="25"/>
        <v>59.100000000000009</v>
      </c>
      <c r="ZV52" s="2">
        <f t="shared" si="25"/>
        <v>1</v>
      </c>
      <c r="ZW52" s="2">
        <f t="shared" si="25"/>
        <v>73.5</v>
      </c>
      <c r="ZX52" s="2">
        <f t="shared" si="25"/>
        <v>1</v>
      </c>
      <c r="ZY52" s="2">
        <f t="shared" si="25"/>
        <v>157.80000000000001</v>
      </c>
      <c r="ZZ52" s="2">
        <f t="shared" si="25"/>
        <v>1</v>
      </c>
      <c r="AAA52" s="2">
        <f t="shared" si="25"/>
        <v>66.599999999999994</v>
      </c>
      <c r="AAB52" s="2">
        <f t="shared" si="25"/>
        <v>72.7</v>
      </c>
      <c r="AAC52" s="2">
        <f t="shared" si="25"/>
        <v>631.69999999999993</v>
      </c>
      <c r="AAD52" s="2">
        <f t="shared" si="25"/>
        <v>184.2</v>
      </c>
      <c r="AAE52" s="2">
        <f t="shared" ref="AAE52:ACP52" si="26">IF((SUM(AAE4:AAE10)+AAE12)&gt;AAE$48/2,(SUM(AAE4:AAE10)+AAE12),1)</f>
        <v>88.3</v>
      </c>
      <c r="AAF52" s="2">
        <f t="shared" si="26"/>
        <v>1</v>
      </c>
      <c r="AAG52" s="2">
        <f t="shared" si="26"/>
        <v>266.39999999999998</v>
      </c>
      <c r="AAH52" s="2">
        <f t="shared" si="26"/>
        <v>105.6</v>
      </c>
      <c r="AAI52" s="2">
        <f t="shared" si="26"/>
        <v>64.5</v>
      </c>
      <c r="AAJ52" s="2">
        <f t="shared" si="26"/>
        <v>129.5</v>
      </c>
      <c r="AAK52" s="2">
        <f t="shared" si="26"/>
        <v>54.3</v>
      </c>
      <c r="AAL52" s="2">
        <f t="shared" si="26"/>
        <v>102.30000000000001</v>
      </c>
      <c r="AAM52" s="2">
        <f t="shared" si="26"/>
        <v>89</v>
      </c>
      <c r="AAN52" s="2">
        <f t="shared" si="26"/>
        <v>122.8</v>
      </c>
      <c r="AAO52" s="2">
        <f t="shared" si="26"/>
        <v>119.60000000000001</v>
      </c>
      <c r="AAP52" s="2">
        <f t="shared" si="26"/>
        <v>107.7</v>
      </c>
      <c r="AAQ52" s="2">
        <f t="shared" si="26"/>
        <v>1</v>
      </c>
      <c r="AAR52" s="2">
        <f t="shared" si="26"/>
        <v>49.8</v>
      </c>
      <c r="AAS52" s="2">
        <f t="shared" si="26"/>
        <v>94.899999999999991</v>
      </c>
      <c r="AAT52" s="2">
        <f t="shared" si="26"/>
        <v>132.6</v>
      </c>
      <c r="AAU52" s="2">
        <f t="shared" si="26"/>
        <v>473.1</v>
      </c>
      <c r="AAV52" s="2">
        <f t="shared" si="26"/>
        <v>221.2</v>
      </c>
      <c r="AAW52" s="2">
        <f t="shared" si="26"/>
        <v>122.2</v>
      </c>
      <c r="AAX52" s="2">
        <f t="shared" si="26"/>
        <v>140.19999999999999</v>
      </c>
      <c r="AAY52" s="2">
        <f t="shared" si="26"/>
        <v>282.10000000000002</v>
      </c>
      <c r="AAZ52" s="2">
        <f t="shared" si="26"/>
        <v>25</v>
      </c>
      <c r="ABA52" s="2">
        <f t="shared" si="26"/>
        <v>174.20000000000002</v>
      </c>
      <c r="ABB52" s="2">
        <f t="shared" si="26"/>
        <v>58</v>
      </c>
      <c r="ABC52" s="2">
        <f t="shared" si="26"/>
        <v>74.8</v>
      </c>
      <c r="ABD52" s="2">
        <f t="shared" si="26"/>
        <v>131</v>
      </c>
      <c r="ABE52" s="2">
        <f t="shared" si="26"/>
        <v>85</v>
      </c>
      <c r="ABF52" s="2">
        <f t="shared" si="26"/>
        <v>95.799999999999983</v>
      </c>
      <c r="ABG52" s="2">
        <f t="shared" si="26"/>
        <v>1</v>
      </c>
      <c r="ABH52" s="2">
        <f t="shared" si="26"/>
        <v>250.00000000000003</v>
      </c>
      <c r="ABI52" s="2">
        <f t="shared" si="26"/>
        <v>75</v>
      </c>
      <c r="ABJ52" s="2">
        <f t="shared" si="26"/>
        <v>94.5</v>
      </c>
      <c r="ABK52" s="2">
        <f t="shared" si="26"/>
        <v>110.8</v>
      </c>
      <c r="ABL52" s="2">
        <f t="shared" si="26"/>
        <v>190</v>
      </c>
      <c r="ABM52" s="2">
        <f t="shared" si="26"/>
        <v>163.30000000000001</v>
      </c>
      <c r="ABN52" s="2">
        <f t="shared" si="26"/>
        <v>135.6</v>
      </c>
      <c r="ABO52" s="2">
        <f t="shared" si="26"/>
        <v>48</v>
      </c>
      <c r="ABP52" s="2">
        <f t="shared" si="26"/>
        <v>238.2</v>
      </c>
      <c r="ABQ52" s="2">
        <f t="shared" si="26"/>
        <v>131.1</v>
      </c>
      <c r="ABR52" s="2">
        <f t="shared" si="26"/>
        <v>193.2</v>
      </c>
      <c r="ABS52" s="2">
        <f t="shared" si="26"/>
        <v>131.4</v>
      </c>
      <c r="ABT52" s="2">
        <f t="shared" si="26"/>
        <v>254.3</v>
      </c>
      <c r="ABU52" s="2">
        <f t="shared" si="26"/>
        <v>296.5</v>
      </c>
      <c r="ABV52" s="2">
        <f t="shared" si="26"/>
        <v>186.5</v>
      </c>
      <c r="ABW52" s="2">
        <f t="shared" si="26"/>
        <v>89.8</v>
      </c>
      <c r="ABX52" s="2">
        <f t="shared" si="26"/>
        <v>146.1</v>
      </c>
      <c r="ABY52" s="2">
        <f t="shared" si="26"/>
        <v>60</v>
      </c>
      <c r="ABZ52" s="2">
        <f t="shared" si="26"/>
        <v>36.700000000000003</v>
      </c>
      <c r="ACA52" s="2">
        <f t="shared" si="26"/>
        <v>169.2</v>
      </c>
      <c r="ACB52" s="2">
        <f t="shared" si="26"/>
        <v>146.6</v>
      </c>
      <c r="ACC52" s="2">
        <f t="shared" si="26"/>
        <v>125.6</v>
      </c>
      <c r="ACD52" s="2">
        <f t="shared" si="26"/>
        <v>268.7</v>
      </c>
      <c r="ACE52" s="2">
        <f t="shared" si="26"/>
        <v>91</v>
      </c>
      <c r="ACF52" s="2">
        <f t="shared" si="26"/>
        <v>132</v>
      </c>
      <c r="ACG52" s="2">
        <f t="shared" si="26"/>
        <v>112.8</v>
      </c>
      <c r="ACH52" s="2">
        <f t="shared" si="26"/>
        <v>115.7</v>
      </c>
      <c r="ACI52" s="2">
        <f t="shared" si="26"/>
        <v>125.39999999999999</v>
      </c>
      <c r="ACJ52" s="2">
        <f t="shared" si="26"/>
        <v>91.600000000000009</v>
      </c>
      <c r="ACK52" s="2">
        <f t="shared" si="26"/>
        <v>301.39999999999998</v>
      </c>
      <c r="ACL52" s="2">
        <f t="shared" si="26"/>
        <v>181.6</v>
      </c>
      <c r="ACM52" s="2">
        <f t="shared" si="26"/>
        <v>137.60000000000002</v>
      </c>
      <c r="ACN52" s="2">
        <f t="shared" si="26"/>
        <v>31.099999999999998</v>
      </c>
      <c r="ACO52" s="2">
        <f t="shared" si="26"/>
        <v>278.2</v>
      </c>
      <c r="ACP52" s="2">
        <f t="shared" si="26"/>
        <v>157.30000000000001</v>
      </c>
      <c r="ACQ52" s="2">
        <f t="shared" ref="ACQ52:AFB52" si="27">IF((SUM(ACQ4:ACQ10)+ACQ12)&gt;ACQ$48/2,(SUM(ACQ4:ACQ10)+ACQ12),1)</f>
        <v>202.5</v>
      </c>
      <c r="ACR52" s="2">
        <f t="shared" si="27"/>
        <v>61.3</v>
      </c>
      <c r="ACS52" s="2">
        <f t="shared" si="27"/>
        <v>194.20000000000002</v>
      </c>
      <c r="ACT52" s="2">
        <f t="shared" si="27"/>
        <v>67.599999999999994</v>
      </c>
      <c r="ACU52" s="2">
        <f t="shared" si="27"/>
        <v>1</v>
      </c>
      <c r="ACV52" s="2">
        <f t="shared" si="27"/>
        <v>118.7</v>
      </c>
      <c r="ACW52" s="2">
        <f t="shared" si="27"/>
        <v>85.199999999999989</v>
      </c>
      <c r="ACX52" s="2">
        <f t="shared" si="27"/>
        <v>116.80000000000001</v>
      </c>
      <c r="ACY52" s="2">
        <f t="shared" si="27"/>
        <v>255.70000000000002</v>
      </c>
      <c r="ACZ52" s="2">
        <f t="shared" si="27"/>
        <v>79.7</v>
      </c>
      <c r="ADA52" s="2">
        <f t="shared" si="27"/>
        <v>549.70000000000005</v>
      </c>
      <c r="ADB52" s="2">
        <f t="shared" si="27"/>
        <v>41.2</v>
      </c>
      <c r="ADC52" s="2">
        <f t="shared" si="27"/>
        <v>196.1</v>
      </c>
      <c r="ADD52" s="2">
        <f t="shared" si="27"/>
        <v>62</v>
      </c>
      <c r="ADE52" s="2">
        <f t="shared" si="27"/>
        <v>198.4</v>
      </c>
      <c r="ADF52" s="2">
        <f t="shared" si="27"/>
        <v>100.7</v>
      </c>
      <c r="ADG52" s="2">
        <f t="shared" si="27"/>
        <v>79.7</v>
      </c>
      <c r="ADH52" s="2">
        <f t="shared" si="27"/>
        <v>312.2</v>
      </c>
      <c r="ADI52" s="2">
        <f t="shared" si="27"/>
        <v>70.2</v>
      </c>
      <c r="ADJ52" s="2">
        <f t="shared" si="27"/>
        <v>90.100000000000009</v>
      </c>
      <c r="ADK52" s="2">
        <f t="shared" si="27"/>
        <v>155.69999999999999</v>
      </c>
      <c r="ADL52" s="2">
        <f t="shared" si="27"/>
        <v>214.9</v>
      </c>
      <c r="ADM52" s="2">
        <f t="shared" si="27"/>
        <v>1</v>
      </c>
      <c r="ADN52" s="2">
        <f t="shared" si="27"/>
        <v>1</v>
      </c>
      <c r="ADO52" s="2">
        <f t="shared" si="27"/>
        <v>173.2</v>
      </c>
      <c r="ADP52" s="2">
        <f t="shared" si="27"/>
        <v>86.2</v>
      </c>
      <c r="ADQ52" s="2">
        <f t="shared" si="27"/>
        <v>143</v>
      </c>
      <c r="ADR52" s="2">
        <f t="shared" si="27"/>
        <v>46.4</v>
      </c>
      <c r="ADS52" s="2">
        <f t="shared" si="27"/>
        <v>1</v>
      </c>
      <c r="ADT52" s="2">
        <f t="shared" si="27"/>
        <v>168.3</v>
      </c>
      <c r="ADU52" s="2">
        <f t="shared" si="27"/>
        <v>59.5</v>
      </c>
      <c r="ADV52" s="2">
        <f t="shared" si="27"/>
        <v>118.9</v>
      </c>
      <c r="ADW52" s="2">
        <f t="shared" si="27"/>
        <v>48.1</v>
      </c>
      <c r="ADX52" s="2">
        <f t="shared" si="27"/>
        <v>238.1</v>
      </c>
      <c r="ADY52" s="2">
        <f t="shared" si="27"/>
        <v>139</v>
      </c>
      <c r="ADZ52" s="2">
        <f t="shared" si="27"/>
        <v>89.3</v>
      </c>
      <c r="AEA52" s="2">
        <f t="shared" si="27"/>
        <v>163.60000000000002</v>
      </c>
      <c r="AEB52" s="2">
        <f t="shared" si="27"/>
        <v>59.099999999999994</v>
      </c>
      <c r="AEC52" s="2">
        <f t="shared" si="27"/>
        <v>106.4</v>
      </c>
      <c r="AED52" s="2">
        <f t="shared" si="27"/>
        <v>224.3</v>
      </c>
      <c r="AEE52" s="2">
        <f t="shared" si="27"/>
        <v>254.70000000000002</v>
      </c>
      <c r="AEF52" s="2">
        <f t="shared" si="27"/>
        <v>123.5</v>
      </c>
      <c r="AEG52" s="2">
        <f t="shared" si="27"/>
        <v>63.5</v>
      </c>
      <c r="AEH52" s="2">
        <f t="shared" si="27"/>
        <v>125.10000000000001</v>
      </c>
      <c r="AEI52" s="2">
        <f t="shared" si="27"/>
        <v>135.60000000000002</v>
      </c>
      <c r="AEJ52" s="2">
        <f t="shared" si="27"/>
        <v>1</v>
      </c>
      <c r="AEK52" s="2">
        <f t="shared" si="27"/>
        <v>235.50000000000003</v>
      </c>
      <c r="AEL52" s="2">
        <f t="shared" si="27"/>
        <v>1</v>
      </c>
      <c r="AEM52" s="2">
        <f t="shared" si="27"/>
        <v>145</v>
      </c>
      <c r="AEN52" s="2">
        <f t="shared" si="27"/>
        <v>141.4</v>
      </c>
      <c r="AEO52" s="2">
        <f t="shared" si="27"/>
        <v>48.8</v>
      </c>
      <c r="AEP52" s="2">
        <f t="shared" si="27"/>
        <v>107.89999999999999</v>
      </c>
      <c r="AEQ52" s="2">
        <f t="shared" si="27"/>
        <v>154</v>
      </c>
      <c r="AER52" s="2">
        <f t="shared" si="27"/>
        <v>39.1</v>
      </c>
      <c r="AES52" s="2">
        <f t="shared" si="27"/>
        <v>84.3</v>
      </c>
      <c r="AET52" s="2">
        <f t="shared" si="27"/>
        <v>232</v>
      </c>
      <c r="AEU52" s="2">
        <f t="shared" si="27"/>
        <v>180</v>
      </c>
      <c r="AEV52" s="2">
        <f t="shared" si="27"/>
        <v>336</v>
      </c>
      <c r="AEW52" s="2">
        <f t="shared" si="27"/>
        <v>210.10000000000002</v>
      </c>
      <c r="AEX52" s="2">
        <f t="shared" si="27"/>
        <v>142.30000000000001</v>
      </c>
      <c r="AEY52" s="2">
        <f t="shared" si="27"/>
        <v>182.5</v>
      </c>
      <c r="AEZ52" s="2">
        <f t="shared" si="27"/>
        <v>326.5</v>
      </c>
      <c r="AFA52" s="2">
        <f t="shared" si="27"/>
        <v>109.2</v>
      </c>
      <c r="AFB52" s="2">
        <f t="shared" si="27"/>
        <v>584.20000000000005</v>
      </c>
      <c r="AFC52" s="2">
        <f t="shared" ref="AFC52:AHN52" si="28">IF((SUM(AFC4:AFC10)+AFC12)&gt;AFC$48/2,(SUM(AFC4:AFC10)+AFC12),1)</f>
        <v>192.3</v>
      </c>
      <c r="AFD52" s="2">
        <f t="shared" si="28"/>
        <v>374.3</v>
      </c>
      <c r="AFE52" s="2">
        <f t="shared" si="28"/>
        <v>183</v>
      </c>
      <c r="AFF52" s="2">
        <f t="shared" si="28"/>
        <v>140</v>
      </c>
      <c r="AFG52" s="2">
        <f t="shared" si="28"/>
        <v>698.5</v>
      </c>
      <c r="AFH52" s="2">
        <f t="shared" si="28"/>
        <v>190.9</v>
      </c>
      <c r="AFI52" s="2">
        <f t="shared" si="28"/>
        <v>197.1</v>
      </c>
      <c r="AFJ52" s="2">
        <f t="shared" si="28"/>
        <v>1</v>
      </c>
      <c r="AFK52" s="2">
        <f t="shared" si="28"/>
        <v>112.69999999999999</v>
      </c>
      <c r="AFL52" s="2">
        <f t="shared" si="28"/>
        <v>166.8</v>
      </c>
      <c r="AFM52" s="2">
        <f t="shared" si="28"/>
        <v>266.40000000000003</v>
      </c>
      <c r="AFN52" s="2">
        <f t="shared" si="28"/>
        <v>114.1</v>
      </c>
      <c r="AFO52" s="2">
        <f t="shared" si="28"/>
        <v>177.60000000000002</v>
      </c>
      <c r="AFP52" s="2">
        <f t="shared" si="28"/>
        <v>850.6</v>
      </c>
      <c r="AFQ52" s="2">
        <f t="shared" si="28"/>
        <v>199.7</v>
      </c>
      <c r="AFR52" s="2">
        <f t="shared" si="28"/>
        <v>406.6</v>
      </c>
      <c r="AFS52" s="2">
        <f t="shared" si="28"/>
        <v>702.90000000000009</v>
      </c>
      <c r="AFT52" s="2">
        <f t="shared" si="28"/>
        <v>202.3</v>
      </c>
      <c r="AFU52" s="2">
        <f t="shared" si="28"/>
        <v>212.60000000000002</v>
      </c>
      <c r="AFV52" s="2">
        <f t="shared" si="28"/>
        <v>186.3</v>
      </c>
      <c r="AFW52" s="2">
        <f t="shared" si="28"/>
        <v>729.40000000000009</v>
      </c>
      <c r="AFX52" s="2">
        <f t="shared" si="28"/>
        <v>57.6</v>
      </c>
      <c r="AFY52" s="2">
        <f t="shared" si="28"/>
        <v>1</v>
      </c>
      <c r="AFZ52" s="2">
        <f t="shared" si="28"/>
        <v>143.1</v>
      </c>
      <c r="AGA52" s="2">
        <f t="shared" si="28"/>
        <v>37.799999999999997</v>
      </c>
      <c r="AGB52" s="2">
        <f t="shared" si="28"/>
        <v>311.7</v>
      </c>
      <c r="AGC52" s="2">
        <f t="shared" si="28"/>
        <v>192.5</v>
      </c>
      <c r="AGD52" s="2">
        <f t="shared" si="28"/>
        <v>381</v>
      </c>
      <c r="AGE52" s="2">
        <f t="shared" si="28"/>
        <v>568.80000000000007</v>
      </c>
      <c r="AGF52" s="2">
        <f t="shared" si="28"/>
        <v>174.8</v>
      </c>
      <c r="AGG52" s="2">
        <f t="shared" si="28"/>
        <v>63.1</v>
      </c>
      <c r="AGH52" s="2">
        <f t="shared" si="28"/>
        <v>1</v>
      </c>
      <c r="AGI52" s="2">
        <f t="shared" si="28"/>
        <v>132.4</v>
      </c>
      <c r="AGJ52" s="2">
        <f t="shared" si="28"/>
        <v>119.5</v>
      </c>
      <c r="AGK52" s="2">
        <f t="shared" si="28"/>
        <v>78.399999999999991</v>
      </c>
      <c r="AGL52" s="2">
        <f t="shared" si="28"/>
        <v>42.7</v>
      </c>
      <c r="AGM52" s="2">
        <f t="shared" si="28"/>
        <v>181.60000000000002</v>
      </c>
      <c r="AGN52" s="2">
        <f t="shared" si="28"/>
        <v>185.70000000000002</v>
      </c>
      <c r="AGO52" s="2">
        <f t="shared" si="28"/>
        <v>102.4</v>
      </c>
      <c r="AGP52" s="2">
        <f t="shared" si="28"/>
        <v>143.30000000000001</v>
      </c>
      <c r="AGQ52" s="2">
        <f t="shared" si="28"/>
        <v>145.4</v>
      </c>
      <c r="AGR52" s="2">
        <f t="shared" si="28"/>
        <v>132</v>
      </c>
      <c r="AGS52" s="2">
        <f t="shared" si="28"/>
        <v>113.5</v>
      </c>
      <c r="AGT52" s="2">
        <f t="shared" si="28"/>
        <v>38.799999999999997</v>
      </c>
      <c r="AGU52" s="2">
        <f t="shared" si="28"/>
        <v>1</v>
      </c>
      <c r="AGV52" s="2">
        <f t="shared" si="28"/>
        <v>20</v>
      </c>
      <c r="AGW52" s="2">
        <f t="shared" si="28"/>
        <v>72.099999999999994</v>
      </c>
      <c r="AGX52" s="2">
        <f t="shared" si="28"/>
        <v>131</v>
      </c>
      <c r="AGY52" s="2">
        <f t="shared" si="28"/>
        <v>192</v>
      </c>
      <c r="AGZ52" s="2">
        <f t="shared" si="28"/>
        <v>184.8</v>
      </c>
      <c r="AHA52" s="2">
        <f t="shared" si="28"/>
        <v>162.19999999999999</v>
      </c>
      <c r="AHB52" s="2">
        <f t="shared" si="28"/>
        <v>1</v>
      </c>
      <c r="AHC52" s="2">
        <f t="shared" si="28"/>
        <v>1</v>
      </c>
      <c r="AHD52" s="2">
        <f t="shared" si="28"/>
        <v>290.7</v>
      </c>
      <c r="AHE52" s="2">
        <f t="shared" si="28"/>
        <v>136.6</v>
      </c>
      <c r="AHF52" s="2">
        <f t="shared" si="28"/>
        <v>1</v>
      </c>
      <c r="AHG52" s="2">
        <f t="shared" si="28"/>
        <v>217</v>
      </c>
      <c r="AHH52" s="2">
        <f t="shared" si="28"/>
        <v>70</v>
      </c>
      <c r="AHI52" s="2">
        <f t="shared" si="28"/>
        <v>142</v>
      </c>
      <c r="AHJ52" s="2">
        <f t="shared" si="28"/>
        <v>148.4</v>
      </c>
      <c r="AHK52" s="2">
        <f t="shared" si="28"/>
        <v>36.200000000000003</v>
      </c>
      <c r="AHL52" s="2">
        <f t="shared" si="28"/>
        <v>240.20000000000002</v>
      </c>
      <c r="AHM52" s="2">
        <f t="shared" si="28"/>
        <v>50.2</v>
      </c>
      <c r="AHN52" s="2">
        <f t="shared" si="28"/>
        <v>162.10000000000002</v>
      </c>
      <c r="AHO52" s="2">
        <f t="shared" ref="AHO52:AIY52" si="29">IF((SUM(AHO4:AHO10)+AHO12)&gt;AHO$48/2,(SUM(AHO4:AHO10)+AHO12),1)</f>
        <v>91.4</v>
      </c>
      <c r="AHP52" s="2">
        <f t="shared" si="29"/>
        <v>82.899999999999991</v>
      </c>
      <c r="AHQ52" s="2">
        <f t="shared" si="29"/>
        <v>91.5</v>
      </c>
      <c r="AHR52" s="2">
        <f t="shared" si="29"/>
        <v>193.89999999999998</v>
      </c>
      <c r="AHS52" s="2">
        <f t="shared" si="29"/>
        <v>69</v>
      </c>
      <c r="AHT52" s="2">
        <f t="shared" si="29"/>
        <v>1</v>
      </c>
      <c r="AHU52" s="2">
        <f t="shared" si="29"/>
        <v>206</v>
      </c>
      <c r="AHV52" s="2">
        <f t="shared" si="29"/>
        <v>71.400000000000006</v>
      </c>
      <c r="AHW52" s="2">
        <f t="shared" si="29"/>
        <v>1</v>
      </c>
      <c r="AHX52" s="2">
        <f t="shared" si="29"/>
        <v>68.7</v>
      </c>
      <c r="AHY52" s="2">
        <f t="shared" si="29"/>
        <v>176.6</v>
      </c>
      <c r="AHZ52" s="2">
        <f t="shared" si="29"/>
        <v>60</v>
      </c>
      <c r="AIA52" s="2">
        <f t="shared" si="29"/>
        <v>87.1</v>
      </c>
      <c r="AIB52" s="2">
        <f t="shared" si="29"/>
        <v>217.4</v>
      </c>
      <c r="AIC52" s="2">
        <f t="shared" si="29"/>
        <v>120.69999999999999</v>
      </c>
      <c r="AID52" s="2">
        <f t="shared" si="29"/>
        <v>1</v>
      </c>
      <c r="AIE52" s="2">
        <f t="shared" si="29"/>
        <v>246.90000000000003</v>
      </c>
      <c r="AIF52" s="2">
        <f t="shared" si="29"/>
        <v>141</v>
      </c>
      <c r="AIG52" s="2">
        <f t="shared" si="29"/>
        <v>52.4</v>
      </c>
      <c r="AIH52" s="2">
        <f t="shared" si="29"/>
        <v>96</v>
      </c>
      <c r="AII52" s="2">
        <f t="shared" si="29"/>
        <v>1</v>
      </c>
      <c r="AIJ52" s="2">
        <f t="shared" si="29"/>
        <v>94.7</v>
      </c>
      <c r="AIK52" s="2">
        <f t="shared" si="29"/>
        <v>378.9</v>
      </c>
      <c r="AIL52" s="2">
        <f t="shared" si="29"/>
        <v>250.2</v>
      </c>
      <c r="AIM52" s="2">
        <f t="shared" si="29"/>
        <v>119</v>
      </c>
      <c r="AIN52" s="2">
        <f t="shared" si="29"/>
        <v>107.6</v>
      </c>
      <c r="AIO52" s="2">
        <f t="shared" si="29"/>
        <v>229.1</v>
      </c>
      <c r="AIP52" s="2">
        <f t="shared" si="29"/>
        <v>224.39999999999998</v>
      </c>
      <c r="AIQ52" s="2">
        <f t="shared" si="29"/>
        <v>360</v>
      </c>
      <c r="AIR52" s="2">
        <f t="shared" si="29"/>
        <v>196.70000000000002</v>
      </c>
      <c r="AIS52" s="2">
        <f t="shared" si="29"/>
        <v>75.8</v>
      </c>
      <c r="AIT52" s="2">
        <f t="shared" si="29"/>
        <v>107.8</v>
      </c>
      <c r="AIU52" s="2">
        <f t="shared" si="29"/>
        <v>87.800000000000011</v>
      </c>
      <c r="AIV52" s="2">
        <f t="shared" si="29"/>
        <v>1</v>
      </c>
      <c r="AIW52" s="2">
        <f t="shared" si="29"/>
        <v>256.8</v>
      </c>
      <c r="AIX52" s="2">
        <f t="shared" si="29"/>
        <v>452.59999999999997</v>
      </c>
      <c r="AIY52" s="2">
        <f t="shared" si="29"/>
        <v>1</v>
      </c>
    </row>
    <row r="53" spans="1:935" x14ac:dyDescent="0.3">
      <c r="A53" s="17" t="s">
        <v>90</v>
      </c>
      <c r="B53" s="2" t="str">
        <f>IF(SUM(B13:B20)&gt;B$48/2,SUM(B13:B20)," ")</f>
        <v xml:space="preserve"> </v>
      </c>
      <c r="C53" s="2" t="str">
        <f t="shared" ref="C53:BN53" si="30">IF(SUM(C13:C20)&gt;C$48/2,SUM(C13:C20)," ")</f>
        <v xml:space="preserve"> </v>
      </c>
      <c r="D53" s="2" t="str">
        <f t="shared" si="30"/>
        <v xml:space="preserve"> </v>
      </c>
      <c r="E53" s="2" t="str">
        <f t="shared" si="30"/>
        <v xml:space="preserve"> </v>
      </c>
      <c r="F53" s="2" t="str">
        <f t="shared" si="30"/>
        <v xml:space="preserve"> </v>
      </c>
      <c r="G53" s="2" t="str">
        <f t="shared" si="30"/>
        <v xml:space="preserve"> </v>
      </c>
      <c r="H53" s="2" t="str">
        <f t="shared" si="30"/>
        <v xml:space="preserve"> </v>
      </c>
      <c r="I53" s="2" t="str">
        <f t="shared" si="30"/>
        <v xml:space="preserve"> </v>
      </c>
      <c r="J53" s="2" t="str">
        <f t="shared" si="30"/>
        <v xml:space="preserve"> </v>
      </c>
      <c r="K53" s="2" t="str">
        <f t="shared" si="30"/>
        <v xml:space="preserve"> </v>
      </c>
      <c r="L53" s="2" t="str">
        <f t="shared" si="30"/>
        <v xml:space="preserve"> </v>
      </c>
      <c r="M53" s="2" t="str">
        <f t="shared" si="30"/>
        <v xml:space="preserve"> </v>
      </c>
      <c r="N53" s="2" t="str">
        <f t="shared" si="30"/>
        <v xml:space="preserve"> </v>
      </c>
      <c r="O53" s="2" t="str">
        <f t="shared" si="30"/>
        <v xml:space="preserve"> </v>
      </c>
      <c r="P53" s="2" t="str">
        <f t="shared" si="30"/>
        <v xml:space="preserve"> </v>
      </c>
      <c r="Q53" s="2" t="str">
        <f t="shared" si="30"/>
        <v xml:space="preserve"> </v>
      </c>
      <c r="R53" s="2" t="str">
        <f t="shared" si="30"/>
        <v xml:space="preserve"> </v>
      </c>
      <c r="S53" s="2" t="str">
        <f t="shared" si="30"/>
        <v xml:space="preserve"> </v>
      </c>
      <c r="T53" s="2" t="str">
        <f t="shared" si="30"/>
        <v xml:space="preserve"> </v>
      </c>
      <c r="U53" s="2" t="str">
        <f t="shared" si="30"/>
        <v xml:space="preserve"> </v>
      </c>
      <c r="V53" s="2" t="str">
        <f t="shared" si="30"/>
        <v xml:space="preserve"> </v>
      </c>
      <c r="W53" s="2" t="str">
        <f t="shared" si="30"/>
        <v xml:space="preserve"> </v>
      </c>
      <c r="X53" s="2" t="str">
        <f t="shared" si="30"/>
        <v xml:space="preserve"> </v>
      </c>
      <c r="Y53" s="2" t="str">
        <f t="shared" si="30"/>
        <v xml:space="preserve"> </v>
      </c>
      <c r="Z53" s="2" t="str">
        <f t="shared" si="30"/>
        <v xml:space="preserve"> </v>
      </c>
      <c r="AA53" s="2" t="str">
        <f t="shared" si="30"/>
        <v xml:space="preserve"> </v>
      </c>
      <c r="AB53" s="2" t="str">
        <f t="shared" si="30"/>
        <v xml:space="preserve"> </v>
      </c>
      <c r="AC53" s="2" t="str">
        <f t="shared" si="30"/>
        <v xml:space="preserve"> </v>
      </c>
      <c r="AD53" s="2" t="str">
        <f t="shared" si="30"/>
        <v xml:space="preserve"> </v>
      </c>
      <c r="AE53" s="2" t="str">
        <f t="shared" si="30"/>
        <v xml:space="preserve"> </v>
      </c>
      <c r="AF53" s="2" t="str">
        <f t="shared" si="30"/>
        <v xml:space="preserve"> </v>
      </c>
      <c r="AG53" s="2" t="str">
        <f t="shared" si="30"/>
        <v xml:space="preserve"> </v>
      </c>
      <c r="AH53" s="2" t="str">
        <f t="shared" si="30"/>
        <v xml:space="preserve"> </v>
      </c>
      <c r="AI53" s="2" t="str">
        <f t="shared" si="30"/>
        <v xml:space="preserve"> </v>
      </c>
      <c r="AJ53" s="2" t="str">
        <f t="shared" si="30"/>
        <v xml:space="preserve"> </v>
      </c>
      <c r="AK53" s="2" t="str">
        <f t="shared" si="30"/>
        <v xml:space="preserve"> </v>
      </c>
      <c r="AL53" s="2" t="str">
        <f t="shared" si="30"/>
        <v xml:space="preserve"> </v>
      </c>
      <c r="AM53" s="2" t="str">
        <f t="shared" si="30"/>
        <v xml:space="preserve"> </v>
      </c>
      <c r="AN53" s="2" t="str">
        <f t="shared" si="30"/>
        <v xml:space="preserve"> </v>
      </c>
      <c r="AO53" s="2" t="str">
        <f t="shared" si="30"/>
        <v xml:space="preserve"> </v>
      </c>
      <c r="AP53" s="2" t="str">
        <f t="shared" si="30"/>
        <v xml:space="preserve"> </v>
      </c>
      <c r="AQ53" s="2" t="str">
        <f t="shared" si="30"/>
        <v xml:space="preserve"> </v>
      </c>
      <c r="AR53" s="2" t="str">
        <f t="shared" si="30"/>
        <v xml:space="preserve"> </v>
      </c>
      <c r="AS53" s="2" t="str">
        <f t="shared" si="30"/>
        <v xml:space="preserve"> </v>
      </c>
      <c r="AT53" s="2" t="str">
        <f t="shared" si="30"/>
        <v xml:space="preserve"> </v>
      </c>
      <c r="AU53" s="2" t="str">
        <f t="shared" si="30"/>
        <v xml:space="preserve"> </v>
      </c>
      <c r="AV53" s="2" t="str">
        <f t="shared" si="30"/>
        <v xml:space="preserve"> </v>
      </c>
      <c r="AW53" s="2" t="str">
        <f t="shared" si="30"/>
        <v xml:space="preserve"> </v>
      </c>
      <c r="AX53" s="2" t="str">
        <f t="shared" si="30"/>
        <v xml:space="preserve"> </v>
      </c>
      <c r="AY53" s="2" t="str">
        <f t="shared" si="30"/>
        <v xml:space="preserve"> </v>
      </c>
      <c r="AZ53" s="2" t="str">
        <f t="shared" si="30"/>
        <v xml:space="preserve"> </v>
      </c>
      <c r="BA53" s="2" t="str">
        <f t="shared" si="30"/>
        <v xml:space="preserve"> </v>
      </c>
      <c r="BB53" s="2" t="str">
        <f t="shared" si="30"/>
        <v xml:space="preserve"> </v>
      </c>
      <c r="BC53" s="2" t="str">
        <f t="shared" si="30"/>
        <v xml:space="preserve"> </v>
      </c>
      <c r="BD53" s="2" t="str">
        <f t="shared" si="30"/>
        <v xml:space="preserve"> </v>
      </c>
      <c r="BE53" s="2" t="str">
        <f t="shared" si="30"/>
        <v xml:space="preserve"> </v>
      </c>
      <c r="BF53" s="2" t="str">
        <f t="shared" si="30"/>
        <v xml:space="preserve"> </v>
      </c>
      <c r="BG53" s="2" t="str">
        <f t="shared" si="30"/>
        <v xml:space="preserve"> </v>
      </c>
      <c r="BH53" s="2" t="str">
        <f t="shared" si="30"/>
        <v xml:space="preserve"> </v>
      </c>
      <c r="BI53" s="2" t="str">
        <f t="shared" si="30"/>
        <v xml:space="preserve"> </v>
      </c>
      <c r="BJ53" s="2" t="str">
        <f t="shared" si="30"/>
        <v xml:space="preserve"> </v>
      </c>
      <c r="BK53" s="2" t="str">
        <f t="shared" si="30"/>
        <v xml:space="preserve"> </v>
      </c>
      <c r="BL53" s="2" t="str">
        <f t="shared" si="30"/>
        <v xml:space="preserve"> </v>
      </c>
      <c r="BM53" s="2" t="str">
        <f t="shared" si="30"/>
        <v xml:space="preserve"> </v>
      </c>
      <c r="BN53" s="2" t="str">
        <f t="shared" si="30"/>
        <v xml:space="preserve"> </v>
      </c>
      <c r="BO53" s="2" t="str">
        <f t="shared" ref="BO53:DZ53" si="31">IF(SUM(BO13:BO20)&gt;BO$48/2,SUM(BO13:BO20)," ")</f>
        <v xml:space="preserve"> </v>
      </c>
      <c r="BP53" s="2" t="str">
        <f t="shared" si="31"/>
        <v xml:space="preserve"> </v>
      </c>
      <c r="BQ53" s="2" t="str">
        <f t="shared" si="31"/>
        <v xml:space="preserve"> </v>
      </c>
      <c r="BR53" s="2" t="str">
        <f t="shared" si="31"/>
        <v xml:space="preserve"> </v>
      </c>
      <c r="BS53" s="2" t="str">
        <f t="shared" si="31"/>
        <v xml:space="preserve"> </v>
      </c>
      <c r="BT53" s="2" t="str">
        <f t="shared" si="31"/>
        <v xml:space="preserve"> </v>
      </c>
      <c r="BU53" s="2" t="str">
        <f t="shared" si="31"/>
        <v xml:space="preserve"> </v>
      </c>
      <c r="BV53" s="2" t="str">
        <f t="shared" si="31"/>
        <v xml:space="preserve"> </v>
      </c>
      <c r="BW53" s="2" t="str">
        <f t="shared" si="31"/>
        <v xml:space="preserve"> </v>
      </c>
      <c r="BX53" s="2" t="str">
        <f t="shared" si="31"/>
        <v xml:space="preserve"> </v>
      </c>
      <c r="BY53" s="2" t="str">
        <f t="shared" si="31"/>
        <v xml:space="preserve"> </v>
      </c>
      <c r="BZ53" s="2" t="str">
        <f t="shared" si="31"/>
        <v xml:space="preserve"> </v>
      </c>
      <c r="CA53" s="2" t="str">
        <f t="shared" si="31"/>
        <v xml:space="preserve"> </v>
      </c>
      <c r="CB53" s="2" t="str">
        <f t="shared" si="31"/>
        <v xml:space="preserve"> </v>
      </c>
      <c r="CC53" s="2" t="str">
        <f t="shared" si="31"/>
        <v xml:space="preserve"> </v>
      </c>
      <c r="CD53" s="2" t="str">
        <f t="shared" si="31"/>
        <v xml:space="preserve"> </v>
      </c>
      <c r="CE53" s="2" t="str">
        <f t="shared" si="31"/>
        <v xml:space="preserve"> </v>
      </c>
      <c r="CF53" s="2" t="str">
        <f t="shared" si="31"/>
        <v xml:space="preserve"> </v>
      </c>
      <c r="CG53" s="2" t="str">
        <f t="shared" si="31"/>
        <v xml:space="preserve"> </v>
      </c>
      <c r="CH53" s="2" t="str">
        <f t="shared" si="31"/>
        <v xml:space="preserve"> </v>
      </c>
      <c r="CI53" s="2" t="str">
        <f t="shared" si="31"/>
        <v xml:space="preserve"> </v>
      </c>
      <c r="CJ53" s="2" t="str">
        <f t="shared" si="31"/>
        <v xml:space="preserve"> </v>
      </c>
      <c r="CK53" s="2" t="str">
        <f t="shared" si="31"/>
        <v xml:space="preserve"> </v>
      </c>
      <c r="CL53" s="2" t="str">
        <f t="shared" si="31"/>
        <v xml:space="preserve"> </v>
      </c>
      <c r="CM53" s="2" t="str">
        <f t="shared" si="31"/>
        <v xml:space="preserve"> </v>
      </c>
      <c r="CN53" s="2" t="str">
        <f t="shared" si="31"/>
        <v xml:space="preserve"> </v>
      </c>
      <c r="CO53" s="2" t="str">
        <f t="shared" si="31"/>
        <v xml:space="preserve"> </v>
      </c>
      <c r="CP53" s="2" t="str">
        <f t="shared" si="31"/>
        <v xml:space="preserve"> </v>
      </c>
      <c r="CQ53" s="2" t="str">
        <f t="shared" si="31"/>
        <v xml:space="preserve"> </v>
      </c>
      <c r="CR53" s="2" t="str">
        <f t="shared" si="31"/>
        <v xml:space="preserve"> </v>
      </c>
      <c r="CS53" s="2" t="str">
        <f t="shared" si="31"/>
        <v xml:space="preserve"> </v>
      </c>
      <c r="CT53" s="2" t="str">
        <f t="shared" si="31"/>
        <v xml:space="preserve"> </v>
      </c>
      <c r="CU53" s="2" t="str">
        <f t="shared" si="31"/>
        <v xml:space="preserve"> </v>
      </c>
      <c r="CV53" s="2" t="str">
        <f t="shared" si="31"/>
        <v xml:space="preserve"> </v>
      </c>
      <c r="CW53" s="2" t="str">
        <f t="shared" si="31"/>
        <v xml:space="preserve"> </v>
      </c>
      <c r="CX53" s="2" t="str">
        <f t="shared" si="31"/>
        <v xml:space="preserve"> </v>
      </c>
      <c r="CY53" s="2" t="str">
        <f t="shared" si="31"/>
        <v xml:space="preserve"> </v>
      </c>
      <c r="CZ53" s="2" t="str">
        <f t="shared" si="31"/>
        <v xml:space="preserve"> </v>
      </c>
      <c r="DA53" s="2" t="str">
        <f t="shared" si="31"/>
        <v xml:space="preserve"> </v>
      </c>
      <c r="DB53" s="2" t="str">
        <f t="shared" si="31"/>
        <v xml:space="preserve"> </v>
      </c>
      <c r="DC53" s="2" t="str">
        <f t="shared" si="31"/>
        <v xml:space="preserve"> </v>
      </c>
      <c r="DD53" s="2" t="str">
        <f t="shared" si="31"/>
        <v xml:space="preserve"> </v>
      </c>
      <c r="DE53" s="2" t="str">
        <f t="shared" si="31"/>
        <v xml:space="preserve"> </v>
      </c>
      <c r="DF53" s="2" t="str">
        <f t="shared" si="31"/>
        <v xml:space="preserve"> </v>
      </c>
      <c r="DG53" s="2" t="str">
        <f t="shared" si="31"/>
        <v xml:space="preserve"> </v>
      </c>
      <c r="DH53" s="2" t="str">
        <f t="shared" si="31"/>
        <v xml:space="preserve"> </v>
      </c>
      <c r="DI53" s="2" t="str">
        <f t="shared" si="31"/>
        <v xml:space="preserve"> </v>
      </c>
      <c r="DJ53" s="2" t="str">
        <f t="shared" si="31"/>
        <v xml:space="preserve"> </v>
      </c>
      <c r="DK53" s="2" t="str">
        <f t="shared" si="31"/>
        <v xml:space="preserve"> </v>
      </c>
      <c r="DL53" s="2" t="str">
        <f t="shared" si="31"/>
        <v xml:space="preserve"> </v>
      </c>
      <c r="DM53" s="2" t="str">
        <f t="shared" si="31"/>
        <v xml:space="preserve"> </v>
      </c>
      <c r="DN53" s="2" t="str">
        <f t="shared" si="31"/>
        <v xml:space="preserve"> </v>
      </c>
      <c r="DO53" s="2" t="str">
        <f t="shared" si="31"/>
        <v xml:space="preserve"> </v>
      </c>
      <c r="DP53" s="2" t="str">
        <f t="shared" si="31"/>
        <v xml:space="preserve"> </v>
      </c>
      <c r="DQ53" s="2" t="str">
        <f t="shared" si="31"/>
        <v xml:space="preserve"> </v>
      </c>
      <c r="DR53" s="2" t="str">
        <f t="shared" si="31"/>
        <v xml:space="preserve"> </v>
      </c>
      <c r="DS53" s="2" t="str">
        <f t="shared" si="31"/>
        <v xml:space="preserve"> </v>
      </c>
      <c r="DT53" s="2" t="str">
        <f t="shared" si="31"/>
        <v xml:space="preserve"> </v>
      </c>
      <c r="DU53" s="2" t="str">
        <f t="shared" si="31"/>
        <v xml:space="preserve"> </v>
      </c>
      <c r="DV53" s="2" t="str">
        <f t="shared" si="31"/>
        <v xml:space="preserve"> </v>
      </c>
      <c r="DW53" s="2" t="str">
        <f t="shared" si="31"/>
        <v xml:space="preserve"> </v>
      </c>
      <c r="DX53" s="2" t="str">
        <f t="shared" si="31"/>
        <v xml:space="preserve"> </v>
      </c>
      <c r="DY53" s="2" t="str">
        <f t="shared" si="31"/>
        <v xml:space="preserve"> </v>
      </c>
      <c r="DZ53" s="2" t="str">
        <f t="shared" si="31"/>
        <v xml:space="preserve"> </v>
      </c>
      <c r="EA53" s="2" t="str">
        <f t="shared" ref="EA53:GL53" si="32">IF(SUM(EA13:EA20)&gt;EA$48/2,SUM(EA13:EA20)," ")</f>
        <v xml:space="preserve"> </v>
      </c>
      <c r="EB53" s="2" t="str">
        <f t="shared" si="32"/>
        <v xml:space="preserve"> </v>
      </c>
      <c r="EC53" s="2" t="str">
        <f t="shared" si="32"/>
        <v xml:space="preserve"> </v>
      </c>
      <c r="ED53" s="2" t="str">
        <f t="shared" si="32"/>
        <v xml:space="preserve"> </v>
      </c>
      <c r="EE53" s="2" t="str">
        <f t="shared" si="32"/>
        <v xml:space="preserve"> </v>
      </c>
      <c r="EF53" s="2" t="str">
        <f t="shared" si="32"/>
        <v xml:space="preserve"> </v>
      </c>
      <c r="EG53" s="2" t="str">
        <f t="shared" si="32"/>
        <v xml:space="preserve"> </v>
      </c>
      <c r="EH53" s="2" t="str">
        <f t="shared" si="32"/>
        <v xml:space="preserve"> </v>
      </c>
      <c r="EI53" s="2" t="str">
        <f t="shared" si="32"/>
        <v xml:space="preserve"> </v>
      </c>
      <c r="EJ53" s="2" t="str">
        <f t="shared" si="32"/>
        <v xml:space="preserve"> </v>
      </c>
      <c r="EK53" s="2" t="str">
        <f t="shared" si="32"/>
        <v xml:space="preserve"> </v>
      </c>
      <c r="EL53" s="2" t="str">
        <f t="shared" si="32"/>
        <v xml:space="preserve"> </v>
      </c>
      <c r="EM53" s="2" t="str">
        <f t="shared" si="32"/>
        <v xml:space="preserve"> </v>
      </c>
      <c r="EN53" s="2" t="str">
        <f t="shared" si="32"/>
        <v xml:space="preserve"> </v>
      </c>
      <c r="EO53" s="2" t="str">
        <f t="shared" si="32"/>
        <v xml:space="preserve"> </v>
      </c>
      <c r="EP53" s="2" t="str">
        <f t="shared" si="32"/>
        <v xml:space="preserve"> </v>
      </c>
      <c r="EQ53" s="2" t="str">
        <f t="shared" si="32"/>
        <v xml:space="preserve"> </v>
      </c>
      <c r="ER53" s="2" t="str">
        <f t="shared" si="32"/>
        <v xml:space="preserve"> </v>
      </c>
      <c r="ES53" s="2" t="str">
        <f t="shared" si="32"/>
        <v xml:space="preserve"> </v>
      </c>
      <c r="ET53" s="2" t="str">
        <f t="shared" si="32"/>
        <v xml:space="preserve"> </v>
      </c>
      <c r="EU53" s="2" t="str">
        <f t="shared" si="32"/>
        <v xml:space="preserve"> </v>
      </c>
      <c r="EV53" s="2" t="str">
        <f t="shared" si="32"/>
        <v xml:space="preserve"> </v>
      </c>
      <c r="EW53" s="2" t="str">
        <f t="shared" si="32"/>
        <v xml:space="preserve"> </v>
      </c>
      <c r="EX53" s="2" t="str">
        <f t="shared" si="32"/>
        <v xml:space="preserve"> </v>
      </c>
      <c r="EY53" s="2" t="str">
        <f t="shared" si="32"/>
        <v xml:space="preserve"> </v>
      </c>
      <c r="EZ53" s="2" t="str">
        <f t="shared" si="32"/>
        <v xml:space="preserve"> </v>
      </c>
      <c r="FA53" s="2" t="str">
        <f t="shared" si="32"/>
        <v xml:space="preserve"> </v>
      </c>
      <c r="FB53" s="2" t="str">
        <f t="shared" si="32"/>
        <v xml:space="preserve"> </v>
      </c>
      <c r="FC53" s="2" t="str">
        <f t="shared" si="32"/>
        <v xml:space="preserve"> </v>
      </c>
      <c r="FD53" s="2" t="str">
        <f t="shared" si="32"/>
        <v xml:space="preserve"> </v>
      </c>
      <c r="FE53" s="2" t="str">
        <f t="shared" si="32"/>
        <v xml:space="preserve"> </v>
      </c>
      <c r="FF53" s="2" t="str">
        <f t="shared" si="32"/>
        <v xml:space="preserve"> </v>
      </c>
      <c r="FG53" s="2" t="str">
        <f t="shared" si="32"/>
        <v xml:space="preserve"> </v>
      </c>
      <c r="FH53" s="2" t="str">
        <f t="shared" si="32"/>
        <v xml:space="preserve"> </v>
      </c>
      <c r="FI53" s="2" t="str">
        <f t="shared" si="32"/>
        <v xml:space="preserve"> </v>
      </c>
      <c r="FJ53" s="2" t="str">
        <f t="shared" si="32"/>
        <v xml:space="preserve"> </v>
      </c>
      <c r="FK53" s="2" t="str">
        <f t="shared" si="32"/>
        <v xml:space="preserve"> </v>
      </c>
      <c r="FL53" s="2" t="str">
        <f t="shared" si="32"/>
        <v xml:space="preserve"> </v>
      </c>
      <c r="FM53" s="2" t="str">
        <f t="shared" si="32"/>
        <v xml:space="preserve"> </v>
      </c>
      <c r="FN53" s="2" t="str">
        <f t="shared" si="32"/>
        <v xml:space="preserve"> </v>
      </c>
      <c r="FO53" s="2" t="str">
        <f t="shared" si="32"/>
        <v xml:space="preserve"> </v>
      </c>
      <c r="FP53" s="2" t="str">
        <f t="shared" si="32"/>
        <v xml:space="preserve"> </v>
      </c>
      <c r="FQ53" s="2" t="str">
        <f t="shared" si="32"/>
        <v xml:space="preserve"> </v>
      </c>
      <c r="FR53" s="2" t="str">
        <f t="shared" si="32"/>
        <v xml:space="preserve"> </v>
      </c>
      <c r="FS53" s="2" t="str">
        <f t="shared" si="32"/>
        <v xml:space="preserve"> </v>
      </c>
      <c r="FT53" s="2" t="str">
        <f t="shared" si="32"/>
        <v xml:space="preserve"> </v>
      </c>
      <c r="FU53" s="2" t="str">
        <f t="shared" si="32"/>
        <v xml:space="preserve"> </v>
      </c>
      <c r="FV53" s="2" t="str">
        <f t="shared" si="32"/>
        <v xml:space="preserve"> </v>
      </c>
      <c r="FW53" s="2" t="str">
        <f t="shared" si="32"/>
        <v xml:space="preserve"> </v>
      </c>
      <c r="FX53" s="2" t="str">
        <f t="shared" si="32"/>
        <v xml:space="preserve"> </v>
      </c>
      <c r="FY53" s="2" t="str">
        <f t="shared" si="32"/>
        <v xml:space="preserve"> </v>
      </c>
      <c r="FZ53" s="2" t="str">
        <f t="shared" si="32"/>
        <v xml:space="preserve"> </v>
      </c>
      <c r="GA53" s="2" t="str">
        <f t="shared" si="32"/>
        <v xml:space="preserve"> </v>
      </c>
      <c r="GB53" s="2" t="str">
        <f t="shared" si="32"/>
        <v xml:space="preserve"> </v>
      </c>
      <c r="GC53" s="2" t="str">
        <f t="shared" si="32"/>
        <v xml:space="preserve"> </v>
      </c>
      <c r="GD53" s="2" t="str">
        <f t="shared" si="32"/>
        <v xml:space="preserve"> </v>
      </c>
      <c r="GE53" s="2" t="str">
        <f t="shared" si="32"/>
        <v xml:space="preserve"> </v>
      </c>
      <c r="GF53" s="2" t="str">
        <f t="shared" si="32"/>
        <v xml:space="preserve"> </v>
      </c>
      <c r="GG53" s="2" t="str">
        <f t="shared" si="32"/>
        <v xml:space="preserve"> </v>
      </c>
      <c r="GH53" s="2" t="str">
        <f t="shared" si="32"/>
        <v xml:space="preserve"> </v>
      </c>
      <c r="GI53" s="2" t="str">
        <f t="shared" si="32"/>
        <v xml:space="preserve"> </v>
      </c>
      <c r="GJ53" s="2" t="str">
        <f t="shared" si="32"/>
        <v xml:space="preserve"> </v>
      </c>
      <c r="GK53" s="2" t="str">
        <f t="shared" si="32"/>
        <v xml:space="preserve"> </v>
      </c>
      <c r="GL53" s="2" t="str">
        <f t="shared" si="32"/>
        <v xml:space="preserve"> </v>
      </c>
      <c r="GM53" s="2" t="str">
        <f t="shared" ref="GM53:IX53" si="33">IF(SUM(GM13:GM20)&gt;GM$48/2,SUM(GM13:GM20)," ")</f>
        <v xml:space="preserve"> </v>
      </c>
      <c r="GN53" s="2" t="str">
        <f t="shared" si="33"/>
        <v xml:space="preserve"> </v>
      </c>
      <c r="GO53" s="2" t="str">
        <f t="shared" si="33"/>
        <v xml:space="preserve"> </v>
      </c>
      <c r="GP53" s="2" t="str">
        <f t="shared" si="33"/>
        <v xml:space="preserve"> </v>
      </c>
      <c r="GQ53" s="2" t="str">
        <f t="shared" si="33"/>
        <v xml:space="preserve"> </v>
      </c>
      <c r="GR53" s="2" t="str">
        <f t="shared" si="33"/>
        <v xml:space="preserve"> </v>
      </c>
      <c r="GS53" s="2" t="str">
        <f t="shared" si="33"/>
        <v xml:space="preserve"> </v>
      </c>
      <c r="GT53" s="2" t="str">
        <f t="shared" si="33"/>
        <v xml:space="preserve"> </v>
      </c>
      <c r="GU53" s="2" t="str">
        <f t="shared" si="33"/>
        <v xml:space="preserve"> </v>
      </c>
      <c r="GV53" s="2" t="str">
        <f t="shared" si="33"/>
        <v xml:space="preserve"> </v>
      </c>
      <c r="GW53" s="2" t="str">
        <f t="shared" si="33"/>
        <v xml:space="preserve"> </v>
      </c>
      <c r="GX53" s="2" t="str">
        <f t="shared" si="33"/>
        <v xml:space="preserve"> </v>
      </c>
      <c r="GY53" s="2" t="str">
        <f t="shared" si="33"/>
        <v xml:space="preserve"> </v>
      </c>
      <c r="GZ53" s="2" t="str">
        <f t="shared" si="33"/>
        <v xml:space="preserve"> </v>
      </c>
      <c r="HA53" s="2" t="str">
        <f t="shared" si="33"/>
        <v xml:space="preserve"> </v>
      </c>
      <c r="HB53" s="2" t="str">
        <f t="shared" si="33"/>
        <v xml:space="preserve"> </v>
      </c>
      <c r="HC53" s="2" t="str">
        <f t="shared" si="33"/>
        <v xml:space="preserve"> </v>
      </c>
      <c r="HD53" s="2" t="str">
        <f t="shared" si="33"/>
        <v xml:space="preserve"> </v>
      </c>
      <c r="HE53" s="2" t="str">
        <f t="shared" si="33"/>
        <v xml:space="preserve"> </v>
      </c>
      <c r="HF53" s="2" t="str">
        <f t="shared" si="33"/>
        <v xml:space="preserve"> </v>
      </c>
      <c r="HG53" s="2" t="str">
        <f t="shared" si="33"/>
        <v xml:space="preserve"> </v>
      </c>
      <c r="HH53" s="2" t="str">
        <f t="shared" si="33"/>
        <v xml:space="preserve"> </v>
      </c>
      <c r="HI53" s="2" t="str">
        <f t="shared" si="33"/>
        <v xml:space="preserve"> </v>
      </c>
      <c r="HJ53" s="2" t="str">
        <f t="shared" si="33"/>
        <v xml:space="preserve"> </v>
      </c>
      <c r="HK53" s="2" t="str">
        <f t="shared" si="33"/>
        <v xml:space="preserve"> </v>
      </c>
      <c r="HL53" s="2" t="str">
        <f t="shared" si="33"/>
        <v xml:space="preserve"> </v>
      </c>
      <c r="HM53" s="2" t="str">
        <f t="shared" si="33"/>
        <v xml:space="preserve"> </v>
      </c>
      <c r="HN53" s="2" t="str">
        <f t="shared" si="33"/>
        <v xml:space="preserve"> </v>
      </c>
      <c r="HO53" s="2" t="str">
        <f t="shared" si="33"/>
        <v xml:space="preserve"> </v>
      </c>
      <c r="HP53" s="2" t="str">
        <f t="shared" si="33"/>
        <v xml:space="preserve"> </v>
      </c>
      <c r="HQ53" s="2" t="str">
        <f t="shared" si="33"/>
        <v xml:space="preserve"> </v>
      </c>
      <c r="HR53" s="2" t="str">
        <f t="shared" si="33"/>
        <v xml:space="preserve"> </v>
      </c>
      <c r="HS53" s="2" t="str">
        <f t="shared" si="33"/>
        <v xml:space="preserve"> </v>
      </c>
      <c r="HT53" s="2" t="str">
        <f t="shared" si="33"/>
        <v xml:space="preserve"> </v>
      </c>
      <c r="HU53" s="2" t="str">
        <f t="shared" si="33"/>
        <v xml:space="preserve"> </v>
      </c>
      <c r="HV53" s="2" t="str">
        <f t="shared" si="33"/>
        <v xml:space="preserve"> </v>
      </c>
      <c r="HW53" s="2" t="str">
        <f t="shared" si="33"/>
        <v xml:space="preserve"> </v>
      </c>
      <c r="HX53" s="2" t="str">
        <f t="shared" si="33"/>
        <v xml:space="preserve"> </v>
      </c>
      <c r="HY53" s="2" t="str">
        <f t="shared" si="33"/>
        <v xml:space="preserve"> </v>
      </c>
      <c r="HZ53" s="2" t="str">
        <f t="shared" si="33"/>
        <v xml:space="preserve"> </v>
      </c>
      <c r="IA53" s="2" t="str">
        <f t="shared" si="33"/>
        <v xml:space="preserve"> </v>
      </c>
      <c r="IB53" s="2" t="str">
        <f t="shared" si="33"/>
        <v xml:space="preserve"> </v>
      </c>
      <c r="IC53" s="2" t="str">
        <f t="shared" si="33"/>
        <v xml:space="preserve"> </v>
      </c>
      <c r="ID53" s="2" t="str">
        <f t="shared" si="33"/>
        <v xml:space="preserve"> </v>
      </c>
      <c r="IE53" s="2" t="str">
        <f t="shared" si="33"/>
        <v xml:space="preserve"> </v>
      </c>
      <c r="IF53" s="2" t="str">
        <f t="shared" si="33"/>
        <v xml:space="preserve"> </v>
      </c>
      <c r="IG53" s="2" t="str">
        <f t="shared" si="33"/>
        <v xml:space="preserve"> </v>
      </c>
      <c r="IH53" s="2" t="str">
        <f t="shared" si="33"/>
        <v xml:space="preserve"> </v>
      </c>
      <c r="II53" s="2" t="str">
        <f t="shared" si="33"/>
        <v xml:space="preserve"> </v>
      </c>
      <c r="IJ53" s="2" t="str">
        <f t="shared" si="33"/>
        <v xml:space="preserve"> </v>
      </c>
      <c r="IK53" s="2" t="str">
        <f t="shared" si="33"/>
        <v xml:space="preserve"> </v>
      </c>
      <c r="IL53" s="2" t="str">
        <f t="shared" si="33"/>
        <v xml:space="preserve"> </v>
      </c>
      <c r="IM53" s="2" t="str">
        <f t="shared" si="33"/>
        <v xml:space="preserve"> </v>
      </c>
      <c r="IN53" s="2" t="str">
        <f t="shared" si="33"/>
        <v xml:space="preserve"> </v>
      </c>
      <c r="IO53" s="2" t="str">
        <f t="shared" si="33"/>
        <v xml:space="preserve"> </v>
      </c>
      <c r="IP53" s="2" t="str">
        <f t="shared" si="33"/>
        <v xml:space="preserve"> </v>
      </c>
      <c r="IQ53" s="2" t="str">
        <f t="shared" si="33"/>
        <v xml:space="preserve"> </v>
      </c>
      <c r="IR53" s="2" t="str">
        <f t="shared" si="33"/>
        <v xml:space="preserve"> </v>
      </c>
      <c r="IS53" s="2" t="str">
        <f t="shared" si="33"/>
        <v xml:space="preserve"> </v>
      </c>
      <c r="IT53" s="2" t="str">
        <f t="shared" si="33"/>
        <v xml:space="preserve"> </v>
      </c>
      <c r="IU53" s="2" t="str">
        <f t="shared" si="33"/>
        <v xml:space="preserve"> </v>
      </c>
      <c r="IV53" s="2" t="str">
        <f t="shared" si="33"/>
        <v xml:space="preserve"> </v>
      </c>
      <c r="IW53" s="2" t="str">
        <f t="shared" si="33"/>
        <v xml:space="preserve"> </v>
      </c>
      <c r="IX53" s="2" t="str">
        <f t="shared" si="33"/>
        <v xml:space="preserve"> </v>
      </c>
      <c r="IY53" s="2" t="str">
        <f t="shared" ref="IY53:LJ53" si="34">IF(SUM(IY13:IY20)&gt;IY$48/2,SUM(IY13:IY20)," ")</f>
        <v xml:space="preserve"> </v>
      </c>
      <c r="IZ53" s="2" t="str">
        <f t="shared" si="34"/>
        <v xml:space="preserve"> </v>
      </c>
      <c r="JA53" s="2" t="str">
        <f t="shared" si="34"/>
        <v xml:space="preserve"> </v>
      </c>
      <c r="JB53" s="2" t="str">
        <f t="shared" si="34"/>
        <v xml:space="preserve"> </v>
      </c>
      <c r="JC53" s="2" t="str">
        <f t="shared" si="34"/>
        <v xml:space="preserve"> </v>
      </c>
      <c r="JD53" s="2" t="str">
        <f t="shared" si="34"/>
        <v xml:space="preserve"> </v>
      </c>
      <c r="JE53" s="2" t="str">
        <f t="shared" si="34"/>
        <v xml:space="preserve"> </v>
      </c>
      <c r="JF53" s="2" t="str">
        <f t="shared" si="34"/>
        <v xml:space="preserve"> </v>
      </c>
      <c r="JG53" s="2" t="str">
        <f t="shared" si="34"/>
        <v xml:space="preserve"> </v>
      </c>
      <c r="JH53" s="2" t="str">
        <f t="shared" si="34"/>
        <v xml:space="preserve"> </v>
      </c>
      <c r="JI53" s="2" t="str">
        <f t="shared" si="34"/>
        <v xml:space="preserve"> </v>
      </c>
      <c r="JJ53" s="2" t="str">
        <f t="shared" si="34"/>
        <v xml:space="preserve"> </v>
      </c>
      <c r="JK53" s="2" t="str">
        <f t="shared" si="34"/>
        <v xml:space="preserve"> </v>
      </c>
      <c r="JL53" s="2" t="str">
        <f t="shared" si="34"/>
        <v xml:space="preserve"> </v>
      </c>
      <c r="JM53" s="2" t="str">
        <f t="shared" si="34"/>
        <v xml:space="preserve"> </v>
      </c>
      <c r="JN53" s="2" t="str">
        <f t="shared" si="34"/>
        <v xml:space="preserve"> </v>
      </c>
      <c r="JO53" s="2" t="str">
        <f t="shared" si="34"/>
        <v xml:space="preserve"> </v>
      </c>
      <c r="JP53" s="2" t="str">
        <f t="shared" si="34"/>
        <v xml:space="preserve"> </v>
      </c>
      <c r="JQ53" s="2" t="str">
        <f t="shared" si="34"/>
        <v xml:space="preserve"> </v>
      </c>
      <c r="JR53" s="2" t="str">
        <f t="shared" si="34"/>
        <v xml:space="preserve"> </v>
      </c>
      <c r="JS53" s="2" t="str">
        <f t="shared" si="34"/>
        <v xml:space="preserve"> </v>
      </c>
      <c r="JT53" s="2" t="str">
        <f t="shared" si="34"/>
        <v xml:space="preserve"> </v>
      </c>
      <c r="JU53" s="2" t="str">
        <f t="shared" si="34"/>
        <v xml:space="preserve"> </v>
      </c>
      <c r="JV53" s="2" t="str">
        <f t="shared" si="34"/>
        <v xml:space="preserve"> </v>
      </c>
      <c r="JW53" s="2" t="str">
        <f t="shared" si="34"/>
        <v xml:space="preserve"> </v>
      </c>
      <c r="JX53" s="2" t="str">
        <f t="shared" si="34"/>
        <v xml:space="preserve"> </v>
      </c>
      <c r="JY53" s="2" t="str">
        <f t="shared" si="34"/>
        <v xml:space="preserve"> </v>
      </c>
      <c r="JZ53" s="2" t="str">
        <f t="shared" si="34"/>
        <v xml:space="preserve"> </v>
      </c>
      <c r="KA53" s="2" t="str">
        <f t="shared" si="34"/>
        <v xml:space="preserve"> </v>
      </c>
      <c r="KB53" s="2" t="str">
        <f t="shared" si="34"/>
        <v xml:space="preserve"> </v>
      </c>
      <c r="KC53" s="2" t="str">
        <f t="shared" si="34"/>
        <v xml:space="preserve"> </v>
      </c>
      <c r="KD53" s="2" t="str">
        <f t="shared" si="34"/>
        <v xml:space="preserve"> </v>
      </c>
      <c r="KE53" s="2" t="str">
        <f t="shared" si="34"/>
        <v xml:space="preserve"> </v>
      </c>
      <c r="KF53" s="2" t="str">
        <f t="shared" si="34"/>
        <v xml:space="preserve"> </v>
      </c>
      <c r="KG53" s="2" t="str">
        <f t="shared" si="34"/>
        <v xml:space="preserve"> </v>
      </c>
      <c r="KH53" s="2" t="str">
        <f t="shared" si="34"/>
        <v xml:space="preserve"> </v>
      </c>
      <c r="KI53" s="2" t="str">
        <f t="shared" si="34"/>
        <v xml:space="preserve"> </v>
      </c>
      <c r="KJ53" s="2" t="str">
        <f t="shared" si="34"/>
        <v xml:space="preserve"> </v>
      </c>
      <c r="KK53" s="2" t="str">
        <f t="shared" si="34"/>
        <v xml:space="preserve"> </v>
      </c>
      <c r="KL53" s="2" t="str">
        <f t="shared" si="34"/>
        <v xml:space="preserve"> </v>
      </c>
      <c r="KM53" s="2" t="str">
        <f t="shared" si="34"/>
        <v xml:space="preserve"> </v>
      </c>
      <c r="KN53" s="2" t="str">
        <f t="shared" si="34"/>
        <v xml:space="preserve"> </v>
      </c>
      <c r="KO53" s="2" t="str">
        <f t="shared" si="34"/>
        <v xml:space="preserve"> </v>
      </c>
      <c r="KP53" s="2" t="str">
        <f t="shared" si="34"/>
        <v xml:space="preserve"> </v>
      </c>
      <c r="KQ53" s="2" t="str">
        <f t="shared" si="34"/>
        <v xml:space="preserve"> </v>
      </c>
      <c r="KR53" s="2" t="str">
        <f t="shared" si="34"/>
        <v xml:space="preserve"> </v>
      </c>
      <c r="KS53" s="2" t="str">
        <f t="shared" si="34"/>
        <v xml:space="preserve"> </v>
      </c>
      <c r="KT53" s="2" t="str">
        <f t="shared" si="34"/>
        <v xml:space="preserve"> </v>
      </c>
      <c r="KU53" s="2" t="str">
        <f t="shared" si="34"/>
        <v xml:space="preserve"> </v>
      </c>
      <c r="KV53" s="2" t="str">
        <f t="shared" si="34"/>
        <v xml:space="preserve"> </v>
      </c>
      <c r="KW53" s="2" t="str">
        <f t="shared" si="34"/>
        <v xml:space="preserve"> </v>
      </c>
      <c r="KX53" s="2" t="str">
        <f t="shared" si="34"/>
        <v xml:space="preserve"> </v>
      </c>
      <c r="KY53" s="2" t="str">
        <f t="shared" si="34"/>
        <v xml:space="preserve"> </v>
      </c>
      <c r="KZ53" s="2" t="str">
        <f t="shared" si="34"/>
        <v xml:space="preserve"> </v>
      </c>
      <c r="LA53" s="2" t="str">
        <f t="shared" si="34"/>
        <v xml:space="preserve"> </v>
      </c>
      <c r="LB53" s="2" t="str">
        <f t="shared" si="34"/>
        <v xml:space="preserve"> </v>
      </c>
      <c r="LC53" s="2" t="str">
        <f t="shared" si="34"/>
        <v xml:space="preserve"> </v>
      </c>
      <c r="LD53" s="2" t="str">
        <f t="shared" si="34"/>
        <v xml:space="preserve"> </v>
      </c>
      <c r="LE53" s="2" t="str">
        <f t="shared" si="34"/>
        <v xml:space="preserve"> </v>
      </c>
      <c r="LF53" s="2" t="str">
        <f t="shared" si="34"/>
        <v xml:space="preserve"> </v>
      </c>
      <c r="LG53" s="2" t="str">
        <f t="shared" si="34"/>
        <v xml:space="preserve"> </v>
      </c>
      <c r="LH53" s="2" t="str">
        <f t="shared" si="34"/>
        <v xml:space="preserve"> </v>
      </c>
      <c r="LI53" s="2" t="str">
        <f t="shared" si="34"/>
        <v xml:space="preserve"> </v>
      </c>
      <c r="LJ53" s="2" t="str">
        <f t="shared" si="34"/>
        <v xml:space="preserve"> </v>
      </c>
      <c r="LK53" s="2" t="str">
        <f t="shared" ref="LK53:NV53" si="35">IF(SUM(LK13:LK20)&gt;LK$48/2,SUM(LK13:LK20)," ")</f>
        <v xml:space="preserve"> </v>
      </c>
      <c r="LL53" s="2" t="str">
        <f t="shared" si="35"/>
        <v xml:space="preserve"> </v>
      </c>
      <c r="LM53" s="2" t="str">
        <f t="shared" si="35"/>
        <v xml:space="preserve"> </v>
      </c>
      <c r="LN53" s="2" t="str">
        <f t="shared" si="35"/>
        <v xml:space="preserve"> </v>
      </c>
      <c r="LO53" s="2" t="str">
        <f t="shared" si="35"/>
        <v xml:space="preserve"> </v>
      </c>
      <c r="LP53" s="2" t="str">
        <f t="shared" si="35"/>
        <v xml:space="preserve"> </v>
      </c>
      <c r="LQ53" s="2" t="str">
        <f t="shared" si="35"/>
        <v xml:space="preserve"> </v>
      </c>
      <c r="LR53" s="2" t="str">
        <f t="shared" si="35"/>
        <v xml:space="preserve"> </v>
      </c>
      <c r="LS53" s="2" t="str">
        <f t="shared" si="35"/>
        <v xml:space="preserve"> </v>
      </c>
      <c r="LT53" s="2" t="str">
        <f t="shared" si="35"/>
        <v xml:space="preserve"> </v>
      </c>
      <c r="LU53" s="2" t="str">
        <f t="shared" si="35"/>
        <v xml:space="preserve"> </v>
      </c>
      <c r="LV53" s="2" t="str">
        <f t="shared" si="35"/>
        <v xml:space="preserve"> </v>
      </c>
      <c r="LW53" s="2" t="str">
        <f t="shared" si="35"/>
        <v xml:space="preserve"> </v>
      </c>
      <c r="LX53" s="2" t="str">
        <f t="shared" si="35"/>
        <v xml:space="preserve"> </v>
      </c>
      <c r="LY53" s="2" t="str">
        <f t="shared" si="35"/>
        <v xml:space="preserve"> </v>
      </c>
      <c r="LZ53" s="2" t="str">
        <f t="shared" si="35"/>
        <v xml:space="preserve"> </v>
      </c>
      <c r="MA53" s="2" t="str">
        <f t="shared" si="35"/>
        <v xml:space="preserve"> </v>
      </c>
      <c r="MB53" s="2" t="str">
        <f t="shared" si="35"/>
        <v xml:space="preserve"> </v>
      </c>
      <c r="MC53" s="2" t="str">
        <f t="shared" si="35"/>
        <v xml:space="preserve"> </v>
      </c>
      <c r="MD53" s="2" t="str">
        <f t="shared" si="35"/>
        <v xml:space="preserve"> </v>
      </c>
      <c r="ME53" s="2" t="str">
        <f t="shared" si="35"/>
        <v xml:space="preserve"> </v>
      </c>
      <c r="MF53" s="2" t="str">
        <f t="shared" si="35"/>
        <v xml:space="preserve"> </v>
      </c>
      <c r="MG53" s="2" t="str">
        <f t="shared" si="35"/>
        <v xml:space="preserve"> </v>
      </c>
      <c r="MH53" s="2" t="str">
        <f t="shared" si="35"/>
        <v xml:space="preserve"> </v>
      </c>
      <c r="MI53" s="2" t="str">
        <f t="shared" si="35"/>
        <v xml:space="preserve"> </v>
      </c>
      <c r="MJ53" s="2" t="str">
        <f t="shared" si="35"/>
        <v xml:space="preserve"> </v>
      </c>
      <c r="MK53" s="2" t="str">
        <f t="shared" si="35"/>
        <v xml:space="preserve"> </v>
      </c>
      <c r="ML53" s="2" t="str">
        <f t="shared" si="35"/>
        <v xml:space="preserve"> </v>
      </c>
      <c r="MM53" s="2" t="str">
        <f t="shared" si="35"/>
        <v xml:space="preserve"> </v>
      </c>
      <c r="MN53" s="2" t="str">
        <f t="shared" si="35"/>
        <v xml:space="preserve"> </v>
      </c>
      <c r="MO53" s="2" t="str">
        <f t="shared" si="35"/>
        <v xml:space="preserve"> </v>
      </c>
      <c r="MP53" s="2" t="str">
        <f t="shared" si="35"/>
        <v xml:space="preserve"> </v>
      </c>
      <c r="MQ53" s="2" t="str">
        <f t="shared" si="35"/>
        <v xml:space="preserve"> </v>
      </c>
      <c r="MR53" s="2" t="str">
        <f t="shared" si="35"/>
        <v xml:space="preserve"> </v>
      </c>
      <c r="MS53" s="2" t="str">
        <f t="shared" si="35"/>
        <v xml:space="preserve"> </v>
      </c>
      <c r="MT53" s="2" t="str">
        <f t="shared" si="35"/>
        <v xml:space="preserve"> </v>
      </c>
      <c r="MU53" s="2" t="str">
        <f t="shared" si="35"/>
        <v xml:space="preserve"> </v>
      </c>
      <c r="MV53" s="2" t="str">
        <f t="shared" si="35"/>
        <v xml:space="preserve"> </v>
      </c>
      <c r="MW53" s="2" t="str">
        <f t="shared" si="35"/>
        <v xml:space="preserve"> </v>
      </c>
      <c r="MX53" s="2" t="str">
        <f t="shared" si="35"/>
        <v xml:space="preserve"> </v>
      </c>
      <c r="MY53" s="2" t="str">
        <f t="shared" si="35"/>
        <v xml:space="preserve"> </v>
      </c>
      <c r="MZ53" s="2" t="str">
        <f t="shared" si="35"/>
        <v xml:space="preserve"> </v>
      </c>
      <c r="NA53" s="2" t="str">
        <f t="shared" si="35"/>
        <v xml:space="preserve"> </v>
      </c>
      <c r="NB53" s="2" t="str">
        <f t="shared" si="35"/>
        <v xml:space="preserve"> </v>
      </c>
      <c r="NC53" s="2" t="str">
        <f t="shared" si="35"/>
        <v xml:space="preserve"> </v>
      </c>
      <c r="ND53" s="2" t="str">
        <f t="shared" si="35"/>
        <v xml:space="preserve"> </v>
      </c>
      <c r="NE53" s="2" t="str">
        <f t="shared" si="35"/>
        <v xml:space="preserve"> </v>
      </c>
      <c r="NF53" s="2" t="str">
        <f t="shared" si="35"/>
        <v xml:space="preserve"> </v>
      </c>
      <c r="NG53" s="2" t="str">
        <f t="shared" si="35"/>
        <v xml:space="preserve"> </v>
      </c>
      <c r="NH53" s="2" t="str">
        <f t="shared" si="35"/>
        <v xml:space="preserve"> </v>
      </c>
      <c r="NI53" s="2" t="str">
        <f t="shared" si="35"/>
        <v xml:space="preserve"> </v>
      </c>
      <c r="NJ53" s="2" t="str">
        <f t="shared" si="35"/>
        <v xml:space="preserve"> </v>
      </c>
      <c r="NK53" s="2" t="str">
        <f t="shared" si="35"/>
        <v xml:space="preserve"> </v>
      </c>
      <c r="NL53" s="2" t="str">
        <f t="shared" si="35"/>
        <v xml:space="preserve"> </v>
      </c>
      <c r="NM53" s="2" t="str">
        <f t="shared" si="35"/>
        <v xml:space="preserve"> </v>
      </c>
      <c r="NN53" s="2" t="str">
        <f t="shared" si="35"/>
        <v xml:space="preserve"> </v>
      </c>
      <c r="NO53" s="2" t="str">
        <f t="shared" si="35"/>
        <v xml:space="preserve"> </v>
      </c>
      <c r="NP53" s="2" t="str">
        <f t="shared" si="35"/>
        <v xml:space="preserve"> </v>
      </c>
      <c r="NQ53" s="2" t="str">
        <f t="shared" si="35"/>
        <v xml:space="preserve"> </v>
      </c>
      <c r="NR53" s="2" t="str">
        <f t="shared" si="35"/>
        <v xml:space="preserve"> </v>
      </c>
      <c r="NS53" s="2" t="str">
        <f t="shared" si="35"/>
        <v xml:space="preserve"> </v>
      </c>
      <c r="NT53" s="2" t="str">
        <f t="shared" si="35"/>
        <v xml:space="preserve"> </v>
      </c>
      <c r="NU53" s="2" t="str">
        <f t="shared" si="35"/>
        <v xml:space="preserve"> </v>
      </c>
      <c r="NV53" s="2" t="str">
        <f t="shared" si="35"/>
        <v xml:space="preserve"> </v>
      </c>
      <c r="NW53" s="2" t="str">
        <f t="shared" ref="NW53:QH53" si="36">IF(SUM(NW13:NW20)&gt;NW$48/2,SUM(NW13:NW20)," ")</f>
        <v xml:space="preserve"> </v>
      </c>
      <c r="NX53" s="2" t="str">
        <f t="shared" si="36"/>
        <v xml:space="preserve"> </v>
      </c>
      <c r="NY53" s="2" t="str">
        <f t="shared" si="36"/>
        <v xml:space="preserve"> </v>
      </c>
      <c r="NZ53" s="2" t="str">
        <f t="shared" si="36"/>
        <v xml:space="preserve"> </v>
      </c>
      <c r="OA53" s="2" t="str">
        <f t="shared" si="36"/>
        <v xml:space="preserve"> </v>
      </c>
      <c r="OB53" s="2" t="str">
        <f t="shared" si="36"/>
        <v xml:space="preserve"> </v>
      </c>
      <c r="OC53" s="2" t="str">
        <f t="shared" si="36"/>
        <v xml:space="preserve"> </v>
      </c>
      <c r="OD53" s="2">
        <f t="shared" si="36"/>
        <v>56</v>
      </c>
      <c r="OE53" s="2" t="str">
        <f t="shared" si="36"/>
        <v xml:space="preserve"> </v>
      </c>
      <c r="OF53" s="2" t="str">
        <f t="shared" si="36"/>
        <v xml:space="preserve"> </v>
      </c>
      <c r="OG53" s="2" t="str">
        <f t="shared" si="36"/>
        <v xml:space="preserve"> </v>
      </c>
      <c r="OH53" s="2" t="str">
        <f t="shared" si="36"/>
        <v xml:space="preserve"> </v>
      </c>
      <c r="OI53" s="2" t="str">
        <f t="shared" si="36"/>
        <v xml:space="preserve"> </v>
      </c>
      <c r="OJ53" s="2" t="str">
        <f t="shared" si="36"/>
        <v xml:space="preserve"> </v>
      </c>
      <c r="OK53" s="2" t="str">
        <f t="shared" si="36"/>
        <v xml:space="preserve"> </v>
      </c>
      <c r="OL53" s="2" t="str">
        <f t="shared" si="36"/>
        <v xml:space="preserve"> </v>
      </c>
      <c r="OM53" s="2" t="str">
        <f t="shared" si="36"/>
        <v xml:space="preserve"> </v>
      </c>
      <c r="ON53" s="2" t="str">
        <f t="shared" si="36"/>
        <v xml:space="preserve"> </v>
      </c>
      <c r="OO53" s="2" t="str">
        <f t="shared" si="36"/>
        <v xml:space="preserve"> </v>
      </c>
      <c r="OP53" s="2" t="str">
        <f t="shared" si="36"/>
        <v xml:space="preserve"> </v>
      </c>
      <c r="OQ53" s="2" t="str">
        <f t="shared" si="36"/>
        <v xml:space="preserve"> </v>
      </c>
      <c r="OR53" s="2" t="str">
        <f t="shared" si="36"/>
        <v xml:space="preserve"> </v>
      </c>
      <c r="OS53" s="2" t="str">
        <f t="shared" si="36"/>
        <v xml:space="preserve"> </v>
      </c>
      <c r="OT53" s="2" t="str">
        <f t="shared" si="36"/>
        <v xml:space="preserve"> </v>
      </c>
      <c r="OU53" s="2" t="str">
        <f t="shared" si="36"/>
        <v xml:space="preserve"> </v>
      </c>
      <c r="OV53" s="2" t="str">
        <f t="shared" si="36"/>
        <v xml:space="preserve"> </v>
      </c>
      <c r="OW53" s="2" t="str">
        <f t="shared" si="36"/>
        <v xml:space="preserve"> </v>
      </c>
      <c r="OX53" s="2" t="str">
        <f t="shared" si="36"/>
        <v xml:space="preserve"> </v>
      </c>
      <c r="OY53" s="2" t="str">
        <f t="shared" si="36"/>
        <v xml:space="preserve"> </v>
      </c>
      <c r="OZ53" s="2" t="str">
        <f t="shared" si="36"/>
        <v xml:space="preserve"> </v>
      </c>
      <c r="PA53" s="2" t="str">
        <f t="shared" si="36"/>
        <v xml:space="preserve"> </v>
      </c>
      <c r="PB53" s="2" t="str">
        <f t="shared" si="36"/>
        <v xml:space="preserve"> </v>
      </c>
      <c r="PC53" s="2" t="str">
        <f t="shared" si="36"/>
        <v xml:space="preserve"> </v>
      </c>
      <c r="PD53" s="2" t="str">
        <f t="shared" si="36"/>
        <v xml:space="preserve"> </v>
      </c>
      <c r="PE53" s="2" t="str">
        <f t="shared" si="36"/>
        <v xml:space="preserve"> </v>
      </c>
      <c r="PF53" s="2" t="str">
        <f t="shared" si="36"/>
        <v xml:space="preserve"> </v>
      </c>
      <c r="PG53" s="2" t="str">
        <f t="shared" si="36"/>
        <v xml:space="preserve"> </v>
      </c>
      <c r="PH53" s="2" t="str">
        <f t="shared" si="36"/>
        <v xml:space="preserve"> </v>
      </c>
      <c r="PI53" s="2" t="str">
        <f t="shared" si="36"/>
        <v xml:space="preserve"> </v>
      </c>
      <c r="PJ53" s="2" t="str">
        <f t="shared" si="36"/>
        <v xml:space="preserve"> </v>
      </c>
      <c r="PK53" s="2" t="str">
        <f t="shared" si="36"/>
        <v xml:space="preserve"> </v>
      </c>
      <c r="PL53" s="2" t="str">
        <f t="shared" si="36"/>
        <v xml:space="preserve"> </v>
      </c>
      <c r="PM53" s="2" t="str">
        <f t="shared" si="36"/>
        <v xml:space="preserve"> </v>
      </c>
      <c r="PN53" s="2" t="str">
        <f t="shared" si="36"/>
        <v xml:space="preserve"> </v>
      </c>
      <c r="PO53" s="2" t="str">
        <f t="shared" si="36"/>
        <v xml:space="preserve"> </v>
      </c>
      <c r="PP53" s="2" t="str">
        <f t="shared" si="36"/>
        <v xml:space="preserve"> </v>
      </c>
      <c r="PQ53" s="2" t="str">
        <f t="shared" si="36"/>
        <v xml:space="preserve"> </v>
      </c>
      <c r="PR53" s="2" t="str">
        <f t="shared" si="36"/>
        <v xml:space="preserve"> </v>
      </c>
      <c r="PS53" s="2" t="str">
        <f t="shared" si="36"/>
        <v xml:space="preserve"> </v>
      </c>
      <c r="PT53" s="2" t="str">
        <f t="shared" si="36"/>
        <v xml:space="preserve"> </v>
      </c>
      <c r="PU53" s="2" t="str">
        <f t="shared" si="36"/>
        <v xml:space="preserve"> </v>
      </c>
      <c r="PV53" s="2" t="str">
        <f t="shared" si="36"/>
        <v xml:space="preserve"> </v>
      </c>
      <c r="PW53" s="2" t="str">
        <f t="shared" si="36"/>
        <v xml:space="preserve"> </v>
      </c>
      <c r="PX53" s="2" t="str">
        <f t="shared" si="36"/>
        <v xml:space="preserve"> </v>
      </c>
      <c r="PY53" s="2" t="str">
        <f t="shared" si="36"/>
        <v xml:space="preserve"> </v>
      </c>
      <c r="PZ53" s="2" t="str">
        <f t="shared" si="36"/>
        <v xml:space="preserve"> </v>
      </c>
      <c r="QA53" s="2" t="str">
        <f t="shared" si="36"/>
        <v xml:space="preserve"> </v>
      </c>
      <c r="QB53" s="2" t="str">
        <f t="shared" si="36"/>
        <v xml:space="preserve"> </v>
      </c>
      <c r="QC53" s="2" t="str">
        <f t="shared" si="36"/>
        <v xml:space="preserve"> </v>
      </c>
      <c r="QD53" s="2" t="str">
        <f t="shared" si="36"/>
        <v xml:space="preserve"> </v>
      </c>
      <c r="QE53" s="2" t="str">
        <f t="shared" si="36"/>
        <v xml:space="preserve"> </v>
      </c>
      <c r="QF53" s="2" t="str">
        <f t="shared" si="36"/>
        <v xml:space="preserve"> </v>
      </c>
      <c r="QG53" s="2" t="str">
        <f t="shared" si="36"/>
        <v xml:space="preserve"> </v>
      </c>
      <c r="QH53" s="2" t="str">
        <f t="shared" si="36"/>
        <v xml:space="preserve"> </v>
      </c>
      <c r="QI53" s="2" t="str">
        <f t="shared" ref="QI53:ST53" si="37">IF(SUM(QI13:QI20)&gt;QI$48/2,SUM(QI13:QI20)," ")</f>
        <v xml:space="preserve"> </v>
      </c>
      <c r="QJ53" s="2" t="str">
        <f t="shared" si="37"/>
        <v xml:space="preserve"> </v>
      </c>
      <c r="QK53" s="2" t="str">
        <f t="shared" si="37"/>
        <v xml:space="preserve"> </v>
      </c>
      <c r="QL53" s="2" t="str">
        <f t="shared" si="37"/>
        <v xml:space="preserve"> </v>
      </c>
      <c r="QM53" s="2" t="str">
        <f t="shared" si="37"/>
        <v xml:space="preserve"> </v>
      </c>
      <c r="QN53" s="2" t="str">
        <f t="shared" si="37"/>
        <v xml:space="preserve"> </v>
      </c>
      <c r="QO53" s="2" t="str">
        <f t="shared" si="37"/>
        <v xml:space="preserve"> </v>
      </c>
      <c r="QP53" s="2" t="str">
        <f t="shared" si="37"/>
        <v xml:space="preserve"> </v>
      </c>
      <c r="QQ53" s="2" t="str">
        <f t="shared" si="37"/>
        <v xml:space="preserve"> </v>
      </c>
      <c r="QR53" s="2" t="str">
        <f t="shared" si="37"/>
        <v xml:space="preserve"> </v>
      </c>
      <c r="QS53" s="2" t="str">
        <f t="shared" si="37"/>
        <v xml:space="preserve"> </v>
      </c>
      <c r="QT53" s="2" t="str">
        <f t="shared" si="37"/>
        <v xml:space="preserve"> </v>
      </c>
      <c r="QU53" s="2" t="str">
        <f t="shared" si="37"/>
        <v xml:space="preserve"> </v>
      </c>
      <c r="QV53" s="2" t="str">
        <f t="shared" si="37"/>
        <v xml:space="preserve"> </v>
      </c>
      <c r="QW53" s="2" t="str">
        <f t="shared" si="37"/>
        <v xml:space="preserve"> </v>
      </c>
      <c r="QX53" s="2" t="str">
        <f t="shared" si="37"/>
        <v xml:space="preserve"> </v>
      </c>
      <c r="QY53" s="2" t="str">
        <f t="shared" si="37"/>
        <v xml:space="preserve"> </v>
      </c>
      <c r="QZ53" s="2" t="str">
        <f t="shared" si="37"/>
        <v xml:space="preserve"> </v>
      </c>
      <c r="RA53" s="2" t="str">
        <f t="shared" si="37"/>
        <v xml:space="preserve"> </v>
      </c>
      <c r="RB53" s="2" t="str">
        <f t="shared" si="37"/>
        <v xml:space="preserve"> </v>
      </c>
      <c r="RC53" s="2" t="str">
        <f t="shared" si="37"/>
        <v xml:space="preserve"> </v>
      </c>
      <c r="RD53" s="2" t="str">
        <f t="shared" si="37"/>
        <v xml:space="preserve"> </v>
      </c>
      <c r="RE53" s="2" t="str">
        <f t="shared" si="37"/>
        <v xml:space="preserve"> </v>
      </c>
      <c r="RF53" s="2" t="str">
        <f t="shared" si="37"/>
        <v xml:space="preserve"> </v>
      </c>
      <c r="RG53" s="2" t="str">
        <f t="shared" si="37"/>
        <v xml:space="preserve"> </v>
      </c>
      <c r="RH53" s="2" t="str">
        <f t="shared" si="37"/>
        <v xml:space="preserve"> </v>
      </c>
      <c r="RI53" s="2" t="str">
        <f t="shared" si="37"/>
        <v xml:space="preserve"> </v>
      </c>
      <c r="RJ53" s="2" t="str">
        <f t="shared" si="37"/>
        <v xml:space="preserve"> </v>
      </c>
      <c r="RK53" s="2" t="str">
        <f t="shared" si="37"/>
        <v xml:space="preserve"> </v>
      </c>
      <c r="RL53" s="2" t="str">
        <f t="shared" si="37"/>
        <v xml:space="preserve"> </v>
      </c>
      <c r="RM53" s="2" t="str">
        <f t="shared" si="37"/>
        <v xml:space="preserve"> </v>
      </c>
      <c r="RN53" s="2" t="str">
        <f t="shared" si="37"/>
        <v xml:space="preserve"> </v>
      </c>
      <c r="RO53" s="2" t="str">
        <f t="shared" si="37"/>
        <v xml:space="preserve"> </v>
      </c>
      <c r="RP53" s="2" t="str">
        <f t="shared" si="37"/>
        <v xml:space="preserve"> </v>
      </c>
      <c r="RQ53" s="2" t="str">
        <f t="shared" si="37"/>
        <v xml:space="preserve"> </v>
      </c>
      <c r="RR53" s="2" t="str">
        <f t="shared" si="37"/>
        <v xml:space="preserve"> </v>
      </c>
      <c r="RS53" s="2" t="str">
        <f t="shared" si="37"/>
        <v xml:space="preserve"> </v>
      </c>
      <c r="RT53" s="2" t="str">
        <f t="shared" si="37"/>
        <v xml:space="preserve"> </v>
      </c>
      <c r="RU53" s="2" t="str">
        <f t="shared" si="37"/>
        <v xml:space="preserve"> </v>
      </c>
      <c r="RV53" s="2" t="str">
        <f t="shared" si="37"/>
        <v xml:space="preserve"> </v>
      </c>
      <c r="RW53" s="2" t="str">
        <f t="shared" si="37"/>
        <v xml:space="preserve"> </v>
      </c>
      <c r="RX53" s="2" t="str">
        <f t="shared" si="37"/>
        <v xml:space="preserve"> </v>
      </c>
      <c r="RY53" s="2" t="str">
        <f t="shared" si="37"/>
        <v xml:space="preserve"> </v>
      </c>
      <c r="RZ53" s="2" t="str">
        <f t="shared" si="37"/>
        <v xml:space="preserve"> </v>
      </c>
      <c r="SA53" s="2" t="str">
        <f t="shared" si="37"/>
        <v xml:space="preserve"> </v>
      </c>
      <c r="SB53" s="2" t="str">
        <f t="shared" si="37"/>
        <v xml:space="preserve"> </v>
      </c>
      <c r="SC53" s="2" t="str">
        <f t="shared" si="37"/>
        <v xml:space="preserve"> </v>
      </c>
      <c r="SD53" s="2" t="str">
        <f t="shared" si="37"/>
        <v xml:space="preserve"> </v>
      </c>
      <c r="SE53" s="2" t="str">
        <f t="shared" si="37"/>
        <v xml:space="preserve"> </v>
      </c>
      <c r="SF53" s="2" t="str">
        <f t="shared" si="37"/>
        <v xml:space="preserve"> </v>
      </c>
      <c r="SG53" s="2" t="str">
        <f t="shared" si="37"/>
        <v xml:space="preserve"> </v>
      </c>
      <c r="SH53" s="2" t="str">
        <f t="shared" si="37"/>
        <v xml:space="preserve"> </v>
      </c>
      <c r="SI53" s="2" t="str">
        <f t="shared" si="37"/>
        <v xml:space="preserve"> </v>
      </c>
      <c r="SJ53" s="2" t="str">
        <f t="shared" si="37"/>
        <v xml:space="preserve"> </v>
      </c>
      <c r="SK53" s="2" t="str">
        <f t="shared" si="37"/>
        <v xml:space="preserve"> </v>
      </c>
      <c r="SL53" s="2" t="str">
        <f t="shared" si="37"/>
        <v xml:space="preserve"> </v>
      </c>
      <c r="SM53" s="2" t="str">
        <f t="shared" si="37"/>
        <v xml:space="preserve"> </v>
      </c>
      <c r="SN53" s="2" t="str">
        <f t="shared" si="37"/>
        <v xml:space="preserve"> </v>
      </c>
      <c r="SO53" s="2" t="str">
        <f t="shared" si="37"/>
        <v xml:space="preserve"> </v>
      </c>
      <c r="SP53" s="2" t="str">
        <f t="shared" si="37"/>
        <v xml:space="preserve"> </v>
      </c>
      <c r="SQ53" s="2" t="str">
        <f t="shared" si="37"/>
        <v xml:space="preserve"> </v>
      </c>
      <c r="SR53" s="2" t="str">
        <f t="shared" si="37"/>
        <v xml:space="preserve"> </v>
      </c>
      <c r="SS53" s="2" t="str">
        <f t="shared" si="37"/>
        <v xml:space="preserve"> </v>
      </c>
      <c r="ST53" s="2" t="str">
        <f t="shared" si="37"/>
        <v xml:space="preserve"> </v>
      </c>
      <c r="SU53" s="2" t="str">
        <f t="shared" ref="SU53:VF53" si="38">IF(SUM(SU13:SU20)&gt;SU$48/2,SUM(SU13:SU20)," ")</f>
        <v xml:space="preserve"> </v>
      </c>
      <c r="SV53" s="2" t="str">
        <f t="shared" si="38"/>
        <v xml:space="preserve"> </v>
      </c>
      <c r="SW53" s="2" t="str">
        <f t="shared" si="38"/>
        <v xml:space="preserve"> </v>
      </c>
      <c r="SX53" s="2" t="str">
        <f t="shared" si="38"/>
        <v xml:space="preserve"> </v>
      </c>
      <c r="SY53" s="2" t="str">
        <f t="shared" si="38"/>
        <v xml:space="preserve"> </v>
      </c>
      <c r="SZ53" s="2" t="str">
        <f t="shared" si="38"/>
        <v xml:space="preserve"> </v>
      </c>
      <c r="TA53" s="2" t="str">
        <f t="shared" si="38"/>
        <v xml:space="preserve"> </v>
      </c>
      <c r="TB53" s="2" t="str">
        <f t="shared" si="38"/>
        <v xml:space="preserve"> </v>
      </c>
      <c r="TC53" s="2" t="str">
        <f t="shared" si="38"/>
        <v xml:space="preserve"> </v>
      </c>
      <c r="TD53" s="2" t="str">
        <f t="shared" si="38"/>
        <v xml:space="preserve"> </v>
      </c>
      <c r="TE53" s="2" t="str">
        <f t="shared" si="38"/>
        <v xml:space="preserve"> </v>
      </c>
      <c r="TF53" s="2" t="str">
        <f t="shared" si="38"/>
        <v xml:space="preserve"> </v>
      </c>
      <c r="TG53" s="2" t="str">
        <f t="shared" si="38"/>
        <v xml:space="preserve"> </v>
      </c>
      <c r="TH53" s="2" t="str">
        <f t="shared" si="38"/>
        <v xml:space="preserve"> </v>
      </c>
      <c r="TI53" s="2" t="str">
        <f t="shared" si="38"/>
        <v xml:space="preserve"> </v>
      </c>
      <c r="TJ53" s="2" t="str">
        <f t="shared" si="38"/>
        <v xml:space="preserve"> </v>
      </c>
      <c r="TK53" s="2" t="str">
        <f t="shared" si="38"/>
        <v xml:space="preserve"> </v>
      </c>
      <c r="TL53" s="2" t="str">
        <f t="shared" si="38"/>
        <v xml:space="preserve"> </v>
      </c>
      <c r="TM53" s="2" t="str">
        <f t="shared" si="38"/>
        <v xml:space="preserve"> </v>
      </c>
      <c r="TN53" s="2" t="str">
        <f t="shared" si="38"/>
        <v xml:space="preserve"> </v>
      </c>
      <c r="TO53" s="2" t="str">
        <f t="shared" si="38"/>
        <v xml:space="preserve"> </v>
      </c>
      <c r="TP53" s="2" t="str">
        <f t="shared" si="38"/>
        <v xml:space="preserve"> </v>
      </c>
      <c r="TQ53" s="2" t="str">
        <f t="shared" si="38"/>
        <v xml:space="preserve"> </v>
      </c>
      <c r="TR53" s="2" t="str">
        <f t="shared" si="38"/>
        <v xml:space="preserve"> </v>
      </c>
      <c r="TS53" s="2" t="str">
        <f t="shared" si="38"/>
        <v xml:space="preserve"> </v>
      </c>
      <c r="TT53" s="2" t="str">
        <f t="shared" si="38"/>
        <v xml:space="preserve"> </v>
      </c>
      <c r="TU53" s="2" t="str">
        <f t="shared" si="38"/>
        <v xml:space="preserve"> </v>
      </c>
      <c r="TV53" s="2" t="str">
        <f t="shared" si="38"/>
        <v xml:space="preserve"> </v>
      </c>
      <c r="TW53" s="2" t="str">
        <f t="shared" si="38"/>
        <v xml:space="preserve"> </v>
      </c>
      <c r="TX53" s="2" t="str">
        <f t="shared" si="38"/>
        <v xml:space="preserve"> </v>
      </c>
      <c r="TY53" s="2" t="str">
        <f t="shared" si="38"/>
        <v xml:space="preserve"> </v>
      </c>
      <c r="TZ53" s="2" t="str">
        <f t="shared" si="38"/>
        <v xml:space="preserve"> </v>
      </c>
      <c r="UA53" s="2" t="str">
        <f t="shared" si="38"/>
        <v xml:space="preserve"> </v>
      </c>
      <c r="UB53" s="2" t="str">
        <f t="shared" si="38"/>
        <v xml:space="preserve"> </v>
      </c>
      <c r="UC53" s="2" t="str">
        <f t="shared" si="38"/>
        <v xml:space="preserve"> </v>
      </c>
      <c r="UD53" s="2" t="str">
        <f t="shared" si="38"/>
        <v xml:space="preserve"> </v>
      </c>
      <c r="UE53" s="2" t="str">
        <f t="shared" si="38"/>
        <v xml:space="preserve"> </v>
      </c>
      <c r="UF53" s="2" t="str">
        <f t="shared" si="38"/>
        <v xml:space="preserve"> </v>
      </c>
      <c r="UG53" s="2" t="str">
        <f t="shared" si="38"/>
        <v xml:space="preserve"> </v>
      </c>
      <c r="UH53" s="2" t="str">
        <f t="shared" si="38"/>
        <v xml:space="preserve"> </v>
      </c>
      <c r="UI53" s="2" t="str">
        <f t="shared" si="38"/>
        <v xml:space="preserve"> </v>
      </c>
      <c r="UJ53" s="2" t="str">
        <f t="shared" si="38"/>
        <v xml:space="preserve"> </v>
      </c>
      <c r="UK53" s="2" t="str">
        <f t="shared" si="38"/>
        <v xml:space="preserve"> </v>
      </c>
      <c r="UL53" s="2" t="str">
        <f t="shared" si="38"/>
        <v xml:space="preserve"> </v>
      </c>
      <c r="UM53" s="2" t="str">
        <f t="shared" si="38"/>
        <v xml:space="preserve"> </v>
      </c>
      <c r="UN53" s="2" t="str">
        <f t="shared" si="38"/>
        <v xml:space="preserve"> </v>
      </c>
      <c r="UO53" s="2" t="str">
        <f t="shared" si="38"/>
        <v xml:space="preserve"> </v>
      </c>
      <c r="UP53" s="2" t="str">
        <f t="shared" si="38"/>
        <v xml:space="preserve"> </v>
      </c>
      <c r="UQ53" s="2" t="str">
        <f t="shared" si="38"/>
        <v xml:space="preserve"> </v>
      </c>
      <c r="UR53" s="2" t="str">
        <f t="shared" si="38"/>
        <v xml:space="preserve"> </v>
      </c>
      <c r="US53" s="2" t="str">
        <f t="shared" si="38"/>
        <v xml:space="preserve"> </v>
      </c>
      <c r="UT53" s="2" t="str">
        <f t="shared" si="38"/>
        <v xml:space="preserve"> </v>
      </c>
      <c r="UU53" s="2" t="str">
        <f t="shared" si="38"/>
        <v xml:space="preserve"> </v>
      </c>
      <c r="UV53" s="2" t="str">
        <f t="shared" si="38"/>
        <v xml:space="preserve"> </v>
      </c>
      <c r="UW53" s="2" t="str">
        <f t="shared" si="38"/>
        <v xml:space="preserve"> </v>
      </c>
      <c r="UX53" s="2" t="str">
        <f t="shared" si="38"/>
        <v xml:space="preserve"> </v>
      </c>
      <c r="UY53" s="2" t="str">
        <f t="shared" si="38"/>
        <v xml:space="preserve"> </v>
      </c>
      <c r="UZ53" s="2" t="str">
        <f t="shared" si="38"/>
        <v xml:space="preserve"> </v>
      </c>
      <c r="VA53" s="2" t="str">
        <f t="shared" si="38"/>
        <v xml:space="preserve"> </v>
      </c>
      <c r="VB53" s="2" t="str">
        <f t="shared" si="38"/>
        <v xml:space="preserve"> </v>
      </c>
      <c r="VC53" s="2" t="str">
        <f t="shared" si="38"/>
        <v xml:space="preserve"> </v>
      </c>
      <c r="VD53" s="2" t="str">
        <f t="shared" si="38"/>
        <v xml:space="preserve"> </v>
      </c>
      <c r="VE53" s="2" t="str">
        <f t="shared" si="38"/>
        <v xml:space="preserve"> </v>
      </c>
      <c r="VF53" s="2" t="str">
        <f t="shared" si="38"/>
        <v xml:space="preserve"> </v>
      </c>
      <c r="VG53" s="2" t="str">
        <f t="shared" ref="VG53:XR53" si="39">IF(SUM(VG13:VG20)&gt;VG$48/2,SUM(VG13:VG20)," ")</f>
        <v xml:space="preserve"> </v>
      </c>
      <c r="VH53" s="2" t="str">
        <f t="shared" si="39"/>
        <v xml:space="preserve"> </v>
      </c>
      <c r="VI53" s="2" t="str">
        <f t="shared" si="39"/>
        <v xml:space="preserve"> </v>
      </c>
      <c r="VJ53" s="2" t="str">
        <f t="shared" si="39"/>
        <v xml:space="preserve"> </v>
      </c>
      <c r="VK53" s="2" t="str">
        <f t="shared" si="39"/>
        <v xml:space="preserve"> </v>
      </c>
      <c r="VL53" s="2" t="str">
        <f t="shared" si="39"/>
        <v xml:space="preserve"> </v>
      </c>
      <c r="VM53" s="2" t="str">
        <f t="shared" si="39"/>
        <v xml:space="preserve"> </v>
      </c>
      <c r="VN53" s="2" t="str">
        <f t="shared" si="39"/>
        <v xml:space="preserve"> </v>
      </c>
      <c r="VO53" s="2" t="str">
        <f t="shared" si="39"/>
        <v xml:space="preserve"> </v>
      </c>
      <c r="VP53" s="2" t="str">
        <f t="shared" si="39"/>
        <v xml:space="preserve"> </v>
      </c>
      <c r="VQ53" s="2" t="str">
        <f t="shared" si="39"/>
        <v xml:space="preserve"> </v>
      </c>
      <c r="VR53" s="2" t="str">
        <f t="shared" si="39"/>
        <v xml:space="preserve"> </v>
      </c>
      <c r="VS53" s="2" t="str">
        <f t="shared" si="39"/>
        <v xml:space="preserve"> </v>
      </c>
      <c r="VT53" s="2" t="str">
        <f t="shared" si="39"/>
        <v xml:space="preserve"> </v>
      </c>
      <c r="VU53" s="2" t="str">
        <f t="shared" si="39"/>
        <v xml:space="preserve"> </v>
      </c>
      <c r="VV53" s="2" t="str">
        <f t="shared" si="39"/>
        <v xml:space="preserve"> </v>
      </c>
      <c r="VW53" s="2" t="str">
        <f t="shared" si="39"/>
        <v xml:space="preserve"> </v>
      </c>
      <c r="VX53" s="2" t="str">
        <f t="shared" si="39"/>
        <v xml:space="preserve"> </v>
      </c>
      <c r="VY53" s="2" t="str">
        <f t="shared" si="39"/>
        <v xml:space="preserve"> </v>
      </c>
      <c r="VZ53" s="2" t="str">
        <f t="shared" si="39"/>
        <v xml:space="preserve"> </v>
      </c>
      <c r="WA53" s="2" t="str">
        <f t="shared" si="39"/>
        <v xml:space="preserve"> </v>
      </c>
      <c r="WB53" s="2" t="str">
        <f t="shared" si="39"/>
        <v xml:space="preserve"> </v>
      </c>
      <c r="WC53" s="2" t="str">
        <f t="shared" si="39"/>
        <v xml:space="preserve"> </v>
      </c>
      <c r="WD53" s="2" t="str">
        <f t="shared" si="39"/>
        <v xml:space="preserve"> </v>
      </c>
      <c r="WE53" s="2" t="str">
        <f t="shared" si="39"/>
        <v xml:space="preserve"> </v>
      </c>
      <c r="WF53" s="2" t="str">
        <f t="shared" si="39"/>
        <v xml:space="preserve"> </v>
      </c>
      <c r="WG53" s="2" t="str">
        <f t="shared" si="39"/>
        <v xml:space="preserve"> </v>
      </c>
      <c r="WH53" s="2" t="str">
        <f t="shared" si="39"/>
        <v xml:space="preserve"> </v>
      </c>
      <c r="WI53" s="2" t="str">
        <f t="shared" si="39"/>
        <v xml:space="preserve"> </v>
      </c>
      <c r="WJ53" s="2" t="str">
        <f t="shared" si="39"/>
        <v xml:space="preserve"> </v>
      </c>
      <c r="WK53" s="2" t="str">
        <f t="shared" si="39"/>
        <v xml:space="preserve"> </v>
      </c>
      <c r="WL53" s="2" t="str">
        <f t="shared" si="39"/>
        <v xml:space="preserve"> </v>
      </c>
      <c r="WM53" s="2" t="str">
        <f t="shared" si="39"/>
        <v xml:space="preserve"> </v>
      </c>
      <c r="WN53" s="2" t="str">
        <f t="shared" si="39"/>
        <v xml:space="preserve"> </v>
      </c>
      <c r="WO53" s="2" t="str">
        <f t="shared" si="39"/>
        <v xml:space="preserve"> </v>
      </c>
      <c r="WP53" s="2" t="str">
        <f t="shared" si="39"/>
        <v xml:space="preserve"> </v>
      </c>
      <c r="WQ53" s="2" t="str">
        <f t="shared" si="39"/>
        <v xml:space="preserve"> </v>
      </c>
      <c r="WR53" s="2" t="str">
        <f t="shared" si="39"/>
        <v xml:space="preserve"> </v>
      </c>
      <c r="WS53" s="2" t="str">
        <f t="shared" si="39"/>
        <v xml:space="preserve"> </v>
      </c>
      <c r="WT53" s="2" t="str">
        <f t="shared" si="39"/>
        <v xml:space="preserve"> </v>
      </c>
      <c r="WU53" s="2" t="str">
        <f t="shared" si="39"/>
        <v xml:space="preserve"> </v>
      </c>
      <c r="WV53" s="2" t="str">
        <f t="shared" si="39"/>
        <v xml:space="preserve"> </v>
      </c>
      <c r="WW53" s="2" t="str">
        <f t="shared" si="39"/>
        <v xml:space="preserve"> </v>
      </c>
      <c r="WX53" s="2" t="str">
        <f t="shared" si="39"/>
        <v xml:space="preserve"> </v>
      </c>
      <c r="WY53" s="2" t="str">
        <f t="shared" si="39"/>
        <v xml:space="preserve"> </v>
      </c>
      <c r="WZ53" s="2" t="str">
        <f t="shared" si="39"/>
        <v xml:space="preserve"> </v>
      </c>
      <c r="XA53" s="2" t="str">
        <f t="shared" si="39"/>
        <v xml:space="preserve"> </v>
      </c>
      <c r="XB53" s="2" t="str">
        <f t="shared" si="39"/>
        <v xml:space="preserve"> </v>
      </c>
      <c r="XC53" s="2" t="str">
        <f t="shared" si="39"/>
        <v xml:space="preserve"> </v>
      </c>
      <c r="XD53" s="2" t="str">
        <f t="shared" si="39"/>
        <v xml:space="preserve"> </v>
      </c>
      <c r="XE53" s="2" t="str">
        <f t="shared" si="39"/>
        <v xml:space="preserve"> </v>
      </c>
      <c r="XF53" s="2" t="str">
        <f t="shared" si="39"/>
        <v xml:space="preserve"> </v>
      </c>
      <c r="XG53" s="2" t="str">
        <f t="shared" si="39"/>
        <v xml:space="preserve"> </v>
      </c>
      <c r="XH53" s="2" t="str">
        <f t="shared" si="39"/>
        <v xml:space="preserve"> </v>
      </c>
      <c r="XI53" s="2" t="str">
        <f t="shared" si="39"/>
        <v xml:space="preserve"> </v>
      </c>
      <c r="XJ53" s="2" t="str">
        <f t="shared" si="39"/>
        <v xml:space="preserve"> </v>
      </c>
      <c r="XK53" s="2" t="str">
        <f t="shared" si="39"/>
        <v xml:space="preserve"> </v>
      </c>
      <c r="XL53" s="2" t="str">
        <f t="shared" si="39"/>
        <v xml:space="preserve"> </v>
      </c>
      <c r="XM53" s="2" t="str">
        <f t="shared" si="39"/>
        <v xml:space="preserve"> </v>
      </c>
      <c r="XN53" s="2" t="str">
        <f t="shared" si="39"/>
        <v xml:space="preserve"> </v>
      </c>
      <c r="XO53" s="2" t="str">
        <f t="shared" si="39"/>
        <v xml:space="preserve"> </v>
      </c>
      <c r="XP53" s="2" t="str">
        <f t="shared" si="39"/>
        <v xml:space="preserve"> </v>
      </c>
      <c r="XQ53" s="2" t="str">
        <f t="shared" si="39"/>
        <v xml:space="preserve"> </v>
      </c>
      <c r="XR53" s="2" t="str">
        <f t="shared" si="39"/>
        <v xml:space="preserve"> </v>
      </c>
      <c r="XS53" s="2" t="str">
        <f t="shared" ref="XS53:AAD53" si="40">IF(SUM(XS13:XS20)&gt;XS$48/2,SUM(XS13:XS20)," ")</f>
        <v xml:space="preserve"> </v>
      </c>
      <c r="XT53" s="2" t="str">
        <f t="shared" si="40"/>
        <v xml:space="preserve"> </v>
      </c>
      <c r="XU53" s="2" t="str">
        <f t="shared" si="40"/>
        <v xml:space="preserve"> </v>
      </c>
      <c r="XV53" s="2" t="str">
        <f t="shared" si="40"/>
        <v xml:space="preserve"> </v>
      </c>
      <c r="XW53" s="2" t="str">
        <f t="shared" si="40"/>
        <v xml:space="preserve"> </v>
      </c>
      <c r="XX53" s="2" t="str">
        <f t="shared" si="40"/>
        <v xml:space="preserve"> </v>
      </c>
      <c r="XY53" s="2" t="str">
        <f t="shared" si="40"/>
        <v xml:space="preserve"> </v>
      </c>
      <c r="XZ53" s="2" t="str">
        <f t="shared" si="40"/>
        <v xml:space="preserve"> </v>
      </c>
      <c r="YA53" s="2" t="str">
        <f t="shared" si="40"/>
        <v xml:space="preserve"> </v>
      </c>
      <c r="YB53" s="2" t="str">
        <f t="shared" si="40"/>
        <v xml:space="preserve"> </v>
      </c>
      <c r="YC53" s="2" t="str">
        <f t="shared" si="40"/>
        <v xml:space="preserve"> </v>
      </c>
      <c r="YD53" s="2" t="str">
        <f t="shared" si="40"/>
        <v xml:space="preserve"> </v>
      </c>
      <c r="YE53" s="2" t="str">
        <f t="shared" si="40"/>
        <v xml:space="preserve"> </v>
      </c>
      <c r="YF53" s="2" t="str">
        <f t="shared" si="40"/>
        <v xml:space="preserve"> </v>
      </c>
      <c r="YG53" s="2" t="str">
        <f t="shared" si="40"/>
        <v xml:space="preserve"> </v>
      </c>
      <c r="YH53" s="2" t="str">
        <f t="shared" si="40"/>
        <v xml:space="preserve"> </v>
      </c>
      <c r="YI53" s="2" t="str">
        <f t="shared" si="40"/>
        <v xml:space="preserve"> </v>
      </c>
      <c r="YJ53" s="2" t="str">
        <f t="shared" si="40"/>
        <v xml:space="preserve"> </v>
      </c>
      <c r="YK53" s="2" t="str">
        <f t="shared" si="40"/>
        <v xml:space="preserve"> </v>
      </c>
      <c r="YL53" s="2" t="str">
        <f t="shared" si="40"/>
        <v xml:space="preserve"> </v>
      </c>
      <c r="YM53" s="2" t="str">
        <f t="shared" si="40"/>
        <v xml:space="preserve"> </v>
      </c>
      <c r="YN53" s="2" t="str">
        <f t="shared" si="40"/>
        <v xml:space="preserve"> </v>
      </c>
      <c r="YO53" s="2" t="str">
        <f t="shared" si="40"/>
        <v xml:space="preserve"> </v>
      </c>
      <c r="YP53" s="2" t="str">
        <f t="shared" si="40"/>
        <v xml:space="preserve"> </v>
      </c>
      <c r="YQ53" s="2" t="str">
        <f t="shared" si="40"/>
        <v xml:space="preserve"> </v>
      </c>
      <c r="YR53" s="2" t="str">
        <f t="shared" si="40"/>
        <v xml:space="preserve"> </v>
      </c>
      <c r="YS53" s="2" t="str">
        <f t="shared" si="40"/>
        <v xml:space="preserve"> </v>
      </c>
      <c r="YT53" s="2" t="str">
        <f t="shared" si="40"/>
        <v xml:space="preserve"> </v>
      </c>
      <c r="YU53" s="2" t="str">
        <f t="shared" si="40"/>
        <v xml:space="preserve"> </v>
      </c>
      <c r="YV53" s="2" t="str">
        <f t="shared" si="40"/>
        <v xml:space="preserve"> </v>
      </c>
      <c r="YW53" s="2" t="str">
        <f t="shared" si="40"/>
        <v xml:space="preserve"> </v>
      </c>
      <c r="YX53" s="2" t="str">
        <f t="shared" si="40"/>
        <v xml:space="preserve"> </v>
      </c>
      <c r="YY53" s="2" t="str">
        <f t="shared" si="40"/>
        <v xml:space="preserve"> </v>
      </c>
      <c r="YZ53" s="2" t="str">
        <f t="shared" si="40"/>
        <v xml:space="preserve"> </v>
      </c>
      <c r="ZA53" s="2" t="str">
        <f t="shared" si="40"/>
        <v xml:space="preserve"> </v>
      </c>
      <c r="ZB53" s="2" t="str">
        <f t="shared" si="40"/>
        <v xml:space="preserve"> </v>
      </c>
      <c r="ZC53" s="2" t="str">
        <f t="shared" si="40"/>
        <v xml:space="preserve"> </v>
      </c>
      <c r="ZD53" s="2" t="str">
        <f t="shared" si="40"/>
        <v xml:space="preserve"> </v>
      </c>
      <c r="ZE53" s="2" t="str">
        <f t="shared" si="40"/>
        <v xml:space="preserve"> </v>
      </c>
      <c r="ZF53" s="2" t="str">
        <f t="shared" si="40"/>
        <v xml:space="preserve"> </v>
      </c>
      <c r="ZG53" s="2" t="str">
        <f t="shared" si="40"/>
        <v xml:space="preserve"> </v>
      </c>
      <c r="ZH53" s="2" t="str">
        <f t="shared" si="40"/>
        <v xml:space="preserve"> </v>
      </c>
      <c r="ZI53" s="2" t="str">
        <f t="shared" si="40"/>
        <v xml:space="preserve"> </v>
      </c>
      <c r="ZJ53" s="2" t="str">
        <f t="shared" si="40"/>
        <v xml:space="preserve"> </v>
      </c>
      <c r="ZK53" s="2" t="str">
        <f t="shared" si="40"/>
        <v xml:space="preserve"> </v>
      </c>
      <c r="ZL53" s="2" t="str">
        <f t="shared" si="40"/>
        <v xml:space="preserve"> </v>
      </c>
      <c r="ZM53" s="2" t="str">
        <f t="shared" si="40"/>
        <v xml:space="preserve"> </v>
      </c>
      <c r="ZN53" s="2" t="str">
        <f t="shared" si="40"/>
        <v xml:space="preserve"> </v>
      </c>
      <c r="ZO53" s="2" t="str">
        <f t="shared" si="40"/>
        <v xml:space="preserve"> </v>
      </c>
      <c r="ZP53" s="2" t="str">
        <f t="shared" si="40"/>
        <v xml:space="preserve"> </v>
      </c>
      <c r="ZQ53" s="2" t="str">
        <f t="shared" si="40"/>
        <v xml:space="preserve"> </v>
      </c>
      <c r="ZR53" s="2" t="str">
        <f t="shared" si="40"/>
        <v xml:space="preserve"> </v>
      </c>
      <c r="ZS53" s="2" t="str">
        <f t="shared" si="40"/>
        <v xml:space="preserve"> </v>
      </c>
      <c r="ZT53" s="2" t="str">
        <f t="shared" si="40"/>
        <v xml:space="preserve"> </v>
      </c>
      <c r="ZU53" s="2" t="str">
        <f t="shared" si="40"/>
        <v xml:space="preserve"> </v>
      </c>
      <c r="ZV53" s="2" t="str">
        <f t="shared" si="40"/>
        <v xml:space="preserve"> </v>
      </c>
      <c r="ZW53" s="2" t="str">
        <f t="shared" si="40"/>
        <v xml:space="preserve"> </v>
      </c>
      <c r="ZX53" s="2" t="str">
        <f t="shared" si="40"/>
        <v xml:space="preserve"> </v>
      </c>
      <c r="ZY53" s="2" t="str">
        <f t="shared" si="40"/>
        <v xml:space="preserve"> </v>
      </c>
      <c r="ZZ53" s="2" t="str">
        <f t="shared" si="40"/>
        <v xml:space="preserve"> </v>
      </c>
      <c r="AAA53" s="2" t="str">
        <f t="shared" si="40"/>
        <v xml:space="preserve"> </v>
      </c>
      <c r="AAB53" s="2" t="str">
        <f t="shared" si="40"/>
        <v xml:space="preserve"> </v>
      </c>
      <c r="AAC53" s="2" t="str">
        <f t="shared" si="40"/>
        <v xml:space="preserve"> </v>
      </c>
      <c r="AAD53" s="2" t="str">
        <f t="shared" si="40"/>
        <v xml:space="preserve"> </v>
      </c>
      <c r="AAE53" s="2" t="str">
        <f t="shared" ref="AAE53:ACP53" si="41">IF(SUM(AAE13:AAE20)&gt;AAE$48/2,SUM(AAE13:AAE20)," ")</f>
        <v xml:space="preserve"> </v>
      </c>
      <c r="AAF53" s="2" t="str">
        <f t="shared" si="41"/>
        <v xml:space="preserve"> </v>
      </c>
      <c r="AAG53" s="2" t="str">
        <f t="shared" si="41"/>
        <v xml:space="preserve"> </v>
      </c>
      <c r="AAH53" s="2" t="str">
        <f t="shared" si="41"/>
        <v xml:space="preserve"> </v>
      </c>
      <c r="AAI53" s="2" t="str">
        <f t="shared" si="41"/>
        <v xml:space="preserve"> </v>
      </c>
      <c r="AAJ53" s="2" t="str">
        <f t="shared" si="41"/>
        <v xml:space="preserve"> </v>
      </c>
      <c r="AAK53" s="2" t="str">
        <f t="shared" si="41"/>
        <v xml:space="preserve"> </v>
      </c>
      <c r="AAL53" s="2" t="str">
        <f t="shared" si="41"/>
        <v xml:space="preserve"> </v>
      </c>
      <c r="AAM53" s="2" t="str">
        <f t="shared" si="41"/>
        <v xml:space="preserve"> </v>
      </c>
      <c r="AAN53" s="2" t="str">
        <f t="shared" si="41"/>
        <v xml:space="preserve"> </v>
      </c>
      <c r="AAO53" s="2" t="str">
        <f t="shared" si="41"/>
        <v xml:space="preserve"> </v>
      </c>
      <c r="AAP53" s="2" t="str">
        <f t="shared" si="41"/>
        <v xml:space="preserve"> </v>
      </c>
      <c r="AAQ53" s="2" t="str">
        <f t="shared" si="41"/>
        <v xml:space="preserve"> </v>
      </c>
      <c r="AAR53" s="2" t="str">
        <f t="shared" si="41"/>
        <v xml:space="preserve"> </v>
      </c>
      <c r="AAS53" s="2" t="str">
        <f t="shared" si="41"/>
        <v xml:space="preserve"> </v>
      </c>
      <c r="AAT53" s="2" t="str">
        <f t="shared" si="41"/>
        <v xml:space="preserve"> </v>
      </c>
      <c r="AAU53" s="2" t="str">
        <f t="shared" si="41"/>
        <v xml:space="preserve"> </v>
      </c>
      <c r="AAV53" s="2" t="str">
        <f t="shared" si="41"/>
        <v xml:space="preserve"> </v>
      </c>
      <c r="AAW53" s="2" t="str">
        <f t="shared" si="41"/>
        <v xml:space="preserve"> </v>
      </c>
      <c r="AAX53" s="2" t="str">
        <f t="shared" si="41"/>
        <v xml:space="preserve"> </v>
      </c>
      <c r="AAY53" s="2" t="str">
        <f t="shared" si="41"/>
        <v xml:space="preserve"> </v>
      </c>
      <c r="AAZ53" s="2" t="str">
        <f t="shared" si="41"/>
        <v xml:space="preserve"> </v>
      </c>
      <c r="ABA53" s="2" t="str">
        <f t="shared" si="41"/>
        <v xml:space="preserve"> </v>
      </c>
      <c r="ABB53" s="2" t="str">
        <f t="shared" si="41"/>
        <v xml:space="preserve"> </v>
      </c>
      <c r="ABC53" s="2" t="str">
        <f t="shared" si="41"/>
        <v xml:space="preserve"> </v>
      </c>
      <c r="ABD53" s="2" t="str">
        <f t="shared" si="41"/>
        <v xml:space="preserve"> </v>
      </c>
      <c r="ABE53" s="2" t="str">
        <f t="shared" si="41"/>
        <v xml:space="preserve"> </v>
      </c>
      <c r="ABF53" s="2" t="str">
        <f t="shared" si="41"/>
        <v xml:space="preserve"> </v>
      </c>
      <c r="ABG53" s="2" t="str">
        <f t="shared" si="41"/>
        <v xml:space="preserve"> </v>
      </c>
      <c r="ABH53" s="2" t="str">
        <f t="shared" si="41"/>
        <v xml:space="preserve"> </v>
      </c>
      <c r="ABI53" s="2" t="str">
        <f t="shared" si="41"/>
        <v xml:space="preserve"> </v>
      </c>
      <c r="ABJ53" s="2" t="str">
        <f t="shared" si="41"/>
        <v xml:space="preserve"> </v>
      </c>
      <c r="ABK53" s="2" t="str">
        <f t="shared" si="41"/>
        <v xml:space="preserve"> </v>
      </c>
      <c r="ABL53" s="2" t="str">
        <f t="shared" si="41"/>
        <v xml:space="preserve"> </v>
      </c>
      <c r="ABM53" s="2" t="str">
        <f t="shared" si="41"/>
        <v xml:space="preserve"> </v>
      </c>
      <c r="ABN53" s="2" t="str">
        <f t="shared" si="41"/>
        <v xml:space="preserve"> </v>
      </c>
      <c r="ABO53" s="2" t="str">
        <f t="shared" si="41"/>
        <v xml:space="preserve"> </v>
      </c>
      <c r="ABP53" s="2" t="str">
        <f t="shared" si="41"/>
        <v xml:space="preserve"> </v>
      </c>
      <c r="ABQ53" s="2" t="str">
        <f t="shared" si="41"/>
        <v xml:space="preserve"> </v>
      </c>
      <c r="ABR53" s="2" t="str">
        <f t="shared" si="41"/>
        <v xml:space="preserve"> </v>
      </c>
      <c r="ABS53" s="2" t="str">
        <f t="shared" si="41"/>
        <v xml:space="preserve"> </v>
      </c>
      <c r="ABT53" s="2" t="str">
        <f t="shared" si="41"/>
        <v xml:space="preserve"> </v>
      </c>
      <c r="ABU53" s="2" t="str">
        <f t="shared" si="41"/>
        <v xml:space="preserve"> </v>
      </c>
      <c r="ABV53" s="2" t="str">
        <f t="shared" si="41"/>
        <v xml:space="preserve"> </v>
      </c>
      <c r="ABW53" s="2" t="str">
        <f t="shared" si="41"/>
        <v xml:space="preserve"> </v>
      </c>
      <c r="ABX53" s="2" t="str">
        <f t="shared" si="41"/>
        <v xml:space="preserve"> </v>
      </c>
      <c r="ABY53" s="2" t="str">
        <f t="shared" si="41"/>
        <v xml:space="preserve"> </v>
      </c>
      <c r="ABZ53" s="2" t="str">
        <f t="shared" si="41"/>
        <v xml:space="preserve"> </v>
      </c>
      <c r="ACA53" s="2" t="str">
        <f t="shared" si="41"/>
        <v xml:space="preserve"> </v>
      </c>
      <c r="ACB53" s="2" t="str">
        <f t="shared" si="41"/>
        <v xml:space="preserve"> </v>
      </c>
      <c r="ACC53" s="2" t="str">
        <f t="shared" si="41"/>
        <v xml:space="preserve"> </v>
      </c>
      <c r="ACD53" s="2" t="str">
        <f t="shared" si="41"/>
        <v xml:space="preserve"> </v>
      </c>
      <c r="ACE53" s="2" t="str">
        <f t="shared" si="41"/>
        <v xml:space="preserve"> </v>
      </c>
      <c r="ACF53" s="2" t="str">
        <f t="shared" si="41"/>
        <v xml:space="preserve"> </v>
      </c>
      <c r="ACG53" s="2" t="str">
        <f t="shared" si="41"/>
        <v xml:space="preserve"> </v>
      </c>
      <c r="ACH53" s="2" t="str">
        <f t="shared" si="41"/>
        <v xml:space="preserve"> </v>
      </c>
      <c r="ACI53" s="2" t="str">
        <f t="shared" si="41"/>
        <v xml:space="preserve"> </v>
      </c>
      <c r="ACJ53" s="2" t="str">
        <f t="shared" si="41"/>
        <v xml:space="preserve"> </v>
      </c>
      <c r="ACK53" s="2" t="str">
        <f t="shared" si="41"/>
        <v xml:space="preserve"> </v>
      </c>
      <c r="ACL53" s="2" t="str">
        <f t="shared" si="41"/>
        <v xml:space="preserve"> </v>
      </c>
      <c r="ACM53" s="2" t="str">
        <f t="shared" si="41"/>
        <v xml:space="preserve"> </v>
      </c>
      <c r="ACN53" s="2" t="str">
        <f t="shared" si="41"/>
        <v xml:space="preserve"> </v>
      </c>
      <c r="ACO53" s="2" t="str">
        <f t="shared" si="41"/>
        <v xml:space="preserve"> </v>
      </c>
      <c r="ACP53" s="2" t="str">
        <f t="shared" si="41"/>
        <v xml:space="preserve"> </v>
      </c>
      <c r="ACQ53" s="2" t="str">
        <f t="shared" ref="ACQ53:AFB53" si="42">IF(SUM(ACQ13:ACQ20)&gt;ACQ$48/2,SUM(ACQ13:ACQ20)," ")</f>
        <v xml:space="preserve"> </v>
      </c>
      <c r="ACR53" s="2" t="str">
        <f t="shared" si="42"/>
        <v xml:space="preserve"> </v>
      </c>
      <c r="ACS53" s="2" t="str">
        <f t="shared" si="42"/>
        <v xml:space="preserve"> </v>
      </c>
      <c r="ACT53" s="2" t="str">
        <f t="shared" si="42"/>
        <v xml:space="preserve"> </v>
      </c>
      <c r="ACU53" s="2" t="str">
        <f t="shared" si="42"/>
        <v xml:space="preserve"> </v>
      </c>
      <c r="ACV53" s="2" t="str">
        <f t="shared" si="42"/>
        <v xml:space="preserve"> </v>
      </c>
      <c r="ACW53" s="2" t="str">
        <f t="shared" si="42"/>
        <v xml:space="preserve"> </v>
      </c>
      <c r="ACX53" s="2" t="str">
        <f t="shared" si="42"/>
        <v xml:space="preserve"> </v>
      </c>
      <c r="ACY53" s="2" t="str">
        <f t="shared" si="42"/>
        <v xml:space="preserve"> </v>
      </c>
      <c r="ACZ53" s="2" t="str">
        <f t="shared" si="42"/>
        <v xml:space="preserve"> </v>
      </c>
      <c r="ADA53" s="2" t="str">
        <f t="shared" si="42"/>
        <v xml:space="preserve"> </v>
      </c>
      <c r="ADB53" s="2" t="str">
        <f t="shared" si="42"/>
        <v xml:space="preserve"> </v>
      </c>
      <c r="ADC53" s="2" t="str">
        <f t="shared" si="42"/>
        <v xml:space="preserve"> </v>
      </c>
      <c r="ADD53" s="2" t="str">
        <f t="shared" si="42"/>
        <v xml:space="preserve"> </v>
      </c>
      <c r="ADE53" s="2" t="str">
        <f t="shared" si="42"/>
        <v xml:space="preserve"> </v>
      </c>
      <c r="ADF53" s="2" t="str">
        <f t="shared" si="42"/>
        <v xml:space="preserve"> </v>
      </c>
      <c r="ADG53" s="2" t="str">
        <f t="shared" si="42"/>
        <v xml:space="preserve"> </v>
      </c>
      <c r="ADH53" s="2" t="str">
        <f t="shared" si="42"/>
        <v xml:space="preserve"> </v>
      </c>
      <c r="ADI53" s="2" t="str">
        <f t="shared" si="42"/>
        <v xml:space="preserve"> </v>
      </c>
      <c r="ADJ53" s="2" t="str">
        <f t="shared" si="42"/>
        <v xml:space="preserve"> </v>
      </c>
      <c r="ADK53" s="2" t="str">
        <f t="shared" si="42"/>
        <v xml:space="preserve"> </v>
      </c>
      <c r="ADL53" s="2" t="str">
        <f t="shared" si="42"/>
        <v xml:space="preserve"> </v>
      </c>
      <c r="ADM53" s="2" t="str">
        <f t="shared" si="42"/>
        <v xml:space="preserve"> </v>
      </c>
      <c r="ADN53" s="2" t="str">
        <f t="shared" si="42"/>
        <v xml:space="preserve"> </v>
      </c>
      <c r="ADO53" s="2" t="str">
        <f t="shared" si="42"/>
        <v xml:space="preserve"> </v>
      </c>
      <c r="ADP53" s="2" t="str">
        <f t="shared" si="42"/>
        <v xml:space="preserve"> </v>
      </c>
      <c r="ADQ53" s="2" t="str">
        <f t="shared" si="42"/>
        <v xml:space="preserve"> </v>
      </c>
      <c r="ADR53" s="2" t="str">
        <f t="shared" si="42"/>
        <v xml:space="preserve"> </v>
      </c>
      <c r="ADS53" s="2" t="str">
        <f t="shared" si="42"/>
        <v xml:space="preserve"> </v>
      </c>
      <c r="ADT53" s="2" t="str">
        <f t="shared" si="42"/>
        <v xml:space="preserve"> </v>
      </c>
      <c r="ADU53" s="2" t="str">
        <f t="shared" si="42"/>
        <v xml:space="preserve"> </v>
      </c>
      <c r="ADV53" s="2" t="str">
        <f t="shared" si="42"/>
        <v xml:space="preserve"> </v>
      </c>
      <c r="ADW53" s="2" t="str">
        <f t="shared" si="42"/>
        <v xml:space="preserve"> </v>
      </c>
      <c r="ADX53" s="2" t="str">
        <f t="shared" si="42"/>
        <v xml:space="preserve"> </v>
      </c>
      <c r="ADY53" s="2" t="str">
        <f t="shared" si="42"/>
        <v xml:space="preserve"> </v>
      </c>
      <c r="ADZ53" s="2" t="str">
        <f t="shared" si="42"/>
        <v xml:space="preserve"> </v>
      </c>
      <c r="AEA53" s="2" t="str">
        <f t="shared" si="42"/>
        <v xml:space="preserve"> </v>
      </c>
      <c r="AEB53" s="2" t="str">
        <f t="shared" si="42"/>
        <v xml:space="preserve"> </v>
      </c>
      <c r="AEC53" s="2" t="str">
        <f t="shared" si="42"/>
        <v xml:space="preserve"> </v>
      </c>
      <c r="AED53" s="2" t="str">
        <f t="shared" si="42"/>
        <v xml:space="preserve"> </v>
      </c>
      <c r="AEE53" s="2" t="str">
        <f t="shared" si="42"/>
        <v xml:space="preserve"> </v>
      </c>
      <c r="AEF53" s="2" t="str">
        <f t="shared" si="42"/>
        <v xml:space="preserve"> </v>
      </c>
      <c r="AEG53" s="2" t="str">
        <f t="shared" si="42"/>
        <v xml:space="preserve"> </v>
      </c>
      <c r="AEH53" s="2" t="str">
        <f t="shared" si="42"/>
        <v xml:space="preserve"> </v>
      </c>
      <c r="AEI53" s="2" t="str">
        <f t="shared" si="42"/>
        <v xml:space="preserve"> </v>
      </c>
      <c r="AEJ53" s="2" t="str">
        <f t="shared" si="42"/>
        <v xml:space="preserve"> </v>
      </c>
      <c r="AEK53" s="2" t="str">
        <f t="shared" si="42"/>
        <v xml:space="preserve"> </v>
      </c>
      <c r="AEL53" s="2" t="str">
        <f t="shared" si="42"/>
        <v xml:space="preserve"> </v>
      </c>
      <c r="AEM53" s="2" t="str">
        <f t="shared" si="42"/>
        <v xml:space="preserve"> </v>
      </c>
      <c r="AEN53" s="2" t="str">
        <f t="shared" si="42"/>
        <v xml:space="preserve"> </v>
      </c>
      <c r="AEO53" s="2" t="str">
        <f t="shared" si="42"/>
        <v xml:space="preserve"> </v>
      </c>
      <c r="AEP53" s="2" t="str">
        <f t="shared" si="42"/>
        <v xml:space="preserve"> </v>
      </c>
      <c r="AEQ53" s="2" t="str">
        <f t="shared" si="42"/>
        <v xml:space="preserve"> </v>
      </c>
      <c r="AER53" s="2" t="str">
        <f t="shared" si="42"/>
        <v xml:space="preserve"> </v>
      </c>
      <c r="AES53" s="2" t="str">
        <f t="shared" si="42"/>
        <v xml:space="preserve"> </v>
      </c>
      <c r="AET53" s="2" t="str">
        <f t="shared" si="42"/>
        <v xml:space="preserve"> </v>
      </c>
      <c r="AEU53" s="2" t="str">
        <f t="shared" si="42"/>
        <v xml:space="preserve"> </v>
      </c>
      <c r="AEV53" s="2" t="str">
        <f t="shared" si="42"/>
        <v xml:space="preserve"> </v>
      </c>
      <c r="AEW53" s="2" t="str">
        <f t="shared" si="42"/>
        <v xml:space="preserve"> </v>
      </c>
      <c r="AEX53" s="2" t="str">
        <f t="shared" si="42"/>
        <v xml:space="preserve"> </v>
      </c>
      <c r="AEY53" s="2" t="str">
        <f t="shared" si="42"/>
        <v xml:space="preserve"> </v>
      </c>
      <c r="AEZ53" s="2" t="str">
        <f t="shared" si="42"/>
        <v xml:space="preserve"> </v>
      </c>
      <c r="AFA53" s="2" t="str">
        <f t="shared" si="42"/>
        <v xml:space="preserve"> </v>
      </c>
      <c r="AFB53" s="2" t="str">
        <f t="shared" si="42"/>
        <v xml:space="preserve"> </v>
      </c>
      <c r="AFC53" s="2" t="str">
        <f t="shared" ref="AFC53:AHN53" si="43">IF(SUM(AFC13:AFC20)&gt;AFC$48/2,SUM(AFC13:AFC20)," ")</f>
        <v xml:space="preserve"> </v>
      </c>
      <c r="AFD53" s="2" t="str">
        <f t="shared" si="43"/>
        <v xml:space="preserve"> </v>
      </c>
      <c r="AFE53" s="2" t="str">
        <f t="shared" si="43"/>
        <v xml:space="preserve"> </v>
      </c>
      <c r="AFF53" s="2" t="str">
        <f t="shared" si="43"/>
        <v xml:space="preserve"> </v>
      </c>
      <c r="AFG53" s="2" t="str">
        <f t="shared" si="43"/>
        <v xml:space="preserve"> </v>
      </c>
      <c r="AFH53" s="2" t="str">
        <f t="shared" si="43"/>
        <v xml:space="preserve"> </v>
      </c>
      <c r="AFI53" s="2" t="str">
        <f t="shared" si="43"/>
        <v xml:space="preserve"> </v>
      </c>
      <c r="AFJ53" s="2" t="str">
        <f t="shared" si="43"/>
        <v xml:space="preserve"> </v>
      </c>
      <c r="AFK53" s="2" t="str">
        <f t="shared" si="43"/>
        <v xml:space="preserve"> </v>
      </c>
      <c r="AFL53" s="2" t="str">
        <f t="shared" si="43"/>
        <v xml:space="preserve"> </v>
      </c>
      <c r="AFM53" s="2" t="str">
        <f t="shared" si="43"/>
        <v xml:space="preserve"> </v>
      </c>
      <c r="AFN53" s="2" t="str">
        <f t="shared" si="43"/>
        <v xml:space="preserve"> </v>
      </c>
      <c r="AFO53" s="2" t="str">
        <f t="shared" si="43"/>
        <v xml:space="preserve"> </v>
      </c>
      <c r="AFP53" s="2" t="str">
        <f t="shared" si="43"/>
        <v xml:space="preserve"> </v>
      </c>
      <c r="AFQ53" s="2" t="str">
        <f t="shared" si="43"/>
        <v xml:space="preserve"> </v>
      </c>
      <c r="AFR53" s="2" t="str">
        <f t="shared" si="43"/>
        <v xml:space="preserve"> </v>
      </c>
      <c r="AFS53" s="2" t="str">
        <f t="shared" si="43"/>
        <v xml:space="preserve"> </v>
      </c>
      <c r="AFT53" s="2" t="str">
        <f t="shared" si="43"/>
        <v xml:space="preserve"> </v>
      </c>
      <c r="AFU53" s="2" t="str">
        <f t="shared" si="43"/>
        <v xml:space="preserve"> </v>
      </c>
      <c r="AFV53" s="2" t="str">
        <f t="shared" si="43"/>
        <v xml:space="preserve"> </v>
      </c>
      <c r="AFW53" s="2" t="str">
        <f t="shared" si="43"/>
        <v xml:space="preserve"> </v>
      </c>
      <c r="AFX53" s="2" t="str">
        <f t="shared" si="43"/>
        <v xml:space="preserve"> </v>
      </c>
      <c r="AFY53" s="2" t="str">
        <f t="shared" si="43"/>
        <v xml:space="preserve"> </v>
      </c>
      <c r="AFZ53" s="2" t="str">
        <f t="shared" si="43"/>
        <v xml:space="preserve"> </v>
      </c>
      <c r="AGA53" s="2" t="str">
        <f t="shared" si="43"/>
        <v xml:space="preserve"> </v>
      </c>
      <c r="AGB53" s="2" t="str">
        <f t="shared" si="43"/>
        <v xml:space="preserve"> </v>
      </c>
      <c r="AGC53" s="2" t="str">
        <f t="shared" si="43"/>
        <v xml:space="preserve"> </v>
      </c>
      <c r="AGD53" s="2" t="str">
        <f t="shared" si="43"/>
        <v xml:space="preserve"> </v>
      </c>
      <c r="AGE53" s="2" t="str">
        <f t="shared" si="43"/>
        <v xml:space="preserve"> </v>
      </c>
      <c r="AGF53" s="2" t="str">
        <f t="shared" si="43"/>
        <v xml:space="preserve"> </v>
      </c>
      <c r="AGG53" s="2" t="str">
        <f t="shared" si="43"/>
        <v xml:space="preserve"> </v>
      </c>
      <c r="AGH53" s="2" t="str">
        <f t="shared" si="43"/>
        <v xml:space="preserve"> </v>
      </c>
      <c r="AGI53" s="2" t="str">
        <f t="shared" si="43"/>
        <v xml:space="preserve"> </v>
      </c>
      <c r="AGJ53" s="2" t="str">
        <f t="shared" si="43"/>
        <v xml:space="preserve"> </v>
      </c>
      <c r="AGK53" s="2" t="str">
        <f t="shared" si="43"/>
        <v xml:space="preserve"> </v>
      </c>
      <c r="AGL53" s="2" t="str">
        <f t="shared" si="43"/>
        <v xml:space="preserve"> </v>
      </c>
      <c r="AGM53" s="2" t="str">
        <f t="shared" si="43"/>
        <v xml:space="preserve"> </v>
      </c>
      <c r="AGN53" s="2" t="str">
        <f t="shared" si="43"/>
        <v xml:space="preserve"> </v>
      </c>
      <c r="AGO53" s="2" t="str">
        <f t="shared" si="43"/>
        <v xml:space="preserve"> </v>
      </c>
      <c r="AGP53" s="2" t="str">
        <f t="shared" si="43"/>
        <v xml:space="preserve"> </v>
      </c>
      <c r="AGQ53" s="2" t="str">
        <f t="shared" si="43"/>
        <v xml:space="preserve"> </v>
      </c>
      <c r="AGR53" s="2" t="str">
        <f t="shared" si="43"/>
        <v xml:space="preserve"> </v>
      </c>
      <c r="AGS53" s="2" t="str">
        <f t="shared" si="43"/>
        <v xml:space="preserve"> </v>
      </c>
      <c r="AGT53" s="2" t="str">
        <f t="shared" si="43"/>
        <v xml:space="preserve"> </v>
      </c>
      <c r="AGU53" s="2" t="str">
        <f t="shared" si="43"/>
        <v xml:space="preserve"> </v>
      </c>
      <c r="AGV53" s="2" t="str">
        <f t="shared" si="43"/>
        <v xml:space="preserve"> </v>
      </c>
      <c r="AGW53" s="2" t="str">
        <f t="shared" si="43"/>
        <v xml:space="preserve"> </v>
      </c>
      <c r="AGX53" s="2" t="str">
        <f t="shared" si="43"/>
        <v xml:space="preserve"> </v>
      </c>
      <c r="AGY53" s="2" t="str">
        <f t="shared" si="43"/>
        <v xml:space="preserve"> </v>
      </c>
      <c r="AGZ53" s="2" t="str">
        <f t="shared" si="43"/>
        <v xml:space="preserve"> </v>
      </c>
      <c r="AHA53" s="2" t="str">
        <f t="shared" si="43"/>
        <v xml:space="preserve"> </v>
      </c>
      <c r="AHB53" s="2" t="str">
        <f t="shared" si="43"/>
        <v xml:space="preserve"> </v>
      </c>
      <c r="AHC53" s="2" t="str">
        <f t="shared" si="43"/>
        <v xml:space="preserve"> </v>
      </c>
      <c r="AHD53" s="2" t="str">
        <f t="shared" si="43"/>
        <v xml:space="preserve"> </v>
      </c>
      <c r="AHE53" s="2" t="str">
        <f t="shared" si="43"/>
        <v xml:space="preserve"> </v>
      </c>
      <c r="AHF53" s="2" t="str">
        <f t="shared" si="43"/>
        <v xml:space="preserve"> </v>
      </c>
      <c r="AHG53" s="2" t="str">
        <f t="shared" si="43"/>
        <v xml:space="preserve"> </v>
      </c>
      <c r="AHH53" s="2" t="str">
        <f t="shared" si="43"/>
        <v xml:space="preserve"> </v>
      </c>
      <c r="AHI53" s="2" t="str">
        <f t="shared" si="43"/>
        <v xml:space="preserve"> </v>
      </c>
      <c r="AHJ53" s="2" t="str">
        <f t="shared" si="43"/>
        <v xml:space="preserve"> </v>
      </c>
      <c r="AHK53" s="2" t="str">
        <f t="shared" si="43"/>
        <v xml:space="preserve"> </v>
      </c>
      <c r="AHL53" s="2" t="str">
        <f t="shared" si="43"/>
        <v xml:space="preserve"> </v>
      </c>
      <c r="AHM53" s="2" t="str">
        <f t="shared" si="43"/>
        <v xml:space="preserve"> </v>
      </c>
      <c r="AHN53" s="2" t="str">
        <f t="shared" si="43"/>
        <v xml:space="preserve"> </v>
      </c>
      <c r="AHO53" s="2" t="str">
        <f t="shared" ref="AHO53:AIY53" si="44">IF(SUM(AHO13:AHO20)&gt;AHO$48/2,SUM(AHO13:AHO20)," ")</f>
        <v xml:space="preserve"> </v>
      </c>
      <c r="AHP53" s="2" t="str">
        <f t="shared" si="44"/>
        <v xml:space="preserve"> </v>
      </c>
      <c r="AHQ53" s="2" t="str">
        <f t="shared" si="44"/>
        <v xml:space="preserve"> </v>
      </c>
      <c r="AHR53" s="2" t="str">
        <f t="shared" si="44"/>
        <v xml:space="preserve"> </v>
      </c>
      <c r="AHS53" s="2" t="str">
        <f t="shared" si="44"/>
        <v xml:space="preserve"> </v>
      </c>
      <c r="AHT53" s="2" t="str">
        <f t="shared" si="44"/>
        <v xml:space="preserve"> </v>
      </c>
      <c r="AHU53" s="2" t="str">
        <f t="shared" si="44"/>
        <v xml:space="preserve"> </v>
      </c>
      <c r="AHV53" s="2" t="str">
        <f t="shared" si="44"/>
        <v xml:space="preserve"> </v>
      </c>
      <c r="AHW53" s="2" t="str">
        <f t="shared" si="44"/>
        <v xml:space="preserve"> </v>
      </c>
      <c r="AHX53" s="2" t="str">
        <f t="shared" si="44"/>
        <v xml:space="preserve"> </v>
      </c>
      <c r="AHY53" s="2" t="str">
        <f t="shared" si="44"/>
        <v xml:space="preserve"> </v>
      </c>
      <c r="AHZ53" s="2" t="str">
        <f t="shared" si="44"/>
        <v xml:space="preserve"> </v>
      </c>
      <c r="AIA53" s="2" t="str">
        <f t="shared" si="44"/>
        <v xml:space="preserve"> </v>
      </c>
      <c r="AIB53" s="2" t="str">
        <f t="shared" si="44"/>
        <v xml:space="preserve"> </v>
      </c>
      <c r="AIC53" s="2" t="str">
        <f t="shared" si="44"/>
        <v xml:space="preserve"> </v>
      </c>
      <c r="AID53" s="2" t="str">
        <f t="shared" si="44"/>
        <v xml:space="preserve"> </v>
      </c>
      <c r="AIE53" s="2" t="str">
        <f t="shared" si="44"/>
        <v xml:space="preserve"> </v>
      </c>
      <c r="AIF53" s="2" t="str">
        <f t="shared" si="44"/>
        <v xml:space="preserve"> </v>
      </c>
      <c r="AIG53" s="2" t="str">
        <f t="shared" si="44"/>
        <v xml:space="preserve"> </v>
      </c>
      <c r="AIH53" s="2" t="str">
        <f t="shared" si="44"/>
        <v xml:space="preserve"> </v>
      </c>
      <c r="AII53" s="2" t="str">
        <f t="shared" si="44"/>
        <v xml:space="preserve"> </v>
      </c>
      <c r="AIJ53" s="2" t="str">
        <f t="shared" si="44"/>
        <v xml:space="preserve"> </v>
      </c>
      <c r="AIK53" s="2" t="str">
        <f t="shared" si="44"/>
        <v xml:space="preserve"> </v>
      </c>
      <c r="AIL53" s="2" t="str">
        <f t="shared" si="44"/>
        <v xml:space="preserve"> </v>
      </c>
      <c r="AIM53" s="2" t="str">
        <f t="shared" si="44"/>
        <v xml:space="preserve"> </v>
      </c>
      <c r="AIN53" s="2" t="str">
        <f t="shared" si="44"/>
        <v xml:space="preserve"> </v>
      </c>
      <c r="AIO53" s="2" t="str">
        <f t="shared" si="44"/>
        <v xml:space="preserve"> </v>
      </c>
      <c r="AIP53" s="2" t="str">
        <f t="shared" si="44"/>
        <v xml:space="preserve"> </v>
      </c>
      <c r="AIQ53" s="2" t="str">
        <f t="shared" si="44"/>
        <v xml:space="preserve"> </v>
      </c>
      <c r="AIR53" s="2" t="str">
        <f t="shared" si="44"/>
        <v xml:space="preserve"> </v>
      </c>
      <c r="AIS53" s="2" t="str">
        <f t="shared" si="44"/>
        <v xml:space="preserve"> </v>
      </c>
      <c r="AIT53" s="2" t="str">
        <f t="shared" si="44"/>
        <v xml:space="preserve"> </v>
      </c>
      <c r="AIU53" s="2" t="str">
        <f t="shared" si="44"/>
        <v xml:space="preserve"> </v>
      </c>
      <c r="AIV53" s="2" t="str">
        <f t="shared" si="44"/>
        <v xml:space="preserve"> </v>
      </c>
      <c r="AIW53" s="2" t="str">
        <f t="shared" si="44"/>
        <v xml:space="preserve"> </v>
      </c>
      <c r="AIX53" s="2" t="str">
        <f t="shared" si="44"/>
        <v xml:space="preserve"> </v>
      </c>
      <c r="AIY53" s="2" t="str">
        <f t="shared" si="44"/>
        <v xml:space="preserve"> </v>
      </c>
    </row>
    <row r="54" spans="1:935" ht="15" x14ac:dyDescent="0.25">
      <c r="A54" s="18" t="s">
        <v>91</v>
      </c>
      <c r="B54" s="2" t="str">
        <f>IF(B23&gt;B$48/4,B23," ")</f>
        <v xml:space="preserve"> </v>
      </c>
      <c r="C54" s="2" t="str">
        <f t="shared" ref="C54:BN54" si="45">IF(C23&gt;C$48/4,C23," ")</f>
        <v xml:space="preserve"> </v>
      </c>
      <c r="D54" s="2" t="str">
        <f t="shared" si="45"/>
        <v xml:space="preserve"> </v>
      </c>
      <c r="E54" s="2">
        <f t="shared" si="45"/>
        <v>27.6</v>
      </c>
      <c r="F54" s="2" t="str">
        <f t="shared" si="45"/>
        <v xml:space="preserve"> </v>
      </c>
      <c r="G54" s="2">
        <f t="shared" si="45"/>
        <v>35.799999999999997</v>
      </c>
      <c r="H54" s="2">
        <f t="shared" si="45"/>
        <v>31.2</v>
      </c>
      <c r="I54" s="2" t="str">
        <f t="shared" si="45"/>
        <v xml:space="preserve"> </v>
      </c>
      <c r="J54" s="2" t="str">
        <f t="shared" si="45"/>
        <v xml:space="preserve"> </v>
      </c>
      <c r="K54" s="2" t="str">
        <f t="shared" si="45"/>
        <v xml:space="preserve"> </v>
      </c>
      <c r="L54" s="2">
        <f t="shared" si="45"/>
        <v>110</v>
      </c>
      <c r="M54" s="2" t="str">
        <f t="shared" si="45"/>
        <v xml:space="preserve"> </v>
      </c>
      <c r="N54" s="2">
        <f t="shared" si="45"/>
        <v>6.5</v>
      </c>
      <c r="O54" s="2" t="str">
        <f t="shared" si="45"/>
        <v xml:space="preserve"> </v>
      </c>
      <c r="P54" s="2">
        <f t="shared" si="45"/>
        <v>26.1</v>
      </c>
      <c r="Q54" s="2" t="str">
        <f t="shared" si="45"/>
        <v xml:space="preserve"> </v>
      </c>
      <c r="R54" s="2">
        <f t="shared" si="45"/>
        <v>44.9</v>
      </c>
      <c r="S54" s="2">
        <f t="shared" si="45"/>
        <v>41.5</v>
      </c>
      <c r="T54" s="2" t="str">
        <f t="shared" si="45"/>
        <v xml:space="preserve"> </v>
      </c>
      <c r="U54" s="2">
        <f t="shared" si="45"/>
        <v>98.8</v>
      </c>
      <c r="V54" s="2">
        <f t="shared" si="45"/>
        <v>108.8</v>
      </c>
      <c r="W54" s="2" t="str">
        <f t="shared" si="45"/>
        <v xml:space="preserve"> </v>
      </c>
      <c r="X54" s="2">
        <f t="shared" si="45"/>
        <v>27.6</v>
      </c>
      <c r="Y54" s="2">
        <f t="shared" si="45"/>
        <v>68.5</v>
      </c>
      <c r="Z54" s="2">
        <f t="shared" si="45"/>
        <v>27.8</v>
      </c>
      <c r="AA54" s="2" t="str">
        <f t="shared" si="45"/>
        <v xml:space="preserve"> </v>
      </c>
      <c r="AB54" s="2" t="str">
        <f t="shared" si="45"/>
        <v xml:space="preserve"> </v>
      </c>
      <c r="AC54" s="2" t="str">
        <f t="shared" si="45"/>
        <v xml:space="preserve"> </v>
      </c>
      <c r="AD54" s="2">
        <f t="shared" si="45"/>
        <v>27.4</v>
      </c>
      <c r="AE54" s="2" t="str">
        <f t="shared" si="45"/>
        <v xml:space="preserve"> </v>
      </c>
      <c r="AF54" s="2">
        <f t="shared" si="45"/>
        <v>16.5</v>
      </c>
      <c r="AG54" s="2" t="str">
        <f t="shared" si="45"/>
        <v xml:space="preserve"> </v>
      </c>
      <c r="AH54" s="2" t="str">
        <f t="shared" si="45"/>
        <v xml:space="preserve"> </v>
      </c>
      <c r="AI54" s="2">
        <f t="shared" si="45"/>
        <v>71.599999999999994</v>
      </c>
      <c r="AJ54" s="2">
        <f t="shared" si="45"/>
        <v>21</v>
      </c>
      <c r="AK54" s="2">
        <f t="shared" si="45"/>
        <v>38.799999999999997</v>
      </c>
      <c r="AL54" s="2">
        <f t="shared" si="45"/>
        <v>48.4</v>
      </c>
      <c r="AM54" s="2" t="str">
        <f t="shared" si="45"/>
        <v xml:space="preserve"> </v>
      </c>
      <c r="AN54" s="2" t="str">
        <f t="shared" si="45"/>
        <v xml:space="preserve"> </v>
      </c>
      <c r="AO54" s="2" t="str">
        <f t="shared" si="45"/>
        <v xml:space="preserve"> </v>
      </c>
      <c r="AP54" s="2" t="str">
        <f t="shared" si="45"/>
        <v xml:space="preserve"> </v>
      </c>
      <c r="AQ54" s="2" t="str">
        <f t="shared" si="45"/>
        <v xml:space="preserve"> </v>
      </c>
      <c r="AR54" s="2" t="str">
        <f t="shared" si="45"/>
        <v xml:space="preserve"> </v>
      </c>
      <c r="AS54" s="2" t="str">
        <f t="shared" si="45"/>
        <v xml:space="preserve"> </v>
      </c>
      <c r="AT54" s="2" t="str">
        <f t="shared" si="45"/>
        <v xml:space="preserve"> </v>
      </c>
      <c r="AU54" s="2">
        <f t="shared" si="45"/>
        <v>72.7</v>
      </c>
      <c r="AV54" s="2" t="str">
        <f t="shared" si="45"/>
        <v xml:space="preserve"> </v>
      </c>
      <c r="AW54" s="2" t="str">
        <f t="shared" si="45"/>
        <v xml:space="preserve"> </v>
      </c>
      <c r="AX54" s="2">
        <f t="shared" si="45"/>
        <v>45.9</v>
      </c>
      <c r="AY54" s="2">
        <f t="shared" si="45"/>
        <v>30.1</v>
      </c>
      <c r="AZ54" s="2" t="str">
        <f t="shared" si="45"/>
        <v xml:space="preserve"> </v>
      </c>
      <c r="BA54" s="2">
        <f t="shared" si="45"/>
        <v>52.5</v>
      </c>
      <c r="BB54" s="2">
        <f t="shared" si="45"/>
        <v>91.7</v>
      </c>
      <c r="BC54" s="2" t="str">
        <f t="shared" si="45"/>
        <v xml:space="preserve"> </v>
      </c>
      <c r="BD54" s="2" t="str">
        <f t="shared" si="45"/>
        <v xml:space="preserve"> </v>
      </c>
      <c r="BE54" s="2" t="str">
        <f t="shared" si="45"/>
        <v xml:space="preserve"> </v>
      </c>
      <c r="BF54" s="2" t="str">
        <f t="shared" si="45"/>
        <v xml:space="preserve"> </v>
      </c>
      <c r="BG54" s="2">
        <f t="shared" si="45"/>
        <v>8.6</v>
      </c>
      <c r="BH54" s="2">
        <f t="shared" si="45"/>
        <v>19</v>
      </c>
      <c r="BI54" s="2" t="str">
        <f t="shared" si="45"/>
        <v xml:space="preserve"> </v>
      </c>
      <c r="BJ54" s="2">
        <f t="shared" si="45"/>
        <v>15.3</v>
      </c>
      <c r="BK54" s="2" t="str">
        <f t="shared" si="45"/>
        <v xml:space="preserve"> </v>
      </c>
      <c r="BL54" s="2">
        <f t="shared" si="45"/>
        <v>61.4</v>
      </c>
      <c r="BM54" s="2" t="str">
        <f t="shared" si="45"/>
        <v xml:space="preserve"> </v>
      </c>
      <c r="BN54" s="2">
        <f t="shared" si="45"/>
        <v>61</v>
      </c>
      <c r="BO54" s="2">
        <f t="shared" ref="BO54:DZ54" si="46">IF(BO23&gt;BO$48/4,BO23," ")</f>
        <v>15.1</v>
      </c>
      <c r="BP54" s="2">
        <f t="shared" si="46"/>
        <v>165.1</v>
      </c>
      <c r="BQ54" s="2" t="str">
        <f t="shared" si="46"/>
        <v xml:space="preserve"> </v>
      </c>
      <c r="BR54" s="2" t="str">
        <f t="shared" si="46"/>
        <v xml:space="preserve"> </v>
      </c>
      <c r="BS54" s="2" t="str">
        <f t="shared" si="46"/>
        <v xml:space="preserve"> </v>
      </c>
      <c r="BT54" s="2" t="str">
        <f t="shared" si="46"/>
        <v xml:space="preserve"> </v>
      </c>
      <c r="BU54" s="2" t="str">
        <f t="shared" si="46"/>
        <v xml:space="preserve"> </v>
      </c>
      <c r="BV54" s="2" t="str">
        <f t="shared" si="46"/>
        <v xml:space="preserve"> </v>
      </c>
      <c r="BW54" s="2" t="str">
        <f t="shared" si="46"/>
        <v xml:space="preserve"> </v>
      </c>
      <c r="BX54" s="2">
        <f t="shared" si="46"/>
        <v>12.5</v>
      </c>
      <c r="BY54" s="2" t="str">
        <f t="shared" si="46"/>
        <v xml:space="preserve"> </v>
      </c>
      <c r="BZ54" s="2" t="str">
        <f t="shared" si="46"/>
        <v xml:space="preserve"> </v>
      </c>
      <c r="CA54" s="2">
        <f t="shared" si="46"/>
        <v>92.5</v>
      </c>
      <c r="CB54" s="2" t="str">
        <f t="shared" si="46"/>
        <v xml:space="preserve"> </v>
      </c>
      <c r="CC54" s="2" t="str">
        <f t="shared" si="46"/>
        <v xml:space="preserve"> </v>
      </c>
      <c r="CD54" s="2" t="str">
        <f t="shared" si="46"/>
        <v xml:space="preserve"> </v>
      </c>
      <c r="CE54" s="2" t="str">
        <f t="shared" si="46"/>
        <v xml:space="preserve"> </v>
      </c>
      <c r="CF54" s="2" t="str">
        <f t="shared" si="46"/>
        <v xml:space="preserve"> </v>
      </c>
      <c r="CG54" s="2" t="str">
        <f t="shared" si="46"/>
        <v xml:space="preserve"> </v>
      </c>
      <c r="CH54" s="2">
        <f t="shared" si="46"/>
        <v>98</v>
      </c>
      <c r="CI54" s="2">
        <f t="shared" si="46"/>
        <v>31.6</v>
      </c>
      <c r="CJ54" s="2" t="str">
        <f t="shared" si="46"/>
        <v xml:space="preserve"> </v>
      </c>
      <c r="CK54" s="2" t="str">
        <f t="shared" si="46"/>
        <v xml:space="preserve"> </v>
      </c>
      <c r="CL54" s="2">
        <f t="shared" si="46"/>
        <v>20.8</v>
      </c>
      <c r="CM54" s="2" t="str">
        <f t="shared" si="46"/>
        <v xml:space="preserve"> </v>
      </c>
      <c r="CN54" s="2" t="str">
        <f t="shared" si="46"/>
        <v xml:space="preserve"> </v>
      </c>
      <c r="CO54" s="2">
        <f t="shared" si="46"/>
        <v>92.2</v>
      </c>
      <c r="CP54" s="2" t="str">
        <f t="shared" si="46"/>
        <v xml:space="preserve"> </v>
      </c>
      <c r="CQ54" s="2" t="str">
        <f t="shared" si="46"/>
        <v xml:space="preserve"> </v>
      </c>
      <c r="CR54" s="2" t="str">
        <f t="shared" si="46"/>
        <v xml:space="preserve"> </v>
      </c>
      <c r="CS54" s="2" t="str">
        <f t="shared" si="46"/>
        <v xml:space="preserve"> </v>
      </c>
      <c r="CT54" s="2" t="str">
        <f t="shared" si="46"/>
        <v xml:space="preserve"> </v>
      </c>
      <c r="CU54" s="2">
        <f t="shared" si="46"/>
        <v>67</v>
      </c>
      <c r="CV54" s="2" t="str">
        <f t="shared" si="46"/>
        <v xml:space="preserve"> </v>
      </c>
      <c r="CW54" s="2" t="str">
        <f t="shared" si="46"/>
        <v xml:space="preserve"> </v>
      </c>
      <c r="CX54" s="2" t="str">
        <f t="shared" si="46"/>
        <v xml:space="preserve"> </v>
      </c>
      <c r="CY54" s="2" t="str">
        <f t="shared" si="46"/>
        <v xml:space="preserve"> </v>
      </c>
      <c r="CZ54" s="2" t="str">
        <f t="shared" si="46"/>
        <v xml:space="preserve"> </v>
      </c>
      <c r="DA54" s="2">
        <f t="shared" si="46"/>
        <v>200.1</v>
      </c>
      <c r="DB54" s="2" t="str">
        <f t="shared" si="46"/>
        <v xml:space="preserve"> </v>
      </c>
      <c r="DC54" s="2" t="str">
        <f t="shared" si="46"/>
        <v xml:space="preserve"> </v>
      </c>
      <c r="DD54" s="2" t="str">
        <f t="shared" si="46"/>
        <v xml:space="preserve"> </v>
      </c>
      <c r="DE54" s="2">
        <f t="shared" si="46"/>
        <v>111</v>
      </c>
      <c r="DF54" s="2" t="str">
        <f t="shared" si="46"/>
        <v xml:space="preserve"> </v>
      </c>
      <c r="DG54" s="2" t="str">
        <f t="shared" si="46"/>
        <v xml:space="preserve"> </v>
      </c>
      <c r="DH54" s="2">
        <f t="shared" si="46"/>
        <v>28</v>
      </c>
      <c r="DI54" s="2" t="str">
        <f t="shared" si="46"/>
        <v xml:space="preserve"> </v>
      </c>
      <c r="DJ54" s="2">
        <f t="shared" si="46"/>
        <v>45.3</v>
      </c>
      <c r="DK54" s="2" t="str">
        <f t="shared" si="46"/>
        <v xml:space="preserve"> </v>
      </c>
      <c r="DL54" s="2">
        <f t="shared" si="46"/>
        <v>15.4</v>
      </c>
      <c r="DM54" s="2" t="str">
        <f t="shared" si="46"/>
        <v xml:space="preserve"> </v>
      </c>
      <c r="DN54" s="2">
        <f t="shared" si="46"/>
        <v>61.7</v>
      </c>
      <c r="DO54" s="2">
        <f t="shared" si="46"/>
        <v>85.1</v>
      </c>
      <c r="DP54" s="2" t="str">
        <f t="shared" si="46"/>
        <v xml:space="preserve"> </v>
      </c>
      <c r="DQ54" s="2" t="str">
        <f t="shared" si="46"/>
        <v xml:space="preserve"> </v>
      </c>
      <c r="DR54" s="2" t="str">
        <f t="shared" si="46"/>
        <v xml:space="preserve"> </v>
      </c>
      <c r="DS54" s="2">
        <f t="shared" si="46"/>
        <v>101.4</v>
      </c>
      <c r="DT54" s="2" t="str">
        <f t="shared" si="46"/>
        <v xml:space="preserve"> </v>
      </c>
      <c r="DU54" s="2" t="str">
        <f t="shared" si="46"/>
        <v xml:space="preserve"> </v>
      </c>
      <c r="DV54" s="2">
        <f t="shared" si="46"/>
        <v>34.299999999999997</v>
      </c>
      <c r="DW54" s="2">
        <f t="shared" si="46"/>
        <v>24.7</v>
      </c>
      <c r="DX54" s="2" t="str">
        <f t="shared" si="46"/>
        <v xml:space="preserve"> </v>
      </c>
      <c r="DY54" s="2" t="str">
        <f t="shared" si="46"/>
        <v xml:space="preserve"> </v>
      </c>
      <c r="DZ54" s="2" t="str">
        <f t="shared" si="46"/>
        <v xml:space="preserve"> </v>
      </c>
      <c r="EA54" s="2" t="str">
        <f t="shared" ref="EA54:GL54" si="47">IF(EA23&gt;EA$48/4,EA23," ")</f>
        <v xml:space="preserve"> </v>
      </c>
      <c r="EB54" s="2" t="str">
        <f t="shared" si="47"/>
        <v xml:space="preserve"> </v>
      </c>
      <c r="EC54" s="2">
        <f t="shared" si="47"/>
        <v>18</v>
      </c>
      <c r="ED54" s="2">
        <f t="shared" si="47"/>
        <v>25.4</v>
      </c>
      <c r="EE54" s="2" t="str">
        <f t="shared" si="47"/>
        <v xml:space="preserve"> </v>
      </c>
      <c r="EF54" s="2" t="str">
        <f t="shared" si="47"/>
        <v xml:space="preserve"> </v>
      </c>
      <c r="EG54" s="2">
        <f t="shared" si="47"/>
        <v>42.3</v>
      </c>
      <c r="EH54" s="2" t="str">
        <f t="shared" si="47"/>
        <v xml:space="preserve"> </v>
      </c>
      <c r="EI54" s="2">
        <f t="shared" si="47"/>
        <v>22.3</v>
      </c>
      <c r="EJ54" s="2">
        <f t="shared" si="47"/>
        <v>36</v>
      </c>
      <c r="EK54" s="2" t="str">
        <f t="shared" si="47"/>
        <v xml:space="preserve"> </v>
      </c>
      <c r="EL54" s="2" t="str">
        <f t="shared" si="47"/>
        <v xml:space="preserve"> </v>
      </c>
      <c r="EM54" s="2">
        <f t="shared" si="47"/>
        <v>14.5</v>
      </c>
      <c r="EN54" s="2" t="str">
        <f t="shared" si="47"/>
        <v xml:space="preserve"> </v>
      </c>
      <c r="EO54" s="2" t="str">
        <f t="shared" si="47"/>
        <v xml:space="preserve"> </v>
      </c>
      <c r="EP54" s="2">
        <f t="shared" si="47"/>
        <v>10</v>
      </c>
      <c r="EQ54" s="2" t="str">
        <f t="shared" si="47"/>
        <v xml:space="preserve"> </v>
      </c>
      <c r="ER54" s="2" t="str">
        <f t="shared" si="47"/>
        <v xml:space="preserve"> </v>
      </c>
      <c r="ES54" s="2" t="str">
        <f t="shared" si="47"/>
        <v xml:space="preserve"> </v>
      </c>
      <c r="ET54" s="2">
        <f t="shared" si="47"/>
        <v>14</v>
      </c>
      <c r="EU54" s="2" t="str">
        <f t="shared" si="47"/>
        <v xml:space="preserve"> </v>
      </c>
      <c r="EV54" s="2" t="str">
        <f t="shared" si="47"/>
        <v xml:space="preserve"> </v>
      </c>
      <c r="EW54" s="2">
        <f t="shared" si="47"/>
        <v>28.8</v>
      </c>
      <c r="EX54" s="2" t="str">
        <f t="shared" si="47"/>
        <v xml:space="preserve"> </v>
      </c>
      <c r="EY54" s="2" t="str">
        <f t="shared" si="47"/>
        <v xml:space="preserve"> </v>
      </c>
      <c r="EZ54" s="2" t="str">
        <f t="shared" si="47"/>
        <v xml:space="preserve"> </v>
      </c>
      <c r="FA54" s="2" t="str">
        <f t="shared" si="47"/>
        <v xml:space="preserve"> </v>
      </c>
      <c r="FB54" s="2" t="str">
        <f t="shared" si="47"/>
        <v xml:space="preserve"> </v>
      </c>
      <c r="FC54" s="2">
        <f t="shared" si="47"/>
        <v>12.9</v>
      </c>
      <c r="FD54" s="2" t="str">
        <f t="shared" si="47"/>
        <v xml:space="preserve"> </v>
      </c>
      <c r="FE54" s="2" t="str">
        <f t="shared" si="47"/>
        <v xml:space="preserve"> </v>
      </c>
      <c r="FF54" s="2" t="str">
        <f t="shared" si="47"/>
        <v xml:space="preserve"> </v>
      </c>
      <c r="FG54" s="2" t="str">
        <f t="shared" si="47"/>
        <v xml:space="preserve"> </v>
      </c>
      <c r="FH54" s="2" t="str">
        <f t="shared" si="47"/>
        <v xml:space="preserve"> </v>
      </c>
      <c r="FI54" s="2" t="str">
        <f t="shared" si="47"/>
        <v xml:space="preserve"> </v>
      </c>
      <c r="FJ54" s="2">
        <f t="shared" si="47"/>
        <v>180.9</v>
      </c>
      <c r="FK54" s="2">
        <f t="shared" si="47"/>
        <v>48.5</v>
      </c>
      <c r="FL54" s="2">
        <f t="shared" si="47"/>
        <v>54.5</v>
      </c>
      <c r="FM54" s="2" t="str">
        <f t="shared" si="47"/>
        <v xml:space="preserve"> </v>
      </c>
      <c r="FN54" s="2" t="str">
        <f t="shared" si="47"/>
        <v xml:space="preserve"> </v>
      </c>
      <c r="FO54" s="2" t="str">
        <f t="shared" si="47"/>
        <v xml:space="preserve"> </v>
      </c>
      <c r="FP54" s="2">
        <f t="shared" si="47"/>
        <v>15</v>
      </c>
      <c r="FQ54" s="2" t="str">
        <f t="shared" si="47"/>
        <v xml:space="preserve"> </v>
      </c>
      <c r="FR54" s="2" t="str">
        <f t="shared" si="47"/>
        <v xml:space="preserve"> </v>
      </c>
      <c r="FS54" s="2" t="str">
        <f t="shared" si="47"/>
        <v xml:space="preserve"> </v>
      </c>
      <c r="FT54" s="2" t="str">
        <f t="shared" si="47"/>
        <v xml:space="preserve"> </v>
      </c>
      <c r="FU54" s="2" t="str">
        <f t="shared" si="47"/>
        <v xml:space="preserve"> </v>
      </c>
      <c r="FV54" s="2" t="str">
        <f t="shared" si="47"/>
        <v xml:space="preserve"> </v>
      </c>
      <c r="FW54" s="2" t="str">
        <f t="shared" si="47"/>
        <v xml:space="preserve"> </v>
      </c>
      <c r="FX54" s="2" t="str">
        <f t="shared" si="47"/>
        <v xml:space="preserve"> </v>
      </c>
      <c r="FY54" s="2" t="str">
        <f t="shared" si="47"/>
        <v xml:space="preserve"> </v>
      </c>
      <c r="FZ54" s="2" t="str">
        <f t="shared" si="47"/>
        <v xml:space="preserve"> </v>
      </c>
      <c r="GA54" s="2" t="str">
        <f t="shared" si="47"/>
        <v xml:space="preserve"> </v>
      </c>
      <c r="GB54" s="2" t="str">
        <f t="shared" si="47"/>
        <v xml:space="preserve"> </v>
      </c>
      <c r="GC54" s="2" t="str">
        <f t="shared" si="47"/>
        <v xml:space="preserve"> </v>
      </c>
      <c r="GD54" s="2" t="str">
        <f t="shared" si="47"/>
        <v xml:space="preserve"> </v>
      </c>
      <c r="GE54" s="2" t="str">
        <f t="shared" si="47"/>
        <v xml:space="preserve"> </v>
      </c>
      <c r="GF54" s="2" t="str">
        <f t="shared" si="47"/>
        <v xml:space="preserve"> </v>
      </c>
      <c r="GG54" s="2" t="str">
        <f t="shared" si="47"/>
        <v xml:space="preserve"> </v>
      </c>
      <c r="GH54" s="2" t="str">
        <f t="shared" si="47"/>
        <v xml:space="preserve"> </v>
      </c>
      <c r="GI54" s="2" t="str">
        <f t="shared" si="47"/>
        <v xml:space="preserve"> </v>
      </c>
      <c r="GJ54" s="2" t="str">
        <f t="shared" si="47"/>
        <v xml:space="preserve"> </v>
      </c>
      <c r="GK54" s="2">
        <f t="shared" si="47"/>
        <v>69.5</v>
      </c>
      <c r="GL54" s="2" t="str">
        <f t="shared" si="47"/>
        <v xml:space="preserve"> </v>
      </c>
      <c r="GM54" s="2">
        <f t="shared" ref="GM54:IX54" si="48">IF(GM23&gt;GM$48/4,GM23," ")</f>
        <v>30.9</v>
      </c>
      <c r="GN54" s="2" t="str">
        <f t="shared" si="48"/>
        <v xml:space="preserve"> </v>
      </c>
      <c r="GO54" s="2" t="str">
        <f t="shared" si="48"/>
        <v xml:space="preserve"> </v>
      </c>
      <c r="GP54" s="2">
        <f t="shared" si="48"/>
        <v>25.7</v>
      </c>
      <c r="GQ54" s="2" t="str">
        <f t="shared" si="48"/>
        <v xml:space="preserve"> </v>
      </c>
      <c r="GR54" s="2" t="str">
        <f t="shared" si="48"/>
        <v xml:space="preserve"> </v>
      </c>
      <c r="GS54" s="2" t="str">
        <f t="shared" si="48"/>
        <v xml:space="preserve"> </v>
      </c>
      <c r="GT54" s="2" t="str">
        <f t="shared" si="48"/>
        <v xml:space="preserve"> </v>
      </c>
      <c r="GU54" s="2" t="str">
        <f t="shared" si="48"/>
        <v xml:space="preserve"> </v>
      </c>
      <c r="GV54" s="2" t="str">
        <f t="shared" si="48"/>
        <v xml:space="preserve"> </v>
      </c>
      <c r="GW54" s="2" t="str">
        <f t="shared" si="48"/>
        <v xml:space="preserve"> </v>
      </c>
      <c r="GX54" s="2" t="str">
        <f t="shared" si="48"/>
        <v xml:space="preserve"> </v>
      </c>
      <c r="GY54" s="2" t="str">
        <f t="shared" si="48"/>
        <v xml:space="preserve"> </v>
      </c>
      <c r="GZ54" s="2" t="str">
        <f t="shared" si="48"/>
        <v xml:space="preserve"> </v>
      </c>
      <c r="HA54" s="2" t="str">
        <f t="shared" si="48"/>
        <v xml:space="preserve"> </v>
      </c>
      <c r="HB54" s="2" t="str">
        <f t="shared" si="48"/>
        <v xml:space="preserve"> </v>
      </c>
      <c r="HC54" s="2" t="str">
        <f t="shared" si="48"/>
        <v xml:space="preserve"> </v>
      </c>
      <c r="HD54" s="2" t="str">
        <f t="shared" si="48"/>
        <v xml:space="preserve"> </v>
      </c>
      <c r="HE54" s="2" t="str">
        <f t="shared" si="48"/>
        <v xml:space="preserve"> </v>
      </c>
      <c r="HF54" s="2" t="str">
        <f t="shared" si="48"/>
        <v xml:space="preserve"> </v>
      </c>
      <c r="HG54" s="2" t="str">
        <f t="shared" si="48"/>
        <v xml:space="preserve"> </v>
      </c>
      <c r="HH54" s="2" t="str">
        <f t="shared" si="48"/>
        <v xml:space="preserve"> </v>
      </c>
      <c r="HI54" s="2" t="str">
        <f t="shared" si="48"/>
        <v xml:space="preserve"> </v>
      </c>
      <c r="HJ54" s="2" t="str">
        <f t="shared" si="48"/>
        <v xml:space="preserve"> </v>
      </c>
      <c r="HK54" s="2" t="str">
        <f t="shared" si="48"/>
        <v xml:space="preserve"> </v>
      </c>
      <c r="HL54" s="2" t="str">
        <f t="shared" si="48"/>
        <v xml:space="preserve"> </v>
      </c>
      <c r="HM54" s="2" t="str">
        <f t="shared" si="48"/>
        <v xml:space="preserve"> </v>
      </c>
      <c r="HN54" s="2" t="str">
        <f t="shared" si="48"/>
        <v xml:space="preserve"> </v>
      </c>
      <c r="HO54" s="2" t="str">
        <f t="shared" si="48"/>
        <v xml:space="preserve"> </v>
      </c>
      <c r="HP54" s="2" t="str">
        <f t="shared" si="48"/>
        <v xml:space="preserve"> </v>
      </c>
      <c r="HQ54" s="2" t="str">
        <f t="shared" si="48"/>
        <v xml:space="preserve"> </v>
      </c>
      <c r="HR54" s="2" t="str">
        <f t="shared" si="48"/>
        <v xml:space="preserve"> </v>
      </c>
      <c r="HS54" s="2" t="str">
        <f t="shared" si="48"/>
        <v xml:space="preserve"> </v>
      </c>
      <c r="HT54" s="2" t="str">
        <f t="shared" si="48"/>
        <v xml:space="preserve"> </v>
      </c>
      <c r="HU54" s="2" t="str">
        <f t="shared" si="48"/>
        <v xml:space="preserve"> </v>
      </c>
      <c r="HV54" s="2" t="str">
        <f t="shared" si="48"/>
        <v xml:space="preserve"> </v>
      </c>
      <c r="HW54" s="2" t="str">
        <f t="shared" si="48"/>
        <v xml:space="preserve"> </v>
      </c>
      <c r="HX54" s="2" t="str">
        <f t="shared" si="48"/>
        <v xml:space="preserve"> </v>
      </c>
      <c r="HY54" s="2" t="str">
        <f t="shared" si="48"/>
        <v xml:space="preserve"> </v>
      </c>
      <c r="HZ54" s="2" t="str">
        <f t="shared" si="48"/>
        <v xml:space="preserve"> </v>
      </c>
      <c r="IA54" s="2" t="str">
        <f t="shared" si="48"/>
        <v xml:space="preserve"> </v>
      </c>
      <c r="IB54" s="2" t="str">
        <f t="shared" si="48"/>
        <v xml:space="preserve"> </v>
      </c>
      <c r="IC54" s="2" t="str">
        <f t="shared" si="48"/>
        <v xml:space="preserve"> </v>
      </c>
      <c r="ID54" s="2" t="str">
        <f t="shared" si="48"/>
        <v xml:space="preserve"> </v>
      </c>
      <c r="IE54" s="2" t="str">
        <f t="shared" si="48"/>
        <v xml:space="preserve"> </v>
      </c>
      <c r="IF54" s="2" t="str">
        <f t="shared" si="48"/>
        <v xml:space="preserve"> </v>
      </c>
      <c r="IG54" s="2" t="str">
        <f t="shared" si="48"/>
        <v xml:space="preserve"> </v>
      </c>
      <c r="IH54" s="2" t="str">
        <f t="shared" si="48"/>
        <v xml:space="preserve"> </v>
      </c>
      <c r="II54" s="2" t="str">
        <f t="shared" si="48"/>
        <v xml:space="preserve"> </v>
      </c>
      <c r="IJ54" s="2" t="str">
        <f t="shared" si="48"/>
        <v xml:space="preserve"> </v>
      </c>
      <c r="IK54" s="2" t="str">
        <f t="shared" si="48"/>
        <v xml:space="preserve"> </v>
      </c>
      <c r="IL54" s="2" t="str">
        <f t="shared" si="48"/>
        <v xml:space="preserve"> </v>
      </c>
      <c r="IM54" s="2" t="str">
        <f t="shared" si="48"/>
        <v xml:space="preserve"> </v>
      </c>
      <c r="IN54" s="2" t="str">
        <f t="shared" si="48"/>
        <v xml:space="preserve"> </v>
      </c>
      <c r="IO54" s="2" t="str">
        <f t="shared" si="48"/>
        <v xml:space="preserve"> </v>
      </c>
      <c r="IP54" s="2" t="str">
        <f t="shared" si="48"/>
        <v xml:space="preserve"> </v>
      </c>
      <c r="IQ54" s="2" t="str">
        <f t="shared" si="48"/>
        <v xml:space="preserve"> </v>
      </c>
      <c r="IR54" s="2" t="str">
        <f t="shared" si="48"/>
        <v xml:space="preserve"> </v>
      </c>
      <c r="IS54" s="2" t="str">
        <f t="shared" si="48"/>
        <v xml:space="preserve"> </v>
      </c>
      <c r="IT54" s="2" t="str">
        <f t="shared" si="48"/>
        <v xml:space="preserve"> </v>
      </c>
      <c r="IU54" s="2" t="str">
        <f t="shared" si="48"/>
        <v xml:space="preserve"> </v>
      </c>
      <c r="IV54" s="2" t="str">
        <f t="shared" si="48"/>
        <v xml:space="preserve"> </v>
      </c>
      <c r="IW54" s="2" t="str">
        <f t="shared" si="48"/>
        <v xml:space="preserve"> </v>
      </c>
      <c r="IX54" s="2" t="str">
        <f t="shared" si="48"/>
        <v xml:space="preserve"> </v>
      </c>
      <c r="IY54" s="2" t="str">
        <f t="shared" ref="IY54:LJ54" si="49">IF(IY23&gt;IY$48/4,IY23," ")</f>
        <v xml:space="preserve"> </v>
      </c>
      <c r="IZ54" s="2" t="str">
        <f t="shared" si="49"/>
        <v xml:space="preserve"> </v>
      </c>
      <c r="JA54" s="2" t="str">
        <f t="shared" si="49"/>
        <v xml:space="preserve"> </v>
      </c>
      <c r="JB54" s="2" t="str">
        <f t="shared" si="49"/>
        <v xml:space="preserve"> </v>
      </c>
      <c r="JC54" s="2" t="str">
        <f t="shared" si="49"/>
        <v xml:space="preserve"> </v>
      </c>
      <c r="JD54" s="2" t="str">
        <f t="shared" si="49"/>
        <v xml:space="preserve"> </v>
      </c>
      <c r="JE54" s="2" t="str">
        <f t="shared" si="49"/>
        <v xml:space="preserve"> </v>
      </c>
      <c r="JF54" s="2" t="str">
        <f t="shared" si="49"/>
        <v xml:space="preserve"> </v>
      </c>
      <c r="JG54" s="2" t="str">
        <f t="shared" si="49"/>
        <v xml:space="preserve"> </v>
      </c>
      <c r="JH54" s="2" t="str">
        <f t="shared" si="49"/>
        <v xml:space="preserve"> </v>
      </c>
      <c r="JI54" s="2" t="str">
        <f t="shared" si="49"/>
        <v xml:space="preserve"> </v>
      </c>
      <c r="JJ54" s="2" t="str">
        <f t="shared" si="49"/>
        <v xml:space="preserve"> </v>
      </c>
      <c r="JK54" s="2" t="str">
        <f t="shared" si="49"/>
        <v xml:space="preserve"> </v>
      </c>
      <c r="JL54" s="2" t="str">
        <f t="shared" si="49"/>
        <v xml:space="preserve"> </v>
      </c>
      <c r="JM54" s="2" t="str">
        <f t="shared" si="49"/>
        <v xml:space="preserve"> </v>
      </c>
      <c r="JN54" s="2" t="str">
        <f t="shared" si="49"/>
        <v xml:space="preserve"> </v>
      </c>
      <c r="JO54" s="2" t="str">
        <f t="shared" si="49"/>
        <v xml:space="preserve"> </v>
      </c>
      <c r="JP54" s="2" t="str">
        <f t="shared" si="49"/>
        <v xml:space="preserve"> </v>
      </c>
      <c r="JQ54" s="2" t="str">
        <f t="shared" si="49"/>
        <v xml:space="preserve"> </v>
      </c>
      <c r="JR54" s="2" t="str">
        <f t="shared" si="49"/>
        <v xml:space="preserve"> </v>
      </c>
      <c r="JS54" s="2" t="str">
        <f t="shared" si="49"/>
        <v xml:space="preserve"> </v>
      </c>
      <c r="JT54" s="2" t="str">
        <f t="shared" si="49"/>
        <v xml:space="preserve"> </v>
      </c>
      <c r="JU54" s="2" t="str">
        <f t="shared" si="49"/>
        <v xml:space="preserve"> </v>
      </c>
      <c r="JV54" s="2" t="str">
        <f t="shared" si="49"/>
        <v xml:space="preserve"> </v>
      </c>
      <c r="JW54" s="2" t="str">
        <f t="shared" si="49"/>
        <v xml:space="preserve"> </v>
      </c>
      <c r="JX54" s="2" t="str">
        <f t="shared" si="49"/>
        <v xml:space="preserve"> </v>
      </c>
      <c r="JY54" s="2" t="str">
        <f t="shared" si="49"/>
        <v xml:space="preserve"> </v>
      </c>
      <c r="JZ54" s="2" t="str">
        <f t="shared" si="49"/>
        <v xml:space="preserve"> </v>
      </c>
      <c r="KA54" s="2" t="str">
        <f t="shared" si="49"/>
        <v xml:space="preserve"> </v>
      </c>
      <c r="KB54" s="2" t="str">
        <f t="shared" si="49"/>
        <v xml:space="preserve"> </v>
      </c>
      <c r="KC54" s="2" t="str">
        <f t="shared" si="49"/>
        <v xml:space="preserve"> </v>
      </c>
      <c r="KD54" s="2" t="str">
        <f t="shared" si="49"/>
        <v xml:space="preserve"> </v>
      </c>
      <c r="KE54" s="2" t="str">
        <f t="shared" si="49"/>
        <v xml:space="preserve"> </v>
      </c>
      <c r="KF54" s="2" t="str">
        <f t="shared" si="49"/>
        <v xml:space="preserve"> </v>
      </c>
      <c r="KG54" s="2" t="str">
        <f t="shared" si="49"/>
        <v xml:space="preserve"> </v>
      </c>
      <c r="KH54" s="2" t="str">
        <f t="shared" si="49"/>
        <v xml:space="preserve"> </v>
      </c>
      <c r="KI54" s="2" t="str">
        <f t="shared" si="49"/>
        <v xml:space="preserve"> </v>
      </c>
      <c r="KJ54" s="2" t="str">
        <f t="shared" si="49"/>
        <v xml:space="preserve"> </v>
      </c>
      <c r="KK54" s="2" t="str">
        <f t="shared" si="49"/>
        <v xml:space="preserve"> </v>
      </c>
      <c r="KL54" s="2" t="str">
        <f t="shared" si="49"/>
        <v xml:space="preserve"> </v>
      </c>
      <c r="KM54" s="2" t="str">
        <f t="shared" si="49"/>
        <v xml:space="preserve"> </v>
      </c>
      <c r="KN54" s="2" t="str">
        <f t="shared" si="49"/>
        <v xml:space="preserve"> </v>
      </c>
      <c r="KO54" s="2" t="str">
        <f t="shared" si="49"/>
        <v xml:space="preserve"> </v>
      </c>
      <c r="KP54" s="2" t="str">
        <f t="shared" si="49"/>
        <v xml:space="preserve"> </v>
      </c>
      <c r="KQ54" s="2" t="str">
        <f t="shared" si="49"/>
        <v xml:space="preserve"> </v>
      </c>
      <c r="KR54" s="2" t="str">
        <f t="shared" si="49"/>
        <v xml:space="preserve"> </v>
      </c>
      <c r="KS54" s="2" t="str">
        <f t="shared" si="49"/>
        <v xml:space="preserve"> </v>
      </c>
      <c r="KT54" s="2" t="str">
        <f t="shared" si="49"/>
        <v xml:space="preserve"> </v>
      </c>
      <c r="KU54" s="2" t="str">
        <f t="shared" si="49"/>
        <v xml:space="preserve"> </v>
      </c>
      <c r="KV54" s="2" t="str">
        <f t="shared" si="49"/>
        <v xml:space="preserve"> </v>
      </c>
      <c r="KW54" s="2" t="str">
        <f t="shared" si="49"/>
        <v xml:space="preserve"> </v>
      </c>
      <c r="KX54" s="2" t="str">
        <f t="shared" si="49"/>
        <v xml:space="preserve"> </v>
      </c>
      <c r="KY54" s="2" t="str">
        <f t="shared" si="49"/>
        <v xml:space="preserve"> </v>
      </c>
      <c r="KZ54" s="2" t="str">
        <f t="shared" si="49"/>
        <v xml:space="preserve"> </v>
      </c>
      <c r="LA54" s="2" t="str">
        <f t="shared" si="49"/>
        <v xml:space="preserve"> </v>
      </c>
      <c r="LB54" s="2" t="str">
        <f t="shared" si="49"/>
        <v xml:space="preserve"> </v>
      </c>
      <c r="LC54" s="2" t="str">
        <f t="shared" si="49"/>
        <v xml:space="preserve"> </v>
      </c>
      <c r="LD54" s="2" t="str">
        <f t="shared" si="49"/>
        <v xml:space="preserve"> </v>
      </c>
      <c r="LE54" s="2" t="str">
        <f t="shared" si="49"/>
        <v xml:space="preserve"> </v>
      </c>
      <c r="LF54" s="2" t="str">
        <f t="shared" si="49"/>
        <v xml:space="preserve"> </v>
      </c>
      <c r="LG54" s="2" t="str">
        <f t="shared" si="49"/>
        <v xml:space="preserve"> </v>
      </c>
      <c r="LH54" s="2" t="str">
        <f t="shared" si="49"/>
        <v xml:space="preserve"> </v>
      </c>
      <c r="LI54" s="2" t="str">
        <f t="shared" si="49"/>
        <v xml:space="preserve"> </v>
      </c>
      <c r="LJ54" s="2" t="str">
        <f t="shared" si="49"/>
        <v xml:space="preserve"> </v>
      </c>
      <c r="LK54" s="2" t="str">
        <f t="shared" ref="LK54:NV54" si="50">IF(LK23&gt;LK$48/4,LK23," ")</f>
        <v xml:space="preserve"> </v>
      </c>
      <c r="LL54" s="2" t="str">
        <f t="shared" si="50"/>
        <v xml:space="preserve"> </v>
      </c>
      <c r="LM54" s="2" t="str">
        <f t="shared" si="50"/>
        <v xml:space="preserve"> </v>
      </c>
      <c r="LN54" s="2" t="str">
        <f t="shared" si="50"/>
        <v xml:space="preserve"> </v>
      </c>
      <c r="LO54" s="2" t="str">
        <f t="shared" si="50"/>
        <v xml:space="preserve"> </v>
      </c>
      <c r="LP54" s="2" t="str">
        <f t="shared" si="50"/>
        <v xml:space="preserve"> </v>
      </c>
      <c r="LQ54" s="2" t="str">
        <f t="shared" si="50"/>
        <v xml:space="preserve"> </v>
      </c>
      <c r="LR54" s="2" t="str">
        <f t="shared" si="50"/>
        <v xml:space="preserve"> </v>
      </c>
      <c r="LS54" s="2" t="str">
        <f t="shared" si="50"/>
        <v xml:space="preserve"> </v>
      </c>
      <c r="LT54" s="2" t="str">
        <f t="shared" si="50"/>
        <v xml:space="preserve"> </v>
      </c>
      <c r="LU54" s="2" t="str">
        <f t="shared" si="50"/>
        <v xml:space="preserve"> </v>
      </c>
      <c r="LV54" s="2" t="str">
        <f t="shared" si="50"/>
        <v xml:space="preserve"> </v>
      </c>
      <c r="LW54" s="2" t="str">
        <f t="shared" si="50"/>
        <v xml:space="preserve"> </v>
      </c>
      <c r="LX54" s="2" t="str">
        <f t="shared" si="50"/>
        <v xml:space="preserve"> </v>
      </c>
      <c r="LY54" s="2" t="str">
        <f t="shared" si="50"/>
        <v xml:space="preserve"> </v>
      </c>
      <c r="LZ54" s="2" t="str">
        <f t="shared" si="50"/>
        <v xml:space="preserve"> </v>
      </c>
      <c r="MA54" s="2" t="str">
        <f t="shared" si="50"/>
        <v xml:space="preserve"> </v>
      </c>
      <c r="MB54" s="2" t="str">
        <f t="shared" si="50"/>
        <v xml:space="preserve"> </v>
      </c>
      <c r="MC54" s="2" t="str">
        <f t="shared" si="50"/>
        <v xml:space="preserve"> </v>
      </c>
      <c r="MD54" s="2" t="str">
        <f t="shared" si="50"/>
        <v xml:space="preserve"> </v>
      </c>
      <c r="ME54" s="2" t="str">
        <f t="shared" si="50"/>
        <v xml:space="preserve"> </v>
      </c>
      <c r="MF54" s="2" t="str">
        <f t="shared" si="50"/>
        <v xml:space="preserve"> </v>
      </c>
      <c r="MG54" s="2" t="str">
        <f t="shared" si="50"/>
        <v xml:space="preserve"> </v>
      </c>
      <c r="MH54" s="2" t="str">
        <f t="shared" si="50"/>
        <v xml:space="preserve"> </v>
      </c>
      <c r="MI54" s="2" t="str">
        <f t="shared" si="50"/>
        <v xml:space="preserve"> </v>
      </c>
      <c r="MJ54" s="2" t="str">
        <f t="shared" si="50"/>
        <v xml:space="preserve"> </v>
      </c>
      <c r="MK54" s="2" t="str">
        <f t="shared" si="50"/>
        <v xml:space="preserve"> </v>
      </c>
      <c r="ML54" s="2" t="str">
        <f t="shared" si="50"/>
        <v xml:space="preserve"> </v>
      </c>
      <c r="MM54" s="2" t="str">
        <f t="shared" si="50"/>
        <v xml:space="preserve"> </v>
      </c>
      <c r="MN54" s="2" t="str">
        <f t="shared" si="50"/>
        <v xml:space="preserve"> </v>
      </c>
      <c r="MO54" s="2" t="str">
        <f t="shared" si="50"/>
        <v xml:space="preserve"> </v>
      </c>
      <c r="MP54" s="2" t="str">
        <f t="shared" si="50"/>
        <v xml:space="preserve"> </v>
      </c>
      <c r="MQ54" s="2" t="str">
        <f t="shared" si="50"/>
        <v xml:space="preserve"> </v>
      </c>
      <c r="MR54" s="2" t="str">
        <f t="shared" si="50"/>
        <v xml:space="preserve"> </v>
      </c>
      <c r="MS54" s="2" t="str">
        <f t="shared" si="50"/>
        <v xml:space="preserve"> </v>
      </c>
      <c r="MT54" s="2" t="str">
        <f t="shared" si="50"/>
        <v xml:space="preserve"> </v>
      </c>
      <c r="MU54" s="2" t="str">
        <f t="shared" si="50"/>
        <v xml:space="preserve"> </v>
      </c>
      <c r="MV54" s="2" t="str">
        <f t="shared" si="50"/>
        <v xml:space="preserve"> </v>
      </c>
      <c r="MW54" s="2" t="str">
        <f t="shared" si="50"/>
        <v xml:space="preserve"> </v>
      </c>
      <c r="MX54" s="2" t="str">
        <f t="shared" si="50"/>
        <v xml:space="preserve"> </v>
      </c>
      <c r="MY54" s="2" t="str">
        <f t="shared" si="50"/>
        <v xml:space="preserve"> </v>
      </c>
      <c r="MZ54" s="2" t="str">
        <f t="shared" si="50"/>
        <v xml:space="preserve"> </v>
      </c>
      <c r="NA54" s="2" t="str">
        <f t="shared" si="50"/>
        <v xml:space="preserve"> </v>
      </c>
      <c r="NB54" s="2" t="str">
        <f t="shared" si="50"/>
        <v xml:space="preserve"> </v>
      </c>
      <c r="NC54" s="2" t="str">
        <f t="shared" si="50"/>
        <v xml:space="preserve"> </v>
      </c>
      <c r="ND54" s="2" t="str">
        <f t="shared" si="50"/>
        <v xml:space="preserve"> </v>
      </c>
      <c r="NE54" s="2" t="str">
        <f t="shared" si="50"/>
        <v xml:space="preserve"> </v>
      </c>
      <c r="NF54" s="2" t="str">
        <f t="shared" si="50"/>
        <v xml:space="preserve"> </v>
      </c>
      <c r="NG54" s="2" t="str">
        <f t="shared" si="50"/>
        <v xml:space="preserve"> </v>
      </c>
      <c r="NH54" s="2" t="str">
        <f t="shared" si="50"/>
        <v xml:space="preserve"> </v>
      </c>
      <c r="NI54" s="2" t="str">
        <f t="shared" si="50"/>
        <v xml:space="preserve"> </v>
      </c>
      <c r="NJ54" s="2" t="str">
        <f t="shared" si="50"/>
        <v xml:space="preserve"> </v>
      </c>
      <c r="NK54" s="2" t="str">
        <f t="shared" si="50"/>
        <v xml:space="preserve"> </v>
      </c>
      <c r="NL54" s="2" t="str">
        <f t="shared" si="50"/>
        <v xml:space="preserve"> </v>
      </c>
      <c r="NM54" s="2" t="str">
        <f t="shared" si="50"/>
        <v xml:space="preserve"> </v>
      </c>
      <c r="NN54" s="2" t="str">
        <f t="shared" si="50"/>
        <v xml:space="preserve"> </v>
      </c>
      <c r="NO54" s="2" t="str">
        <f t="shared" si="50"/>
        <v xml:space="preserve"> </v>
      </c>
      <c r="NP54" s="2" t="str">
        <f t="shared" si="50"/>
        <v xml:space="preserve"> </v>
      </c>
      <c r="NQ54" s="2" t="str">
        <f t="shared" si="50"/>
        <v xml:space="preserve"> </v>
      </c>
      <c r="NR54" s="2" t="str">
        <f t="shared" si="50"/>
        <v xml:space="preserve"> </v>
      </c>
      <c r="NS54" s="2" t="str">
        <f t="shared" si="50"/>
        <v xml:space="preserve"> </v>
      </c>
      <c r="NT54" s="2" t="str">
        <f t="shared" si="50"/>
        <v xml:space="preserve"> </v>
      </c>
      <c r="NU54" s="2" t="str">
        <f t="shared" si="50"/>
        <v xml:space="preserve"> </v>
      </c>
      <c r="NV54" s="2" t="str">
        <f t="shared" si="50"/>
        <v xml:space="preserve"> </v>
      </c>
      <c r="NW54" s="2" t="str">
        <f t="shared" ref="NW54:QH54" si="51">IF(NW23&gt;NW$48/4,NW23," ")</f>
        <v xml:space="preserve"> </v>
      </c>
      <c r="NX54" s="2" t="str">
        <f t="shared" si="51"/>
        <v xml:space="preserve"> </v>
      </c>
      <c r="NY54" s="2" t="str">
        <f t="shared" si="51"/>
        <v xml:space="preserve"> </v>
      </c>
      <c r="NZ54" s="2" t="str">
        <f t="shared" si="51"/>
        <v xml:space="preserve"> </v>
      </c>
      <c r="OA54" s="2" t="str">
        <f t="shared" si="51"/>
        <v xml:space="preserve"> </v>
      </c>
      <c r="OB54" s="2" t="str">
        <f t="shared" si="51"/>
        <v xml:space="preserve"> </v>
      </c>
      <c r="OC54" s="2" t="str">
        <f t="shared" si="51"/>
        <v xml:space="preserve"> </v>
      </c>
      <c r="OD54" s="2" t="str">
        <f t="shared" si="51"/>
        <v xml:space="preserve"> </v>
      </c>
      <c r="OE54" s="2" t="str">
        <f t="shared" si="51"/>
        <v xml:space="preserve"> </v>
      </c>
      <c r="OF54" s="2" t="str">
        <f t="shared" si="51"/>
        <v xml:space="preserve"> </v>
      </c>
      <c r="OG54" s="2">
        <f t="shared" si="51"/>
        <v>18.8</v>
      </c>
      <c r="OH54" s="2" t="str">
        <f t="shared" si="51"/>
        <v xml:space="preserve"> </v>
      </c>
      <c r="OI54" s="2" t="str">
        <f t="shared" si="51"/>
        <v xml:space="preserve"> </v>
      </c>
      <c r="OJ54" s="2" t="str">
        <f t="shared" si="51"/>
        <v xml:space="preserve"> </v>
      </c>
      <c r="OK54" s="2" t="str">
        <f t="shared" si="51"/>
        <v xml:space="preserve"> </v>
      </c>
      <c r="OL54" s="2" t="str">
        <f t="shared" si="51"/>
        <v xml:space="preserve"> </v>
      </c>
      <c r="OM54" s="2" t="str">
        <f t="shared" si="51"/>
        <v xml:space="preserve"> </v>
      </c>
      <c r="ON54" s="2" t="str">
        <f t="shared" si="51"/>
        <v xml:space="preserve"> </v>
      </c>
      <c r="OO54" s="2" t="str">
        <f t="shared" si="51"/>
        <v xml:space="preserve"> </v>
      </c>
      <c r="OP54" s="2" t="str">
        <f t="shared" si="51"/>
        <v xml:space="preserve"> </v>
      </c>
      <c r="OQ54" s="2" t="str">
        <f t="shared" si="51"/>
        <v xml:space="preserve"> </v>
      </c>
      <c r="OR54" s="2" t="str">
        <f t="shared" si="51"/>
        <v xml:space="preserve"> </v>
      </c>
      <c r="OS54" s="2" t="str">
        <f t="shared" si="51"/>
        <v xml:space="preserve"> </v>
      </c>
      <c r="OT54" s="2" t="str">
        <f t="shared" si="51"/>
        <v xml:space="preserve"> </v>
      </c>
      <c r="OU54" s="2" t="str">
        <f t="shared" si="51"/>
        <v xml:space="preserve"> </v>
      </c>
      <c r="OV54" s="2" t="str">
        <f t="shared" si="51"/>
        <v xml:space="preserve"> </v>
      </c>
      <c r="OW54" s="2" t="str">
        <f t="shared" si="51"/>
        <v xml:space="preserve"> </v>
      </c>
      <c r="OX54" s="2" t="str">
        <f t="shared" si="51"/>
        <v xml:space="preserve"> </v>
      </c>
      <c r="OY54" s="2" t="str">
        <f t="shared" si="51"/>
        <v xml:space="preserve"> </v>
      </c>
      <c r="OZ54" s="2" t="str">
        <f t="shared" si="51"/>
        <v xml:space="preserve"> </v>
      </c>
      <c r="PA54" s="2" t="str">
        <f t="shared" si="51"/>
        <v xml:space="preserve"> </v>
      </c>
      <c r="PB54" s="2" t="str">
        <f t="shared" si="51"/>
        <v xml:space="preserve"> </v>
      </c>
      <c r="PC54" s="2" t="str">
        <f t="shared" si="51"/>
        <v xml:space="preserve"> </v>
      </c>
      <c r="PD54" s="2" t="str">
        <f t="shared" si="51"/>
        <v xml:space="preserve"> </v>
      </c>
      <c r="PE54" s="2" t="str">
        <f t="shared" si="51"/>
        <v xml:space="preserve"> </v>
      </c>
      <c r="PF54" s="2" t="str">
        <f t="shared" si="51"/>
        <v xml:space="preserve"> </v>
      </c>
      <c r="PG54" s="2" t="str">
        <f t="shared" si="51"/>
        <v xml:space="preserve"> </v>
      </c>
      <c r="PH54" s="2" t="str">
        <f t="shared" si="51"/>
        <v xml:space="preserve"> </v>
      </c>
      <c r="PI54" s="2" t="str">
        <f t="shared" si="51"/>
        <v xml:space="preserve"> </v>
      </c>
      <c r="PJ54" s="2" t="str">
        <f t="shared" si="51"/>
        <v xml:space="preserve"> </v>
      </c>
      <c r="PK54" s="2" t="str">
        <f t="shared" si="51"/>
        <v xml:space="preserve"> </v>
      </c>
      <c r="PL54" s="2" t="str">
        <f t="shared" si="51"/>
        <v xml:space="preserve"> </v>
      </c>
      <c r="PM54" s="2" t="str">
        <f t="shared" si="51"/>
        <v xml:space="preserve"> </v>
      </c>
      <c r="PN54" s="2" t="str">
        <f t="shared" si="51"/>
        <v xml:space="preserve"> </v>
      </c>
      <c r="PO54" s="2" t="str">
        <f t="shared" si="51"/>
        <v xml:space="preserve"> </v>
      </c>
      <c r="PP54" s="2" t="str">
        <f t="shared" si="51"/>
        <v xml:space="preserve"> </v>
      </c>
      <c r="PQ54" s="2" t="str">
        <f t="shared" si="51"/>
        <v xml:space="preserve"> </v>
      </c>
      <c r="PR54" s="2" t="str">
        <f t="shared" si="51"/>
        <v xml:space="preserve"> </v>
      </c>
      <c r="PS54" s="2" t="str">
        <f t="shared" si="51"/>
        <v xml:space="preserve"> </v>
      </c>
      <c r="PT54" s="2" t="str">
        <f t="shared" si="51"/>
        <v xml:space="preserve"> </v>
      </c>
      <c r="PU54" s="2" t="str">
        <f t="shared" si="51"/>
        <v xml:space="preserve"> </v>
      </c>
      <c r="PV54" s="2" t="str">
        <f t="shared" si="51"/>
        <v xml:space="preserve"> </v>
      </c>
      <c r="PW54" s="2" t="str">
        <f t="shared" si="51"/>
        <v xml:space="preserve"> </v>
      </c>
      <c r="PX54" s="2" t="str">
        <f t="shared" si="51"/>
        <v xml:space="preserve"> </v>
      </c>
      <c r="PY54" s="2" t="str">
        <f t="shared" si="51"/>
        <v xml:space="preserve"> </v>
      </c>
      <c r="PZ54" s="2" t="str">
        <f t="shared" si="51"/>
        <v xml:space="preserve"> </v>
      </c>
      <c r="QA54" s="2" t="str">
        <f t="shared" si="51"/>
        <v xml:space="preserve"> </v>
      </c>
      <c r="QB54" s="2" t="str">
        <f t="shared" si="51"/>
        <v xml:space="preserve"> </v>
      </c>
      <c r="QC54" s="2" t="str">
        <f t="shared" si="51"/>
        <v xml:space="preserve"> </v>
      </c>
      <c r="QD54" s="2" t="str">
        <f t="shared" si="51"/>
        <v xml:space="preserve"> </v>
      </c>
      <c r="QE54" s="2" t="str">
        <f t="shared" si="51"/>
        <v xml:space="preserve"> </v>
      </c>
      <c r="QF54" s="2" t="str">
        <f t="shared" si="51"/>
        <v xml:space="preserve"> </v>
      </c>
      <c r="QG54" s="2" t="str">
        <f t="shared" si="51"/>
        <v xml:space="preserve"> </v>
      </c>
      <c r="QH54" s="2" t="str">
        <f t="shared" si="51"/>
        <v xml:space="preserve"> </v>
      </c>
      <c r="QI54" s="2" t="str">
        <f t="shared" ref="QI54:ST54" si="52">IF(QI23&gt;QI$48/4,QI23," ")</f>
        <v xml:space="preserve"> </v>
      </c>
      <c r="QJ54" s="2" t="str">
        <f t="shared" si="52"/>
        <v xml:space="preserve"> </v>
      </c>
      <c r="QK54" s="2" t="str">
        <f t="shared" si="52"/>
        <v xml:space="preserve"> </v>
      </c>
      <c r="QL54" s="2" t="str">
        <f t="shared" si="52"/>
        <v xml:space="preserve"> </v>
      </c>
      <c r="QM54" s="2" t="str">
        <f t="shared" si="52"/>
        <v xml:space="preserve"> </v>
      </c>
      <c r="QN54" s="2" t="str">
        <f t="shared" si="52"/>
        <v xml:space="preserve"> </v>
      </c>
      <c r="QO54" s="2" t="str">
        <f t="shared" si="52"/>
        <v xml:space="preserve"> </v>
      </c>
      <c r="QP54" s="2" t="str">
        <f t="shared" si="52"/>
        <v xml:space="preserve"> </v>
      </c>
      <c r="QQ54" s="2" t="str">
        <f t="shared" si="52"/>
        <v xml:space="preserve"> </v>
      </c>
      <c r="QR54" s="2" t="str">
        <f t="shared" si="52"/>
        <v xml:space="preserve"> </v>
      </c>
      <c r="QS54" s="2" t="str">
        <f t="shared" si="52"/>
        <v xml:space="preserve"> </v>
      </c>
      <c r="QT54" s="2" t="str">
        <f t="shared" si="52"/>
        <v xml:space="preserve"> </v>
      </c>
      <c r="QU54" s="2" t="str">
        <f t="shared" si="52"/>
        <v xml:space="preserve"> </v>
      </c>
      <c r="QV54" s="2" t="str">
        <f t="shared" si="52"/>
        <v xml:space="preserve"> </v>
      </c>
      <c r="QW54" s="2" t="str">
        <f t="shared" si="52"/>
        <v xml:space="preserve"> </v>
      </c>
      <c r="QX54" s="2" t="str">
        <f t="shared" si="52"/>
        <v xml:space="preserve"> </v>
      </c>
      <c r="QY54" s="2" t="str">
        <f t="shared" si="52"/>
        <v xml:space="preserve"> </v>
      </c>
      <c r="QZ54" s="2" t="str">
        <f t="shared" si="52"/>
        <v xml:space="preserve"> </v>
      </c>
      <c r="RA54" s="2" t="str">
        <f t="shared" si="52"/>
        <v xml:space="preserve"> </v>
      </c>
      <c r="RB54" s="2" t="str">
        <f t="shared" si="52"/>
        <v xml:space="preserve"> </v>
      </c>
      <c r="RC54" s="2" t="str">
        <f t="shared" si="52"/>
        <v xml:space="preserve"> </v>
      </c>
      <c r="RD54" s="2" t="str">
        <f t="shared" si="52"/>
        <v xml:space="preserve"> </v>
      </c>
      <c r="RE54" s="2" t="str">
        <f t="shared" si="52"/>
        <v xml:space="preserve"> </v>
      </c>
      <c r="RF54" s="2" t="str">
        <f t="shared" si="52"/>
        <v xml:space="preserve"> </v>
      </c>
      <c r="RG54" s="2" t="str">
        <f t="shared" si="52"/>
        <v xml:space="preserve"> </v>
      </c>
      <c r="RH54" s="2" t="str">
        <f t="shared" si="52"/>
        <v xml:space="preserve"> </v>
      </c>
      <c r="RI54" s="2" t="str">
        <f t="shared" si="52"/>
        <v xml:space="preserve"> </v>
      </c>
      <c r="RJ54" s="2" t="str">
        <f t="shared" si="52"/>
        <v xml:space="preserve"> </v>
      </c>
      <c r="RK54" s="2" t="str">
        <f t="shared" si="52"/>
        <v xml:space="preserve"> </v>
      </c>
      <c r="RL54" s="2" t="str">
        <f t="shared" si="52"/>
        <v xml:space="preserve"> </v>
      </c>
      <c r="RM54" s="2" t="str">
        <f t="shared" si="52"/>
        <v xml:space="preserve"> </v>
      </c>
      <c r="RN54" s="2" t="str">
        <f t="shared" si="52"/>
        <v xml:space="preserve"> </v>
      </c>
      <c r="RO54" s="2" t="str">
        <f t="shared" si="52"/>
        <v xml:space="preserve"> </v>
      </c>
      <c r="RP54" s="2" t="str">
        <f t="shared" si="52"/>
        <v xml:space="preserve"> </v>
      </c>
      <c r="RQ54" s="2" t="str">
        <f t="shared" si="52"/>
        <v xml:space="preserve"> </v>
      </c>
      <c r="RR54" s="2" t="str">
        <f t="shared" si="52"/>
        <v xml:space="preserve"> </v>
      </c>
      <c r="RS54" s="2" t="str">
        <f t="shared" si="52"/>
        <v xml:space="preserve"> </v>
      </c>
      <c r="RT54" s="2" t="str">
        <f t="shared" si="52"/>
        <v xml:space="preserve"> </v>
      </c>
      <c r="RU54" s="2" t="str">
        <f t="shared" si="52"/>
        <v xml:space="preserve"> </v>
      </c>
      <c r="RV54" s="2" t="str">
        <f t="shared" si="52"/>
        <v xml:space="preserve"> </v>
      </c>
      <c r="RW54" s="2" t="str">
        <f t="shared" si="52"/>
        <v xml:space="preserve"> </v>
      </c>
      <c r="RX54" s="2" t="str">
        <f t="shared" si="52"/>
        <v xml:space="preserve"> </v>
      </c>
      <c r="RY54" s="2" t="str">
        <f t="shared" si="52"/>
        <v xml:space="preserve"> </v>
      </c>
      <c r="RZ54" s="2" t="str">
        <f t="shared" si="52"/>
        <v xml:space="preserve"> </v>
      </c>
      <c r="SA54" s="2" t="str">
        <f t="shared" si="52"/>
        <v xml:space="preserve"> </v>
      </c>
      <c r="SB54" s="2" t="str">
        <f t="shared" si="52"/>
        <v xml:space="preserve"> </v>
      </c>
      <c r="SC54" s="2" t="str">
        <f t="shared" si="52"/>
        <v xml:space="preserve"> </v>
      </c>
      <c r="SD54" s="2" t="str">
        <f t="shared" si="52"/>
        <v xml:space="preserve"> </v>
      </c>
      <c r="SE54" s="2" t="str">
        <f t="shared" si="52"/>
        <v xml:space="preserve"> </v>
      </c>
      <c r="SF54" s="2" t="str">
        <f t="shared" si="52"/>
        <v xml:space="preserve"> </v>
      </c>
      <c r="SG54" s="2" t="str">
        <f t="shared" si="52"/>
        <v xml:space="preserve"> </v>
      </c>
      <c r="SH54" s="2" t="str">
        <f t="shared" si="52"/>
        <v xml:space="preserve"> </v>
      </c>
      <c r="SI54" s="2" t="str">
        <f t="shared" si="52"/>
        <v xml:space="preserve"> </v>
      </c>
      <c r="SJ54" s="2" t="str">
        <f t="shared" si="52"/>
        <v xml:space="preserve"> </v>
      </c>
      <c r="SK54" s="2" t="str">
        <f t="shared" si="52"/>
        <v xml:space="preserve"> </v>
      </c>
      <c r="SL54" s="2" t="str">
        <f t="shared" si="52"/>
        <v xml:space="preserve"> </v>
      </c>
      <c r="SM54" s="2" t="str">
        <f t="shared" si="52"/>
        <v xml:space="preserve"> </v>
      </c>
      <c r="SN54" s="2" t="str">
        <f t="shared" si="52"/>
        <v xml:space="preserve"> </v>
      </c>
      <c r="SO54" s="2" t="str">
        <f t="shared" si="52"/>
        <v xml:space="preserve"> </v>
      </c>
      <c r="SP54" s="2" t="str">
        <f t="shared" si="52"/>
        <v xml:space="preserve"> </v>
      </c>
      <c r="SQ54" s="2" t="str">
        <f t="shared" si="52"/>
        <v xml:space="preserve"> </v>
      </c>
      <c r="SR54" s="2" t="str">
        <f t="shared" si="52"/>
        <v xml:space="preserve"> </v>
      </c>
      <c r="SS54" s="2" t="str">
        <f t="shared" si="52"/>
        <v xml:space="preserve"> </v>
      </c>
      <c r="ST54" s="2" t="str">
        <f t="shared" si="52"/>
        <v xml:space="preserve"> </v>
      </c>
      <c r="SU54" s="2" t="str">
        <f t="shared" ref="SU54:VF54" si="53">IF(SU23&gt;SU$48/4,SU23," ")</f>
        <v xml:space="preserve"> </v>
      </c>
      <c r="SV54" s="2" t="str">
        <f t="shared" si="53"/>
        <v xml:space="preserve"> </v>
      </c>
      <c r="SW54" s="2" t="str">
        <f t="shared" si="53"/>
        <v xml:space="preserve"> </v>
      </c>
      <c r="SX54" s="2" t="str">
        <f t="shared" si="53"/>
        <v xml:space="preserve"> </v>
      </c>
      <c r="SY54" s="2" t="str">
        <f t="shared" si="53"/>
        <v xml:space="preserve"> </v>
      </c>
      <c r="SZ54" s="2" t="str">
        <f t="shared" si="53"/>
        <v xml:space="preserve"> </v>
      </c>
      <c r="TA54" s="2" t="str">
        <f t="shared" si="53"/>
        <v xml:space="preserve"> </v>
      </c>
      <c r="TB54" s="2" t="str">
        <f t="shared" si="53"/>
        <v xml:space="preserve"> </v>
      </c>
      <c r="TC54" s="2" t="str">
        <f t="shared" si="53"/>
        <v xml:space="preserve"> </v>
      </c>
      <c r="TD54" s="2" t="str">
        <f t="shared" si="53"/>
        <v xml:space="preserve"> </v>
      </c>
      <c r="TE54" s="2" t="str">
        <f t="shared" si="53"/>
        <v xml:space="preserve"> </v>
      </c>
      <c r="TF54" s="2" t="str">
        <f t="shared" si="53"/>
        <v xml:space="preserve"> </v>
      </c>
      <c r="TG54" s="2" t="str">
        <f t="shared" si="53"/>
        <v xml:space="preserve"> </v>
      </c>
      <c r="TH54" s="2" t="str">
        <f t="shared" si="53"/>
        <v xml:space="preserve"> </v>
      </c>
      <c r="TI54" s="2" t="str">
        <f t="shared" si="53"/>
        <v xml:space="preserve"> </v>
      </c>
      <c r="TJ54" s="2" t="str">
        <f t="shared" si="53"/>
        <v xml:space="preserve"> </v>
      </c>
      <c r="TK54" s="2" t="str">
        <f t="shared" si="53"/>
        <v xml:space="preserve"> </v>
      </c>
      <c r="TL54" s="2" t="str">
        <f t="shared" si="53"/>
        <v xml:space="preserve"> </v>
      </c>
      <c r="TM54" s="2" t="str">
        <f t="shared" si="53"/>
        <v xml:space="preserve"> </v>
      </c>
      <c r="TN54" s="2" t="str">
        <f t="shared" si="53"/>
        <v xml:space="preserve"> </v>
      </c>
      <c r="TO54" s="2" t="str">
        <f t="shared" si="53"/>
        <v xml:space="preserve"> </v>
      </c>
      <c r="TP54" s="2" t="str">
        <f t="shared" si="53"/>
        <v xml:space="preserve"> </v>
      </c>
      <c r="TQ54" s="2" t="str">
        <f t="shared" si="53"/>
        <v xml:space="preserve"> </v>
      </c>
      <c r="TR54" s="2" t="str">
        <f t="shared" si="53"/>
        <v xml:space="preserve"> </v>
      </c>
      <c r="TS54" s="2" t="str">
        <f t="shared" si="53"/>
        <v xml:space="preserve"> </v>
      </c>
      <c r="TT54" s="2" t="str">
        <f t="shared" si="53"/>
        <v xml:space="preserve"> </v>
      </c>
      <c r="TU54" s="2" t="str">
        <f t="shared" si="53"/>
        <v xml:space="preserve"> </v>
      </c>
      <c r="TV54" s="2" t="str">
        <f t="shared" si="53"/>
        <v xml:space="preserve"> </v>
      </c>
      <c r="TW54" s="2" t="str">
        <f t="shared" si="53"/>
        <v xml:space="preserve"> </v>
      </c>
      <c r="TX54" s="2" t="str">
        <f t="shared" si="53"/>
        <v xml:space="preserve"> </v>
      </c>
      <c r="TY54" s="2" t="str">
        <f t="shared" si="53"/>
        <v xml:space="preserve"> </v>
      </c>
      <c r="TZ54" s="2" t="str">
        <f t="shared" si="53"/>
        <v xml:space="preserve"> </v>
      </c>
      <c r="UA54" s="2" t="str">
        <f t="shared" si="53"/>
        <v xml:space="preserve"> </v>
      </c>
      <c r="UB54" s="2" t="str">
        <f t="shared" si="53"/>
        <v xml:space="preserve"> </v>
      </c>
      <c r="UC54" s="2" t="str">
        <f t="shared" si="53"/>
        <v xml:space="preserve"> </v>
      </c>
      <c r="UD54" s="2" t="str">
        <f t="shared" si="53"/>
        <v xml:space="preserve"> </v>
      </c>
      <c r="UE54" s="2" t="str">
        <f t="shared" si="53"/>
        <v xml:space="preserve"> </v>
      </c>
      <c r="UF54" s="2" t="str">
        <f t="shared" si="53"/>
        <v xml:space="preserve"> </v>
      </c>
      <c r="UG54" s="2" t="str">
        <f t="shared" si="53"/>
        <v xml:space="preserve"> </v>
      </c>
      <c r="UH54" s="2" t="str">
        <f t="shared" si="53"/>
        <v xml:space="preserve"> </v>
      </c>
      <c r="UI54" s="2" t="str">
        <f t="shared" si="53"/>
        <v xml:space="preserve"> </v>
      </c>
      <c r="UJ54" s="2" t="str">
        <f t="shared" si="53"/>
        <v xml:space="preserve"> </v>
      </c>
      <c r="UK54" s="2" t="str">
        <f t="shared" si="53"/>
        <v xml:space="preserve"> </v>
      </c>
      <c r="UL54" s="2" t="str">
        <f t="shared" si="53"/>
        <v xml:space="preserve"> </v>
      </c>
      <c r="UM54" s="2" t="str">
        <f t="shared" si="53"/>
        <v xml:space="preserve"> </v>
      </c>
      <c r="UN54" s="2" t="str">
        <f t="shared" si="53"/>
        <v xml:space="preserve"> </v>
      </c>
      <c r="UO54" s="2" t="str">
        <f t="shared" si="53"/>
        <v xml:space="preserve"> </v>
      </c>
      <c r="UP54" s="2" t="str">
        <f t="shared" si="53"/>
        <v xml:space="preserve"> </v>
      </c>
      <c r="UQ54" s="2" t="str">
        <f t="shared" si="53"/>
        <v xml:space="preserve"> </v>
      </c>
      <c r="UR54" s="2" t="str">
        <f t="shared" si="53"/>
        <v xml:space="preserve"> </v>
      </c>
      <c r="US54" s="2" t="str">
        <f t="shared" si="53"/>
        <v xml:space="preserve"> </v>
      </c>
      <c r="UT54" s="2" t="str">
        <f t="shared" si="53"/>
        <v xml:space="preserve"> </v>
      </c>
      <c r="UU54" s="2" t="str">
        <f t="shared" si="53"/>
        <v xml:space="preserve"> </v>
      </c>
      <c r="UV54" s="2" t="str">
        <f t="shared" si="53"/>
        <v xml:space="preserve"> </v>
      </c>
      <c r="UW54" s="2" t="str">
        <f t="shared" si="53"/>
        <v xml:space="preserve"> </v>
      </c>
      <c r="UX54" s="2" t="str">
        <f t="shared" si="53"/>
        <v xml:space="preserve"> </v>
      </c>
      <c r="UY54" s="2" t="str">
        <f t="shared" si="53"/>
        <v xml:space="preserve"> </v>
      </c>
      <c r="UZ54" s="2" t="str">
        <f t="shared" si="53"/>
        <v xml:space="preserve"> </v>
      </c>
      <c r="VA54" s="2" t="str">
        <f t="shared" si="53"/>
        <v xml:space="preserve"> </v>
      </c>
      <c r="VB54" s="2" t="str">
        <f t="shared" si="53"/>
        <v xml:space="preserve"> </v>
      </c>
      <c r="VC54" s="2" t="str">
        <f t="shared" si="53"/>
        <v xml:space="preserve"> </v>
      </c>
      <c r="VD54" s="2" t="str">
        <f t="shared" si="53"/>
        <v xml:space="preserve"> </v>
      </c>
      <c r="VE54" s="2" t="str">
        <f t="shared" si="53"/>
        <v xml:space="preserve"> </v>
      </c>
      <c r="VF54" s="2" t="str">
        <f t="shared" si="53"/>
        <v xml:space="preserve"> </v>
      </c>
      <c r="VG54" s="2" t="str">
        <f t="shared" ref="VG54:XR54" si="54">IF(VG23&gt;VG$48/4,VG23," ")</f>
        <v xml:space="preserve"> </v>
      </c>
      <c r="VH54" s="2" t="str">
        <f t="shared" si="54"/>
        <v xml:space="preserve"> </v>
      </c>
      <c r="VI54" s="2" t="str">
        <f t="shared" si="54"/>
        <v xml:space="preserve"> </v>
      </c>
      <c r="VJ54" s="2" t="str">
        <f t="shared" si="54"/>
        <v xml:space="preserve"> </v>
      </c>
      <c r="VK54" s="2" t="str">
        <f t="shared" si="54"/>
        <v xml:space="preserve"> </v>
      </c>
      <c r="VL54" s="2" t="str">
        <f t="shared" si="54"/>
        <v xml:space="preserve"> </v>
      </c>
      <c r="VM54" s="2" t="str">
        <f t="shared" si="54"/>
        <v xml:space="preserve"> </v>
      </c>
      <c r="VN54" s="2" t="str">
        <f t="shared" si="54"/>
        <v xml:space="preserve"> </v>
      </c>
      <c r="VO54" s="2" t="str">
        <f t="shared" si="54"/>
        <v xml:space="preserve"> </v>
      </c>
      <c r="VP54" s="2" t="str">
        <f t="shared" si="54"/>
        <v xml:space="preserve"> </v>
      </c>
      <c r="VQ54" s="2" t="str">
        <f t="shared" si="54"/>
        <v xml:space="preserve"> </v>
      </c>
      <c r="VR54" s="2" t="str">
        <f t="shared" si="54"/>
        <v xml:space="preserve"> </v>
      </c>
      <c r="VS54" s="2" t="str">
        <f t="shared" si="54"/>
        <v xml:space="preserve"> </v>
      </c>
      <c r="VT54" s="2" t="str">
        <f t="shared" si="54"/>
        <v xml:space="preserve"> </v>
      </c>
      <c r="VU54" s="2" t="str">
        <f t="shared" si="54"/>
        <v xml:space="preserve"> </v>
      </c>
      <c r="VV54" s="2" t="str">
        <f t="shared" si="54"/>
        <v xml:space="preserve"> </v>
      </c>
      <c r="VW54" s="2" t="str">
        <f t="shared" si="54"/>
        <v xml:space="preserve"> </v>
      </c>
      <c r="VX54" s="2" t="str">
        <f t="shared" si="54"/>
        <v xml:space="preserve"> </v>
      </c>
      <c r="VY54" s="2" t="str">
        <f t="shared" si="54"/>
        <v xml:space="preserve"> </v>
      </c>
      <c r="VZ54" s="2" t="str">
        <f t="shared" si="54"/>
        <v xml:space="preserve"> </v>
      </c>
      <c r="WA54" s="2" t="str">
        <f t="shared" si="54"/>
        <v xml:space="preserve"> </v>
      </c>
      <c r="WB54" s="2" t="str">
        <f t="shared" si="54"/>
        <v xml:space="preserve"> </v>
      </c>
      <c r="WC54" s="2" t="str">
        <f t="shared" si="54"/>
        <v xml:space="preserve"> </v>
      </c>
      <c r="WD54" s="2" t="str">
        <f t="shared" si="54"/>
        <v xml:space="preserve"> </v>
      </c>
      <c r="WE54" s="2" t="str">
        <f t="shared" si="54"/>
        <v xml:space="preserve"> </v>
      </c>
      <c r="WF54" s="2" t="str">
        <f t="shared" si="54"/>
        <v xml:space="preserve"> </v>
      </c>
      <c r="WG54" s="2" t="str">
        <f t="shared" si="54"/>
        <v xml:space="preserve"> </v>
      </c>
      <c r="WH54" s="2" t="str">
        <f t="shared" si="54"/>
        <v xml:space="preserve"> </v>
      </c>
      <c r="WI54" s="2" t="str">
        <f t="shared" si="54"/>
        <v xml:space="preserve"> </v>
      </c>
      <c r="WJ54" s="2" t="str">
        <f t="shared" si="54"/>
        <v xml:space="preserve"> </v>
      </c>
      <c r="WK54" s="2" t="str">
        <f t="shared" si="54"/>
        <v xml:space="preserve"> </v>
      </c>
      <c r="WL54" s="2" t="str">
        <f t="shared" si="54"/>
        <v xml:space="preserve"> </v>
      </c>
      <c r="WM54" s="2" t="str">
        <f t="shared" si="54"/>
        <v xml:space="preserve"> </v>
      </c>
      <c r="WN54" s="2" t="str">
        <f t="shared" si="54"/>
        <v xml:space="preserve"> </v>
      </c>
      <c r="WO54" s="2" t="str">
        <f t="shared" si="54"/>
        <v xml:space="preserve"> </v>
      </c>
      <c r="WP54" s="2" t="str">
        <f t="shared" si="54"/>
        <v xml:space="preserve"> </v>
      </c>
      <c r="WQ54" s="2" t="str">
        <f t="shared" si="54"/>
        <v xml:space="preserve"> </v>
      </c>
      <c r="WR54" s="2" t="str">
        <f t="shared" si="54"/>
        <v xml:space="preserve"> </v>
      </c>
      <c r="WS54" s="2" t="str">
        <f t="shared" si="54"/>
        <v xml:space="preserve"> </v>
      </c>
      <c r="WT54" s="2" t="str">
        <f t="shared" si="54"/>
        <v xml:space="preserve"> </v>
      </c>
      <c r="WU54" s="2" t="str">
        <f t="shared" si="54"/>
        <v xml:space="preserve"> </v>
      </c>
      <c r="WV54" s="2" t="str">
        <f t="shared" si="54"/>
        <v xml:space="preserve"> </v>
      </c>
      <c r="WW54" s="2" t="str">
        <f t="shared" si="54"/>
        <v xml:space="preserve"> </v>
      </c>
      <c r="WX54" s="2" t="str">
        <f t="shared" si="54"/>
        <v xml:space="preserve"> </v>
      </c>
      <c r="WY54" s="2" t="str">
        <f t="shared" si="54"/>
        <v xml:space="preserve"> </v>
      </c>
      <c r="WZ54" s="2" t="str">
        <f t="shared" si="54"/>
        <v xml:space="preserve"> </v>
      </c>
      <c r="XA54" s="2" t="str">
        <f t="shared" si="54"/>
        <v xml:space="preserve"> </v>
      </c>
      <c r="XB54" s="2" t="str">
        <f t="shared" si="54"/>
        <v xml:space="preserve"> </v>
      </c>
      <c r="XC54" s="2" t="str">
        <f t="shared" si="54"/>
        <v xml:space="preserve"> </v>
      </c>
      <c r="XD54" s="2" t="str">
        <f t="shared" si="54"/>
        <v xml:space="preserve"> </v>
      </c>
      <c r="XE54" s="2" t="str">
        <f t="shared" si="54"/>
        <v xml:space="preserve"> </v>
      </c>
      <c r="XF54" s="2" t="str">
        <f t="shared" si="54"/>
        <v xml:space="preserve"> </v>
      </c>
      <c r="XG54" s="2" t="str">
        <f t="shared" si="54"/>
        <v xml:space="preserve"> </v>
      </c>
      <c r="XH54" s="2" t="str">
        <f t="shared" si="54"/>
        <v xml:space="preserve"> </v>
      </c>
      <c r="XI54" s="2" t="str">
        <f t="shared" si="54"/>
        <v xml:space="preserve"> </v>
      </c>
      <c r="XJ54" s="2" t="str">
        <f t="shared" si="54"/>
        <v xml:space="preserve"> </v>
      </c>
      <c r="XK54" s="2" t="str">
        <f t="shared" si="54"/>
        <v xml:space="preserve"> </v>
      </c>
      <c r="XL54" s="2" t="str">
        <f t="shared" si="54"/>
        <v xml:space="preserve"> </v>
      </c>
      <c r="XM54" s="2" t="str">
        <f t="shared" si="54"/>
        <v xml:space="preserve"> </v>
      </c>
      <c r="XN54" s="2" t="str">
        <f t="shared" si="54"/>
        <v xml:space="preserve"> </v>
      </c>
      <c r="XO54" s="2" t="str">
        <f t="shared" si="54"/>
        <v xml:space="preserve"> </v>
      </c>
      <c r="XP54" s="2" t="str">
        <f t="shared" si="54"/>
        <v xml:space="preserve"> </v>
      </c>
      <c r="XQ54" s="2" t="str">
        <f t="shared" si="54"/>
        <v xml:space="preserve"> </v>
      </c>
      <c r="XR54" s="2" t="str">
        <f t="shared" si="54"/>
        <v xml:space="preserve"> </v>
      </c>
      <c r="XS54" s="2" t="str">
        <f t="shared" ref="XS54:AAD54" si="55">IF(XS23&gt;XS$48/4,XS23," ")</f>
        <v xml:space="preserve"> </v>
      </c>
      <c r="XT54" s="2" t="str">
        <f t="shared" si="55"/>
        <v xml:space="preserve"> </v>
      </c>
      <c r="XU54" s="2" t="str">
        <f t="shared" si="55"/>
        <v xml:space="preserve"> </v>
      </c>
      <c r="XV54" s="2" t="str">
        <f t="shared" si="55"/>
        <v xml:space="preserve"> </v>
      </c>
      <c r="XW54" s="2" t="str">
        <f t="shared" si="55"/>
        <v xml:space="preserve"> </v>
      </c>
      <c r="XX54" s="2" t="str">
        <f t="shared" si="55"/>
        <v xml:space="preserve"> </v>
      </c>
      <c r="XY54" s="2" t="str">
        <f t="shared" si="55"/>
        <v xml:space="preserve"> </v>
      </c>
      <c r="XZ54" s="2" t="str">
        <f t="shared" si="55"/>
        <v xml:space="preserve"> </v>
      </c>
      <c r="YA54" s="2" t="str">
        <f t="shared" si="55"/>
        <v xml:space="preserve"> </v>
      </c>
      <c r="YB54" s="2" t="str">
        <f t="shared" si="55"/>
        <v xml:space="preserve"> </v>
      </c>
      <c r="YC54" s="2" t="str">
        <f t="shared" si="55"/>
        <v xml:space="preserve"> </v>
      </c>
      <c r="YD54" s="2" t="str">
        <f t="shared" si="55"/>
        <v xml:space="preserve"> </v>
      </c>
      <c r="YE54" s="2" t="str">
        <f t="shared" si="55"/>
        <v xml:space="preserve"> </v>
      </c>
      <c r="YF54" s="2" t="str">
        <f t="shared" si="55"/>
        <v xml:space="preserve"> </v>
      </c>
      <c r="YG54" s="2" t="str">
        <f t="shared" si="55"/>
        <v xml:space="preserve"> </v>
      </c>
      <c r="YH54" s="2" t="str">
        <f t="shared" si="55"/>
        <v xml:space="preserve"> </v>
      </c>
      <c r="YI54" s="2" t="str">
        <f t="shared" si="55"/>
        <v xml:space="preserve"> </v>
      </c>
      <c r="YJ54" s="2" t="str">
        <f t="shared" si="55"/>
        <v xml:space="preserve"> </v>
      </c>
      <c r="YK54" s="2" t="str">
        <f t="shared" si="55"/>
        <v xml:space="preserve"> </v>
      </c>
      <c r="YL54" s="2" t="str">
        <f t="shared" si="55"/>
        <v xml:space="preserve"> </v>
      </c>
      <c r="YM54" s="2" t="str">
        <f t="shared" si="55"/>
        <v xml:space="preserve"> </v>
      </c>
      <c r="YN54" s="2" t="str">
        <f t="shared" si="55"/>
        <v xml:space="preserve"> </v>
      </c>
      <c r="YO54" s="2" t="str">
        <f t="shared" si="55"/>
        <v xml:space="preserve"> </v>
      </c>
      <c r="YP54" s="2" t="str">
        <f t="shared" si="55"/>
        <v xml:space="preserve"> </v>
      </c>
      <c r="YQ54" s="2" t="str">
        <f t="shared" si="55"/>
        <v xml:space="preserve"> </v>
      </c>
      <c r="YR54" s="2" t="str">
        <f t="shared" si="55"/>
        <v xml:space="preserve"> </v>
      </c>
      <c r="YS54" s="2" t="str">
        <f t="shared" si="55"/>
        <v xml:space="preserve"> </v>
      </c>
      <c r="YT54" s="2" t="str">
        <f t="shared" si="55"/>
        <v xml:space="preserve"> </v>
      </c>
      <c r="YU54" s="2" t="str">
        <f t="shared" si="55"/>
        <v xml:space="preserve"> </v>
      </c>
      <c r="YV54" s="2" t="str">
        <f t="shared" si="55"/>
        <v xml:space="preserve"> </v>
      </c>
      <c r="YW54" s="2" t="str">
        <f t="shared" si="55"/>
        <v xml:space="preserve"> </v>
      </c>
      <c r="YX54" s="2" t="str">
        <f t="shared" si="55"/>
        <v xml:space="preserve"> </v>
      </c>
      <c r="YY54" s="2" t="str">
        <f t="shared" si="55"/>
        <v xml:space="preserve"> </v>
      </c>
      <c r="YZ54" s="2" t="str">
        <f t="shared" si="55"/>
        <v xml:space="preserve"> </v>
      </c>
      <c r="ZA54" s="2" t="str">
        <f t="shared" si="55"/>
        <v xml:space="preserve"> </v>
      </c>
      <c r="ZB54" s="2" t="str">
        <f t="shared" si="55"/>
        <v xml:space="preserve"> </v>
      </c>
      <c r="ZC54" s="2" t="str">
        <f t="shared" si="55"/>
        <v xml:space="preserve"> </v>
      </c>
      <c r="ZD54" s="2" t="str">
        <f t="shared" si="55"/>
        <v xml:space="preserve"> </v>
      </c>
      <c r="ZE54" s="2" t="str">
        <f t="shared" si="55"/>
        <v xml:space="preserve"> </v>
      </c>
      <c r="ZF54" s="2" t="str">
        <f t="shared" si="55"/>
        <v xml:space="preserve"> </v>
      </c>
      <c r="ZG54" s="2" t="str">
        <f t="shared" si="55"/>
        <v xml:space="preserve"> </v>
      </c>
      <c r="ZH54" s="2" t="str">
        <f t="shared" si="55"/>
        <v xml:space="preserve"> </v>
      </c>
      <c r="ZI54" s="2" t="str">
        <f t="shared" si="55"/>
        <v xml:space="preserve"> </v>
      </c>
      <c r="ZJ54" s="2" t="str">
        <f t="shared" si="55"/>
        <v xml:space="preserve"> </v>
      </c>
      <c r="ZK54" s="2" t="str">
        <f t="shared" si="55"/>
        <v xml:space="preserve"> </v>
      </c>
      <c r="ZL54" s="2" t="str">
        <f t="shared" si="55"/>
        <v xml:space="preserve"> </v>
      </c>
      <c r="ZM54" s="2" t="str">
        <f t="shared" si="55"/>
        <v xml:space="preserve"> </v>
      </c>
      <c r="ZN54" s="2" t="str">
        <f t="shared" si="55"/>
        <v xml:space="preserve"> </v>
      </c>
      <c r="ZO54" s="2" t="str">
        <f t="shared" si="55"/>
        <v xml:space="preserve"> </v>
      </c>
      <c r="ZP54" s="2" t="str">
        <f t="shared" si="55"/>
        <v xml:space="preserve"> </v>
      </c>
      <c r="ZQ54" s="2" t="str">
        <f t="shared" si="55"/>
        <v xml:space="preserve"> </v>
      </c>
      <c r="ZR54" s="2" t="str">
        <f t="shared" si="55"/>
        <v xml:space="preserve"> </v>
      </c>
      <c r="ZS54" s="2" t="str">
        <f t="shared" si="55"/>
        <v xml:space="preserve"> </v>
      </c>
      <c r="ZT54" s="2" t="str">
        <f t="shared" si="55"/>
        <v xml:space="preserve"> </v>
      </c>
      <c r="ZU54" s="2" t="str">
        <f t="shared" si="55"/>
        <v xml:space="preserve"> </v>
      </c>
      <c r="ZV54" s="2" t="str">
        <f t="shared" si="55"/>
        <v xml:space="preserve"> </v>
      </c>
      <c r="ZW54" s="2" t="str">
        <f t="shared" si="55"/>
        <v xml:space="preserve"> </v>
      </c>
      <c r="ZX54" s="2" t="str">
        <f t="shared" si="55"/>
        <v xml:space="preserve"> </v>
      </c>
      <c r="ZY54" s="2" t="str">
        <f t="shared" si="55"/>
        <v xml:space="preserve"> </v>
      </c>
      <c r="ZZ54" s="2" t="str">
        <f t="shared" si="55"/>
        <v xml:space="preserve"> </v>
      </c>
      <c r="AAA54" s="2" t="str">
        <f t="shared" si="55"/>
        <v xml:space="preserve"> </v>
      </c>
      <c r="AAB54" s="2" t="str">
        <f t="shared" si="55"/>
        <v xml:space="preserve"> </v>
      </c>
      <c r="AAC54" s="2" t="str">
        <f t="shared" si="55"/>
        <v xml:space="preserve"> </v>
      </c>
      <c r="AAD54" s="2" t="str">
        <f t="shared" si="55"/>
        <v xml:space="preserve"> </v>
      </c>
      <c r="AAE54" s="2" t="str">
        <f t="shared" ref="AAE54:ACP54" si="56">IF(AAE23&gt;AAE$48/4,AAE23," ")</f>
        <v xml:space="preserve"> </v>
      </c>
      <c r="AAF54" s="2" t="str">
        <f t="shared" si="56"/>
        <v xml:space="preserve"> </v>
      </c>
      <c r="AAG54" s="2" t="str">
        <f t="shared" si="56"/>
        <v xml:space="preserve"> </v>
      </c>
      <c r="AAH54" s="2" t="str">
        <f t="shared" si="56"/>
        <v xml:space="preserve"> </v>
      </c>
      <c r="AAI54" s="2" t="str">
        <f t="shared" si="56"/>
        <v xml:space="preserve"> </v>
      </c>
      <c r="AAJ54" s="2" t="str">
        <f t="shared" si="56"/>
        <v xml:space="preserve"> </v>
      </c>
      <c r="AAK54" s="2" t="str">
        <f t="shared" si="56"/>
        <v xml:space="preserve"> </v>
      </c>
      <c r="AAL54" s="2" t="str">
        <f t="shared" si="56"/>
        <v xml:space="preserve"> </v>
      </c>
      <c r="AAM54" s="2" t="str">
        <f t="shared" si="56"/>
        <v xml:space="preserve"> </v>
      </c>
      <c r="AAN54" s="2" t="str">
        <f t="shared" si="56"/>
        <v xml:space="preserve"> </v>
      </c>
      <c r="AAO54" s="2" t="str">
        <f t="shared" si="56"/>
        <v xml:space="preserve"> </v>
      </c>
      <c r="AAP54" s="2" t="str">
        <f t="shared" si="56"/>
        <v xml:space="preserve"> </v>
      </c>
      <c r="AAQ54" s="2" t="str">
        <f t="shared" si="56"/>
        <v xml:space="preserve"> </v>
      </c>
      <c r="AAR54" s="2" t="str">
        <f t="shared" si="56"/>
        <v xml:space="preserve"> </v>
      </c>
      <c r="AAS54" s="2" t="str">
        <f t="shared" si="56"/>
        <v xml:space="preserve"> </v>
      </c>
      <c r="AAT54" s="2" t="str">
        <f t="shared" si="56"/>
        <v xml:space="preserve"> </v>
      </c>
      <c r="AAU54" s="2" t="str">
        <f t="shared" si="56"/>
        <v xml:space="preserve"> </v>
      </c>
      <c r="AAV54" s="2" t="str">
        <f t="shared" si="56"/>
        <v xml:space="preserve"> </v>
      </c>
      <c r="AAW54" s="2" t="str">
        <f t="shared" si="56"/>
        <v xml:space="preserve"> </v>
      </c>
      <c r="AAX54" s="2" t="str">
        <f t="shared" si="56"/>
        <v xml:space="preserve"> </v>
      </c>
      <c r="AAY54" s="2" t="str">
        <f t="shared" si="56"/>
        <v xml:space="preserve"> </v>
      </c>
      <c r="AAZ54" s="2" t="str">
        <f t="shared" si="56"/>
        <v xml:space="preserve"> </v>
      </c>
      <c r="ABA54" s="2" t="str">
        <f t="shared" si="56"/>
        <v xml:space="preserve"> </v>
      </c>
      <c r="ABB54" s="2" t="str">
        <f t="shared" si="56"/>
        <v xml:space="preserve"> </v>
      </c>
      <c r="ABC54" s="2" t="str">
        <f t="shared" si="56"/>
        <v xml:space="preserve"> </v>
      </c>
      <c r="ABD54" s="2" t="str">
        <f t="shared" si="56"/>
        <v xml:space="preserve"> </v>
      </c>
      <c r="ABE54" s="2" t="str">
        <f t="shared" si="56"/>
        <v xml:space="preserve"> </v>
      </c>
      <c r="ABF54" s="2" t="str">
        <f t="shared" si="56"/>
        <v xml:space="preserve"> </v>
      </c>
      <c r="ABG54" s="2" t="str">
        <f t="shared" si="56"/>
        <v xml:space="preserve"> </v>
      </c>
      <c r="ABH54" s="2" t="str">
        <f t="shared" si="56"/>
        <v xml:space="preserve"> </v>
      </c>
      <c r="ABI54" s="2" t="str">
        <f t="shared" si="56"/>
        <v xml:space="preserve"> </v>
      </c>
      <c r="ABJ54" s="2" t="str">
        <f t="shared" si="56"/>
        <v xml:space="preserve"> </v>
      </c>
      <c r="ABK54" s="2" t="str">
        <f t="shared" si="56"/>
        <v xml:space="preserve"> </v>
      </c>
      <c r="ABL54" s="2" t="str">
        <f t="shared" si="56"/>
        <v xml:space="preserve"> </v>
      </c>
      <c r="ABM54" s="2" t="str">
        <f t="shared" si="56"/>
        <v xml:space="preserve"> </v>
      </c>
      <c r="ABN54" s="2" t="str">
        <f t="shared" si="56"/>
        <v xml:space="preserve"> </v>
      </c>
      <c r="ABO54" s="2" t="str">
        <f t="shared" si="56"/>
        <v xml:space="preserve"> </v>
      </c>
      <c r="ABP54" s="2" t="str">
        <f t="shared" si="56"/>
        <v xml:space="preserve"> </v>
      </c>
      <c r="ABQ54" s="2" t="str">
        <f t="shared" si="56"/>
        <v xml:space="preserve"> </v>
      </c>
      <c r="ABR54" s="2" t="str">
        <f t="shared" si="56"/>
        <v xml:space="preserve"> </v>
      </c>
      <c r="ABS54" s="2" t="str">
        <f t="shared" si="56"/>
        <v xml:space="preserve"> </v>
      </c>
      <c r="ABT54" s="2" t="str">
        <f t="shared" si="56"/>
        <v xml:space="preserve"> </v>
      </c>
      <c r="ABU54" s="2" t="str">
        <f t="shared" si="56"/>
        <v xml:space="preserve"> </v>
      </c>
      <c r="ABV54" s="2" t="str">
        <f t="shared" si="56"/>
        <v xml:space="preserve"> </v>
      </c>
      <c r="ABW54" s="2" t="str">
        <f t="shared" si="56"/>
        <v xml:space="preserve"> </v>
      </c>
      <c r="ABX54" s="2" t="str">
        <f t="shared" si="56"/>
        <v xml:space="preserve"> </v>
      </c>
      <c r="ABY54" s="2" t="str">
        <f t="shared" si="56"/>
        <v xml:space="preserve"> </v>
      </c>
      <c r="ABZ54" s="2" t="str">
        <f t="shared" si="56"/>
        <v xml:space="preserve"> </v>
      </c>
      <c r="ACA54" s="2" t="str">
        <f t="shared" si="56"/>
        <v xml:space="preserve"> </v>
      </c>
      <c r="ACB54" s="2" t="str">
        <f t="shared" si="56"/>
        <v xml:space="preserve"> </v>
      </c>
      <c r="ACC54" s="2" t="str">
        <f t="shared" si="56"/>
        <v xml:space="preserve"> </v>
      </c>
      <c r="ACD54" s="2" t="str">
        <f t="shared" si="56"/>
        <v xml:space="preserve"> </v>
      </c>
      <c r="ACE54" s="2" t="str">
        <f t="shared" si="56"/>
        <v xml:space="preserve"> </v>
      </c>
      <c r="ACF54" s="2" t="str">
        <f t="shared" si="56"/>
        <v xml:space="preserve"> </v>
      </c>
      <c r="ACG54" s="2" t="str">
        <f t="shared" si="56"/>
        <v xml:space="preserve"> </v>
      </c>
      <c r="ACH54" s="2" t="str">
        <f t="shared" si="56"/>
        <v xml:space="preserve"> </v>
      </c>
      <c r="ACI54" s="2" t="str">
        <f t="shared" si="56"/>
        <v xml:space="preserve"> </v>
      </c>
      <c r="ACJ54" s="2" t="str">
        <f t="shared" si="56"/>
        <v xml:space="preserve"> </v>
      </c>
      <c r="ACK54" s="2" t="str">
        <f t="shared" si="56"/>
        <v xml:space="preserve"> </v>
      </c>
      <c r="ACL54" s="2" t="str">
        <f t="shared" si="56"/>
        <v xml:space="preserve"> </v>
      </c>
      <c r="ACM54" s="2" t="str">
        <f t="shared" si="56"/>
        <v xml:space="preserve"> </v>
      </c>
      <c r="ACN54" s="2" t="str">
        <f t="shared" si="56"/>
        <v xml:space="preserve"> </v>
      </c>
      <c r="ACO54" s="2" t="str">
        <f t="shared" si="56"/>
        <v xml:space="preserve"> </v>
      </c>
      <c r="ACP54" s="2" t="str">
        <f t="shared" si="56"/>
        <v xml:space="preserve"> </v>
      </c>
      <c r="ACQ54" s="2" t="str">
        <f t="shared" ref="ACQ54:AFB54" si="57">IF(ACQ23&gt;ACQ$48/4,ACQ23," ")</f>
        <v xml:space="preserve"> </v>
      </c>
      <c r="ACR54" s="2" t="str">
        <f t="shared" si="57"/>
        <v xml:space="preserve"> </v>
      </c>
      <c r="ACS54" s="2" t="str">
        <f t="shared" si="57"/>
        <v xml:space="preserve"> </v>
      </c>
      <c r="ACT54" s="2" t="str">
        <f t="shared" si="57"/>
        <v xml:space="preserve"> </v>
      </c>
      <c r="ACU54" s="2" t="str">
        <f t="shared" si="57"/>
        <v xml:space="preserve"> </v>
      </c>
      <c r="ACV54" s="2" t="str">
        <f t="shared" si="57"/>
        <v xml:space="preserve"> </v>
      </c>
      <c r="ACW54" s="2" t="str">
        <f t="shared" si="57"/>
        <v xml:space="preserve"> </v>
      </c>
      <c r="ACX54" s="2" t="str">
        <f t="shared" si="57"/>
        <v xml:space="preserve"> </v>
      </c>
      <c r="ACY54" s="2" t="str">
        <f t="shared" si="57"/>
        <v xml:space="preserve"> </v>
      </c>
      <c r="ACZ54" s="2" t="str">
        <f t="shared" si="57"/>
        <v xml:space="preserve"> </v>
      </c>
      <c r="ADA54" s="2" t="str">
        <f t="shared" si="57"/>
        <v xml:space="preserve"> </v>
      </c>
      <c r="ADB54" s="2" t="str">
        <f t="shared" si="57"/>
        <v xml:space="preserve"> </v>
      </c>
      <c r="ADC54" s="2" t="str">
        <f t="shared" si="57"/>
        <v xml:space="preserve"> </v>
      </c>
      <c r="ADD54" s="2" t="str">
        <f t="shared" si="57"/>
        <v xml:space="preserve"> </v>
      </c>
      <c r="ADE54" s="2" t="str">
        <f t="shared" si="57"/>
        <v xml:space="preserve"> </v>
      </c>
      <c r="ADF54" s="2" t="str">
        <f t="shared" si="57"/>
        <v xml:space="preserve"> </v>
      </c>
      <c r="ADG54" s="2" t="str">
        <f t="shared" si="57"/>
        <v xml:space="preserve"> </v>
      </c>
      <c r="ADH54" s="2" t="str">
        <f t="shared" si="57"/>
        <v xml:space="preserve"> </v>
      </c>
      <c r="ADI54" s="2" t="str">
        <f t="shared" si="57"/>
        <v xml:space="preserve"> </v>
      </c>
      <c r="ADJ54" s="2" t="str">
        <f t="shared" si="57"/>
        <v xml:space="preserve"> </v>
      </c>
      <c r="ADK54" s="2" t="str">
        <f t="shared" si="57"/>
        <v xml:space="preserve"> </v>
      </c>
      <c r="ADL54" s="2" t="str">
        <f t="shared" si="57"/>
        <v xml:space="preserve"> </v>
      </c>
      <c r="ADM54" s="2" t="str">
        <f t="shared" si="57"/>
        <v xml:space="preserve"> </v>
      </c>
      <c r="ADN54" s="2" t="str">
        <f t="shared" si="57"/>
        <v xml:space="preserve"> </v>
      </c>
      <c r="ADO54" s="2" t="str">
        <f t="shared" si="57"/>
        <v xml:space="preserve"> </v>
      </c>
      <c r="ADP54" s="2" t="str">
        <f t="shared" si="57"/>
        <v xml:space="preserve"> </v>
      </c>
      <c r="ADQ54" s="2" t="str">
        <f t="shared" si="57"/>
        <v xml:space="preserve"> </v>
      </c>
      <c r="ADR54" s="2" t="str">
        <f t="shared" si="57"/>
        <v xml:space="preserve"> </v>
      </c>
      <c r="ADS54" s="2" t="str">
        <f t="shared" si="57"/>
        <v xml:space="preserve"> </v>
      </c>
      <c r="ADT54" s="2" t="str">
        <f t="shared" si="57"/>
        <v xml:space="preserve"> </v>
      </c>
      <c r="ADU54" s="2" t="str">
        <f t="shared" si="57"/>
        <v xml:space="preserve"> </v>
      </c>
      <c r="ADV54" s="2" t="str">
        <f t="shared" si="57"/>
        <v xml:space="preserve"> </v>
      </c>
      <c r="ADW54" s="2" t="str">
        <f t="shared" si="57"/>
        <v xml:space="preserve"> </v>
      </c>
      <c r="ADX54" s="2" t="str">
        <f t="shared" si="57"/>
        <v xml:space="preserve"> </v>
      </c>
      <c r="ADY54" s="2" t="str">
        <f t="shared" si="57"/>
        <v xml:space="preserve"> </v>
      </c>
      <c r="ADZ54" s="2" t="str">
        <f t="shared" si="57"/>
        <v xml:space="preserve"> </v>
      </c>
      <c r="AEA54" s="2" t="str">
        <f t="shared" si="57"/>
        <v xml:space="preserve"> </v>
      </c>
      <c r="AEB54" s="2" t="str">
        <f t="shared" si="57"/>
        <v xml:space="preserve"> </v>
      </c>
      <c r="AEC54" s="2" t="str">
        <f t="shared" si="57"/>
        <v xml:space="preserve"> </v>
      </c>
      <c r="AED54" s="2" t="str">
        <f t="shared" si="57"/>
        <v xml:space="preserve"> </v>
      </c>
      <c r="AEE54" s="2" t="str">
        <f t="shared" si="57"/>
        <v xml:space="preserve"> </v>
      </c>
      <c r="AEF54" s="2" t="str">
        <f t="shared" si="57"/>
        <v xml:space="preserve"> </v>
      </c>
      <c r="AEG54" s="2" t="str">
        <f t="shared" si="57"/>
        <v xml:space="preserve"> </v>
      </c>
      <c r="AEH54" s="2" t="str">
        <f t="shared" si="57"/>
        <v xml:space="preserve"> </v>
      </c>
      <c r="AEI54" s="2" t="str">
        <f t="shared" si="57"/>
        <v xml:space="preserve"> </v>
      </c>
      <c r="AEJ54" s="2" t="str">
        <f t="shared" si="57"/>
        <v xml:space="preserve"> </v>
      </c>
      <c r="AEK54" s="2" t="str">
        <f t="shared" si="57"/>
        <v xml:space="preserve"> </v>
      </c>
      <c r="AEL54" s="2" t="str">
        <f t="shared" si="57"/>
        <v xml:space="preserve"> </v>
      </c>
      <c r="AEM54" s="2" t="str">
        <f t="shared" si="57"/>
        <v xml:space="preserve"> </v>
      </c>
      <c r="AEN54" s="2" t="str">
        <f t="shared" si="57"/>
        <v xml:space="preserve"> </v>
      </c>
      <c r="AEO54" s="2" t="str">
        <f t="shared" si="57"/>
        <v xml:space="preserve"> </v>
      </c>
      <c r="AEP54" s="2" t="str">
        <f t="shared" si="57"/>
        <v xml:space="preserve"> </v>
      </c>
      <c r="AEQ54" s="2" t="str">
        <f t="shared" si="57"/>
        <v xml:space="preserve"> </v>
      </c>
      <c r="AER54" s="2" t="str">
        <f t="shared" si="57"/>
        <v xml:space="preserve"> </v>
      </c>
      <c r="AES54" s="2" t="str">
        <f t="shared" si="57"/>
        <v xml:space="preserve"> </v>
      </c>
      <c r="AET54" s="2" t="str">
        <f t="shared" si="57"/>
        <v xml:space="preserve"> </v>
      </c>
      <c r="AEU54" s="2" t="str">
        <f t="shared" si="57"/>
        <v xml:space="preserve"> </v>
      </c>
      <c r="AEV54" s="2" t="str">
        <f t="shared" si="57"/>
        <v xml:space="preserve"> </v>
      </c>
      <c r="AEW54" s="2" t="str">
        <f t="shared" si="57"/>
        <v xml:space="preserve"> </v>
      </c>
      <c r="AEX54" s="2" t="str">
        <f t="shared" si="57"/>
        <v xml:space="preserve"> </v>
      </c>
      <c r="AEY54" s="2">
        <f t="shared" si="57"/>
        <v>73</v>
      </c>
      <c r="AEZ54" s="2">
        <f t="shared" si="57"/>
        <v>119</v>
      </c>
      <c r="AFA54" s="2" t="str">
        <f t="shared" si="57"/>
        <v xml:space="preserve"> </v>
      </c>
      <c r="AFB54" s="2" t="str">
        <f t="shared" si="57"/>
        <v xml:space="preserve"> </v>
      </c>
      <c r="AFC54" s="2" t="str">
        <f t="shared" ref="AFC54:AHN54" si="58">IF(AFC23&gt;AFC$48/4,AFC23," ")</f>
        <v xml:space="preserve"> </v>
      </c>
      <c r="AFD54" s="2" t="str">
        <f t="shared" si="58"/>
        <v xml:space="preserve"> </v>
      </c>
      <c r="AFE54" s="2" t="str">
        <f t="shared" si="58"/>
        <v xml:space="preserve"> </v>
      </c>
      <c r="AFF54" s="2">
        <f t="shared" si="58"/>
        <v>64</v>
      </c>
      <c r="AFG54" s="2" t="str">
        <f t="shared" si="58"/>
        <v xml:space="preserve"> </v>
      </c>
      <c r="AFH54" s="2" t="str">
        <f t="shared" si="58"/>
        <v xml:space="preserve"> </v>
      </c>
      <c r="AFI54" s="2" t="str">
        <f t="shared" si="58"/>
        <v xml:space="preserve"> </v>
      </c>
      <c r="AFJ54" s="2" t="str">
        <f t="shared" si="58"/>
        <v xml:space="preserve"> </v>
      </c>
      <c r="AFK54" s="2">
        <f t="shared" si="58"/>
        <v>44.2</v>
      </c>
      <c r="AFL54" s="2" t="str">
        <f t="shared" si="58"/>
        <v xml:space="preserve"> </v>
      </c>
      <c r="AFM54" s="2" t="str">
        <f t="shared" si="58"/>
        <v xml:space="preserve"> </v>
      </c>
      <c r="AFN54" s="2" t="str">
        <f t="shared" si="58"/>
        <v xml:space="preserve"> </v>
      </c>
      <c r="AFO54" s="2" t="str">
        <f t="shared" si="58"/>
        <v xml:space="preserve"> </v>
      </c>
      <c r="AFP54" s="2" t="str">
        <f t="shared" si="58"/>
        <v xml:space="preserve"> </v>
      </c>
      <c r="AFQ54" s="2" t="str">
        <f t="shared" si="58"/>
        <v xml:space="preserve"> </v>
      </c>
      <c r="AFR54" s="2" t="str">
        <f t="shared" si="58"/>
        <v xml:space="preserve"> </v>
      </c>
      <c r="AFS54" s="2" t="str">
        <f t="shared" si="58"/>
        <v xml:space="preserve"> </v>
      </c>
      <c r="AFT54" s="2" t="str">
        <f t="shared" si="58"/>
        <v xml:space="preserve"> </v>
      </c>
      <c r="AFU54" s="2" t="str">
        <f t="shared" si="58"/>
        <v xml:space="preserve"> </v>
      </c>
      <c r="AFV54" s="2">
        <f t="shared" si="58"/>
        <v>64.7</v>
      </c>
      <c r="AFW54" s="2" t="str">
        <f t="shared" si="58"/>
        <v xml:space="preserve"> </v>
      </c>
      <c r="AFX54" s="2">
        <f t="shared" si="58"/>
        <v>23.9</v>
      </c>
      <c r="AFY54" s="2" t="str">
        <f t="shared" si="58"/>
        <v xml:space="preserve"> </v>
      </c>
      <c r="AFZ54" s="2" t="str">
        <f t="shared" si="58"/>
        <v xml:space="preserve"> </v>
      </c>
      <c r="AGA54" s="2" t="str">
        <f t="shared" si="58"/>
        <v xml:space="preserve"> </v>
      </c>
      <c r="AGB54" s="2" t="str">
        <f t="shared" si="58"/>
        <v xml:space="preserve"> </v>
      </c>
      <c r="AGC54" s="2" t="str">
        <f t="shared" si="58"/>
        <v xml:space="preserve"> </v>
      </c>
      <c r="AGD54" s="2" t="str">
        <f t="shared" si="58"/>
        <v xml:space="preserve"> </v>
      </c>
      <c r="AGE54" s="2" t="str">
        <f t="shared" si="58"/>
        <v xml:space="preserve"> </v>
      </c>
      <c r="AGF54" s="2">
        <f t="shared" si="58"/>
        <v>69.599999999999994</v>
      </c>
      <c r="AGG54" s="2" t="str">
        <f t="shared" si="58"/>
        <v xml:space="preserve"> </v>
      </c>
      <c r="AGH54" s="2" t="str">
        <f t="shared" si="58"/>
        <v xml:space="preserve"> </v>
      </c>
      <c r="AGI54" s="2" t="str">
        <f t="shared" si="58"/>
        <v xml:space="preserve"> </v>
      </c>
      <c r="AGJ54" s="2" t="str">
        <f t="shared" si="58"/>
        <v xml:space="preserve"> </v>
      </c>
      <c r="AGK54" s="2" t="str">
        <f t="shared" si="58"/>
        <v xml:space="preserve"> </v>
      </c>
      <c r="AGL54" s="2" t="str">
        <f t="shared" si="58"/>
        <v xml:space="preserve"> </v>
      </c>
      <c r="AGM54" s="2" t="str">
        <f t="shared" si="58"/>
        <v xml:space="preserve"> </v>
      </c>
      <c r="AGN54" s="2" t="str">
        <f t="shared" si="58"/>
        <v xml:space="preserve"> </v>
      </c>
      <c r="AGO54" s="2" t="str">
        <f t="shared" si="58"/>
        <v xml:space="preserve"> </v>
      </c>
      <c r="AGP54" s="2" t="str">
        <f t="shared" si="58"/>
        <v xml:space="preserve"> </v>
      </c>
      <c r="AGQ54" s="2" t="str">
        <f t="shared" si="58"/>
        <v xml:space="preserve"> </v>
      </c>
      <c r="AGR54" s="2" t="str">
        <f t="shared" si="58"/>
        <v xml:space="preserve"> </v>
      </c>
      <c r="AGS54" s="2" t="str">
        <f t="shared" si="58"/>
        <v xml:space="preserve"> </v>
      </c>
      <c r="AGT54" s="2" t="str">
        <f t="shared" si="58"/>
        <v xml:space="preserve"> </v>
      </c>
      <c r="AGU54" s="2" t="str">
        <f t="shared" si="58"/>
        <v xml:space="preserve"> </v>
      </c>
      <c r="AGV54" s="2" t="str">
        <f t="shared" si="58"/>
        <v xml:space="preserve"> </v>
      </c>
      <c r="AGW54" s="2" t="str">
        <f t="shared" si="58"/>
        <v xml:space="preserve"> </v>
      </c>
      <c r="AGX54" s="2" t="str">
        <f t="shared" si="58"/>
        <v xml:space="preserve"> </v>
      </c>
      <c r="AGY54" s="2" t="str">
        <f t="shared" si="58"/>
        <v xml:space="preserve"> </v>
      </c>
      <c r="AGZ54" s="2" t="str">
        <f t="shared" si="58"/>
        <v xml:space="preserve"> </v>
      </c>
      <c r="AHA54" s="2" t="str">
        <f t="shared" si="58"/>
        <v xml:space="preserve"> </v>
      </c>
      <c r="AHB54" s="2" t="str">
        <f t="shared" si="58"/>
        <v xml:space="preserve"> </v>
      </c>
      <c r="AHC54" s="2" t="str">
        <f t="shared" si="58"/>
        <v xml:space="preserve"> </v>
      </c>
      <c r="AHD54" s="2" t="str">
        <f t="shared" si="58"/>
        <v xml:space="preserve"> </v>
      </c>
      <c r="AHE54" s="2" t="str">
        <f t="shared" si="58"/>
        <v xml:space="preserve"> </v>
      </c>
      <c r="AHF54" s="2" t="str">
        <f t="shared" si="58"/>
        <v xml:space="preserve"> </v>
      </c>
      <c r="AHG54" s="2" t="str">
        <f t="shared" si="58"/>
        <v xml:space="preserve"> </v>
      </c>
      <c r="AHH54" s="2">
        <f t="shared" si="58"/>
        <v>27.3</v>
      </c>
      <c r="AHI54" s="2" t="str">
        <f t="shared" si="58"/>
        <v xml:space="preserve"> </v>
      </c>
      <c r="AHJ54" s="2" t="str">
        <f t="shared" si="58"/>
        <v xml:space="preserve"> </v>
      </c>
      <c r="AHK54" s="2" t="str">
        <f t="shared" si="58"/>
        <v xml:space="preserve"> </v>
      </c>
      <c r="AHL54" s="2" t="str">
        <f t="shared" si="58"/>
        <v xml:space="preserve"> </v>
      </c>
      <c r="AHM54" s="2" t="str">
        <f t="shared" si="58"/>
        <v xml:space="preserve"> </v>
      </c>
      <c r="AHN54" s="2" t="str">
        <f t="shared" si="58"/>
        <v xml:space="preserve"> </v>
      </c>
      <c r="AHO54" s="2" t="str">
        <f t="shared" ref="AHO54:AIY54" si="59">IF(AHO23&gt;AHO$48/4,AHO23," ")</f>
        <v xml:space="preserve"> </v>
      </c>
      <c r="AHP54" s="2" t="str">
        <f t="shared" si="59"/>
        <v xml:space="preserve"> </v>
      </c>
      <c r="AHQ54" s="2" t="str">
        <f t="shared" si="59"/>
        <v xml:space="preserve"> </v>
      </c>
      <c r="AHR54" s="2">
        <f t="shared" si="59"/>
        <v>102.3</v>
      </c>
      <c r="AHS54" s="2" t="str">
        <f t="shared" si="59"/>
        <v xml:space="preserve"> </v>
      </c>
      <c r="AHT54" s="2" t="str">
        <f t="shared" si="59"/>
        <v xml:space="preserve"> </v>
      </c>
      <c r="AHU54" s="2" t="str">
        <f t="shared" si="59"/>
        <v xml:space="preserve"> </v>
      </c>
      <c r="AHV54" s="2" t="str">
        <f t="shared" si="59"/>
        <v xml:space="preserve"> </v>
      </c>
      <c r="AHW54" s="2" t="str">
        <f t="shared" si="59"/>
        <v xml:space="preserve"> </v>
      </c>
      <c r="AHX54" s="2" t="str">
        <f t="shared" si="59"/>
        <v xml:space="preserve"> </v>
      </c>
      <c r="AHY54" s="2" t="str">
        <f t="shared" si="59"/>
        <v xml:space="preserve"> </v>
      </c>
      <c r="AHZ54" s="2" t="str">
        <f t="shared" si="59"/>
        <v xml:space="preserve"> </v>
      </c>
      <c r="AIA54" s="2" t="str">
        <f t="shared" si="59"/>
        <v xml:space="preserve"> </v>
      </c>
      <c r="AIB54" s="2" t="str">
        <f t="shared" si="59"/>
        <v xml:space="preserve"> </v>
      </c>
      <c r="AIC54" s="2" t="str">
        <f t="shared" si="59"/>
        <v xml:space="preserve"> </v>
      </c>
      <c r="AID54" s="2" t="str">
        <f t="shared" si="59"/>
        <v xml:space="preserve"> </v>
      </c>
      <c r="AIE54" s="2" t="str">
        <f t="shared" si="59"/>
        <v xml:space="preserve"> </v>
      </c>
      <c r="AIF54" s="2" t="str">
        <f t="shared" si="59"/>
        <v xml:space="preserve"> </v>
      </c>
      <c r="AIG54" s="2" t="str">
        <f t="shared" si="59"/>
        <v xml:space="preserve"> </v>
      </c>
      <c r="AIH54" s="2" t="str">
        <f t="shared" si="59"/>
        <v xml:space="preserve"> </v>
      </c>
      <c r="AII54" s="2" t="str">
        <f t="shared" si="59"/>
        <v xml:space="preserve"> </v>
      </c>
      <c r="AIJ54" s="2" t="str">
        <f t="shared" si="59"/>
        <v xml:space="preserve"> </v>
      </c>
      <c r="AIK54" s="2" t="str">
        <f t="shared" si="59"/>
        <v xml:space="preserve"> </v>
      </c>
      <c r="AIL54" s="2" t="str">
        <f t="shared" si="59"/>
        <v xml:space="preserve"> </v>
      </c>
      <c r="AIM54" s="2" t="str">
        <f t="shared" si="59"/>
        <v xml:space="preserve"> </v>
      </c>
      <c r="AIN54" s="2" t="str">
        <f t="shared" si="59"/>
        <v xml:space="preserve"> </v>
      </c>
      <c r="AIO54" s="2" t="str">
        <f t="shared" si="59"/>
        <v xml:space="preserve"> </v>
      </c>
      <c r="AIP54" s="2" t="str">
        <f t="shared" si="59"/>
        <v xml:space="preserve"> </v>
      </c>
      <c r="AIQ54" s="2" t="str">
        <f t="shared" si="59"/>
        <v xml:space="preserve"> </v>
      </c>
      <c r="AIR54" s="2" t="str">
        <f t="shared" si="59"/>
        <v xml:space="preserve"> </v>
      </c>
      <c r="AIS54" s="2" t="str">
        <f t="shared" si="59"/>
        <v xml:space="preserve"> </v>
      </c>
      <c r="AIT54" s="2" t="str">
        <f t="shared" si="59"/>
        <v xml:space="preserve"> </v>
      </c>
      <c r="AIU54" s="2" t="str">
        <f t="shared" si="59"/>
        <v xml:space="preserve"> </v>
      </c>
      <c r="AIV54" s="2" t="str">
        <f t="shared" si="59"/>
        <v xml:space="preserve"> </v>
      </c>
      <c r="AIW54" s="2" t="str">
        <f t="shared" si="59"/>
        <v xml:space="preserve"> </v>
      </c>
      <c r="AIX54" s="2" t="str">
        <f t="shared" si="59"/>
        <v xml:space="preserve"> </v>
      </c>
      <c r="AIY54" s="2" t="str">
        <f t="shared" si="59"/>
        <v xml:space="preserve"> </v>
      </c>
    </row>
    <row r="55" spans="1:935" ht="15" x14ac:dyDescent="0.25">
      <c r="A55" s="21" t="s">
        <v>92</v>
      </c>
      <c r="B55" s="2" t="str">
        <f>IF(SUM(B24:B27)&gt;B$48/2,SUM(B24:B27)," ")</f>
        <v xml:space="preserve"> </v>
      </c>
      <c r="C55" s="2" t="str">
        <f t="shared" ref="C55:BN55" si="60">IF(SUM(C24:C27)&gt;C$48/2,SUM(C24:C27)," ")</f>
        <v xml:space="preserve"> </v>
      </c>
      <c r="D55" s="2" t="str">
        <f t="shared" si="60"/>
        <v xml:space="preserve"> </v>
      </c>
      <c r="E55" s="2" t="str">
        <f t="shared" si="60"/>
        <v xml:space="preserve"> </v>
      </c>
      <c r="F55" s="2" t="str">
        <f t="shared" si="60"/>
        <v xml:space="preserve"> </v>
      </c>
      <c r="G55" s="2" t="str">
        <f t="shared" si="60"/>
        <v xml:space="preserve"> </v>
      </c>
      <c r="H55" s="2" t="str">
        <f t="shared" si="60"/>
        <v xml:space="preserve"> </v>
      </c>
      <c r="I55" s="2" t="str">
        <f t="shared" si="60"/>
        <v xml:space="preserve"> </v>
      </c>
      <c r="J55" s="2" t="str">
        <f t="shared" si="60"/>
        <v xml:space="preserve"> </v>
      </c>
      <c r="K55" s="2" t="str">
        <f t="shared" si="60"/>
        <v xml:space="preserve"> </v>
      </c>
      <c r="L55" s="2" t="str">
        <f t="shared" si="60"/>
        <v xml:space="preserve"> </v>
      </c>
      <c r="M55" s="2" t="str">
        <f t="shared" si="60"/>
        <v xml:space="preserve"> </v>
      </c>
      <c r="N55" s="2" t="str">
        <f t="shared" si="60"/>
        <v xml:space="preserve"> </v>
      </c>
      <c r="O55" s="2" t="str">
        <f t="shared" si="60"/>
        <v xml:space="preserve"> </v>
      </c>
      <c r="P55" s="2" t="str">
        <f t="shared" si="60"/>
        <v xml:space="preserve"> </v>
      </c>
      <c r="Q55" s="2" t="str">
        <f t="shared" si="60"/>
        <v xml:space="preserve"> </v>
      </c>
      <c r="R55" s="2" t="str">
        <f t="shared" si="60"/>
        <v xml:space="preserve"> </v>
      </c>
      <c r="S55" s="2" t="str">
        <f t="shared" si="60"/>
        <v xml:space="preserve"> </v>
      </c>
      <c r="T55" s="2" t="str">
        <f t="shared" si="60"/>
        <v xml:space="preserve"> </v>
      </c>
      <c r="U55" s="2" t="str">
        <f t="shared" si="60"/>
        <v xml:space="preserve"> </v>
      </c>
      <c r="V55" s="2" t="str">
        <f t="shared" si="60"/>
        <v xml:space="preserve"> </v>
      </c>
      <c r="W55" s="2" t="str">
        <f t="shared" si="60"/>
        <v xml:space="preserve"> </v>
      </c>
      <c r="X55" s="2" t="str">
        <f t="shared" si="60"/>
        <v xml:space="preserve"> </v>
      </c>
      <c r="Y55" s="2" t="str">
        <f t="shared" si="60"/>
        <v xml:space="preserve"> </v>
      </c>
      <c r="Z55" s="2" t="str">
        <f t="shared" si="60"/>
        <v xml:space="preserve"> </v>
      </c>
      <c r="AA55" s="2" t="str">
        <f t="shared" si="60"/>
        <v xml:space="preserve"> </v>
      </c>
      <c r="AB55" s="2" t="str">
        <f t="shared" si="60"/>
        <v xml:space="preserve"> </v>
      </c>
      <c r="AC55" s="2" t="str">
        <f t="shared" si="60"/>
        <v xml:space="preserve"> </v>
      </c>
      <c r="AD55" s="2" t="str">
        <f t="shared" si="60"/>
        <v xml:space="preserve"> </v>
      </c>
      <c r="AE55" s="2" t="str">
        <f t="shared" si="60"/>
        <v xml:space="preserve"> </v>
      </c>
      <c r="AF55" s="2" t="str">
        <f t="shared" si="60"/>
        <v xml:space="preserve"> </v>
      </c>
      <c r="AG55" s="2" t="str">
        <f t="shared" si="60"/>
        <v xml:space="preserve"> </v>
      </c>
      <c r="AH55" s="2" t="str">
        <f t="shared" si="60"/>
        <v xml:space="preserve"> </v>
      </c>
      <c r="AI55" s="2" t="str">
        <f t="shared" si="60"/>
        <v xml:space="preserve"> </v>
      </c>
      <c r="AJ55" s="2" t="str">
        <f t="shared" si="60"/>
        <v xml:space="preserve"> </v>
      </c>
      <c r="AK55" s="2" t="str">
        <f t="shared" si="60"/>
        <v xml:space="preserve"> </v>
      </c>
      <c r="AL55" s="2" t="str">
        <f t="shared" si="60"/>
        <v xml:space="preserve"> </v>
      </c>
      <c r="AM55" s="2" t="str">
        <f t="shared" si="60"/>
        <v xml:space="preserve"> </v>
      </c>
      <c r="AN55" s="2" t="str">
        <f t="shared" si="60"/>
        <v xml:space="preserve"> </v>
      </c>
      <c r="AO55" s="2" t="str">
        <f t="shared" si="60"/>
        <v xml:space="preserve"> </v>
      </c>
      <c r="AP55" s="2" t="str">
        <f t="shared" si="60"/>
        <v xml:space="preserve"> </v>
      </c>
      <c r="AQ55" s="2" t="str">
        <f t="shared" si="60"/>
        <v xml:space="preserve"> </v>
      </c>
      <c r="AR55" s="2" t="str">
        <f t="shared" si="60"/>
        <v xml:space="preserve"> </v>
      </c>
      <c r="AS55" s="2" t="str">
        <f t="shared" si="60"/>
        <v xml:space="preserve"> </v>
      </c>
      <c r="AT55" s="2" t="str">
        <f t="shared" si="60"/>
        <v xml:space="preserve"> </v>
      </c>
      <c r="AU55" s="2" t="str">
        <f t="shared" si="60"/>
        <v xml:space="preserve"> </v>
      </c>
      <c r="AV55" s="2" t="str">
        <f t="shared" si="60"/>
        <v xml:space="preserve"> </v>
      </c>
      <c r="AW55" s="2" t="str">
        <f t="shared" si="60"/>
        <v xml:space="preserve"> </v>
      </c>
      <c r="AX55" s="2" t="str">
        <f t="shared" si="60"/>
        <v xml:space="preserve"> </v>
      </c>
      <c r="AY55" s="2" t="str">
        <f t="shared" si="60"/>
        <v xml:space="preserve"> </v>
      </c>
      <c r="AZ55" s="2" t="str">
        <f t="shared" si="60"/>
        <v xml:space="preserve"> </v>
      </c>
      <c r="BA55" s="2" t="str">
        <f t="shared" si="60"/>
        <v xml:space="preserve"> </v>
      </c>
      <c r="BB55" s="2" t="str">
        <f t="shared" si="60"/>
        <v xml:space="preserve"> </v>
      </c>
      <c r="BC55" s="2" t="str">
        <f t="shared" si="60"/>
        <v xml:space="preserve"> </v>
      </c>
      <c r="BD55" s="2" t="str">
        <f t="shared" si="60"/>
        <v xml:space="preserve"> </v>
      </c>
      <c r="BE55" s="2" t="str">
        <f t="shared" si="60"/>
        <v xml:space="preserve"> </v>
      </c>
      <c r="BF55" s="2" t="str">
        <f t="shared" si="60"/>
        <v xml:space="preserve"> </v>
      </c>
      <c r="BG55" s="2" t="str">
        <f t="shared" si="60"/>
        <v xml:space="preserve"> </v>
      </c>
      <c r="BH55" s="2" t="str">
        <f t="shared" si="60"/>
        <v xml:space="preserve"> </v>
      </c>
      <c r="BI55" s="2" t="str">
        <f t="shared" si="60"/>
        <v xml:space="preserve"> </v>
      </c>
      <c r="BJ55" s="2" t="str">
        <f t="shared" si="60"/>
        <v xml:space="preserve"> </v>
      </c>
      <c r="BK55" s="2" t="str">
        <f t="shared" si="60"/>
        <v xml:space="preserve"> </v>
      </c>
      <c r="BL55" s="2" t="str">
        <f t="shared" si="60"/>
        <v xml:space="preserve"> </v>
      </c>
      <c r="BM55" s="2" t="str">
        <f t="shared" si="60"/>
        <v xml:space="preserve"> </v>
      </c>
      <c r="BN55" s="2" t="str">
        <f t="shared" si="60"/>
        <v xml:space="preserve"> </v>
      </c>
      <c r="BO55" s="2" t="str">
        <f t="shared" ref="BO55:DZ55" si="61">IF(SUM(BO24:BO27)&gt;BO$48/2,SUM(BO24:BO27)," ")</f>
        <v xml:space="preserve"> </v>
      </c>
      <c r="BP55" s="2" t="str">
        <f t="shared" si="61"/>
        <v xml:space="preserve"> </v>
      </c>
      <c r="BQ55" s="2" t="str">
        <f t="shared" si="61"/>
        <v xml:space="preserve"> </v>
      </c>
      <c r="BR55" s="2" t="str">
        <f t="shared" si="61"/>
        <v xml:space="preserve"> </v>
      </c>
      <c r="BS55" s="2" t="str">
        <f t="shared" si="61"/>
        <v xml:space="preserve"> </v>
      </c>
      <c r="BT55" s="2" t="str">
        <f t="shared" si="61"/>
        <v xml:space="preserve"> </v>
      </c>
      <c r="BU55" s="2" t="str">
        <f t="shared" si="61"/>
        <v xml:space="preserve"> </v>
      </c>
      <c r="BV55" s="2" t="str">
        <f t="shared" si="61"/>
        <v xml:space="preserve"> </v>
      </c>
      <c r="BW55" s="2" t="str">
        <f t="shared" si="61"/>
        <v xml:space="preserve"> </v>
      </c>
      <c r="BX55" s="2" t="str">
        <f t="shared" si="61"/>
        <v xml:space="preserve"> </v>
      </c>
      <c r="BY55" s="2" t="str">
        <f t="shared" si="61"/>
        <v xml:space="preserve"> </v>
      </c>
      <c r="BZ55" s="2" t="str">
        <f t="shared" si="61"/>
        <v xml:space="preserve"> </v>
      </c>
      <c r="CA55" s="2" t="str">
        <f t="shared" si="61"/>
        <v xml:space="preserve"> </v>
      </c>
      <c r="CB55" s="2" t="str">
        <f t="shared" si="61"/>
        <v xml:space="preserve"> </v>
      </c>
      <c r="CC55" s="2" t="str">
        <f t="shared" si="61"/>
        <v xml:space="preserve"> </v>
      </c>
      <c r="CD55" s="2" t="str">
        <f t="shared" si="61"/>
        <v xml:space="preserve"> </v>
      </c>
      <c r="CE55" s="2" t="str">
        <f t="shared" si="61"/>
        <v xml:space="preserve"> </v>
      </c>
      <c r="CF55" s="2" t="str">
        <f t="shared" si="61"/>
        <v xml:space="preserve"> </v>
      </c>
      <c r="CG55" s="2" t="str">
        <f t="shared" si="61"/>
        <v xml:space="preserve"> </v>
      </c>
      <c r="CH55" s="2" t="str">
        <f t="shared" si="61"/>
        <v xml:space="preserve"> </v>
      </c>
      <c r="CI55" s="2" t="str">
        <f t="shared" si="61"/>
        <v xml:space="preserve"> </v>
      </c>
      <c r="CJ55" s="2" t="str">
        <f t="shared" si="61"/>
        <v xml:space="preserve"> </v>
      </c>
      <c r="CK55" s="2" t="str">
        <f t="shared" si="61"/>
        <v xml:space="preserve"> </v>
      </c>
      <c r="CL55" s="2" t="str">
        <f t="shared" si="61"/>
        <v xml:space="preserve"> </v>
      </c>
      <c r="CM55" s="2" t="str">
        <f t="shared" si="61"/>
        <v xml:space="preserve"> </v>
      </c>
      <c r="CN55" s="2" t="str">
        <f t="shared" si="61"/>
        <v xml:space="preserve"> </v>
      </c>
      <c r="CO55" s="2" t="str">
        <f t="shared" si="61"/>
        <v xml:space="preserve"> </v>
      </c>
      <c r="CP55" s="2" t="str">
        <f t="shared" si="61"/>
        <v xml:space="preserve"> </v>
      </c>
      <c r="CQ55" s="2" t="str">
        <f t="shared" si="61"/>
        <v xml:space="preserve"> </v>
      </c>
      <c r="CR55" s="2" t="str">
        <f t="shared" si="61"/>
        <v xml:space="preserve"> </v>
      </c>
      <c r="CS55" s="2" t="str">
        <f t="shared" si="61"/>
        <v xml:space="preserve"> </v>
      </c>
      <c r="CT55" s="2" t="str">
        <f t="shared" si="61"/>
        <v xml:space="preserve"> </v>
      </c>
      <c r="CU55" s="2" t="str">
        <f t="shared" si="61"/>
        <v xml:space="preserve"> </v>
      </c>
      <c r="CV55" s="2" t="str">
        <f t="shared" si="61"/>
        <v xml:space="preserve"> </v>
      </c>
      <c r="CW55" s="2" t="str">
        <f t="shared" si="61"/>
        <v xml:space="preserve"> </v>
      </c>
      <c r="CX55" s="2" t="str">
        <f t="shared" si="61"/>
        <v xml:space="preserve"> </v>
      </c>
      <c r="CY55" s="2" t="str">
        <f t="shared" si="61"/>
        <v xml:space="preserve"> </v>
      </c>
      <c r="CZ55" s="2" t="str">
        <f t="shared" si="61"/>
        <v xml:space="preserve"> </v>
      </c>
      <c r="DA55" s="2" t="str">
        <f t="shared" si="61"/>
        <v xml:space="preserve"> </v>
      </c>
      <c r="DB55" s="2" t="str">
        <f t="shared" si="61"/>
        <v xml:space="preserve"> </v>
      </c>
      <c r="DC55" s="2" t="str">
        <f t="shared" si="61"/>
        <v xml:space="preserve"> </v>
      </c>
      <c r="DD55" s="2" t="str">
        <f t="shared" si="61"/>
        <v xml:space="preserve"> </v>
      </c>
      <c r="DE55" s="2" t="str">
        <f t="shared" si="61"/>
        <v xml:space="preserve"> </v>
      </c>
      <c r="DF55" s="2" t="str">
        <f t="shared" si="61"/>
        <v xml:space="preserve"> </v>
      </c>
      <c r="DG55" s="2" t="str">
        <f t="shared" si="61"/>
        <v xml:space="preserve"> </v>
      </c>
      <c r="DH55" s="2" t="str">
        <f t="shared" si="61"/>
        <v xml:space="preserve"> </v>
      </c>
      <c r="DI55" s="2" t="str">
        <f t="shared" si="61"/>
        <v xml:space="preserve"> </v>
      </c>
      <c r="DJ55" s="2" t="str">
        <f t="shared" si="61"/>
        <v xml:space="preserve"> </v>
      </c>
      <c r="DK55" s="2" t="str">
        <f t="shared" si="61"/>
        <v xml:space="preserve"> </v>
      </c>
      <c r="DL55" s="2" t="str">
        <f t="shared" si="61"/>
        <v xml:space="preserve"> </v>
      </c>
      <c r="DM55" s="2" t="str">
        <f t="shared" si="61"/>
        <v xml:space="preserve"> </v>
      </c>
      <c r="DN55" s="2" t="str">
        <f t="shared" si="61"/>
        <v xml:space="preserve"> </v>
      </c>
      <c r="DO55" s="2" t="str">
        <f t="shared" si="61"/>
        <v xml:space="preserve"> </v>
      </c>
      <c r="DP55" s="2" t="str">
        <f t="shared" si="61"/>
        <v xml:space="preserve"> </v>
      </c>
      <c r="DQ55" s="2" t="str">
        <f t="shared" si="61"/>
        <v xml:space="preserve"> </v>
      </c>
      <c r="DR55" s="2" t="str">
        <f t="shared" si="61"/>
        <v xml:space="preserve"> </v>
      </c>
      <c r="DS55" s="2" t="str">
        <f t="shared" si="61"/>
        <v xml:space="preserve"> </v>
      </c>
      <c r="DT55" s="2" t="str">
        <f t="shared" si="61"/>
        <v xml:space="preserve"> </v>
      </c>
      <c r="DU55" s="2" t="str">
        <f t="shared" si="61"/>
        <v xml:space="preserve"> </v>
      </c>
      <c r="DV55" s="2" t="str">
        <f t="shared" si="61"/>
        <v xml:space="preserve"> </v>
      </c>
      <c r="DW55" s="2" t="str">
        <f t="shared" si="61"/>
        <v xml:space="preserve"> </v>
      </c>
      <c r="DX55" s="2" t="str">
        <f t="shared" si="61"/>
        <v xml:space="preserve"> </v>
      </c>
      <c r="DY55" s="2" t="str">
        <f t="shared" si="61"/>
        <v xml:space="preserve"> </v>
      </c>
      <c r="DZ55" s="2" t="str">
        <f t="shared" si="61"/>
        <v xml:space="preserve"> </v>
      </c>
      <c r="EA55" s="2" t="str">
        <f t="shared" ref="EA55:GL55" si="62">IF(SUM(EA24:EA27)&gt;EA$48/2,SUM(EA24:EA27)," ")</f>
        <v xml:space="preserve"> </v>
      </c>
      <c r="EB55" s="2" t="str">
        <f t="shared" si="62"/>
        <v xml:space="preserve"> </v>
      </c>
      <c r="EC55" s="2" t="str">
        <f t="shared" si="62"/>
        <v xml:space="preserve"> </v>
      </c>
      <c r="ED55" s="2" t="str">
        <f t="shared" si="62"/>
        <v xml:space="preserve"> </v>
      </c>
      <c r="EE55" s="2" t="str">
        <f t="shared" si="62"/>
        <v xml:space="preserve"> </v>
      </c>
      <c r="EF55" s="2" t="str">
        <f t="shared" si="62"/>
        <v xml:space="preserve"> </v>
      </c>
      <c r="EG55" s="2" t="str">
        <f t="shared" si="62"/>
        <v xml:space="preserve"> </v>
      </c>
      <c r="EH55" s="2" t="str">
        <f t="shared" si="62"/>
        <v xml:space="preserve"> </v>
      </c>
      <c r="EI55" s="2" t="str">
        <f t="shared" si="62"/>
        <v xml:space="preserve"> </v>
      </c>
      <c r="EJ55" s="2" t="str">
        <f t="shared" si="62"/>
        <v xml:space="preserve"> </v>
      </c>
      <c r="EK55" s="2" t="str">
        <f t="shared" si="62"/>
        <v xml:space="preserve"> </v>
      </c>
      <c r="EL55" s="2" t="str">
        <f t="shared" si="62"/>
        <v xml:space="preserve"> </v>
      </c>
      <c r="EM55" s="2" t="str">
        <f t="shared" si="62"/>
        <v xml:space="preserve"> </v>
      </c>
      <c r="EN55" s="2" t="str">
        <f t="shared" si="62"/>
        <v xml:space="preserve"> </v>
      </c>
      <c r="EO55" s="2" t="str">
        <f t="shared" si="62"/>
        <v xml:space="preserve"> </v>
      </c>
      <c r="EP55" s="2" t="str">
        <f t="shared" si="62"/>
        <v xml:space="preserve"> </v>
      </c>
      <c r="EQ55" s="2" t="str">
        <f t="shared" si="62"/>
        <v xml:space="preserve"> </v>
      </c>
      <c r="ER55" s="2" t="str">
        <f t="shared" si="62"/>
        <v xml:space="preserve"> </v>
      </c>
      <c r="ES55" s="2" t="str">
        <f t="shared" si="62"/>
        <v xml:space="preserve"> </v>
      </c>
      <c r="ET55" s="2" t="str">
        <f t="shared" si="62"/>
        <v xml:space="preserve"> </v>
      </c>
      <c r="EU55" s="2" t="str">
        <f t="shared" si="62"/>
        <v xml:space="preserve"> </v>
      </c>
      <c r="EV55" s="2" t="str">
        <f t="shared" si="62"/>
        <v xml:space="preserve"> </v>
      </c>
      <c r="EW55" s="2" t="str">
        <f t="shared" si="62"/>
        <v xml:space="preserve"> </v>
      </c>
      <c r="EX55" s="2" t="str">
        <f t="shared" si="62"/>
        <v xml:space="preserve"> </v>
      </c>
      <c r="EY55" s="2" t="str">
        <f t="shared" si="62"/>
        <v xml:space="preserve"> </v>
      </c>
      <c r="EZ55" s="2" t="str">
        <f t="shared" si="62"/>
        <v xml:space="preserve"> </v>
      </c>
      <c r="FA55" s="2" t="str">
        <f t="shared" si="62"/>
        <v xml:space="preserve"> </v>
      </c>
      <c r="FB55" s="2" t="str">
        <f t="shared" si="62"/>
        <v xml:space="preserve"> </v>
      </c>
      <c r="FC55" s="2" t="str">
        <f t="shared" si="62"/>
        <v xml:space="preserve"> </v>
      </c>
      <c r="FD55" s="2" t="str">
        <f t="shared" si="62"/>
        <v xml:space="preserve"> </v>
      </c>
      <c r="FE55" s="2" t="str">
        <f t="shared" si="62"/>
        <v xml:space="preserve"> </v>
      </c>
      <c r="FF55" s="2" t="str">
        <f t="shared" si="62"/>
        <v xml:space="preserve"> </v>
      </c>
      <c r="FG55" s="2" t="str">
        <f t="shared" si="62"/>
        <v xml:space="preserve"> </v>
      </c>
      <c r="FH55" s="2" t="str">
        <f t="shared" si="62"/>
        <v xml:space="preserve"> </v>
      </c>
      <c r="FI55" s="2" t="str">
        <f t="shared" si="62"/>
        <v xml:space="preserve"> </v>
      </c>
      <c r="FJ55" s="2" t="str">
        <f t="shared" si="62"/>
        <v xml:space="preserve"> </v>
      </c>
      <c r="FK55" s="2" t="str">
        <f t="shared" si="62"/>
        <v xml:space="preserve"> </v>
      </c>
      <c r="FL55" s="2" t="str">
        <f t="shared" si="62"/>
        <v xml:space="preserve"> </v>
      </c>
      <c r="FM55" s="2" t="str">
        <f t="shared" si="62"/>
        <v xml:space="preserve"> </v>
      </c>
      <c r="FN55" s="2" t="str">
        <f t="shared" si="62"/>
        <v xml:space="preserve"> </v>
      </c>
      <c r="FO55" s="2" t="str">
        <f t="shared" si="62"/>
        <v xml:space="preserve"> </v>
      </c>
      <c r="FP55" s="2" t="str">
        <f t="shared" si="62"/>
        <v xml:space="preserve"> </v>
      </c>
      <c r="FQ55" s="2" t="str">
        <f t="shared" si="62"/>
        <v xml:space="preserve"> </v>
      </c>
      <c r="FR55" s="2" t="str">
        <f t="shared" si="62"/>
        <v xml:space="preserve"> </v>
      </c>
      <c r="FS55" s="2" t="str">
        <f t="shared" si="62"/>
        <v xml:space="preserve"> </v>
      </c>
      <c r="FT55" s="2" t="str">
        <f t="shared" si="62"/>
        <v xml:space="preserve"> </v>
      </c>
      <c r="FU55" s="2" t="str">
        <f t="shared" si="62"/>
        <v xml:space="preserve"> </v>
      </c>
      <c r="FV55" s="2" t="str">
        <f t="shared" si="62"/>
        <v xml:space="preserve"> </v>
      </c>
      <c r="FW55" s="2" t="str">
        <f t="shared" si="62"/>
        <v xml:space="preserve"> </v>
      </c>
      <c r="FX55" s="2" t="str">
        <f t="shared" si="62"/>
        <v xml:space="preserve"> </v>
      </c>
      <c r="FY55" s="2" t="str">
        <f t="shared" si="62"/>
        <v xml:space="preserve"> </v>
      </c>
      <c r="FZ55" s="2" t="str">
        <f t="shared" si="62"/>
        <v xml:space="preserve"> </v>
      </c>
      <c r="GA55" s="2" t="str">
        <f t="shared" si="62"/>
        <v xml:space="preserve"> </v>
      </c>
      <c r="GB55" s="2" t="str">
        <f t="shared" si="62"/>
        <v xml:space="preserve"> </v>
      </c>
      <c r="GC55" s="2" t="str">
        <f t="shared" si="62"/>
        <v xml:space="preserve"> </v>
      </c>
      <c r="GD55" s="2" t="str">
        <f t="shared" si="62"/>
        <v xml:space="preserve"> </v>
      </c>
      <c r="GE55" s="2" t="str">
        <f t="shared" si="62"/>
        <v xml:space="preserve"> </v>
      </c>
      <c r="GF55" s="2" t="str">
        <f t="shared" si="62"/>
        <v xml:space="preserve"> </v>
      </c>
      <c r="GG55" s="2" t="str">
        <f t="shared" si="62"/>
        <v xml:space="preserve"> </v>
      </c>
      <c r="GH55" s="2" t="str">
        <f t="shared" si="62"/>
        <v xml:space="preserve"> </v>
      </c>
      <c r="GI55" s="2" t="str">
        <f t="shared" si="62"/>
        <v xml:space="preserve"> </v>
      </c>
      <c r="GJ55" s="2" t="str">
        <f t="shared" si="62"/>
        <v xml:space="preserve"> </v>
      </c>
      <c r="GK55" s="2" t="str">
        <f t="shared" si="62"/>
        <v xml:space="preserve"> </v>
      </c>
      <c r="GL55" s="2" t="str">
        <f t="shared" si="62"/>
        <v xml:space="preserve"> </v>
      </c>
      <c r="GM55" s="2" t="str">
        <f t="shared" ref="GM55:IX55" si="63">IF(SUM(GM24:GM27)&gt;GM$48/2,SUM(GM24:GM27)," ")</f>
        <v xml:space="preserve"> </v>
      </c>
      <c r="GN55" s="2" t="str">
        <f t="shared" si="63"/>
        <v xml:space="preserve"> </v>
      </c>
      <c r="GO55" s="2" t="str">
        <f t="shared" si="63"/>
        <v xml:space="preserve"> </v>
      </c>
      <c r="GP55" s="2" t="str">
        <f t="shared" si="63"/>
        <v xml:space="preserve"> </v>
      </c>
      <c r="GQ55" s="2" t="str">
        <f t="shared" si="63"/>
        <v xml:space="preserve"> </v>
      </c>
      <c r="GR55" s="2" t="str">
        <f t="shared" si="63"/>
        <v xml:space="preserve"> </v>
      </c>
      <c r="GS55" s="2" t="str">
        <f t="shared" si="63"/>
        <v xml:space="preserve"> </v>
      </c>
      <c r="GT55" s="2" t="str">
        <f t="shared" si="63"/>
        <v xml:space="preserve"> </v>
      </c>
      <c r="GU55" s="2" t="str">
        <f t="shared" si="63"/>
        <v xml:space="preserve"> </v>
      </c>
      <c r="GV55" s="2" t="str">
        <f t="shared" si="63"/>
        <v xml:space="preserve"> </v>
      </c>
      <c r="GW55" s="2" t="str">
        <f t="shared" si="63"/>
        <v xml:space="preserve"> </v>
      </c>
      <c r="GX55" s="2" t="str">
        <f t="shared" si="63"/>
        <v xml:space="preserve"> </v>
      </c>
      <c r="GY55" s="2" t="str">
        <f t="shared" si="63"/>
        <v xml:space="preserve"> </v>
      </c>
      <c r="GZ55" s="2" t="str">
        <f t="shared" si="63"/>
        <v xml:space="preserve"> </v>
      </c>
      <c r="HA55" s="2" t="str">
        <f t="shared" si="63"/>
        <v xml:space="preserve"> </v>
      </c>
      <c r="HB55" s="2" t="str">
        <f t="shared" si="63"/>
        <v xml:space="preserve"> </v>
      </c>
      <c r="HC55" s="2" t="str">
        <f t="shared" si="63"/>
        <v xml:space="preserve"> </v>
      </c>
      <c r="HD55" s="2" t="str">
        <f t="shared" si="63"/>
        <v xml:space="preserve"> </v>
      </c>
      <c r="HE55" s="2" t="str">
        <f t="shared" si="63"/>
        <v xml:space="preserve"> </v>
      </c>
      <c r="HF55" s="2" t="str">
        <f t="shared" si="63"/>
        <v xml:space="preserve"> </v>
      </c>
      <c r="HG55" s="2" t="str">
        <f t="shared" si="63"/>
        <v xml:space="preserve"> </v>
      </c>
      <c r="HH55" s="2" t="str">
        <f t="shared" si="63"/>
        <v xml:space="preserve"> </v>
      </c>
      <c r="HI55" s="2" t="str">
        <f t="shared" si="63"/>
        <v xml:space="preserve"> </v>
      </c>
      <c r="HJ55" s="2" t="str">
        <f t="shared" si="63"/>
        <v xml:space="preserve"> </v>
      </c>
      <c r="HK55" s="2" t="str">
        <f t="shared" si="63"/>
        <v xml:space="preserve"> </v>
      </c>
      <c r="HL55" s="2" t="str">
        <f t="shared" si="63"/>
        <v xml:space="preserve"> </v>
      </c>
      <c r="HM55" s="2" t="str">
        <f t="shared" si="63"/>
        <v xml:space="preserve"> </v>
      </c>
      <c r="HN55" s="2" t="str">
        <f t="shared" si="63"/>
        <v xml:space="preserve"> </v>
      </c>
      <c r="HO55" s="2" t="str">
        <f t="shared" si="63"/>
        <v xml:space="preserve"> </v>
      </c>
      <c r="HP55" s="2" t="str">
        <f t="shared" si="63"/>
        <v xml:space="preserve"> </v>
      </c>
      <c r="HQ55" s="2" t="str">
        <f t="shared" si="63"/>
        <v xml:space="preserve"> </v>
      </c>
      <c r="HR55" s="2" t="str">
        <f t="shared" si="63"/>
        <v xml:space="preserve"> </v>
      </c>
      <c r="HS55" s="2" t="str">
        <f t="shared" si="63"/>
        <v xml:space="preserve"> </v>
      </c>
      <c r="HT55" s="2" t="str">
        <f t="shared" si="63"/>
        <v xml:space="preserve"> </v>
      </c>
      <c r="HU55" s="2" t="str">
        <f t="shared" si="63"/>
        <v xml:space="preserve"> </v>
      </c>
      <c r="HV55" s="2" t="str">
        <f t="shared" si="63"/>
        <v xml:space="preserve"> </v>
      </c>
      <c r="HW55" s="2" t="str">
        <f t="shared" si="63"/>
        <v xml:space="preserve"> </v>
      </c>
      <c r="HX55" s="2" t="str">
        <f t="shared" si="63"/>
        <v xml:space="preserve"> </v>
      </c>
      <c r="HY55" s="2" t="str">
        <f t="shared" si="63"/>
        <v xml:space="preserve"> </v>
      </c>
      <c r="HZ55" s="2" t="str">
        <f t="shared" si="63"/>
        <v xml:space="preserve"> </v>
      </c>
      <c r="IA55" s="2" t="str">
        <f t="shared" si="63"/>
        <v xml:space="preserve"> </v>
      </c>
      <c r="IB55" s="2" t="str">
        <f t="shared" si="63"/>
        <v xml:space="preserve"> </v>
      </c>
      <c r="IC55" s="2" t="str">
        <f t="shared" si="63"/>
        <v xml:space="preserve"> </v>
      </c>
      <c r="ID55" s="2" t="str">
        <f t="shared" si="63"/>
        <v xml:space="preserve"> </v>
      </c>
      <c r="IE55" s="2" t="str">
        <f t="shared" si="63"/>
        <v xml:space="preserve"> </v>
      </c>
      <c r="IF55" s="2" t="str">
        <f t="shared" si="63"/>
        <v xml:space="preserve"> </v>
      </c>
      <c r="IG55" s="2" t="str">
        <f t="shared" si="63"/>
        <v xml:space="preserve"> </v>
      </c>
      <c r="IH55" s="2" t="str">
        <f t="shared" si="63"/>
        <v xml:space="preserve"> </v>
      </c>
      <c r="II55" s="2" t="str">
        <f t="shared" si="63"/>
        <v xml:space="preserve"> </v>
      </c>
      <c r="IJ55" s="2" t="str">
        <f t="shared" si="63"/>
        <v xml:space="preserve"> </v>
      </c>
      <c r="IK55" s="2" t="str">
        <f t="shared" si="63"/>
        <v xml:space="preserve"> </v>
      </c>
      <c r="IL55" s="2" t="str">
        <f t="shared" si="63"/>
        <v xml:space="preserve"> </v>
      </c>
      <c r="IM55" s="2" t="str">
        <f t="shared" si="63"/>
        <v xml:space="preserve"> </v>
      </c>
      <c r="IN55" s="2" t="str">
        <f t="shared" si="63"/>
        <v xml:space="preserve"> </v>
      </c>
      <c r="IO55" s="2" t="str">
        <f t="shared" si="63"/>
        <v xml:space="preserve"> </v>
      </c>
      <c r="IP55" s="2" t="str">
        <f t="shared" si="63"/>
        <v xml:space="preserve"> </v>
      </c>
      <c r="IQ55" s="2" t="str">
        <f t="shared" si="63"/>
        <v xml:space="preserve"> </v>
      </c>
      <c r="IR55" s="2" t="str">
        <f t="shared" si="63"/>
        <v xml:space="preserve"> </v>
      </c>
      <c r="IS55" s="2" t="str">
        <f t="shared" si="63"/>
        <v xml:space="preserve"> </v>
      </c>
      <c r="IT55" s="2" t="str">
        <f t="shared" si="63"/>
        <v xml:space="preserve"> </v>
      </c>
      <c r="IU55" s="2" t="str">
        <f t="shared" si="63"/>
        <v xml:space="preserve"> </v>
      </c>
      <c r="IV55" s="2" t="str">
        <f t="shared" si="63"/>
        <v xml:space="preserve"> </v>
      </c>
      <c r="IW55" s="2" t="str">
        <f t="shared" si="63"/>
        <v xml:space="preserve"> </v>
      </c>
      <c r="IX55" s="2" t="str">
        <f t="shared" si="63"/>
        <v xml:space="preserve"> </v>
      </c>
      <c r="IY55" s="2" t="str">
        <f t="shared" ref="IY55:LJ55" si="64">IF(SUM(IY24:IY27)&gt;IY$48/2,SUM(IY24:IY27)," ")</f>
        <v xml:space="preserve"> </v>
      </c>
      <c r="IZ55" s="2" t="str">
        <f t="shared" si="64"/>
        <v xml:space="preserve"> </v>
      </c>
      <c r="JA55" s="2" t="str">
        <f t="shared" si="64"/>
        <v xml:space="preserve"> </v>
      </c>
      <c r="JB55" s="2" t="str">
        <f t="shared" si="64"/>
        <v xml:space="preserve"> </v>
      </c>
      <c r="JC55" s="2" t="str">
        <f t="shared" si="64"/>
        <v xml:space="preserve"> </v>
      </c>
      <c r="JD55" s="2" t="str">
        <f t="shared" si="64"/>
        <v xml:space="preserve"> </v>
      </c>
      <c r="JE55" s="2" t="str">
        <f t="shared" si="64"/>
        <v xml:space="preserve"> </v>
      </c>
      <c r="JF55" s="2" t="str">
        <f t="shared" si="64"/>
        <v xml:space="preserve"> </v>
      </c>
      <c r="JG55" s="2" t="str">
        <f t="shared" si="64"/>
        <v xml:space="preserve"> </v>
      </c>
      <c r="JH55" s="2" t="str">
        <f t="shared" si="64"/>
        <v xml:space="preserve"> </v>
      </c>
      <c r="JI55" s="2" t="str">
        <f t="shared" si="64"/>
        <v xml:space="preserve"> </v>
      </c>
      <c r="JJ55" s="2" t="str">
        <f t="shared" si="64"/>
        <v xml:space="preserve"> </v>
      </c>
      <c r="JK55" s="2" t="str">
        <f t="shared" si="64"/>
        <v xml:space="preserve"> </v>
      </c>
      <c r="JL55" s="2" t="str">
        <f t="shared" si="64"/>
        <v xml:space="preserve"> </v>
      </c>
      <c r="JM55" s="2">
        <f t="shared" si="64"/>
        <v>104</v>
      </c>
      <c r="JN55" s="2" t="str">
        <f t="shared" si="64"/>
        <v xml:space="preserve"> </v>
      </c>
      <c r="JO55" s="2" t="str">
        <f t="shared" si="64"/>
        <v xml:space="preserve"> </v>
      </c>
      <c r="JP55" s="2" t="str">
        <f t="shared" si="64"/>
        <v xml:space="preserve"> </v>
      </c>
      <c r="JQ55" s="2" t="str">
        <f t="shared" si="64"/>
        <v xml:space="preserve"> </v>
      </c>
      <c r="JR55" s="2" t="str">
        <f t="shared" si="64"/>
        <v xml:space="preserve"> </v>
      </c>
      <c r="JS55" s="2" t="str">
        <f t="shared" si="64"/>
        <v xml:space="preserve"> </v>
      </c>
      <c r="JT55" s="2" t="str">
        <f t="shared" si="64"/>
        <v xml:space="preserve"> </v>
      </c>
      <c r="JU55" s="2" t="str">
        <f t="shared" si="64"/>
        <v xml:space="preserve"> </v>
      </c>
      <c r="JV55" s="2" t="str">
        <f t="shared" si="64"/>
        <v xml:space="preserve"> </v>
      </c>
      <c r="JW55" s="2" t="str">
        <f t="shared" si="64"/>
        <v xml:space="preserve"> </v>
      </c>
      <c r="JX55" s="2" t="str">
        <f t="shared" si="64"/>
        <v xml:space="preserve"> </v>
      </c>
      <c r="JY55" s="2" t="str">
        <f t="shared" si="64"/>
        <v xml:space="preserve"> </v>
      </c>
      <c r="JZ55" s="2" t="str">
        <f t="shared" si="64"/>
        <v xml:space="preserve"> </v>
      </c>
      <c r="KA55" s="2" t="str">
        <f t="shared" si="64"/>
        <v xml:space="preserve"> </v>
      </c>
      <c r="KB55" s="2" t="str">
        <f t="shared" si="64"/>
        <v xml:space="preserve"> </v>
      </c>
      <c r="KC55" s="2" t="str">
        <f t="shared" si="64"/>
        <v xml:space="preserve"> </v>
      </c>
      <c r="KD55" s="2" t="str">
        <f t="shared" si="64"/>
        <v xml:space="preserve"> </v>
      </c>
      <c r="KE55" s="2" t="str">
        <f t="shared" si="64"/>
        <v xml:space="preserve"> </v>
      </c>
      <c r="KF55" s="2" t="str">
        <f t="shared" si="64"/>
        <v xml:space="preserve"> </v>
      </c>
      <c r="KG55" s="2" t="str">
        <f t="shared" si="64"/>
        <v xml:space="preserve"> </v>
      </c>
      <c r="KH55" s="2" t="str">
        <f t="shared" si="64"/>
        <v xml:space="preserve"> </v>
      </c>
      <c r="KI55" s="2" t="str">
        <f t="shared" si="64"/>
        <v xml:space="preserve"> </v>
      </c>
      <c r="KJ55" s="2" t="str">
        <f t="shared" si="64"/>
        <v xml:space="preserve"> </v>
      </c>
      <c r="KK55" s="2" t="str">
        <f t="shared" si="64"/>
        <v xml:space="preserve"> </v>
      </c>
      <c r="KL55" s="2" t="str">
        <f t="shared" si="64"/>
        <v xml:space="preserve"> </v>
      </c>
      <c r="KM55" s="2" t="str">
        <f t="shared" si="64"/>
        <v xml:space="preserve"> </v>
      </c>
      <c r="KN55" s="2" t="str">
        <f t="shared" si="64"/>
        <v xml:space="preserve"> </v>
      </c>
      <c r="KO55" s="2" t="str">
        <f t="shared" si="64"/>
        <v xml:space="preserve"> </v>
      </c>
      <c r="KP55" s="2" t="str">
        <f t="shared" si="64"/>
        <v xml:space="preserve"> </v>
      </c>
      <c r="KQ55" s="2" t="str">
        <f t="shared" si="64"/>
        <v xml:space="preserve"> </v>
      </c>
      <c r="KR55" s="2" t="str">
        <f t="shared" si="64"/>
        <v xml:space="preserve"> </v>
      </c>
      <c r="KS55" s="2" t="str">
        <f t="shared" si="64"/>
        <v xml:space="preserve"> </v>
      </c>
      <c r="KT55" s="2" t="str">
        <f t="shared" si="64"/>
        <v xml:space="preserve"> </v>
      </c>
      <c r="KU55" s="2" t="str">
        <f t="shared" si="64"/>
        <v xml:space="preserve"> </v>
      </c>
      <c r="KV55" s="2" t="str">
        <f t="shared" si="64"/>
        <v xml:space="preserve"> </v>
      </c>
      <c r="KW55" s="2" t="str">
        <f t="shared" si="64"/>
        <v xml:space="preserve"> </v>
      </c>
      <c r="KX55" s="2" t="str">
        <f t="shared" si="64"/>
        <v xml:space="preserve"> </v>
      </c>
      <c r="KY55" s="2" t="str">
        <f t="shared" si="64"/>
        <v xml:space="preserve"> </v>
      </c>
      <c r="KZ55" s="2" t="str">
        <f t="shared" si="64"/>
        <v xml:space="preserve"> </v>
      </c>
      <c r="LA55" s="2" t="str">
        <f t="shared" si="64"/>
        <v xml:space="preserve"> </v>
      </c>
      <c r="LB55" s="2" t="str">
        <f t="shared" si="64"/>
        <v xml:space="preserve"> </v>
      </c>
      <c r="LC55" s="2" t="str">
        <f t="shared" si="64"/>
        <v xml:space="preserve"> </v>
      </c>
      <c r="LD55" s="2" t="str">
        <f t="shared" si="64"/>
        <v xml:space="preserve"> </v>
      </c>
      <c r="LE55" s="2" t="str">
        <f t="shared" si="64"/>
        <v xml:space="preserve"> </v>
      </c>
      <c r="LF55" s="2" t="str">
        <f t="shared" si="64"/>
        <v xml:space="preserve"> </v>
      </c>
      <c r="LG55" s="2" t="str">
        <f t="shared" si="64"/>
        <v xml:space="preserve"> </v>
      </c>
      <c r="LH55" s="2" t="str">
        <f t="shared" si="64"/>
        <v xml:space="preserve"> </v>
      </c>
      <c r="LI55" s="2" t="str">
        <f t="shared" si="64"/>
        <v xml:space="preserve"> </v>
      </c>
      <c r="LJ55" s="2" t="str">
        <f t="shared" si="64"/>
        <v xml:space="preserve"> </v>
      </c>
      <c r="LK55" s="2" t="str">
        <f t="shared" ref="LK55:NV55" si="65">IF(SUM(LK24:LK27)&gt;LK$48/2,SUM(LK24:LK27)," ")</f>
        <v xml:space="preserve"> </v>
      </c>
      <c r="LL55" s="2" t="str">
        <f t="shared" si="65"/>
        <v xml:space="preserve"> </v>
      </c>
      <c r="LM55" s="2" t="str">
        <f t="shared" si="65"/>
        <v xml:space="preserve"> </v>
      </c>
      <c r="LN55" s="2" t="str">
        <f t="shared" si="65"/>
        <v xml:space="preserve"> </v>
      </c>
      <c r="LO55" s="2" t="str">
        <f t="shared" si="65"/>
        <v xml:space="preserve"> </v>
      </c>
      <c r="LP55" s="2" t="str">
        <f t="shared" si="65"/>
        <v xml:space="preserve"> </v>
      </c>
      <c r="LQ55" s="2" t="str">
        <f t="shared" si="65"/>
        <v xml:space="preserve"> </v>
      </c>
      <c r="LR55" s="2" t="str">
        <f t="shared" si="65"/>
        <v xml:space="preserve"> </v>
      </c>
      <c r="LS55" s="2" t="str">
        <f t="shared" si="65"/>
        <v xml:space="preserve"> </v>
      </c>
      <c r="LT55" s="2" t="str">
        <f t="shared" si="65"/>
        <v xml:space="preserve"> </v>
      </c>
      <c r="LU55" s="2" t="str">
        <f t="shared" si="65"/>
        <v xml:space="preserve"> </v>
      </c>
      <c r="LV55" s="2" t="str">
        <f t="shared" si="65"/>
        <v xml:space="preserve"> </v>
      </c>
      <c r="LW55" s="2" t="str">
        <f t="shared" si="65"/>
        <v xml:space="preserve"> </v>
      </c>
      <c r="LX55" s="2" t="str">
        <f t="shared" si="65"/>
        <v xml:space="preserve"> </v>
      </c>
      <c r="LY55" s="2" t="str">
        <f t="shared" si="65"/>
        <v xml:space="preserve"> </v>
      </c>
      <c r="LZ55" s="2" t="str">
        <f t="shared" si="65"/>
        <v xml:space="preserve"> </v>
      </c>
      <c r="MA55" s="2" t="str">
        <f t="shared" si="65"/>
        <v xml:space="preserve"> </v>
      </c>
      <c r="MB55" s="2" t="str">
        <f t="shared" si="65"/>
        <v xml:space="preserve"> </v>
      </c>
      <c r="MC55" s="2" t="str">
        <f t="shared" si="65"/>
        <v xml:space="preserve"> </v>
      </c>
      <c r="MD55" s="2" t="str">
        <f t="shared" si="65"/>
        <v xml:space="preserve"> </v>
      </c>
      <c r="ME55" s="2" t="str">
        <f t="shared" si="65"/>
        <v xml:space="preserve"> </v>
      </c>
      <c r="MF55" s="2" t="str">
        <f t="shared" si="65"/>
        <v xml:space="preserve"> </v>
      </c>
      <c r="MG55" s="2" t="str">
        <f t="shared" si="65"/>
        <v xml:space="preserve"> </v>
      </c>
      <c r="MH55" s="2" t="str">
        <f t="shared" si="65"/>
        <v xml:space="preserve"> </v>
      </c>
      <c r="MI55" s="2" t="str">
        <f t="shared" si="65"/>
        <v xml:space="preserve"> </v>
      </c>
      <c r="MJ55" s="2" t="str">
        <f t="shared" si="65"/>
        <v xml:space="preserve"> </v>
      </c>
      <c r="MK55" s="2" t="str">
        <f t="shared" si="65"/>
        <v xml:space="preserve"> </v>
      </c>
      <c r="ML55" s="2" t="str">
        <f t="shared" si="65"/>
        <v xml:space="preserve"> </v>
      </c>
      <c r="MM55" s="2" t="str">
        <f t="shared" si="65"/>
        <v xml:space="preserve"> </v>
      </c>
      <c r="MN55" s="2" t="str">
        <f t="shared" si="65"/>
        <v xml:space="preserve"> </v>
      </c>
      <c r="MO55" s="2" t="str">
        <f t="shared" si="65"/>
        <v xml:space="preserve"> </v>
      </c>
      <c r="MP55" s="2" t="str">
        <f t="shared" si="65"/>
        <v xml:space="preserve"> </v>
      </c>
      <c r="MQ55" s="2" t="str">
        <f t="shared" si="65"/>
        <v xml:space="preserve"> </v>
      </c>
      <c r="MR55" s="2" t="str">
        <f t="shared" si="65"/>
        <v xml:space="preserve"> </v>
      </c>
      <c r="MS55" s="2" t="str">
        <f t="shared" si="65"/>
        <v xml:space="preserve"> </v>
      </c>
      <c r="MT55" s="2" t="str">
        <f t="shared" si="65"/>
        <v xml:space="preserve"> </v>
      </c>
      <c r="MU55" s="2" t="str">
        <f t="shared" si="65"/>
        <v xml:space="preserve"> </v>
      </c>
      <c r="MV55" s="2" t="str">
        <f t="shared" si="65"/>
        <v xml:space="preserve"> </v>
      </c>
      <c r="MW55" s="2" t="str">
        <f t="shared" si="65"/>
        <v xml:space="preserve"> </v>
      </c>
      <c r="MX55" s="2" t="str">
        <f t="shared" si="65"/>
        <v xml:space="preserve"> </v>
      </c>
      <c r="MY55" s="2" t="str">
        <f t="shared" si="65"/>
        <v xml:space="preserve"> </v>
      </c>
      <c r="MZ55" s="2" t="str">
        <f t="shared" si="65"/>
        <v xml:space="preserve"> </v>
      </c>
      <c r="NA55" s="2" t="str">
        <f t="shared" si="65"/>
        <v xml:space="preserve"> </v>
      </c>
      <c r="NB55" s="2" t="str">
        <f t="shared" si="65"/>
        <v xml:space="preserve"> </v>
      </c>
      <c r="NC55" s="2" t="str">
        <f t="shared" si="65"/>
        <v xml:space="preserve"> </v>
      </c>
      <c r="ND55" s="2" t="str">
        <f t="shared" si="65"/>
        <v xml:space="preserve"> </v>
      </c>
      <c r="NE55" s="2" t="str">
        <f t="shared" si="65"/>
        <v xml:space="preserve"> </v>
      </c>
      <c r="NF55" s="2" t="str">
        <f t="shared" si="65"/>
        <v xml:space="preserve"> </v>
      </c>
      <c r="NG55" s="2" t="str">
        <f t="shared" si="65"/>
        <v xml:space="preserve"> </v>
      </c>
      <c r="NH55" s="2" t="str">
        <f t="shared" si="65"/>
        <v xml:space="preserve"> </v>
      </c>
      <c r="NI55" s="2" t="str">
        <f t="shared" si="65"/>
        <v xml:space="preserve"> </v>
      </c>
      <c r="NJ55" s="2" t="str">
        <f t="shared" si="65"/>
        <v xml:space="preserve"> </v>
      </c>
      <c r="NK55" s="2" t="str">
        <f t="shared" si="65"/>
        <v xml:space="preserve"> </v>
      </c>
      <c r="NL55" s="2" t="str">
        <f t="shared" si="65"/>
        <v xml:space="preserve"> </v>
      </c>
      <c r="NM55" s="2" t="str">
        <f t="shared" si="65"/>
        <v xml:space="preserve"> </v>
      </c>
      <c r="NN55" s="2" t="str">
        <f t="shared" si="65"/>
        <v xml:space="preserve"> </v>
      </c>
      <c r="NO55" s="2" t="str">
        <f t="shared" si="65"/>
        <v xml:space="preserve"> </v>
      </c>
      <c r="NP55" s="2" t="str">
        <f t="shared" si="65"/>
        <v xml:space="preserve"> </v>
      </c>
      <c r="NQ55" s="2" t="str">
        <f t="shared" si="65"/>
        <v xml:space="preserve"> </v>
      </c>
      <c r="NR55" s="2" t="str">
        <f t="shared" si="65"/>
        <v xml:space="preserve"> </v>
      </c>
      <c r="NS55" s="2" t="str">
        <f t="shared" si="65"/>
        <v xml:space="preserve"> </v>
      </c>
      <c r="NT55" s="2" t="str">
        <f t="shared" si="65"/>
        <v xml:space="preserve"> </v>
      </c>
      <c r="NU55" s="2" t="str">
        <f t="shared" si="65"/>
        <v xml:space="preserve"> </v>
      </c>
      <c r="NV55" s="2" t="str">
        <f t="shared" si="65"/>
        <v xml:space="preserve"> </v>
      </c>
      <c r="NW55" s="2" t="str">
        <f t="shared" ref="NW55:QH55" si="66">IF(SUM(NW24:NW27)&gt;NW$48/2,SUM(NW24:NW27)," ")</f>
        <v xml:space="preserve"> </v>
      </c>
      <c r="NX55" s="2" t="str">
        <f t="shared" si="66"/>
        <v xml:space="preserve"> </v>
      </c>
      <c r="NY55" s="2" t="str">
        <f t="shared" si="66"/>
        <v xml:space="preserve"> </v>
      </c>
      <c r="NZ55" s="2" t="str">
        <f t="shared" si="66"/>
        <v xml:space="preserve"> </v>
      </c>
      <c r="OA55" s="2" t="str">
        <f t="shared" si="66"/>
        <v xml:space="preserve"> </v>
      </c>
      <c r="OB55" s="2" t="str">
        <f t="shared" si="66"/>
        <v xml:space="preserve"> </v>
      </c>
      <c r="OC55" s="2" t="str">
        <f t="shared" si="66"/>
        <v xml:space="preserve"> </v>
      </c>
      <c r="OD55" s="2" t="str">
        <f t="shared" si="66"/>
        <v xml:space="preserve"> </v>
      </c>
      <c r="OE55" s="2" t="str">
        <f t="shared" si="66"/>
        <v xml:space="preserve"> </v>
      </c>
      <c r="OF55" s="2" t="str">
        <f t="shared" si="66"/>
        <v xml:space="preserve"> </v>
      </c>
      <c r="OG55" s="2" t="str">
        <f t="shared" si="66"/>
        <v xml:space="preserve"> </v>
      </c>
      <c r="OH55" s="2" t="str">
        <f t="shared" si="66"/>
        <v xml:space="preserve"> </v>
      </c>
      <c r="OI55" s="2" t="str">
        <f t="shared" si="66"/>
        <v xml:space="preserve"> </v>
      </c>
      <c r="OJ55" s="2" t="str">
        <f t="shared" si="66"/>
        <v xml:space="preserve"> </v>
      </c>
      <c r="OK55" s="2" t="str">
        <f t="shared" si="66"/>
        <v xml:space="preserve"> </v>
      </c>
      <c r="OL55" s="2" t="str">
        <f t="shared" si="66"/>
        <v xml:space="preserve"> </v>
      </c>
      <c r="OM55" s="2" t="str">
        <f t="shared" si="66"/>
        <v xml:space="preserve"> </v>
      </c>
      <c r="ON55" s="2" t="str">
        <f t="shared" si="66"/>
        <v xml:space="preserve"> </v>
      </c>
      <c r="OO55" s="2" t="str">
        <f t="shared" si="66"/>
        <v xml:space="preserve"> </v>
      </c>
      <c r="OP55" s="2" t="str">
        <f t="shared" si="66"/>
        <v xml:space="preserve"> </v>
      </c>
      <c r="OQ55" s="2" t="str">
        <f t="shared" si="66"/>
        <v xml:space="preserve"> </v>
      </c>
      <c r="OR55" s="2" t="str">
        <f t="shared" si="66"/>
        <v xml:space="preserve"> </v>
      </c>
      <c r="OS55" s="2" t="str">
        <f t="shared" si="66"/>
        <v xml:space="preserve"> </v>
      </c>
      <c r="OT55" s="2" t="str">
        <f t="shared" si="66"/>
        <v xml:space="preserve"> </v>
      </c>
      <c r="OU55" s="2" t="str">
        <f t="shared" si="66"/>
        <v xml:space="preserve"> </v>
      </c>
      <c r="OV55" s="2" t="str">
        <f t="shared" si="66"/>
        <v xml:space="preserve"> </v>
      </c>
      <c r="OW55" s="2" t="str">
        <f t="shared" si="66"/>
        <v xml:space="preserve"> </v>
      </c>
      <c r="OX55" s="2" t="str">
        <f t="shared" si="66"/>
        <v xml:space="preserve"> </v>
      </c>
      <c r="OY55" s="2" t="str">
        <f t="shared" si="66"/>
        <v xml:space="preserve"> </v>
      </c>
      <c r="OZ55" s="2" t="str">
        <f t="shared" si="66"/>
        <v xml:space="preserve"> </v>
      </c>
      <c r="PA55" s="2" t="str">
        <f t="shared" si="66"/>
        <v xml:space="preserve"> </v>
      </c>
      <c r="PB55" s="2" t="str">
        <f t="shared" si="66"/>
        <v xml:space="preserve"> </v>
      </c>
      <c r="PC55" s="2" t="str">
        <f t="shared" si="66"/>
        <v xml:space="preserve"> </v>
      </c>
      <c r="PD55" s="2" t="str">
        <f t="shared" si="66"/>
        <v xml:space="preserve"> </v>
      </c>
      <c r="PE55" s="2" t="str">
        <f t="shared" si="66"/>
        <v xml:space="preserve"> </v>
      </c>
      <c r="PF55" s="2" t="str">
        <f t="shared" si="66"/>
        <v xml:space="preserve"> </v>
      </c>
      <c r="PG55" s="2" t="str">
        <f t="shared" si="66"/>
        <v xml:space="preserve"> </v>
      </c>
      <c r="PH55" s="2" t="str">
        <f t="shared" si="66"/>
        <v xml:space="preserve"> </v>
      </c>
      <c r="PI55" s="2" t="str">
        <f t="shared" si="66"/>
        <v xml:space="preserve"> </v>
      </c>
      <c r="PJ55" s="2" t="str">
        <f t="shared" si="66"/>
        <v xml:space="preserve"> </v>
      </c>
      <c r="PK55" s="2" t="str">
        <f t="shared" si="66"/>
        <v xml:space="preserve"> </v>
      </c>
      <c r="PL55" s="2" t="str">
        <f t="shared" si="66"/>
        <v xml:space="preserve"> </v>
      </c>
      <c r="PM55" s="2" t="str">
        <f t="shared" si="66"/>
        <v xml:space="preserve"> </v>
      </c>
      <c r="PN55" s="2" t="str">
        <f t="shared" si="66"/>
        <v xml:space="preserve"> </v>
      </c>
      <c r="PO55" s="2" t="str">
        <f t="shared" si="66"/>
        <v xml:space="preserve"> </v>
      </c>
      <c r="PP55" s="2" t="str">
        <f t="shared" si="66"/>
        <v xml:space="preserve"> </v>
      </c>
      <c r="PQ55" s="2" t="str">
        <f t="shared" si="66"/>
        <v xml:space="preserve"> </v>
      </c>
      <c r="PR55" s="2" t="str">
        <f t="shared" si="66"/>
        <v xml:space="preserve"> </v>
      </c>
      <c r="PS55" s="2" t="str">
        <f t="shared" si="66"/>
        <v xml:space="preserve"> </v>
      </c>
      <c r="PT55" s="2" t="str">
        <f t="shared" si="66"/>
        <v xml:space="preserve"> </v>
      </c>
      <c r="PU55" s="2" t="str">
        <f t="shared" si="66"/>
        <v xml:space="preserve"> </v>
      </c>
      <c r="PV55" s="2" t="str">
        <f t="shared" si="66"/>
        <v xml:space="preserve"> </v>
      </c>
      <c r="PW55" s="2" t="str">
        <f t="shared" si="66"/>
        <v xml:space="preserve"> </v>
      </c>
      <c r="PX55" s="2" t="str">
        <f t="shared" si="66"/>
        <v xml:space="preserve"> </v>
      </c>
      <c r="PY55" s="2" t="str">
        <f t="shared" si="66"/>
        <v xml:space="preserve"> </v>
      </c>
      <c r="PZ55" s="2" t="str">
        <f t="shared" si="66"/>
        <v xml:space="preserve"> </v>
      </c>
      <c r="QA55" s="2" t="str">
        <f t="shared" si="66"/>
        <v xml:space="preserve"> </v>
      </c>
      <c r="QB55" s="2" t="str">
        <f t="shared" si="66"/>
        <v xml:space="preserve"> </v>
      </c>
      <c r="QC55" s="2" t="str">
        <f t="shared" si="66"/>
        <v xml:space="preserve"> </v>
      </c>
      <c r="QD55" s="2" t="str">
        <f t="shared" si="66"/>
        <v xml:space="preserve"> </v>
      </c>
      <c r="QE55" s="2" t="str">
        <f t="shared" si="66"/>
        <v xml:space="preserve"> </v>
      </c>
      <c r="QF55" s="2" t="str">
        <f t="shared" si="66"/>
        <v xml:space="preserve"> </v>
      </c>
      <c r="QG55" s="2" t="str">
        <f t="shared" si="66"/>
        <v xml:space="preserve"> </v>
      </c>
      <c r="QH55" s="2" t="str">
        <f t="shared" si="66"/>
        <v xml:space="preserve"> </v>
      </c>
      <c r="QI55" s="2" t="str">
        <f t="shared" ref="QI55:ST55" si="67">IF(SUM(QI24:QI27)&gt;QI$48/2,SUM(QI24:QI27)," ")</f>
        <v xml:space="preserve"> </v>
      </c>
      <c r="QJ55" s="2" t="str">
        <f t="shared" si="67"/>
        <v xml:space="preserve"> </v>
      </c>
      <c r="QK55" s="2" t="str">
        <f t="shared" si="67"/>
        <v xml:space="preserve"> </v>
      </c>
      <c r="QL55" s="2" t="str">
        <f t="shared" si="67"/>
        <v xml:space="preserve"> </v>
      </c>
      <c r="QM55" s="2" t="str">
        <f t="shared" si="67"/>
        <v xml:space="preserve"> </v>
      </c>
      <c r="QN55" s="2" t="str">
        <f t="shared" si="67"/>
        <v xml:space="preserve"> </v>
      </c>
      <c r="QO55" s="2" t="str">
        <f t="shared" si="67"/>
        <v xml:space="preserve"> </v>
      </c>
      <c r="QP55" s="2" t="str">
        <f t="shared" si="67"/>
        <v xml:space="preserve"> </v>
      </c>
      <c r="QQ55" s="2" t="str">
        <f t="shared" si="67"/>
        <v xml:space="preserve"> </v>
      </c>
      <c r="QR55" s="2" t="str">
        <f t="shared" si="67"/>
        <v xml:space="preserve"> </v>
      </c>
      <c r="QS55" s="2" t="str">
        <f t="shared" si="67"/>
        <v xml:space="preserve"> </v>
      </c>
      <c r="QT55" s="2" t="str">
        <f t="shared" si="67"/>
        <v xml:space="preserve"> </v>
      </c>
      <c r="QU55" s="2" t="str">
        <f t="shared" si="67"/>
        <v xml:space="preserve"> </v>
      </c>
      <c r="QV55" s="2" t="str">
        <f t="shared" si="67"/>
        <v xml:space="preserve"> </v>
      </c>
      <c r="QW55" s="2" t="str">
        <f t="shared" si="67"/>
        <v xml:space="preserve"> </v>
      </c>
      <c r="QX55" s="2" t="str">
        <f t="shared" si="67"/>
        <v xml:space="preserve"> </v>
      </c>
      <c r="QY55" s="2" t="str">
        <f t="shared" si="67"/>
        <v xml:space="preserve"> </v>
      </c>
      <c r="QZ55" s="2" t="str">
        <f t="shared" si="67"/>
        <v xml:space="preserve"> </v>
      </c>
      <c r="RA55" s="2" t="str">
        <f t="shared" si="67"/>
        <v xml:space="preserve"> </v>
      </c>
      <c r="RB55" s="2" t="str">
        <f t="shared" si="67"/>
        <v xml:space="preserve"> </v>
      </c>
      <c r="RC55" s="2" t="str">
        <f t="shared" si="67"/>
        <v xml:space="preserve"> </v>
      </c>
      <c r="RD55" s="2" t="str">
        <f t="shared" si="67"/>
        <v xml:space="preserve"> </v>
      </c>
      <c r="RE55" s="2" t="str">
        <f t="shared" si="67"/>
        <v xml:space="preserve"> </v>
      </c>
      <c r="RF55" s="2" t="str">
        <f t="shared" si="67"/>
        <v xml:space="preserve"> </v>
      </c>
      <c r="RG55" s="2" t="str">
        <f t="shared" si="67"/>
        <v xml:space="preserve"> </v>
      </c>
      <c r="RH55" s="2" t="str">
        <f t="shared" si="67"/>
        <v xml:space="preserve"> </v>
      </c>
      <c r="RI55" s="2" t="str">
        <f t="shared" si="67"/>
        <v xml:space="preserve"> </v>
      </c>
      <c r="RJ55" s="2" t="str">
        <f t="shared" si="67"/>
        <v xml:space="preserve"> </v>
      </c>
      <c r="RK55" s="2" t="str">
        <f t="shared" si="67"/>
        <v xml:space="preserve"> </v>
      </c>
      <c r="RL55" s="2" t="str">
        <f t="shared" si="67"/>
        <v xml:space="preserve"> </v>
      </c>
      <c r="RM55" s="2" t="str">
        <f t="shared" si="67"/>
        <v xml:space="preserve"> </v>
      </c>
      <c r="RN55" s="2" t="str">
        <f t="shared" si="67"/>
        <v xml:space="preserve"> </v>
      </c>
      <c r="RO55" s="2" t="str">
        <f t="shared" si="67"/>
        <v xml:space="preserve"> </v>
      </c>
      <c r="RP55" s="2" t="str">
        <f t="shared" si="67"/>
        <v xml:space="preserve"> </v>
      </c>
      <c r="RQ55" s="2" t="str">
        <f t="shared" si="67"/>
        <v xml:space="preserve"> </v>
      </c>
      <c r="RR55" s="2" t="str">
        <f t="shared" si="67"/>
        <v xml:space="preserve"> </v>
      </c>
      <c r="RS55" s="2" t="str">
        <f t="shared" si="67"/>
        <v xml:space="preserve"> </v>
      </c>
      <c r="RT55" s="2" t="str">
        <f t="shared" si="67"/>
        <v xml:space="preserve"> </v>
      </c>
      <c r="RU55" s="2" t="str">
        <f t="shared" si="67"/>
        <v xml:space="preserve"> </v>
      </c>
      <c r="RV55" s="2" t="str">
        <f t="shared" si="67"/>
        <v xml:space="preserve"> </v>
      </c>
      <c r="RW55" s="2" t="str">
        <f t="shared" si="67"/>
        <v xml:space="preserve"> </v>
      </c>
      <c r="RX55" s="2" t="str">
        <f t="shared" si="67"/>
        <v xml:space="preserve"> </v>
      </c>
      <c r="RY55" s="2" t="str">
        <f t="shared" si="67"/>
        <v xml:space="preserve"> </v>
      </c>
      <c r="RZ55" s="2" t="str">
        <f t="shared" si="67"/>
        <v xml:space="preserve"> </v>
      </c>
      <c r="SA55" s="2" t="str">
        <f t="shared" si="67"/>
        <v xml:space="preserve"> </v>
      </c>
      <c r="SB55" s="2" t="str">
        <f t="shared" si="67"/>
        <v xml:space="preserve"> </v>
      </c>
      <c r="SC55" s="2" t="str">
        <f t="shared" si="67"/>
        <v xml:space="preserve"> </v>
      </c>
      <c r="SD55" s="2" t="str">
        <f t="shared" si="67"/>
        <v xml:space="preserve"> </v>
      </c>
      <c r="SE55" s="2" t="str">
        <f t="shared" si="67"/>
        <v xml:space="preserve"> </v>
      </c>
      <c r="SF55" s="2" t="str">
        <f t="shared" si="67"/>
        <v xml:space="preserve"> </v>
      </c>
      <c r="SG55" s="2" t="str">
        <f t="shared" si="67"/>
        <v xml:space="preserve"> </v>
      </c>
      <c r="SH55" s="2" t="str">
        <f t="shared" si="67"/>
        <v xml:space="preserve"> </v>
      </c>
      <c r="SI55" s="2" t="str">
        <f t="shared" si="67"/>
        <v xml:space="preserve"> </v>
      </c>
      <c r="SJ55" s="2" t="str">
        <f t="shared" si="67"/>
        <v xml:space="preserve"> </v>
      </c>
      <c r="SK55" s="2" t="str">
        <f t="shared" si="67"/>
        <v xml:space="preserve"> </v>
      </c>
      <c r="SL55" s="2" t="str">
        <f t="shared" si="67"/>
        <v xml:space="preserve"> </v>
      </c>
      <c r="SM55" s="2" t="str">
        <f t="shared" si="67"/>
        <v xml:space="preserve"> </v>
      </c>
      <c r="SN55" s="2" t="str">
        <f t="shared" si="67"/>
        <v xml:space="preserve"> </v>
      </c>
      <c r="SO55" s="2" t="str">
        <f t="shared" si="67"/>
        <v xml:space="preserve"> </v>
      </c>
      <c r="SP55" s="2" t="str">
        <f t="shared" si="67"/>
        <v xml:space="preserve"> </v>
      </c>
      <c r="SQ55" s="2" t="str">
        <f t="shared" si="67"/>
        <v xml:space="preserve"> </v>
      </c>
      <c r="SR55" s="2" t="str">
        <f t="shared" si="67"/>
        <v xml:space="preserve"> </v>
      </c>
      <c r="SS55" s="2" t="str">
        <f t="shared" si="67"/>
        <v xml:space="preserve"> </v>
      </c>
      <c r="ST55" s="2" t="str">
        <f t="shared" si="67"/>
        <v xml:space="preserve"> </v>
      </c>
      <c r="SU55" s="2" t="str">
        <f t="shared" ref="SU55:VF55" si="68">IF(SUM(SU24:SU27)&gt;SU$48/2,SUM(SU24:SU27)," ")</f>
        <v xml:space="preserve"> </v>
      </c>
      <c r="SV55" s="2" t="str">
        <f t="shared" si="68"/>
        <v xml:space="preserve"> </v>
      </c>
      <c r="SW55" s="2" t="str">
        <f t="shared" si="68"/>
        <v xml:space="preserve"> </v>
      </c>
      <c r="SX55" s="2" t="str">
        <f t="shared" si="68"/>
        <v xml:space="preserve"> </v>
      </c>
      <c r="SY55" s="2" t="str">
        <f t="shared" si="68"/>
        <v xml:space="preserve"> </v>
      </c>
      <c r="SZ55" s="2" t="str">
        <f t="shared" si="68"/>
        <v xml:space="preserve"> </v>
      </c>
      <c r="TA55" s="2" t="str">
        <f t="shared" si="68"/>
        <v xml:space="preserve"> </v>
      </c>
      <c r="TB55" s="2" t="str">
        <f t="shared" si="68"/>
        <v xml:space="preserve"> </v>
      </c>
      <c r="TC55" s="2" t="str">
        <f t="shared" si="68"/>
        <v xml:space="preserve"> </v>
      </c>
      <c r="TD55" s="2" t="str">
        <f t="shared" si="68"/>
        <v xml:space="preserve"> </v>
      </c>
      <c r="TE55" s="2" t="str">
        <f t="shared" si="68"/>
        <v xml:space="preserve"> </v>
      </c>
      <c r="TF55" s="2" t="str">
        <f t="shared" si="68"/>
        <v xml:space="preserve"> </v>
      </c>
      <c r="TG55" s="2" t="str">
        <f t="shared" si="68"/>
        <v xml:space="preserve"> </v>
      </c>
      <c r="TH55" s="2" t="str">
        <f t="shared" si="68"/>
        <v xml:space="preserve"> </v>
      </c>
      <c r="TI55" s="2" t="str">
        <f t="shared" si="68"/>
        <v xml:space="preserve"> </v>
      </c>
      <c r="TJ55" s="2" t="str">
        <f t="shared" si="68"/>
        <v xml:space="preserve"> </v>
      </c>
      <c r="TK55" s="2" t="str">
        <f t="shared" si="68"/>
        <v xml:space="preserve"> </v>
      </c>
      <c r="TL55" s="2" t="str">
        <f t="shared" si="68"/>
        <v xml:space="preserve"> </v>
      </c>
      <c r="TM55" s="2" t="str">
        <f t="shared" si="68"/>
        <v xml:space="preserve"> </v>
      </c>
      <c r="TN55" s="2" t="str">
        <f t="shared" si="68"/>
        <v xml:space="preserve"> </v>
      </c>
      <c r="TO55" s="2" t="str">
        <f t="shared" si="68"/>
        <v xml:space="preserve"> </v>
      </c>
      <c r="TP55" s="2" t="str">
        <f t="shared" si="68"/>
        <v xml:space="preserve"> </v>
      </c>
      <c r="TQ55" s="2" t="str">
        <f t="shared" si="68"/>
        <v xml:space="preserve"> </v>
      </c>
      <c r="TR55" s="2" t="str">
        <f t="shared" si="68"/>
        <v xml:space="preserve"> </v>
      </c>
      <c r="TS55" s="2" t="str">
        <f t="shared" si="68"/>
        <v xml:space="preserve"> </v>
      </c>
      <c r="TT55" s="2" t="str">
        <f t="shared" si="68"/>
        <v xml:space="preserve"> </v>
      </c>
      <c r="TU55" s="2" t="str">
        <f t="shared" si="68"/>
        <v xml:space="preserve"> </v>
      </c>
      <c r="TV55" s="2" t="str">
        <f t="shared" si="68"/>
        <v xml:space="preserve"> </v>
      </c>
      <c r="TW55" s="2" t="str">
        <f t="shared" si="68"/>
        <v xml:space="preserve"> </v>
      </c>
      <c r="TX55" s="2" t="str">
        <f t="shared" si="68"/>
        <v xml:space="preserve"> </v>
      </c>
      <c r="TY55" s="2" t="str">
        <f t="shared" si="68"/>
        <v xml:space="preserve"> </v>
      </c>
      <c r="TZ55" s="2" t="str">
        <f t="shared" si="68"/>
        <v xml:space="preserve"> </v>
      </c>
      <c r="UA55" s="2" t="str">
        <f t="shared" si="68"/>
        <v xml:space="preserve"> </v>
      </c>
      <c r="UB55" s="2" t="str">
        <f t="shared" si="68"/>
        <v xml:space="preserve"> </v>
      </c>
      <c r="UC55" s="2" t="str">
        <f t="shared" si="68"/>
        <v xml:space="preserve"> </v>
      </c>
      <c r="UD55" s="2" t="str">
        <f t="shared" si="68"/>
        <v xml:space="preserve"> </v>
      </c>
      <c r="UE55" s="2" t="str">
        <f t="shared" si="68"/>
        <v xml:space="preserve"> </v>
      </c>
      <c r="UF55" s="2" t="str">
        <f t="shared" si="68"/>
        <v xml:space="preserve"> </v>
      </c>
      <c r="UG55" s="2" t="str">
        <f t="shared" si="68"/>
        <v xml:space="preserve"> </v>
      </c>
      <c r="UH55" s="2" t="str">
        <f t="shared" si="68"/>
        <v xml:space="preserve"> </v>
      </c>
      <c r="UI55" s="2" t="str">
        <f t="shared" si="68"/>
        <v xml:space="preserve"> </v>
      </c>
      <c r="UJ55" s="2" t="str">
        <f t="shared" si="68"/>
        <v xml:space="preserve"> </v>
      </c>
      <c r="UK55" s="2" t="str">
        <f t="shared" si="68"/>
        <v xml:space="preserve"> </v>
      </c>
      <c r="UL55" s="2" t="str">
        <f t="shared" si="68"/>
        <v xml:space="preserve"> </v>
      </c>
      <c r="UM55" s="2" t="str">
        <f t="shared" si="68"/>
        <v xml:space="preserve"> </v>
      </c>
      <c r="UN55" s="2" t="str">
        <f t="shared" si="68"/>
        <v xml:space="preserve"> </v>
      </c>
      <c r="UO55" s="2" t="str">
        <f t="shared" si="68"/>
        <v xml:space="preserve"> </v>
      </c>
      <c r="UP55" s="2" t="str">
        <f t="shared" si="68"/>
        <v xml:space="preserve"> </v>
      </c>
      <c r="UQ55" s="2" t="str">
        <f t="shared" si="68"/>
        <v xml:space="preserve"> </v>
      </c>
      <c r="UR55" s="2" t="str">
        <f t="shared" si="68"/>
        <v xml:space="preserve"> </v>
      </c>
      <c r="US55" s="2" t="str">
        <f t="shared" si="68"/>
        <v xml:space="preserve"> </v>
      </c>
      <c r="UT55" s="2" t="str">
        <f t="shared" si="68"/>
        <v xml:space="preserve"> </v>
      </c>
      <c r="UU55" s="2" t="str">
        <f t="shared" si="68"/>
        <v xml:space="preserve"> </v>
      </c>
      <c r="UV55" s="2" t="str">
        <f t="shared" si="68"/>
        <v xml:space="preserve"> </v>
      </c>
      <c r="UW55" s="2" t="str">
        <f t="shared" si="68"/>
        <v xml:space="preserve"> </v>
      </c>
      <c r="UX55" s="2" t="str">
        <f t="shared" si="68"/>
        <v xml:space="preserve"> </v>
      </c>
      <c r="UY55" s="2" t="str">
        <f t="shared" si="68"/>
        <v xml:space="preserve"> </v>
      </c>
      <c r="UZ55" s="2" t="str">
        <f t="shared" si="68"/>
        <v xml:space="preserve"> </v>
      </c>
      <c r="VA55" s="2" t="str">
        <f t="shared" si="68"/>
        <v xml:space="preserve"> </v>
      </c>
      <c r="VB55" s="2" t="str">
        <f t="shared" si="68"/>
        <v xml:space="preserve"> </v>
      </c>
      <c r="VC55" s="2" t="str">
        <f t="shared" si="68"/>
        <v xml:space="preserve"> </v>
      </c>
      <c r="VD55" s="2" t="str">
        <f t="shared" si="68"/>
        <v xml:space="preserve"> </v>
      </c>
      <c r="VE55" s="2" t="str">
        <f t="shared" si="68"/>
        <v xml:space="preserve"> </v>
      </c>
      <c r="VF55" s="2" t="str">
        <f t="shared" si="68"/>
        <v xml:space="preserve"> </v>
      </c>
      <c r="VG55" s="2" t="str">
        <f t="shared" ref="VG55:XR55" si="69">IF(SUM(VG24:VG27)&gt;VG$48/2,SUM(VG24:VG27)," ")</f>
        <v xml:space="preserve"> </v>
      </c>
      <c r="VH55" s="2" t="str">
        <f t="shared" si="69"/>
        <v xml:space="preserve"> </v>
      </c>
      <c r="VI55" s="2" t="str">
        <f t="shared" si="69"/>
        <v xml:space="preserve"> </v>
      </c>
      <c r="VJ55" s="2" t="str">
        <f t="shared" si="69"/>
        <v xml:space="preserve"> </v>
      </c>
      <c r="VK55" s="2" t="str">
        <f t="shared" si="69"/>
        <v xml:space="preserve"> </v>
      </c>
      <c r="VL55" s="2" t="str">
        <f t="shared" si="69"/>
        <v xml:space="preserve"> </v>
      </c>
      <c r="VM55" s="2" t="str">
        <f t="shared" si="69"/>
        <v xml:space="preserve"> </v>
      </c>
      <c r="VN55" s="2" t="str">
        <f t="shared" si="69"/>
        <v xml:space="preserve"> </v>
      </c>
      <c r="VO55" s="2" t="str">
        <f t="shared" si="69"/>
        <v xml:space="preserve"> </v>
      </c>
      <c r="VP55" s="2" t="str">
        <f t="shared" si="69"/>
        <v xml:space="preserve"> </v>
      </c>
      <c r="VQ55" s="2" t="str">
        <f t="shared" si="69"/>
        <v xml:space="preserve"> </v>
      </c>
      <c r="VR55" s="2" t="str">
        <f t="shared" si="69"/>
        <v xml:space="preserve"> </v>
      </c>
      <c r="VS55" s="2" t="str">
        <f t="shared" si="69"/>
        <v xml:space="preserve"> </v>
      </c>
      <c r="VT55" s="2" t="str">
        <f t="shared" si="69"/>
        <v xml:space="preserve"> </v>
      </c>
      <c r="VU55" s="2" t="str">
        <f t="shared" si="69"/>
        <v xml:space="preserve"> </v>
      </c>
      <c r="VV55" s="2" t="str">
        <f t="shared" si="69"/>
        <v xml:space="preserve"> </v>
      </c>
      <c r="VW55" s="2" t="str">
        <f t="shared" si="69"/>
        <v xml:space="preserve"> </v>
      </c>
      <c r="VX55" s="2" t="str">
        <f t="shared" si="69"/>
        <v xml:space="preserve"> </v>
      </c>
      <c r="VY55" s="2" t="str">
        <f t="shared" si="69"/>
        <v xml:space="preserve"> </v>
      </c>
      <c r="VZ55" s="2" t="str">
        <f t="shared" si="69"/>
        <v xml:space="preserve"> </v>
      </c>
      <c r="WA55" s="2" t="str">
        <f t="shared" si="69"/>
        <v xml:space="preserve"> </v>
      </c>
      <c r="WB55" s="2" t="str">
        <f t="shared" si="69"/>
        <v xml:space="preserve"> </v>
      </c>
      <c r="WC55" s="2" t="str">
        <f t="shared" si="69"/>
        <v xml:space="preserve"> </v>
      </c>
      <c r="WD55" s="2" t="str">
        <f t="shared" si="69"/>
        <v xml:space="preserve"> </v>
      </c>
      <c r="WE55" s="2" t="str">
        <f t="shared" si="69"/>
        <v xml:space="preserve"> </v>
      </c>
      <c r="WF55" s="2" t="str">
        <f t="shared" si="69"/>
        <v xml:space="preserve"> </v>
      </c>
      <c r="WG55" s="2" t="str">
        <f t="shared" si="69"/>
        <v xml:space="preserve"> </v>
      </c>
      <c r="WH55" s="2" t="str">
        <f t="shared" si="69"/>
        <v xml:space="preserve"> </v>
      </c>
      <c r="WI55" s="2" t="str">
        <f t="shared" si="69"/>
        <v xml:space="preserve"> </v>
      </c>
      <c r="WJ55" s="2" t="str">
        <f t="shared" si="69"/>
        <v xml:space="preserve"> </v>
      </c>
      <c r="WK55" s="2" t="str">
        <f t="shared" si="69"/>
        <v xml:space="preserve"> </v>
      </c>
      <c r="WL55" s="2" t="str">
        <f t="shared" si="69"/>
        <v xml:space="preserve"> </v>
      </c>
      <c r="WM55" s="2" t="str">
        <f t="shared" si="69"/>
        <v xml:space="preserve"> </v>
      </c>
      <c r="WN55" s="2" t="str">
        <f t="shared" si="69"/>
        <v xml:space="preserve"> </v>
      </c>
      <c r="WO55" s="2" t="str">
        <f t="shared" si="69"/>
        <v xml:space="preserve"> </v>
      </c>
      <c r="WP55" s="2" t="str">
        <f t="shared" si="69"/>
        <v xml:space="preserve"> </v>
      </c>
      <c r="WQ55" s="2" t="str">
        <f t="shared" si="69"/>
        <v xml:space="preserve"> </v>
      </c>
      <c r="WR55" s="2" t="str">
        <f t="shared" si="69"/>
        <v xml:space="preserve"> </v>
      </c>
      <c r="WS55" s="2" t="str">
        <f t="shared" si="69"/>
        <v xml:space="preserve"> </v>
      </c>
      <c r="WT55" s="2" t="str">
        <f t="shared" si="69"/>
        <v xml:space="preserve"> </v>
      </c>
      <c r="WU55" s="2" t="str">
        <f t="shared" si="69"/>
        <v xml:space="preserve"> </v>
      </c>
      <c r="WV55" s="2" t="str">
        <f t="shared" si="69"/>
        <v xml:space="preserve"> </v>
      </c>
      <c r="WW55" s="2" t="str">
        <f t="shared" si="69"/>
        <v xml:space="preserve"> </v>
      </c>
      <c r="WX55" s="2" t="str">
        <f t="shared" si="69"/>
        <v xml:space="preserve"> </v>
      </c>
      <c r="WY55" s="2" t="str">
        <f t="shared" si="69"/>
        <v xml:space="preserve"> </v>
      </c>
      <c r="WZ55" s="2" t="str">
        <f t="shared" si="69"/>
        <v xml:space="preserve"> </v>
      </c>
      <c r="XA55" s="2" t="str">
        <f t="shared" si="69"/>
        <v xml:space="preserve"> </v>
      </c>
      <c r="XB55" s="2" t="str">
        <f t="shared" si="69"/>
        <v xml:space="preserve"> </v>
      </c>
      <c r="XC55" s="2" t="str">
        <f t="shared" si="69"/>
        <v xml:space="preserve"> </v>
      </c>
      <c r="XD55" s="2" t="str">
        <f t="shared" si="69"/>
        <v xml:space="preserve"> </v>
      </c>
      <c r="XE55" s="2" t="str">
        <f t="shared" si="69"/>
        <v xml:space="preserve"> </v>
      </c>
      <c r="XF55" s="2" t="str">
        <f t="shared" si="69"/>
        <v xml:space="preserve"> </v>
      </c>
      <c r="XG55" s="2" t="str">
        <f t="shared" si="69"/>
        <v xml:space="preserve"> </v>
      </c>
      <c r="XH55" s="2" t="str">
        <f t="shared" si="69"/>
        <v xml:space="preserve"> </v>
      </c>
      <c r="XI55" s="2" t="str">
        <f t="shared" si="69"/>
        <v xml:space="preserve"> </v>
      </c>
      <c r="XJ55" s="2" t="str">
        <f t="shared" si="69"/>
        <v xml:space="preserve"> </v>
      </c>
      <c r="XK55" s="2" t="str">
        <f t="shared" si="69"/>
        <v xml:space="preserve"> </v>
      </c>
      <c r="XL55" s="2" t="str">
        <f t="shared" si="69"/>
        <v xml:space="preserve"> </v>
      </c>
      <c r="XM55" s="2" t="str">
        <f t="shared" si="69"/>
        <v xml:space="preserve"> </v>
      </c>
      <c r="XN55" s="2" t="str">
        <f t="shared" si="69"/>
        <v xml:space="preserve"> </v>
      </c>
      <c r="XO55" s="2" t="str">
        <f t="shared" si="69"/>
        <v xml:space="preserve"> </v>
      </c>
      <c r="XP55" s="2" t="str">
        <f t="shared" si="69"/>
        <v xml:space="preserve"> </v>
      </c>
      <c r="XQ55" s="2" t="str">
        <f t="shared" si="69"/>
        <v xml:space="preserve"> </v>
      </c>
      <c r="XR55" s="2" t="str">
        <f t="shared" si="69"/>
        <v xml:space="preserve"> </v>
      </c>
      <c r="XS55" s="2" t="str">
        <f t="shared" ref="XS55:AAD55" si="70">IF(SUM(XS24:XS27)&gt;XS$48/2,SUM(XS24:XS27)," ")</f>
        <v xml:space="preserve"> </v>
      </c>
      <c r="XT55" s="2" t="str">
        <f t="shared" si="70"/>
        <v xml:space="preserve"> </v>
      </c>
      <c r="XU55" s="2" t="str">
        <f t="shared" si="70"/>
        <v xml:space="preserve"> </v>
      </c>
      <c r="XV55" s="2" t="str">
        <f t="shared" si="70"/>
        <v xml:space="preserve"> </v>
      </c>
      <c r="XW55" s="2">
        <f t="shared" si="70"/>
        <v>136.20000000000002</v>
      </c>
      <c r="XX55" s="2" t="str">
        <f t="shared" si="70"/>
        <v xml:space="preserve"> </v>
      </c>
      <c r="XY55" s="2" t="str">
        <f t="shared" si="70"/>
        <v xml:space="preserve"> </v>
      </c>
      <c r="XZ55" s="2" t="str">
        <f t="shared" si="70"/>
        <v xml:space="preserve"> </v>
      </c>
      <c r="YA55" s="2" t="str">
        <f t="shared" si="70"/>
        <v xml:space="preserve"> </v>
      </c>
      <c r="YB55" s="2" t="str">
        <f t="shared" si="70"/>
        <v xml:space="preserve"> </v>
      </c>
      <c r="YC55" s="2" t="str">
        <f t="shared" si="70"/>
        <v xml:space="preserve"> </v>
      </c>
      <c r="YD55" s="2" t="str">
        <f t="shared" si="70"/>
        <v xml:space="preserve"> </v>
      </c>
      <c r="YE55" s="2" t="str">
        <f t="shared" si="70"/>
        <v xml:space="preserve"> </v>
      </c>
      <c r="YF55" s="2" t="str">
        <f t="shared" si="70"/>
        <v xml:space="preserve"> </v>
      </c>
      <c r="YG55" s="2" t="str">
        <f t="shared" si="70"/>
        <v xml:space="preserve"> </v>
      </c>
      <c r="YH55" s="2" t="str">
        <f t="shared" si="70"/>
        <v xml:space="preserve"> </v>
      </c>
      <c r="YI55" s="2" t="str">
        <f t="shared" si="70"/>
        <v xml:space="preserve"> </v>
      </c>
      <c r="YJ55" s="2" t="str">
        <f t="shared" si="70"/>
        <v xml:space="preserve"> </v>
      </c>
      <c r="YK55" s="2" t="str">
        <f t="shared" si="70"/>
        <v xml:space="preserve"> </v>
      </c>
      <c r="YL55" s="2" t="str">
        <f t="shared" si="70"/>
        <v xml:space="preserve"> </v>
      </c>
      <c r="YM55" s="2" t="str">
        <f t="shared" si="70"/>
        <v xml:space="preserve"> </v>
      </c>
      <c r="YN55" s="2" t="str">
        <f t="shared" si="70"/>
        <v xml:space="preserve"> </v>
      </c>
      <c r="YO55" s="2" t="str">
        <f t="shared" si="70"/>
        <v xml:space="preserve"> </v>
      </c>
      <c r="YP55" s="2" t="str">
        <f t="shared" si="70"/>
        <v xml:space="preserve"> </v>
      </c>
      <c r="YQ55" s="2" t="str">
        <f t="shared" si="70"/>
        <v xml:space="preserve"> </v>
      </c>
      <c r="YR55" s="2" t="str">
        <f t="shared" si="70"/>
        <v xml:space="preserve"> </v>
      </c>
      <c r="YS55" s="2" t="str">
        <f t="shared" si="70"/>
        <v xml:space="preserve"> </v>
      </c>
      <c r="YT55" s="2" t="str">
        <f t="shared" si="70"/>
        <v xml:space="preserve"> </v>
      </c>
      <c r="YU55" s="2" t="str">
        <f t="shared" si="70"/>
        <v xml:space="preserve"> </v>
      </c>
      <c r="YV55" s="2" t="str">
        <f t="shared" si="70"/>
        <v xml:space="preserve"> </v>
      </c>
      <c r="YW55" s="2" t="str">
        <f t="shared" si="70"/>
        <v xml:space="preserve"> </v>
      </c>
      <c r="YX55" s="2">
        <f t="shared" si="70"/>
        <v>316.29999999999995</v>
      </c>
      <c r="YY55" s="2" t="str">
        <f t="shared" si="70"/>
        <v xml:space="preserve"> </v>
      </c>
      <c r="YZ55" s="2" t="str">
        <f t="shared" si="70"/>
        <v xml:space="preserve"> </v>
      </c>
      <c r="ZA55" s="2" t="str">
        <f t="shared" si="70"/>
        <v xml:space="preserve"> </v>
      </c>
      <c r="ZB55" s="2" t="str">
        <f t="shared" si="70"/>
        <v xml:space="preserve"> </v>
      </c>
      <c r="ZC55" s="2" t="str">
        <f t="shared" si="70"/>
        <v xml:space="preserve"> </v>
      </c>
      <c r="ZD55" s="2" t="str">
        <f t="shared" si="70"/>
        <v xml:space="preserve"> </v>
      </c>
      <c r="ZE55" s="2" t="str">
        <f t="shared" si="70"/>
        <v xml:space="preserve"> </v>
      </c>
      <c r="ZF55" s="2" t="str">
        <f t="shared" si="70"/>
        <v xml:space="preserve"> </v>
      </c>
      <c r="ZG55" s="2" t="str">
        <f t="shared" si="70"/>
        <v xml:space="preserve"> </v>
      </c>
      <c r="ZH55" s="2" t="str">
        <f t="shared" si="70"/>
        <v xml:space="preserve"> </v>
      </c>
      <c r="ZI55" s="2" t="str">
        <f t="shared" si="70"/>
        <v xml:space="preserve"> </v>
      </c>
      <c r="ZJ55" s="2" t="str">
        <f t="shared" si="70"/>
        <v xml:space="preserve"> </v>
      </c>
      <c r="ZK55" s="2" t="str">
        <f t="shared" si="70"/>
        <v xml:space="preserve"> </v>
      </c>
      <c r="ZL55" s="2" t="str">
        <f t="shared" si="70"/>
        <v xml:space="preserve"> </v>
      </c>
      <c r="ZM55" s="2" t="str">
        <f t="shared" si="70"/>
        <v xml:space="preserve"> </v>
      </c>
      <c r="ZN55" s="2" t="str">
        <f t="shared" si="70"/>
        <v xml:space="preserve"> </v>
      </c>
      <c r="ZO55" s="2" t="str">
        <f t="shared" si="70"/>
        <v xml:space="preserve"> </v>
      </c>
      <c r="ZP55" s="2" t="str">
        <f t="shared" si="70"/>
        <v xml:space="preserve"> </v>
      </c>
      <c r="ZQ55" s="2" t="str">
        <f t="shared" si="70"/>
        <v xml:space="preserve"> </v>
      </c>
      <c r="ZR55" s="2" t="str">
        <f t="shared" si="70"/>
        <v xml:space="preserve"> </v>
      </c>
      <c r="ZS55" s="2" t="str">
        <f t="shared" si="70"/>
        <v xml:space="preserve"> </v>
      </c>
      <c r="ZT55" s="2" t="str">
        <f t="shared" si="70"/>
        <v xml:space="preserve"> </v>
      </c>
      <c r="ZU55" s="2" t="str">
        <f t="shared" si="70"/>
        <v xml:space="preserve"> </v>
      </c>
      <c r="ZV55" s="2" t="str">
        <f t="shared" si="70"/>
        <v xml:space="preserve"> </v>
      </c>
      <c r="ZW55" s="2" t="str">
        <f t="shared" si="70"/>
        <v xml:space="preserve"> </v>
      </c>
      <c r="ZX55" s="2" t="str">
        <f t="shared" si="70"/>
        <v xml:space="preserve"> </v>
      </c>
      <c r="ZY55" s="2" t="str">
        <f t="shared" si="70"/>
        <v xml:space="preserve"> </v>
      </c>
      <c r="ZZ55" s="2" t="str">
        <f t="shared" si="70"/>
        <v xml:space="preserve"> </v>
      </c>
      <c r="AAA55" s="2" t="str">
        <f t="shared" si="70"/>
        <v xml:space="preserve"> </v>
      </c>
      <c r="AAB55" s="2" t="str">
        <f t="shared" si="70"/>
        <v xml:space="preserve"> </v>
      </c>
      <c r="AAC55" s="2" t="str">
        <f t="shared" si="70"/>
        <v xml:space="preserve"> </v>
      </c>
      <c r="AAD55" s="2" t="str">
        <f t="shared" si="70"/>
        <v xml:space="preserve"> </v>
      </c>
      <c r="AAE55" s="2" t="str">
        <f t="shared" ref="AAE55:ACP55" si="71">IF(SUM(AAE24:AAE27)&gt;AAE$48/2,SUM(AAE24:AAE27)," ")</f>
        <v xml:space="preserve"> </v>
      </c>
      <c r="AAF55" s="2" t="str">
        <f t="shared" si="71"/>
        <v xml:space="preserve"> </v>
      </c>
      <c r="AAG55" s="2" t="str">
        <f t="shared" si="71"/>
        <v xml:space="preserve"> </v>
      </c>
      <c r="AAH55" s="2" t="str">
        <f t="shared" si="71"/>
        <v xml:space="preserve"> </v>
      </c>
      <c r="AAI55" s="2" t="str">
        <f t="shared" si="71"/>
        <v xml:space="preserve"> </v>
      </c>
      <c r="AAJ55" s="2" t="str">
        <f t="shared" si="71"/>
        <v xml:space="preserve"> </v>
      </c>
      <c r="AAK55" s="2" t="str">
        <f t="shared" si="71"/>
        <v xml:space="preserve"> </v>
      </c>
      <c r="AAL55" s="2" t="str">
        <f t="shared" si="71"/>
        <v xml:space="preserve"> </v>
      </c>
      <c r="AAM55" s="2" t="str">
        <f t="shared" si="71"/>
        <v xml:space="preserve"> </v>
      </c>
      <c r="AAN55" s="2" t="str">
        <f t="shared" si="71"/>
        <v xml:space="preserve"> </v>
      </c>
      <c r="AAO55" s="2" t="str">
        <f t="shared" si="71"/>
        <v xml:space="preserve"> </v>
      </c>
      <c r="AAP55" s="2" t="str">
        <f t="shared" si="71"/>
        <v xml:space="preserve"> </v>
      </c>
      <c r="AAQ55" s="2" t="str">
        <f t="shared" si="71"/>
        <v xml:space="preserve"> </v>
      </c>
      <c r="AAR55" s="2" t="str">
        <f t="shared" si="71"/>
        <v xml:space="preserve"> </v>
      </c>
      <c r="AAS55" s="2" t="str">
        <f t="shared" si="71"/>
        <v xml:space="preserve"> </v>
      </c>
      <c r="AAT55" s="2" t="str">
        <f t="shared" si="71"/>
        <v xml:space="preserve"> </v>
      </c>
      <c r="AAU55" s="2" t="str">
        <f t="shared" si="71"/>
        <v xml:space="preserve"> </v>
      </c>
      <c r="AAV55" s="2" t="str">
        <f t="shared" si="71"/>
        <v xml:space="preserve"> </v>
      </c>
      <c r="AAW55" s="2" t="str">
        <f t="shared" si="71"/>
        <v xml:space="preserve"> </v>
      </c>
      <c r="AAX55" s="2" t="str">
        <f t="shared" si="71"/>
        <v xml:space="preserve"> </v>
      </c>
      <c r="AAY55" s="2" t="str">
        <f t="shared" si="71"/>
        <v xml:space="preserve"> </v>
      </c>
      <c r="AAZ55" s="2" t="str">
        <f t="shared" si="71"/>
        <v xml:space="preserve"> </v>
      </c>
      <c r="ABA55" s="2" t="str">
        <f t="shared" si="71"/>
        <v xml:space="preserve"> </v>
      </c>
      <c r="ABB55" s="2" t="str">
        <f t="shared" si="71"/>
        <v xml:space="preserve"> </v>
      </c>
      <c r="ABC55" s="2" t="str">
        <f t="shared" si="71"/>
        <v xml:space="preserve"> </v>
      </c>
      <c r="ABD55" s="2" t="str">
        <f t="shared" si="71"/>
        <v xml:space="preserve"> </v>
      </c>
      <c r="ABE55" s="2" t="str">
        <f t="shared" si="71"/>
        <v xml:space="preserve"> </v>
      </c>
      <c r="ABF55" s="2" t="str">
        <f t="shared" si="71"/>
        <v xml:space="preserve"> </v>
      </c>
      <c r="ABG55" s="2" t="str">
        <f t="shared" si="71"/>
        <v xml:space="preserve"> </v>
      </c>
      <c r="ABH55" s="2" t="str">
        <f t="shared" si="71"/>
        <v xml:space="preserve"> </v>
      </c>
      <c r="ABI55" s="2" t="str">
        <f t="shared" si="71"/>
        <v xml:space="preserve"> </v>
      </c>
      <c r="ABJ55" s="2" t="str">
        <f t="shared" si="71"/>
        <v xml:space="preserve"> </v>
      </c>
      <c r="ABK55" s="2" t="str">
        <f t="shared" si="71"/>
        <v xml:space="preserve"> </v>
      </c>
      <c r="ABL55" s="2" t="str">
        <f t="shared" si="71"/>
        <v xml:space="preserve"> </v>
      </c>
      <c r="ABM55" s="2" t="str">
        <f t="shared" si="71"/>
        <v xml:space="preserve"> </v>
      </c>
      <c r="ABN55" s="2" t="str">
        <f t="shared" si="71"/>
        <v xml:space="preserve"> </v>
      </c>
      <c r="ABO55" s="2" t="str">
        <f t="shared" si="71"/>
        <v xml:space="preserve"> </v>
      </c>
      <c r="ABP55" s="2" t="str">
        <f t="shared" si="71"/>
        <v xml:space="preserve"> </v>
      </c>
      <c r="ABQ55" s="2" t="str">
        <f t="shared" si="71"/>
        <v xml:space="preserve"> </v>
      </c>
      <c r="ABR55" s="2" t="str">
        <f t="shared" si="71"/>
        <v xml:space="preserve"> </v>
      </c>
      <c r="ABS55" s="2" t="str">
        <f t="shared" si="71"/>
        <v xml:space="preserve"> </v>
      </c>
      <c r="ABT55" s="2" t="str">
        <f t="shared" si="71"/>
        <v xml:space="preserve"> </v>
      </c>
      <c r="ABU55" s="2" t="str">
        <f t="shared" si="71"/>
        <v xml:space="preserve"> </v>
      </c>
      <c r="ABV55" s="2" t="str">
        <f t="shared" si="71"/>
        <v xml:space="preserve"> </v>
      </c>
      <c r="ABW55" s="2" t="str">
        <f t="shared" si="71"/>
        <v xml:space="preserve"> </v>
      </c>
      <c r="ABX55" s="2" t="str">
        <f t="shared" si="71"/>
        <v xml:space="preserve"> </v>
      </c>
      <c r="ABY55" s="2" t="str">
        <f t="shared" si="71"/>
        <v xml:space="preserve"> </v>
      </c>
      <c r="ABZ55" s="2" t="str">
        <f t="shared" si="71"/>
        <v xml:space="preserve"> </v>
      </c>
      <c r="ACA55" s="2" t="str">
        <f t="shared" si="71"/>
        <v xml:space="preserve"> </v>
      </c>
      <c r="ACB55" s="2" t="str">
        <f t="shared" si="71"/>
        <v xml:space="preserve"> </v>
      </c>
      <c r="ACC55" s="2" t="str">
        <f t="shared" si="71"/>
        <v xml:space="preserve"> </v>
      </c>
      <c r="ACD55" s="2" t="str">
        <f t="shared" si="71"/>
        <v xml:space="preserve"> </v>
      </c>
      <c r="ACE55" s="2" t="str">
        <f t="shared" si="71"/>
        <v xml:space="preserve"> </v>
      </c>
      <c r="ACF55" s="2" t="str">
        <f t="shared" si="71"/>
        <v xml:space="preserve"> </v>
      </c>
      <c r="ACG55" s="2" t="str">
        <f t="shared" si="71"/>
        <v xml:space="preserve"> </v>
      </c>
      <c r="ACH55" s="2" t="str">
        <f t="shared" si="71"/>
        <v xml:space="preserve"> </v>
      </c>
      <c r="ACI55" s="2" t="str">
        <f t="shared" si="71"/>
        <v xml:space="preserve"> </v>
      </c>
      <c r="ACJ55" s="2" t="str">
        <f t="shared" si="71"/>
        <v xml:space="preserve"> </v>
      </c>
      <c r="ACK55" s="2" t="str">
        <f t="shared" si="71"/>
        <v xml:space="preserve"> </v>
      </c>
      <c r="ACL55" s="2" t="str">
        <f t="shared" si="71"/>
        <v xml:space="preserve"> </v>
      </c>
      <c r="ACM55" s="2" t="str">
        <f t="shared" si="71"/>
        <v xml:space="preserve"> </v>
      </c>
      <c r="ACN55" s="2" t="str">
        <f t="shared" si="71"/>
        <v xml:space="preserve"> </v>
      </c>
      <c r="ACO55" s="2" t="str">
        <f t="shared" si="71"/>
        <v xml:space="preserve"> </v>
      </c>
      <c r="ACP55" s="2" t="str">
        <f t="shared" si="71"/>
        <v xml:space="preserve"> </v>
      </c>
      <c r="ACQ55" s="2" t="str">
        <f t="shared" ref="ACQ55:AFB55" si="72">IF(SUM(ACQ24:ACQ27)&gt;ACQ$48/2,SUM(ACQ24:ACQ27)," ")</f>
        <v xml:space="preserve"> </v>
      </c>
      <c r="ACR55" s="2" t="str">
        <f t="shared" si="72"/>
        <v xml:space="preserve"> </v>
      </c>
      <c r="ACS55" s="2" t="str">
        <f t="shared" si="72"/>
        <v xml:space="preserve"> </v>
      </c>
      <c r="ACT55" s="2" t="str">
        <f t="shared" si="72"/>
        <v xml:space="preserve"> </v>
      </c>
      <c r="ACU55" s="2" t="str">
        <f t="shared" si="72"/>
        <v xml:space="preserve"> </v>
      </c>
      <c r="ACV55" s="2" t="str">
        <f t="shared" si="72"/>
        <v xml:space="preserve"> </v>
      </c>
      <c r="ACW55" s="2" t="str">
        <f t="shared" si="72"/>
        <v xml:space="preserve"> </v>
      </c>
      <c r="ACX55" s="2" t="str">
        <f t="shared" si="72"/>
        <v xml:space="preserve"> </v>
      </c>
      <c r="ACY55" s="2" t="str">
        <f t="shared" si="72"/>
        <v xml:space="preserve"> </v>
      </c>
      <c r="ACZ55" s="2" t="str">
        <f t="shared" si="72"/>
        <v xml:space="preserve"> </v>
      </c>
      <c r="ADA55" s="2" t="str">
        <f t="shared" si="72"/>
        <v xml:space="preserve"> </v>
      </c>
      <c r="ADB55" s="2" t="str">
        <f t="shared" si="72"/>
        <v xml:space="preserve"> </v>
      </c>
      <c r="ADC55" s="2" t="str">
        <f t="shared" si="72"/>
        <v xml:space="preserve"> </v>
      </c>
      <c r="ADD55" s="2" t="str">
        <f t="shared" si="72"/>
        <v xml:space="preserve"> </v>
      </c>
      <c r="ADE55" s="2" t="str">
        <f t="shared" si="72"/>
        <v xml:space="preserve"> </v>
      </c>
      <c r="ADF55" s="2" t="str">
        <f t="shared" si="72"/>
        <v xml:space="preserve"> </v>
      </c>
      <c r="ADG55" s="2" t="str">
        <f t="shared" si="72"/>
        <v xml:space="preserve"> </v>
      </c>
      <c r="ADH55" s="2" t="str">
        <f t="shared" si="72"/>
        <v xml:space="preserve"> </v>
      </c>
      <c r="ADI55" s="2" t="str">
        <f t="shared" si="72"/>
        <v xml:space="preserve"> </v>
      </c>
      <c r="ADJ55" s="2" t="str">
        <f t="shared" si="72"/>
        <v xml:space="preserve"> </v>
      </c>
      <c r="ADK55" s="2" t="str">
        <f t="shared" si="72"/>
        <v xml:space="preserve"> </v>
      </c>
      <c r="ADL55" s="2" t="str">
        <f t="shared" si="72"/>
        <v xml:space="preserve"> </v>
      </c>
      <c r="ADM55" s="2" t="str">
        <f t="shared" si="72"/>
        <v xml:space="preserve"> </v>
      </c>
      <c r="ADN55" s="2" t="str">
        <f t="shared" si="72"/>
        <v xml:space="preserve"> </v>
      </c>
      <c r="ADO55" s="2" t="str">
        <f t="shared" si="72"/>
        <v xml:space="preserve"> </v>
      </c>
      <c r="ADP55" s="2" t="str">
        <f t="shared" si="72"/>
        <v xml:space="preserve"> </v>
      </c>
      <c r="ADQ55" s="2" t="str">
        <f t="shared" si="72"/>
        <v xml:space="preserve"> </v>
      </c>
      <c r="ADR55" s="2" t="str">
        <f t="shared" si="72"/>
        <v xml:space="preserve"> </v>
      </c>
      <c r="ADS55" s="2" t="str">
        <f t="shared" si="72"/>
        <v xml:space="preserve"> </v>
      </c>
      <c r="ADT55" s="2" t="str">
        <f t="shared" si="72"/>
        <v xml:space="preserve"> </v>
      </c>
      <c r="ADU55" s="2" t="str">
        <f t="shared" si="72"/>
        <v xml:space="preserve"> </v>
      </c>
      <c r="ADV55" s="2" t="str">
        <f t="shared" si="72"/>
        <v xml:space="preserve"> </v>
      </c>
      <c r="ADW55" s="2" t="str">
        <f t="shared" si="72"/>
        <v xml:space="preserve"> </v>
      </c>
      <c r="ADX55" s="2" t="str">
        <f t="shared" si="72"/>
        <v xml:space="preserve"> </v>
      </c>
      <c r="ADY55" s="2" t="str">
        <f t="shared" si="72"/>
        <v xml:space="preserve"> </v>
      </c>
      <c r="ADZ55" s="2" t="str">
        <f t="shared" si="72"/>
        <v xml:space="preserve"> </v>
      </c>
      <c r="AEA55" s="2" t="str">
        <f t="shared" si="72"/>
        <v xml:space="preserve"> </v>
      </c>
      <c r="AEB55" s="2" t="str">
        <f t="shared" si="72"/>
        <v xml:space="preserve"> </v>
      </c>
      <c r="AEC55" s="2" t="str">
        <f t="shared" si="72"/>
        <v xml:space="preserve"> </v>
      </c>
      <c r="AED55" s="2" t="str">
        <f t="shared" si="72"/>
        <v xml:space="preserve"> </v>
      </c>
      <c r="AEE55" s="2" t="str">
        <f t="shared" si="72"/>
        <v xml:space="preserve"> </v>
      </c>
      <c r="AEF55" s="2" t="str">
        <f t="shared" si="72"/>
        <v xml:space="preserve"> </v>
      </c>
      <c r="AEG55" s="2" t="str">
        <f t="shared" si="72"/>
        <v xml:space="preserve"> </v>
      </c>
      <c r="AEH55" s="2" t="str">
        <f t="shared" si="72"/>
        <v xml:space="preserve"> </v>
      </c>
      <c r="AEI55" s="2" t="str">
        <f t="shared" si="72"/>
        <v xml:space="preserve"> </v>
      </c>
      <c r="AEJ55" s="2" t="str">
        <f t="shared" si="72"/>
        <v xml:space="preserve"> </v>
      </c>
      <c r="AEK55" s="2" t="str">
        <f t="shared" si="72"/>
        <v xml:space="preserve"> </v>
      </c>
      <c r="AEL55" s="2" t="str">
        <f t="shared" si="72"/>
        <v xml:space="preserve"> </v>
      </c>
      <c r="AEM55" s="2" t="str">
        <f t="shared" si="72"/>
        <v xml:space="preserve"> </v>
      </c>
      <c r="AEN55" s="2" t="str">
        <f t="shared" si="72"/>
        <v xml:space="preserve"> </v>
      </c>
      <c r="AEO55" s="2" t="str">
        <f t="shared" si="72"/>
        <v xml:space="preserve"> </v>
      </c>
      <c r="AEP55" s="2" t="str">
        <f t="shared" si="72"/>
        <v xml:space="preserve"> </v>
      </c>
      <c r="AEQ55" s="2" t="str">
        <f t="shared" si="72"/>
        <v xml:space="preserve"> </v>
      </c>
      <c r="AER55" s="2" t="str">
        <f t="shared" si="72"/>
        <v xml:space="preserve"> </v>
      </c>
      <c r="AES55" s="2" t="str">
        <f t="shared" si="72"/>
        <v xml:space="preserve"> </v>
      </c>
      <c r="AET55" s="2" t="str">
        <f t="shared" si="72"/>
        <v xml:space="preserve"> </v>
      </c>
      <c r="AEU55" s="2" t="str">
        <f t="shared" si="72"/>
        <v xml:space="preserve"> </v>
      </c>
      <c r="AEV55" s="2" t="str">
        <f t="shared" si="72"/>
        <v xml:space="preserve"> </v>
      </c>
      <c r="AEW55" s="2" t="str">
        <f t="shared" si="72"/>
        <v xml:space="preserve"> </v>
      </c>
      <c r="AEX55" s="2" t="str">
        <f t="shared" si="72"/>
        <v xml:space="preserve"> </v>
      </c>
      <c r="AEY55" s="2" t="str">
        <f t="shared" si="72"/>
        <v xml:space="preserve"> </v>
      </c>
      <c r="AEZ55" s="2" t="str">
        <f t="shared" si="72"/>
        <v xml:space="preserve"> </v>
      </c>
      <c r="AFA55" s="2" t="str">
        <f t="shared" si="72"/>
        <v xml:space="preserve"> </v>
      </c>
      <c r="AFB55" s="2" t="str">
        <f t="shared" si="72"/>
        <v xml:space="preserve"> </v>
      </c>
      <c r="AFC55" s="2" t="str">
        <f t="shared" ref="AFC55:AHN55" si="73">IF(SUM(AFC24:AFC27)&gt;AFC$48/2,SUM(AFC24:AFC27)," ")</f>
        <v xml:space="preserve"> </v>
      </c>
      <c r="AFD55" s="2" t="str">
        <f t="shared" si="73"/>
        <v xml:space="preserve"> </v>
      </c>
      <c r="AFE55" s="2" t="str">
        <f t="shared" si="73"/>
        <v xml:space="preserve"> </v>
      </c>
      <c r="AFF55" s="2" t="str">
        <f t="shared" si="73"/>
        <v xml:space="preserve"> </v>
      </c>
      <c r="AFG55" s="2" t="str">
        <f t="shared" si="73"/>
        <v xml:space="preserve"> </v>
      </c>
      <c r="AFH55" s="2" t="str">
        <f t="shared" si="73"/>
        <v xml:space="preserve"> </v>
      </c>
      <c r="AFI55" s="2" t="str">
        <f t="shared" si="73"/>
        <v xml:space="preserve"> </v>
      </c>
      <c r="AFJ55" s="2" t="str">
        <f t="shared" si="73"/>
        <v xml:space="preserve"> </v>
      </c>
      <c r="AFK55" s="2" t="str">
        <f t="shared" si="73"/>
        <v xml:space="preserve"> </v>
      </c>
      <c r="AFL55" s="2" t="str">
        <f t="shared" si="73"/>
        <v xml:space="preserve"> </v>
      </c>
      <c r="AFM55" s="2" t="str">
        <f t="shared" si="73"/>
        <v xml:space="preserve"> </v>
      </c>
      <c r="AFN55" s="2" t="str">
        <f t="shared" si="73"/>
        <v xml:space="preserve"> </v>
      </c>
      <c r="AFO55" s="2" t="str">
        <f t="shared" si="73"/>
        <v xml:space="preserve"> </v>
      </c>
      <c r="AFP55" s="2" t="str">
        <f t="shared" si="73"/>
        <v xml:space="preserve"> </v>
      </c>
      <c r="AFQ55" s="2" t="str">
        <f t="shared" si="73"/>
        <v xml:space="preserve"> </v>
      </c>
      <c r="AFR55" s="2" t="str">
        <f t="shared" si="73"/>
        <v xml:space="preserve"> </v>
      </c>
      <c r="AFS55" s="2" t="str">
        <f t="shared" si="73"/>
        <v xml:space="preserve"> </v>
      </c>
      <c r="AFT55" s="2" t="str">
        <f t="shared" si="73"/>
        <v xml:space="preserve"> </v>
      </c>
      <c r="AFU55" s="2" t="str">
        <f t="shared" si="73"/>
        <v xml:space="preserve"> </v>
      </c>
      <c r="AFV55" s="2" t="str">
        <f t="shared" si="73"/>
        <v xml:space="preserve"> </v>
      </c>
      <c r="AFW55" s="2" t="str">
        <f t="shared" si="73"/>
        <v xml:space="preserve"> </v>
      </c>
      <c r="AFX55" s="2" t="str">
        <f t="shared" si="73"/>
        <v xml:space="preserve"> </v>
      </c>
      <c r="AFY55" s="2" t="str">
        <f t="shared" si="73"/>
        <v xml:space="preserve"> </v>
      </c>
      <c r="AFZ55" s="2" t="str">
        <f t="shared" si="73"/>
        <v xml:space="preserve"> </v>
      </c>
      <c r="AGA55" s="2" t="str">
        <f t="shared" si="73"/>
        <v xml:space="preserve"> </v>
      </c>
      <c r="AGB55" s="2" t="str">
        <f t="shared" si="73"/>
        <v xml:space="preserve"> </v>
      </c>
      <c r="AGC55" s="2" t="str">
        <f t="shared" si="73"/>
        <v xml:space="preserve"> </v>
      </c>
      <c r="AGD55" s="2" t="str">
        <f t="shared" si="73"/>
        <v xml:space="preserve"> </v>
      </c>
      <c r="AGE55" s="2" t="str">
        <f t="shared" si="73"/>
        <v xml:space="preserve"> </v>
      </c>
      <c r="AGF55" s="2" t="str">
        <f t="shared" si="73"/>
        <v xml:space="preserve"> </v>
      </c>
      <c r="AGG55" s="2" t="str">
        <f t="shared" si="73"/>
        <v xml:space="preserve"> </v>
      </c>
      <c r="AGH55" s="2" t="str">
        <f t="shared" si="73"/>
        <v xml:space="preserve"> </v>
      </c>
      <c r="AGI55" s="2" t="str">
        <f t="shared" si="73"/>
        <v xml:space="preserve"> </v>
      </c>
      <c r="AGJ55" s="2" t="str">
        <f t="shared" si="73"/>
        <v xml:space="preserve"> </v>
      </c>
      <c r="AGK55" s="2" t="str">
        <f t="shared" si="73"/>
        <v xml:space="preserve"> </v>
      </c>
      <c r="AGL55" s="2" t="str">
        <f t="shared" si="73"/>
        <v xml:space="preserve"> </v>
      </c>
      <c r="AGM55" s="2" t="str">
        <f t="shared" si="73"/>
        <v xml:space="preserve"> </v>
      </c>
      <c r="AGN55" s="2" t="str">
        <f t="shared" si="73"/>
        <v xml:space="preserve"> </v>
      </c>
      <c r="AGO55" s="2" t="str">
        <f t="shared" si="73"/>
        <v xml:space="preserve"> </v>
      </c>
      <c r="AGP55" s="2" t="str">
        <f t="shared" si="73"/>
        <v xml:space="preserve"> </v>
      </c>
      <c r="AGQ55" s="2" t="str">
        <f t="shared" si="73"/>
        <v xml:space="preserve"> </v>
      </c>
      <c r="AGR55" s="2" t="str">
        <f t="shared" si="73"/>
        <v xml:space="preserve"> </v>
      </c>
      <c r="AGS55" s="2" t="str">
        <f t="shared" si="73"/>
        <v xml:space="preserve"> </v>
      </c>
      <c r="AGT55" s="2" t="str">
        <f t="shared" si="73"/>
        <v xml:space="preserve"> </v>
      </c>
      <c r="AGU55" s="2" t="str">
        <f t="shared" si="73"/>
        <v xml:space="preserve"> </v>
      </c>
      <c r="AGV55" s="2" t="str">
        <f t="shared" si="73"/>
        <v xml:space="preserve"> </v>
      </c>
      <c r="AGW55" s="2" t="str">
        <f t="shared" si="73"/>
        <v xml:space="preserve"> </v>
      </c>
      <c r="AGX55" s="2" t="str">
        <f t="shared" si="73"/>
        <v xml:space="preserve"> </v>
      </c>
      <c r="AGY55" s="2" t="str">
        <f t="shared" si="73"/>
        <v xml:space="preserve"> </v>
      </c>
      <c r="AGZ55" s="2" t="str">
        <f t="shared" si="73"/>
        <v xml:space="preserve"> </v>
      </c>
      <c r="AHA55" s="2" t="str">
        <f t="shared" si="73"/>
        <v xml:space="preserve"> </v>
      </c>
      <c r="AHB55" s="2" t="str">
        <f t="shared" si="73"/>
        <v xml:space="preserve"> </v>
      </c>
      <c r="AHC55" s="2" t="str">
        <f t="shared" si="73"/>
        <v xml:space="preserve"> </v>
      </c>
      <c r="AHD55" s="2" t="str">
        <f t="shared" si="73"/>
        <v xml:space="preserve"> </v>
      </c>
      <c r="AHE55" s="2" t="str">
        <f t="shared" si="73"/>
        <v xml:space="preserve"> </v>
      </c>
      <c r="AHF55" s="2" t="str">
        <f t="shared" si="73"/>
        <v xml:space="preserve"> </v>
      </c>
      <c r="AHG55" s="2" t="str">
        <f t="shared" si="73"/>
        <v xml:space="preserve"> </v>
      </c>
      <c r="AHH55" s="2" t="str">
        <f t="shared" si="73"/>
        <v xml:space="preserve"> </v>
      </c>
      <c r="AHI55" s="2" t="str">
        <f t="shared" si="73"/>
        <v xml:space="preserve"> </v>
      </c>
      <c r="AHJ55" s="2" t="str">
        <f t="shared" si="73"/>
        <v xml:space="preserve"> </v>
      </c>
      <c r="AHK55" s="2" t="str">
        <f t="shared" si="73"/>
        <v xml:space="preserve"> </v>
      </c>
      <c r="AHL55" s="2" t="str">
        <f t="shared" si="73"/>
        <v xml:space="preserve"> </v>
      </c>
      <c r="AHM55" s="2" t="str">
        <f t="shared" si="73"/>
        <v xml:space="preserve"> </v>
      </c>
      <c r="AHN55" s="2" t="str">
        <f t="shared" si="73"/>
        <v xml:space="preserve"> </v>
      </c>
      <c r="AHO55" s="2" t="str">
        <f t="shared" ref="AHO55:AIY55" si="74">IF(SUM(AHO24:AHO27)&gt;AHO$48/2,SUM(AHO24:AHO27)," ")</f>
        <v xml:space="preserve"> </v>
      </c>
      <c r="AHP55" s="2" t="str">
        <f t="shared" si="74"/>
        <v xml:space="preserve"> </v>
      </c>
      <c r="AHQ55" s="2" t="str">
        <f t="shared" si="74"/>
        <v xml:space="preserve"> </v>
      </c>
      <c r="AHR55" s="2" t="str">
        <f t="shared" si="74"/>
        <v xml:space="preserve"> </v>
      </c>
      <c r="AHS55" s="2" t="str">
        <f t="shared" si="74"/>
        <v xml:space="preserve"> </v>
      </c>
      <c r="AHT55" s="2" t="str">
        <f t="shared" si="74"/>
        <v xml:space="preserve"> </v>
      </c>
      <c r="AHU55" s="2" t="str">
        <f t="shared" si="74"/>
        <v xml:space="preserve"> </v>
      </c>
      <c r="AHV55" s="2" t="str">
        <f t="shared" si="74"/>
        <v xml:space="preserve"> </v>
      </c>
      <c r="AHW55" s="2" t="str">
        <f t="shared" si="74"/>
        <v xml:space="preserve"> </v>
      </c>
      <c r="AHX55" s="2" t="str">
        <f t="shared" si="74"/>
        <v xml:space="preserve"> </v>
      </c>
      <c r="AHY55" s="2" t="str">
        <f t="shared" si="74"/>
        <v xml:space="preserve"> </v>
      </c>
      <c r="AHZ55" s="2" t="str">
        <f t="shared" si="74"/>
        <v xml:space="preserve"> </v>
      </c>
      <c r="AIA55" s="2" t="str">
        <f t="shared" si="74"/>
        <v xml:space="preserve"> </v>
      </c>
      <c r="AIB55" s="2" t="str">
        <f t="shared" si="74"/>
        <v xml:space="preserve"> </v>
      </c>
      <c r="AIC55" s="2" t="str">
        <f t="shared" si="74"/>
        <v xml:space="preserve"> </v>
      </c>
      <c r="AID55" s="2" t="str">
        <f t="shared" si="74"/>
        <v xml:space="preserve"> </v>
      </c>
      <c r="AIE55" s="2" t="str">
        <f t="shared" si="74"/>
        <v xml:space="preserve"> </v>
      </c>
      <c r="AIF55" s="2" t="str">
        <f t="shared" si="74"/>
        <v xml:space="preserve"> </v>
      </c>
      <c r="AIG55" s="2" t="str">
        <f t="shared" si="74"/>
        <v xml:space="preserve"> </v>
      </c>
      <c r="AIH55" s="2" t="str">
        <f t="shared" si="74"/>
        <v xml:space="preserve"> </v>
      </c>
      <c r="AII55" s="2" t="str">
        <f t="shared" si="74"/>
        <v xml:space="preserve"> </v>
      </c>
      <c r="AIJ55" s="2" t="str">
        <f t="shared" si="74"/>
        <v xml:space="preserve"> </v>
      </c>
      <c r="AIK55" s="2" t="str">
        <f t="shared" si="74"/>
        <v xml:space="preserve"> </v>
      </c>
      <c r="AIL55" s="2" t="str">
        <f t="shared" si="74"/>
        <v xml:space="preserve"> </v>
      </c>
      <c r="AIM55" s="2" t="str">
        <f t="shared" si="74"/>
        <v xml:space="preserve"> </v>
      </c>
      <c r="AIN55" s="2" t="str">
        <f t="shared" si="74"/>
        <v xml:space="preserve"> </v>
      </c>
      <c r="AIO55" s="2" t="str">
        <f t="shared" si="74"/>
        <v xml:space="preserve"> </v>
      </c>
      <c r="AIP55" s="2" t="str">
        <f t="shared" si="74"/>
        <v xml:space="preserve"> </v>
      </c>
      <c r="AIQ55" s="2" t="str">
        <f t="shared" si="74"/>
        <v xml:space="preserve"> </v>
      </c>
      <c r="AIR55" s="2" t="str">
        <f t="shared" si="74"/>
        <v xml:space="preserve"> </v>
      </c>
      <c r="AIS55" s="2" t="str">
        <f t="shared" si="74"/>
        <v xml:space="preserve"> </v>
      </c>
      <c r="AIT55" s="2" t="str">
        <f t="shared" si="74"/>
        <v xml:space="preserve"> </v>
      </c>
      <c r="AIU55" s="2" t="str">
        <f t="shared" si="74"/>
        <v xml:space="preserve"> </v>
      </c>
      <c r="AIV55" s="2">
        <f t="shared" si="74"/>
        <v>147.80000000000001</v>
      </c>
      <c r="AIW55" s="2" t="str">
        <f t="shared" si="74"/>
        <v xml:space="preserve"> </v>
      </c>
      <c r="AIX55" s="2" t="str">
        <f t="shared" si="74"/>
        <v xml:space="preserve"> </v>
      </c>
      <c r="AIY55" s="2">
        <f t="shared" si="74"/>
        <v>71.8</v>
      </c>
    </row>
    <row r="56" spans="1:935" ht="15" x14ac:dyDescent="0.25">
      <c r="A56" s="19" t="s">
        <v>93</v>
      </c>
      <c r="B56" s="2" t="str">
        <f>IF(B28&gt;B$48/4,B28," ")</f>
        <v xml:space="preserve"> </v>
      </c>
      <c r="C56" s="2" t="str">
        <f t="shared" ref="C56:BN56" si="75">IF(C28&gt;C$48/4,C28," ")</f>
        <v xml:space="preserve"> </v>
      </c>
      <c r="D56" s="2" t="str">
        <f t="shared" si="75"/>
        <v xml:space="preserve"> </v>
      </c>
      <c r="E56" s="2" t="str">
        <f t="shared" si="75"/>
        <v xml:space="preserve"> </v>
      </c>
      <c r="F56" s="2" t="str">
        <f t="shared" si="75"/>
        <v xml:space="preserve"> </v>
      </c>
      <c r="G56" s="2" t="str">
        <f t="shared" si="75"/>
        <v xml:space="preserve"> </v>
      </c>
      <c r="H56" s="2" t="str">
        <f t="shared" si="75"/>
        <v xml:space="preserve"> </v>
      </c>
      <c r="I56" s="2" t="str">
        <f t="shared" si="75"/>
        <v xml:space="preserve"> </v>
      </c>
      <c r="J56" s="2" t="str">
        <f t="shared" si="75"/>
        <v xml:space="preserve"> </v>
      </c>
      <c r="K56" s="2" t="str">
        <f t="shared" si="75"/>
        <v xml:space="preserve"> </v>
      </c>
      <c r="L56" s="2" t="str">
        <f t="shared" si="75"/>
        <v xml:space="preserve"> </v>
      </c>
      <c r="M56" s="2" t="str">
        <f t="shared" si="75"/>
        <v xml:space="preserve"> </v>
      </c>
      <c r="N56" s="2" t="str">
        <f t="shared" si="75"/>
        <v xml:space="preserve"> </v>
      </c>
      <c r="O56" s="2" t="str">
        <f t="shared" si="75"/>
        <v xml:space="preserve"> </v>
      </c>
      <c r="P56" s="2" t="str">
        <f t="shared" si="75"/>
        <v xml:space="preserve"> </v>
      </c>
      <c r="Q56" s="2" t="str">
        <f t="shared" si="75"/>
        <v xml:space="preserve"> </v>
      </c>
      <c r="R56" s="2" t="str">
        <f t="shared" si="75"/>
        <v xml:space="preserve"> </v>
      </c>
      <c r="S56" s="2" t="str">
        <f t="shared" si="75"/>
        <v xml:space="preserve"> </v>
      </c>
      <c r="T56" s="2" t="str">
        <f t="shared" si="75"/>
        <v xml:space="preserve"> </v>
      </c>
      <c r="U56" s="2" t="str">
        <f t="shared" si="75"/>
        <v xml:space="preserve"> </v>
      </c>
      <c r="V56" s="2" t="str">
        <f t="shared" si="75"/>
        <v xml:space="preserve"> </v>
      </c>
      <c r="W56" s="2" t="str">
        <f t="shared" si="75"/>
        <v xml:space="preserve"> </v>
      </c>
      <c r="X56" s="2" t="str">
        <f t="shared" si="75"/>
        <v xml:space="preserve"> </v>
      </c>
      <c r="Y56" s="2" t="str">
        <f t="shared" si="75"/>
        <v xml:space="preserve"> </v>
      </c>
      <c r="Z56" s="2" t="str">
        <f t="shared" si="75"/>
        <v xml:space="preserve"> </v>
      </c>
      <c r="AA56" s="2" t="str">
        <f t="shared" si="75"/>
        <v xml:space="preserve"> </v>
      </c>
      <c r="AB56" s="2" t="str">
        <f t="shared" si="75"/>
        <v xml:space="preserve"> </v>
      </c>
      <c r="AC56" s="2" t="str">
        <f t="shared" si="75"/>
        <v xml:space="preserve"> </v>
      </c>
      <c r="AD56" s="2" t="str">
        <f t="shared" si="75"/>
        <v xml:space="preserve"> </v>
      </c>
      <c r="AE56" s="2" t="str">
        <f t="shared" si="75"/>
        <v xml:space="preserve"> </v>
      </c>
      <c r="AF56" s="2" t="str">
        <f t="shared" si="75"/>
        <v xml:space="preserve"> </v>
      </c>
      <c r="AG56" s="2" t="str">
        <f t="shared" si="75"/>
        <v xml:space="preserve"> </v>
      </c>
      <c r="AH56" s="2" t="str">
        <f t="shared" si="75"/>
        <v xml:space="preserve"> </v>
      </c>
      <c r="AI56" s="2" t="str">
        <f t="shared" si="75"/>
        <v xml:space="preserve"> </v>
      </c>
      <c r="AJ56" s="2" t="str">
        <f t="shared" si="75"/>
        <v xml:space="preserve"> </v>
      </c>
      <c r="AK56" s="2" t="str">
        <f t="shared" si="75"/>
        <v xml:space="preserve"> </v>
      </c>
      <c r="AL56" s="2" t="str">
        <f t="shared" si="75"/>
        <v xml:space="preserve"> </v>
      </c>
      <c r="AM56" s="2" t="str">
        <f t="shared" si="75"/>
        <v xml:space="preserve"> </v>
      </c>
      <c r="AN56" s="2" t="str">
        <f t="shared" si="75"/>
        <v xml:space="preserve"> </v>
      </c>
      <c r="AO56" s="2" t="str">
        <f t="shared" si="75"/>
        <v xml:space="preserve"> </v>
      </c>
      <c r="AP56" s="2" t="str">
        <f t="shared" si="75"/>
        <v xml:space="preserve"> </v>
      </c>
      <c r="AQ56" s="2" t="str">
        <f t="shared" si="75"/>
        <v xml:space="preserve"> </v>
      </c>
      <c r="AR56" s="2" t="str">
        <f t="shared" si="75"/>
        <v xml:space="preserve"> </v>
      </c>
      <c r="AS56" s="2" t="str">
        <f t="shared" si="75"/>
        <v xml:space="preserve"> </v>
      </c>
      <c r="AT56" s="2" t="str">
        <f t="shared" si="75"/>
        <v xml:space="preserve"> </v>
      </c>
      <c r="AU56" s="2" t="str">
        <f t="shared" si="75"/>
        <v xml:space="preserve"> </v>
      </c>
      <c r="AV56" s="2" t="str">
        <f t="shared" si="75"/>
        <v xml:space="preserve"> </v>
      </c>
      <c r="AW56" s="2" t="str">
        <f t="shared" si="75"/>
        <v xml:space="preserve"> </v>
      </c>
      <c r="AX56" s="2" t="str">
        <f t="shared" si="75"/>
        <v xml:space="preserve"> </v>
      </c>
      <c r="AY56" s="2" t="str">
        <f t="shared" si="75"/>
        <v xml:space="preserve"> </v>
      </c>
      <c r="AZ56" s="2" t="str">
        <f t="shared" si="75"/>
        <v xml:space="preserve"> </v>
      </c>
      <c r="BA56" s="2" t="str">
        <f t="shared" si="75"/>
        <v xml:space="preserve"> </v>
      </c>
      <c r="BB56" s="2" t="str">
        <f t="shared" si="75"/>
        <v xml:space="preserve"> </v>
      </c>
      <c r="BC56" s="2" t="str">
        <f t="shared" si="75"/>
        <v xml:space="preserve"> </v>
      </c>
      <c r="BD56" s="2" t="str">
        <f t="shared" si="75"/>
        <v xml:space="preserve"> </v>
      </c>
      <c r="BE56" s="2" t="str">
        <f t="shared" si="75"/>
        <v xml:space="preserve"> </v>
      </c>
      <c r="BF56" s="2" t="str">
        <f t="shared" si="75"/>
        <v xml:space="preserve"> </v>
      </c>
      <c r="BG56" s="2" t="str">
        <f t="shared" si="75"/>
        <v xml:space="preserve"> </v>
      </c>
      <c r="BH56" s="2" t="str">
        <f t="shared" si="75"/>
        <v xml:space="preserve"> </v>
      </c>
      <c r="BI56" s="2" t="str">
        <f t="shared" si="75"/>
        <v xml:space="preserve"> </v>
      </c>
      <c r="BJ56" s="2" t="str">
        <f t="shared" si="75"/>
        <v xml:space="preserve"> </v>
      </c>
      <c r="BK56" s="2" t="str">
        <f t="shared" si="75"/>
        <v xml:space="preserve"> </v>
      </c>
      <c r="BL56" s="2" t="str">
        <f t="shared" si="75"/>
        <v xml:space="preserve"> </v>
      </c>
      <c r="BM56" s="2" t="str">
        <f t="shared" si="75"/>
        <v xml:space="preserve"> </v>
      </c>
      <c r="BN56" s="2" t="str">
        <f t="shared" si="75"/>
        <v xml:space="preserve"> </v>
      </c>
      <c r="BO56" s="2" t="str">
        <f t="shared" ref="BO56:DZ56" si="76">IF(BO28&gt;BO$48/4,BO28," ")</f>
        <v xml:space="preserve"> </v>
      </c>
      <c r="BP56" s="2" t="str">
        <f t="shared" si="76"/>
        <v xml:space="preserve"> </v>
      </c>
      <c r="BQ56" s="2" t="str">
        <f t="shared" si="76"/>
        <v xml:space="preserve"> </v>
      </c>
      <c r="BR56" s="2" t="str">
        <f t="shared" si="76"/>
        <v xml:space="preserve"> </v>
      </c>
      <c r="BS56" s="2" t="str">
        <f t="shared" si="76"/>
        <v xml:space="preserve"> </v>
      </c>
      <c r="BT56" s="2" t="str">
        <f t="shared" si="76"/>
        <v xml:space="preserve"> </v>
      </c>
      <c r="BU56" s="2" t="str">
        <f t="shared" si="76"/>
        <v xml:space="preserve"> </v>
      </c>
      <c r="BV56" s="2" t="str">
        <f t="shared" si="76"/>
        <v xml:space="preserve"> </v>
      </c>
      <c r="BW56" s="2" t="str">
        <f t="shared" si="76"/>
        <v xml:space="preserve"> </v>
      </c>
      <c r="BX56" s="2" t="str">
        <f t="shared" si="76"/>
        <v xml:space="preserve"> </v>
      </c>
      <c r="BY56" s="2" t="str">
        <f t="shared" si="76"/>
        <v xml:space="preserve"> </v>
      </c>
      <c r="BZ56" s="2" t="str">
        <f t="shared" si="76"/>
        <v xml:space="preserve"> </v>
      </c>
      <c r="CA56" s="2" t="str">
        <f t="shared" si="76"/>
        <v xml:space="preserve"> </v>
      </c>
      <c r="CB56" s="2" t="str">
        <f t="shared" si="76"/>
        <v xml:space="preserve"> </v>
      </c>
      <c r="CC56" s="2" t="str">
        <f t="shared" si="76"/>
        <v xml:space="preserve"> </v>
      </c>
      <c r="CD56" s="2" t="str">
        <f t="shared" si="76"/>
        <v xml:space="preserve"> </v>
      </c>
      <c r="CE56" s="2" t="str">
        <f t="shared" si="76"/>
        <v xml:space="preserve"> </v>
      </c>
      <c r="CF56" s="2" t="str">
        <f t="shared" si="76"/>
        <v xml:space="preserve"> </v>
      </c>
      <c r="CG56" s="2" t="str">
        <f t="shared" si="76"/>
        <v xml:space="preserve"> </v>
      </c>
      <c r="CH56" s="2" t="str">
        <f t="shared" si="76"/>
        <v xml:space="preserve"> </v>
      </c>
      <c r="CI56" s="2" t="str">
        <f t="shared" si="76"/>
        <v xml:space="preserve"> </v>
      </c>
      <c r="CJ56" s="2" t="str">
        <f t="shared" si="76"/>
        <v xml:space="preserve"> </v>
      </c>
      <c r="CK56" s="2" t="str">
        <f t="shared" si="76"/>
        <v xml:space="preserve"> </v>
      </c>
      <c r="CL56" s="2" t="str">
        <f t="shared" si="76"/>
        <v xml:space="preserve"> </v>
      </c>
      <c r="CM56" s="2" t="str">
        <f t="shared" si="76"/>
        <v xml:space="preserve"> </v>
      </c>
      <c r="CN56" s="2" t="str">
        <f t="shared" si="76"/>
        <v xml:space="preserve"> </v>
      </c>
      <c r="CO56" s="2" t="str">
        <f t="shared" si="76"/>
        <v xml:space="preserve"> </v>
      </c>
      <c r="CP56" s="2" t="str">
        <f t="shared" si="76"/>
        <v xml:space="preserve"> </v>
      </c>
      <c r="CQ56" s="2" t="str">
        <f t="shared" si="76"/>
        <v xml:space="preserve"> </v>
      </c>
      <c r="CR56" s="2" t="str">
        <f t="shared" si="76"/>
        <v xml:space="preserve"> </v>
      </c>
      <c r="CS56" s="2" t="str">
        <f t="shared" si="76"/>
        <v xml:space="preserve"> </v>
      </c>
      <c r="CT56" s="2" t="str">
        <f t="shared" si="76"/>
        <v xml:space="preserve"> </v>
      </c>
      <c r="CU56" s="2" t="str">
        <f t="shared" si="76"/>
        <v xml:space="preserve"> </v>
      </c>
      <c r="CV56" s="2" t="str">
        <f t="shared" si="76"/>
        <v xml:space="preserve"> </v>
      </c>
      <c r="CW56" s="2" t="str">
        <f t="shared" si="76"/>
        <v xml:space="preserve"> </v>
      </c>
      <c r="CX56" s="2" t="str">
        <f t="shared" si="76"/>
        <v xml:space="preserve"> </v>
      </c>
      <c r="CY56" s="2" t="str">
        <f t="shared" si="76"/>
        <v xml:space="preserve"> </v>
      </c>
      <c r="CZ56" s="2" t="str">
        <f t="shared" si="76"/>
        <v xml:space="preserve"> </v>
      </c>
      <c r="DA56" s="2" t="str">
        <f t="shared" si="76"/>
        <v xml:space="preserve"> </v>
      </c>
      <c r="DB56" s="2" t="str">
        <f t="shared" si="76"/>
        <v xml:space="preserve"> </v>
      </c>
      <c r="DC56" s="2" t="str">
        <f t="shared" si="76"/>
        <v xml:space="preserve"> </v>
      </c>
      <c r="DD56" s="2" t="str">
        <f t="shared" si="76"/>
        <v xml:space="preserve"> </v>
      </c>
      <c r="DE56" s="2" t="str">
        <f t="shared" si="76"/>
        <v xml:space="preserve"> </v>
      </c>
      <c r="DF56" s="2" t="str">
        <f t="shared" si="76"/>
        <v xml:space="preserve"> </v>
      </c>
      <c r="DG56" s="2" t="str">
        <f t="shared" si="76"/>
        <v xml:space="preserve"> </v>
      </c>
      <c r="DH56" s="2" t="str">
        <f t="shared" si="76"/>
        <v xml:space="preserve"> </v>
      </c>
      <c r="DI56" s="2" t="str">
        <f t="shared" si="76"/>
        <v xml:space="preserve"> </v>
      </c>
      <c r="DJ56" s="2" t="str">
        <f t="shared" si="76"/>
        <v xml:space="preserve"> </v>
      </c>
      <c r="DK56" s="2" t="str">
        <f t="shared" si="76"/>
        <v xml:space="preserve"> </v>
      </c>
      <c r="DL56" s="2" t="str">
        <f t="shared" si="76"/>
        <v xml:space="preserve"> </v>
      </c>
      <c r="DM56" s="2" t="str">
        <f t="shared" si="76"/>
        <v xml:space="preserve"> </v>
      </c>
      <c r="DN56" s="2" t="str">
        <f t="shared" si="76"/>
        <v xml:space="preserve"> </v>
      </c>
      <c r="DO56" s="2" t="str">
        <f t="shared" si="76"/>
        <v xml:space="preserve"> </v>
      </c>
      <c r="DP56" s="2" t="str">
        <f t="shared" si="76"/>
        <v xml:space="preserve"> </v>
      </c>
      <c r="DQ56" s="2" t="str">
        <f t="shared" si="76"/>
        <v xml:space="preserve"> </v>
      </c>
      <c r="DR56" s="2" t="str">
        <f t="shared" si="76"/>
        <v xml:space="preserve"> </v>
      </c>
      <c r="DS56" s="2" t="str">
        <f t="shared" si="76"/>
        <v xml:space="preserve"> </v>
      </c>
      <c r="DT56" s="2" t="str">
        <f t="shared" si="76"/>
        <v xml:space="preserve"> </v>
      </c>
      <c r="DU56" s="2" t="str">
        <f t="shared" si="76"/>
        <v xml:space="preserve"> </v>
      </c>
      <c r="DV56" s="2" t="str">
        <f t="shared" si="76"/>
        <v xml:space="preserve"> </v>
      </c>
      <c r="DW56" s="2" t="str">
        <f t="shared" si="76"/>
        <v xml:space="preserve"> </v>
      </c>
      <c r="DX56" s="2" t="str">
        <f t="shared" si="76"/>
        <v xml:space="preserve"> </v>
      </c>
      <c r="DY56" s="2" t="str">
        <f t="shared" si="76"/>
        <v xml:space="preserve"> </v>
      </c>
      <c r="DZ56" s="2" t="str">
        <f t="shared" si="76"/>
        <v xml:space="preserve"> </v>
      </c>
      <c r="EA56" s="2" t="str">
        <f t="shared" ref="EA56:GL56" si="77">IF(EA28&gt;EA$48/4,EA28," ")</f>
        <v xml:space="preserve"> </v>
      </c>
      <c r="EB56" s="2" t="str">
        <f t="shared" si="77"/>
        <v xml:space="preserve"> </v>
      </c>
      <c r="EC56" s="2" t="str">
        <f t="shared" si="77"/>
        <v xml:space="preserve"> </v>
      </c>
      <c r="ED56" s="2" t="str">
        <f t="shared" si="77"/>
        <v xml:space="preserve"> </v>
      </c>
      <c r="EE56" s="2" t="str">
        <f t="shared" si="77"/>
        <v xml:space="preserve"> </v>
      </c>
      <c r="EF56" s="2" t="str">
        <f t="shared" si="77"/>
        <v xml:space="preserve"> </v>
      </c>
      <c r="EG56" s="2" t="str">
        <f t="shared" si="77"/>
        <v xml:space="preserve"> </v>
      </c>
      <c r="EH56" s="2" t="str">
        <f t="shared" si="77"/>
        <v xml:space="preserve"> </v>
      </c>
      <c r="EI56" s="2" t="str">
        <f t="shared" si="77"/>
        <v xml:space="preserve"> </v>
      </c>
      <c r="EJ56" s="2" t="str">
        <f t="shared" si="77"/>
        <v xml:space="preserve"> </v>
      </c>
      <c r="EK56" s="2" t="str">
        <f t="shared" si="77"/>
        <v xml:space="preserve"> </v>
      </c>
      <c r="EL56" s="2" t="str">
        <f t="shared" si="77"/>
        <v xml:space="preserve"> </v>
      </c>
      <c r="EM56" s="2" t="str">
        <f t="shared" si="77"/>
        <v xml:space="preserve"> </v>
      </c>
      <c r="EN56" s="2" t="str">
        <f t="shared" si="77"/>
        <v xml:space="preserve"> </v>
      </c>
      <c r="EO56" s="2" t="str">
        <f t="shared" si="77"/>
        <v xml:space="preserve"> </v>
      </c>
      <c r="EP56" s="2" t="str">
        <f t="shared" si="77"/>
        <v xml:space="preserve"> </v>
      </c>
      <c r="EQ56" s="2" t="str">
        <f t="shared" si="77"/>
        <v xml:space="preserve"> </v>
      </c>
      <c r="ER56" s="2" t="str">
        <f t="shared" si="77"/>
        <v xml:space="preserve"> </v>
      </c>
      <c r="ES56" s="2" t="str">
        <f t="shared" si="77"/>
        <v xml:space="preserve"> </v>
      </c>
      <c r="ET56" s="2" t="str">
        <f t="shared" si="77"/>
        <v xml:space="preserve"> </v>
      </c>
      <c r="EU56" s="2" t="str">
        <f t="shared" si="77"/>
        <v xml:space="preserve"> </v>
      </c>
      <c r="EV56" s="2" t="str">
        <f t="shared" si="77"/>
        <v xml:space="preserve"> </v>
      </c>
      <c r="EW56" s="2" t="str">
        <f t="shared" si="77"/>
        <v xml:space="preserve"> </v>
      </c>
      <c r="EX56" s="2" t="str">
        <f t="shared" si="77"/>
        <v xml:space="preserve"> </v>
      </c>
      <c r="EY56" s="2" t="str">
        <f t="shared" si="77"/>
        <v xml:space="preserve"> </v>
      </c>
      <c r="EZ56" s="2">
        <f t="shared" si="77"/>
        <v>16.899999999999999</v>
      </c>
      <c r="FA56" s="2" t="str">
        <f t="shared" si="77"/>
        <v xml:space="preserve"> </v>
      </c>
      <c r="FB56" s="2" t="str">
        <f t="shared" si="77"/>
        <v xml:space="preserve"> </v>
      </c>
      <c r="FC56" s="2" t="str">
        <f t="shared" si="77"/>
        <v xml:space="preserve"> </v>
      </c>
      <c r="FD56" s="2" t="str">
        <f t="shared" si="77"/>
        <v xml:space="preserve"> </v>
      </c>
      <c r="FE56" s="2" t="str">
        <f t="shared" si="77"/>
        <v xml:space="preserve"> </v>
      </c>
      <c r="FF56" s="2" t="str">
        <f t="shared" si="77"/>
        <v xml:space="preserve"> </v>
      </c>
      <c r="FG56" s="2" t="str">
        <f t="shared" si="77"/>
        <v xml:space="preserve"> </v>
      </c>
      <c r="FH56" s="2">
        <f t="shared" si="77"/>
        <v>9.1999999999999993</v>
      </c>
      <c r="FI56" s="2" t="str">
        <f t="shared" si="77"/>
        <v xml:space="preserve"> </v>
      </c>
      <c r="FJ56" s="2" t="str">
        <f t="shared" si="77"/>
        <v xml:space="preserve"> </v>
      </c>
      <c r="FK56" s="2" t="str">
        <f t="shared" si="77"/>
        <v xml:space="preserve"> </v>
      </c>
      <c r="FL56" s="2" t="str">
        <f t="shared" si="77"/>
        <v xml:space="preserve"> </v>
      </c>
      <c r="FM56" s="2" t="str">
        <f t="shared" si="77"/>
        <v xml:space="preserve"> </v>
      </c>
      <c r="FN56" s="2" t="str">
        <f t="shared" si="77"/>
        <v xml:space="preserve"> </v>
      </c>
      <c r="FO56" s="2" t="str">
        <f t="shared" si="77"/>
        <v xml:space="preserve"> </v>
      </c>
      <c r="FP56" s="2" t="str">
        <f t="shared" si="77"/>
        <v xml:space="preserve"> </v>
      </c>
      <c r="FQ56" s="2" t="str">
        <f t="shared" si="77"/>
        <v xml:space="preserve"> </v>
      </c>
      <c r="FR56" s="2" t="str">
        <f t="shared" si="77"/>
        <v xml:space="preserve"> </v>
      </c>
      <c r="FS56" s="2" t="str">
        <f t="shared" si="77"/>
        <v xml:space="preserve"> </v>
      </c>
      <c r="FT56" s="2" t="str">
        <f t="shared" si="77"/>
        <v xml:space="preserve"> </v>
      </c>
      <c r="FU56" s="2" t="str">
        <f t="shared" si="77"/>
        <v xml:space="preserve"> </v>
      </c>
      <c r="FV56" s="2" t="str">
        <f t="shared" si="77"/>
        <v xml:space="preserve"> </v>
      </c>
      <c r="FW56" s="2">
        <f t="shared" si="77"/>
        <v>46.6</v>
      </c>
      <c r="FX56" s="2" t="str">
        <f t="shared" si="77"/>
        <v xml:space="preserve"> </v>
      </c>
      <c r="FY56" s="2" t="str">
        <f t="shared" si="77"/>
        <v xml:space="preserve"> </v>
      </c>
      <c r="FZ56" s="2" t="str">
        <f t="shared" si="77"/>
        <v xml:space="preserve"> </v>
      </c>
      <c r="GA56" s="2" t="str">
        <f t="shared" si="77"/>
        <v xml:space="preserve"> </v>
      </c>
      <c r="GB56" s="2" t="str">
        <f t="shared" si="77"/>
        <v xml:space="preserve"> </v>
      </c>
      <c r="GC56" s="2" t="str">
        <f t="shared" si="77"/>
        <v xml:space="preserve"> </v>
      </c>
      <c r="GD56" s="2" t="str">
        <f t="shared" si="77"/>
        <v xml:space="preserve"> </v>
      </c>
      <c r="GE56" s="2" t="str">
        <f t="shared" si="77"/>
        <v xml:space="preserve"> </v>
      </c>
      <c r="GF56" s="2" t="str">
        <f t="shared" si="77"/>
        <v xml:space="preserve"> </v>
      </c>
      <c r="GG56" s="2" t="str">
        <f t="shared" si="77"/>
        <v xml:space="preserve"> </v>
      </c>
      <c r="GH56" s="2" t="str">
        <f t="shared" si="77"/>
        <v xml:space="preserve"> </v>
      </c>
      <c r="GI56" s="2" t="str">
        <f t="shared" si="77"/>
        <v xml:space="preserve"> </v>
      </c>
      <c r="GJ56" s="2" t="str">
        <f t="shared" si="77"/>
        <v xml:space="preserve"> </v>
      </c>
      <c r="GK56" s="2" t="str">
        <f t="shared" si="77"/>
        <v xml:space="preserve"> </v>
      </c>
      <c r="GL56" s="2" t="str">
        <f t="shared" si="77"/>
        <v xml:space="preserve"> </v>
      </c>
      <c r="GM56" s="2" t="str">
        <f t="shared" ref="GM56:IX56" si="78">IF(GM28&gt;GM$48/4,GM28," ")</f>
        <v xml:space="preserve"> </v>
      </c>
      <c r="GN56" s="2" t="str">
        <f t="shared" si="78"/>
        <v xml:space="preserve"> </v>
      </c>
      <c r="GO56" s="2" t="str">
        <f t="shared" si="78"/>
        <v xml:space="preserve"> </v>
      </c>
      <c r="GP56" s="2" t="str">
        <f t="shared" si="78"/>
        <v xml:space="preserve"> </v>
      </c>
      <c r="GQ56" s="2" t="str">
        <f t="shared" si="78"/>
        <v xml:space="preserve"> </v>
      </c>
      <c r="GR56" s="2" t="str">
        <f t="shared" si="78"/>
        <v xml:space="preserve"> </v>
      </c>
      <c r="GS56" s="2" t="str">
        <f t="shared" si="78"/>
        <v xml:space="preserve"> </v>
      </c>
      <c r="GT56" s="2" t="str">
        <f t="shared" si="78"/>
        <v xml:space="preserve"> </v>
      </c>
      <c r="GU56" s="2" t="str">
        <f t="shared" si="78"/>
        <v xml:space="preserve"> </v>
      </c>
      <c r="GV56" s="2" t="str">
        <f t="shared" si="78"/>
        <v xml:space="preserve"> </v>
      </c>
      <c r="GW56" s="2">
        <f t="shared" si="78"/>
        <v>21.7</v>
      </c>
      <c r="GX56" s="2" t="str">
        <f t="shared" si="78"/>
        <v xml:space="preserve"> </v>
      </c>
      <c r="GY56" s="2" t="str">
        <f t="shared" si="78"/>
        <v xml:space="preserve"> </v>
      </c>
      <c r="GZ56" s="2" t="str">
        <f t="shared" si="78"/>
        <v xml:space="preserve"> </v>
      </c>
      <c r="HA56" s="2" t="str">
        <f t="shared" si="78"/>
        <v xml:space="preserve"> </v>
      </c>
      <c r="HB56" s="2" t="str">
        <f t="shared" si="78"/>
        <v xml:space="preserve"> </v>
      </c>
      <c r="HC56" s="2" t="str">
        <f t="shared" si="78"/>
        <v xml:space="preserve"> </v>
      </c>
      <c r="HD56" s="2" t="str">
        <f t="shared" si="78"/>
        <v xml:space="preserve"> </v>
      </c>
      <c r="HE56" s="2" t="str">
        <f t="shared" si="78"/>
        <v xml:space="preserve"> </v>
      </c>
      <c r="HF56" s="2" t="str">
        <f t="shared" si="78"/>
        <v xml:space="preserve"> </v>
      </c>
      <c r="HG56" s="2" t="str">
        <f t="shared" si="78"/>
        <v xml:space="preserve"> </v>
      </c>
      <c r="HH56" s="2" t="str">
        <f t="shared" si="78"/>
        <v xml:space="preserve"> </v>
      </c>
      <c r="HI56" s="2" t="str">
        <f t="shared" si="78"/>
        <v xml:space="preserve"> </v>
      </c>
      <c r="HJ56" s="2" t="str">
        <f t="shared" si="78"/>
        <v xml:space="preserve"> </v>
      </c>
      <c r="HK56" s="2" t="str">
        <f t="shared" si="78"/>
        <v xml:space="preserve"> </v>
      </c>
      <c r="HL56" s="2" t="str">
        <f t="shared" si="78"/>
        <v xml:space="preserve"> </v>
      </c>
      <c r="HM56" s="2" t="str">
        <f t="shared" si="78"/>
        <v xml:space="preserve"> </v>
      </c>
      <c r="HN56" s="2" t="str">
        <f t="shared" si="78"/>
        <v xml:space="preserve"> </v>
      </c>
      <c r="HO56" s="2" t="str">
        <f t="shared" si="78"/>
        <v xml:space="preserve"> </v>
      </c>
      <c r="HP56" s="2" t="str">
        <f t="shared" si="78"/>
        <v xml:space="preserve"> </v>
      </c>
      <c r="HQ56" s="2" t="str">
        <f t="shared" si="78"/>
        <v xml:space="preserve"> </v>
      </c>
      <c r="HR56" s="2" t="str">
        <f t="shared" si="78"/>
        <v xml:space="preserve"> </v>
      </c>
      <c r="HS56" s="2" t="str">
        <f t="shared" si="78"/>
        <v xml:space="preserve"> </v>
      </c>
      <c r="HT56" s="2" t="str">
        <f t="shared" si="78"/>
        <v xml:space="preserve"> </v>
      </c>
      <c r="HU56" s="2" t="str">
        <f t="shared" si="78"/>
        <v xml:space="preserve"> </v>
      </c>
      <c r="HV56" s="2" t="str">
        <f t="shared" si="78"/>
        <v xml:space="preserve"> </v>
      </c>
      <c r="HW56" s="2" t="str">
        <f t="shared" si="78"/>
        <v xml:space="preserve"> </v>
      </c>
      <c r="HX56" s="2" t="str">
        <f t="shared" si="78"/>
        <v xml:space="preserve"> </v>
      </c>
      <c r="HY56" s="2">
        <f t="shared" si="78"/>
        <v>14.6</v>
      </c>
      <c r="HZ56" s="2" t="str">
        <f t="shared" si="78"/>
        <v xml:space="preserve"> </v>
      </c>
      <c r="IA56" s="2" t="str">
        <f t="shared" si="78"/>
        <v xml:space="preserve"> </v>
      </c>
      <c r="IB56" s="2" t="str">
        <f t="shared" si="78"/>
        <v xml:space="preserve"> </v>
      </c>
      <c r="IC56" s="2" t="str">
        <f t="shared" si="78"/>
        <v xml:space="preserve"> </v>
      </c>
      <c r="ID56" s="2" t="str">
        <f t="shared" si="78"/>
        <v xml:space="preserve"> </v>
      </c>
      <c r="IE56" s="2" t="str">
        <f t="shared" si="78"/>
        <v xml:space="preserve"> </v>
      </c>
      <c r="IF56" s="2" t="str">
        <f t="shared" si="78"/>
        <v xml:space="preserve"> </v>
      </c>
      <c r="IG56" s="2" t="str">
        <f t="shared" si="78"/>
        <v xml:space="preserve"> </v>
      </c>
      <c r="IH56" s="2" t="str">
        <f t="shared" si="78"/>
        <v xml:space="preserve"> </v>
      </c>
      <c r="II56" s="2" t="str">
        <f t="shared" si="78"/>
        <v xml:space="preserve"> </v>
      </c>
      <c r="IJ56" s="2" t="str">
        <f t="shared" si="78"/>
        <v xml:space="preserve"> </v>
      </c>
      <c r="IK56" s="2" t="str">
        <f t="shared" si="78"/>
        <v xml:space="preserve"> </v>
      </c>
      <c r="IL56" s="2" t="str">
        <f t="shared" si="78"/>
        <v xml:space="preserve"> </v>
      </c>
      <c r="IM56" s="2" t="str">
        <f t="shared" si="78"/>
        <v xml:space="preserve"> </v>
      </c>
      <c r="IN56" s="2" t="str">
        <f t="shared" si="78"/>
        <v xml:space="preserve"> </v>
      </c>
      <c r="IO56" s="2">
        <f t="shared" si="78"/>
        <v>25.1</v>
      </c>
      <c r="IP56" s="2" t="str">
        <f t="shared" si="78"/>
        <v xml:space="preserve"> </v>
      </c>
      <c r="IQ56" s="2">
        <f t="shared" si="78"/>
        <v>23.6</v>
      </c>
      <c r="IR56" s="2" t="str">
        <f t="shared" si="78"/>
        <v xml:space="preserve"> </v>
      </c>
      <c r="IS56" s="2" t="str">
        <f t="shared" si="78"/>
        <v xml:space="preserve"> </v>
      </c>
      <c r="IT56" s="2" t="str">
        <f t="shared" si="78"/>
        <v xml:space="preserve"> </v>
      </c>
      <c r="IU56" s="2" t="str">
        <f t="shared" si="78"/>
        <v xml:space="preserve"> </v>
      </c>
      <c r="IV56" s="2" t="str">
        <f t="shared" si="78"/>
        <v xml:space="preserve"> </v>
      </c>
      <c r="IW56" s="2" t="str">
        <f t="shared" si="78"/>
        <v xml:space="preserve"> </v>
      </c>
      <c r="IX56" s="2" t="str">
        <f t="shared" si="78"/>
        <v xml:space="preserve"> </v>
      </c>
      <c r="IY56" s="2" t="str">
        <f t="shared" ref="IY56:LJ56" si="79">IF(IY28&gt;IY$48/4,IY28," ")</f>
        <v xml:space="preserve"> </v>
      </c>
      <c r="IZ56" s="2" t="str">
        <f t="shared" si="79"/>
        <v xml:space="preserve"> </v>
      </c>
      <c r="JA56" s="2" t="str">
        <f t="shared" si="79"/>
        <v xml:space="preserve"> </v>
      </c>
      <c r="JB56" s="2" t="str">
        <f t="shared" si="79"/>
        <v xml:space="preserve"> </v>
      </c>
      <c r="JC56" s="2" t="str">
        <f t="shared" si="79"/>
        <v xml:space="preserve"> </v>
      </c>
      <c r="JD56" s="2" t="str">
        <f t="shared" si="79"/>
        <v xml:space="preserve"> </v>
      </c>
      <c r="JE56" s="2" t="str">
        <f t="shared" si="79"/>
        <v xml:space="preserve"> </v>
      </c>
      <c r="JF56" s="2" t="str">
        <f t="shared" si="79"/>
        <v xml:space="preserve"> </v>
      </c>
      <c r="JG56" s="2" t="str">
        <f t="shared" si="79"/>
        <v xml:space="preserve"> </v>
      </c>
      <c r="JH56" s="2" t="str">
        <f t="shared" si="79"/>
        <v xml:space="preserve"> </v>
      </c>
      <c r="JI56" s="2" t="str">
        <f t="shared" si="79"/>
        <v xml:space="preserve"> </v>
      </c>
      <c r="JJ56" s="2" t="str">
        <f t="shared" si="79"/>
        <v xml:space="preserve"> </v>
      </c>
      <c r="JK56" s="2" t="str">
        <f t="shared" si="79"/>
        <v xml:space="preserve"> </v>
      </c>
      <c r="JL56" s="2">
        <f t="shared" si="79"/>
        <v>33.9</v>
      </c>
      <c r="JM56" s="2" t="str">
        <f t="shared" si="79"/>
        <v xml:space="preserve"> </v>
      </c>
      <c r="JN56" s="2" t="str">
        <f t="shared" si="79"/>
        <v xml:space="preserve"> </v>
      </c>
      <c r="JO56" s="2" t="str">
        <f t="shared" si="79"/>
        <v xml:space="preserve"> </v>
      </c>
      <c r="JP56" s="2" t="str">
        <f t="shared" si="79"/>
        <v xml:space="preserve"> </v>
      </c>
      <c r="JQ56" s="2" t="str">
        <f t="shared" si="79"/>
        <v xml:space="preserve"> </v>
      </c>
      <c r="JR56" s="2" t="str">
        <f t="shared" si="79"/>
        <v xml:space="preserve"> </v>
      </c>
      <c r="JS56" s="2" t="str">
        <f t="shared" si="79"/>
        <v xml:space="preserve"> </v>
      </c>
      <c r="JT56" s="2" t="str">
        <f t="shared" si="79"/>
        <v xml:space="preserve"> </v>
      </c>
      <c r="JU56" s="2">
        <f t="shared" si="79"/>
        <v>31.4</v>
      </c>
      <c r="JV56" s="2" t="str">
        <f t="shared" si="79"/>
        <v xml:space="preserve"> </v>
      </c>
      <c r="JW56" s="2" t="str">
        <f t="shared" si="79"/>
        <v xml:space="preserve"> </v>
      </c>
      <c r="JX56" s="2" t="str">
        <f t="shared" si="79"/>
        <v xml:space="preserve"> </v>
      </c>
      <c r="JY56" s="2" t="str">
        <f t="shared" si="79"/>
        <v xml:space="preserve"> </v>
      </c>
      <c r="JZ56" s="2" t="str">
        <f t="shared" si="79"/>
        <v xml:space="preserve"> </v>
      </c>
      <c r="KA56" s="2" t="str">
        <f t="shared" si="79"/>
        <v xml:space="preserve"> </v>
      </c>
      <c r="KB56" s="2" t="str">
        <f t="shared" si="79"/>
        <v xml:space="preserve"> </v>
      </c>
      <c r="KC56" s="2" t="str">
        <f t="shared" si="79"/>
        <v xml:space="preserve"> </v>
      </c>
      <c r="KD56" s="2" t="str">
        <f t="shared" si="79"/>
        <v xml:space="preserve"> </v>
      </c>
      <c r="KE56" s="2" t="str">
        <f t="shared" si="79"/>
        <v xml:space="preserve"> </v>
      </c>
      <c r="KF56" s="2" t="str">
        <f t="shared" si="79"/>
        <v xml:space="preserve"> </v>
      </c>
      <c r="KG56" s="2" t="str">
        <f t="shared" si="79"/>
        <v xml:space="preserve"> </v>
      </c>
      <c r="KH56" s="2" t="str">
        <f t="shared" si="79"/>
        <v xml:space="preserve"> </v>
      </c>
      <c r="KI56" s="2" t="str">
        <f t="shared" si="79"/>
        <v xml:space="preserve"> </v>
      </c>
      <c r="KJ56" s="2" t="str">
        <f t="shared" si="79"/>
        <v xml:space="preserve"> </v>
      </c>
      <c r="KK56" s="2" t="str">
        <f t="shared" si="79"/>
        <v xml:space="preserve"> </v>
      </c>
      <c r="KL56" s="2" t="str">
        <f t="shared" si="79"/>
        <v xml:space="preserve"> </v>
      </c>
      <c r="KM56" s="2" t="str">
        <f t="shared" si="79"/>
        <v xml:space="preserve"> </v>
      </c>
      <c r="KN56" s="2" t="str">
        <f t="shared" si="79"/>
        <v xml:space="preserve"> </v>
      </c>
      <c r="KO56" s="2" t="str">
        <f t="shared" si="79"/>
        <v xml:space="preserve"> </v>
      </c>
      <c r="KP56" s="2" t="str">
        <f t="shared" si="79"/>
        <v xml:space="preserve"> </v>
      </c>
      <c r="KQ56" s="2" t="str">
        <f t="shared" si="79"/>
        <v xml:space="preserve"> </v>
      </c>
      <c r="KR56" s="2" t="str">
        <f t="shared" si="79"/>
        <v xml:space="preserve"> </v>
      </c>
      <c r="KS56" s="2" t="str">
        <f t="shared" si="79"/>
        <v xml:space="preserve"> </v>
      </c>
      <c r="KT56" s="2" t="str">
        <f t="shared" si="79"/>
        <v xml:space="preserve"> </v>
      </c>
      <c r="KU56" s="2" t="str">
        <f t="shared" si="79"/>
        <v xml:space="preserve"> </v>
      </c>
      <c r="KV56" s="2" t="str">
        <f t="shared" si="79"/>
        <v xml:space="preserve"> </v>
      </c>
      <c r="KW56" s="2" t="str">
        <f t="shared" si="79"/>
        <v xml:space="preserve"> </v>
      </c>
      <c r="KX56" s="2" t="str">
        <f t="shared" si="79"/>
        <v xml:space="preserve"> </v>
      </c>
      <c r="KY56" s="2" t="str">
        <f t="shared" si="79"/>
        <v xml:space="preserve"> </v>
      </c>
      <c r="KZ56" s="2" t="str">
        <f t="shared" si="79"/>
        <v xml:space="preserve"> </v>
      </c>
      <c r="LA56" s="2">
        <f t="shared" si="79"/>
        <v>138.1</v>
      </c>
      <c r="LB56" s="2" t="str">
        <f t="shared" si="79"/>
        <v xml:space="preserve"> </v>
      </c>
      <c r="LC56" s="2" t="str">
        <f t="shared" si="79"/>
        <v xml:space="preserve"> </v>
      </c>
      <c r="LD56" s="2" t="str">
        <f t="shared" si="79"/>
        <v xml:space="preserve"> </v>
      </c>
      <c r="LE56" s="2" t="str">
        <f t="shared" si="79"/>
        <v xml:space="preserve"> </v>
      </c>
      <c r="LF56" s="2" t="str">
        <f t="shared" si="79"/>
        <v xml:space="preserve"> </v>
      </c>
      <c r="LG56" s="2" t="str">
        <f t="shared" si="79"/>
        <v xml:space="preserve"> </v>
      </c>
      <c r="LH56" s="2" t="str">
        <f t="shared" si="79"/>
        <v xml:space="preserve"> </v>
      </c>
      <c r="LI56" s="2" t="str">
        <f t="shared" si="79"/>
        <v xml:space="preserve"> </v>
      </c>
      <c r="LJ56" s="2" t="str">
        <f t="shared" si="79"/>
        <v xml:space="preserve"> </v>
      </c>
      <c r="LK56" s="2" t="str">
        <f t="shared" ref="LK56:NV56" si="80">IF(LK28&gt;LK$48/4,LK28," ")</f>
        <v xml:space="preserve"> </v>
      </c>
      <c r="LL56" s="2" t="str">
        <f t="shared" si="80"/>
        <v xml:space="preserve"> </v>
      </c>
      <c r="LM56" s="2" t="str">
        <f t="shared" si="80"/>
        <v xml:space="preserve"> </v>
      </c>
      <c r="LN56" s="2" t="str">
        <f t="shared" si="80"/>
        <v xml:space="preserve"> </v>
      </c>
      <c r="LO56" s="2" t="str">
        <f t="shared" si="80"/>
        <v xml:space="preserve"> </v>
      </c>
      <c r="LP56" s="2" t="str">
        <f t="shared" si="80"/>
        <v xml:space="preserve"> </v>
      </c>
      <c r="LQ56" s="2" t="str">
        <f t="shared" si="80"/>
        <v xml:space="preserve"> </v>
      </c>
      <c r="LR56" s="2" t="str">
        <f t="shared" si="80"/>
        <v xml:space="preserve"> </v>
      </c>
      <c r="LS56" s="2" t="str">
        <f t="shared" si="80"/>
        <v xml:space="preserve"> </v>
      </c>
      <c r="LT56" s="2" t="str">
        <f t="shared" si="80"/>
        <v xml:space="preserve"> </v>
      </c>
      <c r="LU56" s="2" t="str">
        <f t="shared" si="80"/>
        <v xml:space="preserve"> </v>
      </c>
      <c r="LV56" s="2" t="str">
        <f t="shared" si="80"/>
        <v xml:space="preserve"> </v>
      </c>
      <c r="LW56" s="2" t="str">
        <f t="shared" si="80"/>
        <v xml:space="preserve"> </v>
      </c>
      <c r="LX56" s="2" t="str">
        <f t="shared" si="80"/>
        <v xml:space="preserve"> </v>
      </c>
      <c r="LY56" s="2" t="str">
        <f t="shared" si="80"/>
        <v xml:space="preserve"> </v>
      </c>
      <c r="LZ56" s="2" t="str">
        <f t="shared" si="80"/>
        <v xml:space="preserve"> </v>
      </c>
      <c r="MA56" s="2" t="str">
        <f t="shared" si="80"/>
        <v xml:space="preserve"> </v>
      </c>
      <c r="MB56" s="2" t="str">
        <f t="shared" si="80"/>
        <v xml:space="preserve"> </v>
      </c>
      <c r="MC56" s="2" t="str">
        <f t="shared" si="80"/>
        <v xml:space="preserve"> </v>
      </c>
      <c r="MD56" s="2" t="str">
        <f t="shared" si="80"/>
        <v xml:space="preserve"> </v>
      </c>
      <c r="ME56" s="2" t="str">
        <f t="shared" si="80"/>
        <v xml:space="preserve"> </v>
      </c>
      <c r="MF56" s="2" t="str">
        <f t="shared" si="80"/>
        <v xml:space="preserve"> </v>
      </c>
      <c r="MG56" s="2" t="str">
        <f t="shared" si="80"/>
        <v xml:space="preserve"> </v>
      </c>
      <c r="MH56" s="2" t="str">
        <f t="shared" si="80"/>
        <v xml:space="preserve"> </v>
      </c>
      <c r="MI56" s="2" t="str">
        <f t="shared" si="80"/>
        <v xml:space="preserve"> </v>
      </c>
      <c r="MJ56" s="2" t="str">
        <f t="shared" si="80"/>
        <v xml:space="preserve"> </v>
      </c>
      <c r="MK56" s="2" t="str">
        <f t="shared" si="80"/>
        <v xml:space="preserve"> </v>
      </c>
      <c r="ML56" s="2" t="str">
        <f t="shared" si="80"/>
        <v xml:space="preserve"> </v>
      </c>
      <c r="MM56" s="2" t="str">
        <f t="shared" si="80"/>
        <v xml:space="preserve"> </v>
      </c>
      <c r="MN56" s="2" t="str">
        <f t="shared" si="80"/>
        <v xml:space="preserve"> </v>
      </c>
      <c r="MO56" s="2" t="str">
        <f t="shared" si="80"/>
        <v xml:space="preserve"> </v>
      </c>
      <c r="MP56" s="2" t="str">
        <f t="shared" si="80"/>
        <v xml:space="preserve"> </v>
      </c>
      <c r="MQ56" s="2" t="str">
        <f t="shared" si="80"/>
        <v xml:space="preserve"> </v>
      </c>
      <c r="MR56" s="2" t="str">
        <f t="shared" si="80"/>
        <v xml:space="preserve"> </v>
      </c>
      <c r="MS56" s="2" t="str">
        <f t="shared" si="80"/>
        <v xml:space="preserve"> </v>
      </c>
      <c r="MT56" s="2">
        <f t="shared" si="80"/>
        <v>31.8</v>
      </c>
      <c r="MU56" s="2" t="str">
        <f t="shared" si="80"/>
        <v xml:space="preserve"> </v>
      </c>
      <c r="MV56" s="2" t="str">
        <f t="shared" si="80"/>
        <v xml:space="preserve"> </v>
      </c>
      <c r="MW56" s="2" t="str">
        <f t="shared" si="80"/>
        <v xml:space="preserve"> </v>
      </c>
      <c r="MX56" s="2" t="str">
        <f t="shared" si="80"/>
        <v xml:space="preserve"> </v>
      </c>
      <c r="MY56" s="2" t="str">
        <f t="shared" si="80"/>
        <v xml:space="preserve"> </v>
      </c>
      <c r="MZ56" s="2" t="str">
        <f t="shared" si="80"/>
        <v xml:space="preserve"> </v>
      </c>
      <c r="NA56" s="2" t="str">
        <f t="shared" si="80"/>
        <v xml:space="preserve"> </v>
      </c>
      <c r="NB56" s="2" t="str">
        <f t="shared" si="80"/>
        <v xml:space="preserve"> </v>
      </c>
      <c r="NC56" s="2" t="str">
        <f t="shared" si="80"/>
        <v xml:space="preserve"> </v>
      </c>
      <c r="ND56" s="2" t="str">
        <f t="shared" si="80"/>
        <v xml:space="preserve"> </v>
      </c>
      <c r="NE56" s="2" t="str">
        <f t="shared" si="80"/>
        <v xml:space="preserve"> </v>
      </c>
      <c r="NF56" s="2" t="str">
        <f t="shared" si="80"/>
        <v xml:space="preserve"> </v>
      </c>
      <c r="NG56" s="2" t="str">
        <f t="shared" si="80"/>
        <v xml:space="preserve"> </v>
      </c>
      <c r="NH56" s="2" t="str">
        <f t="shared" si="80"/>
        <v xml:space="preserve"> </v>
      </c>
      <c r="NI56" s="2" t="str">
        <f t="shared" si="80"/>
        <v xml:space="preserve"> </v>
      </c>
      <c r="NJ56" s="2" t="str">
        <f t="shared" si="80"/>
        <v xml:space="preserve"> </v>
      </c>
      <c r="NK56" s="2" t="str">
        <f t="shared" si="80"/>
        <v xml:space="preserve"> </v>
      </c>
      <c r="NL56" s="2" t="str">
        <f t="shared" si="80"/>
        <v xml:space="preserve"> </v>
      </c>
      <c r="NM56" s="2" t="str">
        <f t="shared" si="80"/>
        <v xml:space="preserve"> </v>
      </c>
      <c r="NN56" s="2" t="str">
        <f t="shared" si="80"/>
        <v xml:space="preserve"> </v>
      </c>
      <c r="NO56" s="2" t="str">
        <f t="shared" si="80"/>
        <v xml:space="preserve"> </v>
      </c>
      <c r="NP56" s="2" t="str">
        <f t="shared" si="80"/>
        <v xml:space="preserve"> </v>
      </c>
      <c r="NQ56" s="2" t="str">
        <f t="shared" si="80"/>
        <v xml:space="preserve"> </v>
      </c>
      <c r="NR56" s="2" t="str">
        <f t="shared" si="80"/>
        <v xml:space="preserve"> </v>
      </c>
      <c r="NS56" s="2" t="str">
        <f t="shared" si="80"/>
        <v xml:space="preserve"> </v>
      </c>
      <c r="NT56" s="2" t="str">
        <f t="shared" si="80"/>
        <v xml:space="preserve"> </v>
      </c>
      <c r="NU56" s="2" t="str">
        <f t="shared" si="80"/>
        <v xml:space="preserve"> </v>
      </c>
      <c r="NV56" s="2" t="str">
        <f t="shared" si="80"/>
        <v xml:space="preserve"> </v>
      </c>
      <c r="NW56" s="2" t="str">
        <f t="shared" ref="NW56:QH56" si="81">IF(NW28&gt;NW$48/4,NW28," ")</f>
        <v xml:space="preserve"> </v>
      </c>
      <c r="NX56" s="2" t="str">
        <f t="shared" si="81"/>
        <v xml:space="preserve"> </v>
      </c>
      <c r="NY56" s="2" t="str">
        <f t="shared" si="81"/>
        <v xml:space="preserve"> </v>
      </c>
      <c r="NZ56" s="2" t="str">
        <f t="shared" si="81"/>
        <v xml:space="preserve"> </v>
      </c>
      <c r="OA56" s="2" t="str">
        <f t="shared" si="81"/>
        <v xml:space="preserve"> </v>
      </c>
      <c r="OB56" s="2" t="str">
        <f t="shared" si="81"/>
        <v xml:space="preserve"> </v>
      </c>
      <c r="OC56" s="2" t="str">
        <f t="shared" si="81"/>
        <v xml:space="preserve"> </v>
      </c>
      <c r="OD56" s="2" t="str">
        <f t="shared" si="81"/>
        <v xml:space="preserve"> </v>
      </c>
      <c r="OE56" s="2" t="str">
        <f t="shared" si="81"/>
        <v xml:space="preserve"> </v>
      </c>
      <c r="OF56" s="2" t="str">
        <f t="shared" si="81"/>
        <v xml:space="preserve"> </v>
      </c>
      <c r="OG56" s="2" t="str">
        <f t="shared" si="81"/>
        <v xml:space="preserve"> </v>
      </c>
      <c r="OH56" s="2" t="str">
        <f t="shared" si="81"/>
        <v xml:space="preserve"> </v>
      </c>
      <c r="OI56" s="2" t="str">
        <f t="shared" si="81"/>
        <v xml:space="preserve"> </v>
      </c>
      <c r="OJ56" s="2" t="str">
        <f t="shared" si="81"/>
        <v xml:space="preserve"> </v>
      </c>
      <c r="OK56" s="2" t="str">
        <f t="shared" si="81"/>
        <v xml:space="preserve"> </v>
      </c>
      <c r="OL56" s="2" t="str">
        <f t="shared" si="81"/>
        <v xml:space="preserve"> </v>
      </c>
      <c r="OM56" s="2" t="str">
        <f t="shared" si="81"/>
        <v xml:space="preserve"> </v>
      </c>
      <c r="ON56" s="2" t="str">
        <f t="shared" si="81"/>
        <v xml:space="preserve"> </v>
      </c>
      <c r="OO56" s="2" t="str">
        <f t="shared" si="81"/>
        <v xml:space="preserve"> </v>
      </c>
      <c r="OP56" s="2" t="str">
        <f t="shared" si="81"/>
        <v xml:space="preserve"> </v>
      </c>
      <c r="OQ56" s="2" t="str">
        <f t="shared" si="81"/>
        <v xml:space="preserve"> </v>
      </c>
      <c r="OR56" s="2" t="str">
        <f t="shared" si="81"/>
        <v xml:space="preserve"> </v>
      </c>
      <c r="OS56" s="2" t="str">
        <f t="shared" si="81"/>
        <v xml:space="preserve"> </v>
      </c>
      <c r="OT56" s="2" t="str">
        <f t="shared" si="81"/>
        <v xml:space="preserve"> </v>
      </c>
      <c r="OU56" s="2" t="str">
        <f t="shared" si="81"/>
        <v xml:space="preserve"> </v>
      </c>
      <c r="OV56" s="2" t="str">
        <f t="shared" si="81"/>
        <v xml:space="preserve"> </v>
      </c>
      <c r="OW56" s="2" t="str">
        <f t="shared" si="81"/>
        <v xml:space="preserve"> </v>
      </c>
      <c r="OX56" s="2" t="str">
        <f t="shared" si="81"/>
        <v xml:space="preserve"> </v>
      </c>
      <c r="OY56" s="2" t="str">
        <f t="shared" si="81"/>
        <v xml:space="preserve"> </v>
      </c>
      <c r="OZ56" s="2" t="str">
        <f t="shared" si="81"/>
        <v xml:space="preserve"> </v>
      </c>
      <c r="PA56" s="2" t="str">
        <f t="shared" si="81"/>
        <v xml:space="preserve"> </v>
      </c>
      <c r="PB56" s="2" t="str">
        <f t="shared" si="81"/>
        <v xml:space="preserve"> </v>
      </c>
      <c r="PC56" s="2" t="str">
        <f t="shared" si="81"/>
        <v xml:space="preserve"> </v>
      </c>
      <c r="PD56" s="2" t="str">
        <f t="shared" si="81"/>
        <v xml:space="preserve"> </v>
      </c>
      <c r="PE56" s="2" t="str">
        <f t="shared" si="81"/>
        <v xml:space="preserve"> </v>
      </c>
      <c r="PF56" s="2" t="str">
        <f t="shared" si="81"/>
        <v xml:space="preserve"> </v>
      </c>
      <c r="PG56" s="2" t="str">
        <f t="shared" si="81"/>
        <v xml:space="preserve"> </v>
      </c>
      <c r="PH56" s="2" t="str">
        <f t="shared" si="81"/>
        <v xml:space="preserve"> </v>
      </c>
      <c r="PI56" s="2" t="str">
        <f t="shared" si="81"/>
        <v xml:space="preserve"> </v>
      </c>
      <c r="PJ56" s="2" t="str">
        <f t="shared" si="81"/>
        <v xml:space="preserve"> </v>
      </c>
      <c r="PK56" s="2" t="str">
        <f t="shared" si="81"/>
        <v xml:space="preserve"> </v>
      </c>
      <c r="PL56" s="2" t="str">
        <f t="shared" si="81"/>
        <v xml:space="preserve"> </v>
      </c>
      <c r="PM56" s="2" t="str">
        <f t="shared" si="81"/>
        <v xml:space="preserve"> </v>
      </c>
      <c r="PN56" s="2" t="str">
        <f t="shared" si="81"/>
        <v xml:space="preserve"> </v>
      </c>
      <c r="PO56" s="2" t="str">
        <f t="shared" si="81"/>
        <v xml:space="preserve"> </v>
      </c>
      <c r="PP56" s="2" t="str">
        <f t="shared" si="81"/>
        <v xml:space="preserve"> </v>
      </c>
      <c r="PQ56" s="2" t="str">
        <f t="shared" si="81"/>
        <v xml:space="preserve"> </v>
      </c>
      <c r="PR56" s="2" t="str">
        <f t="shared" si="81"/>
        <v xml:space="preserve"> </v>
      </c>
      <c r="PS56" s="2" t="str">
        <f t="shared" si="81"/>
        <v xml:space="preserve"> </v>
      </c>
      <c r="PT56" s="2" t="str">
        <f t="shared" si="81"/>
        <v xml:space="preserve"> </v>
      </c>
      <c r="PU56" s="2" t="str">
        <f t="shared" si="81"/>
        <v xml:space="preserve"> </v>
      </c>
      <c r="PV56" s="2" t="str">
        <f t="shared" si="81"/>
        <v xml:space="preserve"> </v>
      </c>
      <c r="PW56" s="2" t="str">
        <f t="shared" si="81"/>
        <v xml:space="preserve"> </v>
      </c>
      <c r="PX56" s="2" t="str">
        <f t="shared" si="81"/>
        <v xml:space="preserve"> </v>
      </c>
      <c r="PY56" s="2" t="str">
        <f t="shared" si="81"/>
        <v xml:space="preserve"> </v>
      </c>
      <c r="PZ56" s="2" t="str">
        <f t="shared" si="81"/>
        <v xml:space="preserve"> </v>
      </c>
      <c r="QA56" s="2" t="str">
        <f t="shared" si="81"/>
        <v xml:space="preserve"> </v>
      </c>
      <c r="QB56" s="2" t="str">
        <f t="shared" si="81"/>
        <v xml:space="preserve"> </v>
      </c>
      <c r="QC56" s="2" t="str">
        <f t="shared" si="81"/>
        <v xml:space="preserve"> </v>
      </c>
      <c r="QD56" s="2" t="str">
        <f t="shared" si="81"/>
        <v xml:space="preserve"> </v>
      </c>
      <c r="QE56" s="2" t="str">
        <f t="shared" si="81"/>
        <v xml:space="preserve"> </v>
      </c>
      <c r="QF56" s="2" t="str">
        <f t="shared" si="81"/>
        <v xml:space="preserve"> </v>
      </c>
      <c r="QG56" s="2" t="str">
        <f t="shared" si="81"/>
        <v xml:space="preserve"> </v>
      </c>
      <c r="QH56" s="2" t="str">
        <f t="shared" si="81"/>
        <v xml:space="preserve"> </v>
      </c>
      <c r="QI56" s="2" t="str">
        <f t="shared" ref="QI56:ST56" si="82">IF(QI28&gt;QI$48/4,QI28," ")</f>
        <v xml:space="preserve"> </v>
      </c>
      <c r="QJ56" s="2" t="str">
        <f t="shared" si="82"/>
        <v xml:space="preserve"> </v>
      </c>
      <c r="QK56" s="2" t="str">
        <f t="shared" si="82"/>
        <v xml:space="preserve"> </v>
      </c>
      <c r="QL56" s="2" t="str">
        <f t="shared" si="82"/>
        <v xml:space="preserve"> </v>
      </c>
      <c r="QM56" s="2">
        <f t="shared" si="82"/>
        <v>80.7</v>
      </c>
      <c r="QN56" s="2" t="str">
        <f t="shared" si="82"/>
        <v xml:space="preserve"> </v>
      </c>
      <c r="QO56" s="2" t="str">
        <f t="shared" si="82"/>
        <v xml:space="preserve"> </v>
      </c>
      <c r="QP56" s="2" t="str">
        <f t="shared" si="82"/>
        <v xml:space="preserve"> </v>
      </c>
      <c r="QQ56" s="2" t="str">
        <f t="shared" si="82"/>
        <v xml:space="preserve"> </v>
      </c>
      <c r="QR56" s="2" t="str">
        <f t="shared" si="82"/>
        <v xml:space="preserve"> </v>
      </c>
      <c r="QS56" s="2" t="str">
        <f t="shared" si="82"/>
        <v xml:space="preserve"> </v>
      </c>
      <c r="QT56" s="2" t="str">
        <f t="shared" si="82"/>
        <v xml:space="preserve"> </v>
      </c>
      <c r="QU56" s="2" t="str">
        <f t="shared" si="82"/>
        <v xml:space="preserve"> </v>
      </c>
      <c r="QV56" s="2">
        <f t="shared" si="82"/>
        <v>44.6</v>
      </c>
      <c r="QW56" s="2" t="str">
        <f t="shared" si="82"/>
        <v xml:space="preserve"> </v>
      </c>
      <c r="QX56" s="2" t="str">
        <f t="shared" si="82"/>
        <v xml:space="preserve"> </v>
      </c>
      <c r="QY56" s="2" t="str">
        <f t="shared" si="82"/>
        <v xml:space="preserve"> </v>
      </c>
      <c r="QZ56" s="2" t="str">
        <f t="shared" si="82"/>
        <v xml:space="preserve"> </v>
      </c>
      <c r="RA56" s="2" t="str">
        <f t="shared" si="82"/>
        <v xml:space="preserve"> </v>
      </c>
      <c r="RB56" s="2" t="str">
        <f t="shared" si="82"/>
        <v xml:space="preserve"> </v>
      </c>
      <c r="RC56" s="2" t="str">
        <f t="shared" si="82"/>
        <v xml:space="preserve"> </v>
      </c>
      <c r="RD56" s="2" t="str">
        <f t="shared" si="82"/>
        <v xml:space="preserve"> </v>
      </c>
      <c r="RE56" s="2" t="str">
        <f t="shared" si="82"/>
        <v xml:space="preserve"> </v>
      </c>
      <c r="RF56" s="2" t="str">
        <f t="shared" si="82"/>
        <v xml:space="preserve"> </v>
      </c>
      <c r="RG56" s="2" t="str">
        <f t="shared" si="82"/>
        <v xml:space="preserve"> </v>
      </c>
      <c r="RH56" s="2" t="str">
        <f t="shared" si="82"/>
        <v xml:space="preserve"> </v>
      </c>
      <c r="RI56" s="2" t="str">
        <f t="shared" si="82"/>
        <v xml:space="preserve"> </v>
      </c>
      <c r="RJ56" s="2" t="str">
        <f t="shared" si="82"/>
        <v xml:space="preserve"> </v>
      </c>
      <c r="RK56" s="2" t="str">
        <f t="shared" si="82"/>
        <v xml:space="preserve"> </v>
      </c>
      <c r="RL56" s="2" t="str">
        <f t="shared" si="82"/>
        <v xml:space="preserve"> </v>
      </c>
      <c r="RM56" s="2" t="str">
        <f t="shared" si="82"/>
        <v xml:space="preserve"> </v>
      </c>
      <c r="RN56" s="2" t="str">
        <f t="shared" si="82"/>
        <v xml:space="preserve"> </v>
      </c>
      <c r="RO56" s="2" t="str">
        <f t="shared" si="82"/>
        <v xml:space="preserve"> </v>
      </c>
      <c r="RP56" s="2">
        <f t="shared" si="82"/>
        <v>19.8</v>
      </c>
      <c r="RQ56" s="2" t="str">
        <f t="shared" si="82"/>
        <v xml:space="preserve"> </v>
      </c>
      <c r="RR56" s="2" t="str">
        <f t="shared" si="82"/>
        <v xml:space="preserve"> </v>
      </c>
      <c r="RS56" s="2" t="str">
        <f t="shared" si="82"/>
        <v xml:space="preserve"> </v>
      </c>
      <c r="RT56" s="2" t="str">
        <f t="shared" si="82"/>
        <v xml:space="preserve"> </v>
      </c>
      <c r="RU56" s="2" t="str">
        <f t="shared" si="82"/>
        <v xml:space="preserve"> </v>
      </c>
      <c r="RV56" s="2" t="str">
        <f t="shared" si="82"/>
        <v xml:space="preserve"> </v>
      </c>
      <c r="RW56" s="2" t="str">
        <f t="shared" si="82"/>
        <v xml:space="preserve"> </v>
      </c>
      <c r="RX56" s="2" t="str">
        <f t="shared" si="82"/>
        <v xml:space="preserve"> </v>
      </c>
      <c r="RY56" s="2" t="str">
        <f t="shared" si="82"/>
        <v xml:space="preserve"> </v>
      </c>
      <c r="RZ56" s="2" t="str">
        <f t="shared" si="82"/>
        <v xml:space="preserve"> </v>
      </c>
      <c r="SA56" s="2" t="str">
        <f t="shared" si="82"/>
        <v xml:space="preserve"> </v>
      </c>
      <c r="SB56" s="2" t="str">
        <f t="shared" si="82"/>
        <v xml:space="preserve"> </v>
      </c>
      <c r="SC56" s="2">
        <f t="shared" si="82"/>
        <v>41.3</v>
      </c>
      <c r="SD56" s="2" t="str">
        <f t="shared" si="82"/>
        <v xml:space="preserve"> </v>
      </c>
      <c r="SE56" s="2" t="str">
        <f t="shared" si="82"/>
        <v xml:space="preserve"> </v>
      </c>
      <c r="SF56" s="2" t="str">
        <f t="shared" si="82"/>
        <v xml:space="preserve"> </v>
      </c>
      <c r="SG56" s="2" t="str">
        <f t="shared" si="82"/>
        <v xml:space="preserve"> </v>
      </c>
      <c r="SH56" s="2" t="str">
        <f t="shared" si="82"/>
        <v xml:space="preserve"> </v>
      </c>
      <c r="SI56" s="2" t="str">
        <f t="shared" si="82"/>
        <v xml:space="preserve"> </v>
      </c>
      <c r="SJ56" s="2" t="str">
        <f t="shared" si="82"/>
        <v xml:space="preserve"> </v>
      </c>
      <c r="SK56" s="2" t="str">
        <f t="shared" si="82"/>
        <v xml:space="preserve"> </v>
      </c>
      <c r="SL56" s="2" t="str">
        <f t="shared" si="82"/>
        <v xml:space="preserve"> </v>
      </c>
      <c r="SM56" s="2" t="str">
        <f t="shared" si="82"/>
        <v xml:space="preserve"> </v>
      </c>
      <c r="SN56" s="2" t="str">
        <f t="shared" si="82"/>
        <v xml:space="preserve"> </v>
      </c>
      <c r="SO56" s="2" t="str">
        <f t="shared" si="82"/>
        <v xml:space="preserve"> </v>
      </c>
      <c r="SP56" s="2" t="str">
        <f t="shared" si="82"/>
        <v xml:space="preserve"> </v>
      </c>
      <c r="SQ56" s="2" t="str">
        <f t="shared" si="82"/>
        <v xml:space="preserve"> </v>
      </c>
      <c r="SR56" s="2" t="str">
        <f t="shared" si="82"/>
        <v xml:space="preserve"> </v>
      </c>
      <c r="SS56" s="2" t="str">
        <f t="shared" si="82"/>
        <v xml:space="preserve"> </v>
      </c>
      <c r="ST56" s="2" t="str">
        <f t="shared" si="82"/>
        <v xml:space="preserve"> </v>
      </c>
      <c r="SU56" s="2" t="str">
        <f t="shared" ref="SU56:VF56" si="83">IF(SU28&gt;SU$48/4,SU28," ")</f>
        <v xml:space="preserve"> </v>
      </c>
      <c r="SV56" s="2" t="str">
        <f t="shared" si="83"/>
        <v xml:space="preserve"> </v>
      </c>
      <c r="SW56" s="2" t="str">
        <f t="shared" si="83"/>
        <v xml:space="preserve"> </v>
      </c>
      <c r="SX56" s="2" t="str">
        <f t="shared" si="83"/>
        <v xml:space="preserve"> </v>
      </c>
      <c r="SY56" s="2" t="str">
        <f t="shared" si="83"/>
        <v xml:space="preserve"> </v>
      </c>
      <c r="SZ56" s="2" t="str">
        <f t="shared" si="83"/>
        <v xml:space="preserve"> </v>
      </c>
      <c r="TA56" s="2" t="str">
        <f t="shared" si="83"/>
        <v xml:space="preserve"> </v>
      </c>
      <c r="TB56" s="2" t="str">
        <f t="shared" si="83"/>
        <v xml:space="preserve"> </v>
      </c>
      <c r="TC56" s="2" t="str">
        <f t="shared" si="83"/>
        <v xml:space="preserve"> </v>
      </c>
      <c r="TD56" s="2" t="str">
        <f t="shared" si="83"/>
        <v xml:space="preserve"> </v>
      </c>
      <c r="TE56" s="2" t="str">
        <f t="shared" si="83"/>
        <v xml:space="preserve"> </v>
      </c>
      <c r="TF56" s="2" t="str">
        <f t="shared" si="83"/>
        <v xml:space="preserve"> </v>
      </c>
      <c r="TG56" s="2" t="str">
        <f t="shared" si="83"/>
        <v xml:space="preserve"> </v>
      </c>
      <c r="TH56" s="2" t="str">
        <f t="shared" si="83"/>
        <v xml:space="preserve"> </v>
      </c>
      <c r="TI56" s="2" t="str">
        <f t="shared" si="83"/>
        <v xml:space="preserve"> </v>
      </c>
      <c r="TJ56" s="2" t="str">
        <f t="shared" si="83"/>
        <v xml:space="preserve"> </v>
      </c>
      <c r="TK56" s="2" t="str">
        <f t="shared" si="83"/>
        <v xml:space="preserve"> </v>
      </c>
      <c r="TL56" s="2" t="str">
        <f t="shared" si="83"/>
        <v xml:space="preserve"> </v>
      </c>
      <c r="TM56" s="2" t="str">
        <f t="shared" si="83"/>
        <v xml:space="preserve"> </v>
      </c>
      <c r="TN56" s="2" t="str">
        <f t="shared" si="83"/>
        <v xml:space="preserve"> </v>
      </c>
      <c r="TO56" s="2" t="str">
        <f t="shared" si="83"/>
        <v xml:space="preserve"> </v>
      </c>
      <c r="TP56" s="2" t="str">
        <f t="shared" si="83"/>
        <v xml:space="preserve"> </v>
      </c>
      <c r="TQ56" s="2" t="str">
        <f t="shared" si="83"/>
        <v xml:space="preserve"> </v>
      </c>
      <c r="TR56" s="2" t="str">
        <f t="shared" si="83"/>
        <v xml:space="preserve"> </v>
      </c>
      <c r="TS56" s="2" t="str">
        <f t="shared" si="83"/>
        <v xml:space="preserve"> </v>
      </c>
      <c r="TT56" s="2" t="str">
        <f t="shared" si="83"/>
        <v xml:space="preserve"> </v>
      </c>
      <c r="TU56" s="2" t="str">
        <f t="shared" si="83"/>
        <v xml:space="preserve"> </v>
      </c>
      <c r="TV56" s="2" t="str">
        <f t="shared" si="83"/>
        <v xml:space="preserve"> </v>
      </c>
      <c r="TW56" s="2" t="str">
        <f t="shared" si="83"/>
        <v xml:space="preserve"> </v>
      </c>
      <c r="TX56" s="2" t="str">
        <f t="shared" si="83"/>
        <v xml:space="preserve"> </v>
      </c>
      <c r="TY56" s="2" t="str">
        <f t="shared" si="83"/>
        <v xml:space="preserve"> </v>
      </c>
      <c r="TZ56" s="2" t="str">
        <f t="shared" si="83"/>
        <v xml:space="preserve"> </v>
      </c>
      <c r="UA56" s="2" t="str">
        <f t="shared" si="83"/>
        <v xml:space="preserve"> </v>
      </c>
      <c r="UB56" s="2" t="str">
        <f t="shared" si="83"/>
        <v xml:space="preserve"> </v>
      </c>
      <c r="UC56" s="2">
        <f t="shared" si="83"/>
        <v>15.7</v>
      </c>
      <c r="UD56" s="2" t="str">
        <f t="shared" si="83"/>
        <v xml:space="preserve"> </v>
      </c>
      <c r="UE56" s="2" t="str">
        <f t="shared" si="83"/>
        <v xml:space="preserve"> </v>
      </c>
      <c r="UF56" s="2" t="str">
        <f t="shared" si="83"/>
        <v xml:space="preserve"> </v>
      </c>
      <c r="UG56" s="2" t="str">
        <f t="shared" si="83"/>
        <v xml:space="preserve"> </v>
      </c>
      <c r="UH56" s="2" t="str">
        <f t="shared" si="83"/>
        <v xml:space="preserve"> </v>
      </c>
      <c r="UI56" s="2" t="str">
        <f t="shared" si="83"/>
        <v xml:space="preserve"> </v>
      </c>
      <c r="UJ56" s="2" t="str">
        <f t="shared" si="83"/>
        <v xml:space="preserve"> </v>
      </c>
      <c r="UK56" s="2" t="str">
        <f t="shared" si="83"/>
        <v xml:space="preserve"> </v>
      </c>
      <c r="UL56" s="2" t="str">
        <f t="shared" si="83"/>
        <v xml:space="preserve"> </v>
      </c>
      <c r="UM56" s="2" t="str">
        <f t="shared" si="83"/>
        <v xml:space="preserve"> </v>
      </c>
      <c r="UN56" s="2" t="str">
        <f t="shared" si="83"/>
        <v xml:space="preserve"> </v>
      </c>
      <c r="UO56" s="2" t="str">
        <f t="shared" si="83"/>
        <v xml:space="preserve"> </v>
      </c>
      <c r="UP56" s="2" t="str">
        <f t="shared" si="83"/>
        <v xml:space="preserve"> </v>
      </c>
      <c r="UQ56" s="2" t="str">
        <f t="shared" si="83"/>
        <v xml:space="preserve"> </v>
      </c>
      <c r="UR56" s="2" t="str">
        <f t="shared" si="83"/>
        <v xml:space="preserve"> </v>
      </c>
      <c r="US56" s="2" t="str">
        <f t="shared" si="83"/>
        <v xml:space="preserve"> </v>
      </c>
      <c r="UT56" s="2" t="str">
        <f t="shared" si="83"/>
        <v xml:space="preserve"> </v>
      </c>
      <c r="UU56" s="2" t="str">
        <f t="shared" si="83"/>
        <v xml:space="preserve"> </v>
      </c>
      <c r="UV56" s="2" t="str">
        <f t="shared" si="83"/>
        <v xml:space="preserve"> </v>
      </c>
      <c r="UW56" s="2">
        <f t="shared" si="83"/>
        <v>55</v>
      </c>
      <c r="UX56" s="2" t="str">
        <f t="shared" si="83"/>
        <v xml:space="preserve"> </v>
      </c>
      <c r="UY56" s="2" t="str">
        <f t="shared" si="83"/>
        <v xml:space="preserve"> </v>
      </c>
      <c r="UZ56" s="2" t="str">
        <f t="shared" si="83"/>
        <v xml:space="preserve"> </v>
      </c>
      <c r="VA56" s="2" t="str">
        <f t="shared" si="83"/>
        <v xml:space="preserve"> </v>
      </c>
      <c r="VB56" s="2" t="str">
        <f t="shared" si="83"/>
        <v xml:space="preserve"> </v>
      </c>
      <c r="VC56" s="2" t="str">
        <f t="shared" si="83"/>
        <v xml:space="preserve"> </v>
      </c>
      <c r="VD56" s="2" t="str">
        <f t="shared" si="83"/>
        <v xml:space="preserve"> </v>
      </c>
      <c r="VE56" s="2" t="str">
        <f t="shared" si="83"/>
        <v xml:space="preserve"> </v>
      </c>
      <c r="VF56" s="2" t="str">
        <f t="shared" si="83"/>
        <v xml:space="preserve"> </v>
      </c>
      <c r="VG56" s="2" t="str">
        <f t="shared" ref="VG56:XR56" si="84">IF(VG28&gt;VG$48/4,VG28," ")</f>
        <v xml:space="preserve"> </v>
      </c>
      <c r="VH56" s="2" t="str">
        <f t="shared" si="84"/>
        <v xml:space="preserve"> </v>
      </c>
      <c r="VI56" s="2" t="str">
        <f t="shared" si="84"/>
        <v xml:space="preserve"> </v>
      </c>
      <c r="VJ56" s="2" t="str">
        <f t="shared" si="84"/>
        <v xml:space="preserve"> </v>
      </c>
      <c r="VK56" s="2" t="str">
        <f t="shared" si="84"/>
        <v xml:space="preserve"> </v>
      </c>
      <c r="VL56" s="2" t="str">
        <f t="shared" si="84"/>
        <v xml:space="preserve"> </v>
      </c>
      <c r="VM56" s="2" t="str">
        <f t="shared" si="84"/>
        <v xml:space="preserve"> </v>
      </c>
      <c r="VN56" s="2" t="str">
        <f t="shared" si="84"/>
        <v xml:space="preserve"> </v>
      </c>
      <c r="VO56" s="2" t="str">
        <f t="shared" si="84"/>
        <v xml:space="preserve"> </v>
      </c>
      <c r="VP56" s="2" t="str">
        <f t="shared" si="84"/>
        <v xml:space="preserve"> </v>
      </c>
      <c r="VQ56" s="2" t="str">
        <f t="shared" si="84"/>
        <v xml:space="preserve"> </v>
      </c>
      <c r="VR56" s="2" t="str">
        <f t="shared" si="84"/>
        <v xml:space="preserve"> </v>
      </c>
      <c r="VS56" s="2" t="str">
        <f t="shared" si="84"/>
        <v xml:space="preserve"> </v>
      </c>
      <c r="VT56" s="2" t="str">
        <f t="shared" si="84"/>
        <v xml:space="preserve"> </v>
      </c>
      <c r="VU56" s="2" t="str">
        <f t="shared" si="84"/>
        <v xml:space="preserve"> </v>
      </c>
      <c r="VV56" s="2" t="str">
        <f t="shared" si="84"/>
        <v xml:space="preserve"> </v>
      </c>
      <c r="VW56" s="2" t="str">
        <f t="shared" si="84"/>
        <v xml:space="preserve"> </v>
      </c>
      <c r="VX56" s="2" t="str">
        <f t="shared" si="84"/>
        <v xml:space="preserve"> </v>
      </c>
      <c r="VY56" s="2" t="str">
        <f t="shared" si="84"/>
        <v xml:space="preserve"> </v>
      </c>
      <c r="VZ56" s="2" t="str">
        <f t="shared" si="84"/>
        <v xml:space="preserve"> </v>
      </c>
      <c r="WA56" s="2" t="str">
        <f t="shared" si="84"/>
        <v xml:space="preserve"> </v>
      </c>
      <c r="WB56" s="2">
        <f t="shared" si="84"/>
        <v>19.3</v>
      </c>
      <c r="WC56" s="2" t="str">
        <f t="shared" si="84"/>
        <v xml:space="preserve"> </v>
      </c>
      <c r="WD56" s="2" t="str">
        <f t="shared" si="84"/>
        <v xml:space="preserve"> </v>
      </c>
      <c r="WE56" s="2" t="str">
        <f t="shared" si="84"/>
        <v xml:space="preserve"> </v>
      </c>
      <c r="WF56" s="2" t="str">
        <f t="shared" si="84"/>
        <v xml:space="preserve"> </v>
      </c>
      <c r="WG56" s="2" t="str">
        <f t="shared" si="84"/>
        <v xml:space="preserve"> </v>
      </c>
      <c r="WH56" s="2" t="str">
        <f t="shared" si="84"/>
        <v xml:space="preserve"> </v>
      </c>
      <c r="WI56" s="2" t="str">
        <f t="shared" si="84"/>
        <v xml:space="preserve"> </v>
      </c>
      <c r="WJ56" s="2" t="str">
        <f t="shared" si="84"/>
        <v xml:space="preserve"> </v>
      </c>
      <c r="WK56" s="2" t="str">
        <f t="shared" si="84"/>
        <v xml:space="preserve"> </v>
      </c>
      <c r="WL56" s="2" t="str">
        <f t="shared" si="84"/>
        <v xml:space="preserve"> </v>
      </c>
      <c r="WM56" s="2" t="str">
        <f t="shared" si="84"/>
        <v xml:space="preserve"> </v>
      </c>
      <c r="WN56" s="2" t="str">
        <f t="shared" si="84"/>
        <v xml:space="preserve"> </v>
      </c>
      <c r="WO56" s="2" t="str">
        <f t="shared" si="84"/>
        <v xml:space="preserve"> </v>
      </c>
      <c r="WP56" s="2" t="str">
        <f t="shared" si="84"/>
        <v xml:space="preserve"> </v>
      </c>
      <c r="WQ56" s="2" t="str">
        <f t="shared" si="84"/>
        <v xml:space="preserve"> </v>
      </c>
      <c r="WR56" s="2" t="str">
        <f t="shared" si="84"/>
        <v xml:space="preserve"> </v>
      </c>
      <c r="WS56" s="2" t="str">
        <f t="shared" si="84"/>
        <v xml:space="preserve"> </v>
      </c>
      <c r="WT56" s="2" t="str">
        <f t="shared" si="84"/>
        <v xml:space="preserve"> </v>
      </c>
      <c r="WU56" s="2" t="str">
        <f t="shared" si="84"/>
        <v xml:space="preserve"> </v>
      </c>
      <c r="WV56" s="2" t="str">
        <f t="shared" si="84"/>
        <v xml:space="preserve"> </v>
      </c>
      <c r="WW56" s="2" t="str">
        <f t="shared" si="84"/>
        <v xml:space="preserve"> </v>
      </c>
      <c r="WX56" s="2" t="str">
        <f t="shared" si="84"/>
        <v xml:space="preserve"> </v>
      </c>
      <c r="WY56" s="2" t="str">
        <f t="shared" si="84"/>
        <v xml:space="preserve"> </v>
      </c>
      <c r="WZ56" s="2" t="str">
        <f t="shared" si="84"/>
        <v xml:space="preserve"> </v>
      </c>
      <c r="XA56" s="2" t="str">
        <f t="shared" si="84"/>
        <v xml:space="preserve"> </v>
      </c>
      <c r="XB56" s="2" t="str">
        <f t="shared" si="84"/>
        <v xml:space="preserve"> </v>
      </c>
      <c r="XC56" s="2" t="str">
        <f t="shared" si="84"/>
        <v xml:space="preserve"> </v>
      </c>
      <c r="XD56" s="2" t="str">
        <f t="shared" si="84"/>
        <v xml:space="preserve"> </v>
      </c>
      <c r="XE56" s="2" t="str">
        <f t="shared" si="84"/>
        <v xml:space="preserve"> </v>
      </c>
      <c r="XF56" s="2" t="str">
        <f t="shared" si="84"/>
        <v xml:space="preserve"> </v>
      </c>
      <c r="XG56" s="2" t="str">
        <f t="shared" si="84"/>
        <v xml:space="preserve"> </v>
      </c>
      <c r="XH56" s="2" t="str">
        <f t="shared" si="84"/>
        <v xml:space="preserve"> </v>
      </c>
      <c r="XI56" s="2" t="str">
        <f t="shared" si="84"/>
        <v xml:space="preserve"> </v>
      </c>
      <c r="XJ56" s="2" t="str">
        <f t="shared" si="84"/>
        <v xml:space="preserve"> </v>
      </c>
      <c r="XK56" s="2" t="str">
        <f t="shared" si="84"/>
        <v xml:space="preserve"> </v>
      </c>
      <c r="XL56" s="2" t="str">
        <f t="shared" si="84"/>
        <v xml:space="preserve"> </v>
      </c>
      <c r="XM56" s="2" t="str">
        <f t="shared" si="84"/>
        <v xml:space="preserve"> </v>
      </c>
      <c r="XN56" s="2" t="str">
        <f t="shared" si="84"/>
        <v xml:space="preserve"> </v>
      </c>
      <c r="XO56" s="2" t="str">
        <f t="shared" si="84"/>
        <v xml:space="preserve"> </v>
      </c>
      <c r="XP56" s="2" t="str">
        <f t="shared" si="84"/>
        <v xml:space="preserve"> </v>
      </c>
      <c r="XQ56" s="2" t="str">
        <f t="shared" si="84"/>
        <v xml:space="preserve"> </v>
      </c>
      <c r="XR56" s="2" t="str">
        <f t="shared" si="84"/>
        <v xml:space="preserve"> </v>
      </c>
      <c r="XS56" s="2" t="str">
        <f t="shared" ref="XS56:AAD56" si="85">IF(XS28&gt;XS$48/4,XS28," ")</f>
        <v xml:space="preserve"> </v>
      </c>
      <c r="XT56" s="2" t="str">
        <f t="shared" si="85"/>
        <v xml:space="preserve"> </v>
      </c>
      <c r="XU56" s="2" t="str">
        <f t="shared" si="85"/>
        <v xml:space="preserve"> </v>
      </c>
      <c r="XV56" s="2" t="str">
        <f t="shared" si="85"/>
        <v xml:space="preserve"> </v>
      </c>
      <c r="XW56" s="2" t="str">
        <f t="shared" si="85"/>
        <v xml:space="preserve"> </v>
      </c>
      <c r="XX56" s="2" t="str">
        <f t="shared" si="85"/>
        <v xml:space="preserve"> </v>
      </c>
      <c r="XY56" s="2" t="str">
        <f t="shared" si="85"/>
        <v xml:space="preserve"> </v>
      </c>
      <c r="XZ56" s="2">
        <f t="shared" si="85"/>
        <v>85.1</v>
      </c>
      <c r="YA56" s="2">
        <f t="shared" si="85"/>
        <v>18.2</v>
      </c>
      <c r="YB56" s="2" t="str">
        <f t="shared" si="85"/>
        <v xml:space="preserve"> </v>
      </c>
      <c r="YC56" s="2" t="str">
        <f t="shared" si="85"/>
        <v xml:space="preserve"> </v>
      </c>
      <c r="YD56" s="2" t="str">
        <f t="shared" si="85"/>
        <v xml:space="preserve"> </v>
      </c>
      <c r="YE56" s="2" t="str">
        <f t="shared" si="85"/>
        <v xml:space="preserve"> </v>
      </c>
      <c r="YF56" s="2" t="str">
        <f t="shared" si="85"/>
        <v xml:space="preserve"> </v>
      </c>
      <c r="YG56" s="2" t="str">
        <f t="shared" si="85"/>
        <v xml:space="preserve"> </v>
      </c>
      <c r="YH56" s="2" t="str">
        <f t="shared" si="85"/>
        <v xml:space="preserve"> </v>
      </c>
      <c r="YI56" s="2" t="str">
        <f t="shared" si="85"/>
        <v xml:space="preserve"> </v>
      </c>
      <c r="YJ56" s="2">
        <f t="shared" si="85"/>
        <v>31.7</v>
      </c>
      <c r="YK56" s="2" t="str">
        <f t="shared" si="85"/>
        <v xml:space="preserve"> </v>
      </c>
      <c r="YL56" s="2" t="str">
        <f t="shared" si="85"/>
        <v xml:space="preserve"> </v>
      </c>
      <c r="YM56" s="2" t="str">
        <f t="shared" si="85"/>
        <v xml:space="preserve"> </v>
      </c>
      <c r="YN56" s="2" t="str">
        <f t="shared" si="85"/>
        <v xml:space="preserve"> </v>
      </c>
      <c r="YO56" s="2" t="str">
        <f t="shared" si="85"/>
        <v xml:space="preserve"> </v>
      </c>
      <c r="YP56" s="2" t="str">
        <f t="shared" si="85"/>
        <v xml:space="preserve"> </v>
      </c>
      <c r="YQ56" s="2" t="str">
        <f t="shared" si="85"/>
        <v xml:space="preserve"> </v>
      </c>
      <c r="YR56" s="2" t="str">
        <f t="shared" si="85"/>
        <v xml:space="preserve"> </v>
      </c>
      <c r="YS56" s="2" t="str">
        <f t="shared" si="85"/>
        <v xml:space="preserve"> </v>
      </c>
      <c r="YT56" s="2" t="str">
        <f t="shared" si="85"/>
        <v xml:space="preserve"> </v>
      </c>
      <c r="YU56" s="2" t="str">
        <f t="shared" si="85"/>
        <v xml:space="preserve"> </v>
      </c>
      <c r="YV56" s="2" t="str">
        <f t="shared" si="85"/>
        <v xml:space="preserve"> </v>
      </c>
      <c r="YW56" s="2" t="str">
        <f t="shared" si="85"/>
        <v xml:space="preserve"> </v>
      </c>
      <c r="YX56" s="2" t="str">
        <f t="shared" si="85"/>
        <v xml:space="preserve"> </v>
      </c>
      <c r="YY56" s="2" t="str">
        <f t="shared" si="85"/>
        <v xml:space="preserve"> </v>
      </c>
      <c r="YZ56" s="2" t="str">
        <f t="shared" si="85"/>
        <v xml:space="preserve"> </v>
      </c>
      <c r="ZA56" s="2" t="str">
        <f t="shared" si="85"/>
        <v xml:space="preserve"> </v>
      </c>
      <c r="ZB56" s="2" t="str">
        <f t="shared" si="85"/>
        <v xml:space="preserve"> </v>
      </c>
      <c r="ZC56" s="2" t="str">
        <f t="shared" si="85"/>
        <v xml:space="preserve"> </v>
      </c>
      <c r="ZD56" s="2" t="str">
        <f t="shared" si="85"/>
        <v xml:space="preserve"> </v>
      </c>
      <c r="ZE56" s="2" t="str">
        <f t="shared" si="85"/>
        <v xml:space="preserve"> </v>
      </c>
      <c r="ZF56" s="2" t="str">
        <f t="shared" si="85"/>
        <v xml:space="preserve"> </v>
      </c>
      <c r="ZG56" s="2" t="str">
        <f t="shared" si="85"/>
        <v xml:space="preserve"> </v>
      </c>
      <c r="ZH56" s="2" t="str">
        <f t="shared" si="85"/>
        <v xml:space="preserve"> </v>
      </c>
      <c r="ZI56" s="2" t="str">
        <f t="shared" si="85"/>
        <v xml:space="preserve"> </v>
      </c>
      <c r="ZJ56" s="2" t="str">
        <f t="shared" si="85"/>
        <v xml:space="preserve"> </v>
      </c>
      <c r="ZK56" s="2" t="str">
        <f t="shared" si="85"/>
        <v xml:space="preserve"> </v>
      </c>
      <c r="ZL56" s="2">
        <f t="shared" si="85"/>
        <v>98.9</v>
      </c>
      <c r="ZM56" s="2" t="str">
        <f t="shared" si="85"/>
        <v xml:space="preserve"> </v>
      </c>
      <c r="ZN56" s="2" t="str">
        <f t="shared" si="85"/>
        <v xml:space="preserve"> </v>
      </c>
      <c r="ZO56" s="2" t="str">
        <f t="shared" si="85"/>
        <v xml:space="preserve"> </v>
      </c>
      <c r="ZP56" s="2">
        <f t="shared" si="85"/>
        <v>70</v>
      </c>
      <c r="ZQ56" s="2" t="str">
        <f t="shared" si="85"/>
        <v xml:space="preserve"> </v>
      </c>
      <c r="ZR56" s="2" t="str">
        <f t="shared" si="85"/>
        <v xml:space="preserve"> </v>
      </c>
      <c r="ZS56" s="2" t="str">
        <f t="shared" si="85"/>
        <v xml:space="preserve"> </v>
      </c>
      <c r="ZT56" s="2" t="str">
        <f t="shared" si="85"/>
        <v xml:space="preserve"> </v>
      </c>
      <c r="ZU56" s="2" t="str">
        <f t="shared" si="85"/>
        <v xml:space="preserve"> </v>
      </c>
      <c r="ZV56" s="2" t="str">
        <f t="shared" si="85"/>
        <v xml:space="preserve"> </v>
      </c>
      <c r="ZW56" s="2" t="str">
        <f t="shared" si="85"/>
        <v xml:space="preserve"> </v>
      </c>
      <c r="ZX56" s="2" t="str">
        <f t="shared" si="85"/>
        <v xml:space="preserve"> </v>
      </c>
      <c r="ZY56" s="2" t="str">
        <f t="shared" si="85"/>
        <v xml:space="preserve"> </v>
      </c>
      <c r="ZZ56" s="2" t="str">
        <f t="shared" si="85"/>
        <v xml:space="preserve"> </v>
      </c>
      <c r="AAA56" s="2" t="str">
        <f t="shared" si="85"/>
        <v xml:space="preserve"> </v>
      </c>
      <c r="AAB56" s="2" t="str">
        <f t="shared" si="85"/>
        <v xml:space="preserve"> </v>
      </c>
      <c r="AAC56" s="2" t="str">
        <f t="shared" si="85"/>
        <v xml:space="preserve"> </v>
      </c>
      <c r="AAD56" s="2" t="str">
        <f t="shared" si="85"/>
        <v xml:space="preserve"> </v>
      </c>
      <c r="AAE56" s="2" t="str">
        <f t="shared" ref="AAE56:ACP56" si="86">IF(AAE28&gt;AAE$48/4,AAE28," ")</f>
        <v xml:space="preserve"> </v>
      </c>
      <c r="AAF56" s="2" t="str">
        <f t="shared" si="86"/>
        <v xml:space="preserve"> </v>
      </c>
      <c r="AAG56" s="2" t="str">
        <f t="shared" si="86"/>
        <v xml:space="preserve"> </v>
      </c>
      <c r="AAH56" s="2" t="str">
        <f t="shared" si="86"/>
        <v xml:space="preserve"> </v>
      </c>
      <c r="AAI56" s="2" t="str">
        <f t="shared" si="86"/>
        <v xml:space="preserve"> </v>
      </c>
      <c r="AAJ56" s="2" t="str">
        <f t="shared" si="86"/>
        <v xml:space="preserve"> </v>
      </c>
      <c r="AAK56" s="2" t="str">
        <f t="shared" si="86"/>
        <v xml:space="preserve"> </v>
      </c>
      <c r="AAL56" s="2" t="str">
        <f t="shared" si="86"/>
        <v xml:space="preserve"> </v>
      </c>
      <c r="AAM56" s="2" t="str">
        <f t="shared" si="86"/>
        <v xml:space="preserve"> </v>
      </c>
      <c r="AAN56" s="2" t="str">
        <f t="shared" si="86"/>
        <v xml:space="preserve"> </v>
      </c>
      <c r="AAO56" s="2" t="str">
        <f t="shared" si="86"/>
        <v xml:space="preserve"> </v>
      </c>
      <c r="AAP56" s="2" t="str">
        <f t="shared" si="86"/>
        <v xml:space="preserve"> </v>
      </c>
      <c r="AAQ56" s="2" t="str">
        <f t="shared" si="86"/>
        <v xml:space="preserve"> </v>
      </c>
      <c r="AAR56" s="2" t="str">
        <f t="shared" si="86"/>
        <v xml:space="preserve"> </v>
      </c>
      <c r="AAS56" s="2" t="str">
        <f t="shared" si="86"/>
        <v xml:space="preserve"> </v>
      </c>
      <c r="AAT56" s="2" t="str">
        <f t="shared" si="86"/>
        <v xml:space="preserve"> </v>
      </c>
      <c r="AAU56" s="2" t="str">
        <f t="shared" si="86"/>
        <v xml:space="preserve"> </v>
      </c>
      <c r="AAV56" s="2" t="str">
        <f t="shared" si="86"/>
        <v xml:space="preserve"> </v>
      </c>
      <c r="AAW56" s="2" t="str">
        <f t="shared" si="86"/>
        <v xml:space="preserve"> </v>
      </c>
      <c r="AAX56" s="2" t="str">
        <f t="shared" si="86"/>
        <v xml:space="preserve"> </v>
      </c>
      <c r="AAY56" s="2" t="str">
        <f t="shared" si="86"/>
        <v xml:space="preserve"> </v>
      </c>
      <c r="AAZ56" s="2" t="str">
        <f t="shared" si="86"/>
        <v xml:space="preserve"> </v>
      </c>
      <c r="ABA56" s="2" t="str">
        <f t="shared" si="86"/>
        <v xml:space="preserve"> </v>
      </c>
      <c r="ABB56" s="2" t="str">
        <f t="shared" si="86"/>
        <v xml:space="preserve"> </v>
      </c>
      <c r="ABC56" s="2" t="str">
        <f t="shared" si="86"/>
        <v xml:space="preserve"> </v>
      </c>
      <c r="ABD56" s="2" t="str">
        <f t="shared" si="86"/>
        <v xml:space="preserve"> </v>
      </c>
      <c r="ABE56" s="2" t="str">
        <f t="shared" si="86"/>
        <v xml:space="preserve"> </v>
      </c>
      <c r="ABF56" s="2" t="str">
        <f t="shared" si="86"/>
        <v xml:space="preserve"> </v>
      </c>
      <c r="ABG56" s="2" t="str">
        <f t="shared" si="86"/>
        <v xml:space="preserve"> </v>
      </c>
      <c r="ABH56" s="2" t="str">
        <f t="shared" si="86"/>
        <v xml:space="preserve"> </v>
      </c>
      <c r="ABI56" s="2" t="str">
        <f t="shared" si="86"/>
        <v xml:space="preserve"> </v>
      </c>
      <c r="ABJ56" s="2" t="str">
        <f t="shared" si="86"/>
        <v xml:space="preserve"> </v>
      </c>
      <c r="ABK56" s="2" t="str">
        <f t="shared" si="86"/>
        <v xml:space="preserve"> </v>
      </c>
      <c r="ABL56" s="2">
        <f t="shared" si="86"/>
        <v>72.2</v>
      </c>
      <c r="ABM56" s="2" t="str">
        <f t="shared" si="86"/>
        <v xml:space="preserve"> </v>
      </c>
      <c r="ABN56" s="2" t="str">
        <f t="shared" si="86"/>
        <v xml:space="preserve"> </v>
      </c>
      <c r="ABO56" s="2" t="str">
        <f t="shared" si="86"/>
        <v xml:space="preserve"> </v>
      </c>
      <c r="ABP56" s="2" t="str">
        <f t="shared" si="86"/>
        <v xml:space="preserve"> </v>
      </c>
      <c r="ABQ56" s="2" t="str">
        <f t="shared" si="86"/>
        <v xml:space="preserve"> </v>
      </c>
      <c r="ABR56" s="2" t="str">
        <f t="shared" si="86"/>
        <v xml:space="preserve"> </v>
      </c>
      <c r="ABS56" s="2" t="str">
        <f t="shared" si="86"/>
        <v xml:space="preserve"> </v>
      </c>
      <c r="ABT56" s="2" t="str">
        <f t="shared" si="86"/>
        <v xml:space="preserve"> </v>
      </c>
      <c r="ABU56" s="2" t="str">
        <f t="shared" si="86"/>
        <v xml:space="preserve"> </v>
      </c>
      <c r="ABV56" s="2" t="str">
        <f t="shared" si="86"/>
        <v xml:space="preserve"> </v>
      </c>
      <c r="ABW56" s="2" t="str">
        <f t="shared" si="86"/>
        <v xml:space="preserve"> </v>
      </c>
      <c r="ABX56" s="2" t="str">
        <f t="shared" si="86"/>
        <v xml:space="preserve"> </v>
      </c>
      <c r="ABY56" s="2" t="str">
        <f t="shared" si="86"/>
        <v xml:space="preserve"> </v>
      </c>
      <c r="ABZ56" s="2" t="str">
        <f t="shared" si="86"/>
        <v xml:space="preserve"> </v>
      </c>
      <c r="ACA56" s="2" t="str">
        <f t="shared" si="86"/>
        <v xml:space="preserve"> </v>
      </c>
      <c r="ACB56" s="2" t="str">
        <f t="shared" si="86"/>
        <v xml:space="preserve"> </v>
      </c>
      <c r="ACC56" s="2" t="str">
        <f t="shared" si="86"/>
        <v xml:space="preserve"> </v>
      </c>
      <c r="ACD56" s="2" t="str">
        <f t="shared" si="86"/>
        <v xml:space="preserve"> </v>
      </c>
      <c r="ACE56" s="2" t="str">
        <f t="shared" si="86"/>
        <v xml:space="preserve"> </v>
      </c>
      <c r="ACF56" s="2" t="str">
        <f t="shared" si="86"/>
        <v xml:space="preserve"> </v>
      </c>
      <c r="ACG56" s="2" t="str">
        <f t="shared" si="86"/>
        <v xml:space="preserve"> </v>
      </c>
      <c r="ACH56" s="2" t="str">
        <f t="shared" si="86"/>
        <v xml:space="preserve"> </v>
      </c>
      <c r="ACI56" s="2" t="str">
        <f t="shared" si="86"/>
        <v xml:space="preserve"> </v>
      </c>
      <c r="ACJ56" s="2" t="str">
        <f t="shared" si="86"/>
        <v xml:space="preserve"> </v>
      </c>
      <c r="ACK56" s="2" t="str">
        <f t="shared" si="86"/>
        <v xml:space="preserve"> </v>
      </c>
      <c r="ACL56" s="2" t="str">
        <f t="shared" si="86"/>
        <v xml:space="preserve"> </v>
      </c>
      <c r="ACM56" s="2" t="str">
        <f t="shared" si="86"/>
        <v xml:space="preserve"> </v>
      </c>
      <c r="ACN56" s="2" t="str">
        <f t="shared" si="86"/>
        <v xml:space="preserve"> </v>
      </c>
      <c r="ACO56" s="2" t="str">
        <f t="shared" si="86"/>
        <v xml:space="preserve"> </v>
      </c>
      <c r="ACP56" s="2" t="str">
        <f t="shared" si="86"/>
        <v xml:space="preserve"> </v>
      </c>
      <c r="ACQ56" s="2" t="str">
        <f t="shared" ref="ACQ56:AFB56" si="87">IF(ACQ28&gt;ACQ$48/4,ACQ28," ")</f>
        <v xml:space="preserve"> </v>
      </c>
      <c r="ACR56" s="2" t="str">
        <f t="shared" si="87"/>
        <v xml:space="preserve"> </v>
      </c>
      <c r="ACS56" s="2" t="str">
        <f t="shared" si="87"/>
        <v xml:space="preserve"> </v>
      </c>
      <c r="ACT56" s="2" t="str">
        <f t="shared" si="87"/>
        <v xml:space="preserve"> </v>
      </c>
      <c r="ACU56" s="2" t="str">
        <f t="shared" si="87"/>
        <v xml:space="preserve"> </v>
      </c>
      <c r="ACV56" s="2" t="str">
        <f t="shared" si="87"/>
        <v xml:space="preserve"> </v>
      </c>
      <c r="ACW56" s="2" t="str">
        <f t="shared" si="87"/>
        <v xml:space="preserve"> </v>
      </c>
      <c r="ACX56" s="2" t="str">
        <f t="shared" si="87"/>
        <v xml:space="preserve"> </v>
      </c>
      <c r="ACY56" s="2" t="str">
        <f t="shared" si="87"/>
        <v xml:space="preserve"> </v>
      </c>
      <c r="ACZ56" s="2" t="str">
        <f t="shared" si="87"/>
        <v xml:space="preserve"> </v>
      </c>
      <c r="ADA56" s="2" t="str">
        <f t="shared" si="87"/>
        <v xml:space="preserve"> </v>
      </c>
      <c r="ADB56" s="2" t="str">
        <f t="shared" si="87"/>
        <v xml:space="preserve"> </v>
      </c>
      <c r="ADC56" s="2" t="str">
        <f t="shared" si="87"/>
        <v xml:space="preserve"> </v>
      </c>
      <c r="ADD56" s="2" t="str">
        <f t="shared" si="87"/>
        <v xml:space="preserve"> </v>
      </c>
      <c r="ADE56" s="2" t="str">
        <f t="shared" si="87"/>
        <v xml:space="preserve"> </v>
      </c>
      <c r="ADF56" s="2" t="str">
        <f t="shared" si="87"/>
        <v xml:space="preserve"> </v>
      </c>
      <c r="ADG56" s="2" t="str">
        <f t="shared" si="87"/>
        <v xml:space="preserve"> </v>
      </c>
      <c r="ADH56" s="2" t="str">
        <f t="shared" si="87"/>
        <v xml:space="preserve"> </v>
      </c>
      <c r="ADI56" s="2" t="str">
        <f t="shared" si="87"/>
        <v xml:space="preserve"> </v>
      </c>
      <c r="ADJ56" s="2" t="str">
        <f t="shared" si="87"/>
        <v xml:space="preserve"> </v>
      </c>
      <c r="ADK56" s="2" t="str">
        <f t="shared" si="87"/>
        <v xml:space="preserve"> </v>
      </c>
      <c r="ADL56" s="2" t="str">
        <f t="shared" si="87"/>
        <v xml:space="preserve"> </v>
      </c>
      <c r="ADM56" s="2" t="str">
        <f t="shared" si="87"/>
        <v xml:space="preserve"> </v>
      </c>
      <c r="ADN56" s="2" t="str">
        <f t="shared" si="87"/>
        <v xml:space="preserve"> </v>
      </c>
      <c r="ADO56" s="2" t="str">
        <f t="shared" si="87"/>
        <v xml:space="preserve"> </v>
      </c>
      <c r="ADP56" s="2">
        <f t="shared" si="87"/>
        <v>33.6</v>
      </c>
      <c r="ADQ56" s="2" t="str">
        <f t="shared" si="87"/>
        <v xml:space="preserve"> </v>
      </c>
      <c r="ADR56" s="2" t="str">
        <f t="shared" si="87"/>
        <v xml:space="preserve"> </v>
      </c>
      <c r="ADS56" s="2" t="str">
        <f t="shared" si="87"/>
        <v xml:space="preserve"> </v>
      </c>
      <c r="ADT56" s="2" t="str">
        <f t="shared" si="87"/>
        <v xml:space="preserve"> </v>
      </c>
      <c r="ADU56" s="2" t="str">
        <f t="shared" si="87"/>
        <v xml:space="preserve"> </v>
      </c>
      <c r="ADV56" s="2" t="str">
        <f t="shared" si="87"/>
        <v xml:space="preserve"> </v>
      </c>
      <c r="ADW56" s="2" t="str">
        <f t="shared" si="87"/>
        <v xml:space="preserve"> </v>
      </c>
      <c r="ADX56" s="2" t="str">
        <f t="shared" si="87"/>
        <v xml:space="preserve"> </v>
      </c>
      <c r="ADY56" s="2" t="str">
        <f t="shared" si="87"/>
        <v xml:space="preserve"> </v>
      </c>
      <c r="ADZ56" s="2" t="str">
        <f t="shared" si="87"/>
        <v xml:space="preserve"> </v>
      </c>
      <c r="AEA56" s="2" t="str">
        <f t="shared" si="87"/>
        <v xml:space="preserve"> </v>
      </c>
      <c r="AEB56" s="2" t="str">
        <f t="shared" si="87"/>
        <v xml:space="preserve"> </v>
      </c>
      <c r="AEC56" s="2" t="str">
        <f t="shared" si="87"/>
        <v xml:space="preserve"> </v>
      </c>
      <c r="AED56" s="2" t="str">
        <f t="shared" si="87"/>
        <v xml:space="preserve"> </v>
      </c>
      <c r="AEE56" s="2" t="str">
        <f t="shared" si="87"/>
        <v xml:space="preserve"> </v>
      </c>
      <c r="AEF56" s="2" t="str">
        <f t="shared" si="87"/>
        <v xml:space="preserve"> </v>
      </c>
      <c r="AEG56" s="2" t="str">
        <f t="shared" si="87"/>
        <v xml:space="preserve"> </v>
      </c>
      <c r="AEH56" s="2" t="str">
        <f t="shared" si="87"/>
        <v xml:space="preserve"> </v>
      </c>
      <c r="AEI56" s="2" t="str">
        <f t="shared" si="87"/>
        <v xml:space="preserve"> </v>
      </c>
      <c r="AEJ56" s="2" t="str">
        <f t="shared" si="87"/>
        <v xml:space="preserve"> </v>
      </c>
      <c r="AEK56" s="2" t="str">
        <f t="shared" si="87"/>
        <v xml:space="preserve"> </v>
      </c>
      <c r="AEL56" s="2" t="str">
        <f t="shared" si="87"/>
        <v xml:space="preserve"> </v>
      </c>
      <c r="AEM56" s="2" t="str">
        <f t="shared" si="87"/>
        <v xml:space="preserve"> </v>
      </c>
      <c r="AEN56" s="2" t="str">
        <f t="shared" si="87"/>
        <v xml:space="preserve"> </v>
      </c>
      <c r="AEO56" s="2" t="str">
        <f t="shared" si="87"/>
        <v xml:space="preserve"> </v>
      </c>
      <c r="AEP56" s="2" t="str">
        <f t="shared" si="87"/>
        <v xml:space="preserve"> </v>
      </c>
      <c r="AEQ56" s="2" t="str">
        <f t="shared" si="87"/>
        <v xml:space="preserve"> </v>
      </c>
      <c r="AER56" s="2" t="str">
        <f t="shared" si="87"/>
        <v xml:space="preserve"> </v>
      </c>
      <c r="AES56" s="2" t="str">
        <f t="shared" si="87"/>
        <v xml:space="preserve"> </v>
      </c>
      <c r="AET56" s="2" t="str">
        <f t="shared" si="87"/>
        <v xml:space="preserve"> </v>
      </c>
      <c r="AEU56" s="2" t="str">
        <f t="shared" si="87"/>
        <v xml:space="preserve"> </v>
      </c>
      <c r="AEV56" s="2" t="str">
        <f t="shared" si="87"/>
        <v xml:space="preserve"> </v>
      </c>
      <c r="AEW56" s="2" t="str">
        <f t="shared" si="87"/>
        <v xml:space="preserve"> </v>
      </c>
      <c r="AEX56" s="2" t="str">
        <f t="shared" si="87"/>
        <v xml:space="preserve"> </v>
      </c>
      <c r="AEY56" s="2" t="str">
        <f t="shared" si="87"/>
        <v xml:space="preserve"> </v>
      </c>
      <c r="AEZ56" s="2" t="str">
        <f t="shared" si="87"/>
        <v xml:space="preserve"> </v>
      </c>
      <c r="AFA56" s="2" t="str">
        <f t="shared" si="87"/>
        <v xml:space="preserve"> </v>
      </c>
      <c r="AFB56" s="2" t="str">
        <f t="shared" si="87"/>
        <v xml:space="preserve"> </v>
      </c>
      <c r="AFC56" s="2" t="str">
        <f t="shared" ref="AFC56:AHN56" si="88">IF(AFC28&gt;AFC$48/4,AFC28," ")</f>
        <v xml:space="preserve"> </v>
      </c>
      <c r="AFD56" s="2" t="str">
        <f t="shared" si="88"/>
        <v xml:space="preserve"> </v>
      </c>
      <c r="AFE56" s="2" t="str">
        <f t="shared" si="88"/>
        <v xml:space="preserve"> </v>
      </c>
      <c r="AFF56" s="2" t="str">
        <f t="shared" si="88"/>
        <v xml:space="preserve"> </v>
      </c>
      <c r="AFG56" s="2" t="str">
        <f t="shared" si="88"/>
        <v xml:space="preserve"> </v>
      </c>
      <c r="AFH56" s="2" t="str">
        <f t="shared" si="88"/>
        <v xml:space="preserve"> </v>
      </c>
      <c r="AFI56" s="2" t="str">
        <f t="shared" si="88"/>
        <v xml:space="preserve"> </v>
      </c>
      <c r="AFJ56" s="2" t="str">
        <f t="shared" si="88"/>
        <v xml:space="preserve"> </v>
      </c>
      <c r="AFK56" s="2" t="str">
        <f t="shared" si="88"/>
        <v xml:space="preserve"> </v>
      </c>
      <c r="AFL56" s="2" t="str">
        <f t="shared" si="88"/>
        <v xml:space="preserve"> </v>
      </c>
      <c r="AFM56" s="2" t="str">
        <f t="shared" si="88"/>
        <v xml:space="preserve"> </v>
      </c>
      <c r="AFN56" s="2" t="str">
        <f t="shared" si="88"/>
        <v xml:space="preserve"> </v>
      </c>
      <c r="AFO56" s="2" t="str">
        <f t="shared" si="88"/>
        <v xml:space="preserve"> </v>
      </c>
      <c r="AFP56" s="2" t="str">
        <f t="shared" si="88"/>
        <v xml:space="preserve"> </v>
      </c>
      <c r="AFQ56" s="2" t="str">
        <f t="shared" si="88"/>
        <v xml:space="preserve"> </v>
      </c>
      <c r="AFR56" s="2" t="str">
        <f t="shared" si="88"/>
        <v xml:space="preserve"> </v>
      </c>
      <c r="AFS56" s="2" t="str">
        <f t="shared" si="88"/>
        <v xml:space="preserve"> </v>
      </c>
      <c r="AFT56" s="2" t="str">
        <f t="shared" si="88"/>
        <v xml:space="preserve"> </v>
      </c>
      <c r="AFU56" s="2" t="str">
        <f t="shared" si="88"/>
        <v xml:space="preserve"> </v>
      </c>
      <c r="AFV56" s="2" t="str">
        <f t="shared" si="88"/>
        <v xml:space="preserve"> </v>
      </c>
      <c r="AFW56" s="2" t="str">
        <f t="shared" si="88"/>
        <v xml:space="preserve"> </v>
      </c>
      <c r="AFX56" s="2" t="str">
        <f t="shared" si="88"/>
        <v xml:space="preserve"> </v>
      </c>
      <c r="AFY56" s="2" t="str">
        <f t="shared" si="88"/>
        <v xml:space="preserve"> </v>
      </c>
      <c r="AFZ56" s="2" t="str">
        <f t="shared" si="88"/>
        <v xml:space="preserve"> </v>
      </c>
      <c r="AGA56" s="2" t="str">
        <f t="shared" si="88"/>
        <v xml:space="preserve"> </v>
      </c>
      <c r="AGB56" s="2" t="str">
        <f t="shared" si="88"/>
        <v xml:space="preserve"> </v>
      </c>
      <c r="AGC56" s="2" t="str">
        <f t="shared" si="88"/>
        <v xml:space="preserve"> </v>
      </c>
      <c r="AGD56" s="2" t="str">
        <f t="shared" si="88"/>
        <v xml:space="preserve"> </v>
      </c>
      <c r="AGE56" s="2" t="str">
        <f t="shared" si="88"/>
        <v xml:space="preserve"> </v>
      </c>
      <c r="AGF56" s="2" t="str">
        <f t="shared" si="88"/>
        <v xml:space="preserve"> </v>
      </c>
      <c r="AGG56" s="2" t="str">
        <f t="shared" si="88"/>
        <v xml:space="preserve"> </v>
      </c>
      <c r="AGH56" s="2" t="str">
        <f t="shared" si="88"/>
        <v xml:space="preserve"> </v>
      </c>
      <c r="AGI56" s="2" t="str">
        <f t="shared" si="88"/>
        <v xml:space="preserve"> </v>
      </c>
      <c r="AGJ56" s="2" t="str">
        <f t="shared" si="88"/>
        <v xml:space="preserve"> </v>
      </c>
      <c r="AGK56" s="2" t="str">
        <f t="shared" si="88"/>
        <v xml:space="preserve"> </v>
      </c>
      <c r="AGL56" s="2" t="str">
        <f t="shared" si="88"/>
        <v xml:space="preserve"> </v>
      </c>
      <c r="AGM56" s="2" t="str">
        <f t="shared" si="88"/>
        <v xml:space="preserve"> </v>
      </c>
      <c r="AGN56" s="2" t="str">
        <f t="shared" si="88"/>
        <v xml:space="preserve"> </v>
      </c>
      <c r="AGO56" s="2" t="str">
        <f t="shared" si="88"/>
        <v xml:space="preserve"> </v>
      </c>
      <c r="AGP56" s="2" t="str">
        <f t="shared" si="88"/>
        <v xml:space="preserve"> </v>
      </c>
      <c r="AGQ56" s="2" t="str">
        <f t="shared" si="88"/>
        <v xml:space="preserve"> </v>
      </c>
      <c r="AGR56" s="2" t="str">
        <f t="shared" si="88"/>
        <v xml:space="preserve"> </v>
      </c>
      <c r="AGS56" s="2" t="str">
        <f t="shared" si="88"/>
        <v xml:space="preserve"> </v>
      </c>
      <c r="AGT56" s="2" t="str">
        <f t="shared" si="88"/>
        <v xml:space="preserve"> </v>
      </c>
      <c r="AGU56" s="2">
        <f t="shared" si="88"/>
        <v>34</v>
      </c>
      <c r="AGV56" s="2" t="str">
        <f t="shared" si="88"/>
        <v xml:space="preserve"> </v>
      </c>
      <c r="AGW56" s="2" t="str">
        <f t="shared" si="88"/>
        <v xml:space="preserve"> </v>
      </c>
      <c r="AGX56" s="2" t="str">
        <f t="shared" si="88"/>
        <v xml:space="preserve"> </v>
      </c>
      <c r="AGY56" s="2" t="str">
        <f t="shared" si="88"/>
        <v xml:space="preserve"> </v>
      </c>
      <c r="AGZ56" s="2" t="str">
        <f t="shared" si="88"/>
        <v xml:space="preserve"> </v>
      </c>
      <c r="AHA56" s="2" t="str">
        <f t="shared" si="88"/>
        <v xml:space="preserve"> </v>
      </c>
      <c r="AHB56" s="2" t="str">
        <f t="shared" si="88"/>
        <v xml:space="preserve"> </v>
      </c>
      <c r="AHC56" s="2" t="str">
        <f t="shared" si="88"/>
        <v xml:space="preserve"> </v>
      </c>
      <c r="AHD56" s="2" t="str">
        <f t="shared" si="88"/>
        <v xml:space="preserve"> </v>
      </c>
      <c r="AHE56" s="2" t="str">
        <f t="shared" si="88"/>
        <v xml:space="preserve"> </v>
      </c>
      <c r="AHF56" s="2" t="str">
        <f t="shared" si="88"/>
        <v xml:space="preserve"> </v>
      </c>
      <c r="AHG56" s="2" t="str">
        <f t="shared" si="88"/>
        <v xml:space="preserve"> </v>
      </c>
      <c r="AHH56" s="2" t="str">
        <f t="shared" si="88"/>
        <v xml:space="preserve"> </v>
      </c>
      <c r="AHI56" s="2" t="str">
        <f t="shared" si="88"/>
        <v xml:space="preserve"> </v>
      </c>
      <c r="AHJ56" s="2" t="str">
        <f t="shared" si="88"/>
        <v xml:space="preserve"> </v>
      </c>
      <c r="AHK56" s="2" t="str">
        <f t="shared" si="88"/>
        <v xml:space="preserve"> </v>
      </c>
      <c r="AHL56" s="2" t="str">
        <f t="shared" si="88"/>
        <v xml:space="preserve"> </v>
      </c>
      <c r="AHM56" s="2" t="str">
        <f t="shared" si="88"/>
        <v xml:space="preserve"> </v>
      </c>
      <c r="AHN56" s="2" t="str">
        <f t="shared" si="88"/>
        <v xml:space="preserve"> </v>
      </c>
      <c r="AHO56" s="2" t="str">
        <f t="shared" ref="AHO56:AIY56" si="89">IF(AHO28&gt;AHO$48/4,AHO28," ")</f>
        <v xml:space="preserve"> </v>
      </c>
      <c r="AHP56" s="2" t="str">
        <f t="shared" si="89"/>
        <v xml:space="preserve"> </v>
      </c>
      <c r="AHQ56" s="2" t="str">
        <f t="shared" si="89"/>
        <v xml:space="preserve"> </v>
      </c>
      <c r="AHR56" s="2" t="str">
        <f t="shared" si="89"/>
        <v xml:space="preserve"> </v>
      </c>
      <c r="AHS56" s="2" t="str">
        <f t="shared" si="89"/>
        <v xml:space="preserve"> </v>
      </c>
      <c r="AHT56" s="2" t="str">
        <f t="shared" si="89"/>
        <v xml:space="preserve"> </v>
      </c>
      <c r="AHU56" s="2" t="str">
        <f t="shared" si="89"/>
        <v xml:space="preserve"> </v>
      </c>
      <c r="AHV56" s="2" t="str">
        <f t="shared" si="89"/>
        <v xml:space="preserve"> </v>
      </c>
      <c r="AHW56" s="2" t="str">
        <f t="shared" si="89"/>
        <v xml:space="preserve"> </v>
      </c>
      <c r="AHX56" s="2" t="str">
        <f t="shared" si="89"/>
        <v xml:space="preserve"> </v>
      </c>
      <c r="AHY56" s="2" t="str">
        <f t="shared" si="89"/>
        <v xml:space="preserve"> </v>
      </c>
      <c r="AHZ56" s="2" t="str">
        <f t="shared" si="89"/>
        <v xml:space="preserve"> </v>
      </c>
      <c r="AIA56" s="2" t="str">
        <f t="shared" si="89"/>
        <v xml:space="preserve"> </v>
      </c>
      <c r="AIB56" s="2" t="str">
        <f t="shared" si="89"/>
        <v xml:space="preserve"> </v>
      </c>
      <c r="AIC56" s="2" t="str">
        <f t="shared" si="89"/>
        <v xml:space="preserve"> </v>
      </c>
      <c r="AID56" s="2" t="str">
        <f t="shared" si="89"/>
        <v xml:space="preserve"> </v>
      </c>
      <c r="AIE56" s="2" t="str">
        <f t="shared" si="89"/>
        <v xml:space="preserve"> </v>
      </c>
      <c r="AIF56" s="2" t="str">
        <f t="shared" si="89"/>
        <v xml:space="preserve"> </v>
      </c>
      <c r="AIG56" s="2" t="str">
        <f t="shared" si="89"/>
        <v xml:space="preserve"> </v>
      </c>
      <c r="AIH56" s="2" t="str">
        <f t="shared" si="89"/>
        <v xml:space="preserve"> </v>
      </c>
      <c r="AII56" s="2" t="str">
        <f t="shared" si="89"/>
        <v xml:space="preserve"> </v>
      </c>
      <c r="AIJ56" s="2" t="str">
        <f t="shared" si="89"/>
        <v xml:space="preserve"> </v>
      </c>
      <c r="AIK56" s="2" t="str">
        <f t="shared" si="89"/>
        <v xml:space="preserve"> </v>
      </c>
      <c r="AIL56" s="2" t="str">
        <f t="shared" si="89"/>
        <v xml:space="preserve"> </v>
      </c>
      <c r="AIM56" s="2" t="str">
        <f t="shared" si="89"/>
        <v xml:space="preserve"> </v>
      </c>
      <c r="AIN56" s="2" t="str">
        <f t="shared" si="89"/>
        <v xml:space="preserve"> </v>
      </c>
      <c r="AIO56" s="2" t="str">
        <f t="shared" si="89"/>
        <v xml:space="preserve"> </v>
      </c>
      <c r="AIP56" s="2" t="str">
        <f t="shared" si="89"/>
        <v xml:space="preserve"> </v>
      </c>
      <c r="AIQ56" s="2" t="str">
        <f t="shared" si="89"/>
        <v xml:space="preserve"> </v>
      </c>
      <c r="AIR56" s="2" t="str">
        <f t="shared" si="89"/>
        <v xml:space="preserve"> </v>
      </c>
      <c r="AIS56" s="2" t="str">
        <f t="shared" si="89"/>
        <v xml:space="preserve"> </v>
      </c>
      <c r="AIT56" s="2" t="str">
        <f t="shared" si="89"/>
        <v xml:space="preserve"> </v>
      </c>
      <c r="AIU56" s="2" t="str">
        <f t="shared" si="89"/>
        <v xml:space="preserve"> </v>
      </c>
      <c r="AIV56" s="2" t="str">
        <f t="shared" si="89"/>
        <v xml:space="preserve"> </v>
      </c>
      <c r="AIW56" s="2" t="str">
        <f t="shared" si="89"/>
        <v xml:space="preserve"> </v>
      </c>
      <c r="AIX56" s="2" t="str">
        <f t="shared" si="89"/>
        <v xml:space="preserve"> </v>
      </c>
      <c r="AIY56" s="2" t="str">
        <f t="shared" si="89"/>
        <v xml:space="preserve"> </v>
      </c>
    </row>
    <row r="57" spans="1:935" ht="15" x14ac:dyDescent="0.25">
      <c r="A57" s="20" t="s">
        <v>94</v>
      </c>
      <c r="B57" s="2" t="str">
        <f>IF(SUM(B40:B46)&gt;B$48/2,SUM(B40:B46)," ")</f>
        <v xml:space="preserve"> </v>
      </c>
      <c r="C57" s="2" t="str">
        <f t="shared" ref="C57:BN57" si="90">IF(SUM(C40:C46)&gt;C$48/2,SUM(C40:C46)," ")</f>
        <v xml:space="preserve"> </v>
      </c>
      <c r="D57" s="2" t="str">
        <f t="shared" si="90"/>
        <v xml:space="preserve"> </v>
      </c>
      <c r="E57" s="2" t="str">
        <f t="shared" si="90"/>
        <v xml:space="preserve"> </v>
      </c>
      <c r="F57" s="2" t="str">
        <f t="shared" si="90"/>
        <v xml:space="preserve"> </v>
      </c>
      <c r="G57" s="2" t="str">
        <f t="shared" si="90"/>
        <v xml:space="preserve"> </v>
      </c>
      <c r="H57" s="2" t="str">
        <f t="shared" si="90"/>
        <v xml:space="preserve"> </v>
      </c>
      <c r="I57" s="2" t="str">
        <f t="shared" si="90"/>
        <v xml:space="preserve"> </v>
      </c>
      <c r="J57" s="2" t="str">
        <f t="shared" si="90"/>
        <v xml:space="preserve"> </v>
      </c>
      <c r="K57" s="2" t="str">
        <f t="shared" si="90"/>
        <v xml:space="preserve"> </v>
      </c>
      <c r="L57" s="2" t="str">
        <f t="shared" si="90"/>
        <v xml:space="preserve"> </v>
      </c>
      <c r="M57" s="2" t="str">
        <f t="shared" si="90"/>
        <v xml:space="preserve"> </v>
      </c>
      <c r="N57" s="2" t="str">
        <f t="shared" si="90"/>
        <v xml:space="preserve"> </v>
      </c>
      <c r="O57" s="2" t="str">
        <f t="shared" si="90"/>
        <v xml:space="preserve"> </v>
      </c>
      <c r="P57" s="2" t="str">
        <f t="shared" si="90"/>
        <v xml:space="preserve"> </v>
      </c>
      <c r="Q57" s="2" t="str">
        <f t="shared" si="90"/>
        <v xml:space="preserve"> </v>
      </c>
      <c r="R57" s="2" t="str">
        <f t="shared" si="90"/>
        <v xml:space="preserve"> </v>
      </c>
      <c r="S57" s="2" t="str">
        <f t="shared" si="90"/>
        <v xml:space="preserve"> </v>
      </c>
      <c r="T57" s="2" t="str">
        <f t="shared" si="90"/>
        <v xml:space="preserve"> </v>
      </c>
      <c r="U57" s="2" t="str">
        <f t="shared" si="90"/>
        <v xml:space="preserve"> </v>
      </c>
      <c r="V57" s="2" t="str">
        <f t="shared" si="90"/>
        <v xml:space="preserve"> </v>
      </c>
      <c r="W57" s="2" t="str">
        <f t="shared" si="90"/>
        <v xml:space="preserve"> </v>
      </c>
      <c r="X57" s="2" t="str">
        <f t="shared" si="90"/>
        <v xml:space="preserve"> </v>
      </c>
      <c r="Y57" s="2" t="str">
        <f t="shared" si="90"/>
        <v xml:space="preserve"> </v>
      </c>
      <c r="Z57" s="2" t="str">
        <f t="shared" si="90"/>
        <v xml:space="preserve"> </v>
      </c>
      <c r="AA57" s="2" t="str">
        <f t="shared" si="90"/>
        <v xml:space="preserve"> </v>
      </c>
      <c r="AB57" s="2" t="str">
        <f t="shared" si="90"/>
        <v xml:space="preserve"> </v>
      </c>
      <c r="AC57" s="2" t="str">
        <f t="shared" si="90"/>
        <v xml:space="preserve"> </v>
      </c>
      <c r="AD57" s="2" t="str">
        <f t="shared" si="90"/>
        <v xml:space="preserve"> </v>
      </c>
      <c r="AE57" s="2" t="str">
        <f t="shared" si="90"/>
        <v xml:space="preserve"> </v>
      </c>
      <c r="AF57" s="2" t="str">
        <f t="shared" si="90"/>
        <v xml:space="preserve"> </v>
      </c>
      <c r="AG57" s="2" t="str">
        <f t="shared" si="90"/>
        <v xml:space="preserve"> </v>
      </c>
      <c r="AH57" s="2" t="str">
        <f t="shared" si="90"/>
        <v xml:space="preserve"> </v>
      </c>
      <c r="AI57" s="2" t="str">
        <f t="shared" si="90"/>
        <v xml:space="preserve"> </v>
      </c>
      <c r="AJ57" s="2" t="str">
        <f t="shared" si="90"/>
        <v xml:space="preserve"> </v>
      </c>
      <c r="AK57" s="2" t="str">
        <f t="shared" si="90"/>
        <v xml:space="preserve"> </v>
      </c>
      <c r="AL57" s="2" t="str">
        <f t="shared" si="90"/>
        <v xml:space="preserve"> </v>
      </c>
      <c r="AM57" s="2" t="str">
        <f t="shared" si="90"/>
        <v xml:space="preserve"> </v>
      </c>
      <c r="AN57" s="2" t="str">
        <f t="shared" si="90"/>
        <v xml:space="preserve"> </v>
      </c>
      <c r="AO57" s="2" t="str">
        <f t="shared" si="90"/>
        <v xml:space="preserve"> </v>
      </c>
      <c r="AP57" s="2" t="str">
        <f t="shared" si="90"/>
        <v xml:space="preserve"> </v>
      </c>
      <c r="AQ57" s="2" t="str">
        <f t="shared" si="90"/>
        <v xml:space="preserve"> </v>
      </c>
      <c r="AR57" s="2" t="str">
        <f t="shared" si="90"/>
        <v xml:space="preserve"> </v>
      </c>
      <c r="AS57" s="2" t="str">
        <f t="shared" si="90"/>
        <v xml:space="preserve"> </v>
      </c>
      <c r="AT57" s="2" t="str">
        <f t="shared" si="90"/>
        <v xml:space="preserve"> </v>
      </c>
      <c r="AU57" s="2" t="str">
        <f t="shared" si="90"/>
        <v xml:space="preserve"> </v>
      </c>
      <c r="AV57" s="2" t="str">
        <f t="shared" si="90"/>
        <v xml:space="preserve"> </v>
      </c>
      <c r="AW57" s="2" t="str">
        <f t="shared" si="90"/>
        <v xml:space="preserve"> </v>
      </c>
      <c r="AX57" s="2" t="str">
        <f t="shared" si="90"/>
        <v xml:space="preserve"> </v>
      </c>
      <c r="AY57" s="2" t="str">
        <f t="shared" si="90"/>
        <v xml:space="preserve"> </v>
      </c>
      <c r="AZ57" s="2" t="str">
        <f t="shared" si="90"/>
        <v xml:space="preserve"> </v>
      </c>
      <c r="BA57" s="2" t="str">
        <f t="shared" si="90"/>
        <v xml:space="preserve"> </v>
      </c>
      <c r="BB57" s="2" t="str">
        <f t="shared" si="90"/>
        <v xml:space="preserve"> </v>
      </c>
      <c r="BC57" s="2" t="str">
        <f t="shared" si="90"/>
        <v xml:space="preserve"> </v>
      </c>
      <c r="BD57" s="2" t="str">
        <f t="shared" si="90"/>
        <v xml:space="preserve"> </v>
      </c>
      <c r="BE57" s="2" t="str">
        <f t="shared" si="90"/>
        <v xml:space="preserve"> </v>
      </c>
      <c r="BF57" s="2" t="str">
        <f t="shared" si="90"/>
        <v xml:space="preserve"> </v>
      </c>
      <c r="BG57" s="2" t="str">
        <f t="shared" si="90"/>
        <v xml:space="preserve"> </v>
      </c>
      <c r="BH57" s="2" t="str">
        <f t="shared" si="90"/>
        <v xml:space="preserve"> </v>
      </c>
      <c r="BI57" s="2" t="str">
        <f t="shared" si="90"/>
        <v xml:space="preserve"> </v>
      </c>
      <c r="BJ57" s="2" t="str">
        <f t="shared" si="90"/>
        <v xml:space="preserve"> </v>
      </c>
      <c r="BK57" s="2" t="str">
        <f t="shared" si="90"/>
        <v xml:space="preserve"> </v>
      </c>
      <c r="BL57" s="2" t="str">
        <f t="shared" si="90"/>
        <v xml:space="preserve"> </v>
      </c>
      <c r="BM57" s="2" t="str">
        <f t="shared" si="90"/>
        <v xml:space="preserve"> </v>
      </c>
      <c r="BN57" s="2" t="str">
        <f t="shared" si="90"/>
        <v xml:space="preserve"> </v>
      </c>
      <c r="BO57" s="2" t="str">
        <f t="shared" ref="BO57:DZ57" si="91">IF(SUM(BO40:BO46)&gt;BO$48/2,SUM(BO40:BO46)," ")</f>
        <v xml:space="preserve"> </v>
      </c>
      <c r="BP57" s="2" t="str">
        <f t="shared" si="91"/>
        <v xml:space="preserve"> </v>
      </c>
      <c r="BQ57" s="2" t="str">
        <f t="shared" si="91"/>
        <v xml:space="preserve"> </v>
      </c>
      <c r="BR57" s="2" t="str">
        <f t="shared" si="91"/>
        <v xml:space="preserve"> </v>
      </c>
      <c r="BS57" s="2" t="str">
        <f t="shared" si="91"/>
        <v xml:space="preserve"> </v>
      </c>
      <c r="BT57" s="2" t="str">
        <f t="shared" si="91"/>
        <v xml:space="preserve"> </v>
      </c>
      <c r="BU57" s="2" t="str">
        <f t="shared" si="91"/>
        <v xml:space="preserve"> </v>
      </c>
      <c r="BV57" s="2" t="str">
        <f t="shared" si="91"/>
        <v xml:space="preserve"> </v>
      </c>
      <c r="BW57" s="2" t="str">
        <f t="shared" si="91"/>
        <v xml:space="preserve"> </v>
      </c>
      <c r="BX57" s="2" t="str">
        <f t="shared" si="91"/>
        <v xml:space="preserve"> </v>
      </c>
      <c r="BY57" s="2" t="str">
        <f t="shared" si="91"/>
        <v xml:space="preserve"> </v>
      </c>
      <c r="BZ57" s="2" t="str">
        <f t="shared" si="91"/>
        <v xml:space="preserve"> </v>
      </c>
      <c r="CA57" s="2" t="str">
        <f t="shared" si="91"/>
        <v xml:space="preserve"> </v>
      </c>
      <c r="CB57" s="2" t="str">
        <f t="shared" si="91"/>
        <v xml:space="preserve"> </v>
      </c>
      <c r="CC57" s="2" t="str">
        <f t="shared" si="91"/>
        <v xml:space="preserve"> </v>
      </c>
      <c r="CD57" s="2" t="str">
        <f t="shared" si="91"/>
        <v xml:space="preserve"> </v>
      </c>
      <c r="CE57" s="2" t="str">
        <f t="shared" si="91"/>
        <v xml:space="preserve"> </v>
      </c>
      <c r="CF57" s="2" t="str">
        <f t="shared" si="91"/>
        <v xml:space="preserve"> </v>
      </c>
      <c r="CG57" s="2" t="str">
        <f t="shared" si="91"/>
        <v xml:space="preserve"> </v>
      </c>
      <c r="CH57" s="2" t="str">
        <f t="shared" si="91"/>
        <v xml:space="preserve"> </v>
      </c>
      <c r="CI57" s="2" t="str">
        <f t="shared" si="91"/>
        <v xml:space="preserve"> </v>
      </c>
      <c r="CJ57" s="2" t="str">
        <f t="shared" si="91"/>
        <v xml:space="preserve"> </v>
      </c>
      <c r="CK57" s="2" t="str">
        <f t="shared" si="91"/>
        <v xml:space="preserve"> </v>
      </c>
      <c r="CL57" s="2" t="str">
        <f t="shared" si="91"/>
        <v xml:space="preserve"> </v>
      </c>
      <c r="CM57" s="2" t="str">
        <f t="shared" si="91"/>
        <v xml:space="preserve"> </v>
      </c>
      <c r="CN57" s="2" t="str">
        <f t="shared" si="91"/>
        <v xml:space="preserve"> </v>
      </c>
      <c r="CO57" s="2" t="str">
        <f t="shared" si="91"/>
        <v xml:space="preserve"> </v>
      </c>
      <c r="CP57" s="2" t="str">
        <f t="shared" si="91"/>
        <v xml:space="preserve"> </v>
      </c>
      <c r="CQ57" s="2" t="str">
        <f t="shared" si="91"/>
        <v xml:space="preserve"> </v>
      </c>
      <c r="CR57" s="2" t="str">
        <f t="shared" si="91"/>
        <v xml:space="preserve"> </v>
      </c>
      <c r="CS57" s="2" t="str">
        <f t="shared" si="91"/>
        <v xml:space="preserve"> </v>
      </c>
      <c r="CT57" s="2" t="str">
        <f t="shared" si="91"/>
        <v xml:space="preserve"> </v>
      </c>
      <c r="CU57" s="2" t="str">
        <f t="shared" si="91"/>
        <v xml:space="preserve"> </v>
      </c>
      <c r="CV57" s="2" t="str">
        <f t="shared" si="91"/>
        <v xml:space="preserve"> </v>
      </c>
      <c r="CW57" s="2" t="str">
        <f t="shared" si="91"/>
        <v xml:space="preserve"> </v>
      </c>
      <c r="CX57" s="2" t="str">
        <f t="shared" si="91"/>
        <v xml:space="preserve"> </v>
      </c>
      <c r="CY57" s="2" t="str">
        <f t="shared" si="91"/>
        <v xml:space="preserve"> </v>
      </c>
      <c r="CZ57" s="2" t="str">
        <f t="shared" si="91"/>
        <v xml:space="preserve"> </v>
      </c>
      <c r="DA57" s="2" t="str">
        <f t="shared" si="91"/>
        <v xml:space="preserve"> </v>
      </c>
      <c r="DB57" s="2" t="str">
        <f t="shared" si="91"/>
        <v xml:space="preserve"> </v>
      </c>
      <c r="DC57" s="2" t="str">
        <f t="shared" si="91"/>
        <v xml:space="preserve"> </v>
      </c>
      <c r="DD57" s="2" t="str">
        <f t="shared" si="91"/>
        <v xml:space="preserve"> </v>
      </c>
      <c r="DE57" s="2" t="str">
        <f t="shared" si="91"/>
        <v xml:space="preserve"> </v>
      </c>
      <c r="DF57" s="2" t="str">
        <f t="shared" si="91"/>
        <v xml:space="preserve"> </v>
      </c>
      <c r="DG57" s="2" t="str">
        <f t="shared" si="91"/>
        <v xml:space="preserve"> </v>
      </c>
      <c r="DH57" s="2" t="str">
        <f t="shared" si="91"/>
        <v xml:space="preserve"> </v>
      </c>
      <c r="DI57" s="2" t="str">
        <f t="shared" si="91"/>
        <v xml:space="preserve"> </v>
      </c>
      <c r="DJ57" s="2" t="str">
        <f t="shared" si="91"/>
        <v xml:space="preserve"> </v>
      </c>
      <c r="DK57" s="2" t="str">
        <f t="shared" si="91"/>
        <v xml:space="preserve"> </v>
      </c>
      <c r="DL57" s="2" t="str">
        <f t="shared" si="91"/>
        <v xml:space="preserve"> </v>
      </c>
      <c r="DM57" s="2" t="str">
        <f t="shared" si="91"/>
        <v xml:space="preserve"> </v>
      </c>
      <c r="DN57" s="2" t="str">
        <f t="shared" si="91"/>
        <v xml:space="preserve"> </v>
      </c>
      <c r="DO57" s="2" t="str">
        <f t="shared" si="91"/>
        <v xml:space="preserve"> </v>
      </c>
      <c r="DP57" s="2" t="str">
        <f t="shared" si="91"/>
        <v xml:space="preserve"> </v>
      </c>
      <c r="DQ57" s="2" t="str">
        <f t="shared" si="91"/>
        <v xml:space="preserve"> </v>
      </c>
      <c r="DR57" s="2" t="str">
        <f t="shared" si="91"/>
        <v xml:space="preserve"> </v>
      </c>
      <c r="DS57" s="2" t="str">
        <f t="shared" si="91"/>
        <v xml:space="preserve"> </v>
      </c>
      <c r="DT57" s="2" t="str">
        <f t="shared" si="91"/>
        <v xml:space="preserve"> </v>
      </c>
      <c r="DU57" s="2" t="str">
        <f t="shared" si="91"/>
        <v xml:space="preserve"> </v>
      </c>
      <c r="DV57" s="2" t="str">
        <f t="shared" si="91"/>
        <v xml:space="preserve"> </v>
      </c>
      <c r="DW57" s="2" t="str">
        <f t="shared" si="91"/>
        <v xml:space="preserve"> </v>
      </c>
      <c r="DX57" s="2" t="str">
        <f t="shared" si="91"/>
        <v xml:space="preserve"> </v>
      </c>
      <c r="DY57" s="2" t="str">
        <f t="shared" si="91"/>
        <v xml:space="preserve"> </v>
      </c>
      <c r="DZ57" s="2" t="str">
        <f t="shared" si="91"/>
        <v xml:space="preserve"> </v>
      </c>
      <c r="EA57" s="2" t="str">
        <f t="shared" ref="EA57:GL57" si="92">IF(SUM(EA40:EA46)&gt;EA$48/2,SUM(EA40:EA46)," ")</f>
        <v xml:space="preserve"> </v>
      </c>
      <c r="EB57" s="2" t="str">
        <f t="shared" si="92"/>
        <v xml:space="preserve"> </v>
      </c>
      <c r="EC57" s="2" t="str">
        <f t="shared" si="92"/>
        <v xml:space="preserve"> </v>
      </c>
      <c r="ED57" s="2" t="str">
        <f t="shared" si="92"/>
        <v xml:space="preserve"> </v>
      </c>
      <c r="EE57" s="2" t="str">
        <f t="shared" si="92"/>
        <v xml:space="preserve"> </v>
      </c>
      <c r="EF57" s="2" t="str">
        <f t="shared" si="92"/>
        <v xml:space="preserve"> </v>
      </c>
      <c r="EG57" s="2" t="str">
        <f t="shared" si="92"/>
        <v xml:space="preserve"> </v>
      </c>
      <c r="EH57" s="2" t="str">
        <f t="shared" si="92"/>
        <v xml:space="preserve"> </v>
      </c>
      <c r="EI57" s="2" t="str">
        <f t="shared" si="92"/>
        <v xml:space="preserve"> </v>
      </c>
      <c r="EJ57" s="2" t="str">
        <f t="shared" si="92"/>
        <v xml:space="preserve"> </v>
      </c>
      <c r="EK57" s="2" t="str">
        <f t="shared" si="92"/>
        <v xml:space="preserve"> </v>
      </c>
      <c r="EL57" s="2" t="str">
        <f t="shared" si="92"/>
        <v xml:space="preserve"> </v>
      </c>
      <c r="EM57" s="2" t="str">
        <f t="shared" si="92"/>
        <v xml:space="preserve"> </v>
      </c>
      <c r="EN57" s="2" t="str">
        <f t="shared" si="92"/>
        <v xml:space="preserve"> </v>
      </c>
      <c r="EO57" s="2" t="str">
        <f t="shared" si="92"/>
        <v xml:space="preserve"> </v>
      </c>
      <c r="EP57" s="2" t="str">
        <f t="shared" si="92"/>
        <v xml:space="preserve"> </v>
      </c>
      <c r="EQ57" s="2" t="str">
        <f t="shared" si="92"/>
        <v xml:space="preserve"> </v>
      </c>
      <c r="ER57" s="2" t="str">
        <f t="shared" si="92"/>
        <v xml:space="preserve"> </v>
      </c>
      <c r="ES57" s="2" t="str">
        <f t="shared" si="92"/>
        <v xml:space="preserve"> </v>
      </c>
      <c r="ET57" s="2" t="str">
        <f t="shared" si="92"/>
        <v xml:space="preserve"> </v>
      </c>
      <c r="EU57" s="2" t="str">
        <f t="shared" si="92"/>
        <v xml:space="preserve"> </v>
      </c>
      <c r="EV57" s="2" t="str">
        <f t="shared" si="92"/>
        <v xml:space="preserve"> </v>
      </c>
      <c r="EW57" s="2" t="str">
        <f t="shared" si="92"/>
        <v xml:space="preserve"> </v>
      </c>
      <c r="EX57" s="2" t="str">
        <f t="shared" si="92"/>
        <v xml:space="preserve"> </v>
      </c>
      <c r="EY57" s="2" t="str">
        <f t="shared" si="92"/>
        <v xml:space="preserve"> </v>
      </c>
      <c r="EZ57" s="2" t="str">
        <f t="shared" si="92"/>
        <v xml:space="preserve"> </v>
      </c>
      <c r="FA57" s="2" t="str">
        <f t="shared" si="92"/>
        <v xml:space="preserve"> </v>
      </c>
      <c r="FB57" s="2" t="str">
        <f t="shared" si="92"/>
        <v xml:space="preserve"> </v>
      </c>
      <c r="FC57" s="2" t="str">
        <f t="shared" si="92"/>
        <v xml:space="preserve"> </v>
      </c>
      <c r="FD57" s="2" t="str">
        <f t="shared" si="92"/>
        <v xml:space="preserve"> </v>
      </c>
      <c r="FE57" s="2" t="str">
        <f t="shared" si="92"/>
        <v xml:space="preserve"> </v>
      </c>
      <c r="FF57" s="2" t="str">
        <f t="shared" si="92"/>
        <v xml:space="preserve"> </v>
      </c>
      <c r="FG57" s="2" t="str">
        <f t="shared" si="92"/>
        <v xml:space="preserve"> </v>
      </c>
      <c r="FH57" s="2" t="str">
        <f t="shared" si="92"/>
        <v xml:space="preserve"> </v>
      </c>
      <c r="FI57" s="2" t="str">
        <f t="shared" si="92"/>
        <v xml:space="preserve"> </v>
      </c>
      <c r="FJ57" s="2" t="str">
        <f t="shared" si="92"/>
        <v xml:space="preserve"> </v>
      </c>
      <c r="FK57" s="2" t="str">
        <f t="shared" si="92"/>
        <v xml:space="preserve"> </v>
      </c>
      <c r="FL57" s="2" t="str">
        <f t="shared" si="92"/>
        <v xml:space="preserve"> </v>
      </c>
      <c r="FM57" s="2" t="str">
        <f t="shared" si="92"/>
        <v xml:space="preserve"> </v>
      </c>
      <c r="FN57" s="2" t="str">
        <f t="shared" si="92"/>
        <v xml:space="preserve"> </v>
      </c>
      <c r="FO57" s="2" t="str">
        <f t="shared" si="92"/>
        <v xml:space="preserve"> </v>
      </c>
      <c r="FP57" s="2" t="str">
        <f t="shared" si="92"/>
        <v xml:space="preserve"> </v>
      </c>
      <c r="FQ57" s="2" t="str">
        <f t="shared" si="92"/>
        <v xml:space="preserve"> </v>
      </c>
      <c r="FR57" s="2" t="str">
        <f t="shared" si="92"/>
        <v xml:space="preserve"> </v>
      </c>
      <c r="FS57" s="2" t="str">
        <f t="shared" si="92"/>
        <v xml:space="preserve"> </v>
      </c>
      <c r="FT57" s="2" t="str">
        <f t="shared" si="92"/>
        <v xml:space="preserve"> </v>
      </c>
      <c r="FU57" s="2" t="str">
        <f t="shared" si="92"/>
        <v xml:space="preserve"> </v>
      </c>
      <c r="FV57" s="2" t="str">
        <f t="shared" si="92"/>
        <v xml:space="preserve"> </v>
      </c>
      <c r="FW57" s="2" t="str">
        <f t="shared" si="92"/>
        <v xml:space="preserve"> </v>
      </c>
      <c r="FX57" s="2" t="str">
        <f t="shared" si="92"/>
        <v xml:space="preserve"> </v>
      </c>
      <c r="FY57" s="2" t="str">
        <f t="shared" si="92"/>
        <v xml:space="preserve"> </v>
      </c>
      <c r="FZ57" s="2" t="str">
        <f t="shared" si="92"/>
        <v xml:space="preserve"> </v>
      </c>
      <c r="GA57" s="2" t="str">
        <f t="shared" si="92"/>
        <v xml:space="preserve"> </v>
      </c>
      <c r="GB57" s="2" t="str">
        <f t="shared" si="92"/>
        <v xml:space="preserve"> </v>
      </c>
      <c r="GC57" s="2" t="str">
        <f t="shared" si="92"/>
        <v xml:space="preserve"> </v>
      </c>
      <c r="GD57" s="2" t="str">
        <f t="shared" si="92"/>
        <v xml:space="preserve"> </v>
      </c>
      <c r="GE57" s="2" t="str">
        <f t="shared" si="92"/>
        <v xml:space="preserve"> </v>
      </c>
      <c r="GF57" s="2" t="str">
        <f t="shared" si="92"/>
        <v xml:space="preserve"> </v>
      </c>
      <c r="GG57" s="2" t="str">
        <f t="shared" si="92"/>
        <v xml:space="preserve"> </v>
      </c>
      <c r="GH57" s="2" t="str">
        <f t="shared" si="92"/>
        <v xml:space="preserve"> </v>
      </c>
      <c r="GI57" s="2" t="str">
        <f t="shared" si="92"/>
        <v xml:space="preserve"> </v>
      </c>
      <c r="GJ57" s="2" t="str">
        <f t="shared" si="92"/>
        <v xml:space="preserve"> </v>
      </c>
      <c r="GK57" s="2" t="str">
        <f t="shared" si="92"/>
        <v xml:space="preserve"> </v>
      </c>
      <c r="GL57" s="2" t="str">
        <f t="shared" si="92"/>
        <v xml:space="preserve"> </v>
      </c>
      <c r="GM57" s="2" t="str">
        <f t="shared" ref="GM57:IX57" si="93">IF(SUM(GM40:GM46)&gt;GM$48/2,SUM(GM40:GM46)," ")</f>
        <v xml:space="preserve"> </v>
      </c>
      <c r="GN57" s="2" t="str">
        <f t="shared" si="93"/>
        <v xml:space="preserve"> </v>
      </c>
      <c r="GO57" s="2" t="str">
        <f t="shared" si="93"/>
        <v xml:space="preserve"> </v>
      </c>
      <c r="GP57" s="2" t="str">
        <f t="shared" si="93"/>
        <v xml:space="preserve"> </v>
      </c>
      <c r="GQ57" s="2" t="str">
        <f t="shared" si="93"/>
        <v xml:space="preserve"> </v>
      </c>
      <c r="GR57" s="2" t="str">
        <f t="shared" si="93"/>
        <v xml:space="preserve"> </v>
      </c>
      <c r="GS57" s="2" t="str">
        <f t="shared" si="93"/>
        <v xml:space="preserve"> </v>
      </c>
      <c r="GT57" s="2" t="str">
        <f t="shared" si="93"/>
        <v xml:space="preserve"> </v>
      </c>
      <c r="GU57" s="2" t="str">
        <f t="shared" si="93"/>
        <v xml:space="preserve"> </v>
      </c>
      <c r="GV57" s="2" t="str">
        <f t="shared" si="93"/>
        <v xml:space="preserve"> </v>
      </c>
      <c r="GW57" s="2" t="str">
        <f t="shared" si="93"/>
        <v xml:space="preserve"> </v>
      </c>
      <c r="GX57" s="2" t="str">
        <f t="shared" si="93"/>
        <v xml:space="preserve"> </v>
      </c>
      <c r="GY57" s="2" t="str">
        <f t="shared" si="93"/>
        <v xml:space="preserve"> </v>
      </c>
      <c r="GZ57" s="2" t="str">
        <f t="shared" si="93"/>
        <v xml:space="preserve"> </v>
      </c>
      <c r="HA57" s="2" t="str">
        <f t="shared" si="93"/>
        <v xml:space="preserve"> </v>
      </c>
      <c r="HB57" s="2" t="str">
        <f t="shared" si="93"/>
        <v xml:space="preserve"> </v>
      </c>
      <c r="HC57" s="2" t="str">
        <f t="shared" si="93"/>
        <v xml:space="preserve"> </v>
      </c>
      <c r="HD57" s="2" t="str">
        <f t="shared" si="93"/>
        <v xml:space="preserve"> </v>
      </c>
      <c r="HE57" s="2" t="str">
        <f t="shared" si="93"/>
        <v xml:space="preserve"> </v>
      </c>
      <c r="HF57" s="2" t="str">
        <f t="shared" si="93"/>
        <v xml:space="preserve"> </v>
      </c>
      <c r="HG57" s="2" t="str">
        <f t="shared" si="93"/>
        <v xml:space="preserve"> </v>
      </c>
      <c r="HH57" s="2" t="str">
        <f t="shared" si="93"/>
        <v xml:space="preserve"> </v>
      </c>
      <c r="HI57" s="2" t="str">
        <f t="shared" si="93"/>
        <v xml:space="preserve"> </v>
      </c>
      <c r="HJ57" s="2" t="str">
        <f t="shared" si="93"/>
        <v xml:space="preserve"> </v>
      </c>
      <c r="HK57" s="2" t="str">
        <f t="shared" si="93"/>
        <v xml:space="preserve"> </v>
      </c>
      <c r="HL57" s="2" t="str">
        <f t="shared" si="93"/>
        <v xml:space="preserve"> </v>
      </c>
      <c r="HM57" s="2" t="str">
        <f t="shared" si="93"/>
        <v xml:space="preserve"> </v>
      </c>
      <c r="HN57" s="2" t="str">
        <f t="shared" si="93"/>
        <v xml:space="preserve"> </v>
      </c>
      <c r="HO57" s="2" t="str">
        <f t="shared" si="93"/>
        <v xml:space="preserve"> </v>
      </c>
      <c r="HP57" s="2" t="str">
        <f t="shared" si="93"/>
        <v xml:space="preserve"> </v>
      </c>
      <c r="HQ57" s="2" t="str">
        <f t="shared" si="93"/>
        <v xml:space="preserve"> </v>
      </c>
      <c r="HR57" s="2" t="str">
        <f t="shared" si="93"/>
        <v xml:space="preserve"> </v>
      </c>
      <c r="HS57" s="2" t="str">
        <f t="shared" si="93"/>
        <v xml:space="preserve"> </v>
      </c>
      <c r="HT57" s="2" t="str">
        <f t="shared" si="93"/>
        <v xml:space="preserve"> </v>
      </c>
      <c r="HU57" s="2" t="str">
        <f t="shared" si="93"/>
        <v xml:space="preserve"> </v>
      </c>
      <c r="HV57" s="2" t="str">
        <f t="shared" si="93"/>
        <v xml:space="preserve"> </v>
      </c>
      <c r="HW57" s="2" t="str">
        <f t="shared" si="93"/>
        <v xml:space="preserve"> </v>
      </c>
      <c r="HX57" s="2" t="str">
        <f t="shared" si="93"/>
        <v xml:space="preserve"> </v>
      </c>
      <c r="HY57" s="2" t="str">
        <f t="shared" si="93"/>
        <v xml:space="preserve"> </v>
      </c>
      <c r="HZ57" s="2" t="str">
        <f t="shared" si="93"/>
        <v xml:space="preserve"> </v>
      </c>
      <c r="IA57" s="2" t="str">
        <f t="shared" si="93"/>
        <v xml:space="preserve"> </v>
      </c>
      <c r="IB57" s="2" t="str">
        <f t="shared" si="93"/>
        <v xml:space="preserve"> </v>
      </c>
      <c r="IC57" s="2" t="str">
        <f t="shared" si="93"/>
        <v xml:space="preserve"> </v>
      </c>
      <c r="ID57" s="2" t="str">
        <f t="shared" si="93"/>
        <v xml:space="preserve"> </v>
      </c>
      <c r="IE57" s="2" t="str">
        <f t="shared" si="93"/>
        <v xml:space="preserve"> </v>
      </c>
      <c r="IF57" s="2" t="str">
        <f t="shared" si="93"/>
        <v xml:space="preserve"> </v>
      </c>
      <c r="IG57" s="2" t="str">
        <f t="shared" si="93"/>
        <v xml:space="preserve"> </v>
      </c>
      <c r="IH57" s="2" t="str">
        <f t="shared" si="93"/>
        <v xml:space="preserve"> </v>
      </c>
      <c r="II57" s="2" t="str">
        <f t="shared" si="93"/>
        <v xml:space="preserve"> </v>
      </c>
      <c r="IJ57" s="2" t="str">
        <f t="shared" si="93"/>
        <v xml:space="preserve"> </v>
      </c>
      <c r="IK57" s="2" t="str">
        <f t="shared" si="93"/>
        <v xml:space="preserve"> </v>
      </c>
      <c r="IL57" s="2" t="str">
        <f t="shared" si="93"/>
        <v xml:space="preserve"> </v>
      </c>
      <c r="IM57" s="2" t="str">
        <f t="shared" si="93"/>
        <v xml:space="preserve"> </v>
      </c>
      <c r="IN57" s="2" t="str">
        <f t="shared" si="93"/>
        <v xml:space="preserve"> </v>
      </c>
      <c r="IO57" s="2" t="str">
        <f t="shared" si="93"/>
        <v xml:space="preserve"> </v>
      </c>
      <c r="IP57" s="2" t="str">
        <f t="shared" si="93"/>
        <v xml:space="preserve"> </v>
      </c>
      <c r="IQ57" s="2" t="str">
        <f t="shared" si="93"/>
        <v xml:space="preserve"> </v>
      </c>
      <c r="IR57" s="2" t="str">
        <f t="shared" si="93"/>
        <v xml:space="preserve"> </v>
      </c>
      <c r="IS57" s="2" t="str">
        <f t="shared" si="93"/>
        <v xml:space="preserve"> </v>
      </c>
      <c r="IT57" s="2" t="str">
        <f t="shared" si="93"/>
        <v xml:space="preserve"> </v>
      </c>
      <c r="IU57" s="2" t="str">
        <f t="shared" si="93"/>
        <v xml:space="preserve"> </v>
      </c>
      <c r="IV57" s="2" t="str">
        <f t="shared" si="93"/>
        <v xml:space="preserve"> </v>
      </c>
      <c r="IW57" s="2" t="str">
        <f t="shared" si="93"/>
        <v xml:space="preserve"> </v>
      </c>
      <c r="IX57" s="2" t="str">
        <f t="shared" si="93"/>
        <v xml:space="preserve"> </v>
      </c>
      <c r="IY57" s="2" t="str">
        <f t="shared" ref="IY57:LJ57" si="94">IF(SUM(IY40:IY46)&gt;IY$48/2,SUM(IY40:IY46)," ")</f>
        <v xml:space="preserve"> </v>
      </c>
      <c r="IZ57" s="2" t="str">
        <f t="shared" si="94"/>
        <v xml:space="preserve"> </v>
      </c>
      <c r="JA57" s="2" t="str">
        <f t="shared" si="94"/>
        <v xml:space="preserve"> </v>
      </c>
      <c r="JB57" s="2" t="str">
        <f t="shared" si="94"/>
        <v xml:space="preserve"> </v>
      </c>
      <c r="JC57" s="2" t="str">
        <f t="shared" si="94"/>
        <v xml:space="preserve"> </v>
      </c>
      <c r="JD57" s="2" t="str">
        <f t="shared" si="94"/>
        <v xml:space="preserve"> </v>
      </c>
      <c r="JE57" s="2" t="str">
        <f t="shared" si="94"/>
        <v xml:space="preserve"> </v>
      </c>
      <c r="JF57" s="2" t="str">
        <f t="shared" si="94"/>
        <v xml:space="preserve"> </v>
      </c>
      <c r="JG57" s="2" t="str">
        <f t="shared" si="94"/>
        <v xml:space="preserve"> </v>
      </c>
      <c r="JH57" s="2" t="str">
        <f t="shared" si="94"/>
        <v xml:space="preserve"> </v>
      </c>
      <c r="JI57" s="2" t="str">
        <f t="shared" si="94"/>
        <v xml:space="preserve"> </v>
      </c>
      <c r="JJ57" s="2" t="str">
        <f t="shared" si="94"/>
        <v xml:space="preserve"> </v>
      </c>
      <c r="JK57" s="2" t="str">
        <f t="shared" si="94"/>
        <v xml:space="preserve"> </v>
      </c>
      <c r="JL57" s="2" t="str">
        <f t="shared" si="94"/>
        <v xml:space="preserve"> </v>
      </c>
      <c r="JM57" s="2" t="str">
        <f t="shared" si="94"/>
        <v xml:space="preserve"> </v>
      </c>
      <c r="JN57" s="2" t="str">
        <f t="shared" si="94"/>
        <v xml:space="preserve"> </v>
      </c>
      <c r="JO57" s="2" t="str">
        <f t="shared" si="94"/>
        <v xml:space="preserve"> </v>
      </c>
      <c r="JP57" s="2" t="str">
        <f t="shared" si="94"/>
        <v xml:space="preserve"> </v>
      </c>
      <c r="JQ57" s="2" t="str">
        <f t="shared" si="94"/>
        <v xml:space="preserve"> </v>
      </c>
      <c r="JR57" s="2" t="str">
        <f t="shared" si="94"/>
        <v xml:space="preserve"> </v>
      </c>
      <c r="JS57" s="2" t="str">
        <f t="shared" si="94"/>
        <v xml:space="preserve"> </v>
      </c>
      <c r="JT57" s="2" t="str">
        <f t="shared" si="94"/>
        <v xml:space="preserve"> </v>
      </c>
      <c r="JU57" s="2" t="str">
        <f t="shared" si="94"/>
        <v xml:space="preserve"> </v>
      </c>
      <c r="JV57" s="2" t="str">
        <f t="shared" si="94"/>
        <v xml:space="preserve"> </v>
      </c>
      <c r="JW57" s="2" t="str">
        <f t="shared" si="94"/>
        <v xml:space="preserve"> </v>
      </c>
      <c r="JX57" s="2" t="str">
        <f t="shared" si="94"/>
        <v xml:space="preserve"> </v>
      </c>
      <c r="JY57" s="2" t="str">
        <f t="shared" si="94"/>
        <v xml:space="preserve"> </v>
      </c>
      <c r="JZ57" s="2" t="str">
        <f t="shared" si="94"/>
        <v xml:space="preserve"> </v>
      </c>
      <c r="KA57" s="2" t="str">
        <f t="shared" si="94"/>
        <v xml:space="preserve"> </v>
      </c>
      <c r="KB57" s="2" t="str">
        <f t="shared" si="94"/>
        <v xml:space="preserve"> </v>
      </c>
      <c r="KC57" s="2" t="str">
        <f t="shared" si="94"/>
        <v xml:space="preserve"> </v>
      </c>
      <c r="KD57" s="2" t="str">
        <f t="shared" si="94"/>
        <v xml:space="preserve"> </v>
      </c>
      <c r="KE57" s="2" t="str">
        <f t="shared" si="94"/>
        <v xml:space="preserve"> </v>
      </c>
      <c r="KF57" s="2" t="str">
        <f t="shared" si="94"/>
        <v xml:space="preserve"> </v>
      </c>
      <c r="KG57" s="2" t="str">
        <f t="shared" si="94"/>
        <v xml:space="preserve"> </v>
      </c>
      <c r="KH57" s="2" t="str">
        <f t="shared" si="94"/>
        <v xml:space="preserve"> </v>
      </c>
      <c r="KI57" s="2" t="str">
        <f t="shared" si="94"/>
        <v xml:space="preserve"> </v>
      </c>
      <c r="KJ57" s="2" t="str">
        <f t="shared" si="94"/>
        <v xml:space="preserve"> </v>
      </c>
      <c r="KK57" s="2" t="str">
        <f t="shared" si="94"/>
        <v xml:space="preserve"> </v>
      </c>
      <c r="KL57" s="2" t="str">
        <f t="shared" si="94"/>
        <v xml:space="preserve"> </v>
      </c>
      <c r="KM57" s="2" t="str">
        <f t="shared" si="94"/>
        <v xml:space="preserve"> </v>
      </c>
      <c r="KN57" s="2" t="str">
        <f t="shared" si="94"/>
        <v xml:space="preserve"> </v>
      </c>
      <c r="KO57" s="2" t="str">
        <f t="shared" si="94"/>
        <v xml:space="preserve"> </v>
      </c>
      <c r="KP57" s="2" t="str">
        <f t="shared" si="94"/>
        <v xml:space="preserve"> </v>
      </c>
      <c r="KQ57" s="2" t="str">
        <f t="shared" si="94"/>
        <v xml:space="preserve"> </v>
      </c>
      <c r="KR57" s="2" t="str">
        <f t="shared" si="94"/>
        <v xml:space="preserve"> </v>
      </c>
      <c r="KS57" s="2" t="str">
        <f t="shared" si="94"/>
        <v xml:space="preserve"> </v>
      </c>
      <c r="KT57" s="2" t="str">
        <f t="shared" si="94"/>
        <v xml:space="preserve"> </v>
      </c>
      <c r="KU57" s="2" t="str">
        <f t="shared" si="94"/>
        <v xml:space="preserve"> </v>
      </c>
      <c r="KV57" s="2" t="str">
        <f t="shared" si="94"/>
        <v xml:space="preserve"> </v>
      </c>
      <c r="KW57" s="2" t="str">
        <f t="shared" si="94"/>
        <v xml:space="preserve"> </v>
      </c>
      <c r="KX57" s="2" t="str">
        <f t="shared" si="94"/>
        <v xml:space="preserve"> </v>
      </c>
      <c r="KY57" s="2" t="str">
        <f t="shared" si="94"/>
        <v xml:space="preserve"> </v>
      </c>
      <c r="KZ57" s="2" t="str">
        <f t="shared" si="94"/>
        <v xml:space="preserve"> </v>
      </c>
      <c r="LA57" s="2" t="str">
        <f t="shared" si="94"/>
        <v xml:space="preserve"> </v>
      </c>
      <c r="LB57" s="2" t="str">
        <f t="shared" si="94"/>
        <v xml:space="preserve"> </v>
      </c>
      <c r="LC57" s="2">
        <f t="shared" si="94"/>
        <v>64.2</v>
      </c>
      <c r="LD57" s="2" t="str">
        <f t="shared" si="94"/>
        <v xml:space="preserve"> </v>
      </c>
      <c r="LE57" s="2" t="str">
        <f t="shared" si="94"/>
        <v xml:space="preserve"> </v>
      </c>
      <c r="LF57" s="2" t="str">
        <f t="shared" si="94"/>
        <v xml:space="preserve"> </v>
      </c>
      <c r="LG57" s="2" t="str">
        <f t="shared" si="94"/>
        <v xml:space="preserve"> </v>
      </c>
      <c r="LH57" s="2" t="str">
        <f t="shared" si="94"/>
        <v xml:space="preserve"> </v>
      </c>
      <c r="LI57" s="2" t="str">
        <f t="shared" si="94"/>
        <v xml:space="preserve"> </v>
      </c>
      <c r="LJ57" s="2" t="str">
        <f t="shared" si="94"/>
        <v xml:space="preserve"> </v>
      </c>
      <c r="LK57" s="2" t="str">
        <f t="shared" ref="LK57:NV57" si="95">IF(SUM(LK40:LK46)&gt;LK$48/2,SUM(LK40:LK46)," ")</f>
        <v xml:space="preserve"> </v>
      </c>
      <c r="LL57" s="2" t="str">
        <f t="shared" si="95"/>
        <v xml:space="preserve"> </v>
      </c>
      <c r="LM57" s="2" t="str">
        <f t="shared" si="95"/>
        <v xml:space="preserve"> </v>
      </c>
      <c r="LN57" s="2" t="str">
        <f t="shared" si="95"/>
        <v xml:space="preserve"> </v>
      </c>
      <c r="LO57" s="2" t="str">
        <f t="shared" si="95"/>
        <v xml:space="preserve"> </v>
      </c>
      <c r="LP57" s="2" t="str">
        <f t="shared" si="95"/>
        <v xml:space="preserve"> </v>
      </c>
      <c r="LQ57" s="2" t="str">
        <f t="shared" si="95"/>
        <v xml:space="preserve"> </v>
      </c>
      <c r="LR57" s="2" t="str">
        <f t="shared" si="95"/>
        <v xml:space="preserve"> </v>
      </c>
      <c r="LS57" s="2" t="str">
        <f t="shared" si="95"/>
        <v xml:space="preserve"> </v>
      </c>
      <c r="LT57" s="2" t="str">
        <f t="shared" si="95"/>
        <v xml:space="preserve"> </v>
      </c>
      <c r="LU57" s="2" t="str">
        <f t="shared" si="95"/>
        <v xml:space="preserve"> </v>
      </c>
      <c r="LV57" s="2" t="str">
        <f t="shared" si="95"/>
        <v xml:space="preserve"> </v>
      </c>
      <c r="LW57" s="2" t="str">
        <f t="shared" si="95"/>
        <v xml:space="preserve"> </v>
      </c>
      <c r="LX57" s="2" t="str">
        <f t="shared" si="95"/>
        <v xml:space="preserve"> </v>
      </c>
      <c r="LY57" s="2" t="str">
        <f t="shared" si="95"/>
        <v xml:space="preserve"> </v>
      </c>
      <c r="LZ57" s="2" t="str">
        <f t="shared" si="95"/>
        <v xml:space="preserve"> </v>
      </c>
      <c r="MA57" s="2" t="str">
        <f t="shared" si="95"/>
        <v xml:space="preserve"> </v>
      </c>
      <c r="MB57" s="2" t="str">
        <f t="shared" si="95"/>
        <v xml:space="preserve"> </v>
      </c>
      <c r="MC57" s="2" t="str">
        <f t="shared" si="95"/>
        <v xml:space="preserve"> </v>
      </c>
      <c r="MD57" s="2" t="str">
        <f t="shared" si="95"/>
        <v xml:space="preserve"> </v>
      </c>
      <c r="ME57" s="2" t="str">
        <f t="shared" si="95"/>
        <v xml:space="preserve"> </v>
      </c>
      <c r="MF57" s="2" t="str">
        <f t="shared" si="95"/>
        <v xml:space="preserve"> </v>
      </c>
      <c r="MG57" s="2" t="str">
        <f t="shared" si="95"/>
        <v xml:space="preserve"> </v>
      </c>
      <c r="MH57" s="2" t="str">
        <f t="shared" si="95"/>
        <v xml:space="preserve"> </v>
      </c>
      <c r="MI57" s="2" t="str">
        <f t="shared" si="95"/>
        <v xml:space="preserve"> </v>
      </c>
      <c r="MJ57" s="2" t="str">
        <f t="shared" si="95"/>
        <v xml:space="preserve"> </v>
      </c>
      <c r="MK57" s="2" t="str">
        <f t="shared" si="95"/>
        <v xml:space="preserve"> </v>
      </c>
      <c r="ML57" s="2" t="str">
        <f t="shared" si="95"/>
        <v xml:space="preserve"> </v>
      </c>
      <c r="MM57" s="2" t="str">
        <f t="shared" si="95"/>
        <v xml:space="preserve"> </v>
      </c>
      <c r="MN57" s="2" t="str">
        <f t="shared" si="95"/>
        <v xml:space="preserve"> </v>
      </c>
      <c r="MO57" s="2" t="str">
        <f t="shared" si="95"/>
        <v xml:space="preserve"> </v>
      </c>
      <c r="MP57" s="2" t="str">
        <f t="shared" si="95"/>
        <v xml:space="preserve"> </v>
      </c>
      <c r="MQ57" s="2" t="str">
        <f t="shared" si="95"/>
        <v xml:space="preserve"> </v>
      </c>
      <c r="MR57" s="2" t="str">
        <f t="shared" si="95"/>
        <v xml:space="preserve"> </v>
      </c>
      <c r="MS57" s="2" t="str">
        <f t="shared" si="95"/>
        <v xml:space="preserve"> </v>
      </c>
      <c r="MT57" s="2" t="str">
        <f t="shared" si="95"/>
        <v xml:space="preserve"> </v>
      </c>
      <c r="MU57" s="2" t="str">
        <f t="shared" si="95"/>
        <v xml:space="preserve"> </v>
      </c>
      <c r="MV57" s="2" t="str">
        <f t="shared" si="95"/>
        <v xml:space="preserve"> </v>
      </c>
      <c r="MW57" s="2" t="str">
        <f t="shared" si="95"/>
        <v xml:space="preserve"> </v>
      </c>
      <c r="MX57" s="2" t="str">
        <f t="shared" si="95"/>
        <v xml:space="preserve"> </v>
      </c>
      <c r="MY57" s="2" t="str">
        <f t="shared" si="95"/>
        <v xml:space="preserve"> </v>
      </c>
      <c r="MZ57" s="2" t="str">
        <f t="shared" si="95"/>
        <v xml:space="preserve"> </v>
      </c>
      <c r="NA57" s="2" t="str">
        <f t="shared" si="95"/>
        <v xml:space="preserve"> </v>
      </c>
      <c r="NB57" s="2" t="str">
        <f t="shared" si="95"/>
        <v xml:space="preserve"> </v>
      </c>
      <c r="NC57" s="2" t="str">
        <f t="shared" si="95"/>
        <v xml:space="preserve"> </v>
      </c>
      <c r="ND57" s="2" t="str">
        <f t="shared" si="95"/>
        <v xml:space="preserve"> </v>
      </c>
      <c r="NE57" s="2" t="str">
        <f t="shared" si="95"/>
        <v xml:space="preserve"> </v>
      </c>
      <c r="NF57" s="2" t="str">
        <f t="shared" si="95"/>
        <v xml:space="preserve"> </v>
      </c>
      <c r="NG57" s="2" t="str">
        <f t="shared" si="95"/>
        <v xml:space="preserve"> </v>
      </c>
      <c r="NH57" s="2" t="str">
        <f t="shared" si="95"/>
        <v xml:space="preserve"> </v>
      </c>
      <c r="NI57" s="2" t="str">
        <f t="shared" si="95"/>
        <v xml:space="preserve"> </v>
      </c>
      <c r="NJ57" s="2" t="str">
        <f t="shared" si="95"/>
        <v xml:space="preserve"> </v>
      </c>
      <c r="NK57" s="2" t="str">
        <f t="shared" si="95"/>
        <v xml:space="preserve"> </v>
      </c>
      <c r="NL57" s="2" t="str">
        <f t="shared" si="95"/>
        <v xml:space="preserve"> </v>
      </c>
      <c r="NM57" s="2" t="str">
        <f t="shared" si="95"/>
        <v xml:space="preserve"> </v>
      </c>
      <c r="NN57" s="2" t="str">
        <f t="shared" si="95"/>
        <v xml:space="preserve"> </v>
      </c>
      <c r="NO57" s="2" t="str">
        <f t="shared" si="95"/>
        <v xml:space="preserve"> </v>
      </c>
      <c r="NP57" s="2" t="str">
        <f t="shared" si="95"/>
        <v xml:space="preserve"> </v>
      </c>
      <c r="NQ57" s="2" t="str">
        <f t="shared" si="95"/>
        <v xml:space="preserve"> </v>
      </c>
      <c r="NR57" s="2" t="str">
        <f t="shared" si="95"/>
        <v xml:space="preserve"> </v>
      </c>
      <c r="NS57" s="2" t="str">
        <f t="shared" si="95"/>
        <v xml:space="preserve"> </v>
      </c>
      <c r="NT57" s="2" t="str">
        <f t="shared" si="95"/>
        <v xml:space="preserve"> </v>
      </c>
      <c r="NU57" s="2" t="str">
        <f t="shared" si="95"/>
        <v xml:space="preserve"> </v>
      </c>
      <c r="NV57" s="2" t="str">
        <f t="shared" si="95"/>
        <v xml:space="preserve"> </v>
      </c>
      <c r="NW57" s="2" t="str">
        <f t="shared" ref="NW57:QH57" si="96">IF(SUM(NW40:NW46)&gt;NW$48/2,SUM(NW40:NW46)," ")</f>
        <v xml:space="preserve"> </v>
      </c>
      <c r="NX57" s="2" t="str">
        <f t="shared" si="96"/>
        <v xml:space="preserve"> </v>
      </c>
      <c r="NY57" s="2" t="str">
        <f t="shared" si="96"/>
        <v xml:space="preserve"> </v>
      </c>
      <c r="NZ57" s="2" t="str">
        <f t="shared" si="96"/>
        <v xml:space="preserve"> </v>
      </c>
      <c r="OA57" s="2" t="str">
        <f t="shared" si="96"/>
        <v xml:space="preserve"> </v>
      </c>
      <c r="OB57" s="2" t="str">
        <f t="shared" si="96"/>
        <v xml:space="preserve"> </v>
      </c>
      <c r="OC57" s="2" t="str">
        <f t="shared" si="96"/>
        <v xml:space="preserve"> </v>
      </c>
      <c r="OD57" s="2" t="str">
        <f t="shared" si="96"/>
        <v xml:space="preserve"> </v>
      </c>
      <c r="OE57" s="2" t="str">
        <f t="shared" si="96"/>
        <v xml:space="preserve"> </v>
      </c>
      <c r="OF57" s="2" t="str">
        <f t="shared" si="96"/>
        <v xml:space="preserve"> </v>
      </c>
      <c r="OG57" s="2" t="str">
        <f t="shared" si="96"/>
        <v xml:space="preserve"> </v>
      </c>
      <c r="OH57" s="2" t="str">
        <f t="shared" si="96"/>
        <v xml:space="preserve"> </v>
      </c>
      <c r="OI57" s="2" t="str">
        <f t="shared" si="96"/>
        <v xml:space="preserve"> </v>
      </c>
      <c r="OJ57" s="2" t="str">
        <f t="shared" si="96"/>
        <v xml:space="preserve"> </v>
      </c>
      <c r="OK57" s="2" t="str">
        <f t="shared" si="96"/>
        <v xml:space="preserve"> </v>
      </c>
      <c r="OL57" s="2" t="str">
        <f t="shared" si="96"/>
        <v xml:space="preserve"> </v>
      </c>
      <c r="OM57" s="2" t="str">
        <f t="shared" si="96"/>
        <v xml:space="preserve"> </v>
      </c>
      <c r="ON57" s="2" t="str">
        <f t="shared" si="96"/>
        <v xml:space="preserve"> </v>
      </c>
      <c r="OO57" s="2" t="str">
        <f t="shared" si="96"/>
        <v xml:space="preserve"> </v>
      </c>
      <c r="OP57" s="2" t="str">
        <f t="shared" si="96"/>
        <v xml:space="preserve"> </v>
      </c>
      <c r="OQ57" s="2" t="str">
        <f t="shared" si="96"/>
        <v xml:space="preserve"> </v>
      </c>
      <c r="OR57" s="2" t="str">
        <f t="shared" si="96"/>
        <v xml:space="preserve"> </v>
      </c>
      <c r="OS57" s="2" t="str">
        <f t="shared" si="96"/>
        <v xml:space="preserve"> </v>
      </c>
      <c r="OT57" s="2" t="str">
        <f t="shared" si="96"/>
        <v xml:space="preserve"> </v>
      </c>
      <c r="OU57" s="2" t="str">
        <f t="shared" si="96"/>
        <v xml:space="preserve"> </v>
      </c>
      <c r="OV57" s="2" t="str">
        <f t="shared" si="96"/>
        <v xml:space="preserve"> </v>
      </c>
      <c r="OW57" s="2" t="str">
        <f t="shared" si="96"/>
        <v xml:space="preserve"> </v>
      </c>
      <c r="OX57" s="2" t="str">
        <f t="shared" si="96"/>
        <v xml:space="preserve"> </v>
      </c>
      <c r="OY57" s="2" t="str">
        <f t="shared" si="96"/>
        <v xml:space="preserve"> </v>
      </c>
      <c r="OZ57" s="2" t="str">
        <f t="shared" si="96"/>
        <v xml:space="preserve"> </v>
      </c>
      <c r="PA57" s="2" t="str">
        <f t="shared" si="96"/>
        <v xml:space="preserve"> </v>
      </c>
      <c r="PB57" s="2" t="str">
        <f t="shared" si="96"/>
        <v xml:space="preserve"> </v>
      </c>
      <c r="PC57" s="2" t="str">
        <f t="shared" si="96"/>
        <v xml:space="preserve"> </v>
      </c>
      <c r="PD57" s="2" t="str">
        <f t="shared" si="96"/>
        <v xml:space="preserve"> </v>
      </c>
      <c r="PE57" s="2" t="str">
        <f t="shared" si="96"/>
        <v xml:space="preserve"> </v>
      </c>
      <c r="PF57" s="2" t="str">
        <f t="shared" si="96"/>
        <v xml:space="preserve"> </v>
      </c>
      <c r="PG57" s="2" t="str">
        <f t="shared" si="96"/>
        <v xml:space="preserve"> </v>
      </c>
      <c r="PH57" s="2" t="str">
        <f t="shared" si="96"/>
        <v xml:space="preserve"> </v>
      </c>
      <c r="PI57" s="2" t="str">
        <f t="shared" si="96"/>
        <v xml:space="preserve"> </v>
      </c>
      <c r="PJ57" s="2" t="str">
        <f t="shared" si="96"/>
        <v xml:space="preserve"> </v>
      </c>
      <c r="PK57" s="2" t="str">
        <f t="shared" si="96"/>
        <v xml:space="preserve"> </v>
      </c>
      <c r="PL57" s="2" t="str">
        <f t="shared" si="96"/>
        <v xml:space="preserve"> </v>
      </c>
      <c r="PM57" s="2" t="str">
        <f t="shared" si="96"/>
        <v xml:space="preserve"> </v>
      </c>
      <c r="PN57" s="2" t="str">
        <f t="shared" si="96"/>
        <v xml:space="preserve"> </v>
      </c>
      <c r="PO57" s="2" t="str">
        <f t="shared" si="96"/>
        <v xml:space="preserve"> </v>
      </c>
      <c r="PP57" s="2" t="str">
        <f t="shared" si="96"/>
        <v xml:space="preserve"> </v>
      </c>
      <c r="PQ57" s="2" t="str">
        <f t="shared" si="96"/>
        <v xml:space="preserve"> </v>
      </c>
      <c r="PR57" s="2" t="str">
        <f t="shared" si="96"/>
        <v xml:space="preserve"> </v>
      </c>
      <c r="PS57" s="2" t="str">
        <f t="shared" si="96"/>
        <v xml:space="preserve"> </v>
      </c>
      <c r="PT57" s="2" t="str">
        <f t="shared" si="96"/>
        <v xml:space="preserve"> </v>
      </c>
      <c r="PU57" s="2" t="str">
        <f t="shared" si="96"/>
        <v xml:space="preserve"> </v>
      </c>
      <c r="PV57" s="2" t="str">
        <f t="shared" si="96"/>
        <v xml:space="preserve"> </v>
      </c>
      <c r="PW57" s="2" t="str">
        <f t="shared" si="96"/>
        <v xml:space="preserve"> </v>
      </c>
      <c r="PX57" s="2" t="str">
        <f t="shared" si="96"/>
        <v xml:space="preserve"> </v>
      </c>
      <c r="PY57" s="2" t="str">
        <f t="shared" si="96"/>
        <v xml:space="preserve"> </v>
      </c>
      <c r="PZ57" s="2" t="str">
        <f t="shared" si="96"/>
        <v xml:space="preserve"> </v>
      </c>
      <c r="QA57" s="2" t="str">
        <f t="shared" si="96"/>
        <v xml:space="preserve"> </v>
      </c>
      <c r="QB57" s="2" t="str">
        <f t="shared" si="96"/>
        <v xml:space="preserve"> </v>
      </c>
      <c r="QC57" s="2" t="str">
        <f t="shared" si="96"/>
        <v xml:space="preserve"> </v>
      </c>
      <c r="QD57" s="2" t="str">
        <f t="shared" si="96"/>
        <v xml:space="preserve"> </v>
      </c>
      <c r="QE57" s="2" t="str">
        <f t="shared" si="96"/>
        <v xml:space="preserve"> </v>
      </c>
      <c r="QF57" s="2" t="str">
        <f t="shared" si="96"/>
        <v xml:space="preserve"> </v>
      </c>
      <c r="QG57" s="2" t="str">
        <f t="shared" si="96"/>
        <v xml:space="preserve"> </v>
      </c>
      <c r="QH57" s="2" t="str">
        <f t="shared" si="96"/>
        <v xml:space="preserve"> </v>
      </c>
      <c r="QI57" s="2" t="str">
        <f t="shared" ref="QI57:ST57" si="97">IF(SUM(QI40:QI46)&gt;QI$48/2,SUM(QI40:QI46)," ")</f>
        <v xml:space="preserve"> </v>
      </c>
      <c r="QJ57" s="2" t="str">
        <f t="shared" si="97"/>
        <v xml:space="preserve"> </v>
      </c>
      <c r="QK57" s="2" t="str">
        <f t="shared" si="97"/>
        <v xml:space="preserve"> </v>
      </c>
      <c r="QL57" s="2" t="str">
        <f t="shared" si="97"/>
        <v xml:space="preserve"> </v>
      </c>
      <c r="QM57" s="2" t="str">
        <f t="shared" si="97"/>
        <v xml:space="preserve"> </v>
      </c>
      <c r="QN57" s="2" t="str">
        <f t="shared" si="97"/>
        <v xml:space="preserve"> </v>
      </c>
      <c r="QO57" s="2" t="str">
        <f t="shared" si="97"/>
        <v xml:space="preserve"> </v>
      </c>
      <c r="QP57" s="2" t="str">
        <f t="shared" si="97"/>
        <v xml:space="preserve"> </v>
      </c>
      <c r="QQ57" s="2" t="str">
        <f t="shared" si="97"/>
        <v xml:space="preserve"> </v>
      </c>
      <c r="QR57" s="2" t="str">
        <f t="shared" si="97"/>
        <v xml:space="preserve"> </v>
      </c>
      <c r="QS57" s="2" t="str">
        <f t="shared" si="97"/>
        <v xml:space="preserve"> </v>
      </c>
      <c r="QT57" s="2" t="str">
        <f t="shared" si="97"/>
        <v xml:space="preserve"> </v>
      </c>
      <c r="QU57" s="2" t="str">
        <f t="shared" si="97"/>
        <v xml:space="preserve"> </v>
      </c>
      <c r="QV57" s="2" t="str">
        <f t="shared" si="97"/>
        <v xml:space="preserve"> </v>
      </c>
      <c r="QW57" s="2" t="str">
        <f t="shared" si="97"/>
        <v xml:space="preserve"> </v>
      </c>
      <c r="QX57" s="2" t="str">
        <f t="shared" si="97"/>
        <v xml:space="preserve"> </v>
      </c>
      <c r="QY57" s="2" t="str">
        <f t="shared" si="97"/>
        <v xml:space="preserve"> </v>
      </c>
      <c r="QZ57" s="2" t="str">
        <f t="shared" si="97"/>
        <v xml:space="preserve"> </v>
      </c>
      <c r="RA57" s="2" t="str">
        <f t="shared" si="97"/>
        <v xml:space="preserve"> </v>
      </c>
      <c r="RB57" s="2" t="str">
        <f t="shared" si="97"/>
        <v xml:space="preserve"> </v>
      </c>
      <c r="RC57" s="2" t="str">
        <f t="shared" si="97"/>
        <v xml:space="preserve"> </v>
      </c>
      <c r="RD57" s="2" t="str">
        <f t="shared" si="97"/>
        <v xml:space="preserve"> </v>
      </c>
      <c r="RE57" s="2" t="str">
        <f t="shared" si="97"/>
        <v xml:space="preserve"> </v>
      </c>
      <c r="RF57" s="2" t="str">
        <f t="shared" si="97"/>
        <v xml:space="preserve"> </v>
      </c>
      <c r="RG57" s="2" t="str">
        <f t="shared" si="97"/>
        <v xml:space="preserve"> </v>
      </c>
      <c r="RH57" s="2" t="str">
        <f t="shared" si="97"/>
        <v xml:space="preserve"> </v>
      </c>
      <c r="RI57" s="2" t="str">
        <f t="shared" si="97"/>
        <v xml:space="preserve"> </v>
      </c>
      <c r="RJ57" s="2" t="str">
        <f t="shared" si="97"/>
        <v xml:space="preserve"> </v>
      </c>
      <c r="RK57" s="2" t="str">
        <f t="shared" si="97"/>
        <v xml:space="preserve"> </v>
      </c>
      <c r="RL57" s="2" t="str">
        <f t="shared" si="97"/>
        <v xml:space="preserve"> </v>
      </c>
      <c r="RM57" s="2" t="str">
        <f t="shared" si="97"/>
        <v xml:space="preserve"> </v>
      </c>
      <c r="RN57" s="2" t="str">
        <f t="shared" si="97"/>
        <v xml:space="preserve"> </v>
      </c>
      <c r="RO57" s="2" t="str">
        <f t="shared" si="97"/>
        <v xml:space="preserve"> </v>
      </c>
      <c r="RP57" s="2" t="str">
        <f t="shared" si="97"/>
        <v xml:space="preserve"> </v>
      </c>
      <c r="RQ57" s="2" t="str">
        <f t="shared" si="97"/>
        <v xml:space="preserve"> </v>
      </c>
      <c r="RR57" s="2" t="str">
        <f t="shared" si="97"/>
        <v xml:space="preserve"> </v>
      </c>
      <c r="RS57" s="2" t="str">
        <f t="shared" si="97"/>
        <v xml:space="preserve"> </v>
      </c>
      <c r="RT57" s="2" t="str">
        <f t="shared" si="97"/>
        <v xml:space="preserve"> </v>
      </c>
      <c r="RU57" s="2" t="str">
        <f t="shared" si="97"/>
        <v xml:space="preserve"> </v>
      </c>
      <c r="RV57" s="2" t="str">
        <f t="shared" si="97"/>
        <v xml:space="preserve"> </v>
      </c>
      <c r="RW57" s="2" t="str">
        <f t="shared" si="97"/>
        <v xml:space="preserve"> </v>
      </c>
      <c r="RX57" s="2" t="str">
        <f t="shared" si="97"/>
        <v xml:space="preserve"> </v>
      </c>
      <c r="RY57" s="2" t="str">
        <f t="shared" si="97"/>
        <v xml:space="preserve"> </v>
      </c>
      <c r="RZ57" s="2" t="str">
        <f t="shared" si="97"/>
        <v xml:space="preserve"> </v>
      </c>
      <c r="SA57" s="2" t="str">
        <f t="shared" si="97"/>
        <v xml:space="preserve"> </v>
      </c>
      <c r="SB57" s="2" t="str">
        <f t="shared" si="97"/>
        <v xml:space="preserve"> </v>
      </c>
      <c r="SC57" s="2" t="str">
        <f t="shared" si="97"/>
        <v xml:space="preserve"> </v>
      </c>
      <c r="SD57" s="2" t="str">
        <f t="shared" si="97"/>
        <v xml:space="preserve"> </v>
      </c>
      <c r="SE57" s="2" t="str">
        <f t="shared" si="97"/>
        <v xml:space="preserve"> </v>
      </c>
      <c r="SF57" s="2" t="str">
        <f t="shared" si="97"/>
        <v xml:space="preserve"> </v>
      </c>
      <c r="SG57" s="2" t="str">
        <f t="shared" si="97"/>
        <v xml:space="preserve"> </v>
      </c>
      <c r="SH57" s="2" t="str">
        <f t="shared" si="97"/>
        <v xml:space="preserve"> </v>
      </c>
      <c r="SI57" s="2" t="str">
        <f t="shared" si="97"/>
        <v xml:space="preserve"> </v>
      </c>
      <c r="SJ57" s="2" t="str">
        <f t="shared" si="97"/>
        <v xml:space="preserve"> </v>
      </c>
      <c r="SK57" s="2" t="str">
        <f t="shared" si="97"/>
        <v xml:space="preserve"> </v>
      </c>
      <c r="SL57" s="2" t="str">
        <f t="shared" si="97"/>
        <v xml:space="preserve"> </v>
      </c>
      <c r="SM57" s="2" t="str">
        <f t="shared" si="97"/>
        <v xml:space="preserve"> </v>
      </c>
      <c r="SN57" s="2" t="str">
        <f t="shared" si="97"/>
        <v xml:space="preserve"> </v>
      </c>
      <c r="SO57" s="2" t="str">
        <f t="shared" si="97"/>
        <v xml:space="preserve"> </v>
      </c>
      <c r="SP57" s="2" t="str">
        <f t="shared" si="97"/>
        <v xml:space="preserve"> </v>
      </c>
      <c r="SQ57" s="2" t="str">
        <f t="shared" si="97"/>
        <v xml:space="preserve"> </v>
      </c>
      <c r="SR57" s="2" t="str">
        <f t="shared" si="97"/>
        <v xml:space="preserve"> </v>
      </c>
      <c r="SS57" s="2" t="str">
        <f t="shared" si="97"/>
        <v xml:space="preserve"> </v>
      </c>
      <c r="ST57" s="2" t="str">
        <f t="shared" si="97"/>
        <v xml:space="preserve"> </v>
      </c>
      <c r="SU57" s="2" t="str">
        <f t="shared" ref="SU57:VF57" si="98">IF(SUM(SU40:SU46)&gt;SU$48/2,SUM(SU40:SU46)," ")</f>
        <v xml:space="preserve"> </v>
      </c>
      <c r="SV57" s="2" t="str">
        <f t="shared" si="98"/>
        <v xml:space="preserve"> </v>
      </c>
      <c r="SW57" s="2" t="str">
        <f t="shared" si="98"/>
        <v xml:space="preserve"> </v>
      </c>
      <c r="SX57" s="2" t="str">
        <f t="shared" si="98"/>
        <v xml:space="preserve"> </v>
      </c>
      <c r="SY57" s="2" t="str">
        <f t="shared" si="98"/>
        <v xml:space="preserve"> </v>
      </c>
      <c r="SZ57" s="2" t="str">
        <f t="shared" si="98"/>
        <v xml:space="preserve"> </v>
      </c>
      <c r="TA57" s="2" t="str">
        <f t="shared" si="98"/>
        <v xml:space="preserve"> </v>
      </c>
      <c r="TB57" s="2" t="str">
        <f t="shared" si="98"/>
        <v xml:space="preserve"> </v>
      </c>
      <c r="TC57" s="2" t="str">
        <f t="shared" si="98"/>
        <v xml:space="preserve"> </v>
      </c>
      <c r="TD57" s="2" t="str">
        <f t="shared" si="98"/>
        <v xml:space="preserve"> </v>
      </c>
      <c r="TE57" s="2" t="str">
        <f t="shared" si="98"/>
        <v xml:space="preserve"> </v>
      </c>
      <c r="TF57" s="2" t="str">
        <f t="shared" si="98"/>
        <v xml:space="preserve"> </v>
      </c>
      <c r="TG57" s="2" t="str">
        <f t="shared" si="98"/>
        <v xml:space="preserve"> </v>
      </c>
      <c r="TH57" s="2" t="str">
        <f t="shared" si="98"/>
        <v xml:space="preserve"> </v>
      </c>
      <c r="TI57" s="2" t="str">
        <f t="shared" si="98"/>
        <v xml:space="preserve"> </v>
      </c>
      <c r="TJ57" s="2" t="str">
        <f t="shared" si="98"/>
        <v xml:space="preserve"> </v>
      </c>
      <c r="TK57" s="2" t="str">
        <f t="shared" si="98"/>
        <v xml:space="preserve"> </v>
      </c>
      <c r="TL57" s="2" t="str">
        <f t="shared" si="98"/>
        <v xml:space="preserve"> </v>
      </c>
      <c r="TM57" s="2" t="str">
        <f t="shared" si="98"/>
        <v xml:space="preserve"> </v>
      </c>
      <c r="TN57" s="2" t="str">
        <f t="shared" si="98"/>
        <v xml:space="preserve"> </v>
      </c>
      <c r="TO57" s="2" t="str">
        <f t="shared" si="98"/>
        <v xml:space="preserve"> </v>
      </c>
      <c r="TP57" s="2" t="str">
        <f t="shared" si="98"/>
        <v xml:space="preserve"> </v>
      </c>
      <c r="TQ57" s="2" t="str">
        <f t="shared" si="98"/>
        <v xml:space="preserve"> </v>
      </c>
      <c r="TR57" s="2" t="str">
        <f t="shared" si="98"/>
        <v xml:space="preserve"> </v>
      </c>
      <c r="TS57" s="2" t="str">
        <f t="shared" si="98"/>
        <v xml:space="preserve"> </v>
      </c>
      <c r="TT57" s="2" t="str">
        <f t="shared" si="98"/>
        <v xml:space="preserve"> </v>
      </c>
      <c r="TU57" s="2" t="str">
        <f t="shared" si="98"/>
        <v xml:space="preserve"> </v>
      </c>
      <c r="TV57" s="2" t="str">
        <f t="shared" si="98"/>
        <v xml:space="preserve"> </v>
      </c>
      <c r="TW57" s="2" t="str">
        <f t="shared" si="98"/>
        <v xml:space="preserve"> </v>
      </c>
      <c r="TX57" s="2" t="str">
        <f t="shared" si="98"/>
        <v xml:space="preserve"> </v>
      </c>
      <c r="TY57" s="2" t="str">
        <f t="shared" si="98"/>
        <v xml:space="preserve"> </v>
      </c>
      <c r="TZ57" s="2" t="str">
        <f t="shared" si="98"/>
        <v xml:space="preserve"> </v>
      </c>
      <c r="UA57" s="2" t="str">
        <f t="shared" si="98"/>
        <v xml:space="preserve"> </v>
      </c>
      <c r="UB57" s="2" t="str">
        <f t="shared" si="98"/>
        <v xml:space="preserve"> </v>
      </c>
      <c r="UC57" s="2" t="str">
        <f t="shared" si="98"/>
        <v xml:space="preserve"> </v>
      </c>
      <c r="UD57" s="2" t="str">
        <f t="shared" si="98"/>
        <v xml:space="preserve"> </v>
      </c>
      <c r="UE57" s="2" t="str">
        <f t="shared" si="98"/>
        <v xml:space="preserve"> </v>
      </c>
      <c r="UF57" s="2" t="str">
        <f t="shared" si="98"/>
        <v xml:space="preserve"> </v>
      </c>
      <c r="UG57" s="2" t="str">
        <f t="shared" si="98"/>
        <v xml:space="preserve"> </v>
      </c>
      <c r="UH57" s="2" t="str">
        <f t="shared" si="98"/>
        <v xml:space="preserve"> </v>
      </c>
      <c r="UI57" s="2" t="str">
        <f t="shared" si="98"/>
        <v xml:space="preserve"> </v>
      </c>
      <c r="UJ57" s="2" t="str">
        <f t="shared" si="98"/>
        <v xml:space="preserve"> </v>
      </c>
      <c r="UK57" s="2" t="str">
        <f t="shared" si="98"/>
        <v xml:space="preserve"> </v>
      </c>
      <c r="UL57" s="2" t="str">
        <f t="shared" si="98"/>
        <v xml:space="preserve"> </v>
      </c>
      <c r="UM57" s="2" t="str">
        <f t="shared" si="98"/>
        <v xml:space="preserve"> </v>
      </c>
      <c r="UN57" s="2" t="str">
        <f t="shared" si="98"/>
        <v xml:space="preserve"> </v>
      </c>
      <c r="UO57" s="2" t="str">
        <f t="shared" si="98"/>
        <v xml:space="preserve"> </v>
      </c>
      <c r="UP57" s="2" t="str">
        <f t="shared" si="98"/>
        <v xml:space="preserve"> </v>
      </c>
      <c r="UQ57" s="2" t="str">
        <f t="shared" si="98"/>
        <v xml:space="preserve"> </v>
      </c>
      <c r="UR57" s="2" t="str">
        <f t="shared" si="98"/>
        <v xml:space="preserve"> </v>
      </c>
      <c r="US57" s="2" t="str">
        <f t="shared" si="98"/>
        <v xml:space="preserve"> </v>
      </c>
      <c r="UT57" s="2" t="str">
        <f t="shared" si="98"/>
        <v xml:space="preserve"> </v>
      </c>
      <c r="UU57" s="2" t="str">
        <f t="shared" si="98"/>
        <v xml:space="preserve"> </v>
      </c>
      <c r="UV57" s="2" t="str">
        <f t="shared" si="98"/>
        <v xml:space="preserve"> </v>
      </c>
      <c r="UW57" s="2" t="str">
        <f t="shared" si="98"/>
        <v xml:space="preserve"> </v>
      </c>
      <c r="UX57" s="2" t="str">
        <f t="shared" si="98"/>
        <v xml:space="preserve"> </v>
      </c>
      <c r="UY57" s="2" t="str">
        <f t="shared" si="98"/>
        <v xml:space="preserve"> </v>
      </c>
      <c r="UZ57" s="2" t="str">
        <f t="shared" si="98"/>
        <v xml:space="preserve"> </v>
      </c>
      <c r="VA57" s="2" t="str">
        <f t="shared" si="98"/>
        <v xml:space="preserve"> </v>
      </c>
      <c r="VB57" s="2" t="str">
        <f t="shared" si="98"/>
        <v xml:space="preserve"> </v>
      </c>
      <c r="VC57" s="2" t="str">
        <f t="shared" si="98"/>
        <v xml:space="preserve"> </v>
      </c>
      <c r="VD57" s="2" t="str">
        <f t="shared" si="98"/>
        <v xml:space="preserve"> </v>
      </c>
      <c r="VE57" s="2" t="str">
        <f t="shared" si="98"/>
        <v xml:space="preserve"> </v>
      </c>
      <c r="VF57" s="2" t="str">
        <f t="shared" si="98"/>
        <v xml:space="preserve"> </v>
      </c>
      <c r="VG57" s="2" t="str">
        <f t="shared" ref="VG57:XR57" si="99">IF(SUM(VG40:VG46)&gt;VG$48/2,SUM(VG40:VG46)," ")</f>
        <v xml:space="preserve"> </v>
      </c>
      <c r="VH57" s="2" t="str">
        <f t="shared" si="99"/>
        <v xml:space="preserve"> </v>
      </c>
      <c r="VI57" s="2" t="str">
        <f t="shared" si="99"/>
        <v xml:space="preserve"> </v>
      </c>
      <c r="VJ57" s="2" t="str">
        <f t="shared" si="99"/>
        <v xml:space="preserve"> </v>
      </c>
      <c r="VK57" s="2" t="str">
        <f t="shared" si="99"/>
        <v xml:space="preserve"> </v>
      </c>
      <c r="VL57" s="2" t="str">
        <f t="shared" si="99"/>
        <v xml:space="preserve"> </v>
      </c>
      <c r="VM57" s="2" t="str">
        <f t="shared" si="99"/>
        <v xml:space="preserve"> </v>
      </c>
      <c r="VN57" s="2" t="str">
        <f t="shared" si="99"/>
        <v xml:space="preserve"> </v>
      </c>
      <c r="VO57" s="2" t="str">
        <f t="shared" si="99"/>
        <v xml:space="preserve"> </v>
      </c>
      <c r="VP57" s="2" t="str">
        <f t="shared" si="99"/>
        <v xml:space="preserve"> </v>
      </c>
      <c r="VQ57" s="2" t="str">
        <f t="shared" si="99"/>
        <v xml:space="preserve"> </v>
      </c>
      <c r="VR57" s="2" t="str">
        <f t="shared" si="99"/>
        <v xml:space="preserve"> </v>
      </c>
      <c r="VS57" s="2" t="str">
        <f t="shared" si="99"/>
        <v xml:space="preserve"> </v>
      </c>
      <c r="VT57" s="2" t="str">
        <f t="shared" si="99"/>
        <v xml:space="preserve"> </v>
      </c>
      <c r="VU57" s="2" t="str">
        <f t="shared" si="99"/>
        <v xml:space="preserve"> </v>
      </c>
      <c r="VV57" s="2" t="str">
        <f t="shared" si="99"/>
        <v xml:space="preserve"> </v>
      </c>
      <c r="VW57" s="2" t="str">
        <f t="shared" si="99"/>
        <v xml:space="preserve"> </v>
      </c>
      <c r="VX57" s="2" t="str">
        <f t="shared" si="99"/>
        <v xml:space="preserve"> </v>
      </c>
      <c r="VY57" s="2" t="str">
        <f t="shared" si="99"/>
        <v xml:space="preserve"> </v>
      </c>
      <c r="VZ57" s="2" t="str">
        <f t="shared" si="99"/>
        <v xml:space="preserve"> </v>
      </c>
      <c r="WA57" s="2" t="str">
        <f t="shared" si="99"/>
        <v xml:space="preserve"> </v>
      </c>
      <c r="WB57" s="2" t="str">
        <f t="shared" si="99"/>
        <v xml:space="preserve"> </v>
      </c>
      <c r="WC57" s="2" t="str">
        <f t="shared" si="99"/>
        <v xml:space="preserve"> </v>
      </c>
      <c r="WD57" s="2" t="str">
        <f t="shared" si="99"/>
        <v xml:space="preserve"> </v>
      </c>
      <c r="WE57" s="2" t="str">
        <f t="shared" si="99"/>
        <v xml:space="preserve"> </v>
      </c>
      <c r="WF57" s="2" t="str">
        <f t="shared" si="99"/>
        <v xml:space="preserve"> </v>
      </c>
      <c r="WG57" s="2" t="str">
        <f t="shared" si="99"/>
        <v xml:space="preserve"> </v>
      </c>
      <c r="WH57" s="2" t="str">
        <f t="shared" si="99"/>
        <v xml:space="preserve"> </v>
      </c>
      <c r="WI57" s="2" t="str">
        <f t="shared" si="99"/>
        <v xml:space="preserve"> </v>
      </c>
      <c r="WJ57" s="2" t="str">
        <f t="shared" si="99"/>
        <v xml:space="preserve"> </v>
      </c>
      <c r="WK57" s="2" t="str">
        <f t="shared" si="99"/>
        <v xml:space="preserve"> </v>
      </c>
      <c r="WL57" s="2" t="str">
        <f t="shared" si="99"/>
        <v xml:space="preserve"> </v>
      </c>
      <c r="WM57" s="2" t="str">
        <f t="shared" si="99"/>
        <v xml:space="preserve"> </v>
      </c>
      <c r="WN57" s="2" t="str">
        <f t="shared" si="99"/>
        <v xml:space="preserve"> </v>
      </c>
      <c r="WO57" s="2" t="str">
        <f t="shared" si="99"/>
        <v xml:space="preserve"> </v>
      </c>
      <c r="WP57" s="2" t="str">
        <f t="shared" si="99"/>
        <v xml:space="preserve"> </v>
      </c>
      <c r="WQ57" s="2" t="str">
        <f t="shared" si="99"/>
        <v xml:space="preserve"> </v>
      </c>
      <c r="WR57" s="2" t="str">
        <f t="shared" si="99"/>
        <v xml:space="preserve"> </v>
      </c>
      <c r="WS57" s="2" t="str">
        <f t="shared" si="99"/>
        <v xml:space="preserve"> </v>
      </c>
      <c r="WT57" s="2" t="str">
        <f t="shared" si="99"/>
        <v xml:space="preserve"> </v>
      </c>
      <c r="WU57" s="2" t="str">
        <f t="shared" si="99"/>
        <v xml:space="preserve"> </v>
      </c>
      <c r="WV57" s="2" t="str">
        <f t="shared" si="99"/>
        <v xml:space="preserve"> </v>
      </c>
      <c r="WW57" s="2" t="str">
        <f t="shared" si="99"/>
        <v xml:space="preserve"> </v>
      </c>
      <c r="WX57" s="2" t="str">
        <f t="shared" si="99"/>
        <v xml:space="preserve"> </v>
      </c>
      <c r="WY57" s="2" t="str">
        <f t="shared" si="99"/>
        <v xml:space="preserve"> </v>
      </c>
      <c r="WZ57" s="2" t="str">
        <f t="shared" si="99"/>
        <v xml:space="preserve"> </v>
      </c>
      <c r="XA57" s="2" t="str">
        <f t="shared" si="99"/>
        <v xml:space="preserve"> </v>
      </c>
      <c r="XB57" s="2" t="str">
        <f t="shared" si="99"/>
        <v xml:space="preserve"> </v>
      </c>
      <c r="XC57" s="2" t="str">
        <f t="shared" si="99"/>
        <v xml:space="preserve"> </v>
      </c>
      <c r="XD57" s="2" t="str">
        <f t="shared" si="99"/>
        <v xml:space="preserve"> </v>
      </c>
      <c r="XE57" s="2" t="str">
        <f t="shared" si="99"/>
        <v xml:space="preserve"> </v>
      </c>
      <c r="XF57" s="2" t="str">
        <f t="shared" si="99"/>
        <v xml:space="preserve"> </v>
      </c>
      <c r="XG57" s="2" t="str">
        <f t="shared" si="99"/>
        <v xml:space="preserve"> </v>
      </c>
      <c r="XH57" s="2" t="str">
        <f t="shared" si="99"/>
        <v xml:space="preserve"> </v>
      </c>
      <c r="XI57" s="2" t="str">
        <f t="shared" si="99"/>
        <v xml:space="preserve"> </v>
      </c>
      <c r="XJ57" s="2" t="str">
        <f t="shared" si="99"/>
        <v xml:space="preserve"> </v>
      </c>
      <c r="XK57" s="2" t="str">
        <f t="shared" si="99"/>
        <v xml:space="preserve"> </v>
      </c>
      <c r="XL57" s="2" t="str">
        <f t="shared" si="99"/>
        <v xml:space="preserve"> </v>
      </c>
      <c r="XM57" s="2" t="str">
        <f t="shared" si="99"/>
        <v xml:space="preserve"> </v>
      </c>
      <c r="XN57" s="2" t="str">
        <f t="shared" si="99"/>
        <v xml:space="preserve"> </v>
      </c>
      <c r="XO57" s="2" t="str">
        <f t="shared" si="99"/>
        <v xml:space="preserve"> </v>
      </c>
      <c r="XP57" s="2" t="str">
        <f t="shared" si="99"/>
        <v xml:space="preserve"> </v>
      </c>
      <c r="XQ57" s="2" t="str">
        <f t="shared" si="99"/>
        <v xml:space="preserve"> </v>
      </c>
      <c r="XR57" s="2" t="str">
        <f t="shared" si="99"/>
        <v xml:space="preserve"> </v>
      </c>
      <c r="XS57" s="2" t="str">
        <f t="shared" ref="XS57:AAD57" si="100">IF(SUM(XS40:XS46)&gt;XS$48/2,SUM(XS40:XS46)," ")</f>
        <v xml:space="preserve"> </v>
      </c>
      <c r="XT57" s="2" t="str">
        <f t="shared" si="100"/>
        <v xml:space="preserve"> </v>
      </c>
      <c r="XU57" s="2" t="str">
        <f t="shared" si="100"/>
        <v xml:space="preserve"> </v>
      </c>
      <c r="XV57" s="2" t="str">
        <f t="shared" si="100"/>
        <v xml:space="preserve"> </v>
      </c>
      <c r="XW57" s="2" t="str">
        <f t="shared" si="100"/>
        <v xml:space="preserve"> </v>
      </c>
      <c r="XX57" s="2" t="str">
        <f t="shared" si="100"/>
        <v xml:space="preserve"> </v>
      </c>
      <c r="XY57" s="2" t="str">
        <f t="shared" si="100"/>
        <v xml:space="preserve"> </v>
      </c>
      <c r="XZ57" s="2" t="str">
        <f t="shared" si="100"/>
        <v xml:space="preserve"> </v>
      </c>
      <c r="YA57" s="2" t="str">
        <f t="shared" si="100"/>
        <v xml:space="preserve"> </v>
      </c>
      <c r="YB57" s="2" t="str">
        <f t="shared" si="100"/>
        <v xml:space="preserve"> </v>
      </c>
      <c r="YC57" s="2" t="str">
        <f t="shared" si="100"/>
        <v xml:space="preserve"> </v>
      </c>
      <c r="YD57" s="2" t="str">
        <f t="shared" si="100"/>
        <v xml:space="preserve"> </v>
      </c>
      <c r="YE57" s="2" t="str">
        <f t="shared" si="100"/>
        <v xml:space="preserve"> </v>
      </c>
      <c r="YF57" s="2" t="str">
        <f t="shared" si="100"/>
        <v xml:space="preserve"> </v>
      </c>
      <c r="YG57" s="2" t="str">
        <f t="shared" si="100"/>
        <v xml:space="preserve"> </v>
      </c>
      <c r="YH57" s="2" t="str">
        <f t="shared" si="100"/>
        <v xml:space="preserve"> </v>
      </c>
      <c r="YI57" s="2" t="str">
        <f t="shared" si="100"/>
        <v xml:space="preserve"> </v>
      </c>
      <c r="YJ57" s="2" t="str">
        <f t="shared" si="100"/>
        <v xml:space="preserve"> </v>
      </c>
      <c r="YK57" s="2" t="str">
        <f t="shared" si="100"/>
        <v xml:space="preserve"> </v>
      </c>
      <c r="YL57" s="2" t="str">
        <f t="shared" si="100"/>
        <v xml:space="preserve"> </v>
      </c>
      <c r="YM57" s="2" t="str">
        <f t="shared" si="100"/>
        <v xml:space="preserve"> </v>
      </c>
      <c r="YN57" s="2" t="str">
        <f t="shared" si="100"/>
        <v xml:space="preserve"> </v>
      </c>
      <c r="YO57" s="2" t="str">
        <f t="shared" si="100"/>
        <v xml:space="preserve"> </v>
      </c>
      <c r="YP57" s="2" t="str">
        <f t="shared" si="100"/>
        <v xml:space="preserve"> </v>
      </c>
      <c r="YQ57" s="2">
        <f t="shared" si="100"/>
        <v>48.699999999999996</v>
      </c>
      <c r="YR57" s="2" t="str">
        <f t="shared" si="100"/>
        <v xml:space="preserve"> </v>
      </c>
      <c r="YS57" s="2" t="str">
        <f t="shared" si="100"/>
        <v xml:space="preserve"> </v>
      </c>
      <c r="YT57" s="2" t="str">
        <f t="shared" si="100"/>
        <v xml:space="preserve"> </v>
      </c>
      <c r="YU57" s="2" t="str">
        <f t="shared" si="100"/>
        <v xml:space="preserve"> </v>
      </c>
      <c r="YV57" s="2" t="str">
        <f t="shared" si="100"/>
        <v xml:space="preserve"> </v>
      </c>
      <c r="YW57" s="2" t="str">
        <f t="shared" si="100"/>
        <v xml:space="preserve"> </v>
      </c>
      <c r="YX57" s="2" t="str">
        <f t="shared" si="100"/>
        <v xml:space="preserve"> </v>
      </c>
      <c r="YY57" s="2" t="str">
        <f t="shared" si="100"/>
        <v xml:space="preserve"> </v>
      </c>
      <c r="YZ57" s="2" t="str">
        <f t="shared" si="100"/>
        <v xml:space="preserve"> </v>
      </c>
      <c r="ZA57" s="2" t="str">
        <f t="shared" si="100"/>
        <v xml:space="preserve"> </v>
      </c>
      <c r="ZB57" s="2" t="str">
        <f t="shared" si="100"/>
        <v xml:space="preserve"> </v>
      </c>
      <c r="ZC57" s="2" t="str">
        <f t="shared" si="100"/>
        <v xml:space="preserve"> </v>
      </c>
      <c r="ZD57" s="2" t="str">
        <f t="shared" si="100"/>
        <v xml:space="preserve"> </v>
      </c>
      <c r="ZE57" s="2" t="str">
        <f t="shared" si="100"/>
        <v xml:space="preserve"> </v>
      </c>
      <c r="ZF57" s="2" t="str">
        <f t="shared" si="100"/>
        <v xml:space="preserve"> </v>
      </c>
      <c r="ZG57" s="2" t="str">
        <f t="shared" si="100"/>
        <v xml:space="preserve"> </v>
      </c>
      <c r="ZH57" s="2" t="str">
        <f t="shared" si="100"/>
        <v xml:space="preserve"> </v>
      </c>
      <c r="ZI57" s="2" t="str">
        <f t="shared" si="100"/>
        <v xml:space="preserve"> </v>
      </c>
      <c r="ZJ57" s="2" t="str">
        <f t="shared" si="100"/>
        <v xml:space="preserve"> </v>
      </c>
      <c r="ZK57" s="2" t="str">
        <f t="shared" si="100"/>
        <v xml:space="preserve"> </v>
      </c>
      <c r="ZL57" s="2" t="str">
        <f t="shared" si="100"/>
        <v xml:space="preserve"> </v>
      </c>
      <c r="ZM57" s="2" t="str">
        <f t="shared" si="100"/>
        <v xml:space="preserve"> </v>
      </c>
      <c r="ZN57" s="2" t="str">
        <f t="shared" si="100"/>
        <v xml:space="preserve"> </v>
      </c>
      <c r="ZO57" s="2" t="str">
        <f t="shared" si="100"/>
        <v xml:space="preserve"> </v>
      </c>
      <c r="ZP57" s="2" t="str">
        <f t="shared" si="100"/>
        <v xml:space="preserve"> </v>
      </c>
      <c r="ZQ57" s="2" t="str">
        <f t="shared" si="100"/>
        <v xml:space="preserve"> </v>
      </c>
      <c r="ZR57" s="2" t="str">
        <f t="shared" si="100"/>
        <v xml:space="preserve"> </v>
      </c>
      <c r="ZS57" s="2" t="str">
        <f t="shared" si="100"/>
        <v xml:space="preserve"> </v>
      </c>
      <c r="ZT57" s="2" t="str">
        <f t="shared" si="100"/>
        <v xml:space="preserve"> </v>
      </c>
      <c r="ZU57" s="2" t="str">
        <f t="shared" si="100"/>
        <v xml:space="preserve"> </v>
      </c>
      <c r="ZV57" s="2" t="str">
        <f t="shared" si="100"/>
        <v xml:space="preserve"> </v>
      </c>
      <c r="ZW57" s="2" t="str">
        <f t="shared" si="100"/>
        <v xml:space="preserve"> </v>
      </c>
      <c r="ZX57" s="2" t="str">
        <f t="shared" si="100"/>
        <v xml:space="preserve"> </v>
      </c>
      <c r="ZY57" s="2" t="str">
        <f t="shared" si="100"/>
        <v xml:space="preserve"> </v>
      </c>
      <c r="ZZ57" s="2" t="str">
        <f t="shared" si="100"/>
        <v xml:space="preserve"> </v>
      </c>
      <c r="AAA57" s="2" t="str">
        <f t="shared" si="100"/>
        <v xml:space="preserve"> </v>
      </c>
      <c r="AAB57" s="2" t="str">
        <f t="shared" si="100"/>
        <v xml:space="preserve"> </v>
      </c>
      <c r="AAC57" s="2" t="str">
        <f t="shared" si="100"/>
        <v xml:space="preserve"> </v>
      </c>
      <c r="AAD57" s="2" t="str">
        <f t="shared" si="100"/>
        <v xml:space="preserve"> </v>
      </c>
      <c r="AAE57" s="2" t="str">
        <f t="shared" ref="AAE57:ACP57" si="101">IF(SUM(AAE40:AAE46)&gt;AAE$48/2,SUM(AAE40:AAE46)," ")</f>
        <v xml:space="preserve"> </v>
      </c>
      <c r="AAF57" s="2" t="str">
        <f t="shared" si="101"/>
        <v xml:space="preserve"> </v>
      </c>
      <c r="AAG57" s="2" t="str">
        <f t="shared" si="101"/>
        <v xml:space="preserve"> </v>
      </c>
      <c r="AAH57" s="2" t="str">
        <f t="shared" si="101"/>
        <v xml:space="preserve"> </v>
      </c>
      <c r="AAI57" s="2" t="str">
        <f t="shared" si="101"/>
        <v xml:space="preserve"> </v>
      </c>
      <c r="AAJ57" s="2" t="str">
        <f t="shared" si="101"/>
        <v xml:space="preserve"> </v>
      </c>
      <c r="AAK57" s="2" t="str">
        <f t="shared" si="101"/>
        <v xml:space="preserve"> </v>
      </c>
      <c r="AAL57" s="2" t="str">
        <f t="shared" si="101"/>
        <v xml:space="preserve"> </v>
      </c>
      <c r="AAM57" s="2" t="str">
        <f t="shared" si="101"/>
        <v xml:space="preserve"> </v>
      </c>
      <c r="AAN57" s="2" t="str">
        <f t="shared" si="101"/>
        <v xml:space="preserve"> </v>
      </c>
      <c r="AAO57" s="2" t="str">
        <f t="shared" si="101"/>
        <v xml:space="preserve"> </v>
      </c>
      <c r="AAP57" s="2" t="str">
        <f t="shared" si="101"/>
        <v xml:space="preserve"> </v>
      </c>
      <c r="AAQ57" s="2" t="str">
        <f t="shared" si="101"/>
        <v xml:space="preserve"> </v>
      </c>
      <c r="AAR57" s="2" t="str">
        <f t="shared" si="101"/>
        <v xml:space="preserve"> </v>
      </c>
      <c r="AAS57" s="2" t="str">
        <f t="shared" si="101"/>
        <v xml:space="preserve"> </v>
      </c>
      <c r="AAT57" s="2" t="str">
        <f t="shared" si="101"/>
        <v xml:space="preserve"> </v>
      </c>
      <c r="AAU57" s="2" t="str">
        <f t="shared" si="101"/>
        <v xml:space="preserve"> </v>
      </c>
      <c r="AAV57" s="2" t="str">
        <f t="shared" si="101"/>
        <v xml:space="preserve"> </v>
      </c>
      <c r="AAW57" s="2" t="str">
        <f t="shared" si="101"/>
        <v xml:space="preserve"> </v>
      </c>
      <c r="AAX57" s="2" t="str">
        <f t="shared" si="101"/>
        <v xml:space="preserve"> </v>
      </c>
      <c r="AAY57" s="2" t="str">
        <f t="shared" si="101"/>
        <v xml:space="preserve"> </v>
      </c>
      <c r="AAZ57" s="2" t="str">
        <f t="shared" si="101"/>
        <v xml:space="preserve"> </v>
      </c>
      <c r="ABA57" s="2" t="str">
        <f t="shared" si="101"/>
        <v xml:space="preserve"> </v>
      </c>
      <c r="ABB57" s="2" t="str">
        <f t="shared" si="101"/>
        <v xml:space="preserve"> </v>
      </c>
      <c r="ABC57" s="2" t="str">
        <f t="shared" si="101"/>
        <v xml:space="preserve"> </v>
      </c>
      <c r="ABD57" s="2" t="str">
        <f t="shared" si="101"/>
        <v xml:space="preserve"> </v>
      </c>
      <c r="ABE57" s="2" t="str">
        <f t="shared" si="101"/>
        <v xml:space="preserve"> </v>
      </c>
      <c r="ABF57" s="2" t="str">
        <f t="shared" si="101"/>
        <v xml:space="preserve"> </v>
      </c>
      <c r="ABG57" s="2" t="str">
        <f t="shared" si="101"/>
        <v xml:space="preserve"> </v>
      </c>
      <c r="ABH57" s="2" t="str">
        <f t="shared" si="101"/>
        <v xml:space="preserve"> </v>
      </c>
      <c r="ABI57" s="2" t="str">
        <f t="shared" si="101"/>
        <v xml:space="preserve"> </v>
      </c>
      <c r="ABJ57" s="2" t="str">
        <f t="shared" si="101"/>
        <v xml:space="preserve"> </v>
      </c>
      <c r="ABK57" s="2" t="str">
        <f t="shared" si="101"/>
        <v xml:space="preserve"> </v>
      </c>
      <c r="ABL57" s="2" t="str">
        <f t="shared" si="101"/>
        <v xml:space="preserve"> </v>
      </c>
      <c r="ABM57" s="2" t="str">
        <f t="shared" si="101"/>
        <v xml:space="preserve"> </v>
      </c>
      <c r="ABN57" s="2" t="str">
        <f t="shared" si="101"/>
        <v xml:space="preserve"> </v>
      </c>
      <c r="ABO57" s="2" t="str">
        <f t="shared" si="101"/>
        <v xml:space="preserve"> </v>
      </c>
      <c r="ABP57" s="2" t="str">
        <f t="shared" si="101"/>
        <v xml:space="preserve"> </v>
      </c>
      <c r="ABQ57" s="2" t="str">
        <f t="shared" si="101"/>
        <v xml:space="preserve"> </v>
      </c>
      <c r="ABR57" s="2" t="str">
        <f t="shared" si="101"/>
        <v xml:space="preserve"> </v>
      </c>
      <c r="ABS57" s="2" t="str">
        <f t="shared" si="101"/>
        <v xml:space="preserve"> </v>
      </c>
      <c r="ABT57" s="2" t="str">
        <f t="shared" si="101"/>
        <v xml:space="preserve"> </v>
      </c>
      <c r="ABU57" s="2" t="str">
        <f t="shared" si="101"/>
        <v xml:space="preserve"> </v>
      </c>
      <c r="ABV57" s="2" t="str">
        <f t="shared" si="101"/>
        <v xml:space="preserve"> </v>
      </c>
      <c r="ABW57" s="2" t="str">
        <f t="shared" si="101"/>
        <v xml:space="preserve"> </v>
      </c>
      <c r="ABX57" s="2" t="str">
        <f t="shared" si="101"/>
        <v xml:space="preserve"> </v>
      </c>
      <c r="ABY57" s="2" t="str">
        <f t="shared" si="101"/>
        <v xml:space="preserve"> </v>
      </c>
      <c r="ABZ57" s="2" t="str">
        <f t="shared" si="101"/>
        <v xml:space="preserve"> </v>
      </c>
      <c r="ACA57" s="2" t="str">
        <f t="shared" si="101"/>
        <v xml:space="preserve"> </v>
      </c>
      <c r="ACB57" s="2" t="str">
        <f t="shared" si="101"/>
        <v xml:space="preserve"> </v>
      </c>
      <c r="ACC57" s="2" t="str">
        <f t="shared" si="101"/>
        <v xml:space="preserve"> </v>
      </c>
      <c r="ACD57" s="2" t="str">
        <f t="shared" si="101"/>
        <v xml:space="preserve"> </v>
      </c>
      <c r="ACE57" s="2" t="str">
        <f t="shared" si="101"/>
        <v xml:space="preserve"> </v>
      </c>
      <c r="ACF57" s="2" t="str">
        <f t="shared" si="101"/>
        <v xml:space="preserve"> </v>
      </c>
      <c r="ACG57" s="2" t="str">
        <f t="shared" si="101"/>
        <v xml:space="preserve"> </v>
      </c>
      <c r="ACH57" s="2" t="str">
        <f t="shared" si="101"/>
        <v xml:space="preserve"> </v>
      </c>
      <c r="ACI57" s="2" t="str">
        <f t="shared" si="101"/>
        <v xml:space="preserve"> </v>
      </c>
      <c r="ACJ57" s="2" t="str">
        <f t="shared" si="101"/>
        <v xml:space="preserve"> </v>
      </c>
      <c r="ACK57" s="2" t="str">
        <f t="shared" si="101"/>
        <v xml:space="preserve"> </v>
      </c>
      <c r="ACL57" s="2" t="str">
        <f t="shared" si="101"/>
        <v xml:space="preserve"> </v>
      </c>
      <c r="ACM57" s="2" t="str">
        <f t="shared" si="101"/>
        <v xml:space="preserve"> </v>
      </c>
      <c r="ACN57" s="2" t="str">
        <f t="shared" si="101"/>
        <v xml:space="preserve"> </v>
      </c>
      <c r="ACO57" s="2" t="str">
        <f t="shared" si="101"/>
        <v xml:space="preserve"> </v>
      </c>
      <c r="ACP57" s="2" t="str">
        <f t="shared" si="101"/>
        <v xml:space="preserve"> </v>
      </c>
      <c r="ACQ57" s="2" t="str">
        <f t="shared" ref="ACQ57:AFB57" si="102">IF(SUM(ACQ40:ACQ46)&gt;ACQ$48/2,SUM(ACQ40:ACQ46)," ")</f>
        <v xml:space="preserve"> </v>
      </c>
      <c r="ACR57" s="2" t="str">
        <f t="shared" si="102"/>
        <v xml:space="preserve"> </v>
      </c>
      <c r="ACS57" s="2" t="str">
        <f t="shared" si="102"/>
        <v xml:space="preserve"> </v>
      </c>
      <c r="ACT57" s="2" t="str">
        <f t="shared" si="102"/>
        <v xml:space="preserve"> </v>
      </c>
      <c r="ACU57" s="2">
        <f t="shared" si="102"/>
        <v>56.400000000000006</v>
      </c>
      <c r="ACV57" s="2" t="str">
        <f t="shared" si="102"/>
        <v xml:space="preserve"> </v>
      </c>
      <c r="ACW57" s="2" t="str">
        <f t="shared" si="102"/>
        <v xml:space="preserve"> </v>
      </c>
      <c r="ACX57" s="2" t="str">
        <f t="shared" si="102"/>
        <v xml:space="preserve"> </v>
      </c>
      <c r="ACY57" s="2" t="str">
        <f t="shared" si="102"/>
        <v xml:space="preserve"> </v>
      </c>
      <c r="ACZ57" s="2" t="str">
        <f t="shared" si="102"/>
        <v xml:space="preserve"> </v>
      </c>
      <c r="ADA57" s="2" t="str">
        <f t="shared" si="102"/>
        <v xml:space="preserve"> </v>
      </c>
      <c r="ADB57" s="2" t="str">
        <f t="shared" si="102"/>
        <v xml:space="preserve"> </v>
      </c>
      <c r="ADC57" s="2" t="str">
        <f t="shared" si="102"/>
        <v xml:space="preserve"> </v>
      </c>
      <c r="ADD57" s="2" t="str">
        <f t="shared" si="102"/>
        <v xml:space="preserve"> </v>
      </c>
      <c r="ADE57" s="2" t="str">
        <f t="shared" si="102"/>
        <v xml:space="preserve"> </v>
      </c>
      <c r="ADF57" s="2" t="str">
        <f t="shared" si="102"/>
        <v xml:space="preserve"> </v>
      </c>
      <c r="ADG57" s="2" t="str">
        <f t="shared" si="102"/>
        <v xml:space="preserve"> </v>
      </c>
      <c r="ADH57" s="2" t="str">
        <f t="shared" si="102"/>
        <v xml:space="preserve"> </v>
      </c>
      <c r="ADI57" s="2" t="str">
        <f t="shared" si="102"/>
        <v xml:space="preserve"> </v>
      </c>
      <c r="ADJ57" s="2" t="str">
        <f t="shared" si="102"/>
        <v xml:space="preserve"> </v>
      </c>
      <c r="ADK57" s="2" t="str">
        <f t="shared" si="102"/>
        <v xml:space="preserve"> </v>
      </c>
      <c r="ADL57" s="2" t="str">
        <f t="shared" si="102"/>
        <v xml:space="preserve"> </v>
      </c>
      <c r="ADM57" s="2" t="str">
        <f t="shared" si="102"/>
        <v xml:space="preserve"> </v>
      </c>
      <c r="ADN57" s="2" t="str">
        <f t="shared" si="102"/>
        <v xml:space="preserve"> </v>
      </c>
      <c r="ADO57" s="2" t="str">
        <f t="shared" si="102"/>
        <v xml:space="preserve"> </v>
      </c>
      <c r="ADP57" s="2" t="str">
        <f t="shared" si="102"/>
        <v xml:space="preserve"> </v>
      </c>
      <c r="ADQ57" s="2" t="str">
        <f t="shared" si="102"/>
        <v xml:space="preserve"> </v>
      </c>
      <c r="ADR57" s="2" t="str">
        <f t="shared" si="102"/>
        <v xml:space="preserve"> </v>
      </c>
      <c r="ADS57" s="2" t="str">
        <f t="shared" si="102"/>
        <v xml:space="preserve"> </v>
      </c>
      <c r="ADT57" s="2" t="str">
        <f t="shared" si="102"/>
        <v xml:space="preserve"> </v>
      </c>
      <c r="ADU57" s="2" t="str">
        <f t="shared" si="102"/>
        <v xml:space="preserve"> </v>
      </c>
      <c r="ADV57" s="2" t="str">
        <f t="shared" si="102"/>
        <v xml:space="preserve"> </v>
      </c>
      <c r="ADW57" s="2" t="str">
        <f t="shared" si="102"/>
        <v xml:space="preserve"> </v>
      </c>
      <c r="ADX57" s="2" t="str">
        <f t="shared" si="102"/>
        <v xml:space="preserve"> </v>
      </c>
      <c r="ADY57" s="2" t="str">
        <f t="shared" si="102"/>
        <v xml:space="preserve"> </v>
      </c>
      <c r="ADZ57" s="2" t="str">
        <f t="shared" si="102"/>
        <v xml:space="preserve"> </v>
      </c>
      <c r="AEA57" s="2" t="str">
        <f t="shared" si="102"/>
        <v xml:space="preserve"> </v>
      </c>
      <c r="AEB57" s="2" t="str">
        <f t="shared" si="102"/>
        <v xml:space="preserve"> </v>
      </c>
      <c r="AEC57" s="2" t="str">
        <f t="shared" si="102"/>
        <v xml:space="preserve"> </v>
      </c>
      <c r="AED57" s="2" t="str">
        <f t="shared" si="102"/>
        <v xml:space="preserve"> </v>
      </c>
      <c r="AEE57" s="2" t="str">
        <f t="shared" si="102"/>
        <v xml:space="preserve"> </v>
      </c>
      <c r="AEF57" s="2" t="str">
        <f t="shared" si="102"/>
        <v xml:space="preserve"> </v>
      </c>
      <c r="AEG57" s="2" t="str">
        <f t="shared" si="102"/>
        <v xml:space="preserve"> </v>
      </c>
      <c r="AEH57" s="2" t="str">
        <f t="shared" si="102"/>
        <v xml:space="preserve"> </v>
      </c>
      <c r="AEI57" s="2" t="str">
        <f t="shared" si="102"/>
        <v xml:space="preserve"> </v>
      </c>
      <c r="AEJ57" s="2">
        <f t="shared" si="102"/>
        <v>61.8</v>
      </c>
      <c r="AEK57" s="2" t="str">
        <f t="shared" si="102"/>
        <v xml:space="preserve"> </v>
      </c>
      <c r="AEL57" s="2" t="str">
        <f t="shared" si="102"/>
        <v xml:space="preserve"> </v>
      </c>
      <c r="AEM57" s="2" t="str">
        <f t="shared" si="102"/>
        <v xml:space="preserve"> </v>
      </c>
      <c r="AEN57" s="2" t="str">
        <f t="shared" si="102"/>
        <v xml:space="preserve"> </v>
      </c>
      <c r="AEO57" s="2" t="str">
        <f t="shared" si="102"/>
        <v xml:space="preserve"> </v>
      </c>
      <c r="AEP57" s="2" t="str">
        <f t="shared" si="102"/>
        <v xml:space="preserve"> </v>
      </c>
      <c r="AEQ57" s="2" t="str">
        <f t="shared" si="102"/>
        <v xml:space="preserve"> </v>
      </c>
      <c r="AER57" s="2" t="str">
        <f t="shared" si="102"/>
        <v xml:space="preserve"> </v>
      </c>
      <c r="AES57" s="2" t="str">
        <f t="shared" si="102"/>
        <v xml:space="preserve"> </v>
      </c>
      <c r="AET57" s="2" t="str">
        <f t="shared" si="102"/>
        <v xml:space="preserve"> </v>
      </c>
      <c r="AEU57" s="2" t="str">
        <f t="shared" si="102"/>
        <v xml:space="preserve"> </v>
      </c>
      <c r="AEV57" s="2" t="str">
        <f t="shared" si="102"/>
        <v xml:space="preserve"> </v>
      </c>
      <c r="AEW57" s="2" t="str">
        <f t="shared" si="102"/>
        <v xml:space="preserve"> </v>
      </c>
      <c r="AEX57" s="2" t="str">
        <f t="shared" si="102"/>
        <v xml:space="preserve"> </v>
      </c>
      <c r="AEY57" s="2" t="str">
        <f t="shared" si="102"/>
        <v xml:space="preserve"> </v>
      </c>
      <c r="AEZ57" s="2" t="str">
        <f t="shared" si="102"/>
        <v xml:space="preserve"> </v>
      </c>
      <c r="AFA57" s="2" t="str">
        <f t="shared" si="102"/>
        <v xml:space="preserve"> </v>
      </c>
      <c r="AFB57" s="2" t="str">
        <f t="shared" si="102"/>
        <v xml:space="preserve"> </v>
      </c>
      <c r="AFC57" s="2" t="str">
        <f t="shared" ref="AFC57:AHN57" si="103">IF(SUM(AFC40:AFC46)&gt;AFC$48/2,SUM(AFC40:AFC46)," ")</f>
        <v xml:space="preserve"> </v>
      </c>
      <c r="AFD57" s="2" t="str">
        <f t="shared" si="103"/>
        <v xml:space="preserve"> </v>
      </c>
      <c r="AFE57" s="2" t="str">
        <f t="shared" si="103"/>
        <v xml:space="preserve"> </v>
      </c>
      <c r="AFF57" s="2" t="str">
        <f t="shared" si="103"/>
        <v xml:space="preserve"> </v>
      </c>
      <c r="AFG57" s="2" t="str">
        <f t="shared" si="103"/>
        <v xml:space="preserve"> </v>
      </c>
      <c r="AFH57" s="2" t="str">
        <f t="shared" si="103"/>
        <v xml:space="preserve"> </v>
      </c>
      <c r="AFI57" s="2" t="str">
        <f t="shared" si="103"/>
        <v xml:space="preserve"> </v>
      </c>
      <c r="AFJ57" s="2" t="str">
        <f t="shared" si="103"/>
        <v xml:space="preserve"> </v>
      </c>
      <c r="AFK57" s="2" t="str">
        <f t="shared" si="103"/>
        <v xml:space="preserve"> </v>
      </c>
      <c r="AFL57" s="2" t="str">
        <f t="shared" si="103"/>
        <v xml:space="preserve"> </v>
      </c>
      <c r="AFM57" s="2" t="str">
        <f t="shared" si="103"/>
        <v xml:space="preserve"> </v>
      </c>
      <c r="AFN57" s="2" t="str">
        <f t="shared" si="103"/>
        <v xml:space="preserve"> </v>
      </c>
      <c r="AFO57" s="2" t="str">
        <f t="shared" si="103"/>
        <v xml:space="preserve"> </v>
      </c>
      <c r="AFP57" s="2" t="str">
        <f t="shared" si="103"/>
        <v xml:space="preserve"> </v>
      </c>
      <c r="AFQ57" s="2" t="str">
        <f t="shared" si="103"/>
        <v xml:space="preserve"> </v>
      </c>
      <c r="AFR57" s="2" t="str">
        <f t="shared" si="103"/>
        <v xml:space="preserve"> </v>
      </c>
      <c r="AFS57" s="2" t="str">
        <f t="shared" si="103"/>
        <v xml:space="preserve"> </v>
      </c>
      <c r="AFT57" s="2" t="str">
        <f t="shared" si="103"/>
        <v xml:space="preserve"> </v>
      </c>
      <c r="AFU57" s="2" t="str">
        <f t="shared" si="103"/>
        <v xml:space="preserve"> </v>
      </c>
      <c r="AFV57" s="2" t="str">
        <f t="shared" si="103"/>
        <v xml:space="preserve"> </v>
      </c>
      <c r="AFW57" s="2" t="str">
        <f t="shared" si="103"/>
        <v xml:space="preserve"> </v>
      </c>
      <c r="AFX57" s="2" t="str">
        <f t="shared" si="103"/>
        <v xml:space="preserve"> </v>
      </c>
      <c r="AFY57" s="2" t="str">
        <f t="shared" si="103"/>
        <v xml:space="preserve"> </v>
      </c>
      <c r="AFZ57" s="2" t="str">
        <f t="shared" si="103"/>
        <v xml:space="preserve"> </v>
      </c>
      <c r="AGA57" s="2" t="str">
        <f t="shared" si="103"/>
        <v xml:space="preserve"> </v>
      </c>
      <c r="AGB57" s="2" t="str">
        <f t="shared" si="103"/>
        <v xml:space="preserve"> </v>
      </c>
      <c r="AGC57" s="2" t="str">
        <f t="shared" si="103"/>
        <v xml:space="preserve"> </v>
      </c>
      <c r="AGD57" s="2" t="str">
        <f t="shared" si="103"/>
        <v xml:space="preserve"> </v>
      </c>
      <c r="AGE57" s="2" t="str">
        <f t="shared" si="103"/>
        <v xml:space="preserve"> </v>
      </c>
      <c r="AGF57" s="2" t="str">
        <f t="shared" si="103"/>
        <v xml:space="preserve"> </v>
      </c>
      <c r="AGG57" s="2" t="str">
        <f t="shared" si="103"/>
        <v xml:space="preserve"> </v>
      </c>
      <c r="AGH57" s="2" t="str">
        <f t="shared" si="103"/>
        <v xml:space="preserve"> </v>
      </c>
      <c r="AGI57" s="2" t="str">
        <f t="shared" si="103"/>
        <v xml:space="preserve"> </v>
      </c>
      <c r="AGJ57" s="2" t="str">
        <f t="shared" si="103"/>
        <v xml:space="preserve"> </v>
      </c>
      <c r="AGK57" s="2" t="str">
        <f t="shared" si="103"/>
        <v xml:space="preserve"> </v>
      </c>
      <c r="AGL57" s="2" t="str">
        <f t="shared" si="103"/>
        <v xml:space="preserve"> </v>
      </c>
      <c r="AGM57" s="2" t="str">
        <f t="shared" si="103"/>
        <v xml:space="preserve"> </v>
      </c>
      <c r="AGN57" s="2" t="str">
        <f t="shared" si="103"/>
        <v xml:space="preserve"> </v>
      </c>
      <c r="AGO57" s="2" t="str">
        <f t="shared" si="103"/>
        <v xml:space="preserve"> </v>
      </c>
      <c r="AGP57" s="2" t="str">
        <f t="shared" si="103"/>
        <v xml:space="preserve"> </v>
      </c>
      <c r="AGQ57" s="2" t="str">
        <f t="shared" si="103"/>
        <v xml:space="preserve"> </v>
      </c>
      <c r="AGR57" s="2" t="str">
        <f t="shared" si="103"/>
        <v xml:space="preserve"> </v>
      </c>
      <c r="AGS57" s="2" t="str">
        <f t="shared" si="103"/>
        <v xml:space="preserve"> </v>
      </c>
      <c r="AGT57" s="2" t="str">
        <f t="shared" si="103"/>
        <v xml:space="preserve"> </v>
      </c>
      <c r="AGU57" s="2" t="str">
        <f t="shared" si="103"/>
        <v xml:space="preserve"> </v>
      </c>
      <c r="AGV57" s="2" t="str">
        <f t="shared" si="103"/>
        <v xml:space="preserve"> </v>
      </c>
      <c r="AGW57" s="2" t="str">
        <f t="shared" si="103"/>
        <v xml:space="preserve"> </v>
      </c>
      <c r="AGX57" s="2" t="str">
        <f t="shared" si="103"/>
        <v xml:space="preserve"> </v>
      </c>
      <c r="AGY57" s="2" t="str">
        <f t="shared" si="103"/>
        <v xml:space="preserve"> </v>
      </c>
      <c r="AGZ57" s="2" t="str">
        <f t="shared" si="103"/>
        <v xml:space="preserve"> </v>
      </c>
      <c r="AHA57" s="2" t="str">
        <f t="shared" si="103"/>
        <v xml:space="preserve"> </v>
      </c>
      <c r="AHB57" s="2" t="str">
        <f t="shared" si="103"/>
        <v xml:space="preserve"> </v>
      </c>
      <c r="AHC57" s="2" t="str">
        <f t="shared" si="103"/>
        <v xml:space="preserve"> </v>
      </c>
      <c r="AHD57" s="2" t="str">
        <f t="shared" si="103"/>
        <v xml:space="preserve"> </v>
      </c>
      <c r="AHE57" s="2" t="str">
        <f t="shared" si="103"/>
        <v xml:space="preserve"> </v>
      </c>
      <c r="AHF57" s="2" t="str">
        <f t="shared" si="103"/>
        <v xml:space="preserve"> </v>
      </c>
      <c r="AHG57" s="2" t="str">
        <f t="shared" si="103"/>
        <v xml:space="preserve"> </v>
      </c>
      <c r="AHH57" s="2" t="str">
        <f t="shared" si="103"/>
        <v xml:space="preserve"> </v>
      </c>
      <c r="AHI57" s="2" t="str">
        <f t="shared" si="103"/>
        <v xml:space="preserve"> </v>
      </c>
      <c r="AHJ57" s="2" t="str">
        <f t="shared" si="103"/>
        <v xml:space="preserve"> </v>
      </c>
      <c r="AHK57" s="2" t="str">
        <f t="shared" si="103"/>
        <v xml:space="preserve"> </v>
      </c>
      <c r="AHL57" s="2" t="str">
        <f t="shared" si="103"/>
        <v xml:space="preserve"> </v>
      </c>
      <c r="AHM57" s="2" t="str">
        <f t="shared" si="103"/>
        <v xml:space="preserve"> </v>
      </c>
      <c r="AHN57" s="2" t="str">
        <f t="shared" si="103"/>
        <v xml:space="preserve"> </v>
      </c>
      <c r="AHO57" s="2" t="str">
        <f t="shared" ref="AHO57:AIY57" si="104">IF(SUM(AHO40:AHO46)&gt;AHO$48/2,SUM(AHO40:AHO46)," ")</f>
        <v xml:space="preserve"> </v>
      </c>
      <c r="AHP57" s="2" t="str">
        <f t="shared" si="104"/>
        <v xml:space="preserve"> </v>
      </c>
      <c r="AHQ57" s="2" t="str">
        <f t="shared" si="104"/>
        <v xml:space="preserve"> </v>
      </c>
      <c r="AHR57" s="2" t="str">
        <f t="shared" si="104"/>
        <v xml:space="preserve"> </v>
      </c>
      <c r="AHS57" s="2" t="str">
        <f t="shared" si="104"/>
        <v xml:space="preserve"> </v>
      </c>
      <c r="AHT57" s="2" t="str">
        <f t="shared" si="104"/>
        <v xml:space="preserve"> </v>
      </c>
      <c r="AHU57" s="2" t="str">
        <f t="shared" si="104"/>
        <v xml:space="preserve"> </v>
      </c>
      <c r="AHV57" s="2" t="str">
        <f t="shared" si="104"/>
        <v xml:space="preserve"> </v>
      </c>
      <c r="AHW57" s="2">
        <f t="shared" si="104"/>
        <v>137.80000000000001</v>
      </c>
      <c r="AHX57" s="2" t="str">
        <f t="shared" si="104"/>
        <v xml:space="preserve"> </v>
      </c>
      <c r="AHY57" s="2" t="str">
        <f t="shared" si="104"/>
        <v xml:space="preserve"> </v>
      </c>
      <c r="AHZ57" s="2" t="str">
        <f t="shared" si="104"/>
        <v xml:space="preserve"> </v>
      </c>
      <c r="AIA57" s="2" t="str">
        <f t="shared" si="104"/>
        <v xml:space="preserve"> </v>
      </c>
      <c r="AIB57" s="2" t="str">
        <f t="shared" si="104"/>
        <v xml:space="preserve"> </v>
      </c>
      <c r="AIC57" s="2" t="str">
        <f t="shared" si="104"/>
        <v xml:space="preserve"> </v>
      </c>
      <c r="AID57" s="2" t="str">
        <f t="shared" si="104"/>
        <v xml:space="preserve"> </v>
      </c>
      <c r="AIE57" s="2" t="str">
        <f t="shared" si="104"/>
        <v xml:space="preserve"> </v>
      </c>
      <c r="AIF57" s="2" t="str">
        <f t="shared" si="104"/>
        <v xml:space="preserve"> </v>
      </c>
      <c r="AIG57" s="2" t="str">
        <f t="shared" si="104"/>
        <v xml:space="preserve"> </v>
      </c>
      <c r="AIH57" s="2" t="str">
        <f t="shared" si="104"/>
        <v xml:space="preserve"> </v>
      </c>
      <c r="AII57" s="2" t="str">
        <f t="shared" si="104"/>
        <v xml:space="preserve"> </v>
      </c>
      <c r="AIJ57" s="2" t="str">
        <f t="shared" si="104"/>
        <v xml:space="preserve"> </v>
      </c>
      <c r="AIK57" s="2" t="str">
        <f t="shared" si="104"/>
        <v xml:space="preserve"> </v>
      </c>
      <c r="AIL57" s="2" t="str">
        <f t="shared" si="104"/>
        <v xml:space="preserve"> </v>
      </c>
      <c r="AIM57" s="2" t="str">
        <f t="shared" si="104"/>
        <v xml:space="preserve"> </v>
      </c>
      <c r="AIN57" s="2" t="str">
        <f t="shared" si="104"/>
        <v xml:space="preserve"> </v>
      </c>
      <c r="AIO57" s="2" t="str">
        <f t="shared" si="104"/>
        <v xml:space="preserve"> </v>
      </c>
      <c r="AIP57" s="2" t="str">
        <f t="shared" si="104"/>
        <v xml:space="preserve"> </v>
      </c>
      <c r="AIQ57" s="2" t="str">
        <f t="shared" si="104"/>
        <v xml:space="preserve"> </v>
      </c>
      <c r="AIR57" s="2" t="str">
        <f t="shared" si="104"/>
        <v xml:space="preserve"> </v>
      </c>
      <c r="AIS57" s="2" t="str">
        <f t="shared" si="104"/>
        <v xml:space="preserve"> </v>
      </c>
      <c r="AIT57" s="2" t="str">
        <f t="shared" si="104"/>
        <v xml:space="preserve"> </v>
      </c>
      <c r="AIU57" s="2" t="str">
        <f t="shared" si="104"/>
        <v xml:space="preserve"> </v>
      </c>
      <c r="AIV57" s="2" t="str">
        <f t="shared" si="104"/>
        <v xml:space="preserve"> </v>
      </c>
      <c r="AIW57" s="2" t="str">
        <f t="shared" si="104"/>
        <v xml:space="preserve"> </v>
      </c>
      <c r="AIX57" s="2" t="str">
        <f t="shared" si="104"/>
        <v xml:space="preserve"> </v>
      </c>
      <c r="AIY57" s="2" t="str">
        <f t="shared" si="104"/>
        <v xml:space="preserve"> </v>
      </c>
    </row>
    <row r="58" spans="1:935" x14ac:dyDescent="0.3">
      <c r="A58" s="43" t="s">
        <v>154</v>
      </c>
      <c r="B58" s="44">
        <f>(B5+B7+B8+B9+B28)/B48</f>
        <v>0.99049429657794674</v>
      </c>
      <c r="C58" s="44">
        <f t="shared" ref="C58:BN58" si="105">(C5+C7+C8+C9+C28)/C48</f>
        <v>0.38974888200894392</v>
      </c>
      <c r="D58" s="44">
        <f t="shared" si="105"/>
        <v>0.34265103697024346</v>
      </c>
      <c r="E58" s="44">
        <f t="shared" si="105"/>
        <v>0.4946564885496183</v>
      </c>
      <c r="F58" s="44">
        <f t="shared" si="105"/>
        <v>0.29163468917881807</v>
      </c>
      <c r="G58" s="44">
        <f t="shared" si="105"/>
        <v>0.47427502338634236</v>
      </c>
      <c r="H58" s="44">
        <f t="shared" si="105"/>
        <v>0.38274932614555257</v>
      </c>
      <c r="I58" s="44">
        <f t="shared" si="105"/>
        <v>0.49551792828685254</v>
      </c>
      <c r="J58" s="44">
        <f t="shared" si="105"/>
        <v>0.99372056514913654</v>
      </c>
      <c r="K58" s="44">
        <f t="shared" si="105"/>
        <v>0.37823275862068967</v>
      </c>
      <c r="L58" s="44">
        <f t="shared" si="105"/>
        <v>0.42196531791907516</v>
      </c>
      <c r="M58" s="44">
        <f t="shared" si="105"/>
        <v>0</v>
      </c>
      <c r="N58" s="44">
        <f t="shared" si="105"/>
        <v>0.74903474903474898</v>
      </c>
      <c r="O58" s="44">
        <f t="shared" si="105"/>
        <v>0.44036697247706419</v>
      </c>
      <c r="P58" s="44">
        <f t="shared" si="105"/>
        <v>0.359039190897598</v>
      </c>
      <c r="Q58" s="44">
        <f t="shared" si="105"/>
        <v>0.50683371298405466</v>
      </c>
      <c r="R58" s="44">
        <f t="shared" si="105"/>
        <v>0.37231833910034601</v>
      </c>
      <c r="S58" s="44">
        <f t="shared" si="105"/>
        <v>0.51642335766423364</v>
      </c>
      <c r="T58" s="44">
        <f t="shared" si="105"/>
        <v>0.27693191611605861</v>
      </c>
      <c r="U58" s="44">
        <f t="shared" si="105"/>
        <v>0.43219434063000534</v>
      </c>
      <c r="V58" s="44">
        <f t="shared" si="105"/>
        <v>0.34204609331084879</v>
      </c>
      <c r="W58" s="44">
        <f t="shared" si="105"/>
        <v>0.36837376460017968</v>
      </c>
      <c r="X58" s="44">
        <f t="shared" si="105"/>
        <v>0.32268722466960353</v>
      </c>
      <c r="Y58" s="44">
        <f t="shared" si="105"/>
        <v>0.29763498438197233</v>
      </c>
      <c r="Z58" s="44">
        <f t="shared" si="105"/>
        <v>0.36854741896758703</v>
      </c>
      <c r="AA58" s="44">
        <f t="shared" si="105"/>
        <v>0.22115384615384617</v>
      </c>
      <c r="AB58" s="44">
        <f t="shared" si="105"/>
        <v>0.5</v>
      </c>
      <c r="AC58" s="44">
        <f t="shared" si="105"/>
        <v>0.51945854483925546</v>
      </c>
      <c r="AD58" s="44">
        <f t="shared" si="105"/>
        <v>0.4786036036036036</v>
      </c>
      <c r="AE58" s="44">
        <f t="shared" si="105"/>
        <v>0</v>
      </c>
      <c r="AF58" s="44">
        <f t="shared" si="105"/>
        <v>0.35573770491803275</v>
      </c>
      <c r="AG58" s="44">
        <f t="shared" si="105"/>
        <v>0.43032329988851731</v>
      </c>
      <c r="AH58" s="44">
        <f t="shared" si="105"/>
        <v>0.4157934131736527</v>
      </c>
      <c r="AI58" s="44">
        <f t="shared" si="105"/>
        <v>0.37717121588089331</v>
      </c>
      <c r="AJ58" s="44">
        <f t="shared" si="105"/>
        <v>0.3281004709576138</v>
      </c>
      <c r="AK58" s="44">
        <f t="shared" si="105"/>
        <v>0.46981424148606815</v>
      </c>
      <c r="AL58" s="44">
        <f t="shared" si="105"/>
        <v>0.3528418683173889</v>
      </c>
      <c r="AM58" s="44">
        <f t="shared" si="105"/>
        <v>0.41240364400840923</v>
      </c>
      <c r="AN58" s="44">
        <f t="shared" si="105"/>
        <v>0.4737762237762238</v>
      </c>
      <c r="AO58" s="44">
        <f t="shared" si="105"/>
        <v>0.42555883593420496</v>
      </c>
      <c r="AP58" s="44">
        <f t="shared" si="105"/>
        <v>0</v>
      </c>
      <c r="AQ58" s="44">
        <f t="shared" si="105"/>
        <v>0.3983739837398374</v>
      </c>
      <c r="AR58" s="44">
        <f t="shared" si="105"/>
        <v>0.43861649562903837</v>
      </c>
      <c r="AS58" s="44">
        <f t="shared" si="105"/>
        <v>0.72026431718061679</v>
      </c>
      <c r="AT58" s="44">
        <f t="shared" si="105"/>
        <v>0.47992412266835283</v>
      </c>
      <c r="AU58" s="44">
        <f t="shared" si="105"/>
        <v>0.31976481230212578</v>
      </c>
      <c r="AV58" s="44">
        <f t="shared" si="105"/>
        <v>0</v>
      </c>
      <c r="AW58" s="44">
        <f t="shared" si="105"/>
        <v>0.5524861878453039</v>
      </c>
      <c r="AX58" s="44">
        <f t="shared" si="105"/>
        <v>0.34912891986062716</v>
      </c>
      <c r="AY58" s="44">
        <f t="shared" si="105"/>
        <v>0.34756097560975607</v>
      </c>
      <c r="AZ58" s="44">
        <f t="shared" si="105"/>
        <v>0.17616580310880828</v>
      </c>
      <c r="BA58" s="44">
        <f t="shared" si="105"/>
        <v>0.41043307086614178</v>
      </c>
      <c r="BB58" s="44">
        <f t="shared" si="105"/>
        <v>0.52257336343115124</v>
      </c>
      <c r="BC58" s="44">
        <f t="shared" si="105"/>
        <v>0.31195335276967928</v>
      </c>
      <c r="BD58" s="44">
        <f t="shared" si="105"/>
        <v>0.32350532350532352</v>
      </c>
      <c r="BE58" s="44">
        <f t="shared" si="105"/>
        <v>0.32159624413145538</v>
      </c>
      <c r="BF58" s="44">
        <f t="shared" si="105"/>
        <v>0.36972891566265059</v>
      </c>
      <c r="BG58" s="44">
        <f t="shared" si="105"/>
        <v>0.40199335548172754</v>
      </c>
      <c r="BH58" s="44">
        <f t="shared" si="105"/>
        <v>0.3327433628318584</v>
      </c>
      <c r="BI58" s="44">
        <f t="shared" si="105"/>
        <v>0.19488428745432401</v>
      </c>
      <c r="BJ58" s="44">
        <f t="shared" si="105"/>
        <v>0.23762376237623761</v>
      </c>
      <c r="BK58" s="44">
        <f t="shared" si="105"/>
        <v>0.44444444444444442</v>
      </c>
      <c r="BL58" s="44">
        <f t="shared" si="105"/>
        <v>0.2843093428699151</v>
      </c>
      <c r="BM58" s="44">
        <f t="shared" si="105"/>
        <v>0.58766233766233766</v>
      </c>
      <c r="BN58" s="44">
        <f t="shared" si="105"/>
        <v>0.35969664138678226</v>
      </c>
      <c r="BO58" s="44">
        <f t="shared" ref="BO58:DZ58" si="106">(BO5+BO7+BO8+BO9+BO28)/BO48</f>
        <v>0.41008403361344536</v>
      </c>
      <c r="BP58" s="44">
        <f t="shared" si="106"/>
        <v>0.46553059643687061</v>
      </c>
      <c r="BQ58" s="44">
        <f t="shared" si="106"/>
        <v>0.46466700559227253</v>
      </c>
      <c r="BR58" s="44">
        <f t="shared" si="106"/>
        <v>0.46883933676386508</v>
      </c>
      <c r="BS58" s="44">
        <f t="shared" si="106"/>
        <v>0.50273556231003036</v>
      </c>
      <c r="BT58" s="44">
        <f t="shared" si="106"/>
        <v>0.56621004566210043</v>
      </c>
      <c r="BU58" s="44">
        <f t="shared" si="106"/>
        <v>0.3633986928104575</v>
      </c>
      <c r="BV58" s="44">
        <f t="shared" si="106"/>
        <v>0.5089285714285714</v>
      </c>
      <c r="BW58" s="44">
        <f t="shared" si="106"/>
        <v>0.61211924821775754</v>
      </c>
      <c r="BX58" s="44">
        <f t="shared" si="106"/>
        <v>0.25419664268585129</v>
      </c>
      <c r="BY58" s="44">
        <f t="shared" si="106"/>
        <v>0.72209737827715359</v>
      </c>
      <c r="BZ58" s="44">
        <f t="shared" si="106"/>
        <v>0.40126050420168069</v>
      </c>
      <c r="CA58" s="44">
        <f t="shared" si="106"/>
        <v>0.40540540540540543</v>
      </c>
      <c r="CB58" s="44">
        <f t="shared" si="106"/>
        <v>0.3346425765907306</v>
      </c>
      <c r="CC58" s="44">
        <f t="shared" si="106"/>
        <v>0.42919200695047788</v>
      </c>
      <c r="CD58" s="44">
        <f t="shared" si="106"/>
        <v>0.32983682983682988</v>
      </c>
      <c r="CE58" s="44">
        <f t="shared" si="106"/>
        <v>0.22379032258064516</v>
      </c>
      <c r="CF58" s="44">
        <f t="shared" si="106"/>
        <v>0.64950711938663741</v>
      </c>
      <c r="CG58" s="44">
        <f t="shared" si="106"/>
        <v>0.82952182952182962</v>
      </c>
      <c r="CH58" s="44">
        <f t="shared" si="106"/>
        <v>0.36241610738255031</v>
      </c>
      <c r="CI58" s="44">
        <f t="shared" si="106"/>
        <v>0.37147595356550578</v>
      </c>
      <c r="CJ58" s="44">
        <f t="shared" si="106"/>
        <v>5.0445103857566766E-2</v>
      </c>
      <c r="CK58" s="44">
        <f t="shared" si="106"/>
        <v>0.54097510373443969</v>
      </c>
      <c r="CL58" s="44">
        <f t="shared" si="106"/>
        <v>0.33636363636363636</v>
      </c>
      <c r="CM58" s="44">
        <f t="shared" si="106"/>
        <v>0.61441860465116271</v>
      </c>
      <c r="CN58" s="44">
        <f t="shared" si="106"/>
        <v>0.2860655737704918</v>
      </c>
      <c r="CO58" s="44">
        <f t="shared" si="106"/>
        <v>0.4294605809128631</v>
      </c>
      <c r="CP58" s="44">
        <f t="shared" si="106"/>
        <v>0.41520467836257308</v>
      </c>
      <c r="CQ58" s="44">
        <f t="shared" si="106"/>
        <v>0.445970695970696</v>
      </c>
      <c r="CR58" s="44">
        <f t="shared" si="106"/>
        <v>0.76184640522875824</v>
      </c>
      <c r="CS58" s="44">
        <f t="shared" si="106"/>
        <v>0.52603613177470776</v>
      </c>
      <c r="CT58" s="44">
        <f t="shared" si="106"/>
        <v>0.34928848641655885</v>
      </c>
      <c r="CU58" s="44">
        <f t="shared" si="106"/>
        <v>0.34331797235023043</v>
      </c>
      <c r="CV58" s="44">
        <f t="shared" si="106"/>
        <v>0.87512007684918358</v>
      </c>
      <c r="CW58" s="44">
        <f t="shared" si="106"/>
        <v>0.82558139534883723</v>
      </c>
      <c r="CX58" s="44">
        <f t="shared" si="106"/>
        <v>0.6652452025586354</v>
      </c>
      <c r="CY58" s="44">
        <f t="shared" si="106"/>
        <v>0.4276410998552822</v>
      </c>
      <c r="CZ58" s="44">
        <f t="shared" si="106"/>
        <v>0.41590361445783131</v>
      </c>
      <c r="DA58" s="44">
        <f t="shared" si="106"/>
        <v>0.42914342914342918</v>
      </c>
      <c r="DB58" s="44">
        <f t="shared" si="106"/>
        <v>0.43519781718963163</v>
      </c>
      <c r="DC58" s="44">
        <f t="shared" si="106"/>
        <v>0.66801544969652371</v>
      </c>
      <c r="DD58" s="44">
        <f t="shared" si="106"/>
        <v>0.25591068301225922</v>
      </c>
      <c r="DE58" s="44">
        <f t="shared" si="106"/>
        <v>0.41386654046379556</v>
      </c>
      <c r="DF58" s="44">
        <f t="shared" si="106"/>
        <v>0.23076923076923078</v>
      </c>
      <c r="DG58" s="44">
        <f t="shared" si="106"/>
        <v>0.42845257903494177</v>
      </c>
      <c r="DH58" s="44">
        <f t="shared" si="106"/>
        <v>0.323956442831216</v>
      </c>
      <c r="DI58" s="44">
        <f t="shared" si="106"/>
        <v>0.31824611032531824</v>
      </c>
      <c r="DJ58" s="44">
        <f t="shared" si="106"/>
        <v>0.3907563025210084</v>
      </c>
      <c r="DK58" s="44">
        <f t="shared" si="106"/>
        <v>0.34436493738819324</v>
      </c>
      <c r="DL58" s="44">
        <f t="shared" si="106"/>
        <v>0.23684210526315791</v>
      </c>
      <c r="DM58" s="44">
        <f t="shared" si="106"/>
        <v>0.22880886426592797</v>
      </c>
      <c r="DN58" s="44">
        <f t="shared" si="106"/>
        <v>0.29320679320679321</v>
      </c>
      <c r="DO58" s="44">
        <f t="shared" si="106"/>
        <v>0.27759418374091205</v>
      </c>
      <c r="DP58" s="44">
        <f t="shared" si="106"/>
        <v>0.44549958711808424</v>
      </c>
      <c r="DQ58" s="44">
        <f t="shared" si="106"/>
        <v>0.21908893709327548</v>
      </c>
      <c r="DR58" s="44">
        <f t="shared" si="106"/>
        <v>0.67438867438867445</v>
      </c>
      <c r="DS58" s="44">
        <f t="shared" si="106"/>
        <v>0.40061006609049316</v>
      </c>
      <c r="DT58" s="44">
        <f t="shared" si="106"/>
        <v>0.55923111309789897</v>
      </c>
      <c r="DU58" s="44">
        <f t="shared" si="106"/>
        <v>0.2</v>
      </c>
      <c r="DV58" s="44">
        <f t="shared" si="106"/>
        <v>0.57401574803149613</v>
      </c>
      <c r="DW58" s="44">
        <f t="shared" si="106"/>
        <v>0.23765786452353618</v>
      </c>
      <c r="DX58" s="44">
        <f t="shared" si="106"/>
        <v>0.37494916632777547</v>
      </c>
      <c r="DY58" s="44">
        <f t="shared" si="106"/>
        <v>0.65258711721224927</v>
      </c>
      <c r="DZ58" s="44">
        <f t="shared" si="106"/>
        <v>0.17155266015200871</v>
      </c>
      <c r="EA58" s="44">
        <f t="shared" ref="EA58:GL58" si="107">(EA5+EA7+EA8+EA9+EA28)/EA48</f>
        <v>0</v>
      </c>
      <c r="EB58" s="44">
        <f t="shared" si="107"/>
        <v>0.29240214888718341</v>
      </c>
      <c r="EC58" s="44">
        <f t="shared" si="107"/>
        <v>0.42600896860986542</v>
      </c>
      <c r="ED58" s="44">
        <f t="shared" si="107"/>
        <v>0.21553610503282272</v>
      </c>
      <c r="EE58" s="44">
        <f t="shared" si="107"/>
        <v>0.81053126469205461</v>
      </c>
      <c r="EF58" s="44">
        <f t="shared" si="107"/>
        <v>0.42443064182194618</v>
      </c>
      <c r="EG58" s="44">
        <f t="shared" si="107"/>
        <v>0.45465538089480051</v>
      </c>
      <c r="EH58" s="44">
        <f t="shared" si="107"/>
        <v>0.21962616822429909</v>
      </c>
      <c r="EI58" s="44">
        <f t="shared" si="107"/>
        <v>0.3621951219512195</v>
      </c>
      <c r="EJ58" s="44">
        <f t="shared" si="107"/>
        <v>0</v>
      </c>
      <c r="EK58" s="44">
        <f t="shared" si="107"/>
        <v>0.39682539682539686</v>
      </c>
      <c r="EL58" s="44">
        <f t="shared" si="107"/>
        <v>0.58800585080448564</v>
      </c>
      <c r="EM58" s="44">
        <f t="shared" si="107"/>
        <v>0</v>
      </c>
      <c r="EN58" s="44">
        <f t="shared" si="107"/>
        <v>0.66090712742980562</v>
      </c>
      <c r="EO58" s="44">
        <f t="shared" si="107"/>
        <v>0.79029957203994294</v>
      </c>
      <c r="EP58" s="44">
        <f t="shared" si="107"/>
        <v>0.33628318584070799</v>
      </c>
      <c r="EQ58" s="44">
        <f t="shared" si="107"/>
        <v>0.34728971962616823</v>
      </c>
      <c r="ER58" s="44">
        <f t="shared" si="107"/>
        <v>0.57733050847457623</v>
      </c>
      <c r="ES58" s="44">
        <f t="shared" si="107"/>
        <v>0.1</v>
      </c>
      <c r="ET58" s="44">
        <f t="shared" si="107"/>
        <v>0.39560439560439564</v>
      </c>
      <c r="EU58" s="44">
        <f t="shared" si="107"/>
        <v>0.77806385169927916</v>
      </c>
      <c r="EV58" s="44">
        <f t="shared" si="107"/>
        <v>0.66566908935442493</v>
      </c>
      <c r="EW58" s="44">
        <f t="shared" si="107"/>
        <v>0.3721881390593047</v>
      </c>
      <c r="EX58" s="44">
        <f t="shared" si="107"/>
        <v>0.52319587628865982</v>
      </c>
      <c r="EY58" s="44">
        <f t="shared" si="107"/>
        <v>0.52556237218813906</v>
      </c>
      <c r="EZ58" s="44">
        <f t="shared" si="107"/>
        <v>0.84398216939078752</v>
      </c>
      <c r="FA58" s="44">
        <f t="shared" si="107"/>
        <v>0.64442326024785501</v>
      </c>
      <c r="FB58" s="44">
        <f t="shared" si="107"/>
        <v>1.0000000000000002</v>
      </c>
      <c r="FC58" s="44">
        <f t="shared" si="107"/>
        <v>0.25576519916142554</v>
      </c>
      <c r="FD58" s="44">
        <f t="shared" si="107"/>
        <v>0.55072463768115942</v>
      </c>
      <c r="FE58" s="44">
        <f t="shared" si="107"/>
        <v>0.59622850804215188</v>
      </c>
      <c r="FF58" s="44">
        <f t="shared" si="107"/>
        <v>0.57078142695356737</v>
      </c>
      <c r="FG58" s="44">
        <f t="shared" si="107"/>
        <v>0.81704545454545463</v>
      </c>
      <c r="FH58" s="44">
        <f t="shared" si="107"/>
        <v>0.6879699248120299</v>
      </c>
      <c r="FI58" s="44">
        <f t="shared" si="107"/>
        <v>0.45939344595969872</v>
      </c>
      <c r="FJ58" s="44">
        <f t="shared" si="107"/>
        <v>0.43433233955750827</v>
      </c>
      <c r="FK58" s="44">
        <f t="shared" si="107"/>
        <v>8.6711711711711714E-2</v>
      </c>
      <c r="FL58" s="44">
        <f t="shared" si="107"/>
        <v>0.41446965052115264</v>
      </c>
      <c r="FM58" s="44">
        <f t="shared" si="107"/>
        <v>0.61692844677137881</v>
      </c>
      <c r="FN58" s="44">
        <f t="shared" si="107"/>
        <v>0.32690453230472516</v>
      </c>
      <c r="FO58" s="44">
        <f t="shared" si="107"/>
        <v>0.88107287449392724</v>
      </c>
      <c r="FP58" s="44">
        <f t="shared" si="107"/>
        <v>0.52982456140350875</v>
      </c>
      <c r="FQ58" s="44">
        <f t="shared" si="107"/>
        <v>0.60585723001830394</v>
      </c>
      <c r="FR58" s="44">
        <f t="shared" si="107"/>
        <v>0</v>
      </c>
      <c r="FS58" s="44">
        <f t="shared" si="107"/>
        <v>7.4306177260519246E-2</v>
      </c>
      <c r="FT58" s="44">
        <f t="shared" si="107"/>
        <v>0.57939914163090123</v>
      </c>
      <c r="FU58" s="44">
        <f t="shared" si="107"/>
        <v>0.82009626955475345</v>
      </c>
      <c r="FV58" s="44">
        <f t="shared" si="107"/>
        <v>0.50871794871794862</v>
      </c>
      <c r="FW58" s="44">
        <f t="shared" si="107"/>
        <v>0.91685062545989693</v>
      </c>
      <c r="FX58" s="44">
        <f t="shared" si="107"/>
        <v>0.34340659340659341</v>
      </c>
      <c r="FY58" s="44">
        <f t="shared" si="107"/>
        <v>0.54782196969696972</v>
      </c>
      <c r="FZ58" s="44">
        <f t="shared" si="107"/>
        <v>0.32087015635622029</v>
      </c>
      <c r="GA58" s="44">
        <f t="shared" si="107"/>
        <v>0.74461538461538468</v>
      </c>
      <c r="GB58" s="44">
        <f t="shared" si="107"/>
        <v>0.69696969696969702</v>
      </c>
      <c r="GC58" s="44">
        <f t="shared" si="107"/>
        <v>0.61512370311252995</v>
      </c>
      <c r="GD58" s="44">
        <f t="shared" si="107"/>
        <v>0.66137566137566139</v>
      </c>
      <c r="GE58" s="44">
        <f t="shared" si="107"/>
        <v>0.69766551856104086</v>
      </c>
      <c r="GF58" s="44">
        <f t="shared" si="107"/>
        <v>0.69054127938764354</v>
      </c>
      <c r="GG58" s="44">
        <f t="shared" si="107"/>
        <v>0.58238636363636365</v>
      </c>
      <c r="GH58" s="44">
        <f t="shared" si="107"/>
        <v>0.75086906141367338</v>
      </c>
      <c r="GI58" s="44">
        <f t="shared" si="107"/>
        <v>0.33573587537781913</v>
      </c>
      <c r="GJ58" s="44">
        <f t="shared" si="107"/>
        <v>0.36363636363636365</v>
      </c>
      <c r="GK58" s="44">
        <f t="shared" si="107"/>
        <v>0.34881920247773901</v>
      </c>
      <c r="GL58" s="44">
        <f t="shared" si="107"/>
        <v>0.61483253588516751</v>
      </c>
      <c r="GM58" s="44">
        <f t="shared" ref="GM58:IX58" si="108">(GM5+GM7+GM8+GM9+GM28)/GM48</f>
        <v>0.25594149908592323</v>
      </c>
      <c r="GN58" s="44">
        <f t="shared" si="108"/>
        <v>0.80291411042944782</v>
      </c>
      <c r="GO58" s="44">
        <f t="shared" si="108"/>
        <v>0.85493519441674959</v>
      </c>
      <c r="GP58" s="44">
        <f t="shared" si="108"/>
        <v>0.36530612244897959</v>
      </c>
      <c r="GQ58" s="44">
        <f t="shared" si="108"/>
        <v>0.57462686567164167</v>
      </c>
      <c r="GR58" s="44">
        <f t="shared" si="108"/>
        <v>0.29354207436399216</v>
      </c>
      <c r="GS58" s="44">
        <f t="shared" si="108"/>
        <v>0.65105008077544424</v>
      </c>
      <c r="GT58" s="44">
        <f t="shared" si="108"/>
        <v>0.62624113475177312</v>
      </c>
      <c r="GU58" s="44">
        <f t="shared" si="108"/>
        <v>0.70932754880694138</v>
      </c>
      <c r="GV58" s="44">
        <f t="shared" si="108"/>
        <v>0.49455984174085066</v>
      </c>
      <c r="GW58" s="44">
        <f t="shared" si="108"/>
        <v>0.64640198511166247</v>
      </c>
      <c r="GX58" s="44">
        <f t="shared" si="108"/>
        <v>0.15937499999999999</v>
      </c>
      <c r="GY58" s="44">
        <f t="shared" si="108"/>
        <v>0.70889549508346672</v>
      </c>
      <c r="GZ58" s="44">
        <f t="shared" si="108"/>
        <v>0.48078175895765468</v>
      </c>
      <c r="HA58" s="44">
        <f t="shared" si="108"/>
        <v>0.82849109653233366</v>
      </c>
      <c r="HB58" s="44">
        <f t="shared" si="108"/>
        <v>0.81841541755888658</v>
      </c>
      <c r="HC58" s="44">
        <f t="shared" si="108"/>
        <v>0.16901408450704225</v>
      </c>
      <c r="HD58" s="44">
        <f t="shared" si="108"/>
        <v>0.69768540387340572</v>
      </c>
      <c r="HE58" s="44">
        <f t="shared" si="108"/>
        <v>0.71677982541222118</v>
      </c>
      <c r="HF58" s="44">
        <f t="shared" si="108"/>
        <v>0.75603621730382298</v>
      </c>
      <c r="HG58" s="44">
        <f t="shared" si="108"/>
        <v>0.11305361305361306</v>
      </c>
      <c r="HH58" s="44">
        <f t="shared" si="108"/>
        <v>0.90680473372781067</v>
      </c>
      <c r="HI58" s="44">
        <f t="shared" si="108"/>
        <v>0.99080157687253634</v>
      </c>
      <c r="HJ58" s="44">
        <f t="shared" si="108"/>
        <v>0.87652811735941327</v>
      </c>
      <c r="HK58" s="44">
        <f t="shared" si="108"/>
        <v>0.66482377332411891</v>
      </c>
      <c r="HL58" s="44">
        <f t="shared" si="108"/>
        <v>0.42907180385288968</v>
      </c>
      <c r="HM58" s="44">
        <f t="shared" si="108"/>
        <v>0.73283261802575106</v>
      </c>
      <c r="HN58" s="44">
        <f t="shared" si="108"/>
        <v>0.31051108968177438</v>
      </c>
      <c r="HO58" s="44">
        <f t="shared" si="108"/>
        <v>0.74711760184473475</v>
      </c>
      <c r="HP58" s="44">
        <f t="shared" si="108"/>
        <v>0.34533073929961089</v>
      </c>
      <c r="HQ58" s="44">
        <f t="shared" si="108"/>
        <v>0.79601990049751248</v>
      </c>
      <c r="HR58" s="44">
        <f t="shared" si="108"/>
        <v>0.65719063545150502</v>
      </c>
      <c r="HS58" s="44">
        <f t="shared" si="108"/>
        <v>0.61335531739488869</v>
      </c>
      <c r="HT58" s="44">
        <f t="shared" si="108"/>
        <v>0.50877192982456143</v>
      </c>
      <c r="HU58" s="44">
        <f t="shared" si="108"/>
        <v>0.15970873786407766</v>
      </c>
      <c r="HV58" s="44">
        <f t="shared" si="108"/>
        <v>0.97049180327868856</v>
      </c>
      <c r="HW58" s="44">
        <f t="shared" si="108"/>
        <v>0.61717612809315858</v>
      </c>
      <c r="HX58" s="44">
        <f t="shared" si="108"/>
        <v>0.60383244206773612</v>
      </c>
      <c r="HY58" s="44">
        <f t="shared" si="108"/>
        <v>0.83519553072625696</v>
      </c>
      <c r="HZ58" s="44">
        <f t="shared" si="108"/>
        <v>0.48439181916038748</v>
      </c>
      <c r="IA58" s="44">
        <f t="shared" si="108"/>
        <v>0.86549707602339188</v>
      </c>
      <c r="IB58" s="44">
        <f t="shared" si="108"/>
        <v>7.5685557586837288E-2</v>
      </c>
      <c r="IC58" s="44">
        <f t="shared" si="108"/>
        <v>0.75332650972364368</v>
      </c>
      <c r="ID58" s="44">
        <f t="shared" si="108"/>
        <v>0.52107998844932146</v>
      </c>
      <c r="IE58" s="44">
        <f t="shared" si="108"/>
        <v>0.68630234208658625</v>
      </c>
      <c r="IF58" s="44">
        <f t="shared" si="108"/>
        <v>0.67090829311101363</v>
      </c>
      <c r="IG58" s="44">
        <f t="shared" si="108"/>
        <v>0.76933392936969158</v>
      </c>
      <c r="IH58" s="44">
        <f t="shared" si="108"/>
        <v>0.35119394292370415</v>
      </c>
      <c r="II58" s="44">
        <f t="shared" si="108"/>
        <v>0.67859254878769959</v>
      </c>
      <c r="IJ58" s="44">
        <f t="shared" si="108"/>
        <v>0.84335756774619952</v>
      </c>
      <c r="IK58" s="44">
        <f t="shared" si="108"/>
        <v>0.68714050944946592</v>
      </c>
      <c r="IL58" s="44">
        <f t="shared" si="108"/>
        <v>0.80604534005037765</v>
      </c>
      <c r="IM58" s="44">
        <f t="shared" si="108"/>
        <v>0.48435689455388181</v>
      </c>
      <c r="IN58" s="44">
        <f t="shared" si="108"/>
        <v>0.80408163265306121</v>
      </c>
      <c r="IO58" s="44">
        <f t="shared" si="108"/>
        <v>0.58574879227053145</v>
      </c>
      <c r="IP58" s="44">
        <f t="shared" si="108"/>
        <v>0.52557856272837999</v>
      </c>
      <c r="IQ58" s="44">
        <f t="shared" si="108"/>
        <v>1</v>
      </c>
      <c r="IR58" s="44">
        <f t="shared" si="108"/>
        <v>0.59780457081158889</v>
      </c>
      <c r="IS58" s="44">
        <f t="shared" si="108"/>
        <v>0.91099476439790561</v>
      </c>
      <c r="IT58" s="44">
        <f t="shared" si="108"/>
        <v>0.71029224904701405</v>
      </c>
      <c r="IU58" s="44">
        <f t="shared" si="108"/>
        <v>0.66894977168949776</v>
      </c>
      <c r="IV58" s="44">
        <f t="shared" si="108"/>
        <v>0.82523696682464442</v>
      </c>
      <c r="IW58" s="44">
        <f t="shared" si="108"/>
        <v>0.7103825136612022</v>
      </c>
      <c r="IX58" s="44">
        <f t="shared" si="108"/>
        <v>0.45481049562682213</v>
      </c>
      <c r="IY58" s="44">
        <f t="shared" ref="IY58:LJ58" si="109">(IY5+IY7+IY8+IY9+IY28)/IY48</f>
        <v>0.34210526315789469</v>
      </c>
      <c r="IZ58" s="44">
        <f t="shared" si="109"/>
        <v>0.69201520912547521</v>
      </c>
      <c r="JA58" s="44">
        <f t="shared" si="109"/>
        <v>0.69772256728778481</v>
      </c>
      <c r="JB58" s="44">
        <f t="shared" si="109"/>
        <v>0.69122807017543852</v>
      </c>
      <c r="JC58" s="44">
        <f t="shared" si="109"/>
        <v>0.77800000000000014</v>
      </c>
      <c r="JD58" s="44">
        <f t="shared" si="109"/>
        <v>0.88614800759013279</v>
      </c>
      <c r="JE58" s="44">
        <f t="shared" si="109"/>
        <v>1</v>
      </c>
      <c r="JF58" s="44">
        <f t="shared" si="109"/>
        <v>0.63515406162464982</v>
      </c>
      <c r="JG58" s="44">
        <f t="shared" si="109"/>
        <v>0.79933743492664455</v>
      </c>
      <c r="JH58" s="44">
        <f t="shared" si="109"/>
        <v>0.78526841448189755</v>
      </c>
      <c r="JI58" s="44">
        <f t="shared" si="109"/>
        <v>0.73072666912578377</v>
      </c>
      <c r="JJ58" s="44">
        <f t="shared" si="109"/>
        <v>0.62014388489208627</v>
      </c>
      <c r="JK58" s="44">
        <f t="shared" si="109"/>
        <v>0.85919999999999996</v>
      </c>
      <c r="JL58" s="44">
        <f t="shared" si="109"/>
        <v>0.83942766295707472</v>
      </c>
      <c r="JM58" s="44">
        <f t="shared" si="109"/>
        <v>8.1260364842454386E-2</v>
      </c>
      <c r="JN58" s="44">
        <f t="shared" si="109"/>
        <v>0.82386831275720163</v>
      </c>
      <c r="JO58" s="44">
        <f t="shared" si="109"/>
        <v>0.44367588932806323</v>
      </c>
      <c r="JP58" s="44">
        <f t="shared" si="109"/>
        <v>0.59893048128342241</v>
      </c>
      <c r="JQ58" s="44">
        <f t="shared" si="109"/>
        <v>0.79310344827586199</v>
      </c>
      <c r="JR58" s="44">
        <f t="shared" si="109"/>
        <v>0.58449809402795427</v>
      </c>
      <c r="JS58" s="44">
        <f t="shared" si="109"/>
        <v>0.3961593172119488</v>
      </c>
      <c r="JT58" s="44">
        <f t="shared" si="109"/>
        <v>0.69444444444444442</v>
      </c>
      <c r="JU58" s="44">
        <f t="shared" si="109"/>
        <v>0.52618243243243235</v>
      </c>
      <c r="JV58" s="44">
        <f t="shared" si="109"/>
        <v>0.42941176470588238</v>
      </c>
      <c r="JW58" s="44">
        <f t="shared" si="109"/>
        <v>0.36304347826086958</v>
      </c>
      <c r="JX58" s="44">
        <f t="shared" si="109"/>
        <v>0.76494023904382458</v>
      </c>
      <c r="JY58" s="44">
        <f t="shared" si="109"/>
        <v>0.59666666666666668</v>
      </c>
      <c r="JZ58" s="44">
        <f t="shared" si="109"/>
        <v>0.69816272965879267</v>
      </c>
      <c r="KA58" s="44">
        <f t="shared" si="109"/>
        <v>0.86083743842364524</v>
      </c>
      <c r="KB58" s="44">
        <f t="shared" si="109"/>
        <v>0.44714459295261239</v>
      </c>
      <c r="KC58" s="44">
        <f t="shared" si="109"/>
        <v>1</v>
      </c>
      <c r="KD58" s="44">
        <f t="shared" si="109"/>
        <v>0.6226666666666667</v>
      </c>
      <c r="KE58" s="44">
        <f t="shared" si="109"/>
        <v>0.6538176426982949</v>
      </c>
      <c r="KF58" s="44">
        <f t="shared" si="109"/>
        <v>0.15283842794759828</v>
      </c>
      <c r="KG58" s="44">
        <f t="shared" si="109"/>
        <v>0.68610511159107268</v>
      </c>
      <c r="KH58" s="44">
        <f t="shared" si="109"/>
        <v>0.83005893909626727</v>
      </c>
      <c r="KI58" s="44">
        <f t="shared" si="109"/>
        <v>0.76546943919344668</v>
      </c>
      <c r="KJ58" s="44">
        <f t="shared" si="109"/>
        <v>0.47218788627935726</v>
      </c>
      <c r="KK58" s="44">
        <f t="shared" si="109"/>
        <v>0.62974683544303789</v>
      </c>
      <c r="KL58" s="44">
        <f t="shared" si="109"/>
        <v>0.45741113346747142</v>
      </c>
      <c r="KM58" s="44">
        <f t="shared" si="109"/>
        <v>0.42199248120300747</v>
      </c>
      <c r="KN58" s="44">
        <f t="shared" si="109"/>
        <v>0</v>
      </c>
      <c r="KO58" s="44">
        <f t="shared" si="109"/>
        <v>0.45716822015090985</v>
      </c>
      <c r="KP58" s="44">
        <f t="shared" si="109"/>
        <v>0.75236966824644547</v>
      </c>
      <c r="KQ58" s="44">
        <f t="shared" si="109"/>
        <v>0.59049574655324144</v>
      </c>
      <c r="KR58" s="44">
        <f t="shared" si="109"/>
        <v>0.81223083548664943</v>
      </c>
      <c r="KS58" s="44">
        <f t="shared" si="109"/>
        <v>0.87661637931034497</v>
      </c>
      <c r="KT58" s="44">
        <f t="shared" si="109"/>
        <v>0.98096304591265415</v>
      </c>
      <c r="KU58" s="44">
        <f t="shared" si="109"/>
        <v>0.75525040387722131</v>
      </c>
      <c r="KV58" s="44">
        <f t="shared" si="109"/>
        <v>0.46013204672422547</v>
      </c>
      <c r="KW58" s="44">
        <f t="shared" si="109"/>
        <v>0.5820777160983347</v>
      </c>
      <c r="KX58" s="44">
        <f t="shared" si="109"/>
        <v>1</v>
      </c>
      <c r="KY58" s="44">
        <f t="shared" si="109"/>
        <v>0.4176136363636363</v>
      </c>
      <c r="KZ58" s="44">
        <f t="shared" si="109"/>
        <v>0.57426778242677823</v>
      </c>
      <c r="LA58" s="44">
        <f t="shared" si="109"/>
        <v>0.87195767195767193</v>
      </c>
      <c r="LB58" s="44">
        <f t="shared" si="109"/>
        <v>0.80659150043365135</v>
      </c>
      <c r="LC58" s="44">
        <f t="shared" si="109"/>
        <v>0</v>
      </c>
      <c r="LD58" s="44">
        <f t="shared" si="109"/>
        <v>0.66734693877551021</v>
      </c>
      <c r="LE58" s="44">
        <f t="shared" si="109"/>
        <v>0.73399014778325122</v>
      </c>
      <c r="LF58" s="44">
        <f t="shared" si="109"/>
        <v>0.49703440094899171</v>
      </c>
      <c r="LG58" s="44">
        <f t="shared" si="109"/>
        <v>0.51909547738693462</v>
      </c>
      <c r="LH58" s="44">
        <f t="shared" si="109"/>
        <v>0.60339095744680848</v>
      </c>
      <c r="LI58" s="44">
        <f t="shared" si="109"/>
        <v>0.49709172259507828</v>
      </c>
      <c r="LJ58" s="44">
        <f t="shared" si="109"/>
        <v>0.52815126050420169</v>
      </c>
      <c r="LK58" s="44">
        <f t="shared" ref="LK58:NV58" si="110">(LK5+LK7+LK8+LK9+LK28)/LK48</f>
        <v>0.88286713286713281</v>
      </c>
      <c r="LL58" s="44">
        <f t="shared" si="110"/>
        <v>0.99999999999999989</v>
      </c>
      <c r="LM58" s="44">
        <f t="shared" si="110"/>
        <v>0.42953020134228187</v>
      </c>
      <c r="LN58" s="44">
        <f t="shared" si="110"/>
        <v>0.88650042992261391</v>
      </c>
      <c r="LO58" s="44">
        <f t="shared" si="110"/>
        <v>8.5966201322556945E-2</v>
      </c>
      <c r="LP58" s="44">
        <f t="shared" si="110"/>
        <v>0.49233063485300393</v>
      </c>
      <c r="LQ58" s="44">
        <f t="shared" si="110"/>
        <v>0.53407510431154381</v>
      </c>
      <c r="LR58" s="44">
        <f t="shared" si="110"/>
        <v>0.76836158192090398</v>
      </c>
      <c r="LS58" s="44">
        <f t="shared" si="110"/>
        <v>0</v>
      </c>
      <c r="LT58" s="44">
        <f t="shared" si="110"/>
        <v>0.89834815756035591</v>
      </c>
      <c r="LU58" s="44">
        <f t="shared" si="110"/>
        <v>0.77921378567582122</v>
      </c>
      <c r="LV58" s="44">
        <f t="shared" si="110"/>
        <v>0.62773382968822711</v>
      </c>
      <c r="LW58" s="44">
        <f t="shared" si="110"/>
        <v>0.778437190900099</v>
      </c>
      <c r="LX58" s="44">
        <f t="shared" si="110"/>
        <v>0.76135636596289191</v>
      </c>
      <c r="LY58" s="44">
        <f t="shared" si="110"/>
        <v>0.68253968253968256</v>
      </c>
      <c r="LZ58" s="44">
        <f t="shared" si="110"/>
        <v>0.67521367521367526</v>
      </c>
      <c r="MA58" s="44">
        <f t="shared" si="110"/>
        <v>0.81138790035587183</v>
      </c>
      <c r="MB58" s="44">
        <f t="shared" si="110"/>
        <v>0.13355592654424039</v>
      </c>
      <c r="MC58" s="44">
        <f t="shared" si="110"/>
        <v>0.4676674364896074</v>
      </c>
      <c r="MD58" s="44">
        <f t="shared" si="110"/>
        <v>0.64230769230769236</v>
      </c>
      <c r="ME58" s="44">
        <f t="shared" si="110"/>
        <v>0.45850340136054424</v>
      </c>
      <c r="MF58" s="44">
        <f t="shared" si="110"/>
        <v>0.97654584221748397</v>
      </c>
      <c r="MG58" s="44">
        <f t="shared" si="110"/>
        <v>0.76125654450261782</v>
      </c>
      <c r="MH58" s="44">
        <f t="shared" si="110"/>
        <v>0.55384615384615388</v>
      </c>
      <c r="MI58" s="44">
        <f t="shared" si="110"/>
        <v>0.22785315243415802</v>
      </c>
      <c r="MJ58" s="44">
        <f t="shared" si="110"/>
        <v>0.38983050847457629</v>
      </c>
      <c r="MK58" s="44">
        <f t="shared" si="110"/>
        <v>0.4701166180758018</v>
      </c>
      <c r="ML58" s="44">
        <f t="shared" si="110"/>
        <v>0.44261667941851573</v>
      </c>
      <c r="MM58" s="44">
        <f t="shared" si="110"/>
        <v>0.28985507246376813</v>
      </c>
      <c r="MN58" s="44">
        <f t="shared" si="110"/>
        <v>0.74065528380249201</v>
      </c>
      <c r="MO58" s="44">
        <f t="shared" si="110"/>
        <v>0.40868794326241131</v>
      </c>
      <c r="MP58" s="44">
        <f t="shared" si="110"/>
        <v>0.74129353233830841</v>
      </c>
      <c r="MQ58" s="44">
        <f t="shared" si="110"/>
        <v>0.79629629629629639</v>
      </c>
      <c r="MR58" s="44">
        <f t="shared" si="110"/>
        <v>0.41977169933232822</v>
      </c>
      <c r="MS58" s="44">
        <f t="shared" si="110"/>
        <v>0.86615044247787598</v>
      </c>
      <c r="MT58" s="44">
        <f t="shared" si="110"/>
        <v>0.94067796610169485</v>
      </c>
      <c r="MU58" s="44">
        <f t="shared" si="110"/>
        <v>0.6</v>
      </c>
      <c r="MV58" s="44">
        <f t="shared" si="110"/>
        <v>0.74762702400893366</v>
      </c>
      <c r="MW58" s="44">
        <f t="shared" si="110"/>
        <v>0.56804949053857345</v>
      </c>
      <c r="MX58" s="44">
        <f t="shared" si="110"/>
        <v>0.52071931196247057</v>
      </c>
      <c r="MY58" s="44">
        <f t="shared" si="110"/>
        <v>0.5126953125</v>
      </c>
      <c r="MZ58" s="44">
        <f t="shared" si="110"/>
        <v>0.48523206751054854</v>
      </c>
      <c r="NA58" s="44">
        <f t="shared" si="110"/>
        <v>0.66241299303944312</v>
      </c>
      <c r="NB58" s="44">
        <f t="shared" si="110"/>
        <v>0.4</v>
      </c>
      <c r="NC58" s="44">
        <f t="shared" si="110"/>
        <v>0.8100208768267223</v>
      </c>
      <c r="ND58" s="44">
        <f t="shared" si="110"/>
        <v>0.56700091157702825</v>
      </c>
      <c r="NE58" s="44">
        <f t="shared" si="110"/>
        <v>0.255</v>
      </c>
      <c r="NF58" s="44">
        <f t="shared" si="110"/>
        <v>0.60223048327137552</v>
      </c>
      <c r="NG58" s="44">
        <f t="shared" si="110"/>
        <v>0.50715746421267893</v>
      </c>
      <c r="NH58" s="44">
        <f t="shared" si="110"/>
        <v>0.39285714285714279</v>
      </c>
      <c r="NI58" s="44">
        <f t="shared" si="110"/>
        <v>0.76191250609855266</v>
      </c>
      <c r="NJ58" s="44">
        <f t="shared" si="110"/>
        <v>0.86470588235294121</v>
      </c>
      <c r="NK58" s="44">
        <f t="shared" si="110"/>
        <v>0.53585397653194267</v>
      </c>
      <c r="NL58" s="44">
        <f t="shared" si="110"/>
        <v>0.67728922952803539</v>
      </c>
      <c r="NM58" s="44">
        <f t="shared" si="110"/>
        <v>0.43475559237779615</v>
      </c>
      <c r="NN58" s="44">
        <f t="shared" si="110"/>
        <v>0.80806142034548933</v>
      </c>
      <c r="NO58" s="44">
        <f t="shared" si="110"/>
        <v>0.6090047393364928</v>
      </c>
      <c r="NP58" s="44">
        <f t="shared" si="110"/>
        <v>0.70913770913770924</v>
      </c>
      <c r="NQ58" s="44">
        <f t="shared" si="110"/>
        <v>0.47415443522654754</v>
      </c>
      <c r="NR58" s="44">
        <f t="shared" si="110"/>
        <v>0.43594699061292108</v>
      </c>
      <c r="NS58" s="44">
        <f t="shared" si="110"/>
        <v>0.61557243624525226</v>
      </c>
      <c r="NT58" s="44">
        <f t="shared" si="110"/>
        <v>0.3584004024144869</v>
      </c>
      <c r="NU58" s="44">
        <f t="shared" si="110"/>
        <v>0.3576388888888889</v>
      </c>
      <c r="NV58" s="44">
        <f t="shared" si="110"/>
        <v>0.61295418641390209</v>
      </c>
      <c r="NW58" s="44">
        <f t="shared" ref="NW58:QH58" si="111">(NW5+NW7+NW8+NW9+NW28)/NW48</f>
        <v>0.61544850498338866</v>
      </c>
      <c r="NX58" s="44">
        <f t="shared" si="111"/>
        <v>0.63745349317899958</v>
      </c>
      <c r="NY58" s="44">
        <f t="shared" si="111"/>
        <v>0.54018691588785051</v>
      </c>
      <c r="NZ58" s="44">
        <f t="shared" si="111"/>
        <v>0.25630676084762866</v>
      </c>
      <c r="OA58" s="44">
        <f t="shared" si="111"/>
        <v>0.63747987117552329</v>
      </c>
      <c r="OB58" s="44">
        <f t="shared" si="111"/>
        <v>0.80076775431861791</v>
      </c>
      <c r="OC58" s="44">
        <f t="shared" si="111"/>
        <v>0.7997987927565392</v>
      </c>
      <c r="OD58" s="44">
        <f t="shared" si="111"/>
        <v>0</v>
      </c>
      <c r="OE58" s="44">
        <f t="shared" si="111"/>
        <v>0.55340867663142546</v>
      </c>
      <c r="OF58" s="44">
        <f t="shared" si="111"/>
        <v>0.70073349633251836</v>
      </c>
      <c r="OG58" s="44">
        <f t="shared" si="111"/>
        <v>0.19093406593406595</v>
      </c>
      <c r="OH58" s="44">
        <f t="shared" si="111"/>
        <v>0.86437440305635149</v>
      </c>
      <c r="OI58" s="44">
        <f t="shared" si="111"/>
        <v>0.90841121495327104</v>
      </c>
      <c r="OJ58" s="44">
        <f t="shared" si="111"/>
        <v>0.65886939571150094</v>
      </c>
      <c r="OK58" s="44">
        <f t="shared" si="111"/>
        <v>0.625</v>
      </c>
      <c r="OL58" s="44">
        <f t="shared" si="111"/>
        <v>0.83367983367983367</v>
      </c>
      <c r="OM58" s="44">
        <f t="shared" si="111"/>
        <v>0.80523731587561376</v>
      </c>
      <c r="ON58" s="44">
        <f t="shared" si="111"/>
        <v>0.99999999999999989</v>
      </c>
      <c r="OO58" s="44">
        <f t="shared" si="111"/>
        <v>0.54498269896193774</v>
      </c>
      <c r="OP58" s="44">
        <f t="shared" si="111"/>
        <v>0.7533333333333333</v>
      </c>
      <c r="OQ58" s="44">
        <f t="shared" si="111"/>
        <v>0.67053140096618358</v>
      </c>
      <c r="OR58" s="44">
        <f t="shared" si="111"/>
        <v>0.12651988169569503</v>
      </c>
      <c r="OS58" s="44">
        <f t="shared" si="111"/>
        <v>0.45381984036488032</v>
      </c>
      <c r="OT58" s="44">
        <f t="shared" si="111"/>
        <v>0.7</v>
      </c>
      <c r="OU58" s="44">
        <f t="shared" si="111"/>
        <v>0.43269230769230771</v>
      </c>
      <c r="OV58" s="44">
        <f t="shared" si="111"/>
        <v>0.26005361930294907</v>
      </c>
      <c r="OW58" s="44">
        <f t="shared" si="111"/>
        <v>0.7321688500727801</v>
      </c>
      <c r="OX58" s="44">
        <f t="shared" si="111"/>
        <v>0.69137512989262218</v>
      </c>
      <c r="OY58" s="44">
        <f t="shared" si="111"/>
        <v>0.73650107991360703</v>
      </c>
      <c r="OZ58" s="44">
        <f t="shared" si="111"/>
        <v>0.23029556650246305</v>
      </c>
      <c r="PA58" s="44">
        <f t="shared" si="111"/>
        <v>8.3226632522407182E-2</v>
      </c>
      <c r="PB58" s="44">
        <f t="shared" si="111"/>
        <v>0.58730158730158732</v>
      </c>
      <c r="PC58" s="44">
        <f t="shared" si="111"/>
        <v>0.46434359805510528</v>
      </c>
      <c r="PD58" s="44">
        <f t="shared" si="111"/>
        <v>0.74724220623501203</v>
      </c>
      <c r="PE58" s="44">
        <f t="shared" si="111"/>
        <v>0.34908866234167441</v>
      </c>
      <c r="PF58" s="44">
        <f t="shared" si="111"/>
        <v>0.41592920353982299</v>
      </c>
      <c r="PG58" s="44">
        <f t="shared" si="111"/>
        <v>0.94347240915208608</v>
      </c>
      <c r="PH58" s="44">
        <f t="shared" si="111"/>
        <v>0.48238482384823844</v>
      </c>
      <c r="PI58" s="44">
        <f t="shared" si="111"/>
        <v>0.92744479495268151</v>
      </c>
      <c r="PJ58" s="44">
        <f t="shared" si="111"/>
        <v>0.38973305954825466</v>
      </c>
      <c r="PK58" s="44">
        <f t="shared" si="111"/>
        <v>0.80628717077315215</v>
      </c>
      <c r="PL58" s="44">
        <f t="shared" si="111"/>
        <v>0.70578478125647948</v>
      </c>
      <c r="PM58" s="44">
        <f t="shared" si="111"/>
        <v>0</v>
      </c>
      <c r="PN58" s="44">
        <f t="shared" si="111"/>
        <v>0.79798578199052139</v>
      </c>
      <c r="PO58" s="44">
        <f t="shared" si="111"/>
        <v>0.52489406779661008</v>
      </c>
      <c r="PP58" s="44">
        <f t="shared" si="111"/>
        <v>0.72508690614136728</v>
      </c>
      <c r="PQ58" s="44">
        <f t="shared" si="111"/>
        <v>0.28921568627450983</v>
      </c>
      <c r="PR58" s="44">
        <f t="shared" si="111"/>
        <v>0.41726977788869479</v>
      </c>
      <c r="PS58" s="44">
        <f t="shared" si="111"/>
        <v>0.9162946428571429</v>
      </c>
      <c r="PT58" s="44">
        <f t="shared" si="111"/>
        <v>0.68271604938271602</v>
      </c>
      <c r="PU58" s="44">
        <f t="shared" si="111"/>
        <v>0.79473276529821846</v>
      </c>
      <c r="PV58" s="44">
        <f t="shared" si="111"/>
        <v>0.35043478260869565</v>
      </c>
      <c r="PW58" s="44">
        <f t="shared" si="111"/>
        <v>0.41891891891891886</v>
      </c>
      <c r="PX58" s="44">
        <f t="shared" si="111"/>
        <v>0.9128672745694022</v>
      </c>
      <c r="PY58" s="44">
        <f t="shared" si="111"/>
        <v>0.66410170625627307</v>
      </c>
      <c r="PZ58" s="44">
        <f t="shared" si="111"/>
        <v>1</v>
      </c>
      <c r="QA58" s="44">
        <f t="shared" si="111"/>
        <v>0.60806201550387606</v>
      </c>
      <c r="QB58" s="44">
        <f t="shared" si="111"/>
        <v>0.78621553884711781</v>
      </c>
      <c r="QC58" s="44">
        <f t="shared" si="111"/>
        <v>1</v>
      </c>
      <c r="QD58" s="44">
        <f t="shared" si="111"/>
        <v>0.40168878166465616</v>
      </c>
      <c r="QE58" s="44">
        <f t="shared" si="111"/>
        <v>0.49626221966647494</v>
      </c>
      <c r="QF58" s="44">
        <f t="shared" si="111"/>
        <v>0.7302325581395348</v>
      </c>
      <c r="QG58" s="44">
        <f t="shared" si="111"/>
        <v>0.7274979355904212</v>
      </c>
      <c r="QH58" s="44">
        <f t="shared" si="111"/>
        <v>0.63264058679706603</v>
      </c>
      <c r="QI58" s="44">
        <f t="shared" ref="QI58:ST58" si="112">(QI5+QI7+QI8+QI9+QI28)/QI48</f>
        <v>0.6912621359223301</v>
      </c>
      <c r="QJ58" s="44">
        <f t="shared" si="112"/>
        <v>0.6099518459069021</v>
      </c>
      <c r="QK58" s="44">
        <f t="shared" si="112"/>
        <v>0.66432978126752662</v>
      </c>
      <c r="QL58" s="44">
        <f t="shared" si="112"/>
        <v>0.8458149779735683</v>
      </c>
      <c r="QM58" s="44">
        <f t="shared" si="112"/>
        <v>0.74262397991211548</v>
      </c>
      <c r="QN58" s="44">
        <f t="shared" si="112"/>
        <v>0.46717346233586732</v>
      </c>
      <c r="QO58" s="44">
        <f t="shared" si="112"/>
        <v>0.51358846367165834</v>
      </c>
      <c r="QP58" s="44">
        <f t="shared" si="112"/>
        <v>0.73229224762967093</v>
      </c>
      <c r="QQ58" s="44">
        <f t="shared" si="112"/>
        <v>0.58236272878535777</v>
      </c>
      <c r="QR58" s="44">
        <f t="shared" si="112"/>
        <v>0.66083916083916083</v>
      </c>
      <c r="QS58" s="44">
        <f t="shared" si="112"/>
        <v>0.63040162684290801</v>
      </c>
      <c r="QT58" s="44">
        <f t="shared" si="112"/>
        <v>0.48096026490066229</v>
      </c>
      <c r="QU58" s="44">
        <f t="shared" si="112"/>
        <v>0.75008617718028259</v>
      </c>
      <c r="QV58" s="44">
        <f t="shared" si="112"/>
        <v>0.84848484848484851</v>
      </c>
      <c r="QW58" s="44">
        <f t="shared" si="112"/>
        <v>0.48593350383631712</v>
      </c>
      <c r="QX58" s="44">
        <f t="shared" si="112"/>
        <v>0.54047890535917897</v>
      </c>
      <c r="QY58" s="44">
        <f t="shared" si="112"/>
        <v>0.20534351145038165</v>
      </c>
      <c r="QZ58" s="44">
        <f t="shared" si="112"/>
        <v>0.8323765786452354</v>
      </c>
      <c r="RA58" s="44">
        <f t="shared" si="112"/>
        <v>0.53917050691244239</v>
      </c>
      <c r="RB58" s="44">
        <f t="shared" si="112"/>
        <v>0.57165354330708662</v>
      </c>
      <c r="RC58" s="44">
        <f t="shared" si="112"/>
        <v>0.661993769470405</v>
      </c>
      <c r="RD58" s="44">
        <f t="shared" si="112"/>
        <v>0.69761273209549068</v>
      </c>
      <c r="RE58" s="44">
        <f t="shared" si="112"/>
        <v>0.1500586166471278</v>
      </c>
      <c r="RF58" s="44">
        <f t="shared" si="112"/>
        <v>0.3961661341853035</v>
      </c>
      <c r="RG58" s="44">
        <f t="shared" si="112"/>
        <v>0.56832298136645965</v>
      </c>
      <c r="RH58" s="44">
        <f t="shared" si="112"/>
        <v>0.65320041972717735</v>
      </c>
      <c r="RI58" s="44">
        <f t="shared" si="112"/>
        <v>0.79327012455846824</v>
      </c>
      <c r="RJ58" s="44">
        <f t="shared" si="112"/>
        <v>0.735973597359736</v>
      </c>
      <c r="RK58" s="44">
        <f t="shared" si="112"/>
        <v>0.32159576633421533</v>
      </c>
      <c r="RL58" s="44">
        <f t="shared" si="112"/>
        <v>0.46799628942486088</v>
      </c>
      <c r="RM58" s="44">
        <f t="shared" si="112"/>
        <v>0.48378127896200179</v>
      </c>
      <c r="RN58" s="44">
        <f t="shared" si="112"/>
        <v>0.412573673870334</v>
      </c>
      <c r="RO58" s="44">
        <f t="shared" si="112"/>
        <v>0.39588027035725781</v>
      </c>
      <c r="RP58" s="44">
        <f t="shared" si="112"/>
        <v>0.99999999999999978</v>
      </c>
      <c r="RQ58" s="44">
        <f t="shared" si="112"/>
        <v>0.85011044493531085</v>
      </c>
      <c r="RR58" s="44">
        <f t="shared" si="112"/>
        <v>0.75505757858699041</v>
      </c>
      <c r="RS58" s="44">
        <f t="shared" si="112"/>
        <v>0.7141823444283647</v>
      </c>
      <c r="RT58" s="44">
        <f t="shared" si="112"/>
        <v>0.58288148721920996</v>
      </c>
      <c r="RU58" s="44">
        <f t="shared" si="112"/>
        <v>0.78322958623214933</v>
      </c>
      <c r="RV58" s="44">
        <f t="shared" si="112"/>
        <v>0.71056615198304562</v>
      </c>
      <c r="RW58" s="44">
        <f t="shared" si="112"/>
        <v>0.4346289752650177</v>
      </c>
      <c r="RX58" s="44">
        <f t="shared" si="112"/>
        <v>0.19648562300319489</v>
      </c>
      <c r="RY58" s="44">
        <f t="shared" si="112"/>
        <v>0.27792915531335144</v>
      </c>
      <c r="RZ58" s="44">
        <f t="shared" si="112"/>
        <v>0.58168083097261569</v>
      </c>
      <c r="SA58" s="44">
        <f t="shared" si="112"/>
        <v>0.40625</v>
      </c>
      <c r="SB58" s="44">
        <f t="shared" si="112"/>
        <v>0.61300708306503537</v>
      </c>
      <c r="SC58" s="44">
        <f t="shared" si="112"/>
        <v>0.77763496143958877</v>
      </c>
      <c r="SD58" s="44">
        <f t="shared" si="112"/>
        <v>0.20095313741064336</v>
      </c>
      <c r="SE58" s="44">
        <f t="shared" si="112"/>
        <v>0.28233749179251477</v>
      </c>
      <c r="SF58" s="44">
        <f t="shared" si="112"/>
        <v>0.82185145317545749</v>
      </c>
      <c r="SG58" s="44">
        <f t="shared" si="112"/>
        <v>0.6247689463955638</v>
      </c>
      <c r="SH58" s="44">
        <f t="shared" si="112"/>
        <v>0.75900514579759859</v>
      </c>
      <c r="SI58" s="44">
        <f t="shared" si="112"/>
        <v>0.47807017543859637</v>
      </c>
      <c r="SJ58" s="44">
        <f t="shared" si="112"/>
        <v>0.24162436548223348</v>
      </c>
      <c r="SK58" s="44">
        <f t="shared" si="112"/>
        <v>0.27655310621242485</v>
      </c>
      <c r="SL58" s="44">
        <f t="shared" si="112"/>
        <v>0.49348598499802604</v>
      </c>
      <c r="SM58" s="44">
        <f t="shared" si="112"/>
        <v>0.67669172932330834</v>
      </c>
      <c r="SN58" s="44">
        <f t="shared" si="112"/>
        <v>0.80552712384851588</v>
      </c>
      <c r="SO58" s="44">
        <f t="shared" si="112"/>
        <v>0.70511363636363633</v>
      </c>
      <c r="SP58" s="44">
        <f t="shared" si="112"/>
        <v>0.87949101796407192</v>
      </c>
      <c r="SQ58" s="44">
        <f t="shared" si="112"/>
        <v>0.74435119431891539</v>
      </c>
      <c r="SR58" s="44">
        <f t="shared" si="112"/>
        <v>0.73809523809523803</v>
      </c>
      <c r="SS58" s="44">
        <f t="shared" si="112"/>
        <v>0.93920498830865151</v>
      </c>
      <c r="ST58" s="44">
        <f t="shared" si="112"/>
        <v>0.64312856238125404</v>
      </c>
      <c r="SU58" s="44">
        <f t="shared" ref="SU58:VF58" si="113">(SU5+SU7+SU8+SU9+SU28)/SU48</f>
        <v>0.54604051565377543</v>
      </c>
      <c r="SV58" s="44">
        <f t="shared" si="113"/>
        <v>0.61794354838709675</v>
      </c>
      <c r="SW58" s="44">
        <f t="shared" si="113"/>
        <v>0.28636363636363638</v>
      </c>
      <c r="SX58" s="44">
        <f t="shared" si="113"/>
        <v>0.405295315682281</v>
      </c>
      <c r="SY58" s="44">
        <f t="shared" si="113"/>
        <v>0.47106109324758844</v>
      </c>
      <c r="SZ58" s="44">
        <f t="shared" si="113"/>
        <v>1</v>
      </c>
      <c r="TA58" s="44">
        <f t="shared" si="113"/>
        <v>0.83120204603580561</v>
      </c>
      <c r="TB58" s="44">
        <f t="shared" si="113"/>
        <v>0.69513314967860418</v>
      </c>
      <c r="TC58" s="44">
        <f t="shared" si="113"/>
        <v>0.46236559139784944</v>
      </c>
      <c r="TD58" s="44">
        <f t="shared" si="113"/>
        <v>0.75801104972375688</v>
      </c>
      <c r="TE58" s="44">
        <f t="shared" si="113"/>
        <v>0.76766205389657682</v>
      </c>
      <c r="TF58" s="44">
        <f t="shared" si="113"/>
        <v>0.90706650831353919</v>
      </c>
      <c r="TG58" s="44">
        <f t="shared" si="113"/>
        <v>0.72892112420670896</v>
      </c>
      <c r="TH58" s="44">
        <f t="shared" si="113"/>
        <v>0.40337001375515819</v>
      </c>
      <c r="TI58" s="44">
        <f t="shared" si="113"/>
        <v>0.49699398797595196</v>
      </c>
      <c r="TJ58" s="44">
        <f t="shared" si="113"/>
        <v>0.34799999999999998</v>
      </c>
      <c r="TK58" s="44">
        <f t="shared" si="113"/>
        <v>0.62578836720392439</v>
      </c>
      <c r="TL58" s="44">
        <f t="shared" si="113"/>
        <v>0.6165597311335167</v>
      </c>
      <c r="TM58" s="44">
        <f t="shared" si="113"/>
        <v>0.45569620253164556</v>
      </c>
      <c r="TN58" s="44">
        <f t="shared" si="113"/>
        <v>0.6882621951219513</v>
      </c>
      <c r="TO58" s="44">
        <f t="shared" si="113"/>
        <v>0.90229508196721309</v>
      </c>
      <c r="TP58" s="44">
        <f t="shared" si="113"/>
        <v>0.80629370629370634</v>
      </c>
      <c r="TQ58" s="44">
        <f t="shared" si="113"/>
        <v>0.6850245190494153</v>
      </c>
      <c r="TR58" s="44">
        <f t="shared" si="113"/>
        <v>0.67701863354037273</v>
      </c>
      <c r="TS58" s="44">
        <f t="shared" si="113"/>
        <v>0.5778625954198473</v>
      </c>
      <c r="TT58" s="44">
        <f t="shared" si="113"/>
        <v>0.24274243360098824</v>
      </c>
      <c r="TU58" s="44">
        <f t="shared" si="113"/>
        <v>0.46039603960396042</v>
      </c>
      <c r="TV58" s="44">
        <f t="shared" si="113"/>
        <v>0</v>
      </c>
      <c r="TW58" s="44">
        <f t="shared" si="113"/>
        <v>0.59715639810426535</v>
      </c>
      <c r="TX58" s="44">
        <f t="shared" si="113"/>
        <v>0.9404031551270815</v>
      </c>
      <c r="TY58" s="44">
        <f t="shared" si="113"/>
        <v>0.62991371045062328</v>
      </c>
      <c r="TZ58" s="44">
        <f t="shared" si="113"/>
        <v>0.18812401471361007</v>
      </c>
      <c r="UA58" s="44">
        <f t="shared" si="113"/>
        <v>0.18865598027127006</v>
      </c>
      <c r="UB58" s="44">
        <f t="shared" si="113"/>
        <v>0.14684287812041116</v>
      </c>
      <c r="UC58" s="44">
        <f t="shared" si="113"/>
        <v>0.36555360281195076</v>
      </c>
      <c r="UD58" s="44">
        <f t="shared" si="113"/>
        <v>0.36553030303030304</v>
      </c>
      <c r="UE58" s="44">
        <f t="shared" si="113"/>
        <v>0.80291657731074406</v>
      </c>
      <c r="UF58" s="44">
        <f t="shared" si="113"/>
        <v>0.69198966408268736</v>
      </c>
      <c r="UG58" s="44">
        <f t="shared" si="113"/>
        <v>0.80567375886524817</v>
      </c>
      <c r="UH58" s="44">
        <f t="shared" si="113"/>
        <v>0.23277909738717339</v>
      </c>
      <c r="UI58" s="44">
        <f t="shared" si="113"/>
        <v>0.29994916115912557</v>
      </c>
      <c r="UJ58" s="44">
        <f t="shared" si="113"/>
        <v>0.341338783852836</v>
      </c>
      <c r="UK58" s="44">
        <f t="shared" si="113"/>
        <v>0.70154043645699604</v>
      </c>
      <c r="UL58" s="44">
        <f t="shared" si="113"/>
        <v>0.73857024106400671</v>
      </c>
      <c r="UM58" s="44">
        <f t="shared" si="113"/>
        <v>0.66993865030674848</v>
      </c>
      <c r="UN58" s="44">
        <f t="shared" si="113"/>
        <v>0.80179282868525903</v>
      </c>
      <c r="UO58" s="44">
        <f t="shared" si="113"/>
        <v>0.70259365994236311</v>
      </c>
      <c r="UP58" s="44">
        <f t="shared" si="113"/>
        <v>0.64299065420560741</v>
      </c>
      <c r="UQ58" s="44">
        <f t="shared" si="113"/>
        <v>0.67159167226326388</v>
      </c>
      <c r="UR58" s="44">
        <f t="shared" si="113"/>
        <v>0.64797913950456321</v>
      </c>
      <c r="US58" s="44">
        <f t="shared" si="113"/>
        <v>0.63724959393611269</v>
      </c>
      <c r="UT58" s="44">
        <f t="shared" si="113"/>
        <v>0.36324167872648339</v>
      </c>
      <c r="UU58" s="44">
        <f t="shared" si="113"/>
        <v>0.25111187136503593</v>
      </c>
      <c r="UV58" s="44">
        <f t="shared" si="113"/>
        <v>0.8110647181628392</v>
      </c>
      <c r="UW58" s="44">
        <f t="shared" si="113"/>
        <v>0.44656488549618317</v>
      </c>
      <c r="UX58" s="44">
        <f t="shared" si="113"/>
        <v>0.55319148936170204</v>
      </c>
      <c r="UY58" s="44">
        <f t="shared" si="113"/>
        <v>0.99547920433996384</v>
      </c>
      <c r="UZ58" s="44">
        <f t="shared" si="113"/>
        <v>0.36890122967076555</v>
      </c>
      <c r="VA58" s="44">
        <f t="shared" si="113"/>
        <v>0.81049723756906067</v>
      </c>
      <c r="VB58" s="44">
        <f t="shared" si="113"/>
        <v>0.79704510108864701</v>
      </c>
      <c r="VC58" s="44">
        <f t="shared" si="113"/>
        <v>0.5569434239529758</v>
      </c>
      <c r="VD58" s="44">
        <f t="shared" si="113"/>
        <v>0.87631866133139336</v>
      </c>
      <c r="VE58" s="44">
        <f t="shared" si="113"/>
        <v>0.86425339366515841</v>
      </c>
      <c r="VF58" s="44">
        <f t="shared" si="113"/>
        <v>0.91614906832298126</v>
      </c>
      <c r="VG58" s="44">
        <f t="shared" ref="VG58:XR58" si="114">(VG5+VG7+VG8+VG9+VG28)/VG48</f>
        <v>0.58517555266579968</v>
      </c>
      <c r="VH58" s="44">
        <f t="shared" si="114"/>
        <v>0.97769028871391073</v>
      </c>
      <c r="VI58" s="44">
        <f t="shared" si="114"/>
        <v>0.64439140811455853</v>
      </c>
      <c r="VJ58" s="44">
        <f t="shared" si="114"/>
        <v>0.73918342474101162</v>
      </c>
      <c r="VK58" s="44">
        <f t="shared" si="114"/>
        <v>0.87968789327963748</v>
      </c>
      <c r="VL58" s="44">
        <f t="shared" si="114"/>
        <v>0.37882882882882879</v>
      </c>
      <c r="VM58" s="44">
        <f t="shared" si="114"/>
        <v>0.47931235431235431</v>
      </c>
      <c r="VN58" s="44">
        <f t="shared" si="114"/>
        <v>8.3655083655083645E-2</v>
      </c>
      <c r="VO58" s="44">
        <f t="shared" si="114"/>
        <v>0.49909020015596572</v>
      </c>
      <c r="VP58" s="44">
        <f t="shared" si="114"/>
        <v>0.17905258583224687</v>
      </c>
      <c r="VQ58" s="44">
        <f t="shared" si="114"/>
        <v>0.57013574660633481</v>
      </c>
      <c r="VR58" s="44">
        <f t="shared" si="114"/>
        <v>0.48023255813953486</v>
      </c>
      <c r="VS58" s="44">
        <f t="shared" si="114"/>
        <v>0.7337921043100325</v>
      </c>
      <c r="VT58" s="44">
        <f t="shared" si="114"/>
        <v>0.6244968372627947</v>
      </c>
      <c r="VU58" s="44">
        <f t="shared" si="114"/>
        <v>0.3512313282196205</v>
      </c>
      <c r="VV58" s="44">
        <f t="shared" si="114"/>
        <v>0.45751189666893272</v>
      </c>
      <c r="VW58" s="44">
        <f t="shared" si="114"/>
        <v>0.61039794608472397</v>
      </c>
      <c r="VX58" s="44">
        <f t="shared" si="114"/>
        <v>0.1326530612244898</v>
      </c>
      <c r="VY58" s="44">
        <f t="shared" si="114"/>
        <v>0.62854144805876178</v>
      </c>
      <c r="VZ58" s="44">
        <f t="shared" si="114"/>
        <v>0.61483632523759235</v>
      </c>
      <c r="WA58" s="44">
        <f t="shared" si="114"/>
        <v>0.98176361957525415</v>
      </c>
      <c r="WB58" s="44">
        <f t="shared" si="114"/>
        <v>1</v>
      </c>
      <c r="WC58" s="44">
        <f t="shared" si="114"/>
        <v>0.57958380202474691</v>
      </c>
      <c r="WD58" s="44">
        <f t="shared" si="114"/>
        <v>0.3363821138211382</v>
      </c>
      <c r="WE58" s="44">
        <f t="shared" si="114"/>
        <v>0.87094017094017084</v>
      </c>
      <c r="WF58" s="44">
        <f t="shared" si="114"/>
        <v>0.5213343677269201</v>
      </c>
      <c r="WG58" s="44">
        <f t="shared" si="114"/>
        <v>0.46485528647371527</v>
      </c>
      <c r="WH58" s="44">
        <f t="shared" si="114"/>
        <v>0.19615384615384615</v>
      </c>
      <c r="WI58" s="44">
        <f t="shared" si="114"/>
        <v>0.65055981143193875</v>
      </c>
      <c r="WJ58" s="44">
        <f t="shared" si="114"/>
        <v>1.0007173601147776</v>
      </c>
      <c r="WK58" s="44">
        <f t="shared" si="114"/>
        <v>0.75626043405676124</v>
      </c>
      <c r="WL58" s="44">
        <f t="shared" si="114"/>
        <v>0.10514541387024609</v>
      </c>
      <c r="WM58" s="44">
        <f t="shared" si="114"/>
        <v>0.45213319458896989</v>
      </c>
      <c r="WN58" s="44">
        <f t="shared" si="114"/>
        <v>0.61046511627906974</v>
      </c>
      <c r="WO58" s="44">
        <f t="shared" si="114"/>
        <v>0.20461384152457371</v>
      </c>
      <c r="WP58" s="44">
        <f t="shared" si="114"/>
        <v>0.39899961523662947</v>
      </c>
      <c r="WQ58" s="44">
        <f t="shared" si="114"/>
        <v>0.8722876627402355</v>
      </c>
      <c r="WR58" s="44">
        <f t="shared" si="114"/>
        <v>0.67047451669595792</v>
      </c>
      <c r="WS58" s="44">
        <f t="shared" si="114"/>
        <v>0</v>
      </c>
      <c r="WT58" s="44">
        <f t="shared" si="114"/>
        <v>0.12108980827447025</v>
      </c>
      <c r="WU58" s="44">
        <f t="shared" si="114"/>
        <v>0.25496688741721857</v>
      </c>
      <c r="WV58" s="44">
        <f t="shared" si="114"/>
        <v>0.59359844810863249</v>
      </c>
      <c r="WW58" s="44">
        <f t="shared" si="114"/>
        <v>0.68994889267461668</v>
      </c>
      <c r="WX58" s="44">
        <f t="shared" si="114"/>
        <v>0.73847862298722933</v>
      </c>
      <c r="WY58" s="44">
        <f t="shared" si="114"/>
        <v>0.48536678069175215</v>
      </c>
      <c r="WZ58" s="44">
        <f t="shared" si="114"/>
        <v>0.34602368866328259</v>
      </c>
      <c r="XA58" s="44">
        <f t="shared" si="114"/>
        <v>0.62337662337662336</v>
      </c>
      <c r="XB58" s="44">
        <f t="shared" si="114"/>
        <v>0.86725663716814161</v>
      </c>
      <c r="XC58" s="44">
        <f t="shared" si="114"/>
        <v>0.64858581944982563</v>
      </c>
      <c r="XD58" s="44">
        <f t="shared" si="114"/>
        <v>0</v>
      </c>
      <c r="XE58" s="44">
        <f t="shared" si="114"/>
        <v>0.59606101564008496</v>
      </c>
      <c r="XF58" s="44">
        <f t="shared" si="114"/>
        <v>0.38758195140763596</v>
      </c>
      <c r="XG58" s="44">
        <f t="shared" si="114"/>
        <v>0</v>
      </c>
      <c r="XH58" s="44">
        <f t="shared" si="114"/>
        <v>0.4655444502893214</v>
      </c>
      <c r="XI58" s="44">
        <f t="shared" si="114"/>
        <v>1</v>
      </c>
      <c r="XJ58" s="44">
        <f t="shared" si="114"/>
        <v>0.78612348822406108</v>
      </c>
      <c r="XK58" s="44">
        <f t="shared" si="114"/>
        <v>0.69573283858998147</v>
      </c>
      <c r="XL58" s="44">
        <f t="shared" si="114"/>
        <v>0.49268018018018017</v>
      </c>
      <c r="XM58" s="44">
        <f t="shared" si="114"/>
        <v>0.70636363636363642</v>
      </c>
      <c r="XN58" s="44">
        <f t="shared" si="114"/>
        <v>0.56689734717416373</v>
      </c>
      <c r="XO58" s="44">
        <f t="shared" si="114"/>
        <v>0.81315263274827809</v>
      </c>
      <c r="XP58" s="44">
        <f t="shared" si="114"/>
        <v>0.9048305695746216</v>
      </c>
      <c r="XQ58" s="44">
        <f t="shared" si="114"/>
        <v>0.49831223628691979</v>
      </c>
      <c r="XR58" s="44">
        <f t="shared" si="114"/>
        <v>0.98153177620858223</v>
      </c>
      <c r="XS58" s="44">
        <f t="shared" ref="XS58:AAD58" si="115">(XS5+XS7+XS8+XS9+XS28)/XS48</f>
        <v>0.4954407294832826</v>
      </c>
      <c r="XT58" s="44">
        <f t="shared" si="115"/>
        <v>0.27073061407440607</v>
      </c>
      <c r="XU58" s="44">
        <f t="shared" si="115"/>
        <v>0.66565040650406504</v>
      </c>
      <c r="XV58" s="44">
        <f t="shared" si="115"/>
        <v>0.85714285714285721</v>
      </c>
      <c r="XW58" s="44">
        <f t="shared" si="115"/>
        <v>0</v>
      </c>
      <c r="XX58" s="44">
        <f t="shared" si="115"/>
        <v>0.98972099853157136</v>
      </c>
      <c r="XY58" s="44">
        <f t="shared" si="115"/>
        <v>0.69613259668508265</v>
      </c>
      <c r="XZ58" s="44">
        <f t="shared" si="115"/>
        <v>0.55998809169395658</v>
      </c>
      <c r="YA58" s="44">
        <f t="shared" si="115"/>
        <v>0.76047904191616766</v>
      </c>
      <c r="YB58" s="44">
        <f t="shared" si="115"/>
        <v>0.44588744588744589</v>
      </c>
      <c r="YC58" s="44">
        <f t="shared" si="115"/>
        <v>0.32407407407407407</v>
      </c>
      <c r="YD58" s="44">
        <f t="shared" si="115"/>
        <v>0.28853754940711457</v>
      </c>
      <c r="YE58" s="44">
        <f t="shared" si="115"/>
        <v>0.4181678804139517</v>
      </c>
      <c r="YF58" s="44">
        <f t="shared" si="115"/>
        <v>0.89018626633305531</v>
      </c>
      <c r="YG58" s="44">
        <f t="shared" si="115"/>
        <v>0.81296758104738154</v>
      </c>
      <c r="YH58" s="44">
        <f t="shared" si="115"/>
        <v>0.48058252427184461</v>
      </c>
      <c r="YI58" s="44">
        <f t="shared" si="115"/>
        <v>0.92289442467378413</v>
      </c>
      <c r="YJ58" s="44">
        <f t="shared" si="115"/>
        <v>0.83739837398373984</v>
      </c>
      <c r="YK58" s="44">
        <f t="shared" si="115"/>
        <v>0.69285714285714284</v>
      </c>
      <c r="YL58" s="44">
        <f t="shared" si="115"/>
        <v>0.84707903780068738</v>
      </c>
      <c r="YM58" s="44">
        <f t="shared" si="115"/>
        <v>0.44060475161987039</v>
      </c>
      <c r="YN58" s="44">
        <f t="shared" si="115"/>
        <v>0.5240174672489083</v>
      </c>
      <c r="YO58" s="44">
        <f t="shared" si="115"/>
        <v>0.35853131749460049</v>
      </c>
      <c r="YP58" s="44">
        <f t="shared" si="115"/>
        <v>0.57888198757763965</v>
      </c>
      <c r="YQ58" s="44">
        <f t="shared" si="115"/>
        <v>0</v>
      </c>
      <c r="YR58" s="44">
        <f t="shared" si="115"/>
        <v>0.64964610717896865</v>
      </c>
      <c r="YS58" s="44">
        <f t="shared" si="115"/>
        <v>0.73684210526315785</v>
      </c>
      <c r="YT58" s="44">
        <f t="shared" si="115"/>
        <v>0.59462999345121159</v>
      </c>
      <c r="YU58" s="44">
        <f t="shared" si="115"/>
        <v>0.54026270702455736</v>
      </c>
      <c r="YV58" s="44">
        <f t="shared" si="115"/>
        <v>0.70930677901187278</v>
      </c>
      <c r="YW58" s="44">
        <f t="shared" si="115"/>
        <v>0.90098039215686276</v>
      </c>
      <c r="YX58" s="44">
        <f t="shared" si="115"/>
        <v>6.8466096115865696E-2</v>
      </c>
      <c r="YY58" s="44">
        <f t="shared" si="115"/>
        <v>0.13537414965986394</v>
      </c>
      <c r="YZ58" s="44">
        <f t="shared" si="115"/>
        <v>0</v>
      </c>
      <c r="ZA58" s="44">
        <f t="shared" si="115"/>
        <v>0.2378606615059817</v>
      </c>
      <c r="ZB58" s="44">
        <f t="shared" si="115"/>
        <v>0.45404411764705882</v>
      </c>
      <c r="ZC58" s="44">
        <f t="shared" si="115"/>
        <v>0.80228599221789876</v>
      </c>
      <c r="ZD58" s="44">
        <f t="shared" si="115"/>
        <v>0.95533272561531446</v>
      </c>
      <c r="ZE58" s="44">
        <f t="shared" si="115"/>
        <v>0.47493345164152617</v>
      </c>
      <c r="ZF58" s="44">
        <f t="shared" si="115"/>
        <v>0.41328952172325673</v>
      </c>
      <c r="ZG58" s="44">
        <f t="shared" si="115"/>
        <v>0.38028169014084501</v>
      </c>
      <c r="ZH58" s="44">
        <f t="shared" si="115"/>
        <v>0.85690235690235694</v>
      </c>
      <c r="ZI58" s="44">
        <f t="shared" si="115"/>
        <v>0.6707193515704154</v>
      </c>
      <c r="ZJ58" s="44">
        <f t="shared" si="115"/>
        <v>0.54027725739977517</v>
      </c>
      <c r="ZK58" s="44">
        <f t="shared" si="115"/>
        <v>0.74945848375451274</v>
      </c>
      <c r="ZL58" s="44">
        <f t="shared" si="115"/>
        <v>0.70270270270270274</v>
      </c>
      <c r="ZM58" s="44">
        <f t="shared" si="115"/>
        <v>0.93343250278914103</v>
      </c>
      <c r="ZN58" s="44">
        <f t="shared" si="115"/>
        <v>0.42438271604938271</v>
      </c>
      <c r="ZO58" s="44">
        <f t="shared" si="115"/>
        <v>0</v>
      </c>
      <c r="ZP58" s="44">
        <f t="shared" si="115"/>
        <v>0.81395348837209303</v>
      </c>
      <c r="ZQ58" s="44">
        <f t="shared" si="115"/>
        <v>0.70329200513039758</v>
      </c>
      <c r="ZR58" s="44">
        <f t="shared" si="115"/>
        <v>0.8606299212598425</v>
      </c>
      <c r="ZS58" s="44">
        <f t="shared" si="115"/>
        <v>0.82361809045226153</v>
      </c>
      <c r="ZT58" s="44">
        <f t="shared" si="115"/>
        <v>0.91030392883617495</v>
      </c>
      <c r="ZU58" s="44">
        <f t="shared" si="115"/>
        <v>0.40028490028490027</v>
      </c>
      <c r="ZV58" s="44">
        <f t="shared" si="115"/>
        <v>9.0828138913624221E-2</v>
      </c>
      <c r="ZW58" s="44">
        <f t="shared" si="115"/>
        <v>0.5200892857142857</v>
      </c>
      <c r="ZX58" s="44">
        <f t="shared" si="115"/>
        <v>7.1715817694369979E-2</v>
      </c>
      <c r="ZY58" s="44">
        <f t="shared" si="115"/>
        <v>0.56020278833967041</v>
      </c>
      <c r="ZZ58" s="44">
        <f t="shared" si="115"/>
        <v>0.60534124629080122</v>
      </c>
      <c r="AAA58" s="44">
        <f t="shared" si="115"/>
        <v>0.93433652530779776</v>
      </c>
      <c r="AAB58" s="44">
        <f t="shared" si="115"/>
        <v>0.70930232558139539</v>
      </c>
      <c r="AAC58" s="44">
        <f t="shared" si="115"/>
        <v>0.69626904887020491</v>
      </c>
      <c r="AAD58" s="44">
        <f t="shared" si="115"/>
        <v>0.7354698533405758</v>
      </c>
      <c r="AAE58" s="44">
        <f t="shared" ref="AAE58:ACP58" si="116">(AAE5+AAE7+AAE8+AAE9+AAE28)/AAE48</f>
        <v>0.79999999999999993</v>
      </c>
      <c r="AAF58" s="44">
        <f t="shared" si="116"/>
        <v>0.67580534612748455</v>
      </c>
      <c r="AAG58" s="44">
        <f t="shared" si="116"/>
        <v>0.22946263125386038</v>
      </c>
      <c r="AAH58" s="44">
        <f t="shared" si="116"/>
        <v>0.30871212121212122</v>
      </c>
      <c r="AAI58" s="44">
        <f t="shared" si="116"/>
        <v>0.86721991701244805</v>
      </c>
      <c r="AAJ58" s="44">
        <f t="shared" si="116"/>
        <v>0.77356446370530885</v>
      </c>
      <c r="AAK58" s="44">
        <f t="shared" si="116"/>
        <v>0.37569060773480661</v>
      </c>
      <c r="AAL58" s="44">
        <f t="shared" si="116"/>
        <v>0.84133126934984537</v>
      </c>
      <c r="AAM58" s="44">
        <f t="shared" si="116"/>
        <v>0</v>
      </c>
      <c r="AAN58" s="44">
        <f t="shared" si="116"/>
        <v>0</v>
      </c>
      <c r="AAO58" s="44">
        <f t="shared" si="116"/>
        <v>0.69872537659327927</v>
      </c>
      <c r="AAP58" s="44">
        <f t="shared" si="116"/>
        <v>0.23249299719887956</v>
      </c>
      <c r="AAQ58" s="44">
        <f t="shared" si="116"/>
        <v>0.47804054054054046</v>
      </c>
      <c r="AAR58" s="44">
        <f t="shared" si="116"/>
        <v>0.35337552742616035</v>
      </c>
      <c r="AAS58" s="44">
        <f t="shared" si="116"/>
        <v>0.48017241379310349</v>
      </c>
      <c r="AAT58" s="44">
        <f t="shared" si="116"/>
        <v>0.8426888426888427</v>
      </c>
      <c r="AAU58" s="44">
        <f t="shared" si="116"/>
        <v>0.87342723004694844</v>
      </c>
      <c r="AAV58" s="44">
        <f t="shared" si="116"/>
        <v>0.22916666666666666</v>
      </c>
      <c r="AAW58" s="44">
        <f t="shared" si="116"/>
        <v>0.4517184942716857</v>
      </c>
      <c r="AAX58" s="44">
        <f t="shared" si="116"/>
        <v>0.79909560723514206</v>
      </c>
      <c r="AAY58" s="44">
        <f t="shared" si="116"/>
        <v>0.25086745315752951</v>
      </c>
      <c r="AAZ58" s="44">
        <f t="shared" si="116"/>
        <v>0.34743202416918428</v>
      </c>
      <c r="ABA58" s="44">
        <f t="shared" si="116"/>
        <v>0.68873239436619726</v>
      </c>
      <c r="ABB58" s="44">
        <f t="shared" si="116"/>
        <v>0.24090909090909091</v>
      </c>
      <c r="ABC58" s="44">
        <f t="shared" si="116"/>
        <v>0.75935288169868542</v>
      </c>
      <c r="ABD58" s="44">
        <f t="shared" si="116"/>
        <v>0.39762611275964393</v>
      </c>
      <c r="ABE58" s="44">
        <f t="shared" si="116"/>
        <v>0</v>
      </c>
      <c r="ABF58" s="44">
        <f t="shared" si="116"/>
        <v>0.69455727051177907</v>
      </c>
      <c r="ABG58" s="44">
        <f t="shared" si="116"/>
        <v>0.47037037037037038</v>
      </c>
      <c r="ABH58" s="44">
        <f t="shared" si="116"/>
        <v>0.71009549795361537</v>
      </c>
      <c r="ABI58" s="44">
        <f t="shared" si="116"/>
        <v>0.2592267135325132</v>
      </c>
      <c r="ABJ58" s="44">
        <f t="shared" si="116"/>
        <v>0.46291331546023229</v>
      </c>
      <c r="ABK58" s="44">
        <f t="shared" si="116"/>
        <v>0</v>
      </c>
      <c r="ABL58" s="44">
        <f t="shared" si="116"/>
        <v>0.84503546099290783</v>
      </c>
      <c r="ABM58" s="44">
        <f t="shared" si="116"/>
        <v>0.68658227848101261</v>
      </c>
      <c r="ABN58" s="44">
        <f t="shared" si="116"/>
        <v>0.29796205200281095</v>
      </c>
      <c r="ABO58" s="44">
        <f t="shared" si="116"/>
        <v>0.32758620689655171</v>
      </c>
      <c r="ABP58" s="44">
        <f t="shared" si="116"/>
        <v>0.69390902081727068</v>
      </c>
      <c r="ABQ58" s="44">
        <f t="shared" si="116"/>
        <v>4.2450295540032247E-2</v>
      </c>
      <c r="ABR58" s="44">
        <f t="shared" si="116"/>
        <v>0.35656970912738217</v>
      </c>
      <c r="ABS58" s="44">
        <f t="shared" si="116"/>
        <v>0.5578386605783866</v>
      </c>
      <c r="ABT58" s="44">
        <f t="shared" si="116"/>
        <v>0.19852670349907919</v>
      </c>
      <c r="ABU58" s="44">
        <f t="shared" si="116"/>
        <v>0.29404832056570418</v>
      </c>
      <c r="ABV58" s="44">
        <f t="shared" si="116"/>
        <v>0.18389373183893731</v>
      </c>
      <c r="ABW58" s="44">
        <f t="shared" si="116"/>
        <v>0.33073496659242763</v>
      </c>
      <c r="ABX58" s="44">
        <f t="shared" si="116"/>
        <v>0.65626434144102797</v>
      </c>
      <c r="ABY58" s="44">
        <f t="shared" si="116"/>
        <v>0.19571865443425077</v>
      </c>
      <c r="ABZ58" s="44">
        <f t="shared" si="116"/>
        <v>0.67215815485996711</v>
      </c>
      <c r="ACA58" s="44">
        <f t="shared" si="116"/>
        <v>0.18731247321045863</v>
      </c>
      <c r="ACB58" s="44">
        <f t="shared" si="116"/>
        <v>0.91833137485311389</v>
      </c>
      <c r="ACC58" s="44">
        <f t="shared" si="116"/>
        <v>0.85988483685220729</v>
      </c>
      <c r="ACD58" s="44">
        <f t="shared" si="116"/>
        <v>0.42174913693901034</v>
      </c>
      <c r="ACE58" s="44">
        <f t="shared" si="116"/>
        <v>0</v>
      </c>
      <c r="ACF58" s="44">
        <f t="shared" si="116"/>
        <v>0.35110533159947982</v>
      </c>
      <c r="ACG58" s="44">
        <f t="shared" si="116"/>
        <v>0.21902937420178797</v>
      </c>
      <c r="ACH58" s="44">
        <f t="shared" si="116"/>
        <v>0.16721044045677</v>
      </c>
      <c r="ACI58" s="44">
        <f t="shared" si="116"/>
        <v>0.5621673923560716</v>
      </c>
      <c r="ACJ58" s="44">
        <f t="shared" si="116"/>
        <v>0.74833333333333329</v>
      </c>
      <c r="ACK58" s="44">
        <f t="shared" si="116"/>
        <v>0.52869198312236287</v>
      </c>
      <c r="ACL58" s="44">
        <f t="shared" si="116"/>
        <v>0.92380522993687997</v>
      </c>
      <c r="ACM58" s="44">
        <f t="shared" si="116"/>
        <v>0.595771144278607</v>
      </c>
      <c r="ACN58" s="44">
        <f t="shared" si="116"/>
        <v>0.79551820728291311</v>
      </c>
      <c r="ACO58" s="44">
        <f t="shared" si="116"/>
        <v>0.26328620185275475</v>
      </c>
      <c r="ACP58" s="44">
        <f t="shared" si="116"/>
        <v>0.79008438818565407</v>
      </c>
      <c r="ACQ58" s="44">
        <f t="shared" ref="ACQ58:AFB58" si="117">(ACQ5+ACQ7+ACQ8+ACQ9+ACQ28)/ACQ48</f>
        <v>0.226474278544542</v>
      </c>
      <c r="ACR58" s="44">
        <f t="shared" si="117"/>
        <v>0.59580419580419586</v>
      </c>
      <c r="ACS58" s="44">
        <f t="shared" si="117"/>
        <v>0.79519879969992502</v>
      </c>
      <c r="ACT58" s="44">
        <f t="shared" si="117"/>
        <v>0.24920466595970309</v>
      </c>
      <c r="ACU58" s="44">
        <f t="shared" si="117"/>
        <v>0.46183206106870228</v>
      </c>
      <c r="ACV58" s="44">
        <f t="shared" si="117"/>
        <v>0.65767284991568298</v>
      </c>
      <c r="ACW58" s="44">
        <f t="shared" si="117"/>
        <v>0.20063025210084034</v>
      </c>
      <c r="ACX58" s="44">
        <f t="shared" si="117"/>
        <v>0</v>
      </c>
      <c r="ACY58" s="44">
        <f t="shared" si="117"/>
        <v>0.78388278388278387</v>
      </c>
      <c r="ACZ58" s="44">
        <f t="shared" si="117"/>
        <v>0.81924882629107987</v>
      </c>
      <c r="ADA58" s="44">
        <f t="shared" si="117"/>
        <v>0.86539101497504167</v>
      </c>
      <c r="ADB58" s="44">
        <f t="shared" si="117"/>
        <v>0.69243697478991606</v>
      </c>
      <c r="ADC58" s="44">
        <f t="shared" si="117"/>
        <v>7.2677925211097713E-2</v>
      </c>
      <c r="ADD58" s="44">
        <f t="shared" si="117"/>
        <v>0.14864864864864866</v>
      </c>
      <c r="ADE58" s="44">
        <f t="shared" si="117"/>
        <v>0.74167283493708369</v>
      </c>
      <c r="ADF58" s="44">
        <f t="shared" si="117"/>
        <v>0.55864811133200798</v>
      </c>
      <c r="ADG58" s="44">
        <f t="shared" si="117"/>
        <v>0.29878048780487804</v>
      </c>
      <c r="ADH58" s="44">
        <f t="shared" si="117"/>
        <v>0.54838709677419351</v>
      </c>
      <c r="ADI58" s="44">
        <f t="shared" si="117"/>
        <v>0</v>
      </c>
      <c r="ADJ58" s="44">
        <f t="shared" si="117"/>
        <v>0.68076535750251754</v>
      </c>
      <c r="ADK58" s="44">
        <f t="shared" si="117"/>
        <v>0.51411290322580638</v>
      </c>
      <c r="ADL58" s="44">
        <f t="shared" si="117"/>
        <v>0.61470588235294121</v>
      </c>
      <c r="ADM58" s="44">
        <f t="shared" si="117"/>
        <v>0.20188679245283017</v>
      </c>
      <c r="ADN58" s="44">
        <f t="shared" si="117"/>
        <v>0.24530831099195713</v>
      </c>
      <c r="ADO58" s="44">
        <f t="shared" si="117"/>
        <v>0.36421052631578948</v>
      </c>
      <c r="ADP58" s="44">
        <f t="shared" si="117"/>
        <v>0.867707477403451</v>
      </c>
      <c r="ADQ58" s="44">
        <f t="shared" si="117"/>
        <v>0.53884711779448624</v>
      </c>
      <c r="ADR58" s="44">
        <f t="shared" si="117"/>
        <v>0.69879518072289148</v>
      </c>
      <c r="ADS58" s="44">
        <f t="shared" si="117"/>
        <v>0</v>
      </c>
      <c r="ADT58" s="44">
        <f t="shared" si="117"/>
        <v>0.34958148695224028</v>
      </c>
      <c r="ADU58" s="44">
        <f t="shared" si="117"/>
        <v>0.13860369609856263</v>
      </c>
      <c r="ADV58" s="44">
        <f t="shared" si="117"/>
        <v>0.41666666666666669</v>
      </c>
      <c r="ADW58" s="44">
        <f t="shared" si="117"/>
        <v>0.43286219081272082</v>
      </c>
      <c r="ADX58" s="44">
        <f t="shared" si="117"/>
        <v>0.54545454545454541</v>
      </c>
      <c r="ADY58" s="44">
        <f t="shared" si="117"/>
        <v>0</v>
      </c>
      <c r="ADZ58" s="44">
        <f t="shared" si="117"/>
        <v>0.41903019213174747</v>
      </c>
      <c r="AEA58" s="44">
        <f t="shared" si="117"/>
        <v>0.84653712007972104</v>
      </c>
      <c r="AEB58" s="44">
        <f t="shared" si="117"/>
        <v>0.63527397260273966</v>
      </c>
      <c r="AEC58" s="44">
        <f t="shared" si="117"/>
        <v>0.4032786885245902</v>
      </c>
      <c r="AED58" s="44">
        <f t="shared" si="117"/>
        <v>0.68528464017185819</v>
      </c>
      <c r="AEE58" s="44">
        <f t="shared" si="117"/>
        <v>0.39453805926786756</v>
      </c>
      <c r="AEF58" s="44">
        <f t="shared" si="117"/>
        <v>0.63321385902031058</v>
      </c>
      <c r="AEG58" s="44">
        <f t="shared" si="117"/>
        <v>0.10828025477707007</v>
      </c>
      <c r="AEH58" s="44">
        <f t="shared" si="117"/>
        <v>0.84376899696048635</v>
      </c>
      <c r="AEI58" s="44">
        <f t="shared" si="117"/>
        <v>0.17530419107706172</v>
      </c>
      <c r="AEJ58" s="44">
        <f t="shared" si="117"/>
        <v>0</v>
      </c>
      <c r="AEK58" s="44">
        <f t="shared" si="117"/>
        <v>0.26411889596602972</v>
      </c>
      <c r="AEL58" s="44">
        <f t="shared" si="117"/>
        <v>0</v>
      </c>
      <c r="AEM58" s="44">
        <f t="shared" si="117"/>
        <v>0.35946080878681974</v>
      </c>
      <c r="AEN58" s="44">
        <f t="shared" si="117"/>
        <v>0.52214891611687098</v>
      </c>
      <c r="AEO58" s="44">
        <f t="shared" si="117"/>
        <v>0</v>
      </c>
      <c r="AEP58" s="44">
        <f t="shared" si="117"/>
        <v>0.7143962848297214</v>
      </c>
      <c r="AEQ58" s="44">
        <f t="shared" si="117"/>
        <v>0.36363636363636365</v>
      </c>
      <c r="AER58" s="44">
        <f t="shared" si="117"/>
        <v>0.3787313432835821</v>
      </c>
      <c r="AES58" s="44">
        <f t="shared" si="117"/>
        <v>0</v>
      </c>
      <c r="AET58" s="44">
        <f t="shared" si="117"/>
        <v>0.41810344827586204</v>
      </c>
      <c r="AEU58" s="44">
        <f t="shared" si="117"/>
        <v>0.83045454545454545</v>
      </c>
      <c r="AEV58" s="44">
        <f t="shared" si="117"/>
        <v>0.45857142857142857</v>
      </c>
      <c r="AEW58" s="44">
        <f t="shared" si="117"/>
        <v>0.41985244802146215</v>
      </c>
      <c r="AEX58" s="44">
        <f t="shared" si="117"/>
        <v>0.45776566757493187</v>
      </c>
      <c r="AEY58" s="44">
        <f t="shared" si="117"/>
        <v>0.34476401179941002</v>
      </c>
      <c r="AEZ58" s="44">
        <f t="shared" si="117"/>
        <v>0.54363827549947419</v>
      </c>
      <c r="AFA58" s="44">
        <f t="shared" si="117"/>
        <v>0.47493837304847986</v>
      </c>
      <c r="AFB58" s="44">
        <f t="shared" si="117"/>
        <v>0.39919608089435998</v>
      </c>
      <c r="AFC58" s="44">
        <f t="shared" ref="AFC58:AHN58" si="118">(AFC5+AFC7+AFC8+AFC9+AFC28)/AFC48</f>
        <v>0.30321285140562249</v>
      </c>
      <c r="AFD58" s="44">
        <f t="shared" si="118"/>
        <v>0.39652983495556487</v>
      </c>
      <c r="AFE58" s="44">
        <f t="shared" si="118"/>
        <v>0.39297977871041584</v>
      </c>
      <c r="AFF58" s="44">
        <f t="shared" si="118"/>
        <v>0.44890979050876439</v>
      </c>
      <c r="AFG58" s="44">
        <f t="shared" si="118"/>
        <v>0.38408132903545744</v>
      </c>
      <c r="AFH58" s="44">
        <f t="shared" si="118"/>
        <v>0.52235584335491825</v>
      </c>
      <c r="AFI58" s="44">
        <f t="shared" si="118"/>
        <v>0.78252114377768822</v>
      </c>
      <c r="AFJ58" s="44">
        <f t="shared" si="118"/>
        <v>0.35603180089872105</v>
      </c>
      <c r="AFK58" s="44">
        <f t="shared" si="118"/>
        <v>0.36265137029955385</v>
      </c>
      <c r="AFL58" s="44">
        <f t="shared" si="118"/>
        <v>0.54336588167719702</v>
      </c>
      <c r="AFM58" s="44">
        <f t="shared" si="118"/>
        <v>0.72867718056002584</v>
      </c>
      <c r="AFN58" s="44">
        <f t="shared" si="118"/>
        <v>0.42225293711126471</v>
      </c>
      <c r="AFO58" s="44">
        <f t="shared" si="118"/>
        <v>0.60661345496009123</v>
      </c>
      <c r="AFP58" s="44">
        <f t="shared" si="118"/>
        <v>0.22451366004039544</v>
      </c>
      <c r="AFQ58" s="44">
        <f t="shared" si="118"/>
        <v>0.46921641791044771</v>
      </c>
      <c r="AFR58" s="44">
        <f t="shared" si="118"/>
        <v>0.70018281535649007</v>
      </c>
      <c r="AFS58" s="44">
        <f t="shared" si="118"/>
        <v>0.49110546378653119</v>
      </c>
      <c r="AFT58" s="44">
        <f t="shared" si="118"/>
        <v>0.53981701118264991</v>
      </c>
      <c r="AFU58" s="44">
        <f t="shared" si="118"/>
        <v>0.42804085422469823</v>
      </c>
      <c r="AFV58" s="44">
        <f t="shared" si="118"/>
        <v>0.47011952191235062</v>
      </c>
      <c r="AFW58" s="44">
        <f t="shared" si="118"/>
        <v>0.55669244497323023</v>
      </c>
      <c r="AFX58" s="44">
        <f t="shared" si="118"/>
        <v>0.23529411764705879</v>
      </c>
      <c r="AFY58" s="44">
        <f t="shared" si="118"/>
        <v>0.52233077459874377</v>
      </c>
      <c r="AFZ58" s="44">
        <f t="shared" si="118"/>
        <v>0.5163398692810458</v>
      </c>
      <c r="AGA58" s="44">
        <f t="shared" si="118"/>
        <v>0.33643410852713179</v>
      </c>
      <c r="AGB58" s="44">
        <f t="shared" si="118"/>
        <v>0.72529782761037132</v>
      </c>
      <c r="AGC58" s="44">
        <f t="shared" si="118"/>
        <v>0.24034707158351409</v>
      </c>
      <c r="AGD58" s="44">
        <f t="shared" si="118"/>
        <v>0.23106546854942234</v>
      </c>
      <c r="AGE58" s="44">
        <f t="shared" si="118"/>
        <v>0.54868494683827651</v>
      </c>
      <c r="AGF58" s="44">
        <f t="shared" si="118"/>
        <v>0.35270049099836337</v>
      </c>
      <c r="AGG58" s="44">
        <f t="shared" si="118"/>
        <v>0.21189591078066916</v>
      </c>
      <c r="AGH58" s="44">
        <f t="shared" si="118"/>
        <v>0</v>
      </c>
      <c r="AGI58" s="44">
        <f t="shared" si="118"/>
        <v>0.43979057591623033</v>
      </c>
      <c r="AGJ58" s="44">
        <f t="shared" si="118"/>
        <v>0.62638335546702084</v>
      </c>
      <c r="AGK58" s="44">
        <f t="shared" si="118"/>
        <v>0.79665071770334928</v>
      </c>
      <c r="AGL58" s="44">
        <f t="shared" si="118"/>
        <v>0.29905277401894453</v>
      </c>
      <c r="AGM58" s="44">
        <f t="shared" si="118"/>
        <v>0.32926829268292679</v>
      </c>
      <c r="AGN58" s="44">
        <f t="shared" si="118"/>
        <v>0.5643825301204819</v>
      </c>
      <c r="AGO58" s="44">
        <f t="shared" si="118"/>
        <v>0.24054982817869414</v>
      </c>
      <c r="AGP58" s="44">
        <f t="shared" si="118"/>
        <v>0</v>
      </c>
      <c r="AGQ58" s="44">
        <f t="shared" si="118"/>
        <v>0.58913412563667233</v>
      </c>
      <c r="AGR58" s="44">
        <f t="shared" si="118"/>
        <v>0.84223602484472049</v>
      </c>
      <c r="AGS58" s="44">
        <f t="shared" si="118"/>
        <v>0.61825726141078841</v>
      </c>
      <c r="AGT58" s="44">
        <f t="shared" si="118"/>
        <v>0.51119894598155458</v>
      </c>
      <c r="AGU58" s="44">
        <f t="shared" si="118"/>
        <v>0.97847358121330719</v>
      </c>
      <c r="AGV58" s="44">
        <f t="shared" si="118"/>
        <v>0</v>
      </c>
      <c r="AGW58" s="44">
        <f t="shared" si="118"/>
        <v>0.90069284064665134</v>
      </c>
      <c r="AGX58" s="44">
        <f t="shared" si="118"/>
        <v>0.63013698630136983</v>
      </c>
      <c r="AGY58" s="44">
        <f t="shared" si="118"/>
        <v>0.87518355359765054</v>
      </c>
      <c r="AGZ58" s="44">
        <f t="shared" si="118"/>
        <v>0.48755799240826658</v>
      </c>
      <c r="AHA58" s="44">
        <f t="shared" si="118"/>
        <v>0.71801432958034794</v>
      </c>
      <c r="AHB58" s="44">
        <f t="shared" si="118"/>
        <v>0.25201612903225806</v>
      </c>
      <c r="AHC58" s="44">
        <f t="shared" si="118"/>
        <v>0.15463414634146341</v>
      </c>
      <c r="AHD58" s="44">
        <f t="shared" si="118"/>
        <v>0.76835985312117494</v>
      </c>
      <c r="AHE58" s="44">
        <f t="shared" si="118"/>
        <v>0.79711191335740061</v>
      </c>
      <c r="AHF58" s="44">
        <f t="shared" si="118"/>
        <v>0.47938031856862312</v>
      </c>
      <c r="AHG58" s="44">
        <f t="shared" si="118"/>
        <v>0</v>
      </c>
      <c r="AHH58" s="44">
        <f t="shared" si="118"/>
        <v>0.29918032786885246</v>
      </c>
      <c r="AHI58" s="44">
        <f t="shared" si="118"/>
        <v>0.38056460369163958</v>
      </c>
      <c r="AHJ58" s="44">
        <f t="shared" si="118"/>
        <v>0.65591397849462363</v>
      </c>
      <c r="AHK58" s="44">
        <f t="shared" si="118"/>
        <v>0.59615384615384615</v>
      </c>
      <c r="AHL58" s="44">
        <f t="shared" si="118"/>
        <v>0.32060461416070007</v>
      </c>
      <c r="AHM58" s="44">
        <f t="shared" si="118"/>
        <v>0.7372611464968154</v>
      </c>
      <c r="AHN58" s="44">
        <f t="shared" si="118"/>
        <v>0.43270868824531517</v>
      </c>
      <c r="AHO58" s="44">
        <f t="shared" ref="AHO58:AIY58" si="119">(AHO5+AHO7+AHO8+AHO9+AHO28)/AHO48</f>
        <v>0.5732421875</v>
      </c>
      <c r="AHP58" s="44">
        <f t="shared" si="119"/>
        <v>0.71870047543581606</v>
      </c>
      <c r="AHQ58" s="44">
        <f t="shared" si="119"/>
        <v>0.5937794533459001</v>
      </c>
      <c r="AHR58" s="44">
        <f t="shared" si="119"/>
        <v>0.46042692939244662</v>
      </c>
      <c r="AHS58" s="44">
        <f t="shared" si="119"/>
        <v>0</v>
      </c>
      <c r="AHT58" s="44">
        <f t="shared" si="119"/>
        <v>0</v>
      </c>
      <c r="AHU58" s="44">
        <f t="shared" si="119"/>
        <v>0</v>
      </c>
      <c r="AHV58" s="44">
        <f t="shared" si="119"/>
        <v>0.18601190476190477</v>
      </c>
      <c r="AHW58" s="44">
        <f t="shared" si="119"/>
        <v>0.14160583941605839</v>
      </c>
      <c r="AHX58" s="44">
        <f t="shared" si="119"/>
        <v>0.64501679731243</v>
      </c>
      <c r="AHY58" s="44">
        <f t="shared" si="119"/>
        <v>0.43850883935434287</v>
      </c>
      <c r="AHZ58" s="44">
        <f t="shared" si="119"/>
        <v>0.68609865470852016</v>
      </c>
      <c r="AIA58" s="44">
        <f t="shared" si="119"/>
        <v>0.6688679245283019</v>
      </c>
      <c r="AIB58" s="44">
        <f t="shared" si="119"/>
        <v>0.21357943309162822</v>
      </c>
      <c r="AIC58" s="44">
        <f t="shared" si="119"/>
        <v>0.2965627498001599</v>
      </c>
      <c r="AID58" s="44">
        <f t="shared" si="119"/>
        <v>9.2219020172910657E-2</v>
      </c>
      <c r="AIE58" s="44">
        <f t="shared" si="119"/>
        <v>0.19111285882815568</v>
      </c>
      <c r="AIF58" s="44">
        <f t="shared" si="119"/>
        <v>0.38235294117647056</v>
      </c>
      <c r="AIG58" s="44">
        <f t="shared" si="119"/>
        <v>0.19162995594713655</v>
      </c>
      <c r="AIH58" s="44">
        <f t="shared" si="119"/>
        <v>0.17857142857142858</v>
      </c>
      <c r="AII58" s="44">
        <f t="shared" si="119"/>
        <v>0</v>
      </c>
      <c r="AIJ58" s="44">
        <f t="shared" si="119"/>
        <v>0.28056951423785592</v>
      </c>
      <c r="AIK58" s="44">
        <f t="shared" si="119"/>
        <v>0.85109458901280466</v>
      </c>
      <c r="AIL58" s="44">
        <f t="shared" si="119"/>
        <v>0.71465629053177704</v>
      </c>
      <c r="AIM58" s="44">
        <f t="shared" si="119"/>
        <v>0.49205378973105135</v>
      </c>
      <c r="AIN58" s="44">
        <f t="shared" si="119"/>
        <v>0.53655352480417751</v>
      </c>
      <c r="AIO58" s="44">
        <f t="shared" si="119"/>
        <v>0.57894736842105265</v>
      </c>
      <c r="AIP58" s="44">
        <f t="shared" si="119"/>
        <v>0.6704347826086956</v>
      </c>
      <c r="AIQ58" s="44">
        <f t="shared" si="119"/>
        <v>0.56428571428571428</v>
      </c>
      <c r="AIR58" s="44">
        <f t="shared" si="119"/>
        <v>0.12275731822474031</v>
      </c>
      <c r="AIS58" s="44">
        <f t="shared" si="119"/>
        <v>0.55731225296442677</v>
      </c>
      <c r="AIT58" s="44">
        <f t="shared" si="119"/>
        <v>0.11043872919818458</v>
      </c>
      <c r="AIU58" s="44">
        <f t="shared" si="119"/>
        <v>0.29020979020979021</v>
      </c>
      <c r="AIV58" s="44">
        <f t="shared" si="119"/>
        <v>0</v>
      </c>
      <c r="AIW58" s="44">
        <f t="shared" si="119"/>
        <v>0.24922118380062305</v>
      </c>
      <c r="AIX58" s="44">
        <f t="shared" si="119"/>
        <v>0.49213981875346774</v>
      </c>
      <c r="AIY58" s="44">
        <f t="shared" si="119"/>
        <v>0.25335215243472126</v>
      </c>
    </row>
    <row r="59" spans="1:935" ht="15" x14ac:dyDescent="0.25">
      <c r="A59" s="15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5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5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</row>
    <row r="60" spans="1:935" ht="18.75" x14ac:dyDescent="0.25">
      <c r="A60" s="12" t="s">
        <v>52</v>
      </c>
    </row>
    <row r="61" spans="1:935" x14ac:dyDescent="0.3">
      <c r="A61" s="1" t="s">
        <v>97</v>
      </c>
      <c r="B61" s="2">
        <v>0</v>
      </c>
      <c r="C61" s="2">
        <v>0</v>
      </c>
      <c r="D61" s="2">
        <v>0</v>
      </c>
      <c r="E61" s="2">
        <v>0</v>
      </c>
      <c r="F61" s="2">
        <v>372</v>
      </c>
      <c r="G61" s="2">
        <v>0</v>
      </c>
      <c r="H61" s="2">
        <v>8</v>
      </c>
      <c r="I61" s="2">
        <v>0</v>
      </c>
      <c r="J61" s="2">
        <v>0</v>
      </c>
      <c r="K61" s="2">
        <v>0</v>
      </c>
      <c r="L61" s="2">
        <v>0</v>
      </c>
      <c r="M61" s="2">
        <v>34</v>
      </c>
      <c r="N61" s="2">
        <v>19</v>
      </c>
      <c r="O61" s="2">
        <v>0</v>
      </c>
      <c r="P61" s="2">
        <v>79</v>
      </c>
      <c r="Q61" s="2">
        <v>0</v>
      </c>
      <c r="R61" s="2">
        <v>147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31</v>
      </c>
      <c r="Y61" s="2">
        <v>0</v>
      </c>
      <c r="Z61" s="2">
        <v>83</v>
      </c>
      <c r="AA61" s="2">
        <v>51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124</v>
      </c>
      <c r="AJ61" s="2">
        <v>0</v>
      </c>
      <c r="AK61" s="2">
        <v>0</v>
      </c>
      <c r="AL61" s="2">
        <v>0</v>
      </c>
      <c r="AM61" s="2">
        <v>120</v>
      </c>
      <c r="AN61" s="2">
        <v>60</v>
      </c>
      <c r="AO61" s="2">
        <v>240</v>
      </c>
      <c r="AP61" s="2">
        <v>0</v>
      </c>
      <c r="AQ61" s="2">
        <v>0</v>
      </c>
      <c r="AR61" s="2">
        <v>258</v>
      </c>
      <c r="AS61" s="2">
        <v>0</v>
      </c>
      <c r="AT61" s="2">
        <v>121</v>
      </c>
      <c r="AU61" s="2">
        <v>224</v>
      </c>
      <c r="AV61" s="2">
        <v>0</v>
      </c>
      <c r="AW61" s="2">
        <v>0</v>
      </c>
      <c r="AX61" s="2">
        <v>133</v>
      </c>
      <c r="AY61" s="2">
        <v>92</v>
      </c>
      <c r="AZ61" s="2">
        <v>0</v>
      </c>
      <c r="BA61" s="2">
        <v>0</v>
      </c>
      <c r="BB61" s="2">
        <v>362</v>
      </c>
      <c r="BC61" s="2">
        <v>0</v>
      </c>
      <c r="BD61" s="2">
        <v>122</v>
      </c>
      <c r="BE61" s="2">
        <v>0</v>
      </c>
      <c r="BF61" s="2">
        <v>120</v>
      </c>
      <c r="BG61" s="2">
        <v>0</v>
      </c>
      <c r="BH61" s="2">
        <v>58</v>
      </c>
      <c r="BI61" s="2">
        <v>0</v>
      </c>
      <c r="BJ61" s="2">
        <v>51</v>
      </c>
      <c r="BK61" s="2">
        <v>118</v>
      </c>
      <c r="BL61" s="2">
        <v>231</v>
      </c>
      <c r="BM61" s="2">
        <v>0</v>
      </c>
      <c r="BN61" s="2">
        <v>0</v>
      </c>
      <c r="BO61" s="2">
        <v>0</v>
      </c>
      <c r="BP61" s="2">
        <v>525</v>
      </c>
      <c r="BQ61" s="2">
        <v>0</v>
      </c>
      <c r="BR61" s="2">
        <v>0</v>
      </c>
      <c r="BS61" s="2">
        <v>0</v>
      </c>
      <c r="BT61" s="2">
        <v>118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>
        <v>0</v>
      </c>
      <c r="CB61" s="2">
        <v>0</v>
      </c>
      <c r="CC61" s="2">
        <v>0</v>
      </c>
      <c r="CD61" s="2">
        <v>0</v>
      </c>
      <c r="CE61" s="2">
        <v>0</v>
      </c>
      <c r="CF61" s="2">
        <v>0</v>
      </c>
      <c r="CG61" s="2">
        <v>0</v>
      </c>
      <c r="CH61" s="2">
        <v>306</v>
      </c>
      <c r="CI61" s="2">
        <v>0</v>
      </c>
      <c r="CJ61" s="2">
        <v>0</v>
      </c>
      <c r="CK61" s="2">
        <v>0</v>
      </c>
      <c r="CL61" s="2">
        <v>69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2">
        <v>191</v>
      </c>
      <c r="CS61" s="2">
        <v>190</v>
      </c>
      <c r="CT61" s="2">
        <v>0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0</v>
      </c>
      <c r="DF61" s="2">
        <v>0</v>
      </c>
      <c r="DG61" s="2">
        <v>0</v>
      </c>
      <c r="DH61" s="2">
        <v>76</v>
      </c>
      <c r="DI61" s="2">
        <v>0</v>
      </c>
      <c r="DJ61" s="2">
        <v>0</v>
      </c>
      <c r="DK61" s="2">
        <v>0</v>
      </c>
      <c r="DL61" s="2">
        <v>42</v>
      </c>
      <c r="DM61" s="2">
        <v>0</v>
      </c>
      <c r="DN61" s="2">
        <v>0</v>
      </c>
      <c r="DO61" s="2">
        <v>40</v>
      </c>
      <c r="DP61" s="2">
        <v>0</v>
      </c>
      <c r="DQ61" s="2">
        <v>0</v>
      </c>
      <c r="DR61" s="2">
        <v>78</v>
      </c>
      <c r="DS61" s="2">
        <v>0</v>
      </c>
      <c r="DT61" s="2">
        <v>0</v>
      </c>
      <c r="DU61" s="2">
        <v>25</v>
      </c>
      <c r="DV61" s="2">
        <v>0</v>
      </c>
      <c r="DW61" s="2">
        <v>0</v>
      </c>
      <c r="DX61" s="2">
        <v>0</v>
      </c>
      <c r="DY61" s="2">
        <v>0</v>
      </c>
      <c r="DZ61" s="2">
        <v>0</v>
      </c>
      <c r="EA61" s="2">
        <v>0</v>
      </c>
      <c r="EB61" s="2">
        <v>0</v>
      </c>
      <c r="EC61" s="2">
        <v>0</v>
      </c>
      <c r="ED61" s="2">
        <v>0</v>
      </c>
      <c r="EE61" s="2">
        <v>85</v>
      </c>
      <c r="EF61" s="2">
        <v>103</v>
      </c>
      <c r="EG61" s="2">
        <v>106</v>
      </c>
      <c r="EH61" s="2">
        <v>84</v>
      </c>
      <c r="EI61" s="2">
        <v>0</v>
      </c>
      <c r="EJ61" s="2">
        <v>142</v>
      </c>
      <c r="EK61" s="2">
        <v>51</v>
      </c>
      <c r="EL61" s="2">
        <v>0</v>
      </c>
      <c r="EM61" s="2">
        <v>0</v>
      </c>
      <c r="EN61" s="2">
        <v>0</v>
      </c>
      <c r="EO61" s="2">
        <v>0</v>
      </c>
      <c r="EP61" s="2">
        <v>0</v>
      </c>
      <c r="EQ61" s="2">
        <v>268</v>
      </c>
      <c r="ER61" s="2">
        <v>16</v>
      </c>
      <c r="ES61" s="2">
        <v>0</v>
      </c>
      <c r="ET61" s="2">
        <v>0</v>
      </c>
      <c r="EU61" s="2">
        <v>0</v>
      </c>
      <c r="EV61" s="2">
        <v>0</v>
      </c>
      <c r="EW61" s="2">
        <v>0</v>
      </c>
      <c r="EX61" s="2">
        <v>0</v>
      </c>
      <c r="EY61" s="2">
        <v>0</v>
      </c>
      <c r="EZ61" s="2">
        <v>43</v>
      </c>
      <c r="FA61" s="2">
        <v>0</v>
      </c>
      <c r="FB61" s="2">
        <v>0</v>
      </c>
      <c r="FC61" s="2">
        <v>0</v>
      </c>
      <c r="FD61" s="2">
        <v>0</v>
      </c>
      <c r="FE61" s="2">
        <v>200</v>
      </c>
      <c r="FF61" s="2">
        <v>91</v>
      </c>
      <c r="FG61" s="2">
        <v>0</v>
      </c>
      <c r="FH61" s="2">
        <v>0</v>
      </c>
      <c r="FI61" s="2">
        <v>0</v>
      </c>
      <c r="FJ61" s="2">
        <v>0</v>
      </c>
      <c r="FK61" s="2">
        <v>0</v>
      </c>
      <c r="FL61" s="2">
        <v>0</v>
      </c>
      <c r="FM61" s="2">
        <v>0</v>
      </c>
      <c r="FN61" s="2">
        <v>0</v>
      </c>
      <c r="FO61" s="2">
        <v>0</v>
      </c>
      <c r="FP61" s="2">
        <v>0</v>
      </c>
      <c r="FQ61" s="2">
        <v>0</v>
      </c>
      <c r="FR61" s="2">
        <v>0</v>
      </c>
      <c r="FS61" s="2">
        <v>0</v>
      </c>
      <c r="FT61" s="2">
        <v>0</v>
      </c>
      <c r="FU61" s="2">
        <v>0</v>
      </c>
      <c r="FV61" s="2">
        <v>0</v>
      </c>
      <c r="FW61" s="2">
        <v>6</v>
      </c>
      <c r="FX61" s="2">
        <v>0</v>
      </c>
      <c r="FY61" s="2">
        <v>217</v>
      </c>
      <c r="FZ61" s="2">
        <v>0</v>
      </c>
      <c r="GA61" s="2">
        <v>34</v>
      </c>
      <c r="GB61" s="2">
        <v>132</v>
      </c>
      <c r="GC61" s="2">
        <v>0</v>
      </c>
      <c r="GD61" s="2">
        <v>0</v>
      </c>
      <c r="GE61" s="2">
        <v>0</v>
      </c>
      <c r="GF61" s="2">
        <v>32</v>
      </c>
      <c r="GG61" s="2">
        <v>0</v>
      </c>
      <c r="GH61" s="2">
        <v>0</v>
      </c>
      <c r="GI61" s="2">
        <v>45</v>
      </c>
      <c r="GJ61" s="2">
        <v>0</v>
      </c>
      <c r="GK61" s="2">
        <v>259</v>
      </c>
      <c r="GL61" s="2">
        <v>136</v>
      </c>
      <c r="GM61" s="2">
        <v>0</v>
      </c>
      <c r="GN61" s="2">
        <v>0</v>
      </c>
      <c r="GO61" s="2">
        <v>0</v>
      </c>
      <c r="GP61" s="2">
        <v>0</v>
      </c>
      <c r="GQ61" s="2">
        <v>0</v>
      </c>
      <c r="GR61" s="2">
        <v>0</v>
      </c>
      <c r="GS61" s="2">
        <v>0</v>
      </c>
      <c r="GT61" s="2">
        <v>0</v>
      </c>
      <c r="GU61" s="2">
        <v>0</v>
      </c>
      <c r="GV61" s="2">
        <v>0</v>
      </c>
      <c r="GW61" s="2">
        <v>0</v>
      </c>
      <c r="GX61" s="2">
        <v>0</v>
      </c>
      <c r="GY61" s="2">
        <v>0</v>
      </c>
      <c r="GZ61" s="2">
        <v>0</v>
      </c>
      <c r="HA61" s="2">
        <v>0</v>
      </c>
      <c r="HB61" s="2">
        <v>0</v>
      </c>
      <c r="HC61" s="2">
        <v>0</v>
      </c>
      <c r="HD61" s="2">
        <v>0</v>
      </c>
      <c r="HE61" s="2">
        <v>0</v>
      </c>
      <c r="HF61" s="2">
        <v>0</v>
      </c>
      <c r="HG61" s="2">
        <v>0</v>
      </c>
      <c r="HH61" s="2">
        <v>68</v>
      </c>
      <c r="HI61" s="2">
        <v>41</v>
      </c>
      <c r="HJ61" s="2">
        <v>67</v>
      </c>
      <c r="HK61" s="2">
        <v>1</v>
      </c>
      <c r="HL61" s="2">
        <v>0</v>
      </c>
      <c r="HM61" s="2">
        <v>0</v>
      </c>
      <c r="HN61" s="2">
        <v>0</v>
      </c>
      <c r="HO61" s="2">
        <v>200</v>
      </c>
      <c r="HP61" s="2">
        <v>0</v>
      </c>
      <c r="HQ61" s="2">
        <v>0</v>
      </c>
      <c r="HR61" s="2">
        <v>0</v>
      </c>
      <c r="HS61" s="2">
        <v>0</v>
      </c>
      <c r="HT61" s="2">
        <v>0</v>
      </c>
      <c r="HU61" s="2">
        <v>25</v>
      </c>
      <c r="HV61" s="2">
        <v>11</v>
      </c>
      <c r="HW61" s="2">
        <v>12</v>
      </c>
      <c r="HX61" s="2">
        <v>0</v>
      </c>
      <c r="HY61" s="2">
        <v>0</v>
      </c>
      <c r="HZ61" s="2">
        <v>0</v>
      </c>
      <c r="IA61" s="2">
        <v>24</v>
      </c>
      <c r="IB61" s="2">
        <v>0</v>
      </c>
      <c r="IC61" s="2">
        <v>0</v>
      </c>
      <c r="ID61" s="2">
        <v>0</v>
      </c>
      <c r="IE61" s="2">
        <v>0</v>
      </c>
      <c r="IF61" s="2">
        <v>0</v>
      </c>
      <c r="IG61" s="2">
        <v>0</v>
      </c>
      <c r="IH61" s="2">
        <v>0</v>
      </c>
      <c r="II61" s="2">
        <v>0</v>
      </c>
      <c r="IJ61" s="2">
        <v>0</v>
      </c>
      <c r="IK61" s="2">
        <v>0</v>
      </c>
      <c r="IL61" s="2">
        <v>0</v>
      </c>
      <c r="IM61" s="2">
        <v>0</v>
      </c>
      <c r="IN61" s="2">
        <v>0</v>
      </c>
      <c r="IO61" s="2">
        <v>0</v>
      </c>
      <c r="IP61" s="2">
        <v>0</v>
      </c>
      <c r="IQ61" s="2">
        <v>46</v>
      </c>
      <c r="IR61" s="2">
        <v>556</v>
      </c>
      <c r="IS61" s="2">
        <v>0</v>
      </c>
      <c r="IT61" s="2">
        <v>0</v>
      </c>
      <c r="IU61" s="2">
        <v>0</v>
      </c>
      <c r="IV61" s="2">
        <v>0</v>
      </c>
      <c r="IW61" s="2">
        <v>55</v>
      </c>
      <c r="IX61" s="2">
        <v>151</v>
      </c>
      <c r="IY61" s="2">
        <v>0</v>
      </c>
      <c r="IZ61" s="2">
        <v>0</v>
      </c>
      <c r="JA61" s="2">
        <v>0</v>
      </c>
      <c r="JB61" s="2">
        <v>0</v>
      </c>
      <c r="JC61" s="2">
        <v>0</v>
      </c>
      <c r="JD61" s="2">
        <v>0</v>
      </c>
      <c r="JE61" s="2">
        <v>0</v>
      </c>
      <c r="JF61" s="2">
        <v>0</v>
      </c>
      <c r="JG61" s="2">
        <v>0</v>
      </c>
      <c r="JH61" s="2">
        <v>0</v>
      </c>
      <c r="JI61" s="2">
        <v>0</v>
      </c>
      <c r="JJ61" s="2">
        <v>0</v>
      </c>
      <c r="JK61" s="2">
        <v>105</v>
      </c>
      <c r="JL61" s="2">
        <v>50</v>
      </c>
      <c r="JM61" s="2">
        <v>0</v>
      </c>
      <c r="JN61" s="2">
        <v>0</v>
      </c>
      <c r="JO61" s="2">
        <v>0</v>
      </c>
      <c r="JP61" s="2">
        <v>0</v>
      </c>
      <c r="JQ61" s="2">
        <v>0</v>
      </c>
      <c r="JR61" s="2">
        <v>0</v>
      </c>
      <c r="JS61" s="2">
        <v>0</v>
      </c>
      <c r="JT61" s="2">
        <v>0</v>
      </c>
      <c r="JU61" s="2">
        <v>0</v>
      </c>
      <c r="JV61" s="2">
        <v>0</v>
      </c>
      <c r="JW61" s="2">
        <v>0</v>
      </c>
      <c r="JX61" s="2">
        <v>0</v>
      </c>
      <c r="JY61" s="2">
        <v>0</v>
      </c>
      <c r="JZ61" s="2">
        <v>0</v>
      </c>
      <c r="KA61" s="2">
        <v>0</v>
      </c>
      <c r="KB61" s="2">
        <v>0</v>
      </c>
      <c r="KC61" s="2">
        <v>0</v>
      </c>
      <c r="KD61" s="2">
        <v>0</v>
      </c>
      <c r="KE61" s="2">
        <v>0</v>
      </c>
      <c r="KF61" s="2">
        <v>0</v>
      </c>
      <c r="KG61" s="2">
        <v>48</v>
      </c>
      <c r="KH61" s="2">
        <v>36</v>
      </c>
      <c r="KI61" s="2">
        <v>805</v>
      </c>
      <c r="KJ61" s="2">
        <v>0</v>
      </c>
      <c r="KK61" s="2">
        <v>0</v>
      </c>
      <c r="KL61" s="2">
        <v>0</v>
      </c>
      <c r="KM61" s="2">
        <v>0</v>
      </c>
      <c r="KN61" s="2">
        <v>0</v>
      </c>
      <c r="KO61" s="2">
        <v>0</v>
      </c>
      <c r="KP61" s="2">
        <v>0</v>
      </c>
      <c r="KQ61" s="2">
        <v>0</v>
      </c>
      <c r="KR61" s="2">
        <v>0</v>
      </c>
      <c r="KS61" s="2">
        <v>0</v>
      </c>
      <c r="KT61" s="2">
        <v>0</v>
      </c>
      <c r="KU61" s="2">
        <v>63</v>
      </c>
      <c r="KV61" s="2">
        <v>65</v>
      </c>
      <c r="KW61" s="2">
        <v>0</v>
      </c>
      <c r="KX61" s="2">
        <v>0</v>
      </c>
      <c r="KY61" s="2">
        <v>0</v>
      </c>
      <c r="KZ61" s="2">
        <v>28</v>
      </c>
      <c r="LA61" s="2">
        <v>0</v>
      </c>
      <c r="LB61" s="2">
        <v>23</v>
      </c>
      <c r="LC61" s="2">
        <v>0</v>
      </c>
      <c r="LD61" s="2">
        <v>0</v>
      </c>
      <c r="LE61" s="2">
        <v>0</v>
      </c>
      <c r="LF61" s="2">
        <v>0</v>
      </c>
      <c r="LG61" s="2">
        <v>0</v>
      </c>
      <c r="LH61" s="2">
        <v>0</v>
      </c>
      <c r="LI61" s="2">
        <v>0</v>
      </c>
      <c r="LJ61" s="2">
        <v>61</v>
      </c>
      <c r="LK61" s="2">
        <v>0</v>
      </c>
      <c r="LL61" s="2">
        <v>0</v>
      </c>
      <c r="LM61" s="2">
        <v>0</v>
      </c>
      <c r="LN61" s="2">
        <v>0</v>
      </c>
      <c r="LO61" s="2">
        <v>0</v>
      </c>
      <c r="LP61" s="2">
        <v>0</v>
      </c>
      <c r="LQ61" s="2">
        <v>0</v>
      </c>
      <c r="LR61" s="2">
        <v>0</v>
      </c>
      <c r="LS61" s="2">
        <v>0</v>
      </c>
      <c r="LT61" s="2">
        <v>0</v>
      </c>
      <c r="LU61" s="2">
        <v>0</v>
      </c>
      <c r="LV61" s="2">
        <v>0</v>
      </c>
      <c r="LW61" s="2">
        <v>0</v>
      </c>
      <c r="LX61" s="2">
        <v>0</v>
      </c>
      <c r="LY61" s="2">
        <v>0</v>
      </c>
      <c r="LZ61" s="2">
        <v>0</v>
      </c>
      <c r="MA61" s="2">
        <v>0</v>
      </c>
      <c r="MB61" s="2">
        <v>0</v>
      </c>
      <c r="MC61" s="2">
        <v>0</v>
      </c>
      <c r="MD61" s="2">
        <v>0</v>
      </c>
      <c r="ME61" s="2">
        <v>0</v>
      </c>
      <c r="MF61" s="2">
        <v>0</v>
      </c>
      <c r="MG61" s="2">
        <v>0</v>
      </c>
      <c r="MH61" s="2">
        <v>0</v>
      </c>
      <c r="MI61" s="2">
        <v>0</v>
      </c>
      <c r="MJ61" s="2">
        <v>0</v>
      </c>
      <c r="MK61" s="2">
        <v>32</v>
      </c>
      <c r="ML61" s="2">
        <v>0</v>
      </c>
      <c r="MM61" s="2">
        <v>0</v>
      </c>
      <c r="MN61" s="2">
        <v>0</v>
      </c>
      <c r="MO61" s="2">
        <v>60</v>
      </c>
      <c r="MP61" s="2">
        <v>0</v>
      </c>
      <c r="MQ61" s="2">
        <v>0</v>
      </c>
      <c r="MR61" s="2">
        <v>0</v>
      </c>
      <c r="MS61" s="2">
        <v>57</v>
      </c>
      <c r="MT61" s="2">
        <v>0</v>
      </c>
      <c r="MU61" s="2">
        <v>31</v>
      </c>
      <c r="MV61" s="2">
        <v>0</v>
      </c>
      <c r="MW61" s="2">
        <v>0</v>
      </c>
      <c r="MX61" s="2">
        <v>0</v>
      </c>
      <c r="MY61" s="2">
        <v>0</v>
      </c>
      <c r="MZ61" s="2">
        <v>0</v>
      </c>
      <c r="NA61" s="2">
        <v>0</v>
      </c>
      <c r="NB61" s="2">
        <v>0</v>
      </c>
      <c r="NC61" s="2">
        <v>200</v>
      </c>
      <c r="ND61" s="2">
        <v>0</v>
      </c>
      <c r="NE61" s="2">
        <v>0</v>
      </c>
      <c r="NF61" s="2">
        <v>0</v>
      </c>
      <c r="NG61" s="2">
        <v>0</v>
      </c>
      <c r="NH61" s="2">
        <v>63</v>
      </c>
      <c r="NI61" s="2">
        <v>0</v>
      </c>
      <c r="NJ61" s="2">
        <v>0</v>
      </c>
      <c r="NK61" s="2">
        <v>0</v>
      </c>
      <c r="NL61" s="2">
        <v>0</v>
      </c>
      <c r="NM61" s="2">
        <v>0</v>
      </c>
      <c r="NN61" s="2">
        <v>0</v>
      </c>
      <c r="NO61" s="2">
        <v>0</v>
      </c>
      <c r="NP61" s="2">
        <v>0</v>
      </c>
      <c r="NQ61" s="2">
        <v>28</v>
      </c>
      <c r="NR61" s="2">
        <v>0</v>
      </c>
      <c r="NS61" s="2">
        <v>0</v>
      </c>
      <c r="NT61" s="2">
        <v>0</v>
      </c>
      <c r="NU61" s="2">
        <v>0</v>
      </c>
      <c r="NV61" s="2">
        <v>0</v>
      </c>
      <c r="NW61" s="2">
        <v>0</v>
      </c>
      <c r="NX61" s="2">
        <v>0</v>
      </c>
      <c r="NY61" s="2">
        <v>0</v>
      </c>
      <c r="NZ61" s="2">
        <v>0</v>
      </c>
      <c r="OA61" s="2">
        <v>0</v>
      </c>
      <c r="OB61" s="2">
        <v>260</v>
      </c>
      <c r="OC61" s="2">
        <v>0</v>
      </c>
      <c r="OD61" s="2">
        <v>0</v>
      </c>
      <c r="OE61" s="2">
        <v>0</v>
      </c>
      <c r="OF61" s="2">
        <v>77</v>
      </c>
      <c r="OG61" s="2">
        <v>0</v>
      </c>
      <c r="OH61" s="2">
        <v>0</v>
      </c>
      <c r="OI61" s="2">
        <v>0</v>
      </c>
      <c r="OJ61" s="2">
        <v>0</v>
      </c>
      <c r="OK61" s="2">
        <v>0</v>
      </c>
      <c r="OL61" s="2">
        <v>0</v>
      </c>
      <c r="OM61" s="2">
        <v>0</v>
      </c>
      <c r="ON61" s="2">
        <v>0</v>
      </c>
      <c r="OO61" s="2">
        <v>0</v>
      </c>
      <c r="OP61" s="2">
        <v>0</v>
      </c>
      <c r="OQ61" s="2">
        <v>0</v>
      </c>
      <c r="OR61" s="2">
        <v>0</v>
      </c>
      <c r="OS61" s="2">
        <v>0</v>
      </c>
      <c r="OT61" s="2">
        <v>0</v>
      </c>
      <c r="OU61" s="2">
        <v>0</v>
      </c>
      <c r="OV61" s="2">
        <v>0</v>
      </c>
      <c r="OW61" s="2">
        <v>0</v>
      </c>
      <c r="OX61" s="2">
        <v>0</v>
      </c>
      <c r="OY61" s="2">
        <v>0</v>
      </c>
      <c r="OZ61" s="2">
        <v>0</v>
      </c>
      <c r="PA61" s="2">
        <v>0</v>
      </c>
      <c r="PB61" s="2">
        <v>0</v>
      </c>
      <c r="PC61" s="2">
        <v>0</v>
      </c>
      <c r="PD61" s="2">
        <v>49</v>
      </c>
      <c r="PE61" s="2">
        <v>0</v>
      </c>
      <c r="PF61" s="2">
        <v>0</v>
      </c>
      <c r="PG61" s="2">
        <v>0</v>
      </c>
      <c r="PH61" s="2">
        <v>0</v>
      </c>
      <c r="PI61" s="2">
        <v>0</v>
      </c>
      <c r="PJ61" s="2">
        <v>0</v>
      </c>
      <c r="PK61" s="2">
        <v>0</v>
      </c>
      <c r="PL61" s="2">
        <v>0</v>
      </c>
      <c r="PM61" s="2">
        <v>9</v>
      </c>
      <c r="PN61" s="2">
        <v>0</v>
      </c>
      <c r="PO61" s="2">
        <v>0</v>
      </c>
      <c r="PP61" s="2">
        <v>0</v>
      </c>
      <c r="PQ61" s="2">
        <v>0</v>
      </c>
      <c r="PR61" s="2">
        <v>0</v>
      </c>
      <c r="PS61" s="2">
        <v>0</v>
      </c>
      <c r="PT61" s="2">
        <v>0</v>
      </c>
      <c r="PU61" s="2">
        <v>0</v>
      </c>
      <c r="PV61" s="2">
        <v>0</v>
      </c>
      <c r="PW61" s="2">
        <v>0</v>
      </c>
      <c r="PX61" s="2">
        <v>0</v>
      </c>
      <c r="PY61" s="2">
        <v>165</v>
      </c>
      <c r="PZ61" s="2">
        <v>0</v>
      </c>
      <c r="QA61" s="2">
        <v>0</v>
      </c>
      <c r="QB61" s="2">
        <v>0</v>
      </c>
      <c r="QC61" s="2">
        <v>0</v>
      </c>
      <c r="QD61" s="2">
        <v>0</v>
      </c>
      <c r="QE61" s="2">
        <v>0</v>
      </c>
      <c r="QF61" s="2">
        <v>0</v>
      </c>
      <c r="QG61" s="2">
        <v>31</v>
      </c>
      <c r="QH61" s="2">
        <v>81</v>
      </c>
      <c r="QI61" s="2">
        <v>102</v>
      </c>
      <c r="QJ61" s="2">
        <v>0</v>
      </c>
      <c r="QK61" s="2">
        <v>0</v>
      </c>
      <c r="QL61" s="2">
        <v>0</v>
      </c>
      <c r="QM61" s="2">
        <v>0</v>
      </c>
      <c r="QN61" s="2">
        <v>0</v>
      </c>
      <c r="QO61" s="2">
        <v>26</v>
      </c>
      <c r="QP61" s="2">
        <v>0</v>
      </c>
      <c r="QQ61" s="2">
        <v>0</v>
      </c>
      <c r="QR61" s="2">
        <v>0</v>
      </c>
      <c r="QS61" s="2">
        <v>0</v>
      </c>
      <c r="QT61" s="2">
        <v>0</v>
      </c>
      <c r="QU61" s="2">
        <v>0</v>
      </c>
      <c r="QV61" s="2">
        <v>0</v>
      </c>
      <c r="QW61" s="2">
        <v>0</v>
      </c>
      <c r="QX61" s="2">
        <v>0</v>
      </c>
      <c r="QY61" s="2">
        <v>0</v>
      </c>
      <c r="QZ61" s="2">
        <v>0</v>
      </c>
      <c r="RA61" s="2">
        <v>0</v>
      </c>
      <c r="RB61" s="2">
        <v>29</v>
      </c>
      <c r="RC61" s="2">
        <v>0</v>
      </c>
      <c r="RD61" s="2">
        <v>0</v>
      </c>
      <c r="RE61" s="2">
        <v>0</v>
      </c>
      <c r="RF61" s="2">
        <v>0</v>
      </c>
      <c r="RG61" s="2">
        <v>0</v>
      </c>
      <c r="RH61" s="2">
        <v>0</v>
      </c>
      <c r="RI61" s="2">
        <v>0</v>
      </c>
      <c r="RJ61" s="2">
        <v>0</v>
      </c>
      <c r="RK61" s="2">
        <v>39</v>
      </c>
      <c r="RL61" s="2">
        <v>0</v>
      </c>
      <c r="RM61" s="2">
        <v>0</v>
      </c>
      <c r="RN61" s="2">
        <v>0</v>
      </c>
      <c r="RO61" s="2">
        <v>0</v>
      </c>
      <c r="RP61" s="2">
        <v>0</v>
      </c>
      <c r="RQ61" s="2">
        <v>0</v>
      </c>
      <c r="RR61" s="2">
        <v>221</v>
      </c>
      <c r="RS61" s="2">
        <v>0</v>
      </c>
      <c r="RT61" s="2">
        <v>0</v>
      </c>
      <c r="RU61" s="2">
        <v>65</v>
      </c>
      <c r="RV61" s="2">
        <v>0</v>
      </c>
      <c r="RW61" s="2">
        <v>0</v>
      </c>
      <c r="RX61" s="2">
        <v>0</v>
      </c>
      <c r="RY61" s="2">
        <v>0</v>
      </c>
      <c r="RZ61" s="2">
        <v>0</v>
      </c>
      <c r="SA61" s="2">
        <v>0</v>
      </c>
      <c r="SB61" s="2">
        <v>80</v>
      </c>
      <c r="SC61" s="2">
        <v>131</v>
      </c>
      <c r="SD61" s="2">
        <v>0</v>
      </c>
      <c r="SE61" s="2">
        <v>88</v>
      </c>
      <c r="SF61" s="2">
        <v>0</v>
      </c>
      <c r="SG61" s="2">
        <v>0</v>
      </c>
      <c r="SH61" s="2">
        <v>0</v>
      </c>
      <c r="SI61" s="2">
        <v>0</v>
      </c>
      <c r="SJ61" s="2">
        <v>0</v>
      </c>
      <c r="SK61" s="2">
        <v>0</v>
      </c>
      <c r="SL61" s="2">
        <v>0</v>
      </c>
      <c r="SM61" s="2">
        <v>0</v>
      </c>
      <c r="SN61" s="2">
        <v>24</v>
      </c>
      <c r="SO61" s="2">
        <v>0</v>
      </c>
      <c r="SP61" s="2">
        <v>271</v>
      </c>
      <c r="SQ61" s="2">
        <v>0</v>
      </c>
      <c r="SR61" s="2">
        <v>0</v>
      </c>
      <c r="SS61" s="2">
        <v>0</v>
      </c>
      <c r="ST61" s="2">
        <v>0</v>
      </c>
      <c r="SU61" s="2">
        <v>0</v>
      </c>
      <c r="SV61" s="2">
        <v>0</v>
      </c>
      <c r="SW61" s="2">
        <v>0</v>
      </c>
      <c r="SX61" s="2">
        <v>0</v>
      </c>
      <c r="SY61" s="2">
        <v>0</v>
      </c>
      <c r="SZ61" s="2">
        <v>34</v>
      </c>
      <c r="TA61" s="2">
        <v>0</v>
      </c>
      <c r="TB61" s="2">
        <v>0</v>
      </c>
      <c r="TC61" s="2">
        <v>0</v>
      </c>
      <c r="TD61" s="2">
        <v>0</v>
      </c>
      <c r="TE61" s="2">
        <v>0</v>
      </c>
      <c r="TF61" s="2">
        <v>0</v>
      </c>
      <c r="TG61" s="2">
        <v>88</v>
      </c>
      <c r="TH61" s="2">
        <v>0</v>
      </c>
      <c r="TI61" s="2">
        <v>0</v>
      </c>
      <c r="TJ61" s="2">
        <v>0</v>
      </c>
      <c r="TK61" s="2">
        <v>0</v>
      </c>
      <c r="TL61" s="2">
        <v>0</v>
      </c>
      <c r="TM61" s="2">
        <v>0</v>
      </c>
      <c r="TN61" s="2">
        <v>93</v>
      </c>
      <c r="TO61" s="2">
        <v>0</v>
      </c>
      <c r="TP61" s="2">
        <v>0</v>
      </c>
      <c r="TQ61" s="2">
        <v>0</v>
      </c>
      <c r="TR61" s="2">
        <v>57</v>
      </c>
      <c r="TS61" s="2">
        <v>0</v>
      </c>
      <c r="TT61" s="2">
        <v>43</v>
      </c>
      <c r="TU61" s="2">
        <v>0</v>
      </c>
      <c r="TV61" s="2">
        <v>0</v>
      </c>
      <c r="TW61" s="2">
        <v>0</v>
      </c>
      <c r="TX61" s="2">
        <v>0</v>
      </c>
      <c r="TY61" s="2">
        <v>0</v>
      </c>
      <c r="TZ61" s="2">
        <v>0</v>
      </c>
      <c r="UA61" s="2">
        <v>0</v>
      </c>
      <c r="UB61" s="2">
        <v>2</v>
      </c>
      <c r="UC61" s="2">
        <v>0</v>
      </c>
      <c r="UD61" s="2">
        <v>0</v>
      </c>
      <c r="UE61" s="2">
        <v>0</v>
      </c>
      <c r="UF61" s="2">
        <v>0</v>
      </c>
      <c r="UG61" s="2">
        <v>0</v>
      </c>
      <c r="UH61" s="2">
        <v>0</v>
      </c>
      <c r="UI61" s="2">
        <v>0</v>
      </c>
      <c r="UJ61" s="2">
        <v>63</v>
      </c>
      <c r="UK61" s="2">
        <v>0</v>
      </c>
      <c r="UL61" s="2">
        <v>0</v>
      </c>
      <c r="UM61" s="2">
        <v>0</v>
      </c>
      <c r="UN61" s="2">
        <v>0</v>
      </c>
      <c r="UO61" s="2">
        <v>0</v>
      </c>
      <c r="UP61" s="2">
        <v>0</v>
      </c>
      <c r="UQ61" s="2">
        <v>0</v>
      </c>
      <c r="UR61" s="2">
        <v>0</v>
      </c>
      <c r="US61" s="2">
        <v>12</v>
      </c>
      <c r="UT61" s="2">
        <v>0</v>
      </c>
      <c r="UU61" s="2">
        <v>0</v>
      </c>
      <c r="UV61" s="2">
        <v>0</v>
      </c>
      <c r="UW61" s="2">
        <v>0</v>
      </c>
      <c r="UX61" s="2">
        <v>0</v>
      </c>
      <c r="UY61" s="2">
        <v>0</v>
      </c>
      <c r="UZ61" s="2">
        <v>0</v>
      </c>
      <c r="VA61" s="2">
        <v>0</v>
      </c>
      <c r="VB61" s="2">
        <v>11</v>
      </c>
      <c r="VC61" s="2">
        <v>0</v>
      </c>
      <c r="VD61" s="2">
        <v>0</v>
      </c>
      <c r="VE61" s="2">
        <v>0</v>
      </c>
      <c r="VF61" s="2">
        <v>0</v>
      </c>
      <c r="VG61" s="2">
        <v>0</v>
      </c>
      <c r="VH61" s="2">
        <v>0</v>
      </c>
      <c r="VI61" s="2">
        <v>172</v>
      </c>
      <c r="VJ61" s="2">
        <v>0</v>
      </c>
      <c r="VK61" s="2">
        <v>0</v>
      </c>
      <c r="VL61" s="2">
        <v>0</v>
      </c>
      <c r="VM61" s="2">
        <v>0</v>
      </c>
      <c r="VN61" s="2">
        <v>0</v>
      </c>
      <c r="VO61" s="2">
        <v>0</v>
      </c>
      <c r="VP61" s="2">
        <v>0</v>
      </c>
      <c r="VQ61" s="2">
        <v>0</v>
      </c>
      <c r="VR61" s="2">
        <v>0</v>
      </c>
      <c r="VS61" s="2">
        <v>0</v>
      </c>
      <c r="VT61" s="2">
        <v>0</v>
      </c>
      <c r="VU61" s="2">
        <v>106</v>
      </c>
      <c r="VV61" s="2">
        <v>0</v>
      </c>
      <c r="VW61" s="2">
        <v>0</v>
      </c>
      <c r="VX61" s="2">
        <v>0</v>
      </c>
      <c r="VY61" s="2">
        <v>0</v>
      </c>
      <c r="VZ61" s="2">
        <v>0</v>
      </c>
      <c r="WA61" s="2">
        <v>0</v>
      </c>
      <c r="WB61" s="2">
        <v>0</v>
      </c>
      <c r="WC61" s="2">
        <v>0</v>
      </c>
      <c r="WD61" s="2">
        <v>0</v>
      </c>
      <c r="WE61" s="2">
        <v>0</v>
      </c>
      <c r="WF61" s="2">
        <v>0</v>
      </c>
      <c r="WG61" s="2">
        <v>0</v>
      </c>
      <c r="WH61" s="2">
        <v>30</v>
      </c>
      <c r="WI61" s="2">
        <v>0</v>
      </c>
      <c r="WJ61" s="2">
        <v>0</v>
      </c>
      <c r="WK61" s="2">
        <v>0</v>
      </c>
      <c r="WL61" s="2">
        <v>0</v>
      </c>
      <c r="WM61" s="2">
        <v>0</v>
      </c>
      <c r="WN61" s="2">
        <v>0</v>
      </c>
      <c r="WO61" s="2">
        <v>0</v>
      </c>
      <c r="WP61" s="2">
        <v>0</v>
      </c>
      <c r="WQ61" s="2">
        <v>0</v>
      </c>
      <c r="WR61" s="2">
        <v>0</v>
      </c>
      <c r="WS61" s="2">
        <v>0</v>
      </c>
      <c r="WT61" s="2">
        <v>0</v>
      </c>
      <c r="WU61" s="2">
        <v>0</v>
      </c>
      <c r="WV61" s="2">
        <v>0</v>
      </c>
      <c r="WW61" s="2">
        <v>0</v>
      </c>
      <c r="WX61" s="2">
        <v>0</v>
      </c>
      <c r="WY61" s="2">
        <v>0</v>
      </c>
      <c r="WZ61" s="2">
        <v>0</v>
      </c>
      <c r="XA61" s="2">
        <v>0</v>
      </c>
      <c r="XB61" s="2">
        <v>0</v>
      </c>
      <c r="XC61" s="2">
        <v>0</v>
      </c>
      <c r="XD61" s="2">
        <v>0</v>
      </c>
      <c r="XE61" s="2">
        <v>0</v>
      </c>
      <c r="XF61" s="2">
        <v>0</v>
      </c>
      <c r="XG61" s="2">
        <v>0</v>
      </c>
      <c r="XH61" s="2">
        <v>0</v>
      </c>
      <c r="XI61" s="2">
        <v>0</v>
      </c>
      <c r="XJ61" s="2">
        <v>0</v>
      </c>
      <c r="XK61" s="2">
        <v>0</v>
      </c>
      <c r="XL61" s="2">
        <v>0</v>
      </c>
      <c r="XM61" s="2">
        <v>0</v>
      </c>
      <c r="XN61" s="2">
        <v>0</v>
      </c>
      <c r="XO61" s="2">
        <v>0</v>
      </c>
      <c r="XP61" s="2">
        <v>0</v>
      </c>
      <c r="XQ61" s="2">
        <v>0</v>
      </c>
      <c r="XR61" s="2">
        <v>0</v>
      </c>
      <c r="XS61" s="2">
        <v>0</v>
      </c>
      <c r="XT61" s="2">
        <v>0</v>
      </c>
      <c r="XU61" s="2">
        <v>0</v>
      </c>
      <c r="XV61" s="2">
        <v>0</v>
      </c>
      <c r="XW61" s="2">
        <v>0</v>
      </c>
      <c r="XX61" s="2">
        <v>0</v>
      </c>
      <c r="XY61" s="2">
        <v>0</v>
      </c>
      <c r="XZ61" s="2">
        <v>0</v>
      </c>
      <c r="YA61" s="2">
        <v>0</v>
      </c>
      <c r="YB61" s="2">
        <v>0</v>
      </c>
      <c r="YC61" s="2">
        <v>0</v>
      </c>
      <c r="YD61" s="2">
        <v>0</v>
      </c>
      <c r="YE61" s="2">
        <v>0</v>
      </c>
      <c r="YF61" s="2">
        <v>0</v>
      </c>
      <c r="YG61" s="2">
        <v>0</v>
      </c>
      <c r="YH61" s="2">
        <v>0</v>
      </c>
      <c r="YI61" s="2">
        <v>0</v>
      </c>
      <c r="YJ61" s="2">
        <v>0</v>
      </c>
      <c r="YK61" s="2">
        <v>0</v>
      </c>
      <c r="YL61" s="2">
        <v>0</v>
      </c>
      <c r="YM61" s="2">
        <v>0</v>
      </c>
      <c r="YN61" s="2">
        <v>0</v>
      </c>
      <c r="YO61" s="2">
        <v>0</v>
      </c>
      <c r="YP61" s="2">
        <v>0</v>
      </c>
      <c r="YQ61" s="2">
        <v>0</v>
      </c>
      <c r="YR61" s="2">
        <v>0</v>
      </c>
      <c r="YS61" s="2">
        <v>0</v>
      </c>
      <c r="YT61" s="2">
        <v>0</v>
      </c>
      <c r="YU61" s="2">
        <v>0</v>
      </c>
      <c r="YV61" s="2">
        <v>0</v>
      </c>
      <c r="YW61" s="2">
        <v>0</v>
      </c>
      <c r="YX61" s="2">
        <v>0</v>
      </c>
      <c r="YY61" s="2">
        <v>0</v>
      </c>
      <c r="YZ61" s="2">
        <v>0</v>
      </c>
      <c r="ZA61" s="2">
        <v>0</v>
      </c>
      <c r="ZB61" s="2">
        <v>0</v>
      </c>
      <c r="ZC61" s="2">
        <v>0</v>
      </c>
      <c r="ZD61" s="2">
        <v>0</v>
      </c>
      <c r="ZE61" s="2">
        <v>0</v>
      </c>
      <c r="ZF61" s="2">
        <v>0</v>
      </c>
      <c r="ZG61" s="2">
        <v>0</v>
      </c>
      <c r="ZH61" s="2">
        <v>57</v>
      </c>
      <c r="ZI61" s="2">
        <v>0</v>
      </c>
      <c r="ZJ61" s="2">
        <v>0</v>
      </c>
      <c r="ZK61" s="2">
        <v>6</v>
      </c>
      <c r="ZL61" s="2">
        <v>0</v>
      </c>
      <c r="ZM61" s="2">
        <v>18</v>
      </c>
      <c r="ZN61" s="2">
        <v>0</v>
      </c>
      <c r="ZO61" s="2">
        <v>0</v>
      </c>
      <c r="ZP61" s="2">
        <v>0</v>
      </c>
      <c r="ZQ61" s="2">
        <v>0</v>
      </c>
      <c r="ZR61" s="2">
        <v>100</v>
      </c>
      <c r="ZS61" s="2">
        <v>0</v>
      </c>
      <c r="ZT61" s="2">
        <v>0</v>
      </c>
      <c r="ZU61" s="2">
        <v>0</v>
      </c>
      <c r="ZV61" s="2">
        <v>2</v>
      </c>
      <c r="ZW61" s="2">
        <v>92</v>
      </c>
      <c r="ZX61" s="2">
        <v>0</v>
      </c>
      <c r="ZY61" s="2">
        <v>0</v>
      </c>
      <c r="ZZ61" s="2">
        <v>0</v>
      </c>
      <c r="AAA61" s="2">
        <v>0</v>
      </c>
      <c r="AAB61" s="2">
        <v>0</v>
      </c>
      <c r="AAC61" s="2">
        <v>0</v>
      </c>
      <c r="AAD61" s="2">
        <v>0</v>
      </c>
      <c r="AAE61" s="2">
        <v>0</v>
      </c>
      <c r="AAF61" s="2">
        <v>0</v>
      </c>
      <c r="AAG61" s="2">
        <v>228</v>
      </c>
      <c r="AAH61" s="2">
        <v>0</v>
      </c>
      <c r="AAI61" s="2">
        <v>0</v>
      </c>
      <c r="AAJ61" s="2">
        <v>0</v>
      </c>
      <c r="AAK61" s="2">
        <v>0</v>
      </c>
      <c r="AAL61" s="2">
        <v>0</v>
      </c>
      <c r="AAM61" s="2">
        <v>0</v>
      </c>
      <c r="AAN61" s="2">
        <v>0</v>
      </c>
      <c r="AAO61" s="2">
        <v>0</v>
      </c>
      <c r="AAP61" s="2">
        <v>0</v>
      </c>
      <c r="AAQ61" s="2">
        <v>0</v>
      </c>
      <c r="AAR61" s="2">
        <v>0</v>
      </c>
      <c r="AAS61" s="2">
        <v>0</v>
      </c>
      <c r="AAT61" s="2">
        <v>0</v>
      </c>
      <c r="AAU61" s="2">
        <v>0</v>
      </c>
      <c r="AAV61" s="2">
        <v>117</v>
      </c>
      <c r="AAW61" s="2">
        <v>0</v>
      </c>
      <c r="AAX61" s="2">
        <v>0</v>
      </c>
      <c r="AAY61" s="2">
        <v>0</v>
      </c>
      <c r="AAZ61" s="2">
        <v>27</v>
      </c>
      <c r="ABA61" s="2">
        <v>0</v>
      </c>
      <c r="ABB61" s="2">
        <v>0</v>
      </c>
      <c r="ABC61" s="2">
        <v>94</v>
      </c>
      <c r="ABD61" s="2">
        <v>0</v>
      </c>
      <c r="ABE61" s="2">
        <v>0</v>
      </c>
      <c r="ABF61" s="2">
        <v>22</v>
      </c>
      <c r="ABG61" s="2">
        <v>0</v>
      </c>
      <c r="ABH61" s="2">
        <v>0</v>
      </c>
      <c r="ABI61" s="2">
        <v>0</v>
      </c>
      <c r="ABJ61" s="2">
        <v>0</v>
      </c>
      <c r="ABK61" s="2">
        <v>0</v>
      </c>
      <c r="ABL61" s="2">
        <v>0</v>
      </c>
      <c r="ABM61" s="2">
        <v>0</v>
      </c>
      <c r="ABN61" s="2">
        <v>0</v>
      </c>
      <c r="ABO61" s="2">
        <v>0</v>
      </c>
      <c r="ABP61" s="2">
        <v>0</v>
      </c>
      <c r="ABQ61" s="2">
        <v>0</v>
      </c>
      <c r="ABR61" s="2">
        <v>0</v>
      </c>
      <c r="ABS61" s="2">
        <v>0</v>
      </c>
      <c r="ABT61" s="2">
        <v>0</v>
      </c>
      <c r="ABU61" s="2">
        <v>0</v>
      </c>
      <c r="ABV61" s="2">
        <v>0</v>
      </c>
      <c r="ABW61" s="2">
        <v>0</v>
      </c>
      <c r="ABX61" s="2">
        <v>244</v>
      </c>
      <c r="ABY61" s="2">
        <v>0</v>
      </c>
      <c r="ABZ61" s="2">
        <v>0</v>
      </c>
      <c r="ACA61" s="2">
        <v>4</v>
      </c>
      <c r="ACB61" s="2">
        <v>0</v>
      </c>
      <c r="ACC61" s="2">
        <v>0</v>
      </c>
      <c r="ACD61" s="2">
        <v>0</v>
      </c>
      <c r="ACE61" s="2">
        <v>0</v>
      </c>
      <c r="ACF61" s="2">
        <v>0</v>
      </c>
      <c r="ACG61" s="2">
        <v>0</v>
      </c>
      <c r="ACH61" s="2">
        <v>0</v>
      </c>
      <c r="ACI61" s="2">
        <v>0</v>
      </c>
      <c r="ACJ61" s="2">
        <v>0</v>
      </c>
      <c r="ACK61" s="2">
        <v>0</v>
      </c>
      <c r="ACL61" s="2">
        <v>0</v>
      </c>
      <c r="ACM61" s="2">
        <v>0</v>
      </c>
      <c r="ACN61" s="2">
        <v>0</v>
      </c>
      <c r="ACO61" s="2">
        <v>0</v>
      </c>
      <c r="ACP61" s="2">
        <v>0</v>
      </c>
      <c r="ACQ61" s="2">
        <v>0</v>
      </c>
      <c r="ACR61" s="2">
        <v>0</v>
      </c>
      <c r="ACS61" s="2">
        <v>0</v>
      </c>
      <c r="ACT61" s="2">
        <v>0</v>
      </c>
      <c r="ACU61" s="2">
        <v>0</v>
      </c>
      <c r="ACV61" s="2">
        <v>0</v>
      </c>
      <c r="ACW61" s="2">
        <v>0</v>
      </c>
      <c r="ACX61" s="2">
        <v>0</v>
      </c>
      <c r="ACY61" s="2">
        <v>0</v>
      </c>
      <c r="ACZ61" s="2">
        <v>0</v>
      </c>
      <c r="ADA61" s="2">
        <v>0</v>
      </c>
      <c r="ADB61" s="2">
        <v>0</v>
      </c>
      <c r="ADC61" s="2">
        <v>0</v>
      </c>
      <c r="ADD61" s="2">
        <v>0</v>
      </c>
      <c r="ADE61" s="2">
        <v>0</v>
      </c>
      <c r="ADF61" s="2">
        <v>0</v>
      </c>
      <c r="ADG61" s="2">
        <v>0</v>
      </c>
      <c r="ADH61" s="2">
        <v>0</v>
      </c>
      <c r="ADI61" s="2">
        <v>0</v>
      </c>
      <c r="ADJ61" s="2">
        <v>0</v>
      </c>
      <c r="ADK61" s="2">
        <v>0</v>
      </c>
      <c r="ADL61" s="2">
        <v>0</v>
      </c>
      <c r="ADM61" s="2">
        <v>0</v>
      </c>
      <c r="ADN61" s="2">
        <v>0</v>
      </c>
      <c r="ADO61" s="2">
        <v>0</v>
      </c>
      <c r="ADP61" s="2">
        <v>0</v>
      </c>
      <c r="ADQ61" s="2">
        <v>50</v>
      </c>
      <c r="ADR61" s="2">
        <v>0</v>
      </c>
      <c r="ADS61" s="2">
        <v>0</v>
      </c>
      <c r="ADT61" s="2">
        <v>0</v>
      </c>
      <c r="ADU61" s="2">
        <v>11</v>
      </c>
      <c r="ADV61" s="2">
        <v>0</v>
      </c>
      <c r="ADW61" s="2">
        <v>0</v>
      </c>
      <c r="ADX61" s="2">
        <v>208</v>
      </c>
      <c r="ADY61" s="2">
        <v>0</v>
      </c>
      <c r="ADZ61" s="2">
        <v>0</v>
      </c>
      <c r="AEA61" s="2">
        <v>0</v>
      </c>
      <c r="AEB61" s="2">
        <v>0</v>
      </c>
      <c r="AEC61" s="2">
        <v>0</v>
      </c>
      <c r="AED61" s="2">
        <v>0</v>
      </c>
      <c r="AEE61" s="2">
        <v>0</v>
      </c>
      <c r="AEF61" s="2">
        <v>0</v>
      </c>
      <c r="AEG61" s="2">
        <v>0</v>
      </c>
      <c r="AEH61" s="2">
        <v>64</v>
      </c>
      <c r="AEI61" s="2">
        <v>0</v>
      </c>
      <c r="AEJ61" s="2">
        <v>0</v>
      </c>
      <c r="AEK61" s="2">
        <v>0</v>
      </c>
      <c r="AEL61" s="2">
        <v>0</v>
      </c>
      <c r="AEM61" s="2">
        <v>0</v>
      </c>
      <c r="AEN61" s="2">
        <v>0</v>
      </c>
      <c r="AEO61" s="2">
        <v>0</v>
      </c>
      <c r="AEP61" s="2">
        <v>0</v>
      </c>
      <c r="AEQ61" s="2">
        <v>0</v>
      </c>
      <c r="AER61" s="2">
        <v>0</v>
      </c>
      <c r="AES61" s="2">
        <v>0</v>
      </c>
      <c r="AET61" s="2">
        <v>0</v>
      </c>
      <c r="AEU61" s="2">
        <v>0</v>
      </c>
      <c r="AEV61" s="2">
        <v>0</v>
      </c>
      <c r="AEW61" s="2">
        <v>0</v>
      </c>
      <c r="AEX61" s="2">
        <v>0</v>
      </c>
      <c r="AEY61" s="2">
        <v>0</v>
      </c>
      <c r="AEZ61" s="2">
        <v>0</v>
      </c>
      <c r="AFA61" s="2">
        <v>0</v>
      </c>
      <c r="AFB61" s="2">
        <v>0</v>
      </c>
      <c r="AFC61" s="2">
        <v>0</v>
      </c>
      <c r="AFD61" s="2">
        <v>0</v>
      </c>
      <c r="AFE61" s="2">
        <v>0</v>
      </c>
      <c r="AFF61" s="2">
        <v>0</v>
      </c>
      <c r="AFG61" s="2">
        <v>0</v>
      </c>
      <c r="AFH61" s="2">
        <v>0</v>
      </c>
      <c r="AFI61" s="2">
        <v>9</v>
      </c>
      <c r="AFJ61" s="2">
        <v>0</v>
      </c>
      <c r="AFK61" s="2">
        <v>157</v>
      </c>
      <c r="AFL61" s="2">
        <v>0</v>
      </c>
      <c r="AFM61" s="2">
        <v>0</v>
      </c>
      <c r="AFN61" s="2">
        <v>0</v>
      </c>
      <c r="AFO61" s="2">
        <v>0</v>
      </c>
      <c r="AFP61" s="2">
        <v>0</v>
      </c>
      <c r="AFQ61" s="2">
        <v>0</v>
      </c>
      <c r="AFR61" s="2">
        <v>0</v>
      </c>
      <c r="AFS61" s="2">
        <v>0</v>
      </c>
      <c r="AFT61" s="2">
        <v>0</v>
      </c>
      <c r="AFU61" s="2">
        <v>0</v>
      </c>
      <c r="AFV61" s="2">
        <v>0</v>
      </c>
      <c r="AFW61" s="2">
        <v>0</v>
      </c>
      <c r="AFX61" s="2">
        <v>0</v>
      </c>
      <c r="AFY61" s="2">
        <v>0</v>
      </c>
      <c r="AFZ61" s="2">
        <v>81</v>
      </c>
      <c r="AGA61" s="2">
        <v>0</v>
      </c>
      <c r="AGB61" s="2">
        <v>0</v>
      </c>
      <c r="AGC61" s="2">
        <v>0</v>
      </c>
      <c r="AGD61" s="2">
        <v>0</v>
      </c>
      <c r="AGE61" s="2">
        <v>0</v>
      </c>
      <c r="AGF61" s="2">
        <v>253</v>
      </c>
      <c r="AGG61" s="2">
        <v>0</v>
      </c>
      <c r="AGH61" s="2">
        <v>0</v>
      </c>
      <c r="AGI61" s="2">
        <v>0</v>
      </c>
      <c r="AGJ61" s="2">
        <v>0</v>
      </c>
      <c r="AGK61" s="2">
        <v>0</v>
      </c>
      <c r="AGL61" s="2">
        <v>0</v>
      </c>
      <c r="AGM61" s="2">
        <v>0</v>
      </c>
      <c r="AGN61" s="2">
        <v>0</v>
      </c>
      <c r="AGO61" s="2">
        <v>0</v>
      </c>
      <c r="AGP61" s="2">
        <v>0</v>
      </c>
      <c r="AGQ61" s="2">
        <v>0</v>
      </c>
      <c r="AGR61" s="2">
        <v>0</v>
      </c>
      <c r="AGS61" s="2">
        <v>0</v>
      </c>
      <c r="AGT61" s="2">
        <v>0</v>
      </c>
      <c r="AGU61" s="2">
        <v>0</v>
      </c>
      <c r="AGV61" s="2">
        <v>0</v>
      </c>
      <c r="AGW61" s="2">
        <v>82</v>
      </c>
      <c r="AGX61" s="2">
        <v>0</v>
      </c>
      <c r="AGY61" s="2">
        <v>120</v>
      </c>
      <c r="AGZ61" s="2">
        <v>0</v>
      </c>
      <c r="AHA61" s="2">
        <v>22</v>
      </c>
      <c r="AHB61" s="2">
        <v>0</v>
      </c>
      <c r="AHC61" s="2">
        <v>83</v>
      </c>
      <c r="AHD61" s="2">
        <v>150</v>
      </c>
      <c r="AHE61" s="2">
        <v>0</v>
      </c>
      <c r="AHF61" s="2">
        <v>200</v>
      </c>
      <c r="AHG61" s="2">
        <v>0</v>
      </c>
      <c r="AHH61" s="2">
        <v>0</v>
      </c>
      <c r="AHI61" s="2">
        <v>0</v>
      </c>
      <c r="AHJ61" s="2">
        <v>0</v>
      </c>
      <c r="AHK61" s="2">
        <v>0</v>
      </c>
      <c r="AHL61" s="2">
        <v>0</v>
      </c>
      <c r="AHM61" s="2">
        <v>0</v>
      </c>
      <c r="AHN61" s="2">
        <v>179</v>
      </c>
      <c r="AHO61" s="2">
        <v>0</v>
      </c>
      <c r="AHP61" s="2">
        <v>0</v>
      </c>
      <c r="AHQ61" s="2">
        <v>0</v>
      </c>
      <c r="AHR61" s="2">
        <v>0</v>
      </c>
      <c r="AHS61" s="2">
        <v>0</v>
      </c>
      <c r="AHT61" s="2">
        <v>0</v>
      </c>
      <c r="AHU61" s="2">
        <v>0</v>
      </c>
      <c r="AHV61" s="2">
        <v>0</v>
      </c>
      <c r="AHW61" s="2">
        <v>0</v>
      </c>
      <c r="AHX61" s="2">
        <v>0</v>
      </c>
      <c r="AHY61" s="2">
        <v>0</v>
      </c>
      <c r="AHZ61" s="2">
        <v>0</v>
      </c>
      <c r="AIA61" s="2">
        <v>0</v>
      </c>
      <c r="AIB61" s="2">
        <v>0</v>
      </c>
      <c r="AIC61" s="2">
        <v>0</v>
      </c>
      <c r="AID61" s="2">
        <v>0</v>
      </c>
      <c r="AIE61" s="2">
        <v>0</v>
      </c>
      <c r="AIF61" s="2">
        <v>0</v>
      </c>
      <c r="AIG61" s="2">
        <v>0</v>
      </c>
      <c r="AIH61" s="2">
        <v>0</v>
      </c>
      <c r="AII61" s="2">
        <v>18</v>
      </c>
      <c r="AIJ61" s="2">
        <v>0</v>
      </c>
      <c r="AIK61" s="2">
        <v>0</v>
      </c>
      <c r="AIL61" s="2">
        <v>0</v>
      </c>
      <c r="AIM61" s="2">
        <v>0</v>
      </c>
      <c r="AIN61" s="2">
        <v>0</v>
      </c>
      <c r="AIO61" s="2">
        <v>0</v>
      </c>
      <c r="AIP61" s="2">
        <v>0</v>
      </c>
      <c r="AIQ61" s="2">
        <v>0</v>
      </c>
      <c r="AIR61" s="2">
        <v>0</v>
      </c>
      <c r="AIS61" s="2">
        <v>0</v>
      </c>
      <c r="AIT61" s="2">
        <v>0</v>
      </c>
      <c r="AIU61" s="2">
        <v>0</v>
      </c>
      <c r="AIV61" s="2">
        <v>0</v>
      </c>
      <c r="AIW61" s="2">
        <v>0</v>
      </c>
      <c r="AIX61" s="2">
        <v>0</v>
      </c>
      <c r="AIY61" s="2">
        <v>0</v>
      </c>
    </row>
    <row r="62" spans="1:935" x14ac:dyDescent="0.3">
      <c r="A62" s="1" t="s">
        <v>98</v>
      </c>
      <c r="B62" s="2">
        <v>212</v>
      </c>
      <c r="C62" s="2">
        <v>307</v>
      </c>
      <c r="D62" s="2">
        <v>222</v>
      </c>
      <c r="E62" s="2">
        <v>68</v>
      </c>
      <c r="F62" s="2">
        <v>153</v>
      </c>
      <c r="G62" s="2">
        <v>107</v>
      </c>
      <c r="H62" s="2">
        <v>104</v>
      </c>
      <c r="I62" s="2">
        <v>203</v>
      </c>
      <c r="J62" s="2">
        <v>64</v>
      </c>
      <c r="K62" s="2">
        <v>291</v>
      </c>
      <c r="L62" s="2">
        <v>300</v>
      </c>
      <c r="M62" s="2">
        <v>0</v>
      </c>
      <c r="N62" s="2">
        <v>8</v>
      </c>
      <c r="O62" s="2">
        <v>36</v>
      </c>
      <c r="P62" s="2">
        <v>0</v>
      </c>
      <c r="Q62" s="2">
        <v>275</v>
      </c>
      <c r="R62" s="2">
        <v>0</v>
      </c>
      <c r="S62" s="2">
        <v>167</v>
      </c>
      <c r="T62" s="2">
        <v>352</v>
      </c>
      <c r="U62" s="2">
        <v>377</v>
      </c>
      <c r="V62" s="2">
        <v>358</v>
      </c>
      <c r="W62" s="2">
        <v>43</v>
      </c>
      <c r="X62" s="2">
        <v>61</v>
      </c>
      <c r="Y62" s="2">
        <v>224</v>
      </c>
      <c r="Z62" s="2">
        <v>0</v>
      </c>
      <c r="AA62" s="2">
        <v>12</v>
      </c>
      <c r="AB62" s="2">
        <v>116</v>
      </c>
      <c r="AC62" s="2">
        <v>314</v>
      </c>
      <c r="AD62" s="2">
        <v>91</v>
      </c>
      <c r="AE62" s="2">
        <v>33</v>
      </c>
      <c r="AF62" s="2">
        <v>54</v>
      </c>
      <c r="AG62" s="2">
        <v>0</v>
      </c>
      <c r="AH62" s="2">
        <v>280</v>
      </c>
      <c r="AI62" s="2">
        <v>78</v>
      </c>
      <c r="AJ62" s="2">
        <v>65</v>
      </c>
      <c r="AK62" s="2">
        <v>134</v>
      </c>
      <c r="AL62" s="2">
        <v>182</v>
      </c>
      <c r="AM62" s="2">
        <v>156</v>
      </c>
      <c r="AN62" s="2">
        <v>0</v>
      </c>
      <c r="AO62" s="2">
        <v>0</v>
      </c>
      <c r="AP62" s="2">
        <v>54</v>
      </c>
      <c r="AQ62" s="2">
        <v>123</v>
      </c>
      <c r="AR62" s="2">
        <v>15</v>
      </c>
      <c r="AS62" s="2">
        <v>318</v>
      </c>
      <c r="AT62" s="2">
        <v>170</v>
      </c>
      <c r="AU62" s="2">
        <v>0</v>
      </c>
      <c r="AV62" s="2">
        <v>108</v>
      </c>
      <c r="AW62" s="2">
        <v>423</v>
      </c>
      <c r="AX62" s="2">
        <v>10</v>
      </c>
      <c r="AY62" s="2">
        <v>24</v>
      </c>
      <c r="AZ62" s="2">
        <v>98</v>
      </c>
      <c r="BA62" s="2">
        <v>210</v>
      </c>
      <c r="BB62" s="2">
        <v>0</v>
      </c>
      <c r="BC62" s="2">
        <v>139</v>
      </c>
      <c r="BD62" s="2">
        <v>0</v>
      </c>
      <c r="BE62" s="2">
        <v>43</v>
      </c>
      <c r="BF62" s="2">
        <v>0</v>
      </c>
      <c r="BG62" s="2">
        <v>31</v>
      </c>
      <c r="BH62" s="2">
        <v>0</v>
      </c>
      <c r="BI62" s="2">
        <v>82</v>
      </c>
      <c r="BJ62" s="2">
        <v>0</v>
      </c>
      <c r="BK62" s="2">
        <v>0</v>
      </c>
      <c r="BL62" s="2">
        <v>0</v>
      </c>
      <c r="BM62" s="2">
        <v>0</v>
      </c>
      <c r="BN62" s="2">
        <v>190</v>
      </c>
      <c r="BO62" s="2">
        <v>61</v>
      </c>
      <c r="BP62" s="2">
        <v>0</v>
      </c>
      <c r="BQ62" s="2">
        <v>206</v>
      </c>
      <c r="BR62" s="2">
        <v>175</v>
      </c>
      <c r="BS62" s="2">
        <v>154</v>
      </c>
      <c r="BT62" s="2">
        <v>0</v>
      </c>
      <c r="BU62" s="2">
        <v>76</v>
      </c>
      <c r="BV62" s="2">
        <v>67</v>
      </c>
      <c r="BW62" s="2">
        <v>93</v>
      </c>
      <c r="BX62" s="2">
        <v>42</v>
      </c>
      <c r="BY62" s="2">
        <v>119</v>
      </c>
      <c r="BZ62" s="2">
        <v>48</v>
      </c>
      <c r="CA62" s="2">
        <v>296</v>
      </c>
      <c r="CB62" s="2">
        <v>129</v>
      </c>
      <c r="CC62" s="2">
        <v>116</v>
      </c>
      <c r="CD62" s="2">
        <v>87</v>
      </c>
      <c r="CE62" s="2">
        <v>50</v>
      </c>
      <c r="CF62" s="2">
        <v>91</v>
      </c>
      <c r="CG62" s="2">
        <v>33</v>
      </c>
      <c r="CH62" s="2">
        <v>0</v>
      </c>
      <c r="CI62" s="2">
        <v>123</v>
      </c>
      <c r="CJ62" s="2">
        <v>0</v>
      </c>
      <c r="CK62" s="2">
        <v>198</v>
      </c>
      <c r="CL62" s="2">
        <v>0</v>
      </c>
      <c r="CM62" s="2">
        <v>512</v>
      </c>
      <c r="CN62" s="2">
        <v>127</v>
      </c>
      <c r="CO62" s="2">
        <v>348</v>
      </c>
      <c r="CP62" s="2">
        <v>297</v>
      </c>
      <c r="CQ62" s="2">
        <v>218</v>
      </c>
      <c r="CR62" s="2">
        <v>52</v>
      </c>
      <c r="CS62" s="2">
        <v>0</v>
      </c>
      <c r="CT62" s="2">
        <v>167</v>
      </c>
      <c r="CU62" s="2">
        <v>231</v>
      </c>
      <c r="CV62" s="2">
        <v>212</v>
      </c>
      <c r="CW62" s="2">
        <v>70</v>
      </c>
      <c r="CX62" s="2">
        <v>229</v>
      </c>
      <c r="CY62" s="2">
        <v>140</v>
      </c>
      <c r="CZ62" s="2">
        <v>189</v>
      </c>
      <c r="DA62" s="2">
        <v>699</v>
      </c>
      <c r="DB62" s="2">
        <v>75</v>
      </c>
      <c r="DC62" s="2">
        <v>544</v>
      </c>
      <c r="DD62" s="2">
        <v>464</v>
      </c>
      <c r="DE62" s="2">
        <v>447</v>
      </c>
      <c r="DF62" s="2">
        <v>52</v>
      </c>
      <c r="DG62" s="2">
        <v>0</v>
      </c>
      <c r="DH62" s="2">
        <v>39</v>
      </c>
      <c r="DI62" s="2">
        <v>214</v>
      </c>
      <c r="DJ62" s="2">
        <v>170</v>
      </c>
      <c r="DK62" s="2">
        <v>112</v>
      </c>
      <c r="DL62" s="2">
        <v>0</v>
      </c>
      <c r="DM62" s="2">
        <v>58</v>
      </c>
      <c r="DN62" s="2">
        <v>204</v>
      </c>
      <c r="DO62" s="2">
        <v>259</v>
      </c>
      <c r="DP62" s="2">
        <v>241</v>
      </c>
      <c r="DQ62" s="2">
        <v>46</v>
      </c>
      <c r="DR62" s="2">
        <v>0</v>
      </c>
      <c r="DS62" s="2">
        <v>397</v>
      </c>
      <c r="DT62" s="2">
        <v>237</v>
      </c>
      <c r="DU62" s="2">
        <v>0</v>
      </c>
      <c r="DV62" s="2">
        <v>127</v>
      </c>
      <c r="DW62" s="2">
        <v>88</v>
      </c>
      <c r="DX62" s="2">
        <v>249</v>
      </c>
      <c r="DY62" s="2">
        <v>99</v>
      </c>
      <c r="DZ62" s="2">
        <v>88</v>
      </c>
      <c r="EA62" s="2">
        <v>20</v>
      </c>
      <c r="EB62" s="2">
        <v>134</v>
      </c>
      <c r="EC62" s="2">
        <v>69</v>
      </c>
      <c r="ED62" s="2">
        <v>91</v>
      </c>
      <c r="EE62" s="2">
        <v>98</v>
      </c>
      <c r="EF62" s="2">
        <v>0</v>
      </c>
      <c r="EG62" s="2">
        <v>63</v>
      </c>
      <c r="EH62" s="2">
        <v>5</v>
      </c>
      <c r="EI62" s="2">
        <v>69</v>
      </c>
      <c r="EJ62" s="2">
        <v>0</v>
      </c>
      <c r="EK62" s="2">
        <v>0</v>
      </c>
      <c r="EL62" s="2">
        <v>207</v>
      </c>
      <c r="EM62" s="2">
        <v>60</v>
      </c>
      <c r="EN62" s="2">
        <v>84</v>
      </c>
      <c r="EO62" s="2">
        <v>52</v>
      </c>
      <c r="EP62" s="2">
        <v>34</v>
      </c>
      <c r="EQ62" s="2">
        <v>0</v>
      </c>
      <c r="ER62" s="2">
        <v>163</v>
      </c>
      <c r="ES62" s="2">
        <v>145</v>
      </c>
      <c r="ET62" s="2">
        <v>56</v>
      </c>
      <c r="EU62" s="2">
        <v>64</v>
      </c>
      <c r="EV62" s="2">
        <v>473</v>
      </c>
      <c r="EW62" s="2">
        <v>99</v>
      </c>
      <c r="EX62" s="2">
        <v>34</v>
      </c>
      <c r="EY62" s="2">
        <v>99</v>
      </c>
      <c r="EZ62" s="2">
        <v>24</v>
      </c>
      <c r="FA62" s="2">
        <v>103</v>
      </c>
      <c r="FB62" s="2">
        <v>246</v>
      </c>
      <c r="FC62" s="2">
        <v>48</v>
      </c>
      <c r="FD62" s="2">
        <v>64</v>
      </c>
      <c r="FE62" s="2">
        <v>163</v>
      </c>
      <c r="FF62" s="2">
        <v>0</v>
      </c>
      <c r="FG62" s="2">
        <v>60</v>
      </c>
      <c r="FH62" s="2">
        <v>0</v>
      </c>
      <c r="FI62" s="2">
        <v>420</v>
      </c>
      <c r="FJ62" s="2">
        <v>639</v>
      </c>
      <c r="FK62" s="2">
        <v>89</v>
      </c>
      <c r="FL62" s="2">
        <v>163</v>
      </c>
      <c r="FM62" s="2">
        <v>121</v>
      </c>
      <c r="FN62" s="2">
        <v>104</v>
      </c>
      <c r="FO62" s="2">
        <v>191</v>
      </c>
      <c r="FP62" s="2">
        <v>57</v>
      </c>
      <c r="FQ62" s="2">
        <v>15</v>
      </c>
      <c r="FR62" s="2">
        <v>165</v>
      </c>
      <c r="FS62" s="2">
        <v>34</v>
      </c>
      <c r="FT62" s="2">
        <v>0</v>
      </c>
      <c r="FU62" s="2">
        <v>203</v>
      </c>
      <c r="FV62" s="2">
        <v>100</v>
      </c>
      <c r="FW62" s="2">
        <v>72</v>
      </c>
      <c r="FX62" s="2">
        <v>74</v>
      </c>
      <c r="FY62" s="2">
        <v>0</v>
      </c>
      <c r="FZ62" s="2">
        <v>0</v>
      </c>
      <c r="GA62" s="2">
        <v>0</v>
      </c>
      <c r="GB62" s="2">
        <v>0</v>
      </c>
      <c r="GC62" s="2">
        <v>483</v>
      </c>
      <c r="GD62" s="2">
        <v>70</v>
      </c>
      <c r="GE62" s="2">
        <v>480</v>
      </c>
      <c r="GF62" s="2">
        <v>268</v>
      </c>
      <c r="GG62" s="2">
        <v>0</v>
      </c>
      <c r="GH62" s="2">
        <v>100</v>
      </c>
      <c r="GI62" s="2">
        <v>253</v>
      </c>
      <c r="GJ62" s="2">
        <v>78</v>
      </c>
      <c r="GK62" s="2">
        <v>0</v>
      </c>
      <c r="GL62" s="2">
        <v>282</v>
      </c>
      <c r="GM62" s="2">
        <v>90</v>
      </c>
      <c r="GN62" s="2">
        <v>130</v>
      </c>
      <c r="GO62" s="2">
        <v>106</v>
      </c>
      <c r="GP62" s="2">
        <v>98</v>
      </c>
      <c r="GQ62" s="2">
        <v>54</v>
      </c>
      <c r="GR62" s="2">
        <v>51</v>
      </c>
      <c r="GS62" s="2">
        <v>38</v>
      </c>
      <c r="GT62" s="2">
        <v>5</v>
      </c>
      <c r="GU62" s="2">
        <v>183</v>
      </c>
      <c r="GV62" s="2">
        <v>66</v>
      </c>
      <c r="GW62" s="2">
        <v>0</v>
      </c>
      <c r="GX62" s="2">
        <v>60</v>
      </c>
      <c r="GY62" s="2">
        <v>355</v>
      </c>
      <c r="GZ62" s="2">
        <v>128</v>
      </c>
      <c r="HA62" s="2">
        <v>0</v>
      </c>
      <c r="HB62" s="2">
        <v>0</v>
      </c>
      <c r="HC62" s="2">
        <v>52</v>
      </c>
      <c r="HD62" s="2">
        <v>222</v>
      </c>
      <c r="HE62" s="2">
        <v>268</v>
      </c>
      <c r="HF62" s="2">
        <v>20</v>
      </c>
      <c r="HG62" s="2">
        <v>30</v>
      </c>
      <c r="HH62" s="2">
        <v>0</v>
      </c>
      <c r="HI62" s="2">
        <v>111</v>
      </c>
      <c r="HJ62" s="2">
        <v>6</v>
      </c>
      <c r="HK62" s="2">
        <v>15</v>
      </c>
      <c r="HL62" s="2">
        <v>228</v>
      </c>
      <c r="HM62" s="2">
        <v>0</v>
      </c>
      <c r="HN62" s="2">
        <v>207</v>
      </c>
      <c r="HO62" s="2">
        <v>65</v>
      </c>
      <c r="HP62" s="2">
        <v>104</v>
      </c>
      <c r="HQ62" s="2">
        <v>123</v>
      </c>
      <c r="HR62" s="2">
        <v>122</v>
      </c>
      <c r="HS62" s="2">
        <v>0</v>
      </c>
      <c r="HT62" s="2">
        <v>0</v>
      </c>
      <c r="HU62" s="2">
        <v>71</v>
      </c>
      <c r="HV62" s="2">
        <v>29</v>
      </c>
      <c r="HW62" s="2">
        <v>67</v>
      </c>
      <c r="HX62" s="2">
        <v>118</v>
      </c>
      <c r="HY62" s="2">
        <v>36</v>
      </c>
      <c r="HZ62" s="2">
        <v>0</v>
      </c>
      <c r="IA62" s="2">
        <v>75</v>
      </c>
      <c r="IB62" s="2">
        <v>0</v>
      </c>
      <c r="IC62" s="2">
        <v>98</v>
      </c>
      <c r="ID62" s="2">
        <v>693</v>
      </c>
      <c r="IE62" s="2">
        <v>146</v>
      </c>
      <c r="IF62" s="2">
        <v>233</v>
      </c>
      <c r="IG62" s="2">
        <v>30</v>
      </c>
      <c r="IH62" s="2">
        <v>172</v>
      </c>
      <c r="II62" s="2">
        <v>0</v>
      </c>
      <c r="IJ62" s="2">
        <v>249</v>
      </c>
      <c r="IK62" s="2">
        <v>0</v>
      </c>
      <c r="IL62" s="2">
        <v>0</v>
      </c>
      <c r="IM62" s="2">
        <v>167</v>
      </c>
      <c r="IN62" s="2">
        <v>100</v>
      </c>
      <c r="IO62" s="2">
        <v>13</v>
      </c>
      <c r="IP62" s="2">
        <v>165</v>
      </c>
      <c r="IQ62" s="2">
        <v>7</v>
      </c>
      <c r="IR62" s="2">
        <v>0</v>
      </c>
      <c r="IS62" s="2">
        <v>153</v>
      </c>
      <c r="IT62" s="2">
        <v>59</v>
      </c>
      <c r="IU62" s="2">
        <v>0</v>
      </c>
      <c r="IV62" s="2">
        <v>76</v>
      </c>
      <c r="IW62" s="2">
        <v>100</v>
      </c>
      <c r="IX62" s="2">
        <v>131</v>
      </c>
      <c r="IY62" s="2">
        <v>0</v>
      </c>
      <c r="IZ62" s="2">
        <v>0</v>
      </c>
      <c r="JA62" s="2">
        <v>98</v>
      </c>
      <c r="JB62" s="2">
        <v>177</v>
      </c>
      <c r="JC62" s="2">
        <v>100</v>
      </c>
      <c r="JD62" s="2">
        <v>105</v>
      </c>
      <c r="JE62" s="2">
        <v>132</v>
      </c>
      <c r="JF62" s="2">
        <v>144</v>
      </c>
      <c r="JG62" s="2">
        <v>0</v>
      </c>
      <c r="JH62" s="2">
        <v>241</v>
      </c>
      <c r="JI62" s="2">
        <v>271</v>
      </c>
      <c r="JJ62" s="2">
        <v>209</v>
      </c>
      <c r="JK62" s="2">
        <v>208</v>
      </c>
      <c r="JL62" s="2">
        <v>80</v>
      </c>
      <c r="JM62" s="2">
        <v>0</v>
      </c>
      <c r="JN62" s="2">
        <v>244</v>
      </c>
      <c r="JO62" s="2">
        <v>190</v>
      </c>
      <c r="JP62" s="2">
        <v>0</v>
      </c>
      <c r="JQ62" s="2">
        <v>58</v>
      </c>
      <c r="JR62" s="2">
        <v>58</v>
      </c>
      <c r="JS62" s="2">
        <v>141</v>
      </c>
      <c r="JT62" s="2">
        <v>180</v>
      </c>
      <c r="JU62" s="2">
        <v>0</v>
      </c>
      <c r="JV62" s="2">
        <v>153</v>
      </c>
      <c r="JW62" s="2">
        <v>138</v>
      </c>
      <c r="JX62" s="2">
        <v>50</v>
      </c>
      <c r="JY62" s="2">
        <v>92</v>
      </c>
      <c r="JZ62" s="2">
        <v>190</v>
      </c>
      <c r="KA62" s="2">
        <v>190</v>
      </c>
      <c r="KB62" s="2">
        <v>15</v>
      </c>
      <c r="KC62" s="2">
        <v>91</v>
      </c>
      <c r="KD62" s="2">
        <v>0</v>
      </c>
      <c r="KE62" s="2">
        <v>0</v>
      </c>
      <c r="KF62" s="2">
        <v>23</v>
      </c>
      <c r="KG62" s="2">
        <v>91</v>
      </c>
      <c r="KH62" s="2">
        <v>153</v>
      </c>
      <c r="KI62" s="2">
        <v>0</v>
      </c>
      <c r="KJ62" s="2">
        <v>165</v>
      </c>
      <c r="KK62" s="2">
        <v>200</v>
      </c>
      <c r="KL62" s="2">
        <v>298</v>
      </c>
      <c r="KM62" s="2">
        <v>44</v>
      </c>
      <c r="KN62" s="2">
        <v>0</v>
      </c>
      <c r="KO62" s="2">
        <v>0</v>
      </c>
      <c r="KP62" s="2">
        <v>84</v>
      </c>
      <c r="KQ62" s="2">
        <v>0</v>
      </c>
      <c r="KR62" s="2">
        <v>116</v>
      </c>
      <c r="KS62" s="2">
        <v>186</v>
      </c>
      <c r="KT62" s="2">
        <v>89</v>
      </c>
      <c r="KU62" s="2">
        <v>61</v>
      </c>
      <c r="KV62" s="2">
        <v>92</v>
      </c>
      <c r="KW62" s="2">
        <v>252</v>
      </c>
      <c r="KX62" s="2">
        <v>50</v>
      </c>
      <c r="KY62" s="2">
        <v>0</v>
      </c>
      <c r="KZ62" s="2">
        <v>240</v>
      </c>
      <c r="LA62" s="2">
        <v>476</v>
      </c>
      <c r="LB62" s="2">
        <v>73</v>
      </c>
      <c r="LC62" s="2">
        <v>0</v>
      </c>
      <c r="LD62" s="2">
        <v>98</v>
      </c>
      <c r="LE62" s="2">
        <v>202</v>
      </c>
      <c r="LF62" s="2">
        <v>328</v>
      </c>
      <c r="LG62" s="2">
        <v>14</v>
      </c>
      <c r="LH62" s="2">
        <v>322</v>
      </c>
      <c r="LI62" s="2">
        <v>0</v>
      </c>
      <c r="LJ62" s="2">
        <v>48</v>
      </c>
      <c r="LK62" s="2">
        <v>30</v>
      </c>
      <c r="LL62" s="2">
        <v>187</v>
      </c>
      <c r="LM62" s="2">
        <v>60</v>
      </c>
      <c r="LN62" s="2">
        <v>118</v>
      </c>
      <c r="LO62" s="2">
        <v>0</v>
      </c>
      <c r="LP62" s="2">
        <v>471</v>
      </c>
      <c r="LQ62" s="2">
        <v>144</v>
      </c>
      <c r="LR62" s="2">
        <v>147</v>
      </c>
      <c r="LS62" s="2">
        <v>0</v>
      </c>
      <c r="LT62" s="2">
        <v>0</v>
      </c>
      <c r="LU62" s="2">
        <v>0</v>
      </c>
      <c r="LV62" s="2">
        <v>55</v>
      </c>
      <c r="LW62" s="2">
        <v>0</v>
      </c>
      <c r="LX62" s="2">
        <v>475</v>
      </c>
      <c r="LY62" s="2">
        <v>0</v>
      </c>
      <c r="LZ62" s="2">
        <v>29</v>
      </c>
      <c r="MA62" s="2">
        <v>18</v>
      </c>
      <c r="MB62" s="2">
        <v>2</v>
      </c>
      <c r="MC62" s="2">
        <v>98</v>
      </c>
      <c r="MD62" s="2">
        <v>91</v>
      </c>
      <c r="ME62" s="2">
        <v>382</v>
      </c>
      <c r="MF62" s="2">
        <v>47</v>
      </c>
      <c r="MG62" s="2">
        <v>72</v>
      </c>
      <c r="MH62" s="2">
        <v>155</v>
      </c>
      <c r="MI62" s="2">
        <v>231</v>
      </c>
      <c r="MJ62" s="2">
        <v>620</v>
      </c>
      <c r="MK62" s="2">
        <v>6</v>
      </c>
      <c r="ML62" s="2">
        <v>0</v>
      </c>
      <c r="MM62" s="2">
        <v>144</v>
      </c>
      <c r="MN62" s="2">
        <v>217</v>
      </c>
      <c r="MO62" s="2">
        <v>57</v>
      </c>
      <c r="MP62" s="2">
        <v>100</v>
      </c>
      <c r="MQ62" s="2">
        <v>104</v>
      </c>
      <c r="MR62" s="2">
        <v>15</v>
      </c>
      <c r="MS62" s="2">
        <v>34</v>
      </c>
      <c r="MT62" s="2">
        <v>106</v>
      </c>
      <c r="MU62" s="2">
        <v>31</v>
      </c>
      <c r="MV62" s="2">
        <v>0</v>
      </c>
      <c r="MW62" s="2">
        <v>188</v>
      </c>
      <c r="MX62" s="2">
        <v>200</v>
      </c>
      <c r="MY62" s="2">
        <v>57</v>
      </c>
      <c r="MZ62" s="2">
        <v>0</v>
      </c>
      <c r="NA62" s="2">
        <v>0</v>
      </c>
      <c r="NB62" s="2">
        <v>0</v>
      </c>
      <c r="NC62" s="2">
        <v>279</v>
      </c>
      <c r="ND62" s="2">
        <v>110</v>
      </c>
      <c r="NE62" s="2">
        <v>0</v>
      </c>
      <c r="NF62" s="2">
        <v>81</v>
      </c>
      <c r="NG62" s="2">
        <v>166</v>
      </c>
      <c r="NH62" s="2">
        <v>58</v>
      </c>
      <c r="NI62" s="2">
        <v>556</v>
      </c>
      <c r="NJ62" s="2">
        <v>153</v>
      </c>
      <c r="NK62" s="2">
        <v>0</v>
      </c>
      <c r="NL62" s="2">
        <v>155</v>
      </c>
      <c r="NM62" s="2">
        <v>509</v>
      </c>
      <c r="NN62" s="2">
        <v>213</v>
      </c>
      <c r="NO62" s="2">
        <v>5</v>
      </c>
      <c r="NP62" s="2">
        <v>80</v>
      </c>
      <c r="NQ62" s="2">
        <v>129</v>
      </c>
      <c r="NR62" s="2">
        <v>0</v>
      </c>
      <c r="NS62" s="2">
        <v>369</v>
      </c>
      <c r="NT62" s="2">
        <v>0</v>
      </c>
      <c r="NU62" s="2">
        <v>34</v>
      </c>
      <c r="NV62" s="2">
        <v>0</v>
      </c>
      <c r="NW62" s="2">
        <v>111</v>
      </c>
      <c r="NX62" s="2">
        <v>0</v>
      </c>
      <c r="NY62" s="2">
        <v>111</v>
      </c>
      <c r="NZ62" s="2">
        <v>99</v>
      </c>
      <c r="OA62" s="2">
        <v>458</v>
      </c>
      <c r="OB62" s="2">
        <v>0</v>
      </c>
      <c r="OC62" s="2">
        <v>69</v>
      </c>
      <c r="OD62" s="2">
        <v>55</v>
      </c>
      <c r="OE62" s="2">
        <v>274</v>
      </c>
      <c r="OF62" s="2">
        <v>137</v>
      </c>
      <c r="OG62" s="2">
        <v>73</v>
      </c>
      <c r="OH62" s="2">
        <v>105</v>
      </c>
      <c r="OI62" s="2">
        <v>107</v>
      </c>
      <c r="OJ62" s="2">
        <v>75</v>
      </c>
      <c r="OK62" s="2">
        <v>200</v>
      </c>
      <c r="OL62" s="2">
        <v>0</v>
      </c>
      <c r="OM62" s="2">
        <v>123</v>
      </c>
      <c r="ON62" s="2">
        <v>113</v>
      </c>
      <c r="OO62" s="2">
        <v>106</v>
      </c>
      <c r="OP62" s="2">
        <v>0</v>
      </c>
      <c r="OQ62" s="2">
        <v>0</v>
      </c>
      <c r="OR62" s="2">
        <v>0</v>
      </c>
      <c r="OS62" s="2">
        <v>49</v>
      </c>
      <c r="OT62" s="2">
        <v>0</v>
      </c>
      <c r="OU62" s="2">
        <v>21</v>
      </c>
      <c r="OV62" s="2">
        <v>0</v>
      </c>
      <c r="OW62" s="2">
        <v>291</v>
      </c>
      <c r="OX62" s="2">
        <v>0</v>
      </c>
      <c r="OY62" s="2">
        <v>177</v>
      </c>
      <c r="OZ62" s="2">
        <v>59</v>
      </c>
      <c r="PA62" s="2">
        <v>0</v>
      </c>
      <c r="PB62" s="2">
        <v>99</v>
      </c>
      <c r="PC62" s="2">
        <v>0</v>
      </c>
      <c r="PD62" s="2">
        <v>35</v>
      </c>
      <c r="PE62" s="2">
        <v>312</v>
      </c>
      <c r="PF62" s="2">
        <v>0</v>
      </c>
      <c r="PG62" s="2">
        <v>125</v>
      </c>
      <c r="PH62" s="2">
        <v>76</v>
      </c>
      <c r="PI62" s="2">
        <v>96</v>
      </c>
      <c r="PJ62" s="2">
        <v>0</v>
      </c>
      <c r="PK62" s="2">
        <v>121</v>
      </c>
      <c r="PL62" s="2">
        <v>489</v>
      </c>
      <c r="PM62" s="2">
        <v>53</v>
      </c>
      <c r="PN62" s="2">
        <v>42</v>
      </c>
      <c r="PO62" s="2">
        <v>0</v>
      </c>
      <c r="PP62" s="2">
        <v>300</v>
      </c>
      <c r="PQ62" s="2">
        <v>0</v>
      </c>
      <c r="PR62" s="2">
        <v>204</v>
      </c>
      <c r="PS62" s="2">
        <v>90</v>
      </c>
      <c r="PT62" s="2">
        <v>151</v>
      </c>
      <c r="PU62" s="2">
        <v>93</v>
      </c>
      <c r="PV62" s="2">
        <v>0</v>
      </c>
      <c r="PW62" s="2">
        <v>96</v>
      </c>
      <c r="PX62" s="2">
        <v>0</v>
      </c>
      <c r="PY62" s="2">
        <v>148</v>
      </c>
      <c r="PZ62" s="2">
        <v>6</v>
      </c>
      <c r="QA62" s="2">
        <v>323</v>
      </c>
      <c r="QB62" s="2">
        <v>382</v>
      </c>
      <c r="QC62" s="2">
        <v>45</v>
      </c>
      <c r="QD62" s="2">
        <v>84</v>
      </c>
      <c r="QE62" s="2">
        <v>174</v>
      </c>
      <c r="QF62" s="2">
        <v>51</v>
      </c>
      <c r="QG62" s="2">
        <v>70</v>
      </c>
      <c r="QH62" s="2">
        <v>40</v>
      </c>
      <c r="QI62" s="2">
        <v>103</v>
      </c>
      <c r="QJ62" s="2">
        <v>84</v>
      </c>
      <c r="QK62" s="2">
        <v>227</v>
      </c>
      <c r="QL62" s="2">
        <v>250</v>
      </c>
      <c r="QM62" s="2">
        <v>3</v>
      </c>
      <c r="QN62" s="2">
        <v>60</v>
      </c>
      <c r="QO62" s="2">
        <v>156</v>
      </c>
      <c r="QP62" s="2">
        <v>179</v>
      </c>
      <c r="QQ62" s="2">
        <v>243</v>
      </c>
      <c r="QR62" s="2">
        <v>229</v>
      </c>
      <c r="QS62" s="2">
        <v>0</v>
      </c>
      <c r="QT62" s="2">
        <v>0</v>
      </c>
      <c r="QU62" s="2">
        <v>290</v>
      </c>
      <c r="QV62" s="2">
        <v>137</v>
      </c>
      <c r="QW62" s="2">
        <v>39</v>
      </c>
      <c r="QX62" s="2">
        <v>88</v>
      </c>
      <c r="QY62" s="2">
        <v>0</v>
      </c>
      <c r="QZ62" s="2">
        <v>87</v>
      </c>
      <c r="RA62" s="2">
        <v>55</v>
      </c>
      <c r="RB62" s="2">
        <v>159</v>
      </c>
      <c r="RC62" s="2">
        <v>40</v>
      </c>
      <c r="RD62" s="2">
        <v>339</v>
      </c>
      <c r="RE62" s="2">
        <v>0</v>
      </c>
      <c r="RF62" s="2">
        <v>96</v>
      </c>
      <c r="RG62" s="2">
        <v>2</v>
      </c>
      <c r="RH62" s="2">
        <v>0</v>
      </c>
      <c r="RI62" s="2">
        <v>538</v>
      </c>
      <c r="RJ62" s="2">
        <v>0</v>
      </c>
      <c r="RK62" s="2">
        <v>247</v>
      </c>
      <c r="RL62" s="2">
        <v>437</v>
      </c>
      <c r="RM62" s="2">
        <v>110</v>
      </c>
      <c r="RN62" s="2">
        <v>84</v>
      </c>
      <c r="RO62" s="2">
        <v>0</v>
      </c>
      <c r="RP62" s="2">
        <v>82</v>
      </c>
      <c r="RQ62" s="2">
        <v>314</v>
      </c>
      <c r="RR62" s="2">
        <v>113</v>
      </c>
      <c r="RS62" s="2">
        <v>138</v>
      </c>
      <c r="RT62" s="2">
        <v>149</v>
      </c>
      <c r="RU62" s="2">
        <v>207</v>
      </c>
      <c r="RV62" s="2">
        <v>326</v>
      </c>
      <c r="RW62" s="2">
        <v>19</v>
      </c>
      <c r="RX62" s="2">
        <v>84</v>
      </c>
      <c r="RY62" s="2">
        <v>76</v>
      </c>
      <c r="RZ62" s="2">
        <v>0</v>
      </c>
      <c r="SA62" s="2">
        <v>30</v>
      </c>
      <c r="SB62" s="2">
        <v>77</v>
      </c>
      <c r="SC62" s="2">
        <v>26</v>
      </c>
      <c r="SD62" s="2">
        <v>10</v>
      </c>
      <c r="SE62" s="2">
        <v>62</v>
      </c>
      <c r="SF62" s="2">
        <v>158</v>
      </c>
      <c r="SG62" s="2">
        <v>161</v>
      </c>
      <c r="SH62" s="2">
        <v>343</v>
      </c>
      <c r="SI62" s="2">
        <v>0</v>
      </c>
      <c r="SJ62" s="2">
        <v>0</v>
      </c>
      <c r="SK62" s="2">
        <v>0</v>
      </c>
      <c r="SL62" s="2">
        <v>489</v>
      </c>
      <c r="SM62" s="2">
        <v>40</v>
      </c>
      <c r="SN62" s="2">
        <v>147</v>
      </c>
      <c r="SO62" s="2">
        <v>151</v>
      </c>
      <c r="SP62" s="2">
        <v>0</v>
      </c>
      <c r="SQ62" s="2">
        <v>153</v>
      </c>
      <c r="SR62" s="2">
        <v>92</v>
      </c>
      <c r="SS62" s="2">
        <v>257</v>
      </c>
      <c r="ST62" s="2">
        <v>0</v>
      </c>
      <c r="SU62" s="2">
        <v>88</v>
      </c>
      <c r="SV62" s="2">
        <v>145</v>
      </c>
      <c r="SW62" s="2">
        <v>154</v>
      </c>
      <c r="SX62" s="2">
        <v>0</v>
      </c>
      <c r="SY62" s="2">
        <v>0</v>
      </c>
      <c r="SZ62" s="2">
        <v>71</v>
      </c>
      <c r="TA62" s="2">
        <v>164</v>
      </c>
      <c r="TB62" s="2">
        <v>110</v>
      </c>
      <c r="TC62" s="2">
        <v>110</v>
      </c>
      <c r="TD62" s="2">
        <v>8</v>
      </c>
      <c r="TE62" s="2">
        <v>139</v>
      </c>
      <c r="TF62" s="2">
        <v>338</v>
      </c>
      <c r="TG62" s="2">
        <v>27</v>
      </c>
      <c r="TH62" s="2">
        <v>293</v>
      </c>
      <c r="TI62" s="2">
        <v>50</v>
      </c>
      <c r="TJ62" s="2">
        <v>100</v>
      </c>
      <c r="TK62" s="2">
        <v>67</v>
      </c>
      <c r="TL62" s="2">
        <v>194</v>
      </c>
      <c r="TM62" s="2">
        <v>124</v>
      </c>
      <c r="TN62" s="2">
        <v>47</v>
      </c>
      <c r="TO62" s="2">
        <v>408</v>
      </c>
      <c r="TP62" s="2">
        <v>286</v>
      </c>
      <c r="TQ62" s="2">
        <v>270</v>
      </c>
      <c r="TR62" s="2">
        <v>38</v>
      </c>
      <c r="TS62" s="2">
        <v>123</v>
      </c>
      <c r="TT62" s="2">
        <v>114</v>
      </c>
      <c r="TU62" s="2">
        <v>0</v>
      </c>
      <c r="TV62" s="2">
        <v>213</v>
      </c>
      <c r="TW62" s="2">
        <v>0</v>
      </c>
      <c r="TX62" s="2">
        <v>230</v>
      </c>
      <c r="TY62" s="2">
        <v>0</v>
      </c>
      <c r="TZ62" s="2">
        <v>0</v>
      </c>
      <c r="UA62" s="2">
        <v>0</v>
      </c>
      <c r="UB62" s="2">
        <v>15</v>
      </c>
      <c r="UC62" s="2">
        <v>0</v>
      </c>
      <c r="UD62" s="2">
        <v>53</v>
      </c>
      <c r="UE62" s="2">
        <v>457</v>
      </c>
      <c r="UF62" s="2">
        <v>95</v>
      </c>
      <c r="UG62" s="2">
        <v>227</v>
      </c>
      <c r="UH62" s="2">
        <v>42</v>
      </c>
      <c r="UI62" s="2">
        <v>0</v>
      </c>
      <c r="UJ62" s="2">
        <v>267</v>
      </c>
      <c r="UK62" s="2">
        <v>55</v>
      </c>
      <c r="UL62" s="2">
        <v>152</v>
      </c>
      <c r="UM62" s="2">
        <v>0</v>
      </c>
      <c r="UN62" s="2">
        <v>304</v>
      </c>
      <c r="UO62" s="2">
        <v>175</v>
      </c>
      <c r="UP62" s="2">
        <v>50</v>
      </c>
      <c r="UQ62" s="2">
        <v>57</v>
      </c>
      <c r="UR62" s="2">
        <v>157</v>
      </c>
      <c r="US62" s="2">
        <v>120</v>
      </c>
      <c r="UT62" s="2">
        <v>69</v>
      </c>
      <c r="UU62" s="2">
        <v>0</v>
      </c>
      <c r="UV62" s="2">
        <v>96</v>
      </c>
      <c r="UW62" s="2">
        <v>218</v>
      </c>
      <c r="UX62" s="2">
        <v>75</v>
      </c>
      <c r="UY62" s="2">
        <v>222</v>
      </c>
      <c r="UZ62" s="2">
        <v>0</v>
      </c>
      <c r="VA62" s="2">
        <v>181</v>
      </c>
      <c r="VB62" s="2">
        <v>118</v>
      </c>
      <c r="VC62" s="2">
        <v>136</v>
      </c>
      <c r="VD62" s="2">
        <v>264</v>
      </c>
      <c r="VE62" s="2">
        <v>88</v>
      </c>
      <c r="VF62" s="2">
        <v>32</v>
      </c>
      <c r="VG62" s="2">
        <v>0</v>
      </c>
      <c r="VH62" s="2">
        <v>22</v>
      </c>
      <c r="VI62" s="2">
        <v>1</v>
      </c>
      <c r="VJ62" s="2">
        <v>43</v>
      </c>
      <c r="VK62" s="2">
        <v>0</v>
      </c>
      <c r="VL62" s="2">
        <v>55</v>
      </c>
      <c r="VM62" s="2">
        <v>314</v>
      </c>
      <c r="VN62" s="2">
        <v>0</v>
      </c>
      <c r="VO62" s="2">
        <v>148</v>
      </c>
      <c r="VP62" s="2">
        <v>0</v>
      </c>
      <c r="VQ62" s="2">
        <v>88</v>
      </c>
      <c r="VR62" s="2">
        <v>83</v>
      </c>
      <c r="VS62" s="2">
        <v>276</v>
      </c>
      <c r="VT62" s="2">
        <v>161</v>
      </c>
      <c r="VU62" s="2">
        <v>12</v>
      </c>
      <c r="VV62" s="2">
        <v>20</v>
      </c>
      <c r="VW62" s="2">
        <v>50</v>
      </c>
      <c r="VX62" s="2">
        <v>0</v>
      </c>
      <c r="VY62" s="2">
        <v>95</v>
      </c>
      <c r="VZ62" s="2">
        <v>359</v>
      </c>
      <c r="WA62" s="2">
        <v>438</v>
      </c>
      <c r="WB62" s="2">
        <v>41</v>
      </c>
      <c r="WC62" s="2">
        <v>0</v>
      </c>
      <c r="WD62" s="2">
        <v>0</v>
      </c>
      <c r="WE62" s="2">
        <v>0</v>
      </c>
      <c r="WF62" s="2">
        <v>33</v>
      </c>
      <c r="WG62" s="2">
        <v>0</v>
      </c>
      <c r="WH62" s="2">
        <v>50</v>
      </c>
      <c r="WI62" s="2">
        <v>51</v>
      </c>
      <c r="WJ62" s="2">
        <v>120</v>
      </c>
      <c r="WK62" s="2">
        <v>60</v>
      </c>
      <c r="WL62" s="2">
        <v>0</v>
      </c>
      <c r="WM62" s="2">
        <v>47</v>
      </c>
      <c r="WN62" s="2">
        <v>0</v>
      </c>
      <c r="WO62" s="2">
        <v>0</v>
      </c>
      <c r="WP62" s="2">
        <v>533</v>
      </c>
      <c r="WQ62" s="2">
        <v>151</v>
      </c>
      <c r="WR62" s="2">
        <v>0</v>
      </c>
      <c r="WS62" s="2">
        <v>86</v>
      </c>
      <c r="WT62" s="2">
        <v>99</v>
      </c>
      <c r="WU62" s="2">
        <v>0</v>
      </c>
      <c r="WV62" s="2">
        <v>83</v>
      </c>
      <c r="WW62" s="2">
        <v>118</v>
      </c>
      <c r="WX62" s="2">
        <v>0</v>
      </c>
      <c r="WY62" s="2">
        <v>0</v>
      </c>
      <c r="WZ62" s="2">
        <v>118</v>
      </c>
      <c r="XA62" s="2">
        <v>785</v>
      </c>
      <c r="XB62" s="2">
        <v>34</v>
      </c>
      <c r="XC62" s="2">
        <v>0</v>
      </c>
      <c r="XD62" s="2">
        <v>0</v>
      </c>
      <c r="XE62" s="2">
        <v>230</v>
      </c>
      <c r="XF62" s="2">
        <v>0</v>
      </c>
      <c r="XG62" s="2">
        <v>0</v>
      </c>
      <c r="XH62" s="2">
        <v>0</v>
      </c>
      <c r="XI62" s="2">
        <v>287</v>
      </c>
      <c r="XJ62" s="2">
        <v>165</v>
      </c>
      <c r="XK62" s="2">
        <v>106</v>
      </c>
      <c r="XL62" s="2">
        <v>6</v>
      </c>
      <c r="XM62" s="2">
        <v>110</v>
      </c>
      <c r="XN62" s="2">
        <v>0</v>
      </c>
      <c r="XO62" s="2">
        <v>0</v>
      </c>
      <c r="XP62" s="2">
        <v>139</v>
      </c>
      <c r="XQ62" s="2">
        <v>19</v>
      </c>
      <c r="XR62" s="2">
        <v>184</v>
      </c>
      <c r="XS62" s="2">
        <v>61</v>
      </c>
      <c r="XT62" s="2">
        <v>0</v>
      </c>
      <c r="XU62" s="2">
        <v>0</v>
      </c>
      <c r="XV62" s="2">
        <v>221</v>
      </c>
      <c r="XW62" s="2">
        <v>0</v>
      </c>
      <c r="XX62" s="2">
        <v>110</v>
      </c>
      <c r="XY62" s="2">
        <v>62</v>
      </c>
      <c r="XZ62" s="2">
        <v>336</v>
      </c>
      <c r="YA62" s="2">
        <v>0</v>
      </c>
      <c r="YB62" s="2">
        <v>117</v>
      </c>
      <c r="YC62" s="2">
        <v>0</v>
      </c>
      <c r="YD62" s="2">
        <v>0</v>
      </c>
      <c r="YE62" s="2">
        <v>0</v>
      </c>
      <c r="YF62" s="2">
        <v>310</v>
      </c>
      <c r="YG62" s="2">
        <v>0</v>
      </c>
      <c r="YH62" s="2">
        <v>0</v>
      </c>
      <c r="YI62" s="2">
        <v>85</v>
      </c>
      <c r="YJ62" s="2">
        <v>0</v>
      </c>
      <c r="YK62" s="2">
        <v>71</v>
      </c>
      <c r="YL62" s="2">
        <v>176</v>
      </c>
      <c r="YM62" s="2">
        <v>0</v>
      </c>
      <c r="YN62" s="2">
        <v>0</v>
      </c>
      <c r="YO62" s="2">
        <v>0</v>
      </c>
      <c r="YP62" s="2">
        <v>0</v>
      </c>
      <c r="YQ62" s="2">
        <v>0</v>
      </c>
      <c r="YR62" s="2">
        <v>0</v>
      </c>
      <c r="YS62" s="2">
        <v>0</v>
      </c>
      <c r="YT62" s="2">
        <v>170</v>
      </c>
      <c r="YU62" s="2">
        <v>131</v>
      </c>
      <c r="YV62" s="2">
        <v>0</v>
      </c>
      <c r="YW62" s="2">
        <v>204</v>
      </c>
      <c r="YX62" s="2">
        <v>0</v>
      </c>
      <c r="YY62" s="2">
        <v>0</v>
      </c>
      <c r="YZ62" s="2">
        <v>0</v>
      </c>
      <c r="ZA62" s="2">
        <v>0</v>
      </c>
      <c r="ZB62" s="2">
        <v>20</v>
      </c>
      <c r="ZC62" s="2">
        <v>415</v>
      </c>
      <c r="ZD62" s="2">
        <v>111</v>
      </c>
      <c r="ZE62" s="2">
        <v>453</v>
      </c>
      <c r="ZF62" s="2">
        <v>0</v>
      </c>
      <c r="ZG62" s="2">
        <v>50</v>
      </c>
      <c r="ZH62" s="2">
        <v>62</v>
      </c>
      <c r="ZI62" s="2">
        <v>197</v>
      </c>
      <c r="ZJ62" s="2">
        <v>0</v>
      </c>
      <c r="ZK62" s="2">
        <v>92</v>
      </c>
      <c r="ZL62" s="2">
        <v>298</v>
      </c>
      <c r="ZM62" s="2">
        <v>142</v>
      </c>
      <c r="ZN62" s="2">
        <v>0</v>
      </c>
      <c r="ZO62" s="2">
        <v>0</v>
      </c>
      <c r="ZP62" s="2">
        <v>221</v>
      </c>
      <c r="ZQ62" s="2">
        <v>0</v>
      </c>
      <c r="ZR62" s="2">
        <v>27</v>
      </c>
      <c r="ZS62" s="2">
        <v>427</v>
      </c>
      <c r="ZT62" s="2">
        <v>112</v>
      </c>
      <c r="ZU62" s="2">
        <v>0</v>
      </c>
      <c r="ZV62" s="2">
        <v>24</v>
      </c>
      <c r="ZW62" s="2">
        <v>0</v>
      </c>
      <c r="ZX62" s="2">
        <v>0</v>
      </c>
      <c r="ZY62" s="2">
        <v>0</v>
      </c>
      <c r="ZZ62" s="2">
        <v>101</v>
      </c>
      <c r="AAA62" s="2">
        <v>6</v>
      </c>
      <c r="AAB62" s="2">
        <v>103</v>
      </c>
      <c r="AAC62" s="2">
        <v>0</v>
      </c>
      <c r="AAD62" s="2">
        <v>0</v>
      </c>
      <c r="AAE62" s="2">
        <v>111</v>
      </c>
      <c r="AAF62" s="2">
        <v>144</v>
      </c>
      <c r="AAG62" s="2">
        <v>0</v>
      </c>
      <c r="AAH62" s="2">
        <v>0</v>
      </c>
      <c r="AAI62" s="2">
        <v>97</v>
      </c>
      <c r="AAJ62" s="2">
        <v>185</v>
      </c>
      <c r="AAK62" s="2">
        <v>0</v>
      </c>
      <c r="AAL62" s="2">
        <v>122</v>
      </c>
      <c r="AAM62" s="2">
        <v>0</v>
      </c>
      <c r="AAN62" s="2">
        <v>0</v>
      </c>
      <c r="AAO62" s="2">
        <v>30</v>
      </c>
      <c r="AAP62" s="2">
        <v>0</v>
      </c>
      <c r="AAQ62" s="2">
        <v>64</v>
      </c>
      <c r="AAR62" s="2">
        <v>96</v>
      </c>
      <c r="AAS62" s="2">
        <v>0</v>
      </c>
      <c r="AAT62" s="2">
        <v>144</v>
      </c>
      <c r="AAU62" s="2">
        <v>0</v>
      </c>
      <c r="AAV62" s="2">
        <v>39</v>
      </c>
      <c r="AAW62" s="2">
        <v>0</v>
      </c>
      <c r="AAX62" s="2">
        <v>155</v>
      </c>
      <c r="AAY62" s="2">
        <v>52</v>
      </c>
      <c r="AAZ62" s="2">
        <v>0</v>
      </c>
      <c r="ABA62" s="2">
        <v>0</v>
      </c>
      <c r="ABB62" s="2">
        <v>88</v>
      </c>
      <c r="ABC62" s="2">
        <v>5</v>
      </c>
      <c r="ABD62" s="2">
        <v>36</v>
      </c>
      <c r="ABE62" s="2">
        <v>0</v>
      </c>
      <c r="ABF62" s="2">
        <v>21</v>
      </c>
      <c r="ABG62" s="2">
        <v>0</v>
      </c>
      <c r="ABH62" s="2">
        <v>15</v>
      </c>
      <c r="ABI62" s="2">
        <v>114</v>
      </c>
      <c r="ABJ62" s="2">
        <v>0</v>
      </c>
      <c r="ABK62" s="2">
        <v>0</v>
      </c>
      <c r="ABL62" s="2">
        <v>282</v>
      </c>
      <c r="ABM62" s="2">
        <v>200</v>
      </c>
      <c r="ABN62" s="2">
        <v>47</v>
      </c>
      <c r="ABO62" s="2">
        <v>58</v>
      </c>
      <c r="ABP62" s="2">
        <v>101</v>
      </c>
      <c r="ABQ62" s="2">
        <v>0</v>
      </c>
      <c r="ABR62" s="2">
        <v>0</v>
      </c>
      <c r="ABS62" s="2">
        <v>29</v>
      </c>
      <c r="ABT62" s="2">
        <v>0</v>
      </c>
      <c r="ABU62" s="2">
        <v>0</v>
      </c>
      <c r="ABV62" s="2">
        <v>0</v>
      </c>
      <c r="ABW62" s="2">
        <v>0</v>
      </c>
      <c r="ABX62" s="2">
        <v>0</v>
      </c>
      <c r="ABY62" s="2">
        <v>0</v>
      </c>
      <c r="ABZ62" s="2">
        <v>26</v>
      </c>
      <c r="ACA62" s="2">
        <v>0</v>
      </c>
      <c r="ACB62" s="2">
        <v>92</v>
      </c>
      <c r="ACC62" s="2">
        <v>156</v>
      </c>
      <c r="ACD62" s="2">
        <v>0</v>
      </c>
      <c r="ACE62" s="2">
        <v>0</v>
      </c>
      <c r="ACF62" s="2">
        <v>0</v>
      </c>
      <c r="ACG62" s="2">
        <v>0</v>
      </c>
      <c r="ACH62" s="2">
        <v>127</v>
      </c>
      <c r="ACI62" s="2">
        <v>65</v>
      </c>
      <c r="ACJ62" s="2">
        <v>120</v>
      </c>
      <c r="ACK62" s="2">
        <v>0</v>
      </c>
      <c r="ACL62" s="2">
        <v>189</v>
      </c>
      <c r="ACM62" s="2">
        <v>40</v>
      </c>
      <c r="ACN62" s="2">
        <v>30</v>
      </c>
      <c r="ACO62" s="2">
        <v>0</v>
      </c>
      <c r="ACP62" s="2">
        <v>0</v>
      </c>
      <c r="ACQ62" s="2">
        <v>0</v>
      </c>
      <c r="ACR62" s="2">
        <v>72</v>
      </c>
      <c r="ACS62" s="2">
        <v>267</v>
      </c>
      <c r="ACT62" s="2">
        <v>0</v>
      </c>
      <c r="ACU62" s="2">
        <v>105</v>
      </c>
      <c r="ACV62" s="2">
        <v>0</v>
      </c>
      <c r="ACW62" s="2">
        <v>0</v>
      </c>
      <c r="ACX62" s="2">
        <v>0</v>
      </c>
      <c r="ACY62" s="2">
        <v>46</v>
      </c>
      <c r="ACZ62" s="2">
        <v>128</v>
      </c>
      <c r="ADA62" s="2">
        <v>588</v>
      </c>
      <c r="ADB62" s="2">
        <v>60</v>
      </c>
      <c r="ADC62" s="2">
        <v>0</v>
      </c>
      <c r="ADD62" s="2">
        <v>0</v>
      </c>
      <c r="ADE62" s="2">
        <v>258</v>
      </c>
      <c r="ADF62" s="2">
        <v>0</v>
      </c>
      <c r="ADG62" s="2">
        <v>0</v>
      </c>
      <c r="ADH62" s="2">
        <v>246</v>
      </c>
      <c r="ADI62" s="2">
        <v>0</v>
      </c>
      <c r="ADJ62" s="2">
        <v>0</v>
      </c>
      <c r="ADK62" s="2">
        <v>0</v>
      </c>
      <c r="ADL62" s="2">
        <v>63</v>
      </c>
      <c r="ADM62" s="2">
        <v>106</v>
      </c>
      <c r="ADN62" s="2">
        <v>0</v>
      </c>
      <c r="ADO62" s="2">
        <v>0</v>
      </c>
      <c r="ADP62" s="2">
        <v>124</v>
      </c>
      <c r="ADQ62" s="2">
        <v>103</v>
      </c>
      <c r="ADR62" s="2">
        <v>0</v>
      </c>
      <c r="ADS62" s="2">
        <v>0</v>
      </c>
      <c r="ADT62" s="2">
        <v>0</v>
      </c>
      <c r="ADU62" s="2">
        <v>0</v>
      </c>
      <c r="ADV62" s="2">
        <v>0</v>
      </c>
      <c r="ADW62" s="2">
        <v>0</v>
      </c>
      <c r="ADX62" s="2">
        <v>50</v>
      </c>
      <c r="ADY62" s="2">
        <v>0</v>
      </c>
      <c r="ADZ62" s="2">
        <v>0</v>
      </c>
      <c r="AEA62" s="2">
        <v>204</v>
      </c>
      <c r="AEB62" s="2">
        <v>0</v>
      </c>
      <c r="AEC62" s="2">
        <v>0</v>
      </c>
      <c r="AED62" s="2">
        <v>283</v>
      </c>
      <c r="AEE62" s="2">
        <v>0</v>
      </c>
      <c r="AEF62" s="2">
        <v>170</v>
      </c>
      <c r="AEG62" s="2">
        <v>78</v>
      </c>
      <c r="AEH62" s="2">
        <v>84</v>
      </c>
      <c r="AEI62" s="2">
        <v>198</v>
      </c>
      <c r="AEJ62" s="2">
        <v>0</v>
      </c>
      <c r="AEK62" s="2">
        <v>0</v>
      </c>
      <c r="AEL62" s="2">
        <v>0</v>
      </c>
      <c r="AEM62" s="2">
        <v>193</v>
      </c>
      <c r="AEN62" s="2">
        <v>220</v>
      </c>
      <c r="AEO62" s="2">
        <v>0</v>
      </c>
      <c r="AEP62" s="2">
        <v>0</v>
      </c>
      <c r="AEQ62" s="2">
        <v>0</v>
      </c>
      <c r="AER62" s="2">
        <v>0</v>
      </c>
      <c r="AES62" s="2">
        <v>0</v>
      </c>
      <c r="AET62" s="2">
        <v>0</v>
      </c>
      <c r="AEU62" s="2">
        <v>225</v>
      </c>
      <c r="AEV62" s="2">
        <v>98</v>
      </c>
      <c r="AEW62" s="2">
        <v>298</v>
      </c>
      <c r="AEX62" s="2">
        <v>107</v>
      </c>
      <c r="AEY62" s="2">
        <v>279</v>
      </c>
      <c r="AEZ62" s="2">
        <v>490</v>
      </c>
      <c r="AFA62" s="2">
        <v>0</v>
      </c>
      <c r="AFB62" s="2">
        <v>811</v>
      </c>
      <c r="AFC62" s="2">
        <v>304</v>
      </c>
      <c r="AFD62" s="2">
        <v>42</v>
      </c>
      <c r="AFE62" s="2">
        <v>0</v>
      </c>
      <c r="AFF62" s="2">
        <v>234</v>
      </c>
      <c r="AFG62" s="3">
        <v>1225</v>
      </c>
      <c r="AFH62" s="2">
        <v>102</v>
      </c>
      <c r="AFI62" s="2">
        <v>252</v>
      </c>
      <c r="AFJ62" s="2">
        <v>250</v>
      </c>
      <c r="AFK62" s="2">
        <v>0</v>
      </c>
      <c r="AFL62" s="2">
        <v>0</v>
      </c>
      <c r="AFM62" s="2">
        <v>308</v>
      </c>
      <c r="AFN62" s="2">
        <v>0</v>
      </c>
      <c r="AFO62" s="2">
        <v>142</v>
      </c>
      <c r="AFP62" s="2">
        <v>0</v>
      </c>
      <c r="AFQ62" s="2">
        <v>0</v>
      </c>
      <c r="AFR62" s="2">
        <v>0</v>
      </c>
      <c r="AFS62" s="2">
        <v>38</v>
      </c>
      <c r="AFT62" s="2">
        <v>0</v>
      </c>
      <c r="AFU62" s="2">
        <v>176</v>
      </c>
      <c r="AFV62" s="2">
        <v>256</v>
      </c>
      <c r="AFW62" s="2">
        <v>873</v>
      </c>
      <c r="AFX62" s="2">
        <v>99</v>
      </c>
      <c r="AFY62" s="2">
        <v>287</v>
      </c>
      <c r="AFZ62" s="2">
        <v>99</v>
      </c>
      <c r="AGA62" s="2">
        <v>68</v>
      </c>
      <c r="AGB62" s="2">
        <v>428</v>
      </c>
      <c r="AGC62" s="2">
        <v>227</v>
      </c>
      <c r="AGD62" s="2">
        <v>467</v>
      </c>
      <c r="AGE62" s="2">
        <v>536</v>
      </c>
      <c r="AGF62" s="2">
        <v>0</v>
      </c>
      <c r="AGG62" s="2">
        <v>82</v>
      </c>
      <c r="AGH62" s="2">
        <v>0</v>
      </c>
      <c r="AGI62" s="2">
        <v>0</v>
      </c>
      <c r="AGJ62" s="2">
        <v>0</v>
      </c>
      <c r="AGK62" s="2">
        <v>84</v>
      </c>
      <c r="AGL62" s="2">
        <v>74</v>
      </c>
      <c r="AGM62" s="2">
        <v>0</v>
      </c>
      <c r="AGN62" s="2">
        <v>0</v>
      </c>
      <c r="AGO62" s="2">
        <v>0</v>
      </c>
      <c r="AGP62" s="2">
        <v>105</v>
      </c>
      <c r="AGQ62" s="2">
        <v>0</v>
      </c>
      <c r="AGR62" s="2">
        <v>143</v>
      </c>
      <c r="AGS62" s="2">
        <v>14</v>
      </c>
      <c r="AGT62" s="2">
        <v>36</v>
      </c>
      <c r="AGU62" s="2">
        <v>51</v>
      </c>
      <c r="AGV62" s="2">
        <v>0</v>
      </c>
      <c r="AGW62" s="2">
        <v>0</v>
      </c>
      <c r="AGX62" s="2">
        <v>82</v>
      </c>
      <c r="AGY62" s="2">
        <v>59</v>
      </c>
      <c r="AGZ62" s="2">
        <v>0</v>
      </c>
      <c r="AHA62" s="2">
        <v>147</v>
      </c>
      <c r="AHB62" s="2">
        <v>50</v>
      </c>
      <c r="AHC62" s="2">
        <v>115</v>
      </c>
      <c r="AHD62" s="2">
        <v>169</v>
      </c>
      <c r="AHE62" s="2">
        <v>139</v>
      </c>
      <c r="AHF62" s="2">
        <v>264</v>
      </c>
      <c r="AHG62" s="2">
        <v>0</v>
      </c>
      <c r="AHH62" s="2">
        <v>91</v>
      </c>
      <c r="AHI62" s="2">
        <v>0</v>
      </c>
      <c r="AHJ62" s="2">
        <v>181</v>
      </c>
      <c r="AHK62" s="2">
        <v>47</v>
      </c>
      <c r="AHL62" s="2">
        <v>0</v>
      </c>
      <c r="AHM62" s="2">
        <v>64</v>
      </c>
      <c r="AHN62" s="2">
        <v>0</v>
      </c>
      <c r="AHO62" s="2">
        <v>102</v>
      </c>
      <c r="AHP62" s="2">
        <v>105</v>
      </c>
      <c r="AHQ62" s="2">
        <v>0</v>
      </c>
      <c r="AHR62" s="2">
        <v>305</v>
      </c>
      <c r="AHS62" s="2">
        <v>0</v>
      </c>
      <c r="AHT62" s="2">
        <v>0</v>
      </c>
      <c r="AHU62" s="2">
        <v>0</v>
      </c>
      <c r="AHV62" s="2">
        <v>0</v>
      </c>
      <c r="AHW62" s="2">
        <v>0</v>
      </c>
      <c r="AHX62" s="2">
        <v>89</v>
      </c>
      <c r="AHY62" s="2">
        <v>0</v>
      </c>
      <c r="AHZ62" s="2">
        <v>0</v>
      </c>
      <c r="AIA62" s="2">
        <v>36</v>
      </c>
      <c r="AIB62" s="2">
        <v>0</v>
      </c>
      <c r="AIC62" s="2">
        <v>0</v>
      </c>
      <c r="AID62" s="2">
        <v>0</v>
      </c>
      <c r="AIE62" s="2">
        <v>0</v>
      </c>
      <c r="AIF62" s="2">
        <v>67</v>
      </c>
      <c r="AIG62" s="2">
        <v>83</v>
      </c>
      <c r="AIH62" s="2">
        <v>0</v>
      </c>
      <c r="AII62" s="2">
        <v>0</v>
      </c>
      <c r="AIJ62" s="2">
        <v>141</v>
      </c>
      <c r="AIK62" s="2">
        <v>0</v>
      </c>
      <c r="AIL62" s="2">
        <v>0</v>
      </c>
      <c r="AIM62" s="2">
        <v>168</v>
      </c>
      <c r="AIN62" s="2">
        <v>0</v>
      </c>
      <c r="AIO62" s="2">
        <v>0</v>
      </c>
      <c r="AIP62" s="2">
        <v>0</v>
      </c>
      <c r="AIQ62" s="2">
        <v>0</v>
      </c>
      <c r="AIR62" s="2">
        <v>0</v>
      </c>
      <c r="AIS62" s="2">
        <v>0</v>
      </c>
      <c r="AIT62" s="2">
        <v>0</v>
      </c>
      <c r="AIU62" s="2">
        <v>0</v>
      </c>
      <c r="AIV62" s="2">
        <v>0</v>
      </c>
      <c r="AIW62" s="2">
        <v>0</v>
      </c>
      <c r="AIX62" s="2">
        <v>0</v>
      </c>
      <c r="AIY62" s="2">
        <v>0</v>
      </c>
    </row>
    <row r="63" spans="1:935" x14ac:dyDescent="0.3">
      <c r="A63" s="1" t="s">
        <v>99</v>
      </c>
      <c r="B63" s="2">
        <v>0</v>
      </c>
      <c r="C63" s="2">
        <v>0</v>
      </c>
      <c r="D63" s="2">
        <v>0</v>
      </c>
      <c r="E63" s="2">
        <v>0</v>
      </c>
      <c r="F63" s="2">
        <v>7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52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10</v>
      </c>
      <c r="AJ63" s="2">
        <v>0</v>
      </c>
      <c r="AK63" s="2">
        <v>5</v>
      </c>
      <c r="AL63" s="2">
        <v>0</v>
      </c>
      <c r="AM63" s="2">
        <v>23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25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12</v>
      </c>
      <c r="BG63" s="2">
        <v>0</v>
      </c>
      <c r="BH63" s="2">
        <v>0</v>
      </c>
      <c r="BI63" s="2">
        <v>0</v>
      </c>
      <c r="BJ63" s="2">
        <v>0</v>
      </c>
      <c r="BK63" s="2">
        <v>0</v>
      </c>
      <c r="BL63" s="2">
        <v>0</v>
      </c>
      <c r="BM63" s="2">
        <v>24</v>
      </c>
      <c r="BN63" s="2">
        <v>0</v>
      </c>
      <c r="BO63" s="2">
        <v>0</v>
      </c>
      <c r="BP63" s="2">
        <v>0</v>
      </c>
      <c r="BQ63" s="2">
        <v>0</v>
      </c>
      <c r="BR63" s="2">
        <v>0</v>
      </c>
      <c r="BS63" s="2">
        <v>10</v>
      </c>
      <c r="BT63" s="2">
        <v>0</v>
      </c>
      <c r="BU63" s="2">
        <v>0</v>
      </c>
      <c r="BV63" s="2">
        <v>0</v>
      </c>
      <c r="BW63" s="2">
        <v>215</v>
      </c>
      <c r="BX63" s="2">
        <v>0</v>
      </c>
      <c r="BY63" s="2">
        <v>18</v>
      </c>
      <c r="BZ63" s="2">
        <v>0</v>
      </c>
      <c r="CA63" s="2">
        <v>0</v>
      </c>
      <c r="CB63" s="2">
        <v>0</v>
      </c>
      <c r="CC63" s="2">
        <v>0</v>
      </c>
      <c r="CD63" s="2">
        <v>0</v>
      </c>
      <c r="CE63" s="2">
        <v>0</v>
      </c>
      <c r="CF63" s="2">
        <v>0</v>
      </c>
      <c r="CG63" s="2">
        <v>117</v>
      </c>
      <c r="CH63" s="2">
        <v>0</v>
      </c>
      <c r="CI63" s="2">
        <v>0</v>
      </c>
      <c r="CJ63" s="2">
        <v>0</v>
      </c>
      <c r="CK63" s="2">
        <v>0</v>
      </c>
      <c r="CL63" s="2">
        <v>0</v>
      </c>
      <c r="CM63" s="2">
        <v>133</v>
      </c>
      <c r="CN63" s="2">
        <v>0</v>
      </c>
      <c r="CO63" s="2">
        <v>0</v>
      </c>
      <c r="CP63" s="2">
        <v>0</v>
      </c>
      <c r="CQ63" s="2">
        <v>0</v>
      </c>
      <c r="CR63" s="2">
        <v>0</v>
      </c>
      <c r="CS63" s="2">
        <v>0</v>
      </c>
      <c r="CT63" s="2">
        <v>0</v>
      </c>
      <c r="CU63" s="2">
        <v>0</v>
      </c>
      <c r="CV63" s="2">
        <v>0</v>
      </c>
      <c r="CW63" s="2">
        <v>13</v>
      </c>
      <c r="CX63" s="2">
        <v>0</v>
      </c>
      <c r="CY63" s="2">
        <v>0</v>
      </c>
      <c r="CZ63" s="2">
        <v>23</v>
      </c>
      <c r="DA63" s="2">
        <v>0</v>
      </c>
      <c r="DB63" s="2">
        <v>0</v>
      </c>
      <c r="DC63" s="2">
        <v>0</v>
      </c>
      <c r="DD63" s="2">
        <v>0</v>
      </c>
      <c r="DE63" s="2">
        <v>0</v>
      </c>
      <c r="DF63" s="2">
        <v>0</v>
      </c>
      <c r="DG63" s="2">
        <v>264</v>
      </c>
      <c r="DH63" s="2">
        <v>0</v>
      </c>
      <c r="DI63" s="2">
        <v>0</v>
      </c>
      <c r="DJ63" s="2">
        <v>0</v>
      </c>
      <c r="DK63" s="2">
        <v>0</v>
      </c>
      <c r="DL63" s="2">
        <v>0</v>
      </c>
      <c r="DM63" s="2">
        <v>109</v>
      </c>
      <c r="DN63" s="2">
        <v>0</v>
      </c>
      <c r="DO63" s="2">
        <v>9</v>
      </c>
      <c r="DP63" s="2">
        <v>0</v>
      </c>
      <c r="DQ63" s="2">
        <v>0</v>
      </c>
      <c r="DR63" s="2">
        <v>0</v>
      </c>
      <c r="DS63" s="2">
        <v>0</v>
      </c>
      <c r="DT63" s="2">
        <v>24</v>
      </c>
      <c r="DU63" s="2">
        <v>0</v>
      </c>
      <c r="DV63" s="2">
        <v>0</v>
      </c>
      <c r="DW63" s="2">
        <v>0</v>
      </c>
      <c r="DX63" s="2">
        <v>0</v>
      </c>
      <c r="DY63" s="2">
        <v>0</v>
      </c>
      <c r="DZ63" s="2">
        <v>8</v>
      </c>
      <c r="EA63" s="2">
        <v>0</v>
      </c>
      <c r="EB63" s="2">
        <v>0</v>
      </c>
      <c r="EC63" s="2">
        <v>0</v>
      </c>
      <c r="ED63" s="2">
        <v>0</v>
      </c>
      <c r="EE63" s="2">
        <v>28</v>
      </c>
      <c r="EF63" s="2">
        <v>0</v>
      </c>
      <c r="EG63" s="2">
        <v>0</v>
      </c>
      <c r="EH63" s="2">
        <v>0</v>
      </c>
      <c r="EI63" s="2">
        <v>0</v>
      </c>
      <c r="EJ63" s="2">
        <v>0</v>
      </c>
      <c r="EK63" s="2">
        <v>0</v>
      </c>
      <c r="EL63" s="2">
        <v>0</v>
      </c>
      <c r="EM63" s="2">
        <v>0</v>
      </c>
      <c r="EN63" s="2">
        <v>51</v>
      </c>
      <c r="EO63" s="2">
        <v>22</v>
      </c>
      <c r="EP63" s="2">
        <v>0</v>
      </c>
      <c r="EQ63" s="2">
        <v>0</v>
      </c>
      <c r="ER63" s="2">
        <v>10</v>
      </c>
      <c r="ES63" s="2">
        <v>0</v>
      </c>
      <c r="ET63" s="2">
        <v>0</v>
      </c>
      <c r="EU63" s="2">
        <v>110</v>
      </c>
      <c r="EV63" s="2">
        <v>10</v>
      </c>
      <c r="EW63" s="2">
        <v>0</v>
      </c>
      <c r="EX63" s="2">
        <v>12</v>
      </c>
      <c r="EY63" s="2">
        <v>0</v>
      </c>
      <c r="EZ63" s="2">
        <v>0</v>
      </c>
      <c r="FA63" s="2">
        <v>7</v>
      </c>
      <c r="FB63" s="2">
        <v>0</v>
      </c>
      <c r="FC63" s="2">
        <v>0</v>
      </c>
      <c r="FD63" s="2">
        <v>69</v>
      </c>
      <c r="FE63" s="2">
        <v>0</v>
      </c>
      <c r="FF63" s="2">
        <v>0</v>
      </c>
      <c r="FG63" s="2">
        <v>120</v>
      </c>
      <c r="FH63" s="2">
        <v>27</v>
      </c>
      <c r="FI63" s="2">
        <v>35</v>
      </c>
      <c r="FJ63" s="2">
        <v>0</v>
      </c>
      <c r="FK63" s="2">
        <v>0</v>
      </c>
      <c r="FL63" s="2">
        <v>0</v>
      </c>
      <c r="FM63" s="2">
        <v>0</v>
      </c>
      <c r="FN63" s="2">
        <v>0</v>
      </c>
      <c r="FO63" s="2">
        <v>11</v>
      </c>
      <c r="FP63" s="2">
        <v>0</v>
      </c>
      <c r="FQ63" s="2">
        <v>163</v>
      </c>
      <c r="FR63" s="2">
        <v>13</v>
      </c>
      <c r="FS63" s="2">
        <v>78</v>
      </c>
      <c r="FT63" s="2">
        <v>0</v>
      </c>
      <c r="FU63" s="2">
        <v>134</v>
      </c>
      <c r="FV63" s="2">
        <v>96</v>
      </c>
      <c r="FW63" s="2">
        <v>61</v>
      </c>
      <c r="FX63" s="2">
        <v>0</v>
      </c>
      <c r="FY63" s="2">
        <v>0</v>
      </c>
      <c r="FZ63" s="2">
        <v>147</v>
      </c>
      <c r="GA63" s="2">
        <v>0</v>
      </c>
      <c r="GB63" s="2">
        <v>0</v>
      </c>
      <c r="GC63" s="2">
        <v>19</v>
      </c>
      <c r="GD63" s="2">
        <v>125</v>
      </c>
      <c r="GE63" s="2">
        <v>20</v>
      </c>
      <c r="GF63" s="2">
        <v>0</v>
      </c>
      <c r="GG63" s="2">
        <v>180</v>
      </c>
      <c r="GH63" s="2">
        <v>83</v>
      </c>
      <c r="GI63" s="2">
        <v>44</v>
      </c>
      <c r="GJ63" s="2">
        <v>0</v>
      </c>
      <c r="GK63" s="2">
        <v>0</v>
      </c>
      <c r="GL63" s="2">
        <v>0</v>
      </c>
      <c r="GM63" s="2">
        <v>20</v>
      </c>
      <c r="GN63" s="2">
        <v>0</v>
      </c>
      <c r="GO63" s="2">
        <v>76</v>
      </c>
      <c r="GP63" s="2">
        <v>0</v>
      </c>
      <c r="GQ63" s="2">
        <v>0</v>
      </c>
      <c r="GR63" s="2">
        <v>0</v>
      </c>
      <c r="GS63" s="2">
        <v>16</v>
      </c>
      <c r="GT63" s="2">
        <v>142</v>
      </c>
      <c r="GU63" s="2">
        <v>56</v>
      </c>
      <c r="GV63" s="2">
        <v>0</v>
      </c>
      <c r="GW63" s="2">
        <v>83</v>
      </c>
      <c r="GX63" s="2">
        <v>0</v>
      </c>
      <c r="GY63" s="2">
        <v>100</v>
      </c>
      <c r="GZ63" s="2">
        <v>28</v>
      </c>
      <c r="HA63" s="2">
        <v>433</v>
      </c>
      <c r="HB63" s="2">
        <v>0</v>
      </c>
      <c r="HC63" s="2">
        <v>0</v>
      </c>
      <c r="HD63" s="2">
        <v>0</v>
      </c>
      <c r="HE63" s="2">
        <v>271</v>
      </c>
      <c r="HF63" s="2">
        <v>170</v>
      </c>
      <c r="HG63" s="2">
        <v>58</v>
      </c>
      <c r="HH63" s="2">
        <v>0</v>
      </c>
      <c r="HI63" s="2">
        <v>0</v>
      </c>
      <c r="HJ63" s="2">
        <v>9</v>
      </c>
      <c r="HK63" s="2">
        <v>48</v>
      </c>
      <c r="HL63" s="2">
        <v>0</v>
      </c>
      <c r="HM63" s="2">
        <v>186</v>
      </c>
      <c r="HN63" s="2">
        <v>0</v>
      </c>
      <c r="HO63" s="2">
        <v>0</v>
      </c>
      <c r="HP63" s="2">
        <v>0</v>
      </c>
      <c r="HQ63" s="2">
        <v>0</v>
      </c>
      <c r="HR63" s="2">
        <v>0</v>
      </c>
      <c r="HS63" s="2">
        <v>0</v>
      </c>
      <c r="HT63" s="2">
        <v>272</v>
      </c>
      <c r="HU63" s="2">
        <v>90</v>
      </c>
      <c r="HV63" s="2">
        <v>211</v>
      </c>
      <c r="HW63" s="2">
        <v>0</v>
      </c>
      <c r="HX63" s="2">
        <v>116</v>
      </c>
      <c r="HY63" s="2">
        <v>0</v>
      </c>
      <c r="HZ63" s="2">
        <v>94</v>
      </c>
      <c r="IA63" s="2">
        <v>4</v>
      </c>
      <c r="IB63" s="2">
        <v>0</v>
      </c>
      <c r="IC63" s="2">
        <v>0</v>
      </c>
      <c r="ID63" s="2">
        <v>0</v>
      </c>
      <c r="IE63" s="2">
        <v>0</v>
      </c>
      <c r="IF63" s="2">
        <v>0</v>
      </c>
      <c r="IG63" s="2">
        <v>138</v>
      </c>
      <c r="IH63" s="2">
        <v>0</v>
      </c>
      <c r="II63" s="2">
        <v>0</v>
      </c>
      <c r="IJ63" s="2">
        <v>57</v>
      </c>
      <c r="IK63" s="2">
        <v>0</v>
      </c>
      <c r="IL63" s="2">
        <v>40</v>
      </c>
      <c r="IM63" s="2">
        <v>6</v>
      </c>
      <c r="IN63" s="2">
        <v>22</v>
      </c>
      <c r="IO63" s="2">
        <v>40</v>
      </c>
      <c r="IP63" s="2">
        <v>0</v>
      </c>
      <c r="IQ63" s="2">
        <v>0</v>
      </c>
      <c r="IR63" s="2">
        <v>0</v>
      </c>
      <c r="IS63" s="2">
        <v>0</v>
      </c>
      <c r="IT63" s="2">
        <v>20</v>
      </c>
      <c r="IU63" s="2">
        <v>131</v>
      </c>
      <c r="IV63" s="2">
        <v>101</v>
      </c>
      <c r="IW63" s="2">
        <v>28</v>
      </c>
      <c r="IX63" s="2">
        <v>16</v>
      </c>
      <c r="IY63" s="2">
        <v>147</v>
      </c>
      <c r="IZ63" s="2">
        <v>28</v>
      </c>
      <c r="JA63" s="2">
        <v>0</v>
      </c>
      <c r="JB63" s="2">
        <v>58</v>
      </c>
      <c r="JC63" s="2">
        <v>0</v>
      </c>
      <c r="JD63" s="2">
        <v>0</v>
      </c>
      <c r="JE63" s="2">
        <v>0</v>
      </c>
      <c r="JF63" s="2">
        <v>0</v>
      </c>
      <c r="JG63" s="2">
        <v>0</v>
      </c>
      <c r="JH63" s="2">
        <v>0</v>
      </c>
      <c r="JI63" s="2">
        <v>0</v>
      </c>
      <c r="JJ63" s="2">
        <v>0</v>
      </c>
      <c r="JK63" s="2">
        <v>0</v>
      </c>
      <c r="JL63" s="2">
        <v>0</v>
      </c>
      <c r="JM63" s="2">
        <v>183</v>
      </c>
      <c r="JN63" s="2">
        <v>0</v>
      </c>
      <c r="JO63" s="2">
        <v>15</v>
      </c>
      <c r="JP63" s="2">
        <v>0</v>
      </c>
      <c r="JQ63" s="2">
        <v>269</v>
      </c>
      <c r="JR63" s="2">
        <v>21</v>
      </c>
      <c r="JS63" s="2">
        <v>0</v>
      </c>
      <c r="JT63" s="2">
        <v>0</v>
      </c>
      <c r="JU63" s="2">
        <v>27</v>
      </c>
      <c r="JV63" s="2">
        <v>154</v>
      </c>
      <c r="JW63" s="2">
        <v>0</v>
      </c>
      <c r="JX63" s="2">
        <v>0</v>
      </c>
      <c r="JY63" s="2">
        <v>0</v>
      </c>
      <c r="JZ63" s="2">
        <v>53</v>
      </c>
      <c r="KA63" s="2">
        <v>135</v>
      </c>
      <c r="KB63" s="2">
        <v>68</v>
      </c>
      <c r="KC63" s="2">
        <v>274</v>
      </c>
      <c r="KD63" s="2">
        <v>0</v>
      </c>
      <c r="KE63" s="2">
        <v>137</v>
      </c>
      <c r="KF63" s="2">
        <v>0</v>
      </c>
      <c r="KG63" s="2">
        <v>0</v>
      </c>
      <c r="KH63" s="2">
        <v>0</v>
      </c>
      <c r="KI63" s="2">
        <v>0</v>
      </c>
      <c r="KJ63" s="2">
        <v>0</v>
      </c>
      <c r="KK63" s="2">
        <v>46</v>
      </c>
      <c r="KL63" s="2">
        <v>0</v>
      </c>
      <c r="KM63" s="2">
        <v>124</v>
      </c>
      <c r="KN63" s="2">
        <v>124</v>
      </c>
      <c r="KO63" s="2">
        <v>225</v>
      </c>
      <c r="KP63" s="2">
        <v>0</v>
      </c>
      <c r="KQ63" s="2">
        <v>356</v>
      </c>
      <c r="KR63" s="2">
        <v>0</v>
      </c>
      <c r="KS63" s="2">
        <v>0</v>
      </c>
      <c r="KT63" s="2">
        <v>0</v>
      </c>
      <c r="KU63" s="2">
        <v>0</v>
      </c>
      <c r="KV63" s="2">
        <v>30</v>
      </c>
      <c r="KW63" s="2">
        <v>0</v>
      </c>
      <c r="KX63" s="2">
        <v>24</v>
      </c>
      <c r="KY63" s="2">
        <v>0</v>
      </c>
      <c r="KZ63" s="2">
        <v>19</v>
      </c>
      <c r="LA63" s="2">
        <v>8</v>
      </c>
      <c r="LB63" s="2">
        <v>20</v>
      </c>
      <c r="LC63" s="2">
        <v>53</v>
      </c>
      <c r="LD63" s="2">
        <v>27</v>
      </c>
      <c r="LE63" s="2">
        <v>0</v>
      </c>
      <c r="LF63" s="2">
        <v>0</v>
      </c>
      <c r="LG63" s="2">
        <v>9</v>
      </c>
      <c r="LH63" s="2">
        <v>0</v>
      </c>
      <c r="LI63" s="2">
        <v>0</v>
      </c>
      <c r="LJ63" s="2">
        <v>133</v>
      </c>
      <c r="LK63" s="2">
        <v>20</v>
      </c>
      <c r="LL63" s="2">
        <v>0</v>
      </c>
      <c r="LM63" s="2">
        <v>92</v>
      </c>
      <c r="LN63" s="2">
        <v>0</v>
      </c>
      <c r="LO63" s="2">
        <v>0</v>
      </c>
      <c r="LP63" s="2">
        <v>0</v>
      </c>
      <c r="LQ63" s="2">
        <v>0</v>
      </c>
      <c r="LR63" s="2">
        <v>0</v>
      </c>
      <c r="LS63" s="2">
        <v>0</v>
      </c>
      <c r="LT63" s="2">
        <v>237</v>
      </c>
      <c r="LU63" s="2">
        <v>189</v>
      </c>
      <c r="LV63" s="2">
        <v>165</v>
      </c>
      <c r="LW63" s="2">
        <v>6</v>
      </c>
      <c r="LX63" s="2">
        <v>0</v>
      </c>
      <c r="LY63" s="2">
        <v>133</v>
      </c>
      <c r="LZ63" s="2">
        <v>65</v>
      </c>
      <c r="MA63" s="2">
        <v>11</v>
      </c>
      <c r="MB63" s="2">
        <v>51</v>
      </c>
      <c r="MC63" s="2">
        <v>0</v>
      </c>
      <c r="MD63" s="2">
        <v>153</v>
      </c>
      <c r="ME63" s="2">
        <v>0</v>
      </c>
      <c r="MF63" s="2">
        <v>0</v>
      </c>
      <c r="MG63" s="2">
        <v>112</v>
      </c>
      <c r="MH63" s="2">
        <v>0</v>
      </c>
      <c r="MI63" s="2">
        <v>0</v>
      </c>
      <c r="MJ63" s="2">
        <v>0</v>
      </c>
      <c r="MK63" s="2">
        <v>12</v>
      </c>
      <c r="ML63" s="2">
        <v>195</v>
      </c>
      <c r="MM63" s="2">
        <v>4</v>
      </c>
      <c r="MN63" s="2">
        <v>0</v>
      </c>
      <c r="MO63" s="2">
        <v>0</v>
      </c>
      <c r="MP63" s="2">
        <v>70</v>
      </c>
      <c r="MQ63" s="2">
        <v>0</v>
      </c>
      <c r="MR63" s="2">
        <v>0</v>
      </c>
      <c r="MS63" s="2">
        <v>0</v>
      </c>
      <c r="MT63" s="2">
        <v>0</v>
      </c>
      <c r="MU63" s="2">
        <v>63</v>
      </c>
      <c r="MV63" s="2">
        <v>271</v>
      </c>
      <c r="MW63" s="2">
        <v>86</v>
      </c>
      <c r="MX63" s="2">
        <v>55</v>
      </c>
      <c r="MY63" s="2">
        <v>104</v>
      </c>
      <c r="MZ63" s="2">
        <v>95</v>
      </c>
      <c r="NA63" s="2">
        <v>21</v>
      </c>
      <c r="NB63" s="2">
        <v>173</v>
      </c>
      <c r="NC63" s="2">
        <v>0</v>
      </c>
      <c r="ND63" s="2">
        <v>0</v>
      </c>
      <c r="NE63" s="2">
        <v>114</v>
      </c>
      <c r="NF63" s="2">
        <v>0</v>
      </c>
      <c r="NG63" s="2">
        <v>30</v>
      </c>
      <c r="NH63" s="2">
        <v>0</v>
      </c>
      <c r="NI63" s="2">
        <v>13</v>
      </c>
      <c r="NJ63" s="2">
        <v>21</v>
      </c>
      <c r="NK63" s="2">
        <v>111</v>
      </c>
      <c r="NL63" s="2">
        <v>113</v>
      </c>
      <c r="NM63" s="2">
        <v>0</v>
      </c>
      <c r="NN63" s="2">
        <v>4</v>
      </c>
      <c r="NO63" s="2">
        <v>26</v>
      </c>
      <c r="NP63" s="2">
        <v>0</v>
      </c>
      <c r="NQ63" s="2">
        <v>0</v>
      </c>
      <c r="NR63" s="2">
        <v>367</v>
      </c>
      <c r="NS63" s="2">
        <v>0</v>
      </c>
      <c r="NT63" s="2">
        <v>0</v>
      </c>
      <c r="NU63" s="2">
        <v>81</v>
      </c>
      <c r="NV63" s="2">
        <v>64</v>
      </c>
      <c r="NW63" s="2">
        <v>16</v>
      </c>
      <c r="NX63" s="2">
        <v>242</v>
      </c>
      <c r="NY63" s="2">
        <v>280</v>
      </c>
      <c r="NZ63" s="2">
        <v>0</v>
      </c>
      <c r="OA63" s="2">
        <v>27</v>
      </c>
      <c r="OB63" s="2">
        <v>0</v>
      </c>
      <c r="OC63" s="2">
        <v>30</v>
      </c>
      <c r="OD63" s="2">
        <v>21</v>
      </c>
      <c r="OE63" s="2">
        <v>0</v>
      </c>
      <c r="OF63" s="2">
        <v>0</v>
      </c>
      <c r="OG63" s="2">
        <v>0</v>
      </c>
      <c r="OH63" s="2">
        <v>0</v>
      </c>
      <c r="OI63" s="2">
        <v>0</v>
      </c>
      <c r="OJ63" s="2">
        <v>37</v>
      </c>
      <c r="OK63" s="2">
        <v>30</v>
      </c>
      <c r="OL63" s="2">
        <v>96</v>
      </c>
      <c r="OM63" s="2">
        <v>0</v>
      </c>
      <c r="ON63" s="2">
        <v>17</v>
      </c>
      <c r="OO63" s="2">
        <v>9</v>
      </c>
      <c r="OP63" s="2">
        <v>150</v>
      </c>
      <c r="OQ63" s="2">
        <v>106</v>
      </c>
      <c r="OR63" s="2">
        <v>306</v>
      </c>
      <c r="OS63" s="2">
        <v>21</v>
      </c>
      <c r="OT63" s="2">
        <v>104</v>
      </c>
      <c r="OU63" s="2">
        <v>41</v>
      </c>
      <c r="OV63" s="2">
        <v>113</v>
      </c>
      <c r="OW63" s="2">
        <v>0</v>
      </c>
      <c r="OX63" s="2">
        <v>0</v>
      </c>
      <c r="OY63" s="2">
        <v>12</v>
      </c>
      <c r="OZ63" s="2">
        <v>0</v>
      </c>
      <c r="PA63" s="2">
        <v>119</v>
      </c>
      <c r="PB63" s="2">
        <v>0</v>
      </c>
      <c r="PC63" s="2">
        <v>0</v>
      </c>
      <c r="PD63" s="2">
        <v>35</v>
      </c>
      <c r="PE63" s="2">
        <v>0</v>
      </c>
      <c r="PF63" s="2">
        <v>58</v>
      </c>
      <c r="PG63" s="2">
        <v>24</v>
      </c>
      <c r="PH63" s="2">
        <v>0</v>
      </c>
      <c r="PI63" s="2">
        <v>0</v>
      </c>
      <c r="PJ63" s="2">
        <v>0</v>
      </c>
      <c r="PK63" s="2">
        <v>0</v>
      </c>
      <c r="PL63" s="2">
        <v>0</v>
      </c>
      <c r="PM63" s="2">
        <v>0</v>
      </c>
      <c r="PN63" s="2">
        <v>18</v>
      </c>
      <c r="PO63" s="2">
        <v>192</v>
      </c>
      <c r="PP63" s="2">
        <v>52</v>
      </c>
      <c r="PQ63" s="2">
        <v>0</v>
      </c>
      <c r="PR63" s="2">
        <v>0</v>
      </c>
      <c r="PS63" s="2">
        <v>0</v>
      </c>
      <c r="PT63" s="2">
        <v>11</v>
      </c>
      <c r="PU63" s="2">
        <v>34</v>
      </c>
      <c r="PV63" s="2">
        <v>118</v>
      </c>
      <c r="PW63" s="2">
        <v>0</v>
      </c>
      <c r="PX63" s="2">
        <v>197</v>
      </c>
      <c r="PY63" s="2">
        <v>0</v>
      </c>
      <c r="PZ63" s="2">
        <v>46</v>
      </c>
      <c r="QA63" s="2">
        <v>0</v>
      </c>
      <c r="QB63" s="2">
        <v>23</v>
      </c>
      <c r="QC63" s="2">
        <v>0</v>
      </c>
      <c r="QD63" s="2">
        <v>0</v>
      </c>
      <c r="QE63" s="2">
        <v>0</v>
      </c>
      <c r="QF63" s="2">
        <v>0</v>
      </c>
      <c r="QG63" s="2">
        <v>21</v>
      </c>
      <c r="QH63" s="2">
        <v>3</v>
      </c>
      <c r="QI63" s="2">
        <v>2</v>
      </c>
      <c r="QJ63" s="2">
        <v>539</v>
      </c>
      <c r="QK63" s="2">
        <v>98</v>
      </c>
      <c r="QL63" s="2">
        <v>0</v>
      </c>
      <c r="QM63" s="2">
        <v>207</v>
      </c>
      <c r="QN63" s="2">
        <v>85</v>
      </c>
      <c r="QO63" s="2">
        <v>0</v>
      </c>
      <c r="QP63" s="2">
        <v>0</v>
      </c>
      <c r="QQ63" s="2">
        <v>0</v>
      </c>
      <c r="QR63" s="2">
        <v>33</v>
      </c>
      <c r="QS63" s="2">
        <v>197</v>
      </c>
      <c r="QT63" s="2">
        <v>20</v>
      </c>
      <c r="QU63" s="2">
        <v>0</v>
      </c>
      <c r="QV63" s="2">
        <v>25</v>
      </c>
      <c r="QW63" s="2">
        <v>0</v>
      </c>
      <c r="QX63" s="2">
        <v>0</v>
      </c>
      <c r="QY63" s="2">
        <v>0</v>
      </c>
      <c r="QZ63" s="2">
        <v>0</v>
      </c>
      <c r="RA63" s="2">
        <v>170</v>
      </c>
      <c r="RB63" s="2">
        <v>6</v>
      </c>
      <c r="RC63" s="2">
        <v>24</v>
      </c>
      <c r="RD63" s="2">
        <v>0</v>
      </c>
      <c r="RE63" s="2">
        <v>0</v>
      </c>
      <c r="RF63" s="2">
        <v>0</v>
      </c>
      <c r="RG63" s="2">
        <v>81</v>
      </c>
      <c r="RH63" s="2">
        <v>0</v>
      </c>
      <c r="RI63" s="2">
        <v>0</v>
      </c>
      <c r="RJ63" s="2">
        <v>182</v>
      </c>
      <c r="RK63" s="2">
        <v>215</v>
      </c>
      <c r="RL63" s="2">
        <v>0</v>
      </c>
      <c r="RM63" s="2">
        <v>0</v>
      </c>
      <c r="RN63" s="2">
        <v>0</v>
      </c>
      <c r="RO63" s="2">
        <v>311</v>
      </c>
      <c r="RP63" s="2">
        <v>0</v>
      </c>
      <c r="RQ63" s="2">
        <v>6</v>
      </c>
      <c r="RR63" s="2">
        <v>6</v>
      </c>
      <c r="RS63" s="2">
        <v>0</v>
      </c>
      <c r="RT63" s="2">
        <v>113</v>
      </c>
      <c r="RU63" s="2">
        <v>0</v>
      </c>
      <c r="RV63" s="2">
        <v>14</v>
      </c>
      <c r="RW63" s="2">
        <v>8</v>
      </c>
      <c r="RX63" s="2">
        <v>44</v>
      </c>
      <c r="RY63" s="2">
        <v>0</v>
      </c>
      <c r="RZ63" s="2">
        <v>106</v>
      </c>
      <c r="SA63" s="2">
        <v>98</v>
      </c>
      <c r="SB63" s="2">
        <v>0</v>
      </c>
      <c r="SC63" s="2">
        <v>0</v>
      </c>
      <c r="SD63" s="2">
        <v>44</v>
      </c>
      <c r="SE63" s="2">
        <v>0</v>
      </c>
      <c r="SF63" s="2">
        <v>28</v>
      </c>
      <c r="SG63" s="2">
        <v>0</v>
      </c>
      <c r="SH63" s="2">
        <v>18</v>
      </c>
      <c r="SI63" s="2">
        <v>0</v>
      </c>
      <c r="SJ63" s="2">
        <v>0</v>
      </c>
      <c r="SK63" s="2">
        <v>100</v>
      </c>
      <c r="SL63" s="2">
        <v>20</v>
      </c>
      <c r="SM63" s="2">
        <v>0</v>
      </c>
      <c r="SN63" s="2">
        <v>29</v>
      </c>
      <c r="SO63" s="2">
        <v>25</v>
      </c>
      <c r="SP63" s="2">
        <v>0</v>
      </c>
      <c r="SQ63" s="2">
        <v>2</v>
      </c>
      <c r="SR63" s="2">
        <v>0</v>
      </c>
      <c r="SS63" s="2">
        <v>0</v>
      </c>
      <c r="ST63" s="2">
        <v>165</v>
      </c>
      <c r="SU63" s="2">
        <v>0</v>
      </c>
      <c r="SV63" s="2">
        <v>54</v>
      </c>
      <c r="SW63" s="2">
        <v>66</v>
      </c>
      <c r="SX63" s="2">
        <v>50</v>
      </c>
      <c r="SY63" s="2">
        <v>62</v>
      </c>
      <c r="SZ63" s="2">
        <v>0</v>
      </c>
      <c r="TA63" s="2">
        <v>70</v>
      </c>
      <c r="TB63" s="2">
        <v>0</v>
      </c>
      <c r="TC63" s="2">
        <v>0</v>
      </c>
      <c r="TD63" s="2">
        <v>174</v>
      </c>
      <c r="TE63" s="2">
        <v>0</v>
      </c>
      <c r="TF63" s="2">
        <v>0</v>
      </c>
      <c r="TG63" s="2">
        <v>0</v>
      </c>
      <c r="TH63" s="2">
        <v>0</v>
      </c>
      <c r="TI63" s="2">
        <v>0</v>
      </c>
      <c r="TJ63" s="2">
        <v>0</v>
      </c>
      <c r="TK63" s="2">
        <v>85</v>
      </c>
      <c r="TL63" s="2">
        <v>131</v>
      </c>
      <c r="TM63" s="2">
        <v>0</v>
      </c>
      <c r="TN63" s="2">
        <v>0</v>
      </c>
      <c r="TO63" s="2">
        <v>50</v>
      </c>
      <c r="TP63" s="2">
        <v>0</v>
      </c>
      <c r="TQ63" s="2">
        <v>0</v>
      </c>
      <c r="TR63" s="2">
        <v>2</v>
      </c>
      <c r="TS63" s="2">
        <v>18</v>
      </c>
      <c r="TT63" s="2">
        <v>27</v>
      </c>
      <c r="TU63" s="2">
        <v>213</v>
      </c>
      <c r="TV63" s="2">
        <v>8</v>
      </c>
      <c r="TW63" s="2">
        <v>99</v>
      </c>
      <c r="TX63" s="2">
        <v>0</v>
      </c>
      <c r="TY63" s="2">
        <v>106</v>
      </c>
      <c r="TZ63" s="2">
        <v>0</v>
      </c>
      <c r="UA63" s="2">
        <v>81</v>
      </c>
      <c r="UB63" s="2">
        <v>51</v>
      </c>
      <c r="UC63" s="2">
        <v>61</v>
      </c>
      <c r="UD63" s="2">
        <v>0</v>
      </c>
      <c r="UE63" s="2">
        <v>0</v>
      </c>
      <c r="UF63" s="2">
        <v>102</v>
      </c>
      <c r="UG63" s="2">
        <v>55</v>
      </c>
      <c r="UH63" s="2">
        <v>0</v>
      </c>
      <c r="UI63" s="2">
        <v>32</v>
      </c>
      <c r="UJ63" s="2">
        <v>18</v>
      </c>
      <c r="UK63" s="2">
        <v>86</v>
      </c>
      <c r="UL63" s="2">
        <v>100</v>
      </c>
      <c r="UM63" s="2">
        <v>0</v>
      </c>
      <c r="UN63" s="2">
        <v>0</v>
      </c>
      <c r="UO63" s="2">
        <v>0</v>
      </c>
      <c r="UP63" s="2">
        <v>57</v>
      </c>
      <c r="UQ63" s="2">
        <v>83</v>
      </c>
      <c r="UR63" s="2">
        <v>0</v>
      </c>
      <c r="US63" s="2">
        <v>51</v>
      </c>
      <c r="UT63" s="2">
        <v>0</v>
      </c>
      <c r="UU63" s="2">
        <v>0</v>
      </c>
      <c r="UV63" s="2">
        <v>0</v>
      </c>
      <c r="UW63" s="2">
        <v>0</v>
      </c>
      <c r="UX63" s="2">
        <v>0</v>
      </c>
      <c r="UY63" s="2">
        <v>0</v>
      </c>
      <c r="UZ63" s="2">
        <v>0</v>
      </c>
      <c r="VA63" s="2">
        <v>0</v>
      </c>
      <c r="VB63" s="2">
        <v>0</v>
      </c>
      <c r="VC63" s="2">
        <v>0</v>
      </c>
      <c r="VD63" s="2">
        <v>11</v>
      </c>
      <c r="VE63" s="2">
        <v>0</v>
      </c>
      <c r="VF63" s="2">
        <v>0</v>
      </c>
      <c r="VG63" s="2">
        <v>79</v>
      </c>
      <c r="VH63" s="2">
        <v>56</v>
      </c>
      <c r="VI63" s="2">
        <v>0</v>
      </c>
      <c r="VJ63" s="2">
        <v>22</v>
      </c>
      <c r="VK63" s="2">
        <v>421</v>
      </c>
      <c r="VL63" s="2">
        <v>167</v>
      </c>
      <c r="VM63" s="2">
        <v>35</v>
      </c>
      <c r="VN63" s="2">
        <v>87</v>
      </c>
      <c r="VO63" s="2">
        <v>237</v>
      </c>
      <c r="VP63" s="2">
        <v>183</v>
      </c>
      <c r="VQ63" s="2">
        <v>0</v>
      </c>
      <c r="VR63" s="2">
        <v>5</v>
      </c>
      <c r="VS63" s="2">
        <v>0</v>
      </c>
      <c r="VT63" s="2">
        <v>12</v>
      </c>
      <c r="VU63" s="2">
        <v>125</v>
      </c>
      <c r="VV63" s="2">
        <v>112</v>
      </c>
      <c r="VW63" s="2">
        <v>67</v>
      </c>
      <c r="VX63" s="2">
        <v>45</v>
      </c>
      <c r="VY63" s="2">
        <v>0</v>
      </c>
      <c r="VZ63" s="2">
        <v>13</v>
      </c>
      <c r="WA63" s="2">
        <v>0</v>
      </c>
      <c r="WB63" s="2">
        <v>0</v>
      </c>
      <c r="WC63" s="2">
        <v>357</v>
      </c>
      <c r="WD63" s="2">
        <v>0</v>
      </c>
      <c r="WE63" s="2">
        <v>118</v>
      </c>
      <c r="WF63" s="2">
        <v>98</v>
      </c>
      <c r="WG63" s="2">
        <v>170</v>
      </c>
      <c r="WH63" s="2">
        <v>50</v>
      </c>
      <c r="WI63" s="2">
        <v>119</v>
      </c>
      <c r="WJ63" s="2">
        <v>21</v>
      </c>
      <c r="WK63" s="2">
        <v>0</v>
      </c>
      <c r="WL63" s="2">
        <v>15</v>
      </c>
      <c r="WM63" s="2">
        <v>56</v>
      </c>
      <c r="WN63" s="2">
        <v>100</v>
      </c>
      <c r="WO63" s="2">
        <v>100</v>
      </c>
      <c r="WP63" s="2">
        <v>0</v>
      </c>
      <c r="WQ63" s="2">
        <v>10</v>
      </c>
      <c r="WR63" s="2">
        <v>241</v>
      </c>
      <c r="WS63" s="2">
        <v>0</v>
      </c>
      <c r="WT63" s="2">
        <v>0</v>
      </c>
      <c r="WU63" s="2">
        <v>131</v>
      </c>
      <c r="WV63" s="2">
        <v>20</v>
      </c>
      <c r="WW63" s="2">
        <v>0</v>
      </c>
      <c r="WX63" s="2">
        <v>191</v>
      </c>
      <c r="WY63" s="2">
        <v>485</v>
      </c>
      <c r="WZ63" s="2">
        <v>0</v>
      </c>
      <c r="XA63" s="2">
        <v>0</v>
      </c>
      <c r="XB63" s="2">
        <v>0</v>
      </c>
      <c r="XC63" s="2">
        <v>125</v>
      </c>
      <c r="XD63" s="2">
        <v>0</v>
      </c>
      <c r="XE63" s="2">
        <v>249</v>
      </c>
      <c r="XF63" s="2">
        <v>0</v>
      </c>
      <c r="XG63" s="2">
        <v>0</v>
      </c>
      <c r="XH63" s="2">
        <v>190</v>
      </c>
      <c r="XI63" s="2">
        <v>0</v>
      </c>
      <c r="XJ63" s="2">
        <v>0</v>
      </c>
      <c r="XK63" s="2">
        <v>55</v>
      </c>
      <c r="XL63" s="2">
        <v>0</v>
      </c>
      <c r="XM63" s="2">
        <v>0</v>
      </c>
      <c r="XN63" s="2">
        <v>181</v>
      </c>
      <c r="XO63" s="2">
        <v>468</v>
      </c>
      <c r="XP63" s="2">
        <v>0</v>
      </c>
      <c r="XQ63" s="2">
        <v>149</v>
      </c>
      <c r="XR63" s="2">
        <v>0</v>
      </c>
      <c r="XS63" s="2">
        <v>0</v>
      </c>
      <c r="XT63" s="2">
        <v>0</v>
      </c>
      <c r="XU63" s="2">
        <v>0</v>
      </c>
      <c r="XV63" s="2">
        <v>0</v>
      </c>
      <c r="XW63" s="2">
        <v>0</v>
      </c>
      <c r="XX63" s="2">
        <v>27</v>
      </c>
      <c r="XY63" s="2">
        <v>10</v>
      </c>
      <c r="XZ63" s="2">
        <v>0</v>
      </c>
      <c r="YA63" s="2">
        <v>47</v>
      </c>
      <c r="YB63" s="2">
        <v>0</v>
      </c>
      <c r="YC63" s="2">
        <v>0</v>
      </c>
      <c r="YD63" s="2">
        <v>44</v>
      </c>
      <c r="YE63" s="2">
        <v>0</v>
      </c>
      <c r="YF63" s="2">
        <v>50</v>
      </c>
      <c r="YG63" s="2">
        <v>42</v>
      </c>
      <c r="YH63" s="2">
        <v>62</v>
      </c>
      <c r="YI63" s="2">
        <v>0</v>
      </c>
      <c r="YJ63" s="2">
        <v>111</v>
      </c>
      <c r="YK63" s="2">
        <v>89</v>
      </c>
      <c r="YL63" s="2">
        <v>0</v>
      </c>
      <c r="YM63" s="2">
        <v>0</v>
      </c>
      <c r="YN63" s="2">
        <v>326</v>
      </c>
      <c r="YO63" s="2">
        <v>93</v>
      </c>
      <c r="YP63" s="2">
        <v>0</v>
      </c>
      <c r="YQ63" s="2">
        <v>0</v>
      </c>
      <c r="YR63" s="2">
        <v>205</v>
      </c>
      <c r="YS63" s="2">
        <v>0</v>
      </c>
      <c r="YT63" s="2">
        <v>0</v>
      </c>
      <c r="YU63" s="2">
        <v>44</v>
      </c>
      <c r="YV63" s="2">
        <v>170</v>
      </c>
      <c r="YW63" s="2">
        <v>0</v>
      </c>
      <c r="YX63" s="2">
        <v>0</v>
      </c>
      <c r="YY63" s="2">
        <v>148</v>
      </c>
      <c r="YZ63" s="2">
        <v>0</v>
      </c>
      <c r="ZA63" s="2">
        <v>75</v>
      </c>
      <c r="ZB63" s="2">
        <v>0</v>
      </c>
      <c r="ZC63" s="2">
        <v>0</v>
      </c>
      <c r="ZD63" s="2">
        <v>0</v>
      </c>
      <c r="ZE63" s="2">
        <v>0</v>
      </c>
      <c r="ZF63" s="2">
        <v>205</v>
      </c>
      <c r="ZG63" s="2">
        <v>0</v>
      </c>
      <c r="ZH63" s="2">
        <v>0</v>
      </c>
      <c r="ZI63" s="2">
        <v>0</v>
      </c>
      <c r="ZJ63" s="2">
        <v>276</v>
      </c>
      <c r="ZK63" s="2">
        <v>83</v>
      </c>
      <c r="ZL63" s="2">
        <v>32</v>
      </c>
      <c r="ZM63" s="2">
        <v>114</v>
      </c>
      <c r="ZN63" s="2">
        <v>0</v>
      </c>
      <c r="ZO63" s="2">
        <v>262</v>
      </c>
      <c r="ZP63" s="2">
        <v>0</v>
      </c>
      <c r="ZQ63" s="2">
        <v>244</v>
      </c>
      <c r="ZR63" s="2">
        <v>0</v>
      </c>
      <c r="ZS63" s="2">
        <v>0</v>
      </c>
      <c r="ZT63" s="2">
        <v>25</v>
      </c>
      <c r="ZU63" s="2">
        <v>72</v>
      </c>
      <c r="ZV63" s="2">
        <v>0</v>
      </c>
      <c r="ZW63" s="2">
        <v>0</v>
      </c>
      <c r="ZX63" s="2">
        <v>0</v>
      </c>
      <c r="ZY63" s="2">
        <v>0</v>
      </c>
      <c r="ZZ63" s="2">
        <v>0</v>
      </c>
      <c r="AAA63" s="2">
        <v>68</v>
      </c>
      <c r="AAB63" s="2">
        <v>0</v>
      </c>
      <c r="AAC63" s="2">
        <v>768</v>
      </c>
      <c r="AAD63" s="2">
        <v>0</v>
      </c>
      <c r="AAE63" s="2">
        <v>0</v>
      </c>
      <c r="AAF63" s="2">
        <v>5</v>
      </c>
      <c r="AAG63" s="2">
        <v>0</v>
      </c>
      <c r="AAH63" s="2">
        <v>106</v>
      </c>
      <c r="AAI63" s="2">
        <v>0</v>
      </c>
      <c r="AAJ63" s="2">
        <v>0</v>
      </c>
      <c r="AAK63" s="2">
        <v>0</v>
      </c>
      <c r="AAL63" s="2">
        <v>2</v>
      </c>
      <c r="AAM63" s="2">
        <v>0</v>
      </c>
      <c r="AAN63" s="2">
        <v>0</v>
      </c>
      <c r="AAO63" s="2">
        <v>144</v>
      </c>
      <c r="AAP63" s="2">
        <v>0</v>
      </c>
      <c r="AAQ63" s="2">
        <v>0</v>
      </c>
      <c r="AAR63" s="2">
        <v>0</v>
      </c>
      <c r="AAS63" s="2">
        <v>60</v>
      </c>
      <c r="AAT63" s="2">
        <v>0</v>
      </c>
      <c r="AAU63" s="2">
        <v>365</v>
      </c>
      <c r="AAV63" s="2">
        <v>6</v>
      </c>
      <c r="AAW63" s="2">
        <v>123</v>
      </c>
      <c r="AAX63" s="2">
        <v>0</v>
      </c>
      <c r="AAY63" s="2">
        <v>247</v>
      </c>
      <c r="AAZ63" s="2">
        <v>0</v>
      </c>
      <c r="ABA63" s="2">
        <v>0</v>
      </c>
      <c r="ABB63" s="2">
        <v>0</v>
      </c>
      <c r="ABC63" s="2">
        <v>0</v>
      </c>
      <c r="ABD63" s="2">
        <v>0</v>
      </c>
      <c r="ABE63" s="2">
        <v>0</v>
      </c>
      <c r="ABF63" s="2">
        <v>42</v>
      </c>
      <c r="ABG63" s="2">
        <v>0</v>
      </c>
      <c r="ABH63" s="2">
        <v>48</v>
      </c>
      <c r="ABI63" s="2">
        <v>0</v>
      </c>
      <c r="ABJ63" s="2">
        <v>0</v>
      </c>
      <c r="ABK63" s="2">
        <v>111</v>
      </c>
      <c r="ABL63" s="2">
        <v>0</v>
      </c>
      <c r="ABM63" s="2">
        <v>0</v>
      </c>
      <c r="ABN63" s="2">
        <v>0</v>
      </c>
      <c r="ABO63" s="2">
        <v>0</v>
      </c>
      <c r="ABP63" s="2">
        <v>90</v>
      </c>
      <c r="ABQ63" s="2">
        <v>0</v>
      </c>
      <c r="ABR63" s="2">
        <v>130</v>
      </c>
      <c r="ABS63" s="2">
        <v>29</v>
      </c>
      <c r="ABT63" s="2">
        <v>227</v>
      </c>
      <c r="ABU63" s="2">
        <v>341</v>
      </c>
      <c r="ABV63" s="2">
        <v>20</v>
      </c>
      <c r="ABW63" s="2">
        <v>13</v>
      </c>
      <c r="ABX63" s="2">
        <v>0</v>
      </c>
      <c r="ABY63" s="2">
        <v>49</v>
      </c>
      <c r="ABZ63" s="2">
        <v>39</v>
      </c>
      <c r="ACA63" s="2">
        <v>42</v>
      </c>
      <c r="ACB63" s="2">
        <v>0</v>
      </c>
      <c r="ACC63" s="2">
        <v>0</v>
      </c>
      <c r="ACD63" s="2">
        <v>351</v>
      </c>
      <c r="ACE63" s="2">
        <v>94</v>
      </c>
      <c r="ACF63" s="2">
        <v>0</v>
      </c>
      <c r="ACG63" s="2">
        <v>0</v>
      </c>
      <c r="ACH63" s="2">
        <v>0</v>
      </c>
      <c r="ACI63" s="2">
        <v>130</v>
      </c>
      <c r="ACJ63" s="2">
        <v>0</v>
      </c>
      <c r="ACK63" s="2">
        <v>0</v>
      </c>
      <c r="ACL63" s="2">
        <v>0</v>
      </c>
      <c r="ACM63" s="2">
        <v>14</v>
      </c>
      <c r="ACN63" s="2">
        <v>0</v>
      </c>
      <c r="ACO63" s="2">
        <v>0</v>
      </c>
      <c r="ACP63" s="2">
        <v>192</v>
      </c>
      <c r="ACQ63" s="2">
        <v>0</v>
      </c>
      <c r="ACR63" s="2">
        <v>0</v>
      </c>
      <c r="ACS63" s="2">
        <v>0</v>
      </c>
      <c r="ACT63" s="2">
        <v>0</v>
      </c>
      <c r="ACU63" s="2">
        <v>0</v>
      </c>
      <c r="ACV63" s="2">
        <v>0</v>
      </c>
      <c r="ACW63" s="2">
        <v>0</v>
      </c>
      <c r="ACX63" s="2">
        <v>142</v>
      </c>
      <c r="ACY63" s="2">
        <v>178</v>
      </c>
      <c r="ACZ63" s="2">
        <v>0</v>
      </c>
      <c r="ADA63" s="2">
        <v>16</v>
      </c>
      <c r="ADB63" s="2">
        <v>0</v>
      </c>
      <c r="ADC63" s="2">
        <v>0</v>
      </c>
      <c r="ADD63" s="2">
        <v>0</v>
      </c>
      <c r="ADE63" s="2">
        <v>12</v>
      </c>
      <c r="ADF63" s="2">
        <v>30</v>
      </c>
      <c r="ADG63" s="2">
        <v>0</v>
      </c>
      <c r="ADH63" s="2">
        <v>246</v>
      </c>
      <c r="ADI63" s="2">
        <v>0</v>
      </c>
      <c r="ADJ63" s="2">
        <v>106</v>
      </c>
      <c r="ADK63" s="2">
        <v>110</v>
      </c>
      <c r="ADL63" s="2">
        <v>163</v>
      </c>
      <c r="ADM63" s="2">
        <v>0</v>
      </c>
      <c r="ADN63" s="2">
        <v>77</v>
      </c>
      <c r="ADO63" s="2">
        <v>0</v>
      </c>
      <c r="ADP63" s="2">
        <v>0</v>
      </c>
      <c r="ADQ63" s="2">
        <v>75</v>
      </c>
      <c r="ADR63" s="2">
        <v>47</v>
      </c>
      <c r="ADS63" s="2">
        <v>158</v>
      </c>
      <c r="ADT63" s="2">
        <v>210</v>
      </c>
      <c r="ADU63" s="2">
        <v>82</v>
      </c>
      <c r="ADV63" s="2">
        <v>120</v>
      </c>
      <c r="ADW63" s="2">
        <v>0</v>
      </c>
      <c r="ADX63" s="2">
        <v>10</v>
      </c>
      <c r="ADY63" s="2">
        <v>0</v>
      </c>
      <c r="ADZ63" s="2">
        <v>35</v>
      </c>
      <c r="AEA63" s="2">
        <v>0</v>
      </c>
      <c r="AEB63" s="2">
        <v>0</v>
      </c>
      <c r="AEC63" s="2">
        <v>0</v>
      </c>
      <c r="AED63" s="2">
        <v>0</v>
      </c>
      <c r="AEE63" s="2">
        <v>347</v>
      </c>
      <c r="AEF63" s="2">
        <v>0</v>
      </c>
      <c r="AEG63" s="2">
        <v>0</v>
      </c>
      <c r="AEH63" s="2">
        <v>17</v>
      </c>
      <c r="AEI63" s="2">
        <v>24</v>
      </c>
      <c r="AEJ63" s="2">
        <v>0</v>
      </c>
      <c r="AEK63" s="2">
        <v>0</v>
      </c>
      <c r="AEL63" s="2">
        <v>0</v>
      </c>
      <c r="AEM63" s="2">
        <v>7</v>
      </c>
      <c r="AEN63" s="2">
        <v>0</v>
      </c>
      <c r="AEO63" s="2">
        <v>69</v>
      </c>
      <c r="AEP63" s="2">
        <v>129</v>
      </c>
      <c r="AEQ63" s="2">
        <v>0</v>
      </c>
      <c r="AER63" s="2">
        <v>0</v>
      </c>
      <c r="AES63" s="2">
        <v>124</v>
      </c>
      <c r="AET63" s="2">
        <v>232</v>
      </c>
      <c r="AEU63" s="2">
        <v>0</v>
      </c>
      <c r="AEV63" s="2">
        <v>98</v>
      </c>
      <c r="AEW63" s="2">
        <v>0</v>
      </c>
      <c r="AEX63" s="2">
        <v>20</v>
      </c>
      <c r="AEY63" s="2">
        <v>0</v>
      </c>
      <c r="AEZ63" s="2">
        <v>0</v>
      </c>
      <c r="AFA63" s="2">
        <v>0</v>
      </c>
      <c r="AFB63" s="2">
        <v>0</v>
      </c>
      <c r="AFC63" s="2">
        <v>0</v>
      </c>
      <c r="AFD63" s="2">
        <v>393</v>
      </c>
      <c r="AFE63" s="2">
        <v>0</v>
      </c>
      <c r="AFF63" s="2">
        <v>0</v>
      </c>
      <c r="AFG63" s="2">
        <v>0</v>
      </c>
      <c r="AFH63" s="2">
        <v>226</v>
      </c>
      <c r="AFI63" s="2">
        <v>7</v>
      </c>
      <c r="AFJ63" s="2">
        <v>63</v>
      </c>
      <c r="AFK63" s="2">
        <v>0</v>
      </c>
      <c r="AFL63" s="2">
        <v>174</v>
      </c>
      <c r="AFM63" s="2">
        <v>0</v>
      </c>
      <c r="AFN63" s="2">
        <v>0</v>
      </c>
      <c r="AFO63" s="2">
        <v>53</v>
      </c>
      <c r="AFP63" s="2">
        <v>742</v>
      </c>
      <c r="AFQ63" s="2">
        <v>0</v>
      </c>
      <c r="AFR63" s="2">
        <v>497</v>
      </c>
      <c r="AFS63" s="2">
        <v>958</v>
      </c>
      <c r="AFT63" s="2">
        <v>0</v>
      </c>
      <c r="AFU63" s="2">
        <v>40</v>
      </c>
      <c r="AFV63" s="2">
        <v>0</v>
      </c>
      <c r="AFW63" s="2">
        <v>0</v>
      </c>
      <c r="AFX63" s="2">
        <v>0</v>
      </c>
      <c r="AFY63" s="2">
        <v>0</v>
      </c>
      <c r="AFZ63" s="2">
        <v>19</v>
      </c>
      <c r="AGA63" s="2">
        <v>0</v>
      </c>
      <c r="AGB63" s="2">
        <v>0</v>
      </c>
      <c r="AGC63" s="2">
        <v>4</v>
      </c>
      <c r="AGD63" s="2">
        <v>0</v>
      </c>
      <c r="AGE63" s="2">
        <v>130</v>
      </c>
      <c r="AGF63" s="2">
        <v>0</v>
      </c>
      <c r="AGG63" s="2">
        <v>0</v>
      </c>
      <c r="AGH63" s="2">
        <v>108</v>
      </c>
      <c r="AGI63" s="2">
        <v>0</v>
      </c>
      <c r="AGJ63" s="2">
        <v>228</v>
      </c>
      <c r="AGK63" s="2">
        <v>0</v>
      </c>
      <c r="AGL63" s="2">
        <v>0</v>
      </c>
      <c r="AGM63" s="2">
        <v>44</v>
      </c>
      <c r="AGN63" s="2">
        <v>266</v>
      </c>
      <c r="AGO63" s="2">
        <v>33</v>
      </c>
      <c r="AGP63" s="2">
        <v>143</v>
      </c>
      <c r="AGQ63" s="2">
        <v>180</v>
      </c>
      <c r="AGR63" s="2">
        <v>20</v>
      </c>
      <c r="AGS63" s="2">
        <v>107</v>
      </c>
      <c r="AGT63" s="2">
        <v>46</v>
      </c>
      <c r="AGU63" s="2">
        <v>0</v>
      </c>
      <c r="AGV63" s="2">
        <v>28</v>
      </c>
      <c r="AGW63" s="2">
        <v>0</v>
      </c>
      <c r="AGX63" s="2">
        <v>35</v>
      </c>
      <c r="AGY63" s="2">
        <v>25</v>
      </c>
      <c r="AGZ63" s="2">
        <v>251</v>
      </c>
      <c r="AHA63" s="2">
        <v>15</v>
      </c>
      <c r="AHB63" s="2">
        <v>0</v>
      </c>
      <c r="AHC63" s="2">
        <v>0</v>
      </c>
      <c r="AHD63" s="2">
        <v>0</v>
      </c>
      <c r="AHE63" s="2">
        <v>0</v>
      </c>
      <c r="AHF63" s="2">
        <v>0</v>
      </c>
      <c r="AHG63" s="2">
        <v>0</v>
      </c>
      <c r="AHH63" s="2">
        <v>8</v>
      </c>
      <c r="AHI63" s="2">
        <v>0</v>
      </c>
      <c r="AHJ63" s="2">
        <v>3</v>
      </c>
      <c r="AHK63" s="2">
        <v>0</v>
      </c>
      <c r="AHL63" s="2">
        <v>0</v>
      </c>
      <c r="AHM63" s="2">
        <v>0</v>
      </c>
      <c r="AHN63" s="2">
        <v>0</v>
      </c>
      <c r="AHO63" s="2">
        <v>0</v>
      </c>
      <c r="AHP63" s="2">
        <v>12</v>
      </c>
      <c r="AHQ63" s="2">
        <v>83</v>
      </c>
      <c r="AHR63" s="2">
        <v>0</v>
      </c>
      <c r="AHS63" s="2">
        <v>0</v>
      </c>
      <c r="AHT63" s="2">
        <v>0</v>
      </c>
      <c r="AHU63" s="2">
        <v>0</v>
      </c>
      <c r="AHV63" s="2">
        <v>0</v>
      </c>
      <c r="AHW63" s="2">
        <v>0</v>
      </c>
      <c r="AHX63" s="2">
        <v>0</v>
      </c>
      <c r="AHY63" s="2">
        <v>0</v>
      </c>
      <c r="AHZ63" s="2">
        <v>75</v>
      </c>
      <c r="AIA63" s="2">
        <v>61</v>
      </c>
      <c r="AIB63" s="2">
        <v>0</v>
      </c>
      <c r="AIC63" s="2">
        <v>0</v>
      </c>
      <c r="AID63" s="2">
        <v>0</v>
      </c>
      <c r="AIE63" s="2">
        <v>0</v>
      </c>
      <c r="AIF63" s="2">
        <v>23</v>
      </c>
      <c r="AIG63" s="2">
        <v>7</v>
      </c>
      <c r="AIH63" s="2">
        <v>168</v>
      </c>
      <c r="AII63" s="2">
        <v>0</v>
      </c>
      <c r="AIJ63" s="2">
        <v>0</v>
      </c>
      <c r="AIK63" s="2">
        <v>488</v>
      </c>
      <c r="AIL63" s="2">
        <v>0</v>
      </c>
      <c r="AIM63" s="2">
        <v>0</v>
      </c>
      <c r="AIN63" s="2">
        <v>153</v>
      </c>
      <c r="AIO63" s="2">
        <v>267</v>
      </c>
      <c r="AIP63" s="2">
        <v>0</v>
      </c>
      <c r="AIQ63" s="2">
        <v>0</v>
      </c>
      <c r="AIR63" s="2">
        <v>0</v>
      </c>
      <c r="AIS63" s="2">
        <v>0</v>
      </c>
      <c r="AIT63" s="2">
        <v>0</v>
      </c>
      <c r="AIU63" s="2">
        <v>0</v>
      </c>
      <c r="AIV63" s="2">
        <v>0</v>
      </c>
      <c r="AIW63" s="2">
        <v>0</v>
      </c>
      <c r="AIX63" s="2">
        <v>0</v>
      </c>
      <c r="AIY63" s="2">
        <v>0</v>
      </c>
    </row>
    <row r="64" spans="1:935" x14ac:dyDescent="0.3">
      <c r="A64" s="1" t="s">
        <v>100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73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90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0</v>
      </c>
      <c r="BI64" s="2">
        <v>0</v>
      </c>
      <c r="BJ64" s="2">
        <v>0</v>
      </c>
      <c r="BK64" s="2">
        <v>0</v>
      </c>
      <c r="BL64" s="2">
        <v>0</v>
      </c>
      <c r="BM64" s="2">
        <v>39</v>
      </c>
      <c r="BN64" s="2">
        <v>0</v>
      </c>
      <c r="BO64" s="2">
        <v>0</v>
      </c>
      <c r="BP64" s="2">
        <v>0</v>
      </c>
      <c r="BQ64" s="2">
        <v>0</v>
      </c>
      <c r="BR64" s="2">
        <v>0</v>
      </c>
      <c r="BS64" s="2">
        <v>0</v>
      </c>
      <c r="BT64" s="2">
        <v>0</v>
      </c>
      <c r="BU64" s="2">
        <v>0</v>
      </c>
      <c r="BV64" s="2">
        <v>0</v>
      </c>
      <c r="BW64" s="2">
        <v>5</v>
      </c>
      <c r="BX64" s="2">
        <v>0</v>
      </c>
      <c r="BY64" s="2">
        <v>0</v>
      </c>
      <c r="BZ64" s="2">
        <v>0</v>
      </c>
      <c r="CA64" s="2">
        <v>0</v>
      </c>
      <c r="CB64" s="2">
        <v>0</v>
      </c>
      <c r="CC64" s="2">
        <v>0</v>
      </c>
      <c r="CD64" s="2">
        <v>0</v>
      </c>
      <c r="CE64" s="2">
        <v>0</v>
      </c>
      <c r="CF64" s="2">
        <v>0</v>
      </c>
      <c r="CG64" s="2">
        <v>0</v>
      </c>
      <c r="CH64" s="2">
        <v>0</v>
      </c>
      <c r="CI64" s="2">
        <v>0</v>
      </c>
      <c r="CJ64" s="2">
        <v>101</v>
      </c>
      <c r="CK64" s="2">
        <v>0</v>
      </c>
      <c r="CL64" s="2">
        <v>0</v>
      </c>
      <c r="CM64" s="2">
        <v>0</v>
      </c>
      <c r="CN64" s="2">
        <v>0</v>
      </c>
      <c r="CO64" s="2">
        <v>0</v>
      </c>
      <c r="CP64" s="2">
        <v>0</v>
      </c>
      <c r="CQ64" s="2">
        <v>0</v>
      </c>
      <c r="CR64" s="2">
        <v>0</v>
      </c>
      <c r="CS64" s="2">
        <v>0</v>
      </c>
      <c r="CT64" s="2">
        <v>0</v>
      </c>
      <c r="CU64" s="2">
        <v>0</v>
      </c>
      <c r="CV64" s="2">
        <v>0</v>
      </c>
      <c r="CW64" s="2">
        <v>0</v>
      </c>
      <c r="CX64" s="2">
        <v>10</v>
      </c>
      <c r="CY64" s="2">
        <v>0</v>
      </c>
      <c r="CZ64" s="2">
        <v>0</v>
      </c>
      <c r="DA64" s="2">
        <v>0</v>
      </c>
      <c r="DB64" s="2">
        <v>0</v>
      </c>
      <c r="DC64" s="2">
        <v>0</v>
      </c>
      <c r="DD64" s="2">
        <v>0</v>
      </c>
      <c r="DE64" s="2">
        <v>0</v>
      </c>
      <c r="DF64" s="2">
        <v>0</v>
      </c>
      <c r="DG64" s="2">
        <v>0</v>
      </c>
      <c r="DH64" s="2">
        <v>0</v>
      </c>
      <c r="DI64" s="2">
        <v>0</v>
      </c>
      <c r="DJ64" s="2">
        <v>0</v>
      </c>
      <c r="DK64" s="2">
        <v>0</v>
      </c>
      <c r="DL64" s="2">
        <v>0</v>
      </c>
      <c r="DM64" s="2">
        <v>0</v>
      </c>
      <c r="DN64" s="2">
        <v>0</v>
      </c>
      <c r="DO64" s="2">
        <v>4</v>
      </c>
      <c r="DP64" s="2">
        <v>0</v>
      </c>
      <c r="DQ64" s="2">
        <v>0</v>
      </c>
      <c r="DR64" s="2">
        <v>0</v>
      </c>
      <c r="DS64" s="2">
        <v>0</v>
      </c>
      <c r="DT64" s="2">
        <v>0</v>
      </c>
      <c r="DU64" s="2">
        <v>0</v>
      </c>
      <c r="DV64" s="2">
        <v>0</v>
      </c>
      <c r="DW64" s="2">
        <v>0</v>
      </c>
      <c r="DX64" s="2">
        <v>0</v>
      </c>
      <c r="DY64" s="2">
        <v>0</v>
      </c>
      <c r="DZ64" s="2">
        <v>0</v>
      </c>
      <c r="EA64" s="2">
        <v>0</v>
      </c>
      <c r="EB64" s="2">
        <v>0</v>
      </c>
      <c r="EC64" s="2">
        <v>0</v>
      </c>
      <c r="ED64" s="2">
        <v>0</v>
      </c>
      <c r="EE64" s="2">
        <v>0</v>
      </c>
      <c r="EF64" s="2">
        <v>0</v>
      </c>
      <c r="EG64" s="2">
        <v>0</v>
      </c>
      <c r="EH64" s="2">
        <v>0</v>
      </c>
      <c r="EI64" s="2">
        <v>17</v>
      </c>
      <c r="EJ64" s="2">
        <v>0</v>
      </c>
      <c r="EK64" s="2">
        <v>0</v>
      </c>
      <c r="EL64" s="2">
        <v>0</v>
      </c>
      <c r="EM64" s="2">
        <v>0</v>
      </c>
      <c r="EN64" s="2">
        <v>2</v>
      </c>
      <c r="EO64" s="2">
        <v>0</v>
      </c>
      <c r="EP64" s="2">
        <v>0</v>
      </c>
      <c r="EQ64" s="2">
        <v>0</v>
      </c>
      <c r="ER64" s="2">
        <v>0</v>
      </c>
      <c r="ES64" s="2">
        <v>0</v>
      </c>
      <c r="ET64" s="2">
        <v>0</v>
      </c>
      <c r="EU64" s="2">
        <v>40</v>
      </c>
      <c r="EV64" s="2">
        <v>0</v>
      </c>
      <c r="EW64" s="2">
        <v>0</v>
      </c>
      <c r="EX64" s="2">
        <v>0</v>
      </c>
      <c r="EY64" s="2">
        <v>0</v>
      </c>
      <c r="EZ64" s="2">
        <v>0</v>
      </c>
      <c r="FA64" s="2">
        <v>0</v>
      </c>
      <c r="FB64" s="2">
        <v>0</v>
      </c>
      <c r="FC64" s="2">
        <v>0</v>
      </c>
      <c r="FD64" s="2">
        <v>0</v>
      </c>
      <c r="FE64" s="2">
        <v>0</v>
      </c>
      <c r="FF64" s="2">
        <v>0</v>
      </c>
      <c r="FG64" s="2">
        <v>0</v>
      </c>
      <c r="FH64" s="2">
        <v>0</v>
      </c>
      <c r="FI64" s="2">
        <v>37</v>
      </c>
      <c r="FJ64" s="2">
        <v>0</v>
      </c>
      <c r="FK64" s="2">
        <v>0</v>
      </c>
      <c r="FL64" s="2">
        <v>0</v>
      </c>
      <c r="FM64" s="2">
        <v>0</v>
      </c>
      <c r="FN64" s="2">
        <v>0</v>
      </c>
      <c r="FO64" s="2">
        <v>0</v>
      </c>
      <c r="FP64" s="2">
        <v>0</v>
      </c>
      <c r="FQ64" s="2">
        <v>0</v>
      </c>
      <c r="FR64" s="2">
        <v>0</v>
      </c>
      <c r="FS64" s="2">
        <v>0</v>
      </c>
      <c r="FT64" s="2">
        <v>142</v>
      </c>
      <c r="FU64" s="2">
        <v>0</v>
      </c>
      <c r="FV64" s="2">
        <v>0</v>
      </c>
      <c r="FW64" s="2">
        <v>0</v>
      </c>
      <c r="FX64" s="2">
        <v>0</v>
      </c>
      <c r="FY64" s="2">
        <v>0</v>
      </c>
      <c r="FZ64" s="2">
        <v>0</v>
      </c>
      <c r="GA64" s="2">
        <v>0</v>
      </c>
      <c r="GB64" s="2">
        <v>0</v>
      </c>
      <c r="GC64" s="2">
        <v>0</v>
      </c>
      <c r="GD64" s="2">
        <v>0</v>
      </c>
      <c r="GE64" s="2">
        <v>0</v>
      </c>
      <c r="GF64" s="2">
        <v>86</v>
      </c>
      <c r="GG64" s="2">
        <v>0</v>
      </c>
      <c r="GH64" s="2">
        <v>0</v>
      </c>
      <c r="GI64" s="2">
        <v>92</v>
      </c>
      <c r="GJ64" s="2">
        <v>0</v>
      </c>
      <c r="GK64" s="2">
        <v>0</v>
      </c>
      <c r="GL64" s="2">
        <v>0</v>
      </c>
      <c r="GM64" s="2">
        <v>0</v>
      </c>
      <c r="GN64" s="2">
        <v>0</v>
      </c>
      <c r="GO64" s="2">
        <v>28</v>
      </c>
      <c r="GP64" s="2">
        <v>0</v>
      </c>
      <c r="GQ64" s="2">
        <v>0</v>
      </c>
      <c r="GR64" s="2">
        <v>0</v>
      </c>
      <c r="GS64" s="2">
        <v>8</v>
      </c>
      <c r="GT64" s="2">
        <v>0</v>
      </c>
      <c r="GU64" s="2">
        <v>47</v>
      </c>
      <c r="GV64" s="2">
        <v>40</v>
      </c>
      <c r="GW64" s="2">
        <v>0</v>
      </c>
      <c r="GX64" s="2">
        <v>2</v>
      </c>
      <c r="GY64" s="2">
        <v>0</v>
      </c>
      <c r="GZ64" s="2">
        <v>0</v>
      </c>
      <c r="HA64" s="2">
        <v>0</v>
      </c>
      <c r="HB64" s="2">
        <v>235</v>
      </c>
      <c r="HC64" s="2">
        <v>0</v>
      </c>
      <c r="HD64" s="2">
        <v>0</v>
      </c>
      <c r="HE64" s="2">
        <v>0</v>
      </c>
      <c r="HF64" s="2">
        <v>20</v>
      </c>
      <c r="HG64" s="2">
        <v>0</v>
      </c>
      <c r="HH64" s="2">
        <v>0</v>
      </c>
      <c r="HI64" s="2">
        <v>0</v>
      </c>
      <c r="HJ64" s="2">
        <v>0</v>
      </c>
      <c r="HK64" s="2">
        <v>84</v>
      </c>
      <c r="HL64" s="2">
        <v>0</v>
      </c>
      <c r="HM64" s="2">
        <v>0</v>
      </c>
      <c r="HN64" s="2">
        <v>0</v>
      </c>
      <c r="HO64" s="2">
        <v>0</v>
      </c>
      <c r="HP64" s="2">
        <v>0</v>
      </c>
      <c r="HQ64" s="2">
        <v>0</v>
      </c>
      <c r="HR64" s="2">
        <v>0</v>
      </c>
      <c r="HS64" s="2">
        <v>244</v>
      </c>
      <c r="HT64" s="2">
        <v>60</v>
      </c>
      <c r="HU64" s="2">
        <v>31</v>
      </c>
      <c r="HV64" s="2">
        <v>3</v>
      </c>
      <c r="HW64" s="2">
        <v>0</v>
      </c>
      <c r="HX64" s="2">
        <v>0</v>
      </c>
      <c r="HY64" s="2">
        <v>0</v>
      </c>
      <c r="HZ64" s="2">
        <v>0</v>
      </c>
      <c r="IA64" s="2">
        <v>0</v>
      </c>
      <c r="IB64" s="2">
        <v>278</v>
      </c>
      <c r="IC64" s="2">
        <v>0</v>
      </c>
      <c r="ID64" s="2">
        <v>0</v>
      </c>
      <c r="IE64" s="2">
        <v>0</v>
      </c>
      <c r="IF64" s="2">
        <v>0</v>
      </c>
      <c r="IG64" s="2">
        <v>65</v>
      </c>
      <c r="IH64" s="2">
        <v>0</v>
      </c>
      <c r="II64" s="2">
        <v>340</v>
      </c>
      <c r="IJ64" s="2">
        <v>0</v>
      </c>
      <c r="IK64" s="2">
        <v>494</v>
      </c>
      <c r="IL64" s="2">
        <v>0</v>
      </c>
      <c r="IM64" s="2">
        <v>1</v>
      </c>
      <c r="IN64" s="2">
        <v>0</v>
      </c>
      <c r="IO64" s="2">
        <v>36</v>
      </c>
      <c r="IP64" s="2">
        <v>0</v>
      </c>
      <c r="IQ64" s="2">
        <v>0</v>
      </c>
      <c r="IR64" s="2">
        <v>0</v>
      </c>
      <c r="IS64" s="2">
        <v>0</v>
      </c>
      <c r="IT64" s="2">
        <v>0</v>
      </c>
      <c r="IU64" s="2">
        <v>0</v>
      </c>
      <c r="IV64" s="2">
        <v>0</v>
      </c>
      <c r="IW64" s="2">
        <v>0</v>
      </c>
      <c r="IX64" s="2">
        <v>36</v>
      </c>
      <c r="IY64" s="2">
        <v>0</v>
      </c>
      <c r="IZ64" s="2">
        <v>17</v>
      </c>
      <c r="JA64" s="2">
        <v>0</v>
      </c>
      <c r="JB64" s="2">
        <v>0</v>
      </c>
      <c r="JC64" s="2">
        <v>0</v>
      </c>
      <c r="JD64" s="2">
        <v>0</v>
      </c>
      <c r="JE64" s="2">
        <v>0</v>
      </c>
      <c r="JF64" s="2">
        <v>0</v>
      </c>
      <c r="JG64" s="2">
        <v>212</v>
      </c>
      <c r="JH64" s="2">
        <v>0</v>
      </c>
      <c r="JI64" s="2">
        <v>0</v>
      </c>
      <c r="JJ64" s="2">
        <v>0</v>
      </c>
      <c r="JK64" s="2">
        <v>0</v>
      </c>
      <c r="JL64" s="2">
        <v>0</v>
      </c>
      <c r="JM64" s="2">
        <v>0</v>
      </c>
      <c r="JN64" s="2">
        <v>0</v>
      </c>
      <c r="JO64" s="2">
        <v>0</v>
      </c>
      <c r="JP64" s="2">
        <v>39</v>
      </c>
      <c r="JQ64" s="2">
        <v>147</v>
      </c>
      <c r="JR64" s="2">
        <v>0</v>
      </c>
      <c r="JS64" s="2">
        <v>0</v>
      </c>
      <c r="JT64" s="2">
        <v>0</v>
      </c>
      <c r="JU64" s="2">
        <v>92</v>
      </c>
      <c r="JV64" s="2">
        <v>0</v>
      </c>
      <c r="JW64" s="2">
        <v>0</v>
      </c>
      <c r="JX64" s="2">
        <v>0</v>
      </c>
      <c r="JY64" s="2">
        <v>0</v>
      </c>
      <c r="JZ64" s="2">
        <v>0</v>
      </c>
      <c r="KA64" s="2">
        <v>0</v>
      </c>
      <c r="KB64" s="2">
        <v>0</v>
      </c>
      <c r="KC64" s="2">
        <v>0</v>
      </c>
      <c r="KD64" s="2">
        <v>75</v>
      </c>
      <c r="KE64" s="2">
        <v>0</v>
      </c>
      <c r="KF64" s="2">
        <v>0</v>
      </c>
      <c r="KG64" s="2">
        <v>0</v>
      </c>
      <c r="KH64" s="2">
        <v>14</v>
      </c>
      <c r="KI64" s="2">
        <v>0</v>
      </c>
      <c r="KJ64" s="2">
        <v>0</v>
      </c>
      <c r="KK64" s="2">
        <v>0</v>
      </c>
      <c r="KL64" s="2">
        <v>0</v>
      </c>
      <c r="KM64" s="2">
        <v>46</v>
      </c>
      <c r="KN64" s="2">
        <v>0</v>
      </c>
      <c r="KO64" s="2">
        <v>0</v>
      </c>
      <c r="KP64" s="2">
        <v>0</v>
      </c>
      <c r="KQ64" s="2">
        <v>0</v>
      </c>
      <c r="KR64" s="2">
        <v>0</v>
      </c>
      <c r="KS64" s="2">
        <v>0</v>
      </c>
      <c r="KT64" s="2">
        <v>0</v>
      </c>
      <c r="KU64" s="2">
        <v>0</v>
      </c>
      <c r="KV64" s="2">
        <v>10</v>
      </c>
      <c r="KW64" s="2">
        <v>0</v>
      </c>
      <c r="KX64" s="2">
        <v>0</v>
      </c>
      <c r="KY64" s="2">
        <v>36</v>
      </c>
      <c r="KZ64" s="2">
        <v>0</v>
      </c>
      <c r="LA64" s="2">
        <v>0</v>
      </c>
      <c r="LB64" s="2">
        <v>0</v>
      </c>
      <c r="LC64" s="2">
        <v>0</v>
      </c>
      <c r="LD64" s="2">
        <v>0</v>
      </c>
      <c r="LE64" s="2">
        <v>1</v>
      </c>
      <c r="LF64" s="2">
        <v>12</v>
      </c>
      <c r="LG64" s="2">
        <v>182</v>
      </c>
      <c r="LH64" s="2">
        <v>0</v>
      </c>
      <c r="LI64" s="2">
        <v>232</v>
      </c>
      <c r="LJ64" s="2">
        <v>0</v>
      </c>
      <c r="LK64" s="2">
        <v>10</v>
      </c>
      <c r="LL64" s="2">
        <v>0</v>
      </c>
      <c r="LM64" s="2">
        <v>0</v>
      </c>
      <c r="LN64" s="2">
        <v>0</v>
      </c>
      <c r="LO64" s="2">
        <v>292</v>
      </c>
      <c r="LP64" s="2">
        <v>0</v>
      </c>
      <c r="LQ64" s="2">
        <v>0</v>
      </c>
      <c r="LR64" s="2">
        <v>6</v>
      </c>
      <c r="LS64" s="2">
        <v>57</v>
      </c>
      <c r="LT64" s="2">
        <v>0</v>
      </c>
      <c r="LU64" s="2">
        <v>0</v>
      </c>
      <c r="LV64" s="2">
        <v>0</v>
      </c>
      <c r="LW64" s="2">
        <v>97</v>
      </c>
      <c r="LX64" s="2">
        <v>0</v>
      </c>
      <c r="LY64" s="2">
        <v>0</v>
      </c>
      <c r="LZ64" s="2">
        <v>0</v>
      </c>
      <c r="MA64" s="2">
        <v>0</v>
      </c>
      <c r="MB64" s="2">
        <v>8</v>
      </c>
      <c r="MC64" s="2">
        <v>0</v>
      </c>
      <c r="MD64" s="2">
        <v>48</v>
      </c>
      <c r="ME64" s="2">
        <v>0</v>
      </c>
      <c r="MF64" s="2">
        <v>0</v>
      </c>
      <c r="MG64" s="2">
        <v>0</v>
      </c>
      <c r="MH64" s="2">
        <v>0</v>
      </c>
      <c r="MI64" s="2">
        <v>0</v>
      </c>
      <c r="MJ64" s="2">
        <v>0</v>
      </c>
      <c r="MK64" s="2">
        <v>18</v>
      </c>
      <c r="ML64" s="2">
        <v>0</v>
      </c>
      <c r="MM64" s="2">
        <v>0</v>
      </c>
      <c r="MN64" s="2">
        <v>0</v>
      </c>
      <c r="MO64" s="2">
        <v>0</v>
      </c>
      <c r="MP64" s="2">
        <v>32</v>
      </c>
      <c r="MQ64" s="2">
        <v>0</v>
      </c>
      <c r="MR64" s="2">
        <v>449</v>
      </c>
      <c r="MS64" s="2">
        <v>0</v>
      </c>
      <c r="MT64" s="2">
        <v>0</v>
      </c>
      <c r="MU64" s="2">
        <v>9</v>
      </c>
      <c r="MV64" s="2">
        <v>91</v>
      </c>
      <c r="MW64" s="2">
        <v>0</v>
      </c>
      <c r="MX64" s="2">
        <v>5</v>
      </c>
      <c r="MY64" s="2">
        <v>46</v>
      </c>
      <c r="MZ64" s="2">
        <v>0</v>
      </c>
      <c r="NA64" s="2">
        <v>65</v>
      </c>
      <c r="NB64" s="2">
        <v>0</v>
      </c>
      <c r="NC64" s="2">
        <v>0</v>
      </c>
      <c r="ND64" s="2">
        <v>0</v>
      </c>
      <c r="NE64" s="2">
        <v>0</v>
      </c>
      <c r="NF64" s="2">
        <v>0</v>
      </c>
      <c r="NG64" s="2">
        <v>0</v>
      </c>
      <c r="NH64" s="2">
        <v>1</v>
      </c>
      <c r="NI64" s="2">
        <v>66</v>
      </c>
      <c r="NJ64" s="2">
        <v>0</v>
      </c>
      <c r="NK64" s="2">
        <v>45</v>
      </c>
      <c r="NL64" s="2">
        <v>0</v>
      </c>
      <c r="NM64" s="2">
        <v>0</v>
      </c>
      <c r="NN64" s="2">
        <v>0</v>
      </c>
      <c r="NO64" s="2">
        <v>10</v>
      </c>
      <c r="NP64" s="2">
        <v>0</v>
      </c>
      <c r="NQ64" s="2">
        <v>0</v>
      </c>
      <c r="NR64" s="2">
        <v>0</v>
      </c>
      <c r="NS64" s="2">
        <v>0</v>
      </c>
      <c r="NT64" s="2">
        <v>399</v>
      </c>
      <c r="NU64" s="2">
        <v>0</v>
      </c>
      <c r="NV64" s="2">
        <v>0</v>
      </c>
      <c r="NW64" s="2">
        <v>0</v>
      </c>
      <c r="NX64" s="2">
        <v>0</v>
      </c>
      <c r="NY64" s="2">
        <v>0</v>
      </c>
      <c r="NZ64" s="2">
        <v>0</v>
      </c>
      <c r="OA64" s="2">
        <v>19</v>
      </c>
      <c r="OB64" s="2">
        <v>0</v>
      </c>
      <c r="OC64" s="2">
        <v>0</v>
      </c>
      <c r="OD64" s="2">
        <v>0</v>
      </c>
      <c r="OE64" s="2">
        <v>0</v>
      </c>
      <c r="OF64" s="2">
        <v>0</v>
      </c>
      <c r="OG64" s="2">
        <v>0</v>
      </c>
      <c r="OH64" s="2">
        <v>0</v>
      </c>
      <c r="OI64" s="2">
        <v>0</v>
      </c>
      <c r="OJ64" s="2">
        <v>9</v>
      </c>
      <c r="OK64" s="2">
        <v>1</v>
      </c>
      <c r="OL64" s="2">
        <v>0</v>
      </c>
      <c r="OM64" s="2">
        <v>0</v>
      </c>
      <c r="ON64" s="2">
        <v>0</v>
      </c>
      <c r="OO64" s="2">
        <v>0</v>
      </c>
      <c r="OP64" s="2">
        <v>0</v>
      </c>
      <c r="OQ64" s="2">
        <v>0</v>
      </c>
      <c r="OR64" s="2">
        <v>0</v>
      </c>
      <c r="OS64" s="2">
        <v>24</v>
      </c>
      <c r="OT64" s="2">
        <v>0</v>
      </c>
      <c r="OU64" s="2">
        <v>0</v>
      </c>
      <c r="OV64" s="2">
        <v>0</v>
      </c>
      <c r="OW64" s="2">
        <v>0</v>
      </c>
      <c r="OX64" s="2">
        <v>286</v>
      </c>
      <c r="OY64" s="2">
        <v>0</v>
      </c>
      <c r="OZ64" s="2">
        <v>22</v>
      </c>
      <c r="PA64" s="2">
        <v>39</v>
      </c>
      <c r="PB64" s="2">
        <v>0</v>
      </c>
      <c r="PC64" s="2">
        <v>124</v>
      </c>
      <c r="PD64" s="2">
        <v>76</v>
      </c>
      <c r="PE64" s="2">
        <v>0</v>
      </c>
      <c r="PF64" s="2">
        <v>0</v>
      </c>
      <c r="PG64" s="2">
        <v>0</v>
      </c>
      <c r="PH64" s="2">
        <v>0</v>
      </c>
      <c r="PI64" s="2">
        <v>0</v>
      </c>
      <c r="PJ64" s="2">
        <v>247</v>
      </c>
      <c r="PK64" s="2">
        <v>0</v>
      </c>
      <c r="PL64" s="2">
        <v>0</v>
      </c>
      <c r="PM64" s="2">
        <v>0</v>
      </c>
      <c r="PN64" s="2">
        <v>107</v>
      </c>
      <c r="PO64" s="2">
        <v>0</v>
      </c>
      <c r="PP64" s="2">
        <v>0</v>
      </c>
      <c r="PQ64" s="2">
        <v>52</v>
      </c>
      <c r="PR64" s="2">
        <v>204</v>
      </c>
      <c r="PS64" s="2">
        <v>0</v>
      </c>
      <c r="PT64" s="2">
        <v>0</v>
      </c>
      <c r="PU64" s="2">
        <v>6</v>
      </c>
      <c r="PV64" s="2">
        <v>0</v>
      </c>
      <c r="PW64" s="2">
        <v>0</v>
      </c>
      <c r="PX64" s="2">
        <v>0</v>
      </c>
      <c r="PY64" s="2">
        <v>0</v>
      </c>
      <c r="PZ64" s="2">
        <v>14</v>
      </c>
      <c r="QA64" s="2">
        <v>0</v>
      </c>
      <c r="QB64" s="2">
        <v>0</v>
      </c>
      <c r="QC64" s="2">
        <v>0</v>
      </c>
      <c r="QD64" s="2">
        <v>0</v>
      </c>
      <c r="QE64" s="2">
        <v>0</v>
      </c>
      <c r="QF64" s="2">
        <v>0</v>
      </c>
      <c r="QG64" s="2">
        <v>0</v>
      </c>
      <c r="QH64" s="2">
        <v>21</v>
      </c>
      <c r="QI64" s="2">
        <v>0</v>
      </c>
      <c r="QJ64" s="2">
        <v>30</v>
      </c>
      <c r="QK64" s="2">
        <v>0</v>
      </c>
      <c r="QL64" s="2">
        <v>0</v>
      </c>
      <c r="QM64" s="2">
        <v>108</v>
      </c>
      <c r="QN64" s="2">
        <v>0</v>
      </c>
      <c r="QO64" s="2">
        <v>0</v>
      </c>
      <c r="QP64" s="2">
        <v>0</v>
      </c>
      <c r="QQ64" s="2">
        <v>0</v>
      </c>
      <c r="QR64" s="2">
        <v>0</v>
      </c>
      <c r="QS64" s="2">
        <v>0</v>
      </c>
      <c r="QT64" s="2">
        <v>83</v>
      </c>
      <c r="QU64" s="2">
        <v>0</v>
      </c>
      <c r="QV64" s="2">
        <v>0</v>
      </c>
      <c r="QW64" s="2">
        <v>0</v>
      </c>
      <c r="QX64" s="2">
        <v>0</v>
      </c>
      <c r="QY64" s="2">
        <v>131</v>
      </c>
      <c r="QZ64" s="2">
        <v>0</v>
      </c>
      <c r="RA64" s="2">
        <v>0</v>
      </c>
      <c r="RB64" s="2">
        <v>0</v>
      </c>
      <c r="RC64" s="2">
        <v>0</v>
      </c>
      <c r="RD64" s="2">
        <v>0</v>
      </c>
      <c r="RE64" s="2">
        <v>83</v>
      </c>
      <c r="RF64" s="2">
        <v>0</v>
      </c>
      <c r="RG64" s="2">
        <v>47</v>
      </c>
      <c r="RH64" s="2">
        <v>191</v>
      </c>
      <c r="RI64" s="2">
        <v>0</v>
      </c>
      <c r="RJ64" s="2">
        <v>0</v>
      </c>
      <c r="RK64" s="2">
        <v>9</v>
      </c>
      <c r="RL64" s="2">
        <v>0</v>
      </c>
      <c r="RM64" s="2">
        <v>0</v>
      </c>
      <c r="RN64" s="2">
        <v>18</v>
      </c>
      <c r="RO64" s="2">
        <v>0</v>
      </c>
      <c r="RP64" s="2">
        <v>0</v>
      </c>
      <c r="RQ64" s="2">
        <v>0</v>
      </c>
      <c r="RR64" s="2">
        <v>0</v>
      </c>
      <c r="RS64" s="2">
        <v>0</v>
      </c>
      <c r="RT64" s="2">
        <v>0</v>
      </c>
      <c r="RU64" s="2">
        <v>0</v>
      </c>
      <c r="RV64" s="2">
        <v>0</v>
      </c>
      <c r="RW64" s="2">
        <v>2</v>
      </c>
      <c r="RX64" s="2">
        <v>0</v>
      </c>
      <c r="RY64" s="2">
        <v>0</v>
      </c>
      <c r="RZ64" s="2">
        <v>0</v>
      </c>
      <c r="SA64" s="2">
        <v>0</v>
      </c>
      <c r="SB64" s="2">
        <v>0</v>
      </c>
      <c r="SC64" s="2">
        <v>0</v>
      </c>
      <c r="SD64" s="2">
        <v>77</v>
      </c>
      <c r="SE64" s="2">
        <v>0</v>
      </c>
      <c r="SF64" s="2">
        <v>0</v>
      </c>
      <c r="SG64" s="2">
        <v>2</v>
      </c>
      <c r="SH64" s="2">
        <v>0</v>
      </c>
      <c r="SI64" s="2">
        <v>68</v>
      </c>
      <c r="SJ64" s="2">
        <v>197</v>
      </c>
      <c r="SK64" s="2">
        <v>0</v>
      </c>
      <c r="SL64" s="2">
        <v>0</v>
      </c>
      <c r="SM64" s="2">
        <v>0</v>
      </c>
      <c r="SN64" s="2">
        <v>0</v>
      </c>
      <c r="SO64" s="2">
        <v>0</v>
      </c>
      <c r="SP64" s="2">
        <v>0</v>
      </c>
      <c r="SQ64" s="2">
        <v>0</v>
      </c>
      <c r="SR64" s="2">
        <v>0</v>
      </c>
      <c r="SS64" s="2">
        <v>0</v>
      </c>
      <c r="ST64" s="2">
        <v>151</v>
      </c>
      <c r="SU64" s="2">
        <v>22</v>
      </c>
      <c r="SV64" s="2">
        <v>0</v>
      </c>
      <c r="SW64" s="2">
        <v>3</v>
      </c>
      <c r="SX64" s="2">
        <v>0</v>
      </c>
      <c r="SY64" s="2">
        <v>0</v>
      </c>
      <c r="SZ64" s="2">
        <v>0</v>
      </c>
      <c r="TA64" s="2">
        <v>0</v>
      </c>
      <c r="TB64" s="2">
        <v>0</v>
      </c>
      <c r="TC64" s="2">
        <v>0</v>
      </c>
      <c r="TD64" s="2">
        <v>0</v>
      </c>
      <c r="TE64" s="2">
        <v>0</v>
      </c>
      <c r="TF64" s="2">
        <v>0</v>
      </c>
      <c r="TG64" s="2">
        <v>92</v>
      </c>
      <c r="TH64" s="2">
        <v>0</v>
      </c>
      <c r="TI64" s="2">
        <v>0</v>
      </c>
      <c r="TJ64" s="2">
        <v>0</v>
      </c>
      <c r="TK64" s="2">
        <v>0</v>
      </c>
      <c r="TL64" s="2">
        <v>0</v>
      </c>
      <c r="TM64" s="2">
        <v>0</v>
      </c>
      <c r="TN64" s="2">
        <v>0</v>
      </c>
      <c r="TO64" s="2">
        <v>0</v>
      </c>
      <c r="TP64" s="2">
        <v>0</v>
      </c>
      <c r="TQ64" s="2">
        <v>0</v>
      </c>
      <c r="TR64" s="2">
        <v>0</v>
      </c>
      <c r="TS64" s="2">
        <v>0</v>
      </c>
      <c r="TT64" s="2">
        <v>0</v>
      </c>
      <c r="TU64" s="2">
        <v>0</v>
      </c>
      <c r="TV64" s="2">
        <v>80</v>
      </c>
      <c r="TW64" s="2">
        <v>0</v>
      </c>
      <c r="TX64" s="2">
        <v>0</v>
      </c>
      <c r="TY64" s="2">
        <v>0</v>
      </c>
      <c r="TZ64" s="2">
        <v>192</v>
      </c>
      <c r="UA64" s="2">
        <v>0</v>
      </c>
      <c r="UB64" s="2">
        <v>0</v>
      </c>
      <c r="UC64" s="2">
        <v>0</v>
      </c>
      <c r="UD64" s="2">
        <v>0</v>
      </c>
      <c r="UE64" s="2">
        <v>0</v>
      </c>
      <c r="UF64" s="2">
        <v>0</v>
      </c>
      <c r="UG64" s="2">
        <v>0</v>
      </c>
      <c r="UH64" s="2">
        <v>0</v>
      </c>
      <c r="UI64" s="2">
        <v>169</v>
      </c>
      <c r="UJ64" s="2">
        <v>10</v>
      </c>
      <c r="UK64" s="2">
        <v>9</v>
      </c>
      <c r="UL64" s="2">
        <v>0</v>
      </c>
      <c r="UM64" s="2">
        <v>82</v>
      </c>
      <c r="UN64" s="2">
        <v>0</v>
      </c>
      <c r="UO64" s="2">
        <v>0</v>
      </c>
      <c r="UP64" s="2">
        <v>0</v>
      </c>
      <c r="UQ64" s="2">
        <v>11</v>
      </c>
      <c r="UR64" s="2">
        <v>0</v>
      </c>
      <c r="US64" s="2">
        <v>6</v>
      </c>
      <c r="UT64" s="2">
        <v>0</v>
      </c>
      <c r="UU64" s="2">
        <v>312</v>
      </c>
      <c r="UV64" s="2">
        <v>0</v>
      </c>
      <c r="UW64" s="2">
        <v>0</v>
      </c>
      <c r="UX64" s="2">
        <v>0</v>
      </c>
      <c r="UY64" s="2">
        <v>0</v>
      </c>
      <c r="UZ64" s="2">
        <v>266</v>
      </c>
      <c r="VA64" s="2">
        <v>0</v>
      </c>
      <c r="VB64" s="2">
        <v>0</v>
      </c>
      <c r="VC64" s="2">
        <v>0</v>
      </c>
      <c r="VD64" s="2">
        <v>0</v>
      </c>
      <c r="VE64" s="2">
        <v>0</v>
      </c>
      <c r="VF64" s="2">
        <v>0</v>
      </c>
      <c r="VG64" s="2">
        <v>0</v>
      </c>
      <c r="VH64" s="2">
        <v>0</v>
      </c>
      <c r="VI64" s="2">
        <v>0</v>
      </c>
      <c r="VJ64" s="2">
        <v>267</v>
      </c>
      <c r="VK64" s="2">
        <v>0</v>
      </c>
      <c r="VL64" s="2">
        <v>0</v>
      </c>
      <c r="VM64" s="2">
        <v>0</v>
      </c>
      <c r="VN64" s="2">
        <v>68</v>
      </c>
      <c r="VO64" s="2">
        <v>0</v>
      </c>
      <c r="VP64" s="2">
        <v>52</v>
      </c>
      <c r="VQ64" s="2">
        <v>0</v>
      </c>
      <c r="VR64" s="2">
        <v>0</v>
      </c>
      <c r="VS64" s="2">
        <v>0</v>
      </c>
      <c r="VT64" s="2">
        <v>0</v>
      </c>
      <c r="VU64" s="2">
        <v>17</v>
      </c>
      <c r="VV64" s="2">
        <v>20</v>
      </c>
      <c r="VW64" s="2">
        <v>42</v>
      </c>
      <c r="VX64" s="2">
        <v>34</v>
      </c>
      <c r="VY64" s="2">
        <v>0</v>
      </c>
      <c r="VZ64" s="2">
        <v>0</v>
      </c>
      <c r="WA64" s="2">
        <v>0</v>
      </c>
      <c r="WB64" s="2">
        <v>0</v>
      </c>
      <c r="WC64" s="2">
        <v>0</v>
      </c>
      <c r="WD64" s="2">
        <v>99</v>
      </c>
      <c r="WE64" s="2">
        <v>0</v>
      </c>
      <c r="WF64" s="2">
        <v>0</v>
      </c>
      <c r="WG64" s="2">
        <v>0</v>
      </c>
      <c r="WH64" s="2">
        <v>0</v>
      </c>
      <c r="WI64" s="2">
        <v>0</v>
      </c>
      <c r="WJ64" s="2">
        <v>0</v>
      </c>
      <c r="WK64" s="2">
        <v>0</v>
      </c>
      <c r="WL64" s="2">
        <v>451</v>
      </c>
      <c r="WM64" s="2">
        <v>93</v>
      </c>
      <c r="WN64" s="2">
        <v>57</v>
      </c>
      <c r="WO64" s="2">
        <v>0</v>
      </c>
      <c r="WP64" s="2">
        <v>0</v>
      </c>
      <c r="WQ64" s="2">
        <v>0</v>
      </c>
      <c r="WR64" s="2">
        <v>5</v>
      </c>
      <c r="WS64" s="2">
        <v>0</v>
      </c>
      <c r="WT64" s="2">
        <v>0</v>
      </c>
      <c r="WU64" s="2">
        <v>9</v>
      </c>
      <c r="WV64" s="2">
        <v>0</v>
      </c>
      <c r="WW64" s="2">
        <v>0</v>
      </c>
      <c r="WX64" s="2">
        <v>0</v>
      </c>
      <c r="WY64" s="2">
        <v>46</v>
      </c>
      <c r="WZ64" s="2">
        <v>0</v>
      </c>
      <c r="XA64" s="2">
        <v>0</v>
      </c>
      <c r="XB64" s="2">
        <v>0</v>
      </c>
      <c r="XC64" s="2">
        <v>138</v>
      </c>
      <c r="XD64" s="2">
        <v>67</v>
      </c>
      <c r="XE64" s="2">
        <v>40</v>
      </c>
      <c r="XF64" s="2">
        <v>259</v>
      </c>
      <c r="XG64" s="2">
        <v>43</v>
      </c>
      <c r="XH64" s="2">
        <v>0</v>
      </c>
      <c r="XI64" s="2">
        <v>0</v>
      </c>
      <c r="XJ64" s="2">
        <v>0</v>
      </c>
      <c r="XK64" s="2">
        <v>0</v>
      </c>
      <c r="XL64" s="2">
        <v>180</v>
      </c>
      <c r="XM64" s="2">
        <v>0</v>
      </c>
      <c r="XN64" s="2">
        <v>0</v>
      </c>
      <c r="XO64" s="2">
        <v>10</v>
      </c>
      <c r="XP64" s="2">
        <v>0</v>
      </c>
      <c r="XQ64" s="2">
        <v>83</v>
      </c>
      <c r="XR64" s="2">
        <v>0</v>
      </c>
      <c r="XS64" s="2">
        <v>6</v>
      </c>
      <c r="XT64" s="2">
        <v>225</v>
      </c>
      <c r="XU64" s="2">
        <v>99</v>
      </c>
      <c r="XV64" s="2">
        <v>0</v>
      </c>
      <c r="XW64" s="2">
        <v>204</v>
      </c>
      <c r="XX64" s="2">
        <v>0</v>
      </c>
      <c r="XY64" s="2">
        <v>0</v>
      </c>
      <c r="XZ64" s="2">
        <v>0</v>
      </c>
      <c r="YA64" s="2">
        <v>20</v>
      </c>
      <c r="YB64" s="2">
        <v>0</v>
      </c>
      <c r="YC64" s="2">
        <v>265</v>
      </c>
      <c r="YD64" s="2">
        <v>33</v>
      </c>
      <c r="YE64" s="2">
        <v>270</v>
      </c>
      <c r="YF64" s="2">
        <v>0</v>
      </c>
      <c r="YG64" s="2">
        <v>0</v>
      </c>
      <c r="YH64" s="2">
        <v>0</v>
      </c>
      <c r="YI64" s="2">
        <v>0</v>
      </c>
      <c r="YJ64" s="2">
        <v>0</v>
      </c>
      <c r="YK64" s="2">
        <v>6</v>
      </c>
      <c r="YL64" s="2">
        <v>0</v>
      </c>
      <c r="YM64" s="2">
        <v>47</v>
      </c>
      <c r="YN64" s="2">
        <v>0</v>
      </c>
      <c r="YO64" s="2">
        <v>0</v>
      </c>
      <c r="YP64" s="2">
        <v>81</v>
      </c>
      <c r="YQ64" s="2">
        <v>77</v>
      </c>
      <c r="YR64" s="2">
        <v>0</v>
      </c>
      <c r="YS64" s="2">
        <v>281</v>
      </c>
      <c r="YT64" s="2">
        <v>0</v>
      </c>
      <c r="YU64" s="2">
        <v>0</v>
      </c>
      <c r="YV64" s="2">
        <v>92</v>
      </c>
      <c r="YW64" s="2">
        <v>0</v>
      </c>
      <c r="YX64" s="2">
        <v>487</v>
      </c>
      <c r="YY64" s="2">
        <v>0</v>
      </c>
      <c r="YZ64" s="2">
        <v>124</v>
      </c>
      <c r="ZA64" s="2">
        <v>53</v>
      </c>
      <c r="ZB64" s="2">
        <v>548</v>
      </c>
      <c r="ZC64" s="2">
        <v>0</v>
      </c>
      <c r="ZD64" s="2">
        <v>0</v>
      </c>
      <c r="ZE64" s="2">
        <v>0</v>
      </c>
      <c r="ZF64" s="2">
        <v>77</v>
      </c>
      <c r="ZG64" s="2">
        <v>0</v>
      </c>
      <c r="ZH64" s="2">
        <v>0</v>
      </c>
      <c r="ZI64" s="2">
        <v>0</v>
      </c>
      <c r="ZJ64" s="2">
        <v>0</v>
      </c>
      <c r="ZK64" s="2">
        <v>99</v>
      </c>
      <c r="ZL64" s="2">
        <v>0</v>
      </c>
      <c r="ZM64" s="2">
        <v>0</v>
      </c>
      <c r="ZN64" s="2">
        <v>130</v>
      </c>
      <c r="ZO64" s="2">
        <v>176</v>
      </c>
      <c r="ZP64" s="2">
        <v>0</v>
      </c>
      <c r="ZQ64" s="2">
        <v>0</v>
      </c>
      <c r="ZR64" s="2">
        <v>0</v>
      </c>
      <c r="ZS64" s="2">
        <v>0</v>
      </c>
      <c r="ZT64" s="2">
        <v>0</v>
      </c>
      <c r="ZU64" s="2">
        <v>0</v>
      </c>
      <c r="ZV64" s="2">
        <v>92</v>
      </c>
      <c r="ZW64" s="2">
        <v>0</v>
      </c>
      <c r="ZX64" s="2">
        <v>152</v>
      </c>
      <c r="ZY64" s="2">
        <v>158</v>
      </c>
      <c r="ZZ64" s="2">
        <v>0</v>
      </c>
      <c r="AAA64" s="2">
        <v>0</v>
      </c>
      <c r="AAB64" s="2">
        <v>0</v>
      </c>
      <c r="AAC64" s="2">
        <v>0</v>
      </c>
      <c r="AAD64" s="2">
        <v>190</v>
      </c>
      <c r="AAE64" s="2">
        <v>0</v>
      </c>
      <c r="AAF64" s="2">
        <v>0</v>
      </c>
      <c r="AAG64" s="2">
        <v>96</v>
      </c>
      <c r="AAH64" s="2">
        <v>0</v>
      </c>
      <c r="AAI64" s="2">
        <v>0</v>
      </c>
      <c r="AAJ64" s="2">
        <v>0</v>
      </c>
      <c r="AAK64" s="2">
        <v>55</v>
      </c>
      <c r="AAL64" s="2">
        <v>6</v>
      </c>
      <c r="AAM64" s="2">
        <v>122</v>
      </c>
      <c r="AAN64" s="2">
        <v>225</v>
      </c>
      <c r="AAO64" s="2">
        <v>0</v>
      </c>
      <c r="AAP64" s="2">
        <v>149</v>
      </c>
      <c r="AAQ64" s="2">
        <v>0</v>
      </c>
      <c r="AAR64" s="2">
        <v>0</v>
      </c>
      <c r="AAS64" s="2">
        <v>56</v>
      </c>
      <c r="AAT64" s="2">
        <v>0</v>
      </c>
      <c r="AAU64" s="2">
        <v>170</v>
      </c>
      <c r="AAV64" s="2">
        <v>92</v>
      </c>
      <c r="AAW64" s="2">
        <v>0</v>
      </c>
      <c r="AAX64" s="2">
        <v>0</v>
      </c>
      <c r="AAY64" s="2">
        <v>0</v>
      </c>
      <c r="AAZ64" s="2">
        <v>0</v>
      </c>
      <c r="ABA64" s="2">
        <v>213</v>
      </c>
      <c r="ABB64" s="2">
        <v>0</v>
      </c>
      <c r="ABC64" s="2">
        <v>0</v>
      </c>
      <c r="ABD64" s="2">
        <v>132</v>
      </c>
      <c r="ABE64" s="2">
        <v>122</v>
      </c>
      <c r="ABF64" s="2">
        <v>44</v>
      </c>
      <c r="ABG64" s="2">
        <v>189</v>
      </c>
      <c r="ABH64" s="2">
        <v>240</v>
      </c>
      <c r="ABI64" s="2">
        <v>0</v>
      </c>
      <c r="ABJ64" s="2">
        <v>112</v>
      </c>
      <c r="ABK64" s="2">
        <v>0</v>
      </c>
      <c r="ABL64" s="2">
        <v>0</v>
      </c>
      <c r="ABM64" s="2">
        <v>0</v>
      </c>
      <c r="ABN64" s="2">
        <v>97</v>
      </c>
      <c r="ABO64" s="2">
        <v>0</v>
      </c>
      <c r="ABP64" s="2">
        <v>69</v>
      </c>
      <c r="ABQ64" s="2">
        <v>188</v>
      </c>
      <c r="ABR64" s="2">
        <v>69</v>
      </c>
      <c r="ABS64" s="2">
        <v>73</v>
      </c>
      <c r="ABT64" s="2">
        <v>45</v>
      </c>
      <c r="ABU64" s="2">
        <v>0</v>
      </c>
      <c r="ABV64" s="2">
        <v>221</v>
      </c>
      <c r="ABW64" s="2">
        <v>80</v>
      </c>
      <c r="ABX64" s="2">
        <v>0</v>
      </c>
      <c r="ABY64" s="2">
        <v>47</v>
      </c>
      <c r="ABZ64" s="2">
        <v>0</v>
      </c>
      <c r="ACA64" s="2">
        <v>190</v>
      </c>
      <c r="ACB64" s="2">
        <v>0</v>
      </c>
      <c r="ACC64" s="2">
        <v>0</v>
      </c>
      <c r="ACD64" s="2">
        <v>0</v>
      </c>
      <c r="ACE64" s="2">
        <v>0</v>
      </c>
      <c r="ACF64" s="2">
        <v>154</v>
      </c>
      <c r="ACG64" s="2">
        <v>163</v>
      </c>
      <c r="ACH64" s="2">
        <v>0</v>
      </c>
      <c r="ACI64" s="2">
        <v>13</v>
      </c>
      <c r="ACJ64" s="2">
        <v>0</v>
      </c>
      <c r="ACK64" s="2">
        <v>481</v>
      </c>
      <c r="ACL64" s="2">
        <v>36</v>
      </c>
      <c r="ACM64" s="2">
        <v>107</v>
      </c>
      <c r="ACN64" s="2">
        <v>6</v>
      </c>
      <c r="ACO64" s="2">
        <v>425</v>
      </c>
      <c r="ACP64" s="2">
        <v>0</v>
      </c>
      <c r="ACQ64" s="2">
        <v>331</v>
      </c>
      <c r="ACR64" s="2">
        <v>0</v>
      </c>
      <c r="ACS64" s="2">
        <v>0</v>
      </c>
      <c r="ACT64" s="2">
        <v>95</v>
      </c>
      <c r="ACU64" s="2">
        <v>0</v>
      </c>
      <c r="ACV64" s="2">
        <v>60</v>
      </c>
      <c r="ACW64" s="2">
        <v>91</v>
      </c>
      <c r="ACX64" s="2">
        <v>0</v>
      </c>
      <c r="ACY64" s="2">
        <v>55</v>
      </c>
      <c r="ACZ64" s="2">
        <v>0</v>
      </c>
      <c r="ADA64" s="2">
        <v>0</v>
      </c>
      <c r="ADB64" s="2">
        <v>0</v>
      </c>
      <c r="ADC64" s="2">
        <v>336</v>
      </c>
      <c r="ADD64" s="2">
        <v>74</v>
      </c>
      <c r="ADE64" s="2">
        <v>0</v>
      </c>
      <c r="ADF64" s="2">
        <v>71</v>
      </c>
      <c r="ADG64" s="2">
        <v>85</v>
      </c>
      <c r="ADH64" s="2">
        <v>0</v>
      </c>
      <c r="ADI64" s="2">
        <v>92</v>
      </c>
      <c r="ADJ64" s="2">
        <v>0</v>
      </c>
      <c r="ADK64" s="2">
        <v>94</v>
      </c>
      <c r="ADL64" s="2">
        <v>15</v>
      </c>
      <c r="ADM64" s="2">
        <v>0</v>
      </c>
      <c r="ADN64" s="2">
        <v>0</v>
      </c>
      <c r="ADO64" s="2">
        <v>241</v>
      </c>
      <c r="ADP64" s="2">
        <v>0</v>
      </c>
      <c r="ADQ64" s="2">
        <v>15</v>
      </c>
      <c r="ADR64" s="2">
        <v>19</v>
      </c>
      <c r="ADS64" s="2">
        <v>0</v>
      </c>
      <c r="ADT64" s="2">
        <v>0</v>
      </c>
      <c r="ADU64" s="2">
        <v>6</v>
      </c>
      <c r="ADV64" s="2">
        <v>0</v>
      </c>
      <c r="ADW64" s="2">
        <v>42</v>
      </c>
      <c r="ADX64" s="2">
        <v>0</v>
      </c>
      <c r="ADY64" s="2">
        <v>255</v>
      </c>
      <c r="ADZ64" s="2">
        <v>78</v>
      </c>
      <c r="AEA64" s="2">
        <v>0</v>
      </c>
      <c r="AEB64" s="2">
        <v>118</v>
      </c>
      <c r="AEC64" s="2">
        <v>101</v>
      </c>
      <c r="AED64" s="2">
        <v>0</v>
      </c>
      <c r="AEE64" s="2">
        <v>0</v>
      </c>
      <c r="AEF64" s="2">
        <v>0</v>
      </c>
      <c r="AEG64" s="2">
        <v>0</v>
      </c>
      <c r="AEH64" s="2">
        <v>0</v>
      </c>
      <c r="AEI64" s="2">
        <v>0</v>
      </c>
      <c r="AEJ64" s="2">
        <v>80</v>
      </c>
      <c r="AEK64" s="2">
        <v>251</v>
      </c>
      <c r="AEL64" s="2">
        <v>263</v>
      </c>
      <c r="AEM64" s="2">
        <v>0</v>
      </c>
      <c r="AEN64" s="2">
        <v>0</v>
      </c>
      <c r="AEO64" s="2">
        <v>0</v>
      </c>
      <c r="AEP64" s="2">
        <v>0</v>
      </c>
      <c r="AEQ64" s="2">
        <v>154</v>
      </c>
      <c r="AER64" s="2">
        <v>58</v>
      </c>
      <c r="AES64" s="2">
        <v>0</v>
      </c>
      <c r="AET64" s="2">
        <v>0</v>
      </c>
      <c r="AEU64" s="2">
        <v>0</v>
      </c>
      <c r="AEV64" s="2">
        <v>154</v>
      </c>
      <c r="AEW64" s="2">
        <v>0</v>
      </c>
      <c r="AEX64" s="2">
        <v>20</v>
      </c>
      <c r="AEY64" s="2">
        <v>0</v>
      </c>
      <c r="AEZ64" s="2">
        <v>0</v>
      </c>
      <c r="AFA64" s="2">
        <v>124</v>
      </c>
      <c r="AFB64" s="2">
        <v>0</v>
      </c>
      <c r="AFC64" s="2">
        <v>0</v>
      </c>
      <c r="AFD64" s="2">
        <v>0</v>
      </c>
      <c r="AFE64" s="2">
        <v>274</v>
      </c>
      <c r="AFF64" s="2">
        <v>0</v>
      </c>
      <c r="AFG64" s="2">
        <v>0</v>
      </c>
      <c r="AFH64" s="2">
        <v>0</v>
      </c>
      <c r="AFI64" s="2">
        <v>0</v>
      </c>
      <c r="AFJ64" s="2">
        <v>0</v>
      </c>
      <c r="AFK64" s="2">
        <v>0</v>
      </c>
      <c r="AFL64" s="2">
        <v>0</v>
      </c>
      <c r="AFM64" s="2">
        <v>3</v>
      </c>
      <c r="AFN64" s="2">
        <v>145</v>
      </c>
      <c r="AFO64" s="2">
        <v>65</v>
      </c>
      <c r="AFP64" s="2">
        <v>189</v>
      </c>
      <c r="AFQ64" s="2">
        <v>215</v>
      </c>
      <c r="AFR64" s="2">
        <v>0</v>
      </c>
      <c r="AFS64" s="2">
        <v>132</v>
      </c>
      <c r="AFT64" s="2">
        <v>310</v>
      </c>
      <c r="AFU64" s="2">
        <v>0</v>
      </c>
      <c r="AFV64" s="2">
        <v>0</v>
      </c>
      <c r="AFW64" s="2">
        <v>0</v>
      </c>
      <c r="AFX64" s="2">
        <v>0</v>
      </c>
      <c r="AFY64" s="2">
        <v>0</v>
      </c>
      <c r="AFZ64" s="2">
        <v>0</v>
      </c>
      <c r="AGA64" s="2">
        <v>0</v>
      </c>
      <c r="AGB64" s="2">
        <v>0</v>
      </c>
      <c r="AGC64" s="2">
        <v>0</v>
      </c>
      <c r="AGD64" s="2">
        <v>0</v>
      </c>
      <c r="AGE64" s="2">
        <v>49</v>
      </c>
      <c r="AGF64" s="2">
        <v>0</v>
      </c>
      <c r="AGG64" s="2">
        <v>0</v>
      </c>
      <c r="AGH64" s="2">
        <v>0</v>
      </c>
      <c r="AGI64" s="2">
        <v>175</v>
      </c>
      <c r="AGJ64" s="2">
        <v>0</v>
      </c>
      <c r="AGK64" s="2">
        <v>0</v>
      </c>
      <c r="AGL64" s="2">
        <v>0</v>
      </c>
      <c r="AGM64" s="2">
        <v>161</v>
      </c>
      <c r="AGN64" s="2">
        <v>0</v>
      </c>
      <c r="AGO64" s="2">
        <v>83</v>
      </c>
      <c r="AGP64" s="2">
        <v>0</v>
      </c>
      <c r="AGQ64" s="2">
        <v>0</v>
      </c>
      <c r="AGR64" s="2">
        <v>0</v>
      </c>
      <c r="AGS64" s="2">
        <v>0</v>
      </c>
      <c r="AGT64" s="2">
        <v>0</v>
      </c>
      <c r="AGU64" s="2">
        <v>0</v>
      </c>
      <c r="AGV64" s="2">
        <v>0</v>
      </c>
      <c r="AGW64" s="2">
        <v>0</v>
      </c>
      <c r="AGX64" s="2">
        <v>29</v>
      </c>
      <c r="AGY64" s="2">
        <v>0</v>
      </c>
      <c r="AGZ64" s="2">
        <v>0</v>
      </c>
      <c r="AHA64" s="2">
        <v>0</v>
      </c>
      <c r="AHB64" s="2">
        <v>0</v>
      </c>
      <c r="AHC64" s="2">
        <v>0</v>
      </c>
      <c r="AHD64" s="2">
        <v>8</v>
      </c>
      <c r="AHE64" s="2">
        <v>0</v>
      </c>
      <c r="AHF64" s="2">
        <v>0</v>
      </c>
      <c r="AHG64" s="2">
        <v>300</v>
      </c>
      <c r="AHH64" s="2">
        <v>0</v>
      </c>
      <c r="AHI64" s="2">
        <v>188</v>
      </c>
      <c r="AHJ64" s="2">
        <v>0</v>
      </c>
      <c r="AHK64" s="2">
        <v>0</v>
      </c>
      <c r="AHL64" s="2">
        <v>256</v>
      </c>
      <c r="AHM64" s="2">
        <v>0</v>
      </c>
      <c r="AHN64" s="2">
        <v>0</v>
      </c>
      <c r="AHO64" s="2">
        <v>0</v>
      </c>
      <c r="AHP64" s="2">
        <v>0</v>
      </c>
      <c r="AHQ64" s="2">
        <v>23</v>
      </c>
      <c r="AHR64" s="2">
        <v>0</v>
      </c>
      <c r="AHS64" s="2">
        <v>125</v>
      </c>
      <c r="AHT64" s="2">
        <v>271</v>
      </c>
      <c r="AHU64" s="2">
        <v>348</v>
      </c>
      <c r="AHV64" s="2">
        <v>136</v>
      </c>
      <c r="AHW64" s="2">
        <v>208</v>
      </c>
      <c r="AHX64" s="2">
        <v>0</v>
      </c>
      <c r="AHY64" s="2">
        <v>266</v>
      </c>
      <c r="AHZ64" s="2">
        <v>14</v>
      </c>
      <c r="AIA64" s="2">
        <v>9</v>
      </c>
      <c r="AIB64" s="2">
        <v>307</v>
      </c>
      <c r="AIC64" s="2">
        <v>125</v>
      </c>
      <c r="AID64" s="2">
        <v>361</v>
      </c>
      <c r="AIE64" s="2">
        <v>261</v>
      </c>
      <c r="AIF64" s="2">
        <v>70</v>
      </c>
      <c r="AIG64" s="2">
        <v>0</v>
      </c>
      <c r="AIH64" s="2">
        <v>0</v>
      </c>
      <c r="AII64" s="2">
        <v>0</v>
      </c>
      <c r="AIJ64" s="2">
        <v>0</v>
      </c>
      <c r="AIK64" s="2">
        <v>0</v>
      </c>
      <c r="AIL64" s="2">
        <v>318</v>
      </c>
      <c r="AIM64" s="2">
        <v>0</v>
      </c>
      <c r="AIN64" s="2">
        <v>0</v>
      </c>
      <c r="AIO64" s="2">
        <v>0</v>
      </c>
      <c r="AIP64" s="2">
        <v>0</v>
      </c>
      <c r="AIQ64" s="2">
        <v>0</v>
      </c>
      <c r="AIR64" s="2">
        <v>0</v>
      </c>
      <c r="AIS64" s="2">
        <v>0</v>
      </c>
      <c r="AIT64" s="2">
        <v>0</v>
      </c>
      <c r="AIU64" s="2">
        <v>0</v>
      </c>
      <c r="AIV64" s="2">
        <v>0</v>
      </c>
      <c r="AIW64" s="2">
        <v>0</v>
      </c>
      <c r="AIX64" s="2">
        <v>0</v>
      </c>
      <c r="AIY64" s="2">
        <v>0</v>
      </c>
    </row>
    <row r="65" spans="1:935" x14ac:dyDescent="0.3">
      <c r="A65" s="1" t="s">
        <v>101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0</v>
      </c>
      <c r="BI65" s="2">
        <v>0</v>
      </c>
      <c r="BJ65" s="2">
        <v>0</v>
      </c>
      <c r="BK65" s="2">
        <v>0</v>
      </c>
      <c r="BL65" s="2">
        <v>0</v>
      </c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2">
        <v>0</v>
      </c>
      <c r="CC65" s="2">
        <v>0</v>
      </c>
      <c r="CD65" s="2">
        <v>0</v>
      </c>
      <c r="CE65" s="2">
        <v>0</v>
      </c>
      <c r="CF65" s="2">
        <v>0</v>
      </c>
      <c r="CG65" s="2">
        <v>0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0</v>
      </c>
      <c r="CN65" s="2">
        <v>0</v>
      </c>
      <c r="CO65" s="2">
        <v>0</v>
      </c>
      <c r="CP65" s="2">
        <v>0</v>
      </c>
      <c r="CQ65" s="2">
        <v>0</v>
      </c>
      <c r="CR65" s="2">
        <v>0</v>
      </c>
      <c r="CS65" s="2">
        <v>0</v>
      </c>
      <c r="CT65" s="2">
        <v>0</v>
      </c>
      <c r="CU65" s="2">
        <v>0</v>
      </c>
      <c r="CV65" s="2">
        <v>0</v>
      </c>
      <c r="CW65" s="2">
        <v>0</v>
      </c>
      <c r="CX65" s="2">
        <v>0</v>
      </c>
      <c r="CY65" s="2">
        <v>0</v>
      </c>
      <c r="CZ65" s="2">
        <v>0</v>
      </c>
      <c r="DA65" s="2">
        <v>0</v>
      </c>
      <c r="DB65" s="2">
        <v>0</v>
      </c>
      <c r="DC65" s="2">
        <v>0</v>
      </c>
      <c r="DD65" s="2">
        <v>0</v>
      </c>
      <c r="DE65" s="2">
        <v>0</v>
      </c>
      <c r="DF65" s="2">
        <v>0</v>
      </c>
      <c r="DG65" s="2">
        <v>0</v>
      </c>
      <c r="DH65" s="2">
        <v>0</v>
      </c>
      <c r="DI65" s="2">
        <v>0</v>
      </c>
      <c r="DJ65" s="2">
        <v>0</v>
      </c>
      <c r="DK65" s="2">
        <v>0</v>
      </c>
      <c r="DL65" s="2">
        <v>0</v>
      </c>
      <c r="DM65" s="2">
        <v>0</v>
      </c>
      <c r="DN65" s="2">
        <v>0</v>
      </c>
      <c r="DO65" s="2">
        <v>0</v>
      </c>
      <c r="DP65" s="2">
        <v>0</v>
      </c>
      <c r="DQ65" s="2">
        <v>0</v>
      </c>
      <c r="DR65" s="2">
        <v>0</v>
      </c>
      <c r="DS65" s="2">
        <v>0</v>
      </c>
      <c r="DT65" s="2">
        <v>0</v>
      </c>
      <c r="DU65" s="2">
        <v>0</v>
      </c>
      <c r="DV65" s="2">
        <v>0</v>
      </c>
      <c r="DW65" s="2">
        <v>0</v>
      </c>
      <c r="DX65" s="2">
        <v>0</v>
      </c>
      <c r="DY65" s="2">
        <v>0</v>
      </c>
      <c r="DZ65" s="2">
        <v>0</v>
      </c>
      <c r="EA65" s="2">
        <v>0</v>
      </c>
      <c r="EB65" s="2">
        <v>40</v>
      </c>
      <c r="EC65" s="2">
        <v>0</v>
      </c>
      <c r="ED65" s="2">
        <v>0</v>
      </c>
      <c r="EE65" s="2">
        <v>0</v>
      </c>
      <c r="EF65" s="2">
        <v>0</v>
      </c>
      <c r="EG65" s="2">
        <v>0</v>
      </c>
      <c r="EH65" s="2">
        <v>0</v>
      </c>
      <c r="EI65" s="2">
        <v>0</v>
      </c>
      <c r="EJ65" s="2">
        <v>0</v>
      </c>
      <c r="EK65" s="2">
        <v>0</v>
      </c>
      <c r="EL65" s="2">
        <v>0</v>
      </c>
      <c r="EM65" s="2">
        <v>0</v>
      </c>
      <c r="EN65" s="2">
        <v>0</v>
      </c>
      <c r="EO65" s="2">
        <v>0</v>
      </c>
      <c r="EP65" s="2">
        <v>0</v>
      </c>
      <c r="EQ65" s="2">
        <v>0</v>
      </c>
      <c r="ER65" s="2">
        <v>0</v>
      </c>
      <c r="ES65" s="2">
        <v>0</v>
      </c>
      <c r="ET65" s="2"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0</v>
      </c>
      <c r="FC65" s="2">
        <v>0</v>
      </c>
      <c r="FD65" s="2">
        <v>0</v>
      </c>
      <c r="FE65" s="2">
        <v>0</v>
      </c>
      <c r="FF65" s="2">
        <v>0</v>
      </c>
      <c r="FG65" s="2">
        <v>52</v>
      </c>
      <c r="FH65" s="2">
        <v>0</v>
      </c>
      <c r="FI65" s="2">
        <v>0</v>
      </c>
      <c r="FJ65" s="2">
        <v>0</v>
      </c>
      <c r="FK65" s="2">
        <v>0</v>
      </c>
      <c r="FL65" s="2">
        <v>0</v>
      </c>
      <c r="FM65" s="2">
        <v>0</v>
      </c>
      <c r="FN65" s="2">
        <v>0</v>
      </c>
      <c r="FO65" s="2">
        <v>0</v>
      </c>
      <c r="FP65" s="2">
        <v>0</v>
      </c>
      <c r="FQ65" s="2">
        <v>0</v>
      </c>
      <c r="FR65" s="2">
        <v>0</v>
      </c>
      <c r="FS65" s="2">
        <v>0</v>
      </c>
      <c r="FT65" s="2">
        <v>0</v>
      </c>
      <c r="FU65" s="2">
        <v>0</v>
      </c>
      <c r="FV65" s="2">
        <v>0</v>
      </c>
      <c r="FW65" s="2">
        <v>0</v>
      </c>
      <c r="FX65" s="2">
        <v>0</v>
      </c>
      <c r="FY65" s="2">
        <v>0</v>
      </c>
      <c r="FZ65" s="2">
        <v>0</v>
      </c>
      <c r="GA65" s="2">
        <v>0</v>
      </c>
      <c r="GB65" s="2">
        <v>0</v>
      </c>
      <c r="GC65" s="2">
        <v>0</v>
      </c>
      <c r="GD65" s="2">
        <v>0</v>
      </c>
      <c r="GE65" s="2">
        <v>0</v>
      </c>
      <c r="GF65" s="2">
        <v>0</v>
      </c>
      <c r="GG65" s="2">
        <v>0</v>
      </c>
      <c r="GH65" s="2">
        <v>0</v>
      </c>
      <c r="GI65" s="2">
        <v>0</v>
      </c>
      <c r="GJ65" s="2">
        <v>0</v>
      </c>
      <c r="GK65" s="2">
        <v>0</v>
      </c>
      <c r="GL65" s="2">
        <v>0</v>
      </c>
      <c r="GM65" s="2">
        <v>0</v>
      </c>
      <c r="GN65" s="2">
        <v>0</v>
      </c>
      <c r="GO65" s="2">
        <v>20</v>
      </c>
      <c r="GP65" s="2">
        <v>0</v>
      </c>
      <c r="GQ65" s="2">
        <v>0</v>
      </c>
      <c r="GR65" s="2">
        <v>0</v>
      </c>
      <c r="GS65" s="2">
        <v>0</v>
      </c>
      <c r="GT65" s="2">
        <v>0</v>
      </c>
      <c r="GU65" s="2">
        <v>0</v>
      </c>
      <c r="GV65" s="2">
        <v>0</v>
      </c>
      <c r="GW65" s="2">
        <v>0</v>
      </c>
      <c r="GX65" s="2">
        <v>0</v>
      </c>
      <c r="GY65" s="2">
        <v>0</v>
      </c>
      <c r="GZ65" s="2">
        <v>0</v>
      </c>
      <c r="HA65" s="2">
        <v>0</v>
      </c>
      <c r="HB65" s="2">
        <v>0</v>
      </c>
      <c r="HC65" s="2">
        <v>0</v>
      </c>
      <c r="HD65" s="2">
        <v>0</v>
      </c>
      <c r="HE65" s="2">
        <v>0</v>
      </c>
      <c r="HF65" s="2">
        <v>0</v>
      </c>
      <c r="HG65" s="2">
        <v>0</v>
      </c>
      <c r="HH65" s="2">
        <v>0</v>
      </c>
      <c r="HI65" s="2">
        <v>0</v>
      </c>
      <c r="HJ65" s="2">
        <v>0</v>
      </c>
      <c r="HK65" s="2">
        <v>0</v>
      </c>
      <c r="HL65" s="2">
        <v>0</v>
      </c>
      <c r="HM65" s="2">
        <v>0</v>
      </c>
      <c r="HN65" s="2">
        <v>0</v>
      </c>
      <c r="HO65" s="2">
        <v>0</v>
      </c>
      <c r="HP65" s="2">
        <v>0</v>
      </c>
      <c r="HQ65" s="2">
        <v>0</v>
      </c>
      <c r="HR65" s="2">
        <v>0</v>
      </c>
      <c r="HS65" s="2">
        <v>0</v>
      </c>
      <c r="HT65" s="2">
        <v>50</v>
      </c>
      <c r="HU65" s="2">
        <v>0</v>
      </c>
      <c r="HV65" s="2">
        <v>0</v>
      </c>
      <c r="HW65" s="2">
        <v>0</v>
      </c>
      <c r="HX65" s="2">
        <v>0</v>
      </c>
      <c r="HY65" s="2">
        <v>0</v>
      </c>
      <c r="HZ65" s="2">
        <v>0</v>
      </c>
      <c r="IA65" s="2">
        <v>0</v>
      </c>
      <c r="IB65" s="2">
        <v>237</v>
      </c>
      <c r="IC65" s="2">
        <v>0</v>
      </c>
      <c r="ID65" s="2">
        <v>0</v>
      </c>
      <c r="IE65" s="2">
        <v>0</v>
      </c>
      <c r="IF65" s="2">
        <v>0</v>
      </c>
      <c r="IG65" s="2">
        <v>0</v>
      </c>
      <c r="IH65" s="2">
        <v>0</v>
      </c>
      <c r="II65" s="2">
        <v>0</v>
      </c>
      <c r="IJ65" s="2">
        <v>0</v>
      </c>
      <c r="IK65" s="2">
        <v>0</v>
      </c>
      <c r="IL65" s="2">
        <v>0</v>
      </c>
      <c r="IM65" s="2">
        <v>0</v>
      </c>
      <c r="IN65" s="2">
        <v>0</v>
      </c>
      <c r="IO65" s="2">
        <v>0</v>
      </c>
      <c r="IP65" s="2">
        <v>0</v>
      </c>
      <c r="IQ65" s="2">
        <v>0</v>
      </c>
      <c r="IR65" s="2">
        <v>0</v>
      </c>
      <c r="IS65" s="2">
        <v>0</v>
      </c>
      <c r="IT65" s="2">
        <v>0</v>
      </c>
      <c r="IU65" s="2">
        <v>25</v>
      </c>
      <c r="IV65" s="2">
        <v>0</v>
      </c>
      <c r="IW65" s="2">
        <v>0</v>
      </c>
      <c r="IX65" s="2">
        <v>0</v>
      </c>
      <c r="IY65" s="2">
        <v>93</v>
      </c>
      <c r="IZ65" s="2">
        <v>0</v>
      </c>
      <c r="JA65" s="2">
        <v>0</v>
      </c>
      <c r="JB65" s="2">
        <v>0</v>
      </c>
      <c r="JC65" s="2">
        <v>0</v>
      </c>
      <c r="JD65" s="2">
        <v>0</v>
      </c>
      <c r="JE65" s="2">
        <v>0</v>
      </c>
      <c r="JF65" s="2">
        <v>0</v>
      </c>
      <c r="JG65" s="2">
        <v>0</v>
      </c>
      <c r="JH65" s="2">
        <v>0</v>
      </c>
      <c r="JI65" s="2">
        <v>0</v>
      </c>
      <c r="JJ65" s="2">
        <v>0</v>
      </c>
      <c r="JK65" s="2">
        <v>0</v>
      </c>
      <c r="JL65" s="2">
        <v>0</v>
      </c>
      <c r="JM65" s="2">
        <v>0</v>
      </c>
      <c r="JN65" s="2">
        <v>0</v>
      </c>
      <c r="JO65" s="2">
        <v>0</v>
      </c>
      <c r="JP65" s="2">
        <v>36</v>
      </c>
      <c r="JQ65" s="2">
        <v>0</v>
      </c>
      <c r="JR65" s="2">
        <v>0</v>
      </c>
      <c r="JS65" s="2">
        <v>0</v>
      </c>
      <c r="JT65" s="2">
        <v>0</v>
      </c>
      <c r="JU65" s="2">
        <v>0</v>
      </c>
      <c r="JV65" s="2">
        <v>0</v>
      </c>
      <c r="JW65" s="2">
        <v>0</v>
      </c>
      <c r="JX65" s="2">
        <v>0</v>
      </c>
      <c r="JY65" s="2">
        <v>0</v>
      </c>
      <c r="JZ65" s="2">
        <v>0</v>
      </c>
      <c r="KA65" s="2">
        <v>0</v>
      </c>
      <c r="KB65" s="2">
        <v>0</v>
      </c>
      <c r="KC65" s="2">
        <v>150</v>
      </c>
      <c r="KD65" s="2">
        <v>0</v>
      </c>
      <c r="KE65" s="2">
        <v>0</v>
      </c>
      <c r="KF65" s="2">
        <v>0</v>
      </c>
      <c r="KG65" s="2">
        <v>0</v>
      </c>
      <c r="KH65" s="2">
        <v>0</v>
      </c>
      <c r="KI65" s="2">
        <v>0</v>
      </c>
      <c r="KJ65" s="2">
        <v>0</v>
      </c>
      <c r="KK65" s="2">
        <v>0</v>
      </c>
      <c r="KL65" s="2">
        <v>0</v>
      </c>
      <c r="KM65" s="2">
        <v>0</v>
      </c>
      <c r="KN65" s="2">
        <v>0</v>
      </c>
      <c r="KO65" s="2">
        <v>0</v>
      </c>
      <c r="KP65" s="2">
        <v>0</v>
      </c>
      <c r="KQ65" s="2">
        <v>0</v>
      </c>
      <c r="KR65" s="2">
        <v>0</v>
      </c>
      <c r="KS65" s="2">
        <v>0</v>
      </c>
      <c r="KT65" s="2">
        <v>0</v>
      </c>
      <c r="KU65" s="2">
        <v>100</v>
      </c>
      <c r="KV65" s="2">
        <v>0</v>
      </c>
      <c r="KW65" s="2">
        <v>0</v>
      </c>
      <c r="KX65" s="2">
        <v>0</v>
      </c>
      <c r="KY65" s="2">
        <v>0</v>
      </c>
      <c r="KZ65" s="2">
        <v>0</v>
      </c>
      <c r="LA65" s="2">
        <v>40</v>
      </c>
      <c r="LB65" s="2">
        <v>0</v>
      </c>
      <c r="LC65" s="2">
        <v>0</v>
      </c>
      <c r="LD65" s="2">
        <v>0</v>
      </c>
      <c r="LE65" s="2">
        <v>0</v>
      </c>
      <c r="LF65" s="2">
        <v>0</v>
      </c>
      <c r="LG65" s="2">
        <v>0</v>
      </c>
      <c r="LH65" s="2">
        <v>0</v>
      </c>
      <c r="LI65" s="2">
        <v>62</v>
      </c>
      <c r="LJ65" s="2">
        <v>0</v>
      </c>
      <c r="LK65" s="2">
        <v>0</v>
      </c>
      <c r="LL65" s="2">
        <v>0</v>
      </c>
      <c r="LM65" s="2">
        <v>0</v>
      </c>
      <c r="LN65" s="2">
        <v>0</v>
      </c>
      <c r="LO65" s="2">
        <v>0</v>
      </c>
      <c r="LP65" s="2">
        <v>0</v>
      </c>
      <c r="LQ65" s="2">
        <v>0</v>
      </c>
      <c r="LR65" s="2">
        <v>0</v>
      </c>
      <c r="LS65" s="2">
        <v>0</v>
      </c>
      <c r="LT65" s="2">
        <v>0</v>
      </c>
      <c r="LU65" s="2">
        <v>0</v>
      </c>
      <c r="LV65" s="2">
        <v>0</v>
      </c>
      <c r="LW65" s="2">
        <v>0</v>
      </c>
      <c r="LX65" s="2">
        <v>0</v>
      </c>
      <c r="LY65" s="2">
        <v>0</v>
      </c>
      <c r="LZ65" s="2">
        <v>0</v>
      </c>
      <c r="MA65" s="2">
        <v>24</v>
      </c>
      <c r="MB65" s="2">
        <v>0</v>
      </c>
      <c r="MC65" s="2">
        <v>0</v>
      </c>
      <c r="MD65" s="2">
        <v>0</v>
      </c>
      <c r="ME65" s="2">
        <v>0</v>
      </c>
      <c r="MF65" s="2">
        <v>0</v>
      </c>
      <c r="MG65" s="2">
        <v>0</v>
      </c>
      <c r="MH65" s="2">
        <v>0</v>
      </c>
      <c r="MI65" s="2">
        <v>27</v>
      </c>
      <c r="MJ65" s="2">
        <v>0</v>
      </c>
      <c r="MK65" s="2">
        <v>0</v>
      </c>
      <c r="ML65" s="2">
        <v>0</v>
      </c>
      <c r="MM65" s="2">
        <v>0</v>
      </c>
      <c r="MN65" s="2">
        <v>0</v>
      </c>
      <c r="MO65" s="2">
        <v>0</v>
      </c>
      <c r="MP65" s="2">
        <v>30</v>
      </c>
      <c r="MQ65" s="2">
        <v>0</v>
      </c>
      <c r="MR65" s="2">
        <v>270</v>
      </c>
      <c r="MS65" s="2">
        <v>0</v>
      </c>
      <c r="MT65" s="2">
        <v>0</v>
      </c>
      <c r="MU65" s="2">
        <v>0</v>
      </c>
      <c r="MV65" s="2">
        <v>0</v>
      </c>
      <c r="MW65" s="2">
        <v>0</v>
      </c>
      <c r="MX65" s="2">
        <v>0</v>
      </c>
      <c r="MY65" s="2">
        <v>57</v>
      </c>
      <c r="MZ65" s="2">
        <v>0</v>
      </c>
      <c r="NA65" s="2">
        <v>0</v>
      </c>
      <c r="NB65" s="2">
        <v>0</v>
      </c>
      <c r="NC65" s="2">
        <v>0</v>
      </c>
      <c r="ND65" s="2">
        <v>0</v>
      </c>
      <c r="NE65" s="2">
        <v>0</v>
      </c>
      <c r="NF65" s="2">
        <v>0</v>
      </c>
      <c r="NG65" s="2">
        <v>0</v>
      </c>
      <c r="NH65" s="2">
        <v>0</v>
      </c>
      <c r="NI65" s="2">
        <v>0</v>
      </c>
      <c r="NJ65" s="2">
        <v>0</v>
      </c>
      <c r="NK65" s="2">
        <v>0</v>
      </c>
      <c r="NL65" s="2">
        <v>0</v>
      </c>
      <c r="NM65" s="2">
        <v>0</v>
      </c>
      <c r="NN65" s="2">
        <v>0</v>
      </c>
      <c r="NO65" s="2">
        <v>0</v>
      </c>
      <c r="NP65" s="2">
        <v>0</v>
      </c>
      <c r="NQ65" s="2">
        <v>0</v>
      </c>
      <c r="NR65" s="2">
        <v>0</v>
      </c>
      <c r="NS65" s="2">
        <v>0</v>
      </c>
      <c r="NT65" s="2">
        <v>0</v>
      </c>
      <c r="NU65" s="2">
        <v>0</v>
      </c>
      <c r="NV65" s="2">
        <v>0</v>
      </c>
      <c r="NW65" s="2">
        <v>0</v>
      </c>
      <c r="NX65" s="2">
        <v>0</v>
      </c>
      <c r="NY65" s="2">
        <v>0</v>
      </c>
      <c r="NZ65" s="2">
        <v>0</v>
      </c>
      <c r="OA65" s="2">
        <v>0</v>
      </c>
      <c r="OB65" s="2">
        <v>0</v>
      </c>
      <c r="OC65" s="2">
        <v>0</v>
      </c>
      <c r="OD65" s="2">
        <v>0</v>
      </c>
      <c r="OE65" s="2">
        <v>0</v>
      </c>
      <c r="OF65" s="2">
        <v>0</v>
      </c>
      <c r="OG65" s="2">
        <v>0</v>
      </c>
      <c r="OH65" s="2">
        <v>0</v>
      </c>
      <c r="OI65" s="2">
        <v>0</v>
      </c>
      <c r="OJ65" s="2">
        <v>0</v>
      </c>
      <c r="OK65" s="2">
        <v>0</v>
      </c>
      <c r="OL65" s="2">
        <v>0</v>
      </c>
      <c r="OM65" s="2">
        <v>0</v>
      </c>
      <c r="ON65" s="2">
        <v>0</v>
      </c>
      <c r="OO65" s="2">
        <v>0</v>
      </c>
      <c r="OP65" s="2">
        <v>0</v>
      </c>
      <c r="OQ65" s="2">
        <v>0</v>
      </c>
      <c r="OR65" s="2">
        <v>0</v>
      </c>
      <c r="OS65" s="2">
        <v>0</v>
      </c>
      <c r="OT65" s="2">
        <v>0</v>
      </c>
      <c r="OU65" s="2">
        <v>0</v>
      </c>
      <c r="OV65" s="2">
        <v>102</v>
      </c>
      <c r="OW65" s="2">
        <v>0</v>
      </c>
      <c r="OX65" s="2">
        <v>0</v>
      </c>
      <c r="OY65" s="2">
        <v>0</v>
      </c>
      <c r="OZ65" s="2">
        <v>0</v>
      </c>
      <c r="PA65" s="2">
        <v>140</v>
      </c>
      <c r="PB65" s="2">
        <v>0</v>
      </c>
      <c r="PC65" s="2">
        <v>0</v>
      </c>
      <c r="PD65" s="2">
        <v>100</v>
      </c>
      <c r="PE65" s="2">
        <v>0</v>
      </c>
      <c r="PF65" s="2">
        <v>0</v>
      </c>
      <c r="PG65" s="2">
        <v>0</v>
      </c>
      <c r="PH65" s="2">
        <v>0</v>
      </c>
      <c r="PI65" s="2">
        <v>0</v>
      </c>
      <c r="PJ65" s="2">
        <v>185</v>
      </c>
      <c r="PK65" s="2">
        <v>0</v>
      </c>
      <c r="PL65" s="2">
        <v>0</v>
      </c>
      <c r="PM65" s="2">
        <v>0</v>
      </c>
      <c r="PN65" s="2">
        <v>0</v>
      </c>
      <c r="PO65" s="2">
        <v>0</v>
      </c>
      <c r="PP65" s="2">
        <v>0</v>
      </c>
      <c r="PQ65" s="2">
        <v>52</v>
      </c>
      <c r="PR65" s="2">
        <v>180</v>
      </c>
      <c r="PS65" s="2">
        <v>0</v>
      </c>
      <c r="PT65" s="2">
        <v>0</v>
      </c>
      <c r="PU65" s="2">
        <v>0</v>
      </c>
      <c r="PV65" s="2">
        <v>0</v>
      </c>
      <c r="PW65" s="2">
        <v>0</v>
      </c>
      <c r="PX65" s="2">
        <v>0</v>
      </c>
      <c r="PY65" s="2">
        <v>0</v>
      </c>
      <c r="PZ65" s="2">
        <v>0</v>
      </c>
      <c r="QA65" s="2">
        <v>0</v>
      </c>
      <c r="QB65" s="2">
        <v>0</v>
      </c>
      <c r="QC65" s="2">
        <v>0</v>
      </c>
      <c r="QD65" s="2">
        <v>0</v>
      </c>
      <c r="QE65" s="2">
        <v>0</v>
      </c>
      <c r="QF65" s="2">
        <v>0</v>
      </c>
      <c r="QG65" s="2">
        <v>0</v>
      </c>
      <c r="QH65" s="2">
        <v>0</v>
      </c>
      <c r="QI65" s="2">
        <v>0</v>
      </c>
      <c r="QJ65" s="2">
        <v>48</v>
      </c>
      <c r="QK65" s="2">
        <v>0</v>
      </c>
      <c r="QL65" s="2">
        <v>0</v>
      </c>
      <c r="QM65" s="2">
        <v>0</v>
      </c>
      <c r="QN65" s="2">
        <v>0</v>
      </c>
      <c r="QO65" s="2">
        <v>0</v>
      </c>
      <c r="QP65" s="2">
        <v>0</v>
      </c>
      <c r="QQ65" s="2">
        <v>0</v>
      </c>
      <c r="QR65" s="2">
        <v>0</v>
      </c>
      <c r="QS65" s="2">
        <v>70</v>
      </c>
      <c r="QT65" s="2">
        <v>0</v>
      </c>
      <c r="QU65" s="2">
        <v>0</v>
      </c>
      <c r="QV65" s="2">
        <v>0</v>
      </c>
      <c r="QW65" s="2">
        <v>0</v>
      </c>
      <c r="QX65" s="2">
        <v>0</v>
      </c>
      <c r="QY65" s="2">
        <v>0</v>
      </c>
      <c r="QZ65" s="2">
        <v>0</v>
      </c>
      <c r="RA65" s="2">
        <v>0</v>
      </c>
      <c r="RB65" s="2">
        <v>0</v>
      </c>
      <c r="RC65" s="2">
        <v>0</v>
      </c>
      <c r="RD65" s="2">
        <v>0</v>
      </c>
      <c r="RE65" s="2">
        <v>66</v>
      </c>
      <c r="RF65" s="2">
        <v>0</v>
      </c>
      <c r="RG65" s="2">
        <v>0</v>
      </c>
      <c r="RH65" s="2">
        <v>100</v>
      </c>
      <c r="RI65" s="2">
        <v>0</v>
      </c>
      <c r="RJ65" s="2">
        <v>0</v>
      </c>
      <c r="RK65" s="2">
        <v>0</v>
      </c>
      <c r="RL65" s="2">
        <v>0</v>
      </c>
      <c r="RM65" s="2">
        <v>0</v>
      </c>
      <c r="RN65" s="2">
        <v>0</v>
      </c>
      <c r="RO65" s="2">
        <v>0</v>
      </c>
      <c r="RP65" s="2">
        <v>0</v>
      </c>
      <c r="RQ65" s="2">
        <v>0</v>
      </c>
      <c r="RR65" s="2">
        <v>0</v>
      </c>
      <c r="RS65" s="2">
        <v>0</v>
      </c>
      <c r="RT65" s="2">
        <v>0</v>
      </c>
      <c r="RU65" s="2">
        <v>0</v>
      </c>
      <c r="RV65" s="2">
        <v>0</v>
      </c>
      <c r="RW65" s="2">
        <v>0</v>
      </c>
      <c r="RX65" s="2">
        <v>0</v>
      </c>
      <c r="RY65" s="2">
        <v>0</v>
      </c>
      <c r="RZ65" s="2">
        <v>0</v>
      </c>
      <c r="SA65" s="2">
        <v>120</v>
      </c>
      <c r="SB65" s="2">
        <v>0</v>
      </c>
      <c r="SC65" s="2">
        <v>0</v>
      </c>
      <c r="SD65" s="2">
        <v>105</v>
      </c>
      <c r="SE65" s="2">
        <v>0</v>
      </c>
      <c r="SF65" s="2">
        <v>0</v>
      </c>
      <c r="SG65" s="2">
        <v>0</v>
      </c>
      <c r="SH65" s="2">
        <v>0</v>
      </c>
      <c r="SI65" s="2">
        <v>0</v>
      </c>
      <c r="SJ65" s="2">
        <v>0</v>
      </c>
      <c r="SK65" s="2">
        <v>0</v>
      </c>
      <c r="SL65" s="2">
        <v>0</v>
      </c>
      <c r="SM65" s="2">
        <v>0</v>
      </c>
      <c r="SN65" s="2">
        <v>0</v>
      </c>
      <c r="SO65" s="2">
        <v>0</v>
      </c>
      <c r="SP65" s="2">
        <v>0</v>
      </c>
      <c r="SQ65" s="2">
        <v>0</v>
      </c>
      <c r="SR65" s="2">
        <v>0</v>
      </c>
      <c r="SS65" s="2">
        <v>0</v>
      </c>
      <c r="ST65" s="2">
        <v>0</v>
      </c>
      <c r="SU65" s="2">
        <v>0</v>
      </c>
      <c r="SV65" s="2">
        <v>0</v>
      </c>
      <c r="SW65" s="2">
        <v>0</v>
      </c>
      <c r="SX65" s="2">
        <v>0</v>
      </c>
      <c r="SY65" s="2">
        <v>0</v>
      </c>
      <c r="SZ65" s="2">
        <v>0</v>
      </c>
      <c r="TA65" s="2">
        <v>0</v>
      </c>
      <c r="TB65" s="2">
        <v>0</v>
      </c>
      <c r="TC65" s="2">
        <v>0</v>
      </c>
      <c r="TD65" s="2">
        <v>0</v>
      </c>
      <c r="TE65" s="2">
        <v>0</v>
      </c>
      <c r="TF65" s="2">
        <v>0</v>
      </c>
      <c r="TG65" s="2">
        <v>68</v>
      </c>
      <c r="TH65" s="2">
        <v>0</v>
      </c>
      <c r="TI65" s="2">
        <v>0</v>
      </c>
      <c r="TJ65" s="2">
        <v>0</v>
      </c>
      <c r="TK65" s="2">
        <v>0</v>
      </c>
      <c r="TL65" s="2">
        <v>0</v>
      </c>
      <c r="TM65" s="2">
        <v>50</v>
      </c>
      <c r="TN65" s="2">
        <v>45</v>
      </c>
      <c r="TO65" s="2">
        <v>0</v>
      </c>
      <c r="TP65" s="2">
        <v>0</v>
      </c>
      <c r="TQ65" s="2">
        <v>0</v>
      </c>
      <c r="TR65" s="2">
        <v>0</v>
      </c>
      <c r="TS65" s="2">
        <v>0</v>
      </c>
      <c r="TT65" s="2">
        <v>0</v>
      </c>
      <c r="TU65" s="2">
        <v>0</v>
      </c>
      <c r="TV65" s="2">
        <v>0</v>
      </c>
      <c r="TW65" s="2">
        <v>0</v>
      </c>
      <c r="TX65" s="2">
        <v>0</v>
      </c>
      <c r="TY65" s="2">
        <v>0</v>
      </c>
      <c r="TZ65" s="2">
        <v>0</v>
      </c>
      <c r="UA65" s="2">
        <v>72</v>
      </c>
      <c r="UB65" s="2">
        <v>0</v>
      </c>
      <c r="UC65" s="2">
        <v>0</v>
      </c>
      <c r="UD65" s="2">
        <v>0</v>
      </c>
      <c r="UE65" s="2">
        <v>0</v>
      </c>
      <c r="UF65" s="2">
        <v>0</v>
      </c>
      <c r="UG65" s="2">
        <v>0</v>
      </c>
      <c r="UH65" s="2">
        <v>0</v>
      </c>
      <c r="UI65" s="2">
        <v>154</v>
      </c>
      <c r="UJ65" s="2">
        <v>0</v>
      </c>
      <c r="UK65" s="2">
        <v>9</v>
      </c>
      <c r="UL65" s="2">
        <v>0</v>
      </c>
      <c r="UM65" s="2">
        <v>74</v>
      </c>
      <c r="UN65" s="2">
        <v>0</v>
      </c>
      <c r="UO65" s="2">
        <v>0</v>
      </c>
      <c r="UP65" s="2">
        <v>0</v>
      </c>
      <c r="UQ65" s="2">
        <v>0</v>
      </c>
      <c r="UR65" s="2">
        <v>0</v>
      </c>
      <c r="US65" s="2">
        <v>0</v>
      </c>
      <c r="UT65" s="2">
        <v>0</v>
      </c>
      <c r="UU65" s="2">
        <v>0</v>
      </c>
      <c r="UV65" s="2">
        <v>0</v>
      </c>
      <c r="UW65" s="2">
        <v>0</v>
      </c>
      <c r="UX65" s="2">
        <v>0</v>
      </c>
      <c r="UY65" s="2">
        <v>0</v>
      </c>
      <c r="UZ65" s="2">
        <v>0</v>
      </c>
      <c r="VA65" s="2">
        <v>0</v>
      </c>
      <c r="VB65" s="2">
        <v>0</v>
      </c>
      <c r="VC65" s="2">
        <v>0</v>
      </c>
      <c r="VD65" s="2">
        <v>0</v>
      </c>
      <c r="VE65" s="2">
        <v>0</v>
      </c>
      <c r="VF65" s="2">
        <v>0</v>
      </c>
      <c r="VG65" s="2">
        <v>0</v>
      </c>
      <c r="VH65" s="2">
        <v>0</v>
      </c>
      <c r="VI65" s="2">
        <v>0</v>
      </c>
      <c r="VJ65" s="2">
        <v>0</v>
      </c>
      <c r="VK65" s="2">
        <v>0</v>
      </c>
      <c r="VL65" s="2">
        <v>0</v>
      </c>
      <c r="VM65" s="2">
        <v>0</v>
      </c>
      <c r="VN65" s="2">
        <v>115</v>
      </c>
      <c r="VO65" s="2">
        <v>0</v>
      </c>
      <c r="VP65" s="2">
        <v>0</v>
      </c>
      <c r="VQ65" s="2">
        <v>0</v>
      </c>
      <c r="VR65" s="2">
        <v>0</v>
      </c>
      <c r="VS65" s="2">
        <v>0</v>
      </c>
      <c r="VT65" s="2">
        <v>0</v>
      </c>
      <c r="VU65" s="2">
        <v>0</v>
      </c>
      <c r="VV65" s="2">
        <v>0</v>
      </c>
      <c r="VW65" s="2">
        <v>0</v>
      </c>
      <c r="VX65" s="2">
        <v>0</v>
      </c>
      <c r="VY65" s="2">
        <v>0</v>
      </c>
      <c r="VZ65" s="2">
        <v>0</v>
      </c>
      <c r="WA65" s="2">
        <v>0</v>
      </c>
      <c r="WB65" s="2">
        <v>0</v>
      </c>
      <c r="WC65" s="2">
        <v>260</v>
      </c>
      <c r="WD65" s="2">
        <v>61</v>
      </c>
      <c r="WE65" s="2">
        <v>0</v>
      </c>
      <c r="WF65" s="2">
        <v>0</v>
      </c>
      <c r="WG65" s="2">
        <v>0</v>
      </c>
      <c r="WH65" s="2">
        <v>0</v>
      </c>
      <c r="WI65" s="2">
        <v>0</v>
      </c>
      <c r="WJ65" s="2">
        <v>0</v>
      </c>
      <c r="WK65" s="2">
        <v>0</v>
      </c>
      <c r="WL65" s="2">
        <v>428</v>
      </c>
      <c r="WM65" s="2">
        <v>0</v>
      </c>
      <c r="WN65" s="2">
        <v>0</v>
      </c>
      <c r="WO65" s="2">
        <v>0</v>
      </c>
      <c r="WP65" s="2">
        <v>0</v>
      </c>
      <c r="WQ65" s="2">
        <v>0</v>
      </c>
      <c r="WR65" s="2">
        <v>0</v>
      </c>
      <c r="WS65" s="2">
        <v>0</v>
      </c>
      <c r="WT65" s="2">
        <v>0</v>
      </c>
      <c r="WU65" s="2">
        <v>40</v>
      </c>
      <c r="WV65" s="2">
        <v>0</v>
      </c>
      <c r="WW65" s="2">
        <v>0</v>
      </c>
      <c r="WX65" s="2">
        <v>0</v>
      </c>
      <c r="WY65" s="2">
        <v>140</v>
      </c>
      <c r="WZ65" s="2">
        <v>0</v>
      </c>
      <c r="XA65" s="2">
        <v>0</v>
      </c>
      <c r="XB65" s="2">
        <v>0</v>
      </c>
      <c r="XC65" s="2">
        <v>25</v>
      </c>
      <c r="XD65" s="2">
        <v>60</v>
      </c>
      <c r="XE65" s="2">
        <v>120</v>
      </c>
      <c r="XF65" s="2">
        <v>215</v>
      </c>
      <c r="XG65" s="2">
        <v>0</v>
      </c>
      <c r="XH65" s="2">
        <v>0</v>
      </c>
      <c r="XI65" s="2">
        <v>0</v>
      </c>
      <c r="XJ65" s="2">
        <v>0</v>
      </c>
      <c r="XK65" s="2">
        <v>0</v>
      </c>
      <c r="XL65" s="2">
        <v>178</v>
      </c>
      <c r="XM65" s="2">
        <v>0</v>
      </c>
      <c r="XN65" s="2">
        <v>0</v>
      </c>
      <c r="XO65" s="2">
        <v>0</v>
      </c>
      <c r="XP65" s="2">
        <v>0</v>
      </c>
      <c r="XQ65" s="2">
        <v>0</v>
      </c>
      <c r="XR65" s="2">
        <v>0</v>
      </c>
      <c r="XS65" s="2">
        <v>0</v>
      </c>
      <c r="XT65" s="2">
        <v>165</v>
      </c>
      <c r="XU65" s="2">
        <v>0</v>
      </c>
      <c r="XV65" s="2">
        <v>0</v>
      </c>
      <c r="XW65" s="2">
        <v>204</v>
      </c>
      <c r="XX65" s="2">
        <v>0</v>
      </c>
      <c r="XY65" s="2">
        <v>0</v>
      </c>
      <c r="XZ65" s="2">
        <v>0</v>
      </c>
      <c r="YA65" s="2">
        <v>16</v>
      </c>
      <c r="YB65" s="2">
        <v>0</v>
      </c>
      <c r="YC65" s="2">
        <v>236</v>
      </c>
      <c r="YD65" s="2">
        <v>52</v>
      </c>
      <c r="YE65" s="2">
        <v>210</v>
      </c>
      <c r="YF65" s="2">
        <v>0</v>
      </c>
      <c r="YG65" s="2">
        <v>0</v>
      </c>
      <c r="YH65" s="2">
        <v>0</v>
      </c>
      <c r="YI65" s="2">
        <v>0</v>
      </c>
      <c r="YJ65" s="2">
        <v>0</v>
      </c>
      <c r="YK65" s="2">
        <v>35</v>
      </c>
      <c r="YL65" s="2">
        <v>0</v>
      </c>
      <c r="YM65" s="2">
        <v>47</v>
      </c>
      <c r="YN65" s="2">
        <v>0</v>
      </c>
      <c r="YO65" s="2">
        <v>0</v>
      </c>
      <c r="YP65" s="2">
        <v>80</v>
      </c>
      <c r="YQ65" s="2">
        <v>72</v>
      </c>
      <c r="YR65" s="2">
        <v>0</v>
      </c>
      <c r="YS65" s="2">
        <v>271</v>
      </c>
      <c r="YT65" s="2">
        <v>0</v>
      </c>
      <c r="YU65" s="2">
        <v>0</v>
      </c>
      <c r="YV65" s="2">
        <v>0</v>
      </c>
      <c r="YW65" s="2">
        <v>0</v>
      </c>
      <c r="YX65" s="2">
        <v>0</v>
      </c>
      <c r="YY65" s="2">
        <v>70</v>
      </c>
      <c r="YZ65" s="2">
        <v>0</v>
      </c>
      <c r="ZA65" s="2">
        <v>0</v>
      </c>
      <c r="ZB65" s="2">
        <v>465</v>
      </c>
      <c r="ZC65" s="2">
        <v>0</v>
      </c>
      <c r="ZD65" s="2">
        <v>0</v>
      </c>
      <c r="ZE65" s="2">
        <v>0</v>
      </c>
      <c r="ZF65" s="2">
        <v>45</v>
      </c>
      <c r="ZG65" s="2">
        <v>0</v>
      </c>
      <c r="ZH65" s="2">
        <v>0</v>
      </c>
      <c r="ZI65" s="2">
        <v>0</v>
      </c>
      <c r="ZJ65" s="2">
        <v>0</v>
      </c>
      <c r="ZK65" s="2">
        <v>69</v>
      </c>
      <c r="ZL65" s="2">
        <v>0</v>
      </c>
      <c r="ZM65" s="2">
        <v>0</v>
      </c>
      <c r="ZN65" s="2">
        <v>115</v>
      </c>
      <c r="ZO65" s="2">
        <v>422</v>
      </c>
      <c r="ZP65" s="2">
        <v>0</v>
      </c>
      <c r="ZQ65" s="2">
        <v>0</v>
      </c>
      <c r="ZR65" s="2">
        <v>0</v>
      </c>
      <c r="ZS65" s="2">
        <v>0</v>
      </c>
      <c r="ZT65" s="2">
        <v>0</v>
      </c>
      <c r="ZU65" s="2">
        <v>62</v>
      </c>
      <c r="ZV65" s="2">
        <v>0</v>
      </c>
      <c r="ZW65" s="2">
        <v>0</v>
      </c>
      <c r="ZX65" s="2">
        <v>98</v>
      </c>
      <c r="ZY65" s="2">
        <v>99</v>
      </c>
      <c r="ZZ65" s="2">
        <v>0</v>
      </c>
      <c r="AAA65" s="2">
        <v>0</v>
      </c>
      <c r="AAB65" s="2">
        <v>0</v>
      </c>
      <c r="AAC65" s="2">
        <v>0</v>
      </c>
      <c r="AAD65" s="2">
        <v>0</v>
      </c>
      <c r="AAE65" s="2">
        <v>0</v>
      </c>
      <c r="AAF65" s="2">
        <v>0</v>
      </c>
      <c r="AAG65" s="2">
        <v>0</v>
      </c>
      <c r="AAH65" s="2">
        <v>0</v>
      </c>
      <c r="AAI65" s="2">
        <v>0</v>
      </c>
      <c r="AAJ65" s="2">
        <v>0</v>
      </c>
      <c r="AAK65" s="2">
        <v>0</v>
      </c>
      <c r="AAL65" s="2">
        <v>0</v>
      </c>
      <c r="AAM65" s="2">
        <v>122</v>
      </c>
      <c r="AAN65" s="2">
        <v>225</v>
      </c>
      <c r="AAO65" s="2">
        <v>34</v>
      </c>
      <c r="AAP65" s="2">
        <v>87</v>
      </c>
      <c r="AAQ65" s="2">
        <v>0</v>
      </c>
      <c r="AAR65" s="2">
        <v>0</v>
      </c>
      <c r="AAS65" s="2">
        <v>80</v>
      </c>
      <c r="AAT65" s="2">
        <v>0</v>
      </c>
      <c r="AAU65" s="2">
        <v>0</v>
      </c>
      <c r="AAV65" s="2">
        <v>0</v>
      </c>
      <c r="AAW65" s="2">
        <v>0</v>
      </c>
      <c r="AAX65" s="2">
        <v>0</v>
      </c>
      <c r="AAY65" s="2">
        <v>0</v>
      </c>
      <c r="AAZ65" s="2">
        <v>0</v>
      </c>
      <c r="ABA65" s="2">
        <v>156</v>
      </c>
      <c r="ABB65" s="2">
        <v>0</v>
      </c>
      <c r="ABC65" s="2">
        <v>0</v>
      </c>
      <c r="ABD65" s="2">
        <v>100</v>
      </c>
      <c r="ABE65" s="2">
        <v>122</v>
      </c>
      <c r="ABF65" s="2">
        <v>80</v>
      </c>
      <c r="ABG65" s="2">
        <v>189</v>
      </c>
      <c r="ABH65" s="2">
        <v>0</v>
      </c>
      <c r="ABI65" s="2">
        <v>0</v>
      </c>
      <c r="ABJ65" s="2">
        <v>0</v>
      </c>
      <c r="ABK65" s="2">
        <v>85</v>
      </c>
      <c r="ABL65" s="2">
        <v>0</v>
      </c>
      <c r="ABM65" s="2">
        <v>0</v>
      </c>
      <c r="ABN65" s="2">
        <v>40</v>
      </c>
      <c r="ABO65" s="2">
        <v>0</v>
      </c>
      <c r="ABP65" s="2">
        <v>0</v>
      </c>
      <c r="ABQ65" s="2">
        <v>184</v>
      </c>
      <c r="ABR65" s="2">
        <v>0</v>
      </c>
      <c r="ABS65" s="2">
        <v>87</v>
      </c>
      <c r="ABT65" s="2">
        <v>95</v>
      </c>
      <c r="ABU65" s="2">
        <v>236</v>
      </c>
      <c r="ABV65" s="2">
        <v>141</v>
      </c>
      <c r="ABW65" s="2">
        <v>77</v>
      </c>
      <c r="ABX65" s="2">
        <v>0</v>
      </c>
      <c r="ABY65" s="2">
        <v>0</v>
      </c>
      <c r="ABZ65" s="2">
        <v>0</v>
      </c>
      <c r="ACA65" s="2">
        <v>180</v>
      </c>
      <c r="ACB65" s="2">
        <v>0</v>
      </c>
      <c r="ACC65" s="2">
        <v>0</v>
      </c>
      <c r="ACD65" s="2">
        <v>340</v>
      </c>
      <c r="ACE65" s="2">
        <v>0</v>
      </c>
      <c r="ACF65" s="2">
        <v>0</v>
      </c>
      <c r="ACG65" s="2">
        <v>154</v>
      </c>
      <c r="ACH65" s="2">
        <v>0</v>
      </c>
      <c r="ACI65" s="2">
        <v>0</v>
      </c>
      <c r="ACJ65" s="2">
        <v>0</v>
      </c>
      <c r="ACK65" s="2">
        <v>200</v>
      </c>
      <c r="ACL65" s="2">
        <v>0</v>
      </c>
      <c r="ACM65" s="2">
        <v>78</v>
      </c>
      <c r="ACN65" s="2">
        <v>0</v>
      </c>
      <c r="ACO65" s="2">
        <v>233</v>
      </c>
      <c r="ACP65" s="2">
        <v>0</v>
      </c>
      <c r="ACQ65" s="2">
        <v>269</v>
      </c>
      <c r="ACR65" s="2">
        <v>0</v>
      </c>
      <c r="ACS65" s="2">
        <v>0</v>
      </c>
      <c r="ACT65" s="2">
        <v>0</v>
      </c>
      <c r="ACU65" s="2">
        <v>0</v>
      </c>
      <c r="ACV65" s="2">
        <v>0</v>
      </c>
      <c r="ACW65" s="2">
        <v>65</v>
      </c>
      <c r="ACX65" s="2">
        <v>0</v>
      </c>
      <c r="ACY65" s="2">
        <v>0</v>
      </c>
      <c r="ACZ65" s="2">
        <v>0</v>
      </c>
      <c r="ADA65" s="2">
        <v>0</v>
      </c>
      <c r="ADB65" s="2">
        <v>0</v>
      </c>
      <c r="ADC65" s="2">
        <v>331</v>
      </c>
      <c r="ADD65" s="2">
        <v>71</v>
      </c>
      <c r="ADE65" s="2">
        <v>0</v>
      </c>
      <c r="ADF65" s="2">
        <v>61</v>
      </c>
      <c r="ADG65" s="2">
        <v>0</v>
      </c>
      <c r="ADH65" s="2">
        <v>0</v>
      </c>
      <c r="ADI65" s="2">
        <v>30</v>
      </c>
      <c r="ADJ65" s="2">
        <v>0</v>
      </c>
      <c r="ADK65" s="2">
        <v>152</v>
      </c>
      <c r="ADL65" s="2">
        <v>0</v>
      </c>
      <c r="ADM65" s="2">
        <v>0</v>
      </c>
      <c r="ADN65" s="2">
        <v>62</v>
      </c>
      <c r="ADO65" s="2">
        <v>190</v>
      </c>
      <c r="ADP65" s="2">
        <v>0</v>
      </c>
      <c r="ADQ65" s="2">
        <v>0</v>
      </c>
      <c r="ADR65" s="2">
        <v>0</v>
      </c>
      <c r="ADS65" s="2">
        <v>0</v>
      </c>
      <c r="ADT65" s="2">
        <v>115</v>
      </c>
      <c r="ADU65" s="2">
        <v>55</v>
      </c>
      <c r="ADV65" s="2">
        <v>115</v>
      </c>
      <c r="ADW65" s="2">
        <v>40</v>
      </c>
      <c r="ADX65" s="2">
        <v>0</v>
      </c>
      <c r="ADY65" s="2">
        <v>252</v>
      </c>
      <c r="ADZ65" s="2">
        <v>0</v>
      </c>
      <c r="AEA65" s="2">
        <v>0</v>
      </c>
      <c r="AEB65" s="2">
        <v>118</v>
      </c>
      <c r="AEC65" s="2">
        <v>90</v>
      </c>
      <c r="AED65" s="2">
        <v>0</v>
      </c>
      <c r="AEE65" s="2">
        <v>0</v>
      </c>
      <c r="AEF65" s="2">
        <v>0</v>
      </c>
      <c r="AEG65" s="2">
        <v>0</v>
      </c>
      <c r="AEH65" s="2">
        <v>0</v>
      </c>
      <c r="AEI65" s="2">
        <v>0</v>
      </c>
      <c r="AEJ65" s="2">
        <v>75</v>
      </c>
      <c r="AEK65" s="2">
        <v>0</v>
      </c>
      <c r="AEL65" s="2">
        <v>0</v>
      </c>
      <c r="AEM65" s="2">
        <v>0</v>
      </c>
      <c r="AEN65" s="2">
        <v>0</v>
      </c>
      <c r="AEO65" s="2">
        <v>0</v>
      </c>
      <c r="AEP65" s="2">
        <v>0</v>
      </c>
      <c r="AEQ65" s="2">
        <v>0</v>
      </c>
      <c r="AER65" s="2">
        <v>0</v>
      </c>
      <c r="AES65" s="2">
        <v>0</v>
      </c>
      <c r="AET65" s="2">
        <v>11</v>
      </c>
      <c r="AEU65" s="2">
        <v>0</v>
      </c>
      <c r="AEV65" s="2">
        <v>0</v>
      </c>
      <c r="AEW65" s="2">
        <v>0</v>
      </c>
      <c r="AEX65" s="2">
        <v>0</v>
      </c>
      <c r="AEY65" s="2">
        <v>0</v>
      </c>
      <c r="AEZ65" s="2">
        <v>0</v>
      </c>
      <c r="AFA65" s="2">
        <v>0</v>
      </c>
      <c r="AFB65" s="2">
        <v>0</v>
      </c>
      <c r="AFC65" s="2">
        <v>0</v>
      </c>
      <c r="AFD65" s="2">
        <v>0</v>
      </c>
      <c r="AFE65" s="2">
        <v>0</v>
      </c>
      <c r="AFF65" s="2">
        <v>0</v>
      </c>
      <c r="AFG65" s="2">
        <v>0</v>
      </c>
      <c r="AFH65" s="2">
        <v>0</v>
      </c>
      <c r="AFI65" s="2">
        <v>0</v>
      </c>
      <c r="AFJ65" s="2">
        <v>0</v>
      </c>
      <c r="AFK65" s="2">
        <v>0</v>
      </c>
      <c r="AFL65" s="2">
        <v>0</v>
      </c>
      <c r="AFM65" s="2">
        <v>0</v>
      </c>
      <c r="AFN65" s="2">
        <v>0</v>
      </c>
      <c r="AFO65" s="2">
        <v>0</v>
      </c>
      <c r="AFP65" s="2">
        <v>0</v>
      </c>
      <c r="AFQ65" s="2">
        <v>0</v>
      </c>
      <c r="AFR65" s="2">
        <v>0</v>
      </c>
      <c r="AFS65" s="2">
        <v>0</v>
      </c>
      <c r="AFT65" s="2">
        <v>0</v>
      </c>
      <c r="AFU65" s="2">
        <v>0</v>
      </c>
      <c r="AFV65" s="2">
        <v>0</v>
      </c>
      <c r="AFW65" s="2">
        <v>0</v>
      </c>
      <c r="AFX65" s="2">
        <v>0</v>
      </c>
      <c r="AFY65" s="2">
        <v>0</v>
      </c>
      <c r="AFZ65" s="2">
        <v>0</v>
      </c>
      <c r="AGA65" s="2">
        <v>0</v>
      </c>
      <c r="AGB65" s="2">
        <v>0</v>
      </c>
      <c r="AGC65" s="2">
        <v>0</v>
      </c>
      <c r="AGD65" s="2">
        <v>0</v>
      </c>
      <c r="AGE65" s="2">
        <v>0</v>
      </c>
      <c r="AGF65" s="2">
        <v>0</v>
      </c>
      <c r="AGG65" s="2">
        <v>0</v>
      </c>
      <c r="AGH65" s="2">
        <v>80</v>
      </c>
      <c r="AGI65" s="2">
        <v>96</v>
      </c>
      <c r="AGJ65" s="2">
        <v>0</v>
      </c>
      <c r="AGK65" s="2">
        <v>0</v>
      </c>
      <c r="AGL65" s="2">
        <v>0</v>
      </c>
      <c r="AGM65" s="2">
        <v>17</v>
      </c>
      <c r="AGN65" s="2">
        <v>0</v>
      </c>
      <c r="AGO65" s="2">
        <v>0</v>
      </c>
      <c r="AGP65" s="2">
        <v>0</v>
      </c>
      <c r="AGQ65" s="2">
        <v>0</v>
      </c>
      <c r="AGR65" s="2">
        <v>0</v>
      </c>
      <c r="AGS65" s="2">
        <v>0</v>
      </c>
      <c r="AGT65" s="2">
        <v>0</v>
      </c>
      <c r="AGU65" s="2">
        <v>0</v>
      </c>
      <c r="AGV65" s="2">
        <v>0</v>
      </c>
      <c r="AGW65" s="2">
        <v>0</v>
      </c>
      <c r="AGX65" s="2">
        <v>0</v>
      </c>
      <c r="AGY65" s="2">
        <v>0</v>
      </c>
      <c r="AGZ65" s="2">
        <v>0</v>
      </c>
      <c r="AHA65" s="2">
        <v>0</v>
      </c>
      <c r="AHB65" s="2">
        <v>32</v>
      </c>
      <c r="AHC65" s="2">
        <v>0</v>
      </c>
      <c r="AHD65" s="2">
        <v>0</v>
      </c>
      <c r="AHE65" s="2">
        <v>0</v>
      </c>
      <c r="AHF65" s="2">
        <v>0</v>
      </c>
      <c r="AHG65" s="2">
        <v>271</v>
      </c>
      <c r="AHH65" s="2">
        <v>0</v>
      </c>
      <c r="AHI65" s="2">
        <v>100</v>
      </c>
      <c r="AHJ65" s="2">
        <v>0</v>
      </c>
      <c r="AHK65" s="2">
        <v>0</v>
      </c>
      <c r="AHL65" s="2">
        <v>200</v>
      </c>
      <c r="AHM65" s="2">
        <v>0</v>
      </c>
      <c r="AHN65" s="2">
        <v>0</v>
      </c>
      <c r="AHO65" s="2">
        <v>0</v>
      </c>
      <c r="AHP65" s="2">
        <v>0</v>
      </c>
      <c r="AHQ65" s="2">
        <v>39</v>
      </c>
      <c r="AHR65" s="2">
        <v>0</v>
      </c>
      <c r="AHS65" s="2">
        <v>125</v>
      </c>
      <c r="AHT65" s="2">
        <v>262</v>
      </c>
      <c r="AHU65" s="2">
        <v>332</v>
      </c>
      <c r="AHV65" s="2">
        <v>136</v>
      </c>
      <c r="AHW65" s="2">
        <v>0</v>
      </c>
      <c r="AHX65" s="2">
        <v>0</v>
      </c>
      <c r="AHY65" s="2">
        <v>257</v>
      </c>
      <c r="AHZ65" s="2">
        <v>0</v>
      </c>
      <c r="AIA65" s="2">
        <v>0</v>
      </c>
      <c r="AIB65" s="2">
        <v>284</v>
      </c>
      <c r="AIC65" s="2">
        <v>0</v>
      </c>
      <c r="AID65" s="2">
        <v>0</v>
      </c>
      <c r="AIE65" s="2">
        <v>220</v>
      </c>
      <c r="AIF65" s="2">
        <v>60</v>
      </c>
      <c r="AIG65" s="2">
        <v>0</v>
      </c>
      <c r="AIH65" s="2">
        <v>150</v>
      </c>
      <c r="AII65" s="2">
        <v>0</v>
      </c>
      <c r="AIJ65" s="2">
        <v>0</v>
      </c>
      <c r="AIK65" s="2">
        <v>0</v>
      </c>
      <c r="AIL65" s="2">
        <v>0</v>
      </c>
      <c r="AIM65" s="2">
        <v>0</v>
      </c>
      <c r="AIN65" s="2">
        <v>0</v>
      </c>
      <c r="AIO65" s="2">
        <v>0</v>
      </c>
      <c r="AIP65" s="2">
        <v>0</v>
      </c>
      <c r="AIQ65" s="2">
        <v>0</v>
      </c>
      <c r="AIR65" s="2">
        <v>0</v>
      </c>
      <c r="AIS65" s="2">
        <v>0</v>
      </c>
      <c r="AIT65" s="2">
        <v>0</v>
      </c>
      <c r="AIU65" s="2">
        <v>0</v>
      </c>
      <c r="AIV65" s="2">
        <v>0</v>
      </c>
      <c r="AIW65" s="2">
        <v>0</v>
      </c>
      <c r="AIX65" s="2">
        <v>0</v>
      </c>
      <c r="AIY65" s="2">
        <v>0</v>
      </c>
    </row>
    <row r="66" spans="1:935" x14ac:dyDescent="0.3">
      <c r="A66" s="1" t="s">
        <v>102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0</v>
      </c>
      <c r="BI66" s="2">
        <v>0</v>
      </c>
      <c r="BJ66" s="2">
        <v>0</v>
      </c>
      <c r="BK66" s="2">
        <v>0</v>
      </c>
      <c r="BL66" s="2">
        <v>0</v>
      </c>
      <c r="BM66" s="2">
        <v>0</v>
      </c>
      <c r="BN66" s="2">
        <v>0</v>
      </c>
      <c r="BO66" s="2">
        <v>0</v>
      </c>
      <c r="BP66" s="2">
        <v>0</v>
      </c>
      <c r="BQ66" s="2">
        <v>0</v>
      </c>
      <c r="BR66" s="2">
        <v>0</v>
      </c>
      <c r="BS66" s="2">
        <v>0</v>
      </c>
      <c r="BT66" s="2">
        <v>0</v>
      </c>
      <c r="BU66" s="2">
        <v>0</v>
      </c>
      <c r="BV66" s="2">
        <v>0</v>
      </c>
      <c r="BW66" s="2">
        <v>0</v>
      </c>
      <c r="BX66" s="2">
        <v>0</v>
      </c>
      <c r="BY66" s="2">
        <v>0</v>
      </c>
      <c r="BZ66" s="2">
        <v>0</v>
      </c>
      <c r="CA66" s="2">
        <v>0</v>
      </c>
      <c r="CB66" s="2">
        <v>0</v>
      </c>
      <c r="CC66" s="2">
        <v>0</v>
      </c>
      <c r="CD66" s="2">
        <v>0</v>
      </c>
      <c r="CE66" s="2">
        <v>0</v>
      </c>
      <c r="CF66" s="2">
        <v>0</v>
      </c>
      <c r="CG66" s="2">
        <v>0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  <c r="CM66" s="2">
        <v>0</v>
      </c>
      <c r="CN66" s="2">
        <v>0</v>
      </c>
      <c r="CO66" s="2">
        <v>0</v>
      </c>
      <c r="CP66" s="2">
        <v>0</v>
      </c>
      <c r="CQ66" s="2">
        <v>0</v>
      </c>
      <c r="CR66" s="2">
        <v>0</v>
      </c>
      <c r="CS66" s="2">
        <v>0</v>
      </c>
      <c r="CT66" s="2">
        <v>0</v>
      </c>
      <c r="CU66" s="2">
        <v>0</v>
      </c>
      <c r="CV66" s="2">
        <v>0</v>
      </c>
      <c r="CW66" s="2">
        <v>0</v>
      </c>
      <c r="CX66" s="2">
        <v>0</v>
      </c>
      <c r="CY66" s="2">
        <v>0</v>
      </c>
      <c r="CZ66" s="2">
        <v>0</v>
      </c>
      <c r="DA66" s="2">
        <v>0</v>
      </c>
      <c r="DB66" s="2">
        <v>0</v>
      </c>
      <c r="DC66" s="2">
        <v>0</v>
      </c>
      <c r="DD66" s="2">
        <v>0</v>
      </c>
      <c r="DE66" s="2">
        <v>0</v>
      </c>
      <c r="DF66" s="2">
        <v>0</v>
      </c>
      <c r="DG66" s="2">
        <v>0</v>
      </c>
      <c r="DH66" s="2">
        <v>0</v>
      </c>
      <c r="DI66" s="2">
        <v>0</v>
      </c>
      <c r="DJ66" s="2">
        <v>0</v>
      </c>
      <c r="DK66" s="2">
        <v>0</v>
      </c>
      <c r="DL66" s="2">
        <v>0</v>
      </c>
      <c r="DM66" s="2">
        <v>0</v>
      </c>
      <c r="DN66" s="2">
        <v>0</v>
      </c>
      <c r="DO66" s="2">
        <v>0</v>
      </c>
      <c r="DP66" s="2">
        <v>0</v>
      </c>
      <c r="DQ66" s="2">
        <v>0</v>
      </c>
      <c r="DR66" s="2">
        <v>0</v>
      </c>
      <c r="DS66" s="2">
        <v>0</v>
      </c>
      <c r="DT66" s="2">
        <v>0</v>
      </c>
      <c r="DU66" s="2">
        <v>0</v>
      </c>
      <c r="DV66" s="2">
        <v>0</v>
      </c>
      <c r="DW66" s="2">
        <v>0</v>
      </c>
      <c r="DX66" s="2">
        <v>0</v>
      </c>
      <c r="DY66" s="2">
        <v>0</v>
      </c>
      <c r="DZ66" s="2">
        <v>0</v>
      </c>
      <c r="EA66" s="2">
        <v>0</v>
      </c>
      <c r="EB66" s="2">
        <v>31</v>
      </c>
      <c r="EC66" s="2">
        <v>0</v>
      </c>
      <c r="ED66" s="2">
        <v>0</v>
      </c>
      <c r="EE66" s="2">
        <v>0</v>
      </c>
      <c r="EF66" s="2">
        <v>0</v>
      </c>
      <c r="EG66" s="2">
        <v>0</v>
      </c>
      <c r="EH66" s="2">
        <v>0</v>
      </c>
      <c r="EI66" s="2">
        <v>0</v>
      </c>
      <c r="EJ66" s="2">
        <v>0</v>
      </c>
      <c r="EK66" s="2">
        <v>0</v>
      </c>
      <c r="EL66" s="2">
        <v>0</v>
      </c>
      <c r="EM66" s="2">
        <v>0</v>
      </c>
      <c r="EN66" s="2">
        <v>0</v>
      </c>
      <c r="EO66" s="2">
        <v>0</v>
      </c>
      <c r="EP66" s="2">
        <v>0</v>
      </c>
      <c r="EQ66" s="2">
        <v>0</v>
      </c>
      <c r="ER66" s="2">
        <v>0</v>
      </c>
      <c r="ES66" s="2">
        <v>0</v>
      </c>
      <c r="ET66" s="2">
        <v>0</v>
      </c>
      <c r="EU66" s="2">
        <v>0</v>
      </c>
      <c r="EV66" s="2">
        <v>0</v>
      </c>
      <c r="EW66" s="2">
        <v>0</v>
      </c>
      <c r="EX66" s="2">
        <v>0</v>
      </c>
      <c r="EY66" s="2">
        <v>0</v>
      </c>
      <c r="EZ66" s="2">
        <v>0</v>
      </c>
      <c r="FA66" s="2">
        <v>0</v>
      </c>
      <c r="FB66" s="2">
        <v>0</v>
      </c>
      <c r="FC66" s="2">
        <v>0</v>
      </c>
      <c r="FD66" s="2">
        <v>0</v>
      </c>
      <c r="FE66" s="2">
        <v>0</v>
      </c>
      <c r="FF66" s="2">
        <v>0</v>
      </c>
      <c r="FG66" s="2">
        <v>30</v>
      </c>
      <c r="FH66" s="2">
        <v>0</v>
      </c>
      <c r="FI66" s="2">
        <v>0</v>
      </c>
      <c r="FJ66" s="2">
        <v>0</v>
      </c>
      <c r="FK66" s="2">
        <v>0</v>
      </c>
      <c r="FL66" s="2">
        <v>0</v>
      </c>
      <c r="FM66" s="2">
        <v>0</v>
      </c>
      <c r="FN66" s="2">
        <v>0</v>
      </c>
      <c r="FO66" s="2">
        <v>0</v>
      </c>
      <c r="FP66" s="2">
        <v>0</v>
      </c>
      <c r="FQ66" s="2">
        <v>0</v>
      </c>
      <c r="FR66" s="2">
        <v>0</v>
      </c>
      <c r="FS66" s="2">
        <v>0</v>
      </c>
      <c r="FT66" s="2">
        <v>0</v>
      </c>
      <c r="FU66" s="2">
        <v>0</v>
      </c>
      <c r="FV66" s="2">
        <v>0</v>
      </c>
      <c r="FW66" s="2">
        <v>0</v>
      </c>
      <c r="FX66" s="2">
        <v>0</v>
      </c>
      <c r="FY66" s="2">
        <v>0</v>
      </c>
      <c r="FZ66" s="2">
        <v>0</v>
      </c>
      <c r="GA66" s="2">
        <v>0</v>
      </c>
      <c r="GB66" s="2">
        <v>0</v>
      </c>
      <c r="GC66" s="2">
        <v>0</v>
      </c>
      <c r="GD66" s="2">
        <v>0</v>
      </c>
      <c r="GE66" s="2">
        <v>0</v>
      </c>
      <c r="GF66" s="2">
        <v>0</v>
      </c>
      <c r="GG66" s="2">
        <v>0</v>
      </c>
      <c r="GH66" s="2">
        <v>0</v>
      </c>
      <c r="GI66" s="2">
        <v>0</v>
      </c>
      <c r="GJ66" s="2">
        <v>0</v>
      </c>
      <c r="GK66" s="2">
        <v>0</v>
      </c>
      <c r="GL66" s="2">
        <v>0</v>
      </c>
      <c r="GM66" s="2">
        <v>0</v>
      </c>
      <c r="GN66" s="2">
        <v>0</v>
      </c>
      <c r="GO66" s="2">
        <v>10</v>
      </c>
      <c r="GP66" s="2">
        <v>0</v>
      </c>
      <c r="GQ66" s="2">
        <v>0</v>
      </c>
      <c r="GR66" s="2">
        <v>0</v>
      </c>
      <c r="GS66" s="2">
        <v>0</v>
      </c>
      <c r="GT66" s="2">
        <v>0</v>
      </c>
      <c r="GU66" s="2">
        <v>0</v>
      </c>
      <c r="GV66" s="2">
        <v>0</v>
      </c>
      <c r="GW66" s="2">
        <v>0</v>
      </c>
      <c r="GX66" s="2">
        <v>0</v>
      </c>
      <c r="GY66" s="2">
        <v>0</v>
      </c>
      <c r="GZ66" s="2">
        <v>0</v>
      </c>
      <c r="HA66" s="2">
        <v>0</v>
      </c>
      <c r="HB66" s="2">
        <v>0</v>
      </c>
      <c r="HC66" s="2">
        <v>0</v>
      </c>
      <c r="HD66" s="2">
        <v>0</v>
      </c>
      <c r="HE66" s="2">
        <v>0</v>
      </c>
      <c r="HF66" s="2">
        <v>0</v>
      </c>
      <c r="HG66" s="2">
        <v>0</v>
      </c>
      <c r="HH66" s="2">
        <v>0</v>
      </c>
      <c r="HI66" s="2">
        <v>0</v>
      </c>
      <c r="HJ66" s="2">
        <v>0</v>
      </c>
      <c r="HK66" s="2">
        <v>0</v>
      </c>
      <c r="HL66" s="2">
        <v>0</v>
      </c>
      <c r="HM66" s="2">
        <v>0</v>
      </c>
      <c r="HN66" s="2">
        <v>0</v>
      </c>
      <c r="HO66" s="2">
        <v>0</v>
      </c>
      <c r="HP66" s="2">
        <v>0</v>
      </c>
      <c r="HQ66" s="2">
        <v>0</v>
      </c>
      <c r="HR66" s="2">
        <v>0</v>
      </c>
      <c r="HS66" s="2">
        <v>0</v>
      </c>
      <c r="HT66" s="2">
        <v>15</v>
      </c>
      <c r="HU66" s="2">
        <v>0</v>
      </c>
      <c r="HV66" s="2">
        <v>0</v>
      </c>
      <c r="HW66" s="2">
        <v>0</v>
      </c>
      <c r="HX66" s="2">
        <v>0</v>
      </c>
      <c r="HY66" s="2">
        <v>0</v>
      </c>
      <c r="HZ66" s="2">
        <v>0</v>
      </c>
      <c r="IA66" s="2">
        <v>0</v>
      </c>
      <c r="IB66" s="2">
        <v>87</v>
      </c>
      <c r="IC66" s="2">
        <v>0</v>
      </c>
      <c r="ID66" s="2">
        <v>0</v>
      </c>
      <c r="IE66" s="2">
        <v>0</v>
      </c>
      <c r="IF66" s="2">
        <v>0</v>
      </c>
      <c r="IG66" s="2">
        <v>0</v>
      </c>
      <c r="IH66" s="2">
        <v>0</v>
      </c>
      <c r="II66" s="2">
        <v>0</v>
      </c>
      <c r="IJ66" s="2">
        <v>0</v>
      </c>
      <c r="IK66" s="2">
        <v>0</v>
      </c>
      <c r="IL66" s="2">
        <v>0</v>
      </c>
      <c r="IM66" s="2">
        <v>0</v>
      </c>
      <c r="IN66" s="2">
        <v>0</v>
      </c>
      <c r="IO66" s="2">
        <v>0</v>
      </c>
      <c r="IP66" s="2">
        <v>0</v>
      </c>
      <c r="IQ66" s="2">
        <v>0</v>
      </c>
      <c r="IR66" s="2">
        <v>0</v>
      </c>
      <c r="IS66" s="2">
        <v>0</v>
      </c>
      <c r="IT66" s="2">
        <v>0</v>
      </c>
      <c r="IU66" s="2">
        <v>19</v>
      </c>
      <c r="IV66" s="2">
        <v>0</v>
      </c>
      <c r="IW66" s="2">
        <v>0</v>
      </c>
      <c r="IX66" s="2">
        <v>0</v>
      </c>
      <c r="IY66" s="2">
        <v>65</v>
      </c>
      <c r="IZ66" s="2">
        <v>0</v>
      </c>
      <c r="JA66" s="2">
        <v>0</v>
      </c>
      <c r="JB66" s="2">
        <v>0</v>
      </c>
      <c r="JC66" s="2">
        <v>0</v>
      </c>
      <c r="JD66" s="2">
        <v>0</v>
      </c>
      <c r="JE66" s="2">
        <v>0</v>
      </c>
      <c r="JF66" s="2">
        <v>0</v>
      </c>
      <c r="JG66" s="2">
        <v>0</v>
      </c>
      <c r="JH66" s="2">
        <v>0</v>
      </c>
      <c r="JI66" s="2">
        <v>0</v>
      </c>
      <c r="JJ66" s="2">
        <v>0</v>
      </c>
      <c r="JK66" s="2">
        <v>0</v>
      </c>
      <c r="JL66" s="2">
        <v>0</v>
      </c>
      <c r="JM66" s="2">
        <v>0</v>
      </c>
      <c r="JN66" s="2">
        <v>0</v>
      </c>
      <c r="JO66" s="2">
        <v>0</v>
      </c>
      <c r="JP66" s="2">
        <v>96</v>
      </c>
      <c r="JQ66" s="2">
        <v>0</v>
      </c>
      <c r="JR66" s="2">
        <v>0</v>
      </c>
      <c r="JS66" s="2">
        <v>0</v>
      </c>
      <c r="JT66" s="2">
        <v>0</v>
      </c>
      <c r="JU66" s="2">
        <v>0</v>
      </c>
      <c r="JV66" s="2">
        <v>0</v>
      </c>
      <c r="JW66" s="2">
        <v>0</v>
      </c>
      <c r="JX66" s="2">
        <v>0</v>
      </c>
      <c r="JY66" s="2">
        <v>0</v>
      </c>
      <c r="JZ66" s="2">
        <v>0</v>
      </c>
      <c r="KA66" s="2">
        <v>0</v>
      </c>
      <c r="KB66" s="2">
        <v>0</v>
      </c>
      <c r="KC66" s="2">
        <v>42</v>
      </c>
      <c r="KD66" s="2">
        <v>0</v>
      </c>
      <c r="KE66" s="2">
        <v>0</v>
      </c>
      <c r="KF66" s="2">
        <v>0</v>
      </c>
      <c r="KG66" s="2">
        <v>0</v>
      </c>
      <c r="KH66" s="2">
        <v>0</v>
      </c>
      <c r="KI66" s="2">
        <v>0</v>
      </c>
      <c r="KJ66" s="2">
        <v>0</v>
      </c>
      <c r="KK66" s="2">
        <v>0</v>
      </c>
      <c r="KL66" s="2">
        <v>0</v>
      </c>
      <c r="KM66" s="2">
        <v>0</v>
      </c>
      <c r="KN66" s="2">
        <v>0</v>
      </c>
      <c r="KO66" s="2">
        <v>0</v>
      </c>
      <c r="KP66" s="2">
        <v>0</v>
      </c>
      <c r="KQ66" s="2">
        <v>0</v>
      </c>
      <c r="KR66" s="2">
        <v>0</v>
      </c>
      <c r="KS66" s="2">
        <v>0</v>
      </c>
      <c r="KT66" s="2">
        <v>0</v>
      </c>
      <c r="KU66" s="2">
        <v>81</v>
      </c>
      <c r="KV66" s="2">
        <v>0</v>
      </c>
      <c r="KW66" s="2">
        <v>0</v>
      </c>
      <c r="KX66" s="2">
        <v>0</v>
      </c>
      <c r="KY66" s="2">
        <v>0</v>
      </c>
      <c r="KZ66" s="2">
        <v>0</v>
      </c>
      <c r="LA66" s="2">
        <v>8</v>
      </c>
      <c r="LB66" s="2">
        <v>0</v>
      </c>
      <c r="LC66" s="2">
        <v>0</v>
      </c>
      <c r="LD66" s="2">
        <v>0</v>
      </c>
      <c r="LE66" s="2">
        <v>0</v>
      </c>
      <c r="LF66" s="2">
        <v>0</v>
      </c>
      <c r="LG66" s="2">
        <v>0</v>
      </c>
      <c r="LH66" s="2">
        <v>0</v>
      </c>
      <c r="LI66" s="2">
        <v>28</v>
      </c>
      <c r="LJ66" s="2">
        <v>0</v>
      </c>
      <c r="LK66" s="2">
        <v>0</v>
      </c>
      <c r="LL66" s="2">
        <v>0</v>
      </c>
      <c r="LM66" s="2">
        <v>0</v>
      </c>
      <c r="LN66" s="2">
        <v>0</v>
      </c>
      <c r="LO66" s="2">
        <v>0</v>
      </c>
      <c r="LP66" s="2">
        <v>0</v>
      </c>
      <c r="LQ66" s="2">
        <v>0</v>
      </c>
      <c r="LR66" s="2">
        <v>0</v>
      </c>
      <c r="LS66" s="2">
        <v>0</v>
      </c>
      <c r="LT66" s="2">
        <v>0</v>
      </c>
      <c r="LU66" s="2">
        <v>0</v>
      </c>
      <c r="LV66" s="2">
        <v>0</v>
      </c>
      <c r="LW66" s="2">
        <v>0</v>
      </c>
      <c r="LX66" s="2">
        <v>0</v>
      </c>
      <c r="LY66" s="2">
        <v>0</v>
      </c>
      <c r="LZ66" s="2">
        <v>0</v>
      </c>
      <c r="MA66" s="2">
        <v>85</v>
      </c>
      <c r="MB66" s="2">
        <v>0</v>
      </c>
      <c r="MC66" s="2">
        <v>0</v>
      </c>
      <c r="MD66" s="2">
        <v>0</v>
      </c>
      <c r="ME66" s="2">
        <v>0</v>
      </c>
      <c r="MF66" s="2">
        <v>0</v>
      </c>
      <c r="MG66" s="2">
        <v>0</v>
      </c>
      <c r="MH66" s="2">
        <v>0</v>
      </c>
      <c r="MI66" s="2">
        <v>11</v>
      </c>
      <c r="MJ66" s="2">
        <v>0</v>
      </c>
      <c r="MK66" s="2">
        <v>0</v>
      </c>
      <c r="ML66" s="2">
        <v>0</v>
      </c>
      <c r="MM66" s="2">
        <v>0</v>
      </c>
      <c r="MN66" s="2">
        <v>0</v>
      </c>
      <c r="MO66" s="2">
        <v>0</v>
      </c>
      <c r="MP66" s="2">
        <v>15</v>
      </c>
      <c r="MQ66" s="2">
        <v>0</v>
      </c>
      <c r="MR66" s="2">
        <v>58</v>
      </c>
      <c r="MS66" s="2">
        <v>0</v>
      </c>
      <c r="MT66" s="2">
        <v>0</v>
      </c>
      <c r="MU66" s="2">
        <v>0</v>
      </c>
      <c r="MV66" s="2">
        <v>0</v>
      </c>
      <c r="MW66" s="2">
        <v>0</v>
      </c>
      <c r="MX66" s="2">
        <v>0</v>
      </c>
      <c r="MY66" s="2">
        <v>28</v>
      </c>
      <c r="MZ66" s="2">
        <v>0</v>
      </c>
      <c r="NA66" s="2">
        <v>0</v>
      </c>
      <c r="NB66" s="2">
        <v>0</v>
      </c>
      <c r="NC66" s="2">
        <v>0</v>
      </c>
      <c r="ND66" s="2">
        <v>0</v>
      </c>
      <c r="NE66" s="2">
        <v>0</v>
      </c>
      <c r="NF66" s="2">
        <v>0</v>
      </c>
      <c r="NG66" s="2">
        <v>0</v>
      </c>
      <c r="NH66" s="2">
        <v>0</v>
      </c>
      <c r="NI66" s="2">
        <v>0</v>
      </c>
      <c r="NJ66" s="2">
        <v>0</v>
      </c>
      <c r="NK66" s="2">
        <v>0</v>
      </c>
      <c r="NL66" s="2">
        <v>0</v>
      </c>
      <c r="NM66" s="2">
        <v>0</v>
      </c>
      <c r="NN66" s="2">
        <v>0</v>
      </c>
      <c r="NO66" s="2">
        <v>0</v>
      </c>
      <c r="NP66" s="2">
        <v>0</v>
      </c>
      <c r="NQ66" s="2">
        <v>0</v>
      </c>
      <c r="NR66" s="2">
        <v>0</v>
      </c>
      <c r="NS66" s="2">
        <v>0</v>
      </c>
      <c r="NT66" s="2">
        <v>0</v>
      </c>
      <c r="NU66" s="2">
        <v>0</v>
      </c>
      <c r="NV66" s="2">
        <v>0</v>
      </c>
      <c r="NW66" s="2">
        <v>0</v>
      </c>
      <c r="NX66" s="2">
        <v>0</v>
      </c>
      <c r="NY66" s="2">
        <v>0</v>
      </c>
      <c r="NZ66" s="2">
        <v>0</v>
      </c>
      <c r="OA66" s="2">
        <v>0</v>
      </c>
      <c r="OB66" s="2">
        <v>0</v>
      </c>
      <c r="OC66" s="2">
        <v>0</v>
      </c>
      <c r="OD66" s="2">
        <v>0</v>
      </c>
      <c r="OE66" s="2">
        <v>0</v>
      </c>
      <c r="OF66" s="2">
        <v>0</v>
      </c>
      <c r="OG66" s="2">
        <v>0</v>
      </c>
      <c r="OH66" s="2">
        <v>0</v>
      </c>
      <c r="OI66" s="2">
        <v>0</v>
      </c>
      <c r="OJ66" s="2">
        <v>0</v>
      </c>
      <c r="OK66" s="2">
        <v>0</v>
      </c>
      <c r="OL66" s="2">
        <v>0</v>
      </c>
      <c r="OM66" s="2">
        <v>0</v>
      </c>
      <c r="ON66" s="2">
        <v>0</v>
      </c>
      <c r="OO66" s="2">
        <v>0</v>
      </c>
      <c r="OP66" s="2">
        <v>0</v>
      </c>
      <c r="OQ66" s="2">
        <v>0</v>
      </c>
      <c r="OR66" s="2">
        <v>0</v>
      </c>
      <c r="OS66" s="2">
        <v>0</v>
      </c>
      <c r="OT66" s="2">
        <v>0</v>
      </c>
      <c r="OU66" s="2">
        <v>0</v>
      </c>
      <c r="OV66" s="2">
        <v>91</v>
      </c>
      <c r="OW66" s="2">
        <v>0</v>
      </c>
      <c r="OX66" s="2">
        <v>0</v>
      </c>
      <c r="OY66" s="2">
        <v>0</v>
      </c>
      <c r="OZ66" s="2">
        <v>0</v>
      </c>
      <c r="PA66" s="2">
        <v>90</v>
      </c>
      <c r="PB66" s="2">
        <v>0</v>
      </c>
      <c r="PC66" s="2">
        <v>0</v>
      </c>
      <c r="PD66" s="2">
        <v>48</v>
      </c>
      <c r="PE66" s="2">
        <v>0</v>
      </c>
      <c r="PF66" s="2">
        <v>0</v>
      </c>
      <c r="PG66" s="2">
        <v>0</v>
      </c>
      <c r="PH66" s="2">
        <v>0</v>
      </c>
      <c r="PI66" s="2">
        <v>0</v>
      </c>
      <c r="PJ66" s="2">
        <v>76</v>
      </c>
      <c r="PK66" s="2">
        <v>0</v>
      </c>
      <c r="PL66" s="2">
        <v>0</v>
      </c>
      <c r="PM66" s="2">
        <v>0</v>
      </c>
      <c r="PN66" s="2">
        <v>0</v>
      </c>
      <c r="PO66" s="2">
        <v>0</v>
      </c>
      <c r="PP66" s="2">
        <v>0</v>
      </c>
      <c r="PQ66" s="2">
        <v>85</v>
      </c>
      <c r="PR66" s="2">
        <v>45</v>
      </c>
      <c r="PS66" s="2">
        <v>0</v>
      </c>
      <c r="PT66" s="2">
        <v>0</v>
      </c>
      <c r="PU66" s="2">
        <v>0</v>
      </c>
      <c r="PV66" s="2">
        <v>0</v>
      </c>
      <c r="PW66" s="2">
        <v>0</v>
      </c>
      <c r="PX66" s="2">
        <v>0</v>
      </c>
      <c r="PY66" s="2">
        <v>0</v>
      </c>
      <c r="PZ66" s="2">
        <v>0</v>
      </c>
      <c r="QA66" s="2">
        <v>0</v>
      </c>
      <c r="QB66" s="2">
        <v>0</v>
      </c>
      <c r="QC66" s="2">
        <v>0</v>
      </c>
      <c r="QD66" s="2">
        <v>0</v>
      </c>
      <c r="QE66" s="2">
        <v>0</v>
      </c>
      <c r="QF66" s="2">
        <v>0</v>
      </c>
      <c r="QG66" s="2">
        <v>0</v>
      </c>
      <c r="QH66" s="2">
        <v>0</v>
      </c>
      <c r="QI66" s="2">
        <v>0</v>
      </c>
      <c r="QJ66" s="2">
        <v>8</v>
      </c>
      <c r="QK66" s="2">
        <v>0</v>
      </c>
      <c r="QL66" s="2">
        <v>0</v>
      </c>
      <c r="QM66" s="2">
        <v>0</v>
      </c>
      <c r="QN66" s="2">
        <v>0</v>
      </c>
      <c r="QO66" s="2">
        <v>0</v>
      </c>
      <c r="QP66" s="2">
        <v>0</v>
      </c>
      <c r="QQ66" s="2">
        <v>0</v>
      </c>
      <c r="QR66" s="2">
        <v>0</v>
      </c>
      <c r="QS66" s="2">
        <v>36</v>
      </c>
      <c r="QT66" s="2">
        <v>0</v>
      </c>
      <c r="QU66" s="2">
        <v>0</v>
      </c>
      <c r="QV66" s="2">
        <v>0</v>
      </c>
      <c r="QW66" s="2">
        <v>0</v>
      </c>
      <c r="QX66" s="2">
        <v>0</v>
      </c>
      <c r="QY66" s="2">
        <v>0</v>
      </c>
      <c r="QZ66" s="2">
        <v>0</v>
      </c>
      <c r="RA66" s="2">
        <v>0</v>
      </c>
      <c r="RB66" s="2">
        <v>0</v>
      </c>
      <c r="RC66" s="2">
        <v>0</v>
      </c>
      <c r="RD66" s="2">
        <v>0</v>
      </c>
      <c r="RE66" s="2">
        <v>77</v>
      </c>
      <c r="RF66" s="2">
        <v>0</v>
      </c>
      <c r="RG66" s="2">
        <v>0</v>
      </c>
      <c r="RH66" s="2">
        <v>52</v>
      </c>
      <c r="RI66" s="2">
        <v>0</v>
      </c>
      <c r="RJ66" s="2">
        <v>0</v>
      </c>
      <c r="RK66" s="2">
        <v>0</v>
      </c>
      <c r="RL66" s="2">
        <v>0</v>
      </c>
      <c r="RM66" s="2">
        <v>0</v>
      </c>
      <c r="RN66" s="2">
        <v>0</v>
      </c>
      <c r="RO66" s="2">
        <v>0</v>
      </c>
      <c r="RP66" s="2">
        <v>0</v>
      </c>
      <c r="RQ66" s="2">
        <v>0</v>
      </c>
      <c r="RR66" s="2">
        <v>0</v>
      </c>
      <c r="RS66" s="2">
        <v>0</v>
      </c>
      <c r="RT66" s="2">
        <v>0</v>
      </c>
      <c r="RU66" s="2">
        <v>0</v>
      </c>
      <c r="RV66" s="2">
        <v>0</v>
      </c>
      <c r="RW66" s="2">
        <v>0</v>
      </c>
      <c r="RX66" s="2">
        <v>0</v>
      </c>
      <c r="RY66" s="2">
        <v>0</v>
      </c>
      <c r="RZ66" s="2">
        <v>0</v>
      </c>
      <c r="SA66" s="2">
        <v>94</v>
      </c>
      <c r="SB66" s="2">
        <v>0</v>
      </c>
      <c r="SC66" s="2">
        <v>0</v>
      </c>
      <c r="SD66" s="2">
        <v>84</v>
      </c>
      <c r="SE66" s="2">
        <v>0</v>
      </c>
      <c r="SF66" s="2">
        <v>0</v>
      </c>
      <c r="SG66" s="2">
        <v>0</v>
      </c>
      <c r="SH66" s="2">
        <v>0</v>
      </c>
      <c r="SI66" s="2">
        <v>0</v>
      </c>
      <c r="SJ66" s="2">
        <v>0</v>
      </c>
      <c r="SK66" s="2">
        <v>0</v>
      </c>
      <c r="SL66" s="2">
        <v>0</v>
      </c>
      <c r="SM66" s="2">
        <v>0</v>
      </c>
      <c r="SN66" s="2">
        <v>0</v>
      </c>
      <c r="SO66" s="2">
        <v>0</v>
      </c>
      <c r="SP66" s="2">
        <v>0</v>
      </c>
      <c r="SQ66" s="2">
        <v>0</v>
      </c>
      <c r="SR66" s="2">
        <v>0</v>
      </c>
      <c r="SS66" s="2">
        <v>0</v>
      </c>
      <c r="ST66" s="2">
        <v>0</v>
      </c>
      <c r="SU66" s="2">
        <v>0</v>
      </c>
      <c r="SV66" s="2">
        <v>0</v>
      </c>
      <c r="SW66" s="2">
        <v>0</v>
      </c>
      <c r="SX66" s="2">
        <v>0</v>
      </c>
      <c r="SY66" s="2">
        <v>0</v>
      </c>
      <c r="SZ66" s="2">
        <v>0</v>
      </c>
      <c r="TA66" s="2">
        <v>0</v>
      </c>
      <c r="TB66" s="2">
        <v>0</v>
      </c>
      <c r="TC66" s="2">
        <v>0</v>
      </c>
      <c r="TD66" s="2">
        <v>0</v>
      </c>
      <c r="TE66" s="2">
        <v>0</v>
      </c>
      <c r="TF66" s="2">
        <v>0</v>
      </c>
      <c r="TG66" s="2">
        <v>31</v>
      </c>
      <c r="TH66" s="2">
        <v>0</v>
      </c>
      <c r="TI66" s="2">
        <v>0</v>
      </c>
      <c r="TJ66" s="2">
        <v>0</v>
      </c>
      <c r="TK66" s="2">
        <v>0</v>
      </c>
      <c r="TL66" s="2">
        <v>0</v>
      </c>
      <c r="TM66" s="2">
        <v>42</v>
      </c>
      <c r="TN66" s="2">
        <v>34</v>
      </c>
      <c r="TO66" s="2">
        <v>0</v>
      </c>
      <c r="TP66" s="2">
        <v>0</v>
      </c>
      <c r="TQ66" s="2">
        <v>0</v>
      </c>
      <c r="TR66" s="2">
        <v>0</v>
      </c>
      <c r="TS66" s="2">
        <v>0</v>
      </c>
      <c r="TT66" s="2">
        <v>0</v>
      </c>
      <c r="TU66" s="2">
        <v>0</v>
      </c>
      <c r="TV66" s="2">
        <v>0</v>
      </c>
      <c r="TW66" s="2">
        <v>0</v>
      </c>
      <c r="TX66" s="2">
        <v>0</v>
      </c>
      <c r="TY66" s="2">
        <v>0</v>
      </c>
      <c r="TZ66" s="2">
        <v>0</v>
      </c>
      <c r="UA66" s="2">
        <v>89</v>
      </c>
      <c r="UB66" s="2">
        <v>0</v>
      </c>
      <c r="UC66" s="2">
        <v>0</v>
      </c>
      <c r="UD66" s="2">
        <v>0</v>
      </c>
      <c r="UE66" s="2">
        <v>0</v>
      </c>
      <c r="UF66" s="2">
        <v>0</v>
      </c>
      <c r="UG66" s="2">
        <v>0</v>
      </c>
      <c r="UH66" s="2">
        <v>0</v>
      </c>
      <c r="UI66" s="2">
        <v>78</v>
      </c>
      <c r="UJ66" s="2">
        <v>0</v>
      </c>
      <c r="UK66" s="2">
        <v>6</v>
      </c>
      <c r="UL66" s="2">
        <v>0</v>
      </c>
      <c r="UM66" s="2">
        <v>90</v>
      </c>
      <c r="UN66" s="2">
        <v>0</v>
      </c>
      <c r="UO66" s="2">
        <v>0</v>
      </c>
      <c r="UP66" s="2">
        <v>0</v>
      </c>
      <c r="UQ66" s="2">
        <v>0</v>
      </c>
      <c r="UR66" s="2">
        <v>0</v>
      </c>
      <c r="US66" s="2">
        <v>0</v>
      </c>
      <c r="UT66" s="2">
        <v>0</v>
      </c>
      <c r="UU66" s="2">
        <v>0</v>
      </c>
      <c r="UV66" s="2">
        <v>0</v>
      </c>
      <c r="UW66" s="2">
        <v>0</v>
      </c>
      <c r="UX66" s="2">
        <v>0</v>
      </c>
      <c r="UY66" s="2">
        <v>0</v>
      </c>
      <c r="UZ66" s="2">
        <v>0</v>
      </c>
      <c r="VA66" s="2">
        <v>0</v>
      </c>
      <c r="VB66" s="2">
        <v>0</v>
      </c>
      <c r="VC66" s="2">
        <v>0</v>
      </c>
      <c r="VD66" s="2">
        <v>0</v>
      </c>
      <c r="VE66" s="2">
        <v>0</v>
      </c>
      <c r="VF66" s="2">
        <v>0</v>
      </c>
      <c r="VG66" s="2">
        <v>0</v>
      </c>
      <c r="VH66" s="2">
        <v>0</v>
      </c>
      <c r="VI66" s="2">
        <v>0</v>
      </c>
      <c r="VJ66" s="2">
        <v>0</v>
      </c>
      <c r="VK66" s="2">
        <v>0</v>
      </c>
      <c r="VL66" s="2">
        <v>0</v>
      </c>
      <c r="VM66" s="2">
        <v>0</v>
      </c>
      <c r="VN66" s="2">
        <v>74</v>
      </c>
      <c r="VO66" s="2">
        <v>0</v>
      </c>
      <c r="VP66" s="2">
        <v>0</v>
      </c>
      <c r="VQ66" s="2">
        <v>0</v>
      </c>
      <c r="VR66" s="2">
        <v>0</v>
      </c>
      <c r="VS66" s="2">
        <v>0</v>
      </c>
      <c r="VT66" s="2">
        <v>0</v>
      </c>
      <c r="VU66" s="2">
        <v>0</v>
      </c>
      <c r="VV66" s="2">
        <v>0</v>
      </c>
      <c r="VW66" s="2">
        <v>0</v>
      </c>
      <c r="VX66" s="2">
        <v>0</v>
      </c>
      <c r="VY66" s="2">
        <v>0</v>
      </c>
      <c r="VZ66" s="2">
        <v>0</v>
      </c>
      <c r="WA66" s="2">
        <v>0</v>
      </c>
      <c r="WB66" s="2">
        <v>0</v>
      </c>
      <c r="WC66" s="2">
        <v>73</v>
      </c>
      <c r="WD66" s="2">
        <v>62</v>
      </c>
      <c r="WE66" s="2">
        <v>0</v>
      </c>
      <c r="WF66" s="2">
        <v>0</v>
      </c>
      <c r="WG66" s="2">
        <v>0</v>
      </c>
      <c r="WH66" s="2">
        <v>0</v>
      </c>
      <c r="WI66" s="2">
        <v>0</v>
      </c>
      <c r="WJ66" s="2">
        <v>0</v>
      </c>
      <c r="WK66" s="2">
        <v>0</v>
      </c>
      <c r="WL66" s="2">
        <v>96</v>
      </c>
      <c r="WM66" s="2">
        <v>0</v>
      </c>
      <c r="WN66" s="2">
        <v>0</v>
      </c>
      <c r="WO66" s="2">
        <v>0</v>
      </c>
      <c r="WP66" s="2">
        <v>0</v>
      </c>
      <c r="WQ66" s="2">
        <v>0</v>
      </c>
      <c r="WR66" s="2">
        <v>0</v>
      </c>
      <c r="WS66" s="2">
        <v>0</v>
      </c>
      <c r="WT66" s="2">
        <v>0</v>
      </c>
      <c r="WU66" s="2">
        <v>26</v>
      </c>
      <c r="WV66" s="2">
        <v>0</v>
      </c>
      <c r="WW66" s="2">
        <v>0</v>
      </c>
      <c r="WX66" s="2">
        <v>0</v>
      </c>
      <c r="WY66" s="2">
        <v>27</v>
      </c>
      <c r="WZ66" s="2">
        <v>0</v>
      </c>
      <c r="XA66" s="2">
        <v>0</v>
      </c>
      <c r="XB66" s="2">
        <v>0</v>
      </c>
      <c r="XC66" s="2">
        <v>10</v>
      </c>
      <c r="XD66" s="2">
        <v>85</v>
      </c>
      <c r="XE66" s="2">
        <v>23</v>
      </c>
      <c r="XF66" s="2">
        <v>83</v>
      </c>
      <c r="XG66" s="2">
        <v>0</v>
      </c>
      <c r="XH66" s="2">
        <v>0</v>
      </c>
      <c r="XI66" s="2">
        <v>0</v>
      </c>
      <c r="XJ66" s="2">
        <v>0</v>
      </c>
      <c r="XK66" s="2">
        <v>0</v>
      </c>
      <c r="XL66" s="2">
        <v>100</v>
      </c>
      <c r="XM66" s="2">
        <v>0</v>
      </c>
      <c r="XN66" s="2">
        <v>0</v>
      </c>
      <c r="XO66" s="2">
        <v>0</v>
      </c>
      <c r="XP66" s="2">
        <v>0</v>
      </c>
      <c r="XQ66" s="2">
        <v>0</v>
      </c>
      <c r="XR66" s="2">
        <v>0</v>
      </c>
      <c r="XS66" s="2">
        <v>0</v>
      </c>
      <c r="XT66" s="2">
        <v>74</v>
      </c>
      <c r="XU66" s="2">
        <v>0</v>
      </c>
      <c r="XV66" s="2">
        <v>0</v>
      </c>
      <c r="XW66" s="2">
        <v>100</v>
      </c>
      <c r="XX66" s="2">
        <v>0</v>
      </c>
      <c r="XY66" s="2">
        <v>0</v>
      </c>
      <c r="XZ66" s="2">
        <v>0</v>
      </c>
      <c r="YA66" s="2">
        <v>24</v>
      </c>
      <c r="YB66" s="2">
        <v>0</v>
      </c>
      <c r="YC66" s="2">
        <v>95</v>
      </c>
      <c r="YD66" s="2">
        <v>68</v>
      </c>
      <c r="YE66" s="2">
        <v>80</v>
      </c>
      <c r="YF66" s="2">
        <v>0</v>
      </c>
      <c r="YG66" s="2">
        <v>0</v>
      </c>
      <c r="YH66" s="2">
        <v>0</v>
      </c>
      <c r="YI66" s="2">
        <v>0</v>
      </c>
      <c r="YJ66" s="2">
        <v>0</v>
      </c>
      <c r="YK66" s="2">
        <v>21</v>
      </c>
      <c r="YL66" s="2">
        <v>0</v>
      </c>
      <c r="YM66" s="2">
        <v>101</v>
      </c>
      <c r="YN66" s="2">
        <v>0</v>
      </c>
      <c r="YO66" s="2">
        <v>0</v>
      </c>
      <c r="YP66" s="2">
        <v>100</v>
      </c>
      <c r="YQ66" s="2">
        <v>95</v>
      </c>
      <c r="YR66" s="2">
        <v>0</v>
      </c>
      <c r="YS66" s="2">
        <v>96</v>
      </c>
      <c r="YT66" s="2">
        <v>0</v>
      </c>
      <c r="YU66" s="2">
        <v>0</v>
      </c>
      <c r="YV66" s="2">
        <v>0</v>
      </c>
      <c r="YW66" s="2">
        <v>0</v>
      </c>
      <c r="YX66" s="2">
        <v>0</v>
      </c>
      <c r="YY66" s="2">
        <v>48</v>
      </c>
      <c r="YZ66" s="2">
        <v>0</v>
      </c>
      <c r="ZA66" s="2">
        <v>0</v>
      </c>
      <c r="ZB66" s="2">
        <v>86</v>
      </c>
      <c r="ZC66" s="2">
        <v>0</v>
      </c>
      <c r="ZD66" s="2">
        <v>0</v>
      </c>
      <c r="ZE66" s="2">
        <v>0</v>
      </c>
      <c r="ZF66" s="2">
        <v>16</v>
      </c>
      <c r="ZG66" s="2">
        <v>0</v>
      </c>
      <c r="ZH66" s="2">
        <v>0</v>
      </c>
      <c r="ZI66" s="2">
        <v>0</v>
      </c>
      <c r="ZJ66" s="2">
        <v>0</v>
      </c>
      <c r="ZK66" s="2">
        <v>25</v>
      </c>
      <c r="ZL66" s="2">
        <v>0</v>
      </c>
      <c r="ZM66" s="2">
        <v>0</v>
      </c>
      <c r="ZN66" s="2">
        <v>89</v>
      </c>
      <c r="ZO66" s="2">
        <v>92</v>
      </c>
      <c r="ZP66" s="2">
        <v>0</v>
      </c>
      <c r="ZQ66" s="2">
        <v>0</v>
      </c>
      <c r="ZR66" s="2">
        <v>0</v>
      </c>
      <c r="ZS66" s="2">
        <v>0</v>
      </c>
      <c r="ZT66" s="2">
        <v>0</v>
      </c>
      <c r="ZU66" s="2">
        <v>88</v>
      </c>
      <c r="ZV66" s="2">
        <v>0</v>
      </c>
      <c r="ZW66" s="2">
        <v>0</v>
      </c>
      <c r="ZX66" s="2">
        <v>66</v>
      </c>
      <c r="ZY66" s="2">
        <v>63</v>
      </c>
      <c r="ZZ66" s="2">
        <v>0</v>
      </c>
      <c r="AAA66" s="2">
        <v>0</v>
      </c>
      <c r="AAB66" s="2">
        <v>0</v>
      </c>
      <c r="AAC66" s="2">
        <v>0</v>
      </c>
      <c r="AAD66" s="2">
        <v>0</v>
      </c>
      <c r="AAE66" s="2">
        <v>0</v>
      </c>
      <c r="AAF66" s="2">
        <v>0</v>
      </c>
      <c r="AAG66" s="2">
        <v>0</v>
      </c>
      <c r="AAH66" s="2">
        <v>0</v>
      </c>
      <c r="AAI66" s="2">
        <v>0</v>
      </c>
      <c r="AAJ66" s="2">
        <v>0</v>
      </c>
      <c r="AAK66" s="2">
        <v>0</v>
      </c>
      <c r="AAL66" s="2">
        <v>0</v>
      </c>
      <c r="AAM66" s="2">
        <v>100</v>
      </c>
      <c r="AAN66" s="2">
        <v>100</v>
      </c>
      <c r="AAO66" s="2">
        <v>20</v>
      </c>
      <c r="AAP66" s="2">
        <v>61</v>
      </c>
      <c r="AAQ66" s="2">
        <v>0</v>
      </c>
      <c r="AAR66" s="2">
        <v>0</v>
      </c>
      <c r="AAS66" s="2">
        <v>69</v>
      </c>
      <c r="AAT66" s="2">
        <v>0</v>
      </c>
      <c r="AAU66" s="2">
        <v>0</v>
      </c>
      <c r="AAV66" s="2">
        <v>0</v>
      </c>
      <c r="AAW66" s="2">
        <v>0</v>
      </c>
      <c r="AAX66" s="2">
        <v>0</v>
      </c>
      <c r="AAY66" s="2">
        <v>0</v>
      </c>
      <c r="AAZ66" s="2">
        <v>0</v>
      </c>
      <c r="ABA66" s="2">
        <v>73</v>
      </c>
      <c r="ABB66" s="2">
        <v>0</v>
      </c>
      <c r="ABC66" s="2">
        <v>0</v>
      </c>
      <c r="ABD66" s="2">
        <v>59</v>
      </c>
      <c r="ABE66" s="2">
        <v>106</v>
      </c>
      <c r="ABF66" s="2">
        <v>65</v>
      </c>
      <c r="ABG66" s="2">
        <v>100</v>
      </c>
      <c r="ABH66" s="2">
        <v>0</v>
      </c>
      <c r="ABI66" s="2">
        <v>0</v>
      </c>
      <c r="ABJ66" s="2">
        <v>0</v>
      </c>
      <c r="ABK66" s="2">
        <v>77</v>
      </c>
      <c r="ABL66" s="2">
        <v>0</v>
      </c>
      <c r="ABM66" s="2">
        <v>0</v>
      </c>
      <c r="ABN66" s="2">
        <v>28</v>
      </c>
      <c r="ABO66" s="2">
        <v>0</v>
      </c>
      <c r="ABP66" s="2">
        <v>0</v>
      </c>
      <c r="ABQ66" s="2">
        <v>99</v>
      </c>
      <c r="ABR66" s="2">
        <v>0</v>
      </c>
      <c r="ABS66" s="2">
        <v>66</v>
      </c>
      <c r="ABT66" s="2">
        <v>35</v>
      </c>
      <c r="ABU66" s="2">
        <v>70</v>
      </c>
      <c r="ABV66" s="2">
        <v>58</v>
      </c>
      <c r="ABW66" s="2">
        <v>86</v>
      </c>
      <c r="ABX66" s="2">
        <v>0</v>
      </c>
      <c r="ABY66" s="2">
        <v>0</v>
      </c>
      <c r="ABZ66" s="2">
        <v>0</v>
      </c>
      <c r="ACA66" s="2">
        <v>77</v>
      </c>
      <c r="ACB66" s="2">
        <v>0</v>
      </c>
      <c r="ACC66" s="2">
        <v>0</v>
      </c>
      <c r="ACD66" s="2">
        <v>98</v>
      </c>
      <c r="ACE66" s="2">
        <v>0</v>
      </c>
      <c r="ACF66" s="2">
        <v>0</v>
      </c>
      <c r="ACG66" s="2">
        <v>98</v>
      </c>
      <c r="ACH66" s="2">
        <v>0</v>
      </c>
      <c r="ACI66" s="2">
        <v>0</v>
      </c>
      <c r="ACJ66" s="2">
        <v>0</v>
      </c>
      <c r="ACK66" s="2">
        <v>42</v>
      </c>
      <c r="ACL66" s="2">
        <v>0</v>
      </c>
      <c r="ACM66" s="2">
        <v>48</v>
      </c>
      <c r="ACN66" s="2">
        <v>0</v>
      </c>
      <c r="ACO66" s="2">
        <v>57</v>
      </c>
      <c r="ACP66" s="2">
        <v>0</v>
      </c>
      <c r="ACQ66" s="2">
        <v>84</v>
      </c>
      <c r="ACR66" s="2">
        <v>0</v>
      </c>
      <c r="ACS66" s="2">
        <v>0</v>
      </c>
      <c r="ACT66" s="2">
        <v>0</v>
      </c>
      <c r="ACU66" s="2">
        <v>0</v>
      </c>
      <c r="ACV66" s="2">
        <v>0</v>
      </c>
      <c r="ACW66" s="2">
        <v>68</v>
      </c>
      <c r="ACX66" s="2">
        <v>0</v>
      </c>
      <c r="ACY66" s="2">
        <v>0</v>
      </c>
      <c r="ACZ66" s="2">
        <v>0</v>
      </c>
      <c r="ADA66" s="2">
        <v>0</v>
      </c>
      <c r="ADB66" s="2">
        <v>0</v>
      </c>
      <c r="ADC66" s="2">
        <v>100</v>
      </c>
      <c r="ADD66" s="2">
        <v>96</v>
      </c>
      <c r="ADE66" s="2">
        <v>0</v>
      </c>
      <c r="ADF66" s="2">
        <v>61</v>
      </c>
      <c r="ADG66" s="2">
        <v>0</v>
      </c>
      <c r="ADH66" s="2">
        <v>0</v>
      </c>
      <c r="ADI66" s="2">
        <v>33</v>
      </c>
      <c r="ADJ66" s="2">
        <v>0</v>
      </c>
      <c r="ADK66" s="2">
        <v>76</v>
      </c>
      <c r="ADL66" s="2">
        <v>0</v>
      </c>
      <c r="ADM66" s="2">
        <v>0</v>
      </c>
      <c r="ADN66" s="2">
        <v>83</v>
      </c>
      <c r="ADO66" s="2">
        <v>80</v>
      </c>
      <c r="ADP66" s="2">
        <v>0</v>
      </c>
      <c r="ADQ66" s="2">
        <v>0</v>
      </c>
      <c r="ADR66" s="2">
        <v>0</v>
      </c>
      <c r="ADS66" s="2">
        <v>0</v>
      </c>
      <c r="ADT66" s="2">
        <v>57</v>
      </c>
      <c r="ADU66" s="2">
        <v>56</v>
      </c>
      <c r="ADV66" s="2">
        <v>96</v>
      </c>
      <c r="ADW66" s="2">
        <v>71</v>
      </c>
      <c r="ADX66" s="2">
        <v>0</v>
      </c>
      <c r="ADY66" s="2">
        <v>100</v>
      </c>
      <c r="ADZ66" s="2">
        <v>0</v>
      </c>
      <c r="AEA66" s="2">
        <v>0</v>
      </c>
      <c r="AEB66" s="2">
        <v>101</v>
      </c>
      <c r="AEC66" s="2">
        <v>74</v>
      </c>
      <c r="AED66" s="2">
        <v>0</v>
      </c>
      <c r="AEE66" s="2">
        <v>0</v>
      </c>
      <c r="AEF66" s="2">
        <v>0</v>
      </c>
      <c r="AEG66" s="2">
        <v>0</v>
      </c>
      <c r="AEH66" s="2">
        <v>0</v>
      </c>
      <c r="AEI66" s="2">
        <v>0</v>
      </c>
      <c r="AEJ66" s="2">
        <v>70</v>
      </c>
      <c r="AEK66" s="2">
        <v>0</v>
      </c>
      <c r="AEL66" s="2">
        <v>0</v>
      </c>
      <c r="AEM66" s="2">
        <v>0</v>
      </c>
      <c r="AEN66" s="2">
        <v>0</v>
      </c>
      <c r="AEO66" s="2">
        <v>0</v>
      </c>
      <c r="AEP66" s="2">
        <v>0</v>
      </c>
      <c r="AEQ66" s="2">
        <v>0</v>
      </c>
      <c r="AER66" s="2">
        <v>0</v>
      </c>
      <c r="AES66" s="2">
        <v>0</v>
      </c>
      <c r="AET66" s="2">
        <v>5</v>
      </c>
      <c r="AEU66" s="2">
        <v>0</v>
      </c>
      <c r="AEV66" s="2">
        <v>0</v>
      </c>
      <c r="AEW66" s="2">
        <v>0</v>
      </c>
      <c r="AEX66" s="2">
        <v>0</v>
      </c>
      <c r="AEY66" s="2">
        <v>0</v>
      </c>
      <c r="AEZ66" s="2">
        <v>0</v>
      </c>
      <c r="AFA66" s="2">
        <v>0</v>
      </c>
      <c r="AFB66" s="2">
        <v>0</v>
      </c>
      <c r="AFC66" s="2">
        <v>0</v>
      </c>
      <c r="AFD66" s="2">
        <v>0</v>
      </c>
      <c r="AFE66" s="2">
        <v>0</v>
      </c>
      <c r="AFF66" s="2">
        <v>0</v>
      </c>
      <c r="AFG66" s="2">
        <v>0</v>
      </c>
      <c r="AFH66" s="2">
        <v>0</v>
      </c>
      <c r="AFI66" s="2">
        <v>0</v>
      </c>
      <c r="AFJ66" s="2">
        <v>0</v>
      </c>
      <c r="AFK66" s="2">
        <v>0</v>
      </c>
      <c r="AFL66" s="2">
        <v>0</v>
      </c>
      <c r="AFM66" s="2">
        <v>0</v>
      </c>
      <c r="AFN66" s="2">
        <v>0</v>
      </c>
      <c r="AFO66" s="2">
        <v>0</v>
      </c>
      <c r="AFP66" s="2">
        <v>0</v>
      </c>
      <c r="AFQ66" s="2">
        <v>0</v>
      </c>
      <c r="AFR66" s="2">
        <v>0</v>
      </c>
      <c r="AFS66" s="2">
        <v>0</v>
      </c>
      <c r="AFT66" s="2">
        <v>0</v>
      </c>
      <c r="AFU66" s="2">
        <v>0</v>
      </c>
      <c r="AFV66" s="2">
        <v>0</v>
      </c>
      <c r="AFW66" s="2">
        <v>0</v>
      </c>
      <c r="AFX66" s="2">
        <v>0</v>
      </c>
      <c r="AFY66" s="2">
        <v>0</v>
      </c>
      <c r="AFZ66" s="2">
        <v>0</v>
      </c>
      <c r="AGA66" s="2">
        <v>0</v>
      </c>
      <c r="AGB66" s="2">
        <v>0</v>
      </c>
      <c r="AGC66" s="2">
        <v>0</v>
      </c>
      <c r="AGD66" s="2">
        <v>0</v>
      </c>
      <c r="AGE66" s="2">
        <v>0</v>
      </c>
      <c r="AGF66" s="2">
        <v>0</v>
      </c>
      <c r="AGG66" s="2">
        <v>0</v>
      </c>
      <c r="AGH66" s="2">
        <v>75</v>
      </c>
      <c r="AGI66" s="2">
        <v>56</v>
      </c>
      <c r="AGJ66" s="2">
        <v>0</v>
      </c>
      <c r="AGK66" s="2">
        <v>0</v>
      </c>
      <c r="AGL66" s="2">
        <v>0</v>
      </c>
      <c r="AGM66" s="2">
        <v>9</v>
      </c>
      <c r="AGN66" s="2">
        <v>0</v>
      </c>
      <c r="AGO66" s="2">
        <v>0</v>
      </c>
      <c r="AGP66" s="2">
        <v>0</v>
      </c>
      <c r="AGQ66" s="2">
        <v>0</v>
      </c>
      <c r="AGR66" s="2">
        <v>0</v>
      </c>
      <c r="AGS66" s="2">
        <v>0</v>
      </c>
      <c r="AGT66" s="2">
        <v>0</v>
      </c>
      <c r="AGU66" s="2">
        <v>0</v>
      </c>
      <c r="AGV66" s="2">
        <v>0</v>
      </c>
      <c r="AGW66" s="2">
        <v>0</v>
      </c>
      <c r="AGX66" s="2">
        <v>0</v>
      </c>
      <c r="AGY66" s="2">
        <v>0</v>
      </c>
      <c r="AGZ66" s="2">
        <v>0</v>
      </c>
      <c r="AHA66" s="2">
        <v>0</v>
      </c>
      <c r="AHB66" s="2">
        <v>64</v>
      </c>
      <c r="AHC66" s="2">
        <v>0</v>
      </c>
      <c r="AHD66" s="2">
        <v>0</v>
      </c>
      <c r="AHE66" s="2">
        <v>0</v>
      </c>
      <c r="AHF66" s="2">
        <v>0</v>
      </c>
      <c r="AHG66" s="2">
        <v>94</v>
      </c>
      <c r="AHH66" s="2">
        <v>0</v>
      </c>
      <c r="AHI66" s="2">
        <v>54</v>
      </c>
      <c r="AHJ66" s="2">
        <v>0</v>
      </c>
      <c r="AHK66" s="2">
        <v>0</v>
      </c>
      <c r="AHL66" s="2">
        <v>80</v>
      </c>
      <c r="AHM66" s="2">
        <v>0</v>
      </c>
      <c r="AHN66" s="2">
        <v>0</v>
      </c>
      <c r="AHO66" s="2">
        <v>0</v>
      </c>
      <c r="AHP66" s="2">
        <v>0</v>
      </c>
      <c r="AHQ66" s="2">
        <v>37</v>
      </c>
      <c r="AHR66" s="2">
        <v>0</v>
      </c>
      <c r="AHS66" s="2">
        <v>108</v>
      </c>
      <c r="AHT66" s="2">
        <v>99</v>
      </c>
      <c r="AHU66" s="2">
        <v>96</v>
      </c>
      <c r="AHV66" s="2">
        <v>101</v>
      </c>
      <c r="AHW66" s="2">
        <v>0</v>
      </c>
      <c r="AHX66" s="2">
        <v>0</v>
      </c>
      <c r="AHY66" s="2">
        <v>99</v>
      </c>
      <c r="AHZ66" s="2">
        <v>0</v>
      </c>
      <c r="AIA66" s="2">
        <v>0</v>
      </c>
      <c r="AIB66" s="2">
        <v>94</v>
      </c>
      <c r="AIC66" s="2">
        <v>0</v>
      </c>
      <c r="AID66" s="2">
        <v>0</v>
      </c>
      <c r="AIE66" s="2">
        <v>86</v>
      </c>
      <c r="AIF66" s="2">
        <v>35</v>
      </c>
      <c r="AIG66" s="2">
        <v>0</v>
      </c>
      <c r="AIH66" s="2">
        <v>89</v>
      </c>
      <c r="AII66" s="2">
        <v>0</v>
      </c>
      <c r="AIJ66" s="2">
        <v>0</v>
      </c>
      <c r="AIK66" s="2">
        <v>0</v>
      </c>
      <c r="AIL66" s="2">
        <v>0</v>
      </c>
      <c r="AIM66" s="2">
        <v>0</v>
      </c>
      <c r="AIN66" s="2">
        <v>0</v>
      </c>
      <c r="AIO66" s="2">
        <v>0</v>
      </c>
      <c r="AIP66" s="2">
        <v>0</v>
      </c>
      <c r="AIQ66" s="2">
        <v>0</v>
      </c>
      <c r="AIR66" s="2">
        <v>0</v>
      </c>
      <c r="AIS66" s="2">
        <v>0</v>
      </c>
      <c r="AIT66" s="2">
        <v>0</v>
      </c>
      <c r="AIU66" s="2">
        <v>0</v>
      </c>
      <c r="AIV66" s="2">
        <v>0</v>
      </c>
      <c r="AIW66" s="2">
        <v>0</v>
      </c>
      <c r="AIX66" s="2">
        <v>0</v>
      </c>
      <c r="AIY66" s="2">
        <v>0</v>
      </c>
    </row>
    <row r="67" spans="1:935" ht="15" x14ac:dyDescent="0.25">
      <c r="A67" s="1" t="s">
        <v>54</v>
      </c>
      <c r="B67" s="2">
        <f>SUM(B61:B66)</f>
        <v>212</v>
      </c>
      <c r="C67" s="2">
        <f t="shared" ref="C67:BN67" si="120">SUM(C61:C66)</f>
        <v>307</v>
      </c>
      <c r="D67" s="2">
        <f t="shared" si="120"/>
        <v>222</v>
      </c>
      <c r="E67" s="2">
        <f t="shared" si="120"/>
        <v>68</v>
      </c>
      <c r="F67" s="2">
        <f t="shared" si="120"/>
        <v>532</v>
      </c>
      <c r="G67" s="2">
        <f t="shared" si="120"/>
        <v>107</v>
      </c>
      <c r="H67" s="2">
        <f t="shared" si="120"/>
        <v>112</v>
      </c>
      <c r="I67" s="2">
        <f t="shared" si="120"/>
        <v>203</v>
      </c>
      <c r="J67" s="2">
        <f t="shared" si="120"/>
        <v>64</v>
      </c>
      <c r="K67" s="2">
        <f t="shared" si="120"/>
        <v>291</v>
      </c>
      <c r="L67" s="2">
        <f t="shared" si="120"/>
        <v>352</v>
      </c>
      <c r="M67" s="2">
        <f t="shared" si="120"/>
        <v>34</v>
      </c>
      <c r="N67" s="2">
        <f t="shared" si="120"/>
        <v>27</v>
      </c>
      <c r="O67" s="2">
        <f t="shared" si="120"/>
        <v>36</v>
      </c>
      <c r="P67" s="2">
        <f t="shared" si="120"/>
        <v>79</v>
      </c>
      <c r="Q67" s="2">
        <f t="shared" si="120"/>
        <v>275</v>
      </c>
      <c r="R67" s="2">
        <f t="shared" si="120"/>
        <v>147</v>
      </c>
      <c r="S67" s="2">
        <f t="shared" si="120"/>
        <v>167</v>
      </c>
      <c r="T67" s="2">
        <f t="shared" si="120"/>
        <v>352</v>
      </c>
      <c r="U67" s="2">
        <f t="shared" si="120"/>
        <v>377</v>
      </c>
      <c r="V67" s="2">
        <f t="shared" si="120"/>
        <v>358</v>
      </c>
      <c r="W67" s="2">
        <f t="shared" si="120"/>
        <v>116</v>
      </c>
      <c r="X67" s="2">
        <f t="shared" si="120"/>
        <v>92</v>
      </c>
      <c r="Y67" s="2">
        <f t="shared" si="120"/>
        <v>224</v>
      </c>
      <c r="Z67" s="2">
        <f t="shared" si="120"/>
        <v>83</v>
      </c>
      <c r="AA67" s="2">
        <f t="shared" si="120"/>
        <v>63</v>
      </c>
      <c r="AB67" s="2">
        <f t="shared" si="120"/>
        <v>116</v>
      </c>
      <c r="AC67" s="2">
        <f t="shared" si="120"/>
        <v>314</v>
      </c>
      <c r="AD67" s="2">
        <f t="shared" si="120"/>
        <v>91</v>
      </c>
      <c r="AE67" s="2">
        <f t="shared" si="120"/>
        <v>33</v>
      </c>
      <c r="AF67" s="2">
        <f t="shared" si="120"/>
        <v>54</v>
      </c>
      <c r="AG67" s="2">
        <f t="shared" si="120"/>
        <v>90</v>
      </c>
      <c r="AH67" s="2">
        <f t="shared" si="120"/>
        <v>280</v>
      </c>
      <c r="AI67" s="2">
        <f t="shared" si="120"/>
        <v>212</v>
      </c>
      <c r="AJ67" s="2">
        <f t="shared" si="120"/>
        <v>65</v>
      </c>
      <c r="AK67" s="2">
        <f t="shared" si="120"/>
        <v>139</v>
      </c>
      <c r="AL67" s="2">
        <f t="shared" si="120"/>
        <v>182</v>
      </c>
      <c r="AM67" s="2">
        <f t="shared" si="120"/>
        <v>299</v>
      </c>
      <c r="AN67" s="2">
        <f t="shared" si="120"/>
        <v>60</v>
      </c>
      <c r="AO67" s="2">
        <f t="shared" si="120"/>
        <v>240</v>
      </c>
      <c r="AP67" s="2">
        <f t="shared" si="120"/>
        <v>54</v>
      </c>
      <c r="AQ67" s="2">
        <f t="shared" si="120"/>
        <v>123</v>
      </c>
      <c r="AR67" s="2">
        <f t="shared" si="120"/>
        <v>273</v>
      </c>
      <c r="AS67" s="2">
        <f t="shared" si="120"/>
        <v>318</v>
      </c>
      <c r="AT67" s="2">
        <f t="shared" si="120"/>
        <v>316</v>
      </c>
      <c r="AU67" s="2">
        <f t="shared" si="120"/>
        <v>224</v>
      </c>
      <c r="AV67" s="2">
        <f t="shared" si="120"/>
        <v>108</v>
      </c>
      <c r="AW67" s="2">
        <f t="shared" si="120"/>
        <v>423</v>
      </c>
      <c r="AX67" s="2">
        <f t="shared" si="120"/>
        <v>143</v>
      </c>
      <c r="AY67" s="2">
        <f t="shared" si="120"/>
        <v>116</v>
      </c>
      <c r="AZ67" s="2">
        <f t="shared" si="120"/>
        <v>98</v>
      </c>
      <c r="BA67" s="2">
        <f t="shared" si="120"/>
        <v>210</v>
      </c>
      <c r="BB67" s="2">
        <f t="shared" si="120"/>
        <v>362</v>
      </c>
      <c r="BC67" s="2">
        <f t="shared" si="120"/>
        <v>139</v>
      </c>
      <c r="BD67" s="2">
        <f t="shared" si="120"/>
        <v>122</v>
      </c>
      <c r="BE67" s="2">
        <f t="shared" si="120"/>
        <v>43</v>
      </c>
      <c r="BF67" s="2">
        <f t="shared" si="120"/>
        <v>132</v>
      </c>
      <c r="BG67" s="2">
        <f t="shared" si="120"/>
        <v>31</v>
      </c>
      <c r="BH67" s="2">
        <f t="shared" si="120"/>
        <v>58</v>
      </c>
      <c r="BI67" s="2">
        <f t="shared" si="120"/>
        <v>82</v>
      </c>
      <c r="BJ67" s="2">
        <f t="shared" si="120"/>
        <v>51</v>
      </c>
      <c r="BK67" s="2">
        <f t="shared" si="120"/>
        <v>118</v>
      </c>
      <c r="BL67" s="2">
        <f t="shared" si="120"/>
        <v>231</v>
      </c>
      <c r="BM67" s="2">
        <f t="shared" si="120"/>
        <v>63</v>
      </c>
      <c r="BN67" s="2">
        <f t="shared" si="120"/>
        <v>190</v>
      </c>
      <c r="BO67" s="2">
        <f t="shared" ref="BO67:DZ67" si="121">SUM(BO61:BO66)</f>
        <v>61</v>
      </c>
      <c r="BP67" s="2">
        <f t="shared" si="121"/>
        <v>525</v>
      </c>
      <c r="BQ67" s="2">
        <f t="shared" si="121"/>
        <v>206</v>
      </c>
      <c r="BR67" s="2">
        <f t="shared" si="121"/>
        <v>175</v>
      </c>
      <c r="BS67" s="2">
        <f t="shared" si="121"/>
        <v>164</v>
      </c>
      <c r="BT67" s="2">
        <f t="shared" si="121"/>
        <v>118</v>
      </c>
      <c r="BU67" s="2">
        <f t="shared" si="121"/>
        <v>76</v>
      </c>
      <c r="BV67" s="2">
        <f t="shared" si="121"/>
        <v>67</v>
      </c>
      <c r="BW67" s="2">
        <f t="shared" si="121"/>
        <v>313</v>
      </c>
      <c r="BX67" s="2">
        <f t="shared" si="121"/>
        <v>42</v>
      </c>
      <c r="BY67" s="2">
        <f t="shared" si="121"/>
        <v>137</v>
      </c>
      <c r="BZ67" s="2">
        <f t="shared" si="121"/>
        <v>48</v>
      </c>
      <c r="CA67" s="2">
        <f t="shared" si="121"/>
        <v>296</v>
      </c>
      <c r="CB67" s="2">
        <f t="shared" si="121"/>
        <v>129</v>
      </c>
      <c r="CC67" s="2">
        <f t="shared" si="121"/>
        <v>116</v>
      </c>
      <c r="CD67" s="2">
        <f t="shared" si="121"/>
        <v>87</v>
      </c>
      <c r="CE67" s="2">
        <f t="shared" si="121"/>
        <v>50</v>
      </c>
      <c r="CF67" s="2">
        <f t="shared" si="121"/>
        <v>91</v>
      </c>
      <c r="CG67" s="2">
        <f t="shared" si="121"/>
        <v>150</v>
      </c>
      <c r="CH67" s="2">
        <f t="shared" si="121"/>
        <v>306</v>
      </c>
      <c r="CI67" s="2">
        <f t="shared" si="121"/>
        <v>123</v>
      </c>
      <c r="CJ67" s="2">
        <f t="shared" si="121"/>
        <v>101</v>
      </c>
      <c r="CK67" s="2">
        <f t="shared" si="121"/>
        <v>198</v>
      </c>
      <c r="CL67" s="2">
        <f t="shared" si="121"/>
        <v>69</v>
      </c>
      <c r="CM67" s="2">
        <f t="shared" si="121"/>
        <v>645</v>
      </c>
      <c r="CN67" s="2">
        <f t="shared" si="121"/>
        <v>127</v>
      </c>
      <c r="CO67" s="2">
        <f t="shared" si="121"/>
        <v>348</v>
      </c>
      <c r="CP67" s="2">
        <f t="shared" si="121"/>
        <v>297</v>
      </c>
      <c r="CQ67" s="2">
        <f t="shared" si="121"/>
        <v>218</v>
      </c>
      <c r="CR67" s="2">
        <f t="shared" si="121"/>
        <v>243</v>
      </c>
      <c r="CS67" s="2">
        <f t="shared" si="121"/>
        <v>190</v>
      </c>
      <c r="CT67" s="2">
        <f t="shared" si="121"/>
        <v>167</v>
      </c>
      <c r="CU67" s="2">
        <f t="shared" si="121"/>
        <v>231</v>
      </c>
      <c r="CV67" s="2">
        <f t="shared" si="121"/>
        <v>212</v>
      </c>
      <c r="CW67" s="2">
        <f t="shared" si="121"/>
        <v>83</v>
      </c>
      <c r="CX67" s="2">
        <f t="shared" si="121"/>
        <v>239</v>
      </c>
      <c r="CY67" s="2">
        <f t="shared" si="121"/>
        <v>140</v>
      </c>
      <c r="CZ67" s="2">
        <f t="shared" si="121"/>
        <v>212</v>
      </c>
      <c r="DA67" s="2">
        <f t="shared" si="121"/>
        <v>699</v>
      </c>
      <c r="DB67" s="2">
        <f t="shared" si="121"/>
        <v>75</v>
      </c>
      <c r="DC67" s="2">
        <f t="shared" si="121"/>
        <v>544</v>
      </c>
      <c r="DD67" s="2">
        <f t="shared" si="121"/>
        <v>464</v>
      </c>
      <c r="DE67" s="2">
        <f t="shared" si="121"/>
        <v>447</v>
      </c>
      <c r="DF67" s="2">
        <f t="shared" si="121"/>
        <v>52</v>
      </c>
      <c r="DG67" s="2">
        <f t="shared" si="121"/>
        <v>264</v>
      </c>
      <c r="DH67" s="2">
        <f t="shared" si="121"/>
        <v>115</v>
      </c>
      <c r="DI67" s="2">
        <f t="shared" si="121"/>
        <v>214</v>
      </c>
      <c r="DJ67" s="2">
        <f t="shared" si="121"/>
        <v>170</v>
      </c>
      <c r="DK67" s="2">
        <f t="shared" si="121"/>
        <v>112</v>
      </c>
      <c r="DL67" s="2">
        <f t="shared" si="121"/>
        <v>42</v>
      </c>
      <c r="DM67" s="2">
        <f t="shared" si="121"/>
        <v>167</v>
      </c>
      <c r="DN67" s="2">
        <f t="shared" si="121"/>
        <v>204</v>
      </c>
      <c r="DO67" s="2">
        <f t="shared" si="121"/>
        <v>312</v>
      </c>
      <c r="DP67" s="2">
        <f t="shared" si="121"/>
        <v>241</v>
      </c>
      <c r="DQ67" s="2">
        <f t="shared" si="121"/>
        <v>46</v>
      </c>
      <c r="DR67" s="2">
        <f t="shared" si="121"/>
        <v>78</v>
      </c>
      <c r="DS67" s="2">
        <f t="shared" si="121"/>
        <v>397</v>
      </c>
      <c r="DT67" s="2">
        <f t="shared" si="121"/>
        <v>261</v>
      </c>
      <c r="DU67" s="2">
        <f t="shared" si="121"/>
        <v>25</v>
      </c>
      <c r="DV67" s="2">
        <f t="shared" si="121"/>
        <v>127</v>
      </c>
      <c r="DW67" s="2">
        <f t="shared" si="121"/>
        <v>88</v>
      </c>
      <c r="DX67" s="2">
        <f t="shared" si="121"/>
        <v>249</v>
      </c>
      <c r="DY67" s="2">
        <f t="shared" si="121"/>
        <v>99</v>
      </c>
      <c r="DZ67" s="2">
        <f t="shared" si="121"/>
        <v>96</v>
      </c>
      <c r="EA67" s="2">
        <f t="shared" ref="EA67:GL67" si="122">SUM(EA61:EA66)</f>
        <v>20</v>
      </c>
      <c r="EB67" s="2">
        <f t="shared" si="122"/>
        <v>205</v>
      </c>
      <c r="EC67" s="2">
        <f t="shared" si="122"/>
        <v>69</v>
      </c>
      <c r="ED67" s="2">
        <f t="shared" si="122"/>
        <v>91</v>
      </c>
      <c r="EE67" s="2">
        <f t="shared" si="122"/>
        <v>211</v>
      </c>
      <c r="EF67" s="2">
        <f t="shared" si="122"/>
        <v>103</v>
      </c>
      <c r="EG67" s="2">
        <f t="shared" si="122"/>
        <v>169</v>
      </c>
      <c r="EH67" s="2">
        <f t="shared" si="122"/>
        <v>89</v>
      </c>
      <c r="EI67" s="2">
        <f t="shared" si="122"/>
        <v>86</v>
      </c>
      <c r="EJ67" s="2">
        <f t="shared" si="122"/>
        <v>142</v>
      </c>
      <c r="EK67" s="2">
        <f t="shared" si="122"/>
        <v>51</v>
      </c>
      <c r="EL67" s="2">
        <f t="shared" si="122"/>
        <v>207</v>
      </c>
      <c r="EM67" s="2">
        <f t="shared" si="122"/>
        <v>60</v>
      </c>
      <c r="EN67" s="2">
        <f t="shared" si="122"/>
        <v>137</v>
      </c>
      <c r="EO67" s="2">
        <f t="shared" si="122"/>
        <v>74</v>
      </c>
      <c r="EP67" s="2">
        <f t="shared" si="122"/>
        <v>34</v>
      </c>
      <c r="EQ67" s="2">
        <f t="shared" si="122"/>
        <v>268</v>
      </c>
      <c r="ER67" s="2">
        <f t="shared" si="122"/>
        <v>189</v>
      </c>
      <c r="ES67" s="2">
        <f t="shared" si="122"/>
        <v>145</v>
      </c>
      <c r="ET67" s="2">
        <f t="shared" si="122"/>
        <v>56</v>
      </c>
      <c r="EU67" s="2">
        <f t="shared" si="122"/>
        <v>214</v>
      </c>
      <c r="EV67" s="2">
        <f t="shared" si="122"/>
        <v>483</v>
      </c>
      <c r="EW67" s="2">
        <f t="shared" si="122"/>
        <v>99</v>
      </c>
      <c r="EX67" s="2">
        <f t="shared" si="122"/>
        <v>46</v>
      </c>
      <c r="EY67" s="2">
        <f t="shared" si="122"/>
        <v>99</v>
      </c>
      <c r="EZ67" s="2">
        <f t="shared" si="122"/>
        <v>67</v>
      </c>
      <c r="FA67" s="2">
        <f t="shared" si="122"/>
        <v>110</v>
      </c>
      <c r="FB67" s="2">
        <f t="shared" si="122"/>
        <v>246</v>
      </c>
      <c r="FC67" s="2">
        <f t="shared" si="122"/>
        <v>48</v>
      </c>
      <c r="FD67" s="2">
        <f t="shared" si="122"/>
        <v>133</v>
      </c>
      <c r="FE67" s="2">
        <f t="shared" si="122"/>
        <v>363</v>
      </c>
      <c r="FF67" s="2">
        <f t="shared" si="122"/>
        <v>91</v>
      </c>
      <c r="FG67" s="2">
        <f t="shared" si="122"/>
        <v>262</v>
      </c>
      <c r="FH67" s="2">
        <f t="shared" si="122"/>
        <v>27</v>
      </c>
      <c r="FI67" s="2">
        <f t="shared" si="122"/>
        <v>492</v>
      </c>
      <c r="FJ67" s="2">
        <f t="shared" si="122"/>
        <v>639</v>
      </c>
      <c r="FK67" s="2">
        <f t="shared" si="122"/>
        <v>89</v>
      </c>
      <c r="FL67" s="2">
        <f t="shared" si="122"/>
        <v>163</v>
      </c>
      <c r="FM67" s="2">
        <f t="shared" si="122"/>
        <v>121</v>
      </c>
      <c r="FN67" s="2">
        <f t="shared" si="122"/>
        <v>104</v>
      </c>
      <c r="FO67" s="2">
        <f t="shared" si="122"/>
        <v>202</v>
      </c>
      <c r="FP67" s="2">
        <f t="shared" si="122"/>
        <v>57</v>
      </c>
      <c r="FQ67" s="2">
        <f t="shared" si="122"/>
        <v>178</v>
      </c>
      <c r="FR67" s="2">
        <f t="shared" si="122"/>
        <v>178</v>
      </c>
      <c r="FS67" s="2">
        <f t="shared" si="122"/>
        <v>112</v>
      </c>
      <c r="FT67" s="2">
        <f t="shared" si="122"/>
        <v>142</v>
      </c>
      <c r="FU67" s="2">
        <f t="shared" si="122"/>
        <v>337</v>
      </c>
      <c r="FV67" s="2">
        <f t="shared" si="122"/>
        <v>196</v>
      </c>
      <c r="FW67" s="2">
        <f t="shared" si="122"/>
        <v>139</v>
      </c>
      <c r="FX67" s="2">
        <f t="shared" si="122"/>
        <v>74</v>
      </c>
      <c r="FY67" s="2">
        <f t="shared" si="122"/>
        <v>217</v>
      </c>
      <c r="FZ67" s="2">
        <f t="shared" si="122"/>
        <v>147</v>
      </c>
      <c r="GA67" s="2">
        <f t="shared" si="122"/>
        <v>34</v>
      </c>
      <c r="GB67" s="2">
        <f t="shared" si="122"/>
        <v>132</v>
      </c>
      <c r="GC67" s="2">
        <f t="shared" si="122"/>
        <v>502</v>
      </c>
      <c r="GD67" s="2">
        <f t="shared" si="122"/>
        <v>195</v>
      </c>
      <c r="GE67" s="2">
        <f t="shared" si="122"/>
        <v>500</v>
      </c>
      <c r="GF67" s="2">
        <f t="shared" si="122"/>
        <v>386</v>
      </c>
      <c r="GG67" s="2">
        <f t="shared" si="122"/>
        <v>180</v>
      </c>
      <c r="GH67" s="2">
        <f t="shared" si="122"/>
        <v>183</v>
      </c>
      <c r="GI67" s="2">
        <f t="shared" si="122"/>
        <v>434</v>
      </c>
      <c r="GJ67" s="2">
        <f t="shared" si="122"/>
        <v>78</v>
      </c>
      <c r="GK67" s="2">
        <f t="shared" si="122"/>
        <v>259</v>
      </c>
      <c r="GL67" s="2">
        <f t="shared" si="122"/>
        <v>418</v>
      </c>
      <c r="GM67" s="2">
        <f t="shared" ref="GM67:IX67" si="123">SUM(GM61:GM66)</f>
        <v>110</v>
      </c>
      <c r="GN67" s="2">
        <f t="shared" si="123"/>
        <v>130</v>
      </c>
      <c r="GO67" s="2">
        <f t="shared" si="123"/>
        <v>240</v>
      </c>
      <c r="GP67" s="2">
        <f t="shared" si="123"/>
        <v>98</v>
      </c>
      <c r="GQ67" s="2">
        <f t="shared" si="123"/>
        <v>54</v>
      </c>
      <c r="GR67" s="2">
        <f t="shared" si="123"/>
        <v>51</v>
      </c>
      <c r="GS67" s="2">
        <f t="shared" si="123"/>
        <v>62</v>
      </c>
      <c r="GT67" s="2">
        <f t="shared" si="123"/>
        <v>147</v>
      </c>
      <c r="GU67" s="2">
        <f t="shared" si="123"/>
        <v>286</v>
      </c>
      <c r="GV67" s="2">
        <f t="shared" si="123"/>
        <v>106</v>
      </c>
      <c r="GW67" s="2">
        <f t="shared" si="123"/>
        <v>83</v>
      </c>
      <c r="GX67" s="2">
        <f t="shared" si="123"/>
        <v>62</v>
      </c>
      <c r="GY67" s="2">
        <f t="shared" si="123"/>
        <v>455</v>
      </c>
      <c r="GZ67" s="2">
        <f t="shared" si="123"/>
        <v>156</v>
      </c>
      <c r="HA67" s="2">
        <f t="shared" si="123"/>
        <v>433</v>
      </c>
      <c r="HB67" s="2">
        <f t="shared" si="123"/>
        <v>235</v>
      </c>
      <c r="HC67" s="2">
        <f t="shared" si="123"/>
        <v>52</v>
      </c>
      <c r="HD67" s="2">
        <f t="shared" si="123"/>
        <v>222</v>
      </c>
      <c r="HE67" s="2">
        <f t="shared" si="123"/>
        <v>539</v>
      </c>
      <c r="HF67" s="2">
        <f t="shared" si="123"/>
        <v>210</v>
      </c>
      <c r="HG67" s="2">
        <f t="shared" si="123"/>
        <v>88</v>
      </c>
      <c r="HH67" s="2">
        <f t="shared" si="123"/>
        <v>68</v>
      </c>
      <c r="HI67" s="2">
        <f t="shared" si="123"/>
        <v>152</v>
      </c>
      <c r="HJ67" s="2">
        <f t="shared" si="123"/>
        <v>82</v>
      </c>
      <c r="HK67" s="2">
        <f t="shared" si="123"/>
        <v>148</v>
      </c>
      <c r="HL67" s="2">
        <f t="shared" si="123"/>
        <v>228</v>
      </c>
      <c r="HM67" s="2">
        <f t="shared" si="123"/>
        <v>186</v>
      </c>
      <c r="HN67" s="2">
        <f t="shared" si="123"/>
        <v>207</v>
      </c>
      <c r="HO67" s="2">
        <f t="shared" si="123"/>
        <v>265</v>
      </c>
      <c r="HP67" s="2">
        <f t="shared" si="123"/>
        <v>104</v>
      </c>
      <c r="HQ67" s="2">
        <f t="shared" si="123"/>
        <v>123</v>
      </c>
      <c r="HR67" s="2">
        <f t="shared" si="123"/>
        <v>122</v>
      </c>
      <c r="HS67" s="2">
        <f t="shared" si="123"/>
        <v>244</v>
      </c>
      <c r="HT67" s="2">
        <f t="shared" si="123"/>
        <v>397</v>
      </c>
      <c r="HU67" s="2">
        <f t="shared" si="123"/>
        <v>217</v>
      </c>
      <c r="HV67" s="2">
        <f t="shared" si="123"/>
        <v>254</v>
      </c>
      <c r="HW67" s="2">
        <f t="shared" si="123"/>
        <v>79</v>
      </c>
      <c r="HX67" s="2">
        <f t="shared" si="123"/>
        <v>234</v>
      </c>
      <c r="HY67" s="2">
        <f t="shared" si="123"/>
        <v>36</v>
      </c>
      <c r="HZ67" s="2">
        <f t="shared" si="123"/>
        <v>94</v>
      </c>
      <c r="IA67" s="2">
        <f t="shared" si="123"/>
        <v>103</v>
      </c>
      <c r="IB67" s="2">
        <f t="shared" si="123"/>
        <v>602</v>
      </c>
      <c r="IC67" s="2">
        <f t="shared" si="123"/>
        <v>98</v>
      </c>
      <c r="ID67" s="2">
        <f t="shared" si="123"/>
        <v>693</v>
      </c>
      <c r="IE67" s="2">
        <f t="shared" si="123"/>
        <v>146</v>
      </c>
      <c r="IF67" s="2">
        <f t="shared" si="123"/>
        <v>233</v>
      </c>
      <c r="IG67" s="2">
        <f t="shared" si="123"/>
        <v>233</v>
      </c>
      <c r="IH67" s="2">
        <f t="shared" si="123"/>
        <v>172</v>
      </c>
      <c r="II67" s="2">
        <f t="shared" si="123"/>
        <v>340</v>
      </c>
      <c r="IJ67" s="2">
        <f t="shared" si="123"/>
        <v>306</v>
      </c>
      <c r="IK67" s="2">
        <f t="shared" si="123"/>
        <v>494</v>
      </c>
      <c r="IL67" s="2">
        <f t="shared" si="123"/>
        <v>40</v>
      </c>
      <c r="IM67" s="2">
        <f t="shared" si="123"/>
        <v>174</v>
      </c>
      <c r="IN67" s="2">
        <f t="shared" si="123"/>
        <v>122</v>
      </c>
      <c r="IO67" s="2">
        <f t="shared" si="123"/>
        <v>89</v>
      </c>
      <c r="IP67" s="2">
        <f t="shared" si="123"/>
        <v>165</v>
      </c>
      <c r="IQ67" s="2">
        <f t="shared" si="123"/>
        <v>53</v>
      </c>
      <c r="IR67" s="2">
        <f t="shared" si="123"/>
        <v>556</v>
      </c>
      <c r="IS67" s="2">
        <f t="shared" si="123"/>
        <v>153</v>
      </c>
      <c r="IT67" s="2">
        <f t="shared" si="123"/>
        <v>79</v>
      </c>
      <c r="IU67" s="2">
        <f t="shared" si="123"/>
        <v>175</v>
      </c>
      <c r="IV67" s="2">
        <f t="shared" si="123"/>
        <v>177</v>
      </c>
      <c r="IW67" s="2">
        <f t="shared" si="123"/>
        <v>183</v>
      </c>
      <c r="IX67" s="2">
        <f t="shared" si="123"/>
        <v>334</v>
      </c>
      <c r="IY67" s="2">
        <f t="shared" ref="IY67:LJ67" si="124">SUM(IY61:IY66)</f>
        <v>305</v>
      </c>
      <c r="IZ67" s="2">
        <f t="shared" si="124"/>
        <v>45</v>
      </c>
      <c r="JA67" s="2">
        <f t="shared" si="124"/>
        <v>98</v>
      </c>
      <c r="JB67" s="2">
        <f t="shared" si="124"/>
        <v>235</v>
      </c>
      <c r="JC67" s="2">
        <f t="shared" si="124"/>
        <v>100</v>
      </c>
      <c r="JD67" s="2">
        <f t="shared" si="124"/>
        <v>105</v>
      </c>
      <c r="JE67" s="2">
        <f t="shared" si="124"/>
        <v>132</v>
      </c>
      <c r="JF67" s="2">
        <f t="shared" si="124"/>
        <v>144</v>
      </c>
      <c r="JG67" s="2">
        <f t="shared" si="124"/>
        <v>212</v>
      </c>
      <c r="JH67" s="2">
        <f t="shared" si="124"/>
        <v>241</v>
      </c>
      <c r="JI67" s="2">
        <f t="shared" si="124"/>
        <v>271</v>
      </c>
      <c r="JJ67" s="2">
        <f t="shared" si="124"/>
        <v>209</v>
      </c>
      <c r="JK67" s="2">
        <f t="shared" si="124"/>
        <v>313</v>
      </c>
      <c r="JL67" s="2">
        <f t="shared" si="124"/>
        <v>130</v>
      </c>
      <c r="JM67" s="2">
        <f t="shared" si="124"/>
        <v>183</v>
      </c>
      <c r="JN67" s="2">
        <f t="shared" si="124"/>
        <v>244</v>
      </c>
      <c r="JO67" s="2">
        <f t="shared" si="124"/>
        <v>205</v>
      </c>
      <c r="JP67" s="2">
        <f t="shared" si="124"/>
        <v>171</v>
      </c>
      <c r="JQ67" s="2">
        <f t="shared" si="124"/>
        <v>474</v>
      </c>
      <c r="JR67" s="2">
        <f t="shared" si="124"/>
        <v>79</v>
      </c>
      <c r="JS67" s="2">
        <f t="shared" si="124"/>
        <v>141</v>
      </c>
      <c r="JT67" s="2">
        <f t="shared" si="124"/>
        <v>180</v>
      </c>
      <c r="JU67" s="2">
        <f t="shared" si="124"/>
        <v>119</v>
      </c>
      <c r="JV67" s="2">
        <f t="shared" si="124"/>
        <v>307</v>
      </c>
      <c r="JW67" s="2">
        <f t="shared" si="124"/>
        <v>138</v>
      </c>
      <c r="JX67" s="2">
        <f t="shared" si="124"/>
        <v>50</v>
      </c>
      <c r="JY67" s="2">
        <f t="shared" si="124"/>
        <v>92</v>
      </c>
      <c r="JZ67" s="2">
        <f t="shared" si="124"/>
        <v>243</v>
      </c>
      <c r="KA67" s="2">
        <f t="shared" si="124"/>
        <v>325</v>
      </c>
      <c r="KB67" s="2">
        <f t="shared" si="124"/>
        <v>83</v>
      </c>
      <c r="KC67" s="2">
        <f t="shared" si="124"/>
        <v>557</v>
      </c>
      <c r="KD67" s="2">
        <f t="shared" si="124"/>
        <v>75</v>
      </c>
      <c r="KE67" s="2">
        <f t="shared" si="124"/>
        <v>137</v>
      </c>
      <c r="KF67" s="2">
        <f t="shared" si="124"/>
        <v>23</v>
      </c>
      <c r="KG67" s="2">
        <f t="shared" si="124"/>
        <v>139</v>
      </c>
      <c r="KH67" s="2">
        <f t="shared" si="124"/>
        <v>203</v>
      </c>
      <c r="KI67" s="2">
        <f t="shared" si="124"/>
        <v>805</v>
      </c>
      <c r="KJ67" s="2">
        <f t="shared" si="124"/>
        <v>165</v>
      </c>
      <c r="KK67" s="2">
        <f t="shared" si="124"/>
        <v>246</v>
      </c>
      <c r="KL67" s="2">
        <f t="shared" si="124"/>
        <v>298</v>
      </c>
      <c r="KM67" s="2">
        <f t="shared" si="124"/>
        <v>214</v>
      </c>
      <c r="KN67" s="2">
        <f t="shared" si="124"/>
        <v>124</v>
      </c>
      <c r="KO67" s="2">
        <f t="shared" si="124"/>
        <v>225</v>
      </c>
      <c r="KP67" s="2">
        <f t="shared" si="124"/>
        <v>84</v>
      </c>
      <c r="KQ67" s="2">
        <f t="shared" si="124"/>
        <v>356</v>
      </c>
      <c r="KR67" s="2">
        <f t="shared" si="124"/>
        <v>116</v>
      </c>
      <c r="KS67" s="2">
        <f t="shared" si="124"/>
        <v>186</v>
      </c>
      <c r="KT67" s="2">
        <f t="shared" si="124"/>
        <v>89</v>
      </c>
      <c r="KU67" s="2">
        <f t="shared" si="124"/>
        <v>305</v>
      </c>
      <c r="KV67" s="2">
        <f t="shared" si="124"/>
        <v>197</v>
      </c>
      <c r="KW67" s="2">
        <f t="shared" si="124"/>
        <v>252</v>
      </c>
      <c r="KX67" s="2">
        <f t="shared" si="124"/>
        <v>74</v>
      </c>
      <c r="KY67" s="2">
        <f t="shared" si="124"/>
        <v>36</v>
      </c>
      <c r="KZ67" s="2">
        <f t="shared" si="124"/>
        <v>287</v>
      </c>
      <c r="LA67" s="2">
        <f t="shared" si="124"/>
        <v>532</v>
      </c>
      <c r="LB67" s="2">
        <f t="shared" si="124"/>
        <v>116</v>
      </c>
      <c r="LC67" s="2">
        <f t="shared" si="124"/>
        <v>53</v>
      </c>
      <c r="LD67" s="2">
        <f t="shared" si="124"/>
        <v>125</v>
      </c>
      <c r="LE67" s="2">
        <f t="shared" si="124"/>
        <v>203</v>
      </c>
      <c r="LF67" s="2">
        <f t="shared" si="124"/>
        <v>340</v>
      </c>
      <c r="LG67" s="2">
        <f t="shared" si="124"/>
        <v>205</v>
      </c>
      <c r="LH67" s="2">
        <f t="shared" si="124"/>
        <v>322</v>
      </c>
      <c r="LI67" s="2">
        <f t="shared" si="124"/>
        <v>322</v>
      </c>
      <c r="LJ67" s="2">
        <f t="shared" si="124"/>
        <v>242</v>
      </c>
      <c r="LK67" s="2">
        <f t="shared" ref="LK67:NV67" si="125">SUM(LK61:LK66)</f>
        <v>60</v>
      </c>
      <c r="LL67" s="2">
        <f t="shared" si="125"/>
        <v>187</v>
      </c>
      <c r="LM67" s="2">
        <f t="shared" si="125"/>
        <v>152</v>
      </c>
      <c r="LN67" s="2">
        <f t="shared" si="125"/>
        <v>118</v>
      </c>
      <c r="LO67" s="2">
        <f t="shared" si="125"/>
        <v>292</v>
      </c>
      <c r="LP67" s="2">
        <f t="shared" si="125"/>
        <v>471</v>
      </c>
      <c r="LQ67" s="2">
        <f t="shared" si="125"/>
        <v>144</v>
      </c>
      <c r="LR67" s="2">
        <f t="shared" si="125"/>
        <v>153</v>
      </c>
      <c r="LS67" s="2">
        <f t="shared" si="125"/>
        <v>57</v>
      </c>
      <c r="LT67" s="2">
        <f t="shared" si="125"/>
        <v>237</v>
      </c>
      <c r="LU67" s="2">
        <f t="shared" si="125"/>
        <v>189</v>
      </c>
      <c r="LV67" s="2">
        <f t="shared" si="125"/>
        <v>220</v>
      </c>
      <c r="LW67" s="2">
        <f t="shared" si="125"/>
        <v>103</v>
      </c>
      <c r="LX67" s="2">
        <f t="shared" si="125"/>
        <v>475</v>
      </c>
      <c r="LY67" s="2">
        <f t="shared" si="125"/>
        <v>133</v>
      </c>
      <c r="LZ67" s="2">
        <f t="shared" si="125"/>
        <v>94</v>
      </c>
      <c r="MA67" s="2">
        <f t="shared" si="125"/>
        <v>138</v>
      </c>
      <c r="MB67" s="2">
        <f t="shared" si="125"/>
        <v>61</v>
      </c>
      <c r="MC67" s="2">
        <f t="shared" si="125"/>
        <v>98</v>
      </c>
      <c r="MD67" s="2">
        <f t="shared" si="125"/>
        <v>292</v>
      </c>
      <c r="ME67" s="2">
        <f t="shared" si="125"/>
        <v>382</v>
      </c>
      <c r="MF67" s="2">
        <f t="shared" si="125"/>
        <v>47</v>
      </c>
      <c r="MG67" s="2">
        <f t="shared" si="125"/>
        <v>184</v>
      </c>
      <c r="MH67" s="2">
        <f t="shared" si="125"/>
        <v>155</v>
      </c>
      <c r="MI67" s="2">
        <f t="shared" si="125"/>
        <v>269</v>
      </c>
      <c r="MJ67" s="2">
        <f t="shared" si="125"/>
        <v>620</v>
      </c>
      <c r="MK67" s="2">
        <f t="shared" si="125"/>
        <v>68</v>
      </c>
      <c r="ML67" s="2">
        <f t="shared" si="125"/>
        <v>195</v>
      </c>
      <c r="MM67" s="2">
        <f t="shared" si="125"/>
        <v>148</v>
      </c>
      <c r="MN67" s="2">
        <f t="shared" si="125"/>
        <v>217</v>
      </c>
      <c r="MO67" s="2">
        <f t="shared" si="125"/>
        <v>117</v>
      </c>
      <c r="MP67" s="2">
        <f t="shared" si="125"/>
        <v>247</v>
      </c>
      <c r="MQ67" s="2">
        <f t="shared" si="125"/>
        <v>104</v>
      </c>
      <c r="MR67" s="2">
        <f t="shared" si="125"/>
        <v>792</v>
      </c>
      <c r="MS67" s="2">
        <f t="shared" si="125"/>
        <v>91</v>
      </c>
      <c r="MT67" s="2">
        <f t="shared" si="125"/>
        <v>106</v>
      </c>
      <c r="MU67" s="2">
        <f t="shared" si="125"/>
        <v>134</v>
      </c>
      <c r="MV67" s="2">
        <f t="shared" si="125"/>
        <v>362</v>
      </c>
      <c r="MW67" s="2">
        <f t="shared" si="125"/>
        <v>274</v>
      </c>
      <c r="MX67" s="2">
        <f t="shared" si="125"/>
        <v>260</v>
      </c>
      <c r="MY67" s="2">
        <f t="shared" si="125"/>
        <v>292</v>
      </c>
      <c r="MZ67" s="2">
        <f t="shared" si="125"/>
        <v>95</v>
      </c>
      <c r="NA67" s="2">
        <f t="shared" si="125"/>
        <v>86</v>
      </c>
      <c r="NB67" s="2">
        <f t="shared" si="125"/>
        <v>173</v>
      </c>
      <c r="NC67" s="2">
        <f t="shared" si="125"/>
        <v>479</v>
      </c>
      <c r="ND67" s="2">
        <f t="shared" si="125"/>
        <v>110</v>
      </c>
      <c r="NE67" s="2">
        <f t="shared" si="125"/>
        <v>114</v>
      </c>
      <c r="NF67" s="2">
        <f t="shared" si="125"/>
        <v>81</v>
      </c>
      <c r="NG67" s="2">
        <f t="shared" si="125"/>
        <v>196</v>
      </c>
      <c r="NH67" s="2">
        <f t="shared" si="125"/>
        <v>122</v>
      </c>
      <c r="NI67" s="2">
        <f t="shared" si="125"/>
        <v>635</v>
      </c>
      <c r="NJ67" s="2">
        <f t="shared" si="125"/>
        <v>174</v>
      </c>
      <c r="NK67" s="2">
        <f t="shared" si="125"/>
        <v>156</v>
      </c>
      <c r="NL67" s="2">
        <f t="shared" si="125"/>
        <v>268</v>
      </c>
      <c r="NM67" s="2">
        <f t="shared" si="125"/>
        <v>509</v>
      </c>
      <c r="NN67" s="2">
        <f t="shared" si="125"/>
        <v>217</v>
      </c>
      <c r="NO67" s="2">
        <f t="shared" si="125"/>
        <v>41</v>
      </c>
      <c r="NP67" s="2">
        <f t="shared" si="125"/>
        <v>80</v>
      </c>
      <c r="NQ67" s="2">
        <f t="shared" si="125"/>
        <v>157</v>
      </c>
      <c r="NR67" s="2">
        <f t="shared" si="125"/>
        <v>367</v>
      </c>
      <c r="NS67" s="2">
        <f t="shared" si="125"/>
        <v>369</v>
      </c>
      <c r="NT67" s="2">
        <f t="shared" si="125"/>
        <v>399</v>
      </c>
      <c r="NU67" s="2">
        <f t="shared" si="125"/>
        <v>115</v>
      </c>
      <c r="NV67" s="2">
        <f t="shared" si="125"/>
        <v>64</v>
      </c>
      <c r="NW67" s="2">
        <f t="shared" ref="NW67:QH67" si="126">SUM(NW61:NW66)</f>
        <v>127</v>
      </c>
      <c r="NX67" s="2">
        <f t="shared" si="126"/>
        <v>242</v>
      </c>
      <c r="NY67" s="2">
        <f t="shared" si="126"/>
        <v>391</v>
      </c>
      <c r="NZ67" s="2">
        <f t="shared" si="126"/>
        <v>99</v>
      </c>
      <c r="OA67" s="2">
        <f t="shared" si="126"/>
        <v>504</v>
      </c>
      <c r="OB67" s="2">
        <f t="shared" si="126"/>
        <v>260</v>
      </c>
      <c r="OC67" s="2">
        <f t="shared" si="126"/>
        <v>99</v>
      </c>
      <c r="OD67" s="2">
        <f t="shared" si="126"/>
        <v>76</v>
      </c>
      <c r="OE67" s="2">
        <f t="shared" si="126"/>
        <v>274</v>
      </c>
      <c r="OF67" s="2">
        <f t="shared" si="126"/>
        <v>214</v>
      </c>
      <c r="OG67" s="2">
        <f t="shared" si="126"/>
        <v>73</v>
      </c>
      <c r="OH67" s="2">
        <f t="shared" si="126"/>
        <v>105</v>
      </c>
      <c r="OI67" s="2">
        <f t="shared" si="126"/>
        <v>107</v>
      </c>
      <c r="OJ67" s="2">
        <f t="shared" si="126"/>
        <v>121</v>
      </c>
      <c r="OK67" s="2">
        <f t="shared" si="126"/>
        <v>231</v>
      </c>
      <c r="OL67" s="2">
        <f t="shared" si="126"/>
        <v>96</v>
      </c>
      <c r="OM67" s="2">
        <f t="shared" si="126"/>
        <v>123</v>
      </c>
      <c r="ON67" s="2">
        <f t="shared" si="126"/>
        <v>130</v>
      </c>
      <c r="OO67" s="2">
        <f t="shared" si="126"/>
        <v>115</v>
      </c>
      <c r="OP67" s="2">
        <f t="shared" si="126"/>
        <v>150</v>
      </c>
      <c r="OQ67" s="2">
        <f t="shared" si="126"/>
        <v>106</v>
      </c>
      <c r="OR67" s="2">
        <f t="shared" si="126"/>
        <v>306</v>
      </c>
      <c r="OS67" s="2">
        <f t="shared" si="126"/>
        <v>94</v>
      </c>
      <c r="OT67" s="2">
        <f t="shared" si="126"/>
        <v>104</v>
      </c>
      <c r="OU67" s="2">
        <f t="shared" si="126"/>
        <v>62</v>
      </c>
      <c r="OV67" s="2">
        <f t="shared" si="126"/>
        <v>306</v>
      </c>
      <c r="OW67" s="2">
        <f t="shared" si="126"/>
        <v>291</v>
      </c>
      <c r="OX67" s="2">
        <f t="shared" si="126"/>
        <v>286</v>
      </c>
      <c r="OY67" s="2">
        <f t="shared" si="126"/>
        <v>189</v>
      </c>
      <c r="OZ67" s="2">
        <f t="shared" si="126"/>
        <v>81</v>
      </c>
      <c r="PA67" s="2">
        <f t="shared" si="126"/>
        <v>388</v>
      </c>
      <c r="PB67" s="2">
        <f t="shared" si="126"/>
        <v>99</v>
      </c>
      <c r="PC67" s="2">
        <f t="shared" si="126"/>
        <v>124</v>
      </c>
      <c r="PD67" s="2">
        <f t="shared" si="126"/>
        <v>343</v>
      </c>
      <c r="PE67" s="2">
        <f t="shared" si="126"/>
        <v>312</v>
      </c>
      <c r="PF67" s="2">
        <f t="shared" si="126"/>
        <v>58</v>
      </c>
      <c r="PG67" s="2">
        <f t="shared" si="126"/>
        <v>149</v>
      </c>
      <c r="PH67" s="2">
        <f t="shared" si="126"/>
        <v>76</v>
      </c>
      <c r="PI67" s="2">
        <f t="shared" si="126"/>
        <v>96</v>
      </c>
      <c r="PJ67" s="2">
        <f t="shared" si="126"/>
        <v>508</v>
      </c>
      <c r="PK67" s="2">
        <f t="shared" si="126"/>
        <v>121</v>
      </c>
      <c r="PL67" s="2">
        <f t="shared" si="126"/>
        <v>489</v>
      </c>
      <c r="PM67" s="2">
        <f t="shared" si="126"/>
        <v>62</v>
      </c>
      <c r="PN67" s="2">
        <f t="shared" si="126"/>
        <v>167</v>
      </c>
      <c r="PO67" s="2">
        <f t="shared" si="126"/>
        <v>192</v>
      </c>
      <c r="PP67" s="2">
        <f t="shared" si="126"/>
        <v>352</v>
      </c>
      <c r="PQ67" s="2">
        <f t="shared" si="126"/>
        <v>189</v>
      </c>
      <c r="PR67" s="2">
        <f t="shared" si="126"/>
        <v>633</v>
      </c>
      <c r="PS67" s="2">
        <f t="shared" si="126"/>
        <v>90</v>
      </c>
      <c r="PT67" s="2">
        <f t="shared" si="126"/>
        <v>162</v>
      </c>
      <c r="PU67" s="2">
        <f t="shared" si="126"/>
        <v>133</v>
      </c>
      <c r="PV67" s="2">
        <f t="shared" si="126"/>
        <v>118</v>
      </c>
      <c r="PW67" s="2">
        <f t="shared" si="126"/>
        <v>96</v>
      </c>
      <c r="PX67" s="2">
        <f t="shared" si="126"/>
        <v>197</v>
      </c>
      <c r="PY67" s="2">
        <f t="shared" si="126"/>
        <v>313</v>
      </c>
      <c r="PZ67" s="2">
        <f t="shared" si="126"/>
        <v>66</v>
      </c>
      <c r="QA67" s="2">
        <f t="shared" si="126"/>
        <v>323</v>
      </c>
      <c r="QB67" s="2">
        <f t="shared" si="126"/>
        <v>405</v>
      </c>
      <c r="QC67" s="2">
        <f t="shared" si="126"/>
        <v>45</v>
      </c>
      <c r="QD67" s="2">
        <f t="shared" si="126"/>
        <v>84</v>
      </c>
      <c r="QE67" s="2">
        <f t="shared" si="126"/>
        <v>174</v>
      </c>
      <c r="QF67" s="2">
        <f t="shared" si="126"/>
        <v>51</v>
      </c>
      <c r="QG67" s="2">
        <f t="shared" si="126"/>
        <v>122</v>
      </c>
      <c r="QH67" s="2">
        <f t="shared" si="126"/>
        <v>145</v>
      </c>
      <c r="QI67" s="2">
        <f t="shared" ref="QI67:ST67" si="127">SUM(QI61:QI66)</f>
        <v>207</v>
      </c>
      <c r="QJ67" s="2">
        <f t="shared" si="127"/>
        <v>709</v>
      </c>
      <c r="QK67" s="2">
        <f t="shared" si="127"/>
        <v>325</v>
      </c>
      <c r="QL67" s="2">
        <f t="shared" si="127"/>
        <v>250</v>
      </c>
      <c r="QM67" s="2">
        <f t="shared" si="127"/>
        <v>318</v>
      </c>
      <c r="QN67" s="2">
        <f t="shared" si="127"/>
        <v>145</v>
      </c>
      <c r="QO67" s="2">
        <f t="shared" si="127"/>
        <v>182</v>
      </c>
      <c r="QP67" s="2">
        <f t="shared" si="127"/>
        <v>179</v>
      </c>
      <c r="QQ67" s="2">
        <f t="shared" si="127"/>
        <v>243</v>
      </c>
      <c r="QR67" s="2">
        <f t="shared" si="127"/>
        <v>262</v>
      </c>
      <c r="QS67" s="2">
        <f t="shared" si="127"/>
        <v>303</v>
      </c>
      <c r="QT67" s="2">
        <f t="shared" si="127"/>
        <v>103</v>
      </c>
      <c r="QU67" s="2">
        <f t="shared" si="127"/>
        <v>290</v>
      </c>
      <c r="QV67" s="2">
        <f t="shared" si="127"/>
        <v>162</v>
      </c>
      <c r="QW67" s="2">
        <f t="shared" si="127"/>
        <v>39</v>
      </c>
      <c r="QX67" s="2">
        <f t="shared" si="127"/>
        <v>88</v>
      </c>
      <c r="QY67" s="2">
        <f t="shared" si="127"/>
        <v>131</v>
      </c>
      <c r="QZ67" s="2">
        <f t="shared" si="127"/>
        <v>87</v>
      </c>
      <c r="RA67" s="2">
        <f t="shared" si="127"/>
        <v>225</v>
      </c>
      <c r="RB67" s="2">
        <f t="shared" si="127"/>
        <v>194</v>
      </c>
      <c r="RC67" s="2">
        <f t="shared" si="127"/>
        <v>64</v>
      </c>
      <c r="RD67" s="2">
        <f t="shared" si="127"/>
        <v>339</v>
      </c>
      <c r="RE67" s="2">
        <f t="shared" si="127"/>
        <v>226</v>
      </c>
      <c r="RF67" s="2">
        <f t="shared" si="127"/>
        <v>96</v>
      </c>
      <c r="RG67" s="2">
        <f t="shared" si="127"/>
        <v>130</v>
      </c>
      <c r="RH67" s="2">
        <f t="shared" si="127"/>
        <v>343</v>
      </c>
      <c r="RI67" s="2">
        <f t="shared" si="127"/>
        <v>538</v>
      </c>
      <c r="RJ67" s="2">
        <f t="shared" si="127"/>
        <v>182</v>
      </c>
      <c r="RK67" s="2">
        <f t="shared" si="127"/>
        <v>510</v>
      </c>
      <c r="RL67" s="2">
        <f t="shared" si="127"/>
        <v>437</v>
      </c>
      <c r="RM67" s="2">
        <f t="shared" si="127"/>
        <v>110</v>
      </c>
      <c r="RN67" s="2">
        <f t="shared" si="127"/>
        <v>102</v>
      </c>
      <c r="RO67" s="2">
        <f t="shared" si="127"/>
        <v>311</v>
      </c>
      <c r="RP67" s="2">
        <f t="shared" si="127"/>
        <v>82</v>
      </c>
      <c r="RQ67" s="2">
        <f t="shared" si="127"/>
        <v>320</v>
      </c>
      <c r="RR67" s="2">
        <f t="shared" si="127"/>
        <v>340</v>
      </c>
      <c r="RS67" s="2">
        <f t="shared" si="127"/>
        <v>138</v>
      </c>
      <c r="RT67" s="2">
        <f t="shared" si="127"/>
        <v>262</v>
      </c>
      <c r="RU67" s="2">
        <f t="shared" si="127"/>
        <v>272</v>
      </c>
      <c r="RV67" s="2">
        <f t="shared" si="127"/>
        <v>340</v>
      </c>
      <c r="RW67" s="2">
        <f t="shared" si="127"/>
        <v>29</v>
      </c>
      <c r="RX67" s="2">
        <f t="shared" si="127"/>
        <v>128</v>
      </c>
      <c r="RY67" s="2">
        <f t="shared" si="127"/>
        <v>76</v>
      </c>
      <c r="RZ67" s="2">
        <f t="shared" si="127"/>
        <v>106</v>
      </c>
      <c r="SA67" s="2">
        <f t="shared" si="127"/>
        <v>342</v>
      </c>
      <c r="SB67" s="2">
        <f t="shared" si="127"/>
        <v>157</v>
      </c>
      <c r="SC67" s="2">
        <f t="shared" si="127"/>
        <v>157</v>
      </c>
      <c r="SD67" s="2">
        <f t="shared" si="127"/>
        <v>320</v>
      </c>
      <c r="SE67" s="2">
        <f t="shared" si="127"/>
        <v>150</v>
      </c>
      <c r="SF67" s="2">
        <f t="shared" si="127"/>
        <v>186</v>
      </c>
      <c r="SG67" s="2">
        <f t="shared" si="127"/>
        <v>163</v>
      </c>
      <c r="SH67" s="2">
        <f t="shared" si="127"/>
        <v>361</v>
      </c>
      <c r="SI67" s="2">
        <f t="shared" si="127"/>
        <v>68</v>
      </c>
      <c r="SJ67" s="2">
        <f t="shared" si="127"/>
        <v>197</v>
      </c>
      <c r="SK67" s="2">
        <f t="shared" si="127"/>
        <v>100</v>
      </c>
      <c r="SL67" s="2">
        <f t="shared" si="127"/>
        <v>509</v>
      </c>
      <c r="SM67" s="2">
        <f t="shared" si="127"/>
        <v>40</v>
      </c>
      <c r="SN67" s="2">
        <f t="shared" si="127"/>
        <v>200</v>
      </c>
      <c r="SO67" s="2">
        <f t="shared" si="127"/>
        <v>176</v>
      </c>
      <c r="SP67" s="2">
        <f t="shared" si="127"/>
        <v>271</v>
      </c>
      <c r="SQ67" s="2">
        <f t="shared" si="127"/>
        <v>155</v>
      </c>
      <c r="SR67" s="2">
        <f t="shared" si="127"/>
        <v>92</v>
      </c>
      <c r="SS67" s="2">
        <f t="shared" si="127"/>
        <v>257</v>
      </c>
      <c r="ST67" s="2">
        <f t="shared" si="127"/>
        <v>316</v>
      </c>
      <c r="SU67" s="2">
        <f t="shared" ref="SU67:VF67" si="128">SUM(SU61:SU66)</f>
        <v>110</v>
      </c>
      <c r="SV67" s="2">
        <f t="shared" si="128"/>
        <v>199</v>
      </c>
      <c r="SW67" s="2">
        <f t="shared" si="128"/>
        <v>223</v>
      </c>
      <c r="SX67" s="2">
        <f t="shared" si="128"/>
        <v>50</v>
      </c>
      <c r="SY67" s="2">
        <f t="shared" si="128"/>
        <v>62</v>
      </c>
      <c r="SZ67" s="2">
        <f t="shared" si="128"/>
        <v>105</v>
      </c>
      <c r="TA67" s="2">
        <f t="shared" si="128"/>
        <v>234</v>
      </c>
      <c r="TB67" s="2">
        <f t="shared" si="128"/>
        <v>110</v>
      </c>
      <c r="TC67" s="2">
        <f t="shared" si="128"/>
        <v>110</v>
      </c>
      <c r="TD67" s="2">
        <f t="shared" si="128"/>
        <v>182</v>
      </c>
      <c r="TE67" s="2">
        <f t="shared" si="128"/>
        <v>139</v>
      </c>
      <c r="TF67" s="2">
        <f t="shared" si="128"/>
        <v>338</v>
      </c>
      <c r="TG67" s="2">
        <f t="shared" si="128"/>
        <v>306</v>
      </c>
      <c r="TH67" s="2">
        <f t="shared" si="128"/>
        <v>293</v>
      </c>
      <c r="TI67" s="2">
        <f t="shared" si="128"/>
        <v>50</v>
      </c>
      <c r="TJ67" s="2">
        <f t="shared" si="128"/>
        <v>100</v>
      </c>
      <c r="TK67" s="2">
        <f t="shared" si="128"/>
        <v>152</v>
      </c>
      <c r="TL67" s="2">
        <f t="shared" si="128"/>
        <v>325</v>
      </c>
      <c r="TM67" s="2">
        <f t="shared" si="128"/>
        <v>216</v>
      </c>
      <c r="TN67" s="2">
        <f t="shared" si="128"/>
        <v>219</v>
      </c>
      <c r="TO67" s="2">
        <f t="shared" si="128"/>
        <v>458</v>
      </c>
      <c r="TP67" s="2">
        <f t="shared" si="128"/>
        <v>286</v>
      </c>
      <c r="TQ67" s="2">
        <f t="shared" si="128"/>
        <v>270</v>
      </c>
      <c r="TR67" s="2">
        <f t="shared" si="128"/>
        <v>97</v>
      </c>
      <c r="TS67" s="2">
        <f t="shared" si="128"/>
        <v>141</v>
      </c>
      <c r="TT67" s="2">
        <f t="shared" si="128"/>
        <v>184</v>
      </c>
      <c r="TU67" s="2">
        <f t="shared" si="128"/>
        <v>213</v>
      </c>
      <c r="TV67" s="2">
        <f t="shared" si="128"/>
        <v>301</v>
      </c>
      <c r="TW67" s="2">
        <f t="shared" si="128"/>
        <v>99</v>
      </c>
      <c r="TX67" s="2">
        <f t="shared" si="128"/>
        <v>230</v>
      </c>
      <c r="TY67" s="2">
        <f t="shared" si="128"/>
        <v>106</v>
      </c>
      <c r="TZ67" s="2">
        <f t="shared" si="128"/>
        <v>192</v>
      </c>
      <c r="UA67" s="2">
        <f t="shared" si="128"/>
        <v>242</v>
      </c>
      <c r="UB67" s="2">
        <f t="shared" si="128"/>
        <v>68</v>
      </c>
      <c r="UC67" s="2">
        <f t="shared" si="128"/>
        <v>61</v>
      </c>
      <c r="UD67" s="2">
        <f t="shared" si="128"/>
        <v>53</v>
      </c>
      <c r="UE67" s="2">
        <f t="shared" si="128"/>
        <v>457</v>
      </c>
      <c r="UF67" s="2">
        <f t="shared" si="128"/>
        <v>197</v>
      </c>
      <c r="UG67" s="2">
        <f t="shared" si="128"/>
        <v>282</v>
      </c>
      <c r="UH67" s="2">
        <f t="shared" si="128"/>
        <v>42</v>
      </c>
      <c r="UI67" s="2">
        <f t="shared" si="128"/>
        <v>433</v>
      </c>
      <c r="UJ67" s="2">
        <f t="shared" si="128"/>
        <v>358</v>
      </c>
      <c r="UK67" s="2">
        <f t="shared" si="128"/>
        <v>165</v>
      </c>
      <c r="UL67" s="2">
        <f t="shared" si="128"/>
        <v>252</v>
      </c>
      <c r="UM67" s="2">
        <f t="shared" si="128"/>
        <v>246</v>
      </c>
      <c r="UN67" s="2">
        <f t="shared" si="128"/>
        <v>304</v>
      </c>
      <c r="UO67" s="2">
        <f t="shared" si="128"/>
        <v>175</v>
      </c>
      <c r="UP67" s="2">
        <f t="shared" si="128"/>
        <v>107</v>
      </c>
      <c r="UQ67" s="2">
        <f t="shared" si="128"/>
        <v>151</v>
      </c>
      <c r="UR67" s="2">
        <f t="shared" si="128"/>
        <v>157</v>
      </c>
      <c r="US67" s="2">
        <f t="shared" si="128"/>
        <v>189</v>
      </c>
      <c r="UT67" s="2">
        <f t="shared" si="128"/>
        <v>69</v>
      </c>
      <c r="UU67" s="2">
        <f t="shared" si="128"/>
        <v>312</v>
      </c>
      <c r="UV67" s="2">
        <f t="shared" si="128"/>
        <v>96</v>
      </c>
      <c r="UW67" s="2">
        <f t="shared" si="128"/>
        <v>218</v>
      </c>
      <c r="UX67" s="2">
        <f t="shared" si="128"/>
        <v>75</v>
      </c>
      <c r="UY67" s="2">
        <f t="shared" si="128"/>
        <v>222</v>
      </c>
      <c r="UZ67" s="2">
        <f t="shared" si="128"/>
        <v>266</v>
      </c>
      <c r="VA67" s="2">
        <f t="shared" si="128"/>
        <v>181</v>
      </c>
      <c r="VB67" s="2">
        <f t="shared" si="128"/>
        <v>129</v>
      </c>
      <c r="VC67" s="2">
        <f t="shared" si="128"/>
        <v>136</v>
      </c>
      <c r="VD67" s="2">
        <f t="shared" si="128"/>
        <v>275</v>
      </c>
      <c r="VE67" s="2">
        <f t="shared" si="128"/>
        <v>88</v>
      </c>
      <c r="VF67" s="2">
        <f t="shared" si="128"/>
        <v>32</v>
      </c>
      <c r="VG67" s="2">
        <f t="shared" ref="VG67:XR67" si="129">SUM(VG61:VG66)</f>
        <v>79</v>
      </c>
      <c r="VH67" s="2">
        <f t="shared" si="129"/>
        <v>78</v>
      </c>
      <c r="VI67" s="2">
        <f t="shared" si="129"/>
        <v>173</v>
      </c>
      <c r="VJ67" s="2">
        <f t="shared" si="129"/>
        <v>332</v>
      </c>
      <c r="VK67" s="2">
        <f t="shared" si="129"/>
        <v>421</v>
      </c>
      <c r="VL67" s="2">
        <f t="shared" si="129"/>
        <v>222</v>
      </c>
      <c r="VM67" s="2">
        <f t="shared" si="129"/>
        <v>349</v>
      </c>
      <c r="VN67" s="2">
        <f t="shared" si="129"/>
        <v>344</v>
      </c>
      <c r="VO67" s="2">
        <f t="shared" si="129"/>
        <v>385</v>
      </c>
      <c r="VP67" s="2">
        <f t="shared" si="129"/>
        <v>235</v>
      </c>
      <c r="VQ67" s="2">
        <f t="shared" si="129"/>
        <v>88</v>
      </c>
      <c r="VR67" s="2">
        <f t="shared" si="129"/>
        <v>88</v>
      </c>
      <c r="VS67" s="2">
        <f t="shared" si="129"/>
        <v>276</v>
      </c>
      <c r="VT67" s="2">
        <f t="shared" si="129"/>
        <v>173</v>
      </c>
      <c r="VU67" s="2">
        <f t="shared" si="129"/>
        <v>260</v>
      </c>
      <c r="VV67" s="2">
        <f t="shared" si="129"/>
        <v>152</v>
      </c>
      <c r="VW67" s="2">
        <f t="shared" si="129"/>
        <v>159</v>
      </c>
      <c r="VX67" s="2">
        <f t="shared" si="129"/>
        <v>79</v>
      </c>
      <c r="VY67" s="2">
        <f t="shared" si="129"/>
        <v>95</v>
      </c>
      <c r="VZ67" s="2">
        <f t="shared" si="129"/>
        <v>372</v>
      </c>
      <c r="WA67" s="2">
        <f t="shared" si="129"/>
        <v>438</v>
      </c>
      <c r="WB67" s="2">
        <f t="shared" si="129"/>
        <v>41</v>
      </c>
      <c r="WC67" s="2">
        <f t="shared" si="129"/>
        <v>690</v>
      </c>
      <c r="WD67" s="2">
        <f t="shared" si="129"/>
        <v>222</v>
      </c>
      <c r="WE67" s="2">
        <f t="shared" si="129"/>
        <v>118</v>
      </c>
      <c r="WF67" s="2">
        <f t="shared" si="129"/>
        <v>131</v>
      </c>
      <c r="WG67" s="2">
        <f t="shared" si="129"/>
        <v>170</v>
      </c>
      <c r="WH67" s="2">
        <f t="shared" si="129"/>
        <v>130</v>
      </c>
      <c r="WI67" s="2">
        <f t="shared" si="129"/>
        <v>170</v>
      </c>
      <c r="WJ67" s="2">
        <f t="shared" si="129"/>
        <v>141</v>
      </c>
      <c r="WK67" s="2">
        <f t="shared" si="129"/>
        <v>60</v>
      </c>
      <c r="WL67" s="2">
        <f t="shared" si="129"/>
        <v>990</v>
      </c>
      <c r="WM67" s="2">
        <f t="shared" si="129"/>
        <v>196</v>
      </c>
      <c r="WN67" s="2">
        <f t="shared" si="129"/>
        <v>157</v>
      </c>
      <c r="WO67" s="2">
        <f t="shared" si="129"/>
        <v>100</v>
      </c>
      <c r="WP67" s="2">
        <f t="shared" si="129"/>
        <v>533</v>
      </c>
      <c r="WQ67" s="2">
        <f t="shared" si="129"/>
        <v>161</v>
      </c>
      <c r="WR67" s="2">
        <f t="shared" si="129"/>
        <v>246</v>
      </c>
      <c r="WS67" s="2">
        <f t="shared" si="129"/>
        <v>86</v>
      </c>
      <c r="WT67" s="2">
        <f t="shared" si="129"/>
        <v>99</v>
      </c>
      <c r="WU67" s="2">
        <f t="shared" si="129"/>
        <v>206</v>
      </c>
      <c r="WV67" s="2">
        <f t="shared" si="129"/>
        <v>103</v>
      </c>
      <c r="WW67" s="2">
        <f t="shared" si="129"/>
        <v>118</v>
      </c>
      <c r="WX67" s="2">
        <f t="shared" si="129"/>
        <v>191</v>
      </c>
      <c r="WY67" s="2">
        <f t="shared" si="129"/>
        <v>698</v>
      </c>
      <c r="WZ67" s="2">
        <f t="shared" si="129"/>
        <v>118</v>
      </c>
      <c r="XA67" s="2">
        <f t="shared" si="129"/>
        <v>785</v>
      </c>
      <c r="XB67" s="2">
        <f t="shared" si="129"/>
        <v>34</v>
      </c>
      <c r="XC67" s="2">
        <f t="shared" si="129"/>
        <v>298</v>
      </c>
      <c r="XD67" s="2">
        <f t="shared" si="129"/>
        <v>212</v>
      </c>
      <c r="XE67" s="2">
        <f t="shared" si="129"/>
        <v>662</v>
      </c>
      <c r="XF67" s="2">
        <f t="shared" si="129"/>
        <v>557</v>
      </c>
      <c r="XG67" s="2">
        <f t="shared" si="129"/>
        <v>43</v>
      </c>
      <c r="XH67" s="2">
        <f t="shared" si="129"/>
        <v>190</v>
      </c>
      <c r="XI67" s="2">
        <f t="shared" si="129"/>
        <v>287</v>
      </c>
      <c r="XJ67" s="2">
        <f t="shared" si="129"/>
        <v>165</v>
      </c>
      <c r="XK67" s="2">
        <f t="shared" si="129"/>
        <v>161</v>
      </c>
      <c r="XL67" s="2">
        <f t="shared" si="129"/>
        <v>464</v>
      </c>
      <c r="XM67" s="2">
        <f t="shared" si="129"/>
        <v>110</v>
      </c>
      <c r="XN67" s="2">
        <f t="shared" si="129"/>
        <v>181</v>
      </c>
      <c r="XO67" s="2">
        <f t="shared" si="129"/>
        <v>478</v>
      </c>
      <c r="XP67" s="2">
        <f t="shared" si="129"/>
        <v>139</v>
      </c>
      <c r="XQ67" s="2">
        <f t="shared" si="129"/>
        <v>251</v>
      </c>
      <c r="XR67" s="2">
        <f t="shared" si="129"/>
        <v>184</v>
      </c>
      <c r="XS67" s="2">
        <f t="shared" ref="XS67:AAD67" si="130">SUM(XS61:XS66)</f>
        <v>67</v>
      </c>
      <c r="XT67" s="2">
        <f t="shared" si="130"/>
        <v>464</v>
      </c>
      <c r="XU67" s="2">
        <f t="shared" si="130"/>
        <v>99</v>
      </c>
      <c r="XV67" s="2">
        <f t="shared" si="130"/>
        <v>221</v>
      </c>
      <c r="XW67" s="2">
        <f t="shared" si="130"/>
        <v>508</v>
      </c>
      <c r="XX67" s="2">
        <f t="shared" si="130"/>
        <v>137</v>
      </c>
      <c r="XY67" s="2">
        <f t="shared" si="130"/>
        <v>72</v>
      </c>
      <c r="XZ67" s="2">
        <f t="shared" si="130"/>
        <v>336</v>
      </c>
      <c r="YA67" s="2">
        <f t="shared" si="130"/>
        <v>107</v>
      </c>
      <c r="YB67" s="2">
        <f t="shared" si="130"/>
        <v>117</v>
      </c>
      <c r="YC67" s="2">
        <f t="shared" si="130"/>
        <v>596</v>
      </c>
      <c r="YD67" s="2">
        <f t="shared" si="130"/>
        <v>197</v>
      </c>
      <c r="YE67" s="2">
        <f t="shared" si="130"/>
        <v>560</v>
      </c>
      <c r="YF67" s="2">
        <f t="shared" si="130"/>
        <v>360</v>
      </c>
      <c r="YG67" s="2">
        <f t="shared" si="130"/>
        <v>42</v>
      </c>
      <c r="YH67" s="2">
        <f t="shared" si="130"/>
        <v>62</v>
      </c>
      <c r="YI67" s="2">
        <f t="shared" si="130"/>
        <v>85</v>
      </c>
      <c r="YJ67" s="2">
        <f t="shared" si="130"/>
        <v>111</v>
      </c>
      <c r="YK67" s="2">
        <f t="shared" si="130"/>
        <v>222</v>
      </c>
      <c r="YL67" s="2">
        <f t="shared" si="130"/>
        <v>176</v>
      </c>
      <c r="YM67" s="2">
        <f t="shared" si="130"/>
        <v>195</v>
      </c>
      <c r="YN67" s="2">
        <f t="shared" si="130"/>
        <v>326</v>
      </c>
      <c r="YO67" s="2">
        <f t="shared" si="130"/>
        <v>93</v>
      </c>
      <c r="YP67" s="2">
        <f t="shared" si="130"/>
        <v>261</v>
      </c>
      <c r="YQ67" s="2">
        <f t="shared" si="130"/>
        <v>244</v>
      </c>
      <c r="YR67" s="2">
        <f t="shared" si="130"/>
        <v>205</v>
      </c>
      <c r="YS67" s="2">
        <f t="shared" si="130"/>
        <v>648</v>
      </c>
      <c r="YT67" s="2">
        <f t="shared" si="130"/>
        <v>170</v>
      </c>
      <c r="YU67" s="2">
        <f t="shared" si="130"/>
        <v>175</v>
      </c>
      <c r="YV67" s="2">
        <f t="shared" si="130"/>
        <v>262</v>
      </c>
      <c r="YW67" s="2">
        <f t="shared" si="130"/>
        <v>204</v>
      </c>
      <c r="YX67" s="2">
        <f t="shared" si="130"/>
        <v>487</v>
      </c>
      <c r="YY67" s="2">
        <f t="shared" si="130"/>
        <v>266</v>
      </c>
      <c r="YZ67" s="2">
        <f t="shared" si="130"/>
        <v>124</v>
      </c>
      <c r="ZA67" s="2">
        <f t="shared" si="130"/>
        <v>128</v>
      </c>
      <c r="ZB67" s="2">
        <f t="shared" si="130"/>
        <v>1119</v>
      </c>
      <c r="ZC67" s="2">
        <f t="shared" si="130"/>
        <v>415</v>
      </c>
      <c r="ZD67" s="2">
        <f t="shared" si="130"/>
        <v>111</v>
      </c>
      <c r="ZE67" s="2">
        <f t="shared" si="130"/>
        <v>453</v>
      </c>
      <c r="ZF67" s="2">
        <f t="shared" si="130"/>
        <v>343</v>
      </c>
      <c r="ZG67" s="2">
        <f t="shared" si="130"/>
        <v>50</v>
      </c>
      <c r="ZH67" s="2">
        <f t="shared" si="130"/>
        <v>119</v>
      </c>
      <c r="ZI67" s="2">
        <f t="shared" si="130"/>
        <v>197</v>
      </c>
      <c r="ZJ67" s="2">
        <f t="shared" si="130"/>
        <v>276</v>
      </c>
      <c r="ZK67" s="2">
        <f t="shared" si="130"/>
        <v>374</v>
      </c>
      <c r="ZL67" s="2">
        <f t="shared" si="130"/>
        <v>330</v>
      </c>
      <c r="ZM67" s="2">
        <f t="shared" si="130"/>
        <v>274</v>
      </c>
      <c r="ZN67" s="2">
        <f t="shared" si="130"/>
        <v>334</v>
      </c>
      <c r="ZO67" s="2">
        <f t="shared" si="130"/>
        <v>952</v>
      </c>
      <c r="ZP67" s="2">
        <f t="shared" si="130"/>
        <v>221</v>
      </c>
      <c r="ZQ67" s="2">
        <f t="shared" si="130"/>
        <v>244</v>
      </c>
      <c r="ZR67" s="2">
        <f t="shared" si="130"/>
        <v>127</v>
      </c>
      <c r="ZS67" s="2">
        <f t="shared" si="130"/>
        <v>427</v>
      </c>
      <c r="ZT67" s="2">
        <f t="shared" si="130"/>
        <v>137</v>
      </c>
      <c r="ZU67" s="2">
        <f t="shared" si="130"/>
        <v>222</v>
      </c>
      <c r="ZV67" s="2">
        <f t="shared" si="130"/>
        <v>118</v>
      </c>
      <c r="ZW67" s="2">
        <f t="shared" si="130"/>
        <v>92</v>
      </c>
      <c r="ZX67" s="2">
        <f t="shared" si="130"/>
        <v>316</v>
      </c>
      <c r="ZY67" s="2">
        <f t="shared" si="130"/>
        <v>320</v>
      </c>
      <c r="ZZ67" s="2">
        <f t="shared" si="130"/>
        <v>101</v>
      </c>
      <c r="AAA67" s="2">
        <f t="shared" si="130"/>
        <v>74</v>
      </c>
      <c r="AAB67" s="2">
        <f t="shared" si="130"/>
        <v>103</v>
      </c>
      <c r="AAC67" s="2">
        <f t="shared" si="130"/>
        <v>768</v>
      </c>
      <c r="AAD67" s="2">
        <f t="shared" si="130"/>
        <v>190</v>
      </c>
      <c r="AAE67" s="2">
        <f t="shared" ref="AAE67:ACP67" si="131">SUM(AAE61:AAE66)</f>
        <v>111</v>
      </c>
      <c r="AAF67" s="2">
        <f t="shared" si="131"/>
        <v>149</v>
      </c>
      <c r="AAG67" s="2">
        <f t="shared" si="131"/>
        <v>324</v>
      </c>
      <c r="AAH67" s="2">
        <f t="shared" si="131"/>
        <v>106</v>
      </c>
      <c r="AAI67" s="2">
        <f t="shared" si="131"/>
        <v>97</v>
      </c>
      <c r="AAJ67" s="2">
        <f t="shared" si="131"/>
        <v>185</v>
      </c>
      <c r="AAK67" s="2">
        <f t="shared" si="131"/>
        <v>55</v>
      </c>
      <c r="AAL67" s="2">
        <f t="shared" si="131"/>
        <v>130</v>
      </c>
      <c r="AAM67" s="2">
        <f t="shared" si="131"/>
        <v>344</v>
      </c>
      <c r="AAN67" s="2">
        <f t="shared" si="131"/>
        <v>550</v>
      </c>
      <c r="AAO67" s="2">
        <f t="shared" si="131"/>
        <v>228</v>
      </c>
      <c r="AAP67" s="2">
        <f t="shared" si="131"/>
        <v>297</v>
      </c>
      <c r="AAQ67" s="2">
        <f t="shared" si="131"/>
        <v>64</v>
      </c>
      <c r="AAR67" s="2">
        <f t="shared" si="131"/>
        <v>96</v>
      </c>
      <c r="AAS67" s="2">
        <f t="shared" si="131"/>
        <v>265</v>
      </c>
      <c r="AAT67" s="2">
        <f t="shared" si="131"/>
        <v>144</v>
      </c>
      <c r="AAU67" s="2">
        <f t="shared" si="131"/>
        <v>535</v>
      </c>
      <c r="AAV67" s="2">
        <f t="shared" si="131"/>
        <v>254</v>
      </c>
      <c r="AAW67" s="2">
        <f t="shared" si="131"/>
        <v>123</v>
      </c>
      <c r="AAX67" s="2">
        <f t="shared" si="131"/>
        <v>155</v>
      </c>
      <c r="AAY67" s="2">
        <f t="shared" si="131"/>
        <v>299</v>
      </c>
      <c r="AAZ67" s="2">
        <f t="shared" si="131"/>
        <v>27</v>
      </c>
      <c r="ABA67" s="2">
        <f t="shared" si="131"/>
        <v>442</v>
      </c>
      <c r="ABB67" s="2">
        <f t="shared" si="131"/>
        <v>88</v>
      </c>
      <c r="ABC67" s="2">
        <f t="shared" si="131"/>
        <v>99</v>
      </c>
      <c r="ABD67" s="2">
        <f t="shared" si="131"/>
        <v>327</v>
      </c>
      <c r="ABE67" s="2">
        <f t="shared" si="131"/>
        <v>350</v>
      </c>
      <c r="ABF67" s="2">
        <f t="shared" si="131"/>
        <v>274</v>
      </c>
      <c r="ABG67" s="2">
        <f t="shared" si="131"/>
        <v>478</v>
      </c>
      <c r="ABH67" s="2">
        <f t="shared" si="131"/>
        <v>303</v>
      </c>
      <c r="ABI67" s="2">
        <f t="shared" si="131"/>
        <v>114</v>
      </c>
      <c r="ABJ67" s="2">
        <f t="shared" si="131"/>
        <v>112</v>
      </c>
      <c r="ABK67" s="2">
        <f t="shared" si="131"/>
        <v>273</v>
      </c>
      <c r="ABL67" s="2">
        <f t="shared" si="131"/>
        <v>282</v>
      </c>
      <c r="ABM67" s="2">
        <f t="shared" si="131"/>
        <v>200</v>
      </c>
      <c r="ABN67" s="2">
        <f t="shared" si="131"/>
        <v>212</v>
      </c>
      <c r="ABO67" s="2">
        <f t="shared" si="131"/>
        <v>58</v>
      </c>
      <c r="ABP67" s="2">
        <f t="shared" si="131"/>
        <v>260</v>
      </c>
      <c r="ABQ67" s="2">
        <f t="shared" si="131"/>
        <v>471</v>
      </c>
      <c r="ABR67" s="2">
        <f t="shared" si="131"/>
        <v>199</v>
      </c>
      <c r="ABS67" s="2">
        <f t="shared" si="131"/>
        <v>284</v>
      </c>
      <c r="ABT67" s="2">
        <f t="shared" si="131"/>
        <v>402</v>
      </c>
      <c r="ABU67" s="2">
        <f t="shared" si="131"/>
        <v>647</v>
      </c>
      <c r="ABV67" s="2">
        <f t="shared" si="131"/>
        <v>440</v>
      </c>
      <c r="ABW67" s="2">
        <f t="shared" si="131"/>
        <v>256</v>
      </c>
      <c r="ABX67" s="2">
        <f t="shared" si="131"/>
        <v>244</v>
      </c>
      <c r="ABY67" s="2">
        <f t="shared" si="131"/>
        <v>96</v>
      </c>
      <c r="ABZ67" s="2">
        <f t="shared" si="131"/>
        <v>65</v>
      </c>
      <c r="ACA67" s="2">
        <f t="shared" si="131"/>
        <v>493</v>
      </c>
      <c r="ACB67" s="2">
        <f t="shared" si="131"/>
        <v>92</v>
      </c>
      <c r="ACC67" s="2">
        <f t="shared" si="131"/>
        <v>156</v>
      </c>
      <c r="ACD67" s="2">
        <f t="shared" si="131"/>
        <v>789</v>
      </c>
      <c r="ACE67" s="2">
        <f t="shared" si="131"/>
        <v>94</v>
      </c>
      <c r="ACF67" s="2">
        <f t="shared" si="131"/>
        <v>154</v>
      </c>
      <c r="ACG67" s="2">
        <f t="shared" si="131"/>
        <v>415</v>
      </c>
      <c r="ACH67" s="2">
        <f t="shared" si="131"/>
        <v>127</v>
      </c>
      <c r="ACI67" s="2">
        <f t="shared" si="131"/>
        <v>208</v>
      </c>
      <c r="ACJ67" s="2">
        <f t="shared" si="131"/>
        <v>120</v>
      </c>
      <c r="ACK67" s="2">
        <f t="shared" si="131"/>
        <v>723</v>
      </c>
      <c r="ACL67" s="2">
        <f t="shared" si="131"/>
        <v>225</v>
      </c>
      <c r="ACM67" s="2">
        <f t="shared" si="131"/>
        <v>287</v>
      </c>
      <c r="ACN67" s="2">
        <f t="shared" si="131"/>
        <v>36</v>
      </c>
      <c r="ACO67" s="2">
        <f t="shared" si="131"/>
        <v>715</v>
      </c>
      <c r="ACP67" s="2">
        <f t="shared" si="131"/>
        <v>192</v>
      </c>
      <c r="ACQ67" s="2">
        <f t="shared" ref="ACQ67:AFB67" si="132">SUM(ACQ61:ACQ66)</f>
        <v>684</v>
      </c>
      <c r="ACR67" s="2">
        <f t="shared" si="132"/>
        <v>72</v>
      </c>
      <c r="ACS67" s="2">
        <f t="shared" si="132"/>
        <v>267</v>
      </c>
      <c r="ACT67" s="2">
        <f t="shared" si="132"/>
        <v>95</v>
      </c>
      <c r="ACU67" s="2">
        <f t="shared" si="132"/>
        <v>105</v>
      </c>
      <c r="ACV67" s="2">
        <f t="shared" si="132"/>
        <v>60</v>
      </c>
      <c r="ACW67" s="2">
        <f t="shared" si="132"/>
        <v>224</v>
      </c>
      <c r="ACX67" s="2">
        <f t="shared" si="132"/>
        <v>142</v>
      </c>
      <c r="ACY67" s="2">
        <f t="shared" si="132"/>
        <v>279</v>
      </c>
      <c r="ACZ67" s="2">
        <f t="shared" si="132"/>
        <v>128</v>
      </c>
      <c r="ADA67" s="2">
        <f t="shared" si="132"/>
        <v>604</v>
      </c>
      <c r="ADB67" s="2">
        <f t="shared" si="132"/>
        <v>60</v>
      </c>
      <c r="ADC67" s="2">
        <f t="shared" si="132"/>
        <v>767</v>
      </c>
      <c r="ADD67" s="2">
        <f t="shared" si="132"/>
        <v>241</v>
      </c>
      <c r="ADE67" s="2">
        <f t="shared" si="132"/>
        <v>270</v>
      </c>
      <c r="ADF67" s="2">
        <f t="shared" si="132"/>
        <v>223</v>
      </c>
      <c r="ADG67" s="2">
        <f t="shared" si="132"/>
        <v>85</v>
      </c>
      <c r="ADH67" s="2">
        <f t="shared" si="132"/>
        <v>492</v>
      </c>
      <c r="ADI67" s="2">
        <f t="shared" si="132"/>
        <v>155</v>
      </c>
      <c r="ADJ67" s="2">
        <f t="shared" si="132"/>
        <v>106</v>
      </c>
      <c r="ADK67" s="2">
        <f t="shared" si="132"/>
        <v>432</v>
      </c>
      <c r="ADL67" s="2">
        <f t="shared" si="132"/>
        <v>241</v>
      </c>
      <c r="ADM67" s="2">
        <f t="shared" si="132"/>
        <v>106</v>
      </c>
      <c r="ADN67" s="2">
        <f t="shared" si="132"/>
        <v>222</v>
      </c>
      <c r="ADO67" s="2">
        <f t="shared" si="132"/>
        <v>511</v>
      </c>
      <c r="ADP67" s="2">
        <f t="shared" si="132"/>
        <v>124</v>
      </c>
      <c r="ADQ67" s="2">
        <f t="shared" si="132"/>
        <v>243</v>
      </c>
      <c r="ADR67" s="2">
        <f t="shared" si="132"/>
        <v>66</v>
      </c>
      <c r="ADS67" s="2">
        <f t="shared" si="132"/>
        <v>158</v>
      </c>
      <c r="ADT67" s="2">
        <f t="shared" si="132"/>
        <v>382</v>
      </c>
      <c r="ADU67" s="2">
        <f t="shared" si="132"/>
        <v>210</v>
      </c>
      <c r="ADV67" s="2">
        <f t="shared" si="132"/>
        <v>331</v>
      </c>
      <c r="ADW67" s="2">
        <f t="shared" si="132"/>
        <v>153</v>
      </c>
      <c r="ADX67" s="2">
        <f t="shared" si="132"/>
        <v>268</v>
      </c>
      <c r="ADY67" s="2">
        <f t="shared" si="132"/>
        <v>607</v>
      </c>
      <c r="ADZ67" s="2">
        <f t="shared" si="132"/>
        <v>113</v>
      </c>
      <c r="AEA67" s="2">
        <f t="shared" si="132"/>
        <v>204</v>
      </c>
      <c r="AEB67" s="2">
        <f t="shared" si="132"/>
        <v>337</v>
      </c>
      <c r="AEC67" s="2">
        <f t="shared" si="132"/>
        <v>265</v>
      </c>
      <c r="AED67" s="2">
        <f t="shared" si="132"/>
        <v>283</v>
      </c>
      <c r="AEE67" s="2">
        <f t="shared" si="132"/>
        <v>347</v>
      </c>
      <c r="AEF67" s="2">
        <f t="shared" si="132"/>
        <v>170</v>
      </c>
      <c r="AEG67" s="2">
        <f t="shared" si="132"/>
        <v>78</v>
      </c>
      <c r="AEH67" s="2">
        <f t="shared" si="132"/>
        <v>165</v>
      </c>
      <c r="AEI67" s="2">
        <f t="shared" si="132"/>
        <v>222</v>
      </c>
      <c r="AEJ67" s="2">
        <f t="shared" si="132"/>
        <v>225</v>
      </c>
      <c r="AEK67" s="2">
        <f t="shared" si="132"/>
        <v>251</v>
      </c>
      <c r="AEL67" s="2">
        <f t="shared" si="132"/>
        <v>263</v>
      </c>
      <c r="AEM67" s="2">
        <f t="shared" si="132"/>
        <v>200</v>
      </c>
      <c r="AEN67" s="2">
        <f t="shared" si="132"/>
        <v>220</v>
      </c>
      <c r="AEO67" s="2">
        <f t="shared" si="132"/>
        <v>69</v>
      </c>
      <c r="AEP67" s="2">
        <f t="shared" si="132"/>
        <v>129</v>
      </c>
      <c r="AEQ67" s="2">
        <f t="shared" si="132"/>
        <v>154</v>
      </c>
      <c r="AER67" s="2">
        <f t="shared" si="132"/>
        <v>58</v>
      </c>
      <c r="AES67" s="2">
        <f t="shared" si="132"/>
        <v>124</v>
      </c>
      <c r="AET67" s="2">
        <f t="shared" si="132"/>
        <v>248</v>
      </c>
      <c r="AEU67" s="2">
        <f t="shared" si="132"/>
        <v>225</v>
      </c>
      <c r="AEV67" s="2">
        <f t="shared" si="132"/>
        <v>350</v>
      </c>
      <c r="AEW67" s="2">
        <f t="shared" si="132"/>
        <v>298</v>
      </c>
      <c r="AEX67" s="2">
        <f t="shared" si="132"/>
        <v>147</v>
      </c>
      <c r="AEY67" s="2">
        <f t="shared" si="132"/>
        <v>279</v>
      </c>
      <c r="AEZ67" s="2">
        <f t="shared" si="132"/>
        <v>490</v>
      </c>
      <c r="AFA67" s="2">
        <f t="shared" si="132"/>
        <v>124</v>
      </c>
      <c r="AFB67" s="2">
        <f t="shared" si="132"/>
        <v>811</v>
      </c>
      <c r="AFC67" s="2">
        <f t="shared" ref="AFC67:AHN67" si="133">SUM(AFC61:AFC66)</f>
        <v>304</v>
      </c>
      <c r="AFD67" s="2">
        <f t="shared" si="133"/>
        <v>435</v>
      </c>
      <c r="AFE67" s="2">
        <f t="shared" si="133"/>
        <v>274</v>
      </c>
      <c r="AFF67" s="2">
        <f t="shared" si="133"/>
        <v>234</v>
      </c>
      <c r="AFG67" s="2">
        <f t="shared" si="133"/>
        <v>1225</v>
      </c>
      <c r="AFH67" s="2">
        <f t="shared" si="133"/>
        <v>328</v>
      </c>
      <c r="AFI67" s="2">
        <f t="shared" si="133"/>
        <v>268</v>
      </c>
      <c r="AFJ67" s="2">
        <f t="shared" si="133"/>
        <v>313</v>
      </c>
      <c r="AFK67" s="2">
        <f t="shared" si="133"/>
        <v>157</v>
      </c>
      <c r="AFL67" s="2">
        <f t="shared" si="133"/>
        <v>174</v>
      </c>
      <c r="AFM67" s="2">
        <f t="shared" si="133"/>
        <v>311</v>
      </c>
      <c r="AFN67" s="2">
        <f t="shared" si="133"/>
        <v>145</v>
      </c>
      <c r="AFO67" s="2">
        <f t="shared" si="133"/>
        <v>260</v>
      </c>
      <c r="AFP67" s="2">
        <f t="shared" si="133"/>
        <v>931</v>
      </c>
      <c r="AFQ67" s="2">
        <f t="shared" si="133"/>
        <v>215</v>
      </c>
      <c r="AFR67" s="2">
        <f t="shared" si="133"/>
        <v>497</v>
      </c>
      <c r="AFS67" s="2">
        <f t="shared" si="133"/>
        <v>1128</v>
      </c>
      <c r="AFT67" s="2">
        <f t="shared" si="133"/>
        <v>310</v>
      </c>
      <c r="AFU67" s="2">
        <f t="shared" si="133"/>
        <v>216</v>
      </c>
      <c r="AFV67" s="2">
        <f t="shared" si="133"/>
        <v>256</v>
      </c>
      <c r="AFW67" s="2">
        <f t="shared" si="133"/>
        <v>873</v>
      </c>
      <c r="AFX67" s="2">
        <f t="shared" si="133"/>
        <v>99</v>
      </c>
      <c r="AFY67" s="2">
        <f t="shared" si="133"/>
        <v>287</v>
      </c>
      <c r="AFZ67" s="2">
        <f t="shared" si="133"/>
        <v>199</v>
      </c>
      <c r="AGA67" s="2">
        <f t="shared" si="133"/>
        <v>68</v>
      </c>
      <c r="AGB67" s="2">
        <f t="shared" si="133"/>
        <v>428</v>
      </c>
      <c r="AGC67" s="2">
        <f t="shared" si="133"/>
        <v>231</v>
      </c>
      <c r="AGD67" s="2">
        <f t="shared" si="133"/>
        <v>467</v>
      </c>
      <c r="AGE67" s="2">
        <f t="shared" si="133"/>
        <v>715</v>
      </c>
      <c r="AGF67" s="2">
        <f t="shared" si="133"/>
        <v>253</v>
      </c>
      <c r="AGG67" s="2">
        <f t="shared" si="133"/>
        <v>82</v>
      </c>
      <c r="AGH67" s="2">
        <f t="shared" si="133"/>
        <v>263</v>
      </c>
      <c r="AGI67" s="2">
        <f t="shared" si="133"/>
        <v>327</v>
      </c>
      <c r="AGJ67" s="2">
        <f t="shared" si="133"/>
        <v>228</v>
      </c>
      <c r="AGK67" s="2">
        <f t="shared" si="133"/>
        <v>84</v>
      </c>
      <c r="AGL67" s="2">
        <f t="shared" si="133"/>
        <v>74</v>
      </c>
      <c r="AGM67" s="2">
        <f t="shared" si="133"/>
        <v>231</v>
      </c>
      <c r="AGN67" s="2">
        <f t="shared" si="133"/>
        <v>266</v>
      </c>
      <c r="AGO67" s="2">
        <f t="shared" si="133"/>
        <v>116</v>
      </c>
      <c r="AGP67" s="2">
        <f t="shared" si="133"/>
        <v>248</v>
      </c>
      <c r="AGQ67" s="2">
        <f t="shared" si="133"/>
        <v>180</v>
      </c>
      <c r="AGR67" s="2">
        <f t="shared" si="133"/>
        <v>163</v>
      </c>
      <c r="AGS67" s="2">
        <f t="shared" si="133"/>
        <v>121</v>
      </c>
      <c r="AGT67" s="2">
        <f t="shared" si="133"/>
        <v>82</v>
      </c>
      <c r="AGU67" s="2">
        <f t="shared" si="133"/>
        <v>51</v>
      </c>
      <c r="AGV67" s="2">
        <f t="shared" si="133"/>
        <v>28</v>
      </c>
      <c r="AGW67" s="2">
        <f t="shared" si="133"/>
        <v>82</v>
      </c>
      <c r="AGX67" s="2">
        <f t="shared" si="133"/>
        <v>146</v>
      </c>
      <c r="AGY67" s="2">
        <f t="shared" si="133"/>
        <v>204</v>
      </c>
      <c r="AGZ67" s="2">
        <f t="shared" si="133"/>
        <v>251</v>
      </c>
      <c r="AHA67" s="2">
        <f t="shared" si="133"/>
        <v>184</v>
      </c>
      <c r="AHB67" s="2">
        <f t="shared" si="133"/>
        <v>146</v>
      </c>
      <c r="AHC67" s="2">
        <f t="shared" si="133"/>
        <v>198</v>
      </c>
      <c r="AHD67" s="2">
        <f t="shared" si="133"/>
        <v>327</v>
      </c>
      <c r="AHE67" s="2">
        <f t="shared" si="133"/>
        <v>139</v>
      </c>
      <c r="AHF67" s="2">
        <f t="shared" si="133"/>
        <v>464</v>
      </c>
      <c r="AHG67" s="2">
        <f t="shared" si="133"/>
        <v>665</v>
      </c>
      <c r="AHH67" s="2">
        <f t="shared" si="133"/>
        <v>99</v>
      </c>
      <c r="AHI67" s="2">
        <f t="shared" si="133"/>
        <v>342</v>
      </c>
      <c r="AHJ67" s="2">
        <f t="shared" si="133"/>
        <v>184</v>
      </c>
      <c r="AHK67" s="2">
        <f t="shared" si="133"/>
        <v>47</v>
      </c>
      <c r="AHL67" s="2">
        <f t="shared" si="133"/>
        <v>536</v>
      </c>
      <c r="AHM67" s="2">
        <f t="shared" si="133"/>
        <v>64</v>
      </c>
      <c r="AHN67" s="2">
        <f t="shared" si="133"/>
        <v>179</v>
      </c>
      <c r="AHO67" s="2">
        <f t="shared" ref="AHO67:AIY67" si="134">SUM(AHO61:AHO66)</f>
        <v>102</v>
      </c>
      <c r="AHP67" s="2">
        <f t="shared" si="134"/>
        <v>117</v>
      </c>
      <c r="AHQ67" s="2">
        <f t="shared" si="134"/>
        <v>182</v>
      </c>
      <c r="AHR67" s="2">
        <f t="shared" si="134"/>
        <v>305</v>
      </c>
      <c r="AHS67" s="2">
        <f t="shared" si="134"/>
        <v>358</v>
      </c>
      <c r="AHT67" s="2">
        <f t="shared" si="134"/>
        <v>632</v>
      </c>
      <c r="AHU67" s="2">
        <f t="shared" si="134"/>
        <v>776</v>
      </c>
      <c r="AHV67" s="2">
        <f t="shared" si="134"/>
        <v>373</v>
      </c>
      <c r="AHW67" s="2">
        <f t="shared" si="134"/>
        <v>208</v>
      </c>
      <c r="AHX67" s="2">
        <f t="shared" si="134"/>
        <v>89</v>
      </c>
      <c r="AHY67" s="2">
        <f t="shared" si="134"/>
        <v>622</v>
      </c>
      <c r="AHZ67" s="2">
        <f t="shared" si="134"/>
        <v>89</v>
      </c>
      <c r="AIA67" s="2">
        <f t="shared" si="134"/>
        <v>106</v>
      </c>
      <c r="AIB67" s="2">
        <f t="shared" si="134"/>
        <v>685</v>
      </c>
      <c r="AIC67" s="2">
        <f t="shared" si="134"/>
        <v>125</v>
      </c>
      <c r="AID67" s="2">
        <f t="shared" si="134"/>
        <v>361</v>
      </c>
      <c r="AIE67" s="2">
        <f t="shared" si="134"/>
        <v>567</v>
      </c>
      <c r="AIF67" s="2">
        <f t="shared" si="134"/>
        <v>255</v>
      </c>
      <c r="AIG67" s="2">
        <f t="shared" si="134"/>
        <v>90</v>
      </c>
      <c r="AIH67" s="2">
        <f t="shared" si="134"/>
        <v>407</v>
      </c>
      <c r="AII67" s="2">
        <f t="shared" si="134"/>
        <v>18</v>
      </c>
      <c r="AIJ67" s="2">
        <f t="shared" si="134"/>
        <v>141</v>
      </c>
      <c r="AIK67" s="2">
        <f t="shared" si="134"/>
        <v>488</v>
      </c>
      <c r="AIL67" s="2">
        <f t="shared" si="134"/>
        <v>318</v>
      </c>
      <c r="AIM67" s="2">
        <f t="shared" si="134"/>
        <v>168</v>
      </c>
      <c r="AIN67" s="2">
        <f t="shared" si="134"/>
        <v>153</v>
      </c>
      <c r="AIO67" s="2">
        <f t="shared" si="134"/>
        <v>267</v>
      </c>
      <c r="AIP67" s="2">
        <f t="shared" si="134"/>
        <v>0</v>
      </c>
      <c r="AIQ67" s="2">
        <f t="shared" si="134"/>
        <v>0</v>
      </c>
      <c r="AIR67" s="2">
        <f t="shared" si="134"/>
        <v>0</v>
      </c>
      <c r="AIS67" s="2">
        <f t="shared" si="134"/>
        <v>0</v>
      </c>
      <c r="AIT67" s="2">
        <f t="shared" si="134"/>
        <v>0</v>
      </c>
      <c r="AIU67" s="2">
        <f t="shared" si="134"/>
        <v>0</v>
      </c>
      <c r="AIV67" s="2">
        <f t="shared" si="134"/>
        <v>0</v>
      </c>
      <c r="AIW67" s="2">
        <f t="shared" si="134"/>
        <v>0</v>
      </c>
      <c r="AIX67" s="2">
        <f t="shared" si="134"/>
        <v>0</v>
      </c>
      <c r="AIY67" s="2">
        <f t="shared" si="134"/>
        <v>0</v>
      </c>
    </row>
    <row r="68" spans="1:935" ht="15" x14ac:dyDescent="0.25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</row>
    <row r="69" spans="1:935" ht="15.6" x14ac:dyDescent="0.3">
      <c r="A69" s="10" t="s">
        <v>95</v>
      </c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</row>
    <row r="70" spans="1:935" x14ac:dyDescent="0.3">
      <c r="A70" s="1" t="s">
        <v>96</v>
      </c>
      <c r="B70" s="23">
        <f>(B61*8+B62*5.5+B63*3+B64*2)/(B67-B65-B66)</f>
        <v>5.5</v>
      </c>
      <c r="C70" s="23">
        <f t="shared" ref="C70:BN70" si="135">(C61*8+C62*5.5+C63*3+C64*2)/(C67-C65-C66)</f>
        <v>5.5</v>
      </c>
      <c r="D70" s="23">
        <f t="shared" si="135"/>
        <v>5.5</v>
      </c>
      <c r="E70" s="23">
        <f t="shared" si="135"/>
        <v>5.5</v>
      </c>
      <c r="F70" s="23">
        <f t="shared" si="135"/>
        <v>7.2152255639097742</v>
      </c>
      <c r="G70" s="23">
        <f t="shared" si="135"/>
        <v>5.5</v>
      </c>
      <c r="H70" s="23">
        <f t="shared" si="135"/>
        <v>5.6785714285714288</v>
      </c>
      <c r="I70" s="23">
        <f t="shared" si="135"/>
        <v>5.5</v>
      </c>
      <c r="J70" s="23">
        <f t="shared" si="135"/>
        <v>5.5</v>
      </c>
      <c r="K70" s="23">
        <f t="shared" si="135"/>
        <v>5.5</v>
      </c>
      <c r="L70" s="23">
        <f t="shared" si="135"/>
        <v>5.1306818181818183</v>
      </c>
      <c r="M70" s="23">
        <f t="shared" si="135"/>
        <v>8</v>
      </c>
      <c r="N70" s="23">
        <f t="shared" si="135"/>
        <v>7.2592592592592595</v>
      </c>
      <c r="O70" s="23">
        <f t="shared" si="135"/>
        <v>5.5</v>
      </c>
      <c r="P70" s="23">
        <f t="shared" si="135"/>
        <v>8</v>
      </c>
      <c r="Q70" s="23">
        <f t="shared" si="135"/>
        <v>5.5</v>
      </c>
      <c r="R70" s="23">
        <f t="shared" si="135"/>
        <v>8</v>
      </c>
      <c r="S70" s="23">
        <f t="shared" si="135"/>
        <v>5.5</v>
      </c>
      <c r="T70" s="23">
        <f t="shared" si="135"/>
        <v>5.5</v>
      </c>
      <c r="U70" s="23">
        <f t="shared" si="135"/>
        <v>5.5</v>
      </c>
      <c r="V70" s="23">
        <f t="shared" si="135"/>
        <v>5.5</v>
      </c>
      <c r="W70" s="23">
        <f t="shared" si="135"/>
        <v>3.2974137931034484</v>
      </c>
      <c r="X70" s="23">
        <f t="shared" si="135"/>
        <v>6.3423913043478262</v>
      </c>
      <c r="Y70" s="23">
        <f t="shared" si="135"/>
        <v>5.5</v>
      </c>
      <c r="Z70" s="23">
        <f t="shared" si="135"/>
        <v>8</v>
      </c>
      <c r="AA70" s="23">
        <f t="shared" si="135"/>
        <v>7.5238095238095237</v>
      </c>
      <c r="AB70" s="23">
        <f t="shared" si="135"/>
        <v>5.5</v>
      </c>
      <c r="AC70" s="23">
        <f t="shared" si="135"/>
        <v>5.5</v>
      </c>
      <c r="AD70" s="23">
        <f t="shared" si="135"/>
        <v>5.5</v>
      </c>
      <c r="AE70" s="23">
        <f t="shared" si="135"/>
        <v>5.5</v>
      </c>
      <c r="AF70" s="23">
        <f t="shared" si="135"/>
        <v>5.5</v>
      </c>
      <c r="AG70" s="23">
        <f t="shared" si="135"/>
        <v>2</v>
      </c>
      <c r="AH70" s="23">
        <f t="shared" si="135"/>
        <v>5.5</v>
      </c>
      <c r="AI70" s="23">
        <f t="shared" si="135"/>
        <v>6.8443396226415096</v>
      </c>
      <c r="AJ70" s="23">
        <f t="shared" si="135"/>
        <v>5.5</v>
      </c>
      <c r="AK70" s="23">
        <f t="shared" si="135"/>
        <v>5.4100719424460433</v>
      </c>
      <c r="AL70" s="23">
        <f t="shared" si="135"/>
        <v>5.5</v>
      </c>
      <c r="AM70" s="23">
        <f t="shared" si="135"/>
        <v>6.3110367892976589</v>
      </c>
      <c r="AN70" s="23">
        <f t="shared" si="135"/>
        <v>8</v>
      </c>
      <c r="AO70" s="23">
        <f t="shared" si="135"/>
        <v>8</v>
      </c>
      <c r="AP70" s="23">
        <f t="shared" si="135"/>
        <v>5.5</v>
      </c>
      <c r="AQ70" s="23">
        <f t="shared" si="135"/>
        <v>5.5</v>
      </c>
      <c r="AR70" s="23">
        <f t="shared" si="135"/>
        <v>7.8626373626373622</v>
      </c>
      <c r="AS70" s="23">
        <f t="shared" si="135"/>
        <v>5.5</v>
      </c>
      <c r="AT70" s="23">
        <f t="shared" si="135"/>
        <v>6.2594936708860756</v>
      </c>
      <c r="AU70" s="23">
        <f t="shared" si="135"/>
        <v>8</v>
      </c>
      <c r="AV70" s="23">
        <f t="shared" si="135"/>
        <v>5.5</v>
      </c>
      <c r="AW70" s="23">
        <f t="shared" si="135"/>
        <v>5.5</v>
      </c>
      <c r="AX70" s="23">
        <f t="shared" si="135"/>
        <v>7.825174825174825</v>
      </c>
      <c r="AY70" s="23">
        <f t="shared" si="135"/>
        <v>7.4827586206896548</v>
      </c>
      <c r="AZ70" s="23">
        <f t="shared" si="135"/>
        <v>5.5</v>
      </c>
      <c r="BA70" s="23">
        <f t="shared" si="135"/>
        <v>5.5</v>
      </c>
      <c r="BB70" s="23">
        <f t="shared" si="135"/>
        <v>8</v>
      </c>
      <c r="BC70" s="23">
        <f t="shared" si="135"/>
        <v>5.5</v>
      </c>
      <c r="BD70" s="23">
        <f t="shared" si="135"/>
        <v>8</v>
      </c>
      <c r="BE70" s="23">
        <f t="shared" si="135"/>
        <v>5.5</v>
      </c>
      <c r="BF70" s="23">
        <f t="shared" si="135"/>
        <v>7.5454545454545459</v>
      </c>
      <c r="BG70" s="23">
        <f t="shared" si="135"/>
        <v>5.5</v>
      </c>
      <c r="BH70" s="23">
        <f t="shared" si="135"/>
        <v>8</v>
      </c>
      <c r="BI70" s="23">
        <f t="shared" si="135"/>
        <v>5.5</v>
      </c>
      <c r="BJ70" s="23">
        <f t="shared" si="135"/>
        <v>8</v>
      </c>
      <c r="BK70" s="23">
        <f t="shared" si="135"/>
        <v>8</v>
      </c>
      <c r="BL70" s="23">
        <f t="shared" si="135"/>
        <v>8</v>
      </c>
      <c r="BM70" s="23">
        <f t="shared" si="135"/>
        <v>2.3809523809523809</v>
      </c>
      <c r="BN70" s="23">
        <f t="shared" si="135"/>
        <v>5.5</v>
      </c>
      <c r="BO70" s="23">
        <f t="shared" ref="BO70:DZ70" si="136">(BO61*8+BO62*5.5+BO63*3+BO64*2)/(BO67-BO65-BO66)</f>
        <v>5.5</v>
      </c>
      <c r="BP70" s="23">
        <f t="shared" si="136"/>
        <v>8</v>
      </c>
      <c r="BQ70" s="23">
        <f t="shared" si="136"/>
        <v>5.5</v>
      </c>
      <c r="BR70" s="23">
        <f t="shared" si="136"/>
        <v>5.5</v>
      </c>
      <c r="BS70" s="23">
        <f t="shared" si="136"/>
        <v>5.3475609756097562</v>
      </c>
      <c r="BT70" s="23">
        <f t="shared" si="136"/>
        <v>8</v>
      </c>
      <c r="BU70" s="23">
        <f t="shared" si="136"/>
        <v>5.5</v>
      </c>
      <c r="BV70" s="23">
        <f t="shared" si="136"/>
        <v>5.5</v>
      </c>
      <c r="BW70" s="23">
        <f t="shared" si="136"/>
        <v>3.7268370607028753</v>
      </c>
      <c r="BX70" s="23">
        <f t="shared" si="136"/>
        <v>5.5</v>
      </c>
      <c r="BY70" s="23">
        <f t="shared" si="136"/>
        <v>5.1715328467153281</v>
      </c>
      <c r="BZ70" s="23">
        <f t="shared" si="136"/>
        <v>5.5</v>
      </c>
      <c r="CA70" s="23">
        <f t="shared" si="136"/>
        <v>5.5</v>
      </c>
      <c r="CB70" s="23">
        <f t="shared" si="136"/>
        <v>5.5</v>
      </c>
      <c r="CC70" s="23">
        <f t="shared" si="136"/>
        <v>5.5</v>
      </c>
      <c r="CD70" s="23">
        <f t="shared" si="136"/>
        <v>5.5</v>
      </c>
      <c r="CE70" s="23">
        <f t="shared" si="136"/>
        <v>5.5</v>
      </c>
      <c r="CF70" s="23">
        <f t="shared" si="136"/>
        <v>5.5</v>
      </c>
      <c r="CG70" s="23">
        <f t="shared" si="136"/>
        <v>3.55</v>
      </c>
      <c r="CH70" s="23">
        <f t="shared" si="136"/>
        <v>8</v>
      </c>
      <c r="CI70" s="23">
        <f t="shared" si="136"/>
        <v>5.5</v>
      </c>
      <c r="CJ70" s="23">
        <f t="shared" si="136"/>
        <v>2</v>
      </c>
      <c r="CK70" s="23">
        <f t="shared" si="136"/>
        <v>5.5</v>
      </c>
      <c r="CL70" s="23">
        <f t="shared" si="136"/>
        <v>8</v>
      </c>
      <c r="CM70" s="23">
        <f t="shared" si="136"/>
        <v>4.9844961240310077</v>
      </c>
      <c r="CN70" s="23">
        <f t="shared" si="136"/>
        <v>5.5</v>
      </c>
      <c r="CO70" s="23">
        <f t="shared" si="136"/>
        <v>5.5</v>
      </c>
      <c r="CP70" s="23">
        <f t="shared" si="136"/>
        <v>5.5</v>
      </c>
      <c r="CQ70" s="23">
        <f t="shared" si="136"/>
        <v>5.5</v>
      </c>
      <c r="CR70" s="23">
        <f t="shared" si="136"/>
        <v>7.4650205761316872</v>
      </c>
      <c r="CS70" s="23">
        <f t="shared" si="136"/>
        <v>8</v>
      </c>
      <c r="CT70" s="23">
        <f t="shared" si="136"/>
        <v>5.5</v>
      </c>
      <c r="CU70" s="23">
        <f t="shared" si="136"/>
        <v>5.5</v>
      </c>
      <c r="CV70" s="23">
        <f t="shared" si="136"/>
        <v>5.5</v>
      </c>
      <c r="CW70" s="23">
        <f t="shared" si="136"/>
        <v>5.1084337349397586</v>
      </c>
      <c r="CX70" s="23">
        <f t="shared" si="136"/>
        <v>5.3535564853556483</v>
      </c>
      <c r="CY70" s="23">
        <f t="shared" si="136"/>
        <v>5.5</v>
      </c>
      <c r="CZ70" s="23">
        <f t="shared" si="136"/>
        <v>5.2287735849056602</v>
      </c>
      <c r="DA70" s="23">
        <f t="shared" si="136"/>
        <v>5.5</v>
      </c>
      <c r="DB70" s="23">
        <f t="shared" si="136"/>
        <v>5.5</v>
      </c>
      <c r="DC70" s="23">
        <f t="shared" si="136"/>
        <v>5.5</v>
      </c>
      <c r="DD70" s="23">
        <f t="shared" si="136"/>
        <v>5.5</v>
      </c>
      <c r="DE70" s="23">
        <f t="shared" si="136"/>
        <v>5.5</v>
      </c>
      <c r="DF70" s="23">
        <f t="shared" si="136"/>
        <v>5.5</v>
      </c>
      <c r="DG70" s="23">
        <f t="shared" si="136"/>
        <v>3</v>
      </c>
      <c r="DH70" s="23">
        <f t="shared" si="136"/>
        <v>7.1521739130434785</v>
      </c>
      <c r="DI70" s="23">
        <f t="shared" si="136"/>
        <v>5.5</v>
      </c>
      <c r="DJ70" s="23">
        <f t="shared" si="136"/>
        <v>5.5</v>
      </c>
      <c r="DK70" s="23">
        <f t="shared" si="136"/>
        <v>5.5</v>
      </c>
      <c r="DL70" s="23">
        <f t="shared" si="136"/>
        <v>8</v>
      </c>
      <c r="DM70" s="23">
        <f t="shared" si="136"/>
        <v>3.8682634730538923</v>
      </c>
      <c r="DN70" s="23">
        <f t="shared" si="136"/>
        <v>5.5</v>
      </c>
      <c r="DO70" s="23">
        <f t="shared" si="136"/>
        <v>5.7035256410256414</v>
      </c>
      <c r="DP70" s="23">
        <f t="shared" si="136"/>
        <v>5.5</v>
      </c>
      <c r="DQ70" s="23">
        <f t="shared" si="136"/>
        <v>5.5</v>
      </c>
      <c r="DR70" s="23">
        <f t="shared" si="136"/>
        <v>8</v>
      </c>
      <c r="DS70" s="23">
        <f t="shared" si="136"/>
        <v>5.5</v>
      </c>
      <c r="DT70" s="23">
        <f t="shared" si="136"/>
        <v>5.2701149425287355</v>
      </c>
      <c r="DU70" s="23">
        <f t="shared" si="136"/>
        <v>8</v>
      </c>
      <c r="DV70" s="23">
        <f t="shared" si="136"/>
        <v>5.5</v>
      </c>
      <c r="DW70" s="23">
        <f t="shared" si="136"/>
        <v>5.5</v>
      </c>
      <c r="DX70" s="23">
        <f t="shared" si="136"/>
        <v>5.5</v>
      </c>
      <c r="DY70" s="23">
        <f t="shared" si="136"/>
        <v>5.5</v>
      </c>
      <c r="DZ70" s="23">
        <f t="shared" si="136"/>
        <v>5.291666666666667</v>
      </c>
      <c r="EA70" s="23">
        <f t="shared" ref="EA70:GL70" si="137">(EA61*8+EA62*5.5+EA63*3+EA64*2)/(EA67-EA65-EA66)</f>
        <v>5.5</v>
      </c>
      <c r="EB70" s="23">
        <f t="shared" si="137"/>
        <v>5.5</v>
      </c>
      <c r="EC70" s="23">
        <f t="shared" si="137"/>
        <v>5.5</v>
      </c>
      <c r="ED70" s="23">
        <f t="shared" si="137"/>
        <v>5.5</v>
      </c>
      <c r="EE70" s="23">
        <f t="shared" si="137"/>
        <v>6.1753554502369665</v>
      </c>
      <c r="EF70" s="23">
        <f t="shared" si="137"/>
        <v>8</v>
      </c>
      <c r="EG70" s="23">
        <f t="shared" si="137"/>
        <v>7.0680473372781067</v>
      </c>
      <c r="EH70" s="23">
        <f t="shared" si="137"/>
        <v>7.8595505617977528</v>
      </c>
      <c r="EI70" s="23">
        <f t="shared" si="137"/>
        <v>4.808139534883721</v>
      </c>
      <c r="EJ70" s="23">
        <f t="shared" si="137"/>
        <v>8</v>
      </c>
      <c r="EK70" s="23">
        <f t="shared" si="137"/>
        <v>8</v>
      </c>
      <c r="EL70" s="23">
        <f t="shared" si="137"/>
        <v>5.5</v>
      </c>
      <c r="EM70" s="23">
        <f t="shared" si="137"/>
        <v>5.5</v>
      </c>
      <c r="EN70" s="23">
        <f t="shared" si="137"/>
        <v>4.5182481751824817</v>
      </c>
      <c r="EO70" s="23">
        <f t="shared" si="137"/>
        <v>4.756756756756757</v>
      </c>
      <c r="EP70" s="23">
        <f t="shared" si="137"/>
        <v>5.5</v>
      </c>
      <c r="EQ70" s="23">
        <f t="shared" si="137"/>
        <v>8</v>
      </c>
      <c r="ER70" s="23">
        <f t="shared" si="137"/>
        <v>5.5793650793650791</v>
      </c>
      <c r="ES70" s="23">
        <f t="shared" si="137"/>
        <v>5.5</v>
      </c>
      <c r="ET70" s="23">
        <f t="shared" si="137"/>
        <v>5.5</v>
      </c>
      <c r="EU70" s="23">
        <f t="shared" si="137"/>
        <v>3.5607476635514019</v>
      </c>
      <c r="EV70" s="23">
        <f t="shared" si="137"/>
        <v>5.4482401656314696</v>
      </c>
      <c r="EW70" s="23">
        <f t="shared" si="137"/>
        <v>5.5</v>
      </c>
      <c r="EX70" s="23">
        <f t="shared" si="137"/>
        <v>4.8478260869565215</v>
      </c>
      <c r="EY70" s="23">
        <f t="shared" si="137"/>
        <v>5.5</v>
      </c>
      <c r="EZ70" s="23">
        <f t="shared" si="137"/>
        <v>7.1044776119402986</v>
      </c>
      <c r="FA70" s="23">
        <f t="shared" si="137"/>
        <v>5.3409090909090908</v>
      </c>
      <c r="FB70" s="23">
        <f t="shared" si="137"/>
        <v>5.5</v>
      </c>
      <c r="FC70" s="23">
        <f t="shared" si="137"/>
        <v>5.5</v>
      </c>
      <c r="FD70" s="23">
        <f t="shared" si="137"/>
        <v>4.2030075187969924</v>
      </c>
      <c r="FE70" s="23">
        <f t="shared" si="137"/>
        <v>6.8774104683195594</v>
      </c>
      <c r="FF70" s="23">
        <f t="shared" si="137"/>
        <v>8</v>
      </c>
      <c r="FG70" s="23">
        <f t="shared" si="137"/>
        <v>3.8333333333333335</v>
      </c>
      <c r="FH70" s="23">
        <f t="shared" si="137"/>
        <v>3</v>
      </c>
      <c r="FI70" s="23">
        <f t="shared" si="137"/>
        <v>5.058943089430894</v>
      </c>
      <c r="FJ70" s="23">
        <f t="shared" si="137"/>
        <v>5.5</v>
      </c>
      <c r="FK70" s="23">
        <f t="shared" si="137"/>
        <v>5.5</v>
      </c>
      <c r="FL70" s="23">
        <f t="shared" si="137"/>
        <v>5.5</v>
      </c>
      <c r="FM70" s="23">
        <f t="shared" si="137"/>
        <v>5.5</v>
      </c>
      <c r="FN70" s="23">
        <f t="shared" si="137"/>
        <v>5.5</v>
      </c>
      <c r="FO70" s="23">
        <f t="shared" si="137"/>
        <v>5.3638613861386135</v>
      </c>
      <c r="FP70" s="23">
        <f t="shared" si="137"/>
        <v>5.5</v>
      </c>
      <c r="FQ70" s="23">
        <f t="shared" si="137"/>
        <v>3.2106741573033708</v>
      </c>
      <c r="FR70" s="23">
        <f t="shared" si="137"/>
        <v>5.3174157303370784</v>
      </c>
      <c r="FS70" s="23">
        <f t="shared" si="137"/>
        <v>3.7589285714285716</v>
      </c>
      <c r="FT70" s="23">
        <f t="shared" si="137"/>
        <v>2</v>
      </c>
      <c r="FU70" s="23">
        <f t="shared" si="137"/>
        <v>4.5059347181008906</v>
      </c>
      <c r="FV70" s="23">
        <f t="shared" si="137"/>
        <v>4.2755102040816331</v>
      </c>
      <c r="FW70" s="23">
        <f t="shared" si="137"/>
        <v>4.5107913669064752</v>
      </c>
      <c r="FX70" s="23">
        <f t="shared" si="137"/>
        <v>5.5</v>
      </c>
      <c r="FY70" s="23">
        <f t="shared" si="137"/>
        <v>8</v>
      </c>
      <c r="FZ70" s="23">
        <f t="shared" si="137"/>
        <v>3</v>
      </c>
      <c r="GA70" s="23">
        <f t="shared" si="137"/>
        <v>8</v>
      </c>
      <c r="GB70" s="23">
        <f t="shared" si="137"/>
        <v>8</v>
      </c>
      <c r="GC70" s="23">
        <f t="shared" si="137"/>
        <v>5.4053784860557768</v>
      </c>
      <c r="GD70" s="23">
        <f t="shared" si="137"/>
        <v>3.8974358974358974</v>
      </c>
      <c r="GE70" s="23">
        <f t="shared" si="137"/>
        <v>5.4</v>
      </c>
      <c r="GF70" s="23">
        <f t="shared" si="137"/>
        <v>4.9274611398963728</v>
      </c>
      <c r="GG70" s="23">
        <f t="shared" si="137"/>
        <v>3</v>
      </c>
      <c r="GH70" s="23">
        <f t="shared" si="137"/>
        <v>4.3661202185792352</v>
      </c>
      <c r="GI70" s="23">
        <f t="shared" si="137"/>
        <v>4.7638248847926263</v>
      </c>
      <c r="GJ70" s="23">
        <f t="shared" si="137"/>
        <v>5.5</v>
      </c>
      <c r="GK70" s="23">
        <f t="shared" si="137"/>
        <v>8</v>
      </c>
      <c r="GL70" s="23">
        <f t="shared" si="137"/>
        <v>6.3133971291866029</v>
      </c>
      <c r="GM70" s="23">
        <f t="shared" ref="GM70:IX70" si="138">(GM61*8+GM62*5.5+GM63*3+GM64*2)/(GM67-GM65-GM66)</f>
        <v>5.0454545454545459</v>
      </c>
      <c r="GN70" s="23">
        <f t="shared" si="138"/>
        <v>5.5</v>
      </c>
      <c r="GO70" s="23">
        <f t="shared" si="138"/>
        <v>4.128571428571429</v>
      </c>
      <c r="GP70" s="23">
        <f t="shared" si="138"/>
        <v>5.5</v>
      </c>
      <c r="GQ70" s="23">
        <f t="shared" si="138"/>
        <v>5.5</v>
      </c>
      <c r="GR70" s="23">
        <f t="shared" si="138"/>
        <v>5.5</v>
      </c>
      <c r="GS70" s="23">
        <f t="shared" si="138"/>
        <v>4.403225806451613</v>
      </c>
      <c r="GT70" s="23">
        <f t="shared" si="138"/>
        <v>3.0850340136054424</v>
      </c>
      <c r="GU70" s="23">
        <f t="shared" si="138"/>
        <v>4.435314685314685</v>
      </c>
      <c r="GV70" s="23">
        <f t="shared" si="138"/>
        <v>4.1792452830188678</v>
      </c>
      <c r="GW70" s="23">
        <f t="shared" si="138"/>
        <v>3</v>
      </c>
      <c r="GX70" s="23">
        <f t="shared" si="138"/>
        <v>5.387096774193548</v>
      </c>
      <c r="GY70" s="23">
        <f t="shared" si="138"/>
        <v>4.9505494505494507</v>
      </c>
      <c r="GZ70" s="23">
        <f t="shared" si="138"/>
        <v>5.0512820512820511</v>
      </c>
      <c r="HA70" s="23">
        <f t="shared" si="138"/>
        <v>3</v>
      </c>
      <c r="HB70" s="23">
        <f t="shared" si="138"/>
        <v>2</v>
      </c>
      <c r="HC70" s="23">
        <f t="shared" si="138"/>
        <v>5.5</v>
      </c>
      <c r="HD70" s="23">
        <f t="shared" si="138"/>
        <v>5.5</v>
      </c>
      <c r="HE70" s="23">
        <f t="shared" si="138"/>
        <v>4.2430426716141003</v>
      </c>
      <c r="HF70" s="23">
        <f t="shared" si="138"/>
        <v>3.1428571428571428</v>
      </c>
      <c r="HG70" s="23">
        <f t="shared" si="138"/>
        <v>3.8522727272727271</v>
      </c>
      <c r="HH70" s="23">
        <f t="shared" si="138"/>
        <v>8</v>
      </c>
      <c r="HI70" s="23">
        <f t="shared" si="138"/>
        <v>6.1743421052631575</v>
      </c>
      <c r="HJ70" s="23">
        <f t="shared" si="138"/>
        <v>7.2682926829268295</v>
      </c>
      <c r="HK70" s="23">
        <f t="shared" si="138"/>
        <v>2.7195945945945947</v>
      </c>
      <c r="HL70" s="23">
        <f t="shared" si="138"/>
        <v>5.5</v>
      </c>
      <c r="HM70" s="23">
        <f t="shared" si="138"/>
        <v>3</v>
      </c>
      <c r="HN70" s="23">
        <f t="shared" si="138"/>
        <v>5.5</v>
      </c>
      <c r="HO70" s="23">
        <f t="shared" si="138"/>
        <v>7.3867924528301883</v>
      </c>
      <c r="HP70" s="23">
        <f t="shared" si="138"/>
        <v>5.5</v>
      </c>
      <c r="HQ70" s="23">
        <f t="shared" si="138"/>
        <v>5.5</v>
      </c>
      <c r="HR70" s="23">
        <f t="shared" si="138"/>
        <v>5.5</v>
      </c>
      <c r="HS70" s="23">
        <f t="shared" si="138"/>
        <v>2</v>
      </c>
      <c r="HT70" s="23">
        <f t="shared" si="138"/>
        <v>2.8192771084337349</v>
      </c>
      <c r="HU70" s="23">
        <f t="shared" si="138"/>
        <v>4.2511520737327189</v>
      </c>
      <c r="HV70" s="23">
        <f t="shared" si="138"/>
        <v>3.4901574803149606</v>
      </c>
      <c r="HW70" s="23">
        <f t="shared" si="138"/>
        <v>5.8797468354430382</v>
      </c>
      <c r="HX70" s="23">
        <f t="shared" si="138"/>
        <v>4.2606837606837606</v>
      </c>
      <c r="HY70" s="23">
        <f t="shared" si="138"/>
        <v>5.5</v>
      </c>
      <c r="HZ70" s="23">
        <f t="shared" si="138"/>
        <v>3</v>
      </c>
      <c r="IA70" s="23">
        <f t="shared" si="138"/>
        <v>5.9854368932038833</v>
      </c>
      <c r="IB70" s="23">
        <f t="shared" si="138"/>
        <v>2</v>
      </c>
      <c r="IC70" s="23">
        <f t="shared" si="138"/>
        <v>5.5</v>
      </c>
      <c r="ID70" s="23">
        <f t="shared" si="138"/>
        <v>5.5</v>
      </c>
      <c r="IE70" s="23">
        <f t="shared" si="138"/>
        <v>5.5</v>
      </c>
      <c r="IF70" s="23">
        <f t="shared" si="138"/>
        <v>5.5</v>
      </c>
      <c r="IG70" s="23">
        <f t="shared" si="138"/>
        <v>3.0429184549356223</v>
      </c>
      <c r="IH70" s="23">
        <f t="shared" si="138"/>
        <v>5.5</v>
      </c>
      <c r="II70" s="23">
        <f t="shared" si="138"/>
        <v>2</v>
      </c>
      <c r="IJ70" s="23">
        <f t="shared" si="138"/>
        <v>5.034313725490196</v>
      </c>
      <c r="IK70" s="23">
        <f t="shared" si="138"/>
        <v>2</v>
      </c>
      <c r="IL70" s="23">
        <f t="shared" si="138"/>
        <v>3</v>
      </c>
      <c r="IM70" s="23">
        <f t="shared" si="138"/>
        <v>5.3936781609195403</v>
      </c>
      <c r="IN70" s="23">
        <f t="shared" si="138"/>
        <v>5.0491803278688527</v>
      </c>
      <c r="IO70" s="23">
        <f t="shared" si="138"/>
        <v>2.9606741573033708</v>
      </c>
      <c r="IP70" s="23">
        <f t="shared" si="138"/>
        <v>5.5</v>
      </c>
      <c r="IQ70" s="23">
        <f t="shared" si="138"/>
        <v>7.6698113207547172</v>
      </c>
      <c r="IR70" s="23">
        <f t="shared" si="138"/>
        <v>8</v>
      </c>
      <c r="IS70" s="23">
        <f t="shared" si="138"/>
        <v>5.5</v>
      </c>
      <c r="IT70" s="23">
        <f t="shared" si="138"/>
        <v>4.8670886075949369</v>
      </c>
      <c r="IU70" s="23">
        <f t="shared" si="138"/>
        <v>3</v>
      </c>
      <c r="IV70" s="23">
        <f t="shared" si="138"/>
        <v>4.0734463276836159</v>
      </c>
      <c r="IW70" s="23">
        <f t="shared" si="138"/>
        <v>5.8688524590163933</v>
      </c>
      <c r="IX70" s="23">
        <f t="shared" si="138"/>
        <v>6.1332335329341321</v>
      </c>
      <c r="IY70" s="23">
        <f t="shared" ref="IY70:LJ70" si="139">(IY61*8+IY62*5.5+IY63*3+IY64*2)/(IY67-IY65-IY66)</f>
        <v>3</v>
      </c>
      <c r="IZ70" s="23">
        <f t="shared" si="139"/>
        <v>2.6222222222222222</v>
      </c>
      <c r="JA70" s="23">
        <f t="shared" si="139"/>
        <v>5.5</v>
      </c>
      <c r="JB70" s="23">
        <f t="shared" si="139"/>
        <v>4.8829787234042552</v>
      </c>
      <c r="JC70" s="23">
        <f t="shared" si="139"/>
        <v>5.5</v>
      </c>
      <c r="JD70" s="23">
        <f t="shared" si="139"/>
        <v>5.5</v>
      </c>
      <c r="JE70" s="23">
        <f t="shared" si="139"/>
        <v>5.5</v>
      </c>
      <c r="JF70" s="23">
        <f t="shared" si="139"/>
        <v>5.5</v>
      </c>
      <c r="JG70" s="23">
        <f t="shared" si="139"/>
        <v>2</v>
      </c>
      <c r="JH70" s="23">
        <f t="shared" si="139"/>
        <v>5.5</v>
      </c>
      <c r="JI70" s="23">
        <f t="shared" si="139"/>
        <v>5.5</v>
      </c>
      <c r="JJ70" s="23">
        <f t="shared" si="139"/>
        <v>5.5</v>
      </c>
      <c r="JK70" s="23">
        <f t="shared" si="139"/>
        <v>6.338658146964856</v>
      </c>
      <c r="JL70" s="23">
        <f t="shared" si="139"/>
        <v>6.4615384615384617</v>
      </c>
      <c r="JM70" s="23">
        <f t="shared" si="139"/>
        <v>3</v>
      </c>
      <c r="JN70" s="23">
        <f t="shared" si="139"/>
        <v>5.5</v>
      </c>
      <c r="JO70" s="23">
        <f t="shared" si="139"/>
        <v>5.3170731707317076</v>
      </c>
      <c r="JP70" s="23">
        <f t="shared" si="139"/>
        <v>2</v>
      </c>
      <c r="JQ70" s="23">
        <f t="shared" si="139"/>
        <v>2.9957805907172994</v>
      </c>
      <c r="JR70" s="23">
        <f t="shared" si="139"/>
        <v>4.8354430379746836</v>
      </c>
      <c r="JS70" s="23">
        <f t="shared" si="139"/>
        <v>5.5</v>
      </c>
      <c r="JT70" s="23">
        <f t="shared" si="139"/>
        <v>5.5</v>
      </c>
      <c r="JU70" s="23">
        <f t="shared" si="139"/>
        <v>2.2268907563025211</v>
      </c>
      <c r="JV70" s="23">
        <f t="shared" si="139"/>
        <v>4.2459283387622149</v>
      </c>
      <c r="JW70" s="23">
        <f t="shared" si="139"/>
        <v>5.5</v>
      </c>
      <c r="JX70" s="23">
        <f t="shared" si="139"/>
        <v>5.5</v>
      </c>
      <c r="JY70" s="23">
        <f t="shared" si="139"/>
        <v>5.5</v>
      </c>
      <c r="JZ70" s="23">
        <f t="shared" si="139"/>
        <v>4.9547325102880659</v>
      </c>
      <c r="KA70" s="23">
        <f t="shared" si="139"/>
        <v>4.4615384615384617</v>
      </c>
      <c r="KB70" s="23">
        <f t="shared" si="139"/>
        <v>3.4518072289156625</v>
      </c>
      <c r="KC70" s="23">
        <f t="shared" si="139"/>
        <v>3.6232876712328768</v>
      </c>
      <c r="KD70" s="23">
        <f t="shared" si="139"/>
        <v>2</v>
      </c>
      <c r="KE70" s="23">
        <f t="shared" si="139"/>
        <v>3</v>
      </c>
      <c r="KF70" s="23">
        <f t="shared" si="139"/>
        <v>5.5</v>
      </c>
      <c r="KG70" s="23">
        <f t="shared" si="139"/>
        <v>6.3633093525179856</v>
      </c>
      <c r="KH70" s="23">
        <f t="shared" si="139"/>
        <v>5.7019704433497536</v>
      </c>
      <c r="KI70" s="23">
        <f t="shared" si="139"/>
        <v>8</v>
      </c>
      <c r="KJ70" s="23">
        <f t="shared" si="139"/>
        <v>5.5</v>
      </c>
      <c r="KK70" s="23">
        <f t="shared" si="139"/>
        <v>5.0325203252032518</v>
      </c>
      <c r="KL70" s="23">
        <f t="shared" si="139"/>
        <v>5.5</v>
      </c>
      <c r="KM70" s="23">
        <f t="shared" si="139"/>
        <v>3.2990654205607477</v>
      </c>
      <c r="KN70" s="23">
        <f t="shared" si="139"/>
        <v>3</v>
      </c>
      <c r="KO70" s="23">
        <f t="shared" si="139"/>
        <v>3</v>
      </c>
      <c r="KP70" s="23">
        <f t="shared" si="139"/>
        <v>5.5</v>
      </c>
      <c r="KQ70" s="23">
        <f t="shared" si="139"/>
        <v>3</v>
      </c>
      <c r="KR70" s="23">
        <f t="shared" si="139"/>
        <v>5.5</v>
      </c>
      <c r="KS70" s="23">
        <f t="shared" si="139"/>
        <v>5.5</v>
      </c>
      <c r="KT70" s="23">
        <f t="shared" si="139"/>
        <v>5.5</v>
      </c>
      <c r="KU70" s="23">
        <f t="shared" si="139"/>
        <v>6.770161290322581</v>
      </c>
      <c r="KV70" s="23">
        <f t="shared" si="139"/>
        <v>5.7664974619289344</v>
      </c>
      <c r="KW70" s="23">
        <f t="shared" si="139"/>
        <v>5.5</v>
      </c>
      <c r="KX70" s="23">
        <f t="shared" si="139"/>
        <v>4.6891891891891895</v>
      </c>
      <c r="KY70" s="23">
        <f t="shared" si="139"/>
        <v>2</v>
      </c>
      <c r="KZ70" s="23">
        <f t="shared" si="139"/>
        <v>5.5783972125435541</v>
      </c>
      <c r="LA70" s="23">
        <f t="shared" si="139"/>
        <v>5.4586776859504136</v>
      </c>
      <c r="LB70" s="23">
        <f t="shared" si="139"/>
        <v>5.5646551724137927</v>
      </c>
      <c r="LC70" s="23">
        <f t="shared" si="139"/>
        <v>3</v>
      </c>
      <c r="LD70" s="23">
        <f t="shared" si="139"/>
        <v>4.96</v>
      </c>
      <c r="LE70" s="23">
        <f t="shared" si="139"/>
        <v>5.4827586206896548</v>
      </c>
      <c r="LF70" s="23">
        <f t="shared" si="139"/>
        <v>5.3764705882352946</v>
      </c>
      <c r="LG70" s="23">
        <f t="shared" si="139"/>
        <v>2.2829268292682925</v>
      </c>
      <c r="LH70" s="23">
        <f t="shared" si="139"/>
        <v>5.5</v>
      </c>
      <c r="LI70" s="23">
        <f t="shared" si="139"/>
        <v>2</v>
      </c>
      <c r="LJ70" s="23">
        <f t="shared" si="139"/>
        <v>4.7561983471074383</v>
      </c>
      <c r="LK70" s="23">
        <f t="shared" ref="LK70:NV70" si="140">(LK61*8+LK62*5.5+LK63*3+LK64*2)/(LK67-LK65-LK66)</f>
        <v>4.083333333333333</v>
      </c>
      <c r="LL70" s="23">
        <f t="shared" si="140"/>
        <v>5.5</v>
      </c>
      <c r="LM70" s="23">
        <f t="shared" si="140"/>
        <v>3.986842105263158</v>
      </c>
      <c r="LN70" s="23">
        <f t="shared" si="140"/>
        <v>5.5</v>
      </c>
      <c r="LO70" s="23">
        <f t="shared" si="140"/>
        <v>2</v>
      </c>
      <c r="LP70" s="23">
        <f t="shared" si="140"/>
        <v>5.5</v>
      </c>
      <c r="LQ70" s="23">
        <f t="shared" si="140"/>
        <v>5.5</v>
      </c>
      <c r="LR70" s="23">
        <f t="shared" si="140"/>
        <v>5.3627450980392153</v>
      </c>
      <c r="LS70" s="23">
        <f t="shared" si="140"/>
        <v>2</v>
      </c>
      <c r="LT70" s="23">
        <f t="shared" si="140"/>
        <v>3</v>
      </c>
      <c r="LU70" s="23">
        <f t="shared" si="140"/>
        <v>3</v>
      </c>
      <c r="LV70" s="23">
        <f t="shared" si="140"/>
        <v>3.625</v>
      </c>
      <c r="LW70" s="23">
        <f t="shared" si="140"/>
        <v>2.058252427184466</v>
      </c>
      <c r="LX70" s="23">
        <f t="shared" si="140"/>
        <v>5.5</v>
      </c>
      <c r="LY70" s="23">
        <f t="shared" si="140"/>
        <v>3</v>
      </c>
      <c r="LZ70" s="23">
        <f t="shared" si="140"/>
        <v>3.771276595744681</v>
      </c>
      <c r="MA70" s="23">
        <f t="shared" si="140"/>
        <v>4.5517241379310347</v>
      </c>
      <c r="MB70" s="23">
        <f t="shared" si="140"/>
        <v>2.9508196721311477</v>
      </c>
      <c r="MC70" s="23">
        <f t="shared" si="140"/>
        <v>5.5</v>
      </c>
      <c r="MD70" s="23">
        <f t="shared" si="140"/>
        <v>3.6147260273972601</v>
      </c>
      <c r="ME70" s="23">
        <f t="shared" si="140"/>
        <v>5.5</v>
      </c>
      <c r="MF70" s="23">
        <f t="shared" si="140"/>
        <v>5.5</v>
      </c>
      <c r="MG70" s="23">
        <f t="shared" si="140"/>
        <v>3.9782608695652173</v>
      </c>
      <c r="MH70" s="23">
        <f t="shared" si="140"/>
        <v>5.5</v>
      </c>
      <c r="MI70" s="23">
        <f t="shared" si="140"/>
        <v>5.5</v>
      </c>
      <c r="MJ70" s="23">
        <f t="shared" si="140"/>
        <v>5.5</v>
      </c>
      <c r="MK70" s="23">
        <f t="shared" si="140"/>
        <v>5.3088235294117645</v>
      </c>
      <c r="ML70" s="23">
        <f t="shared" si="140"/>
        <v>3</v>
      </c>
      <c r="MM70" s="23">
        <f t="shared" si="140"/>
        <v>5.4324324324324325</v>
      </c>
      <c r="MN70" s="23">
        <f t="shared" si="140"/>
        <v>5.5</v>
      </c>
      <c r="MO70" s="23">
        <f t="shared" si="140"/>
        <v>6.7820512820512819</v>
      </c>
      <c r="MP70" s="23">
        <f t="shared" si="140"/>
        <v>4.0792079207920793</v>
      </c>
      <c r="MQ70" s="23">
        <f t="shared" si="140"/>
        <v>5.5</v>
      </c>
      <c r="MR70" s="23">
        <f t="shared" si="140"/>
        <v>2.1131465517241379</v>
      </c>
      <c r="MS70" s="23">
        <f t="shared" si="140"/>
        <v>7.0659340659340657</v>
      </c>
      <c r="MT70" s="23">
        <f t="shared" si="140"/>
        <v>5.5</v>
      </c>
      <c r="MU70" s="23">
        <f t="shared" si="140"/>
        <v>4.6679104477611943</v>
      </c>
      <c r="MV70" s="23">
        <f t="shared" si="140"/>
        <v>2.7486187845303869</v>
      </c>
      <c r="MW70" s="23">
        <f t="shared" si="140"/>
        <v>4.7153284671532845</v>
      </c>
      <c r="MX70" s="23">
        <f t="shared" si="140"/>
        <v>4.9038461538461542</v>
      </c>
      <c r="MY70" s="23">
        <f t="shared" si="140"/>
        <v>3.4661835748792269</v>
      </c>
      <c r="MZ70" s="23">
        <f t="shared" si="140"/>
        <v>3</v>
      </c>
      <c r="NA70" s="23">
        <f t="shared" si="140"/>
        <v>2.2441860465116279</v>
      </c>
      <c r="NB70" s="23">
        <f t="shared" si="140"/>
        <v>3</v>
      </c>
      <c r="NC70" s="23">
        <f t="shared" si="140"/>
        <v>6.5438413361169099</v>
      </c>
      <c r="ND70" s="23">
        <f t="shared" si="140"/>
        <v>5.5</v>
      </c>
      <c r="NE70" s="23">
        <f t="shared" si="140"/>
        <v>3</v>
      </c>
      <c r="NF70" s="23">
        <f t="shared" si="140"/>
        <v>5.5</v>
      </c>
      <c r="NG70" s="23">
        <f t="shared" si="140"/>
        <v>5.1173469387755102</v>
      </c>
      <c r="NH70" s="23">
        <f t="shared" si="140"/>
        <v>6.7622950819672134</v>
      </c>
      <c r="NI70" s="23">
        <f t="shared" si="140"/>
        <v>5.0850393700787402</v>
      </c>
      <c r="NJ70" s="23">
        <f t="shared" si="140"/>
        <v>5.1982758620689653</v>
      </c>
      <c r="NK70" s="23">
        <f t="shared" si="140"/>
        <v>2.7115384615384617</v>
      </c>
      <c r="NL70" s="23">
        <f t="shared" si="140"/>
        <v>4.4458955223880601</v>
      </c>
      <c r="NM70" s="23">
        <f t="shared" si="140"/>
        <v>5.5</v>
      </c>
      <c r="NN70" s="23">
        <f t="shared" si="140"/>
        <v>5.4539170506912447</v>
      </c>
      <c r="NO70" s="23">
        <f t="shared" si="140"/>
        <v>3.0609756097560976</v>
      </c>
      <c r="NP70" s="23">
        <f t="shared" si="140"/>
        <v>5.5</v>
      </c>
      <c r="NQ70" s="23">
        <f t="shared" si="140"/>
        <v>5.9458598726114653</v>
      </c>
      <c r="NR70" s="23">
        <f t="shared" si="140"/>
        <v>3</v>
      </c>
      <c r="NS70" s="23">
        <f t="shared" si="140"/>
        <v>5.5</v>
      </c>
      <c r="NT70" s="23">
        <f t="shared" si="140"/>
        <v>2</v>
      </c>
      <c r="NU70" s="23">
        <f t="shared" si="140"/>
        <v>3.7391304347826089</v>
      </c>
      <c r="NV70" s="23">
        <f t="shared" si="140"/>
        <v>3</v>
      </c>
      <c r="NW70" s="23">
        <f t="shared" ref="NW70:QH70" si="141">(NW61*8+NW62*5.5+NW63*3+NW64*2)/(NW67-NW65-NW66)</f>
        <v>5.1850393700787398</v>
      </c>
      <c r="NX70" s="23">
        <f t="shared" si="141"/>
        <v>3</v>
      </c>
      <c r="NY70" s="23">
        <f t="shared" si="141"/>
        <v>3.7097186700767262</v>
      </c>
      <c r="NZ70" s="23">
        <f t="shared" si="141"/>
        <v>5.5</v>
      </c>
      <c r="OA70" s="23">
        <f t="shared" si="141"/>
        <v>5.2341269841269842</v>
      </c>
      <c r="OB70" s="23">
        <f t="shared" si="141"/>
        <v>8</v>
      </c>
      <c r="OC70" s="23">
        <f t="shared" si="141"/>
        <v>4.7424242424242422</v>
      </c>
      <c r="OD70" s="23">
        <f t="shared" si="141"/>
        <v>4.8092105263157894</v>
      </c>
      <c r="OE70" s="23">
        <f t="shared" si="141"/>
        <v>5.5</v>
      </c>
      <c r="OF70" s="23">
        <f t="shared" si="141"/>
        <v>6.3995327102803738</v>
      </c>
      <c r="OG70" s="23">
        <f t="shared" si="141"/>
        <v>5.5</v>
      </c>
      <c r="OH70" s="23">
        <f t="shared" si="141"/>
        <v>5.5</v>
      </c>
      <c r="OI70" s="23">
        <f t="shared" si="141"/>
        <v>5.5</v>
      </c>
      <c r="OJ70" s="23">
        <f t="shared" si="141"/>
        <v>4.4752066115702478</v>
      </c>
      <c r="OK70" s="23">
        <f t="shared" si="141"/>
        <v>5.1601731601731604</v>
      </c>
      <c r="OL70" s="23">
        <f t="shared" si="141"/>
        <v>3</v>
      </c>
      <c r="OM70" s="23">
        <f t="shared" si="141"/>
        <v>5.5</v>
      </c>
      <c r="ON70" s="23">
        <f t="shared" si="141"/>
        <v>5.1730769230769234</v>
      </c>
      <c r="OO70" s="23">
        <f t="shared" si="141"/>
        <v>5.3043478260869561</v>
      </c>
      <c r="OP70" s="23">
        <f t="shared" si="141"/>
        <v>3</v>
      </c>
      <c r="OQ70" s="23">
        <f t="shared" si="141"/>
        <v>3</v>
      </c>
      <c r="OR70" s="23">
        <f t="shared" si="141"/>
        <v>3</v>
      </c>
      <c r="OS70" s="23">
        <f t="shared" si="141"/>
        <v>4.0478723404255321</v>
      </c>
      <c r="OT70" s="23">
        <f t="shared" si="141"/>
        <v>3</v>
      </c>
      <c r="OU70" s="23">
        <f t="shared" si="141"/>
        <v>3.846774193548387</v>
      </c>
      <c r="OV70" s="23">
        <f t="shared" si="141"/>
        <v>3</v>
      </c>
      <c r="OW70" s="23">
        <f t="shared" si="141"/>
        <v>5.5</v>
      </c>
      <c r="OX70" s="23">
        <f t="shared" si="141"/>
        <v>2</v>
      </c>
      <c r="OY70" s="23">
        <f t="shared" si="141"/>
        <v>5.3412698412698409</v>
      </c>
      <c r="OZ70" s="23">
        <f t="shared" si="141"/>
        <v>4.5493827160493829</v>
      </c>
      <c r="PA70" s="23">
        <f t="shared" si="141"/>
        <v>2.7531645569620253</v>
      </c>
      <c r="PB70" s="23">
        <f t="shared" si="141"/>
        <v>5.5</v>
      </c>
      <c r="PC70" s="23">
        <f t="shared" si="141"/>
        <v>2</v>
      </c>
      <c r="PD70" s="23">
        <f t="shared" si="141"/>
        <v>4.3153846153846152</v>
      </c>
      <c r="PE70" s="23">
        <f t="shared" si="141"/>
        <v>5.5</v>
      </c>
      <c r="PF70" s="23">
        <f t="shared" si="141"/>
        <v>3</v>
      </c>
      <c r="PG70" s="23">
        <f t="shared" si="141"/>
        <v>5.0973154362416109</v>
      </c>
      <c r="PH70" s="23">
        <f t="shared" si="141"/>
        <v>5.5</v>
      </c>
      <c r="PI70" s="23">
        <f t="shared" si="141"/>
        <v>5.5</v>
      </c>
      <c r="PJ70" s="23">
        <f t="shared" si="141"/>
        <v>2</v>
      </c>
      <c r="PK70" s="23">
        <f t="shared" si="141"/>
        <v>5.5</v>
      </c>
      <c r="PL70" s="23">
        <f t="shared" si="141"/>
        <v>5.5</v>
      </c>
      <c r="PM70" s="23">
        <f t="shared" si="141"/>
        <v>5.862903225806452</v>
      </c>
      <c r="PN70" s="23">
        <f t="shared" si="141"/>
        <v>2.9880239520958085</v>
      </c>
      <c r="PO70" s="23">
        <f t="shared" si="141"/>
        <v>3</v>
      </c>
      <c r="PP70" s="23">
        <f t="shared" si="141"/>
        <v>5.1306818181818183</v>
      </c>
      <c r="PQ70" s="23">
        <f t="shared" si="141"/>
        <v>2</v>
      </c>
      <c r="PR70" s="23">
        <f t="shared" si="141"/>
        <v>3.75</v>
      </c>
      <c r="PS70" s="23">
        <f t="shared" si="141"/>
        <v>5.5</v>
      </c>
      <c r="PT70" s="23">
        <f t="shared" si="141"/>
        <v>5.3302469135802468</v>
      </c>
      <c r="PU70" s="23">
        <f t="shared" si="141"/>
        <v>4.7030075187969924</v>
      </c>
      <c r="PV70" s="23">
        <f t="shared" si="141"/>
        <v>3</v>
      </c>
      <c r="PW70" s="23">
        <f t="shared" si="141"/>
        <v>5.5</v>
      </c>
      <c r="PX70" s="23">
        <f t="shared" si="141"/>
        <v>3</v>
      </c>
      <c r="PY70" s="23">
        <f t="shared" si="141"/>
        <v>6.8178913738019169</v>
      </c>
      <c r="PZ70" s="23">
        <f t="shared" si="141"/>
        <v>3.0151515151515151</v>
      </c>
      <c r="QA70" s="23">
        <f t="shared" si="141"/>
        <v>5.5</v>
      </c>
      <c r="QB70" s="23">
        <f t="shared" si="141"/>
        <v>5.3580246913580245</v>
      </c>
      <c r="QC70" s="23">
        <f t="shared" si="141"/>
        <v>5.5</v>
      </c>
      <c r="QD70" s="23">
        <f t="shared" si="141"/>
        <v>5.5</v>
      </c>
      <c r="QE70" s="23">
        <f t="shared" si="141"/>
        <v>5.5</v>
      </c>
      <c r="QF70" s="23">
        <f t="shared" si="141"/>
        <v>5.5</v>
      </c>
      <c r="QG70" s="23">
        <f t="shared" si="141"/>
        <v>5.7049180327868854</v>
      </c>
      <c r="QH70" s="23">
        <f t="shared" si="141"/>
        <v>6.3379310344827582</v>
      </c>
      <c r="QI70" s="23">
        <f t="shared" ref="QI70:ST70" si="142">(QI61*8+QI62*5.5+QI63*3+QI64*2)/(QI67-QI65-QI66)</f>
        <v>6.7077294685990339</v>
      </c>
      <c r="QJ70" s="23">
        <f t="shared" si="142"/>
        <v>3.2756508422664625</v>
      </c>
      <c r="QK70" s="23">
        <f t="shared" si="142"/>
        <v>4.7461538461538462</v>
      </c>
      <c r="QL70" s="23">
        <f t="shared" si="142"/>
        <v>5.5</v>
      </c>
      <c r="QM70" s="23">
        <f t="shared" si="142"/>
        <v>2.6839622641509435</v>
      </c>
      <c r="QN70" s="23">
        <f t="shared" si="142"/>
        <v>4.0344827586206895</v>
      </c>
      <c r="QO70" s="23">
        <f t="shared" si="142"/>
        <v>5.8571428571428568</v>
      </c>
      <c r="QP70" s="23">
        <f t="shared" si="142"/>
        <v>5.5</v>
      </c>
      <c r="QQ70" s="23">
        <f t="shared" si="142"/>
        <v>5.5</v>
      </c>
      <c r="QR70" s="23">
        <f t="shared" si="142"/>
        <v>5.1851145038167941</v>
      </c>
      <c r="QS70" s="23">
        <f t="shared" si="142"/>
        <v>3</v>
      </c>
      <c r="QT70" s="23">
        <f t="shared" si="142"/>
        <v>2.1941747572815533</v>
      </c>
      <c r="QU70" s="23">
        <f t="shared" si="142"/>
        <v>5.5</v>
      </c>
      <c r="QV70" s="23">
        <f t="shared" si="142"/>
        <v>5.1141975308641978</v>
      </c>
      <c r="QW70" s="23">
        <f t="shared" si="142"/>
        <v>5.5</v>
      </c>
      <c r="QX70" s="23">
        <f t="shared" si="142"/>
        <v>5.5</v>
      </c>
      <c r="QY70" s="23">
        <f t="shared" si="142"/>
        <v>2</v>
      </c>
      <c r="QZ70" s="23">
        <f t="shared" si="142"/>
        <v>5.5</v>
      </c>
      <c r="RA70" s="23">
        <f t="shared" si="142"/>
        <v>3.6111111111111112</v>
      </c>
      <c r="RB70" s="23">
        <f t="shared" si="142"/>
        <v>5.7963917525773194</v>
      </c>
      <c r="RC70" s="23">
        <f t="shared" si="142"/>
        <v>4.5625</v>
      </c>
      <c r="RD70" s="23">
        <f t="shared" si="142"/>
        <v>5.5</v>
      </c>
      <c r="RE70" s="23">
        <f t="shared" si="142"/>
        <v>2</v>
      </c>
      <c r="RF70" s="23">
        <f t="shared" si="142"/>
        <v>5.5</v>
      </c>
      <c r="RG70" s="23">
        <f t="shared" si="142"/>
        <v>2.6769230769230767</v>
      </c>
      <c r="RH70" s="23">
        <f t="shared" si="142"/>
        <v>2</v>
      </c>
      <c r="RI70" s="23">
        <f t="shared" si="142"/>
        <v>5.5</v>
      </c>
      <c r="RJ70" s="23">
        <f t="shared" si="142"/>
        <v>3</v>
      </c>
      <c r="RK70" s="23">
        <f t="shared" si="142"/>
        <v>4.5754901960784311</v>
      </c>
      <c r="RL70" s="23">
        <f t="shared" si="142"/>
        <v>5.5</v>
      </c>
      <c r="RM70" s="23">
        <f t="shared" si="142"/>
        <v>5.5</v>
      </c>
      <c r="RN70" s="23">
        <f t="shared" si="142"/>
        <v>4.882352941176471</v>
      </c>
      <c r="RO70" s="23">
        <f t="shared" si="142"/>
        <v>3</v>
      </c>
      <c r="RP70" s="23">
        <f t="shared" si="142"/>
        <v>5.5</v>
      </c>
      <c r="RQ70" s="23">
        <f t="shared" si="142"/>
        <v>5.453125</v>
      </c>
      <c r="RR70" s="23">
        <f t="shared" si="142"/>
        <v>7.0808823529411766</v>
      </c>
      <c r="RS70" s="23">
        <f t="shared" si="142"/>
        <v>5.5</v>
      </c>
      <c r="RT70" s="23">
        <f t="shared" si="142"/>
        <v>4.4217557251908399</v>
      </c>
      <c r="RU70" s="23">
        <f t="shared" si="142"/>
        <v>6.0974264705882355</v>
      </c>
      <c r="RV70" s="23">
        <f t="shared" si="142"/>
        <v>5.3970588235294121</v>
      </c>
      <c r="RW70" s="23">
        <f t="shared" si="142"/>
        <v>4.568965517241379</v>
      </c>
      <c r="RX70" s="23">
        <f t="shared" si="142"/>
        <v>4.640625</v>
      </c>
      <c r="RY70" s="23">
        <f t="shared" si="142"/>
        <v>5.5</v>
      </c>
      <c r="RZ70" s="23">
        <f t="shared" si="142"/>
        <v>3</v>
      </c>
      <c r="SA70" s="23">
        <f t="shared" si="142"/>
        <v>3.5859375</v>
      </c>
      <c r="SB70" s="23">
        <f t="shared" si="142"/>
        <v>6.7738853503184711</v>
      </c>
      <c r="SC70" s="23">
        <f t="shared" si="142"/>
        <v>7.5859872611464967</v>
      </c>
      <c r="SD70" s="23">
        <f t="shared" si="142"/>
        <v>2.6030534351145036</v>
      </c>
      <c r="SE70" s="23">
        <f t="shared" si="142"/>
        <v>6.9666666666666668</v>
      </c>
      <c r="SF70" s="23">
        <f t="shared" si="142"/>
        <v>5.123655913978495</v>
      </c>
      <c r="SG70" s="23">
        <f t="shared" si="142"/>
        <v>5.4570552147239262</v>
      </c>
      <c r="SH70" s="23">
        <f t="shared" si="142"/>
        <v>5.3753462603878113</v>
      </c>
      <c r="SI70" s="23">
        <f t="shared" si="142"/>
        <v>2</v>
      </c>
      <c r="SJ70" s="23">
        <f t="shared" si="142"/>
        <v>2</v>
      </c>
      <c r="SK70" s="23">
        <f t="shared" si="142"/>
        <v>3</v>
      </c>
      <c r="SL70" s="23">
        <f t="shared" si="142"/>
        <v>5.4017681728880156</v>
      </c>
      <c r="SM70" s="23">
        <f t="shared" si="142"/>
        <v>5.5</v>
      </c>
      <c r="SN70" s="23">
        <f t="shared" si="142"/>
        <v>5.4375</v>
      </c>
      <c r="SO70" s="23">
        <f t="shared" si="142"/>
        <v>5.1448863636363633</v>
      </c>
      <c r="SP70" s="23">
        <f t="shared" si="142"/>
        <v>8</v>
      </c>
      <c r="SQ70" s="23">
        <f t="shared" si="142"/>
        <v>5.467741935483871</v>
      </c>
      <c r="SR70" s="23">
        <f t="shared" si="142"/>
        <v>5.5</v>
      </c>
      <c r="SS70" s="23">
        <f t="shared" si="142"/>
        <v>5.5</v>
      </c>
      <c r="ST70" s="23">
        <f t="shared" si="142"/>
        <v>2.5221518987341773</v>
      </c>
      <c r="SU70" s="23">
        <f t="shared" ref="SU70:VF70" si="143">(SU61*8+SU62*5.5+SU63*3+SU64*2)/(SU67-SU65-SU66)</f>
        <v>4.8</v>
      </c>
      <c r="SV70" s="23">
        <f t="shared" si="143"/>
        <v>4.8216080402010046</v>
      </c>
      <c r="SW70" s="23">
        <f t="shared" si="143"/>
        <v>4.7130044843049328</v>
      </c>
      <c r="SX70" s="23">
        <f t="shared" si="143"/>
        <v>3</v>
      </c>
      <c r="SY70" s="23">
        <f t="shared" si="143"/>
        <v>3</v>
      </c>
      <c r="SZ70" s="23">
        <f t="shared" si="143"/>
        <v>6.3095238095238093</v>
      </c>
      <c r="TA70" s="23">
        <f t="shared" si="143"/>
        <v>4.7521367521367521</v>
      </c>
      <c r="TB70" s="23">
        <f t="shared" si="143"/>
        <v>5.5</v>
      </c>
      <c r="TC70" s="23">
        <f t="shared" si="143"/>
        <v>5.5</v>
      </c>
      <c r="TD70" s="23">
        <f t="shared" si="143"/>
        <v>3.1098901098901099</v>
      </c>
      <c r="TE70" s="23">
        <f t="shared" si="143"/>
        <v>5.5</v>
      </c>
      <c r="TF70" s="23">
        <f t="shared" si="143"/>
        <v>5.5</v>
      </c>
      <c r="TG70" s="23">
        <f t="shared" si="143"/>
        <v>5.0072463768115938</v>
      </c>
      <c r="TH70" s="23">
        <f t="shared" si="143"/>
        <v>5.5</v>
      </c>
      <c r="TI70" s="23">
        <f t="shared" si="143"/>
        <v>5.5</v>
      </c>
      <c r="TJ70" s="23">
        <f t="shared" si="143"/>
        <v>5.5</v>
      </c>
      <c r="TK70" s="23">
        <f t="shared" si="143"/>
        <v>4.1019736842105265</v>
      </c>
      <c r="TL70" s="23">
        <f t="shared" si="143"/>
        <v>4.4923076923076923</v>
      </c>
      <c r="TM70" s="23">
        <f t="shared" si="143"/>
        <v>5.5</v>
      </c>
      <c r="TN70" s="23">
        <f t="shared" si="143"/>
        <v>7.1607142857142856</v>
      </c>
      <c r="TO70" s="23">
        <f t="shared" si="143"/>
        <v>5.2270742358078603</v>
      </c>
      <c r="TP70" s="23">
        <f t="shared" si="143"/>
        <v>5.5</v>
      </c>
      <c r="TQ70" s="23">
        <f t="shared" si="143"/>
        <v>5.5</v>
      </c>
      <c r="TR70" s="23">
        <f t="shared" si="143"/>
        <v>6.9175257731958766</v>
      </c>
      <c r="TS70" s="23">
        <f t="shared" si="143"/>
        <v>5.1808510638297873</v>
      </c>
      <c r="TT70" s="23">
        <f t="shared" si="143"/>
        <v>5.7173913043478262</v>
      </c>
      <c r="TU70" s="23">
        <f t="shared" si="143"/>
        <v>3</v>
      </c>
      <c r="TV70" s="23">
        <f t="shared" si="143"/>
        <v>4.5033222591362128</v>
      </c>
      <c r="TW70" s="23">
        <f t="shared" si="143"/>
        <v>3</v>
      </c>
      <c r="TX70" s="23">
        <f t="shared" si="143"/>
        <v>5.5</v>
      </c>
      <c r="TY70" s="23">
        <f t="shared" si="143"/>
        <v>3</v>
      </c>
      <c r="TZ70" s="23">
        <f t="shared" si="143"/>
        <v>2</v>
      </c>
      <c r="UA70" s="23">
        <f t="shared" si="143"/>
        <v>3</v>
      </c>
      <c r="UB70" s="23">
        <f t="shared" si="143"/>
        <v>3.6985294117647061</v>
      </c>
      <c r="UC70" s="23">
        <f t="shared" si="143"/>
        <v>3</v>
      </c>
      <c r="UD70" s="23">
        <f t="shared" si="143"/>
        <v>5.5</v>
      </c>
      <c r="UE70" s="23">
        <f t="shared" si="143"/>
        <v>5.5</v>
      </c>
      <c r="UF70" s="23">
        <f t="shared" si="143"/>
        <v>4.2055837563451774</v>
      </c>
      <c r="UG70" s="23">
        <f t="shared" si="143"/>
        <v>5.0124113475177303</v>
      </c>
      <c r="UH70" s="23">
        <f t="shared" si="143"/>
        <v>5.5</v>
      </c>
      <c r="UI70" s="23">
        <f t="shared" si="143"/>
        <v>2.1592039800995027</v>
      </c>
      <c r="UJ70" s="23">
        <f t="shared" si="143"/>
        <v>5.716480446927374</v>
      </c>
      <c r="UK70" s="23">
        <f t="shared" si="143"/>
        <v>3.8566666666666665</v>
      </c>
      <c r="UL70" s="23">
        <f t="shared" si="143"/>
        <v>4.5079365079365079</v>
      </c>
      <c r="UM70" s="23">
        <f t="shared" si="143"/>
        <v>2</v>
      </c>
      <c r="UN70" s="23">
        <f t="shared" si="143"/>
        <v>5.5</v>
      </c>
      <c r="UO70" s="23">
        <f t="shared" si="143"/>
        <v>5.5</v>
      </c>
      <c r="UP70" s="23">
        <f t="shared" si="143"/>
        <v>4.1682242990654208</v>
      </c>
      <c r="UQ70" s="23">
        <f t="shared" si="143"/>
        <v>3.870860927152318</v>
      </c>
      <c r="UR70" s="23">
        <f t="shared" si="143"/>
        <v>5.5</v>
      </c>
      <c r="US70" s="23">
        <f t="shared" si="143"/>
        <v>4.8730158730158726</v>
      </c>
      <c r="UT70" s="23">
        <f t="shared" si="143"/>
        <v>5.5</v>
      </c>
      <c r="UU70" s="23">
        <f t="shared" si="143"/>
        <v>2</v>
      </c>
      <c r="UV70" s="23">
        <f t="shared" si="143"/>
        <v>5.5</v>
      </c>
      <c r="UW70" s="23">
        <f t="shared" si="143"/>
        <v>5.5</v>
      </c>
      <c r="UX70" s="23">
        <f t="shared" si="143"/>
        <v>5.5</v>
      </c>
      <c r="UY70" s="23">
        <f t="shared" si="143"/>
        <v>5.5</v>
      </c>
      <c r="UZ70" s="23">
        <f t="shared" si="143"/>
        <v>2</v>
      </c>
      <c r="VA70" s="23">
        <f t="shared" si="143"/>
        <v>5.5</v>
      </c>
      <c r="VB70" s="23">
        <f t="shared" si="143"/>
        <v>5.7131782945736438</v>
      </c>
      <c r="VC70" s="23">
        <f t="shared" si="143"/>
        <v>5.5</v>
      </c>
      <c r="VD70" s="23">
        <f t="shared" si="143"/>
        <v>5.4</v>
      </c>
      <c r="VE70" s="23">
        <f t="shared" si="143"/>
        <v>5.5</v>
      </c>
      <c r="VF70" s="23">
        <f t="shared" si="143"/>
        <v>5.5</v>
      </c>
      <c r="VG70" s="23">
        <f t="shared" ref="VG70:XR70" si="144">(VG61*8+VG62*5.5+VG63*3+VG64*2)/(VG67-VG65-VG66)</f>
        <v>3</v>
      </c>
      <c r="VH70" s="23">
        <f t="shared" si="144"/>
        <v>3.7051282051282053</v>
      </c>
      <c r="VI70" s="23">
        <f t="shared" si="144"/>
        <v>7.9855491329479769</v>
      </c>
      <c r="VJ70" s="23">
        <f t="shared" si="144"/>
        <v>2.5195783132530121</v>
      </c>
      <c r="VK70" s="23">
        <f t="shared" si="144"/>
        <v>3</v>
      </c>
      <c r="VL70" s="23">
        <f t="shared" si="144"/>
        <v>3.6193693693693691</v>
      </c>
      <c r="VM70" s="23">
        <f t="shared" si="144"/>
        <v>5.2492836676217767</v>
      </c>
      <c r="VN70" s="23">
        <f t="shared" si="144"/>
        <v>2.5612903225806454</v>
      </c>
      <c r="VO70" s="23">
        <f t="shared" si="144"/>
        <v>3.9610389610389611</v>
      </c>
      <c r="VP70" s="23">
        <f t="shared" si="144"/>
        <v>2.7787234042553193</v>
      </c>
      <c r="VQ70" s="23">
        <f t="shared" si="144"/>
        <v>5.5</v>
      </c>
      <c r="VR70" s="23">
        <f t="shared" si="144"/>
        <v>5.3579545454545459</v>
      </c>
      <c r="VS70" s="23">
        <f t="shared" si="144"/>
        <v>5.5</v>
      </c>
      <c r="VT70" s="23">
        <f t="shared" si="144"/>
        <v>5.3265895953757223</v>
      </c>
      <c r="VU70" s="23">
        <f t="shared" si="144"/>
        <v>5.0884615384615381</v>
      </c>
      <c r="VV70" s="23">
        <f t="shared" si="144"/>
        <v>3.1973684210526314</v>
      </c>
      <c r="VW70" s="23">
        <f t="shared" si="144"/>
        <v>3.5220125786163523</v>
      </c>
      <c r="VX70" s="23">
        <f t="shared" si="144"/>
        <v>2.5696202531645569</v>
      </c>
      <c r="VY70" s="23">
        <f t="shared" si="144"/>
        <v>5.5</v>
      </c>
      <c r="VZ70" s="23">
        <f t="shared" si="144"/>
        <v>5.4126344086021509</v>
      </c>
      <c r="WA70" s="23">
        <f t="shared" si="144"/>
        <v>5.5</v>
      </c>
      <c r="WB70" s="23">
        <f t="shared" si="144"/>
        <v>5.5</v>
      </c>
      <c r="WC70" s="23">
        <f t="shared" si="144"/>
        <v>3</v>
      </c>
      <c r="WD70" s="23">
        <f t="shared" si="144"/>
        <v>2</v>
      </c>
      <c r="WE70" s="23">
        <f t="shared" si="144"/>
        <v>3</v>
      </c>
      <c r="WF70" s="23">
        <f t="shared" si="144"/>
        <v>3.6297709923664123</v>
      </c>
      <c r="WG70" s="23">
        <f t="shared" si="144"/>
        <v>3</v>
      </c>
      <c r="WH70" s="23">
        <f t="shared" si="144"/>
        <v>5.115384615384615</v>
      </c>
      <c r="WI70" s="23">
        <f t="shared" si="144"/>
        <v>3.75</v>
      </c>
      <c r="WJ70" s="23">
        <f t="shared" si="144"/>
        <v>5.1276595744680851</v>
      </c>
      <c r="WK70" s="23">
        <f t="shared" si="144"/>
        <v>5.5</v>
      </c>
      <c r="WL70" s="23">
        <f t="shared" si="144"/>
        <v>2.0321888412017168</v>
      </c>
      <c r="WM70" s="23">
        <f t="shared" si="144"/>
        <v>3.125</v>
      </c>
      <c r="WN70" s="23">
        <f t="shared" si="144"/>
        <v>2.6369426751592355</v>
      </c>
      <c r="WO70" s="23">
        <f t="shared" si="144"/>
        <v>3</v>
      </c>
      <c r="WP70" s="23">
        <f t="shared" si="144"/>
        <v>5.5</v>
      </c>
      <c r="WQ70" s="23">
        <f t="shared" si="144"/>
        <v>5.3447204968944098</v>
      </c>
      <c r="WR70" s="23">
        <f t="shared" si="144"/>
        <v>2.9796747967479673</v>
      </c>
      <c r="WS70" s="23">
        <f t="shared" si="144"/>
        <v>5.5</v>
      </c>
      <c r="WT70" s="23">
        <f t="shared" si="144"/>
        <v>5.5</v>
      </c>
      <c r="WU70" s="23">
        <f t="shared" si="144"/>
        <v>2.9357142857142855</v>
      </c>
      <c r="WV70" s="23">
        <f t="shared" si="144"/>
        <v>5.0145631067961167</v>
      </c>
      <c r="WW70" s="23">
        <f t="shared" si="144"/>
        <v>5.5</v>
      </c>
      <c r="WX70" s="23">
        <f t="shared" si="144"/>
        <v>3</v>
      </c>
      <c r="WY70" s="23">
        <f t="shared" si="144"/>
        <v>2.9133709981167608</v>
      </c>
      <c r="WZ70" s="23">
        <f t="shared" si="144"/>
        <v>5.5</v>
      </c>
      <c r="XA70" s="23">
        <f t="shared" si="144"/>
        <v>5.5</v>
      </c>
      <c r="XB70" s="23">
        <f t="shared" si="144"/>
        <v>5.5</v>
      </c>
      <c r="XC70" s="23">
        <f t="shared" si="144"/>
        <v>2.4752851711026618</v>
      </c>
      <c r="XD70" s="23">
        <f t="shared" si="144"/>
        <v>2</v>
      </c>
      <c r="XE70" s="23">
        <f t="shared" si="144"/>
        <v>4.0308285163776496</v>
      </c>
      <c r="XF70" s="23">
        <f t="shared" si="144"/>
        <v>2</v>
      </c>
      <c r="XG70" s="23">
        <f t="shared" si="144"/>
        <v>2</v>
      </c>
      <c r="XH70" s="23">
        <f t="shared" si="144"/>
        <v>3</v>
      </c>
      <c r="XI70" s="23">
        <f t="shared" si="144"/>
        <v>5.5</v>
      </c>
      <c r="XJ70" s="23">
        <f t="shared" si="144"/>
        <v>5.5</v>
      </c>
      <c r="XK70" s="23">
        <f t="shared" si="144"/>
        <v>4.645962732919255</v>
      </c>
      <c r="XL70" s="23">
        <f t="shared" si="144"/>
        <v>2.1129032258064515</v>
      </c>
      <c r="XM70" s="23">
        <f t="shared" si="144"/>
        <v>5.5</v>
      </c>
      <c r="XN70" s="23">
        <f t="shared" si="144"/>
        <v>3</v>
      </c>
      <c r="XO70" s="23">
        <f t="shared" si="144"/>
        <v>2.9790794979079496</v>
      </c>
      <c r="XP70" s="23">
        <f t="shared" si="144"/>
        <v>5.5</v>
      </c>
      <c r="XQ70" s="23">
        <f t="shared" si="144"/>
        <v>2.858565737051793</v>
      </c>
      <c r="XR70" s="23">
        <f t="shared" si="144"/>
        <v>5.5</v>
      </c>
      <c r="XS70" s="23">
        <f t="shared" ref="XS70:AAD70" si="145">(XS61*8+XS62*5.5+XS63*3+XS64*2)/(XS67-XS65-XS66)</f>
        <v>5.1865671641791042</v>
      </c>
      <c r="XT70" s="23">
        <f t="shared" si="145"/>
        <v>2</v>
      </c>
      <c r="XU70" s="23">
        <f t="shared" si="145"/>
        <v>2</v>
      </c>
      <c r="XV70" s="23">
        <f t="shared" si="145"/>
        <v>5.5</v>
      </c>
      <c r="XW70" s="23">
        <f t="shared" si="145"/>
        <v>2</v>
      </c>
      <c r="XX70" s="23">
        <f t="shared" si="145"/>
        <v>5.007299270072993</v>
      </c>
      <c r="XY70" s="23">
        <f t="shared" si="145"/>
        <v>5.1527777777777777</v>
      </c>
      <c r="XZ70" s="23">
        <f t="shared" si="145"/>
        <v>5.5</v>
      </c>
      <c r="YA70" s="23">
        <f t="shared" si="145"/>
        <v>2.7014925373134329</v>
      </c>
      <c r="YB70" s="23">
        <f t="shared" si="145"/>
        <v>5.5</v>
      </c>
      <c r="YC70" s="23">
        <f t="shared" si="145"/>
        <v>2</v>
      </c>
      <c r="YD70" s="23">
        <f t="shared" si="145"/>
        <v>2.5714285714285716</v>
      </c>
      <c r="YE70" s="23">
        <f t="shared" si="145"/>
        <v>2</v>
      </c>
      <c r="YF70" s="23">
        <f t="shared" si="145"/>
        <v>5.1527777777777777</v>
      </c>
      <c r="YG70" s="23">
        <f t="shared" si="145"/>
        <v>3</v>
      </c>
      <c r="YH70" s="23">
        <f t="shared" si="145"/>
        <v>3</v>
      </c>
      <c r="YI70" s="23">
        <f t="shared" si="145"/>
        <v>5.5</v>
      </c>
      <c r="YJ70" s="23">
        <f t="shared" si="145"/>
        <v>3</v>
      </c>
      <c r="YK70" s="23">
        <f t="shared" si="145"/>
        <v>4.0331325301204819</v>
      </c>
      <c r="YL70" s="23">
        <f t="shared" si="145"/>
        <v>5.5</v>
      </c>
      <c r="YM70" s="23">
        <f t="shared" si="145"/>
        <v>2</v>
      </c>
      <c r="YN70" s="23">
        <f t="shared" si="145"/>
        <v>3</v>
      </c>
      <c r="YO70" s="23">
        <f t="shared" si="145"/>
        <v>3</v>
      </c>
      <c r="YP70" s="23">
        <f t="shared" si="145"/>
        <v>2</v>
      </c>
      <c r="YQ70" s="23">
        <f t="shared" si="145"/>
        <v>2</v>
      </c>
      <c r="YR70" s="23">
        <f t="shared" si="145"/>
        <v>3</v>
      </c>
      <c r="YS70" s="23">
        <f t="shared" si="145"/>
        <v>2</v>
      </c>
      <c r="YT70" s="23">
        <f t="shared" si="145"/>
        <v>5.5</v>
      </c>
      <c r="YU70" s="23">
        <f t="shared" si="145"/>
        <v>4.871428571428571</v>
      </c>
      <c r="YV70" s="23">
        <f t="shared" si="145"/>
        <v>2.6488549618320612</v>
      </c>
      <c r="YW70" s="23">
        <f t="shared" si="145"/>
        <v>5.5</v>
      </c>
      <c r="YX70" s="23">
        <f t="shared" si="145"/>
        <v>2</v>
      </c>
      <c r="YY70" s="23">
        <f t="shared" si="145"/>
        <v>3</v>
      </c>
      <c r="YZ70" s="23">
        <f t="shared" si="145"/>
        <v>2</v>
      </c>
      <c r="ZA70" s="23">
        <f t="shared" si="145"/>
        <v>2.5859375</v>
      </c>
      <c r="ZB70" s="23">
        <f t="shared" si="145"/>
        <v>2.1232394366197185</v>
      </c>
      <c r="ZC70" s="23">
        <f t="shared" si="145"/>
        <v>5.5</v>
      </c>
      <c r="ZD70" s="23">
        <f t="shared" si="145"/>
        <v>5.5</v>
      </c>
      <c r="ZE70" s="23">
        <f t="shared" si="145"/>
        <v>5.5</v>
      </c>
      <c r="ZF70" s="23">
        <f t="shared" si="145"/>
        <v>2.726950354609929</v>
      </c>
      <c r="ZG70" s="23">
        <f t="shared" si="145"/>
        <v>5.5</v>
      </c>
      <c r="ZH70" s="23">
        <f t="shared" si="145"/>
        <v>6.6974789915966388</v>
      </c>
      <c r="ZI70" s="23">
        <f t="shared" si="145"/>
        <v>5.5</v>
      </c>
      <c r="ZJ70" s="23">
        <f t="shared" si="145"/>
        <v>3</v>
      </c>
      <c r="ZK70" s="23">
        <f t="shared" si="145"/>
        <v>3.5750000000000002</v>
      </c>
      <c r="ZL70" s="23">
        <f t="shared" si="145"/>
        <v>5.2575757575757578</v>
      </c>
      <c r="ZM70" s="23">
        <f t="shared" si="145"/>
        <v>4.6240875912408761</v>
      </c>
      <c r="ZN70" s="23">
        <f t="shared" si="145"/>
        <v>2</v>
      </c>
      <c r="ZO70" s="23">
        <f t="shared" si="145"/>
        <v>2.5981735159817352</v>
      </c>
      <c r="ZP70" s="23">
        <f t="shared" si="145"/>
        <v>5.5</v>
      </c>
      <c r="ZQ70" s="23">
        <f t="shared" si="145"/>
        <v>3</v>
      </c>
      <c r="ZR70" s="23">
        <f t="shared" si="145"/>
        <v>7.4685039370078741</v>
      </c>
      <c r="ZS70" s="23">
        <f t="shared" si="145"/>
        <v>5.5</v>
      </c>
      <c r="ZT70" s="23">
        <f t="shared" si="145"/>
        <v>5.0437956204379564</v>
      </c>
      <c r="ZU70" s="23">
        <f t="shared" si="145"/>
        <v>3</v>
      </c>
      <c r="ZV70" s="23">
        <f t="shared" si="145"/>
        <v>2.8135593220338984</v>
      </c>
      <c r="ZW70" s="23">
        <f t="shared" si="145"/>
        <v>8</v>
      </c>
      <c r="ZX70" s="23">
        <f t="shared" si="145"/>
        <v>2</v>
      </c>
      <c r="ZY70" s="23">
        <f t="shared" si="145"/>
        <v>2</v>
      </c>
      <c r="ZZ70" s="23">
        <f t="shared" si="145"/>
        <v>5.5</v>
      </c>
      <c r="AAA70" s="23">
        <f t="shared" si="145"/>
        <v>3.2027027027027026</v>
      </c>
      <c r="AAB70" s="23">
        <f t="shared" si="145"/>
        <v>5.5</v>
      </c>
      <c r="AAC70" s="23">
        <f t="shared" si="145"/>
        <v>3</v>
      </c>
      <c r="AAD70" s="23">
        <f t="shared" si="145"/>
        <v>2</v>
      </c>
      <c r="AAE70" s="23">
        <f t="shared" ref="AAE70:ACP70" si="146">(AAE61*8+AAE62*5.5+AAE63*3+AAE64*2)/(AAE67-AAE65-AAE66)</f>
        <v>5.5</v>
      </c>
      <c r="AAF70" s="23">
        <f t="shared" si="146"/>
        <v>5.4161073825503356</v>
      </c>
      <c r="AAG70" s="23">
        <f t="shared" si="146"/>
        <v>6.2222222222222223</v>
      </c>
      <c r="AAH70" s="23">
        <f t="shared" si="146"/>
        <v>3</v>
      </c>
      <c r="AAI70" s="23">
        <f t="shared" si="146"/>
        <v>5.5</v>
      </c>
      <c r="AAJ70" s="23">
        <f t="shared" si="146"/>
        <v>5.5</v>
      </c>
      <c r="AAK70" s="23">
        <f t="shared" si="146"/>
        <v>2</v>
      </c>
      <c r="AAL70" s="23">
        <f t="shared" si="146"/>
        <v>5.3</v>
      </c>
      <c r="AAM70" s="23">
        <f t="shared" si="146"/>
        <v>2</v>
      </c>
      <c r="AAN70" s="23">
        <f t="shared" si="146"/>
        <v>2</v>
      </c>
      <c r="AAO70" s="23">
        <f t="shared" si="146"/>
        <v>3.4310344827586206</v>
      </c>
      <c r="AAP70" s="23">
        <f t="shared" si="146"/>
        <v>2</v>
      </c>
      <c r="AAQ70" s="23">
        <f t="shared" si="146"/>
        <v>5.5</v>
      </c>
      <c r="AAR70" s="23">
        <f t="shared" si="146"/>
        <v>5.5</v>
      </c>
      <c r="AAS70" s="23">
        <f t="shared" si="146"/>
        <v>2.5172413793103448</v>
      </c>
      <c r="AAT70" s="23">
        <f t="shared" si="146"/>
        <v>5.5</v>
      </c>
      <c r="AAU70" s="23">
        <f t="shared" si="146"/>
        <v>2.6822429906542058</v>
      </c>
      <c r="AAV70" s="23">
        <f t="shared" si="146"/>
        <v>5.3248031496062991</v>
      </c>
      <c r="AAW70" s="23">
        <f t="shared" si="146"/>
        <v>3</v>
      </c>
      <c r="AAX70" s="23">
        <f t="shared" si="146"/>
        <v>5.5</v>
      </c>
      <c r="AAY70" s="23">
        <f t="shared" si="146"/>
        <v>3.4347826086956523</v>
      </c>
      <c r="AAZ70" s="23">
        <f t="shared" si="146"/>
        <v>8</v>
      </c>
      <c r="ABA70" s="23">
        <f t="shared" si="146"/>
        <v>2</v>
      </c>
      <c r="ABB70" s="23">
        <f t="shared" si="146"/>
        <v>5.5</v>
      </c>
      <c r="ABC70" s="23">
        <f t="shared" si="146"/>
        <v>7.8737373737373737</v>
      </c>
      <c r="ABD70" s="23">
        <f t="shared" si="146"/>
        <v>2.75</v>
      </c>
      <c r="ABE70" s="23">
        <f t="shared" si="146"/>
        <v>2</v>
      </c>
      <c r="ABF70" s="23">
        <f t="shared" si="146"/>
        <v>3.9186046511627906</v>
      </c>
      <c r="ABG70" s="23">
        <f t="shared" si="146"/>
        <v>2</v>
      </c>
      <c r="ABH70" s="23">
        <f t="shared" si="146"/>
        <v>2.3316831683168315</v>
      </c>
      <c r="ABI70" s="23">
        <f t="shared" si="146"/>
        <v>5.5</v>
      </c>
      <c r="ABJ70" s="23">
        <f t="shared" si="146"/>
        <v>2</v>
      </c>
      <c r="ABK70" s="23">
        <f t="shared" si="146"/>
        <v>3</v>
      </c>
      <c r="ABL70" s="23">
        <f t="shared" si="146"/>
        <v>5.5</v>
      </c>
      <c r="ABM70" s="23">
        <f t="shared" si="146"/>
        <v>5.5</v>
      </c>
      <c r="ABN70" s="23">
        <f t="shared" si="146"/>
        <v>3.1423611111111112</v>
      </c>
      <c r="ABO70" s="23">
        <f t="shared" si="146"/>
        <v>5.5</v>
      </c>
      <c r="ABP70" s="23">
        <f t="shared" si="146"/>
        <v>3.7057692307692309</v>
      </c>
      <c r="ABQ70" s="23">
        <f t="shared" si="146"/>
        <v>2</v>
      </c>
      <c r="ABR70" s="23">
        <f t="shared" si="146"/>
        <v>2.6532663316582914</v>
      </c>
      <c r="ABS70" s="23">
        <f t="shared" si="146"/>
        <v>2.9961832061068701</v>
      </c>
      <c r="ABT70" s="23">
        <f t="shared" si="146"/>
        <v>2.8345588235294117</v>
      </c>
      <c r="ABU70" s="23">
        <f t="shared" si="146"/>
        <v>3</v>
      </c>
      <c r="ABV70" s="23">
        <f t="shared" si="146"/>
        <v>2.0829875518672201</v>
      </c>
      <c r="ABW70" s="23">
        <f t="shared" si="146"/>
        <v>2.139784946236559</v>
      </c>
      <c r="ABX70" s="23">
        <f t="shared" si="146"/>
        <v>8</v>
      </c>
      <c r="ABY70" s="23">
        <f t="shared" si="146"/>
        <v>2.5104166666666665</v>
      </c>
      <c r="ABZ70" s="23">
        <f t="shared" si="146"/>
        <v>4</v>
      </c>
      <c r="ACA70" s="23">
        <f t="shared" si="146"/>
        <v>2.2796610169491527</v>
      </c>
      <c r="ACB70" s="23">
        <f t="shared" si="146"/>
        <v>5.5</v>
      </c>
      <c r="ACC70" s="23">
        <f t="shared" si="146"/>
        <v>5.5</v>
      </c>
      <c r="ACD70" s="23">
        <f t="shared" si="146"/>
        <v>3</v>
      </c>
      <c r="ACE70" s="23">
        <f t="shared" si="146"/>
        <v>3</v>
      </c>
      <c r="ACF70" s="23">
        <f t="shared" si="146"/>
        <v>2</v>
      </c>
      <c r="ACG70" s="23">
        <f t="shared" si="146"/>
        <v>2</v>
      </c>
      <c r="ACH70" s="23">
        <f t="shared" si="146"/>
        <v>5.5</v>
      </c>
      <c r="ACI70" s="23">
        <f t="shared" si="146"/>
        <v>3.71875</v>
      </c>
      <c r="ACJ70" s="23">
        <f t="shared" si="146"/>
        <v>5.5</v>
      </c>
      <c r="ACK70" s="23">
        <f t="shared" si="146"/>
        <v>2</v>
      </c>
      <c r="ACL70" s="23">
        <f t="shared" si="146"/>
        <v>4.9400000000000004</v>
      </c>
      <c r="ACM70" s="23">
        <f t="shared" si="146"/>
        <v>2.9565217391304346</v>
      </c>
      <c r="ACN70" s="23">
        <f t="shared" si="146"/>
        <v>4.916666666666667</v>
      </c>
      <c r="ACO70" s="23">
        <f t="shared" si="146"/>
        <v>2</v>
      </c>
      <c r="ACP70" s="23">
        <f t="shared" si="146"/>
        <v>3</v>
      </c>
      <c r="ACQ70" s="23">
        <f t="shared" ref="ACQ70:AFB70" si="147">(ACQ61*8+ACQ62*5.5+ACQ63*3+ACQ64*2)/(ACQ67-ACQ65-ACQ66)</f>
        <v>2</v>
      </c>
      <c r="ACR70" s="23">
        <f t="shared" si="147"/>
        <v>5.5</v>
      </c>
      <c r="ACS70" s="23">
        <f t="shared" si="147"/>
        <v>5.5</v>
      </c>
      <c r="ACT70" s="23">
        <f t="shared" si="147"/>
        <v>2</v>
      </c>
      <c r="ACU70" s="23">
        <f t="shared" si="147"/>
        <v>5.5</v>
      </c>
      <c r="ACV70" s="23">
        <f t="shared" si="147"/>
        <v>2</v>
      </c>
      <c r="ACW70" s="23">
        <f t="shared" si="147"/>
        <v>2</v>
      </c>
      <c r="ACX70" s="23">
        <f t="shared" si="147"/>
        <v>3</v>
      </c>
      <c r="ACY70" s="23">
        <f t="shared" si="147"/>
        <v>3.21505376344086</v>
      </c>
      <c r="ACZ70" s="23">
        <f t="shared" si="147"/>
        <v>5.5</v>
      </c>
      <c r="ADA70" s="23">
        <f t="shared" si="147"/>
        <v>5.4337748344370862</v>
      </c>
      <c r="ADB70" s="23">
        <f t="shared" si="147"/>
        <v>5.5</v>
      </c>
      <c r="ADC70" s="23">
        <f t="shared" si="147"/>
        <v>2</v>
      </c>
      <c r="ADD70" s="23">
        <f t="shared" si="147"/>
        <v>2</v>
      </c>
      <c r="ADE70" s="23">
        <f t="shared" si="147"/>
        <v>5.3888888888888893</v>
      </c>
      <c r="ADF70" s="23">
        <f t="shared" si="147"/>
        <v>2.2970297029702968</v>
      </c>
      <c r="ADG70" s="23">
        <f t="shared" si="147"/>
        <v>2</v>
      </c>
      <c r="ADH70" s="23">
        <f t="shared" si="147"/>
        <v>4.25</v>
      </c>
      <c r="ADI70" s="23">
        <f t="shared" si="147"/>
        <v>2</v>
      </c>
      <c r="ADJ70" s="23">
        <f t="shared" si="147"/>
        <v>3</v>
      </c>
      <c r="ADK70" s="23">
        <f t="shared" si="147"/>
        <v>2.5392156862745097</v>
      </c>
      <c r="ADL70" s="23">
        <f t="shared" si="147"/>
        <v>3.591286307053942</v>
      </c>
      <c r="ADM70" s="23">
        <f t="shared" si="147"/>
        <v>5.5</v>
      </c>
      <c r="ADN70" s="23">
        <f t="shared" si="147"/>
        <v>3</v>
      </c>
      <c r="ADO70" s="23">
        <f t="shared" si="147"/>
        <v>2</v>
      </c>
      <c r="ADP70" s="23">
        <f t="shared" si="147"/>
        <v>5.5</v>
      </c>
      <c r="ADQ70" s="23">
        <f t="shared" si="147"/>
        <v>5.0267489711934159</v>
      </c>
      <c r="ADR70" s="23">
        <f t="shared" si="147"/>
        <v>2.7121212121212119</v>
      </c>
      <c r="ADS70" s="23">
        <f t="shared" si="147"/>
        <v>3</v>
      </c>
      <c r="ADT70" s="23">
        <f t="shared" si="147"/>
        <v>3</v>
      </c>
      <c r="ADU70" s="23">
        <f t="shared" si="147"/>
        <v>3.4949494949494948</v>
      </c>
      <c r="ADV70" s="23">
        <f t="shared" si="147"/>
        <v>3</v>
      </c>
      <c r="ADW70" s="23">
        <f t="shared" si="147"/>
        <v>2</v>
      </c>
      <c r="ADX70" s="23">
        <f t="shared" si="147"/>
        <v>7.3470149253731343</v>
      </c>
      <c r="ADY70" s="23">
        <f t="shared" si="147"/>
        <v>2</v>
      </c>
      <c r="ADZ70" s="23">
        <f t="shared" si="147"/>
        <v>2.3097345132743361</v>
      </c>
      <c r="AEA70" s="23">
        <f t="shared" si="147"/>
        <v>5.5</v>
      </c>
      <c r="AEB70" s="23">
        <f t="shared" si="147"/>
        <v>2</v>
      </c>
      <c r="AEC70" s="23">
        <f t="shared" si="147"/>
        <v>2</v>
      </c>
      <c r="AED70" s="23">
        <f t="shared" si="147"/>
        <v>5.5</v>
      </c>
      <c r="AEE70" s="23">
        <f t="shared" si="147"/>
        <v>3</v>
      </c>
      <c r="AEF70" s="23">
        <f t="shared" si="147"/>
        <v>5.5</v>
      </c>
      <c r="AEG70" s="23">
        <f t="shared" si="147"/>
        <v>5.5</v>
      </c>
      <c r="AEH70" s="23">
        <f t="shared" si="147"/>
        <v>6.2121212121212119</v>
      </c>
      <c r="AEI70" s="23">
        <f t="shared" si="147"/>
        <v>5.2297297297297298</v>
      </c>
      <c r="AEJ70" s="23">
        <f t="shared" si="147"/>
        <v>2</v>
      </c>
      <c r="AEK70" s="23">
        <f t="shared" si="147"/>
        <v>2</v>
      </c>
      <c r="AEL70" s="23">
        <f t="shared" si="147"/>
        <v>2</v>
      </c>
      <c r="AEM70" s="23">
        <f t="shared" si="147"/>
        <v>5.4124999999999996</v>
      </c>
      <c r="AEN70" s="23">
        <f t="shared" si="147"/>
        <v>5.5</v>
      </c>
      <c r="AEO70" s="23">
        <f t="shared" si="147"/>
        <v>3</v>
      </c>
      <c r="AEP70" s="23">
        <f t="shared" si="147"/>
        <v>3</v>
      </c>
      <c r="AEQ70" s="23">
        <f t="shared" si="147"/>
        <v>2</v>
      </c>
      <c r="AER70" s="23">
        <f t="shared" si="147"/>
        <v>2</v>
      </c>
      <c r="AES70" s="23">
        <f t="shared" si="147"/>
        <v>3</v>
      </c>
      <c r="AET70" s="23">
        <f t="shared" si="147"/>
        <v>3</v>
      </c>
      <c r="AEU70" s="23">
        <f t="shared" si="147"/>
        <v>5.5</v>
      </c>
      <c r="AEV70" s="23">
        <f t="shared" si="147"/>
        <v>3.26</v>
      </c>
      <c r="AEW70" s="23">
        <f t="shared" si="147"/>
        <v>5.5</v>
      </c>
      <c r="AEX70" s="23">
        <f t="shared" si="147"/>
        <v>4.6836734693877551</v>
      </c>
      <c r="AEY70" s="23">
        <f t="shared" si="147"/>
        <v>5.5</v>
      </c>
      <c r="AEZ70" s="23">
        <f t="shared" si="147"/>
        <v>5.5</v>
      </c>
      <c r="AFA70" s="23">
        <f t="shared" si="147"/>
        <v>2</v>
      </c>
      <c r="AFB70" s="23">
        <f t="shared" si="147"/>
        <v>5.5</v>
      </c>
      <c r="AFC70" s="23">
        <f t="shared" ref="AFC70:AHN70" si="148">(AFC61*8+AFC62*5.5+AFC63*3+AFC64*2)/(AFC67-AFC65-AFC66)</f>
        <v>5.5</v>
      </c>
      <c r="AFD70" s="23">
        <f t="shared" si="148"/>
        <v>3.2413793103448274</v>
      </c>
      <c r="AFE70" s="23">
        <f t="shared" si="148"/>
        <v>2</v>
      </c>
      <c r="AFF70" s="23">
        <f t="shared" si="148"/>
        <v>5.5</v>
      </c>
      <c r="AFG70" s="23">
        <f t="shared" si="148"/>
        <v>5.5</v>
      </c>
      <c r="AFH70" s="23">
        <f t="shared" si="148"/>
        <v>3.7774390243902438</v>
      </c>
      <c r="AFI70" s="23">
        <f t="shared" si="148"/>
        <v>5.5186567164179108</v>
      </c>
      <c r="AFJ70" s="23">
        <f t="shared" si="148"/>
        <v>4.9968051118210859</v>
      </c>
      <c r="AFK70" s="23">
        <f t="shared" si="148"/>
        <v>8</v>
      </c>
      <c r="AFL70" s="23">
        <f t="shared" si="148"/>
        <v>3</v>
      </c>
      <c r="AFM70" s="23">
        <f t="shared" si="148"/>
        <v>5.4662379421221861</v>
      </c>
      <c r="AFN70" s="23">
        <f t="shared" si="148"/>
        <v>2</v>
      </c>
      <c r="AFO70" s="23">
        <f t="shared" si="148"/>
        <v>4.115384615384615</v>
      </c>
      <c r="AFP70" s="23">
        <f t="shared" si="148"/>
        <v>2.7969924812030076</v>
      </c>
      <c r="AFQ70" s="23">
        <f t="shared" si="148"/>
        <v>2</v>
      </c>
      <c r="AFR70" s="23">
        <f t="shared" si="148"/>
        <v>3</v>
      </c>
      <c r="AFS70" s="23">
        <f t="shared" si="148"/>
        <v>2.9671985815602837</v>
      </c>
      <c r="AFT70" s="23">
        <f t="shared" si="148"/>
        <v>2</v>
      </c>
      <c r="AFU70" s="23">
        <f t="shared" si="148"/>
        <v>5.0370370370370372</v>
      </c>
      <c r="AFV70" s="23">
        <f t="shared" si="148"/>
        <v>5.5</v>
      </c>
      <c r="AFW70" s="23">
        <f t="shared" si="148"/>
        <v>5.5</v>
      </c>
      <c r="AFX70" s="23">
        <f t="shared" si="148"/>
        <v>5.5</v>
      </c>
      <c r="AFY70" s="23">
        <f t="shared" si="148"/>
        <v>5.5</v>
      </c>
      <c r="AFZ70" s="23">
        <f t="shared" si="148"/>
        <v>6.2788944723618094</v>
      </c>
      <c r="AGA70" s="23">
        <f t="shared" si="148"/>
        <v>5.5</v>
      </c>
      <c r="AGB70" s="23">
        <f t="shared" si="148"/>
        <v>5.5</v>
      </c>
      <c r="AGC70" s="23">
        <f t="shared" si="148"/>
        <v>5.4567099567099566</v>
      </c>
      <c r="AGD70" s="23">
        <f t="shared" si="148"/>
        <v>5.5</v>
      </c>
      <c r="AGE70" s="23">
        <f t="shared" si="148"/>
        <v>4.8055944055944053</v>
      </c>
      <c r="AGF70" s="23">
        <f t="shared" si="148"/>
        <v>8</v>
      </c>
      <c r="AGG70" s="23">
        <f t="shared" si="148"/>
        <v>5.5</v>
      </c>
      <c r="AGH70" s="23">
        <f t="shared" si="148"/>
        <v>3</v>
      </c>
      <c r="AGI70" s="23">
        <f t="shared" si="148"/>
        <v>2</v>
      </c>
      <c r="AGJ70" s="23">
        <f t="shared" si="148"/>
        <v>3</v>
      </c>
      <c r="AGK70" s="23">
        <f t="shared" si="148"/>
        <v>5.5</v>
      </c>
      <c r="AGL70" s="23">
        <f t="shared" si="148"/>
        <v>5.5</v>
      </c>
      <c r="AGM70" s="23">
        <f t="shared" si="148"/>
        <v>2.2146341463414636</v>
      </c>
      <c r="AGN70" s="23">
        <f t="shared" si="148"/>
        <v>3</v>
      </c>
      <c r="AGO70" s="23">
        <f t="shared" si="148"/>
        <v>2.2844827586206895</v>
      </c>
      <c r="AGP70" s="23">
        <f t="shared" si="148"/>
        <v>4.058467741935484</v>
      </c>
      <c r="AGQ70" s="23">
        <f t="shared" si="148"/>
        <v>3</v>
      </c>
      <c r="AGR70" s="23">
        <f t="shared" si="148"/>
        <v>5.1932515337423313</v>
      </c>
      <c r="AGS70" s="23">
        <f t="shared" si="148"/>
        <v>3.2892561983471076</v>
      </c>
      <c r="AGT70" s="23">
        <f t="shared" si="148"/>
        <v>4.0975609756097562</v>
      </c>
      <c r="AGU70" s="23">
        <f t="shared" si="148"/>
        <v>5.5</v>
      </c>
      <c r="AGV70" s="23">
        <f t="shared" si="148"/>
        <v>3</v>
      </c>
      <c r="AGW70" s="23">
        <f t="shared" si="148"/>
        <v>8</v>
      </c>
      <c r="AGX70" s="23">
        <f t="shared" si="148"/>
        <v>4.2054794520547949</v>
      </c>
      <c r="AGY70" s="23">
        <f t="shared" si="148"/>
        <v>6.6642156862745097</v>
      </c>
      <c r="AGZ70" s="23">
        <f t="shared" si="148"/>
        <v>3</v>
      </c>
      <c r="AHA70" s="23">
        <f t="shared" si="148"/>
        <v>5.5951086956521738</v>
      </c>
      <c r="AHB70" s="23">
        <f t="shared" si="148"/>
        <v>5.5</v>
      </c>
      <c r="AHC70" s="23">
        <f t="shared" si="148"/>
        <v>6.5479797979797976</v>
      </c>
      <c r="AHD70" s="23">
        <f t="shared" si="148"/>
        <v>6.5611620795107033</v>
      </c>
      <c r="AHE70" s="23">
        <f t="shared" si="148"/>
        <v>5.5</v>
      </c>
      <c r="AHF70" s="23">
        <f t="shared" si="148"/>
        <v>6.5775862068965516</v>
      </c>
      <c r="AHG70" s="23">
        <f t="shared" si="148"/>
        <v>2</v>
      </c>
      <c r="AHH70" s="23">
        <f t="shared" si="148"/>
        <v>5.2979797979797976</v>
      </c>
      <c r="AHI70" s="23">
        <f t="shared" si="148"/>
        <v>2</v>
      </c>
      <c r="AHJ70" s="23">
        <f t="shared" si="148"/>
        <v>5.4592391304347823</v>
      </c>
      <c r="AHK70" s="23">
        <f t="shared" si="148"/>
        <v>5.5</v>
      </c>
      <c r="AHL70" s="23">
        <f t="shared" si="148"/>
        <v>2</v>
      </c>
      <c r="AHM70" s="23">
        <f t="shared" si="148"/>
        <v>5.5</v>
      </c>
      <c r="AHN70" s="23">
        <f t="shared" si="148"/>
        <v>8</v>
      </c>
      <c r="AHO70" s="23">
        <f t="shared" ref="AHO70:AIY70" si="149">(AHO61*8+AHO62*5.5+AHO63*3+AHO64*2)/(AHO67-AHO65-AHO66)</f>
        <v>5.5</v>
      </c>
      <c r="AHP70" s="23">
        <f t="shared" si="149"/>
        <v>5.2435897435897436</v>
      </c>
      <c r="AHQ70" s="23">
        <f t="shared" si="149"/>
        <v>2.7830188679245285</v>
      </c>
      <c r="AHR70" s="23">
        <f t="shared" si="149"/>
        <v>5.5</v>
      </c>
      <c r="AHS70" s="23">
        <f t="shared" si="149"/>
        <v>2</v>
      </c>
      <c r="AHT70" s="23">
        <f t="shared" si="149"/>
        <v>2</v>
      </c>
      <c r="AHU70" s="23">
        <f t="shared" si="149"/>
        <v>2</v>
      </c>
      <c r="AHV70" s="23">
        <f t="shared" si="149"/>
        <v>2</v>
      </c>
      <c r="AHW70" s="23">
        <f t="shared" si="149"/>
        <v>2</v>
      </c>
      <c r="AHX70" s="23">
        <f t="shared" si="149"/>
        <v>5.5</v>
      </c>
      <c r="AHY70" s="23">
        <f t="shared" si="149"/>
        <v>2</v>
      </c>
      <c r="AHZ70" s="23">
        <f t="shared" si="149"/>
        <v>2.8426966292134832</v>
      </c>
      <c r="AIA70" s="23">
        <f t="shared" si="149"/>
        <v>3.7641509433962264</v>
      </c>
      <c r="AIB70" s="23">
        <f t="shared" si="149"/>
        <v>2</v>
      </c>
      <c r="AIC70" s="23">
        <f t="shared" si="149"/>
        <v>2</v>
      </c>
      <c r="AID70" s="23">
        <f t="shared" si="149"/>
        <v>2</v>
      </c>
      <c r="AIE70" s="23">
        <f t="shared" si="149"/>
        <v>2</v>
      </c>
      <c r="AIF70" s="23">
        <f t="shared" si="149"/>
        <v>3.609375</v>
      </c>
      <c r="AIG70" s="23">
        <f t="shared" si="149"/>
        <v>5.3055555555555554</v>
      </c>
      <c r="AIH70" s="23">
        <f t="shared" si="149"/>
        <v>3</v>
      </c>
      <c r="AII70" s="23">
        <f t="shared" si="149"/>
        <v>8</v>
      </c>
      <c r="AIJ70" s="23">
        <f t="shared" si="149"/>
        <v>5.5</v>
      </c>
      <c r="AIK70" s="23">
        <f t="shared" si="149"/>
        <v>3</v>
      </c>
      <c r="AIL70" s="23">
        <f t="shared" si="149"/>
        <v>2</v>
      </c>
      <c r="AIM70" s="23">
        <f t="shared" si="149"/>
        <v>5.5</v>
      </c>
      <c r="AIN70" s="23">
        <f t="shared" si="149"/>
        <v>3</v>
      </c>
      <c r="AIO70" s="23">
        <f t="shared" si="149"/>
        <v>3</v>
      </c>
      <c r="AIP70" s="23" t="e">
        <f t="shared" si="149"/>
        <v>#DIV/0!</v>
      </c>
      <c r="AIQ70" s="23" t="e">
        <f t="shared" si="149"/>
        <v>#DIV/0!</v>
      </c>
      <c r="AIR70" s="23" t="e">
        <f t="shared" si="149"/>
        <v>#DIV/0!</v>
      </c>
      <c r="AIS70" s="23" t="e">
        <f t="shared" si="149"/>
        <v>#DIV/0!</v>
      </c>
      <c r="AIT70" s="23" t="e">
        <f t="shared" si="149"/>
        <v>#DIV/0!</v>
      </c>
      <c r="AIU70" s="23" t="e">
        <f t="shared" si="149"/>
        <v>#DIV/0!</v>
      </c>
      <c r="AIV70" s="23" t="e">
        <f t="shared" si="149"/>
        <v>#DIV/0!</v>
      </c>
      <c r="AIW70" s="23" t="e">
        <f t="shared" si="149"/>
        <v>#DIV/0!</v>
      </c>
      <c r="AIX70" s="23" t="e">
        <f t="shared" si="149"/>
        <v>#DIV/0!</v>
      </c>
      <c r="AIY70" s="23" t="e">
        <f t="shared" si="149"/>
        <v>#DIV/0!</v>
      </c>
    </row>
    <row r="71" spans="1:935" ht="15" x14ac:dyDescent="0.25">
      <c r="A71" s="1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  <c r="QR71" s="28"/>
      <c r="QS71" s="28"/>
      <c r="QT71" s="28"/>
      <c r="QU71" s="28"/>
      <c r="QV71" s="28"/>
      <c r="QW71" s="28"/>
      <c r="QX71" s="28"/>
      <c r="QY71" s="28"/>
      <c r="QZ71" s="28"/>
      <c r="RA71" s="28"/>
      <c r="RB71" s="28"/>
      <c r="RC71" s="28"/>
      <c r="RD71" s="28"/>
      <c r="RE71" s="28"/>
      <c r="RF71" s="28"/>
      <c r="RG71" s="28"/>
      <c r="RH71" s="28"/>
      <c r="RI71" s="28"/>
      <c r="RJ71" s="28"/>
      <c r="RK71" s="28"/>
      <c r="RL71" s="28"/>
      <c r="RM71" s="28"/>
      <c r="RN71" s="28"/>
      <c r="RO71" s="28"/>
      <c r="RP71" s="28"/>
      <c r="RQ71" s="28"/>
      <c r="RR71" s="28"/>
      <c r="RS71" s="28"/>
      <c r="RT71" s="28"/>
      <c r="RU71" s="28"/>
      <c r="RV71" s="28"/>
      <c r="RW71" s="28"/>
      <c r="RX71" s="28"/>
      <c r="RY71" s="28"/>
      <c r="RZ71" s="28"/>
      <c r="SA71" s="28"/>
      <c r="SB71" s="28"/>
      <c r="SC71" s="28"/>
      <c r="SD71" s="28"/>
      <c r="SE71" s="28"/>
      <c r="SF71" s="28"/>
      <c r="SG71" s="28"/>
      <c r="SH71" s="28"/>
      <c r="SI71" s="28"/>
      <c r="SJ71" s="28"/>
      <c r="SK71" s="28"/>
      <c r="SL71" s="28"/>
      <c r="SM71" s="28"/>
      <c r="SN71" s="28"/>
      <c r="SO71" s="28"/>
      <c r="SP71" s="28"/>
      <c r="SQ71" s="28"/>
      <c r="SR71" s="28"/>
      <c r="SS71" s="28"/>
      <c r="ST71" s="28"/>
      <c r="SU71" s="28"/>
      <c r="SV71" s="28"/>
      <c r="SW71" s="28"/>
      <c r="SX71" s="28"/>
      <c r="SY71" s="28"/>
      <c r="SZ71" s="28"/>
      <c r="TA71" s="28"/>
      <c r="TB71" s="28"/>
      <c r="TC71" s="28"/>
      <c r="TD71" s="28"/>
      <c r="TE71" s="28"/>
      <c r="TF71" s="28"/>
      <c r="TG71" s="28"/>
      <c r="TH71" s="28"/>
      <c r="TI71" s="28"/>
      <c r="TJ71" s="28"/>
      <c r="TK71" s="28"/>
      <c r="TL71" s="28"/>
      <c r="TM71" s="28"/>
      <c r="TN71" s="28"/>
      <c r="TO71" s="28"/>
      <c r="TP71" s="28"/>
      <c r="TQ71" s="28"/>
      <c r="TR71" s="28"/>
      <c r="TS71" s="28"/>
      <c r="TT71" s="28"/>
      <c r="TU71" s="28"/>
      <c r="TV71" s="28"/>
      <c r="TW71" s="28"/>
      <c r="TX71" s="28"/>
      <c r="TY71" s="28"/>
      <c r="TZ71" s="28"/>
      <c r="UA71" s="28"/>
      <c r="UB71" s="28"/>
      <c r="UC71" s="28"/>
      <c r="UD71" s="28"/>
      <c r="UE71" s="28"/>
      <c r="UF71" s="28"/>
      <c r="UG71" s="28"/>
      <c r="UH71" s="28"/>
      <c r="UI71" s="28"/>
      <c r="UJ71" s="28"/>
      <c r="UK71" s="28"/>
      <c r="UL71" s="28"/>
      <c r="UM71" s="28"/>
      <c r="UN71" s="28"/>
      <c r="UO71" s="28"/>
      <c r="UP71" s="28"/>
      <c r="UQ71" s="28"/>
      <c r="UR71" s="28"/>
      <c r="US71" s="28"/>
      <c r="UT71" s="28"/>
      <c r="UU71" s="28"/>
      <c r="UV71" s="28"/>
      <c r="UW71" s="28"/>
      <c r="UX71" s="28"/>
      <c r="UY71" s="28"/>
      <c r="UZ71" s="28"/>
      <c r="VA71" s="28"/>
      <c r="VB71" s="28"/>
      <c r="VC71" s="28"/>
      <c r="VD71" s="28"/>
      <c r="VE71" s="28"/>
      <c r="VF71" s="28"/>
      <c r="VG71" s="28"/>
      <c r="VH71" s="28"/>
      <c r="VI71" s="28"/>
      <c r="VJ71" s="28"/>
      <c r="VK71" s="28"/>
      <c r="VL71" s="28"/>
      <c r="VM71" s="28"/>
      <c r="VN71" s="28"/>
      <c r="VO71" s="28"/>
      <c r="VP71" s="28"/>
      <c r="VQ71" s="28"/>
      <c r="VR71" s="28"/>
      <c r="VS71" s="28"/>
      <c r="VT71" s="28"/>
      <c r="VU71" s="28"/>
      <c r="VV71" s="28"/>
      <c r="VW71" s="28"/>
      <c r="VX71" s="28"/>
      <c r="VY71" s="28"/>
      <c r="VZ71" s="28"/>
      <c r="WA71" s="28"/>
      <c r="WB71" s="28"/>
      <c r="WC71" s="28"/>
      <c r="WD71" s="28"/>
      <c r="WE71" s="28"/>
      <c r="WF71" s="28"/>
      <c r="WG71" s="28"/>
      <c r="WH71" s="28"/>
      <c r="WI71" s="28"/>
      <c r="WJ71" s="28"/>
      <c r="WK71" s="28"/>
      <c r="WL71" s="28"/>
      <c r="WM71" s="28"/>
      <c r="WN71" s="28"/>
      <c r="WO71" s="28"/>
      <c r="WP71" s="28"/>
      <c r="WQ71" s="28"/>
      <c r="WR71" s="28"/>
      <c r="WS71" s="28"/>
      <c r="WT71" s="28"/>
      <c r="WU71" s="28"/>
      <c r="WV71" s="28"/>
      <c r="WW71" s="28"/>
      <c r="WX71" s="28"/>
      <c r="WY71" s="28"/>
      <c r="WZ71" s="28"/>
      <c r="XA71" s="28"/>
      <c r="XB71" s="28"/>
      <c r="XC71" s="28"/>
      <c r="XD71" s="28"/>
      <c r="XE71" s="28"/>
      <c r="XF71" s="28"/>
      <c r="XG71" s="28"/>
      <c r="XH71" s="28"/>
      <c r="XI71" s="28"/>
      <c r="XJ71" s="28"/>
      <c r="XK71" s="28"/>
      <c r="XL71" s="28"/>
      <c r="XM71" s="28"/>
      <c r="XN71" s="28"/>
      <c r="XO71" s="28"/>
      <c r="XP71" s="28"/>
      <c r="XQ71" s="28"/>
      <c r="XR71" s="28"/>
      <c r="XS71" s="28"/>
      <c r="XT71" s="28"/>
      <c r="XU71" s="28"/>
      <c r="XV71" s="28"/>
      <c r="XW71" s="28"/>
      <c r="XX71" s="28"/>
      <c r="XY71" s="28"/>
      <c r="XZ71" s="28"/>
      <c r="YA71" s="28"/>
      <c r="YB71" s="28"/>
      <c r="YC71" s="28"/>
      <c r="YD71" s="28"/>
      <c r="YE71" s="28"/>
      <c r="YF71" s="28"/>
      <c r="YG71" s="28"/>
      <c r="YH71" s="28"/>
      <c r="YI71" s="28"/>
      <c r="YJ71" s="28"/>
      <c r="YK71" s="28"/>
      <c r="YL71" s="28"/>
      <c r="YM71" s="28"/>
      <c r="YN71" s="28"/>
      <c r="YO71" s="28"/>
      <c r="YP71" s="28"/>
      <c r="YQ71" s="28"/>
      <c r="YR71" s="28"/>
      <c r="YS71" s="28"/>
      <c r="YT71" s="28"/>
      <c r="YU71" s="28"/>
      <c r="YV71" s="28"/>
      <c r="YW71" s="28"/>
      <c r="YX71" s="28"/>
      <c r="YY71" s="28"/>
      <c r="YZ71" s="28"/>
      <c r="ZA71" s="28"/>
      <c r="ZB71" s="28"/>
      <c r="ZC71" s="28"/>
      <c r="ZD71" s="28"/>
      <c r="ZE71" s="28"/>
      <c r="ZF71" s="28"/>
      <c r="ZG71" s="28"/>
      <c r="ZH71" s="28"/>
      <c r="ZI71" s="28"/>
      <c r="ZJ71" s="28"/>
      <c r="ZK71" s="28"/>
      <c r="ZL71" s="28"/>
      <c r="ZM71" s="28"/>
      <c r="ZN71" s="28"/>
      <c r="ZO71" s="28"/>
      <c r="ZP71" s="28"/>
      <c r="ZQ71" s="28"/>
      <c r="ZR71" s="28"/>
      <c r="ZS71" s="28"/>
      <c r="ZT71" s="28"/>
      <c r="ZU71" s="28"/>
      <c r="ZV71" s="28"/>
      <c r="ZW71" s="28"/>
      <c r="ZX71" s="28"/>
      <c r="ZY71" s="28"/>
      <c r="ZZ71" s="28"/>
      <c r="AAA71" s="28"/>
      <c r="AAB71" s="28"/>
      <c r="AAC71" s="28"/>
      <c r="AAD71" s="28"/>
      <c r="AAE71" s="28"/>
      <c r="AAF71" s="28"/>
      <c r="AAG71" s="28"/>
      <c r="AAH71" s="28"/>
      <c r="AAI71" s="28"/>
      <c r="AAJ71" s="28"/>
      <c r="AAK71" s="28"/>
      <c r="AAL71" s="28"/>
      <c r="AAM71" s="28"/>
      <c r="AAN71" s="28"/>
      <c r="AAO71" s="28"/>
      <c r="AAP71" s="28"/>
      <c r="AAQ71" s="28"/>
      <c r="AAR71" s="28"/>
      <c r="AAS71" s="28"/>
      <c r="AAT71" s="28"/>
      <c r="AAU71" s="28"/>
      <c r="AAV71" s="28"/>
      <c r="AAW71" s="28"/>
      <c r="AAX71" s="28"/>
      <c r="AAY71" s="28"/>
      <c r="AAZ71" s="28"/>
      <c r="ABA71" s="28"/>
      <c r="ABB71" s="28"/>
      <c r="ABC71" s="28"/>
      <c r="ABD71" s="28"/>
      <c r="ABE71" s="28"/>
      <c r="ABF71" s="28"/>
      <c r="ABG71" s="28"/>
      <c r="ABH71" s="28"/>
      <c r="ABI71" s="28"/>
      <c r="ABJ71" s="28"/>
      <c r="ABK71" s="28"/>
      <c r="ABL71" s="28"/>
      <c r="ABM71" s="28"/>
      <c r="ABN71" s="28"/>
      <c r="ABO71" s="28"/>
      <c r="ABP71" s="28"/>
      <c r="ABQ71" s="28"/>
      <c r="ABR71" s="28"/>
      <c r="ABS71" s="28"/>
      <c r="ABT71" s="28"/>
      <c r="ABU71" s="28"/>
      <c r="ABV71" s="28"/>
      <c r="ABW71" s="28"/>
      <c r="ABX71" s="28"/>
      <c r="ABY71" s="28"/>
      <c r="ABZ71" s="28"/>
      <c r="ACA71" s="28"/>
      <c r="ACB71" s="28"/>
      <c r="ACC71" s="28"/>
      <c r="ACD71" s="28"/>
      <c r="ACE71" s="28"/>
      <c r="ACF71" s="28"/>
      <c r="ACG71" s="28"/>
      <c r="ACH71" s="28"/>
      <c r="ACI71" s="28"/>
      <c r="ACJ71" s="28"/>
      <c r="ACK71" s="28"/>
      <c r="ACL71" s="28"/>
      <c r="ACM71" s="28"/>
      <c r="ACN71" s="28"/>
      <c r="ACO71" s="28"/>
      <c r="ACP71" s="28"/>
      <c r="ACQ71" s="28"/>
      <c r="ACR71" s="28"/>
      <c r="ACS71" s="28"/>
      <c r="ACT71" s="28"/>
      <c r="ACU71" s="28"/>
      <c r="ACV71" s="28"/>
      <c r="ACW71" s="28"/>
      <c r="ACX71" s="28"/>
      <c r="ACY71" s="28"/>
      <c r="ACZ71" s="28"/>
      <c r="ADA71" s="28"/>
      <c r="ADB71" s="28"/>
      <c r="ADC71" s="28"/>
      <c r="ADD71" s="28"/>
      <c r="ADE71" s="28"/>
      <c r="ADF71" s="28"/>
      <c r="ADG71" s="28"/>
      <c r="ADH71" s="28"/>
      <c r="ADI71" s="28"/>
      <c r="ADJ71" s="28"/>
      <c r="ADK71" s="28"/>
      <c r="ADL71" s="28"/>
      <c r="ADM71" s="28"/>
      <c r="ADN71" s="28"/>
      <c r="ADO71" s="28"/>
      <c r="ADP71" s="28"/>
      <c r="ADQ71" s="28"/>
      <c r="ADR71" s="28"/>
      <c r="ADS71" s="28"/>
      <c r="ADT71" s="28"/>
      <c r="ADU71" s="28"/>
      <c r="ADV71" s="28"/>
      <c r="ADW71" s="28"/>
      <c r="ADX71" s="28"/>
      <c r="ADY71" s="28"/>
      <c r="ADZ71" s="28"/>
      <c r="AEA71" s="28"/>
      <c r="AEB71" s="28"/>
      <c r="AEC71" s="28"/>
      <c r="AED71" s="28"/>
      <c r="AEE71" s="28"/>
      <c r="AEF71" s="28"/>
      <c r="AEG71" s="28"/>
      <c r="AEH71" s="28"/>
      <c r="AEI71" s="28"/>
      <c r="AEJ71" s="28"/>
      <c r="AEK71" s="28"/>
      <c r="AEL71" s="28"/>
      <c r="AEM71" s="28"/>
      <c r="AEN71" s="28"/>
      <c r="AEO71" s="28"/>
      <c r="AEP71" s="28"/>
      <c r="AEQ71" s="28"/>
      <c r="AER71" s="28"/>
      <c r="AES71" s="28"/>
      <c r="AET71" s="28"/>
      <c r="AEU71" s="28"/>
      <c r="AEV71" s="28"/>
      <c r="AEW71" s="28"/>
      <c r="AEX71" s="28"/>
      <c r="AEY71" s="28"/>
      <c r="AEZ71" s="28"/>
      <c r="AFA71" s="28"/>
      <c r="AFB71" s="28"/>
      <c r="AFC71" s="28"/>
      <c r="AFD71" s="28"/>
      <c r="AFE71" s="28"/>
      <c r="AFF71" s="28"/>
      <c r="AFG71" s="28"/>
      <c r="AFH71" s="28"/>
      <c r="AFI71" s="28"/>
      <c r="AFJ71" s="28"/>
      <c r="AFK71" s="28"/>
      <c r="AFL71" s="28"/>
      <c r="AFM71" s="28"/>
      <c r="AFN71" s="28"/>
      <c r="AFO71" s="28"/>
      <c r="AFP71" s="28"/>
      <c r="AFQ71" s="28"/>
      <c r="AFR71" s="28"/>
      <c r="AFS71" s="28"/>
      <c r="AFT71" s="28"/>
      <c r="AFU71" s="28"/>
      <c r="AFV71" s="28"/>
      <c r="AFW71" s="28"/>
      <c r="AFX71" s="28"/>
      <c r="AFY71" s="28"/>
      <c r="AFZ71" s="28"/>
      <c r="AGA71" s="28"/>
      <c r="AGB71" s="28"/>
      <c r="AGC71" s="28"/>
      <c r="AGD71" s="28"/>
      <c r="AGE71" s="28"/>
      <c r="AGF71" s="28"/>
      <c r="AGG71" s="28"/>
      <c r="AGH71" s="28"/>
      <c r="AGI71" s="28"/>
      <c r="AGJ71" s="28"/>
      <c r="AGK71" s="28"/>
      <c r="AGL71" s="28"/>
      <c r="AGM71" s="28"/>
      <c r="AGN71" s="28"/>
      <c r="AGO71" s="28"/>
      <c r="AGP71" s="28"/>
      <c r="AGQ71" s="28"/>
      <c r="AGR71" s="28"/>
      <c r="AGS71" s="28"/>
      <c r="AGT71" s="28"/>
      <c r="AGU71" s="28"/>
      <c r="AGV71" s="28"/>
      <c r="AGW71" s="28"/>
      <c r="AGX71" s="28"/>
      <c r="AGY71" s="28"/>
      <c r="AGZ71" s="28"/>
      <c r="AHA71" s="28"/>
      <c r="AHB71" s="28"/>
      <c r="AHC71" s="28"/>
      <c r="AHD71" s="28"/>
      <c r="AHE71" s="28"/>
      <c r="AHF71" s="28"/>
      <c r="AHG71" s="28"/>
      <c r="AHH71" s="28"/>
      <c r="AHI71" s="28"/>
      <c r="AHJ71" s="28"/>
      <c r="AHK71" s="28"/>
      <c r="AHL71" s="28"/>
      <c r="AHM71" s="28"/>
      <c r="AHN71" s="28"/>
      <c r="AHO71" s="28"/>
      <c r="AHP71" s="28"/>
      <c r="AHQ71" s="28"/>
      <c r="AHR71" s="28"/>
      <c r="AHS71" s="28"/>
      <c r="AHT71" s="28"/>
      <c r="AHU71" s="28"/>
      <c r="AHV71" s="28"/>
      <c r="AHW71" s="28"/>
      <c r="AHX71" s="28"/>
      <c r="AHY71" s="28"/>
      <c r="AHZ71" s="28"/>
      <c r="AIA71" s="28"/>
      <c r="AIB71" s="28"/>
      <c r="AIC71" s="28"/>
      <c r="AID71" s="28"/>
      <c r="AIE71" s="28"/>
      <c r="AIF71" s="28"/>
      <c r="AIG71" s="28"/>
      <c r="AIH71" s="28"/>
      <c r="AII71" s="28"/>
      <c r="AIJ71" s="28"/>
      <c r="AIK71" s="28"/>
      <c r="AIL71" s="28"/>
      <c r="AIM71" s="28"/>
      <c r="AIN71" s="28"/>
      <c r="AIO71" s="28"/>
      <c r="AIP71" s="28"/>
      <c r="AIQ71" s="28"/>
      <c r="AIR71" s="28"/>
      <c r="AIS71" s="28"/>
      <c r="AIT71" s="28"/>
      <c r="AIU71" s="28"/>
      <c r="AIV71" s="28"/>
      <c r="AIW71" s="28"/>
      <c r="AIX71" s="28"/>
      <c r="AIY71" s="28"/>
    </row>
    <row r="73" spans="1:935" ht="18.75" x14ac:dyDescent="0.3">
      <c r="A73" s="11" t="s">
        <v>0</v>
      </c>
      <c r="B73">
        <v>-935</v>
      </c>
      <c r="C73">
        <v>-781</v>
      </c>
      <c r="D73">
        <v>-466</v>
      </c>
      <c r="E73">
        <v>-909</v>
      </c>
      <c r="F73">
        <v>-608</v>
      </c>
      <c r="G73">
        <v>-2593</v>
      </c>
      <c r="H73">
        <v>-574</v>
      </c>
      <c r="I73">
        <v>-1544</v>
      </c>
      <c r="J73">
        <v>-463</v>
      </c>
      <c r="K73">
        <v>-612</v>
      </c>
      <c r="L73">
        <v>-1044</v>
      </c>
      <c r="M73">
        <v>-1097</v>
      </c>
      <c r="N73">
        <v>-566</v>
      </c>
      <c r="O73">
        <v>-2343</v>
      </c>
      <c r="P73">
        <v>0</v>
      </c>
      <c r="Q73">
        <v>-742</v>
      </c>
      <c r="R73">
        <v>-2109</v>
      </c>
      <c r="S73">
        <v>-716</v>
      </c>
      <c r="T73">
        <v>-1333</v>
      </c>
      <c r="U73">
        <v>-1824</v>
      </c>
      <c r="V73">
        <v>-953</v>
      </c>
      <c r="W73">
        <v>-1035</v>
      </c>
      <c r="X73">
        <v>-682</v>
      </c>
      <c r="Y73">
        <v>-847</v>
      </c>
      <c r="Z73">
        <v>-1345</v>
      </c>
      <c r="AA73">
        <v>-2450</v>
      </c>
      <c r="AB73">
        <v>-1380</v>
      </c>
      <c r="AC73">
        <v>-1704</v>
      </c>
      <c r="AD73">
        <v>-588</v>
      </c>
      <c r="AE73">
        <v>-2251</v>
      </c>
      <c r="AF73">
        <v>-1597</v>
      </c>
      <c r="AG73">
        <v>-618</v>
      </c>
      <c r="AH73">
        <v>-1865</v>
      </c>
      <c r="AI73">
        <v>-1836</v>
      </c>
      <c r="AJ73">
        <v>-1961</v>
      </c>
      <c r="AK73">
        <v>-640</v>
      </c>
      <c r="AL73">
        <v>-1502</v>
      </c>
      <c r="AM73">
        <v>-1724</v>
      </c>
      <c r="AN73">
        <v>-1502</v>
      </c>
      <c r="AO73">
        <v>-954</v>
      </c>
      <c r="AP73">
        <v>-795</v>
      </c>
      <c r="AQ73">
        <v>-1481</v>
      </c>
      <c r="AR73">
        <v>-851</v>
      </c>
      <c r="AS73">
        <v>-494</v>
      </c>
      <c r="AT73">
        <v>-1226</v>
      </c>
      <c r="AU73">
        <v>-1088</v>
      </c>
      <c r="AV73">
        <v>-775</v>
      </c>
      <c r="AW73">
        <v>-1167</v>
      </c>
      <c r="AX73">
        <v>-914</v>
      </c>
      <c r="AY73">
        <v>-955</v>
      </c>
      <c r="AZ73">
        <v>-641</v>
      </c>
      <c r="BA73">
        <v>-1325</v>
      </c>
      <c r="BB73">
        <v>-1013</v>
      </c>
      <c r="BC73">
        <v>-2640</v>
      </c>
      <c r="BD73">
        <v>-780</v>
      </c>
      <c r="BE73">
        <v>-1318</v>
      </c>
      <c r="BF73">
        <v>-2377</v>
      </c>
      <c r="BG73">
        <v>-4902</v>
      </c>
      <c r="BH73">
        <v>-2157</v>
      </c>
      <c r="BI73">
        <v>-1324</v>
      </c>
      <c r="BJ73">
        <v>-1868</v>
      </c>
      <c r="BK73">
        <v>-2867</v>
      </c>
      <c r="BL73">
        <v>-1236</v>
      </c>
      <c r="BM73">
        <v>-380</v>
      </c>
      <c r="BN73">
        <v>-2259</v>
      </c>
      <c r="BO73">
        <v>-146</v>
      </c>
      <c r="BP73">
        <v>-1396</v>
      </c>
      <c r="BQ73">
        <v>-979</v>
      </c>
      <c r="BR73">
        <v>-1223</v>
      </c>
      <c r="BS73">
        <v>-1241</v>
      </c>
      <c r="BT73">
        <v>-2598</v>
      </c>
      <c r="BU73">
        <v>-789</v>
      </c>
      <c r="BV73">
        <v>-1972</v>
      </c>
      <c r="BW73">
        <v>-811</v>
      </c>
      <c r="BX73">
        <v>-2132</v>
      </c>
      <c r="BY73">
        <v>-1915</v>
      </c>
      <c r="BZ73">
        <v>-331</v>
      </c>
      <c r="CA73">
        <v>-690</v>
      </c>
      <c r="CB73">
        <v>-1606</v>
      </c>
      <c r="CC73">
        <v>-1784</v>
      </c>
      <c r="CD73">
        <v>-784</v>
      </c>
      <c r="CE73">
        <v>-1386</v>
      </c>
      <c r="CF73">
        <v>-1760</v>
      </c>
      <c r="CG73">
        <v>-1150</v>
      </c>
      <c r="CH73">
        <v>-1858</v>
      </c>
      <c r="CI73">
        <v>-1295</v>
      </c>
      <c r="CJ73">
        <v>-1189</v>
      </c>
      <c r="CK73">
        <v>-1149</v>
      </c>
      <c r="CL73">
        <v>-3108</v>
      </c>
      <c r="CM73">
        <v>-1367</v>
      </c>
      <c r="CN73">
        <v>-1483</v>
      </c>
      <c r="CO73">
        <v>-1007</v>
      </c>
      <c r="CP73">
        <v>-1189</v>
      </c>
      <c r="CQ73">
        <v>-1231</v>
      </c>
      <c r="CR73">
        <v>-788</v>
      </c>
      <c r="CS73">
        <v>-735</v>
      </c>
      <c r="CT73">
        <v>-1355</v>
      </c>
      <c r="CU73">
        <v>-1143</v>
      </c>
      <c r="CV73">
        <v>-617</v>
      </c>
      <c r="CW73">
        <v>-2323</v>
      </c>
      <c r="CX73">
        <v>-1414</v>
      </c>
      <c r="CY73">
        <v>-1486</v>
      </c>
      <c r="CZ73">
        <v>-1182</v>
      </c>
      <c r="DA73">
        <v>-1039</v>
      </c>
      <c r="DB73">
        <v>-1130</v>
      </c>
      <c r="DC73">
        <v>-802</v>
      </c>
      <c r="DD73">
        <v>-1005</v>
      </c>
      <c r="DE73">
        <v>-1356</v>
      </c>
      <c r="DF73">
        <v>-1652</v>
      </c>
      <c r="DG73">
        <v>-576</v>
      </c>
      <c r="DH73">
        <v>-1209</v>
      </c>
      <c r="DI73">
        <v>-1372</v>
      </c>
      <c r="DJ73">
        <v>-1583</v>
      </c>
      <c r="DK73">
        <v>-1717</v>
      </c>
      <c r="DL73">
        <v>-985</v>
      </c>
      <c r="DM73">
        <v>-1396</v>
      </c>
      <c r="DN73">
        <v>-996</v>
      </c>
      <c r="DO73">
        <v>-896</v>
      </c>
      <c r="DP73">
        <v>-973</v>
      </c>
      <c r="DQ73">
        <v>-1153</v>
      </c>
      <c r="DR73">
        <v>-4318</v>
      </c>
      <c r="DS73">
        <v>-1058</v>
      </c>
      <c r="DT73">
        <v>-774</v>
      </c>
      <c r="DU73">
        <v>-869</v>
      </c>
      <c r="DV73">
        <v>-2526</v>
      </c>
      <c r="DW73">
        <v>-434</v>
      </c>
      <c r="DX73">
        <v>-641</v>
      </c>
      <c r="DY73">
        <v>-1188</v>
      </c>
      <c r="DZ73">
        <v>-1915</v>
      </c>
      <c r="EA73">
        <v>-3709</v>
      </c>
      <c r="EB73">
        <v>-1516</v>
      </c>
      <c r="EC73">
        <v>-1826</v>
      </c>
      <c r="ED73">
        <v>-1444</v>
      </c>
      <c r="EE73">
        <v>-1242</v>
      </c>
      <c r="EF73">
        <v>-868</v>
      </c>
      <c r="EG73">
        <v>-1097</v>
      </c>
      <c r="EH73">
        <v>-1907</v>
      </c>
      <c r="EI73">
        <v>-1773</v>
      </c>
      <c r="EJ73">
        <v>-2458</v>
      </c>
      <c r="EK73">
        <v>-1671</v>
      </c>
      <c r="EL73">
        <v>-733</v>
      </c>
      <c r="EM73">
        <v>-1435</v>
      </c>
      <c r="EN73">
        <v>-1291</v>
      </c>
      <c r="EO73">
        <v>-1455</v>
      </c>
      <c r="EP73">
        <v>-1214</v>
      </c>
      <c r="EQ73">
        <v>-893</v>
      </c>
      <c r="ER73">
        <v>-1430</v>
      </c>
      <c r="ES73">
        <v>-865</v>
      </c>
      <c r="ET73">
        <v>-3466</v>
      </c>
      <c r="EU73">
        <v>-280</v>
      </c>
      <c r="EV73">
        <v>-832</v>
      </c>
      <c r="EW73">
        <v>-950</v>
      </c>
      <c r="EX73">
        <v>-1071</v>
      </c>
      <c r="EY73">
        <v>-1215</v>
      </c>
      <c r="EZ73">
        <v>-1683</v>
      </c>
      <c r="FA73">
        <v>-714</v>
      </c>
      <c r="FB73">
        <v>-397</v>
      </c>
      <c r="FC73">
        <v>-479</v>
      </c>
      <c r="FD73">
        <v>-1204</v>
      </c>
      <c r="FE73">
        <v>-1765</v>
      </c>
      <c r="FF73">
        <v>-2216</v>
      </c>
      <c r="FG73">
        <v>-897</v>
      </c>
      <c r="FH73">
        <v>-1714</v>
      </c>
      <c r="FI73">
        <v>-1452</v>
      </c>
      <c r="FJ73">
        <v>-1088</v>
      </c>
      <c r="FK73">
        <v>-1594</v>
      </c>
      <c r="FL73">
        <v>-2523</v>
      </c>
      <c r="FM73">
        <v>-947</v>
      </c>
      <c r="FN73">
        <v>-1937</v>
      </c>
      <c r="FO73">
        <v>-847</v>
      </c>
      <c r="FP73">
        <v>-2667</v>
      </c>
      <c r="FQ73">
        <v>-1083</v>
      </c>
      <c r="FR73">
        <v>-647</v>
      </c>
      <c r="FS73">
        <v>-1242</v>
      </c>
      <c r="FT73">
        <v>-925</v>
      </c>
      <c r="FU73">
        <v>-990</v>
      </c>
      <c r="FV73">
        <v>-790</v>
      </c>
      <c r="FW73">
        <v>-155</v>
      </c>
      <c r="FX73">
        <v>-2046</v>
      </c>
      <c r="FY73">
        <v>-2222</v>
      </c>
      <c r="FZ73">
        <v>-722</v>
      </c>
      <c r="GA73">
        <v>-2549</v>
      </c>
      <c r="GB73">
        <v>-451</v>
      </c>
      <c r="GC73">
        <v>-1437</v>
      </c>
      <c r="GD73">
        <v>-172</v>
      </c>
      <c r="GE73">
        <v>-824</v>
      </c>
      <c r="GF73">
        <v>-908</v>
      </c>
      <c r="GG73">
        <v>-443</v>
      </c>
      <c r="GH73">
        <v>-1068</v>
      </c>
      <c r="GI73">
        <v>-284</v>
      </c>
      <c r="GJ73">
        <v>-2573</v>
      </c>
      <c r="GK73">
        <v>-2271</v>
      </c>
      <c r="GL73">
        <v>-831</v>
      </c>
      <c r="GM73">
        <v>-1059</v>
      </c>
      <c r="GN73">
        <v>-1054</v>
      </c>
      <c r="GO73">
        <v>-979</v>
      </c>
      <c r="GP73">
        <v>-1745</v>
      </c>
      <c r="GQ73">
        <v>-885</v>
      </c>
      <c r="GR73">
        <v>-869</v>
      </c>
      <c r="GS73">
        <v>-1376</v>
      </c>
      <c r="GT73">
        <v>-689</v>
      </c>
      <c r="GU73">
        <v>-1542</v>
      </c>
      <c r="GV73">
        <v>-1291</v>
      </c>
      <c r="GW73">
        <v>-137</v>
      </c>
      <c r="GX73">
        <v>-1080</v>
      </c>
      <c r="GY73">
        <v>-821</v>
      </c>
      <c r="GZ73">
        <v>-1073</v>
      </c>
      <c r="HA73">
        <v>-510</v>
      </c>
      <c r="HB73">
        <v>-668</v>
      </c>
      <c r="HC73">
        <v>-976</v>
      </c>
      <c r="HD73">
        <v>-451</v>
      </c>
      <c r="HE73">
        <v>-878</v>
      </c>
      <c r="HF73">
        <v>-834</v>
      </c>
      <c r="HG73">
        <v>-109</v>
      </c>
      <c r="HH73">
        <v>-1136</v>
      </c>
      <c r="HI73">
        <v>-978</v>
      </c>
      <c r="HJ73">
        <v>-1008</v>
      </c>
      <c r="HK73">
        <v>-407</v>
      </c>
      <c r="HL73">
        <v>-1340</v>
      </c>
      <c r="HM73">
        <v>-1231</v>
      </c>
      <c r="HN73">
        <v>-814</v>
      </c>
      <c r="HO73">
        <v>-929</v>
      </c>
      <c r="HP73">
        <v>-3285</v>
      </c>
      <c r="HQ73">
        <v>-1144</v>
      </c>
      <c r="HR73">
        <v>-663</v>
      </c>
      <c r="HS73">
        <v>-727</v>
      </c>
      <c r="HT73">
        <v>-637</v>
      </c>
      <c r="HU73">
        <v>-1076</v>
      </c>
      <c r="HV73">
        <v>-794</v>
      </c>
      <c r="HW73">
        <v>-715</v>
      </c>
      <c r="HX73">
        <v>-1365</v>
      </c>
      <c r="HY73">
        <v>-717</v>
      </c>
      <c r="HZ73">
        <v>-1192</v>
      </c>
      <c r="IA73">
        <v>-924</v>
      </c>
      <c r="IB73">
        <v>-438</v>
      </c>
      <c r="IC73">
        <v>-1085</v>
      </c>
      <c r="ID73">
        <v>-376</v>
      </c>
      <c r="IE73">
        <v>-1254</v>
      </c>
      <c r="IF73">
        <v>-562</v>
      </c>
      <c r="IG73">
        <v>-251</v>
      </c>
      <c r="IH73">
        <v>-1265</v>
      </c>
      <c r="II73">
        <v>-927</v>
      </c>
      <c r="IJ73">
        <v>-1145</v>
      </c>
      <c r="IK73">
        <v>-785</v>
      </c>
      <c r="IL73">
        <v>-1018</v>
      </c>
      <c r="IM73">
        <v>-453</v>
      </c>
      <c r="IN73">
        <v>-162</v>
      </c>
      <c r="IO73">
        <v>-1353</v>
      </c>
      <c r="IP73">
        <v>-711</v>
      </c>
      <c r="IQ73">
        <v>-495</v>
      </c>
      <c r="IR73">
        <v>-414</v>
      </c>
      <c r="IS73">
        <v>-335</v>
      </c>
      <c r="IT73">
        <v>-801</v>
      </c>
      <c r="IU73">
        <v>-1020</v>
      </c>
      <c r="IV73">
        <v>-1003</v>
      </c>
      <c r="IW73">
        <v>-675</v>
      </c>
      <c r="IX73">
        <v>-161</v>
      </c>
      <c r="IY73">
        <v>-728</v>
      </c>
      <c r="IZ73">
        <v>-1689</v>
      </c>
      <c r="JA73">
        <v>-461</v>
      </c>
      <c r="JB73">
        <v>-654</v>
      </c>
      <c r="JC73">
        <v>-682</v>
      </c>
      <c r="JD73">
        <v>-844</v>
      </c>
      <c r="JE73">
        <v>-691</v>
      </c>
      <c r="JF73">
        <v>-601</v>
      </c>
      <c r="JG73">
        <v>-703</v>
      </c>
      <c r="JH73">
        <v>-1973</v>
      </c>
      <c r="JI73">
        <v>-360</v>
      </c>
      <c r="JJ73">
        <v>-1295</v>
      </c>
      <c r="JK73">
        <v>-853</v>
      </c>
      <c r="JL73">
        <v>-1427</v>
      </c>
      <c r="JM73">
        <v>-1330</v>
      </c>
      <c r="JN73">
        <v>-1069</v>
      </c>
      <c r="JO73">
        <v>-623</v>
      </c>
      <c r="JP73">
        <v>-972</v>
      </c>
      <c r="JQ73">
        <v>-742</v>
      </c>
      <c r="JR73">
        <v>-1120</v>
      </c>
      <c r="JS73">
        <v>-272</v>
      </c>
      <c r="JT73">
        <v>-1111</v>
      </c>
      <c r="JU73">
        <v>-801</v>
      </c>
      <c r="JV73">
        <v>-644</v>
      </c>
      <c r="JW73">
        <v>-658</v>
      </c>
      <c r="JX73">
        <v>-3942</v>
      </c>
      <c r="JY73">
        <v>-1231</v>
      </c>
      <c r="JZ73">
        <v>-1165</v>
      </c>
      <c r="KA73">
        <v>-728</v>
      </c>
      <c r="KB73">
        <v>-844</v>
      </c>
      <c r="KC73">
        <v>-714</v>
      </c>
      <c r="KD73">
        <v>-1732</v>
      </c>
      <c r="KE73">
        <v>-1766</v>
      </c>
      <c r="KF73">
        <v>-937</v>
      </c>
      <c r="KG73">
        <v>-981</v>
      </c>
      <c r="KH73">
        <v>-889</v>
      </c>
      <c r="KI73">
        <v>-1014</v>
      </c>
      <c r="KJ73">
        <v>-763</v>
      </c>
      <c r="KK73">
        <v>-1500</v>
      </c>
      <c r="KL73">
        <v>-669</v>
      </c>
      <c r="KM73">
        <v>-817</v>
      </c>
      <c r="KN73">
        <v>-828</v>
      </c>
      <c r="KO73">
        <v>-921</v>
      </c>
      <c r="KP73">
        <v>-627</v>
      </c>
      <c r="KQ73">
        <v>-683</v>
      </c>
      <c r="KR73">
        <v>-851</v>
      </c>
      <c r="KS73">
        <v>-187</v>
      </c>
      <c r="KT73">
        <v>-742</v>
      </c>
      <c r="KU73">
        <v>-1635</v>
      </c>
      <c r="KV73">
        <v>-687</v>
      </c>
      <c r="KW73">
        <v>-742</v>
      </c>
      <c r="KX73">
        <v>-782</v>
      </c>
      <c r="KY73">
        <v>-38</v>
      </c>
      <c r="KZ73">
        <v>-970</v>
      </c>
      <c r="LA73">
        <v>-957</v>
      </c>
      <c r="LB73">
        <v>-1089</v>
      </c>
      <c r="LC73">
        <v>-851</v>
      </c>
      <c r="LD73">
        <v>-237</v>
      </c>
      <c r="LE73">
        <v>-1299</v>
      </c>
      <c r="LF73">
        <v>-789</v>
      </c>
      <c r="LG73">
        <v>-1405</v>
      </c>
      <c r="LH73">
        <v>-1193</v>
      </c>
      <c r="LI73">
        <v>-1359</v>
      </c>
      <c r="LJ73">
        <v>-932</v>
      </c>
      <c r="LK73">
        <v>-797</v>
      </c>
      <c r="LL73">
        <v>-900</v>
      </c>
      <c r="LM73">
        <v>-1308</v>
      </c>
      <c r="LN73">
        <v>-1366</v>
      </c>
      <c r="LO73">
        <v>-1405</v>
      </c>
      <c r="LP73">
        <v>-849</v>
      </c>
      <c r="LQ73">
        <v>-1106</v>
      </c>
      <c r="LR73">
        <v>-1482</v>
      </c>
      <c r="LS73">
        <v>-837</v>
      </c>
      <c r="LT73">
        <v>-1667</v>
      </c>
      <c r="LU73">
        <v>-299</v>
      </c>
      <c r="LV73">
        <v>-1474</v>
      </c>
      <c r="LW73">
        <v>-751</v>
      </c>
      <c r="LX73">
        <v>-927</v>
      </c>
      <c r="LY73">
        <v>-321</v>
      </c>
      <c r="LZ73">
        <v>-828</v>
      </c>
      <c r="MA73">
        <v>-2161</v>
      </c>
      <c r="MB73">
        <v>-3489</v>
      </c>
      <c r="MC73">
        <v>-916</v>
      </c>
      <c r="MD73">
        <v>-1629</v>
      </c>
      <c r="ME73">
        <v>-1573</v>
      </c>
      <c r="MF73">
        <v>-445</v>
      </c>
      <c r="MG73">
        <v>-1472</v>
      </c>
      <c r="MH73">
        <v>-1207</v>
      </c>
      <c r="MI73">
        <v>-574</v>
      </c>
      <c r="MJ73">
        <v>-834</v>
      </c>
      <c r="MK73">
        <v>-1432</v>
      </c>
      <c r="ML73">
        <v>-1777</v>
      </c>
      <c r="MM73">
        <v>-833</v>
      </c>
      <c r="MN73">
        <v>-1018</v>
      </c>
      <c r="MO73">
        <v>-785</v>
      </c>
      <c r="MP73">
        <v>-964</v>
      </c>
      <c r="MQ73">
        <v>-1602</v>
      </c>
      <c r="MR73">
        <v>-641</v>
      </c>
      <c r="MS73">
        <v>-981</v>
      </c>
      <c r="MT73">
        <v>-1288</v>
      </c>
      <c r="MU73">
        <v>-836</v>
      </c>
      <c r="MV73">
        <v>-931</v>
      </c>
      <c r="MW73">
        <v>-578</v>
      </c>
      <c r="MX73">
        <v>-1739</v>
      </c>
      <c r="MY73">
        <v>-556</v>
      </c>
      <c r="MZ73">
        <v>-883</v>
      </c>
      <c r="NA73">
        <v>-2293</v>
      </c>
      <c r="NB73">
        <v>-1319</v>
      </c>
      <c r="NC73">
        <v>-591</v>
      </c>
      <c r="ND73">
        <v>-889</v>
      </c>
      <c r="NE73">
        <v>-1111</v>
      </c>
      <c r="NF73">
        <v>-459</v>
      </c>
      <c r="NG73">
        <v>-493</v>
      </c>
      <c r="NH73">
        <v>-1549</v>
      </c>
      <c r="NI73">
        <v>-717</v>
      </c>
      <c r="NJ73">
        <v>-755</v>
      </c>
      <c r="NK73">
        <v>-768</v>
      </c>
      <c r="NL73">
        <v>-722</v>
      </c>
      <c r="NM73">
        <v>-802</v>
      </c>
      <c r="NN73">
        <v>-528</v>
      </c>
      <c r="NO73">
        <v>-963</v>
      </c>
      <c r="NP73">
        <v>-306</v>
      </c>
      <c r="NQ73">
        <v>-1233</v>
      </c>
      <c r="NR73">
        <v>-825</v>
      </c>
      <c r="NS73">
        <v>-476</v>
      </c>
      <c r="NT73">
        <v>-540</v>
      </c>
      <c r="NU73">
        <v>-1235</v>
      </c>
      <c r="NV73">
        <v>-1632</v>
      </c>
      <c r="NW73">
        <v>-1991</v>
      </c>
      <c r="NX73">
        <v>-33</v>
      </c>
      <c r="NY73">
        <v>-480</v>
      </c>
      <c r="NZ73">
        <v>-1637</v>
      </c>
      <c r="OA73">
        <v>-887</v>
      </c>
      <c r="OB73">
        <v>-1444</v>
      </c>
      <c r="OC73">
        <v>-1462</v>
      </c>
      <c r="OD73">
        <v>-717</v>
      </c>
      <c r="OE73">
        <v>-732</v>
      </c>
      <c r="OF73">
        <v>-2133</v>
      </c>
      <c r="OG73">
        <v>-762</v>
      </c>
      <c r="OH73">
        <v>-662</v>
      </c>
      <c r="OI73">
        <v>-1121</v>
      </c>
      <c r="OJ73">
        <v>-181</v>
      </c>
      <c r="OK73">
        <v>-768</v>
      </c>
      <c r="OL73">
        <v>-180</v>
      </c>
      <c r="OM73">
        <v>-2187</v>
      </c>
      <c r="ON73">
        <v>-860</v>
      </c>
      <c r="OO73">
        <v>-934</v>
      </c>
      <c r="OP73">
        <v>-708</v>
      </c>
      <c r="OQ73">
        <v>-1431</v>
      </c>
      <c r="OR73">
        <v>-1226</v>
      </c>
      <c r="OS73">
        <v>-876</v>
      </c>
      <c r="OT73">
        <v>-83</v>
      </c>
      <c r="OU73">
        <v>-820</v>
      </c>
      <c r="OV73">
        <v>-444</v>
      </c>
      <c r="OW73">
        <v>-988</v>
      </c>
      <c r="OX73">
        <v>-485</v>
      </c>
      <c r="OY73">
        <v>-836</v>
      </c>
      <c r="OZ73">
        <v>-1368</v>
      </c>
      <c r="PA73">
        <v>-250</v>
      </c>
      <c r="PB73">
        <v>-2003</v>
      </c>
      <c r="PC73">
        <v>-1188</v>
      </c>
      <c r="PD73">
        <v>-853</v>
      </c>
      <c r="PE73">
        <v>-744</v>
      </c>
      <c r="PF73">
        <v>-1583</v>
      </c>
      <c r="PG73">
        <v>-1322</v>
      </c>
      <c r="PH73">
        <v>-693</v>
      </c>
      <c r="PI73">
        <v>-1005</v>
      </c>
      <c r="PJ73">
        <v>-305</v>
      </c>
      <c r="PK73">
        <v>-1099</v>
      </c>
      <c r="PL73">
        <v>-732</v>
      </c>
      <c r="PM73">
        <v>-4403</v>
      </c>
      <c r="PN73">
        <v>-1231</v>
      </c>
      <c r="PO73">
        <v>-660</v>
      </c>
      <c r="PP73">
        <v>-1029</v>
      </c>
      <c r="PQ73">
        <v>-435</v>
      </c>
      <c r="PR73">
        <v>-1033</v>
      </c>
      <c r="PS73">
        <v>-1291</v>
      </c>
      <c r="PT73">
        <v>-481</v>
      </c>
      <c r="PU73">
        <v>-714</v>
      </c>
      <c r="PV73">
        <v>-909</v>
      </c>
      <c r="PW73">
        <v>-494</v>
      </c>
      <c r="PX73">
        <v>-479</v>
      </c>
      <c r="PY73">
        <v>-947</v>
      </c>
      <c r="PZ73">
        <v>-319</v>
      </c>
      <c r="QA73">
        <v>-1035</v>
      </c>
      <c r="QB73">
        <v>-559</v>
      </c>
      <c r="QC73">
        <v>-2982</v>
      </c>
      <c r="QD73">
        <v>-1457</v>
      </c>
      <c r="QE73">
        <v>-1228</v>
      </c>
      <c r="QF73">
        <v>-2177</v>
      </c>
      <c r="QG73">
        <v>-1897</v>
      </c>
      <c r="QH73">
        <v>-3022</v>
      </c>
      <c r="QI73">
        <v>-1182</v>
      </c>
      <c r="QJ73">
        <v>-794</v>
      </c>
      <c r="QK73">
        <v>-1315</v>
      </c>
      <c r="QL73">
        <v>-913</v>
      </c>
      <c r="QM73">
        <v>-425</v>
      </c>
      <c r="QN73">
        <v>-634</v>
      </c>
      <c r="QO73">
        <v>-1785</v>
      </c>
      <c r="QP73">
        <v>-1523</v>
      </c>
      <c r="QQ73">
        <v>-1132</v>
      </c>
      <c r="QR73">
        <v>-753</v>
      </c>
      <c r="QS73">
        <v>-614</v>
      </c>
      <c r="QT73">
        <v>-506</v>
      </c>
      <c r="QU73">
        <v>-1249</v>
      </c>
      <c r="QV73">
        <v>-891</v>
      </c>
      <c r="QW73">
        <v>-1119</v>
      </c>
      <c r="QX73">
        <v>-2060</v>
      </c>
      <c r="QY73">
        <v>-509</v>
      </c>
      <c r="QZ73">
        <v>-749</v>
      </c>
      <c r="RA73">
        <v>-1293</v>
      </c>
      <c r="RB73">
        <v>-1280</v>
      </c>
      <c r="RC73">
        <v>-1037</v>
      </c>
      <c r="RD73">
        <v>-926</v>
      </c>
      <c r="RE73">
        <v>-780</v>
      </c>
      <c r="RF73">
        <v>-1032</v>
      </c>
      <c r="RG73">
        <v>-1482</v>
      </c>
      <c r="RH73">
        <v>-795</v>
      </c>
      <c r="RI73">
        <v>-1303</v>
      </c>
      <c r="RJ73">
        <v>-896</v>
      </c>
      <c r="RK73">
        <v>-615</v>
      </c>
      <c r="RL73">
        <v>-731</v>
      </c>
      <c r="RM73">
        <v>-1351</v>
      </c>
      <c r="RN73">
        <v>-466</v>
      </c>
      <c r="RO73">
        <v>-816</v>
      </c>
      <c r="RP73">
        <v>-863</v>
      </c>
      <c r="RQ73">
        <v>-829</v>
      </c>
      <c r="RR73">
        <v>-929</v>
      </c>
      <c r="RS73">
        <v>-1059</v>
      </c>
      <c r="RT73">
        <v>-729</v>
      </c>
      <c r="RU73">
        <v>-909</v>
      </c>
      <c r="RV73">
        <v>-863</v>
      </c>
      <c r="RW73">
        <v>-1339</v>
      </c>
      <c r="RX73">
        <v>-561</v>
      </c>
      <c r="RY73">
        <v>-1224</v>
      </c>
      <c r="RZ73">
        <v>-542</v>
      </c>
      <c r="SA73">
        <v>-755</v>
      </c>
      <c r="SB73">
        <v>-920</v>
      </c>
      <c r="SC73">
        <v>-1070</v>
      </c>
      <c r="SD73">
        <v>-1308</v>
      </c>
      <c r="SE73">
        <v>-625</v>
      </c>
      <c r="SF73">
        <v>-931</v>
      </c>
      <c r="SG73">
        <v>-1097</v>
      </c>
      <c r="SH73">
        <v>-877</v>
      </c>
      <c r="SI73">
        <v>-444</v>
      </c>
      <c r="SJ73">
        <v>-33</v>
      </c>
      <c r="SK73">
        <v>-385</v>
      </c>
      <c r="SL73">
        <v>-1251</v>
      </c>
      <c r="SM73">
        <v>-1113</v>
      </c>
      <c r="SN73">
        <v>-765</v>
      </c>
      <c r="SO73">
        <v>-1579</v>
      </c>
      <c r="SP73">
        <v>-1556</v>
      </c>
      <c r="SQ73">
        <v>-1752</v>
      </c>
      <c r="SR73">
        <v>-1541</v>
      </c>
      <c r="SS73">
        <v>-512</v>
      </c>
      <c r="ST73">
        <v>-690</v>
      </c>
      <c r="SU73">
        <v>-791</v>
      </c>
      <c r="SV73">
        <v>-1225</v>
      </c>
      <c r="SW73">
        <v>-1156</v>
      </c>
      <c r="SX73">
        <v>-1102</v>
      </c>
      <c r="SY73">
        <v>-329</v>
      </c>
      <c r="SZ73">
        <v>-602</v>
      </c>
      <c r="TA73">
        <v>-1132</v>
      </c>
      <c r="TB73">
        <v>-1105</v>
      </c>
      <c r="TC73">
        <v>-1202</v>
      </c>
      <c r="TD73">
        <v>-1487</v>
      </c>
      <c r="TE73">
        <v>-882</v>
      </c>
      <c r="TF73">
        <v>-1156</v>
      </c>
      <c r="TG73">
        <v>-832</v>
      </c>
      <c r="TH73">
        <v>-785</v>
      </c>
      <c r="TI73">
        <v>-1075</v>
      </c>
      <c r="TJ73">
        <v>-1003</v>
      </c>
      <c r="TK73">
        <v>-1045</v>
      </c>
      <c r="TL73">
        <v>-816</v>
      </c>
      <c r="TM73">
        <v>-2297</v>
      </c>
      <c r="TN73">
        <v>-1896</v>
      </c>
      <c r="TO73">
        <v>-1799</v>
      </c>
      <c r="TP73">
        <v>-2310</v>
      </c>
      <c r="TQ73">
        <v>-889</v>
      </c>
      <c r="TR73">
        <v>-1011</v>
      </c>
      <c r="TS73">
        <v>-936</v>
      </c>
      <c r="TT73">
        <v>-828</v>
      </c>
      <c r="TU73">
        <v>-1607</v>
      </c>
      <c r="TV73">
        <v>-710</v>
      </c>
      <c r="TW73">
        <v>-564</v>
      </c>
      <c r="TX73">
        <v>-1214</v>
      </c>
      <c r="TY73">
        <v>-744</v>
      </c>
      <c r="TZ73">
        <v>-390</v>
      </c>
      <c r="UA73">
        <v>-1388</v>
      </c>
      <c r="UB73">
        <v>-1453</v>
      </c>
      <c r="UC73">
        <v>0</v>
      </c>
      <c r="UD73">
        <v>-1953</v>
      </c>
      <c r="UE73">
        <v>-751</v>
      </c>
      <c r="UF73">
        <v>-437</v>
      </c>
      <c r="UG73">
        <v>-1079</v>
      </c>
      <c r="UH73">
        <v>-424</v>
      </c>
      <c r="UI73">
        <v>-413</v>
      </c>
      <c r="UJ73">
        <v>-1859</v>
      </c>
      <c r="UK73">
        <v>-751</v>
      </c>
      <c r="UL73">
        <v>-635</v>
      </c>
      <c r="UM73">
        <v>-1222</v>
      </c>
      <c r="UN73">
        <v>-749</v>
      </c>
      <c r="UO73">
        <v>-1051</v>
      </c>
      <c r="UP73">
        <v>-910</v>
      </c>
      <c r="UQ73">
        <v>-1069</v>
      </c>
      <c r="UR73">
        <v>-800</v>
      </c>
      <c r="US73">
        <v>-196</v>
      </c>
      <c r="UT73">
        <v>-1191</v>
      </c>
      <c r="UU73">
        <v>-443</v>
      </c>
      <c r="UV73">
        <v>-1303</v>
      </c>
      <c r="UW73">
        <v>-10</v>
      </c>
      <c r="UX73">
        <v>-1327</v>
      </c>
      <c r="UY73">
        <v>-829</v>
      </c>
      <c r="UZ73">
        <v>-271</v>
      </c>
      <c r="VA73">
        <v>-1911</v>
      </c>
      <c r="VB73">
        <v>-562</v>
      </c>
      <c r="VC73">
        <v>-800</v>
      </c>
      <c r="VD73">
        <v>-1909</v>
      </c>
      <c r="VE73">
        <v>-895</v>
      </c>
      <c r="VF73">
        <v>-688</v>
      </c>
      <c r="VG73">
        <v>-666</v>
      </c>
      <c r="VH73">
        <v>-577</v>
      </c>
      <c r="VI73">
        <v>-1181</v>
      </c>
      <c r="VJ73">
        <v>-1028</v>
      </c>
      <c r="VK73">
        <v>-27</v>
      </c>
      <c r="VL73">
        <v>-1580</v>
      </c>
      <c r="VM73">
        <v>-730</v>
      </c>
      <c r="VN73">
        <v>-737</v>
      </c>
      <c r="VO73">
        <v>-1056</v>
      </c>
      <c r="VP73">
        <v>-769</v>
      </c>
      <c r="VQ73">
        <v>-1793</v>
      </c>
      <c r="VR73">
        <v>-1284</v>
      </c>
      <c r="VS73">
        <v>-1189</v>
      </c>
      <c r="VT73">
        <v>-979</v>
      </c>
      <c r="VU73">
        <v>-643</v>
      </c>
      <c r="VV73">
        <v>-953</v>
      </c>
      <c r="VW73">
        <v>-462</v>
      </c>
      <c r="VX73">
        <v>-974</v>
      </c>
      <c r="VY73">
        <v>-945</v>
      </c>
      <c r="VZ73">
        <v>-807</v>
      </c>
      <c r="WA73">
        <v>-757</v>
      </c>
      <c r="WB73">
        <v>-1579</v>
      </c>
      <c r="WC73">
        <v>-1003</v>
      </c>
      <c r="WD73">
        <v>-949</v>
      </c>
      <c r="WE73">
        <v>-1095</v>
      </c>
      <c r="WF73">
        <v>-1019</v>
      </c>
      <c r="WG73">
        <v>-1135</v>
      </c>
      <c r="WH73">
        <v>-826</v>
      </c>
      <c r="WI73">
        <v>-591</v>
      </c>
      <c r="WJ73">
        <v>-585</v>
      </c>
      <c r="WK73">
        <v>-897</v>
      </c>
      <c r="WL73">
        <v>-1031</v>
      </c>
      <c r="WM73">
        <v>-1480</v>
      </c>
      <c r="WN73">
        <v>-1029</v>
      </c>
      <c r="WO73">
        <v>-2195</v>
      </c>
      <c r="WP73">
        <v>-877</v>
      </c>
      <c r="WQ73">
        <v>-1074</v>
      </c>
      <c r="WR73">
        <v>-1187</v>
      </c>
      <c r="WS73">
        <v>-637</v>
      </c>
      <c r="WT73">
        <v>-1355</v>
      </c>
      <c r="WU73">
        <v>-360</v>
      </c>
      <c r="WV73">
        <v>-1907</v>
      </c>
      <c r="WW73">
        <v>-1412</v>
      </c>
      <c r="WX73">
        <v>-645</v>
      </c>
      <c r="WY73">
        <v>-1289</v>
      </c>
      <c r="WZ73">
        <v>-995</v>
      </c>
      <c r="XA73">
        <v>-2238</v>
      </c>
      <c r="XB73">
        <v>-446</v>
      </c>
      <c r="XC73">
        <v>-552</v>
      </c>
      <c r="XD73">
        <v>-270</v>
      </c>
      <c r="XE73">
        <v>-1054</v>
      </c>
      <c r="XF73">
        <v>-1245</v>
      </c>
      <c r="XG73">
        <v>-1670</v>
      </c>
      <c r="XH73">
        <v>-387</v>
      </c>
      <c r="XI73">
        <v>-1296</v>
      </c>
      <c r="XJ73">
        <v>-1279</v>
      </c>
      <c r="XK73">
        <v>-374</v>
      </c>
      <c r="XL73">
        <v>-538</v>
      </c>
      <c r="XM73">
        <v>-1196</v>
      </c>
      <c r="XN73">
        <v>-694</v>
      </c>
      <c r="XO73">
        <v>-524</v>
      </c>
      <c r="XP73">
        <v>-838</v>
      </c>
      <c r="XQ73">
        <v>-566</v>
      </c>
      <c r="XR73">
        <v>-740</v>
      </c>
      <c r="XS73">
        <v>-1426</v>
      </c>
      <c r="XT73">
        <v>-1288</v>
      </c>
      <c r="XU73">
        <v>-1437</v>
      </c>
      <c r="XV73">
        <v>-766</v>
      </c>
      <c r="XW73">
        <v>-1234</v>
      </c>
      <c r="XX73">
        <v>-983</v>
      </c>
      <c r="XY73">
        <v>-1090</v>
      </c>
      <c r="XZ73">
        <v>-1528</v>
      </c>
      <c r="YA73">
        <v>-920</v>
      </c>
      <c r="YB73">
        <v>-1338</v>
      </c>
      <c r="YC73">
        <v>-870</v>
      </c>
      <c r="YD73">
        <v>-258</v>
      </c>
      <c r="YE73">
        <v>-632</v>
      </c>
      <c r="YF73">
        <v>-638</v>
      </c>
      <c r="YG73">
        <v>-1145</v>
      </c>
      <c r="YH73">
        <v>-1270</v>
      </c>
      <c r="YI73">
        <v>-350</v>
      </c>
      <c r="YJ73">
        <v>-271</v>
      </c>
      <c r="YK73">
        <v>-1484</v>
      </c>
      <c r="YL73">
        <v>-778</v>
      </c>
      <c r="YM73">
        <v>-693</v>
      </c>
      <c r="YN73">
        <v>-1232</v>
      </c>
      <c r="YO73">
        <v>-557</v>
      </c>
      <c r="YP73">
        <v>-548</v>
      </c>
      <c r="YQ73">
        <v>-812</v>
      </c>
      <c r="YR73">
        <v>-683</v>
      </c>
      <c r="YS73">
        <v>-991</v>
      </c>
      <c r="YT73">
        <v>-1255</v>
      </c>
      <c r="YU73">
        <v>-1095</v>
      </c>
      <c r="YV73">
        <v>-574</v>
      </c>
      <c r="YW73">
        <v>-986</v>
      </c>
      <c r="YX73">
        <v>-832</v>
      </c>
      <c r="YY73">
        <v>-1864</v>
      </c>
      <c r="YZ73">
        <v>-1257</v>
      </c>
      <c r="ZA73">
        <v>-1640</v>
      </c>
      <c r="ZB73">
        <v>-725</v>
      </c>
      <c r="ZC73">
        <v>-812</v>
      </c>
      <c r="ZD73">
        <v>-785</v>
      </c>
      <c r="ZE73">
        <v>-623</v>
      </c>
      <c r="ZF73">
        <v>-915</v>
      </c>
      <c r="ZG73">
        <v>-1200</v>
      </c>
      <c r="ZH73">
        <v>-380</v>
      </c>
      <c r="ZI73">
        <v>-312</v>
      </c>
      <c r="ZJ73">
        <v>-759</v>
      </c>
      <c r="ZK73">
        <v>-636</v>
      </c>
      <c r="ZL73">
        <v>-804</v>
      </c>
      <c r="ZM73">
        <v>-1072</v>
      </c>
      <c r="ZN73">
        <v>-470</v>
      </c>
      <c r="ZO73">
        <v>-1433</v>
      </c>
      <c r="ZP73">
        <v>-1030</v>
      </c>
      <c r="ZQ73">
        <v>-581</v>
      </c>
      <c r="ZR73">
        <v>-1234</v>
      </c>
      <c r="ZS73">
        <v>-1139</v>
      </c>
      <c r="ZT73">
        <v>-1087</v>
      </c>
      <c r="ZU73">
        <v>-820</v>
      </c>
      <c r="ZV73">
        <v>-501</v>
      </c>
      <c r="ZW73">
        <v>-1651</v>
      </c>
      <c r="ZX73">
        <v>-777</v>
      </c>
      <c r="ZY73">
        <v>-1450</v>
      </c>
      <c r="ZZ73">
        <v>-809</v>
      </c>
      <c r="AAA73">
        <v>-483</v>
      </c>
      <c r="AAB73">
        <v>-1029</v>
      </c>
      <c r="AAC73">
        <v>-1218</v>
      </c>
      <c r="AAD73">
        <v>-1141</v>
      </c>
      <c r="AAE73">
        <v>-1116</v>
      </c>
      <c r="AAF73">
        <v>-902</v>
      </c>
      <c r="AAG73">
        <v>-622</v>
      </c>
      <c r="AAH73">
        <v>-669</v>
      </c>
      <c r="AAI73">
        <v>-970</v>
      </c>
      <c r="AAJ73">
        <v>-1017</v>
      </c>
      <c r="AAK73">
        <v>-545</v>
      </c>
      <c r="AAL73">
        <v>-1297</v>
      </c>
      <c r="AAM73">
        <v>-1816</v>
      </c>
      <c r="AAN73">
        <v>-3182</v>
      </c>
      <c r="AAO73">
        <v>-780</v>
      </c>
      <c r="AAP73">
        <v>-1209</v>
      </c>
      <c r="AAQ73">
        <v>-2499</v>
      </c>
      <c r="AAR73">
        <v>-2411</v>
      </c>
      <c r="AAS73">
        <v>-443</v>
      </c>
      <c r="AAT73">
        <v>-394</v>
      </c>
      <c r="AAU73">
        <v>-479</v>
      </c>
      <c r="AAV73">
        <v>-306</v>
      </c>
      <c r="AAW73">
        <v>-527</v>
      </c>
      <c r="AAX73">
        <v>-644</v>
      </c>
      <c r="AAY73">
        <v>-658</v>
      </c>
      <c r="AAZ73">
        <v>-6623</v>
      </c>
      <c r="ABA73">
        <v>-466</v>
      </c>
      <c r="ABB73">
        <v>-1735</v>
      </c>
      <c r="ABC73">
        <v>-1424</v>
      </c>
      <c r="ABD73">
        <v>-1264</v>
      </c>
      <c r="ABE73">
        <v>-444</v>
      </c>
      <c r="ABF73">
        <v>-1680</v>
      </c>
      <c r="ABG73">
        <v>-755</v>
      </c>
      <c r="ABH73">
        <v>-452</v>
      </c>
      <c r="ABI73">
        <v>-1543</v>
      </c>
      <c r="ABJ73">
        <v>-1191</v>
      </c>
      <c r="ABK73">
        <v>-293</v>
      </c>
      <c r="ABL73">
        <v>-951</v>
      </c>
      <c r="ABM73">
        <v>-1011</v>
      </c>
      <c r="ABN73">
        <v>-442</v>
      </c>
      <c r="ABO73">
        <v>-817</v>
      </c>
      <c r="ABP73">
        <v>-513</v>
      </c>
      <c r="ABQ73">
        <v>-758</v>
      </c>
      <c r="ABR73">
        <v>-805</v>
      </c>
      <c r="ABS73">
        <v>-1279</v>
      </c>
      <c r="ABT73">
        <v>-394</v>
      </c>
      <c r="ABU73">
        <v>-250</v>
      </c>
      <c r="ABV73">
        <v>-418</v>
      </c>
      <c r="ABW73">
        <v>-1168</v>
      </c>
      <c r="ABX73">
        <v>-2760</v>
      </c>
      <c r="ABY73">
        <v>-1242</v>
      </c>
      <c r="ABZ73">
        <v>-522</v>
      </c>
      <c r="ACA73">
        <v>-1117</v>
      </c>
      <c r="ACB73">
        <v>-808</v>
      </c>
      <c r="ACC73">
        <v>-1021</v>
      </c>
      <c r="ACD73">
        <v>-412</v>
      </c>
      <c r="ACE73">
        <v>-1049</v>
      </c>
      <c r="ACF73">
        <v>-620</v>
      </c>
      <c r="ACG73">
        <v>-1621</v>
      </c>
      <c r="ACH73">
        <v>-723</v>
      </c>
      <c r="ACI73">
        <v>-1157</v>
      </c>
      <c r="ACJ73">
        <v>-739</v>
      </c>
      <c r="ACK73">
        <v>-1183</v>
      </c>
      <c r="ACL73">
        <v>-1034</v>
      </c>
      <c r="ACM73">
        <v>-981</v>
      </c>
      <c r="ACN73">
        <v>-542</v>
      </c>
      <c r="ACO73">
        <v>-764</v>
      </c>
      <c r="ACP73">
        <v>-693</v>
      </c>
      <c r="ACQ73">
        <v>-1045</v>
      </c>
      <c r="ACR73">
        <v>-1117</v>
      </c>
      <c r="ACS73">
        <v>-779</v>
      </c>
      <c r="ACT73">
        <v>-2528</v>
      </c>
      <c r="ACU73">
        <v>-1956</v>
      </c>
      <c r="ACV73">
        <v>-959</v>
      </c>
      <c r="ACW73">
        <v>-1292</v>
      </c>
      <c r="ACX73">
        <v>-279</v>
      </c>
      <c r="ACY73">
        <v>-39</v>
      </c>
      <c r="ACZ73">
        <v>-909</v>
      </c>
      <c r="ADA73">
        <v>-810</v>
      </c>
      <c r="ADB73">
        <v>-4634</v>
      </c>
      <c r="ADC73">
        <v>-975</v>
      </c>
      <c r="ADD73">
        <v>-523</v>
      </c>
      <c r="ADE73">
        <v>-1045</v>
      </c>
      <c r="ADF73">
        <v>-308</v>
      </c>
      <c r="ADG73">
        <v>-1049</v>
      </c>
      <c r="ADH73">
        <v>-1668</v>
      </c>
      <c r="ADI73">
        <v>-909</v>
      </c>
      <c r="ADJ73">
        <v>-748</v>
      </c>
      <c r="ADK73">
        <v>-1177</v>
      </c>
      <c r="ADL73">
        <v>-719</v>
      </c>
      <c r="ADM73">
        <v>-112</v>
      </c>
      <c r="ADN73">
        <v>-1169</v>
      </c>
      <c r="ADO73">
        <v>-945</v>
      </c>
      <c r="ADP73">
        <v>-2085</v>
      </c>
      <c r="ADQ73">
        <v>-905</v>
      </c>
      <c r="ADR73">
        <v>-1769</v>
      </c>
      <c r="ADS73">
        <v>-1561</v>
      </c>
      <c r="ADT73">
        <v>-288</v>
      </c>
      <c r="ADU73">
        <v>-1546</v>
      </c>
      <c r="ADV73">
        <v>-691</v>
      </c>
      <c r="ADW73">
        <v>-2378</v>
      </c>
      <c r="ADX73">
        <v>-1188</v>
      </c>
      <c r="ADY73">
        <v>-1339</v>
      </c>
      <c r="ADZ73">
        <v>-698</v>
      </c>
      <c r="AEA73">
        <v>-1053</v>
      </c>
      <c r="AEB73">
        <v>-1316</v>
      </c>
      <c r="AEC73">
        <v>-1209</v>
      </c>
      <c r="AED73">
        <v>-1061</v>
      </c>
      <c r="AEE73">
        <v>-1021</v>
      </c>
      <c r="AEF73">
        <v>-830</v>
      </c>
      <c r="AEG73">
        <v>-286</v>
      </c>
      <c r="AEH73">
        <v>-2165</v>
      </c>
      <c r="AEI73">
        <v>-828</v>
      </c>
      <c r="AEJ73">
        <v>-1706</v>
      </c>
      <c r="AEK73">
        <v>-1233</v>
      </c>
      <c r="AEL73">
        <v>-1239</v>
      </c>
      <c r="AEM73">
        <v>-1276</v>
      </c>
      <c r="AEN73">
        <v>-714</v>
      </c>
      <c r="AEO73">
        <v>-789</v>
      </c>
      <c r="AEP73">
        <v>-387</v>
      </c>
      <c r="AEQ73">
        <v>-689</v>
      </c>
      <c r="AER73">
        <v>-451</v>
      </c>
      <c r="AES73">
        <v>-940</v>
      </c>
      <c r="AET73">
        <v>-492</v>
      </c>
      <c r="AEU73">
        <v>-245</v>
      </c>
      <c r="AEV73">
        <v>-634</v>
      </c>
      <c r="AEW73">
        <v>-1504</v>
      </c>
      <c r="AEX73">
        <v>-1650</v>
      </c>
      <c r="AEY73">
        <v>-599</v>
      </c>
      <c r="AEZ73">
        <v>-1134</v>
      </c>
      <c r="AFA73">
        <v>-1291</v>
      </c>
      <c r="AFB73">
        <v>-598</v>
      </c>
      <c r="AFC73">
        <v>-1137</v>
      </c>
      <c r="AFD73">
        <v>-563</v>
      </c>
      <c r="AFE73">
        <v>-1526</v>
      </c>
      <c r="AFF73">
        <v>-1071</v>
      </c>
      <c r="AFG73">
        <v>-1276</v>
      </c>
      <c r="AFH73">
        <v>0</v>
      </c>
      <c r="AFI73">
        <v>-1457</v>
      </c>
      <c r="AFJ73">
        <v>-849</v>
      </c>
      <c r="AFK73">
        <v>-1862</v>
      </c>
      <c r="AFL73">
        <v>-1040</v>
      </c>
      <c r="AFM73">
        <v>-768</v>
      </c>
      <c r="AFN73">
        <v>-531</v>
      </c>
      <c r="AFO73">
        <v>-407</v>
      </c>
      <c r="AFP73">
        <v>-1304</v>
      </c>
      <c r="AFQ73">
        <v>-846</v>
      </c>
      <c r="AFR73">
        <v>-791</v>
      </c>
      <c r="AFS73">
        <v>-844</v>
      </c>
      <c r="AFT73">
        <v>-1189</v>
      </c>
      <c r="AFU73">
        <v>-2040</v>
      </c>
      <c r="AFV73">
        <v>-1222</v>
      </c>
      <c r="AFW73">
        <v>-1100</v>
      </c>
      <c r="AFX73">
        <v>-908</v>
      </c>
      <c r="AFY73">
        <v>-801</v>
      </c>
      <c r="AFZ73">
        <v>-681</v>
      </c>
      <c r="AGA73">
        <v>-1781</v>
      </c>
      <c r="AGB73">
        <v>-724</v>
      </c>
      <c r="AGC73">
        <v>-1580</v>
      </c>
      <c r="AGD73">
        <v>-1932</v>
      </c>
      <c r="AGE73">
        <v>-653</v>
      </c>
      <c r="AGF73">
        <v>-1184</v>
      </c>
      <c r="AGG73">
        <v>-2566</v>
      </c>
      <c r="AGH73">
        <v>-731</v>
      </c>
      <c r="AGI73">
        <v>-515</v>
      </c>
      <c r="AGJ73">
        <v>-1155</v>
      </c>
      <c r="AGK73">
        <v>-854</v>
      </c>
      <c r="AGL73">
        <v>-739</v>
      </c>
      <c r="AGM73">
        <v>0</v>
      </c>
      <c r="AGN73">
        <v>-535</v>
      </c>
      <c r="AGO73">
        <v>-980</v>
      </c>
      <c r="AGP73">
        <v>0</v>
      </c>
      <c r="AGQ73">
        <v>-970</v>
      </c>
      <c r="AGR73">
        <v>-1499</v>
      </c>
      <c r="AGS73">
        <v>-983</v>
      </c>
      <c r="AGT73">
        <v>-2358</v>
      </c>
      <c r="AGU73">
        <v>-294</v>
      </c>
      <c r="AGV73">
        <v>-571</v>
      </c>
      <c r="AGW73">
        <v>-1427</v>
      </c>
      <c r="AGX73">
        <v>-1884</v>
      </c>
      <c r="AGY73">
        <v>-2246</v>
      </c>
      <c r="AGZ73">
        <v>0</v>
      </c>
      <c r="AHA73">
        <v>-315</v>
      </c>
      <c r="AHB73">
        <v>-1369</v>
      </c>
      <c r="AHC73">
        <v>-1263</v>
      </c>
      <c r="AHD73">
        <v>0</v>
      </c>
      <c r="AHE73">
        <v>-540</v>
      </c>
      <c r="AHF73">
        <v>-1377</v>
      </c>
      <c r="AHG73">
        <v>-410</v>
      </c>
      <c r="AHH73">
        <v>-1908</v>
      </c>
      <c r="AHI73">
        <v>-793</v>
      </c>
      <c r="AHJ73">
        <v>-1575</v>
      </c>
      <c r="AHK73">
        <v>-1231</v>
      </c>
      <c r="AHL73">
        <v>-1074</v>
      </c>
      <c r="AHM73">
        <v>-1466</v>
      </c>
      <c r="AHN73">
        <v>-1296</v>
      </c>
      <c r="AHO73">
        <v>0</v>
      </c>
      <c r="AHP73">
        <v>-1123</v>
      </c>
      <c r="AHQ73">
        <v>-294</v>
      </c>
      <c r="AHR73">
        <v>-3725</v>
      </c>
      <c r="AHS73">
        <v>-1077</v>
      </c>
      <c r="AHT73">
        <v>-2782</v>
      </c>
      <c r="AHU73">
        <v>-808</v>
      </c>
      <c r="AHV73">
        <v>-1454</v>
      </c>
      <c r="AHW73">
        <v>-420</v>
      </c>
      <c r="AHX73">
        <v>-2043</v>
      </c>
      <c r="AHY73">
        <v>-896</v>
      </c>
      <c r="AHZ73">
        <v>-217</v>
      </c>
      <c r="AIA73">
        <v>-1004</v>
      </c>
      <c r="AIB73">
        <v>-558</v>
      </c>
      <c r="AIC73">
        <v>-337</v>
      </c>
      <c r="AID73">
        <v>-820</v>
      </c>
      <c r="AIE73">
        <v>-237</v>
      </c>
      <c r="AIF73">
        <v>-988</v>
      </c>
      <c r="AIG73">
        <v>-1663</v>
      </c>
      <c r="AIH73">
        <v>-1035</v>
      </c>
      <c r="AII73">
        <v>-678</v>
      </c>
      <c r="AIJ73">
        <v>-1714</v>
      </c>
      <c r="AIK73">
        <v>-1185</v>
      </c>
      <c r="AIL73">
        <v>-631</v>
      </c>
      <c r="AIM73">
        <v>-1912</v>
      </c>
      <c r="AIN73">
        <v>-640</v>
      </c>
      <c r="AIO73">
        <v>-293</v>
      </c>
      <c r="AIP73">
        <v>-646</v>
      </c>
      <c r="AIQ73">
        <v>-1341</v>
      </c>
      <c r="AIR73">
        <v>-1116</v>
      </c>
      <c r="AIS73">
        <v>-1355</v>
      </c>
      <c r="AIT73">
        <v>-1853</v>
      </c>
      <c r="AIU73">
        <v>-787</v>
      </c>
      <c r="AIV73">
        <v>-577</v>
      </c>
      <c r="AIW73">
        <v>-856</v>
      </c>
      <c r="AIX73">
        <v>-577</v>
      </c>
      <c r="AIY73">
        <v>-715</v>
      </c>
    </row>
    <row r="74" spans="1:935" ht="18.75" x14ac:dyDescent="0.3">
      <c r="A74" s="11"/>
    </row>
    <row r="75" spans="1:935" ht="37.5" x14ac:dyDescent="0.3">
      <c r="A75" s="11" t="s">
        <v>49</v>
      </c>
      <c r="B75" s="7">
        <v>4327.8942725860006</v>
      </c>
      <c r="C75" s="7">
        <v>4410.5043066322141</v>
      </c>
      <c r="D75" s="7">
        <v>3818.8354486844396</v>
      </c>
      <c r="E75" s="7">
        <v>5802</v>
      </c>
      <c r="F75" s="7">
        <v>2928.7734471157792</v>
      </c>
      <c r="G75" s="7">
        <v>9496.5850115773428</v>
      </c>
      <c r="H75" s="7">
        <v>2930.0733615344498</v>
      </c>
      <c r="I75" s="7">
        <v>5027.9401081331898</v>
      </c>
      <c r="J75" s="7">
        <v>6324.5570725938669</v>
      </c>
      <c r="K75" s="7">
        <v>4330.6770407671484</v>
      </c>
      <c r="L75" s="7">
        <v>4386.1391867532529</v>
      </c>
      <c r="M75" s="7">
        <v>8851.8078667958016</v>
      </c>
      <c r="N75" s="7">
        <v>7572.5325919285779</v>
      </c>
      <c r="O75" s="7">
        <v>9743.1621368480282</v>
      </c>
      <c r="P75" s="7">
        <v>4319.7262081489971</v>
      </c>
      <c r="Q75" s="7">
        <v>4000.8781445999034</v>
      </c>
      <c r="R75" s="7">
        <v>5639.7762690239679</v>
      </c>
      <c r="S75" s="7">
        <v>5346.5530587978355</v>
      </c>
      <c r="T75" s="7">
        <v>5229.2748655107316</v>
      </c>
      <c r="U75" s="7">
        <v>5170.5325054264667</v>
      </c>
      <c r="V75" s="7">
        <v>6665.5040005771798</v>
      </c>
      <c r="W75" s="7">
        <v>5293.5780227624218</v>
      </c>
      <c r="X75" s="7">
        <v>6301.1245423049768</v>
      </c>
      <c r="Y75" s="7">
        <v>4282.4543498970534</v>
      </c>
      <c r="Z75" s="7">
        <v>7315.8886357662313</v>
      </c>
      <c r="AA75" s="7">
        <v>4653.808579440858</v>
      </c>
      <c r="AB75" s="7">
        <v>3723.9987423466878</v>
      </c>
      <c r="AC75" s="7">
        <v>4526.8215860347636</v>
      </c>
      <c r="AD75" s="7">
        <v>5075.4708046203441</v>
      </c>
      <c r="AE75" s="7">
        <v>5842.835736062556</v>
      </c>
      <c r="AF75" s="7">
        <v>6032.0597643220253</v>
      </c>
      <c r="AG75" s="7">
        <v>4724.1189843302545</v>
      </c>
      <c r="AH75" s="7">
        <v>6484.0761969316227</v>
      </c>
      <c r="AI75" s="7">
        <v>6366.7922812330989</v>
      </c>
      <c r="AJ75" s="7">
        <v>4523.8949862164027</v>
      </c>
      <c r="AK75" s="7">
        <v>3795.1508584531975</v>
      </c>
      <c r="AL75" s="7">
        <v>5761.3328699395715</v>
      </c>
      <c r="AM75" s="7">
        <v>5747.871527116683</v>
      </c>
      <c r="AN75" s="7">
        <v>6171.2218785185187</v>
      </c>
      <c r="AO75" s="7">
        <v>4005.9848932019408</v>
      </c>
      <c r="AP75" s="7">
        <v>9029.2650202754539</v>
      </c>
      <c r="AQ75" s="7">
        <v>7648.2813177104154</v>
      </c>
      <c r="AR75" s="7">
        <v>3626.6459555235087</v>
      </c>
      <c r="AS75" s="7">
        <v>3026.3438145752984</v>
      </c>
      <c r="AT75" s="7">
        <v>6692.9847844463229</v>
      </c>
      <c r="AU75" s="7">
        <v>7010.8037268798616</v>
      </c>
      <c r="AV75" s="7">
        <v>5525</v>
      </c>
      <c r="AW75" s="7">
        <v>4631.7394041233119</v>
      </c>
      <c r="AX75" s="7">
        <v>4744.4381243900898</v>
      </c>
      <c r="AY75" s="7">
        <v>4951.4589550938881</v>
      </c>
      <c r="AZ75" s="7">
        <v>4865.3803449378165</v>
      </c>
      <c r="BA75" s="7">
        <v>4698.05597944906</v>
      </c>
      <c r="BB75" s="7">
        <v>4444.4118487070627</v>
      </c>
      <c r="BC75" s="7">
        <v>1370.9113505525197</v>
      </c>
      <c r="BD75" s="7">
        <v>3593.8153929832092</v>
      </c>
      <c r="BE75" s="7">
        <v>1430.9041196927428</v>
      </c>
      <c r="BF75" s="7">
        <v>6428.5260415034827</v>
      </c>
      <c r="BG75" s="7">
        <v>9232.1388530247186</v>
      </c>
      <c r="BH75" s="7">
        <v>6208.4173889705799</v>
      </c>
      <c r="BI75" s="7">
        <v>4913.8054004801716</v>
      </c>
      <c r="BJ75" s="7">
        <v>5085.9358129124739</v>
      </c>
      <c r="BK75" s="7">
        <v>5616.8723633961235</v>
      </c>
      <c r="BL75" s="7">
        <v>4889.6245669918371</v>
      </c>
      <c r="BM75" s="7">
        <v>4663.1688927607056</v>
      </c>
      <c r="BN75" s="7">
        <v>7692.3335257856497</v>
      </c>
      <c r="BO75" s="7">
        <v>6841.7165559265168</v>
      </c>
      <c r="BP75" s="7">
        <v>3675.4703983948166</v>
      </c>
      <c r="BQ75" s="7">
        <v>4102.864427908039</v>
      </c>
      <c r="BR75" s="7">
        <v>4380.1216966580978</v>
      </c>
      <c r="BS75" s="7">
        <v>3601.1266502506896</v>
      </c>
      <c r="BT75" s="7">
        <v>6566.0960996003523</v>
      </c>
      <c r="BU75" s="7">
        <v>6386.4621330293967</v>
      </c>
      <c r="BV75" s="7">
        <v>4262.8384838538332</v>
      </c>
      <c r="BW75" s="7">
        <v>6043.769417160659</v>
      </c>
      <c r="BX75" s="7">
        <v>3020.6617168164648</v>
      </c>
      <c r="BY75" s="7">
        <v>6499.6893077516388</v>
      </c>
      <c r="BZ75" s="7">
        <v>2654.3017222733502</v>
      </c>
      <c r="CA75" s="7">
        <v>4131.8812682827038</v>
      </c>
      <c r="CB75" s="7">
        <v>8372.3081732987539</v>
      </c>
      <c r="CC75" s="7">
        <v>6156.2514251195398</v>
      </c>
      <c r="CD75" s="7">
        <v>6896.9764538705695</v>
      </c>
      <c r="CE75" s="7">
        <v>8557.5568086900894</v>
      </c>
      <c r="CF75" s="7">
        <v>5874.6448639797336</v>
      </c>
      <c r="CG75" s="7">
        <v>6191.4651108693206</v>
      </c>
      <c r="CH75" s="7">
        <v>5498.7216850828727</v>
      </c>
      <c r="CI75" s="7">
        <v>5159</v>
      </c>
      <c r="CJ75" s="7">
        <v>6384.6541458532529</v>
      </c>
      <c r="CK75" s="7">
        <v>4730.1146761177888</v>
      </c>
      <c r="CL75" s="7">
        <v>12975.44052440676</v>
      </c>
      <c r="CM75" s="7">
        <v>6477.5302461783422</v>
      </c>
      <c r="CN75" s="7">
        <v>5399.3892975583922</v>
      </c>
      <c r="CO75" s="7">
        <v>3168.99560729323</v>
      </c>
      <c r="CP75" s="7">
        <v>4136.7934548428184</v>
      </c>
      <c r="CQ75" s="7">
        <v>4434.3492992041811</v>
      </c>
      <c r="CR75" s="7">
        <v>4609.1987312258107</v>
      </c>
      <c r="CS75" s="7">
        <v>4827.1823276796949</v>
      </c>
      <c r="CT75" s="7">
        <v>1693.671459108079</v>
      </c>
      <c r="CU75" s="7">
        <v>5307.5166961557607</v>
      </c>
      <c r="CV75" s="7">
        <v>4104.5744431418525</v>
      </c>
      <c r="CW75" s="7">
        <v>6162.4234353569436</v>
      </c>
      <c r="CX75" s="7">
        <v>6405.2598673982166</v>
      </c>
      <c r="CY75" s="7">
        <v>4872.8350170831736</v>
      </c>
      <c r="CZ75" s="7">
        <v>7540.2514435673102</v>
      </c>
      <c r="DA75" s="7">
        <v>4284.484988627748</v>
      </c>
      <c r="DB75" s="7">
        <v>6031.4234012500738</v>
      </c>
      <c r="DC75" s="7">
        <v>3660.8341802102323</v>
      </c>
      <c r="DD75" s="7">
        <v>4953.8265041130826</v>
      </c>
      <c r="DE75" s="7">
        <v>5256.8797203615413</v>
      </c>
      <c r="DF75" s="7">
        <v>5928.9552439659665</v>
      </c>
      <c r="DG75" s="7">
        <v>4033.1411202602421</v>
      </c>
      <c r="DH75" s="7">
        <v>3483.5414813167263</v>
      </c>
      <c r="DI75" s="7">
        <v>4500.6954262068966</v>
      </c>
      <c r="DJ75" s="7">
        <v>6364.6125381695656</v>
      </c>
      <c r="DK75" s="7">
        <v>4529.2563911905563</v>
      </c>
      <c r="DL75" s="7">
        <v>4152.2044600261834</v>
      </c>
      <c r="DM75" s="7">
        <v>5449.5094905468823</v>
      </c>
      <c r="DN75" s="7">
        <v>3723.2407160665384</v>
      </c>
      <c r="DO75" s="7">
        <v>5505.6427791462456</v>
      </c>
      <c r="DP75" s="7">
        <v>6293.0722963971994</v>
      </c>
      <c r="DQ75" s="7">
        <v>6310.0618571403875</v>
      </c>
      <c r="DR75" s="7">
        <v>7065.5067409885505</v>
      </c>
      <c r="DS75" s="7">
        <v>3876.9575239229125</v>
      </c>
      <c r="DT75" s="7">
        <v>2725.5876927975496</v>
      </c>
      <c r="DU75" s="7">
        <v>6027.1857365844426</v>
      </c>
      <c r="DV75" s="7">
        <v>7594.6927683377453</v>
      </c>
      <c r="DW75" s="7">
        <v>4972.6242185721258</v>
      </c>
      <c r="DX75" s="7">
        <v>4259.3284353275794</v>
      </c>
      <c r="DY75" s="7">
        <v>4498.9935218490364</v>
      </c>
      <c r="DZ75" s="7">
        <v>8915.2564329387278</v>
      </c>
      <c r="EA75" s="7">
        <v>7181.4726379092481</v>
      </c>
      <c r="EB75" s="7">
        <v>1572</v>
      </c>
      <c r="EC75" s="7">
        <v>6117.7330938910718</v>
      </c>
      <c r="ED75" s="7">
        <v>6150.5164253098501</v>
      </c>
      <c r="EE75" s="7">
        <v>5453.0246600479522</v>
      </c>
      <c r="EF75" s="7">
        <v>5705.7086717863222</v>
      </c>
      <c r="EG75" s="7">
        <v>5058.3560531657176</v>
      </c>
      <c r="EH75" s="7">
        <v>4918.7155289896327</v>
      </c>
      <c r="EI75" s="7">
        <v>5878.6647882759617</v>
      </c>
      <c r="EJ75" s="7">
        <v>6491.8070401542063</v>
      </c>
      <c r="EK75" s="7">
        <v>7690.3515171235058</v>
      </c>
      <c r="EL75" s="7">
        <v>2633.4058407878838</v>
      </c>
      <c r="EM75" s="7">
        <v>1552.5084383793719</v>
      </c>
      <c r="EN75" s="7">
        <v>4851</v>
      </c>
      <c r="EO75" s="7">
        <v>7268.5417346503555</v>
      </c>
      <c r="EP75" s="7">
        <v>9161.194479306163</v>
      </c>
      <c r="EQ75" s="7">
        <v>4957.7982969484165</v>
      </c>
      <c r="ER75" s="7">
        <v>6322.0657350915171</v>
      </c>
      <c r="ES75" s="7">
        <v>4977.8264426748119</v>
      </c>
      <c r="ET75" s="7">
        <v>9809.3900211741093</v>
      </c>
      <c r="EU75" s="7">
        <v>5086</v>
      </c>
      <c r="EV75" s="7">
        <v>4776.3558003632634</v>
      </c>
      <c r="EW75" s="7">
        <v>6142.906633356306</v>
      </c>
      <c r="EX75" s="7">
        <v>11688.496889021095</v>
      </c>
      <c r="EY75" s="7">
        <v>5517.7148099155584</v>
      </c>
      <c r="EZ75" s="7">
        <v>10837.249059494425</v>
      </c>
      <c r="FA75" s="7">
        <v>5658.4443522118318</v>
      </c>
      <c r="FB75" s="7">
        <v>6152.8464772420793</v>
      </c>
      <c r="FC75" s="7">
        <v>3346.3745424506837</v>
      </c>
      <c r="FD75" s="7">
        <v>5686.8389045509466</v>
      </c>
      <c r="FE75" s="7">
        <v>4206.2463932566052</v>
      </c>
      <c r="FF75" s="7">
        <v>2908.0933536497514</v>
      </c>
      <c r="FG75" s="7">
        <v>4549.0232632123116</v>
      </c>
      <c r="FH75" s="7">
        <v>521.46820553257203</v>
      </c>
      <c r="FI75" s="7">
        <v>10242.619884862306</v>
      </c>
      <c r="FJ75" s="7">
        <v>-351.03181773544111</v>
      </c>
      <c r="FK75" s="7">
        <v>6582.7176953116477</v>
      </c>
      <c r="FL75" s="7">
        <v>4516.5979824780088</v>
      </c>
      <c r="FM75" s="7">
        <v>3355.1300686140703</v>
      </c>
      <c r="FN75" s="7">
        <v>6884.6428525771826</v>
      </c>
      <c r="FO75" s="7">
        <v>4755.8597146586253</v>
      </c>
      <c r="FP75" s="7">
        <v>6340.3978549672183</v>
      </c>
      <c r="FQ75" s="7">
        <v>2991.8655427350254</v>
      </c>
      <c r="FR75" s="7">
        <v>4193.2307140937191</v>
      </c>
      <c r="FS75" s="7">
        <v>6652.3036913763981</v>
      </c>
      <c r="FT75" s="7">
        <v>4681.1322861807002</v>
      </c>
      <c r="FU75" s="7">
        <v>5269.8257146590622</v>
      </c>
      <c r="FV75" s="7">
        <v>4250.9545825517962</v>
      </c>
      <c r="FW75" s="7">
        <v>4296.5189517676972</v>
      </c>
      <c r="FX75" s="7">
        <v>6337.4664385179376</v>
      </c>
      <c r="FY75" s="7">
        <v>6486.3439367197989</v>
      </c>
      <c r="FZ75" s="7">
        <v>7189.4023342053069</v>
      </c>
      <c r="GA75" s="7">
        <v>9000.5375012550612</v>
      </c>
      <c r="GB75" s="7">
        <v>4402.5040831129936</v>
      </c>
      <c r="GC75" s="7">
        <v>3731.3907401907691</v>
      </c>
      <c r="GD75" s="7">
        <v>3358</v>
      </c>
      <c r="GE75" s="7">
        <v>1310.3512504155017</v>
      </c>
      <c r="GF75" s="7">
        <v>3513.5772547610491</v>
      </c>
      <c r="GG75" s="7">
        <v>4239</v>
      </c>
      <c r="GH75" s="7">
        <v>4940.9363121361812</v>
      </c>
      <c r="GI75" s="7">
        <v>3951.6263361807405</v>
      </c>
      <c r="GJ75" s="7">
        <v>7578.3961406005874</v>
      </c>
      <c r="GK75" s="7">
        <v>7743.6036686420248</v>
      </c>
      <c r="GL75" s="7">
        <v>5064.872974764211</v>
      </c>
      <c r="GM75" s="7">
        <v>6365.4938152959048</v>
      </c>
      <c r="GN75" s="7">
        <v>7310.3120784564226</v>
      </c>
      <c r="GO75" s="7">
        <v>4221.8898549538671</v>
      </c>
      <c r="GP75" s="7">
        <v>6441.8685969716498</v>
      </c>
      <c r="GQ75" s="7">
        <v>5214.0716183895829</v>
      </c>
      <c r="GR75" s="7">
        <v>8300.0646319206062</v>
      </c>
      <c r="GS75" s="7">
        <v>4082.0642876156435</v>
      </c>
      <c r="GT75" s="7">
        <v>6213.388318451166</v>
      </c>
      <c r="GU75" s="7">
        <v>5170.4878707196212</v>
      </c>
      <c r="GV75" s="7">
        <v>6761.5861118529992</v>
      </c>
      <c r="GW75" s="7">
        <v>5032.9636442413739</v>
      </c>
      <c r="GX75" s="7">
        <v>5201.2462722087403</v>
      </c>
      <c r="GY75" s="7">
        <v>5017.0345357221695</v>
      </c>
      <c r="GZ75" s="7">
        <v>7687.6991641576415</v>
      </c>
      <c r="HA75" s="7">
        <v>3113.999772598067</v>
      </c>
      <c r="HB75" s="7">
        <v>4803.0294446060443</v>
      </c>
      <c r="HC75" s="7">
        <v>11230.969250195243</v>
      </c>
      <c r="HD75" s="7">
        <v>3352.0344870130566</v>
      </c>
      <c r="HE75" s="7">
        <v>4567.8587907895326</v>
      </c>
      <c r="HF75" s="7">
        <v>5109.4554155179203</v>
      </c>
      <c r="HG75" s="7">
        <v>4653.0026375386651</v>
      </c>
      <c r="HH75" s="7">
        <v>5768.1386180061354</v>
      </c>
      <c r="HI75" s="7">
        <v>4857.1470681046167</v>
      </c>
      <c r="HJ75" s="7">
        <v>5725.7807933877084</v>
      </c>
      <c r="HK75" s="7">
        <v>5235.2567462803199</v>
      </c>
      <c r="HL75" s="7">
        <v>6153.5675803087588</v>
      </c>
      <c r="HM75" s="7">
        <v>5551.2518578937825</v>
      </c>
      <c r="HN75" s="7">
        <v>3742.2248039346005</v>
      </c>
      <c r="HO75" s="7">
        <v>4689.7701678657077</v>
      </c>
      <c r="HP75" s="7">
        <v>6556.0928341841554</v>
      </c>
      <c r="HQ75" s="7">
        <v>5088.7472257684376</v>
      </c>
      <c r="HR75" s="7">
        <v>5906.7275841499786</v>
      </c>
      <c r="HS75" s="7">
        <v>3948.1946654473404</v>
      </c>
      <c r="HT75" s="7">
        <v>4914</v>
      </c>
      <c r="HU75" s="7">
        <v>3999.921342780116</v>
      </c>
      <c r="HV75" s="7">
        <v>4447.3027359508769</v>
      </c>
      <c r="HW75" s="7">
        <v>4787.9478039800124</v>
      </c>
      <c r="HX75" s="7">
        <v>5454.6582403106149</v>
      </c>
      <c r="HY75" s="7">
        <v>4689</v>
      </c>
      <c r="HZ75" s="7">
        <v>5966.9309524387581</v>
      </c>
      <c r="IA75" s="7">
        <v>4253.4360975609752</v>
      </c>
      <c r="IB75" s="7">
        <v>4912.9177473138197</v>
      </c>
      <c r="IC75" s="7">
        <v>5528.4414948095136</v>
      </c>
      <c r="ID75" s="7">
        <v>1616.3759522600305</v>
      </c>
      <c r="IE75" s="7">
        <v>5171.8210458456279</v>
      </c>
      <c r="IF75" s="7">
        <v>2739.9141019800618</v>
      </c>
      <c r="IG75" s="7">
        <v>3686.6130449690768</v>
      </c>
      <c r="IH75" s="7">
        <v>4299.6603936096317</v>
      </c>
      <c r="II75" s="7">
        <v>4158.4523171198771</v>
      </c>
      <c r="IJ75" s="7">
        <v>4670.7933179434176</v>
      </c>
      <c r="IK75" s="7">
        <v>6882.8951176596338</v>
      </c>
      <c r="IL75" s="7">
        <v>4401.5782740117629</v>
      </c>
      <c r="IM75" s="7">
        <v>4740.8498421894592</v>
      </c>
      <c r="IN75" s="7">
        <v>6335.898960426779</v>
      </c>
      <c r="IO75" s="7">
        <v>7024.5074469647152</v>
      </c>
      <c r="IP75" s="7">
        <v>4839.3025805615634</v>
      </c>
      <c r="IQ75" s="7">
        <v>4285.3880996800317</v>
      </c>
      <c r="IR75" s="7">
        <v>4528.659017729774</v>
      </c>
      <c r="IS75" s="7">
        <v>3859.6726883833858</v>
      </c>
      <c r="IT75" s="7">
        <v>8883.1154984943751</v>
      </c>
      <c r="IU75" s="7">
        <v>2690.3183344067206</v>
      </c>
      <c r="IV75" s="7">
        <v>4475.3459119496856</v>
      </c>
      <c r="IW75" s="7">
        <v>4199.7298150968027</v>
      </c>
      <c r="IX75" s="7">
        <v>4787.9188074622871</v>
      </c>
      <c r="IY75" s="7">
        <v>7308.0873242424823</v>
      </c>
      <c r="IZ75" s="7">
        <v>6188.3260816081065</v>
      </c>
      <c r="JA75" s="7">
        <v>3531.2990747965669</v>
      </c>
      <c r="JB75" s="7">
        <v>3297.2524882261528</v>
      </c>
      <c r="JC75" s="7">
        <v>3639</v>
      </c>
      <c r="JD75" s="7">
        <v>6390.1686942212591</v>
      </c>
      <c r="JE75" s="7">
        <v>2613.3824839522467</v>
      </c>
      <c r="JF75" s="7">
        <v>4471.3606164067551</v>
      </c>
      <c r="JG75" s="7">
        <v>5398.9525411811974</v>
      </c>
      <c r="JH75" s="7">
        <v>5152.3338317048519</v>
      </c>
      <c r="JI75" s="7">
        <v>3547.0198773792408</v>
      </c>
      <c r="JJ75" s="7">
        <v>5035.2156978847988</v>
      </c>
      <c r="JK75" s="7">
        <v>3784.7254093732354</v>
      </c>
      <c r="JL75" s="7">
        <v>4143.9745551096703</v>
      </c>
      <c r="JM75" s="7">
        <v>4580.7148426022059</v>
      </c>
      <c r="JN75" s="7">
        <v>4279.5327087541364</v>
      </c>
      <c r="JO75" s="7">
        <v>4272.6278286716124</v>
      </c>
      <c r="JP75" s="7">
        <v>7673.7689563669583</v>
      </c>
      <c r="JQ75" s="7">
        <v>3727.3249445405622</v>
      </c>
      <c r="JR75" s="7">
        <v>7404.9617006674707</v>
      </c>
      <c r="JS75" s="7">
        <v>4091.0045282067158</v>
      </c>
      <c r="JT75" s="7">
        <v>4761.1390922015689</v>
      </c>
      <c r="JU75" s="7">
        <v>3305.660681642767</v>
      </c>
      <c r="JV75" s="7">
        <v>4675.7818341679731</v>
      </c>
      <c r="JW75" s="7">
        <v>5233.4709451166054</v>
      </c>
      <c r="JX75" s="7">
        <v>6041.6065639696608</v>
      </c>
      <c r="JY75" s="7">
        <v>7018.7877018402978</v>
      </c>
      <c r="JZ75" s="7">
        <v>4799.9558593949941</v>
      </c>
      <c r="KA75" s="7">
        <v>4144.7352410566909</v>
      </c>
      <c r="KB75" s="7">
        <v>8157.6194579228541</v>
      </c>
      <c r="KC75" s="7">
        <v>3453.8234803774467</v>
      </c>
      <c r="KD75" s="7">
        <v>6757.0880360405345</v>
      </c>
      <c r="KE75" s="7">
        <v>6643.0717846197203</v>
      </c>
      <c r="KF75" s="7">
        <v>5061.333114133573</v>
      </c>
      <c r="KG75" s="7">
        <v>4195.0128381154191</v>
      </c>
      <c r="KH75" s="7">
        <v>4278.8094469302087</v>
      </c>
      <c r="KI75" s="7">
        <v>4380.2751640946863</v>
      </c>
      <c r="KJ75" s="7">
        <v>2500</v>
      </c>
      <c r="KK75" s="7">
        <v>4983.2569228339726</v>
      </c>
      <c r="KL75" s="7">
        <v>3757.2927872329328</v>
      </c>
      <c r="KM75" s="7">
        <v>6207.800237837454</v>
      </c>
      <c r="KN75" s="7">
        <v>4820.2931994692763</v>
      </c>
      <c r="KO75" s="7">
        <v>5523.4497553450483</v>
      </c>
      <c r="KP75" s="7">
        <v>6204.8219563759076</v>
      </c>
      <c r="KQ75" s="7">
        <v>4396.9491879684801</v>
      </c>
      <c r="KR75" s="7">
        <v>5765.3471122159908</v>
      </c>
      <c r="KS75" s="7">
        <v>5107.3389250189393</v>
      </c>
      <c r="KT75" s="7">
        <v>4198.4870520892955</v>
      </c>
      <c r="KU75" s="7">
        <v>6937.2361842484115</v>
      </c>
      <c r="KV75" s="7">
        <v>2017.6174142920281</v>
      </c>
      <c r="KW75" s="7">
        <v>3452.2373211624827</v>
      </c>
      <c r="KX75" s="7">
        <v>3445.3933781577516</v>
      </c>
      <c r="KY75" s="7">
        <v>4046.0784678907876</v>
      </c>
      <c r="KZ75" s="7">
        <v>4775.4810614353901</v>
      </c>
      <c r="LA75" s="7">
        <v>3947.9647944159669</v>
      </c>
      <c r="LB75" s="7">
        <v>6138.7547790485696</v>
      </c>
      <c r="LC75" s="7">
        <v>4035.9879046730312</v>
      </c>
      <c r="LD75" s="7">
        <v>6173.1587839970371</v>
      </c>
      <c r="LE75" s="7">
        <v>7042.5030757851819</v>
      </c>
      <c r="LF75" s="7">
        <v>4697.2870559497987</v>
      </c>
      <c r="LG75" s="7">
        <v>5096.1464022854925</v>
      </c>
      <c r="LH75" s="7">
        <v>5056.711698425278</v>
      </c>
      <c r="LI75" s="7">
        <v>6664.5905024743051</v>
      </c>
      <c r="LJ75" s="7">
        <v>5181.8044830521421</v>
      </c>
      <c r="LK75" s="7">
        <v>5095.443819414395</v>
      </c>
      <c r="LL75" s="7">
        <v>6424.5747587938686</v>
      </c>
      <c r="LM75" s="7">
        <v>5664.6388207056452</v>
      </c>
      <c r="LN75" s="7">
        <v>6092.759729111026</v>
      </c>
      <c r="LO75" s="7">
        <v>7787.3290220758208</v>
      </c>
      <c r="LP75" s="7">
        <v>2715.1851281986605</v>
      </c>
      <c r="LQ75" s="7">
        <v>4780.9857564449649</v>
      </c>
      <c r="LR75" s="7">
        <v>5947.1962266543615</v>
      </c>
      <c r="LS75" s="7">
        <v>4790.7915376015608</v>
      </c>
      <c r="LT75" s="7">
        <v>5885.1148888335429</v>
      </c>
      <c r="LU75" s="7">
        <v>4183.2077922077924</v>
      </c>
      <c r="LV75" s="7">
        <v>5562.0451217977661</v>
      </c>
      <c r="LW75" s="7">
        <v>5651.8659731626249</v>
      </c>
      <c r="LX75" s="7">
        <v>4748.3038130887253</v>
      </c>
      <c r="LY75" s="7">
        <v>6123.4993677466491</v>
      </c>
      <c r="LZ75" s="7">
        <v>4250.4189595930002</v>
      </c>
      <c r="MA75" s="7">
        <v>9191.3034593311386</v>
      </c>
      <c r="MB75" s="7">
        <v>3712.1202721132349</v>
      </c>
      <c r="MC75" s="7">
        <v>4625.8</v>
      </c>
      <c r="MD75" s="7">
        <v>4876.09491448484</v>
      </c>
      <c r="ME75" s="7">
        <v>5545.282846810057</v>
      </c>
      <c r="MF75" s="7">
        <v>9503.0787291211091</v>
      </c>
      <c r="MG75" s="7">
        <v>4939.4343611909635</v>
      </c>
      <c r="MH75" s="7">
        <v>4195.8845298206425</v>
      </c>
      <c r="MI75" s="7">
        <v>3968.8337151584574</v>
      </c>
      <c r="MJ75" s="7">
        <v>4339.2863445329367</v>
      </c>
      <c r="MK75" s="7">
        <v>5613.0428002251483</v>
      </c>
      <c r="ML75" s="7">
        <v>4556.1816060856654</v>
      </c>
      <c r="MM75" s="7">
        <v>4875.5812938028284</v>
      </c>
      <c r="MN75" s="7">
        <v>4932.7776037420072</v>
      </c>
      <c r="MO75" s="7">
        <v>5628.8076596175251</v>
      </c>
      <c r="MP75" s="7">
        <v>4043.8947320368852</v>
      </c>
      <c r="MQ75" s="7">
        <v>5153.3292371830457</v>
      </c>
      <c r="MR75" s="7">
        <v>4414.5343715541594</v>
      </c>
      <c r="MS75" s="7">
        <v>5626.0705653928844</v>
      </c>
      <c r="MT75" s="7">
        <v>5757.2560019072598</v>
      </c>
      <c r="MU75" s="7">
        <v>6348.3493761296468</v>
      </c>
      <c r="MV75" s="7">
        <v>4425.4530607337665</v>
      </c>
      <c r="MW75" s="7">
        <v>3305.7469406773425</v>
      </c>
      <c r="MX75" s="7">
        <v>5288.995950711047</v>
      </c>
      <c r="MY75" s="7">
        <v>5271.8979029628381</v>
      </c>
      <c r="MZ75" s="7">
        <v>7617.8374328858081</v>
      </c>
      <c r="NA75" s="7">
        <v>5540.1870016912299</v>
      </c>
      <c r="NB75" s="7">
        <v>6051.3878157503714</v>
      </c>
      <c r="NC75" s="7">
        <v>3743.2559796240271</v>
      </c>
      <c r="ND75" s="7">
        <v>3282.0056983048785</v>
      </c>
      <c r="NE75" s="7">
        <v>4303.9321341690784</v>
      </c>
      <c r="NF75" s="7">
        <v>4734.3689095127611</v>
      </c>
      <c r="NG75" s="7">
        <v>5399.7710480524693</v>
      </c>
      <c r="NH75" s="7">
        <v>4099.8205648364274</v>
      </c>
      <c r="NI75" s="7">
        <v>3368.6897868532897</v>
      </c>
      <c r="NJ75" s="7">
        <v>5167.2763799273052</v>
      </c>
      <c r="NK75" s="7">
        <v>3931.1246154366272</v>
      </c>
      <c r="NL75" s="7">
        <v>3928.8983424781172</v>
      </c>
      <c r="NM75" s="7">
        <v>4380.2189940028611</v>
      </c>
      <c r="NN75" s="7">
        <v>3125.4540675944863</v>
      </c>
      <c r="NO75" s="7">
        <v>5545.666666666667</v>
      </c>
      <c r="NP75" s="7">
        <v>6211.5477943472561</v>
      </c>
      <c r="NQ75" s="7">
        <v>4470.1564340573914</v>
      </c>
      <c r="NR75" s="7">
        <v>4579.4287057914862</v>
      </c>
      <c r="NS75" s="7">
        <v>4733.8489148522358</v>
      </c>
      <c r="NT75" s="7">
        <v>3066.6227469976789</v>
      </c>
      <c r="NU75" s="7">
        <v>6657.8740499898395</v>
      </c>
      <c r="NV75" s="7">
        <v>6779.917486448504</v>
      </c>
      <c r="NW75" s="7">
        <v>6433.1912312943023</v>
      </c>
      <c r="NX75" s="7">
        <v>5097</v>
      </c>
      <c r="NY75" s="7">
        <v>3388.7852653258569</v>
      </c>
      <c r="NZ75" s="7">
        <v>4567.3504927493477</v>
      </c>
      <c r="OA75" s="7">
        <v>4145.9755507819391</v>
      </c>
      <c r="OB75" s="7">
        <v>4577.6026532577298</v>
      </c>
      <c r="OC75" s="7">
        <v>5378.3523883713997</v>
      </c>
      <c r="OD75" s="7">
        <v>4441.5645669021724</v>
      </c>
      <c r="OE75" s="7">
        <v>3091.9500907772726</v>
      </c>
      <c r="OF75" s="7">
        <v>6075.8702975592823</v>
      </c>
      <c r="OG75" s="7">
        <v>6260.9020837681937</v>
      </c>
      <c r="OH75" s="7">
        <v>6146.2352887468614</v>
      </c>
      <c r="OI75" s="7">
        <v>4867.8255042178735</v>
      </c>
      <c r="OJ75" s="7">
        <v>4166.0448657884581</v>
      </c>
      <c r="OK75" s="7">
        <v>4291.0367532074815</v>
      </c>
      <c r="OL75" s="7">
        <v>6036.7292640974911</v>
      </c>
      <c r="OM75" s="7">
        <v>5949.9405012718526</v>
      </c>
      <c r="ON75" s="7">
        <v>5221.852419976185</v>
      </c>
      <c r="OO75" s="7">
        <v>5336.6887561034828</v>
      </c>
      <c r="OP75" s="7">
        <v>4824</v>
      </c>
      <c r="OQ75" s="7">
        <v>6920.7946495621682</v>
      </c>
      <c r="OR75" s="7">
        <v>4978.3257564110445</v>
      </c>
      <c r="OS75" s="7">
        <v>6465.6086317669769</v>
      </c>
      <c r="OT75" s="7">
        <v>4665</v>
      </c>
      <c r="OU75" s="7">
        <v>4854.6128861872321</v>
      </c>
      <c r="OV75" s="7">
        <v>4850.8024548157837</v>
      </c>
      <c r="OW75" s="7">
        <v>5482.0729929555337</v>
      </c>
      <c r="OX75" s="7">
        <v>4626.4917279472274</v>
      </c>
      <c r="OY75" s="7">
        <v>4728.1211402180015</v>
      </c>
      <c r="OZ75" s="7">
        <v>4649.7131255163458</v>
      </c>
      <c r="PA75" s="7">
        <v>4949.4901562257783</v>
      </c>
      <c r="PB75" s="7">
        <v>5948.07351910952</v>
      </c>
      <c r="PC75" s="7">
        <v>4485.0753141573268</v>
      </c>
      <c r="PD75" s="7">
        <v>4776.0162397009253</v>
      </c>
      <c r="PE75" s="7">
        <v>4384.6776850367587</v>
      </c>
      <c r="PF75" s="7">
        <v>6265.2432388380457</v>
      </c>
      <c r="PG75" s="7">
        <v>4765.7979722915225</v>
      </c>
      <c r="PH75" s="7">
        <v>8068.3980006428274</v>
      </c>
      <c r="PI75" s="7">
        <v>6250.8231794550647</v>
      </c>
      <c r="PJ75" s="7">
        <v>3492.3327602587883</v>
      </c>
      <c r="PK75" s="7">
        <v>4653.1483379566507</v>
      </c>
      <c r="PL75" s="7">
        <v>4729.8605440166448</v>
      </c>
      <c r="PM75" s="7">
        <v>8473.9244361695874</v>
      </c>
      <c r="PN75" s="7">
        <v>6441.1923728574729</v>
      </c>
      <c r="PO75" s="7">
        <v>3694.6277120456166</v>
      </c>
      <c r="PP75" s="7">
        <v>3915.1069262473611</v>
      </c>
      <c r="PQ75" s="7">
        <v>5758.3248318284832</v>
      </c>
      <c r="PR75" s="7">
        <v>5378.5276686897532</v>
      </c>
      <c r="PS75" s="7">
        <v>4677</v>
      </c>
      <c r="PT75" s="7">
        <v>5406</v>
      </c>
      <c r="PU75" s="7">
        <v>5129.0706857283976</v>
      </c>
      <c r="PV75" s="7">
        <v>4978.5902275469434</v>
      </c>
      <c r="PW75" s="7">
        <v>7348.4611018025489</v>
      </c>
      <c r="PX75" s="7">
        <v>6439.1193686954002</v>
      </c>
      <c r="PY75" s="7">
        <v>4388.9589992663514</v>
      </c>
      <c r="PZ75" s="7">
        <v>2471.6385166775831</v>
      </c>
      <c r="QA75" s="7">
        <v>4126.6880998371171</v>
      </c>
      <c r="QB75" s="7">
        <v>3648.1477158091948</v>
      </c>
      <c r="QC75" s="7">
        <v>7536.2288544462208</v>
      </c>
      <c r="QD75" s="7">
        <v>5010.6833743566795</v>
      </c>
      <c r="QE75" s="7">
        <v>4615.0834230355222</v>
      </c>
      <c r="QF75" s="7">
        <v>8509.3704479248554</v>
      </c>
      <c r="QG75" s="7">
        <v>6935</v>
      </c>
      <c r="QH75" s="7">
        <v>6464.2361193245288</v>
      </c>
      <c r="QI75" s="7">
        <v>4553.0417209423504</v>
      </c>
      <c r="QJ75" s="7">
        <v>3925.7384287088244</v>
      </c>
      <c r="QK75" s="7">
        <v>5815.2228044506446</v>
      </c>
      <c r="QL75" s="7">
        <v>3693.5604920819237</v>
      </c>
      <c r="QM75" s="7">
        <v>2524.30606031976</v>
      </c>
      <c r="QN75" s="7">
        <v>3115.4658605974396</v>
      </c>
      <c r="QO75" s="7">
        <v>5683.8023986457411</v>
      </c>
      <c r="QP75" s="7">
        <v>6398.6723472385229</v>
      </c>
      <c r="QQ75" s="7">
        <v>5281.002690353429</v>
      </c>
      <c r="QR75" s="7">
        <v>3117.1309082902817</v>
      </c>
      <c r="QS75" s="7">
        <v>4888.9991571829914</v>
      </c>
      <c r="QT75" s="7">
        <v>5345.4973827611202</v>
      </c>
      <c r="QU75" s="7">
        <v>4947.2757235225772</v>
      </c>
      <c r="QV75" s="7">
        <v>5190.7148482191942</v>
      </c>
      <c r="QW75" s="7">
        <v>7107.2646978397588</v>
      </c>
      <c r="QX75" s="7">
        <v>9739.0049490929141</v>
      </c>
      <c r="QY75" s="7">
        <v>5655.6405932695097</v>
      </c>
      <c r="QZ75" s="7">
        <v>4546.7215536788144</v>
      </c>
      <c r="RA75" s="7">
        <v>6164.884513242142</v>
      </c>
      <c r="RB75" s="7">
        <v>5483.6483307268645</v>
      </c>
      <c r="RC75" s="7">
        <v>7110.871265342912</v>
      </c>
      <c r="RD75" s="7">
        <v>3953.4920290882574</v>
      </c>
      <c r="RE75" s="7">
        <v>4672</v>
      </c>
      <c r="RF75" s="7">
        <v>6343.4887088363885</v>
      </c>
      <c r="RG75" s="7">
        <v>5231.5734024393259</v>
      </c>
      <c r="RH75" s="7">
        <v>4734.3525685253717</v>
      </c>
      <c r="RI75" s="7">
        <v>4509.2870309597956</v>
      </c>
      <c r="RJ75" s="7">
        <v>6741.7344555474074</v>
      </c>
      <c r="RK75" s="7">
        <v>4843.7268303140745</v>
      </c>
      <c r="RL75" s="7">
        <v>3174.2258837356476</v>
      </c>
      <c r="RM75" s="7">
        <v>5508.8657010885963</v>
      </c>
      <c r="RN75" s="7">
        <v>5080</v>
      </c>
      <c r="RO75" s="7">
        <v>4200.6679021701684</v>
      </c>
      <c r="RP75" s="7">
        <v>6453.2236758714353</v>
      </c>
      <c r="RQ75" s="7">
        <v>5153.5966136414554</v>
      </c>
      <c r="RR75" s="7">
        <v>3258.0000624241375</v>
      </c>
      <c r="RS75" s="7">
        <v>5891.2322072810757</v>
      </c>
      <c r="RT75" s="7">
        <v>5233.6084109089206</v>
      </c>
      <c r="RU75" s="7">
        <v>4023.9903377404598</v>
      </c>
      <c r="RV75" s="7">
        <v>4702.001484362163</v>
      </c>
      <c r="RW75" s="7">
        <v>8553.4077003103012</v>
      </c>
      <c r="RX75" s="7">
        <v>4322.9796648703268</v>
      </c>
      <c r="RY75" s="7">
        <v>4012.9161679058489</v>
      </c>
      <c r="RZ75" s="7">
        <v>5981.0032394777863</v>
      </c>
      <c r="SA75" s="7">
        <v>3732.9008296613274</v>
      </c>
      <c r="SB75" s="7">
        <v>5592.0009182392296</v>
      </c>
      <c r="SC75" s="7">
        <v>3810.891068543734</v>
      </c>
      <c r="SD75" s="7">
        <v>7113.6128200039693</v>
      </c>
      <c r="SE75" s="7">
        <v>3333.5590092614525</v>
      </c>
      <c r="SF75" s="7">
        <v>4262.9705124534785</v>
      </c>
      <c r="SG75" s="7">
        <v>5714.8711950867537</v>
      </c>
      <c r="SH75" s="7">
        <v>2359.8522514266674</v>
      </c>
      <c r="SI75" s="7">
        <v>5438.2671480370873</v>
      </c>
      <c r="SJ75" s="7">
        <v>4402.6049999999996</v>
      </c>
      <c r="SK75" s="7">
        <v>4231.4471759061325</v>
      </c>
      <c r="SL75" s="7">
        <v>5024.5516070422645</v>
      </c>
      <c r="SM75" s="7">
        <v>7220.1166591204083</v>
      </c>
      <c r="SN75" s="7">
        <v>5880.2186031944875</v>
      </c>
      <c r="SO75" s="7">
        <v>4705.7963537229507</v>
      </c>
      <c r="SP75" s="7">
        <v>5354.3689014029806</v>
      </c>
      <c r="SQ75" s="7">
        <v>7060.0249269096003</v>
      </c>
      <c r="SR75" s="7">
        <v>6213.1249089339199</v>
      </c>
      <c r="SS75" s="7">
        <v>4404.6727814678043</v>
      </c>
      <c r="ST75" s="7">
        <v>4157.1211591366628</v>
      </c>
      <c r="SU75" s="7">
        <v>4651.7350255885367</v>
      </c>
      <c r="SV75" s="7">
        <v>5188.8298032213006</v>
      </c>
      <c r="SW75" s="7">
        <v>5544.2280663226093</v>
      </c>
      <c r="SX75" s="7">
        <v>5442.5388026607543</v>
      </c>
      <c r="SY75" s="7">
        <v>2522.9347583696813</v>
      </c>
      <c r="SZ75" s="7">
        <v>5208.2603490816045</v>
      </c>
      <c r="TA75" s="7">
        <v>5105.0821776265275</v>
      </c>
      <c r="TB75" s="7">
        <v>5716.095735979231</v>
      </c>
      <c r="TC75" s="7">
        <v>4038.6185215914793</v>
      </c>
      <c r="TD75" s="7">
        <v>5111.3750132760351</v>
      </c>
      <c r="TE75" s="7">
        <v>5986.7061442874337</v>
      </c>
      <c r="TF75" s="7">
        <v>4693.9568835098335</v>
      </c>
      <c r="TG75" s="7">
        <v>3688.7532430476294</v>
      </c>
      <c r="TH75" s="7">
        <v>3581.4763968160041</v>
      </c>
      <c r="TI75" s="7">
        <v>8284.8687138406767</v>
      </c>
      <c r="TJ75" s="7">
        <v>4860.6320619232438</v>
      </c>
      <c r="TK75" s="7">
        <v>4514.1135727018082</v>
      </c>
      <c r="TL75" s="7">
        <v>4353.5008441634927</v>
      </c>
      <c r="TM75" s="7">
        <v>6513.6440311727692</v>
      </c>
      <c r="TN75" s="7">
        <v>6378.9229677672101</v>
      </c>
      <c r="TO75" s="7">
        <v>4940.9823858104019</v>
      </c>
      <c r="TP75" s="7">
        <v>7663.3905822127763</v>
      </c>
      <c r="TQ75" s="7">
        <v>6492.7225512994892</v>
      </c>
      <c r="TR75" s="7">
        <v>4747.073603172752</v>
      </c>
      <c r="TS75" s="7">
        <v>4510.2939999389309</v>
      </c>
      <c r="TT75" s="7">
        <v>4744.0875312396493</v>
      </c>
      <c r="TU75" s="7">
        <v>5503.5262126878451</v>
      </c>
      <c r="TV75" s="7">
        <v>3901.4739460775704</v>
      </c>
      <c r="TW75" s="7">
        <v>2685.6959367330242</v>
      </c>
      <c r="TX75" s="7">
        <v>3861.3317618299284</v>
      </c>
      <c r="TY75" s="7">
        <v>4532.2731051009932</v>
      </c>
      <c r="TZ75" s="7">
        <v>4621.4281192669796</v>
      </c>
      <c r="UA75" s="7">
        <v>3926.5122426946455</v>
      </c>
      <c r="UB75" s="7">
        <v>3264.8085905601829</v>
      </c>
      <c r="UC75" s="7">
        <v>1606</v>
      </c>
      <c r="UD75" s="7">
        <v>4530.91581906187</v>
      </c>
      <c r="UE75" s="7">
        <v>5172.8235264214727</v>
      </c>
      <c r="UF75" s="7">
        <v>1938.9811929565778</v>
      </c>
      <c r="UG75" s="7">
        <v>3181.1005410911885</v>
      </c>
      <c r="UH75" s="7">
        <v>3205.8160709771691</v>
      </c>
      <c r="UI75" s="7">
        <v>3712.9158936163885</v>
      </c>
      <c r="UJ75" s="7">
        <v>9497.918308188946</v>
      </c>
      <c r="UK75" s="7">
        <v>5397.2405096894081</v>
      </c>
      <c r="UL75" s="7">
        <v>3028.5043270043379</v>
      </c>
      <c r="UM75" s="7">
        <v>5170.2333417969458</v>
      </c>
      <c r="UN75" s="7">
        <v>3980.0313224910951</v>
      </c>
      <c r="UO75" s="7">
        <v>5420.7871909961814</v>
      </c>
      <c r="UP75" s="7">
        <v>5245.2015137180697</v>
      </c>
      <c r="UQ75" s="7">
        <v>6504.5680611405851</v>
      </c>
      <c r="UR75" s="7">
        <v>5523.1831786758985</v>
      </c>
      <c r="US75" s="7">
        <v>3746.9893988965873</v>
      </c>
      <c r="UT75" s="7">
        <v>5156.1844754525337</v>
      </c>
      <c r="UU75" s="7">
        <v>3013.3512594886515</v>
      </c>
      <c r="UV75" s="7">
        <v>5539.2079497296509</v>
      </c>
      <c r="UW75" s="7">
        <v>4767.9742863667507</v>
      </c>
      <c r="UX75" s="7">
        <v>4558.4634315055737</v>
      </c>
      <c r="UY75" s="7">
        <v>4167.4687790816442</v>
      </c>
      <c r="UZ75" s="7">
        <v>3378.5716483334713</v>
      </c>
      <c r="VA75" s="7">
        <v>6076.1870246222607</v>
      </c>
      <c r="VB75" s="7">
        <v>4277.511949685535</v>
      </c>
      <c r="VC75" s="7">
        <v>4043.4232874988202</v>
      </c>
      <c r="VD75" s="7">
        <v>7835.8981551810703</v>
      </c>
      <c r="VE75" s="7">
        <v>5018.8032121624419</v>
      </c>
      <c r="VF75" s="7">
        <v>7462.0800654592531</v>
      </c>
      <c r="VG75" s="7">
        <v>4972.1255217246771</v>
      </c>
      <c r="VH75" s="7">
        <v>5406.5076824987564</v>
      </c>
      <c r="VI75" s="7">
        <v>3939.3485904075856</v>
      </c>
      <c r="VJ75" s="7">
        <v>4168.0898106192635</v>
      </c>
      <c r="VK75" s="7">
        <v>3989</v>
      </c>
      <c r="VL75" s="7">
        <v>5386.8974927381132</v>
      </c>
      <c r="VM75" s="7">
        <v>4600.7499598161185</v>
      </c>
      <c r="VN75" s="7">
        <v>8103.3082494295941</v>
      </c>
      <c r="VO75" s="7">
        <v>4257.1580768625809</v>
      </c>
      <c r="VP75" s="7">
        <v>5302</v>
      </c>
      <c r="VQ75" s="7">
        <v>5913.465458028496</v>
      </c>
      <c r="VR75" s="7">
        <v>7752.9399660441422</v>
      </c>
      <c r="VS75" s="7">
        <v>5718.6754748680214</v>
      </c>
      <c r="VT75" s="7">
        <v>6456.0885886976384</v>
      </c>
      <c r="VU75" s="7">
        <v>4752.8545586517412</v>
      </c>
      <c r="VV75" s="7">
        <v>4254.8432121336045</v>
      </c>
      <c r="VW75" s="7">
        <v>4229.5200404382858</v>
      </c>
      <c r="VX75" s="7">
        <v>3604.8216706384819</v>
      </c>
      <c r="VY75" s="7">
        <v>4653.5321580124992</v>
      </c>
      <c r="VZ75" s="7">
        <v>4622.0461559811265</v>
      </c>
      <c r="WA75" s="7">
        <v>4593.7224954698422</v>
      </c>
      <c r="WB75" s="7">
        <v>6590.8350032013777</v>
      </c>
      <c r="WC75" s="7">
        <v>4446.0429671387319</v>
      </c>
      <c r="WD75" s="7">
        <v>5562.5208954867658</v>
      </c>
      <c r="WE75" s="7">
        <v>6661.5889220147501</v>
      </c>
      <c r="WF75" s="7">
        <v>3282.3115117441953</v>
      </c>
      <c r="WG75" s="7">
        <v>4446.7490546672425</v>
      </c>
      <c r="WH75" s="7">
        <v>5224.5852773053011</v>
      </c>
      <c r="WI75" s="7">
        <v>4489</v>
      </c>
      <c r="WJ75" s="7">
        <v>3429.2120122660463</v>
      </c>
      <c r="WK75" s="7">
        <v>9666.9103183183179</v>
      </c>
      <c r="WL75" s="7">
        <v>5434.258648004833</v>
      </c>
      <c r="WM75" s="7">
        <v>3528.5081077153745</v>
      </c>
      <c r="WN75" s="7">
        <v>6262.6244450248105</v>
      </c>
      <c r="WO75" s="7">
        <v>11840.271031582941</v>
      </c>
      <c r="WP75" s="7">
        <v>4308.9013628021403</v>
      </c>
      <c r="WQ75" s="7">
        <v>5117</v>
      </c>
      <c r="WR75" s="7">
        <v>5494.7621754295315</v>
      </c>
      <c r="WS75" s="7">
        <v>6571.8908457163825</v>
      </c>
      <c r="WT75" s="7">
        <v>8322.6680140484932</v>
      </c>
      <c r="WU75" s="7">
        <v>4135.1319241564988</v>
      </c>
      <c r="WV75" s="7">
        <v>6809.5839982918014</v>
      </c>
      <c r="WW75" s="7">
        <v>3009.8753920953577</v>
      </c>
      <c r="WX75" s="7">
        <v>6551.5286801991097</v>
      </c>
      <c r="WY75" s="7">
        <v>5027.0298192646515</v>
      </c>
      <c r="WZ75" s="7">
        <v>6343.4657712088683</v>
      </c>
      <c r="XA75" s="7">
        <v>4841.897196521868</v>
      </c>
      <c r="XB75" s="7">
        <v>8183.4218923111011</v>
      </c>
      <c r="XC75" s="7">
        <v>2864.0405916324307</v>
      </c>
      <c r="XD75" s="7">
        <v>4572.8195403109057</v>
      </c>
      <c r="XE75" s="7">
        <v>4599.3846041772013</v>
      </c>
      <c r="XF75" s="7">
        <v>4010.2187912412592</v>
      </c>
      <c r="XG75" s="7">
        <v>7955.9312610546567</v>
      </c>
      <c r="XH75" s="7">
        <v>3936.326410237185</v>
      </c>
      <c r="XI75" s="7">
        <v>5795.989118011239</v>
      </c>
      <c r="XJ75" s="7">
        <v>6086.9116380456162</v>
      </c>
      <c r="XK75" s="7">
        <v>3424.9169875501734</v>
      </c>
      <c r="XL75" s="7">
        <v>4264.5900074590072</v>
      </c>
      <c r="XM75" s="7">
        <v>4202.6485195576061</v>
      </c>
      <c r="XN75" s="7">
        <v>3123.8522183353762</v>
      </c>
      <c r="XO75" s="7">
        <v>4505.6209544441508</v>
      </c>
      <c r="XP75" s="7">
        <v>5558.8666616783266</v>
      </c>
      <c r="XQ75" s="7">
        <v>4516.2040358744398</v>
      </c>
      <c r="XR75" s="7">
        <v>3458.848322991124</v>
      </c>
      <c r="XS75" s="7">
        <v>4520.0788174607578</v>
      </c>
      <c r="XT75" s="7">
        <v>5428.6098222934033</v>
      </c>
      <c r="XU75" s="7">
        <v>7835.9736003944618</v>
      </c>
      <c r="XV75" s="7">
        <v>5157.0811390375366</v>
      </c>
      <c r="XW75" s="7">
        <v>6101.2194622431462</v>
      </c>
      <c r="XX75" s="7">
        <v>6505.4572298091189</v>
      </c>
      <c r="XY75" s="7">
        <v>10879.555748247705</v>
      </c>
      <c r="XZ75" s="7">
        <v>5362.5798495805011</v>
      </c>
      <c r="YA75" s="7">
        <v>4458.5158481327981</v>
      </c>
      <c r="YB75" s="7">
        <v>4552</v>
      </c>
      <c r="YC75" s="7">
        <v>5895.9416563256509</v>
      </c>
      <c r="YD75" s="7">
        <v>5870.0152505446622</v>
      </c>
      <c r="YE75" s="7">
        <v>3760.9533084905802</v>
      </c>
      <c r="YF75" s="7">
        <v>4907.8911380299651</v>
      </c>
      <c r="YG75" s="7">
        <v>5432.5145237615789</v>
      </c>
      <c r="YH75" s="7">
        <v>6280.4911411208641</v>
      </c>
      <c r="YI75" s="7">
        <v>4725.2339975278765</v>
      </c>
      <c r="YJ75" s="7">
        <v>6020</v>
      </c>
      <c r="YK75" s="7">
        <v>5542.0065582083826</v>
      </c>
      <c r="YL75" s="7">
        <v>3556.661991696828</v>
      </c>
      <c r="YM75" s="7">
        <v>5302.7226485404244</v>
      </c>
      <c r="YN75" s="7">
        <v>5355.5974217734592</v>
      </c>
      <c r="YO75" s="7">
        <v>5012.8965404925921</v>
      </c>
      <c r="YP75" s="7">
        <v>6222.2911639529893</v>
      </c>
      <c r="YQ75" s="7">
        <v>11617.061595922107</v>
      </c>
      <c r="YR75" s="7">
        <v>3683.4957618494227</v>
      </c>
      <c r="YS75" s="7">
        <v>2634.319156461921</v>
      </c>
      <c r="YT75" s="7">
        <v>4850.234407947004</v>
      </c>
      <c r="YU75" s="7">
        <v>4593.4095054391764</v>
      </c>
      <c r="YV75" s="7">
        <v>2633.1420915260137</v>
      </c>
      <c r="YW75" s="7">
        <v>5469.100825471698</v>
      </c>
      <c r="YX75" s="7">
        <v>4917.7602929532859</v>
      </c>
      <c r="YY75" s="7">
        <v>7973.5624946530925</v>
      </c>
      <c r="YZ75" s="7">
        <v>6457.7143608767765</v>
      </c>
      <c r="ZA75" s="7">
        <v>4875.2331046595409</v>
      </c>
      <c r="ZB75" s="7">
        <v>4358.5824892910041</v>
      </c>
      <c r="ZC75" s="7">
        <v>4547.9496059011417</v>
      </c>
      <c r="ZD75" s="7">
        <v>3906.0853105373344</v>
      </c>
      <c r="ZE75" s="7">
        <v>3253.9969185258228</v>
      </c>
      <c r="ZF75" s="7">
        <v>4100.8822594243047</v>
      </c>
      <c r="ZG75" s="7">
        <v>3682.399056098473</v>
      </c>
      <c r="ZH75" s="7">
        <v>4011.5899772642956</v>
      </c>
      <c r="ZI75" s="7">
        <v>4445.4869555852711</v>
      </c>
      <c r="ZJ75" s="7">
        <v>5549.5970440996971</v>
      </c>
      <c r="ZK75" s="7">
        <v>2991.1238158150377</v>
      </c>
      <c r="ZL75" s="7">
        <v>4850.6140143957846</v>
      </c>
      <c r="ZM75" s="7">
        <v>4404.8473109910337</v>
      </c>
      <c r="ZN75" s="7">
        <v>3545.4998853649217</v>
      </c>
      <c r="ZO75" s="7">
        <v>5253.9947146367476</v>
      </c>
      <c r="ZP75" s="7">
        <v>4625.6884664782938</v>
      </c>
      <c r="ZQ75" s="7">
        <v>3922.4193840683602</v>
      </c>
      <c r="ZR75" s="7">
        <v>4399.030163236338</v>
      </c>
      <c r="ZS75" s="7">
        <v>4437.1748908781537</v>
      </c>
      <c r="ZT75" s="7">
        <v>3608</v>
      </c>
      <c r="ZU75" s="7">
        <v>4469.0107729226729</v>
      </c>
      <c r="ZV75" s="7">
        <v>5049</v>
      </c>
      <c r="ZW75" s="7">
        <v>4534.89885218786</v>
      </c>
      <c r="ZX75" s="7">
        <v>4531.5681129197319</v>
      </c>
      <c r="ZY75" s="7">
        <v>3300.7262579140288</v>
      </c>
      <c r="ZZ75" s="7">
        <v>8658.3267605049423</v>
      </c>
      <c r="AAA75" s="7">
        <v>4374.5018342583007</v>
      </c>
      <c r="AAB75" s="7">
        <v>6941.1872541624007</v>
      </c>
      <c r="AAC75" s="7">
        <v>4791.3255103189795</v>
      </c>
      <c r="AAD75" s="7">
        <v>3695.9186853962365</v>
      </c>
      <c r="AAE75" s="7">
        <v>4806.7129406963695</v>
      </c>
      <c r="AAF75" s="7">
        <v>5866.2854035452247</v>
      </c>
      <c r="AAG75" s="7">
        <v>3960.9609722942637</v>
      </c>
      <c r="AAH75" s="7">
        <v>6270.3392014674737</v>
      </c>
      <c r="AAI75" s="7">
        <v>3098.5011371190653</v>
      </c>
      <c r="AAJ75" s="7">
        <v>3005.1991538383118</v>
      </c>
      <c r="AAK75" s="7">
        <v>5118.6523130159821</v>
      </c>
      <c r="AAL75" s="7">
        <v>4534.8424455918548</v>
      </c>
      <c r="AAM75" s="7">
        <v>8481.9678579223673</v>
      </c>
      <c r="AAN75" s="7">
        <v>10509.026468030672</v>
      </c>
      <c r="AAO75" s="7">
        <v>3251.0475116803423</v>
      </c>
      <c r="AAP75" s="7">
        <v>4395.1807228915659</v>
      </c>
      <c r="AAQ75" s="7">
        <v>5850.2710719982597</v>
      </c>
      <c r="AAR75" s="7">
        <v>6450.0412099410642</v>
      </c>
      <c r="AAS75" s="7">
        <v>5126.0290787280219</v>
      </c>
      <c r="AAT75" s="7">
        <v>3532.4596352629264</v>
      </c>
      <c r="AAU75" s="7">
        <v>4014.8259429182935</v>
      </c>
      <c r="AAV75" s="7">
        <v>4492.7510812455421</v>
      </c>
      <c r="AAW75" s="7">
        <v>7283.3943048809097</v>
      </c>
      <c r="AAX75" s="7">
        <v>3942.5992404122439</v>
      </c>
      <c r="AAY75" s="7">
        <v>4292.4986607765295</v>
      </c>
      <c r="AAZ75" s="7">
        <v>6558.6015354164047</v>
      </c>
      <c r="ABA75" s="7">
        <v>3344.5384990460038</v>
      </c>
      <c r="ABB75" s="7">
        <v>5149.4964218941395</v>
      </c>
      <c r="ABC75" s="7">
        <v>6558.5153895510493</v>
      </c>
      <c r="ABD75" s="7">
        <v>5060.2415490983194</v>
      </c>
      <c r="ABE75" s="7">
        <v>3973.2898630322184</v>
      </c>
      <c r="ABF75" s="7">
        <v>6650.5428761725034</v>
      </c>
      <c r="ABG75" s="7">
        <v>5795.2748137281396</v>
      </c>
      <c r="ABH75" s="7">
        <v>3216.9332808339896</v>
      </c>
      <c r="ABI75" s="7">
        <v>6638.4742624086884</v>
      </c>
      <c r="ABJ75" s="7">
        <v>6179.9014645105817</v>
      </c>
      <c r="ABK75" s="7">
        <v>4188.0190743234516</v>
      </c>
      <c r="ABL75" s="7">
        <v>4875.5911146617564</v>
      </c>
      <c r="ABM75" s="7">
        <v>4974.2231479087204</v>
      </c>
      <c r="ABN75" s="7">
        <v>4219.001239375214</v>
      </c>
      <c r="ABO75" s="7">
        <v>4395.6718301166538</v>
      </c>
      <c r="ABP75" s="7">
        <v>4522.5868207253106</v>
      </c>
      <c r="ABQ75" s="7">
        <v>3195.3225793086303</v>
      </c>
      <c r="ABR75" s="7">
        <v>3420.8859461809748</v>
      </c>
      <c r="ABS75" s="7">
        <v>4305.0326988144743</v>
      </c>
      <c r="ABT75" s="7">
        <v>4229</v>
      </c>
      <c r="ABU75" s="7">
        <v>4646.9178987564865</v>
      </c>
      <c r="ABV75" s="7">
        <v>4501.7255902999359</v>
      </c>
      <c r="ABW75" s="7">
        <v>2883.6200570003562</v>
      </c>
      <c r="ABX75" s="7">
        <v>6407.4325262565517</v>
      </c>
      <c r="ABY75" s="7">
        <v>8410.2413355762747</v>
      </c>
      <c r="ABZ75" s="7">
        <v>3414.5179906064936</v>
      </c>
      <c r="ACA75" s="7">
        <v>4141.1296195008854</v>
      </c>
      <c r="ACB75" s="7">
        <v>3675.105644149794</v>
      </c>
      <c r="ACC75" s="7">
        <v>5383</v>
      </c>
      <c r="ACD75" s="7">
        <v>4712.9206497105988</v>
      </c>
      <c r="ACE75" s="7">
        <v>5296.78584389151</v>
      </c>
      <c r="ACF75" s="7">
        <v>3346.3347526713651</v>
      </c>
      <c r="ACG75" s="7">
        <v>6900.8076307771935</v>
      </c>
      <c r="ACH75" s="7">
        <v>4384.7212109220418</v>
      </c>
      <c r="ACI75" s="7">
        <v>4942.8580356379798</v>
      </c>
      <c r="ACJ75" s="7">
        <v>5153.2284433340747</v>
      </c>
      <c r="ACK75" s="7">
        <v>4132.4824513584635</v>
      </c>
      <c r="ACL75" s="7">
        <v>4676.2751259831393</v>
      </c>
      <c r="ACM75" s="7">
        <v>5041.0422527685378</v>
      </c>
      <c r="ACN75" s="7">
        <v>3745.4132449039307</v>
      </c>
      <c r="ACO75" s="7">
        <v>4826.2971195471191</v>
      </c>
      <c r="ACP75" s="7">
        <v>4697.7714024618199</v>
      </c>
      <c r="ACQ75" s="7">
        <v>5130.2067868504773</v>
      </c>
      <c r="ACR75" s="7">
        <v>7523.1432115657863</v>
      </c>
      <c r="ACS75" s="7">
        <v>4051.7380590559465</v>
      </c>
      <c r="ACT75" s="7">
        <v>4726.12095853147</v>
      </c>
      <c r="ACU75" s="7">
        <v>5133.1279937677691</v>
      </c>
      <c r="ACV75" s="7">
        <v>6417.0142128044445</v>
      </c>
      <c r="ACW75" s="7">
        <v>5002.9387889465306</v>
      </c>
      <c r="ACX75" s="7">
        <v>4865</v>
      </c>
      <c r="ACY75" s="7">
        <v>4663.0694442508466</v>
      </c>
      <c r="ACZ75" s="7">
        <v>4531.1493115651883</v>
      </c>
      <c r="ADA75" s="7">
        <v>4424.8730725836776</v>
      </c>
      <c r="ADB75" s="7">
        <v>9259.7373937737702</v>
      </c>
      <c r="ADC75" s="7">
        <v>3953.9902671535651</v>
      </c>
      <c r="ADD75" s="7">
        <v>4035.9120977963121</v>
      </c>
      <c r="ADE75" s="7">
        <v>4835.5087063687688</v>
      </c>
      <c r="ADF75" s="7">
        <v>4925.2857923497268</v>
      </c>
      <c r="ADG75" s="7">
        <v>5088.6973261445928</v>
      </c>
      <c r="ADH75" s="7">
        <v>6637.1624837228928</v>
      </c>
      <c r="ADI75" s="7">
        <v>3721.4459647530443</v>
      </c>
      <c r="ADJ75" s="7">
        <v>5439.6269013187475</v>
      </c>
      <c r="ADK75" s="7">
        <v>275.25845810323176</v>
      </c>
      <c r="ADL75" s="7">
        <v>3690.3388772679732</v>
      </c>
      <c r="ADM75" s="7">
        <v>4822.918978182217</v>
      </c>
      <c r="ADN75" s="7">
        <v>5290.7960813183081</v>
      </c>
      <c r="ADO75" s="7">
        <v>4718.3050291196214</v>
      </c>
      <c r="ADP75" s="7">
        <v>8773.1681276470008</v>
      </c>
      <c r="ADQ75" s="7">
        <v>5069.2180925666198</v>
      </c>
      <c r="ADR75" s="7">
        <v>8664.6623004634403</v>
      </c>
      <c r="ADS75" s="7">
        <v>7065.7662112570188</v>
      </c>
      <c r="ADT75" s="7">
        <v>2588.2174014426068</v>
      </c>
      <c r="ADU75" s="7">
        <v>5212.8307133539174</v>
      </c>
      <c r="ADV75" s="7">
        <v>5502.8671287272991</v>
      </c>
      <c r="ADW75" s="7">
        <v>7106.4610984357842</v>
      </c>
      <c r="ADX75" s="7">
        <v>5887.9799393708481</v>
      </c>
      <c r="ADY75" s="7">
        <v>6306.268307845331</v>
      </c>
      <c r="ADZ75" s="7">
        <v>6269.1529780155261</v>
      </c>
      <c r="AEA75" s="7">
        <v>4696.4473935114802</v>
      </c>
      <c r="AEB75" s="7">
        <v>5483.7974203504073</v>
      </c>
      <c r="AEC75" s="7">
        <v>4903.2969610574746</v>
      </c>
      <c r="AED75" s="7">
        <v>4316.7550822700678</v>
      </c>
      <c r="AEE75" s="7">
        <v>6015.6501131185669</v>
      </c>
      <c r="AEF75" s="7">
        <v>4191.5681235788788</v>
      </c>
      <c r="AEG75" s="7">
        <v>3856.6093707436667</v>
      </c>
      <c r="AEH75" s="7">
        <v>3934.6346904869788</v>
      </c>
      <c r="AEI75" s="7">
        <v>6906.4534124932825</v>
      </c>
      <c r="AEJ75" s="7">
        <v>6341.4451800904199</v>
      </c>
      <c r="AEK75" s="7">
        <v>3460.5889698396541</v>
      </c>
      <c r="AEL75" s="7">
        <v>5052.4079067732573</v>
      </c>
      <c r="AEM75" s="7">
        <v>7460.4593645348359</v>
      </c>
      <c r="AEN75" s="7">
        <v>3924.4881705639609</v>
      </c>
      <c r="AEO75" s="7">
        <v>6001.2804472287999</v>
      </c>
      <c r="AEP75" s="7">
        <v>4982.8002864630471</v>
      </c>
      <c r="AEQ75" s="7">
        <v>3562.5881109384404</v>
      </c>
      <c r="AER75" s="7">
        <v>5739.1384290243041</v>
      </c>
      <c r="AES75" s="7">
        <v>4846.0414318716666</v>
      </c>
      <c r="AET75" s="7">
        <v>3773.2483691244402</v>
      </c>
      <c r="AEU75" s="7">
        <v>5575.0951849021103</v>
      </c>
      <c r="AEV75" s="7">
        <v>3220.0691463399371</v>
      </c>
      <c r="AEW75" s="7">
        <v>3951.1457792104511</v>
      </c>
      <c r="AEX75" s="7">
        <v>5742.0255101444873</v>
      </c>
      <c r="AEY75" s="7">
        <v>4695.8579881656806</v>
      </c>
      <c r="AEZ75" s="7">
        <v>6938.537179586463</v>
      </c>
      <c r="AFA75" s="7">
        <v>7989.4954751131218</v>
      </c>
      <c r="AFB75" s="7">
        <v>3534.8669037338077</v>
      </c>
      <c r="AFC75" s="7">
        <v>4723</v>
      </c>
      <c r="AFD75" s="7">
        <v>4683.7874117444462</v>
      </c>
      <c r="AFE75" s="7">
        <v>4867.5560795873253</v>
      </c>
      <c r="AFF75" s="7">
        <v>1564</v>
      </c>
      <c r="AFG75" s="7">
        <v>2992.9259259259261</v>
      </c>
      <c r="AFH75" s="7">
        <v>3748</v>
      </c>
      <c r="AFI75" s="7">
        <v>5029</v>
      </c>
      <c r="AFJ75" s="7">
        <v>6049</v>
      </c>
      <c r="AFK75" s="7">
        <v>4443.7192493025614</v>
      </c>
      <c r="AFL75" s="7">
        <v>3228</v>
      </c>
      <c r="AFM75" s="7">
        <v>3499.1423220973784</v>
      </c>
      <c r="AFN75" s="7">
        <v>3818</v>
      </c>
      <c r="AFO75" s="7">
        <v>2702.5851619644723</v>
      </c>
      <c r="AFP75" s="7">
        <v>5287.8074745186859</v>
      </c>
      <c r="AFQ75" s="7">
        <v>4850.4468259946589</v>
      </c>
      <c r="AFR75" s="7">
        <v>4530.5837563451778</v>
      </c>
      <c r="AFS75" s="7">
        <v>4207.9338694113867</v>
      </c>
      <c r="AFT75" s="7">
        <v>5131.3705749666251</v>
      </c>
      <c r="AFU75" s="7">
        <v>4337.0785480312852</v>
      </c>
      <c r="AFV75" s="7">
        <v>5382.3407428791379</v>
      </c>
      <c r="AFW75" s="7">
        <v>3465.4756192959585</v>
      </c>
      <c r="AFX75" s="7">
        <v>5619.8204907054569</v>
      </c>
      <c r="AFY75" s="7">
        <v>3114.591764881211</v>
      </c>
      <c r="AFZ75" s="7">
        <v>4535.3793489959817</v>
      </c>
      <c r="AGA75" s="7">
        <v>6486.3851311683093</v>
      </c>
      <c r="AGB75" s="7">
        <v>3957.7668219742118</v>
      </c>
      <c r="AGC75" s="7">
        <v>5225.5327928738843</v>
      </c>
      <c r="AGD75" s="7">
        <v>5807.688281118646</v>
      </c>
      <c r="AGE75" s="7">
        <v>4902.8449805474202</v>
      </c>
      <c r="AGF75" s="7">
        <v>5007</v>
      </c>
      <c r="AGG75" s="7">
        <v>5273.7880791839561</v>
      </c>
      <c r="AGH75" s="7">
        <v>7263.7845780482721</v>
      </c>
      <c r="AGI75" s="7">
        <v>4270.7219153331562</v>
      </c>
      <c r="AGJ75" s="7">
        <v>5755.9179869524696</v>
      </c>
      <c r="AGK75" s="7">
        <v>4512</v>
      </c>
      <c r="AGL75" s="7">
        <v>5707.759172758565</v>
      </c>
      <c r="AGM75" s="7">
        <v>1393</v>
      </c>
      <c r="AGN75" s="7">
        <v>3187.9195339338767</v>
      </c>
      <c r="AGO75" s="7">
        <v>4551.7189382954002</v>
      </c>
      <c r="AGP75" s="7">
        <v>0</v>
      </c>
      <c r="AGQ75" s="7">
        <v>4506.5975224794338</v>
      </c>
      <c r="AGR75" s="7">
        <v>5746.8592572109528</v>
      </c>
      <c r="AGS75" s="7">
        <v>5324.7133523280481</v>
      </c>
      <c r="AGT75" s="7">
        <v>5815.3827017748799</v>
      </c>
      <c r="AGU75" s="7">
        <v>4115</v>
      </c>
      <c r="AGV75" s="7">
        <v>9550.0963104232378</v>
      </c>
      <c r="AGW75" s="7">
        <v>8663.9515233518414</v>
      </c>
      <c r="AGX75" s="7">
        <v>6670.7902033885794</v>
      </c>
      <c r="AGY75" s="7">
        <v>4079.1090371783584</v>
      </c>
      <c r="AGZ75" s="7">
        <v>0</v>
      </c>
      <c r="AHA75" s="7">
        <v>1307.3289699537227</v>
      </c>
      <c r="AHB75" s="7">
        <v>6097.1646402125943</v>
      </c>
      <c r="AHC75" s="7">
        <v>7629.1879945726705</v>
      </c>
      <c r="AHD75" s="7">
        <v>0</v>
      </c>
      <c r="AHE75" s="7">
        <v>2902.5989712211876</v>
      </c>
      <c r="AHF75" s="7">
        <v>5000.2254092802477</v>
      </c>
      <c r="AHG75" s="7">
        <v>6431.3247173882555</v>
      </c>
      <c r="AHH75" s="7">
        <v>4547.4476415714098</v>
      </c>
      <c r="AHI75" s="7">
        <v>6071.1921861958945</v>
      </c>
      <c r="AHJ75" s="7">
        <v>5297.0498466533445</v>
      </c>
      <c r="AHK75" s="7">
        <v>5197.0198993595604</v>
      </c>
      <c r="AHL75" s="7">
        <v>5015.3153552722388</v>
      </c>
      <c r="AHM75" s="7">
        <v>7493.5899391009716</v>
      </c>
      <c r="AHN75" s="7">
        <v>5411.2233977434735</v>
      </c>
      <c r="AHO75" s="7">
        <v>3906.698624373772</v>
      </c>
      <c r="AHP75" s="7">
        <v>4407.6168528816206</v>
      </c>
      <c r="AHQ75" s="7">
        <v>4447.1635435929038</v>
      </c>
      <c r="AHR75" s="7">
        <v>8362.0062626098079</v>
      </c>
      <c r="AHS75" s="7">
        <v>5544.3096915460774</v>
      </c>
      <c r="AHT75" s="7">
        <v>7360.2409228165134</v>
      </c>
      <c r="AHU75" s="7">
        <v>4960.5236351247768</v>
      </c>
      <c r="AHV75" s="7">
        <v>7862.4363167449501</v>
      </c>
      <c r="AHW75" s="7">
        <v>5022.1587439781761</v>
      </c>
      <c r="AHX75" s="7">
        <v>7784.0259778406216</v>
      </c>
      <c r="AHY75" s="7">
        <v>4491.4101124702083</v>
      </c>
      <c r="AHZ75" s="7">
        <v>4969.131863551841</v>
      </c>
      <c r="AIA75" s="7">
        <v>5589.3947030228528</v>
      </c>
      <c r="AIB75" s="7">
        <v>6132.531550303981</v>
      </c>
      <c r="AIC75" s="7">
        <v>4921.0558205811285</v>
      </c>
      <c r="AID75" s="7">
        <v>3616.1464889429749</v>
      </c>
      <c r="AIE75" s="7">
        <v>6465.7424038945774</v>
      </c>
      <c r="AIF75" s="7">
        <v>4738.16887916627</v>
      </c>
      <c r="AIG75" s="7">
        <v>5309.3395058899023</v>
      </c>
      <c r="AIH75" s="7">
        <v>5010.6719093152606</v>
      </c>
      <c r="AII75" s="7">
        <v>4743.8620509671473</v>
      </c>
      <c r="AIJ75" s="7">
        <v>7339.4317708849467</v>
      </c>
      <c r="AIK75" s="7">
        <v>4033.6007655743915</v>
      </c>
      <c r="AIL75" s="7">
        <v>4965.45534150613</v>
      </c>
      <c r="AIM75" s="7">
        <v>7540.205693724909</v>
      </c>
      <c r="AIN75" s="7">
        <v>3858.6861313868612</v>
      </c>
      <c r="AIO75" s="7">
        <v>5459.4433546132277</v>
      </c>
      <c r="AIP75" s="7">
        <v>5033.6322686055064</v>
      </c>
      <c r="AIQ75" s="7">
        <v>5629.6743415326991</v>
      </c>
      <c r="AIR75" s="7">
        <v>5929.0333627967384</v>
      </c>
      <c r="AIS75" s="7">
        <v>5927.3942264906555</v>
      </c>
      <c r="AIT75" s="7">
        <v>5106.0105319652048</v>
      </c>
      <c r="AIU75" s="7">
        <v>5819.1023717003882</v>
      </c>
      <c r="AIV75" s="7">
        <v>4463.6828533486614</v>
      </c>
      <c r="AIW75" s="7">
        <v>4059</v>
      </c>
      <c r="AIX75" s="7">
        <v>4175.0804679824951</v>
      </c>
      <c r="AIY75" s="7">
        <v>4500.3981104040195</v>
      </c>
    </row>
    <row r="76" spans="1:935" ht="15.6" x14ac:dyDescent="0.3">
      <c r="A76" s="37" t="s">
        <v>132</v>
      </c>
      <c r="B76" s="7">
        <v>0</v>
      </c>
      <c r="C76" s="7">
        <v>0</v>
      </c>
      <c r="D76" s="7">
        <v>253</v>
      </c>
      <c r="E76" s="7">
        <v>0</v>
      </c>
      <c r="F76" s="7">
        <v>0</v>
      </c>
      <c r="G76" s="7">
        <v>0</v>
      </c>
      <c r="H76" s="7">
        <v>360</v>
      </c>
      <c r="I76" s="7">
        <v>0</v>
      </c>
      <c r="J76" s="7">
        <v>0</v>
      </c>
      <c r="K76" s="7">
        <v>156</v>
      </c>
      <c r="L76" s="7">
        <v>596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569</v>
      </c>
      <c r="S76" s="7">
        <v>79</v>
      </c>
      <c r="T76" s="7">
        <v>0</v>
      </c>
      <c r="U76" s="7">
        <v>0</v>
      </c>
      <c r="V76" s="7">
        <v>0</v>
      </c>
      <c r="W76" s="7">
        <v>0</v>
      </c>
      <c r="X76" s="7">
        <v>156</v>
      </c>
      <c r="Y76" s="7">
        <v>0</v>
      </c>
      <c r="Z76" s="7">
        <v>545</v>
      </c>
      <c r="AA76" s="7">
        <v>120</v>
      </c>
      <c r="AB76" s="7">
        <v>72</v>
      </c>
      <c r="AC76" s="7">
        <v>0</v>
      </c>
      <c r="AD76" s="7">
        <v>59</v>
      </c>
      <c r="AE76" s="7">
        <v>0</v>
      </c>
      <c r="AF76" s="7">
        <v>0</v>
      </c>
      <c r="AG76" s="7">
        <v>72</v>
      </c>
      <c r="AH76" s="7">
        <v>125</v>
      </c>
      <c r="AI76" s="7">
        <v>209</v>
      </c>
      <c r="AJ76" s="7">
        <v>180</v>
      </c>
      <c r="AK76" s="7">
        <v>2129</v>
      </c>
      <c r="AL76" s="7">
        <v>674</v>
      </c>
      <c r="AM76" s="7">
        <v>1681</v>
      </c>
      <c r="AN76" s="7">
        <v>0</v>
      </c>
      <c r="AO76" s="7">
        <v>0</v>
      </c>
      <c r="AP76" s="7">
        <v>0</v>
      </c>
      <c r="AQ76" s="7">
        <v>0</v>
      </c>
      <c r="AR76" s="7">
        <v>211</v>
      </c>
      <c r="AS76" s="7">
        <v>130</v>
      </c>
      <c r="AT76" s="7">
        <v>0</v>
      </c>
      <c r="AU76" s="7">
        <v>0</v>
      </c>
      <c r="AV76" s="7">
        <v>0</v>
      </c>
      <c r="AW76" s="7">
        <v>0</v>
      </c>
      <c r="AX76" s="7">
        <v>1424</v>
      </c>
      <c r="AY76" s="7">
        <v>0</v>
      </c>
      <c r="AZ76" s="7">
        <v>0</v>
      </c>
      <c r="BA76" s="7">
        <v>0</v>
      </c>
      <c r="BB76" s="7">
        <v>340</v>
      </c>
      <c r="BC76" s="7">
        <v>777</v>
      </c>
      <c r="BD76" s="7">
        <v>0</v>
      </c>
      <c r="BE76" s="7">
        <v>5575</v>
      </c>
      <c r="BF76" s="7">
        <v>245</v>
      </c>
      <c r="BG76" s="7">
        <v>665</v>
      </c>
      <c r="BH76" s="7">
        <v>0</v>
      </c>
      <c r="BI76" s="7">
        <v>2750</v>
      </c>
      <c r="BJ76" s="7">
        <v>0</v>
      </c>
      <c r="BK76" s="7">
        <v>2665</v>
      </c>
      <c r="BL76" s="7">
        <v>182</v>
      </c>
      <c r="BM76" s="7">
        <v>0</v>
      </c>
      <c r="BN76" s="7">
        <v>0</v>
      </c>
      <c r="BO76" s="7">
        <v>0</v>
      </c>
      <c r="BP76" s="7">
        <v>2243</v>
      </c>
      <c r="BQ76" s="7">
        <v>13</v>
      </c>
      <c r="BR76" s="7">
        <v>1980</v>
      </c>
      <c r="BS76" s="7">
        <v>224</v>
      </c>
      <c r="BT76" s="7">
        <v>110</v>
      </c>
      <c r="BU76" s="7">
        <v>253</v>
      </c>
      <c r="BV76" s="7">
        <v>134</v>
      </c>
      <c r="BW76" s="7">
        <v>0</v>
      </c>
      <c r="BX76" s="7">
        <v>7892</v>
      </c>
      <c r="BY76" s="7">
        <v>303</v>
      </c>
      <c r="BZ76" s="7">
        <v>0</v>
      </c>
      <c r="CA76" s="7">
        <v>0</v>
      </c>
      <c r="CB76" s="7">
        <v>55</v>
      </c>
      <c r="CC76" s="7">
        <v>0</v>
      </c>
      <c r="CD76" s="7">
        <v>976</v>
      </c>
      <c r="CE76" s="7">
        <v>0</v>
      </c>
      <c r="CF76" s="7">
        <v>92</v>
      </c>
      <c r="CG76" s="7">
        <v>0</v>
      </c>
      <c r="CH76" s="7">
        <v>0</v>
      </c>
      <c r="CI76" s="7">
        <v>0</v>
      </c>
      <c r="CJ76" s="7">
        <v>0</v>
      </c>
      <c r="CK76" s="7">
        <v>0</v>
      </c>
      <c r="CL76" s="7">
        <v>0</v>
      </c>
      <c r="CM76" s="7">
        <v>650</v>
      </c>
      <c r="CN76" s="7">
        <v>0</v>
      </c>
      <c r="CO76" s="7">
        <v>12</v>
      </c>
      <c r="CP76" s="7">
        <v>0</v>
      </c>
      <c r="CQ76" s="7">
        <v>562</v>
      </c>
      <c r="CR76" s="7">
        <v>0</v>
      </c>
      <c r="CS76" s="7">
        <v>0</v>
      </c>
      <c r="CT76" s="7">
        <v>4762</v>
      </c>
      <c r="CU76" s="7">
        <v>101</v>
      </c>
      <c r="CV76" s="7">
        <v>7</v>
      </c>
      <c r="CW76" s="7">
        <v>0</v>
      </c>
      <c r="CX76" s="7">
        <v>0</v>
      </c>
      <c r="CY76" s="7">
        <v>220</v>
      </c>
      <c r="CZ76" s="7">
        <v>0</v>
      </c>
      <c r="DA76" s="7">
        <v>105</v>
      </c>
      <c r="DB76" s="7">
        <v>0</v>
      </c>
      <c r="DC76" s="7">
        <v>0</v>
      </c>
      <c r="DD76" s="7">
        <v>810</v>
      </c>
      <c r="DE76" s="7">
        <v>185</v>
      </c>
      <c r="DF76" s="7">
        <v>182</v>
      </c>
      <c r="DG76" s="7">
        <v>0</v>
      </c>
      <c r="DH76" s="7">
        <v>1456</v>
      </c>
      <c r="DI76" s="7">
        <v>5</v>
      </c>
      <c r="DJ76" s="7">
        <v>0</v>
      </c>
      <c r="DK76" s="7">
        <v>659</v>
      </c>
      <c r="DL76" s="7">
        <v>0</v>
      </c>
      <c r="DM76" s="7">
        <v>2</v>
      </c>
      <c r="DN76" s="7">
        <v>0</v>
      </c>
      <c r="DO76" s="7">
        <v>1756</v>
      </c>
      <c r="DP76" s="7">
        <v>0</v>
      </c>
      <c r="DQ76" s="7">
        <v>0</v>
      </c>
      <c r="DR76" s="7">
        <v>6346</v>
      </c>
      <c r="DS76" s="7">
        <v>313</v>
      </c>
      <c r="DT76" s="7">
        <v>1288</v>
      </c>
      <c r="DU76" s="7">
        <v>0</v>
      </c>
      <c r="DV76" s="7">
        <v>110</v>
      </c>
      <c r="DW76" s="7">
        <v>0</v>
      </c>
      <c r="DX76" s="7">
        <v>0</v>
      </c>
      <c r="DY76" s="7">
        <v>0</v>
      </c>
      <c r="DZ76" s="7">
        <v>12</v>
      </c>
      <c r="EA76" s="7">
        <v>0</v>
      </c>
      <c r="EB76" s="7">
        <v>0</v>
      </c>
      <c r="EC76" s="7">
        <v>0</v>
      </c>
      <c r="ED76" s="7">
        <v>0</v>
      </c>
      <c r="EE76" s="7">
        <v>0</v>
      </c>
      <c r="EF76" s="7">
        <v>46</v>
      </c>
      <c r="EG76" s="7">
        <v>150</v>
      </c>
      <c r="EH76" s="7">
        <v>0</v>
      </c>
      <c r="EI76" s="7">
        <v>42</v>
      </c>
      <c r="EJ76" s="7">
        <v>708</v>
      </c>
      <c r="EK76" s="7">
        <v>0</v>
      </c>
      <c r="EL76" s="7">
        <v>698</v>
      </c>
      <c r="EM76" s="7">
        <v>3361</v>
      </c>
      <c r="EN76" s="7">
        <v>0</v>
      </c>
      <c r="EO76" s="7">
        <v>71</v>
      </c>
      <c r="EP76" s="7">
        <v>0</v>
      </c>
      <c r="EQ76" s="7">
        <v>0</v>
      </c>
      <c r="ER76" s="7">
        <v>136</v>
      </c>
      <c r="ES76" s="7">
        <v>259</v>
      </c>
      <c r="ET76" s="7">
        <v>0</v>
      </c>
      <c r="EU76" s="7">
        <v>0</v>
      </c>
      <c r="EV76" s="7">
        <v>0</v>
      </c>
      <c r="EW76" s="7">
        <v>577</v>
      </c>
      <c r="EX76" s="7">
        <v>0</v>
      </c>
      <c r="EY76" s="7">
        <v>0</v>
      </c>
      <c r="EZ76" s="7">
        <v>182</v>
      </c>
      <c r="FA76" s="7">
        <v>0</v>
      </c>
      <c r="FB76" s="7">
        <v>100</v>
      </c>
      <c r="FC76" s="7">
        <v>0</v>
      </c>
      <c r="FD76" s="7">
        <v>145</v>
      </c>
      <c r="FE76" s="7">
        <v>64</v>
      </c>
      <c r="FF76" s="7">
        <v>4861</v>
      </c>
      <c r="FG76" s="7">
        <v>0</v>
      </c>
      <c r="FH76" s="7">
        <v>3552</v>
      </c>
      <c r="FI76" s="7">
        <v>0</v>
      </c>
      <c r="FJ76" s="7">
        <v>6184</v>
      </c>
      <c r="FK76" s="7">
        <v>0</v>
      </c>
      <c r="FL76" s="7">
        <v>2613</v>
      </c>
      <c r="FM76" s="7">
        <v>3171</v>
      </c>
      <c r="FN76" s="7">
        <v>1456</v>
      </c>
      <c r="FO76" s="7">
        <v>233</v>
      </c>
      <c r="FP76" s="7">
        <v>0</v>
      </c>
      <c r="FQ76" s="7">
        <v>850</v>
      </c>
      <c r="FR76" s="7">
        <v>16</v>
      </c>
      <c r="FS76" s="7">
        <v>0</v>
      </c>
      <c r="FT76" s="7">
        <v>2378</v>
      </c>
      <c r="FU76" s="7">
        <v>0</v>
      </c>
      <c r="FV76" s="7">
        <v>0</v>
      </c>
      <c r="FW76" s="7">
        <v>32</v>
      </c>
      <c r="FX76" s="7">
        <v>189</v>
      </c>
      <c r="FY76" s="7">
        <v>94</v>
      </c>
      <c r="FZ76" s="7">
        <v>0</v>
      </c>
      <c r="GA76" s="7">
        <v>0</v>
      </c>
      <c r="GB76" s="7">
        <v>1226</v>
      </c>
      <c r="GC76" s="7">
        <v>290</v>
      </c>
      <c r="GD76" s="7">
        <v>0</v>
      </c>
      <c r="GE76" s="7">
        <v>662</v>
      </c>
      <c r="GF76" s="7">
        <v>431</v>
      </c>
      <c r="GG76" s="7">
        <v>0</v>
      </c>
      <c r="GH76" s="7">
        <v>0</v>
      </c>
      <c r="GI76" s="7">
        <v>285</v>
      </c>
      <c r="GJ76" s="7">
        <v>216</v>
      </c>
      <c r="GK76" s="7">
        <v>753</v>
      </c>
      <c r="GL76" s="7">
        <v>639</v>
      </c>
      <c r="GM76" s="7">
        <v>0</v>
      </c>
      <c r="GN76" s="7">
        <v>0</v>
      </c>
      <c r="GO76" s="7">
        <v>436</v>
      </c>
      <c r="GP76" s="7">
        <v>0</v>
      </c>
      <c r="GQ76" s="7">
        <v>0</v>
      </c>
      <c r="GR76" s="7">
        <v>0</v>
      </c>
      <c r="GS76" s="7">
        <v>0</v>
      </c>
      <c r="GT76" s="7">
        <v>0</v>
      </c>
      <c r="GU76" s="7">
        <v>554</v>
      </c>
      <c r="GV76" s="7">
        <v>0</v>
      </c>
      <c r="GW76" s="7">
        <v>0</v>
      </c>
      <c r="GX76" s="7">
        <v>219</v>
      </c>
      <c r="GY76" s="7">
        <v>0</v>
      </c>
      <c r="GZ76" s="7">
        <v>0</v>
      </c>
      <c r="HA76" s="7">
        <v>0</v>
      </c>
      <c r="HB76" s="7">
        <v>0</v>
      </c>
      <c r="HC76" s="7">
        <v>0</v>
      </c>
      <c r="HD76" s="7">
        <v>0</v>
      </c>
      <c r="HE76" s="7">
        <v>218</v>
      </c>
      <c r="HF76" s="7">
        <v>0</v>
      </c>
      <c r="HG76" s="7">
        <v>0</v>
      </c>
      <c r="HH76" s="7">
        <v>0</v>
      </c>
      <c r="HI76" s="7">
        <v>0</v>
      </c>
      <c r="HJ76" s="7">
        <v>0</v>
      </c>
      <c r="HK76" s="7">
        <v>0</v>
      </c>
      <c r="HL76" s="7">
        <v>314</v>
      </c>
      <c r="HM76" s="7">
        <v>0</v>
      </c>
      <c r="HN76" s="7">
        <v>284</v>
      </c>
      <c r="HO76" s="7">
        <v>0</v>
      </c>
      <c r="HP76" s="7">
        <v>0</v>
      </c>
      <c r="HQ76" s="7">
        <v>451</v>
      </c>
      <c r="HR76" s="7">
        <v>0</v>
      </c>
      <c r="HS76" s="7">
        <v>0</v>
      </c>
      <c r="HT76" s="7">
        <v>0</v>
      </c>
      <c r="HU76" s="7">
        <v>133</v>
      </c>
      <c r="HV76" s="7">
        <v>0</v>
      </c>
      <c r="HW76" s="7">
        <v>0</v>
      </c>
      <c r="HX76" s="7">
        <v>0</v>
      </c>
      <c r="HY76" s="7">
        <v>0</v>
      </c>
      <c r="HZ76" s="7">
        <v>0</v>
      </c>
      <c r="IA76" s="7">
        <v>0</v>
      </c>
      <c r="IB76" s="7">
        <v>0</v>
      </c>
      <c r="IC76" s="7">
        <v>0</v>
      </c>
      <c r="ID76" s="7">
        <v>272</v>
      </c>
      <c r="IE76" s="7">
        <v>0</v>
      </c>
      <c r="IF76" s="7">
        <v>166</v>
      </c>
      <c r="IG76" s="7">
        <v>0</v>
      </c>
      <c r="IH76" s="7">
        <v>8</v>
      </c>
      <c r="II76" s="7">
        <v>0</v>
      </c>
      <c r="IJ76" s="7">
        <v>0</v>
      </c>
      <c r="IK76" s="7">
        <v>0</v>
      </c>
      <c r="IL76" s="7">
        <v>32</v>
      </c>
      <c r="IM76" s="7">
        <v>1192</v>
      </c>
      <c r="IN76" s="7">
        <v>332</v>
      </c>
      <c r="IO76" s="7">
        <v>401</v>
      </c>
      <c r="IP76" s="7">
        <v>0</v>
      </c>
      <c r="IQ76" s="7">
        <v>0</v>
      </c>
      <c r="IR76" s="7">
        <v>114</v>
      </c>
      <c r="IS76" s="7">
        <v>80</v>
      </c>
      <c r="IT76" s="7">
        <v>0</v>
      </c>
      <c r="IU76" s="7">
        <v>0</v>
      </c>
      <c r="IV76" s="7">
        <v>690</v>
      </c>
      <c r="IW76" s="7">
        <v>747</v>
      </c>
      <c r="IX76" s="7">
        <v>599</v>
      </c>
      <c r="IY76" s="7">
        <v>0</v>
      </c>
      <c r="IZ76" s="7">
        <v>1264</v>
      </c>
      <c r="JA76" s="7">
        <v>0</v>
      </c>
      <c r="JB76" s="7">
        <v>113</v>
      </c>
      <c r="JC76" s="7">
        <v>0</v>
      </c>
      <c r="JD76" s="7">
        <v>0</v>
      </c>
      <c r="JE76" s="7">
        <v>0</v>
      </c>
      <c r="JF76" s="7">
        <v>4</v>
      </c>
      <c r="JG76" s="7">
        <v>0</v>
      </c>
      <c r="JH76" s="7">
        <v>426</v>
      </c>
      <c r="JI76" s="7">
        <v>1373</v>
      </c>
      <c r="JJ76" s="7">
        <v>4</v>
      </c>
      <c r="JK76" s="7">
        <v>228</v>
      </c>
      <c r="JL76" s="7">
        <v>1950</v>
      </c>
      <c r="JM76" s="7">
        <v>462</v>
      </c>
      <c r="JN76" s="7">
        <v>377</v>
      </c>
      <c r="JO76" s="7">
        <v>578</v>
      </c>
      <c r="JP76" s="7">
        <v>0</v>
      </c>
      <c r="JQ76" s="7">
        <v>0</v>
      </c>
      <c r="JR76" s="7">
        <v>140</v>
      </c>
      <c r="JS76" s="7">
        <v>37</v>
      </c>
      <c r="JT76" s="7">
        <v>0</v>
      </c>
      <c r="JU76" s="7">
        <v>430</v>
      </c>
      <c r="JV76" s="7">
        <v>0</v>
      </c>
      <c r="JW76" s="7">
        <v>63</v>
      </c>
      <c r="JX76" s="7">
        <v>3413</v>
      </c>
      <c r="JY76" s="7">
        <v>0</v>
      </c>
      <c r="JZ76" s="7">
        <v>137</v>
      </c>
      <c r="KA76" s="7">
        <v>0</v>
      </c>
      <c r="KB76" s="7">
        <v>857</v>
      </c>
      <c r="KC76" s="7">
        <v>1092</v>
      </c>
      <c r="KD76" s="7">
        <v>0</v>
      </c>
      <c r="KE76" s="7">
        <v>0</v>
      </c>
      <c r="KF76" s="7">
        <v>0</v>
      </c>
      <c r="KG76" s="7">
        <v>62</v>
      </c>
      <c r="KH76" s="7">
        <v>2324</v>
      </c>
      <c r="KI76" s="7">
        <v>7</v>
      </c>
      <c r="KJ76" s="7">
        <v>1633</v>
      </c>
      <c r="KK76" s="7">
        <v>152</v>
      </c>
      <c r="KL76" s="7">
        <v>0</v>
      </c>
      <c r="KM76" s="7">
        <v>0</v>
      </c>
      <c r="KN76" s="7">
        <v>227</v>
      </c>
      <c r="KO76" s="7">
        <v>228</v>
      </c>
      <c r="KP76" s="7">
        <v>343</v>
      </c>
      <c r="KQ76" s="7">
        <v>311</v>
      </c>
      <c r="KR76" s="7">
        <v>213</v>
      </c>
      <c r="KS76" s="7">
        <v>0</v>
      </c>
      <c r="KT76" s="7">
        <v>0</v>
      </c>
      <c r="KU76" s="7">
        <v>0</v>
      </c>
      <c r="KV76" s="7">
        <v>2967</v>
      </c>
      <c r="KW76" s="7">
        <v>398</v>
      </c>
      <c r="KX76" s="7">
        <v>0</v>
      </c>
      <c r="KY76" s="7">
        <v>0</v>
      </c>
      <c r="KZ76" s="7">
        <v>883</v>
      </c>
      <c r="LA76" s="7">
        <v>0</v>
      </c>
      <c r="LB76" s="7">
        <v>0</v>
      </c>
      <c r="LC76" s="7">
        <v>0</v>
      </c>
      <c r="LD76" s="7">
        <v>0</v>
      </c>
      <c r="LE76" s="7">
        <v>0</v>
      </c>
      <c r="LF76" s="7">
        <v>0</v>
      </c>
      <c r="LG76" s="7">
        <v>293</v>
      </c>
      <c r="LH76" s="7">
        <v>0</v>
      </c>
      <c r="LI76" s="7">
        <v>0</v>
      </c>
      <c r="LJ76" s="7">
        <v>90</v>
      </c>
      <c r="LK76" s="7">
        <v>0</v>
      </c>
      <c r="LL76" s="7">
        <v>1255</v>
      </c>
      <c r="LM76" s="7">
        <v>0</v>
      </c>
      <c r="LN76" s="7">
        <v>141</v>
      </c>
      <c r="LO76" s="7">
        <v>798</v>
      </c>
      <c r="LP76" s="7">
        <v>592</v>
      </c>
      <c r="LQ76" s="7">
        <v>0</v>
      </c>
      <c r="LR76" s="7">
        <v>161</v>
      </c>
      <c r="LS76" s="7">
        <v>0</v>
      </c>
      <c r="LT76" s="7">
        <v>0</v>
      </c>
      <c r="LU76" s="7">
        <v>0</v>
      </c>
      <c r="LV76" s="7">
        <v>1257</v>
      </c>
      <c r="LW76" s="7">
        <v>0</v>
      </c>
      <c r="LX76" s="7">
        <v>212</v>
      </c>
      <c r="LY76" s="7">
        <v>0</v>
      </c>
      <c r="LZ76" s="7">
        <v>0</v>
      </c>
      <c r="MA76" s="7">
        <v>0</v>
      </c>
      <c r="MB76" s="7">
        <v>3287</v>
      </c>
      <c r="MC76" s="7">
        <v>0</v>
      </c>
      <c r="MD76" s="7">
        <v>0</v>
      </c>
      <c r="ME76" s="7">
        <v>0</v>
      </c>
      <c r="MF76" s="7">
        <v>0</v>
      </c>
      <c r="MG76" s="7">
        <v>54</v>
      </c>
      <c r="MH76" s="7">
        <v>49</v>
      </c>
      <c r="MI76" s="7">
        <v>156</v>
      </c>
      <c r="MJ76" s="7">
        <v>207</v>
      </c>
      <c r="MK76" s="7">
        <v>30</v>
      </c>
      <c r="ML76" s="7">
        <v>3276</v>
      </c>
      <c r="MM76" s="7">
        <v>0</v>
      </c>
      <c r="MN76" s="7">
        <v>0</v>
      </c>
      <c r="MO76" s="7">
        <v>106</v>
      </c>
      <c r="MP76" s="7">
        <v>602</v>
      </c>
      <c r="MQ76" s="7">
        <v>0</v>
      </c>
      <c r="MR76" s="7">
        <v>791</v>
      </c>
      <c r="MS76" s="7">
        <v>0</v>
      </c>
      <c r="MT76" s="7">
        <v>0</v>
      </c>
      <c r="MU76" s="7">
        <v>410</v>
      </c>
      <c r="MV76" s="7">
        <v>0</v>
      </c>
      <c r="MW76" s="7">
        <v>611</v>
      </c>
      <c r="MX76" s="7">
        <v>1032</v>
      </c>
      <c r="MY76" s="7">
        <v>388</v>
      </c>
      <c r="MZ76" s="7">
        <v>0</v>
      </c>
      <c r="NA76" s="7">
        <v>658</v>
      </c>
      <c r="NB76" s="7">
        <v>0</v>
      </c>
      <c r="NC76" s="7">
        <v>14</v>
      </c>
      <c r="ND76" s="7">
        <v>0</v>
      </c>
      <c r="NE76" s="7">
        <v>0</v>
      </c>
      <c r="NF76" s="7">
        <v>0</v>
      </c>
      <c r="NG76" s="7">
        <v>0</v>
      </c>
      <c r="NH76" s="7">
        <v>12</v>
      </c>
      <c r="NI76" s="7">
        <v>0</v>
      </c>
      <c r="NJ76" s="7">
        <v>0</v>
      </c>
      <c r="NK76" s="7">
        <v>0</v>
      </c>
      <c r="NL76" s="7">
        <v>326</v>
      </c>
      <c r="NM76" s="7">
        <v>0</v>
      </c>
      <c r="NN76" s="7">
        <v>0</v>
      </c>
      <c r="NO76" s="7">
        <v>0</v>
      </c>
      <c r="NP76" s="7">
        <v>0</v>
      </c>
      <c r="NQ76" s="7">
        <v>0</v>
      </c>
      <c r="NR76" s="7">
        <v>0</v>
      </c>
      <c r="NS76" s="7">
        <v>156</v>
      </c>
      <c r="NT76" s="7">
        <v>653</v>
      </c>
      <c r="NU76" s="7">
        <v>0</v>
      </c>
      <c r="NV76" s="7">
        <v>0</v>
      </c>
      <c r="NW76" s="7">
        <v>1820</v>
      </c>
      <c r="NX76" s="7">
        <v>0</v>
      </c>
      <c r="NY76" s="7">
        <v>0</v>
      </c>
      <c r="NZ76" s="7">
        <v>2558</v>
      </c>
      <c r="OA76" s="7">
        <v>0</v>
      </c>
      <c r="OB76" s="7">
        <v>788</v>
      </c>
      <c r="OC76" s="7">
        <v>0</v>
      </c>
      <c r="OD76" s="7">
        <v>0</v>
      </c>
      <c r="OE76" s="7">
        <v>0</v>
      </c>
      <c r="OF76" s="7">
        <v>28</v>
      </c>
      <c r="OG76" s="7">
        <v>0</v>
      </c>
      <c r="OH76" s="7">
        <v>0</v>
      </c>
      <c r="OI76" s="7">
        <v>0</v>
      </c>
      <c r="OJ76" s="7">
        <v>0</v>
      </c>
      <c r="OK76" s="7">
        <v>0</v>
      </c>
      <c r="OL76" s="7">
        <v>32</v>
      </c>
      <c r="OM76" s="7">
        <v>0</v>
      </c>
      <c r="ON76" s="7">
        <v>0</v>
      </c>
      <c r="OO76" s="7">
        <v>50</v>
      </c>
      <c r="OP76" s="7">
        <v>0</v>
      </c>
      <c r="OQ76" s="7">
        <v>0</v>
      </c>
      <c r="OR76" s="7">
        <v>0</v>
      </c>
      <c r="OS76" s="7">
        <v>98</v>
      </c>
      <c r="OT76" s="7">
        <v>80</v>
      </c>
      <c r="OU76" s="7">
        <v>75</v>
      </c>
      <c r="OV76" s="7">
        <v>0</v>
      </c>
      <c r="OW76" s="7">
        <v>63</v>
      </c>
      <c r="OX76" s="7">
        <v>0</v>
      </c>
      <c r="OY76" s="7">
        <v>0</v>
      </c>
      <c r="OZ76" s="7">
        <v>4537</v>
      </c>
      <c r="PA76" s="7">
        <v>0</v>
      </c>
      <c r="PB76" s="7">
        <v>0</v>
      </c>
      <c r="PC76" s="7">
        <v>0</v>
      </c>
      <c r="PD76" s="7">
        <v>116</v>
      </c>
      <c r="PE76" s="7">
        <v>0</v>
      </c>
      <c r="PF76" s="7">
        <v>0</v>
      </c>
      <c r="PG76" s="7">
        <v>0</v>
      </c>
      <c r="PH76" s="7">
        <v>0</v>
      </c>
      <c r="PI76" s="7">
        <v>0</v>
      </c>
      <c r="PJ76" s="7">
        <v>0</v>
      </c>
      <c r="PK76" s="7">
        <v>0</v>
      </c>
      <c r="PL76" s="7">
        <v>105</v>
      </c>
      <c r="PM76" s="7">
        <v>2824</v>
      </c>
      <c r="PN76" s="7">
        <v>92</v>
      </c>
      <c r="PO76" s="7">
        <v>0</v>
      </c>
      <c r="PP76" s="7">
        <v>1684</v>
      </c>
      <c r="PQ76" s="7">
        <v>0</v>
      </c>
      <c r="PR76" s="7">
        <v>0</v>
      </c>
      <c r="PS76" s="7">
        <v>99</v>
      </c>
      <c r="PT76" s="7">
        <v>0</v>
      </c>
      <c r="PU76" s="7">
        <v>0</v>
      </c>
      <c r="PV76" s="7">
        <v>1456</v>
      </c>
      <c r="PW76" s="7">
        <v>426</v>
      </c>
      <c r="PX76" s="7">
        <v>7</v>
      </c>
      <c r="PY76" s="7">
        <v>883</v>
      </c>
      <c r="PZ76" s="7">
        <v>37</v>
      </c>
      <c r="QA76" s="7">
        <v>108</v>
      </c>
      <c r="QB76" s="7">
        <v>0</v>
      </c>
      <c r="QC76" s="7">
        <v>1304</v>
      </c>
      <c r="QD76" s="7">
        <v>368</v>
      </c>
      <c r="QE76" s="7">
        <v>25</v>
      </c>
      <c r="QF76" s="7">
        <v>0</v>
      </c>
      <c r="QG76" s="7">
        <v>0</v>
      </c>
      <c r="QH76" s="7">
        <v>0</v>
      </c>
      <c r="QI76" s="7">
        <v>472</v>
      </c>
      <c r="QJ76" s="7">
        <v>667</v>
      </c>
      <c r="QK76" s="7">
        <v>0</v>
      </c>
      <c r="QL76" s="7">
        <v>65</v>
      </c>
      <c r="QM76" s="7">
        <v>0</v>
      </c>
      <c r="QN76" s="7">
        <v>0</v>
      </c>
      <c r="QO76" s="7">
        <v>684</v>
      </c>
      <c r="QP76" s="7">
        <v>775</v>
      </c>
      <c r="QQ76" s="7">
        <v>0</v>
      </c>
      <c r="QR76" s="7">
        <v>0</v>
      </c>
      <c r="QS76" s="7">
        <v>443</v>
      </c>
      <c r="QT76" s="7">
        <v>1209</v>
      </c>
      <c r="QU76" s="7">
        <v>0</v>
      </c>
      <c r="QV76" s="7">
        <v>0</v>
      </c>
      <c r="QW76" s="7">
        <v>0</v>
      </c>
      <c r="QX76" s="7">
        <v>0</v>
      </c>
      <c r="QY76" s="7">
        <v>0</v>
      </c>
      <c r="QZ76" s="7">
        <v>167</v>
      </c>
      <c r="RA76" s="7">
        <v>71</v>
      </c>
      <c r="RB76" s="7">
        <v>242</v>
      </c>
      <c r="RC76" s="7">
        <v>0</v>
      </c>
      <c r="RD76" s="7">
        <v>530</v>
      </c>
      <c r="RE76" s="7">
        <v>290</v>
      </c>
      <c r="RF76" s="7">
        <v>0</v>
      </c>
      <c r="RG76" s="7">
        <v>173</v>
      </c>
      <c r="RH76" s="7">
        <v>177</v>
      </c>
      <c r="RI76" s="7">
        <v>314</v>
      </c>
      <c r="RJ76" s="7">
        <v>0</v>
      </c>
      <c r="RK76" s="7">
        <v>202</v>
      </c>
      <c r="RL76" s="7">
        <v>368</v>
      </c>
      <c r="RM76" s="7">
        <v>0</v>
      </c>
      <c r="RN76" s="7">
        <v>37</v>
      </c>
      <c r="RO76" s="7">
        <v>0</v>
      </c>
      <c r="RP76" s="7">
        <v>0</v>
      </c>
      <c r="RQ76" s="7">
        <v>323</v>
      </c>
      <c r="RR76" s="7">
        <v>1552</v>
      </c>
      <c r="RS76" s="7">
        <v>0</v>
      </c>
      <c r="RT76" s="7">
        <v>0</v>
      </c>
      <c r="RU76" s="7">
        <v>0</v>
      </c>
      <c r="RV76" s="7">
        <v>380</v>
      </c>
      <c r="RW76" s="7">
        <v>0</v>
      </c>
      <c r="RX76" s="7">
        <v>24</v>
      </c>
      <c r="RY76" s="7">
        <v>0</v>
      </c>
      <c r="RZ76" s="7">
        <v>18</v>
      </c>
      <c r="SA76" s="7">
        <v>1694</v>
      </c>
      <c r="SB76" s="7">
        <v>0</v>
      </c>
      <c r="SC76" s="7">
        <v>864</v>
      </c>
      <c r="SD76" s="7">
        <v>1506</v>
      </c>
      <c r="SE76" s="7">
        <v>0</v>
      </c>
      <c r="SF76" s="7">
        <v>0</v>
      </c>
      <c r="SG76" s="7">
        <v>0</v>
      </c>
      <c r="SH76" s="7">
        <v>0</v>
      </c>
      <c r="SI76" s="7">
        <v>0</v>
      </c>
      <c r="SJ76" s="7">
        <v>772</v>
      </c>
      <c r="SK76" s="7">
        <v>0</v>
      </c>
      <c r="SL76" s="7">
        <v>1321</v>
      </c>
      <c r="SM76" s="7">
        <v>0</v>
      </c>
      <c r="SN76" s="7">
        <v>0</v>
      </c>
      <c r="SO76" s="7">
        <v>0</v>
      </c>
      <c r="SP76" s="7">
        <v>35</v>
      </c>
      <c r="SQ76" s="7">
        <v>121</v>
      </c>
      <c r="SR76" s="7">
        <v>220</v>
      </c>
      <c r="SS76" s="7">
        <v>0</v>
      </c>
      <c r="ST76" s="7">
        <v>0</v>
      </c>
      <c r="SU76" s="7">
        <v>0</v>
      </c>
      <c r="SV76" s="7">
        <v>38</v>
      </c>
      <c r="SW76" s="7">
        <v>0</v>
      </c>
      <c r="SX76" s="7">
        <v>0</v>
      </c>
      <c r="SY76" s="7">
        <v>0</v>
      </c>
      <c r="SZ76" s="7">
        <v>1314</v>
      </c>
      <c r="TA76" s="7">
        <v>0</v>
      </c>
      <c r="TB76" s="7">
        <v>681</v>
      </c>
      <c r="TC76" s="7">
        <v>0</v>
      </c>
      <c r="TD76" s="7">
        <v>135</v>
      </c>
      <c r="TE76" s="7">
        <v>0</v>
      </c>
      <c r="TF76" s="7">
        <v>0</v>
      </c>
      <c r="TG76" s="7">
        <v>114</v>
      </c>
      <c r="TH76" s="7">
        <v>749</v>
      </c>
      <c r="TI76" s="7">
        <v>0</v>
      </c>
      <c r="TJ76" s="7">
        <v>18</v>
      </c>
      <c r="TK76" s="7">
        <v>0</v>
      </c>
      <c r="TL76" s="7">
        <v>925</v>
      </c>
      <c r="TM76" s="7">
        <v>0</v>
      </c>
      <c r="TN76" s="7">
        <v>0</v>
      </c>
      <c r="TO76" s="7">
        <v>377</v>
      </c>
      <c r="TP76" s="7">
        <v>0</v>
      </c>
      <c r="TQ76" s="7">
        <v>107</v>
      </c>
      <c r="TR76" s="7">
        <v>0</v>
      </c>
      <c r="TS76" s="7">
        <v>0</v>
      </c>
      <c r="TT76" s="7">
        <v>1021</v>
      </c>
      <c r="TU76" s="7">
        <v>0</v>
      </c>
      <c r="TV76" s="7">
        <v>4</v>
      </c>
      <c r="TW76" s="7">
        <v>393</v>
      </c>
      <c r="TX76" s="7">
        <v>0</v>
      </c>
      <c r="TY76" s="7">
        <v>570</v>
      </c>
      <c r="TZ76" s="7">
        <v>0</v>
      </c>
      <c r="UA76" s="7">
        <v>186</v>
      </c>
      <c r="UB76" s="7">
        <v>4553</v>
      </c>
      <c r="UC76" s="7">
        <v>0</v>
      </c>
      <c r="UD76" s="7">
        <v>0</v>
      </c>
      <c r="UE76" s="7">
        <v>44</v>
      </c>
      <c r="UF76" s="7">
        <v>0</v>
      </c>
      <c r="UG76" s="7">
        <v>379</v>
      </c>
      <c r="UH76" s="7">
        <v>0</v>
      </c>
      <c r="UI76" s="7">
        <v>0</v>
      </c>
      <c r="UJ76" s="7">
        <v>0</v>
      </c>
      <c r="UK76" s="7">
        <v>115</v>
      </c>
      <c r="UL76" s="7">
        <v>377</v>
      </c>
      <c r="UM76" s="7">
        <v>22</v>
      </c>
      <c r="UN76" s="7">
        <v>0</v>
      </c>
      <c r="UO76" s="7">
        <v>245</v>
      </c>
      <c r="UP76" s="7">
        <v>0</v>
      </c>
      <c r="UQ76" s="7">
        <v>262</v>
      </c>
      <c r="UR76" s="7">
        <v>0</v>
      </c>
      <c r="US76" s="7">
        <v>42</v>
      </c>
      <c r="UT76" s="7">
        <v>0</v>
      </c>
      <c r="UU76" s="7">
        <v>227</v>
      </c>
      <c r="UV76" s="7">
        <v>1061</v>
      </c>
      <c r="UW76" s="7">
        <v>0</v>
      </c>
      <c r="UX76" s="7">
        <v>1565</v>
      </c>
      <c r="UY76" s="7">
        <v>0</v>
      </c>
      <c r="UZ76" s="7">
        <v>0</v>
      </c>
      <c r="VA76" s="7">
        <v>0</v>
      </c>
      <c r="VB76" s="7">
        <v>0</v>
      </c>
      <c r="VC76" s="7">
        <v>36</v>
      </c>
      <c r="VD76" s="7">
        <v>0</v>
      </c>
      <c r="VE76" s="7">
        <v>0</v>
      </c>
      <c r="VF76" s="7">
        <v>0</v>
      </c>
      <c r="VG76" s="7">
        <v>0</v>
      </c>
      <c r="VH76" s="7">
        <v>0</v>
      </c>
      <c r="VI76" s="7">
        <v>0</v>
      </c>
      <c r="VJ76" s="7">
        <v>0</v>
      </c>
      <c r="VK76" s="7">
        <v>0</v>
      </c>
      <c r="VL76" s="7">
        <v>0</v>
      </c>
      <c r="VM76" s="7">
        <v>1026</v>
      </c>
      <c r="VN76" s="7">
        <v>0</v>
      </c>
      <c r="VO76" s="7">
        <v>799</v>
      </c>
      <c r="VP76" s="7">
        <v>0</v>
      </c>
      <c r="VQ76" s="7">
        <v>0</v>
      </c>
      <c r="VR76" s="7">
        <v>0</v>
      </c>
      <c r="VS76" s="7">
        <v>0</v>
      </c>
      <c r="VT76" s="7">
        <v>20</v>
      </c>
      <c r="VU76" s="7">
        <v>0</v>
      </c>
      <c r="VV76" s="7">
        <v>0</v>
      </c>
      <c r="VW76" s="7">
        <v>0</v>
      </c>
      <c r="VX76" s="7">
        <v>833</v>
      </c>
      <c r="VY76" s="7">
        <v>0</v>
      </c>
      <c r="VZ76" s="7">
        <v>0</v>
      </c>
      <c r="WA76" s="7">
        <v>0</v>
      </c>
      <c r="WB76" s="7">
        <v>54</v>
      </c>
      <c r="WC76" s="7">
        <v>287</v>
      </c>
      <c r="WD76" s="7">
        <v>0</v>
      </c>
      <c r="WE76" s="7">
        <v>0</v>
      </c>
      <c r="WF76" s="7">
        <v>0</v>
      </c>
      <c r="WG76" s="7">
        <v>12</v>
      </c>
      <c r="WH76" s="7">
        <v>0</v>
      </c>
      <c r="WI76" s="7">
        <v>20</v>
      </c>
      <c r="WJ76" s="7">
        <v>32</v>
      </c>
      <c r="WK76" s="7">
        <v>0</v>
      </c>
      <c r="WL76" s="7">
        <v>0</v>
      </c>
      <c r="WM76" s="7">
        <v>1634</v>
      </c>
      <c r="WN76" s="7">
        <v>0</v>
      </c>
      <c r="WO76" s="7">
        <v>0</v>
      </c>
      <c r="WP76" s="7">
        <v>650</v>
      </c>
      <c r="WQ76" s="7">
        <v>8</v>
      </c>
      <c r="WR76" s="7">
        <v>0</v>
      </c>
      <c r="WS76" s="7">
        <v>0</v>
      </c>
      <c r="WT76" s="7">
        <v>0</v>
      </c>
      <c r="WU76" s="7">
        <v>140</v>
      </c>
      <c r="WV76" s="7">
        <v>0</v>
      </c>
      <c r="WW76" s="7">
        <v>2181</v>
      </c>
      <c r="WX76" s="7">
        <v>0</v>
      </c>
      <c r="WY76" s="7">
        <v>0</v>
      </c>
      <c r="WZ76" s="7">
        <v>0</v>
      </c>
      <c r="XA76" s="7">
        <v>0</v>
      </c>
      <c r="XB76" s="7">
        <v>0</v>
      </c>
      <c r="XC76" s="7">
        <v>254</v>
      </c>
      <c r="XD76" s="7">
        <v>77</v>
      </c>
      <c r="XE76" s="7">
        <v>0</v>
      </c>
      <c r="XF76" s="7">
        <v>887</v>
      </c>
      <c r="XG76" s="7">
        <v>4313</v>
      </c>
      <c r="XH76" s="7">
        <v>0</v>
      </c>
      <c r="XI76" s="7">
        <v>0</v>
      </c>
      <c r="XJ76" s="7">
        <v>0</v>
      </c>
      <c r="XK76" s="7">
        <v>0</v>
      </c>
      <c r="XL76" s="7">
        <v>585</v>
      </c>
      <c r="XM76" s="7">
        <v>99</v>
      </c>
      <c r="XN76" s="7">
        <v>0</v>
      </c>
      <c r="XO76" s="7">
        <v>0</v>
      </c>
      <c r="XP76" s="7">
        <v>0</v>
      </c>
      <c r="XQ76" s="7">
        <v>274</v>
      </c>
      <c r="XR76" s="7">
        <v>0</v>
      </c>
      <c r="XS76" s="7">
        <v>0</v>
      </c>
      <c r="XT76" s="7">
        <v>1106</v>
      </c>
      <c r="XU76" s="7">
        <v>0</v>
      </c>
      <c r="XV76" s="7">
        <v>0</v>
      </c>
      <c r="XW76" s="7">
        <v>0</v>
      </c>
      <c r="XX76" s="7">
        <v>0</v>
      </c>
      <c r="XY76" s="7">
        <v>0</v>
      </c>
      <c r="XZ76" s="7">
        <v>182</v>
      </c>
      <c r="YA76" s="7">
        <v>0</v>
      </c>
      <c r="YB76" s="7">
        <v>0</v>
      </c>
      <c r="YC76" s="7">
        <v>0</v>
      </c>
      <c r="YD76" s="7">
        <v>0</v>
      </c>
      <c r="YE76" s="7">
        <v>0</v>
      </c>
      <c r="YF76" s="7">
        <v>0</v>
      </c>
      <c r="YG76" s="7">
        <v>0</v>
      </c>
      <c r="YH76" s="7">
        <v>0</v>
      </c>
      <c r="YI76" s="7">
        <v>0</v>
      </c>
      <c r="YJ76" s="7">
        <v>0</v>
      </c>
      <c r="YK76" s="7">
        <v>226</v>
      </c>
      <c r="YL76" s="7">
        <v>293</v>
      </c>
      <c r="YM76" s="7">
        <v>386</v>
      </c>
      <c r="YN76" s="7">
        <v>528</v>
      </c>
      <c r="YO76" s="7">
        <v>0</v>
      </c>
      <c r="YP76" s="7">
        <v>46</v>
      </c>
      <c r="YQ76" s="7">
        <v>253</v>
      </c>
      <c r="YR76" s="7">
        <v>0</v>
      </c>
      <c r="YS76" s="7">
        <v>5207</v>
      </c>
      <c r="YT76" s="7">
        <v>246</v>
      </c>
      <c r="YU76" s="7">
        <v>0</v>
      </c>
      <c r="YV76" s="7">
        <v>406</v>
      </c>
      <c r="YW76" s="7">
        <v>0</v>
      </c>
      <c r="YX76" s="7">
        <v>0</v>
      </c>
      <c r="YY76" s="7">
        <v>0</v>
      </c>
      <c r="YZ76" s="7">
        <v>0</v>
      </c>
      <c r="ZA76" s="7">
        <v>2268</v>
      </c>
      <c r="ZB76" s="7">
        <v>969</v>
      </c>
      <c r="ZC76" s="7">
        <v>0</v>
      </c>
      <c r="ZD76" s="7">
        <v>0</v>
      </c>
      <c r="ZE76" s="7">
        <v>84</v>
      </c>
      <c r="ZF76" s="7">
        <v>0</v>
      </c>
      <c r="ZG76" s="7">
        <v>0</v>
      </c>
      <c r="ZH76" s="7">
        <v>0</v>
      </c>
      <c r="ZI76" s="7">
        <v>0</v>
      </c>
      <c r="ZJ76" s="7">
        <v>0</v>
      </c>
      <c r="ZK76" s="7">
        <v>0</v>
      </c>
      <c r="ZL76" s="7">
        <v>1036</v>
      </c>
      <c r="ZM76" s="7">
        <v>0</v>
      </c>
      <c r="ZN76" s="7">
        <v>2</v>
      </c>
      <c r="ZO76" s="7">
        <v>548</v>
      </c>
      <c r="ZP76" s="7">
        <v>0</v>
      </c>
      <c r="ZQ76" s="7">
        <v>0</v>
      </c>
      <c r="ZR76" s="7">
        <v>0</v>
      </c>
      <c r="ZS76" s="7">
        <v>655</v>
      </c>
      <c r="ZT76" s="7">
        <v>0</v>
      </c>
      <c r="ZU76" s="7">
        <v>755</v>
      </c>
      <c r="ZV76" s="7">
        <v>175</v>
      </c>
      <c r="ZW76" s="7">
        <v>0</v>
      </c>
      <c r="ZX76" s="7">
        <v>0</v>
      </c>
      <c r="ZY76" s="7">
        <v>1408</v>
      </c>
      <c r="ZZ76" s="7">
        <v>0</v>
      </c>
      <c r="AAA76" s="7">
        <v>0</v>
      </c>
      <c r="AAB76" s="7">
        <v>0</v>
      </c>
      <c r="AAC76" s="7">
        <v>0</v>
      </c>
      <c r="AAD76" s="7">
        <v>1626</v>
      </c>
      <c r="AAE76" s="7">
        <v>0</v>
      </c>
      <c r="AAF76" s="7">
        <v>0</v>
      </c>
      <c r="AAG76" s="7">
        <v>79</v>
      </c>
      <c r="AAH76" s="7">
        <v>0</v>
      </c>
      <c r="AAI76" s="7">
        <v>0</v>
      </c>
      <c r="AAJ76" s="7">
        <v>585</v>
      </c>
      <c r="AAK76" s="7">
        <v>183</v>
      </c>
      <c r="AAL76" s="7">
        <v>0</v>
      </c>
      <c r="AAM76" s="7">
        <v>83</v>
      </c>
      <c r="AAN76" s="7">
        <v>0</v>
      </c>
      <c r="AAO76" s="7">
        <v>0</v>
      </c>
      <c r="AAP76" s="7">
        <v>555</v>
      </c>
      <c r="AAQ76" s="7">
        <v>0</v>
      </c>
      <c r="AAR76" s="7">
        <v>675</v>
      </c>
      <c r="AAS76" s="7">
        <v>0</v>
      </c>
      <c r="AAT76" s="7">
        <v>0</v>
      </c>
      <c r="AAU76" s="7">
        <v>4</v>
      </c>
      <c r="AAV76" s="7">
        <v>0</v>
      </c>
      <c r="AAW76" s="7">
        <v>64</v>
      </c>
      <c r="AAX76" s="7">
        <v>0</v>
      </c>
      <c r="AAY76" s="7">
        <v>0</v>
      </c>
      <c r="AAZ76" s="7">
        <v>6072</v>
      </c>
      <c r="ABA76" s="7">
        <v>0</v>
      </c>
      <c r="ABB76" s="7">
        <v>2356</v>
      </c>
      <c r="ABC76" s="7">
        <v>0</v>
      </c>
      <c r="ABD76" s="7">
        <v>0</v>
      </c>
      <c r="ABE76" s="7">
        <v>0</v>
      </c>
      <c r="ABF76" s="7">
        <v>0</v>
      </c>
      <c r="ABG76" s="7">
        <v>0</v>
      </c>
      <c r="ABH76" s="7">
        <v>0</v>
      </c>
      <c r="ABI76" s="7">
        <v>9</v>
      </c>
      <c r="ABJ76" s="7">
        <v>0</v>
      </c>
      <c r="ABK76" s="7">
        <v>133</v>
      </c>
      <c r="ABL76" s="7">
        <v>0</v>
      </c>
      <c r="ABM76" s="7">
        <v>865</v>
      </c>
      <c r="ABN76" s="7">
        <v>0</v>
      </c>
      <c r="ABO76" s="7">
        <v>292</v>
      </c>
      <c r="ABP76" s="7">
        <v>0</v>
      </c>
      <c r="ABQ76" s="7">
        <v>0</v>
      </c>
      <c r="ABR76" s="7">
        <v>60</v>
      </c>
      <c r="ABS76" s="7">
        <v>620</v>
      </c>
      <c r="ABT76" s="7">
        <v>137</v>
      </c>
      <c r="ABU76" s="7">
        <v>766</v>
      </c>
      <c r="ABV76" s="7">
        <v>0</v>
      </c>
      <c r="ABW76" s="7">
        <v>156</v>
      </c>
      <c r="ABX76" s="7">
        <v>1707</v>
      </c>
      <c r="ABY76" s="7">
        <v>0</v>
      </c>
      <c r="ABZ76" s="7">
        <v>0</v>
      </c>
      <c r="ACA76" s="7">
        <v>69</v>
      </c>
      <c r="ACB76" s="7">
        <v>0</v>
      </c>
      <c r="ACC76" s="7">
        <v>0</v>
      </c>
      <c r="ACD76" s="7">
        <v>0</v>
      </c>
      <c r="ACE76" s="7">
        <v>133</v>
      </c>
      <c r="ACF76" s="7">
        <v>0</v>
      </c>
      <c r="ACG76" s="7">
        <v>120</v>
      </c>
      <c r="ACH76" s="7">
        <v>0</v>
      </c>
      <c r="ACI76" s="7">
        <v>0</v>
      </c>
      <c r="ACJ76" s="7">
        <v>0</v>
      </c>
      <c r="ACK76" s="7">
        <v>1041</v>
      </c>
      <c r="ACL76" s="7">
        <v>0</v>
      </c>
      <c r="ACM76" s="7">
        <v>298</v>
      </c>
      <c r="ACN76" s="7">
        <v>0</v>
      </c>
      <c r="ACO76" s="7">
        <v>0</v>
      </c>
      <c r="ACP76" s="7">
        <v>0</v>
      </c>
      <c r="ACQ76" s="7">
        <v>606</v>
      </c>
      <c r="ACR76" s="7">
        <v>29</v>
      </c>
      <c r="ACS76" s="7">
        <v>0</v>
      </c>
      <c r="ACT76" s="7">
        <v>1975</v>
      </c>
      <c r="ACU76" s="7">
        <v>0</v>
      </c>
      <c r="ACV76" s="7">
        <v>0</v>
      </c>
      <c r="ACW76" s="7">
        <v>896</v>
      </c>
      <c r="ACX76" s="7">
        <v>0</v>
      </c>
      <c r="ACY76" s="7">
        <v>139</v>
      </c>
      <c r="ACZ76" s="7">
        <v>0</v>
      </c>
      <c r="ADA76" s="7">
        <v>139</v>
      </c>
      <c r="ADB76" s="7">
        <v>0</v>
      </c>
      <c r="ADC76" s="7">
        <v>9</v>
      </c>
      <c r="ADD76" s="7">
        <v>0</v>
      </c>
      <c r="ADE76" s="7">
        <v>0</v>
      </c>
      <c r="ADF76" s="7">
        <v>36</v>
      </c>
      <c r="ADG76" s="7">
        <v>0</v>
      </c>
      <c r="ADH76" s="7">
        <v>0</v>
      </c>
      <c r="ADI76" s="7">
        <v>0</v>
      </c>
      <c r="ADJ76" s="7">
        <v>155</v>
      </c>
      <c r="ADK76" s="7">
        <v>0</v>
      </c>
      <c r="ADL76" s="7">
        <v>0</v>
      </c>
      <c r="ADM76" s="7">
        <v>0</v>
      </c>
      <c r="ADN76" s="7">
        <v>0</v>
      </c>
      <c r="ADO76" s="7">
        <v>0</v>
      </c>
      <c r="ADP76" s="7">
        <v>0</v>
      </c>
      <c r="ADQ76" s="7">
        <v>0</v>
      </c>
      <c r="ADR76" s="7">
        <v>516</v>
      </c>
      <c r="ADS76" s="7">
        <v>0</v>
      </c>
      <c r="ADT76" s="7">
        <v>43</v>
      </c>
      <c r="ADU76" s="7">
        <v>0</v>
      </c>
      <c r="ADV76" s="7">
        <v>49</v>
      </c>
      <c r="ADW76" s="7">
        <v>0</v>
      </c>
      <c r="ADX76" s="7">
        <v>0</v>
      </c>
      <c r="ADY76" s="7">
        <v>0</v>
      </c>
      <c r="ADZ76" s="7">
        <v>0</v>
      </c>
      <c r="AEA76" s="7">
        <v>0</v>
      </c>
      <c r="AEB76" s="7">
        <v>0</v>
      </c>
      <c r="AEC76" s="7">
        <v>139</v>
      </c>
      <c r="AED76" s="7">
        <v>945</v>
      </c>
      <c r="AEE76" s="7">
        <v>0</v>
      </c>
      <c r="AEF76" s="7">
        <v>52</v>
      </c>
      <c r="AEG76" s="7">
        <v>0</v>
      </c>
      <c r="AEH76" s="7">
        <v>5388</v>
      </c>
      <c r="AEI76" s="7">
        <v>72</v>
      </c>
      <c r="AEJ76" s="7">
        <v>0</v>
      </c>
      <c r="AEK76" s="7">
        <v>0</v>
      </c>
      <c r="AEL76" s="7">
        <v>105</v>
      </c>
      <c r="AEM76" s="7">
        <v>0</v>
      </c>
      <c r="AEN76" s="7">
        <v>1099</v>
      </c>
      <c r="AEO76" s="7">
        <v>0</v>
      </c>
      <c r="AEP76" s="7">
        <v>7</v>
      </c>
      <c r="AEQ76" s="7">
        <v>0</v>
      </c>
      <c r="AER76" s="7">
        <v>0</v>
      </c>
      <c r="AES76" s="7">
        <v>0</v>
      </c>
      <c r="AET76" s="7">
        <v>0</v>
      </c>
      <c r="AEU76" s="7">
        <v>0</v>
      </c>
      <c r="AEV76" s="7">
        <v>0</v>
      </c>
      <c r="AEW76" s="7">
        <v>0</v>
      </c>
      <c r="AEX76" s="7">
        <v>0</v>
      </c>
      <c r="AEY76" s="7">
        <v>1850</v>
      </c>
      <c r="AEZ76" s="7">
        <v>0</v>
      </c>
      <c r="AFA76" s="7">
        <v>7</v>
      </c>
      <c r="AFB76" s="7">
        <v>82</v>
      </c>
      <c r="AFC76" s="7">
        <v>355</v>
      </c>
      <c r="AFD76" s="7">
        <v>60</v>
      </c>
      <c r="AFE76" s="7">
        <v>155</v>
      </c>
      <c r="AFF76" s="7">
        <v>3073</v>
      </c>
      <c r="AFG76" s="7">
        <v>1236</v>
      </c>
      <c r="AFH76" s="7">
        <v>18</v>
      </c>
      <c r="AFI76" s="7">
        <v>1179</v>
      </c>
      <c r="AFJ76" s="7">
        <v>0</v>
      </c>
      <c r="AFK76" s="7">
        <v>0</v>
      </c>
      <c r="AFL76" s="7">
        <v>181</v>
      </c>
      <c r="AFM76" s="7">
        <v>43</v>
      </c>
      <c r="AFN76" s="7">
        <v>14</v>
      </c>
      <c r="AFO76" s="7">
        <v>276</v>
      </c>
      <c r="AFP76" s="7">
        <v>162</v>
      </c>
      <c r="AFQ76" s="7">
        <v>67</v>
      </c>
      <c r="AFR76" s="7">
        <v>0</v>
      </c>
      <c r="AFS76" s="7">
        <v>177</v>
      </c>
      <c r="AFT76" s="7">
        <v>105</v>
      </c>
      <c r="AFU76" s="7">
        <v>1666</v>
      </c>
      <c r="AFV76" s="7">
        <v>363</v>
      </c>
      <c r="AFW76" s="7">
        <v>525</v>
      </c>
      <c r="AFX76" s="7">
        <v>0</v>
      </c>
      <c r="AFY76" s="7">
        <v>74</v>
      </c>
      <c r="AFZ76" s="7">
        <v>157</v>
      </c>
      <c r="AGA76" s="7">
        <v>0</v>
      </c>
      <c r="AGB76" s="7">
        <v>0</v>
      </c>
      <c r="AGC76" s="7">
        <v>1102</v>
      </c>
      <c r="AGD76" s="7">
        <v>77</v>
      </c>
      <c r="AGE76" s="7">
        <v>616</v>
      </c>
      <c r="AGF76" s="7">
        <v>2380</v>
      </c>
      <c r="AGG76" s="7">
        <v>0</v>
      </c>
      <c r="AGH76" s="7">
        <v>0</v>
      </c>
      <c r="AGI76" s="7">
        <v>0</v>
      </c>
      <c r="AGJ76" s="7">
        <v>0</v>
      </c>
      <c r="AGK76" s="7">
        <v>0</v>
      </c>
      <c r="AGL76" s="7">
        <v>0</v>
      </c>
      <c r="AGM76" s="7">
        <v>0</v>
      </c>
      <c r="AGN76" s="7">
        <v>0</v>
      </c>
      <c r="AGO76" s="7">
        <v>0</v>
      </c>
      <c r="AGP76" s="7">
        <v>0</v>
      </c>
      <c r="AGQ76" s="7">
        <v>0</v>
      </c>
      <c r="AGR76" s="7">
        <v>0</v>
      </c>
      <c r="AGS76" s="7">
        <v>22</v>
      </c>
      <c r="AGT76" s="7">
        <v>0</v>
      </c>
      <c r="AGU76" s="7">
        <v>0</v>
      </c>
      <c r="AGV76" s="7">
        <v>30</v>
      </c>
      <c r="AGW76" s="7">
        <v>0</v>
      </c>
      <c r="AGX76" s="7">
        <v>366</v>
      </c>
      <c r="AGY76" s="7">
        <v>2196</v>
      </c>
      <c r="AGZ76" s="7">
        <v>0</v>
      </c>
      <c r="AHA76" s="7">
        <v>39</v>
      </c>
      <c r="AHB76" s="7">
        <v>0</v>
      </c>
      <c r="AHC76" s="7">
        <v>0</v>
      </c>
      <c r="AHD76" s="7">
        <v>0</v>
      </c>
      <c r="AHE76" s="7">
        <v>0</v>
      </c>
      <c r="AHF76" s="7">
        <v>910</v>
      </c>
      <c r="AHG76" s="7">
        <v>59</v>
      </c>
      <c r="AHH76" s="7">
        <v>712</v>
      </c>
      <c r="AHI76" s="7">
        <v>0</v>
      </c>
      <c r="AHJ76" s="7">
        <v>371</v>
      </c>
      <c r="AHK76" s="7">
        <v>0</v>
      </c>
      <c r="AHL76" s="7">
        <v>248</v>
      </c>
      <c r="AHM76" s="7">
        <v>1335</v>
      </c>
      <c r="AHN76" s="7">
        <v>0</v>
      </c>
      <c r="AHO76" s="7">
        <v>0</v>
      </c>
      <c r="AHP76" s="7">
        <v>478</v>
      </c>
      <c r="AHQ76" s="7">
        <v>0</v>
      </c>
      <c r="AHR76" s="7">
        <v>905</v>
      </c>
      <c r="AHS76" s="7">
        <v>0</v>
      </c>
      <c r="AHT76" s="7">
        <v>0</v>
      </c>
      <c r="AHU76" s="7">
        <v>0</v>
      </c>
      <c r="AHV76" s="7">
        <v>194</v>
      </c>
      <c r="AHW76" s="7">
        <v>0</v>
      </c>
      <c r="AHX76" s="7">
        <v>0</v>
      </c>
      <c r="AHY76" s="7">
        <v>0</v>
      </c>
      <c r="AHZ76" s="7">
        <v>481</v>
      </c>
      <c r="AIA76" s="7">
        <v>0</v>
      </c>
      <c r="AIB76" s="7">
        <v>0</v>
      </c>
      <c r="AIC76" s="7">
        <v>2</v>
      </c>
      <c r="AID76" s="7">
        <v>0</v>
      </c>
      <c r="AIE76" s="7">
        <v>0</v>
      </c>
      <c r="AIF76" s="7">
        <v>0</v>
      </c>
      <c r="AIG76" s="7">
        <v>291</v>
      </c>
      <c r="AIH76" s="7">
        <v>262</v>
      </c>
      <c r="AII76" s="7">
        <v>0</v>
      </c>
      <c r="AIJ76" s="7">
        <v>0</v>
      </c>
      <c r="AIK76" s="7">
        <v>164</v>
      </c>
      <c r="AIL76" s="7">
        <v>0</v>
      </c>
      <c r="AIM76" s="7">
        <v>91</v>
      </c>
      <c r="AIN76" s="7">
        <v>0</v>
      </c>
      <c r="AIO76" s="7">
        <v>460</v>
      </c>
      <c r="AIP76" s="7">
        <v>61</v>
      </c>
      <c r="AIQ76" s="7">
        <v>62</v>
      </c>
      <c r="AIR76" s="7">
        <v>657</v>
      </c>
      <c r="AIS76" s="7">
        <v>0</v>
      </c>
      <c r="AIT76" s="7">
        <v>2335</v>
      </c>
      <c r="AIU76" s="7">
        <v>1714</v>
      </c>
      <c r="AIV76" s="7">
        <v>0</v>
      </c>
      <c r="AIW76" s="7">
        <v>0</v>
      </c>
      <c r="AIX76" s="7">
        <v>30</v>
      </c>
      <c r="AIY76" s="7">
        <v>0</v>
      </c>
    </row>
    <row r="77" spans="1:935" ht="15.75" x14ac:dyDescent="0.25">
      <c r="A77" s="38" t="s">
        <v>133</v>
      </c>
      <c r="B77" s="7">
        <v>-347</v>
      </c>
      <c r="C77" s="7">
        <v>-716</v>
      </c>
      <c r="D77" s="7">
        <v>-508</v>
      </c>
      <c r="E77" s="7">
        <v>-454</v>
      </c>
      <c r="F77" s="7">
        <v>-551</v>
      </c>
      <c r="G77" s="7">
        <v>-242</v>
      </c>
      <c r="H77" s="7">
        <v>-565</v>
      </c>
      <c r="I77" s="7">
        <v>-654</v>
      </c>
      <c r="J77" s="7">
        <v>-648</v>
      </c>
      <c r="K77" s="7">
        <v>-644</v>
      </c>
      <c r="L77" s="7">
        <v>-538</v>
      </c>
      <c r="M77" s="7">
        <v>-624</v>
      </c>
      <c r="N77" s="7">
        <v>-1563</v>
      </c>
      <c r="O77" s="7">
        <v>-574</v>
      </c>
      <c r="P77" s="7">
        <v>-995</v>
      </c>
      <c r="Q77" s="7">
        <v>-537</v>
      </c>
      <c r="R77" s="7">
        <v>-736</v>
      </c>
      <c r="S77" s="7">
        <v>-77</v>
      </c>
      <c r="T77" s="7">
        <v>-595</v>
      </c>
      <c r="U77" s="7">
        <v>-663</v>
      </c>
      <c r="V77" s="7">
        <v>-819</v>
      </c>
      <c r="W77" s="7">
        <v>-548</v>
      </c>
      <c r="X77" s="7">
        <v>-845</v>
      </c>
      <c r="Y77" s="7">
        <v>-499</v>
      </c>
      <c r="Z77" s="7">
        <v>-627</v>
      </c>
      <c r="AA77" s="7">
        <v>-561</v>
      </c>
      <c r="AB77" s="7">
        <v>-818</v>
      </c>
      <c r="AC77" s="7">
        <v>-777</v>
      </c>
      <c r="AD77" s="7">
        <v>-557</v>
      </c>
      <c r="AE77" s="7">
        <v>-365</v>
      </c>
      <c r="AF77" s="7">
        <v>-759</v>
      </c>
      <c r="AG77" s="7">
        <v>-862</v>
      </c>
      <c r="AH77" s="7">
        <v>-1018</v>
      </c>
      <c r="AI77" s="7">
        <v>-886</v>
      </c>
      <c r="AJ77" s="7">
        <v>-493</v>
      </c>
      <c r="AK77" s="7">
        <v>-775</v>
      </c>
      <c r="AL77" s="7">
        <v>-617</v>
      </c>
      <c r="AM77" s="7">
        <v>-927</v>
      </c>
      <c r="AN77" s="7">
        <v>-752</v>
      </c>
      <c r="AO77" s="7">
        <v>-487</v>
      </c>
      <c r="AP77" s="7">
        <v>-593</v>
      </c>
      <c r="AQ77" s="7">
        <v>-594</v>
      </c>
      <c r="AR77" s="7">
        <v>-478</v>
      </c>
      <c r="AS77" s="7">
        <v>-506</v>
      </c>
      <c r="AT77" s="7">
        <v>-1078</v>
      </c>
      <c r="AU77" s="7">
        <v>-472</v>
      </c>
      <c r="AV77" s="7">
        <v>-525</v>
      </c>
      <c r="AW77" s="7">
        <v>-731</v>
      </c>
      <c r="AX77" s="7">
        <v>-860</v>
      </c>
      <c r="AY77" s="7">
        <v>-530</v>
      </c>
      <c r="AZ77" s="7">
        <v>-534</v>
      </c>
      <c r="BA77" s="7">
        <v>-655</v>
      </c>
      <c r="BB77" s="7">
        <v>-701</v>
      </c>
      <c r="BC77" s="7">
        <v>-510</v>
      </c>
      <c r="BD77" s="7">
        <v>-421</v>
      </c>
      <c r="BE77" s="7">
        <v>-581</v>
      </c>
      <c r="BF77" s="7">
        <v>-1018</v>
      </c>
      <c r="BG77" s="7">
        <v>-855</v>
      </c>
      <c r="BH77" s="7">
        <v>-497</v>
      </c>
      <c r="BI77" s="7">
        <v>-528</v>
      </c>
      <c r="BJ77" s="7">
        <v>-541</v>
      </c>
      <c r="BK77" s="7">
        <v>-771</v>
      </c>
      <c r="BL77" s="7">
        <v>-699</v>
      </c>
      <c r="BM77" s="7">
        <v>-516</v>
      </c>
      <c r="BN77" s="7">
        <v>-769</v>
      </c>
      <c r="BO77" s="7">
        <v>-185</v>
      </c>
      <c r="BP77" s="7">
        <v>-663</v>
      </c>
      <c r="BQ77" s="7">
        <v>-583</v>
      </c>
      <c r="BR77" s="7">
        <v>-821</v>
      </c>
      <c r="BS77" s="7">
        <v>-453</v>
      </c>
      <c r="BT77" s="7">
        <v>-712</v>
      </c>
      <c r="BU77" s="7">
        <v>-446</v>
      </c>
      <c r="BV77" s="7">
        <v>-745</v>
      </c>
      <c r="BW77" s="7">
        <v>-690</v>
      </c>
      <c r="BX77" s="7">
        <v>-695</v>
      </c>
      <c r="BY77" s="7">
        <v>-703</v>
      </c>
      <c r="BZ77" s="7">
        <v>-360</v>
      </c>
      <c r="CA77" s="7">
        <v>-594</v>
      </c>
      <c r="CB77" s="7">
        <v>-591</v>
      </c>
      <c r="CC77" s="7">
        <v>-685</v>
      </c>
      <c r="CD77" s="7">
        <v>-175</v>
      </c>
      <c r="CE77" s="7">
        <v>-694</v>
      </c>
      <c r="CF77" s="7">
        <v>-700</v>
      </c>
      <c r="CG77" s="7">
        <v>-1028</v>
      </c>
      <c r="CH77" s="7">
        <v>-535</v>
      </c>
      <c r="CI77" s="7">
        <v>-755</v>
      </c>
      <c r="CJ77" s="7">
        <v>-573</v>
      </c>
      <c r="CK77" s="7">
        <v>-1162</v>
      </c>
      <c r="CL77" s="7">
        <v>-1630</v>
      </c>
      <c r="CM77" s="7">
        <v>-710</v>
      </c>
      <c r="CN77" s="7">
        <v>-519</v>
      </c>
      <c r="CO77" s="7">
        <v>-448</v>
      </c>
      <c r="CP77" s="7">
        <v>-468</v>
      </c>
      <c r="CQ77" s="7">
        <v>-937</v>
      </c>
      <c r="CR77" s="7">
        <v>-656</v>
      </c>
      <c r="CS77" s="7">
        <v>-665</v>
      </c>
      <c r="CT77" s="7">
        <v>-727</v>
      </c>
      <c r="CU77" s="7">
        <v>-841</v>
      </c>
      <c r="CV77" s="7">
        <v>-615</v>
      </c>
      <c r="CW77" s="7">
        <v>-731</v>
      </c>
      <c r="CX77" s="7">
        <v>-1066</v>
      </c>
      <c r="CY77" s="7">
        <v>-453</v>
      </c>
      <c r="CZ77" s="7">
        <v>-822</v>
      </c>
      <c r="DA77" s="7">
        <v>-722</v>
      </c>
      <c r="DB77" s="7">
        <v>-507</v>
      </c>
      <c r="DC77" s="7">
        <v>-623</v>
      </c>
      <c r="DD77" s="7">
        <v>-988</v>
      </c>
      <c r="DE77" s="7">
        <v>-648</v>
      </c>
      <c r="DF77" s="7">
        <v>-1114</v>
      </c>
      <c r="DG77" s="7">
        <v>-366</v>
      </c>
      <c r="DH77" s="7">
        <v>-467</v>
      </c>
      <c r="DI77" s="7">
        <v>-659</v>
      </c>
      <c r="DJ77" s="7">
        <v>-413</v>
      </c>
      <c r="DK77" s="7">
        <v>-678</v>
      </c>
      <c r="DL77" s="7">
        <v>-320</v>
      </c>
      <c r="DM77" s="7">
        <v>-628</v>
      </c>
      <c r="DN77" s="7">
        <v>-444</v>
      </c>
      <c r="DO77" s="7">
        <v>-571</v>
      </c>
      <c r="DP77" s="7">
        <v>-814</v>
      </c>
      <c r="DQ77" s="7">
        <v>-711</v>
      </c>
      <c r="DR77" s="7">
        <v>-1524</v>
      </c>
      <c r="DS77" s="7">
        <v>-531</v>
      </c>
      <c r="DT77" s="7">
        <v>-626</v>
      </c>
      <c r="DU77" s="7">
        <v>-539</v>
      </c>
      <c r="DV77" s="7">
        <v>-819</v>
      </c>
      <c r="DW77" s="7">
        <v>-518</v>
      </c>
      <c r="DX77" s="7">
        <v>-468</v>
      </c>
      <c r="DY77" s="7">
        <v>-581</v>
      </c>
      <c r="DZ77" s="7">
        <v>-778</v>
      </c>
      <c r="EA77" s="7">
        <v>-881</v>
      </c>
      <c r="EB77" s="7">
        <v>0</v>
      </c>
      <c r="EC77" s="7">
        <v>-704</v>
      </c>
      <c r="ED77" s="7">
        <v>-564</v>
      </c>
      <c r="EE77" s="7">
        <v>-965</v>
      </c>
      <c r="EF77" s="7">
        <v>-559</v>
      </c>
      <c r="EG77" s="7">
        <v>-583</v>
      </c>
      <c r="EH77" s="7">
        <v>-215</v>
      </c>
      <c r="EI77" s="7">
        <v>-444</v>
      </c>
      <c r="EJ77" s="7">
        <v>-925</v>
      </c>
      <c r="EK77" s="7">
        <v>-807</v>
      </c>
      <c r="EL77" s="7">
        <v>-773</v>
      </c>
      <c r="EM77" s="7">
        <v>-828</v>
      </c>
      <c r="EN77" s="7">
        <v>-395</v>
      </c>
      <c r="EO77" s="7">
        <v>-1127</v>
      </c>
      <c r="EP77" s="7">
        <v>-1078</v>
      </c>
      <c r="EQ77" s="7">
        <v>-790</v>
      </c>
      <c r="ER77" s="7">
        <v>-655</v>
      </c>
      <c r="ES77" s="7">
        <v>-628</v>
      </c>
      <c r="ET77" s="7">
        <v>-878</v>
      </c>
      <c r="EU77" s="7">
        <v>-64</v>
      </c>
      <c r="EV77" s="7">
        <v>-738</v>
      </c>
      <c r="EW77" s="7">
        <v>-592</v>
      </c>
      <c r="EX77" s="7">
        <v>-680</v>
      </c>
      <c r="EY77" s="7">
        <v>-932</v>
      </c>
      <c r="EZ77" s="7">
        <v>-435</v>
      </c>
      <c r="FA77" s="7">
        <v>-760</v>
      </c>
      <c r="FB77" s="7">
        <v>-391</v>
      </c>
      <c r="FC77" s="7">
        <v>-437</v>
      </c>
      <c r="FD77" s="7">
        <v>-743</v>
      </c>
      <c r="FE77" s="7">
        <v>-848</v>
      </c>
      <c r="FF77" s="7">
        <v>-749</v>
      </c>
      <c r="FG77" s="7">
        <v>-591</v>
      </c>
      <c r="FH77" s="7">
        <v>-641</v>
      </c>
      <c r="FI77" s="7">
        <v>-1223</v>
      </c>
      <c r="FJ77" s="7">
        <v>-983</v>
      </c>
      <c r="FK77" s="7">
        <v>-668</v>
      </c>
      <c r="FL77" s="7">
        <v>-1026</v>
      </c>
      <c r="FM77" s="7">
        <v>-890</v>
      </c>
      <c r="FN77" s="7">
        <v>-962</v>
      </c>
      <c r="FO77" s="7">
        <v>-411</v>
      </c>
      <c r="FP77" s="7">
        <v>-1006</v>
      </c>
      <c r="FQ77" s="7">
        <v>-929</v>
      </c>
      <c r="FR77" s="7">
        <v>-737</v>
      </c>
      <c r="FS77" s="7">
        <v>-726</v>
      </c>
      <c r="FT77" s="7">
        <v>-1048</v>
      </c>
      <c r="FU77" s="7">
        <v>-1040</v>
      </c>
      <c r="FV77" s="7">
        <v>-591</v>
      </c>
      <c r="FW77" s="7">
        <v>-271</v>
      </c>
      <c r="FX77" s="7">
        <v>-829</v>
      </c>
      <c r="FY77" s="7">
        <v>-806</v>
      </c>
      <c r="FZ77" s="7">
        <v>-2234</v>
      </c>
      <c r="GA77" s="7">
        <v>-1657</v>
      </c>
      <c r="GB77" s="7">
        <v>-1098</v>
      </c>
      <c r="GC77" s="7">
        <v>-680</v>
      </c>
      <c r="GD77" s="7">
        <v>-442</v>
      </c>
      <c r="GE77" s="7">
        <v>-877</v>
      </c>
      <c r="GF77" s="7">
        <v>-595</v>
      </c>
      <c r="GG77" s="7">
        <v>-494</v>
      </c>
      <c r="GH77" s="7">
        <v>-409</v>
      </c>
      <c r="GI77" s="7">
        <v>-618</v>
      </c>
      <c r="GJ77" s="7">
        <v>-452</v>
      </c>
      <c r="GK77" s="7">
        <v>-1896</v>
      </c>
      <c r="GL77" s="7">
        <v>-957</v>
      </c>
      <c r="GM77" s="7">
        <v>-675</v>
      </c>
      <c r="GN77" s="7">
        <v>-634</v>
      </c>
      <c r="GO77" s="7">
        <v>-829</v>
      </c>
      <c r="GP77" s="7">
        <v>-534</v>
      </c>
      <c r="GQ77" s="7">
        <v>-610</v>
      </c>
      <c r="GR77" s="7">
        <v>-386</v>
      </c>
      <c r="GS77" s="7">
        <v>-402</v>
      </c>
      <c r="GT77" s="7">
        <v>-807</v>
      </c>
      <c r="GU77" s="7">
        <v>-832</v>
      </c>
      <c r="GV77" s="7">
        <v>-699</v>
      </c>
      <c r="GW77" s="7">
        <v>-571</v>
      </c>
      <c r="GX77" s="7">
        <v>-786</v>
      </c>
      <c r="GY77" s="7">
        <v>-870</v>
      </c>
      <c r="GZ77" s="7">
        <v>-1303</v>
      </c>
      <c r="HA77" s="7">
        <v>-533</v>
      </c>
      <c r="HB77" s="7">
        <v>-581</v>
      </c>
      <c r="HC77" s="7">
        <v>-909</v>
      </c>
      <c r="HD77" s="7">
        <v>-324</v>
      </c>
      <c r="HE77" s="7">
        <v>-822</v>
      </c>
      <c r="HF77" s="7">
        <v>-503</v>
      </c>
      <c r="HG77" s="7">
        <v>-548</v>
      </c>
      <c r="HH77" s="7">
        <v>-487</v>
      </c>
      <c r="HI77" s="7">
        <v>-643</v>
      </c>
      <c r="HJ77" s="7">
        <v>-871</v>
      </c>
      <c r="HK77" s="7">
        <v>-166</v>
      </c>
      <c r="HL77" s="7">
        <v>-1068</v>
      </c>
      <c r="HM77" s="7">
        <v>-400</v>
      </c>
      <c r="HN77" s="7">
        <v>-608</v>
      </c>
      <c r="HO77" s="7">
        <v>-831</v>
      </c>
      <c r="HP77" s="7">
        <v>-493</v>
      </c>
      <c r="HQ77" s="7">
        <v>-896</v>
      </c>
      <c r="HR77" s="7">
        <v>-640</v>
      </c>
      <c r="HS77" s="7">
        <v>-486</v>
      </c>
      <c r="HT77" s="7">
        <v>-585</v>
      </c>
      <c r="HU77" s="7">
        <v>-601</v>
      </c>
      <c r="HV77" s="7">
        <v>-462</v>
      </c>
      <c r="HW77" s="7">
        <v>-229</v>
      </c>
      <c r="HX77" s="7">
        <v>-810</v>
      </c>
      <c r="HY77" s="7">
        <v>-42</v>
      </c>
      <c r="HZ77" s="7">
        <v>-165</v>
      </c>
      <c r="IA77" s="7">
        <v>-796</v>
      </c>
      <c r="IB77" s="7">
        <v>-673</v>
      </c>
      <c r="IC77" s="7">
        <v>-970</v>
      </c>
      <c r="ID77" s="7">
        <v>-745</v>
      </c>
      <c r="IE77" s="7">
        <v>-676</v>
      </c>
      <c r="IF77" s="7">
        <v>-403</v>
      </c>
      <c r="IG77" s="7">
        <v>-173</v>
      </c>
      <c r="IH77" s="7">
        <v>-791</v>
      </c>
      <c r="II77" s="7">
        <v>-755</v>
      </c>
      <c r="IJ77" s="7">
        <v>-741</v>
      </c>
      <c r="IK77" s="7">
        <v>-1130</v>
      </c>
      <c r="IL77" s="7">
        <v>-729</v>
      </c>
      <c r="IM77" s="7">
        <v>-864</v>
      </c>
      <c r="IN77" s="7">
        <v>-327</v>
      </c>
      <c r="IO77" s="7">
        <v>-505</v>
      </c>
      <c r="IP77" s="7">
        <v>-615</v>
      </c>
      <c r="IQ77" s="7">
        <v>-466</v>
      </c>
      <c r="IR77" s="7">
        <v>-916</v>
      </c>
      <c r="IS77" s="7">
        <v>-532</v>
      </c>
      <c r="IT77" s="7">
        <v>-800</v>
      </c>
      <c r="IU77" s="7">
        <v>-706</v>
      </c>
      <c r="IV77" s="7">
        <v>-936</v>
      </c>
      <c r="IW77" s="7">
        <v>-625</v>
      </c>
      <c r="IX77" s="7">
        <v>-18</v>
      </c>
      <c r="IY77" s="7">
        <v>-331</v>
      </c>
      <c r="IZ77" s="7">
        <v>-1079</v>
      </c>
      <c r="JA77" s="7">
        <v>-517</v>
      </c>
      <c r="JB77" s="7">
        <v>-498</v>
      </c>
      <c r="JC77" s="7">
        <v>-427</v>
      </c>
      <c r="JD77" s="7">
        <v>-207</v>
      </c>
      <c r="JE77" s="7">
        <v>-435</v>
      </c>
      <c r="JF77" s="7">
        <v>-366</v>
      </c>
      <c r="JG77" s="7">
        <v>-850</v>
      </c>
      <c r="JH77" s="7">
        <v>-735</v>
      </c>
      <c r="JI77" s="7">
        <v>-657</v>
      </c>
      <c r="JJ77" s="7">
        <v>-722</v>
      </c>
      <c r="JK77" s="7">
        <v>-672</v>
      </c>
      <c r="JL77" s="7">
        <v>-800</v>
      </c>
      <c r="JM77" s="7">
        <v>-1052</v>
      </c>
      <c r="JN77" s="7">
        <v>-764</v>
      </c>
      <c r="JO77" s="7">
        <v>-558</v>
      </c>
      <c r="JP77" s="7">
        <v>-1145</v>
      </c>
      <c r="JQ77" s="7">
        <v>-604</v>
      </c>
      <c r="JR77" s="7">
        <v>-706</v>
      </c>
      <c r="JS77" s="7">
        <v>-380</v>
      </c>
      <c r="JT77" s="7">
        <v>-1166</v>
      </c>
      <c r="JU77" s="7">
        <v>-666</v>
      </c>
      <c r="JV77" s="7">
        <v>-683</v>
      </c>
      <c r="JW77" s="7">
        <v>-744</v>
      </c>
      <c r="JX77" s="7">
        <v>-796</v>
      </c>
      <c r="JY77" s="7">
        <v>-500</v>
      </c>
      <c r="JZ77" s="7">
        <v>-650</v>
      </c>
      <c r="KA77" s="7">
        <v>-707</v>
      </c>
      <c r="KB77" s="7">
        <v>-625</v>
      </c>
      <c r="KC77" s="7">
        <v>-702</v>
      </c>
      <c r="KD77" s="7">
        <v>-757</v>
      </c>
      <c r="KE77" s="7">
        <v>-1050</v>
      </c>
      <c r="KF77" s="7">
        <v>-495</v>
      </c>
      <c r="KG77" s="7">
        <v>-576</v>
      </c>
      <c r="KH77" s="7">
        <v>-984</v>
      </c>
      <c r="KI77" s="7">
        <v>-1057</v>
      </c>
      <c r="KJ77" s="7">
        <v>-717</v>
      </c>
      <c r="KK77" s="7">
        <v>-773</v>
      </c>
      <c r="KL77" s="7">
        <v>-495</v>
      </c>
      <c r="KM77" s="7">
        <v>-508</v>
      </c>
      <c r="KN77" s="7">
        <v>-558</v>
      </c>
      <c r="KO77" s="7">
        <v>-1029</v>
      </c>
      <c r="KP77" s="7">
        <v>-732</v>
      </c>
      <c r="KQ77" s="7">
        <v>-843</v>
      </c>
      <c r="KR77" s="7">
        <v>-660</v>
      </c>
      <c r="KS77" s="7">
        <v>-808</v>
      </c>
      <c r="KT77" s="7">
        <v>-587</v>
      </c>
      <c r="KU77" s="7">
        <v>-954</v>
      </c>
      <c r="KV77" s="7">
        <v>-916</v>
      </c>
      <c r="KW77" s="7">
        <v>-523</v>
      </c>
      <c r="KX77" s="7">
        <v>-692</v>
      </c>
      <c r="KY77" s="7">
        <v>-695</v>
      </c>
      <c r="KZ77" s="7">
        <v>-691</v>
      </c>
      <c r="LA77" s="7">
        <v>-523</v>
      </c>
      <c r="LB77" s="7">
        <v>-712</v>
      </c>
      <c r="LC77" s="7">
        <v>-295</v>
      </c>
      <c r="LD77" s="7">
        <v>-584</v>
      </c>
      <c r="LE77" s="7">
        <v>-690</v>
      </c>
      <c r="LF77" s="7">
        <v>-760</v>
      </c>
      <c r="LG77" s="7">
        <v>-908</v>
      </c>
      <c r="LH77" s="7">
        <v>-177</v>
      </c>
      <c r="LI77" s="7">
        <v>-919</v>
      </c>
      <c r="LJ77" s="7">
        <v>-1078</v>
      </c>
      <c r="LK77" s="7">
        <v>-485</v>
      </c>
      <c r="LL77" s="7">
        <v>-897</v>
      </c>
      <c r="LM77" s="7">
        <v>-925</v>
      </c>
      <c r="LN77" s="7">
        <v>-755</v>
      </c>
      <c r="LO77" s="7">
        <v>-1460</v>
      </c>
      <c r="LP77" s="7">
        <v>-734</v>
      </c>
      <c r="LQ77" s="7">
        <v>-639</v>
      </c>
      <c r="LR77" s="7">
        <v>-695</v>
      </c>
      <c r="LS77" s="7">
        <v>-391</v>
      </c>
      <c r="LT77" s="7">
        <v>-595</v>
      </c>
      <c r="LU77" s="7">
        <v>-318</v>
      </c>
      <c r="LV77" s="7">
        <v>-806</v>
      </c>
      <c r="LW77" s="7">
        <v>-319</v>
      </c>
      <c r="LX77" s="7">
        <v>-812</v>
      </c>
      <c r="LY77" s="7">
        <v>-278</v>
      </c>
      <c r="LZ77" s="7">
        <v>-786</v>
      </c>
      <c r="MA77" s="7">
        <v>-327</v>
      </c>
      <c r="MB77" s="7">
        <v>-1031</v>
      </c>
      <c r="MC77" s="7">
        <v>-495</v>
      </c>
      <c r="MD77" s="7">
        <v>-640</v>
      </c>
      <c r="ME77" s="7">
        <v>-584</v>
      </c>
      <c r="MF77" s="7">
        <v>-324</v>
      </c>
      <c r="MG77" s="7">
        <v>-501</v>
      </c>
      <c r="MH77" s="7">
        <v>-846</v>
      </c>
      <c r="MI77" s="7">
        <v>-773</v>
      </c>
      <c r="MJ77" s="7">
        <v>-866</v>
      </c>
      <c r="MK77" s="7">
        <v>-718</v>
      </c>
      <c r="ML77" s="7">
        <v>-1630</v>
      </c>
      <c r="MM77" s="7">
        <v>-536</v>
      </c>
      <c r="MN77" s="7">
        <v>-613</v>
      </c>
      <c r="MO77" s="7">
        <v>-472</v>
      </c>
      <c r="MP77" s="7">
        <v>-1050</v>
      </c>
      <c r="MQ77" s="7">
        <v>-573</v>
      </c>
      <c r="MR77" s="7">
        <v>-1113</v>
      </c>
      <c r="MS77" s="7">
        <v>-628</v>
      </c>
      <c r="MT77" s="7">
        <v>-705</v>
      </c>
      <c r="MU77" s="7">
        <v>-1078</v>
      </c>
      <c r="MV77" s="7">
        <v>-392</v>
      </c>
      <c r="MW77" s="7">
        <v>-494</v>
      </c>
      <c r="MX77" s="7">
        <v>-780</v>
      </c>
      <c r="MY77" s="7">
        <v>-969</v>
      </c>
      <c r="MZ77" s="7">
        <v>-471</v>
      </c>
      <c r="NA77" s="7">
        <v>-595</v>
      </c>
      <c r="NB77" s="7">
        <v>-496</v>
      </c>
      <c r="NC77" s="7">
        <v>-645</v>
      </c>
      <c r="ND77" s="7">
        <v>-436</v>
      </c>
      <c r="NE77" s="7">
        <v>-547</v>
      </c>
      <c r="NF77" s="7">
        <v>-447</v>
      </c>
      <c r="NG77" s="7">
        <v>-570</v>
      </c>
      <c r="NH77" s="7">
        <v>-629</v>
      </c>
      <c r="NI77" s="7">
        <v>-686</v>
      </c>
      <c r="NJ77" s="7">
        <v>-506</v>
      </c>
      <c r="NK77" s="7">
        <v>-299</v>
      </c>
      <c r="NL77" s="7">
        <v>-642</v>
      </c>
      <c r="NM77" s="7">
        <v>-674</v>
      </c>
      <c r="NN77" s="7">
        <v>-563</v>
      </c>
      <c r="NO77" s="7">
        <v>-455</v>
      </c>
      <c r="NP77" s="7">
        <v>-688</v>
      </c>
      <c r="NQ77" s="7">
        <v>-651</v>
      </c>
      <c r="NR77" s="7">
        <v>-584</v>
      </c>
      <c r="NS77" s="7">
        <v>-666</v>
      </c>
      <c r="NT77" s="7">
        <v>-637</v>
      </c>
      <c r="NU77" s="7">
        <v>-985</v>
      </c>
      <c r="NV77" s="7">
        <v>-517</v>
      </c>
      <c r="NW77" s="7">
        <v>-852</v>
      </c>
      <c r="NX77" s="7">
        <v>0</v>
      </c>
      <c r="NY77" s="7">
        <v>-516</v>
      </c>
      <c r="NZ77" s="7">
        <v>-934</v>
      </c>
      <c r="OA77" s="7">
        <v>-759</v>
      </c>
      <c r="OB77" s="7">
        <v>-775</v>
      </c>
      <c r="OC77" s="7">
        <v>-564</v>
      </c>
      <c r="OD77" s="7">
        <v>-664</v>
      </c>
      <c r="OE77" s="7">
        <v>-650</v>
      </c>
      <c r="OF77" s="7">
        <v>-689</v>
      </c>
      <c r="OG77" s="7">
        <v>-635</v>
      </c>
      <c r="OH77" s="7">
        <v>-706</v>
      </c>
      <c r="OI77" s="7">
        <v>-373</v>
      </c>
      <c r="OJ77" s="7">
        <v>-58</v>
      </c>
      <c r="OK77" s="7">
        <v>-468</v>
      </c>
      <c r="OL77" s="7">
        <v>-534</v>
      </c>
      <c r="OM77" s="7">
        <v>-581</v>
      </c>
      <c r="ON77" s="7">
        <v>-866</v>
      </c>
      <c r="OO77" s="7">
        <v>-1081</v>
      </c>
      <c r="OP77" s="7">
        <v>-338</v>
      </c>
      <c r="OQ77" s="7">
        <v>-831</v>
      </c>
      <c r="OR77" s="7">
        <v>-585</v>
      </c>
      <c r="OS77" s="7">
        <v>-638</v>
      </c>
      <c r="OT77" s="7">
        <v>-1342</v>
      </c>
      <c r="OU77" s="7">
        <v>-429</v>
      </c>
      <c r="OV77" s="7">
        <v>-311</v>
      </c>
      <c r="OW77" s="7">
        <v>-658</v>
      </c>
      <c r="OX77" s="7">
        <v>-635</v>
      </c>
      <c r="OY77" s="7">
        <v>-773</v>
      </c>
      <c r="OZ77" s="7">
        <v>-1513</v>
      </c>
      <c r="PA77" s="7">
        <v>-957</v>
      </c>
      <c r="PB77" s="7">
        <v>-715</v>
      </c>
      <c r="PC77" s="7">
        <v>-820</v>
      </c>
      <c r="PD77" s="7">
        <v>-587</v>
      </c>
      <c r="PE77" s="7">
        <v>-591</v>
      </c>
      <c r="PF77" s="7">
        <v>-570</v>
      </c>
      <c r="PG77" s="7">
        <v>-567</v>
      </c>
      <c r="PH77" s="7">
        <v>-224</v>
      </c>
      <c r="PI77" s="7">
        <v>-719</v>
      </c>
      <c r="PJ77" s="7">
        <v>-660</v>
      </c>
      <c r="PK77" s="7">
        <v>-627</v>
      </c>
      <c r="PL77" s="7">
        <v>-1199</v>
      </c>
      <c r="PM77" s="7">
        <v>-2775</v>
      </c>
      <c r="PN77" s="7">
        <v>-590</v>
      </c>
      <c r="PO77" s="7">
        <v>-559</v>
      </c>
      <c r="PP77" s="7">
        <v>-733</v>
      </c>
      <c r="PQ77" s="7">
        <v>-1362</v>
      </c>
      <c r="PR77" s="7">
        <v>-1039</v>
      </c>
      <c r="PS77" s="7">
        <v>-993</v>
      </c>
      <c r="PT77" s="7">
        <v>-708</v>
      </c>
      <c r="PU77" s="7">
        <v>-431</v>
      </c>
      <c r="PV77" s="7">
        <v>-684</v>
      </c>
      <c r="PW77" s="7">
        <v>-322</v>
      </c>
      <c r="PX77" s="7">
        <v>-355</v>
      </c>
      <c r="PY77" s="7">
        <v>-726</v>
      </c>
      <c r="PZ77" s="7">
        <v>-13</v>
      </c>
      <c r="QA77" s="7">
        <v>-691</v>
      </c>
      <c r="QB77" s="7">
        <v>-667</v>
      </c>
      <c r="QC77" s="7">
        <v>-895</v>
      </c>
      <c r="QD77" s="7">
        <v>-563</v>
      </c>
      <c r="QE77" s="7">
        <v>-656</v>
      </c>
      <c r="QF77" s="7">
        <v>-465</v>
      </c>
      <c r="QG77" s="7">
        <v>-1111</v>
      </c>
      <c r="QH77" s="7">
        <v>-810</v>
      </c>
      <c r="QI77" s="7">
        <v>-501</v>
      </c>
      <c r="QJ77" s="7">
        <v>-1084</v>
      </c>
      <c r="QK77" s="7">
        <v>-1019</v>
      </c>
      <c r="QL77" s="7">
        <v>-649</v>
      </c>
      <c r="QM77" s="7">
        <v>-464</v>
      </c>
      <c r="QN77" s="7">
        <v>-742</v>
      </c>
      <c r="QO77" s="7">
        <v>-290</v>
      </c>
      <c r="QP77" s="7">
        <v>-944</v>
      </c>
      <c r="QQ77" s="7">
        <v>-1093</v>
      </c>
      <c r="QR77" s="7">
        <v>-639</v>
      </c>
      <c r="QS77" s="7">
        <v>-766</v>
      </c>
      <c r="QT77" s="7">
        <v>-1062</v>
      </c>
      <c r="QU77" s="7">
        <v>-389</v>
      </c>
      <c r="QV77" s="7">
        <v>-742</v>
      </c>
      <c r="QW77" s="7">
        <v>-639</v>
      </c>
      <c r="QX77" s="7">
        <v>-335</v>
      </c>
      <c r="QY77" s="7">
        <v>-911</v>
      </c>
      <c r="QZ77" s="7">
        <v>-594</v>
      </c>
      <c r="RA77" s="7">
        <v>-687</v>
      </c>
      <c r="RB77" s="7">
        <v>-419</v>
      </c>
      <c r="RC77" s="7">
        <v>-753</v>
      </c>
      <c r="RD77" s="7">
        <v>-749</v>
      </c>
      <c r="RE77" s="7">
        <v>-961</v>
      </c>
      <c r="RF77" s="7">
        <v>-490</v>
      </c>
      <c r="RG77" s="7">
        <v>-544</v>
      </c>
      <c r="RH77" s="7">
        <v>-543</v>
      </c>
      <c r="RI77" s="7">
        <v>-785</v>
      </c>
      <c r="RJ77" s="7">
        <v>-343</v>
      </c>
      <c r="RK77" s="7">
        <v>-858</v>
      </c>
      <c r="RL77" s="7">
        <v>-632</v>
      </c>
      <c r="RM77" s="7">
        <v>-578</v>
      </c>
      <c r="RN77" s="7">
        <v>-27</v>
      </c>
      <c r="RO77" s="7">
        <v>-726</v>
      </c>
      <c r="RP77" s="7">
        <v>-746</v>
      </c>
      <c r="RQ77" s="7">
        <v>-571</v>
      </c>
      <c r="RR77" s="7">
        <v>-733</v>
      </c>
      <c r="RS77" s="7">
        <v>-599</v>
      </c>
      <c r="RT77" s="7">
        <v>-923</v>
      </c>
      <c r="RU77" s="7">
        <v>-529</v>
      </c>
      <c r="RV77" s="7">
        <v>-772</v>
      </c>
      <c r="RW77" s="7">
        <v>-1325</v>
      </c>
      <c r="RX77" s="7">
        <v>-480</v>
      </c>
      <c r="RY77" s="7">
        <v>-685</v>
      </c>
      <c r="RZ77" s="7">
        <v>-645</v>
      </c>
      <c r="SA77" s="7">
        <v>-977</v>
      </c>
      <c r="SB77" s="7">
        <v>-1159</v>
      </c>
      <c r="SC77" s="7">
        <v>-691</v>
      </c>
      <c r="SD77" s="7">
        <v>-939</v>
      </c>
      <c r="SE77" s="7">
        <v>-558</v>
      </c>
      <c r="SF77" s="7">
        <v>-525</v>
      </c>
      <c r="SG77" s="7">
        <v>-707</v>
      </c>
      <c r="SH77" s="7">
        <v>-629</v>
      </c>
      <c r="SI77" s="7">
        <v>-556</v>
      </c>
      <c r="SJ77" s="7">
        <v>-1038</v>
      </c>
      <c r="SK77" s="7">
        <v>-470</v>
      </c>
      <c r="SL77" s="7">
        <v>-1016</v>
      </c>
      <c r="SM77" s="7">
        <v>-627</v>
      </c>
      <c r="SN77" s="7">
        <v>-972</v>
      </c>
      <c r="SO77" s="7">
        <v>-714</v>
      </c>
      <c r="SP77" s="7">
        <v>-750</v>
      </c>
      <c r="SQ77" s="7">
        <v>-598</v>
      </c>
      <c r="SR77" s="7">
        <v>-632</v>
      </c>
      <c r="SS77" s="7">
        <v>-684</v>
      </c>
      <c r="ST77" s="7">
        <v>-429</v>
      </c>
      <c r="SU77" s="7">
        <v>-433</v>
      </c>
      <c r="SV77" s="7">
        <v>-766</v>
      </c>
      <c r="SW77" s="7">
        <v>-723</v>
      </c>
      <c r="SX77" s="7">
        <v>-623</v>
      </c>
      <c r="SY77" s="7">
        <v>-312</v>
      </c>
      <c r="SZ77" s="7">
        <v>-827</v>
      </c>
      <c r="TA77" s="7">
        <v>-603</v>
      </c>
      <c r="TB77" s="7">
        <v>-658</v>
      </c>
      <c r="TC77" s="7">
        <v>-593</v>
      </c>
      <c r="TD77" s="7">
        <v>-535</v>
      </c>
      <c r="TE77" s="7">
        <v>-472</v>
      </c>
      <c r="TF77" s="7">
        <v>-688</v>
      </c>
      <c r="TG77" s="7">
        <v>-482</v>
      </c>
      <c r="TH77" s="7">
        <v>-640</v>
      </c>
      <c r="TI77" s="7">
        <v>-562</v>
      </c>
      <c r="TJ77" s="7">
        <v>-643</v>
      </c>
      <c r="TK77" s="7">
        <v>-454</v>
      </c>
      <c r="TL77" s="7">
        <v>-1512</v>
      </c>
      <c r="TM77" s="7">
        <v>-706</v>
      </c>
      <c r="TN77" s="7">
        <v>-812</v>
      </c>
      <c r="TO77" s="7">
        <v>-986</v>
      </c>
      <c r="TP77" s="7">
        <v>-1527</v>
      </c>
      <c r="TQ77" s="7">
        <v>-726</v>
      </c>
      <c r="TR77" s="7">
        <v>-524</v>
      </c>
      <c r="TS77" s="7">
        <v>-310</v>
      </c>
      <c r="TT77" s="7">
        <v>-744</v>
      </c>
      <c r="TU77" s="7">
        <v>-718</v>
      </c>
      <c r="TV77" s="7">
        <v>-618</v>
      </c>
      <c r="TW77" s="7">
        <v>-609</v>
      </c>
      <c r="TX77" s="7">
        <v>-456</v>
      </c>
      <c r="TY77" s="7">
        <v>-306</v>
      </c>
      <c r="TZ77" s="7">
        <v>-267</v>
      </c>
      <c r="UA77" s="7">
        <v>-607</v>
      </c>
      <c r="UB77" s="7">
        <v>-83</v>
      </c>
      <c r="UC77" s="7">
        <v>0</v>
      </c>
      <c r="UD77" s="7">
        <v>-865</v>
      </c>
      <c r="UE77" s="7">
        <v>-482</v>
      </c>
      <c r="UF77" s="7">
        <v>-581</v>
      </c>
      <c r="UG77" s="7">
        <v>-709</v>
      </c>
      <c r="UH77" s="7">
        <v>-220</v>
      </c>
      <c r="UI77" s="7">
        <v>-393</v>
      </c>
      <c r="UJ77" s="7">
        <v>-1265</v>
      </c>
      <c r="UK77" s="7">
        <v>-564</v>
      </c>
      <c r="UL77" s="7">
        <v>-840</v>
      </c>
      <c r="UM77" s="7">
        <v>-603</v>
      </c>
      <c r="UN77" s="7">
        <v>-339</v>
      </c>
      <c r="UO77" s="7">
        <v>-796</v>
      </c>
      <c r="UP77" s="7">
        <v>-414</v>
      </c>
      <c r="UQ77" s="7">
        <v>-868</v>
      </c>
      <c r="UR77" s="7">
        <v>-522</v>
      </c>
      <c r="US77" s="7">
        <v>-161</v>
      </c>
      <c r="UT77" s="7">
        <v>-507</v>
      </c>
      <c r="UU77" s="7">
        <v>-448</v>
      </c>
      <c r="UV77" s="7">
        <v>-687</v>
      </c>
      <c r="UW77" s="7">
        <v>0</v>
      </c>
      <c r="UX77" s="7">
        <v>-618</v>
      </c>
      <c r="UY77" s="7">
        <v>-507</v>
      </c>
      <c r="UZ77" s="7">
        <v>-71</v>
      </c>
      <c r="VA77" s="7">
        <v>-479</v>
      </c>
      <c r="VB77" s="7">
        <v>-457</v>
      </c>
      <c r="VC77" s="7">
        <v>-351</v>
      </c>
      <c r="VD77" s="7">
        <v>-1215</v>
      </c>
      <c r="VE77" s="7">
        <v>-559</v>
      </c>
      <c r="VF77" s="7">
        <v>-1223</v>
      </c>
      <c r="VG77" s="7">
        <v>-431</v>
      </c>
      <c r="VH77" s="7">
        <v>-519</v>
      </c>
      <c r="VI77" s="7">
        <v>-713</v>
      </c>
      <c r="VJ77" s="7">
        <v>-687</v>
      </c>
      <c r="VK77" s="7">
        <v>-79</v>
      </c>
      <c r="VL77" s="7">
        <v>-1013</v>
      </c>
      <c r="VM77" s="7">
        <v>-1010</v>
      </c>
      <c r="VN77" s="7">
        <v>-1142</v>
      </c>
      <c r="VO77" s="7">
        <v>-1046</v>
      </c>
      <c r="VP77" s="7">
        <v>-1039</v>
      </c>
      <c r="VQ77" s="7">
        <v>-809</v>
      </c>
      <c r="VR77" s="7">
        <v>-678</v>
      </c>
      <c r="VS77" s="7">
        <v>-853</v>
      </c>
      <c r="VT77" s="7">
        <v>-981</v>
      </c>
      <c r="VU77" s="7">
        <v>-524</v>
      </c>
      <c r="VV77" s="7">
        <v>-438</v>
      </c>
      <c r="VW77" s="7">
        <v>-496</v>
      </c>
      <c r="VX77" s="7">
        <v>-511</v>
      </c>
      <c r="VY77" s="7">
        <v>-360</v>
      </c>
      <c r="VZ77" s="7">
        <v>-778</v>
      </c>
      <c r="WA77" s="7">
        <v>-656</v>
      </c>
      <c r="WB77" s="7">
        <v>-564</v>
      </c>
      <c r="WC77" s="7">
        <v>-987</v>
      </c>
      <c r="WD77" s="7">
        <v>-802</v>
      </c>
      <c r="WE77" s="7">
        <v>-880</v>
      </c>
      <c r="WF77" s="7">
        <v>-541</v>
      </c>
      <c r="WG77" s="7">
        <v>-444</v>
      </c>
      <c r="WH77" s="7">
        <v>-1015</v>
      </c>
      <c r="WI77" s="7">
        <v>-623</v>
      </c>
      <c r="WJ77" s="7">
        <v>-599</v>
      </c>
      <c r="WK77" s="7">
        <v>-729</v>
      </c>
      <c r="WL77" s="7">
        <v>-1183</v>
      </c>
      <c r="WM77" s="7">
        <v>-728</v>
      </c>
      <c r="WN77" s="7">
        <v>-684</v>
      </c>
      <c r="WO77" s="7">
        <v>-1319</v>
      </c>
      <c r="WP77" s="7">
        <v>-1048</v>
      </c>
      <c r="WQ77" s="7">
        <v>-417</v>
      </c>
      <c r="WR77" s="7">
        <v>-654</v>
      </c>
      <c r="WS77" s="7">
        <v>-372</v>
      </c>
      <c r="WT77" s="7">
        <v>-928</v>
      </c>
      <c r="WU77" s="7">
        <v>-951</v>
      </c>
      <c r="WV77" s="7">
        <v>-1132</v>
      </c>
      <c r="WW77" s="7">
        <v>-650</v>
      </c>
      <c r="WX77" s="7">
        <v>-471</v>
      </c>
      <c r="WY77" s="7">
        <v>-709</v>
      </c>
      <c r="WZ77" s="7">
        <v>-792</v>
      </c>
      <c r="XA77" s="7">
        <v>-193</v>
      </c>
      <c r="XB77" s="7">
        <v>-491</v>
      </c>
      <c r="XC77" s="7">
        <v>-627</v>
      </c>
      <c r="XD77" s="7">
        <v>-629</v>
      </c>
      <c r="XE77" s="7">
        <v>-788</v>
      </c>
      <c r="XF77" s="7">
        <v>-513</v>
      </c>
      <c r="XG77" s="7">
        <v>-1435</v>
      </c>
      <c r="XH77" s="7">
        <v>-368</v>
      </c>
      <c r="XI77" s="7">
        <v>-745</v>
      </c>
      <c r="XJ77" s="7">
        <v>-919</v>
      </c>
      <c r="XK77" s="7">
        <v>-623</v>
      </c>
      <c r="XL77" s="7">
        <v>-703</v>
      </c>
      <c r="XM77" s="7">
        <v>-615</v>
      </c>
      <c r="XN77" s="7">
        <v>-541</v>
      </c>
      <c r="XO77" s="7">
        <v>-557</v>
      </c>
      <c r="XP77" s="7">
        <v>-575</v>
      </c>
      <c r="XQ77" s="7">
        <v>-527</v>
      </c>
      <c r="XR77" s="7">
        <v>-553</v>
      </c>
      <c r="XS77" s="7">
        <v>-406</v>
      </c>
      <c r="XT77" s="7">
        <v>-1271</v>
      </c>
      <c r="XU77" s="7">
        <v>-550</v>
      </c>
      <c r="XV77" s="7">
        <v>-644</v>
      </c>
      <c r="XW77" s="7">
        <v>-1021</v>
      </c>
      <c r="XX77" s="7">
        <v>-525</v>
      </c>
      <c r="XY77" s="7">
        <v>-603</v>
      </c>
      <c r="XZ77" s="7">
        <v>-728</v>
      </c>
      <c r="YA77" s="7">
        <v>-508</v>
      </c>
      <c r="YB77" s="7">
        <v>-526</v>
      </c>
      <c r="YC77" s="7">
        <v>-1041</v>
      </c>
      <c r="YD77" s="7">
        <v>-383</v>
      </c>
      <c r="YE77" s="7">
        <v>-775</v>
      </c>
      <c r="YF77" s="7">
        <v>-556</v>
      </c>
      <c r="YG77" s="7">
        <v>-725</v>
      </c>
      <c r="YH77" s="7">
        <v>-291</v>
      </c>
      <c r="YI77" s="7">
        <v>-490</v>
      </c>
      <c r="YJ77" s="7">
        <v>-584</v>
      </c>
      <c r="YK77" s="7">
        <v>-539</v>
      </c>
      <c r="YL77" s="7">
        <v>-536</v>
      </c>
      <c r="YM77" s="7">
        <v>-673</v>
      </c>
      <c r="YN77" s="7">
        <v>-865</v>
      </c>
      <c r="YO77" s="7">
        <v>-319</v>
      </c>
      <c r="YP77" s="7">
        <v>-590</v>
      </c>
      <c r="YQ77" s="7">
        <v>-2186</v>
      </c>
      <c r="YR77" s="7">
        <v>-733</v>
      </c>
      <c r="YS77" s="7">
        <v>-1600</v>
      </c>
      <c r="YT77" s="7">
        <v>-779</v>
      </c>
      <c r="YU77" s="7">
        <v>-833</v>
      </c>
      <c r="YV77" s="7">
        <v>-690</v>
      </c>
      <c r="YW77" s="7">
        <v>-483</v>
      </c>
      <c r="YX77" s="7">
        <v>-1076</v>
      </c>
      <c r="YY77" s="7">
        <v>-1023</v>
      </c>
      <c r="YZ77" s="7">
        <v>-1414</v>
      </c>
      <c r="ZA77" s="7">
        <v>-1077</v>
      </c>
      <c r="ZB77" s="7">
        <v>-905</v>
      </c>
      <c r="ZC77" s="7">
        <v>-699</v>
      </c>
      <c r="ZD77" s="7">
        <v>-620</v>
      </c>
      <c r="ZE77" s="7">
        <v>-665</v>
      </c>
      <c r="ZF77" s="7">
        <v>-805</v>
      </c>
      <c r="ZG77" s="7">
        <v>-655</v>
      </c>
      <c r="ZH77" s="7">
        <v>-582</v>
      </c>
      <c r="ZI77" s="7">
        <v>-231</v>
      </c>
      <c r="ZJ77" s="7">
        <v>-735</v>
      </c>
      <c r="ZK77" s="7">
        <v>-499</v>
      </c>
      <c r="ZL77" s="7">
        <v>-929</v>
      </c>
      <c r="ZM77" s="7">
        <v>-463</v>
      </c>
      <c r="ZN77" s="7">
        <v>-709</v>
      </c>
      <c r="ZO77" s="7">
        <v>-1162</v>
      </c>
      <c r="ZP77" s="7">
        <v>-752</v>
      </c>
      <c r="ZQ77" s="7">
        <v>-465</v>
      </c>
      <c r="ZR77" s="7">
        <v>-573</v>
      </c>
      <c r="ZS77" s="7">
        <v>-787</v>
      </c>
      <c r="ZT77" s="7">
        <v>-523</v>
      </c>
      <c r="ZU77" s="7">
        <v>-632</v>
      </c>
      <c r="ZV77" s="7">
        <v>-445</v>
      </c>
      <c r="ZW77" s="7">
        <v>-384</v>
      </c>
      <c r="ZX77" s="7">
        <v>-697</v>
      </c>
      <c r="ZY77" s="7">
        <v>-741</v>
      </c>
      <c r="ZZ77" s="7">
        <v>-760</v>
      </c>
      <c r="AAA77" s="7">
        <v>-205</v>
      </c>
      <c r="AAB77" s="7">
        <v>-653</v>
      </c>
      <c r="AAC77" s="7">
        <v>-784</v>
      </c>
      <c r="AAD77" s="7">
        <v>-802</v>
      </c>
      <c r="AAE77" s="7">
        <v>-765</v>
      </c>
      <c r="AAF77" s="7">
        <v>-660</v>
      </c>
      <c r="AAG77" s="7">
        <v>-792</v>
      </c>
      <c r="AAH77" s="7">
        <v>-1145</v>
      </c>
      <c r="AAI77" s="7">
        <v>-523</v>
      </c>
      <c r="AAJ77" s="7">
        <v>-596</v>
      </c>
      <c r="AAK77" s="7">
        <v>-516</v>
      </c>
      <c r="AAL77" s="7">
        <v>-492</v>
      </c>
      <c r="AAM77" s="7">
        <v>-835</v>
      </c>
      <c r="AAN77" s="7">
        <v>-977</v>
      </c>
      <c r="AAO77" s="7">
        <v>-309</v>
      </c>
      <c r="AAP77" s="7">
        <v>-616</v>
      </c>
      <c r="AAQ77" s="7">
        <v>-433</v>
      </c>
      <c r="AAR77" s="7">
        <v>-722</v>
      </c>
      <c r="AAS77" s="7">
        <v>-633</v>
      </c>
      <c r="AAT77" s="7">
        <v>-475</v>
      </c>
      <c r="AAU77" s="7">
        <v>-650</v>
      </c>
      <c r="AAV77" s="7">
        <v>-706</v>
      </c>
      <c r="AAW77" s="7">
        <v>-1693</v>
      </c>
      <c r="AAX77" s="7">
        <v>-700</v>
      </c>
      <c r="AAY77" s="7">
        <v>-833</v>
      </c>
      <c r="AAZ77" s="7">
        <v>-1521</v>
      </c>
      <c r="ABA77" s="7">
        <v>-758</v>
      </c>
      <c r="ABB77" s="7">
        <v>-1387</v>
      </c>
      <c r="ABC77" s="7">
        <v>-1077</v>
      </c>
      <c r="ABD77" s="7">
        <v>-709</v>
      </c>
      <c r="ABE77" s="7">
        <v>-714</v>
      </c>
      <c r="ABF77" s="7">
        <v>-671</v>
      </c>
      <c r="ABG77" s="7">
        <v>-547</v>
      </c>
      <c r="ABH77" s="7">
        <v>-625</v>
      </c>
      <c r="ABI77" s="7">
        <v>-724</v>
      </c>
      <c r="ABJ77" s="7">
        <v>-561</v>
      </c>
      <c r="ABK77" s="7">
        <v>-484</v>
      </c>
      <c r="ABL77" s="7">
        <v>-704</v>
      </c>
      <c r="ABM77" s="7">
        <v>-740</v>
      </c>
      <c r="ABN77" s="7">
        <v>-1563</v>
      </c>
      <c r="ABO77" s="7">
        <v>-624</v>
      </c>
      <c r="ABP77" s="7">
        <v>-370</v>
      </c>
      <c r="ABQ77" s="7">
        <v>-668</v>
      </c>
      <c r="ABR77" s="7">
        <v>-537</v>
      </c>
      <c r="ABS77" s="7">
        <v>-457</v>
      </c>
      <c r="ABT77" s="7">
        <v>-636</v>
      </c>
      <c r="ABU77" s="7">
        <v>-447</v>
      </c>
      <c r="ABV77" s="7">
        <v>-578</v>
      </c>
      <c r="ABW77" s="7">
        <v>-438</v>
      </c>
      <c r="ABX77" s="7">
        <v>-1092</v>
      </c>
      <c r="ABY77" s="7">
        <v>-1165</v>
      </c>
      <c r="ABZ77" s="7">
        <v>-305</v>
      </c>
      <c r="ACA77" s="7">
        <v>-320</v>
      </c>
      <c r="ACB77" s="7">
        <v>-448</v>
      </c>
      <c r="ACC77" s="7">
        <v>-531</v>
      </c>
      <c r="ACD77" s="7">
        <v>-1332</v>
      </c>
      <c r="ACE77" s="7">
        <v>-559</v>
      </c>
      <c r="ACF77" s="7">
        <v>-1095</v>
      </c>
      <c r="ACG77" s="7">
        <v>-709</v>
      </c>
      <c r="ACH77" s="7">
        <v>-690</v>
      </c>
      <c r="ACI77" s="7">
        <v>-524</v>
      </c>
      <c r="ACJ77" s="7">
        <v>-411</v>
      </c>
      <c r="ACK77" s="7">
        <v>-936</v>
      </c>
      <c r="ACL77" s="7">
        <v>-799</v>
      </c>
      <c r="ACM77" s="7">
        <v>-667</v>
      </c>
      <c r="ACN77" s="7">
        <v>-660</v>
      </c>
      <c r="ACO77" s="7">
        <v>-910</v>
      </c>
      <c r="ACP77" s="7">
        <v>-609</v>
      </c>
      <c r="ACQ77" s="7">
        <v>-953</v>
      </c>
      <c r="ACR77" s="7">
        <v>-1518</v>
      </c>
      <c r="ACS77" s="7">
        <v>-533</v>
      </c>
      <c r="ACT77" s="7">
        <v>-244</v>
      </c>
      <c r="ACU77" s="7">
        <v>-464</v>
      </c>
      <c r="ACV77" s="7">
        <v>-542</v>
      </c>
      <c r="ACW77" s="7">
        <v>-703</v>
      </c>
      <c r="ACX77" s="7">
        <v>-526</v>
      </c>
      <c r="ACY77" s="7">
        <v>0</v>
      </c>
      <c r="ACZ77" s="7">
        <v>-499</v>
      </c>
      <c r="ADA77" s="7">
        <v>-668</v>
      </c>
      <c r="ADB77" s="7">
        <v>-672</v>
      </c>
      <c r="ADC77" s="7">
        <v>-1029</v>
      </c>
      <c r="ADD77" s="7">
        <v>-468</v>
      </c>
      <c r="ADE77" s="7">
        <v>-567</v>
      </c>
      <c r="ADF77" s="7">
        <v>-648</v>
      </c>
      <c r="ADG77" s="7">
        <v>-520</v>
      </c>
      <c r="ADH77" s="7">
        <v>-1097</v>
      </c>
      <c r="ADI77" s="7">
        <v>-454</v>
      </c>
      <c r="ADJ77" s="7">
        <v>-415</v>
      </c>
      <c r="ADK77" s="7">
        <v>-1050</v>
      </c>
      <c r="ADL77" s="7">
        <v>-444</v>
      </c>
      <c r="ADM77" s="7">
        <v>-145</v>
      </c>
      <c r="ADN77" s="7">
        <v>-935</v>
      </c>
      <c r="ADO77" s="7">
        <v>-1199</v>
      </c>
      <c r="ADP77" s="7">
        <v>-1295</v>
      </c>
      <c r="ADQ77" s="7">
        <v>-693</v>
      </c>
      <c r="ADR77" s="7">
        <v>-1510</v>
      </c>
      <c r="ADS77" s="7">
        <v>-1000</v>
      </c>
      <c r="ADT77" s="7">
        <v>-346</v>
      </c>
      <c r="ADU77" s="7">
        <v>-447</v>
      </c>
      <c r="ADV77" s="7">
        <v>-600</v>
      </c>
      <c r="ADW77" s="7">
        <v>-843</v>
      </c>
      <c r="ADX77" s="7">
        <v>-1036</v>
      </c>
      <c r="ADY77" s="7">
        <v>-1344</v>
      </c>
      <c r="ADZ77" s="7">
        <v>-629</v>
      </c>
      <c r="AEA77" s="7">
        <v>-787</v>
      </c>
      <c r="AEB77" s="7">
        <v>-599</v>
      </c>
      <c r="AEC77" s="7">
        <v>-727</v>
      </c>
      <c r="AED77" s="7">
        <v>-623</v>
      </c>
      <c r="AEE77" s="7">
        <v>-1238</v>
      </c>
      <c r="AEF77" s="7">
        <v>-487</v>
      </c>
      <c r="AEG77" s="7">
        <v>-39</v>
      </c>
      <c r="AEH77" s="7">
        <v>-1605</v>
      </c>
      <c r="AEI77" s="7">
        <v>-1058</v>
      </c>
      <c r="AEJ77" s="7">
        <v>-501</v>
      </c>
      <c r="AEK77" s="7">
        <v>-582</v>
      </c>
      <c r="AEL77" s="7">
        <v>-632</v>
      </c>
      <c r="AEM77" s="7">
        <v>-925</v>
      </c>
      <c r="AEN77" s="7">
        <v>-603</v>
      </c>
      <c r="AEO77" s="7">
        <v>-569</v>
      </c>
      <c r="AEP77" s="7">
        <v>-510</v>
      </c>
      <c r="AEQ77" s="7">
        <v>-811</v>
      </c>
      <c r="AER77" s="7">
        <v>-901</v>
      </c>
      <c r="AES77" s="7">
        <v>-972</v>
      </c>
      <c r="AET77" s="7">
        <v>-284</v>
      </c>
      <c r="AEU77" s="7">
        <v>-145</v>
      </c>
      <c r="AEV77" s="7">
        <v>-395</v>
      </c>
      <c r="AEW77" s="7">
        <v>-444</v>
      </c>
      <c r="AEX77" s="7">
        <v>-808</v>
      </c>
      <c r="AEY77" s="7">
        <v>-852</v>
      </c>
      <c r="AEZ77" s="7">
        <v>-1316</v>
      </c>
      <c r="AFA77" s="7">
        <v>-410</v>
      </c>
      <c r="AFB77" s="7">
        <v>-606</v>
      </c>
      <c r="AFC77" s="7">
        <v>-618</v>
      </c>
      <c r="AFD77" s="7">
        <v>-605</v>
      </c>
      <c r="AFE77" s="7">
        <v>-758</v>
      </c>
      <c r="AFF77" s="7">
        <v>-626</v>
      </c>
      <c r="AFG77" s="7">
        <v>-678</v>
      </c>
      <c r="AFH77" s="7">
        <v>-678</v>
      </c>
      <c r="AFI77" s="7">
        <v>-1128</v>
      </c>
      <c r="AFJ77" s="7">
        <v>-392</v>
      </c>
      <c r="AFK77" s="7">
        <v>-683</v>
      </c>
      <c r="AFL77" s="7">
        <v>-644</v>
      </c>
      <c r="AFM77" s="7">
        <v>-674</v>
      </c>
      <c r="AFN77" s="7">
        <v>-499</v>
      </c>
      <c r="AFO77" s="7">
        <v>-117</v>
      </c>
      <c r="AFP77" s="7">
        <v>-783</v>
      </c>
      <c r="AFQ77" s="7">
        <v>-604</v>
      </c>
      <c r="AFR77" s="7">
        <v>0</v>
      </c>
      <c r="AFS77" s="7">
        <v>-748</v>
      </c>
      <c r="AFT77" s="7">
        <v>-853</v>
      </c>
      <c r="AFU77" s="7">
        <v>-1051</v>
      </c>
      <c r="AFV77" s="7">
        <v>-725</v>
      </c>
      <c r="AFW77" s="7">
        <v>-642</v>
      </c>
      <c r="AFX77" s="7">
        <v>-438</v>
      </c>
      <c r="AFY77" s="7">
        <v>-618</v>
      </c>
      <c r="AFZ77" s="7">
        <v>-755</v>
      </c>
      <c r="AGA77" s="7">
        <v>-527</v>
      </c>
      <c r="AGB77" s="7">
        <v>-478</v>
      </c>
      <c r="AGC77" s="7">
        <v>-826</v>
      </c>
      <c r="AGD77" s="7">
        <v>-1152</v>
      </c>
      <c r="AGE77" s="7">
        <v>-801</v>
      </c>
      <c r="AGF77" s="7">
        <v>-645</v>
      </c>
      <c r="AGG77" s="7">
        <v>-850</v>
      </c>
      <c r="AGH77" s="7">
        <v>-1004</v>
      </c>
      <c r="AGI77" s="7">
        <v>-531</v>
      </c>
      <c r="AGJ77" s="7">
        <v>-572</v>
      </c>
      <c r="AGK77" s="7">
        <v>-425</v>
      </c>
      <c r="AGL77" s="7">
        <v>-606</v>
      </c>
      <c r="AGM77" s="7">
        <v>-215</v>
      </c>
      <c r="AGN77" s="7">
        <v>-556</v>
      </c>
      <c r="AGO77" s="7">
        <v>-558</v>
      </c>
      <c r="AGP77" s="7">
        <v>0</v>
      </c>
      <c r="AGQ77" s="7">
        <v>-559</v>
      </c>
      <c r="AGR77" s="7">
        <v>-405</v>
      </c>
      <c r="AGS77" s="7">
        <v>-540</v>
      </c>
      <c r="AGT77" s="7">
        <v>-283</v>
      </c>
      <c r="AGU77" s="7">
        <v>-170</v>
      </c>
      <c r="AGV77" s="7">
        <v>-550</v>
      </c>
      <c r="AGW77" s="7">
        <v>-560</v>
      </c>
      <c r="AGX77" s="7">
        <v>-779</v>
      </c>
      <c r="AGY77" s="7">
        <v>-1042</v>
      </c>
      <c r="AGZ77" s="7">
        <v>0</v>
      </c>
      <c r="AHA77" s="7">
        <v>-613</v>
      </c>
      <c r="AHB77" s="7">
        <v>-696</v>
      </c>
      <c r="AHC77" s="7">
        <v>-471</v>
      </c>
      <c r="AHD77" s="7">
        <v>0</v>
      </c>
      <c r="AHE77" s="7">
        <v>-959</v>
      </c>
      <c r="AHF77" s="7">
        <v>-1163</v>
      </c>
      <c r="AHG77" s="7">
        <v>-1600</v>
      </c>
      <c r="AHH77" s="7">
        <v>-566</v>
      </c>
      <c r="AHI77" s="7">
        <v>-1528</v>
      </c>
      <c r="AHJ77" s="7">
        <v>-522</v>
      </c>
      <c r="AHK77" s="7">
        <v>-612</v>
      </c>
      <c r="AHL77" s="7">
        <v>-1297</v>
      </c>
      <c r="AHM77" s="7">
        <v>-486</v>
      </c>
      <c r="AHN77" s="7">
        <v>-532</v>
      </c>
      <c r="AHO77" s="7">
        <v>-563</v>
      </c>
      <c r="AHP77" s="7">
        <v>-594</v>
      </c>
      <c r="AHQ77" s="7">
        <v>-543</v>
      </c>
      <c r="AHR77" s="7">
        <v>-764</v>
      </c>
      <c r="AHS77" s="7">
        <v>-898</v>
      </c>
      <c r="AHT77" s="7">
        <v>-1720</v>
      </c>
      <c r="AHU77" s="7">
        <v>-1532</v>
      </c>
      <c r="AHV77" s="7">
        <v>-1832</v>
      </c>
      <c r="AHW77" s="7">
        <v>-198</v>
      </c>
      <c r="AHX77" s="7">
        <v>-800</v>
      </c>
      <c r="AHY77" s="7">
        <v>-1069</v>
      </c>
      <c r="AHZ77" s="7">
        <v>-452</v>
      </c>
      <c r="AIA77" s="7">
        <v>-761</v>
      </c>
      <c r="AIB77" s="7">
        <v>-888</v>
      </c>
      <c r="AIC77" s="7">
        <v>-197</v>
      </c>
      <c r="AID77" s="7">
        <v>-895</v>
      </c>
      <c r="AIE77" s="7">
        <v>-673</v>
      </c>
      <c r="AIF77" s="7">
        <v>-567</v>
      </c>
      <c r="AIG77" s="7">
        <v>-454</v>
      </c>
      <c r="AIH77" s="7">
        <v>-605</v>
      </c>
      <c r="AII77" s="7">
        <v>-735</v>
      </c>
      <c r="AIJ77" s="7">
        <v>-839</v>
      </c>
      <c r="AIK77" s="7">
        <v>-702</v>
      </c>
      <c r="AIL77" s="7">
        <v>-621</v>
      </c>
      <c r="AIM77" s="7">
        <v>-855</v>
      </c>
      <c r="AIN77" s="7">
        <v>-560</v>
      </c>
      <c r="AIO77" s="7">
        <v>-783</v>
      </c>
      <c r="AIP77" s="7">
        <v>-1114</v>
      </c>
      <c r="AIQ77" s="7">
        <v>-1794</v>
      </c>
      <c r="AIR77" s="7">
        <v>-699</v>
      </c>
      <c r="AIS77" s="7">
        <v>-450</v>
      </c>
      <c r="AIT77" s="7">
        <v>-1165</v>
      </c>
      <c r="AIU77" s="7">
        <v>-558</v>
      </c>
      <c r="AIV77" s="7">
        <v>-1087</v>
      </c>
      <c r="AIW77" s="7">
        <v>-595</v>
      </c>
      <c r="AIX77" s="7">
        <v>-473</v>
      </c>
      <c r="AIY77" s="7">
        <v>-429</v>
      </c>
    </row>
    <row r="78" spans="1:935" ht="15.75" x14ac:dyDescent="0.25">
      <c r="A78" s="38" t="s">
        <v>134</v>
      </c>
      <c r="B78" s="7">
        <v>-1076</v>
      </c>
      <c r="C78" s="7">
        <v>-226</v>
      </c>
      <c r="D78" s="7">
        <v>-1212</v>
      </c>
      <c r="E78" s="7">
        <v>0</v>
      </c>
      <c r="F78" s="7">
        <v>-618</v>
      </c>
      <c r="G78" s="7">
        <v>0</v>
      </c>
      <c r="H78" s="7">
        <v>-235</v>
      </c>
      <c r="I78" s="7">
        <v>-817</v>
      </c>
      <c r="J78" s="7">
        <v>-357</v>
      </c>
      <c r="K78" s="7">
        <v>-503</v>
      </c>
      <c r="L78" s="7">
        <v>-246</v>
      </c>
      <c r="M78" s="7">
        <v>0</v>
      </c>
      <c r="N78" s="7">
        <v>-895</v>
      </c>
      <c r="O78" s="7">
        <v>-703</v>
      </c>
      <c r="P78" s="7">
        <v>-2265</v>
      </c>
      <c r="Q78" s="7">
        <v>-38</v>
      </c>
      <c r="R78" s="7">
        <v>-61</v>
      </c>
      <c r="S78" s="7">
        <v>-1793</v>
      </c>
      <c r="T78" s="7">
        <v>-321</v>
      </c>
      <c r="U78" s="7">
        <v>-38</v>
      </c>
      <c r="V78" s="7">
        <v>-89</v>
      </c>
      <c r="W78" s="7">
        <v>-1314</v>
      </c>
      <c r="X78" s="7">
        <v>-2375</v>
      </c>
      <c r="Y78" s="7">
        <v>-48</v>
      </c>
      <c r="Z78" s="7">
        <v>-293</v>
      </c>
      <c r="AA78" s="7">
        <v>-69</v>
      </c>
      <c r="AB78" s="7">
        <v>-988</v>
      </c>
      <c r="AC78" s="7">
        <v>-77</v>
      </c>
      <c r="AD78" s="7">
        <v>-134</v>
      </c>
      <c r="AE78" s="7">
        <v>-599</v>
      </c>
      <c r="AF78" s="7">
        <v>-1959</v>
      </c>
      <c r="AG78" s="7">
        <v>-67</v>
      </c>
      <c r="AH78" s="7">
        <v>-249</v>
      </c>
      <c r="AI78" s="7">
        <v>-1238</v>
      </c>
      <c r="AJ78" s="7">
        <v>-15</v>
      </c>
      <c r="AK78" s="7">
        <v>-575</v>
      </c>
      <c r="AL78" s="7">
        <v>-1411</v>
      </c>
      <c r="AM78" s="7">
        <v>-382</v>
      </c>
      <c r="AN78" s="7">
        <v>-101</v>
      </c>
      <c r="AO78" s="7">
        <v>-13</v>
      </c>
      <c r="AP78" s="7">
        <v>-676</v>
      </c>
      <c r="AQ78" s="7">
        <v>-1257</v>
      </c>
      <c r="AR78" s="7">
        <v>-715</v>
      </c>
      <c r="AS78" s="7">
        <v>-892</v>
      </c>
      <c r="AT78" s="7">
        <v>-946</v>
      </c>
      <c r="AU78" s="7">
        <v>-18</v>
      </c>
      <c r="AV78" s="7">
        <v>0</v>
      </c>
      <c r="AW78" s="7">
        <v>-49</v>
      </c>
      <c r="AX78" s="7">
        <v>0</v>
      </c>
      <c r="AY78" s="7">
        <v>-98</v>
      </c>
      <c r="AZ78" s="7">
        <v>-357</v>
      </c>
      <c r="BA78" s="7">
        <v>-1106</v>
      </c>
      <c r="BB78" s="7">
        <v>-1320</v>
      </c>
      <c r="BC78" s="7">
        <v>-152</v>
      </c>
      <c r="BD78" s="7">
        <v>-94</v>
      </c>
      <c r="BE78" s="7">
        <v>-211</v>
      </c>
      <c r="BF78" s="7">
        <v>-542</v>
      </c>
      <c r="BG78" s="7">
        <v>-114</v>
      </c>
      <c r="BH78" s="7">
        <v>-270</v>
      </c>
      <c r="BI78" s="7">
        <v>-697</v>
      </c>
      <c r="BJ78" s="7">
        <v>-18</v>
      </c>
      <c r="BK78" s="7">
        <v>-1237</v>
      </c>
      <c r="BL78" s="7">
        <v>-2323</v>
      </c>
      <c r="BM78" s="7">
        <v>-1113</v>
      </c>
      <c r="BN78" s="7">
        <v>0</v>
      </c>
      <c r="BO78" s="7">
        <v>-2584</v>
      </c>
      <c r="BP78" s="7">
        <v>-1625</v>
      </c>
      <c r="BQ78" s="7">
        <v>-216</v>
      </c>
      <c r="BR78" s="7">
        <v>0</v>
      </c>
      <c r="BS78" s="7">
        <v>-78</v>
      </c>
      <c r="BT78" s="7">
        <v>-539</v>
      </c>
      <c r="BU78" s="7">
        <v>-619</v>
      </c>
      <c r="BV78" s="7">
        <v>0</v>
      </c>
      <c r="BW78" s="7">
        <v>-1888</v>
      </c>
      <c r="BX78" s="7">
        <v>-248</v>
      </c>
      <c r="BY78" s="7">
        <v>-2252</v>
      </c>
      <c r="BZ78" s="7">
        <v>-160</v>
      </c>
      <c r="CA78" s="7">
        <v>-21</v>
      </c>
      <c r="CB78" s="7">
        <v>-770</v>
      </c>
      <c r="CC78" s="7">
        <v>-510</v>
      </c>
      <c r="CD78" s="7">
        <v>-5488</v>
      </c>
      <c r="CE78" s="7">
        <v>-33</v>
      </c>
      <c r="CF78" s="7">
        <v>-100</v>
      </c>
      <c r="CG78" s="7">
        <v>-1257</v>
      </c>
      <c r="CH78" s="7">
        <v>-1350</v>
      </c>
      <c r="CI78" s="7">
        <v>-228</v>
      </c>
      <c r="CJ78" s="7">
        <v>-1992</v>
      </c>
      <c r="CK78" s="7">
        <v>-173</v>
      </c>
      <c r="CL78" s="7">
        <v>-2182</v>
      </c>
      <c r="CM78" s="7">
        <v>-512</v>
      </c>
      <c r="CN78" s="7">
        <v>-352</v>
      </c>
      <c r="CO78" s="7">
        <v>-321</v>
      </c>
      <c r="CP78" s="7">
        <v>-181</v>
      </c>
      <c r="CQ78" s="7">
        <v>-1098</v>
      </c>
      <c r="CR78" s="7">
        <v>-97</v>
      </c>
      <c r="CS78" s="7">
        <v>-845</v>
      </c>
      <c r="CT78" s="7">
        <v>-1920</v>
      </c>
      <c r="CU78" s="7">
        <v>-554</v>
      </c>
      <c r="CV78" s="7">
        <v>-350</v>
      </c>
      <c r="CW78" s="7">
        <v>-1485</v>
      </c>
      <c r="CX78" s="7">
        <v>-704</v>
      </c>
      <c r="CY78" s="7">
        <v>-157</v>
      </c>
      <c r="CZ78" s="7">
        <v>-798</v>
      </c>
      <c r="DA78" s="7">
        <v>-594</v>
      </c>
      <c r="DB78" s="7">
        <v>-389</v>
      </c>
      <c r="DC78" s="7">
        <v>54</v>
      </c>
      <c r="DD78" s="7">
        <v>-762</v>
      </c>
      <c r="DE78" s="7">
        <v>-115</v>
      </c>
      <c r="DF78" s="7">
        <v>-124</v>
      </c>
      <c r="DG78" s="7">
        <v>-2391</v>
      </c>
      <c r="DH78" s="7">
        <v>-531</v>
      </c>
      <c r="DI78" s="7">
        <v>-5</v>
      </c>
      <c r="DJ78" s="7">
        <v>-891</v>
      </c>
      <c r="DK78" s="7">
        <v>-15</v>
      </c>
      <c r="DL78" s="7">
        <v>-813</v>
      </c>
      <c r="DM78" s="7">
        <v>-46</v>
      </c>
      <c r="DN78" s="7">
        <v>-140</v>
      </c>
      <c r="DO78" s="7">
        <v>-2081</v>
      </c>
      <c r="DP78" s="7">
        <v>-1195</v>
      </c>
      <c r="DQ78" s="7">
        <v>0</v>
      </c>
      <c r="DR78" s="7">
        <v>-827</v>
      </c>
      <c r="DS78" s="7">
        <v>-287</v>
      </c>
      <c r="DT78" s="7">
        <v>-291</v>
      </c>
      <c r="DU78" s="7">
        <v>-431</v>
      </c>
      <c r="DV78" s="7">
        <v>-679</v>
      </c>
      <c r="DW78" s="7">
        <v>0</v>
      </c>
      <c r="DX78" s="7">
        <v>-183</v>
      </c>
      <c r="DY78" s="7">
        <v>-368</v>
      </c>
      <c r="DZ78" s="7">
        <v>-14</v>
      </c>
      <c r="EA78" s="7">
        <v>-411</v>
      </c>
      <c r="EB78" s="7">
        <v>0</v>
      </c>
      <c r="EC78" s="7">
        <v>-638</v>
      </c>
      <c r="ED78" s="7">
        <v>-812</v>
      </c>
      <c r="EE78" s="7">
        <v>-148</v>
      </c>
      <c r="EF78" s="7">
        <v>-648</v>
      </c>
      <c r="EG78" s="7">
        <v>-388</v>
      </c>
      <c r="EH78" s="7">
        <v>-535</v>
      </c>
      <c r="EI78" s="7">
        <v>-161</v>
      </c>
      <c r="EJ78" s="7">
        <v>-486</v>
      </c>
      <c r="EK78" s="7">
        <v>-737</v>
      </c>
      <c r="EL78" s="7">
        <v>-56</v>
      </c>
      <c r="EM78" s="7">
        <v>0</v>
      </c>
      <c r="EN78" s="7">
        <v>-298</v>
      </c>
      <c r="EO78" s="7">
        <v>-1462</v>
      </c>
      <c r="EP78" s="7">
        <v>0</v>
      </c>
      <c r="EQ78" s="7">
        <v>-499</v>
      </c>
      <c r="ER78" s="7">
        <v>-1207</v>
      </c>
      <c r="ES78" s="7">
        <v>-795</v>
      </c>
      <c r="ET78" s="7">
        <v>-303</v>
      </c>
      <c r="EU78" s="7">
        <v>-2056</v>
      </c>
      <c r="EV78" s="7">
        <v>-292</v>
      </c>
      <c r="EW78" s="7">
        <v>-584</v>
      </c>
      <c r="EX78" s="7">
        <v>-980</v>
      </c>
      <c r="EY78" s="7">
        <v>-14</v>
      </c>
      <c r="EZ78" s="7">
        <v>-1611</v>
      </c>
      <c r="FA78" s="7">
        <v>-1551</v>
      </c>
      <c r="FB78" s="7">
        <v>-1095</v>
      </c>
      <c r="FC78" s="7">
        <v>0</v>
      </c>
      <c r="FD78" s="7">
        <v>-771</v>
      </c>
      <c r="FE78" s="7">
        <v>-16</v>
      </c>
      <c r="FF78" s="7">
        <v>-37</v>
      </c>
      <c r="FG78" s="7">
        <v>-379</v>
      </c>
      <c r="FH78" s="7">
        <v>0</v>
      </c>
      <c r="FI78" s="7">
        <v>-2003</v>
      </c>
      <c r="FJ78" s="7">
        <v>-1579</v>
      </c>
      <c r="FK78" s="7">
        <v>-79</v>
      </c>
      <c r="FL78" s="7">
        <v>-404</v>
      </c>
      <c r="FM78" s="7">
        <v>-1142</v>
      </c>
      <c r="FN78" s="7">
        <v>-492</v>
      </c>
      <c r="FO78" s="7">
        <v>-1339</v>
      </c>
      <c r="FP78" s="7">
        <v>-259</v>
      </c>
      <c r="FQ78" s="7">
        <v>-723</v>
      </c>
      <c r="FR78" s="7">
        <v>-1923</v>
      </c>
      <c r="FS78" s="7">
        <v>-655</v>
      </c>
      <c r="FT78" s="7">
        <v>-1113</v>
      </c>
      <c r="FU78" s="7">
        <v>-1017</v>
      </c>
      <c r="FV78" s="7">
        <v>-422</v>
      </c>
      <c r="FW78" s="7">
        <v>-3004</v>
      </c>
      <c r="FX78" s="7">
        <v>-245</v>
      </c>
      <c r="FY78" s="7">
        <v>-626</v>
      </c>
      <c r="FZ78" s="7">
        <v>-73</v>
      </c>
      <c r="GA78" s="7">
        <v>-673</v>
      </c>
      <c r="GB78" s="7">
        <v>-991</v>
      </c>
      <c r="GC78" s="7">
        <v>-240</v>
      </c>
      <c r="GD78" s="7">
        <v>-1233</v>
      </c>
      <c r="GE78" s="7">
        <v>-125</v>
      </c>
      <c r="GF78" s="7">
        <v>-252</v>
      </c>
      <c r="GG78" s="7">
        <v>-1694</v>
      </c>
      <c r="GH78" s="7">
        <v>-1761</v>
      </c>
      <c r="GI78" s="7">
        <v>-862</v>
      </c>
      <c r="GJ78" s="7">
        <v>-843</v>
      </c>
      <c r="GK78" s="7">
        <v>-53</v>
      </c>
      <c r="GL78" s="7">
        <v>-745</v>
      </c>
      <c r="GM78" s="7">
        <v>-1184</v>
      </c>
      <c r="GN78" s="7">
        <v>-1936</v>
      </c>
      <c r="GO78" s="7">
        <v>-627</v>
      </c>
      <c r="GP78" s="7">
        <v>0</v>
      </c>
      <c r="GQ78" s="7">
        <v>-1001</v>
      </c>
      <c r="GR78" s="7">
        <v>-1232</v>
      </c>
      <c r="GS78" s="7">
        <v>-733</v>
      </c>
      <c r="GT78" s="7">
        <v>-1049</v>
      </c>
      <c r="GU78" s="7">
        <v>-818</v>
      </c>
      <c r="GV78" s="7">
        <v>-290</v>
      </c>
      <c r="GW78" s="7">
        <v>-3605</v>
      </c>
      <c r="GX78" s="7">
        <v>-217</v>
      </c>
      <c r="GY78" s="7">
        <v>366</v>
      </c>
      <c r="GZ78" s="7">
        <v>-120</v>
      </c>
      <c r="HA78" s="7">
        <v>-90</v>
      </c>
      <c r="HB78" s="7">
        <v>-1115</v>
      </c>
      <c r="HC78" s="7">
        <v>-1379</v>
      </c>
      <c r="HD78" s="7">
        <v>-1051</v>
      </c>
      <c r="HE78" s="7">
        <v>-407</v>
      </c>
      <c r="HF78" s="7">
        <v>-1415</v>
      </c>
      <c r="HG78" s="7">
        <v>-2476</v>
      </c>
      <c r="HH78" s="7">
        <v>-2844</v>
      </c>
      <c r="HI78" s="7">
        <v>-1480</v>
      </c>
      <c r="HJ78" s="7">
        <v>-1610</v>
      </c>
      <c r="HK78" s="7">
        <v>-3208</v>
      </c>
      <c r="HL78" s="7">
        <v>-582</v>
      </c>
      <c r="HM78" s="7">
        <v>-898</v>
      </c>
      <c r="HN78" s="7">
        <v>-182</v>
      </c>
      <c r="HO78" s="7">
        <v>-48</v>
      </c>
      <c r="HP78" s="7">
        <v>0</v>
      </c>
      <c r="HQ78" s="7">
        <v>-899</v>
      </c>
      <c r="HR78" s="7">
        <v>-791</v>
      </c>
      <c r="HS78" s="7">
        <v>-661</v>
      </c>
      <c r="HT78" s="7">
        <v>-1714</v>
      </c>
      <c r="HU78" s="7">
        <v>-66</v>
      </c>
      <c r="HV78" s="7">
        <v>-57</v>
      </c>
      <c r="HW78" s="7">
        <v>-1004</v>
      </c>
      <c r="HX78" s="7">
        <v>-272</v>
      </c>
      <c r="HY78" s="7">
        <v>-3181</v>
      </c>
      <c r="HZ78" s="7">
        <v>-4697</v>
      </c>
      <c r="IA78" s="7">
        <v>0</v>
      </c>
      <c r="IB78" s="7">
        <v>-2248</v>
      </c>
      <c r="IC78" s="7">
        <v>-127</v>
      </c>
      <c r="ID78" s="7">
        <v>-1035</v>
      </c>
      <c r="IE78" s="7">
        <v>-133</v>
      </c>
      <c r="IF78" s="7">
        <v>-1146</v>
      </c>
      <c r="IG78" s="7">
        <v>-1475</v>
      </c>
      <c r="IH78" s="7">
        <v>-651</v>
      </c>
      <c r="II78" s="7">
        <v>-138</v>
      </c>
      <c r="IJ78" s="7">
        <v>-797</v>
      </c>
      <c r="IK78" s="7">
        <v>-1083</v>
      </c>
      <c r="IL78" s="7">
        <v>-122</v>
      </c>
      <c r="IM78" s="7">
        <v>-1660</v>
      </c>
      <c r="IN78" s="7">
        <v>-4163</v>
      </c>
      <c r="IO78" s="7">
        <v>-549</v>
      </c>
      <c r="IP78" s="7">
        <v>-1441</v>
      </c>
      <c r="IQ78" s="7">
        <v>-888</v>
      </c>
      <c r="IR78" s="7">
        <v>-189</v>
      </c>
      <c r="IS78" s="7">
        <v>-403</v>
      </c>
      <c r="IT78" s="7">
        <v>-136</v>
      </c>
      <c r="IU78" s="7">
        <v>-286</v>
      </c>
      <c r="IV78" s="7">
        <v>-495</v>
      </c>
      <c r="IW78" s="7">
        <v>-1594</v>
      </c>
      <c r="IX78" s="7">
        <v>-4611</v>
      </c>
      <c r="IY78" s="7">
        <v>-298</v>
      </c>
      <c r="IZ78" s="7">
        <v>-1529</v>
      </c>
      <c r="JA78" s="7">
        <v>-115</v>
      </c>
      <c r="JB78" s="7">
        <v>-422</v>
      </c>
      <c r="JC78" s="7">
        <v>-578</v>
      </c>
      <c r="JD78" s="7">
        <v>-5516</v>
      </c>
      <c r="JE78" s="7">
        <v>-477</v>
      </c>
      <c r="JF78" s="7">
        <v>-1507</v>
      </c>
      <c r="JG78" s="7">
        <v>-994</v>
      </c>
      <c r="JH78" s="7">
        <v>-1183</v>
      </c>
      <c r="JI78" s="7">
        <v>-763</v>
      </c>
      <c r="JJ78" s="7">
        <v>-1192</v>
      </c>
      <c r="JK78" s="7">
        <v>-254</v>
      </c>
      <c r="JL78" s="7">
        <v>-153</v>
      </c>
      <c r="JM78" s="7">
        <v>-1278</v>
      </c>
      <c r="JN78" s="7">
        <v>-306</v>
      </c>
      <c r="JO78" s="7">
        <v>-1140</v>
      </c>
      <c r="JP78" s="7">
        <v>-1588</v>
      </c>
      <c r="JQ78" s="7">
        <v>-813</v>
      </c>
      <c r="JR78" s="7">
        <v>-2404</v>
      </c>
      <c r="JS78" s="7">
        <v>-553</v>
      </c>
      <c r="JT78" s="7">
        <v>-176</v>
      </c>
      <c r="JU78" s="7">
        <v>0</v>
      </c>
      <c r="JV78" s="7">
        <v>-1222</v>
      </c>
      <c r="JW78" s="7">
        <v>-2095</v>
      </c>
      <c r="JX78" s="7">
        <v>0</v>
      </c>
      <c r="JY78" s="7">
        <v>-1480</v>
      </c>
      <c r="JZ78" s="7">
        <v>-242</v>
      </c>
      <c r="KA78" s="7">
        <v>-362</v>
      </c>
      <c r="KB78" s="7">
        <v>-4265</v>
      </c>
      <c r="KC78" s="7">
        <v>-745</v>
      </c>
      <c r="KD78" s="7">
        <v>-1049</v>
      </c>
      <c r="KE78" s="7">
        <v>-1950</v>
      </c>
      <c r="KF78" s="7">
        <v>-593</v>
      </c>
      <c r="KG78" s="7">
        <v>-173</v>
      </c>
      <c r="KH78" s="7">
        <v>-972</v>
      </c>
      <c r="KI78" s="7">
        <v>-94</v>
      </c>
      <c r="KJ78" s="7">
        <v>-524</v>
      </c>
      <c r="KK78" s="7">
        <v>-159</v>
      </c>
      <c r="KL78" s="7">
        <v>-726</v>
      </c>
      <c r="KM78" s="7">
        <v>-1443</v>
      </c>
      <c r="KN78" s="7">
        <v>-2576</v>
      </c>
      <c r="KO78" s="7">
        <v>-241</v>
      </c>
      <c r="KP78" s="7">
        <v>-201</v>
      </c>
      <c r="KQ78" s="7">
        <v>-328</v>
      </c>
      <c r="KR78" s="7">
        <v>-353</v>
      </c>
      <c r="KS78" s="7">
        <v>-433</v>
      </c>
      <c r="KT78" s="7">
        <v>-1202</v>
      </c>
      <c r="KU78" s="7">
        <v>-186</v>
      </c>
      <c r="KV78" s="7">
        <v>-526</v>
      </c>
      <c r="KW78" s="7">
        <v>-449</v>
      </c>
      <c r="KX78" s="7">
        <v>0</v>
      </c>
      <c r="KY78" s="7">
        <v>-1746</v>
      </c>
      <c r="KZ78" s="7">
        <v>-885</v>
      </c>
      <c r="LA78" s="7">
        <v>-777</v>
      </c>
      <c r="LB78" s="7">
        <v>-36</v>
      </c>
      <c r="LC78" s="7">
        <v>-1053</v>
      </c>
      <c r="LD78" s="7">
        <v>-3619</v>
      </c>
      <c r="LE78" s="7">
        <v>-212</v>
      </c>
      <c r="LF78" s="7">
        <v>-628</v>
      </c>
      <c r="LG78" s="7">
        <v>-193</v>
      </c>
      <c r="LH78" s="7">
        <v>-1431</v>
      </c>
      <c r="LI78" s="7">
        <v>0</v>
      </c>
      <c r="LJ78" s="7">
        <v>-80</v>
      </c>
      <c r="LK78" s="7">
        <v>-1959</v>
      </c>
      <c r="LL78" s="7">
        <v>-2342</v>
      </c>
      <c r="LM78" s="7">
        <v>-800</v>
      </c>
      <c r="LN78" s="7">
        <v>-1033</v>
      </c>
      <c r="LO78" s="7">
        <v>-959</v>
      </c>
      <c r="LP78" s="7">
        <v>-251</v>
      </c>
      <c r="LQ78" s="7">
        <v>-1810</v>
      </c>
      <c r="LR78" s="7">
        <v>-596</v>
      </c>
      <c r="LS78" s="7">
        <v>-1646</v>
      </c>
      <c r="LT78" s="7">
        <v>-535</v>
      </c>
      <c r="LU78" s="7">
        <v>-2637</v>
      </c>
      <c r="LV78" s="7">
        <v>-346</v>
      </c>
      <c r="LW78" s="7">
        <v>-1218</v>
      </c>
      <c r="LX78" s="7">
        <v>-121</v>
      </c>
      <c r="LY78" s="7">
        <v>-2547</v>
      </c>
      <c r="LZ78" s="7">
        <v>-43</v>
      </c>
      <c r="MA78" s="7">
        <v>-1244</v>
      </c>
      <c r="MB78" s="7">
        <v>-1799</v>
      </c>
      <c r="MC78" s="7">
        <v>-1234</v>
      </c>
      <c r="MD78" s="7">
        <v>-524</v>
      </c>
      <c r="ME78" s="7">
        <v>-468</v>
      </c>
      <c r="MF78" s="7">
        <v>-1790</v>
      </c>
      <c r="MG78" s="7">
        <v>-67</v>
      </c>
      <c r="MH78" s="7">
        <v>-467</v>
      </c>
      <c r="MI78" s="7">
        <v>-613</v>
      </c>
      <c r="MJ78" s="7">
        <v>-91</v>
      </c>
      <c r="MK78" s="7">
        <v>-282</v>
      </c>
      <c r="ML78" s="7">
        <v>-583</v>
      </c>
      <c r="MM78" s="7">
        <v>-1505</v>
      </c>
      <c r="MN78" s="7">
        <v>-878</v>
      </c>
      <c r="MO78" s="7">
        <v>-935</v>
      </c>
      <c r="MP78" s="7">
        <v>-1040</v>
      </c>
      <c r="MQ78" s="7">
        <v>-317</v>
      </c>
      <c r="MR78" s="7">
        <v>-93</v>
      </c>
      <c r="MS78" s="7">
        <v>-453</v>
      </c>
      <c r="MT78" s="7">
        <v>-804</v>
      </c>
      <c r="MU78" s="7">
        <v>-1645</v>
      </c>
      <c r="MV78" s="7">
        <v>-1058</v>
      </c>
      <c r="MW78" s="7">
        <v>-794</v>
      </c>
      <c r="MX78" s="7">
        <v>-1033</v>
      </c>
      <c r="MY78" s="7">
        <v>-259</v>
      </c>
      <c r="MZ78" s="7">
        <v>-858</v>
      </c>
      <c r="NA78" s="7">
        <v>-1022</v>
      </c>
      <c r="NB78" s="7">
        <v>-1246</v>
      </c>
      <c r="NC78" s="7">
        <v>-945</v>
      </c>
      <c r="ND78" s="7">
        <v>-314</v>
      </c>
      <c r="NE78" s="7">
        <v>-683</v>
      </c>
      <c r="NF78" s="7">
        <v>-547</v>
      </c>
      <c r="NG78" s="7">
        <v>-595</v>
      </c>
      <c r="NH78" s="7">
        <v>-387</v>
      </c>
      <c r="NI78" s="7">
        <v>-161</v>
      </c>
      <c r="NJ78" s="7">
        <v>-2497</v>
      </c>
      <c r="NK78" s="7">
        <v>-923</v>
      </c>
      <c r="NL78" s="7">
        <v>-752</v>
      </c>
      <c r="NM78" s="7">
        <v>-59</v>
      </c>
      <c r="NN78" s="7">
        <v>-666</v>
      </c>
      <c r="NO78" s="7">
        <v>-565</v>
      </c>
      <c r="NP78" s="7">
        <v>-978</v>
      </c>
      <c r="NQ78" s="7">
        <v>-226</v>
      </c>
      <c r="NR78" s="7">
        <v>-2229</v>
      </c>
      <c r="NS78" s="7">
        <v>-1840</v>
      </c>
      <c r="NT78" s="7">
        <v>-481</v>
      </c>
      <c r="NU78" s="7">
        <v>-1107</v>
      </c>
      <c r="NV78" s="7">
        <v>-2290</v>
      </c>
      <c r="NW78" s="7">
        <v>-988</v>
      </c>
      <c r="NX78" s="7">
        <v>-5013</v>
      </c>
      <c r="NY78" s="7">
        <v>-485</v>
      </c>
      <c r="NZ78" s="7">
        <v>0</v>
      </c>
      <c r="OA78" s="7">
        <v>-161</v>
      </c>
      <c r="OB78" s="7">
        <v>-595</v>
      </c>
      <c r="OC78" s="7">
        <v>-293</v>
      </c>
      <c r="OD78" s="7">
        <v>0</v>
      </c>
      <c r="OE78" s="7">
        <v>-23</v>
      </c>
      <c r="OF78" s="7">
        <v>-309</v>
      </c>
      <c r="OG78" s="7">
        <v>-847</v>
      </c>
      <c r="OH78" s="7">
        <v>0</v>
      </c>
      <c r="OI78" s="7">
        <v>-1959</v>
      </c>
      <c r="OJ78" s="7">
        <v>-3978</v>
      </c>
      <c r="OK78" s="7">
        <v>-739</v>
      </c>
      <c r="OL78" s="7">
        <v>-939</v>
      </c>
      <c r="OM78" s="7">
        <v>-1631</v>
      </c>
      <c r="ON78" s="7">
        <v>-313</v>
      </c>
      <c r="OO78" s="7">
        <v>-577</v>
      </c>
      <c r="OP78" s="7">
        <v>-1537</v>
      </c>
      <c r="OQ78" s="7">
        <v>-448</v>
      </c>
      <c r="OR78" s="7">
        <v>-178</v>
      </c>
      <c r="OS78" s="7">
        <v>-343</v>
      </c>
      <c r="OT78" s="7">
        <v>-2839</v>
      </c>
      <c r="OU78" s="7">
        <v>0</v>
      </c>
      <c r="OV78" s="7">
        <v>-3839</v>
      </c>
      <c r="OW78" s="7">
        <v>-638</v>
      </c>
      <c r="OX78" s="7">
        <v>-733</v>
      </c>
      <c r="OY78" s="7">
        <v>-747</v>
      </c>
      <c r="OZ78" s="7">
        <v>-1414</v>
      </c>
      <c r="PA78" s="7">
        <v>-3065</v>
      </c>
      <c r="PB78" s="7">
        <v>-2610</v>
      </c>
      <c r="PC78" s="7">
        <v>-1241</v>
      </c>
      <c r="PD78" s="7">
        <v>-397</v>
      </c>
      <c r="PE78" s="7">
        <v>-1964</v>
      </c>
      <c r="PF78" s="7">
        <v>-527</v>
      </c>
      <c r="PG78" s="7">
        <v>-946</v>
      </c>
      <c r="PH78" s="7">
        <v>-3108</v>
      </c>
      <c r="PI78" s="7">
        <v>-554</v>
      </c>
      <c r="PJ78" s="7">
        <v>-1524</v>
      </c>
      <c r="PK78" s="7">
        <v>-715</v>
      </c>
      <c r="PL78" s="7">
        <v>-503</v>
      </c>
      <c r="PM78" s="7">
        <v>-1724</v>
      </c>
      <c r="PN78" s="7">
        <v>-1105</v>
      </c>
      <c r="PO78" s="7">
        <v>-369</v>
      </c>
      <c r="PP78" s="7">
        <v>-414</v>
      </c>
      <c r="PQ78" s="7">
        <v>-49</v>
      </c>
      <c r="PR78" s="7">
        <v>123</v>
      </c>
      <c r="PS78" s="7">
        <v>-1687</v>
      </c>
      <c r="PT78" s="7">
        <v>-81</v>
      </c>
      <c r="PU78" s="7">
        <v>-1198</v>
      </c>
      <c r="PV78" s="7">
        <v>-2339</v>
      </c>
      <c r="PW78" s="7">
        <v>-1115</v>
      </c>
      <c r="PX78" s="7">
        <v>-4836</v>
      </c>
      <c r="PY78" s="7">
        <v>-484</v>
      </c>
      <c r="PZ78" s="7">
        <v>-609</v>
      </c>
      <c r="QA78" s="7">
        <v>-443</v>
      </c>
      <c r="QB78" s="7">
        <v>282</v>
      </c>
      <c r="QC78" s="7">
        <v>-1341</v>
      </c>
      <c r="QD78" s="7">
        <v>0</v>
      </c>
      <c r="QE78" s="7">
        <v>-784</v>
      </c>
      <c r="QF78" s="7">
        <v>-1803</v>
      </c>
      <c r="QG78" s="7">
        <v>0</v>
      </c>
      <c r="QH78" s="7">
        <v>-710</v>
      </c>
      <c r="QI78" s="7">
        <v>-446</v>
      </c>
      <c r="QJ78" s="7">
        <v>-41</v>
      </c>
      <c r="QK78" s="7">
        <v>-144</v>
      </c>
      <c r="QL78" s="7">
        <v>-374</v>
      </c>
      <c r="QM78" s="7">
        <v>-580</v>
      </c>
      <c r="QN78" s="7">
        <v>-259</v>
      </c>
      <c r="QO78" s="7">
        <v>-2085</v>
      </c>
      <c r="QP78" s="7">
        <v>-189</v>
      </c>
      <c r="QQ78" s="7">
        <v>-502</v>
      </c>
      <c r="QR78" s="7">
        <v>-58</v>
      </c>
      <c r="QS78" s="7">
        <v>-417</v>
      </c>
      <c r="QT78" s="7">
        <v>-1563</v>
      </c>
      <c r="QU78" s="7">
        <v>0</v>
      </c>
      <c r="QV78" s="7">
        <v>-968</v>
      </c>
      <c r="QW78" s="7">
        <v>-631</v>
      </c>
      <c r="QX78" s="7">
        <v>0</v>
      </c>
      <c r="QY78" s="7">
        <v>-2302</v>
      </c>
      <c r="QZ78" s="7">
        <v>-1231</v>
      </c>
      <c r="RA78" s="7">
        <v>-3138</v>
      </c>
      <c r="RB78" s="7">
        <v>-173</v>
      </c>
      <c r="RC78" s="7">
        <v>-1719</v>
      </c>
      <c r="RD78" s="7">
        <v>-111</v>
      </c>
      <c r="RE78" s="7">
        <v>-1211</v>
      </c>
      <c r="RF78" s="7">
        <v>-1932</v>
      </c>
      <c r="RG78" s="7">
        <v>-757</v>
      </c>
      <c r="RH78" s="7">
        <v>-613</v>
      </c>
      <c r="RI78" s="7">
        <v>-368</v>
      </c>
      <c r="RJ78" s="7">
        <v>-2463</v>
      </c>
      <c r="RK78" s="7">
        <v>-960</v>
      </c>
      <c r="RL78" s="7">
        <v>-362</v>
      </c>
      <c r="RM78" s="7">
        <v>-981</v>
      </c>
      <c r="RN78" s="7">
        <v>-4064</v>
      </c>
      <c r="RO78" s="7">
        <v>-87</v>
      </c>
      <c r="RP78" s="7">
        <v>-2380</v>
      </c>
      <c r="RQ78" s="7">
        <v>-1176</v>
      </c>
      <c r="RR78" s="7">
        <v>-262</v>
      </c>
      <c r="RS78" s="7">
        <v>-327</v>
      </c>
      <c r="RT78" s="7">
        <v>-135</v>
      </c>
      <c r="RU78" s="7">
        <v>-1067</v>
      </c>
      <c r="RV78" s="7">
        <v>-640</v>
      </c>
      <c r="RW78" s="7">
        <v>-602</v>
      </c>
      <c r="RX78" s="7">
        <v>-180</v>
      </c>
      <c r="RY78" s="7">
        <v>-441</v>
      </c>
      <c r="RZ78" s="7">
        <v>-577</v>
      </c>
      <c r="SA78" s="7">
        <v>-986</v>
      </c>
      <c r="SB78" s="7">
        <v>-490</v>
      </c>
      <c r="SC78" s="7">
        <v>-22</v>
      </c>
      <c r="SD78" s="7">
        <v>-828</v>
      </c>
      <c r="SE78" s="7">
        <v>-765</v>
      </c>
      <c r="SF78" s="7">
        <v>-1310</v>
      </c>
      <c r="SG78" s="7">
        <v>-256</v>
      </c>
      <c r="SH78" s="7">
        <v>-337</v>
      </c>
      <c r="SI78" s="7">
        <v>-36</v>
      </c>
      <c r="SJ78" s="7">
        <v>-1504</v>
      </c>
      <c r="SK78" s="7">
        <v>-1480</v>
      </c>
      <c r="SL78" s="7">
        <v>-352</v>
      </c>
      <c r="SM78" s="7">
        <v>0</v>
      </c>
      <c r="SN78" s="7">
        <v>-719</v>
      </c>
      <c r="SO78" s="7">
        <v>-397</v>
      </c>
      <c r="SP78" s="7">
        <v>-246</v>
      </c>
      <c r="SQ78" s="7">
        <v>-1384</v>
      </c>
      <c r="SR78" s="7">
        <v>-2325</v>
      </c>
      <c r="SS78" s="7">
        <v>-632</v>
      </c>
      <c r="ST78" s="7">
        <v>-1466</v>
      </c>
      <c r="SU78" s="7">
        <v>-686</v>
      </c>
      <c r="SV78" s="7">
        <v>-129</v>
      </c>
      <c r="SW78" s="7">
        <v>-123</v>
      </c>
      <c r="SX78" s="7">
        <v>-506</v>
      </c>
      <c r="SY78" s="7">
        <v>-764</v>
      </c>
      <c r="SZ78" s="7">
        <v>-761</v>
      </c>
      <c r="TA78" s="7">
        <v>-910</v>
      </c>
      <c r="TB78" s="7">
        <v>-1070</v>
      </c>
      <c r="TC78" s="7">
        <v>-471</v>
      </c>
      <c r="TD78" s="7">
        <v>-1426</v>
      </c>
      <c r="TE78" s="7">
        <v>-1380</v>
      </c>
      <c r="TF78" s="7">
        <v>-164</v>
      </c>
      <c r="TG78" s="7">
        <v>-482</v>
      </c>
      <c r="TH78" s="7">
        <v>-312</v>
      </c>
      <c r="TI78" s="7">
        <v>-60</v>
      </c>
      <c r="TJ78" s="7">
        <v>-763</v>
      </c>
      <c r="TK78" s="7">
        <v>-920</v>
      </c>
      <c r="TL78" s="7">
        <v>-193</v>
      </c>
      <c r="TM78" s="7">
        <v>-12</v>
      </c>
      <c r="TN78" s="7">
        <v>-500</v>
      </c>
      <c r="TO78" s="7">
        <v>-156</v>
      </c>
      <c r="TP78" s="7">
        <v>-616</v>
      </c>
      <c r="TQ78" s="7">
        <v>-954</v>
      </c>
      <c r="TR78" s="7">
        <v>-1684</v>
      </c>
      <c r="TS78" s="7">
        <v>-1606</v>
      </c>
      <c r="TT78" s="7">
        <v>-626</v>
      </c>
      <c r="TU78" s="7">
        <v>-1149</v>
      </c>
      <c r="TV78" s="7">
        <v>-659</v>
      </c>
      <c r="TW78" s="7">
        <v>-596</v>
      </c>
      <c r="TX78" s="7">
        <v>-1280</v>
      </c>
      <c r="TY78" s="7">
        <v>-453</v>
      </c>
      <c r="TZ78" s="7">
        <v>-1859</v>
      </c>
      <c r="UA78" s="7">
        <v>-193</v>
      </c>
      <c r="UB78" s="7">
        <v>-985</v>
      </c>
      <c r="UC78" s="7">
        <v>-1606</v>
      </c>
      <c r="UD78" s="7">
        <v>-182</v>
      </c>
      <c r="UE78" s="7">
        <v>-1100</v>
      </c>
      <c r="UF78" s="7">
        <v>0</v>
      </c>
      <c r="UG78" s="7">
        <v>-215</v>
      </c>
      <c r="UH78" s="7">
        <v>-936</v>
      </c>
      <c r="UI78" s="7">
        <v>-649</v>
      </c>
      <c r="UJ78" s="7">
        <v>-585</v>
      </c>
      <c r="UK78" s="7">
        <v>-1208</v>
      </c>
      <c r="UL78" s="7">
        <v>-227</v>
      </c>
      <c r="UM78" s="7">
        <v>-657</v>
      </c>
      <c r="UN78" s="7">
        <v>-674</v>
      </c>
      <c r="UO78" s="7">
        <v>-1530</v>
      </c>
      <c r="UP78" s="7">
        <v>-1665</v>
      </c>
      <c r="UQ78" s="7">
        <v>-54</v>
      </c>
      <c r="UR78" s="7">
        <v>-3725</v>
      </c>
      <c r="US78" s="7">
        <v>-2992</v>
      </c>
      <c r="UT78" s="7">
        <v>-858</v>
      </c>
      <c r="UU78" s="7">
        <v>-306</v>
      </c>
      <c r="UV78" s="7">
        <v>-879</v>
      </c>
      <c r="UW78" s="7">
        <v>-3795</v>
      </c>
      <c r="UX78" s="7">
        <v>-1631</v>
      </c>
      <c r="UY78" s="7">
        <v>-741</v>
      </c>
      <c r="UZ78" s="7">
        <v>-2316</v>
      </c>
      <c r="VA78" s="7">
        <v>-485</v>
      </c>
      <c r="VB78" s="7">
        <v>-943</v>
      </c>
      <c r="VC78" s="7">
        <v>-1396</v>
      </c>
      <c r="VD78" s="7">
        <v>-213</v>
      </c>
      <c r="VE78" s="7">
        <v>-578</v>
      </c>
      <c r="VF78" s="7">
        <v>-49</v>
      </c>
      <c r="VG78" s="7">
        <v>0</v>
      </c>
      <c r="VH78" s="7">
        <v>-1131</v>
      </c>
      <c r="VI78" s="7">
        <v>-943</v>
      </c>
      <c r="VJ78" s="7">
        <v>-601</v>
      </c>
      <c r="VK78" s="7">
        <v>-2762</v>
      </c>
      <c r="VL78" s="7">
        <v>-718</v>
      </c>
      <c r="VM78" s="7">
        <v>-821</v>
      </c>
      <c r="VN78" s="7">
        <v>-918</v>
      </c>
      <c r="VO78" s="7">
        <v>-276</v>
      </c>
      <c r="VP78" s="7">
        <v>-388</v>
      </c>
      <c r="VQ78" s="7">
        <v>-1252</v>
      </c>
      <c r="VR78" s="7">
        <v>0</v>
      </c>
      <c r="VS78" s="7">
        <v>-1110</v>
      </c>
      <c r="VT78" s="7">
        <v>-1379</v>
      </c>
      <c r="VU78" s="7">
        <v>-270</v>
      </c>
      <c r="VV78" s="7">
        <v>-851</v>
      </c>
      <c r="VW78" s="7">
        <v>-521</v>
      </c>
      <c r="VX78" s="7">
        <v>-927</v>
      </c>
      <c r="VY78" s="7">
        <v>-2111</v>
      </c>
      <c r="VZ78" s="7">
        <v>98</v>
      </c>
      <c r="WA78" s="7">
        <v>-154</v>
      </c>
      <c r="WB78" s="7">
        <v>-50</v>
      </c>
      <c r="WC78" s="7">
        <v>-149</v>
      </c>
      <c r="WD78" s="7">
        <v>-217</v>
      </c>
      <c r="WE78" s="7">
        <v>-1230</v>
      </c>
      <c r="WF78" s="7">
        <v>-19</v>
      </c>
      <c r="WG78" s="7">
        <v>-860</v>
      </c>
      <c r="WH78" s="7">
        <v>-625</v>
      </c>
      <c r="WI78" s="7">
        <v>-1084</v>
      </c>
      <c r="WJ78" s="7">
        <v>-67</v>
      </c>
      <c r="WK78" s="7">
        <v>-48</v>
      </c>
      <c r="WL78" s="7">
        <v>-30</v>
      </c>
      <c r="WM78" s="7">
        <v>-1116</v>
      </c>
      <c r="WN78" s="7">
        <v>-2370</v>
      </c>
      <c r="WO78" s="7">
        <v>-3621</v>
      </c>
      <c r="WP78" s="7">
        <v>-1215</v>
      </c>
      <c r="WQ78" s="7">
        <v>-178</v>
      </c>
      <c r="WR78" s="7">
        <v>-519</v>
      </c>
      <c r="WS78" s="7">
        <v>-2950</v>
      </c>
      <c r="WT78" s="7">
        <v>-1145</v>
      </c>
      <c r="WU78" s="7">
        <v>-522</v>
      </c>
      <c r="WV78" s="7">
        <v>-419</v>
      </c>
      <c r="WW78" s="7">
        <v>-445</v>
      </c>
      <c r="WX78" s="7">
        <v>-1119</v>
      </c>
      <c r="WY78" s="7">
        <v>0</v>
      </c>
      <c r="WZ78" s="7">
        <v>-2609</v>
      </c>
      <c r="XA78" s="7">
        <v>-731</v>
      </c>
      <c r="XB78" s="7">
        <v>-248</v>
      </c>
      <c r="XC78" s="7">
        <v>-872</v>
      </c>
      <c r="XD78" s="7">
        <v>-1197</v>
      </c>
      <c r="XE78" s="7">
        <v>-329</v>
      </c>
      <c r="XF78" s="7">
        <v>-905</v>
      </c>
      <c r="XG78" s="7">
        <v>-1154</v>
      </c>
      <c r="XH78" s="7">
        <v>-1486</v>
      </c>
      <c r="XI78" s="7">
        <v>-1209</v>
      </c>
      <c r="XJ78" s="7">
        <v>-1179</v>
      </c>
      <c r="XK78" s="7">
        <v>-102</v>
      </c>
      <c r="XL78" s="7">
        <v>-587</v>
      </c>
      <c r="XM78" s="7">
        <v>-38</v>
      </c>
      <c r="XN78" s="7">
        <v>0</v>
      </c>
      <c r="XO78" s="7">
        <v>-659</v>
      </c>
      <c r="XP78" s="7">
        <v>-1365</v>
      </c>
      <c r="XQ78" s="7">
        <v>-850</v>
      </c>
      <c r="XR78" s="7">
        <v>-511</v>
      </c>
      <c r="XS78" s="7">
        <v>-451</v>
      </c>
      <c r="XT78" s="7">
        <v>-1895</v>
      </c>
      <c r="XU78" s="7">
        <v>-952</v>
      </c>
      <c r="XV78" s="7">
        <v>-1467</v>
      </c>
      <c r="XW78" s="7">
        <v>-1409</v>
      </c>
      <c r="XX78" s="7">
        <v>-622</v>
      </c>
      <c r="XY78" s="7">
        <v>-1000</v>
      </c>
      <c r="XZ78" s="7">
        <v>-968</v>
      </c>
      <c r="YA78" s="7">
        <v>-742</v>
      </c>
      <c r="YB78" s="7">
        <v>-422</v>
      </c>
      <c r="YC78" s="7">
        <v>-1191</v>
      </c>
      <c r="YD78" s="7">
        <v>-295</v>
      </c>
      <c r="YE78" s="7">
        <v>-724</v>
      </c>
      <c r="YF78" s="7">
        <v>-707</v>
      </c>
      <c r="YG78" s="7">
        <v>-2078</v>
      </c>
      <c r="YH78" s="7">
        <v>-1667</v>
      </c>
      <c r="YI78" s="7">
        <v>-746</v>
      </c>
      <c r="YJ78" s="7">
        <v>-3995</v>
      </c>
      <c r="YK78" s="7">
        <v>-1228</v>
      </c>
      <c r="YL78" s="7">
        <v>-314</v>
      </c>
      <c r="YM78" s="7">
        <v>-2143</v>
      </c>
      <c r="YN78" s="7">
        <v>-883</v>
      </c>
      <c r="YO78" s="7">
        <v>-2602</v>
      </c>
      <c r="YP78" s="7">
        <v>-2354</v>
      </c>
      <c r="YQ78" s="7">
        <v>-1795</v>
      </c>
      <c r="YR78" s="7">
        <v>-66</v>
      </c>
      <c r="YS78" s="7">
        <v>-133</v>
      </c>
      <c r="YT78" s="7">
        <v>-882</v>
      </c>
      <c r="YU78" s="7">
        <v>-816</v>
      </c>
      <c r="YV78" s="7">
        <v>-44</v>
      </c>
      <c r="YW78" s="7">
        <v>-1821</v>
      </c>
      <c r="YX78" s="7">
        <v>0</v>
      </c>
      <c r="YY78" s="7">
        <v>-409</v>
      </c>
      <c r="YZ78" s="7">
        <v>-742</v>
      </c>
      <c r="ZA78" s="7">
        <v>-811</v>
      </c>
      <c r="ZB78" s="7">
        <v>-114</v>
      </c>
      <c r="ZC78" s="7">
        <v>-970</v>
      </c>
      <c r="ZD78" s="7">
        <v>-239</v>
      </c>
      <c r="ZE78" s="7">
        <v>-278</v>
      </c>
      <c r="ZF78" s="7">
        <v>-399</v>
      </c>
      <c r="ZG78" s="7">
        <v>-347</v>
      </c>
      <c r="ZH78" s="7">
        <v>-602</v>
      </c>
      <c r="ZI78" s="7">
        <v>-2976</v>
      </c>
      <c r="ZJ78" s="7">
        <v>0</v>
      </c>
      <c r="ZK78" s="7">
        <v>-514</v>
      </c>
      <c r="ZL78" s="7">
        <v>-242</v>
      </c>
      <c r="ZM78" s="7">
        <v>-61</v>
      </c>
      <c r="ZN78" s="7">
        <v>-214</v>
      </c>
      <c r="ZO78" s="7">
        <v>-54</v>
      </c>
      <c r="ZP78" s="7">
        <v>-656</v>
      </c>
      <c r="ZQ78" s="7">
        <v>-859</v>
      </c>
      <c r="ZR78" s="7">
        <v>-185</v>
      </c>
      <c r="ZS78" s="7">
        <v>-42</v>
      </c>
      <c r="ZT78" s="7">
        <v>-397</v>
      </c>
      <c r="ZU78" s="7">
        <v>-338</v>
      </c>
      <c r="ZV78" s="7">
        <v>-2298</v>
      </c>
      <c r="ZW78" s="7">
        <v>-94</v>
      </c>
      <c r="ZX78" s="7">
        <v>-647</v>
      </c>
      <c r="ZY78" s="7">
        <v>-815</v>
      </c>
      <c r="ZZ78" s="7">
        <v>-2314</v>
      </c>
      <c r="AAA78" s="7">
        <v>-1765</v>
      </c>
      <c r="AAB78" s="7">
        <v>-1647</v>
      </c>
      <c r="AAC78" s="7">
        <v>-148</v>
      </c>
      <c r="AAD78" s="7">
        <v>-236</v>
      </c>
      <c r="AAE78" s="7">
        <v>-1485</v>
      </c>
      <c r="AAF78" s="7">
        <v>-708</v>
      </c>
      <c r="AAG78" s="7">
        <v>-591</v>
      </c>
      <c r="AAH78" s="7">
        <v>-126</v>
      </c>
      <c r="AAI78" s="7">
        <v>-411</v>
      </c>
      <c r="AAJ78" s="7">
        <v>-765</v>
      </c>
      <c r="AAK78" s="7">
        <v>-872</v>
      </c>
      <c r="AAL78" s="7">
        <v>-1419</v>
      </c>
      <c r="AAM78" s="7">
        <v>-5</v>
      </c>
      <c r="AAN78" s="7">
        <v>-238</v>
      </c>
      <c r="AAO78" s="7">
        <v>-331</v>
      </c>
      <c r="AAP78" s="7">
        <v>-958</v>
      </c>
      <c r="AAQ78" s="7">
        <v>-131</v>
      </c>
      <c r="AAR78" s="7">
        <v>-664</v>
      </c>
      <c r="AAS78" s="7">
        <v>-1036</v>
      </c>
      <c r="AAT78" s="7">
        <v>-980</v>
      </c>
      <c r="AAU78" s="7">
        <v>-500</v>
      </c>
      <c r="AAV78" s="7">
        <v>-583</v>
      </c>
      <c r="AAW78" s="7">
        <v>-2162</v>
      </c>
      <c r="AAX78" s="7">
        <v>-186</v>
      </c>
      <c r="AAY78" s="7">
        <v>-41</v>
      </c>
      <c r="AAZ78" s="7">
        <v>0</v>
      </c>
      <c r="ABA78" s="7">
        <v>-48</v>
      </c>
      <c r="ABB78" s="7">
        <v>-8</v>
      </c>
      <c r="ABC78" s="7">
        <v>-391</v>
      </c>
      <c r="ABD78" s="7">
        <v>-175</v>
      </c>
      <c r="ABE78" s="7">
        <v>-499</v>
      </c>
      <c r="ABF78" s="7">
        <v>-287</v>
      </c>
      <c r="ABG78" s="7">
        <v>-1658</v>
      </c>
      <c r="ABH78" s="7">
        <v>-111</v>
      </c>
      <c r="ABI78" s="7">
        <v>-179</v>
      </c>
      <c r="ABJ78" s="7">
        <v>-474</v>
      </c>
      <c r="ABK78" s="7">
        <v>-1420</v>
      </c>
      <c r="ABL78" s="7">
        <v>-1172</v>
      </c>
      <c r="ABM78" s="7">
        <v>-408</v>
      </c>
      <c r="ABN78" s="7">
        <v>-952</v>
      </c>
      <c r="ABO78" s="7">
        <v>-1565</v>
      </c>
      <c r="ABP78" s="7">
        <v>-1798</v>
      </c>
      <c r="ABQ78" s="7">
        <v>-805</v>
      </c>
      <c r="ABR78" s="7">
        <v>-124</v>
      </c>
      <c r="ABS78" s="7">
        <v>-801</v>
      </c>
      <c r="ABT78" s="7">
        <v>-1587</v>
      </c>
      <c r="ABU78" s="7">
        <v>-4086</v>
      </c>
      <c r="ABV78" s="7">
        <v>-1615</v>
      </c>
      <c r="ABW78" s="7">
        <v>-977</v>
      </c>
      <c r="ABX78" s="7">
        <v>-1151</v>
      </c>
      <c r="ABY78" s="7">
        <v>-2370</v>
      </c>
      <c r="ABZ78" s="7">
        <v>-1094</v>
      </c>
      <c r="ACA78" s="7">
        <v>-235</v>
      </c>
      <c r="ACB78" s="7">
        <v>-779</v>
      </c>
      <c r="ACC78" s="7">
        <v>-421</v>
      </c>
      <c r="ACD78" s="7">
        <v>-277</v>
      </c>
      <c r="ACE78" s="7">
        <v>-597</v>
      </c>
      <c r="ACF78" s="7">
        <v>-176</v>
      </c>
      <c r="ACG78" s="7">
        <v>-1240</v>
      </c>
      <c r="ACH78" s="7">
        <v>-1268</v>
      </c>
      <c r="ACI78" s="7">
        <v>-969</v>
      </c>
      <c r="ACJ78" s="7">
        <v>-2327</v>
      </c>
      <c r="ACK78" s="7">
        <v>-617</v>
      </c>
      <c r="ACL78" s="7">
        <v>-252</v>
      </c>
      <c r="ACM78" s="7">
        <v>-416</v>
      </c>
      <c r="ACN78" s="7">
        <v>-252</v>
      </c>
      <c r="ACO78" s="7">
        <v>-159</v>
      </c>
      <c r="ACP78" s="7">
        <v>-936</v>
      </c>
      <c r="ACQ78" s="7">
        <v>-1238</v>
      </c>
      <c r="ACR78" s="7">
        <v>-786</v>
      </c>
      <c r="ACS78" s="7">
        <v>-150</v>
      </c>
      <c r="ACT78" s="7">
        <v>-18</v>
      </c>
      <c r="ACU78" s="7">
        <v>-90</v>
      </c>
      <c r="ACV78" s="7">
        <v>-368</v>
      </c>
      <c r="ACW78" s="7">
        <v>-846</v>
      </c>
      <c r="ACX78" s="7">
        <v>-2505</v>
      </c>
      <c r="ACY78" s="7">
        <v>-4436</v>
      </c>
      <c r="ACZ78" s="7">
        <v>-821</v>
      </c>
      <c r="ADA78" s="7">
        <v>-1512</v>
      </c>
      <c r="ADB78" s="7">
        <v>-2465</v>
      </c>
      <c r="ADC78" s="7">
        <v>-556</v>
      </c>
      <c r="ADD78" s="7">
        <v>-592</v>
      </c>
      <c r="ADE78" s="7">
        <v>-912</v>
      </c>
      <c r="ADF78" s="7">
        <v>-1718</v>
      </c>
      <c r="ADG78" s="7">
        <v>0</v>
      </c>
      <c r="ADH78" s="7">
        <v>-644</v>
      </c>
      <c r="ADI78" s="7">
        <v>-686</v>
      </c>
      <c r="ADJ78" s="7">
        <v>-715</v>
      </c>
      <c r="ADK78" s="7">
        <v>-1711</v>
      </c>
      <c r="ADL78" s="7">
        <v>-1476</v>
      </c>
      <c r="ADM78" s="7">
        <v>-4068</v>
      </c>
      <c r="ADN78" s="7">
        <v>-935</v>
      </c>
      <c r="ADO78" s="7">
        <v>-143</v>
      </c>
      <c r="ADP78" s="7">
        <v>-1081</v>
      </c>
      <c r="ADQ78" s="7">
        <v>-550</v>
      </c>
      <c r="ADR78" s="7">
        <v>-5300</v>
      </c>
      <c r="ADS78" s="7">
        <v>-964</v>
      </c>
      <c r="ADT78" s="7">
        <v>-761</v>
      </c>
      <c r="ADU78" s="7">
        <v>-743</v>
      </c>
      <c r="ADV78" s="7">
        <v>-1136</v>
      </c>
      <c r="ADW78" s="7">
        <v>-53</v>
      </c>
      <c r="ADX78" s="7">
        <v>-689</v>
      </c>
      <c r="ADY78" s="7">
        <v>-69</v>
      </c>
      <c r="ADZ78" s="7">
        <v>-1076</v>
      </c>
      <c r="AEA78" s="7">
        <v>-266</v>
      </c>
      <c r="AEB78" s="7">
        <v>-1442</v>
      </c>
      <c r="AEC78" s="7">
        <v>-564</v>
      </c>
      <c r="AED78" s="7">
        <v>-702</v>
      </c>
      <c r="AEE78" s="7">
        <v>-124</v>
      </c>
      <c r="AEF78" s="7">
        <v>-330</v>
      </c>
      <c r="AEG78" s="7">
        <v>-419</v>
      </c>
      <c r="AEH78" s="7">
        <v>-692</v>
      </c>
      <c r="AEI78" s="7">
        <v>-756</v>
      </c>
      <c r="AEJ78" s="7">
        <v>-852</v>
      </c>
      <c r="AEK78" s="7">
        <v>-554</v>
      </c>
      <c r="AEL78" s="7">
        <v>-263</v>
      </c>
      <c r="AEM78" s="7">
        <v>-454</v>
      </c>
      <c r="AEN78" s="7">
        <v>-1292</v>
      </c>
      <c r="AEO78" s="7">
        <v>-1352</v>
      </c>
      <c r="AEP78" s="7">
        <v>-956</v>
      </c>
      <c r="AEQ78" s="7">
        <v>-164</v>
      </c>
      <c r="AER78" s="7">
        <v>-873</v>
      </c>
      <c r="AES78" s="7">
        <v>-231</v>
      </c>
      <c r="AET78" s="7">
        <v>-1709</v>
      </c>
      <c r="AEU78" s="7">
        <v>-4177</v>
      </c>
      <c r="AEV78" s="7">
        <v>-682</v>
      </c>
      <c r="AEW78" s="7">
        <v>-498</v>
      </c>
      <c r="AEX78" s="7">
        <v>-845</v>
      </c>
      <c r="AEY78" s="7">
        <v>-47</v>
      </c>
      <c r="AEZ78" s="7">
        <v>-373</v>
      </c>
      <c r="AFA78" s="7">
        <v>-2259</v>
      </c>
      <c r="AFB78" s="7">
        <v>-165</v>
      </c>
      <c r="AFC78" s="7">
        <v>-1107</v>
      </c>
      <c r="AFD78" s="7">
        <v>-1381</v>
      </c>
      <c r="AFE78" s="7">
        <v>-446</v>
      </c>
      <c r="AFF78" s="7">
        <v>-1040</v>
      </c>
      <c r="AFG78" s="7">
        <v>-555</v>
      </c>
      <c r="AFH78" s="7">
        <v>-1716</v>
      </c>
      <c r="AFI78" s="7">
        <v>-1558</v>
      </c>
      <c r="AFJ78" s="7">
        <v>-3272</v>
      </c>
      <c r="AFK78" s="7">
        <v>-177</v>
      </c>
      <c r="AFL78" s="7">
        <v>-796</v>
      </c>
      <c r="AFM78" s="7">
        <v>-240</v>
      </c>
      <c r="AFN78" s="7">
        <v>-2300</v>
      </c>
      <c r="AFO78" s="7">
        <v>-2308</v>
      </c>
      <c r="AFP78" s="7">
        <v>-641</v>
      </c>
      <c r="AFQ78" s="7">
        <v>-337</v>
      </c>
      <c r="AFR78" s="7">
        <v>-4043</v>
      </c>
      <c r="AFS78" s="7">
        <v>-810</v>
      </c>
      <c r="AFT78" s="7">
        <v>-424</v>
      </c>
      <c r="AFU78" s="7">
        <v>0</v>
      </c>
      <c r="AFV78" s="7">
        <v>-1879</v>
      </c>
      <c r="AFW78" s="7">
        <v>-313</v>
      </c>
      <c r="AFX78" s="7">
        <v>-2807</v>
      </c>
      <c r="AFY78" s="7">
        <v>-1216</v>
      </c>
      <c r="AFZ78" s="7">
        <v>-1040</v>
      </c>
      <c r="AGA78" s="7">
        <v>-1178</v>
      </c>
      <c r="AGB78" s="7">
        <v>-8</v>
      </c>
      <c r="AGC78" s="7">
        <v>-1141</v>
      </c>
      <c r="AGD78" s="7">
        <v>-1189</v>
      </c>
      <c r="AGE78" s="7">
        <v>-265</v>
      </c>
      <c r="AGF78" s="7">
        <v>-955</v>
      </c>
      <c r="AGG78" s="7">
        <v>-185</v>
      </c>
      <c r="AGH78" s="7">
        <v>-1736</v>
      </c>
      <c r="AGI78" s="7">
        <v>-927</v>
      </c>
      <c r="AGJ78" s="7">
        <v>-276</v>
      </c>
      <c r="AGK78" s="7">
        <v>-730</v>
      </c>
      <c r="AGL78" s="7">
        <v>-167</v>
      </c>
      <c r="AGM78" s="7">
        <v>-908</v>
      </c>
      <c r="AGN78" s="7">
        <v>-713</v>
      </c>
      <c r="AGO78" s="7">
        <v>-364</v>
      </c>
      <c r="AGP78" s="7">
        <v>0</v>
      </c>
      <c r="AGQ78" s="7">
        <v>-1678</v>
      </c>
      <c r="AGR78" s="7">
        <v>-1073</v>
      </c>
      <c r="AGS78" s="7">
        <v>-500</v>
      </c>
      <c r="AGT78" s="7">
        <v>0</v>
      </c>
      <c r="AGU78" s="7">
        <v>-3151</v>
      </c>
      <c r="AGV78" s="7">
        <v>-5479</v>
      </c>
      <c r="AGW78" s="7">
        <v>0</v>
      </c>
      <c r="AGX78" s="7">
        <v>-980</v>
      </c>
      <c r="AGY78" s="7">
        <v>0</v>
      </c>
      <c r="AGZ78" s="7">
        <v>0</v>
      </c>
      <c r="AHA78" s="7">
        <v>-343</v>
      </c>
      <c r="AHB78" s="7">
        <v>-1078</v>
      </c>
      <c r="AHC78" s="7">
        <v>-2481</v>
      </c>
      <c r="AHD78" s="7">
        <v>0</v>
      </c>
      <c r="AHE78" s="7">
        <v>-845</v>
      </c>
      <c r="AHF78" s="7">
        <v>-1312</v>
      </c>
      <c r="AHG78" s="7">
        <v>-744</v>
      </c>
      <c r="AHH78" s="7">
        <v>-239</v>
      </c>
      <c r="AHI78" s="7">
        <v>-857</v>
      </c>
      <c r="AHJ78" s="7">
        <v>-792</v>
      </c>
      <c r="AHK78" s="7">
        <v>-1586</v>
      </c>
      <c r="AHL78" s="7">
        <v>-31</v>
      </c>
      <c r="AHM78" s="7">
        <v>-2770</v>
      </c>
      <c r="AHN78" s="7">
        <v>-89</v>
      </c>
      <c r="AHO78" s="7">
        <v>-1014</v>
      </c>
      <c r="AHP78" s="7">
        <v>-17</v>
      </c>
      <c r="AHQ78" s="7">
        <v>-438</v>
      </c>
      <c r="AHR78" s="7">
        <v>-995</v>
      </c>
      <c r="AHS78" s="7">
        <v>-1323</v>
      </c>
      <c r="AHT78" s="7">
        <v>-397</v>
      </c>
      <c r="AHU78" s="7">
        <v>-676</v>
      </c>
      <c r="AHV78" s="7">
        <v>-523</v>
      </c>
      <c r="AHW78" s="7">
        <v>-2511</v>
      </c>
      <c r="AHX78" s="7">
        <v>-105</v>
      </c>
      <c r="AHY78" s="7">
        <v>-910</v>
      </c>
      <c r="AHZ78" s="7">
        <v>-1328</v>
      </c>
      <c r="AIA78" s="7">
        <v>-247</v>
      </c>
      <c r="AIB78" s="7">
        <v>-1029</v>
      </c>
      <c r="AIC78" s="7">
        <v>-2523</v>
      </c>
      <c r="AID78" s="7">
        <v>-773</v>
      </c>
      <c r="AIE78" s="7">
        <v>-2109</v>
      </c>
      <c r="AIF78" s="7">
        <v>-1343</v>
      </c>
      <c r="AIG78" s="7">
        <v>0</v>
      </c>
      <c r="AIH78" s="7">
        <v>-942</v>
      </c>
      <c r="AII78" s="7">
        <v>0</v>
      </c>
      <c r="AIJ78" s="7">
        <v>-585</v>
      </c>
      <c r="AIK78" s="7">
        <v>-250</v>
      </c>
      <c r="AIL78" s="7">
        <v>-1482</v>
      </c>
      <c r="AIM78" s="7">
        <v>-576</v>
      </c>
      <c r="AIN78" s="7">
        <v>-460</v>
      </c>
      <c r="AIO78" s="7">
        <v>-859</v>
      </c>
      <c r="AIP78" s="7">
        <v>-990</v>
      </c>
      <c r="AIQ78" s="7">
        <v>-433</v>
      </c>
      <c r="AIR78" s="7">
        <v>-119</v>
      </c>
      <c r="AIS78" s="7">
        <v>-2171</v>
      </c>
      <c r="AIT78" s="7">
        <v>-504</v>
      </c>
      <c r="AIU78" s="7">
        <v>-2560</v>
      </c>
      <c r="AIV78" s="7">
        <v>-1217</v>
      </c>
      <c r="AIW78" s="7">
        <v>-2143</v>
      </c>
      <c r="AIX78" s="7">
        <v>-1597</v>
      </c>
      <c r="AIY78" s="7">
        <v>-1428</v>
      </c>
    </row>
    <row r="79" spans="1:935" ht="15.75" x14ac:dyDescent="0.25">
      <c r="A79" s="38" t="s">
        <v>2</v>
      </c>
      <c r="B79" s="7">
        <v>-649</v>
      </c>
      <c r="C79" s="7">
        <v>-306</v>
      </c>
      <c r="D79" s="7">
        <v>0</v>
      </c>
      <c r="E79" s="7">
        <v>-35</v>
      </c>
      <c r="F79" s="7">
        <v>-33</v>
      </c>
      <c r="G79" s="7">
        <v>-219</v>
      </c>
      <c r="H79" s="7">
        <v>-454</v>
      </c>
      <c r="I79" s="7">
        <v>-1347</v>
      </c>
      <c r="J79" s="7">
        <v>-431</v>
      </c>
      <c r="K79" s="7">
        <v>0</v>
      </c>
      <c r="L79" s="7">
        <v>0</v>
      </c>
      <c r="M79" s="7">
        <v>0</v>
      </c>
      <c r="N79" s="7">
        <v>0</v>
      </c>
      <c r="O79" s="7">
        <v>0</v>
      </c>
      <c r="P79" s="7">
        <v>0</v>
      </c>
      <c r="Q79" s="7">
        <v>-721</v>
      </c>
      <c r="R79" s="7">
        <v>-1629</v>
      </c>
      <c r="S79" s="7">
        <v>0</v>
      </c>
      <c r="T79" s="7">
        <v>-798</v>
      </c>
      <c r="U79" s="7">
        <v>0</v>
      </c>
      <c r="V79" s="7">
        <v>0</v>
      </c>
      <c r="W79" s="7">
        <v>-884</v>
      </c>
      <c r="X79" s="7">
        <v>0</v>
      </c>
      <c r="Y79" s="7">
        <v>0</v>
      </c>
      <c r="Z79" s="7">
        <v>0</v>
      </c>
      <c r="AA79" s="7">
        <v>0</v>
      </c>
      <c r="AB79" s="7">
        <v>0</v>
      </c>
      <c r="AC79" s="7">
        <v>-1384</v>
      </c>
      <c r="AD79" s="7">
        <v>0</v>
      </c>
      <c r="AE79" s="7">
        <v>0</v>
      </c>
      <c r="AF79" s="7">
        <v>0</v>
      </c>
      <c r="AG79" s="7">
        <v>-499</v>
      </c>
      <c r="AH79" s="7">
        <v>0</v>
      </c>
      <c r="AI79" s="7">
        <v>0</v>
      </c>
      <c r="AJ79" s="7">
        <v>0</v>
      </c>
      <c r="AK79" s="7">
        <v>-112</v>
      </c>
      <c r="AL79" s="7">
        <v>-1104</v>
      </c>
      <c r="AM79" s="7">
        <v>-2</v>
      </c>
      <c r="AN79" s="7">
        <v>0</v>
      </c>
      <c r="AO79" s="7">
        <v>-441</v>
      </c>
      <c r="AP79" s="7">
        <v>0</v>
      </c>
      <c r="AQ79" s="7">
        <v>-1443</v>
      </c>
      <c r="AR79" s="7">
        <v>0</v>
      </c>
      <c r="AS79" s="7">
        <v>-376</v>
      </c>
      <c r="AT79" s="7">
        <v>-533</v>
      </c>
      <c r="AU79" s="7">
        <v>0</v>
      </c>
      <c r="AV79" s="7">
        <v>0</v>
      </c>
      <c r="AW79" s="7">
        <v>0</v>
      </c>
      <c r="AX79" s="7">
        <v>0</v>
      </c>
      <c r="AY79" s="7">
        <v>0</v>
      </c>
      <c r="AZ79" s="7">
        <v>0</v>
      </c>
      <c r="BA79" s="7">
        <v>0</v>
      </c>
      <c r="BB79" s="7">
        <v>0</v>
      </c>
      <c r="BC79" s="7">
        <v>0</v>
      </c>
      <c r="BD79" s="7">
        <v>0</v>
      </c>
      <c r="BE79" s="7">
        <v>0</v>
      </c>
      <c r="BF79" s="7">
        <v>0</v>
      </c>
      <c r="BG79" s="7">
        <v>0</v>
      </c>
      <c r="BH79" s="7">
        <v>0</v>
      </c>
      <c r="BI79" s="7">
        <v>-752</v>
      </c>
      <c r="BJ79" s="7">
        <v>0</v>
      </c>
      <c r="BK79" s="7">
        <v>0</v>
      </c>
      <c r="BL79" s="7">
        <v>0</v>
      </c>
      <c r="BM79" s="7">
        <v>-342</v>
      </c>
      <c r="BN79" s="7">
        <v>0</v>
      </c>
      <c r="BO79" s="7">
        <v>-23</v>
      </c>
      <c r="BP79" s="7">
        <v>0</v>
      </c>
      <c r="BQ79" s="7">
        <v>0</v>
      </c>
      <c r="BR79" s="7">
        <v>0</v>
      </c>
      <c r="BS79" s="7">
        <v>0</v>
      </c>
      <c r="BT79" s="7">
        <v>0</v>
      </c>
      <c r="BU79" s="7">
        <v>-423</v>
      </c>
      <c r="BV79" s="7">
        <v>-61</v>
      </c>
      <c r="BW79" s="7">
        <v>-439</v>
      </c>
      <c r="BX79" s="7">
        <v>0</v>
      </c>
      <c r="BY79" s="7">
        <v>0</v>
      </c>
      <c r="BZ79" s="7">
        <v>0</v>
      </c>
      <c r="CA79" s="7">
        <v>0</v>
      </c>
      <c r="CB79" s="7">
        <v>-517</v>
      </c>
      <c r="CC79" s="7">
        <v>0</v>
      </c>
      <c r="CD79" s="7">
        <v>-369</v>
      </c>
      <c r="CE79" s="7">
        <v>0</v>
      </c>
      <c r="CF79" s="7">
        <v>0</v>
      </c>
      <c r="CG79" s="7">
        <v>-983</v>
      </c>
      <c r="CH79" s="7">
        <v>0</v>
      </c>
      <c r="CI79" s="7">
        <v>-805</v>
      </c>
      <c r="CJ79" s="7">
        <v>-815</v>
      </c>
      <c r="CK79" s="7">
        <v>0</v>
      </c>
      <c r="CL79" s="7">
        <v>0</v>
      </c>
      <c r="CM79" s="7">
        <v>-1279</v>
      </c>
      <c r="CN79" s="7">
        <v>0</v>
      </c>
      <c r="CO79" s="7">
        <v>-391</v>
      </c>
      <c r="CP79" s="7">
        <v>0</v>
      </c>
      <c r="CQ79" s="7">
        <v>0</v>
      </c>
      <c r="CR79" s="7">
        <v>-417</v>
      </c>
      <c r="CS79" s="7">
        <v>-437</v>
      </c>
      <c r="CT79" s="7">
        <v>0</v>
      </c>
      <c r="CU79" s="7">
        <v>0</v>
      </c>
      <c r="CV79" s="7">
        <v>-389</v>
      </c>
      <c r="CW79" s="7">
        <v>-1276</v>
      </c>
      <c r="CX79" s="7">
        <v>-913</v>
      </c>
      <c r="CY79" s="7">
        <v>-105</v>
      </c>
      <c r="CZ79" s="7">
        <v>0</v>
      </c>
      <c r="DA79" s="7">
        <v>-172</v>
      </c>
      <c r="DB79" s="7">
        <v>0</v>
      </c>
      <c r="DC79" s="7">
        <v>-646</v>
      </c>
      <c r="DD79" s="7">
        <v>0</v>
      </c>
      <c r="DE79" s="7">
        <v>-831</v>
      </c>
      <c r="DF79" s="7">
        <v>0</v>
      </c>
      <c r="DG79" s="7">
        <v>0</v>
      </c>
      <c r="DH79" s="7">
        <v>-348</v>
      </c>
      <c r="DI79" s="7">
        <v>0</v>
      </c>
      <c r="DJ79" s="7">
        <v>0</v>
      </c>
      <c r="DK79" s="7">
        <v>0</v>
      </c>
      <c r="DL79" s="7">
        <v>-605</v>
      </c>
      <c r="DM79" s="7">
        <v>0</v>
      </c>
      <c r="DN79" s="7">
        <v>0</v>
      </c>
      <c r="DO79" s="7">
        <v>0</v>
      </c>
      <c r="DP79" s="7">
        <v>-104</v>
      </c>
      <c r="DQ79" s="7">
        <v>0</v>
      </c>
      <c r="DR79" s="7">
        <v>-27</v>
      </c>
      <c r="DS79" s="7">
        <v>0</v>
      </c>
      <c r="DT79" s="7">
        <v>-300</v>
      </c>
      <c r="DU79" s="7">
        <v>-32</v>
      </c>
      <c r="DV79" s="7">
        <v>0</v>
      </c>
      <c r="DW79" s="7">
        <v>0</v>
      </c>
      <c r="DX79" s="7">
        <v>-140</v>
      </c>
      <c r="DY79" s="7">
        <v>-514</v>
      </c>
      <c r="DZ79" s="7">
        <v>0</v>
      </c>
      <c r="EA79" s="7">
        <v>0</v>
      </c>
      <c r="EB79" s="7">
        <v>0</v>
      </c>
      <c r="EC79" s="7">
        <v>0</v>
      </c>
      <c r="ED79" s="7">
        <v>-1095</v>
      </c>
      <c r="EE79" s="7">
        <v>-180</v>
      </c>
      <c r="EF79" s="7">
        <v>0</v>
      </c>
      <c r="EG79" s="7">
        <v>-56</v>
      </c>
      <c r="EH79" s="7">
        <v>0</v>
      </c>
      <c r="EI79" s="7">
        <v>0</v>
      </c>
      <c r="EJ79" s="7">
        <v>0</v>
      </c>
      <c r="EK79" s="7">
        <v>0</v>
      </c>
      <c r="EL79" s="7">
        <v>0</v>
      </c>
      <c r="EM79" s="7">
        <v>0</v>
      </c>
      <c r="EN79" s="7">
        <v>-1273</v>
      </c>
      <c r="EO79" s="7">
        <v>-1410</v>
      </c>
      <c r="EP79" s="7">
        <v>0</v>
      </c>
      <c r="EQ79" s="7">
        <v>-529</v>
      </c>
      <c r="ER79" s="7">
        <v>-1219</v>
      </c>
      <c r="ES79" s="7">
        <v>-608</v>
      </c>
      <c r="ET79" s="7">
        <v>0</v>
      </c>
      <c r="EU79" s="7">
        <v>0</v>
      </c>
      <c r="EV79" s="7">
        <v>-551</v>
      </c>
      <c r="EW79" s="7">
        <v>-88</v>
      </c>
      <c r="EX79" s="7">
        <v>-907</v>
      </c>
      <c r="EY79" s="7">
        <v>-263</v>
      </c>
      <c r="EZ79" s="7">
        <v>-1153</v>
      </c>
      <c r="FA79" s="7">
        <v>-625</v>
      </c>
      <c r="FB79" s="7">
        <v>-397</v>
      </c>
      <c r="FC79" s="7">
        <v>-358</v>
      </c>
      <c r="FD79" s="7">
        <v>-1004</v>
      </c>
      <c r="FE79" s="7">
        <v>-222</v>
      </c>
      <c r="FF79" s="7">
        <v>0</v>
      </c>
      <c r="FG79" s="7">
        <v>-689</v>
      </c>
      <c r="FH79" s="7">
        <v>0</v>
      </c>
      <c r="FI79" s="7">
        <v>0</v>
      </c>
      <c r="FJ79" s="7">
        <v>-37</v>
      </c>
      <c r="FK79" s="7">
        <v>0</v>
      </c>
      <c r="FL79" s="7">
        <v>0</v>
      </c>
      <c r="FM79" s="7">
        <v>0</v>
      </c>
      <c r="FN79" s="7">
        <v>0</v>
      </c>
      <c r="FO79" s="7">
        <v>-784</v>
      </c>
      <c r="FP79" s="7">
        <v>0</v>
      </c>
      <c r="FQ79" s="7">
        <v>-839</v>
      </c>
      <c r="FR79" s="7">
        <v>-190</v>
      </c>
      <c r="FS79" s="7">
        <v>-1238</v>
      </c>
      <c r="FT79" s="7">
        <v>-698</v>
      </c>
      <c r="FU79" s="7">
        <v>-753</v>
      </c>
      <c r="FV79" s="7">
        <v>-638</v>
      </c>
      <c r="FW79" s="7">
        <v>-126</v>
      </c>
      <c r="FX79" s="7">
        <v>0</v>
      </c>
      <c r="FY79" s="7">
        <v>0</v>
      </c>
      <c r="FZ79" s="7">
        <v>-436</v>
      </c>
      <c r="GA79" s="7">
        <v>-1511</v>
      </c>
      <c r="GB79" s="7">
        <v>0</v>
      </c>
      <c r="GC79" s="7">
        <v>-896</v>
      </c>
      <c r="GD79" s="7">
        <v>-135</v>
      </c>
      <c r="GE79" s="7">
        <v>-824</v>
      </c>
      <c r="GF79" s="7">
        <v>-844</v>
      </c>
      <c r="GG79" s="7">
        <v>-367</v>
      </c>
      <c r="GH79" s="7">
        <v>-634</v>
      </c>
      <c r="GI79" s="7">
        <v>-260</v>
      </c>
      <c r="GJ79" s="7">
        <v>0</v>
      </c>
      <c r="GK79" s="7">
        <v>0</v>
      </c>
      <c r="GL79" s="7">
        <v>-606</v>
      </c>
      <c r="GM79" s="7">
        <v>0</v>
      </c>
      <c r="GN79" s="7">
        <v>-620</v>
      </c>
      <c r="GO79" s="7">
        <v>-652</v>
      </c>
      <c r="GP79" s="7">
        <v>-86</v>
      </c>
      <c r="GQ79" s="7">
        <v>-212</v>
      </c>
      <c r="GR79" s="7">
        <v>0</v>
      </c>
      <c r="GS79" s="7">
        <v>-1271</v>
      </c>
      <c r="GT79" s="7">
        <v>-689</v>
      </c>
      <c r="GU79" s="7">
        <v>-1000</v>
      </c>
      <c r="GV79" s="7">
        <v>-182</v>
      </c>
      <c r="GW79" s="7">
        <v>-137</v>
      </c>
      <c r="GX79" s="7">
        <v>-817</v>
      </c>
      <c r="GY79" s="7">
        <v>0</v>
      </c>
      <c r="GZ79" s="7">
        <v>-944</v>
      </c>
      <c r="HA79" s="7">
        <v>-399</v>
      </c>
      <c r="HB79" s="7">
        <v>0</v>
      </c>
      <c r="HC79" s="7">
        <v>-913</v>
      </c>
      <c r="HD79" s="7">
        <v>-254</v>
      </c>
      <c r="HE79" s="7">
        <v>-494</v>
      </c>
      <c r="HF79" s="7">
        <v>-640</v>
      </c>
      <c r="HG79" s="7">
        <v>-109</v>
      </c>
      <c r="HH79" s="7">
        <v>-856</v>
      </c>
      <c r="HI79" s="7">
        <v>-807</v>
      </c>
      <c r="HJ79" s="7">
        <v>-712</v>
      </c>
      <c r="HK79" s="7">
        <v>-317</v>
      </c>
      <c r="HL79" s="7">
        <v>-1132</v>
      </c>
      <c r="HM79" s="7">
        <v>-665</v>
      </c>
      <c r="HN79" s="7">
        <v>-49</v>
      </c>
      <c r="HO79" s="7">
        <v>-672</v>
      </c>
      <c r="HP79" s="7">
        <v>-2034</v>
      </c>
      <c r="HQ79" s="7">
        <v>-886</v>
      </c>
      <c r="HR79" s="7">
        <v>-584</v>
      </c>
      <c r="HS79" s="7">
        <v>-656</v>
      </c>
      <c r="HT79" s="7">
        <v>-480</v>
      </c>
      <c r="HU79" s="7">
        <v>-777</v>
      </c>
      <c r="HV79" s="7">
        <v>-669</v>
      </c>
      <c r="HW79" s="7">
        <v>-715</v>
      </c>
      <c r="HX79" s="7">
        <v>-1292</v>
      </c>
      <c r="HY79" s="7">
        <v>0</v>
      </c>
      <c r="HZ79" s="7">
        <v>-453</v>
      </c>
      <c r="IA79" s="7">
        <v>-649</v>
      </c>
      <c r="IB79" s="7">
        <v>-198</v>
      </c>
      <c r="IC79" s="7">
        <v>-720</v>
      </c>
      <c r="ID79" s="7">
        <v>-312</v>
      </c>
      <c r="IE79" s="7">
        <v>-531</v>
      </c>
      <c r="IF79" s="7">
        <v>-285</v>
      </c>
      <c r="IG79" s="7">
        <v>-224</v>
      </c>
      <c r="IH79" s="7">
        <v>-946</v>
      </c>
      <c r="II79" s="7">
        <v>0</v>
      </c>
      <c r="IJ79" s="7">
        <v>-814</v>
      </c>
      <c r="IK79" s="7">
        <v>-785</v>
      </c>
      <c r="IL79" s="7">
        <v>0</v>
      </c>
      <c r="IM79" s="7">
        <v>-384</v>
      </c>
      <c r="IN79" s="7">
        <v>-141</v>
      </c>
      <c r="IO79" s="7">
        <v>0</v>
      </c>
      <c r="IP79" s="7">
        <v>-519</v>
      </c>
      <c r="IQ79" s="7">
        <v>0</v>
      </c>
      <c r="IR79" s="7">
        <v>-373</v>
      </c>
      <c r="IS79" s="7">
        <v>0</v>
      </c>
      <c r="IT79" s="7">
        <v>-470</v>
      </c>
      <c r="IU79" s="7">
        <v>-718</v>
      </c>
      <c r="IV79" s="7">
        <v>-894</v>
      </c>
      <c r="IW79" s="7">
        <v>-588</v>
      </c>
      <c r="IX79" s="7">
        <v>-99</v>
      </c>
      <c r="IY79" s="7">
        <v>0</v>
      </c>
      <c r="IZ79" s="7">
        <v>-1522</v>
      </c>
      <c r="JA79" s="7">
        <v>-366</v>
      </c>
      <c r="JB79" s="7">
        <v>-569</v>
      </c>
      <c r="JC79" s="7">
        <v>-414</v>
      </c>
      <c r="JD79" s="7">
        <v>-111</v>
      </c>
      <c r="JE79" s="7">
        <v>-282</v>
      </c>
      <c r="JF79" s="7">
        <v>-539</v>
      </c>
      <c r="JG79" s="7">
        <v>-703</v>
      </c>
      <c r="JH79" s="7">
        <v>-1082</v>
      </c>
      <c r="JI79" s="7">
        <v>-172</v>
      </c>
      <c r="JJ79" s="7">
        <v>-1135</v>
      </c>
      <c r="JK79" s="7">
        <v>-718</v>
      </c>
      <c r="JL79" s="7">
        <v>-1164</v>
      </c>
      <c r="JM79" s="7">
        <v>-1076</v>
      </c>
      <c r="JN79" s="7">
        <v>-649</v>
      </c>
      <c r="JO79" s="7">
        <v>-603</v>
      </c>
      <c r="JP79" s="7">
        <v>-575</v>
      </c>
      <c r="JQ79" s="7">
        <v>-391</v>
      </c>
      <c r="JR79" s="7">
        <v>-1041</v>
      </c>
      <c r="JS79" s="7">
        <v>0</v>
      </c>
      <c r="JT79" s="7">
        <v>-1111</v>
      </c>
      <c r="JU79" s="7">
        <v>-612</v>
      </c>
      <c r="JV79" s="7">
        <v>-519</v>
      </c>
      <c r="JW79" s="7">
        <v>-577</v>
      </c>
      <c r="JX79" s="7">
        <v>-3799</v>
      </c>
      <c r="JY79" s="7">
        <v>-532</v>
      </c>
      <c r="JZ79" s="7">
        <v>-908</v>
      </c>
      <c r="KA79" s="7">
        <v>-701</v>
      </c>
      <c r="KB79" s="7">
        <v>-715</v>
      </c>
      <c r="KC79" s="7">
        <v>-505</v>
      </c>
      <c r="KD79" s="7">
        <v>0</v>
      </c>
      <c r="KE79" s="7">
        <v>-1484</v>
      </c>
      <c r="KF79" s="7">
        <v>-937</v>
      </c>
      <c r="KG79" s="7">
        <v>-862</v>
      </c>
      <c r="KH79" s="7">
        <v>-458</v>
      </c>
      <c r="KI79" s="7">
        <v>-885</v>
      </c>
      <c r="KJ79" s="7">
        <v>-526</v>
      </c>
      <c r="KK79" s="7">
        <v>-1220</v>
      </c>
      <c r="KL79" s="7">
        <v>-331</v>
      </c>
      <c r="KM79" s="7">
        <v>-613</v>
      </c>
      <c r="KN79" s="7">
        <v>-508</v>
      </c>
      <c r="KO79" s="7">
        <v>-841</v>
      </c>
      <c r="KP79" s="7">
        <v>-103</v>
      </c>
      <c r="KQ79" s="7">
        <v>-565</v>
      </c>
      <c r="KR79" s="7">
        <v>-499</v>
      </c>
      <c r="KS79" s="7">
        <v>-180</v>
      </c>
      <c r="KT79" s="7">
        <v>-409</v>
      </c>
      <c r="KU79" s="7">
        <v>-1465</v>
      </c>
      <c r="KV79" s="7">
        <v>-494</v>
      </c>
      <c r="KW79" s="7">
        <v>-2</v>
      </c>
      <c r="KX79" s="7">
        <v>-535</v>
      </c>
      <c r="KY79" s="7">
        <v>0</v>
      </c>
      <c r="KZ79" s="7">
        <v>-744</v>
      </c>
      <c r="LA79" s="7">
        <v>-641</v>
      </c>
      <c r="LB79" s="7">
        <v>-956</v>
      </c>
      <c r="LC79" s="7">
        <v>0</v>
      </c>
      <c r="LD79" s="7">
        <v>0</v>
      </c>
      <c r="LE79" s="7">
        <v>-744</v>
      </c>
      <c r="LF79" s="7">
        <v>-747</v>
      </c>
      <c r="LG79" s="7">
        <v>-60</v>
      </c>
      <c r="LH79" s="7">
        <v>-959</v>
      </c>
      <c r="LI79" s="7">
        <v>-975</v>
      </c>
      <c r="LJ79" s="7">
        <v>-932</v>
      </c>
      <c r="LK79" s="7">
        <v>-334</v>
      </c>
      <c r="LL79" s="7">
        <v>-776</v>
      </c>
      <c r="LM79" s="7">
        <v>-1285</v>
      </c>
      <c r="LN79" s="7">
        <v>-1306</v>
      </c>
      <c r="LO79" s="7">
        <v>-1104</v>
      </c>
      <c r="LP79" s="7">
        <v>-540</v>
      </c>
      <c r="LQ79" s="7">
        <v>-450</v>
      </c>
      <c r="LR79" s="7">
        <v>-1373</v>
      </c>
      <c r="LS79" s="7">
        <v>-107</v>
      </c>
      <c r="LT79" s="7">
        <v>0</v>
      </c>
      <c r="LU79" s="7">
        <v>-218</v>
      </c>
      <c r="LV79" s="7">
        <v>-1063</v>
      </c>
      <c r="LW79" s="7">
        <v>-698</v>
      </c>
      <c r="LX79" s="7">
        <v>-636</v>
      </c>
      <c r="LY79" s="7">
        <v>-268</v>
      </c>
      <c r="LZ79" s="7">
        <v>0</v>
      </c>
      <c r="MA79" s="7">
        <v>-1879</v>
      </c>
      <c r="MB79" s="7">
        <v>-1512</v>
      </c>
      <c r="MC79" s="7">
        <v>-538</v>
      </c>
      <c r="MD79" s="7">
        <v>-1520</v>
      </c>
      <c r="ME79" s="7">
        <v>-865</v>
      </c>
      <c r="MF79" s="7">
        <v>-435</v>
      </c>
      <c r="MG79" s="7">
        <v>-1033</v>
      </c>
      <c r="MH79" s="7">
        <v>-793</v>
      </c>
      <c r="MI79" s="7">
        <v>-472</v>
      </c>
      <c r="MJ79" s="7">
        <v>-567</v>
      </c>
      <c r="MK79" s="7">
        <v>-395</v>
      </c>
      <c r="ML79" s="7">
        <v>-1193</v>
      </c>
      <c r="MM79" s="7">
        <v>-637</v>
      </c>
      <c r="MN79" s="7">
        <v>-448</v>
      </c>
      <c r="MO79" s="7">
        <v>-610</v>
      </c>
      <c r="MP79" s="7">
        <v>-648</v>
      </c>
      <c r="MQ79" s="7">
        <v>-1354</v>
      </c>
      <c r="MR79" s="7">
        <v>-444</v>
      </c>
      <c r="MS79" s="7">
        <v>-851</v>
      </c>
      <c r="MT79" s="7">
        <v>-163</v>
      </c>
      <c r="MU79" s="7">
        <v>-602</v>
      </c>
      <c r="MV79" s="7">
        <v>-703</v>
      </c>
      <c r="MW79" s="7">
        <v>-555</v>
      </c>
      <c r="MX79" s="7">
        <v>-1591</v>
      </c>
      <c r="MY79" s="7">
        <v>-493</v>
      </c>
      <c r="MZ79" s="7">
        <v>-883</v>
      </c>
      <c r="NA79" s="7">
        <v>-1832</v>
      </c>
      <c r="NB79" s="7">
        <v>-1020</v>
      </c>
      <c r="NC79" s="7">
        <v>-468</v>
      </c>
      <c r="ND79" s="7">
        <v>-81</v>
      </c>
      <c r="NE79" s="7">
        <v>-395</v>
      </c>
      <c r="NF79" s="7">
        <v>-406</v>
      </c>
      <c r="NG79" s="7">
        <v>-398</v>
      </c>
      <c r="NH79" s="7">
        <v>-758</v>
      </c>
      <c r="NI79" s="7">
        <v>-637</v>
      </c>
      <c r="NJ79" s="7">
        <v>-615</v>
      </c>
      <c r="NK79" s="7">
        <v>-559</v>
      </c>
      <c r="NL79" s="7">
        <v>-695</v>
      </c>
      <c r="NM79" s="7">
        <v>-749</v>
      </c>
      <c r="NN79" s="7">
        <v>-451</v>
      </c>
      <c r="NO79" s="7">
        <v>-959</v>
      </c>
      <c r="NP79" s="7">
        <v>-306</v>
      </c>
      <c r="NQ79" s="7">
        <v>-531</v>
      </c>
      <c r="NR79" s="7">
        <v>-709</v>
      </c>
      <c r="NS79" s="7">
        <v>-476</v>
      </c>
      <c r="NT79" s="7">
        <v>-481</v>
      </c>
      <c r="NU79" s="7">
        <v>0</v>
      </c>
      <c r="NV79" s="7">
        <v>-1165</v>
      </c>
      <c r="NW79" s="7">
        <v>-1490</v>
      </c>
      <c r="NX79" s="7">
        <v>-33</v>
      </c>
      <c r="NY79" s="7">
        <v>-317</v>
      </c>
      <c r="NZ79" s="7">
        <v>-57</v>
      </c>
      <c r="OA79" s="7">
        <v>-836</v>
      </c>
      <c r="OB79" s="7">
        <v>-1322</v>
      </c>
      <c r="OC79" s="7">
        <v>-1133</v>
      </c>
      <c r="OD79" s="7">
        <v>-418</v>
      </c>
      <c r="OE79" s="7">
        <v>-611</v>
      </c>
      <c r="OF79" s="7">
        <v>-1475</v>
      </c>
      <c r="OG79" s="7">
        <v>0</v>
      </c>
      <c r="OH79" s="7">
        <v>-628</v>
      </c>
      <c r="OI79" s="7">
        <v>-631</v>
      </c>
      <c r="OJ79" s="7">
        <v>-91</v>
      </c>
      <c r="OK79" s="7">
        <v>-680</v>
      </c>
      <c r="OL79" s="7">
        <v>-180</v>
      </c>
      <c r="OM79" s="7">
        <v>-1284</v>
      </c>
      <c r="ON79" s="7">
        <v>-763</v>
      </c>
      <c r="OO79" s="7">
        <v>-548</v>
      </c>
      <c r="OP79" s="7">
        <v>-270</v>
      </c>
      <c r="OQ79" s="7">
        <v>-1241</v>
      </c>
      <c r="OR79" s="7">
        <v>-1036</v>
      </c>
      <c r="OS79" s="7">
        <v>-649</v>
      </c>
      <c r="OT79" s="7">
        <v>-64</v>
      </c>
      <c r="OU79" s="7">
        <v>-491</v>
      </c>
      <c r="OV79" s="7">
        <v>-339</v>
      </c>
      <c r="OW79" s="7">
        <v>-664</v>
      </c>
      <c r="OX79" s="7">
        <v>-369</v>
      </c>
      <c r="OY79" s="7">
        <v>-794</v>
      </c>
      <c r="OZ79" s="7">
        <v>-1248</v>
      </c>
      <c r="PA79" s="7">
        <v>-233</v>
      </c>
      <c r="PB79" s="7">
        <v>-299</v>
      </c>
      <c r="PC79" s="7">
        <v>-909</v>
      </c>
      <c r="PD79" s="7">
        <v>-582</v>
      </c>
      <c r="PE79" s="7">
        <v>-592</v>
      </c>
      <c r="PF79" s="7">
        <v>-1088</v>
      </c>
      <c r="PG79" s="7">
        <v>-1029</v>
      </c>
      <c r="PH79" s="7">
        <v>-253</v>
      </c>
      <c r="PI79" s="7">
        <v>-426</v>
      </c>
      <c r="PJ79" s="7">
        <v>-305</v>
      </c>
      <c r="PK79" s="7">
        <v>-614</v>
      </c>
      <c r="PL79" s="7">
        <v>-699</v>
      </c>
      <c r="PM79" s="7">
        <v>-4153</v>
      </c>
      <c r="PN79" s="7">
        <v>-1210</v>
      </c>
      <c r="PO79" s="7">
        <v>-468</v>
      </c>
      <c r="PP79" s="7">
        <v>-675</v>
      </c>
      <c r="PQ79" s="7">
        <v>-435</v>
      </c>
      <c r="PR79" s="7">
        <v>-923</v>
      </c>
      <c r="PS79" s="7">
        <v>-999</v>
      </c>
      <c r="PT79" s="7">
        <v>-413</v>
      </c>
      <c r="PU79" s="7">
        <v>-668</v>
      </c>
      <c r="PV79" s="7">
        <v>-710</v>
      </c>
      <c r="PW79" s="7">
        <v>-407</v>
      </c>
      <c r="PX79" s="7">
        <v>-326</v>
      </c>
      <c r="PY79" s="7">
        <v>-471</v>
      </c>
      <c r="PZ79" s="7">
        <v>-74</v>
      </c>
      <c r="QA79" s="7">
        <v>-878</v>
      </c>
      <c r="QB79" s="7">
        <v>-450</v>
      </c>
      <c r="QC79" s="7">
        <v>-2421</v>
      </c>
      <c r="QD79" s="7">
        <v>-993</v>
      </c>
      <c r="QE79" s="7">
        <v>-1089</v>
      </c>
      <c r="QF79" s="7">
        <v>-1445</v>
      </c>
      <c r="QG79" s="7">
        <v>-1883</v>
      </c>
      <c r="QH79" s="7">
        <v>-2491</v>
      </c>
      <c r="QI79" s="7">
        <v>-1072</v>
      </c>
      <c r="QJ79" s="7">
        <v>-676</v>
      </c>
      <c r="QK79" s="7">
        <v>-1463</v>
      </c>
      <c r="QL79" s="7">
        <v>-430</v>
      </c>
      <c r="QM79" s="7">
        <v>-329</v>
      </c>
      <c r="QN79" s="7">
        <v>-526</v>
      </c>
      <c r="QO79" s="7">
        <v>-996</v>
      </c>
      <c r="QP79" s="7">
        <v>-1288</v>
      </c>
      <c r="QQ79" s="7">
        <v>-553</v>
      </c>
      <c r="QR79" s="7">
        <v>-640</v>
      </c>
      <c r="QS79" s="7">
        <v>-230</v>
      </c>
      <c r="QT79" s="7">
        <v>-422</v>
      </c>
      <c r="QU79" s="7">
        <v>-1002</v>
      </c>
      <c r="QV79" s="7">
        <v>0</v>
      </c>
      <c r="QW79" s="7">
        <v>-830</v>
      </c>
      <c r="QX79" s="7">
        <v>-455</v>
      </c>
      <c r="QY79" s="7">
        <v>-316</v>
      </c>
      <c r="QZ79" s="7">
        <v>-163</v>
      </c>
      <c r="RA79" s="7">
        <v>-839</v>
      </c>
      <c r="RB79" s="7">
        <v>-508</v>
      </c>
      <c r="RC79" s="7">
        <v>-559</v>
      </c>
      <c r="RD79" s="7">
        <v>-764</v>
      </c>
      <c r="RE79" s="7">
        <v>-565</v>
      </c>
      <c r="RF79" s="7">
        <v>0</v>
      </c>
      <c r="RG79" s="7">
        <v>-1250</v>
      </c>
      <c r="RH79" s="7">
        <v>-606</v>
      </c>
      <c r="RI79" s="7">
        <v>-957</v>
      </c>
      <c r="RJ79" s="7">
        <v>-254</v>
      </c>
      <c r="RK79" s="7">
        <v>-559</v>
      </c>
      <c r="RL79" s="7">
        <v>-741</v>
      </c>
      <c r="RM79" s="7">
        <v>-1309</v>
      </c>
      <c r="RN79" s="7">
        <v>0</v>
      </c>
      <c r="RO79" s="7">
        <v>-805</v>
      </c>
      <c r="RP79" s="7">
        <v>-648</v>
      </c>
      <c r="RQ79" s="7">
        <v>-695</v>
      </c>
      <c r="RR79" s="7">
        <v>-768</v>
      </c>
      <c r="RS79" s="7">
        <v>-147</v>
      </c>
      <c r="RT79" s="7">
        <v>-676</v>
      </c>
      <c r="RU79" s="7">
        <v>-664</v>
      </c>
      <c r="RV79" s="7">
        <v>-658</v>
      </c>
      <c r="RW79" s="7">
        <v>-727</v>
      </c>
      <c r="RX79" s="7">
        <v>-317</v>
      </c>
      <c r="RY79" s="7">
        <v>-862</v>
      </c>
      <c r="RZ79" s="7">
        <v>-464</v>
      </c>
      <c r="SA79" s="7">
        <v>-449</v>
      </c>
      <c r="SB79" s="7">
        <v>-327</v>
      </c>
      <c r="SC79" s="7">
        <v>-349</v>
      </c>
      <c r="SD79" s="7">
        <v>-492</v>
      </c>
      <c r="SE79" s="7">
        <v>-403</v>
      </c>
      <c r="SF79" s="7">
        <v>-575</v>
      </c>
      <c r="SG79" s="7">
        <v>-981</v>
      </c>
      <c r="SH79" s="7">
        <v>-474</v>
      </c>
      <c r="SI79" s="7">
        <v>-444</v>
      </c>
      <c r="SJ79" s="7">
        <v>0</v>
      </c>
      <c r="SK79" s="7">
        <v>-385</v>
      </c>
      <c r="SL79" s="7">
        <v>-794</v>
      </c>
      <c r="SM79" s="7">
        <v>-768</v>
      </c>
      <c r="SN79" s="7">
        <v>-445</v>
      </c>
      <c r="SO79" s="7">
        <v>-1269</v>
      </c>
      <c r="SP79" s="7">
        <v>-1046</v>
      </c>
      <c r="SQ79" s="7">
        <v>-1342</v>
      </c>
      <c r="SR79" s="7">
        <v>-1346</v>
      </c>
      <c r="SS79" s="7">
        <v>-472</v>
      </c>
      <c r="ST79" s="7">
        <v>-399</v>
      </c>
      <c r="SU79" s="7">
        <v>-612</v>
      </c>
      <c r="SV79" s="7">
        <v>-987</v>
      </c>
      <c r="SW79" s="7">
        <v>-1019</v>
      </c>
      <c r="SX79" s="7">
        <v>-757</v>
      </c>
      <c r="SY79" s="7">
        <v>-108</v>
      </c>
      <c r="SZ79" s="7">
        <v>-585</v>
      </c>
      <c r="TA79" s="7">
        <v>-875</v>
      </c>
      <c r="TB79" s="7">
        <v>-905</v>
      </c>
      <c r="TC79" s="7">
        <v>-607</v>
      </c>
      <c r="TD79" s="7">
        <v>-1293</v>
      </c>
      <c r="TE79" s="7">
        <v>-701</v>
      </c>
      <c r="TF79" s="7">
        <v>-779</v>
      </c>
      <c r="TG79" s="7">
        <v>-435</v>
      </c>
      <c r="TH79" s="7">
        <v>-506</v>
      </c>
      <c r="TI79" s="7">
        <v>-615</v>
      </c>
      <c r="TJ79" s="7">
        <v>-797</v>
      </c>
      <c r="TK79" s="7">
        <v>-774</v>
      </c>
      <c r="TL79" s="7">
        <v>-625</v>
      </c>
      <c r="TM79" s="7">
        <v>-1200</v>
      </c>
      <c r="TN79" s="7">
        <v>-1362</v>
      </c>
      <c r="TO79" s="7">
        <v>-1377</v>
      </c>
      <c r="TP79" s="7">
        <v>-2222</v>
      </c>
      <c r="TQ79" s="7">
        <v>-114</v>
      </c>
      <c r="TR79" s="7">
        <v>-37</v>
      </c>
      <c r="TS79" s="7">
        <v>-310</v>
      </c>
      <c r="TT79" s="7">
        <v>0</v>
      </c>
      <c r="TU79" s="7">
        <v>-1607</v>
      </c>
      <c r="TV79" s="7">
        <v>-443</v>
      </c>
      <c r="TW79" s="7">
        <v>0</v>
      </c>
      <c r="TX79" s="7">
        <v>-944</v>
      </c>
      <c r="TY79" s="7">
        <v>-731</v>
      </c>
      <c r="TZ79" s="7">
        <v>-202</v>
      </c>
      <c r="UA79" s="7">
        <v>-1381</v>
      </c>
      <c r="UB79" s="7">
        <v>-647</v>
      </c>
      <c r="UC79" s="7">
        <v>0</v>
      </c>
      <c r="UD79" s="7">
        <v>-1537</v>
      </c>
      <c r="UE79" s="7">
        <v>-500</v>
      </c>
      <c r="UF79" s="7">
        <v>0</v>
      </c>
      <c r="UG79" s="7">
        <v>-807</v>
      </c>
      <c r="UH79" s="7">
        <v>-309</v>
      </c>
      <c r="UI79" s="7">
        <v>-380</v>
      </c>
      <c r="UJ79" s="7">
        <v>-1281</v>
      </c>
      <c r="UK79" s="7">
        <v>-708</v>
      </c>
      <c r="UL79" s="7">
        <v>-606</v>
      </c>
      <c r="UM79" s="7">
        <v>-940</v>
      </c>
      <c r="UN79" s="7">
        <v>-296</v>
      </c>
      <c r="UO79" s="7">
        <v>-713</v>
      </c>
      <c r="UP79" s="7">
        <v>-695</v>
      </c>
      <c r="UQ79" s="7">
        <v>-1069</v>
      </c>
      <c r="UR79" s="7">
        <v>-549</v>
      </c>
      <c r="US79" s="7">
        <v>-153</v>
      </c>
      <c r="UT79" s="7">
        <v>-1191</v>
      </c>
      <c r="UU79" s="7">
        <v>-392</v>
      </c>
      <c r="UV79" s="7">
        <v>-1140</v>
      </c>
      <c r="UW79" s="7">
        <v>0</v>
      </c>
      <c r="UX79" s="7">
        <v>-729</v>
      </c>
      <c r="UY79" s="7">
        <v>-589</v>
      </c>
      <c r="UZ79" s="7">
        <v>-67</v>
      </c>
      <c r="VA79" s="7">
        <v>-1567</v>
      </c>
      <c r="VB79" s="7">
        <v>-200</v>
      </c>
      <c r="VC79" s="7">
        <v>-633</v>
      </c>
      <c r="VD79" s="7">
        <v>-1658</v>
      </c>
      <c r="VE79" s="7">
        <v>-679</v>
      </c>
      <c r="VF79" s="7">
        <v>-688</v>
      </c>
      <c r="VG79" s="7">
        <v>0</v>
      </c>
      <c r="VH79" s="7">
        <v>-330</v>
      </c>
      <c r="VI79" s="7">
        <v>-819</v>
      </c>
      <c r="VJ79" s="7">
        <v>-826</v>
      </c>
      <c r="VK79" s="7">
        <v>-15</v>
      </c>
      <c r="VL79" s="7">
        <v>-1216</v>
      </c>
      <c r="VM79" s="7">
        <v>-640</v>
      </c>
      <c r="VN79" s="7">
        <v>-667</v>
      </c>
      <c r="VO79" s="7">
        <v>-862</v>
      </c>
      <c r="VP79" s="7">
        <v>-769</v>
      </c>
      <c r="VQ79" s="7">
        <v>-1513</v>
      </c>
      <c r="VR79" s="7">
        <v>-1163</v>
      </c>
      <c r="VS79" s="7">
        <v>0</v>
      </c>
      <c r="VT79" s="7">
        <v>-803</v>
      </c>
      <c r="VU79" s="7">
        <v>-126</v>
      </c>
      <c r="VV79" s="7">
        <v>-344</v>
      </c>
      <c r="VW79" s="7">
        <v>-454</v>
      </c>
      <c r="VX79" s="7">
        <v>-906</v>
      </c>
      <c r="VY79" s="7">
        <v>-609</v>
      </c>
      <c r="VZ79" s="7">
        <v>-576</v>
      </c>
      <c r="WA79" s="7">
        <v>-597</v>
      </c>
      <c r="WB79" s="7">
        <v>-861</v>
      </c>
      <c r="WC79" s="7">
        <v>-751</v>
      </c>
      <c r="WD79" s="7">
        <v>-796</v>
      </c>
      <c r="WE79" s="7">
        <v>-953</v>
      </c>
      <c r="WF79" s="7">
        <v>-398</v>
      </c>
      <c r="WG79" s="7">
        <v>-1003</v>
      </c>
      <c r="WH79" s="7">
        <v>-739</v>
      </c>
      <c r="WI79" s="7">
        <v>-891</v>
      </c>
      <c r="WJ79" s="7">
        <v>-549</v>
      </c>
      <c r="WK79" s="7">
        <v>-605</v>
      </c>
      <c r="WL79" s="7">
        <v>-814</v>
      </c>
      <c r="WM79" s="7">
        <v>-678</v>
      </c>
      <c r="WN79" s="7">
        <v>-978</v>
      </c>
      <c r="WO79" s="7">
        <v>-2153</v>
      </c>
      <c r="WP79" s="7">
        <v>-795</v>
      </c>
      <c r="WQ79" s="7">
        <v>-1635</v>
      </c>
      <c r="WR79" s="7">
        <v>-1113</v>
      </c>
      <c r="WS79" s="7">
        <v>-421</v>
      </c>
      <c r="WT79" s="7">
        <v>-77</v>
      </c>
      <c r="WU79" s="7">
        <v>-319</v>
      </c>
      <c r="WV79" s="7">
        <v>-1130</v>
      </c>
      <c r="WW79" s="7">
        <v>-1054</v>
      </c>
      <c r="WX79" s="7">
        <v>-67</v>
      </c>
      <c r="WY79" s="7">
        <v>-1289</v>
      </c>
      <c r="WZ79" s="7">
        <v>-765</v>
      </c>
      <c r="XA79" s="7">
        <v>-1358</v>
      </c>
      <c r="XB79" s="7">
        <v>-338</v>
      </c>
      <c r="XC79" s="7">
        <v>-552</v>
      </c>
      <c r="XD79" s="7">
        <v>-270</v>
      </c>
      <c r="XE79" s="7">
        <v>-962</v>
      </c>
      <c r="XF79" s="7">
        <v>-1080</v>
      </c>
      <c r="XG79" s="7">
        <v>-1558</v>
      </c>
      <c r="XH79" s="7">
        <v>-80</v>
      </c>
      <c r="XI79" s="7">
        <v>-840</v>
      </c>
      <c r="XJ79" s="7">
        <v>-1199</v>
      </c>
      <c r="XK79" s="7">
        <v>-29</v>
      </c>
      <c r="XL79" s="7">
        <v>-488</v>
      </c>
      <c r="XM79" s="7">
        <v>-852</v>
      </c>
      <c r="XN79" s="7">
        <v>-424</v>
      </c>
      <c r="XO79" s="7">
        <v>-37</v>
      </c>
      <c r="XP79" s="7">
        <v>-569</v>
      </c>
      <c r="XQ79" s="7">
        <v>-461</v>
      </c>
      <c r="XR79" s="7">
        <v>0</v>
      </c>
      <c r="XS79" s="7">
        <v>-1062</v>
      </c>
      <c r="XT79" s="7">
        <v>-1220</v>
      </c>
      <c r="XU79" s="7">
        <v>-1298</v>
      </c>
      <c r="XV79" s="7">
        <v>-702</v>
      </c>
      <c r="XW79" s="7">
        <v>-892</v>
      </c>
      <c r="XX79" s="7">
        <v>-716</v>
      </c>
      <c r="XY79" s="7">
        <v>-1090</v>
      </c>
      <c r="XZ79" s="7">
        <v>-1048</v>
      </c>
      <c r="YA79" s="7">
        <v>-402</v>
      </c>
      <c r="YB79" s="7">
        <v>-1228</v>
      </c>
      <c r="YC79" s="7">
        <v>-563</v>
      </c>
      <c r="YD79" s="7">
        <v>-302</v>
      </c>
      <c r="YE79" s="7">
        <v>-360</v>
      </c>
      <c r="YF79" s="7">
        <v>-560</v>
      </c>
      <c r="YG79" s="7">
        <v>0</v>
      </c>
      <c r="YH79" s="7">
        <v>-738</v>
      </c>
      <c r="YI79" s="7">
        <v>-350</v>
      </c>
      <c r="YJ79" s="7">
        <v>-65</v>
      </c>
      <c r="YK79" s="7">
        <v>-1191</v>
      </c>
      <c r="YL79" s="7">
        <v>-439</v>
      </c>
      <c r="YM79" s="7">
        <v>-682</v>
      </c>
      <c r="YN79" s="7">
        <v>-1120</v>
      </c>
      <c r="YO79" s="7">
        <v>-268</v>
      </c>
      <c r="YP79" s="7">
        <v>-431</v>
      </c>
      <c r="YQ79" s="7">
        <v>-812</v>
      </c>
      <c r="YR79" s="7">
        <v>-500</v>
      </c>
      <c r="YS79" s="7">
        <v>-896</v>
      </c>
      <c r="YT79" s="7">
        <v>-642</v>
      </c>
      <c r="YU79" s="7">
        <v>-896</v>
      </c>
      <c r="YV79" s="7">
        <v>-436</v>
      </c>
      <c r="YW79" s="7">
        <v>-862</v>
      </c>
      <c r="YX79" s="7">
        <v>-618</v>
      </c>
      <c r="YY79" s="7">
        <v>0</v>
      </c>
      <c r="YZ79" s="7">
        <v>-848</v>
      </c>
      <c r="ZA79" s="7">
        <v>-1279</v>
      </c>
      <c r="ZB79" s="7">
        <v>-631</v>
      </c>
      <c r="ZC79" s="7">
        <v>-573</v>
      </c>
      <c r="ZD79" s="7">
        <v>-248</v>
      </c>
      <c r="ZE79" s="7">
        <v>-598</v>
      </c>
      <c r="ZF79" s="7">
        <v>-839</v>
      </c>
      <c r="ZG79" s="7">
        <v>-496</v>
      </c>
      <c r="ZH79" s="7">
        <v>-130</v>
      </c>
      <c r="ZI79" s="7">
        <v>0</v>
      </c>
      <c r="ZJ79" s="7">
        <v>0</v>
      </c>
      <c r="ZK79" s="7">
        <v>-199</v>
      </c>
      <c r="ZL79" s="7">
        <v>-662</v>
      </c>
      <c r="ZM79" s="7">
        <v>-1072</v>
      </c>
      <c r="ZN79" s="7">
        <v>-363</v>
      </c>
      <c r="ZO79" s="7">
        <v>-1235</v>
      </c>
      <c r="ZP79" s="7">
        <v>-506</v>
      </c>
      <c r="ZQ79" s="7">
        <v>0</v>
      </c>
      <c r="ZR79" s="7">
        <v>-990</v>
      </c>
      <c r="ZS79" s="7">
        <v>-1099</v>
      </c>
      <c r="ZT79" s="7">
        <v>-922</v>
      </c>
      <c r="ZU79" s="7">
        <v>-536</v>
      </c>
      <c r="ZV79" s="7">
        <v>-501</v>
      </c>
      <c r="ZW79" s="7">
        <v>0</v>
      </c>
      <c r="ZX79" s="7">
        <v>-777</v>
      </c>
      <c r="ZY79" s="7">
        <v>-1241</v>
      </c>
      <c r="ZZ79" s="7">
        <v>-809</v>
      </c>
      <c r="AAA79" s="7">
        <v>-241</v>
      </c>
      <c r="AAB79" s="7">
        <v>-915</v>
      </c>
      <c r="AAC79" s="7">
        <v>-609</v>
      </c>
      <c r="AAD79" s="7">
        <v>-820</v>
      </c>
      <c r="AAE79" s="7">
        <v>-835</v>
      </c>
      <c r="AAF79" s="7">
        <v>0</v>
      </c>
      <c r="AAG79" s="7">
        <v>-350</v>
      </c>
      <c r="AAH79" s="7">
        <v>0</v>
      </c>
      <c r="AAI79" s="7">
        <v>-866</v>
      </c>
      <c r="AAJ79" s="7">
        <v>-731</v>
      </c>
      <c r="AAK79" s="7">
        <v>0</v>
      </c>
      <c r="AAL79" s="7">
        <v>-450</v>
      </c>
      <c r="AAM79" s="7">
        <v>-524</v>
      </c>
      <c r="AAN79" s="7">
        <v>-3101</v>
      </c>
      <c r="AAO79" s="7">
        <v>-476</v>
      </c>
      <c r="AAP79" s="7">
        <v>-863</v>
      </c>
      <c r="AAQ79" s="7">
        <v>-1956</v>
      </c>
      <c r="AAR79" s="7">
        <v>-767</v>
      </c>
      <c r="AAS79" s="7">
        <v>0</v>
      </c>
      <c r="AAT79" s="7">
        <v>-394</v>
      </c>
      <c r="AAU79" s="7">
        <v>-416</v>
      </c>
      <c r="AAV79" s="7">
        <v>-223</v>
      </c>
      <c r="AAW79" s="7">
        <v>-393</v>
      </c>
      <c r="AAX79" s="7">
        <v>-621</v>
      </c>
      <c r="AAY79" s="7">
        <v>-561</v>
      </c>
      <c r="AAZ79" s="7">
        <v>-772</v>
      </c>
      <c r="ABA79" s="7">
        <v>-362</v>
      </c>
      <c r="ABB79" s="7">
        <v>-186</v>
      </c>
      <c r="ABC79" s="7">
        <v>0</v>
      </c>
      <c r="ABD79" s="7">
        <v>-178</v>
      </c>
      <c r="ABE79" s="7">
        <v>-444</v>
      </c>
      <c r="ABF79" s="7">
        <v>-476</v>
      </c>
      <c r="ABG79" s="7">
        <v>-643</v>
      </c>
      <c r="ABH79" s="7">
        <v>-447</v>
      </c>
      <c r="ABI79" s="7">
        <v>-356</v>
      </c>
      <c r="ABJ79" s="7">
        <v>-1149</v>
      </c>
      <c r="ABK79" s="7">
        <v>-269</v>
      </c>
      <c r="ABL79" s="7">
        <v>-754</v>
      </c>
      <c r="ABM79" s="7">
        <v>-341</v>
      </c>
      <c r="ABN79" s="7">
        <v>-439</v>
      </c>
      <c r="ABO79" s="7">
        <v>0</v>
      </c>
      <c r="ABP79" s="7">
        <v>-477</v>
      </c>
      <c r="ABQ79" s="7">
        <v>-644</v>
      </c>
      <c r="ABR79" s="7">
        <v>-652</v>
      </c>
      <c r="ABS79" s="7">
        <v>-843</v>
      </c>
      <c r="ABT79" s="7">
        <v>-249</v>
      </c>
      <c r="ABU79" s="7">
        <v>-126</v>
      </c>
      <c r="ABV79" s="7">
        <v>-380</v>
      </c>
      <c r="ABW79" s="7">
        <v>-146</v>
      </c>
      <c r="ABX79" s="7">
        <v>-394</v>
      </c>
      <c r="ABY79" s="7">
        <v>-1090</v>
      </c>
      <c r="ABZ79" s="7">
        <v>0</v>
      </c>
      <c r="ACA79" s="7">
        <v>-804</v>
      </c>
      <c r="ACB79" s="7">
        <v>-664</v>
      </c>
      <c r="ACC79" s="7">
        <v>-1012</v>
      </c>
      <c r="ACD79" s="7">
        <v>-322</v>
      </c>
      <c r="ACE79" s="7">
        <v>-871</v>
      </c>
      <c r="ACF79" s="7">
        <v>-350</v>
      </c>
      <c r="ACG79" s="7">
        <v>-1223</v>
      </c>
      <c r="ACH79" s="7">
        <v>-713</v>
      </c>
      <c r="ACI79" s="7">
        <v>-881</v>
      </c>
      <c r="ACJ79" s="7">
        <v>-722</v>
      </c>
      <c r="ACK79" s="7">
        <v>-81</v>
      </c>
      <c r="ACL79" s="7">
        <v>-910</v>
      </c>
      <c r="ACM79" s="7">
        <v>-693</v>
      </c>
      <c r="ACN79" s="7">
        <v>-514</v>
      </c>
      <c r="ACO79" s="7">
        <v>-510</v>
      </c>
      <c r="ACP79" s="7">
        <v>-527</v>
      </c>
      <c r="ACQ79" s="7">
        <v>-945</v>
      </c>
      <c r="ACR79" s="7">
        <v>-1077</v>
      </c>
      <c r="ACS79" s="7">
        <v>-642</v>
      </c>
      <c r="ACT79" s="7">
        <v>-2432</v>
      </c>
      <c r="ACU79" s="7">
        <v>-519</v>
      </c>
      <c r="ACV79" s="7">
        <v>-488</v>
      </c>
      <c r="ACW79" s="7">
        <v>-755</v>
      </c>
      <c r="ACX79" s="7">
        <v>-279</v>
      </c>
      <c r="ACY79" s="7">
        <v>-39</v>
      </c>
      <c r="ACZ79" s="7">
        <v>-909</v>
      </c>
      <c r="ADA79" s="7">
        <v>-710</v>
      </c>
      <c r="ADB79" s="7">
        <v>-4590</v>
      </c>
      <c r="ADC79" s="7">
        <v>-454</v>
      </c>
      <c r="ADD79" s="7">
        <v>-452</v>
      </c>
      <c r="ADE79" s="7">
        <v>-720</v>
      </c>
      <c r="ADF79" s="7">
        <v>-290</v>
      </c>
      <c r="ADG79" s="7">
        <v>-956</v>
      </c>
      <c r="ADH79" s="7">
        <v>-1549</v>
      </c>
      <c r="ADI79" s="7">
        <v>-508</v>
      </c>
      <c r="ADJ79" s="7">
        <v>-748</v>
      </c>
      <c r="ADK79" s="7">
        <v>-598</v>
      </c>
      <c r="ADL79" s="7">
        <v>-395</v>
      </c>
      <c r="ADM79" s="7">
        <v>-112</v>
      </c>
      <c r="ADN79" s="7">
        <v>-876</v>
      </c>
      <c r="ADO79" s="7">
        <v>-533</v>
      </c>
      <c r="ADP79" s="7">
        <v>-1195</v>
      </c>
      <c r="ADQ79" s="7">
        <v>-509</v>
      </c>
      <c r="ADR79" s="7">
        <v>-1624</v>
      </c>
      <c r="ADS79" s="7">
        <v>-1108</v>
      </c>
      <c r="ADT79" s="7">
        <v>-266</v>
      </c>
      <c r="ADU79" s="7">
        <v>-916</v>
      </c>
      <c r="ADV79" s="7">
        <v>-568</v>
      </c>
      <c r="ADW79" s="7">
        <v>-2250</v>
      </c>
      <c r="ADX79" s="7">
        <v>0</v>
      </c>
      <c r="ADY79" s="7">
        <v>-1063</v>
      </c>
      <c r="ADZ79" s="7">
        <v>-583</v>
      </c>
      <c r="AEA79" s="7">
        <v>-668</v>
      </c>
      <c r="AEB79" s="7">
        <v>-1059</v>
      </c>
      <c r="AEC79" s="7">
        <v>-941</v>
      </c>
      <c r="AED79" s="7">
        <v>-712</v>
      </c>
      <c r="AEE79" s="7">
        <v>-890</v>
      </c>
      <c r="AEF79" s="7">
        <v>-526</v>
      </c>
      <c r="AEG79" s="7">
        <v>0</v>
      </c>
      <c r="AEH79" s="7">
        <v>-2007</v>
      </c>
      <c r="AEI79" s="7">
        <v>-582</v>
      </c>
      <c r="AEJ79" s="7">
        <v>-361</v>
      </c>
      <c r="AEK79" s="7">
        <v>-679</v>
      </c>
      <c r="AEL79" s="7">
        <v>-842</v>
      </c>
      <c r="AEM79" s="7">
        <v>-516</v>
      </c>
      <c r="AEN79" s="7">
        <v>-568</v>
      </c>
      <c r="AEO79" s="7">
        <v>0</v>
      </c>
      <c r="AEP79" s="7">
        <v>-43</v>
      </c>
      <c r="AEQ79" s="7">
        <v>-602</v>
      </c>
      <c r="AER79" s="7">
        <v>-449</v>
      </c>
      <c r="AES79" s="7">
        <v>-880</v>
      </c>
      <c r="AET79" s="7">
        <v>-361</v>
      </c>
      <c r="AEU79" s="7">
        <v>-229</v>
      </c>
      <c r="AEV79" s="7">
        <v>-384</v>
      </c>
      <c r="AEW79" s="7">
        <v>-2</v>
      </c>
      <c r="AEX79" s="7">
        <v>-1457</v>
      </c>
      <c r="AEY79" s="7">
        <v>-4</v>
      </c>
      <c r="AEZ79" s="7">
        <v>-924</v>
      </c>
      <c r="AFA79" s="7">
        <v>-575</v>
      </c>
      <c r="AFB79" s="7">
        <v>-60</v>
      </c>
      <c r="AFC79" s="7">
        <v>0</v>
      </c>
      <c r="AFD79" s="7">
        <v>-381</v>
      </c>
      <c r="AFE79" s="7">
        <v>-1060</v>
      </c>
      <c r="AFF79" s="7">
        <v>-909</v>
      </c>
      <c r="AFG79" s="7">
        <v>0</v>
      </c>
      <c r="AFH79" s="7">
        <v>0</v>
      </c>
      <c r="AFI79" s="7">
        <v>-1186</v>
      </c>
      <c r="AFJ79" s="7">
        <v>0</v>
      </c>
      <c r="AFK79" s="7">
        <v>0</v>
      </c>
      <c r="AFL79" s="7">
        <v>-1040</v>
      </c>
      <c r="AFM79" s="7">
        <v>-576</v>
      </c>
      <c r="AFN79" s="7">
        <v>-346</v>
      </c>
      <c r="AFO79" s="7">
        <v>-294</v>
      </c>
      <c r="AFP79" s="7">
        <v>-1099</v>
      </c>
      <c r="AFQ79" s="7">
        <v>-731</v>
      </c>
      <c r="AFR79" s="7">
        <v>-39</v>
      </c>
      <c r="AFS79" s="7">
        <v>-820</v>
      </c>
      <c r="AFT79" s="7">
        <v>-485</v>
      </c>
      <c r="AFU79" s="7">
        <v>-1219</v>
      </c>
      <c r="AFV79" s="7">
        <v>-78</v>
      </c>
      <c r="AFW79" s="7">
        <v>-887</v>
      </c>
      <c r="AFX79" s="7">
        <v>-111</v>
      </c>
      <c r="AFY79" s="7">
        <v>-245</v>
      </c>
      <c r="AFZ79" s="7">
        <v>-681</v>
      </c>
      <c r="AGA79" s="7">
        <v>-1366</v>
      </c>
      <c r="AGB79" s="7">
        <v>-613</v>
      </c>
      <c r="AGC79" s="7">
        <v>-1060</v>
      </c>
      <c r="AGD79" s="7">
        <v>-1589</v>
      </c>
      <c r="AGE79" s="7">
        <v>-530</v>
      </c>
      <c r="AGF79" s="7">
        <v>-698</v>
      </c>
      <c r="AGG79" s="7">
        <v>-561</v>
      </c>
      <c r="AGH79" s="7">
        <v>-419</v>
      </c>
      <c r="AGI79" s="7">
        <v>-226</v>
      </c>
      <c r="AGJ79" s="7">
        <v>-1110</v>
      </c>
      <c r="AGK79" s="7">
        <v>-854</v>
      </c>
      <c r="AGL79" s="7">
        <v>0</v>
      </c>
      <c r="AGM79" s="7">
        <v>0</v>
      </c>
      <c r="AGN79" s="7">
        <v>0</v>
      </c>
      <c r="AGO79" s="7">
        <v>-616</v>
      </c>
      <c r="AGP79" s="7">
        <v>0</v>
      </c>
      <c r="AGQ79" s="7">
        <v>-753</v>
      </c>
      <c r="AGR79" s="7">
        <v>-934</v>
      </c>
      <c r="AGS79" s="7">
        <v>-621</v>
      </c>
      <c r="AGT79" s="7">
        <v>-2059</v>
      </c>
      <c r="AGU79" s="7">
        <v>-204</v>
      </c>
      <c r="AGV79" s="7">
        <v>-240</v>
      </c>
      <c r="AGW79" s="7">
        <v>-1277</v>
      </c>
      <c r="AGX79" s="7">
        <v>-686</v>
      </c>
      <c r="AGY79" s="7">
        <v>-1711</v>
      </c>
      <c r="AGZ79" s="7">
        <v>0</v>
      </c>
      <c r="AHA79" s="7">
        <v>-129</v>
      </c>
      <c r="AHB79" s="7">
        <v>-1253</v>
      </c>
      <c r="AHC79" s="7">
        <v>-710</v>
      </c>
      <c r="AHD79" s="7">
        <v>0</v>
      </c>
      <c r="AHE79" s="7">
        <v>-381</v>
      </c>
      <c r="AHF79" s="7">
        <v>-807</v>
      </c>
      <c r="AHG79" s="7">
        <v>-268</v>
      </c>
      <c r="AHH79" s="7">
        <v>0</v>
      </c>
      <c r="AHI79" s="7">
        <v>-673</v>
      </c>
      <c r="AHJ79" s="7">
        <v>-750</v>
      </c>
      <c r="AHK79" s="7">
        <v>-785</v>
      </c>
      <c r="AHL79" s="7">
        <v>-892</v>
      </c>
      <c r="AHM79" s="7">
        <v>-1307</v>
      </c>
      <c r="AHN79" s="7">
        <v>0</v>
      </c>
      <c r="AHO79" s="7">
        <v>0</v>
      </c>
      <c r="AHP79" s="7">
        <v>-1058</v>
      </c>
      <c r="AHQ79" s="7">
        <v>-291</v>
      </c>
      <c r="AHR79" s="7">
        <v>-150</v>
      </c>
      <c r="AHS79" s="7">
        <v>-768</v>
      </c>
      <c r="AHT79" s="7">
        <v>-2548</v>
      </c>
      <c r="AHU79" s="7">
        <v>-701</v>
      </c>
      <c r="AHV79" s="7">
        <v>-1211</v>
      </c>
      <c r="AHW79" s="7">
        <v>-284</v>
      </c>
      <c r="AHX79" s="7">
        <v>-538</v>
      </c>
      <c r="AHY79" s="7">
        <v>-632</v>
      </c>
      <c r="AHZ79" s="7">
        <v>-202</v>
      </c>
      <c r="AIA79" s="7">
        <v>-838</v>
      </c>
      <c r="AIB79" s="7">
        <v>-455</v>
      </c>
      <c r="AIC79" s="7">
        <v>-220</v>
      </c>
      <c r="AID79" s="7">
        <v>-718</v>
      </c>
      <c r="AIE79" s="7">
        <v>-155</v>
      </c>
      <c r="AIF79" s="7">
        <v>-705</v>
      </c>
      <c r="AIG79" s="7">
        <v>0</v>
      </c>
      <c r="AIH79" s="7">
        <v>-843</v>
      </c>
      <c r="AII79" s="7">
        <v>-678</v>
      </c>
      <c r="AIJ79" s="7">
        <v>-21</v>
      </c>
      <c r="AIK79" s="7">
        <v>-672</v>
      </c>
      <c r="AIL79" s="7">
        <v>-553</v>
      </c>
      <c r="AIM79" s="7">
        <v>-380</v>
      </c>
      <c r="AIN79" s="7">
        <v>-457</v>
      </c>
      <c r="AIO79" s="7">
        <v>-228</v>
      </c>
      <c r="AIP79" s="7">
        <v>-576</v>
      </c>
      <c r="AIQ79" s="7">
        <v>-1092</v>
      </c>
      <c r="AIR79" s="7">
        <v>-873</v>
      </c>
      <c r="AIS79" s="7">
        <v>-1027</v>
      </c>
      <c r="AIT79" s="7">
        <v>-1109</v>
      </c>
      <c r="AIU79" s="7">
        <v>-400</v>
      </c>
      <c r="AIV79" s="7">
        <v>-412</v>
      </c>
      <c r="AIW79" s="7">
        <v>-347</v>
      </c>
      <c r="AIX79" s="7">
        <v>-574</v>
      </c>
      <c r="AIY79" s="7">
        <v>-572</v>
      </c>
    </row>
    <row r="80" spans="1:935" ht="15.6" x14ac:dyDescent="0.3">
      <c r="A80" s="38" t="s">
        <v>135</v>
      </c>
      <c r="B80" s="7">
        <v>-800</v>
      </c>
      <c r="C80" s="7">
        <v>-79</v>
      </c>
      <c r="D80" s="7">
        <v>0</v>
      </c>
      <c r="E80" s="7">
        <v>-8</v>
      </c>
      <c r="F80" s="7">
        <v>0</v>
      </c>
      <c r="G80" s="7">
        <v>-426</v>
      </c>
      <c r="H80" s="7">
        <v>0</v>
      </c>
      <c r="I80" s="7">
        <v>-822</v>
      </c>
      <c r="J80" s="7">
        <v>0</v>
      </c>
      <c r="K80" s="7">
        <v>-821</v>
      </c>
      <c r="L80" s="7">
        <v>-1065</v>
      </c>
      <c r="M80" s="7">
        <v>0</v>
      </c>
      <c r="N80" s="7">
        <v>0</v>
      </c>
      <c r="O80" s="7">
        <v>0</v>
      </c>
      <c r="P80" s="7">
        <v>-43</v>
      </c>
      <c r="Q80" s="7">
        <v>-303</v>
      </c>
      <c r="R80" s="7">
        <v>-921</v>
      </c>
      <c r="S80" s="7">
        <v>0</v>
      </c>
      <c r="T80" s="7">
        <v>-888</v>
      </c>
      <c r="U80" s="7">
        <v>-1547</v>
      </c>
      <c r="V80" s="7">
        <v>-1725</v>
      </c>
      <c r="W80" s="7">
        <v>0</v>
      </c>
      <c r="X80" s="7">
        <v>0</v>
      </c>
      <c r="Y80" s="7">
        <v>-515</v>
      </c>
      <c r="Z80" s="7">
        <v>0</v>
      </c>
      <c r="AA80" s="7">
        <v>0</v>
      </c>
      <c r="AB80" s="7">
        <v>-41</v>
      </c>
      <c r="AC80" s="7">
        <v>-891</v>
      </c>
      <c r="AD80" s="7">
        <v>-248</v>
      </c>
      <c r="AE80" s="7">
        <v>0</v>
      </c>
      <c r="AF80" s="7">
        <v>-67</v>
      </c>
      <c r="AG80" s="7">
        <v>0</v>
      </c>
      <c r="AH80" s="7">
        <v>-1187</v>
      </c>
      <c r="AI80" s="7">
        <v>-3</v>
      </c>
      <c r="AJ80" s="7">
        <v>0</v>
      </c>
      <c r="AK80" s="7">
        <v>0</v>
      </c>
      <c r="AL80" s="7">
        <v>-159</v>
      </c>
      <c r="AM80" s="7">
        <v>-1173</v>
      </c>
      <c r="AN80" s="7">
        <v>0</v>
      </c>
      <c r="AO80" s="7">
        <v>-129</v>
      </c>
      <c r="AP80" s="7">
        <v>0</v>
      </c>
      <c r="AQ80" s="7">
        <v>0</v>
      </c>
      <c r="AR80" s="7">
        <v>-824</v>
      </c>
      <c r="AS80" s="7">
        <v>-352</v>
      </c>
      <c r="AT80" s="7">
        <v>-1747</v>
      </c>
      <c r="AU80" s="7">
        <v>-1277</v>
      </c>
      <c r="AV80" s="7">
        <v>0</v>
      </c>
      <c r="AW80" s="7">
        <v>-932</v>
      </c>
      <c r="AX80" s="7">
        <v>-342</v>
      </c>
      <c r="AY80" s="7">
        <v>0</v>
      </c>
      <c r="AZ80" s="7">
        <v>0</v>
      </c>
      <c r="BA80" s="7">
        <v>-38</v>
      </c>
      <c r="BB80" s="7">
        <v>-598</v>
      </c>
      <c r="BC80" s="7">
        <v>0</v>
      </c>
      <c r="BD80" s="7">
        <v>0</v>
      </c>
      <c r="BE80" s="7">
        <v>0</v>
      </c>
      <c r="BF80" s="7">
        <v>0</v>
      </c>
      <c r="BG80" s="7">
        <v>0</v>
      </c>
      <c r="BH80" s="7">
        <v>0</v>
      </c>
      <c r="BI80" s="7">
        <v>-530</v>
      </c>
      <c r="BJ80" s="7">
        <v>-331</v>
      </c>
      <c r="BK80" s="7">
        <v>-476</v>
      </c>
      <c r="BL80" s="7">
        <v>0</v>
      </c>
      <c r="BM80" s="7">
        <v>0</v>
      </c>
      <c r="BN80" s="7">
        <v>-1425</v>
      </c>
      <c r="BO80" s="7">
        <v>0</v>
      </c>
      <c r="BP80" s="7">
        <v>-427</v>
      </c>
      <c r="BQ80" s="7">
        <v>0</v>
      </c>
      <c r="BR80" s="7">
        <v>-821</v>
      </c>
      <c r="BS80" s="7">
        <v>0</v>
      </c>
      <c r="BT80" s="7">
        <v>-56</v>
      </c>
      <c r="BU80" s="7">
        <v>0</v>
      </c>
      <c r="BV80" s="7">
        <v>-2379</v>
      </c>
      <c r="BW80" s="7">
        <v>-1598</v>
      </c>
      <c r="BX80" s="7">
        <v>0</v>
      </c>
      <c r="BY80" s="7">
        <v>-443</v>
      </c>
      <c r="BZ80" s="7">
        <v>0</v>
      </c>
      <c r="CA80" s="7">
        <v>-943</v>
      </c>
      <c r="CB80" s="7">
        <v>0</v>
      </c>
      <c r="CC80" s="7">
        <v>-4</v>
      </c>
      <c r="CD80" s="7">
        <v>0</v>
      </c>
      <c r="CE80" s="7">
        <v>0</v>
      </c>
      <c r="CF80" s="7">
        <v>-23</v>
      </c>
      <c r="CG80" s="7">
        <v>-883</v>
      </c>
      <c r="CH80" s="7">
        <v>0</v>
      </c>
      <c r="CI80" s="7">
        <v>-6</v>
      </c>
      <c r="CJ80" s="7">
        <v>-1760</v>
      </c>
      <c r="CK80" s="7">
        <v>-817</v>
      </c>
      <c r="CL80" s="7">
        <v>42</v>
      </c>
      <c r="CM80" s="7">
        <v>-943</v>
      </c>
      <c r="CN80" s="7">
        <v>-117</v>
      </c>
      <c r="CO80" s="7">
        <v>-529</v>
      </c>
      <c r="CP80" s="7">
        <v>-961</v>
      </c>
      <c r="CQ80" s="7">
        <v>-161</v>
      </c>
      <c r="CR80" s="7">
        <v>-20</v>
      </c>
      <c r="CS80" s="7">
        <v>-772</v>
      </c>
      <c r="CT80" s="7">
        <v>0</v>
      </c>
      <c r="CU80" s="7">
        <v>-375</v>
      </c>
      <c r="CV80" s="7">
        <v>-1080</v>
      </c>
      <c r="CW80" s="7">
        <v>-617</v>
      </c>
      <c r="CX80" s="7">
        <v>-853</v>
      </c>
      <c r="CY80" s="7">
        <v>0</v>
      </c>
      <c r="CZ80" s="7">
        <v>-1020</v>
      </c>
      <c r="DA80" s="7">
        <v>-1054</v>
      </c>
      <c r="DB80" s="7">
        <v>0</v>
      </c>
      <c r="DC80" s="7">
        <v>-1173</v>
      </c>
      <c r="DD80" s="7">
        <v>-1361</v>
      </c>
      <c r="DE80" s="7">
        <v>-1125</v>
      </c>
      <c r="DF80" s="7">
        <v>0</v>
      </c>
      <c r="DG80" s="7">
        <v>0</v>
      </c>
      <c r="DH80" s="7">
        <v>0</v>
      </c>
      <c r="DI80" s="7">
        <v>0</v>
      </c>
      <c r="DJ80" s="7">
        <v>-397</v>
      </c>
      <c r="DK80" s="7">
        <v>-151</v>
      </c>
      <c r="DL80" s="7">
        <v>-567</v>
      </c>
      <c r="DM80" s="7">
        <v>-647</v>
      </c>
      <c r="DN80" s="7">
        <v>-95</v>
      </c>
      <c r="DO80" s="7">
        <v>-142</v>
      </c>
      <c r="DP80" s="7">
        <v>-1080</v>
      </c>
      <c r="DQ80" s="7">
        <v>0</v>
      </c>
      <c r="DR80" s="7">
        <v>0</v>
      </c>
      <c r="DS80" s="7">
        <v>-605</v>
      </c>
      <c r="DT80" s="7">
        <v>-671</v>
      </c>
      <c r="DU80" s="7">
        <v>0</v>
      </c>
      <c r="DV80" s="7">
        <v>0</v>
      </c>
      <c r="DW80" s="7">
        <v>0</v>
      </c>
      <c r="DX80" s="7">
        <v>-675</v>
      </c>
      <c r="DY80" s="7">
        <v>0</v>
      </c>
      <c r="DZ80" s="7">
        <v>0</v>
      </c>
      <c r="EA80" s="7">
        <v>0</v>
      </c>
      <c r="EB80" s="7">
        <v>0</v>
      </c>
      <c r="EC80" s="7">
        <v>0</v>
      </c>
      <c r="ED80" s="7">
        <v>0</v>
      </c>
      <c r="EE80" s="7">
        <v>-700</v>
      </c>
      <c r="EF80" s="7">
        <v>0</v>
      </c>
      <c r="EG80" s="7">
        <v>-117</v>
      </c>
      <c r="EH80" s="7">
        <v>0</v>
      </c>
      <c r="EI80" s="7">
        <v>0</v>
      </c>
      <c r="EJ80" s="7">
        <v>-3</v>
      </c>
      <c r="EK80" s="7">
        <v>-1279</v>
      </c>
      <c r="EL80" s="7">
        <v>-352</v>
      </c>
      <c r="EM80" s="7">
        <v>0</v>
      </c>
      <c r="EN80" s="7">
        <v>-861</v>
      </c>
      <c r="EO80" s="7">
        <v>-752</v>
      </c>
      <c r="EP80" s="7">
        <v>0</v>
      </c>
      <c r="EQ80" s="7">
        <v>-1105</v>
      </c>
      <c r="ER80" s="7">
        <v>0</v>
      </c>
      <c r="ES80" s="7">
        <v>0</v>
      </c>
      <c r="ET80" s="7">
        <v>0</v>
      </c>
      <c r="EU80" s="7">
        <v>-1638</v>
      </c>
      <c r="EV80" s="7">
        <v>-1763</v>
      </c>
      <c r="EW80" s="7">
        <v>0</v>
      </c>
      <c r="EX80" s="7">
        <v>0</v>
      </c>
      <c r="EY80" s="7">
        <v>-14</v>
      </c>
      <c r="EZ80" s="7">
        <v>0</v>
      </c>
      <c r="FA80" s="7">
        <v>0</v>
      </c>
      <c r="FB80" s="7">
        <v>-613</v>
      </c>
      <c r="FC80" s="7">
        <v>0</v>
      </c>
      <c r="FD80" s="7">
        <v>-770</v>
      </c>
      <c r="FE80" s="7">
        <v>-997</v>
      </c>
      <c r="FF80" s="7">
        <v>0</v>
      </c>
      <c r="FG80" s="7">
        <v>-994</v>
      </c>
      <c r="FH80" s="7">
        <v>0</v>
      </c>
      <c r="FI80" s="7">
        <v>-1901</v>
      </c>
      <c r="FJ80" s="7">
        <v>-750</v>
      </c>
      <c r="FK80" s="7">
        <v>0</v>
      </c>
      <c r="FL80" s="7">
        <v>-603</v>
      </c>
      <c r="FM80" s="7">
        <v>0</v>
      </c>
      <c r="FN80" s="7">
        <v>-3231</v>
      </c>
      <c r="FO80" s="7">
        <v>-481</v>
      </c>
      <c r="FP80" s="7">
        <v>0</v>
      </c>
      <c r="FQ80" s="7">
        <v>-546</v>
      </c>
      <c r="FR80" s="7">
        <v>0</v>
      </c>
      <c r="FS80" s="7">
        <v>0</v>
      </c>
      <c r="FT80" s="7">
        <v>0</v>
      </c>
      <c r="FU80" s="7">
        <v>-636</v>
      </c>
      <c r="FV80" s="7">
        <v>-1340</v>
      </c>
      <c r="FW80" s="7">
        <v>0</v>
      </c>
      <c r="FX80" s="7">
        <v>0</v>
      </c>
      <c r="FY80" s="7">
        <v>-1300</v>
      </c>
      <c r="FZ80" s="7">
        <v>-1089</v>
      </c>
      <c r="GA80" s="7">
        <v>-376</v>
      </c>
      <c r="GB80" s="7">
        <v>-379</v>
      </c>
      <c r="GC80" s="7">
        <v>-813</v>
      </c>
      <c r="GD80" s="7">
        <v>-397</v>
      </c>
      <c r="GE80" s="7">
        <v>-393</v>
      </c>
      <c r="GF80" s="7">
        <v>-1402</v>
      </c>
      <c r="GG80" s="7">
        <v>-615</v>
      </c>
      <c r="GH80" s="7">
        <v>-174</v>
      </c>
      <c r="GI80" s="7">
        <v>-588</v>
      </c>
      <c r="GJ80" s="7">
        <v>0</v>
      </c>
      <c r="GK80" s="7">
        <v>-1011</v>
      </c>
      <c r="GL80" s="7">
        <v>-1722</v>
      </c>
      <c r="GM80" s="7">
        <v>0</v>
      </c>
      <c r="GN80" s="7">
        <v>-2097</v>
      </c>
      <c r="GO80" s="7">
        <v>-499</v>
      </c>
      <c r="GP80" s="7">
        <v>0</v>
      </c>
      <c r="GQ80" s="7">
        <v>0</v>
      </c>
      <c r="GR80" s="7">
        <v>0</v>
      </c>
      <c r="GS80" s="7">
        <v>-310</v>
      </c>
      <c r="GT80" s="7">
        <v>-1644</v>
      </c>
      <c r="GU80" s="7">
        <v>-814</v>
      </c>
      <c r="GV80" s="7">
        <v>0</v>
      </c>
      <c r="GW80" s="7">
        <v>0</v>
      </c>
      <c r="GX80" s="7">
        <v>-556</v>
      </c>
      <c r="GY80" s="7">
        <v>-1034</v>
      </c>
      <c r="GZ80" s="7">
        <v>-326</v>
      </c>
      <c r="HA80" s="7">
        <v>-723</v>
      </c>
      <c r="HB80" s="7">
        <v>-232</v>
      </c>
      <c r="HC80" s="7">
        <v>0</v>
      </c>
      <c r="HD80" s="7">
        <v>-249</v>
      </c>
      <c r="HE80" s="7">
        <v>-819</v>
      </c>
      <c r="HF80" s="7">
        <v>-503</v>
      </c>
      <c r="HG80" s="7">
        <v>0</v>
      </c>
      <c r="HH80" s="7">
        <v>-244</v>
      </c>
      <c r="HI80" s="7">
        <v>0</v>
      </c>
      <c r="HJ80" s="7">
        <v>0</v>
      </c>
      <c r="HK80" s="7">
        <v>0</v>
      </c>
      <c r="HL80" s="7">
        <v>-1300</v>
      </c>
      <c r="HM80" s="7">
        <v>-1158</v>
      </c>
      <c r="HN80" s="7">
        <v>-723</v>
      </c>
      <c r="HO80" s="7">
        <v>-435</v>
      </c>
      <c r="HP80" s="7">
        <v>-240</v>
      </c>
      <c r="HQ80" s="7">
        <v>0</v>
      </c>
      <c r="HR80" s="7">
        <v>-367</v>
      </c>
      <c r="HS80" s="7">
        <v>0</v>
      </c>
      <c r="HT80" s="7">
        <v>-1170</v>
      </c>
      <c r="HU80" s="7">
        <v>-455</v>
      </c>
      <c r="HV80" s="7">
        <v>-467</v>
      </c>
      <c r="HW80" s="7">
        <v>0</v>
      </c>
      <c r="HX80" s="7">
        <v>-457</v>
      </c>
      <c r="HY80" s="7">
        <v>0</v>
      </c>
      <c r="HZ80" s="7">
        <v>0</v>
      </c>
      <c r="IA80" s="7">
        <v>0</v>
      </c>
      <c r="IB80" s="7">
        <v>0</v>
      </c>
      <c r="IC80" s="7">
        <v>-649</v>
      </c>
      <c r="ID80" s="7">
        <v>-505</v>
      </c>
      <c r="IE80" s="7">
        <v>0</v>
      </c>
      <c r="IF80" s="7">
        <v>-259</v>
      </c>
      <c r="IG80" s="7">
        <v>-671</v>
      </c>
      <c r="IH80" s="7">
        <v>0</v>
      </c>
      <c r="II80" s="7">
        <v>-723</v>
      </c>
      <c r="IJ80" s="7">
        <v>-995</v>
      </c>
      <c r="IK80" s="7">
        <v>-1130</v>
      </c>
      <c r="IL80" s="7">
        <v>0</v>
      </c>
      <c r="IM80" s="7">
        <v>0</v>
      </c>
      <c r="IN80" s="7">
        <v>0</v>
      </c>
      <c r="IO80" s="7">
        <v>-467</v>
      </c>
      <c r="IP80" s="7">
        <v>-616</v>
      </c>
      <c r="IQ80" s="7">
        <v>0</v>
      </c>
      <c r="IR80" s="7">
        <v>-58</v>
      </c>
      <c r="IS80" s="7">
        <v>0</v>
      </c>
      <c r="IT80" s="7">
        <v>0</v>
      </c>
      <c r="IU80" s="7">
        <v>0</v>
      </c>
      <c r="IV80" s="7">
        <v>-1322</v>
      </c>
      <c r="IW80" s="7">
        <v>-1154</v>
      </c>
      <c r="IX80" s="7">
        <v>0</v>
      </c>
      <c r="IY80" s="7">
        <v>0</v>
      </c>
      <c r="IZ80" s="7">
        <v>-482</v>
      </c>
      <c r="JA80" s="7">
        <v>0</v>
      </c>
      <c r="JB80" s="7">
        <v>-458</v>
      </c>
      <c r="JC80" s="7">
        <v>0</v>
      </c>
      <c r="JD80" s="7">
        <v>0</v>
      </c>
      <c r="JE80" s="7">
        <v>0</v>
      </c>
      <c r="JF80" s="7">
        <v>0</v>
      </c>
      <c r="JG80" s="7">
        <v>-365</v>
      </c>
      <c r="JH80" s="7">
        <v>-342</v>
      </c>
      <c r="JI80" s="7">
        <v>0</v>
      </c>
      <c r="JJ80" s="7">
        <v>-481</v>
      </c>
      <c r="JK80" s="7">
        <v>-1203</v>
      </c>
      <c r="JL80" s="7">
        <v>0</v>
      </c>
      <c r="JM80" s="7">
        <v>0</v>
      </c>
      <c r="JN80" s="7">
        <v>-1054</v>
      </c>
      <c r="JO80" s="7">
        <v>-889</v>
      </c>
      <c r="JP80" s="7">
        <v>0</v>
      </c>
      <c r="JQ80" s="7">
        <v>-905</v>
      </c>
      <c r="JR80" s="7">
        <v>0</v>
      </c>
      <c r="JS80" s="7">
        <v>-951</v>
      </c>
      <c r="JT80" s="7">
        <v>0</v>
      </c>
      <c r="JU80" s="7">
        <v>0</v>
      </c>
      <c r="JV80" s="7">
        <v>-1475</v>
      </c>
      <c r="JW80" s="7">
        <v>-578</v>
      </c>
      <c r="JX80" s="7">
        <v>0</v>
      </c>
      <c r="JY80" s="7">
        <v>0</v>
      </c>
      <c r="JZ80" s="7">
        <v>-875</v>
      </c>
      <c r="KA80" s="7">
        <v>-601</v>
      </c>
      <c r="KB80" s="7">
        <v>-1502</v>
      </c>
      <c r="KC80" s="7">
        <v>-974</v>
      </c>
      <c r="KD80" s="7">
        <v>0</v>
      </c>
      <c r="KE80" s="7">
        <v>0</v>
      </c>
      <c r="KF80" s="7">
        <v>0</v>
      </c>
      <c r="KG80" s="7">
        <v>0</v>
      </c>
      <c r="KH80" s="7">
        <v>-476</v>
      </c>
      <c r="KI80" s="7">
        <v>-851</v>
      </c>
      <c r="KJ80" s="7">
        <v>0</v>
      </c>
      <c r="KK80" s="7">
        <v>-1074</v>
      </c>
      <c r="KL80" s="7">
        <v>-862</v>
      </c>
      <c r="KM80" s="7">
        <v>-1289</v>
      </c>
      <c r="KN80" s="7">
        <v>0</v>
      </c>
      <c r="KO80" s="7">
        <v>-757</v>
      </c>
      <c r="KP80" s="7">
        <v>0</v>
      </c>
      <c r="KQ80" s="7">
        <v>-1291</v>
      </c>
      <c r="KR80" s="7">
        <v>-440</v>
      </c>
      <c r="KS80" s="7">
        <v>0</v>
      </c>
      <c r="KT80" s="7">
        <v>-561</v>
      </c>
      <c r="KU80" s="7">
        <v>0</v>
      </c>
      <c r="KV80" s="7">
        <v>-400</v>
      </c>
      <c r="KW80" s="7">
        <v>0</v>
      </c>
      <c r="KX80" s="7">
        <v>-159</v>
      </c>
      <c r="KY80" s="7">
        <v>0</v>
      </c>
      <c r="KZ80" s="7">
        <v>-1322</v>
      </c>
      <c r="LA80" s="7">
        <v>-267</v>
      </c>
      <c r="LB80" s="7">
        <v>-665</v>
      </c>
      <c r="LC80" s="7">
        <v>0</v>
      </c>
      <c r="LD80" s="7">
        <v>-510</v>
      </c>
      <c r="LE80" s="7">
        <v>-661</v>
      </c>
      <c r="LF80" s="7">
        <v>-457</v>
      </c>
      <c r="LG80" s="7">
        <v>0</v>
      </c>
      <c r="LH80" s="7">
        <v>-177</v>
      </c>
      <c r="LI80" s="7">
        <v>-1929</v>
      </c>
      <c r="LJ80" s="7">
        <v>-879</v>
      </c>
      <c r="LK80" s="7">
        <v>-559</v>
      </c>
      <c r="LL80" s="7">
        <v>-1605</v>
      </c>
      <c r="LM80" s="7">
        <v>-107</v>
      </c>
      <c r="LN80" s="7">
        <v>0</v>
      </c>
      <c r="LO80" s="7">
        <v>-1171</v>
      </c>
      <c r="LP80" s="7">
        <v>-670</v>
      </c>
      <c r="LQ80" s="7">
        <v>0</v>
      </c>
      <c r="LR80" s="7">
        <v>-813</v>
      </c>
      <c r="LS80" s="7">
        <v>0</v>
      </c>
      <c r="LT80" s="7">
        <v>-577</v>
      </c>
      <c r="LU80" s="7">
        <v>-89</v>
      </c>
      <c r="LV80" s="7">
        <v>-1846</v>
      </c>
      <c r="LW80" s="7">
        <v>-1035</v>
      </c>
      <c r="LX80" s="7">
        <v>-805</v>
      </c>
      <c r="LY80" s="7">
        <v>-1061</v>
      </c>
      <c r="LZ80" s="7">
        <v>-551</v>
      </c>
      <c r="MA80" s="7">
        <v>0</v>
      </c>
      <c r="MB80" s="7">
        <v>0</v>
      </c>
      <c r="MC80" s="7">
        <v>0</v>
      </c>
      <c r="MD80" s="7">
        <v>-295</v>
      </c>
      <c r="ME80" s="7">
        <v>-1134</v>
      </c>
      <c r="MF80" s="7">
        <v>0</v>
      </c>
      <c r="MG80" s="7">
        <v>0</v>
      </c>
      <c r="MH80" s="7">
        <v>0</v>
      </c>
      <c r="MI80" s="7">
        <v>-381</v>
      </c>
      <c r="MJ80" s="7">
        <v>-1317</v>
      </c>
      <c r="MK80" s="7">
        <v>0</v>
      </c>
      <c r="ML80" s="7">
        <v>-1705</v>
      </c>
      <c r="MM80" s="7">
        <v>-587</v>
      </c>
      <c r="MN80" s="7">
        <v>-1381</v>
      </c>
      <c r="MO80" s="7">
        <v>-1194</v>
      </c>
      <c r="MP80" s="7">
        <v>0</v>
      </c>
      <c r="MQ80" s="7">
        <v>-872</v>
      </c>
      <c r="MR80" s="7">
        <v>-570</v>
      </c>
      <c r="MS80" s="7">
        <v>-15</v>
      </c>
      <c r="MT80" s="7">
        <v>-501</v>
      </c>
      <c r="MU80" s="7">
        <v>-92</v>
      </c>
      <c r="MV80" s="7">
        <v>-1111</v>
      </c>
      <c r="MW80" s="7">
        <v>-882</v>
      </c>
      <c r="MX80" s="7">
        <v>-840</v>
      </c>
      <c r="MY80" s="7">
        <v>-429</v>
      </c>
      <c r="MZ80" s="7">
        <v>-1582</v>
      </c>
      <c r="NA80" s="7">
        <v>-585</v>
      </c>
      <c r="NB80" s="7">
        <v>-993</v>
      </c>
      <c r="NC80" s="7">
        <v>-690</v>
      </c>
      <c r="ND80" s="7">
        <v>0</v>
      </c>
      <c r="NE80" s="7">
        <v>-120</v>
      </c>
      <c r="NF80" s="7">
        <v>0</v>
      </c>
      <c r="NG80" s="7">
        <v>-1044</v>
      </c>
      <c r="NH80" s="7">
        <v>-503</v>
      </c>
      <c r="NI80" s="7">
        <v>-661</v>
      </c>
      <c r="NJ80" s="7">
        <v>-882</v>
      </c>
      <c r="NK80" s="7">
        <v>-277</v>
      </c>
      <c r="NL80" s="7">
        <v>-971</v>
      </c>
      <c r="NM80" s="7">
        <v>-1835</v>
      </c>
      <c r="NN80" s="7">
        <v>0</v>
      </c>
      <c r="NO80" s="7">
        <v>0</v>
      </c>
      <c r="NP80" s="7">
        <v>0</v>
      </c>
      <c r="NQ80" s="7">
        <v>-136</v>
      </c>
      <c r="NR80" s="7">
        <v>0</v>
      </c>
      <c r="NS80" s="7">
        <v>-1387</v>
      </c>
      <c r="NT80" s="7">
        <v>-391</v>
      </c>
      <c r="NU80" s="7">
        <v>0</v>
      </c>
      <c r="NV80" s="7">
        <v>0</v>
      </c>
      <c r="NW80" s="7">
        <v>0</v>
      </c>
      <c r="NX80" s="7">
        <v>0</v>
      </c>
      <c r="NY80" s="7">
        <v>-1011</v>
      </c>
      <c r="NZ80" s="7">
        <v>0</v>
      </c>
      <c r="OA80" s="7">
        <v>-906</v>
      </c>
      <c r="OB80" s="7">
        <v>-1163</v>
      </c>
      <c r="OC80" s="7">
        <v>0</v>
      </c>
      <c r="OD80" s="7">
        <v>0</v>
      </c>
      <c r="OE80" s="7">
        <v>-434</v>
      </c>
      <c r="OF80" s="7">
        <v>-733</v>
      </c>
      <c r="OG80" s="7">
        <v>0</v>
      </c>
      <c r="OH80" s="7">
        <v>0</v>
      </c>
      <c r="OI80" s="7">
        <v>-119</v>
      </c>
      <c r="OJ80" s="7">
        <v>0</v>
      </c>
      <c r="OK80" s="7">
        <v>-579</v>
      </c>
      <c r="OL80" s="7">
        <v>-1363</v>
      </c>
      <c r="OM80" s="7">
        <v>-58</v>
      </c>
      <c r="ON80" s="7">
        <v>0</v>
      </c>
      <c r="OO80" s="7">
        <v>-940</v>
      </c>
      <c r="OP80" s="7">
        <v>0</v>
      </c>
      <c r="OQ80" s="7">
        <v>-1116</v>
      </c>
      <c r="OR80" s="7">
        <v>-1016</v>
      </c>
      <c r="OS80" s="7">
        <v>-1301</v>
      </c>
      <c r="OT80" s="7">
        <v>0</v>
      </c>
      <c r="OU80" s="7">
        <v>0</v>
      </c>
      <c r="OV80" s="7">
        <v>0</v>
      </c>
      <c r="OW80" s="7">
        <v>-758</v>
      </c>
      <c r="OX80" s="7">
        <v>-632</v>
      </c>
      <c r="OY80" s="7">
        <v>-690</v>
      </c>
      <c r="OZ80" s="7">
        <v>0</v>
      </c>
      <c r="PA80" s="7">
        <v>0</v>
      </c>
      <c r="PB80" s="7">
        <v>-38</v>
      </c>
      <c r="PC80" s="7">
        <v>-802</v>
      </c>
      <c r="PD80" s="7">
        <v>-525</v>
      </c>
      <c r="PE80" s="7">
        <v>-295</v>
      </c>
      <c r="PF80" s="7">
        <v>0</v>
      </c>
      <c r="PG80" s="7">
        <v>-496</v>
      </c>
      <c r="PH80" s="7">
        <v>-1459</v>
      </c>
      <c r="PI80" s="7">
        <v>-1073</v>
      </c>
      <c r="PJ80" s="7">
        <v>-518</v>
      </c>
      <c r="PK80" s="7">
        <v>-1618</v>
      </c>
      <c r="PL80" s="7">
        <v>-962</v>
      </c>
      <c r="PM80" s="7">
        <v>-836</v>
      </c>
      <c r="PN80" s="7">
        <v>-930</v>
      </c>
      <c r="PO80" s="7">
        <v>0</v>
      </c>
      <c r="PP80" s="7">
        <v>-10</v>
      </c>
      <c r="PQ80" s="7">
        <v>-1053</v>
      </c>
      <c r="PR80" s="7">
        <v>-1174</v>
      </c>
      <c r="PS80" s="7">
        <v>-456</v>
      </c>
      <c r="PT80" s="7">
        <v>-548</v>
      </c>
      <c r="PU80" s="7">
        <v>-517</v>
      </c>
      <c r="PV80" s="7">
        <v>0</v>
      </c>
      <c r="PW80" s="7">
        <v>0</v>
      </c>
      <c r="PX80" s="7">
        <v>0</v>
      </c>
      <c r="PY80" s="7">
        <v>-22</v>
      </c>
      <c r="PZ80" s="7">
        <v>0</v>
      </c>
      <c r="QA80" s="7">
        <v>-1324</v>
      </c>
      <c r="QB80" s="7">
        <v>-904</v>
      </c>
      <c r="QC80" s="7">
        <v>-53</v>
      </c>
      <c r="QD80" s="7">
        <v>0</v>
      </c>
      <c r="QE80" s="7">
        <v>-574</v>
      </c>
      <c r="QF80" s="7">
        <v>0</v>
      </c>
      <c r="QG80" s="7">
        <v>-877</v>
      </c>
      <c r="QH80" s="7">
        <v>-1050</v>
      </c>
      <c r="QI80" s="7">
        <v>-894</v>
      </c>
      <c r="QJ80" s="7">
        <v>-722</v>
      </c>
      <c r="QK80" s="7">
        <v>-1084</v>
      </c>
      <c r="QL80" s="7">
        <v>-152</v>
      </c>
      <c r="QM80" s="7">
        <v>0</v>
      </c>
      <c r="QN80" s="7">
        <v>0</v>
      </c>
      <c r="QO80" s="7">
        <v>-21</v>
      </c>
      <c r="QP80" s="7">
        <v>-1221</v>
      </c>
      <c r="QQ80" s="7">
        <v>-736</v>
      </c>
      <c r="QR80" s="7">
        <v>-777</v>
      </c>
      <c r="QS80" s="7">
        <v>-423</v>
      </c>
      <c r="QT80" s="7">
        <v>0</v>
      </c>
      <c r="QU80" s="7">
        <v>-1945</v>
      </c>
      <c r="QV80" s="7">
        <v>-1060</v>
      </c>
      <c r="QW80" s="7">
        <v>0</v>
      </c>
      <c r="QX80" s="7">
        <v>0</v>
      </c>
      <c r="QY80" s="7">
        <v>-648</v>
      </c>
      <c r="QZ80" s="7">
        <v>0</v>
      </c>
      <c r="RA80" s="7">
        <v>-461</v>
      </c>
      <c r="RB80" s="7">
        <v>0</v>
      </c>
      <c r="RC80" s="7">
        <v>0</v>
      </c>
      <c r="RD80" s="7">
        <v>-424</v>
      </c>
      <c r="RE80" s="7">
        <v>-1004</v>
      </c>
      <c r="RF80" s="7">
        <v>0</v>
      </c>
      <c r="RG80" s="7">
        <v>-165</v>
      </c>
      <c r="RH80" s="7">
        <v>-610</v>
      </c>
      <c r="RI80" s="7">
        <v>-677</v>
      </c>
      <c r="RJ80" s="7">
        <v>0</v>
      </c>
      <c r="RK80" s="7">
        <v>-835</v>
      </c>
      <c r="RL80" s="7">
        <v>-830</v>
      </c>
      <c r="RM80" s="7">
        <v>0</v>
      </c>
      <c r="RN80" s="7">
        <v>-240</v>
      </c>
      <c r="RO80" s="7">
        <v>-1085</v>
      </c>
      <c r="RP80" s="7">
        <v>0</v>
      </c>
      <c r="RQ80" s="7">
        <v>-609</v>
      </c>
      <c r="RR80" s="7">
        <v>-1084</v>
      </c>
      <c r="RS80" s="7">
        <v>-86</v>
      </c>
      <c r="RT80" s="7">
        <v>-1182</v>
      </c>
      <c r="RU80" s="7">
        <v>-695</v>
      </c>
      <c r="RV80" s="7">
        <v>-1514</v>
      </c>
      <c r="RW80" s="7">
        <v>-324</v>
      </c>
      <c r="RX80" s="7">
        <v>0</v>
      </c>
      <c r="RY80" s="7">
        <v>0</v>
      </c>
      <c r="RZ80" s="7">
        <v>0</v>
      </c>
      <c r="SA80" s="7">
        <v>-312</v>
      </c>
      <c r="SB80" s="7">
        <v>-322</v>
      </c>
      <c r="SC80" s="7">
        <v>0</v>
      </c>
      <c r="SD80" s="7">
        <v>-171</v>
      </c>
      <c r="SE80" s="7">
        <v>340</v>
      </c>
      <c r="SF80" s="7">
        <v>0</v>
      </c>
      <c r="SG80" s="7">
        <v>0</v>
      </c>
      <c r="SH80" s="7">
        <v>-152</v>
      </c>
      <c r="SI80" s="7">
        <v>0</v>
      </c>
      <c r="SJ80" s="7">
        <v>-519</v>
      </c>
      <c r="SK80" s="7">
        <v>-734</v>
      </c>
      <c r="SL80" s="7">
        <v>-1342</v>
      </c>
      <c r="SM80" s="7">
        <v>0</v>
      </c>
      <c r="SN80" s="7">
        <v>-1347</v>
      </c>
      <c r="SO80" s="7">
        <v>-185</v>
      </c>
      <c r="SP80" s="7">
        <v>-1320</v>
      </c>
      <c r="SQ80" s="7">
        <v>-683</v>
      </c>
      <c r="SR80" s="7">
        <v>-120</v>
      </c>
      <c r="SS80" s="7">
        <v>-975</v>
      </c>
      <c r="ST80" s="7">
        <v>-271</v>
      </c>
      <c r="SU80" s="7">
        <v>0</v>
      </c>
      <c r="SV80" s="7">
        <v>0</v>
      </c>
      <c r="SW80" s="7">
        <v>-702</v>
      </c>
      <c r="SX80" s="7">
        <v>0</v>
      </c>
      <c r="SY80" s="7">
        <v>0</v>
      </c>
      <c r="SZ80" s="7">
        <v>-1071</v>
      </c>
      <c r="TA80" s="7">
        <v>-1000</v>
      </c>
      <c r="TB80" s="7">
        <v>-1046</v>
      </c>
      <c r="TC80" s="7">
        <v>0</v>
      </c>
      <c r="TD80" s="7">
        <v>-993</v>
      </c>
      <c r="TE80" s="7">
        <v>0</v>
      </c>
      <c r="TF80" s="7">
        <v>-903</v>
      </c>
      <c r="TG80" s="7">
        <v>-337</v>
      </c>
      <c r="TH80" s="7">
        <v>-693</v>
      </c>
      <c r="TI80" s="7">
        <v>0</v>
      </c>
      <c r="TJ80" s="7">
        <v>-4</v>
      </c>
      <c r="TK80" s="7">
        <v>-105</v>
      </c>
      <c r="TL80" s="7">
        <v>-824</v>
      </c>
      <c r="TM80" s="7">
        <v>-2</v>
      </c>
      <c r="TN80" s="7">
        <v>0</v>
      </c>
      <c r="TO80" s="7">
        <v>-1407</v>
      </c>
      <c r="TP80" s="7">
        <v>-1036</v>
      </c>
      <c r="TQ80" s="7">
        <v>0</v>
      </c>
      <c r="TR80" s="7">
        <v>0</v>
      </c>
      <c r="TS80" s="7">
        <v>0</v>
      </c>
      <c r="TT80" s="7">
        <v>0</v>
      </c>
      <c r="TU80" s="7">
        <v>0</v>
      </c>
      <c r="TV80" s="7">
        <v>-414</v>
      </c>
      <c r="TW80" s="7">
        <v>0</v>
      </c>
      <c r="TX80" s="7">
        <v>-134</v>
      </c>
      <c r="TY80" s="7">
        <v>0</v>
      </c>
      <c r="TZ80" s="7">
        <v>0</v>
      </c>
      <c r="UA80" s="7">
        <v>0</v>
      </c>
      <c r="UB80" s="7">
        <v>0</v>
      </c>
      <c r="UC80" s="7">
        <v>0</v>
      </c>
      <c r="UD80" s="7">
        <v>0</v>
      </c>
      <c r="UE80" s="7">
        <v>-767</v>
      </c>
      <c r="UF80" s="7">
        <v>-229</v>
      </c>
      <c r="UG80" s="7">
        <v>-1255</v>
      </c>
      <c r="UH80" s="7">
        <v>0</v>
      </c>
      <c r="UI80" s="7">
        <v>0</v>
      </c>
      <c r="UJ80" s="7">
        <v>-2019</v>
      </c>
      <c r="UK80" s="7">
        <v>0</v>
      </c>
      <c r="UL80" s="7">
        <v>-984</v>
      </c>
      <c r="UM80" s="7">
        <v>0</v>
      </c>
      <c r="UN80" s="7">
        <v>-474</v>
      </c>
      <c r="UO80" s="7">
        <v>0</v>
      </c>
      <c r="UP80" s="7">
        <v>-705</v>
      </c>
      <c r="UQ80" s="7">
        <v>-229</v>
      </c>
      <c r="UR80" s="7">
        <v>0</v>
      </c>
      <c r="US80" s="7">
        <v>0</v>
      </c>
      <c r="UT80" s="7">
        <v>0</v>
      </c>
      <c r="UU80" s="7">
        <v>0</v>
      </c>
      <c r="UV80" s="7">
        <v>0</v>
      </c>
      <c r="UW80" s="7">
        <v>0</v>
      </c>
      <c r="UX80" s="7">
        <v>0</v>
      </c>
      <c r="UY80" s="7">
        <v>-1044</v>
      </c>
      <c r="UZ80" s="7">
        <v>0</v>
      </c>
      <c r="VA80" s="7">
        <v>-696</v>
      </c>
      <c r="VB80" s="7">
        <v>-131</v>
      </c>
      <c r="VC80" s="7">
        <v>0</v>
      </c>
      <c r="VD80" s="7">
        <v>-1215</v>
      </c>
      <c r="VE80" s="7">
        <v>0</v>
      </c>
      <c r="VF80" s="7">
        <v>-14</v>
      </c>
      <c r="VG80" s="7">
        <v>0</v>
      </c>
      <c r="VH80" s="7">
        <v>0</v>
      </c>
      <c r="VI80" s="7">
        <v>-1068</v>
      </c>
      <c r="VJ80" s="7">
        <v>-841</v>
      </c>
      <c r="VK80" s="7">
        <v>0</v>
      </c>
      <c r="VL80" s="7">
        <v>-901</v>
      </c>
      <c r="VM80" s="7">
        <v>-673</v>
      </c>
      <c r="VN80" s="7">
        <v>-2522</v>
      </c>
      <c r="VO80" s="7">
        <v>-635</v>
      </c>
      <c r="VP80" s="7">
        <v>-935</v>
      </c>
      <c r="VQ80" s="7">
        <v>0</v>
      </c>
      <c r="VR80" s="7">
        <v>0</v>
      </c>
      <c r="VS80" s="7">
        <v>-1024</v>
      </c>
      <c r="VT80" s="7">
        <v>-1129</v>
      </c>
      <c r="VU80" s="7">
        <v>0</v>
      </c>
      <c r="VV80" s="7">
        <v>-622</v>
      </c>
      <c r="VW80" s="7">
        <v>-656</v>
      </c>
      <c r="VX80" s="7">
        <v>0</v>
      </c>
      <c r="VY80" s="7">
        <v>-343</v>
      </c>
      <c r="VZ80" s="7">
        <v>-1354</v>
      </c>
      <c r="WA80" s="7">
        <v>-914</v>
      </c>
      <c r="WB80" s="7">
        <v>0</v>
      </c>
      <c r="WC80" s="7">
        <v>-562</v>
      </c>
      <c r="WD80" s="7">
        <v>0</v>
      </c>
      <c r="WE80" s="7">
        <v>-968</v>
      </c>
      <c r="WF80" s="7">
        <v>0</v>
      </c>
      <c r="WG80" s="7">
        <v>-1503</v>
      </c>
      <c r="WH80" s="7">
        <v>-1552</v>
      </c>
      <c r="WI80" s="7">
        <v>-327</v>
      </c>
      <c r="WJ80" s="7">
        <v>0</v>
      </c>
      <c r="WK80" s="7">
        <v>0</v>
      </c>
      <c r="WL80" s="7">
        <v>-1479</v>
      </c>
      <c r="WM80" s="7">
        <v>-1048</v>
      </c>
      <c r="WN80" s="7">
        <v>-407</v>
      </c>
      <c r="WO80" s="7">
        <v>-1500</v>
      </c>
      <c r="WP80" s="7">
        <v>-584</v>
      </c>
      <c r="WQ80" s="7">
        <v>-942</v>
      </c>
      <c r="WR80" s="7">
        <v>-1318</v>
      </c>
      <c r="WS80" s="7">
        <v>-300</v>
      </c>
      <c r="WT80" s="7">
        <v>0</v>
      </c>
      <c r="WU80" s="7">
        <v>0</v>
      </c>
      <c r="WV80" s="7">
        <v>0</v>
      </c>
      <c r="WW80" s="7">
        <v>0</v>
      </c>
      <c r="WX80" s="7">
        <v>-105</v>
      </c>
      <c r="WY80" s="7">
        <v>-1095</v>
      </c>
      <c r="WZ80" s="7">
        <v>-714</v>
      </c>
      <c r="XA80" s="7">
        <v>-1539</v>
      </c>
      <c r="XB80" s="7">
        <v>0</v>
      </c>
      <c r="XC80" s="7">
        <v>-607</v>
      </c>
      <c r="XD80" s="7">
        <v>0</v>
      </c>
      <c r="XE80" s="7">
        <v>-945</v>
      </c>
      <c r="XF80" s="7">
        <v>0</v>
      </c>
      <c r="XG80" s="7">
        <v>0</v>
      </c>
      <c r="XH80" s="7">
        <v>0</v>
      </c>
      <c r="XI80" s="7">
        <v>-654</v>
      </c>
      <c r="XJ80" s="7">
        <v>-61</v>
      </c>
      <c r="XK80" s="7">
        <v>-1083</v>
      </c>
      <c r="XL80" s="7">
        <v>-715</v>
      </c>
      <c r="XM80" s="7">
        <v>0</v>
      </c>
      <c r="XN80" s="7">
        <v>-865</v>
      </c>
      <c r="XO80" s="7">
        <v>-1573</v>
      </c>
      <c r="XP80" s="7">
        <v>0</v>
      </c>
      <c r="XQ80" s="7">
        <v>-910</v>
      </c>
      <c r="XR80" s="7">
        <v>-410</v>
      </c>
      <c r="XS80" s="7">
        <v>0</v>
      </c>
      <c r="XT80" s="7">
        <v>-557</v>
      </c>
      <c r="XU80" s="7">
        <v>0</v>
      </c>
      <c r="XV80" s="7">
        <v>-498</v>
      </c>
      <c r="XW80" s="7">
        <v>0</v>
      </c>
      <c r="XX80" s="7">
        <v>-371</v>
      </c>
      <c r="XY80" s="7">
        <v>-1132</v>
      </c>
      <c r="XZ80" s="7">
        <v>-429</v>
      </c>
      <c r="YA80" s="7">
        <v>0</v>
      </c>
      <c r="YB80" s="7">
        <v>-795</v>
      </c>
      <c r="YC80" s="7">
        <v>-1274</v>
      </c>
      <c r="YD80" s="7">
        <v>0</v>
      </c>
      <c r="YE80" s="7">
        <v>-129</v>
      </c>
      <c r="YF80" s="7">
        <v>-834</v>
      </c>
      <c r="YG80" s="7">
        <v>0</v>
      </c>
      <c r="YH80" s="7">
        <v>0</v>
      </c>
      <c r="YI80" s="7">
        <v>-411</v>
      </c>
      <c r="YJ80" s="7">
        <v>-460</v>
      </c>
      <c r="YK80" s="7">
        <v>-580</v>
      </c>
      <c r="YL80" s="7">
        <v>-29</v>
      </c>
      <c r="YM80" s="7">
        <v>-708</v>
      </c>
      <c r="YN80" s="7">
        <v>0</v>
      </c>
      <c r="YO80" s="7">
        <v>0</v>
      </c>
      <c r="YP80" s="7">
        <v>0</v>
      </c>
      <c r="YQ80" s="7">
        <v>-1227</v>
      </c>
      <c r="YR80" s="7">
        <v>-449</v>
      </c>
      <c r="YS80" s="7">
        <v>-2172</v>
      </c>
      <c r="YT80" s="7">
        <v>0</v>
      </c>
      <c r="YU80" s="7">
        <v>0</v>
      </c>
      <c r="YV80" s="7">
        <v>-815</v>
      </c>
      <c r="YW80" s="7">
        <v>-942</v>
      </c>
      <c r="YX80" s="7">
        <v>-688</v>
      </c>
      <c r="YY80" s="7">
        <v>-1454</v>
      </c>
      <c r="YZ80" s="7">
        <v>0</v>
      </c>
      <c r="ZA80" s="7">
        <v>0</v>
      </c>
      <c r="ZB80" s="7">
        <v>-669</v>
      </c>
      <c r="ZC80" s="7">
        <v>-616</v>
      </c>
      <c r="ZD80" s="7">
        <v>-859</v>
      </c>
      <c r="ZE80" s="7">
        <v>0</v>
      </c>
      <c r="ZF80" s="7">
        <v>-365</v>
      </c>
      <c r="ZG80" s="7">
        <v>0</v>
      </c>
      <c r="ZH80" s="7">
        <v>0</v>
      </c>
      <c r="ZI80" s="7">
        <v>-253</v>
      </c>
      <c r="ZJ80" s="7">
        <v>-764</v>
      </c>
      <c r="ZK80" s="7">
        <v>-97</v>
      </c>
      <c r="ZL80" s="7">
        <v>-1452</v>
      </c>
      <c r="ZM80" s="7">
        <v>-1267</v>
      </c>
      <c r="ZN80" s="7">
        <v>0</v>
      </c>
      <c r="ZO80" s="7">
        <v>-889</v>
      </c>
      <c r="ZP80" s="7">
        <v>-508</v>
      </c>
      <c r="ZQ80" s="7">
        <v>-889</v>
      </c>
      <c r="ZR80" s="7">
        <v>-116</v>
      </c>
      <c r="ZS80" s="7">
        <v>-879</v>
      </c>
      <c r="ZT80" s="7">
        <v>-138</v>
      </c>
      <c r="ZU80" s="7">
        <v>0</v>
      </c>
      <c r="ZV80" s="7">
        <v>-365</v>
      </c>
      <c r="ZW80" s="7">
        <v>0</v>
      </c>
      <c r="ZX80" s="7">
        <v>0</v>
      </c>
      <c r="ZY80" s="7">
        <v>0</v>
      </c>
      <c r="ZZ80" s="7">
        <v>0</v>
      </c>
      <c r="AAA80" s="7">
        <v>0</v>
      </c>
      <c r="AAB80" s="7">
        <v>-238</v>
      </c>
      <c r="AAC80" s="7">
        <v>-656</v>
      </c>
      <c r="AAD80" s="7">
        <v>-81</v>
      </c>
      <c r="AAE80" s="7">
        <v>-650</v>
      </c>
      <c r="AAF80" s="7">
        <v>-152</v>
      </c>
      <c r="AAG80" s="7">
        <v>-771</v>
      </c>
      <c r="AAH80" s="7">
        <v>0</v>
      </c>
      <c r="AAI80" s="7">
        <v>-491</v>
      </c>
      <c r="AAJ80" s="7">
        <v>0</v>
      </c>
      <c r="AAK80" s="7">
        <v>0</v>
      </c>
      <c r="AAL80" s="7">
        <v>0</v>
      </c>
      <c r="AAM80" s="7">
        <v>-26</v>
      </c>
      <c r="AAN80" s="7">
        <v>-2443</v>
      </c>
      <c r="AAO80" s="7">
        <v>-52</v>
      </c>
      <c r="AAP80" s="7">
        <v>0</v>
      </c>
      <c r="AAQ80" s="7">
        <v>0</v>
      </c>
      <c r="AAR80" s="7">
        <v>-3</v>
      </c>
      <c r="AAS80" s="7">
        <v>-138</v>
      </c>
      <c r="AAT80" s="7">
        <v>-562</v>
      </c>
      <c r="AAU80" s="7">
        <v>-664</v>
      </c>
      <c r="AAV80" s="7">
        <v>-418</v>
      </c>
      <c r="AAW80" s="7">
        <v>-1178</v>
      </c>
      <c r="AAX80" s="7">
        <v>-1277</v>
      </c>
      <c r="AAY80" s="7">
        <v>-1187</v>
      </c>
      <c r="AAZ80" s="7">
        <v>0</v>
      </c>
      <c r="ABA80" s="7">
        <v>0</v>
      </c>
      <c r="ABB80" s="7">
        <v>0</v>
      </c>
      <c r="ABC80" s="7">
        <v>0</v>
      </c>
      <c r="ABD80" s="7">
        <v>0</v>
      </c>
      <c r="ABE80" s="7">
        <v>-588</v>
      </c>
      <c r="ABF80" s="7">
        <v>0</v>
      </c>
      <c r="ABG80" s="7">
        <v>-718</v>
      </c>
      <c r="ABH80" s="7">
        <v>-448</v>
      </c>
      <c r="ABI80" s="7">
        <v>0</v>
      </c>
      <c r="ABJ80" s="7">
        <v>-381</v>
      </c>
      <c r="ABK80" s="7">
        <v>0</v>
      </c>
      <c r="ABL80" s="7">
        <v>-1133</v>
      </c>
      <c r="ABM80" s="7">
        <v>-417</v>
      </c>
      <c r="ABN80" s="7">
        <v>-197</v>
      </c>
      <c r="ABO80" s="7">
        <v>0</v>
      </c>
      <c r="ABP80" s="7">
        <v>0</v>
      </c>
      <c r="ABQ80" s="7">
        <v>0</v>
      </c>
      <c r="ABR80" s="7">
        <v>0</v>
      </c>
      <c r="ABS80" s="7">
        <v>0</v>
      </c>
      <c r="ABT80" s="7">
        <v>0</v>
      </c>
      <c r="ABU80" s="7">
        <v>0</v>
      </c>
      <c r="ABV80" s="7">
        <v>0</v>
      </c>
      <c r="ABW80" s="7">
        <v>-134</v>
      </c>
      <c r="ABX80" s="7">
        <v>-272</v>
      </c>
      <c r="ABY80" s="7">
        <v>0</v>
      </c>
      <c r="ABZ80" s="7">
        <v>0</v>
      </c>
      <c r="ACA80" s="7">
        <v>-471</v>
      </c>
      <c r="ACB80" s="7">
        <v>-543</v>
      </c>
      <c r="ACC80" s="7">
        <v>0</v>
      </c>
      <c r="ACD80" s="7">
        <v>-876</v>
      </c>
      <c r="ACE80" s="7">
        <v>-91</v>
      </c>
      <c r="ACF80" s="7">
        <v>-62</v>
      </c>
      <c r="ACG80" s="7">
        <v>-133</v>
      </c>
      <c r="ACH80" s="7">
        <v>-180</v>
      </c>
      <c r="ACI80" s="7">
        <v>-817</v>
      </c>
      <c r="ACJ80" s="7">
        <v>-539</v>
      </c>
      <c r="ACK80" s="7">
        <v>-1197</v>
      </c>
      <c r="ACL80" s="7">
        <v>-122</v>
      </c>
      <c r="ACM80" s="7">
        <v>-884</v>
      </c>
      <c r="ACN80" s="7">
        <v>0</v>
      </c>
      <c r="ACO80" s="7">
        <v>-634</v>
      </c>
      <c r="ACP80" s="7">
        <v>-868</v>
      </c>
      <c r="ACQ80" s="7">
        <v>0</v>
      </c>
      <c r="ACR80" s="7">
        <v>-997</v>
      </c>
      <c r="ACS80" s="7">
        <v>-472</v>
      </c>
      <c r="ACT80" s="7">
        <v>-637</v>
      </c>
      <c r="ACU80" s="7">
        <v>0</v>
      </c>
      <c r="ACV80" s="7">
        <v>-13</v>
      </c>
      <c r="ACW80" s="7">
        <v>0</v>
      </c>
      <c r="ACX80" s="7">
        <v>0</v>
      </c>
      <c r="ACY80" s="7">
        <v>0</v>
      </c>
      <c r="ACZ80" s="7">
        <v>-1053</v>
      </c>
      <c r="ADA80" s="7">
        <v>-506</v>
      </c>
      <c r="ADB80" s="7">
        <v>0</v>
      </c>
      <c r="ADC80" s="7">
        <v>-1021</v>
      </c>
      <c r="ADD80" s="7">
        <v>0</v>
      </c>
      <c r="ADE80" s="7">
        <v>-895</v>
      </c>
      <c r="ADF80" s="7">
        <v>-286</v>
      </c>
      <c r="ADG80" s="7">
        <v>0</v>
      </c>
      <c r="ADH80" s="7">
        <v>-1311</v>
      </c>
      <c r="ADI80" s="7">
        <v>0</v>
      </c>
      <c r="ADJ80" s="7">
        <v>0</v>
      </c>
      <c r="ADK80" s="7">
        <v>0</v>
      </c>
      <c r="ADL80" s="7">
        <v>-61</v>
      </c>
      <c r="ADM80" s="7">
        <v>0</v>
      </c>
      <c r="ADN80" s="7">
        <v>0</v>
      </c>
      <c r="ADO80" s="7">
        <v>0</v>
      </c>
      <c r="ADP80" s="7">
        <v>-501</v>
      </c>
      <c r="ADQ80" s="7">
        <v>-223</v>
      </c>
      <c r="ADR80" s="7">
        <v>0</v>
      </c>
      <c r="ADS80" s="7">
        <v>-1715</v>
      </c>
      <c r="ADT80" s="7">
        <v>0</v>
      </c>
      <c r="ADU80" s="7">
        <v>0</v>
      </c>
      <c r="ADV80" s="7">
        <v>0</v>
      </c>
      <c r="ADW80" s="7">
        <v>0</v>
      </c>
      <c r="ADX80" s="7">
        <v>0</v>
      </c>
      <c r="ADY80" s="7">
        <v>-995</v>
      </c>
      <c r="ADZ80" s="7">
        <v>0</v>
      </c>
      <c r="AEA80" s="7">
        <v>-419</v>
      </c>
      <c r="AEB80" s="7">
        <v>-480</v>
      </c>
      <c r="AEC80" s="7">
        <v>0</v>
      </c>
      <c r="AED80" s="7">
        <v>-716</v>
      </c>
      <c r="AEE80" s="7">
        <v>-1070</v>
      </c>
      <c r="AEF80" s="7">
        <v>-984</v>
      </c>
      <c r="AEG80" s="7">
        <v>0</v>
      </c>
      <c r="AEH80" s="7">
        <v>-1862</v>
      </c>
      <c r="AEI80" s="7">
        <v>0</v>
      </c>
      <c r="AEJ80" s="7">
        <v>0</v>
      </c>
      <c r="AEK80" s="7">
        <v>0</v>
      </c>
      <c r="AEL80" s="7">
        <v>0</v>
      </c>
      <c r="AEM80" s="7">
        <v>-1899</v>
      </c>
      <c r="AEN80" s="7">
        <v>0</v>
      </c>
      <c r="AEO80" s="7">
        <v>-651</v>
      </c>
      <c r="AEP80" s="7">
        <v>0</v>
      </c>
      <c r="AEQ80" s="7">
        <v>0</v>
      </c>
      <c r="AER80" s="7">
        <v>-29</v>
      </c>
      <c r="AES80" s="7">
        <v>0</v>
      </c>
      <c r="AET80" s="7">
        <v>0</v>
      </c>
      <c r="AEU80" s="7">
        <v>-138</v>
      </c>
      <c r="AEV80" s="7">
        <v>-423</v>
      </c>
      <c r="AEW80" s="7">
        <v>0</v>
      </c>
      <c r="AEX80" s="7">
        <v>-422</v>
      </c>
      <c r="AEY80" s="7">
        <v>-631</v>
      </c>
      <c r="AEZ80" s="7">
        <v>-1944</v>
      </c>
      <c r="AFA80" s="7">
        <v>-1419</v>
      </c>
      <c r="AFB80" s="7">
        <v>-555</v>
      </c>
      <c r="AFC80" s="7">
        <v>-424</v>
      </c>
      <c r="AFD80" s="7">
        <v>-905</v>
      </c>
      <c r="AFE80" s="7">
        <v>-698</v>
      </c>
      <c r="AFF80" s="7">
        <v>-2</v>
      </c>
      <c r="AFG80" s="7">
        <v>-1482</v>
      </c>
      <c r="AFH80" s="7">
        <v>-1341</v>
      </c>
      <c r="AFI80" s="7">
        <v>-1646</v>
      </c>
      <c r="AFJ80" s="7">
        <v>-1543</v>
      </c>
      <c r="AFK80" s="7">
        <v>-226</v>
      </c>
      <c r="AFL80" s="7">
        <v>-180</v>
      </c>
      <c r="AFM80" s="7">
        <v>0</v>
      </c>
      <c r="AFN80" s="7">
        <v>0</v>
      </c>
      <c r="AFO80" s="7">
        <v>0</v>
      </c>
      <c r="AFP80" s="7">
        <v>-484</v>
      </c>
      <c r="AFQ80" s="7">
        <v>0</v>
      </c>
      <c r="AFR80" s="7">
        <v>-410</v>
      </c>
      <c r="AFS80" s="7">
        <v>-841</v>
      </c>
      <c r="AFT80" s="7">
        <v>-39</v>
      </c>
      <c r="AFU80" s="7">
        <v>-817</v>
      </c>
      <c r="AFV80" s="7">
        <v>-901</v>
      </c>
      <c r="AFW80" s="7">
        <v>-703</v>
      </c>
      <c r="AFX80" s="7">
        <v>0</v>
      </c>
      <c r="AFY80" s="7">
        <v>-349</v>
      </c>
      <c r="AFZ80" s="7">
        <v>-1093</v>
      </c>
      <c r="AGA80" s="7">
        <v>0</v>
      </c>
      <c r="AGB80" s="7">
        <v>-708</v>
      </c>
      <c r="AGC80" s="7">
        <v>-934</v>
      </c>
      <c r="AGD80" s="7">
        <v>-1101</v>
      </c>
      <c r="AGE80" s="7">
        <v>-1083</v>
      </c>
      <c r="AGF80" s="7">
        <v>0</v>
      </c>
      <c r="AGG80" s="7">
        <v>0</v>
      </c>
      <c r="AGH80" s="7">
        <v>0</v>
      </c>
      <c r="AGI80" s="7">
        <v>-1026</v>
      </c>
      <c r="AGJ80" s="7">
        <v>-1458</v>
      </c>
      <c r="AGK80" s="7">
        <v>-67</v>
      </c>
      <c r="AGL80" s="7">
        <v>0</v>
      </c>
      <c r="AGM80" s="7">
        <v>0</v>
      </c>
      <c r="AGN80" s="7">
        <v>0</v>
      </c>
      <c r="AGO80" s="7">
        <v>-161</v>
      </c>
      <c r="AGP80" s="7">
        <v>0</v>
      </c>
      <c r="AGQ80" s="7">
        <v>0</v>
      </c>
      <c r="AGR80" s="7">
        <v>0</v>
      </c>
      <c r="AGS80" s="7">
        <v>-788</v>
      </c>
      <c r="AGT80" s="7">
        <v>-1371</v>
      </c>
      <c r="AGU80" s="7">
        <v>0</v>
      </c>
      <c r="AGV80" s="7">
        <v>0</v>
      </c>
      <c r="AGW80" s="7">
        <v>-345</v>
      </c>
      <c r="AGX80" s="7">
        <v>-1810</v>
      </c>
      <c r="AGY80" s="7">
        <v>0</v>
      </c>
      <c r="AGZ80" s="7">
        <v>0</v>
      </c>
      <c r="AHA80" s="7">
        <v>-175</v>
      </c>
      <c r="AHB80" s="7">
        <v>0</v>
      </c>
      <c r="AHC80" s="7">
        <v>-294</v>
      </c>
      <c r="AHD80" s="7">
        <v>0</v>
      </c>
      <c r="AHE80" s="7">
        <v>0</v>
      </c>
      <c r="AHF80" s="7">
        <v>-1670</v>
      </c>
      <c r="AHG80" s="7">
        <v>-191</v>
      </c>
      <c r="AHH80" s="7">
        <v>0</v>
      </c>
      <c r="AHI80" s="7">
        <v>0</v>
      </c>
      <c r="AHJ80" s="7">
        <v>0</v>
      </c>
      <c r="AHK80" s="7">
        <v>0</v>
      </c>
      <c r="AHL80" s="7">
        <v>-1167</v>
      </c>
      <c r="AHM80" s="7">
        <v>-162</v>
      </c>
      <c r="AHN80" s="7">
        <v>0</v>
      </c>
      <c r="AHO80" s="7">
        <v>0</v>
      </c>
      <c r="AHP80" s="7">
        <v>0</v>
      </c>
      <c r="AHQ80" s="7">
        <v>0</v>
      </c>
      <c r="AHR80" s="7">
        <v>-1917</v>
      </c>
      <c r="AHS80" s="7">
        <v>-366</v>
      </c>
      <c r="AHT80" s="7">
        <v>-682</v>
      </c>
      <c r="AHU80" s="7">
        <v>-495</v>
      </c>
      <c r="AHV80" s="7">
        <v>-1618</v>
      </c>
      <c r="AHW80" s="7">
        <v>0</v>
      </c>
      <c r="AHX80" s="7">
        <v>0</v>
      </c>
      <c r="AHY80" s="7">
        <v>0</v>
      </c>
      <c r="AHZ80" s="7">
        <v>-19</v>
      </c>
      <c r="AIA80" s="7">
        <v>0</v>
      </c>
      <c r="AIB80" s="7">
        <v>-1722</v>
      </c>
      <c r="AIC80" s="7">
        <v>0</v>
      </c>
      <c r="AID80" s="7">
        <v>-74</v>
      </c>
      <c r="AIE80" s="7">
        <v>-503</v>
      </c>
      <c r="AIF80" s="7">
        <v>0</v>
      </c>
      <c r="AIG80" s="7">
        <v>0</v>
      </c>
      <c r="AIH80" s="7">
        <v>-623</v>
      </c>
      <c r="AII80" s="7">
        <v>0</v>
      </c>
      <c r="AIJ80" s="7">
        <v>0</v>
      </c>
      <c r="AIK80" s="7">
        <v>-2146</v>
      </c>
      <c r="AIL80" s="7">
        <v>-980</v>
      </c>
      <c r="AIM80" s="7">
        <v>-1447</v>
      </c>
      <c r="AIN80" s="7">
        <v>0</v>
      </c>
      <c r="AIO80" s="7">
        <v>-629</v>
      </c>
      <c r="AIP80" s="7">
        <v>-1337</v>
      </c>
      <c r="AIQ80" s="7">
        <v>-1328</v>
      </c>
      <c r="AIR80" s="7">
        <v>-1180</v>
      </c>
      <c r="AIS80" s="7">
        <v>-320</v>
      </c>
      <c r="AIT80" s="7">
        <v>-76</v>
      </c>
      <c r="AIU80" s="7">
        <v>0</v>
      </c>
      <c r="AIV80" s="7">
        <v>0</v>
      </c>
      <c r="AIW80" s="7">
        <v>-779</v>
      </c>
      <c r="AIX80" s="7">
        <v>-845</v>
      </c>
      <c r="AIY80" s="7">
        <v>-572</v>
      </c>
    </row>
    <row r="81" spans="1:935" ht="15.6" x14ac:dyDescent="0.3">
      <c r="A81" s="38" t="s">
        <v>136</v>
      </c>
      <c r="B81" s="7">
        <v>-226</v>
      </c>
      <c r="C81" s="7">
        <v>-1110</v>
      </c>
      <c r="D81" s="7">
        <v>-1638</v>
      </c>
      <c r="E81" s="7">
        <v>-2899</v>
      </c>
      <c r="F81" s="7">
        <v>-767</v>
      </c>
      <c r="G81" s="7">
        <v>-1790</v>
      </c>
      <c r="H81" s="7">
        <v>-1317</v>
      </c>
      <c r="I81" s="7">
        <v>-460</v>
      </c>
      <c r="J81" s="7">
        <v>-3318</v>
      </c>
      <c r="K81" s="7">
        <v>-820</v>
      </c>
      <c r="L81" s="7">
        <v>-501</v>
      </c>
      <c r="M81" s="7">
        <v>-5557</v>
      </c>
      <c r="N81" s="7">
        <v>-2879</v>
      </c>
      <c r="O81" s="7">
        <v>-6116</v>
      </c>
      <c r="P81" s="7">
        <v>-989</v>
      </c>
      <c r="Q81" s="7">
        <v>-1811</v>
      </c>
      <c r="R81" s="7">
        <v>-674</v>
      </c>
      <c r="S81" s="7">
        <v>-1806</v>
      </c>
      <c r="T81" s="7">
        <v>-1080</v>
      </c>
      <c r="U81" s="7">
        <v>-220</v>
      </c>
      <c r="V81" s="7">
        <v>-1266</v>
      </c>
      <c r="W81" s="7">
        <v>-1347</v>
      </c>
      <c r="X81" s="7">
        <v>-1973</v>
      </c>
      <c r="Y81" s="7">
        <v>-1256</v>
      </c>
      <c r="Z81" s="7">
        <v>-2667</v>
      </c>
      <c r="AA81" s="7">
        <v>-1951</v>
      </c>
      <c r="AB81" s="7">
        <v>-458</v>
      </c>
      <c r="AC81" s="7">
        <v>-299</v>
      </c>
      <c r="AD81" s="7">
        <v>-2372</v>
      </c>
      <c r="AE81" s="7">
        <v>-990</v>
      </c>
      <c r="AF81" s="7">
        <v>-723</v>
      </c>
      <c r="AG81" s="7">
        <v>-2371</v>
      </c>
      <c r="AH81" s="7">
        <v>-1511</v>
      </c>
      <c r="AI81" s="7">
        <v>-1595</v>
      </c>
      <c r="AJ81" s="7">
        <v>-2032</v>
      </c>
      <c r="AK81" s="7">
        <v>-2314</v>
      </c>
      <c r="AL81" s="7">
        <v>-1684</v>
      </c>
      <c r="AM81" s="7">
        <v>-1255</v>
      </c>
      <c r="AN81" s="7">
        <v>-2199</v>
      </c>
      <c r="AO81" s="7">
        <v>-1443</v>
      </c>
      <c r="AP81" s="7">
        <v>-6250</v>
      </c>
      <c r="AQ81" s="7">
        <v>-3049</v>
      </c>
      <c r="AR81" s="7">
        <v>-414</v>
      </c>
      <c r="AS81" s="7">
        <v>-645</v>
      </c>
      <c r="AT81" s="7">
        <v>-35</v>
      </c>
      <c r="AU81" s="7">
        <v>-934</v>
      </c>
      <c r="AV81" s="7">
        <v>-2952</v>
      </c>
      <c r="AW81" s="7">
        <v>-572</v>
      </c>
      <c r="AX81" s="7">
        <v>-1937</v>
      </c>
      <c r="AY81" s="7">
        <v>-2561</v>
      </c>
      <c r="AZ81" s="7">
        <v>-2568</v>
      </c>
      <c r="BA81" s="7">
        <v>-1716</v>
      </c>
      <c r="BB81" s="7">
        <v>-338</v>
      </c>
      <c r="BC81" s="7">
        <v>-2299</v>
      </c>
      <c r="BD81" s="7">
        <v>-2182</v>
      </c>
      <c r="BE81" s="7">
        <v>-3722</v>
      </c>
      <c r="BF81" s="7">
        <v>-2470</v>
      </c>
      <c r="BG81" s="7">
        <v>-1191</v>
      </c>
      <c r="BH81" s="7">
        <v>-3634</v>
      </c>
      <c r="BI81" s="7">
        <v>-3496</v>
      </c>
      <c r="BJ81" s="7">
        <v>-802</v>
      </c>
      <c r="BK81" s="7">
        <v>-1387</v>
      </c>
      <c r="BL81" s="7">
        <v>-342</v>
      </c>
      <c r="BM81" s="7">
        <v>-2151</v>
      </c>
      <c r="BN81" s="7">
        <v>-1266</v>
      </c>
      <c r="BO81" s="7">
        <v>-3737</v>
      </c>
      <c r="BP81" s="7">
        <v>-427</v>
      </c>
      <c r="BQ81" s="7">
        <v>-1719</v>
      </c>
      <c r="BR81" s="7">
        <v>-1642</v>
      </c>
      <c r="BS81" s="7">
        <v>-1392</v>
      </c>
      <c r="BT81" s="7">
        <v>-1695</v>
      </c>
      <c r="BU81" s="7">
        <v>-2314</v>
      </c>
      <c r="BV81" s="7">
        <v>-859</v>
      </c>
      <c r="BW81" s="7">
        <v>-487</v>
      </c>
      <c r="BX81" s="7">
        <v>-5315</v>
      </c>
      <c r="BY81" s="7">
        <v>-700</v>
      </c>
      <c r="BZ81" s="7">
        <v>-1707</v>
      </c>
      <c r="CA81" s="7">
        <v>-709</v>
      </c>
      <c r="CB81" s="7">
        <v>-2995</v>
      </c>
      <c r="CC81" s="7">
        <v>-2288</v>
      </c>
      <c r="CD81" s="7">
        <v>-1050</v>
      </c>
      <c r="CE81" s="7">
        <v>-5547</v>
      </c>
      <c r="CF81" s="7">
        <v>-1371</v>
      </c>
      <c r="CG81" s="7">
        <v>-177</v>
      </c>
      <c r="CH81" s="7">
        <v>-750</v>
      </c>
      <c r="CI81" s="7">
        <v>-2559</v>
      </c>
      <c r="CJ81" s="7">
        <v>-396</v>
      </c>
      <c r="CK81" s="7">
        <v>-465</v>
      </c>
      <c r="CL81" s="7">
        <v>-1881</v>
      </c>
      <c r="CM81" s="7">
        <v>-704</v>
      </c>
      <c r="CN81" s="7">
        <v>-2544</v>
      </c>
      <c r="CO81" s="7">
        <v>-558</v>
      </c>
      <c r="CP81" s="7">
        <v>-947</v>
      </c>
      <c r="CQ81" s="7">
        <v>-571</v>
      </c>
      <c r="CR81" s="7">
        <v>-1839</v>
      </c>
      <c r="CS81" s="7">
        <v>-1352</v>
      </c>
      <c r="CT81" s="7">
        <v>-1738</v>
      </c>
      <c r="CU81" s="7">
        <v>-1937</v>
      </c>
      <c r="CV81" s="7">
        <v>-720</v>
      </c>
      <c r="CW81" s="7">
        <v>-617</v>
      </c>
      <c r="CX81" s="7">
        <v>-959</v>
      </c>
      <c r="CY81" s="7">
        <v>-2249</v>
      </c>
      <c r="CZ81" s="7">
        <v>-2081</v>
      </c>
      <c r="DA81" s="7">
        <v>-578</v>
      </c>
      <c r="DB81" s="7">
        <v>-3481</v>
      </c>
      <c r="DC81" s="7">
        <v>-279</v>
      </c>
      <c r="DD81" s="7">
        <v>-915</v>
      </c>
      <c r="DE81" s="7">
        <v>-1675</v>
      </c>
      <c r="DF81" s="7">
        <v>-3533</v>
      </c>
      <c r="DG81" s="7">
        <v>-416</v>
      </c>
      <c r="DH81" s="7">
        <v>-2691</v>
      </c>
      <c r="DI81" s="7">
        <v>-1673</v>
      </c>
      <c r="DJ81" s="7">
        <v>-1968</v>
      </c>
      <c r="DK81" s="7">
        <v>-2368</v>
      </c>
      <c r="DL81" s="7">
        <v>-1646</v>
      </c>
      <c r="DM81" s="7">
        <v>-1506</v>
      </c>
      <c r="DN81" s="7">
        <v>-1687</v>
      </c>
      <c r="DO81" s="7">
        <v>-1304</v>
      </c>
      <c r="DP81" s="7">
        <v>-541</v>
      </c>
      <c r="DQ81" s="7">
        <v>-2999</v>
      </c>
      <c r="DR81" s="7">
        <v>-4973</v>
      </c>
      <c r="DS81" s="7">
        <v>-231</v>
      </c>
      <c r="DT81" s="7">
        <v>-1900</v>
      </c>
      <c r="DU81" s="7">
        <v>-3991</v>
      </c>
      <c r="DV81" s="7">
        <v>-2416</v>
      </c>
      <c r="DW81" s="7">
        <v>-3745</v>
      </c>
      <c r="DX81" s="7">
        <v>-1509</v>
      </c>
      <c r="DY81" s="7">
        <v>-1319</v>
      </c>
      <c r="DZ81" s="7">
        <v>-4935</v>
      </c>
      <c r="EA81" s="7">
        <v>-2527</v>
      </c>
      <c r="EB81" s="7">
        <v>0</v>
      </c>
      <c r="EC81" s="7">
        <v>-3274</v>
      </c>
      <c r="ED81" s="7">
        <v>-2714</v>
      </c>
      <c r="EE81" s="7">
        <v>-1316</v>
      </c>
      <c r="EF81" s="7">
        <v>-2643</v>
      </c>
      <c r="EG81" s="7">
        <v>-852</v>
      </c>
      <c r="EH81" s="7">
        <v>-2637</v>
      </c>
      <c r="EI81" s="7">
        <v>-3039</v>
      </c>
      <c r="EJ81" s="7">
        <v>-2256</v>
      </c>
      <c r="EK81" s="7">
        <v>-1432</v>
      </c>
      <c r="EL81" s="7">
        <v>-289</v>
      </c>
      <c r="EM81" s="7">
        <v>-600</v>
      </c>
      <c r="EN81" s="7">
        <v>-549</v>
      </c>
      <c r="EO81" s="7">
        <v>-1133</v>
      </c>
      <c r="EP81" s="7">
        <v>-5900</v>
      </c>
      <c r="EQ81" s="7">
        <v>-1024</v>
      </c>
      <c r="ER81" s="7">
        <v>-1444</v>
      </c>
      <c r="ES81" s="7">
        <v>-2083</v>
      </c>
      <c r="ET81" s="7">
        <v>-4067</v>
      </c>
      <c r="EU81" s="7">
        <v>-700</v>
      </c>
      <c r="EV81" s="7">
        <v>-220</v>
      </c>
      <c r="EW81" s="7">
        <v>-3678</v>
      </c>
      <c r="EX81" s="7">
        <v>-7740</v>
      </c>
      <c r="EY81" s="7">
        <v>-2441</v>
      </c>
      <c r="EZ81" s="7">
        <v>-6316</v>
      </c>
      <c r="FA81" s="7">
        <v>-2187</v>
      </c>
      <c r="FB81" s="7">
        <v>-1242</v>
      </c>
      <c r="FC81" s="7">
        <v>-2098</v>
      </c>
      <c r="FD81" s="7">
        <v>-1435</v>
      </c>
      <c r="FE81" s="7">
        <v>-700</v>
      </c>
      <c r="FF81" s="7">
        <v>-4041</v>
      </c>
      <c r="FG81" s="7">
        <v>-568</v>
      </c>
      <c r="FH81" s="7">
        <v>-943</v>
      </c>
      <c r="FI81" s="7">
        <v>-244</v>
      </c>
      <c r="FJ81" s="7">
        <v>-572</v>
      </c>
      <c r="FK81" s="7">
        <v>-3197</v>
      </c>
      <c r="FL81" s="7">
        <v>-1327</v>
      </c>
      <c r="FM81" s="7">
        <v>-3180</v>
      </c>
      <c r="FN81" s="7">
        <v>-1087</v>
      </c>
      <c r="FO81" s="7">
        <v>-1012</v>
      </c>
      <c r="FP81" s="7">
        <v>-1754</v>
      </c>
      <c r="FQ81" s="7">
        <v>-401</v>
      </c>
      <c r="FR81" s="7">
        <v>-580</v>
      </c>
      <c r="FS81" s="7">
        <v>-576</v>
      </c>
      <c r="FT81" s="7">
        <v>-2871</v>
      </c>
      <c r="FU81" s="7">
        <v>-318</v>
      </c>
      <c r="FV81" s="7">
        <v>0</v>
      </c>
      <c r="FW81" s="7">
        <v>-377</v>
      </c>
      <c r="FX81" s="7">
        <v>-1430</v>
      </c>
      <c r="FY81" s="7">
        <v>-892</v>
      </c>
      <c r="FZ81" s="7">
        <v>-419</v>
      </c>
      <c r="GA81" s="7">
        <v>-1565</v>
      </c>
      <c r="GB81" s="7">
        <v>-2045</v>
      </c>
      <c r="GC81" s="7">
        <v>-610</v>
      </c>
      <c r="GD81" s="7">
        <v>-794</v>
      </c>
      <c r="GE81" s="7">
        <v>0</v>
      </c>
      <c r="GF81" s="7">
        <v>-285</v>
      </c>
      <c r="GG81" s="7">
        <v>-677</v>
      </c>
      <c r="GH81" s="7">
        <v>-1043</v>
      </c>
      <c r="GI81" s="7">
        <v>-375</v>
      </c>
      <c r="GJ81" s="7">
        <v>-3159</v>
      </c>
      <c r="GK81" s="7">
        <v>-1350</v>
      </c>
      <c r="GL81" s="7">
        <v>-316</v>
      </c>
      <c r="GM81" s="7">
        <v>-2403</v>
      </c>
      <c r="GN81" s="7">
        <v>-975</v>
      </c>
      <c r="GO81" s="7">
        <v>-748</v>
      </c>
      <c r="GP81" s="7">
        <v>-2999</v>
      </c>
      <c r="GQ81" s="7">
        <v>-2361</v>
      </c>
      <c r="GR81" s="7">
        <v>-4642</v>
      </c>
      <c r="GS81" s="7">
        <v>-150</v>
      </c>
      <c r="GT81" s="7">
        <v>-1341</v>
      </c>
      <c r="GU81" s="7">
        <v>-487</v>
      </c>
      <c r="GV81" s="7">
        <v>-2996</v>
      </c>
      <c r="GW81" s="7">
        <v>-310</v>
      </c>
      <c r="GX81" s="7">
        <v>-1612</v>
      </c>
      <c r="GY81" s="7">
        <v>-800</v>
      </c>
      <c r="GZ81" s="7">
        <v>-1303</v>
      </c>
      <c r="HA81" s="7">
        <v>-542</v>
      </c>
      <c r="HB81" s="7">
        <v>-930</v>
      </c>
      <c r="HC81" s="7">
        <v>-3599</v>
      </c>
      <c r="HD81" s="7">
        <v>-598</v>
      </c>
      <c r="HE81" s="7">
        <v>-714</v>
      </c>
      <c r="HF81" s="7">
        <v>-755</v>
      </c>
      <c r="HG81" s="7">
        <v>-1217</v>
      </c>
      <c r="HH81" s="7">
        <v>-171</v>
      </c>
      <c r="HI81" s="7">
        <v>-1326</v>
      </c>
      <c r="HJ81" s="7">
        <v>-1834</v>
      </c>
      <c r="HK81" s="7">
        <v>-680</v>
      </c>
      <c r="HL81" s="7">
        <v>-355</v>
      </c>
      <c r="HM81" s="7">
        <v>-1339</v>
      </c>
      <c r="HN81" s="7">
        <v>-1085</v>
      </c>
      <c r="HO81" s="7">
        <v>-791</v>
      </c>
      <c r="HP81" s="7">
        <v>-2791</v>
      </c>
      <c r="HQ81" s="7">
        <v>-1450</v>
      </c>
      <c r="HR81" s="7">
        <v>-2258</v>
      </c>
      <c r="HS81" s="7">
        <v>-950</v>
      </c>
      <c r="HT81" s="7">
        <v>-146</v>
      </c>
      <c r="HU81" s="7">
        <v>-1200</v>
      </c>
      <c r="HV81" s="7">
        <v>-1222</v>
      </c>
      <c r="HW81" s="7">
        <v>-1467</v>
      </c>
      <c r="HX81" s="7">
        <v>-823</v>
      </c>
      <c r="HY81" s="7">
        <v>-1466</v>
      </c>
      <c r="HZ81" s="7">
        <v>0</v>
      </c>
      <c r="IA81" s="7">
        <v>-1493</v>
      </c>
      <c r="IB81" s="7">
        <v>-213</v>
      </c>
      <c r="IC81" s="7">
        <v>-1623</v>
      </c>
      <c r="ID81" s="7">
        <v>-578</v>
      </c>
      <c r="IE81" s="7">
        <v>-2484</v>
      </c>
      <c r="IF81" s="7">
        <v>-937</v>
      </c>
      <c r="IG81" s="7">
        <v>-671</v>
      </c>
      <c r="IH81" s="7">
        <v>-903</v>
      </c>
      <c r="II81" s="7">
        <v>-849</v>
      </c>
      <c r="IJ81" s="7">
        <v>-1015</v>
      </c>
      <c r="IK81" s="7">
        <v>-452</v>
      </c>
      <c r="IL81" s="7">
        <v>-267</v>
      </c>
      <c r="IM81" s="7">
        <v>-1448</v>
      </c>
      <c r="IN81" s="7">
        <v>-1233</v>
      </c>
      <c r="IO81" s="7">
        <v>-2612</v>
      </c>
      <c r="IP81" s="7">
        <v>-832</v>
      </c>
      <c r="IQ81" s="7">
        <v>-939</v>
      </c>
      <c r="IR81" s="7">
        <v>-672</v>
      </c>
      <c r="IS81" s="7">
        <v>-1636</v>
      </c>
      <c r="IT81" s="7">
        <v>-5718</v>
      </c>
      <c r="IU81" s="7">
        <v>-1397</v>
      </c>
      <c r="IV81" s="7">
        <v>-359</v>
      </c>
      <c r="IW81" s="7">
        <v>-411</v>
      </c>
      <c r="IX81" s="7">
        <v>-297</v>
      </c>
      <c r="IY81" s="7">
        <v>-3067</v>
      </c>
      <c r="IZ81" s="7">
        <v>-440</v>
      </c>
      <c r="JA81" s="7">
        <v>-1552</v>
      </c>
      <c r="JB81" s="7">
        <v>-917</v>
      </c>
      <c r="JC81" s="7">
        <v>-1349</v>
      </c>
      <c r="JD81" s="7">
        <v>-257</v>
      </c>
      <c r="JE81" s="7">
        <v>-1703</v>
      </c>
      <c r="JF81" s="7">
        <v>-1063</v>
      </c>
      <c r="JG81" s="7">
        <v>-984</v>
      </c>
      <c r="JH81" s="7">
        <v>-385</v>
      </c>
      <c r="JI81" s="7">
        <v>-2148</v>
      </c>
      <c r="JJ81" s="7">
        <v>-721</v>
      </c>
      <c r="JK81" s="7">
        <v>-704</v>
      </c>
      <c r="JL81" s="7">
        <v>-1986</v>
      </c>
      <c r="JM81" s="7">
        <v>-628</v>
      </c>
      <c r="JN81" s="7">
        <v>-633</v>
      </c>
      <c r="JO81" s="7">
        <v>-593</v>
      </c>
      <c r="JP81" s="7">
        <v>-2677</v>
      </c>
      <c r="JQ81" s="7">
        <v>-215</v>
      </c>
      <c r="JR81" s="7">
        <v>-2632</v>
      </c>
      <c r="JS81" s="7">
        <v>-852</v>
      </c>
      <c r="JT81" s="7">
        <v>-822</v>
      </c>
      <c r="JU81" s="7">
        <v>-1020</v>
      </c>
      <c r="JV81" s="7">
        <v>-83</v>
      </c>
      <c r="JW81" s="7">
        <v>-563</v>
      </c>
      <c r="JX81" s="7">
        <v>-2281</v>
      </c>
      <c r="JY81" s="7">
        <v>-2498</v>
      </c>
      <c r="JZ81" s="7">
        <v>-656</v>
      </c>
      <c r="KA81" s="7">
        <v>-807</v>
      </c>
      <c r="KB81" s="7">
        <v>-911</v>
      </c>
      <c r="KC81" s="7">
        <v>-286</v>
      </c>
      <c r="KD81" s="7">
        <v>-2000</v>
      </c>
      <c r="KE81" s="7">
        <v>-1139</v>
      </c>
      <c r="KF81" s="7">
        <v>-1961</v>
      </c>
      <c r="KG81" s="7">
        <v>-1440</v>
      </c>
      <c r="KH81" s="7">
        <v>-1565</v>
      </c>
      <c r="KI81" s="7">
        <v>-189</v>
      </c>
      <c r="KJ81" s="7">
        <v>-1591</v>
      </c>
      <c r="KK81" s="7">
        <v>-580</v>
      </c>
      <c r="KL81" s="7">
        <v>-362</v>
      </c>
      <c r="KM81" s="7">
        <v>-615</v>
      </c>
      <c r="KN81" s="7">
        <v>-436</v>
      </c>
      <c r="KO81" s="7">
        <v>-909</v>
      </c>
      <c r="KP81" s="7">
        <v>-2870</v>
      </c>
      <c r="KQ81" s="7">
        <v>-147</v>
      </c>
      <c r="KR81" s="7">
        <v>-1936</v>
      </c>
      <c r="KS81" s="7">
        <v>-539</v>
      </c>
      <c r="KT81" s="7">
        <v>-384</v>
      </c>
      <c r="KU81" s="7">
        <v>-1225</v>
      </c>
      <c r="KV81" s="7">
        <v>-799</v>
      </c>
      <c r="KW81" s="7">
        <v>-1233</v>
      </c>
      <c r="KX81" s="7">
        <v>-1522</v>
      </c>
      <c r="KY81" s="7">
        <v>-377</v>
      </c>
      <c r="KZ81" s="7">
        <v>-1116</v>
      </c>
      <c r="LA81" s="7">
        <v>-614</v>
      </c>
      <c r="LB81" s="7">
        <v>-944</v>
      </c>
      <c r="LC81" s="7">
        <v>-526</v>
      </c>
      <c r="LD81" s="7">
        <v>-1021</v>
      </c>
      <c r="LE81" s="7">
        <v>-1264</v>
      </c>
      <c r="LF81" s="7">
        <v>-915</v>
      </c>
      <c r="LG81" s="7">
        <v>-2074</v>
      </c>
      <c r="LH81" s="7">
        <v>-774</v>
      </c>
      <c r="LI81" s="7">
        <v>-1034</v>
      </c>
      <c r="LJ81" s="7">
        <v>-1306</v>
      </c>
      <c r="LK81" s="7">
        <v>-262</v>
      </c>
      <c r="LL81" s="7">
        <v>-268</v>
      </c>
      <c r="LM81" s="7">
        <v>-1661</v>
      </c>
      <c r="LN81" s="7">
        <v>-1868</v>
      </c>
      <c r="LO81" s="7">
        <v>-479</v>
      </c>
      <c r="LP81" s="7">
        <v>-535</v>
      </c>
      <c r="LQ81" s="7">
        <v>-852</v>
      </c>
      <c r="LR81" s="7">
        <v>-1138</v>
      </c>
      <c r="LS81" s="7">
        <v>-1198</v>
      </c>
      <c r="LT81" s="7">
        <v>-999</v>
      </c>
      <c r="LU81" s="7">
        <v>-447</v>
      </c>
      <c r="LV81" s="7">
        <v>-559</v>
      </c>
      <c r="LW81" s="7">
        <v>-860</v>
      </c>
      <c r="LX81" s="7">
        <v>-391</v>
      </c>
      <c r="LY81" s="7">
        <v>-482</v>
      </c>
      <c r="LZ81" s="7">
        <v>-901</v>
      </c>
      <c r="MA81" s="7">
        <v>-1130</v>
      </c>
      <c r="MB81" s="7">
        <v>-791</v>
      </c>
      <c r="MC81" s="7">
        <v>-2312</v>
      </c>
      <c r="MD81" s="7">
        <v>-1104</v>
      </c>
      <c r="ME81" s="7">
        <v>-1237</v>
      </c>
      <c r="MF81" s="7">
        <v>-4914</v>
      </c>
      <c r="MG81" s="7">
        <v>-2115</v>
      </c>
      <c r="MH81" s="7">
        <v>-1204</v>
      </c>
      <c r="MI81" s="7">
        <v>-927</v>
      </c>
      <c r="MJ81" s="7">
        <v>-370</v>
      </c>
      <c r="MK81" s="7">
        <v>-3451</v>
      </c>
      <c r="ML81" s="7">
        <v>-909</v>
      </c>
      <c r="MM81" s="7">
        <v>-552</v>
      </c>
      <c r="MN81" s="7">
        <v>-666</v>
      </c>
      <c r="MO81" s="7">
        <v>-1934</v>
      </c>
      <c r="MP81" s="7">
        <v>-1105</v>
      </c>
      <c r="MQ81" s="7">
        <v>-1303</v>
      </c>
      <c r="MR81" s="7">
        <v>-798</v>
      </c>
      <c r="MS81" s="7">
        <v>-2212</v>
      </c>
      <c r="MT81" s="7">
        <v>-1502</v>
      </c>
      <c r="MU81" s="7">
        <v>-1920</v>
      </c>
      <c r="MV81" s="7">
        <v>-190</v>
      </c>
      <c r="MW81" s="7">
        <v>-558</v>
      </c>
      <c r="MX81" s="7">
        <v>-652</v>
      </c>
      <c r="MY81" s="7">
        <v>-1616</v>
      </c>
      <c r="MZ81" s="7">
        <v>-2110</v>
      </c>
      <c r="NA81" s="7">
        <v>-974</v>
      </c>
      <c r="NB81" s="7">
        <v>-1146</v>
      </c>
      <c r="NC81" s="7">
        <v>-148</v>
      </c>
      <c r="ND81" s="7">
        <v>-1839</v>
      </c>
      <c r="NE81" s="7">
        <v>-1339</v>
      </c>
      <c r="NF81" s="7">
        <v>-1611</v>
      </c>
      <c r="NG81" s="7">
        <v>-1044</v>
      </c>
      <c r="NH81" s="7">
        <v>-1089</v>
      </c>
      <c r="NI81" s="7">
        <v>-372</v>
      </c>
      <c r="NJ81" s="7">
        <v>-59</v>
      </c>
      <c r="NK81" s="7">
        <v>-1384</v>
      </c>
      <c r="NL81" s="7">
        <v>-323</v>
      </c>
      <c r="NM81" s="7">
        <v>-211</v>
      </c>
      <c r="NN81" s="7">
        <v>-960</v>
      </c>
      <c r="NO81" s="7">
        <v>-2196</v>
      </c>
      <c r="NP81" s="7">
        <v>-2859</v>
      </c>
      <c r="NQ81" s="7">
        <v>-2196</v>
      </c>
      <c r="NR81" s="7">
        <v>-143</v>
      </c>
      <c r="NS81" s="7">
        <v>0</v>
      </c>
      <c r="NT81" s="7">
        <v>-652</v>
      </c>
      <c r="NU81" s="7">
        <v>-968</v>
      </c>
      <c r="NV81" s="7">
        <v>-1681</v>
      </c>
      <c r="NW81" s="7">
        <v>-3301</v>
      </c>
      <c r="NX81" s="7">
        <v>-41</v>
      </c>
      <c r="NY81" s="7">
        <v>-308</v>
      </c>
      <c r="NZ81" s="7">
        <v>-2927</v>
      </c>
      <c r="OA81" s="7">
        <v>-302</v>
      </c>
      <c r="OB81" s="7">
        <v>-698</v>
      </c>
      <c r="OC81" s="7">
        <v>-1279</v>
      </c>
      <c r="OD81" s="7">
        <v>-1316</v>
      </c>
      <c r="OE81" s="7">
        <v>-1107</v>
      </c>
      <c r="OF81" s="7">
        <v>-929</v>
      </c>
      <c r="OG81" s="7">
        <v>-2906</v>
      </c>
      <c r="OH81" s="7">
        <v>-1534</v>
      </c>
      <c r="OI81" s="7">
        <v>-931</v>
      </c>
      <c r="OJ81" s="7">
        <v>0</v>
      </c>
      <c r="OK81" s="7">
        <v>-351</v>
      </c>
      <c r="OL81" s="7">
        <v>-1635</v>
      </c>
      <c r="OM81" s="7">
        <v>-829</v>
      </c>
      <c r="ON81" s="7">
        <v>-1173</v>
      </c>
      <c r="OO81" s="7">
        <v>-689</v>
      </c>
      <c r="OP81" s="7">
        <v>-1364</v>
      </c>
      <c r="OQ81" s="7">
        <v>-980</v>
      </c>
      <c r="OR81" s="7">
        <v>-269</v>
      </c>
      <c r="OS81" s="7">
        <v>-1734</v>
      </c>
      <c r="OT81" s="7">
        <v>-500</v>
      </c>
      <c r="OU81" s="7">
        <v>-2406</v>
      </c>
      <c r="OV81" s="7">
        <v>0</v>
      </c>
      <c r="OW81" s="7">
        <v>-819</v>
      </c>
      <c r="OX81" s="7">
        <v>-520</v>
      </c>
      <c r="OY81" s="7">
        <v>-828</v>
      </c>
      <c r="OZ81" s="7">
        <v>-2649</v>
      </c>
      <c r="PA81" s="7">
        <v>-356</v>
      </c>
      <c r="PB81" s="7">
        <v>-557</v>
      </c>
      <c r="PC81" s="7">
        <v>-288</v>
      </c>
      <c r="PD81" s="7">
        <v>-1408</v>
      </c>
      <c r="PE81" s="7">
        <v>-286</v>
      </c>
      <c r="PF81" s="7">
        <v>-1770</v>
      </c>
      <c r="PG81" s="7">
        <v>-582</v>
      </c>
      <c r="PH81" s="7">
        <v>-2626</v>
      </c>
      <c r="PI81" s="7">
        <v>-1073</v>
      </c>
      <c r="PJ81" s="7">
        <v>-102</v>
      </c>
      <c r="PK81" s="7">
        <v>-1080</v>
      </c>
      <c r="PL81" s="7">
        <v>-466</v>
      </c>
      <c r="PM81" s="7">
        <v>-917</v>
      </c>
      <c r="PN81" s="7">
        <v>-1463</v>
      </c>
      <c r="PO81" s="7">
        <v>-828</v>
      </c>
      <c r="PP81" s="7">
        <v>-1159</v>
      </c>
      <c r="PQ81" s="7">
        <v>-1816</v>
      </c>
      <c r="PR81" s="7">
        <v>-583</v>
      </c>
      <c r="PS81" s="7">
        <v>-280</v>
      </c>
      <c r="PT81" s="7">
        <v>-1235</v>
      </c>
      <c r="PU81" s="7">
        <v>-872</v>
      </c>
      <c r="PV81" s="7">
        <v>-2312</v>
      </c>
      <c r="PW81" s="7">
        <v>-4676</v>
      </c>
      <c r="PX81" s="7">
        <v>-253</v>
      </c>
      <c r="PY81" s="7">
        <v>-1506</v>
      </c>
      <c r="PZ81" s="7">
        <v>-1499</v>
      </c>
      <c r="QA81" s="7">
        <v>-208</v>
      </c>
      <c r="QB81" s="7">
        <v>-501</v>
      </c>
      <c r="QC81" s="7">
        <v>-1902</v>
      </c>
      <c r="QD81" s="7">
        <v>-3150</v>
      </c>
      <c r="QE81" s="7">
        <v>-1108</v>
      </c>
      <c r="QF81" s="7">
        <v>-1162</v>
      </c>
      <c r="QG81" s="7">
        <v>-940</v>
      </c>
      <c r="QH81" s="7">
        <v>-482</v>
      </c>
      <c r="QI81" s="7">
        <v>-611</v>
      </c>
      <c r="QJ81" s="7">
        <v>-433</v>
      </c>
      <c r="QK81" s="7">
        <v>-717</v>
      </c>
      <c r="QL81" s="7">
        <v>-1802</v>
      </c>
      <c r="QM81" s="7">
        <v>-718</v>
      </c>
      <c r="QN81" s="7">
        <v>-1280</v>
      </c>
      <c r="QO81" s="7">
        <v>-1359</v>
      </c>
      <c r="QP81" s="7">
        <v>-707</v>
      </c>
      <c r="QQ81" s="7">
        <v>-526</v>
      </c>
      <c r="QR81" s="7">
        <v>-389</v>
      </c>
      <c r="QS81" s="7">
        <v>-855</v>
      </c>
      <c r="QT81" s="7">
        <v>-2086</v>
      </c>
      <c r="QU81" s="7">
        <v>-354</v>
      </c>
      <c r="QV81" s="7">
        <v>-405</v>
      </c>
      <c r="QW81" s="7">
        <v>-1535</v>
      </c>
      <c r="QX81" s="7">
        <v>-5126</v>
      </c>
      <c r="QY81" s="7">
        <v>-1205</v>
      </c>
      <c r="QZ81" s="7">
        <v>-1550</v>
      </c>
      <c r="RA81" s="7">
        <v>-691</v>
      </c>
      <c r="RB81" s="7">
        <v>-2467</v>
      </c>
      <c r="RC81" s="7">
        <v>-2561</v>
      </c>
      <c r="RD81" s="7">
        <v>-1169</v>
      </c>
      <c r="RE81" s="7">
        <v>-980</v>
      </c>
      <c r="RF81" s="7">
        <v>-2284</v>
      </c>
      <c r="RG81" s="7">
        <v>-1307</v>
      </c>
      <c r="RH81" s="7">
        <v>-1183</v>
      </c>
      <c r="RI81" s="7">
        <v>-327</v>
      </c>
      <c r="RJ81" s="7">
        <v>-2791</v>
      </c>
      <c r="RK81" s="7">
        <v>-282</v>
      </c>
      <c r="RL81" s="7">
        <v>-287</v>
      </c>
      <c r="RM81" s="7">
        <v>-1745</v>
      </c>
      <c r="RN81" s="7">
        <v>-320</v>
      </c>
      <c r="RO81" s="7">
        <v>-314</v>
      </c>
      <c r="RP81" s="7">
        <v>-1309</v>
      </c>
      <c r="RQ81" s="7">
        <v>-638</v>
      </c>
      <c r="RR81" s="7">
        <v>-327</v>
      </c>
      <c r="RS81" s="7">
        <v>-2172</v>
      </c>
      <c r="RT81" s="7">
        <v>-960</v>
      </c>
      <c r="RU81" s="7">
        <v>-366</v>
      </c>
      <c r="RV81" s="7">
        <v>-303</v>
      </c>
      <c r="RW81" s="7">
        <v>-3762</v>
      </c>
      <c r="RX81" s="7">
        <v>-1872</v>
      </c>
      <c r="RY81" s="7">
        <v>-886</v>
      </c>
      <c r="RZ81" s="7">
        <v>-2525</v>
      </c>
      <c r="SA81" s="7">
        <v>-2344</v>
      </c>
      <c r="SB81" s="7">
        <v>-1288</v>
      </c>
      <c r="SC81" s="7">
        <v>-1974</v>
      </c>
      <c r="SD81" s="7">
        <v>-2301</v>
      </c>
      <c r="SE81" s="7">
        <v>-342</v>
      </c>
      <c r="SF81" s="7">
        <v>-807</v>
      </c>
      <c r="SG81" s="7">
        <v>-1602</v>
      </c>
      <c r="SH81" s="7">
        <v>-429</v>
      </c>
      <c r="SI81" s="7">
        <v>-2308</v>
      </c>
      <c r="SJ81" s="7">
        <v>-1298</v>
      </c>
      <c r="SK81" s="7">
        <v>-918</v>
      </c>
      <c r="SL81" s="7">
        <v>-721</v>
      </c>
      <c r="SM81" s="7">
        <v>-3759</v>
      </c>
      <c r="SN81" s="7">
        <v>-565</v>
      </c>
      <c r="SO81" s="7">
        <v>-457</v>
      </c>
      <c r="SP81" s="7">
        <v>-603</v>
      </c>
      <c r="SQ81" s="7">
        <v>-1408</v>
      </c>
      <c r="SR81" s="7">
        <v>-327</v>
      </c>
      <c r="SS81" s="7">
        <v>-441</v>
      </c>
      <c r="ST81" s="7">
        <v>-848</v>
      </c>
      <c r="SU81" s="7">
        <v>-1500</v>
      </c>
      <c r="SV81" s="7">
        <v>-1277</v>
      </c>
      <c r="SW81" s="7">
        <v>-812</v>
      </c>
      <c r="SX81" s="7">
        <v>-2876</v>
      </c>
      <c r="SY81" s="7">
        <v>-964</v>
      </c>
      <c r="SZ81" s="7">
        <v>-1752</v>
      </c>
      <c r="TA81" s="7">
        <v>-431</v>
      </c>
      <c r="TB81" s="7">
        <v>-394</v>
      </c>
      <c r="TC81" s="7">
        <v>-1020</v>
      </c>
      <c r="TD81" s="7">
        <v>-567</v>
      </c>
      <c r="TE81" s="7">
        <v>-1747</v>
      </c>
      <c r="TF81" s="7">
        <v>-549</v>
      </c>
      <c r="TG81" s="7">
        <v>-867</v>
      </c>
      <c r="TH81" s="7">
        <v>-1017</v>
      </c>
      <c r="TI81" s="7">
        <v>-5007</v>
      </c>
      <c r="TJ81" s="7">
        <v>-1563</v>
      </c>
      <c r="TK81" s="7">
        <v>-1191</v>
      </c>
      <c r="TL81" s="7">
        <v>-188</v>
      </c>
      <c r="TM81" s="7">
        <v>-3124</v>
      </c>
      <c r="TN81" s="7">
        <v>-1906</v>
      </c>
      <c r="TO81" s="7">
        <v>-215</v>
      </c>
      <c r="TP81" s="7">
        <v>-148</v>
      </c>
      <c r="TQ81" s="7">
        <v>-1913</v>
      </c>
      <c r="TR81" s="7">
        <v>-1048</v>
      </c>
      <c r="TS81" s="7">
        <v>-1679</v>
      </c>
      <c r="TT81" s="7">
        <v>-2373</v>
      </c>
      <c r="TU81" s="7">
        <v>-1149</v>
      </c>
      <c r="TV81" s="7">
        <v>-591</v>
      </c>
      <c r="TW81" s="7">
        <v>-2266</v>
      </c>
      <c r="TX81" s="7">
        <v>-590</v>
      </c>
      <c r="TY81" s="7">
        <v>-1726</v>
      </c>
      <c r="TZ81" s="7">
        <v>-1068</v>
      </c>
      <c r="UA81" s="7">
        <v>-1295</v>
      </c>
      <c r="UB81" s="7">
        <v>-833</v>
      </c>
      <c r="UC81" s="7">
        <v>0</v>
      </c>
      <c r="UD81" s="7">
        <v>-1739</v>
      </c>
      <c r="UE81" s="7">
        <v>-460</v>
      </c>
      <c r="UF81" s="7">
        <v>-1163</v>
      </c>
      <c r="UG81" s="7">
        <v>-512</v>
      </c>
      <c r="UH81" s="7">
        <v>-1591</v>
      </c>
      <c r="UI81" s="7">
        <v>-1485</v>
      </c>
      <c r="UJ81" s="7">
        <v>-1728</v>
      </c>
      <c r="UK81" s="7">
        <v>-1283</v>
      </c>
      <c r="UL81" s="7">
        <v>-683</v>
      </c>
      <c r="UM81" s="7">
        <v>-2454</v>
      </c>
      <c r="UN81" s="7">
        <v>-441</v>
      </c>
      <c r="UO81" s="7">
        <v>-1653</v>
      </c>
      <c r="UP81" s="7">
        <v>-875</v>
      </c>
      <c r="UQ81" s="7">
        <v>-1409</v>
      </c>
      <c r="UR81" s="7">
        <v>-163</v>
      </c>
      <c r="US81" s="7">
        <v>-275</v>
      </c>
      <c r="UT81" s="7">
        <v>-2171</v>
      </c>
      <c r="UU81" s="7">
        <v>-1062</v>
      </c>
      <c r="UV81" s="7">
        <v>-1427</v>
      </c>
      <c r="UW81" s="7">
        <v>-179</v>
      </c>
      <c r="UX81" s="7">
        <v>-1995</v>
      </c>
      <c r="UY81" s="7">
        <v>-430</v>
      </c>
      <c r="UZ81" s="7">
        <v>-565</v>
      </c>
      <c r="VA81" s="7">
        <v>-826</v>
      </c>
      <c r="VB81" s="7">
        <v>-1758</v>
      </c>
      <c r="VC81" s="7">
        <v>-1102</v>
      </c>
      <c r="VD81" s="7">
        <v>-683</v>
      </c>
      <c r="VE81" s="7">
        <v>-2078</v>
      </c>
      <c r="VF81" s="7">
        <v>-1555</v>
      </c>
      <c r="VG81" s="7">
        <v>-2927</v>
      </c>
      <c r="VH81" s="7">
        <v>-2148</v>
      </c>
      <c r="VI81" s="7">
        <v>-704</v>
      </c>
      <c r="VJ81" s="7">
        <v>-300</v>
      </c>
      <c r="VK81" s="7">
        <v>-1133</v>
      </c>
      <c r="VL81" s="7">
        <v>0</v>
      </c>
      <c r="VM81" s="7">
        <v>-657</v>
      </c>
      <c r="VN81" s="7">
        <v>-1409</v>
      </c>
      <c r="VO81" s="7">
        <v>-669</v>
      </c>
      <c r="VP81" s="7">
        <v>-407</v>
      </c>
      <c r="VQ81" s="7">
        <v>-1131</v>
      </c>
      <c r="VR81" s="7">
        <v>-5233</v>
      </c>
      <c r="VS81" s="7">
        <v>-652</v>
      </c>
      <c r="VT81" s="7">
        <v>-817</v>
      </c>
      <c r="VU81" s="7">
        <v>-1898</v>
      </c>
      <c r="VV81" s="7">
        <v>-612</v>
      </c>
      <c r="VW81" s="7">
        <v>-1733</v>
      </c>
      <c r="VX81" s="7">
        <v>-1276</v>
      </c>
      <c r="VY81" s="7">
        <v>-354</v>
      </c>
      <c r="VZ81" s="7">
        <v>-809</v>
      </c>
      <c r="WA81" s="7">
        <v>-536</v>
      </c>
      <c r="WB81" s="7">
        <v>-3889</v>
      </c>
      <c r="WC81" s="7">
        <v>-422</v>
      </c>
      <c r="WD81" s="7">
        <v>-3185</v>
      </c>
      <c r="WE81" s="7">
        <v>-880</v>
      </c>
      <c r="WF81" s="7">
        <v>-659</v>
      </c>
      <c r="WG81" s="7">
        <v>0</v>
      </c>
      <c r="WH81" s="7">
        <v>-154</v>
      </c>
      <c r="WI81" s="7">
        <v>-981</v>
      </c>
      <c r="WJ81" s="7">
        <v>-1076</v>
      </c>
      <c r="WK81" s="7">
        <v>-7095</v>
      </c>
      <c r="WL81" s="7">
        <v>-482</v>
      </c>
      <c r="WM81" s="7">
        <v>-393</v>
      </c>
      <c r="WN81" s="7">
        <v>-1308</v>
      </c>
      <c r="WO81" s="7">
        <v>-789</v>
      </c>
      <c r="WP81" s="7">
        <v>-184</v>
      </c>
      <c r="WQ81" s="7">
        <v>-1266</v>
      </c>
      <c r="WR81" s="7">
        <v>-439</v>
      </c>
      <c r="WS81" s="7">
        <v>-600</v>
      </c>
      <c r="WT81" s="7">
        <v>-3436</v>
      </c>
      <c r="WU81" s="7">
        <v>-1325</v>
      </c>
      <c r="WV81" s="7">
        <v>-2058</v>
      </c>
      <c r="WW81" s="7">
        <v>-1804</v>
      </c>
      <c r="WX81" s="7">
        <v>-2467</v>
      </c>
      <c r="WY81" s="7">
        <v>-129</v>
      </c>
      <c r="WZ81" s="7">
        <v>-641</v>
      </c>
      <c r="XA81" s="7">
        <v>-366</v>
      </c>
      <c r="XB81" s="7">
        <v>-6633</v>
      </c>
      <c r="XC81" s="7">
        <v>-607</v>
      </c>
      <c r="XD81" s="7">
        <v>-1414</v>
      </c>
      <c r="XE81" s="7">
        <v>-188</v>
      </c>
      <c r="XF81" s="7">
        <v>-1201</v>
      </c>
      <c r="XG81" s="7">
        <v>-5195</v>
      </c>
      <c r="XH81" s="7">
        <v>-1416</v>
      </c>
      <c r="XI81" s="7">
        <v>-909</v>
      </c>
      <c r="XJ81" s="7">
        <v>-1432</v>
      </c>
      <c r="XK81" s="7">
        <v>-664</v>
      </c>
      <c r="XL81" s="7">
        <v>-1168</v>
      </c>
      <c r="XM81" s="7">
        <v>-1817</v>
      </c>
      <c r="XN81" s="7">
        <v>-346</v>
      </c>
      <c r="XO81" s="7">
        <v>-500</v>
      </c>
      <c r="XP81" s="7">
        <v>-1090</v>
      </c>
      <c r="XQ81" s="7">
        <v>-949</v>
      </c>
      <c r="XR81" s="7">
        <v>-1082</v>
      </c>
      <c r="XS81" s="7">
        <v>-759</v>
      </c>
      <c r="XT81" s="7">
        <v>-693</v>
      </c>
      <c r="XU81" s="7">
        <v>-2347</v>
      </c>
      <c r="XV81" s="7">
        <v>-475</v>
      </c>
      <c r="XW81" s="7">
        <v>-1595</v>
      </c>
      <c r="XX81" s="7">
        <v>-1929</v>
      </c>
      <c r="XY81" s="7">
        <v>-5548</v>
      </c>
      <c r="XZ81" s="7">
        <v>-1042</v>
      </c>
      <c r="YA81" s="7">
        <v>-1870</v>
      </c>
      <c r="YB81" s="7">
        <v>-734</v>
      </c>
      <c r="YC81" s="7">
        <v>-382</v>
      </c>
      <c r="YD81" s="7">
        <v>-3682</v>
      </c>
      <c r="YE81" s="7">
        <v>-945</v>
      </c>
      <c r="YF81" s="7">
        <v>-834</v>
      </c>
      <c r="YG81" s="7">
        <v>-870</v>
      </c>
      <c r="YH81" s="7">
        <v>-2429</v>
      </c>
      <c r="YI81" s="7">
        <v>-1128</v>
      </c>
      <c r="YJ81" s="7">
        <v>-460</v>
      </c>
      <c r="YK81" s="7">
        <v>-682</v>
      </c>
      <c r="YL81" s="7">
        <v>-1187</v>
      </c>
      <c r="YM81" s="7">
        <v>-1094</v>
      </c>
      <c r="YN81" s="7">
        <v>-1515</v>
      </c>
      <c r="YO81" s="7">
        <v>-869</v>
      </c>
      <c r="YP81" s="7">
        <v>-1930</v>
      </c>
      <c r="YQ81" s="7">
        <v>-1592</v>
      </c>
      <c r="YR81" s="7">
        <v>-549</v>
      </c>
      <c r="YS81" s="7">
        <v>-469</v>
      </c>
      <c r="YT81" s="7">
        <v>-931</v>
      </c>
      <c r="YU81" s="7">
        <v>-1180</v>
      </c>
      <c r="YV81" s="7">
        <v>-1270</v>
      </c>
      <c r="YW81" s="7">
        <v>-352</v>
      </c>
      <c r="YX81" s="7">
        <v>-484</v>
      </c>
      <c r="YY81" s="7">
        <v>-1885</v>
      </c>
      <c r="YZ81" s="7">
        <v>-2535</v>
      </c>
      <c r="ZA81" s="7">
        <v>-1687</v>
      </c>
      <c r="ZB81" s="7">
        <v>-614</v>
      </c>
      <c r="ZC81" s="7">
        <v>-394</v>
      </c>
      <c r="ZD81" s="7">
        <v>-1431</v>
      </c>
      <c r="ZE81" s="7">
        <v>-1528</v>
      </c>
      <c r="ZF81" s="7">
        <v>-913</v>
      </c>
      <c r="ZG81" s="7">
        <v>-1005</v>
      </c>
      <c r="ZH81" s="7">
        <v>-872</v>
      </c>
      <c r="ZI81" s="7">
        <v>-507</v>
      </c>
      <c r="ZJ81" s="7">
        <v>-1375</v>
      </c>
      <c r="ZK81" s="7">
        <v>-689</v>
      </c>
      <c r="ZL81" s="7">
        <v>-516</v>
      </c>
      <c r="ZM81" s="7">
        <v>-463</v>
      </c>
      <c r="ZN81" s="7">
        <v>-1736</v>
      </c>
      <c r="ZO81" s="7">
        <v>-892</v>
      </c>
      <c r="ZP81" s="7">
        <v>-1012</v>
      </c>
      <c r="ZQ81" s="7">
        <v>-962</v>
      </c>
      <c r="ZR81" s="7">
        <v>-1600</v>
      </c>
      <c r="ZS81" s="7">
        <v>-816</v>
      </c>
      <c r="ZT81" s="7">
        <v>-619</v>
      </c>
      <c r="ZU81" s="7">
        <v>-2946</v>
      </c>
      <c r="ZV81" s="7">
        <v>-695</v>
      </c>
      <c r="ZW81" s="7">
        <v>-1115</v>
      </c>
      <c r="ZX81" s="7">
        <v>-1424</v>
      </c>
      <c r="ZY81" s="7">
        <v>-634</v>
      </c>
      <c r="ZZ81" s="7">
        <v>-2026</v>
      </c>
      <c r="AAA81" s="7">
        <v>-1025</v>
      </c>
      <c r="AAB81" s="7">
        <v>-2079</v>
      </c>
      <c r="AAC81" s="7">
        <v>-540</v>
      </c>
      <c r="AAD81" s="7">
        <v>-1303</v>
      </c>
      <c r="AAE81" s="7">
        <v>-289</v>
      </c>
      <c r="AAF81" s="7">
        <v>-1837</v>
      </c>
      <c r="AAG81" s="7">
        <v>-795</v>
      </c>
      <c r="AAH81" s="7">
        <v>-4168</v>
      </c>
      <c r="AAI81" s="7">
        <v>-617</v>
      </c>
      <c r="AAJ81" s="7">
        <v>-1083</v>
      </c>
      <c r="AAK81" s="7">
        <v>-2762</v>
      </c>
      <c r="AAL81" s="7">
        <v>-1099</v>
      </c>
      <c r="AAM81" s="7">
        <v>-3673</v>
      </c>
      <c r="AAN81" s="7">
        <v>-977</v>
      </c>
      <c r="AAO81" s="7">
        <v>-1230</v>
      </c>
      <c r="AAP81" s="7">
        <v>-1214</v>
      </c>
      <c r="AAQ81" s="7">
        <v>-2514</v>
      </c>
      <c r="AAR81" s="7">
        <v>-2981</v>
      </c>
      <c r="AAS81" s="7">
        <v>-1288</v>
      </c>
      <c r="AAT81" s="7">
        <v>-435</v>
      </c>
      <c r="AAU81" s="7">
        <v>-292</v>
      </c>
      <c r="AAV81" s="7">
        <v>-1129</v>
      </c>
      <c r="AAW81" s="7">
        <v>-762</v>
      </c>
      <c r="AAX81" s="7">
        <v>-510</v>
      </c>
      <c r="AAY81" s="7">
        <v>-266</v>
      </c>
      <c r="AAZ81" s="7">
        <v>-8081</v>
      </c>
      <c r="ABA81" s="7">
        <v>-1408</v>
      </c>
      <c r="ABB81" s="7">
        <v>-3274</v>
      </c>
      <c r="ABC81" s="7">
        <v>-2714</v>
      </c>
      <c r="ABD81" s="7">
        <v>-1582</v>
      </c>
      <c r="ABE81" s="7">
        <v>-392</v>
      </c>
      <c r="ABF81" s="7">
        <v>-2017</v>
      </c>
      <c r="ABG81" s="7">
        <v>-703</v>
      </c>
      <c r="ABH81" s="7">
        <v>-560</v>
      </c>
      <c r="ABI81" s="7">
        <v>-3178</v>
      </c>
      <c r="ABJ81" s="7">
        <v>-1903</v>
      </c>
      <c r="ABK81" s="7">
        <v>-903</v>
      </c>
      <c r="ABL81" s="7">
        <v>-244</v>
      </c>
      <c r="ABM81" s="7">
        <v>-1302</v>
      </c>
      <c r="ABN81" s="7">
        <v>-166</v>
      </c>
      <c r="ABO81" s="7">
        <v>-1588</v>
      </c>
      <c r="ABP81" s="7">
        <v>-1075</v>
      </c>
      <c r="ABQ81" s="7">
        <v>-618</v>
      </c>
      <c r="ABR81" s="7">
        <v>-1383</v>
      </c>
      <c r="ABS81" s="7">
        <v>-1598</v>
      </c>
      <c r="ABT81" s="7">
        <v>-1302</v>
      </c>
      <c r="ABU81" s="7">
        <v>0</v>
      </c>
      <c r="ABV81" s="7">
        <v>-950</v>
      </c>
      <c r="ABW81" s="7">
        <v>-1336</v>
      </c>
      <c r="ABX81" s="7">
        <v>-1033</v>
      </c>
      <c r="ABY81" s="7">
        <v>-2240</v>
      </c>
      <c r="ABZ81" s="7">
        <v>-1003</v>
      </c>
      <c r="ACA81" s="7">
        <v>-1402</v>
      </c>
      <c r="ACB81" s="7">
        <v>-482</v>
      </c>
      <c r="ACC81" s="7">
        <v>-2617</v>
      </c>
      <c r="ACD81" s="7">
        <v>-440</v>
      </c>
      <c r="ACE81" s="7">
        <v>-1588</v>
      </c>
      <c r="ACF81" s="7">
        <v>-338</v>
      </c>
      <c r="ACG81" s="7">
        <v>-2216</v>
      </c>
      <c r="ACH81" s="7">
        <v>-311</v>
      </c>
      <c r="ACI81" s="7">
        <v>-1047</v>
      </c>
      <c r="ACJ81" s="7">
        <v>-394</v>
      </c>
      <c r="ACK81" s="7">
        <v>-196</v>
      </c>
      <c r="ACL81" s="7">
        <v>-993</v>
      </c>
      <c r="ACM81" s="7">
        <v>-635</v>
      </c>
      <c r="ACN81" s="7">
        <v>-1764</v>
      </c>
      <c r="ACO81" s="7">
        <v>-853</v>
      </c>
      <c r="ACP81" s="7">
        <v>-274</v>
      </c>
      <c r="ACQ81" s="7">
        <v>-1074</v>
      </c>
      <c r="ACR81" s="7">
        <v>-1022</v>
      </c>
      <c r="ACS81" s="7">
        <v>-775</v>
      </c>
      <c r="ACT81" s="7">
        <v>-1258</v>
      </c>
      <c r="ACU81" s="7">
        <v>-2580</v>
      </c>
      <c r="ACV81" s="7">
        <v>-3793</v>
      </c>
      <c r="ACW81" s="7">
        <v>-1234</v>
      </c>
      <c r="ACX81" s="7">
        <v>-643</v>
      </c>
      <c r="ACY81" s="7">
        <v>-183</v>
      </c>
      <c r="ACZ81" s="7">
        <v>-364</v>
      </c>
      <c r="ADA81" s="7">
        <v>-337</v>
      </c>
      <c r="ADB81" s="7">
        <v>-1007</v>
      </c>
      <c r="ADC81" s="7">
        <v>-428</v>
      </c>
      <c r="ADD81" s="7">
        <v>-2016</v>
      </c>
      <c r="ADE81" s="7">
        <v>-776</v>
      </c>
      <c r="ADF81" s="7">
        <v>-1038</v>
      </c>
      <c r="ADG81" s="7">
        <v>-2199</v>
      </c>
      <c r="ADH81" s="7">
        <v>-382</v>
      </c>
      <c r="ADI81" s="7">
        <v>-907</v>
      </c>
      <c r="ADJ81" s="7">
        <v>-2267</v>
      </c>
      <c r="ADK81" s="7">
        <v>-1927</v>
      </c>
      <c r="ADL81" s="7">
        <v>-127</v>
      </c>
      <c r="ADM81" s="7">
        <v>-328</v>
      </c>
      <c r="ADN81" s="7">
        <v>-1753</v>
      </c>
      <c r="ADO81" s="7">
        <v>-1366</v>
      </c>
      <c r="ADP81" s="7">
        <v>-1669</v>
      </c>
      <c r="ADQ81" s="7">
        <v>-1895</v>
      </c>
      <c r="ADR81" s="7">
        <v>-539</v>
      </c>
      <c r="ADS81" s="7">
        <v>-1248</v>
      </c>
      <c r="ADT81" s="7">
        <v>-739</v>
      </c>
      <c r="ADU81" s="7">
        <v>-2428</v>
      </c>
      <c r="ADV81" s="7">
        <v>-2102</v>
      </c>
      <c r="ADW81" s="7">
        <v>-883</v>
      </c>
      <c r="ADX81" s="7">
        <v>-1137</v>
      </c>
      <c r="ADY81" s="7">
        <v>-1054</v>
      </c>
      <c r="ADZ81" s="7">
        <v>-2059</v>
      </c>
      <c r="AEA81" s="7">
        <v>-583</v>
      </c>
      <c r="AEB81" s="7">
        <v>-491</v>
      </c>
      <c r="AEC81" s="7">
        <v>-1861</v>
      </c>
      <c r="AED81" s="7">
        <v>-895</v>
      </c>
      <c r="AEE81" s="7">
        <v>-755</v>
      </c>
      <c r="AEF81" s="7">
        <v>-1250</v>
      </c>
      <c r="AEG81" s="7">
        <v>-2703</v>
      </c>
      <c r="AEH81" s="7">
        <v>-944</v>
      </c>
      <c r="AEI81" s="7">
        <v>-2857</v>
      </c>
      <c r="AEJ81" s="7">
        <v>-3172</v>
      </c>
      <c r="AEK81" s="7">
        <v>-1062</v>
      </c>
      <c r="AEL81" s="7">
        <v>-1789</v>
      </c>
      <c r="AEM81" s="7">
        <v>-1424</v>
      </c>
      <c r="AEN81" s="7">
        <v>-1252</v>
      </c>
      <c r="AEO81" s="7">
        <v>-465</v>
      </c>
      <c r="AEP81" s="7">
        <v>-2021</v>
      </c>
      <c r="AEQ81" s="7">
        <v>-1445</v>
      </c>
      <c r="AER81" s="7">
        <v>-2667</v>
      </c>
      <c r="AES81" s="7">
        <v>-1157</v>
      </c>
      <c r="AET81" s="7">
        <v>-905</v>
      </c>
      <c r="AEU81" s="7">
        <v>-104</v>
      </c>
      <c r="AEV81" s="7">
        <v>-775</v>
      </c>
      <c r="AEW81" s="7">
        <v>-1071</v>
      </c>
      <c r="AEX81" s="7">
        <v>-1054</v>
      </c>
      <c r="AEY81" s="7">
        <v>-1273</v>
      </c>
      <c r="AEZ81" s="7">
        <v>-1038</v>
      </c>
      <c r="AFA81" s="7">
        <v>-1412</v>
      </c>
      <c r="AFB81" s="7">
        <v>-983</v>
      </c>
      <c r="AFC81" s="7">
        <v>-2020</v>
      </c>
      <c r="AFD81" s="7">
        <v>-440</v>
      </c>
      <c r="AFE81" s="7">
        <v>-930</v>
      </c>
      <c r="AFF81" s="7">
        <v>-1420</v>
      </c>
      <c r="AFG81" s="7">
        <v>0</v>
      </c>
      <c r="AFH81" s="7">
        <v>-31</v>
      </c>
      <c r="AFI81" s="7">
        <v>0</v>
      </c>
      <c r="AFJ81" s="7">
        <v>-557</v>
      </c>
      <c r="AFK81" s="7">
        <v>-910</v>
      </c>
      <c r="AFL81" s="7">
        <v>-749</v>
      </c>
      <c r="AFM81" s="7">
        <v>-1187</v>
      </c>
      <c r="AFN81" s="7">
        <v>-176</v>
      </c>
      <c r="AFO81" s="7">
        <v>-192</v>
      </c>
      <c r="AFP81" s="7">
        <v>-967</v>
      </c>
      <c r="AFQ81" s="7">
        <v>-2254</v>
      </c>
      <c r="AFR81" s="7">
        <v>0</v>
      </c>
      <c r="AFS81" s="7">
        <v>-327</v>
      </c>
      <c r="AFT81" s="7">
        <v>-2710</v>
      </c>
      <c r="AFU81" s="7">
        <v>-825</v>
      </c>
      <c r="AFV81" s="7">
        <v>-537</v>
      </c>
      <c r="AFW81" s="7">
        <v>-226</v>
      </c>
      <c r="AFX81" s="7">
        <v>-1867</v>
      </c>
      <c r="AFY81" s="7">
        <v>-523</v>
      </c>
      <c r="AFZ81" s="7">
        <v>-260</v>
      </c>
      <c r="AGA81" s="7">
        <v>-2629</v>
      </c>
      <c r="AGB81" s="7">
        <v>-708</v>
      </c>
      <c r="AGC81" s="7">
        <v>-667</v>
      </c>
      <c r="AGD81" s="7">
        <v>-55</v>
      </c>
      <c r="AGE81" s="7">
        <v>-717</v>
      </c>
      <c r="AGF81" s="7">
        <v>-2647</v>
      </c>
      <c r="AGG81" s="7">
        <v>-2194</v>
      </c>
      <c r="AGH81" s="7">
        <v>-3139</v>
      </c>
      <c r="AGI81" s="7">
        <v>-709</v>
      </c>
      <c r="AGJ81" s="7">
        <v>-1119</v>
      </c>
      <c r="AGK81" s="7">
        <v>-1510</v>
      </c>
      <c r="AGL81" s="7">
        <v>-3798</v>
      </c>
      <c r="AGM81" s="7">
        <v>-270</v>
      </c>
      <c r="AGN81" s="7">
        <v>-918</v>
      </c>
      <c r="AGO81" s="7">
        <v>-2115</v>
      </c>
      <c r="AGP81" s="7">
        <v>0</v>
      </c>
      <c r="AGQ81" s="7">
        <v>-849</v>
      </c>
      <c r="AGR81" s="7">
        <v>-1285</v>
      </c>
      <c r="AGS81" s="7">
        <v>-793</v>
      </c>
      <c r="AGT81" s="7">
        <v>0</v>
      </c>
      <c r="AGU81" s="7">
        <v>-500</v>
      </c>
      <c r="AGV81" s="7">
        <v>-2500</v>
      </c>
      <c r="AGW81" s="7">
        <v>-5198</v>
      </c>
      <c r="AGX81" s="7">
        <v>-176</v>
      </c>
      <c r="AGY81" s="7">
        <v>-1563</v>
      </c>
      <c r="AGZ81" s="7">
        <v>0</v>
      </c>
      <c r="AHA81" s="7">
        <v>-2048</v>
      </c>
      <c r="AHB81" s="7">
        <v>-1856</v>
      </c>
      <c r="AHC81" s="7">
        <v>-1766</v>
      </c>
      <c r="AHD81" s="7">
        <v>0</v>
      </c>
      <c r="AHE81" s="7">
        <v>0</v>
      </c>
      <c r="AHF81" s="7">
        <v>-436</v>
      </c>
      <c r="AHG81" s="7">
        <v>-2074</v>
      </c>
      <c r="AHH81" s="7">
        <v>-2708</v>
      </c>
      <c r="AHI81" s="7">
        <v>-1233</v>
      </c>
      <c r="AHJ81" s="7">
        <v>-1524</v>
      </c>
      <c r="AHK81" s="7">
        <v>-1817</v>
      </c>
      <c r="AHL81" s="7">
        <v>-251</v>
      </c>
      <c r="AHM81" s="7">
        <v>-2912</v>
      </c>
      <c r="AHN81" s="7">
        <v>-2087</v>
      </c>
      <c r="AHO81" s="7">
        <v>-1465</v>
      </c>
      <c r="AHP81" s="7">
        <v>-2377</v>
      </c>
      <c r="AHQ81" s="7">
        <v>-2122</v>
      </c>
      <c r="AHR81" s="7">
        <v>-730</v>
      </c>
      <c r="AHS81" s="7">
        <v>-598</v>
      </c>
      <c r="AHT81" s="7">
        <v>-877</v>
      </c>
      <c r="AHU81" s="7">
        <v>-750</v>
      </c>
      <c r="AHV81" s="7">
        <v>-2064</v>
      </c>
      <c r="AHW81" s="7">
        <v>-739</v>
      </c>
      <c r="AHX81" s="7">
        <v>-3056</v>
      </c>
      <c r="AHY81" s="7">
        <v>-1233</v>
      </c>
      <c r="AHZ81" s="7">
        <v>-2605</v>
      </c>
      <c r="AIA81" s="7">
        <v>-1498</v>
      </c>
      <c r="AIB81" s="7">
        <v>-388</v>
      </c>
      <c r="AIC81" s="7">
        <v>-1185</v>
      </c>
      <c r="AID81" s="7">
        <v>-311</v>
      </c>
      <c r="AIE81" s="7">
        <v>-1114</v>
      </c>
      <c r="AIF81" s="7">
        <v>-1418</v>
      </c>
      <c r="AIG81" s="7">
        <v>-1997</v>
      </c>
      <c r="AIH81" s="7">
        <v>-1190</v>
      </c>
      <c r="AII81" s="7">
        <v>-2941</v>
      </c>
      <c r="AIJ81" s="7">
        <v>-3036</v>
      </c>
      <c r="AIK81" s="7">
        <v>-209</v>
      </c>
      <c r="AIL81" s="7">
        <v>-163</v>
      </c>
      <c r="AIM81" s="7">
        <v>-1330</v>
      </c>
      <c r="AIN81" s="7">
        <v>-1203</v>
      </c>
      <c r="AIO81" s="7">
        <v>-842</v>
      </c>
      <c r="AIP81" s="7">
        <v>-446</v>
      </c>
      <c r="AIQ81" s="7">
        <v>-236</v>
      </c>
      <c r="AIR81" s="7">
        <v>-2124</v>
      </c>
      <c r="AIS81" s="7">
        <v>-180</v>
      </c>
      <c r="AIT81" s="7">
        <v>-1225</v>
      </c>
      <c r="AIU81" s="7">
        <v>-2649</v>
      </c>
      <c r="AIV81" s="7">
        <v>-824</v>
      </c>
      <c r="AIW81" s="7">
        <v>-195</v>
      </c>
      <c r="AIX81" s="7">
        <v>0</v>
      </c>
      <c r="AIY81" s="7">
        <v>-286</v>
      </c>
    </row>
    <row r="82" spans="1:935" ht="15.75" x14ac:dyDescent="0.25">
      <c r="A82" s="38" t="s">
        <v>137</v>
      </c>
      <c r="B82" s="7">
        <v>0</v>
      </c>
      <c r="C82" s="7">
        <v>-357</v>
      </c>
      <c r="D82" s="7">
        <v>-156</v>
      </c>
      <c r="E82" s="7">
        <v>-753</v>
      </c>
      <c r="F82" s="7">
        <v>-512</v>
      </c>
      <c r="G82" s="7">
        <v>-2290</v>
      </c>
      <c r="H82" s="7">
        <v>0</v>
      </c>
      <c r="I82" s="7">
        <v>-18</v>
      </c>
      <c r="J82" s="7">
        <v>0</v>
      </c>
      <c r="K82" s="7">
        <v>-525</v>
      </c>
      <c r="L82" s="7">
        <v>-845</v>
      </c>
      <c r="M82" s="7">
        <v>-906</v>
      </c>
      <c r="N82" s="7">
        <v>-358</v>
      </c>
      <c r="O82" s="7">
        <v>-1051</v>
      </c>
      <c r="P82" s="7">
        <v>0</v>
      </c>
      <c r="Q82" s="7">
        <v>0</v>
      </c>
      <c r="R82" s="7">
        <v>-77</v>
      </c>
      <c r="S82" s="7">
        <v>-447</v>
      </c>
      <c r="T82" s="7">
        <v>-383</v>
      </c>
      <c r="U82" s="7">
        <v>-1265</v>
      </c>
      <c r="V82" s="7">
        <v>-814</v>
      </c>
      <c r="W82" s="7">
        <v>0</v>
      </c>
      <c r="X82" s="7">
        <v>-364</v>
      </c>
      <c r="Y82" s="7">
        <v>-683</v>
      </c>
      <c r="Z82" s="7">
        <v>-553</v>
      </c>
      <c r="AA82" s="7">
        <v>-946</v>
      </c>
      <c r="AB82" s="7">
        <v>-1057</v>
      </c>
      <c r="AC82" s="7">
        <v>-5</v>
      </c>
      <c r="AD82" s="7">
        <v>-385</v>
      </c>
      <c r="AE82" s="7">
        <v>-891</v>
      </c>
      <c r="AF82" s="7">
        <v>-663</v>
      </c>
      <c r="AG82" s="7">
        <v>0</v>
      </c>
      <c r="AH82" s="7">
        <v>-1025</v>
      </c>
      <c r="AI82" s="7">
        <v>-1226</v>
      </c>
      <c r="AJ82" s="7">
        <v>-663</v>
      </c>
      <c r="AK82" s="7">
        <v>-275</v>
      </c>
      <c r="AL82" s="7">
        <v>-179</v>
      </c>
      <c r="AM82" s="7">
        <v>-812</v>
      </c>
      <c r="AN82" s="7">
        <v>-1182</v>
      </c>
      <c r="AO82" s="7">
        <v>-233</v>
      </c>
      <c r="AP82" s="7">
        <v>-380</v>
      </c>
      <c r="AQ82" s="7">
        <v>-38</v>
      </c>
      <c r="AR82" s="7">
        <v>-709</v>
      </c>
      <c r="AS82" s="7">
        <v>0</v>
      </c>
      <c r="AT82" s="7">
        <v>-17</v>
      </c>
      <c r="AU82" s="7">
        <v>-745</v>
      </c>
      <c r="AV82" s="7">
        <v>-637</v>
      </c>
      <c r="AW82" s="7">
        <v>-728</v>
      </c>
      <c r="AX82" s="7">
        <v>-571</v>
      </c>
      <c r="AY82" s="7">
        <v>-764</v>
      </c>
      <c r="AZ82" s="7">
        <v>-408</v>
      </c>
      <c r="BA82" s="7">
        <v>-716</v>
      </c>
      <c r="BB82" s="7">
        <v>-515</v>
      </c>
      <c r="BC82" s="7">
        <v>-1186</v>
      </c>
      <c r="BD82" s="7">
        <v>-396</v>
      </c>
      <c r="BE82" s="7">
        <v>-575</v>
      </c>
      <c r="BF82" s="7">
        <v>-1356</v>
      </c>
      <c r="BG82" s="7">
        <v>-3434</v>
      </c>
      <c r="BH82" s="7">
        <v>-752</v>
      </c>
      <c r="BI82" s="7">
        <v>-54</v>
      </c>
      <c r="BJ82" s="7">
        <v>-1585</v>
      </c>
      <c r="BK82" s="7">
        <v>-2014</v>
      </c>
      <c r="BL82" s="7">
        <v>-662</v>
      </c>
      <c r="BM82" s="7">
        <v>0</v>
      </c>
      <c r="BN82" s="7">
        <v>-2128</v>
      </c>
      <c r="BO82" s="7">
        <v>-90</v>
      </c>
      <c r="BP82" s="7">
        <v>-1242</v>
      </c>
      <c r="BQ82" s="7">
        <v>-825</v>
      </c>
      <c r="BR82" s="7">
        <v>-903</v>
      </c>
      <c r="BS82" s="7">
        <v>-999</v>
      </c>
      <c r="BT82" s="7">
        <v>-2310</v>
      </c>
      <c r="BU82" s="7">
        <v>-93</v>
      </c>
      <c r="BV82" s="7">
        <v>-64</v>
      </c>
      <c r="BW82" s="7">
        <v>-20</v>
      </c>
      <c r="BX82" s="7">
        <v>-1839</v>
      </c>
      <c r="BY82" s="7">
        <v>-1613</v>
      </c>
      <c r="BZ82" s="7">
        <v>-232</v>
      </c>
      <c r="CA82" s="7">
        <v>-398</v>
      </c>
      <c r="CB82" s="7">
        <v>0</v>
      </c>
      <c r="CC82" s="7">
        <v>-1146</v>
      </c>
      <c r="CD82" s="7">
        <v>-4</v>
      </c>
      <c r="CE82" s="7">
        <v>-1038</v>
      </c>
      <c r="CF82" s="7">
        <v>-1426</v>
      </c>
      <c r="CG82" s="7">
        <v>0</v>
      </c>
      <c r="CH82" s="7">
        <v>-1359</v>
      </c>
      <c r="CI82" s="7">
        <v>0</v>
      </c>
      <c r="CJ82" s="7">
        <v>-104</v>
      </c>
      <c r="CK82" s="7">
        <v>-1009</v>
      </c>
      <c r="CL82" s="7">
        <v>-2379</v>
      </c>
      <c r="CM82" s="7">
        <v>0</v>
      </c>
      <c r="CN82" s="7">
        <v>-781</v>
      </c>
      <c r="CO82" s="7">
        <v>0</v>
      </c>
      <c r="CP82" s="7">
        <v>-734</v>
      </c>
      <c r="CQ82" s="7">
        <v>-1190</v>
      </c>
      <c r="CR82" s="7">
        <v>-65</v>
      </c>
      <c r="CS82" s="7">
        <v>-11</v>
      </c>
      <c r="CT82" s="7">
        <v>-1027</v>
      </c>
      <c r="CU82" s="7">
        <v>-920</v>
      </c>
      <c r="CV82" s="7">
        <v>0</v>
      </c>
      <c r="CW82" s="7">
        <v>0</v>
      </c>
      <c r="CX82" s="7">
        <v>-64</v>
      </c>
      <c r="CY82" s="7">
        <v>-359</v>
      </c>
      <c r="CZ82" s="7">
        <v>-914</v>
      </c>
      <c r="DA82" s="7">
        <v>-374</v>
      </c>
      <c r="DB82" s="7">
        <v>-800</v>
      </c>
      <c r="DC82" s="7">
        <v>0</v>
      </c>
      <c r="DD82" s="7">
        <v>-550</v>
      </c>
      <c r="DE82" s="7">
        <v>0</v>
      </c>
      <c r="DF82" s="7">
        <v>-480</v>
      </c>
      <c r="DG82" s="7">
        <v>-481</v>
      </c>
      <c r="DH82" s="7">
        <v>-312</v>
      </c>
      <c r="DI82" s="7">
        <v>-1113</v>
      </c>
      <c r="DJ82" s="7">
        <v>-826</v>
      </c>
      <c r="DK82" s="7">
        <v>-770</v>
      </c>
      <c r="DL82" s="7">
        <v>0</v>
      </c>
      <c r="DM82" s="7">
        <v>-1095</v>
      </c>
      <c r="DN82" s="7">
        <v>-667</v>
      </c>
      <c r="DO82" s="7">
        <v>-658</v>
      </c>
      <c r="DP82" s="7">
        <v>-764</v>
      </c>
      <c r="DQ82" s="7">
        <v>-691</v>
      </c>
      <c r="DR82" s="7">
        <v>-3301</v>
      </c>
      <c r="DS82" s="7">
        <v>-736</v>
      </c>
      <c r="DT82" s="7">
        <v>-294</v>
      </c>
      <c r="DU82" s="7">
        <v>-523</v>
      </c>
      <c r="DV82" s="7">
        <v>-2029</v>
      </c>
      <c r="DW82" s="7">
        <v>-164</v>
      </c>
      <c r="DX82" s="7">
        <v>-328</v>
      </c>
      <c r="DY82" s="7">
        <v>-211</v>
      </c>
      <c r="DZ82" s="7">
        <v>-1333</v>
      </c>
      <c r="EA82" s="7">
        <v>-2690</v>
      </c>
      <c r="EB82" s="7">
        <v>-1325</v>
      </c>
      <c r="EC82" s="7">
        <v>-1086</v>
      </c>
      <c r="ED82" s="7">
        <v>0</v>
      </c>
      <c r="EE82" s="7">
        <v>-785</v>
      </c>
      <c r="EF82" s="7">
        <v>-681</v>
      </c>
      <c r="EG82" s="7">
        <v>-790</v>
      </c>
      <c r="EH82" s="7">
        <v>-581</v>
      </c>
      <c r="EI82" s="7">
        <v>-1234</v>
      </c>
      <c r="EJ82" s="7">
        <v>-1596</v>
      </c>
      <c r="EK82" s="7">
        <v>-1562</v>
      </c>
      <c r="EL82" s="7">
        <v>-612</v>
      </c>
      <c r="EM82" s="7">
        <v>-921</v>
      </c>
      <c r="EN82" s="7">
        <v>-17</v>
      </c>
      <c r="EO82" s="7">
        <v>-60</v>
      </c>
      <c r="EP82" s="7">
        <v>-670</v>
      </c>
      <c r="EQ82" s="7">
        <v>-25</v>
      </c>
      <c r="ER82" s="7">
        <v>0</v>
      </c>
      <c r="ES82" s="7">
        <v>0</v>
      </c>
      <c r="ET82" s="7">
        <v>-2406</v>
      </c>
      <c r="EU82" s="7">
        <v>-258</v>
      </c>
      <c r="EV82" s="7">
        <v>0</v>
      </c>
      <c r="EW82" s="7">
        <v>-580</v>
      </c>
      <c r="EX82" s="7">
        <v>0</v>
      </c>
      <c r="EY82" s="7">
        <v>-464</v>
      </c>
      <c r="EZ82" s="7">
        <v>-303</v>
      </c>
      <c r="FA82" s="7">
        <v>-50</v>
      </c>
      <c r="FB82" s="7">
        <v>0</v>
      </c>
      <c r="FC82" s="7">
        <v>-42</v>
      </c>
      <c r="FD82" s="7">
        <v>-134</v>
      </c>
      <c r="FE82" s="7">
        <v>-514</v>
      </c>
      <c r="FF82" s="7">
        <v>-1607</v>
      </c>
      <c r="FG82" s="7">
        <v>-133</v>
      </c>
      <c r="FH82" s="7">
        <v>-1156</v>
      </c>
      <c r="FI82" s="7">
        <v>-1420</v>
      </c>
      <c r="FJ82" s="7">
        <v>-796</v>
      </c>
      <c r="FK82" s="7">
        <v>-1284</v>
      </c>
      <c r="FL82" s="7">
        <v>-1707</v>
      </c>
      <c r="FM82" s="7">
        <v>-713</v>
      </c>
      <c r="FN82" s="7">
        <v>-1522</v>
      </c>
      <c r="FO82" s="7">
        <v>0</v>
      </c>
      <c r="FP82" s="7">
        <v>-1708</v>
      </c>
      <c r="FQ82" s="7">
        <v>0</v>
      </c>
      <c r="FR82" s="7">
        <v>-115</v>
      </c>
      <c r="FS82" s="7">
        <v>0</v>
      </c>
      <c r="FT82" s="7">
        <v>0</v>
      </c>
      <c r="FU82" s="7">
        <v>0</v>
      </c>
      <c r="FV82" s="7">
        <v>0</v>
      </c>
      <c r="FW82" s="7">
        <v>0</v>
      </c>
      <c r="FX82" s="7">
        <v>-1521</v>
      </c>
      <c r="FY82" s="7">
        <v>-1596</v>
      </c>
      <c r="FZ82" s="7">
        <v>-286</v>
      </c>
      <c r="GA82" s="7">
        <v>-754</v>
      </c>
      <c r="GB82" s="7">
        <v>0</v>
      </c>
      <c r="GC82" s="7">
        <v>-76</v>
      </c>
      <c r="GD82" s="7">
        <v>0</v>
      </c>
      <c r="GE82" s="7">
        <v>0</v>
      </c>
      <c r="GF82" s="7">
        <v>-36</v>
      </c>
      <c r="GG82" s="7">
        <v>0</v>
      </c>
      <c r="GH82" s="7">
        <v>0</v>
      </c>
      <c r="GI82" s="7">
        <v>0</v>
      </c>
      <c r="GJ82" s="7">
        <v>-968</v>
      </c>
      <c r="GK82" s="7">
        <v>-1769</v>
      </c>
      <c r="GL82" s="7">
        <v>-90</v>
      </c>
      <c r="GM82" s="7">
        <v>-810</v>
      </c>
      <c r="GN82" s="7">
        <v>-150</v>
      </c>
      <c r="GO82" s="7">
        <v>-100</v>
      </c>
      <c r="GP82" s="7">
        <v>-1336</v>
      </c>
      <c r="GQ82" s="7">
        <v>-672</v>
      </c>
      <c r="GR82" s="7">
        <v>-215</v>
      </c>
      <c r="GS82" s="7">
        <v>0</v>
      </c>
      <c r="GT82" s="7">
        <v>0</v>
      </c>
      <c r="GU82" s="7">
        <v>-50</v>
      </c>
      <c r="GV82" s="7">
        <v>-1028</v>
      </c>
      <c r="GW82" s="7">
        <v>0</v>
      </c>
      <c r="GX82" s="7">
        <v>0</v>
      </c>
      <c r="GY82" s="7">
        <v>-702</v>
      </c>
      <c r="GZ82" s="7">
        <v>0</v>
      </c>
      <c r="HA82" s="7">
        <v>0</v>
      </c>
      <c r="HB82" s="7">
        <v>-633</v>
      </c>
      <c r="HC82" s="7">
        <v>0</v>
      </c>
      <c r="HD82" s="7">
        <v>-70</v>
      </c>
      <c r="HE82" s="7">
        <v>-102</v>
      </c>
      <c r="HF82" s="7">
        <v>-181</v>
      </c>
      <c r="HG82" s="7">
        <v>0</v>
      </c>
      <c r="HH82" s="7">
        <v>0</v>
      </c>
      <c r="HI82" s="7">
        <v>0</v>
      </c>
      <c r="HJ82" s="7">
        <v>0</v>
      </c>
      <c r="HK82" s="7">
        <v>0</v>
      </c>
      <c r="HL82" s="7">
        <v>-71</v>
      </c>
      <c r="HM82" s="7">
        <v>0</v>
      </c>
      <c r="HN82" s="7">
        <v>-614</v>
      </c>
      <c r="HO82" s="7">
        <v>-138</v>
      </c>
      <c r="HP82" s="7">
        <v>-134</v>
      </c>
      <c r="HQ82" s="7">
        <v>-16</v>
      </c>
      <c r="HR82" s="7">
        <v>-45</v>
      </c>
      <c r="HS82" s="7">
        <v>0</v>
      </c>
      <c r="HT82" s="7">
        <v>0</v>
      </c>
      <c r="HU82" s="7">
        <v>0</v>
      </c>
      <c r="HV82" s="7">
        <v>-24</v>
      </c>
      <c r="HW82" s="7">
        <v>0</v>
      </c>
      <c r="HX82" s="7">
        <v>0</v>
      </c>
      <c r="HY82" s="7">
        <v>0</v>
      </c>
      <c r="HZ82" s="7">
        <v>0</v>
      </c>
      <c r="IA82" s="7">
        <v>-30</v>
      </c>
      <c r="IB82" s="7">
        <v>0</v>
      </c>
      <c r="IC82" s="7">
        <v>0</v>
      </c>
      <c r="ID82" s="7">
        <v>-14</v>
      </c>
      <c r="IE82" s="7">
        <v>-101</v>
      </c>
      <c r="IF82" s="7">
        <v>-241</v>
      </c>
      <c r="IG82" s="7">
        <v>0</v>
      </c>
      <c r="IH82" s="7">
        <v>0</v>
      </c>
      <c r="II82" s="7">
        <v>-831</v>
      </c>
      <c r="IJ82" s="7">
        <v>0</v>
      </c>
      <c r="IK82" s="7">
        <v>0</v>
      </c>
      <c r="IL82" s="7">
        <v>-935</v>
      </c>
      <c r="IM82" s="7">
        <v>-19</v>
      </c>
      <c r="IN82" s="7">
        <v>0</v>
      </c>
      <c r="IO82" s="7">
        <v>-925</v>
      </c>
      <c r="IP82" s="7">
        <v>-75</v>
      </c>
      <c r="IQ82" s="7">
        <v>-281</v>
      </c>
      <c r="IR82" s="7">
        <v>-30</v>
      </c>
      <c r="IS82" s="7">
        <v>-327</v>
      </c>
      <c r="IT82" s="7">
        <v>0</v>
      </c>
      <c r="IU82" s="7">
        <v>0</v>
      </c>
      <c r="IV82" s="7">
        <v>0</v>
      </c>
      <c r="IW82" s="7">
        <v>-36</v>
      </c>
      <c r="IX82" s="7">
        <v>0</v>
      </c>
      <c r="IY82" s="7">
        <v>-267</v>
      </c>
      <c r="IZ82" s="7">
        <v>0</v>
      </c>
      <c r="JA82" s="7">
        <v>-96</v>
      </c>
      <c r="JB82" s="7">
        <v>0</v>
      </c>
      <c r="JC82" s="7">
        <v>0</v>
      </c>
      <c r="JD82" s="7">
        <v>0</v>
      </c>
      <c r="JE82" s="7">
        <v>-15</v>
      </c>
      <c r="JF82" s="7">
        <v>-21</v>
      </c>
      <c r="JG82" s="7">
        <v>0</v>
      </c>
      <c r="JH82" s="7">
        <v>-277</v>
      </c>
      <c r="JI82" s="7">
        <v>-149</v>
      </c>
      <c r="JJ82" s="7">
        <v>0</v>
      </c>
      <c r="JK82" s="7">
        <v>-3</v>
      </c>
      <c r="JL82" s="7">
        <v>-6</v>
      </c>
      <c r="JM82" s="7">
        <v>0</v>
      </c>
      <c r="JN82" s="7">
        <v>-105</v>
      </c>
      <c r="JO82" s="7">
        <v>0</v>
      </c>
      <c r="JP82" s="7">
        <v>0</v>
      </c>
      <c r="JQ82" s="7">
        <v>0</v>
      </c>
      <c r="JR82" s="7">
        <v>0</v>
      </c>
      <c r="JS82" s="7">
        <v>-267</v>
      </c>
      <c r="JT82" s="7">
        <v>0</v>
      </c>
      <c r="JU82" s="7">
        <v>-82</v>
      </c>
      <c r="JV82" s="7">
        <v>0</v>
      </c>
      <c r="JW82" s="7">
        <v>0</v>
      </c>
      <c r="JX82" s="7">
        <v>0</v>
      </c>
      <c r="JY82" s="7">
        <v>-347</v>
      </c>
      <c r="JZ82" s="7">
        <v>0</v>
      </c>
      <c r="KA82" s="7">
        <v>0</v>
      </c>
      <c r="KB82" s="7">
        <v>-83</v>
      </c>
      <c r="KC82" s="7">
        <v>-1</v>
      </c>
      <c r="KD82" s="7">
        <v>-1732</v>
      </c>
      <c r="KE82" s="7">
        <v>0</v>
      </c>
      <c r="KF82" s="7">
        <v>0</v>
      </c>
      <c r="KG82" s="7">
        <v>0</v>
      </c>
      <c r="KH82" s="7">
        <v>-24</v>
      </c>
      <c r="KI82" s="7">
        <v>-15</v>
      </c>
      <c r="KJ82" s="7">
        <v>0</v>
      </c>
      <c r="KK82" s="7">
        <v>0</v>
      </c>
      <c r="KL82" s="7">
        <v>0</v>
      </c>
      <c r="KM82" s="7">
        <v>-48</v>
      </c>
      <c r="KN82" s="7">
        <v>0</v>
      </c>
      <c r="KO82" s="7">
        <v>0</v>
      </c>
      <c r="KP82" s="7">
        <v>-38</v>
      </c>
      <c r="KQ82" s="7">
        <v>0</v>
      </c>
      <c r="KR82" s="7">
        <v>-70</v>
      </c>
      <c r="KS82" s="7">
        <v>0</v>
      </c>
      <c r="KT82" s="7">
        <v>0</v>
      </c>
      <c r="KU82" s="7">
        <v>0</v>
      </c>
      <c r="KV82" s="7">
        <v>0</v>
      </c>
      <c r="KW82" s="7">
        <v>-541</v>
      </c>
      <c r="KX82" s="7">
        <v>0</v>
      </c>
      <c r="KY82" s="7">
        <v>0</v>
      </c>
      <c r="KZ82" s="7">
        <v>0</v>
      </c>
      <c r="LA82" s="7">
        <v>-259</v>
      </c>
      <c r="LB82" s="7">
        <v>0</v>
      </c>
      <c r="LC82" s="7">
        <v>-518</v>
      </c>
      <c r="LD82" s="7">
        <v>-184</v>
      </c>
      <c r="LE82" s="7">
        <v>0</v>
      </c>
      <c r="LF82" s="7">
        <v>0</v>
      </c>
      <c r="LG82" s="7">
        <v>-1200</v>
      </c>
      <c r="LH82" s="7">
        <v>0</v>
      </c>
      <c r="LI82" s="7">
        <v>0</v>
      </c>
      <c r="LJ82" s="7">
        <v>0</v>
      </c>
      <c r="LK82" s="7">
        <v>0</v>
      </c>
      <c r="LL82" s="7">
        <v>-80</v>
      </c>
      <c r="LM82" s="7">
        <v>0</v>
      </c>
      <c r="LN82" s="7">
        <v>0</v>
      </c>
      <c r="LO82" s="7">
        <v>0</v>
      </c>
      <c r="LP82" s="7">
        <v>-59</v>
      </c>
      <c r="LQ82" s="7">
        <v>0</v>
      </c>
      <c r="LR82" s="7">
        <v>0</v>
      </c>
      <c r="LS82" s="7">
        <v>-489</v>
      </c>
      <c r="LT82" s="7">
        <v>-1424</v>
      </c>
      <c r="LU82" s="7">
        <v>0</v>
      </c>
      <c r="LV82" s="7">
        <v>-77</v>
      </c>
      <c r="LW82" s="7">
        <v>-10</v>
      </c>
      <c r="LX82" s="7">
        <v>0</v>
      </c>
      <c r="LY82" s="7">
        <v>-50</v>
      </c>
      <c r="LZ82" s="7">
        <v>-748</v>
      </c>
      <c r="MA82" s="7">
        <v>0</v>
      </c>
      <c r="MB82" s="7">
        <v>-69</v>
      </c>
      <c r="MC82" s="7">
        <v>-98</v>
      </c>
      <c r="MD82" s="7">
        <v>0</v>
      </c>
      <c r="ME82" s="7">
        <v>-97</v>
      </c>
      <c r="MF82" s="7">
        <v>0</v>
      </c>
      <c r="MG82" s="7">
        <v>-38</v>
      </c>
      <c r="MH82" s="7">
        <v>-17</v>
      </c>
      <c r="MI82" s="7">
        <v>-53</v>
      </c>
      <c r="MJ82" s="7">
        <v>0</v>
      </c>
      <c r="MK82" s="7">
        <v>0</v>
      </c>
      <c r="ML82" s="7">
        <v>-180</v>
      </c>
      <c r="MM82" s="7">
        <v>-3</v>
      </c>
      <c r="MN82" s="7">
        <v>-57</v>
      </c>
      <c r="MO82" s="7">
        <v>0</v>
      </c>
      <c r="MP82" s="7">
        <v>0</v>
      </c>
      <c r="MQ82" s="7">
        <v>-146</v>
      </c>
      <c r="MR82" s="7">
        <v>0</v>
      </c>
      <c r="MS82" s="7">
        <v>0</v>
      </c>
      <c r="MT82" s="7">
        <v>-785</v>
      </c>
      <c r="MU82" s="7">
        <v>0</v>
      </c>
      <c r="MV82" s="7">
        <v>-127</v>
      </c>
      <c r="MW82" s="7">
        <v>0</v>
      </c>
      <c r="MX82" s="7">
        <v>-10</v>
      </c>
      <c r="MY82" s="7">
        <v>-13</v>
      </c>
      <c r="MZ82" s="7">
        <v>0</v>
      </c>
      <c r="NA82" s="7">
        <v>0</v>
      </c>
      <c r="NB82" s="7">
        <v>0</v>
      </c>
      <c r="NC82" s="7">
        <v>0</v>
      </c>
      <c r="ND82" s="7">
        <v>-542</v>
      </c>
      <c r="NE82" s="7">
        <v>-289</v>
      </c>
      <c r="NF82" s="7">
        <v>0</v>
      </c>
      <c r="NG82" s="7">
        <v>0</v>
      </c>
      <c r="NH82" s="7">
        <v>-42</v>
      </c>
      <c r="NI82" s="7">
        <v>0</v>
      </c>
      <c r="NJ82" s="7">
        <v>-118</v>
      </c>
      <c r="NK82" s="7">
        <v>0</v>
      </c>
      <c r="NL82" s="7">
        <v>-22</v>
      </c>
      <c r="NM82" s="7">
        <v>0</v>
      </c>
      <c r="NN82" s="7">
        <v>0</v>
      </c>
      <c r="NO82" s="7">
        <v>0</v>
      </c>
      <c r="NP82" s="7">
        <v>0</v>
      </c>
      <c r="NQ82" s="7">
        <v>-31</v>
      </c>
      <c r="NR82" s="7">
        <v>0</v>
      </c>
      <c r="NS82" s="7">
        <v>0</v>
      </c>
      <c r="NT82" s="7">
        <v>0</v>
      </c>
      <c r="NU82" s="7">
        <v>-1090</v>
      </c>
      <c r="NV82" s="7">
        <v>0</v>
      </c>
      <c r="NW82" s="7">
        <v>-14</v>
      </c>
      <c r="NX82" s="7">
        <v>0</v>
      </c>
      <c r="NY82" s="7">
        <v>-1</v>
      </c>
      <c r="NZ82" s="7">
        <v>-1026</v>
      </c>
      <c r="OA82" s="7">
        <v>0</v>
      </c>
      <c r="OB82" s="7">
        <v>-17</v>
      </c>
      <c r="OC82" s="7">
        <v>0</v>
      </c>
      <c r="OD82" s="7">
        <v>-139</v>
      </c>
      <c r="OE82" s="7">
        <v>0</v>
      </c>
      <c r="OF82" s="7">
        <v>-248</v>
      </c>
      <c r="OG82" s="7">
        <v>-366</v>
      </c>
      <c r="OH82" s="7">
        <v>0</v>
      </c>
      <c r="OI82" s="7">
        <v>-27</v>
      </c>
      <c r="OJ82" s="7">
        <v>0</v>
      </c>
      <c r="OK82" s="7">
        <v>-31</v>
      </c>
      <c r="OL82" s="7">
        <v>0</v>
      </c>
      <c r="OM82" s="7">
        <v>0</v>
      </c>
      <c r="ON82" s="7">
        <v>0</v>
      </c>
      <c r="OO82" s="7">
        <v>-52</v>
      </c>
      <c r="OP82" s="7">
        <v>0</v>
      </c>
      <c r="OQ82" s="7">
        <v>0</v>
      </c>
      <c r="OR82" s="7">
        <v>-121</v>
      </c>
      <c r="OS82" s="7">
        <v>-135</v>
      </c>
      <c r="OT82" s="7">
        <v>0</v>
      </c>
      <c r="OU82" s="7">
        <v>0</v>
      </c>
      <c r="OV82" s="7">
        <v>0</v>
      </c>
      <c r="OW82" s="7">
        <v>-309</v>
      </c>
      <c r="OX82" s="7">
        <v>0</v>
      </c>
      <c r="OY82" s="7">
        <v>-19</v>
      </c>
      <c r="OZ82" s="7">
        <v>-19</v>
      </c>
      <c r="PA82" s="7">
        <v>0</v>
      </c>
      <c r="PB82" s="7">
        <v>-361</v>
      </c>
      <c r="PC82" s="7">
        <v>0</v>
      </c>
      <c r="PD82" s="7">
        <v>-204</v>
      </c>
      <c r="PE82" s="7">
        <v>0</v>
      </c>
      <c r="PF82" s="7">
        <v>-172</v>
      </c>
      <c r="PG82" s="7">
        <v>0</v>
      </c>
      <c r="PH82" s="7">
        <v>0</v>
      </c>
      <c r="PI82" s="7">
        <v>-40</v>
      </c>
      <c r="PJ82" s="7">
        <v>0</v>
      </c>
      <c r="PK82" s="7">
        <v>-92</v>
      </c>
      <c r="PL82" s="7">
        <v>0</v>
      </c>
      <c r="PM82" s="7">
        <v>0</v>
      </c>
      <c r="PN82" s="7">
        <v>0</v>
      </c>
      <c r="PO82" s="7">
        <v>0</v>
      </c>
      <c r="PP82" s="7">
        <v>-145</v>
      </c>
      <c r="PQ82" s="7">
        <v>0</v>
      </c>
      <c r="PR82" s="7">
        <v>0</v>
      </c>
      <c r="PS82" s="7">
        <v>0</v>
      </c>
      <c r="PT82" s="7">
        <v>0</v>
      </c>
      <c r="PU82" s="7">
        <v>0</v>
      </c>
      <c r="PV82" s="7">
        <v>0</v>
      </c>
      <c r="PW82" s="7">
        <v>0</v>
      </c>
      <c r="PX82" s="7">
        <v>-51</v>
      </c>
      <c r="PY82" s="7">
        <v>-43</v>
      </c>
      <c r="PZ82" s="7">
        <v>-198</v>
      </c>
      <c r="QA82" s="7">
        <v>0</v>
      </c>
      <c r="QB82" s="7">
        <v>-81</v>
      </c>
      <c r="QC82" s="7">
        <v>0</v>
      </c>
      <c r="QD82" s="7">
        <v>0</v>
      </c>
      <c r="QE82" s="7">
        <v>0</v>
      </c>
      <c r="QF82" s="7">
        <v>-46</v>
      </c>
      <c r="QG82" s="7">
        <v>0</v>
      </c>
      <c r="QH82" s="7">
        <v>0</v>
      </c>
      <c r="QI82" s="7">
        <v>0</v>
      </c>
      <c r="QJ82" s="7">
        <v>0</v>
      </c>
      <c r="QK82" s="7">
        <v>-93</v>
      </c>
      <c r="QL82" s="7">
        <v>-46</v>
      </c>
      <c r="QM82" s="7">
        <v>0</v>
      </c>
      <c r="QN82" s="7">
        <v>0</v>
      </c>
      <c r="QO82" s="7">
        <v>-133</v>
      </c>
      <c r="QP82" s="7">
        <v>-9</v>
      </c>
      <c r="QQ82" s="7">
        <v>-508</v>
      </c>
      <c r="QR82" s="7">
        <v>0</v>
      </c>
      <c r="QS82" s="7">
        <v>-374</v>
      </c>
      <c r="QT82" s="7">
        <v>0</v>
      </c>
      <c r="QU82" s="7">
        <v>0</v>
      </c>
      <c r="QV82" s="7">
        <v>-873</v>
      </c>
      <c r="QW82" s="7">
        <v>0</v>
      </c>
      <c r="QX82" s="7">
        <v>-173</v>
      </c>
      <c r="QY82" s="7">
        <v>0</v>
      </c>
      <c r="QZ82" s="7">
        <v>0</v>
      </c>
      <c r="RA82" s="7">
        <v>0</v>
      </c>
      <c r="RB82" s="7">
        <v>-57</v>
      </c>
      <c r="RC82" s="7">
        <v>-291</v>
      </c>
      <c r="RD82" s="7">
        <v>-64</v>
      </c>
      <c r="RE82" s="7">
        <v>0</v>
      </c>
      <c r="RF82" s="7">
        <v>-540</v>
      </c>
      <c r="RG82" s="7">
        <v>0</v>
      </c>
      <c r="RH82" s="7">
        <v>0</v>
      </c>
      <c r="RI82" s="7">
        <v>-15</v>
      </c>
      <c r="RJ82" s="7">
        <v>0</v>
      </c>
      <c r="RK82" s="7">
        <v>0</v>
      </c>
      <c r="RL82" s="7">
        <v>0</v>
      </c>
      <c r="RM82" s="7">
        <v>-17</v>
      </c>
      <c r="RN82" s="7">
        <v>0</v>
      </c>
      <c r="RO82" s="7">
        <v>0</v>
      </c>
      <c r="RP82" s="7">
        <v>-170</v>
      </c>
      <c r="RQ82" s="7">
        <v>-24</v>
      </c>
      <c r="RR82" s="7">
        <v>-3</v>
      </c>
      <c r="RS82" s="7">
        <v>-698</v>
      </c>
      <c r="RT82" s="7">
        <v>0</v>
      </c>
      <c r="RU82" s="7">
        <v>0</v>
      </c>
      <c r="RV82" s="7">
        <v>-61</v>
      </c>
      <c r="RW82" s="7">
        <v>0</v>
      </c>
      <c r="RX82" s="7">
        <v>0</v>
      </c>
      <c r="RY82" s="7">
        <v>-26</v>
      </c>
      <c r="RZ82" s="7">
        <v>0</v>
      </c>
      <c r="SA82" s="7">
        <v>0</v>
      </c>
      <c r="SB82" s="7">
        <v>-381</v>
      </c>
      <c r="SC82" s="7">
        <v>-424</v>
      </c>
      <c r="SD82" s="7">
        <v>-46</v>
      </c>
      <c r="SE82" s="7">
        <v>0</v>
      </c>
      <c r="SF82" s="7">
        <v>-115</v>
      </c>
      <c r="SG82" s="7">
        <v>0</v>
      </c>
      <c r="SH82" s="7">
        <v>-64</v>
      </c>
      <c r="SI82" s="7">
        <v>0</v>
      </c>
      <c r="SJ82" s="7">
        <v>0</v>
      </c>
      <c r="SK82" s="7">
        <v>0</v>
      </c>
      <c r="SL82" s="7">
        <v>-60</v>
      </c>
      <c r="SM82" s="7">
        <v>-95</v>
      </c>
      <c r="SN82" s="7">
        <v>-82</v>
      </c>
      <c r="SO82" s="7">
        <v>-189</v>
      </c>
      <c r="SP82" s="7">
        <v>-85</v>
      </c>
      <c r="SQ82" s="7">
        <v>-70</v>
      </c>
      <c r="SR82" s="7">
        <v>0</v>
      </c>
      <c r="SS82" s="7">
        <v>0</v>
      </c>
      <c r="ST82" s="7">
        <v>0</v>
      </c>
      <c r="SU82" s="7">
        <v>-128</v>
      </c>
      <c r="SV82" s="7">
        <v>-53</v>
      </c>
      <c r="SW82" s="7">
        <v>0</v>
      </c>
      <c r="SX82" s="7">
        <v>0</v>
      </c>
      <c r="SY82" s="7">
        <v>-49</v>
      </c>
      <c r="SZ82" s="7">
        <v>0</v>
      </c>
      <c r="TA82" s="7">
        <v>0</v>
      </c>
      <c r="TB82" s="7">
        <v>-48</v>
      </c>
      <c r="TC82" s="7">
        <v>-73</v>
      </c>
      <c r="TD82" s="7">
        <v>0</v>
      </c>
      <c r="TE82" s="7">
        <v>0</v>
      </c>
      <c r="TF82" s="7">
        <v>0</v>
      </c>
      <c r="TG82" s="7">
        <v>0</v>
      </c>
      <c r="TH82" s="7">
        <v>-5</v>
      </c>
      <c r="TI82" s="7">
        <v>0</v>
      </c>
      <c r="TJ82" s="7">
        <v>0</v>
      </c>
      <c r="TK82" s="7">
        <v>0</v>
      </c>
      <c r="TL82" s="7">
        <v>0</v>
      </c>
      <c r="TM82" s="7">
        <v>-112</v>
      </c>
      <c r="TN82" s="7">
        <v>-1</v>
      </c>
      <c r="TO82" s="7">
        <v>-62</v>
      </c>
      <c r="TP82" s="7">
        <v>0</v>
      </c>
      <c r="TQ82" s="7">
        <v>-355</v>
      </c>
      <c r="TR82" s="7">
        <v>-576</v>
      </c>
      <c r="TS82" s="7">
        <v>-314</v>
      </c>
      <c r="TT82" s="7">
        <v>-623</v>
      </c>
      <c r="TU82" s="7">
        <v>0</v>
      </c>
      <c r="TV82" s="7">
        <v>-150</v>
      </c>
      <c r="TW82" s="7">
        <v>-384</v>
      </c>
      <c r="TX82" s="7">
        <v>0</v>
      </c>
      <c r="TY82" s="7">
        <v>0</v>
      </c>
      <c r="TZ82" s="7">
        <v>-53</v>
      </c>
      <c r="UA82" s="7">
        <v>0</v>
      </c>
      <c r="UB82" s="7">
        <v>0</v>
      </c>
      <c r="UC82" s="7">
        <v>0</v>
      </c>
      <c r="UD82" s="7">
        <v>0</v>
      </c>
      <c r="UE82" s="7">
        <v>-66</v>
      </c>
      <c r="UF82" s="7">
        <v>-372</v>
      </c>
      <c r="UG82" s="7">
        <v>-41</v>
      </c>
      <c r="UH82" s="7">
        <v>0</v>
      </c>
      <c r="UI82" s="7">
        <v>0</v>
      </c>
      <c r="UJ82" s="7">
        <v>-225</v>
      </c>
      <c r="UK82" s="7">
        <v>0</v>
      </c>
      <c r="UL82" s="7">
        <v>-16</v>
      </c>
      <c r="UM82" s="7">
        <v>0</v>
      </c>
      <c r="UN82" s="7">
        <v>-138</v>
      </c>
      <c r="UO82" s="7">
        <v>0</v>
      </c>
      <c r="UP82" s="7">
        <v>-38</v>
      </c>
      <c r="UQ82" s="7">
        <v>0</v>
      </c>
      <c r="UR82" s="7">
        <v>0</v>
      </c>
      <c r="US82" s="7">
        <v>0</v>
      </c>
      <c r="UT82" s="7">
        <v>0</v>
      </c>
      <c r="UU82" s="7">
        <v>0</v>
      </c>
      <c r="UV82" s="7">
        <v>0</v>
      </c>
      <c r="UW82" s="7">
        <v>0</v>
      </c>
      <c r="UX82" s="7">
        <v>0</v>
      </c>
      <c r="UY82" s="7">
        <v>0</v>
      </c>
      <c r="UZ82" s="7">
        <v>-81</v>
      </c>
      <c r="VA82" s="7">
        <v>-113</v>
      </c>
      <c r="VB82" s="7">
        <v>-257</v>
      </c>
      <c r="VC82" s="7">
        <v>0</v>
      </c>
      <c r="VD82" s="7">
        <v>-76</v>
      </c>
      <c r="VE82" s="7">
        <v>-1</v>
      </c>
      <c r="VF82" s="7">
        <v>0</v>
      </c>
      <c r="VG82" s="7">
        <v>-339</v>
      </c>
      <c r="VH82" s="7">
        <v>-123</v>
      </c>
      <c r="VI82" s="7">
        <v>-35</v>
      </c>
      <c r="VJ82" s="7">
        <v>0</v>
      </c>
      <c r="VK82" s="7">
        <v>0</v>
      </c>
      <c r="VL82" s="7">
        <v>0</v>
      </c>
      <c r="VM82" s="7">
        <v>0</v>
      </c>
      <c r="VN82" s="7">
        <v>0</v>
      </c>
      <c r="VO82" s="7">
        <v>0</v>
      </c>
      <c r="VP82" s="7">
        <v>0</v>
      </c>
      <c r="VQ82" s="7">
        <v>0</v>
      </c>
      <c r="VR82" s="7">
        <v>0</v>
      </c>
      <c r="VS82" s="7">
        <v>-856</v>
      </c>
      <c r="VT82" s="7">
        <v>-25</v>
      </c>
      <c r="VU82" s="7">
        <v>-340</v>
      </c>
      <c r="VV82" s="7">
        <v>0</v>
      </c>
      <c r="VW82" s="7">
        <v>0</v>
      </c>
      <c r="VX82" s="7">
        <v>0</v>
      </c>
      <c r="VY82" s="7">
        <v>0</v>
      </c>
      <c r="VZ82" s="7">
        <v>0</v>
      </c>
      <c r="WA82" s="7">
        <v>0</v>
      </c>
      <c r="WB82" s="7">
        <v>-234</v>
      </c>
      <c r="WC82" s="7">
        <v>-70</v>
      </c>
      <c r="WD82" s="7">
        <v>0</v>
      </c>
      <c r="WE82" s="7">
        <v>0</v>
      </c>
      <c r="WF82" s="7">
        <v>-5</v>
      </c>
      <c r="WG82" s="7">
        <v>-30</v>
      </c>
      <c r="WH82" s="7">
        <v>0</v>
      </c>
      <c r="WI82" s="7">
        <v>381</v>
      </c>
      <c r="WJ82" s="7">
        <v>0</v>
      </c>
      <c r="WK82" s="7">
        <v>0</v>
      </c>
      <c r="WL82" s="7">
        <v>0</v>
      </c>
      <c r="WM82" s="7">
        <v>0</v>
      </c>
      <c r="WN82" s="7">
        <v>0</v>
      </c>
      <c r="WO82" s="7">
        <v>0</v>
      </c>
      <c r="WP82" s="7">
        <v>-22</v>
      </c>
      <c r="WQ82" s="7">
        <v>616</v>
      </c>
      <c r="WR82" s="7">
        <v>0</v>
      </c>
      <c r="WS82" s="7">
        <v>-120</v>
      </c>
      <c r="WT82" s="7">
        <v>-825</v>
      </c>
      <c r="WU82" s="7">
        <v>0</v>
      </c>
      <c r="WV82" s="7">
        <v>-51</v>
      </c>
      <c r="WW82" s="7">
        <v>0</v>
      </c>
      <c r="WX82" s="7">
        <v>-325</v>
      </c>
      <c r="WY82" s="7">
        <v>0</v>
      </c>
      <c r="WZ82" s="7">
        <v>0</v>
      </c>
      <c r="XA82" s="7">
        <v>0</v>
      </c>
      <c r="XB82" s="7">
        <v>0</v>
      </c>
      <c r="XC82" s="7">
        <v>0</v>
      </c>
      <c r="XD82" s="7">
        <v>0</v>
      </c>
      <c r="XE82" s="7">
        <v>0</v>
      </c>
      <c r="XF82" s="7">
        <v>0</v>
      </c>
      <c r="XG82" s="7">
        <v>0</v>
      </c>
      <c r="XH82" s="7">
        <v>-57</v>
      </c>
      <c r="XI82" s="7">
        <v>-109</v>
      </c>
      <c r="XJ82" s="7">
        <v>0</v>
      </c>
      <c r="XK82" s="7">
        <v>-345</v>
      </c>
      <c r="XL82" s="7">
        <v>0</v>
      </c>
      <c r="XM82" s="7">
        <v>-89</v>
      </c>
      <c r="XN82" s="7">
        <v>0</v>
      </c>
      <c r="XO82" s="7">
        <v>-444</v>
      </c>
      <c r="XP82" s="7">
        <v>0</v>
      </c>
      <c r="XQ82" s="7">
        <v>0</v>
      </c>
      <c r="XR82" s="7">
        <v>-486</v>
      </c>
      <c r="XS82" s="7">
        <v>-11</v>
      </c>
      <c r="XT82" s="7">
        <v>0</v>
      </c>
      <c r="XU82" s="7">
        <v>-1</v>
      </c>
      <c r="XV82" s="7">
        <v>0</v>
      </c>
      <c r="XW82" s="7">
        <v>0</v>
      </c>
      <c r="XX82" s="7">
        <v>0</v>
      </c>
      <c r="XY82" s="7">
        <v>0</v>
      </c>
      <c r="XZ82" s="7">
        <v>-51</v>
      </c>
      <c r="YA82" s="7">
        <v>-131</v>
      </c>
      <c r="YB82" s="7">
        <v>-62</v>
      </c>
      <c r="YC82" s="7">
        <v>0</v>
      </c>
      <c r="YD82" s="7">
        <v>0</v>
      </c>
      <c r="YE82" s="7">
        <v>0</v>
      </c>
      <c r="YF82" s="7">
        <v>-6</v>
      </c>
      <c r="YG82" s="7">
        <v>-985</v>
      </c>
      <c r="YH82" s="7">
        <v>0</v>
      </c>
      <c r="YI82" s="7">
        <v>0</v>
      </c>
      <c r="YJ82" s="7">
        <v>0</v>
      </c>
      <c r="YK82" s="7">
        <v>-66</v>
      </c>
      <c r="YL82" s="7">
        <v>0</v>
      </c>
      <c r="YM82" s="7">
        <v>0</v>
      </c>
      <c r="YN82" s="7">
        <v>-67</v>
      </c>
      <c r="YO82" s="7">
        <v>0</v>
      </c>
      <c r="YP82" s="7">
        <v>0</v>
      </c>
      <c r="YQ82" s="7">
        <v>0</v>
      </c>
      <c r="YR82" s="7">
        <v>0</v>
      </c>
      <c r="YS82" s="7">
        <v>0</v>
      </c>
      <c r="YT82" s="7">
        <v>-397</v>
      </c>
      <c r="YU82" s="7">
        <v>0</v>
      </c>
      <c r="YV82" s="7">
        <v>0</v>
      </c>
      <c r="YW82" s="7">
        <v>0</v>
      </c>
      <c r="YX82" s="7">
        <v>0</v>
      </c>
      <c r="YY82" s="7">
        <v>-808</v>
      </c>
      <c r="YZ82" s="7">
        <v>0</v>
      </c>
      <c r="ZA82" s="7">
        <v>0</v>
      </c>
      <c r="ZB82" s="7">
        <v>0</v>
      </c>
      <c r="ZC82" s="7">
        <v>-149</v>
      </c>
      <c r="ZD82" s="7">
        <v>0</v>
      </c>
      <c r="ZE82" s="7">
        <v>-16</v>
      </c>
      <c r="ZF82" s="7">
        <v>0</v>
      </c>
      <c r="ZG82" s="7">
        <v>-202</v>
      </c>
      <c r="ZH82" s="7">
        <v>-66</v>
      </c>
      <c r="ZI82" s="7">
        <v>-304</v>
      </c>
      <c r="ZJ82" s="7">
        <v>-651</v>
      </c>
      <c r="ZK82" s="7">
        <v>-20</v>
      </c>
      <c r="ZL82" s="7">
        <v>0</v>
      </c>
      <c r="ZM82" s="7">
        <v>0</v>
      </c>
      <c r="ZN82" s="7">
        <v>0</v>
      </c>
      <c r="ZO82" s="7">
        <v>0</v>
      </c>
      <c r="ZP82" s="7">
        <v>-9</v>
      </c>
      <c r="ZQ82" s="7">
        <v>-499</v>
      </c>
      <c r="ZR82" s="7">
        <v>0</v>
      </c>
      <c r="ZS82" s="7">
        <v>0</v>
      </c>
      <c r="ZT82" s="7">
        <v>0</v>
      </c>
      <c r="ZU82" s="7">
        <v>0</v>
      </c>
      <c r="ZV82" s="7">
        <v>0</v>
      </c>
      <c r="ZW82" s="7">
        <v>-1008</v>
      </c>
      <c r="ZX82" s="7">
        <v>0</v>
      </c>
      <c r="ZY82" s="7">
        <v>-5</v>
      </c>
      <c r="ZZ82" s="7">
        <v>0</v>
      </c>
      <c r="AAA82" s="7">
        <v>0</v>
      </c>
      <c r="AAB82" s="7">
        <v>0</v>
      </c>
      <c r="AAC82" s="7">
        <v>-97</v>
      </c>
      <c r="AAD82" s="7">
        <v>0</v>
      </c>
      <c r="AAE82" s="7">
        <v>0</v>
      </c>
      <c r="AAF82" s="7">
        <v>-747</v>
      </c>
      <c r="AAG82" s="7">
        <v>-38</v>
      </c>
      <c r="AAH82" s="7">
        <v>-615</v>
      </c>
      <c r="AAI82" s="7">
        <v>0</v>
      </c>
      <c r="AAJ82" s="7">
        <v>0</v>
      </c>
      <c r="AAK82" s="7">
        <v>-442</v>
      </c>
      <c r="AAL82" s="7">
        <v>0</v>
      </c>
      <c r="AAM82" s="7">
        <v>0</v>
      </c>
      <c r="AAN82" s="7">
        <v>0</v>
      </c>
      <c r="AAO82" s="7">
        <v>-42</v>
      </c>
      <c r="AAP82" s="7">
        <v>-19</v>
      </c>
      <c r="AAQ82" s="7">
        <v>-97</v>
      </c>
      <c r="AAR82" s="7">
        <v>0</v>
      </c>
      <c r="AAS82" s="7">
        <v>0</v>
      </c>
      <c r="AAT82" s="7">
        <v>0</v>
      </c>
      <c r="AAU82" s="7">
        <v>0</v>
      </c>
      <c r="AAV82" s="7">
        <v>0</v>
      </c>
      <c r="AAW82" s="7">
        <v>0</v>
      </c>
      <c r="AAX82" s="7">
        <v>0</v>
      </c>
      <c r="AAY82" s="7">
        <v>-14</v>
      </c>
      <c r="AAZ82" s="7">
        <v>-1098</v>
      </c>
      <c r="ABA82" s="7">
        <v>0</v>
      </c>
      <c r="ABB82" s="7">
        <v>-1365</v>
      </c>
      <c r="ABC82" s="7">
        <v>-735</v>
      </c>
      <c r="ABD82" s="7">
        <v>-814</v>
      </c>
      <c r="ABE82" s="7">
        <v>0</v>
      </c>
      <c r="ABF82" s="7">
        <v>-71</v>
      </c>
      <c r="ABG82" s="7">
        <v>0</v>
      </c>
      <c r="ABH82" s="7">
        <v>0</v>
      </c>
      <c r="ABI82" s="7">
        <v>-810</v>
      </c>
      <c r="ABJ82" s="7">
        <v>0</v>
      </c>
      <c r="ABK82" s="7">
        <v>-24</v>
      </c>
      <c r="ABL82" s="7">
        <v>-43</v>
      </c>
      <c r="ABM82" s="7">
        <v>-148</v>
      </c>
      <c r="ABN82" s="7">
        <v>0</v>
      </c>
      <c r="ABO82" s="7">
        <v>-169</v>
      </c>
      <c r="ABP82" s="7">
        <v>0</v>
      </c>
      <c r="ABQ82" s="7">
        <v>0</v>
      </c>
      <c r="ABR82" s="7">
        <v>-64</v>
      </c>
      <c r="ABS82" s="7">
        <v>0</v>
      </c>
      <c r="ABT82" s="7">
        <v>0</v>
      </c>
      <c r="ABU82" s="7">
        <v>0</v>
      </c>
      <c r="ABV82" s="7">
        <v>0</v>
      </c>
      <c r="ABW82" s="7">
        <v>0</v>
      </c>
      <c r="ABX82" s="7">
        <v>-2063</v>
      </c>
      <c r="ABY82" s="7">
        <v>-74</v>
      </c>
      <c r="ABZ82" s="7">
        <v>-476</v>
      </c>
      <c r="ACA82" s="7">
        <v>0</v>
      </c>
      <c r="ACB82" s="7">
        <v>0</v>
      </c>
      <c r="ACC82" s="7">
        <v>0</v>
      </c>
      <c r="ACD82" s="7">
        <v>0</v>
      </c>
      <c r="ACE82" s="7">
        <v>0</v>
      </c>
      <c r="ACF82" s="7">
        <v>-21</v>
      </c>
      <c r="ACG82" s="7">
        <v>0</v>
      </c>
      <c r="ACH82" s="7">
        <v>0</v>
      </c>
      <c r="ACI82" s="7">
        <v>0</v>
      </c>
      <c r="ACJ82" s="7">
        <v>0</v>
      </c>
      <c r="ACK82" s="7">
        <v>-1025</v>
      </c>
      <c r="ACL82" s="7">
        <v>0</v>
      </c>
      <c r="ACM82" s="7">
        <v>-83</v>
      </c>
      <c r="ACN82" s="7">
        <v>0</v>
      </c>
      <c r="ACO82" s="7">
        <v>-13</v>
      </c>
      <c r="ACP82" s="7">
        <v>0</v>
      </c>
      <c r="ACQ82" s="7">
        <v>0</v>
      </c>
      <c r="ACR82" s="7">
        <v>0</v>
      </c>
      <c r="ACS82" s="7">
        <v>0</v>
      </c>
      <c r="ACT82" s="7">
        <v>0</v>
      </c>
      <c r="ACU82" s="7">
        <v>0</v>
      </c>
      <c r="ACV82" s="7">
        <v>-16</v>
      </c>
      <c r="ACW82" s="7">
        <v>0</v>
      </c>
      <c r="ACX82" s="7">
        <v>0</v>
      </c>
      <c r="ACY82" s="7">
        <v>0</v>
      </c>
      <c r="ACZ82" s="7">
        <v>0</v>
      </c>
      <c r="ADA82" s="7">
        <v>0</v>
      </c>
      <c r="ADB82" s="7">
        <v>0</v>
      </c>
      <c r="ADC82" s="7">
        <v>0</v>
      </c>
      <c r="ADD82" s="7">
        <v>0</v>
      </c>
      <c r="ADE82" s="7">
        <v>0</v>
      </c>
      <c r="ADF82" s="7">
        <v>0</v>
      </c>
      <c r="ADG82" s="7">
        <v>0</v>
      </c>
      <c r="ADH82" s="7">
        <v>0</v>
      </c>
      <c r="ADI82" s="7">
        <v>-290</v>
      </c>
      <c r="ADJ82" s="7">
        <v>0</v>
      </c>
      <c r="ADK82" s="7">
        <v>0</v>
      </c>
      <c r="ADL82" s="7">
        <v>-51</v>
      </c>
      <c r="ADM82" s="7">
        <v>0</v>
      </c>
      <c r="ADN82" s="7">
        <v>0</v>
      </c>
      <c r="ADO82" s="7">
        <v>0</v>
      </c>
      <c r="ADP82" s="7">
        <v>0</v>
      </c>
      <c r="ADQ82" s="7">
        <v>0</v>
      </c>
      <c r="ADR82" s="7">
        <v>0</v>
      </c>
      <c r="ADS82" s="7">
        <v>0</v>
      </c>
      <c r="ADT82" s="7">
        <v>0</v>
      </c>
      <c r="ADU82" s="7">
        <v>0</v>
      </c>
      <c r="ADV82" s="7">
        <v>0</v>
      </c>
      <c r="ADW82" s="7">
        <v>0</v>
      </c>
      <c r="ADX82" s="7">
        <v>-531</v>
      </c>
      <c r="ADY82" s="7">
        <v>0</v>
      </c>
      <c r="ADZ82" s="7">
        <v>0</v>
      </c>
      <c r="AEA82" s="7">
        <v>0</v>
      </c>
      <c r="AEB82" s="7">
        <v>0</v>
      </c>
      <c r="AEC82" s="7">
        <v>0</v>
      </c>
      <c r="AED82" s="7">
        <v>-168</v>
      </c>
      <c r="AEE82" s="7">
        <v>-70</v>
      </c>
      <c r="AEF82" s="7">
        <v>-33</v>
      </c>
      <c r="AEG82" s="7">
        <v>-38</v>
      </c>
      <c r="AEH82" s="7">
        <v>0</v>
      </c>
      <c r="AEI82" s="7">
        <v>-94</v>
      </c>
      <c r="AEJ82" s="7">
        <v>-265</v>
      </c>
      <c r="AEK82" s="7">
        <v>-79</v>
      </c>
      <c r="AEL82" s="7">
        <v>0</v>
      </c>
      <c r="AEM82" s="7">
        <v>-396</v>
      </c>
      <c r="AEN82" s="7">
        <v>-87</v>
      </c>
      <c r="AEO82" s="7">
        <v>-558</v>
      </c>
      <c r="AEP82" s="7">
        <v>-259</v>
      </c>
      <c r="AEQ82" s="7">
        <v>0</v>
      </c>
      <c r="AER82" s="7">
        <v>0</v>
      </c>
      <c r="AES82" s="7">
        <v>0</v>
      </c>
      <c r="AET82" s="7">
        <v>0</v>
      </c>
      <c r="AEU82" s="7">
        <v>0</v>
      </c>
      <c r="AEV82" s="7">
        <v>-73</v>
      </c>
      <c r="AEW82" s="7">
        <v>-1033</v>
      </c>
      <c r="AEX82" s="7">
        <v>0</v>
      </c>
      <c r="AEY82" s="7">
        <v>-515</v>
      </c>
      <c r="AEZ82" s="7">
        <v>-56</v>
      </c>
      <c r="AFA82" s="7">
        <v>0</v>
      </c>
      <c r="AFB82" s="7">
        <v>-445</v>
      </c>
      <c r="AFC82" s="7">
        <v>-879</v>
      </c>
      <c r="AFD82" s="7">
        <v>-7</v>
      </c>
      <c r="AFE82" s="7">
        <v>0</v>
      </c>
      <c r="AFF82" s="7">
        <v>-71</v>
      </c>
      <c r="AFG82" s="7">
        <v>-1215</v>
      </c>
      <c r="AFH82" s="7">
        <v>0</v>
      </c>
      <c r="AFI82" s="7">
        <v>-105</v>
      </c>
      <c r="AFJ82" s="7">
        <v>-285</v>
      </c>
      <c r="AFK82" s="7">
        <v>-1420</v>
      </c>
      <c r="AFL82" s="7">
        <v>0</v>
      </c>
      <c r="AFM82" s="7">
        <v>-5</v>
      </c>
      <c r="AFN82" s="7">
        <v>0</v>
      </c>
      <c r="AFO82" s="7">
        <v>0</v>
      </c>
      <c r="AFP82" s="7">
        <v>0</v>
      </c>
      <c r="AFQ82" s="7">
        <v>0</v>
      </c>
      <c r="AFR82" s="7">
        <v>0</v>
      </c>
      <c r="AFS82" s="7">
        <v>0</v>
      </c>
      <c r="AFT82" s="7">
        <v>-13</v>
      </c>
      <c r="AFU82" s="7">
        <v>-368</v>
      </c>
      <c r="AFV82" s="7">
        <v>-1074</v>
      </c>
      <c r="AFW82" s="7">
        <v>-15</v>
      </c>
      <c r="AFX82" s="7">
        <v>0</v>
      </c>
      <c r="AFY82" s="7">
        <v>-146</v>
      </c>
      <c r="AFZ82" s="7">
        <v>0</v>
      </c>
      <c r="AGA82" s="7">
        <v>0</v>
      </c>
      <c r="AGB82" s="7">
        <v>-8</v>
      </c>
      <c r="AGC82" s="7">
        <v>-44</v>
      </c>
      <c r="AGD82" s="7">
        <v>-14</v>
      </c>
      <c r="AGE82" s="7">
        <v>0</v>
      </c>
      <c r="AGF82" s="7">
        <v>-182</v>
      </c>
      <c r="AGG82" s="7">
        <v>-211</v>
      </c>
      <c r="AGH82" s="7">
        <v>0</v>
      </c>
      <c r="AGI82" s="7">
        <v>0</v>
      </c>
      <c r="AGJ82" s="7">
        <v>0</v>
      </c>
      <c r="AGK82" s="7">
        <v>0</v>
      </c>
      <c r="AGL82" s="7">
        <v>-569</v>
      </c>
      <c r="AGM82" s="7">
        <v>0</v>
      </c>
      <c r="AGN82" s="7">
        <v>0</v>
      </c>
      <c r="AGO82" s="7">
        <v>0</v>
      </c>
      <c r="AGP82" s="7">
        <v>0</v>
      </c>
      <c r="AGQ82" s="7">
        <v>0</v>
      </c>
      <c r="AGR82" s="7">
        <v>-566</v>
      </c>
      <c r="AGS82" s="7">
        <v>0</v>
      </c>
      <c r="AGT82" s="7">
        <v>0</v>
      </c>
      <c r="AGU82" s="7">
        <v>-90</v>
      </c>
      <c r="AGV82" s="7">
        <v>0</v>
      </c>
      <c r="AGW82" s="7">
        <v>0</v>
      </c>
      <c r="AGX82" s="7">
        <v>-668</v>
      </c>
      <c r="AGY82" s="7">
        <v>-42</v>
      </c>
      <c r="AGZ82" s="7">
        <v>0</v>
      </c>
      <c r="AHA82" s="7">
        <v>0</v>
      </c>
      <c r="AHB82" s="7">
        <v>-93</v>
      </c>
      <c r="AHC82" s="7">
        <v>0</v>
      </c>
      <c r="AHD82" s="7">
        <v>0</v>
      </c>
      <c r="AHE82" s="7">
        <v>0</v>
      </c>
      <c r="AHF82" s="7">
        <v>-67</v>
      </c>
      <c r="AHG82" s="7">
        <v>0</v>
      </c>
      <c r="AHH82" s="7">
        <v>-985</v>
      </c>
      <c r="AHI82" s="7">
        <v>0</v>
      </c>
      <c r="AHJ82" s="7">
        <v>-199</v>
      </c>
      <c r="AHK82" s="7">
        <v>-3</v>
      </c>
      <c r="AHL82" s="7">
        <v>-29</v>
      </c>
      <c r="AHM82" s="7">
        <v>0</v>
      </c>
      <c r="AHN82" s="7">
        <v>-572</v>
      </c>
      <c r="AHO82" s="7">
        <v>0</v>
      </c>
      <c r="AHP82" s="7">
        <v>0</v>
      </c>
      <c r="AHQ82" s="7">
        <v>0</v>
      </c>
      <c r="AHR82" s="7">
        <v>-736</v>
      </c>
      <c r="AHS82" s="7">
        <v>0</v>
      </c>
      <c r="AHT82" s="7">
        <v>0</v>
      </c>
      <c r="AHU82" s="7">
        <v>0</v>
      </c>
      <c r="AHV82" s="7">
        <v>0</v>
      </c>
      <c r="AHW82" s="7">
        <v>0</v>
      </c>
      <c r="AHX82" s="7">
        <v>-1048</v>
      </c>
      <c r="AHY82" s="7">
        <v>0</v>
      </c>
      <c r="AHZ82" s="7">
        <v>0</v>
      </c>
      <c r="AIA82" s="7">
        <v>0</v>
      </c>
      <c r="AIB82" s="7">
        <v>0</v>
      </c>
      <c r="AIC82" s="7">
        <v>0</v>
      </c>
      <c r="AID82" s="7">
        <v>0</v>
      </c>
      <c r="AIE82" s="7">
        <v>-23</v>
      </c>
      <c r="AIF82" s="7">
        <v>0</v>
      </c>
      <c r="AIG82" s="7">
        <v>-1472</v>
      </c>
      <c r="AIH82" s="7">
        <v>0</v>
      </c>
      <c r="AII82" s="7">
        <v>0</v>
      </c>
      <c r="AIJ82" s="7">
        <v>-933</v>
      </c>
      <c r="AIK82" s="7">
        <v>0</v>
      </c>
      <c r="AIL82" s="7">
        <v>0</v>
      </c>
      <c r="AIM82" s="7">
        <v>-533</v>
      </c>
      <c r="AIN82" s="7">
        <v>-43</v>
      </c>
      <c r="AIO82" s="7">
        <v>0</v>
      </c>
      <c r="AIP82" s="7">
        <v>-22</v>
      </c>
      <c r="AIQ82" s="7">
        <v>0</v>
      </c>
      <c r="AIR82" s="7">
        <v>-36</v>
      </c>
      <c r="AIS82" s="7">
        <v>0</v>
      </c>
      <c r="AIT82" s="7">
        <v>0</v>
      </c>
      <c r="AIU82" s="7">
        <v>-172</v>
      </c>
      <c r="AIV82" s="7">
        <v>0</v>
      </c>
      <c r="AIW82" s="7">
        <v>0</v>
      </c>
      <c r="AIX82" s="7">
        <v>-3</v>
      </c>
      <c r="AIY82" s="7">
        <v>0</v>
      </c>
    </row>
    <row r="83" spans="1:935" ht="15.75" x14ac:dyDescent="0.25">
      <c r="A83" s="38" t="s">
        <v>138</v>
      </c>
      <c r="B83" s="7">
        <v>-37</v>
      </c>
      <c r="C83" s="7">
        <v>-8</v>
      </c>
      <c r="D83" s="7">
        <v>-13</v>
      </c>
      <c r="E83" s="7">
        <v>-121</v>
      </c>
      <c r="F83" s="7">
        <v>-44</v>
      </c>
      <c r="G83" s="7">
        <v>-31</v>
      </c>
      <c r="H83" s="7">
        <v>0</v>
      </c>
      <c r="I83" s="7">
        <v>-63</v>
      </c>
      <c r="J83" s="7">
        <v>0</v>
      </c>
      <c r="K83" s="7">
        <v>0</v>
      </c>
      <c r="L83" s="7">
        <v>-47</v>
      </c>
      <c r="M83" s="7">
        <v>-7</v>
      </c>
      <c r="N83" s="7">
        <v>0</v>
      </c>
      <c r="O83" s="7">
        <v>-275</v>
      </c>
      <c r="P83" s="7">
        <v>0</v>
      </c>
      <c r="Q83" s="7">
        <v>0</v>
      </c>
      <c r="R83" s="7">
        <v>-62</v>
      </c>
      <c r="S83" s="7">
        <v>-70</v>
      </c>
      <c r="T83" s="7">
        <v>-97</v>
      </c>
      <c r="U83" s="7">
        <v>-41</v>
      </c>
      <c r="V83" s="7">
        <v>-41</v>
      </c>
      <c r="W83" s="7">
        <v>15</v>
      </c>
      <c r="X83" s="7">
        <v>-87</v>
      </c>
      <c r="Y83" s="7">
        <v>-6</v>
      </c>
      <c r="Z83" s="7">
        <v>-258</v>
      </c>
      <c r="AA83" s="7">
        <v>-236</v>
      </c>
      <c r="AB83" s="7">
        <v>0</v>
      </c>
      <c r="AC83" s="7">
        <v>-125</v>
      </c>
      <c r="AD83" s="7">
        <v>-121</v>
      </c>
      <c r="AE83" s="7">
        <v>-791</v>
      </c>
      <c r="AF83" s="7">
        <v>-13</v>
      </c>
      <c r="AG83" s="7">
        <v>0</v>
      </c>
      <c r="AH83" s="7">
        <v>-25</v>
      </c>
      <c r="AI83" s="7">
        <v>-24</v>
      </c>
      <c r="AJ83" s="7">
        <v>0</v>
      </c>
      <c r="AK83" s="7">
        <v>-18</v>
      </c>
      <c r="AL83" s="7">
        <v>-2</v>
      </c>
      <c r="AM83" s="7">
        <v>-155</v>
      </c>
      <c r="AN83" s="7">
        <v>-24</v>
      </c>
      <c r="AO83" s="7">
        <v>-12</v>
      </c>
      <c r="AP83" s="7">
        <v>-91</v>
      </c>
      <c r="AQ83" s="7">
        <v>0</v>
      </c>
      <c r="AR83" s="7">
        <v>-35</v>
      </c>
      <c r="AS83" s="7">
        <v>0</v>
      </c>
      <c r="AT83" s="7">
        <v>-42</v>
      </c>
      <c r="AU83" s="7">
        <v>0</v>
      </c>
      <c r="AV83" s="7">
        <v>-19</v>
      </c>
      <c r="AW83" s="7">
        <v>-67</v>
      </c>
      <c r="AX83" s="7">
        <v>-159</v>
      </c>
      <c r="AY83" s="7">
        <v>-101</v>
      </c>
      <c r="AZ83" s="7">
        <v>-83</v>
      </c>
      <c r="BA83" s="7">
        <v>-10</v>
      </c>
      <c r="BB83" s="7">
        <v>-47</v>
      </c>
      <c r="BC83" s="7">
        <v>-189</v>
      </c>
      <c r="BD83" s="7">
        <v>-59</v>
      </c>
      <c r="BE83" s="7">
        <v>-24</v>
      </c>
      <c r="BF83" s="7">
        <v>-266</v>
      </c>
      <c r="BG83" s="7">
        <v>-577</v>
      </c>
      <c r="BH83" s="7">
        <v>-328</v>
      </c>
      <c r="BI83" s="7">
        <v>0</v>
      </c>
      <c r="BJ83" s="7">
        <v>-60</v>
      </c>
      <c r="BK83" s="7">
        <v>-221</v>
      </c>
      <c r="BL83" s="7">
        <v>-55</v>
      </c>
      <c r="BM83" s="7">
        <v>0</v>
      </c>
      <c r="BN83" s="7">
        <v>0</v>
      </c>
      <c r="BO83" s="7">
        <v>0</v>
      </c>
      <c r="BP83" s="7">
        <v>-107</v>
      </c>
      <c r="BQ83" s="7">
        <v>0</v>
      </c>
      <c r="BR83" s="7">
        <v>-8</v>
      </c>
      <c r="BS83" s="7">
        <v>-126</v>
      </c>
      <c r="BT83" s="7">
        <v>-81</v>
      </c>
      <c r="BU83" s="7">
        <v>-34</v>
      </c>
      <c r="BV83" s="7">
        <v>0</v>
      </c>
      <c r="BW83" s="7">
        <v>0</v>
      </c>
      <c r="BX83" s="7">
        <v>-198</v>
      </c>
      <c r="BY83" s="7">
        <v>-13</v>
      </c>
      <c r="BZ83" s="7">
        <v>0</v>
      </c>
      <c r="CA83" s="7">
        <v>-7</v>
      </c>
      <c r="CB83" s="7">
        <v>-119</v>
      </c>
      <c r="CC83" s="7">
        <v>-176</v>
      </c>
      <c r="CD83" s="7">
        <v>-174</v>
      </c>
      <c r="CE83" s="7">
        <v>-190</v>
      </c>
      <c r="CF83" s="7">
        <v>-140</v>
      </c>
      <c r="CG83" s="7">
        <v>-127</v>
      </c>
      <c r="CH83" s="7">
        <v>-106</v>
      </c>
      <c r="CI83" s="7">
        <v>0</v>
      </c>
      <c r="CJ83" s="7">
        <v>0</v>
      </c>
      <c r="CK83" s="7">
        <v>-46</v>
      </c>
      <c r="CL83" s="7">
        <v>-241</v>
      </c>
      <c r="CM83" s="7">
        <v>0</v>
      </c>
      <c r="CN83" s="7">
        <v>-6</v>
      </c>
      <c r="CO83" s="7">
        <v>-19</v>
      </c>
      <c r="CP83" s="7">
        <v>-47</v>
      </c>
      <c r="CQ83" s="7">
        <v>-32</v>
      </c>
      <c r="CR83" s="7">
        <v>-122</v>
      </c>
      <c r="CS83" s="7">
        <v>0</v>
      </c>
      <c r="CT83" s="7">
        <v>-107</v>
      </c>
      <c r="CU83" s="7">
        <v>-39</v>
      </c>
      <c r="CV83" s="7">
        <v>-43</v>
      </c>
      <c r="CW83" s="7">
        <v>-118</v>
      </c>
      <c r="CX83" s="7">
        <v>-107</v>
      </c>
      <c r="CY83" s="7">
        <v>-355</v>
      </c>
      <c r="CZ83" s="7">
        <v>-47</v>
      </c>
      <c r="DA83" s="7">
        <v>-37</v>
      </c>
      <c r="DB83" s="7">
        <v>-21</v>
      </c>
      <c r="DC83" s="7">
        <v>0</v>
      </c>
      <c r="DD83" s="7">
        <v>-6</v>
      </c>
      <c r="DE83" s="7">
        <v>-24</v>
      </c>
      <c r="DF83" s="7">
        <v>-27</v>
      </c>
      <c r="DG83" s="7">
        <v>-25</v>
      </c>
      <c r="DH83" s="7">
        <v>-120</v>
      </c>
      <c r="DI83" s="7">
        <v>-22</v>
      </c>
      <c r="DJ83" s="7">
        <v>-48</v>
      </c>
      <c r="DK83" s="7">
        <v>-353</v>
      </c>
      <c r="DL83" s="7">
        <v>-8</v>
      </c>
      <c r="DM83" s="7">
        <v>-160</v>
      </c>
      <c r="DN83" s="7">
        <v>-77</v>
      </c>
      <c r="DO83" s="7">
        <v>-11</v>
      </c>
      <c r="DP83" s="7">
        <v>-13</v>
      </c>
      <c r="DQ83" s="7">
        <v>-276</v>
      </c>
      <c r="DR83" s="7">
        <v>-182</v>
      </c>
      <c r="DS83" s="7">
        <v>-15</v>
      </c>
      <c r="DT83" s="7">
        <v>0</v>
      </c>
      <c r="DU83" s="7">
        <v>-32</v>
      </c>
      <c r="DV83" s="7">
        <v>-262</v>
      </c>
      <c r="DW83" s="7">
        <v>-41</v>
      </c>
      <c r="DX83" s="7">
        <v>-77</v>
      </c>
      <c r="DY83" s="7">
        <v>-107</v>
      </c>
      <c r="DZ83" s="7">
        <v>-272</v>
      </c>
      <c r="EA83" s="7">
        <v>-54</v>
      </c>
      <c r="EB83" s="7">
        <v>-37</v>
      </c>
      <c r="EC83" s="7">
        <v>-125</v>
      </c>
      <c r="ED83" s="7">
        <v>-67</v>
      </c>
      <c r="EE83" s="7">
        <v>-217</v>
      </c>
      <c r="EF83" s="7">
        <v>-83</v>
      </c>
      <c r="EG83" s="7">
        <v>-89</v>
      </c>
      <c r="EH83" s="7">
        <v>-197</v>
      </c>
      <c r="EI83" s="7">
        <v>-52</v>
      </c>
      <c r="EJ83" s="7">
        <v>-288</v>
      </c>
      <c r="EK83" s="7">
        <v>0</v>
      </c>
      <c r="EL83" s="7">
        <v>-13</v>
      </c>
      <c r="EM83" s="7">
        <v>-271</v>
      </c>
      <c r="EN83" s="7">
        <v>0</v>
      </c>
      <c r="EO83" s="7">
        <v>15</v>
      </c>
      <c r="EP83" s="7">
        <v>-84</v>
      </c>
      <c r="EQ83" s="7">
        <v>0</v>
      </c>
      <c r="ER83" s="7">
        <v>0</v>
      </c>
      <c r="ES83" s="7">
        <v>0</v>
      </c>
      <c r="ET83" s="7">
        <v>-498</v>
      </c>
      <c r="EU83" s="7">
        <v>0</v>
      </c>
      <c r="EV83" s="7">
        <v>0</v>
      </c>
      <c r="EW83" s="7">
        <v>-51</v>
      </c>
      <c r="EX83" s="7">
        <v>-52</v>
      </c>
      <c r="EY83" s="7">
        <v>-108</v>
      </c>
      <c r="EZ83" s="7">
        <v>0</v>
      </c>
      <c r="FA83" s="7">
        <v>0</v>
      </c>
      <c r="FB83" s="7">
        <v>0</v>
      </c>
      <c r="FC83" s="7">
        <v>-57</v>
      </c>
      <c r="FD83" s="7">
        <v>0</v>
      </c>
      <c r="FE83" s="7">
        <v>-449</v>
      </c>
      <c r="FF83" s="7">
        <v>-189</v>
      </c>
      <c r="FG83" s="7">
        <v>0</v>
      </c>
      <c r="FH83" s="7">
        <v>-124</v>
      </c>
      <c r="FI83" s="7">
        <v>-25</v>
      </c>
      <c r="FJ83" s="7">
        <v>-49</v>
      </c>
      <c r="FK83" s="7">
        <v>-176</v>
      </c>
      <c r="FL83" s="7">
        <v>-130</v>
      </c>
      <c r="FM83" s="7">
        <v>-162</v>
      </c>
      <c r="FN83" s="7">
        <v>-180</v>
      </c>
      <c r="FO83" s="7">
        <v>0</v>
      </c>
      <c r="FP83" s="7">
        <v>-469</v>
      </c>
      <c r="FQ83" s="7">
        <v>-24</v>
      </c>
      <c r="FR83" s="7">
        <v>-118</v>
      </c>
      <c r="FS83" s="7">
        <v>0</v>
      </c>
      <c r="FT83" s="7">
        <v>-116</v>
      </c>
      <c r="FU83" s="7">
        <v>-19</v>
      </c>
      <c r="FV83" s="7">
        <v>-83</v>
      </c>
      <c r="FW83" s="7">
        <v>0</v>
      </c>
      <c r="FX83" s="7">
        <v>-88</v>
      </c>
      <c r="FY83" s="7">
        <v>-174</v>
      </c>
      <c r="FZ83" s="7">
        <v>0</v>
      </c>
      <c r="GA83" s="7">
        <v>0</v>
      </c>
      <c r="GB83" s="7">
        <v>-9</v>
      </c>
      <c r="GC83" s="7">
        <v>0</v>
      </c>
      <c r="GD83" s="7">
        <v>0</v>
      </c>
      <c r="GE83" s="7">
        <v>0</v>
      </c>
      <c r="GF83" s="7">
        <v>-10</v>
      </c>
      <c r="GG83" s="7">
        <v>0</v>
      </c>
      <c r="GH83" s="7">
        <v>-48</v>
      </c>
      <c r="GI83" s="7">
        <v>-12</v>
      </c>
      <c r="GJ83" s="7">
        <v>-175</v>
      </c>
      <c r="GK83" s="7">
        <v>-54</v>
      </c>
      <c r="GL83" s="7">
        <v>0</v>
      </c>
      <c r="GM83" s="7">
        <v>-19</v>
      </c>
      <c r="GN83" s="7">
        <v>-41</v>
      </c>
      <c r="GO83" s="7">
        <v>-81</v>
      </c>
      <c r="GP83" s="7">
        <v>-171</v>
      </c>
      <c r="GQ83" s="7">
        <v>0</v>
      </c>
      <c r="GR83" s="7">
        <v>0</v>
      </c>
      <c r="GS83" s="7">
        <v>0</v>
      </c>
      <c r="GT83" s="7">
        <v>0</v>
      </c>
      <c r="GU83" s="7">
        <v>0</v>
      </c>
      <c r="GV83" s="7">
        <v>-81</v>
      </c>
      <c r="GW83" s="7">
        <v>0</v>
      </c>
      <c r="GX83" s="7">
        <v>-47</v>
      </c>
      <c r="GY83" s="7">
        <v>-12</v>
      </c>
      <c r="GZ83" s="7">
        <v>0</v>
      </c>
      <c r="HA83" s="7">
        <v>-8</v>
      </c>
      <c r="HB83" s="7">
        <v>-17</v>
      </c>
      <c r="HC83" s="7">
        <v>0</v>
      </c>
      <c r="HD83" s="7">
        <v>0</v>
      </c>
      <c r="HE83" s="7">
        <v>0</v>
      </c>
      <c r="HF83" s="7">
        <v>0</v>
      </c>
      <c r="HG83" s="7">
        <v>0</v>
      </c>
      <c r="HH83" s="7">
        <v>17</v>
      </c>
      <c r="HI83" s="7">
        <v>-153</v>
      </c>
      <c r="HJ83" s="7">
        <v>0</v>
      </c>
      <c r="HK83" s="7">
        <v>0</v>
      </c>
      <c r="HL83" s="7">
        <v>0</v>
      </c>
      <c r="HM83" s="7">
        <v>-23</v>
      </c>
      <c r="HN83" s="7">
        <v>0</v>
      </c>
      <c r="HO83" s="7">
        <v>-79</v>
      </c>
      <c r="HP83" s="7">
        <v>-26</v>
      </c>
      <c r="HQ83" s="7">
        <v>-131</v>
      </c>
      <c r="HR83" s="7">
        <v>0</v>
      </c>
      <c r="HS83" s="7">
        <v>0</v>
      </c>
      <c r="HT83" s="7">
        <v>0</v>
      </c>
      <c r="HU83" s="7">
        <v>-11</v>
      </c>
      <c r="HV83" s="7">
        <v>0</v>
      </c>
      <c r="HW83" s="7">
        <v>0</v>
      </c>
      <c r="HX83" s="7">
        <v>-73</v>
      </c>
      <c r="HY83" s="7">
        <v>0</v>
      </c>
      <c r="HZ83" s="7">
        <v>-237</v>
      </c>
      <c r="IA83" s="7">
        <v>-30</v>
      </c>
      <c r="IB83" s="7">
        <v>0</v>
      </c>
      <c r="IC83" s="7">
        <v>0</v>
      </c>
      <c r="ID83" s="7">
        <v>0</v>
      </c>
      <c r="IE83" s="7">
        <v>-67</v>
      </c>
      <c r="IF83" s="7">
        <v>0</v>
      </c>
      <c r="IG83" s="7">
        <v>-18</v>
      </c>
      <c r="IH83" s="7">
        <v>0</v>
      </c>
      <c r="II83" s="7">
        <v>-17</v>
      </c>
      <c r="IJ83" s="7">
        <v>0</v>
      </c>
      <c r="IK83" s="7">
        <v>0</v>
      </c>
      <c r="IL83" s="7">
        <v>-56</v>
      </c>
      <c r="IM83" s="7">
        <v>0</v>
      </c>
      <c r="IN83" s="7">
        <v>0</v>
      </c>
      <c r="IO83" s="7">
        <v>-288</v>
      </c>
      <c r="IP83" s="7">
        <v>0</v>
      </c>
      <c r="IQ83" s="7">
        <v>0</v>
      </c>
      <c r="IR83" s="7">
        <v>0</v>
      </c>
      <c r="IS83" s="7">
        <v>0</v>
      </c>
      <c r="IT83" s="7">
        <v>-161</v>
      </c>
      <c r="IU83" s="7">
        <v>0</v>
      </c>
      <c r="IV83" s="7">
        <v>-52</v>
      </c>
      <c r="IW83" s="7">
        <v>0</v>
      </c>
      <c r="IX83" s="7">
        <v>0</v>
      </c>
      <c r="IY83" s="7">
        <v>-36</v>
      </c>
      <c r="IZ83" s="7">
        <v>-122</v>
      </c>
      <c r="JA83" s="7">
        <v>0</v>
      </c>
      <c r="JB83" s="7">
        <v>0</v>
      </c>
      <c r="JC83" s="7">
        <v>0</v>
      </c>
      <c r="JD83" s="7">
        <v>0</v>
      </c>
      <c r="JE83" s="7">
        <v>-112</v>
      </c>
      <c r="JF83" s="7">
        <v>0</v>
      </c>
      <c r="JG83" s="7">
        <v>0</v>
      </c>
      <c r="JH83" s="7">
        <v>-64</v>
      </c>
      <c r="JI83" s="7">
        <v>0</v>
      </c>
      <c r="JJ83" s="7">
        <v>0</v>
      </c>
      <c r="JK83" s="7">
        <v>-22</v>
      </c>
      <c r="JL83" s="7">
        <v>-148</v>
      </c>
      <c r="JM83" s="7">
        <v>-42</v>
      </c>
      <c r="JN83" s="7">
        <v>0</v>
      </c>
      <c r="JO83" s="7">
        <v>0</v>
      </c>
      <c r="JP83" s="7">
        <v>0</v>
      </c>
      <c r="JQ83" s="7">
        <v>-32</v>
      </c>
      <c r="JR83" s="7">
        <v>0</v>
      </c>
      <c r="JS83" s="7">
        <v>0</v>
      </c>
      <c r="JT83" s="7">
        <v>0</v>
      </c>
      <c r="JU83" s="7">
        <v>-24</v>
      </c>
      <c r="JV83" s="7">
        <v>-10</v>
      </c>
      <c r="JW83" s="7">
        <v>0</v>
      </c>
      <c r="JX83" s="7">
        <v>-20</v>
      </c>
      <c r="JY83" s="7">
        <v>-85</v>
      </c>
      <c r="JZ83" s="7">
        <v>-189</v>
      </c>
      <c r="KA83" s="7">
        <v>0</v>
      </c>
      <c r="KB83" s="7">
        <v>0</v>
      </c>
      <c r="KC83" s="7">
        <v>0</v>
      </c>
      <c r="KD83" s="7">
        <v>0</v>
      </c>
      <c r="KE83" s="7">
        <v>-28</v>
      </c>
      <c r="KF83" s="7">
        <v>0</v>
      </c>
      <c r="KG83" s="7">
        <v>-14</v>
      </c>
      <c r="KH83" s="7">
        <v>-76</v>
      </c>
      <c r="KI83" s="7">
        <v>-63</v>
      </c>
      <c r="KJ83" s="7">
        <v>-78</v>
      </c>
      <c r="KK83" s="7">
        <v>-11</v>
      </c>
      <c r="KL83" s="7">
        <v>0</v>
      </c>
      <c r="KM83" s="7">
        <v>0</v>
      </c>
      <c r="KN83" s="7">
        <v>0</v>
      </c>
      <c r="KO83" s="7">
        <v>-49</v>
      </c>
      <c r="KP83" s="7">
        <v>0</v>
      </c>
      <c r="KQ83" s="7">
        <v>-28</v>
      </c>
      <c r="KR83" s="7">
        <v>0</v>
      </c>
      <c r="KS83" s="7">
        <v>0</v>
      </c>
      <c r="KT83" s="7">
        <v>-234</v>
      </c>
      <c r="KU83" s="7">
        <v>0</v>
      </c>
      <c r="KV83" s="7">
        <v>0</v>
      </c>
      <c r="KW83" s="7">
        <v>-5</v>
      </c>
      <c r="KX83" s="7">
        <v>-36</v>
      </c>
      <c r="KY83" s="7">
        <v>0</v>
      </c>
      <c r="KZ83" s="7">
        <v>0</v>
      </c>
      <c r="LA83" s="7">
        <v>0</v>
      </c>
      <c r="LB83" s="7">
        <v>0</v>
      </c>
      <c r="LC83" s="7">
        <v>0</v>
      </c>
      <c r="LD83" s="7">
        <v>0</v>
      </c>
      <c r="LE83" s="7">
        <v>-86</v>
      </c>
      <c r="LF83" s="7">
        <v>0</v>
      </c>
      <c r="LG83" s="7">
        <v>0</v>
      </c>
      <c r="LH83" s="7">
        <v>0</v>
      </c>
      <c r="LI83" s="7">
        <v>0</v>
      </c>
      <c r="LJ83" s="7">
        <v>0</v>
      </c>
      <c r="LK83" s="7">
        <v>0</v>
      </c>
      <c r="LL83" s="7">
        <v>0</v>
      </c>
      <c r="LM83" s="7">
        <v>0</v>
      </c>
      <c r="LN83" s="7">
        <v>0</v>
      </c>
      <c r="LO83" s="7">
        <v>0</v>
      </c>
      <c r="LP83" s="7">
        <v>-51</v>
      </c>
      <c r="LQ83" s="7">
        <v>-107</v>
      </c>
      <c r="LR83" s="7">
        <v>0</v>
      </c>
      <c r="LS83" s="7">
        <v>0</v>
      </c>
      <c r="LT83" s="7">
        <v>0</v>
      </c>
      <c r="LU83" s="7">
        <v>-32</v>
      </c>
      <c r="LV83" s="7">
        <v>-224</v>
      </c>
      <c r="LW83" s="7">
        <v>0</v>
      </c>
      <c r="LX83" s="7">
        <v>-166</v>
      </c>
      <c r="LY83" s="7">
        <v>0</v>
      </c>
      <c r="LZ83" s="7">
        <v>-80</v>
      </c>
      <c r="MA83" s="7">
        <v>140</v>
      </c>
      <c r="MB83" s="7">
        <v>-41</v>
      </c>
      <c r="MC83" s="7">
        <v>0</v>
      </c>
      <c r="MD83" s="7">
        <v>0</v>
      </c>
      <c r="ME83" s="7">
        <v>-19</v>
      </c>
      <c r="MF83" s="7">
        <v>0</v>
      </c>
      <c r="MG83" s="7">
        <v>-56</v>
      </c>
      <c r="MH83" s="7">
        <v>-19</v>
      </c>
      <c r="MI83" s="7">
        <v>0</v>
      </c>
      <c r="MJ83" s="7">
        <v>-33</v>
      </c>
      <c r="MK83" s="7">
        <v>0</v>
      </c>
      <c r="ML83" s="7">
        <v>-14</v>
      </c>
      <c r="MM83" s="7">
        <v>0</v>
      </c>
      <c r="MN83" s="7">
        <v>-77</v>
      </c>
      <c r="MO83" s="7">
        <v>0</v>
      </c>
      <c r="MP83" s="7">
        <v>0</v>
      </c>
      <c r="MQ83" s="7">
        <v>-19</v>
      </c>
      <c r="MR83" s="7">
        <v>0</v>
      </c>
      <c r="MS83" s="7">
        <v>-23</v>
      </c>
      <c r="MT83" s="7">
        <v>-5</v>
      </c>
      <c r="MU83" s="7">
        <v>-37</v>
      </c>
      <c r="MV83" s="7">
        <v>0</v>
      </c>
      <c r="MW83" s="7">
        <v>0</v>
      </c>
      <c r="MX83" s="7">
        <v>0</v>
      </c>
      <c r="MY83" s="7">
        <v>-46</v>
      </c>
      <c r="MZ83" s="7">
        <v>0</v>
      </c>
      <c r="NA83" s="7">
        <v>0</v>
      </c>
      <c r="NB83" s="7">
        <v>0</v>
      </c>
      <c r="NC83" s="7">
        <v>0</v>
      </c>
      <c r="ND83" s="7">
        <v>-51</v>
      </c>
      <c r="NE83" s="7">
        <v>-29</v>
      </c>
      <c r="NF83" s="7">
        <v>0</v>
      </c>
      <c r="NG83" s="7">
        <v>0</v>
      </c>
      <c r="NH83" s="7">
        <v>0</v>
      </c>
      <c r="NI83" s="7">
        <v>-33</v>
      </c>
      <c r="NJ83" s="7">
        <v>0</v>
      </c>
      <c r="NK83" s="7">
        <v>0</v>
      </c>
      <c r="NL83" s="7">
        <v>0</v>
      </c>
      <c r="NM83" s="7">
        <v>-44</v>
      </c>
      <c r="NN83" s="7">
        <v>-54</v>
      </c>
      <c r="NO83" s="7">
        <v>0</v>
      </c>
      <c r="NP83" s="7">
        <v>0</v>
      </c>
      <c r="NQ83" s="7">
        <v>-73</v>
      </c>
      <c r="NR83" s="7">
        <v>-51</v>
      </c>
      <c r="NS83" s="7">
        <v>0</v>
      </c>
      <c r="NT83" s="7">
        <v>-52</v>
      </c>
      <c r="NU83" s="7">
        <v>-23</v>
      </c>
      <c r="NV83" s="7">
        <v>-133</v>
      </c>
      <c r="NW83" s="7">
        <v>-96</v>
      </c>
      <c r="NX83" s="7">
        <v>0</v>
      </c>
      <c r="NY83" s="7">
        <v>0</v>
      </c>
      <c r="NZ83" s="7">
        <v>-266</v>
      </c>
      <c r="OA83" s="7">
        <v>-50</v>
      </c>
      <c r="OB83" s="7">
        <v>-37</v>
      </c>
      <c r="OC83" s="7">
        <v>-183</v>
      </c>
      <c r="OD83" s="7">
        <v>-30</v>
      </c>
      <c r="OE83" s="7">
        <v>0</v>
      </c>
      <c r="OF83" s="7">
        <v>-71</v>
      </c>
      <c r="OG83" s="7">
        <v>-155</v>
      </c>
      <c r="OH83" s="7">
        <v>0</v>
      </c>
      <c r="OI83" s="7">
        <v>0</v>
      </c>
      <c r="OJ83" s="7">
        <v>0</v>
      </c>
      <c r="OK83" s="7">
        <v>0</v>
      </c>
      <c r="OL83" s="7">
        <v>0</v>
      </c>
      <c r="OM83" s="7">
        <v>0</v>
      </c>
      <c r="ON83" s="7">
        <v>0</v>
      </c>
      <c r="OO83" s="7">
        <v>-57</v>
      </c>
      <c r="OP83" s="7">
        <v>-102</v>
      </c>
      <c r="OQ83" s="7">
        <v>0</v>
      </c>
      <c r="OR83" s="7">
        <v>0</v>
      </c>
      <c r="OS83" s="7">
        <v>0</v>
      </c>
      <c r="OT83" s="7">
        <v>0</v>
      </c>
      <c r="OU83" s="7">
        <v>-113</v>
      </c>
      <c r="OV83" s="7">
        <v>-36</v>
      </c>
      <c r="OW83" s="7">
        <v>0</v>
      </c>
      <c r="OX83" s="7">
        <v>-76</v>
      </c>
      <c r="OY83" s="7">
        <v>0</v>
      </c>
      <c r="OZ83" s="7">
        <v>0</v>
      </c>
      <c r="PA83" s="7">
        <v>0</v>
      </c>
      <c r="PB83" s="7">
        <v>-401</v>
      </c>
      <c r="PC83" s="7">
        <v>-47</v>
      </c>
      <c r="PD83" s="7">
        <v>0</v>
      </c>
      <c r="PE83" s="7">
        <v>0</v>
      </c>
      <c r="PF83" s="7">
        <v>0</v>
      </c>
      <c r="PG83" s="7">
        <v>0</v>
      </c>
      <c r="PH83" s="7">
        <v>0</v>
      </c>
      <c r="PI83" s="7">
        <v>0</v>
      </c>
      <c r="PJ83" s="7">
        <v>0</v>
      </c>
      <c r="PK83" s="7">
        <v>0</v>
      </c>
      <c r="PL83" s="7">
        <v>0</v>
      </c>
      <c r="PM83" s="7">
        <v>0</v>
      </c>
      <c r="PN83" s="7">
        <v>-20</v>
      </c>
      <c r="PO83" s="7">
        <v>-26</v>
      </c>
      <c r="PP83" s="7">
        <v>-90</v>
      </c>
      <c r="PQ83" s="7">
        <v>0</v>
      </c>
      <c r="PR83" s="7">
        <v>0</v>
      </c>
      <c r="PS83" s="7">
        <v>0</v>
      </c>
      <c r="PT83" s="7">
        <v>0</v>
      </c>
      <c r="PU83" s="7">
        <v>0</v>
      </c>
      <c r="PV83" s="7">
        <v>0</v>
      </c>
      <c r="PW83" s="7">
        <v>-36</v>
      </c>
      <c r="PX83" s="7">
        <v>0</v>
      </c>
      <c r="PY83" s="7">
        <v>-76</v>
      </c>
      <c r="PZ83" s="7">
        <v>-30</v>
      </c>
      <c r="QA83" s="7">
        <v>-31</v>
      </c>
      <c r="QB83" s="7">
        <v>0</v>
      </c>
      <c r="QC83" s="7">
        <v>-531</v>
      </c>
      <c r="QD83" s="7">
        <v>-145</v>
      </c>
      <c r="QE83" s="7">
        <v>-83</v>
      </c>
      <c r="QF83" s="7">
        <v>-221</v>
      </c>
      <c r="QG83" s="7">
        <v>0</v>
      </c>
      <c r="QH83" s="7">
        <v>0</v>
      </c>
      <c r="QI83" s="7">
        <v>0</v>
      </c>
      <c r="QJ83" s="7">
        <v>-34</v>
      </c>
      <c r="QK83" s="7">
        <v>0</v>
      </c>
      <c r="QL83" s="7">
        <v>-94</v>
      </c>
      <c r="QM83" s="7">
        <v>-63</v>
      </c>
      <c r="QN83" s="7">
        <v>0</v>
      </c>
      <c r="QO83" s="7">
        <v>-140</v>
      </c>
      <c r="QP83" s="7">
        <v>0</v>
      </c>
      <c r="QQ83" s="7">
        <v>-50</v>
      </c>
      <c r="QR83" s="7">
        <v>0</v>
      </c>
      <c r="QS83" s="7">
        <v>0</v>
      </c>
      <c r="QT83" s="7">
        <v>-84</v>
      </c>
      <c r="QU83" s="7">
        <v>0</v>
      </c>
      <c r="QV83" s="7">
        <v>0</v>
      </c>
      <c r="QW83" s="7">
        <v>-105</v>
      </c>
      <c r="QX83" s="7">
        <v>-64</v>
      </c>
      <c r="QY83" s="7">
        <v>-61</v>
      </c>
      <c r="QZ83" s="7">
        <v>-290</v>
      </c>
      <c r="RA83" s="7">
        <v>-57</v>
      </c>
      <c r="RB83" s="7">
        <v>225</v>
      </c>
      <c r="RC83" s="7">
        <v>-158</v>
      </c>
      <c r="RD83" s="7">
        <v>-21</v>
      </c>
      <c r="RE83" s="7">
        <v>-112</v>
      </c>
      <c r="RF83" s="7">
        <v>-333</v>
      </c>
      <c r="RG83" s="7">
        <v>0</v>
      </c>
      <c r="RH83" s="7">
        <v>0</v>
      </c>
      <c r="RI83" s="7">
        <v>-50</v>
      </c>
      <c r="RJ83" s="7">
        <v>-255</v>
      </c>
      <c r="RK83" s="7">
        <v>0</v>
      </c>
      <c r="RL83" s="7">
        <v>-6</v>
      </c>
      <c r="RM83" s="7">
        <v>0</v>
      </c>
      <c r="RN83" s="7">
        <v>-466</v>
      </c>
      <c r="RO83" s="7">
        <v>0</v>
      </c>
      <c r="RP83" s="7">
        <v>-29</v>
      </c>
      <c r="RQ83" s="7">
        <v>-13</v>
      </c>
      <c r="RR83" s="7">
        <v>-71</v>
      </c>
      <c r="RS83" s="7">
        <v>0</v>
      </c>
      <c r="RT83" s="7">
        <v>-17</v>
      </c>
      <c r="RU83" s="7">
        <v>-13</v>
      </c>
      <c r="RV83" s="7">
        <v>-70</v>
      </c>
      <c r="RW83" s="7">
        <v>-208</v>
      </c>
      <c r="RX83" s="7">
        <v>0</v>
      </c>
      <c r="RY83" s="7">
        <v>-44</v>
      </c>
      <c r="RZ83" s="7">
        <v>0</v>
      </c>
      <c r="SA83" s="7">
        <v>-78</v>
      </c>
      <c r="SB83" s="7">
        <v>0</v>
      </c>
      <c r="SC83" s="7">
        <v>-108</v>
      </c>
      <c r="SD83" s="7">
        <v>-198</v>
      </c>
      <c r="SE83" s="7">
        <v>-222</v>
      </c>
      <c r="SF83" s="7">
        <v>-105</v>
      </c>
      <c r="SG83" s="7">
        <v>-49</v>
      </c>
      <c r="SH83" s="7">
        <v>0</v>
      </c>
      <c r="SI83" s="7">
        <v>0</v>
      </c>
      <c r="SJ83" s="7">
        <v>0</v>
      </c>
      <c r="SK83" s="7">
        <v>0</v>
      </c>
      <c r="SL83" s="7">
        <v>-120</v>
      </c>
      <c r="SM83" s="7">
        <v>0</v>
      </c>
      <c r="SN83" s="7">
        <v>-42</v>
      </c>
      <c r="SO83" s="7">
        <v>-106</v>
      </c>
      <c r="SP83" s="7">
        <v>-30</v>
      </c>
      <c r="SQ83" s="7">
        <v>-190</v>
      </c>
      <c r="SR83" s="7">
        <v>0</v>
      </c>
      <c r="SS83" s="7">
        <v>0</v>
      </c>
      <c r="ST83" s="7">
        <v>0</v>
      </c>
      <c r="SU83" s="7">
        <v>-37</v>
      </c>
      <c r="SV83" s="7">
        <v>-8</v>
      </c>
      <c r="SW83" s="7">
        <v>0</v>
      </c>
      <c r="SX83" s="7">
        <v>-20</v>
      </c>
      <c r="SY83" s="7">
        <v>0</v>
      </c>
      <c r="SZ83" s="7">
        <v>0</v>
      </c>
      <c r="TA83" s="7">
        <v>0</v>
      </c>
      <c r="TB83" s="7">
        <v>0</v>
      </c>
      <c r="TC83" s="7">
        <v>0</v>
      </c>
      <c r="TD83" s="7">
        <v>-34</v>
      </c>
      <c r="TE83" s="7">
        <v>0</v>
      </c>
      <c r="TF83" s="7">
        <v>-192</v>
      </c>
      <c r="TG83" s="7">
        <v>-72</v>
      </c>
      <c r="TH83" s="7">
        <v>-35</v>
      </c>
      <c r="TI83" s="7">
        <v>-264</v>
      </c>
      <c r="TJ83" s="7">
        <v>-75</v>
      </c>
      <c r="TK83" s="7">
        <v>-190</v>
      </c>
      <c r="TL83" s="7">
        <v>0</v>
      </c>
      <c r="TM83" s="7">
        <v>-276</v>
      </c>
      <c r="TN83" s="7">
        <v>-154</v>
      </c>
      <c r="TO83" s="7">
        <v>-92</v>
      </c>
      <c r="TP83" s="7">
        <v>0</v>
      </c>
      <c r="TQ83" s="7">
        <v>-386</v>
      </c>
      <c r="TR83" s="7">
        <v>0</v>
      </c>
      <c r="TS83" s="7">
        <v>-39</v>
      </c>
      <c r="TT83" s="7">
        <v>-93</v>
      </c>
      <c r="TU83" s="7">
        <v>0</v>
      </c>
      <c r="TV83" s="7">
        <v>-32</v>
      </c>
      <c r="TW83" s="7">
        <v>0</v>
      </c>
      <c r="TX83" s="7">
        <v>0</v>
      </c>
      <c r="TY83" s="7">
        <v>-6</v>
      </c>
      <c r="TZ83" s="7">
        <v>-19</v>
      </c>
      <c r="UA83" s="7">
        <v>0</v>
      </c>
      <c r="UB83" s="7">
        <v>0</v>
      </c>
      <c r="UC83" s="7">
        <v>0</v>
      </c>
      <c r="UD83" s="7">
        <v>0</v>
      </c>
      <c r="UE83" s="7">
        <v>-44</v>
      </c>
      <c r="UF83" s="7">
        <v>0</v>
      </c>
      <c r="UG83" s="7">
        <v>-103</v>
      </c>
      <c r="UH83" s="7">
        <v>0</v>
      </c>
      <c r="UI83" s="7">
        <v>-33</v>
      </c>
      <c r="UJ83" s="7">
        <v>-79</v>
      </c>
      <c r="UK83" s="7">
        <v>0</v>
      </c>
      <c r="UL83" s="7">
        <v>0</v>
      </c>
      <c r="UM83" s="7">
        <v>-41</v>
      </c>
      <c r="UN83" s="7">
        <v>-136</v>
      </c>
      <c r="UO83" s="7">
        <v>-106</v>
      </c>
      <c r="UP83" s="7">
        <v>0</v>
      </c>
      <c r="UQ83" s="7">
        <v>0</v>
      </c>
      <c r="UR83" s="7">
        <v>0</v>
      </c>
      <c r="US83" s="7">
        <v>0</v>
      </c>
      <c r="UT83" s="7">
        <v>0</v>
      </c>
      <c r="UU83" s="7">
        <v>0</v>
      </c>
      <c r="UV83" s="7">
        <v>-163</v>
      </c>
      <c r="UW83" s="7">
        <v>0</v>
      </c>
      <c r="UX83" s="7">
        <v>0</v>
      </c>
      <c r="UY83" s="7">
        <v>0</v>
      </c>
      <c r="UZ83" s="7">
        <v>-46</v>
      </c>
      <c r="VA83" s="7">
        <v>-4</v>
      </c>
      <c r="VB83" s="7">
        <v>0</v>
      </c>
      <c r="VC83" s="7">
        <v>0</v>
      </c>
      <c r="VD83" s="7">
        <v>-175</v>
      </c>
      <c r="VE83" s="7">
        <v>0</v>
      </c>
      <c r="VF83" s="7">
        <v>0</v>
      </c>
      <c r="VG83" s="7">
        <v>-128</v>
      </c>
      <c r="VH83" s="7">
        <v>-27</v>
      </c>
      <c r="VI83" s="7">
        <v>-162</v>
      </c>
      <c r="VJ83" s="7">
        <v>0</v>
      </c>
      <c r="VK83" s="7">
        <v>0</v>
      </c>
      <c r="VL83" s="7">
        <v>-113</v>
      </c>
      <c r="VM83" s="7">
        <v>-64</v>
      </c>
      <c r="VN83" s="7">
        <v>-38</v>
      </c>
      <c r="VO83" s="7">
        <v>-129</v>
      </c>
      <c r="VP83" s="7">
        <v>0</v>
      </c>
      <c r="VQ83" s="7">
        <v>-87</v>
      </c>
      <c r="VR83" s="7">
        <v>0</v>
      </c>
      <c r="VS83" s="7">
        <v>-93</v>
      </c>
      <c r="VT83" s="7">
        <v>0</v>
      </c>
      <c r="VU83" s="7">
        <v>0</v>
      </c>
      <c r="VV83" s="7">
        <v>-28</v>
      </c>
      <c r="VW83" s="7">
        <v>0</v>
      </c>
      <c r="VX83" s="7">
        <v>0</v>
      </c>
      <c r="VY83" s="7">
        <v>0</v>
      </c>
      <c r="VZ83" s="7">
        <v>0</v>
      </c>
      <c r="WA83" s="7">
        <v>-23</v>
      </c>
      <c r="WB83" s="7">
        <v>0</v>
      </c>
      <c r="WC83" s="7">
        <v>-28</v>
      </c>
      <c r="WD83" s="7">
        <v>-45</v>
      </c>
      <c r="WE83" s="7">
        <v>-132</v>
      </c>
      <c r="WF83" s="7">
        <v>-78</v>
      </c>
      <c r="WG83" s="7">
        <v>-72</v>
      </c>
      <c r="WH83" s="7">
        <v>0</v>
      </c>
      <c r="WI83" s="7">
        <v>-58</v>
      </c>
      <c r="WJ83" s="7">
        <v>-36</v>
      </c>
      <c r="WK83" s="7">
        <v>-89</v>
      </c>
      <c r="WL83" s="7">
        <v>0</v>
      </c>
      <c r="WM83" s="7">
        <v>-168</v>
      </c>
      <c r="WN83" s="7">
        <v>-29</v>
      </c>
      <c r="WO83" s="7">
        <v>0</v>
      </c>
      <c r="WP83" s="7">
        <v>0</v>
      </c>
      <c r="WQ83" s="7">
        <v>0</v>
      </c>
      <c r="WR83" s="7">
        <v>-41</v>
      </c>
      <c r="WS83" s="7">
        <v>-36</v>
      </c>
      <c r="WT83" s="7">
        <v>-79</v>
      </c>
      <c r="WU83" s="7">
        <v>0</v>
      </c>
      <c r="WV83" s="7">
        <v>-179</v>
      </c>
      <c r="WW83" s="7">
        <v>-95</v>
      </c>
      <c r="WX83" s="7">
        <v>-91</v>
      </c>
      <c r="WY83" s="7">
        <v>0</v>
      </c>
      <c r="WZ83" s="7">
        <v>0</v>
      </c>
      <c r="XA83" s="7">
        <v>-579</v>
      </c>
      <c r="XB83" s="7">
        <v>0</v>
      </c>
      <c r="XC83" s="7">
        <v>0</v>
      </c>
      <c r="XD83" s="7">
        <v>0</v>
      </c>
      <c r="XE83" s="7">
        <v>0</v>
      </c>
      <c r="XF83" s="7">
        <v>-35</v>
      </c>
      <c r="XG83" s="7">
        <v>0</v>
      </c>
      <c r="XH83" s="7">
        <v>0</v>
      </c>
      <c r="XI83" s="7">
        <v>-138</v>
      </c>
      <c r="XJ83" s="7">
        <v>0</v>
      </c>
      <c r="XK83" s="7">
        <v>0</v>
      </c>
      <c r="XL83" s="7">
        <v>-51</v>
      </c>
      <c r="XM83" s="7">
        <v>0</v>
      </c>
      <c r="XN83" s="7">
        <v>0</v>
      </c>
      <c r="XO83" s="7">
        <v>0</v>
      </c>
      <c r="XP83" s="7">
        <v>0</v>
      </c>
      <c r="XQ83" s="7">
        <v>-27</v>
      </c>
      <c r="XR83" s="7">
        <v>0</v>
      </c>
      <c r="XS83" s="7">
        <v>0</v>
      </c>
      <c r="XT83" s="7">
        <v>-20</v>
      </c>
      <c r="XU83" s="7">
        <v>0</v>
      </c>
      <c r="XV83" s="7">
        <v>-64</v>
      </c>
      <c r="XW83" s="7">
        <v>-120</v>
      </c>
      <c r="XX83" s="7">
        <v>-140</v>
      </c>
      <c r="XY83" s="7">
        <v>0</v>
      </c>
      <c r="XZ83" s="7">
        <v>-27</v>
      </c>
      <c r="YA83" s="7">
        <v>0</v>
      </c>
      <c r="YB83" s="7">
        <v>0</v>
      </c>
      <c r="YC83" s="7">
        <v>-82</v>
      </c>
      <c r="YD83" s="7">
        <v>59</v>
      </c>
      <c r="YE83" s="7">
        <v>-20</v>
      </c>
      <c r="YF83" s="7">
        <v>0</v>
      </c>
      <c r="YG83" s="7">
        <v>-14</v>
      </c>
      <c r="YH83" s="7">
        <v>0</v>
      </c>
      <c r="YI83" s="7">
        <v>0</v>
      </c>
      <c r="YJ83" s="7">
        <v>-46</v>
      </c>
      <c r="YK83" s="7">
        <v>-168</v>
      </c>
      <c r="YL83" s="7">
        <v>-76</v>
      </c>
      <c r="YM83" s="7">
        <v>-11</v>
      </c>
      <c r="YN83" s="7">
        <v>0</v>
      </c>
      <c r="YO83" s="7">
        <v>0</v>
      </c>
      <c r="YP83" s="7">
        <v>0</v>
      </c>
      <c r="YQ83" s="7">
        <v>0</v>
      </c>
      <c r="YR83" s="7">
        <v>0</v>
      </c>
      <c r="YS83" s="7">
        <v>0</v>
      </c>
      <c r="YT83" s="7">
        <v>-102</v>
      </c>
      <c r="YU83" s="7">
        <v>-44</v>
      </c>
      <c r="YV83" s="7">
        <v>0</v>
      </c>
      <c r="YW83" s="7">
        <v>0</v>
      </c>
      <c r="YX83" s="7">
        <v>0</v>
      </c>
      <c r="YY83" s="7">
        <v>-539</v>
      </c>
      <c r="YZ83" s="7">
        <v>-106</v>
      </c>
      <c r="ZA83" s="7">
        <v>-40</v>
      </c>
      <c r="ZB83" s="7">
        <v>-34</v>
      </c>
      <c r="ZC83" s="7">
        <v>-3</v>
      </c>
      <c r="ZD83" s="7">
        <v>0</v>
      </c>
      <c r="ZE83" s="7">
        <v>-2</v>
      </c>
      <c r="ZF83" s="7">
        <v>-12</v>
      </c>
      <c r="ZG83" s="7">
        <v>-234</v>
      </c>
      <c r="ZH83" s="7">
        <v>0</v>
      </c>
      <c r="ZI83" s="7">
        <v>0</v>
      </c>
      <c r="ZJ83" s="7">
        <v>-91</v>
      </c>
      <c r="ZK83" s="7">
        <v>0</v>
      </c>
      <c r="ZL83" s="7">
        <v>-11</v>
      </c>
      <c r="ZM83" s="7">
        <v>0</v>
      </c>
      <c r="ZN83" s="7">
        <v>-27</v>
      </c>
      <c r="ZO83" s="7">
        <v>0</v>
      </c>
      <c r="ZP83" s="7">
        <v>-40</v>
      </c>
      <c r="ZQ83" s="7">
        <v>-9</v>
      </c>
      <c r="ZR83" s="7">
        <v>0</v>
      </c>
      <c r="ZS83" s="7">
        <v>0</v>
      </c>
      <c r="ZT83" s="7">
        <v>-163</v>
      </c>
      <c r="ZU83" s="7">
        <v>0</v>
      </c>
      <c r="ZV83" s="7">
        <v>0</v>
      </c>
      <c r="ZW83" s="7">
        <v>-133</v>
      </c>
      <c r="ZX83" s="7">
        <v>0</v>
      </c>
      <c r="ZY83" s="7">
        <v>-122</v>
      </c>
      <c r="ZZ83" s="7">
        <v>0</v>
      </c>
      <c r="AAA83" s="7">
        <v>-120</v>
      </c>
      <c r="AAB83" s="7">
        <v>-51</v>
      </c>
      <c r="AAC83" s="7">
        <v>-43</v>
      </c>
      <c r="AAD83" s="7">
        <v>-27</v>
      </c>
      <c r="AAE83" s="7">
        <v>0</v>
      </c>
      <c r="AAF83" s="7">
        <v>-126</v>
      </c>
      <c r="AAG83" s="7">
        <v>-10</v>
      </c>
      <c r="AAH83" s="7">
        <v>-54</v>
      </c>
      <c r="AAI83" s="7">
        <v>-48</v>
      </c>
      <c r="AAJ83" s="7">
        <v>-105</v>
      </c>
      <c r="AAK83" s="7">
        <v>-18</v>
      </c>
      <c r="AAL83" s="7">
        <v>-46</v>
      </c>
      <c r="AAM83" s="7">
        <v>-356</v>
      </c>
      <c r="AAN83" s="7">
        <v>0</v>
      </c>
      <c r="AAO83" s="7">
        <v>-14</v>
      </c>
      <c r="AAP83" s="7">
        <v>-195</v>
      </c>
      <c r="AAQ83" s="7">
        <v>-304</v>
      </c>
      <c r="AAR83" s="7">
        <v>-454</v>
      </c>
      <c r="AAS83" s="7">
        <v>-196</v>
      </c>
      <c r="AAT83" s="7">
        <v>0</v>
      </c>
      <c r="AAU83" s="7">
        <v>0</v>
      </c>
      <c r="AAV83" s="7">
        <v>0</v>
      </c>
      <c r="AAW83" s="7">
        <v>0</v>
      </c>
      <c r="AAX83" s="7">
        <v>0</v>
      </c>
      <c r="AAY83" s="7">
        <v>0</v>
      </c>
      <c r="AAZ83" s="7">
        <v>-108</v>
      </c>
      <c r="ABA83" s="7">
        <v>-87</v>
      </c>
      <c r="ABB83" s="7">
        <v>-4</v>
      </c>
      <c r="ABC83" s="7">
        <v>-191</v>
      </c>
      <c r="ABD83" s="7">
        <v>0</v>
      </c>
      <c r="ABE83" s="7">
        <v>0</v>
      </c>
      <c r="ABF83" s="7">
        <v>-34</v>
      </c>
      <c r="ABG83" s="7">
        <v>-106</v>
      </c>
      <c r="ABH83" s="7">
        <v>0</v>
      </c>
      <c r="ABI83" s="7">
        <v>-148</v>
      </c>
      <c r="ABJ83" s="7">
        <v>-16</v>
      </c>
      <c r="ABK83" s="7">
        <v>0</v>
      </c>
      <c r="ABL83" s="7">
        <v>0</v>
      </c>
      <c r="ABM83" s="7">
        <v>-86</v>
      </c>
      <c r="ABN83" s="7">
        <v>0</v>
      </c>
      <c r="ABO83" s="7">
        <v>-58</v>
      </c>
      <c r="ABP83" s="7">
        <v>-17</v>
      </c>
      <c r="ABQ83" s="7">
        <v>0</v>
      </c>
      <c r="ABR83" s="7">
        <v>-17</v>
      </c>
      <c r="ABS83" s="7">
        <v>0</v>
      </c>
      <c r="ABT83" s="7">
        <v>0</v>
      </c>
      <c r="ABU83" s="7">
        <v>0</v>
      </c>
      <c r="ABV83" s="7">
        <v>0</v>
      </c>
      <c r="ABW83" s="7">
        <v>-739</v>
      </c>
      <c r="ABX83" s="7">
        <v>-37</v>
      </c>
      <c r="ABY83" s="7">
        <v>-29</v>
      </c>
      <c r="ABZ83" s="7">
        <v>0</v>
      </c>
      <c r="ACA83" s="7">
        <v>-54</v>
      </c>
      <c r="ACB83" s="7">
        <v>0</v>
      </c>
      <c r="ACC83" s="7">
        <v>0</v>
      </c>
      <c r="ACD83" s="7">
        <v>-9</v>
      </c>
      <c r="ACE83" s="7">
        <v>-153</v>
      </c>
      <c r="ACF83" s="7">
        <v>0</v>
      </c>
      <c r="ACG83" s="7">
        <v>-18</v>
      </c>
      <c r="ACH83" s="7">
        <v>0</v>
      </c>
      <c r="ACI83" s="7">
        <v>-49</v>
      </c>
      <c r="ACJ83" s="7">
        <v>0</v>
      </c>
      <c r="ACK83" s="7">
        <v>0</v>
      </c>
      <c r="ACL83" s="7">
        <v>0</v>
      </c>
      <c r="ACM83" s="7">
        <v>0</v>
      </c>
      <c r="ACN83" s="7">
        <v>0</v>
      </c>
      <c r="ACO83" s="7">
        <v>-62</v>
      </c>
      <c r="ACP83" s="7">
        <v>0</v>
      </c>
      <c r="ACQ83" s="7">
        <v>-62</v>
      </c>
      <c r="ACR83" s="7">
        <v>0</v>
      </c>
      <c r="ACS83" s="7">
        <v>-95</v>
      </c>
      <c r="ACT83" s="7">
        <v>0</v>
      </c>
      <c r="ACU83" s="7">
        <v>-63</v>
      </c>
      <c r="ACV83" s="7">
        <v>0</v>
      </c>
      <c r="ACW83" s="7">
        <v>-165</v>
      </c>
      <c r="ACX83" s="7">
        <v>0</v>
      </c>
      <c r="ACY83" s="7">
        <v>0</v>
      </c>
      <c r="ACZ83" s="7">
        <v>0</v>
      </c>
      <c r="ADA83" s="7">
        <v>0</v>
      </c>
      <c r="ADB83" s="7">
        <v>0</v>
      </c>
      <c r="ADC83" s="7">
        <v>-22</v>
      </c>
      <c r="ADD83" s="7">
        <v>-48</v>
      </c>
      <c r="ADE83" s="7">
        <v>0</v>
      </c>
      <c r="ADF83" s="7">
        <v>0</v>
      </c>
      <c r="ADG83" s="7">
        <v>-93</v>
      </c>
      <c r="ADH83" s="7">
        <v>-109</v>
      </c>
      <c r="ADI83" s="7">
        <v>0</v>
      </c>
      <c r="ADJ83" s="7">
        <v>0</v>
      </c>
      <c r="ADK83" s="7">
        <v>-334</v>
      </c>
      <c r="ADL83" s="7">
        <v>0</v>
      </c>
      <c r="ADM83" s="7">
        <v>0</v>
      </c>
      <c r="ADN83" s="7">
        <v>0</v>
      </c>
      <c r="ADO83" s="7">
        <v>0</v>
      </c>
      <c r="ADP83" s="7">
        <v>-144</v>
      </c>
      <c r="ADQ83" s="7">
        <v>0</v>
      </c>
      <c r="ADR83" s="7">
        <v>0</v>
      </c>
      <c r="ADS83" s="7">
        <v>-179</v>
      </c>
      <c r="ADT83" s="7">
        <v>0</v>
      </c>
      <c r="ADU83" s="7">
        <v>-92</v>
      </c>
      <c r="ADV83" s="7">
        <v>-101</v>
      </c>
      <c r="ADW83" s="7">
        <v>-1</v>
      </c>
      <c r="ADX83" s="7">
        <v>-110</v>
      </c>
      <c r="ADY83" s="7">
        <v>-104</v>
      </c>
      <c r="ADZ83" s="7">
        <v>-91</v>
      </c>
      <c r="AEA83" s="7">
        <v>-122</v>
      </c>
      <c r="AEB83" s="7">
        <v>0</v>
      </c>
      <c r="AEC83" s="7">
        <v>-55</v>
      </c>
      <c r="AED83" s="7">
        <v>-72</v>
      </c>
      <c r="AEE83" s="7">
        <v>-61</v>
      </c>
      <c r="AEF83" s="7">
        <v>0</v>
      </c>
      <c r="AEG83" s="7">
        <v>0</v>
      </c>
      <c r="AEH83" s="7">
        <v>-30</v>
      </c>
      <c r="AEI83" s="7">
        <v>38</v>
      </c>
      <c r="AEJ83" s="7">
        <v>0</v>
      </c>
      <c r="AEK83" s="7">
        <v>0</v>
      </c>
      <c r="AEL83" s="7">
        <v>0</v>
      </c>
      <c r="AEM83" s="7">
        <v>-197</v>
      </c>
      <c r="AEN83" s="7">
        <v>0</v>
      </c>
      <c r="AEO83" s="7">
        <v>-6</v>
      </c>
      <c r="AEP83" s="7">
        <v>0</v>
      </c>
      <c r="AEQ83" s="7">
        <v>-23</v>
      </c>
      <c r="AER83" s="7">
        <v>0</v>
      </c>
      <c r="AES83" s="7">
        <v>0</v>
      </c>
      <c r="AET83" s="7">
        <v>-34</v>
      </c>
      <c r="AEU83" s="7">
        <v>-13</v>
      </c>
      <c r="AEV83" s="7">
        <v>0</v>
      </c>
      <c r="AEW83" s="7">
        <v>0</v>
      </c>
      <c r="AEX83" s="7">
        <v>-138</v>
      </c>
      <c r="AEY83" s="7">
        <v>-29</v>
      </c>
      <c r="AEZ83" s="7">
        <v>0</v>
      </c>
      <c r="AFA83" s="7">
        <v>0</v>
      </c>
      <c r="AFB83" s="7">
        <v>-27</v>
      </c>
      <c r="AFC83" s="7">
        <v>-30</v>
      </c>
      <c r="AFD83" s="7">
        <v>0</v>
      </c>
      <c r="AFE83" s="7">
        <v>-54</v>
      </c>
      <c r="AFF83" s="7">
        <v>-33</v>
      </c>
      <c r="AFG83" s="7">
        <v>-53</v>
      </c>
      <c r="AFH83" s="7">
        <v>0</v>
      </c>
      <c r="AFI83" s="7">
        <v>-101</v>
      </c>
      <c r="AFJ83" s="7">
        <v>0</v>
      </c>
      <c r="AFK83" s="7">
        <v>-93</v>
      </c>
      <c r="AFL83" s="7">
        <v>0</v>
      </c>
      <c r="AFM83" s="7">
        <v>-24</v>
      </c>
      <c r="AFN83" s="7">
        <v>0</v>
      </c>
      <c r="AFO83" s="7">
        <v>0</v>
      </c>
      <c r="AFP83" s="7">
        <v>-108</v>
      </c>
      <c r="AFQ83" s="7">
        <v>0</v>
      </c>
      <c r="AFR83" s="7">
        <v>0</v>
      </c>
      <c r="AFS83" s="7">
        <v>-12</v>
      </c>
      <c r="AFT83" s="7">
        <v>-23</v>
      </c>
      <c r="AFU83" s="7">
        <v>0</v>
      </c>
      <c r="AFV83" s="7">
        <v>0</v>
      </c>
      <c r="AFW83" s="7">
        <v>0</v>
      </c>
      <c r="AFX83" s="7">
        <v>-25</v>
      </c>
      <c r="AFY83" s="7">
        <v>-52</v>
      </c>
      <c r="AFZ83" s="7">
        <v>0</v>
      </c>
      <c r="AGA83" s="7">
        <v>-106</v>
      </c>
      <c r="AGB83" s="7">
        <v>0</v>
      </c>
      <c r="AGC83" s="7">
        <v>0</v>
      </c>
      <c r="AGD83" s="7">
        <v>0</v>
      </c>
      <c r="AGE83" s="7">
        <v>-8</v>
      </c>
      <c r="AGF83" s="7">
        <v>-69</v>
      </c>
      <c r="AGG83" s="7">
        <v>-314</v>
      </c>
      <c r="AGH83" s="7">
        <v>-214</v>
      </c>
      <c r="AGI83" s="7">
        <v>0</v>
      </c>
      <c r="AGJ83" s="7">
        <v>0</v>
      </c>
      <c r="AGK83" s="7">
        <v>0</v>
      </c>
      <c r="AGL83" s="7">
        <v>0</v>
      </c>
      <c r="AGM83" s="7">
        <v>0</v>
      </c>
      <c r="AGN83" s="7">
        <v>-71</v>
      </c>
      <c r="AGO83" s="7">
        <v>-141</v>
      </c>
      <c r="AGP83" s="7">
        <v>0</v>
      </c>
      <c r="AGQ83" s="7">
        <v>-57</v>
      </c>
      <c r="AGR83" s="7">
        <v>0</v>
      </c>
      <c r="AGS83" s="7">
        <v>-353</v>
      </c>
      <c r="AGT83" s="7">
        <v>51</v>
      </c>
      <c r="AGU83" s="7">
        <v>0</v>
      </c>
      <c r="AGV83" s="7">
        <v>0</v>
      </c>
      <c r="AGW83" s="7">
        <v>0</v>
      </c>
      <c r="AGX83" s="7">
        <v>-188</v>
      </c>
      <c r="AGY83" s="7">
        <v>-68</v>
      </c>
      <c r="AGZ83" s="7">
        <v>0</v>
      </c>
      <c r="AHA83" s="7">
        <v>0</v>
      </c>
      <c r="AHB83" s="7">
        <v>0</v>
      </c>
      <c r="AHC83" s="7">
        <v>-184</v>
      </c>
      <c r="AHD83" s="7">
        <v>0</v>
      </c>
      <c r="AHE83" s="7">
        <v>0</v>
      </c>
      <c r="AHF83" s="7">
        <v>22</v>
      </c>
      <c r="AHG83" s="7">
        <v>-46</v>
      </c>
      <c r="AHH83" s="7">
        <v>-116</v>
      </c>
      <c r="AHI83" s="7">
        <v>0</v>
      </c>
      <c r="AHJ83" s="7">
        <v>-100</v>
      </c>
      <c r="AHK83" s="7">
        <v>-174</v>
      </c>
      <c r="AHL83" s="7">
        <v>-140</v>
      </c>
      <c r="AHM83" s="7">
        <v>-129</v>
      </c>
      <c r="AHN83" s="7">
        <v>-187</v>
      </c>
      <c r="AHO83" s="7">
        <v>0</v>
      </c>
      <c r="AHP83" s="7">
        <v>0</v>
      </c>
      <c r="AHQ83" s="7">
        <v>0</v>
      </c>
      <c r="AHR83" s="7">
        <v>-2487</v>
      </c>
      <c r="AHS83" s="7">
        <v>-19</v>
      </c>
      <c r="AHT83" s="7">
        <v>-48</v>
      </c>
      <c r="AHU83" s="7">
        <v>-18</v>
      </c>
      <c r="AHV83" s="7">
        <v>-1</v>
      </c>
      <c r="AHW83" s="7">
        <v>0</v>
      </c>
      <c r="AHX83" s="7">
        <v>0</v>
      </c>
      <c r="AHY83" s="7">
        <v>-59</v>
      </c>
      <c r="AHZ83" s="7">
        <v>0</v>
      </c>
      <c r="AIA83" s="7">
        <v>0</v>
      </c>
      <c r="AIB83" s="7">
        <v>-39</v>
      </c>
      <c r="AIC83" s="7">
        <v>-31</v>
      </c>
      <c r="AID83" s="7">
        <v>0</v>
      </c>
      <c r="AIE83" s="7">
        <v>8</v>
      </c>
      <c r="AIF83" s="7">
        <v>0</v>
      </c>
      <c r="AIG83" s="7">
        <v>-16</v>
      </c>
      <c r="AIH83" s="7">
        <v>-71</v>
      </c>
      <c r="AII83" s="7">
        <v>0</v>
      </c>
      <c r="AIJ83" s="7">
        <v>-40</v>
      </c>
      <c r="AIK83" s="7">
        <v>0</v>
      </c>
      <c r="AIL83" s="7">
        <v>-18</v>
      </c>
      <c r="AIM83" s="7">
        <v>-116</v>
      </c>
      <c r="AIN83" s="7">
        <v>-64</v>
      </c>
      <c r="AIO83" s="7">
        <v>-18</v>
      </c>
      <c r="AIP83" s="7">
        <v>0</v>
      </c>
      <c r="AIQ83" s="7">
        <v>-8</v>
      </c>
      <c r="AIR83" s="7">
        <v>-47</v>
      </c>
      <c r="AIS83" s="7">
        <v>0</v>
      </c>
      <c r="AIT83" s="7">
        <v>0</v>
      </c>
      <c r="AIU83" s="7">
        <v>-147</v>
      </c>
      <c r="AIV83" s="7">
        <v>0</v>
      </c>
      <c r="AIW83" s="7">
        <v>0</v>
      </c>
      <c r="AIX83" s="7">
        <v>0</v>
      </c>
      <c r="AIY83" s="7">
        <v>0</v>
      </c>
    </row>
    <row r="84" spans="1:935" ht="15.75" x14ac:dyDescent="0.25">
      <c r="A84" s="38" t="s">
        <v>1</v>
      </c>
      <c r="B84" s="7">
        <v>-1026</v>
      </c>
      <c r="C84" s="7">
        <v>-981</v>
      </c>
      <c r="D84" s="7">
        <v>-464</v>
      </c>
      <c r="E84" s="7">
        <v>-1532</v>
      </c>
      <c r="F84" s="7">
        <v>-372</v>
      </c>
      <c r="G84" s="7">
        <v>-3520</v>
      </c>
      <c r="H84" s="7">
        <v>-683</v>
      </c>
      <c r="I84" s="7">
        <v>-726</v>
      </c>
      <c r="J84" s="7">
        <v>-1152</v>
      </c>
      <c r="K84" s="7">
        <v>-1086</v>
      </c>
      <c r="L84" s="7">
        <v>-1490</v>
      </c>
      <c r="M84" s="7">
        <v>-1706</v>
      </c>
      <c r="N84" s="7">
        <v>-1465</v>
      </c>
      <c r="O84" s="7">
        <v>-812</v>
      </c>
      <c r="P84" s="7">
        <v>-27</v>
      </c>
      <c r="Q84" s="7">
        <v>-513</v>
      </c>
      <c r="R84" s="7">
        <v>-1780</v>
      </c>
      <c r="S84" s="7">
        <v>-1217</v>
      </c>
      <c r="T84" s="7">
        <v>-794</v>
      </c>
      <c r="U84" s="7">
        <v>-1267</v>
      </c>
      <c r="V84" s="7">
        <v>-1468</v>
      </c>
      <c r="W84" s="7">
        <v>-763</v>
      </c>
      <c r="X84" s="7">
        <v>-734</v>
      </c>
      <c r="Y84" s="7">
        <v>-1210</v>
      </c>
      <c r="Z84" s="7">
        <v>-3436</v>
      </c>
      <c r="AA84" s="7">
        <v>-1010</v>
      </c>
      <c r="AB84" s="7">
        <v>-305</v>
      </c>
      <c r="AC84" s="7">
        <v>-842</v>
      </c>
      <c r="AD84" s="7">
        <v>-1242</v>
      </c>
      <c r="AE84" s="7">
        <v>-1658</v>
      </c>
      <c r="AF84" s="7">
        <v>-1718</v>
      </c>
      <c r="AG84" s="7">
        <v>-754</v>
      </c>
      <c r="AH84" s="7">
        <v>-1462</v>
      </c>
      <c r="AI84" s="7">
        <v>-1440</v>
      </c>
      <c r="AJ84" s="7">
        <v>-1368</v>
      </c>
      <c r="AK84" s="7">
        <v>-1825</v>
      </c>
      <c r="AL84" s="7">
        <v>-1152</v>
      </c>
      <c r="AM84" s="7">
        <v>-2377</v>
      </c>
      <c r="AN84" s="7">
        <v>-1776</v>
      </c>
      <c r="AO84" s="7">
        <v>-1105</v>
      </c>
      <c r="AP84" s="7">
        <v>-995</v>
      </c>
      <c r="AQ84" s="7">
        <v>-1080</v>
      </c>
      <c r="AR84" s="7">
        <v>-513</v>
      </c>
      <c r="AS84" s="7">
        <v>-327</v>
      </c>
      <c r="AT84" s="7">
        <v>-1926</v>
      </c>
      <c r="AU84" s="7">
        <v>-3181</v>
      </c>
      <c r="AV84" s="7">
        <v>-1392</v>
      </c>
      <c r="AW84" s="7">
        <v>-1408</v>
      </c>
      <c r="AX84" s="7">
        <v>-2122</v>
      </c>
      <c r="AY84" s="7">
        <v>-861</v>
      </c>
      <c r="AZ84" s="7">
        <v>-842</v>
      </c>
      <c r="BA84" s="7">
        <v>-423</v>
      </c>
      <c r="BB84" s="7">
        <v>-1056</v>
      </c>
      <c r="BC84" s="7">
        <v>2893</v>
      </c>
      <c r="BD84" s="7">
        <v>-364</v>
      </c>
      <c r="BE84" s="7">
        <v>-1761</v>
      </c>
      <c r="BF84" s="7">
        <v>-852</v>
      </c>
      <c r="BG84" s="7">
        <v>-3551</v>
      </c>
      <c r="BH84" s="7">
        <v>-719</v>
      </c>
      <c r="BI84" s="7">
        <v>-1531</v>
      </c>
      <c r="BJ84" s="7">
        <v>-1549</v>
      </c>
      <c r="BK84" s="7">
        <v>-1917</v>
      </c>
      <c r="BL84" s="7">
        <v>-865</v>
      </c>
      <c r="BM84" s="7">
        <v>-357</v>
      </c>
      <c r="BN84" s="7">
        <v>-2027</v>
      </c>
      <c r="BO84" s="7">
        <v>-219</v>
      </c>
      <c r="BP84" s="7">
        <v>-1129</v>
      </c>
      <c r="BQ84" s="7">
        <v>-699</v>
      </c>
      <c r="BR84" s="7">
        <v>-1575</v>
      </c>
      <c r="BS84" s="7">
        <v>-484</v>
      </c>
      <c r="BT84" s="7">
        <v>-1089</v>
      </c>
      <c r="BU84" s="7">
        <v>-2141</v>
      </c>
      <c r="BV84" s="7">
        <v>-218</v>
      </c>
      <c r="BW84" s="7">
        <v>-771</v>
      </c>
      <c r="BX84" s="7">
        <v>-2303</v>
      </c>
      <c r="BY84" s="7">
        <v>-867</v>
      </c>
      <c r="BZ84" s="7">
        <v>-191</v>
      </c>
      <c r="CA84" s="7">
        <v>-1353</v>
      </c>
      <c r="CB84" s="7">
        <v>-3234</v>
      </c>
      <c r="CC84" s="7">
        <v>-1149</v>
      </c>
      <c r="CD84" s="7">
        <v>-513</v>
      </c>
      <c r="CE84" s="7">
        <v>-946</v>
      </c>
      <c r="CF84" s="7">
        <v>-1934</v>
      </c>
      <c r="CG84" s="7">
        <v>-1157</v>
      </c>
      <c r="CH84" s="7">
        <v>-1064</v>
      </c>
      <c r="CI84" s="7">
        <v>-806</v>
      </c>
      <c r="CJ84" s="7">
        <v>-680</v>
      </c>
      <c r="CK84" s="7">
        <v>-916</v>
      </c>
      <c r="CL84" s="7">
        <v>-3978</v>
      </c>
      <c r="CM84" s="7">
        <v>-2400</v>
      </c>
      <c r="CN84" s="7">
        <v>-974</v>
      </c>
      <c r="CO84" s="7">
        <v>-846</v>
      </c>
      <c r="CP84" s="7">
        <v>-777</v>
      </c>
      <c r="CQ84" s="7">
        <v>-803</v>
      </c>
      <c r="CR84" s="7">
        <v>-954</v>
      </c>
      <c r="CS84" s="7">
        <v>-573</v>
      </c>
      <c r="CT84" s="7">
        <v>-901</v>
      </c>
      <c r="CU84" s="7">
        <v>-643</v>
      </c>
      <c r="CV84" s="7">
        <v>-772</v>
      </c>
      <c r="CW84" s="7">
        <v>-1102</v>
      </c>
      <c r="CX84" s="7">
        <v>-1303</v>
      </c>
      <c r="CY84" s="7">
        <v>-1304</v>
      </c>
      <c r="CZ84" s="7">
        <v>-1691</v>
      </c>
      <c r="DA84" s="7">
        <v>-647</v>
      </c>
      <c r="DB84" s="7">
        <v>-794</v>
      </c>
      <c r="DC84" s="7">
        <v>-819</v>
      </c>
      <c r="DD84" s="7">
        <v>-951</v>
      </c>
      <c r="DE84" s="7">
        <v>-972</v>
      </c>
      <c r="DF84" s="7">
        <v>-790</v>
      </c>
      <c r="DG84" s="7">
        <v>-307</v>
      </c>
      <c r="DH84" s="7">
        <v>-257</v>
      </c>
      <c r="DI84" s="7">
        <v>-928</v>
      </c>
      <c r="DJ84" s="7">
        <v>-1589</v>
      </c>
      <c r="DK84" s="7">
        <v>-787</v>
      </c>
      <c r="DL84" s="7">
        <v>-177</v>
      </c>
      <c r="DM84" s="7">
        <v>-1311</v>
      </c>
      <c r="DN84" s="7">
        <v>-414</v>
      </c>
      <c r="DO84" s="7">
        <v>-2405</v>
      </c>
      <c r="DP84" s="7">
        <v>-1554</v>
      </c>
      <c r="DQ84" s="7">
        <v>-1308</v>
      </c>
      <c r="DR84" s="7">
        <v>-2379</v>
      </c>
      <c r="DS84" s="7">
        <v>-1636</v>
      </c>
      <c r="DT84" s="7">
        <v>724</v>
      </c>
      <c r="DU84" s="7">
        <v>-459</v>
      </c>
      <c r="DV84" s="7">
        <v>-1288</v>
      </c>
      <c r="DW84" s="7">
        <v>-424</v>
      </c>
      <c r="DX84" s="7">
        <v>-849</v>
      </c>
      <c r="DY84" s="7">
        <v>-1050</v>
      </c>
      <c r="DZ84" s="7">
        <v>-1267</v>
      </c>
      <c r="EA84" s="7">
        <v>-589</v>
      </c>
      <c r="EB84" s="7">
        <v>-210</v>
      </c>
      <c r="EC84" s="7">
        <v>-287</v>
      </c>
      <c r="ED84" s="7">
        <v>-857</v>
      </c>
      <c r="EE84" s="7">
        <v>-853</v>
      </c>
      <c r="EF84" s="7">
        <v>-1078</v>
      </c>
      <c r="EG84" s="7">
        <v>-1999</v>
      </c>
      <c r="EH84" s="7">
        <v>-684</v>
      </c>
      <c r="EI84" s="7">
        <v>-980</v>
      </c>
      <c r="EJ84" s="7">
        <v>-1576</v>
      </c>
      <c r="EK84" s="7">
        <v>-1730</v>
      </c>
      <c r="EL84" s="7">
        <v>-1126</v>
      </c>
      <c r="EM84" s="7">
        <v>-2031</v>
      </c>
      <c r="EN84" s="7">
        <v>-1458</v>
      </c>
      <c r="EO84" s="7">
        <v>-1274</v>
      </c>
      <c r="EP84" s="7">
        <v>-1403</v>
      </c>
      <c r="EQ84" s="7">
        <v>-879</v>
      </c>
      <c r="ER84" s="7">
        <v>-1478</v>
      </c>
      <c r="ES84" s="7">
        <v>-1080</v>
      </c>
      <c r="ET84" s="7">
        <v>-1634</v>
      </c>
      <c r="EU84" s="7">
        <v>-370</v>
      </c>
      <c r="EV84" s="7">
        <v>-992</v>
      </c>
      <c r="EW84" s="7">
        <v>-1058</v>
      </c>
      <c r="EX84" s="7">
        <v>-854</v>
      </c>
      <c r="EY84" s="7">
        <v>-1157</v>
      </c>
      <c r="EZ84" s="7">
        <v>-956</v>
      </c>
      <c r="FA84" s="7">
        <v>-433</v>
      </c>
      <c r="FB84" s="7">
        <v>-2266</v>
      </c>
      <c r="FC84" s="7">
        <v>-340</v>
      </c>
      <c r="FD84" s="7">
        <v>-875</v>
      </c>
      <c r="FE84" s="7">
        <v>-189</v>
      </c>
      <c r="FF84" s="7">
        <v>-1084</v>
      </c>
      <c r="FG84" s="7">
        <v>-961</v>
      </c>
      <c r="FH84" s="7">
        <v>-943</v>
      </c>
      <c r="FI84" s="7">
        <v>-3128</v>
      </c>
      <c r="FJ84" s="7">
        <v>-959</v>
      </c>
      <c r="FK84" s="7">
        <v>-1104</v>
      </c>
      <c r="FL84" s="7">
        <v>-1783</v>
      </c>
      <c r="FM84" s="7">
        <v>-398</v>
      </c>
      <c r="FN84" s="7">
        <v>-800</v>
      </c>
      <c r="FO84" s="7">
        <v>-779</v>
      </c>
      <c r="FP84" s="7">
        <v>-1121</v>
      </c>
      <c r="FQ84" s="7">
        <v>-205</v>
      </c>
      <c r="FR84" s="7">
        <v>-361</v>
      </c>
      <c r="FS84" s="7">
        <v>-2957</v>
      </c>
      <c r="FT84" s="7">
        <v>-972</v>
      </c>
      <c r="FU84" s="7">
        <v>-1034</v>
      </c>
      <c r="FV84" s="7">
        <v>-705</v>
      </c>
      <c r="FW84" s="7">
        <v>-513</v>
      </c>
      <c r="FX84" s="7">
        <v>-2205</v>
      </c>
      <c r="FY84" s="7">
        <v>-1049</v>
      </c>
      <c r="FZ84" s="7">
        <v>-2177</v>
      </c>
      <c r="GA84" s="7">
        <v>-1848</v>
      </c>
      <c r="GB84" s="7">
        <v>-1029</v>
      </c>
      <c r="GC84" s="7">
        <v>-580</v>
      </c>
      <c r="GD84" s="7">
        <v>-357</v>
      </c>
      <c r="GE84" s="7">
        <v>769</v>
      </c>
      <c r="GF84" s="7">
        <v>-205</v>
      </c>
      <c r="GG84" s="7">
        <v>-392</v>
      </c>
      <c r="GH84" s="7">
        <v>-814</v>
      </c>
      <c r="GI84" s="7">
        <v>-1285</v>
      </c>
      <c r="GJ84" s="7">
        <v>-1960</v>
      </c>
      <c r="GK84" s="7">
        <v>-1421</v>
      </c>
      <c r="GL84" s="7">
        <v>-1046</v>
      </c>
      <c r="GM84" s="7">
        <v>-1138</v>
      </c>
      <c r="GN84" s="7">
        <v>-710</v>
      </c>
      <c r="GO84" s="7">
        <v>-916</v>
      </c>
      <c r="GP84" s="7">
        <v>-1156</v>
      </c>
      <c r="GQ84" s="7">
        <v>-269</v>
      </c>
      <c r="GR84" s="7">
        <v>-1809</v>
      </c>
      <c r="GS84" s="7">
        <v>-790</v>
      </c>
      <c r="GT84" s="7">
        <v>-529</v>
      </c>
      <c r="GU84" s="7">
        <v>-1364</v>
      </c>
      <c r="GV84" s="7">
        <v>-1132</v>
      </c>
      <c r="GW84" s="7">
        <v>-338</v>
      </c>
      <c r="GX84" s="7">
        <v>-1269</v>
      </c>
      <c r="GY84" s="7">
        <v>-1767</v>
      </c>
      <c r="GZ84" s="7">
        <v>-2763</v>
      </c>
      <c r="HA84" s="7">
        <v>-647</v>
      </c>
      <c r="HB84" s="7">
        <v>-1046</v>
      </c>
      <c r="HC84" s="7">
        <v>-3582</v>
      </c>
      <c r="HD84" s="7">
        <v>-665</v>
      </c>
      <c r="HE84" s="7">
        <v>-1260</v>
      </c>
      <c r="HF84" s="7">
        <v>-962</v>
      </c>
      <c r="HG84" s="7">
        <v>-259</v>
      </c>
      <c r="HH84" s="7">
        <v>-1062</v>
      </c>
      <c r="HI84" s="7">
        <v>-397</v>
      </c>
      <c r="HJ84" s="7">
        <v>-651</v>
      </c>
      <c r="HK84" s="7">
        <v>-753</v>
      </c>
      <c r="HL84" s="7">
        <v>-1548</v>
      </c>
      <c r="HM84" s="7">
        <v>-894</v>
      </c>
      <c r="HN84" s="7">
        <v>-616</v>
      </c>
      <c r="HO84" s="7">
        <v>-1359</v>
      </c>
      <c r="HP84" s="7">
        <v>-805</v>
      </c>
      <c r="HQ84" s="7">
        <v>-951</v>
      </c>
      <c r="HR84" s="7">
        <v>-1080</v>
      </c>
      <c r="HS84" s="7">
        <v>-975</v>
      </c>
      <c r="HT84" s="7">
        <v>-819</v>
      </c>
      <c r="HU84" s="7">
        <v>-954</v>
      </c>
      <c r="HV84" s="7">
        <v>-1378</v>
      </c>
      <c r="HW84" s="7">
        <v>-1137</v>
      </c>
      <c r="HX84" s="7">
        <v>-1256</v>
      </c>
      <c r="HY84" s="7">
        <v>0</v>
      </c>
      <c r="HZ84" s="7">
        <v>-375</v>
      </c>
      <c r="IA84" s="7">
        <v>-1132</v>
      </c>
      <c r="IB84" s="7">
        <v>-1335</v>
      </c>
      <c r="IC84" s="7">
        <v>-1256</v>
      </c>
      <c r="ID84" s="7">
        <v>1553</v>
      </c>
      <c r="IE84" s="7">
        <v>-1147</v>
      </c>
      <c r="IF84" s="7">
        <v>513</v>
      </c>
      <c r="IG84" s="7">
        <v>-405</v>
      </c>
      <c r="IH84" s="7">
        <v>-721</v>
      </c>
      <c r="II84" s="7">
        <v>-227</v>
      </c>
      <c r="IJ84" s="7">
        <v>-192</v>
      </c>
      <c r="IK84" s="7">
        <v>-1838</v>
      </c>
      <c r="IL84" s="7">
        <v>-2081</v>
      </c>
      <c r="IM84" s="7">
        <v>-1109</v>
      </c>
      <c r="IN84" s="7">
        <v>-686</v>
      </c>
      <c r="IO84" s="7">
        <v>-1745</v>
      </c>
      <c r="IP84" s="7">
        <v>-492</v>
      </c>
      <c r="IQ84" s="7">
        <v>-1320</v>
      </c>
      <c r="IR84" s="7">
        <v>-2259</v>
      </c>
      <c r="IS84" s="7">
        <v>-819</v>
      </c>
      <c r="IT84" s="7">
        <v>-1255</v>
      </c>
      <c r="IU84" s="7">
        <v>931</v>
      </c>
      <c r="IV84" s="7">
        <v>-684</v>
      </c>
      <c r="IW84" s="7">
        <v>-400</v>
      </c>
      <c r="IX84" s="7">
        <v>-265</v>
      </c>
      <c r="IY84" s="7">
        <v>-2664</v>
      </c>
      <c r="IZ84" s="7">
        <v>-1905</v>
      </c>
      <c r="JA84" s="7">
        <v>-794</v>
      </c>
      <c r="JB84" s="7">
        <v>-402</v>
      </c>
      <c r="JC84" s="7">
        <v>-871</v>
      </c>
      <c r="JD84" s="7">
        <v>-260</v>
      </c>
      <c r="JE84" s="7">
        <v>739</v>
      </c>
      <c r="JF84" s="7">
        <v>-813</v>
      </c>
      <c r="JG84" s="7">
        <v>-1263</v>
      </c>
      <c r="JH84" s="7">
        <v>-1266</v>
      </c>
      <c r="JI84" s="7">
        <v>-850</v>
      </c>
      <c r="JJ84" s="7">
        <v>-675</v>
      </c>
      <c r="JK84" s="7">
        <v>-176</v>
      </c>
      <c r="JL84" s="7">
        <v>-1508</v>
      </c>
      <c r="JM84" s="7">
        <v>-837</v>
      </c>
      <c r="JN84" s="7">
        <v>-1075</v>
      </c>
      <c r="JO84" s="7">
        <v>-866</v>
      </c>
      <c r="JP84" s="7">
        <v>-1183</v>
      </c>
      <c r="JQ84" s="7">
        <v>-405</v>
      </c>
      <c r="JR84" s="7">
        <v>-582</v>
      </c>
      <c r="JS84" s="7">
        <v>-884</v>
      </c>
      <c r="JT84" s="7">
        <v>-1252</v>
      </c>
      <c r="JU84" s="7">
        <v>-1068</v>
      </c>
      <c r="JV84" s="7">
        <v>-487</v>
      </c>
      <c r="JW84" s="7">
        <v>-602</v>
      </c>
      <c r="JX84" s="7">
        <v>-2243</v>
      </c>
      <c r="JY84" s="7">
        <v>-1357</v>
      </c>
      <c r="JZ84" s="7">
        <v>-1275</v>
      </c>
      <c r="KA84" s="7">
        <v>-481</v>
      </c>
      <c r="KB84" s="7">
        <v>-784</v>
      </c>
      <c r="KC84" s="7">
        <v>-1155</v>
      </c>
      <c r="KD84" s="7">
        <v>-997</v>
      </c>
      <c r="KE84" s="7">
        <v>-701</v>
      </c>
      <c r="KF84" s="7">
        <v>-1029</v>
      </c>
      <c r="KG84" s="7">
        <v>-907</v>
      </c>
      <c r="KH84" s="7">
        <v>-1514</v>
      </c>
      <c r="KI84" s="7">
        <v>-965</v>
      </c>
      <c r="KJ84" s="7">
        <v>-697</v>
      </c>
      <c r="KK84" s="7">
        <v>-1209</v>
      </c>
      <c r="KL84" s="7">
        <v>-853</v>
      </c>
      <c r="KM84" s="7">
        <v>-1267</v>
      </c>
      <c r="KN84" s="7">
        <v>-847</v>
      </c>
      <c r="KO84" s="7">
        <v>-1816</v>
      </c>
      <c r="KP84" s="7">
        <v>-2514</v>
      </c>
      <c r="KQ84" s="7">
        <v>-1311</v>
      </c>
      <c r="KR84" s="7">
        <v>-1864</v>
      </c>
      <c r="KS84" s="7">
        <v>-2684</v>
      </c>
      <c r="KT84" s="7">
        <v>-783</v>
      </c>
      <c r="KU84" s="7">
        <v>-2451</v>
      </c>
      <c r="KV84" s="7">
        <v>-1253</v>
      </c>
      <c r="KW84" s="7">
        <v>-800</v>
      </c>
      <c r="KX84" s="7">
        <v>-437</v>
      </c>
      <c r="KY84" s="7">
        <v>-981</v>
      </c>
      <c r="KZ84" s="7">
        <v>-719</v>
      </c>
      <c r="LA84" s="7">
        <v>-756</v>
      </c>
      <c r="LB84" s="7">
        <v>-2604</v>
      </c>
      <c r="LC84" s="7">
        <v>-1448</v>
      </c>
      <c r="LD84" s="7">
        <v>-207</v>
      </c>
      <c r="LE84" s="7">
        <v>-2874</v>
      </c>
      <c r="LF84" s="7">
        <v>-823</v>
      </c>
      <c r="LG84" s="7">
        <v>-870</v>
      </c>
      <c r="LH84" s="7">
        <v>-1109</v>
      </c>
      <c r="LI84" s="7">
        <v>-1446</v>
      </c>
      <c r="LJ84" s="7">
        <v>-788</v>
      </c>
      <c r="LK84" s="7">
        <v>-1313</v>
      </c>
      <c r="LL84" s="7">
        <v>-1499</v>
      </c>
      <c r="LM84" s="7">
        <v>-768</v>
      </c>
      <c r="LN84" s="7">
        <v>-1097</v>
      </c>
      <c r="LO84" s="7">
        <v>-2504</v>
      </c>
      <c r="LP84" s="7">
        <v>-360</v>
      </c>
      <c r="LQ84" s="7">
        <v>-831</v>
      </c>
      <c r="LR84" s="7">
        <v>-1203</v>
      </c>
      <c r="LS84" s="7">
        <v>-850</v>
      </c>
      <c r="LT84" s="7">
        <v>-1543</v>
      </c>
      <c r="LU84" s="7">
        <v>-427</v>
      </c>
      <c r="LV84" s="7">
        <v>-1818</v>
      </c>
      <c r="LW84" s="7">
        <v>-1056</v>
      </c>
      <c r="LX84" s="7">
        <v>-1567</v>
      </c>
      <c r="LY84" s="7">
        <v>-1238</v>
      </c>
      <c r="LZ84" s="7">
        <v>-868</v>
      </c>
      <c r="MA84" s="7">
        <v>-4118</v>
      </c>
      <c r="MB84" s="7">
        <v>-1369</v>
      </c>
      <c r="MC84" s="7">
        <v>140</v>
      </c>
      <c r="MD84" s="7">
        <v>-586</v>
      </c>
      <c r="ME84" s="7">
        <v>-1047</v>
      </c>
      <c r="MF84" s="7">
        <v>-1463</v>
      </c>
      <c r="MG84" s="7">
        <v>-1055</v>
      </c>
      <c r="MH84" s="7">
        <v>-492</v>
      </c>
      <c r="MI84" s="7">
        <v>-754</v>
      </c>
      <c r="MJ84" s="7">
        <v>-830</v>
      </c>
      <c r="MK84" s="7">
        <v>-709</v>
      </c>
      <c r="ML84" s="7">
        <v>-998</v>
      </c>
      <c r="MM84" s="7">
        <v>-764</v>
      </c>
      <c r="MN84" s="7">
        <v>-676</v>
      </c>
      <c r="MO84" s="7">
        <v>-508</v>
      </c>
      <c r="MP84" s="7">
        <v>-658</v>
      </c>
      <c r="MQ84" s="7">
        <v>-546</v>
      </c>
      <c r="MR84" s="7">
        <v>-1622</v>
      </c>
      <c r="MS84" s="7">
        <v>-1205</v>
      </c>
      <c r="MT84" s="7">
        <v>-963</v>
      </c>
      <c r="MU84" s="7">
        <v>-776</v>
      </c>
      <c r="MV84" s="7">
        <v>-637</v>
      </c>
      <c r="MW84" s="7">
        <v>-465</v>
      </c>
      <c r="MX84" s="7">
        <v>-1180</v>
      </c>
      <c r="MY84" s="7">
        <v>-1375</v>
      </c>
      <c r="MZ84" s="7">
        <v>-1383</v>
      </c>
      <c r="NA84" s="7">
        <v>-1031</v>
      </c>
      <c r="NB84" s="7">
        <v>-929</v>
      </c>
      <c r="NC84" s="7">
        <v>-704</v>
      </c>
      <c r="ND84" s="7">
        <v>0</v>
      </c>
      <c r="NE84" s="7">
        <v>-768</v>
      </c>
      <c r="NF84" s="7">
        <v>-1592</v>
      </c>
      <c r="NG84" s="7">
        <v>-1469</v>
      </c>
      <c r="NH84" s="7">
        <v>-391</v>
      </c>
      <c r="NI84" s="7">
        <v>-529</v>
      </c>
      <c r="NJ84" s="7">
        <v>-421</v>
      </c>
      <c r="NK84" s="7">
        <v>-359</v>
      </c>
      <c r="NL84" s="7">
        <v>-656</v>
      </c>
      <c r="NM84" s="7">
        <v>-639</v>
      </c>
      <c r="NN84" s="7">
        <v>-329</v>
      </c>
      <c r="NO84" s="7">
        <v>-1027</v>
      </c>
      <c r="NP84" s="7">
        <v>-1211</v>
      </c>
      <c r="NQ84" s="7">
        <v>-643</v>
      </c>
      <c r="NR84" s="7">
        <v>-637</v>
      </c>
      <c r="NS84" s="7">
        <v>-443</v>
      </c>
      <c r="NT84" s="7">
        <v>-679</v>
      </c>
      <c r="NU84" s="7">
        <v>-1870</v>
      </c>
      <c r="NV84" s="7">
        <v>-848</v>
      </c>
      <c r="NW84" s="7">
        <v>-1221</v>
      </c>
      <c r="NX84" s="7">
        <v>-10</v>
      </c>
      <c r="NY84" s="7">
        <v>-686</v>
      </c>
      <c r="NZ84" s="7">
        <v>-1441</v>
      </c>
      <c r="OA84" s="7">
        <v>-897</v>
      </c>
      <c r="OB84" s="7">
        <v>-424</v>
      </c>
      <c r="OC84" s="7">
        <v>-1690</v>
      </c>
      <c r="OD84" s="7">
        <v>-944</v>
      </c>
      <c r="OE84" s="7">
        <v>-203</v>
      </c>
      <c r="OF84" s="7">
        <v>-1082</v>
      </c>
      <c r="OG84" s="7">
        <v>-1157</v>
      </c>
      <c r="OH84" s="7">
        <v>-2383</v>
      </c>
      <c r="OI84" s="7">
        <v>-725</v>
      </c>
      <c r="OJ84" s="7">
        <v>-22</v>
      </c>
      <c r="OK84" s="7">
        <v>-1183</v>
      </c>
      <c r="OL84" s="7">
        <v>-1171</v>
      </c>
      <c r="OM84" s="7">
        <v>-1281</v>
      </c>
      <c r="ON84" s="7">
        <v>-1885</v>
      </c>
      <c r="OO84" s="7">
        <v>-1281</v>
      </c>
      <c r="OP84" s="7">
        <v>-1213</v>
      </c>
      <c r="OQ84" s="7">
        <v>-1767</v>
      </c>
      <c r="OR84" s="7">
        <v>-1600</v>
      </c>
      <c r="OS84" s="7">
        <v>-1506</v>
      </c>
      <c r="OT84" s="7">
        <v>0</v>
      </c>
      <c r="OU84" s="7">
        <v>-1130</v>
      </c>
      <c r="OV84" s="7">
        <v>-249</v>
      </c>
      <c r="OW84" s="7">
        <v>-1474</v>
      </c>
      <c r="OX84" s="7">
        <v>-1281</v>
      </c>
      <c r="OY84" s="7">
        <v>-705</v>
      </c>
      <c r="OZ84" s="7">
        <v>-1627</v>
      </c>
      <c r="PA84" s="7">
        <v>-275</v>
      </c>
      <c r="PB84" s="7">
        <v>-770</v>
      </c>
      <c r="PC84" s="7">
        <v>-312</v>
      </c>
      <c r="PD84" s="7">
        <v>-1113</v>
      </c>
      <c r="PE84" s="7">
        <v>-572</v>
      </c>
      <c r="PF84" s="7">
        <v>-1558</v>
      </c>
      <c r="PG84" s="7">
        <v>-892</v>
      </c>
      <c r="PH84" s="7">
        <v>-304</v>
      </c>
      <c r="PI84" s="7">
        <v>-2111</v>
      </c>
      <c r="PJ84" s="7">
        <v>-330</v>
      </c>
      <c r="PK84" s="7">
        <v>388</v>
      </c>
      <c r="PL84" s="7">
        <v>-798</v>
      </c>
      <c r="PM84" s="7">
        <v>-770</v>
      </c>
      <c r="PN84" s="7">
        <v>-1103</v>
      </c>
      <c r="PO84" s="7">
        <v>-1351</v>
      </c>
      <c r="PP84" s="7">
        <v>-1731</v>
      </c>
      <c r="PQ84" s="7">
        <v>-770</v>
      </c>
      <c r="PR84" s="7">
        <v>-1658</v>
      </c>
      <c r="PS84" s="7">
        <v>-361</v>
      </c>
      <c r="PT84" s="7">
        <v>-2421</v>
      </c>
      <c r="PU84" s="7">
        <v>-1075</v>
      </c>
      <c r="PV84" s="7">
        <v>-313</v>
      </c>
      <c r="PW84" s="7">
        <v>-1078</v>
      </c>
      <c r="PX84" s="7">
        <v>-547</v>
      </c>
      <c r="PY84" s="7">
        <v>-1553</v>
      </c>
      <c r="PZ84" s="7">
        <v>-67</v>
      </c>
      <c r="QA84" s="7">
        <v>-546</v>
      </c>
      <c r="QB84" s="7">
        <v>-1096</v>
      </c>
      <c r="QC84" s="7">
        <v>-1436</v>
      </c>
      <c r="QD84" s="7">
        <v>-394</v>
      </c>
      <c r="QE84" s="7">
        <v>-312</v>
      </c>
      <c r="QF84" s="7">
        <v>-3071</v>
      </c>
      <c r="QG84" s="7">
        <v>-2124</v>
      </c>
      <c r="QH84" s="7">
        <v>-752</v>
      </c>
      <c r="QI84" s="7">
        <v>-1233</v>
      </c>
      <c r="QJ84" s="7">
        <v>-1438</v>
      </c>
      <c r="QK84" s="7">
        <v>-865</v>
      </c>
      <c r="QL84" s="7">
        <v>-192</v>
      </c>
      <c r="QM84" s="7">
        <v>-295</v>
      </c>
      <c r="QN84" s="7">
        <v>198</v>
      </c>
      <c r="QO84" s="7">
        <v>-1093</v>
      </c>
      <c r="QP84" s="7">
        <v>-2437</v>
      </c>
      <c r="QQ84" s="7">
        <v>-946</v>
      </c>
      <c r="QR84" s="7">
        <v>-500</v>
      </c>
      <c r="QS84" s="7">
        <v>-1553</v>
      </c>
      <c r="QT84" s="7">
        <v>-1102</v>
      </c>
      <c r="QU84" s="7">
        <v>-1062</v>
      </c>
      <c r="QV84" s="7">
        <v>-1051</v>
      </c>
      <c r="QW84" s="7">
        <v>-2479</v>
      </c>
      <c r="QX84" s="7">
        <v>-2790</v>
      </c>
      <c r="QY84" s="7">
        <v>-175</v>
      </c>
      <c r="QZ84" s="7">
        <v>-709</v>
      </c>
      <c r="RA84" s="7">
        <v>-104</v>
      </c>
      <c r="RB84" s="7">
        <v>-1922</v>
      </c>
      <c r="RC84" s="7">
        <v>-856</v>
      </c>
      <c r="RD84" s="7">
        <v>-949</v>
      </c>
      <c r="RE84" s="7">
        <v>-129</v>
      </c>
      <c r="RF84" s="7">
        <v>-618</v>
      </c>
      <c r="RG84" s="7">
        <v>-1044</v>
      </c>
      <c r="RH84" s="7">
        <v>-1085</v>
      </c>
      <c r="RI84" s="7">
        <v>-1418</v>
      </c>
      <c r="RJ84" s="7">
        <v>-562</v>
      </c>
      <c r="RK84" s="7">
        <v>-1113</v>
      </c>
      <c r="RL84" s="7">
        <v>-593</v>
      </c>
      <c r="RM84" s="7">
        <v>-709</v>
      </c>
      <c r="RN84" s="7">
        <v>0</v>
      </c>
      <c r="RO84" s="7">
        <v>-968</v>
      </c>
      <c r="RP84" s="7">
        <v>-952</v>
      </c>
      <c r="RQ84" s="7">
        <v>-1455</v>
      </c>
      <c r="RR84" s="7">
        <v>-1332</v>
      </c>
      <c r="RS84" s="7">
        <v>-1504</v>
      </c>
      <c r="RT84" s="7">
        <v>-1198</v>
      </c>
      <c r="RU84" s="7">
        <v>-497</v>
      </c>
      <c r="RV84" s="7">
        <v>-747</v>
      </c>
      <c r="RW84" s="7">
        <v>-1406</v>
      </c>
      <c r="RX84" s="7">
        <v>-1285</v>
      </c>
      <c r="RY84" s="7">
        <v>-874</v>
      </c>
      <c r="RZ84" s="7">
        <v>-1492</v>
      </c>
      <c r="SA84" s="7">
        <v>217</v>
      </c>
      <c r="SB84" s="7">
        <v>-1360</v>
      </c>
      <c r="SC84" s="7">
        <v>-911</v>
      </c>
      <c r="SD84" s="7">
        <v>-2716</v>
      </c>
      <c r="SE84" s="7">
        <v>-1208</v>
      </c>
      <c r="SF84" s="7">
        <v>-569</v>
      </c>
      <c r="SG84" s="7">
        <v>-1762</v>
      </c>
      <c r="SH84" s="7">
        <v>-36</v>
      </c>
      <c r="SI84" s="7">
        <v>-1620</v>
      </c>
      <c r="SJ84" s="7">
        <v>-539</v>
      </c>
      <c r="SK84" s="7">
        <v>-155</v>
      </c>
      <c r="SL84" s="7">
        <v>-1537</v>
      </c>
      <c r="SM84" s="7">
        <v>-1471</v>
      </c>
      <c r="SN84" s="7">
        <v>-1608</v>
      </c>
      <c r="SO84" s="7">
        <v>-1065</v>
      </c>
      <c r="SP84" s="7">
        <v>-1126</v>
      </c>
      <c r="SQ84" s="7">
        <v>-1255</v>
      </c>
      <c r="SR84" s="7">
        <v>-1346</v>
      </c>
      <c r="SS84" s="7">
        <v>-1106</v>
      </c>
      <c r="ST84" s="7">
        <v>-624</v>
      </c>
      <c r="SU84" s="7">
        <v>-959</v>
      </c>
      <c r="SV84" s="7">
        <v>-1784</v>
      </c>
      <c r="SW84" s="7">
        <v>-1906</v>
      </c>
      <c r="SX84" s="7">
        <v>-570</v>
      </c>
      <c r="SY84" s="7">
        <v>-265</v>
      </c>
      <c r="SZ84" s="7">
        <v>-1170</v>
      </c>
      <c r="TA84" s="7">
        <v>-1066</v>
      </c>
      <c r="TB84" s="7">
        <v>-2069</v>
      </c>
      <c r="TC84" s="7">
        <v>-1152</v>
      </c>
      <c r="TD84" s="7">
        <v>-310</v>
      </c>
      <c r="TE84" s="7">
        <v>-1242</v>
      </c>
      <c r="TF84" s="7">
        <v>-1198</v>
      </c>
      <c r="TG84" s="7">
        <v>-859</v>
      </c>
      <c r="TH84" s="7">
        <v>-875</v>
      </c>
      <c r="TI84" s="7">
        <v>-1266</v>
      </c>
      <c r="TJ84" s="7">
        <v>-944</v>
      </c>
      <c r="TK84" s="7">
        <v>-756</v>
      </c>
      <c r="TL84" s="7">
        <v>-1634</v>
      </c>
      <c r="TM84" s="7">
        <v>-990</v>
      </c>
      <c r="TN84" s="7">
        <v>-941</v>
      </c>
      <c r="TO84" s="7">
        <v>-865</v>
      </c>
      <c r="TP84" s="7">
        <v>-1790</v>
      </c>
      <c r="TQ84" s="7">
        <v>-1571</v>
      </c>
      <c r="TR84" s="7">
        <v>-767</v>
      </c>
      <c r="TS84" s="7">
        <v>-110</v>
      </c>
      <c r="TT84" s="7">
        <v>-1196</v>
      </c>
      <c r="TU84" s="7">
        <v>-719</v>
      </c>
      <c r="TV84" s="7">
        <v>-874</v>
      </c>
      <c r="TW84" s="7">
        <v>1096</v>
      </c>
      <c r="TX84" s="7">
        <v>-357</v>
      </c>
      <c r="TY84" s="7">
        <v>-1713</v>
      </c>
      <c r="TZ84" s="7">
        <v>-957</v>
      </c>
      <c r="UA84" s="7">
        <v>-559</v>
      </c>
      <c r="UB84" s="7">
        <v>-4159</v>
      </c>
      <c r="UC84" s="7">
        <v>0</v>
      </c>
      <c r="UD84" s="7">
        <v>-160</v>
      </c>
      <c r="UE84" s="7">
        <v>-1392</v>
      </c>
      <c r="UF84" s="7">
        <v>778</v>
      </c>
      <c r="UG84" s="7">
        <v>427</v>
      </c>
      <c r="UH84" s="7">
        <v>-125</v>
      </c>
      <c r="UI84" s="7">
        <v>-514</v>
      </c>
      <c r="UJ84" s="7">
        <v>-2038</v>
      </c>
      <c r="UK84" s="7">
        <v>-1402</v>
      </c>
      <c r="UL84" s="7">
        <v>4785</v>
      </c>
      <c r="UM84" s="7">
        <v>-289</v>
      </c>
      <c r="UN84" s="7">
        <v>-1153</v>
      </c>
      <c r="UO84" s="7">
        <v>-603</v>
      </c>
      <c r="UP84" s="7">
        <v>-620</v>
      </c>
      <c r="UQ84" s="7">
        <v>-2713</v>
      </c>
      <c r="UR84" s="7">
        <v>-424</v>
      </c>
      <c r="US84" s="7">
        <v>-179</v>
      </c>
      <c r="UT84" s="7">
        <v>-296</v>
      </c>
      <c r="UU84" s="7">
        <v>-744</v>
      </c>
      <c r="UV84" s="7">
        <v>-1809</v>
      </c>
      <c r="UW84" s="7">
        <v>0</v>
      </c>
      <c r="UX84" s="7">
        <v>-1079</v>
      </c>
      <c r="UY84" s="7">
        <v>-765</v>
      </c>
      <c r="UZ84" s="7">
        <v>-200</v>
      </c>
      <c r="VA84" s="7">
        <v>-1643</v>
      </c>
      <c r="VB84" s="7">
        <v>-481</v>
      </c>
      <c r="VC84" s="7">
        <v>-589</v>
      </c>
      <c r="VD84" s="7">
        <v>-2178</v>
      </c>
      <c r="VE84" s="7">
        <v>-1123</v>
      </c>
      <c r="VF84" s="7">
        <v>-3204</v>
      </c>
      <c r="VG84" s="7">
        <v>-972</v>
      </c>
      <c r="VH84" s="7">
        <v>-878</v>
      </c>
      <c r="VI84" s="7">
        <v>803</v>
      </c>
      <c r="VJ84" s="7">
        <v>-833</v>
      </c>
      <c r="VK84" s="7">
        <v>0</v>
      </c>
      <c r="VL84" s="7">
        <v>-1020</v>
      </c>
      <c r="VM84" s="7">
        <v>-1428</v>
      </c>
      <c r="VN84" s="7">
        <v>-989</v>
      </c>
      <c r="VO84" s="7">
        <v>-1070</v>
      </c>
      <c r="VP84" s="7">
        <v>-1764</v>
      </c>
      <c r="VQ84" s="7">
        <v>-835</v>
      </c>
      <c r="VR84" s="7">
        <v>-493</v>
      </c>
      <c r="VS84" s="7">
        <v>-797</v>
      </c>
      <c r="VT84" s="7">
        <v>-1109</v>
      </c>
      <c r="VU84" s="7">
        <v>-1381</v>
      </c>
      <c r="VV84" s="7">
        <v>-1256</v>
      </c>
      <c r="VW84" s="7">
        <v>-187</v>
      </c>
      <c r="VX84" s="7">
        <v>-408</v>
      </c>
      <c r="VY84" s="7">
        <v>-804</v>
      </c>
      <c r="VZ84" s="7">
        <v>-980</v>
      </c>
      <c r="WA84" s="7">
        <v>-1552</v>
      </c>
      <c r="WB84" s="7">
        <v>-762</v>
      </c>
      <c r="WC84" s="7">
        <v>-1406</v>
      </c>
      <c r="WD84" s="7">
        <v>-436</v>
      </c>
      <c r="WE84" s="7">
        <v>-1442</v>
      </c>
      <c r="WF84" s="7">
        <v>-1243</v>
      </c>
      <c r="WG84" s="7">
        <v>-458</v>
      </c>
      <c r="WH84" s="7">
        <v>-842</v>
      </c>
      <c r="WI84" s="7">
        <v>-926</v>
      </c>
      <c r="WJ84" s="7">
        <v>-1001</v>
      </c>
      <c r="WK84" s="7">
        <v>-1015</v>
      </c>
      <c r="WL84" s="7">
        <v>-1092</v>
      </c>
      <c r="WM84" s="7">
        <v>-554</v>
      </c>
      <c r="WN84" s="7">
        <v>-437</v>
      </c>
      <c r="WO84" s="7">
        <v>-2236</v>
      </c>
      <c r="WP84" s="7">
        <v>-878</v>
      </c>
      <c r="WQ84" s="7">
        <v>-1303</v>
      </c>
      <c r="WR84" s="7">
        <v>-1165</v>
      </c>
      <c r="WS84" s="7">
        <v>-1174</v>
      </c>
      <c r="WT84" s="7">
        <v>-1489</v>
      </c>
      <c r="WU84" s="7">
        <v>-827</v>
      </c>
      <c r="WV84" s="7">
        <v>-1485</v>
      </c>
      <c r="WW84" s="7">
        <v>-795</v>
      </c>
      <c r="WX84" s="7">
        <v>-1515</v>
      </c>
      <c r="WY84" s="7">
        <v>-1546</v>
      </c>
      <c r="WZ84" s="7">
        <v>-640</v>
      </c>
      <c r="XA84" s="7">
        <v>198</v>
      </c>
      <c r="XB84" s="7">
        <v>-433</v>
      </c>
      <c r="XC84" s="7">
        <v>-490</v>
      </c>
      <c r="XD84" s="7">
        <v>-942</v>
      </c>
      <c r="XE84" s="7">
        <v>-1081</v>
      </c>
      <c r="XF84" s="7">
        <v>-937</v>
      </c>
      <c r="XG84" s="7">
        <v>-2660</v>
      </c>
      <c r="XH84" s="7">
        <v>-389</v>
      </c>
      <c r="XI84" s="7">
        <v>-755</v>
      </c>
      <c r="XJ84" s="7">
        <v>-1059</v>
      </c>
      <c r="XK84" s="7">
        <v>-490</v>
      </c>
      <c r="XL84" s="7">
        <v>-840</v>
      </c>
      <c r="XM84" s="7">
        <v>-604</v>
      </c>
      <c r="XN84" s="7">
        <v>-750</v>
      </c>
      <c r="XO84" s="7">
        <v>-548</v>
      </c>
      <c r="XP84" s="7">
        <v>-1694</v>
      </c>
      <c r="XQ84" s="7">
        <v>-842</v>
      </c>
      <c r="XR84" s="7">
        <v>-392</v>
      </c>
      <c r="XS84" s="7">
        <v>-1571</v>
      </c>
      <c r="XT84" s="7">
        <v>-634</v>
      </c>
      <c r="XU84" s="7">
        <v>-2206</v>
      </c>
      <c r="XV84" s="7">
        <v>-1118</v>
      </c>
      <c r="XW84" s="7">
        <v>-718</v>
      </c>
      <c r="XX84" s="7">
        <v>-1890</v>
      </c>
      <c r="XY84" s="7">
        <v>-1436</v>
      </c>
      <c r="XZ84" s="7">
        <v>-1029</v>
      </c>
      <c r="YA84" s="7">
        <v>-768</v>
      </c>
      <c r="YB84" s="7">
        <v>-785</v>
      </c>
      <c r="YC84" s="7">
        <v>-1090</v>
      </c>
      <c r="YD84" s="7">
        <v>-1168</v>
      </c>
      <c r="YE84" s="7">
        <v>-489</v>
      </c>
      <c r="YF84" s="7">
        <v>-1119</v>
      </c>
      <c r="YG84" s="7">
        <v>-446</v>
      </c>
      <c r="YH84" s="7">
        <v>-960</v>
      </c>
      <c r="YI84" s="7">
        <v>-1274</v>
      </c>
      <c r="YJ84" s="7">
        <v>-410</v>
      </c>
      <c r="YK84" s="7">
        <v>-1037</v>
      </c>
      <c r="YL84" s="7">
        <v>-833</v>
      </c>
      <c r="YM84" s="7">
        <v>-324</v>
      </c>
      <c r="YN84" s="7">
        <v>-1182</v>
      </c>
      <c r="YO84" s="7">
        <v>-819</v>
      </c>
      <c r="YP84" s="7">
        <v>-810</v>
      </c>
      <c r="YQ84" s="7">
        <v>-3371</v>
      </c>
      <c r="YR84" s="7">
        <v>-1280</v>
      </c>
      <c r="YS84" s="7">
        <v>-1465</v>
      </c>
      <c r="YT84" s="7">
        <v>-1197</v>
      </c>
      <c r="YU84" s="7">
        <v>-618</v>
      </c>
      <c r="YV84" s="7">
        <v>461</v>
      </c>
      <c r="YW84" s="7">
        <v>-864</v>
      </c>
      <c r="YX84" s="7">
        <v>-1650</v>
      </c>
      <c r="YY84" s="7">
        <v>-1770</v>
      </c>
      <c r="YZ84" s="7">
        <v>-318</v>
      </c>
      <c r="ZA84" s="7">
        <v>-1787</v>
      </c>
      <c r="ZB84" s="7">
        <v>-1687</v>
      </c>
      <c r="ZC84" s="7">
        <v>-895</v>
      </c>
      <c r="ZD84" s="7">
        <v>-371</v>
      </c>
      <c r="ZE84" s="7">
        <v>-146</v>
      </c>
      <c r="ZF84" s="7">
        <v>-318</v>
      </c>
      <c r="ZG84" s="7">
        <v>-694</v>
      </c>
      <c r="ZH84" s="7">
        <v>-1570</v>
      </c>
      <c r="ZI84" s="7">
        <v>-149</v>
      </c>
      <c r="ZJ84" s="7">
        <v>-1481</v>
      </c>
      <c r="ZK84" s="7">
        <v>-883</v>
      </c>
      <c r="ZL84" s="7">
        <v>-1562</v>
      </c>
      <c r="ZM84" s="7">
        <v>-999</v>
      </c>
      <c r="ZN84" s="7">
        <v>-409</v>
      </c>
      <c r="ZO84" s="7">
        <v>-1084</v>
      </c>
      <c r="ZP84" s="7">
        <v>-605</v>
      </c>
      <c r="ZQ84" s="7">
        <v>-107</v>
      </c>
      <c r="ZR84" s="7">
        <v>-876</v>
      </c>
      <c r="ZS84" s="7">
        <v>-1155</v>
      </c>
      <c r="ZT84" s="7">
        <v>-846</v>
      </c>
      <c r="ZU84" s="7">
        <v>-660</v>
      </c>
      <c r="ZV84" s="7">
        <v>-920</v>
      </c>
      <c r="ZW84" s="7">
        <v>-1673</v>
      </c>
      <c r="ZX84" s="7">
        <v>-760</v>
      </c>
      <c r="ZY84" s="7">
        <v>-811</v>
      </c>
      <c r="ZZ84" s="7">
        <v>-2567</v>
      </c>
      <c r="AAA84" s="7">
        <v>-888</v>
      </c>
      <c r="AAB84" s="7">
        <v>-963</v>
      </c>
      <c r="AAC84" s="7">
        <v>-1486</v>
      </c>
      <c r="AAD84" s="7">
        <v>-1490</v>
      </c>
      <c r="AAE84" s="7">
        <v>-572</v>
      </c>
      <c r="AAF84" s="7">
        <v>-1474</v>
      </c>
      <c r="AAG84" s="7">
        <v>-524</v>
      </c>
      <c r="AAH84" s="7">
        <v>-1</v>
      </c>
      <c r="AAI84" s="7">
        <v>-125</v>
      </c>
      <c r="AAJ84" s="7">
        <v>-226</v>
      </c>
      <c r="AAK84" s="7">
        <v>-582</v>
      </c>
      <c r="AAL84" s="7">
        <v>-922</v>
      </c>
      <c r="AAM84" s="7">
        <v>-2326</v>
      </c>
      <c r="AAN84" s="7">
        <v>-2240</v>
      </c>
      <c r="AAO84" s="7">
        <v>-763</v>
      </c>
      <c r="AAP84" s="7">
        <v>-910</v>
      </c>
      <c r="AAQ84" s="7">
        <v>-175</v>
      </c>
      <c r="AAR84" s="7">
        <v>-1355</v>
      </c>
      <c r="AAS84" s="7">
        <v>-1630</v>
      </c>
      <c r="AAT84" s="7">
        <v>-619</v>
      </c>
      <c r="AAU84" s="7">
        <v>-1210</v>
      </c>
      <c r="AAV84" s="7">
        <v>-1197</v>
      </c>
      <c r="AAW84" s="7">
        <v>-444</v>
      </c>
      <c r="AAX84" s="7">
        <v>-524</v>
      </c>
      <c r="AAY84" s="7">
        <v>-1240</v>
      </c>
      <c r="AAZ84" s="7">
        <v>-1018</v>
      </c>
      <c r="ABA84" s="7">
        <v>-566</v>
      </c>
      <c r="ABB84" s="7">
        <v>-1055</v>
      </c>
      <c r="ABC84" s="7">
        <v>-1247</v>
      </c>
      <c r="ABD84" s="7">
        <v>-1488</v>
      </c>
      <c r="ABE84" s="7">
        <v>-1141</v>
      </c>
      <c r="ABF84" s="7">
        <v>-2850</v>
      </c>
      <c r="ABG84" s="7">
        <v>-1282</v>
      </c>
      <c r="ABH84" s="7">
        <v>-938</v>
      </c>
      <c r="ABI84" s="7">
        <v>-1154</v>
      </c>
      <c r="ABJ84" s="7">
        <v>-1353</v>
      </c>
      <c r="ABK84" s="7">
        <v>-907</v>
      </c>
      <c r="ABL84" s="7">
        <v>-658</v>
      </c>
      <c r="ABM84" s="7">
        <v>-1842</v>
      </c>
      <c r="ABN84" s="7">
        <v>-508</v>
      </c>
      <c r="ABO84" s="7">
        <v>-654</v>
      </c>
      <c r="ABP84" s="7">
        <v>-734</v>
      </c>
      <c r="ABQ84" s="7">
        <v>-305</v>
      </c>
      <c r="ABR84" s="7">
        <v>-639</v>
      </c>
      <c r="ABS84" s="7">
        <v>-1176</v>
      </c>
      <c r="ABT84" s="7">
        <v>-592</v>
      </c>
      <c r="ABU84" s="7">
        <v>-572</v>
      </c>
      <c r="ABV84" s="7">
        <v>-723</v>
      </c>
      <c r="ABW84" s="7">
        <v>928</v>
      </c>
      <c r="ABX84" s="7">
        <v>-1534</v>
      </c>
      <c r="ABY84" s="7">
        <v>-1376</v>
      </c>
      <c r="ABZ84" s="7">
        <v>-434</v>
      </c>
      <c r="ACA84" s="7">
        <v>-593</v>
      </c>
      <c r="ACB84" s="7">
        <v>-661</v>
      </c>
      <c r="ACC84" s="7">
        <v>-802</v>
      </c>
      <c r="ACD84" s="7">
        <v>-1056</v>
      </c>
      <c r="ACE84" s="7">
        <v>-1480</v>
      </c>
      <c r="ACF84" s="7">
        <v>-1030</v>
      </c>
      <c r="ACG84" s="7">
        <v>-1155</v>
      </c>
      <c r="ACH84" s="7">
        <v>-954</v>
      </c>
      <c r="ACI84" s="7">
        <v>-585</v>
      </c>
      <c r="ACJ84" s="7">
        <v>-640</v>
      </c>
      <c r="ACK84" s="7">
        <v>-922</v>
      </c>
      <c r="ACL84" s="7">
        <v>-1405</v>
      </c>
      <c r="ACM84" s="7">
        <v>-1706</v>
      </c>
      <c r="ACN84" s="7">
        <v>-484</v>
      </c>
      <c r="ACO84" s="7">
        <v>-1269</v>
      </c>
      <c r="ACP84" s="7">
        <v>-1171</v>
      </c>
      <c r="ACQ84" s="7">
        <v>-1245</v>
      </c>
      <c r="ACR84" s="7">
        <v>-1503</v>
      </c>
      <c r="ACS84" s="7">
        <v>-1201</v>
      </c>
      <c r="ACT84" s="7">
        <v>-1653</v>
      </c>
      <c r="ACU84" s="7">
        <v>-1267</v>
      </c>
      <c r="ACV84" s="7">
        <v>-988</v>
      </c>
      <c r="ACW84" s="7">
        <v>-1645</v>
      </c>
      <c r="ACX84" s="7">
        <v>-912</v>
      </c>
      <c r="ACY84" s="7">
        <v>-110</v>
      </c>
      <c r="ACZ84" s="7">
        <v>-865</v>
      </c>
      <c r="ADA84" s="7">
        <v>-714</v>
      </c>
      <c r="ADB84" s="7">
        <v>-426</v>
      </c>
      <c r="ADC84" s="7">
        <v>-384</v>
      </c>
      <c r="ADD84" s="7">
        <v>-290</v>
      </c>
      <c r="ADE84" s="7">
        <v>-864</v>
      </c>
      <c r="ADF84" s="7">
        <v>-922</v>
      </c>
      <c r="ADG84" s="7">
        <v>-1147</v>
      </c>
      <c r="ADH84" s="7">
        <v>-1198</v>
      </c>
      <c r="ADI84" s="7">
        <v>-757</v>
      </c>
      <c r="ADJ84" s="7">
        <v>-1079</v>
      </c>
      <c r="ADK84" s="7">
        <v>5769</v>
      </c>
      <c r="ADL84" s="7">
        <v>-972</v>
      </c>
      <c r="ADM84" s="7">
        <v>-145</v>
      </c>
      <c r="ADN84" s="7">
        <v>-707</v>
      </c>
      <c r="ADO84" s="7">
        <v>-1146</v>
      </c>
      <c r="ADP84" s="7">
        <v>-2348</v>
      </c>
      <c r="ADQ84" s="7">
        <v>-1045</v>
      </c>
      <c r="ADR84" s="7">
        <v>-176</v>
      </c>
      <c r="ADS84" s="7">
        <v>-660</v>
      </c>
      <c r="ADT84" s="7">
        <v>-464</v>
      </c>
      <c r="ADU84" s="7">
        <v>-523</v>
      </c>
      <c r="ADV84" s="7">
        <v>-928</v>
      </c>
      <c r="ADW84" s="7">
        <v>-2433</v>
      </c>
      <c r="ADX84" s="7">
        <v>-2045</v>
      </c>
      <c r="ADY84" s="7">
        <v>-1019</v>
      </c>
      <c r="ADZ84" s="7">
        <v>-1461</v>
      </c>
      <c r="AEA84" s="7">
        <v>-1616</v>
      </c>
      <c r="AEB84" s="7">
        <v>-1114</v>
      </c>
      <c r="AEC84" s="7">
        <v>-831</v>
      </c>
      <c r="AED84" s="7">
        <v>-1105</v>
      </c>
      <c r="AEE84" s="7">
        <v>-1286</v>
      </c>
      <c r="AEF84" s="7">
        <v>-606</v>
      </c>
      <c r="AEG84" s="7">
        <v>-562</v>
      </c>
      <c r="AEH84" s="7">
        <v>-1508</v>
      </c>
      <c r="AEI84" s="7">
        <v>-1358</v>
      </c>
      <c r="AEJ84" s="7">
        <v>-977</v>
      </c>
      <c r="AEK84" s="7">
        <v>-411</v>
      </c>
      <c r="AEL84" s="7">
        <v>-1263</v>
      </c>
      <c r="AEM84" s="7">
        <v>-1460</v>
      </c>
      <c r="AEN84" s="7">
        <v>-1387</v>
      </c>
      <c r="AEO84" s="7">
        <v>-2084</v>
      </c>
      <c r="AEP84" s="7">
        <v>-954</v>
      </c>
      <c r="AEQ84" s="7">
        <v>-394</v>
      </c>
      <c r="AER84" s="7">
        <v>-637</v>
      </c>
      <c r="AES84" s="7">
        <v>-1245</v>
      </c>
      <c r="AET84" s="7">
        <v>-379</v>
      </c>
      <c r="AEU84" s="7">
        <v>-725</v>
      </c>
      <c r="AEV84" s="7">
        <v>-223</v>
      </c>
      <c r="AEW84" s="7">
        <v>-859</v>
      </c>
      <c r="AEX84" s="7">
        <v>-836</v>
      </c>
      <c r="AEY84" s="7">
        <v>-1811</v>
      </c>
      <c r="AEZ84" s="7">
        <v>-1122</v>
      </c>
      <c r="AFA84" s="7">
        <v>-1672</v>
      </c>
      <c r="AFB84" s="7">
        <v>-634</v>
      </c>
      <c r="AFC84" s="7">
        <v>0</v>
      </c>
      <c r="AFD84" s="7">
        <v>-649</v>
      </c>
      <c r="AFE84" s="7">
        <v>-885</v>
      </c>
      <c r="AFF84" s="7">
        <v>-536</v>
      </c>
      <c r="AFG84" s="7">
        <v>-104</v>
      </c>
      <c r="AFH84" s="7">
        <v>0</v>
      </c>
      <c r="AFI84" s="7">
        <v>-227</v>
      </c>
      <c r="AFJ84" s="7">
        <v>0</v>
      </c>
      <c r="AFK84" s="7">
        <v>-734</v>
      </c>
      <c r="AFL84" s="7">
        <v>0</v>
      </c>
      <c r="AFM84" s="7">
        <v>-622</v>
      </c>
      <c r="AFN84" s="7">
        <v>-511</v>
      </c>
      <c r="AFO84" s="7">
        <v>-51</v>
      </c>
      <c r="AFP84" s="7">
        <v>-1114</v>
      </c>
      <c r="AFQ84" s="7">
        <v>-684</v>
      </c>
      <c r="AFR84" s="7">
        <v>-28</v>
      </c>
      <c r="AFS84" s="7">
        <v>-634</v>
      </c>
      <c r="AFT84" s="7">
        <v>-605</v>
      </c>
      <c r="AFU84" s="7">
        <v>-1413</v>
      </c>
      <c r="AFV84" s="7">
        <v>-494</v>
      </c>
      <c r="AFW84" s="7">
        <v>-898</v>
      </c>
      <c r="AFX84" s="7">
        <v>-369</v>
      </c>
      <c r="AFY84" s="7">
        <v>-32</v>
      </c>
      <c r="AFZ84" s="7">
        <v>-710</v>
      </c>
      <c r="AGA84" s="7">
        <v>-648</v>
      </c>
      <c r="AGB84" s="7">
        <v>-1151</v>
      </c>
      <c r="AGC84" s="7">
        <v>-1226</v>
      </c>
      <c r="AGD84" s="7">
        <v>-570</v>
      </c>
      <c r="AGE84" s="7">
        <v>-1720</v>
      </c>
      <c r="AGF84" s="7">
        <v>-2191</v>
      </c>
      <c r="AGG84" s="7">
        <v>-830</v>
      </c>
      <c r="AGH84" s="7">
        <v>-596</v>
      </c>
      <c r="AGI84" s="7">
        <v>-775</v>
      </c>
      <c r="AGJ84" s="7">
        <v>-1042</v>
      </c>
      <c r="AGK84" s="7">
        <v>-926</v>
      </c>
      <c r="AGL84" s="7">
        <v>-555</v>
      </c>
      <c r="AGM84" s="7">
        <v>0</v>
      </c>
      <c r="AGN84" s="7">
        <v>-768</v>
      </c>
      <c r="AGO84" s="7">
        <v>-411</v>
      </c>
      <c r="AGP84" s="7">
        <v>0</v>
      </c>
      <c r="AGQ84" s="7">
        <v>-519</v>
      </c>
      <c r="AGR84" s="7">
        <v>-1273</v>
      </c>
      <c r="AGS84" s="7">
        <v>-1193</v>
      </c>
      <c r="AGT84" s="7">
        <v>-1931</v>
      </c>
      <c r="AGU84" s="7">
        <v>0</v>
      </c>
      <c r="AGV84" s="7">
        <v>-772</v>
      </c>
      <c r="AGW84" s="7">
        <v>-1072</v>
      </c>
      <c r="AGX84" s="7">
        <v>-1438</v>
      </c>
      <c r="AGY84" s="7">
        <v>-1554</v>
      </c>
      <c r="AGZ84" s="7">
        <v>0</v>
      </c>
      <c r="AHA84" s="7">
        <v>2460</v>
      </c>
      <c r="AHB84" s="7">
        <v>-835</v>
      </c>
      <c r="AHC84" s="7">
        <v>-1294</v>
      </c>
      <c r="AHD84" s="7">
        <v>0</v>
      </c>
      <c r="AHE84" s="7">
        <v>-649</v>
      </c>
      <c r="AHF84" s="7">
        <v>0</v>
      </c>
      <c r="AHG84" s="7">
        <v>-1234</v>
      </c>
      <c r="AHH84" s="7">
        <v>-602</v>
      </c>
      <c r="AHI84" s="7">
        <v>-1616</v>
      </c>
      <c r="AHJ84" s="7">
        <v>-1688</v>
      </c>
      <c r="AHK84" s="7">
        <v>-191</v>
      </c>
      <c r="AHL84" s="7">
        <v>-1069</v>
      </c>
      <c r="AHM84" s="7">
        <v>-915</v>
      </c>
      <c r="AHN84" s="7">
        <v>-1831</v>
      </c>
      <c r="AHO84" s="7">
        <v>-662</v>
      </c>
      <c r="AHP84" s="7">
        <v>-706</v>
      </c>
      <c r="AHQ84" s="7">
        <v>-682</v>
      </c>
      <c r="AHR84" s="7">
        <v>-1418</v>
      </c>
      <c r="AHS84" s="7">
        <v>-959</v>
      </c>
      <c r="AHT84" s="7">
        <v>-682</v>
      </c>
      <c r="AHU84" s="7">
        <v>-481</v>
      </c>
      <c r="AHV84" s="7">
        <v>-360</v>
      </c>
      <c r="AHW84" s="7">
        <v>-1089</v>
      </c>
      <c r="AHX84" s="7">
        <v>-1819</v>
      </c>
      <c r="AHY84" s="7">
        <v>-377</v>
      </c>
      <c r="AHZ84" s="7">
        <v>-730</v>
      </c>
      <c r="AIA84" s="7">
        <v>-2006</v>
      </c>
      <c r="AIB84" s="7">
        <v>-1288</v>
      </c>
      <c r="AIC84" s="7">
        <v>-673</v>
      </c>
      <c r="AID84" s="7">
        <v>-534</v>
      </c>
      <c r="AIE84" s="7">
        <v>-1588</v>
      </c>
      <c r="AIF84" s="7">
        <v>-610</v>
      </c>
      <c r="AIG84" s="7">
        <v>-1604</v>
      </c>
      <c r="AIH84" s="7">
        <v>-818</v>
      </c>
      <c r="AII84" s="7">
        <v>-179</v>
      </c>
      <c r="AIJ84" s="7">
        <v>-1812</v>
      </c>
      <c r="AIK84" s="7">
        <v>-52</v>
      </c>
      <c r="AIL84" s="7">
        <v>-1009</v>
      </c>
      <c r="AIM84" s="7">
        <v>-1843</v>
      </c>
      <c r="AIN84" s="7">
        <v>-986</v>
      </c>
      <c r="AIO84" s="7">
        <v>-2047</v>
      </c>
      <c r="AIP84" s="7">
        <v>-515</v>
      </c>
      <c r="AIQ84" s="7">
        <v>-580</v>
      </c>
      <c r="AIR84" s="7">
        <v>-1117</v>
      </c>
      <c r="AIS84" s="7">
        <v>-1440</v>
      </c>
      <c r="AIT84" s="7">
        <v>-3132</v>
      </c>
      <c r="AIU84" s="7">
        <v>-890</v>
      </c>
      <c r="AIV84" s="7">
        <v>-824</v>
      </c>
      <c r="AIW84" s="7">
        <v>0</v>
      </c>
      <c r="AIX84" s="7">
        <v>-506</v>
      </c>
      <c r="AIY84" s="7">
        <v>-1073</v>
      </c>
    </row>
    <row r="85" spans="1:935" ht="15.75" x14ac:dyDescent="0.25">
      <c r="A85" s="38" t="s">
        <v>139</v>
      </c>
      <c r="B85" s="7">
        <v>0</v>
      </c>
      <c r="C85" s="7">
        <v>0</v>
      </c>
      <c r="D85" s="7">
        <v>0</v>
      </c>
      <c r="E85" s="7">
        <v>0</v>
      </c>
      <c r="F85" s="7">
        <v>0</v>
      </c>
      <c r="G85" s="7">
        <v>0</v>
      </c>
      <c r="H85" s="7">
        <v>0</v>
      </c>
      <c r="I85" s="7">
        <v>-73.5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v>0</v>
      </c>
      <c r="W85" s="7">
        <v>0</v>
      </c>
      <c r="X85" s="7">
        <v>0</v>
      </c>
      <c r="Y85" s="7">
        <v>0</v>
      </c>
      <c r="Z85" s="7">
        <v>0</v>
      </c>
      <c r="AA85" s="7">
        <v>0</v>
      </c>
      <c r="AB85" s="7">
        <v>0</v>
      </c>
      <c r="AC85" s="7">
        <v>-9.5</v>
      </c>
      <c r="AD85" s="7">
        <v>0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  <c r="AK85" s="7">
        <v>0</v>
      </c>
      <c r="AL85" s="7">
        <v>0</v>
      </c>
      <c r="AM85" s="7">
        <v>0</v>
      </c>
      <c r="AN85" s="7">
        <v>0</v>
      </c>
      <c r="AO85" s="7">
        <v>0</v>
      </c>
      <c r="AP85" s="7">
        <v>0</v>
      </c>
      <c r="AQ85" s="7">
        <v>0</v>
      </c>
      <c r="AR85" s="7">
        <v>0</v>
      </c>
      <c r="AS85" s="7">
        <v>0</v>
      </c>
      <c r="AT85" s="7">
        <v>0</v>
      </c>
      <c r="AU85" s="7">
        <v>0</v>
      </c>
      <c r="AV85" s="7">
        <v>0</v>
      </c>
      <c r="AW85" s="7">
        <v>0</v>
      </c>
      <c r="AX85" s="7">
        <v>0</v>
      </c>
      <c r="AY85" s="7">
        <v>0</v>
      </c>
      <c r="AZ85" s="7">
        <v>0</v>
      </c>
      <c r="BA85" s="7">
        <v>0</v>
      </c>
      <c r="BB85" s="7">
        <v>0</v>
      </c>
      <c r="BC85" s="7">
        <v>0</v>
      </c>
      <c r="BD85" s="7">
        <v>0</v>
      </c>
      <c r="BE85" s="7">
        <v>0</v>
      </c>
      <c r="BF85" s="7">
        <v>0</v>
      </c>
      <c r="BG85" s="7">
        <v>0</v>
      </c>
      <c r="BH85" s="7">
        <v>0</v>
      </c>
      <c r="BI85" s="7">
        <v>0</v>
      </c>
      <c r="BJ85" s="7">
        <v>0</v>
      </c>
      <c r="BK85" s="7">
        <v>0</v>
      </c>
      <c r="BL85" s="7">
        <v>0</v>
      </c>
      <c r="BM85" s="7">
        <v>0</v>
      </c>
      <c r="BN85" s="7">
        <v>0</v>
      </c>
      <c r="BO85" s="7">
        <v>0</v>
      </c>
      <c r="BP85" s="7">
        <v>0</v>
      </c>
      <c r="BQ85" s="7">
        <v>0</v>
      </c>
      <c r="BR85" s="7">
        <v>-303.5</v>
      </c>
      <c r="BS85" s="7">
        <v>0</v>
      </c>
      <c r="BT85" s="7">
        <v>0</v>
      </c>
      <c r="BU85" s="7">
        <v>0</v>
      </c>
      <c r="BV85" s="7">
        <v>0</v>
      </c>
      <c r="BW85" s="7">
        <v>0</v>
      </c>
      <c r="BX85" s="7">
        <v>0</v>
      </c>
      <c r="BY85" s="7">
        <v>0</v>
      </c>
      <c r="BZ85" s="7">
        <v>0</v>
      </c>
      <c r="CA85" s="7">
        <v>-12.2</v>
      </c>
      <c r="CB85" s="7">
        <v>0</v>
      </c>
      <c r="CC85" s="7">
        <v>0</v>
      </c>
      <c r="CD85" s="7">
        <v>-22.5</v>
      </c>
      <c r="CE85" s="7">
        <v>0</v>
      </c>
      <c r="CF85" s="7">
        <v>0</v>
      </c>
      <c r="CG85" s="7">
        <v>0</v>
      </c>
      <c r="CH85" s="7">
        <v>0</v>
      </c>
      <c r="CI85" s="7">
        <v>0</v>
      </c>
      <c r="CJ85" s="7">
        <v>0</v>
      </c>
      <c r="CK85" s="7">
        <v>0</v>
      </c>
      <c r="CL85" s="7">
        <v>0</v>
      </c>
      <c r="CM85" s="7">
        <v>-148.5</v>
      </c>
      <c r="CN85" s="7">
        <v>0</v>
      </c>
      <c r="CO85" s="7">
        <v>0</v>
      </c>
      <c r="CP85" s="7">
        <v>0</v>
      </c>
      <c r="CQ85" s="7">
        <v>0</v>
      </c>
      <c r="CR85" s="7">
        <v>0</v>
      </c>
      <c r="CS85" s="7">
        <v>0</v>
      </c>
      <c r="CT85" s="7">
        <v>0</v>
      </c>
      <c r="CU85" s="7">
        <v>0</v>
      </c>
      <c r="CV85" s="7">
        <v>0</v>
      </c>
      <c r="CW85" s="7">
        <v>0</v>
      </c>
      <c r="CX85" s="7">
        <v>0</v>
      </c>
      <c r="CY85" s="7">
        <v>0</v>
      </c>
      <c r="CZ85" s="7">
        <v>0</v>
      </c>
      <c r="DA85" s="7">
        <v>0</v>
      </c>
      <c r="DB85" s="7">
        <v>0</v>
      </c>
      <c r="DC85" s="7">
        <v>0</v>
      </c>
      <c r="DD85" s="7">
        <v>0</v>
      </c>
      <c r="DE85" s="7">
        <v>0</v>
      </c>
      <c r="DF85" s="7">
        <v>0</v>
      </c>
      <c r="DG85" s="7">
        <v>0</v>
      </c>
      <c r="DH85" s="7">
        <v>0</v>
      </c>
      <c r="DI85" s="7">
        <v>0</v>
      </c>
      <c r="DJ85" s="7">
        <v>0</v>
      </c>
      <c r="DK85" s="7">
        <v>0</v>
      </c>
      <c r="DL85" s="7">
        <v>0</v>
      </c>
      <c r="DM85" s="7">
        <v>0</v>
      </c>
      <c r="DN85" s="7">
        <v>0</v>
      </c>
      <c r="DO85" s="7">
        <v>0</v>
      </c>
      <c r="DP85" s="7">
        <v>0</v>
      </c>
      <c r="DQ85" s="7">
        <v>0</v>
      </c>
      <c r="DR85" s="7">
        <v>0</v>
      </c>
      <c r="DS85" s="7">
        <v>0</v>
      </c>
      <c r="DT85" s="7">
        <v>0</v>
      </c>
      <c r="DU85" s="7">
        <v>0</v>
      </c>
      <c r="DV85" s="7">
        <v>0</v>
      </c>
      <c r="DW85" s="7">
        <v>0</v>
      </c>
      <c r="DX85" s="7">
        <v>0</v>
      </c>
      <c r="DY85" s="7">
        <v>0</v>
      </c>
      <c r="DZ85" s="7">
        <v>0</v>
      </c>
      <c r="EA85" s="7">
        <v>0</v>
      </c>
      <c r="EB85" s="7">
        <v>0</v>
      </c>
      <c r="EC85" s="7">
        <v>0</v>
      </c>
      <c r="ED85" s="7">
        <v>0</v>
      </c>
      <c r="EE85" s="7">
        <v>0</v>
      </c>
      <c r="EF85" s="7">
        <v>0</v>
      </c>
      <c r="EG85" s="7">
        <v>0</v>
      </c>
      <c r="EH85" s="7">
        <v>0</v>
      </c>
      <c r="EI85" s="7">
        <v>0</v>
      </c>
      <c r="EJ85" s="7">
        <v>0</v>
      </c>
      <c r="EK85" s="7">
        <v>0</v>
      </c>
      <c r="EL85" s="7">
        <v>0</v>
      </c>
      <c r="EM85" s="7">
        <v>0</v>
      </c>
      <c r="EN85" s="7">
        <v>0</v>
      </c>
      <c r="EO85" s="7">
        <v>0</v>
      </c>
      <c r="EP85" s="7">
        <v>0</v>
      </c>
      <c r="EQ85" s="7">
        <v>0</v>
      </c>
      <c r="ER85" s="7">
        <v>0</v>
      </c>
      <c r="ES85" s="7">
        <v>0</v>
      </c>
      <c r="ET85" s="7">
        <v>0</v>
      </c>
      <c r="EU85" s="7">
        <v>0</v>
      </c>
      <c r="EV85" s="7">
        <v>0</v>
      </c>
      <c r="EW85" s="7">
        <v>0</v>
      </c>
      <c r="EX85" s="7">
        <v>0</v>
      </c>
      <c r="EY85" s="7">
        <v>0</v>
      </c>
      <c r="EZ85" s="7">
        <v>0</v>
      </c>
      <c r="FA85" s="7">
        <v>0</v>
      </c>
      <c r="FB85" s="7">
        <v>0</v>
      </c>
      <c r="FC85" s="7">
        <v>0</v>
      </c>
      <c r="FD85" s="7">
        <v>0</v>
      </c>
      <c r="FE85" s="7">
        <v>0</v>
      </c>
      <c r="FF85" s="7">
        <v>0</v>
      </c>
      <c r="FG85" s="7">
        <v>0</v>
      </c>
      <c r="FH85" s="7">
        <v>0</v>
      </c>
      <c r="FI85" s="7">
        <v>0</v>
      </c>
      <c r="FJ85" s="7">
        <v>0</v>
      </c>
      <c r="FK85" s="7">
        <v>0</v>
      </c>
      <c r="FL85" s="7">
        <v>0</v>
      </c>
      <c r="FM85" s="7">
        <v>0</v>
      </c>
      <c r="FN85" s="7">
        <v>0</v>
      </c>
      <c r="FO85" s="7">
        <v>0</v>
      </c>
      <c r="FP85" s="7">
        <v>0</v>
      </c>
      <c r="FQ85" s="7">
        <v>0</v>
      </c>
      <c r="FR85" s="7">
        <v>0</v>
      </c>
      <c r="FS85" s="7">
        <v>0</v>
      </c>
      <c r="FT85" s="7">
        <v>0</v>
      </c>
      <c r="FU85" s="7">
        <v>0</v>
      </c>
      <c r="FV85" s="7">
        <v>0</v>
      </c>
      <c r="FW85" s="7">
        <v>0</v>
      </c>
      <c r="FX85" s="7">
        <v>0</v>
      </c>
      <c r="FY85" s="7">
        <v>0</v>
      </c>
      <c r="FZ85" s="7">
        <v>0</v>
      </c>
      <c r="GA85" s="7">
        <v>0</v>
      </c>
      <c r="GB85" s="7">
        <v>0</v>
      </c>
      <c r="GC85" s="7">
        <v>0</v>
      </c>
      <c r="GD85" s="7">
        <v>0</v>
      </c>
      <c r="GE85" s="7">
        <v>0</v>
      </c>
      <c r="GF85" s="7">
        <v>0</v>
      </c>
      <c r="GG85" s="7">
        <v>0</v>
      </c>
      <c r="GH85" s="7">
        <v>0</v>
      </c>
      <c r="GI85" s="7">
        <v>0</v>
      </c>
      <c r="GJ85" s="7">
        <v>0</v>
      </c>
      <c r="GK85" s="7">
        <v>0</v>
      </c>
      <c r="GL85" s="7">
        <v>0</v>
      </c>
      <c r="GM85" s="7">
        <v>0</v>
      </c>
      <c r="GN85" s="7">
        <v>0</v>
      </c>
      <c r="GO85" s="7">
        <v>0</v>
      </c>
      <c r="GP85" s="7">
        <v>0</v>
      </c>
      <c r="GQ85" s="7">
        <v>0</v>
      </c>
      <c r="GR85" s="7">
        <v>0</v>
      </c>
      <c r="GS85" s="7">
        <v>0</v>
      </c>
      <c r="GT85" s="7">
        <v>0</v>
      </c>
      <c r="GU85" s="7">
        <v>0</v>
      </c>
      <c r="GV85" s="7">
        <v>0</v>
      </c>
      <c r="GW85" s="7">
        <v>0</v>
      </c>
      <c r="GX85" s="7">
        <v>0</v>
      </c>
      <c r="GY85" s="7">
        <v>0</v>
      </c>
      <c r="GZ85" s="7">
        <v>0</v>
      </c>
      <c r="HA85" s="7">
        <v>0</v>
      </c>
      <c r="HB85" s="7">
        <v>0</v>
      </c>
      <c r="HC85" s="7">
        <v>0</v>
      </c>
      <c r="HD85" s="7">
        <v>0</v>
      </c>
      <c r="HE85" s="7">
        <v>0</v>
      </c>
      <c r="HF85" s="7">
        <v>0</v>
      </c>
      <c r="HG85" s="7">
        <v>0</v>
      </c>
      <c r="HH85" s="7">
        <v>0</v>
      </c>
      <c r="HI85" s="7">
        <v>0</v>
      </c>
      <c r="HJ85" s="7">
        <v>0</v>
      </c>
      <c r="HK85" s="7">
        <v>0</v>
      </c>
      <c r="HL85" s="7">
        <v>0</v>
      </c>
      <c r="HM85" s="7">
        <v>0</v>
      </c>
      <c r="HN85" s="7">
        <v>-102.6</v>
      </c>
      <c r="HO85" s="7">
        <v>0</v>
      </c>
      <c r="HP85" s="7">
        <v>0</v>
      </c>
      <c r="HQ85" s="7">
        <v>0</v>
      </c>
      <c r="HR85" s="7">
        <v>0</v>
      </c>
      <c r="HS85" s="7">
        <v>0</v>
      </c>
      <c r="HT85" s="7">
        <v>0</v>
      </c>
      <c r="HU85" s="7">
        <v>0</v>
      </c>
      <c r="HV85" s="7">
        <v>0</v>
      </c>
      <c r="HW85" s="7">
        <v>0</v>
      </c>
      <c r="HX85" s="7">
        <v>0</v>
      </c>
      <c r="HY85" s="7">
        <v>0</v>
      </c>
      <c r="HZ85" s="7">
        <v>0</v>
      </c>
      <c r="IA85" s="7">
        <v>0</v>
      </c>
      <c r="IB85" s="7">
        <v>0</v>
      </c>
      <c r="IC85" s="7">
        <v>0</v>
      </c>
      <c r="ID85" s="7">
        <v>0</v>
      </c>
      <c r="IE85" s="7">
        <v>0</v>
      </c>
      <c r="IF85" s="7">
        <v>0</v>
      </c>
      <c r="IG85" s="7">
        <v>0</v>
      </c>
      <c r="IH85" s="7">
        <v>0</v>
      </c>
      <c r="II85" s="7">
        <v>0</v>
      </c>
      <c r="IJ85" s="7">
        <v>0</v>
      </c>
      <c r="IK85" s="7">
        <v>0</v>
      </c>
      <c r="IL85" s="7">
        <v>0</v>
      </c>
      <c r="IM85" s="7">
        <v>0</v>
      </c>
      <c r="IN85" s="7">
        <v>0</v>
      </c>
      <c r="IO85" s="7">
        <v>0</v>
      </c>
      <c r="IP85" s="7">
        <v>0</v>
      </c>
      <c r="IQ85" s="7">
        <v>0</v>
      </c>
      <c r="IR85" s="7">
        <v>507.6</v>
      </c>
      <c r="IS85" s="7">
        <v>0</v>
      </c>
      <c r="IT85" s="7">
        <v>0</v>
      </c>
      <c r="IU85" s="7">
        <v>0</v>
      </c>
      <c r="IV85" s="7">
        <v>0</v>
      </c>
      <c r="IW85" s="7">
        <v>0</v>
      </c>
      <c r="IX85" s="7">
        <v>-14.3</v>
      </c>
      <c r="IY85" s="7">
        <v>0</v>
      </c>
      <c r="IZ85" s="7">
        <v>0</v>
      </c>
      <c r="JA85" s="7">
        <v>0</v>
      </c>
      <c r="JB85" s="7">
        <v>0</v>
      </c>
      <c r="JC85" s="7">
        <v>0</v>
      </c>
      <c r="JD85" s="7">
        <v>0</v>
      </c>
      <c r="JE85" s="7">
        <v>0</v>
      </c>
      <c r="JF85" s="7">
        <v>0</v>
      </c>
      <c r="JG85" s="7">
        <v>0</v>
      </c>
      <c r="JH85" s="7">
        <v>0</v>
      </c>
      <c r="JI85" s="7">
        <v>-59.3</v>
      </c>
      <c r="JJ85" s="7">
        <v>0</v>
      </c>
      <c r="JK85" s="7">
        <v>10.8</v>
      </c>
      <c r="JL85" s="7">
        <v>0</v>
      </c>
      <c r="JM85" s="7">
        <v>0</v>
      </c>
      <c r="JN85" s="7">
        <v>0</v>
      </c>
      <c r="JO85" s="7">
        <v>0</v>
      </c>
      <c r="JP85" s="7">
        <v>0</v>
      </c>
      <c r="JQ85" s="7">
        <v>0</v>
      </c>
      <c r="JR85" s="7">
        <v>0</v>
      </c>
      <c r="JS85" s="7">
        <v>-51</v>
      </c>
      <c r="JT85" s="7">
        <v>0</v>
      </c>
      <c r="JU85" s="7">
        <v>0</v>
      </c>
      <c r="JV85" s="7">
        <v>0</v>
      </c>
      <c r="JW85" s="7">
        <v>0</v>
      </c>
      <c r="JX85" s="7">
        <v>0</v>
      </c>
      <c r="JY85" s="7">
        <v>0</v>
      </c>
      <c r="JZ85" s="7">
        <v>0</v>
      </c>
      <c r="KA85" s="7">
        <v>-96.8</v>
      </c>
      <c r="KB85" s="7">
        <v>-6.1</v>
      </c>
      <c r="KC85" s="7">
        <v>0</v>
      </c>
      <c r="KD85" s="7">
        <v>0</v>
      </c>
      <c r="KE85" s="7">
        <v>0</v>
      </c>
      <c r="KF85" s="7">
        <v>0</v>
      </c>
      <c r="KG85" s="7">
        <v>0</v>
      </c>
      <c r="KH85" s="7">
        <v>0</v>
      </c>
      <c r="KI85" s="7">
        <v>0</v>
      </c>
      <c r="KJ85" s="7">
        <v>0</v>
      </c>
      <c r="KK85" s="7">
        <v>0</v>
      </c>
      <c r="KL85" s="7">
        <v>0</v>
      </c>
      <c r="KM85" s="7">
        <v>-114.2</v>
      </c>
      <c r="KN85" s="7">
        <v>0</v>
      </c>
      <c r="KO85" s="7">
        <v>0</v>
      </c>
      <c r="KP85" s="7">
        <v>0</v>
      </c>
      <c r="KQ85" s="7">
        <v>0</v>
      </c>
      <c r="KR85" s="7">
        <v>0</v>
      </c>
      <c r="KS85" s="7">
        <v>0</v>
      </c>
      <c r="KT85" s="7">
        <v>0</v>
      </c>
      <c r="KU85" s="7">
        <v>0</v>
      </c>
      <c r="KV85" s="7">
        <v>0</v>
      </c>
      <c r="KW85" s="7">
        <v>0</v>
      </c>
      <c r="KX85" s="7">
        <v>0</v>
      </c>
      <c r="KY85" s="7">
        <v>0</v>
      </c>
      <c r="KZ85" s="7">
        <v>0</v>
      </c>
      <c r="LA85" s="7">
        <v>-19.8</v>
      </c>
      <c r="LB85" s="7">
        <v>0</v>
      </c>
      <c r="LC85" s="7">
        <v>0</v>
      </c>
      <c r="LD85" s="7">
        <v>0</v>
      </c>
      <c r="LE85" s="7">
        <v>0</v>
      </c>
      <c r="LF85" s="7">
        <v>0</v>
      </c>
      <c r="LG85" s="7">
        <v>0</v>
      </c>
      <c r="LH85" s="7">
        <v>-33.200000000000003</v>
      </c>
      <c r="LI85" s="7">
        <v>0</v>
      </c>
      <c r="LJ85" s="7">
        <v>0</v>
      </c>
      <c r="LK85" s="7">
        <v>0</v>
      </c>
      <c r="LL85" s="7">
        <v>0</v>
      </c>
      <c r="LM85" s="7">
        <v>0</v>
      </c>
      <c r="LN85" s="7">
        <v>0</v>
      </c>
      <c r="LO85" s="7">
        <v>0</v>
      </c>
      <c r="LP85" s="7">
        <v>0</v>
      </c>
      <c r="LQ85" s="7">
        <v>0</v>
      </c>
      <c r="LR85" s="7">
        <v>0</v>
      </c>
      <c r="LS85" s="7">
        <v>0</v>
      </c>
      <c r="LT85" s="7">
        <v>0</v>
      </c>
      <c r="LU85" s="7">
        <v>0</v>
      </c>
      <c r="LV85" s="7">
        <v>0</v>
      </c>
      <c r="LW85" s="7">
        <v>0</v>
      </c>
      <c r="LX85" s="7">
        <v>0</v>
      </c>
      <c r="LY85" s="7">
        <v>0</v>
      </c>
      <c r="LZ85" s="7">
        <v>0</v>
      </c>
      <c r="MA85" s="7">
        <v>0</v>
      </c>
      <c r="MB85" s="7">
        <v>0</v>
      </c>
      <c r="MC85" s="7">
        <v>-88.8</v>
      </c>
      <c r="MD85" s="7">
        <v>0</v>
      </c>
      <c r="ME85" s="7">
        <v>0</v>
      </c>
      <c r="MF85" s="7">
        <v>0</v>
      </c>
      <c r="MG85" s="7">
        <v>0</v>
      </c>
      <c r="MH85" s="7">
        <v>0</v>
      </c>
      <c r="MI85" s="7">
        <v>0</v>
      </c>
      <c r="MJ85" s="7">
        <v>0</v>
      </c>
      <c r="MK85" s="7">
        <v>0</v>
      </c>
      <c r="ML85" s="7">
        <v>0</v>
      </c>
      <c r="MM85" s="7">
        <v>0</v>
      </c>
      <c r="MN85" s="7">
        <v>0</v>
      </c>
      <c r="MO85" s="7">
        <v>0</v>
      </c>
      <c r="MP85" s="7">
        <v>0</v>
      </c>
      <c r="MQ85" s="7">
        <v>0</v>
      </c>
      <c r="MR85" s="7">
        <v>0</v>
      </c>
      <c r="MS85" s="7">
        <v>0</v>
      </c>
      <c r="MT85" s="7">
        <v>0</v>
      </c>
      <c r="MU85" s="7">
        <v>0</v>
      </c>
      <c r="MV85" s="7">
        <v>0</v>
      </c>
      <c r="MW85" s="7">
        <v>0</v>
      </c>
      <c r="MX85" s="7">
        <v>0</v>
      </c>
      <c r="MY85" s="7">
        <v>0</v>
      </c>
      <c r="MZ85" s="7">
        <v>0</v>
      </c>
      <c r="NA85" s="7">
        <v>0</v>
      </c>
      <c r="NB85" s="7">
        <v>0</v>
      </c>
      <c r="NC85" s="7">
        <v>0</v>
      </c>
      <c r="ND85" s="7">
        <v>0</v>
      </c>
      <c r="NE85" s="7">
        <v>0</v>
      </c>
      <c r="NF85" s="7">
        <v>0</v>
      </c>
      <c r="NG85" s="7">
        <v>0</v>
      </c>
      <c r="NH85" s="7">
        <v>0</v>
      </c>
      <c r="NI85" s="7">
        <v>0</v>
      </c>
      <c r="NJ85" s="7">
        <v>0</v>
      </c>
      <c r="NK85" s="7">
        <v>0</v>
      </c>
      <c r="NL85" s="7">
        <v>0</v>
      </c>
      <c r="NM85" s="7">
        <v>0</v>
      </c>
      <c r="NN85" s="7">
        <v>0</v>
      </c>
      <c r="NO85" s="7">
        <v>0</v>
      </c>
      <c r="NP85" s="7">
        <v>0</v>
      </c>
      <c r="NQ85" s="7">
        <v>153.4</v>
      </c>
      <c r="NR85" s="7">
        <v>0</v>
      </c>
      <c r="NS85" s="7">
        <v>0</v>
      </c>
      <c r="NT85" s="7">
        <v>0</v>
      </c>
      <c r="NU85" s="7">
        <v>0</v>
      </c>
      <c r="NV85" s="7">
        <v>0</v>
      </c>
      <c r="NW85" s="7">
        <v>0</v>
      </c>
      <c r="NX85" s="7">
        <v>0</v>
      </c>
      <c r="NY85" s="7">
        <v>231</v>
      </c>
      <c r="NZ85" s="7">
        <v>0</v>
      </c>
      <c r="OA85" s="7">
        <v>0</v>
      </c>
      <c r="OB85" s="7">
        <v>0</v>
      </c>
      <c r="OC85" s="7">
        <v>0</v>
      </c>
      <c r="OD85" s="7">
        <v>-222.3</v>
      </c>
      <c r="OE85" s="7">
        <v>0</v>
      </c>
      <c r="OF85" s="7">
        <v>0</v>
      </c>
      <c r="OG85" s="7">
        <v>0</v>
      </c>
      <c r="OH85" s="7">
        <v>0</v>
      </c>
      <c r="OI85" s="7">
        <v>0</v>
      </c>
      <c r="OJ85" s="7">
        <v>0</v>
      </c>
      <c r="OK85" s="7">
        <v>0</v>
      </c>
      <c r="OL85" s="7">
        <v>0</v>
      </c>
      <c r="OM85" s="7">
        <v>0</v>
      </c>
      <c r="ON85" s="7">
        <v>0</v>
      </c>
      <c r="OO85" s="7">
        <v>0</v>
      </c>
      <c r="OP85" s="7">
        <v>0</v>
      </c>
      <c r="OQ85" s="7">
        <v>0</v>
      </c>
      <c r="OR85" s="7">
        <v>0</v>
      </c>
      <c r="OS85" s="7">
        <v>0</v>
      </c>
      <c r="OT85" s="7">
        <v>0</v>
      </c>
      <c r="OU85" s="7">
        <v>0</v>
      </c>
      <c r="OV85" s="7">
        <v>0</v>
      </c>
      <c r="OW85" s="7">
        <v>0</v>
      </c>
      <c r="OX85" s="7">
        <v>0</v>
      </c>
      <c r="OY85" s="7">
        <v>0</v>
      </c>
      <c r="OZ85" s="7">
        <v>0</v>
      </c>
      <c r="PA85" s="7">
        <v>0</v>
      </c>
      <c r="PB85" s="7">
        <v>0</v>
      </c>
      <c r="PC85" s="7">
        <v>0</v>
      </c>
      <c r="PD85" s="7">
        <v>0</v>
      </c>
      <c r="PE85" s="7">
        <v>0</v>
      </c>
      <c r="PF85" s="7">
        <v>0</v>
      </c>
      <c r="PG85" s="7">
        <v>0</v>
      </c>
      <c r="PH85" s="7">
        <v>0</v>
      </c>
      <c r="PI85" s="7">
        <v>0</v>
      </c>
      <c r="PJ85" s="7">
        <v>0</v>
      </c>
      <c r="PK85" s="7">
        <v>0</v>
      </c>
      <c r="PL85" s="7">
        <v>0</v>
      </c>
      <c r="PM85" s="7">
        <v>0</v>
      </c>
      <c r="PN85" s="7">
        <v>-29.4</v>
      </c>
      <c r="PO85" s="7">
        <v>0</v>
      </c>
      <c r="PP85" s="7">
        <v>0</v>
      </c>
      <c r="PQ85" s="7">
        <v>0</v>
      </c>
      <c r="PR85" s="7">
        <v>0</v>
      </c>
      <c r="PS85" s="7">
        <v>0</v>
      </c>
      <c r="PT85" s="7">
        <v>0</v>
      </c>
      <c r="PU85" s="7">
        <v>0</v>
      </c>
      <c r="PV85" s="7">
        <v>0</v>
      </c>
      <c r="PW85" s="7">
        <v>0</v>
      </c>
      <c r="PX85" s="7">
        <v>0</v>
      </c>
      <c r="PY85" s="7">
        <v>0</v>
      </c>
      <c r="PZ85" s="7">
        <v>0</v>
      </c>
      <c r="QA85" s="7">
        <v>0</v>
      </c>
      <c r="QB85" s="7">
        <v>-38.799999999999997</v>
      </c>
      <c r="QC85" s="7">
        <v>0</v>
      </c>
      <c r="QD85" s="7">
        <v>0</v>
      </c>
      <c r="QE85" s="7">
        <v>0</v>
      </c>
      <c r="QF85" s="7">
        <v>0</v>
      </c>
      <c r="QG85" s="7">
        <v>0</v>
      </c>
      <c r="QH85" s="7">
        <v>0</v>
      </c>
      <c r="QI85" s="7">
        <v>0</v>
      </c>
      <c r="QJ85" s="7">
        <v>0</v>
      </c>
      <c r="QK85" s="7">
        <v>0</v>
      </c>
      <c r="QL85" s="7">
        <v>0</v>
      </c>
      <c r="QM85" s="7">
        <v>0</v>
      </c>
      <c r="QN85" s="7">
        <v>0</v>
      </c>
      <c r="QO85" s="7">
        <v>0</v>
      </c>
      <c r="QP85" s="7">
        <v>0</v>
      </c>
      <c r="QQ85" s="7">
        <v>0</v>
      </c>
      <c r="QR85" s="7">
        <v>0</v>
      </c>
      <c r="QS85" s="7">
        <v>-192.3</v>
      </c>
      <c r="QT85" s="7">
        <v>0</v>
      </c>
      <c r="QU85" s="7">
        <v>0</v>
      </c>
      <c r="QV85" s="7">
        <v>0</v>
      </c>
      <c r="QW85" s="7">
        <v>0</v>
      </c>
      <c r="QX85" s="7">
        <v>0</v>
      </c>
      <c r="QY85" s="7">
        <v>0</v>
      </c>
      <c r="QZ85" s="7">
        <v>0</v>
      </c>
      <c r="RA85" s="7">
        <v>0</v>
      </c>
      <c r="RB85" s="7">
        <v>0</v>
      </c>
      <c r="RC85" s="7">
        <v>0</v>
      </c>
      <c r="RD85" s="7">
        <v>0</v>
      </c>
      <c r="RE85" s="7">
        <v>0</v>
      </c>
      <c r="RF85" s="7">
        <v>0</v>
      </c>
      <c r="RG85" s="7">
        <v>0</v>
      </c>
      <c r="RH85" s="7">
        <v>0</v>
      </c>
      <c r="RI85" s="7">
        <v>0</v>
      </c>
      <c r="RJ85" s="7">
        <v>0</v>
      </c>
      <c r="RK85" s="7">
        <v>0</v>
      </c>
      <c r="RL85" s="7">
        <v>0</v>
      </c>
      <c r="RM85" s="7">
        <v>0</v>
      </c>
      <c r="RN85" s="7">
        <v>0</v>
      </c>
      <c r="RO85" s="7">
        <v>0</v>
      </c>
      <c r="RP85" s="7">
        <v>0</v>
      </c>
      <c r="RQ85" s="7">
        <v>0</v>
      </c>
      <c r="RR85" s="7">
        <v>0</v>
      </c>
      <c r="RS85" s="7">
        <v>0</v>
      </c>
      <c r="RT85" s="7">
        <v>0</v>
      </c>
      <c r="RU85" s="7">
        <v>0</v>
      </c>
      <c r="RV85" s="7">
        <v>-33.299999999999997</v>
      </c>
      <c r="RW85" s="7">
        <v>0</v>
      </c>
      <c r="RX85" s="7">
        <v>0</v>
      </c>
      <c r="RY85" s="7">
        <v>0</v>
      </c>
      <c r="RZ85" s="7">
        <v>0</v>
      </c>
      <c r="SA85" s="7">
        <v>0</v>
      </c>
      <c r="SB85" s="7">
        <v>0</v>
      </c>
      <c r="SC85" s="7">
        <v>0</v>
      </c>
      <c r="SD85" s="7">
        <v>0</v>
      </c>
      <c r="SE85" s="7">
        <v>0</v>
      </c>
      <c r="SF85" s="7">
        <v>0</v>
      </c>
      <c r="SG85" s="7">
        <v>0</v>
      </c>
      <c r="SH85" s="7">
        <v>0</v>
      </c>
      <c r="SI85" s="7">
        <v>0</v>
      </c>
      <c r="SJ85" s="7">
        <v>0</v>
      </c>
      <c r="SK85" s="7">
        <v>0</v>
      </c>
      <c r="SL85" s="7">
        <v>0</v>
      </c>
      <c r="SM85" s="7">
        <v>0</v>
      </c>
      <c r="SN85" s="7">
        <v>0</v>
      </c>
      <c r="SO85" s="7">
        <v>0</v>
      </c>
      <c r="SP85" s="7">
        <v>0</v>
      </c>
      <c r="SQ85" s="7">
        <v>0</v>
      </c>
      <c r="SR85" s="7">
        <v>0</v>
      </c>
      <c r="SS85" s="7">
        <v>0</v>
      </c>
      <c r="ST85" s="7">
        <v>0</v>
      </c>
      <c r="SU85" s="7">
        <v>-58.6</v>
      </c>
      <c r="SV85" s="7">
        <v>0</v>
      </c>
      <c r="SW85" s="7">
        <v>0</v>
      </c>
      <c r="SX85" s="7">
        <v>0</v>
      </c>
      <c r="SY85" s="7">
        <v>0</v>
      </c>
      <c r="SZ85" s="7">
        <v>0</v>
      </c>
      <c r="TA85" s="7">
        <v>0</v>
      </c>
      <c r="TB85" s="7">
        <v>0</v>
      </c>
      <c r="TC85" s="7">
        <v>0</v>
      </c>
      <c r="TD85" s="7">
        <v>0</v>
      </c>
      <c r="TE85" s="7">
        <v>0</v>
      </c>
      <c r="TF85" s="7">
        <v>0</v>
      </c>
      <c r="TG85" s="7">
        <v>0</v>
      </c>
      <c r="TH85" s="7">
        <v>0</v>
      </c>
      <c r="TI85" s="7">
        <v>0</v>
      </c>
      <c r="TJ85" s="7">
        <v>0</v>
      </c>
      <c r="TK85" s="7">
        <v>0</v>
      </c>
      <c r="TL85" s="7">
        <v>0</v>
      </c>
      <c r="TM85" s="7">
        <v>-41.4</v>
      </c>
      <c r="TN85" s="7">
        <v>-236.8</v>
      </c>
      <c r="TO85" s="7">
        <v>0</v>
      </c>
      <c r="TP85" s="7">
        <v>0</v>
      </c>
      <c r="TQ85" s="7">
        <v>0</v>
      </c>
      <c r="TR85" s="7">
        <v>0</v>
      </c>
      <c r="TS85" s="7">
        <v>-76.8</v>
      </c>
      <c r="TT85" s="7">
        <v>0</v>
      </c>
      <c r="TU85" s="7">
        <v>0</v>
      </c>
      <c r="TV85" s="7">
        <v>0</v>
      </c>
      <c r="TW85" s="7">
        <v>0</v>
      </c>
      <c r="TX85" s="7">
        <v>0</v>
      </c>
      <c r="TY85" s="7">
        <v>0</v>
      </c>
      <c r="TZ85" s="7">
        <v>0</v>
      </c>
      <c r="UA85" s="7">
        <v>0</v>
      </c>
      <c r="UB85" s="7">
        <v>0</v>
      </c>
      <c r="UC85" s="7">
        <v>0</v>
      </c>
      <c r="UD85" s="7">
        <v>0</v>
      </c>
      <c r="UE85" s="7">
        <v>0</v>
      </c>
      <c r="UF85" s="7">
        <v>0</v>
      </c>
      <c r="UG85" s="7">
        <v>0</v>
      </c>
      <c r="UH85" s="7">
        <v>0</v>
      </c>
      <c r="UI85" s="7">
        <v>0</v>
      </c>
      <c r="UJ85" s="7">
        <v>0</v>
      </c>
      <c r="UK85" s="7">
        <v>0</v>
      </c>
      <c r="UL85" s="7">
        <v>-4268.7</v>
      </c>
      <c r="UM85" s="7">
        <v>0</v>
      </c>
      <c r="UN85" s="7">
        <v>0</v>
      </c>
      <c r="UO85" s="7">
        <v>0</v>
      </c>
      <c r="UP85" s="7">
        <v>0</v>
      </c>
      <c r="UQ85" s="7">
        <v>-50.1</v>
      </c>
      <c r="UR85" s="7">
        <v>0</v>
      </c>
      <c r="US85" s="7">
        <v>0</v>
      </c>
      <c r="UT85" s="7">
        <v>0</v>
      </c>
      <c r="UU85" s="7">
        <v>0</v>
      </c>
      <c r="UV85" s="7">
        <v>0</v>
      </c>
      <c r="UW85" s="7">
        <v>0</v>
      </c>
      <c r="UX85" s="7">
        <v>0</v>
      </c>
      <c r="UY85" s="7">
        <v>0</v>
      </c>
      <c r="UZ85" s="7">
        <v>0</v>
      </c>
      <c r="VA85" s="7">
        <v>0</v>
      </c>
      <c r="VB85" s="7">
        <v>0</v>
      </c>
      <c r="VC85" s="7">
        <v>0</v>
      </c>
      <c r="VD85" s="7">
        <v>0</v>
      </c>
      <c r="VE85" s="7">
        <v>0</v>
      </c>
      <c r="VF85" s="7">
        <v>0</v>
      </c>
      <c r="VG85" s="7">
        <v>0</v>
      </c>
      <c r="VH85" s="7">
        <v>0</v>
      </c>
      <c r="VI85" s="7">
        <v>0</v>
      </c>
      <c r="VJ85" s="7">
        <v>0</v>
      </c>
      <c r="VK85" s="7">
        <v>0</v>
      </c>
      <c r="VL85" s="7">
        <v>0</v>
      </c>
      <c r="VM85" s="7">
        <v>0</v>
      </c>
      <c r="VN85" s="7">
        <v>0</v>
      </c>
      <c r="VO85" s="7">
        <v>0</v>
      </c>
      <c r="VP85" s="7">
        <v>0</v>
      </c>
      <c r="VQ85" s="7">
        <v>0</v>
      </c>
      <c r="VR85" s="7">
        <v>0</v>
      </c>
      <c r="VS85" s="7">
        <v>0</v>
      </c>
      <c r="VT85" s="7">
        <v>0</v>
      </c>
      <c r="VU85" s="7">
        <v>0</v>
      </c>
      <c r="VV85" s="7">
        <v>0</v>
      </c>
      <c r="VW85" s="7">
        <v>0</v>
      </c>
      <c r="VX85" s="7">
        <v>0</v>
      </c>
      <c r="VY85" s="7">
        <v>0</v>
      </c>
      <c r="VZ85" s="7">
        <v>0</v>
      </c>
      <c r="WA85" s="7">
        <v>0</v>
      </c>
      <c r="WB85" s="7">
        <v>-129.6</v>
      </c>
      <c r="WC85" s="7">
        <v>0</v>
      </c>
      <c r="WD85" s="7">
        <v>0</v>
      </c>
      <c r="WE85" s="7">
        <v>0</v>
      </c>
      <c r="WF85" s="7">
        <v>0</v>
      </c>
      <c r="WG85" s="7">
        <v>0</v>
      </c>
      <c r="WH85" s="7">
        <v>0</v>
      </c>
      <c r="WI85" s="7">
        <v>0</v>
      </c>
      <c r="WJ85" s="7">
        <v>0</v>
      </c>
      <c r="WK85" s="7">
        <v>0</v>
      </c>
      <c r="WL85" s="7">
        <v>0</v>
      </c>
      <c r="WM85" s="7">
        <v>0</v>
      </c>
      <c r="WN85" s="7">
        <v>0</v>
      </c>
      <c r="WO85" s="7">
        <v>0</v>
      </c>
      <c r="WP85" s="7">
        <v>0</v>
      </c>
      <c r="WQ85" s="7">
        <v>0</v>
      </c>
      <c r="WR85" s="7">
        <v>0</v>
      </c>
      <c r="WS85" s="7">
        <v>0</v>
      </c>
      <c r="WT85" s="7">
        <v>0</v>
      </c>
      <c r="WU85" s="7">
        <v>0</v>
      </c>
      <c r="WV85" s="7">
        <v>0</v>
      </c>
      <c r="WW85" s="7">
        <v>0</v>
      </c>
      <c r="WX85" s="7">
        <v>0</v>
      </c>
      <c r="WY85" s="7">
        <v>0</v>
      </c>
      <c r="WZ85" s="7">
        <v>0</v>
      </c>
      <c r="XA85" s="7">
        <v>0</v>
      </c>
      <c r="XB85" s="7">
        <v>0</v>
      </c>
      <c r="XC85" s="7">
        <v>809.9</v>
      </c>
      <c r="XD85" s="7">
        <v>0</v>
      </c>
      <c r="XE85" s="7">
        <v>0</v>
      </c>
      <c r="XF85" s="7">
        <v>0</v>
      </c>
      <c r="XG85" s="7">
        <v>0</v>
      </c>
      <c r="XH85" s="7">
        <v>0</v>
      </c>
      <c r="XI85" s="7">
        <v>0</v>
      </c>
      <c r="XJ85" s="7">
        <v>0</v>
      </c>
      <c r="XK85" s="7">
        <v>0</v>
      </c>
      <c r="XL85" s="7">
        <v>0</v>
      </c>
      <c r="XM85" s="7">
        <v>0</v>
      </c>
      <c r="XN85" s="7">
        <v>0</v>
      </c>
      <c r="XO85" s="7">
        <v>-86.6</v>
      </c>
      <c r="XP85" s="7">
        <v>0</v>
      </c>
      <c r="XQ85" s="7">
        <v>0</v>
      </c>
      <c r="XR85" s="7">
        <v>0</v>
      </c>
      <c r="XS85" s="7">
        <v>0</v>
      </c>
      <c r="XT85" s="7">
        <v>0</v>
      </c>
      <c r="XU85" s="7">
        <v>0</v>
      </c>
      <c r="XV85" s="7">
        <v>0</v>
      </c>
      <c r="XW85" s="7">
        <v>0</v>
      </c>
      <c r="XX85" s="7">
        <v>0</v>
      </c>
      <c r="XY85" s="7">
        <v>0</v>
      </c>
      <c r="XZ85" s="7">
        <v>0</v>
      </c>
      <c r="YA85" s="7">
        <v>0</v>
      </c>
      <c r="YB85" s="7">
        <v>0</v>
      </c>
      <c r="YC85" s="7">
        <v>0</v>
      </c>
      <c r="YD85" s="7">
        <v>0</v>
      </c>
      <c r="YE85" s="7">
        <v>0</v>
      </c>
      <c r="YF85" s="7">
        <v>0</v>
      </c>
      <c r="YG85" s="7">
        <v>0</v>
      </c>
      <c r="YH85" s="7">
        <v>0</v>
      </c>
      <c r="YI85" s="7">
        <v>0</v>
      </c>
      <c r="YJ85" s="7">
        <v>0</v>
      </c>
      <c r="YK85" s="7">
        <v>0</v>
      </c>
      <c r="YL85" s="7">
        <v>0</v>
      </c>
      <c r="YM85" s="7">
        <v>0</v>
      </c>
      <c r="YN85" s="7">
        <v>0</v>
      </c>
      <c r="YO85" s="7">
        <v>0</v>
      </c>
      <c r="YP85" s="7">
        <v>0</v>
      </c>
      <c r="YQ85" s="7">
        <v>0</v>
      </c>
      <c r="YR85" s="7">
        <v>0</v>
      </c>
      <c r="YS85" s="7">
        <v>0</v>
      </c>
      <c r="YT85" s="7">
        <v>0</v>
      </c>
      <c r="YU85" s="7">
        <v>0</v>
      </c>
      <c r="YV85" s="7">
        <v>0</v>
      </c>
      <c r="YW85" s="7">
        <v>0</v>
      </c>
      <c r="YX85" s="7">
        <v>0</v>
      </c>
      <c r="YY85" s="7">
        <v>0</v>
      </c>
      <c r="YZ85" s="7">
        <v>0</v>
      </c>
      <c r="ZA85" s="7">
        <v>0</v>
      </c>
      <c r="ZB85" s="7">
        <v>0</v>
      </c>
      <c r="ZC85" s="7">
        <v>0</v>
      </c>
      <c r="ZD85" s="7">
        <v>0</v>
      </c>
      <c r="ZE85" s="7">
        <v>0</v>
      </c>
      <c r="ZF85" s="7">
        <v>0</v>
      </c>
      <c r="ZG85" s="7">
        <v>0</v>
      </c>
      <c r="ZH85" s="7">
        <v>0</v>
      </c>
      <c r="ZI85" s="7">
        <v>0</v>
      </c>
      <c r="ZJ85" s="7">
        <v>0</v>
      </c>
      <c r="ZK85" s="7">
        <v>0</v>
      </c>
      <c r="ZL85" s="7">
        <v>0</v>
      </c>
      <c r="ZM85" s="7">
        <v>0</v>
      </c>
      <c r="ZN85" s="7">
        <v>0</v>
      </c>
      <c r="ZO85" s="7">
        <v>0</v>
      </c>
      <c r="ZP85" s="7">
        <v>-223.4</v>
      </c>
      <c r="ZQ85" s="7">
        <v>0</v>
      </c>
      <c r="ZR85" s="7">
        <v>0</v>
      </c>
      <c r="ZS85" s="7">
        <v>0</v>
      </c>
      <c r="ZT85" s="7">
        <v>0</v>
      </c>
      <c r="ZU85" s="7">
        <v>0</v>
      </c>
      <c r="ZV85" s="7">
        <v>0</v>
      </c>
      <c r="ZW85" s="7">
        <v>0</v>
      </c>
      <c r="ZX85" s="7">
        <v>0</v>
      </c>
      <c r="ZY85" s="7">
        <v>0</v>
      </c>
      <c r="ZZ85" s="7">
        <v>0</v>
      </c>
      <c r="AAA85" s="7">
        <v>0</v>
      </c>
      <c r="AAB85" s="7">
        <v>0</v>
      </c>
      <c r="AAC85" s="7">
        <v>0</v>
      </c>
      <c r="AAD85" s="7">
        <v>0</v>
      </c>
      <c r="AAE85" s="7">
        <v>0</v>
      </c>
      <c r="AAF85" s="7">
        <v>0</v>
      </c>
      <c r="AAG85" s="7">
        <v>0</v>
      </c>
      <c r="AAH85" s="7">
        <v>0</v>
      </c>
      <c r="AAI85" s="7">
        <v>0</v>
      </c>
      <c r="AAJ85" s="7">
        <v>0</v>
      </c>
      <c r="AAK85" s="7">
        <v>0</v>
      </c>
      <c r="AAL85" s="7">
        <v>0</v>
      </c>
      <c r="AAM85" s="7">
        <v>0</v>
      </c>
      <c r="AAN85" s="7">
        <v>0</v>
      </c>
      <c r="AAO85" s="7">
        <v>0</v>
      </c>
      <c r="AAP85" s="7">
        <v>0</v>
      </c>
      <c r="AAQ85" s="7">
        <v>0</v>
      </c>
      <c r="AAR85" s="7">
        <v>0</v>
      </c>
      <c r="AAS85" s="7">
        <v>0</v>
      </c>
      <c r="AAT85" s="7">
        <v>0</v>
      </c>
      <c r="AAU85" s="7">
        <v>0</v>
      </c>
      <c r="AAV85" s="7">
        <v>0</v>
      </c>
      <c r="AAW85" s="7">
        <v>0</v>
      </c>
      <c r="AAX85" s="7">
        <v>0</v>
      </c>
      <c r="AAY85" s="7">
        <v>0</v>
      </c>
      <c r="AAZ85" s="7">
        <v>0</v>
      </c>
      <c r="ABA85" s="7">
        <v>0</v>
      </c>
      <c r="ABB85" s="7">
        <v>0</v>
      </c>
      <c r="ABC85" s="7">
        <v>0</v>
      </c>
      <c r="ABD85" s="7">
        <v>0</v>
      </c>
      <c r="ABE85" s="7">
        <v>0</v>
      </c>
      <c r="ABF85" s="7">
        <v>0</v>
      </c>
      <c r="ABG85" s="7">
        <v>0</v>
      </c>
      <c r="ABH85" s="7">
        <v>0</v>
      </c>
      <c r="ABI85" s="7">
        <v>0</v>
      </c>
      <c r="ABJ85" s="7">
        <v>0</v>
      </c>
      <c r="ABK85" s="7">
        <v>0</v>
      </c>
      <c r="ABL85" s="7">
        <v>0</v>
      </c>
      <c r="ABM85" s="7">
        <v>0</v>
      </c>
      <c r="ABN85" s="7">
        <v>0</v>
      </c>
      <c r="ABO85" s="7">
        <v>0</v>
      </c>
      <c r="ABP85" s="7">
        <v>0</v>
      </c>
      <c r="ABQ85" s="7">
        <v>0</v>
      </c>
      <c r="ABR85" s="7">
        <v>0</v>
      </c>
      <c r="ABS85" s="7">
        <v>0</v>
      </c>
      <c r="ABT85" s="7">
        <v>0</v>
      </c>
      <c r="ABU85" s="7">
        <v>0</v>
      </c>
      <c r="ABV85" s="7">
        <v>0</v>
      </c>
      <c r="ABW85" s="7">
        <v>0</v>
      </c>
      <c r="ABX85" s="7">
        <v>-10</v>
      </c>
      <c r="ABY85" s="7">
        <v>0</v>
      </c>
      <c r="ABZ85" s="7">
        <v>0</v>
      </c>
      <c r="ACA85" s="7">
        <v>0</v>
      </c>
      <c r="ACB85" s="7">
        <v>0</v>
      </c>
      <c r="ACC85" s="7">
        <v>0</v>
      </c>
      <c r="ACD85" s="7">
        <v>0</v>
      </c>
      <c r="ACE85" s="7">
        <v>0</v>
      </c>
      <c r="ACF85" s="7">
        <v>0</v>
      </c>
      <c r="ACG85" s="7">
        <v>0</v>
      </c>
      <c r="ACH85" s="7">
        <v>0</v>
      </c>
      <c r="ACI85" s="7">
        <v>0</v>
      </c>
      <c r="ACJ85" s="7">
        <v>0</v>
      </c>
      <c r="ACK85" s="7">
        <v>0</v>
      </c>
      <c r="ACL85" s="7">
        <v>0</v>
      </c>
      <c r="ACM85" s="7">
        <v>0</v>
      </c>
      <c r="ACN85" s="7">
        <v>0</v>
      </c>
      <c r="ACO85" s="7">
        <v>0</v>
      </c>
      <c r="ACP85" s="7">
        <v>0</v>
      </c>
      <c r="ACQ85" s="7">
        <v>0</v>
      </c>
      <c r="ACR85" s="7">
        <v>0</v>
      </c>
      <c r="ACS85" s="7">
        <v>0</v>
      </c>
      <c r="ACT85" s="7">
        <v>0</v>
      </c>
      <c r="ACU85" s="7">
        <v>0</v>
      </c>
      <c r="ACV85" s="7">
        <v>0</v>
      </c>
      <c r="ACW85" s="7">
        <v>0</v>
      </c>
      <c r="ACX85" s="7">
        <v>0</v>
      </c>
      <c r="ACY85" s="7">
        <v>0</v>
      </c>
      <c r="ACZ85" s="7">
        <v>0</v>
      </c>
      <c r="ADA85" s="7">
        <v>0</v>
      </c>
      <c r="ADB85" s="7">
        <v>0</v>
      </c>
      <c r="ADC85" s="7">
        <v>0</v>
      </c>
      <c r="ADD85" s="7">
        <v>0</v>
      </c>
      <c r="ADE85" s="7">
        <v>0</v>
      </c>
      <c r="ADF85" s="7">
        <v>0</v>
      </c>
      <c r="ADG85" s="7">
        <v>0</v>
      </c>
      <c r="ADH85" s="7">
        <v>-17.5</v>
      </c>
      <c r="ADI85" s="7">
        <v>0</v>
      </c>
      <c r="ADJ85" s="7">
        <v>0</v>
      </c>
      <c r="ADK85" s="7">
        <v>0</v>
      </c>
      <c r="ADL85" s="7">
        <v>0</v>
      </c>
      <c r="ADM85" s="7">
        <v>0</v>
      </c>
      <c r="ADN85" s="7">
        <v>0</v>
      </c>
      <c r="ADO85" s="7">
        <v>0</v>
      </c>
      <c r="ADP85" s="7">
        <v>0</v>
      </c>
      <c r="ADQ85" s="7">
        <v>0</v>
      </c>
      <c r="ADR85" s="7">
        <v>0</v>
      </c>
      <c r="ADS85" s="7">
        <v>0</v>
      </c>
      <c r="ADT85" s="7">
        <v>0</v>
      </c>
      <c r="ADU85" s="7">
        <v>0</v>
      </c>
      <c r="ADV85" s="7">
        <v>0</v>
      </c>
      <c r="ADW85" s="7">
        <v>0</v>
      </c>
      <c r="ADX85" s="7">
        <v>0</v>
      </c>
      <c r="ADY85" s="7">
        <v>0</v>
      </c>
      <c r="ADZ85" s="7">
        <v>0</v>
      </c>
      <c r="AEA85" s="7">
        <v>0</v>
      </c>
      <c r="AEB85" s="7">
        <v>0</v>
      </c>
      <c r="AEC85" s="7">
        <v>0</v>
      </c>
      <c r="AED85" s="7">
        <v>0</v>
      </c>
      <c r="AEE85" s="7">
        <v>0</v>
      </c>
      <c r="AEF85" s="7">
        <v>0</v>
      </c>
      <c r="AEG85" s="7">
        <v>0</v>
      </c>
      <c r="AEH85" s="7">
        <v>0</v>
      </c>
      <c r="AEI85" s="7">
        <v>0</v>
      </c>
      <c r="AEJ85" s="7">
        <v>0</v>
      </c>
      <c r="AEK85" s="7">
        <v>0</v>
      </c>
      <c r="AEL85" s="7">
        <v>0</v>
      </c>
      <c r="AEM85" s="7">
        <v>0</v>
      </c>
      <c r="AEN85" s="7">
        <v>466.3</v>
      </c>
      <c r="AEO85" s="7">
        <v>0</v>
      </c>
      <c r="AEP85" s="7">
        <v>0</v>
      </c>
      <c r="AEQ85" s="7">
        <v>0</v>
      </c>
      <c r="AER85" s="7">
        <v>0</v>
      </c>
      <c r="AES85" s="7">
        <v>0</v>
      </c>
      <c r="AET85" s="7">
        <v>0</v>
      </c>
      <c r="AEU85" s="7">
        <v>0</v>
      </c>
      <c r="AEV85" s="7">
        <v>0</v>
      </c>
      <c r="AEW85" s="7">
        <v>0</v>
      </c>
      <c r="AEX85" s="7">
        <v>0</v>
      </c>
      <c r="AEY85" s="7">
        <v>0</v>
      </c>
      <c r="AEZ85" s="7">
        <v>0</v>
      </c>
      <c r="AFA85" s="7">
        <v>-36</v>
      </c>
      <c r="AFB85" s="7">
        <v>0</v>
      </c>
      <c r="AFC85" s="7">
        <v>0</v>
      </c>
      <c r="AFD85" s="7">
        <v>0</v>
      </c>
      <c r="AFE85" s="7">
        <v>0</v>
      </c>
      <c r="AFF85" s="7">
        <v>0</v>
      </c>
      <c r="AFG85" s="7">
        <v>0</v>
      </c>
      <c r="AFH85" s="7">
        <v>0</v>
      </c>
      <c r="AFI85" s="7">
        <v>0</v>
      </c>
      <c r="AFJ85" s="7">
        <v>0</v>
      </c>
      <c r="AFK85" s="7">
        <v>0</v>
      </c>
      <c r="AFL85" s="7">
        <v>0</v>
      </c>
      <c r="AFM85" s="7">
        <v>0</v>
      </c>
      <c r="AFN85" s="7">
        <v>0</v>
      </c>
      <c r="AFO85" s="7">
        <v>0</v>
      </c>
      <c r="AFP85" s="7">
        <v>0</v>
      </c>
      <c r="AFQ85" s="7">
        <v>0</v>
      </c>
      <c r="AFR85" s="7">
        <v>0</v>
      </c>
      <c r="AFS85" s="7">
        <v>-32.1</v>
      </c>
      <c r="AFT85" s="7">
        <v>0</v>
      </c>
      <c r="AFU85" s="7">
        <v>0</v>
      </c>
      <c r="AFV85" s="7">
        <v>0</v>
      </c>
      <c r="AFW85" s="7">
        <v>0</v>
      </c>
      <c r="AFX85" s="7">
        <v>0</v>
      </c>
      <c r="AFY85" s="7">
        <v>0</v>
      </c>
      <c r="AFZ85" s="7">
        <v>0</v>
      </c>
      <c r="AGA85" s="7">
        <v>0</v>
      </c>
      <c r="AGB85" s="7">
        <v>0</v>
      </c>
      <c r="AGC85" s="7">
        <v>0</v>
      </c>
      <c r="AGD85" s="7">
        <v>0</v>
      </c>
      <c r="AGE85" s="7">
        <v>0</v>
      </c>
      <c r="AGF85" s="7">
        <v>0</v>
      </c>
      <c r="AGG85" s="7">
        <v>0</v>
      </c>
      <c r="AGH85" s="7">
        <v>0</v>
      </c>
      <c r="AGI85" s="7">
        <v>0</v>
      </c>
      <c r="AGJ85" s="7">
        <v>0</v>
      </c>
      <c r="AGK85" s="7">
        <v>0</v>
      </c>
      <c r="AGL85" s="7">
        <v>0</v>
      </c>
      <c r="AGM85" s="7">
        <v>0</v>
      </c>
      <c r="AGN85" s="7">
        <v>0</v>
      </c>
      <c r="AGO85" s="7">
        <v>0</v>
      </c>
      <c r="AGP85" s="7">
        <v>0</v>
      </c>
      <c r="AGQ85" s="7">
        <v>0</v>
      </c>
      <c r="AGR85" s="7">
        <v>0</v>
      </c>
      <c r="AGS85" s="7">
        <v>0</v>
      </c>
      <c r="AGT85" s="7">
        <v>0</v>
      </c>
      <c r="AGU85" s="7">
        <v>0</v>
      </c>
      <c r="AGV85" s="7">
        <v>0</v>
      </c>
      <c r="AGW85" s="7">
        <v>0</v>
      </c>
      <c r="AGX85" s="7">
        <v>0</v>
      </c>
      <c r="AGY85" s="7">
        <v>0</v>
      </c>
      <c r="AGZ85" s="7">
        <v>0</v>
      </c>
      <c r="AHA85" s="7">
        <v>0</v>
      </c>
      <c r="AHB85" s="7">
        <v>0</v>
      </c>
      <c r="AHC85" s="7">
        <v>-10.6</v>
      </c>
      <c r="AHD85" s="7">
        <v>0</v>
      </c>
      <c r="AHE85" s="7">
        <v>0</v>
      </c>
      <c r="AHF85" s="7">
        <v>0</v>
      </c>
      <c r="AHG85" s="7">
        <v>0</v>
      </c>
      <c r="AHH85" s="7">
        <v>0</v>
      </c>
      <c r="AHI85" s="7">
        <v>0</v>
      </c>
      <c r="AHJ85" s="7">
        <v>0</v>
      </c>
      <c r="AHK85" s="7">
        <v>0</v>
      </c>
      <c r="AHL85" s="7">
        <v>0</v>
      </c>
      <c r="AHM85" s="7">
        <v>0</v>
      </c>
      <c r="AHN85" s="7">
        <v>0</v>
      </c>
      <c r="AHO85" s="7">
        <v>0</v>
      </c>
      <c r="AHP85" s="7">
        <v>0</v>
      </c>
      <c r="AHQ85" s="7">
        <v>-57.9</v>
      </c>
      <c r="AHR85" s="7">
        <v>0</v>
      </c>
      <c r="AHS85" s="7">
        <v>0</v>
      </c>
      <c r="AHT85" s="7">
        <v>0</v>
      </c>
      <c r="AHU85" s="7">
        <v>0</v>
      </c>
      <c r="AHV85" s="7">
        <v>0</v>
      </c>
      <c r="AHW85" s="7">
        <v>0</v>
      </c>
      <c r="AHX85" s="7">
        <v>0</v>
      </c>
      <c r="AHY85" s="7">
        <v>0</v>
      </c>
      <c r="AHZ85" s="7">
        <v>0</v>
      </c>
      <c r="AIA85" s="7">
        <v>0</v>
      </c>
      <c r="AIB85" s="7">
        <v>0</v>
      </c>
      <c r="AIC85" s="7">
        <v>0</v>
      </c>
      <c r="AID85" s="7">
        <v>0</v>
      </c>
      <c r="AIE85" s="7">
        <v>0</v>
      </c>
      <c r="AIF85" s="7">
        <v>0</v>
      </c>
      <c r="AIG85" s="7">
        <v>0</v>
      </c>
      <c r="AIH85" s="7">
        <v>0</v>
      </c>
      <c r="AII85" s="7">
        <v>0</v>
      </c>
      <c r="AIJ85" s="7">
        <v>0</v>
      </c>
      <c r="AIK85" s="7">
        <v>0</v>
      </c>
      <c r="AIL85" s="7">
        <v>0</v>
      </c>
      <c r="AIM85" s="7">
        <v>0</v>
      </c>
      <c r="AIN85" s="7">
        <v>0</v>
      </c>
      <c r="AIO85" s="7">
        <v>0</v>
      </c>
      <c r="AIP85" s="7">
        <v>0</v>
      </c>
      <c r="AIQ85" s="7">
        <v>0</v>
      </c>
      <c r="AIR85" s="7">
        <v>0</v>
      </c>
      <c r="AIS85" s="7">
        <v>0</v>
      </c>
      <c r="AIT85" s="7">
        <v>0</v>
      </c>
      <c r="AIU85" s="7">
        <v>0</v>
      </c>
      <c r="AIV85" s="7">
        <v>0</v>
      </c>
      <c r="AIW85" s="7">
        <v>0</v>
      </c>
      <c r="AIX85" s="7">
        <v>0</v>
      </c>
      <c r="AIY85" s="7">
        <v>0</v>
      </c>
    </row>
    <row r="86" spans="1:935" ht="15.75" x14ac:dyDescent="0.25">
      <c r="A86" s="38" t="s">
        <v>140</v>
      </c>
      <c r="B86" s="7">
        <v>-166.89427258600062</v>
      </c>
      <c r="C86" s="7">
        <v>-627.50430663221368</v>
      </c>
      <c r="D86" s="7">
        <v>-80.835448684439783</v>
      </c>
      <c r="E86" s="7">
        <v>0</v>
      </c>
      <c r="F86" s="7">
        <v>-31.773447115779113</v>
      </c>
      <c r="G86" s="7">
        <v>-978.58501157734236</v>
      </c>
      <c r="H86" s="7">
        <v>-36.073361534449788</v>
      </c>
      <c r="I86" s="7">
        <v>-47.440108133189433</v>
      </c>
      <c r="J86" s="7">
        <v>-418.55707259386668</v>
      </c>
      <c r="K86" s="7">
        <v>-87.677040767147943</v>
      </c>
      <c r="L86" s="7">
        <v>-250.13918675325277</v>
      </c>
      <c r="M86" s="7">
        <v>-51.80786679580094</v>
      </c>
      <c r="N86" s="7">
        <v>-412.53259192857763</v>
      </c>
      <c r="O86" s="7">
        <v>-212.16213684802787</v>
      </c>
      <c r="P86" s="7">
        <v>-0.72620814899675468</v>
      </c>
      <c r="Q86" s="7">
        <v>-77.878144599903521</v>
      </c>
      <c r="R86" s="7">
        <v>-268.77626902396793</v>
      </c>
      <c r="S86" s="7">
        <v>-15.553058797835424</v>
      </c>
      <c r="T86" s="7">
        <v>-273.2748655107319</v>
      </c>
      <c r="U86" s="7">
        <v>-129.53250542646691</v>
      </c>
      <c r="V86" s="7">
        <v>-443.50400057717974</v>
      </c>
      <c r="W86" s="7">
        <v>-452.57802276242217</v>
      </c>
      <c r="X86" s="7">
        <v>-79.124542304976771</v>
      </c>
      <c r="Y86" s="7">
        <v>-65.45434989705295</v>
      </c>
      <c r="Z86" s="7">
        <v>-26.888635766231491</v>
      </c>
      <c r="AA86" s="7">
        <v>-0.80857944085764533</v>
      </c>
      <c r="AB86" s="7">
        <v>-128.99874234668792</v>
      </c>
      <c r="AC86" s="7">
        <v>-117.32158603476363</v>
      </c>
      <c r="AD86" s="7">
        <v>-75.470804620344509</v>
      </c>
      <c r="AE86" s="7">
        <v>-548.8357360625555</v>
      </c>
      <c r="AF86" s="7">
        <v>-130.05976432202525</v>
      </c>
      <c r="AG86" s="7">
        <v>-243.11898433025419</v>
      </c>
      <c r="AH86" s="7">
        <v>-132.0761969316228</v>
      </c>
      <c r="AI86" s="7">
        <v>-163.79228123309898</v>
      </c>
      <c r="AJ86" s="7">
        <v>-132.89498621640246</v>
      </c>
      <c r="AK86" s="7">
        <v>-30.15085845319722</v>
      </c>
      <c r="AL86" s="7">
        <v>-127.33286993957195</v>
      </c>
      <c r="AM86" s="7">
        <v>-345.87152711668307</v>
      </c>
      <c r="AN86" s="7">
        <v>-137.22187851851851</v>
      </c>
      <c r="AO86" s="7">
        <v>-142.98489320194088</v>
      </c>
      <c r="AP86" s="7">
        <v>-44.265020275453914</v>
      </c>
      <c r="AQ86" s="7">
        <v>-187.28131771041507</v>
      </c>
      <c r="AR86" s="7">
        <v>-149.64595552350886</v>
      </c>
      <c r="AS86" s="7">
        <v>-58.34381457529846</v>
      </c>
      <c r="AT86" s="7">
        <v>-368.98478444632286</v>
      </c>
      <c r="AU86" s="7">
        <v>-383.8037268798617</v>
      </c>
      <c r="AV86" s="7">
        <v>0</v>
      </c>
      <c r="AW86" s="7">
        <v>-144.73940412331157</v>
      </c>
      <c r="AX86" s="7">
        <v>-177.4381243900898</v>
      </c>
      <c r="AY86" s="7">
        <v>-36.458955093888264</v>
      </c>
      <c r="AZ86" s="7">
        <v>-73.380344937816815</v>
      </c>
      <c r="BA86" s="7">
        <v>-34.055979449059905</v>
      </c>
      <c r="BB86" s="7">
        <v>-209.41184870706292</v>
      </c>
      <c r="BC86" s="7">
        <v>-704.91135055251959</v>
      </c>
      <c r="BD86" s="7">
        <v>-77.815392983209136</v>
      </c>
      <c r="BE86" s="7">
        <v>-131.9041196927428</v>
      </c>
      <c r="BF86" s="7">
        <v>-169.52604150348299</v>
      </c>
      <c r="BG86" s="7">
        <v>-175.13885302471888</v>
      </c>
      <c r="BH86" s="7">
        <v>-8.4173889705798963</v>
      </c>
      <c r="BI86" s="7">
        <v>-75.805400480171244</v>
      </c>
      <c r="BJ86" s="7">
        <v>-199.93581291247432</v>
      </c>
      <c r="BK86" s="7">
        <v>-258.87236339612303</v>
      </c>
      <c r="BL86" s="7">
        <v>-125.62456699183754</v>
      </c>
      <c r="BM86" s="7">
        <v>-184.16889276070603</v>
      </c>
      <c r="BN86" s="7">
        <v>-77.33352578564957</v>
      </c>
      <c r="BO86" s="7">
        <v>-3.7165559265167838</v>
      </c>
      <c r="BP86" s="7">
        <v>-298.47039839481698</v>
      </c>
      <c r="BQ86" s="7">
        <v>-73.864427908038977</v>
      </c>
      <c r="BR86" s="7">
        <v>-286.62169665809762</v>
      </c>
      <c r="BS86" s="7">
        <v>-293.12665025068975</v>
      </c>
      <c r="BT86" s="7">
        <v>-194.09609960035269</v>
      </c>
      <c r="BU86" s="7">
        <v>-569.46213302939657</v>
      </c>
      <c r="BV86" s="7">
        <v>-70.838483853833253</v>
      </c>
      <c r="BW86" s="7">
        <v>-150.76941716065943</v>
      </c>
      <c r="BX86" s="7">
        <v>-314.66171681646478</v>
      </c>
      <c r="BY86" s="7">
        <v>-211.68930775163906</v>
      </c>
      <c r="BZ86" s="7">
        <v>-4.3017222733499301</v>
      </c>
      <c r="CA86" s="7">
        <v>-94.681268282704295</v>
      </c>
      <c r="CB86" s="7">
        <v>-201.30817329875418</v>
      </c>
      <c r="CC86" s="7">
        <v>-198.2514251195399</v>
      </c>
      <c r="CD86" s="7">
        <v>-77.47645387056933</v>
      </c>
      <c r="CE86" s="7">
        <v>-109.55680869008958</v>
      </c>
      <c r="CF86" s="7">
        <v>-272.64486397973343</v>
      </c>
      <c r="CG86" s="7">
        <v>-579.46511086932048</v>
      </c>
      <c r="CH86" s="7">
        <v>-334.72168508287291</v>
      </c>
      <c r="CI86" s="7">
        <v>0</v>
      </c>
      <c r="CJ86" s="7">
        <v>-64.654145853253155</v>
      </c>
      <c r="CK86" s="7">
        <v>-142.114676117789</v>
      </c>
      <c r="CL86" s="7">
        <v>-726.44052440675932</v>
      </c>
      <c r="CM86" s="7">
        <v>-431.030246178342</v>
      </c>
      <c r="CN86" s="7">
        <v>-106.38929755839186</v>
      </c>
      <c r="CO86" s="7">
        <v>-68.995607293229881</v>
      </c>
      <c r="CP86" s="7">
        <v>-21.793454842818729</v>
      </c>
      <c r="CQ86" s="7">
        <v>-204.34929920418099</v>
      </c>
      <c r="CR86" s="7">
        <v>-439.198731225811</v>
      </c>
      <c r="CS86" s="7">
        <v>-172.18232767969459</v>
      </c>
      <c r="CT86" s="7">
        <v>-35.671459108078821</v>
      </c>
      <c r="CU86" s="7">
        <v>-99.516696155760542</v>
      </c>
      <c r="CV86" s="7">
        <v>-142.5744431418523</v>
      </c>
      <c r="CW86" s="7">
        <v>-216.42343535694354</v>
      </c>
      <c r="CX86" s="7">
        <v>-436.25986739821667</v>
      </c>
      <c r="CY86" s="7">
        <v>-110.83501708317321</v>
      </c>
      <c r="CZ86" s="7">
        <v>-167.25144356731025</v>
      </c>
      <c r="DA86" s="7">
        <v>-211.48498862774829</v>
      </c>
      <c r="DB86" s="7">
        <v>-39.423401250074001</v>
      </c>
      <c r="DC86" s="7">
        <v>-174.83418021023238</v>
      </c>
      <c r="DD86" s="7">
        <v>-230.82650411308256</v>
      </c>
      <c r="DE86" s="7">
        <v>-51.87972036154094</v>
      </c>
      <c r="DF86" s="7">
        <v>-42.955243965966311</v>
      </c>
      <c r="DG86" s="7">
        <v>-47.141120260241941</v>
      </c>
      <c r="DH86" s="7">
        <v>-213.54148131672599</v>
      </c>
      <c r="DI86" s="7">
        <v>-105.69542620689656</v>
      </c>
      <c r="DJ86" s="7">
        <v>-232.61253816956562</v>
      </c>
      <c r="DK86" s="7">
        <v>-66.256391190555945</v>
      </c>
      <c r="DL86" s="7">
        <v>-16.204460026183241</v>
      </c>
      <c r="DM86" s="7">
        <v>-58.509490546881942</v>
      </c>
      <c r="DN86" s="7">
        <v>-199.24071606653862</v>
      </c>
      <c r="DO86" s="7">
        <v>-89.642779146245445</v>
      </c>
      <c r="DP86" s="7">
        <v>-228.07229639719949</v>
      </c>
      <c r="DQ86" s="7">
        <v>-325.06185714038759</v>
      </c>
      <c r="DR86" s="7">
        <v>-198.50674098855106</v>
      </c>
      <c r="DS86" s="7">
        <v>-148.95752392291215</v>
      </c>
      <c r="DT86" s="7">
        <v>-655.58769279754983</v>
      </c>
      <c r="DU86" s="7">
        <v>-20.185736584442918</v>
      </c>
      <c r="DV86" s="7">
        <v>-211.69276833774526</v>
      </c>
      <c r="DW86" s="7">
        <v>-80.624218572125542</v>
      </c>
      <c r="DX86" s="7">
        <v>-30.328435327579605</v>
      </c>
      <c r="DY86" s="7">
        <v>-348.99352184903643</v>
      </c>
      <c r="DZ86" s="7">
        <v>-328.25643293872776</v>
      </c>
      <c r="EA86" s="7">
        <v>-29.472637909248046</v>
      </c>
      <c r="EB86" s="7">
        <v>0</v>
      </c>
      <c r="EC86" s="7">
        <v>-3.7330938910717744</v>
      </c>
      <c r="ED86" s="7">
        <v>-41.516425309849964</v>
      </c>
      <c r="EE86" s="7">
        <v>-289.02466004795247</v>
      </c>
      <c r="EF86" s="7">
        <v>-59.708671786322363</v>
      </c>
      <c r="EG86" s="7">
        <v>-334.3560531657173</v>
      </c>
      <c r="EH86" s="7">
        <v>-69.715528989632389</v>
      </c>
      <c r="EI86" s="7">
        <v>-10.664788275961401</v>
      </c>
      <c r="EJ86" s="7">
        <v>-69.807040154206504</v>
      </c>
      <c r="EK86" s="7">
        <v>-143.35151712350543</v>
      </c>
      <c r="EL86" s="7">
        <v>-110.40584078788397</v>
      </c>
      <c r="EM86" s="7">
        <v>-262.50843837937174</v>
      </c>
      <c r="EN86" s="7">
        <v>0</v>
      </c>
      <c r="EO86" s="7">
        <v>-136.5417346503551</v>
      </c>
      <c r="EP86" s="7">
        <v>-26.194479306162226</v>
      </c>
      <c r="EQ86" s="7">
        <v>-106.79829694841654</v>
      </c>
      <c r="ER86" s="7">
        <v>-455.06573509151741</v>
      </c>
      <c r="ES86" s="7">
        <v>-42.826442674811823</v>
      </c>
      <c r="ET86" s="7">
        <v>-23.390021174108536</v>
      </c>
      <c r="EU86" s="7">
        <v>0</v>
      </c>
      <c r="EV86" s="7">
        <v>-220.35580036326303</v>
      </c>
      <c r="EW86" s="7">
        <v>-88.906633356305989</v>
      </c>
      <c r="EX86" s="7">
        <v>-475.49688902109517</v>
      </c>
      <c r="EY86" s="7">
        <v>-124.71480991555829</v>
      </c>
      <c r="EZ86" s="7">
        <v>-245.24905949442507</v>
      </c>
      <c r="FA86" s="7">
        <v>-52.444352211831458</v>
      </c>
      <c r="FB86" s="7">
        <v>-248.84647724207952</v>
      </c>
      <c r="FC86" s="7">
        <v>-14.374542450683602</v>
      </c>
      <c r="FD86" s="7">
        <v>-99.838904550946424</v>
      </c>
      <c r="FE86" s="7">
        <v>-335.24639325660559</v>
      </c>
      <c r="FF86" s="7">
        <v>-62.09335364975135</v>
      </c>
      <c r="FG86" s="7">
        <v>-234.0232632123116</v>
      </c>
      <c r="FH86" s="7">
        <v>-266.4682055325722</v>
      </c>
      <c r="FI86" s="7">
        <v>-298.619884862307</v>
      </c>
      <c r="FJ86" s="7">
        <v>-107.96818226455858</v>
      </c>
      <c r="FK86" s="7">
        <v>-74.717695311647802</v>
      </c>
      <c r="FL86" s="7">
        <v>-149.59798247800848</v>
      </c>
      <c r="FM86" s="7">
        <v>-41.130068614070318</v>
      </c>
      <c r="FN86" s="7">
        <v>-66.642852577182737</v>
      </c>
      <c r="FO86" s="7">
        <v>-182.85971465862548</v>
      </c>
      <c r="FP86" s="7">
        <v>-23.39785496721791</v>
      </c>
      <c r="FQ86" s="7">
        <v>-174.86554273502554</v>
      </c>
      <c r="FR86" s="7">
        <v>-185.23071409371923</v>
      </c>
      <c r="FS86" s="7">
        <v>-500.30369137639775</v>
      </c>
      <c r="FT86" s="7">
        <v>-241.13228618070016</v>
      </c>
      <c r="FU86" s="7">
        <v>-452.82571465906204</v>
      </c>
      <c r="FV86" s="7">
        <v>-471.95458255179625</v>
      </c>
      <c r="FW86" s="7">
        <v>-37.518951767696883</v>
      </c>
      <c r="FX86" s="7">
        <v>-208.46643851793783</v>
      </c>
      <c r="FY86" s="7">
        <v>-137.34393671979851</v>
      </c>
      <c r="FZ86" s="7">
        <v>-475.4023342053066</v>
      </c>
      <c r="GA86" s="7">
        <v>-616.53750125506212</v>
      </c>
      <c r="GB86" s="7">
        <v>-77.504083112993428</v>
      </c>
      <c r="GC86" s="7">
        <v>-126.39074019076901</v>
      </c>
      <c r="GD86" s="7">
        <v>0</v>
      </c>
      <c r="GE86" s="7">
        <v>-522.35125041550168</v>
      </c>
      <c r="GF86" s="7">
        <v>-315.57725476104918</v>
      </c>
      <c r="GG86" s="7">
        <v>0</v>
      </c>
      <c r="GH86" s="7">
        <v>-57.936312136180838</v>
      </c>
      <c r="GI86" s="7">
        <v>-236.62633618074028</v>
      </c>
      <c r="GJ86" s="7">
        <v>-237.3961406005873</v>
      </c>
      <c r="GK86" s="7">
        <v>-942.60366864202501</v>
      </c>
      <c r="GL86" s="7">
        <v>-221.87297476421108</v>
      </c>
      <c r="GM86" s="7">
        <v>-136.49381529590477</v>
      </c>
      <c r="GN86" s="7">
        <v>-147.31207845642248</v>
      </c>
      <c r="GO86" s="7">
        <v>-205.88985495386754</v>
      </c>
      <c r="GP86" s="7">
        <v>-159.86859697164948</v>
      </c>
      <c r="GQ86" s="7">
        <v>-89.071618389582781</v>
      </c>
      <c r="GR86" s="7">
        <v>-16.064631920605468</v>
      </c>
      <c r="GS86" s="7">
        <v>-426.06428761564325</v>
      </c>
      <c r="GT86" s="7">
        <v>-154.38831845116636</v>
      </c>
      <c r="GU86" s="7">
        <v>-359.48787071962136</v>
      </c>
      <c r="GV86" s="7">
        <v>-353.5861118529993</v>
      </c>
      <c r="GW86" s="7">
        <v>-71.963644241373871</v>
      </c>
      <c r="GX86" s="7">
        <v>-116.24627220874072</v>
      </c>
      <c r="GY86" s="7">
        <v>-198.03453572216907</v>
      </c>
      <c r="GZ86" s="7">
        <v>-928.69916415764169</v>
      </c>
      <c r="HA86" s="7">
        <v>-171.99977259806707</v>
      </c>
      <c r="HB86" s="7">
        <v>-249.02944460604468</v>
      </c>
      <c r="HC86" s="7">
        <v>-848.96925019524269</v>
      </c>
      <c r="HD86" s="7">
        <v>-141.03448701305669</v>
      </c>
      <c r="HE86" s="7">
        <v>-167.85879078953275</v>
      </c>
      <c r="HF86" s="7">
        <v>-150.45541551792044</v>
      </c>
      <c r="HG86" s="7">
        <v>-44.002637538665482</v>
      </c>
      <c r="HH86" s="7">
        <v>-121.13861800613519</v>
      </c>
      <c r="HI86" s="7">
        <v>-51.147068104616416</v>
      </c>
      <c r="HJ86" s="7">
        <v>-47.780793387708819</v>
      </c>
      <c r="HK86" s="7">
        <v>-111.25674628032026</v>
      </c>
      <c r="HL86" s="7">
        <v>-411.56758030875898</v>
      </c>
      <c r="HM86" s="7">
        <v>-174.25185789378284</v>
      </c>
      <c r="HN86" s="7">
        <v>-46.624803934600557</v>
      </c>
      <c r="HO86" s="7">
        <v>-336.77016786570744</v>
      </c>
      <c r="HP86" s="7">
        <v>-33.092834184155791</v>
      </c>
      <c r="HQ86" s="7">
        <v>-310.7472257684376</v>
      </c>
      <c r="HR86" s="7">
        <v>-141.7275841499787</v>
      </c>
      <c r="HS86" s="7">
        <v>-220.19466544734033</v>
      </c>
      <c r="HT86" s="7">
        <v>0</v>
      </c>
      <c r="HU86" s="7">
        <v>-68.921342780116021</v>
      </c>
      <c r="HV86" s="7">
        <v>-168.30273595087652</v>
      </c>
      <c r="HW86" s="7">
        <v>-235.94780398001228</v>
      </c>
      <c r="HX86" s="7">
        <v>-471.65824031061499</v>
      </c>
      <c r="HY86" s="7">
        <v>0</v>
      </c>
      <c r="HZ86" s="7">
        <v>-39.93095243875792</v>
      </c>
      <c r="IA86" s="7">
        <v>-123.43609756097561</v>
      </c>
      <c r="IB86" s="7">
        <v>-245.91774731381992</v>
      </c>
      <c r="IC86" s="7">
        <v>-183.44149480951356</v>
      </c>
      <c r="ID86" s="7">
        <v>-252.37595226003046</v>
      </c>
      <c r="IE86" s="7">
        <v>-32.821045845627438</v>
      </c>
      <c r="IF86" s="7">
        <v>-147.91410198006164</v>
      </c>
      <c r="IG86" s="7">
        <v>-49.613044969076618</v>
      </c>
      <c r="IH86" s="7">
        <v>-295.66039360963185</v>
      </c>
      <c r="II86" s="7">
        <v>-618.45231711987742</v>
      </c>
      <c r="IJ86" s="7">
        <v>-116.79331794341792</v>
      </c>
      <c r="IK86" s="7">
        <v>-464.89511765963397</v>
      </c>
      <c r="IL86" s="7">
        <v>-243.5782740117628</v>
      </c>
      <c r="IM86" s="7">
        <v>-448.84984218945908</v>
      </c>
      <c r="IN86" s="7">
        <v>-117.8989604267792</v>
      </c>
      <c r="IO86" s="7">
        <v>-334.50744696471548</v>
      </c>
      <c r="IP86" s="7">
        <v>-249.3025805615637</v>
      </c>
      <c r="IQ86" s="7">
        <v>-391.38809968003164</v>
      </c>
      <c r="IR86" s="7">
        <v>-653.25901772977375</v>
      </c>
      <c r="IS86" s="7">
        <v>-222.67268838338583</v>
      </c>
      <c r="IT86" s="7">
        <v>-343.11549849437438</v>
      </c>
      <c r="IU86" s="7">
        <v>-514.31833440672074</v>
      </c>
      <c r="IV86" s="7">
        <v>-423.34591194968556</v>
      </c>
      <c r="IW86" s="7">
        <v>-138.72981509680227</v>
      </c>
      <c r="IX86" s="7">
        <v>-82.618807462286881</v>
      </c>
      <c r="IY86" s="7">
        <v>-645.08732424248262</v>
      </c>
      <c r="IZ86" s="7">
        <v>-373.32608160810616</v>
      </c>
      <c r="JA86" s="7">
        <v>-91.299074796566714</v>
      </c>
      <c r="JB86" s="7">
        <v>-144.25248822615276</v>
      </c>
      <c r="JC86" s="7">
        <v>0</v>
      </c>
      <c r="JD86" s="7">
        <v>-39.168694221259521</v>
      </c>
      <c r="JE86" s="7">
        <v>-328.38248395224667</v>
      </c>
      <c r="JF86" s="7">
        <v>-166.36061640675464</v>
      </c>
      <c r="JG86" s="7">
        <v>-239.95254118119723</v>
      </c>
      <c r="JH86" s="7">
        <v>-244.33383170485172</v>
      </c>
      <c r="JI86" s="7">
        <v>-121.71987737924108</v>
      </c>
      <c r="JJ86" s="7">
        <v>-113.21569788479883</v>
      </c>
      <c r="JK86" s="7">
        <v>-271.5254093732355</v>
      </c>
      <c r="JL86" s="7">
        <v>-328.97455510967069</v>
      </c>
      <c r="JM86" s="7">
        <v>-129.71484260220572</v>
      </c>
      <c r="JN86" s="7">
        <v>-70.532708754136408</v>
      </c>
      <c r="JO86" s="7">
        <v>-201.62782867161283</v>
      </c>
      <c r="JP86" s="7">
        <v>-505.76895636695866</v>
      </c>
      <c r="JQ86" s="7">
        <v>-362.32494454056234</v>
      </c>
      <c r="JR86" s="7">
        <v>-179.96170066747101</v>
      </c>
      <c r="JS86" s="7">
        <v>-190.00452820671552</v>
      </c>
      <c r="JT86" s="7">
        <v>-234.13909220156918</v>
      </c>
      <c r="JU86" s="7">
        <v>-263.66068164276714</v>
      </c>
      <c r="JV86" s="7">
        <v>-196.78183416797276</v>
      </c>
      <c r="JW86" s="7">
        <v>-137.47094511660529</v>
      </c>
      <c r="JX86" s="7">
        <v>-315.60656396966004</v>
      </c>
      <c r="JY86" s="7">
        <v>-219.78770184029807</v>
      </c>
      <c r="JZ86" s="7">
        <v>-141.95585939499412</v>
      </c>
      <c r="KA86" s="7">
        <v>-388.93524105669064</v>
      </c>
      <c r="KB86" s="7">
        <v>-123.51945792285447</v>
      </c>
      <c r="KC86" s="7">
        <v>-177.82348037744654</v>
      </c>
      <c r="KD86" s="7">
        <v>-222.08803604053429</v>
      </c>
      <c r="KE86" s="7">
        <v>-291.07178461972029</v>
      </c>
      <c r="KF86" s="7">
        <v>-46.333114133572842</v>
      </c>
      <c r="KG86" s="7">
        <v>-285.01283811541867</v>
      </c>
      <c r="KH86" s="7">
        <v>-533.80944693020899</v>
      </c>
      <c r="KI86" s="7">
        <v>-268.27516409468609</v>
      </c>
      <c r="KJ86" s="7">
        <v>0</v>
      </c>
      <c r="KK86" s="7">
        <v>-109.25692283397274</v>
      </c>
      <c r="KL86" s="7">
        <v>-128.29278723293291</v>
      </c>
      <c r="KM86" s="7">
        <v>-310.60023783745402</v>
      </c>
      <c r="KN86" s="7">
        <v>-122.29319946927633</v>
      </c>
      <c r="KO86" s="7">
        <v>-109.44975534504785</v>
      </c>
      <c r="KP86" s="7">
        <v>-89.821956375907135</v>
      </c>
      <c r="KQ86" s="7">
        <v>-194.94918796847975</v>
      </c>
      <c r="KR86" s="7">
        <v>-156.34711221599122</v>
      </c>
      <c r="KS86" s="7">
        <v>-463.33892501893956</v>
      </c>
      <c r="KT86" s="7">
        <v>-38.487052089295936</v>
      </c>
      <c r="KU86" s="7">
        <v>-656.23618424841163</v>
      </c>
      <c r="KV86" s="7">
        <v>-596.61741429202846</v>
      </c>
      <c r="KW86" s="7">
        <v>-297.23732116248289</v>
      </c>
      <c r="KX86" s="7">
        <v>-64.393378157751528</v>
      </c>
      <c r="KY86" s="7">
        <v>-247.07846789078744</v>
      </c>
      <c r="KZ86" s="7">
        <v>-181.48106143538996</v>
      </c>
      <c r="LA86" s="7">
        <v>-91.164794415966838</v>
      </c>
      <c r="LB86" s="7">
        <v>-221.75477904856962</v>
      </c>
      <c r="LC86" s="7">
        <v>-195.98790467303132</v>
      </c>
      <c r="LD86" s="7">
        <v>-48.158783997037425</v>
      </c>
      <c r="LE86" s="7">
        <v>-511.50307578518215</v>
      </c>
      <c r="LF86" s="7">
        <v>-367.28705594979897</v>
      </c>
      <c r="LG86" s="7">
        <v>-84.146402285492925</v>
      </c>
      <c r="LH86" s="7">
        <v>-396.51169842527833</v>
      </c>
      <c r="LI86" s="7">
        <v>-361.59050247430531</v>
      </c>
      <c r="LJ86" s="7">
        <v>-208.80448305214222</v>
      </c>
      <c r="LK86" s="7">
        <v>-183.44381941439488</v>
      </c>
      <c r="LL86" s="7">
        <v>-212.57475879386865</v>
      </c>
      <c r="LM86" s="7">
        <v>-118.63882070564557</v>
      </c>
      <c r="LN86" s="7">
        <v>-174.75972911102633</v>
      </c>
      <c r="LO86" s="7">
        <v>-908.32902207582129</v>
      </c>
      <c r="LP86" s="7">
        <v>-107.18512819866062</v>
      </c>
      <c r="LQ86" s="7">
        <v>-91.98575644496475</v>
      </c>
      <c r="LR86" s="7">
        <v>-290.19622665436128</v>
      </c>
      <c r="LS86" s="7">
        <v>-109.79153760156089</v>
      </c>
      <c r="LT86" s="7">
        <v>-212.11488883354312</v>
      </c>
      <c r="LU86" s="7">
        <v>-15.207792207792208</v>
      </c>
      <c r="LV86" s="7">
        <v>-80.045121797766129</v>
      </c>
      <c r="LW86" s="7">
        <v>-455.86597316262464</v>
      </c>
      <c r="LX86" s="7">
        <v>-462.30381308872524</v>
      </c>
      <c r="LY86" s="7">
        <v>-199.49936774664903</v>
      </c>
      <c r="LZ86" s="7">
        <v>-273.41895959300001</v>
      </c>
      <c r="MA86" s="7">
        <v>-633.30345933113892</v>
      </c>
      <c r="MB86" s="7">
        <v>-387.12027211323527</v>
      </c>
      <c r="MC86" s="7">
        <v>0</v>
      </c>
      <c r="MD86" s="7">
        <v>-207.09491448483962</v>
      </c>
      <c r="ME86" s="7">
        <v>-94.282846810056924</v>
      </c>
      <c r="MF86" s="7">
        <v>-577.07872912110918</v>
      </c>
      <c r="MG86" s="7">
        <v>-128.43436119096367</v>
      </c>
      <c r="MH86" s="7">
        <v>-406.88452982064229</v>
      </c>
      <c r="MI86" s="7">
        <v>-151.83371515845744</v>
      </c>
      <c r="MJ86" s="7">
        <v>-472.28634453293699</v>
      </c>
      <c r="MK86" s="7">
        <v>-88.04280022514817</v>
      </c>
      <c r="ML86" s="7">
        <v>-620.18160608566586</v>
      </c>
      <c r="MM86" s="7">
        <v>-291.5812938028289</v>
      </c>
      <c r="MN86" s="7">
        <v>-136.7776037420075</v>
      </c>
      <c r="MO86" s="7">
        <v>-81.807659617525033</v>
      </c>
      <c r="MP86" s="7">
        <v>-144.89473203688485</v>
      </c>
      <c r="MQ86" s="7">
        <v>-23.329237183045361</v>
      </c>
      <c r="MR86" s="7">
        <v>-565.53437155415907</v>
      </c>
      <c r="MS86" s="7">
        <v>-239.07056539288402</v>
      </c>
      <c r="MT86" s="7">
        <v>-329.25600190725947</v>
      </c>
      <c r="MU86" s="7">
        <v>-608.34937612964632</v>
      </c>
      <c r="MV86" s="7">
        <v>-207.45306073376616</v>
      </c>
      <c r="MW86" s="7">
        <v>-168.74694067734262</v>
      </c>
      <c r="MX86" s="7">
        <v>-234.99595071104739</v>
      </c>
      <c r="MY86" s="7">
        <v>-459.89790296283803</v>
      </c>
      <c r="MZ86" s="7">
        <v>-330.83743288580786</v>
      </c>
      <c r="NA86" s="7">
        <v>-159.18700169122977</v>
      </c>
      <c r="NB86" s="7">
        <v>-221.38781575037146</v>
      </c>
      <c r="NC86" s="7">
        <v>-157.25597962402711</v>
      </c>
      <c r="ND86" s="7">
        <v>-19.00569830487866</v>
      </c>
      <c r="NE86" s="7">
        <v>-133.93213416907861</v>
      </c>
      <c r="NF86" s="7">
        <v>-131.36890951276101</v>
      </c>
      <c r="NG86" s="7">
        <v>-279.77104805246955</v>
      </c>
      <c r="NH86" s="7">
        <v>-312.8205648364272</v>
      </c>
      <c r="NI86" s="7">
        <v>-289.68978685328989</v>
      </c>
      <c r="NJ86" s="7">
        <v>-69.276379927305513</v>
      </c>
      <c r="NK86" s="7">
        <v>-130.12461543662732</v>
      </c>
      <c r="NL86" s="7">
        <v>-193.89834247811697</v>
      </c>
      <c r="NM86" s="7">
        <v>-169.21899400286077</v>
      </c>
      <c r="NN86" s="7">
        <v>-102.45406759448638</v>
      </c>
      <c r="NO86" s="7">
        <v>-343.66666666666674</v>
      </c>
      <c r="NP86" s="7">
        <v>-169.54779434725583</v>
      </c>
      <c r="NQ86" s="7">
        <v>-136.55643405739056</v>
      </c>
      <c r="NR86" s="7">
        <v>-226.42870579148655</v>
      </c>
      <c r="NS86" s="7">
        <v>-77.848914852235936</v>
      </c>
      <c r="NT86" s="7">
        <v>-346.62274699767886</v>
      </c>
      <c r="NU86" s="7">
        <v>-614.87404998983959</v>
      </c>
      <c r="NV86" s="7">
        <v>-145.91748644850432</v>
      </c>
      <c r="NW86" s="7">
        <v>-291.19123129430295</v>
      </c>
      <c r="NX86" s="7">
        <v>0</v>
      </c>
      <c r="NY86" s="7">
        <v>-295.78526532585693</v>
      </c>
      <c r="NZ86" s="7">
        <v>-474.35049274934778</v>
      </c>
      <c r="OA86" s="7">
        <v>-234.97555078193912</v>
      </c>
      <c r="OB86" s="7">
        <v>-334.60265325772968</v>
      </c>
      <c r="OC86" s="7">
        <v>-236.35238837139926</v>
      </c>
      <c r="OD86" s="7">
        <v>-708.26456690217208</v>
      </c>
      <c r="OE86" s="7">
        <v>-63.950090777272791</v>
      </c>
      <c r="OF86" s="7">
        <v>-567.87029755928188</v>
      </c>
      <c r="OG86" s="7">
        <v>-194.90208376819413</v>
      </c>
      <c r="OH86" s="7">
        <v>-895.23528874686144</v>
      </c>
      <c r="OI86" s="7">
        <v>-102.82550421787352</v>
      </c>
      <c r="OJ86" s="7">
        <v>-17.044865788458356</v>
      </c>
      <c r="OK86" s="7">
        <v>-260.03675320748198</v>
      </c>
      <c r="OL86" s="7">
        <v>-246.72926409749078</v>
      </c>
      <c r="OM86" s="7">
        <v>-285.94050127185227</v>
      </c>
      <c r="ON86" s="7">
        <v>-221.85241997618547</v>
      </c>
      <c r="OO86" s="7">
        <v>-161.68875610348269</v>
      </c>
      <c r="OP86" s="7">
        <v>0</v>
      </c>
      <c r="OQ86" s="7">
        <v>-537.79464956216793</v>
      </c>
      <c r="OR86" s="7">
        <v>-173.32575641104484</v>
      </c>
      <c r="OS86" s="7">
        <v>-257.60863176697688</v>
      </c>
      <c r="OT86" s="7">
        <v>0</v>
      </c>
      <c r="OU86" s="7">
        <v>-360.61288618723199</v>
      </c>
      <c r="OV86" s="7">
        <v>-76.802454815783378</v>
      </c>
      <c r="OW86" s="7">
        <v>-225.07299295553395</v>
      </c>
      <c r="OX86" s="7">
        <v>-380.49172794722739</v>
      </c>
      <c r="OY86" s="7">
        <v>-172.12114021800156</v>
      </c>
      <c r="OZ86" s="7">
        <v>-716.71312551634605</v>
      </c>
      <c r="PA86" s="7">
        <v>-63.490156225778122</v>
      </c>
      <c r="PB86" s="7">
        <v>-197.07351910951974</v>
      </c>
      <c r="PC86" s="7">
        <v>-66.075314157326858</v>
      </c>
      <c r="PD86" s="7">
        <v>-76.016239700924956</v>
      </c>
      <c r="PE86" s="7">
        <v>-84.677685036758618</v>
      </c>
      <c r="PF86" s="7">
        <v>-580.24323883804607</v>
      </c>
      <c r="PG86" s="7">
        <v>-253.79797229152288</v>
      </c>
      <c r="PH86" s="7">
        <v>-94.398000642827114</v>
      </c>
      <c r="PI86" s="7">
        <v>-254.82317945506472</v>
      </c>
      <c r="PJ86" s="7">
        <v>-53.332760258788404</v>
      </c>
      <c r="PK86" s="7">
        <v>-295.14833795665055</v>
      </c>
      <c r="PL86" s="7">
        <v>-207.86054401664441</v>
      </c>
      <c r="PM86" s="7">
        <v>-122.9244361695869</v>
      </c>
      <c r="PN86" s="7">
        <v>-82.792372857472984</v>
      </c>
      <c r="PO86" s="7">
        <v>-93.627712045616533</v>
      </c>
      <c r="PP86" s="7">
        <v>-642.10692624736123</v>
      </c>
      <c r="PQ86" s="7">
        <v>-273.32483182848301</v>
      </c>
      <c r="PR86" s="7">
        <v>-124.52766868975367</v>
      </c>
      <c r="PS86" s="7">
        <v>0</v>
      </c>
      <c r="PT86" s="7">
        <v>0</v>
      </c>
      <c r="PU86" s="7">
        <v>-368.07068572839773</v>
      </c>
      <c r="PV86" s="7">
        <v>-76.590227546943296</v>
      </c>
      <c r="PW86" s="7">
        <v>-140.46110180254848</v>
      </c>
      <c r="PX86" s="7">
        <v>-78.119368695400354</v>
      </c>
      <c r="PY86" s="7">
        <v>-390.95899926635155</v>
      </c>
      <c r="PZ86" s="7">
        <v>-18.638516677583048</v>
      </c>
      <c r="QA86" s="7">
        <v>-113.68809983711679</v>
      </c>
      <c r="QB86" s="7">
        <v>-192.34771580919437</v>
      </c>
      <c r="QC86" s="7">
        <v>-261.22885444622017</v>
      </c>
      <c r="QD86" s="7">
        <v>-133.68337435667934</v>
      </c>
      <c r="QE86" s="7">
        <v>-34.083423035522067</v>
      </c>
      <c r="QF86" s="7">
        <v>-296.37044792485483</v>
      </c>
      <c r="QG86" s="7">
        <v>0</v>
      </c>
      <c r="QH86" s="7">
        <v>-169.23611932452852</v>
      </c>
      <c r="QI86" s="7">
        <v>-268.04172094234991</v>
      </c>
      <c r="QJ86" s="7">
        <v>-164.73842870882424</v>
      </c>
      <c r="QK86" s="7">
        <v>-430.22280445064479</v>
      </c>
      <c r="QL86" s="7">
        <v>-19.560492081923897</v>
      </c>
      <c r="QM86" s="7">
        <v>-75.306060319759823</v>
      </c>
      <c r="QN86" s="7">
        <v>-506.46586059743959</v>
      </c>
      <c r="QO86" s="7">
        <v>-250.80239864574065</v>
      </c>
      <c r="QP86" s="7">
        <v>-378.67234723852295</v>
      </c>
      <c r="QQ86" s="7">
        <v>-367.00269035342876</v>
      </c>
      <c r="QR86" s="7">
        <v>-114.13090829028175</v>
      </c>
      <c r="QS86" s="7">
        <v>-521.69915718299126</v>
      </c>
      <c r="QT86" s="7">
        <v>-235.49738276111992</v>
      </c>
      <c r="QU86" s="7">
        <v>-195.2757235225771</v>
      </c>
      <c r="QV86" s="7">
        <v>-91.714848219194351</v>
      </c>
      <c r="QW86" s="7">
        <v>-888.26469783975926</v>
      </c>
      <c r="QX86" s="7">
        <v>-796.00494909291479</v>
      </c>
      <c r="QY86" s="7">
        <v>-37.640593269509715</v>
      </c>
      <c r="QZ86" s="7">
        <v>-176.72155367881439</v>
      </c>
      <c r="RA86" s="7">
        <v>-258.88451324214202</v>
      </c>
      <c r="RB86" s="7">
        <v>-404.6483307268648</v>
      </c>
      <c r="RC86" s="7">
        <v>-213.87126534291244</v>
      </c>
      <c r="RD86" s="7">
        <v>-232.49202908825734</v>
      </c>
      <c r="RE86" s="7">
        <v>0</v>
      </c>
      <c r="RF86" s="7">
        <v>-146.48870883638844</v>
      </c>
      <c r="RG86" s="7">
        <v>-337.57340243932612</v>
      </c>
      <c r="RH86" s="7">
        <v>-271.35256852537162</v>
      </c>
      <c r="RI86" s="7">
        <v>-226.28703095979554</v>
      </c>
      <c r="RJ86" s="7">
        <v>-73.734455547407705</v>
      </c>
      <c r="RK86" s="7">
        <v>-438.72683031407439</v>
      </c>
      <c r="RL86" s="7">
        <v>-91.22588373564777</v>
      </c>
      <c r="RM86" s="7">
        <v>-169.86570108859641</v>
      </c>
      <c r="RN86" s="7">
        <v>0</v>
      </c>
      <c r="RO86" s="7">
        <v>-215.66790217016882</v>
      </c>
      <c r="RP86" s="7">
        <v>-219.22367587143503</v>
      </c>
      <c r="RQ86" s="7">
        <v>-295.59661364145569</v>
      </c>
      <c r="RR86" s="7">
        <v>-230.00006242413733</v>
      </c>
      <c r="RS86" s="7">
        <v>-358.23220728107577</v>
      </c>
      <c r="RT86" s="7">
        <v>-142.6084109089208</v>
      </c>
      <c r="RU86" s="7">
        <v>-192.99033774045995</v>
      </c>
      <c r="RV86" s="7">
        <v>-283.70148436216243</v>
      </c>
      <c r="RW86" s="7">
        <v>-199.40770031030027</v>
      </c>
      <c r="RX86" s="7">
        <v>-212.9796648703267</v>
      </c>
      <c r="RY86" s="7">
        <v>-194.91616790584899</v>
      </c>
      <c r="RZ86" s="7">
        <v>-296.00323947778645</v>
      </c>
      <c r="SA86" s="7">
        <v>-497.90082966132758</v>
      </c>
      <c r="SB86" s="7">
        <v>-265.00091823922941</v>
      </c>
      <c r="SC86" s="7">
        <v>-195.89106854373412</v>
      </c>
      <c r="SD86" s="7">
        <v>-928.61282000396909</v>
      </c>
      <c r="SE86" s="7">
        <v>-175.55900926145259</v>
      </c>
      <c r="SF86" s="7">
        <v>-256.97051245347836</v>
      </c>
      <c r="SG86" s="7">
        <v>-357.87119508675374</v>
      </c>
      <c r="SH86" s="7">
        <v>-238.85225142666724</v>
      </c>
      <c r="SI86" s="7">
        <v>-474.26714803708768</v>
      </c>
      <c r="SJ86" s="7">
        <v>-276.60500000000002</v>
      </c>
      <c r="SK86" s="7">
        <v>-89.447175906132728</v>
      </c>
      <c r="SL86" s="7">
        <v>-403.55160704226466</v>
      </c>
      <c r="SM86" s="7">
        <v>-500.11665912040809</v>
      </c>
      <c r="SN86" s="7">
        <v>-100.21860319448795</v>
      </c>
      <c r="SO86" s="7">
        <v>-323.7963537229511</v>
      </c>
      <c r="SP86" s="7">
        <v>-183.36890140298073</v>
      </c>
      <c r="SQ86" s="7">
        <v>-251.02492690960003</v>
      </c>
      <c r="SR86" s="7">
        <v>-337.1249089339197</v>
      </c>
      <c r="SS86" s="7">
        <v>-94.672781467804342</v>
      </c>
      <c r="ST86" s="7">
        <v>-120.12115913666295</v>
      </c>
      <c r="SU86" s="7">
        <v>-238.13502558853634</v>
      </c>
      <c r="SV86" s="7">
        <v>-222.82980322130089</v>
      </c>
      <c r="SW86" s="7">
        <v>-259.22806632260898</v>
      </c>
      <c r="SX86" s="7">
        <v>-90.538802660753888</v>
      </c>
      <c r="SY86" s="7">
        <v>-60.934758369681383</v>
      </c>
      <c r="SZ86" s="7">
        <v>-356.26034908160466</v>
      </c>
      <c r="TA86" s="7">
        <v>-220.08217762652734</v>
      </c>
      <c r="TB86" s="7">
        <v>-207.09573597923111</v>
      </c>
      <c r="TC86" s="7">
        <v>-122.61852159147918</v>
      </c>
      <c r="TD86" s="7">
        <v>-88.375013276035332</v>
      </c>
      <c r="TE86" s="7">
        <v>-444.70614428743386</v>
      </c>
      <c r="TF86" s="7">
        <v>-220.9568835098336</v>
      </c>
      <c r="TG86" s="7">
        <v>-268.75324304762967</v>
      </c>
      <c r="TH86" s="7">
        <v>-247.47639681600396</v>
      </c>
      <c r="TI86" s="7">
        <v>-510.86871384067649</v>
      </c>
      <c r="TJ86" s="7">
        <v>-89.632061923244052</v>
      </c>
      <c r="TK86" s="7">
        <v>-124.11357270180798</v>
      </c>
      <c r="TL86" s="7">
        <v>-302.50084416349284</v>
      </c>
      <c r="TM86" s="7">
        <v>-50.244031172769752</v>
      </c>
      <c r="TN86" s="7">
        <v>-466.12296776721007</v>
      </c>
      <c r="TO86" s="7">
        <v>-157.98238581040184</v>
      </c>
      <c r="TP86" s="7">
        <v>-324.39058221277639</v>
      </c>
      <c r="TQ86" s="7">
        <v>-580.72255129948951</v>
      </c>
      <c r="TR86" s="7">
        <v>-111.07360317275165</v>
      </c>
      <c r="TS86" s="7">
        <v>-65.493999938930685</v>
      </c>
      <c r="TT86" s="7">
        <v>-110.08753123964951</v>
      </c>
      <c r="TU86" s="7">
        <v>-161.52621268784506</v>
      </c>
      <c r="TV86" s="7">
        <v>-124.47394607757056</v>
      </c>
      <c r="TW86" s="7">
        <v>-319.69593673302427</v>
      </c>
      <c r="TX86" s="7">
        <v>-100.3317618299284</v>
      </c>
      <c r="TY86" s="7">
        <v>-167.27310510099281</v>
      </c>
      <c r="TZ86" s="7">
        <v>-196.42811926697985</v>
      </c>
      <c r="UA86" s="7">
        <v>-77.512242694645423</v>
      </c>
      <c r="UB86" s="7">
        <v>-1110.8085905601829</v>
      </c>
      <c r="UC86" s="7">
        <v>0</v>
      </c>
      <c r="UD86" s="7">
        <v>-47.915819061869591</v>
      </c>
      <c r="UE86" s="7">
        <v>-405.82352642147265</v>
      </c>
      <c r="UF86" s="7">
        <v>-371.98119295657779</v>
      </c>
      <c r="UG86" s="7">
        <v>-345.10054109118823</v>
      </c>
      <c r="UH86" s="7">
        <v>-24.816070977169176</v>
      </c>
      <c r="UI86" s="7">
        <v>-258.9158936163887</v>
      </c>
      <c r="UJ86" s="7">
        <v>-277.91830818894522</v>
      </c>
      <c r="UK86" s="7">
        <v>-347.24050968940799</v>
      </c>
      <c r="UL86" s="7">
        <v>-565.80432700433835</v>
      </c>
      <c r="UM86" s="7">
        <v>-208.23334179694587</v>
      </c>
      <c r="UN86" s="7">
        <v>-329.03132249109507</v>
      </c>
      <c r="UO86" s="7">
        <v>-264.78719099618144</v>
      </c>
      <c r="UP86" s="7">
        <v>-233.20151371806998</v>
      </c>
      <c r="UQ86" s="7">
        <v>-374.46806114058506</v>
      </c>
      <c r="UR86" s="7">
        <v>-140.1831786758986</v>
      </c>
      <c r="US86" s="7">
        <v>-28.989398896587119</v>
      </c>
      <c r="UT86" s="7">
        <v>-133.18447545253395</v>
      </c>
      <c r="UU86" s="7">
        <v>-288.35125948865141</v>
      </c>
      <c r="UV86" s="7">
        <v>-495.20794972965069</v>
      </c>
      <c r="UW86" s="7">
        <v>-793.97428636675045</v>
      </c>
      <c r="UX86" s="7">
        <v>-71.463431505573737</v>
      </c>
      <c r="UY86" s="7">
        <v>-91.468779081644229</v>
      </c>
      <c r="UZ86" s="7">
        <v>-32.571648333471174</v>
      </c>
      <c r="VA86" s="7">
        <v>-263.18702462226048</v>
      </c>
      <c r="VB86" s="7">
        <v>-50.511949685534589</v>
      </c>
      <c r="VC86" s="7">
        <v>-8.4232874988200486</v>
      </c>
      <c r="VD86" s="7">
        <v>-422.89815518107031</v>
      </c>
      <c r="VE86" s="7">
        <v>-0.80321216244195326</v>
      </c>
      <c r="VF86" s="7">
        <v>-729.08006545925275</v>
      </c>
      <c r="VG86" s="7">
        <v>-175.1255217246771</v>
      </c>
      <c r="VH86" s="7">
        <v>-250.5076824987564</v>
      </c>
      <c r="VI86" s="7">
        <v>-298.34859040758556</v>
      </c>
      <c r="VJ86" s="7">
        <v>-80.089810619263403</v>
      </c>
      <c r="VK86" s="7">
        <v>0</v>
      </c>
      <c r="VL86" s="7">
        <v>-405.8974927381135</v>
      </c>
      <c r="VM86" s="7">
        <v>-333.74995981611858</v>
      </c>
      <c r="VN86" s="7">
        <v>-418.30824942959413</v>
      </c>
      <c r="VO86" s="7">
        <v>-369.15807686258057</v>
      </c>
      <c r="VP86" s="7">
        <v>0</v>
      </c>
      <c r="VQ86" s="7">
        <v>-286.46545802849568</v>
      </c>
      <c r="VR86" s="7">
        <v>-185.93996604414264</v>
      </c>
      <c r="VS86" s="7">
        <v>-333.67547486802187</v>
      </c>
      <c r="VT86" s="7">
        <v>-233.08858869763802</v>
      </c>
      <c r="VU86" s="7">
        <v>-213.85455865174146</v>
      </c>
      <c r="VV86" s="7">
        <v>-103.84321213360434</v>
      </c>
      <c r="VW86" s="7">
        <v>-182.52004043828569</v>
      </c>
      <c r="VX86" s="7">
        <v>-409.82167063848226</v>
      </c>
      <c r="VY86" s="7">
        <v>-72.532158012499025</v>
      </c>
      <c r="VZ86" s="7">
        <v>-223.04615598112684</v>
      </c>
      <c r="WA86" s="7">
        <v>-161.72249546984207</v>
      </c>
      <c r="WB86" s="7">
        <v>-155.23500320137768</v>
      </c>
      <c r="WC86" s="7">
        <v>-358.04296713873225</v>
      </c>
      <c r="WD86" s="7">
        <v>-81.520895486765795</v>
      </c>
      <c r="WE86" s="7">
        <v>-176.58892201474973</v>
      </c>
      <c r="WF86" s="7">
        <v>-339.31151174419546</v>
      </c>
      <c r="WG86" s="7">
        <v>-88.749054667242874</v>
      </c>
      <c r="WH86" s="7">
        <v>-297.58527730530068</v>
      </c>
      <c r="WI86" s="7">
        <v>0</v>
      </c>
      <c r="WJ86" s="7">
        <v>-133.21201226604632</v>
      </c>
      <c r="WK86" s="7">
        <v>-85.910318318318318</v>
      </c>
      <c r="WL86" s="7">
        <v>-354.25864800483265</v>
      </c>
      <c r="WM86" s="7">
        <v>-477.50810771537465</v>
      </c>
      <c r="WN86" s="7">
        <v>-49.624445024810655</v>
      </c>
      <c r="WO86" s="7">
        <v>-222.27103158294076</v>
      </c>
      <c r="WP86" s="7">
        <v>-232.90136280213989</v>
      </c>
      <c r="WQ86" s="7">
        <v>0</v>
      </c>
      <c r="WR86" s="7">
        <v>-245.76217542953103</v>
      </c>
      <c r="WS86" s="7">
        <v>-598.89084571638227</v>
      </c>
      <c r="WT86" s="7">
        <v>-343.66801404849406</v>
      </c>
      <c r="WU86" s="7">
        <v>-331.13192415649888</v>
      </c>
      <c r="WV86" s="7">
        <v>-355.58399829180149</v>
      </c>
      <c r="WW86" s="7">
        <v>-347.8753920953576</v>
      </c>
      <c r="WX86" s="7">
        <v>-391.52868019910994</v>
      </c>
      <c r="WY86" s="7">
        <v>-259.02981926465117</v>
      </c>
      <c r="WZ86" s="7">
        <v>-182.46577120886806</v>
      </c>
      <c r="XA86" s="7">
        <v>-273.89719652186824</v>
      </c>
      <c r="XB86" s="7">
        <v>-40.421892311101267</v>
      </c>
      <c r="XC86" s="7">
        <v>-172.94059163243094</v>
      </c>
      <c r="XD86" s="7">
        <v>-197.81954031090555</v>
      </c>
      <c r="XE86" s="7">
        <v>-306.38460417720108</v>
      </c>
      <c r="XF86" s="7">
        <v>-226.21879124125931</v>
      </c>
      <c r="XG86" s="7">
        <v>-266.93126105465626</v>
      </c>
      <c r="XH86" s="7">
        <v>-140.32641023718477</v>
      </c>
      <c r="XI86" s="7">
        <v>-436.9891180112391</v>
      </c>
      <c r="XJ86" s="7">
        <v>-237.91163804561648</v>
      </c>
      <c r="XK86" s="7">
        <v>-88.916987550173488</v>
      </c>
      <c r="XL86" s="7">
        <v>-297.59000745900704</v>
      </c>
      <c r="XM86" s="7">
        <v>-286.64851955760628</v>
      </c>
      <c r="XN86" s="7">
        <v>-197.85221833537619</v>
      </c>
      <c r="XO86" s="7">
        <v>-101.02095444415005</v>
      </c>
      <c r="XP86" s="7">
        <v>-265.86666167832692</v>
      </c>
      <c r="XQ86" s="7">
        <v>-224.20403587443946</v>
      </c>
      <c r="XR86" s="7">
        <v>-24.848322991124029</v>
      </c>
      <c r="XS86" s="7">
        <v>-260.07881746075765</v>
      </c>
      <c r="XT86" s="7">
        <v>-244.60982229340291</v>
      </c>
      <c r="XU86" s="7">
        <v>-481.97360039446153</v>
      </c>
      <c r="XV86" s="7">
        <v>-189.08113903753645</v>
      </c>
      <c r="XW86" s="7">
        <v>-346.21946224314632</v>
      </c>
      <c r="XX86" s="7">
        <v>-312.45722980911842</v>
      </c>
      <c r="XY86" s="7">
        <v>-70.555748247705765</v>
      </c>
      <c r="XZ86" s="7">
        <v>-222.57984958050133</v>
      </c>
      <c r="YA86" s="7">
        <v>-37.515848132797906</v>
      </c>
      <c r="YB86" s="7">
        <v>0</v>
      </c>
      <c r="YC86" s="7">
        <v>-272.94165632565046</v>
      </c>
      <c r="YD86" s="7">
        <v>-99.015250544662308</v>
      </c>
      <c r="YE86" s="7">
        <v>-318.95330849058001</v>
      </c>
      <c r="YF86" s="7">
        <v>-291.89113802996491</v>
      </c>
      <c r="YG86" s="7">
        <v>-314.51452376157869</v>
      </c>
      <c r="YH86" s="7">
        <v>-195.49114112086426</v>
      </c>
      <c r="YI86" s="7">
        <v>-326.23399752787611</v>
      </c>
      <c r="YJ86" s="7">
        <v>0</v>
      </c>
      <c r="YK86" s="7">
        <v>-277.00655820838244</v>
      </c>
      <c r="YL86" s="7">
        <v>-435.66199169682784</v>
      </c>
      <c r="YM86" s="7">
        <v>-53.722648540424224</v>
      </c>
      <c r="YN86" s="7">
        <v>-251.5974217734591</v>
      </c>
      <c r="YO86" s="7">
        <v>-135.8965404925917</v>
      </c>
      <c r="YP86" s="7">
        <v>-153.29116395298897</v>
      </c>
      <c r="YQ86" s="7">
        <v>-887.06159592210668</v>
      </c>
      <c r="YR86" s="7">
        <v>-106.49576184942254</v>
      </c>
      <c r="YS86" s="7">
        <v>-1106.3191564619215</v>
      </c>
      <c r="YT86" s="7">
        <v>-166.23440794700403</v>
      </c>
      <c r="YU86" s="7">
        <v>-206.40950543917626</v>
      </c>
      <c r="YV86" s="7">
        <v>-245.14209152601359</v>
      </c>
      <c r="YW86" s="7">
        <v>-145.10082547169813</v>
      </c>
      <c r="YX86" s="7">
        <v>-401.76029295328584</v>
      </c>
      <c r="YY86" s="7">
        <v>-85.562494653092656</v>
      </c>
      <c r="YZ86" s="7">
        <v>-494.71436087677677</v>
      </c>
      <c r="ZA86" s="7">
        <v>-462.23310465954125</v>
      </c>
      <c r="ZB86" s="7">
        <v>-673.58248929100444</v>
      </c>
      <c r="ZC86" s="7">
        <v>-248.94960590114209</v>
      </c>
      <c r="ZD86" s="7">
        <v>-138.08531053733429</v>
      </c>
      <c r="ZE86" s="7">
        <v>-104.99691852582275</v>
      </c>
      <c r="ZF86" s="7">
        <v>-449.88225942430449</v>
      </c>
      <c r="ZG86" s="7">
        <v>-49.399056098472983</v>
      </c>
      <c r="ZH86" s="7">
        <v>-189.58997726429541</v>
      </c>
      <c r="ZI86" s="7">
        <v>-25.486955585271076</v>
      </c>
      <c r="ZJ86" s="7">
        <v>-452.59704409969754</v>
      </c>
      <c r="ZK86" s="7">
        <v>-90.123815815037887</v>
      </c>
      <c r="ZL86" s="7">
        <v>-512.61401439578492</v>
      </c>
      <c r="ZM86" s="7">
        <v>-79.847310991034135</v>
      </c>
      <c r="ZN86" s="7">
        <v>-89.499885364921667</v>
      </c>
      <c r="ZO86" s="7">
        <v>-485.99471463674723</v>
      </c>
      <c r="ZP86" s="7">
        <v>-314.28846647829437</v>
      </c>
      <c r="ZQ86" s="7">
        <v>-132.41938406836039</v>
      </c>
      <c r="ZR86" s="7">
        <v>-59.030163236337842</v>
      </c>
      <c r="ZS86" s="7">
        <v>-314.17489087815341</v>
      </c>
      <c r="ZT86" s="7">
        <v>0</v>
      </c>
      <c r="ZU86" s="7">
        <v>-112.0107729226732</v>
      </c>
      <c r="ZV86" s="7">
        <v>0</v>
      </c>
      <c r="ZW86" s="7">
        <v>-127.89885218786027</v>
      </c>
      <c r="ZX86" s="7">
        <v>-226.56811291973202</v>
      </c>
      <c r="ZY86" s="7">
        <v>-339.72625791402862</v>
      </c>
      <c r="ZZ86" s="7">
        <v>-182.32676050494257</v>
      </c>
      <c r="AAA86" s="7">
        <v>-130.50183425830119</v>
      </c>
      <c r="AAB86" s="7">
        <v>-395.18725416240102</v>
      </c>
      <c r="AAC86" s="7">
        <v>-428.32551031897958</v>
      </c>
      <c r="AAD86" s="7">
        <v>-562.91868539623647</v>
      </c>
      <c r="AAE86" s="7">
        <v>-210.71294069636949</v>
      </c>
      <c r="AAF86" s="7">
        <v>-162.28540354522434</v>
      </c>
      <c r="AAG86" s="7">
        <v>-168.96097229426388</v>
      </c>
      <c r="AAH86" s="7">
        <v>-161.3392014674734</v>
      </c>
      <c r="AAI86" s="7">
        <v>-17.50113711906511</v>
      </c>
      <c r="AAJ86" s="7">
        <v>-84.199153838311744</v>
      </c>
      <c r="AAK86" s="7">
        <v>-109.65231301598193</v>
      </c>
      <c r="AAL86" s="7">
        <v>-106.84244559185447</v>
      </c>
      <c r="AAM86" s="7">
        <v>-819.96785792236744</v>
      </c>
      <c r="AAN86" s="7">
        <v>-533.02646803067216</v>
      </c>
      <c r="AAO86" s="7">
        <v>-34.047511680342154</v>
      </c>
      <c r="AAP86" s="7">
        <v>-175.18072289156629</v>
      </c>
      <c r="AAQ86" s="7">
        <v>-240.27107199825986</v>
      </c>
      <c r="AAR86" s="7">
        <v>-179.04120994106401</v>
      </c>
      <c r="AAS86" s="7">
        <v>-205.02907872802189</v>
      </c>
      <c r="AAT86" s="7">
        <v>-67.45963526292627</v>
      </c>
      <c r="AAU86" s="7">
        <v>-286.82594291829372</v>
      </c>
      <c r="AAV86" s="7">
        <v>-236.75108124554248</v>
      </c>
      <c r="AAW86" s="7">
        <v>-715.39430488090989</v>
      </c>
      <c r="AAX86" s="7">
        <v>-124.59924041224403</v>
      </c>
      <c r="AAY86" s="7">
        <v>-150.49866077652948</v>
      </c>
      <c r="AAZ86" s="7">
        <v>-32.601535416404474</v>
      </c>
      <c r="ABA86" s="7">
        <v>-115.53849904600382</v>
      </c>
      <c r="ABB86" s="7">
        <v>-226.49642189413964</v>
      </c>
      <c r="ABC86" s="7">
        <v>-203.51538955104894</v>
      </c>
      <c r="ABD86" s="7">
        <v>-114.24154909831974</v>
      </c>
      <c r="ABE86" s="7">
        <v>-195.28986303221828</v>
      </c>
      <c r="ABF86" s="7">
        <v>-244.54287617250372</v>
      </c>
      <c r="ABG86" s="7">
        <v>-138.27481372813961</v>
      </c>
      <c r="ABH86" s="7">
        <v>-87.933280833989599</v>
      </c>
      <c r="ABI86" s="7">
        <v>-98.474262408688645</v>
      </c>
      <c r="ABJ86" s="7">
        <v>-342.90146451058166</v>
      </c>
      <c r="ABK86" s="7">
        <v>-314.01907432345183</v>
      </c>
      <c r="ABL86" s="7">
        <v>-167.59111466175594</v>
      </c>
      <c r="ABM86" s="7">
        <v>-555.22314790872065</v>
      </c>
      <c r="ABN86" s="7">
        <v>-394.00123937521425</v>
      </c>
      <c r="ABO86" s="7">
        <v>-29.67183011665384</v>
      </c>
      <c r="ABP86" s="7">
        <v>-51.586820725310766</v>
      </c>
      <c r="ABQ86" s="7">
        <v>-155.3225793086304</v>
      </c>
      <c r="ABR86" s="7">
        <v>-64.885946180974926</v>
      </c>
      <c r="ABS86" s="7">
        <v>-50.032698814474259</v>
      </c>
      <c r="ABT86" s="7">
        <v>0</v>
      </c>
      <c r="ABU86" s="7">
        <v>-181.91789875648684</v>
      </c>
      <c r="ABV86" s="7">
        <v>-255.72559029993619</v>
      </c>
      <c r="ABW86" s="7">
        <v>-197.62005700035624</v>
      </c>
      <c r="ABX86" s="7">
        <v>-528.43252625655145</v>
      </c>
      <c r="ABY86" s="7">
        <v>-66.241335576275063</v>
      </c>
      <c r="ABZ86" s="7">
        <v>-102.51799060649378</v>
      </c>
      <c r="ACA86" s="7">
        <v>-331.12961950088572</v>
      </c>
      <c r="ACB86" s="7">
        <v>-98.105644149793932</v>
      </c>
      <c r="ACC86" s="7">
        <v>0</v>
      </c>
      <c r="ACD86" s="7">
        <v>-400.92064971059926</v>
      </c>
      <c r="ACE86" s="7">
        <v>-90.785843891509813</v>
      </c>
      <c r="ACF86" s="7">
        <v>-274.33475267136487</v>
      </c>
      <c r="ACG86" s="7">
        <v>-326.80763077719354</v>
      </c>
      <c r="ACH86" s="7">
        <v>-268.72121092204196</v>
      </c>
      <c r="ACI86" s="7">
        <v>-70.858035637979654</v>
      </c>
      <c r="ACJ86" s="7">
        <v>-120.22844333407484</v>
      </c>
      <c r="ACK86" s="7">
        <v>-199.48245135846341</v>
      </c>
      <c r="ACL86" s="7">
        <v>-195.27512598313947</v>
      </c>
      <c r="ACM86" s="7">
        <v>-255.04225276853816</v>
      </c>
      <c r="ACN86" s="7">
        <v>-71.413244903930547</v>
      </c>
      <c r="ACO86" s="7">
        <v>-416.29711954711951</v>
      </c>
      <c r="ACP86" s="7">
        <v>-312.77140246181966</v>
      </c>
      <c r="ACQ86" s="7">
        <v>-219.20678685047719</v>
      </c>
      <c r="ACR86" s="7">
        <v>-649.14321156578671</v>
      </c>
      <c r="ACS86" s="7">
        <v>-183.73805905594651</v>
      </c>
      <c r="ACT86" s="7">
        <v>-459.12095853146997</v>
      </c>
      <c r="ACU86" s="7">
        <v>-150.12799376776948</v>
      </c>
      <c r="ACV86" s="7">
        <v>-209.01421280444472</v>
      </c>
      <c r="ACW86" s="7">
        <v>-550.93878894653108</v>
      </c>
      <c r="ACX86" s="7">
        <v>0</v>
      </c>
      <c r="ACY86" s="7">
        <v>-34.069444250846793</v>
      </c>
      <c r="ACZ86" s="7">
        <v>-20.149311565188192</v>
      </c>
      <c r="ADA86" s="7">
        <v>-116.87307258367808</v>
      </c>
      <c r="ADB86" s="7">
        <v>-99.737393773769341</v>
      </c>
      <c r="ADC86" s="7">
        <v>-68.990267153565256</v>
      </c>
      <c r="ADD86" s="7">
        <v>-169.9120977963122</v>
      </c>
      <c r="ADE86" s="7">
        <v>-101.50870636876839</v>
      </c>
      <c r="ADF86" s="7">
        <v>-59.285792349726769</v>
      </c>
      <c r="ADG86" s="7">
        <v>-173.69732614459238</v>
      </c>
      <c r="ADH86" s="7">
        <v>-329.66248372289272</v>
      </c>
      <c r="ADI86" s="7">
        <v>-119.44596475304439</v>
      </c>
      <c r="ADJ86" s="7">
        <v>-370.62690131874717</v>
      </c>
      <c r="ADK86" s="7">
        <v>-424.25845810323176</v>
      </c>
      <c r="ADL86" s="7">
        <v>-164.33887726797326</v>
      </c>
      <c r="ADM86" s="7">
        <v>-24.918978182216861</v>
      </c>
      <c r="ADN86" s="7">
        <v>-84.796081318307927</v>
      </c>
      <c r="ADO86" s="7">
        <v>-331.30502911962111</v>
      </c>
      <c r="ADP86" s="7">
        <v>-540.16812764700092</v>
      </c>
      <c r="ADQ86" s="7">
        <v>-154.21809256661993</v>
      </c>
      <c r="ADR86" s="7">
        <v>-31.662300463439752</v>
      </c>
      <c r="ADS86" s="7">
        <v>-191.76621125701905</v>
      </c>
      <c r="ADT86" s="7">
        <v>-55.217401442606644</v>
      </c>
      <c r="ADU86" s="7">
        <v>-63.830713353917766</v>
      </c>
      <c r="ADV86" s="7">
        <v>-116.86712872729922</v>
      </c>
      <c r="ADW86" s="7">
        <v>-643.46109843578438</v>
      </c>
      <c r="ADX86" s="7">
        <v>-339.97993937084829</v>
      </c>
      <c r="ADY86" s="7">
        <v>-658.26830784533126</v>
      </c>
      <c r="ADZ86" s="7">
        <v>-370.15297801552612</v>
      </c>
      <c r="AEA86" s="7">
        <v>-235.44739351147985</v>
      </c>
      <c r="AEB86" s="7">
        <v>-298.79742035040726</v>
      </c>
      <c r="AEC86" s="7">
        <v>-63.296961057474256</v>
      </c>
      <c r="AED86" s="7">
        <v>-268.7550822700681</v>
      </c>
      <c r="AEE86" s="7">
        <v>-521.65011311856733</v>
      </c>
      <c r="AEF86" s="7">
        <v>-27.568123578878986</v>
      </c>
      <c r="AEG86" s="7">
        <v>-95.609370743666588</v>
      </c>
      <c r="AEH86" s="7">
        <v>-674.63469048697868</v>
      </c>
      <c r="AEI86" s="7">
        <v>-311.45341249328254</v>
      </c>
      <c r="AEJ86" s="7">
        <v>-213.44518009042019</v>
      </c>
      <c r="AEK86" s="7">
        <v>-93.588969839653856</v>
      </c>
      <c r="AEL86" s="7">
        <v>-368.40790677325691</v>
      </c>
      <c r="AEM86" s="7">
        <v>-189.45936453483625</v>
      </c>
      <c r="AEN86" s="7">
        <v>-300.78817056396144</v>
      </c>
      <c r="AEO86" s="7">
        <v>-316.28044722880009</v>
      </c>
      <c r="AEP86" s="7">
        <v>-246.80028646304706</v>
      </c>
      <c r="AEQ86" s="7">
        <v>-123.58811093844064</v>
      </c>
      <c r="AER86" s="7">
        <v>-183.13842902430434</v>
      </c>
      <c r="AES86" s="7">
        <v>-361.04143187166699</v>
      </c>
      <c r="AET86" s="7">
        <v>-101.24836912444022</v>
      </c>
      <c r="AEU86" s="7">
        <v>-44.095184902110653</v>
      </c>
      <c r="AEV86" s="7">
        <v>-265.06914633993716</v>
      </c>
      <c r="AEW86" s="7">
        <v>-44.145779210450975</v>
      </c>
      <c r="AEX86" s="7">
        <v>-182.02551014448738</v>
      </c>
      <c r="AEY86" s="7">
        <v>-1383.8579881656804</v>
      </c>
      <c r="AEZ86" s="7">
        <v>-165.53717958646325</v>
      </c>
      <c r="AFA86" s="7">
        <v>-213.49547511312215</v>
      </c>
      <c r="AFB86" s="7">
        <v>-141.86690373380748</v>
      </c>
      <c r="AFC86" s="7">
        <v>0</v>
      </c>
      <c r="AFD86" s="7">
        <v>-375.78741174444639</v>
      </c>
      <c r="AFE86" s="7">
        <v>-191.556079587325</v>
      </c>
      <c r="AFF86" s="7">
        <v>0</v>
      </c>
      <c r="AFG86" s="7">
        <v>-141.92592592592592</v>
      </c>
      <c r="AFH86" s="7">
        <v>0</v>
      </c>
      <c r="AFI86" s="7">
        <v>-257</v>
      </c>
      <c r="AFJ86" s="7">
        <v>0</v>
      </c>
      <c r="AFK86" s="7">
        <v>-200.71924930256151</v>
      </c>
      <c r="AFL86" s="7">
        <v>0</v>
      </c>
      <c r="AFM86" s="7">
        <v>-214.1423220973783</v>
      </c>
      <c r="AFN86" s="7">
        <v>0</v>
      </c>
      <c r="AFO86" s="7">
        <v>-16.585161964472309</v>
      </c>
      <c r="AFP86" s="7">
        <v>-253.80747451868632</v>
      </c>
      <c r="AFQ86" s="7">
        <v>-307.44682599465864</v>
      </c>
      <c r="AFR86" s="7">
        <v>-10.583756345177667</v>
      </c>
      <c r="AFS86" s="7">
        <v>-160.8338694113863</v>
      </c>
      <c r="AFT86" s="7">
        <v>-84.370574966625227</v>
      </c>
      <c r="AFU86" s="7">
        <v>-310.07854803128549</v>
      </c>
      <c r="AFV86" s="7">
        <v>-57.3407428791378</v>
      </c>
      <c r="AFW86" s="7">
        <v>-306.47561929595832</v>
      </c>
      <c r="AFX86" s="7">
        <v>-2.8204907054564758</v>
      </c>
      <c r="AFY86" s="7">
        <v>-7.5917648812111134</v>
      </c>
      <c r="AFZ86" s="7">
        <v>-153.37934899598136</v>
      </c>
      <c r="AGA86" s="7">
        <v>-32.385131168309492</v>
      </c>
      <c r="AGB86" s="7">
        <v>-283.76682197421172</v>
      </c>
      <c r="AGC86" s="7">
        <v>-429.53279287388438</v>
      </c>
      <c r="AGD86" s="7">
        <v>-214.68828111864596</v>
      </c>
      <c r="AGE86" s="7">
        <v>-394.8449805474205</v>
      </c>
      <c r="AGF86" s="7">
        <v>0</v>
      </c>
      <c r="AGG86" s="7">
        <v>-128.78807918395577</v>
      </c>
      <c r="AGH86" s="7">
        <v>-155.78457804827178</v>
      </c>
      <c r="AGI86" s="7">
        <v>-76.721915333156318</v>
      </c>
      <c r="AGJ86" s="7">
        <v>-178.91798695246973</v>
      </c>
      <c r="AGK86" s="7">
        <v>0</v>
      </c>
      <c r="AGL86" s="7">
        <v>-12.759172758565315</v>
      </c>
      <c r="AGM86" s="7">
        <v>0</v>
      </c>
      <c r="AGN86" s="7">
        <v>-161.91953393387675</v>
      </c>
      <c r="AGO86" s="7">
        <v>-185.71893829540031</v>
      </c>
      <c r="AGP86" s="7">
        <v>0</v>
      </c>
      <c r="AGQ86" s="7">
        <v>-91.597522479433707</v>
      </c>
      <c r="AGR86" s="7">
        <v>-210.85925721095285</v>
      </c>
      <c r="AGS86" s="7">
        <v>-558.71335232804824</v>
      </c>
      <c r="AGT86" s="7">
        <v>-222.38270177487993</v>
      </c>
      <c r="AGU86" s="7">
        <v>0</v>
      </c>
      <c r="AGV86" s="7">
        <v>-39.096310423237732</v>
      </c>
      <c r="AGW86" s="7">
        <v>-211.95152335184059</v>
      </c>
      <c r="AGX86" s="7">
        <v>-311.79020338857924</v>
      </c>
      <c r="AGY86" s="7">
        <v>-295.10903717835873</v>
      </c>
      <c r="AGZ86" s="7">
        <v>0</v>
      </c>
      <c r="AHA86" s="7">
        <v>-498.32896995372278</v>
      </c>
      <c r="AHB86" s="7">
        <v>-286.16464021259407</v>
      </c>
      <c r="AHC86" s="7">
        <v>-418.58799457267037</v>
      </c>
      <c r="AHD86" s="7">
        <v>0</v>
      </c>
      <c r="AHE86" s="7">
        <v>-68.598971221187455</v>
      </c>
      <c r="AHF86" s="7">
        <v>-477.22540928024796</v>
      </c>
      <c r="AHG86" s="7">
        <v>-333.32471738825586</v>
      </c>
      <c r="AHH86" s="7">
        <v>-43.447641571409804</v>
      </c>
      <c r="AHI86" s="7">
        <v>-164.19218619589449</v>
      </c>
      <c r="AHJ86" s="7">
        <v>-93.04984665334409</v>
      </c>
      <c r="AHK86" s="7">
        <v>-29.019899359560846</v>
      </c>
      <c r="AHL86" s="7">
        <v>-387.31535527223895</v>
      </c>
      <c r="AHM86" s="7">
        <v>-147.5899391009718</v>
      </c>
      <c r="AHN86" s="7">
        <v>-113.22339774347309</v>
      </c>
      <c r="AHO86" s="7">
        <v>-202.69862437377174</v>
      </c>
      <c r="AHP86" s="7">
        <v>-133.61685288162073</v>
      </c>
      <c r="AHQ86" s="7">
        <v>-313.26354359290463</v>
      </c>
      <c r="AHR86" s="7">
        <v>-70.006262609807152</v>
      </c>
      <c r="AHS86" s="7">
        <v>-613.30969154607772</v>
      </c>
      <c r="AHT86" s="7">
        <v>-406.24092281651298</v>
      </c>
      <c r="AHU86" s="7">
        <v>-307.52363512477643</v>
      </c>
      <c r="AHV86" s="7">
        <v>-447.43631674495003</v>
      </c>
      <c r="AHW86" s="7">
        <v>-201.15874397817635</v>
      </c>
      <c r="AHX86" s="7">
        <v>-418.02597784062186</v>
      </c>
      <c r="AHY86" s="7">
        <v>-211.41011247020819</v>
      </c>
      <c r="AHZ86" s="7">
        <v>-114.13186355184132</v>
      </c>
      <c r="AIA86" s="7">
        <v>-239.39470302285298</v>
      </c>
      <c r="AIB86" s="7">
        <v>-323.53155030398119</v>
      </c>
      <c r="AIC86" s="7">
        <v>-94.055820581128813</v>
      </c>
      <c r="AID86" s="7">
        <v>-311.146488942975</v>
      </c>
      <c r="AIE86" s="7">
        <v>-308.74240389457782</v>
      </c>
      <c r="AIF86" s="7">
        <v>-95.168879166270358</v>
      </c>
      <c r="AIG86" s="7">
        <v>-57.339505889902377</v>
      </c>
      <c r="AIH86" s="7">
        <v>-180.67190931526079</v>
      </c>
      <c r="AII86" s="7">
        <v>-210.8620509671477</v>
      </c>
      <c r="AIJ86" s="7">
        <v>-73.431770884946971</v>
      </c>
      <c r="AIK86" s="7">
        <v>-166.60076557439112</v>
      </c>
      <c r="AIL86" s="7">
        <v>-139.4553415061296</v>
      </c>
      <c r="AIM86" s="7">
        <v>-551.20569372490888</v>
      </c>
      <c r="AIN86" s="7">
        <v>-85.686131386861305</v>
      </c>
      <c r="AIO86" s="7">
        <v>-513.44335461322737</v>
      </c>
      <c r="AIP86" s="7">
        <v>-94.63226860550607</v>
      </c>
      <c r="AIQ86" s="7">
        <v>-220.6743415326988</v>
      </c>
      <c r="AIR86" s="7">
        <v>-391.03336279673857</v>
      </c>
      <c r="AIS86" s="7">
        <v>-339.39422649065563</v>
      </c>
      <c r="AIT86" s="7">
        <v>-230.01053196520522</v>
      </c>
      <c r="AIU86" s="7">
        <v>-157.10237170038857</v>
      </c>
      <c r="AIV86" s="7">
        <v>-99.682853348661141</v>
      </c>
      <c r="AIW86" s="7">
        <v>0</v>
      </c>
      <c r="AIX86" s="7">
        <v>-207.08046798249532</v>
      </c>
      <c r="AIY86" s="7">
        <v>-140.39811040401963</v>
      </c>
    </row>
    <row r="87" spans="1:935" ht="15.75" x14ac:dyDescent="0.25">
      <c r="A87" s="38"/>
      <c r="B87" s="7">
        <f t="shared" ref="B87:BM87" si="150">SUM(B76:B86)+B75</f>
        <v>0</v>
      </c>
      <c r="C87" s="7">
        <f t="shared" si="150"/>
        <v>0</v>
      </c>
      <c r="D87" s="7">
        <f t="shared" si="150"/>
        <v>0</v>
      </c>
      <c r="E87" s="7">
        <f t="shared" si="150"/>
        <v>0</v>
      </c>
      <c r="F87" s="7">
        <f t="shared" si="150"/>
        <v>0</v>
      </c>
      <c r="G87" s="7">
        <f t="shared" si="150"/>
        <v>0</v>
      </c>
      <c r="H87" s="7">
        <f t="shared" si="150"/>
        <v>0</v>
      </c>
      <c r="I87" s="7">
        <f t="shared" si="150"/>
        <v>0</v>
      </c>
      <c r="J87" s="7">
        <f t="shared" si="150"/>
        <v>0</v>
      </c>
      <c r="K87" s="7">
        <f t="shared" si="150"/>
        <v>0</v>
      </c>
      <c r="L87" s="7">
        <f t="shared" si="150"/>
        <v>0</v>
      </c>
      <c r="M87" s="7">
        <f t="shared" si="150"/>
        <v>0</v>
      </c>
      <c r="N87" s="7">
        <f t="shared" si="150"/>
        <v>0</v>
      </c>
      <c r="O87" s="7">
        <f t="shared" si="150"/>
        <v>0</v>
      </c>
      <c r="P87" s="7">
        <f t="shared" si="150"/>
        <v>0</v>
      </c>
      <c r="Q87" s="7">
        <f t="shared" si="150"/>
        <v>0</v>
      </c>
      <c r="R87" s="7">
        <f t="shared" si="150"/>
        <v>0</v>
      </c>
      <c r="S87" s="7">
        <f t="shared" si="150"/>
        <v>0</v>
      </c>
      <c r="T87" s="7">
        <f t="shared" si="150"/>
        <v>0</v>
      </c>
      <c r="U87" s="7">
        <f t="shared" si="150"/>
        <v>0</v>
      </c>
      <c r="V87" s="7">
        <f t="shared" si="150"/>
        <v>0</v>
      </c>
      <c r="W87" s="7">
        <f t="shared" si="150"/>
        <v>0</v>
      </c>
      <c r="X87" s="7">
        <f t="shared" si="150"/>
        <v>0</v>
      </c>
      <c r="Y87" s="7">
        <f t="shared" si="150"/>
        <v>0</v>
      </c>
      <c r="Z87" s="7">
        <f t="shared" si="150"/>
        <v>0</v>
      </c>
      <c r="AA87" s="7">
        <f t="shared" si="150"/>
        <v>0</v>
      </c>
      <c r="AB87" s="7">
        <f t="shared" si="150"/>
        <v>0</v>
      </c>
      <c r="AC87" s="7">
        <f t="shared" si="150"/>
        <v>0</v>
      </c>
      <c r="AD87" s="7">
        <f t="shared" si="150"/>
        <v>0</v>
      </c>
      <c r="AE87" s="7">
        <f t="shared" si="150"/>
        <v>0</v>
      </c>
      <c r="AF87" s="7">
        <f t="shared" si="150"/>
        <v>0</v>
      </c>
      <c r="AG87" s="7">
        <f t="shared" si="150"/>
        <v>0</v>
      </c>
      <c r="AH87" s="7">
        <f t="shared" si="150"/>
        <v>0</v>
      </c>
      <c r="AI87" s="7">
        <f t="shared" si="150"/>
        <v>0</v>
      </c>
      <c r="AJ87" s="7">
        <f t="shared" si="150"/>
        <v>0</v>
      </c>
      <c r="AK87" s="7">
        <f t="shared" si="150"/>
        <v>0</v>
      </c>
      <c r="AL87" s="7">
        <f t="shared" si="150"/>
        <v>0</v>
      </c>
      <c r="AM87" s="7">
        <f t="shared" si="150"/>
        <v>0</v>
      </c>
      <c r="AN87" s="7">
        <f t="shared" si="150"/>
        <v>0</v>
      </c>
      <c r="AO87" s="7">
        <f t="shared" si="150"/>
        <v>0</v>
      </c>
      <c r="AP87" s="7">
        <f t="shared" si="150"/>
        <v>0</v>
      </c>
      <c r="AQ87" s="7">
        <f t="shared" si="150"/>
        <v>0</v>
      </c>
      <c r="AR87" s="7">
        <f t="shared" si="150"/>
        <v>0</v>
      </c>
      <c r="AS87" s="7">
        <f t="shared" si="150"/>
        <v>0</v>
      </c>
      <c r="AT87" s="7">
        <f t="shared" si="150"/>
        <v>0</v>
      </c>
      <c r="AU87" s="7">
        <f t="shared" si="150"/>
        <v>0</v>
      </c>
      <c r="AV87" s="7">
        <f t="shared" si="150"/>
        <v>0</v>
      </c>
      <c r="AW87" s="7">
        <f t="shared" si="150"/>
        <v>0</v>
      </c>
      <c r="AX87" s="7">
        <f t="shared" si="150"/>
        <v>0</v>
      </c>
      <c r="AY87" s="7">
        <f t="shared" si="150"/>
        <v>0</v>
      </c>
      <c r="AZ87" s="7">
        <f t="shared" si="150"/>
        <v>0</v>
      </c>
      <c r="BA87" s="7">
        <f t="shared" si="150"/>
        <v>0</v>
      </c>
      <c r="BB87" s="7">
        <f t="shared" si="150"/>
        <v>0</v>
      </c>
      <c r="BC87" s="7">
        <f t="shared" si="150"/>
        <v>0</v>
      </c>
      <c r="BD87" s="7">
        <f t="shared" si="150"/>
        <v>0</v>
      </c>
      <c r="BE87" s="7">
        <f t="shared" si="150"/>
        <v>0</v>
      </c>
      <c r="BF87" s="7">
        <f t="shared" si="150"/>
        <v>0</v>
      </c>
      <c r="BG87" s="7">
        <f t="shared" si="150"/>
        <v>0</v>
      </c>
      <c r="BH87" s="7">
        <f t="shared" si="150"/>
        <v>0</v>
      </c>
      <c r="BI87" s="7">
        <f t="shared" si="150"/>
        <v>0</v>
      </c>
      <c r="BJ87" s="7">
        <f t="shared" si="150"/>
        <v>0</v>
      </c>
      <c r="BK87" s="7">
        <f t="shared" si="150"/>
        <v>0</v>
      </c>
      <c r="BL87" s="7">
        <f t="shared" si="150"/>
        <v>0</v>
      </c>
      <c r="BM87" s="7">
        <f t="shared" si="150"/>
        <v>0</v>
      </c>
      <c r="BN87" s="7">
        <f t="shared" ref="BN87:DY87" si="151">SUM(BN76:BN86)+BN75</f>
        <v>0</v>
      </c>
      <c r="BO87" s="7">
        <f t="shared" si="151"/>
        <v>0</v>
      </c>
      <c r="BP87" s="7">
        <f t="shared" si="151"/>
        <v>0</v>
      </c>
      <c r="BQ87" s="7">
        <f t="shared" si="151"/>
        <v>0</v>
      </c>
      <c r="BR87" s="7">
        <f t="shared" si="151"/>
        <v>0</v>
      </c>
      <c r="BS87" s="7">
        <f t="shared" si="151"/>
        <v>0</v>
      </c>
      <c r="BT87" s="7">
        <f t="shared" si="151"/>
        <v>0</v>
      </c>
      <c r="BU87" s="7">
        <f t="shared" si="151"/>
        <v>0</v>
      </c>
      <c r="BV87" s="7">
        <f t="shared" si="151"/>
        <v>0</v>
      </c>
      <c r="BW87" s="7">
        <f t="shared" si="151"/>
        <v>0</v>
      </c>
      <c r="BX87" s="7">
        <f t="shared" si="151"/>
        <v>0</v>
      </c>
      <c r="BY87" s="7">
        <f t="shared" si="151"/>
        <v>0</v>
      </c>
      <c r="BZ87" s="7">
        <f t="shared" si="151"/>
        <v>0</v>
      </c>
      <c r="CA87" s="7">
        <f t="shared" si="151"/>
        <v>0</v>
      </c>
      <c r="CB87" s="7">
        <f t="shared" si="151"/>
        <v>0</v>
      </c>
      <c r="CC87" s="7">
        <f t="shared" si="151"/>
        <v>0</v>
      </c>
      <c r="CD87" s="7">
        <f t="shared" si="151"/>
        <v>0</v>
      </c>
      <c r="CE87" s="7">
        <f t="shared" si="151"/>
        <v>0</v>
      </c>
      <c r="CF87" s="7">
        <f t="shared" si="151"/>
        <v>0</v>
      </c>
      <c r="CG87" s="7">
        <f t="shared" si="151"/>
        <v>0</v>
      </c>
      <c r="CH87" s="7">
        <f t="shared" si="151"/>
        <v>0</v>
      </c>
      <c r="CI87" s="7">
        <f t="shared" si="151"/>
        <v>0</v>
      </c>
      <c r="CJ87" s="7">
        <f t="shared" si="151"/>
        <v>0</v>
      </c>
      <c r="CK87" s="7">
        <f t="shared" si="151"/>
        <v>0</v>
      </c>
      <c r="CL87" s="7">
        <f t="shared" si="151"/>
        <v>0</v>
      </c>
      <c r="CM87" s="7">
        <f t="shared" si="151"/>
        <v>0</v>
      </c>
      <c r="CN87" s="7">
        <f t="shared" si="151"/>
        <v>0</v>
      </c>
      <c r="CO87" s="7">
        <f t="shared" si="151"/>
        <v>0</v>
      </c>
      <c r="CP87" s="7">
        <f t="shared" si="151"/>
        <v>0</v>
      </c>
      <c r="CQ87" s="7">
        <f t="shared" si="151"/>
        <v>0</v>
      </c>
      <c r="CR87" s="7">
        <f t="shared" si="151"/>
        <v>0</v>
      </c>
      <c r="CS87" s="7">
        <f t="shared" si="151"/>
        <v>0</v>
      </c>
      <c r="CT87" s="7">
        <f t="shared" si="151"/>
        <v>0</v>
      </c>
      <c r="CU87" s="7">
        <f t="shared" si="151"/>
        <v>0</v>
      </c>
      <c r="CV87" s="7">
        <f t="shared" si="151"/>
        <v>0</v>
      </c>
      <c r="CW87" s="7">
        <f t="shared" si="151"/>
        <v>0</v>
      </c>
      <c r="CX87" s="7">
        <f t="shared" si="151"/>
        <v>0</v>
      </c>
      <c r="CY87" s="7">
        <f t="shared" si="151"/>
        <v>0</v>
      </c>
      <c r="CZ87" s="7">
        <f t="shared" si="151"/>
        <v>0</v>
      </c>
      <c r="DA87" s="7">
        <f t="shared" si="151"/>
        <v>0</v>
      </c>
      <c r="DB87" s="7">
        <f t="shared" si="151"/>
        <v>0</v>
      </c>
      <c r="DC87" s="7">
        <f t="shared" si="151"/>
        <v>0</v>
      </c>
      <c r="DD87" s="7">
        <f t="shared" si="151"/>
        <v>0</v>
      </c>
      <c r="DE87" s="7">
        <f t="shared" si="151"/>
        <v>0</v>
      </c>
      <c r="DF87" s="7">
        <f t="shared" si="151"/>
        <v>0</v>
      </c>
      <c r="DG87" s="7">
        <f t="shared" si="151"/>
        <v>0</v>
      </c>
      <c r="DH87" s="7">
        <f t="shared" si="151"/>
        <v>0</v>
      </c>
      <c r="DI87" s="7">
        <f t="shared" si="151"/>
        <v>0</v>
      </c>
      <c r="DJ87" s="7">
        <f t="shared" si="151"/>
        <v>0</v>
      </c>
      <c r="DK87" s="7">
        <f t="shared" si="151"/>
        <v>0</v>
      </c>
      <c r="DL87" s="7">
        <f t="shared" si="151"/>
        <v>0</v>
      </c>
      <c r="DM87" s="7">
        <f t="shared" si="151"/>
        <v>0</v>
      </c>
      <c r="DN87" s="7">
        <f t="shared" si="151"/>
        <v>0</v>
      </c>
      <c r="DO87" s="7">
        <f t="shared" si="151"/>
        <v>0</v>
      </c>
      <c r="DP87" s="7">
        <f t="shared" si="151"/>
        <v>0</v>
      </c>
      <c r="DQ87" s="7">
        <f t="shared" si="151"/>
        <v>0</v>
      </c>
      <c r="DR87" s="7">
        <f t="shared" si="151"/>
        <v>0</v>
      </c>
      <c r="DS87" s="7">
        <f t="shared" si="151"/>
        <v>0</v>
      </c>
      <c r="DT87" s="7">
        <f t="shared" si="151"/>
        <v>0</v>
      </c>
      <c r="DU87" s="7">
        <f t="shared" si="151"/>
        <v>0</v>
      </c>
      <c r="DV87" s="7">
        <f t="shared" si="151"/>
        <v>0</v>
      </c>
      <c r="DW87" s="7">
        <f t="shared" si="151"/>
        <v>0</v>
      </c>
      <c r="DX87" s="7">
        <f t="shared" si="151"/>
        <v>0</v>
      </c>
      <c r="DY87" s="7">
        <f t="shared" si="151"/>
        <v>0</v>
      </c>
      <c r="DZ87" s="7">
        <f t="shared" ref="DZ87:GK87" si="152">SUM(DZ76:DZ86)+DZ75</f>
        <v>0</v>
      </c>
      <c r="EA87" s="7">
        <f t="shared" si="152"/>
        <v>0</v>
      </c>
      <c r="EB87" s="7">
        <f t="shared" si="152"/>
        <v>0</v>
      </c>
      <c r="EC87" s="7">
        <f t="shared" si="152"/>
        <v>0</v>
      </c>
      <c r="ED87" s="7">
        <f t="shared" si="152"/>
        <v>0</v>
      </c>
      <c r="EE87" s="7">
        <f t="shared" si="152"/>
        <v>0</v>
      </c>
      <c r="EF87" s="7">
        <f t="shared" si="152"/>
        <v>0</v>
      </c>
      <c r="EG87" s="7">
        <f t="shared" si="152"/>
        <v>0</v>
      </c>
      <c r="EH87" s="7">
        <f t="shared" si="152"/>
        <v>0</v>
      </c>
      <c r="EI87" s="7">
        <f t="shared" si="152"/>
        <v>0</v>
      </c>
      <c r="EJ87" s="7">
        <f t="shared" si="152"/>
        <v>0</v>
      </c>
      <c r="EK87" s="7">
        <f t="shared" si="152"/>
        <v>0</v>
      </c>
      <c r="EL87" s="7">
        <f t="shared" si="152"/>
        <v>0</v>
      </c>
      <c r="EM87" s="7">
        <f t="shared" si="152"/>
        <v>0</v>
      </c>
      <c r="EN87" s="7">
        <f t="shared" si="152"/>
        <v>0</v>
      </c>
      <c r="EO87" s="7">
        <f t="shared" si="152"/>
        <v>0</v>
      </c>
      <c r="EP87" s="7">
        <f t="shared" si="152"/>
        <v>0</v>
      </c>
      <c r="EQ87" s="7">
        <f t="shared" si="152"/>
        <v>0</v>
      </c>
      <c r="ER87" s="7">
        <f t="shared" si="152"/>
        <v>0</v>
      </c>
      <c r="ES87" s="7">
        <f t="shared" si="152"/>
        <v>0</v>
      </c>
      <c r="ET87" s="7">
        <f t="shared" si="152"/>
        <v>0</v>
      </c>
      <c r="EU87" s="7">
        <f t="shared" si="152"/>
        <v>0</v>
      </c>
      <c r="EV87" s="7">
        <f t="shared" si="152"/>
        <v>0</v>
      </c>
      <c r="EW87" s="7">
        <f t="shared" si="152"/>
        <v>0</v>
      </c>
      <c r="EX87" s="7">
        <f t="shared" si="152"/>
        <v>0</v>
      </c>
      <c r="EY87" s="7">
        <f t="shared" si="152"/>
        <v>0</v>
      </c>
      <c r="EZ87" s="7">
        <f t="shared" si="152"/>
        <v>0</v>
      </c>
      <c r="FA87" s="7">
        <f t="shared" si="152"/>
        <v>0</v>
      </c>
      <c r="FB87" s="7">
        <f t="shared" si="152"/>
        <v>0</v>
      </c>
      <c r="FC87" s="7">
        <f t="shared" si="152"/>
        <v>0</v>
      </c>
      <c r="FD87" s="7">
        <f t="shared" si="152"/>
        <v>0</v>
      </c>
      <c r="FE87" s="7">
        <f t="shared" si="152"/>
        <v>0</v>
      </c>
      <c r="FF87" s="7">
        <f t="shared" si="152"/>
        <v>0</v>
      </c>
      <c r="FG87" s="7">
        <f t="shared" si="152"/>
        <v>0</v>
      </c>
      <c r="FH87" s="7">
        <f t="shared" si="152"/>
        <v>0</v>
      </c>
      <c r="FI87" s="7">
        <f t="shared" si="152"/>
        <v>0</v>
      </c>
      <c r="FJ87" s="7">
        <f t="shared" si="152"/>
        <v>0</v>
      </c>
      <c r="FK87" s="7">
        <f t="shared" si="152"/>
        <v>0</v>
      </c>
      <c r="FL87" s="7">
        <f t="shared" si="152"/>
        <v>0</v>
      </c>
      <c r="FM87" s="7">
        <f t="shared" si="152"/>
        <v>0</v>
      </c>
      <c r="FN87" s="7">
        <f t="shared" si="152"/>
        <v>0</v>
      </c>
      <c r="FO87" s="7">
        <f t="shared" si="152"/>
        <v>0</v>
      </c>
      <c r="FP87" s="7">
        <f t="shared" si="152"/>
        <v>0</v>
      </c>
      <c r="FQ87" s="7">
        <f t="shared" si="152"/>
        <v>0</v>
      </c>
      <c r="FR87" s="7">
        <f t="shared" si="152"/>
        <v>0</v>
      </c>
      <c r="FS87" s="7">
        <f t="shared" si="152"/>
        <v>0</v>
      </c>
      <c r="FT87" s="7">
        <f t="shared" si="152"/>
        <v>0</v>
      </c>
      <c r="FU87" s="7">
        <f t="shared" si="152"/>
        <v>0</v>
      </c>
      <c r="FV87" s="7">
        <f t="shared" si="152"/>
        <v>0</v>
      </c>
      <c r="FW87" s="7">
        <f t="shared" si="152"/>
        <v>0</v>
      </c>
      <c r="FX87" s="7">
        <f t="shared" si="152"/>
        <v>0</v>
      </c>
      <c r="FY87" s="7">
        <f t="shared" si="152"/>
        <v>0</v>
      </c>
      <c r="FZ87" s="7">
        <f t="shared" si="152"/>
        <v>0</v>
      </c>
      <c r="GA87" s="7">
        <f t="shared" si="152"/>
        <v>0</v>
      </c>
      <c r="GB87" s="7">
        <f t="shared" si="152"/>
        <v>0</v>
      </c>
      <c r="GC87" s="7">
        <f t="shared" si="152"/>
        <v>0</v>
      </c>
      <c r="GD87" s="7">
        <f t="shared" si="152"/>
        <v>0</v>
      </c>
      <c r="GE87" s="7">
        <f t="shared" si="152"/>
        <v>0</v>
      </c>
      <c r="GF87" s="7">
        <f t="shared" si="152"/>
        <v>0</v>
      </c>
      <c r="GG87" s="7">
        <f t="shared" si="152"/>
        <v>0</v>
      </c>
      <c r="GH87" s="7">
        <f t="shared" si="152"/>
        <v>0</v>
      </c>
      <c r="GI87" s="7">
        <f t="shared" si="152"/>
        <v>0</v>
      </c>
      <c r="GJ87" s="7">
        <f t="shared" si="152"/>
        <v>0</v>
      </c>
      <c r="GK87" s="7">
        <f t="shared" si="152"/>
        <v>0</v>
      </c>
      <c r="GL87" s="7">
        <f t="shared" ref="GL87:IW87" si="153">SUM(GL76:GL86)+GL75</f>
        <v>0</v>
      </c>
      <c r="GM87" s="7">
        <f t="shared" si="153"/>
        <v>0</v>
      </c>
      <c r="GN87" s="7">
        <f t="shared" si="153"/>
        <v>0</v>
      </c>
      <c r="GO87" s="7">
        <f t="shared" si="153"/>
        <v>0</v>
      </c>
      <c r="GP87" s="7">
        <f t="shared" si="153"/>
        <v>0</v>
      </c>
      <c r="GQ87" s="7">
        <f t="shared" si="153"/>
        <v>0</v>
      </c>
      <c r="GR87" s="7">
        <f t="shared" si="153"/>
        <v>0</v>
      </c>
      <c r="GS87" s="7">
        <f t="shared" si="153"/>
        <v>0</v>
      </c>
      <c r="GT87" s="7">
        <f t="shared" si="153"/>
        <v>0</v>
      </c>
      <c r="GU87" s="7">
        <f t="shared" si="153"/>
        <v>0</v>
      </c>
      <c r="GV87" s="7">
        <f t="shared" si="153"/>
        <v>0</v>
      </c>
      <c r="GW87" s="7">
        <f t="shared" si="153"/>
        <v>0</v>
      </c>
      <c r="GX87" s="7">
        <f t="shared" si="153"/>
        <v>0</v>
      </c>
      <c r="GY87" s="7">
        <f t="shared" si="153"/>
        <v>0</v>
      </c>
      <c r="GZ87" s="7">
        <f t="shared" si="153"/>
        <v>0</v>
      </c>
      <c r="HA87" s="7">
        <f t="shared" si="153"/>
        <v>0</v>
      </c>
      <c r="HB87" s="7">
        <f t="shared" si="153"/>
        <v>0</v>
      </c>
      <c r="HC87" s="7">
        <f t="shared" si="153"/>
        <v>0</v>
      </c>
      <c r="HD87" s="7">
        <f t="shared" si="153"/>
        <v>0</v>
      </c>
      <c r="HE87" s="7">
        <f t="shared" si="153"/>
        <v>0</v>
      </c>
      <c r="HF87" s="7">
        <f t="shared" si="153"/>
        <v>0</v>
      </c>
      <c r="HG87" s="7">
        <f t="shared" si="153"/>
        <v>0</v>
      </c>
      <c r="HH87" s="7">
        <f t="shared" si="153"/>
        <v>0</v>
      </c>
      <c r="HI87" s="7">
        <f t="shared" si="153"/>
        <v>0</v>
      </c>
      <c r="HJ87" s="7">
        <f t="shared" si="153"/>
        <v>0</v>
      </c>
      <c r="HK87" s="7">
        <f t="shared" si="153"/>
        <v>0</v>
      </c>
      <c r="HL87" s="7">
        <f t="shared" si="153"/>
        <v>0</v>
      </c>
      <c r="HM87" s="7">
        <f t="shared" si="153"/>
        <v>0</v>
      </c>
      <c r="HN87" s="7">
        <f t="shared" si="153"/>
        <v>0</v>
      </c>
      <c r="HO87" s="7">
        <f t="shared" si="153"/>
        <v>0</v>
      </c>
      <c r="HP87" s="7">
        <f t="shared" si="153"/>
        <v>0</v>
      </c>
      <c r="HQ87" s="7">
        <f t="shared" si="153"/>
        <v>0</v>
      </c>
      <c r="HR87" s="7">
        <f t="shared" si="153"/>
        <v>0</v>
      </c>
      <c r="HS87" s="7">
        <f t="shared" si="153"/>
        <v>0</v>
      </c>
      <c r="HT87" s="7">
        <f t="shared" si="153"/>
        <v>0</v>
      </c>
      <c r="HU87" s="7">
        <f t="shared" si="153"/>
        <v>0</v>
      </c>
      <c r="HV87" s="7">
        <f t="shared" si="153"/>
        <v>0</v>
      </c>
      <c r="HW87" s="7">
        <f t="shared" si="153"/>
        <v>0</v>
      </c>
      <c r="HX87" s="7">
        <f t="shared" si="153"/>
        <v>0</v>
      </c>
      <c r="HY87" s="7">
        <f t="shared" si="153"/>
        <v>0</v>
      </c>
      <c r="HZ87" s="7">
        <f t="shared" si="153"/>
        <v>0</v>
      </c>
      <c r="IA87" s="7">
        <f t="shared" si="153"/>
        <v>0</v>
      </c>
      <c r="IB87" s="7">
        <f t="shared" si="153"/>
        <v>0</v>
      </c>
      <c r="IC87" s="7">
        <f t="shared" si="153"/>
        <v>0</v>
      </c>
      <c r="ID87" s="7">
        <f t="shared" si="153"/>
        <v>0</v>
      </c>
      <c r="IE87" s="7">
        <f t="shared" si="153"/>
        <v>0</v>
      </c>
      <c r="IF87" s="7">
        <f t="shared" si="153"/>
        <v>0</v>
      </c>
      <c r="IG87" s="7">
        <f t="shared" si="153"/>
        <v>0</v>
      </c>
      <c r="IH87" s="7">
        <f t="shared" si="153"/>
        <v>0</v>
      </c>
      <c r="II87" s="7">
        <f t="shared" si="153"/>
        <v>0</v>
      </c>
      <c r="IJ87" s="7">
        <f t="shared" si="153"/>
        <v>0</v>
      </c>
      <c r="IK87" s="7">
        <f t="shared" si="153"/>
        <v>0</v>
      </c>
      <c r="IL87" s="7">
        <f t="shared" si="153"/>
        <v>0</v>
      </c>
      <c r="IM87" s="7">
        <f t="shared" si="153"/>
        <v>0</v>
      </c>
      <c r="IN87" s="7">
        <f t="shared" si="153"/>
        <v>0</v>
      </c>
      <c r="IO87" s="7">
        <f t="shared" si="153"/>
        <v>0</v>
      </c>
      <c r="IP87" s="7">
        <f t="shared" si="153"/>
        <v>0</v>
      </c>
      <c r="IQ87" s="7">
        <f t="shared" si="153"/>
        <v>0</v>
      </c>
      <c r="IR87" s="7">
        <f t="shared" si="153"/>
        <v>0</v>
      </c>
      <c r="IS87" s="7">
        <f t="shared" si="153"/>
        <v>0</v>
      </c>
      <c r="IT87" s="7">
        <f t="shared" si="153"/>
        <v>0</v>
      </c>
      <c r="IU87" s="7">
        <f t="shared" si="153"/>
        <v>0</v>
      </c>
      <c r="IV87" s="7">
        <f t="shared" si="153"/>
        <v>0</v>
      </c>
      <c r="IW87" s="7">
        <f t="shared" si="153"/>
        <v>0</v>
      </c>
      <c r="IX87" s="7">
        <f t="shared" ref="IX87:LI87" si="154">SUM(IX76:IX86)+IX75</f>
        <v>0</v>
      </c>
      <c r="IY87" s="7">
        <f t="shared" si="154"/>
        <v>0</v>
      </c>
      <c r="IZ87" s="7">
        <f t="shared" si="154"/>
        <v>0</v>
      </c>
      <c r="JA87" s="7">
        <f t="shared" si="154"/>
        <v>0</v>
      </c>
      <c r="JB87" s="7">
        <f t="shared" si="154"/>
        <v>0</v>
      </c>
      <c r="JC87" s="7">
        <f t="shared" si="154"/>
        <v>0</v>
      </c>
      <c r="JD87" s="7">
        <f t="shared" si="154"/>
        <v>0</v>
      </c>
      <c r="JE87" s="7">
        <f t="shared" si="154"/>
        <v>0</v>
      </c>
      <c r="JF87" s="7">
        <f t="shared" si="154"/>
        <v>0</v>
      </c>
      <c r="JG87" s="7">
        <f t="shared" si="154"/>
        <v>0</v>
      </c>
      <c r="JH87" s="7">
        <f t="shared" si="154"/>
        <v>0</v>
      </c>
      <c r="JI87" s="7">
        <f t="shared" si="154"/>
        <v>0</v>
      </c>
      <c r="JJ87" s="7">
        <f t="shared" si="154"/>
        <v>0</v>
      </c>
      <c r="JK87" s="7">
        <f t="shared" si="154"/>
        <v>0</v>
      </c>
      <c r="JL87" s="7">
        <f t="shared" si="154"/>
        <v>0</v>
      </c>
      <c r="JM87" s="7">
        <f t="shared" si="154"/>
        <v>0</v>
      </c>
      <c r="JN87" s="7">
        <f t="shared" si="154"/>
        <v>0</v>
      </c>
      <c r="JO87" s="7">
        <f t="shared" si="154"/>
        <v>0</v>
      </c>
      <c r="JP87" s="7">
        <f t="shared" si="154"/>
        <v>0</v>
      </c>
      <c r="JQ87" s="7">
        <f t="shared" si="154"/>
        <v>0</v>
      </c>
      <c r="JR87" s="7">
        <f t="shared" si="154"/>
        <v>0</v>
      </c>
      <c r="JS87" s="7">
        <f t="shared" si="154"/>
        <v>0</v>
      </c>
      <c r="JT87" s="7">
        <f t="shared" si="154"/>
        <v>0</v>
      </c>
      <c r="JU87" s="7">
        <f t="shared" si="154"/>
        <v>0</v>
      </c>
      <c r="JV87" s="7">
        <f t="shared" si="154"/>
        <v>0</v>
      </c>
      <c r="JW87" s="7">
        <f t="shared" si="154"/>
        <v>0</v>
      </c>
      <c r="JX87" s="7">
        <f t="shared" si="154"/>
        <v>0</v>
      </c>
      <c r="JY87" s="7">
        <f t="shared" si="154"/>
        <v>0</v>
      </c>
      <c r="JZ87" s="7">
        <f t="shared" si="154"/>
        <v>0</v>
      </c>
      <c r="KA87" s="7">
        <f t="shared" si="154"/>
        <v>0</v>
      </c>
      <c r="KB87" s="7">
        <f t="shared" si="154"/>
        <v>0</v>
      </c>
      <c r="KC87" s="7">
        <f t="shared" si="154"/>
        <v>0</v>
      </c>
      <c r="KD87" s="7">
        <f t="shared" si="154"/>
        <v>0</v>
      </c>
      <c r="KE87" s="7">
        <f t="shared" si="154"/>
        <v>0</v>
      </c>
      <c r="KF87" s="7">
        <f t="shared" si="154"/>
        <v>0</v>
      </c>
      <c r="KG87" s="7">
        <f t="shared" si="154"/>
        <v>0</v>
      </c>
      <c r="KH87" s="7">
        <f t="shared" si="154"/>
        <v>0</v>
      </c>
      <c r="KI87" s="7">
        <f t="shared" si="154"/>
        <v>0</v>
      </c>
      <c r="KJ87" s="7">
        <f t="shared" si="154"/>
        <v>0</v>
      </c>
      <c r="KK87" s="7">
        <f t="shared" si="154"/>
        <v>0</v>
      </c>
      <c r="KL87" s="7">
        <f t="shared" si="154"/>
        <v>0</v>
      </c>
      <c r="KM87" s="7">
        <f t="shared" si="154"/>
        <v>0</v>
      </c>
      <c r="KN87" s="7">
        <f t="shared" si="154"/>
        <v>0</v>
      </c>
      <c r="KO87" s="7">
        <f t="shared" si="154"/>
        <v>0</v>
      </c>
      <c r="KP87" s="7">
        <f t="shared" si="154"/>
        <v>0</v>
      </c>
      <c r="KQ87" s="7">
        <f t="shared" si="154"/>
        <v>0</v>
      </c>
      <c r="KR87" s="7">
        <f t="shared" si="154"/>
        <v>0</v>
      </c>
      <c r="KS87" s="7">
        <f t="shared" si="154"/>
        <v>0</v>
      </c>
      <c r="KT87" s="7">
        <f t="shared" si="154"/>
        <v>0</v>
      </c>
      <c r="KU87" s="7">
        <f t="shared" si="154"/>
        <v>0</v>
      </c>
      <c r="KV87" s="7">
        <f t="shared" si="154"/>
        <v>0</v>
      </c>
      <c r="KW87" s="7">
        <f t="shared" si="154"/>
        <v>0</v>
      </c>
      <c r="KX87" s="7">
        <f t="shared" si="154"/>
        <v>0</v>
      </c>
      <c r="KY87" s="7">
        <f t="shared" si="154"/>
        <v>0</v>
      </c>
      <c r="KZ87" s="7">
        <f t="shared" si="154"/>
        <v>0</v>
      </c>
      <c r="LA87" s="7">
        <f t="shared" si="154"/>
        <v>0</v>
      </c>
      <c r="LB87" s="7">
        <f t="shared" si="154"/>
        <v>0</v>
      </c>
      <c r="LC87" s="7">
        <f t="shared" si="154"/>
        <v>0</v>
      </c>
      <c r="LD87" s="7">
        <f t="shared" si="154"/>
        <v>0</v>
      </c>
      <c r="LE87" s="7">
        <f t="shared" si="154"/>
        <v>0</v>
      </c>
      <c r="LF87" s="7">
        <f t="shared" si="154"/>
        <v>0</v>
      </c>
      <c r="LG87" s="7">
        <f t="shared" si="154"/>
        <v>0</v>
      </c>
      <c r="LH87" s="7">
        <f t="shared" si="154"/>
        <v>0</v>
      </c>
      <c r="LI87" s="7">
        <f t="shared" si="154"/>
        <v>0</v>
      </c>
      <c r="LJ87" s="7">
        <f t="shared" ref="LJ87:NU87" si="155">SUM(LJ76:LJ86)+LJ75</f>
        <v>0</v>
      </c>
      <c r="LK87" s="7">
        <f t="shared" si="155"/>
        <v>0</v>
      </c>
      <c r="LL87" s="7">
        <f t="shared" si="155"/>
        <v>0</v>
      </c>
      <c r="LM87" s="7">
        <f t="shared" si="155"/>
        <v>0</v>
      </c>
      <c r="LN87" s="7">
        <f t="shared" si="155"/>
        <v>0</v>
      </c>
      <c r="LO87" s="7">
        <f t="shared" si="155"/>
        <v>0</v>
      </c>
      <c r="LP87" s="7">
        <f t="shared" si="155"/>
        <v>0</v>
      </c>
      <c r="LQ87" s="7">
        <f t="shared" si="155"/>
        <v>0</v>
      </c>
      <c r="LR87" s="7">
        <f t="shared" si="155"/>
        <v>0</v>
      </c>
      <c r="LS87" s="7">
        <f t="shared" si="155"/>
        <v>0</v>
      </c>
      <c r="LT87" s="7">
        <f t="shared" si="155"/>
        <v>0</v>
      </c>
      <c r="LU87" s="7">
        <f t="shared" si="155"/>
        <v>0</v>
      </c>
      <c r="LV87" s="7">
        <f t="shared" si="155"/>
        <v>0</v>
      </c>
      <c r="LW87" s="7">
        <f t="shared" si="155"/>
        <v>0</v>
      </c>
      <c r="LX87" s="7">
        <f t="shared" si="155"/>
        <v>0</v>
      </c>
      <c r="LY87" s="7">
        <f t="shared" si="155"/>
        <v>0</v>
      </c>
      <c r="LZ87" s="7">
        <f t="shared" si="155"/>
        <v>0</v>
      </c>
      <c r="MA87" s="7">
        <f t="shared" si="155"/>
        <v>0</v>
      </c>
      <c r="MB87" s="7">
        <f t="shared" si="155"/>
        <v>0</v>
      </c>
      <c r="MC87" s="7">
        <f t="shared" si="155"/>
        <v>0</v>
      </c>
      <c r="MD87" s="7">
        <f t="shared" si="155"/>
        <v>0</v>
      </c>
      <c r="ME87" s="7">
        <f t="shared" si="155"/>
        <v>0</v>
      </c>
      <c r="MF87" s="7">
        <f t="shared" si="155"/>
        <v>0</v>
      </c>
      <c r="MG87" s="7">
        <f t="shared" si="155"/>
        <v>0</v>
      </c>
      <c r="MH87" s="7">
        <f t="shared" si="155"/>
        <v>0</v>
      </c>
      <c r="MI87" s="7">
        <f t="shared" si="155"/>
        <v>0</v>
      </c>
      <c r="MJ87" s="7">
        <f t="shared" si="155"/>
        <v>0</v>
      </c>
      <c r="MK87" s="7">
        <f t="shared" si="155"/>
        <v>0</v>
      </c>
      <c r="ML87" s="7">
        <f t="shared" si="155"/>
        <v>0</v>
      </c>
      <c r="MM87" s="7">
        <f t="shared" si="155"/>
        <v>0</v>
      </c>
      <c r="MN87" s="7">
        <f t="shared" si="155"/>
        <v>0</v>
      </c>
      <c r="MO87" s="7">
        <f t="shared" si="155"/>
        <v>0</v>
      </c>
      <c r="MP87" s="7">
        <f t="shared" si="155"/>
        <v>0</v>
      </c>
      <c r="MQ87" s="7">
        <f t="shared" si="155"/>
        <v>0</v>
      </c>
      <c r="MR87" s="7">
        <f t="shared" si="155"/>
        <v>0</v>
      </c>
      <c r="MS87" s="7">
        <f t="shared" si="155"/>
        <v>0</v>
      </c>
      <c r="MT87" s="7">
        <f t="shared" si="155"/>
        <v>0</v>
      </c>
      <c r="MU87" s="7">
        <f t="shared" si="155"/>
        <v>0</v>
      </c>
      <c r="MV87" s="7">
        <f t="shared" si="155"/>
        <v>0</v>
      </c>
      <c r="MW87" s="7">
        <f t="shared" si="155"/>
        <v>0</v>
      </c>
      <c r="MX87" s="7">
        <f t="shared" si="155"/>
        <v>0</v>
      </c>
      <c r="MY87" s="7">
        <f t="shared" si="155"/>
        <v>0</v>
      </c>
      <c r="MZ87" s="7">
        <f t="shared" si="155"/>
        <v>0</v>
      </c>
      <c r="NA87" s="7">
        <f t="shared" si="155"/>
        <v>0</v>
      </c>
      <c r="NB87" s="7">
        <f t="shared" si="155"/>
        <v>0</v>
      </c>
      <c r="NC87" s="7">
        <f t="shared" si="155"/>
        <v>0</v>
      </c>
      <c r="ND87" s="7">
        <f t="shared" si="155"/>
        <v>0</v>
      </c>
      <c r="NE87" s="7">
        <f t="shared" si="155"/>
        <v>0</v>
      </c>
      <c r="NF87" s="7">
        <f t="shared" si="155"/>
        <v>0</v>
      </c>
      <c r="NG87" s="7">
        <f t="shared" si="155"/>
        <v>0</v>
      </c>
      <c r="NH87" s="7">
        <f t="shared" si="155"/>
        <v>0</v>
      </c>
      <c r="NI87" s="7">
        <f t="shared" si="155"/>
        <v>0</v>
      </c>
      <c r="NJ87" s="7">
        <f t="shared" si="155"/>
        <v>0</v>
      </c>
      <c r="NK87" s="7">
        <f t="shared" si="155"/>
        <v>0</v>
      </c>
      <c r="NL87" s="7">
        <f t="shared" si="155"/>
        <v>0</v>
      </c>
      <c r="NM87" s="7">
        <f t="shared" si="155"/>
        <v>0</v>
      </c>
      <c r="NN87" s="7">
        <f t="shared" si="155"/>
        <v>0</v>
      </c>
      <c r="NO87" s="7">
        <f t="shared" si="155"/>
        <v>0</v>
      </c>
      <c r="NP87" s="7">
        <f t="shared" si="155"/>
        <v>0</v>
      </c>
      <c r="NQ87" s="7">
        <f t="shared" si="155"/>
        <v>0</v>
      </c>
      <c r="NR87" s="7">
        <f t="shared" si="155"/>
        <v>0</v>
      </c>
      <c r="NS87" s="7">
        <f t="shared" si="155"/>
        <v>0</v>
      </c>
      <c r="NT87" s="7">
        <f t="shared" si="155"/>
        <v>0</v>
      </c>
      <c r="NU87" s="7">
        <f t="shared" si="155"/>
        <v>0</v>
      </c>
      <c r="NV87" s="7">
        <f t="shared" ref="NV87:QG87" si="156">SUM(NV76:NV86)+NV75</f>
        <v>0</v>
      </c>
      <c r="NW87" s="7">
        <f t="shared" si="156"/>
        <v>0</v>
      </c>
      <c r="NX87" s="7">
        <f t="shared" si="156"/>
        <v>0</v>
      </c>
      <c r="NY87" s="7">
        <f t="shared" si="156"/>
        <v>0</v>
      </c>
      <c r="NZ87" s="7">
        <f t="shared" si="156"/>
        <v>0</v>
      </c>
      <c r="OA87" s="7">
        <f t="shared" si="156"/>
        <v>0</v>
      </c>
      <c r="OB87" s="7">
        <f t="shared" si="156"/>
        <v>0</v>
      </c>
      <c r="OC87" s="7">
        <f t="shared" si="156"/>
        <v>0</v>
      </c>
      <c r="OD87" s="7">
        <f t="shared" si="156"/>
        <v>0</v>
      </c>
      <c r="OE87" s="7">
        <f t="shared" si="156"/>
        <v>0</v>
      </c>
      <c r="OF87" s="7">
        <f t="shared" si="156"/>
        <v>0</v>
      </c>
      <c r="OG87" s="7">
        <f t="shared" si="156"/>
        <v>0</v>
      </c>
      <c r="OH87" s="7">
        <f t="shared" si="156"/>
        <v>0</v>
      </c>
      <c r="OI87" s="7">
        <f t="shared" si="156"/>
        <v>0</v>
      </c>
      <c r="OJ87" s="7">
        <f t="shared" si="156"/>
        <v>0</v>
      </c>
      <c r="OK87" s="7">
        <f t="shared" si="156"/>
        <v>0</v>
      </c>
      <c r="OL87" s="7">
        <f t="shared" si="156"/>
        <v>0</v>
      </c>
      <c r="OM87" s="7">
        <f t="shared" si="156"/>
        <v>0</v>
      </c>
      <c r="ON87" s="7">
        <f t="shared" si="156"/>
        <v>0</v>
      </c>
      <c r="OO87" s="7">
        <f t="shared" si="156"/>
        <v>0</v>
      </c>
      <c r="OP87" s="7">
        <f t="shared" si="156"/>
        <v>0</v>
      </c>
      <c r="OQ87" s="7">
        <f t="shared" si="156"/>
        <v>0</v>
      </c>
      <c r="OR87" s="7">
        <f t="shared" si="156"/>
        <v>0</v>
      </c>
      <c r="OS87" s="7">
        <f t="shared" si="156"/>
        <v>0</v>
      </c>
      <c r="OT87" s="7">
        <f t="shared" si="156"/>
        <v>0</v>
      </c>
      <c r="OU87" s="7">
        <f t="shared" si="156"/>
        <v>0</v>
      </c>
      <c r="OV87" s="7">
        <f t="shared" si="156"/>
        <v>0</v>
      </c>
      <c r="OW87" s="7">
        <f t="shared" si="156"/>
        <v>0</v>
      </c>
      <c r="OX87" s="7">
        <f t="shared" si="156"/>
        <v>0</v>
      </c>
      <c r="OY87" s="7">
        <f t="shared" si="156"/>
        <v>0</v>
      </c>
      <c r="OZ87" s="7">
        <f t="shared" si="156"/>
        <v>0</v>
      </c>
      <c r="PA87" s="7">
        <f t="shared" si="156"/>
        <v>0</v>
      </c>
      <c r="PB87" s="7">
        <f t="shared" si="156"/>
        <v>0</v>
      </c>
      <c r="PC87" s="7">
        <f t="shared" si="156"/>
        <v>0</v>
      </c>
      <c r="PD87" s="7">
        <f t="shared" si="156"/>
        <v>0</v>
      </c>
      <c r="PE87" s="7">
        <f t="shared" si="156"/>
        <v>0</v>
      </c>
      <c r="PF87" s="7">
        <f t="shared" si="156"/>
        <v>0</v>
      </c>
      <c r="PG87" s="7">
        <f t="shared" si="156"/>
        <v>0</v>
      </c>
      <c r="PH87" s="7">
        <f t="shared" si="156"/>
        <v>0</v>
      </c>
      <c r="PI87" s="7">
        <f t="shared" si="156"/>
        <v>0</v>
      </c>
      <c r="PJ87" s="7">
        <f t="shared" si="156"/>
        <v>0</v>
      </c>
      <c r="PK87" s="7">
        <f t="shared" si="156"/>
        <v>0</v>
      </c>
      <c r="PL87" s="7">
        <f t="shared" si="156"/>
        <v>0</v>
      </c>
      <c r="PM87" s="7">
        <f t="shared" si="156"/>
        <v>0</v>
      </c>
      <c r="PN87" s="7">
        <f t="shared" si="156"/>
        <v>0</v>
      </c>
      <c r="PO87" s="7">
        <f t="shared" si="156"/>
        <v>0</v>
      </c>
      <c r="PP87" s="7">
        <f t="shared" si="156"/>
        <v>0</v>
      </c>
      <c r="PQ87" s="7">
        <f t="shared" si="156"/>
        <v>0</v>
      </c>
      <c r="PR87" s="7">
        <f t="shared" si="156"/>
        <v>0</v>
      </c>
      <c r="PS87" s="7">
        <f t="shared" si="156"/>
        <v>0</v>
      </c>
      <c r="PT87" s="7">
        <f t="shared" si="156"/>
        <v>0</v>
      </c>
      <c r="PU87" s="7">
        <f t="shared" si="156"/>
        <v>0</v>
      </c>
      <c r="PV87" s="7">
        <f t="shared" si="156"/>
        <v>0</v>
      </c>
      <c r="PW87" s="7">
        <f t="shared" si="156"/>
        <v>0</v>
      </c>
      <c r="PX87" s="7">
        <f t="shared" si="156"/>
        <v>0</v>
      </c>
      <c r="PY87" s="7">
        <f t="shared" si="156"/>
        <v>0</v>
      </c>
      <c r="PZ87" s="7">
        <f t="shared" si="156"/>
        <v>0</v>
      </c>
      <c r="QA87" s="7">
        <f t="shared" si="156"/>
        <v>0</v>
      </c>
      <c r="QB87" s="7">
        <f t="shared" si="156"/>
        <v>0</v>
      </c>
      <c r="QC87" s="7">
        <f t="shared" si="156"/>
        <v>0</v>
      </c>
      <c r="QD87" s="7">
        <f t="shared" si="156"/>
        <v>0</v>
      </c>
      <c r="QE87" s="7">
        <f t="shared" si="156"/>
        <v>0</v>
      </c>
      <c r="QF87" s="7">
        <f t="shared" si="156"/>
        <v>0</v>
      </c>
      <c r="QG87" s="7">
        <f t="shared" si="156"/>
        <v>0</v>
      </c>
      <c r="QH87" s="7">
        <f t="shared" ref="QH87:SS87" si="157">SUM(QH76:QH86)+QH75</f>
        <v>0</v>
      </c>
      <c r="QI87" s="7">
        <f t="shared" si="157"/>
        <v>0</v>
      </c>
      <c r="QJ87" s="7">
        <f t="shared" si="157"/>
        <v>0</v>
      </c>
      <c r="QK87" s="7">
        <f t="shared" si="157"/>
        <v>0</v>
      </c>
      <c r="QL87" s="7">
        <f t="shared" si="157"/>
        <v>0</v>
      </c>
      <c r="QM87" s="7">
        <f t="shared" si="157"/>
        <v>0</v>
      </c>
      <c r="QN87" s="7">
        <f t="shared" si="157"/>
        <v>0</v>
      </c>
      <c r="QO87" s="7">
        <f t="shared" si="157"/>
        <v>0</v>
      </c>
      <c r="QP87" s="7">
        <f t="shared" si="157"/>
        <v>0</v>
      </c>
      <c r="QQ87" s="7">
        <f t="shared" si="157"/>
        <v>0</v>
      </c>
      <c r="QR87" s="7">
        <f t="shared" si="157"/>
        <v>0</v>
      </c>
      <c r="QS87" s="7">
        <f t="shared" si="157"/>
        <v>0</v>
      </c>
      <c r="QT87" s="7">
        <f t="shared" si="157"/>
        <v>0</v>
      </c>
      <c r="QU87" s="7">
        <f t="shared" si="157"/>
        <v>0</v>
      </c>
      <c r="QV87" s="7">
        <f t="shared" si="157"/>
        <v>0</v>
      </c>
      <c r="QW87" s="7">
        <f t="shared" si="157"/>
        <v>0</v>
      </c>
      <c r="QX87" s="7">
        <f t="shared" si="157"/>
        <v>0</v>
      </c>
      <c r="QY87" s="7">
        <f t="shared" si="157"/>
        <v>0</v>
      </c>
      <c r="QZ87" s="7">
        <f t="shared" si="157"/>
        <v>0</v>
      </c>
      <c r="RA87" s="7">
        <f t="shared" si="157"/>
        <v>0</v>
      </c>
      <c r="RB87" s="7">
        <f t="shared" si="157"/>
        <v>0</v>
      </c>
      <c r="RC87" s="7">
        <f t="shared" si="157"/>
        <v>0</v>
      </c>
      <c r="RD87" s="7">
        <f t="shared" si="157"/>
        <v>0</v>
      </c>
      <c r="RE87" s="7">
        <f t="shared" si="157"/>
        <v>0</v>
      </c>
      <c r="RF87" s="7">
        <f t="shared" si="157"/>
        <v>0</v>
      </c>
      <c r="RG87" s="7">
        <f t="shared" si="157"/>
        <v>0</v>
      </c>
      <c r="RH87" s="7">
        <f t="shared" si="157"/>
        <v>0</v>
      </c>
      <c r="RI87" s="7">
        <f t="shared" si="157"/>
        <v>0</v>
      </c>
      <c r="RJ87" s="7">
        <f t="shared" si="157"/>
        <v>0</v>
      </c>
      <c r="RK87" s="7">
        <f t="shared" si="157"/>
        <v>0</v>
      </c>
      <c r="RL87" s="7">
        <f t="shared" si="157"/>
        <v>0</v>
      </c>
      <c r="RM87" s="7">
        <f t="shared" si="157"/>
        <v>0</v>
      </c>
      <c r="RN87" s="7">
        <f t="shared" si="157"/>
        <v>0</v>
      </c>
      <c r="RO87" s="7">
        <f t="shared" si="157"/>
        <v>0</v>
      </c>
      <c r="RP87" s="7">
        <f t="shared" si="157"/>
        <v>0</v>
      </c>
      <c r="RQ87" s="7">
        <f t="shared" si="157"/>
        <v>0</v>
      </c>
      <c r="RR87" s="7">
        <f t="shared" si="157"/>
        <v>0</v>
      </c>
      <c r="RS87" s="7">
        <f t="shared" si="157"/>
        <v>0</v>
      </c>
      <c r="RT87" s="7">
        <f t="shared" si="157"/>
        <v>0</v>
      </c>
      <c r="RU87" s="7">
        <f t="shared" si="157"/>
        <v>0</v>
      </c>
      <c r="RV87" s="7">
        <f t="shared" si="157"/>
        <v>0</v>
      </c>
      <c r="RW87" s="7">
        <f t="shared" si="157"/>
        <v>0</v>
      </c>
      <c r="RX87" s="7">
        <f t="shared" si="157"/>
        <v>0</v>
      </c>
      <c r="RY87" s="7">
        <f t="shared" si="157"/>
        <v>0</v>
      </c>
      <c r="RZ87" s="7">
        <f t="shared" si="157"/>
        <v>0</v>
      </c>
      <c r="SA87" s="7">
        <f t="shared" si="157"/>
        <v>0</v>
      </c>
      <c r="SB87" s="7">
        <f t="shared" si="157"/>
        <v>0</v>
      </c>
      <c r="SC87" s="7">
        <f t="shared" si="157"/>
        <v>0</v>
      </c>
      <c r="SD87" s="7">
        <f t="shared" si="157"/>
        <v>0</v>
      </c>
      <c r="SE87" s="7">
        <f t="shared" si="157"/>
        <v>0</v>
      </c>
      <c r="SF87" s="7">
        <f t="shared" si="157"/>
        <v>0</v>
      </c>
      <c r="SG87" s="7">
        <f t="shared" si="157"/>
        <v>0</v>
      </c>
      <c r="SH87" s="7">
        <f t="shared" si="157"/>
        <v>0</v>
      </c>
      <c r="SI87" s="7">
        <f t="shared" si="157"/>
        <v>0</v>
      </c>
      <c r="SJ87" s="7">
        <f t="shared" si="157"/>
        <v>0</v>
      </c>
      <c r="SK87" s="7">
        <f t="shared" si="157"/>
        <v>0</v>
      </c>
      <c r="SL87" s="7">
        <f t="shared" si="157"/>
        <v>0</v>
      </c>
      <c r="SM87" s="7">
        <f t="shared" si="157"/>
        <v>0</v>
      </c>
      <c r="SN87" s="7">
        <f t="shared" si="157"/>
        <v>0</v>
      </c>
      <c r="SO87" s="7">
        <f t="shared" si="157"/>
        <v>0</v>
      </c>
      <c r="SP87" s="7">
        <f t="shared" si="157"/>
        <v>0</v>
      </c>
      <c r="SQ87" s="7">
        <f t="shared" si="157"/>
        <v>0</v>
      </c>
      <c r="SR87" s="7">
        <f t="shared" si="157"/>
        <v>0</v>
      </c>
      <c r="SS87" s="7">
        <f t="shared" si="157"/>
        <v>0</v>
      </c>
      <c r="ST87" s="7">
        <f t="shared" ref="ST87:VE87" si="158">SUM(ST76:ST86)+ST75</f>
        <v>0</v>
      </c>
      <c r="SU87" s="7">
        <f t="shared" si="158"/>
        <v>0</v>
      </c>
      <c r="SV87" s="7">
        <f t="shared" si="158"/>
        <v>0</v>
      </c>
      <c r="SW87" s="7">
        <f t="shared" si="158"/>
        <v>0</v>
      </c>
      <c r="SX87" s="7">
        <f t="shared" si="158"/>
        <v>0</v>
      </c>
      <c r="SY87" s="7">
        <f t="shared" si="158"/>
        <v>0</v>
      </c>
      <c r="SZ87" s="7">
        <f t="shared" si="158"/>
        <v>0</v>
      </c>
      <c r="TA87" s="7">
        <f t="shared" si="158"/>
        <v>0</v>
      </c>
      <c r="TB87" s="7">
        <f t="shared" si="158"/>
        <v>0</v>
      </c>
      <c r="TC87" s="7">
        <f t="shared" si="158"/>
        <v>0</v>
      </c>
      <c r="TD87" s="7">
        <f t="shared" si="158"/>
        <v>0</v>
      </c>
      <c r="TE87" s="7">
        <f t="shared" si="158"/>
        <v>0</v>
      </c>
      <c r="TF87" s="7">
        <f t="shared" si="158"/>
        <v>0</v>
      </c>
      <c r="TG87" s="7">
        <f t="shared" si="158"/>
        <v>0</v>
      </c>
      <c r="TH87" s="7">
        <f t="shared" si="158"/>
        <v>0</v>
      </c>
      <c r="TI87" s="7">
        <f t="shared" si="158"/>
        <v>0</v>
      </c>
      <c r="TJ87" s="7">
        <f t="shared" si="158"/>
        <v>0</v>
      </c>
      <c r="TK87" s="7">
        <f t="shared" si="158"/>
        <v>0</v>
      </c>
      <c r="TL87" s="7">
        <f t="shared" si="158"/>
        <v>0</v>
      </c>
      <c r="TM87" s="7">
        <f t="shared" si="158"/>
        <v>0</v>
      </c>
      <c r="TN87" s="7">
        <f t="shared" si="158"/>
        <v>0</v>
      </c>
      <c r="TO87" s="7">
        <f t="shared" si="158"/>
        <v>0</v>
      </c>
      <c r="TP87" s="7">
        <f t="shared" si="158"/>
        <v>0</v>
      </c>
      <c r="TQ87" s="7">
        <f t="shared" si="158"/>
        <v>0</v>
      </c>
      <c r="TR87" s="7">
        <f t="shared" si="158"/>
        <v>0</v>
      </c>
      <c r="TS87" s="7">
        <f t="shared" si="158"/>
        <v>0</v>
      </c>
      <c r="TT87" s="7">
        <f t="shared" si="158"/>
        <v>0</v>
      </c>
      <c r="TU87" s="7">
        <f t="shared" si="158"/>
        <v>0</v>
      </c>
      <c r="TV87" s="7">
        <f t="shared" si="158"/>
        <v>0</v>
      </c>
      <c r="TW87" s="7">
        <f t="shared" si="158"/>
        <v>0</v>
      </c>
      <c r="TX87" s="7">
        <f t="shared" si="158"/>
        <v>0</v>
      </c>
      <c r="TY87" s="7">
        <f t="shared" si="158"/>
        <v>0</v>
      </c>
      <c r="TZ87" s="7">
        <f t="shared" si="158"/>
        <v>0</v>
      </c>
      <c r="UA87" s="7">
        <f t="shared" si="158"/>
        <v>0</v>
      </c>
      <c r="UB87" s="7">
        <f t="shared" si="158"/>
        <v>0</v>
      </c>
      <c r="UC87" s="7">
        <f t="shared" si="158"/>
        <v>0</v>
      </c>
      <c r="UD87" s="7">
        <f t="shared" si="158"/>
        <v>0</v>
      </c>
      <c r="UE87" s="7">
        <f t="shared" si="158"/>
        <v>0</v>
      </c>
      <c r="UF87" s="7">
        <f t="shared" si="158"/>
        <v>0</v>
      </c>
      <c r="UG87" s="7">
        <f t="shared" si="158"/>
        <v>0</v>
      </c>
      <c r="UH87" s="7">
        <f t="shared" si="158"/>
        <v>0</v>
      </c>
      <c r="UI87" s="7">
        <f t="shared" si="158"/>
        <v>0</v>
      </c>
      <c r="UJ87" s="7">
        <f t="shared" si="158"/>
        <v>0</v>
      </c>
      <c r="UK87" s="7">
        <f t="shared" si="158"/>
        <v>0</v>
      </c>
      <c r="UL87" s="7">
        <f t="shared" si="158"/>
        <v>0</v>
      </c>
      <c r="UM87" s="7">
        <f t="shared" si="158"/>
        <v>0</v>
      </c>
      <c r="UN87" s="7">
        <f t="shared" si="158"/>
        <v>0</v>
      </c>
      <c r="UO87" s="7">
        <f t="shared" si="158"/>
        <v>0</v>
      </c>
      <c r="UP87" s="7">
        <f t="shared" si="158"/>
        <v>0</v>
      </c>
      <c r="UQ87" s="7">
        <f t="shared" si="158"/>
        <v>0</v>
      </c>
      <c r="UR87" s="7">
        <f t="shared" si="158"/>
        <v>0</v>
      </c>
      <c r="US87" s="7">
        <f t="shared" si="158"/>
        <v>0</v>
      </c>
      <c r="UT87" s="7">
        <f t="shared" si="158"/>
        <v>0</v>
      </c>
      <c r="UU87" s="7">
        <f t="shared" si="158"/>
        <v>0</v>
      </c>
      <c r="UV87" s="7">
        <f t="shared" si="158"/>
        <v>0</v>
      </c>
      <c r="UW87" s="7">
        <f t="shared" si="158"/>
        <v>0</v>
      </c>
      <c r="UX87" s="7">
        <f t="shared" si="158"/>
        <v>0</v>
      </c>
      <c r="UY87" s="7">
        <f t="shared" si="158"/>
        <v>0</v>
      </c>
      <c r="UZ87" s="7">
        <f t="shared" si="158"/>
        <v>0</v>
      </c>
      <c r="VA87" s="7">
        <f t="shared" si="158"/>
        <v>0</v>
      </c>
      <c r="VB87" s="7">
        <f t="shared" si="158"/>
        <v>0</v>
      </c>
      <c r="VC87" s="7">
        <f t="shared" si="158"/>
        <v>0</v>
      </c>
      <c r="VD87" s="7">
        <f t="shared" si="158"/>
        <v>0</v>
      </c>
      <c r="VE87" s="7">
        <f t="shared" si="158"/>
        <v>0</v>
      </c>
      <c r="VF87" s="7">
        <f t="shared" ref="VF87:XQ87" si="159">SUM(VF76:VF86)+VF75</f>
        <v>0</v>
      </c>
      <c r="VG87" s="7">
        <f t="shared" si="159"/>
        <v>0</v>
      </c>
      <c r="VH87" s="7">
        <f t="shared" si="159"/>
        <v>0</v>
      </c>
      <c r="VI87" s="7">
        <f t="shared" si="159"/>
        <v>0</v>
      </c>
      <c r="VJ87" s="7">
        <f t="shared" si="159"/>
        <v>0</v>
      </c>
      <c r="VK87" s="7">
        <f t="shared" si="159"/>
        <v>0</v>
      </c>
      <c r="VL87" s="7">
        <f t="shared" si="159"/>
        <v>0</v>
      </c>
      <c r="VM87" s="7">
        <f t="shared" si="159"/>
        <v>0</v>
      </c>
      <c r="VN87" s="7">
        <f t="shared" si="159"/>
        <v>0</v>
      </c>
      <c r="VO87" s="7">
        <f t="shared" si="159"/>
        <v>0</v>
      </c>
      <c r="VP87" s="7">
        <f t="shared" si="159"/>
        <v>0</v>
      </c>
      <c r="VQ87" s="7">
        <f t="shared" si="159"/>
        <v>0</v>
      </c>
      <c r="VR87" s="7">
        <f t="shared" si="159"/>
        <v>0</v>
      </c>
      <c r="VS87" s="7">
        <f t="shared" si="159"/>
        <v>0</v>
      </c>
      <c r="VT87" s="7">
        <f t="shared" si="159"/>
        <v>0</v>
      </c>
      <c r="VU87" s="7">
        <f t="shared" si="159"/>
        <v>0</v>
      </c>
      <c r="VV87" s="7">
        <f t="shared" si="159"/>
        <v>0</v>
      </c>
      <c r="VW87" s="7">
        <f t="shared" si="159"/>
        <v>0</v>
      </c>
      <c r="VX87" s="7">
        <f t="shared" si="159"/>
        <v>0</v>
      </c>
      <c r="VY87" s="7">
        <f t="shared" si="159"/>
        <v>0</v>
      </c>
      <c r="VZ87" s="7">
        <f t="shared" si="159"/>
        <v>0</v>
      </c>
      <c r="WA87" s="7">
        <f t="shared" si="159"/>
        <v>0</v>
      </c>
      <c r="WB87" s="7">
        <f t="shared" si="159"/>
        <v>0</v>
      </c>
      <c r="WC87" s="7">
        <f t="shared" si="159"/>
        <v>0</v>
      </c>
      <c r="WD87" s="7">
        <f t="shared" si="159"/>
        <v>0</v>
      </c>
      <c r="WE87" s="7">
        <f t="shared" si="159"/>
        <v>0</v>
      </c>
      <c r="WF87" s="7">
        <f t="shared" si="159"/>
        <v>0</v>
      </c>
      <c r="WG87" s="7">
        <f t="shared" si="159"/>
        <v>0</v>
      </c>
      <c r="WH87" s="7">
        <f t="shared" si="159"/>
        <v>0</v>
      </c>
      <c r="WI87" s="7">
        <f t="shared" si="159"/>
        <v>0</v>
      </c>
      <c r="WJ87" s="7">
        <f t="shared" si="159"/>
        <v>0</v>
      </c>
      <c r="WK87" s="7">
        <f t="shared" si="159"/>
        <v>0</v>
      </c>
      <c r="WL87" s="7">
        <f t="shared" si="159"/>
        <v>0</v>
      </c>
      <c r="WM87" s="7">
        <f t="shared" si="159"/>
        <v>0</v>
      </c>
      <c r="WN87" s="7">
        <f t="shared" si="159"/>
        <v>0</v>
      </c>
      <c r="WO87" s="7">
        <f t="shared" si="159"/>
        <v>0</v>
      </c>
      <c r="WP87" s="7">
        <f t="shared" si="159"/>
        <v>0</v>
      </c>
      <c r="WQ87" s="7">
        <f t="shared" si="159"/>
        <v>0</v>
      </c>
      <c r="WR87" s="7">
        <f t="shared" si="159"/>
        <v>0</v>
      </c>
      <c r="WS87" s="7">
        <f t="shared" si="159"/>
        <v>0</v>
      </c>
      <c r="WT87" s="7">
        <f t="shared" si="159"/>
        <v>0</v>
      </c>
      <c r="WU87" s="7">
        <f t="shared" si="159"/>
        <v>0</v>
      </c>
      <c r="WV87" s="7">
        <f t="shared" si="159"/>
        <v>0</v>
      </c>
      <c r="WW87" s="7">
        <f t="shared" si="159"/>
        <v>0</v>
      </c>
      <c r="WX87" s="7">
        <f t="shared" si="159"/>
        <v>0</v>
      </c>
      <c r="WY87" s="7">
        <f t="shared" si="159"/>
        <v>0</v>
      </c>
      <c r="WZ87" s="7">
        <f t="shared" si="159"/>
        <v>0</v>
      </c>
      <c r="XA87" s="7">
        <f t="shared" si="159"/>
        <v>0</v>
      </c>
      <c r="XB87" s="7">
        <f t="shared" si="159"/>
        <v>0</v>
      </c>
      <c r="XC87" s="7">
        <f t="shared" si="159"/>
        <v>0</v>
      </c>
      <c r="XD87" s="7">
        <f t="shared" si="159"/>
        <v>0</v>
      </c>
      <c r="XE87" s="7">
        <f t="shared" si="159"/>
        <v>0</v>
      </c>
      <c r="XF87" s="7">
        <f t="shared" si="159"/>
        <v>0</v>
      </c>
      <c r="XG87" s="7">
        <f t="shared" si="159"/>
        <v>0</v>
      </c>
      <c r="XH87" s="7">
        <f t="shared" si="159"/>
        <v>0</v>
      </c>
      <c r="XI87" s="7">
        <f t="shared" si="159"/>
        <v>0</v>
      </c>
      <c r="XJ87" s="7">
        <f t="shared" si="159"/>
        <v>0</v>
      </c>
      <c r="XK87" s="7">
        <f t="shared" si="159"/>
        <v>0</v>
      </c>
      <c r="XL87" s="7">
        <f t="shared" si="159"/>
        <v>0</v>
      </c>
      <c r="XM87" s="7">
        <f t="shared" si="159"/>
        <v>0</v>
      </c>
      <c r="XN87" s="7">
        <f t="shared" si="159"/>
        <v>0</v>
      </c>
      <c r="XO87" s="7">
        <f t="shared" si="159"/>
        <v>0</v>
      </c>
      <c r="XP87" s="7">
        <f t="shared" si="159"/>
        <v>0</v>
      </c>
      <c r="XQ87" s="7">
        <f t="shared" si="159"/>
        <v>0</v>
      </c>
      <c r="XR87" s="7">
        <f t="shared" ref="XR87:AAC87" si="160">SUM(XR76:XR86)+XR75</f>
        <v>0</v>
      </c>
      <c r="XS87" s="7">
        <f t="shared" si="160"/>
        <v>0</v>
      </c>
      <c r="XT87" s="7">
        <f t="shared" si="160"/>
        <v>0</v>
      </c>
      <c r="XU87" s="7">
        <f t="shared" si="160"/>
        <v>0</v>
      </c>
      <c r="XV87" s="7">
        <f t="shared" si="160"/>
        <v>0</v>
      </c>
      <c r="XW87" s="7">
        <f t="shared" si="160"/>
        <v>0</v>
      </c>
      <c r="XX87" s="7">
        <f t="shared" si="160"/>
        <v>0</v>
      </c>
      <c r="XY87" s="7">
        <f t="shared" si="160"/>
        <v>0</v>
      </c>
      <c r="XZ87" s="7">
        <f t="shared" si="160"/>
        <v>0</v>
      </c>
      <c r="YA87" s="7">
        <f t="shared" si="160"/>
        <v>0</v>
      </c>
      <c r="YB87" s="7">
        <f t="shared" si="160"/>
        <v>0</v>
      </c>
      <c r="YC87" s="7">
        <f t="shared" si="160"/>
        <v>0</v>
      </c>
      <c r="YD87" s="7">
        <f t="shared" si="160"/>
        <v>0</v>
      </c>
      <c r="YE87" s="7">
        <f t="shared" si="160"/>
        <v>0</v>
      </c>
      <c r="YF87" s="7">
        <f t="shared" si="160"/>
        <v>0</v>
      </c>
      <c r="YG87" s="7">
        <f t="shared" si="160"/>
        <v>0</v>
      </c>
      <c r="YH87" s="7">
        <f t="shared" si="160"/>
        <v>0</v>
      </c>
      <c r="YI87" s="7">
        <f t="shared" si="160"/>
        <v>0</v>
      </c>
      <c r="YJ87" s="7">
        <f t="shared" si="160"/>
        <v>0</v>
      </c>
      <c r="YK87" s="7">
        <f t="shared" si="160"/>
        <v>0</v>
      </c>
      <c r="YL87" s="7">
        <f t="shared" si="160"/>
        <v>0</v>
      </c>
      <c r="YM87" s="7">
        <f t="shared" si="160"/>
        <v>0</v>
      </c>
      <c r="YN87" s="7">
        <f t="shared" si="160"/>
        <v>0</v>
      </c>
      <c r="YO87" s="7">
        <f t="shared" si="160"/>
        <v>0</v>
      </c>
      <c r="YP87" s="7">
        <f t="shared" si="160"/>
        <v>0</v>
      </c>
      <c r="YQ87" s="7">
        <f t="shared" si="160"/>
        <v>0</v>
      </c>
      <c r="YR87" s="7">
        <f t="shared" si="160"/>
        <v>0</v>
      </c>
      <c r="YS87" s="7">
        <f t="shared" si="160"/>
        <v>0</v>
      </c>
      <c r="YT87" s="7">
        <f t="shared" si="160"/>
        <v>0</v>
      </c>
      <c r="YU87" s="7">
        <f t="shared" si="160"/>
        <v>0</v>
      </c>
      <c r="YV87" s="7">
        <f t="shared" si="160"/>
        <v>0</v>
      </c>
      <c r="YW87" s="7">
        <f t="shared" si="160"/>
        <v>0</v>
      </c>
      <c r="YX87" s="7">
        <f t="shared" si="160"/>
        <v>0</v>
      </c>
      <c r="YY87" s="7">
        <f t="shared" si="160"/>
        <v>0</v>
      </c>
      <c r="YZ87" s="7">
        <f t="shared" si="160"/>
        <v>0</v>
      </c>
      <c r="ZA87" s="7">
        <f t="shared" si="160"/>
        <v>0</v>
      </c>
      <c r="ZB87" s="7">
        <f t="shared" si="160"/>
        <v>0</v>
      </c>
      <c r="ZC87" s="7">
        <f t="shared" si="160"/>
        <v>0</v>
      </c>
      <c r="ZD87" s="7">
        <f t="shared" si="160"/>
        <v>0</v>
      </c>
      <c r="ZE87" s="7">
        <f t="shared" si="160"/>
        <v>0</v>
      </c>
      <c r="ZF87" s="7">
        <f t="shared" si="160"/>
        <v>0</v>
      </c>
      <c r="ZG87" s="7">
        <f t="shared" si="160"/>
        <v>0</v>
      </c>
      <c r="ZH87" s="7">
        <f t="shared" si="160"/>
        <v>0</v>
      </c>
      <c r="ZI87" s="7">
        <f t="shared" si="160"/>
        <v>0</v>
      </c>
      <c r="ZJ87" s="7">
        <f t="shared" si="160"/>
        <v>0</v>
      </c>
      <c r="ZK87" s="7">
        <f t="shared" si="160"/>
        <v>0</v>
      </c>
      <c r="ZL87" s="7">
        <f t="shared" si="160"/>
        <v>0</v>
      </c>
      <c r="ZM87" s="7">
        <f t="shared" si="160"/>
        <v>0</v>
      </c>
      <c r="ZN87" s="7">
        <f t="shared" si="160"/>
        <v>0</v>
      </c>
      <c r="ZO87" s="7">
        <f t="shared" si="160"/>
        <v>0</v>
      </c>
      <c r="ZP87" s="7">
        <f t="shared" si="160"/>
        <v>0</v>
      </c>
      <c r="ZQ87" s="7">
        <f t="shared" si="160"/>
        <v>0</v>
      </c>
      <c r="ZR87" s="7">
        <f t="shared" si="160"/>
        <v>0</v>
      </c>
      <c r="ZS87" s="7">
        <f t="shared" si="160"/>
        <v>0</v>
      </c>
      <c r="ZT87" s="7">
        <f t="shared" si="160"/>
        <v>0</v>
      </c>
      <c r="ZU87" s="7">
        <f t="shared" si="160"/>
        <v>0</v>
      </c>
      <c r="ZV87" s="7">
        <f t="shared" si="160"/>
        <v>0</v>
      </c>
      <c r="ZW87" s="7">
        <f t="shared" si="160"/>
        <v>0</v>
      </c>
      <c r="ZX87" s="7">
        <f t="shared" si="160"/>
        <v>0</v>
      </c>
      <c r="ZY87" s="7">
        <f t="shared" si="160"/>
        <v>0</v>
      </c>
      <c r="ZZ87" s="7">
        <f t="shared" si="160"/>
        <v>0</v>
      </c>
      <c r="AAA87" s="7">
        <f t="shared" si="160"/>
        <v>0</v>
      </c>
      <c r="AAB87" s="7">
        <f t="shared" si="160"/>
        <v>0</v>
      </c>
      <c r="AAC87" s="7">
        <f t="shared" si="160"/>
        <v>0</v>
      </c>
      <c r="AAD87" s="7">
        <f t="shared" ref="AAD87:ACO87" si="161">SUM(AAD76:AAD86)+AAD75</f>
        <v>0</v>
      </c>
      <c r="AAE87" s="7">
        <f t="shared" si="161"/>
        <v>0</v>
      </c>
      <c r="AAF87" s="7">
        <f t="shared" si="161"/>
        <v>0</v>
      </c>
      <c r="AAG87" s="7">
        <f t="shared" si="161"/>
        <v>0</v>
      </c>
      <c r="AAH87" s="7">
        <f t="shared" si="161"/>
        <v>0</v>
      </c>
      <c r="AAI87" s="7">
        <f t="shared" si="161"/>
        <v>0</v>
      </c>
      <c r="AAJ87" s="7">
        <f t="shared" si="161"/>
        <v>0</v>
      </c>
      <c r="AAK87" s="7">
        <f t="shared" si="161"/>
        <v>0</v>
      </c>
      <c r="AAL87" s="7">
        <f t="shared" si="161"/>
        <v>0</v>
      </c>
      <c r="AAM87" s="7">
        <f t="shared" si="161"/>
        <v>0</v>
      </c>
      <c r="AAN87" s="7">
        <f t="shared" si="161"/>
        <v>0</v>
      </c>
      <c r="AAO87" s="7">
        <f t="shared" si="161"/>
        <v>0</v>
      </c>
      <c r="AAP87" s="7">
        <f t="shared" si="161"/>
        <v>0</v>
      </c>
      <c r="AAQ87" s="7">
        <f t="shared" si="161"/>
        <v>0</v>
      </c>
      <c r="AAR87" s="7">
        <f t="shared" si="161"/>
        <v>0</v>
      </c>
      <c r="AAS87" s="7">
        <f t="shared" si="161"/>
        <v>0</v>
      </c>
      <c r="AAT87" s="7">
        <f t="shared" si="161"/>
        <v>0</v>
      </c>
      <c r="AAU87" s="7">
        <f t="shared" si="161"/>
        <v>0</v>
      </c>
      <c r="AAV87" s="7">
        <f t="shared" si="161"/>
        <v>0</v>
      </c>
      <c r="AAW87" s="7">
        <f t="shared" si="161"/>
        <v>0</v>
      </c>
      <c r="AAX87" s="7">
        <f t="shared" si="161"/>
        <v>0</v>
      </c>
      <c r="AAY87" s="7">
        <f t="shared" si="161"/>
        <v>0</v>
      </c>
      <c r="AAZ87" s="7">
        <f t="shared" si="161"/>
        <v>0</v>
      </c>
      <c r="ABA87" s="7">
        <f t="shared" si="161"/>
        <v>0</v>
      </c>
      <c r="ABB87" s="7">
        <f t="shared" si="161"/>
        <v>0</v>
      </c>
      <c r="ABC87" s="7">
        <f t="shared" si="161"/>
        <v>0</v>
      </c>
      <c r="ABD87" s="7">
        <f t="shared" si="161"/>
        <v>0</v>
      </c>
      <c r="ABE87" s="7">
        <f t="shared" si="161"/>
        <v>0</v>
      </c>
      <c r="ABF87" s="7">
        <f t="shared" si="161"/>
        <v>0</v>
      </c>
      <c r="ABG87" s="7">
        <f t="shared" si="161"/>
        <v>0</v>
      </c>
      <c r="ABH87" s="7">
        <f t="shared" si="161"/>
        <v>0</v>
      </c>
      <c r="ABI87" s="7">
        <f t="shared" si="161"/>
        <v>0</v>
      </c>
      <c r="ABJ87" s="7">
        <f t="shared" si="161"/>
        <v>0</v>
      </c>
      <c r="ABK87" s="7">
        <f t="shared" si="161"/>
        <v>0</v>
      </c>
      <c r="ABL87" s="7">
        <f t="shared" si="161"/>
        <v>0</v>
      </c>
      <c r="ABM87" s="7">
        <f t="shared" si="161"/>
        <v>0</v>
      </c>
      <c r="ABN87" s="7">
        <f t="shared" si="161"/>
        <v>0</v>
      </c>
      <c r="ABO87" s="7">
        <f t="shared" si="161"/>
        <v>0</v>
      </c>
      <c r="ABP87" s="7">
        <f t="shared" si="161"/>
        <v>0</v>
      </c>
      <c r="ABQ87" s="7">
        <f t="shared" si="161"/>
        <v>0</v>
      </c>
      <c r="ABR87" s="7">
        <f t="shared" si="161"/>
        <v>0</v>
      </c>
      <c r="ABS87" s="7">
        <f t="shared" si="161"/>
        <v>0</v>
      </c>
      <c r="ABT87" s="7">
        <f t="shared" si="161"/>
        <v>0</v>
      </c>
      <c r="ABU87" s="7">
        <f t="shared" si="161"/>
        <v>0</v>
      </c>
      <c r="ABV87" s="7">
        <f t="shared" si="161"/>
        <v>0</v>
      </c>
      <c r="ABW87" s="7">
        <f t="shared" si="161"/>
        <v>0</v>
      </c>
      <c r="ABX87" s="7">
        <f t="shared" si="161"/>
        <v>0</v>
      </c>
      <c r="ABY87" s="7">
        <f t="shared" si="161"/>
        <v>0</v>
      </c>
      <c r="ABZ87" s="7">
        <f t="shared" si="161"/>
        <v>0</v>
      </c>
      <c r="ACA87" s="7">
        <f t="shared" si="161"/>
        <v>0</v>
      </c>
      <c r="ACB87" s="7">
        <f t="shared" si="161"/>
        <v>0</v>
      </c>
      <c r="ACC87" s="7">
        <f t="shared" si="161"/>
        <v>0</v>
      </c>
      <c r="ACD87" s="7">
        <f t="shared" si="161"/>
        <v>0</v>
      </c>
      <c r="ACE87" s="7">
        <f t="shared" si="161"/>
        <v>0</v>
      </c>
      <c r="ACF87" s="7">
        <f t="shared" si="161"/>
        <v>0</v>
      </c>
      <c r="ACG87" s="7">
        <f t="shared" si="161"/>
        <v>0</v>
      </c>
      <c r="ACH87" s="7">
        <f t="shared" si="161"/>
        <v>0</v>
      </c>
      <c r="ACI87" s="7">
        <f t="shared" si="161"/>
        <v>0</v>
      </c>
      <c r="ACJ87" s="7">
        <f t="shared" si="161"/>
        <v>0</v>
      </c>
      <c r="ACK87" s="7">
        <f t="shared" si="161"/>
        <v>0</v>
      </c>
      <c r="ACL87" s="7">
        <f t="shared" si="161"/>
        <v>0</v>
      </c>
      <c r="ACM87" s="7">
        <f t="shared" si="161"/>
        <v>0</v>
      </c>
      <c r="ACN87" s="7">
        <f t="shared" si="161"/>
        <v>0</v>
      </c>
      <c r="ACO87" s="7">
        <f t="shared" si="161"/>
        <v>0</v>
      </c>
      <c r="ACP87" s="7">
        <f t="shared" ref="ACP87:AFA87" si="162">SUM(ACP76:ACP86)+ACP75</f>
        <v>0</v>
      </c>
      <c r="ACQ87" s="7">
        <f t="shared" si="162"/>
        <v>0</v>
      </c>
      <c r="ACR87" s="7">
        <f t="shared" si="162"/>
        <v>0</v>
      </c>
      <c r="ACS87" s="7">
        <f t="shared" si="162"/>
        <v>0</v>
      </c>
      <c r="ACT87" s="7">
        <f t="shared" si="162"/>
        <v>0</v>
      </c>
      <c r="ACU87" s="7">
        <f t="shared" si="162"/>
        <v>0</v>
      </c>
      <c r="ACV87" s="7">
        <f t="shared" si="162"/>
        <v>0</v>
      </c>
      <c r="ACW87" s="7">
        <f t="shared" si="162"/>
        <v>0</v>
      </c>
      <c r="ACX87" s="7">
        <f t="shared" si="162"/>
        <v>0</v>
      </c>
      <c r="ACY87" s="7">
        <f t="shared" si="162"/>
        <v>0</v>
      </c>
      <c r="ACZ87" s="7">
        <f t="shared" si="162"/>
        <v>0</v>
      </c>
      <c r="ADA87" s="7">
        <f t="shared" si="162"/>
        <v>0</v>
      </c>
      <c r="ADB87" s="7">
        <f t="shared" si="162"/>
        <v>0</v>
      </c>
      <c r="ADC87" s="7">
        <f t="shared" si="162"/>
        <v>0</v>
      </c>
      <c r="ADD87" s="7">
        <f t="shared" si="162"/>
        <v>0</v>
      </c>
      <c r="ADE87" s="7">
        <f t="shared" si="162"/>
        <v>0</v>
      </c>
      <c r="ADF87" s="7">
        <f t="shared" si="162"/>
        <v>0</v>
      </c>
      <c r="ADG87" s="7">
        <f t="shared" si="162"/>
        <v>0</v>
      </c>
      <c r="ADH87" s="7">
        <f t="shared" si="162"/>
        <v>0</v>
      </c>
      <c r="ADI87" s="7">
        <f t="shared" si="162"/>
        <v>0</v>
      </c>
      <c r="ADJ87" s="7">
        <f t="shared" si="162"/>
        <v>0</v>
      </c>
      <c r="ADK87" s="7">
        <f t="shared" si="162"/>
        <v>0</v>
      </c>
      <c r="ADL87" s="7">
        <f t="shared" si="162"/>
        <v>0</v>
      </c>
      <c r="ADM87" s="7">
        <f t="shared" si="162"/>
        <v>0</v>
      </c>
      <c r="ADN87" s="7">
        <f t="shared" si="162"/>
        <v>0</v>
      </c>
      <c r="ADO87" s="7">
        <f t="shared" si="162"/>
        <v>0</v>
      </c>
      <c r="ADP87" s="7">
        <f t="shared" si="162"/>
        <v>0</v>
      </c>
      <c r="ADQ87" s="7">
        <f t="shared" si="162"/>
        <v>0</v>
      </c>
      <c r="ADR87" s="7">
        <f t="shared" si="162"/>
        <v>0</v>
      </c>
      <c r="ADS87" s="7">
        <f t="shared" si="162"/>
        <v>0</v>
      </c>
      <c r="ADT87" s="7">
        <f t="shared" si="162"/>
        <v>0</v>
      </c>
      <c r="ADU87" s="7">
        <f t="shared" si="162"/>
        <v>0</v>
      </c>
      <c r="ADV87" s="7">
        <f t="shared" si="162"/>
        <v>0</v>
      </c>
      <c r="ADW87" s="7">
        <f t="shared" si="162"/>
        <v>0</v>
      </c>
      <c r="ADX87" s="7">
        <f t="shared" si="162"/>
        <v>0</v>
      </c>
      <c r="ADY87" s="7">
        <f t="shared" si="162"/>
        <v>0</v>
      </c>
      <c r="ADZ87" s="7">
        <f t="shared" si="162"/>
        <v>0</v>
      </c>
      <c r="AEA87" s="7">
        <f t="shared" si="162"/>
        <v>0</v>
      </c>
      <c r="AEB87" s="7">
        <f t="shared" si="162"/>
        <v>0</v>
      </c>
      <c r="AEC87" s="7">
        <f t="shared" si="162"/>
        <v>0</v>
      </c>
      <c r="AED87" s="7">
        <f t="shared" si="162"/>
        <v>0</v>
      </c>
      <c r="AEE87" s="7">
        <f t="shared" si="162"/>
        <v>0</v>
      </c>
      <c r="AEF87" s="7">
        <f t="shared" si="162"/>
        <v>0</v>
      </c>
      <c r="AEG87" s="7">
        <f t="shared" si="162"/>
        <v>0</v>
      </c>
      <c r="AEH87" s="7">
        <f t="shared" si="162"/>
        <v>0</v>
      </c>
      <c r="AEI87" s="7">
        <f t="shared" si="162"/>
        <v>0</v>
      </c>
      <c r="AEJ87" s="7">
        <f t="shared" si="162"/>
        <v>0</v>
      </c>
      <c r="AEK87" s="7">
        <f t="shared" si="162"/>
        <v>0</v>
      </c>
      <c r="AEL87" s="7">
        <f t="shared" si="162"/>
        <v>0</v>
      </c>
      <c r="AEM87" s="7">
        <f t="shared" si="162"/>
        <v>0</v>
      </c>
      <c r="AEN87" s="7">
        <f t="shared" si="162"/>
        <v>0</v>
      </c>
      <c r="AEO87" s="7">
        <f t="shared" si="162"/>
        <v>0</v>
      </c>
      <c r="AEP87" s="7">
        <f t="shared" si="162"/>
        <v>0</v>
      </c>
      <c r="AEQ87" s="7">
        <f t="shared" si="162"/>
        <v>0</v>
      </c>
      <c r="AER87" s="7">
        <f t="shared" si="162"/>
        <v>0</v>
      </c>
      <c r="AES87" s="7">
        <f t="shared" si="162"/>
        <v>0</v>
      </c>
      <c r="AET87" s="7">
        <f t="shared" si="162"/>
        <v>0</v>
      </c>
      <c r="AEU87" s="7">
        <f t="shared" si="162"/>
        <v>0</v>
      </c>
      <c r="AEV87" s="7">
        <f t="shared" si="162"/>
        <v>0</v>
      </c>
      <c r="AEW87" s="7">
        <f t="shared" si="162"/>
        <v>0</v>
      </c>
      <c r="AEX87" s="7">
        <f t="shared" si="162"/>
        <v>0</v>
      </c>
      <c r="AEY87" s="7">
        <f t="shared" si="162"/>
        <v>0</v>
      </c>
      <c r="AEZ87" s="7">
        <f t="shared" si="162"/>
        <v>0</v>
      </c>
      <c r="AFA87" s="7">
        <f t="shared" si="162"/>
        <v>0</v>
      </c>
      <c r="AFB87" s="7">
        <f t="shared" ref="AFB87:AHM87" si="163">SUM(AFB76:AFB86)+AFB75</f>
        <v>0</v>
      </c>
      <c r="AFC87" s="7">
        <f t="shared" si="163"/>
        <v>0</v>
      </c>
      <c r="AFD87" s="7">
        <f t="shared" si="163"/>
        <v>0</v>
      </c>
      <c r="AFE87" s="7">
        <f t="shared" si="163"/>
        <v>0</v>
      </c>
      <c r="AFF87" s="7">
        <f t="shared" si="163"/>
        <v>0</v>
      </c>
      <c r="AFG87" s="7">
        <f t="shared" si="163"/>
        <v>0</v>
      </c>
      <c r="AFH87" s="7">
        <f t="shared" si="163"/>
        <v>0</v>
      </c>
      <c r="AFI87" s="7">
        <f t="shared" si="163"/>
        <v>0</v>
      </c>
      <c r="AFJ87" s="7">
        <f t="shared" si="163"/>
        <v>0</v>
      </c>
      <c r="AFK87" s="7">
        <f t="shared" si="163"/>
        <v>0</v>
      </c>
      <c r="AFL87" s="7">
        <f t="shared" si="163"/>
        <v>0</v>
      </c>
      <c r="AFM87" s="7">
        <f t="shared" si="163"/>
        <v>0</v>
      </c>
      <c r="AFN87" s="7">
        <f t="shared" si="163"/>
        <v>0</v>
      </c>
      <c r="AFO87" s="7">
        <f t="shared" si="163"/>
        <v>0</v>
      </c>
      <c r="AFP87" s="7">
        <f t="shared" si="163"/>
        <v>0</v>
      </c>
      <c r="AFQ87" s="7">
        <f t="shared" si="163"/>
        <v>0</v>
      </c>
      <c r="AFR87" s="7">
        <f t="shared" si="163"/>
        <v>0</v>
      </c>
      <c r="AFS87" s="7">
        <f t="shared" si="163"/>
        <v>0</v>
      </c>
      <c r="AFT87" s="7">
        <f t="shared" si="163"/>
        <v>0</v>
      </c>
      <c r="AFU87" s="7">
        <f t="shared" si="163"/>
        <v>0</v>
      </c>
      <c r="AFV87" s="7">
        <f t="shared" si="163"/>
        <v>0</v>
      </c>
      <c r="AFW87" s="7">
        <f t="shared" si="163"/>
        <v>0</v>
      </c>
      <c r="AFX87" s="7">
        <f t="shared" si="163"/>
        <v>0</v>
      </c>
      <c r="AFY87" s="7">
        <f t="shared" si="163"/>
        <v>0</v>
      </c>
      <c r="AFZ87" s="7">
        <f t="shared" si="163"/>
        <v>0</v>
      </c>
      <c r="AGA87" s="7">
        <f t="shared" si="163"/>
        <v>0</v>
      </c>
      <c r="AGB87" s="7">
        <f t="shared" si="163"/>
        <v>0</v>
      </c>
      <c r="AGC87" s="7">
        <f t="shared" si="163"/>
        <v>0</v>
      </c>
      <c r="AGD87" s="7">
        <f t="shared" si="163"/>
        <v>0</v>
      </c>
      <c r="AGE87" s="7">
        <f t="shared" si="163"/>
        <v>0</v>
      </c>
      <c r="AGF87" s="7">
        <f t="shared" si="163"/>
        <v>0</v>
      </c>
      <c r="AGG87" s="7">
        <f t="shared" si="163"/>
        <v>0</v>
      </c>
      <c r="AGH87" s="7">
        <f t="shared" si="163"/>
        <v>0</v>
      </c>
      <c r="AGI87" s="7">
        <f t="shared" si="163"/>
        <v>0</v>
      </c>
      <c r="AGJ87" s="7">
        <f t="shared" si="163"/>
        <v>0</v>
      </c>
      <c r="AGK87" s="7">
        <f t="shared" si="163"/>
        <v>0</v>
      </c>
      <c r="AGL87" s="7">
        <f t="shared" si="163"/>
        <v>0</v>
      </c>
      <c r="AGM87" s="7">
        <f t="shared" si="163"/>
        <v>0</v>
      </c>
      <c r="AGN87" s="7">
        <f t="shared" si="163"/>
        <v>0</v>
      </c>
      <c r="AGO87" s="7">
        <f t="shared" si="163"/>
        <v>0</v>
      </c>
      <c r="AGP87" s="7">
        <f t="shared" si="163"/>
        <v>0</v>
      </c>
      <c r="AGQ87" s="7">
        <f t="shared" si="163"/>
        <v>0</v>
      </c>
      <c r="AGR87" s="7">
        <f t="shared" si="163"/>
        <v>0</v>
      </c>
      <c r="AGS87" s="7">
        <f t="shared" si="163"/>
        <v>0</v>
      </c>
      <c r="AGT87" s="7">
        <f t="shared" si="163"/>
        <v>0</v>
      </c>
      <c r="AGU87" s="7">
        <f t="shared" si="163"/>
        <v>0</v>
      </c>
      <c r="AGV87" s="7">
        <f t="shared" si="163"/>
        <v>0</v>
      </c>
      <c r="AGW87" s="7">
        <f t="shared" si="163"/>
        <v>0</v>
      </c>
      <c r="AGX87" s="7">
        <f t="shared" si="163"/>
        <v>0</v>
      </c>
      <c r="AGY87" s="7">
        <f t="shared" si="163"/>
        <v>0</v>
      </c>
      <c r="AGZ87" s="7">
        <f t="shared" si="163"/>
        <v>0</v>
      </c>
      <c r="AHA87" s="7">
        <f t="shared" si="163"/>
        <v>0</v>
      </c>
      <c r="AHB87" s="7">
        <f t="shared" si="163"/>
        <v>0</v>
      </c>
      <c r="AHC87" s="7">
        <f t="shared" si="163"/>
        <v>0</v>
      </c>
      <c r="AHD87" s="7">
        <f t="shared" si="163"/>
        <v>0</v>
      </c>
      <c r="AHE87" s="7">
        <f t="shared" si="163"/>
        <v>0</v>
      </c>
      <c r="AHF87" s="7">
        <f t="shared" si="163"/>
        <v>0</v>
      </c>
      <c r="AHG87" s="7">
        <f t="shared" si="163"/>
        <v>0</v>
      </c>
      <c r="AHH87" s="7">
        <f t="shared" si="163"/>
        <v>0</v>
      </c>
      <c r="AHI87" s="7">
        <f t="shared" si="163"/>
        <v>0</v>
      </c>
      <c r="AHJ87" s="7">
        <f t="shared" si="163"/>
        <v>0</v>
      </c>
      <c r="AHK87" s="7">
        <f t="shared" si="163"/>
        <v>0</v>
      </c>
      <c r="AHL87" s="7">
        <f t="shared" si="163"/>
        <v>0</v>
      </c>
      <c r="AHM87" s="7">
        <f t="shared" si="163"/>
        <v>0</v>
      </c>
      <c r="AHN87" s="7">
        <f t="shared" ref="AHN87:AIY87" si="164">SUM(AHN76:AHN86)+AHN75</f>
        <v>0</v>
      </c>
      <c r="AHO87" s="7">
        <f t="shared" si="164"/>
        <v>0</v>
      </c>
      <c r="AHP87" s="7">
        <f t="shared" si="164"/>
        <v>0</v>
      </c>
      <c r="AHQ87" s="7">
        <f t="shared" si="164"/>
        <v>0</v>
      </c>
      <c r="AHR87" s="7">
        <f t="shared" si="164"/>
        <v>0</v>
      </c>
      <c r="AHS87" s="7">
        <f t="shared" si="164"/>
        <v>0</v>
      </c>
      <c r="AHT87" s="7">
        <f t="shared" si="164"/>
        <v>0</v>
      </c>
      <c r="AHU87" s="7">
        <f t="shared" si="164"/>
        <v>0</v>
      </c>
      <c r="AHV87" s="7">
        <f t="shared" si="164"/>
        <v>0</v>
      </c>
      <c r="AHW87" s="7">
        <f t="shared" si="164"/>
        <v>0</v>
      </c>
      <c r="AHX87" s="7">
        <f t="shared" si="164"/>
        <v>0</v>
      </c>
      <c r="AHY87" s="7">
        <f t="shared" si="164"/>
        <v>0</v>
      </c>
      <c r="AHZ87" s="7">
        <f t="shared" si="164"/>
        <v>0</v>
      </c>
      <c r="AIA87" s="7">
        <f t="shared" si="164"/>
        <v>0</v>
      </c>
      <c r="AIB87" s="7">
        <f t="shared" si="164"/>
        <v>0</v>
      </c>
      <c r="AIC87" s="7">
        <f t="shared" si="164"/>
        <v>0</v>
      </c>
      <c r="AID87" s="7">
        <f t="shared" si="164"/>
        <v>0</v>
      </c>
      <c r="AIE87" s="7">
        <f t="shared" si="164"/>
        <v>0</v>
      </c>
      <c r="AIF87" s="7">
        <f t="shared" si="164"/>
        <v>0</v>
      </c>
      <c r="AIG87" s="7">
        <f t="shared" si="164"/>
        <v>0</v>
      </c>
      <c r="AIH87" s="7">
        <f t="shared" si="164"/>
        <v>0</v>
      </c>
      <c r="AII87" s="7">
        <f t="shared" si="164"/>
        <v>0</v>
      </c>
      <c r="AIJ87" s="7">
        <f t="shared" si="164"/>
        <v>0</v>
      </c>
      <c r="AIK87" s="7">
        <f t="shared" si="164"/>
        <v>0</v>
      </c>
      <c r="AIL87" s="7">
        <f t="shared" si="164"/>
        <v>0</v>
      </c>
      <c r="AIM87" s="7">
        <f t="shared" si="164"/>
        <v>0</v>
      </c>
      <c r="AIN87" s="7">
        <f t="shared" si="164"/>
        <v>0</v>
      </c>
      <c r="AIO87" s="7">
        <f t="shared" si="164"/>
        <v>0</v>
      </c>
      <c r="AIP87" s="7">
        <f t="shared" si="164"/>
        <v>0</v>
      </c>
      <c r="AIQ87" s="7">
        <f t="shared" si="164"/>
        <v>0</v>
      </c>
      <c r="AIR87" s="7">
        <f t="shared" si="164"/>
        <v>0</v>
      </c>
      <c r="AIS87" s="7">
        <f t="shared" si="164"/>
        <v>0</v>
      </c>
      <c r="AIT87" s="7">
        <f t="shared" si="164"/>
        <v>0</v>
      </c>
      <c r="AIU87" s="7">
        <f t="shared" si="164"/>
        <v>0</v>
      </c>
      <c r="AIV87" s="7">
        <f t="shared" si="164"/>
        <v>0</v>
      </c>
      <c r="AIW87" s="7">
        <f t="shared" si="164"/>
        <v>0</v>
      </c>
      <c r="AIX87" s="7">
        <f t="shared" si="164"/>
        <v>0</v>
      </c>
      <c r="AIY87" s="7">
        <f t="shared" si="164"/>
        <v>0</v>
      </c>
    </row>
    <row r="88" spans="1:935" ht="18" x14ac:dyDescent="0.3">
      <c r="A88" s="12" t="s">
        <v>48</v>
      </c>
      <c r="B88" s="7">
        <v>1070519</v>
      </c>
      <c r="C88" s="7">
        <v>4521704</v>
      </c>
      <c r="D88" s="7">
        <v>1740623</v>
      </c>
      <c r="E88" s="7">
        <v>1325794</v>
      </c>
      <c r="F88" s="7">
        <v>3178338</v>
      </c>
      <c r="G88" s="7">
        <v>9716892</v>
      </c>
      <c r="H88" s="7">
        <v>1004188</v>
      </c>
      <c r="I88" s="7">
        <v>1701429</v>
      </c>
      <c r="J88" s="7">
        <v>775616</v>
      </c>
      <c r="K88" s="7">
        <v>5521568</v>
      </c>
      <c r="L88" s="7">
        <v>5944503</v>
      </c>
      <c r="M88" s="7">
        <v>450028</v>
      </c>
      <c r="N88" s="7">
        <v>268713</v>
      </c>
      <c r="O88" s="7">
        <v>198234</v>
      </c>
      <c r="P88" s="7">
        <v>10818</v>
      </c>
      <c r="Q88" s="7">
        <v>908613</v>
      </c>
      <c r="R88" s="7">
        <v>2964329</v>
      </c>
      <c r="S88" s="7">
        <v>1419239</v>
      </c>
      <c r="T88" s="7">
        <v>4783311</v>
      </c>
      <c r="U88" s="7">
        <v>5003162</v>
      </c>
      <c r="V88" s="7">
        <v>7850862</v>
      </c>
      <c r="W88" s="7">
        <v>2015494</v>
      </c>
      <c r="X88" s="7">
        <v>1276307</v>
      </c>
      <c r="Y88" s="7">
        <v>3493594</v>
      </c>
      <c r="Z88" s="7">
        <v>1119379</v>
      </c>
      <c r="AA88" s="7">
        <v>500440</v>
      </c>
      <c r="AB88" s="7">
        <v>1439433</v>
      </c>
      <c r="AC88" s="7">
        <v>5254095</v>
      </c>
      <c r="AD88" s="7">
        <v>1240965</v>
      </c>
      <c r="AE88" s="7">
        <v>558433</v>
      </c>
      <c r="AF88" s="7">
        <v>666768</v>
      </c>
      <c r="AG88" s="7">
        <v>821757</v>
      </c>
      <c r="AH88" s="7">
        <v>4646371</v>
      </c>
      <c r="AI88" s="7">
        <v>3300799</v>
      </c>
      <c r="AJ88" s="7">
        <v>686796</v>
      </c>
      <c r="AK88" s="7">
        <v>2785217</v>
      </c>
      <c r="AL88" s="7">
        <v>2782677</v>
      </c>
      <c r="AM88" s="7">
        <v>7204434</v>
      </c>
      <c r="AN88" s="7">
        <v>776722</v>
      </c>
      <c r="AO88" s="7">
        <v>3175588</v>
      </c>
      <c r="AP88" s="7">
        <v>238743</v>
      </c>
      <c r="AQ88" s="7">
        <v>691731</v>
      </c>
      <c r="AR88" s="7">
        <v>1590255</v>
      </c>
      <c r="AS88" s="7">
        <v>529817</v>
      </c>
      <c r="AT88" s="7">
        <v>3963850</v>
      </c>
      <c r="AU88" s="7">
        <v>7381552</v>
      </c>
      <c r="AV88" s="7">
        <v>1712899</v>
      </c>
      <c r="AW88" s="7">
        <v>8561953</v>
      </c>
      <c r="AX88" s="7">
        <v>2736890</v>
      </c>
      <c r="AY88" s="7">
        <v>1049309</v>
      </c>
      <c r="AZ88" s="7">
        <v>907764</v>
      </c>
      <c r="BA88" s="7">
        <v>1821086</v>
      </c>
      <c r="BB88" s="7">
        <v>4262982</v>
      </c>
      <c r="BC88" s="7">
        <v>2762458</v>
      </c>
      <c r="BD88" s="7">
        <v>463506</v>
      </c>
      <c r="BE88" s="7">
        <v>720214</v>
      </c>
      <c r="BF88" s="7">
        <v>1646934</v>
      </c>
      <c r="BG88" s="7">
        <v>1145751</v>
      </c>
      <c r="BH88" s="7">
        <v>790596</v>
      </c>
      <c r="BI88" s="7">
        <v>759811</v>
      </c>
      <c r="BJ88" s="7">
        <v>609890</v>
      </c>
      <c r="BK88" s="7">
        <v>2571638</v>
      </c>
      <c r="BL88" s="7">
        <v>2374066</v>
      </c>
      <c r="BM88" s="7">
        <v>237440</v>
      </c>
      <c r="BN88" s="7">
        <v>3567154</v>
      </c>
      <c r="BO88" s="7">
        <v>65012</v>
      </c>
      <c r="BP88" s="7">
        <v>6068813</v>
      </c>
      <c r="BQ88" s="7">
        <v>1562967</v>
      </c>
      <c r="BR88" s="7">
        <v>4389422</v>
      </c>
      <c r="BS88" s="7">
        <v>2322481</v>
      </c>
      <c r="BT88" s="7">
        <v>1947571</v>
      </c>
      <c r="BU88" s="7">
        <v>1225842</v>
      </c>
      <c r="BV88" s="7">
        <v>102093</v>
      </c>
      <c r="BW88" s="7">
        <v>1435971</v>
      </c>
      <c r="BX88" s="7">
        <v>847938</v>
      </c>
      <c r="BY88" s="7">
        <v>1702031</v>
      </c>
      <c r="BZ88" s="7">
        <v>45507</v>
      </c>
      <c r="CA88" s="7">
        <v>9614354</v>
      </c>
      <c r="CB88" s="7">
        <v>5575364</v>
      </c>
      <c r="CC88" s="7">
        <v>1477233</v>
      </c>
      <c r="CD88" s="7">
        <v>544563</v>
      </c>
      <c r="CE88" s="7">
        <v>517100</v>
      </c>
      <c r="CF88" s="7">
        <v>1263444</v>
      </c>
      <c r="CG88" s="7">
        <v>2242217</v>
      </c>
      <c r="CH88" s="7">
        <v>3516220</v>
      </c>
      <c r="CI88" s="7">
        <v>1344369</v>
      </c>
      <c r="CJ88" s="7">
        <v>233487</v>
      </c>
      <c r="CK88" s="7">
        <v>3103656</v>
      </c>
      <c r="CL88" s="7">
        <v>3113621</v>
      </c>
      <c r="CM88" s="7">
        <v>7659795</v>
      </c>
      <c r="CN88" s="7">
        <v>1190514</v>
      </c>
      <c r="CO88" s="7">
        <v>4393773</v>
      </c>
      <c r="CP88" s="7">
        <v>1624549</v>
      </c>
      <c r="CQ88" s="7">
        <v>1891173</v>
      </c>
      <c r="CR88" s="7">
        <v>4554754</v>
      </c>
      <c r="CS88" s="7">
        <v>2058125</v>
      </c>
      <c r="CT88" s="7">
        <v>596647</v>
      </c>
      <c r="CU88" s="7">
        <v>1588121</v>
      </c>
      <c r="CV88" s="7">
        <v>1319444</v>
      </c>
      <c r="CW88" s="7">
        <v>555263</v>
      </c>
      <c r="CX88" s="7">
        <v>3048861</v>
      </c>
      <c r="CY88" s="7">
        <v>2069915</v>
      </c>
      <c r="CZ88" s="7">
        <v>2739293</v>
      </c>
      <c r="DA88" s="7">
        <v>6728736</v>
      </c>
      <c r="DB88" s="7">
        <v>460686</v>
      </c>
      <c r="DC88" s="7">
        <v>3998459</v>
      </c>
      <c r="DD88" s="7">
        <v>6473614</v>
      </c>
      <c r="DE88" s="7">
        <v>4383793</v>
      </c>
      <c r="DF88" s="7">
        <v>343723</v>
      </c>
      <c r="DG88" s="7">
        <v>323868</v>
      </c>
      <c r="DH88" s="7">
        <v>1231582</v>
      </c>
      <c r="DI88" s="7">
        <v>2834338</v>
      </c>
      <c r="DJ88" s="7">
        <v>2119676</v>
      </c>
      <c r="DK88" s="7">
        <v>867488</v>
      </c>
      <c r="DL88" s="7">
        <v>42000</v>
      </c>
      <c r="DM88" s="7">
        <v>2103873</v>
      </c>
      <c r="DN88" s="7">
        <v>1479503</v>
      </c>
      <c r="DO88" s="7">
        <v>5901637</v>
      </c>
      <c r="DP88" s="7">
        <v>1811446</v>
      </c>
      <c r="DQ88" s="7">
        <v>402775</v>
      </c>
      <c r="DR88" s="7">
        <v>1150678</v>
      </c>
      <c r="DS88" s="7">
        <v>9696979</v>
      </c>
      <c r="DT88" s="7">
        <v>4189522</v>
      </c>
      <c r="DU88" s="7">
        <v>66050</v>
      </c>
      <c r="DV88" s="7">
        <v>1415154</v>
      </c>
      <c r="DW88" s="7">
        <v>1875886</v>
      </c>
      <c r="DX88" s="7">
        <v>3555372</v>
      </c>
      <c r="DY88" s="7">
        <v>963928</v>
      </c>
      <c r="DZ88" s="7">
        <v>855267</v>
      </c>
      <c r="EA88" s="7">
        <v>69423</v>
      </c>
      <c r="EB88" s="7">
        <v>264581</v>
      </c>
      <c r="EC88" s="7">
        <v>95932</v>
      </c>
      <c r="ED88" s="7">
        <v>574895</v>
      </c>
      <c r="EE88" s="7">
        <v>1756411</v>
      </c>
      <c r="EF88" s="7">
        <v>1088016</v>
      </c>
      <c r="EG88" s="7">
        <v>2881685</v>
      </c>
      <c r="EH88" s="7">
        <v>693725</v>
      </c>
      <c r="EI88" s="7">
        <v>99374</v>
      </c>
      <c r="EJ88" s="7">
        <v>3294273</v>
      </c>
      <c r="EK88" s="7">
        <v>494554</v>
      </c>
      <c r="EL88" s="7">
        <v>1746134</v>
      </c>
      <c r="EM88" s="7">
        <v>1390422</v>
      </c>
      <c r="EN88" s="7">
        <v>1047039</v>
      </c>
      <c r="EO88" s="7">
        <v>273173</v>
      </c>
      <c r="EP88" s="7">
        <v>164489</v>
      </c>
      <c r="EQ88" s="7">
        <v>2997066</v>
      </c>
      <c r="ER88" s="7">
        <v>2431471</v>
      </c>
      <c r="ES88" s="7">
        <v>1027944</v>
      </c>
      <c r="ET88" s="7">
        <v>354659</v>
      </c>
      <c r="EU88" s="7">
        <v>281158</v>
      </c>
      <c r="EV88" s="7">
        <v>10592084</v>
      </c>
      <c r="EW88" s="7">
        <v>1133614</v>
      </c>
      <c r="EX88" s="7">
        <v>526568</v>
      </c>
      <c r="EY88" s="7">
        <v>1452082</v>
      </c>
      <c r="EZ88" s="7">
        <v>1362530</v>
      </c>
      <c r="FA88" s="7">
        <v>343556</v>
      </c>
      <c r="FB88" s="7">
        <v>2561304</v>
      </c>
      <c r="FC88" s="7">
        <v>131868</v>
      </c>
      <c r="FD88" s="7">
        <v>812098</v>
      </c>
      <c r="FE88" s="7">
        <v>5985456</v>
      </c>
      <c r="FF88" s="7">
        <v>760998</v>
      </c>
      <c r="FG88" s="7">
        <v>1186876</v>
      </c>
      <c r="FH88" s="7">
        <v>147392</v>
      </c>
      <c r="FI88" s="7">
        <v>7395500</v>
      </c>
      <c r="FJ88" s="7">
        <v>6194993</v>
      </c>
      <c r="FK88" s="7">
        <v>934090</v>
      </c>
      <c r="FL88" s="7">
        <v>3290667</v>
      </c>
      <c r="FM88" s="7">
        <v>485705</v>
      </c>
      <c r="FN88" s="7">
        <v>504757</v>
      </c>
      <c r="FO88" s="7">
        <v>1032474</v>
      </c>
      <c r="FP88" s="7">
        <v>443205</v>
      </c>
      <c r="FQ88" s="7">
        <v>1815192</v>
      </c>
      <c r="FR88" s="7">
        <v>741698</v>
      </c>
      <c r="FS88" s="7">
        <v>1456410</v>
      </c>
      <c r="FT88" s="7">
        <v>859898</v>
      </c>
      <c r="FU88" s="7">
        <v>4072235</v>
      </c>
      <c r="FV88" s="7">
        <v>1834560</v>
      </c>
      <c r="FW88" s="7">
        <v>142184</v>
      </c>
      <c r="FX88" s="7">
        <v>1497098</v>
      </c>
      <c r="FY88" s="7">
        <v>2025961</v>
      </c>
      <c r="FZ88" s="7">
        <v>2399476</v>
      </c>
      <c r="GA88" s="7">
        <v>855830</v>
      </c>
      <c r="GB88" s="7">
        <v>1002748</v>
      </c>
      <c r="GC88" s="7">
        <v>4935255</v>
      </c>
      <c r="GD88" s="7">
        <v>970238</v>
      </c>
      <c r="GE88" s="7">
        <v>5857400</v>
      </c>
      <c r="GF88" s="7">
        <v>3526706</v>
      </c>
      <c r="GG88" s="7">
        <v>320480</v>
      </c>
      <c r="GH88" s="7">
        <v>694428</v>
      </c>
      <c r="GI88" s="7">
        <v>2734793</v>
      </c>
      <c r="GJ88" s="7">
        <v>1201652</v>
      </c>
      <c r="GK88" s="7">
        <v>7075682</v>
      </c>
      <c r="GL88" s="7">
        <v>5367040</v>
      </c>
      <c r="GM88" s="7">
        <v>899853</v>
      </c>
      <c r="GN88" s="7">
        <v>624864</v>
      </c>
      <c r="GO88" s="7">
        <v>1179907</v>
      </c>
      <c r="GP88" s="7">
        <v>1464760</v>
      </c>
      <c r="GQ88" s="7">
        <v>117803</v>
      </c>
      <c r="GR88" s="7">
        <v>154926</v>
      </c>
      <c r="GS88" s="7">
        <v>1022441</v>
      </c>
      <c r="GT88" s="7">
        <v>504967</v>
      </c>
      <c r="GU88" s="7">
        <v>3590383</v>
      </c>
      <c r="GV88" s="7">
        <v>1011644</v>
      </c>
      <c r="GW88" s="7">
        <v>165797</v>
      </c>
      <c r="GX88" s="7">
        <v>212511</v>
      </c>
      <c r="GY88" s="7">
        <v>4313946</v>
      </c>
      <c r="GZ88" s="7">
        <v>4074117</v>
      </c>
      <c r="HA88" s="7">
        <v>5323733</v>
      </c>
      <c r="HB88" s="7">
        <v>1645535</v>
      </c>
      <c r="HC88" s="7">
        <v>1011704</v>
      </c>
      <c r="HD88" s="7">
        <v>1366991</v>
      </c>
      <c r="HE88" s="7">
        <v>4569800</v>
      </c>
      <c r="HF88" s="7">
        <v>757012</v>
      </c>
      <c r="HG88" s="7">
        <v>24250</v>
      </c>
      <c r="HH88" s="7">
        <v>195577</v>
      </c>
      <c r="HI88" s="7">
        <v>220250</v>
      </c>
      <c r="HJ88" s="7">
        <v>106512</v>
      </c>
      <c r="HK88" s="7">
        <v>564275</v>
      </c>
      <c r="HL88" s="7">
        <v>3285670</v>
      </c>
      <c r="HM88" s="7">
        <v>1143435</v>
      </c>
      <c r="HN88" s="7">
        <v>520495</v>
      </c>
      <c r="HO88" s="7">
        <v>2242524</v>
      </c>
      <c r="HP88" s="7">
        <v>717739</v>
      </c>
      <c r="HQ88" s="7">
        <v>1078911</v>
      </c>
      <c r="HR88" s="7">
        <v>980725</v>
      </c>
      <c r="HS88" s="7">
        <v>1856139</v>
      </c>
      <c r="HT88" s="7">
        <v>2031422</v>
      </c>
      <c r="HU88" s="7">
        <v>1045883</v>
      </c>
      <c r="HV88" s="7">
        <v>2667855</v>
      </c>
      <c r="HW88" s="7">
        <v>466699</v>
      </c>
      <c r="HX88" s="7">
        <v>2523220</v>
      </c>
      <c r="HY88" s="7">
        <v>55675</v>
      </c>
      <c r="HZ88" s="7">
        <v>111628</v>
      </c>
      <c r="IA88" s="7">
        <v>384838</v>
      </c>
      <c r="IB88" s="7">
        <v>2587220</v>
      </c>
      <c r="IC88" s="7">
        <v>565013</v>
      </c>
      <c r="ID88" s="7">
        <v>6723680</v>
      </c>
      <c r="IE88" s="7">
        <v>1025116</v>
      </c>
      <c r="IF88" s="7">
        <v>1669460</v>
      </c>
      <c r="IG88" s="7">
        <v>361518</v>
      </c>
      <c r="IH88" s="7">
        <v>1363579</v>
      </c>
      <c r="II88" s="7">
        <v>5620500</v>
      </c>
      <c r="IJ88" s="7">
        <v>1130031</v>
      </c>
      <c r="IK88" s="7">
        <v>5875534</v>
      </c>
      <c r="IL88" s="7">
        <v>460356</v>
      </c>
      <c r="IM88" s="7">
        <v>1683395</v>
      </c>
      <c r="IN88" s="7">
        <v>545489</v>
      </c>
      <c r="IO88" s="7">
        <v>1085103</v>
      </c>
      <c r="IP88" s="7">
        <v>862776</v>
      </c>
      <c r="IQ88" s="7">
        <v>595363</v>
      </c>
      <c r="IR88" s="7">
        <v>10038164</v>
      </c>
      <c r="IS88" s="7">
        <v>667144</v>
      </c>
      <c r="IT88" s="7">
        <v>748925</v>
      </c>
      <c r="IU88" s="7">
        <v>2251895</v>
      </c>
      <c r="IV88" s="7">
        <v>1579121</v>
      </c>
      <c r="IW88" s="7">
        <v>1269609</v>
      </c>
      <c r="IX88" s="7">
        <v>718102</v>
      </c>
      <c r="IY88" s="7">
        <v>2595139</v>
      </c>
      <c r="IZ88" s="7">
        <v>475623</v>
      </c>
      <c r="JA88" s="7">
        <v>352925</v>
      </c>
      <c r="JB88" s="7">
        <v>1767687</v>
      </c>
      <c r="JC88" s="7">
        <v>439893</v>
      </c>
      <c r="JD88" s="7">
        <v>101458</v>
      </c>
      <c r="JE88" s="7">
        <v>1239534</v>
      </c>
      <c r="JF88" s="7">
        <v>1041155</v>
      </c>
      <c r="JG88" s="7">
        <v>1392784</v>
      </c>
      <c r="JH88" s="7">
        <v>2297018</v>
      </c>
      <c r="JI88" s="7">
        <v>2329853</v>
      </c>
      <c r="JJ88" s="7">
        <v>718114</v>
      </c>
      <c r="JK88" s="7">
        <v>4766735</v>
      </c>
      <c r="JL88" s="7">
        <v>3799550</v>
      </c>
      <c r="JM88" s="7">
        <v>1277022</v>
      </c>
      <c r="JN88" s="7">
        <v>1673057</v>
      </c>
      <c r="JO88" s="7">
        <v>2263441</v>
      </c>
      <c r="JP88" s="7">
        <v>261183</v>
      </c>
      <c r="JQ88" s="7">
        <v>4799477</v>
      </c>
      <c r="JR88" s="7">
        <v>462055</v>
      </c>
      <c r="JS88" s="7">
        <v>905077</v>
      </c>
      <c r="JT88" s="7">
        <v>1443377</v>
      </c>
      <c r="JU88" s="7">
        <v>1193163</v>
      </c>
      <c r="JV88" s="7">
        <v>2075084</v>
      </c>
      <c r="JW88" s="7">
        <v>732255</v>
      </c>
      <c r="JX88" s="7">
        <v>593783</v>
      </c>
      <c r="JY88" s="7">
        <v>586297</v>
      </c>
      <c r="JZ88" s="7">
        <v>2951089</v>
      </c>
      <c r="KA88" s="7">
        <v>3514295</v>
      </c>
      <c r="KB88" s="7">
        <v>388052</v>
      </c>
      <c r="KC88" s="7">
        <v>4946526</v>
      </c>
      <c r="KD88" s="7">
        <v>475980</v>
      </c>
      <c r="KE88" s="7">
        <v>1114460</v>
      </c>
      <c r="KF88" s="7">
        <v>42000</v>
      </c>
      <c r="KG88" s="7">
        <v>1206686</v>
      </c>
      <c r="KH88" s="7">
        <v>3104938</v>
      </c>
      <c r="KI88" s="7">
        <v>6450342</v>
      </c>
      <c r="KJ88" s="7">
        <v>1226491</v>
      </c>
      <c r="KK88" s="7">
        <v>1800311</v>
      </c>
      <c r="KL88" s="7">
        <v>1730807</v>
      </c>
      <c r="KM88" s="7">
        <v>1751368</v>
      </c>
      <c r="KN88" s="7">
        <v>361898</v>
      </c>
      <c r="KO88" s="7">
        <v>824442</v>
      </c>
      <c r="KP88" s="7">
        <v>880318</v>
      </c>
      <c r="KQ88" s="7">
        <v>3478602</v>
      </c>
      <c r="KR88" s="7">
        <v>1776162</v>
      </c>
      <c r="KS88" s="7">
        <v>4296757</v>
      </c>
      <c r="KT88" s="7">
        <v>183154</v>
      </c>
      <c r="KU88" s="7">
        <v>2677501</v>
      </c>
      <c r="KV88" s="7">
        <v>4117062</v>
      </c>
      <c r="KW88" s="7">
        <v>1725410</v>
      </c>
      <c r="KX88" s="7">
        <v>132915</v>
      </c>
      <c r="KY88" s="7">
        <v>246287</v>
      </c>
      <c r="KZ88" s="7">
        <v>2159644</v>
      </c>
      <c r="LA88" s="7">
        <v>2884587</v>
      </c>
      <c r="LB88" s="7">
        <v>2324782</v>
      </c>
      <c r="LC88" s="7">
        <v>311057</v>
      </c>
      <c r="LD88" s="7">
        <v>109320</v>
      </c>
      <c r="LE88" s="7">
        <v>5044520</v>
      </c>
      <c r="LF88" s="7">
        <v>5473992</v>
      </c>
      <c r="LG88" s="7">
        <v>463544</v>
      </c>
      <c r="LH88" s="7">
        <v>2945280</v>
      </c>
      <c r="LI88" s="7">
        <v>2248144</v>
      </c>
      <c r="LJ88" s="7">
        <v>1447282</v>
      </c>
      <c r="LK88" s="7">
        <v>702903</v>
      </c>
      <c r="LL88" s="7">
        <v>1830824</v>
      </c>
      <c r="LM88" s="7">
        <v>505064</v>
      </c>
      <c r="LN88" s="7">
        <v>1365388</v>
      </c>
      <c r="LO88" s="7">
        <v>7135958</v>
      </c>
      <c r="LP88" s="7">
        <v>1961661</v>
      </c>
      <c r="LQ88" s="7">
        <v>530034</v>
      </c>
      <c r="LR88" s="7">
        <v>1417019</v>
      </c>
      <c r="LS88" s="7">
        <v>160254</v>
      </c>
      <c r="LT88" s="7">
        <v>1336733</v>
      </c>
      <c r="LU88" s="7">
        <v>170179</v>
      </c>
      <c r="LV88" s="7">
        <v>2050323</v>
      </c>
      <c r="LW88" s="7">
        <v>927494</v>
      </c>
      <c r="LX88" s="7">
        <v>6086315</v>
      </c>
      <c r="LY88" s="7">
        <v>842694</v>
      </c>
      <c r="LZ88" s="7">
        <v>1462933</v>
      </c>
      <c r="MA88" s="7">
        <v>827718</v>
      </c>
      <c r="MB88" s="7">
        <v>642963</v>
      </c>
      <c r="MC88" s="7">
        <v>362449</v>
      </c>
      <c r="MD88" s="7">
        <v>2717516</v>
      </c>
      <c r="ME88" s="7">
        <v>1664674</v>
      </c>
      <c r="MF88" s="7">
        <v>585882</v>
      </c>
      <c r="MG88" s="7">
        <v>1278430</v>
      </c>
      <c r="MH88" s="7">
        <v>1739052</v>
      </c>
      <c r="MI88" s="7">
        <v>1119172</v>
      </c>
      <c r="MJ88" s="7">
        <v>6804920</v>
      </c>
      <c r="MK88" s="7">
        <v>791680</v>
      </c>
      <c r="ML88" s="7">
        <v>6068993</v>
      </c>
      <c r="MM88" s="7">
        <v>964574</v>
      </c>
      <c r="MN88" s="7">
        <v>1250735</v>
      </c>
      <c r="MO88" s="7">
        <v>465461</v>
      </c>
      <c r="MP88" s="7">
        <v>1304718</v>
      </c>
      <c r="MQ88" s="7">
        <v>129308</v>
      </c>
      <c r="MR88" s="7">
        <v>8272157</v>
      </c>
      <c r="MS88" s="7">
        <v>617629</v>
      </c>
      <c r="MT88" s="7">
        <v>1237230</v>
      </c>
      <c r="MU88" s="7">
        <v>1901100</v>
      </c>
      <c r="MV88" s="7">
        <v>3716576</v>
      </c>
      <c r="MW88" s="7">
        <v>1297015</v>
      </c>
      <c r="MX88" s="7">
        <v>1802328</v>
      </c>
      <c r="MY88" s="7">
        <v>2785416</v>
      </c>
      <c r="MZ88" s="7">
        <v>906065</v>
      </c>
      <c r="NA88" s="7">
        <v>567794</v>
      </c>
      <c r="NB88" s="7">
        <v>791991</v>
      </c>
      <c r="NC88" s="7">
        <v>3246684</v>
      </c>
      <c r="ND88" s="7">
        <v>187948</v>
      </c>
      <c r="NE88" s="7">
        <v>597204</v>
      </c>
      <c r="NF88" s="7">
        <v>228412</v>
      </c>
      <c r="NG88" s="7">
        <v>1493135</v>
      </c>
      <c r="NH88" s="7">
        <v>1063821</v>
      </c>
      <c r="NI88" s="7">
        <v>5006182</v>
      </c>
      <c r="NJ88" s="7">
        <v>446341</v>
      </c>
      <c r="NK88" s="7">
        <v>552900</v>
      </c>
      <c r="NL88" s="7">
        <v>1669119</v>
      </c>
      <c r="NM88" s="7">
        <v>2617921</v>
      </c>
      <c r="NN88" s="7">
        <v>610036</v>
      </c>
      <c r="NO88" s="7">
        <v>416312</v>
      </c>
      <c r="NP88" s="7">
        <v>381508</v>
      </c>
      <c r="NQ88" s="7">
        <v>783438</v>
      </c>
      <c r="NR88" s="7">
        <v>1873093</v>
      </c>
      <c r="NS88" s="7">
        <v>1055011</v>
      </c>
      <c r="NT88" s="7">
        <v>3415338</v>
      </c>
      <c r="NU88" s="7">
        <v>2935220</v>
      </c>
      <c r="NV88" s="7">
        <v>235828</v>
      </c>
      <c r="NW88" s="7">
        <v>882150</v>
      </c>
      <c r="NX88" s="7">
        <v>18821</v>
      </c>
      <c r="NY88" s="7">
        <v>3165052</v>
      </c>
      <c r="NZ88" s="7">
        <v>1295280</v>
      </c>
      <c r="OA88" s="7">
        <v>3335632</v>
      </c>
      <c r="OB88" s="7">
        <v>2465877</v>
      </c>
      <c r="OC88" s="7">
        <v>1131909</v>
      </c>
      <c r="OD88" s="7">
        <v>1629558</v>
      </c>
      <c r="OE88" s="7">
        <v>635000</v>
      </c>
      <c r="OF88" s="7">
        <v>2639360</v>
      </c>
      <c r="OG88" s="7">
        <v>1271681</v>
      </c>
      <c r="OH88" s="7">
        <v>2805633</v>
      </c>
      <c r="OI88" s="7">
        <v>510166</v>
      </c>
      <c r="OJ88" s="7">
        <v>0</v>
      </c>
      <c r="OK88" s="7">
        <v>2244810</v>
      </c>
      <c r="OL88" s="7">
        <v>646559</v>
      </c>
      <c r="OM88" s="7">
        <v>985065</v>
      </c>
      <c r="ON88" s="7">
        <v>810418</v>
      </c>
      <c r="OO88" s="7">
        <v>614367</v>
      </c>
      <c r="OP88" s="7">
        <v>2808654</v>
      </c>
      <c r="OQ88" s="7">
        <v>1461419</v>
      </c>
      <c r="OR88" s="7">
        <v>3558233</v>
      </c>
      <c r="OS88" s="7">
        <v>503631</v>
      </c>
      <c r="OT88" s="7">
        <v>0</v>
      </c>
      <c r="OU88" s="7">
        <v>642324</v>
      </c>
      <c r="OV88" s="7">
        <v>265306</v>
      </c>
      <c r="OW88" s="7">
        <v>1920900</v>
      </c>
      <c r="OX88" s="7">
        <v>3138848</v>
      </c>
      <c r="OY88" s="7">
        <v>1185155</v>
      </c>
      <c r="OZ88" s="7">
        <v>1662724</v>
      </c>
      <c r="PA88" s="7">
        <v>763320</v>
      </c>
      <c r="PB88" s="7">
        <v>551968</v>
      </c>
      <c r="PC88" s="7">
        <v>202852</v>
      </c>
      <c r="PD88" s="7">
        <v>2372124</v>
      </c>
      <c r="PE88" s="7">
        <v>922235</v>
      </c>
      <c r="PF88" s="7">
        <v>4601405</v>
      </c>
      <c r="PG88" s="7">
        <v>1220619</v>
      </c>
      <c r="PH88" s="7">
        <v>184830</v>
      </c>
      <c r="PI88" s="7">
        <v>931824</v>
      </c>
      <c r="PJ88" s="7">
        <v>491502</v>
      </c>
      <c r="PK88" s="7">
        <v>1164238</v>
      </c>
      <c r="PL88" s="7">
        <v>3478217</v>
      </c>
      <c r="PM88" s="7">
        <v>145697</v>
      </c>
      <c r="PN88" s="7">
        <v>1349238</v>
      </c>
      <c r="PO88" s="7">
        <v>554199</v>
      </c>
      <c r="PP88" s="7">
        <v>6332428</v>
      </c>
      <c r="PQ88" s="7">
        <v>774906</v>
      </c>
      <c r="PR88" s="7">
        <v>4754628</v>
      </c>
      <c r="PS88" s="7">
        <v>233873</v>
      </c>
      <c r="PT88" s="7">
        <v>3035735</v>
      </c>
      <c r="PU88" s="7">
        <v>1541837</v>
      </c>
      <c r="PV88" s="7">
        <v>182471</v>
      </c>
      <c r="PW88" s="7">
        <v>386230</v>
      </c>
      <c r="PX88" s="7">
        <v>531595</v>
      </c>
      <c r="PY88" s="7">
        <v>3769617</v>
      </c>
      <c r="PZ88" s="7">
        <v>62160</v>
      </c>
      <c r="QA88" s="7">
        <v>2014367</v>
      </c>
      <c r="QB88" s="7">
        <v>3703614</v>
      </c>
      <c r="QC88" s="7">
        <v>333632</v>
      </c>
      <c r="QD88" s="7">
        <v>636787</v>
      </c>
      <c r="QE88" s="7">
        <v>273364</v>
      </c>
      <c r="QF88" s="7">
        <v>514403</v>
      </c>
      <c r="QG88" s="7">
        <v>2070995</v>
      </c>
      <c r="QH88" s="7">
        <v>955758</v>
      </c>
      <c r="QI88" s="7">
        <v>1471239</v>
      </c>
      <c r="QJ88" s="7">
        <v>6001310</v>
      </c>
      <c r="QK88" s="7">
        <v>2779411</v>
      </c>
      <c r="QL88" s="7">
        <v>348723</v>
      </c>
      <c r="QM88" s="7">
        <v>785944</v>
      </c>
      <c r="QN88" s="7">
        <v>1790060</v>
      </c>
      <c r="QO88" s="7">
        <v>1797021</v>
      </c>
      <c r="QP88" s="7">
        <v>30868</v>
      </c>
      <c r="QQ88" s="7">
        <v>2859364</v>
      </c>
      <c r="QR88" s="7">
        <v>777461</v>
      </c>
      <c r="QS88" s="7">
        <v>2383872</v>
      </c>
      <c r="QT88" s="7">
        <v>675996</v>
      </c>
      <c r="QU88" s="7">
        <v>2670518</v>
      </c>
      <c r="QV88" s="7">
        <v>996656</v>
      </c>
      <c r="QW88" s="7">
        <v>992262</v>
      </c>
      <c r="QX88" s="7">
        <v>1464753</v>
      </c>
      <c r="QY88" s="7">
        <v>187176</v>
      </c>
      <c r="QZ88" s="7">
        <v>450088</v>
      </c>
      <c r="RA88" s="7">
        <v>1752022</v>
      </c>
      <c r="RB88" s="7">
        <v>2753707</v>
      </c>
      <c r="RC88" s="7">
        <v>315911</v>
      </c>
      <c r="RD88" s="7">
        <v>3523260</v>
      </c>
      <c r="RE88" s="7">
        <v>99710</v>
      </c>
      <c r="RF88" s="7">
        <v>359390</v>
      </c>
      <c r="RG88" s="7">
        <v>2016412</v>
      </c>
      <c r="RH88" s="7">
        <v>1474715</v>
      </c>
      <c r="RI88" s="7">
        <v>5639689</v>
      </c>
      <c r="RJ88" s="7">
        <v>495176</v>
      </c>
      <c r="RK88" s="7">
        <v>6547240</v>
      </c>
      <c r="RL88" s="7">
        <v>3630872</v>
      </c>
      <c r="RM88" s="7">
        <v>646845</v>
      </c>
      <c r="RN88" s="7">
        <v>0</v>
      </c>
      <c r="RO88" s="7">
        <v>2678059</v>
      </c>
      <c r="RP88" s="7">
        <v>350297</v>
      </c>
      <c r="RQ88" s="7">
        <v>3707519</v>
      </c>
      <c r="RR88" s="7">
        <v>4373301</v>
      </c>
      <c r="RS88" s="7">
        <v>1781824</v>
      </c>
      <c r="RT88" s="7">
        <v>1269595</v>
      </c>
      <c r="RU88" s="7">
        <v>1568453</v>
      </c>
      <c r="RV88" s="7">
        <v>2812052</v>
      </c>
      <c r="RW88" s="7">
        <v>138064</v>
      </c>
      <c r="RX88" s="7">
        <v>1235028</v>
      </c>
      <c r="RY88" s="7">
        <v>550140</v>
      </c>
      <c r="RZ88" s="7">
        <v>837250</v>
      </c>
      <c r="SA88" s="7">
        <v>1821053</v>
      </c>
      <c r="SB88" s="7">
        <v>2164816</v>
      </c>
      <c r="SC88" s="7">
        <v>826960</v>
      </c>
      <c r="SD88" s="7">
        <v>3173524</v>
      </c>
      <c r="SE88" s="7">
        <v>1023296</v>
      </c>
      <c r="SF88" s="7">
        <v>1312346</v>
      </c>
      <c r="SG88" s="7">
        <v>2313967</v>
      </c>
      <c r="SH88" s="7">
        <v>3849393</v>
      </c>
      <c r="SI88" s="7">
        <v>880783</v>
      </c>
      <c r="SJ88" s="7">
        <v>1522213</v>
      </c>
      <c r="SK88" s="7">
        <v>210356</v>
      </c>
      <c r="SL88" s="7">
        <v>5755327</v>
      </c>
      <c r="SM88" s="7">
        <v>570094</v>
      </c>
      <c r="SN88" s="7">
        <v>1383140</v>
      </c>
      <c r="SO88" s="7">
        <v>1618947</v>
      </c>
      <c r="SP88" s="7">
        <v>2430658</v>
      </c>
      <c r="SQ88" s="7">
        <v>1229616</v>
      </c>
      <c r="SR88" s="7">
        <v>784947</v>
      </c>
      <c r="SS88" s="7">
        <v>2050566</v>
      </c>
      <c r="ST88" s="7">
        <v>1146875</v>
      </c>
      <c r="SU88" s="7">
        <v>675692</v>
      </c>
      <c r="SV88" s="7">
        <v>1246540</v>
      </c>
      <c r="SW88" s="7">
        <v>2715571</v>
      </c>
      <c r="SX88" s="7">
        <v>127036</v>
      </c>
      <c r="SY88" s="7">
        <v>79816</v>
      </c>
      <c r="SZ88" s="7">
        <v>1045814</v>
      </c>
      <c r="TA88" s="7">
        <v>1552905</v>
      </c>
      <c r="TB88" s="7">
        <v>566186</v>
      </c>
      <c r="TC88" s="7">
        <v>553652</v>
      </c>
      <c r="TD88" s="7">
        <v>695596</v>
      </c>
      <c r="TE88" s="7">
        <v>1974680</v>
      </c>
      <c r="TF88" s="7">
        <v>2347890</v>
      </c>
      <c r="TG88" s="7">
        <v>1593531</v>
      </c>
      <c r="TH88" s="7">
        <v>1947176</v>
      </c>
      <c r="TI88" s="7">
        <v>728783</v>
      </c>
      <c r="TJ88" s="7">
        <v>312273</v>
      </c>
      <c r="TK88" s="7">
        <v>458740</v>
      </c>
      <c r="TL88" s="7">
        <v>3198517</v>
      </c>
      <c r="TM88" s="7">
        <v>404379</v>
      </c>
      <c r="TN88" s="7">
        <v>1282723</v>
      </c>
      <c r="TO88" s="7">
        <v>4003323</v>
      </c>
      <c r="TP88" s="7">
        <v>2998942</v>
      </c>
      <c r="TQ88" s="7">
        <v>3348596</v>
      </c>
      <c r="TR88" s="7">
        <v>605814</v>
      </c>
      <c r="TS88" s="7">
        <v>343209</v>
      </c>
      <c r="TT88" s="7">
        <v>1958585</v>
      </c>
      <c r="TU88" s="7">
        <v>394937</v>
      </c>
      <c r="TV88" s="7">
        <v>1066715</v>
      </c>
      <c r="TW88" s="7">
        <v>906609</v>
      </c>
      <c r="TX88" s="7">
        <v>780227</v>
      </c>
      <c r="TY88" s="7">
        <v>1025904</v>
      </c>
      <c r="TZ88" s="7">
        <v>1225820</v>
      </c>
      <c r="UA88" s="7">
        <v>361818</v>
      </c>
      <c r="UB88" s="7">
        <v>2224360</v>
      </c>
      <c r="UC88" s="7">
        <v>0</v>
      </c>
      <c r="UD88" s="7">
        <v>24769</v>
      </c>
      <c r="UE88" s="7">
        <v>5392153</v>
      </c>
      <c r="UF88" s="7">
        <v>2440215</v>
      </c>
      <c r="UG88" s="7">
        <v>5835194</v>
      </c>
      <c r="UH88" s="7">
        <v>29840</v>
      </c>
      <c r="UI88" s="7">
        <v>1120650</v>
      </c>
      <c r="UJ88" s="7">
        <v>2067555</v>
      </c>
      <c r="UK88" s="7">
        <v>1620507</v>
      </c>
      <c r="UL88" s="7">
        <v>4953388</v>
      </c>
      <c r="UM88" s="7">
        <v>484870</v>
      </c>
      <c r="UN88" s="7">
        <v>3080366</v>
      </c>
      <c r="UO88" s="7">
        <v>1245526</v>
      </c>
      <c r="UP88" s="7">
        <v>640178</v>
      </c>
      <c r="UQ88" s="7">
        <v>1505922</v>
      </c>
      <c r="UR88" s="7">
        <v>934899</v>
      </c>
      <c r="US88" s="7">
        <v>277222</v>
      </c>
      <c r="UT88" s="7">
        <v>262899</v>
      </c>
      <c r="UU88" s="7">
        <v>2328167</v>
      </c>
      <c r="UV88" s="7">
        <v>1338112</v>
      </c>
      <c r="UW88" s="7">
        <v>3691308</v>
      </c>
      <c r="UX88" s="7">
        <v>244286</v>
      </c>
      <c r="UY88" s="7">
        <v>1278162</v>
      </c>
      <c r="UZ88" s="7">
        <v>209309</v>
      </c>
      <c r="VA88" s="7">
        <v>1664919</v>
      </c>
      <c r="VB88" s="7">
        <v>175562</v>
      </c>
      <c r="VC88" s="7">
        <v>517193</v>
      </c>
      <c r="VD88" s="7">
        <v>5684056</v>
      </c>
      <c r="VE88" s="7">
        <v>681192</v>
      </c>
      <c r="VF88" s="7">
        <v>574835</v>
      </c>
      <c r="VG88" s="7">
        <v>384687</v>
      </c>
      <c r="VH88" s="7">
        <v>533246</v>
      </c>
      <c r="VI88" s="7">
        <v>1438215</v>
      </c>
      <c r="VJ88" s="7">
        <v>1892246</v>
      </c>
      <c r="VK88" s="7">
        <v>0</v>
      </c>
      <c r="VL88" s="7">
        <v>2564574</v>
      </c>
      <c r="VM88" s="7">
        <v>4200880</v>
      </c>
      <c r="VN88" s="7">
        <v>1345124</v>
      </c>
      <c r="VO88" s="7">
        <v>3331140</v>
      </c>
      <c r="VP88" s="7">
        <v>2724411</v>
      </c>
      <c r="VQ88" s="7">
        <v>723548</v>
      </c>
      <c r="VR88" s="7">
        <v>463927</v>
      </c>
      <c r="VS88" s="7">
        <v>3527573</v>
      </c>
      <c r="VT88" s="7">
        <v>1247882</v>
      </c>
      <c r="VU88" s="7">
        <v>3659260</v>
      </c>
      <c r="VV88" s="7">
        <v>1123373</v>
      </c>
      <c r="VW88" s="7">
        <v>734737</v>
      </c>
      <c r="VX88" s="7">
        <v>917936</v>
      </c>
      <c r="VY88" s="7">
        <v>263453</v>
      </c>
      <c r="VZ88" s="7">
        <v>2363108</v>
      </c>
      <c r="WA88" s="7">
        <v>5459362</v>
      </c>
      <c r="WB88" s="7">
        <v>452992</v>
      </c>
      <c r="WC88" s="7">
        <v>3638165</v>
      </c>
      <c r="WD88" s="7">
        <v>357136</v>
      </c>
      <c r="WE88" s="7">
        <v>607483</v>
      </c>
      <c r="WF88" s="7">
        <v>993997</v>
      </c>
      <c r="WG88" s="7">
        <v>820330</v>
      </c>
      <c r="WH88" s="7">
        <v>1124040</v>
      </c>
      <c r="WI88" s="7">
        <v>964055</v>
      </c>
      <c r="WJ88" s="7">
        <v>530772</v>
      </c>
      <c r="WK88" s="7">
        <v>205805</v>
      </c>
      <c r="WL88" s="7">
        <v>6841786</v>
      </c>
      <c r="WM88" s="7">
        <v>2531830</v>
      </c>
      <c r="WN88" s="7">
        <v>243976</v>
      </c>
      <c r="WO88" s="7">
        <v>1154060</v>
      </c>
      <c r="WP88" s="7">
        <v>4199563</v>
      </c>
      <c r="WQ88" s="7">
        <v>1538768</v>
      </c>
      <c r="WR88" s="7">
        <v>2601790</v>
      </c>
      <c r="WS88" s="7">
        <v>955544</v>
      </c>
      <c r="WT88" s="7">
        <v>1267878</v>
      </c>
      <c r="WU88" s="7">
        <v>970821</v>
      </c>
      <c r="WV88" s="7">
        <v>1016475</v>
      </c>
      <c r="WW88" s="7">
        <v>1224239</v>
      </c>
      <c r="WX88" s="7">
        <v>2036629</v>
      </c>
      <c r="WY88" s="7">
        <v>5781615</v>
      </c>
      <c r="WZ88" s="7">
        <v>546991</v>
      </c>
      <c r="XA88" s="7">
        <v>8397432</v>
      </c>
      <c r="XB88" s="7">
        <v>78348</v>
      </c>
      <c r="XC88" s="7">
        <v>738883</v>
      </c>
      <c r="XD88" s="7">
        <v>330571</v>
      </c>
      <c r="XE88" s="7">
        <v>3540728</v>
      </c>
      <c r="XF88" s="7">
        <v>1613794</v>
      </c>
      <c r="XG88" s="7">
        <v>1597156</v>
      </c>
      <c r="XH88" s="7">
        <v>742738</v>
      </c>
      <c r="XI88" s="7">
        <v>4371308</v>
      </c>
      <c r="XJ88" s="7">
        <v>1849969</v>
      </c>
      <c r="XK88" s="7">
        <v>638865</v>
      </c>
      <c r="XL88" s="7">
        <v>1510414</v>
      </c>
      <c r="XM88" s="7">
        <v>572975</v>
      </c>
      <c r="XN88" s="7">
        <v>979914</v>
      </c>
      <c r="XO88" s="7">
        <v>3395739</v>
      </c>
      <c r="XP88" s="7">
        <v>1283696</v>
      </c>
      <c r="XQ88" s="7">
        <v>1518091</v>
      </c>
      <c r="XR88" s="7">
        <v>1361022</v>
      </c>
      <c r="XS88" s="7">
        <v>489479</v>
      </c>
      <c r="XT88" s="7">
        <v>1512855</v>
      </c>
      <c r="XU88" s="7">
        <v>1540359</v>
      </c>
      <c r="XV88" s="7">
        <v>1461129</v>
      </c>
      <c r="XW88" s="7">
        <v>2034626</v>
      </c>
      <c r="XX88" s="7">
        <v>1413054</v>
      </c>
      <c r="XY88" s="7">
        <v>281905</v>
      </c>
      <c r="XZ88" s="7">
        <v>2670440</v>
      </c>
      <c r="YA88" s="7">
        <v>151153</v>
      </c>
      <c r="YB88" s="7">
        <v>1056815</v>
      </c>
      <c r="YC88" s="7">
        <v>2570102</v>
      </c>
      <c r="YD88" s="7">
        <v>192104</v>
      </c>
      <c r="YE88" s="7">
        <v>2322834</v>
      </c>
      <c r="YF88" s="7">
        <v>3788206</v>
      </c>
      <c r="YG88" s="7">
        <v>400710</v>
      </c>
      <c r="YH88" s="7">
        <v>344936</v>
      </c>
      <c r="YI88" s="7">
        <v>1084634</v>
      </c>
      <c r="YJ88" s="7">
        <v>376954</v>
      </c>
      <c r="YK88" s="7">
        <v>1340206</v>
      </c>
      <c r="YL88" s="7">
        <v>2096967</v>
      </c>
      <c r="YM88" s="7">
        <v>68170</v>
      </c>
      <c r="YN88" s="7">
        <v>2814905</v>
      </c>
      <c r="YO88" s="7">
        <v>325772</v>
      </c>
      <c r="YP88" s="7">
        <v>340399</v>
      </c>
      <c r="YQ88" s="7">
        <v>523753</v>
      </c>
      <c r="YR88" s="7">
        <v>1196572</v>
      </c>
      <c r="YS88" s="7">
        <v>8889664</v>
      </c>
      <c r="YT88" s="7">
        <v>2152083</v>
      </c>
      <c r="YU88" s="7">
        <v>999712</v>
      </c>
      <c r="YV88" s="7">
        <v>2750198</v>
      </c>
      <c r="YW88" s="7">
        <v>1334467</v>
      </c>
      <c r="YX88" s="7">
        <v>5643358</v>
      </c>
      <c r="YY88" s="7">
        <v>1617488</v>
      </c>
      <c r="YZ88" s="7">
        <v>1514456</v>
      </c>
      <c r="ZA88" s="7">
        <v>1761305</v>
      </c>
      <c r="ZB88" s="7">
        <v>7575859</v>
      </c>
      <c r="ZC88" s="7">
        <v>2862777</v>
      </c>
      <c r="ZD88" s="7">
        <v>778242</v>
      </c>
      <c r="ZE88" s="7">
        <v>1801625</v>
      </c>
      <c r="ZF88" s="7">
        <v>3521348</v>
      </c>
      <c r="ZG88" s="7">
        <v>189019</v>
      </c>
      <c r="ZH88" s="7">
        <v>1626577</v>
      </c>
      <c r="ZI88" s="7">
        <v>124556</v>
      </c>
      <c r="ZJ88" s="7">
        <v>4740750</v>
      </c>
      <c r="ZK88" s="7">
        <v>1651601</v>
      </c>
      <c r="ZL88" s="7">
        <v>4807671</v>
      </c>
      <c r="ZM88" s="7">
        <v>1757036</v>
      </c>
      <c r="ZN88" s="7">
        <v>331325</v>
      </c>
      <c r="ZO88" s="7">
        <v>8599821</v>
      </c>
      <c r="ZP88" s="7">
        <v>1829252</v>
      </c>
      <c r="ZQ88" s="7">
        <v>885164</v>
      </c>
      <c r="ZR88" s="7">
        <v>580624</v>
      </c>
      <c r="ZS88" s="7">
        <v>3593204</v>
      </c>
      <c r="ZT88" s="7">
        <v>448750</v>
      </c>
      <c r="ZU88" s="7">
        <v>224619</v>
      </c>
      <c r="ZV88" s="7">
        <v>592459</v>
      </c>
      <c r="ZW88" s="7">
        <v>525919</v>
      </c>
      <c r="ZX88" s="7">
        <v>1798507</v>
      </c>
      <c r="ZY88" s="7">
        <v>1285725</v>
      </c>
      <c r="ZZ88" s="7">
        <v>832700</v>
      </c>
      <c r="AAA88" s="7">
        <v>293683</v>
      </c>
      <c r="AAB88" s="7">
        <v>1250926</v>
      </c>
      <c r="AAC88" s="7">
        <v>9955509</v>
      </c>
      <c r="AAD88" s="7">
        <v>2961586</v>
      </c>
      <c r="AAE88" s="7">
        <v>856024</v>
      </c>
      <c r="AAF88" s="7">
        <v>2136475</v>
      </c>
      <c r="AAG88" s="7">
        <v>1517606</v>
      </c>
      <c r="AAH88" s="7">
        <v>486650</v>
      </c>
      <c r="AAI88" s="7">
        <v>44264</v>
      </c>
      <c r="AAJ88" s="7">
        <v>439135</v>
      </c>
      <c r="AAK88" s="7">
        <v>170100</v>
      </c>
      <c r="AAL88" s="7">
        <v>398975</v>
      </c>
      <c r="AAM88" s="7">
        <v>2849644</v>
      </c>
      <c r="AAN88" s="7">
        <v>3835806</v>
      </c>
      <c r="AAO88" s="7">
        <v>602095</v>
      </c>
      <c r="AAP88" s="7">
        <v>906569</v>
      </c>
      <c r="AAQ88" s="7">
        <v>522902</v>
      </c>
      <c r="AAR88" s="7">
        <v>1191055</v>
      </c>
      <c r="AAS88" s="7">
        <v>1228249</v>
      </c>
      <c r="AAT88" s="7">
        <v>499136</v>
      </c>
      <c r="AAU88" s="7">
        <v>4293949</v>
      </c>
      <c r="AAV88" s="7">
        <v>2518466</v>
      </c>
      <c r="AAW88" s="7">
        <v>616235</v>
      </c>
      <c r="AAX88" s="7">
        <v>576172</v>
      </c>
      <c r="AAY88" s="7">
        <v>2928451</v>
      </c>
      <c r="AAZ88" s="7">
        <v>154179</v>
      </c>
      <c r="ABA88" s="7">
        <v>704533</v>
      </c>
      <c r="ABB88" s="7">
        <v>984718</v>
      </c>
      <c r="ABC88" s="7">
        <v>1150523</v>
      </c>
      <c r="ABD88" s="7">
        <v>1243906</v>
      </c>
      <c r="ABE88" s="7">
        <v>787044</v>
      </c>
      <c r="ABF88" s="7">
        <v>2444467</v>
      </c>
      <c r="ABG88" s="7">
        <v>2177841</v>
      </c>
      <c r="ABH88" s="7">
        <v>1234153</v>
      </c>
      <c r="ABI88" s="7">
        <v>1070021</v>
      </c>
      <c r="ABJ88" s="7">
        <v>1707148</v>
      </c>
      <c r="ABK88" s="7">
        <v>811063</v>
      </c>
      <c r="ABL88" s="7">
        <v>1415367</v>
      </c>
      <c r="ABM88" s="7">
        <v>2897008</v>
      </c>
      <c r="ABN88" s="7">
        <v>1338222</v>
      </c>
      <c r="ABO88" s="7">
        <v>197957</v>
      </c>
      <c r="ABP88" s="7">
        <v>650745</v>
      </c>
      <c r="ABQ88" s="7">
        <v>879035</v>
      </c>
      <c r="ABR88" s="7">
        <v>1027285</v>
      </c>
      <c r="ABS88" s="7">
        <v>1043187</v>
      </c>
      <c r="ABT88" s="7">
        <v>1409893</v>
      </c>
      <c r="ABU88" s="7">
        <v>1698326</v>
      </c>
      <c r="ABV88" s="7">
        <v>1992864</v>
      </c>
      <c r="ABW88" s="7">
        <v>537397</v>
      </c>
      <c r="ABX88" s="7">
        <v>4668347</v>
      </c>
      <c r="ABY88" s="7">
        <v>1094586</v>
      </c>
      <c r="ABZ88" s="7">
        <v>176065</v>
      </c>
      <c r="ACA88" s="7">
        <v>2527556</v>
      </c>
      <c r="ACB88" s="7">
        <v>521562</v>
      </c>
      <c r="ACC88" s="7">
        <v>600685</v>
      </c>
      <c r="ACD88" s="7">
        <v>3955375</v>
      </c>
      <c r="ACE88" s="7">
        <v>869760</v>
      </c>
      <c r="ACF88" s="7">
        <v>1160000</v>
      </c>
      <c r="ACG88" s="7">
        <v>1053163</v>
      </c>
      <c r="ACH88" s="7">
        <v>588368</v>
      </c>
      <c r="ACI88" s="7">
        <v>1028148</v>
      </c>
      <c r="ACJ88" s="7">
        <v>340846</v>
      </c>
      <c r="ACK88" s="7">
        <v>2619483</v>
      </c>
      <c r="ACL88" s="7">
        <v>1827349</v>
      </c>
      <c r="ACM88" s="7">
        <v>813334</v>
      </c>
      <c r="ACN88" s="7">
        <v>97903</v>
      </c>
      <c r="ACO88" s="7">
        <v>5224737</v>
      </c>
      <c r="ACP88" s="7">
        <v>2038830</v>
      </c>
      <c r="ACQ88" s="7">
        <v>1987757</v>
      </c>
      <c r="ACR88" s="7">
        <v>782437</v>
      </c>
      <c r="ACS88" s="7">
        <v>1065951</v>
      </c>
      <c r="ACT88" s="7">
        <v>1232595</v>
      </c>
      <c r="ACU88" s="7">
        <v>399005</v>
      </c>
      <c r="ACV88" s="7">
        <v>708853</v>
      </c>
      <c r="ACW88" s="7">
        <v>1515472</v>
      </c>
      <c r="ACX88" s="7">
        <v>913917</v>
      </c>
      <c r="ACY88" s="7">
        <v>322230</v>
      </c>
      <c r="ACZ88" s="7">
        <v>63185</v>
      </c>
      <c r="ADA88" s="7">
        <v>1978744</v>
      </c>
      <c r="ADB88" s="7">
        <v>132991</v>
      </c>
      <c r="ADC88" s="7">
        <v>2664713</v>
      </c>
      <c r="ADD88" s="7">
        <v>506959</v>
      </c>
      <c r="ADE88" s="7">
        <v>2325344</v>
      </c>
      <c r="ADF88" s="7">
        <v>170450</v>
      </c>
      <c r="ADG88" s="7">
        <v>496331</v>
      </c>
      <c r="ADH88" s="7">
        <v>4137182</v>
      </c>
      <c r="ADI88" s="7">
        <v>312319</v>
      </c>
      <c r="ADJ88" s="7">
        <v>1050755</v>
      </c>
      <c r="ADK88" s="7">
        <v>5284445</v>
      </c>
      <c r="ADL88" s="7">
        <v>1132705</v>
      </c>
      <c r="ADM88" s="7">
        <v>362500</v>
      </c>
      <c r="ADN88" s="7">
        <v>332930</v>
      </c>
      <c r="ADO88" s="7">
        <v>2079016</v>
      </c>
      <c r="ADP88" s="7">
        <v>1848814</v>
      </c>
      <c r="ADQ88" s="7">
        <v>2223519</v>
      </c>
      <c r="ADR88" s="7">
        <v>286303</v>
      </c>
      <c r="ADS88" s="7">
        <v>874258</v>
      </c>
      <c r="ADT88" s="7">
        <v>477148</v>
      </c>
      <c r="ADU88" s="7">
        <v>194814</v>
      </c>
      <c r="ADV88" s="7">
        <v>397150</v>
      </c>
      <c r="ADW88" s="7">
        <v>1040590</v>
      </c>
      <c r="ADX88" s="7">
        <v>3014663</v>
      </c>
      <c r="ADY88" s="7">
        <v>4947240</v>
      </c>
      <c r="ADZ88" s="7">
        <v>1155688</v>
      </c>
      <c r="AEA88" s="7">
        <v>3635164</v>
      </c>
      <c r="AEB88" s="7">
        <v>994556</v>
      </c>
      <c r="AEC88" s="7">
        <v>354180</v>
      </c>
      <c r="AED88" s="7">
        <v>2144713</v>
      </c>
      <c r="AEE88" s="7">
        <v>4439255</v>
      </c>
      <c r="AEF88" s="7">
        <v>532312</v>
      </c>
      <c r="AEG88" s="7">
        <v>392400</v>
      </c>
      <c r="AEH88" s="7">
        <v>3039681</v>
      </c>
      <c r="AEI88" s="7">
        <v>1156973</v>
      </c>
      <c r="AEJ88" s="7">
        <v>638806</v>
      </c>
      <c r="AEK88" s="7">
        <v>1469217</v>
      </c>
      <c r="AEL88" s="7">
        <v>3192984</v>
      </c>
      <c r="AEM88" s="7">
        <v>997935</v>
      </c>
      <c r="AEN88" s="7">
        <v>1657394</v>
      </c>
      <c r="AEO88" s="7">
        <v>576383</v>
      </c>
      <c r="AEP88" s="7">
        <v>825028</v>
      </c>
      <c r="AEQ88" s="7">
        <v>518597</v>
      </c>
      <c r="AER88" s="7">
        <v>257560</v>
      </c>
      <c r="AES88" s="7">
        <v>3077592</v>
      </c>
      <c r="AET88" s="7">
        <v>671102</v>
      </c>
      <c r="AEU88" s="7">
        <v>273781</v>
      </c>
      <c r="AEV88" s="7">
        <v>2010298</v>
      </c>
      <c r="AEW88" s="7">
        <v>2761730</v>
      </c>
      <c r="AEX88" s="7">
        <v>661170</v>
      </c>
      <c r="AEY88" s="7">
        <v>1771350</v>
      </c>
      <c r="AEZ88" s="7">
        <v>324556</v>
      </c>
      <c r="AFA88" s="7">
        <v>517673</v>
      </c>
      <c r="AFB88" s="7">
        <v>9814203</v>
      </c>
      <c r="AFC88" s="7">
        <v>0</v>
      </c>
      <c r="AFD88" s="7">
        <v>2981387</v>
      </c>
      <c r="AFE88" s="7">
        <v>1222596</v>
      </c>
      <c r="AFF88" s="7">
        <v>900</v>
      </c>
      <c r="AFG88" s="7">
        <v>1812283</v>
      </c>
      <c r="AFH88" s="7">
        <v>0</v>
      </c>
      <c r="AFI88" s="7">
        <v>1822344</v>
      </c>
      <c r="AFJ88" s="7">
        <v>0</v>
      </c>
      <c r="AFK88" s="7">
        <v>2062435</v>
      </c>
      <c r="AFL88" s="7">
        <v>0</v>
      </c>
      <c r="AFM88" s="7">
        <v>2107976</v>
      </c>
      <c r="AFN88" s="7">
        <v>425337</v>
      </c>
      <c r="AFO88" s="7">
        <v>66667</v>
      </c>
      <c r="AFP88" s="7">
        <v>6494156</v>
      </c>
      <c r="AFQ88" s="7">
        <v>1754023</v>
      </c>
      <c r="AFR88" s="7">
        <v>67857</v>
      </c>
      <c r="AFS88" s="7">
        <v>4919201</v>
      </c>
      <c r="AFT88" s="7">
        <v>2492830</v>
      </c>
      <c r="AFU88" s="7">
        <v>1877326</v>
      </c>
      <c r="AFV88" s="7">
        <v>1135489</v>
      </c>
      <c r="AFW88" s="7">
        <v>7202459</v>
      </c>
      <c r="AFX88" s="7">
        <v>178754</v>
      </c>
      <c r="AFY88" s="7">
        <v>60601</v>
      </c>
      <c r="AFZ88" s="7">
        <v>841860</v>
      </c>
      <c r="AGA88" s="7">
        <v>409348</v>
      </c>
      <c r="AGB88" s="7">
        <v>3433419</v>
      </c>
      <c r="AGC88" s="7">
        <v>2251181</v>
      </c>
      <c r="AGD88" s="7">
        <v>2785062</v>
      </c>
      <c r="AGE88" s="7">
        <v>7178320</v>
      </c>
      <c r="AGF88" s="7">
        <v>0</v>
      </c>
      <c r="AGG88" s="7">
        <v>866420</v>
      </c>
      <c r="AGH88" s="7">
        <v>354470</v>
      </c>
      <c r="AGI88" s="7">
        <v>1042969</v>
      </c>
      <c r="AGJ88" s="7">
        <v>494194</v>
      </c>
      <c r="AGK88" s="7">
        <v>460500</v>
      </c>
      <c r="AGL88" s="7">
        <v>204762</v>
      </c>
      <c r="AGM88" s="7">
        <v>1493286</v>
      </c>
      <c r="AGN88" s="7">
        <v>3641680</v>
      </c>
      <c r="AGO88" s="7">
        <v>633144</v>
      </c>
      <c r="AGP88" s="7">
        <v>1554126</v>
      </c>
      <c r="AGQ88" s="7">
        <v>436189</v>
      </c>
      <c r="AGR88" s="7">
        <v>968020</v>
      </c>
      <c r="AGS88" s="7">
        <v>1556058</v>
      </c>
      <c r="AGT88" s="7">
        <v>2344669</v>
      </c>
      <c r="AGU88" s="7">
        <v>112458</v>
      </c>
      <c r="AGV88" s="7">
        <v>46309</v>
      </c>
      <c r="AGW88" s="7">
        <v>524359</v>
      </c>
      <c r="AGX88" s="7">
        <v>1430190</v>
      </c>
      <c r="AGY88" s="7">
        <v>2374020</v>
      </c>
      <c r="AGZ88" s="7">
        <v>1430169</v>
      </c>
      <c r="AHA88" s="7">
        <v>2781388</v>
      </c>
      <c r="AHB88" s="7">
        <v>380980</v>
      </c>
      <c r="AHC88" s="7">
        <v>2017160</v>
      </c>
      <c r="AHD88" s="7">
        <v>3041844</v>
      </c>
      <c r="AHE88" s="7">
        <v>502225</v>
      </c>
      <c r="AHF88" s="7">
        <v>7290284</v>
      </c>
      <c r="AHG88" s="7">
        <v>1961710</v>
      </c>
      <c r="AHH88" s="7">
        <v>917905</v>
      </c>
      <c r="AHI88" s="7">
        <v>822236</v>
      </c>
      <c r="AHJ88" s="7">
        <v>1607414</v>
      </c>
      <c r="AHK88" s="7">
        <v>96837</v>
      </c>
      <c r="AHL88" s="7">
        <v>3020804</v>
      </c>
      <c r="AHM88" s="7">
        <v>260633</v>
      </c>
      <c r="AHN88" s="7">
        <v>3559117</v>
      </c>
      <c r="AHO88" s="7">
        <v>592994</v>
      </c>
      <c r="AHP88" s="7">
        <v>830599</v>
      </c>
      <c r="AHQ88" s="7">
        <v>935466</v>
      </c>
      <c r="AHR88" s="7">
        <v>3399087</v>
      </c>
      <c r="AHS88" s="7">
        <v>1651385</v>
      </c>
      <c r="AHT88" s="7">
        <v>2856331</v>
      </c>
      <c r="AHU88" s="7">
        <v>3690881</v>
      </c>
      <c r="AHV88" s="7">
        <v>2281803</v>
      </c>
      <c r="AHW88" s="7">
        <v>1607457</v>
      </c>
      <c r="AHX88" s="7">
        <v>2381771</v>
      </c>
      <c r="AHY88" s="7">
        <v>1438675</v>
      </c>
      <c r="AHZ88" s="7">
        <v>404119</v>
      </c>
      <c r="AIA88" s="7">
        <v>695031</v>
      </c>
      <c r="AIB88" s="7">
        <v>2722201</v>
      </c>
      <c r="AIC88" s="7">
        <v>324282</v>
      </c>
      <c r="AID88" s="7">
        <v>3878541</v>
      </c>
      <c r="AIE88" s="7">
        <v>2882683</v>
      </c>
      <c r="AIF88" s="7">
        <v>383357</v>
      </c>
      <c r="AIG88" s="7">
        <v>1434082</v>
      </c>
      <c r="AIH88" s="7">
        <v>988301</v>
      </c>
      <c r="AII88" s="7">
        <v>84109</v>
      </c>
      <c r="AIJ88" s="7">
        <v>1269884</v>
      </c>
      <c r="AIK88" s="7">
        <v>6686120</v>
      </c>
      <c r="AIL88" s="7">
        <v>1429896</v>
      </c>
      <c r="AIM88" s="7">
        <v>2393982</v>
      </c>
      <c r="AIN88" s="7">
        <v>879670</v>
      </c>
      <c r="AIO88" s="7">
        <v>4481412</v>
      </c>
      <c r="AIP88" s="7">
        <v>1038825</v>
      </c>
      <c r="AIQ88" s="7">
        <v>2534465</v>
      </c>
      <c r="AIR88" s="7">
        <v>2355724</v>
      </c>
      <c r="AIS88" s="7">
        <v>683159</v>
      </c>
      <c r="AIT88" s="7">
        <v>3518310</v>
      </c>
      <c r="AIU88" s="7">
        <v>1536846</v>
      </c>
      <c r="AIV88" s="7">
        <v>3972589</v>
      </c>
      <c r="AIW88" s="7">
        <v>0</v>
      </c>
      <c r="AIX88" s="7">
        <v>3051617</v>
      </c>
      <c r="AIY88" s="7">
        <v>3340444</v>
      </c>
    </row>
    <row r="89" spans="1:935" ht="18" x14ac:dyDescent="0.3">
      <c r="A89" s="12" t="s">
        <v>151</v>
      </c>
      <c r="B89" s="7">
        <f>B88/B48</f>
        <v>5088.0180608365017</v>
      </c>
      <c r="C89" s="7">
        <f t="shared" ref="C89:BN89" si="165">C88/C48</f>
        <v>15554.537323701412</v>
      </c>
      <c r="D89" s="7">
        <f t="shared" si="165"/>
        <v>7847.714156898106</v>
      </c>
      <c r="E89" s="7">
        <f t="shared" si="165"/>
        <v>20241.129770992367</v>
      </c>
      <c r="F89" s="7">
        <f t="shared" si="165"/>
        <v>6098.1158864159624</v>
      </c>
      <c r="G89" s="7">
        <f t="shared" si="165"/>
        <v>90897.025257249756</v>
      </c>
      <c r="H89" s="7">
        <f t="shared" si="165"/>
        <v>9022.3539982030543</v>
      </c>
      <c r="I89" s="7">
        <f t="shared" si="165"/>
        <v>8473.2519920318719</v>
      </c>
      <c r="J89" s="7">
        <f t="shared" si="165"/>
        <v>12176.07535321821</v>
      </c>
      <c r="K89" s="7">
        <f t="shared" si="165"/>
        <v>19833.218390804599</v>
      </c>
      <c r="L89" s="7">
        <f t="shared" si="165"/>
        <v>17180.644508670521</v>
      </c>
      <c r="M89" s="7">
        <f t="shared" si="165"/>
        <v>13637.212121212122</v>
      </c>
      <c r="N89" s="7">
        <f t="shared" si="165"/>
        <v>10375.019305019305</v>
      </c>
      <c r="O89" s="7">
        <f t="shared" si="165"/>
        <v>6062.2018348623851</v>
      </c>
      <c r="P89" s="7">
        <f t="shared" si="165"/>
        <v>136.76359039190899</v>
      </c>
      <c r="Q89" s="7">
        <f t="shared" si="165"/>
        <v>3449.5558086560368</v>
      </c>
      <c r="R89" s="7">
        <f t="shared" si="165"/>
        <v>20514.387543252597</v>
      </c>
      <c r="S89" s="7">
        <f t="shared" si="165"/>
        <v>8632.8406326034055</v>
      </c>
      <c r="T89" s="7">
        <f t="shared" si="165"/>
        <v>13741.197931628842</v>
      </c>
      <c r="U89" s="7">
        <f t="shared" si="165"/>
        <v>13356.011745862252</v>
      </c>
      <c r="V89" s="7">
        <f t="shared" si="165"/>
        <v>22065.37942664418</v>
      </c>
      <c r="W89" s="7">
        <f t="shared" si="165"/>
        <v>18108.661275831088</v>
      </c>
      <c r="X89" s="7">
        <f t="shared" si="165"/>
        <v>14056.244493392071</v>
      </c>
      <c r="Y89" s="7">
        <f t="shared" si="165"/>
        <v>15589.442213297636</v>
      </c>
      <c r="Z89" s="7">
        <f t="shared" si="165"/>
        <v>13437.923169267708</v>
      </c>
      <c r="AA89" s="7">
        <f t="shared" si="165"/>
        <v>8019.8717948717949</v>
      </c>
      <c r="AB89" s="7">
        <f t="shared" si="165"/>
        <v>12408.905172413793</v>
      </c>
      <c r="AC89" s="7">
        <f t="shared" si="165"/>
        <v>17780.355329949238</v>
      </c>
      <c r="AD89" s="7">
        <f t="shared" si="165"/>
        <v>13974.831081081082</v>
      </c>
      <c r="AE89" s="7">
        <f t="shared" si="165"/>
        <v>16820.27108433735</v>
      </c>
      <c r="AF89" s="7">
        <f t="shared" si="165"/>
        <v>10930.622950819672</v>
      </c>
      <c r="AG89" s="7">
        <f t="shared" si="165"/>
        <v>9161.1705685618726</v>
      </c>
      <c r="AH89" s="7">
        <f t="shared" si="165"/>
        <v>17389.113023952097</v>
      </c>
      <c r="AI89" s="7">
        <f t="shared" si="165"/>
        <v>16381.136476426798</v>
      </c>
      <c r="AJ89" s="7">
        <f t="shared" si="165"/>
        <v>10781.726844583987</v>
      </c>
      <c r="AK89" s="7">
        <f t="shared" si="165"/>
        <v>21557.407120743035</v>
      </c>
      <c r="AL89" s="7">
        <f t="shared" si="165"/>
        <v>15659.409116488465</v>
      </c>
      <c r="AM89" s="7">
        <f t="shared" si="165"/>
        <v>25243.286615276807</v>
      </c>
      <c r="AN89" s="7">
        <f t="shared" si="165"/>
        <v>13579.055944055943</v>
      </c>
      <c r="AO89" s="7">
        <f t="shared" si="165"/>
        <v>13393.454238717841</v>
      </c>
      <c r="AP89" s="7">
        <f t="shared" si="165"/>
        <v>4635.7864077669901</v>
      </c>
      <c r="AQ89" s="7">
        <f t="shared" si="165"/>
        <v>5623.8292682926831</v>
      </c>
      <c r="AR89" s="7">
        <f t="shared" si="165"/>
        <v>6044.2987457240588</v>
      </c>
      <c r="AS89" s="7">
        <f t="shared" si="165"/>
        <v>1667.1397105097544</v>
      </c>
      <c r="AT89" s="7">
        <f t="shared" si="165"/>
        <v>12531.931710401517</v>
      </c>
      <c r="AU89" s="7">
        <f t="shared" si="165"/>
        <v>33385.58118498417</v>
      </c>
      <c r="AV89" s="7">
        <f t="shared" si="165"/>
        <v>16174.683663833805</v>
      </c>
      <c r="AW89" s="7">
        <f t="shared" si="165"/>
        <v>20566.785971655056</v>
      </c>
      <c r="AX89" s="7">
        <f t="shared" si="165"/>
        <v>19072.404181184669</v>
      </c>
      <c r="AY89" s="7">
        <f t="shared" si="165"/>
        <v>9140.3222996515688</v>
      </c>
      <c r="AZ89" s="7">
        <f t="shared" si="165"/>
        <v>9406.8808290155448</v>
      </c>
      <c r="BA89" s="7">
        <f t="shared" si="165"/>
        <v>8962.0374015748039</v>
      </c>
      <c r="BB89" s="7">
        <f t="shared" si="165"/>
        <v>12028.730248306998</v>
      </c>
      <c r="BC89" s="7">
        <f t="shared" si="165"/>
        <v>20134.533527696796</v>
      </c>
      <c r="BD89" s="7">
        <f t="shared" si="165"/>
        <v>3796.1179361179361</v>
      </c>
      <c r="BE89" s="7">
        <f t="shared" si="165"/>
        <v>16906.431924882629</v>
      </c>
      <c r="BF89" s="7">
        <f t="shared" si="165"/>
        <v>12401.611445783132</v>
      </c>
      <c r="BG89" s="7">
        <f t="shared" si="165"/>
        <v>38064.817275747504</v>
      </c>
      <c r="BH89" s="7">
        <f t="shared" si="165"/>
        <v>13992.849557522124</v>
      </c>
      <c r="BI89" s="7">
        <f t="shared" si="165"/>
        <v>9254.7015834348367</v>
      </c>
      <c r="BJ89" s="7">
        <f t="shared" si="165"/>
        <v>12077.029702970298</v>
      </c>
      <c r="BK89" s="7">
        <f t="shared" si="165"/>
        <v>22499.02012248469</v>
      </c>
      <c r="BL89" s="7">
        <f t="shared" si="165"/>
        <v>10612.722396066161</v>
      </c>
      <c r="BM89" s="7">
        <f t="shared" si="165"/>
        <v>3854.5454545454545</v>
      </c>
      <c r="BN89" s="7">
        <f t="shared" si="165"/>
        <v>19323.694474539545</v>
      </c>
      <c r="BO89" s="7">
        <f t="shared" ref="BO89:DZ89" si="166">BO88/BO48</f>
        <v>1092.6386554621849</v>
      </c>
      <c r="BP89" s="7">
        <f t="shared" si="166"/>
        <v>11752.155305964368</v>
      </c>
      <c r="BQ89" s="7">
        <f t="shared" si="166"/>
        <v>7945.9430604982208</v>
      </c>
      <c r="BR89" s="7">
        <f t="shared" si="166"/>
        <v>25096.752429959975</v>
      </c>
      <c r="BS89" s="7">
        <f t="shared" si="166"/>
        <v>14118.425531914894</v>
      </c>
      <c r="BT89" s="7">
        <f t="shared" si="166"/>
        <v>17786.036529680365</v>
      </c>
      <c r="BU89" s="7">
        <f t="shared" si="166"/>
        <v>16024.078431372549</v>
      </c>
      <c r="BV89" s="7">
        <f t="shared" si="166"/>
        <v>1519.2410714285713</v>
      </c>
      <c r="BW89" s="7">
        <f t="shared" si="166"/>
        <v>4653.1788723266363</v>
      </c>
      <c r="BX89" s="7">
        <f t="shared" si="166"/>
        <v>20334.244604316544</v>
      </c>
      <c r="BY89" s="7">
        <f t="shared" si="166"/>
        <v>12749.295880149813</v>
      </c>
      <c r="BZ89" s="7">
        <f t="shared" si="166"/>
        <v>956.02941176470586</v>
      </c>
      <c r="CA89" s="7">
        <f t="shared" si="166"/>
        <v>32480.925675675677</v>
      </c>
      <c r="CB89" s="7">
        <f t="shared" si="166"/>
        <v>43797.046347211312</v>
      </c>
      <c r="CC89" s="7">
        <f t="shared" si="166"/>
        <v>12834.344048653345</v>
      </c>
      <c r="CD89" s="7">
        <f t="shared" si="166"/>
        <v>6346.8881118881118</v>
      </c>
      <c r="CE89" s="7">
        <f t="shared" si="166"/>
        <v>10425.403225806451</v>
      </c>
      <c r="CF89" s="7">
        <f t="shared" si="166"/>
        <v>13838.378970427164</v>
      </c>
      <c r="CG89" s="7">
        <f t="shared" si="166"/>
        <v>15538.579348579347</v>
      </c>
      <c r="CH89" s="7">
        <f t="shared" si="166"/>
        <v>11799.395973154362</v>
      </c>
      <c r="CI89" s="7">
        <f t="shared" si="166"/>
        <v>11147.338308457713</v>
      </c>
      <c r="CJ89" s="7">
        <f t="shared" si="166"/>
        <v>2309.46587537092</v>
      </c>
      <c r="CK89" s="7">
        <f t="shared" si="166"/>
        <v>16097.800829875518</v>
      </c>
      <c r="CL89" s="7">
        <f t="shared" si="166"/>
        <v>47176.07575757576</v>
      </c>
      <c r="CM89" s="7">
        <f t="shared" si="166"/>
        <v>11875.651162790698</v>
      </c>
      <c r="CN89" s="7">
        <f t="shared" si="166"/>
        <v>9758.3114754098369</v>
      </c>
      <c r="CO89" s="7">
        <f t="shared" si="166"/>
        <v>13022.445168938946</v>
      </c>
      <c r="CP89" s="7">
        <f t="shared" si="166"/>
        <v>5588.4038527691782</v>
      </c>
      <c r="CQ89" s="7">
        <f t="shared" si="166"/>
        <v>8659.2170329670334</v>
      </c>
      <c r="CR89" s="7">
        <f t="shared" si="166"/>
        <v>18606.021241830065</v>
      </c>
      <c r="CS89" s="7">
        <f t="shared" si="166"/>
        <v>10935.839532412328</v>
      </c>
      <c r="CT89" s="7">
        <f t="shared" si="166"/>
        <v>3859.2949547218632</v>
      </c>
      <c r="CU89" s="7">
        <f t="shared" si="166"/>
        <v>7318.529953917051</v>
      </c>
      <c r="CV89" s="7">
        <f t="shared" si="166"/>
        <v>6337.3871277617682</v>
      </c>
      <c r="CW89" s="7">
        <f t="shared" si="166"/>
        <v>6456.5465116279074</v>
      </c>
      <c r="CX89" s="7">
        <f t="shared" si="166"/>
        <v>13001.539445628998</v>
      </c>
      <c r="CY89" s="7">
        <f t="shared" si="166"/>
        <v>14977.677279305355</v>
      </c>
      <c r="CZ89" s="7">
        <f t="shared" si="166"/>
        <v>13201.412048192771</v>
      </c>
      <c r="DA89" s="7">
        <f t="shared" si="166"/>
        <v>9622.1021021021024</v>
      </c>
      <c r="DB89" s="7">
        <f t="shared" si="166"/>
        <v>6284.9386084583903</v>
      </c>
      <c r="DC89" s="7">
        <f t="shared" si="166"/>
        <v>7354.1640610630857</v>
      </c>
      <c r="DD89" s="7">
        <f t="shared" si="166"/>
        <v>14171.659369527146</v>
      </c>
      <c r="DE89" s="7">
        <f t="shared" si="166"/>
        <v>10373.386180785612</v>
      </c>
      <c r="DF89" s="7">
        <f t="shared" si="166"/>
        <v>6610.0576923076924</v>
      </c>
      <c r="DG89" s="7">
        <f t="shared" si="166"/>
        <v>1347.2046589018303</v>
      </c>
      <c r="DH89" s="7">
        <f t="shared" si="166"/>
        <v>11175.880217785843</v>
      </c>
      <c r="DI89" s="7">
        <f t="shared" si="166"/>
        <v>13363.215464403584</v>
      </c>
      <c r="DJ89" s="7">
        <f t="shared" si="166"/>
        <v>12723.145258103241</v>
      </c>
      <c r="DK89" s="7">
        <f t="shared" si="166"/>
        <v>7759.2844364937391</v>
      </c>
      <c r="DL89" s="7">
        <f t="shared" si="166"/>
        <v>1004.7846889952153</v>
      </c>
      <c r="DM89" s="7">
        <f t="shared" si="166"/>
        <v>11655.806094182826</v>
      </c>
      <c r="DN89" s="7">
        <f t="shared" si="166"/>
        <v>7390.1248751248759</v>
      </c>
      <c r="DO89" s="7">
        <f t="shared" si="166"/>
        <v>19503.096497025774</v>
      </c>
      <c r="DP89" s="7">
        <f t="shared" si="166"/>
        <v>7479.1329479768792</v>
      </c>
      <c r="DQ89" s="7">
        <f t="shared" si="166"/>
        <v>8736.9848156182215</v>
      </c>
      <c r="DR89" s="7">
        <f t="shared" si="166"/>
        <v>14809.240669240669</v>
      </c>
      <c r="DS89" s="7">
        <f t="shared" si="166"/>
        <v>24649.15861718353</v>
      </c>
      <c r="DT89" s="7">
        <f t="shared" si="166"/>
        <v>18728.305766651767</v>
      </c>
      <c r="DU89" s="7">
        <f t="shared" si="166"/>
        <v>2810.6382978723404</v>
      </c>
      <c r="DV89" s="7">
        <f t="shared" si="166"/>
        <v>11142.944881889764</v>
      </c>
      <c r="DW89" s="7">
        <f t="shared" si="166"/>
        <v>21537.152698048223</v>
      </c>
      <c r="DX89" s="7">
        <f t="shared" si="166"/>
        <v>14458.609190727937</v>
      </c>
      <c r="DY89" s="7">
        <f t="shared" si="166"/>
        <v>10178.753959873284</v>
      </c>
      <c r="DZ89" s="7">
        <f t="shared" si="166"/>
        <v>9286.2866449511403</v>
      </c>
      <c r="EA89" s="7">
        <f t="shared" ref="EA89:GL89" si="167">EA88/EA48</f>
        <v>3506.212121212121</v>
      </c>
      <c r="EB89" s="7">
        <f t="shared" si="167"/>
        <v>2030.5525709900228</v>
      </c>
      <c r="EC89" s="7">
        <f t="shared" si="167"/>
        <v>1433.9611360239162</v>
      </c>
      <c r="ED89" s="7">
        <f t="shared" si="167"/>
        <v>6289.8796498905904</v>
      </c>
      <c r="EE89" s="7">
        <f t="shared" si="167"/>
        <v>8257.6915843911611</v>
      </c>
      <c r="EF89" s="7">
        <f t="shared" si="167"/>
        <v>11263.105590062112</v>
      </c>
      <c r="EG89" s="7">
        <f t="shared" si="167"/>
        <v>17422.521160822249</v>
      </c>
      <c r="EH89" s="7">
        <f t="shared" si="167"/>
        <v>8104.2640186915896</v>
      </c>
      <c r="EI89" s="7">
        <f t="shared" si="167"/>
        <v>1211.8780487804879</v>
      </c>
      <c r="EJ89" s="7">
        <f t="shared" si="167"/>
        <v>23564.184549356221</v>
      </c>
      <c r="EK89" s="7">
        <f t="shared" si="167"/>
        <v>9812.5793650793657</v>
      </c>
      <c r="EL89" s="7">
        <f t="shared" si="167"/>
        <v>8513.5738664066303</v>
      </c>
      <c r="EM89" s="7">
        <f t="shared" si="167"/>
        <v>24740.604982206405</v>
      </c>
      <c r="EN89" s="7">
        <f t="shared" si="167"/>
        <v>7538.0777537796976</v>
      </c>
      <c r="EO89" s="7">
        <f t="shared" si="167"/>
        <v>3896.9044222539233</v>
      </c>
      <c r="EP89" s="7">
        <f t="shared" si="167"/>
        <v>4852.1828908554571</v>
      </c>
      <c r="EQ89" s="7">
        <f t="shared" si="167"/>
        <v>11203.985046728973</v>
      </c>
      <c r="ER89" s="7">
        <f t="shared" si="167"/>
        <v>12878.554025423728</v>
      </c>
      <c r="ES89" s="7">
        <f t="shared" si="167"/>
        <v>7138.5</v>
      </c>
      <c r="ET89" s="7">
        <f t="shared" si="167"/>
        <v>6495.5860805860802</v>
      </c>
      <c r="EU89" s="7">
        <f t="shared" si="167"/>
        <v>1447.7754891864058</v>
      </c>
      <c r="EV89" s="7">
        <f t="shared" si="167"/>
        <v>22642.334330910646</v>
      </c>
      <c r="EW89" s="7">
        <f t="shared" si="167"/>
        <v>11591.14519427403</v>
      </c>
      <c r="EX89" s="7">
        <f t="shared" si="167"/>
        <v>13571.340206185569</v>
      </c>
      <c r="EY89" s="7">
        <f t="shared" si="167"/>
        <v>14847.464212678937</v>
      </c>
      <c r="EZ89" s="7">
        <f t="shared" si="167"/>
        <v>20245.616641901932</v>
      </c>
      <c r="FA89" s="7">
        <f t="shared" si="167"/>
        <v>3275.0810295519541</v>
      </c>
      <c r="FB89" s="7">
        <f t="shared" si="167"/>
        <v>10492.847193773045</v>
      </c>
      <c r="FC89" s="7">
        <f t="shared" si="167"/>
        <v>2764.5283018867922</v>
      </c>
      <c r="FD89" s="7">
        <f t="shared" si="167"/>
        <v>6194.4927536231889</v>
      </c>
      <c r="FE89" s="7">
        <f t="shared" si="167"/>
        <v>16598.602329450914</v>
      </c>
      <c r="FF89" s="7">
        <f t="shared" si="167"/>
        <v>8618.323895809739</v>
      </c>
      <c r="FG89" s="7">
        <f t="shared" si="167"/>
        <v>6743.613636363636</v>
      </c>
      <c r="FH89" s="7">
        <f t="shared" si="167"/>
        <v>5541.0526315789475</v>
      </c>
      <c r="FI89" s="7">
        <f t="shared" si="167"/>
        <v>15052.920822308162</v>
      </c>
      <c r="FJ89" s="7">
        <f t="shared" si="167"/>
        <v>9720.6857053193162</v>
      </c>
      <c r="FK89" s="7">
        <f t="shared" si="167"/>
        <v>10519.031531531531</v>
      </c>
      <c r="FL89" s="7">
        <f t="shared" si="167"/>
        <v>20175.763335377069</v>
      </c>
      <c r="FM89" s="7">
        <f t="shared" si="167"/>
        <v>4238.2635253054104</v>
      </c>
      <c r="FN89" s="7">
        <f t="shared" si="167"/>
        <v>4867.4734811957569</v>
      </c>
      <c r="FO89" s="7">
        <f t="shared" si="167"/>
        <v>5225.070850202429</v>
      </c>
      <c r="FP89" s="7">
        <f t="shared" si="167"/>
        <v>7775.5263157894733</v>
      </c>
      <c r="FQ89" s="7">
        <f t="shared" si="167"/>
        <v>11074.996949359365</v>
      </c>
      <c r="FR89" s="7">
        <f t="shared" si="167"/>
        <v>4145.8803801006152</v>
      </c>
      <c r="FS89" s="7">
        <f t="shared" si="167"/>
        <v>13038.585496866606</v>
      </c>
      <c r="FT89" s="7">
        <f t="shared" si="167"/>
        <v>6150.9155937052928</v>
      </c>
      <c r="FU89" s="7">
        <f t="shared" si="167"/>
        <v>12251.007821901325</v>
      </c>
      <c r="FV89" s="7">
        <f t="shared" si="167"/>
        <v>9408</v>
      </c>
      <c r="FW89" s="7">
        <f t="shared" si="167"/>
        <v>1046.2398822663722</v>
      </c>
      <c r="FX89" s="7">
        <f t="shared" si="167"/>
        <v>20564.532967032967</v>
      </c>
      <c r="FY89" s="7">
        <f t="shared" si="167"/>
        <v>9592.6183712121219</v>
      </c>
      <c r="FZ89" s="7">
        <f t="shared" si="167"/>
        <v>16311.869476546568</v>
      </c>
      <c r="GA89" s="7">
        <f t="shared" si="167"/>
        <v>26333.23076923077</v>
      </c>
      <c r="GB89" s="7">
        <f t="shared" si="167"/>
        <v>7596.575757575758</v>
      </c>
      <c r="GC89" s="7">
        <f t="shared" si="167"/>
        <v>9846.8774940143649</v>
      </c>
      <c r="GD89" s="7">
        <f t="shared" si="167"/>
        <v>5133.5343915343919</v>
      </c>
      <c r="GE89" s="7">
        <f t="shared" si="167"/>
        <v>11208.189820130117</v>
      </c>
      <c r="GF89" s="7">
        <f t="shared" si="167"/>
        <v>9641.0770913067245</v>
      </c>
      <c r="GG89" s="7">
        <f t="shared" si="167"/>
        <v>1820.909090909091</v>
      </c>
      <c r="GH89" s="7">
        <f t="shared" si="167"/>
        <v>4023.3371958285052</v>
      </c>
      <c r="GI89" s="7">
        <f t="shared" si="167"/>
        <v>6358.5049988374794</v>
      </c>
      <c r="GJ89" s="7">
        <f t="shared" si="167"/>
        <v>15605.870129870131</v>
      </c>
      <c r="GK89" s="7">
        <f t="shared" si="167"/>
        <v>27393.271389856756</v>
      </c>
      <c r="GL89" s="7">
        <f t="shared" si="167"/>
        <v>12839.808612440191</v>
      </c>
      <c r="GM89" s="7">
        <f t="shared" ref="GM89:IX89" si="168">GM88/GM48</f>
        <v>8225.3473491773311</v>
      </c>
      <c r="GN89" s="7">
        <f t="shared" si="168"/>
        <v>4791.9018404907974</v>
      </c>
      <c r="GO89" s="7">
        <f t="shared" si="168"/>
        <v>5881.8893320039879</v>
      </c>
      <c r="GP89" s="7">
        <f t="shared" si="168"/>
        <v>14946.530612244898</v>
      </c>
      <c r="GQ89" s="7">
        <f t="shared" si="168"/>
        <v>2197.8171641791046</v>
      </c>
      <c r="GR89" s="7">
        <f t="shared" si="168"/>
        <v>3031.8199608610566</v>
      </c>
      <c r="GS89" s="7">
        <f t="shared" si="168"/>
        <v>16517.625201938612</v>
      </c>
      <c r="GT89" s="7">
        <f t="shared" si="168"/>
        <v>3581.3262411347519</v>
      </c>
      <c r="GU89" s="7">
        <f t="shared" si="168"/>
        <v>12980.415762834416</v>
      </c>
      <c r="GV89" s="7">
        <f t="shared" si="168"/>
        <v>10006.369930761623</v>
      </c>
      <c r="GW89" s="7">
        <f t="shared" si="168"/>
        <v>2057.0347394540945</v>
      </c>
      <c r="GX89" s="7">
        <f t="shared" si="168"/>
        <v>3320.484375</v>
      </c>
      <c r="GY89" s="7">
        <f t="shared" si="168"/>
        <v>9864.9576949462607</v>
      </c>
      <c r="GZ89" s="7">
        <f t="shared" si="168"/>
        <v>26541.478827361563</v>
      </c>
      <c r="HA89" s="7">
        <f t="shared" si="168"/>
        <v>12473.60121836926</v>
      </c>
      <c r="HB89" s="7">
        <f t="shared" si="168"/>
        <v>7047.2591006423982</v>
      </c>
      <c r="HC89" s="7">
        <f t="shared" si="168"/>
        <v>17811.690140845072</v>
      </c>
      <c r="HD89" s="7">
        <f t="shared" si="168"/>
        <v>6457.2083136513938</v>
      </c>
      <c r="HE89" s="7">
        <f t="shared" si="168"/>
        <v>8864.7914645974779</v>
      </c>
      <c r="HF89" s="7">
        <f t="shared" si="168"/>
        <v>3807.9074446680079</v>
      </c>
      <c r="HG89" s="7">
        <f t="shared" si="168"/>
        <v>282.63403263403262</v>
      </c>
      <c r="HH89" s="7">
        <f t="shared" si="168"/>
        <v>2893.1508875739646</v>
      </c>
      <c r="HI89" s="7">
        <f t="shared" si="168"/>
        <v>1447.1090670170829</v>
      </c>
      <c r="HJ89" s="7">
        <f t="shared" si="168"/>
        <v>1302.1026894865527</v>
      </c>
      <c r="HK89" s="7">
        <f t="shared" si="168"/>
        <v>3899.6199032480999</v>
      </c>
      <c r="HL89" s="7">
        <f t="shared" si="168"/>
        <v>14385.595446584939</v>
      </c>
      <c r="HM89" s="7">
        <f t="shared" si="168"/>
        <v>6134.3079399141625</v>
      </c>
      <c r="HN89" s="7">
        <f t="shared" si="168"/>
        <v>2509.619093539055</v>
      </c>
      <c r="HO89" s="7">
        <f t="shared" si="168"/>
        <v>8618.4627209838582</v>
      </c>
      <c r="HP89" s="7">
        <f t="shared" si="168"/>
        <v>6981.8968871595334</v>
      </c>
      <c r="HQ89" s="7">
        <f t="shared" si="168"/>
        <v>8946.194029850747</v>
      </c>
      <c r="HR89" s="7">
        <f t="shared" si="168"/>
        <v>8200.0418060200682</v>
      </c>
      <c r="HS89" s="7">
        <f t="shared" si="168"/>
        <v>7651.0263808738664</v>
      </c>
      <c r="HT89" s="7">
        <f t="shared" si="168"/>
        <v>5939.8304093567249</v>
      </c>
      <c r="HU89" s="7">
        <f t="shared" si="168"/>
        <v>5077.1019417475727</v>
      </c>
      <c r="HV89" s="7">
        <f t="shared" si="168"/>
        <v>10933.831967213115</v>
      </c>
      <c r="HW89" s="7">
        <f t="shared" si="168"/>
        <v>6793.2896652110621</v>
      </c>
      <c r="HX89" s="7">
        <f t="shared" si="168"/>
        <v>11244.295900178253</v>
      </c>
      <c r="HY89" s="7">
        <f t="shared" si="168"/>
        <v>1555.1675977653633</v>
      </c>
      <c r="HZ89" s="7">
        <f t="shared" si="168"/>
        <v>1201.5931108719053</v>
      </c>
      <c r="IA89" s="7">
        <f t="shared" si="168"/>
        <v>3750.8576998050685</v>
      </c>
      <c r="IB89" s="7">
        <f t="shared" si="168"/>
        <v>9459.6709323583182</v>
      </c>
      <c r="IC89" s="7">
        <f t="shared" si="168"/>
        <v>5783.1422722620264</v>
      </c>
      <c r="ID89" s="7">
        <f t="shared" si="168"/>
        <v>9707.8833381461154</v>
      </c>
      <c r="IE89" s="7">
        <f t="shared" si="168"/>
        <v>7275.486160397445</v>
      </c>
      <c r="IF89" s="7">
        <f t="shared" si="168"/>
        <v>7325.4058797718299</v>
      </c>
      <c r="IG89" s="7">
        <f t="shared" si="168"/>
        <v>1616.0840411265087</v>
      </c>
      <c r="IH89" s="7">
        <f t="shared" si="168"/>
        <v>7941.6365754222488</v>
      </c>
      <c r="II89" s="7">
        <f t="shared" si="168"/>
        <v>16618.86457717327</v>
      </c>
      <c r="IJ89" s="7">
        <f t="shared" si="168"/>
        <v>3734.405155320555</v>
      </c>
      <c r="IK89" s="7">
        <f t="shared" si="168"/>
        <v>12069.708299096137</v>
      </c>
      <c r="IL89" s="7">
        <f t="shared" si="168"/>
        <v>11595.869017632242</v>
      </c>
      <c r="IM89" s="7">
        <f t="shared" si="168"/>
        <v>9753.1575898030133</v>
      </c>
      <c r="IN89" s="7">
        <f t="shared" si="168"/>
        <v>4452.971428571429</v>
      </c>
      <c r="IO89" s="7">
        <f t="shared" si="168"/>
        <v>13105.108695652174</v>
      </c>
      <c r="IP89" s="7">
        <f t="shared" si="168"/>
        <v>5254.4214372716206</v>
      </c>
      <c r="IQ89" s="7">
        <f t="shared" si="168"/>
        <v>11191.033834586466</v>
      </c>
      <c r="IR89" s="7">
        <f t="shared" si="168"/>
        <v>18063.998560374301</v>
      </c>
      <c r="IS89" s="7">
        <f t="shared" si="168"/>
        <v>4366.1256544502612</v>
      </c>
      <c r="IT89" s="7">
        <f t="shared" si="168"/>
        <v>9516.2007623888185</v>
      </c>
      <c r="IU89" s="7">
        <f t="shared" si="168"/>
        <v>17137.709284627093</v>
      </c>
      <c r="IV89" s="7">
        <f t="shared" si="168"/>
        <v>9354.9822274881517</v>
      </c>
      <c r="IW89" s="7">
        <f t="shared" si="168"/>
        <v>6937.7540983606559</v>
      </c>
      <c r="IX89" s="7">
        <f t="shared" si="168"/>
        <v>2093.591836734694</v>
      </c>
      <c r="IY89" s="7">
        <f t="shared" ref="IY89:LJ89" si="169">IY88/IY48</f>
        <v>17971.876731301938</v>
      </c>
      <c r="IZ89" s="7">
        <f t="shared" si="169"/>
        <v>9042.2623574144491</v>
      </c>
      <c r="JA89" s="7">
        <f t="shared" si="169"/>
        <v>3653.4679089026918</v>
      </c>
      <c r="JB89" s="7">
        <f t="shared" si="169"/>
        <v>7753.0131578947367</v>
      </c>
      <c r="JC89" s="7">
        <f t="shared" si="169"/>
        <v>4398.93</v>
      </c>
      <c r="JD89" s="7">
        <f t="shared" si="169"/>
        <v>962.59962049335854</v>
      </c>
      <c r="JE89" s="7">
        <f t="shared" si="169"/>
        <v>9383.3005299015895</v>
      </c>
      <c r="JF89" s="7">
        <f t="shared" si="169"/>
        <v>7291.0014005602234</v>
      </c>
      <c r="JG89" s="7">
        <f t="shared" si="169"/>
        <v>6591.5002366303834</v>
      </c>
      <c r="JH89" s="7">
        <f t="shared" si="169"/>
        <v>9558.9596337910934</v>
      </c>
      <c r="JI89" s="7">
        <f t="shared" si="169"/>
        <v>8594.0722980450009</v>
      </c>
      <c r="JJ89" s="7">
        <f t="shared" si="169"/>
        <v>3444.1918465227818</v>
      </c>
      <c r="JK89" s="7">
        <f t="shared" si="169"/>
        <v>15253.552</v>
      </c>
      <c r="JL89" s="7">
        <f t="shared" si="169"/>
        <v>30203.100158982514</v>
      </c>
      <c r="JM89" s="7">
        <f t="shared" si="169"/>
        <v>7059.2703150912103</v>
      </c>
      <c r="JN89" s="7">
        <f t="shared" si="169"/>
        <v>6885.008230452675</v>
      </c>
      <c r="JO89" s="7">
        <f t="shared" si="169"/>
        <v>11183.008893280632</v>
      </c>
      <c r="JP89" s="7">
        <f t="shared" si="169"/>
        <v>6983.5026737967919</v>
      </c>
      <c r="JQ89" s="7">
        <f t="shared" si="169"/>
        <v>10153.325576475567</v>
      </c>
      <c r="JR89" s="7">
        <f t="shared" si="169"/>
        <v>5871.0927573062263</v>
      </c>
      <c r="JS89" s="7">
        <f t="shared" si="169"/>
        <v>6437.2475106685633</v>
      </c>
      <c r="JT89" s="7">
        <f t="shared" si="169"/>
        <v>8018.7611111111109</v>
      </c>
      <c r="JU89" s="7">
        <f t="shared" si="169"/>
        <v>10077.390202702702</v>
      </c>
      <c r="JV89" s="7">
        <f t="shared" si="169"/>
        <v>6781.3202614379088</v>
      </c>
      <c r="JW89" s="7">
        <f t="shared" si="169"/>
        <v>5306.195652173913</v>
      </c>
      <c r="JX89" s="7">
        <f t="shared" si="169"/>
        <v>11828.346613545817</v>
      </c>
      <c r="JY89" s="7">
        <f t="shared" si="169"/>
        <v>6514.4111111111115</v>
      </c>
      <c r="JZ89" s="7">
        <f t="shared" si="169"/>
        <v>12909.40069991251</v>
      </c>
      <c r="KA89" s="7">
        <f t="shared" si="169"/>
        <v>10819.873768472906</v>
      </c>
      <c r="KB89" s="7">
        <f t="shared" si="169"/>
        <v>4715.0911300121506</v>
      </c>
      <c r="KC89" s="7">
        <f t="shared" si="169"/>
        <v>14004.886749716874</v>
      </c>
      <c r="KD89" s="7">
        <f t="shared" si="169"/>
        <v>6346.4</v>
      </c>
      <c r="KE89" s="7">
        <f t="shared" si="169"/>
        <v>8261.3787991104527</v>
      </c>
      <c r="KF89" s="7">
        <f t="shared" si="169"/>
        <v>1834.0611353711793</v>
      </c>
      <c r="KG89" s="7">
        <f t="shared" si="169"/>
        <v>8687.4442044636417</v>
      </c>
      <c r="KH89" s="7">
        <f t="shared" si="169"/>
        <v>15250.186640471513</v>
      </c>
      <c r="KI89" s="7">
        <f t="shared" si="169"/>
        <v>8128.9754253308129</v>
      </c>
      <c r="KJ89" s="7">
        <f t="shared" si="169"/>
        <v>7580.2904820766371</v>
      </c>
      <c r="KK89" s="7">
        <f t="shared" si="169"/>
        <v>7121.4833860759491</v>
      </c>
      <c r="KL89" s="7">
        <f t="shared" si="169"/>
        <v>5804.1817572099262</v>
      </c>
      <c r="KM89" s="7">
        <f t="shared" si="169"/>
        <v>8230.1127819548874</v>
      </c>
      <c r="KN89" s="7">
        <f t="shared" si="169"/>
        <v>2937.4837662337663</v>
      </c>
      <c r="KO89" s="7">
        <f t="shared" si="169"/>
        <v>3659.3075898801594</v>
      </c>
      <c r="KP89" s="7">
        <f t="shared" si="169"/>
        <v>10430.308056872038</v>
      </c>
      <c r="KQ89" s="7">
        <f t="shared" si="169"/>
        <v>10204.171311234966</v>
      </c>
      <c r="KR89" s="7">
        <f t="shared" si="169"/>
        <v>15298.552971576228</v>
      </c>
      <c r="KS89" s="7">
        <f t="shared" si="169"/>
        <v>23150.630387931036</v>
      </c>
      <c r="KT89" s="7">
        <f t="shared" si="169"/>
        <v>2050.9966405375139</v>
      </c>
      <c r="KU89" s="7">
        <f t="shared" si="169"/>
        <v>21627.633279483038</v>
      </c>
      <c r="KV89" s="7">
        <f t="shared" si="169"/>
        <v>20909.405789740984</v>
      </c>
      <c r="KW89" s="7">
        <f t="shared" si="169"/>
        <v>6841.4353687549565</v>
      </c>
      <c r="KX89" s="7">
        <f t="shared" si="169"/>
        <v>1838.3817427385893</v>
      </c>
      <c r="KY89" s="7">
        <f t="shared" si="169"/>
        <v>6996.7897727272721</v>
      </c>
      <c r="KZ89" s="7">
        <f t="shared" si="169"/>
        <v>7530.1394700139463</v>
      </c>
      <c r="LA89" s="7">
        <f t="shared" si="169"/>
        <v>6104.9460317460316</v>
      </c>
      <c r="LB89" s="7">
        <f t="shared" si="169"/>
        <v>20162.896790980052</v>
      </c>
      <c r="LC89" s="7">
        <f t="shared" si="169"/>
        <v>4443.6714285714288</v>
      </c>
      <c r="LD89" s="7">
        <f t="shared" si="169"/>
        <v>1115.5102040816328</v>
      </c>
      <c r="LE89" s="7">
        <f t="shared" si="169"/>
        <v>24849.852216748768</v>
      </c>
      <c r="LF89" s="7">
        <f t="shared" si="169"/>
        <v>16233.665480427047</v>
      </c>
      <c r="LG89" s="7">
        <f t="shared" si="169"/>
        <v>2329.3668341708544</v>
      </c>
      <c r="LH89" s="7">
        <f t="shared" si="169"/>
        <v>9791.489361702128</v>
      </c>
      <c r="LI89" s="7">
        <f t="shared" si="169"/>
        <v>10058.809843400448</v>
      </c>
      <c r="LJ89" s="7">
        <f t="shared" si="169"/>
        <v>6081.0168067226887</v>
      </c>
      <c r="LK89" s="7">
        <f t="shared" ref="LK89:NV89" si="170">LK88/LK48</f>
        <v>12288.513986013986</v>
      </c>
      <c r="LL89" s="7">
        <f t="shared" si="170"/>
        <v>9795.7410379882294</v>
      </c>
      <c r="LM89" s="7">
        <f t="shared" si="170"/>
        <v>3389.6912751677851</v>
      </c>
      <c r="LN89" s="7">
        <f t="shared" si="170"/>
        <v>11740.223559759244</v>
      </c>
      <c r="LO89" s="7">
        <f t="shared" si="170"/>
        <v>26215.863335782513</v>
      </c>
      <c r="LP89" s="7">
        <f t="shared" si="170"/>
        <v>4179.0818065615686</v>
      </c>
      <c r="LQ89" s="7">
        <f t="shared" si="170"/>
        <v>3685.9109874826145</v>
      </c>
      <c r="LR89" s="7">
        <f t="shared" si="170"/>
        <v>8895.2856246076572</v>
      </c>
      <c r="LS89" s="7">
        <f t="shared" si="170"/>
        <v>3136.0861056751469</v>
      </c>
      <c r="LT89" s="7">
        <f t="shared" si="170"/>
        <v>5661.723845828039</v>
      </c>
      <c r="LU89" s="7">
        <f t="shared" si="170"/>
        <v>916.41895530425427</v>
      </c>
      <c r="LV89" s="7">
        <f t="shared" si="170"/>
        <v>9540.8236389018148</v>
      </c>
      <c r="LW89" s="7">
        <f t="shared" si="170"/>
        <v>9174.0257171117719</v>
      </c>
      <c r="LX89" s="7">
        <f t="shared" si="170"/>
        <v>12979.985071443805</v>
      </c>
      <c r="LY89" s="7">
        <f t="shared" si="170"/>
        <v>7040.0501253132834</v>
      </c>
      <c r="LZ89" s="7">
        <f t="shared" si="170"/>
        <v>15629.62606837607</v>
      </c>
      <c r="MA89" s="7">
        <f t="shared" si="170"/>
        <v>29456.156583629891</v>
      </c>
      <c r="MB89" s="7">
        <f t="shared" si="170"/>
        <v>10733.939899833056</v>
      </c>
      <c r="MC89" s="7">
        <f t="shared" si="170"/>
        <v>4185.3233256351041</v>
      </c>
      <c r="MD89" s="7">
        <f t="shared" si="170"/>
        <v>8709.9871794871797</v>
      </c>
      <c r="ME89" s="7">
        <f t="shared" si="170"/>
        <v>4529.7251700680272</v>
      </c>
      <c r="MF89" s="7">
        <f t="shared" si="170"/>
        <v>12492.153518123669</v>
      </c>
      <c r="MG89" s="7">
        <f t="shared" si="170"/>
        <v>6693.3507853403144</v>
      </c>
      <c r="MH89" s="7">
        <f t="shared" si="170"/>
        <v>11632.454849498328</v>
      </c>
      <c r="MI89" s="7">
        <f t="shared" si="170"/>
        <v>4465.9696727853152</v>
      </c>
      <c r="MJ89" s="7">
        <f t="shared" si="170"/>
        <v>10984.535916061341</v>
      </c>
      <c r="MK89" s="7">
        <f t="shared" si="170"/>
        <v>5770.2623906705549</v>
      </c>
      <c r="ML89" s="7">
        <f t="shared" si="170"/>
        <v>23217.264728385617</v>
      </c>
      <c r="MM89" s="7">
        <f t="shared" si="170"/>
        <v>6656.8253968253966</v>
      </c>
      <c r="MN89" s="7">
        <f t="shared" si="170"/>
        <v>5771.735117674204</v>
      </c>
      <c r="MO89" s="7">
        <f t="shared" si="170"/>
        <v>4126.427304964539</v>
      </c>
      <c r="MP89" s="7">
        <f t="shared" si="170"/>
        <v>6491.1343283582091</v>
      </c>
      <c r="MQ89" s="7">
        <f t="shared" si="170"/>
        <v>1260.3118908382066</v>
      </c>
      <c r="MR89" s="7">
        <f t="shared" si="170"/>
        <v>17816.405341374109</v>
      </c>
      <c r="MS89" s="7">
        <f t="shared" si="170"/>
        <v>6832.179203539823</v>
      </c>
      <c r="MT89" s="7">
        <f t="shared" si="170"/>
        <v>11650</v>
      </c>
      <c r="MU89" s="7">
        <f t="shared" si="170"/>
        <v>10863.428571428571</v>
      </c>
      <c r="MV89" s="7">
        <f t="shared" si="170"/>
        <v>10375.70072585148</v>
      </c>
      <c r="MW89" s="7">
        <f t="shared" si="170"/>
        <v>4719.8508005822414</v>
      </c>
      <c r="MX89" s="7">
        <f t="shared" si="170"/>
        <v>7045.8483189992176</v>
      </c>
      <c r="MY89" s="7">
        <f t="shared" si="170"/>
        <v>13600.6640625</v>
      </c>
      <c r="MZ89" s="7">
        <f t="shared" si="170"/>
        <v>9557.6476793248949</v>
      </c>
      <c r="NA89" s="7">
        <f t="shared" si="170"/>
        <v>6586.9373549883985</v>
      </c>
      <c r="NB89" s="7">
        <f t="shared" si="170"/>
        <v>4658.7705882352939</v>
      </c>
      <c r="NC89" s="7">
        <f t="shared" si="170"/>
        <v>6778.0459290187891</v>
      </c>
      <c r="ND89" s="7">
        <f t="shared" si="170"/>
        <v>1713.2907930720146</v>
      </c>
      <c r="NE89" s="7">
        <f t="shared" si="170"/>
        <v>4976.7</v>
      </c>
      <c r="NF89" s="7">
        <f t="shared" si="170"/>
        <v>2830.3841387856255</v>
      </c>
      <c r="NG89" s="7">
        <f t="shared" si="170"/>
        <v>7633.6145194274031</v>
      </c>
      <c r="NH89" s="7">
        <f t="shared" si="170"/>
        <v>8835.722591362126</v>
      </c>
      <c r="NI89" s="7">
        <f t="shared" si="170"/>
        <v>8141.4571475036591</v>
      </c>
      <c r="NJ89" s="7">
        <f t="shared" si="170"/>
        <v>2625.535294117647</v>
      </c>
      <c r="NK89" s="7">
        <f t="shared" si="170"/>
        <v>3604.3024771838332</v>
      </c>
      <c r="NL89" s="7">
        <f t="shared" si="170"/>
        <v>6733.0334812424362</v>
      </c>
      <c r="NM89" s="7">
        <f t="shared" si="170"/>
        <v>5422.3715824357914</v>
      </c>
      <c r="NN89" s="7">
        <f t="shared" si="170"/>
        <v>2927.2360844529749</v>
      </c>
      <c r="NO89" s="7">
        <f t="shared" si="170"/>
        <v>9865.2132701421797</v>
      </c>
      <c r="NP89" s="7">
        <f t="shared" si="170"/>
        <v>4910.0128700128698</v>
      </c>
      <c r="NQ89" s="7">
        <f t="shared" si="170"/>
        <v>4999.6043395022343</v>
      </c>
      <c r="NR89" s="7">
        <f t="shared" si="170"/>
        <v>5171.432909994478</v>
      </c>
      <c r="NS89" s="7">
        <f t="shared" si="170"/>
        <v>2862.2110689093865</v>
      </c>
      <c r="NT89" s="7">
        <f t="shared" si="170"/>
        <v>8589.8843058350103</v>
      </c>
      <c r="NU89" s="7">
        <f t="shared" si="170"/>
        <v>25479.340277777777</v>
      </c>
      <c r="NV89" s="7">
        <f t="shared" si="170"/>
        <v>3725.5608214849922</v>
      </c>
      <c r="NW89" s="7">
        <f t="shared" ref="NW89:QH89" si="171">NW88/NW48</f>
        <v>7326.827242524917</v>
      </c>
      <c r="NX89" s="7">
        <f t="shared" si="171"/>
        <v>77.804878048780481</v>
      </c>
      <c r="NY89" s="7">
        <f t="shared" si="171"/>
        <v>8451.4072096128166</v>
      </c>
      <c r="NZ89" s="7">
        <f t="shared" si="171"/>
        <v>13070.433905146318</v>
      </c>
      <c r="OA89" s="7">
        <f t="shared" si="171"/>
        <v>6714.2351046698868</v>
      </c>
      <c r="OB89" s="7">
        <f t="shared" si="171"/>
        <v>9465.9385796545102</v>
      </c>
      <c r="OC89" s="7">
        <f t="shared" si="171"/>
        <v>11387.414486921529</v>
      </c>
      <c r="OD89" s="7">
        <f t="shared" si="171"/>
        <v>21441.552631578947</v>
      </c>
      <c r="OE89" s="7">
        <f t="shared" si="171"/>
        <v>2314.9835946044477</v>
      </c>
      <c r="OF89" s="7">
        <f t="shared" si="171"/>
        <v>12906.40586797066</v>
      </c>
      <c r="OG89" s="7">
        <f t="shared" si="171"/>
        <v>17468.145604395606</v>
      </c>
      <c r="OH89" s="7">
        <f t="shared" si="171"/>
        <v>26796.876790830946</v>
      </c>
      <c r="OI89" s="7">
        <f t="shared" si="171"/>
        <v>4767.9065420560746</v>
      </c>
      <c r="OJ89" s="7">
        <f t="shared" si="171"/>
        <v>0</v>
      </c>
      <c r="OK89" s="7">
        <f t="shared" si="171"/>
        <v>9353.375</v>
      </c>
      <c r="OL89" s="7">
        <f t="shared" si="171"/>
        <v>6720.9875259875262</v>
      </c>
      <c r="OM89" s="7">
        <f t="shared" si="171"/>
        <v>8061.0883797054012</v>
      </c>
      <c r="ON89" s="7">
        <f t="shared" si="171"/>
        <v>6336.3408913213443</v>
      </c>
      <c r="OO89" s="7">
        <f t="shared" si="171"/>
        <v>5314.5934256055361</v>
      </c>
      <c r="OP89" s="7">
        <f t="shared" si="171"/>
        <v>18724.36</v>
      </c>
      <c r="OQ89" s="7">
        <f t="shared" si="171"/>
        <v>14119.990338164251</v>
      </c>
      <c r="OR89" s="7">
        <f t="shared" si="171"/>
        <v>11693.174498849819</v>
      </c>
      <c r="OS89" s="7">
        <f t="shared" si="171"/>
        <v>5742.6567844925885</v>
      </c>
      <c r="OT89" s="7">
        <f t="shared" si="171"/>
        <v>0</v>
      </c>
      <c r="OU89" s="7">
        <f t="shared" si="171"/>
        <v>10293.653846153846</v>
      </c>
      <c r="OV89" s="7">
        <f t="shared" si="171"/>
        <v>2370.9204647006254</v>
      </c>
      <c r="OW89" s="7">
        <f t="shared" si="171"/>
        <v>6990.1746724890827</v>
      </c>
      <c r="OX89" s="7">
        <f t="shared" si="171"/>
        <v>10872.351922410808</v>
      </c>
      <c r="OY89" s="7">
        <f t="shared" si="171"/>
        <v>6399.3250539956807</v>
      </c>
      <c r="OZ89" s="7">
        <f t="shared" si="171"/>
        <v>20476.896551724138</v>
      </c>
      <c r="PA89" s="7">
        <f t="shared" si="171"/>
        <v>4886.8117797695268</v>
      </c>
      <c r="PB89" s="7">
        <f t="shared" si="171"/>
        <v>5840.931216931217</v>
      </c>
      <c r="PC89" s="7">
        <f t="shared" si="171"/>
        <v>1643.8573743922204</v>
      </c>
      <c r="PD89" s="7">
        <f t="shared" si="171"/>
        <v>11377.093525179856</v>
      </c>
      <c r="PE89" s="7">
        <f t="shared" si="171"/>
        <v>2849.042323138709</v>
      </c>
      <c r="PF89" s="7">
        <f t="shared" si="171"/>
        <v>81440.796460176993</v>
      </c>
      <c r="PG89" s="7">
        <f t="shared" si="171"/>
        <v>8214.1251682368784</v>
      </c>
      <c r="PH89" s="7">
        <f t="shared" si="171"/>
        <v>2504.4715447154472</v>
      </c>
      <c r="PI89" s="7">
        <f t="shared" si="171"/>
        <v>9798.3596214511053</v>
      </c>
      <c r="PJ89" s="7">
        <f t="shared" si="171"/>
        <v>2018.488706365503</v>
      </c>
      <c r="PK89" s="7">
        <f t="shared" si="171"/>
        <v>9891.5717926932884</v>
      </c>
      <c r="PL89" s="7">
        <f t="shared" si="171"/>
        <v>7211.7292141820444</v>
      </c>
      <c r="PM89" s="7">
        <f t="shared" si="171"/>
        <v>2308.9857369255151</v>
      </c>
      <c r="PN89" s="7">
        <f t="shared" si="171"/>
        <v>7993.1161137440749</v>
      </c>
      <c r="PO89" s="7">
        <f t="shared" si="171"/>
        <v>2935.3760593220336</v>
      </c>
      <c r="PP89" s="7">
        <f t="shared" si="171"/>
        <v>18344.229432213211</v>
      </c>
      <c r="PQ89" s="7">
        <f t="shared" si="171"/>
        <v>12661.862745098038</v>
      </c>
      <c r="PR89" s="7">
        <f t="shared" si="171"/>
        <v>11865.804841527328</v>
      </c>
      <c r="PS89" s="7">
        <f t="shared" si="171"/>
        <v>2610.1897321428573</v>
      </c>
      <c r="PT89" s="7">
        <f t="shared" si="171"/>
        <v>18739.104938271605</v>
      </c>
      <c r="PU89" s="7">
        <f t="shared" si="171"/>
        <v>11942.966692486445</v>
      </c>
      <c r="PV89" s="7">
        <f t="shared" si="171"/>
        <v>1586.7043478260869</v>
      </c>
      <c r="PW89" s="7">
        <f t="shared" si="171"/>
        <v>4014.8648648648646</v>
      </c>
      <c r="PX89" s="7">
        <f t="shared" si="171"/>
        <v>2692.983789260385</v>
      </c>
      <c r="PY89" s="7">
        <f t="shared" si="171"/>
        <v>12611.632653061226</v>
      </c>
      <c r="PZ89" s="7">
        <f t="shared" si="171"/>
        <v>931.93403298350825</v>
      </c>
      <c r="QA89" s="7">
        <f t="shared" si="171"/>
        <v>6246.0992248062012</v>
      </c>
      <c r="QB89" s="7">
        <f t="shared" si="171"/>
        <v>9282.2406015037595</v>
      </c>
      <c r="QC89" s="7">
        <f t="shared" si="171"/>
        <v>7463.8031319910506</v>
      </c>
      <c r="QD89" s="7">
        <f t="shared" si="171"/>
        <v>7681.3872135102529</v>
      </c>
      <c r="QE89" s="7">
        <f t="shared" si="171"/>
        <v>1571.96089706728</v>
      </c>
      <c r="QF89" s="7">
        <f t="shared" si="171"/>
        <v>11962.860465116279</v>
      </c>
      <c r="QG89" s="7">
        <f t="shared" si="171"/>
        <v>17101.527663088356</v>
      </c>
      <c r="QH89" s="7">
        <f t="shared" si="171"/>
        <v>5842.0415647921764</v>
      </c>
      <c r="QI89" s="7">
        <f t="shared" ref="QI89:ST89" si="172">QI88/QI48</f>
        <v>7141.9368932038833</v>
      </c>
      <c r="QJ89" s="7">
        <f t="shared" si="172"/>
        <v>9632.9213483146068</v>
      </c>
      <c r="QK89" s="7">
        <f t="shared" si="172"/>
        <v>7794.1979809310151</v>
      </c>
      <c r="QL89" s="7">
        <f t="shared" si="172"/>
        <v>1396.5678814577493</v>
      </c>
      <c r="QM89" s="7">
        <f t="shared" si="172"/>
        <v>2466.8675455116131</v>
      </c>
      <c r="QN89" s="7">
        <f t="shared" si="172"/>
        <v>12370.836212854181</v>
      </c>
      <c r="QO89" s="7">
        <f t="shared" si="172"/>
        <v>9966.8386023294497</v>
      </c>
      <c r="QP89" s="7">
        <f t="shared" si="172"/>
        <v>172.15839375348577</v>
      </c>
      <c r="QQ89" s="7">
        <f t="shared" si="172"/>
        <v>11894.193011647254</v>
      </c>
      <c r="QR89" s="7">
        <f t="shared" si="172"/>
        <v>3020.4390054390055</v>
      </c>
      <c r="QS89" s="7">
        <f t="shared" si="172"/>
        <v>12119.328927300458</v>
      </c>
      <c r="QT89" s="7">
        <f t="shared" si="172"/>
        <v>5595.9933774834435</v>
      </c>
      <c r="QU89" s="7">
        <f t="shared" si="172"/>
        <v>9205.5084453636664</v>
      </c>
      <c r="QV89" s="7">
        <f t="shared" si="172"/>
        <v>6163.6116264687698</v>
      </c>
      <c r="QW89" s="7">
        <f t="shared" si="172"/>
        <v>25377.544757033247</v>
      </c>
      <c r="QX89" s="7">
        <f t="shared" si="172"/>
        <v>16701.858608893956</v>
      </c>
      <c r="QY89" s="7">
        <f t="shared" si="172"/>
        <v>1428.824427480916</v>
      </c>
      <c r="QZ89" s="7">
        <f t="shared" si="172"/>
        <v>5167.4856486796789</v>
      </c>
      <c r="RA89" s="7">
        <f t="shared" si="172"/>
        <v>8073.8341013824884</v>
      </c>
      <c r="RB89" s="7">
        <f t="shared" si="172"/>
        <v>14455.154855643044</v>
      </c>
      <c r="RC89" s="7">
        <f t="shared" si="172"/>
        <v>4920.732087227414</v>
      </c>
      <c r="RD89" s="7">
        <f t="shared" si="172"/>
        <v>10383.90804597701</v>
      </c>
      <c r="RE89" s="7">
        <f t="shared" si="172"/>
        <v>1168.9331770222743</v>
      </c>
      <c r="RF89" s="7">
        <f t="shared" si="172"/>
        <v>3827.3695420660274</v>
      </c>
      <c r="RG89" s="7">
        <f t="shared" si="172"/>
        <v>15655.372670807452</v>
      </c>
      <c r="RH89" s="7">
        <f t="shared" si="172"/>
        <v>7737.2245540398744</v>
      </c>
      <c r="RI89" s="7">
        <f t="shared" si="172"/>
        <v>10484.642126789366</v>
      </c>
      <c r="RJ89" s="7">
        <f t="shared" si="172"/>
        <v>2723.7403740374034</v>
      </c>
      <c r="RK89" s="7">
        <f t="shared" si="172"/>
        <v>13326.35864034195</v>
      </c>
      <c r="RL89" s="7">
        <f t="shared" si="172"/>
        <v>8420.3896103896113</v>
      </c>
      <c r="RM89" s="7">
        <f t="shared" si="172"/>
        <v>5994.8563484708056</v>
      </c>
      <c r="RN89" s="7">
        <f t="shared" si="172"/>
        <v>0</v>
      </c>
      <c r="RO89" s="7">
        <f t="shared" si="172"/>
        <v>8619.4367557129062</v>
      </c>
      <c r="RP89" s="7">
        <f t="shared" si="172"/>
        <v>4585.0392670157062</v>
      </c>
      <c r="RQ89" s="7">
        <f t="shared" si="172"/>
        <v>11699.334174818556</v>
      </c>
      <c r="RR89" s="7">
        <f t="shared" si="172"/>
        <v>13611.269841269841</v>
      </c>
      <c r="RS89" s="7">
        <f t="shared" si="172"/>
        <v>12893.082489146165</v>
      </c>
      <c r="RT89" s="7">
        <f t="shared" si="172"/>
        <v>4917.0991479473278</v>
      </c>
      <c r="RU89" s="7">
        <f t="shared" si="172"/>
        <v>5743.14536799707</v>
      </c>
      <c r="RV89" s="7">
        <f t="shared" si="172"/>
        <v>8513.6300333030576</v>
      </c>
      <c r="RW89" s="7">
        <f t="shared" si="172"/>
        <v>4878.5865724381629</v>
      </c>
      <c r="RX89" s="7">
        <f t="shared" si="172"/>
        <v>9864.4408945686901</v>
      </c>
      <c r="RY89" s="7">
        <f t="shared" si="172"/>
        <v>7495.0953678474107</v>
      </c>
      <c r="RZ89" s="7">
        <f t="shared" si="172"/>
        <v>7906.0434372049094</v>
      </c>
      <c r="SA89" s="7">
        <f t="shared" si="172"/>
        <v>14226.9765625</v>
      </c>
      <c r="SB89" s="7">
        <f t="shared" si="172"/>
        <v>13939.575016097873</v>
      </c>
      <c r="SC89" s="7">
        <f t="shared" si="172"/>
        <v>5314.6529562982005</v>
      </c>
      <c r="SD89" s="7">
        <f t="shared" si="172"/>
        <v>25206.703733121525</v>
      </c>
      <c r="SE89" s="7">
        <f t="shared" si="172"/>
        <v>6718.9494418910044</v>
      </c>
      <c r="SF89" s="7">
        <f t="shared" si="172"/>
        <v>7063.2185145317544</v>
      </c>
      <c r="SG89" s="7">
        <f t="shared" si="172"/>
        <v>14257.344423906345</v>
      </c>
      <c r="SH89" s="7">
        <f t="shared" si="172"/>
        <v>11004.554030874786</v>
      </c>
      <c r="SI89" s="7">
        <f t="shared" si="172"/>
        <v>12876.944444444443</v>
      </c>
      <c r="SJ89" s="7">
        <f t="shared" si="172"/>
        <v>7726.9695431472082</v>
      </c>
      <c r="SK89" s="7">
        <f t="shared" si="172"/>
        <v>2107.7755511022046</v>
      </c>
      <c r="SL89" s="7">
        <f t="shared" si="172"/>
        <v>11360.692854322937</v>
      </c>
      <c r="SM89" s="7">
        <f t="shared" si="172"/>
        <v>14288.070175438597</v>
      </c>
      <c r="SN89" s="7">
        <f t="shared" si="172"/>
        <v>7078.5056294779934</v>
      </c>
      <c r="SO89" s="7">
        <f t="shared" si="172"/>
        <v>9198.5625</v>
      </c>
      <c r="SP89" s="7">
        <f t="shared" si="172"/>
        <v>9096.7739520958094</v>
      </c>
      <c r="SQ89" s="7">
        <f t="shared" si="172"/>
        <v>7938.1278244028399</v>
      </c>
      <c r="SR89" s="7">
        <f t="shared" si="172"/>
        <v>8495.0974025974028</v>
      </c>
      <c r="SS89" s="7">
        <f t="shared" si="172"/>
        <v>7991.2938425565071</v>
      </c>
      <c r="ST89" s="7">
        <f t="shared" si="172"/>
        <v>3631.6497783407217</v>
      </c>
      <c r="SU89" s="7">
        <f t="shared" ref="SU89:VF89" si="173">SU88/SU48</f>
        <v>6221.8416206261518</v>
      </c>
      <c r="SV89" s="7">
        <f t="shared" si="173"/>
        <v>6282.9637096774195</v>
      </c>
      <c r="SW89" s="7">
        <f t="shared" si="173"/>
        <v>12343.504545454545</v>
      </c>
      <c r="SX89" s="7">
        <f t="shared" si="173"/>
        <v>2587.2912423625253</v>
      </c>
      <c r="SY89" s="7">
        <f t="shared" si="173"/>
        <v>1283.2154340836012</v>
      </c>
      <c r="SZ89" s="7">
        <f t="shared" si="173"/>
        <v>10173.287937743191</v>
      </c>
      <c r="TA89" s="7">
        <f t="shared" si="173"/>
        <v>6619.3734015345271</v>
      </c>
      <c r="TB89" s="7">
        <f t="shared" si="173"/>
        <v>5199.1368227731864</v>
      </c>
      <c r="TC89" s="7">
        <f t="shared" si="173"/>
        <v>5953.2473118279568</v>
      </c>
      <c r="TD89" s="7">
        <f t="shared" si="173"/>
        <v>3843.0718232044201</v>
      </c>
      <c r="TE89" s="7">
        <f t="shared" si="173"/>
        <v>14382.228696285505</v>
      </c>
      <c r="TF89" s="7">
        <f t="shared" si="173"/>
        <v>6971.1698337292155</v>
      </c>
      <c r="TG89" s="7">
        <f t="shared" si="173"/>
        <v>7223.6219401631915</v>
      </c>
      <c r="TH89" s="7">
        <f t="shared" si="173"/>
        <v>6695.9284731774414</v>
      </c>
      <c r="TI89" s="7">
        <f t="shared" si="173"/>
        <v>14604.869739478958</v>
      </c>
      <c r="TJ89" s="7">
        <f t="shared" si="173"/>
        <v>3122.73</v>
      </c>
      <c r="TK89" s="7">
        <f t="shared" si="173"/>
        <v>3214.7161878065876</v>
      </c>
      <c r="TL89" s="7">
        <f t="shared" si="173"/>
        <v>9772.4320195539258</v>
      </c>
      <c r="TM89" s="7">
        <f t="shared" si="173"/>
        <v>3412.4810126582279</v>
      </c>
      <c r="TN89" s="7">
        <f t="shared" si="173"/>
        <v>9776.852134146342</v>
      </c>
      <c r="TO89" s="7">
        <f t="shared" si="173"/>
        <v>8750.4327868852452</v>
      </c>
      <c r="TP89" s="7">
        <f t="shared" si="173"/>
        <v>10485.811188811189</v>
      </c>
      <c r="TQ89" s="7">
        <f t="shared" si="173"/>
        <v>12631.444737834778</v>
      </c>
      <c r="TR89" s="7">
        <f t="shared" si="173"/>
        <v>6271.3664596273293</v>
      </c>
      <c r="TS89" s="7">
        <f t="shared" si="173"/>
        <v>2619.9160305343512</v>
      </c>
      <c r="TT89" s="7">
        <f t="shared" si="173"/>
        <v>12097.498455836936</v>
      </c>
      <c r="TU89" s="7">
        <f t="shared" si="173"/>
        <v>1955.1336633663366</v>
      </c>
      <c r="TV89" s="7">
        <f t="shared" si="173"/>
        <v>3555.7166666666667</v>
      </c>
      <c r="TW89" s="7">
        <f t="shared" si="173"/>
        <v>8593.4502369668244</v>
      </c>
      <c r="TX89" s="7">
        <f t="shared" si="173"/>
        <v>3419.0490797546013</v>
      </c>
      <c r="TY89" s="7">
        <f t="shared" si="173"/>
        <v>9836.0882070949192</v>
      </c>
      <c r="TZ89" s="7">
        <f t="shared" si="173"/>
        <v>6441.5133998949022</v>
      </c>
      <c r="UA89" s="7">
        <f t="shared" si="173"/>
        <v>4461.3810110974109</v>
      </c>
      <c r="UB89" s="7">
        <f t="shared" si="173"/>
        <v>32663.142437591778</v>
      </c>
      <c r="UC89" s="7">
        <f t="shared" si="173"/>
        <v>0</v>
      </c>
      <c r="UD89" s="7">
        <f t="shared" si="173"/>
        <v>469.1098484848485</v>
      </c>
      <c r="UE89" s="7">
        <f t="shared" si="173"/>
        <v>11563.699335191935</v>
      </c>
      <c r="UF89" s="7">
        <f t="shared" si="173"/>
        <v>12610.930232558139</v>
      </c>
      <c r="UG89" s="7">
        <f t="shared" si="173"/>
        <v>20692.177304964538</v>
      </c>
      <c r="UH89" s="7">
        <f t="shared" si="173"/>
        <v>708.78859857482178</v>
      </c>
      <c r="UI89" s="7">
        <f t="shared" si="173"/>
        <v>5697.2547025927815</v>
      </c>
      <c r="UJ89" s="7">
        <f t="shared" si="173"/>
        <v>5282.4603985692393</v>
      </c>
      <c r="UK89" s="7">
        <f t="shared" si="173"/>
        <v>10401.200256739408</v>
      </c>
      <c r="UL89" s="7">
        <f t="shared" si="173"/>
        <v>20587.647547797173</v>
      </c>
      <c r="UM89" s="7">
        <f t="shared" si="173"/>
        <v>5949.3251533742332</v>
      </c>
      <c r="UN89" s="7">
        <f t="shared" si="173"/>
        <v>10226.978751660026</v>
      </c>
      <c r="UO89" s="7">
        <f t="shared" si="173"/>
        <v>7178.8242074927957</v>
      </c>
      <c r="UP89" s="7">
        <f t="shared" si="173"/>
        <v>5982.9719626168226</v>
      </c>
      <c r="UQ89" s="7">
        <f t="shared" si="173"/>
        <v>10113.646742780389</v>
      </c>
      <c r="UR89" s="7">
        <f t="shared" si="173"/>
        <v>6094.5176010430241</v>
      </c>
      <c r="US89" s="7">
        <f t="shared" si="173"/>
        <v>1500.9312398484028</v>
      </c>
      <c r="UT89" s="7">
        <f t="shared" si="173"/>
        <v>3804.6164978292331</v>
      </c>
      <c r="UU89" s="7">
        <f t="shared" si="173"/>
        <v>7964.9914471433458</v>
      </c>
      <c r="UV89" s="7">
        <f t="shared" si="173"/>
        <v>13967.766179540709</v>
      </c>
      <c r="UW89" s="7">
        <f t="shared" si="173"/>
        <v>17611.202290076337</v>
      </c>
      <c r="UX89" s="7">
        <f t="shared" si="173"/>
        <v>3248.4840425531916</v>
      </c>
      <c r="UY89" s="7">
        <f t="shared" si="173"/>
        <v>5778.3092224231468</v>
      </c>
      <c r="UZ89" s="7">
        <f t="shared" si="173"/>
        <v>830.2618008726696</v>
      </c>
      <c r="VA89" s="7">
        <f t="shared" si="173"/>
        <v>9198.4475138121543</v>
      </c>
      <c r="VB89" s="7">
        <f t="shared" si="173"/>
        <v>1365.1788491446346</v>
      </c>
      <c r="VC89" s="7">
        <f t="shared" si="173"/>
        <v>3800.0955180014698</v>
      </c>
      <c r="VD89" s="7">
        <f t="shared" si="173"/>
        <v>20676.81338668607</v>
      </c>
      <c r="VE89" s="7">
        <f t="shared" si="173"/>
        <v>7705.791855203619</v>
      </c>
      <c r="VF89" s="7">
        <f t="shared" si="173"/>
        <v>17852.018633540371</v>
      </c>
      <c r="VG89" s="7">
        <f t="shared" ref="VG89:XR89" si="174">VG88/VG48</f>
        <v>5002.4317295188557</v>
      </c>
      <c r="VH89" s="7">
        <f t="shared" si="174"/>
        <v>6997.9790026246719</v>
      </c>
      <c r="VI89" s="7">
        <f t="shared" si="174"/>
        <v>8581.2350835322195</v>
      </c>
      <c r="VJ89" s="7">
        <f t="shared" si="174"/>
        <v>5765.5271176112128</v>
      </c>
      <c r="VK89" s="7">
        <f t="shared" si="174"/>
        <v>0</v>
      </c>
      <c r="VL89" s="7">
        <f t="shared" si="174"/>
        <v>11552.135135135135</v>
      </c>
      <c r="VM89" s="7">
        <f t="shared" si="174"/>
        <v>12240.326340326341</v>
      </c>
      <c r="VN89" s="7">
        <f t="shared" si="174"/>
        <v>8655.8815958815958</v>
      </c>
      <c r="VO89" s="7">
        <f t="shared" si="174"/>
        <v>8659.0590070184553</v>
      </c>
      <c r="VP89" s="7">
        <f t="shared" si="174"/>
        <v>11840.117340286832</v>
      </c>
      <c r="VQ89" s="7">
        <f t="shared" si="174"/>
        <v>8184.9321266968318</v>
      </c>
      <c r="VR89" s="7">
        <f t="shared" si="174"/>
        <v>5394.5</v>
      </c>
      <c r="VS89" s="7">
        <f t="shared" si="174"/>
        <v>12776.43245201014</v>
      </c>
      <c r="VT89" s="7">
        <f t="shared" si="174"/>
        <v>7175.8596894767106</v>
      </c>
      <c r="VU89" s="7">
        <f t="shared" si="174"/>
        <v>14772.951150585386</v>
      </c>
      <c r="VV89" s="7">
        <f t="shared" si="174"/>
        <v>7636.7980965329707</v>
      </c>
      <c r="VW89" s="7">
        <f t="shared" si="174"/>
        <v>4715.8985879332477</v>
      </c>
      <c r="VX89" s="7">
        <f t="shared" si="174"/>
        <v>11708.367346938774</v>
      </c>
      <c r="VY89" s="7">
        <f t="shared" si="174"/>
        <v>2764.4596012591815</v>
      </c>
      <c r="VZ89" s="7">
        <f t="shared" si="174"/>
        <v>6238.4054910242867</v>
      </c>
      <c r="WA89" s="7">
        <f t="shared" si="174"/>
        <v>12602.405355493998</v>
      </c>
      <c r="WB89" s="7">
        <f t="shared" si="174"/>
        <v>7044.9766718506999</v>
      </c>
      <c r="WC89" s="7">
        <f t="shared" si="174"/>
        <v>10231.060179977501</v>
      </c>
      <c r="WD89" s="7">
        <f t="shared" si="174"/>
        <v>3629.4308943089427</v>
      </c>
      <c r="WE89" s="7">
        <f t="shared" si="174"/>
        <v>5192.1623931623935</v>
      </c>
      <c r="WF89" s="7">
        <f t="shared" si="174"/>
        <v>7711.3809154383243</v>
      </c>
      <c r="WG89" s="7">
        <f t="shared" si="174"/>
        <v>4845.4223272297695</v>
      </c>
      <c r="WH89" s="7">
        <f t="shared" si="174"/>
        <v>8646.461538461539</v>
      </c>
      <c r="WI89" s="7">
        <f t="shared" si="174"/>
        <v>5680.9369475545082</v>
      </c>
      <c r="WJ89" s="7">
        <f t="shared" si="174"/>
        <v>3807.5466284074605</v>
      </c>
      <c r="WK89" s="7">
        <f t="shared" si="174"/>
        <v>3435.8096828046746</v>
      </c>
      <c r="WL89" s="7">
        <f t="shared" si="174"/>
        <v>15306.008948545861</v>
      </c>
      <c r="WM89" s="7">
        <f t="shared" si="174"/>
        <v>13172.89281997919</v>
      </c>
      <c r="WN89" s="7">
        <f t="shared" si="174"/>
        <v>1418.4651162790697</v>
      </c>
      <c r="WO89" s="7">
        <f t="shared" si="174"/>
        <v>11575.3259779338</v>
      </c>
      <c r="WP89" s="7">
        <f t="shared" si="174"/>
        <v>8079.1900731050409</v>
      </c>
      <c r="WQ89" s="7">
        <f t="shared" si="174"/>
        <v>9539.7892126472398</v>
      </c>
      <c r="WR89" s="7">
        <f t="shared" si="174"/>
        <v>11431.414762741651</v>
      </c>
      <c r="WS89" s="7">
        <f t="shared" si="174"/>
        <v>11457.362110311749</v>
      </c>
      <c r="WT89" s="7">
        <f t="shared" si="174"/>
        <v>12793.925327951565</v>
      </c>
      <c r="WU89" s="7">
        <f t="shared" si="174"/>
        <v>6429.2781456953644</v>
      </c>
      <c r="WV89" s="7">
        <f t="shared" si="174"/>
        <v>9859.1173617846762</v>
      </c>
      <c r="WW89" s="7">
        <f t="shared" si="174"/>
        <v>10427.930153321975</v>
      </c>
      <c r="WX89" s="7">
        <f t="shared" si="174"/>
        <v>11308.323153803443</v>
      </c>
      <c r="WY89" s="7">
        <f t="shared" si="174"/>
        <v>10987.485746864309</v>
      </c>
      <c r="WZ89" s="7">
        <f t="shared" si="174"/>
        <v>4627.6734348561758</v>
      </c>
      <c r="XA89" s="7">
        <f t="shared" si="174"/>
        <v>10797.778063520636</v>
      </c>
      <c r="XB89" s="7">
        <f t="shared" si="174"/>
        <v>2311.1504424778764</v>
      </c>
      <c r="XC89" s="7">
        <f t="shared" si="174"/>
        <v>2862.7779930259585</v>
      </c>
      <c r="XD89" s="7">
        <f t="shared" si="174"/>
        <v>4688.9503546099295</v>
      </c>
      <c r="XE89" s="7">
        <f t="shared" si="174"/>
        <v>6836.7020660359149</v>
      </c>
      <c r="XF89" s="7">
        <f t="shared" si="174"/>
        <v>6223.6559969147702</v>
      </c>
      <c r="XG89" s="7">
        <f t="shared" si="174"/>
        <v>37229.743589743593</v>
      </c>
      <c r="XH89" s="7">
        <f t="shared" si="174"/>
        <v>3907.0910047343505</v>
      </c>
      <c r="XI89" s="7">
        <f t="shared" si="174"/>
        <v>15889.887313704106</v>
      </c>
      <c r="XJ89" s="7">
        <f t="shared" si="174"/>
        <v>11775.741565881604</v>
      </c>
      <c r="XK89" s="7">
        <f t="shared" si="174"/>
        <v>3950.9276437847871</v>
      </c>
      <c r="XL89" s="7">
        <f t="shared" si="174"/>
        <v>8504.5833333333339</v>
      </c>
      <c r="XM89" s="7">
        <f t="shared" si="174"/>
        <v>5208.863636363636</v>
      </c>
      <c r="XN89" s="7">
        <f t="shared" si="174"/>
        <v>5651.1764705882351</v>
      </c>
      <c r="XO89" s="7">
        <f t="shared" si="174"/>
        <v>7544.4101310819815</v>
      </c>
      <c r="XP89" s="7">
        <f t="shared" si="174"/>
        <v>9255.1982696467203</v>
      </c>
      <c r="XQ89" s="7">
        <f t="shared" si="174"/>
        <v>6405.4472573839666</v>
      </c>
      <c r="XR89" s="7">
        <f t="shared" si="174"/>
        <v>7392.8408473655627</v>
      </c>
      <c r="XS89" s="7">
        <f t="shared" ref="XS89:AAD89" si="175">XS88/XS48</f>
        <v>7438.8905775075991</v>
      </c>
      <c r="XT89" s="7">
        <f t="shared" si="175"/>
        <v>6781.0623038995964</v>
      </c>
      <c r="XU89" s="7">
        <f t="shared" si="175"/>
        <v>15654.054878048779</v>
      </c>
      <c r="XV89" s="7">
        <f t="shared" si="175"/>
        <v>6605.4656419529838</v>
      </c>
      <c r="XW89" s="7">
        <f t="shared" si="175"/>
        <v>9988.3456062837504</v>
      </c>
      <c r="XX89" s="7">
        <f t="shared" si="175"/>
        <v>10374.845814977974</v>
      </c>
      <c r="XY89" s="7">
        <f t="shared" si="175"/>
        <v>3893.7154696132593</v>
      </c>
      <c r="XZ89" s="7">
        <f t="shared" si="175"/>
        <v>7950.1041976778806</v>
      </c>
      <c r="YA89" s="7">
        <f t="shared" si="175"/>
        <v>2262.7694610778444</v>
      </c>
      <c r="YB89" s="7">
        <f t="shared" si="175"/>
        <v>9149.9134199134205</v>
      </c>
      <c r="YC89" s="7">
        <f t="shared" si="175"/>
        <v>10346.626409017714</v>
      </c>
      <c r="YD89" s="7">
        <f t="shared" si="175"/>
        <v>2531.014492753623</v>
      </c>
      <c r="YE89" s="7">
        <f t="shared" si="175"/>
        <v>8903.1582981985448</v>
      </c>
      <c r="YF89" s="7">
        <f t="shared" si="175"/>
        <v>10531.570753405616</v>
      </c>
      <c r="YG89" s="7">
        <f t="shared" si="175"/>
        <v>9992.7680798004985</v>
      </c>
      <c r="YH89" s="7">
        <f t="shared" si="175"/>
        <v>5581.4886731391589</v>
      </c>
      <c r="YI89" s="7">
        <f t="shared" si="175"/>
        <v>12866.358244365363</v>
      </c>
      <c r="YJ89" s="7">
        <f t="shared" si="175"/>
        <v>3405.1851851851852</v>
      </c>
      <c r="YK89" s="7">
        <f t="shared" si="175"/>
        <v>7977.416666666667</v>
      </c>
      <c r="YL89" s="7">
        <f t="shared" si="175"/>
        <v>12010.12027491409</v>
      </c>
      <c r="YM89" s="7">
        <f t="shared" si="175"/>
        <v>1472.354211663067</v>
      </c>
      <c r="YN89" s="7">
        <f t="shared" si="175"/>
        <v>8780.1154086088573</v>
      </c>
      <c r="YO89" s="7">
        <f t="shared" si="175"/>
        <v>3518.0561555075597</v>
      </c>
      <c r="YP89" s="7">
        <f t="shared" si="175"/>
        <v>4228.5590062111805</v>
      </c>
      <c r="YQ89" s="7">
        <f t="shared" si="175"/>
        <v>6927.9497354497362</v>
      </c>
      <c r="YR89" s="7">
        <f t="shared" si="175"/>
        <v>6049.4034378159749</v>
      </c>
      <c r="YS89" s="7">
        <f t="shared" si="175"/>
        <v>31613.31436699858</v>
      </c>
      <c r="YT89" s="7">
        <f t="shared" si="175"/>
        <v>14093.536345776032</v>
      </c>
      <c r="YU89" s="7">
        <f t="shared" si="175"/>
        <v>5709.3774985722448</v>
      </c>
      <c r="YV89" s="7">
        <f t="shared" si="175"/>
        <v>10533.121409421676</v>
      </c>
      <c r="YW89" s="7">
        <f t="shared" si="175"/>
        <v>6541.5049019607841</v>
      </c>
      <c r="YX89" s="7">
        <f t="shared" si="175"/>
        <v>12383.932411674348</v>
      </c>
      <c r="YY89" s="7">
        <f t="shared" si="175"/>
        <v>11003.319727891156</v>
      </c>
      <c r="YZ89" s="7">
        <f t="shared" si="175"/>
        <v>12393.256955810148</v>
      </c>
      <c r="ZA89" s="7">
        <f t="shared" si="175"/>
        <v>12394.827586206897</v>
      </c>
      <c r="ZB89" s="7">
        <f t="shared" si="175"/>
        <v>13926.211397058823</v>
      </c>
      <c r="ZC89" s="7">
        <f t="shared" si="175"/>
        <v>6962.0063229571988</v>
      </c>
      <c r="ZD89" s="7">
        <f t="shared" si="175"/>
        <v>7094.2752962625336</v>
      </c>
      <c r="ZE89" s="7">
        <f t="shared" si="175"/>
        <v>3996.506211180124</v>
      </c>
      <c r="ZF89" s="7">
        <f t="shared" si="175"/>
        <v>12856.327126688573</v>
      </c>
      <c r="ZG89" s="7">
        <f t="shared" si="175"/>
        <v>3803.1991951710261</v>
      </c>
      <c r="ZH89" s="7">
        <f t="shared" si="175"/>
        <v>13691.725589225589</v>
      </c>
      <c r="ZI89" s="7">
        <f t="shared" si="175"/>
        <v>630.98277608915907</v>
      </c>
      <c r="ZJ89" s="7">
        <f t="shared" si="175"/>
        <v>17762.270513300864</v>
      </c>
      <c r="ZK89" s="7">
        <f t="shared" si="175"/>
        <v>5962.4584837545126</v>
      </c>
      <c r="ZL89" s="7">
        <f t="shared" si="175"/>
        <v>14599.668994837533</v>
      </c>
      <c r="ZM89" s="7">
        <f t="shared" si="175"/>
        <v>6534.1613982893277</v>
      </c>
      <c r="ZN89" s="7">
        <f t="shared" si="175"/>
        <v>2556.5200617283954</v>
      </c>
      <c r="ZO89" s="7">
        <f t="shared" si="175"/>
        <v>18772.802881466927</v>
      </c>
      <c r="ZP89" s="7">
        <f t="shared" si="175"/>
        <v>8508.1488372093027</v>
      </c>
      <c r="ZQ89" s="7">
        <f t="shared" si="175"/>
        <v>3784.3693886276187</v>
      </c>
      <c r="ZR89" s="7">
        <f t="shared" si="175"/>
        <v>4571.8425196850394</v>
      </c>
      <c r="ZS89" s="7">
        <f t="shared" si="175"/>
        <v>9028.1507537688449</v>
      </c>
      <c r="ZT89" s="7">
        <f t="shared" si="175"/>
        <v>3326.5381764269828</v>
      </c>
      <c r="ZU89" s="7">
        <f t="shared" si="175"/>
        <v>3199.7008547008545</v>
      </c>
      <c r="ZV89" s="7">
        <f t="shared" si="175"/>
        <v>5275.6812110418523</v>
      </c>
      <c r="ZW89" s="7">
        <f t="shared" si="175"/>
        <v>5869.6316964285716</v>
      </c>
      <c r="ZX89" s="7">
        <f t="shared" si="175"/>
        <v>12054.336461126006</v>
      </c>
      <c r="ZY89" s="7">
        <f t="shared" si="175"/>
        <v>8147.8136882129274</v>
      </c>
      <c r="ZZ89" s="7">
        <f t="shared" si="175"/>
        <v>8236.3996043521274</v>
      </c>
      <c r="AAA89" s="7">
        <f t="shared" si="175"/>
        <v>4017.5512995896038</v>
      </c>
      <c r="AAB89" s="7">
        <f t="shared" si="175"/>
        <v>12121.375968992248</v>
      </c>
      <c r="AAC89" s="7">
        <f t="shared" si="175"/>
        <v>13078.703363110877</v>
      </c>
      <c r="AAD89" s="7">
        <f t="shared" si="175"/>
        <v>16086.833242802824</v>
      </c>
      <c r="AAE89" s="7">
        <f t="shared" ref="AAE89:ACP89" si="176">AAE88/AAE48</f>
        <v>7889.6221198156682</v>
      </c>
      <c r="AAF89" s="7">
        <f t="shared" si="176"/>
        <v>14643.42015078821</v>
      </c>
      <c r="AAG89" s="7">
        <f t="shared" si="176"/>
        <v>4686.8622606547251</v>
      </c>
      <c r="AAH89" s="7">
        <f t="shared" si="176"/>
        <v>4608.4280303030309</v>
      </c>
      <c r="AAI89" s="7">
        <f t="shared" si="176"/>
        <v>459.17012448132778</v>
      </c>
      <c r="AAJ89" s="7">
        <f t="shared" si="176"/>
        <v>2378.8461538461538</v>
      </c>
      <c r="AAK89" s="7">
        <f t="shared" si="176"/>
        <v>3132.5966850828731</v>
      </c>
      <c r="AAL89" s="7">
        <f t="shared" si="176"/>
        <v>3088.0417956656352</v>
      </c>
      <c r="AAM89" s="7">
        <f t="shared" si="176"/>
        <v>23262.400000000001</v>
      </c>
      <c r="AAN89" s="7">
        <f t="shared" si="176"/>
        <v>17139.436997319033</v>
      </c>
      <c r="AAO89" s="7">
        <f t="shared" si="176"/>
        <v>3488.3835457705677</v>
      </c>
      <c r="AAP89" s="7">
        <f t="shared" si="176"/>
        <v>6348.5224089635849</v>
      </c>
      <c r="AAQ89" s="7">
        <f t="shared" si="176"/>
        <v>8832.8040540540533</v>
      </c>
      <c r="AAR89" s="7">
        <f t="shared" si="176"/>
        <v>12563.871308016878</v>
      </c>
      <c r="AAS89" s="7">
        <f t="shared" si="176"/>
        <v>10588.353448275862</v>
      </c>
      <c r="AAT89" s="7">
        <f t="shared" si="176"/>
        <v>3459.0159390159388</v>
      </c>
      <c r="AAU89" s="7">
        <f t="shared" si="176"/>
        <v>8063.7539906103284</v>
      </c>
      <c r="AAV89" s="7">
        <f t="shared" si="176"/>
        <v>9899.6305031446536</v>
      </c>
      <c r="AAW89" s="7">
        <f t="shared" si="176"/>
        <v>5042.8396072013093</v>
      </c>
      <c r="AAX89" s="7">
        <f t="shared" si="176"/>
        <v>3722.0413436692502</v>
      </c>
      <c r="AAY89" s="7">
        <f t="shared" si="176"/>
        <v>10161.176266481611</v>
      </c>
      <c r="AAZ89" s="7">
        <f t="shared" si="176"/>
        <v>4657.9758308157097</v>
      </c>
      <c r="ABA89" s="7">
        <f t="shared" si="176"/>
        <v>3307.6666666666665</v>
      </c>
      <c r="ABB89" s="7">
        <f t="shared" si="176"/>
        <v>11189.977272727272</v>
      </c>
      <c r="ABC89" s="7">
        <f t="shared" si="176"/>
        <v>11633.195146612739</v>
      </c>
      <c r="ABD89" s="7">
        <f t="shared" si="176"/>
        <v>7382.2314540059351</v>
      </c>
      <c r="ABE89" s="7">
        <f t="shared" si="176"/>
        <v>6855.7839721254359</v>
      </c>
      <c r="ABF89" s="7">
        <f t="shared" si="176"/>
        <v>19857.571080422422</v>
      </c>
      <c r="ABG89" s="7">
        <f t="shared" si="176"/>
        <v>11522.968253968254</v>
      </c>
      <c r="ABH89" s="7">
        <f t="shared" si="176"/>
        <v>4209.2530695770811</v>
      </c>
      <c r="ABI89" s="7">
        <f t="shared" si="176"/>
        <v>9402.6449912126536</v>
      </c>
      <c r="ABJ89" s="7">
        <f t="shared" si="176"/>
        <v>15256.014298480786</v>
      </c>
      <c r="ABK89" s="7">
        <f t="shared" si="176"/>
        <v>7320.0631768953072</v>
      </c>
      <c r="ABL89" s="7">
        <f t="shared" si="176"/>
        <v>5019.0319148936169</v>
      </c>
      <c r="ABM89" s="7">
        <f t="shared" si="176"/>
        <v>14668.394936708861</v>
      </c>
      <c r="ABN89" s="7">
        <f t="shared" si="176"/>
        <v>9404.230498945888</v>
      </c>
      <c r="ABO89" s="7">
        <f t="shared" si="176"/>
        <v>3413.0517241379312</v>
      </c>
      <c r="ABP89" s="7">
        <f t="shared" si="176"/>
        <v>2508.6545875096376</v>
      </c>
      <c r="ABQ89" s="7">
        <f t="shared" si="176"/>
        <v>4723.4551316496509</v>
      </c>
      <c r="ABR89" s="7">
        <f t="shared" si="176"/>
        <v>5151.8806419257771</v>
      </c>
      <c r="ABS89" s="7">
        <f t="shared" si="176"/>
        <v>7939.0182648401824</v>
      </c>
      <c r="ABT89" s="7">
        <f t="shared" si="176"/>
        <v>5192.9760589318603</v>
      </c>
      <c r="ABU89" s="7">
        <f t="shared" si="176"/>
        <v>5003.9068945197414</v>
      </c>
      <c r="ABV89" s="7">
        <f t="shared" si="176"/>
        <v>8272.5778331257789</v>
      </c>
      <c r="ABW89" s="7">
        <f t="shared" si="176"/>
        <v>5984.3763919821831</v>
      </c>
      <c r="ABX89" s="7">
        <f t="shared" si="176"/>
        <v>21424.2634235888</v>
      </c>
      <c r="ABY89" s="7">
        <f t="shared" si="176"/>
        <v>11157.859327217126</v>
      </c>
      <c r="ABZ89" s="7">
        <f t="shared" si="176"/>
        <v>2900.5766062602966</v>
      </c>
      <c r="ACA89" s="7">
        <f t="shared" si="176"/>
        <v>10833.930561508787</v>
      </c>
      <c r="ACB89" s="7">
        <f t="shared" si="176"/>
        <v>3064.4065804935371</v>
      </c>
      <c r="ACC89" s="7">
        <f t="shared" si="176"/>
        <v>3843.1541906589887</v>
      </c>
      <c r="ACD89" s="7">
        <f t="shared" si="176"/>
        <v>11379.099539700805</v>
      </c>
      <c r="ACE89" s="7">
        <f t="shared" si="176"/>
        <v>9282.3906083244401</v>
      </c>
      <c r="ACF89" s="7">
        <f t="shared" si="176"/>
        <v>7542.2626788036405</v>
      </c>
      <c r="ACG89" s="7">
        <f t="shared" si="176"/>
        <v>6725.1787994891447</v>
      </c>
      <c r="ACH89" s="7">
        <f t="shared" si="176"/>
        <v>4799.0864600326267</v>
      </c>
      <c r="ACI89" s="7">
        <f t="shared" si="176"/>
        <v>4974.1074020319302</v>
      </c>
      <c r="ACJ89" s="7">
        <f t="shared" si="176"/>
        <v>2840.3833333333332</v>
      </c>
      <c r="ACK89" s="7">
        <f t="shared" si="176"/>
        <v>5526.335443037975</v>
      </c>
      <c r="ACL89" s="7">
        <f t="shared" si="176"/>
        <v>8238.7240757439122</v>
      </c>
      <c r="ACM89" s="7">
        <f t="shared" si="176"/>
        <v>5058.0472636815921</v>
      </c>
      <c r="ACN89" s="7">
        <f t="shared" si="176"/>
        <v>2742.3809523809523</v>
      </c>
      <c r="ACO89" s="7">
        <f t="shared" si="176"/>
        <v>12737.047781569967</v>
      </c>
      <c r="ACP89" s="7">
        <f t="shared" si="176"/>
        <v>10753.322784810127</v>
      </c>
      <c r="ACQ89" s="7">
        <f t="shared" ref="ACQ89:AFB89" si="177">ACQ88/ACQ48</f>
        <v>6235.1223337515685</v>
      </c>
      <c r="ACR89" s="7">
        <f t="shared" si="177"/>
        <v>10943.174825174825</v>
      </c>
      <c r="ACS89" s="7">
        <f t="shared" si="177"/>
        <v>3998.3158289572389</v>
      </c>
      <c r="ACT89" s="7">
        <f t="shared" si="177"/>
        <v>13070.99681866384</v>
      </c>
      <c r="ACU89" s="7">
        <f t="shared" si="177"/>
        <v>3807.299618320611</v>
      </c>
      <c r="ACV89" s="7">
        <f t="shared" si="177"/>
        <v>5976.8381112984825</v>
      </c>
      <c r="ACW89" s="7">
        <f t="shared" si="177"/>
        <v>15918.823529411764</v>
      </c>
      <c r="ACX89" s="7">
        <f t="shared" si="177"/>
        <v>6523.3190578158465</v>
      </c>
      <c r="ACY89" s="7">
        <f t="shared" si="177"/>
        <v>1180.3296703296703</v>
      </c>
      <c r="ACZ89" s="7">
        <f t="shared" si="177"/>
        <v>494.40532081377154</v>
      </c>
      <c r="ADA89" s="7">
        <f t="shared" si="177"/>
        <v>3292.4193011647253</v>
      </c>
      <c r="ADB89" s="7">
        <f t="shared" si="177"/>
        <v>2235.1428571428573</v>
      </c>
      <c r="ADC89" s="7">
        <f t="shared" si="177"/>
        <v>8035.9258142340159</v>
      </c>
      <c r="ADD89" s="7">
        <f t="shared" si="177"/>
        <v>6850.7972972972975</v>
      </c>
      <c r="ADE89" s="7">
        <f t="shared" si="177"/>
        <v>8606.0103626943001</v>
      </c>
      <c r="ADF89" s="7">
        <f t="shared" si="177"/>
        <v>1694.333996023857</v>
      </c>
      <c r="ADG89" s="7">
        <f t="shared" si="177"/>
        <v>6052.8170731707314</v>
      </c>
      <c r="ADH89" s="7">
        <f t="shared" si="177"/>
        <v>8666.0703812316715</v>
      </c>
      <c r="ADI89" s="7">
        <f t="shared" si="177"/>
        <v>3409.596069868996</v>
      </c>
      <c r="ADJ89" s="7">
        <f t="shared" si="177"/>
        <v>10581.621349446123</v>
      </c>
      <c r="ADK89" s="7">
        <f t="shared" si="177"/>
        <v>26635.307459677417</v>
      </c>
      <c r="ADL89" s="7">
        <f t="shared" si="177"/>
        <v>4759.2647058823532</v>
      </c>
      <c r="ADM89" s="7">
        <f t="shared" si="177"/>
        <v>3419.8113207547171</v>
      </c>
      <c r="ADN89" s="7">
        <f t="shared" si="177"/>
        <v>4462.8686327077749</v>
      </c>
      <c r="ADO89" s="7">
        <f t="shared" si="177"/>
        <v>8753.7515789473691</v>
      </c>
      <c r="ADP89" s="7">
        <f t="shared" si="177"/>
        <v>15191.569433032046</v>
      </c>
      <c r="ADQ89" s="7">
        <f t="shared" si="177"/>
        <v>9287.8822055137844</v>
      </c>
      <c r="ADR89" s="7">
        <f t="shared" si="177"/>
        <v>4311.7921686746986</v>
      </c>
      <c r="ADS89" s="7">
        <f t="shared" si="177"/>
        <v>5677</v>
      </c>
      <c r="ADT89" s="7">
        <f t="shared" si="177"/>
        <v>2349.3254554406699</v>
      </c>
      <c r="ADU89" s="7">
        <f t="shared" si="177"/>
        <v>2000.1437371663244</v>
      </c>
      <c r="ADV89" s="7">
        <f t="shared" si="177"/>
        <v>3309.5833333333335</v>
      </c>
      <c r="ADW89" s="7">
        <f t="shared" si="177"/>
        <v>18384.982332155476</v>
      </c>
      <c r="ADX89" s="7">
        <f t="shared" si="177"/>
        <v>11419.17803030303</v>
      </c>
      <c r="ADY89" s="7">
        <f t="shared" si="177"/>
        <v>19593.029702970296</v>
      </c>
      <c r="ADZ89" s="7">
        <f t="shared" si="177"/>
        <v>10573.540713632205</v>
      </c>
      <c r="AEA89" s="7">
        <f t="shared" si="177"/>
        <v>18112.426507224714</v>
      </c>
      <c r="AEB89" s="7">
        <f t="shared" si="177"/>
        <v>8515.034246575342</v>
      </c>
      <c r="AEC89" s="7">
        <f t="shared" si="177"/>
        <v>2903.1147540983607</v>
      </c>
      <c r="AED89" s="7">
        <f t="shared" si="177"/>
        <v>7678.8865019692084</v>
      </c>
      <c r="AEE89" s="7">
        <f t="shared" si="177"/>
        <v>12897.312608948287</v>
      </c>
      <c r="AEF89" s="7">
        <f t="shared" si="177"/>
        <v>3179.8805256869773</v>
      </c>
      <c r="AEG89" s="7">
        <f t="shared" si="177"/>
        <v>4998.7261146496812</v>
      </c>
      <c r="AEH89" s="7">
        <f t="shared" si="177"/>
        <v>18478.30395136778</v>
      </c>
      <c r="AEI89" s="7">
        <f t="shared" si="177"/>
        <v>5213.9387111311398</v>
      </c>
      <c r="AEJ89" s="7">
        <f t="shared" si="177"/>
        <v>5998.1784037558682</v>
      </c>
      <c r="AEK89" s="7">
        <f t="shared" si="177"/>
        <v>6238.7133757961783</v>
      </c>
      <c r="AEL89" s="7">
        <f t="shared" si="177"/>
        <v>12570.803149606299</v>
      </c>
      <c r="AEM89" s="7">
        <f t="shared" si="177"/>
        <v>4982.2016974538192</v>
      </c>
      <c r="AEN89" s="7">
        <f t="shared" si="177"/>
        <v>7810.5278039585301</v>
      </c>
      <c r="AEO89" s="7">
        <f t="shared" si="177"/>
        <v>8305.2305475504309</v>
      </c>
      <c r="AEP89" s="7">
        <f t="shared" si="177"/>
        <v>6385.6656346749232</v>
      </c>
      <c r="AEQ89" s="7">
        <f t="shared" si="177"/>
        <v>3367.5129870129872</v>
      </c>
      <c r="AER89" s="7">
        <f t="shared" si="177"/>
        <v>4805.2238805970146</v>
      </c>
      <c r="AES89" s="7">
        <f t="shared" si="177"/>
        <v>24156.923076923074</v>
      </c>
      <c r="AET89" s="7">
        <f t="shared" si="177"/>
        <v>2892.6810344827586</v>
      </c>
      <c r="AEU89" s="7">
        <f t="shared" si="177"/>
        <v>1244.4590909090909</v>
      </c>
      <c r="AEV89" s="7">
        <f t="shared" si="177"/>
        <v>5743.7085714285713</v>
      </c>
      <c r="AEW89" s="7">
        <f t="shared" si="177"/>
        <v>9261.3346747149571</v>
      </c>
      <c r="AEX89" s="7">
        <f t="shared" si="177"/>
        <v>4503.8828337874656</v>
      </c>
      <c r="AEY89" s="7">
        <f t="shared" si="177"/>
        <v>6531.5265486725666</v>
      </c>
      <c r="AEZ89" s="7">
        <f t="shared" si="177"/>
        <v>682.55730809674026</v>
      </c>
      <c r="AFA89" s="7">
        <f t="shared" si="177"/>
        <v>4253.6811832374688</v>
      </c>
      <c r="AFB89" s="7">
        <f t="shared" si="177"/>
        <v>12327.852028639618</v>
      </c>
      <c r="AFC89" s="7">
        <f t="shared" ref="AFC89:AHN89" si="178">AFC88/AFC48</f>
        <v>0</v>
      </c>
      <c r="AFD89" s="7">
        <f t="shared" si="178"/>
        <v>6308.478628861616</v>
      </c>
      <c r="AFE89" s="7">
        <f t="shared" si="178"/>
        <v>4664.6165585654326</v>
      </c>
      <c r="AFF89" s="7">
        <f t="shared" si="178"/>
        <v>3.8477982043608381</v>
      </c>
      <c r="AFG89" s="7">
        <f t="shared" si="178"/>
        <v>1497.8783370526489</v>
      </c>
      <c r="AFH89" s="7">
        <f t="shared" si="178"/>
        <v>0</v>
      </c>
      <c r="AFI89" s="7">
        <f t="shared" si="178"/>
        <v>7339.2831252517117</v>
      </c>
      <c r="AFJ89" s="7">
        <f t="shared" si="178"/>
        <v>0</v>
      </c>
      <c r="AFK89" s="7">
        <f t="shared" si="178"/>
        <v>13144.901210962396</v>
      </c>
      <c r="AFL89" s="7">
        <f t="shared" si="178"/>
        <v>0</v>
      </c>
      <c r="AFM89" s="7">
        <f t="shared" si="178"/>
        <v>6784.6025104602513</v>
      </c>
      <c r="AFN89" s="7">
        <f t="shared" si="178"/>
        <v>2939.4402211472016</v>
      </c>
      <c r="AFO89" s="7">
        <f t="shared" si="178"/>
        <v>253.39034587609271</v>
      </c>
      <c r="AFP89" s="7">
        <f t="shared" si="178"/>
        <v>6903.5356649303703</v>
      </c>
      <c r="AFQ89" s="7">
        <f t="shared" si="178"/>
        <v>8181.0774253731342</v>
      </c>
      <c r="AFR89" s="7">
        <f t="shared" si="178"/>
        <v>137.8366849482023</v>
      </c>
      <c r="AFS89" s="7">
        <f t="shared" si="178"/>
        <v>4464.6950444726808</v>
      </c>
      <c r="AFT89" s="7">
        <f t="shared" si="178"/>
        <v>8447.4076584208742</v>
      </c>
      <c r="AFU89" s="7">
        <f t="shared" si="178"/>
        <v>8715.533890436398</v>
      </c>
      <c r="AFV89" s="7">
        <f t="shared" si="178"/>
        <v>4523.8605577689241</v>
      </c>
      <c r="AFW89" s="7">
        <f t="shared" si="178"/>
        <v>8569.2552052349783</v>
      </c>
      <c r="AFX89" s="7">
        <f t="shared" si="178"/>
        <v>1877.6680672268908</v>
      </c>
      <c r="AFY89" s="7">
        <f t="shared" si="178"/>
        <v>211.44801116538727</v>
      </c>
      <c r="AFZ89" s="7">
        <f t="shared" si="178"/>
        <v>4232.5791855203615</v>
      </c>
      <c r="AGA89" s="7">
        <f t="shared" si="178"/>
        <v>6346.4806201550391</v>
      </c>
      <c r="AGB89" s="7">
        <f t="shared" si="178"/>
        <v>8020.1331464611067</v>
      </c>
      <c r="AGC89" s="7">
        <f t="shared" si="178"/>
        <v>9766.5119305856824</v>
      </c>
      <c r="AGD89" s="7">
        <f t="shared" si="178"/>
        <v>5958.6264441591784</v>
      </c>
      <c r="AGE89" s="7">
        <f t="shared" si="178"/>
        <v>10042.417459429211</v>
      </c>
      <c r="AGF89" s="7">
        <f t="shared" si="178"/>
        <v>0</v>
      </c>
      <c r="AGG89" s="7">
        <f t="shared" si="178"/>
        <v>10736.3073110285</v>
      </c>
      <c r="AGH89" s="7">
        <f t="shared" si="178"/>
        <v>3312.8037383177571</v>
      </c>
      <c r="AGI89" s="7">
        <f t="shared" si="178"/>
        <v>6067.3007562536359</v>
      </c>
      <c r="AGJ89" s="7">
        <f t="shared" si="178"/>
        <v>2187.6671093404161</v>
      </c>
      <c r="AGK89" s="7">
        <f t="shared" si="178"/>
        <v>5508.3732057416273</v>
      </c>
      <c r="AGL89" s="7">
        <f t="shared" si="178"/>
        <v>2770.7983761840323</v>
      </c>
      <c r="AGM89" s="7">
        <f t="shared" si="178"/>
        <v>7587.835365853658</v>
      </c>
      <c r="AGN89" s="7">
        <f t="shared" si="178"/>
        <v>13711.144578313251</v>
      </c>
      <c r="AGO89" s="7">
        <f t="shared" si="178"/>
        <v>5439.3814432989684</v>
      </c>
      <c r="AGP89" s="7">
        <f t="shared" si="178"/>
        <v>6783.6141422959408</v>
      </c>
      <c r="AGQ89" s="7">
        <f t="shared" si="178"/>
        <v>2468.5285795132995</v>
      </c>
      <c r="AGR89" s="7">
        <f t="shared" si="178"/>
        <v>6012.5465838509317</v>
      </c>
      <c r="AGS89" s="7">
        <f t="shared" si="178"/>
        <v>12913.344398340249</v>
      </c>
      <c r="AGT89" s="7">
        <f t="shared" si="178"/>
        <v>30891.554677206848</v>
      </c>
      <c r="AGU89" s="7">
        <f t="shared" si="178"/>
        <v>2200.7436399217222</v>
      </c>
      <c r="AGV89" s="7">
        <f t="shared" si="178"/>
        <v>1624.8771929824561</v>
      </c>
      <c r="AGW89" s="7">
        <f t="shared" si="178"/>
        <v>6054.9538106235568</v>
      </c>
      <c r="AGX89" s="7">
        <f t="shared" si="178"/>
        <v>9795.82191780822</v>
      </c>
      <c r="AGY89" s="7">
        <f t="shared" si="178"/>
        <v>11620.264317180616</v>
      </c>
      <c r="AGZ89" s="7">
        <f t="shared" si="178"/>
        <v>6031.9232391396035</v>
      </c>
      <c r="AHA89" s="7">
        <f t="shared" si="178"/>
        <v>14234.329580348003</v>
      </c>
      <c r="AHB89" s="7">
        <f t="shared" si="178"/>
        <v>7681.0483870967737</v>
      </c>
      <c r="AHC89" s="7">
        <f t="shared" si="178"/>
        <v>9839.8048780487807</v>
      </c>
      <c r="AHD89" s="7">
        <f t="shared" si="178"/>
        <v>9307.9681762545897</v>
      </c>
      <c r="AHE89" s="7">
        <f t="shared" si="178"/>
        <v>3626.1732851985557</v>
      </c>
      <c r="AHF89" s="7">
        <f t="shared" si="178"/>
        <v>15907.231071350643</v>
      </c>
      <c r="AHG89" s="7">
        <f t="shared" si="178"/>
        <v>6804.4051335414497</v>
      </c>
      <c r="AHH89" s="7">
        <f t="shared" si="178"/>
        <v>9404.7643442622957</v>
      </c>
      <c r="AHI89" s="7">
        <f t="shared" si="178"/>
        <v>4463.821932681868</v>
      </c>
      <c r="AHJ89" s="7">
        <f t="shared" si="178"/>
        <v>9096.8534238822867</v>
      </c>
      <c r="AHK89" s="7">
        <f t="shared" si="178"/>
        <v>2069.166666666667</v>
      </c>
      <c r="AHL89" s="7">
        <f t="shared" si="178"/>
        <v>12015.926809864757</v>
      </c>
      <c r="AHM89" s="7">
        <f t="shared" si="178"/>
        <v>4150.2070063694273</v>
      </c>
      <c r="AHN89" s="7">
        <f t="shared" si="178"/>
        <v>20210.772288472461</v>
      </c>
      <c r="AHO89" s="7">
        <f t="shared" ref="AHO89:AIY89" si="179">AHO88/AHO48</f>
        <v>5790.95703125</v>
      </c>
      <c r="AHP89" s="7">
        <f t="shared" si="179"/>
        <v>6581.6085578446909</v>
      </c>
      <c r="AHQ89" s="7">
        <f t="shared" si="179"/>
        <v>8816.8331762488215</v>
      </c>
      <c r="AHR89" s="7">
        <f t="shared" si="179"/>
        <v>11162.847290640395</v>
      </c>
      <c r="AHS89" s="7">
        <f t="shared" si="179"/>
        <v>14297.705627705627</v>
      </c>
      <c r="AHT89" s="7">
        <f t="shared" si="179"/>
        <v>10811.245268735807</v>
      </c>
      <c r="AHU89" s="7">
        <f t="shared" si="179"/>
        <v>10698.205797101449</v>
      </c>
      <c r="AHV89" s="7">
        <f t="shared" si="179"/>
        <v>16977.700892857141</v>
      </c>
      <c r="AHW89" s="7">
        <f t="shared" si="179"/>
        <v>7822.175182481752</v>
      </c>
      <c r="AHX89" s="7">
        <f t="shared" si="179"/>
        <v>26671.567749160135</v>
      </c>
      <c r="AHY89" s="7">
        <f t="shared" si="179"/>
        <v>5529.1122213681783</v>
      </c>
      <c r="AHZ89" s="7">
        <f t="shared" si="179"/>
        <v>4530.4820627802692</v>
      </c>
      <c r="AIA89" s="7">
        <f t="shared" si="179"/>
        <v>6556.8962264150941</v>
      </c>
      <c r="AIB89" s="7">
        <f t="shared" si="179"/>
        <v>8972.3170731707323</v>
      </c>
      <c r="AIC89" s="7">
        <f t="shared" si="179"/>
        <v>2592.1822541966426</v>
      </c>
      <c r="AID89" s="7">
        <f t="shared" si="179"/>
        <v>11177.351585014409</v>
      </c>
      <c r="AIE89" s="7">
        <f t="shared" si="179"/>
        <v>11335.756979944947</v>
      </c>
      <c r="AIF89" s="7">
        <f t="shared" si="179"/>
        <v>2255.0411764705882</v>
      </c>
      <c r="AIG89" s="7">
        <f t="shared" si="179"/>
        <v>15793.854625550661</v>
      </c>
      <c r="AIH89" s="7">
        <f t="shared" si="179"/>
        <v>5882.7440476190477</v>
      </c>
      <c r="AII89" s="7">
        <f t="shared" si="179"/>
        <v>4751.9209039548023</v>
      </c>
      <c r="AIJ89" s="7">
        <f t="shared" si="179"/>
        <v>10635.544388609715</v>
      </c>
      <c r="AIK89" s="7">
        <f t="shared" si="179"/>
        <v>13808.591491119372</v>
      </c>
      <c r="AIL89" s="7">
        <f t="shared" si="179"/>
        <v>4636.4980544747086</v>
      </c>
      <c r="AIM89" s="7">
        <f t="shared" si="179"/>
        <v>14633.141809290953</v>
      </c>
      <c r="AIN89" s="7">
        <f t="shared" si="179"/>
        <v>5741.9712793733688</v>
      </c>
      <c r="AIO89" s="7">
        <f t="shared" si="179"/>
        <v>17091.578947368424</v>
      </c>
      <c r="AIP89" s="7">
        <f t="shared" si="179"/>
        <v>4516.630434782609</v>
      </c>
      <c r="AIQ89" s="7">
        <f t="shared" si="179"/>
        <v>6034.4404761904761</v>
      </c>
      <c r="AIR89" s="7">
        <f t="shared" si="179"/>
        <v>11122.398489140698</v>
      </c>
      <c r="AIS89" s="7">
        <f t="shared" si="179"/>
        <v>9000.7773386034241</v>
      </c>
      <c r="AIT89" s="7">
        <f t="shared" si="179"/>
        <v>26613.540090771559</v>
      </c>
      <c r="AIU89" s="7">
        <f t="shared" si="179"/>
        <v>13433.96853146853</v>
      </c>
      <c r="AIV89" s="7">
        <f t="shared" si="179"/>
        <v>14264.233393177738</v>
      </c>
      <c r="AIW89" s="7">
        <f t="shared" si="179"/>
        <v>0</v>
      </c>
      <c r="AIX89" s="7">
        <f t="shared" si="179"/>
        <v>5643.8265211762528</v>
      </c>
      <c r="AIY89" s="7">
        <f t="shared" si="179"/>
        <v>23574.057868736771</v>
      </c>
    </row>
    <row r="91" spans="1:935" ht="21" x14ac:dyDescent="0.4">
      <c r="A91" s="13" t="s">
        <v>87</v>
      </c>
    </row>
    <row r="92" spans="1:935" s="7" customFormat="1" ht="15" x14ac:dyDescent="0.25">
      <c r="A92" s="22" t="s">
        <v>55</v>
      </c>
      <c r="B92" s="23">
        <v>16.8</v>
      </c>
      <c r="C92" s="23">
        <v>17.299999999999997</v>
      </c>
      <c r="D92" s="23">
        <v>18.5</v>
      </c>
      <c r="E92" s="23">
        <v>19.399999999999999</v>
      </c>
      <c r="F92" s="23">
        <v>19.5</v>
      </c>
      <c r="G92" s="23">
        <v>20</v>
      </c>
      <c r="H92" s="23">
        <v>20.399999999999999</v>
      </c>
      <c r="I92" s="23">
        <v>21.5</v>
      </c>
      <c r="J92" s="23">
        <v>23.8</v>
      </c>
      <c r="K92" s="23">
        <v>23.9</v>
      </c>
      <c r="L92" s="23">
        <v>24.4</v>
      </c>
      <c r="M92" s="23">
        <v>25</v>
      </c>
      <c r="N92" s="23">
        <v>25.799999999999997</v>
      </c>
      <c r="O92" s="23">
        <v>26.599999999999998</v>
      </c>
      <c r="P92" s="23">
        <v>28</v>
      </c>
      <c r="Q92" s="23">
        <v>29.4</v>
      </c>
      <c r="R92" s="23">
        <v>29.6</v>
      </c>
      <c r="S92" s="23">
        <v>29.9</v>
      </c>
      <c r="T92" s="23">
        <v>30.5</v>
      </c>
      <c r="U92" s="23">
        <v>31.099999999999998</v>
      </c>
      <c r="V92" s="23">
        <v>31.299999999999997</v>
      </c>
      <c r="W92" s="23">
        <v>31.5</v>
      </c>
      <c r="X92" s="23">
        <v>32</v>
      </c>
      <c r="Y92" s="23">
        <v>32.6</v>
      </c>
      <c r="Z92" s="23">
        <v>32.700000000000003</v>
      </c>
      <c r="AA92" s="23">
        <v>33.5</v>
      </c>
      <c r="AB92" s="23">
        <v>33.599999999999994</v>
      </c>
      <c r="AC92" s="23">
        <v>33.599999999999994</v>
      </c>
      <c r="AD92" s="23">
        <v>33.799999999999997</v>
      </c>
      <c r="AE92" s="23">
        <v>34.5</v>
      </c>
      <c r="AF92" s="23">
        <v>34.5</v>
      </c>
      <c r="AG92" s="23">
        <v>34.799999999999997</v>
      </c>
      <c r="AH92" s="23">
        <v>35</v>
      </c>
      <c r="AI92" s="23">
        <v>35.5</v>
      </c>
      <c r="AJ92" s="23">
        <v>36.200000000000003</v>
      </c>
      <c r="AK92" s="23">
        <v>36.5</v>
      </c>
      <c r="AL92" s="23">
        <v>36.5</v>
      </c>
      <c r="AM92" s="23">
        <v>36.700000000000003</v>
      </c>
      <c r="AN92" s="23">
        <v>36.9</v>
      </c>
      <c r="AO92" s="23">
        <v>37.200000000000003</v>
      </c>
      <c r="AP92" s="23">
        <v>37.4</v>
      </c>
      <c r="AQ92" s="23">
        <v>37.5</v>
      </c>
      <c r="AR92" s="23">
        <v>37.799999999999997</v>
      </c>
      <c r="AS92" s="23">
        <v>37.9</v>
      </c>
      <c r="AT92" s="23">
        <v>38</v>
      </c>
      <c r="AU92" s="23">
        <v>38</v>
      </c>
      <c r="AV92" s="23">
        <v>38.4</v>
      </c>
      <c r="AW92" s="23">
        <v>38.5</v>
      </c>
      <c r="AX92" s="23">
        <v>38.700000000000003</v>
      </c>
      <c r="AY92" s="23">
        <v>38.799999999999997</v>
      </c>
      <c r="AZ92" s="23">
        <v>38.799999999999997</v>
      </c>
      <c r="BA92" s="23">
        <v>39.1</v>
      </c>
      <c r="BB92" s="23">
        <v>39.1</v>
      </c>
      <c r="BC92" s="23">
        <v>39.700000000000003</v>
      </c>
      <c r="BD92" s="23">
        <v>40.6</v>
      </c>
      <c r="BE92" s="23">
        <v>40.6</v>
      </c>
      <c r="BF92" s="23">
        <v>41.2</v>
      </c>
      <c r="BG92" s="23">
        <v>41.7</v>
      </c>
      <c r="BH92" s="23">
        <v>42</v>
      </c>
      <c r="BI92" s="23">
        <v>42.2</v>
      </c>
      <c r="BJ92" s="23">
        <v>42.7</v>
      </c>
      <c r="BK92" s="23">
        <v>42.8</v>
      </c>
      <c r="BL92" s="23">
        <v>43.9</v>
      </c>
      <c r="BM92" s="23">
        <v>44.4</v>
      </c>
      <c r="BN92" s="23">
        <v>44.4</v>
      </c>
      <c r="BO92" s="23">
        <v>44.5</v>
      </c>
      <c r="BP92" s="23">
        <v>45</v>
      </c>
      <c r="BQ92" s="23">
        <v>45.2</v>
      </c>
      <c r="BR92" s="23">
        <v>45.5</v>
      </c>
      <c r="BS92" s="23">
        <v>45.5</v>
      </c>
      <c r="BT92" s="23">
        <v>45.9</v>
      </c>
      <c r="BU92" s="23">
        <v>46.4</v>
      </c>
      <c r="BV92" s="23">
        <v>47.7</v>
      </c>
      <c r="BW92" s="23">
        <v>48</v>
      </c>
      <c r="BX92" s="23">
        <v>48.1</v>
      </c>
      <c r="BY92" s="23">
        <v>48.3</v>
      </c>
      <c r="BZ92" s="23">
        <v>48.3</v>
      </c>
      <c r="CA92" s="23">
        <v>48.5</v>
      </c>
      <c r="CB92" s="23">
        <v>48.6</v>
      </c>
      <c r="CC92" s="23">
        <v>48.699999999999996</v>
      </c>
      <c r="CD92" s="23">
        <v>48.8</v>
      </c>
      <c r="CE92" s="23">
        <v>48.8</v>
      </c>
      <c r="CF92" s="23">
        <v>48.9</v>
      </c>
      <c r="CG92" s="23">
        <v>49</v>
      </c>
      <c r="CH92" s="23">
        <v>49.099999999999994</v>
      </c>
      <c r="CI92" s="23">
        <v>49.5</v>
      </c>
      <c r="CJ92" s="23">
        <v>49.5</v>
      </c>
      <c r="CK92" s="23">
        <v>49.6</v>
      </c>
      <c r="CL92" s="23">
        <v>49.699999999999996</v>
      </c>
      <c r="CM92" s="23">
        <v>49.8</v>
      </c>
      <c r="CN92" s="23">
        <v>49.900000000000006</v>
      </c>
      <c r="CO92" s="23">
        <v>50.2</v>
      </c>
      <c r="CP92" s="23">
        <v>50.300000000000004</v>
      </c>
      <c r="CQ92" s="23">
        <v>51.1</v>
      </c>
      <c r="CR92" s="23">
        <v>51.4</v>
      </c>
      <c r="CS92" s="23">
        <v>51.400000000000006</v>
      </c>
      <c r="CT92" s="23">
        <v>51.599999999999994</v>
      </c>
      <c r="CU92" s="23">
        <v>52</v>
      </c>
      <c r="CV92" s="23">
        <v>52.4</v>
      </c>
      <c r="CW92" s="23">
        <v>52.400000000000006</v>
      </c>
      <c r="CX92" s="23">
        <v>52.9</v>
      </c>
      <c r="CY92" s="23">
        <v>53</v>
      </c>
      <c r="CZ92" s="23">
        <v>53.5</v>
      </c>
      <c r="DA92" s="23">
        <v>53.699999999999996</v>
      </c>
      <c r="DB92" s="23">
        <v>53.8</v>
      </c>
      <c r="DC92" s="23">
        <v>54.3</v>
      </c>
      <c r="DD92" s="23">
        <v>54.9</v>
      </c>
      <c r="DE92" s="23">
        <v>55.099999999999994</v>
      </c>
      <c r="DF92" s="23">
        <v>55.5</v>
      </c>
      <c r="DG92" s="23">
        <v>56.599999999999994</v>
      </c>
      <c r="DH92" s="23">
        <v>57.2</v>
      </c>
      <c r="DI92" s="23">
        <v>57.3</v>
      </c>
      <c r="DJ92" s="23">
        <v>57.6</v>
      </c>
      <c r="DK92" s="23">
        <v>58</v>
      </c>
      <c r="DL92" s="23">
        <v>58.099999999999994</v>
      </c>
      <c r="DM92" s="23">
        <v>58.1</v>
      </c>
      <c r="DN92" s="23">
        <v>58.800000000000004</v>
      </c>
      <c r="DO92" s="23">
        <v>58.9</v>
      </c>
      <c r="DP92" s="23">
        <v>58.900000000000006</v>
      </c>
      <c r="DQ92" s="23">
        <v>59</v>
      </c>
      <c r="DR92" s="23">
        <v>59.099999999999994</v>
      </c>
      <c r="DS92" s="23">
        <v>59.1</v>
      </c>
      <c r="DT92" s="23">
        <v>59.100000000000009</v>
      </c>
      <c r="DU92" s="23">
        <v>59.300000000000004</v>
      </c>
      <c r="DV92" s="23">
        <v>59.5</v>
      </c>
      <c r="DW92" s="23">
        <v>59.5</v>
      </c>
      <c r="DX92" s="23">
        <v>59.6</v>
      </c>
      <c r="DY92" s="23">
        <v>59.7</v>
      </c>
      <c r="DZ92" s="23">
        <v>60</v>
      </c>
      <c r="EA92" s="23">
        <v>60</v>
      </c>
      <c r="EB92" s="23">
        <v>60</v>
      </c>
      <c r="EC92" s="23">
        <v>60</v>
      </c>
      <c r="ED92" s="23">
        <v>60.300000000000004</v>
      </c>
      <c r="EE92" s="23">
        <v>60.900000000000006</v>
      </c>
      <c r="EF92" s="23">
        <v>61</v>
      </c>
      <c r="EG92" s="23">
        <v>61.2</v>
      </c>
      <c r="EH92" s="23">
        <v>61.3</v>
      </c>
      <c r="EI92" s="23">
        <v>61.3</v>
      </c>
      <c r="EJ92" s="23">
        <v>61.3</v>
      </c>
      <c r="EK92" s="23">
        <v>61.999999999999993</v>
      </c>
      <c r="EL92" s="23">
        <v>62</v>
      </c>
      <c r="EM92" s="23">
        <v>62.099999999999994</v>
      </c>
      <c r="EN92" s="23">
        <v>62.099999999999994</v>
      </c>
      <c r="EO92" s="23">
        <v>62.4</v>
      </c>
      <c r="EP92" s="23">
        <v>62.4</v>
      </c>
      <c r="EQ92" s="23">
        <v>63.1</v>
      </c>
      <c r="ER92" s="23">
        <v>63.2</v>
      </c>
      <c r="ES92" s="23">
        <v>63.3</v>
      </c>
      <c r="ET92" s="23">
        <v>63.300000000000004</v>
      </c>
      <c r="EU92" s="23">
        <v>63.300000000000004</v>
      </c>
      <c r="EV92" s="23">
        <v>63.4</v>
      </c>
      <c r="EW92" s="23">
        <v>63.5</v>
      </c>
      <c r="EX92" s="23">
        <v>63.5</v>
      </c>
      <c r="EY92" s="23">
        <v>64.099999999999994</v>
      </c>
      <c r="EZ92" s="23">
        <v>64.5</v>
      </c>
      <c r="FA92" s="23">
        <v>64.599999999999994</v>
      </c>
      <c r="FB92" s="23">
        <v>65</v>
      </c>
      <c r="FC92" s="23">
        <v>65.100000000000009</v>
      </c>
      <c r="FD92" s="23">
        <v>65.2</v>
      </c>
      <c r="FE92" s="23">
        <v>66.599999999999994</v>
      </c>
      <c r="FF92" s="23">
        <v>66.599999999999994</v>
      </c>
      <c r="FG92" s="23">
        <v>66.699999999999989</v>
      </c>
      <c r="FH92" s="23">
        <v>66.7</v>
      </c>
      <c r="FI92" s="23">
        <v>67.099999999999994</v>
      </c>
      <c r="FJ92" s="23">
        <v>67.2</v>
      </c>
      <c r="FK92" s="23">
        <v>67.400000000000006</v>
      </c>
      <c r="FL92" s="23">
        <v>67.599999999999994</v>
      </c>
      <c r="FM92" s="23">
        <v>67.599999999999994</v>
      </c>
      <c r="FN92" s="23">
        <v>68</v>
      </c>
      <c r="FO92" s="23">
        <v>68.099999999999994</v>
      </c>
      <c r="FP92" s="23">
        <v>68.7</v>
      </c>
      <c r="FQ92" s="23">
        <v>68.7</v>
      </c>
      <c r="FR92" s="23">
        <v>69</v>
      </c>
      <c r="FS92" s="23">
        <v>69.099999999999994</v>
      </c>
      <c r="FT92" s="23">
        <v>69.099999999999994</v>
      </c>
      <c r="FU92" s="23">
        <v>70</v>
      </c>
      <c r="FV92" s="23">
        <v>70</v>
      </c>
      <c r="FW92" s="23">
        <v>70.2</v>
      </c>
      <c r="FX92" s="23">
        <v>70.5</v>
      </c>
      <c r="FY92" s="23">
        <v>70.599999999999994</v>
      </c>
      <c r="FZ92" s="23">
        <v>71.099999999999994</v>
      </c>
      <c r="GA92" s="23">
        <v>71.3</v>
      </c>
      <c r="GB92" s="23">
        <v>71.400000000000006</v>
      </c>
      <c r="GC92" s="23">
        <v>71.7</v>
      </c>
      <c r="GD92" s="23">
        <v>72</v>
      </c>
      <c r="GE92" s="23">
        <v>72.099999999999994</v>
      </c>
      <c r="GF92" s="23">
        <v>72.699999999999989</v>
      </c>
      <c r="GG92" s="23">
        <v>72.7</v>
      </c>
      <c r="GH92" s="23">
        <v>72.7</v>
      </c>
      <c r="GI92" s="23">
        <v>72.8</v>
      </c>
      <c r="GJ92" s="23">
        <v>73.099999999999994</v>
      </c>
      <c r="GK92" s="23">
        <v>73.5</v>
      </c>
      <c r="GL92" s="23">
        <v>74</v>
      </c>
      <c r="GM92" s="23">
        <v>74.599999999999994</v>
      </c>
      <c r="GN92" s="23">
        <v>74.8</v>
      </c>
      <c r="GO92" s="23">
        <v>74.800000000000011</v>
      </c>
      <c r="GP92" s="23">
        <v>75</v>
      </c>
      <c r="GQ92" s="23">
        <v>75</v>
      </c>
      <c r="GR92" s="23">
        <v>75.2</v>
      </c>
      <c r="GS92" s="23">
        <v>75.8</v>
      </c>
      <c r="GT92" s="23">
        <v>76</v>
      </c>
      <c r="GU92" s="23">
        <v>76.3</v>
      </c>
      <c r="GV92" s="23">
        <v>76.400000000000006</v>
      </c>
      <c r="GW92" s="23">
        <v>76.8</v>
      </c>
      <c r="GX92" s="23">
        <v>76.900000000000006</v>
      </c>
      <c r="GY92" s="23">
        <v>77.3</v>
      </c>
      <c r="GZ92" s="23">
        <v>77.599999999999994</v>
      </c>
      <c r="HA92" s="23">
        <v>77.7</v>
      </c>
      <c r="HB92" s="23">
        <v>77.7</v>
      </c>
      <c r="HC92" s="23">
        <v>77.7</v>
      </c>
      <c r="HD92" s="23">
        <v>78.100000000000009</v>
      </c>
      <c r="HE92" s="23">
        <v>78.100000000000009</v>
      </c>
      <c r="HF92" s="23">
        <v>78.199999999999989</v>
      </c>
      <c r="HG92" s="23">
        <v>78.399999999999991</v>
      </c>
      <c r="HH92" s="23">
        <v>78.399999999999991</v>
      </c>
      <c r="HI92" s="23">
        <v>78.5</v>
      </c>
      <c r="HJ92" s="23">
        <v>78.5</v>
      </c>
      <c r="HK92" s="23">
        <v>79</v>
      </c>
      <c r="HL92" s="23">
        <v>79.5</v>
      </c>
      <c r="HM92" s="23">
        <v>79.7</v>
      </c>
      <c r="HN92" s="23">
        <v>79.7</v>
      </c>
      <c r="HO92" s="23">
        <v>79.800000000000011</v>
      </c>
      <c r="HP92" s="23">
        <v>79.900000000000006</v>
      </c>
      <c r="HQ92" s="23">
        <v>80</v>
      </c>
      <c r="HR92" s="23">
        <v>80</v>
      </c>
      <c r="HS92" s="23">
        <v>80</v>
      </c>
      <c r="HT92" s="23">
        <v>80</v>
      </c>
      <c r="HU92" s="23">
        <v>80.099999999999994</v>
      </c>
      <c r="HV92" s="23">
        <v>80.099999999999994</v>
      </c>
      <c r="HW92" s="23">
        <v>80.2</v>
      </c>
      <c r="HX92" s="23">
        <v>80.400000000000006</v>
      </c>
      <c r="HY92" s="23">
        <v>80.7</v>
      </c>
      <c r="HZ92" s="23">
        <v>81</v>
      </c>
      <c r="IA92" s="23">
        <v>81</v>
      </c>
      <c r="IB92" s="23">
        <v>81</v>
      </c>
      <c r="IC92" s="23">
        <v>81</v>
      </c>
      <c r="ID92" s="23">
        <v>81.300000000000011</v>
      </c>
      <c r="IE92" s="23">
        <v>81.8</v>
      </c>
      <c r="IF92" s="23">
        <v>81.8</v>
      </c>
      <c r="IG92" s="23">
        <v>82.1</v>
      </c>
      <c r="IH92" s="23">
        <v>82.4</v>
      </c>
      <c r="II92" s="23">
        <v>82.699999999999989</v>
      </c>
      <c r="IJ92" s="23">
        <v>82.8</v>
      </c>
      <c r="IK92" s="23">
        <v>82.899999999999991</v>
      </c>
      <c r="IL92" s="23">
        <v>82.9</v>
      </c>
      <c r="IM92" s="23">
        <v>83.4</v>
      </c>
      <c r="IN92" s="23">
        <v>83.5</v>
      </c>
      <c r="IO92" s="23">
        <v>83.6</v>
      </c>
      <c r="IP92" s="23">
        <v>84</v>
      </c>
      <c r="IQ92" s="23">
        <v>84.2</v>
      </c>
      <c r="IR92" s="23">
        <v>84.2</v>
      </c>
      <c r="IS92" s="23">
        <v>84.3</v>
      </c>
      <c r="IT92" s="23">
        <v>84.3</v>
      </c>
      <c r="IU92" s="23">
        <v>84.3</v>
      </c>
      <c r="IV92" s="23">
        <v>84.3</v>
      </c>
      <c r="IW92" s="23">
        <v>84.699999999999989</v>
      </c>
      <c r="IX92" s="23">
        <v>84.7</v>
      </c>
      <c r="IY92" s="23">
        <v>84.9</v>
      </c>
      <c r="IZ92" s="23">
        <v>85</v>
      </c>
      <c r="JA92" s="23">
        <v>85</v>
      </c>
      <c r="JB92" s="23">
        <v>85.199999999999989</v>
      </c>
      <c r="JC92" s="23">
        <v>85.2</v>
      </c>
      <c r="JD92" s="23">
        <v>85.6</v>
      </c>
      <c r="JE92" s="23">
        <v>86</v>
      </c>
      <c r="JF92" s="23">
        <v>86.1</v>
      </c>
      <c r="JG92" s="23">
        <v>86.2</v>
      </c>
      <c r="JH92" s="23">
        <v>86.3</v>
      </c>
      <c r="JI92" s="23">
        <v>86.4</v>
      </c>
      <c r="JJ92" s="23">
        <v>86.4</v>
      </c>
      <c r="JK92" s="23">
        <v>86.8</v>
      </c>
      <c r="JL92" s="23">
        <v>86.9</v>
      </c>
      <c r="JM92" s="23">
        <v>87</v>
      </c>
      <c r="JN92" s="23">
        <v>87.1</v>
      </c>
      <c r="JO92" s="23">
        <v>87.7</v>
      </c>
      <c r="JP92" s="23">
        <v>87.800000000000011</v>
      </c>
      <c r="JQ92" s="23">
        <v>88.3</v>
      </c>
      <c r="JR92" s="23">
        <v>88.6</v>
      </c>
      <c r="JS92" s="23">
        <v>89</v>
      </c>
      <c r="JT92" s="23">
        <v>89.1</v>
      </c>
      <c r="JU92" s="23">
        <v>89.199999999999989</v>
      </c>
      <c r="JV92" s="23">
        <v>89.3</v>
      </c>
      <c r="JW92" s="23">
        <v>89.8</v>
      </c>
      <c r="JX92" s="23">
        <v>89.999999999999986</v>
      </c>
      <c r="JY92" s="23">
        <v>90.1</v>
      </c>
      <c r="JZ92" s="23">
        <v>90.100000000000009</v>
      </c>
      <c r="KA92" s="23">
        <v>90.199999999999989</v>
      </c>
      <c r="KB92" s="23">
        <v>90.300000000000011</v>
      </c>
      <c r="KC92" s="23">
        <v>90.4</v>
      </c>
      <c r="KD92" s="23">
        <v>90.6</v>
      </c>
      <c r="KE92" s="23">
        <v>91</v>
      </c>
      <c r="KF92" s="23">
        <v>91.4</v>
      </c>
      <c r="KG92" s="23">
        <v>91.5</v>
      </c>
      <c r="KH92" s="23">
        <v>91.600000000000009</v>
      </c>
      <c r="KI92" s="23">
        <v>92</v>
      </c>
      <c r="KJ92" s="23">
        <v>92.399999999999991</v>
      </c>
      <c r="KK92" s="23">
        <v>92.7</v>
      </c>
      <c r="KL92" s="23">
        <v>92.9</v>
      </c>
      <c r="KM92" s="23">
        <v>93.2</v>
      </c>
      <c r="KN92" s="23">
        <v>93.7</v>
      </c>
      <c r="KO92" s="23">
        <v>93.8</v>
      </c>
      <c r="KP92" s="23">
        <v>94.5</v>
      </c>
      <c r="KQ92" s="23">
        <v>94.7</v>
      </c>
      <c r="KR92" s="23">
        <v>94.7</v>
      </c>
      <c r="KS92" s="23">
        <v>94.899999999999991</v>
      </c>
      <c r="KT92" s="23">
        <v>95.1</v>
      </c>
      <c r="KU92" s="23">
        <v>95.2</v>
      </c>
      <c r="KV92" s="23">
        <v>95.799999999999983</v>
      </c>
      <c r="KW92" s="23">
        <v>95.8</v>
      </c>
      <c r="KX92" s="23">
        <v>96</v>
      </c>
      <c r="KY92" s="23">
        <v>96.7</v>
      </c>
      <c r="KZ92" s="23">
        <v>96.899999999999991</v>
      </c>
      <c r="LA92" s="23">
        <v>97</v>
      </c>
      <c r="LB92" s="23">
        <v>97</v>
      </c>
      <c r="LC92" s="23">
        <v>97.1</v>
      </c>
      <c r="LD92" s="23">
        <v>97.4</v>
      </c>
      <c r="LE92" s="23">
        <v>97.5</v>
      </c>
      <c r="LF92" s="23">
        <v>97.6</v>
      </c>
      <c r="LG92" s="23">
        <v>97.6</v>
      </c>
      <c r="LH92" s="23">
        <v>97.8</v>
      </c>
      <c r="LI92" s="23">
        <v>98.8</v>
      </c>
      <c r="LJ92" s="23">
        <v>98.999999999999986</v>
      </c>
      <c r="LK92" s="23">
        <v>99.1</v>
      </c>
      <c r="LL92" s="23">
        <v>99.3</v>
      </c>
      <c r="LM92" s="23">
        <v>99.399999999999991</v>
      </c>
      <c r="LN92" s="23">
        <v>99.4</v>
      </c>
      <c r="LO92" s="23">
        <v>99.5</v>
      </c>
      <c r="LP92" s="23">
        <v>99.6</v>
      </c>
      <c r="LQ92" s="23">
        <v>99.6</v>
      </c>
      <c r="LR92" s="23">
        <v>100</v>
      </c>
      <c r="LS92" s="23">
        <v>100</v>
      </c>
      <c r="LT92" s="23">
        <v>100.30000000000001</v>
      </c>
      <c r="LU92" s="23">
        <v>100.5</v>
      </c>
      <c r="LV92" s="23">
        <v>100.7</v>
      </c>
      <c r="LW92" s="23">
        <v>100.7</v>
      </c>
      <c r="LX92" s="23">
        <v>100.8</v>
      </c>
      <c r="LY92" s="23">
        <v>101</v>
      </c>
      <c r="LZ92" s="23">
        <v>101.1</v>
      </c>
      <c r="MA92" s="23">
        <v>102.30000000000001</v>
      </c>
      <c r="MB92" s="23">
        <v>102.4</v>
      </c>
      <c r="MC92" s="23">
        <v>102.6</v>
      </c>
      <c r="MD92" s="23">
        <v>102.6</v>
      </c>
      <c r="ME92" s="23">
        <v>102.9</v>
      </c>
      <c r="MF92" s="23">
        <v>102.99999999999999</v>
      </c>
      <c r="MG92" s="23">
        <v>103</v>
      </c>
      <c r="MH92" s="23">
        <v>103.30000000000001</v>
      </c>
      <c r="MI92" s="23">
        <v>103.6</v>
      </c>
      <c r="MJ92" s="23">
        <v>103.7</v>
      </c>
      <c r="MK92" s="23">
        <v>103.8</v>
      </c>
      <c r="ML92" s="23">
        <v>104.1</v>
      </c>
      <c r="MM92" s="23">
        <v>104.4</v>
      </c>
      <c r="MN92" s="23">
        <v>104.8</v>
      </c>
      <c r="MO92" s="23">
        <v>104.9</v>
      </c>
      <c r="MP92" s="23">
        <v>105.1</v>
      </c>
      <c r="MQ92" s="23">
        <v>105.6</v>
      </c>
      <c r="MR92" s="23">
        <v>105.6</v>
      </c>
      <c r="MS92" s="23">
        <v>105.7</v>
      </c>
      <c r="MT92" s="23">
        <v>106.4</v>
      </c>
      <c r="MU92" s="23">
        <v>106.4</v>
      </c>
      <c r="MV92" s="23">
        <v>106.60000000000001</v>
      </c>
      <c r="MW92" s="23">
        <v>107.39999999999999</v>
      </c>
      <c r="MX92" s="23">
        <v>107.4</v>
      </c>
      <c r="MY92" s="23">
        <v>107.6</v>
      </c>
      <c r="MZ92" s="23">
        <v>107.6</v>
      </c>
      <c r="NA92" s="23">
        <v>107.60000000000001</v>
      </c>
      <c r="NB92" s="23">
        <v>107.69999999999999</v>
      </c>
      <c r="NC92" s="23">
        <v>107.7</v>
      </c>
      <c r="ND92" s="23">
        <v>107.8</v>
      </c>
      <c r="NE92" s="23">
        <v>107.89999999999999</v>
      </c>
      <c r="NF92" s="23">
        <v>108.1</v>
      </c>
      <c r="NG92" s="23">
        <v>108.6</v>
      </c>
      <c r="NH92" s="23">
        <v>108.7</v>
      </c>
      <c r="NI92" s="23">
        <v>109.2</v>
      </c>
      <c r="NJ92" s="23">
        <v>109.3</v>
      </c>
      <c r="NK92" s="23">
        <v>109.8</v>
      </c>
      <c r="NL92" s="23">
        <v>110</v>
      </c>
      <c r="NM92" s="23">
        <v>110.7</v>
      </c>
      <c r="NN92" s="23">
        <v>110.8</v>
      </c>
      <c r="NO92" s="23">
        <v>111.30000000000001</v>
      </c>
      <c r="NP92" s="23">
        <v>111.5</v>
      </c>
      <c r="NQ92" s="23">
        <v>112.3</v>
      </c>
      <c r="NR92" s="23">
        <v>112.3</v>
      </c>
      <c r="NS92" s="23">
        <v>112.69999999999999</v>
      </c>
      <c r="NT92" s="23">
        <v>112.8</v>
      </c>
      <c r="NU92" s="23">
        <v>112.8</v>
      </c>
      <c r="NV92" s="23">
        <v>113</v>
      </c>
      <c r="NW92" s="23">
        <v>113.2</v>
      </c>
      <c r="NX92" s="23">
        <v>113.5</v>
      </c>
      <c r="NY92" s="23">
        <v>113.7</v>
      </c>
      <c r="NZ92" s="23">
        <v>114</v>
      </c>
      <c r="OA92" s="23">
        <v>114.1</v>
      </c>
      <c r="OB92" s="23">
        <v>114.2</v>
      </c>
      <c r="OC92" s="23">
        <v>115</v>
      </c>
      <c r="OD92" s="23">
        <v>115.5</v>
      </c>
      <c r="OE92" s="23">
        <v>115.69999999999999</v>
      </c>
      <c r="OF92" s="23">
        <v>115.7</v>
      </c>
      <c r="OG92" s="23">
        <v>116.8</v>
      </c>
      <c r="OH92" s="23">
        <v>116.80000000000001</v>
      </c>
      <c r="OI92" s="23">
        <v>117</v>
      </c>
      <c r="OJ92" s="23">
        <v>118.7</v>
      </c>
      <c r="OK92" s="23">
        <v>118.7</v>
      </c>
      <c r="OL92" s="23">
        <v>118.70000000000002</v>
      </c>
      <c r="OM92" s="23">
        <v>118.9</v>
      </c>
      <c r="ON92" s="23">
        <v>119</v>
      </c>
      <c r="OO92" s="23">
        <v>119.4</v>
      </c>
      <c r="OP92" s="23">
        <v>119.4</v>
      </c>
      <c r="OQ92" s="23">
        <v>119.5</v>
      </c>
      <c r="OR92" s="23">
        <v>119.60000000000001</v>
      </c>
      <c r="OS92" s="23">
        <v>119.9</v>
      </c>
      <c r="OT92" s="23">
        <v>120.69999999999999</v>
      </c>
      <c r="OU92" s="23">
        <v>120.89999999999999</v>
      </c>
      <c r="OV92" s="23">
        <v>121</v>
      </c>
      <c r="OW92" s="23">
        <v>121.2</v>
      </c>
      <c r="OX92" s="23">
        <v>121.3</v>
      </c>
      <c r="OY92" s="23">
        <v>121.3</v>
      </c>
      <c r="OZ92" s="23">
        <v>122.2</v>
      </c>
      <c r="PA92" s="23">
        <v>122.39999999999999</v>
      </c>
      <c r="PB92" s="23">
        <v>122.5</v>
      </c>
      <c r="PC92" s="23">
        <v>122.8</v>
      </c>
      <c r="PD92" s="23">
        <v>123.1</v>
      </c>
      <c r="PE92" s="23">
        <v>123.1</v>
      </c>
      <c r="PF92" s="23">
        <v>123.3</v>
      </c>
      <c r="PG92" s="23">
        <v>123.5</v>
      </c>
      <c r="PH92" s="23">
        <v>123.60000000000001</v>
      </c>
      <c r="PI92" s="23">
        <v>123.89999999999999</v>
      </c>
      <c r="PJ92" s="23">
        <v>124.5</v>
      </c>
      <c r="PK92" s="23">
        <v>124.7</v>
      </c>
      <c r="PL92" s="23">
        <v>124.8</v>
      </c>
      <c r="PM92" s="23">
        <v>124.9</v>
      </c>
      <c r="PN92" s="23">
        <v>125.10000000000001</v>
      </c>
      <c r="PO92" s="23">
        <v>125.2</v>
      </c>
      <c r="PP92" s="23">
        <v>125.3</v>
      </c>
      <c r="PQ92" s="23">
        <v>125.39999999999999</v>
      </c>
      <c r="PR92" s="23">
        <v>125.39999999999999</v>
      </c>
      <c r="PS92" s="23">
        <v>125.4</v>
      </c>
      <c r="PT92" s="23">
        <v>125.6</v>
      </c>
      <c r="PU92" s="23">
        <v>126.19999999999999</v>
      </c>
      <c r="PV92" s="23">
        <v>126.30000000000001</v>
      </c>
      <c r="PW92" s="23">
        <v>126.60000000000001</v>
      </c>
      <c r="PX92" s="23">
        <v>126.69999999999999</v>
      </c>
      <c r="PY92" s="23">
        <v>127.4</v>
      </c>
      <c r="PZ92" s="23">
        <v>128</v>
      </c>
      <c r="QA92" s="23">
        <v>128.5</v>
      </c>
      <c r="QB92" s="23">
        <v>128.9</v>
      </c>
      <c r="QC92" s="23">
        <v>129</v>
      </c>
      <c r="QD92" s="23">
        <v>129.30000000000001</v>
      </c>
      <c r="QE92" s="23">
        <v>129.5</v>
      </c>
      <c r="QF92" s="23">
        <v>129.9</v>
      </c>
      <c r="QG92" s="23">
        <v>130.30000000000001</v>
      </c>
      <c r="QH92" s="23">
        <v>130.39999999999998</v>
      </c>
      <c r="QI92" s="23">
        <v>130.9</v>
      </c>
      <c r="QJ92" s="23">
        <v>131</v>
      </c>
      <c r="QK92" s="23">
        <v>131</v>
      </c>
      <c r="QL92" s="23">
        <v>131.1</v>
      </c>
      <c r="QM92" s="23">
        <v>131.1</v>
      </c>
      <c r="QN92" s="23">
        <v>131.19999999999999</v>
      </c>
      <c r="QO92" s="23">
        <v>131.4</v>
      </c>
      <c r="QP92" s="23">
        <v>131.4</v>
      </c>
      <c r="QQ92" s="23">
        <v>131.4</v>
      </c>
      <c r="QR92" s="23">
        <v>132</v>
      </c>
      <c r="QS92" s="23">
        <v>132</v>
      </c>
      <c r="QT92" s="23">
        <v>132</v>
      </c>
      <c r="QU92" s="23">
        <v>132.4</v>
      </c>
      <c r="QV92" s="23">
        <v>132.6</v>
      </c>
      <c r="QW92" s="23">
        <v>132.89999999999998</v>
      </c>
      <c r="QX92" s="23">
        <v>133.39999999999998</v>
      </c>
      <c r="QY92" s="23">
        <v>133.5</v>
      </c>
      <c r="QZ92" s="23">
        <v>133.79999999999998</v>
      </c>
      <c r="RA92" s="23">
        <v>134.19999999999999</v>
      </c>
      <c r="RB92" s="23">
        <v>135.6</v>
      </c>
      <c r="RC92" s="23">
        <v>135.60000000000002</v>
      </c>
      <c r="RD92" s="23">
        <v>135.60000000000002</v>
      </c>
      <c r="RE92" s="23">
        <v>136</v>
      </c>
      <c r="RF92" s="23">
        <v>136.30000000000001</v>
      </c>
      <c r="RG92" s="23">
        <v>136.30000000000001</v>
      </c>
      <c r="RH92" s="23">
        <v>136.6</v>
      </c>
      <c r="RI92" s="23">
        <v>137</v>
      </c>
      <c r="RJ92" s="23">
        <v>137.19999999999999</v>
      </c>
      <c r="RK92" s="23">
        <v>137.60000000000002</v>
      </c>
      <c r="RL92" s="23">
        <v>137.89999999999998</v>
      </c>
      <c r="RM92" s="23">
        <v>138.60000000000002</v>
      </c>
      <c r="RN92" s="23">
        <v>139</v>
      </c>
      <c r="RO92" s="23">
        <v>139.1</v>
      </c>
      <c r="RP92" s="23">
        <v>140</v>
      </c>
      <c r="RQ92" s="23">
        <v>140.19999999999999</v>
      </c>
      <c r="RR92" s="23">
        <v>140.5</v>
      </c>
      <c r="RS92" s="23">
        <v>140.80000000000001</v>
      </c>
      <c r="RT92" s="23">
        <v>140.80000000000001</v>
      </c>
      <c r="RU92" s="23">
        <v>141</v>
      </c>
      <c r="RV92" s="23">
        <v>141.4</v>
      </c>
      <c r="RW92" s="23">
        <v>141.69999999999999</v>
      </c>
      <c r="RX92" s="23">
        <v>141.9</v>
      </c>
      <c r="RY92" s="23">
        <v>142</v>
      </c>
      <c r="RZ92" s="23">
        <v>142.10000000000002</v>
      </c>
      <c r="SA92" s="23">
        <v>142.30000000000001</v>
      </c>
      <c r="SB92" s="23">
        <v>142.30000000000001</v>
      </c>
      <c r="SC92" s="23">
        <v>142.60000000000002</v>
      </c>
      <c r="SD92" s="23">
        <v>142.69999999999999</v>
      </c>
      <c r="SE92" s="23">
        <v>143</v>
      </c>
      <c r="SF92" s="23">
        <v>143</v>
      </c>
      <c r="SG92" s="23">
        <v>143.1</v>
      </c>
      <c r="SH92" s="23">
        <v>143.1</v>
      </c>
      <c r="SI92" s="23">
        <v>143.19999999999999</v>
      </c>
      <c r="SJ92" s="23">
        <v>143.30000000000001</v>
      </c>
      <c r="SK92" s="23">
        <v>143.6</v>
      </c>
      <c r="SL92" s="23">
        <v>143.70000000000002</v>
      </c>
      <c r="SM92" s="23">
        <v>143.79999999999998</v>
      </c>
      <c r="SN92" s="23">
        <v>143.80000000000001</v>
      </c>
      <c r="SO92" s="23">
        <v>144.1</v>
      </c>
      <c r="SP92" s="23">
        <v>144.30000000000001</v>
      </c>
      <c r="SQ92" s="23">
        <v>144.30000000000001</v>
      </c>
      <c r="SR92" s="23">
        <v>144.80000000000001</v>
      </c>
      <c r="SS92" s="23">
        <v>144.9</v>
      </c>
      <c r="ST92" s="23">
        <v>145</v>
      </c>
      <c r="SU92" s="23">
        <v>145.4</v>
      </c>
      <c r="SV92" s="23">
        <v>145.5</v>
      </c>
      <c r="SW92" s="23">
        <v>145.89999999999998</v>
      </c>
      <c r="SX92" s="23">
        <v>146.1</v>
      </c>
      <c r="SY92" s="23">
        <v>146.30000000000001</v>
      </c>
      <c r="SZ92" s="23">
        <v>146.6</v>
      </c>
      <c r="TA92" s="23">
        <v>147.10000000000002</v>
      </c>
      <c r="TB92" s="23">
        <v>147.19999999999999</v>
      </c>
      <c r="TC92" s="23">
        <v>147.9</v>
      </c>
      <c r="TD92" s="23">
        <v>148</v>
      </c>
      <c r="TE92" s="23">
        <v>148.4</v>
      </c>
      <c r="TF92" s="23">
        <v>148.4</v>
      </c>
      <c r="TG92" s="23">
        <v>148.5</v>
      </c>
      <c r="TH92" s="23">
        <v>148.70000000000002</v>
      </c>
      <c r="TI92" s="23">
        <v>149</v>
      </c>
      <c r="TJ92" s="23">
        <v>150</v>
      </c>
      <c r="TK92" s="23">
        <v>151.5</v>
      </c>
      <c r="TL92" s="23">
        <v>152.30000000000001</v>
      </c>
      <c r="TM92" s="23">
        <v>153.5</v>
      </c>
      <c r="TN92" s="23">
        <v>154</v>
      </c>
      <c r="TO92" s="23">
        <v>154.6</v>
      </c>
      <c r="TP92" s="23">
        <v>155.1</v>
      </c>
      <c r="TQ92" s="23">
        <v>155.30000000000001</v>
      </c>
      <c r="TR92" s="23">
        <v>155.69999999999999</v>
      </c>
      <c r="TS92" s="23">
        <v>156.6</v>
      </c>
      <c r="TT92" s="23">
        <v>156.70000000000002</v>
      </c>
      <c r="TU92" s="23">
        <v>156.80000000000001</v>
      </c>
      <c r="TV92" s="23">
        <v>156.89999999999998</v>
      </c>
      <c r="TW92" s="23">
        <v>157</v>
      </c>
      <c r="TX92" s="23">
        <v>157.30000000000001</v>
      </c>
      <c r="TY92" s="23">
        <v>157.39999999999998</v>
      </c>
      <c r="TZ92" s="23">
        <v>157.69999999999999</v>
      </c>
      <c r="UA92" s="23">
        <v>157.80000000000001</v>
      </c>
      <c r="UB92" s="23">
        <v>159.5</v>
      </c>
      <c r="UC92" s="23">
        <v>159.6</v>
      </c>
      <c r="UD92" s="23">
        <v>159.89999999999998</v>
      </c>
      <c r="UE92" s="23">
        <v>160.9</v>
      </c>
      <c r="UF92" s="23">
        <v>161</v>
      </c>
      <c r="UG92" s="23">
        <v>161.1</v>
      </c>
      <c r="UH92" s="23">
        <v>161.10000000000002</v>
      </c>
      <c r="UI92" s="23">
        <v>161.29999999999998</v>
      </c>
      <c r="UJ92" s="23">
        <v>161.30000000000001</v>
      </c>
      <c r="UK92" s="23">
        <v>162</v>
      </c>
      <c r="UL92" s="23">
        <v>162.10000000000002</v>
      </c>
      <c r="UM92" s="23">
        <v>162.19999999999999</v>
      </c>
      <c r="UN92" s="23">
        <v>162.80000000000001</v>
      </c>
      <c r="UO92" s="23">
        <v>163.30000000000001</v>
      </c>
      <c r="UP92" s="23">
        <v>163.60000000000002</v>
      </c>
      <c r="UQ92" s="23">
        <v>163.69999999999999</v>
      </c>
      <c r="UR92" s="23">
        <v>164</v>
      </c>
      <c r="US92" s="23">
        <v>164.8</v>
      </c>
      <c r="UT92" s="23">
        <v>164.9</v>
      </c>
      <c r="UU92" s="23">
        <v>165.2</v>
      </c>
      <c r="UV92" s="23">
        <v>165.3</v>
      </c>
      <c r="UW92" s="23">
        <v>166</v>
      </c>
      <c r="UX92" s="23">
        <v>166.10000000000002</v>
      </c>
      <c r="UY92" s="23">
        <v>166.5</v>
      </c>
      <c r="UZ92" s="23">
        <v>166.6</v>
      </c>
      <c r="VA92" s="23">
        <v>166.8</v>
      </c>
      <c r="VB92" s="23">
        <v>166.8</v>
      </c>
      <c r="VC92" s="23">
        <v>167.4</v>
      </c>
      <c r="VD92" s="23">
        <v>167.7</v>
      </c>
      <c r="VE92" s="23">
        <v>167.70000000000002</v>
      </c>
      <c r="VF92" s="23">
        <v>168.3</v>
      </c>
      <c r="VG92" s="23">
        <v>169.2</v>
      </c>
      <c r="VH92" s="23">
        <v>169.5</v>
      </c>
      <c r="VI92" s="23">
        <v>169.8</v>
      </c>
      <c r="VJ92" s="23">
        <v>170.4</v>
      </c>
      <c r="VK92" s="23">
        <v>170.7</v>
      </c>
      <c r="VL92" s="23">
        <v>170.70000000000002</v>
      </c>
      <c r="VM92" s="23">
        <v>171</v>
      </c>
      <c r="VN92" s="23">
        <v>171</v>
      </c>
      <c r="VO92" s="23">
        <v>171.4</v>
      </c>
      <c r="VP92" s="23">
        <v>171.5</v>
      </c>
      <c r="VQ92" s="23">
        <v>171.7</v>
      </c>
      <c r="VR92" s="23">
        <v>171.89999999999998</v>
      </c>
      <c r="VS92" s="23">
        <v>172</v>
      </c>
      <c r="VT92" s="23">
        <v>172.4</v>
      </c>
      <c r="VU92" s="23">
        <v>173</v>
      </c>
      <c r="VV92" s="23">
        <v>173.2</v>
      </c>
      <c r="VW92" s="23">
        <v>174</v>
      </c>
      <c r="VX92" s="23">
        <v>174</v>
      </c>
      <c r="VY92" s="23">
        <v>174.2</v>
      </c>
      <c r="VZ92" s="23">
        <v>174.20000000000002</v>
      </c>
      <c r="WA92" s="23">
        <v>174.8</v>
      </c>
      <c r="WB92" s="23">
        <v>175.29999999999998</v>
      </c>
      <c r="WC92" s="23">
        <v>175.3</v>
      </c>
      <c r="WD92" s="23">
        <v>175.6</v>
      </c>
      <c r="WE92" s="23">
        <v>176</v>
      </c>
      <c r="WF92" s="23">
        <v>176.3</v>
      </c>
      <c r="WG92" s="23">
        <v>176.5</v>
      </c>
      <c r="WH92" s="23">
        <v>176.6</v>
      </c>
      <c r="WI92" s="23">
        <v>176.7</v>
      </c>
      <c r="WJ92" s="23">
        <v>176.8</v>
      </c>
      <c r="WK92" s="23">
        <v>177.4</v>
      </c>
      <c r="WL92" s="23">
        <v>177.60000000000002</v>
      </c>
      <c r="WM92" s="23">
        <v>178.1</v>
      </c>
      <c r="WN92" s="23">
        <v>178.39999999999998</v>
      </c>
      <c r="WO92" s="23">
        <v>180</v>
      </c>
      <c r="WP92" s="23">
        <v>180.8</v>
      </c>
      <c r="WQ92" s="23">
        <v>181.5</v>
      </c>
      <c r="WR92" s="23">
        <v>181.6</v>
      </c>
      <c r="WS92" s="23">
        <v>181.60000000000002</v>
      </c>
      <c r="WT92" s="23">
        <v>182</v>
      </c>
      <c r="WU92" s="23">
        <v>182.2</v>
      </c>
      <c r="WV92" s="23">
        <v>182.5</v>
      </c>
      <c r="WW92" s="23">
        <v>183</v>
      </c>
      <c r="WX92" s="23">
        <v>184.2</v>
      </c>
      <c r="WY92" s="23">
        <v>184.8</v>
      </c>
      <c r="WZ92" s="23">
        <v>185.4</v>
      </c>
      <c r="XA92" s="23">
        <v>185.70000000000002</v>
      </c>
      <c r="XB92" s="23">
        <v>185.89999999999998</v>
      </c>
      <c r="XC92" s="23">
        <v>186.3</v>
      </c>
      <c r="XD92" s="23">
        <v>186.5</v>
      </c>
      <c r="XE92" s="23">
        <v>186.6</v>
      </c>
      <c r="XF92" s="23">
        <v>186.8</v>
      </c>
      <c r="XG92" s="23">
        <v>186.89999999999998</v>
      </c>
      <c r="XH92" s="23">
        <v>187</v>
      </c>
      <c r="XI92" s="23">
        <v>187.10000000000002</v>
      </c>
      <c r="XJ92" s="23">
        <v>187.2</v>
      </c>
      <c r="XK92" s="23">
        <v>187.70000000000002</v>
      </c>
      <c r="XL92" s="23">
        <v>188.6</v>
      </c>
      <c r="XM92" s="23">
        <v>188.9</v>
      </c>
      <c r="XN92" s="23">
        <v>189.29999999999998</v>
      </c>
      <c r="XO92" s="23">
        <v>189.5</v>
      </c>
      <c r="XP92" s="23">
        <v>190</v>
      </c>
      <c r="XQ92" s="23">
        <v>190.9</v>
      </c>
      <c r="XR92" s="23">
        <v>191.6</v>
      </c>
      <c r="XS92" s="23">
        <v>191.79999999999998</v>
      </c>
      <c r="XT92" s="23">
        <v>191.8</v>
      </c>
      <c r="XU92" s="23">
        <v>192</v>
      </c>
      <c r="XV92" s="23">
        <v>192.3</v>
      </c>
      <c r="XW92" s="23">
        <v>192.4</v>
      </c>
      <c r="XX92" s="23">
        <v>192.49999999999997</v>
      </c>
      <c r="XY92" s="23">
        <v>192.5</v>
      </c>
      <c r="XZ92" s="23">
        <v>193.2</v>
      </c>
      <c r="YA92" s="23">
        <v>193.89999999999998</v>
      </c>
      <c r="YB92" s="23">
        <v>193.9</v>
      </c>
      <c r="YC92" s="23">
        <v>194.2</v>
      </c>
      <c r="YD92" s="23">
        <v>194.20000000000002</v>
      </c>
      <c r="YE92" s="23">
        <v>194.6</v>
      </c>
      <c r="YF92" s="23">
        <v>194.9</v>
      </c>
      <c r="YG92" s="23">
        <v>196.1</v>
      </c>
      <c r="YH92" s="23">
        <v>196.10000000000002</v>
      </c>
      <c r="YI92" s="23">
        <v>196.4</v>
      </c>
      <c r="YJ92" s="23">
        <v>196.5</v>
      </c>
      <c r="YK92" s="23">
        <v>196.70000000000002</v>
      </c>
      <c r="YL92" s="23">
        <v>197.1</v>
      </c>
      <c r="YM92" s="23">
        <v>197.2</v>
      </c>
      <c r="YN92" s="23">
        <v>198.4</v>
      </c>
      <c r="YO92" s="23">
        <v>199.7</v>
      </c>
      <c r="YP92" s="23">
        <v>200.5</v>
      </c>
      <c r="YQ92" s="23">
        <v>200.6</v>
      </c>
      <c r="YR92" s="23">
        <v>200.7</v>
      </c>
      <c r="YS92" s="23">
        <v>201.6</v>
      </c>
      <c r="YT92" s="23">
        <v>201.8</v>
      </c>
      <c r="YU92" s="23">
        <v>201.9</v>
      </c>
      <c r="YV92" s="23">
        <v>202.3</v>
      </c>
      <c r="YW92" s="23">
        <v>202.39999999999998</v>
      </c>
      <c r="YX92" s="23">
        <v>202.5</v>
      </c>
      <c r="YY92" s="23">
        <v>202.5</v>
      </c>
      <c r="YZ92" s="23">
        <v>203.5</v>
      </c>
      <c r="ZA92" s="23">
        <v>203.5</v>
      </c>
      <c r="ZB92" s="23">
        <v>203.7</v>
      </c>
      <c r="ZC92" s="23">
        <v>204.89999999999998</v>
      </c>
      <c r="ZD92" s="23">
        <v>205.9</v>
      </c>
      <c r="ZE92" s="23">
        <v>206</v>
      </c>
      <c r="ZF92" s="23">
        <v>206</v>
      </c>
      <c r="ZG92" s="23">
        <v>207.6</v>
      </c>
      <c r="ZH92" s="23">
        <v>208.39999999999998</v>
      </c>
      <c r="ZI92" s="23">
        <v>208.70000000000002</v>
      </c>
      <c r="ZJ92" s="23">
        <v>209</v>
      </c>
      <c r="ZK92" s="23">
        <v>210</v>
      </c>
      <c r="ZL92" s="23">
        <v>210.10000000000002</v>
      </c>
      <c r="ZM92" s="23">
        <v>210.2</v>
      </c>
      <c r="ZN92" s="23">
        <v>211.7</v>
      </c>
      <c r="ZO92" s="23">
        <v>212.1</v>
      </c>
      <c r="ZP92" s="23">
        <v>212.60000000000002</v>
      </c>
      <c r="ZQ92" s="23">
        <v>213</v>
      </c>
      <c r="ZR92" s="23">
        <v>213.5</v>
      </c>
      <c r="ZS92" s="23">
        <v>213.7</v>
      </c>
      <c r="ZT92" s="23">
        <v>214.9</v>
      </c>
      <c r="ZU92" s="23">
        <v>216.2</v>
      </c>
      <c r="ZV92" s="23">
        <v>217</v>
      </c>
      <c r="ZW92" s="23">
        <v>217.4</v>
      </c>
      <c r="ZX92" s="23">
        <v>218</v>
      </c>
      <c r="ZY92" s="23">
        <v>218.00000000000003</v>
      </c>
      <c r="ZZ92" s="23">
        <v>218.7</v>
      </c>
      <c r="AAA92" s="23">
        <v>218.8</v>
      </c>
      <c r="AAB92" s="23">
        <v>219</v>
      </c>
      <c r="AAC92" s="23">
        <v>219.6</v>
      </c>
      <c r="AAD92" s="23">
        <v>219.9</v>
      </c>
      <c r="AAE92" s="23">
        <v>219.9</v>
      </c>
      <c r="AAF92" s="23">
        <v>220</v>
      </c>
      <c r="AAG92" s="23">
        <v>220.20000000000002</v>
      </c>
      <c r="AAH92" s="23">
        <v>220.8</v>
      </c>
      <c r="AAI92" s="23">
        <v>221.2</v>
      </c>
      <c r="AAJ92" s="23">
        <v>221.9</v>
      </c>
      <c r="AAK92" s="23">
        <v>222</v>
      </c>
      <c r="AAL92" s="23">
        <v>222</v>
      </c>
      <c r="AAM92" s="23">
        <v>223.5</v>
      </c>
      <c r="AAN92" s="23">
        <v>223.8</v>
      </c>
      <c r="AAO92" s="23">
        <v>223.8</v>
      </c>
      <c r="AAP92" s="23">
        <v>224</v>
      </c>
      <c r="AAQ92" s="23">
        <v>224.3</v>
      </c>
      <c r="AAR92" s="23">
        <v>224.39999999999998</v>
      </c>
      <c r="AAS92" s="23">
        <v>225</v>
      </c>
      <c r="AAT92" s="23">
        <v>225.9</v>
      </c>
      <c r="AAU92" s="23">
        <v>226.5</v>
      </c>
      <c r="AAV92" s="23">
        <v>226.9</v>
      </c>
      <c r="AAW92" s="23">
        <v>227.3</v>
      </c>
      <c r="AAX92" s="23">
        <v>227.5</v>
      </c>
      <c r="AAY92" s="23">
        <v>227.6</v>
      </c>
      <c r="AAZ92" s="23">
        <v>228</v>
      </c>
      <c r="ABA92" s="23">
        <v>228.4</v>
      </c>
      <c r="ABB92" s="23">
        <v>228.5</v>
      </c>
      <c r="ABC92" s="23">
        <v>229.1</v>
      </c>
      <c r="ABD92" s="23">
        <v>230.2</v>
      </c>
      <c r="ABE92" s="23">
        <v>231</v>
      </c>
      <c r="ABF92" s="23">
        <v>231.2</v>
      </c>
      <c r="ABG92" s="23">
        <v>231.39999999999998</v>
      </c>
      <c r="ABH92" s="23">
        <v>232</v>
      </c>
      <c r="ABI92" s="23">
        <v>233</v>
      </c>
      <c r="ABJ92" s="23">
        <v>234.39999999999998</v>
      </c>
      <c r="ABK92" s="23">
        <v>235.1</v>
      </c>
      <c r="ABL92" s="23">
        <v>235.3</v>
      </c>
      <c r="ABM92" s="23">
        <v>235.50000000000003</v>
      </c>
      <c r="ABN92" s="23">
        <v>236</v>
      </c>
      <c r="ABO92" s="23">
        <v>237.1</v>
      </c>
      <c r="ABP92" s="23">
        <v>237.49999999999997</v>
      </c>
      <c r="ABQ92" s="23">
        <v>237.50000000000003</v>
      </c>
      <c r="ABR92" s="23">
        <v>238.1</v>
      </c>
      <c r="ABS92" s="23">
        <v>238.2</v>
      </c>
      <c r="ABT92" s="23">
        <v>238.2</v>
      </c>
      <c r="ABU92" s="23">
        <v>239</v>
      </c>
      <c r="ABV92" s="23">
        <v>239.79999999999998</v>
      </c>
      <c r="ABW92" s="23">
        <v>240.20000000000002</v>
      </c>
      <c r="ABX92" s="23">
        <v>240.60000000000002</v>
      </c>
      <c r="ABY92" s="23">
        <v>242.90000000000003</v>
      </c>
      <c r="ABZ92" s="23">
        <v>244.10000000000002</v>
      </c>
      <c r="ACA92" s="23">
        <v>246</v>
      </c>
      <c r="ACB92" s="23">
        <v>246.60000000000002</v>
      </c>
      <c r="ACC92" s="23">
        <v>246.7</v>
      </c>
      <c r="ACD92" s="23">
        <v>246.90000000000003</v>
      </c>
      <c r="ACE92" s="23">
        <v>247.20000000000002</v>
      </c>
      <c r="ACF92" s="23">
        <v>248.7</v>
      </c>
      <c r="ACG92" s="23">
        <v>249.7</v>
      </c>
      <c r="ACH92" s="23">
        <v>250.00000000000003</v>
      </c>
      <c r="ACI92" s="23">
        <v>250.2</v>
      </c>
      <c r="ACJ92" s="23">
        <v>250.9</v>
      </c>
      <c r="ACK92" s="23">
        <v>251.8</v>
      </c>
      <c r="ACL92" s="23">
        <v>252</v>
      </c>
      <c r="ACM92" s="23">
        <v>253</v>
      </c>
      <c r="ACN92" s="23">
        <v>253</v>
      </c>
      <c r="ACO92" s="23">
        <v>253.5</v>
      </c>
      <c r="ACP92" s="23">
        <v>253.7</v>
      </c>
      <c r="ACQ92" s="23">
        <v>254.3</v>
      </c>
      <c r="ACR92" s="23">
        <v>254.70000000000002</v>
      </c>
      <c r="ACS92" s="23">
        <v>255.70000000000002</v>
      </c>
      <c r="ACT92" s="23">
        <v>256.8</v>
      </c>
      <c r="ACU92" s="23">
        <v>258.2</v>
      </c>
      <c r="ACV92" s="23">
        <v>261.39999999999998</v>
      </c>
      <c r="ACW92" s="23">
        <v>262.7</v>
      </c>
      <c r="ACX92" s="23">
        <v>263.10000000000002</v>
      </c>
      <c r="ACY92" s="23">
        <v>264.39999999999998</v>
      </c>
      <c r="ACZ92" s="23">
        <v>266.39999999999998</v>
      </c>
      <c r="ADA92" s="23">
        <v>266.40000000000003</v>
      </c>
      <c r="ADB92" s="23">
        <v>268.7</v>
      </c>
      <c r="ADC92" s="23">
        <v>269.5</v>
      </c>
      <c r="ADD92" s="23">
        <v>269.90000000000003</v>
      </c>
      <c r="ADE92" s="23">
        <v>272.90000000000003</v>
      </c>
      <c r="ADF92" s="23">
        <v>273.5</v>
      </c>
      <c r="ADG92" s="23">
        <v>273.60000000000002</v>
      </c>
      <c r="ADH92" s="23">
        <v>274.39999999999998</v>
      </c>
      <c r="ADI92" s="23">
        <v>275.7</v>
      </c>
      <c r="ADJ92" s="23">
        <v>278.2</v>
      </c>
      <c r="ADK92" s="23">
        <v>279</v>
      </c>
      <c r="ADL92" s="23">
        <v>280.5</v>
      </c>
      <c r="ADM92" s="23">
        <v>281.59999999999997</v>
      </c>
      <c r="ADN92" s="23">
        <v>282.10000000000002</v>
      </c>
      <c r="ADO92" s="23">
        <v>284</v>
      </c>
      <c r="ADP92" s="23">
        <v>284.5</v>
      </c>
      <c r="ADQ92" s="23">
        <v>287.89999999999998</v>
      </c>
      <c r="ADR92" s="23">
        <v>288.3</v>
      </c>
      <c r="ADS92" s="23">
        <v>289.39999999999998</v>
      </c>
      <c r="ADT92" s="23">
        <v>290.60000000000002</v>
      </c>
      <c r="ADU92" s="23">
        <v>290.7</v>
      </c>
      <c r="ADV92" s="23">
        <v>291.5</v>
      </c>
      <c r="ADW92" s="23">
        <v>293.8</v>
      </c>
      <c r="ADX92" s="23">
        <v>294.2</v>
      </c>
      <c r="ADY92" s="23">
        <v>294.70000000000005</v>
      </c>
      <c r="ADZ92" s="23">
        <v>296.5</v>
      </c>
      <c r="AEA92" s="23">
        <v>298.10000000000002</v>
      </c>
      <c r="AEB92" s="23">
        <v>301.39999999999998</v>
      </c>
      <c r="AEC92" s="23">
        <v>304</v>
      </c>
      <c r="AED92" s="23">
        <v>306.39999999999998</v>
      </c>
      <c r="AEE92" s="23">
        <v>306.7</v>
      </c>
      <c r="AEF92" s="23">
        <v>307.20000000000005</v>
      </c>
      <c r="AEG92" s="23">
        <v>310.10000000000002</v>
      </c>
      <c r="AEH92" s="23">
        <v>310.60000000000002</v>
      </c>
      <c r="AEI92" s="23">
        <v>311.7</v>
      </c>
      <c r="AEJ92" s="23">
        <v>312.2</v>
      </c>
      <c r="AEK92" s="23">
        <v>316.5</v>
      </c>
      <c r="AEL92" s="23">
        <v>316.7</v>
      </c>
      <c r="AEM92" s="23">
        <v>317.8</v>
      </c>
      <c r="AEN92" s="23">
        <v>320.5</v>
      </c>
      <c r="AEO92" s="23">
        <v>320.5</v>
      </c>
      <c r="AEP92" s="23">
        <v>322.7</v>
      </c>
      <c r="AEQ92" s="23">
        <v>326.5</v>
      </c>
      <c r="AER92" s="23">
        <v>328</v>
      </c>
      <c r="AES92" s="23">
        <v>328.1</v>
      </c>
      <c r="AET92" s="23">
        <v>329.2</v>
      </c>
      <c r="AEU92" s="23">
        <v>333.29999999999995</v>
      </c>
      <c r="AEV92" s="23">
        <v>335</v>
      </c>
      <c r="AEW92" s="23">
        <v>336</v>
      </c>
      <c r="AEX92" s="23">
        <v>336.5</v>
      </c>
      <c r="AEY92" s="23">
        <v>336.6</v>
      </c>
      <c r="AEZ92" s="23">
        <v>337.40000000000003</v>
      </c>
      <c r="AFA92" s="23">
        <v>337.5</v>
      </c>
      <c r="AFB92" s="23">
        <v>338</v>
      </c>
      <c r="AFC92" s="23">
        <v>343.6</v>
      </c>
      <c r="AFD92" s="23">
        <v>344.69999999999993</v>
      </c>
      <c r="AFE92" s="23">
        <v>348.40000000000003</v>
      </c>
      <c r="AFF92" s="23">
        <v>357.19999999999993</v>
      </c>
      <c r="AFG92" s="23">
        <v>358.7</v>
      </c>
      <c r="AFH92" s="23">
        <v>360</v>
      </c>
      <c r="AFI92" s="23">
        <v>360.00000000000006</v>
      </c>
      <c r="AFJ92" s="23">
        <v>364.8</v>
      </c>
      <c r="AFK92" s="23">
        <v>373.7</v>
      </c>
      <c r="AFL92" s="23">
        <v>374.3</v>
      </c>
      <c r="AFM92" s="23">
        <v>376.8</v>
      </c>
      <c r="AFN92" s="23">
        <v>378.29999999999995</v>
      </c>
      <c r="AFO92" s="23">
        <v>378.9</v>
      </c>
      <c r="AFP92" s="23">
        <v>379.8</v>
      </c>
      <c r="AFQ92" s="23">
        <v>381</v>
      </c>
      <c r="AFR92" s="23">
        <v>381.6</v>
      </c>
      <c r="AFS92" s="23">
        <v>382.59999999999997</v>
      </c>
      <c r="AFT92" s="23">
        <v>384.8</v>
      </c>
      <c r="AFU92" s="23">
        <v>394.40000000000003</v>
      </c>
      <c r="AFV92" s="23">
        <v>398.9</v>
      </c>
      <c r="AFW92" s="23">
        <v>400.1</v>
      </c>
      <c r="AFX92" s="23">
        <v>404.2</v>
      </c>
      <c r="AFY92" s="23">
        <v>404.6</v>
      </c>
      <c r="AFZ92" s="23">
        <v>406.6</v>
      </c>
      <c r="AGA92" s="23">
        <v>407</v>
      </c>
      <c r="AGB92" s="23">
        <v>416.1</v>
      </c>
      <c r="AGC92" s="23">
        <v>419</v>
      </c>
      <c r="AGD92" s="23">
        <v>452.59999999999997</v>
      </c>
      <c r="AGE92" s="23">
        <v>453.7</v>
      </c>
      <c r="AGF92" s="23">
        <v>458.7</v>
      </c>
      <c r="AGG92" s="23">
        <v>459.09999999999997</v>
      </c>
      <c r="AGH92" s="23">
        <v>473.1</v>
      </c>
      <c r="AGI92" s="23">
        <v>486.4</v>
      </c>
      <c r="AGJ92" s="23">
        <v>489</v>
      </c>
      <c r="AGK92" s="23">
        <v>503.2</v>
      </c>
      <c r="AGL92" s="23">
        <v>507</v>
      </c>
      <c r="AGM92" s="23">
        <v>549.70000000000005</v>
      </c>
      <c r="AGN92" s="23">
        <v>565</v>
      </c>
      <c r="AGO92" s="23">
        <v>568.80000000000007</v>
      </c>
      <c r="AGP92" s="23">
        <v>584.20000000000005</v>
      </c>
      <c r="AGQ92" s="23">
        <v>624.5</v>
      </c>
      <c r="AGR92" s="23">
        <v>631.69999999999993</v>
      </c>
      <c r="AGS92" s="23">
        <v>641.4</v>
      </c>
      <c r="AGT92" s="23">
        <v>698.5</v>
      </c>
      <c r="AGU92" s="23">
        <v>702.90000000000009</v>
      </c>
      <c r="AGV92" s="23">
        <v>729.40000000000009</v>
      </c>
      <c r="AGW92" s="23">
        <v>850.6</v>
      </c>
      <c r="AGX92" s="23" t="s">
        <v>53</v>
      </c>
      <c r="AGY92" s="23" t="s">
        <v>53</v>
      </c>
      <c r="AGZ92" s="23" t="s">
        <v>53</v>
      </c>
      <c r="AHA92" s="23" t="s">
        <v>53</v>
      </c>
      <c r="AHB92" s="23" t="s">
        <v>53</v>
      </c>
      <c r="AHC92" s="23" t="s">
        <v>53</v>
      </c>
      <c r="AHD92" s="23" t="s">
        <v>53</v>
      </c>
      <c r="AHE92" s="23" t="s">
        <v>53</v>
      </c>
      <c r="AHF92" s="23" t="s">
        <v>53</v>
      </c>
      <c r="AHG92" s="23" t="s">
        <v>53</v>
      </c>
      <c r="AHH92" s="23" t="s">
        <v>53</v>
      </c>
      <c r="AHI92" s="23" t="s">
        <v>53</v>
      </c>
      <c r="AHJ92" s="23" t="s">
        <v>53</v>
      </c>
      <c r="AHK92" s="23" t="s">
        <v>53</v>
      </c>
      <c r="AHL92" s="23" t="s">
        <v>53</v>
      </c>
      <c r="AHM92" s="23" t="s">
        <v>53</v>
      </c>
      <c r="AHN92" s="23" t="s">
        <v>53</v>
      </c>
      <c r="AHO92" s="23" t="s">
        <v>53</v>
      </c>
      <c r="AHP92" s="23" t="s">
        <v>53</v>
      </c>
      <c r="AHQ92" s="23" t="s">
        <v>53</v>
      </c>
      <c r="AHR92" s="23" t="s">
        <v>53</v>
      </c>
      <c r="AHS92" s="23" t="s">
        <v>53</v>
      </c>
      <c r="AHT92" s="23" t="s">
        <v>53</v>
      </c>
      <c r="AHU92" s="23" t="s">
        <v>53</v>
      </c>
      <c r="AHV92" s="23" t="s">
        <v>53</v>
      </c>
      <c r="AHW92" s="23" t="s">
        <v>53</v>
      </c>
      <c r="AHX92" s="23" t="s">
        <v>53</v>
      </c>
      <c r="AHY92" s="23" t="s">
        <v>53</v>
      </c>
      <c r="AHZ92" s="23" t="s">
        <v>53</v>
      </c>
      <c r="AIA92" s="23" t="s">
        <v>53</v>
      </c>
      <c r="AIB92" s="23" t="s">
        <v>53</v>
      </c>
      <c r="AIC92" s="23" t="s">
        <v>53</v>
      </c>
      <c r="AID92" s="23" t="s">
        <v>53</v>
      </c>
      <c r="AIE92" s="23" t="s">
        <v>53</v>
      </c>
      <c r="AIF92" s="23" t="s">
        <v>53</v>
      </c>
      <c r="AIG92" s="23" t="s">
        <v>53</v>
      </c>
      <c r="AIH92" s="23" t="s">
        <v>53</v>
      </c>
      <c r="AII92" s="23" t="s">
        <v>53</v>
      </c>
      <c r="AIJ92" s="23" t="s">
        <v>53</v>
      </c>
      <c r="AIK92" s="23" t="s">
        <v>53</v>
      </c>
      <c r="AIL92" s="23" t="s">
        <v>53</v>
      </c>
      <c r="AIM92" s="23" t="s">
        <v>53</v>
      </c>
      <c r="AIN92" s="23" t="s">
        <v>53</v>
      </c>
      <c r="AIO92" s="23" t="s">
        <v>53</v>
      </c>
      <c r="AIP92" s="23" t="s">
        <v>53</v>
      </c>
      <c r="AIQ92" s="23" t="s">
        <v>53</v>
      </c>
      <c r="AIR92" s="23" t="s">
        <v>53</v>
      </c>
      <c r="AIS92" s="23" t="s">
        <v>53</v>
      </c>
      <c r="AIT92" s="23" t="s">
        <v>53</v>
      </c>
      <c r="AIU92" s="23" t="s">
        <v>53</v>
      </c>
      <c r="AIV92" s="23" t="s">
        <v>53</v>
      </c>
      <c r="AIW92" s="23" t="s">
        <v>53</v>
      </c>
      <c r="AIX92" s="23" t="s">
        <v>53</v>
      </c>
      <c r="AIY92" s="23" t="s">
        <v>53</v>
      </c>
    </row>
    <row r="93" spans="1:935" s="7" customFormat="1" ht="15" x14ac:dyDescent="0.25">
      <c r="A93" s="24" t="s">
        <v>49</v>
      </c>
      <c r="B93" s="7">
        <v>7181.4726379092481</v>
      </c>
      <c r="C93" s="7">
        <v>521.46820553257203</v>
      </c>
      <c r="D93" s="7">
        <v>6027.1857365844426</v>
      </c>
      <c r="E93" s="7">
        <v>7572.5325919285779</v>
      </c>
      <c r="F93" s="7">
        <v>4689</v>
      </c>
      <c r="G93" s="7">
        <v>9550.0963104232378</v>
      </c>
      <c r="H93" s="7">
        <v>5061.333114133573</v>
      </c>
      <c r="I93" s="7">
        <v>9232.1388530247186</v>
      </c>
      <c r="J93" s="7">
        <v>8851.8078667958016</v>
      </c>
      <c r="K93" s="7">
        <v>9161.194479306163</v>
      </c>
      <c r="L93" s="7">
        <v>4152.2044600261834</v>
      </c>
      <c r="M93" s="7">
        <v>6558.6015354164047</v>
      </c>
      <c r="N93" s="7">
        <v>3020.6617168164648</v>
      </c>
      <c r="O93" s="7">
        <v>4046.0784678907876</v>
      </c>
      <c r="P93" s="7">
        <v>9191.3034593311386</v>
      </c>
      <c r="Q93" s="7">
        <v>8183.4218923111011</v>
      </c>
      <c r="R93" s="7">
        <v>4285.3880996800317</v>
      </c>
      <c r="S93" s="7">
        <v>1606</v>
      </c>
      <c r="T93" s="7">
        <v>5085.9358129124739</v>
      </c>
      <c r="U93" s="7">
        <v>3745.4132449039307</v>
      </c>
      <c r="V93" s="7">
        <v>6041.6065639696608</v>
      </c>
      <c r="W93" s="7">
        <v>7462.0800654592531</v>
      </c>
      <c r="X93" s="7">
        <v>9000.5375012550612</v>
      </c>
      <c r="Y93" s="7">
        <v>9743.1621368480282</v>
      </c>
      <c r="Z93" s="7">
        <v>3205.8160709771691</v>
      </c>
      <c r="AA93" s="7">
        <v>7220.1166591204083</v>
      </c>
      <c r="AB93" s="7">
        <v>1430.9041196927428</v>
      </c>
      <c r="AC93" s="7">
        <v>4401.5782740117629</v>
      </c>
      <c r="AD93" s="7">
        <v>8509.3704479248554</v>
      </c>
      <c r="AE93" s="7">
        <v>6310.0618571403875</v>
      </c>
      <c r="AF93" s="7">
        <v>5432.5145237615789</v>
      </c>
      <c r="AG93" s="7">
        <v>3346.3745424506837</v>
      </c>
      <c r="AH93" s="7">
        <v>7107.2646978397588</v>
      </c>
      <c r="AI93" s="7">
        <v>9666.9103183183179</v>
      </c>
      <c r="AJ93" s="7">
        <v>5197.0198993595604</v>
      </c>
      <c r="AK93" s="7">
        <v>2654.3017222733502</v>
      </c>
      <c r="AL93" s="7">
        <v>4530.91581906187</v>
      </c>
      <c r="AM93" s="7">
        <v>3414.5179906064936</v>
      </c>
      <c r="AN93" s="7">
        <v>5545.666666666667</v>
      </c>
      <c r="AO93" s="7">
        <v>7536.2288544462208</v>
      </c>
      <c r="AP93" s="7">
        <v>7673.7689563669583</v>
      </c>
      <c r="AQ93" s="7">
        <v>6208.4173889705799</v>
      </c>
      <c r="AR93" s="7">
        <v>6486.3851311683093</v>
      </c>
      <c r="AS93" s="7">
        <v>5802</v>
      </c>
      <c r="AT93" s="7">
        <v>7690.3515171235058</v>
      </c>
      <c r="AU93" s="7">
        <v>6188.3260816081065</v>
      </c>
      <c r="AV93" s="7">
        <v>9029.2650202754539</v>
      </c>
      <c r="AW93" s="7">
        <v>7955.9312610546567</v>
      </c>
      <c r="AX93" s="7">
        <v>11688.496889021095</v>
      </c>
      <c r="AY93" s="7">
        <v>9503.0787291211091</v>
      </c>
      <c r="AZ93" s="7">
        <v>5815.3827017748799</v>
      </c>
      <c r="BA93" s="7">
        <v>8300.0646319206062</v>
      </c>
      <c r="BB93" s="7">
        <v>5739.1384290243041</v>
      </c>
      <c r="BC93" s="7">
        <v>3682.399056098473</v>
      </c>
      <c r="BD93" s="7">
        <v>8557.5568086900894</v>
      </c>
      <c r="BE93" s="7">
        <v>9809.3900211741093</v>
      </c>
      <c r="BF93" s="7">
        <v>9259.7373937737702</v>
      </c>
      <c r="BG93" s="7">
        <v>1552.5084383793719</v>
      </c>
      <c r="BH93" s="7">
        <v>6340.3978549672183</v>
      </c>
      <c r="BI93" s="7">
        <v>4523.8949862164027</v>
      </c>
      <c r="BJ93" s="7">
        <v>5707.759172758565</v>
      </c>
      <c r="BK93" s="7">
        <v>5928.9552439659665</v>
      </c>
      <c r="BL93" s="7">
        <v>3712.1202721132349</v>
      </c>
      <c r="BM93" s="7">
        <v>6841.7165559265168</v>
      </c>
      <c r="BN93" s="7">
        <v>5302.7226485404244</v>
      </c>
      <c r="BO93" s="7">
        <v>6032.0597643220253</v>
      </c>
      <c r="BP93" s="7">
        <v>6590.8350032013777</v>
      </c>
      <c r="BQ93" s="7">
        <v>12975.44052440676</v>
      </c>
      <c r="BR93" s="7">
        <v>6171.2218785185187</v>
      </c>
      <c r="BS93" s="7">
        <v>8068.3980006428274</v>
      </c>
      <c r="BT93" s="7">
        <v>11230.969250195243</v>
      </c>
      <c r="BU93" s="7">
        <v>8664.6623004634403</v>
      </c>
      <c r="BV93" s="7">
        <v>4918.7155289896327</v>
      </c>
      <c r="BW93" s="7">
        <v>4395.6718301166538</v>
      </c>
      <c r="BX93" s="7">
        <v>7106.4610984357842</v>
      </c>
      <c r="BY93" s="7">
        <v>6031.4234012500738</v>
      </c>
      <c r="BZ93" s="7">
        <v>6260.9020837681937</v>
      </c>
      <c r="CA93" s="7">
        <v>4913.8054004801716</v>
      </c>
      <c r="CB93" s="7">
        <v>4458.5158481327981</v>
      </c>
      <c r="CC93" s="7">
        <v>5214.0716183895829</v>
      </c>
      <c r="CD93" s="7">
        <v>7752.9399660441422</v>
      </c>
      <c r="CE93" s="7">
        <v>6001.2804472287999</v>
      </c>
      <c r="CF93" s="7">
        <v>6117.7330938910718</v>
      </c>
      <c r="CG93" s="7">
        <v>5010.6833743566795</v>
      </c>
      <c r="CH93" s="7">
        <v>5442.5388026607543</v>
      </c>
      <c r="CI93" s="7">
        <v>4653.808579440858</v>
      </c>
      <c r="CJ93" s="7">
        <v>6150.5164253098501</v>
      </c>
      <c r="CK93" s="7">
        <v>2522.9347583696813</v>
      </c>
      <c r="CL93" s="7">
        <v>5758.3248318284832</v>
      </c>
      <c r="CM93" s="7">
        <v>6450.0412099410642</v>
      </c>
      <c r="CN93" s="7">
        <v>8284.8687138406767</v>
      </c>
      <c r="CO93" s="7">
        <v>7493.5899391009716</v>
      </c>
      <c r="CP93" s="7">
        <v>10837.249059494425</v>
      </c>
      <c r="CQ93" s="7">
        <v>4790.7915376015608</v>
      </c>
      <c r="CR93" s="7">
        <v>6337.4664385179376</v>
      </c>
      <c r="CS93" s="7">
        <v>6386.4621330293967</v>
      </c>
      <c r="CT93" s="7">
        <v>7110.871265342912</v>
      </c>
      <c r="CU93" s="7">
        <v>7617.8374328858081</v>
      </c>
      <c r="CV93" s="7">
        <v>5309.3395058899023</v>
      </c>
      <c r="CW93" s="7">
        <v>4262.8384838538332</v>
      </c>
      <c r="CX93" s="7">
        <v>4319.7262081489971</v>
      </c>
      <c r="CY93" s="7">
        <v>4972.6242185721258</v>
      </c>
      <c r="CZ93" s="7">
        <v>6265.2432388380457</v>
      </c>
      <c r="DA93" s="7">
        <v>4520.0788174607578</v>
      </c>
      <c r="DB93" s="7">
        <v>8322.6680140484932</v>
      </c>
      <c r="DC93" s="7">
        <v>5118.6523130159821</v>
      </c>
      <c r="DD93" s="7">
        <v>2471.6385166775831</v>
      </c>
      <c r="DE93" s="7">
        <v>6280.4911411208641</v>
      </c>
      <c r="DF93" s="7">
        <v>7315.8886357662313</v>
      </c>
      <c r="DG93" s="7">
        <v>6453.2236758714353</v>
      </c>
      <c r="DH93" s="7">
        <v>5095.443819414395</v>
      </c>
      <c r="DI93" s="7">
        <v>6441.8685969716498</v>
      </c>
      <c r="DJ93" s="7">
        <v>5619.8204907054569</v>
      </c>
      <c r="DK93" s="7">
        <v>5149.4964218941395</v>
      </c>
      <c r="DL93" s="7">
        <v>5438.2671480370873</v>
      </c>
      <c r="DM93" s="7">
        <v>4663.1688927607056</v>
      </c>
      <c r="DN93" s="7">
        <v>4498.9935218490364</v>
      </c>
      <c r="DO93" s="7">
        <v>5032.9636442413739</v>
      </c>
      <c r="DP93" s="7">
        <v>3355.1300686140703</v>
      </c>
      <c r="DQ93" s="7">
        <v>4082.0642876156435</v>
      </c>
      <c r="DR93" s="7">
        <v>5483.7974203504073</v>
      </c>
      <c r="DS93" s="7">
        <v>6761.5861118529992</v>
      </c>
      <c r="DT93" s="7">
        <v>4469.0107729226729</v>
      </c>
      <c r="DU93" s="7">
        <v>6757.0880360405345</v>
      </c>
      <c r="DV93" s="7">
        <v>6779.917486448504</v>
      </c>
      <c r="DW93" s="7">
        <v>5212.8307133539174</v>
      </c>
      <c r="DX93" s="7">
        <v>4567.3504927493477</v>
      </c>
      <c r="DY93" s="7">
        <v>5878.6647882759617</v>
      </c>
      <c r="DZ93" s="7">
        <v>3445.3933781577516</v>
      </c>
      <c r="EA93" s="7">
        <v>3264.8085905601829</v>
      </c>
      <c r="EB93" s="7">
        <v>8410.2413355762747</v>
      </c>
      <c r="EC93" s="7">
        <v>4969.131863551841</v>
      </c>
      <c r="ED93" s="7">
        <v>7065.5067409885505</v>
      </c>
      <c r="EE93" s="7">
        <v>10879.555748247705</v>
      </c>
      <c r="EF93" s="7">
        <v>7578.3961406005874</v>
      </c>
      <c r="EG93" s="7">
        <v>5870.0152505446622</v>
      </c>
      <c r="EH93" s="7">
        <v>5075.4708046203441</v>
      </c>
      <c r="EI93" s="7">
        <v>5768.1386180061354</v>
      </c>
      <c r="EJ93" s="7">
        <v>7523.1432115657863</v>
      </c>
      <c r="EK93" s="7">
        <v>7268.5417346503555</v>
      </c>
      <c r="EL93" s="7">
        <v>4035.9120977963121</v>
      </c>
      <c r="EM93" s="7">
        <v>5874.6448639797336</v>
      </c>
      <c r="EN93" s="7">
        <v>8915.2564329387278</v>
      </c>
      <c r="EO93" s="7">
        <v>6204.8219563759076</v>
      </c>
      <c r="EP93" s="7">
        <v>4854.6128861872321</v>
      </c>
      <c r="EQ93" s="7">
        <v>5273.7880791839561</v>
      </c>
      <c r="ER93" s="7">
        <v>6301.1245423049768</v>
      </c>
      <c r="ES93" s="7">
        <v>6324.5570725938669</v>
      </c>
      <c r="ET93" s="7">
        <v>3483.5414813167263</v>
      </c>
      <c r="EU93" s="7">
        <v>8157.6194579228541</v>
      </c>
      <c r="EV93" s="7">
        <v>11840.271031582941</v>
      </c>
      <c r="EW93" s="7">
        <v>5406.5076824987564</v>
      </c>
      <c r="EX93" s="7">
        <v>3856.6093707436667</v>
      </c>
      <c r="EY93" s="7">
        <v>5201.2462722087403</v>
      </c>
      <c r="EZ93" s="7">
        <v>3098.5011371190653</v>
      </c>
      <c r="FA93" s="7">
        <v>5399.3892975583922</v>
      </c>
      <c r="FB93" s="7">
        <v>5966.9309524387581</v>
      </c>
      <c r="FC93" s="7">
        <v>6211.5477943472561</v>
      </c>
      <c r="FD93" s="7">
        <v>7113.6128200039693</v>
      </c>
      <c r="FE93" s="7">
        <v>6896.9764538705695</v>
      </c>
      <c r="FF93" s="7">
        <v>4374.5018342583007</v>
      </c>
      <c r="FG93" s="7">
        <v>3305.660681642767</v>
      </c>
      <c r="FH93" s="7">
        <v>2908.0933536497514</v>
      </c>
      <c r="FI93" s="7">
        <v>4653.0026375386651</v>
      </c>
      <c r="FJ93" s="7">
        <v>4651.7350255885367</v>
      </c>
      <c r="FK93" s="7">
        <v>5913.465458028496</v>
      </c>
      <c r="FL93" s="7">
        <v>5018.8032121624419</v>
      </c>
      <c r="FM93" s="7">
        <v>4726.12095853147</v>
      </c>
      <c r="FN93" s="7">
        <v>6142.906633356306</v>
      </c>
      <c r="FO93" s="7">
        <v>5757.2560019072598</v>
      </c>
      <c r="FP93" s="7">
        <v>4787.9478039800124</v>
      </c>
      <c r="FQ93" s="7">
        <v>7784.0259778406216</v>
      </c>
      <c r="FR93" s="7">
        <v>5544.3096915460774</v>
      </c>
      <c r="FS93" s="7">
        <v>5170.2333417969458</v>
      </c>
      <c r="FT93" s="7">
        <v>5156.1844754525337</v>
      </c>
      <c r="FU93" s="7">
        <v>6513.6440311727692</v>
      </c>
      <c r="FV93" s="7">
        <v>4547.4476415714098</v>
      </c>
      <c r="FW93" s="7">
        <v>3721.4459647530443</v>
      </c>
      <c r="FX93" s="7">
        <v>5626.0705653928844</v>
      </c>
      <c r="FY93" s="7">
        <v>8883.1154984943751</v>
      </c>
      <c r="FZ93" s="7">
        <v>9496.5850115773428</v>
      </c>
      <c r="GA93" s="7">
        <v>6020</v>
      </c>
      <c r="GB93" s="7">
        <v>7862.4363167449501</v>
      </c>
      <c r="GC93" s="7">
        <v>4725.2339975278765</v>
      </c>
      <c r="GD93" s="7">
        <v>4649.7131255163458</v>
      </c>
      <c r="GE93" s="7">
        <v>8663.9515233518414</v>
      </c>
      <c r="GF93" s="7">
        <v>9739.0049490929141</v>
      </c>
      <c r="GG93" s="7">
        <v>6556.0928341841554</v>
      </c>
      <c r="GH93" s="7">
        <v>6941.1872541624007</v>
      </c>
      <c r="GI93" s="7">
        <v>5508.8657010885963</v>
      </c>
      <c r="GJ93" s="7">
        <v>4546.7215536788144</v>
      </c>
      <c r="GK93" s="7">
        <v>4534.89885218786</v>
      </c>
      <c r="GL93" s="7">
        <v>5705.7086717863222</v>
      </c>
      <c r="GM93" s="7">
        <v>5539.2079497296509</v>
      </c>
      <c r="GN93" s="7">
        <v>6558.5153895510493</v>
      </c>
      <c r="GO93" s="7">
        <v>7018.7877018402978</v>
      </c>
      <c r="GP93" s="7">
        <v>5080</v>
      </c>
      <c r="GQ93" s="7">
        <v>6638.4742624086884</v>
      </c>
      <c r="GR93" s="7">
        <v>6433.1912312943023</v>
      </c>
      <c r="GS93" s="7">
        <v>5927.3942264906555</v>
      </c>
      <c r="GT93" s="7">
        <v>7404.9617006674707</v>
      </c>
      <c r="GU93" s="7">
        <v>5716.095735979231</v>
      </c>
      <c r="GV93" s="7">
        <v>6643.0717846197203</v>
      </c>
      <c r="GW93" s="7">
        <v>6213.1249089339199</v>
      </c>
      <c r="GX93" s="7">
        <v>4972.1255217246771</v>
      </c>
      <c r="GY93" s="7">
        <v>3926.5122426946455</v>
      </c>
      <c r="GZ93" s="7">
        <v>6920.7946495621682</v>
      </c>
      <c r="HA93" s="7">
        <v>6173.1587839970371</v>
      </c>
      <c r="HB93" s="7">
        <v>4625.8</v>
      </c>
      <c r="HC93" s="7">
        <v>6222.2911639529893</v>
      </c>
      <c r="HD93" s="7">
        <v>4253.4360975609752</v>
      </c>
      <c r="HE93" s="7">
        <v>6343.4887088363885</v>
      </c>
      <c r="HF93" s="7">
        <v>6884.6428525771826</v>
      </c>
      <c r="HG93" s="7">
        <v>3604.8216706384819</v>
      </c>
      <c r="HH93" s="7">
        <v>4512</v>
      </c>
      <c r="HI93" s="7">
        <v>6365.4938152959048</v>
      </c>
      <c r="HJ93" s="7">
        <v>4672</v>
      </c>
      <c r="HK93" s="7">
        <v>5012.8965404925921</v>
      </c>
      <c r="HL93" s="7">
        <v>5517.7148099155584</v>
      </c>
      <c r="HM93" s="7">
        <v>4531.1493115651883</v>
      </c>
      <c r="HN93" s="7">
        <v>5088.6973261445928</v>
      </c>
      <c r="HO93" s="7">
        <v>4747.073603172752</v>
      </c>
      <c r="HP93" s="7">
        <v>4198.4870520892955</v>
      </c>
      <c r="HQ93" s="7">
        <v>6036.7292640974911</v>
      </c>
      <c r="HR93" s="7">
        <v>5336.6887561034828</v>
      </c>
      <c r="HS93" s="7">
        <v>4231.4471759061325</v>
      </c>
      <c r="HT93" s="7">
        <v>4038.6185215914793</v>
      </c>
      <c r="HU93" s="7">
        <v>2930.0733615344498</v>
      </c>
      <c r="HV93" s="7">
        <v>5208.2603490816045</v>
      </c>
      <c r="HW93" s="7">
        <v>5651.8659731626249</v>
      </c>
      <c r="HX93" s="7">
        <v>5562.5208954867658</v>
      </c>
      <c r="HY93" s="7">
        <v>4734.3689095127611</v>
      </c>
      <c r="HZ93" s="7">
        <v>7648.2813177104154</v>
      </c>
      <c r="IA93" s="7">
        <v>6566.0960996003523</v>
      </c>
      <c r="IB93" s="7">
        <v>6162.4234353569436</v>
      </c>
      <c r="IC93" s="7">
        <v>4653.5321580124992</v>
      </c>
      <c r="ID93" s="7">
        <v>5245.2015137180697</v>
      </c>
      <c r="IE93" s="7">
        <v>4865.3803449378165</v>
      </c>
      <c r="IF93" s="7">
        <v>5725.7807933877084</v>
      </c>
      <c r="IG93" s="7">
        <v>5540.1870016912299</v>
      </c>
      <c r="IH93" s="7">
        <v>5159</v>
      </c>
      <c r="II93" s="7">
        <v>6465.6086317669769</v>
      </c>
      <c r="IJ93" s="7">
        <v>3639</v>
      </c>
      <c r="IK93" s="7">
        <v>4407.6168528816206</v>
      </c>
      <c r="IL93" s="7">
        <v>5655.6405932695097</v>
      </c>
      <c r="IM93" s="7">
        <v>6571.8908457163825</v>
      </c>
      <c r="IN93" s="7">
        <v>4529.2563911905563</v>
      </c>
      <c r="IO93" s="7">
        <v>6809.5839982918014</v>
      </c>
      <c r="IP93" s="7">
        <v>5906.7275841499786</v>
      </c>
      <c r="IQ93" s="7">
        <v>3593.8153929832092</v>
      </c>
      <c r="IR93" s="7">
        <v>6092.759729111026</v>
      </c>
      <c r="IS93" s="7">
        <v>4724.1189843302545</v>
      </c>
      <c r="IT93" s="7">
        <v>4143.9745551096703</v>
      </c>
      <c r="IU93" s="7">
        <v>4978.5902275469434</v>
      </c>
      <c r="IV93" s="7">
        <v>4846.0414318716666</v>
      </c>
      <c r="IW93" s="7">
        <v>4951.4589550938881</v>
      </c>
      <c r="IX93" s="7">
        <v>8372.3081732987539</v>
      </c>
      <c r="IY93" s="7">
        <v>3282.0056983048785</v>
      </c>
      <c r="IZ93" s="7">
        <v>1693.671459108079</v>
      </c>
      <c r="JA93" s="7">
        <v>3973.2898630322184</v>
      </c>
      <c r="JB93" s="7">
        <v>5002.9387889465306</v>
      </c>
      <c r="JC93" s="7">
        <v>4850.8024548157837</v>
      </c>
      <c r="JD93" s="7">
        <v>4677</v>
      </c>
      <c r="JE93" s="7">
        <v>4296.5189517676972</v>
      </c>
      <c r="JF93" s="7">
        <v>4867.8255042178735</v>
      </c>
      <c r="JG93" s="7">
        <v>8773.1681276470008</v>
      </c>
      <c r="JH93" s="7">
        <v>4166.0448657884581</v>
      </c>
      <c r="JI93" s="7">
        <v>6491.8070401542063</v>
      </c>
      <c r="JJ93" s="7">
        <v>4510.2939999389309</v>
      </c>
      <c r="JK93" s="7">
        <v>6652.3036913763981</v>
      </c>
      <c r="JL93" s="7">
        <v>7835.9736003944618</v>
      </c>
      <c r="JM93" s="7">
        <v>5088.7472257684376</v>
      </c>
      <c r="JN93" s="7">
        <v>5589.3947030228528</v>
      </c>
      <c r="JO93" s="7">
        <v>5981.0032394777863</v>
      </c>
      <c r="JP93" s="7">
        <v>5819.1023717003882</v>
      </c>
      <c r="JQ93" s="7">
        <v>4806.7129406963695</v>
      </c>
      <c r="JR93" s="7">
        <v>6657.8740499898395</v>
      </c>
      <c r="JS93" s="7">
        <v>8481.9678579223673</v>
      </c>
      <c r="JT93" s="7">
        <v>6156.2514251195398</v>
      </c>
      <c r="JU93" s="7">
        <v>7348.4611018025489</v>
      </c>
      <c r="JV93" s="7">
        <v>6269.1529780155261</v>
      </c>
      <c r="JW93" s="7">
        <v>2883.6200570003562</v>
      </c>
      <c r="JX93" s="7">
        <v>2685.6959367330242</v>
      </c>
      <c r="JY93" s="7">
        <v>4532.2731051009932</v>
      </c>
      <c r="JZ93" s="7">
        <v>5439.6269013187475</v>
      </c>
      <c r="KA93" s="7">
        <v>4043.4232874988202</v>
      </c>
      <c r="KB93" s="7">
        <v>6428.5260415034827</v>
      </c>
      <c r="KC93" s="7">
        <v>3795.1508584531975</v>
      </c>
      <c r="KD93" s="7">
        <v>4202.6485195576061</v>
      </c>
      <c r="KE93" s="7">
        <v>5296.78584389151</v>
      </c>
      <c r="KF93" s="7">
        <v>3906.698624373772</v>
      </c>
      <c r="KG93" s="7">
        <v>4447.1635435929038</v>
      </c>
      <c r="KH93" s="7">
        <v>5153.2284433340747</v>
      </c>
      <c r="KI93" s="7">
        <v>4872.8350170831736</v>
      </c>
      <c r="KJ93" s="7">
        <v>5528.4414948095136</v>
      </c>
      <c r="KK93" s="7">
        <v>7594.6927683377453</v>
      </c>
      <c r="KL93" s="7">
        <v>7973.5624946530925</v>
      </c>
      <c r="KM93" s="7">
        <v>6250.8231794550647</v>
      </c>
      <c r="KN93" s="7">
        <v>4250.4189595930002</v>
      </c>
      <c r="KO93" s="7">
        <v>5616.8723633961235</v>
      </c>
      <c r="KP93" s="7">
        <v>6179.9014645105817</v>
      </c>
      <c r="KQ93" s="7">
        <v>5683.8023986457411</v>
      </c>
      <c r="KR93" s="7">
        <v>7339.4317708849467</v>
      </c>
      <c r="KS93" s="7">
        <v>5126.0290787280219</v>
      </c>
      <c r="KT93" s="7">
        <v>5129.0706857283976</v>
      </c>
      <c r="KU93" s="7">
        <v>3009.8753920953577</v>
      </c>
      <c r="KV93" s="7">
        <v>6650.5428761725034</v>
      </c>
      <c r="KW93" s="7">
        <v>6661.5889220147501</v>
      </c>
      <c r="KX93" s="7">
        <v>5010.6719093152606</v>
      </c>
      <c r="KY93" s="7">
        <v>3531.2990747965669</v>
      </c>
      <c r="KZ93" s="7">
        <v>5221.852419976185</v>
      </c>
      <c r="LA93" s="7">
        <v>4402.5040831129936</v>
      </c>
      <c r="LB93" s="7">
        <v>5628.8076596175251</v>
      </c>
      <c r="LC93" s="7">
        <v>6378.9229677672101</v>
      </c>
      <c r="LD93" s="7">
        <v>6390.1686942212591</v>
      </c>
      <c r="LE93" s="7">
        <v>6937.2361842484115</v>
      </c>
      <c r="LF93" s="7">
        <v>4744.4381243900898</v>
      </c>
      <c r="LG93" s="7">
        <v>4303.9321341690784</v>
      </c>
      <c r="LH93" s="7">
        <v>6146.2352887468614</v>
      </c>
      <c r="LI93" s="7">
        <v>7310.3120784564226</v>
      </c>
      <c r="LJ93" s="7">
        <v>5658.4443522118318</v>
      </c>
      <c r="LK93" s="7">
        <v>2613.3824839522467</v>
      </c>
      <c r="LL93" s="7">
        <v>4653.1483379566507</v>
      </c>
      <c r="LM93" s="7">
        <v>5378.3523883713997</v>
      </c>
      <c r="LN93" s="7">
        <v>6343.4657712088683</v>
      </c>
      <c r="LO93" s="7">
        <v>4860.6320619232438</v>
      </c>
      <c r="LP93" s="7">
        <v>5639.7762690239679</v>
      </c>
      <c r="LQ93" s="7">
        <v>4875.2331046595409</v>
      </c>
      <c r="LR93" s="7">
        <v>5765.3471122159908</v>
      </c>
      <c r="LS93" s="7">
        <v>4665</v>
      </c>
      <c r="LT93" s="7">
        <v>5345.4973827611202</v>
      </c>
      <c r="LU93" s="7">
        <v>6935</v>
      </c>
      <c r="LV93" s="7">
        <v>3723.9987423466878</v>
      </c>
      <c r="LW93" s="7">
        <v>4925.2857923497268</v>
      </c>
      <c r="LX93" s="7">
        <v>4195.0128381154191</v>
      </c>
      <c r="LY93" s="7">
        <v>4820.2931994692763</v>
      </c>
      <c r="LZ93" s="7">
        <v>6384.6541458532529</v>
      </c>
      <c r="MA93" s="7">
        <v>4534.8424455918548</v>
      </c>
      <c r="MB93" s="7">
        <v>4551.7189382954002</v>
      </c>
      <c r="MC93" s="7">
        <v>5153.3292371830457</v>
      </c>
      <c r="MD93" s="7">
        <v>6456.0885886976384</v>
      </c>
      <c r="ME93" s="7">
        <v>4011.5899772642956</v>
      </c>
      <c r="MF93" s="7">
        <v>7308.0873242424823</v>
      </c>
      <c r="MG93" s="7">
        <v>4399.030163236338</v>
      </c>
      <c r="MH93" s="7">
        <v>6086.9116380456162</v>
      </c>
      <c r="MI93" s="7">
        <v>3545.4998853649217</v>
      </c>
      <c r="MJ93" s="7">
        <v>2991.8655427350254</v>
      </c>
      <c r="MK93" s="7">
        <v>4516.5979824780088</v>
      </c>
      <c r="ML93" s="7">
        <v>6138.7547790485696</v>
      </c>
      <c r="MM93" s="7">
        <v>1370.9113505525197</v>
      </c>
      <c r="MN93" s="7">
        <v>3906.0853105373344</v>
      </c>
      <c r="MO93" s="7">
        <v>2500</v>
      </c>
      <c r="MP93" s="7">
        <v>5949.9405012718526</v>
      </c>
      <c r="MQ93" s="7">
        <v>5449.5094905468823</v>
      </c>
      <c r="MR93" s="7">
        <v>6270.3392014674737</v>
      </c>
      <c r="MS93" s="7">
        <v>5986.7061442874337</v>
      </c>
      <c r="MT93" s="7">
        <v>4099.8205648364274</v>
      </c>
      <c r="MU93" s="7">
        <v>4903.2969610574746</v>
      </c>
      <c r="MV93" s="7">
        <v>5558.8666616783266</v>
      </c>
      <c r="MW93" s="7">
        <v>4485.0753141573268</v>
      </c>
      <c r="MX93" s="7">
        <v>5346.5530587978355</v>
      </c>
      <c r="MY93" s="7">
        <v>4277.511949685535</v>
      </c>
      <c r="MZ93" s="7">
        <v>3858.6861313868612</v>
      </c>
      <c r="NA93" s="7">
        <v>3282.3115117441953</v>
      </c>
      <c r="NB93" s="7">
        <v>3601.1266502506896</v>
      </c>
      <c r="NC93" s="7">
        <v>4395.1807228915659</v>
      </c>
      <c r="ND93" s="7">
        <v>5106.0105319652048</v>
      </c>
      <c r="NE93" s="7">
        <v>4982.8002864630471</v>
      </c>
      <c r="NF93" s="7">
        <v>5171.8210458456279</v>
      </c>
      <c r="NG93" s="7">
        <v>3608</v>
      </c>
      <c r="NH93" s="7">
        <v>5235.2567462803199</v>
      </c>
      <c r="NI93" s="7">
        <v>7989.4954751131218</v>
      </c>
      <c r="NJ93" s="7">
        <v>6505.4572298091189</v>
      </c>
      <c r="NK93" s="7">
        <v>4850.234407947004</v>
      </c>
      <c r="NL93" s="7">
        <v>4380.1216966580978</v>
      </c>
      <c r="NM93" s="7">
        <v>3810.891068543734</v>
      </c>
      <c r="NN93" s="7">
        <v>4188.0190743234516</v>
      </c>
      <c r="NO93" s="7">
        <v>5293.5780227624218</v>
      </c>
      <c r="NP93" s="7">
        <v>5891.2322072810757</v>
      </c>
      <c r="NQ93" s="7">
        <v>4681.1322861807002</v>
      </c>
      <c r="NR93" s="7">
        <v>6464.2361193245288</v>
      </c>
      <c r="NS93" s="7">
        <v>4443.7192493025614</v>
      </c>
      <c r="NT93" s="7">
        <v>4322.9796648703268</v>
      </c>
      <c r="NU93" s="7">
        <v>6900.8076307771935</v>
      </c>
      <c r="NV93" s="7">
        <v>6262.6244450248105</v>
      </c>
      <c r="NW93" s="7">
        <v>2725.5876927975496</v>
      </c>
      <c r="NX93" s="7">
        <v>5324.7133523280481</v>
      </c>
      <c r="NY93" s="7">
        <v>6123.4993677466491</v>
      </c>
      <c r="NZ93" s="7">
        <v>6499.6893077516388</v>
      </c>
      <c r="OA93" s="7">
        <v>3818</v>
      </c>
      <c r="OB93" s="7">
        <v>7060.0249269096003</v>
      </c>
      <c r="OC93" s="7">
        <v>6348.3493761296468</v>
      </c>
      <c r="OD93" s="7">
        <v>4552</v>
      </c>
      <c r="OE93" s="7">
        <v>5190.7148482191942</v>
      </c>
      <c r="OF93" s="7">
        <v>4384.7212109220418</v>
      </c>
      <c r="OG93" s="7">
        <v>4851</v>
      </c>
      <c r="OH93" s="7">
        <v>4865</v>
      </c>
      <c r="OI93" s="7">
        <v>4625.6884664782938</v>
      </c>
      <c r="OJ93" s="7">
        <v>6551.5286801991097</v>
      </c>
      <c r="OK93" s="7">
        <v>6417.0142128044445</v>
      </c>
      <c r="OL93" s="7">
        <v>4135.1319241564988</v>
      </c>
      <c r="OM93" s="7">
        <v>5502.8671287272991</v>
      </c>
      <c r="ON93" s="7">
        <v>7540.205693724909</v>
      </c>
      <c r="OO93" s="7">
        <v>7189.4023342053069</v>
      </c>
      <c r="OP93" s="7">
        <v>2690.3183344067206</v>
      </c>
      <c r="OQ93" s="7">
        <v>5755.9179869524696</v>
      </c>
      <c r="OR93" s="7">
        <v>3251.0475116803423</v>
      </c>
      <c r="OS93" s="7">
        <v>4824</v>
      </c>
      <c r="OT93" s="7">
        <v>4921.0558205811285</v>
      </c>
      <c r="OU93" s="7">
        <v>5231.5734024393259</v>
      </c>
      <c r="OV93" s="7">
        <v>6364.6125381695656</v>
      </c>
      <c r="OW93" s="7">
        <v>5686.8389045509466</v>
      </c>
      <c r="OX93" s="7">
        <v>3859.6726883833858</v>
      </c>
      <c r="OY93" s="7">
        <v>4780.9857564449649</v>
      </c>
      <c r="OZ93" s="7">
        <v>7283.3943048809097</v>
      </c>
      <c r="PA93" s="7">
        <v>4765.7979722915225</v>
      </c>
      <c r="PB93" s="7">
        <v>6335.898960426779</v>
      </c>
      <c r="PC93" s="7">
        <v>10509.026468030672</v>
      </c>
      <c r="PD93" s="7">
        <v>5058.3560531657176</v>
      </c>
      <c r="PE93" s="7">
        <v>4091.0045282067158</v>
      </c>
      <c r="PF93" s="7">
        <v>8103.3082494295941</v>
      </c>
      <c r="PG93" s="7">
        <v>4191.5681235788788</v>
      </c>
      <c r="PH93" s="7">
        <v>7692.3335257856497</v>
      </c>
      <c r="PI93" s="7">
        <v>5224.5852773053011</v>
      </c>
      <c r="PJ93" s="7">
        <v>5397.2405096894081</v>
      </c>
      <c r="PK93" s="7">
        <v>3429.2120122660463</v>
      </c>
      <c r="PL93" s="7">
        <v>5233.4709451166054</v>
      </c>
      <c r="PM93" s="7">
        <v>4102.864427908039</v>
      </c>
      <c r="PN93" s="7">
        <v>3934.6346904869788</v>
      </c>
      <c r="PO93" s="7">
        <v>6191.4651108693206</v>
      </c>
      <c r="PP93" s="7">
        <v>4857.1470681046167</v>
      </c>
      <c r="PQ93" s="7">
        <v>5523.1831786758985</v>
      </c>
      <c r="PR93" s="7">
        <v>4942.8580356379798</v>
      </c>
      <c r="PS93" s="7">
        <v>5592.0009182392296</v>
      </c>
      <c r="PT93" s="7">
        <v>5383</v>
      </c>
      <c r="PU93" s="7">
        <v>6741.7344555474074</v>
      </c>
      <c r="PV93" s="7">
        <v>5420.7871909961814</v>
      </c>
      <c r="PW93" s="7">
        <v>6213.388318451166</v>
      </c>
      <c r="PX93" s="7">
        <v>4730.1146761177888</v>
      </c>
      <c r="PY93" s="7">
        <v>5947.1962266543615</v>
      </c>
      <c r="PZ93" s="7">
        <v>3732.9008296613274</v>
      </c>
      <c r="QA93" s="7">
        <v>7540.2514435673102</v>
      </c>
      <c r="QB93" s="7">
        <v>4949.4901562257783</v>
      </c>
      <c r="QC93" s="7">
        <v>4183.2077922077924</v>
      </c>
      <c r="QD93" s="7">
        <v>5761.3328699395715</v>
      </c>
      <c r="QE93" s="7">
        <v>3005.1991538383118</v>
      </c>
      <c r="QF93" s="7">
        <v>6366.7922812330989</v>
      </c>
      <c r="QG93" s="7">
        <v>5613.0428002251483</v>
      </c>
      <c r="QH93" s="7">
        <v>4239</v>
      </c>
      <c r="QI93" s="7">
        <v>6051.3878157503714</v>
      </c>
      <c r="QJ93" s="7">
        <v>5060.2415490983194</v>
      </c>
      <c r="QK93" s="7">
        <v>6670.7902033885794</v>
      </c>
      <c r="QL93" s="7">
        <v>4471.3606164067551</v>
      </c>
      <c r="QM93" s="7">
        <v>3195.3225793086303</v>
      </c>
      <c r="QN93" s="7">
        <v>4195.8845298206425</v>
      </c>
      <c r="QO93" s="7">
        <v>6441.1923728574729</v>
      </c>
      <c r="QP93" s="7">
        <v>4489</v>
      </c>
      <c r="QQ93" s="7">
        <v>4305.0326988144743</v>
      </c>
      <c r="QR93" s="7">
        <v>5167.2763799273052</v>
      </c>
      <c r="QS93" s="7">
        <v>3346.3347526713651</v>
      </c>
      <c r="QT93" s="7">
        <v>5746.8592572109528</v>
      </c>
      <c r="QU93" s="7">
        <v>4270.7219153331562</v>
      </c>
      <c r="QV93" s="7">
        <v>3532.4596352629264</v>
      </c>
      <c r="QW93" s="7">
        <v>3931.1246154366272</v>
      </c>
      <c r="QX93" s="7">
        <v>5399.7710480524693</v>
      </c>
      <c r="QY93" s="7">
        <v>3115.4658605974396</v>
      </c>
      <c r="QZ93" s="7">
        <v>5483.6483307268645</v>
      </c>
      <c r="RA93" s="7">
        <v>3694.6277120456166</v>
      </c>
      <c r="RB93" s="7">
        <v>4219.001239375214</v>
      </c>
      <c r="RC93" s="7">
        <v>3723.2407160665384</v>
      </c>
      <c r="RD93" s="7">
        <v>6906.4534124932825</v>
      </c>
      <c r="RE93" s="7">
        <v>6398.6723472385229</v>
      </c>
      <c r="RF93" s="7">
        <v>4615.0834230355222</v>
      </c>
      <c r="RG93" s="7">
        <v>3424.9169875501734</v>
      </c>
      <c r="RH93" s="7">
        <v>2902.5989712211876</v>
      </c>
      <c r="RI93" s="7">
        <v>5664.6388207056452</v>
      </c>
      <c r="RJ93" s="7">
        <v>4402.6049999999996</v>
      </c>
      <c r="RK93" s="7">
        <v>5041.0422527685378</v>
      </c>
      <c r="RL93" s="7">
        <v>5096.1464022854925</v>
      </c>
      <c r="RM93" s="7">
        <v>3556.661991696828</v>
      </c>
      <c r="RN93" s="7">
        <v>6306.268307845331</v>
      </c>
      <c r="RO93" s="7">
        <v>3936.326410237185</v>
      </c>
      <c r="RP93" s="7">
        <v>1564</v>
      </c>
      <c r="RQ93" s="7">
        <v>3942.5992404122439</v>
      </c>
      <c r="RR93" s="7">
        <v>4740.8498421894592</v>
      </c>
      <c r="RS93" s="7">
        <v>3818.8354486844396</v>
      </c>
      <c r="RT93" s="7">
        <v>4299.6603936096317</v>
      </c>
      <c r="RU93" s="7">
        <v>4738.16887916627</v>
      </c>
      <c r="RV93" s="7">
        <v>3924.4881705639609</v>
      </c>
      <c r="RW93" s="7">
        <v>5111.3750132760351</v>
      </c>
      <c r="RX93" s="7">
        <v>6504.5680611405851</v>
      </c>
      <c r="RY93" s="7">
        <v>6071.1921861958945</v>
      </c>
      <c r="RZ93" s="7">
        <v>4939.4343611909635</v>
      </c>
      <c r="SA93" s="7">
        <v>4500.6954262068966</v>
      </c>
      <c r="SB93" s="7">
        <v>5742.0255101444873</v>
      </c>
      <c r="SC93" s="7">
        <v>5542.0065582083826</v>
      </c>
      <c r="SD93" s="7">
        <v>4514.1135727018082</v>
      </c>
      <c r="SE93" s="7">
        <v>4282.4543498970534</v>
      </c>
      <c r="SF93" s="7">
        <v>5069.2180925666198</v>
      </c>
      <c r="SG93" s="7">
        <v>3939.3485904075856</v>
      </c>
      <c r="SH93" s="7">
        <v>4535.3793489959817</v>
      </c>
      <c r="SI93" s="7">
        <v>7743.6036686420248</v>
      </c>
      <c r="SJ93" s="7">
        <v>0</v>
      </c>
      <c r="SK93" s="7">
        <v>4229.5200404382858</v>
      </c>
      <c r="SL93" s="7">
        <v>5288.995950711047</v>
      </c>
      <c r="SM93" s="7">
        <v>4553.0417209423504</v>
      </c>
      <c r="SN93" s="7">
        <v>4475.3459119496856</v>
      </c>
      <c r="SO93" s="7">
        <v>4977.8264426748119</v>
      </c>
      <c r="SP93" s="7">
        <v>4259.3284353275794</v>
      </c>
      <c r="SQ93" s="7">
        <v>5714.8711950867537</v>
      </c>
      <c r="SR93" s="7">
        <v>4698.05597944906</v>
      </c>
      <c r="SS93" s="7">
        <v>4875.5812938028284</v>
      </c>
      <c r="ST93" s="7">
        <v>7460.4593645348359</v>
      </c>
      <c r="SU93" s="7">
        <v>4506.5975224794338</v>
      </c>
      <c r="SV93" s="7">
        <v>4549.0232632123116</v>
      </c>
      <c r="SW93" s="7">
        <v>4446.7490546672425</v>
      </c>
      <c r="SX93" s="7">
        <v>6407.4325262565517</v>
      </c>
      <c r="SY93" s="7">
        <v>3333.5590092614525</v>
      </c>
      <c r="SZ93" s="7">
        <v>3675.105644149794</v>
      </c>
      <c r="TA93" s="7">
        <v>4254.8432121336045</v>
      </c>
      <c r="TB93" s="7">
        <v>3746.9893988965873</v>
      </c>
      <c r="TC93" s="7">
        <v>4264.5900074590072</v>
      </c>
      <c r="TD93" s="7">
        <v>5503.5262126878451</v>
      </c>
      <c r="TE93" s="7">
        <v>4278.8094469302087</v>
      </c>
      <c r="TF93" s="7">
        <v>5297.0498466533445</v>
      </c>
      <c r="TG93" s="7">
        <v>7010.8037268798616</v>
      </c>
      <c r="TH93" s="7">
        <v>4705.7963537229507</v>
      </c>
      <c r="TI93" s="7">
        <v>4761.1390922015689</v>
      </c>
      <c r="TJ93" s="7">
        <v>5307.5166961557607</v>
      </c>
      <c r="TK93" s="7">
        <v>3712.9158936163885</v>
      </c>
      <c r="TL93" s="7">
        <v>4839.3025805615634</v>
      </c>
      <c r="TM93" s="7">
        <v>7687.6991641576415</v>
      </c>
      <c r="TN93" s="7">
        <v>3562.5881109384404</v>
      </c>
      <c r="TO93" s="7">
        <v>3123.8522183353762</v>
      </c>
      <c r="TP93" s="7">
        <v>5880.2186031944875</v>
      </c>
      <c r="TQ93" s="7">
        <v>4755.8597146586253</v>
      </c>
      <c r="TR93" s="7">
        <v>275.25845810323176</v>
      </c>
      <c r="TS93" s="7">
        <v>5170.4878707196212</v>
      </c>
      <c r="TT93" s="7">
        <v>5117</v>
      </c>
      <c r="TU93" s="7">
        <v>6076.1870246222607</v>
      </c>
      <c r="TV93" s="7">
        <v>3458.848322991124</v>
      </c>
      <c r="TW93" s="7">
        <v>5027.9401081331898</v>
      </c>
      <c r="TX93" s="7">
        <v>4697.7714024618199</v>
      </c>
      <c r="TY93" s="7">
        <v>4827.1823276796949</v>
      </c>
      <c r="TZ93" s="7">
        <v>4434.3492992041811</v>
      </c>
      <c r="UA93" s="7">
        <v>3300.7262579140288</v>
      </c>
      <c r="UB93" s="7">
        <v>4262.9705124534785</v>
      </c>
      <c r="UC93" s="7">
        <v>5747.871527116683</v>
      </c>
      <c r="UD93" s="7">
        <v>5551.2518578937825</v>
      </c>
      <c r="UE93" s="7">
        <v>6486.3439367197989</v>
      </c>
      <c r="UF93" s="7">
        <v>4043.8947320368852</v>
      </c>
      <c r="UG93" s="7">
        <v>5562.0451217977661</v>
      </c>
      <c r="UH93" s="7">
        <v>4728.1211402180015</v>
      </c>
      <c r="UI93" s="7">
        <v>4193.2307140937191</v>
      </c>
      <c r="UJ93" s="7">
        <v>4889.6245669918371</v>
      </c>
      <c r="UK93" s="7">
        <v>5406</v>
      </c>
      <c r="UL93" s="7">
        <v>5411.2233977434735</v>
      </c>
      <c r="UM93" s="7">
        <v>1307.3289699537227</v>
      </c>
      <c r="UN93" s="7">
        <v>4940.9363121361812</v>
      </c>
      <c r="UO93" s="7">
        <v>4974.2231479087204</v>
      </c>
      <c r="UP93" s="7">
        <v>4696.4473935114802</v>
      </c>
      <c r="UQ93" s="7">
        <v>1938.9811929565778</v>
      </c>
      <c r="UR93" s="7">
        <v>3358</v>
      </c>
      <c r="US93" s="7">
        <v>3028.5043270043379</v>
      </c>
      <c r="UT93" s="7">
        <v>6439.1193686954002</v>
      </c>
      <c r="UU93" s="7">
        <v>6207.800237837454</v>
      </c>
      <c r="UV93" s="7">
        <v>4932.7776037420072</v>
      </c>
      <c r="UW93" s="7">
        <v>5271.8979029628381</v>
      </c>
      <c r="UX93" s="7">
        <v>5109.4554155179203</v>
      </c>
      <c r="UY93" s="7">
        <v>2633.4058407878838</v>
      </c>
      <c r="UZ93" s="7">
        <v>5398.9525411811974</v>
      </c>
      <c r="VA93" s="7">
        <v>4957.7982969484165</v>
      </c>
      <c r="VB93" s="7">
        <v>3228</v>
      </c>
      <c r="VC93" s="7">
        <v>5469.100825471698</v>
      </c>
      <c r="VD93" s="7">
        <v>3528.5081077153745</v>
      </c>
      <c r="VE93" s="7">
        <v>4776.0162397009253</v>
      </c>
      <c r="VF93" s="7">
        <v>2588.2174014426068</v>
      </c>
      <c r="VG93" s="7">
        <v>4141.1296195008854</v>
      </c>
      <c r="VH93" s="7">
        <v>4593.4095054391764</v>
      </c>
      <c r="VI93" s="7">
        <v>4104.5744431418525</v>
      </c>
      <c r="VJ93" s="7">
        <v>3683.4957618494227</v>
      </c>
      <c r="VK93" s="7">
        <v>2017.6174142920281</v>
      </c>
      <c r="VL93" s="7">
        <v>5035.2156978847988</v>
      </c>
      <c r="VM93" s="7">
        <v>4033.1411202602421</v>
      </c>
      <c r="VN93" s="7">
        <v>4199.7298150968027</v>
      </c>
      <c r="VO93" s="7">
        <v>4734.3525685253717</v>
      </c>
      <c r="VP93" s="7">
        <v>4221.8898549538671</v>
      </c>
      <c r="VQ93" s="7">
        <v>6075.8702975592823</v>
      </c>
      <c r="VR93" s="7">
        <v>4010.2187912412592</v>
      </c>
      <c r="VS93" s="7">
        <v>3742.2248039346005</v>
      </c>
      <c r="VT93" s="7">
        <v>4445.4869555852711</v>
      </c>
      <c r="VU93" s="7">
        <v>5498.7216850828727</v>
      </c>
      <c r="VV93" s="7">
        <v>4718.3050291196214</v>
      </c>
      <c r="VW93" s="7">
        <v>7042.5030757851819</v>
      </c>
      <c r="VX93" s="7">
        <v>6164.884513242142</v>
      </c>
      <c r="VY93" s="7">
        <v>4556.1816060856654</v>
      </c>
      <c r="VZ93" s="7">
        <v>3344.5384990460038</v>
      </c>
      <c r="WA93" s="7">
        <v>5007</v>
      </c>
      <c r="WB93" s="7">
        <v>5523.4497553450483</v>
      </c>
      <c r="WC93" s="7">
        <v>4803.0294446060443</v>
      </c>
      <c r="WD93" s="7">
        <v>3861.3317618299284</v>
      </c>
      <c r="WE93" s="7">
        <v>5505.6427791462456</v>
      </c>
      <c r="WF93" s="7">
        <v>5188.8298032213006</v>
      </c>
      <c r="WG93" s="7">
        <v>4005.9848932019408</v>
      </c>
      <c r="WH93" s="7">
        <v>4491.4101124702083</v>
      </c>
      <c r="WI93" s="7">
        <v>5453.0246600479522</v>
      </c>
      <c r="WJ93" s="7">
        <v>5107.3389250189393</v>
      </c>
      <c r="WK93" s="7">
        <v>5362.5798495805011</v>
      </c>
      <c r="WL93" s="7">
        <v>2702.5851619644723</v>
      </c>
      <c r="WM93" s="7">
        <v>5428.6098222934033</v>
      </c>
      <c r="WN93" s="7">
        <v>3492.3327602587883</v>
      </c>
      <c r="WO93" s="7">
        <v>5575.0951849021103</v>
      </c>
      <c r="WP93" s="7">
        <v>6043.769417160659</v>
      </c>
      <c r="WQ93" s="7">
        <v>4167.4687790816442</v>
      </c>
      <c r="WR93" s="7">
        <v>4676.2751259831393</v>
      </c>
      <c r="WS93" s="7">
        <v>1393</v>
      </c>
      <c r="WT93" s="7">
        <v>3626.6459555235087</v>
      </c>
      <c r="WU93" s="7">
        <v>5105.0821776265275</v>
      </c>
      <c r="WV93" s="7">
        <v>4695.8579881656806</v>
      </c>
      <c r="WW93" s="7">
        <v>4867.5560795873253</v>
      </c>
      <c r="WX93" s="7">
        <v>3695.9186853962365</v>
      </c>
      <c r="WY93" s="7">
        <v>0</v>
      </c>
      <c r="WZ93" s="7">
        <v>3688.7532430476294</v>
      </c>
      <c r="XA93" s="7">
        <v>3187.9195339338767</v>
      </c>
      <c r="XB93" s="7">
        <v>5885.1148888335429</v>
      </c>
      <c r="XC93" s="7">
        <v>5382.3407428791379</v>
      </c>
      <c r="XD93" s="7">
        <v>4501.7255902999359</v>
      </c>
      <c r="XE93" s="7">
        <v>4250.9545825517962</v>
      </c>
      <c r="XF93" s="7">
        <v>4327.8942725860006</v>
      </c>
      <c r="XG93" s="7">
        <v>6424.5747587938686</v>
      </c>
      <c r="XH93" s="7">
        <v>6405.2598673982166</v>
      </c>
      <c r="XI93" s="7">
        <v>6322.0657350915171</v>
      </c>
      <c r="XJ93" s="7">
        <v>4621.4281192669796</v>
      </c>
      <c r="XK93" s="7">
        <v>5157.0811390375366</v>
      </c>
      <c r="XL93" s="7">
        <v>4272.6278286716124</v>
      </c>
      <c r="XM93" s="7">
        <v>4983.2569228339726</v>
      </c>
      <c r="XN93" s="7">
        <v>5494.7621754295315</v>
      </c>
      <c r="XO93" s="7">
        <v>6153.5675803087588</v>
      </c>
      <c r="XP93" s="7">
        <v>4875.5911146617564</v>
      </c>
      <c r="XQ93" s="7">
        <v>3748</v>
      </c>
      <c r="XR93" s="7">
        <v>7787.3290220758208</v>
      </c>
      <c r="XS93" s="7">
        <v>4888.9991571829914</v>
      </c>
      <c r="XT93" s="7">
        <v>4850.6140143957846</v>
      </c>
      <c r="XU93" s="7">
        <v>4079.1090371783584</v>
      </c>
      <c r="XV93" s="7">
        <v>4723</v>
      </c>
      <c r="XW93" s="7">
        <v>6492.7225512994892</v>
      </c>
      <c r="XX93" s="7">
        <v>6664.5905024743051</v>
      </c>
      <c r="XY93" s="7">
        <v>5225.5327928738843</v>
      </c>
      <c r="XZ93" s="7">
        <v>3420.8859461809748</v>
      </c>
      <c r="YA93" s="7">
        <v>8362.0062626098079</v>
      </c>
      <c r="YB93" s="7">
        <v>5181.8044830521421</v>
      </c>
      <c r="YC93" s="7">
        <v>5086</v>
      </c>
      <c r="YD93" s="7">
        <v>4051.7380590559465</v>
      </c>
      <c r="YE93" s="7">
        <v>3297.2524882261528</v>
      </c>
      <c r="YF93" s="7">
        <v>2739.9141019800618</v>
      </c>
      <c r="YG93" s="7">
        <v>3953.9902671535651</v>
      </c>
      <c r="YH93" s="7">
        <v>5549.5970440996971</v>
      </c>
      <c r="YI93" s="7">
        <v>5097</v>
      </c>
      <c r="YJ93" s="7">
        <v>3452.2373211624827</v>
      </c>
      <c r="YK93" s="7">
        <v>5929.0333627967384</v>
      </c>
      <c r="YL93" s="7">
        <v>5029</v>
      </c>
      <c r="YM93" s="7">
        <v>3928.8983424781172</v>
      </c>
      <c r="YN93" s="7">
        <v>4835.5087063687688</v>
      </c>
      <c r="YO93" s="7">
        <v>4850.4468259946589</v>
      </c>
      <c r="YP93" s="7">
        <v>4404.8473109910337</v>
      </c>
      <c r="YQ93" s="7">
        <v>4330.6770407671484</v>
      </c>
      <c r="YR93" s="7">
        <v>3352.0344870130566</v>
      </c>
      <c r="YS93" s="7">
        <v>5152.3338317048519</v>
      </c>
      <c r="YT93" s="7">
        <v>5545.282846810057</v>
      </c>
      <c r="YU93" s="7">
        <v>3686.6130449690768</v>
      </c>
      <c r="YV93" s="7">
        <v>5131.3705749666251</v>
      </c>
      <c r="YW93" s="7">
        <v>4279.5327087541364</v>
      </c>
      <c r="YX93" s="7">
        <v>2633.1420915260137</v>
      </c>
      <c r="YY93" s="7">
        <v>5130.2067868504773</v>
      </c>
      <c r="YZ93" s="7">
        <v>4131.8812682827038</v>
      </c>
      <c r="ZA93" s="7">
        <v>3693.5604920819237</v>
      </c>
      <c r="ZB93" s="7">
        <v>4799.9558593949941</v>
      </c>
      <c r="ZC93" s="7">
        <v>4388.9589992663514</v>
      </c>
      <c r="ZD93" s="7">
        <v>6293.0722963971994</v>
      </c>
      <c r="ZE93" s="7">
        <v>6484.0761969316227</v>
      </c>
      <c r="ZF93" s="7">
        <v>4960.5236351247768</v>
      </c>
      <c r="ZG93" s="7">
        <v>4689.7701678657077</v>
      </c>
      <c r="ZH93" s="7">
        <v>3125.4540675944863</v>
      </c>
      <c r="ZI93" s="7">
        <v>4447.3027359508769</v>
      </c>
      <c r="ZJ93" s="7">
        <v>3547.0198773792408</v>
      </c>
      <c r="ZK93" s="7">
        <v>4291.0367532074815</v>
      </c>
      <c r="ZL93" s="7">
        <v>3951.1457792104511</v>
      </c>
      <c r="ZM93" s="7">
        <v>5482.0729929555337</v>
      </c>
      <c r="ZN93" s="7">
        <v>4136.7934548428184</v>
      </c>
      <c r="ZO93" s="7">
        <v>3581.4763968160041</v>
      </c>
      <c r="ZP93" s="7">
        <v>4337.0785480312852</v>
      </c>
      <c r="ZQ93" s="7">
        <v>2864.0405916324307</v>
      </c>
      <c r="ZR93" s="7">
        <v>4404.6727814678043</v>
      </c>
      <c r="ZS93" s="7">
        <v>5281.002690353429</v>
      </c>
      <c r="ZT93" s="7">
        <v>3690.3388772679732</v>
      </c>
      <c r="ZU93" s="7">
        <v>4670.7933179434176</v>
      </c>
      <c r="ZV93" s="7">
        <v>6431.3247173882555</v>
      </c>
      <c r="ZW93" s="7">
        <v>6132.531550303981</v>
      </c>
      <c r="ZX93" s="7">
        <v>2524.30606031976</v>
      </c>
      <c r="ZY93" s="7">
        <v>3760.9533084905802</v>
      </c>
      <c r="ZZ93" s="7">
        <v>4516.2040358744398</v>
      </c>
      <c r="AAA93" s="7">
        <v>5454.6582403106149</v>
      </c>
      <c r="AAB93" s="7">
        <v>4609.1987312258107</v>
      </c>
      <c r="AAC93" s="7">
        <v>4577.6026532577298</v>
      </c>
      <c r="AAD93" s="7">
        <v>7835.8981551810703</v>
      </c>
      <c r="AAE93" s="7">
        <v>5718.6754748680214</v>
      </c>
      <c r="AAF93" s="7">
        <v>5544.2280663226093</v>
      </c>
      <c r="AAG93" s="7">
        <v>3922.4193840683602</v>
      </c>
      <c r="AAH93" s="7">
        <v>4579.4287057914862</v>
      </c>
      <c r="AAI93" s="7">
        <v>4492.7510812455421</v>
      </c>
      <c r="AAJ93" s="7">
        <v>3968.8337151584574</v>
      </c>
      <c r="AAK93" s="7">
        <v>4526.8215860347636</v>
      </c>
      <c r="AAL93" s="7">
        <v>5386.8974927381132</v>
      </c>
      <c r="AAM93" s="7">
        <v>3168.99560729323</v>
      </c>
      <c r="AAN93" s="7">
        <v>3948.1946654473404</v>
      </c>
      <c r="AAO93" s="7">
        <v>4947.2757235225772</v>
      </c>
      <c r="AAP93" s="7">
        <v>4631.7394041233119</v>
      </c>
      <c r="AAQ93" s="7">
        <v>4316.7550822700678</v>
      </c>
      <c r="AAR93" s="7">
        <v>5033.6322686055064</v>
      </c>
      <c r="AAS93" s="7">
        <v>7663.3905822127763</v>
      </c>
      <c r="AAT93" s="7">
        <v>3117.1309082902817</v>
      </c>
      <c r="AAU93" s="7">
        <v>4023.9903377404598</v>
      </c>
      <c r="AAV93" s="7">
        <v>3181.1005410911885</v>
      </c>
      <c r="AAW93" s="7">
        <v>4100.8822594243047</v>
      </c>
      <c r="AAX93" s="7">
        <v>5233.6084109089206</v>
      </c>
      <c r="AAY93" s="7">
        <v>5229.2748655107316</v>
      </c>
      <c r="AAZ93" s="7">
        <v>5354.3689014029806</v>
      </c>
      <c r="ABA93" s="7">
        <v>3305.7469406773425</v>
      </c>
      <c r="ABB93" s="7">
        <v>2634.319156461921</v>
      </c>
      <c r="ABC93" s="7">
        <v>5459.4433546132277</v>
      </c>
      <c r="ABD93" s="7">
        <v>6665.5040005771798</v>
      </c>
      <c r="ABE93" s="7">
        <v>4787.9188074622871</v>
      </c>
      <c r="ABF93" s="7">
        <v>3253.9969185258228</v>
      </c>
      <c r="ABG93" s="7">
        <v>4410.5043066322141</v>
      </c>
      <c r="ABH93" s="7">
        <v>3773.2483691244402</v>
      </c>
      <c r="ABI93" s="7">
        <v>4914</v>
      </c>
      <c r="ABJ93" s="7">
        <v>4126.6880998371171</v>
      </c>
      <c r="ABK93" s="7">
        <v>5795.989118011239</v>
      </c>
      <c r="ABL93" s="7">
        <v>5895.9416563256509</v>
      </c>
      <c r="ABM93" s="7">
        <v>3460.5889698396541</v>
      </c>
      <c r="ABN93" s="7">
        <v>4386.1391867532529</v>
      </c>
      <c r="ABO93" s="7">
        <v>4752.8545586517412</v>
      </c>
      <c r="ABP93" s="7">
        <v>4396.9491879684801</v>
      </c>
      <c r="ABQ93" s="7">
        <v>4626.4917279472274</v>
      </c>
      <c r="ABR93" s="7">
        <v>5887.9799393708481</v>
      </c>
      <c r="ABS93" s="7">
        <v>3513.5772547610491</v>
      </c>
      <c r="ABT93" s="7">
        <v>4522.5868207253106</v>
      </c>
      <c r="ABU93" s="7">
        <v>4157.1211591366628</v>
      </c>
      <c r="ABV93" s="7">
        <v>4876.09491448484</v>
      </c>
      <c r="ABW93" s="7">
        <v>5015.3153552722388</v>
      </c>
      <c r="ABX93" s="7">
        <v>4775.4810614353901</v>
      </c>
      <c r="ABY93" s="7">
        <v>4000.8781445999034</v>
      </c>
      <c r="ABZ93" s="7">
        <v>6152.8464772420793</v>
      </c>
      <c r="ACA93" s="7">
        <v>4200.6679021701684</v>
      </c>
      <c r="ACB93" s="7">
        <v>4600.7499598161185</v>
      </c>
      <c r="ACC93" s="7">
        <v>4144.7352410566909</v>
      </c>
      <c r="ACD93" s="7">
        <v>6465.7424038945774</v>
      </c>
      <c r="ACE93" s="7">
        <v>5056.711698425278</v>
      </c>
      <c r="ACF93" s="7">
        <v>3258.0000624241375</v>
      </c>
      <c r="ACG93" s="7">
        <v>9497.918308188946</v>
      </c>
      <c r="ACH93" s="7">
        <v>3216.9332808339896</v>
      </c>
      <c r="ACI93" s="7">
        <v>4965.45534150613</v>
      </c>
      <c r="ACJ93" s="7">
        <v>4953.8265041130826</v>
      </c>
      <c r="ACK93" s="7">
        <v>3980.0313224910951</v>
      </c>
      <c r="ACL93" s="7">
        <v>3901.4739460775704</v>
      </c>
      <c r="ACM93" s="7">
        <v>5269.8257146590622</v>
      </c>
      <c r="ACN93" s="7">
        <v>4622.0461559811265</v>
      </c>
      <c r="ACO93" s="7">
        <v>3091.9500907772726</v>
      </c>
      <c r="ACP93" s="7">
        <v>3953.4920290882574</v>
      </c>
      <c r="ACQ93" s="7">
        <v>4229</v>
      </c>
      <c r="ACR93" s="7">
        <v>6015.6501131185669</v>
      </c>
      <c r="ACS93" s="7">
        <v>4663.0694442508466</v>
      </c>
      <c r="ACT93" s="7">
        <v>4059</v>
      </c>
      <c r="ACU93" s="7">
        <v>5355.5974217734592</v>
      </c>
      <c r="ACV93" s="7">
        <v>3876.9575239229125</v>
      </c>
      <c r="ACW93" s="7">
        <v>4444.4118487070627</v>
      </c>
      <c r="ACX93" s="7">
        <v>3013.3512594886515</v>
      </c>
      <c r="ACY93" s="7">
        <v>3757.2927872329328</v>
      </c>
      <c r="ACZ93" s="7">
        <v>3960.9609722942637</v>
      </c>
      <c r="ADA93" s="7">
        <v>3499.1423220973784</v>
      </c>
      <c r="ADB93" s="7">
        <v>4712.9206497105988</v>
      </c>
      <c r="ADC93" s="7">
        <v>4733.8489148522358</v>
      </c>
      <c r="ADD93" s="7">
        <v>4158.4523171198771</v>
      </c>
      <c r="ADE93" s="7">
        <v>4702.001484362163</v>
      </c>
      <c r="ADF93" s="7">
        <v>2991.1238158150377</v>
      </c>
      <c r="ADG93" s="7">
        <v>5153.5966136414554</v>
      </c>
      <c r="ADH93" s="7">
        <v>3648.1477158091948</v>
      </c>
      <c r="ADI93" s="7">
        <v>5170.5325054264667</v>
      </c>
      <c r="ADJ93" s="7">
        <v>4826.2971195471191</v>
      </c>
      <c r="ADK93" s="7">
        <v>5256.8797203615413</v>
      </c>
      <c r="ADL93" s="7">
        <v>3453.8234803774467</v>
      </c>
      <c r="ADM93" s="7">
        <v>5815.2228044506446</v>
      </c>
      <c r="ADN93" s="7">
        <v>4292.4986607765295</v>
      </c>
      <c r="ADO93" s="7">
        <v>3784.7254093732354</v>
      </c>
      <c r="ADP93" s="7">
        <v>2359.8522514266674</v>
      </c>
      <c r="ADQ93" s="7">
        <v>6692.9847844463229</v>
      </c>
      <c r="ADR93" s="7">
        <v>4206.2463932566052</v>
      </c>
      <c r="ADS93" s="7">
        <v>4168.0898106192635</v>
      </c>
      <c r="ADT93" s="7">
        <v>4675.7818341679731</v>
      </c>
      <c r="ADU93" s="7">
        <v>0</v>
      </c>
      <c r="ADV93" s="7">
        <v>4425.4530607337665</v>
      </c>
      <c r="ADW93" s="7">
        <v>4693.9568835098335</v>
      </c>
      <c r="ADX93" s="7">
        <v>5064.872974764211</v>
      </c>
      <c r="ADY93" s="7">
        <v>3947.9647944159669</v>
      </c>
      <c r="ADZ93" s="7">
        <v>4646.9178987564865</v>
      </c>
      <c r="AEA93" s="7">
        <v>4353.5008441634927</v>
      </c>
      <c r="AEB93" s="7">
        <v>4132.4824513584635</v>
      </c>
      <c r="AEC93" s="7">
        <v>3915.1069262473611</v>
      </c>
      <c r="AED93" s="7">
        <v>4547.9496059011417</v>
      </c>
      <c r="AEE93" s="7">
        <v>4384.6776850367587</v>
      </c>
      <c r="AEF93" s="7">
        <v>3174.2258837356476</v>
      </c>
      <c r="AEG93" s="7">
        <v>3675.4703983948166</v>
      </c>
      <c r="AEH93" s="7">
        <v>5017.0345357221695</v>
      </c>
      <c r="AEI93" s="7">
        <v>3957.7668219742118</v>
      </c>
      <c r="AEJ93" s="7">
        <v>6637.1624837228928</v>
      </c>
      <c r="AEK93" s="7">
        <v>4257.1580768625809</v>
      </c>
      <c r="AEL93" s="7">
        <v>4380.2189940028611</v>
      </c>
      <c r="AEM93" s="7">
        <v>3026.3438145752984</v>
      </c>
      <c r="AEN93" s="7">
        <v>2928.7734471157792</v>
      </c>
      <c r="AEO93" s="7">
        <v>4729.8605440166448</v>
      </c>
      <c r="AEP93" s="7">
        <v>4907.8911380299651</v>
      </c>
      <c r="AEQ93" s="7">
        <v>6938.537179586463</v>
      </c>
      <c r="AER93" s="7">
        <v>4697.2870559497987</v>
      </c>
      <c r="AES93" s="7">
        <v>3989</v>
      </c>
      <c r="AET93" s="7">
        <v>4446.0429671387319</v>
      </c>
      <c r="AEU93" s="7">
        <v>4776.3558003632634</v>
      </c>
      <c r="AEV93" s="7">
        <v>4567.8587907895326</v>
      </c>
      <c r="AEW93" s="7">
        <v>3220.0691463399371</v>
      </c>
      <c r="AEX93" s="7">
        <v>3388.7852653258569</v>
      </c>
      <c r="AEY93" s="7">
        <v>6882.8951176596338</v>
      </c>
      <c r="AEZ93" s="7">
        <v>4593.7224954698422</v>
      </c>
      <c r="AFA93" s="7">
        <v>4414.5343715541594</v>
      </c>
      <c r="AFB93" s="7">
        <v>5434.258648004833</v>
      </c>
      <c r="AFC93" s="7">
        <v>5378.5276686897532</v>
      </c>
      <c r="AFD93" s="7">
        <v>5172.8235264214727</v>
      </c>
      <c r="AFE93" s="7">
        <v>4437.1748908781537</v>
      </c>
      <c r="AFF93" s="7">
        <v>4145.9755507819391</v>
      </c>
      <c r="AFG93" s="7">
        <v>4748.3038130887253</v>
      </c>
      <c r="AFH93" s="7">
        <v>5629.6743415326991</v>
      </c>
      <c r="AFI93" s="7">
        <v>3066.6227469976789</v>
      </c>
      <c r="AFJ93" s="7">
        <v>3113.999772598067</v>
      </c>
      <c r="AFK93" s="7">
        <v>10242.619884862306</v>
      </c>
      <c r="AFL93" s="7">
        <v>4683.7874117444462</v>
      </c>
      <c r="AFM93" s="7">
        <v>2715.1851281986605</v>
      </c>
      <c r="AFN93" s="7">
        <v>3727.3249445405622</v>
      </c>
      <c r="AFO93" s="7">
        <v>4033.6007655743915</v>
      </c>
      <c r="AFP93" s="7">
        <v>3951.6263361807405</v>
      </c>
      <c r="AFQ93" s="7">
        <v>5807.688281118646</v>
      </c>
      <c r="AFR93" s="7">
        <v>4528.659017729774</v>
      </c>
      <c r="AFS93" s="7">
        <v>4308.9013628021403</v>
      </c>
      <c r="AFT93" s="7">
        <v>4940.9823858104019</v>
      </c>
      <c r="AFU93" s="7">
        <v>4505.6209544441508</v>
      </c>
      <c r="AFV93" s="7">
        <v>4509.2870309597956</v>
      </c>
      <c r="AFW93" s="7">
        <v>-351.03181773544111</v>
      </c>
      <c r="AFX93" s="7">
        <v>4284.484988627748</v>
      </c>
      <c r="AFY93" s="7">
        <v>3731.3907401907691</v>
      </c>
      <c r="AFZ93" s="7">
        <v>4530.5837563451778</v>
      </c>
      <c r="AGA93" s="7">
        <v>3743.2559796240271</v>
      </c>
      <c r="AGB93" s="7">
        <v>4841.897196521868</v>
      </c>
      <c r="AGC93" s="7">
        <v>4843.7268303140745</v>
      </c>
      <c r="AGD93" s="7">
        <v>4175.0804679824951</v>
      </c>
      <c r="AGE93" s="7">
        <v>3660.8341802102323</v>
      </c>
      <c r="AGF93" s="7">
        <v>4599.3846041772013</v>
      </c>
      <c r="AGG93" s="7">
        <v>1310.3512504155017</v>
      </c>
      <c r="AGH93" s="7">
        <v>4014.8259429182935</v>
      </c>
      <c r="AGI93" s="7">
        <v>6477.5302461783422</v>
      </c>
      <c r="AGJ93" s="7">
        <v>4358.5824892910041</v>
      </c>
      <c r="AGK93" s="7">
        <v>3368.6897868532897</v>
      </c>
      <c r="AGL93" s="7">
        <v>3925.7384287088244</v>
      </c>
      <c r="AGM93" s="7">
        <v>4424.8730725836776</v>
      </c>
      <c r="AGN93" s="7">
        <v>4339.2863445329367</v>
      </c>
      <c r="AGO93" s="7">
        <v>4902.8449805474202</v>
      </c>
      <c r="AGP93" s="7">
        <v>3534.8669037338077</v>
      </c>
      <c r="AGQ93" s="7">
        <v>1616.3759522600305</v>
      </c>
      <c r="AGR93" s="7">
        <v>4791.3255103189795</v>
      </c>
      <c r="AGS93" s="7">
        <v>4380.2751640946863</v>
      </c>
      <c r="AGT93" s="7">
        <v>2992.9259259259261</v>
      </c>
      <c r="AGU93" s="7">
        <v>4207.9338694113867</v>
      </c>
      <c r="AGV93" s="7">
        <v>3465.4756192959585</v>
      </c>
      <c r="AGW93" s="7">
        <v>5287.8074745186859</v>
      </c>
    </row>
    <row r="94" spans="1:935" ht="15" x14ac:dyDescent="0.25">
      <c r="A94" t="s">
        <v>106</v>
      </c>
      <c r="B94" s="29" t="e">
        <f ca="1">_xll.RiskLoglogistic(-5920.5,10890,13.214,_xll.RiskName("Dataset 2"))</f>
        <v>#NAME?</v>
      </c>
    </row>
    <row r="127" spans="1:2" ht="30.75" customHeight="1" x14ac:dyDescent="0.3">
      <c r="A127" s="4" t="s">
        <v>105</v>
      </c>
      <c r="B127" s="8">
        <f>CORREL(B92:AGW92,B93:AGW93)</f>
        <v>-0.31346282349037041</v>
      </c>
    </row>
    <row r="130" spans="1:75" s="6" customFormat="1" x14ac:dyDescent="0.3">
      <c r="A130" s="25" t="s">
        <v>22</v>
      </c>
      <c r="B130" s="6">
        <v>6.5</v>
      </c>
      <c r="C130" s="6">
        <v>8.6</v>
      </c>
      <c r="D130" s="6">
        <v>10</v>
      </c>
      <c r="E130" s="6">
        <v>12.5</v>
      </c>
      <c r="F130" s="6">
        <v>12.9</v>
      </c>
      <c r="G130" s="6">
        <v>14</v>
      </c>
      <c r="H130" s="6">
        <v>14.5</v>
      </c>
      <c r="I130" s="6">
        <v>15</v>
      </c>
      <c r="J130" s="6">
        <v>15.1</v>
      </c>
      <c r="K130" s="6">
        <v>15.3</v>
      </c>
      <c r="L130" s="6">
        <v>15.4</v>
      </c>
      <c r="M130" s="6">
        <v>16.5</v>
      </c>
      <c r="N130" s="6">
        <v>18</v>
      </c>
      <c r="O130" s="6">
        <v>18.8</v>
      </c>
      <c r="P130" s="6">
        <v>19</v>
      </c>
      <c r="Q130" s="6">
        <v>20.8</v>
      </c>
      <c r="R130" s="6">
        <v>21</v>
      </c>
      <c r="S130" s="6">
        <v>22.3</v>
      </c>
      <c r="T130" s="6">
        <v>23.9</v>
      </c>
      <c r="U130" s="6">
        <v>24.7</v>
      </c>
      <c r="V130" s="6">
        <v>25.4</v>
      </c>
      <c r="W130" s="6">
        <v>25.7</v>
      </c>
      <c r="X130" s="6">
        <v>26.1</v>
      </c>
      <c r="Y130" s="6">
        <v>27.3</v>
      </c>
      <c r="Z130" s="6">
        <v>27.4</v>
      </c>
      <c r="AA130" s="6">
        <v>27.6</v>
      </c>
      <c r="AB130" s="6">
        <v>27.6</v>
      </c>
      <c r="AC130" s="6">
        <v>27.8</v>
      </c>
      <c r="AD130" s="6">
        <v>28</v>
      </c>
      <c r="AE130" s="6">
        <v>28.8</v>
      </c>
      <c r="AF130" s="6">
        <v>30.1</v>
      </c>
      <c r="AG130" s="6">
        <v>30.9</v>
      </c>
      <c r="AH130" s="6">
        <v>31.2</v>
      </c>
      <c r="AI130" s="6">
        <v>31.6</v>
      </c>
      <c r="AJ130" s="6">
        <v>34.299999999999997</v>
      </c>
      <c r="AK130" s="6">
        <v>35.799999999999997</v>
      </c>
      <c r="AL130" s="6">
        <v>36</v>
      </c>
      <c r="AM130" s="6">
        <v>38.799999999999997</v>
      </c>
      <c r="AN130" s="6">
        <v>41.5</v>
      </c>
      <c r="AO130" s="6">
        <v>42.3</v>
      </c>
      <c r="AP130" s="6">
        <v>44.2</v>
      </c>
      <c r="AQ130" s="6">
        <v>44.9</v>
      </c>
      <c r="AR130" s="6">
        <v>45.3</v>
      </c>
      <c r="AS130" s="6">
        <v>45.9</v>
      </c>
      <c r="AT130" s="6">
        <v>48.4</v>
      </c>
      <c r="AU130" s="6">
        <v>48.5</v>
      </c>
      <c r="AV130" s="6">
        <v>52.5</v>
      </c>
      <c r="AW130" s="6">
        <v>54.5</v>
      </c>
      <c r="AX130" s="6">
        <v>61</v>
      </c>
      <c r="AY130" s="6">
        <v>61.4</v>
      </c>
      <c r="AZ130" s="6">
        <v>61.7</v>
      </c>
      <c r="BA130" s="6">
        <v>64</v>
      </c>
      <c r="BB130" s="6">
        <v>64.7</v>
      </c>
      <c r="BC130" s="6">
        <v>67</v>
      </c>
      <c r="BD130" s="6">
        <v>68.5</v>
      </c>
      <c r="BE130" s="6">
        <v>69.5</v>
      </c>
      <c r="BF130" s="6">
        <v>69.599999999999994</v>
      </c>
      <c r="BG130" s="6">
        <v>71.599999999999994</v>
      </c>
      <c r="BH130" s="6">
        <v>72.7</v>
      </c>
      <c r="BI130" s="6">
        <v>73</v>
      </c>
      <c r="BJ130" s="6">
        <v>85.1</v>
      </c>
      <c r="BK130" s="6">
        <v>91.7</v>
      </c>
      <c r="BL130" s="6">
        <v>92.2</v>
      </c>
      <c r="BM130" s="6">
        <v>92.5</v>
      </c>
      <c r="BN130" s="6">
        <v>98</v>
      </c>
      <c r="BO130" s="6">
        <v>98.8</v>
      </c>
      <c r="BP130" s="6">
        <v>101.4</v>
      </c>
      <c r="BQ130" s="6">
        <v>102.3</v>
      </c>
      <c r="BR130" s="6">
        <v>108.8</v>
      </c>
      <c r="BS130" s="6">
        <v>110</v>
      </c>
      <c r="BT130" s="6">
        <v>111</v>
      </c>
      <c r="BU130" s="6">
        <v>119</v>
      </c>
      <c r="BV130" s="6">
        <v>165.1</v>
      </c>
      <c r="BW130" s="6">
        <v>200.1</v>
      </c>
    </row>
    <row r="131" spans="1:75" s="6" customFormat="1" x14ac:dyDescent="0.3">
      <c r="A131" s="26" t="s">
        <v>49</v>
      </c>
      <c r="B131" s="6">
        <v>7572.5325919285779</v>
      </c>
      <c r="C131" s="6">
        <v>9232.1388530247186</v>
      </c>
      <c r="D131" s="6">
        <v>9161.194479306163</v>
      </c>
      <c r="E131" s="6">
        <v>3020.6617168164648</v>
      </c>
      <c r="F131" s="6">
        <v>3346.3745424506837</v>
      </c>
      <c r="G131" s="6">
        <v>9809.3900211741093</v>
      </c>
      <c r="H131" s="6">
        <v>1552.5084383793719</v>
      </c>
      <c r="I131" s="6">
        <v>6340.3978549672183</v>
      </c>
      <c r="J131" s="6">
        <v>6841.7165559265168</v>
      </c>
      <c r="K131" s="6">
        <v>5085.9358129124739</v>
      </c>
      <c r="L131" s="6">
        <v>4152.2044600261834</v>
      </c>
      <c r="M131" s="6">
        <v>6032.0597643220253</v>
      </c>
      <c r="N131" s="6">
        <v>6117.7330938910718</v>
      </c>
      <c r="O131" s="6">
        <v>6260.9020837681937</v>
      </c>
      <c r="P131" s="6">
        <v>6208.4173889705799</v>
      </c>
      <c r="Q131" s="6">
        <v>12975.44052440676</v>
      </c>
      <c r="R131" s="6">
        <v>4523.8949862164027</v>
      </c>
      <c r="S131" s="6">
        <v>5878.6647882759617</v>
      </c>
      <c r="T131" s="6">
        <v>5619.8204907054569</v>
      </c>
      <c r="U131" s="6">
        <v>4972.6242185721258</v>
      </c>
      <c r="V131" s="6">
        <v>6150.5164253098501</v>
      </c>
      <c r="W131" s="6">
        <v>6441.8685969716498</v>
      </c>
      <c r="X131" s="6">
        <v>4319.7262081489971</v>
      </c>
      <c r="Y131" s="6">
        <v>4547.4476415714098</v>
      </c>
      <c r="Z131" s="6">
        <v>5075.4708046203441</v>
      </c>
      <c r="AA131" s="6">
        <v>5802</v>
      </c>
      <c r="AB131" s="6">
        <v>6301.1245423049768</v>
      </c>
      <c r="AC131" s="6">
        <v>7315.8886357662313</v>
      </c>
      <c r="AD131" s="6">
        <v>3483.5414813167263</v>
      </c>
      <c r="AE131" s="6">
        <v>6142.906633356306</v>
      </c>
      <c r="AF131" s="6">
        <v>4951.4589550938881</v>
      </c>
      <c r="AG131" s="6">
        <v>6365.4938152959048</v>
      </c>
      <c r="AH131" s="6">
        <v>2930.0733615344498</v>
      </c>
      <c r="AI131" s="6">
        <v>5159</v>
      </c>
      <c r="AJ131" s="6">
        <v>7594.6927683377453</v>
      </c>
      <c r="AK131" s="6">
        <v>9496.5850115773428</v>
      </c>
      <c r="AL131" s="6">
        <v>6491.8070401542063</v>
      </c>
      <c r="AM131" s="6">
        <v>3795.1508584531975</v>
      </c>
      <c r="AN131" s="6">
        <v>5346.5530587978355</v>
      </c>
      <c r="AO131" s="6">
        <v>5058.3560531657176</v>
      </c>
      <c r="AP131" s="6">
        <v>4443.7192493025614</v>
      </c>
      <c r="AQ131" s="6">
        <v>5639.7762690239679</v>
      </c>
      <c r="AR131" s="6">
        <v>6364.6125381695656</v>
      </c>
      <c r="AS131" s="6">
        <v>4744.4381243900898</v>
      </c>
      <c r="AT131" s="6">
        <v>5761.3328699395715</v>
      </c>
      <c r="AU131" s="6">
        <v>6582.7176953116477</v>
      </c>
      <c r="AV131" s="6">
        <v>4698.05597944906</v>
      </c>
      <c r="AW131" s="6">
        <v>4516.5979824780088</v>
      </c>
      <c r="AX131" s="6">
        <v>7692.3335257856497</v>
      </c>
      <c r="AY131" s="6">
        <v>4889.6245669918371</v>
      </c>
      <c r="AZ131" s="6">
        <v>3723.2407160665384</v>
      </c>
      <c r="BA131" s="6">
        <v>1564</v>
      </c>
      <c r="BB131" s="6">
        <v>5382.3407428791379</v>
      </c>
      <c r="BC131" s="6">
        <v>5307.5166961557607</v>
      </c>
      <c r="BD131" s="6">
        <v>4282.4543498970534</v>
      </c>
      <c r="BE131" s="6">
        <v>7743.6036686420248</v>
      </c>
      <c r="BF131" s="6">
        <v>5007</v>
      </c>
      <c r="BG131" s="6">
        <v>6366.7922812330989</v>
      </c>
      <c r="BH131" s="6">
        <v>7010.8037268798616</v>
      </c>
      <c r="BI131" s="6">
        <v>4695.8579881656806</v>
      </c>
      <c r="BJ131" s="6">
        <v>5505.6427791462456</v>
      </c>
      <c r="BK131" s="6">
        <v>4444.4118487070627</v>
      </c>
      <c r="BL131" s="6">
        <v>3168.99560729323</v>
      </c>
      <c r="BM131" s="6">
        <v>4131.8812682827038</v>
      </c>
      <c r="BN131" s="6">
        <v>5498.7216850828727</v>
      </c>
      <c r="BO131" s="6">
        <v>5170.5325054264667</v>
      </c>
      <c r="BP131" s="6">
        <v>3876.9575239229125</v>
      </c>
      <c r="BQ131" s="6">
        <v>8362.0062626098079</v>
      </c>
      <c r="BR131" s="6">
        <v>6665.5040005771798</v>
      </c>
      <c r="BS131" s="6">
        <v>4386.1391867532529</v>
      </c>
      <c r="BT131" s="6">
        <v>5256.8797203615413</v>
      </c>
      <c r="BU131" s="6">
        <v>6938.537179586463</v>
      </c>
      <c r="BV131" s="6">
        <v>3675.4703983948166</v>
      </c>
      <c r="BW131" s="6">
        <v>4284.484988627748</v>
      </c>
    </row>
    <row r="132" spans="1:75" x14ac:dyDescent="0.3">
      <c r="A132" t="s">
        <v>104</v>
      </c>
      <c r="B132" s="29" t="e">
        <f ca="1">_xll.RiskLoglogistic(-3888.6,9323.5,9.7434,_xll.RiskName("Dataset 3"))</f>
        <v>#NAME?</v>
      </c>
    </row>
    <row r="160" spans="1:2" ht="28.8" x14ac:dyDescent="0.3">
      <c r="A160" s="4" t="s">
        <v>105</v>
      </c>
      <c r="B160" s="8">
        <f>CORREL(B130:BW130,B131:BW131)</f>
        <v>-0.2056824813941987</v>
      </c>
    </row>
    <row r="163" spans="1:935" ht="21" x14ac:dyDescent="0.4">
      <c r="A163" s="13" t="s">
        <v>86</v>
      </c>
    </row>
    <row r="165" spans="1:935" s="6" customFormat="1" x14ac:dyDescent="0.3">
      <c r="A165" s="6" t="s">
        <v>96</v>
      </c>
      <c r="B165" s="6">
        <v>2</v>
      </c>
      <c r="C165" s="6">
        <v>2</v>
      </c>
      <c r="D165" s="6">
        <v>2</v>
      </c>
      <c r="E165" s="6">
        <v>2</v>
      </c>
      <c r="F165" s="6">
        <v>2</v>
      </c>
      <c r="G165" s="6">
        <v>2</v>
      </c>
      <c r="H165" s="6">
        <v>2</v>
      </c>
      <c r="I165" s="6">
        <v>2</v>
      </c>
      <c r="J165" s="6">
        <v>2</v>
      </c>
      <c r="K165" s="6">
        <v>2</v>
      </c>
      <c r="L165" s="6">
        <v>2</v>
      </c>
      <c r="M165" s="6">
        <v>2</v>
      </c>
      <c r="N165" s="6">
        <v>2</v>
      </c>
      <c r="O165" s="6">
        <v>2</v>
      </c>
      <c r="P165" s="6">
        <v>2</v>
      </c>
      <c r="Q165" s="6">
        <v>2</v>
      </c>
      <c r="R165" s="6">
        <v>2</v>
      </c>
      <c r="S165" s="6">
        <v>2</v>
      </c>
      <c r="T165" s="6">
        <v>2</v>
      </c>
      <c r="U165" s="6">
        <v>2</v>
      </c>
      <c r="V165" s="6">
        <v>2</v>
      </c>
      <c r="W165" s="6">
        <v>2</v>
      </c>
      <c r="X165" s="6">
        <v>2</v>
      </c>
      <c r="Y165" s="6">
        <v>2</v>
      </c>
      <c r="Z165" s="6">
        <v>2</v>
      </c>
      <c r="AA165" s="6">
        <v>2</v>
      </c>
      <c r="AB165" s="6">
        <v>2</v>
      </c>
      <c r="AC165" s="6">
        <v>2</v>
      </c>
      <c r="AD165" s="6">
        <v>2</v>
      </c>
      <c r="AE165" s="6">
        <v>2</v>
      </c>
      <c r="AF165" s="6">
        <v>2</v>
      </c>
      <c r="AG165" s="6">
        <v>2</v>
      </c>
      <c r="AH165" s="6">
        <v>2</v>
      </c>
      <c r="AI165" s="6">
        <v>2</v>
      </c>
      <c r="AJ165" s="6">
        <v>2</v>
      </c>
      <c r="AK165" s="6">
        <v>2</v>
      </c>
      <c r="AL165" s="6">
        <v>2</v>
      </c>
      <c r="AM165" s="6">
        <v>2</v>
      </c>
      <c r="AN165" s="6">
        <v>2</v>
      </c>
      <c r="AO165" s="6">
        <v>2</v>
      </c>
      <c r="AP165" s="6">
        <v>2</v>
      </c>
      <c r="AQ165" s="6">
        <v>2</v>
      </c>
      <c r="AR165" s="6">
        <v>2</v>
      </c>
      <c r="AS165" s="6">
        <v>2</v>
      </c>
      <c r="AT165" s="6">
        <v>2</v>
      </c>
      <c r="AU165" s="6">
        <v>2</v>
      </c>
      <c r="AV165" s="6">
        <v>2</v>
      </c>
      <c r="AW165" s="6">
        <v>2</v>
      </c>
      <c r="AX165" s="6">
        <v>2</v>
      </c>
      <c r="AY165" s="6">
        <v>2</v>
      </c>
      <c r="AZ165" s="6">
        <v>2</v>
      </c>
      <c r="BA165" s="6">
        <v>2</v>
      </c>
      <c r="BB165" s="6">
        <v>2</v>
      </c>
      <c r="BC165" s="6">
        <v>2</v>
      </c>
      <c r="BD165" s="6">
        <v>2</v>
      </c>
      <c r="BE165" s="6">
        <v>2</v>
      </c>
      <c r="BF165" s="6">
        <v>2</v>
      </c>
      <c r="BG165" s="6">
        <v>2</v>
      </c>
      <c r="BH165" s="6">
        <v>2</v>
      </c>
      <c r="BI165" s="6">
        <v>2</v>
      </c>
      <c r="BJ165" s="6">
        <v>2</v>
      </c>
      <c r="BK165" s="6">
        <v>2</v>
      </c>
      <c r="BL165" s="6">
        <v>2</v>
      </c>
      <c r="BM165" s="6">
        <v>2</v>
      </c>
      <c r="BN165" s="6">
        <v>2</v>
      </c>
      <c r="BO165" s="6">
        <v>2</v>
      </c>
      <c r="BP165" s="6">
        <v>2</v>
      </c>
      <c r="BQ165" s="6">
        <v>2</v>
      </c>
      <c r="BR165" s="6">
        <v>2</v>
      </c>
      <c r="BS165" s="6">
        <v>2</v>
      </c>
      <c r="BT165" s="6">
        <v>2</v>
      </c>
      <c r="BU165" s="6">
        <v>2</v>
      </c>
      <c r="BV165" s="6">
        <v>2</v>
      </c>
      <c r="BW165" s="6">
        <v>2</v>
      </c>
      <c r="BX165" s="6">
        <v>2</v>
      </c>
      <c r="BY165" s="6">
        <v>2</v>
      </c>
      <c r="BZ165" s="6">
        <v>2</v>
      </c>
      <c r="CA165" s="6">
        <v>2</v>
      </c>
      <c r="CB165" s="6">
        <v>2</v>
      </c>
      <c r="CC165" s="6">
        <v>2</v>
      </c>
      <c r="CD165" s="6">
        <v>2</v>
      </c>
      <c r="CE165" s="6">
        <v>2</v>
      </c>
      <c r="CF165" s="6">
        <v>2</v>
      </c>
      <c r="CG165" s="6">
        <v>2</v>
      </c>
      <c r="CH165" s="6">
        <v>2</v>
      </c>
      <c r="CI165" s="6">
        <v>2</v>
      </c>
      <c r="CJ165" s="6">
        <v>2</v>
      </c>
      <c r="CK165" s="6">
        <v>2</v>
      </c>
      <c r="CL165" s="6">
        <v>2</v>
      </c>
      <c r="CM165" s="6">
        <v>2</v>
      </c>
      <c r="CN165" s="6">
        <v>2</v>
      </c>
      <c r="CO165" s="6">
        <v>2</v>
      </c>
      <c r="CP165" s="6">
        <v>2</v>
      </c>
      <c r="CQ165" s="6">
        <v>2</v>
      </c>
      <c r="CR165" s="6">
        <v>2</v>
      </c>
      <c r="CS165" s="6">
        <v>2</v>
      </c>
      <c r="CT165" s="6">
        <v>2</v>
      </c>
      <c r="CU165" s="6">
        <v>2</v>
      </c>
      <c r="CV165" s="6">
        <v>2</v>
      </c>
      <c r="CW165" s="6">
        <v>2.0321888412017168</v>
      </c>
      <c r="CX165" s="6">
        <v>2.058252427184466</v>
      </c>
      <c r="CY165" s="6">
        <v>2.0829875518672201</v>
      </c>
      <c r="CZ165" s="6">
        <v>2.1129032258064515</v>
      </c>
      <c r="DA165" s="6">
        <v>2.1131465517241379</v>
      </c>
      <c r="DB165" s="6">
        <v>2.1232394366197185</v>
      </c>
      <c r="DC165" s="6">
        <v>2.139784946236559</v>
      </c>
      <c r="DD165" s="6">
        <v>2.1592039800995027</v>
      </c>
      <c r="DE165" s="6">
        <v>2.1941747572815533</v>
      </c>
      <c r="DF165" s="6">
        <v>2.2146341463414636</v>
      </c>
      <c r="DG165" s="6">
        <v>2.2268907563025211</v>
      </c>
      <c r="DH165" s="6">
        <v>2.2441860465116279</v>
      </c>
      <c r="DI165" s="6">
        <v>2.2796610169491527</v>
      </c>
      <c r="DJ165" s="6">
        <v>2.2829268292682925</v>
      </c>
      <c r="DK165" s="6">
        <v>2.2844827586206895</v>
      </c>
      <c r="DL165" s="6">
        <v>2.2970297029702968</v>
      </c>
      <c r="DM165" s="6">
        <v>2.3097345132743361</v>
      </c>
      <c r="DN165" s="6">
        <v>2.3316831683168315</v>
      </c>
      <c r="DO165" s="6">
        <v>2.3809523809523809</v>
      </c>
      <c r="DP165" s="6">
        <v>2.4752851711026618</v>
      </c>
      <c r="DQ165" s="6">
        <v>2.5104166666666665</v>
      </c>
      <c r="DR165" s="6">
        <v>2.5172413793103448</v>
      </c>
      <c r="DS165" s="6">
        <v>2.5195783132530121</v>
      </c>
      <c r="DT165" s="6">
        <v>2.5221518987341773</v>
      </c>
      <c r="DU165" s="6">
        <v>2.5392156862745097</v>
      </c>
      <c r="DV165" s="6">
        <v>2.5612903225806454</v>
      </c>
      <c r="DW165" s="6">
        <v>2.5696202531645569</v>
      </c>
      <c r="DX165" s="6">
        <v>2.5714285714285716</v>
      </c>
      <c r="DY165" s="6">
        <v>2.5859375</v>
      </c>
      <c r="DZ165" s="6">
        <v>2.5981735159817352</v>
      </c>
      <c r="EA165" s="6">
        <v>2.6030534351145036</v>
      </c>
      <c r="EB165" s="6">
        <v>2.6222222222222222</v>
      </c>
      <c r="EC165" s="6">
        <v>2.6369426751592355</v>
      </c>
      <c r="ED165" s="6">
        <v>2.6488549618320612</v>
      </c>
      <c r="EE165" s="6">
        <v>2.6532663316582914</v>
      </c>
      <c r="EF165" s="6">
        <v>2.6769230769230767</v>
      </c>
      <c r="EG165" s="6">
        <v>2.6822429906542058</v>
      </c>
      <c r="EH165" s="6">
        <v>2.6839622641509435</v>
      </c>
      <c r="EI165" s="6">
        <v>2.7014925373134329</v>
      </c>
      <c r="EJ165" s="6">
        <v>2.7115384615384617</v>
      </c>
      <c r="EK165" s="6">
        <v>2.7121212121212119</v>
      </c>
      <c r="EL165" s="6">
        <v>2.7195945945945947</v>
      </c>
      <c r="EM165" s="6">
        <v>2.726950354609929</v>
      </c>
      <c r="EN165" s="6">
        <v>2.7486187845303869</v>
      </c>
      <c r="EO165" s="6">
        <v>2.75</v>
      </c>
      <c r="EP165" s="6">
        <v>2.7531645569620253</v>
      </c>
      <c r="EQ165" s="6">
        <v>2.7787234042553193</v>
      </c>
      <c r="ER165" s="6">
        <v>2.7830188679245285</v>
      </c>
      <c r="ES165" s="6">
        <v>2.7969924812030076</v>
      </c>
      <c r="ET165" s="6">
        <v>2.8135593220338984</v>
      </c>
      <c r="EU165" s="6">
        <v>2.8192771084337349</v>
      </c>
      <c r="EV165" s="6">
        <v>2.8345588235294117</v>
      </c>
      <c r="EW165" s="6">
        <v>2.8426966292134832</v>
      </c>
      <c r="EX165" s="6">
        <v>2.858565737051793</v>
      </c>
      <c r="EY165" s="6">
        <v>2.9133709981167608</v>
      </c>
      <c r="EZ165" s="6">
        <v>2.9357142857142855</v>
      </c>
      <c r="FA165" s="6">
        <v>2.9508196721311477</v>
      </c>
      <c r="FB165" s="6">
        <v>2.9565217391304346</v>
      </c>
      <c r="FC165" s="6">
        <v>2.9606741573033708</v>
      </c>
      <c r="FD165" s="6">
        <v>2.9671985815602837</v>
      </c>
      <c r="FE165" s="6">
        <v>2.9790794979079496</v>
      </c>
      <c r="FF165" s="6">
        <v>2.9796747967479673</v>
      </c>
      <c r="FG165" s="6">
        <v>2.9880239520958085</v>
      </c>
      <c r="FH165" s="6">
        <v>2.9957805907172994</v>
      </c>
      <c r="FI165" s="6">
        <v>2.9961832061068701</v>
      </c>
      <c r="FJ165" s="6">
        <v>3</v>
      </c>
      <c r="FK165" s="6">
        <v>3</v>
      </c>
      <c r="FL165" s="6">
        <v>3</v>
      </c>
      <c r="FM165" s="6">
        <v>3</v>
      </c>
      <c r="FN165" s="6">
        <v>3</v>
      </c>
      <c r="FO165" s="6">
        <v>3</v>
      </c>
      <c r="FP165" s="6">
        <v>3</v>
      </c>
      <c r="FQ165" s="6">
        <v>3</v>
      </c>
      <c r="FR165" s="6">
        <v>3</v>
      </c>
      <c r="FS165" s="6">
        <v>3</v>
      </c>
      <c r="FT165" s="6">
        <v>3</v>
      </c>
      <c r="FU165" s="6">
        <v>3</v>
      </c>
      <c r="FV165" s="6">
        <v>3</v>
      </c>
      <c r="FW165" s="6">
        <v>3</v>
      </c>
      <c r="FX165" s="6">
        <v>3</v>
      </c>
      <c r="FY165" s="6">
        <v>3</v>
      </c>
      <c r="FZ165" s="6">
        <v>3</v>
      </c>
      <c r="GA165" s="6">
        <v>3</v>
      </c>
      <c r="GB165" s="6">
        <v>3</v>
      </c>
      <c r="GC165" s="6">
        <v>3</v>
      </c>
      <c r="GD165" s="6">
        <v>3</v>
      </c>
      <c r="GE165" s="6">
        <v>3</v>
      </c>
      <c r="GF165" s="6">
        <v>3</v>
      </c>
      <c r="GG165" s="6">
        <v>3</v>
      </c>
      <c r="GH165" s="6">
        <v>3</v>
      </c>
      <c r="GI165" s="6">
        <v>3</v>
      </c>
      <c r="GJ165" s="6">
        <v>3</v>
      </c>
      <c r="GK165" s="6">
        <v>3</v>
      </c>
      <c r="GL165" s="6">
        <v>3</v>
      </c>
      <c r="GM165" s="6">
        <v>3</v>
      </c>
      <c r="GN165" s="6">
        <v>3</v>
      </c>
      <c r="GO165" s="6">
        <v>3</v>
      </c>
      <c r="GP165" s="6">
        <v>3</v>
      </c>
      <c r="GQ165" s="6">
        <v>3</v>
      </c>
      <c r="GR165" s="6">
        <v>3</v>
      </c>
      <c r="GS165" s="6">
        <v>3</v>
      </c>
      <c r="GT165" s="6">
        <v>3</v>
      </c>
      <c r="GU165" s="6">
        <v>3</v>
      </c>
      <c r="GV165" s="6">
        <v>3</v>
      </c>
      <c r="GW165" s="6">
        <v>3</v>
      </c>
      <c r="GX165" s="6">
        <v>3</v>
      </c>
      <c r="GY165" s="6">
        <v>3</v>
      </c>
      <c r="GZ165" s="6">
        <v>3</v>
      </c>
      <c r="HA165" s="6">
        <v>3</v>
      </c>
      <c r="HB165" s="6">
        <v>3</v>
      </c>
      <c r="HC165" s="6">
        <v>3</v>
      </c>
      <c r="HD165" s="6">
        <v>3</v>
      </c>
      <c r="HE165" s="6">
        <v>3</v>
      </c>
      <c r="HF165" s="6">
        <v>3</v>
      </c>
      <c r="HG165" s="6">
        <v>3</v>
      </c>
      <c r="HH165" s="6">
        <v>3</v>
      </c>
      <c r="HI165" s="6">
        <v>3</v>
      </c>
      <c r="HJ165" s="6">
        <v>3</v>
      </c>
      <c r="HK165" s="6">
        <v>3</v>
      </c>
      <c r="HL165" s="6">
        <v>3</v>
      </c>
      <c r="HM165" s="6">
        <v>3</v>
      </c>
      <c r="HN165" s="6">
        <v>3</v>
      </c>
      <c r="HO165" s="6">
        <v>3</v>
      </c>
      <c r="HP165" s="6">
        <v>3</v>
      </c>
      <c r="HQ165" s="6">
        <v>3</v>
      </c>
      <c r="HR165" s="6">
        <v>3</v>
      </c>
      <c r="HS165" s="6">
        <v>3</v>
      </c>
      <c r="HT165" s="6">
        <v>3</v>
      </c>
      <c r="HU165" s="6">
        <v>3</v>
      </c>
      <c r="HV165" s="6">
        <v>3</v>
      </c>
      <c r="HW165" s="6">
        <v>3</v>
      </c>
      <c r="HX165" s="6">
        <v>3</v>
      </c>
      <c r="HY165" s="6">
        <v>3</v>
      </c>
      <c r="HZ165" s="6">
        <v>3</v>
      </c>
      <c r="IA165" s="6">
        <v>3</v>
      </c>
      <c r="IB165" s="6">
        <v>3</v>
      </c>
      <c r="IC165" s="6">
        <v>3</v>
      </c>
      <c r="ID165" s="6">
        <v>3</v>
      </c>
      <c r="IE165" s="6">
        <v>3</v>
      </c>
      <c r="IF165" s="6">
        <v>3</v>
      </c>
      <c r="IG165" s="6">
        <v>3</v>
      </c>
      <c r="IH165" s="6">
        <v>3</v>
      </c>
      <c r="II165" s="6">
        <v>3</v>
      </c>
      <c r="IJ165" s="6">
        <v>3</v>
      </c>
      <c r="IK165" s="6">
        <v>3</v>
      </c>
      <c r="IL165" s="6">
        <v>3</v>
      </c>
      <c r="IM165" s="6">
        <v>3</v>
      </c>
      <c r="IN165" s="6">
        <v>3</v>
      </c>
      <c r="IO165" s="6">
        <v>3</v>
      </c>
      <c r="IP165" s="6">
        <v>3</v>
      </c>
      <c r="IQ165" s="6">
        <v>3</v>
      </c>
      <c r="IR165" s="6">
        <v>3</v>
      </c>
      <c r="IS165" s="6">
        <v>3</v>
      </c>
      <c r="IT165" s="6">
        <v>3</v>
      </c>
      <c r="IU165" s="6">
        <v>3</v>
      </c>
      <c r="IV165" s="6">
        <v>3</v>
      </c>
      <c r="IW165" s="6">
        <v>3</v>
      </c>
      <c r="IX165" s="6">
        <v>3</v>
      </c>
      <c r="IY165" s="6">
        <v>3</v>
      </c>
      <c r="IZ165" s="6">
        <v>3</v>
      </c>
      <c r="JA165" s="6">
        <v>3</v>
      </c>
      <c r="JB165" s="6">
        <v>3</v>
      </c>
      <c r="JC165" s="6">
        <v>3</v>
      </c>
      <c r="JD165" s="6">
        <v>3</v>
      </c>
      <c r="JE165" s="6">
        <v>3.0151515151515151</v>
      </c>
      <c r="JF165" s="6">
        <v>3.0429184549356223</v>
      </c>
      <c r="JG165" s="6">
        <v>3.0609756097560976</v>
      </c>
      <c r="JH165" s="6">
        <v>3.0850340136054424</v>
      </c>
      <c r="JI165" s="6">
        <v>3.1098901098901099</v>
      </c>
      <c r="JJ165" s="6">
        <v>3.125</v>
      </c>
      <c r="JK165" s="6">
        <v>3.1423611111111112</v>
      </c>
      <c r="JL165" s="6">
        <v>3.1428571428571428</v>
      </c>
      <c r="JM165" s="6">
        <v>3.1973684210526314</v>
      </c>
      <c r="JN165" s="6">
        <v>3.2027027027027026</v>
      </c>
      <c r="JO165" s="6">
        <v>3.2106741573033708</v>
      </c>
      <c r="JP165" s="6">
        <v>3.21505376344086</v>
      </c>
      <c r="JQ165" s="6">
        <v>3.2413793103448274</v>
      </c>
      <c r="JR165" s="6">
        <v>3.26</v>
      </c>
      <c r="JS165" s="6">
        <v>3.2756508422664625</v>
      </c>
      <c r="JT165" s="6">
        <v>3.2892561983471076</v>
      </c>
      <c r="JU165" s="6">
        <v>3.2974137931034484</v>
      </c>
      <c r="JV165" s="6">
        <v>3.2990654205607477</v>
      </c>
      <c r="JW165" s="6">
        <v>3.4310344827586206</v>
      </c>
      <c r="JX165" s="6">
        <v>3.4347826086956523</v>
      </c>
      <c r="JY165" s="6">
        <v>3.4518072289156625</v>
      </c>
      <c r="JZ165" s="6">
        <v>3.4661835748792269</v>
      </c>
      <c r="KA165" s="6">
        <v>3.4901574803149606</v>
      </c>
      <c r="KB165" s="6">
        <v>3.4949494949494948</v>
      </c>
      <c r="KC165" s="6">
        <v>3.5220125786163523</v>
      </c>
      <c r="KD165" s="6">
        <v>3.55</v>
      </c>
      <c r="KE165" s="6">
        <v>3.5607476635514019</v>
      </c>
      <c r="KF165" s="6">
        <v>3.5750000000000002</v>
      </c>
      <c r="KG165" s="6">
        <v>3.5859375</v>
      </c>
      <c r="KH165" s="6">
        <v>3.591286307053942</v>
      </c>
      <c r="KI165" s="6">
        <v>3.609375</v>
      </c>
      <c r="KJ165" s="6">
        <v>3.6111111111111112</v>
      </c>
      <c r="KK165" s="6">
        <v>3.6147260273972601</v>
      </c>
      <c r="KL165" s="6">
        <v>3.6193693693693691</v>
      </c>
      <c r="KM165" s="6">
        <v>3.6232876712328768</v>
      </c>
      <c r="KN165" s="6">
        <v>3.625</v>
      </c>
      <c r="KO165" s="6">
        <v>3.6297709923664123</v>
      </c>
      <c r="KP165" s="6">
        <v>3.6985294117647061</v>
      </c>
      <c r="KQ165" s="6">
        <v>3.7051282051282053</v>
      </c>
      <c r="KR165" s="6">
        <v>3.7057692307692309</v>
      </c>
      <c r="KS165" s="6">
        <v>3.7097186700767262</v>
      </c>
      <c r="KT165" s="6">
        <v>3.71875</v>
      </c>
      <c r="KU165" s="6">
        <v>3.7268370607028753</v>
      </c>
      <c r="KV165" s="6">
        <v>3.7391304347826089</v>
      </c>
      <c r="KW165" s="6">
        <v>3.75</v>
      </c>
      <c r="KX165" s="6">
        <v>3.75</v>
      </c>
      <c r="KY165" s="6">
        <v>3.7589285714285716</v>
      </c>
      <c r="KZ165" s="6">
        <v>3.7641509433962264</v>
      </c>
      <c r="LA165" s="6">
        <v>3.771276595744681</v>
      </c>
      <c r="LB165" s="6">
        <v>3.7774390243902438</v>
      </c>
      <c r="LC165" s="6">
        <v>3.8333333333333335</v>
      </c>
      <c r="LD165" s="6">
        <v>3.846774193548387</v>
      </c>
      <c r="LE165" s="6">
        <v>3.8522727272727271</v>
      </c>
      <c r="LF165" s="6">
        <v>3.8566666666666665</v>
      </c>
      <c r="LG165" s="6">
        <v>3.8682634730538923</v>
      </c>
      <c r="LH165" s="6">
        <v>3.870860927152318</v>
      </c>
      <c r="LI165" s="6">
        <v>3.8974358974358974</v>
      </c>
      <c r="LJ165" s="6">
        <v>3.9186046511627906</v>
      </c>
      <c r="LK165" s="6">
        <v>3.9610389610389611</v>
      </c>
      <c r="LL165" s="6">
        <v>3.9782608695652173</v>
      </c>
      <c r="LM165" s="6">
        <v>3.986842105263158</v>
      </c>
      <c r="LN165" s="6">
        <v>4</v>
      </c>
      <c r="LO165" s="6">
        <v>4.0308285163776496</v>
      </c>
      <c r="LP165" s="6">
        <v>4.0331325301204819</v>
      </c>
      <c r="LQ165" s="6">
        <v>4.0344827586206895</v>
      </c>
      <c r="LR165" s="6">
        <v>4.0478723404255321</v>
      </c>
      <c r="LS165" s="6">
        <v>4.058467741935484</v>
      </c>
      <c r="LT165" s="6">
        <v>4.0734463276836159</v>
      </c>
      <c r="LU165" s="6">
        <v>4.0792079207920793</v>
      </c>
      <c r="LV165" s="6">
        <v>4.083333333333333</v>
      </c>
      <c r="LW165" s="6">
        <v>4.0975609756097562</v>
      </c>
      <c r="LX165" s="6">
        <v>4.1019736842105265</v>
      </c>
      <c r="LY165" s="6">
        <v>4.115384615384615</v>
      </c>
      <c r="LZ165" s="6">
        <v>4.128571428571429</v>
      </c>
      <c r="MA165" s="6">
        <v>4.1682242990654208</v>
      </c>
      <c r="MB165" s="6">
        <v>4.1792452830188678</v>
      </c>
      <c r="MC165" s="6">
        <v>4.2030075187969924</v>
      </c>
      <c r="MD165" s="6">
        <v>4.2054794520547949</v>
      </c>
      <c r="ME165" s="6">
        <v>4.2055837563451774</v>
      </c>
      <c r="MF165" s="6">
        <v>4.2430426716141003</v>
      </c>
      <c r="MG165" s="6">
        <v>4.2459283387622149</v>
      </c>
      <c r="MH165" s="6">
        <v>4.25</v>
      </c>
      <c r="MI165" s="6">
        <v>4.2511520737327189</v>
      </c>
      <c r="MJ165" s="6">
        <v>4.2606837606837606</v>
      </c>
      <c r="MK165" s="6">
        <v>4.2755102040816331</v>
      </c>
      <c r="ML165" s="6">
        <v>4.3153846153846152</v>
      </c>
      <c r="MM165" s="6">
        <v>4.3661202185792352</v>
      </c>
      <c r="MN165" s="6">
        <v>4.403225806451613</v>
      </c>
      <c r="MO165" s="6">
        <v>4.4217557251908399</v>
      </c>
      <c r="MP165" s="6">
        <v>4.435314685314685</v>
      </c>
      <c r="MQ165" s="6">
        <v>4.4458955223880601</v>
      </c>
      <c r="MR165" s="6">
        <v>4.4615384615384617</v>
      </c>
      <c r="MS165" s="6">
        <v>4.4752066115702478</v>
      </c>
      <c r="MT165" s="6">
        <v>4.4923076923076923</v>
      </c>
      <c r="MU165" s="6">
        <v>4.5033222591362128</v>
      </c>
      <c r="MV165" s="6">
        <v>4.5059347181008906</v>
      </c>
      <c r="MW165" s="6">
        <v>4.5079365079365079</v>
      </c>
      <c r="MX165" s="6">
        <v>4.5107913669064752</v>
      </c>
      <c r="MY165" s="6">
        <v>4.5182481751824817</v>
      </c>
      <c r="MZ165" s="6">
        <v>4.5493827160493829</v>
      </c>
      <c r="NA165" s="6">
        <v>4.5517241379310347</v>
      </c>
      <c r="NB165" s="6">
        <v>4.5625</v>
      </c>
      <c r="NC165" s="6">
        <v>4.568965517241379</v>
      </c>
      <c r="ND165" s="6">
        <v>4.5754901960784311</v>
      </c>
      <c r="NE165" s="6">
        <v>4.6240875912408761</v>
      </c>
      <c r="NF165" s="6">
        <v>4.640625</v>
      </c>
      <c r="NG165" s="6">
        <v>4.645962732919255</v>
      </c>
      <c r="NH165" s="6">
        <v>4.6679104477611943</v>
      </c>
      <c r="NI165" s="6">
        <v>4.6836734693877551</v>
      </c>
      <c r="NJ165" s="6">
        <v>4.6891891891891895</v>
      </c>
      <c r="NK165" s="6">
        <v>4.7030075187969924</v>
      </c>
      <c r="NL165" s="6">
        <v>4.7130044843049328</v>
      </c>
      <c r="NM165" s="6">
        <v>4.7153284671532845</v>
      </c>
      <c r="NN165" s="6">
        <v>4.7424242424242422</v>
      </c>
      <c r="NO165" s="6">
        <v>4.7461538461538462</v>
      </c>
      <c r="NP165" s="6">
        <v>4.7521367521367521</v>
      </c>
      <c r="NQ165" s="6">
        <v>4.7561983471074383</v>
      </c>
      <c r="NR165" s="6">
        <v>4.756756756756757</v>
      </c>
      <c r="NS165" s="6">
        <v>4.7638248847926263</v>
      </c>
      <c r="NT165" s="6">
        <v>4.8</v>
      </c>
      <c r="NU165" s="6">
        <v>4.8055944055944053</v>
      </c>
      <c r="NV165" s="6">
        <v>4.808139534883721</v>
      </c>
      <c r="NW165" s="6">
        <v>4.8092105263157894</v>
      </c>
      <c r="NX165" s="6">
        <v>4.8216080402010046</v>
      </c>
      <c r="NY165" s="6">
        <v>4.8354430379746836</v>
      </c>
      <c r="NZ165" s="6">
        <v>4.8478260869565215</v>
      </c>
      <c r="OA165" s="6">
        <v>4.8670886075949369</v>
      </c>
      <c r="OB165" s="6">
        <v>4.871428571428571</v>
      </c>
      <c r="OC165" s="6">
        <v>4.8730158730158726</v>
      </c>
      <c r="OD165" s="6">
        <v>4.882352941176471</v>
      </c>
      <c r="OE165" s="6">
        <v>4.8829787234042552</v>
      </c>
      <c r="OF165" s="6">
        <v>4.9038461538461542</v>
      </c>
      <c r="OG165" s="6">
        <v>4.916666666666667</v>
      </c>
      <c r="OH165" s="6">
        <v>4.9274611398963728</v>
      </c>
      <c r="OI165" s="6">
        <v>4.9400000000000004</v>
      </c>
      <c r="OJ165" s="6">
        <v>4.9505494505494507</v>
      </c>
      <c r="OK165" s="6">
        <v>4.9547325102880659</v>
      </c>
      <c r="OL165" s="6">
        <v>4.96</v>
      </c>
      <c r="OM165" s="6">
        <v>4.9844961240310077</v>
      </c>
      <c r="ON165" s="6">
        <v>4.9968051118210859</v>
      </c>
      <c r="OO165" s="6">
        <v>5.0072463768115938</v>
      </c>
      <c r="OP165" s="6">
        <v>5.007299270072993</v>
      </c>
      <c r="OQ165" s="6">
        <v>5.0124113475177303</v>
      </c>
      <c r="OR165" s="6">
        <v>5.0145631067961167</v>
      </c>
      <c r="OS165" s="6">
        <v>5.0267489711934159</v>
      </c>
      <c r="OT165" s="6">
        <v>5.0325203252032518</v>
      </c>
      <c r="OU165" s="6">
        <v>5.034313725490196</v>
      </c>
      <c r="OV165" s="6">
        <v>5.0370370370370372</v>
      </c>
      <c r="OW165" s="6">
        <v>5.0437956204379564</v>
      </c>
      <c r="OX165" s="6">
        <v>5.0454545454545459</v>
      </c>
      <c r="OY165" s="6">
        <v>5.0491803278688527</v>
      </c>
      <c r="OZ165" s="6">
        <v>5.0512820512820511</v>
      </c>
      <c r="PA165" s="6">
        <v>5.058943089430894</v>
      </c>
      <c r="PB165" s="6">
        <v>5.0850393700787402</v>
      </c>
      <c r="PC165" s="6">
        <v>5.0884615384615381</v>
      </c>
      <c r="PD165" s="6">
        <v>5.0973154362416109</v>
      </c>
      <c r="PE165" s="6">
        <v>5.1084337349397586</v>
      </c>
      <c r="PF165" s="6">
        <v>5.1141975308641978</v>
      </c>
      <c r="PG165" s="6">
        <v>5.115384615384615</v>
      </c>
      <c r="PH165" s="6">
        <v>5.1173469387755102</v>
      </c>
      <c r="PI165" s="6">
        <v>5.123655913978495</v>
      </c>
      <c r="PJ165" s="6">
        <v>5.1276595744680851</v>
      </c>
      <c r="PK165" s="6">
        <v>5.1306818181818183</v>
      </c>
      <c r="PL165" s="6">
        <v>5.1306818181818183</v>
      </c>
      <c r="PM165" s="6">
        <v>5.1448863636363633</v>
      </c>
      <c r="PN165" s="6">
        <v>5.1527777777777777</v>
      </c>
      <c r="PO165" s="6">
        <v>5.1527777777777777</v>
      </c>
      <c r="PP165" s="6">
        <v>5.1601731601731604</v>
      </c>
      <c r="PQ165" s="6">
        <v>5.1715328467153281</v>
      </c>
      <c r="PR165" s="6">
        <v>5.1730769230769234</v>
      </c>
      <c r="PS165" s="6">
        <v>5.1808510638297873</v>
      </c>
      <c r="PT165" s="6">
        <v>5.1850393700787398</v>
      </c>
      <c r="PU165" s="6">
        <v>5.1851145038167941</v>
      </c>
      <c r="PV165" s="6">
        <v>5.1865671641791042</v>
      </c>
      <c r="PW165" s="6">
        <v>5.1932515337423313</v>
      </c>
      <c r="PX165" s="6">
        <v>5.1982758620689653</v>
      </c>
      <c r="PY165" s="6">
        <v>5.2270742358078603</v>
      </c>
      <c r="PZ165" s="6">
        <v>5.2287735849056602</v>
      </c>
      <c r="QA165" s="6">
        <v>5.2297297297297298</v>
      </c>
      <c r="QB165" s="6">
        <v>5.2341269841269842</v>
      </c>
      <c r="QC165" s="6">
        <v>5.2435897435897436</v>
      </c>
      <c r="QD165" s="6">
        <v>5.2492836676217767</v>
      </c>
      <c r="QE165" s="6">
        <v>5.2575757575757578</v>
      </c>
      <c r="QF165" s="6">
        <v>5.2701149425287355</v>
      </c>
      <c r="QG165" s="6">
        <v>5.291666666666667</v>
      </c>
      <c r="QH165" s="6">
        <v>5.2979797979797976</v>
      </c>
      <c r="QI165" s="6">
        <v>5.3</v>
      </c>
      <c r="QJ165" s="6">
        <v>5.3043478260869561</v>
      </c>
      <c r="QK165" s="6">
        <v>5.3055555555555554</v>
      </c>
      <c r="QL165" s="6">
        <v>5.3088235294117645</v>
      </c>
      <c r="QM165" s="6">
        <v>5.3170731707317076</v>
      </c>
      <c r="QN165" s="6">
        <v>5.3174157303370784</v>
      </c>
      <c r="QO165" s="6">
        <v>5.3248031496062991</v>
      </c>
      <c r="QP165" s="6">
        <v>5.3265895953757223</v>
      </c>
      <c r="QQ165" s="6">
        <v>5.3302469135802468</v>
      </c>
      <c r="QR165" s="6">
        <v>5.3409090909090908</v>
      </c>
      <c r="QS165" s="6">
        <v>5.3412698412698409</v>
      </c>
      <c r="QT165" s="6">
        <v>5.3447204968944098</v>
      </c>
      <c r="QU165" s="6">
        <v>5.3475609756097562</v>
      </c>
      <c r="QV165" s="6">
        <v>5.3535564853556483</v>
      </c>
      <c r="QW165" s="6">
        <v>5.3579545454545459</v>
      </c>
      <c r="QX165" s="6">
        <v>5.3580246913580245</v>
      </c>
      <c r="QY165" s="6">
        <v>5.3627450980392153</v>
      </c>
      <c r="QZ165" s="6">
        <v>5.3638613861386135</v>
      </c>
      <c r="RA165" s="6">
        <v>5.3753462603878113</v>
      </c>
      <c r="RB165" s="6">
        <v>5.3764705882352946</v>
      </c>
      <c r="RC165" s="6">
        <v>5.387096774193548</v>
      </c>
      <c r="RD165" s="6">
        <v>5.3888888888888893</v>
      </c>
      <c r="RE165" s="6">
        <v>5.3936781609195403</v>
      </c>
      <c r="RF165" s="6">
        <v>5.3970588235294121</v>
      </c>
      <c r="RG165" s="6">
        <v>5.4</v>
      </c>
      <c r="RH165" s="6">
        <v>5.4</v>
      </c>
      <c r="RI165" s="6">
        <v>5.4017681728880156</v>
      </c>
      <c r="RJ165" s="6">
        <v>5.4053784860557768</v>
      </c>
      <c r="RK165" s="6">
        <v>5.4100719424460433</v>
      </c>
      <c r="RL165" s="6">
        <v>5.4124999999999996</v>
      </c>
      <c r="RM165" s="6">
        <v>5.4126344086021509</v>
      </c>
      <c r="RN165" s="6">
        <v>5.4161073825503356</v>
      </c>
      <c r="RO165" s="6">
        <v>5.4324324324324325</v>
      </c>
      <c r="RP165" s="6">
        <v>5.4337748344370862</v>
      </c>
      <c r="RQ165" s="6">
        <v>5.4375</v>
      </c>
      <c r="RR165" s="6">
        <v>5.4482401656314696</v>
      </c>
      <c r="RS165" s="6">
        <v>5.453125</v>
      </c>
      <c r="RT165" s="6">
        <v>5.4539170506912447</v>
      </c>
      <c r="RU165" s="6">
        <v>5.4567099567099566</v>
      </c>
      <c r="RV165" s="6">
        <v>5.4570552147239262</v>
      </c>
      <c r="RW165" s="6">
        <v>5.4586776859504136</v>
      </c>
      <c r="RX165" s="6">
        <v>5.4592391304347823</v>
      </c>
      <c r="RY165" s="6">
        <v>5.4662379421221861</v>
      </c>
      <c r="RZ165" s="6">
        <v>5.467741935483871</v>
      </c>
      <c r="SA165" s="6">
        <v>5.4827586206896548</v>
      </c>
      <c r="SB165" s="6">
        <v>5.5</v>
      </c>
      <c r="SC165" s="6">
        <v>5.5</v>
      </c>
      <c r="SD165" s="6">
        <v>5.5</v>
      </c>
      <c r="SE165" s="6">
        <v>5.5</v>
      </c>
      <c r="SF165" s="6">
        <v>5.5</v>
      </c>
      <c r="SG165" s="6">
        <v>5.5</v>
      </c>
      <c r="SH165" s="6">
        <v>5.5</v>
      </c>
      <c r="SI165" s="6">
        <v>5.5</v>
      </c>
      <c r="SJ165" s="6">
        <v>5.5</v>
      </c>
      <c r="SK165" s="6">
        <v>5.5</v>
      </c>
      <c r="SL165" s="6">
        <v>5.5</v>
      </c>
      <c r="SM165" s="6">
        <v>5.5</v>
      </c>
      <c r="SN165" s="6">
        <v>5.5</v>
      </c>
      <c r="SO165" s="6">
        <v>5.5</v>
      </c>
      <c r="SP165" s="6">
        <v>5.5</v>
      </c>
      <c r="SQ165" s="6">
        <v>5.5</v>
      </c>
      <c r="SR165" s="6">
        <v>5.5</v>
      </c>
      <c r="SS165" s="6">
        <v>5.5</v>
      </c>
      <c r="ST165" s="6">
        <v>5.5</v>
      </c>
      <c r="SU165" s="6">
        <v>5.5</v>
      </c>
      <c r="SV165" s="6">
        <v>5.5</v>
      </c>
      <c r="SW165" s="6">
        <v>5.5</v>
      </c>
      <c r="SX165" s="6">
        <v>5.5</v>
      </c>
      <c r="SY165" s="6">
        <v>5.5</v>
      </c>
      <c r="SZ165" s="6">
        <v>5.5</v>
      </c>
      <c r="TA165" s="6">
        <v>5.5</v>
      </c>
      <c r="TB165" s="6">
        <v>5.5</v>
      </c>
      <c r="TC165" s="6">
        <v>5.5</v>
      </c>
      <c r="TD165" s="6">
        <v>5.5</v>
      </c>
      <c r="TE165" s="6">
        <v>5.5</v>
      </c>
      <c r="TF165" s="6">
        <v>5.5</v>
      </c>
      <c r="TG165" s="6">
        <v>5.5</v>
      </c>
      <c r="TH165" s="6">
        <v>5.5</v>
      </c>
      <c r="TI165" s="6">
        <v>5.5</v>
      </c>
      <c r="TJ165" s="6">
        <v>5.5</v>
      </c>
      <c r="TK165" s="6">
        <v>5.5</v>
      </c>
      <c r="TL165" s="6">
        <v>5.5</v>
      </c>
      <c r="TM165" s="6">
        <v>5.5</v>
      </c>
      <c r="TN165" s="6">
        <v>5.5</v>
      </c>
      <c r="TO165" s="6">
        <v>5.5</v>
      </c>
      <c r="TP165" s="6">
        <v>5.5</v>
      </c>
      <c r="TQ165" s="6">
        <v>5.5</v>
      </c>
      <c r="TR165" s="6">
        <v>5.5</v>
      </c>
      <c r="TS165" s="6">
        <v>5.5</v>
      </c>
      <c r="TT165" s="6">
        <v>5.5</v>
      </c>
      <c r="TU165" s="6">
        <v>5.5</v>
      </c>
      <c r="TV165" s="6">
        <v>5.5</v>
      </c>
      <c r="TW165" s="6">
        <v>5.5</v>
      </c>
      <c r="TX165" s="6">
        <v>5.5</v>
      </c>
      <c r="TY165" s="6">
        <v>5.5</v>
      </c>
      <c r="TZ165" s="6">
        <v>5.5</v>
      </c>
      <c r="UA165" s="6">
        <v>5.5</v>
      </c>
      <c r="UB165" s="6">
        <v>5.5</v>
      </c>
      <c r="UC165" s="6">
        <v>5.5</v>
      </c>
      <c r="UD165" s="6">
        <v>5.5</v>
      </c>
      <c r="UE165" s="6">
        <v>5.5</v>
      </c>
      <c r="UF165" s="6">
        <v>5.5</v>
      </c>
      <c r="UG165" s="6">
        <v>5.5</v>
      </c>
      <c r="UH165" s="6">
        <v>5.5</v>
      </c>
      <c r="UI165" s="6">
        <v>5.5</v>
      </c>
      <c r="UJ165" s="6">
        <v>5.5</v>
      </c>
      <c r="UK165" s="6">
        <v>5.5</v>
      </c>
      <c r="UL165" s="6">
        <v>5.5</v>
      </c>
      <c r="UM165" s="6">
        <v>5.5</v>
      </c>
      <c r="UN165" s="6">
        <v>5.5</v>
      </c>
      <c r="UO165" s="6">
        <v>5.5</v>
      </c>
      <c r="UP165" s="6">
        <v>5.5</v>
      </c>
      <c r="UQ165" s="6">
        <v>5.5</v>
      </c>
      <c r="UR165" s="6">
        <v>5.5</v>
      </c>
      <c r="US165" s="6">
        <v>5.5</v>
      </c>
      <c r="UT165" s="6">
        <v>5.5</v>
      </c>
      <c r="UU165" s="6">
        <v>5.5</v>
      </c>
      <c r="UV165" s="6">
        <v>5.5</v>
      </c>
      <c r="UW165" s="6">
        <v>5.5</v>
      </c>
      <c r="UX165" s="6">
        <v>5.5</v>
      </c>
      <c r="UY165" s="6">
        <v>5.5</v>
      </c>
      <c r="UZ165" s="6">
        <v>5.5</v>
      </c>
      <c r="VA165" s="6">
        <v>5.5</v>
      </c>
      <c r="VB165" s="6">
        <v>5.5</v>
      </c>
      <c r="VC165" s="6">
        <v>5.5</v>
      </c>
      <c r="VD165" s="6">
        <v>5.5</v>
      </c>
      <c r="VE165" s="6">
        <v>5.5</v>
      </c>
      <c r="VF165" s="6">
        <v>5.5</v>
      </c>
      <c r="VG165" s="6">
        <v>5.5</v>
      </c>
      <c r="VH165" s="6">
        <v>5.5</v>
      </c>
      <c r="VI165" s="6">
        <v>5.5</v>
      </c>
      <c r="VJ165" s="6">
        <v>5.5</v>
      </c>
      <c r="VK165" s="6">
        <v>5.5</v>
      </c>
      <c r="VL165" s="6">
        <v>5.5</v>
      </c>
      <c r="VM165" s="6">
        <v>5.5</v>
      </c>
      <c r="VN165" s="6">
        <v>5.5</v>
      </c>
      <c r="VO165" s="6">
        <v>5.5</v>
      </c>
      <c r="VP165" s="6">
        <v>5.5</v>
      </c>
      <c r="VQ165" s="6">
        <v>5.5</v>
      </c>
      <c r="VR165" s="6">
        <v>5.5</v>
      </c>
      <c r="VS165" s="6">
        <v>5.5</v>
      </c>
      <c r="VT165" s="6">
        <v>5.5</v>
      </c>
      <c r="VU165" s="6">
        <v>5.5</v>
      </c>
      <c r="VV165" s="6">
        <v>5.5</v>
      </c>
      <c r="VW165" s="6">
        <v>5.5</v>
      </c>
      <c r="VX165" s="6">
        <v>5.5</v>
      </c>
      <c r="VY165" s="6">
        <v>5.5</v>
      </c>
      <c r="VZ165" s="6">
        <v>5.5</v>
      </c>
      <c r="WA165" s="6">
        <v>5.5</v>
      </c>
      <c r="WB165" s="6">
        <v>5.5</v>
      </c>
      <c r="WC165" s="6">
        <v>5.5</v>
      </c>
      <c r="WD165" s="6">
        <v>5.5</v>
      </c>
      <c r="WE165" s="6">
        <v>5.5</v>
      </c>
      <c r="WF165" s="6">
        <v>5.5</v>
      </c>
      <c r="WG165" s="6">
        <v>5.5</v>
      </c>
      <c r="WH165" s="6">
        <v>5.5</v>
      </c>
      <c r="WI165" s="6">
        <v>5.5</v>
      </c>
      <c r="WJ165" s="6">
        <v>5.5</v>
      </c>
      <c r="WK165" s="6">
        <v>5.5</v>
      </c>
      <c r="WL165" s="6">
        <v>5.5</v>
      </c>
      <c r="WM165" s="6">
        <v>5.5</v>
      </c>
      <c r="WN165" s="6">
        <v>5.5</v>
      </c>
      <c r="WO165" s="6">
        <v>5.5</v>
      </c>
      <c r="WP165" s="6">
        <v>5.5</v>
      </c>
      <c r="WQ165" s="6">
        <v>5.5</v>
      </c>
      <c r="WR165" s="6">
        <v>5.5</v>
      </c>
      <c r="WS165" s="6">
        <v>5.5</v>
      </c>
      <c r="WT165" s="6">
        <v>5.5</v>
      </c>
      <c r="WU165" s="6">
        <v>5.5</v>
      </c>
      <c r="WV165" s="6">
        <v>5.5</v>
      </c>
      <c r="WW165" s="6">
        <v>5.5</v>
      </c>
      <c r="WX165" s="6">
        <v>5.5</v>
      </c>
      <c r="WY165" s="6">
        <v>5.5</v>
      </c>
      <c r="WZ165" s="6">
        <v>5.5</v>
      </c>
      <c r="XA165" s="6">
        <v>5.5</v>
      </c>
      <c r="XB165" s="6">
        <v>5.5</v>
      </c>
      <c r="XC165" s="6">
        <v>5.5</v>
      </c>
      <c r="XD165" s="6">
        <v>5.5</v>
      </c>
      <c r="XE165" s="6">
        <v>5.5</v>
      </c>
      <c r="XF165" s="6">
        <v>5.5</v>
      </c>
      <c r="XG165" s="6">
        <v>5.5</v>
      </c>
      <c r="XH165" s="6">
        <v>5.5</v>
      </c>
      <c r="XI165" s="6">
        <v>5.5</v>
      </c>
      <c r="XJ165" s="6">
        <v>5.5</v>
      </c>
      <c r="XK165" s="6">
        <v>5.5</v>
      </c>
      <c r="XL165" s="6">
        <v>5.5</v>
      </c>
      <c r="XM165" s="6">
        <v>5.5</v>
      </c>
      <c r="XN165" s="6">
        <v>5.5</v>
      </c>
      <c r="XO165" s="6">
        <v>5.5</v>
      </c>
      <c r="XP165" s="6">
        <v>5.5</v>
      </c>
      <c r="XQ165" s="6">
        <v>5.5</v>
      </c>
      <c r="XR165" s="6">
        <v>5.5</v>
      </c>
      <c r="XS165" s="6">
        <v>5.5</v>
      </c>
      <c r="XT165" s="6">
        <v>5.5</v>
      </c>
      <c r="XU165" s="6">
        <v>5.5</v>
      </c>
      <c r="XV165" s="6">
        <v>5.5</v>
      </c>
      <c r="XW165" s="6">
        <v>5.5</v>
      </c>
      <c r="XX165" s="6">
        <v>5.5</v>
      </c>
      <c r="XY165" s="6">
        <v>5.5</v>
      </c>
      <c r="XZ165" s="6">
        <v>5.5</v>
      </c>
      <c r="YA165" s="6">
        <v>5.5</v>
      </c>
      <c r="YB165" s="6">
        <v>5.5</v>
      </c>
      <c r="YC165" s="6">
        <v>5.5</v>
      </c>
      <c r="YD165" s="6">
        <v>5.5</v>
      </c>
      <c r="YE165" s="6">
        <v>5.5</v>
      </c>
      <c r="YF165" s="6">
        <v>5.5</v>
      </c>
      <c r="YG165" s="6">
        <v>5.5</v>
      </c>
      <c r="YH165" s="6">
        <v>5.5</v>
      </c>
      <c r="YI165" s="6">
        <v>5.5</v>
      </c>
      <c r="YJ165" s="6">
        <v>5.5</v>
      </c>
      <c r="YK165" s="6">
        <v>5.5</v>
      </c>
      <c r="YL165" s="6">
        <v>5.5</v>
      </c>
      <c r="YM165" s="6">
        <v>5.5</v>
      </c>
      <c r="YN165" s="6">
        <v>5.5</v>
      </c>
      <c r="YO165" s="6">
        <v>5.5</v>
      </c>
      <c r="YP165" s="6">
        <v>5.5</v>
      </c>
      <c r="YQ165" s="6">
        <v>5.5</v>
      </c>
      <c r="YR165" s="6">
        <v>5.5</v>
      </c>
      <c r="YS165" s="6">
        <v>5.5</v>
      </c>
      <c r="YT165" s="6">
        <v>5.5</v>
      </c>
      <c r="YU165" s="6">
        <v>5.5</v>
      </c>
      <c r="YV165" s="6">
        <v>5.5</v>
      </c>
      <c r="YW165" s="6">
        <v>5.5</v>
      </c>
      <c r="YX165" s="6">
        <v>5.5</v>
      </c>
      <c r="YY165" s="6">
        <v>5.5</v>
      </c>
      <c r="YZ165" s="6">
        <v>5.5</v>
      </c>
      <c r="ZA165" s="6">
        <v>5.5</v>
      </c>
      <c r="ZB165" s="6">
        <v>5.5</v>
      </c>
      <c r="ZC165" s="6">
        <v>5.5</v>
      </c>
      <c r="ZD165" s="6">
        <v>5.5</v>
      </c>
      <c r="ZE165" s="6">
        <v>5.5</v>
      </c>
      <c r="ZF165" s="6">
        <v>5.5</v>
      </c>
      <c r="ZG165" s="6">
        <v>5.5</v>
      </c>
      <c r="ZH165" s="6">
        <v>5.5</v>
      </c>
      <c r="ZI165" s="6">
        <v>5.5</v>
      </c>
      <c r="ZJ165" s="6">
        <v>5.5</v>
      </c>
      <c r="ZK165" s="6">
        <v>5.5</v>
      </c>
      <c r="ZL165" s="6">
        <v>5.5</v>
      </c>
      <c r="ZM165" s="6">
        <v>5.5</v>
      </c>
      <c r="ZN165" s="6">
        <v>5.5</v>
      </c>
      <c r="ZO165" s="6">
        <v>5.5</v>
      </c>
      <c r="ZP165" s="6">
        <v>5.5</v>
      </c>
      <c r="ZQ165" s="6">
        <v>5.5</v>
      </c>
      <c r="ZR165" s="6">
        <v>5.5</v>
      </c>
      <c r="ZS165" s="6">
        <v>5.5</v>
      </c>
      <c r="ZT165" s="6">
        <v>5.5</v>
      </c>
      <c r="ZU165" s="6">
        <v>5.5</v>
      </c>
      <c r="ZV165" s="6">
        <v>5.5</v>
      </c>
      <c r="ZW165" s="6">
        <v>5.5</v>
      </c>
      <c r="ZX165" s="6">
        <v>5.5</v>
      </c>
      <c r="ZY165" s="6">
        <v>5.5</v>
      </c>
      <c r="ZZ165" s="6">
        <v>5.5</v>
      </c>
      <c r="AAA165" s="6">
        <v>5.5</v>
      </c>
      <c r="AAB165" s="6">
        <v>5.5</v>
      </c>
      <c r="AAC165" s="6">
        <v>5.5</v>
      </c>
      <c r="AAD165" s="6">
        <v>5.5</v>
      </c>
      <c r="AAE165" s="6">
        <v>5.5</v>
      </c>
      <c r="AAF165" s="6">
        <v>5.5</v>
      </c>
      <c r="AAG165" s="6">
        <v>5.5</v>
      </c>
      <c r="AAH165" s="6">
        <v>5.5</v>
      </c>
      <c r="AAI165" s="6">
        <v>5.5</v>
      </c>
      <c r="AAJ165" s="6">
        <v>5.5</v>
      </c>
      <c r="AAK165" s="6">
        <v>5.5</v>
      </c>
      <c r="AAL165" s="6">
        <v>5.5</v>
      </c>
      <c r="AAM165" s="6">
        <v>5.5</v>
      </c>
      <c r="AAN165" s="6">
        <v>5.5</v>
      </c>
      <c r="AAO165" s="6">
        <v>5.5</v>
      </c>
      <c r="AAP165" s="6">
        <v>5.5</v>
      </c>
      <c r="AAQ165" s="6">
        <v>5.5</v>
      </c>
      <c r="AAR165" s="6">
        <v>5.5</v>
      </c>
      <c r="AAS165" s="6">
        <v>5.5</v>
      </c>
      <c r="AAT165" s="6">
        <v>5.5</v>
      </c>
      <c r="AAU165" s="6">
        <v>5.5</v>
      </c>
      <c r="AAV165" s="6">
        <v>5.5</v>
      </c>
      <c r="AAW165" s="6">
        <v>5.5</v>
      </c>
      <c r="AAX165" s="6">
        <v>5.5</v>
      </c>
      <c r="AAY165" s="6">
        <v>5.5</v>
      </c>
      <c r="AAZ165" s="6">
        <v>5.5</v>
      </c>
      <c r="ABA165" s="6">
        <v>5.5</v>
      </c>
      <c r="ABB165" s="6">
        <v>5.5</v>
      </c>
      <c r="ABC165" s="6">
        <v>5.5</v>
      </c>
      <c r="ABD165" s="6">
        <v>5.5</v>
      </c>
      <c r="ABE165" s="6">
        <v>5.5</v>
      </c>
      <c r="ABF165" s="6">
        <v>5.5</v>
      </c>
      <c r="ABG165" s="6">
        <v>5.5</v>
      </c>
      <c r="ABH165" s="6">
        <v>5.5</v>
      </c>
      <c r="ABI165" s="6">
        <v>5.5</v>
      </c>
      <c r="ABJ165" s="6">
        <v>5.5</v>
      </c>
      <c r="ABK165" s="6">
        <v>5.5</v>
      </c>
      <c r="ABL165" s="6">
        <v>5.5</v>
      </c>
      <c r="ABM165" s="6">
        <v>5.5</v>
      </c>
      <c r="ABN165" s="6">
        <v>5.5</v>
      </c>
      <c r="ABO165" s="6">
        <v>5.5</v>
      </c>
      <c r="ABP165" s="6">
        <v>5.5</v>
      </c>
      <c r="ABQ165" s="6">
        <v>5.5</v>
      </c>
      <c r="ABR165" s="6">
        <v>5.5</v>
      </c>
      <c r="ABS165" s="6">
        <v>5.5</v>
      </c>
      <c r="ABT165" s="6">
        <v>5.5</v>
      </c>
      <c r="ABU165" s="6">
        <v>5.5</v>
      </c>
      <c r="ABV165" s="6">
        <v>5.5</v>
      </c>
      <c r="ABW165" s="6">
        <v>5.5</v>
      </c>
      <c r="ABX165" s="6">
        <v>5.5</v>
      </c>
      <c r="ABY165" s="6">
        <v>5.5</v>
      </c>
      <c r="ABZ165" s="6">
        <v>5.5</v>
      </c>
      <c r="ACA165" s="6">
        <v>5.5</v>
      </c>
      <c r="ACB165" s="6">
        <v>5.5</v>
      </c>
      <c r="ACC165" s="6">
        <v>5.5</v>
      </c>
      <c r="ACD165" s="6">
        <v>5.5</v>
      </c>
      <c r="ACE165" s="6">
        <v>5.5</v>
      </c>
      <c r="ACF165" s="6">
        <v>5.5</v>
      </c>
      <c r="ACG165" s="6">
        <v>5.5</v>
      </c>
      <c r="ACH165" s="6">
        <v>5.5</v>
      </c>
      <c r="ACI165" s="6">
        <v>5.5</v>
      </c>
      <c r="ACJ165" s="6">
        <v>5.5</v>
      </c>
      <c r="ACK165" s="6">
        <v>5.5</v>
      </c>
      <c r="ACL165" s="6">
        <v>5.5</v>
      </c>
      <c r="ACM165" s="6">
        <v>5.5</v>
      </c>
      <c r="ACN165" s="6">
        <v>5.5</v>
      </c>
      <c r="ACO165" s="6">
        <v>5.5</v>
      </c>
      <c r="ACP165" s="6">
        <v>5.5</v>
      </c>
      <c r="ACQ165" s="6">
        <v>5.5</v>
      </c>
      <c r="ACR165" s="6">
        <v>5.5</v>
      </c>
      <c r="ACS165" s="6">
        <v>5.5</v>
      </c>
      <c r="ACT165" s="6">
        <v>5.5</v>
      </c>
      <c r="ACU165" s="6">
        <v>5.5</v>
      </c>
      <c r="ACV165" s="6">
        <v>5.5</v>
      </c>
      <c r="ACW165" s="6">
        <v>5.5</v>
      </c>
      <c r="ACX165" s="6">
        <v>5.5</v>
      </c>
      <c r="ACY165" s="6">
        <v>5.5</v>
      </c>
      <c r="ACZ165" s="6">
        <v>5.5</v>
      </c>
      <c r="ADA165" s="6">
        <v>5.5</v>
      </c>
      <c r="ADB165" s="6">
        <v>5.5</v>
      </c>
      <c r="ADC165" s="6">
        <v>5.5</v>
      </c>
      <c r="ADD165" s="6">
        <v>5.5</v>
      </c>
      <c r="ADE165" s="6">
        <v>5.5</v>
      </c>
      <c r="ADF165" s="6">
        <v>5.5</v>
      </c>
      <c r="ADG165" s="6">
        <v>5.5</v>
      </c>
      <c r="ADH165" s="6">
        <v>5.5</v>
      </c>
      <c r="ADI165" s="6">
        <v>5.5</v>
      </c>
      <c r="ADJ165" s="6">
        <v>5.5</v>
      </c>
      <c r="ADK165" s="6">
        <v>5.5</v>
      </c>
      <c r="ADL165" s="6">
        <v>5.5</v>
      </c>
      <c r="ADM165" s="6">
        <v>5.5</v>
      </c>
      <c r="ADN165" s="6">
        <v>5.5</v>
      </c>
      <c r="ADO165" s="6">
        <v>5.5</v>
      </c>
      <c r="ADP165" s="6">
        <v>5.5</v>
      </c>
      <c r="ADQ165" s="6">
        <v>5.5</v>
      </c>
      <c r="ADR165" s="6">
        <v>5.5</v>
      </c>
      <c r="ADS165" s="6">
        <v>5.5</v>
      </c>
      <c r="ADT165" s="6">
        <v>5.5</v>
      </c>
      <c r="ADU165" s="6">
        <v>5.5</v>
      </c>
      <c r="ADV165" s="6">
        <v>5.5</v>
      </c>
      <c r="ADW165" s="6">
        <v>5.5</v>
      </c>
      <c r="ADX165" s="6">
        <v>5.5</v>
      </c>
      <c r="ADY165" s="6">
        <v>5.5</v>
      </c>
      <c r="ADZ165" s="6">
        <v>5.5</v>
      </c>
      <c r="AEA165" s="6">
        <v>5.5186567164179108</v>
      </c>
      <c r="AEB165" s="6">
        <v>5.5646551724137927</v>
      </c>
      <c r="AEC165" s="6">
        <v>5.5783972125435541</v>
      </c>
      <c r="AED165" s="6">
        <v>5.5793650793650791</v>
      </c>
      <c r="AEE165" s="6">
        <v>5.5951086956521738</v>
      </c>
      <c r="AEF165" s="6">
        <v>5.6785714285714288</v>
      </c>
      <c r="AEG165" s="6">
        <v>5.7019704433497536</v>
      </c>
      <c r="AEH165" s="6">
        <v>5.7035256410256414</v>
      </c>
      <c r="AEI165" s="6">
        <v>5.7049180327868854</v>
      </c>
      <c r="AEJ165" s="6">
        <v>5.7131782945736438</v>
      </c>
      <c r="AEK165" s="6">
        <v>5.716480446927374</v>
      </c>
      <c r="AEL165" s="6">
        <v>5.7173913043478262</v>
      </c>
      <c r="AEM165" s="6">
        <v>5.7664974619289344</v>
      </c>
      <c r="AEN165" s="6">
        <v>5.7963917525773194</v>
      </c>
      <c r="AEO165" s="6">
        <v>5.8571428571428568</v>
      </c>
      <c r="AEP165" s="6">
        <v>5.862903225806452</v>
      </c>
      <c r="AEQ165" s="6">
        <v>5.8688524590163933</v>
      </c>
      <c r="AER165" s="6">
        <v>5.8797468354430382</v>
      </c>
      <c r="AES165" s="6">
        <v>5.9458598726114653</v>
      </c>
      <c r="AET165" s="6">
        <v>5.9854368932038833</v>
      </c>
      <c r="AEU165" s="6">
        <v>6.0974264705882355</v>
      </c>
      <c r="AEV165" s="6">
        <v>6.1332335329341321</v>
      </c>
      <c r="AEW165" s="6">
        <v>6.1743421052631575</v>
      </c>
      <c r="AEX165" s="6">
        <v>6.1753554502369665</v>
      </c>
      <c r="AEY165" s="6">
        <v>6.2121212121212119</v>
      </c>
      <c r="AEZ165" s="6">
        <v>6.2222222222222223</v>
      </c>
      <c r="AFA165" s="6">
        <v>6.2594936708860756</v>
      </c>
      <c r="AFB165" s="6">
        <v>6.2788944723618094</v>
      </c>
      <c r="AFC165" s="6">
        <v>6.3095238095238093</v>
      </c>
      <c r="AFD165" s="6">
        <v>6.3110367892976589</v>
      </c>
      <c r="AFE165" s="6">
        <v>6.3133971291866029</v>
      </c>
      <c r="AFF165" s="6">
        <v>6.3379310344827582</v>
      </c>
      <c r="AFG165" s="6">
        <v>6.338658146964856</v>
      </c>
      <c r="AFH165" s="6">
        <v>6.3423913043478262</v>
      </c>
      <c r="AFI165" s="6">
        <v>6.3633093525179856</v>
      </c>
      <c r="AFJ165" s="6">
        <v>6.3995327102803738</v>
      </c>
      <c r="AFK165" s="6">
        <v>6.4615384615384617</v>
      </c>
      <c r="AFL165" s="6">
        <v>6.5438413361169099</v>
      </c>
      <c r="AFM165" s="6">
        <v>6.5479797979797976</v>
      </c>
      <c r="AFN165" s="6">
        <v>6.5611620795107033</v>
      </c>
      <c r="AFO165" s="6">
        <v>6.5775862068965516</v>
      </c>
      <c r="AFP165" s="6">
        <v>6.6642156862745097</v>
      </c>
      <c r="AFQ165" s="6">
        <v>6.6974789915966388</v>
      </c>
      <c r="AFR165" s="6">
        <v>6.7077294685990339</v>
      </c>
      <c r="AFS165" s="6">
        <v>6.7622950819672134</v>
      </c>
      <c r="AFT165" s="6">
        <v>6.770161290322581</v>
      </c>
      <c r="AFU165" s="6">
        <v>6.7738853503184711</v>
      </c>
      <c r="AFV165" s="6">
        <v>6.7820512820512819</v>
      </c>
      <c r="AFW165" s="6">
        <v>6.8178913738019169</v>
      </c>
      <c r="AFX165" s="6">
        <v>6.8443396226415096</v>
      </c>
      <c r="AFY165" s="6">
        <v>6.8774104683195594</v>
      </c>
      <c r="AFZ165" s="6">
        <v>6.9175257731958766</v>
      </c>
      <c r="AGA165" s="6">
        <v>6.9666666666666668</v>
      </c>
      <c r="AGB165" s="6">
        <v>7.0659340659340657</v>
      </c>
      <c r="AGC165" s="6">
        <v>7.0680473372781067</v>
      </c>
      <c r="AGD165" s="6">
        <v>7.0808823529411766</v>
      </c>
      <c r="AGE165" s="6">
        <v>7.1044776119402986</v>
      </c>
      <c r="AGF165" s="6">
        <v>7.1521739130434785</v>
      </c>
      <c r="AGG165" s="6">
        <v>7.1607142857142856</v>
      </c>
      <c r="AGH165" s="6">
        <v>7.2152255639097742</v>
      </c>
      <c r="AGI165" s="6">
        <v>7.2592592592592595</v>
      </c>
      <c r="AGJ165" s="6">
        <v>7.2682926829268295</v>
      </c>
      <c r="AGK165" s="6">
        <v>7.3470149253731343</v>
      </c>
      <c r="AGL165" s="6">
        <v>7.3867924528301883</v>
      </c>
      <c r="AGM165" s="6">
        <v>7.4650205761316872</v>
      </c>
      <c r="AGN165" s="6">
        <v>7.4685039370078741</v>
      </c>
      <c r="AGO165" s="6">
        <v>7.4827586206896548</v>
      </c>
      <c r="AGP165" s="6">
        <v>7.5238095238095237</v>
      </c>
      <c r="AGQ165" s="6">
        <v>7.5454545454545459</v>
      </c>
      <c r="AGR165" s="6">
        <v>7.5859872611464967</v>
      </c>
      <c r="AGS165" s="6">
        <v>7.6698113207547172</v>
      </c>
      <c r="AGT165" s="6">
        <v>7.825174825174825</v>
      </c>
      <c r="AGU165" s="6">
        <v>7.8595505617977528</v>
      </c>
      <c r="AGV165" s="6">
        <v>7.8626373626373622</v>
      </c>
      <c r="AGW165" s="6">
        <v>7.8737373737373737</v>
      </c>
      <c r="AGX165" s="6">
        <v>7.9855491329479769</v>
      </c>
      <c r="AGY165" s="6">
        <v>8</v>
      </c>
      <c r="AGZ165" s="6">
        <v>8</v>
      </c>
      <c r="AHA165" s="6">
        <v>8</v>
      </c>
      <c r="AHB165" s="6">
        <v>8</v>
      </c>
      <c r="AHC165" s="6">
        <v>8</v>
      </c>
      <c r="AHD165" s="6">
        <v>8</v>
      </c>
      <c r="AHE165" s="6">
        <v>8</v>
      </c>
      <c r="AHF165" s="6">
        <v>8</v>
      </c>
      <c r="AHG165" s="6">
        <v>8</v>
      </c>
      <c r="AHH165" s="6">
        <v>8</v>
      </c>
      <c r="AHI165" s="6">
        <v>8</v>
      </c>
      <c r="AHJ165" s="6">
        <v>8</v>
      </c>
      <c r="AHK165" s="6">
        <v>8</v>
      </c>
      <c r="AHL165" s="6">
        <v>8</v>
      </c>
      <c r="AHM165" s="6">
        <v>8</v>
      </c>
      <c r="AHN165" s="6">
        <v>8</v>
      </c>
      <c r="AHO165" s="6">
        <v>8</v>
      </c>
      <c r="AHP165" s="6">
        <v>8</v>
      </c>
      <c r="AHQ165" s="6">
        <v>8</v>
      </c>
      <c r="AHR165" s="6">
        <v>8</v>
      </c>
      <c r="AHS165" s="6">
        <v>8</v>
      </c>
      <c r="AHT165" s="6">
        <v>8</v>
      </c>
      <c r="AHU165" s="6">
        <v>8</v>
      </c>
      <c r="AHV165" s="6">
        <v>8</v>
      </c>
      <c r="AHW165" s="6">
        <v>8</v>
      </c>
      <c r="AHX165" s="6">
        <v>8</v>
      </c>
      <c r="AHY165" s="6">
        <v>8</v>
      </c>
      <c r="AHZ165" s="6">
        <v>8</v>
      </c>
      <c r="AIA165" s="6">
        <v>8</v>
      </c>
      <c r="AIB165" s="6">
        <v>8</v>
      </c>
      <c r="AIC165" s="6">
        <v>8</v>
      </c>
      <c r="AID165" s="6">
        <v>8</v>
      </c>
      <c r="AIE165" s="6">
        <v>8</v>
      </c>
      <c r="AIF165" s="6">
        <v>8</v>
      </c>
      <c r="AIG165" s="6">
        <v>8</v>
      </c>
      <c r="AIH165" s="6">
        <v>8</v>
      </c>
      <c r="AII165" s="6">
        <v>8</v>
      </c>
      <c r="AIJ165" s="6">
        <v>8</v>
      </c>
      <c r="AIK165" s="6">
        <v>8</v>
      </c>
      <c r="AIL165" s="6">
        <v>8</v>
      </c>
      <c r="AIM165" s="6">
        <v>8</v>
      </c>
      <c r="AIN165" s="6">
        <v>8</v>
      </c>
      <c r="AIO165" s="6">
        <v>8</v>
      </c>
      <c r="AIP165" s="6" t="e">
        <v>#DIV/0!</v>
      </c>
      <c r="AIQ165" s="6" t="e">
        <v>#DIV/0!</v>
      </c>
      <c r="AIR165" s="6" t="e">
        <v>#DIV/0!</v>
      </c>
      <c r="AIS165" s="6" t="e">
        <v>#DIV/0!</v>
      </c>
      <c r="AIT165" s="6" t="e">
        <v>#DIV/0!</v>
      </c>
      <c r="AIU165" s="6" t="e">
        <v>#DIV/0!</v>
      </c>
      <c r="AIV165" s="6" t="e">
        <v>#DIV/0!</v>
      </c>
      <c r="AIW165" s="6" t="e">
        <v>#DIV/0!</v>
      </c>
      <c r="AIX165" s="6" t="e">
        <v>#DIV/0!</v>
      </c>
      <c r="AIY165" s="6" t="e">
        <v>#DIV/0!</v>
      </c>
    </row>
    <row r="166" spans="1:935" s="7" customFormat="1" x14ac:dyDescent="0.3">
      <c r="A166" s="24" t="s">
        <v>49</v>
      </c>
      <c r="B166" s="7">
        <v>3346.3745424506837</v>
      </c>
      <c r="C166" s="7">
        <v>6150.5164253098501</v>
      </c>
      <c r="D166" s="7">
        <v>5156.1844754525337</v>
      </c>
      <c r="E166" s="7">
        <v>4625.8</v>
      </c>
      <c r="F166" s="7">
        <v>4231.4471759061325</v>
      </c>
      <c r="G166" s="7">
        <v>6162.4234353569436</v>
      </c>
      <c r="H166" s="7">
        <v>6465.6086317669769</v>
      </c>
      <c r="I166" s="7">
        <v>4407.6168528816206</v>
      </c>
      <c r="J166" s="7">
        <v>8773.1681276470008</v>
      </c>
      <c r="K166" s="7">
        <v>5819.1023717003882</v>
      </c>
      <c r="L166" s="7">
        <v>4202.6485195576061</v>
      </c>
      <c r="M166" s="7">
        <v>3531.2990747965669</v>
      </c>
      <c r="N166" s="7">
        <v>7310.3120784564226</v>
      </c>
      <c r="O166" s="7">
        <v>4860.6320619232438</v>
      </c>
      <c r="P166" s="7">
        <v>4665</v>
      </c>
      <c r="Q166" s="7">
        <v>4322.9796648703268</v>
      </c>
      <c r="R166" s="7">
        <v>3859.6726883833858</v>
      </c>
      <c r="S166" s="7">
        <v>10509.026468030672</v>
      </c>
      <c r="T166" s="7">
        <v>5397.2405096894081</v>
      </c>
      <c r="U166" s="7">
        <v>5523.1831786758985</v>
      </c>
      <c r="V166" s="7">
        <v>3115.4658605974396</v>
      </c>
      <c r="W166" s="7">
        <v>6398.6723472385229</v>
      </c>
      <c r="X166" s="7">
        <v>2902.5989712211876</v>
      </c>
      <c r="Y166" s="7">
        <v>7743.6036686420248</v>
      </c>
      <c r="Z166" s="7">
        <v>0</v>
      </c>
      <c r="AA166" s="7">
        <v>4434.3492992041811</v>
      </c>
      <c r="AB166" s="7">
        <v>1307.3289699537227</v>
      </c>
      <c r="AC166" s="7">
        <v>6207.800237837454</v>
      </c>
      <c r="AD166" s="7">
        <v>5398.9525411811974</v>
      </c>
      <c r="AE166" s="7">
        <v>3861.3317618299284</v>
      </c>
      <c r="AF166" s="7">
        <v>4501.7255902999359</v>
      </c>
      <c r="AG166" s="7">
        <v>4327.8942725860006</v>
      </c>
      <c r="AH166" s="7">
        <v>6424.5747587938686</v>
      </c>
      <c r="AI166" s="7">
        <v>4850.6140143957846</v>
      </c>
      <c r="AJ166" s="7">
        <v>4079.1090371783584</v>
      </c>
      <c r="AK166" s="7">
        <v>6492.7225512994892</v>
      </c>
      <c r="AL166" s="7">
        <v>5086</v>
      </c>
      <c r="AM166" s="7">
        <v>3297.2524882261528</v>
      </c>
      <c r="AN166" s="7">
        <v>3928.8983424781172</v>
      </c>
      <c r="AO166" s="7">
        <v>4404.8473109910337</v>
      </c>
      <c r="AP166" s="7">
        <v>4330.6770407671484</v>
      </c>
      <c r="AQ166" s="7">
        <v>5152.3338317048519</v>
      </c>
      <c r="AR166" s="7">
        <v>2633.1420915260137</v>
      </c>
      <c r="AS166" s="7">
        <v>4131.8812682827038</v>
      </c>
      <c r="AT166" s="7">
        <v>4136.7934548428184</v>
      </c>
      <c r="AU166" s="7">
        <v>2524.30606031976</v>
      </c>
      <c r="AV166" s="7">
        <v>3760.9533084905802</v>
      </c>
      <c r="AW166" s="7">
        <v>7835.8981551810703</v>
      </c>
      <c r="AX166" s="7">
        <v>4526.8215860347636</v>
      </c>
      <c r="AY166" s="7">
        <v>3168.99560729323</v>
      </c>
      <c r="AZ166" s="7">
        <v>3948.1946654473404</v>
      </c>
      <c r="BA166" s="7">
        <v>4631.7394041233119</v>
      </c>
      <c r="BB166" s="7">
        <v>3305.7469406773425</v>
      </c>
      <c r="BC166" s="7">
        <v>4787.9188074622871</v>
      </c>
      <c r="BD166" s="7">
        <v>4410.5043066322141</v>
      </c>
      <c r="BE166" s="7">
        <v>4126.6880998371171</v>
      </c>
      <c r="BF166" s="7">
        <v>4626.4917279472274</v>
      </c>
      <c r="BG166" s="7">
        <v>3258.0000624241375</v>
      </c>
      <c r="BH166" s="7">
        <v>9497.918308188946</v>
      </c>
      <c r="BI166" s="7">
        <v>3980.0313224910951</v>
      </c>
      <c r="BJ166" s="7">
        <v>3091.9500907772726</v>
      </c>
      <c r="BK166" s="7">
        <v>4229</v>
      </c>
      <c r="BL166" s="7">
        <v>4059</v>
      </c>
      <c r="BM166" s="7">
        <v>3876.9575239229125</v>
      </c>
      <c r="BN166" s="7">
        <v>4444.4118487070627</v>
      </c>
      <c r="BO166" s="7">
        <v>4733.8489148522358</v>
      </c>
      <c r="BP166" s="7">
        <v>4158.4523171198771</v>
      </c>
      <c r="BQ166" s="7">
        <v>5153.5966136414554</v>
      </c>
      <c r="BR166" s="7">
        <v>5170.5325054264667</v>
      </c>
      <c r="BS166" s="7">
        <v>3784.7254093732354</v>
      </c>
      <c r="BT166" s="7">
        <v>4693.9568835098335</v>
      </c>
      <c r="BU166" s="7">
        <v>3947.9647944159669</v>
      </c>
      <c r="BV166" s="7">
        <v>4132.4824513584635</v>
      </c>
      <c r="BW166" s="7">
        <v>3915.1069262473611</v>
      </c>
      <c r="BX166" s="7">
        <v>6637.1624837228928</v>
      </c>
      <c r="BY166" s="7">
        <v>4257.1580768625809</v>
      </c>
      <c r="BZ166" s="7">
        <v>4380.2189940028611</v>
      </c>
      <c r="CA166" s="7">
        <v>6938.537179586463</v>
      </c>
      <c r="CB166" s="7">
        <v>4697.2870559497987</v>
      </c>
      <c r="CC166" s="7">
        <v>4414.5343715541594</v>
      </c>
      <c r="CD166" s="7">
        <v>4437.1748908781537</v>
      </c>
      <c r="CE166" s="7">
        <v>3727.3249445405622</v>
      </c>
      <c r="CF166" s="7">
        <v>5807.688281118646</v>
      </c>
      <c r="CG166" s="7">
        <v>4940.9823858104019</v>
      </c>
      <c r="CH166" s="7">
        <v>6477.5302461783422</v>
      </c>
      <c r="CI166" s="7">
        <v>4470.1564340573914</v>
      </c>
      <c r="CJ166" s="7">
        <v>4978.3257564110445</v>
      </c>
      <c r="CK166" s="7">
        <v>8553.4077003103012</v>
      </c>
      <c r="CL166" s="7">
        <v>5302</v>
      </c>
      <c r="CM166" s="7">
        <v>5027.0298192646515</v>
      </c>
      <c r="CN166" s="7">
        <v>4572.8195403109057</v>
      </c>
      <c r="CO166" s="7">
        <v>6101.2194622431462</v>
      </c>
      <c r="CP166" s="7">
        <v>11617.061595922107</v>
      </c>
      <c r="CQ166" s="7">
        <v>6457.7143608767765</v>
      </c>
      <c r="CR166" s="7">
        <v>4531.5681129197319</v>
      </c>
      <c r="CS166" s="7">
        <v>8658.3267605049423</v>
      </c>
      <c r="CT166" s="7">
        <v>5866.2854035452247</v>
      </c>
      <c r="CU166" s="7">
        <v>5850.2710719982597</v>
      </c>
      <c r="CV166" s="7">
        <v>5052.4079067732573</v>
      </c>
      <c r="CW166" s="7">
        <v>2702.5851619644723</v>
      </c>
      <c r="CX166" s="7">
        <v>4925.2857923497268</v>
      </c>
      <c r="CY166" s="7">
        <v>4876.09491448484</v>
      </c>
      <c r="CZ166" s="7">
        <v>4272.6278286716124</v>
      </c>
      <c r="DA166" s="7">
        <v>6270.3392014674737</v>
      </c>
      <c r="DB166" s="7">
        <v>4799.9558593949941</v>
      </c>
      <c r="DC166" s="7">
        <v>5015.3153552722388</v>
      </c>
      <c r="DD166" s="7">
        <v>4193.2307140937191</v>
      </c>
      <c r="DE166" s="7">
        <v>5746.8592572109528</v>
      </c>
      <c r="DF166" s="7">
        <v>4424.8730725836776</v>
      </c>
      <c r="DG166" s="7">
        <v>7348.4611018025489</v>
      </c>
      <c r="DH166" s="7">
        <v>3282.3115117441953</v>
      </c>
      <c r="DI166" s="7">
        <v>4200.6679021701684</v>
      </c>
      <c r="DJ166" s="7">
        <v>4303.9321341690784</v>
      </c>
      <c r="DK166" s="7">
        <v>4902.8449805474202</v>
      </c>
      <c r="DL166" s="7">
        <v>2991.1238158150377</v>
      </c>
      <c r="DM166" s="7">
        <v>4646.9178987564865</v>
      </c>
      <c r="DN166" s="7">
        <v>3773.2483691244402</v>
      </c>
      <c r="DO166" s="7">
        <v>6841.7165559265168</v>
      </c>
      <c r="DP166" s="7">
        <v>5382.3407428791379</v>
      </c>
      <c r="DQ166" s="7">
        <v>4000.8781445999034</v>
      </c>
      <c r="DR166" s="7">
        <v>7663.3905822127763</v>
      </c>
      <c r="DS166" s="7">
        <v>3683.4957618494227</v>
      </c>
      <c r="DT166" s="7">
        <v>7460.4593645348359</v>
      </c>
      <c r="DU166" s="7">
        <v>5256.8797203615413</v>
      </c>
      <c r="DV166" s="7">
        <v>4199.7298150968027</v>
      </c>
      <c r="DW166" s="7">
        <v>6164.884513242142</v>
      </c>
      <c r="DX166" s="7">
        <v>4051.7380590559465</v>
      </c>
      <c r="DY166" s="7">
        <v>3693.5604920819237</v>
      </c>
      <c r="DZ166" s="7">
        <v>3581.4763968160041</v>
      </c>
      <c r="EA166" s="7">
        <v>4514.1135727018082</v>
      </c>
      <c r="EB166" s="7">
        <v>1693.671459108079</v>
      </c>
      <c r="EC166" s="7">
        <v>3492.3327602587883</v>
      </c>
      <c r="ED166" s="7">
        <v>5131.3705749666251</v>
      </c>
      <c r="EE166" s="7">
        <v>5887.9799393708481</v>
      </c>
      <c r="EF166" s="7">
        <v>3424.9169875501734</v>
      </c>
      <c r="EG166" s="7">
        <v>4023.9903377404598</v>
      </c>
      <c r="EH166" s="7">
        <v>3195.3225793086303</v>
      </c>
      <c r="EI166" s="7">
        <v>8362.0062626098079</v>
      </c>
      <c r="EJ166" s="7">
        <v>4850.234407947004</v>
      </c>
      <c r="EK166" s="7">
        <v>4206.2463932566052</v>
      </c>
      <c r="EL166" s="7">
        <v>5012.8965404925921</v>
      </c>
      <c r="EM166" s="7">
        <v>4960.5236351247768</v>
      </c>
      <c r="EN166" s="7">
        <v>5558.8666616783266</v>
      </c>
      <c r="EO166" s="7">
        <v>6665.5040005771798</v>
      </c>
      <c r="EP166" s="7">
        <v>4765.7979722915225</v>
      </c>
      <c r="EQ166" s="7">
        <v>4221.8898549538671</v>
      </c>
      <c r="ER166" s="7">
        <v>4558.4634315055737</v>
      </c>
      <c r="ES166" s="7">
        <v>3951.6263361807405</v>
      </c>
      <c r="ET166" s="7">
        <v>6431.3247173882555</v>
      </c>
      <c r="EU166" s="7">
        <v>4038.6185215914793</v>
      </c>
      <c r="EV166" s="7">
        <v>4522.5868207253106</v>
      </c>
      <c r="EW166" s="7">
        <v>5253.9947146367476</v>
      </c>
      <c r="EX166" s="7">
        <v>3748</v>
      </c>
      <c r="EY166" s="7">
        <v>0</v>
      </c>
      <c r="EZ166" s="7">
        <v>5105.0821776265275</v>
      </c>
      <c r="FA166" s="7">
        <v>4551.7189382954002</v>
      </c>
      <c r="FB166" s="7">
        <v>5269.8257146590622</v>
      </c>
      <c r="FC166" s="7">
        <v>6809.5839982918014</v>
      </c>
      <c r="FD166" s="7">
        <v>4308.9013628021403</v>
      </c>
      <c r="FE166" s="7">
        <v>6153.5675803087588</v>
      </c>
      <c r="FF166" s="7">
        <v>4676.2751259831393</v>
      </c>
      <c r="FG166" s="7">
        <v>3934.6346904869788</v>
      </c>
      <c r="FH166" s="7">
        <v>4806.7129406963695</v>
      </c>
      <c r="FI166" s="7">
        <v>3513.5772547610491</v>
      </c>
      <c r="FJ166" s="7">
        <v>6453.2236758714353</v>
      </c>
      <c r="FK166" s="7">
        <v>2908.0933536497514</v>
      </c>
      <c r="FL166" s="7">
        <v>9496.5850115773428</v>
      </c>
      <c r="FM166" s="7">
        <v>6556.0928341841554</v>
      </c>
      <c r="FN166" s="7">
        <v>6213.1249089339199</v>
      </c>
      <c r="FO166" s="7">
        <v>6173.1587839970371</v>
      </c>
      <c r="FP166" s="7">
        <v>4531.1493115651883</v>
      </c>
      <c r="FQ166" s="7">
        <v>7648.2813177104154</v>
      </c>
      <c r="FR166" s="7">
        <v>5655.6405932695097</v>
      </c>
      <c r="FS166" s="7">
        <v>4978.5902275469434</v>
      </c>
      <c r="FT166" s="7">
        <v>3282.0056983048785</v>
      </c>
      <c r="FU166" s="7">
        <v>5088.7472257684376</v>
      </c>
      <c r="FV166" s="7">
        <v>5296.78584389151</v>
      </c>
      <c r="FW166" s="7">
        <v>4250.4189595930002</v>
      </c>
      <c r="FX166" s="7">
        <v>5616.8723633961235</v>
      </c>
      <c r="FY166" s="7">
        <v>5683.8023986457411</v>
      </c>
      <c r="FZ166" s="7">
        <v>6378.9229677672101</v>
      </c>
      <c r="GA166" s="7">
        <v>5345.4973827611202</v>
      </c>
      <c r="GB166" s="7">
        <v>6935</v>
      </c>
      <c r="GC166" s="7">
        <v>4820.2931994692763</v>
      </c>
      <c r="GD166" s="7">
        <v>6138.7547790485696</v>
      </c>
      <c r="GE166" s="7">
        <v>3858.6861313868612</v>
      </c>
      <c r="GF166" s="7">
        <v>3601.1266502506896</v>
      </c>
      <c r="GG166" s="7">
        <v>4982.8002864630471</v>
      </c>
      <c r="GH166" s="7">
        <v>6464.2361193245288</v>
      </c>
      <c r="GI166" s="7">
        <v>6262.6244450248105</v>
      </c>
      <c r="GJ166" s="7">
        <v>5324.7133523280481</v>
      </c>
      <c r="GK166" s="7">
        <v>4135.1319241564988</v>
      </c>
      <c r="GL166" s="7">
        <v>2690.3183344067206</v>
      </c>
      <c r="GM166" s="7">
        <v>5755.9179869524696</v>
      </c>
      <c r="GN166" s="7">
        <v>3251.0475116803423</v>
      </c>
      <c r="GO166" s="7">
        <v>4921.0558205811285</v>
      </c>
      <c r="GP166" s="7">
        <v>6364.6125381695656</v>
      </c>
      <c r="GQ166" s="7">
        <v>8103.3082494295941</v>
      </c>
      <c r="GR166" s="7">
        <v>6191.4651108693206</v>
      </c>
      <c r="GS166" s="7">
        <v>5420.7871909961814</v>
      </c>
      <c r="GT166" s="7">
        <v>4730.1146761177888</v>
      </c>
      <c r="GU166" s="7">
        <v>3346.3347526713651</v>
      </c>
      <c r="GV166" s="7">
        <v>4402.6049999999996</v>
      </c>
      <c r="GW166" s="7">
        <v>3936.326410237185</v>
      </c>
      <c r="GX166" s="7">
        <v>4939.4343611909635</v>
      </c>
      <c r="GY166" s="7">
        <v>4229.5200404382858</v>
      </c>
      <c r="GZ166" s="7">
        <v>6407.4325262565517</v>
      </c>
      <c r="HA166" s="7">
        <v>3333.5590092614525</v>
      </c>
      <c r="HB166" s="7">
        <v>6076.1870246222607</v>
      </c>
      <c r="HC166" s="7">
        <v>5027.9401081331898</v>
      </c>
      <c r="HD166" s="7">
        <v>4827.1823276796949</v>
      </c>
      <c r="HE166" s="7">
        <v>3300.7262579140288</v>
      </c>
      <c r="HF166" s="7">
        <v>5747.871527116683</v>
      </c>
      <c r="HG166" s="7">
        <v>4141.1296195008854</v>
      </c>
      <c r="HH166" s="7">
        <v>2017.6174142920281</v>
      </c>
      <c r="HI166" s="7">
        <v>4803.0294446060443</v>
      </c>
      <c r="HJ166" s="7">
        <v>5505.6427791462456</v>
      </c>
      <c r="HK166" s="7">
        <v>4005.9848932019408</v>
      </c>
      <c r="HL166" s="7">
        <v>5575.0951849021103</v>
      </c>
      <c r="HM166" s="7">
        <v>3695.9186853962365</v>
      </c>
      <c r="HN166" s="7">
        <v>6405.2598673982166</v>
      </c>
      <c r="HO166" s="7">
        <v>5494.7621754295315</v>
      </c>
      <c r="HP166" s="7">
        <v>3953.9902671535651</v>
      </c>
      <c r="HQ166" s="7">
        <v>5549.5970440996971</v>
      </c>
      <c r="HR166" s="7">
        <v>3452.2373211624827</v>
      </c>
      <c r="HS166" s="7">
        <v>4835.5087063687688</v>
      </c>
      <c r="HT166" s="7">
        <v>4850.4468259946589</v>
      </c>
      <c r="HU166" s="7">
        <v>3352.0344870130566</v>
      </c>
      <c r="HV166" s="7">
        <v>5130.2067868504773</v>
      </c>
      <c r="HW166" s="7">
        <v>3547.0198773792408</v>
      </c>
      <c r="HX166" s="7">
        <v>2864.0405916324307</v>
      </c>
      <c r="HY166" s="7">
        <v>4670.7933179434176</v>
      </c>
      <c r="HZ166" s="7">
        <v>4577.6026532577298</v>
      </c>
      <c r="IA166" s="7">
        <v>4579.4287057914862</v>
      </c>
      <c r="IB166" s="7">
        <v>4100.8822594243047</v>
      </c>
      <c r="IC166" s="7">
        <v>5795.989118011239</v>
      </c>
      <c r="ID166" s="7">
        <v>4157.1211591366628</v>
      </c>
      <c r="IE166" s="7">
        <v>6465.7424038945774</v>
      </c>
      <c r="IF166" s="7">
        <v>5056.711698425278</v>
      </c>
      <c r="IG166" s="7">
        <v>3953.4920290882574</v>
      </c>
      <c r="IH166" s="7">
        <v>3013.3512594886515</v>
      </c>
      <c r="II166" s="7">
        <v>4826.2971195471191</v>
      </c>
      <c r="IJ166" s="7">
        <v>4292.4986607765295</v>
      </c>
      <c r="IK166" s="7">
        <v>4168.0898106192635</v>
      </c>
      <c r="IL166" s="7">
        <v>4675.7818341679731</v>
      </c>
      <c r="IM166" s="7">
        <v>4425.4530607337665</v>
      </c>
      <c r="IN166" s="7">
        <v>4384.6776850367587</v>
      </c>
      <c r="IO166" s="7">
        <v>4729.8605440166448</v>
      </c>
      <c r="IP166" s="7">
        <v>4907.8911380299651</v>
      </c>
      <c r="IQ166" s="7">
        <v>3989</v>
      </c>
      <c r="IR166" s="7">
        <v>4446.0429671387319</v>
      </c>
      <c r="IS166" s="7">
        <v>4683.7874117444462</v>
      </c>
      <c r="IT166" s="7">
        <v>4528.659017729774</v>
      </c>
      <c r="IU166" s="7">
        <v>4014.8259429182935</v>
      </c>
      <c r="IV166" s="7">
        <v>4358.5824892910041</v>
      </c>
      <c r="IW166" s="7">
        <v>4339.2863445329367</v>
      </c>
      <c r="IX166" s="7">
        <v>1616.3759522600305</v>
      </c>
      <c r="IY166" s="7">
        <v>3465.4756192959585</v>
      </c>
      <c r="IZ166" s="7">
        <v>1572</v>
      </c>
      <c r="JA166" s="7">
        <v>4822.918978182217</v>
      </c>
      <c r="JB166" s="7">
        <v>6341.4451800904199</v>
      </c>
      <c r="JC166" s="7">
        <v>3114.591764881211</v>
      </c>
      <c r="JD166" s="7">
        <v>7263.7845780482721</v>
      </c>
      <c r="JE166" s="7">
        <v>3732.9008296613274</v>
      </c>
      <c r="JF166" s="7">
        <v>5540.1870016912299</v>
      </c>
      <c r="JG166" s="7">
        <v>5293.5780227624218</v>
      </c>
      <c r="JH166" s="7">
        <v>7404.9617006674707</v>
      </c>
      <c r="JI166" s="7">
        <v>5503.5262126878451</v>
      </c>
      <c r="JJ166" s="7">
        <v>5428.6098222934033</v>
      </c>
      <c r="JK166" s="7">
        <v>4386.1391867532529</v>
      </c>
      <c r="JL166" s="7">
        <v>6884.6428525771826</v>
      </c>
      <c r="JM166" s="7">
        <v>4718.3050291196214</v>
      </c>
      <c r="JN166" s="7">
        <v>5454.6582403106149</v>
      </c>
      <c r="JO166" s="7">
        <v>7784.0259778406216</v>
      </c>
      <c r="JP166" s="7">
        <v>3757.2927872329328</v>
      </c>
      <c r="JQ166" s="7">
        <v>5172.8235264214727</v>
      </c>
      <c r="JR166" s="7">
        <v>4567.8587907895326</v>
      </c>
      <c r="JS166" s="7">
        <v>5060.2415490983194</v>
      </c>
      <c r="JT166" s="7">
        <v>4380.2751640946863</v>
      </c>
      <c r="JU166" s="7">
        <v>7462.0800654592531</v>
      </c>
      <c r="JV166" s="7">
        <v>6250.8231794550647</v>
      </c>
      <c r="JW166" s="7">
        <v>4947.2757235225772</v>
      </c>
      <c r="JX166" s="7">
        <v>5229.2748655107316</v>
      </c>
      <c r="JY166" s="7">
        <v>6428.5260415034827</v>
      </c>
      <c r="JZ166" s="7">
        <v>4277.511949685535</v>
      </c>
      <c r="KA166" s="7">
        <v>5208.2603490816045</v>
      </c>
      <c r="KB166" s="7">
        <v>0</v>
      </c>
      <c r="KC166" s="7">
        <v>7042.5030757851819</v>
      </c>
      <c r="KD166" s="7">
        <v>5010.6833743566795</v>
      </c>
      <c r="KE166" s="7">
        <v>8157.6194579228541</v>
      </c>
      <c r="KF166" s="7">
        <v>4291.0367532074815</v>
      </c>
      <c r="KG166" s="7">
        <v>4500.6954262068966</v>
      </c>
      <c r="KH166" s="7">
        <v>3453.8234803774467</v>
      </c>
      <c r="KI166" s="7">
        <v>5795.2748137281396</v>
      </c>
      <c r="KJ166" s="7">
        <v>3694.6277120456166</v>
      </c>
      <c r="KK166" s="7">
        <v>6456.0885886976384</v>
      </c>
      <c r="KL166" s="7">
        <v>5035.2156978847988</v>
      </c>
      <c r="KM166" s="7">
        <v>3795.1508584531975</v>
      </c>
      <c r="KN166" s="7">
        <v>3723.9987423466878</v>
      </c>
      <c r="KO166" s="7">
        <v>5188.8298032213006</v>
      </c>
      <c r="KP166" s="7">
        <v>4262.9705124534785</v>
      </c>
      <c r="KQ166" s="7">
        <v>4593.4095054391764</v>
      </c>
      <c r="KR166" s="7">
        <v>4396.9491879684801</v>
      </c>
      <c r="KS166" s="7">
        <v>6123.4993677466491</v>
      </c>
      <c r="KT166" s="7">
        <v>4965.45534150613</v>
      </c>
      <c r="KU166" s="7">
        <v>4395.6718301166538</v>
      </c>
      <c r="KV166" s="7">
        <v>6900.8076307771935</v>
      </c>
      <c r="KW166" s="7">
        <v>4942.8580356379798</v>
      </c>
      <c r="KX166" s="7">
        <v>5453.0246600479522</v>
      </c>
      <c r="KY166" s="7">
        <v>5170.2333417969458</v>
      </c>
      <c r="KZ166" s="7">
        <v>5049</v>
      </c>
      <c r="LA166" s="7">
        <v>6384.6541458532529</v>
      </c>
      <c r="LB166" s="7">
        <v>5629.6743415326991</v>
      </c>
      <c r="LC166" s="7">
        <v>3305.660681642767</v>
      </c>
      <c r="LD166" s="7">
        <v>5231.5734024393259</v>
      </c>
      <c r="LE166" s="7">
        <v>3604.8216706384819</v>
      </c>
      <c r="LF166" s="7">
        <v>5406</v>
      </c>
      <c r="LG166" s="7">
        <v>4663.1688927607056</v>
      </c>
      <c r="LH166" s="7">
        <v>1938.9811929565778</v>
      </c>
      <c r="LI166" s="7">
        <v>4649.7131255163458</v>
      </c>
      <c r="LJ166" s="7">
        <v>3253.9969185258228</v>
      </c>
      <c r="LK166" s="7">
        <v>4734.3525685253717</v>
      </c>
      <c r="LL166" s="7">
        <v>4399.030163236338</v>
      </c>
      <c r="LM166" s="7">
        <v>5378.3523883713997</v>
      </c>
      <c r="LN166" s="7">
        <v>6152.8464772420793</v>
      </c>
      <c r="LO166" s="7">
        <v>4250.9545825517962</v>
      </c>
      <c r="LP166" s="7">
        <v>5929.0333627967384</v>
      </c>
      <c r="LQ166" s="7">
        <v>4195.8845298206425</v>
      </c>
      <c r="LR166" s="7">
        <v>4824</v>
      </c>
      <c r="LS166" s="7">
        <v>3534.8669037338077</v>
      </c>
      <c r="LT166" s="7">
        <v>4846.0414318716666</v>
      </c>
      <c r="LU166" s="7">
        <v>5949.9405012718526</v>
      </c>
      <c r="LV166" s="7">
        <v>2613.3824839522467</v>
      </c>
      <c r="LW166" s="7">
        <v>2992.9259259259261</v>
      </c>
      <c r="LX166" s="7">
        <v>3712.9158936163885</v>
      </c>
      <c r="LY166" s="7">
        <v>4033.6007655743915</v>
      </c>
      <c r="LZ166" s="7">
        <v>7018.7877018402978</v>
      </c>
      <c r="MA166" s="7">
        <v>4696.4473935114802</v>
      </c>
      <c r="MB166" s="7">
        <v>6643.0717846197203</v>
      </c>
      <c r="MC166" s="7">
        <v>7113.6128200039693</v>
      </c>
      <c r="MD166" s="7">
        <v>5842.835736062556</v>
      </c>
      <c r="ME166" s="7">
        <v>4043.8947320368852</v>
      </c>
      <c r="MF166" s="7">
        <v>6343.4887088363885</v>
      </c>
      <c r="MG166" s="7">
        <v>6269.1529780155261</v>
      </c>
      <c r="MH166" s="7">
        <v>3648.1477158091948</v>
      </c>
      <c r="MI166" s="7">
        <v>2930.0733615344498</v>
      </c>
      <c r="MJ166" s="7">
        <v>5562.5208954867658</v>
      </c>
      <c r="MK166" s="7">
        <v>4547.4476415714098</v>
      </c>
      <c r="ML166" s="7">
        <v>5058.3560531657176</v>
      </c>
      <c r="MM166" s="7">
        <v>6941.1872541624007</v>
      </c>
      <c r="MN166" s="7">
        <v>5927.3942264906555</v>
      </c>
      <c r="MO166" s="7">
        <v>4299.6603936096317</v>
      </c>
      <c r="MP166" s="7">
        <v>5716.095735979231</v>
      </c>
      <c r="MQ166" s="7">
        <v>4380.1216966580978</v>
      </c>
      <c r="MR166" s="7">
        <v>4043.4232874988202</v>
      </c>
      <c r="MS166" s="7">
        <v>6551.5286801991097</v>
      </c>
      <c r="MT166" s="7">
        <v>4839.3025805615634</v>
      </c>
      <c r="MU166" s="7">
        <v>3458.848322991124</v>
      </c>
      <c r="MV166" s="7">
        <v>6513.6440311727692</v>
      </c>
      <c r="MW166" s="7">
        <v>5411.2233977434735</v>
      </c>
      <c r="MX166" s="7">
        <v>3721.4459647530443</v>
      </c>
      <c r="MY166" s="7">
        <v>8915.2564329387278</v>
      </c>
      <c r="MZ166" s="7">
        <v>7283.3943048809097</v>
      </c>
      <c r="NA166" s="7">
        <v>4534.8424455918548</v>
      </c>
      <c r="NB166" s="7">
        <v>3723.2407160665384</v>
      </c>
      <c r="NC166" s="7">
        <v>5111.3750132760351</v>
      </c>
      <c r="ND166" s="7">
        <v>5041.0422527685378</v>
      </c>
      <c r="NE166" s="7">
        <v>5482.0729929555337</v>
      </c>
      <c r="NF166" s="7">
        <v>6504.5680611405851</v>
      </c>
      <c r="NG166" s="7">
        <v>5157.0811390375366</v>
      </c>
      <c r="NH166" s="7">
        <v>4903.2969610574746</v>
      </c>
      <c r="NI166" s="7">
        <v>3388.7852653258569</v>
      </c>
      <c r="NJ166" s="7">
        <v>5010.6719093152606</v>
      </c>
      <c r="NK166" s="7">
        <v>6741.7344555474074</v>
      </c>
      <c r="NL166" s="7">
        <v>4446.7490546672425</v>
      </c>
      <c r="NM166" s="7">
        <v>4485.0753141573268</v>
      </c>
      <c r="NN166" s="7">
        <v>6348.3493761296468</v>
      </c>
      <c r="NO166" s="7">
        <v>6670.7902033885794</v>
      </c>
      <c r="NP166" s="7">
        <v>4254.8432121336045</v>
      </c>
      <c r="NQ166" s="7">
        <v>5658.4443522118318</v>
      </c>
      <c r="NR166" s="7">
        <v>6204.8219563759076</v>
      </c>
      <c r="NS166" s="7">
        <v>5508.8657010885963</v>
      </c>
      <c r="NT166" s="7">
        <v>4506.5975224794338</v>
      </c>
      <c r="NU166" s="7">
        <v>3660.8341802102323</v>
      </c>
      <c r="NV166" s="7">
        <v>5768.1386180061354</v>
      </c>
      <c r="NW166" s="7">
        <v>4552</v>
      </c>
      <c r="NX166" s="7">
        <v>4549.0232632123116</v>
      </c>
      <c r="NY166" s="7">
        <v>6657.8740499898395</v>
      </c>
      <c r="NZ166" s="7">
        <v>3856.6093707436667</v>
      </c>
      <c r="OA166" s="7">
        <v>4143.9745551096703</v>
      </c>
      <c r="OB166" s="7">
        <v>3686.6130449690768</v>
      </c>
      <c r="OC166" s="7">
        <v>3028.5043270043379</v>
      </c>
      <c r="OD166" s="7">
        <v>6306.268307845331</v>
      </c>
      <c r="OE166" s="7">
        <v>5002.9387889465306</v>
      </c>
      <c r="OF166" s="7">
        <v>5346.5530587978355</v>
      </c>
      <c r="OG166" s="7">
        <v>4622.0461559811265</v>
      </c>
      <c r="OH166" s="7">
        <v>9739.0049490929141</v>
      </c>
      <c r="OI166" s="7">
        <v>3901.4739460775704</v>
      </c>
      <c r="OJ166" s="7">
        <v>3926.5122426946455</v>
      </c>
      <c r="OK166" s="7">
        <v>5439.6269013187475</v>
      </c>
      <c r="OL166" s="7">
        <v>6390.1686942212591</v>
      </c>
      <c r="OM166" s="7">
        <v>6450.0412099410642</v>
      </c>
      <c r="ON166" s="7">
        <v>3113.999772598067</v>
      </c>
      <c r="OO166" s="7">
        <v>7010.8037268798616</v>
      </c>
      <c r="OP166" s="7">
        <v>6664.5905024743051</v>
      </c>
      <c r="OQ166" s="7">
        <v>5562.0451217977661</v>
      </c>
      <c r="OR166" s="7">
        <v>4695.8579881656806</v>
      </c>
      <c r="OS166" s="7">
        <v>6692.9847844463229</v>
      </c>
      <c r="OT166" s="7">
        <v>7594.6927683377453</v>
      </c>
      <c r="OU166" s="7">
        <v>3639</v>
      </c>
      <c r="OV166" s="7">
        <v>4505.6209544441508</v>
      </c>
      <c r="OW166" s="7">
        <v>3690.3388772679732</v>
      </c>
      <c r="OX166" s="7">
        <v>5539.2079497296509</v>
      </c>
      <c r="OY166" s="7">
        <v>4529.2563911905563</v>
      </c>
      <c r="OZ166" s="7">
        <v>6920.7946495621682</v>
      </c>
      <c r="PA166" s="7">
        <v>4653.0026375386651</v>
      </c>
      <c r="PB166" s="7">
        <v>7989.4954751131218</v>
      </c>
      <c r="PC166" s="7">
        <v>5498.7216850828727</v>
      </c>
      <c r="PD166" s="7">
        <v>4191.5681235788788</v>
      </c>
      <c r="PE166" s="7">
        <v>4262.8384838538332</v>
      </c>
      <c r="PF166" s="7">
        <v>3532.4596352629264</v>
      </c>
      <c r="PG166" s="7">
        <v>4491.4101124702083</v>
      </c>
      <c r="PH166" s="7">
        <v>3608</v>
      </c>
      <c r="PI166" s="7">
        <v>5069.2180925666198</v>
      </c>
      <c r="PJ166" s="7">
        <v>5107.3389250189393</v>
      </c>
      <c r="PK166" s="7">
        <v>4152.2044600261834</v>
      </c>
      <c r="PL166" s="7">
        <v>4857.1470681046167</v>
      </c>
      <c r="PM166" s="7">
        <v>4977.8264426748119</v>
      </c>
      <c r="PN166" s="7">
        <v>5225.5327928738843</v>
      </c>
      <c r="PO166" s="7">
        <v>2739.9141019800618</v>
      </c>
      <c r="PP166" s="7">
        <v>6417.0142128044445</v>
      </c>
      <c r="PQ166" s="7">
        <v>6031.4234012500738</v>
      </c>
      <c r="PR166" s="7">
        <v>7540.205693724909</v>
      </c>
      <c r="PS166" s="7">
        <v>5170.4878707196212</v>
      </c>
      <c r="PT166" s="7">
        <v>2725.5876927975496</v>
      </c>
      <c r="PU166" s="7">
        <v>5167.2763799273052</v>
      </c>
      <c r="PV166" s="7">
        <v>4888.9991571829914</v>
      </c>
      <c r="PW166" s="7">
        <v>4791.3255103189795</v>
      </c>
      <c r="PX166" s="7">
        <v>6505.4572298091189</v>
      </c>
      <c r="PY166" s="7">
        <v>3123.8522183353762</v>
      </c>
      <c r="PZ166" s="7">
        <v>6265.2432388380457</v>
      </c>
      <c r="QA166" s="7">
        <v>3957.7668219742118</v>
      </c>
      <c r="QB166" s="7">
        <v>3818</v>
      </c>
      <c r="QC166" s="7">
        <v>4767.9742863667507</v>
      </c>
      <c r="QD166" s="7">
        <v>4033.1411202602421</v>
      </c>
      <c r="QE166" s="7">
        <v>3951.1457792104511</v>
      </c>
      <c r="QF166" s="7">
        <v>4469.0107729226729</v>
      </c>
      <c r="QG166" s="7">
        <v>3445.3933781577516</v>
      </c>
      <c r="QH166" s="7">
        <v>4441.5645669021724</v>
      </c>
      <c r="QI166" s="7">
        <v>5386.8974927381132</v>
      </c>
      <c r="QJ166" s="7">
        <v>7189.4023342053069</v>
      </c>
      <c r="QK166" s="7">
        <v>5133.1279937677691</v>
      </c>
      <c r="QL166" s="7">
        <v>4516.5979824780088</v>
      </c>
      <c r="QM166" s="7">
        <v>5981.0032394777863</v>
      </c>
      <c r="QN166" s="7">
        <v>5544.3096915460774</v>
      </c>
      <c r="QO166" s="7">
        <v>3181.1005410911885</v>
      </c>
      <c r="QP166" s="7">
        <v>4445.4869555852711</v>
      </c>
      <c r="QQ166" s="7">
        <v>5383</v>
      </c>
      <c r="QR166" s="7">
        <v>5399.3892975583922</v>
      </c>
      <c r="QS166" s="7">
        <v>4780.9857564449649</v>
      </c>
      <c r="QT166" s="7">
        <v>4167.4687790816442</v>
      </c>
      <c r="QU166" s="7">
        <v>8068.3980006428274</v>
      </c>
      <c r="QV166" s="7">
        <v>4319.7262081489971</v>
      </c>
      <c r="QW166" s="7">
        <v>4010.2187912412592</v>
      </c>
      <c r="QX166" s="7">
        <v>4949.4901562257783</v>
      </c>
      <c r="QY166" s="7">
        <v>5765.3471122159908</v>
      </c>
      <c r="QZ166" s="7">
        <v>5757.2560019072598</v>
      </c>
      <c r="RA166" s="7">
        <v>4535.3793489959817</v>
      </c>
      <c r="RB166" s="7">
        <v>4744.4381243900898</v>
      </c>
      <c r="RC166" s="7">
        <v>4972.1255217246771</v>
      </c>
      <c r="RD166" s="7">
        <v>4702.001484362163</v>
      </c>
      <c r="RE166" s="7">
        <v>6571.8908457163825</v>
      </c>
      <c r="RF166" s="7">
        <v>3924.4881705639609</v>
      </c>
      <c r="RG166" s="7">
        <v>8663.9515233518414</v>
      </c>
      <c r="RH166" s="7">
        <v>3528.5081077153745</v>
      </c>
      <c r="RI166" s="7">
        <v>5288.995950711047</v>
      </c>
      <c r="RJ166" s="7">
        <v>4725.2339975278765</v>
      </c>
      <c r="RK166" s="7">
        <v>2654.3017222733502</v>
      </c>
      <c r="RL166" s="7">
        <v>3026.3438145752984</v>
      </c>
      <c r="RM166" s="7">
        <v>3344.5384990460038</v>
      </c>
      <c r="RN166" s="7">
        <v>5544.2280663226093</v>
      </c>
      <c r="RO166" s="7">
        <v>1370.9113505525197</v>
      </c>
      <c r="RP166" s="7">
        <v>3499.1423220973784</v>
      </c>
      <c r="RQ166" s="7">
        <v>4475.3459119496856</v>
      </c>
      <c r="RR166" s="7">
        <v>11840.271031582941</v>
      </c>
      <c r="RS166" s="7">
        <v>3942.5992404122439</v>
      </c>
      <c r="RT166" s="7">
        <v>4188.0190743234516</v>
      </c>
      <c r="RU166" s="7">
        <v>4843.7268303140745</v>
      </c>
      <c r="RV166" s="7">
        <v>3939.3485904075856</v>
      </c>
      <c r="RW166" s="7">
        <v>4402.5040831129936</v>
      </c>
      <c r="RX166" s="7">
        <v>5948.07351910952</v>
      </c>
      <c r="RY166" s="7">
        <v>2715.1851281986605</v>
      </c>
      <c r="RZ166" s="7">
        <v>5714.8711950867537</v>
      </c>
      <c r="SA166" s="7">
        <v>6937.2361842484115</v>
      </c>
      <c r="SB166" s="7">
        <v>7181.4726379092481</v>
      </c>
      <c r="SC166" s="7">
        <v>521.46820553257203</v>
      </c>
      <c r="SD166" s="7">
        <v>6027.1857365844426</v>
      </c>
      <c r="SE166" s="7">
        <v>7572.5325919285779</v>
      </c>
      <c r="SF166" s="7">
        <v>9550.0963104232378</v>
      </c>
      <c r="SG166" s="7">
        <v>9232.1388530247186</v>
      </c>
      <c r="SH166" s="7">
        <v>8851.8078667958016</v>
      </c>
      <c r="SI166" s="7">
        <v>9161.194479306163</v>
      </c>
      <c r="SJ166" s="7">
        <v>4046.0784678907876</v>
      </c>
      <c r="SK166" s="7">
        <v>8183.4218923111011</v>
      </c>
      <c r="SL166" s="7">
        <v>1606</v>
      </c>
      <c r="SM166" s="7">
        <v>5085.9358129124739</v>
      </c>
      <c r="SN166" s="7">
        <v>3745.4132449039307</v>
      </c>
      <c r="SO166" s="7">
        <v>6041.6065639696608</v>
      </c>
      <c r="SP166" s="7">
        <v>9743.1621368480282</v>
      </c>
      <c r="SQ166" s="7">
        <v>1430.9041196927428</v>
      </c>
      <c r="SR166" s="7">
        <v>4401.5782740117629</v>
      </c>
      <c r="SS166" s="7">
        <v>8509.3704479248554</v>
      </c>
      <c r="ST166" s="7">
        <v>6310.0618571403875</v>
      </c>
      <c r="SU166" s="7">
        <v>5432.5145237615789</v>
      </c>
      <c r="SV166" s="7">
        <v>7107.2646978397588</v>
      </c>
      <c r="SW166" s="7">
        <v>5197.0198993595604</v>
      </c>
      <c r="SX166" s="7">
        <v>4530.91581906187</v>
      </c>
      <c r="SY166" s="7">
        <v>7673.7689563669583</v>
      </c>
      <c r="SZ166" s="7">
        <v>6208.4173889705799</v>
      </c>
      <c r="TA166" s="7">
        <v>5802</v>
      </c>
      <c r="TB166" s="7">
        <v>9029.2650202754539</v>
      </c>
      <c r="TC166" s="7">
        <v>7955.9312610546567</v>
      </c>
      <c r="TD166" s="7">
        <v>5815.3827017748799</v>
      </c>
      <c r="TE166" s="7">
        <v>8300.0646319206062</v>
      </c>
      <c r="TF166" s="7">
        <v>3682.399056098473</v>
      </c>
      <c r="TG166" s="7">
        <v>9809.3900211741093</v>
      </c>
      <c r="TH166" s="7">
        <v>1552.5084383793719</v>
      </c>
      <c r="TI166" s="7">
        <v>4523.8949862164027</v>
      </c>
      <c r="TJ166" s="7">
        <v>5302.7226485404244</v>
      </c>
      <c r="TK166" s="7">
        <v>6032.0597643220253</v>
      </c>
      <c r="TL166" s="7">
        <v>12975.44052440676</v>
      </c>
      <c r="TM166" s="7">
        <v>6171.2218785185187</v>
      </c>
      <c r="TN166" s="7">
        <v>8664.6623004634403</v>
      </c>
      <c r="TO166" s="7">
        <v>4918.7155289896327</v>
      </c>
      <c r="TP166" s="7">
        <v>7106.4610984357842</v>
      </c>
      <c r="TQ166" s="7">
        <v>6260.9020837681937</v>
      </c>
      <c r="TR166" s="7">
        <v>4913.8054004801716</v>
      </c>
      <c r="TS166" s="7">
        <v>4458.5158481327981</v>
      </c>
      <c r="TT166" s="7">
        <v>5214.0716183895829</v>
      </c>
      <c r="TU166" s="7">
        <v>7752.9399660441422</v>
      </c>
      <c r="TV166" s="7">
        <v>6001.2804472287999</v>
      </c>
      <c r="TW166" s="7">
        <v>6117.7330938910718</v>
      </c>
      <c r="TX166" s="7">
        <v>4653.808579440858</v>
      </c>
      <c r="TY166" s="7">
        <v>2522.9347583696813</v>
      </c>
      <c r="TZ166" s="7">
        <v>8284.8687138406767</v>
      </c>
      <c r="UA166" s="7">
        <v>7493.5899391009716</v>
      </c>
      <c r="UB166" s="7">
        <v>10837.249059494425</v>
      </c>
      <c r="UC166" s="7">
        <v>4790.7915376015608</v>
      </c>
      <c r="UD166" s="7">
        <v>7110.871265342912</v>
      </c>
      <c r="UE166" s="7">
        <v>7617.8374328858081</v>
      </c>
      <c r="UF166" s="7">
        <v>5309.3395058899023</v>
      </c>
      <c r="UG166" s="7">
        <v>4972.6242185721258</v>
      </c>
      <c r="UH166" s="7">
        <v>4520.0788174607578</v>
      </c>
      <c r="UI166" s="7">
        <v>8322.6680140484932</v>
      </c>
      <c r="UJ166" s="7">
        <v>5118.6523130159821</v>
      </c>
      <c r="UK166" s="7">
        <v>2471.6385166775831</v>
      </c>
      <c r="UL166" s="7">
        <v>6280.4911411208641</v>
      </c>
      <c r="UM166" s="7">
        <v>7315.8886357662313</v>
      </c>
      <c r="UN166" s="7">
        <v>6441.8685969716498</v>
      </c>
      <c r="UO166" s="7">
        <v>5619.8204907054569</v>
      </c>
      <c r="UP166" s="7">
        <v>5149.4964218941395</v>
      </c>
      <c r="UQ166" s="7">
        <v>4498.9935218490364</v>
      </c>
      <c r="UR166" s="7">
        <v>3355.1300686140703</v>
      </c>
      <c r="US166" s="7">
        <v>4082.0642876156435</v>
      </c>
      <c r="UT166" s="7">
        <v>6761.5861118529992</v>
      </c>
      <c r="UU166" s="7">
        <v>6779.917486448504</v>
      </c>
      <c r="UV166" s="7">
        <v>5212.8307133539174</v>
      </c>
      <c r="UW166" s="7">
        <v>4567.3504927493477</v>
      </c>
      <c r="UX166" s="7">
        <v>5878.6647882759617</v>
      </c>
      <c r="UY166" s="7">
        <v>3264.8085905601829</v>
      </c>
      <c r="UZ166" s="7">
        <v>8410.2413355762747</v>
      </c>
      <c r="VA166" s="7">
        <v>4969.131863551841</v>
      </c>
      <c r="VB166" s="7">
        <v>7065.5067409885505</v>
      </c>
      <c r="VC166" s="7">
        <v>4035.9120977963121</v>
      </c>
      <c r="VD166" s="7">
        <v>5874.6448639797336</v>
      </c>
      <c r="VE166" s="7">
        <v>4854.6128861872321</v>
      </c>
      <c r="VF166" s="7">
        <v>6324.5570725938669</v>
      </c>
      <c r="VG166" s="7">
        <v>3483.5414813167263</v>
      </c>
      <c r="VH166" s="7">
        <v>5406.5076824987564</v>
      </c>
      <c r="VI166" s="7">
        <v>5201.2462722087403</v>
      </c>
      <c r="VJ166" s="7">
        <v>5966.9309524387581</v>
      </c>
      <c r="VK166" s="7">
        <v>6211.5477943472561</v>
      </c>
      <c r="VL166" s="7">
        <v>4651.7350255885367</v>
      </c>
      <c r="VM166" s="7">
        <v>5913.465458028496</v>
      </c>
      <c r="VN166" s="7">
        <v>5018.8032121624419</v>
      </c>
      <c r="VO166" s="7">
        <v>4726.12095853147</v>
      </c>
      <c r="VP166" s="7">
        <v>6142.906633356306</v>
      </c>
      <c r="VQ166" s="7">
        <v>4787.9478039800124</v>
      </c>
      <c r="VR166" s="7">
        <v>5626.0705653928844</v>
      </c>
      <c r="VS166" s="7">
        <v>4546.7215536788144</v>
      </c>
      <c r="VT166" s="7">
        <v>6558.5153895510493</v>
      </c>
      <c r="VU166" s="7">
        <v>5080</v>
      </c>
      <c r="VV166" s="7">
        <v>6638.4742624086884</v>
      </c>
      <c r="VW166" s="7">
        <v>6433.1912312943023</v>
      </c>
      <c r="VX166" s="7">
        <v>6222.2911639529893</v>
      </c>
      <c r="VY166" s="7">
        <v>4253.4360975609752</v>
      </c>
      <c r="VZ166" s="7">
        <v>5517.7148099155584</v>
      </c>
      <c r="WA166" s="7">
        <v>5088.6973261445928</v>
      </c>
      <c r="WB166" s="7">
        <v>4198.4870520892955</v>
      </c>
      <c r="WC166" s="7">
        <v>6036.7292640974911</v>
      </c>
      <c r="WD166" s="7">
        <v>5336.6887561034828</v>
      </c>
      <c r="WE166" s="7">
        <v>4734.3689095127611</v>
      </c>
      <c r="WF166" s="7">
        <v>4653.5321580124992</v>
      </c>
      <c r="WG166" s="7">
        <v>5245.2015137180697</v>
      </c>
      <c r="WH166" s="7">
        <v>4865.3803449378165</v>
      </c>
      <c r="WI166" s="7">
        <v>5725.7807933877084</v>
      </c>
      <c r="WJ166" s="7">
        <v>5159</v>
      </c>
      <c r="WK166" s="7">
        <v>5906.7275841499786</v>
      </c>
      <c r="WL166" s="7">
        <v>4724.1189843302545</v>
      </c>
      <c r="WM166" s="7">
        <v>3973.2898630322184</v>
      </c>
      <c r="WN166" s="7">
        <v>4850.8024548157837</v>
      </c>
      <c r="WO166" s="7">
        <v>4677</v>
      </c>
      <c r="WP166" s="7">
        <v>4296.5189517676972</v>
      </c>
      <c r="WQ166" s="7">
        <v>4867.8255042178735</v>
      </c>
      <c r="WR166" s="7">
        <v>4166.0448657884581</v>
      </c>
      <c r="WS166" s="7">
        <v>6491.8070401542063</v>
      </c>
      <c r="WT166" s="7">
        <v>4510.2939999389309</v>
      </c>
      <c r="WU166" s="7">
        <v>5589.3947030228528</v>
      </c>
      <c r="WV166" s="7">
        <v>8481.9678579223673</v>
      </c>
      <c r="WW166" s="7">
        <v>6156.2514251195398</v>
      </c>
      <c r="WX166" s="7">
        <v>2883.6200570003562</v>
      </c>
      <c r="WY166" s="7">
        <v>2685.6959367330242</v>
      </c>
      <c r="WZ166" s="7">
        <v>4532.2731051009932</v>
      </c>
      <c r="XA166" s="7">
        <v>3906.698624373772</v>
      </c>
      <c r="XB166" s="7">
        <v>5528.4414948095136</v>
      </c>
      <c r="XC166" s="7">
        <v>7973.5624946530925</v>
      </c>
      <c r="XD166" s="7">
        <v>6179.9014645105817</v>
      </c>
      <c r="XE166" s="7">
        <v>7339.4317708849467</v>
      </c>
      <c r="XF166" s="7">
        <v>5126.0290787280219</v>
      </c>
      <c r="XG166" s="7">
        <v>5129.0706857283976</v>
      </c>
      <c r="XH166" s="7">
        <v>6661.5889220147501</v>
      </c>
      <c r="XI166" s="7">
        <v>6146.2352887468614</v>
      </c>
      <c r="XJ166" s="7">
        <v>4653.1483379566507</v>
      </c>
      <c r="XK166" s="7">
        <v>6343.4657712088683</v>
      </c>
      <c r="XL166" s="7">
        <v>5639.7762690239679</v>
      </c>
      <c r="XM166" s="7">
        <v>4875.2331046595409</v>
      </c>
      <c r="XN166" s="7">
        <v>4195.0128381154191</v>
      </c>
      <c r="XO166" s="7">
        <v>5153.3292371830457</v>
      </c>
      <c r="XP166" s="7">
        <v>4011.5899772642956</v>
      </c>
      <c r="XQ166" s="7">
        <v>7308.0873242424823</v>
      </c>
      <c r="XR166" s="7">
        <v>6086.9116380456162</v>
      </c>
      <c r="XS166" s="7">
        <v>3545.4998853649217</v>
      </c>
      <c r="XT166" s="7">
        <v>2991.8655427350254</v>
      </c>
      <c r="XU166" s="7">
        <v>3906.0853105373344</v>
      </c>
      <c r="XV166" s="7">
        <v>5449.5094905468823</v>
      </c>
      <c r="XW166" s="7">
        <v>4099.8205648364274</v>
      </c>
      <c r="XX166" s="7">
        <v>5106.0105319652048</v>
      </c>
      <c r="XY166" s="7">
        <v>5171.8210458456279</v>
      </c>
      <c r="XZ166" s="7">
        <v>3810.891068543734</v>
      </c>
      <c r="YA166" s="7">
        <v>5891.2322072810757</v>
      </c>
      <c r="YB166" s="7">
        <v>4443.7192493025614</v>
      </c>
      <c r="YC166" s="7">
        <v>6499.6893077516388</v>
      </c>
      <c r="YD166" s="7">
        <v>5190.7148482191942</v>
      </c>
      <c r="YE166" s="7">
        <v>4851</v>
      </c>
      <c r="YF166" s="7">
        <v>4865</v>
      </c>
      <c r="YG166" s="7">
        <v>4625.6884664782938</v>
      </c>
      <c r="YH166" s="7">
        <v>5502.8671287272991</v>
      </c>
      <c r="YI166" s="7">
        <v>5686.8389045509466</v>
      </c>
      <c r="YJ166" s="7">
        <v>6335.898960426779</v>
      </c>
      <c r="YK166" s="7">
        <v>4091.0045282067158</v>
      </c>
      <c r="YL166" s="7">
        <v>7692.3335257856497</v>
      </c>
      <c r="YM166" s="7">
        <v>5224.5852773053011</v>
      </c>
      <c r="YN166" s="7">
        <v>3429.2120122660463</v>
      </c>
      <c r="YO166" s="7">
        <v>5233.4709451166054</v>
      </c>
      <c r="YP166" s="7">
        <v>5592.0009182392296</v>
      </c>
      <c r="YQ166" s="7">
        <v>6213.388318451166</v>
      </c>
      <c r="YR166" s="7">
        <v>7540.2514435673102</v>
      </c>
      <c r="YS166" s="7">
        <v>4183.2077922077924</v>
      </c>
      <c r="YT166" s="7">
        <v>5761.3328699395715</v>
      </c>
      <c r="YU166" s="7">
        <v>3005.1991538383118</v>
      </c>
      <c r="YV166" s="7">
        <v>6366.7922812330989</v>
      </c>
      <c r="YW166" s="7">
        <v>4471.3606164067551</v>
      </c>
      <c r="YX166" s="7">
        <v>4489</v>
      </c>
      <c r="YY166" s="7">
        <v>4305.0326988144743</v>
      </c>
      <c r="YZ166" s="7">
        <v>4270.7219153331562</v>
      </c>
      <c r="ZA166" s="7">
        <v>3931.1246154366272</v>
      </c>
      <c r="ZB166" s="7">
        <v>5399.7710480524693</v>
      </c>
      <c r="ZC166" s="7">
        <v>5483.6483307268645</v>
      </c>
      <c r="ZD166" s="7">
        <v>6906.4534124932825</v>
      </c>
      <c r="ZE166" s="7">
        <v>4615.0834230355222</v>
      </c>
      <c r="ZF166" s="7">
        <v>5664.6388207056452</v>
      </c>
      <c r="ZG166" s="7">
        <v>5096.1464022854925</v>
      </c>
      <c r="ZH166" s="7">
        <v>3556.661991696828</v>
      </c>
      <c r="ZI166" s="7">
        <v>1564</v>
      </c>
      <c r="ZJ166" s="7">
        <v>3818.8354486844396</v>
      </c>
      <c r="ZK166" s="7">
        <v>6071.1921861958945</v>
      </c>
      <c r="ZL166" s="7">
        <v>4553.0417209423504</v>
      </c>
      <c r="ZM166" s="7">
        <v>4698.05597944906</v>
      </c>
      <c r="ZN166" s="7">
        <v>4875.5812938028284</v>
      </c>
      <c r="ZO166" s="7">
        <v>3746.9893988965873</v>
      </c>
      <c r="ZP166" s="7">
        <v>4264.5900074590072</v>
      </c>
      <c r="ZQ166" s="7">
        <v>4278.8094469302087</v>
      </c>
      <c r="ZR166" s="7">
        <v>5297.0498466533445</v>
      </c>
      <c r="ZS166" s="7">
        <v>4705.7963537229507</v>
      </c>
      <c r="ZT166" s="7">
        <v>4761.1390922015689</v>
      </c>
      <c r="ZU166" s="7">
        <v>5307.5166961557607</v>
      </c>
      <c r="ZV166" s="7">
        <v>7687.6991641576415</v>
      </c>
      <c r="ZW166" s="7">
        <v>5880.2186031944875</v>
      </c>
      <c r="ZX166" s="7">
        <v>4755.8597146586253</v>
      </c>
      <c r="ZY166" s="7">
        <v>4697.7714024618199</v>
      </c>
      <c r="ZZ166" s="7">
        <v>5551.2518578937825</v>
      </c>
      <c r="AAA166" s="7">
        <v>6486.3439367197989</v>
      </c>
      <c r="AAB166" s="7">
        <v>4728.1211402180015</v>
      </c>
      <c r="AAC166" s="7">
        <v>4940.9363121361812</v>
      </c>
      <c r="AAD166" s="7">
        <v>4974.2231479087204</v>
      </c>
      <c r="AAE166" s="7">
        <v>3358</v>
      </c>
      <c r="AAF166" s="7">
        <v>6439.1193686954002</v>
      </c>
      <c r="AAG166" s="7">
        <v>4932.7776037420072</v>
      </c>
      <c r="AAH166" s="7">
        <v>5271.8979029628381</v>
      </c>
      <c r="AAI166" s="7">
        <v>5109.4554155179203</v>
      </c>
      <c r="AAJ166" s="7">
        <v>2633.4058407878838</v>
      </c>
      <c r="AAK166" s="7">
        <v>4957.7982969484165</v>
      </c>
      <c r="AAL166" s="7">
        <v>5469.100825471698</v>
      </c>
      <c r="AAM166" s="7">
        <v>4776.0162397009253</v>
      </c>
      <c r="AAN166" s="7">
        <v>2588.2174014426068</v>
      </c>
      <c r="AAO166" s="7">
        <v>6075.8702975592823</v>
      </c>
      <c r="AAP166" s="7">
        <v>3742.2248039346005</v>
      </c>
      <c r="AAQ166" s="7">
        <v>4556.1816060856654</v>
      </c>
      <c r="AAR166" s="7">
        <v>5007</v>
      </c>
      <c r="AAS166" s="7">
        <v>5523.4497553450483</v>
      </c>
      <c r="AAT166" s="7">
        <v>5362.5798495805011</v>
      </c>
      <c r="AAU166" s="7">
        <v>6043.769417160659</v>
      </c>
      <c r="AAV166" s="7">
        <v>1393</v>
      </c>
      <c r="AAW166" s="7">
        <v>3626.6459555235087</v>
      </c>
      <c r="AAX166" s="7">
        <v>4867.5560795873253</v>
      </c>
      <c r="AAY166" s="7">
        <v>3688.7532430476294</v>
      </c>
      <c r="AAZ166" s="7">
        <v>3187.9195339338767</v>
      </c>
      <c r="ABA166" s="7">
        <v>5885.1148888335429</v>
      </c>
      <c r="ABB166" s="7">
        <v>6322.0657350915171</v>
      </c>
      <c r="ABC166" s="7">
        <v>4621.4281192669796</v>
      </c>
      <c r="ABD166" s="7">
        <v>4983.2569228339726</v>
      </c>
      <c r="ABE166" s="7">
        <v>4875.5911146617564</v>
      </c>
      <c r="ABF166" s="7">
        <v>7787.3290220758208</v>
      </c>
      <c r="ABG166" s="7">
        <v>4723</v>
      </c>
      <c r="ABH166" s="7">
        <v>3420.8859461809748</v>
      </c>
      <c r="ABI166" s="7">
        <v>5181.8044830521421</v>
      </c>
      <c r="ABJ166" s="7">
        <v>5097</v>
      </c>
      <c r="ABK166" s="7">
        <v>5029</v>
      </c>
      <c r="ABL166" s="7">
        <v>5545.282846810057</v>
      </c>
      <c r="ABM166" s="7">
        <v>4279.5327087541364</v>
      </c>
      <c r="ABN166" s="7">
        <v>4388.9589992663514</v>
      </c>
      <c r="ABO166" s="7">
        <v>6293.0722963971994</v>
      </c>
      <c r="ABP166" s="7">
        <v>6484.0761969316227</v>
      </c>
      <c r="ABQ166" s="7">
        <v>4689.7701678657077</v>
      </c>
      <c r="ABR166" s="7">
        <v>4447.3027359508769</v>
      </c>
      <c r="ABS166" s="7">
        <v>4337.0785480312852</v>
      </c>
      <c r="ABT166" s="7">
        <v>5281.002690353429</v>
      </c>
      <c r="ABU166" s="7">
        <v>4516.2040358744398</v>
      </c>
      <c r="ABV166" s="7">
        <v>4609.1987312258107</v>
      </c>
      <c r="ABW166" s="7">
        <v>5718.6754748680214</v>
      </c>
      <c r="ABX166" s="7">
        <v>4492.7510812455421</v>
      </c>
      <c r="ABY166" s="7">
        <v>3968.8337151584574</v>
      </c>
      <c r="ABZ166" s="7">
        <v>4316.7550822700678</v>
      </c>
      <c r="ACA166" s="7">
        <v>5033.6322686055064</v>
      </c>
      <c r="ACB166" s="7">
        <v>3117.1309082902817</v>
      </c>
      <c r="ACC166" s="7">
        <v>5233.6084109089206</v>
      </c>
      <c r="ACD166" s="7">
        <v>2634.319156461921</v>
      </c>
      <c r="ACE166" s="7">
        <v>4914</v>
      </c>
      <c r="ACF166" s="7">
        <v>5895.9416563256509</v>
      </c>
      <c r="ACG166" s="7">
        <v>3460.5889698396541</v>
      </c>
      <c r="ACH166" s="7">
        <v>4752.8545586517412</v>
      </c>
      <c r="ACI166" s="7">
        <v>4600.7499598161185</v>
      </c>
      <c r="ACJ166" s="7">
        <v>4144.7352410566909</v>
      </c>
      <c r="ACK166" s="7">
        <v>3216.9332808339896</v>
      </c>
      <c r="ACL166" s="7">
        <v>4953.8265041130826</v>
      </c>
      <c r="ACM166" s="7">
        <v>6015.6501131185669</v>
      </c>
      <c r="ACN166" s="7">
        <v>4663.0694442508466</v>
      </c>
      <c r="ACO166" s="7">
        <v>5355.5974217734592</v>
      </c>
      <c r="ACP166" s="7">
        <v>3960.9609722942637</v>
      </c>
      <c r="ACQ166" s="7">
        <v>4712.9206497105988</v>
      </c>
      <c r="ACR166" s="7">
        <v>5815.2228044506446</v>
      </c>
      <c r="ACS166" s="7">
        <v>2359.8522514266674</v>
      </c>
      <c r="ACT166" s="7">
        <v>4353.5008441634927</v>
      </c>
      <c r="ACU166" s="7">
        <v>4547.9496059011417</v>
      </c>
      <c r="ACV166" s="7">
        <v>3174.2258837356476</v>
      </c>
      <c r="ACW166" s="7">
        <v>3675.4703983948166</v>
      </c>
      <c r="ACX166" s="7">
        <v>2928.7734471157792</v>
      </c>
      <c r="ACY166" s="7">
        <v>4776.3558003632634</v>
      </c>
      <c r="ACZ166" s="7">
        <v>3220.0691463399371</v>
      </c>
      <c r="ADA166" s="7">
        <v>6882.8951176596338</v>
      </c>
      <c r="ADB166" s="7">
        <v>4593.7224954698422</v>
      </c>
      <c r="ADC166" s="7">
        <v>5434.258648004833</v>
      </c>
      <c r="ADD166" s="7">
        <v>5378.5276686897532</v>
      </c>
      <c r="ADE166" s="7">
        <v>4145.9755507819391</v>
      </c>
      <c r="ADF166" s="7">
        <v>4748.3038130887253</v>
      </c>
      <c r="ADG166" s="7">
        <v>4509.2870309597956</v>
      </c>
      <c r="ADH166" s="7">
        <v>-351.03181773544111</v>
      </c>
      <c r="ADI166" s="7">
        <v>4284.484988627748</v>
      </c>
      <c r="ADJ166" s="7">
        <v>3731.3907401907691</v>
      </c>
      <c r="ADK166" s="7">
        <v>3743.2559796240271</v>
      </c>
      <c r="ADL166" s="7">
        <v>4841.897196521868</v>
      </c>
      <c r="ADM166" s="7">
        <v>4175.0804679824951</v>
      </c>
      <c r="ADN166" s="7">
        <v>1310.3512504155017</v>
      </c>
      <c r="ADO166" s="7">
        <v>3368.6897868532897</v>
      </c>
      <c r="ADP166" s="7">
        <v>3925.7384287088244</v>
      </c>
      <c r="ADQ166" s="7">
        <v>4207.9338694113867</v>
      </c>
      <c r="ADR166" s="7">
        <v>3999.921342780116</v>
      </c>
      <c r="ADS166" s="7">
        <v>4580.7148426022059</v>
      </c>
      <c r="ADT166" s="7">
        <v>8473.9244361695874</v>
      </c>
      <c r="ADU166" s="7">
        <v>4012.9161679058489</v>
      </c>
      <c r="ADV166" s="7">
        <v>4744.0875312396493</v>
      </c>
      <c r="ADW166" s="7">
        <v>3378.5716483334713</v>
      </c>
      <c r="ADX166" s="7">
        <v>4917.7602929532859</v>
      </c>
      <c r="ADY166" s="7">
        <v>7065.7662112570188</v>
      </c>
      <c r="ADZ166" s="7">
        <v>6049</v>
      </c>
      <c r="AEA166" s="7">
        <v>3066.6227469976789</v>
      </c>
      <c r="AEB166" s="7">
        <v>5628.8076596175251</v>
      </c>
      <c r="AEC166" s="7">
        <v>5221.852419976185</v>
      </c>
      <c r="AED166" s="7">
        <v>6301.1245423049768</v>
      </c>
      <c r="AEE166" s="7">
        <v>6582.7176953116477</v>
      </c>
      <c r="AEF166" s="7">
        <v>5061.333114133573</v>
      </c>
      <c r="AEG166" s="7">
        <v>5153.2284433340747</v>
      </c>
      <c r="AEH166" s="7">
        <v>5032.9636442413739</v>
      </c>
      <c r="AEI166" s="7">
        <v>5613.0428002251483</v>
      </c>
      <c r="AEJ166" s="7">
        <v>3228</v>
      </c>
      <c r="AEK166" s="7">
        <v>4889.6245669918371</v>
      </c>
      <c r="AEL166" s="7">
        <v>5117</v>
      </c>
      <c r="AEM166" s="7">
        <v>6650.5428761725034</v>
      </c>
      <c r="AEN166" s="7">
        <v>4219.001239375214</v>
      </c>
      <c r="AEO166" s="7">
        <v>6441.1923728574729</v>
      </c>
      <c r="AEP166" s="7">
        <v>4102.864427908039</v>
      </c>
      <c r="AEQ166" s="7">
        <v>4951.4589550938881</v>
      </c>
      <c r="AER166" s="7">
        <v>5651.8659731626249</v>
      </c>
      <c r="AES166" s="7">
        <v>4681.1322861807002</v>
      </c>
      <c r="AET166" s="7">
        <v>6566.0960996003523</v>
      </c>
      <c r="AEU166" s="7">
        <v>4738.16887916627</v>
      </c>
      <c r="AEV166" s="7">
        <v>8372.3081732987539</v>
      </c>
      <c r="AEW166" s="7">
        <v>6365.4938152959048</v>
      </c>
      <c r="AEX166" s="7">
        <v>10879.555748247705</v>
      </c>
      <c r="AEY166" s="7">
        <v>5017.0345357221695</v>
      </c>
      <c r="AEZ166" s="7">
        <v>3922.4193840683602</v>
      </c>
      <c r="AFA166" s="7">
        <v>7690.3515171235058</v>
      </c>
      <c r="AFB166" s="7">
        <v>4530.5837563451778</v>
      </c>
      <c r="AFC166" s="7">
        <v>3675.105644149794</v>
      </c>
      <c r="AFD166" s="7">
        <v>3414.5179906064936</v>
      </c>
      <c r="AFE166" s="7">
        <v>5705.7086717863222</v>
      </c>
      <c r="AFF166" s="7">
        <v>4239</v>
      </c>
      <c r="AFG166" s="7">
        <v>6652.3036913763981</v>
      </c>
      <c r="AFH166" s="7">
        <v>9000.5375012550612</v>
      </c>
      <c r="AFI166" s="7">
        <v>4447.1635435929038</v>
      </c>
      <c r="AFJ166" s="7">
        <v>4384.7212109220418</v>
      </c>
      <c r="AFK166" s="7">
        <v>7835.9736003944618</v>
      </c>
      <c r="AFL166" s="7">
        <v>4395.1807228915659</v>
      </c>
      <c r="AFM166" s="7">
        <v>4912.9177473138197</v>
      </c>
      <c r="AFN166" s="7">
        <v>7024.5074469647152</v>
      </c>
      <c r="AFO166" s="7">
        <v>4035.9879046730312</v>
      </c>
      <c r="AFP166" s="7">
        <v>5525</v>
      </c>
      <c r="AFQ166" s="7">
        <v>3125.4540675944863</v>
      </c>
      <c r="AFR166" s="7">
        <v>6051.3878157503714</v>
      </c>
      <c r="AFS166" s="7">
        <v>5235.2567462803199</v>
      </c>
      <c r="AFT166" s="7">
        <v>3009.8753920953577</v>
      </c>
      <c r="AFU166" s="7">
        <v>5742.0255101444873</v>
      </c>
      <c r="AFV166" s="7">
        <v>2500</v>
      </c>
      <c r="AFW166" s="7">
        <v>5947.1962266543615</v>
      </c>
      <c r="AFX166" s="7">
        <v>9666.9103183183179</v>
      </c>
      <c r="AFY166" s="7">
        <v>6896.9764538705695</v>
      </c>
      <c r="AFZ166" s="7">
        <v>275.25845810323176</v>
      </c>
      <c r="AGA166" s="7">
        <v>4282.4543498970534</v>
      </c>
      <c r="AGB166" s="7">
        <v>5986.7061442874337</v>
      </c>
      <c r="AGC166" s="7">
        <v>5870.0152505446622</v>
      </c>
      <c r="AGD166" s="7">
        <v>4740.8498421894592</v>
      </c>
      <c r="AGE166" s="7">
        <v>3098.5011371190653</v>
      </c>
      <c r="AGF166" s="7">
        <v>5095.443819414395</v>
      </c>
      <c r="AGG166" s="7">
        <v>3562.5881109384404</v>
      </c>
      <c r="AGH166" s="7">
        <v>4689</v>
      </c>
      <c r="AGI166" s="7">
        <v>3020.6617168164648</v>
      </c>
      <c r="AGJ166" s="7">
        <v>4672</v>
      </c>
      <c r="AGK166" s="7">
        <v>5064.872974764211</v>
      </c>
      <c r="AGL166" s="7">
        <v>4747.073603172752</v>
      </c>
      <c r="AGM166" s="7">
        <v>6337.4664385179376</v>
      </c>
      <c r="AGN166" s="7">
        <v>4404.6727814678043</v>
      </c>
      <c r="AGO166" s="7">
        <v>9503.0787291211091</v>
      </c>
      <c r="AGP166" s="7">
        <v>7220.1166591204083</v>
      </c>
      <c r="AGQ166" s="7">
        <v>9259.7373937737702</v>
      </c>
      <c r="AGR166" s="7">
        <v>5542.0065582083826</v>
      </c>
      <c r="AGS166" s="7">
        <v>3593.8153929832092</v>
      </c>
      <c r="AGT166" s="7">
        <v>11688.496889021095</v>
      </c>
      <c r="AGU166" s="7">
        <v>5075.4708046203441</v>
      </c>
      <c r="AGV166" s="7">
        <v>6486.3851311683093</v>
      </c>
      <c r="AGW166" s="7">
        <v>5459.4433546132277</v>
      </c>
      <c r="AGX166" s="7">
        <v>4104.5744431418525</v>
      </c>
      <c r="AGY166" s="7">
        <v>6558.6015354164047</v>
      </c>
      <c r="AGZ166" s="7">
        <v>9191.3034593311386</v>
      </c>
      <c r="AHA166" s="7">
        <v>4285.3880996800317</v>
      </c>
      <c r="AHB166" s="7">
        <v>3205.8160709771691</v>
      </c>
      <c r="AHC166" s="7">
        <v>5545.666666666667</v>
      </c>
      <c r="AHD166" s="7">
        <v>7536.2288544462208</v>
      </c>
      <c r="AHE166" s="7">
        <v>6188.3260816081065</v>
      </c>
      <c r="AHF166" s="7">
        <v>5739.1384290243041</v>
      </c>
      <c r="AHG166" s="7">
        <v>8557.5568086900894</v>
      </c>
      <c r="AHH166" s="7">
        <v>6340.3978549672183</v>
      </c>
      <c r="AHI166" s="7">
        <v>5707.759172758565</v>
      </c>
      <c r="AHJ166" s="7">
        <v>5928.9552439659665</v>
      </c>
      <c r="AHK166" s="7">
        <v>3712.1202721132349</v>
      </c>
      <c r="AHL166" s="7">
        <v>6590.8350032013777</v>
      </c>
      <c r="AHM166" s="7">
        <v>11230.969250195243</v>
      </c>
      <c r="AHN166" s="7">
        <v>5442.5388026607543</v>
      </c>
      <c r="AHO166" s="7">
        <v>5758.3248318284832</v>
      </c>
      <c r="AHP166" s="7">
        <v>6386.4621330293967</v>
      </c>
      <c r="AHQ166" s="7">
        <v>5438.2671480370873</v>
      </c>
      <c r="AHR166" s="7">
        <v>5483.7974203504073</v>
      </c>
      <c r="AHS166" s="7">
        <v>6757.0880360405345</v>
      </c>
      <c r="AHT166" s="7">
        <v>7578.3961406005874</v>
      </c>
      <c r="AHU166" s="7">
        <v>7523.1432115657863</v>
      </c>
      <c r="AHV166" s="7">
        <v>7268.5417346503555</v>
      </c>
      <c r="AHW166" s="7">
        <v>5273.7880791839561</v>
      </c>
      <c r="AHX166" s="7">
        <v>4374.5018342583007</v>
      </c>
      <c r="AHY166" s="7">
        <v>8883.1154984943751</v>
      </c>
      <c r="AHZ166" s="7">
        <v>6020</v>
      </c>
      <c r="AIA166" s="7">
        <v>7862.4363167449501</v>
      </c>
      <c r="AIB166" s="7">
        <v>4534.89885218786</v>
      </c>
      <c r="AIC166" s="7">
        <v>4512</v>
      </c>
      <c r="AID166" s="7">
        <v>6092.759729111026</v>
      </c>
      <c r="AIE166" s="7">
        <v>4872.8350170831736</v>
      </c>
      <c r="AIF166" s="7">
        <v>7060.0249269096003</v>
      </c>
      <c r="AIG166" s="7">
        <v>4259.3284353275794</v>
      </c>
      <c r="AIH166" s="7">
        <v>6132.531550303981</v>
      </c>
      <c r="AII166" s="7">
        <v>5354.3689014029806</v>
      </c>
      <c r="AIJ166" s="7">
        <v>4775.4810614353901</v>
      </c>
      <c r="AIK166" s="7">
        <v>10242.619884862306</v>
      </c>
      <c r="AIL166" s="7">
        <v>4599.3846041772013</v>
      </c>
      <c r="AIM166" s="7">
        <v>5287.8074745186859</v>
      </c>
      <c r="AIN166" s="7">
        <v>5024.5516070422645</v>
      </c>
      <c r="AIO166" s="7">
        <v>5290.7960813183081</v>
      </c>
      <c r="AIP166" s="7">
        <v>4115</v>
      </c>
      <c r="AIQ166" s="7">
        <v>6097.1646402125943</v>
      </c>
      <c r="AIR166" s="7">
        <v>7629.1879945726705</v>
      </c>
      <c r="AIS166" s="7">
        <v>5000.2254092802477</v>
      </c>
      <c r="AIT166" s="7">
        <v>7360.2409228165134</v>
      </c>
      <c r="AIU166" s="7">
        <v>5022.1587439781761</v>
      </c>
      <c r="AIV166" s="7">
        <v>3616.1464889429749</v>
      </c>
      <c r="AIW166" s="7">
        <v>4743.8620509671473</v>
      </c>
      <c r="AIX166" s="7">
        <v>4463.6828533486614</v>
      </c>
      <c r="AIY166" s="7">
        <v>4500.3981104040195</v>
      </c>
    </row>
    <row r="167" spans="1:935" x14ac:dyDescent="0.3">
      <c r="A167" t="s">
        <v>103</v>
      </c>
      <c r="B167" s="29" t="e">
        <f ca="1">_xll.RiskLoglogistic(-5682.4,10670,12.96,_xll.RiskName("Dataset 4"))</f>
        <v>#NAME?</v>
      </c>
    </row>
    <row r="198" spans="1:881" ht="21" x14ac:dyDescent="0.4">
      <c r="A198" s="13" t="s">
        <v>149</v>
      </c>
    </row>
    <row r="199" spans="1:881" s="7" customFormat="1" x14ac:dyDescent="0.3">
      <c r="A199" s="7" t="s">
        <v>96</v>
      </c>
      <c r="B199" s="7">
        <v>5.5</v>
      </c>
      <c r="C199" s="7">
        <v>3</v>
      </c>
      <c r="D199" s="7">
        <v>8</v>
      </c>
      <c r="E199" s="7">
        <v>7.2592592592592595</v>
      </c>
      <c r="F199" s="7">
        <v>5.5</v>
      </c>
      <c r="G199" s="7">
        <v>3</v>
      </c>
      <c r="H199" s="7">
        <v>5.5</v>
      </c>
      <c r="I199" s="7">
        <v>5.5</v>
      </c>
      <c r="J199" s="7">
        <v>8</v>
      </c>
      <c r="K199" s="7">
        <v>5.5</v>
      </c>
      <c r="L199" s="7">
        <v>8</v>
      </c>
      <c r="M199" s="7">
        <v>8</v>
      </c>
      <c r="N199" s="7">
        <v>5.5</v>
      </c>
      <c r="O199" s="7">
        <v>2</v>
      </c>
      <c r="P199" s="7">
        <v>4.5517241379310347</v>
      </c>
      <c r="Q199" s="7">
        <v>5.5</v>
      </c>
      <c r="R199" s="7">
        <v>7.6698113207547172</v>
      </c>
      <c r="S199" s="7">
        <v>3</v>
      </c>
      <c r="T199" s="7">
        <v>8</v>
      </c>
      <c r="U199" s="7">
        <v>4.916666666666667</v>
      </c>
      <c r="V199" s="7">
        <v>5.5</v>
      </c>
      <c r="W199" s="7">
        <v>5.5</v>
      </c>
      <c r="X199" s="7">
        <v>8</v>
      </c>
      <c r="Y199" s="7">
        <v>5.5</v>
      </c>
      <c r="Z199" s="7">
        <v>5.5</v>
      </c>
      <c r="AA199" s="7">
        <v>5.5</v>
      </c>
      <c r="AB199" s="7">
        <v>5.5</v>
      </c>
      <c r="AC199" s="7">
        <v>3</v>
      </c>
      <c r="AD199" s="7">
        <v>5.5</v>
      </c>
      <c r="AE199" s="7">
        <v>5.5</v>
      </c>
      <c r="AF199" s="7">
        <v>3</v>
      </c>
      <c r="AG199" s="7">
        <v>5.5</v>
      </c>
      <c r="AH199" s="7">
        <v>5.5</v>
      </c>
      <c r="AI199" s="7">
        <v>5.5</v>
      </c>
      <c r="AJ199" s="7">
        <v>5.5</v>
      </c>
      <c r="AK199" s="7">
        <v>5.5</v>
      </c>
      <c r="AL199" s="7">
        <v>5.5</v>
      </c>
      <c r="AM199" s="7">
        <v>4</v>
      </c>
      <c r="AN199" s="7">
        <v>3.0609756097560976</v>
      </c>
      <c r="AO199" s="7">
        <v>5.5</v>
      </c>
      <c r="AP199" s="7">
        <v>2</v>
      </c>
      <c r="AQ199" s="7">
        <v>8</v>
      </c>
      <c r="AR199" s="7">
        <v>5.5</v>
      </c>
      <c r="AS199" s="7">
        <v>5.5</v>
      </c>
      <c r="AT199" s="7">
        <v>8</v>
      </c>
      <c r="AU199" s="7">
        <v>2.6222222222222222</v>
      </c>
      <c r="AV199" s="7">
        <v>5.5</v>
      </c>
      <c r="AW199" s="7">
        <v>2</v>
      </c>
      <c r="AX199" s="7">
        <v>4.8478260869565215</v>
      </c>
      <c r="AY199" s="7">
        <v>5.5</v>
      </c>
      <c r="AZ199" s="7">
        <v>4.0975609756097562</v>
      </c>
      <c r="BA199" s="7">
        <v>5.5</v>
      </c>
      <c r="BB199" s="7">
        <v>2</v>
      </c>
      <c r="BC199" s="7">
        <v>5.5</v>
      </c>
      <c r="BD199" s="7">
        <v>5.5</v>
      </c>
      <c r="BE199" s="7">
        <v>5.5</v>
      </c>
      <c r="BF199" s="7">
        <v>5.5</v>
      </c>
      <c r="BG199" s="7">
        <v>5.5</v>
      </c>
      <c r="BH199" s="7">
        <v>5.5</v>
      </c>
      <c r="BI199" s="7">
        <v>5.5</v>
      </c>
      <c r="BJ199" s="7">
        <v>5.5</v>
      </c>
      <c r="BK199" s="7">
        <v>5.5</v>
      </c>
      <c r="BL199" s="7">
        <v>2.9508196721311477</v>
      </c>
      <c r="BM199" s="7">
        <v>5.5</v>
      </c>
      <c r="BN199" s="7">
        <v>2</v>
      </c>
      <c r="BO199" s="7">
        <v>5.5</v>
      </c>
      <c r="BP199" s="7">
        <v>5.5</v>
      </c>
      <c r="BQ199" s="7">
        <v>8</v>
      </c>
      <c r="BR199" s="7">
        <v>8</v>
      </c>
      <c r="BS199" s="7">
        <v>5.5</v>
      </c>
      <c r="BT199" s="7">
        <v>5.5</v>
      </c>
      <c r="BU199" s="7">
        <v>2.7121212121212119</v>
      </c>
      <c r="BV199" s="7">
        <v>7.8595505617977528</v>
      </c>
      <c r="BW199" s="7">
        <v>5.5</v>
      </c>
      <c r="BX199" s="7">
        <v>2</v>
      </c>
      <c r="BY199" s="7">
        <v>5.5</v>
      </c>
      <c r="BZ199" s="7">
        <v>5.5</v>
      </c>
      <c r="CA199" s="7">
        <v>5.5</v>
      </c>
      <c r="CB199" s="7">
        <v>2.7014925373134329</v>
      </c>
      <c r="CC199" s="7">
        <v>5.5</v>
      </c>
      <c r="CD199" s="7">
        <v>5.3579545454545459</v>
      </c>
      <c r="CE199" s="7">
        <v>3</v>
      </c>
      <c r="CF199" s="7">
        <v>5.5</v>
      </c>
      <c r="CG199" s="7">
        <v>5.5</v>
      </c>
      <c r="CH199" s="7">
        <v>3</v>
      </c>
      <c r="CI199" s="7">
        <v>7.5238095238095237</v>
      </c>
      <c r="CJ199" s="7">
        <v>5.5</v>
      </c>
      <c r="CK199" s="7">
        <v>3</v>
      </c>
      <c r="CL199" s="7">
        <v>2</v>
      </c>
      <c r="CM199" s="7">
        <v>5.5</v>
      </c>
      <c r="CN199" s="7">
        <v>5.5</v>
      </c>
      <c r="CO199" s="7">
        <v>5.5</v>
      </c>
      <c r="CP199" s="7">
        <v>7.1044776119402986</v>
      </c>
      <c r="CQ199" s="7">
        <v>2</v>
      </c>
      <c r="CR199" s="7">
        <v>5.5</v>
      </c>
      <c r="CS199" s="7">
        <v>5.5</v>
      </c>
      <c r="CT199" s="7">
        <v>4.5625</v>
      </c>
      <c r="CU199" s="7">
        <v>3</v>
      </c>
      <c r="CV199" s="7">
        <v>5.3055555555555554</v>
      </c>
      <c r="CW199" s="7">
        <v>5.5</v>
      </c>
      <c r="CX199" s="7">
        <v>8</v>
      </c>
      <c r="CY199" s="7">
        <v>5.5</v>
      </c>
      <c r="CZ199" s="7">
        <v>3</v>
      </c>
      <c r="DA199" s="7">
        <v>5.1865671641791042</v>
      </c>
      <c r="DB199" s="7">
        <v>5.5</v>
      </c>
      <c r="DC199" s="7">
        <v>2</v>
      </c>
      <c r="DD199" s="7">
        <v>3.0151515151515151</v>
      </c>
      <c r="DE199" s="7">
        <v>3</v>
      </c>
      <c r="DF199" s="7">
        <v>8</v>
      </c>
      <c r="DG199" s="7">
        <v>5.5</v>
      </c>
      <c r="DH199" s="7">
        <v>4.083333333333333</v>
      </c>
      <c r="DI199" s="7">
        <v>5.5</v>
      </c>
      <c r="DJ199" s="7">
        <v>5.5</v>
      </c>
      <c r="DK199" s="7">
        <v>5.5</v>
      </c>
      <c r="DL199" s="7">
        <v>2</v>
      </c>
      <c r="DM199" s="7">
        <v>2.3809523809523809</v>
      </c>
      <c r="DN199" s="7">
        <v>5.5</v>
      </c>
      <c r="DO199" s="7">
        <v>3</v>
      </c>
      <c r="DP199" s="7">
        <v>5.5</v>
      </c>
      <c r="DQ199" s="7">
        <v>4.403225806451613</v>
      </c>
      <c r="DR199" s="7">
        <v>2</v>
      </c>
      <c r="DS199" s="7">
        <v>4.1792452830188678</v>
      </c>
      <c r="DT199" s="7">
        <v>3</v>
      </c>
      <c r="DU199" s="7">
        <v>2</v>
      </c>
      <c r="DV199" s="7">
        <v>3</v>
      </c>
      <c r="DW199" s="7">
        <v>3.4949494949494948</v>
      </c>
      <c r="DX199" s="7">
        <v>5.5</v>
      </c>
      <c r="DY199" s="7">
        <v>4.808139534883721</v>
      </c>
      <c r="DZ199" s="7">
        <v>4.6891891891891895</v>
      </c>
      <c r="EA199" s="7">
        <v>3.6985294117647061</v>
      </c>
      <c r="EB199" s="7">
        <v>2.5104166666666665</v>
      </c>
      <c r="EC199" s="7">
        <v>2.8426966292134832</v>
      </c>
      <c r="ED199" s="7">
        <v>8</v>
      </c>
      <c r="EE199" s="7">
        <v>5.1527777777777777</v>
      </c>
      <c r="EF199" s="7">
        <v>5.5</v>
      </c>
      <c r="EG199" s="7">
        <v>2.5714285714285716</v>
      </c>
      <c r="EH199" s="7">
        <v>5.5</v>
      </c>
      <c r="EI199" s="7">
        <v>8</v>
      </c>
      <c r="EJ199" s="7">
        <v>5.5</v>
      </c>
      <c r="EK199" s="7">
        <v>4.756756756756757</v>
      </c>
      <c r="EL199" s="7">
        <v>2</v>
      </c>
      <c r="EM199" s="7">
        <v>5.5</v>
      </c>
      <c r="EN199" s="7">
        <v>5.291666666666667</v>
      </c>
      <c r="EO199" s="7">
        <v>5.5</v>
      </c>
      <c r="EP199" s="7">
        <v>3.846774193548387</v>
      </c>
      <c r="EQ199" s="7">
        <v>5.5</v>
      </c>
      <c r="ER199" s="7">
        <v>6.3423913043478262</v>
      </c>
      <c r="ES199" s="7">
        <v>5.5</v>
      </c>
      <c r="ET199" s="7">
        <v>7.1521739130434785</v>
      </c>
      <c r="EU199" s="7">
        <v>3.4518072289156625</v>
      </c>
      <c r="EV199" s="7">
        <v>3</v>
      </c>
      <c r="EW199" s="7">
        <v>3.7051282051282053</v>
      </c>
      <c r="EX199" s="7">
        <v>5.5</v>
      </c>
      <c r="EY199" s="7">
        <v>5.387096774193548</v>
      </c>
      <c r="EZ199" s="7">
        <v>5.5</v>
      </c>
      <c r="FA199" s="7">
        <v>5.5</v>
      </c>
      <c r="FB199" s="7">
        <v>3</v>
      </c>
      <c r="FC199" s="7">
        <v>5.5</v>
      </c>
      <c r="FD199" s="7">
        <v>2.6030534351145036</v>
      </c>
      <c r="FE199" s="7">
        <v>5.5</v>
      </c>
      <c r="FF199" s="7">
        <v>3.2027027027027026</v>
      </c>
      <c r="FG199" s="7">
        <v>2.2268907563025211</v>
      </c>
      <c r="FH199" s="7">
        <v>8</v>
      </c>
      <c r="FI199" s="7">
        <v>3.8522727272727271</v>
      </c>
      <c r="FJ199" s="7">
        <v>4.8</v>
      </c>
      <c r="FK199" s="7">
        <v>5.5</v>
      </c>
      <c r="FL199" s="7">
        <v>5.5</v>
      </c>
      <c r="FM199" s="7">
        <v>2</v>
      </c>
      <c r="FN199" s="7">
        <v>5.5</v>
      </c>
      <c r="FO199" s="7">
        <v>5.5</v>
      </c>
      <c r="FP199" s="7">
        <v>5.8797468354430382</v>
      </c>
      <c r="FQ199" s="7">
        <v>5.5</v>
      </c>
      <c r="FR199" s="7">
        <v>2</v>
      </c>
      <c r="FS199" s="7">
        <v>2</v>
      </c>
      <c r="FT199" s="7">
        <v>5.5</v>
      </c>
      <c r="FU199" s="7">
        <v>5.5</v>
      </c>
      <c r="FV199" s="7">
        <v>5.2979797979797976</v>
      </c>
      <c r="FW199" s="7">
        <v>2</v>
      </c>
      <c r="FX199" s="7">
        <v>7.0659340659340657</v>
      </c>
      <c r="FY199" s="7">
        <v>4.8670886075949369</v>
      </c>
      <c r="FZ199" s="7">
        <v>5.5</v>
      </c>
      <c r="GA199" s="7">
        <v>3</v>
      </c>
      <c r="GB199" s="7">
        <v>2</v>
      </c>
      <c r="GC199" s="7">
        <v>5.5</v>
      </c>
      <c r="GD199" s="7">
        <v>4.5493827160493829</v>
      </c>
      <c r="GE199" s="7">
        <v>8</v>
      </c>
      <c r="GF199" s="7">
        <v>5.5</v>
      </c>
      <c r="GG199" s="7">
        <v>5.5</v>
      </c>
      <c r="GH199" s="7">
        <v>5.5</v>
      </c>
      <c r="GI199" s="7">
        <v>5.5</v>
      </c>
      <c r="GJ199" s="7">
        <v>5.5</v>
      </c>
      <c r="GK199" s="7">
        <v>8</v>
      </c>
      <c r="GL199" s="7">
        <v>8</v>
      </c>
      <c r="GM199" s="7">
        <v>5.5</v>
      </c>
      <c r="GN199" s="7">
        <v>7.8737373737373737</v>
      </c>
      <c r="GO199" s="7">
        <v>5.5</v>
      </c>
      <c r="GP199" s="7">
        <v>4.882352941176471</v>
      </c>
      <c r="GQ199" s="7">
        <v>5.5</v>
      </c>
      <c r="GR199" s="7">
        <v>5.1850393700787398</v>
      </c>
      <c r="GS199" s="7" t="e">
        <v>#DIV/0!</v>
      </c>
      <c r="GT199" s="7">
        <v>4.8354430379746836</v>
      </c>
      <c r="GU199" s="7">
        <v>5.5</v>
      </c>
      <c r="GV199" s="7">
        <v>3</v>
      </c>
      <c r="GW199" s="7">
        <v>5.5</v>
      </c>
      <c r="GX199" s="7">
        <v>3</v>
      </c>
      <c r="GY199" s="7">
        <v>3</v>
      </c>
      <c r="GZ199" s="7">
        <v>3</v>
      </c>
      <c r="HA199" s="7">
        <v>4.96</v>
      </c>
      <c r="HB199" s="7">
        <v>5.5</v>
      </c>
      <c r="HC199" s="7">
        <v>2</v>
      </c>
      <c r="HD199" s="7">
        <v>5.9854368932038833</v>
      </c>
      <c r="HE199" s="7">
        <v>5.5</v>
      </c>
      <c r="HF199" s="7">
        <v>5.5</v>
      </c>
      <c r="HG199" s="7">
        <v>2.5696202531645569</v>
      </c>
      <c r="HH199" s="7">
        <v>5.5</v>
      </c>
      <c r="HI199" s="7">
        <v>5.0454545454545459</v>
      </c>
      <c r="HJ199" s="7">
        <v>2</v>
      </c>
      <c r="HK199" s="7">
        <v>3</v>
      </c>
      <c r="HL199" s="7">
        <v>5.5</v>
      </c>
      <c r="HM199" s="7">
        <v>5.5</v>
      </c>
      <c r="HN199" s="7">
        <v>2</v>
      </c>
      <c r="HO199" s="7">
        <v>6.9175257731958766</v>
      </c>
      <c r="HP199" s="7">
        <v>5.5</v>
      </c>
      <c r="HQ199" s="7">
        <v>3</v>
      </c>
      <c r="HR199" s="7">
        <v>5.3043478260869561</v>
      </c>
      <c r="HS199" s="7">
        <v>3</v>
      </c>
      <c r="HT199" s="7">
        <v>5.5</v>
      </c>
      <c r="HU199" s="7">
        <v>5.6785714285714288</v>
      </c>
      <c r="HV199" s="7">
        <v>6.3095238095238093</v>
      </c>
      <c r="HW199" s="7">
        <v>2.058252427184466</v>
      </c>
      <c r="HX199" s="7">
        <v>2</v>
      </c>
      <c r="HY199" s="7">
        <v>5.5</v>
      </c>
      <c r="HZ199" s="7">
        <v>5.5</v>
      </c>
      <c r="IA199" s="7">
        <v>8</v>
      </c>
      <c r="IB199" s="7">
        <v>5.1084337349397586</v>
      </c>
      <c r="IC199" s="7">
        <v>5.5</v>
      </c>
      <c r="ID199" s="7">
        <v>4.1682242990654208</v>
      </c>
      <c r="IE199" s="7">
        <v>5.5</v>
      </c>
      <c r="IF199" s="7">
        <v>7.2682926829268295</v>
      </c>
      <c r="IG199" s="7">
        <v>2.2441860465116279</v>
      </c>
      <c r="IH199" s="7">
        <v>5.5</v>
      </c>
      <c r="II199" s="7">
        <v>4.0478723404255321</v>
      </c>
      <c r="IJ199" s="7">
        <v>5.5</v>
      </c>
      <c r="IK199" s="7">
        <v>5.2435897435897436</v>
      </c>
      <c r="IL199" s="7">
        <v>2</v>
      </c>
      <c r="IM199" s="7">
        <v>5.5</v>
      </c>
      <c r="IN199" s="7">
        <v>5.5</v>
      </c>
      <c r="IO199" s="7">
        <v>5.0145631067961167</v>
      </c>
      <c r="IP199" s="7">
        <v>5.5</v>
      </c>
      <c r="IQ199" s="7">
        <v>8</v>
      </c>
      <c r="IR199" s="7">
        <v>5.5</v>
      </c>
      <c r="IS199" s="7">
        <v>2</v>
      </c>
      <c r="IT199" s="7">
        <v>6.4615384615384617</v>
      </c>
      <c r="IU199" s="7">
        <v>3</v>
      </c>
      <c r="IV199" s="7">
        <v>3</v>
      </c>
      <c r="IW199" s="7">
        <v>7.4827586206896548</v>
      </c>
      <c r="IX199" s="7">
        <v>5.5</v>
      </c>
      <c r="IY199" s="7">
        <v>5.5</v>
      </c>
      <c r="IZ199" s="7">
        <v>5.5</v>
      </c>
      <c r="JA199" s="7">
        <v>2</v>
      </c>
      <c r="JB199" s="7">
        <v>2</v>
      </c>
      <c r="JC199" s="7">
        <v>3</v>
      </c>
      <c r="JD199" s="7">
        <v>5.5</v>
      </c>
      <c r="JE199" s="7">
        <v>4.5107913669064752</v>
      </c>
      <c r="JF199" s="7">
        <v>5.5</v>
      </c>
      <c r="JG199" s="7">
        <v>5.5</v>
      </c>
      <c r="JH199" s="7">
        <v>4.4752066115702478</v>
      </c>
      <c r="JI199" s="7">
        <v>8</v>
      </c>
      <c r="JJ199" s="7">
        <v>5.1808510638297873</v>
      </c>
      <c r="JK199" s="7">
        <v>3.7589285714285716</v>
      </c>
      <c r="JL199" s="7">
        <v>2</v>
      </c>
      <c r="JM199" s="7">
        <v>5.5</v>
      </c>
      <c r="JN199" s="7">
        <v>3.7641509433962264</v>
      </c>
      <c r="JO199" s="7">
        <v>3</v>
      </c>
      <c r="JP199" s="7" t="e">
        <v>#DIV/0!</v>
      </c>
      <c r="JQ199" s="7">
        <v>5.5</v>
      </c>
      <c r="JR199" s="7">
        <v>3.7391304347826089</v>
      </c>
      <c r="JS199" s="7">
        <v>2</v>
      </c>
      <c r="JT199" s="7">
        <v>5.5</v>
      </c>
      <c r="JU199" s="7">
        <v>5.5</v>
      </c>
      <c r="JV199" s="7">
        <v>2.3097345132743361</v>
      </c>
      <c r="JW199" s="7">
        <v>2.139784946236559</v>
      </c>
      <c r="JX199" s="7">
        <v>3</v>
      </c>
      <c r="JY199" s="7">
        <v>3</v>
      </c>
      <c r="JZ199" s="7">
        <v>3</v>
      </c>
      <c r="KA199" s="7">
        <v>5.5</v>
      </c>
      <c r="KB199" s="7">
        <v>7.5454545454545459</v>
      </c>
      <c r="KC199" s="7">
        <v>5.4100719424460433</v>
      </c>
      <c r="KD199" s="7">
        <v>5.5</v>
      </c>
      <c r="KE199" s="7">
        <v>3</v>
      </c>
      <c r="KF199" s="7">
        <v>5.5</v>
      </c>
      <c r="KG199" s="7">
        <v>2.7830188679245285</v>
      </c>
      <c r="KH199" s="7">
        <v>5.5</v>
      </c>
      <c r="KI199" s="7">
        <v>5.5</v>
      </c>
      <c r="KJ199" s="7">
        <v>5.5</v>
      </c>
      <c r="KK199" s="7">
        <v>5.5</v>
      </c>
      <c r="KL199" s="7">
        <v>3</v>
      </c>
      <c r="KM199" s="7">
        <v>5.5</v>
      </c>
      <c r="KN199" s="7">
        <v>3.771276595744681</v>
      </c>
      <c r="KO199" s="7">
        <v>8</v>
      </c>
      <c r="KP199" s="7">
        <v>2</v>
      </c>
      <c r="KQ199" s="7">
        <v>5.8571428571428568</v>
      </c>
      <c r="KR199" s="7">
        <v>5.5</v>
      </c>
      <c r="KS199" s="7">
        <v>2.5172413793103448</v>
      </c>
      <c r="KT199" s="7">
        <v>4.7030075187969924</v>
      </c>
      <c r="KU199" s="7">
        <v>5.5</v>
      </c>
      <c r="KV199" s="7">
        <v>3.9186046511627906</v>
      </c>
      <c r="KW199" s="7">
        <v>3</v>
      </c>
      <c r="KX199" s="7">
        <v>3</v>
      </c>
      <c r="KY199" s="7">
        <v>5.5</v>
      </c>
      <c r="KZ199" s="7">
        <v>5.1730769230769234</v>
      </c>
      <c r="LA199" s="7">
        <v>8</v>
      </c>
      <c r="LB199" s="7">
        <v>6.7820512820512819</v>
      </c>
      <c r="LC199" s="7">
        <v>7.1607142857142856</v>
      </c>
      <c r="LD199" s="7">
        <v>5.5</v>
      </c>
      <c r="LE199" s="7">
        <v>6.770161290322581</v>
      </c>
      <c r="LF199" s="7">
        <v>7.825174825174825</v>
      </c>
      <c r="LG199" s="7">
        <v>3</v>
      </c>
      <c r="LH199" s="7">
        <v>5.5</v>
      </c>
      <c r="LI199" s="7">
        <v>5.5</v>
      </c>
      <c r="LJ199" s="7">
        <v>5.3409090909090908</v>
      </c>
      <c r="LK199" s="7">
        <v>5.5</v>
      </c>
      <c r="LL199" s="7">
        <v>5.5</v>
      </c>
      <c r="LM199" s="7">
        <v>4.7424242424242422</v>
      </c>
      <c r="LN199" s="7">
        <v>5.5</v>
      </c>
      <c r="LO199" s="7">
        <v>5.5</v>
      </c>
      <c r="LP199" s="7">
        <v>8</v>
      </c>
      <c r="LQ199" s="7">
        <v>2.5859375</v>
      </c>
      <c r="LR199" s="7">
        <v>5.5</v>
      </c>
      <c r="LS199" s="7">
        <v>3</v>
      </c>
      <c r="LT199" s="7">
        <v>2.1941747572815533</v>
      </c>
      <c r="LU199" s="7">
        <v>5.7049180327868854</v>
      </c>
      <c r="LV199" s="7">
        <v>5.5</v>
      </c>
      <c r="LW199" s="7">
        <v>2.2970297029702968</v>
      </c>
      <c r="LX199" s="7">
        <v>6.3633093525179856</v>
      </c>
      <c r="LY199" s="7">
        <v>3</v>
      </c>
      <c r="LZ199" s="7">
        <v>2</v>
      </c>
      <c r="MA199" s="7">
        <v>5.3</v>
      </c>
      <c r="MB199" s="7">
        <v>2.2844827586206895</v>
      </c>
      <c r="MC199" s="7">
        <v>5.5</v>
      </c>
      <c r="MD199" s="7">
        <v>5.3265895953757223</v>
      </c>
      <c r="ME199" s="7">
        <v>6.6974789915966388</v>
      </c>
      <c r="MF199" s="7">
        <v>3</v>
      </c>
      <c r="MG199" s="7">
        <v>7.4685039370078741</v>
      </c>
      <c r="MH199" s="7">
        <v>5.5</v>
      </c>
      <c r="MI199" s="7">
        <v>2</v>
      </c>
      <c r="MJ199" s="7">
        <v>3.2106741573033708</v>
      </c>
      <c r="MK199" s="7">
        <v>5.5</v>
      </c>
      <c r="ML199" s="7">
        <v>5.5646551724137927</v>
      </c>
      <c r="MM199" s="7">
        <v>5.5</v>
      </c>
      <c r="MN199" s="7">
        <v>5.5</v>
      </c>
      <c r="MO199" s="7">
        <v>5.5</v>
      </c>
      <c r="MP199" s="7">
        <v>5.5</v>
      </c>
      <c r="MQ199" s="7">
        <v>3.8682634730538923</v>
      </c>
      <c r="MR199" s="7">
        <v>3</v>
      </c>
      <c r="MS199" s="7">
        <v>5.5</v>
      </c>
      <c r="MT199" s="7">
        <v>6.7622950819672134</v>
      </c>
      <c r="MU199" s="7">
        <v>2</v>
      </c>
      <c r="MV199" s="7">
        <v>5.5</v>
      </c>
      <c r="MW199" s="7">
        <v>2</v>
      </c>
      <c r="MX199" s="7">
        <v>5.5</v>
      </c>
      <c r="MY199" s="7">
        <v>5.7131782945736438</v>
      </c>
      <c r="MZ199" s="7">
        <v>3</v>
      </c>
      <c r="NA199" s="7">
        <v>3.6297709923664123</v>
      </c>
      <c r="NB199" s="7">
        <v>5.3475609756097562</v>
      </c>
      <c r="NC199" s="7">
        <v>2</v>
      </c>
      <c r="ND199" s="7" t="e">
        <v>#DIV/0!</v>
      </c>
      <c r="NE199" s="7">
        <v>3</v>
      </c>
      <c r="NF199" s="7">
        <v>5.5</v>
      </c>
      <c r="NG199" s="7">
        <v>5.0437956204379564</v>
      </c>
      <c r="NH199" s="7">
        <v>2.7195945945945947</v>
      </c>
      <c r="NI199" s="7">
        <v>2</v>
      </c>
      <c r="NJ199" s="7">
        <v>5.007299270072993</v>
      </c>
      <c r="NK199" s="7">
        <v>5.5</v>
      </c>
      <c r="NL199" s="7">
        <v>5.5</v>
      </c>
      <c r="NM199" s="7">
        <v>7.5859872611464967</v>
      </c>
      <c r="NN199" s="7">
        <v>3</v>
      </c>
      <c r="NO199" s="7">
        <v>3.2974137931034484</v>
      </c>
      <c r="NP199" s="7">
        <v>5.5</v>
      </c>
      <c r="NQ199" s="7">
        <v>2</v>
      </c>
      <c r="NR199" s="7">
        <v>6.3379310344827582</v>
      </c>
      <c r="NS199" s="7">
        <v>8</v>
      </c>
      <c r="NT199" s="7">
        <v>4.640625</v>
      </c>
      <c r="NU199" s="7">
        <v>2</v>
      </c>
      <c r="NV199" s="7">
        <v>2.6369426751592355</v>
      </c>
      <c r="NW199" s="7">
        <v>5.2701149425287355</v>
      </c>
      <c r="NX199" s="7">
        <v>3.2892561983471076</v>
      </c>
      <c r="NY199" s="7">
        <v>3</v>
      </c>
      <c r="NZ199" s="7">
        <v>5.1715328467153281</v>
      </c>
      <c r="OA199" s="7">
        <v>2</v>
      </c>
      <c r="OB199" s="7">
        <v>5.467741935483871</v>
      </c>
      <c r="OC199" s="7">
        <v>4.6679104477611943</v>
      </c>
      <c r="OD199" s="7">
        <v>5.5</v>
      </c>
      <c r="OE199" s="7">
        <v>5.1141975308641978</v>
      </c>
      <c r="OF199" s="7">
        <v>5.5</v>
      </c>
      <c r="OG199" s="7">
        <v>4.5182481751824817</v>
      </c>
      <c r="OH199" s="7">
        <v>3</v>
      </c>
      <c r="OI199" s="7">
        <v>5.5</v>
      </c>
      <c r="OJ199" s="7">
        <v>3</v>
      </c>
      <c r="OK199" s="7">
        <v>2</v>
      </c>
      <c r="OL199" s="7">
        <v>2.9357142857142855</v>
      </c>
      <c r="OM199" s="7">
        <v>3</v>
      </c>
      <c r="ON199" s="7">
        <v>5.5</v>
      </c>
      <c r="OO199" s="7">
        <v>3</v>
      </c>
      <c r="OP199" s="7">
        <v>3</v>
      </c>
      <c r="OQ199" s="7">
        <v>3</v>
      </c>
      <c r="OR199" s="7">
        <v>3.4310344827586206</v>
      </c>
      <c r="OS199" s="7">
        <v>3</v>
      </c>
      <c r="OT199" s="7">
        <v>2</v>
      </c>
      <c r="OU199" s="7">
        <v>2.6769230769230767</v>
      </c>
      <c r="OV199" s="7">
        <v>5.5</v>
      </c>
      <c r="OW199" s="7">
        <v>4.2030075187969924</v>
      </c>
      <c r="OX199" s="7">
        <v>5.5</v>
      </c>
      <c r="OY199" s="7">
        <v>5.5</v>
      </c>
      <c r="OZ199" s="7">
        <v>3</v>
      </c>
      <c r="PA199" s="7">
        <v>5.0973154362416109</v>
      </c>
      <c r="PB199" s="7">
        <v>5.0491803278688527</v>
      </c>
      <c r="PC199" s="7">
        <v>2</v>
      </c>
      <c r="PD199" s="7">
        <v>7.0680473372781067</v>
      </c>
      <c r="PE199" s="7">
        <v>5.5</v>
      </c>
      <c r="PF199" s="7">
        <v>2.5612903225806454</v>
      </c>
      <c r="PG199" s="7">
        <v>5.5</v>
      </c>
      <c r="PH199" s="7">
        <v>5.5</v>
      </c>
      <c r="PI199" s="7">
        <v>5.115384615384615</v>
      </c>
      <c r="PJ199" s="7">
        <v>3.8566666666666665</v>
      </c>
      <c r="PK199" s="7">
        <v>5.1276595744680851</v>
      </c>
      <c r="PL199" s="7">
        <v>5.5</v>
      </c>
      <c r="PM199" s="7">
        <v>5.5</v>
      </c>
      <c r="PN199" s="7">
        <v>6.2121212121212119</v>
      </c>
      <c r="PO199" s="7">
        <v>3.55</v>
      </c>
      <c r="PP199" s="7">
        <v>6.1743421052631575</v>
      </c>
      <c r="PQ199" s="7">
        <v>5.5</v>
      </c>
      <c r="PR199" s="7">
        <v>3.71875</v>
      </c>
      <c r="PS199" s="7">
        <v>6.7738853503184711</v>
      </c>
      <c r="PT199" s="7">
        <v>5.5</v>
      </c>
      <c r="PU199" s="7">
        <v>3</v>
      </c>
      <c r="PV199" s="7">
        <v>5.5</v>
      </c>
      <c r="PW199" s="7">
        <v>3.0850340136054424</v>
      </c>
      <c r="PX199" s="7">
        <v>5.5</v>
      </c>
      <c r="PY199" s="7">
        <v>5.3627450980392153</v>
      </c>
      <c r="PZ199" s="7">
        <v>3.5859375</v>
      </c>
      <c r="QA199" s="7">
        <v>5.2287735849056602</v>
      </c>
      <c r="QB199" s="7">
        <v>2.7531645569620253</v>
      </c>
      <c r="QC199" s="7">
        <v>3</v>
      </c>
      <c r="QD199" s="7">
        <v>5.5</v>
      </c>
      <c r="QE199" s="7">
        <v>5.5</v>
      </c>
      <c r="QF199" s="7">
        <v>6.8443396226415096</v>
      </c>
      <c r="QG199" s="7">
        <v>5.3088235294117645</v>
      </c>
      <c r="QH199" s="7">
        <v>3</v>
      </c>
      <c r="QI199" s="7">
        <v>3</v>
      </c>
      <c r="QJ199" s="7">
        <v>2.75</v>
      </c>
      <c r="QK199" s="7">
        <v>4.2054794520547949</v>
      </c>
      <c r="QL199" s="7">
        <v>5.5</v>
      </c>
      <c r="QM199" s="7">
        <v>2</v>
      </c>
      <c r="QN199" s="7">
        <v>5.5</v>
      </c>
      <c r="QO199" s="7">
        <v>2.9880239520958085</v>
      </c>
      <c r="QP199" s="7">
        <v>3.75</v>
      </c>
      <c r="QQ199" s="7">
        <v>2.9961832061068701</v>
      </c>
      <c r="QR199" s="7">
        <v>5.1982758620689653</v>
      </c>
      <c r="QS199" s="7">
        <v>2</v>
      </c>
      <c r="QT199" s="7">
        <v>5.1932515337423313</v>
      </c>
      <c r="QU199" s="7">
        <v>2</v>
      </c>
      <c r="QV199" s="7">
        <v>5.5</v>
      </c>
      <c r="QW199" s="7">
        <v>2.7115384615384617</v>
      </c>
      <c r="QX199" s="7">
        <v>5.1173469387755102</v>
      </c>
      <c r="QY199" s="7">
        <v>4.0344827586206895</v>
      </c>
      <c r="QZ199" s="7">
        <v>5.7963917525773194</v>
      </c>
      <c r="RA199" s="7">
        <v>3</v>
      </c>
      <c r="RB199" s="7">
        <v>3.1423611111111112</v>
      </c>
      <c r="RC199" s="7">
        <v>5.5</v>
      </c>
      <c r="RD199" s="7">
        <v>5.2297297297297298</v>
      </c>
      <c r="RE199" s="7">
        <v>5.5</v>
      </c>
      <c r="RF199" s="7">
        <v>5.5</v>
      </c>
      <c r="RG199" s="7">
        <v>4.645962732919255</v>
      </c>
      <c r="RH199" s="7">
        <v>5.5</v>
      </c>
      <c r="RI199" s="7">
        <v>3.986842105263158</v>
      </c>
      <c r="RJ199" s="7">
        <v>2</v>
      </c>
      <c r="RK199" s="7">
        <v>2.9565217391304346</v>
      </c>
      <c r="RL199" s="7">
        <v>2.2829268292682925</v>
      </c>
      <c r="RM199" s="7">
        <v>5.5</v>
      </c>
      <c r="RN199" s="7">
        <v>2</v>
      </c>
      <c r="RO199" s="7">
        <v>3</v>
      </c>
      <c r="RP199" s="7">
        <v>5.5</v>
      </c>
      <c r="RQ199" s="7">
        <v>5.5</v>
      </c>
      <c r="RR199" s="7">
        <v>5.3936781609195403</v>
      </c>
      <c r="RS199" s="7">
        <v>5.5</v>
      </c>
      <c r="RT199" s="7">
        <v>5.5</v>
      </c>
      <c r="RU199" s="7">
        <v>3.609375</v>
      </c>
      <c r="RV199" s="7">
        <v>5.5</v>
      </c>
      <c r="RW199" s="7">
        <v>3.1098901098901099</v>
      </c>
      <c r="RX199" s="7">
        <v>3.870860927152318</v>
      </c>
      <c r="RY199" s="7">
        <v>2</v>
      </c>
      <c r="RZ199" s="7">
        <v>3.9782608695652173</v>
      </c>
      <c r="SA199" s="7">
        <v>5.5</v>
      </c>
      <c r="SB199" s="7">
        <v>4.6836734693877551</v>
      </c>
      <c r="SC199" s="7">
        <v>4.0331325301204819</v>
      </c>
      <c r="SD199" s="7">
        <v>4.1019736842105265</v>
      </c>
      <c r="SE199" s="7">
        <v>5.5</v>
      </c>
      <c r="SF199" s="7">
        <v>5.0267489711934159</v>
      </c>
      <c r="SG199" s="7">
        <v>7.9855491329479769</v>
      </c>
      <c r="SH199" s="7">
        <v>6.2788944723618094</v>
      </c>
      <c r="SI199" s="7">
        <v>8</v>
      </c>
      <c r="SJ199" s="7">
        <v>4.058467741935484</v>
      </c>
      <c r="SK199" s="7">
        <v>3.5220125786163523</v>
      </c>
      <c r="SL199" s="7">
        <v>4.9038461538461542</v>
      </c>
      <c r="SM199" s="7">
        <v>6.7077294685990339</v>
      </c>
      <c r="SN199" s="7">
        <v>4.0734463276836159</v>
      </c>
      <c r="SO199" s="7">
        <v>5.5</v>
      </c>
      <c r="SP199" s="7">
        <v>5.5</v>
      </c>
      <c r="SQ199" s="7">
        <v>5.4570552147239262</v>
      </c>
      <c r="SR199" s="7">
        <v>5.5</v>
      </c>
      <c r="SS199" s="7">
        <v>5.4324324324324325</v>
      </c>
      <c r="ST199" s="7">
        <v>5.4124999999999996</v>
      </c>
      <c r="SU199" s="7">
        <v>3</v>
      </c>
      <c r="SV199" s="7">
        <v>3.8333333333333335</v>
      </c>
      <c r="SW199" s="7">
        <v>3</v>
      </c>
      <c r="SX199" s="7">
        <v>8</v>
      </c>
      <c r="SY199" s="7">
        <v>6.9666666666666668</v>
      </c>
      <c r="SZ199" s="7">
        <v>5.5</v>
      </c>
      <c r="TA199" s="7">
        <v>3.1973684210526314</v>
      </c>
      <c r="TB199" s="7">
        <v>4.8730158730158726</v>
      </c>
      <c r="TC199" s="7">
        <v>2.1129032258064515</v>
      </c>
      <c r="TD199" s="7">
        <v>3</v>
      </c>
      <c r="TE199" s="7">
        <v>5.7019704433497536</v>
      </c>
      <c r="TF199" s="7">
        <v>5.4592391304347823</v>
      </c>
      <c r="TG199" s="7">
        <v>8</v>
      </c>
      <c r="TH199" s="7">
        <v>5.1448863636363633</v>
      </c>
      <c r="TI199" s="7">
        <v>5.5</v>
      </c>
      <c r="TJ199" s="7">
        <v>5.5</v>
      </c>
      <c r="TK199" s="7">
        <v>2.1592039800995027</v>
      </c>
      <c r="TL199" s="7">
        <v>5.5</v>
      </c>
      <c r="TM199" s="7">
        <v>5.0512820512820511</v>
      </c>
      <c r="TN199" s="7">
        <v>2</v>
      </c>
      <c r="TO199" s="7">
        <v>3</v>
      </c>
      <c r="TP199" s="7">
        <v>5.4375</v>
      </c>
      <c r="TQ199" s="7">
        <v>5.3638613861386135</v>
      </c>
      <c r="TR199" s="7">
        <v>2.5392156862745097</v>
      </c>
      <c r="TS199" s="7">
        <v>4.435314685314685</v>
      </c>
      <c r="TT199" s="7">
        <v>5.3447204968944098</v>
      </c>
      <c r="TU199" s="7">
        <v>5.5</v>
      </c>
      <c r="TV199" s="7">
        <v>5.5</v>
      </c>
      <c r="TW199" s="7">
        <v>5.5</v>
      </c>
      <c r="TX199" s="7">
        <v>3</v>
      </c>
      <c r="TY199" s="7">
        <v>8</v>
      </c>
      <c r="TZ199" s="7">
        <v>5.5</v>
      </c>
      <c r="UA199" s="7">
        <v>2</v>
      </c>
      <c r="UB199" s="7">
        <v>5.123655913978495</v>
      </c>
      <c r="UC199" s="7">
        <v>6.3110367892976589</v>
      </c>
      <c r="UD199" s="7">
        <v>3</v>
      </c>
      <c r="UE199" s="7">
        <v>8</v>
      </c>
      <c r="UF199" s="7">
        <v>4.0792079207920793</v>
      </c>
      <c r="UG199" s="7">
        <v>3.625</v>
      </c>
      <c r="UH199" s="7">
        <v>5.3412698412698409</v>
      </c>
      <c r="UI199" s="7">
        <v>5.3174157303370784</v>
      </c>
      <c r="UJ199" s="7">
        <v>8</v>
      </c>
      <c r="UK199" s="7">
        <v>5.3302469135802468</v>
      </c>
      <c r="UL199" s="7">
        <v>8</v>
      </c>
      <c r="UM199" s="7">
        <v>5.5951086956521738</v>
      </c>
      <c r="UN199" s="7">
        <v>4.3661202185792352</v>
      </c>
      <c r="UO199" s="7">
        <v>5.5</v>
      </c>
      <c r="UP199" s="7">
        <v>5.5</v>
      </c>
      <c r="UQ199" s="7">
        <v>4.2055837563451774</v>
      </c>
      <c r="UR199" s="7">
        <v>3.8974358974358974</v>
      </c>
      <c r="US199" s="7">
        <v>4.5079365079365079</v>
      </c>
      <c r="UT199" s="7">
        <v>3</v>
      </c>
      <c r="UU199" s="7">
        <v>3.2990654205607477</v>
      </c>
      <c r="UV199" s="7">
        <v>5.5</v>
      </c>
      <c r="UW199" s="7">
        <v>3.4661835748792269</v>
      </c>
      <c r="UX199" s="7">
        <v>3.1428571428571428</v>
      </c>
      <c r="UY199" s="7">
        <v>5.5</v>
      </c>
      <c r="UZ199" s="7">
        <v>2</v>
      </c>
      <c r="VA199" s="7">
        <v>8</v>
      </c>
      <c r="VB199" s="7">
        <v>3</v>
      </c>
      <c r="VC199" s="7">
        <v>5.5</v>
      </c>
      <c r="VD199" s="7">
        <v>3.125</v>
      </c>
      <c r="VE199" s="7">
        <v>4.3153846153846152</v>
      </c>
      <c r="VF199" s="7">
        <v>3</v>
      </c>
      <c r="VG199" s="7">
        <v>2.2796610169491527</v>
      </c>
      <c r="VH199" s="7">
        <v>4.871428571428571</v>
      </c>
      <c r="VI199" s="7">
        <v>5.5</v>
      </c>
      <c r="VJ199" s="7">
        <v>3</v>
      </c>
      <c r="VK199" s="7">
        <v>5.7664974619289344</v>
      </c>
      <c r="VL199" s="7">
        <v>5.5</v>
      </c>
      <c r="VM199" s="7">
        <v>3</v>
      </c>
      <c r="VN199" s="7">
        <v>5.8688524590163933</v>
      </c>
      <c r="VO199" s="7">
        <v>2</v>
      </c>
      <c r="VP199" s="7">
        <v>4.128571428571429</v>
      </c>
      <c r="VQ199" s="7">
        <v>6.3995327102803738</v>
      </c>
      <c r="VR199" s="7">
        <v>2</v>
      </c>
      <c r="VS199" s="7">
        <v>5.5</v>
      </c>
      <c r="VT199" s="7">
        <v>5.5</v>
      </c>
      <c r="VU199" s="7">
        <v>8</v>
      </c>
      <c r="VV199" s="7">
        <v>2</v>
      </c>
      <c r="VW199" s="7">
        <v>5.4827586206896548</v>
      </c>
      <c r="VX199" s="7">
        <v>3.6111111111111112</v>
      </c>
      <c r="VY199" s="7">
        <v>3</v>
      </c>
      <c r="VZ199" s="7">
        <v>2</v>
      </c>
      <c r="WA199" s="7">
        <v>8</v>
      </c>
      <c r="WB199" s="7">
        <v>3</v>
      </c>
      <c r="WC199" s="7">
        <v>2</v>
      </c>
      <c r="WD199" s="7">
        <v>5.5</v>
      </c>
      <c r="WE199" s="7">
        <v>5.7035256410256414</v>
      </c>
      <c r="WF199" s="7">
        <v>4.8216080402010046</v>
      </c>
      <c r="WG199" s="7">
        <v>8</v>
      </c>
      <c r="WH199" s="7">
        <v>2</v>
      </c>
      <c r="WI199" s="7">
        <v>6.1753554502369665</v>
      </c>
      <c r="WJ199" s="7">
        <v>5.5</v>
      </c>
      <c r="WK199" s="7">
        <v>5.5</v>
      </c>
      <c r="WL199" s="7">
        <v>4.115384615384615</v>
      </c>
      <c r="WM199" s="7">
        <v>2</v>
      </c>
      <c r="WN199" s="7">
        <v>2</v>
      </c>
      <c r="WO199" s="7">
        <v>5.5</v>
      </c>
      <c r="WP199" s="7">
        <v>3.7268370607028753</v>
      </c>
      <c r="WQ199" s="7">
        <v>5.5</v>
      </c>
      <c r="WR199" s="7">
        <v>4.9400000000000004</v>
      </c>
      <c r="WS199" s="7">
        <v>2.2146341463414636</v>
      </c>
      <c r="WT199" s="7">
        <v>7.8626373626373622</v>
      </c>
      <c r="WU199" s="7">
        <v>4.7521367521367521</v>
      </c>
      <c r="WV199" s="7">
        <v>5.5</v>
      </c>
      <c r="WW199" s="7">
        <v>2</v>
      </c>
      <c r="WX199" s="7">
        <v>2</v>
      </c>
      <c r="WY199" s="7">
        <v>3</v>
      </c>
      <c r="WZ199" s="7">
        <v>5.0072463768115938</v>
      </c>
      <c r="XA199" s="7">
        <v>3</v>
      </c>
      <c r="XB199" s="7">
        <v>3</v>
      </c>
      <c r="XC199" s="7">
        <v>5.5</v>
      </c>
      <c r="XD199" s="7">
        <v>2.0829875518672201</v>
      </c>
      <c r="XE199" s="7">
        <v>4.2755102040816331</v>
      </c>
      <c r="XF199" s="7">
        <v>5.5</v>
      </c>
      <c r="XG199" s="7">
        <v>5.5</v>
      </c>
      <c r="XH199" s="7">
        <v>5.3535564853556483</v>
      </c>
      <c r="XI199" s="7">
        <v>5.5793650793650791</v>
      </c>
      <c r="XJ199" s="7">
        <v>2</v>
      </c>
      <c r="XK199" s="7">
        <v>5.5</v>
      </c>
      <c r="XL199" s="7">
        <v>5.3170731707317076</v>
      </c>
      <c r="XM199" s="7">
        <v>5.0325203252032518</v>
      </c>
      <c r="XN199" s="7">
        <v>2.9796747967479673</v>
      </c>
      <c r="XO199" s="7">
        <v>5.5</v>
      </c>
      <c r="XP199" s="7">
        <v>5.5</v>
      </c>
      <c r="XQ199" s="7">
        <v>3.7774390243902438</v>
      </c>
      <c r="XR199" s="7">
        <v>2</v>
      </c>
      <c r="XS199" s="7">
        <v>3</v>
      </c>
      <c r="XT199" s="7">
        <v>5.2575757575757578</v>
      </c>
      <c r="XU199" s="7">
        <v>6.6642156862745097</v>
      </c>
      <c r="XV199" s="7">
        <v>5.5</v>
      </c>
      <c r="XW199" s="7">
        <v>5.5</v>
      </c>
      <c r="XX199" s="7">
        <v>2</v>
      </c>
      <c r="XY199" s="7">
        <v>5.4567099567099566</v>
      </c>
      <c r="XZ199" s="7">
        <v>2.6532663316582914</v>
      </c>
      <c r="YA199" s="7">
        <v>5.5</v>
      </c>
      <c r="YB199" s="7">
        <v>4.7561983471074383</v>
      </c>
      <c r="YC199" s="7">
        <v>3.5607476635514019</v>
      </c>
      <c r="YD199" s="7">
        <v>5.5</v>
      </c>
      <c r="YE199" s="7">
        <v>4.8829787234042552</v>
      </c>
      <c r="YF199" s="7">
        <v>5.5</v>
      </c>
      <c r="YG199" s="7">
        <v>2</v>
      </c>
      <c r="YH199" s="7">
        <v>3</v>
      </c>
      <c r="YI199" s="7">
        <v>3</v>
      </c>
      <c r="YJ199" s="7">
        <v>5.5</v>
      </c>
      <c r="YK199" s="7" t="e">
        <v>#DIV/0!</v>
      </c>
      <c r="YL199" s="7">
        <v>5.5186567164179108</v>
      </c>
      <c r="YM199" s="7">
        <v>4.4458955223880601</v>
      </c>
      <c r="YN199" s="7">
        <v>5.3888888888888893</v>
      </c>
      <c r="YO199" s="7">
        <v>2</v>
      </c>
      <c r="YP199" s="7">
        <v>4.6240875912408761</v>
      </c>
      <c r="YQ199" s="7">
        <v>5.5</v>
      </c>
      <c r="YR199" s="7">
        <v>5.5</v>
      </c>
      <c r="YS199" s="7">
        <v>5.5</v>
      </c>
      <c r="YT199" s="7">
        <v>5.5</v>
      </c>
      <c r="YU199" s="7">
        <v>3.0429184549356223</v>
      </c>
      <c r="YV199" s="7">
        <v>2</v>
      </c>
      <c r="YW199" s="7">
        <v>5.5</v>
      </c>
      <c r="YX199" s="7">
        <v>2.6488549618320612</v>
      </c>
      <c r="YY199" s="7">
        <v>2</v>
      </c>
      <c r="YZ199" s="7">
        <v>5.5</v>
      </c>
      <c r="ZA199" s="7">
        <v>5.5</v>
      </c>
      <c r="ZB199" s="7">
        <v>4.9547325102880659</v>
      </c>
      <c r="ZC199" s="7">
        <v>6.8178913738019169</v>
      </c>
      <c r="ZD199" s="7">
        <v>5.5</v>
      </c>
      <c r="ZE199" s="7">
        <v>5.5</v>
      </c>
      <c r="ZF199" s="7">
        <v>2</v>
      </c>
      <c r="ZG199" s="7">
        <v>7.3867924528301883</v>
      </c>
      <c r="ZH199" s="7">
        <v>5.4539170506912447</v>
      </c>
      <c r="ZI199" s="7">
        <v>3.4901574803149606</v>
      </c>
      <c r="ZJ199" s="7">
        <v>5.5</v>
      </c>
      <c r="ZK199" s="7">
        <v>5.1601731601731604</v>
      </c>
      <c r="ZL199" s="7">
        <v>5.5</v>
      </c>
      <c r="ZM199" s="7">
        <v>5.5</v>
      </c>
      <c r="ZN199" s="7">
        <v>5.5</v>
      </c>
      <c r="ZO199" s="7">
        <v>5.5</v>
      </c>
      <c r="ZP199" s="7">
        <v>5.0370370370370372</v>
      </c>
      <c r="ZQ199" s="7">
        <v>2.4752851711026618</v>
      </c>
      <c r="ZR199" s="7">
        <v>5.5</v>
      </c>
      <c r="ZS199" s="7">
        <v>5.5</v>
      </c>
      <c r="ZT199" s="7">
        <v>3.591286307053942</v>
      </c>
      <c r="ZU199" s="7">
        <v>5.034313725490196</v>
      </c>
      <c r="ZV199" s="7">
        <v>2</v>
      </c>
      <c r="ZW199" s="7">
        <v>2</v>
      </c>
      <c r="ZX199" s="7">
        <v>2.6839622641509435</v>
      </c>
      <c r="ZY199" s="7">
        <v>2</v>
      </c>
      <c r="ZZ199" s="7">
        <v>2.858565737051793</v>
      </c>
      <c r="AAA199" s="7">
        <v>4.2606837606837606</v>
      </c>
      <c r="AAB199" s="7">
        <v>7.4650205761316872</v>
      </c>
      <c r="AAC199" s="7">
        <v>8</v>
      </c>
      <c r="AAD199" s="7">
        <v>5.4</v>
      </c>
      <c r="AAE199" s="7">
        <v>5.5</v>
      </c>
      <c r="AAF199" s="7">
        <v>4.7130044843049328</v>
      </c>
      <c r="AAG199" s="7">
        <v>3</v>
      </c>
      <c r="AAH199" s="7">
        <v>3</v>
      </c>
      <c r="AAI199" s="7">
        <v>5.3248031496062991</v>
      </c>
      <c r="AAJ199" s="7">
        <v>5.5</v>
      </c>
      <c r="AAK199" s="7">
        <v>5.5</v>
      </c>
      <c r="AAL199" s="7">
        <v>3.6193693693693691</v>
      </c>
      <c r="AAM199" s="7">
        <v>5.5</v>
      </c>
      <c r="AAN199" s="7">
        <v>2</v>
      </c>
      <c r="AAO199" s="7">
        <v>5.5</v>
      </c>
      <c r="AAP199" s="7">
        <v>5.5</v>
      </c>
      <c r="AAQ199" s="7">
        <v>5.5</v>
      </c>
      <c r="AAR199" s="7" t="e">
        <v>#DIV/0!</v>
      </c>
      <c r="AAS199" s="7">
        <v>5.5</v>
      </c>
      <c r="AAT199" s="7">
        <v>5.1851145038167941</v>
      </c>
      <c r="AAU199" s="7">
        <v>6.0974264705882355</v>
      </c>
      <c r="AAV199" s="7">
        <v>5.0124113475177303</v>
      </c>
      <c r="AAW199" s="7">
        <v>2.726950354609929</v>
      </c>
      <c r="AAX199" s="7">
        <v>4.4217557251908399</v>
      </c>
      <c r="AAY199" s="7">
        <v>5.5</v>
      </c>
      <c r="AAZ199" s="7">
        <v>8</v>
      </c>
      <c r="ABA199" s="7">
        <v>4.7153284671532845</v>
      </c>
      <c r="ABB199" s="7">
        <v>2</v>
      </c>
      <c r="ABC199" s="7">
        <v>3</v>
      </c>
      <c r="ABD199" s="7">
        <v>5.5</v>
      </c>
      <c r="ABE199" s="7">
        <v>6.1332335329341321</v>
      </c>
      <c r="ABF199" s="7">
        <v>5.5</v>
      </c>
      <c r="ABG199" s="7">
        <v>5.5</v>
      </c>
      <c r="ABH199" s="7">
        <v>3</v>
      </c>
      <c r="ABI199" s="7">
        <v>2.8192771084337349</v>
      </c>
      <c r="ABJ199" s="7">
        <v>5.5</v>
      </c>
      <c r="ABK199" s="7">
        <v>5.5</v>
      </c>
      <c r="ABL199" s="7">
        <v>2</v>
      </c>
      <c r="ABM199" s="7">
        <v>2</v>
      </c>
      <c r="ABN199" s="7">
        <v>5.1306818181818183</v>
      </c>
      <c r="ABO199" s="7">
        <v>5.0884615384615381</v>
      </c>
      <c r="ABP199" s="7">
        <v>3</v>
      </c>
      <c r="ABQ199" s="7">
        <v>2</v>
      </c>
      <c r="ABR199" s="7">
        <v>7.3470149253731343</v>
      </c>
      <c r="ABS199" s="7">
        <v>4.9274611398963728</v>
      </c>
      <c r="ABT199" s="7">
        <v>3.7057692307692309</v>
      </c>
      <c r="ABU199" s="7">
        <v>2.5221518987341773</v>
      </c>
      <c r="ABV199" s="7">
        <v>3.6147260273972601</v>
      </c>
      <c r="ABW199" s="7">
        <v>2</v>
      </c>
      <c r="ABX199" s="7">
        <v>5.5783972125435541</v>
      </c>
      <c r="ABY199" s="7">
        <v>5.5</v>
      </c>
      <c r="ABZ199" s="7">
        <v>5.5</v>
      </c>
      <c r="ACA199" s="7">
        <v>3</v>
      </c>
      <c r="ACB199" s="7">
        <v>5.2492836676217767</v>
      </c>
      <c r="ACC199" s="7">
        <v>4.4615384615384617</v>
      </c>
      <c r="ACD199" s="7">
        <v>2</v>
      </c>
      <c r="ACE199" s="7">
        <v>5.5</v>
      </c>
      <c r="ACF199" s="7">
        <v>7.0808823529411766</v>
      </c>
      <c r="ACG199" s="7">
        <v>5.716480446927374</v>
      </c>
      <c r="ACH199" s="7">
        <v>2.3316831683168315</v>
      </c>
      <c r="ACI199" s="7">
        <v>2</v>
      </c>
      <c r="ACJ199" s="7">
        <v>5.5</v>
      </c>
      <c r="ACK199" s="7">
        <v>5.5</v>
      </c>
      <c r="ACL199" s="7">
        <v>4.5033222591362128</v>
      </c>
      <c r="ACM199" s="7">
        <v>4.5059347181008906</v>
      </c>
      <c r="ACN199" s="7">
        <v>5.4126344086021509</v>
      </c>
      <c r="ACO199" s="7">
        <v>5.5</v>
      </c>
      <c r="ACP199" s="7">
        <v>5.5</v>
      </c>
      <c r="ACQ199" s="7">
        <v>2.8345588235294117</v>
      </c>
      <c r="ACR199" s="7">
        <v>3</v>
      </c>
      <c r="ACS199" s="7">
        <v>3.21505376344086</v>
      </c>
      <c r="ACT199" s="7" t="e">
        <v>#DIV/0!</v>
      </c>
      <c r="ACU199" s="7">
        <v>3</v>
      </c>
      <c r="ACV199" s="7">
        <v>5.5</v>
      </c>
      <c r="ACW199" s="7">
        <v>8</v>
      </c>
      <c r="ACX199" s="7">
        <v>2</v>
      </c>
      <c r="ACY199" s="7">
        <v>5.5</v>
      </c>
      <c r="ACZ199" s="7">
        <v>6.2222222222222223</v>
      </c>
      <c r="ADA199" s="7">
        <v>5.4662379421221861</v>
      </c>
      <c r="ADB199" s="7">
        <v>3</v>
      </c>
      <c r="ADC199" s="7">
        <v>5.5</v>
      </c>
      <c r="ADD199" s="7">
        <v>2</v>
      </c>
      <c r="ADE199" s="7">
        <v>5.3970588235294121</v>
      </c>
      <c r="ADF199" s="7">
        <v>3.5750000000000002</v>
      </c>
      <c r="ADG199" s="7">
        <v>5.453125</v>
      </c>
      <c r="ADH199" s="7">
        <v>5.3580246913580245</v>
      </c>
      <c r="ADI199" s="7">
        <v>5.5</v>
      </c>
      <c r="ADJ199" s="7">
        <v>2</v>
      </c>
      <c r="ADK199" s="7">
        <v>5.5</v>
      </c>
      <c r="ADL199" s="7">
        <v>3.6232876712328768</v>
      </c>
      <c r="ADM199" s="7">
        <v>4.7461538461538462</v>
      </c>
      <c r="ADN199" s="7">
        <v>3.4347826086956523</v>
      </c>
      <c r="ADO199" s="7">
        <v>6.338658146964856</v>
      </c>
      <c r="ADP199" s="7">
        <v>5.3753462603878113</v>
      </c>
      <c r="ADQ199" s="7">
        <v>6.2594936708860756</v>
      </c>
      <c r="ADR199" s="7">
        <v>6.8774104683195594</v>
      </c>
      <c r="ADS199" s="7">
        <v>2.5195783132530121</v>
      </c>
      <c r="ADT199" s="7">
        <v>4.2459283387622149</v>
      </c>
      <c r="ADU199" s="7">
        <v>6.5611620795107033</v>
      </c>
      <c r="ADV199" s="7">
        <v>2.7486187845303869</v>
      </c>
      <c r="ADW199" s="7">
        <v>5.5</v>
      </c>
      <c r="ADX199" s="7">
        <v>6.3133971291866029</v>
      </c>
      <c r="ADY199" s="7">
        <v>5.4586776859504136</v>
      </c>
      <c r="ADZ199" s="7">
        <v>3</v>
      </c>
      <c r="AEA199" s="7">
        <v>4.4923076923076923</v>
      </c>
      <c r="AEB199" s="7">
        <v>2</v>
      </c>
      <c r="AEC199" s="7">
        <v>5.1306818181818183</v>
      </c>
      <c r="AED199" s="7">
        <v>5.5</v>
      </c>
      <c r="AEE199" s="7">
        <v>5.5</v>
      </c>
      <c r="AEF199" s="7">
        <v>5.5</v>
      </c>
      <c r="AEG199" s="7">
        <v>8</v>
      </c>
      <c r="AEH199" s="7">
        <v>4.9505494505494507</v>
      </c>
      <c r="AEI199" s="7">
        <v>5.5</v>
      </c>
      <c r="AEJ199" s="7">
        <v>4.25</v>
      </c>
      <c r="AEK199" s="7">
        <v>3.9610389610389611</v>
      </c>
      <c r="AEL199" s="7">
        <v>5.5</v>
      </c>
      <c r="AEM199" s="7">
        <v>5.5</v>
      </c>
      <c r="AEN199" s="7">
        <v>7.2152255639097742</v>
      </c>
      <c r="AEO199" s="7">
        <v>5.5</v>
      </c>
      <c r="AEP199" s="7">
        <v>5.1527777777777777</v>
      </c>
      <c r="AEQ199" s="7">
        <v>5.5</v>
      </c>
      <c r="AER199" s="7">
        <v>5.3764705882352946</v>
      </c>
      <c r="AES199" s="7">
        <v>3</v>
      </c>
      <c r="AET199" s="7">
        <v>3</v>
      </c>
      <c r="AEU199" s="7">
        <v>5.4482401656314696</v>
      </c>
      <c r="AEV199" s="7">
        <v>4.2430426716141003</v>
      </c>
      <c r="AEW199" s="7">
        <v>3.26</v>
      </c>
      <c r="AEX199" s="7">
        <v>3.7097186700767262</v>
      </c>
      <c r="AEY199" s="7">
        <v>2</v>
      </c>
      <c r="AEZ199" s="7">
        <v>5.5</v>
      </c>
      <c r="AFA199" s="7">
        <v>2.1131465517241379</v>
      </c>
      <c r="AFB199" s="7">
        <v>2.0321888412017168</v>
      </c>
      <c r="AFC199" s="7">
        <v>3.75</v>
      </c>
      <c r="AFD199" s="7">
        <v>5.5</v>
      </c>
      <c r="AFE199" s="7">
        <v>5.5</v>
      </c>
      <c r="AFF199" s="7">
        <v>5.2341269841269842</v>
      </c>
      <c r="AFG199" s="7">
        <v>5.5</v>
      </c>
      <c r="AFH199" s="7" t="e">
        <v>#DIV/0!</v>
      </c>
      <c r="AFI199" s="7">
        <v>2</v>
      </c>
      <c r="AFJ199" s="7">
        <v>3</v>
      </c>
      <c r="AFK199" s="7">
        <v>5.058943089430894</v>
      </c>
      <c r="AFL199" s="7">
        <v>3.2413793103448274</v>
      </c>
      <c r="AFM199" s="7">
        <v>5.5</v>
      </c>
      <c r="AFN199" s="7">
        <v>2.9957805907172994</v>
      </c>
      <c r="AFO199" s="7">
        <v>3</v>
      </c>
      <c r="AFP199" s="7">
        <v>4.7638248847926263</v>
      </c>
      <c r="AFQ199" s="7">
        <v>5.5</v>
      </c>
      <c r="AFR199" s="7">
        <v>8</v>
      </c>
      <c r="AFS199" s="7">
        <v>5.5</v>
      </c>
      <c r="AFT199" s="7">
        <v>5.2270742358078603</v>
      </c>
      <c r="AFU199" s="7">
        <v>2.9790794979079496</v>
      </c>
      <c r="AFV199" s="7">
        <v>5.5</v>
      </c>
      <c r="AFW199" s="7">
        <v>5.5</v>
      </c>
      <c r="AFX199" s="7">
        <v>5.5</v>
      </c>
      <c r="AFY199" s="7">
        <v>5.4053784860557768</v>
      </c>
      <c r="AFZ199" s="7">
        <v>3</v>
      </c>
      <c r="AGA199" s="7">
        <v>6.5438413361169099</v>
      </c>
      <c r="AGB199" s="7">
        <v>5.5</v>
      </c>
      <c r="AGC199" s="7">
        <v>4.5754901960784311</v>
      </c>
      <c r="AGD199" s="7" t="e">
        <v>#DIV/0!</v>
      </c>
      <c r="AGE199" s="7">
        <v>5.5</v>
      </c>
      <c r="AGF199" s="7">
        <v>4.0308285163776496</v>
      </c>
      <c r="AGG199" s="7">
        <v>5.4</v>
      </c>
      <c r="AGH199" s="7">
        <v>2.6822429906542058</v>
      </c>
      <c r="AGI199" s="7">
        <v>4.9844961240310077</v>
      </c>
      <c r="AGJ199" s="7">
        <v>2.1232394366197185</v>
      </c>
      <c r="AGK199" s="7">
        <v>5.0850393700787402</v>
      </c>
      <c r="AGL199" s="7">
        <v>3.2756508422664625</v>
      </c>
      <c r="AGM199" s="7">
        <v>5.4337748344370862</v>
      </c>
      <c r="AGN199" s="7">
        <v>5.5</v>
      </c>
      <c r="AGO199" s="7">
        <v>4.8055944055944053</v>
      </c>
      <c r="AGP199" s="7">
        <v>5.5</v>
      </c>
      <c r="AGQ199" s="7">
        <v>5.5</v>
      </c>
      <c r="AGR199" s="7">
        <v>3</v>
      </c>
      <c r="AGS199" s="7">
        <v>8</v>
      </c>
      <c r="AGT199" s="7">
        <v>5.5</v>
      </c>
      <c r="AGU199" s="7">
        <v>2.9671985815602837</v>
      </c>
      <c r="AGV199" s="7">
        <v>5.5</v>
      </c>
      <c r="AGW199" s="7">
        <v>2.7969924812030076</v>
      </c>
    </row>
    <row r="200" spans="1:881" s="7" customFormat="1" x14ac:dyDescent="0.3">
      <c r="A200" s="7" t="s">
        <v>89</v>
      </c>
      <c r="B200" s="7">
        <v>16.8</v>
      </c>
      <c r="C200" s="7">
        <v>17.299999999999997</v>
      </c>
      <c r="D200" s="7">
        <v>18.5</v>
      </c>
      <c r="E200" s="7">
        <v>19.399999999999999</v>
      </c>
      <c r="F200" s="7">
        <v>19.5</v>
      </c>
      <c r="G200" s="7">
        <v>20</v>
      </c>
      <c r="H200" s="7">
        <v>20.399999999999999</v>
      </c>
      <c r="I200" s="7">
        <v>21.5</v>
      </c>
      <c r="J200" s="7">
        <v>23.8</v>
      </c>
      <c r="K200" s="7">
        <v>23.9</v>
      </c>
      <c r="L200" s="7">
        <v>24.4</v>
      </c>
      <c r="M200" s="7">
        <v>25</v>
      </c>
      <c r="N200" s="7">
        <v>25.799999999999997</v>
      </c>
      <c r="O200" s="7">
        <v>26.599999999999998</v>
      </c>
      <c r="P200" s="7">
        <v>28</v>
      </c>
      <c r="Q200" s="7">
        <v>29.4</v>
      </c>
      <c r="R200" s="7">
        <v>29.6</v>
      </c>
      <c r="S200" s="7">
        <v>29.9</v>
      </c>
      <c r="T200" s="7">
        <v>30.5</v>
      </c>
      <c r="U200" s="7">
        <v>31.099999999999998</v>
      </c>
      <c r="V200" s="7">
        <v>31.299999999999997</v>
      </c>
      <c r="W200" s="7">
        <v>31.5</v>
      </c>
      <c r="X200" s="7">
        <v>32</v>
      </c>
      <c r="Y200" s="7">
        <v>32.6</v>
      </c>
      <c r="Z200" s="7">
        <v>32.700000000000003</v>
      </c>
      <c r="AA200" s="7">
        <v>33.5</v>
      </c>
      <c r="AB200" s="7">
        <v>33.599999999999994</v>
      </c>
      <c r="AC200" s="7">
        <v>33.599999999999994</v>
      </c>
      <c r="AD200" s="7">
        <v>33.799999999999997</v>
      </c>
      <c r="AE200" s="7">
        <v>34.5</v>
      </c>
      <c r="AF200" s="7">
        <v>34.5</v>
      </c>
      <c r="AG200" s="7">
        <v>34.799999999999997</v>
      </c>
      <c r="AH200" s="7">
        <v>35</v>
      </c>
      <c r="AI200" s="7">
        <v>35.5</v>
      </c>
      <c r="AJ200" s="7">
        <v>36.200000000000003</v>
      </c>
      <c r="AK200" s="7">
        <v>36.5</v>
      </c>
      <c r="AL200" s="7">
        <v>36.5</v>
      </c>
      <c r="AM200" s="7">
        <v>36.700000000000003</v>
      </c>
      <c r="AN200" s="7">
        <v>36.9</v>
      </c>
      <c r="AO200" s="7">
        <v>37.200000000000003</v>
      </c>
      <c r="AP200" s="7">
        <v>37.4</v>
      </c>
      <c r="AQ200" s="7">
        <v>37.5</v>
      </c>
      <c r="AR200" s="7">
        <v>37.799999999999997</v>
      </c>
      <c r="AS200" s="7">
        <v>37.9</v>
      </c>
      <c r="AT200" s="7">
        <v>38</v>
      </c>
      <c r="AU200" s="7">
        <v>38</v>
      </c>
      <c r="AV200" s="7">
        <v>38.4</v>
      </c>
      <c r="AW200" s="7">
        <v>38.5</v>
      </c>
      <c r="AX200" s="7">
        <v>38.700000000000003</v>
      </c>
      <c r="AY200" s="7">
        <v>38.799999999999997</v>
      </c>
      <c r="AZ200" s="7">
        <v>38.799999999999997</v>
      </c>
      <c r="BA200" s="7">
        <v>39.1</v>
      </c>
      <c r="BB200" s="7">
        <v>39.1</v>
      </c>
      <c r="BC200" s="7">
        <v>39.700000000000003</v>
      </c>
      <c r="BD200" s="7">
        <v>40.6</v>
      </c>
      <c r="BE200" s="7">
        <v>40.6</v>
      </c>
      <c r="BF200" s="7">
        <v>41.2</v>
      </c>
      <c r="BG200" s="7">
        <v>41.7</v>
      </c>
      <c r="BH200" s="7">
        <v>42</v>
      </c>
      <c r="BI200" s="7">
        <v>42.2</v>
      </c>
      <c r="BJ200" s="7">
        <v>42.7</v>
      </c>
      <c r="BK200" s="7">
        <v>42.8</v>
      </c>
      <c r="BL200" s="7">
        <v>43.9</v>
      </c>
      <c r="BM200" s="7">
        <v>44.4</v>
      </c>
      <c r="BN200" s="7">
        <v>44.4</v>
      </c>
      <c r="BO200" s="7">
        <v>44.5</v>
      </c>
      <c r="BP200" s="7">
        <v>45</v>
      </c>
      <c r="BQ200" s="7">
        <v>45.2</v>
      </c>
      <c r="BR200" s="7">
        <v>45.5</v>
      </c>
      <c r="BS200" s="7">
        <v>45.5</v>
      </c>
      <c r="BT200" s="7">
        <v>45.9</v>
      </c>
      <c r="BU200" s="7">
        <v>46.4</v>
      </c>
      <c r="BV200" s="7">
        <v>47.7</v>
      </c>
      <c r="BW200" s="7">
        <v>48</v>
      </c>
      <c r="BX200" s="7">
        <v>48.1</v>
      </c>
      <c r="BY200" s="7">
        <v>48.3</v>
      </c>
      <c r="BZ200" s="7">
        <v>48.3</v>
      </c>
      <c r="CA200" s="7">
        <v>48.5</v>
      </c>
      <c r="CB200" s="7">
        <v>48.6</v>
      </c>
      <c r="CC200" s="7">
        <v>48.699999999999996</v>
      </c>
      <c r="CD200" s="7">
        <v>48.8</v>
      </c>
      <c r="CE200" s="7">
        <v>48.8</v>
      </c>
      <c r="CF200" s="7">
        <v>48.9</v>
      </c>
      <c r="CG200" s="7">
        <v>49</v>
      </c>
      <c r="CH200" s="7">
        <v>49.099999999999994</v>
      </c>
      <c r="CI200" s="7">
        <v>49.5</v>
      </c>
      <c r="CJ200" s="7">
        <v>49.5</v>
      </c>
      <c r="CK200" s="7">
        <v>49.6</v>
      </c>
      <c r="CL200" s="7">
        <v>49.699999999999996</v>
      </c>
      <c r="CM200" s="7">
        <v>49.8</v>
      </c>
      <c r="CN200" s="7">
        <v>49.900000000000006</v>
      </c>
      <c r="CO200" s="7">
        <v>50.2</v>
      </c>
      <c r="CP200" s="7">
        <v>50.300000000000004</v>
      </c>
      <c r="CQ200" s="7">
        <v>51.1</v>
      </c>
      <c r="CR200" s="7">
        <v>51.4</v>
      </c>
      <c r="CS200" s="7">
        <v>51.400000000000006</v>
      </c>
      <c r="CT200" s="7">
        <v>51.599999999999994</v>
      </c>
      <c r="CU200" s="7">
        <v>52</v>
      </c>
      <c r="CV200" s="7">
        <v>52.4</v>
      </c>
      <c r="CW200" s="7">
        <v>52.400000000000006</v>
      </c>
      <c r="CX200" s="7">
        <v>52.9</v>
      </c>
      <c r="CY200" s="7">
        <v>53</v>
      </c>
      <c r="CZ200" s="7">
        <v>53.5</v>
      </c>
      <c r="DA200" s="7">
        <v>53.699999999999996</v>
      </c>
      <c r="DB200" s="7">
        <v>53.8</v>
      </c>
      <c r="DC200" s="7">
        <v>54.3</v>
      </c>
      <c r="DD200" s="7">
        <v>54.9</v>
      </c>
      <c r="DE200" s="7">
        <v>55.099999999999994</v>
      </c>
      <c r="DF200" s="7">
        <v>55.5</v>
      </c>
      <c r="DG200" s="7">
        <v>56.599999999999994</v>
      </c>
      <c r="DH200" s="7">
        <v>57.2</v>
      </c>
      <c r="DI200" s="7">
        <v>57.3</v>
      </c>
      <c r="DJ200" s="7">
        <v>57.6</v>
      </c>
      <c r="DK200" s="7">
        <v>58</v>
      </c>
      <c r="DL200" s="7">
        <v>58.099999999999994</v>
      </c>
      <c r="DM200" s="7">
        <v>58.1</v>
      </c>
      <c r="DN200" s="7">
        <v>58.800000000000004</v>
      </c>
      <c r="DO200" s="7">
        <v>58.9</v>
      </c>
      <c r="DP200" s="7">
        <v>58.900000000000006</v>
      </c>
      <c r="DQ200" s="7">
        <v>59</v>
      </c>
      <c r="DR200" s="7">
        <v>59.099999999999994</v>
      </c>
      <c r="DS200" s="7">
        <v>59.1</v>
      </c>
      <c r="DT200" s="7">
        <v>59.100000000000009</v>
      </c>
      <c r="DU200" s="7">
        <v>59.300000000000004</v>
      </c>
      <c r="DV200" s="7">
        <v>59.5</v>
      </c>
      <c r="DW200" s="7">
        <v>59.5</v>
      </c>
      <c r="DX200" s="7">
        <v>59.6</v>
      </c>
      <c r="DY200" s="7">
        <v>59.7</v>
      </c>
      <c r="DZ200" s="7">
        <v>60</v>
      </c>
      <c r="EA200" s="7">
        <v>60</v>
      </c>
      <c r="EB200" s="7">
        <v>60</v>
      </c>
      <c r="EC200" s="7">
        <v>60</v>
      </c>
      <c r="ED200" s="7">
        <v>60.300000000000004</v>
      </c>
      <c r="EE200" s="7">
        <v>60.900000000000006</v>
      </c>
      <c r="EF200" s="7">
        <v>61</v>
      </c>
      <c r="EG200" s="7">
        <v>61.2</v>
      </c>
      <c r="EH200" s="7">
        <v>61.3</v>
      </c>
      <c r="EI200" s="7">
        <v>61.3</v>
      </c>
      <c r="EJ200" s="7">
        <v>61.3</v>
      </c>
      <c r="EK200" s="7">
        <v>61.999999999999993</v>
      </c>
      <c r="EL200" s="7">
        <v>62</v>
      </c>
      <c r="EM200" s="7">
        <v>62.099999999999994</v>
      </c>
      <c r="EN200" s="7">
        <v>62.099999999999994</v>
      </c>
      <c r="EO200" s="7">
        <v>62.4</v>
      </c>
      <c r="EP200" s="7">
        <v>62.4</v>
      </c>
      <c r="EQ200" s="7">
        <v>63.1</v>
      </c>
      <c r="ER200" s="7">
        <v>63.2</v>
      </c>
      <c r="ES200" s="7">
        <v>63.3</v>
      </c>
      <c r="ET200" s="7">
        <v>63.300000000000004</v>
      </c>
      <c r="EU200" s="7">
        <v>63.300000000000004</v>
      </c>
      <c r="EV200" s="7">
        <v>63.4</v>
      </c>
      <c r="EW200" s="7">
        <v>63.5</v>
      </c>
      <c r="EX200" s="7">
        <v>63.5</v>
      </c>
      <c r="EY200" s="7">
        <v>64.099999999999994</v>
      </c>
      <c r="EZ200" s="7">
        <v>64.5</v>
      </c>
      <c r="FA200" s="7">
        <v>64.599999999999994</v>
      </c>
      <c r="FB200" s="7">
        <v>65</v>
      </c>
      <c r="FC200" s="7">
        <v>65.100000000000009</v>
      </c>
      <c r="FD200" s="7">
        <v>65.2</v>
      </c>
      <c r="FE200" s="7">
        <v>66.599999999999994</v>
      </c>
      <c r="FF200" s="7">
        <v>66.599999999999994</v>
      </c>
      <c r="FG200" s="7">
        <v>66.699999999999989</v>
      </c>
      <c r="FH200" s="7">
        <v>66.7</v>
      </c>
      <c r="FI200" s="7">
        <v>67.099999999999994</v>
      </c>
      <c r="FJ200" s="7">
        <v>67.2</v>
      </c>
      <c r="FK200" s="7">
        <v>67.400000000000006</v>
      </c>
      <c r="FL200" s="7">
        <v>67.599999999999994</v>
      </c>
      <c r="FM200" s="7">
        <v>67.599999999999994</v>
      </c>
      <c r="FN200" s="7">
        <v>68</v>
      </c>
      <c r="FO200" s="7">
        <v>68.099999999999994</v>
      </c>
      <c r="FP200" s="7">
        <v>68.7</v>
      </c>
      <c r="FQ200" s="7">
        <v>68.7</v>
      </c>
      <c r="FR200" s="7">
        <v>69</v>
      </c>
      <c r="FS200" s="7">
        <v>69.099999999999994</v>
      </c>
      <c r="FT200" s="7">
        <v>69.099999999999994</v>
      </c>
      <c r="FU200" s="7">
        <v>70</v>
      </c>
      <c r="FV200" s="7">
        <v>70</v>
      </c>
      <c r="FW200" s="7">
        <v>70.2</v>
      </c>
      <c r="FX200" s="7">
        <v>70.5</v>
      </c>
      <c r="FY200" s="7">
        <v>70.599999999999994</v>
      </c>
      <c r="FZ200" s="7">
        <v>71.099999999999994</v>
      </c>
      <c r="GA200" s="7">
        <v>71.3</v>
      </c>
      <c r="GB200" s="7">
        <v>71.400000000000006</v>
      </c>
      <c r="GC200" s="7">
        <v>71.7</v>
      </c>
      <c r="GD200" s="7">
        <v>72</v>
      </c>
      <c r="GE200" s="7">
        <v>72.099999999999994</v>
      </c>
      <c r="GF200" s="7">
        <v>72.699999999999989</v>
      </c>
      <c r="GG200" s="7">
        <v>72.7</v>
      </c>
      <c r="GH200" s="7">
        <v>72.7</v>
      </c>
      <c r="GI200" s="7">
        <v>72.8</v>
      </c>
      <c r="GJ200" s="7">
        <v>73.099999999999994</v>
      </c>
      <c r="GK200" s="7">
        <v>73.5</v>
      </c>
      <c r="GL200" s="7">
        <v>74</v>
      </c>
      <c r="GM200" s="7">
        <v>74.599999999999994</v>
      </c>
      <c r="GN200" s="7">
        <v>74.8</v>
      </c>
      <c r="GO200" s="7">
        <v>74.800000000000011</v>
      </c>
      <c r="GP200" s="7">
        <v>75</v>
      </c>
      <c r="GQ200" s="7">
        <v>75</v>
      </c>
      <c r="GR200" s="7">
        <v>75.2</v>
      </c>
      <c r="GS200" s="7">
        <v>75.8</v>
      </c>
      <c r="GT200" s="7">
        <v>76</v>
      </c>
      <c r="GU200" s="7">
        <v>76.3</v>
      </c>
      <c r="GV200" s="7">
        <v>76.400000000000006</v>
      </c>
      <c r="GW200" s="7">
        <v>76.8</v>
      </c>
      <c r="GX200" s="7">
        <v>76.900000000000006</v>
      </c>
      <c r="GY200" s="7">
        <v>77.3</v>
      </c>
      <c r="GZ200" s="7">
        <v>77.599999999999994</v>
      </c>
      <c r="HA200" s="7">
        <v>77.7</v>
      </c>
      <c r="HB200" s="7">
        <v>77.7</v>
      </c>
      <c r="HC200" s="7">
        <v>77.7</v>
      </c>
      <c r="HD200" s="7">
        <v>78.100000000000009</v>
      </c>
      <c r="HE200" s="7">
        <v>78.100000000000009</v>
      </c>
      <c r="HF200" s="7">
        <v>78.199999999999989</v>
      </c>
      <c r="HG200" s="7">
        <v>78.399999999999991</v>
      </c>
      <c r="HH200" s="7">
        <v>78.399999999999991</v>
      </c>
      <c r="HI200" s="7">
        <v>78.5</v>
      </c>
      <c r="HJ200" s="7">
        <v>78.5</v>
      </c>
      <c r="HK200" s="7">
        <v>79</v>
      </c>
      <c r="HL200" s="7">
        <v>79.5</v>
      </c>
      <c r="HM200" s="7">
        <v>79.7</v>
      </c>
      <c r="HN200" s="7">
        <v>79.7</v>
      </c>
      <c r="HO200" s="7">
        <v>79.800000000000011</v>
      </c>
      <c r="HP200" s="7">
        <v>79.900000000000006</v>
      </c>
      <c r="HQ200" s="7">
        <v>80</v>
      </c>
      <c r="HR200" s="7">
        <v>80</v>
      </c>
      <c r="HS200" s="7">
        <v>80</v>
      </c>
      <c r="HT200" s="7">
        <v>80</v>
      </c>
      <c r="HU200" s="7">
        <v>80.099999999999994</v>
      </c>
      <c r="HV200" s="7">
        <v>80.099999999999994</v>
      </c>
      <c r="HW200" s="7">
        <v>80.2</v>
      </c>
      <c r="HX200" s="7">
        <v>80.400000000000006</v>
      </c>
      <c r="HY200" s="7">
        <v>80.7</v>
      </c>
      <c r="HZ200" s="7">
        <v>81</v>
      </c>
      <c r="IA200" s="7">
        <v>81</v>
      </c>
      <c r="IB200" s="7">
        <v>81</v>
      </c>
      <c r="IC200" s="7">
        <v>81</v>
      </c>
      <c r="ID200" s="7">
        <v>81.300000000000011</v>
      </c>
      <c r="IE200" s="7">
        <v>81.8</v>
      </c>
      <c r="IF200" s="7">
        <v>81.8</v>
      </c>
      <c r="IG200" s="7">
        <v>82.1</v>
      </c>
      <c r="IH200" s="7">
        <v>82.4</v>
      </c>
      <c r="II200" s="7">
        <v>82.699999999999989</v>
      </c>
      <c r="IJ200" s="7">
        <v>82.8</v>
      </c>
      <c r="IK200" s="7">
        <v>82.899999999999991</v>
      </c>
      <c r="IL200" s="7">
        <v>82.9</v>
      </c>
      <c r="IM200" s="7">
        <v>83.4</v>
      </c>
      <c r="IN200" s="7">
        <v>83.5</v>
      </c>
      <c r="IO200" s="7">
        <v>83.6</v>
      </c>
      <c r="IP200" s="7">
        <v>84</v>
      </c>
      <c r="IQ200" s="7">
        <v>84.2</v>
      </c>
      <c r="IR200" s="7">
        <v>84.2</v>
      </c>
      <c r="IS200" s="7">
        <v>84.3</v>
      </c>
      <c r="IT200" s="7">
        <v>84.3</v>
      </c>
      <c r="IU200" s="7">
        <v>84.3</v>
      </c>
      <c r="IV200" s="7">
        <v>84.3</v>
      </c>
      <c r="IW200" s="7">
        <v>84.699999999999989</v>
      </c>
      <c r="IX200" s="7">
        <v>84.7</v>
      </c>
      <c r="IY200" s="7">
        <v>84.9</v>
      </c>
      <c r="IZ200" s="7">
        <v>85</v>
      </c>
      <c r="JA200" s="7">
        <v>85</v>
      </c>
      <c r="JB200" s="7">
        <v>85.199999999999989</v>
      </c>
      <c r="JC200" s="7">
        <v>85.2</v>
      </c>
      <c r="JD200" s="7">
        <v>85.6</v>
      </c>
      <c r="JE200" s="7">
        <v>86</v>
      </c>
      <c r="JF200" s="7">
        <v>86.1</v>
      </c>
      <c r="JG200" s="7">
        <v>86.2</v>
      </c>
      <c r="JH200" s="7">
        <v>86.3</v>
      </c>
      <c r="JI200" s="7">
        <v>86.4</v>
      </c>
      <c r="JJ200" s="7">
        <v>86.4</v>
      </c>
      <c r="JK200" s="7">
        <v>86.8</v>
      </c>
      <c r="JL200" s="7">
        <v>86.9</v>
      </c>
      <c r="JM200" s="7">
        <v>87</v>
      </c>
      <c r="JN200" s="7">
        <v>87.1</v>
      </c>
      <c r="JO200" s="7">
        <v>87.7</v>
      </c>
      <c r="JP200" s="7">
        <v>87.800000000000011</v>
      </c>
      <c r="JQ200" s="7">
        <v>88.3</v>
      </c>
      <c r="JR200" s="7">
        <v>88.6</v>
      </c>
      <c r="JS200" s="7">
        <v>89</v>
      </c>
      <c r="JT200" s="7">
        <v>89.1</v>
      </c>
      <c r="JU200" s="7">
        <v>89.199999999999989</v>
      </c>
      <c r="JV200" s="7">
        <v>89.3</v>
      </c>
      <c r="JW200" s="7">
        <v>89.8</v>
      </c>
      <c r="JX200" s="7">
        <v>89.999999999999986</v>
      </c>
      <c r="JY200" s="7">
        <v>90.1</v>
      </c>
      <c r="JZ200" s="7">
        <v>90.100000000000009</v>
      </c>
      <c r="KA200" s="7">
        <v>90.199999999999989</v>
      </c>
      <c r="KB200" s="7">
        <v>90.300000000000011</v>
      </c>
      <c r="KC200" s="7">
        <v>90.4</v>
      </c>
      <c r="KD200" s="7">
        <v>90.6</v>
      </c>
      <c r="KE200" s="7">
        <v>91</v>
      </c>
      <c r="KF200" s="7">
        <v>91.4</v>
      </c>
      <c r="KG200" s="7">
        <v>91.5</v>
      </c>
      <c r="KH200" s="7">
        <v>91.600000000000009</v>
      </c>
      <c r="KI200" s="7">
        <v>92</v>
      </c>
      <c r="KJ200" s="7">
        <v>92.399999999999991</v>
      </c>
      <c r="KK200" s="7">
        <v>92.7</v>
      </c>
      <c r="KL200" s="7">
        <v>92.9</v>
      </c>
      <c r="KM200" s="7">
        <v>93.2</v>
      </c>
      <c r="KN200" s="7">
        <v>93.7</v>
      </c>
      <c r="KO200" s="7">
        <v>93.8</v>
      </c>
      <c r="KP200" s="7">
        <v>94.5</v>
      </c>
      <c r="KQ200" s="7">
        <v>94.7</v>
      </c>
      <c r="KR200" s="7">
        <v>94.7</v>
      </c>
      <c r="KS200" s="7">
        <v>94.899999999999991</v>
      </c>
      <c r="KT200" s="7">
        <v>95.1</v>
      </c>
      <c r="KU200" s="7">
        <v>95.2</v>
      </c>
      <c r="KV200" s="7">
        <v>95.799999999999983</v>
      </c>
      <c r="KW200" s="7">
        <v>95.8</v>
      </c>
      <c r="KX200" s="7">
        <v>96</v>
      </c>
      <c r="KY200" s="7">
        <v>96.7</v>
      </c>
      <c r="KZ200" s="7">
        <v>96.899999999999991</v>
      </c>
      <c r="LA200" s="7">
        <v>97</v>
      </c>
      <c r="LB200" s="7">
        <v>97</v>
      </c>
      <c r="LC200" s="7">
        <v>97.1</v>
      </c>
      <c r="LD200" s="7">
        <v>97.4</v>
      </c>
      <c r="LE200" s="7">
        <v>97.5</v>
      </c>
      <c r="LF200" s="7">
        <v>97.6</v>
      </c>
      <c r="LG200" s="7">
        <v>97.6</v>
      </c>
      <c r="LH200" s="7">
        <v>97.8</v>
      </c>
      <c r="LI200" s="7">
        <v>98.8</v>
      </c>
      <c r="LJ200" s="7">
        <v>98.999999999999986</v>
      </c>
      <c r="LK200" s="7">
        <v>99.1</v>
      </c>
      <c r="LL200" s="7">
        <v>99.3</v>
      </c>
      <c r="LM200" s="7">
        <v>99.399999999999991</v>
      </c>
      <c r="LN200" s="7">
        <v>99.4</v>
      </c>
      <c r="LO200" s="7">
        <v>99.5</v>
      </c>
      <c r="LP200" s="7">
        <v>99.6</v>
      </c>
      <c r="LQ200" s="7">
        <v>99.6</v>
      </c>
      <c r="LR200" s="7">
        <v>100</v>
      </c>
      <c r="LS200" s="7">
        <v>100</v>
      </c>
      <c r="LT200" s="7">
        <v>100.30000000000001</v>
      </c>
      <c r="LU200" s="7">
        <v>100.5</v>
      </c>
      <c r="LV200" s="7">
        <v>100.7</v>
      </c>
      <c r="LW200" s="7">
        <v>100.7</v>
      </c>
      <c r="LX200" s="7">
        <v>100.8</v>
      </c>
      <c r="LY200" s="7">
        <v>101</v>
      </c>
      <c r="LZ200" s="7">
        <v>101.1</v>
      </c>
      <c r="MA200" s="7">
        <v>102.30000000000001</v>
      </c>
      <c r="MB200" s="7">
        <v>102.4</v>
      </c>
      <c r="MC200" s="7">
        <v>102.6</v>
      </c>
      <c r="MD200" s="7">
        <v>102.6</v>
      </c>
      <c r="ME200" s="7">
        <v>102.9</v>
      </c>
      <c r="MF200" s="7">
        <v>102.99999999999999</v>
      </c>
      <c r="MG200" s="7">
        <v>103</v>
      </c>
      <c r="MH200" s="7">
        <v>103.30000000000001</v>
      </c>
      <c r="MI200" s="7">
        <v>103.6</v>
      </c>
      <c r="MJ200" s="7">
        <v>103.7</v>
      </c>
      <c r="MK200" s="7">
        <v>103.8</v>
      </c>
      <c r="ML200" s="7">
        <v>104.1</v>
      </c>
      <c r="MM200" s="7">
        <v>104.4</v>
      </c>
      <c r="MN200" s="7">
        <v>104.8</v>
      </c>
      <c r="MO200" s="7">
        <v>104.9</v>
      </c>
      <c r="MP200" s="7">
        <v>105.1</v>
      </c>
      <c r="MQ200" s="7">
        <v>105.6</v>
      </c>
      <c r="MR200" s="7">
        <v>105.6</v>
      </c>
      <c r="MS200" s="7">
        <v>105.7</v>
      </c>
      <c r="MT200" s="7">
        <v>106.4</v>
      </c>
      <c r="MU200" s="7">
        <v>106.4</v>
      </c>
      <c r="MV200" s="7">
        <v>106.60000000000001</v>
      </c>
      <c r="MW200" s="7">
        <v>107.39999999999999</v>
      </c>
      <c r="MX200" s="7">
        <v>107.4</v>
      </c>
      <c r="MY200" s="7">
        <v>107.6</v>
      </c>
      <c r="MZ200" s="7">
        <v>107.6</v>
      </c>
      <c r="NA200" s="7">
        <v>107.60000000000001</v>
      </c>
      <c r="NB200" s="7">
        <v>107.69999999999999</v>
      </c>
      <c r="NC200" s="7">
        <v>107.7</v>
      </c>
      <c r="ND200" s="7">
        <v>107.8</v>
      </c>
      <c r="NE200" s="7">
        <v>107.89999999999999</v>
      </c>
      <c r="NF200" s="7">
        <v>108.1</v>
      </c>
      <c r="NG200" s="7">
        <v>108.6</v>
      </c>
      <c r="NH200" s="7">
        <v>108.7</v>
      </c>
      <c r="NI200" s="7">
        <v>109.2</v>
      </c>
      <c r="NJ200" s="7">
        <v>109.3</v>
      </c>
      <c r="NK200" s="7">
        <v>109.8</v>
      </c>
      <c r="NL200" s="7">
        <v>110</v>
      </c>
      <c r="NM200" s="7">
        <v>110.7</v>
      </c>
      <c r="NN200" s="7">
        <v>110.8</v>
      </c>
      <c r="NO200" s="7">
        <v>111.30000000000001</v>
      </c>
      <c r="NP200" s="7">
        <v>111.5</v>
      </c>
      <c r="NQ200" s="7">
        <v>112.3</v>
      </c>
      <c r="NR200" s="7">
        <v>112.3</v>
      </c>
      <c r="NS200" s="7">
        <v>112.69999999999999</v>
      </c>
      <c r="NT200" s="7">
        <v>112.8</v>
      </c>
      <c r="NU200" s="7">
        <v>112.8</v>
      </c>
      <c r="NV200" s="7">
        <v>113</v>
      </c>
      <c r="NW200" s="7">
        <v>113.2</v>
      </c>
      <c r="NX200" s="7">
        <v>113.5</v>
      </c>
      <c r="NY200" s="7">
        <v>113.7</v>
      </c>
      <c r="NZ200" s="7">
        <v>114</v>
      </c>
      <c r="OA200" s="7">
        <v>114.1</v>
      </c>
      <c r="OB200" s="7">
        <v>114.2</v>
      </c>
      <c r="OC200" s="7">
        <v>115</v>
      </c>
      <c r="OD200" s="7">
        <v>115.5</v>
      </c>
      <c r="OE200" s="7">
        <v>115.69999999999999</v>
      </c>
      <c r="OF200" s="7">
        <v>115.7</v>
      </c>
      <c r="OG200" s="7">
        <v>116.8</v>
      </c>
      <c r="OH200" s="7">
        <v>116.80000000000001</v>
      </c>
      <c r="OI200" s="7">
        <v>117</v>
      </c>
      <c r="OJ200" s="7">
        <v>118.7</v>
      </c>
      <c r="OK200" s="7">
        <v>118.7</v>
      </c>
      <c r="OL200" s="7">
        <v>118.70000000000002</v>
      </c>
      <c r="OM200" s="7">
        <v>118.9</v>
      </c>
      <c r="ON200" s="7">
        <v>119</v>
      </c>
      <c r="OO200" s="7">
        <v>119.4</v>
      </c>
      <c r="OP200" s="7">
        <v>119.4</v>
      </c>
      <c r="OQ200" s="7">
        <v>119.5</v>
      </c>
      <c r="OR200" s="7">
        <v>119.60000000000001</v>
      </c>
      <c r="OS200" s="7">
        <v>119.9</v>
      </c>
      <c r="OT200" s="7">
        <v>120.69999999999999</v>
      </c>
      <c r="OU200" s="7">
        <v>120.89999999999999</v>
      </c>
      <c r="OV200" s="7">
        <v>121</v>
      </c>
      <c r="OW200" s="7">
        <v>121.2</v>
      </c>
      <c r="OX200" s="7">
        <v>121.3</v>
      </c>
      <c r="OY200" s="7">
        <v>121.3</v>
      </c>
      <c r="OZ200" s="7">
        <v>122.2</v>
      </c>
      <c r="PA200" s="7">
        <v>122.39999999999999</v>
      </c>
      <c r="PB200" s="7">
        <v>122.5</v>
      </c>
      <c r="PC200" s="7">
        <v>122.8</v>
      </c>
      <c r="PD200" s="7">
        <v>123.1</v>
      </c>
      <c r="PE200" s="7">
        <v>123.1</v>
      </c>
      <c r="PF200" s="7">
        <v>123.3</v>
      </c>
      <c r="PG200" s="7">
        <v>123.5</v>
      </c>
      <c r="PH200" s="7">
        <v>123.60000000000001</v>
      </c>
      <c r="PI200" s="7">
        <v>123.89999999999999</v>
      </c>
      <c r="PJ200" s="7">
        <v>124.5</v>
      </c>
      <c r="PK200" s="7">
        <v>124.7</v>
      </c>
      <c r="PL200" s="7">
        <v>124.8</v>
      </c>
      <c r="PM200" s="7">
        <v>124.9</v>
      </c>
      <c r="PN200" s="7">
        <v>125.10000000000001</v>
      </c>
      <c r="PO200" s="7">
        <v>125.2</v>
      </c>
      <c r="PP200" s="7">
        <v>125.3</v>
      </c>
      <c r="PQ200" s="7">
        <v>125.39999999999999</v>
      </c>
      <c r="PR200" s="7">
        <v>125.39999999999999</v>
      </c>
      <c r="PS200" s="7">
        <v>125.4</v>
      </c>
      <c r="PT200" s="7">
        <v>125.6</v>
      </c>
      <c r="PU200" s="7">
        <v>126.19999999999999</v>
      </c>
      <c r="PV200" s="7">
        <v>126.30000000000001</v>
      </c>
      <c r="PW200" s="7">
        <v>126.60000000000001</v>
      </c>
      <c r="PX200" s="7">
        <v>126.69999999999999</v>
      </c>
      <c r="PY200" s="7">
        <v>127.4</v>
      </c>
      <c r="PZ200" s="7">
        <v>128</v>
      </c>
      <c r="QA200" s="7">
        <v>128.5</v>
      </c>
      <c r="QB200" s="7">
        <v>128.9</v>
      </c>
      <c r="QC200" s="7">
        <v>129</v>
      </c>
      <c r="QD200" s="7">
        <v>129.30000000000001</v>
      </c>
      <c r="QE200" s="7">
        <v>129.5</v>
      </c>
      <c r="QF200" s="7">
        <v>129.9</v>
      </c>
      <c r="QG200" s="7">
        <v>130.30000000000001</v>
      </c>
      <c r="QH200" s="7">
        <v>130.39999999999998</v>
      </c>
      <c r="QI200" s="7">
        <v>130.9</v>
      </c>
      <c r="QJ200" s="7">
        <v>131</v>
      </c>
      <c r="QK200" s="7">
        <v>131</v>
      </c>
      <c r="QL200" s="7">
        <v>131.1</v>
      </c>
      <c r="QM200" s="7">
        <v>131.1</v>
      </c>
      <c r="QN200" s="7">
        <v>131.19999999999999</v>
      </c>
      <c r="QO200" s="7">
        <v>131.4</v>
      </c>
      <c r="QP200" s="7">
        <v>131.4</v>
      </c>
      <c r="QQ200" s="7">
        <v>131.4</v>
      </c>
      <c r="QR200" s="7">
        <v>132</v>
      </c>
      <c r="QS200" s="7">
        <v>132</v>
      </c>
      <c r="QT200" s="7">
        <v>132</v>
      </c>
      <c r="QU200" s="7">
        <v>132.4</v>
      </c>
      <c r="QV200" s="7">
        <v>132.6</v>
      </c>
      <c r="QW200" s="7">
        <v>132.89999999999998</v>
      </c>
      <c r="QX200" s="7">
        <v>133.39999999999998</v>
      </c>
      <c r="QY200" s="7">
        <v>133.5</v>
      </c>
      <c r="QZ200" s="7">
        <v>133.79999999999998</v>
      </c>
      <c r="RA200" s="7">
        <v>134.19999999999999</v>
      </c>
      <c r="RB200" s="7">
        <v>135.6</v>
      </c>
      <c r="RC200" s="7">
        <v>135.60000000000002</v>
      </c>
      <c r="RD200" s="7">
        <v>135.60000000000002</v>
      </c>
      <c r="RE200" s="7">
        <v>136</v>
      </c>
      <c r="RF200" s="7">
        <v>136.30000000000001</v>
      </c>
      <c r="RG200" s="7">
        <v>136.30000000000001</v>
      </c>
      <c r="RH200" s="7">
        <v>136.6</v>
      </c>
      <c r="RI200" s="7">
        <v>137</v>
      </c>
      <c r="RJ200" s="7">
        <v>137.19999999999999</v>
      </c>
      <c r="RK200" s="7">
        <v>137.60000000000002</v>
      </c>
      <c r="RL200" s="7">
        <v>137.89999999999998</v>
      </c>
      <c r="RM200" s="7">
        <v>138.60000000000002</v>
      </c>
      <c r="RN200" s="7">
        <v>139</v>
      </c>
      <c r="RO200" s="7">
        <v>139.1</v>
      </c>
      <c r="RP200" s="7">
        <v>140</v>
      </c>
      <c r="RQ200" s="7">
        <v>140.19999999999999</v>
      </c>
      <c r="RR200" s="7">
        <v>140.5</v>
      </c>
      <c r="RS200" s="7">
        <v>140.80000000000001</v>
      </c>
      <c r="RT200" s="7">
        <v>140.80000000000001</v>
      </c>
      <c r="RU200" s="7">
        <v>141</v>
      </c>
      <c r="RV200" s="7">
        <v>141.4</v>
      </c>
      <c r="RW200" s="7">
        <v>141.69999999999999</v>
      </c>
      <c r="RX200" s="7">
        <v>141.9</v>
      </c>
      <c r="RY200" s="7">
        <v>142</v>
      </c>
      <c r="RZ200" s="7">
        <v>142.10000000000002</v>
      </c>
      <c r="SA200" s="7">
        <v>142.30000000000001</v>
      </c>
      <c r="SB200" s="7">
        <v>142.30000000000001</v>
      </c>
      <c r="SC200" s="7">
        <v>142.60000000000002</v>
      </c>
      <c r="SD200" s="7">
        <v>142.69999999999999</v>
      </c>
      <c r="SE200" s="7">
        <v>143</v>
      </c>
      <c r="SF200" s="7">
        <v>143</v>
      </c>
      <c r="SG200" s="7">
        <v>143.1</v>
      </c>
      <c r="SH200" s="7">
        <v>143.1</v>
      </c>
      <c r="SI200" s="7">
        <v>143.19999999999999</v>
      </c>
      <c r="SJ200" s="7">
        <v>143.30000000000001</v>
      </c>
      <c r="SK200" s="7">
        <v>143.6</v>
      </c>
      <c r="SL200" s="7">
        <v>143.70000000000002</v>
      </c>
      <c r="SM200" s="7">
        <v>143.79999999999998</v>
      </c>
      <c r="SN200" s="7">
        <v>143.80000000000001</v>
      </c>
      <c r="SO200" s="7">
        <v>144.1</v>
      </c>
      <c r="SP200" s="7">
        <v>144.30000000000001</v>
      </c>
      <c r="SQ200" s="7">
        <v>144.30000000000001</v>
      </c>
      <c r="SR200" s="7">
        <v>144.80000000000001</v>
      </c>
      <c r="SS200" s="7">
        <v>144.9</v>
      </c>
      <c r="ST200" s="7">
        <v>145</v>
      </c>
      <c r="SU200" s="7">
        <v>145.4</v>
      </c>
      <c r="SV200" s="7">
        <v>145.5</v>
      </c>
      <c r="SW200" s="7">
        <v>145.89999999999998</v>
      </c>
      <c r="SX200" s="7">
        <v>146.1</v>
      </c>
      <c r="SY200" s="7">
        <v>146.30000000000001</v>
      </c>
      <c r="SZ200" s="7">
        <v>146.6</v>
      </c>
      <c r="TA200" s="7">
        <v>147.10000000000002</v>
      </c>
      <c r="TB200" s="7">
        <v>147.19999999999999</v>
      </c>
      <c r="TC200" s="7">
        <v>147.9</v>
      </c>
      <c r="TD200" s="7">
        <v>148</v>
      </c>
      <c r="TE200" s="7">
        <v>148.4</v>
      </c>
      <c r="TF200" s="7">
        <v>148.4</v>
      </c>
      <c r="TG200" s="7">
        <v>148.5</v>
      </c>
      <c r="TH200" s="7">
        <v>148.70000000000002</v>
      </c>
      <c r="TI200" s="7">
        <v>149</v>
      </c>
      <c r="TJ200" s="7">
        <v>150</v>
      </c>
      <c r="TK200" s="7">
        <v>151.5</v>
      </c>
      <c r="TL200" s="7">
        <v>152.30000000000001</v>
      </c>
      <c r="TM200" s="7">
        <v>153.5</v>
      </c>
      <c r="TN200" s="7">
        <v>154</v>
      </c>
      <c r="TO200" s="7">
        <v>154.6</v>
      </c>
      <c r="TP200" s="7">
        <v>155.1</v>
      </c>
      <c r="TQ200" s="7">
        <v>155.30000000000001</v>
      </c>
      <c r="TR200" s="7">
        <v>155.69999999999999</v>
      </c>
      <c r="TS200" s="7">
        <v>156.6</v>
      </c>
      <c r="TT200" s="7">
        <v>156.70000000000002</v>
      </c>
      <c r="TU200" s="7">
        <v>156.80000000000001</v>
      </c>
      <c r="TV200" s="7">
        <v>156.89999999999998</v>
      </c>
      <c r="TW200" s="7">
        <v>157</v>
      </c>
      <c r="TX200" s="7">
        <v>157.30000000000001</v>
      </c>
      <c r="TY200" s="7">
        <v>157.39999999999998</v>
      </c>
      <c r="TZ200" s="7">
        <v>157.69999999999999</v>
      </c>
      <c r="UA200" s="7">
        <v>157.80000000000001</v>
      </c>
      <c r="UB200" s="7">
        <v>159.5</v>
      </c>
      <c r="UC200" s="7">
        <v>159.6</v>
      </c>
      <c r="UD200" s="7">
        <v>159.89999999999998</v>
      </c>
      <c r="UE200" s="7">
        <v>160.9</v>
      </c>
      <c r="UF200" s="7">
        <v>161</v>
      </c>
      <c r="UG200" s="7">
        <v>161.1</v>
      </c>
      <c r="UH200" s="7">
        <v>161.10000000000002</v>
      </c>
      <c r="UI200" s="7">
        <v>161.29999999999998</v>
      </c>
      <c r="UJ200" s="7">
        <v>161.30000000000001</v>
      </c>
      <c r="UK200" s="7">
        <v>162</v>
      </c>
      <c r="UL200" s="7">
        <v>162.10000000000002</v>
      </c>
      <c r="UM200" s="7">
        <v>162.19999999999999</v>
      </c>
      <c r="UN200" s="7">
        <v>162.80000000000001</v>
      </c>
      <c r="UO200" s="7">
        <v>163.30000000000001</v>
      </c>
      <c r="UP200" s="7">
        <v>163.60000000000002</v>
      </c>
      <c r="UQ200" s="7">
        <v>163.69999999999999</v>
      </c>
      <c r="UR200" s="7">
        <v>164</v>
      </c>
      <c r="US200" s="7">
        <v>164.8</v>
      </c>
      <c r="UT200" s="7">
        <v>164.9</v>
      </c>
      <c r="UU200" s="7">
        <v>165.2</v>
      </c>
      <c r="UV200" s="7">
        <v>165.3</v>
      </c>
      <c r="UW200" s="7">
        <v>166</v>
      </c>
      <c r="UX200" s="7">
        <v>166.10000000000002</v>
      </c>
      <c r="UY200" s="7">
        <v>166.5</v>
      </c>
      <c r="UZ200" s="7">
        <v>166.6</v>
      </c>
      <c r="VA200" s="7">
        <v>166.8</v>
      </c>
      <c r="VB200" s="7">
        <v>166.8</v>
      </c>
      <c r="VC200" s="7">
        <v>167.4</v>
      </c>
      <c r="VD200" s="7">
        <v>167.7</v>
      </c>
      <c r="VE200" s="7">
        <v>167.70000000000002</v>
      </c>
      <c r="VF200" s="7">
        <v>168.3</v>
      </c>
      <c r="VG200" s="7">
        <v>169.2</v>
      </c>
      <c r="VH200" s="7">
        <v>169.5</v>
      </c>
      <c r="VI200" s="7">
        <v>169.8</v>
      </c>
      <c r="VJ200" s="7">
        <v>170.4</v>
      </c>
      <c r="VK200" s="7">
        <v>170.7</v>
      </c>
      <c r="VL200" s="7">
        <v>170.70000000000002</v>
      </c>
      <c r="VM200" s="7">
        <v>171</v>
      </c>
      <c r="VN200" s="7">
        <v>171</v>
      </c>
      <c r="VO200" s="7">
        <v>171.4</v>
      </c>
      <c r="VP200" s="7">
        <v>171.5</v>
      </c>
      <c r="VQ200" s="7">
        <v>171.7</v>
      </c>
      <c r="VR200" s="7">
        <v>171.89999999999998</v>
      </c>
      <c r="VS200" s="7">
        <v>172</v>
      </c>
      <c r="VT200" s="7">
        <v>172.4</v>
      </c>
      <c r="VU200" s="7">
        <v>173</v>
      </c>
      <c r="VV200" s="7">
        <v>173.2</v>
      </c>
      <c r="VW200" s="7">
        <v>174</v>
      </c>
      <c r="VX200" s="7">
        <v>174</v>
      </c>
      <c r="VY200" s="7">
        <v>174.2</v>
      </c>
      <c r="VZ200" s="7">
        <v>174.20000000000002</v>
      </c>
      <c r="WA200" s="7">
        <v>174.8</v>
      </c>
      <c r="WB200" s="7">
        <v>175.29999999999998</v>
      </c>
      <c r="WC200" s="7">
        <v>175.3</v>
      </c>
      <c r="WD200" s="7">
        <v>175.6</v>
      </c>
      <c r="WE200" s="7">
        <v>176</v>
      </c>
      <c r="WF200" s="7">
        <v>176.3</v>
      </c>
      <c r="WG200" s="7">
        <v>176.5</v>
      </c>
      <c r="WH200" s="7">
        <v>176.6</v>
      </c>
      <c r="WI200" s="7">
        <v>176.7</v>
      </c>
      <c r="WJ200" s="7">
        <v>176.8</v>
      </c>
      <c r="WK200" s="7">
        <v>177.4</v>
      </c>
      <c r="WL200" s="7">
        <v>177.60000000000002</v>
      </c>
      <c r="WM200" s="7">
        <v>178.1</v>
      </c>
      <c r="WN200" s="7">
        <v>178.39999999999998</v>
      </c>
      <c r="WO200" s="7">
        <v>180</v>
      </c>
      <c r="WP200" s="7">
        <v>180.8</v>
      </c>
      <c r="WQ200" s="7">
        <v>181.5</v>
      </c>
      <c r="WR200" s="7">
        <v>181.6</v>
      </c>
      <c r="WS200" s="7">
        <v>181.60000000000002</v>
      </c>
      <c r="WT200" s="7">
        <v>182</v>
      </c>
      <c r="WU200" s="7">
        <v>182.2</v>
      </c>
      <c r="WV200" s="7">
        <v>182.5</v>
      </c>
      <c r="WW200" s="7">
        <v>183</v>
      </c>
      <c r="WX200" s="7">
        <v>184.2</v>
      </c>
      <c r="WY200" s="7">
        <v>184.8</v>
      </c>
      <c r="WZ200" s="7">
        <v>185.4</v>
      </c>
      <c r="XA200" s="7">
        <v>185.70000000000002</v>
      </c>
      <c r="XB200" s="7">
        <v>185.89999999999998</v>
      </c>
      <c r="XC200" s="7">
        <v>186.3</v>
      </c>
      <c r="XD200" s="7">
        <v>186.5</v>
      </c>
      <c r="XE200" s="7">
        <v>186.6</v>
      </c>
      <c r="XF200" s="7">
        <v>186.8</v>
      </c>
      <c r="XG200" s="7">
        <v>186.89999999999998</v>
      </c>
      <c r="XH200" s="7">
        <v>187</v>
      </c>
      <c r="XI200" s="7">
        <v>187.10000000000002</v>
      </c>
      <c r="XJ200" s="7">
        <v>187.2</v>
      </c>
      <c r="XK200" s="7">
        <v>187.70000000000002</v>
      </c>
      <c r="XL200" s="7">
        <v>188.6</v>
      </c>
      <c r="XM200" s="7">
        <v>188.9</v>
      </c>
      <c r="XN200" s="7">
        <v>189.29999999999998</v>
      </c>
      <c r="XO200" s="7">
        <v>189.5</v>
      </c>
      <c r="XP200" s="7">
        <v>190</v>
      </c>
      <c r="XQ200" s="7">
        <v>190.9</v>
      </c>
      <c r="XR200" s="7">
        <v>191.6</v>
      </c>
      <c r="XS200" s="7">
        <v>191.79999999999998</v>
      </c>
      <c r="XT200" s="7">
        <v>191.8</v>
      </c>
      <c r="XU200" s="7">
        <v>192</v>
      </c>
      <c r="XV200" s="7">
        <v>192.3</v>
      </c>
      <c r="XW200" s="7">
        <v>192.4</v>
      </c>
      <c r="XX200" s="7">
        <v>192.49999999999997</v>
      </c>
      <c r="XY200" s="7">
        <v>192.5</v>
      </c>
      <c r="XZ200" s="7">
        <v>193.2</v>
      </c>
      <c r="YA200" s="7">
        <v>193.89999999999998</v>
      </c>
      <c r="YB200" s="7">
        <v>193.9</v>
      </c>
      <c r="YC200" s="7">
        <v>194.2</v>
      </c>
      <c r="YD200" s="7">
        <v>194.20000000000002</v>
      </c>
      <c r="YE200" s="7">
        <v>194.6</v>
      </c>
      <c r="YF200" s="7">
        <v>194.9</v>
      </c>
      <c r="YG200" s="7">
        <v>196.1</v>
      </c>
      <c r="YH200" s="7">
        <v>196.10000000000002</v>
      </c>
      <c r="YI200" s="7">
        <v>196.4</v>
      </c>
      <c r="YJ200" s="7">
        <v>196.5</v>
      </c>
      <c r="YK200" s="7">
        <v>196.70000000000002</v>
      </c>
      <c r="YL200" s="7">
        <v>197.1</v>
      </c>
      <c r="YM200" s="7">
        <v>197.2</v>
      </c>
      <c r="YN200" s="7">
        <v>198.4</v>
      </c>
      <c r="YO200" s="7">
        <v>199.7</v>
      </c>
      <c r="YP200" s="7">
        <v>200.5</v>
      </c>
      <c r="YQ200" s="7">
        <v>200.6</v>
      </c>
      <c r="YR200" s="7">
        <v>200.7</v>
      </c>
      <c r="YS200" s="7">
        <v>201.6</v>
      </c>
      <c r="YT200" s="7">
        <v>201.8</v>
      </c>
      <c r="YU200" s="7">
        <v>201.9</v>
      </c>
      <c r="YV200" s="7">
        <v>202.3</v>
      </c>
      <c r="YW200" s="7">
        <v>202.39999999999998</v>
      </c>
      <c r="YX200" s="7">
        <v>202.5</v>
      </c>
      <c r="YY200" s="7">
        <v>202.5</v>
      </c>
      <c r="YZ200" s="7">
        <v>203.5</v>
      </c>
      <c r="ZA200" s="7">
        <v>203.5</v>
      </c>
      <c r="ZB200" s="7">
        <v>203.7</v>
      </c>
      <c r="ZC200" s="7">
        <v>204.89999999999998</v>
      </c>
      <c r="ZD200" s="7">
        <v>205.9</v>
      </c>
      <c r="ZE200" s="7">
        <v>206</v>
      </c>
      <c r="ZF200" s="7">
        <v>206</v>
      </c>
      <c r="ZG200" s="7">
        <v>207.6</v>
      </c>
      <c r="ZH200" s="7">
        <v>208.39999999999998</v>
      </c>
      <c r="ZI200" s="7">
        <v>208.70000000000002</v>
      </c>
      <c r="ZJ200" s="7">
        <v>209</v>
      </c>
      <c r="ZK200" s="7">
        <v>210</v>
      </c>
      <c r="ZL200" s="7">
        <v>210.10000000000002</v>
      </c>
      <c r="ZM200" s="7">
        <v>210.2</v>
      </c>
      <c r="ZN200" s="7">
        <v>211.7</v>
      </c>
      <c r="ZO200" s="7">
        <v>212.1</v>
      </c>
      <c r="ZP200" s="7">
        <v>212.60000000000002</v>
      </c>
      <c r="ZQ200" s="7">
        <v>213</v>
      </c>
      <c r="ZR200" s="7">
        <v>213.5</v>
      </c>
      <c r="ZS200" s="7">
        <v>213.7</v>
      </c>
      <c r="ZT200" s="7">
        <v>214.9</v>
      </c>
      <c r="ZU200" s="7">
        <v>216.2</v>
      </c>
      <c r="ZV200" s="7">
        <v>217</v>
      </c>
      <c r="ZW200" s="7">
        <v>217.4</v>
      </c>
      <c r="ZX200" s="7">
        <v>218</v>
      </c>
      <c r="ZY200" s="7">
        <v>218.00000000000003</v>
      </c>
      <c r="ZZ200" s="7">
        <v>218.7</v>
      </c>
      <c r="AAA200" s="7">
        <v>218.8</v>
      </c>
      <c r="AAB200" s="7">
        <v>219</v>
      </c>
      <c r="AAC200" s="7">
        <v>219.6</v>
      </c>
      <c r="AAD200" s="7">
        <v>219.9</v>
      </c>
      <c r="AAE200" s="7">
        <v>219.9</v>
      </c>
      <c r="AAF200" s="7">
        <v>220</v>
      </c>
      <c r="AAG200" s="7">
        <v>220.20000000000002</v>
      </c>
      <c r="AAH200" s="7">
        <v>220.8</v>
      </c>
      <c r="AAI200" s="7">
        <v>221.2</v>
      </c>
      <c r="AAJ200" s="7">
        <v>221.9</v>
      </c>
      <c r="AAK200" s="7">
        <v>222</v>
      </c>
      <c r="AAL200" s="7">
        <v>222</v>
      </c>
      <c r="AAM200" s="7">
        <v>223.5</v>
      </c>
      <c r="AAN200" s="7">
        <v>223.8</v>
      </c>
      <c r="AAO200" s="7">
        <v>223.8</v>
      </c>
      <c r="AAP200" s="7">
        <v>224</v>
      </c>
      <c r="AAQ200" s="7">
        <v>224.3</v>
      </c>
      <c r="AAR200" s="7">
        <v>224.39999999999998</v>
      </c>
      <c r="AAS200" s="7">
        <v>225</v>
      </c>
      <c r="AAT200" s="7">
        <v>225.9</v>
      </c>
      <c r="AAU200" s="7">
        <v>226.5</v>
      </c>
      <c r="AAV200" s="7">
        <v>226.9</v>
      </c>
      <c r="AAW200" s="7">
        <v>227.3</v>
      </c>
      <c r="AAX200" s="7">
        <v>227.5</v>
      </c>
      <c r="AAY200" s="7">
        <v>227.6</v>
      </c>
      <c r="AAZ200" s="7">
        <v>228</v>
      </c>
      <c r="ABA200" s="7">
        <v>228.4</v>
      </c>
      <c r="ABB200" s="7">
        <v>228.5</v>
      </c>
      <c r="ABC200" s="7">
        <v>229.1</v>
      </c>
      <c r="ABD200" s="7">
        <v>230.2</v>
      </c>
      <c r="ABE200" s="7">
        <v>231</v>
      </c>
      <c r="ABF200" s="7">
        <v>231.2</v>
      </c>
      <c r="ABG200" s="7">
        <v>231.39999999999998</v>
      </c>
      <c r="ABH200" s="7">
        <v>232</v>
      </c>
      <c r="ABI200" s="7">
        <v>233</v>
      </c>
      <c r="ABJ200" s="7">
        <v>234.39999999999998</v>
      </c>
      <c r="ABK200" s="7">
        <v>235.1</v>
      </c>
      <c r="ABL200" s="7">
        <v>235.3</v>
      </c>
      <c r="ABM200" s="7">
        <v>235.50000000000003</v>
      </c>
      <c r="ABN200" s="7">
        <v>236</v>
      </c>
      <c r="ABO200" s="7">
        <v>237.1</v>
      </c>
      <c r="ABP200" s="7">
        <v>237.49999999999997</v>
      </c>
      <c r="ABQ200" s="7">
        <v>237.50000000000003</v>
      </c>
      <c r="ABR200" s="7">
        <v>238.1</v>
      </c>
      <c r="ABS200" s="7">
        <v>238.2</v>
      </c>
      <c r="ABT200" s="7">
        <v>238.2</v>
      </c>
      <c r="ABU200" s="7">
        <v>239</v>
      </c>
      <c r="ABV200" s="7">
        <v>239.79999999999998</v>
      </c>
      <c r="ABW200" s="7">
        <v>240.20000000000002</v>
      </c>
      <c r="ABX200" s="7">
        <v>240.60000000000002</v>
      </c>
      <c r="ABY200" s="7">
        <v>242.90000000000003</v>
      </c>
      <c r="ABZ200" s="7">
        <v>244.10000000000002</v>
      </c>
      <c r="ACA200" s="7">
        <v>246</v>
      </c>
      <c r="ACB200" s="7">
        <v>246.60000000000002</v>
      </c>
      <c r="ACC200" s="7">
        <v>246.7</v>
      </c>
      <c r="ACD200" s="7">
        <v>246.90000000000003</v>
      </c>
      <c r="ACE200" s="7">
        <v>247.20000000000002</v>
      </c>
      <c r="ACF200" s="7">
        <v>248.7</v>
      </c>
      <c r="ACG200" s="7">
        <v>249.7</v>
      </c>
      <c r="ACH200" s="7">
        <v>250.00000000000003</v>
      </c>
      <c r="ACI200" s="7">
        <v>250.2</v>
      </c>
      <c r="ACJ200" s="7">
        <v>250.9</v>
      </c>
      <c r="ACK200" s="7">
        <v>251.8</v>
      </c>
      <c r="ACL200" s="7">
        <v>252</v>
      </c>
      <c r="ACM200" s="7">
        <v>253</v>
      </c>
      <c r="ACN200" s="7">
        <v>253</v>
      </c>
      <c r="ACO200" s="7">
        <v>253.5</v>
      </c>
      <c r="ACP200" s="7">
        <v>253.7</v>
      </c>
      <c r="ACQ200" s="7">
        <v>254.3</v>
      </c>
      <c r="ACR200" s="7">
        <v>254.70000000000002</v>
      </c>
      <c r="ACS200" s="7">
        <v>255.70000000000002</v>
      </c>
      <c r="ACT200" s="7">
        <v>256.8</v>
      </c>
      <c r="ACU200" s="7">
        <v>258.2</v>
      </c>
      <c r="ACV200" s="7">
        <v>261.39999999999998</v>
      </c>
      <c r="ACW200" s="7">
        <v>262.7</v>
      </c>
      <c r="ACX200" s="7">
        <v>263.10000000000002</v>
      </c>
      <c r="ACY200" s="7">
        <v>264.39999999999998</v>
      </c>
      <c r="ACZ200" s="7">
        <v>266.39999999999998</v>
      </c>
      <c r="ADA200" s="7">
        <v>266.40000000000003</v>
      </c>
      <c r="ADB200" s="7">
        <v>268.7</v>
      </c>
      <c r="ADC200" s="7">
        <v>269.5</v>
      </c>
      <c r="ADD200" s="7">
        <v>269.90000000000003</v>
      </c>
      <c r="ADE200" s="7">
        <v>272.90000000000003</v>
      </c>
      <c r="ADF200" s="7">
        <v>273.5</v>
      </c>
      <c r="ADG200" s="7">
        <v>273.60000000000002</v>
      </c>
      <c r="ADH200" s="7">
        <v>274.39999999999998</v>
      </c>
      <c r="ADI200" s="7">
        <v>275.7</v>
      </c>
      <c r="ADJ200" s="7">
        <v>278.2</v>
      </c>
      <c r="ADK200" s="7">
        <v>279</v>
      </c>
      <c r="ADL200" s="7">
        <v>280.5</v>
      </c>
      <c r="ADM200" s="7">
        <v>281.59999999999997</v>
      </c>
      <c r="ADN200" s="7">
        <v>282.10000000000002</v>
      </c>
      <c r="ADO200" s="7">
        <v>284</v>
      </c>
      <c r="ADP200" s="7">
        <v>284.5</v>
      </c>
      <c r="ADQ200" s="7">
        <v>287.89999999999998</v>
      </c>
      <c r="ADR200" s="7">
        <v>288.3</v>
      </c>
      <c r="ADS200" s="7">
        <v>289.39999999999998</v>
      </c>
      <c r="ADT200" s="7">
        <v>290.60000000000002</v>
      </c>
      <c r="ADU200" s="7">
        <v>290.7</v>
      </c>
      <c r="ADV200" s="7">
        <v>291.5</v>
      </c>
      <c r="ADW200" s="7">
        <v>293.8</v>
      </c>
      <c r="ADX200" s="7">
        <v>294.2</v>
      </c>
      <c r="ADY200" s="7">
        <v>294.70000000000005</v>
      </c>
      <c r="ADZ200" s="7">
        <v>296.5</v>
      </c>
      <c r="AEA200" s="7">
        <v>298.10000000000002</v>
      </c>
      <c r="AEB200" s="7">
        <v>301.39999999999998</v>
      </c>
      <c r="AEC200" s="7">
        <v>304</v>
      </c>
      <c r="AED200" s="7">
        <v>306.39999999999998</v>
      </c>
      <c r="AEE200" s="7">
        <v>306.7</v>
      </c>
      <c r="AEF200" s="7">
        <v>307.20000000000005</v>
      </c>
      <c r="AEG200" s="7">
        <v>310.10000000000002</v>
      </c>
      <c r="AEH200" s="7">
        <v>310.60000000000002</v>
      </c>
      <c r="AEI200" s="7">
        <v>311.7</v>
      </c>
      <c r="AEJ200" s="7">
        <v>312.2</v>
      </c>
      <c r="AEK200" s="7">
        <v>316.5</v>
      </c>
      <c r="AEL200" s="7">
        <v>316.7</v>
      </c>
      <c r="AEM200" s="7">
        <v>317.8</v>
      </c>
      <c r="AEN200" s="7">
        <v>320.5</v>
      </c>
      <c r="AEO200" s="7">
        <v>320.5</v>
      </c>
      <c r="AEP200" s="7">
        <v>322.7</v>
      </c>
      <c r="AEQ200" s="7">
        <v>326.5</v>
      </c>
      <c r="AER200" s="7">
        <v>328</v>
      </c>
      <c r="AES200" s="7">
        <v>328.1</v>
      </c>
      <c r="AET200" s="7">
        <v>329.2</v>
      </c>
      <c r="AEU200" s="7">
        <v>333.29999999999995</v>
      </c>
      <c r="AEV200" s="7">
        <v>335</v>
      </c>
      <c r="AEW200" s="7">
        <v>336</v>
      </c>
      <c r="AEX200" s="7">
        <v>336.5</v>
      </c>
      <c r="AEY200" s="7">
        <v>336.6</v>
      </c>
      <c r="AEZ200" s="7">
        <v>337.40000000000003</v>
      </c>
      <c r="AFA200" s="7">
        <v>337.5</v>
      </c>
      <c r="AFB200" s="7">
        <v>338</v>
      </c>
      <c r="AFC200" s="7">
        <v>343.6</v>
      </c>
      <c r="AFD200" s="7">
        <v>344.69999999999993</v>
      </c>
      <c r="AFE200" s="7">
        <v>348.40000000000003</v>
      </c>
      <c r="AFF200" s="7">
        <v>357.19999999999993</v>
      </c>
      <c r="AFG200" s="7">
        <v>358.7</v>
      </c>
      <c r="AFH200" s="7">
        <v>360</v>
      </c>
      <c r="AFI200" s="7">
        <v>360.00000000000006</v>
      </c>
      <c r="AFJ200" s="7">
        <v>364.8</v>
      </c>
      <c r="AFK200" s="7">
        <v>373.7</v>
      </c>
      <c r="AFL200" s="7">
        <v>374.3</v>
      </c>
      <c r="AFM200" s="7">
        <v>376.8</v>
      </c>
      <c r="AFN200" s="7">
        <v>378.29999999999995</v>
      </c>
      <c r="AFO200" s="7">
        <v>378.9</v>
      </c>
      <c r="AFP200" s="7">
        <v>379.8</v>
      </c>
      <c r="AFQ200" s="7">
        <v>381</v>
      </c>
      <c r="AFR200" s="7">
        <v>381.6</v>
      </c>
      <c r="AFS200" s="7">
        <v>382.59999999999997</v>
      </c>
      <c r="AFT200" s="7">
        <v>384.8</v>
      </c>
      <c r="AFU200" s="7">
        <v>394.40000000000003</v>
      </c>
      <c r="AFV200" s="7">
        <v>398.9</v>
      </c>
      <c r="AFW200" s="7">
        <v>400.1</v>
      </c>
      <c r="AFX200" s="7">
        <v>404.2</v>
      </c>
      <c r="AFY200" s="7">
        <v>404.6</v>
      </c>
      <c r="AFZ200" s="7">
        <v>406.6</v>
      </c>
      <c r="AGA200" s="7">
        <v>407</v>
      </c>
      <c r="AGB200" s="7">
        <v>416.1</v>
      </c>
      <c r="AGC200" s="7">
        <v>419</v>
      </c>
      <c r="AGD200" s="7">
        <v>452.59999999999997</v>
      </c>
      <c r="AGE200" s="7">
        <v>453.7</v>
      </c>
      <c r="AGF200" s="7">
        <v>458.7</v>
      </c>
      <c r="AGG200" s="7">
        <v>459.09999999999997</v>
      </c>
      <c r="AGH200" s="7">
        <v>473.1</v>
      </c>
      <c r="AGI200" s="7">
        <v>486.4</v>
      </c>
      <c r="AGJ200" s="7">
        <v>489</v>
      </c>
      <c r="AGK200" s="7">
        <v>503.2</v>
      </c>
      <c r="AGL200" s="7">
        <v>507</v>
      </c>
      <c r="AGM200" s="7">
        <v>549.70000000000005</v>
      </c>
      <c r="AGN200" s="7">
        <v>565</v>
      </c>
      <c r="AGO200" s="7">
        <v>568.80000000000007</v>
      </c>
      <c r="AGP200" s="7">
        <v>584.20000000000005</v>
      </c>
      <c r="AGQ200" s="7">
        <v>624.5</v>
      </c>
      <c r="AGR200" s="7">
        <v>631.69999999999993</v>
      </c>
      <c r="AGS200" s="7">
        <v>641.4</v>
      </c>
      <c r="AGT200" s="7">
        <v>698.5</v>
      </c>
      <c r="AGU200" s="7">
        <v>702.90000000000009</v>
      </c>
      <c r="AGV200" s="7">
        <v>729.40000000000009</v>
      </c>
      <c r="AGW200" s="7">
        <v>850.6</v>
      </c>
    </row>
    <row r="229" spans="1:935" ht="28.8" x14ac:dyDescent="0.3">
      <c r="A229" s="4" t="s">
        <v>131</v>
      </c>
      <c r="B229" s="8">
        <f>CORREL(B199:BW199,B200:BW200)</f>
        <v>-9.4170693557237117E-2</v>
      </c>
    </row>
    <row r="231" spans="1:935" ht="21" x14ac:dyDescent="0.4">
      <c r="A231" s="13" t="s">
        <v>156</v>
      </c>
    </row>
    <row r="232" spans="1:935" s="7" customFormat="1" x14ac:dyDescent="0.3">
      <c r="A232" s="7" t="s">
        <v>154</v>
      </c>
      <c r="B232" s="45">
        <v>0</v>
      </c>
      <c r="C232" s="45">
        <v>0</v>
      </c>
      <c r="D232" s="45">
        <v>0</v>
      </c>
      <c r="E232" s="45">
        <v>0</v>
      </c>
      <c r="F232" s="45">
        <v>0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5">
        <v>0</v>
      </c>
      <c r="AL232" s="45">
        <v>0</v>
      </c>
      <c r="AM232" s="45">
        <v>0</v>
      </c>
      <c r="AN232" s="45">
        <v>0</v>
      </c>
      <c r="AO232" s="45">
        <v>0</v>
      </c>
      <c r="AP232" s="45">
        <v>0</v>
      </c>
      <c r="AQ232" s="45">
        <v>0</v>
      </c>
      <c r="AR232" s="45">
        <v>0</v>
      </c>
      <c r="AS232" s="45">
        <v>4.2450295540032247E-2</v>
      </c>
      <c r="AT232" s="45">
        <v>5.0445103857566766E-2</v>
      </c>
      <c r="AU232" s="45">
        <v>6.8466096115865696E-2</v>
      </c>
      <c r="AV232" s="45">
        <v>7.1715817694369979E-2</v>
      </c>
      <c r="AW232" s="45">
        <v>7.2677925211097713E-2</v>
      </c>
      <c r="AX232" s="45">
        <v>7.4306177260519246E-2</v>
      </c>
      <c r="AY232" s="45">
        <v>7.5685557586837288E-2</v>
      </c>
      <c r="AZ232" s="45">
        <v>8.1260364842454386E-2</v>
      </c>
      <c r="BA232" s="45">
        <v>8.3226632522407182E-2</v>
      </c>
      <c r="BB232" s="45">
        <v>8.3655083655083645E-2</v>
      </c>
      <c r="BC232" s="45">
        <v>8.5966201322556945E-2</v>
      </c>
      <c r="BD232" s="45">
        <v>8.6711711711711714E-2</v>
      </c>
      <c r="BE232" s="45">
        <v>9.0828138913624221E-2</v>
      </c>
      <c r="BF232" s="45">
        <v>9.2219020172910657E-2</v>
      </c>
      <c r="BG232" s="45">
        <v>0.1</v>
      </c>
      <c r="BH232" s="45">
        <v>0.10514541387024609</v>
      </c>
      <c r="BI232" s="45">
        <v>0.10828025477707007</v>
      </c>
      <c r="BJ232" s="45">
        <v>0.11043872919818458</v>
      </c>
      <c r="BK232" s="45">
        <v>0.11305361305361306</v>
      </c>
      <c r="BL232" s="45">
        <v>0.12108980827447025</v>
      </c>
      <c r="BM232" s="45">
        <v>0.12275731822474031</v>
      </c>
      <c r="BN232" s="45">
        <v>0.12651988169569503</v>
      </c>
      <c r="BO232" s="45">
        <v>0.1326530612244898</v>
      </c>
      <c r="BP232" s="45">
        <v>0.13355592654424039</v>
      </c>
      <c r="BQ232" s="45">
        <v>0.13537414965986394</v>
      </c>
      <c r="BR232" s="45">
        <v>0.13860369609856263</v>
      </c>
      <c r="BS232" s="45">
        <v>0.14160583941605839</v>
      </c>
      <c r="BT232" s="45">
        <v>0.14684287812041116</v>
      </c>
      <c r="BU232" s="45">
        <v>0.14864864864864866</v>
      </c>
      <c r="BV232" s="45">
        <v>0.1500586166471278</v>
      </c>
      <c r="BW232" s="45">
        <v>0.15283842794759828</v>
      </c>
      <c r="BX232" s="45">
        <v>0.15463414634146341</v>
      </c>
      <c r="BY232" s="45">
        <v>0.15937499999999999</v>
      </c>
      <c r="BZ232" s="45">
        <v>0.15970873786407766</v>
      </c>
      <c r="CA232" s="45">
        <v>0.16721044045677</v>
      </c>
      <c r="CB232" s="45">
        <v>0.16901408450704225</v>
      </c>
      <c r="CC232" s="45">
        <v>0.17155266015200871</v>
      </c>
      <c r="CD232" s="45">
        <v>0.17530419107706172</v>
      </c>
      <c r="CE232" s="45">
        <v>0.17616580310880828</v>
      </c>
      <c r="CF232" s="45">
        <v>0.17857142857142858</v>
      </c>
      <c r="CG232" s="45">
        <v>0.17905258583224687</v>
      </c>
      <c r="CH232" s="45">
        <v>0.18389373183893731</v>
      </c>
      <c r="CI232" s="45">
        <v>0.18601190476190477</v>
      </c>
      <c r="CJ232" s="45">
        <v>0.18731247321045863</v>
      </c>
      <c r="CK232" s="45">
        <v>0.18812401471361007</v>
      </c>
      <c r="CL232" s="45">
        <v>0.18865598027127006</v>
      </c>
      <c r="CM232" s="45">
        <v>0.19093406593406595</v>
      </c>
      <c r="CN232" s="45">
        <v>0.19111285882815568</v>
      </c>
      <c r="CO232" s="45">
        <v>0.19162995594713655</v>
      </c>
      <c r="CP232" s="45">
        <v>0.19488428745432401</v>
      </c>
      <c r="CQ232" s="45">
        <v>0.19571865443425077</v>
      </c>
      <c r="CR232" s="45">
        <v>0.19615384615384615</v>
      </c>
      <c r="CS232" s="45">
        <v>0.19648562300319489</v>
      </c>
      <c r="CT232" s="45">
        <v>0.19852670349907919</v>
      </c>
      <c r="CU232" s="45">
        <v>0.2</v>
      </c>
      <c r="CV232" s="45">
        <v>0.20063025210084034</v>
      </c>
      <c r="CW232" s="45">
        <v>0.20095313741064336</v>
      </c>
      <c r="CX232" s="45">
        <v>0.20188679245283017</v>
      </c>
      <c r="CY232" s="45">
        <v>0.20461384152457371</v>
      </c>
      <c r="CZ232" s="45">
        <v>0.20534351145038165</v>
      </c>
      <c r="DA232" s="45">
        <v>0.21189591078066916</v>
      </c>
      <c r="DB232" s="45">
        <v>0.21357943309162822</v>
      </c>
      <c r="DC232" s="45">
        <v>0.21553610503282272</v>
      </c>
      <c r="DD232" s="45">
        <v>0.21902937420178797</v>
      </c>
      <c r="DE232" s="45">
        <v>0.21908893709327548</v>
      </c>
      <c r="DF232" s="45">
        <v>0.21962616822429909</v>
      </c>
      <c r="DG232" s="45">
        <v>0.22115384615384617</v>
      </c>
      <c r="DH232" s="45">
        <v>0.22379032258064516</v>
      </c>
      <c r="DI232" s="45">
        <v>0.22451366004039544</v>
      </c>
      <c r="DJ232" s="45">
        <v>0.226474278544542</v>
      </c>
      <c r="DK232" s="45">
        <v>0.22785315243415802</v>
      </c>
      <c r="DL232" s="45">
        <v>0.22880886426592797</v>
      </c>
      <c r="DM232" s="45">
        <v>0.22916666666666666</v>
      </c>
      <c r="DN232" s="45">
        <v>0.22946263125386038</v>
      </c>
      <c r="DO232" s="45">
        <v>0.23029556650246305</v>
      </c>
      <c r="DP232" s="45">
        <v>0.23076923076923078</v>
      </c>
      <c r="DQ232" s="45">
        <v>0.23106546854942234</v>
      </c>
      <c r="DR232" s="45">
        <v>0.23249299719887956</v>
      </c>
      <c r="DS232" s="45">
        <v>0.23277909738717339</v>
      </c>
      <c r="DT232" s="45">
        <v>0.23529411764705879</v>
      </c>
      <c r="DU232" s="45">
        <v>0.23684210526315791</v>
      </c>
      <c r="DV232" s="45">
        <v>0.23762376237623761</v>
      </c>
      <c r="DW232" s="45">
        <v>0.23765786452353618</v>
      </c>
      <c r="DX232" s="45">
        <v>0.2378606615059817</v>
      </c>
      <c r="DY232" s="45">
        <v>0.24034707158351409</v>
      </c>
      <c r="DZ232" s="45">
        <v>0.24054982817869414</v>
      </c>
      <c r="EA232" s="45">
        <v>0.24090909090909091</v>
      </c>
      <c r="EB232" s="45">
        <v>0.24162436548223348</v>
      </c>
      <c r="EC232" s="45">
        <v>0.24274243360098824</v>
      </c>
      <c r="ED232" s="45">
        <v>0.24530831099195713</v>
      </c>
      <c r="EE232" s="45">
        <v>0.24920466595970309</v>
      </c>
      <c r="EF232" s="45">
        <v>0.24922118380062305</v>
      </c>
      <c r="EG232" s="45">
        <v>0.25086745315752951</v>
      </c>
      <c r="EH232" s="45">
        <v>0.25111187136503593</v>
      </c>
      <c r="EI232" s="45">
        <v>0.25201612903225806</v>
      </c>
      <c r="EJ232" s="45">
        <v>0.25335215243472126</v>
      </c>
      <c r="EK232" s="45">
        <v>0.25419664268585129</v>
      </c>
      <c r="EL232" s="45">
        <v>0.25496688741721857</v>
      </c>
      <c r="EM232" s="45">
        <v>0.255</v>
      </c>
      <c r="EN232" s="45">
        <v>0.25576519916142554</v>
      </c>
      <c r="EO232" s="45">
        <v>0.25591068301225922</v>
      </c>
      <c r="EP232" s="45">
        <v>0.25594149908592323</v>
      </c>
      <c r="EQ232" s="45">
        <v>0.25630676084762866</v>
      </c>
      <c r="ER232" s="45">
        <v>0.2592267135325132</v>
      </c>
      <c r="ES232" s="45">
        <v>0.26005361930294907</v>
      </c>
      <c r="ET232" s="45">
        <v>0.26328620185275475</v>
      </c>
      <c r="EU232" s="45">
        <v>0.26411889596602972</v>
      </c>
      <c r="EV232" s="45">
        <v>0.27073061407440607</v>
      </c>
      <c r="EW232" s="45">
        <v>0.27655310621242485</v>
      </c>
      <c r="EX232" s="45">
        <v>0.27693191611605861</v>
      </c>
      <c r="EY232" s="45">
        <v>0.27759418374091205</v>
      </c>
      <c r="EZ232" s="45">
        <v>0.27792915531335144</v>
      </c>
      <c r="FA232" s="45">
        <v>0.28056951423785592</v>
      </c>
      <c r="FB232" s="45">
        <v>0.28233749179251477</v>
      </c>
      <c r="FC232" s="45">
        <v>0.2843093428699151</v>
      </c>
      <c r="FD232" s="45">
        <v>0.2860655737704918</v>
      </c>
      <c r="FE232" s="45">
        <v>0.28636363636363638</v>
      </c>
      <c r="FF232" s="45">
        <v>0.28853754940711457</v>
      </c>
      <c r="FG232" s="45">
        <v>0.28921568627450983</v>
      </c>
      <c r="FH232" s="45">
        <v>0.28985507246376813</v>
      </c>
      <c r="FI232" s="45">
        <v>0.29020979020979021</v>
      </c>
      <c r="FJ232" s="45">
        <v>0.29163468917881807</v>
      </c>
      <c r="FK232" s="45">
        <v>0.29240214888718341</v>
      </c>
      <c r="FL232" s="45">
        <v>0.29320679320679321</v>
      </c>
      <c r="FM232" s="45">
        <v>0.29354207436399216</v>
      </c>
      <c r="FN232" s="45">
        <v>0.29404832056570418</v>
      </c>
      <c r="FO232" s="45">
        <v>0.2965627498001599</v>
      </c>
      <c r="FP232" s="45">
        <v>0.29763498438197233</v>
      </c>
      <c r="FQ232" s="45">
        <v>0.29796205200281095</v>
      </c>
      <c r="FR232" s="45">
        <v>0.29878048780487804</v>
      </c>
      <c r="FS232" s="45">
        <v>0.29905277401894453</v>
      </c>
      <c r="FT232" s="45">
        <v>0.29918032786885246</v>
      </c>
      <c r="FU232" s="45">
        <v>0.29994916115912557</v>
      </c>
      <c r="FV232" s="45">
        <v>0.30321285140562249</v>
      </c>
      <c r="FW232" s="45">
        <v>0.30871212121212122</v>
      </c>
      <c r="FX232" s="45">
        <v>0.31051108968177438</v>
      </c>
      <c r="FY232" s="45">
        <v>0.31195335276967928</v>
      </c>
      <c r="FZ232" s="45">
        <v>0.31824611032531824</v>
      </c>
      <c r="GA232" s="45">
        <v>0.31976481230212578</v>
      </c>
      <c r="GB232" s="45">
        <v>0.32060461416070007</v>
      </c>
      <c r="GC232" s="45">
        <v>0.32087015635622029</v>
      </c>
      <c r="GD232" s="45">
        <v>0.32159576633421533</v>
      </c>
      <c r="GE232" s="45">
        <v>0.32159624413145538</v>
      </c>
      <c r="GF232" s="45">
        <v>0.32268722466960353</v>
      </c>
      <c r="GG232" s="45">
        <v>0.32350532350532352</v>
      </c>
      <c r="GH232" s="45">
        <v>0.323956442831216</v>
      </c>
      <c r="GI232" s="45">
        <v>0.32407407407407407</v>
      </c>
      <c r="GJ232" s="45">
        <v>0.32690453230472516</v>
      </c>
      <c r="GK232" s="45">
        <v>0.32758620689655171</v>
      </c>
      <c r="GL232" s="45">
        <v>0.3281004709576138</v>
      </c>
      <c r="GM232" s="45">
        <v>0.32926829268292679</v>
      </c>
      <c r="GN232" s="45">
        <v>0.32983682983682988</v>
      </c>
      <c r="GO232" s="45">
        <v>0.33073496659242763</v>
      </c>
      <c r="GP232" s="45">
        <v>0.3327433628318584</v>
      </c>
      <c r="GQ232" s="45">
        <v>0.3346425765907306</v>
      </c>
      <c r="GR232" s="45">
        <v>0.33573587537781913</v>
      </c>
      <c r="GS232" s="45">
        <v>0.33628318584070799</v>
      </c>
      <c r="GT232" s="45">
        <v>0.33636363636363636</v>
      </c>
      <c r="GU232" s="45">
        <v>0.3363821138211382</v>
      </c>
      <c r="GV232" s="45">
        <v>0.33643410852713179</v>
      </c>
      <c r="GW232" s="45">
        <v>0.341338783852836</v>
      </c>
      <c r="GX232" s="45">
        <v>0.34204609331084879</v>
      </c>
      <c r="GY232" s="45">
        <v>0.34210526315789469</v>
      </c>
      <c r="GZ232" s="45">
        <v>0.34265103697024346</v>
      </c>
      <c r="HA232" s="45">
        <v>0.34331797235023043</v>
      </c>
      <c r="HB232" s="45">
        <v>0.34340659340659341</v>
      </c>
      <c r="HC232" s="45">
        <v>0.34436493738819324</v>
      </c>
      <c r="HD232" s="45">
        <v>0.34476401179941002</v>
      </c>
      <c r="HE232" s="45">
        <v>0.34533073929961089</v>
      </c>
      <c r="HF232" s="45">
        <v>0.34602368866328259</v>
      </c>
      <c r="HG232" s="45">
        <v>0.34728971962616823</v>
      </c>
      <c r="HH232" s="45">
        <v>0.34743202416918428</v>
      </c>
      <c r="HI232" s="45">
        <v>0.34756097560975607</v>
      </c>
      <c r="HJ232" s="45">
        <v>0.34799999999999998</v>
      </c>
      <c r="HK232" s="45">
        <v>0.34881920247773901</v>
      </c>
      <c r="HL232" s="45">
        <v>0.34908866234167441</v>
      </c>
      <c r="HM232" s="45">
        <v>0.34912891986062716</v>
      </c>
      <c r="HN232" s="45">
        <v>0.34928848641655885</v>
      </c>
      <c r="HO232" s="45">
        <v>0.34958148695224028</v>
      </c>
      <c r="HP232" s="45">
        <v>0.35043478260869565</v>
      </c>
      <c r="HQ232" s="45">
        <v>0.35110533159947982</v>
      </c>
      <c r="HR232" s="45">
        <v>0.35119394292370415</v>
      </c>
      <c r="HS232" s="45">
        <v>0.3512313282196205</v>
      </c>
      <c r="HT232" s="45">
        <v>0.35270049099836337</v>
      </c>
      <c r="HU232" s="45">
        <v>0.3528418683173889</v>
      </c>
      <c r="HV232" s="45">
        <v>0.35337552742616035</v>
      </c>
      <c r="HW232" s="45">
        <v>0.35573770491803275</v>
      </c>
      <c r="HX232" s="45">
        <v>0.35603180089872105</v>
      </c>
      <c r="HY232" s="45">
        <v>0.35656970912738217</v>
      </c>
      <c r="HZ232" s="45">
        <v>0.3576388888888889</v>
      </c>
      <c r="IA232" s="45">
        <v>0.3584004024144869</v>
      </c>
      <c r="IB232" s="45">
        <v>0.35853131749460049</v>
      </c>
      <c r="IC232" s="45">
        <v>0.359039190897598</v>
      </c>
      <c r="ID232" s="45">
        <v>0.35946080878681974</v>
      </c>
      <c r="IE232" s="45">
        <v>0.35969664138678226</v>
      </c>
      <c r="IF232" s="45">
        <v>0.3621951219512195</v>
      </c>
      <c r="IG232" s="45">
        <v>0.36241610738255031</v>
      </c>
      <c r="IH232" s="45">
        <v>0.36265137029955385</v>
      </c>
      <c r="II232" s="45">
        <v>0.36304347826086958</v>
      </c>
      <c r="IJ232" s="45">
        <v>0.36324167872648339</v>
      </c>
      <c r="IK232" s="45">
        <v>0.3633986928104575</v>
      </c>
      <c r="IL232" s="45">
        <v>0.36363636363636365</v>
      </c>
      <c r="IM232" s="45">
        <v>0.36363636363636365</v>
      </c>
      <c r="IN232" s="45">
        <v>0.36421052631578948</v>
      </c>
      <c r="IO232" s="45">
        <v>0.36530612244897959</v>
      </c>
      <c r="IP232" s="45">
        <v>0.36553030303030304</v>
      </c>
      <c r="IQ232" s="45">
        <v>0.36555360281195076</v>
      </c>
      <c r="IR232" s="45">
        <v>0.36837376460017968</v>
      </c>
      <c r="IS232" s="45">
        <v>0.36854741896758703</v>
      </c>
      <c r="IT232" s="45">
        <v>0.36890122967076555</v>
      </c>
      <c r="IU232" s="45">
        <v>0.36972891566265059</v>
      </c>
      <c r="IV232" s="45">
        <v>0.37147595356550578</v>
      </c>
      <c r="IW232" s="45">
        <v>0.3721881390593047</v>
      </c>
      <c r="IX232" s="45">
        <v>0.37231833910034601</v>
      </c>
      <c r="IY232" s="45">
        <v>0.37494916632777547</v>
      </c>
      <c r="IZ232" s="45">
        <v>0.37569060773480661</v>
      </c>
      <c r="JA232" s="45">
        <v>0.37717121588089331</v>
      </c>
      <c r="JB232" s="45">
        <v>0.37823275862068967</v>
      </c>
      <c r="JC232" s="45">
        <v>0.3787313432835821</v>
      </c>
      <c r="JD232" s="45">
        <v>0.37882882882882879</v>
      </c>
      <c r="JE232" s="45">
        <v>0.38028169014084501</v>
      </c>
      <c r="JF232" s="45">
        <v>0.38056460369163958</v>
      </c>
      <c r="JG232" s="45">
        <v>0.38235294117647056</v>
      </c>
      <c r="JH232" s="45">
        <v>0.38274932614555257</v>
      </c>
      <c r="JI232" s="45">
        <v>0.38408132903545744</v>
      </c>
      <c r="JJ232" s="45">
        <v>0.38758195140763596</v>
      </c>
      <c r="JK232" s="45">
        <v>0.38973305954825466</v>
      </c>
      <c r="JL232" s="45">
        <v>0.38974888200894392</v>
      </c>
      <c r="JM232" s="45">
        <v>0.38983050847457629</v>
      </c>
      <c r="JN232" s="45">
        <v>0.3907563025210084</v>
      </c>
      <c r="JO232" s="45">
        <v>0.39285714285714279</v>
      </c>
      <c r="JP232" s="45">
        <v>0.39297977871041584</v>
      </c>
      <c r="JQ232" s="45">
        <v>0.39453805926786756</v>
      </c>
      <c r="JR232" s="45">
        <v>0.39560439560439564</v>
      </c>
      <c r="JS232" s="45">
        <v>0.39588027035725781</v>
      </c>
      <c r="JT232" s="45">
        <v>0.3961593172119488</v>
      </c>
      <c r="JU232" s="45">
        <v>0.3961661341853035</v>
      </c>
      <c r="JV232" s="45">
        <v>0.39652983495556487</v>
      </c>
      <c r="JW232" s="45">
        <v>0.39682539682539686</v>
      </c>
      <c r="JX232" s="45">
        <v>0.39762611275964393</v>
      </c>
      <c r="JY232" s="45">
        <v>0.3983739837398374</v>
      </c>
      <c r="JZ232" s="45">
        <v>0.39899961523662947</v>
      </c>
      <c r="KA232" s="45">
        <v>0.39919608089435998</v>
      </c>
      <c r="KB232" s="45">
        <v>0.4</v>
      </c>
      <c r="KC232" s="45">
        <v>0.40028490028490027</v>
      </c>
      <c r="KD232" s="45">
        <v>0.40061006609049316</v>
      </c>
      <c r="KE232" s="45">
        <v>0.40126050420168069</v>
      </c>
      <c r="KF232" s="45">
        <v>0.40168878166465616</v>
      </c>
      <c r="KG232" s="45">
        <v>0.40199335548172754</v>
      </c>
      <c r="KH232" s="45">
        <v>0.4032786885245902</v>
      </c>
      <c r="KI232" s="45">
        <v>0.40337001375515819</v>
      </c>
      <c r="KJ232" s="45">
        <v>0.405295315682281</v>
      </c>
      <c r="KK232" s="45">
        <v>0.40540540540540543</v>
      </c>
      <c r="KL232" s="45">
        <v>0.40625</v>
      </c>
      <c r="KM232" s="45">
        <v>0.40868794326241131</v>
      </c>
      <c r="KN232" s="45">
        <v>0.41008403361344536</v>
      </c>
      <c r="KO232" s="45">
        <v>0.41043307086614178</v>
      </c>
      <c r="KP232" s="45">
        <v>0.41240364400840923</v>
      </c>
      <c r="KQ232" s="45">
        <v>0.412573673870334</v>
      </c>
      <c r="KR232" s="45">
        <v>0.41328952172325673</v>
      </c>
      <c r="KS232" s="45">
        <v>0.41386654046379556</v>
      </c>
      <c r="KT232" s="45">
        <v>0.41446965052115264</v>
      </c>
      <c r="KU232" s="45">
        <v>0.41520467836257308</v>
      </c>
      <c r="KV232" s="45">
        <v>0.4157934131736527</v>
      </c>
      <c r="KW232" s="45">
        <v>0.41590361445783131</v>
      </c>
      <c r="KX232" s="45">
        <v>0.41592920353982299</v>
      </c>
      <c r="KY232" s="45">
        <v>0.41666666666666669</v>
      </c>
      <c r="KZ232" s="45">
        <v>0.41726977788869479</v>
      </c>
      <c r="LA232" s="45">
        <v>0.4176136363636363</v>
      </c>
      <c r="LB232" s="45">
        <v>0.41810344827586204</v>
      </c>
      <c r="LC232" s="45">
        <v>0.4181678804139517</v>
      </c>
      <c r="LD232" s="45">
        <v>0.41891891891891886</v>
      </c>
      <c r="LE232" s="45">
        <v>0.41903019213174747</v>
      </c>
      <c r="LF232" s="45">
        <v>0.41977169933232822</v>
      </c>
      <c r="LG232" s="45">
        <v>0.41985244802146215</v>
      </c>
      <c r="LH232" s="45">
        <v>0.42174913693901034</v>
      </c>
      <c r="LI232" s="45">
        <v>0.42196531791907516</v>
      </c>
      <c r="LJ232" s="45">
        <v>0.42199248120300747</v>
      </c>
      <c r="LK232" s="45">
        <v>0.42225293711126471</v>
      </c>
      <c r="LL232" s="45">
        <v>0.42438271604938271</v>
      </c>
      <c r="LM232" s="45">
        <v>0.42443064182194618</v>
      </c>
      <c r="LN232" s="45">
        <v>0.42555883593420496</v>
      </c>
      <c r="LO232" s="45">
        <v>0.42600896860986542</v>
      </c>
      <c r="LP232" s="45">
        <v>0.4276410998552822</v>
      </c>
      <c r="LQ232" s="45">
        <v>0.42804085422469823</v>
      </c>
      <c r="LR232" s="45">
        <v>0.42845257903494177</v>
      </c>
      <c r="LS232" s="45">
        <v>0.42907180385288968</v>
      </c>
      <c r="LT232" s="45">
        <v>0.42914342914342918</v>
      </c>
      <c r="LU232" s="45">
        <v>0.42919200695047788</v>
      </c>
      <c r="LV232" s="45">
        <v>0.42941176470588238</v>
      </c>
      <c r="LW232" s="45">
        <v>0.4294605809128631</v>
      </c>
      <c r="LX232" s="45">
        <v>0.42953020134228187</v>
      </c>
      <c r="LY232" s="45">
        <v>0.43032329988851731</v>
      </c>
      <c r="LZ232" s="45">
        <v>0.43219434063000534</v>
      </c>
      <c r="MA232" s="45">
        <v>0.43269230769230771</v>
      </c>
      <c r="MB232" s="45">
        <v>0.43270868824531517</v>
      </c>
      <c r="MC232" s="45">
        <v>0.43286219081272082</v>
      </c>
      <c r="MD232" s="45">
        <v>0.43433233955750827</v>
      </c>
      <c r="ME232" s="45">
        <v>0.4346289752650177</v>
      </c>
      <c r="MF232" s="45">
        <v>0.43475559237779615</v>
      </c>
      <c r="MG232" s="45">
        <v>0.43519781718963163</v>
      </c>
      <c r="MH232" s="45">
        <v>0.43594699061292108</v>
      </c>
      <c r="MI232" s="45">
        <v>0.43850883935434287</v>
      </c>
      <c r="MJ232" s="45">
        <v>0.43861649562903837</v>
      </c>
      <c r="MK232" s="45">
        <v>0.43979057591623033</v>
      </c>
      <c r="ML232" s="45">
        <v>0.44036697247706419</v>
      </c>
      <c r="MM232" s="45">
        <v>0.44060475161987039</v>
      </c>
      <c r="MN232" s="45">
        <v>0.44261667941851573</v>
      </c>
      <c r="MO232" s="45">
        <v>0.44367588932806323</v>
      </c>
      <c r="MP232" s="45">
        <v>0.44444444444444442</v>
      </c>
      <c r="MQ232" s="45">
        <v>0.44549958711808424</v>
      </c>
      <c r="MR232" s="45">
        <v>0.44588744588744589</v>
      </c>
      <c r="MS232" s="45">
        <v>0.445970695970696</v>
      </c>
      <c r="MT232" s="45">
        <v>0.44656488549618317</v>
      </c>
      <c r="MU232" s="45">
        <v>0.44714459295261239</v>
      </c>
      <c r="MV232" s="45">
        <v>0.44890979050876439</v>
      </c>
      <c r="MW232" s="45">
        <v>0.4517184942716857</v>
      </c>
      <c r="MX232" s="45">
        <v>0.45213319458896989</v>
      </c>
      <c r="MY232" s="45">
        <v>0.45381984036488032</v>
      </c>
      <c r="MZ232" s="45">
        <v>0.45404411764705882</v>
      </c>
      <c r="NA232" s="45">
        <v>0.45465538089480051</v>
      </c>
      <c r="NB232" s="45">
        <v>0.45481049562682213</v>
      </c>
      <c r="NC232" s="45">
        <v>0.45569620253164556</v>
      </c>
      <c r="ND232" s="45">
        <v>0.45716822015090985</v>
      </c>
      <c r="NE232" s="45">
        <v>0.45741113346747142</v>
      </c>
      <c r="NF232" s="45">
        <v>0.45751189666893272</v>
      </c>
      <c r="NG232" s="45">
        <v>0.45776566757493187</v>
      </c>
      <c r="NH232" s="45">
        <v>0.45850340136054424</v>
      </c>
      <c r="NI232" s="45">
        <v>0.45857142857142857</v>
      </c>
      <c r="NJ232" s="45">
        <v>0.45939344595969872</v>
      </c>
      <c r="NK232" s="45">
        <v>0.46013204672422547</v>
      </c>
      <c r="NL232" s="45">
        <v>0.46039603960396042</v>
      </c>
      <c r="NM232" s="45">
        <v>0.46042692939244662</v>
      </c>
      <c r="NN232" s="45">
        <v>0.46183206106870228</v>
      </c>
      <c r="NO232" s="45">
        <v>0.46236559139784944</v>
      </c>
      <c r="NP232" s="45">
        <v>0.46291331546023229</v>
      </c>
      <c r="NQ232" s="45">
        <v>0.46434359805510528</v>
      </c>
      <c r="NR232" s="45">
        <v>0.46466700559227253</v>
      </c>
      <c r="NS232" s="45">
        <v>0.46485528647371527</v>
      </c>
      <c r="NT232" s="45">
        <v>0.46553059643687061</v>
      </c>
      <c r="NU232" s="45">
        <v>0.4655444502893214</v>
      </c>
      <c r="NV232" s="45">
        <v>0.46717346233586732</v>
      </c>
      <c r="NW232" s="45">
        <v>0.4676674364896074</v>
      </c>
      <c r="NX232" s="45">
        <v>0.46799628942486088</v>
      </c>
      <c r="NY232" s="45">
        <v>0.46883933676386508</v>
      </c>
      <c r="NZ232" s="45">
        <v>0.46921641791044771</v>
      </c>
      <c r="OA232" s="45">
        <v>0.46981424148606815</v>
      </c>
      <c r="OB232" s="45">
        <v>0.4701166180758018</v>
      </c>
      <c r="OC232" s="45">
        <v>0.47011952191235062</v>
      </c>
      <c r="OD232" s="45">
        <v>0.47037037037037038</v>
      </c>
      <c r="OE232" s="45">
        <v>0.47106109324758844</v>
      </c>
      <c r="OF232" s="45">
        <v>0.47218788627935726</v>
      </c>
      <c r="OG232" s="45">
        <v>0.4737762237762238</v>
      </c>
      <c r="OH232" s="45">
        <v>0.47415443522654754</v>
      </c>
      <c r="OI232" s="45">
        <v>0.47427502338634236</v>
      </c>
      <c r="OJ232" s="45">
        <v>0.47493345164152617</v>
      </c>
      <c r="OK232" s="45">
        <v>0.47493837304847986</v>
      </c>
      <c r="OL232" s="45">
        <v>0.47804054054054046</v>
      </c>
      <c r="OM232" s="45">
        <v>0.47807017543859637</v>
      </c>
      <c r="ON232" s="45">
        <v>0.4786036036036036</v>
      </c>
      <c r="OO232" s="45">
        <v>0.47931235431235431</v>
      </c>
      <c r="OP232" s="45">
        <v>0.47938031856862312</v>
      </c>
      <c r="OQ232" s="45">
        <v>0.47992412266835283</v>
      </c>
      <c r="OR232" s="45">
        <v>0.48017241379310349</v>
      </c>
      <c r="OS232" s="45">
        <v>0.48023255813953486</v>
      </c>
      <c r="OT232" s="45">
        <v>0.48058252427184461</v>
      </c>
      <c r="OU232" s="45">
        <v>0.48078175895765468</v>
      </c>
      <c r="OV232" s="45">
        <v>0.48096026490066229</v>
      </c>
      <c r="OW232" s="45">
        <v>0.48238482384823844</v>
      </c>
      <c r="OX232" s="45">
        <v>0.48378127896200179</v>
      </c>
      <c r="OY232" s="45">
        <v>0.48435689455388181</v>
      </c>
      <c r="OZ232" s="45">
        <v>0.48439181916038748</v>
      </c>
      <c r="PA232" s="45">
        <v>0.48523206751054854</v>
      </c>
      <c r="PB232" s="45">
        <v>0.48536678069175215</v>
      </c>
      <c r="PC232" s="45">
        <v>0.48593350383631712</v>
      </c>
      <c r="PD232" s="45">
        <v>0.48755799240826658</v>
      </c>
      <c r="PE232" s="45">
        <v>0.49110546378653119</v>
      </c>
      <c r="PF232" s="45">
        <v>0.49205378973105135</v>
      </c>
      <c r="PG232" s="45">
        <v>0.49213981875346774</v>
      </c>
      <c r="PH232" s="45">
        <v>0.49233063485300393</v>
      </c>
      <c r="PI232" s="45">
        <v>0.49268018018018017</v>
      </c>
      <c r="PJ232" s="45">
        <v>0.49348598499802604</v>
      </c>
      <c r="PK232" s="45">
        <v>0.49455984174085066</v>
      </c>
      <c r="PL232" s="45">
        <v>0.4946564885496183</v>
      </c>
      <c r="PM232" s="45">
        <v>0.4954407294832826</v>
      </c>
      <c r="PN232" s="45">
        <v>0.49551792828685254</v>
      </c>
      <c r="PO232" s="45">
        <v>0.49626221966647494</v>
      </c>
      <c r="PP232" s="45">
        <v>0.49699398797595196</v>
      </c>
      <c r="PQ232" s="45">
        <v>0.49703440094899171</v>
      </c>
      <c r="PR232" s="45">
        <v>0.49709172259507828</v>
      </c>
      <c r="PS232" s="45">
        <v>0.49831223628691979</v>
      </c>
      <c r="PT232" s="45">
        <v>0.49909020015596572</v>
      </c>
      <c r="PU232" s="45">
        <v>0.5</v>
      </c>
      <c r="PV232" s="45">
        <v>0.50273556231003036</v>
      </c>
      <c r="PW232" s="45">
        <v>0.50683371298405466</v>
      </c>
      <c r="PX232" s="45">
        <v>0.50715746421267893</v>
      </c>
      <c r="PY232" s="45">
        <v>0.50871794871794862</v>
      </c>
      <c r="PZ232" s="45">
        <v>0.50877192982456143</v>
      </c>
      <c r="QA232" s="45">
        <v>0.5089285714285714</v>
      </c>
      <c r="QB232" s="45">
        <v>0.51119894598155458</v>
      </c>
      <c r="QC232" s="45">
        <v>0.5126953125</v>
      </c>
      <c r="QD232" s="45">
        <v>0.51358846367165834</v>
      </c>
      <c r="QE232" s="45">
        <v>0.51411290322580638</v>
      </c>
      <c r="QF232" s="45">
        <v>0.5163398692810458</v>
      </c>
      <c r="QG232" s="45">
        <v>0.51642335766423364</v>
      </c>
      <c r="QH232" s="45">
        <v>0.51909547738693462</v>
      </c>
      <c r="QI232" s="45">
        <v>0.51945854483925546</v>
      </c>
      <c r="QJ232" s="45">
        <v>0.5200892857142857</v>
      </c>
      <c r="QK232" s="45">
        <v>0.52071931196247057</v>
      </c>
      <c r="QL232" s="45">
        <v>0.52107998844932146</v>
      </c>
      <c r="QM232" s="45">
        <v>0.5213343677269201</v>
      </c>
      <c r="QN232" s="45">
        <v>0.52214891611687098</v>
      </c>
      <c r="QO232" s="45">
        <v>0.52233077459874377</v>
      </c>
      <c r="QP232" s="45">
        <v>0.52235584335491825</v>
      </c>
      <c r="QQ232" s="45">
        <v>0.52257336343115124</v>
      </c>
      <c r="QR232" s="45">
        <v>0.52319587628865982</v>
      </c>
      <c r="QS232" s="45">
        <v>0.5240174672489083</v>
      </c>
      <c r="QT232" s="45">
        <v>0.52489406779661008</v>
      </c>
      <c r="QU232" s="45">
        <v>0.52556237218813906</v>
      </c>
      <c r="QV232" s="45">
        <v>0.52557856272837999</v>
      </c>
      <c r="QW232" s="45">
        <v>0.52603613177470776</v>
      </c>
      <c r="QX232" s="45">
        <v>0.52618243243243235</v>
      </c>
      <c r="QY232" s="45">
        <v>0.52815126050420169</v>
      </c>
      <c r="QZ232" s="45">
        <v>0.52869198312236287</v>
      </c>
      <c r="RA232" s="45">
        <v>0.52982456140350875</v>
      </c>
      <c r="RB232" s="45">
        <v>0.53407510431154381</v>
      </c>
      <c r="RC232" s="45">
        <v>0.53585397653194267</v>
      </c>
      <c r="RD232" s="45">
        <v>0.53655352480417751</v>
      </c>
      <c r="RE232" s="45">
        <v>0.53884711779448624</v>
      </c>
      <c r="RF232" s="45">
        <v>0.53917050691244239</v>
      </c>
      <c r="RG232" s="45">
        <v>0.53981701118264991</v>
      </c>
      <c r="RH232" s="45">
        <v>0.54018691588785051</v>
      </c>
      <c r="RI232" s="45">
        <v>0.54026270702455736</v>
      </c>
      <c r="RJ232" s="45">
        <v>0.54027725739977517</v>
      </c>
      <c r="RK232" s="45">
        <v>0.54047890535917897</v>
      </c>
      <c r="RL232" s="45">
        <v>0.54097510373443969</v>
      </c>
      <c r="RM232" s="45">
        <v>0.54336588167719702</v>
      </c>
      <c r="RN232" s="45">
        <v>0.54363827549947419</v>
      </c>
      <c r="RO232" s="45">
        <v>0.54498269896193774</v>
      </c>
      <c r="RP232" s="45">
        <v>0.54545454545454541</v>
      </c>
      <c r="RQ232" s="45">
        <v>0.54604051565377543</v>
      </c>
      <c r="RR232" s="45">
        <v>0.54782196969696972</v>
      </c>
      <c r="RS232" s="45">
        <v>0.54838709677419351</v>
      </c>
      <c r="RT232" s="45">
        <v>0.54868494683827651</v>
      </c>
      <c r="RU232" s="45">
        <v>0.55072463768115942</v>
      </c>
      <c r="RV232" s="45">
        <v>0.5524861878453039</v>
      </c>
      <c r="RW232" s="45">
        <v>0.55319148936170204</v>
      </c>
      <c r="RX232" s="45">
        <v>0.55340867663142546</v>
      </c>
      <c r="RY232" s="45">
        <v>0.55384615384615388</v>
      </c>
      <c r="RZ232" s="45">
        <v>0.55669244497323023</v>
      </c>
      <c r="SA232" s="45">
        <v>0.5569434239529758</v>
      </c>
      <c r="SB232" s="45">
        <v>0.55731225296442677</v>
      </c>
      <c r="SC232" s="45">
        <v>0.5578386605783866</v>
      </c>
      <c r="SD232" s="45">
        <v>0.55864811133200798</v>
      </c>
      <c r="SE232" s="45">
        <v>0.55923111309789897</v>
      </c>
      <c r="SF232" s="45">
        <v>0.55998809169395658</v>
      </c>
      <c r="SG232" s="45">
        <v>0.56020278833967041</v>
      </c>
      <c r="SH232" s="45">
        <v>0.5621673923560716</v>
      </c>
      <c r="SI232" s="45">
        <v>0.56428571428571428</v>
      </c>
      <c r="SJ232" s="45">
        <v>0.5643825301204819</v>
      </c>
      <c r="SK232" s="45">
        <v>0.56621004566210043</v>
      </c>
      <c r="SL232" s="45">
        <v>0.56689734717416373</v>
      </c>
      <c r="SM232" s="45">
        <v>0.56700091157702825</v>
      </c>
      <c r="SN232" s="45">
        <v>0.56804949053857345</v>
      </c>
      <c r="SO232" s="45">
        <v>0.56832298136645965</v>
      </c>
      <c r="SP232" s="45">
        <v>0.57013574660633481</v>
      </c>
      <c r="SQ232" s="45">
        <v>0.57078142695356737</v>
      </c>
      <c r="SR232" s="45">
        <v>0.57165354330708662</v>
      </c>
      <c r="SS232" s="45">
        <v>0.5732421875</v>
      </c>
      <c r="ST232" s="45">
        <v>0.57401574803149613</v>
      </c>
      <c r="SU232" s="45">
        <v>0.57426778242677823</v>
      </c>
      <c r="SV232" s="45">
        <v>0.57462686567164167</v>
      </c>
      <c r="SW232" s="45">
        <v>0.57733050847457623</v>
      </c>
      <c r="SX232" s="45">
        <v>0.5778625954198473</v>
      </c>
      <c r="SY232" s="45">
        <v>0.57888198757763965</v>
      </c>
      <c r="SZ232" s="45">
        <v>0.57894736842105265</v>
      </c>
      <c r="TA232" s="45">
        <v>0.57939914163090123</v>
      </c>
      <c r="TB232" s="45">
        <v>0.57958380202474691</v>
      </c>
      <c r="TC232" s="45">
        <v>0.58168083097261569</v>
      </c>
      <c r="TD232" s="45">
        <v>0.5820777160983347</v>
      </c>
      <c r="TE232" s="45">
        <v>0.58236272878535777</v>
      </c>
      <c r="TF232" s="45">
        <v>0.58238636363636365</v>
      </c>
      <c r="TG232" s="45">
        <v>0.58288148721920996</v>
      </c>
      <c r="TH232" s="45">
        <v>0.58449809402795427</v>
      </c>
      <c r="TI232" s="45">
        <v>0.58517555266579968</v>
      </c>
      <c r="TJ232" s="45">
        <v>0.58574879227053145</v>
      </c>
      <c r="TK232" s="45">
        <v>0.58730158730158732</v>
      </c>
      <c r="TL232" s="45">
        <v>0.58766233766233766</v>
      </c>
      <c r="TM232" s="45">
        <v>0.58800585080448564</v>
      </c>
      <c r="TN232" s="45">
        <v>0.58913412563667233</v>
      </c>
      <c r="TO232" s="45">
        <v>0.59049574655324144</v>
      </c>
      <c r="TP232" s="45">
        <v>0.59359844810863249</v>
      </c>
      <c r="TQ232" s="45">
        <v>0.5937794533459001</v>
      </c>
      <c r="TR232" s="45">
        <v>0.59462999345121159</v>
      </c>
      <c r="TS232" s="45">
        <v>0.595771144278607</v>
      </c>
      <c r="TT232" s="45">
        <v>0.59580419580419586</v>
      </c>
      <c r="TU232" s="45">
        <v>0.59606101564008496</v>
      </c>
      <c r="TV232" s="45">
        <v>0.59615384615384615</v>
      </c>
      <c r="TW232" s="45">
        <v>0.59622850804215188</v>
      </c>
      <c r="TX232" s="45">
        <v>0.59666666666666668</v>
      </c>
      <c r="TY232" s="45">
        <v>0.59715639810426535</v>
      </c>
      <c r="TZ232" s="45">
        <v>0.59780457081158889</v>
      </c>
      <c r="UA232" s="45">
        <v>0.59893048128342241</v>
      </c>
      <c r="UB232" s="45">
        <v>0.6</v>
      </c>
      <c r="UC232" s="45">
        <v>0.60223048327137552</v>
      </c>
      <c r="UD232" s="45">
        <v>0.60339095744680848</v>
      </c>
      <c r="UE232" s="45">
        <v>0.60383244206773612</v>
      </c>
      <c r="UF232" s="45">
        <v>0.60534124629080122</v>
      </c>
      <c r="UG232" s="45">
        <v>0.60585723001830394</v>
      </c>
      <c r="UH232" s="45">
        <v>0.60661345496009123</v>
      </c>
      <c r="UI232" s="45">
        <v>0.60806201550387606</v>
      </c>
      <c r="UJ232" s="45">
        <v>0.6090047393364928</v>
      </c>
      <c r="UK232" s="45">
        <v>0.6099518459069021</v>
      </c>
      <c r="UL232" s="45">
        <v>0.61039794608472397</v>
      </c>
      <c r="UM232" s="45">
        <v>0.61046511627906974</v>
      </c>
      <c r="UN232" s="45">
        <v>0.61211924821775754</v>
      </c>
      <c r="UO232" s="45">
        <v>0.61295418641390209</v>
      </c>
      <c r="UP232" s="45">
        <v>0.61300708306503537</v>
      </c>
      <c r="UQ232" s="45">
        <v>0.61335531739488869</v>
      </c>
      <c r="UR232" s="45">
        <v>0.61441860465116271</v>
      </c>
      <c r="US232" s="45">
        <v>0.61470588235294121</v>
      </c>
      <c r="UT232" s="45">
        <v>0.61483253588516751</v>
      </c>
      <c r="UU232" s="45">
        <v>0.61483632523759235</v>
      </c>
      <c r="UV232" s="45">
        <v>0.61512370311252995</v>
      </c>
      <c r="UW232" s="45">
        <v>0.61544850498338866</v>
      </c>
      <c r="UX232" s="45">
        <v>0.61557243624525226</v>
      </c>
      <c r="UY232" s="45">
        <v>0.6165597311335167</v>
      </c>
      <c r="UZ232" s="45">
        <v>0.61692844677137881</v>
      </c>
      <c r="VA232" s="45">
        <v>0.61717612809315858</v>
      </c>
      <c r="VB232" s="45">
        <v>0.61794354838709675</v>
      </c>
      <c r="VC232" s="45">
        <v>0.61825726141078841</v>
      </c>
      <c r="VD232" s="45">
        <v>0.62014388489208627</v>
      </c>
      <c r="VE232" s="45">
        <v>0.6226666666666667</v>
      </c>
      <c r="VF232" s="45">
        <v>0.62337662337662336</v>
      </c>
      <c r="VG232" s="45">
        <v>0.6244968372627947</v>
      </c>
      <c r="VH232" s="45">
        <v>0.6247689463955638</v>
      </c>
      <c r="VI232" s="45">
        <v>0.625</v>
      </c>
      <c r="VJ232" s="45">
        <v>0.62578836720392439</v>
      </c>
      <c r="VK232" s="45">
        <v>0.62624113475177312</v>
      </c>
      <c r="VL232" s="45">
        <v>0.62638335546702084</v>
      </c>
      <c r="VM232" s="45">
        <v>0.62773382968822711</v>
      </c>
      <c r="VN232" s="45">
        <v>0.62854144805876178</v>
      </c>
      <c r="VO232" s="45">
        <v>0.62974683544303789</v>
      </c>
      <c r="VP232" s="45">
        <v>0.62991371045062328</v>
      </c>
      <c r="VQ232" s="45">
        <v>0.63013698630136983</v>
      </c>
      <c r="VR232" s="45">
        <v>0.63040162684290801</v>
      </c>
      <c r="VS232" s="45">
        <v>0.63264058679706603</v>
      </c>
      <c r="VT232" s="45">
        <v>0.63321385902031058</v>
      </c>
      <c r="VU232" s="45">
        <v>0.63515406162464982</v>
      </c>
      <c r="VV232" s="45">
        <v>0.63527397260273966</v>
      </c>
      <c r="VW232" s="45">
        <v>0.63724959393611269</v>
      </c>
      <c r="VX232" s="45">
        <v>0.63745349317899958</v>
      </c>
      <c r="VY232" s="45">
        <v>0.63747987117552329</v>
      </c>
      <c r="VZ232" s="45">
        <v>0.64230769230769236</v>
      </c>
      <c r="WA232" s="45">
        <v>0.64299065420560741</v>
      </c>
      <c r="WB232" s="45">
        <v>0.64312856238125404</v>
      </c>
      <c r="WC232" s="45">
        <v>0.64439140811455853</v>
      </c>
      <c r="WD232" s="45">
        <v>0.64442326024785501</v>
      </c>
      <c r="WE232" s="45">
        <v>0.64501679731243</v>
      </c>
      <c r="WF232" s="45">
        <v>0.64640198511166247</v>
      </c>
      <c r="WG232" s="45">
        <v>0.64797913950456321</v>
      </c>
      <c r="WH232" s="45">
        <v>0.64858581944982563</v>
      </c>
      <c r="WI232" s="45">
        <v>0.64950711938663741</v>
      </c>
      <c r="WJ232" s="45">
        <v>0.64964610717896865</v>
      </c>
      <c r="WK232" s="45">
        <v>0.65055981143193875</v>
      </c>
      <c r="WL232" s="45">
        <v>0.65105008077544424</v>
      </c>
      <c r="WM232" s="45">
        <v>0.65258711721224927</v>
      </c>
      <c r="WN232" s="45">
        <v>0.65320041972717735</v>
      </c>
      <c r="WO232" s="45">
        <v>0.6538176426982949</v>
      </c>
      <c r="WP232" s="45">
        <v>0.65591397849462363</v>
      </c>
      <c r="WQ232" s="45">
        <v>0.65626434144102797</v>
      </c>
      <c r="WR232" s="45">
        <v>0.65719063545150502</v>
      </c>
      <c r="WS232" s="45">
        <v>0.65767284991568298</v>
      </c>
      <c r="WT232" s="45">
        <v>0.65886939571150094</v>
      </c>
      <c r="WU232" s="45">
        <v>0.66083916083916083</v>
      </c>
      <c r="WV232" s="45">
        <v>0.66090712742980562</v>
      </c>
      <c r="WW232" s="45">
        <v>0.66137566137566139</v>
      </c>
      <c r="WX232" s="45">
        <v>0.661993769470405</v>
      </c>
      <c r="WY232" s="45">
        <v>0.66241299303944312</v>
      </c>
      <c r="WZ232" s="45">
        <v>0.66410170625627307</v>
      </c>
      <c r="XA232" s="45">
        <v>0.66432978126752662</v>
      </c>
      <c r="XB232" s="45">
        <v>0.66482377332411891</v>
      </c>
      <c r="XC232" s="45">
        <v>0.6652452025586354</v>
      </c>
      <c r="XD232" s="45">
        <v>0.66565040650406504</v>
      </c>
      <c r="XE232" s="45">
        <v>0.66566908935442493</v>
      </c>
      <c r="XF232" s="45">
        <v>0.66734693877551021</v>
      </c>
      <c r="XG232" s="45">
        <v>0.66801544969652371</v>
      </c>
      <c r="XH232" s="45">
        <v>0.6688679245283019</v>
      </c>
      <c r="XI232" s="45">
        <v>0.66894977168949776</v>
      </c>
      <c r="XJ232" s="45">
        <v>0.66993865030674848</v>
      </c>
      <c r="XK232" s="45">
        <v>0.6704347826086956</v>
      </c>
      <c r="XL232" s="45">
        <v>0.67047451669595792</v>
      </c>
      <c r="XM232" s="45">
        <v>0.67053140096618358</v>
      </c>
      <c r="XN232" s="45">
        <v>0.6707193515704154</v>
      </c>
      <c r="XO232" s="45">
        <v>0.67090829311101363</v>
      </c>
      <c r="XP232" s="45">
        <v>0.67159167226326388</v>
      </c>
      <c r="XQ232" s="45">
        <v>0.67215815485996711</v>
      </c>
      <c r="XR232" s="45">
        <v>0.67438867438867445</v>
      </c>
      <c r="XS232" s="45">
        <v>0.67521367521367526</v>
      </c>
      <c r="XT232" s="45">
        <v>0.67580534612748455</v>
      </c>
      <c r="XU232" s="45">
        <v>0.67669172932330834</v>
      </c>
      <c r="XV232" s="45">
        <v>0.67701863354037273</v>
      </c>
      <c r="XW232" s="45">
        <v>0.67728922952803539</v>
      </c>
      <c r="XX232" s="45">
        <v>0.67859254878769959</v>
      </c>
      <c r="XY232" s="45">
        <v>0.68076535750251754</v>
      </c>
      <c r="XZ232" s="45">
        <v>0.68253968253968256</v>
      </c>
      <c r="YA232" s="45">
        <v>0.68271604938271602</v>
      </c>
      <c r="YB232" s="45">
        <v>0.6850245190494153</v>
      </c>
      <c r="YC232" s="45">
        <v>0.68528464017185819</v>
      </c>
      <c r="YD232" s="45">
        <v>0.68609865470852016</v>
      </c>
      <c r="YE232" s="45">
        <v>0.68610511159107268</v>
      </c>
      <c r="YF232" s="45">
        <v>0.68630234208658625</v>
      </c>
      <c r="YG232" s="45">
        <v>0.68658227848101261</v>
      </c>
      <c r="YH232" s="45">
        <v>0.68714050944946592</v>
      </c>
      <c r="YI232" s="45">
        <v>0.6879699248120299</v>
      </c>
      <c r="YJ232" s="45">
        <v>0.6882621951219513</v>
      </c>
      <c r="YK232" s="45">
        <v>0.68873239436619726</v>
      </c>
      <c r="YL232" s="45">
        <v>0.68994889267461668</v>
      </c>
      <c r="YM232" s="45">
        <v>0.69054127938764354</v>
      </c>
      <c r="YN232" s="45">
        <v>0.69122807017543852</v>
      </c>
      <c r="YO232" s="45">
        <v>0.6912621359223301</v>
      </c>
      <c r="YP232" s="45">
        <v>0.69137512989262218</v>
      </c>
      <c r="YQ232" s="45">
        <v>0.69198966408268736</v>
      </c>
      <c r="YR232" s="45">
        <v>0.69201520912547521</v>
      </c>
      <c r="YS232" s="45">
        <v>0.69243697478991606</v>
      </c>
      <c r="YT232" s="45">
        <v>0.69285714285714284</v>
      </c>
      <c r="YU232" s="45">
        <v>0.69390902081727068</v>
      </c>
      <c r="YV232" s="45">
        <v>0.69444444444444442</v>
      </c>
      <c r="YW232" s="45">
        <v>0.69455727051177907</v>
      </c>
      <c r="YX232" s="45">
        <v>0.69513314967860418</v>
      </c>
      <c r="YY232" s="45">
        <v>0.69573283858998147</v>
      </c>
      <c r="YZ232" s="45">
        <v>0.69613259668508265</v>
      </c>
      <c r="ZA232" s="45">
        <v>0.69626904887020491</v>
      </c>
      <c r="ZB232" s="45">
        <v>0.69696969696969702</v>
      </c>
      <c r="ZC232" s="45">
        <v>0.69761273209549068</v>
      </c>
      <c r="ZD232" s="45">
        <v>0.69766551856104086</v>
      </c>
      <c r="ZE232" s="45">
        <v>0.69768540387340572</v>
      </c>
      <c r="ZF232" s="45">
        <v>0.69772256728778481</v>
      </c>
      <c r="ZG232" s="45">
        <v>0.69816272965879267</v>
      </c>
      <c r="ZH232" s="45">
        <v>0.69872537659327927</v>
      </c>
      <c r="ZI232" s="45">
        <v>0.69879518072289148</v>
      </c>
      <c r="ZJ232" s="45">
        <v>0.7</v>
      </c>
      <c r="ZK232" s="45">
        <v>0.70018281535649007</v>
      </c>
      <c r="ZL232" s="45">
        <v>0.70073349633251836</v>
      </c>
      <c r="ZM232" s="45">
        <v>0.70154043645699604</v>
      </c>
      <c r="ZN232" s="45">
        <v>0.70259365994236311</v>
      </c>
      <c r="ZO232" s="45">
        <v>0.70270270270270274</v>
      </c>
      <c r="ZP232" s="45">
        <v>0.70329200513039758</v>
      </c>
      <c r="ZQ232" s="45">
        <v>0.70511363636363633</v>
      </c>
      <c r="ZR232" s="45">
        <v>0.70578478125647948</v>
      </c>
      <c r="ZS232" s="45">
        <v>0.70636363636363642</v>
      </c>
      <c r="ZT232" s="45">
        <v>0.70889549508346672</v>
      </c>
      <c r="ZU232" s="45">
        <v>0.70913770913770924</v>
      </c>
      <c r="ZV232" s="45">
        <v>0.70930232558139539</v>
      </c>
      <c r="ZW232" s="45">
        <v>0.70930677901187278</v>
      </c>
      <c r="ZX232" s="45">
        <v>0.70932754880694138</v>
      </c>
      <c r="ZY232" s="45">
        <v>0.71009549795361537</v>
      </c>
      <c r="ZZ232" s="45">
        <v>0.71029224904701405</v>
      </c>
      <c r="AAA232" s="45">
        <v>0.7103825136612022</v>
      </c>
      <c r="AAB232" s="45">
        <v>0.71056615198304562</v>
      </c>
      <c r="AAC232" s="45">
        <v>0.7141823444283647</v>
      </c>
      <c r="AAD232" s="45">
        <v>0.7143962848297214</v>
      </c>
      <c r="AAE232" s="45">
        <v>0.71465629053177704</v>
      </c>
      <c r="AAF232" s="45">
        <v>0.71677982541222118</v>
      </c>
      <c r="AAG232" s="45">
        <v>0.71801432958034794</v>
      </c>
      <c r="AAH232" s="45">
        <v>0.71870047543581606</v>
      </c>
      <c r="AAI232" s="45">
        <v>0.72026431718061679</v>
      </c>
      <c r="AAJ232" s="45">
        <v>0.72209737827715359</v>
      </c>
      <c r="AAK232" s="45">
        <v>0.72508690614136728</v>
      </c>
      <c r="AAL232" s="45">
        <v>0.72529782761037132</v>
      </c>
      <c r="AAM232" s="45">
        <v>0.7274979355904212</v>
      </c>
      <c r="AAN232" s="45">
        <v>0.72867718056002584</v>
      </c>
      <c r="AAO232" s="45">
        <v>0.72892112420670896</v>
      </c>
      <c r="AAP232" s="45">
        <v>0.7302325581395348</v>
      </c>
      <c r="AAQ232" s="45">
        <v>0.73072666912578377</v>
      </c>
      <c r="AAR232" s="45">
        <v>0.7321688500727801</v>
      </c>
      <c r="AAS232" s="45">
        <v>0.73229224762967093</v>
      </c>
      <c r="AAT232" s="45">
        <v>0.73283261802575106</v>
      </c>
      <c r="AAU232" s="45">
        <v>0.7337921043100325</v>
      </c>
      <c r="AAV232" s="45">
        <v>0.73399014778325122</v>
      </c>
      <c r="AAW232" s="45">
        <v>0.7354698533405758</v>
      </c>
      <c r="AAX232" s="45">
        <v>0.735973597359736</v>
      </c>
      <c r="AAY232" s="45">
        <v>0.73650107991360703</v>
      </c>
      <c r="AAZ232" s="45">
        <v>0.73684210526315785</v>
      </c>
      <c r="ABA232" s="45">
        <v>0.7372611464968154</v>
      </c>
      <c r="ABB232" s="45">
        <v>0.73809523809523803</v>
      </c>
      <c r="ABC232" s="45">
        <v>0.73847862298722933</v>
      </c>
      <c r="ABD232" s="45">
        <v>0.73857024106400671</v>
      </c>
      <c r="ABE232" s="45">
        <v>0.73918342474101162</v>
      </c>
      <c r="ABF232" s="45">
        <v>0.74065528380249201</v>
      </c>
      <c r="ABG232" s="45">
        <v>0.74129353233830841</v>
      </c>
      <c r="ABH232" s="45">
        <v>0.74167283493708369</v>
      </c>
      <c r="ABI232" s="45">
        <v>0.74262397991211548</v>
      </c>
      <c r="ABJ232" s="45">
        <v>0.74435119431891539</v>
      </c>
      <c r="ABK232" s="45">
        <v>0.74461538461538468</v>
      </c>
      <c r="ABL232" s="45">
        <v>0.74711760184473475</v>
      </c>
      <c r="ABM232" s="45">
        <v>0.74724220623501203</v>
      </c>
      <c r="ABN232" s="45">
        <v>0.74762702400893366</v>
      </c>
      <c r="ABO232" s="45">
        <v>0.74833333333333329</v>
      </c>
      <c r="ABP232" s="45">
        <v>0.74903474903474898</v>
      </c>
      <c r="ABQ232" s="45">
        <v>0.74945848375451274</v>
      </c>
      <c r="ABR232" s="45">
        <v>0.75008617718028259</v>
      </c>
      <c r="ABS232" s="45">
        <v>0.75086906141367338</v>
      </c>
      <c r="ABT232" s="45">
        <v>0.75236966824644547</v>
      </c>
      <c r="ABU232" s="45">
        <v>0.75332650972364368</v>
      </c>
      <c r="ABV232" s="45">
        <v>0.7533333333333333</v>
      </c>
      <c r="ABW232" s="45">
        <v>0.75505757858699041</v>
      </c>
      <c r="ABX232" s="45">
        <v>0.75525040387722131</v>
      </c>
      <c r="ABY232" s="45">
        <v>0.75603621730382298</v>
      </c>
      <c r="ABZ232" s="45">
        <v>0.75626043405676124</v>
      </c>
      <c r="ACA232" s="45">
        <v>0.75801104972375688</v>
      </c>
      <c r="ACB232" s="45">
        <v>0.75900514579759859</v>
      </c>
      <c r="ACC232" s="45">
        <v>0.75935288169868542</v>
      </c>
      <c r="ACD232" s="45">
        <v>0.76047904191616766</v>
      </c>
      <c r="ACE232" s="45">
        <v>0.76125654450261782</v>
      </c>
      <c r="ACF232" s="45">
        <v>0.76135636596289191</v>
      </c>
      <c r="ACG232" s="45">
        <v>0.76184640522875824</v>
      </c>
      <c r="ACH232" s="45">
        <v>0.76191250609855266</v>
      </c>
      <c r="ACI232" s="45">
        <v>0.76494023904382458</v>
      </c>
      <c r="ACJ232" s="45">
        <v>0.76546943919344668</v>
      </c>
      <c r="ACK232" s="45">
        <v>0.76766205389657682</v>
      </c>
      <c r="ACL232" s="45">
        <v>0.76835985312117494</v>
      </c>
      <c r="ACM232" s="45">
        <v>0.76836158192090398</v>
      </c>
      <c r="ACN232" s="45">
        <v>0.76933392936969158</v>
      </c>
      <c r="ACO232" s="45">
        <v>0.77356446370530885</v>
      </c>
      <c r="ACP232" s="45">
        <v>0.77763496143958877</v>
      </c>
      <c r="ACQ232" s="45">
        <v>0.77800000000000014</v>
      </c>
      <c r="ACR232" s="45">
        <v>0.77806385169927916</v>
      </c>
      <c r="ACS232" s="45">
        <v>0.778437190900099</v>
      </c>
      <c r="ACT232" s="45">
        <v>0.77921378567582122</v>
      </c>
      <c r="ACU232" s="45">
        <v>0.78252114377768822</v>
      </c>
      <c r="ACV232" s="45">
        <v>0.78322958623214933</v>
      </c>
      <c r="ACW232" s="45">
        <v>0.78388278388278387</v>
      </c>
      <c r="ACX232" s="45">
        <v>0.78526841448189755</v>
      </c>
      <c r="ACY232" s="45">
        <v>0.78612348822406108</v>
      </c>
      <c r="ACZ232" s="45">
        <v>0.78621553884711781</v>
      </c>
      <c r="ADA232" s="45">
        <v>0.79008438818565407</v>
      </c>
      <c r="ADB232" s="45">
        <v>0.79029957203994294</v>
      </c>
      <c r="ADC232" s="45">
        <v>0.79310344827586199</v>
      </c>
      <c r="ADD232" s="45">
        <v>0.79327012455846824</v>
      </c>
      <c r="ADE232" s="45">
        <v>0.79473276529821846</v>
      </c>
      <c r="ADF232" s="45">
        <v>0.79519879969992502</v>
      </c>
      <c r="ADG232" s="45">
        <v>0.79551820728291311</v>
      </c>
      <c r="ADH232" s="45">
        <v>0.79601990049751248</v>
      </c>
      <c r="ADI232" s="45">
        <v>0.79629629629629639</v>
      </c>
      <c r="ADJ232" s="45">
        <v>0.79665071770334928</v>
      </c>
      <c r="ADK232" s="45">
        <v>0.79704510108864701</v>
      </c>
      <c r="ADL232" s="45">
        <v>0.79711191335740061</v>
      </c>
      <c r="ADM232" s="45">
        <v>0.79798578199052139</v>
      </c>
      <c r="ADN232" s="45">
        <v>0.79909560723514206</v>
      </c>
      <c r="ADO232" s="45">
        <v>0.79933743492664455</v>
      </c>
      <c r="ADP232" s="45">
        <v>0.7997987927565392</v>
      </c>
      <c r="ADQ232" s="45">
        <v>0.79999999999999993</v>
      </c>
      <c r="ADR232" s="45">
        <v>0.80076775431861791</v>
      </c>
      <c r="ADS232" s="45">
        <v>0.80179282868525903</v>
      </c>
      <c r="ADT232" s="45">
        <v>0.80228599221789876</v>
      </c>
      <c r="ADU232" s="45">
        <v>0.80291411042944782</v>
      </c>
      <c r="ADV232" s="45">
        <v>0.80291657731074406</v>
      </c>
      <c r="ADW232" s="45">
        <v>0.80408163265306121</v>
      </c>
      <c r="ADX232" s="45">
        <v>0.80523731587561376</v>
      </c>
      <c r="ADY232" s="45">
        <v>0.80552712384851588</v>
      </c>
      <c r="ADZ232" s="45">
        <v>0.80567375886524817</v>
      </c>
      <c r="AEA232" s="45">
        <v>0.80604534005037765</v>
      </c>
      <c r="AEB232" s="45">
        <v>0.80628717077315215</v>
      </c>
      <c r="AEC232" s="45">
        <v>0.80629370629370634</v>
      </c>
      <c r="AED232" s="45">
        <v>0.80659150043365135</v>
      </c>
      <c r="AEE232" s="45">
        <v>0.80806142034548933</v>
      </c>
      <c r="AEF232" s="45">
        <v>0.8100208768267223</v>
      </c>
      <c r="AEG232" s="45">
        <v>0.81049723756906067</v>
      </c>
      <c r="AEH232" s="45">
        <v>0.81053126469205461</v>
      </c>
      <c r="AEI232" s="45">
        <v>0.8110647181628392</v>
      </c>
      <c r="AEJ232" s="45">
        <v>0.81138790035587183</v>
      </c>
      <c r="AEK232" s="45">
        <v>0.81223083548664943</v>
      </c>
      <c r="AEL232" s="45">
        <v>0.81296758104738154</v>
      </c>
      <c r="AEM232" s="45">
        <v>0.81315263274827809</v>
      </c>
      <c r="AEN232" s="45">
        <v>0.81395348837209303</v>
      </c>
      <c r="AEO232" s="45">
        <v>0.81704545454545463</v>
      </c>
      <c r="AEP232" s="45">
        <v>0.81841541755888658</v>
      </c>
      <c r="AEQ232" s="45">
        <v>0.81924882629107987</v>
      </c>
      <c r="AER232" s="45">
        <v>0.82009626955475345</v>
      </c>
      <c r="AES232" s="45">
        <v>0.82185145317545749</v>
      </c>
      <c r="AET232" s="45">
        <v>0.82361809045226153</v>
      </c>
      <c r="AEU232" s="45">
        <v>0.82386831275720163</v>
      </c>
      <c r="AEV232" s="45">
        <v>0.82523696682464442</v>
      </c>
      <c r="AEW232" s="45">
        <v>0.82558139534883723</v>
      </c>
      <c r="AEX232" s="45">
        <v>0.82849109653233366</v>
      </c>
      <c r="AEY232" s="45">
        <v>0.82952182952182962</v>
      </c>
      <c r="AEZ232" s="45">
        <v>0.83005893909626727</v>
      </c>
      <c r="AFA232" s="45">
        <v>0.83045454545454545</v>
      </c>
      <c r="AFB232" s="45">
        <v>0.83120204603580561</v>
      </c>
      <c r="AFC232" s="45">
        <v>0.8323765786452354</v>
      </c>
      <c r="AFD232" s="45">
        <v>0.83367983367983367</v>
      </c>
      <c r="AFE232" s="45">
        <v>0.83519553072625696</v>
      </c>
      <c r="AFF232" s="45">
        <v>0.83739837398373984</v>
      </c>
      <c r="AFG232" s="45">
        <v>0.83942766295707472</v>
      </c>
      <c r="AFH232" s="45">
        <v>0.84133126934984537</v>
      </c>
      <c r="AFI232" s="45">
        <v>0.84223602484472049</v>
      </c>
      <c r="AFJ232" s="45">
        <v>0.8426888426888427</v>
      </c>
      <c r="AFK232" s="45">
        <v>0.84335756774619952</v>
      </c>
      <c r="AFL232" s="45">
        <v>0.84376899696048635</v>
      </c>
      <c r="AFM232" s="45">
        <v>0.84398216939078752</v>
      </c>
      <c r="AFN232" s="45">
        <v>0.84503546099290783</v>
      </c>
      <c r="AFO232" s="45">
        <v>0.8458149779735683</v>
      </c>
      <c r="AFP232" s="45">
        <v>0.84653712007972104</v>
      </c>
      <c r="AFQ232" s="45">
        <v>0.84707903780068738</v>
      </c>
      <c r="AFR232" s="45">
        <v>0.84848484848484851</v>
      </c>
      <c r="AFS232" s="45">
        <v>0.85011044493531085</v>
      </c>
      <c r="AFT232" s="45">
        <v>0.85109458901280466</v>
      </c>
      <c r="AFU232" s="45">
        <v>0.85493519441674959</v>
      </c>
      <c r="AFV232" s="45">
        <v>0.85690235690235694</v>
      </c>
      <c r="AFW232" s="45">
        <v>0.85714285714285721</v>
      </c>
      <c r="AFX232" s="45">
        <v>0.85919999999999996</v>
      </c>
      <c r="AFY232" s="45">
        <v>0.85988483685220729</v>
      </c>
      <c r="AFZ232" s="45">
        <v>0.8606299212598425</v>
      </c>
      <c r="AGA232" s="45">
        <v>0.86083743842364524</v>
      </c>
      <c r="AGB232" s="45">
        <v>0.86425339366515841</v>
      </c>
      <c r="AGC232" s="45">
        <v>0.86437440305635149</v>
      </c>
      <c r="AGD232" s="45">
        <v>0.86470588235294121</v>
      </c>
      <c r="AGE232" s="45">
        <v>0.86539101497504167</v>
      </c>
      <c r="AGF232" s="45">
        <v>0.86549707602339188</v>
      </c>
      <c r="AGG232" s="45">
        <v>0.86615044247787598</v>
      </c>
      <c r="AGH232" s="45">
        <v>0.86721991701244805</v>
      </c>
      <c r="AGI232" s="45">
        <v>0.86725663716814161</v>
      </c>
      <c r="AGJ232" s="45">
        <v>0.867707477403451</v>
      </c>
      <c r="AGK232" s="45">
        <v>0.87094017094017084</v>
      </c>
      <c r="AGL232" s="45">
        <v>0.87195767195767193</v>
      </c>
      <c r="AGM232" s="45">
        <v>0.8722876627402355</v>
      </c>
      <c r="AGN232" s="45">
        <v>0.87342723004694844</v>
      </c>
      <c r="AGO232" s="45">
        <v>0.87512007684918358</v>
      </c>
      <c r="AGP232" s="45">
        <v>0.87518355359765054</v>
      </c>
      <c r="AGQ232" s="45">
        <v>0.87631866133139336</v>
      </c>
      <c r="AGR232" s="45">
        <v>0.87652811735941327</v>
      </c>
      <c r="AGS232" s="45">
        <v>0.87661637931034497</v>
      </c>
      <c r="AGT232" s="45">
        <v>0.87949101796407192</v>
      </c>
      <c r="AGU232" s="45">
        <v>0.87968789327963748</v>
      </c>
      <c r="AGV232" s="45">
        <v>0.88107287449392724</v>
      </c>
      <c r="AGW232" s="45">
        <v>0.88286713286713281</v>
      </c>
      <c r="AGX232" s="45">
        <v>0.88614800759013279</v>
      </c>
      <c r="AGY232" s="45">
        <v>0.88650042992261391</v>
      </c>
      <c r="AGZ232" s="45">
        <v>0.89018626633305531</v>
      </c>
      <c r="AHA232" s="45">
        <v>0.89834815756035591</v>
      </c>
      <c r="AHB232" s="45">
        <v>0.90069284064665134</v>
      </c>
      <c r="AHC232" s="45">
        <v>0.90098039215686276</v>
      </c>
      <c r="AHD232" s="45">
        <v>0.90229508196721309</v>
      </c>
      <c r="AHE232" s="45">
        <v>0.9048305695746216</v>
      </c>
      <c r="AHF232" s="45">
        <v>0.90680473372781067</v>
      </c>
      <c r="AHG232" s="45">
        <v>0.90706650831353919</v>
      </c>
      <c r="AHH232" s="45">
        <v>0.90841121495327104</v>
      </c>
      <c r="AHI232" s="45">
        <v>0.91030392883617495</v>
      </c>
      <c r="AHJ232" s="45">
        <v>0.91099476439790561</v>
      </c>
      <c r="AHK232" s="45">
        <v>0.9128672745694022</v>
      </c>
      <c r="AHL232" s="45">
        <v>0.91614906832298126</v>
      </c>
      <c r="AHM232" s="45">
        <v>0.9162946428571429</v>
      </c>
      <c r="AHN232" s="45">
        <v>0.91685062545989693</v>
      </c>
      <c r="AHO232" s="45">
        <v>0.91833137485311389</v>
      </c>
      <c r="AHP232" s="45">
        <v>0.92289442467378413</v>
      </c>
      <c r="AHQ232" s="45">
        <v>0.92380522993687997</v>
      </c>
      <c r="AHR232" s="45">
        <v>0.92744479495268151</v>
      </c>
      <c r="AHS232" s="45">
        <v>0.93343250278914103</v>
      </c>
      <c r="AHT232" s="45">
        <v>0.93433652530779776</v>
      </c>
      <c r="AHU232" s="45">
        <v>0.93920498830865151</v>
      </c>
      <c r="AHV232" s="45">
        <v>0.9404031551270815</v>
      </c>
      <c r="AHW232" s="45">
        <v>0.94067796610169485</v>
      </c>
      <c r="AHX232" s="45">
        <v>0.94347240915208608</v>
      </c>
      <c r="AHY232" s="45">
        <v>0.95533272561531446</v>
      </c>
      <c r="AHZ232" s="45">
        <v>0.97049180327868856</v>
      </c>
      <c r="AIA232" s="45">
        <v>0.97654584221748397</v>
      </c>
      <c r="AIB232" s="45">
        <v>0.97769028871391073</v>
      </c>
      <c r="AIC232" s="45">
        <v>0.97847358121330719</v>
      </c>
      <c r="AID232" s="45">
        <v>0.98096304591265415</v>
      </c>
      <c r="AIE232" s="45">
        <v>0.98153177620858223</v>
      </c>
      <c r="AIF232" s="45">
        <v>0.98176361957525415</v>
      </c>
      <c r="AIG232" s="45">
        <v>0.98972099853157136</v>
      </c>
      <c r="AIH232" s="45">
        <v>0.99049429657794674</v>
      </c>
      <c r="AII232" s="45">
        <v>0.99080157687253634</v>
      </c>
      <c r="AIJ232" s="45">
        <v>0.99372056514913654</v>
      </c>
      <c r="AIK232" s="45">
        <v>0.99547920433996384</v>
      </c>
      <c r="AIL232" s="45">
        <v>0.99999999999999978</v>
      </c>
      <c r="AIM232" s="45">
        <v>0.99999999999999989</v>
      </c>
      <c r="AIN232" s="45">
        <v>0.99999999999999989</v>
      </c>
      <c r="AIO232" s="45">
        <v>1</v>
      </c>
      <c r="AIP232" s="45">
        <v>1</v>
      </c>
      <c r="AIQ232" s="45">
        <v>1</v>
      </c>
      <c r="AIR232" s="45">
        <v>1</v>
      </c>
      <c r="AIS232" s="45">
        <v>1</v>
      </c>
      <c r="AIT232" s="45">
        <v>1</v>
      </c>
      <c r="AIU232" s="45">
        <v>1</v>
      </c>
      <c r="AIV232" s="45">
        <v>1</v>
      </c>
      <c r="AIW232" s="45">
        <v>1</v>
      </c>
      <c r="AIX232" s="45">
        <v>1.0000000000000002</v>
      </c>
      <c r="AIY232" s="45">
        <v>1.0007173601147776</v>
      </c>
    </row>
    <row r="233" spans="1:935" s="7" customFormat="1" x14ac:dyDescent="0.3">
      <c r="A233" s="7" t="s">
        <v>49</v>
      </c>
      <c r="B233" s="7">
        <v>8851.8078667958016</v>
      </c>
      <c r="C233" s="7">
        <v>5842.835736062556</v>
      </c>
      <c r="D233" s="7">
        <v>9029.2650202754539</v>
      </c>
      <c r="E233" s="7">
        <v>5525</v>
      </c>
      <c r="F233" s="7">
        <v>7181.4726379092481</v>
      </c>
      <c r="G233" s="7">
        <v>6491.8070401542063</v>
      </c>
      <c r="H233" s="7">
        <v>1552.5084383793719</v>
      </c>
      <c r="I233" s="7">
        <v>4193.2307140937191</v>
      </c>
      <c r="J233" s="7">
        <v>4820.2931994692763</v>
      </c>
      <c r="K233" s="7">
        <v>4035.9879046730312</v>
      </c>
      <c r="L233" s="7">
        <v>4790.7915376015608</v>
      </c>
      <c r="M233" s="7">
        <v>4441.5645669021724</v>
      </c>
      <c r="N233" s="7">
        <v>8473.9244361695874</v>
      </c>
      <c r="O233" s="7">
        <v>3901.4739460775704</v>
      </c>
      <c r="P233" s="7">
        <v>6571.8908457163825</v>
      </c>
      <c r="Q233" s="7">
        <v>4572.8195403109057</v>
      </c>
      <c r="R233" s="7">
        <v>7955.9312610546567</v>
      </c>
      <c r="S233" s="7">
        <v>6101.2194622431462</v>
      </c>
      <c r="T233" s="7">
        <v>11617.061595922107</v>
      </c>
      <c r="U233" s="7">
        <v>6457.7143608767765</v>
      </c>
      <c r="V233" s="7">
        <v>5253.9947146367476</v>
      </c>
      <c r="W233" s="7">
        <v>8481.9678579223673</v>
      </c>
      <c r="X233" s="7">
        <v>10509.026468030672</v>
      </c>
      <c r="Y233" s="7">
        <v>3973.2898630322184</v>
      </c>
      <c r="Z233" s="7">
        <v>4188.0190743234516</v>
      </c>
      <c r="AA233" s="7">
        <v>5296.78584389151</v>
      </c>
      <c r="AB233" s="7">
        <v>4865</v>
      </c>
      <c r="AC233" s="7">
        <v>3721.4459647530443</v>
      </c>
      <c r="AD233" s="7">
        <v>7065.7662112570188</v>
      </c>
      <c r="AE233" s="7">
        <v>6306.268307845331</v>
      </c>
      <c r="AF233" s="7">
        <v>6341.4451800904199</v>
      </c>
      <c r="AG233" s="7">
        <v>5052.4079067732573</v>
      </c>
      <c r="AH233" s="7">
        <v>6001.2804472287999</v>
      </c>
      <c r="AI233" s="7">
        <v>4846.0414318716666</v>
      </c>
      <c r="AJ233" s="7">
        <v>7263.7845780482721</v>
      </c>
      <c r="AK233" s="7">
        <v>0</v>
      </c>
      <c r="AL233" s="7">
        <v>9550.0963104232378</v>
      </c>
      <c r="AM233" s="7">
        <v>6431.3247173882555</v>
      </c>
      <c r="AN233" s="7">
        <v>5544.3096915460774</v>
      </c>
      <c r="AO233" s="7">
        <v>7360.2409228165134</v>
      </c>
      <c r="AP233" s="7">
        <v>4960.5236351247768</v>
      </c>
      <c r="AQ233" s="7">
        <v>4743.8620509671473</v>
      </c>
      <c r="AR233" s="7">
        <v>4463.6828533486614</v>
      </c>
      <c r="AS233" s="7">
        <v>3195.3225793086303</v>
      </c>
      <c r="AT233" s="7">
        <v>6384.6541458532529</v>
      </c>
      <c r="AU233" s="7">
        <v>4917.7602929532859</v>
      </c>
      <c r="AV233" s="7">
        <v>4531.5681129197319</v>
      </c>
      <c r="AW233" s="7">
        <v>3953.9902671535651</v>
      </c>
      <c r="AX233" s="7">
        <v>6652.3036913763981</v>
      </c>
      <c r="AY233" s="7">
        <v>4912.9177473138197</v>
      </c>
      <c r="AZ233" s="7">
        <v>4580.7148426022059</v>
      </c>
      <c r="BA233" s="7">
        <v>4949.4901562257783</v>
      </c>
      <c r="BB233" s="7">
        <v>8103.3082494295941</v>
      </c>
      <c r="BC233" s="7">
        <v>7787.3290220758208</v>
      </c>
      <c r="BD233" s="7">
        <v>6582.7176953116477</v>
      </c>
      <c r="BE233" s="7">
        <v>5049</v>
      </c>
      <c r="BF233" s="7">
        <v>3616.1464889429749</v>
      </c>
      <c r="BG233" s="7">
        <v>4977.8264426748119</v>
      </c>
      <c r="BH233" s="7">
        <v>5434.258648004833</v>
      </c>
      <c r="BI233" s="7">
        <v>3856.6093707436667</v>
      </c>
      <c r="BJ233" s="7">
        <v>5106.0105319652048</v>
      </c>
      <c r="BK233" s="7">
        <v>4653.0026375386651</v>
      </c>
      <c r="BL233" s="7">
        <v>8322.6680140484932</v>
      </c>
      <c r="BM233" s="7">
        <v>5929.0333627967384</v>
      </c>
      <c r="BN233" s="7">
        <v>4978.3257564110445</v>
      </c>
      <c r="BO233" s="7">
        <v>3604.8216706384819</v>
      </c>
      <c r="BP233" s="7">
        <v>3712.1202721132349</v>
      </c>
      <c r="BQ233" s="7">
        <v>7973.5624946530925</v>
      </c>
      <c r="BR233" s="7">
        <v>5212.8307133539174</v>
      </c>
      <c r="BS233" s="7">
        <v>5022.1587439781761</v>
      </c>
      <c r="BT233" s="7">
        <v>3264.8085905601829</v>
      </c>
      <c r="BU233" s="7">
        <v>4035.9120977963121</v>
      </c>
      <c r="BV233" s="7">
        <v>4672</v>
      </c>
      <c r="BW233" s="7">
        <v>5061.333114133573</v>
      </c>
      <c r="BX233" s="7">
        <v>7629.1879945726705</v>
      </c>
      <c r="BY233" s="7">
        <v>5201.2462722087403</v>
      </c>
      <c r="BZ233" s="7">
        <v>3999.921342780116</v>
      </c>
      <c r="CA233" s="7">
        <v>4384.7212109220418</v>
      </c>
      <c r="CB233" s="7">
        <v>11230.969250195243</v>
      </c>
      <c r="CC233" s="7">
        <v>8915.2564329387278</v>
      </c>
      <c r="CD233" s="7">
        <v>6906.4534124932825</v>
      </c>
      <c r="CE233" s="7">
        <v>4865.3803449378165</v>
      </c>
      <c r="CF233" s="7">
        <v>5010.6719093152606</v>
      </c>
      <c r="CG233" s="7">
        <v>5302</v>
      </c>
      <c r="CH233" s="7">
        <v>4501.7255902999359</v>
      </c>
      <c r="CI233" s="7">
        <v>7862.4363167449501</v>
      </c>
      <c r="CJ233" s="7">
        <v>4141.1296195008854</v>
      </c>
      <c r="CK233" s="7">
        <v>4621.4281192669796</v>
      </c>
      <c r="CL233" s="7">
        <v>3926.5122426946455</v>
      </c>
      <c r="CM233" s="7">
        <v>6260.9020837681937</v>
      </c>
      <c r="CN233" s="7">
        <v>6465.7424038945774</v>
      </c>
      <c r="CO233" s="7">
        <v>5309.3395058899023</v>
      </c>
      <c r="CP233" s="7">
        <v>4913.8054004801716</v>
      </c>
      <c r="CQ233" s="7">
        <v>8410.2413355762747</v>
      </c>
      <c r="CR233" s="7">
        <v>5224.5852773053011</v>
      </c>
      <c r="CS233" s="7">
        <v>4322.9796648703268</v>
      </c>
      <c r="CT233" s="7">
        <v>4229</v>
      </c>
      <c r="CU233" s="7">
        <v>6027.1857365844426</v>
      </c>
      <c r="CV233" s="7">
        <v>5002.9387889465306</v>
      </c>
      <c r="CW233" s="7">
        <v>7113.6128200039693</v>
      </c>
      <c r="CX233" s="7">
        <v>4822.918978182217</v>
      </c>
      <c r="CY233" s="7">
        <v>11840.271031582941</v>
      </c>
      <c r="CZ233" s="7">
        <v>5655.6405932695097</v>
      </c>
      <c r="DA233" s="7">
        <v>5273.7880791839561</v>
      </c>
      <c r="DB233" s="7">
        <v>6132.531550303981</v>
      </c>
      <c r="DC233" s="7">
        <v>6150.5164253098501</v>
      </c>
      <c r="DD233" s="7">
        <v>6900.8076307771935</v>
      </c>
      <c r="DE233" s="7">
        <v>6310.0618571403875</v>
      </c>
      <c r="DF233" s="7">
        <v>4918.7155289896327</v>
      </c>
      <c r="DG233" s="7">
        <v>4653.808579440858</v>
      </c>
      <c r="DH233" s="7">
        <v>8557.5568086900894</v>
      </c>
      <c r="DI233" s="7">
        <v>5287.8074745186859</v>
      </c>
      <c r="DJ233" s="7">
        <v>5130.2067868504773</v>
      </c>
      <c r="DK233" s="7">
        <v>3968.8337151584574</v>
      </c>
      <c r="DL233" s="7">
        <v>5449.5094905468823</v>
      </c>
      <c r="DM233" s="7">
        <v>4492.7510812455421</v>
      </c>
      <c r="DN233" s="7">
        <v>3960.9609722942637</v>
      </c>
      <c r="DO233" s="7">
        <v>4649.7131255163458</v>
      </c>
      <c r="DP233" s="7">
        <v>5928.9552439659665</v>
      </c>
      <c r="DQ233" s="7">
        <v>5807.688281118646</v>
      </c>
      <c r="DR233" s="7">
        <v>4395.1807228915659</v>
      </c>
      <c r="DS233" s="7">
        <v>3205.8160709771691</v>
      </c>
      <c r="DT233" s="7">
        <v>5619.8204907054569</v>
      </c>
      <c r="DU233" s="7">
        <v>4152.2044600261834</v>
      </c>
      <c r="DV233" s="7">
        <v>5085.9358129124739</v>
      </c>
      <c r="DW233" s="7">
        <v>4972.6242185721258</v>
      </c>
      <c r="DX233" s="7">
        <v>4875.2331046595409</v>
      </c>
      <c r="DY233" s="7">
        <v>5225.5327928738843</v>
      </c>
      <c r="DZ233" s="7">
        <v>4551.7189382954002</v>
      </c>
      <c r="EA233" s="7">
        <v>5149.4964218941395</v>
      </c>
      <c r="EB233" s="7">
        <v>4402.6049999999996</v>
      </c>
      <c r="EC233" s="7">
        <v>4744.0875312396493</v>
      </c>
      <c r="ED233" s="7">
        <v>5290.7960813183081</v>
      </c>
      <c r="EE233" s="7">
        <v>4726.12095853147</v>
      </c>
      <c r="EF233" s="7">
        <v>4059</v>
      </c>
      <c r="EG233" s="7">
        <v>4292.4986607765295</v>
      </c>
      <c r="EH233" s="7">
        <v>3013.3512594886515</v>
      </c>
      <c r="EI233" s="7">
        <v>6097.1646402125943</v>
      </c>
      <c r="EJ233" s="7">
        <v>4500.3981104040195</v>
      </c>
      <c r="EK233" s="7">
        <v>3020.6617168164648</v>
      </c>
      <c r="EL233" s="7">
        <v>4135.1319241564988</v>
      </c>
      <c r="EM233" s="7">
        <v>4303.9321341690784</v>
      </c>
      <c r="EN233" s="7">
        <v>3346.3745424506837</v>
      </c>
      <c r="EO233" s="7">
        <v>4953.8265041130826</v>
      </c>
      <c r="EP233" s="7">
        <v>6365.4938152959048</v>
      </c>
      <c r="EQ233" s="7">
        <v>4567.3504927493477</v>
      </c>
      <c r="ER233" s="7">
        <v>6638.4742624086884</v>
      </c>
      <c r="ES233" s="7">
        <v>4850.8024548157837</v>
      </c>
      <c r="ET233" s="7">
        <v>4826.2971195471191</v>
      </c>
      <c r="EU233" s="7">
        <v>3460.5889698396541</v>
      </c>
      <c r="EV233" s="7">
        <v>5428.6098222934033</v>
      </c>
      <c r="EW233" s="7">
        <v>4231.4471759061325</v>
      </c>
      <c r="EX233" s="7">
        <v>5229.2748655107316</v>
      </c>
      <c r="EY233" s="7">
        <v>5505.6427791462456</v>
      </c>
      <c r="EZ233" s="7">
        <v>4012.9161679058489</v>
      </c>
      <c r="FA233" s="7">
        <v>7339.4317708849467</v>
      </c>
      <c r="FB233" s="7">
        <v>3333.5590092614525</v>
      </c>
      <c r="FC233" s="7">
        <v>4889.6245669918371</v>
      </c>
      <c r="FD233" s="7">
        <v>5399.3892975583922</v>
      </c>
      <c r="FE233" s="7">
        <v>5544.2280663226093</v>
      </c>
      <c r="FF233" s="7">
        <v>5870.0152505446622</v>
      </c>
      <c r="FG233" s="7">
        <v>5758.3248318284832</v>
      </c>
      <c r="FH233" s="7">
        <v>4875.5812938028284</v>
      </c>
      <c r="FI233" s="7">
        <v>5819.1023717003882</v>
      </c>
      <c r="FJ233" s="7">
        <v>2928.7734471157792</v>
      </c>
      <c r="FK233" s="7">
        <v>1572</v>
      </c>
      <c r="FL233" s="7">
        <v>3723.2407160665384</v>
      </c>
      <c r="FM233" s="7">
        <v>8300.0646319206062</v>
      </c>
      <c r="FN233" s="7">
        <v>4646.9178987564865</v>
      </c>
      <c r="FO233" s="7">
        <v>4921.0558205811285</v>
      </c>
      <c r="FP233" s="7">
        <v>4282.4543498970534</v>
      </c>
      <c r="FQ233" s="7">
        <v>4219.001239375214</v>
      </c>
      <c r="FR233" s="7">
        <v>5088.6973261445928</v>
      </c>
      <c r="FS233" s="7">
        <v>5707.759172758565</v>
      </c>
      <c r="FT233" s="7">
        <v>4547.4476415714098</v>
      </c>
      <c r="FU233" s="7">
        <v>3712.9158936163885</v>
      </c>
      <c r="FV233" s="7">
        <v>4723</v>
      </c>
      <c r="FW233" s="7">
        <v>6270.3392014674737</v>
      </c>
      <c r="FX233" s="7">
        <v>3742.2248039346005</v>
      </c>
      <c r="FY233" s="7">
        <v>1370.9113505525197</v>
      </c>
      <c r="FZ233" s="7">
        <v>4500.6954262068966</v>
      </c>
      <c r="GA233" s="7">
        <v>7010.8037268798616</v>
      </c>
      <c r="GB233" s="7">
        <v>5015.3153552722388</v>
      </c>
      <c r="GC233" s="7">
        <v>7189.4023342053069</v>
      </c>
      <c r="GD233" s="7">
        <v>4843.7268303140745</v>
      </c>
      <c r="GE233" s="7">
        <v>1430.9041196927428</v>
      </c>
      <c r="GF233" s="7">
        <v>6301.1245423049768</v>
      </c>
      <c r="GG233" s="7">
        <v>3593.8153929832092</v>
      </c>
      <c r="GH233" s="7">
        <v>3483.5414813167263</v>
      </c>
      <c r="GI233" s="7">
        <v>5895.9416563256509</v>
      </c>
      <c r="GJ233" s="7">
        <v>6884.6428525771826</v>
      </c>
      <c r="GK233" s="7">
        <v>4395.6718301166538</v>
      </c>
      <c r="GL233" s="7">
        <v>4523.8949862164027</v>
      </c>
      <c r="GM233" s="7">
        <v>1393</v>
      </c>
      <c r="GN233" s="7">
        <v>6896.9764538705695</v>
      </c>
      <c r="GO233" s="7">
        <v>2883.6200570003562</v>
      </c>
      <c r="GP233" s="7">
        <v>6208.4173889705799</v>
      </c>
      <c r="GQ233" s="7">
        <v>8372.3081732987539</v>
      </c>
      <c r="GR233" s="7">
        <v>3951.6263361807405</v>
      </c>
      <c r="GS233" s="7">
        <v>9161.194479306163</v>
      </c>
      <c r="GT233" s="7">
        <v>12975.44052440676</v>
      </c>
      <c r="GU233" s="7">
        <v>5562.5208954867658</v>
      </c>
      <c r="GV233" s="7">
        <v>6486.3851311683093</v>
      </c>
      <c r="GW233" s="7">
        <v>9497.918308188946</v>
      </c>
      <c r="GX233" s="7">
        <v>6665.5040005771798</v>
      </c>
      <c r="GY233" s="7">
        <v>7308.0873242424823</v>
      </c>
      <c r="GZ233" s="7">
        <v>3818.8354486844396</v>
      </c>
      <c r="HA233" s="7">
        <v>5307.5166961557607</v>
      </c>
      <c r="HB233" s="7">
        <v>6337.4664385179376</v>
      </c>
      <c r="HC233" s="7">
        <v>4529.2563911905563</v>
      </c>
      <c r="HD233" s="7">
        <v>4695.8579881656806</v>
      </c>
      <c r="HE233" s="7">
        <v>6556.0928341841554</v>
      </c>
      <c r="HF233" s="7">
        <v>6343.4657712088683</v>
      </c>
      <c r="HG233" s="7">
        <v>4957.7982969484165</v>
      </c>
      <c r="HH233" s="7">
        <v>6558.6015354164047</v>
      </c>
      <c r="HI233" s="7">
        <v>4951.4589550938881</v>
      </c>
      <c r="HJ233" s="7">
        <v>4860.6320619232438</v>
      </c>
      <c r="HK233" s="7">
        <v>7743.6036686420248</v>
      </c>
      <c r="HL233" s="7">
        <v>4384.6776850367587</v>
      </c>
      <c r="HM233" s="7">
        <v>4744.4381243900898</v>
      </c>
      <c r="HN233" s="7">
        <v>1693.671459108079</v>
      </c>
      <c r="HO233" s="7">
        <v>2588.2174014426068</v>
      </c>
      <c r="HP233" s="7">
        <v>4978.5902275469434</v>
      </c>
      <c r="HQ233" s="7">
        <v>3346.3347526713651</v>
      </c>
      <c r="HR233" s="7">
        <v>4299.6603936096317</v>
      </c>
      <c r="HS233" s="7">
        <v>4752.8545586517412</v>
      </c>
      <c r="HT233" s="7">
        <v>5007</v>
      </c>
      <c r="HU233" s="7">
        <v>5761.3328699395715</v>
      </c>
      <c r="HV233" s="7">
        <v>6450.0412099410642</v>
      </c>
      <c r="HW233" s="7">
        <v>6032.0597643220253</v>
      </c>
      <c r="HX233" s="7">
        <v>6049</v>
      </c>
      <c r="HY233" s="7">
        <v>3420.8859461809748</v>
      </c>
      <c r="HZ233" s="7">
        <v>6657.8740499898395</v>
      </c>
      <c r="IA233" s="7">
        <v>3066.6227469976789</v>
      </c>
      <c r="IB233" s="7">
        <v>5012.8965404925921</v>
      </c>
      <c r="IC233" s="7">
        <v>4319.7262081489971</v>
      </c>
      <c r="ID233" s="7">
        <v>7460.4593645348359</v>
      </c>
      <c r="IE233" s="7">
        <v>7692.3335257856497</v>
      </c>
      <c r="IF233" s="7">
        <v>5878.6647882759617</v>
      </c>
      <c r="IG233" s="7">
        <v>5498.7216850828727</v>
      </c>
      <c r="IH233" s="7">
        <v>4443.7192493025614</v>
      </c>
      <c r="II233" s="7">
        <v>5233.4709451166054</v>
      </c>
      <c r="IJ233" s="7">
        <v>5156.1844754525337</v>
      </c>
      <c r="IK233" s="7">
        <v>6386.4621330293967</v>
      </c>
      <c r="IL233" s="7">
        <v>7578.3961406005874</v>
      </c>
      <c r="IM233" s="7">
        <v>3562.5881109384404</v>
      </c>
      <c r="IN233" s="7">
        <v>4718.3050291196214</v>
      </c>
      <c r="IO233" s="7">
        <v>6441.8685969716498</v>
      </c>
      <c r="IP233" s="7">
        <v>4530.91581906187</v>
      </c>
      <c r="IQ233" s="7">
        <v>1606</v>
      </c>
      <c r="IR233" s="7">
        <v>5293.5780227624218</v>
      </c>
      <c r="IS233" s="7">
        <v>7315.8886357662313</v>
      </c>
      <c r="IT233" s="7">
        <v>3378.5716483334713</v>
      </c>
      <c r="IU233" s="7">
        <v>6428.5260415034827</v>
      </c>
      <c r="IV233" s="7">
        <v>5159</v>
      </c>
      <c r="IW233" s="7">
        <v>6142.906633356306</v>
      </c>
      <c r="IX233" s="7">
        <v>5639.7762690239679</v>
      </c>
      <c r="IY233" s="7">
        <v>4259.3284353275794</v>
      </c>
      <c r="IZ233" s="7">
        <v>5118.6523130159821</v>
      </c>
      <c r="JA233" s="7">
        <v>6366.7922812330989</v>
      </c>
      <c r="JB233" s="7">
        <v>4330.6770407671484</v>
      </c>
      <c r="JC233" s="7">
        <v>5739.1384290243041</v>
      </c>
      <c r="JD233" s="7">
        <v>5386.8974927381132</v>
      </c>
      <c r="JE233" s="7">
        <v>3682.399056098473</v>
      </c>
      <c r="JF233" s="7">
        <v>6071.1921861958945</v>
      </c>
      <c r="JG233" s="7">
        <v>4738.16887916627</v>
      </c>
      <c r="JH233" s="7">
        <v>2930.0733615344498</v>
      </c>
      <c r="JI233" s="7">
        <v>2992.9259259259261</v>
      </c>
      <c r="JJ233" s="7">
        <v>4010.2187912412592</v>
      </c>
      <c r="JK233" s="7">
        <v>3492.3327602587883</v>
      </c>
      <c r="JL233" s="7">
        <v>4410.5043066322141</v>
      </c>
      <c r="JM233" s="7">
        <v>4339.2863445329367</v>
      </c>
      <c r="JN233" s="7">
        <v>6364.6125381695656</v>
      </c>
      <c r="JO233" s="7">
        <v>4099.8205648364274</v>
      </c>
      <c r="JP233" s="7">
        <v>4867.5560795873253</v>
      </c>
      <c r="JQ233" s="7">
        <v>6015.6501131185669</v>
      </c>
      <c r="JR233" s="7">
        <v>9809.3900211741093</v>
      </c>
      <c r="JS233" s="7">
        <v>4200.6679021701684</v>
      </c>
      <c r="JT233" s="7">
        <v>4091.0045282067158</v>
      </c>
      <c r="JU233" s="7">
        <v>6343.4887088363885</v>
      </c>
      <c r="JV233" s="7">
        <v>4683.7874117444462</v>
      </c>
      <c r="JW233" s="7">
        <v>7690.3515171235058</v>
      </c>
      <c r="JX233" s="7">
        <v>5060.2415490983194</v>
      </c>
      <c r="JY233" s="7">
        <v>7648.2813177104154</v>
      </c>
      <c r="JZ233" s="7">
        <v>4308.9013628021403</v>
      </c>
      <c r="KA233" s="7">
        <v>3534.8669037338077</v>
      </c>
      <c r="KB233" s="7">
        <v>6051.3878157503714</v>
      </c>
      <c r="KC233" s="7">
        <v>4469.0107729226729</v>
      </c>
      <c r="KD233" s="7">
        <v>3876.9575239229125</v>
      </c>
      <c r="KE233" s="7">
        <v>2654.3017222733502</v>
      </c>
      <c r="KF233" s="7">
        <v>5010.6833743566795</v>
      </c>
      <c r="KG233" s="7">
        <v>9232.1388530247186</v>
      </c>
      <c r="KH233" s="7">
        <v>4903.2969610574746</v>
      </c>
      <c r="KI233" s="7">
        <v>3581.4763968160041</v>
      </c>
      <c r="KJ233" s="7">
        <v>5442.5388026607543</v>
      </c>
      <c r="KK233" s="7">
        <v>4131.8812682827038</v>
      </c>
      <c r="KL233" s="7">
        <v>3732.9008296613274</v>
      </c>
      <c r="KM233" s="7">
        <v>5628.8076596175251</v>
      </c>
      <c r="KN233" s="7">
        <v>6841.7165559265168</v>
      </c>
      <c r="KO233" s="7">
        <v>4698.05597944906</v>
      </c>
      <c r="KP233" s="7">
        <v>5747.871527116683</v>
      </c>
      <c r="KQ233" s="7">
        <v>5080</v>
      </c>
      <c r="KR233" s="7">
        <v>4100.8822594243047</v>
      </c>
      <c r="KS233" s="7">
        <v>5256.8797203615413</v>
      </c>
      <c r="KT233" s="7">
        <v>4516.5979824780088</v>
      </c>
      <c r="KU233" s="7">
        <v>4136.7934548428184</v>
      </c>
      <c r="KV233" s="7">
        <v>6484.0761969316227</v>
      </c>
      <c r="KW233" s="7">
        <v>7540.2514435673102</v>
      </c>
      <c r="KX233" s="7">
        <v>6265.2432388380457</v>
      </c>
      <c r="KY233" s="7">
        <v>5502.8671287272991</v>
      </c>
      <c r="KZ233" s="7">
        <v>5378.5276686897532</v>
      </c>
      <c r="LA233" s="7">
        <v>4046.0784678907876</v>
      </c>
      <c r="LB233" s="7">
        <v>3773.2483691244402</v>
      </c>
      <c r="LC233" s="7">
        <v>3760.9533084905802</v>
      </c>
      <c r="LD233" s="7">
        <v>7348.4611018025489</v>
      </c>
      <c r="LE233" s="7">
        <v>6269.1529780155261</v>
      </c>
      <c r="LF233" s="7">
        <v>4414.5343715541594</v>
      </c>
      <c r="LG233" s="7">
        <v>3951.1457792104511</v>
      </c>
      <c r="LH233" s="7">
        <v>4712.9206497105988</v>
      </c>
      <c r="LI233" s="7">
        <v>4386.1391867532529</v>
      </c>
      <c r="LJ233" s="7">
        <v>6207.800237837454</v>
      </c>
      <c r="LK233" s="7">
        <v>3818</v>
      </c>
      <c r="LL233" s="7">
        <v>3545.4998853649217</v>
      </c>
      <c r="LM233" s="7">
        <v>5705.7086717863222</v>
      </c>
      <c r="LN233" s="7">
        <v>4005.9848932019408</v>
      </c>
      <c r="LO233" s="7">
        <v>6117.7330938910718</v>
      </c>
      <c r="LP233" s="7">
        <v>4872.8350170831736</v>
      </c>
      <c r="LQ233" s="7">
        <v>4337.0785480312852</v>
      </c>
      <c r="LR233" s="7">
        <v>4033.1411202602421</v>
      </c>
      <c r="LS233" s="7">
        <v>6153.5675803087588</v>
      </c>
      <c r="LT233" s="7">
        <v>4284.484988627748</v>
      </c>
      <c r="LU233" s="7">
        <v>6156.2514251195398</v>
      </c>
      <c r="LV233" s="7">
        <v>4675.7818341679731</v>
      </c>
      <c r="LW233" s="7">
        <v>3168.99560729323</v>
      </c>
      <c r="LX233" s="7">
        <v>5664.6388207056452</v>
      </c>
      <c r="LY233" s="7">
        <v>4724.1189843302545</v>
      </c>
      <c r="LZ233" s="7">
        <v>5170.5325054264667</v>
      </c>
      <c r="MA233" s="7">
        <v>4854.6128861872321</v>
      </c>
      <c r="MB233" s="7">
        <v>5411.2233977434735</v>
      </c>
      <c r="MC233" s="7">
        <v>7106.4610984357842</v>
      </c>
      <c r="MD233" s="7">
        <v>-351.03181773544111</v>
      </c>
      <c r="ME233" s="7">
        <v>8553.4077003103012</v>
      </c>
      <c r="MF233" s="7">
        <v>4380.2189940028611</v>
      </c>
      <c r="MG233" s="7">
        <v>6031.4234012500738</v>
      </c>
      <c r="MH233" s="7">
        <v>4579.4287057914862</v>
      </c>
      <c r="MI233" s="7">
        <v>4491.4101124702083</v>
      </c>
      <c r="MJ233" s="7">
        <v>3626.6459555235087</v>
      </c>
      <c r="MK233" s="7">
        <v>4270.7219153331562</v>
      </c>
      <c r="ML233" s="7">
        <v>9743.1621368480282</v>
      </c>
      <c r="MM233" s="7">
        <v>5302.7226485404244</v>
      </c>
      <c r="MN233" s="7">
        <v>4556.1816060856654</v>
      </c>
      <c r="MO233" s="7">
        <v>4272.6278286716124</v>
      </c>
      <c r="MP233" s="7">
        <v>5616.8723633961235</v>
      </c>
      <c r="MQ233" s="7">
        <v>6293.0722963971994</v>
      </c>
      <c r="MR233" s="7">
        <v>4552</v>
      </c>
      <c r="MS233" s="7">
        <v>4434.3492992041811</v>
      </c>
      <c r="MT233" s="7">
        <v>4767.9742863667507</v>
      </c>
      <c r="MU233" s="7">
        <v>8157.6194579228541</v>
      </c>
      <c r="MV233" s="7">
        <v>1564</v>
      </c>
      <c r="MW233" s="7">
        <v>7283.3943048809097</v>
      </c>
      <c r="MX233" s="7">
        <v>3528.5081077153745</v>
      </c>
      <c r="MY233" s="7">
        <v>6465.6086317669769</v>
      </c>
      <c r="MZ233" s="7">
        <v>4358.5824892910041</v>
      </c>
      <c r="NA233" s="7">
        <v>5058.3560531657176</v>
      </c>
      <c r="NB233" s="7">
        <v>4787.9188074622871</v>
      </c>
      <c r="NC233" s="7">
        <v>6513.6440311727692</v>
      </c>
      <c r="ND233" s="7">
        <v>5523.4497553450483</v>
      </c>
      <c r="NE233" s="7">
        <v>3757.2927872329328</v>
      </c>
      <c r="NF233" s="7">
        <v>4254.8432121336045</v>
      </c>
      <c r="NG233" s="7">
        <v>5742.0255101444873</v>
      </c>
      <c r="NH233" s="7">
        <v>5545.282846810057</v>
      </c>
      <c r="NI233" s="7">
        <v>3220.0691463399371</v>
      </c>
      <c r="NJ233" s="7">
        <v>10242.619884862306</v>
      </c>
      <c r="NK233" s="7">
        <v>2017.6174142920281</v>
      </c>
      <c r="NL233" s="7">
        <v>5503.5262126878451</v>
      </c>
      <c r="NM233" s="7">
        <v>8362.0062626098079</v>
      </c>
      <c r="NN233" s="7">
        <v>5133.1279937677691</v>
      </c>
      <c r="NO233" s="7">
        <v>4038.6185215914793</v>
      </c>
      <c r="NP233" s="7">
        <v>6179.9014645105817</v>
      </c>
      <c r="NQ233" s="7">
        <v>4485.0753141573268</v>
      </c>
      <c r="NR233" s="7">
        <v>4102.864427908039</v>
      </c>
      <c r="NS233" s="7">
        <v>4446.7490546672425</v>
      </c>
      <c r="NT233" s="7">
        <v>3675.4703983948166</v>
      </c>
      <c r="NU233" s="7">
        <v>3936.326410237185</v>
      </c>
      <c r="NV233" s="7">
        <v>3115.4658605974396</v>
      </c>
      <c r="NW233" s="7">
        <v>4625.8</v>
      </c>
      <c r="NX233" s="7">
        <v>3174.2258837356476</v>
      </c>
      <c r="NY233" s="7">
        <v>4380.1216966580978</v>
      </c>
      <c r="NZ233" s="7">
        <v>4850.4468259946589</v>
      </c>
      <c r="OA233" s="7">
        <v>3795.1508584531975</v>
      </c>
      <c r="OB233" s="7">
        <v>5613.0428002251483</v>
      </c>
      <c r="OC233" s="7">
        <v>5382.3407428791379</v>
      </c>
      <c r="OD233" s="7">
        <v>5795.2748137281396</v>
      </c>
      <c r="OE233" s="7">
        <v>2522.9347583696813</v>
      </c>
      <c r="OF233" s="7">
        <v>2500</v>
      </c>
      <c r="OG233" s="7">
        <v>6171.2218785185187</v>
      </c>
      <c r="OH233" s="7">
        <v>4470.1564340573914</v>
      </c>
      <c r="OI233" s="7">
        <v>9496.5850115773428</v>
      </c>
      <c r="OJ233" s="7">
        <v>3253.9969185258228</v>
      </c>
      <c r="OK233" s="7">
        <v>7989.4954751131218</v>
      </c>
      <c r="OL233" s="7">
        <v>5850.2710719982597</v>
      </c>
      <c r="OM233" s="7">
        <v>5438.2671480370873</v>
      </c>
      <c r="ON233" s="7">
        <v>5075.4708046203441</v>
      </c>
      <c r="OO233" s="7">
        <v>4600.7499598161185</v>
      </c>
      <c r="OP233" s="7">
        <v>5000.2254092802477</v>
      </c>
      <c r="OQ233" s="7">
        <v>6692.9847844463229</v>
      </c>
      <c r="OR233" s="7">
        <v>5126.0290787280219</v>
      </c>
      <c r="OS233" s="7">
        <v>7752.9399660441422</v>
      </c>
      <c r="OT233" s="7">
        <v>6280.4911411208641</v>
      </c>
      <c r="OU233" s="7">
        <v>7687.6991641576415</v>
      </c>
      <c r="OV233" s="7">
        <v>5345.4973827611202</v>
      </c>
      <c r="OW233" s="7">
        <v>8068.3980006428274</v>
      </c>
      <c r="OX233" s="7">
        <v>5508.8657010885963</v>
      </c>
      <c r="OY233" s="7">
        <v>4740.8498421894592</v>
      </c>
      <c r="OZ233" s="7">
        <v>5966.9309524387581</v>
      </c>
      <c r="PA233" s="7">
        <v>7617.8374328858081</v>
      </c>
      <c r="PB233" s="7">
        <v>5027.0298192646515</v>
      </c>
      <c r="PC233" s="7">
        <v>7107.2646978397588</v>
      </c>
      <c r="PD233" s="7">
        <v>0</v>
      </c>
      <c r="PE233" s="7">
        <v>4207.9338694113867</v>
      </c>
      <c r="PF233" s="7">
        <v>7540.205693724909</v>
      </c>
      <c r="PG233" s="7">
        <v>4175.0804679824951</v>
      </c>
      <c r="PH233" s="7">
        <v>2715.1851281986605</v>
      </c>
      <c r="PI233" s="7">
        <v>4264.5900074590072</v>
      </c>
      <c r="PJ233" s="7">
        <v>5024.5516070422645</v>
      </c>
      <c r="PK233" s="7">
        <v>6761.5861118529992</v>
      </c>
      <c r="PL233" s="7">
        <v>5802</v>
      </c>
      <c r="PM233" s="7">
        <v>4520.0788174607578</v>
      </c>
      <c r="PN233" s="7">
        <v>5027.9401081331898</v>
      </c>
      <c r="PO233" s="7">
        <v>4615.0834230355222</v>
      </c>
      <c r="PP233" s="7">
        <v>8284.8687138406767</v>
      </c>
      <c r="PQ233" s="7">
        <v>4697.2870559497987</v>
      </c>
      <c r="PR233" s="7">
        <v>6664.5905024743051</v>
      </c>
      <c r="PS233" s="7">
        <v>4516.2040358744398</v>
      </c>
      <c r="PT233" s="7">
        <v>4257.1580768625809</v>
      </c>
      <c r="PU233" s="7">
        <v>3723.9987423466878</v>
      </c>
      <c r="PV233" s="7">
        <v>3601.1266502506896</v>
      </c>
      <c r="PW233" s="7">
        <v>4000.8781445999034</v>
      </c>
      <c r="PX233" s="7">
        <v>5399.7710480524693</v>
      </c>
      <c r="PY233" s="7">
        <v>4250.9545825517962</v>
      </c>
      <c r="PZ233" s="7">
        <v>4914</v>
      </c>
      <c r="QA233" s="7">
        <v>4262.8384838538332</v>
      </c>
      <c r="QB233" s="7">
        <v>5815.3827017748799</v>
      </c>
      <c r="QC233" s="7">
        <v>5271.8979029628381</v>
      </c>
      <c r="QD233" s="7">
        <v>5683.8023986457411</v>
      </c>
      <c r="QE233" s="7">
        <v>275.25845810323176</v>
      </c>
      <c r="QF233" s="7">
        <v>4535.3793489959817</v>
      </c>
      <c r="QG233" s="7">
        <v>5346.5530587978355</v>
      </c>
      <c r="QH233" s="7">
        <v>5096.1464022854925</v>
      </c>
      <c r="QI233" s="7">
        <v>4526.8215860347636</v>
      </c>
      <c r="QJ233" s="7">
        <v>4534.89885218786</v>
      </c>
      <c r="QK233" s="7">
        <v>5288.995950711047</v>
      </c>
      <c r="QL233" s="7">
        <v>1616.3759522600305</v>
      </c>
      <c r="QM233" s="7">
        <v>3282.3115117441953</v>
      </c>
      <c r="QN233" s="7">
        <v>3924.4881705639609</v>
      </c>
      <c r="QO233" s="7">
        <v>3114.591764881211</v>
      </c>
      <c r="QP233" s="7">
        <v>3748</v>
      </c>
      <c r="QQ233" s="7">
        <v>4444.4118487070627</v>
      </c>
      <c r="QR233" s="7">
        <v>11688.496889021095</v>
      </c>
      <c r="QS233" s="7">
        <v>5355.5974217734592</v>
      </c>
      <c r="QT233" s="7">
        <v>3694.6277120456166</v>
      </c>
      <c r="QU233" s="7">
        <v>5517.7148099155584</v>
      </c>
      <c r="QV233" s="7">
        <v>4839.3025805615634</v>
      </c>
      <c r="QW233" s="7">
        <v>4827.1823276796949</v>
      </c>
      <c r="QX233" s="7">
        <v>3305.660681642767</v>
      </c>
      <c r="QY233" s="7">
        <v>5181.8044830521421</v>
      </c>
      <c r="QZ233" s="7">
        <v>4132.4824513584635</v>
      </c>
      <c r="RA233" s="7">
        <v>6340.3978549672183</v>
      </c>
      <c r="RB233" s="7">
        <v>4780.9857564449649</v>
      </c>
      <c r="RC233" s="7">
        <v>3931.1246154366272</v>
      </c>
      <c r="RD233" s="7">
        <v>3858.6861313868612</v>
      </c>
      <c r="RE233" s="7">
        <v>5069.2180925666198</v>
      </c>
      <c r="RF233" s="7">
        <v>6164.884513242142</v>
      </c>
      <c r="RG233" s="7">
        <v>5131.3705749666251</v>
      </c>
      <c r="RH233" s="7">
        <v>3388.7852653258569</v>
      </c>
      <c r="RI233" s="7">
        <v>4593.4095054391764</v>
      </c>
      <c r="RJ233" s="7">
        <v>5549.5970440996971</v>
      </c>
      <c r="RK233" s="7">
        <v>9739.0049490929141</v>
      </c>
      <c r="RL233" s="7">
        <v>4730.1146761177888</v>
      </c>
      <c r="RM233" s="7">
        <v>3228</v>
      </c>
      <c r="RN233" s="7">
        <v>6938.537179586463</v>
      </c>
      <c r="RO233" s="7">
        <v>5336.6887561034828</v>
      </c>
      <c r="RP233" s="7">
        <v>5887.9799393708481</v>
      </c>
      <c r="RQ233" s="7">
        <v>4651.7350255885367</v>
      </c>
      <c r="RR233" s="7">
        <v>6486.3439367197989</v>
      </c>
      <c r="RS233" s="7">
        <v>6637.1624837228928</v>
      </c>
      <c r="RT233" s="7">
        <v>4902.8449805474202</v>
      </c>
      <c r="RU233" s="7">
        <v>5686.8389045509466</v>
      </c>
      <c r="RV233" s="7">
        <v>4631.7394041233119</v>
      </c>
      <c r="RW233" s="7">
        <v>4558.4634315055737</v>
      </c>
      <c r="RX233" s="7">
        <v>3091.9500907772726</v>
      </c>
      <c r="RY233" s="7">
        <v>4195.8845298206425</v>
      </c>
      <c r="RZ233" s="7">
        <v>3465.4756192959585</v>
      </c>
      <c r="SA233" s="7">
        <v>4043.4232874988202</v>
      </c>
      <c r="SB233" s="7">
        <v>5927.3942264906555</v>
      </c>
      <c r="SC233" s="7">
        <v>4305.0326988144743</v>
      </c>
      <c r="SD233" s="7">
        <v>4925.2857923497268</v>
      </c>
      <c r="SE233" s="7">
        <v>2725.5876927975496</v>
      </c>
      <c r="SF233" s="7">
        <v>5362.5798495805011</v>
      </c>
      <c r="SG233" s="7">
        <v>3300.7262579140288</v>
      </c>
      <c r="SH233" s="7">
        <v>4942.8580356379798</v>
      </c>
      <c r="SI233" s="7">
        <v>5629.6743415326991</v>
      </c>
      <c r="SJ233" s="7">
        <v>3187.9195339338767</v>
      </c>
      <c r="SK233" s="7">
        <v>6566.0960996003523</v>
      </c>
      <c r="SL233" s="7">
        <v>3123.8522183353762</v>
      </c>
      <c r="SM233" s="7">
        <v>3282.0056983048785</v>
      </c>
      <c r="SN233" s="7">
        <v>3305.7469406773425</v>
      </c>
      <c r="SO233" s="7">
        <v>5231.5734024393259</v>
      </c>
      <c r="SP233" s="7">
        <v>5913.465458028496</v>
      </c>
      <c r="SQ233" s="7">
        <v>2908.0933536497514</v>
      </c>
      <c r="SR233" s="7">
        <v>5483.6483307268645</v>
      </c>
      <c r="SS233" s="7">
        <v>3906.698624373772</v>
      </c>
      <c r="ST233" s="7">
        <v>7594.6927683377453</v>
      </c>
      <c r="SU233" s="7">
        <v>4775.4810614353901</v>
      </c>
      <c r="SV233" s="7">
        <v>5214.0716183895829</v>
      </c>
      <c r="SW233" s="7">
        <v>6322.0657350915171</v>
      </c>
      <c r="SX233" s="7">
        <v>4510.2939999389309</v>
      </c>
      <c r="SY233" s="7">
        <v>6222.2911639529893</v>
      </c>
      <c r="SZ233" s="7">
        <v>5459.4433546132277</v>
      </c>
      <c r="TA233" s="7">
        <v>4681.1322861807002</v>
      </c>
      <c r="TB233" s="7">
        <v>4446.0429671387319</v>
      </c>
      <c r="TC233" s="7">
        <v>5981.0032394777863</v>
      </c>
      <c r="TD233" s="7">
        <v>3452.2373211624827</v>
      </c>
      <c r="TE233" s="7">
        <v>5281.002690353429</v>
      </c>
      <c r="TF233" s="7">
        <v>4239</v>
      </c>
      <c r="TG233" s="7">
        <v>5233.6084109089206</v>
      </c>
      <c r="TH233" s="7">
        <v>7404.9617006674707</v>
      </c>
      <c r="TI233" s="7">
        <v>4972.1255217246771</v>
      </c>
      <c r="TJ233" s="7">
        <v>7024.5074469647152</v>
      </c>
      <c r="TK233" s="7">
        <v>5948.07351910952</v>
      </c>
      <c r="TL233" s="7">
        <v>4663.1688927607056</v>
      </c>
      <c r="TM233" s="7">
        <v>2633.4058407878838</v>
      </c>
      <c r="TN233" s="7">
        <v>4506.5975224794338</v>
      </c>
      <c r="TO233" s="7">
        <v>4396.9491879684801</v>
      </c>
      <c r="TP233" s="7">
        <v>6809.5839982918014</v>
      </c>
      <c r="TQ233" s="7">
        <v>4447.1635435929038</v>
      </c>
      <c r="TR233" s="7">
        <v>4850.234407947004</v>
      </c>
      <c r="TS233" s="7">
        <v>5041.0422527685378</v>
      </c>
      <c r="TT233" s="7">
        <v>7523.1432115657863</v>
      </c>
      <c r="TU233" s="7">
        <v>4599.3846041772013</v>
      </c>
      <c r="TV233" s="7">
        <v>5197.0198993595604</v>
      </c>
      <c r="TW233" s="7">
        <v>4206.2463932566052</v>
      </c>
      <c r="TX233" s="7">
        <v>7018.7877018402978</v>
      </c>
      <c r="TY233" s="7">
        <v>2685.6959367330242</v>
      </c>
      <c r="TZ233" s="7">
        <v>4528.659017729774</v>
      </c>
      <c r="UA233" s="7">
        <v>7673.7689563669583</v>
      </c>
      <c r="UB233" s="7">
        <v>6348.3493761296468</v>
      </c>
      <c r="UC233" s="7">
        <v>4734.3689095127611</v>
      </c>
      <c r="UD233" s="7">
        <v>5056.711698425278</v>
      </c>
      <c r="UE233" s="7">
        <v>5454.6582403106149</v>
      </c>
      <c r="UF233" s="7">
        <v>8658.3267605049423</v>
      </c>
      <c r="UG233" s="7">
        <v>2991.8655427350254</v>
      </c>
      <c r="UH233" s="7">
        <v>2702.5851619644723</v>
      </c>
      <c r="UI233" s="7">
        <v>4126.6880998371171</v>
      </c>
      <c r="UJ233" s="7">
        <v>5545.666666666667</v>
      </c>
      <c r="UK233" s="7">
        <v>3925.7384287088244</v>
      </c>
      <c r="UL233" s="7">
        <v>4229.5200404382858</v>
      </c>
      <c r="UM233" s="7">
        <v>6262.6244450248105</v>
      </c>
      <c r="UN233" s="7">
        <v>6043.769417160659</v>
      </c>
      <c r="UO233" s="7">
        <v>6779.917486448504</v>
      </c>
      <c r="UP233" s="7">
        <v>5592.0009182392296</v>
      </c>
      <c r="UQ233" s="7">
        <v>3948.1946654473404</v>
      </c>
      <c r="UR233" s="7">
        <v>6477.5302461783422</v>
      </c>
      <c r="US233" s="7">
        <v>3690.3388772679732</v>
      </c>
      <c r="UT233" s="7">
        <v>5064.872974764211</v>
      </c>
      <c r="UU233" s="7">
        <v>4622.0461559811265</v>
      </c>
      <c r="UV233" s="7">
        <v>3731.3907401907691</v>
      </c>
      <c r="UW233" s="7">
        <v>6433.1912312943023</v>
      </c>
      <c r="UX233" s="7">
        <v>4733.8489148522358</v>
      </c>
      <c r="UY233" s="7">
        <v>4353.5008441634927</v>
      </c>
      <c r="UZ233" s="7">
        <v>3355.1300686140703</v>
      </c>
      <c r="VA233" s="7">
        <v>4787.9478039800124</v>
      </c>
      <c r="VB233" s="7">
        <v>5188.8298032213006</v>
      </c>
      <c r="VC233" s="7">
        <v>5324.7133523280481</v>
      </c>
      <c r="VD233" s="7">
        <v>5035.2156978847988</v>
      </c>
      <c r="VE233" s="7">
        <v>6757.0880360405345</v>
      </c>
      <c r="VF233" s="7">
        <v>4841.897196521868</v>
      </c>
      <c r="VG233" s="7">
        <v>6456.0885886976384</v>
      </c>
      <c r="VH233" s="7">
        <v>5714.8711950867537</v>
      </c>
      <c r="VI233" s="7">
        <v>4291.0367532074815</v>
      </c>
      <c r="VJ233" s="7">
        <v>4514.1135727018082</v>
      </c>
      <c r="VK233" s="7">
        <v>6213.388318451166</v>
      </c>
      <c r="VL233" s="7">
        <v>5755.9179869524696</v>
      </c>
      <c r="VM233" s="7">
        <v>5562.0451217977661</v>
      </c>
      <c r="VN233" s="7">
        <v>4653.5321580124992</v>
      </c>
      <c r="VO233" s="7">
        <v>4983.2569228339726</v>
      </c>
      <c r="VP233" s="7">
        <v>4532.2731051009932</v>
      </c>
      <c r="VQ233" s="7">
        <v>6670.7902033885794</v>
      </c>
      <c r="VR233" s="7">
        <v>4888.9991571829914</v>
      </c>
      <c r="VS233" s="7">
        <v>6464.2361193245288</v>
      </c>
      <c r="VT233" s="7">
        <v>4191.5681235788788</v>
      </c>
      <c r="VU233" s="7">
        <v>4471.3606164067551</v>
      </c>
      <c r="VV233" s="7">
        <v>5483.7974203504073</v>
      </c>
      <c r="VW233" s="7">
        <v>3746.9893988965873</v>
      </c>
      <c r="VX233" s="7">
        <v>5097</v>
      </c>
      <c r="VY233" s="7">
        <v>4145.9755507819391</v>
      </c>
      <c r="VZ233" s="7">
        <v>4876.09491448484</v>
      </c>
      <c r="WA233" s="7">
        <v>5245.2015137180697</v>
      </c>
      <c r="WB233" s="7">
        <v>4157.1211591366628</v>
      </c>
      <c r="WC233" s="7">
        <v>3939.3485904075856</v>
      </c>
      <c r="WD233" s="7">
        <v>5658.4443522118318</v>
      </c>
      <c r="WE233" s="7">
        <v>7784.0259778406216</v>
      </c>
      <c r="WF233" s="7">
        <v>5032.9636442413739</v>
      </c>
      <c r="WG233" s="7">
        <v>5523.1831786758985</v>
      </c>
      <c r="WH233" s="7">
        <v>2864.0405916324307</v>
      </c>
      <c r="WI233" s="7">
        <v>5874.6448639797336</v>
      </c>
      <c r="WJ233" s="7">
        <v>3683.4957618494227</v>
      </c>
      <c r="WK233" s="7">
        <v>4489</v>
      </c>
      <c r="WL233" s="7">
        <v>4082.0642876156435</v>
      </c>
      <c r="WM233" s="7">
        <v>4498.9935218490364</v>
      </c>
      <c r="WN233" s="7">
        <v>4734.3525685253717</v>
      </c>
      <c r="WO233" s="7">
        <v>6643.0717846197203</v>
      </c>
      <c r="WP233" s="7">
        <v>5297.0498466533445</v>
      </c>
      <c r="WQ233" s="7">
        <v>6407.4325262565517</v>
      </c>
      <c r="WR233" s="7">
        <v>5906.7275841499786</v>
      </c>
      <c r="WS233" s="7">
        <v>6417.0142128044445</v>
      </c>
      <c r="WT233" s="7">
        <v>4166.0448657884581</v>
      </c>
      <c r="WU233" s="7">
        <v>3117.1309082902817</v>
      </c>
      <c r="WV233" s="7">
        <v>4851</v>
      </c>
      <c r="WW233" s="7">
        <v>3358</v>
      </c>
      <c r="WX233" s="7">
        <v>7110.871265342912</v>
      </c>
      <c r="WY233" s="7">
        <v>5540.1870016912299</v>
      </c>
      <c r="WZ233" s="7">
        <v>4388.9589992663514</v>
      </c>
      <c r="XA233" s="7">
        <v>5815.2228044506446</v>
      </c>
      <c r="XB233" s="7">
        <v>5235.2567462803199</v>
      </c>
      <c r="XC233" s="7">
        <v>6405.2598673982166</v>
      </c>
      <c r="XD233" s="7">
        <v>7835.9736003944618</v>
      </c>
      <c r="XE233" s="7">
        <v>4776.3558003632634</v>
      </c>
      <c r="XF233" s="7">
        <v>6173.1587839970371</v>
      </c>
      <c r="XG233" s="7">
        <v>3660.8341802102323</v>
      </c>
      <c r="XH233" s="7">
        <v>5589.3947030228528</v>
      </c>
      <c r="XI233" s="7">
        <v>2690.3183344067206</v>
      </c>
      <c r="XJ233" s="7">
        <v>5170.2333417969458</v>
      </c>
      <c r="XK233" s="7">
        <v>5033.6322686055064</v>
      </c>
      <c r="XL233" s="7">
        <v>5494.7621754295315</v>
      </c>
      <c r="XM233" s="7">
        <v>6920.7946495621682</v>
      </c>
      <c r="XN233" s="7">
        <v>4445.4869555852711</v>
      </c>
      <c r="XO233" s="7">
        <v>2739.9141019800618</v>
      </c>
      <c r="XP233" s="7">
        <v>6504.5680611405851</v>
      </c>
      <c r="XQ233" s="7">
        <v>3414.5179906064936</v>
      </c>
      <c r="XR233" s="7">
        <v>7065.5067409885505</v>
      </c>
      <c r="XS233" s="7">
        <v>4250.4189595930002</v>
      </c>
      <c r="XT233" s="7">
        <v>5866.2854035452247</v>
      </c>
      <c r="XU233" s="7">
        <v>7220.1166591204083</v>
      </c>
      <c r="XV233" s="7">
        <v>4747.073603172752</v>
      </c>
      <c r="XW233" s="7">
        <v>3928.8983424781172</v>
      </c>
      <c r="XX233" s="7">
        <v>4158.4523171198771</v>
      </c>
      <c r="XY233" s="7">
        <v>5439.6269013187475</v>
      </c>
      <c r="XZ233" s="7">
        <v>6123.4993677466491</v>
      </c>
      <c r="YA233" s="7">
        <v>5406</v>
      </c>
      <c r="YB233" s="7">
        <v>6492.7225512994892</v>
      </c>
      <c r="YC233" s="7">
        <v>4316.7550822700678</v>
      </c>
      <c r="YD233" s="7">
        <v>4969.131863551841</v>
      </c>
      <c r="YE233" s="7">
        <v>4195.0128381154191</v>
      </c>
      <c r="YF233" s="7">
        <v>5171.8210458456279</v>
      </c>
      <c r="YG233" s="7">
        <v>4974.2231479087204</v>
      </c>
      <c r="YH233" s="7">
        <v>6882.8951176596338</v>
      </c>
      <c r="YI233" s="7">
        <v>521.46820553257203</v>
      </c>
      <c r="YJ233" s="7">
        <v>6378.9229677672101</v>
      </c>
      <c r="YK233" s="7">
        <v>3344.5384990460038</v>
      </c>
      <c r="YL233" s="7">
        <v>3009.8753920953577</v>
      </c>
      <c r="YM233" s="7">
        <v>3513.5772547610491</v>
      </c>
      <c r="YN233" s="7">
        <v>3297.2524882261528</v>
      </c>
      <c r="YO233" s="7">
        <v>4553.0417209423504</v>
      </c>
      <c r="YP233" s="7">
        <v>4626.4917279472274</v>
      </c>
      <c r="YQ233" s="7">
        <v>1938.9811929565778</v>
      </c>
      <c r="YR233" s="7">
        <v>6188.3260816081065</v>
      </c>
      <c r="YS233" s="7">
        <v>9259.7373937737702</v>
      </c>
      <c r="YT233" s="7">
        <v>5542.0065582083826</v>
      </c>
      <c r="YU233" s="7">
        <v>4522.5868207253106</v>
      </c>
      <c r="YV233" s="7">
        <v>4761.1390922015689</v>
      </c>
      <c r="YW233" s="7">
        <v>6650.5428761725034</v>
      </c>
      <c r="YX233" s="7">
        <v>5716.095735979231</v>
      </c>
      <c r="YY233" s="7">
        <v>3424.9169875501734</v>
      </c>
      <c r="YZ233" s="7">
        <v>10879.555748247705</v>
      </c>
      <c r="ZA233" s="7">
        <v>4791.3255103189795</v>
      </c>
      <c r="ZB233" s="7">
        <v>4402.5040831129936</v>
      </c>
      <c r="ZC233" s="7">
        <v>3953.4920290882574</v>
      </c>
      <c r="ZD233" s="7">
        <v>1310.3512504155017</v>
      </c>
      <c r="ZE233" s="7">
        <v>3352.0344870130566</v>
      </c>
      <c r="ZF233" s="7">
        <v>3531.2990747965669</v>
      </c>
      <c r="ZG233" s="7">
        <v>4799.9558593949941</v>
      </c>
      <c r="ZH233" s="7">
        <v>3251.0475116803423</v>
      </c>
      <c r="ZI233" s="7">
        <v>8664.6623004634403</v>
      </c>
      <c r="ZJ233" s="7">
        <v>4665</v>
      </c>
      <c r="ZK233" s="7">
        <v>4530.5837563451778</v>
      </c>
      <c r="ZL233" s="7">
        <v>6075.8702975592823</v>
      </c>
      <c r="ZM233" s="7">
        <v>5397.2405096894081</v>
      </c>
      <c r="ZN233" s="7">
        <v>5420.7871909961814</v>
      </c>
      <c r="ZO233" s="7">
        <v>4850.6140143957846</v>
      </c>
      <c r="ZP233" s="7">
        <v>3922.4193840683602</v>
      </c>
      <c r="ZQ233" s="7">
        <v>4705.7963537229507</v>
      </c>
      <c r="ZR233" s="7">
        <v>4729.8605440166448</v>
      </c>
      <c r="ZS233" s="7">
        <v>4202.6485195576061</v>
      </c>
      <c r="ZT233" s="7">
        <v>5017.0345357221695</v>
      </c>
      <c r="ZU233" s="7">
        <v>6211.5477943472561</v>
      </c>
      <c r="ZV233" s="7">
        <v>6941.1872541624007</v>
      </c>
      <c r="ZW233" s="7">
        <v>2633.1420915260137</v>
      </c>
      <c r="ZX233" s="7">
        <v>5170.4878707196212</v>
      </c>
      <c r="ZY233" s="7">
        <v>3216.9332808339896</v>
      </c>
      <c r="ZZ233" s="7">
        <v>8883.1154984943751</v>
      </c>
      <c r="AAA233" s="7">
        <v>4199.7298150968027</v>
      </c>
      <c r="AAB233" s="7">
        <v>4702.001484362163</v>
      </c>
      <c r="AAC233" s="7">
        <v>5891.2322072810757</v>
      </c>
      <c r="AAD233" s="7">
        <v>4982.8002864630471</v>
      </c>
      <c r="AAE233" s="7">
        <v>4965.45534150613</v>
      </c>
      <c r="AAF233" s="7">
        <v>4567.8587907895326</v>
      </c>
      <c r="AAG233" s="7">
        <v>1307.3289699537227</v>
      </c>
      <c r="AAH233" s="7">
        <v>4407.6168528816206</v>
      </c>
      <c r="AAI233" s="7">
        <v>3026.3438145752984</v>
      </c>
      <c r="AAJ233" s="7">
        <v>6499.6893077516388</v>
      </c>
      <c r="AAK233" s="7">
        <v>3915.1069262473611</v>
      </c>
      <c r="AAL233" s="7">
        <v>3957.7668219742118</v>
      </c>
      <c r="AAM233" s="7">
        <v>6935</v>
      </c>
      <c r="AAN233" s="7">
        <v>3499.1423220973784</v>
      </c>
      <c r="AAO233" s="7">
        <v>3688.7532430476294</v>
      </c>
      <c r="AAP233" s="7">
        <v>8509.3704479248554</v>
      </c>
      <c r="AAQ233" s="7">
        <v>3547.0198773792408</v>
      </c>
      <c r="AAR233" s="7">
        <v>5482.0729929555337</v>
      </c>
      <c r="AAS233" s="7">
        <v>6398.6723472385229</v>
      </c>
      <c r="AAT233" s="7">
        <v>5551.2518578937825</v>
      </c>
      <c r="AAU233" s="7">
        <v>5718.6754748680214</v>
      </c>
      <c r="AAV233" s="7">
        <v>7042.5030757851819</v>
      </c>
      <c r="AAW233" s="7">
        <v>3695.9186853962365</v>
      </c>
      <c r="AAX233" s="7">
        <v>6741.7344555474074</v>
      </c>
      <c r="AAY233" s="7">
        <v>4728.1211402180015</v>
      </c>
      <c r="AAZ233" s="7">
        <v>2634.319156461921</v>
      </c>
      <c r="ABA233" s="7">
        <v>7493.5899391009716</v>
      </c>
      <c r="ABB233" s="7">
        <v>6213.1249089339199</v>
      </c>
      <c r="ABC233" s="7">
        <v>6551.5286801991097</v>
      </c>
      <c r="ABD233" s="7">
        <v>3028.5043270043379</v>
      </c>
      <c r="ABE233" s="7">
        <v>4168.0898106192635</v>
      </c>
      <c r="ABF233" s="7">
        <v>4932.7776037420072</v>
      </c>
      <c r="ABG233" s="7">
        <v>4043.8947320368852</v>
      </c>
      <c r="ABH233" s="7">
        <v>4835.5087063687688</v>
      </c>
      <c r="ABI233" s="7">
        <v>2524.30606031976</v>
      </c>
      <c r="ABJ233" s="7">
        <v>7060.0249269096003</v>
      </c>
      <c r="ABK233" s="7">
        <v>9000.5375012550612</v>
      </c>
      <c r="ABL233" s="7">
        <v>4689.7701678657077</v>
      </c>
      <c r="ABM233" s="7">
        <v>4776.0162397009253</v>
      </c>
      <c r="ABN233" s="7">
        <v>4425.4530607337665</v>
      </c>
      <c r="ABO233" s="7">
        <v>5153.2284433340747</v>
      </c>
      <c r="ABP233" s="7">
        <v>7572.5325919285779</v>
      </c>
      <c r="ABQ233" s="7">
        <v>2991.1238158150377</v>
      </c>
      <c r="ABR233" s="7">
        <v>4947.2757235225772</v>
      </c>
      <c r="ABS233" s="7">
        <v>4940.9363121361812</v>
      </c>
      <c r="ABT233" s="7">
        <v>6204.8219563759076</v>
      </c>
      <c r="ABU233" s="7">
        <v>5528.4414948095136</v>
      </c>
      <c r="ABV233" s="7">
        <v>4824</v>
      </c>
      <c r="ABW233" s="7">
        <v>3258.0000624241375</v>
      </c>
      <c r="ABX233" s="7">
        <v>6937.2361842484115</v>
      </c>
      <c r="ABY233" s="7">
        <v>5109.4554155179203</v>
      </c>
      <c r="ABZ233" s="7">
        <v>9666.9103183183179</v>
      </c>
      <c r="ACA233" s="7">
        <v>5111.3750132760351</v>
      </c>
      <c r="ACB233" s="7">
        <v>2359.8522514266674</v>
      </c>
      <c r="ACC233" s="7">
        <v>6558.5153895510493</v>
      </c>
      <c r="ACD233" s="7">
        <v>4458.5158481327981</v>
      </c>
      <c r="ACE233" s="7">
        <v>4939.4343611909635</v>
      </c>
      <c r="ACF233" s="7">
        <v>4748.3038130887253</v>
      </c>
      <c r="ACG233" s="7">
        <v>4609.1987312258107</v>
      </c>
      <c r="ACH233" s="7">
        <v>3368.6897868532897</v>
      </c>
      <c r="ACI233" s="7">
        <v>6041.6065639696608</v>
      </c>
      <c r="ACJ233" s="7">
        <v>4380.2751640946863</v>
      </c>
      <c r="ACK233" s="7">
        <v>5986.7061442874337</v>
      </c>
      <c r="ACL233" s="7">
        <v>0</v>
      </c>
      <c r="ACM233" s="7">
        <v>5947.1962266543615</v>
      </c>
      <c r="ACN233" s="7">
        <v>3686.6130449690768</v>
      </c>
      <c r="ACO233" s="7">
        <v>3005.1991538383118</v>
      </c>
      <c r="ACP233" s="7">
        <v>3810.891068543734</v>
      </c>
      <c r="ACQ233" s="7">
        <v>3639</v>
      </c>
      <c r="ACR233" s="7">
        <v>5086</v>
      </c>
      <c r="ACS233" s="7">
        <v>5651.8659731626249</v>
      </c>
      <c r="ACT233" s="7">
        <v>4183.2077922077924</v>
      </c>
      <c r="ACU233" s="7">
        <v>5029</v>
      </c>
      <c r="ACV233" s="7">
        <v>4023.9903377404598</v>
      </c>
      <c r="ACW233" s="7">
        <v>4663.0694442508466</v>
      </c>
      <c r="ACX233" s="7">
        <v>5152.3338317048519</v>
      </c>
      <c r="ACY233" s="7">
        <v>6086.9116380456162</v>
      </c>
      <c r="ACZ233" s="7">
        <v>3648.1477158091948</v>
      </c>
      <c r="ADA233" s="7">
        <v>4697.7714024618199</v>
      </c>
      <c r="ADB233" s="7">
        <v>7268.5417346503555</v>
      </c>
      <c r="ADC233" s="7">
        <v>3727.3249445405622</v>
      </c>
      <c r="ADD233" s="7">
        <v>4509.2870309597956</v>
      </c>
      <c r="ADE233" s="7">
        <v>5129.0706857283976</v>
      </c>
      <c r="ADF233" s="7">
        <v>4051.7380590559465</v>
      </c>
      <c r="ADG233" s="7">
        <v>3745.4132449039307</v>
      </c>
      <c r="ADH233" s="7">
        <v>5088.7472257684376</v>
      </c>
      <c r="ADI233" s="7">
        <v>5153.3292371830457</v>
      </c>
      <c r="ADJ233" s="7">
        <v>4512</v>
      </c>
      <c r="ADK233" s="7">
        <v>4277.511949685535</v>
      </c>
      <c r="ADL233" s="7">
        <v>2902.5989712211876</v>
      </c>
      <c r="ADM233" s="7">
        <v>6441.1923728574729</v>
      </c>
      <c r="ADN233" s="7">
        <v>3942.5992404122439</v>
      </c>
      <c r="ADO233" s="7">
        <v>5398.9525411811974</v>
      </c>
      <c r="ADP233" s="7">
        <v>5378.3523883713997</v>
      </c>
      <c r="ADQ233" s="7">
        <v>4806.7129406963695</v>
      </c>
      <c r="ADR233" s="7">
        <v>4577.6026532577298</v>
      </c>
      <c r="ADS233" s="7">
        <v>3980.0313224910951</v>
      </c>
      <c r="ADT233" s="7">
        <v>4547.9496059011417</v>
      </c>
      <c r="ADU233" s="7">
        <v>7310.3120784564226</v>
      </c>
      <c r="ADV233" s="7">
        <v>5172.8235264214727</v>
      </c>
      <c r="ADW233" s="7">
        <v>6335.898960426779</v>
      </c>
      <c r="ADX233" s="7">
        <v>5949.9405012718526</v>
      </c>
      <c r="ADY233" s="7">
        <v>5880.2186031944875</v>
      </c>
      <c r="ADZ233" s="7">
        <v>3181.1005410911885</v>
      </c>
      <c r="AEA233" s="7">
        <v>4401.5782740117629</v>
      </c>
      <c r="AEB233" s="7">
        <v>4653.1483379566507</v>
      </c>
      <c r="AEC233" s="7">
        <v>7663.3905822127763</v>
      </c>
      <c r="AED233" s="7">
        <v>6138.7547790485696</v>
      </c>
      <c r="AEE233" s="7">
        <v>3125.4540675944863</v>
      </c>
      <c r="AEF233" s="7">
        <v>3743.2559796240271</v>
      </c>
      <c r="AEG233" s="7">
        <v>6076.1870246222607</v>
      </c>
      <c r="AEH233" s="7">
        <v>5453.0246600479522</v>
      </c>
      <c r="AEI233" s="7">
        <v>5539.2079497296509</v>
      </c>
      <c r="AEJ233" s="7">
        <v>9191.3034593311386</v>
      </c>
      <c r="AEK233" s="7">
        <v>5765.3471122159908</v>
      </c>
      <c r="AEL233" s="7">
        <v>5432.5145237615789</v>
      </c>
      <c r="AEM233" s="7">
        <v>4505.6209544441508</v>
      </c>
      <c r="AEN233" s="7">
        <v>4625.6884664782938</v>
      </c>
      <c r="AEO233" s="7">
        <v>4549.0232632123116</v>
      </c>
      <c r="AEP233" s="7">
        <v>4803.0294446060443</v>
      </c>
      <c r="AEQ233" s="7">
        <v>4531.1493115651883</v>
      </c>
      <c r="AER233" s="7">
        <v>5269.8257146590622</v>
      </c>
      <c r="AES233" s="7">
        <v>4262.9705124534785</v>
      </c>
      <c r="AET233" s="7">
        <v>4437.1748908781537</v>
      </c>
      <c r="AEU233" s="7">
        <v>4279.5327087541364</v>
      </c>
      <c r="AEV233" s="7">
        <v>4475.3459119496856</v>
      </c>
      <c r="AEW233" s="7">
        <v>6162.4234353569436</v>
      </c>
      <c r="AEX233" s="7">
        <v>3113.999772598067</v>
      </c>
      <c r="AEY233" s="7">
        <v>6191.4651108693206</v>
      </c>
      <c r="AEZ233" s="7">
        <v>4278.8094469302087</v>
      </c>
      <c r="AFA233" s="7">
        <v>5575.0951849021103</v>
      </c>
      <c r="AFB233" s="7">
        <v>5105.0821776265275</v>
      </c>
      <c r="AFC233" s="7">
        <v>4546.7215536788144</v>
      </c>
      <c r="AFD233" s="7">
        <v>6036.7292640974911</v>
      </c>
      <c r="AFE233" s="7">
        <v>4689</v>
      </c>
      <c r="AFF233" s="7">
        <v>6020</v>
      </c>
      <c r="AFG233" s="7">
        <v>4143.9745551096703</v>
      </c>
      <c r="AFH233" s="7">
        <v>4534.8424455918548</v>
      </c>
      <c r="AFI233" s="7">
        <v>5746.8592572109528</v>
      </c>
      <c r="AFJ233" s="7">
        <v>3532.4596352629264</v>
      </c>
      <c r="AFK233" s="7">
        <v>4670.7933179434176</v>
      </c>
      <c r="AFL233" s="7">
        <v>3934.6346904869788</v>
      </c>
      <c r="AFM233" s="7">
        <v>10837.249059494425</v>
      </c>
      <c r="AFN233" s="7">
        <v>4875.5911146617564</v>
      </c>
      <c r="AFO233" s="7">
        <v>3693.5604920819237</v>
      </c>
      <c r="AFP233" s="7">
        <v>4696.4473935114802</v>
      </c>
      <c r="AFQ233" s="7">
        <v>3556.661991696828</v>
      </c>
      <c r="AFR233" s="7">
        <v>5190.7148482191942</v>
      </c>
      <c r="AFS233" s="7">
        <v>5153.5966136414554</v>
      </c>
      <c r="AFT233" s="7">
        <v>4033.6007655743915</v>
      </c>
      <c r="AFU233" s="7">
        <v>4221.8898549538671</v>
      </c>
      <c r="AFV233" s="7">
        <v>4011.5899772642956</v>
      </c>
      <c r="AFW233" s="7">
        <v>5157.0811390375366</v>
      </c>
      <c r="AFX233" s="7">
        <v>3784.7254093732354</v>
      </c>
      <c r="AFY233" s="7">
        <v>5383</v>
      </c>
      <c r="AFZ233" s="7">
        <v>4399.030163236338</v>
      </c>
      <c r="AGA233" s="7">
        <v>4144.7352410566909</v>
      </c>
      <c r="AGB233" s="7">
        <v>5018.8032121624419</v>
      </c>
      <c r="AGC233" s="7">
        <v>6146.2352887468614</v>
      </c>
      <c r="AGD233" s="7">
        <v>5167.2763799273052</v>
      </c>
      <c r="AGE233" s="7">
        <v>4424.8730725836776</v>
      </c>
      <c r="AGF233" s="7">
        <v>4253.4360975609752</v>
      </c>
      <c r="AGG233" s="7">
        <v>5626.0705653928844</v>
      </c>
      <c r="AGH233" s="7">
        <v>3098.5011371190653</v>
      </c>
      <c r="AGI233" s="7">
        <v>8183.4218923111011</v>
      </c>
      <c r="AGJ233" s="7">
        <v>8773.1681276470008</v>
      </c>
      <c r="AGK233" s="7">
        <v>6661.5889220147501</v>
      </c>
      <c r="AGL233" s="7">
        <v>3947.9647944159669</v>
      </c>
      <c r="AGM233" s="7">
        <v>5117</v>
      </c>
      <c r="AGN233" s="7">
        <v>4014.8259429182935</v>
      </c>
      <c r="AGO233" s="7">
        <v>4104.5744431418525</v>
      </c>
      <c r="AGP233" s="7">
        <v>4079.1090371783584</v>
      </c>
      <c r="AGQ233" s="7">
        <v>7835.8981551810703</v>
      </c>
      <c r="AGR233" s="7">
        <v>5725.7807933877084</v>
      </c>
      <c r="AGS233" s="7">
        <v>5107.3389250189393</v>
      </c>
      <c r="AGT233" s="7">
        <v>5354.3689014029806</v>
      </c>
      <c r="AGU233" s="7">
        <v>3989</v>
      </c>
      <c r="AGV233" s="7">
        <v>4755.8597146586253</v>
      </c>
      <c r="AGW233" s="7">
        <v>5095.443819414395</v>
      </c>
      <c r="AGX233" s="7">
        <v>6390.1686942212591</v>
      </c>
      <c r="AGY233" s="7">
        <v>6092.759729111026</v>
      </c>
      <c r="AGZ233" s="7">
        <v>4907.8911380299651</v>
      </c>
      <c r="AHA233" s="7">
        <v>5885.1148888335429</v>
      </c>
      <c r="AHB233" s="7">
        <v>8663.9515233518414</v>
      </c>
      <c r="AHC233" s="7">
        <v>5469.100825471698</v>
      </c>
      <c r="AHD233" s="7">
        <v>4940.9823858104019</v>
      </c>
      <c r="AHE233" s="7">
        <v>5558.8666616783266</v>
      </c>
      <c r="AHF233" s="7">
        <v>5768.1386180061354</v>
      </c>
      <c r="AHG233" s="7">
        <v>4693.9568835098335</v>
      </c>
      <c r="AHH233" s="7">
        <v>4867.8255042178735</v>
      </c>
      <c r="AHI233" s="7">
        <v>3608</v>
      </c>
      <c r="AHJ233" s="7">
        <v>3859.6726883833858</v>
      </c>
      <c r="AHK233" s="7">
        <v>6439.1193686954002</v>
      </c>
      <c r="AHL233" s="7">
        <v>7462.0800654592531</v>
      </c>
      <c r="AHM233" s="7">
        <v>4677</v>
      </c>
      <c r="AHN233" s="7">
        <v>4296.5189517676972</v>
      </c>
      <c r="AHO233" s="7">
        <v>3675.105644149794</v>
      </c>
      <c r="AHP233" s="7">
        <v>4725.2339975278765</v>
      </c>
      <c r="AHQ233" s="7">
        <v>4676.2751259831393</v>
      </c>
      <c r="AHR233" s="7">
        <v>6250.8231794550647</v>
      </c>
      <c r="AHS233" s="7">
        <v>4404.8473109910337</v>
      </c>
      <c r="AHT233" s="7">
        <v>4374.5018342583007</v>
      </c>
      <c r="AHU233" s="7">
        <v>4404.6727814678043</v>
      </c>
      <c r="AHV233" s="7">
        <v>3861.3317618299284</v>
      </c>
      <c r="AHW233" s="7">
        <v>5757.2560019072598</v>
      </c>
      <c r="AHX233" s="7">
        <v>4765.7979722915225</v>
      </c>
      <c r="AHY233" s="7">
        <v>3906.0853105373344</v>
      </c>
      <c r="AHZ233" s="7">
        <v>4447.3027359508769</v>
      </c>
      <c r="AIA233" s="7">
        <v>9503.0787291211091</v>
      </c>
      <c r="AIB233" s="7">
        <v>5406.5076824987564</v>
      </c>
      <c r="AIC233" s="7">
        <v>4115</v>
      </c>
      <c r="AID233" s="7">
        <v>4198.4870520892955</v>
      </c>
      <c r="AIE233" s="7">
        <v>3458.848322991124</v>
      </c>
      <c r="AIF233" s="7">
        <v>4593.7224954698422</v>
      </c>
      <c r="AIG233" s="7">
        <v>6505.4572298091189</v>
      </c>
      <c r="AIH233" s="7">
        <v>4327.8942725860006</v>
      </c>
      <c r="AII233" s="7">
        <v>4857.1470681046167</v>
      </c>
      <c r="AIJ233" s="7">
        <v>6324.5570725938669</v>
      </c>
      <c r="AIK233" s="7">
        <v>4167.4687790816442</v>
      </c>
      <c r="AIL233" s="7">
        <v>6453.2236758714353</v>
      </c>
      <c r="AIM233" s="7">
        <v>6424.5747587938686</v>
      </c>
      <c r="AIN233" s="7">
        <v>5221.852419976185</v>
      </c>
      <c r="AIO233" s="7">
        <v>4285.3880996800317</v>
      </c>
      <c r="AIP233" s="7">
        <v>2613.3824839522467</v>
      </c>
      <c r="AIQ233" s="7">
        <v>3453.8234803774467</v>
      </c>
      <c r="AIR233" s="7">
        <v>3445.3933781577516</v>
      </c>
      <c r="AIS233" s="7">
        <v>2471.6385166775831</v>
      </c>
      <c r="AIT233" s="7">
        <v>7536.2288544462208</v>
      </c>
      <c r="AIU233" s="7">
        <v>5208.2603490816045</v>
      </c>
      <c r="AIV233" s="7">
        <v>6590.8350032013777</v>
      </c>
      <c r="AIW233" s="7">
        <v>5795.989118011239</v>
      </c>
      <c r="AIX233" s="7">
        <v>6152.8464772420793</v>
      </c>
      <c r="AIY233" s="7">
        <v>3429.2120122660463</v>
      </c>
    </row>
    <row r="262" spans="1:935" ht="43.2" x14ac:dyDescent="0.3">
      <c r="A262" s="4" t="s">
        <v>155</v>
      </c>
      <c r="B262" s="8">
        <f>CORREL(B232:SE232,B233:SE233)</f>
        <v>-0.13871779724953254</v>
      </c>
    </row>
    <row r="265" spans="1:935" ht="18" x14ac:dyDescent="0.3">
      <c r="A265" s="12" t="s">
        <v>151</v>
      </c>
      <c r="B265" s="7">
        <v>5088.0180608365017</v>
      </c>
      <c r="C265" s="7">
        <v>15554.537323701412</v>
      </c>
      <c r="D265" s="7">
        <v>7847.714156898106</v>
      </c>
      <c r="E265" s="7">
        <v>20241.129770992367</v>
      </c>
      <c r="F265" s="7">
        <v>6098.1158864159624</v>
      </c>
      <c r="G265" s="7">
        <v>90897.025257249756</v>
      </c>
      <c r="H265" s="7">
        <v>9022.3539982030543</v>
      </c>
      <c r="I265" s="7">
        <v>8473.2519920318719</v>
      </c>
      <c r="J265" s="7">
        <v>12176.07535321821</v>
      </c>
      <c r="K265" s="7">
        <v>19833.218390804599</v>
      </c>
      <c r="L265" s="7">
        <v>17180.644508670521</v>
      </c>
      <c r="M265" s="7">
        <v>13637.212121212122</v>
      </c>
      <c r="N265" s="7">
        <v>10375.019305019305</v>
      </c>
      <c r="O265" s="7">
        <v>6062.2018348623851</v>
      </c>
      <c r="P265" s="7">
        <v>136.76359039190899</v>
      </c>
      <c r="Q265" s="7">
        <v>3449.5558086560368</v>
      </c>
      <c r="R265" s="7">
        <v>20514.387543252597</v>
      </c>
      <c r="S265" s="7">
        <v>8632.8406326034055</v>
      </c>
      <c r="T265" s="7">
        <v>13741.197931628842</v>
      </c>
      <c r="U265" s="7">
        <v>13356.011745862252</v>
      </c>
      <c r="V265" s="7">
        <v>22065.37942664418</v>
      </c>
      <c r="W265" s="7">
        <v>18108.661275831088</v>
      </c>
      <c r="X265" s="7">
        <v>14056.244493392071</v>
      </c>
      <c r="Y265" s="7">
        <v>15589.442213297636</v>
      </c>
      <c r="Z265" s="7">
        <v>13437.923169267708</v>
      </c>
      <c r="AA265" s="7">
        <v>8019.8717948717949</v>
      </c>
      <c r="AB265" s="7">
        <v>12408.905172413793</v>
      </c>
      <c r="AC265" s="7">
        <v>17780.355329949238</v>
      </c>
      <c r="AD265" s="7">
        <v>13974.831081081082</v>
      </c>
      <c r="AE265" s="7">
        <v>16820.27108433735</v>
      </c>
      <c r="AF265" s="7">
        <v>10930.622950819672</v>
      </c>
      <c r="AG265" s="7">
        <v>9161.1705685618726</v>
      </c>
      <c r="AH265" s="7">
        <v>17389.113023952097</v>
      </c>
      <c r="AI265" s="7">
        <v>16381.136476426798</v>
      </c>
      <c r="AJ265" s="7">
        <v>10781.726844583987</v>
      </c>
      <c r="AK265" s="7">
        <v>21557.407120743035</v>
      </c>
      <c r="AL265" s="7">
        <v>15659.409116488465</v>
      </c>
      <c r="AM265" s="7">
        <v>25243.286615276807</v>
      </c>
      <c r="AN265" s="7">
        <v>13579.055944055943</v>
      </c>
      <c r="AO265" s="7">
        <v>13393.454238717841</v>
      </c>
      <c r="AP265" s="7">
        <v>4635.7864077669901</v>
      </c>
      <c r="AQ265" s="7">
        <v>5623.8292682926831</v>
      </c>
      <c r="AR265" s="7">
        <v>6044.2987457240588</v>
      </c>
      <c r="AS265" s="7">
        <v>1667.1397105097544</v>
      </c>
      <c r="AT265" s="7">
        <v>12531.931710401517</v>
      </c>
      <c r="AU265" s="7">
        <v>33385.58118498417</v>
      </c>
      <c r="AV265" s="7">
        <v>16174.683663833805</v>
      </c>
      <c r="AW265" s="7">
        <v>20566.785971655056</v>
      </c>
      <c r="AX265" s="7">
        <v>19072.404181184669</v>
      </c>
      <c r="AY265" s="7">
        <v>9140.3222996515688</v>
      </c>
      <c r="AZ265" s="7">
        <v>9406.8808290155448</v>
      </c>
      <c r="BA265" s="7">
        <v>8962.0374015748039</v>
      </c>
      <c r="BB265" s="7">
        <v>12028.730248306998</v>
      </c>
      <c r="BC265" s="7">
        <v>20134.533527696796</v>
      </c>
      <c r="BD265" s="7">
        <v>3796.1179361179361</v>
      </c>
      <c r="BE265" s="7">
        <v>16906.431924882629</v>
      </c>
      <c r="BF265" s="7">
        <v>12401.611445783132</v>
      </c>
      <c r="BG265" s="7">
        <v>38064.817275747504</v>
      </c>
      <c r="BH265" s="7">
        <v>13992.849557522124</v>
      </c>
      <c r="BI265" s="7">
        <v>9254.7015834348367</v>
      </c>
      <c r="BJ265" s="7">
        <v>12077.029702970298</v>
      </c>
      <c r="BK265" s="7">
        <v>22499.02012248469</v>
      </c>
      <c r="BL265" s="7">
        <v>10612.722396066161</v>
      </c>
      <c r="BM265" s="7">
        <v>3854.5454545454545</v>
      </c>
      <c r="BN265" s="7">
        <v>19323.694474539545</v>
      </c>
      <c r="BO265" s="7">
        <v>1092.6386554621849</v>
      </c>
      <c r="BP265" s="7">
        <v>11752.155305964368</v>
      </c>
      <c r="BQ265" s="7">
        <v>7945.9430604982208</v>
      </c>
      <c r="BR265" s="7">
        <v>25096.752429959975</v>
      </c>
      <c r="BS265" s="7">
        <v>14118.425531914894</v>
      </c>
      <c r="BT265" s="7">
        <v>17786.036529680365</v>
      </c>
      <c r="BU265" s="7">
        <v>16024.078431372549</v>
      </c>
      <c r="BV265" s="7">
        <v>1519.2410714285713</v>
      </c>
      <c r="BW265" s="7">
        <v>4653.1788723266363</v>
      </c>
      <c r="BX265" s="7">
        <v>20334.244604316544</v>
      </c>
      <c r="BY265" s="7">
        <v>12749.295880149813</v>
      </c>
      <c r="BZ265" s="7">
        <v>956.02941176470586</v>
      </c>
      <c r="CA265" s="7">
        <v>32480.925675675677</v>
      </c>
      <c r="CB265" s="7">
        <v>43797.046347211312</v>
      </c>
      <c r="CC265" s="7">
        <v>12834.344048653345</v>
      </c>
      <c r="CD265" s="7">
        <v>6346.8881118881118</v>
      </c>
      <c r="CE265" s="7">
        <v>10425.403225806451</v>
      </c>
      <c r="CF265" s="7">
        <v>13838.378970427164</v>
      </c>
      <c r="CG265" s="7">
        <v>15538.579348579347</v>
      </c>
      <c r="CH265" s="7">
        <v>11799.395973154362</v>
      </c>
      <c r="CI265" s="7">
        <v>11147.338308457713</v>
      </c>
      <c r="CJ265" s="7">
        <v>2309.46587537092</v>
      </c>
      <c r="CK265" s="7">
        <v>16097.800829875518</v>
      </c>
      <c r="CL265" s="7">
        <v>47176.07575757576</v>
      </c>
      <c r="CM265" s="7">
        <v>11875.651162790698</v>
      </c>
      <c r="CN265" s="7">
        <v>9758.3114754098369</v>
      </c>
      <c r="CO265" s="7">
        <v>13022.445168938946</v>
      </c>
      <c r="CP265" s="7">
        <v>5588.4038527691782</v>
      </c>
      <c r="CQ265" s="7">
        <v>8659.2170329670334</v>
      </c>
      <c r="CR265" s="7">
        <v>18606.021241830065</v>
      </c>
      <c r="CS265" s="7">
        <v>10935.839532412328</v>
      </c>
      <c r="CT265" s="7">
        <v>3859.2949547218632</v>
      </c>
      <c r="CU265" s="7">
        <v>7318.529953917051</v>
      </c>
      <c r="CV265" s="7">
        <v>6337.3871277617682</v>
      </c>
      <c r="CW265" s="7">
        <v>6456.5465116279074</v>
      </c>
      <c r="CX265" s="7">
        <v>13001.539445628998</v>
      </c>
      <c r="CY265" s="7">
        <v>14977.677279305355</v>
      </c>
      <c r="CZ265" s="7">
        <v>13201.412048192771</v>
      </c>
      <c r="DA265" s="7">
        <v>9622.1021021021024</v>
      </c>
      <c r="DB265" s="7">
        <v>6284.9386084583903</v>
      </c>
      <c r="DC265" s="7">
        <v>7354.1640610630857</v>
      </c>
      <c r="DD265" s="7">
        <v>14171.659369527146</v>
      </c>
      <c r="DE265" s="7">
        <v>10373.386180785612</v>
      </c>
      <c r="DF265" s="7">
        <v>6610.0576923076924</v>
      </c>
      <c r="DG265" s="7">
        <v>1347.2046589018303</v>
      </c>
      <c r="DH265" s="7">
        <v>11175.880217785843</v>
      </c>
      <c r="DI265" s="7">
        <v>13363.215464403584</v>
      </c>
      <c r="DJ265" s="7">
        <v>12723.145258103241</v>
      </c>
      <c r="DK265" s="7">
        <v>7759.2844364937391</v>
      </c>
      <c r="DL265" s="7">
        <v>1004.7846889952153</v>
      </c>
      <c r="DM265" s="7">
        <v>11655.806094182826</v>
      </c>
      <c r="DN265" s="7">
        <v>7390.1248751248759</v>
      </c>
      <c r="DO265" s="7">
        <v>19503.096497025774</v>
      </c>
      <c r="DP265" s="7">
        <v>7479.1329479768792</v>
      </c>
      <c r="DQ265" s="7">
        <v>8736.9848156182215</v>
      </c>
      <c r="DR265" s="7">
        <v>14809.240669240669</v>
      </c>
      <c r="DS265" s="7">
        <v>24649.15861718353</v>
      </c>
      <c r="DT265" s="7">
        <v>18728.305766651767</v>
      </c>
      <c r="DU265" s="7">
        <v>2810.6382978723404</v>
      </c>
      <c r="DV265" s="7">
        <v>11142.944881889764</v>
      </c>
      <c r="DW265" s="7">
        <v>21537.152698048223</v>
      </c>
      <c r="DX265" s="7">
        <v>14458.609190727937</v>
      </c>
      <c r="DY265" s="7">
        <v>10178.753959873284</v>
      </c>
      <c r="DZ265" s="7">
        <v>9286.2866449511403</v>
      </c>
      <c r="EA265" s="7">
        <v>3506.212121212121</v>
      </c>
      <c r="EB265" s="7">
        <v>2030.5525709900228</v>
      </c>
      <c r="EC265" s="7">
        <v>1433.9611360239162</v>
      </c>
      <c r="ED265" s="7">
        <v>6289.8796498905904</v>
      </c>
      <c r="EE265" s="7">
        <v>8257.6915843911611</v>
      </c>
      <c r="EF265" s="7">
        <v>11263.105590062112</v>
      </c>
      <c r="EG265" s="7">
        <v>17422.521160822249</v>
      </c>
      <c r="EH265" s="7">
        <v>8104.2640186915896</v>
      </c>
      <c r="EI265" s="7">
        <v>1211.8780487804879</v>
      </c>
      <c r="EJ265" s="7">
        <v>23564.184549356221</v>
      </c>
      <c r="EK265" s="7">
        <v>9812.5793650793657</v>
      </c>
      <c r="EL265" s="7">
        <v>8513.5738664066303</v>
      </c>
      <c r="EM265" s="7">
        <v>24740.604982206405</v>
      </c>
      <c r="EN265" s="7">
        <v>7538.0777537796976</v>
      </c>
      <c r="EO265" s="7">
        <v>3896.9044222539233</v>
      </c>
      <c r="EP265" s="7">
        <v>4852.1828908554571</v>
      </c>
      <c r="EQ265" s="7">
        <v>11203.985046728973</v>
      </c>
      <c r="ER265" s="7">
        <v>12878.554025423728</v>
      </c>
      <c r="ES265" s="7">
        <v>7138.5</v>
      </c>
      <c r="ET265" s="7">
        <v>6495.5860805860802</v>
      </c>
      <c r="EU265" s="7">
        <v>1447.7754891864058</v>
      </c>
      <c r="EV265" s="7">
        <v>22642.334330910646</v>
      </c>
      <c r="EW265" s="7">
        <v>11591.14519427403</v>
      </c>
      <c r="EX265" s="7">
        <v>13571.340206185569</v>
      </c>
      <c r="EY265" s="7">
        <v>14847.464212678937</v>
      </c>
      <c r="EZ265" s="7">
        <v>20245.616641901932</v>
      </c>
      <c r="FA265" s="7">
        <v>3275.0810295519541</v>
      </c>
      <c r="FB265" s="7">
        <v>10492.847193773045</v>
      </c>
      <c r="FC265" s="7">
        <v>2764.5283018867922</v>
      </c>
      <c r="FD265" s="7">
        <v>6194.4927536231889</v>
      </c>
      <c r="FE265" s="7">
        <v>16598.602329450914</v>
      </c>
      <c r="FF265" s="7">
        <v>8618.323895809739</v>
      </c>
      <c r="FG265" s="7">
        <v>6743.613636363636</v>
      </c>
      <c r="FH265" s="7">
        <v>5541.0526315789475</v>
      </c>
      <c r="FI265" s="7">
        <v>15052.920822308162</v>
      </c>
      <c r="FJ265" s="7">
        <v>9720.6857053193162</v>
      </c>
      <c r="FK265" s="7">
        <v>10519.031531531531</v>
      </c>
      <c r="FL265" s="7">
        <v>20175.763335377069</v>
      </c>
      <c r="FM265" s="7">
        <v>4238.2635253054104</v>
      </c>
      <c r="FN265" s="7">
        <v>4867.4734811957569</v>
      </c>
      <c r="FO265" s="7">
        <v>5225.070850202429</v>
      </c>
      <c r="FP265" s="7">
        <v>7775.5263157894733</v>
      </c>
      <c r="FQ265" s="7">
        <v>11074.996949359365</v>
      </c>
      <c r="FR265" s="7">
        <v>4145.8803801006152</v>
      </c>
      <c r="FS265" s="7">
        <v>13038.585496866606</v>
      </c>
      <c r="FT265" s="7">
        <v>6150.9155937052928</v>
      </c>
      <c r="FU265" s="7">
        <v>12251.007821901325</v>
      </c>
      <c r="FV265" s="7">
        <v>9408</v>
      </c>
      <c r="FW265" s="7">
        <v>1046.2398822663722</v>
      </c>
      <c r="FX265" s="7">
        <v>20564.532967032967</v>
      </c>
      <c r="FY265" s="7">
        <v>9592.6183712121219</v>
      </c>
      <c r="FZ265" s="7">
        <v>16311.869476546568</v>
      </c>
      <c r="GA265" s="7">
        <v>26333.23076923077</v>
      </c>
      <c r="GB265" s="7">
        <v>7596.575757575758</v>
      </c>
      <c r="GC265" s="7">
        <v>9846.8774940143649</v>
      </c>
      <c r="GD265" s="7">
        <v>5133.5343915343919</v>
      </c>
      <c r="GE265" s="7">
        <v>11208.189820130117</v>
      </c>
      <c r="GF265" s="7">
        <v>9641.0770913067245</v>
      </c>
      <c r="GG265" s="7">
        <v>1820.909090909091</v>
      </c>
      <c r="GH265" s="7">
        <v>4023.3371958285052</v>
      </c>
      <c r="GI265" s="7">
        <v>6358.5049988374794</v>
      </c>
      <c r="GJ265" s="7">
        <v>15605.870129870131</v>
      </c>
      <c r="GK265" s="7">
        <v>27393.271389856756</v>
      </c>
      <c r="GL265" s="7">
        <v>12839.808612440191</v>
      </c>
      <c r="GM265" s="7">
        <v>8225.3473491773311</v>
      </c>
      <c r="GN265" s="7">
        <v>4791.9018404907974</v>
      </c>
      <c r="GO265" s="7">
        <v>5881.8893320039879</v>
      </c>
      <c r="GP265" s="7">
        <v>14946.530612244898</v>
      </c>
      <c r="GQ265" s="7">
        <v>2197.8171641791046</v>
      </c>
      <c r="GR265" s="7">
        <v>3031.8199608610566</v>
      </c>
      <c r="GS265" s="7">
        <v>16517.625201938612</v>
      </c>
      <c r="GT265" s="7">
        <v>3581.3262411347519</v>
      </c>
      <c r="GU265" s="7">
        <v>12980.415762834416</v>
      </c>
      <c r="GV265" s="7">
        <v>10006.369930761623</v>
      </c>
      <c r="GW265" s="7">
        <v>2057.0347394540945</v>
      </c>
      <c r="GX265" s="7">
        <v>3320.484375</v>
      </c>
      <c r="GY265" s="7">
        <v>9864.9576949462607</v>
      </c>
      <c r="GZ265" s="7">
        <v>26541.478827361563</v>
      </c>
      <c r="HA265" s="7">
        <v>12473.60121836926</v>
      </c>
      <c r="HB265" s="7">
        <v>7047.2591006423982</v>
      </c>
      <c r="HC265" s="7">
        <v>17811.690140845072</v>
      </c>
      <c r="HD265" s="7">
        <v>6457.2083136513938</v>
      </c>
      <c r="HE265" s="7">
        <v>8864.7914645974779</v>
      </c>
      <c r="HF265" s="7">
        <v>3807.9074446680079</v>
      </c>
      <c r="HG265" s="7">
        <v>282.63403263403262</v>
      </c>
      <c r="HH265" s="7">
        <v>2893.1508875739646</v>
      </c>
      <c r="HI265" s="7">
        <v>1447.1090670170829</v>
      </c>
      <c r="HJ265" s="7">
        <v>1302.1026894865527</v>
      </c>
      <c r="HK265" s="7">
        <v>3899.6199032480999</v>
      </c>
      <c r="HL265" s="7">
        <v>14385.595446584939</v>
      </c>
      <c r="HM265" s="7">
        <v>6134.3079399141625</v>
      </c>
      <c r="HN265" s="7">
        <v>2509.619093539055</v>
      </c>
      <c r="HO265" s="7">
        <v>8618.4627209838582</v>
      </c>
      <c r="HP265" s="7">
        <v>6981.8968871595334</v>
      </c>
      <c r="HQ265" s="7">
        <v>8946.194029850747</v>
      </c>
      <c r="HR265" s="7">
        <v>8200.0418060200682</v>
      </c>
      <c r="HS265" s="7">
        <v>7651.0263808738664</v>
      </c>
      <c r="HT265" s="7">
        <v>5939.8304093567249</v>
      </c>
      <c r="HU265" s="7">
        <v>5077.1019417475727</v>
      </c>
      <c r="HV265" s="7">
        <v>10933.831967213115</v>
      </c>
      <c r="HW265" s="7">
        <v>6793.2896652110621</v>
      </c>
      <c r="HX265" s="7">
        <v>11244.295900178253</v>
      </c>
      <c r="HY265" s="7">
        <v>1555.1675977653633</v>
      </c>
      <c r="HZ265" s="7">
        <v>1201.5931108719053</v>
      </c>
      <c r="IA265" s="7">
        <v>3750.8576998050685</v>
      </c>
      <c r="IB265" s="7">
        <v>9459.6709323583182</v>
      </c>
      <c r="IC265" s="7">
        <v>5783.1422722620264</v>
      </c>
      <c r="ID265" s="7">
        <v>9707.8833381461154</v>
      </c>
      <c r="IE265" s="7">
        <v>7275.486160397445</v>
      </c>
      <c r="IF265" s="7">
        <v>7325.4058797718299</v>
      </c>
      <c r="IG265" s="7">
        <v>1616.0840411265087</v>
      </c>
      <c r="IH265" s="7">
        <v>7941.6365754222488</v>
      </c>
      <c r="II265" s="7">
        <v>16618.86457717327</v>
      </c>
      <c r="IJ265" s="7">
        <v>3734.405155320555</v>
      </c>
      <c r="IK265" s="7">
        <v>12069.708299096137</v>
      </c>
      <c r="IL265" s="7">
        <v>11595.869017632242</v>
      </c>
      <c r="IM265" s="7">
        <v>9753.1575898030133</v>
      </c>
      <c r="IN265" s="7">
        <v>4452.971428571429</v>
      </c>
      <c r="IO265" s="7">
        <v>13105.108695652174</v>
      </c>
      <c r="IP265" s="7">
        <v>5254.4214372716206</v>
      </c>
      <c r="IQ265" s="7">
        <v>11191.033834586466</v>
      </c>
      <c r="IR265" s="7">
        <v>18063.998560374301</v>
      </c>
      <c r="IS265" s="7">
        <v>4366.1256544502612</v>
      </c>
      <c r="IT265" s="7">
        <v>9516.2007623888185</v>
      </c>
      <c r="IU265" s="7">
        <v>17137.709284627093</v>
      </c>
      <c r="IV265" s="7">
        <v>9354.9822274881517</v>
      </c>
      <c r="IW265" s="7">
        <v>6937.7540983606559</v>
      </c>
      <c r="IX265" s="7">
        <v>2093.591836734694</v>
      </c>
      <c r="IY265" s="7">
        <v>17971.876731301938</v>
      </c>
      <c r="IZ265" s="7">
        <v>9042.2623574144491</v>
      </c>
      <c r="JA265" s="7">
        <v>3653.4679089026918</v>
      </c>
      <c r="JB265" s="7">
        <v>7753.0131578947367</v>
      </c>
      <c r="JC265" s="7">
        <v>4398.93</v>
      </c>
      <c r="JD265" s="7">
        <v>962.59962049335854</v>
      </c>
      <c r="JE265" s="7">
        <v>9383.3005299015895</v>
      </c>
      <c r="JF265" s="7">
        <v>7291.0014005602234</v>
      </c>
      <c r="JG265" s="7">
        <v>6591.5002366303834</v>
      </c>
      <c r="JH265" s="7">
        <v>9558.9596337910934</v>
      </c>
      <c r="JI265" s="7">
        <v>8594.0722980450009</v>
      </c>
      <c r="JJ265" s="7">
        <v>3444.1918465227818</v>
      </c>
      <c r="JK265" s="7">
        <v>15253.552</v>
      </c>
      <c r="JL265" s="7">
        <v>30203.100158982514</v>
      </c>
      <c r="JM265" s="7">
        <v>7059.2703150912103</v>
      </c>
      <c r="JN265" s="7">
        <v>6885.008230452675</v>
      </c>
      <c r="JO265" s="7">
        <v>11183.008893280632</v>
      </c>
      <c r="JP265" s="7">
        <v>6983.5026737967919</v>
      </c>
      <c r="JQ265" s="7">
        <v>10153.325576475567</v>
      </c>
      <c r="JR265" s="7">
        <v>5871.0927573062263</v>
      </c>
      <c r="JS265" s="7">
        <v>6437.2475106685633</v>
      </c>
      <c r="JT265" s="7">
        <v>8018.7611111111109</v>
      </c>
      <c r="JU265" s="7">
        <v>10077.390202702702</v>
      </c>
      <c r="JV265" s="7">
        <v>6781.3202614379088</v>
      </c>
      <c r="JW265" s="7">
        <v>5306.195652173913</v>
      </c>
      <c r="JX265" s="7">
        <v>11828.346613545817</v>
      </c>
      <c r="JY265" s="7">
        <v>6514.4111111111115</v>
      </c>
      <c r="JZ265" s="7">
        <v>12909.40069991251</v>
      </c>
      <c r="KA265" s="7">
        <v>10819.873768472906</v>
      </c>
      <c r="KB265" s="7">
        <v>4715.0911300121506</v>
      </c>
      <c r="KC265" s="7">
        <v>14004.886749716874</v>
      </c>
      <c r="KD265" s="7">
        <v>6346.4</v>
      </c>
      <c r="KE265" s="7">
        <v>8261.3787991104527</v>
      </c>
      <c r="KF265" s="7">
        <v>1834.0611353711793</v>
      </c>
      <c r="KG265" s="7">
        <v>8687.4442044636417</v>
      </c>
      <c r="KH265" s="7">
        <v>15250.186640471513</v>
      </c>
      <c r="KI265" s="7">
        <v>8128.9754253308129</v>
      </c>
      <c r="KJ265" s="7">
        <v>7580.2904820766371</v>
      </c>
      <c r="KK265" s="7">
        <v>7121.4833860759491</v>
      </c>
      <c r="KL265" s="7">
        <v>5804.1817572099262</v>
      </c>
      <c r="KM265" s="7">
        <v>8230.1127819548874</v>
      </c>
      <c r="KN265" s="7">
        <v>2937.4837662337663</v>
      </c>
      <c r="KO265" s="7">
        <v>3659.3075898801594</v>
      </c>
      <c r="KP265" s="7">
        <v>10430.308056872038</v>
      </c>
      <c r="KQ265" s="7">
        <v>10204.171311234966</v>
      </c>
      <c r="KR265" s="7">
        <v>15298.552971576228</v>
      </c>
      <c r="KS265" s="7">
        <v>23150.630387931036</v>
      </c>
      <c r="KT265" s="7">
        <v>2050.9966405375139</v>
      </c>
      <c r="KU265" s="7">
        <v>21627.633279483038</v>
      </c>
      <c r="KV265" s="7">
        <v>20909.405789740984</v>
      </c>
      <c r="KW265" s="7">
        <v>6841.4353687549565</v>
      </c>
      <c r="KX265" s="7">
        <v>1838.3817427385893</v>
      </c>
      <c r="KY265" s="7">
        <v>6996.7897727272721</v>
      </c>
      <c r="KZ265" s="7">
        <v>7530.1394700139463</v>
      </c>
      <c r="LA265" s="7">
        <v>6104.9460317460316</v>
      </c>
      <c r="LB265" s="7">
        <v>20162.896790980052</v>
      </c>
      <c r="LC265" s="7">
        <v>4443.6714285714288</v>
      </c>
      <c r="LD265" s="7">
        <v>1115.5102040816328</v>
      </c>
      <c r="LE265" s="7">
        <v>24849.852216748768</v>
      </c>
      <c r="LF265" s="7">
        <v>16233.665480427047</v>
      </c>
      <c r="LG265" s="7">
        <v>2329.3668341708544</v>
      </c>
      <c r="LH265" s="7">
        <v>9791.489361702128</v>
      </c>
      <c r="LI265" s="7">
        <v>10058.809843400448</v>
      </c>
      <c r="LJ265" s="7">
        <v>6081.0168067226887</v>
      </c>
      <c r="LK265" s="7">
        <v>12288.513986013986</v>
      </c>
      <c r="LL265" s="7">
        <v>9795.7410379882294</v>
      </c>
      <c r="LM265" s="7">
        <v>3389.6912751677851</v>
      </c>
      <c r="LN265" s="7">
        <v>11740.223559759244</v>
      </c>
      <c r="LO265" s="7">
        <v>26215.863335782513</v>
      </c>
      <c r="LP265" s="7">
        <v>4179.0818065615686</v>
      </c>
      <c r="LQ265" s="7">
        <v>3685.9109874826145</v>
      </c>
      <c r="LR265" s="7">
        <v>8895.2856246076572</v>
      </c>
      <c r="LS265" s="7">
        <v>3136.0861056751469</v>
      </c>
      <c r="LT265" s="7">
        <v>5661.723845828039</v>
      </c>
      <c r="LU265" s="7">
        <v>916.41895530425427</v>
      </c>
      <c r="LV265" s="7">
        <v>9540.8236389018148</v>
      </c>
      <c r="LW265" s="7">
        <v>9174.0257171117719</v>
      </c>
      <c r="LX265" s="7">
        <v>12979.985071443805</v>
      </c>
      <c r="LY265" s="7">
        <v>7040.0501253132834</v>
      </c>
      <c r="LZ265" s="7">
        <v>15629.62606837607</v>
      </c>
      <c r="MA265" s="7">
        <v>29456.156583629891</v>
      </c>
      <c r="MB265" s="7">
        <v>10733.939899833056</v>
      </c>
      <c r="MC265" s="7">
        <v>4185.3233256351041</v>
      </c>
      <c r="MD265" s="7">
        <v>8709.9871794871797</v>
      </c>
      <c r="ME265" s="7">
        <v>4529.7251700680272</v>
      </c>
      <c r="MF265" s="7">
        <v>12492.153518123669</v>
      </c>
      <c r="MG265" s="7">
        <v>6693.3507853403144</v>
      </c>
      <c r="MH265" s="7">
        <v>11632.454849498328</v>
      </c>
      <c r="MI265" s="7">
        <v>4465.9696727853152</v>
      </c>
      <c r="MJ265" s="7">
        <v>10984.535916061341</v>
      </c>
      <c r="MK265" s="7">
        <v>5770.2623906705549</v>
      </c>
      <c r="ML265" s="7">
        <v>23217.264728385617</v>
      </c>
      <c r="MM265" s="7">
        <v>6656.8253968253966</v>
      </c>
      <c r="MN265" s="7">
        <v>5771.735117674204</v>
      </c>
      <c r="MO265" s="7">
        <v>4126.427304964539</v>
      </c>
      <c r="MP265" s="7">
        <v>6491.1343283582091</v>
      </c>
      <c r="MQ265" s="7">
        <v>1260.3118908382066</v>
      </c>
      <c r="MR265" s="7">
        <v>17816.405341374109</v>
      </c>
      <c r="MS265" s="7">
        <v>6832.179203539823</v>
      </c>
      <c r="MT265" s="7">
        <v>11650</v>
      </c>
      <c r="MU265" s="7">
        <v>10863.428571428571</v>
      </c>
      <c r="MV265" s="7">
        <v>10375.70072585148</v>
      </c>
      <c r="MW265" s="7">
        <v>4719.8508005822414</v>
      </c>
      <c r="MX265" s="7">
        <v>7045.8483189992176</v>
      </c>
      <c r="MY265" s="7">
        <v>13600.6640625</v>
      </c>
      <c r="MZ265" s="7">
        <v>9557.6476793248949</v>
      </c>
      <c r="NA265" s="7">
        <v>6586.9373549883985</v>
      </c>
      <c r="NB265" s="7">
        <v>4658.7705882352939</v>
      </c>
      <c r="NC265" s="7">
        <v>6778.0459290187891</v>
      </c>
      <c r="ND265" s="7">
        <v>1713.2907930720146</v>
      </c>
      <c r="NE265" s="7">
        <v>4976.7</v>
      </c>
      <c r="NF265" s="7">
        <v>2830.3841387856255</v>
      </c>
      <c r="NG265" s="7">
        <v>7633.6145194274031</v>
      </c>
      <c r="NH265" s="7">
        <v>8835.722591362126</v>
      </c>
      <c r="NI265" s="7">
        <v>8141.4571475036591</v>
      </c>
      <c r="NJ265" s="7">
        <v>2625.535294117647</v>
      </c>
      <c r="NK265" s="7">
        <v>3604.3024771838332</v>
      </c>
      <c r="NL265" s="7">
        <v>6733.0334812424362</v>
      </c>
      <c r="NM265" s="7">
        <v>5422.3715824357914</v>
      </c>
      <c r="NN265" s="7">
        <v>2927.2360844529749</v>
      </c>
      <c r="NO265" s="7">
        <v>9865.2132701421797</v>
      </c>
      <c r="NP265" s="7">
        <v>4910.0128700128698</v>
      </c>
      <c r="NQ265" s="7">
        <v>4999.6043395022343</v>
      </c>
      <c r="NR265" s="7">
        <v>5171.432909994478</v>
      </c>
      <c r="NS265" s="7">
        <v>2862.2110689093865</v>
      </c>
      <c r="NT265" s="7">
        <v>8589.8843058350103</v>
      </c>
      <c r="NU265" s="7">
        <v>25479.340277777777</v>
      </c>
      <c r="NV265" s="7">
        <v>3725.5608214849922</v>
      </c>
      <c r="NW265" s="7">
        <v>7326.827242524917</v>
      </c>
      <c r="NX265" s="7">
        <v>77.804878048780481</v>
      </c>
      <c r="NY265" s="7">
        <v>8451.4072096128166</v>
      </c>
      <c r="NZ265" s="7">
        <v>13070.433905146318</v>
      </c>
      <c r="OA265" s="7">
        <v>6714.2351046698868</v>
      </c>
      <c r="OB265" s="7">
        <v>9465.9385796545102</v>
      </c>
      <c r="OC265" s="7">
        <v>11387.414486921529</v>
      </c>
      <c r="OD265" s="7">
        <v>21441.552631578947</v>
      </c>
      <c r="OE265" s="7">
        <v>2314.9835946044477</v>
      </c>
      <c r="OF265" s="7">
        <v>12906.40586797066</v>
      </c>
      <c r="OG265" s="7">
        <v>17468.145604395606</v>
      </c>
      <c r="OH265" s="7">
        <v>26796.876790830946</v>
      </c>
      <c r="OI265" s="7">
        <v>4767.9065420560746</v>
      </c>
      <c r="OJ265" s="7">
        <v>0</v>
      </c>
      <c r="OK265" s="7">
        <v>9353.375</v>
      </c>
      <c r="OL265" s="7">
        <v>6720.9875259875262</v>
      </c>
      <c r="OM265" s="7">
        <v>8061.0883797054012</v>
      </c>
      <c r="ON265" s="7">
        <v>6336.3408913213443</v>
      </c>
      <c r="OO265" s="7">
        <v>5314.5934256055361</v>
      </c>
      <c r="OP265" s="7">
        <v>18724.36</v>
      </c>
      <c r="OQ265" s="7">
        <v>14119.990338164251</v>
      </c>
      <c r="OR265" s="7">
        <v>11693.174498849819</v>
      </c>
      <c r="OS265" s="7">
        <v>5742.6567844925885</v>
      </c>
      <c r="OT265" s="7">
        <v>0</v>
      </c>
      <c r="OU265" s="7">
        <v>10293.653846153846</v>
      </c>
      <c r="OV265" s="7">
        <v>2370.9204647006254</v>
      </c>
      <c r="OW265" s="7">
        <v>6990.1746724890827</v>
      </c>
      <c r="OX265" s="7">
        <v>10872.351922410808</v>
      </c>
      <c r="OY265" s="7">
        <v>6399.3250539956807</v>
      </c>
      <c r="OZ265" s="7">
        <v>20476.896551724138</v>
      </c>
      <c r="PA265" s="7">
        <v>4886.8117797695268</v>
      </c>
      <c r="PB265" s="7">
        <v>5840.931216931217</v>
      </c>
      <c r="PC265" s="7">
        <v>1643.8573743922204</v>
      </c>
      <c r="PD265" s="7">
        <v>11377.093525179856</v>
      </c>
      <c r="PE265" s="7">
        <v>2849.042323138709</v>
      </c>
      <c r="PF265" s="7">
        <v>81440.796460176993</v>
      </c>
      <c r="PG265" s="7">
        <v>8214.1251682368784</v>
      </c>
      <c r="PH265" s="7">
        <v>2504.4715447154472</v>
      </c>
      <c r="PI265" s="7">
        <v>9798.3596214511053</v>
      </c>
      <c r="PJ265" s="7">
        <v>2018.488706365503</v>
      </c>
      <c r="PK265" s="7">
        <v>9891.5717926932884</v>
      </c>
      <c r="PL265" s="7">
        <v>7211.7292141820444</v>
      </c>
      <c r="PM265" s="7">
        <v>2308.9857369255151</v>
      </c>
      <c r="PN265" s="7">
        <v>7993.1161137440749</v>
      </c>
      <c r="PO265" s="7">
        <v>2935.3760593220336</v>
      </c>
      <c r="PP265" s="7">
        <v>18344.229432213211</v>
      </c>
      <c r="PQ265" s="7">
        <v>12661.862745098038</v>
      </c>
      <c r="PR265" s="7">
        <v>11865.804841527328</v>
      </c>
      <c r="PS265" s="7">
        <v>2610.1897321428573</v>
      </c>
      <c r="PT265" s="7">
        <v>18739.104938271605</v>
      </c>
      <c r="PU265" s="7">
        <v>11942.966692486445</v>
      </c>
      <c r="PV265" s="7">
        <v>1586.7043478260869</v>
      </c>
      <c r="PW265" s="7">
        <v>4014.8648648648646</v>
      </c>
      <c r="PX265" s="7">
        <v>2692.983789260385</v>
      </c>
      <c r="PY265" s="7">
        <v>12611.632653061226</v>
      </c>
      <c r="PZ265" s="7">
        <v>931.93403298350825</v>
      </c>
      <c r="QA265" s="7">
        <v>6246.0992248062012</v>
      </c>
      <c r="QB265" s="7">
        <v>9282.2406015037595</v>
      </c>
      <c r="QC265" s="7">
        <v>7463.8031319910506</v>
      </c>
      <c r="QD265" s="7">
        <v>7681.3872135102529</v>
      </c>
      <c r="QE265" s="7">
        <v>1571.96089706728</v>
      </c>
      <c r="QF265" s="7">
        <v>11962.860465116279</v>
      </c>
      <c r="QG265" s="7">
        <v>17101.527663088356</v>
      </c>
      <c r="QH265" s="7">
        <v>5842.0415647921764</v>
      </c>
      <c r="QI265" s="7">
        <v>7141.9368932038833</v>
      </c>
      <c r="QJ265" s="7">
        <v>9632.9213483146068</v>
      </c>
      <c r="QK265" s="7">
        <v>7794.1979809310151</v>
      </c>
      <c r="QL265" s="7">
        <v>1396.5678814577493</v>
      </c>
      <c r="QM265" s="7">
        <v>2466.8675455116131</v>
      </c>
      <c r="QN265" s="7">
        <v>12370.836212854181</v>
      </c>
      <c r="QO265" s="7">
        <v>9966.8386023294497</v>
      </c>
      <c r="QP265" s="7">
        <v>172.15839375348577</v>
      </c>
      <c r="QQ265" s="7">
        <v>11894.193011647254</v>
      </c>
      <c r="QR265" s="7">
        <v>3020.4390054390055</v>
      </c>
      <c r="QS265" s="7">
        <v>12119.328927300458</v>
      </c>
      <c r="QT265" s="7">
        <v>5595.9933774834435</v>
      </c>
      <c r="QU265" s="7">
        <v>9205.5084453636664</v>
      </c>
      <c r="QV265" s="7">
        <v>6163.6116264687698</v>
      </c>
      <c r="QW265" s="7">
        <v>25377.544757033247</v>
      </c>
      <c r="QX265" s="7">
        <v>16701.858608893956</v>
      </c>
      <c r="QY265" s="7">
        <v>1428.824427480916</v>
      </c>
      <c r="QZ265" s="7">
        <v>5167.4856486796789</v>
      </c>
      <c r="RA265" s="7">
        <v>8073.8341013824884</v>
      </c>
      <c r="RB265" s="7">
        <v>14455.154855643044</v>
      </c>
      <c r="RC265" s="7">
        <v>4920.732087227414</v>
      </c>
      <c r="RD265" s="7">
        <v>10383.90804597701</v>
      </c>
      <c r="RE265" s="7">
        <v>1168.9331770222743</v>
      </c>
      <c r="RF265" s="7">
        <v>3827.3695420660274</v>
      </c>
      <c r="RG265" s="7">
        <v>15655.372670807452</v>
      </c>
      <c r="RH265" s="7">
        <v>7737.2245540398744</v>
      </c>
      <c r="RI265" s="7">
        <v>10484.642126789366</v>
      </c>
      <c r="RJ265" s="7">
        <v>2723.7403740374034</v>
      </c>
      <c r="RK265" s="7">
        <v>13326.35864034195</v>
      </c>
      <c r="RL265" s="7">
        <v>8420.3896103896113</v>
      </c>
      <c r="RM265" s="7">
        <v>5994.8563484708056</v>
      </c>
      <c r="RN265" s="7">
        <v>0</v>
      </c>
      <c r="RO265" s="7">
        <v>8619.4367557129062</v>
      </c>
      <c r="RP265" s="7">
        <v>4585.0392670157062</v>
      </c>
      <c r="RQ265" s="7">
        <v>11699.334174818556</v>
      </c>
      <c r="RR265" s="7">
        <v>13611.269841269841</v>
      </c>
      <c r="RS265" s="7">
        <v>12893.082489146165</v>
      </c>
      <c r="RT265" s="7">
        <v>4917.0991479473278</v>
      </c>
      <c r="RU265" s="7">
        <v>5743.14536799707</v>
      </c>
      <c r="RV265" s="7">
        <v>8513.6300333030576</v>
      </c>
      <c r="RW265" s="7">
        <v>4878.5865724381629</v>
      </c>
      <c r="RX265" s="7">
        <v>9864.4408945686901</v>
      </c>
      <c r="RY265" s="7">
        <v>7495.0953678474107</v>
      </c>
      <c r="RZ265" s="7">
        <v>7906.0434372049094</v>
      </c>
      <c r="SA265" s="7">
        <v>14226.9765625</v>
      </c>
      <c r="SB265" s="7">
        <v>13939.575016097873</v>
      </c>
      <c r="SC265" s="7">
        <v>5314.6529562982005</v>
      </c>
      <c r="SD265" s="7">
        <v>25206.703733121525</v>
      </c>
      <c r="SE265" s="7">
        <v>6718.9494418910044</v>
      </c>
      <c r="SF265" s="7">
        <v>7063.2185145317544</v>
      </c>
      <c r="SG265" s="7">
        <v>14257.344423906345</v>
      </c>
      <c r="SH265" s="7">
        <v>11004.554030874786</v>
      </c>
      <c r="SI265" s="7">
        <v>12876.944444444443</v>
      </c>
      <c r="SJ265" s="7">
        <v>7726.9695431472082</v>
      </c>
      <c r="SK265" s="7">
        <v>2107.7755511022046</v>
      </c>
      <c r="SL265" s="7">
        <v>11360.692854322937</v>
      </c>
      <c r="SM265" s="7">
        <v>14288.070175438597</v>
      </c>
      <c r="SN265" s="7">
        <v>7078.5056294779934</v>
      </c>
      <c r="SO265" s="7">
        <v>9198.5625</v>
      </c>
      <c r="SP265" s="7">
        <v>9096.7739520958094</v>
      </c>
      <c r="SQ265" s="7">
        <v>7938.1278244028399</v>
      </c>
      <c r="SR265" s="7">
        <v>8495.0974025974028</v>
      </c>
      <c r="SS265" s="7">
        <v>7991.2938425565071</v>
      </c>
      <c r="ST265" s="7">
        <v>3631.6497783407217</v>
      </c>
      <c r="SU265" s="7">
        <v>6221.8416206261518</v>
      </c>
      <c r="SV265" s="7">
        <v>6282.9637096774195</v>
      </c>
      <c r="SW265" s="7">
        <v>12343.504545454545</v>
      </c>
      <c r="SX265" s="7">
        <v>2587.2912423625253</v>
      </c>
      <c r="SY265" s="7">
        <v>1283.2154340836012</v>
      </c>
      <c r="SZ265" s="7">
        <v>10173.287937743191</v>
      </c>
      <c r="TA265" s="7">
        <v>6619.3734015345271</v>
      </c>
      <c r="TB265" s="7">
        <v>5199.1368227731864</v>
      </c>
      <c r="TC265" s="7">
        <v>5953.2473118279568</v>
      </c>
      <c r="TD265" s="7">
        <v>3843.0718232044201</v>
      </c>
      <c r="TE265" s="7">
        <v>14382.228696285505</v>
      </c>
      <c r="TF265" s="7">
        <v>6971.1698337292155</v>
      </c>
      <c r="TG265" s="7">
        <v>7223.6219401631915</v>
      </c>
      <c r="TH265" s="7">
        <v>6695.9284731774414</v>
      </c>
      <c r="TI265" s="7">
        <v>14604.869739478958</v>
      </c>
      <c r="TJ265" s="7">
        <v>3122.73</v>
      </c>
      <c r="TK265" s="7">
        <v>3214.7161878065876</v>
      </c>
      <c r="TL265" s="7">
        <v>9772.4320195539258</v>
      </c>
      <c r="TM265" s="7">
        <v>3412.4810126582279</v>
      </c>
      <c r="TN265" s="7">
        <v>9776.852134146342</v>
      </c>
      <c r="TO265" s="7">
        <v>8750.4327868852452</v>
      </c>
      <c r="TP265" s="7">
        <v>10485.811188811189</v>
      </c>
      <c r="TQ265" s="7">
        <v>12631.444737834778</v>
      </c>
      <c r="TR265" s="7">
        <v>6271.3664596273293</v>
      </c>
      <c r="TS265" s="7">
        <v>2619.9160305343512</v>
      </c>
      <c r="TT265" s="7">
        <v>12097.498455836936</v>
      </c>
      <c r="TU265" s="7">
        <v>1955.1336633663366</v>
      </c>
      <c r="TV265" s="7">
        <v>3555.7166666666667</v>
      </c>
      <c r="TW265" s="7">
        <v>8593.4502369668244</v>
      </c>
      <c r="TX265" s="7">
        <v>3419.0490797546013</v>
      </c>
      <c r="TY265" s="7">
        <v>9836.0882070949192</v>
      </c>
      <c r="TZ265" s="7">
        <v>6441.5133998949022</v>
      </c>
      <c r="UA265" s="7">
        <v>4461.3810110974109</v>
      </c>
      <c r="UB265" s="7">
        <v>32663.142437591778</v>
      </c>
      <c r="UC265" s="7">
        <v>0</v>
      </c>
      <c r="UD265" s="7">
        <v>469.1098484848485</v>
      </c>
      <c r="UE265" s="7">
        <v>11563.699335191935</v>
      </c>
      <c r="UF265" s="7">
        <v>12610.930232558139</v>
      </c>
      <c r="UG265" s="7">
        <v>20692.177304964538</v>
      </c>
      <c r="UH265" s="7">
        <v>708.78859857482178</v>
      </c>
      <c r="UI265" s="7">
        <v>5697.2547025927815</v>
      </c>
      <c r="UJ265" s="7">
        <v>5282.4603985692393</v>
      </c>
      <c r="UK265" s="7">
        <v>10401.200256739408</v>
      </c>
      <c r="UL265" s="7">
        <v>20587.647547797173</v>
      </c>
      <c r="UM265" s="7">
        <v>5949.3251533742332</v>
      </c>
      <c r="UN265" s="7">
        <v>10226.978751660026</v>
      </c>
      <c r="UO265" s="7">
        <v>7178.8242074927957</v>
      </c>
      <c r="UP265" s="7">
        <v>5982.9719626168226</v>
      </c>
      <c r="UQ265" s="7">
        <v>10113.646742780389</v>
      </c>
      <c r="UR265" s="7">
        <v>6094.5176010430241</v>
      </c>
      <c r="US265" s="7">
        <v>1500.9312398484028</v>
      </c>
      <c r="UT265" s="7">
        <v>3804.6164978292331</v>
      </c>
      <c r="UU265" s="7">
        <v>7964.9914471433458</v>
      </c>
      <c r="UV265" s="7">
        <v>13967.766179540709</v>
      </c>
      <c r="UW265" s="7">
        <v>17611.202290076337</v>
      </c>
      <c r="UX265" s="7">
        <v>3248.4840425531916</v>
      </c>
      <c r="UY265" s="7">
        <v>5778.3092224231468</v>
      </c>
      <c r="UZ265" s="7">
        <v>830.2618008726696</v>
      </c>
      <c r="VA265" s="7">
        <v>9198.4475138121543</v>
      </c>
      <c r="VB265" s="7">
        <v>1365.1788491446346</v>
      </c>
      <c r="VC265" s="7">
        <v>3800.0955180014698</v>
      </c>
      <c r="VD265" s="7">
        <v>20676.81338668607</v>
      </c>
      <c r="VE265" s="7">
        <v>7705.791855203619</v>
      </c>
      <c r="VF265" s="7">
        <v>17852.018633540371</v>
      </c>
      <c r="VG265" s="7">
        <v>5002.4317295188557</v>
      </c>
      <c r="VH265" s="7">
        <v>6997.9790026246719</v>
      </c>
      <c r="VI265" s="7">
        <v>8581.2350835322195</v>
      </c>
      <c r="VJ265" s="7">
        <v>5765.5271176112128</v>
      </c>
      <c r="VK265" s="7">
        <v>0</v>
      </c>
      <c r="VL265" s="7">
        <v>11552.135135135135</v>
      </c>
      <c r="VM265" s="7">
        <v>12240.326340326341</v>
      </c>
      <c r="VN265" s="7">
        <v>8655.8815958815958</v>
      </c>
      <c r="VO265" s="7">
        <v>8659.0590070184553</v>
      </c>
      <c r="VP265" s="7">
        <v>11840.117340286832</v>
      </c>
      <c r="VQ265" s="7">
        <v>8184.9321266968318</v>
      </c>
      <c r="VR265" s="7">
        <v>5394.5</v>
      </c>
      <c r="VS265" s="7">
        <v>12776.43245201014</v>
      </c>
      <c r="VT265" s="7">
        <v>7175.8596894767106</v>
      </c>
      <c r="VU265" s="7">
        <v>14772.951150585386</v>
      </c>
      <c r="VV265" s="7">
        <v>7636.7980965329707</v>
      </c>
      <c r="VW265" s="7">
        <v>4715.8985879332477</v>
      </c>
      <c r="VX265" s="7">
        <v>11708.367346938774</v>
      </c>
      <c r="VY265" s="7">
        <v>2764.4596012591815</v>
      </c>
      <c r="VZ265" s="7">
        <v>6238.4054910242867</v>
      </c>
      <c r="WA265" s="7">
        <v>12602.405355493998</v>
      </c>
      <c r="WB265" s="7">
        <v>7044.9766718506999</v>
      </c>
      <c r="WC265" s="7">
        <v>10231.060179977501</v>
      </c>
      <c r="WD265" s="7">
        <v>3629.4308943089427</v>
      </c>
      <c r="WE265" s="7">
        <v>5192.1623931623935</v>
      </c>
      <c r="WF265" s="7">
        <v>7711.3809154383243</v>
      </c>
      <c r="WG265" s="7">
        <v>4845.4223272297695</v>
      </c>
      <c r="WH265" s="7">
        <v>8646.461538461539</v>
      </c>
      <c r="WI265" s="7">
        <v>5680.9369475545082</v>
      </c>
      <c r="WJ265" s="7">
        <v>3807.5466284074605</v>
      </c>
      <c r="WK265" s="7">
        <v>3435.8096828046746</v>
      </c>
      <c r="WL265" s="7">
        <v>15306.008948545861</v>
      </c>
      <c r="WM265" s="7">
        <v>13172.89281997919</v>
      </c>
      <c r="WN265" s="7">
        <v>1418.4651162790697</v>
      </c>
      <c r="WO265" s="7">
        <v>11575.3259779338</v>
      </c>
      <c r="WP265" s="7">
        <v>8079.1900731050409</v>
      </c>
      <c r="WQ265" s="7">
        <v>9539.7892126472398</v>
      </c>
      <c r="WR265" s="7">
        <v>11431.414762741651</v>
      </c>
      <c r="WS265" s="7">
        <v>11457.362110311749</v>
      </c>
      <c r="WT265" s="7">
        <v>12793.925327951565</v>
      </c>
      <c r="WU265" s="7">
        <v>6429.2781456953644</v>
      </c>
      <c r="WV265" s="7">
        <v>9859.1173617846762</v>
      </c>
      <c r="WW265" s="7">
        <v>10427.930153321975</v>
      </c>
      <c r="WX265" s="7">
        <v>11308.323153803443</v>
      </c>
      <c r="WY265" s="7">
        <v>10987.485746864309</v>
      </c>
      <c r="WZ265" s="7">
        <v>4627.6734348561758</v>
      </c>
      <c r="XA265" s="7">
        <v>10797.778063520636</v>
      </c>
      <c r="XB265" s="7">
        <v>2311.1504424778764</v>
      </c>
      <c r="XC265" s="7">
        <v>2862.7779930259585</v>
      </c>
      <c r="XD265" s="7">
        <v>4688.9503546099295</v>
      </c>
      <c r="XE265" s="7">
        <v>6836.7020660359149</v>
      </c>
      <c r="XF265" s="7">
        <v>6223.6559969147702</v>
      </c>
      <c r="XG265" s="7">
        <v>37229.743589743593</v>
      </c>
      <c r="XH265" s="7">
        <v>3907.0910047343505</v>
      </c>
      <c r="XI265" s="7">
        <v>15889.887313704106</v>
      </c>
      <c r="XJ265" s="7">
        <v>11775.741565881604</v>
      </c>
      <c r="XK265" s="7">
        <v>3950.9276437847871</v>
      </c>
      <c r="XL265" s="7">
        <v>8504.5833333333339</v>
      </c>
      <c r="XM265" s="7">
        <v>5208.863636363636</v>
      </c>
      <c r="XN265" s="7">
        <v>5651.1764705882351</v>
      </c>
      <c r="XO265" s="7">
        <v>7544.4101310819815</v>
      </c>
      <c r="XP265" s="7">
        <v>9255.1982696467203</v>
      </c>
      <c r="XQ265" s="7">
        <v>6405.4472573839666</v>
      </c>
      <c r="XR265" s="7">
        <v>7392.8408473655627</v>
      </c>
      <c r="XS265" s="7">
        <v>7438.8905775075991</v>
      </c>
      <c r="XT265" s="7">
        <v>6781.0623038995964</v>
      </c>
      <c r="XU265" s="7">
        <v>15654.054878048779</v>
      </c>
      <c r="XV265" s="7">
        <v>6605.4656419529838</v>
      </c>
      <c r="XW265" s="7">
        <v>9988.3456062837504</v>
      </c>
      <c r="XX265" s="7">
        <v>10374.845814977974</v>
      </c>
      <c r="XY265" s="7">
        <v>3893.7154696132593</v>
      </c>
      <c r="XZ265" s="7">
        <v>7950.1041976778806</v>
      </c>
      <c r="YA265" s="7">
        <v>2262.7694610778444</v>
      </c>
      <c r="YB265" s="7">
        <v>9149.9134199134205</v>
      </c>
      <c r="YC265" s="7">
        <v>10346.626409017714</v>
      </c>
      <c r="YD265" s="7">
        <v>2531.014492753623</v>
      </c>
      <c r="YE265" s="7">
        <v>8903.1582981985448</v>
      </c>
      <c r="YF265" s="7">
        <v>10531.570753405616</v>
      </c>
      <c r="YG265" s="7">
        <v>9992.7680798004985</v>
      </c>
      <c r="YH265" s="7">
        <v>5581.4886731391589</v>
      </c>
      <c r="YI265" s="7">
        <v>12866.358244365363</v>
      </c>
      <c r="YJ265" s="7">
        <v>3405.1851851851852</v>
      </c>
      <c r="YK265" s="7">
        <v>7977.416666666667</v>
      </c>
      <c r="YL265" s="7">
        <v>12010.12027491409</v>
      </c>
      <c r="YM265" s="7">
        <v>1472.354211663067</v>
      </c>
      <c r="YN265" s="7">
        <v>8780.1154086088573</v>
      </c>
      <c r="YO265" s="7">
        <v>3518.0561555075597</v>
      </c>
      <c r="YP265" s="7">
        <v>4228.5590062111805</v>
      </c>
      <c r="YQ265" s="7">
        <v>6927.9497354497362</v>
      </c>
      <c r="YR265" s="7">
        <v>6049.4034378159749</v>
      </c>
      <c r="YS265" s="7">
        <v>31613.31436699858</v>
      </c>
      <c r="YT265" s="7">
        <v>14093.536345776032</v>
      </c>
      <c r="YU265" s="7">
        <v>5709.3774985722448</v>
      </c>
      <c r="YV265" s="7">
        <v>10533.121409421676</v>
      </c>
      <c r="YW265" s="7">
        <v>6541.5049019607841</v>
      </c>
      <c r="YX265" s="7">
        <v>12383.932411674348</v>
      </c>
      <c r="YY265" s="7">
        <v>11003.319727891156</v>
      </c>
      <c r="YZ265" s="7">
        <v>12393.256955810148</v>
      </c>
      <c r="ZA265" s="7">
        <v>12394.827586206897</v>
      </c>
      <c r="ZB265" s="7">
        <v>13926.211397058823</v>
      </c>
      <c r="ZC265" s="7">
        <v>6962.0063229571988</v>
      </c>
      <c r="ZD265" s="7">
        <v>7094.2752962625336</v>
      </c>
      <c r="ZE265" s="7">
        <v>3996.506211180124</v>
      </c>
      <c r="ZF265" s="7">
        <v>12856.327126688573</v>
      </c>
      <c r="ZG265" s="7">
        <v>3803.1991951710261</v>
      </c>
      <c r="ZH265" s="7">
        <v>13691.725589225589</v>
      </c>
      <c r="ZI265" s="7">
        <v>630.98277608915907</v>
      </c>
      <c r="ZJ265" s="7">
        <v>17762.270513300864</v>
      </c>
      <c r="ZK265" s="7">
        <v>5962.4584837545126</v>
      </c>
      <c r="ZL265" s="7">
        <v>14599.668994837533</v>
      </c>
      <c r="ZM265" s="7">
        <v>6534.1613982893277</v>
      </c>
      <c r="ZN265" s="7">
        <v>2556.5200617283954</v>
      </c>
      <c r="ZO265" s="7">
        <v>18772.802881466927</v>
      </c>
      <c r="ZP265" s="7">
        <v>8508.1488372093027</v>
      </c>
      <c r="ZQ265" s="7">
        <v>3784.3693886276187</v>
      </c>
      <c r="ZR265" s="7">
        <v>4571.8425196850394</v>
      </c>
      <c r="ZS265" s="7">
        <v>9028.1507537688449</v>
      </c>
      <c r="ZT265" s="7">
        <v>3326.5381764269828</v>
      </c>
      <c r="ZU265" s="7">
        <v>3199.7008547008545</v>
      </c>
      <c r="ZV265" s="7">
        <v>5275.6812110418523</v>
      </c>
      <c r="ZW265" s="7">
        <v>5869.6316964285716</v>
      </c>
      <c r="ZX265" s="7">
        <v>12054.336461126006</v>
      </c>
      <c r="ZY265" s="7">
        <v>8147.8136882129274</v>
      </c>
      <c r="ZZ265" s="7">
        <v>8236.3996043521274</v>
      </c>
      <c r="AAA265" s="7">
        <v>4017.5512995896038</v>
      </c>
      <c r="AAB265" s="7">
        <v>12121.375968992248</v>
      </c>
      <c r="AAC265" s="7">
        <v>13078.703363110877</v>
      </c>
      <c r="AAD265" s="7">
        <v>16086.833242802824</v>
      </c>
      <c r="AAE265" s="7">
        <v>7889.6221198156682</v>
      </c>
      <c r="AAF265" s="7">
        <v>14643.42015078821</v>
      </c>
      <c r="AAG265" s="7">
        <v>4686.8622606547251</v>
      </c>
      <c r="AAH265" s="7">
        <v>4608.4280303030309</v>
      </c>
      <c r="AAI265" s="7">
        <v>459.17012448132778</v>
      </c>
      <c r="AAJ265" s="7">
        <v>2378.8461538461538</v>
      </c>
      <c r="AAK265" s="7">
        <v>3132.5966850828731</v>
      </c>
      <c r="AAL265" s="7">
        <v>3088.0417956656352</v>
      </c>
      <c r="AAM265" s="7">
        <v>23262.400000000001</v>
      </c>
      <c r="AAN265" s="7">
        <v>17139.436997319033</v>
      </c>
      <c r="AAO265" s="7">
        <v>3488.3835457705677</v>
      </c>
      <c r="AAP265" s="7">
        <v>6348.5224089635849</v>
      </c>
      <c r="AAQ265" s="7">
        <v>8832.8040540540533</v>
      </c>
      <c r="AAR265" s="7">
        <v>12563.871308016878</v>
      </c>
      <c r="AAS265" s="7">
        <v>10588.353448275862</v>
      </c>
      <c r="AAT265" s="7">
        <v>3459.0159390159388</v>
      </c>
      <c r="AAU265" s="7">
        <v>8063.7539906103284</v>
      </c>
      <c r="AAV265" s="7">
        <v>9899.6305031446536</v>
      </c>
      <c r="AAW265" s="7">
        <v>5042.8396072013093</v>
      </c>
      <c r="AAX265" s="7">
        <v>3722.0413436692502</v>
      </c>
      <c r="AAY265" s="7">
        <v>10161.176266481611</v>
      </c>
      <c r="AAZ265" s="7">
        <v>4657.9758308157097</v>
      </c>
      <c r="ABA265" s="7">
        <v>3307.6666666666665</v>
      </c>
      <c r="ABB265" s="7">
        <v>11189.977272727272</v>
      </c>
      <c r="ABC265" s="7">
        <v>11633.195146612739</v>
      </c>
      <c r="ABD265" s="7">
        <v>7382.2314540059351</v>
      </c>
      <c r="ABE265" s="7">
        <v>6855.7839721254359</v>
      </c>
      <c r="ABF265" s="7">
        <v>19857.571080422422</v>
      </c>
      <c r="ABG265" s="7">
        <v>11522.968253968254</v>
      </c>
      <c r="ABH265" s="7">
        <v>4209.2530695770811</v>
      </c>
      <c r="ABI265" s="7">
        <v>9402.6449912126536</v>
      </c>
      <c r="ABJ265" s="7">
        <v>15256.014298480786</v>
      </c>
      <c r="ABK265" s="7">
        <v>7320.0631768953072</v>
      </c>
      <c r="ABL265" s="7">
        <v>5019.0319148936169</v>
      </c>
      <c r="ABM265" s="7">
        <v>14668.394936708861</v>
      </c>
      <c r="ABN265" s="7">
        <v>9404.230498945888</v>
      </c>
      <c r="ABO265" s="7">
        <v>3413.0517241379312</v>
      </c>
      <c r="ABP265" s="7">
        <v>2508.6545875096376</v>
      </c>
      <c r="ABQ265" s="7">
        <v>4723.4551316496509</v>
      </c>
      <c r="ABR265" s="7">
        <v>5151.8806419257771</v>
      </c>
      <c r="ABS265" s="7">
        <v>7939.0182648401824</v>
      </c>
      <c r="ABT265" s="7">
        <v>5192.9760589318603</v>
      </c>
      <c r="ABU265" s="7">
        <v>5003.9068945197414</v>
      </c>
      <c r="ABV265" s="7">
        <v>8272.5778331257789</v>
      </c>
      <c r="ABW265" s="7">
        <v>5984.3763919821831</v>
      </c>
      <c r="ABX265" s="7">
        <v>21424.2634235888</v>
      </c>
      <c r="ABY265" s="7">
        <v>11157.859327217126</v>
      </c>
      <c r="ABZ265" s="7">
        <v>2900.5766062602966</v>
      </c>
      <c r="ACA265" s="7">
        <v>10833.930561508787</v>
      </c>
      <c r="ACB265" s="7">
        <v>3064.4065804935371</v>
      </c>
      <c r="ACC265" s="7">
        <v>3843.1541906589887</v>
      </c>
      <c r="ACD265" s="7">
        <v>11379.099539700805</v>
      </c>
      <c r="ACE265" s="7">
        <v>9282.3906083244401</v>
      </c>
      <c r="ACF265" s="7">
        <v>7542.2626788036405</v>
      </c>
      <c r="ACG265" s="7">
        <v>6725.1787994891447</v>
      </c>
      <c r="ACH265" s="7">
        <v>4799.0864600326267</v>
      </c>
      <c r="ACI265" s="7">
        <v>4974.1074020319302</v>
      </c>
      <c r="ACJ265" s="7">
        <v>2840.3833333333332</v>
      </c>
      <c r="ACK265" s="7">
        <v>5526.335443037975</v>
      </c>
      <c r="ACL265" s="7">
        <v>8238.7240757439122</v>
      </c>
      <c r="ACM265" s="7">
        <v>5058.0472636815921</v>
      </c>
      <c r="ACN265" s="7">
        <v>2742.3809523809523</v>
      </c>
      <c r="ACO265" s="7">
        <v>12737.047781569967</v>
      </c>
      <c r="ACP265" s="7">
        <v>10753.322784810127</v>
      </c>
      <c r="ACQ265" s="7">
        <v>6235.1223337515685</v>
      </c>
      <c r="ACR265" s="7">
        <v>10943.174825174825</v>
      </c>
      <c r="ACS265" s="7">
        <v>3998.3158289572389</v>
      </c>
      <c r="ACT265" s="7">
        <v>13070.99681866384</v>
      </c>
      <c r="ACU265" s="7">
        <v>3807.299618320611</v>
      </c>
      <c r="ACV265" s="7">
        <v>5976.8381112984825</v>
      </c>
      <c r="ACW265" s="7">
        <v>15918.823529411764</v>
      </c>
      <c r="ACX265" s="7">
        <v>6523.3190578158465</v>
      </c>
      <c r="ACY265" s="7">
        <v>1180.3296703296703</v>
      </c>
      <c r="ACZ265" s="7">
        <v>494.40532081377154</v>
      </c>
      <c r="ADA265" s="7">
        <v>3292.4193011647253</v>
      </c>
      <c r="ADB265" s="7">
        <v>2235.1428571428573</v>
      </c>
      <c r="ADC265" s="7">
        <v>8035.9258142340159</v>
      </c>
      <c r="ADD265" s="7">
        <v>6850.7972972972975</v>
      </c>
      <c r="ADE265" s="7">
        <v>8606.0103626943001</v>
      </c>
      <c r="ADF265" s="7">
        <v>1694.333996023857</v>
      </c>
      <c r="ADG265" s="7">
        <v>6052.8170731707314</v>
      </c>
      <c r="ADH265" s="7">
        <v>8666.0703812316715</v>
      </c>
      <c r="ADI265" s="7">
        <v>3409.596069868996</v>
      </c>
      <c r="ADJ265" s="7">
        <v>10581.621349446123</v>
      </c>
      <c r="ADK265" s="7">
        <v>26635.307459677417</v>
      </c>
      <c r="ADL265" s="7">
        <v>4759.2647058823532</v>
      </c>
      <c r="ADM265" s="7">
        <v>3419.8113207547171</v>
      </c>
      <c r="ADN265" s="7">
        <v>4462.8686327077749</v>
      </c>
      <c r="ADO265" s="7">
        <v>8753.7515789473691</v>
      </c>
      <c r="ADP265" s="7">
        <v>15191.569433032046</v>
      </c>
      <c r="ADQ265" s="7">
        <v>9287.8822055137844</v>
      </c>
      <c r="ADR265" s="7">
        <v>4311.7921686746986</v>
      </c>
      <c r="ADS265" s="7">
        <v>5677</v>
      </c>
      <c r="ADT265" s="7">
        <v>2349.3254554406699</v>
      </c>
      <c r="ADU265" s="7">
        <v>2000.1437371663244</v>
      </c>
      <c r="ADV265" s="7">
        <v>3309.5833333333335</v>
      </c>
      <c r="ADW265" s="7">
        <v>18384.982332155476</v>
      </c>
      <c r="ADX265" s="7">
        <v>11419.17803030303</v>
      </c>
      <c r="ADY265" s="7">
        <v>19593.029702970296</v>
      </c>
      <c r="ADZ265" s="7">
        <v>10573.540713632205</v>
      </c>
      <c r="AEA265" s="7">
        <v>18112.426507224714</v>
      </c>
      <c r="AEB265" s="7">
        <v>8515.034246575342</v>
      </c>
      <c r="AEC265" s="7">
        <v>2903.1147540983607</v>
      </c>
      <c r="AED265" s="7">
        <v>7678.8865019692084</v>
      </c>
      <c r="AEE265" s="7">
        <v>12897.312608948287</v>
      </c>
      <c r="AEF265" s="7">
        <v>3179.8805256869773</v>
      </c>
      <c r="AEG265" s="7">
        <v>4998.7261146496812</v>
      </c>
      <c r="AEH265" s="7">
        <v>18478.30395136778</v>
      </c>
      <c r="AEI265" s="7">
        <v>5213.9387111311398</v>
      </c>
      <c r="AEJ265" s="7">
        <v>5998.1784037558682</v>
      </c>
      <c r="AEK265" s="7">
        <v>6238.7133757961783</v>
      </c>
      <c r="AEL265" s="7">
        <v>12570.803149606299</v>
      </c>
      <c r="AEM265" s="7">
        <v>4982.2016974538192</v>
      </c>
      <c r="AEN265" s="7">
        <v>7810.5278039585301</v>
      </c>
      <c r="AEO265" s="7">
        <v>8305.2305475504309</v>
      </c>
      <c r="AEP265" s="7">
        <v>6385.6656346749232</v>
      </c>
      <c r="AEQ265" s="7">
        <v>3367.5129870129872</v>
      </c>
      <c r="AER265" s="7">
        <v>4805.2238805970146</v>
      </c>
      <c r="AES265" s="7">
        <v>24156.923076923074</v>
      </c>
      <c r="AET265" s="7">
        <v>2892.6810344827586</v>
      </c>
      <c r="AEU265" s="7">
        <v>1244.4590909090909</v>
      </c>
      <c r="AEV265" s="7">
        <v>5743.7085714285713</v>
      </c>
      <c r="AEW265" s="7">
        <v>9261.3346747149571</v>
      </c>
      <c r="AEX265" s="7">
        <v>4503.8828337874656</v>
      </c>
      <c r="AEY265" s="7">
        <v>6531.5265486725666</v>
      </c>
      <c r="AEZ265" s="7">
        <v>682.55730809674026</v>
      </c>
      <c r="AFA265" s="7">
        <v>4253.6811832374688</v>
      </c>
      <c r="AFB265" s="7">
        <v>12327.852028639618</v>
      </c>
      <c r="AFC265" s="7">
        <v>0</v>
      </c>
      <c r="AFD265" s="7">
        <v>6308.478628861616</v>
      </c>
      <c r="AFE265" s="7">
        <v>4664.6165585654326</v>
      </c>
      <c r="AFF265" s="7">
        <v>3.8477982043608381</v>
      </c>
      <c r="AFG265" s="7">
        <v>1497.8783370526489</v>
      </c>
      <c r="AFH265" s="7">
        <v>0</v>
      </c>
      <c r="AFI265" s="7">
        <v>7339.2831252517117</v>
      </c>
      <c r="AFJ265" s="7">
        <v>0</v>
      </c>
      <c r="AFK265" s="7">
        <v>13144.901210962396</v>
      </c>
      <c r="AFL265" s="7">
        <v>0</v>
      </c>
      <c r="AFM265" s="7">
        <v>6784.6025104602513</v>
      </c>
      <c r="AFN265" s="7">
        <v>2939.4402211472016</v>
      </c>
      <c r="AFO265" s="7">
        <v>253.39034587609271</v>
      </c>
      <c r="AFP265" s="7">
        <v>6903.5356649303703</v>
      </c>
      <c r="AFQ265" s="7">
        <v>8181.0774253731342</v>
      </c>
      <c r="AFR265" s="7">
        <v>137.8366849482023</v>
      </c>
      <c r="AFS265" s="7">
        <v>4464.6950444726808</v>
      </c>
      <c r="AFT265" s="7">
        <v>8447.4076584208742</v>
      </c>
      <c r="AFU265" s="7">
        <v>8715.533890436398</v>
      </c>
      <c r="AFV265" s="7">
        <v>4523.8605577689241</v>
      </c>
      <c r="AFW265" s="7">
        <v>8569.2552052349783</v>
      </c>
      <c r="AFX265" s="7">
        <v>1877.6680672268908</v>
      </c>
      <c r="AFY265" s="7">
        <v>211.44801116538727</v>
      </c>
      <c r="AFZ265" s="7">
        <v>4232.5791855203615</v>
      </c>
      <c r="AGA265" s="7">
        <v>6346.4806201550391</v>
      </c>
      <c r="AGB265" s="7">
        <v>8020.1331464611067</v>
      </c>
      <c r="AGC265" s="7">
        <v>9766.5119305856824</v>
      </c>
      <c r="AGD265" s="7">
        <v>5958.6264441591784</v>
      </c>
      <c r="AGE265" s="7">
        <v>10042.417459429211</v>
      </c>
      <c r="AGF265" s="7">
        <v>0</v>
      </c>
      <c r="AGG265" s="7">
        <v>10736.3073110285</v>
      </c>
      <c r="AGH265" s="7">
        <v>3312.8037383177571</v>
      </c>
      <c r="AGI265" s="7">
        <v>6067.3007562536359</v>
      </c>
      <c r="AGJ265" s="7">
        <v>2187.6671093404161</v>
      </c>
      <c r="AGK265" s="7">
        <v>5508.3732057416273</v>
      </c>
      <c r="AGL265" s="7">
        <v>2770.7983761840323</v>
      </c>
      <c r="AGM265" s="7">
        <v>7587.835365853658</v>
      </c>
      <c r="AGN265" s="7">
        <v>13711.144578313251</v>
      </c>
      <c r="AGO265" s="7">
        <v>5439.3814432989684</v>
      </c>
      <c r="AGP265" s="7">
        <v>6783.6141422959408</v>
      </c>
      <c r="AGQ265" s="7">
        <v>2468.5285795132995</v>
      </c>
      <c r="AGR265" s="7">
        <v>6012.5465838509317</v>
      </c>
      <c r="AGS265" s="7">
        <v>12913.344398340249</v>
      </c>
      <c r="AGT265" s="7">
        <v>30891.554677206848</v>
      </c>
      <c r="AGU265" s="7">
        <v>2200.7436399217222</v>
      </c>
      <c r="AGV265" s="7">
        <v>1624.8771929824561</v>
      </c>
      <c r="AGW265" s="7">
        <v>6054.9538106235568</v>
      </c>
      <c r="AGX265" s="7">
        <v>9795.82191780822</v>
      </c>
      <c r="AGY265" s="7">
        <v>11620.264317180616</v>
      </c>
      <c r="AGZ265" s="7">
        <v>6031.9232391396035</v>
      </c>
      <c r="AHA265" s="7">
        <v>14234.329580348003</v>
      </c>
      <c r="AHB265" s="7">
        <v>7681.0483870967737</v>
      </c>
      <c r="AHC265" s="7">
        <v>9839.8048780487807</v>
      </c>
      <c r="AHD265" s="7">
        <v>9307.9681762545897</v>
      </c>
      <c r="AHE265" s="7">
        <v>3626.1732851985557</v>
      </c>
      <c r="AHF265" s="7">
        <v>15907.231071350643</v>
      </c>
      <c r="AHG265" s="7">
        <v>6804.4051335414497</v>
      </c>
      <c r="AHH265" s="7">
        <v>9404.7643442622957</v>
      </c>
      <c r="AHI265" s="7">
        <v>4463.821932681868</v>
      </c>
      <c r="AHJ265" s="7">
        <v>9096.8534238822867</v>
      </c>
      <c r="AHK265" s="7">
        <v>2069.166666666667</v>
      </c>
      <c r="AHL265" s="7">
        <v>12015.926809864757</v>
      </c>
      <c r="AHM265" s="7">
        <v>4150.2070063694273</v>
      </c>
      <c r="AHN265" s="7">
        <v>20210.772288472461</v>
      </c>
      <c r="AHO265" s="7">
        <v>5790.95703125</v>
      </c>
      <c r="AHP265" s="7">
        <v>6581.6085578446909</v>
      </c>
      <c r="AHQ265" s="7">
        <v>8816.8331762488215</v>
      </c>
      <c r="AHR265" s="7">
        <v>11162.847290640395</v>
      </c>
      <c r="AHS265" s="7">
        <v>14297.705627705627</v>
      </c>
      <c r="AHT265" s="7">
        <v>10811.245268735807</v>
      </c>
      <c r="AHU265" s="7">
        <v>10698.205797101449</v>
      </c>
      <c r="AHV265" s="7">
        <v>16977.700892857141</v>
      </c>
      <c r="AHW265" s="7">
        <v>7822.175182481752</v>
      </c>
      <c r="AHX265" s="7">
        <v>26671.567749160135</v>
      </c>
      <c r="AHY265" s="7">
        <v>5529.1122213681783</v>
      </c>
      <c r="AHZ265" s="7">
        <v>4530.4820627802692</v>
      </c>
      <c r="AIA265" s="7">
        <v>6556.8962264150941</v>
      </c>
      <c r="AIB265" s="7">
        <v>8972.3170731707323</v>
      </c>
      <c r="AIC265" s="7">
        <v>2592.1822541966426</v>
      </c>
      <c r="AID265" s="7">
        <v>11177.351585014409</v>
      </c>
      <c r="AIE265" s="7">
        <v>11335.756979944947</v>
      </c>
      <c r="AIF265" s="7">
        <v>2255.0411764705882</v>
      </c>
      <c r="AIG265" s="7">
        <v>15793.854625550661</v>
      </c>
      <c r="AIH265" s="7">
        <v>5882.7440476190477</v>
      </c>
      <c r="AII265" s="7">
        <v>4751.9209039548023</v>
      </c>
      <c r="AIJ265" s="7">
        <v>10635.544388609715</v>
      </c>
      <c r="AIK265" s="7">
        <v>13808.591491119372</v>
      </c>
      <c r="AIL265" s="7">
        <v>4636.4980544747086</v>
      </c>
      <c r="AIM265" s="7">
        <v>14633.141809290953</v>
      </c>
      <c r="AIN265" s="7">
        <v>5741.9712793733688</v>
      </c>
      <c r="AIO265" s="7">
        <v>17091.578947368424</v>
      </c>
      <c r="AIP265" s="7">
        <v>4516.630434782609</v>
      </c>
      <c r="AIQ265" s="7">
        <v>6034.4404761904761</v>
      </c>
      <c r="AIR265" s="7">
        <v>11122.398489140698</v>
      </c>
      <c r="AIS265" s="7">
        <v>9000.7773386034241</v>
      </c>
      <c r="AIT265" s="7">
        <v>26613.540090771559</v>
      </c>
      <c r="AIU265" s="7">
        <v>13433.96853146853</v>
      </c>
      <c r="AIV265" s="7">
        <v>14264.233393177738</v>
      </c>
      <c r="AIW265" s="7">
        <v>0</v>
      </c>
      <c r="AIX265" s="7">
        <v>5643.8265211762528</v>
      </c>
      <c r="AIY265" s="7">
        <v>23574.057868736771</v>
      </c>
    </row>
    <row r="266" spans="1:935" ht="15.6" x14ac:dyDescent="0.3">
      <c r="A266" s="38" t="s">
        <v>49</v>
      </c>
      <c r="B266" s="7">
        <v>4327.8942725860006</v>
      </c>
      <c r="C266" s="7">
        <v>4410.5043066322141</v>
      </c>
      <c r="D266" s="7">
        <v>3818.8354486844396</v>
      </c>
      <c r="E266" s="7">
        <v>5802</v>
      </c>
      <c r="F266" s="7">
        <v>2928.7734471157792</v>
      </c>
      <c r="G266" s="7">
        <v>9496.5850115773428</v>
      </c>
      <c r="H266" s="7">
        <v>2930.0733615344498</v>
      </c>
      <c r="I266" s="7">
        <v>5027.9401081331898</v>
      </c>
      <c r="J266" s="7">
        <v>6324.5570725938669</v>
      </c>
      <c r="K266" s="7">
        <v>4330.6770407671484</v>
      </c>
      <c r="L266" s="7">
        <v>4386.1391867532529</v>
      </c>
      <c r="M266" s="7">
        <v>8851.8078667958016</v>
      </c>
      <c r="N266" s="7">
        <v>7572.5325919285779</v>
      </c>
      <c r="O266" s="7">
        <v>9743.1621368480282</v>
      </c>
      <c r="P266" s="7">
        <v>4319.7262081489971</v>
      </c>
      <c r="Q266" s="7">
        <v>4000.8781445999034</v>
      </c>
      <c r="R266" s="7">
        <v>5639.7762690239679</v>
      </c>
      <c r="S266" s="7">
        <v>5346.5530587978355</v>
      </c>
      <c r="T266" s="7">
        <v>5229.2748655107316</v>
      </c>
      <c r="U266" s="7">
        <v>5170.5325054264667</v>
      </c>
      <c r="V266" s="7">
        <v>6665.5040005771798</v>
      </c>
      <c r="W266" s="7">
        <v>5293.5780227624218</v>
      </c>
      <c r="X266" s="7">
        <v>6301.1245423049768</v>
      </c>
      <c r="Y266" s="7">
        <v>4282.4543498970534</v>
      </c>
      <c r="Z266" s="7">
        <v>7315.8886357662313</v>
      </c>
      <c r="AA266" s="7">
        <v>4653.808579440858</v>
      </c>
      <c r="AB266" s="7">
        <v>3723.9987423466878</v>
      </c>
      <c r="AC266" s="7">
        <v>4526.8215860347636</v>
      </c>
      <c r="AD266" s="7">
        <v>5075.4708046203441</v>
      </c>
      <c r="AE266" s="7">
        <v>5842.835736062556</v>
      </c>
      <c r="AF266" s="7">
        <v>6032.0597643220253</v>
      </c>
      <c r="AG266" s="7">
        <v>4724.1189843302545</v>
      </c>
      <c r="AH266" s="7">
        <v>6484.0761969316227</v>
      </c>
      <c r="AI266" s="7">
        <v>6366.7922812330989</v>
      </c>
      <c r="AJ266" s="7">
        <v>4523.8949862164027</v>
      </c>
      <c r="AK266" s="7">
        <v>3795.1508584531975</v>
      </c>
      <c r="AL266" s="7">
        <v>5761.3328699395715</v>
      </c>
      <c r="AM266" s="7">
        <v>5747.871527116683</v>
      </c>
      <c r="AN266" s="7">
        <v>6171.2218785185187</v>
      </c>
      <c r="AO266" s="7">
        <v>4005.9848932019408</v>
      </c>
      <c r="AP266" s="7">
        <v>9029.2650202754539</v>
      </c>
      <c r="AQ266" s="7">
        <v>7648.2813177104154</v>
      </c>
      <c r="AR266" s="7">
        <v>3626.6459555235087</v>
      </c>
      <c r="AS266" s="7">
        <v>3026.3438145752984</v>
      </c>
      <c r="AT266" s="7">
        <v>6692.9847844463229</v>
      </c>
      <c r="AU266" s="7">
        <v>7010.8037268798616</v>
      </c>
      <c r="AV266" s="7">
        <v>5525</v>
      </c>
      <c r="AW266" s="7">
        <v>4631.7394041233119</v>
      </c>
      <c r="AX266" s="7">
        <v>4744.4381243900898</v>
      </c>
      <c r="AY266" s="7">
        <v>4951.4589550938881</v>
      </c>
      <c r="AZ266" s="7">
        <v>4865.3803449378165</v>
      </c>
      <c r="BA266" s="7">
        <v>4698.05597944906</v>
      </c>
      <c r="BB266" s="7">
        <v>4444.4118487070627</v>
      </c>
      <c r="BC266" s="7">
        <v>1370.9113505525197</v>
      </c>
      <c r="BD266" s="7">
        <v>3593.8153929832092</v>
      </c>
      <c r="BE266" s="7">
        <v>1430.9041196927428</v>
      </c>
      <c r="BF266" s="7">
        <v>6428.5260415034827</v>
      </c>
      <c r="BG266" s="7">
        <v>9232.1388530247186</v>
      </c>
      <c r="BH266" s="7">
        <v>6208.4173889705799</v>
      </c>
      <c r="BI266" s="7">
        <v>4913.8054004801716</v>
      </c>
      <c r="BJ266" s="7">
        <v>5085.9358129124739</v>
      </c>
      <c r="BK266" s="7">
        <v>5616.8723633961235</v>
      </c>
      <c r="BL266" s="7">
        <v>4889.6245669918371</v>
      </c>
      <c r="BM266" s="7">
        <v>4663.1688927607056</v>
      </c>
      <c r="BN266" s="7">
        <v>7692.3335257856497</v>
      </c>
      <c r="BO266" s="7">
        <v>6841.7165559265168</v>
      </c>
      <c r="BP266" s="7">
        <v>3675.4703983948166</v>
      </c>
      <c r="BQ266" s="7">
        <v>4102.864427908039</v>
      </c>
      <c r="BR266" s="7">
        <v>4380.1216966580978</v>
      </c>
      <c r="BS266" s="7">
        <v>3601.1266502506896</v>
      </c>
      <c r="BT266" s="7">
        <v>6566.0960996003523</v>
      </c>
      <c r="BU266" s="7">
        <v>6386.4621330293967</v>
      </c>
      <c r="BV266" s="7">
        <v>4262.8384838538332</v>
      </c>
      <c r="BW266" s="7">
        <v>6043.769417160659</v>
      </c>
      <c r="BX266" s="7">
        <v>3020.6617168164648</v>
      </c>
      <c r="BY266" s="7">
        <v>6499.6893077516388</v>
      </c>
      <c r="BZ266" s="7">
        <v>2654.3017222733502</v>
      </c>
      <c r="CA266" s="7">
        <v>4131.8812682827038</v>
      </c>
      <c r="CB266" s="7">
        <v>8372.3081732987539</v>
      </c>
      <c r="CC266" s="7">
        <v>6156.2514251195398</v>
      </c>
      <c r="CD266" s="7">
        <v>6896.9764538705695</v>
      </c>
      <c r="CE266" s="7">
        <v>8557.5568086900894</v>
      </c>
      <c r="CF266" s="7">
        <v>5874.6448639797336</v>
      </c>
      <c r="CG266" s="7">
        <v>6191.4651108693206</v>
      </c>
      <c r="CH266" s="7">
        <v>5498.7216850828727</v>
      </c>
      <c r="CI266" s="7">
        <v>5159</v>
      </c>
      <c r="CJ266" s="7">
        <v>6384.6541458532529</v>
      </c>
      <c r="CK266" s="7">
        <v>4730.1146761177888</v>
      </c>
      <c r="CL266" s="7">
        <v>12975.44052440676</v>
      </c>
      <c r="CM266" s="7">
        <v>6477.5302461783422</v>
      </c>
      <c r="CN266" s="7">
        <v>5399.3892975583922</v>
      </c>
      <c r="CO266" s="7">
        <v>3168.99560729323</v>
      </c>
      <c r="CP266" s="7">
        <v>4136.7934548428184</v>
      </c>
      <c r="CQ266" s="7">
        <v>4434.3492992041811</v>
      </c>
      <c r="CR266" s="7">
        <v>4609.1987312258107</v>
      </c>
      <c r="CS266" s="7">
        <v>4827.1823276796949</v>
      </c>
      <c r="CT266" s="7">
        <v>1693.671459108079</v>
      </c>
      <c r="CU266" s="7">
        <v>5307.5166961557607</v>
      </c>
      <c r="CV266" s="7">
        <v>4104.5744431418525</v>
      </c>
      <c r="CW266" s="7">
        <v>6162.4234353569436</v>
      </c>
      <c r="CX266" s="7">
        <v>6405.2598673982166</v>
      </c>
      <c r="CY266" s="7">
        <v>4872.8350170831736</v>
      </c>
      <c r="CZ266" s="7">
        <v>7540.2514435673102</v>
      </c>
      <c r="DA266" s="7">
        <v>4284.484988627748</v>
      </c>
      <c r="DB266" s="7">
        <v>6031.4234012500738</v>
      </c>
      <c r="DC266" s="7">
        <v>3660.8341802102323</v>
      </c>
      <c r="DD266" s="7">
        <v>4953.8265041130826</v>
      </c>
      <c r="DE266" s="7">
        <v>5256.8797203615413</v>
      </c>
      <c r="DF266" s="7">
        <v>5928.9552439659665</v>
      </c>
      <c r="DG266" s="7">
        <v>4033.1411202602421</v>
      </c>
      <c r="DH266" s="7">
        <v>3483.5414813167263</v>
      </c>
      <c r="DI266" s="7">
        <v>4500.6954262068966</v>
      </c>
      <c r="DJ266" s="7">
        <v>6364.6125381695656</v>
      </c>
      <c r="DK266" s="7">
        <v>4529.2563911905563</v>
      </c>
      <c r="DL266" s="7">
        <v>4152.2044600261834</v>
      </c>
      <c r="DM266" s="7">
        <v>5449.5094905468823</v>
      </c>
      <c r="DN266" s="7">
        <v>3723.2407160665384</v>
      </c>
      <c r="DO266" s="7">
        <v>5505.6427791462456</v>
      </c>
      <c r="DP266" s="7">
        <v>6293.0722963971994</v>
      </c>
      <c r="DQ266" s="7">
        <v>6310.0618571403875</v>
      </c>
      <c r="DR266" s="7">
        <v>7065.5067409885505</v>
      </c>
      <c r="DS266" s="7">
        <v>3876.9575239229125</v>
      </c>
      <c r="DT266" s="7">
        <v>2725.5876927975496</v>
      </c>
      <c r="DU266" s="7">
        <v>6027.1857365844426</v>
      </c>
      <c r="DV266" s="7">
        <v>7594.6927683377453</v>
      </c>
      <c r="DW266" s="7">
        <v>4972.6242185721258</v>
      </c>
      <c r="DX266" s="7">
        <v>4259.3284353275794</v>
      </c>
      <c r="DY266" s="7">
        <v>4498.9935218490364</v>
      </c>
      <c r="DZ266" s="7">
        <v>8915.2564329387278</v>
      </c>
      <c r="EA266" s="7">
        <v>7181.4726379092481</v>
      </c>
      <c r="EB266" s="7">
        <v>1572</v>
      </c>
      <c r="EC266" s="7">
        <v>6117.7330938910718</v>
      </c>
      <c r="ED266" s="7">
        <v>6150.5164253098501</v>
      </c>
      <c r="EE266" s="7">
        <v>5453.0246600479522</v>
      </c>
      <c r="EF266" s="7">
        <v>5705.7086717863222</v>
      </c>
      <c r="EG266" s="7">
        <v>5058.3560531657176</v>
      </c>
      <c r="EH266" s="7">
        <v>4918.7155289896327</v>
      </c>
      <c r="EI266" s="7">
        <v>5878.6647882759617</v>
      </c>
      <c r="EJ266" s="7">
        <v>6491.8070401542063</v>
      </c>
      <c r="EK266" s="7">
        <v>7690.3515171235058</v>
      </c>
      <c r="EL266" s="7">
        <v>2633.4058407878838</v>
      </c>
      <c r="EM266" s="7">
        <v>1552.5084383793719</v>
      </c>
      <c r="EN266" s="7">
        <v>4851</v>
      </c>
      <c r="EO266" s="7">
        <v>7268.5417346503555</v>
      </c>
      <c r="EP266" s="7">
        <v>9161.194479306163</v>
      </c>
      <c r="EQ266" s="7">
        <v>4957.7982969484165</v>
      </c>
      <c r="ER266" s="7">
        <v>6322.0657350915171</v>
      </c>
      <c r="ES266" s="7">
        <v>4977.8264426748119</v>
      </c>
      <c r="ET266" s="7">
        <v>9809.3900211741093</v>
      </c>
      <c r="EU266" s="7">
        <v>5086</v>
      </c>
      <c r="EV266" s="7">
        <v>4776.3558003632634</v>
      </c>
      <c r="EW266" s="7">
        <v>6142.906633356306</v>
      </c>
      <c r="EX266" s="7">
        <v>11688.496889021095</v>
      </c>
      <c r="EY266" s="7">
        <v>5517.7148099155584</v>
      </c>
      <c r="EZ266" s="7">
        <v>10837.249059494425</v>
      </c>
      <c r="FA266" s="7">
        <v>5658.4443522118318</v>
      </c>
      <c r="FB266" s="7">
        <v>6152.8464772420793</v>
      </c>
      <c r="FC266" s="7">
        <v>3346.3745424506837</v>
      </c>
      <c r="FD266" s="7">
        <v>5686.8389045509466</v>
      </c>
      <c r="FE266" s="7">
        <v>4206.2463932566052</v>
      </c>
      <c r="FF266" s="7">
        <v>2908.0933536497514</v>
      </c>
      <c r="FG266" s="7">
        <v>4549.0232632123116</v>
      </c>
      <c r="FH266" s="7">
        <v>521.46820553257203</v>
      </c>
      <c r="FI266" s="7">
        <v>10242.619884862306</v>
      </c>
      <c r="FJ266" s="7">
        <v>-351.03181773544111</v>
      </c>
      <c r="FK266" s="7">
        <v>6582.7176953116477</v>
      </c>
      <c r="FL266" s="7">
        <v>4516.5979824780088</v>
      </c>
      <c r="FM266" s="7">
        <v>3355.1300686140703</v>
      </c>
      <c r="FN266" s="7">
        <v>6884.6428525771826</v>
      </c>
      <c r="FO266" s="7">
        <v>4755.8597146586253</v>
      </c>
      <c r="FP266" s="7">
        <v>6340.3978549672183</v>
      </c>
      <c r="FQ266" s="7">
        <v>2991.8655427350254</v>
      </c>
      <c r="FR266" s="7">
        <v>4193.2307140937191</v>
      </c>
      <c r="FS266" s="7">
        <v>6652.3036913763981</v>
      </c>
      <c r="FT266" s="7">
        <v>4681.1322861807002</v>
      </c>
      <c r="FU266" s="7">
        <v>5269.8257146590622</v>
      </c>
      <c r="FV266" s="7">
        <v>4250.9545825517962</v>
      </c>
      <c r="FW266" s="7">
        <v>4296.5189517676972</v>
      </c>
      <c r="FX266" s="7">
        <v>6337.4664385179376</v>
      </c>
      <c r="FY266" s="7">
        <v>6486.3439367197989</v>
      </c>
      <c r="FZ266" s="7">
        <v>7189.4023342053069</v>
      </c>
      <c r="GA266" s="7">
        <v>9000.5375012550612</v>
      </c>
      <c r="GB266" s="7">
        <v>4402.5040831129936</v>
      </c>
      <c r="GC266" s="7">
        <v>3731.3907401907691</v>
      </c>
      <c r="GD266" s="7">
        <v>3358</v>
      </c>
      <c r="GE266" s="7">
        <v>1310.3512504155017</v>
      </c>
      <c r="GF266" s="7">
        <v>3513.5772547610491</v>
      </c>
      <c r="GG266" s="7">
        <v>4239</v>
      </c>
      <c r="GH266" s="7">
        <v>4940.9363121361812</v>
      </c>
      <c r="GI266" s="7">
        <v>3951.6263361807405</v>
      </c>
      <c r="GJ266" s="7">
        <v>7578.3961406005874</v>
      </c>
      <c r="GK266" s="7">
        <v>7743.6036686420248</v>
      </c>
      <c r="GL266" s="7">
        <v>5064.872974764211</v>
      </c>
      <c r="GM266" s="7">
        <v>6365.4938152959048</v>
      </c>
      <c r="GN266" s="7">
        <v>7310.3120784564226</v>
      </c>
      <c r="GO266" s="7">
        <v>4221.8898549538671</v>
      </c>
      <c r="GP266" s="7">
        <v>6441.8685969716498</v>
      </c>
      <c r="GQ266" s="7">
        <v>5214.0716183895829</v>
      </c>
      <c r="GR266" s="7">
        <v>8300.0646319206062</v>
      </c>
      <c r="GS266" s="7">
        <v>4082.0642876156435</v>
      </c>
      <c r="GT266" s="7">
        <v>6213.388318451166</v>
      </c>
      <c r="GU266" s="7">
        <v>5170.4878707196212</v>
      </c>
      <c r="GV266" s="7">
        <v>6761.5861118529992</v>
      </c>
      <c r="GW266" s="7">
        <v>5032.9636442413739</v>
      </c>
      <c r="GX266" s="7">
        <v>5201.2462722087403</v>
      </c>
      <c r="GY266" s="7">
        <v>5017.0345357221695</v>
      </c>
      <c r="GZ266" s="7">
        <v>7687.6991641576415</v>
      </c>
      <c r="HA266" s="7">
        <v>3113.999772598067</v>
      </c>
      <c r="HB266" s="7">
        <v>4803.0294446060443</v>
      </c>
      <c r="HC266" s="7">
        <v>11230.969250195243</v>
      </c>
      <c r="HD266" s="7">
        <v>3352.0344870130566</v>
      </c>
      <c r="HE266" s="7">
        <v>4567.8587907895326</v>
      </c>
      <c r="HF266" s="7">
        <v>5109.4554155179203</v>
      </c>
      <c r="HG266" s="7">
        <v>4653.0026375386651</v>
      </c>
      <c r="HH266" s="7">
        <v>5768.1386180061354</v>
      </c>
      <c r="HI266" s="7">
        <v>4857.1470681046167</v>
      </c>
      <c r="HJ266" s="7">
        <v>5725.7807933877084</v>
      </c>
      <c r="HK266" s="7">
        <v>5235.2567462803199</v>
      </c>
      <c r="HL266" s="7">
        <v>6153.5675803087588</v>
      </c>
      <c r="HM266" s="7">
        <v>5551.2518578937825</v>
      </c>
      <c r="HN266" s="7">
        <v>3742.2248039346005</v>
      </c>
      <c r="HO266" s="7">
        <v>4689.7701678657077</v>
      </c>
      <c r="HP266" s="7">
        <v>6556.0928341841554</v>
      </c>
      <c r="HQ266" s="7">
        <v>5088.7472257684376</v>
      </c>
      <c r="HR266" s="7">
        <v>5906.7275841499786</v>
      </c>
      <c r="HS266" s="7">
        <v>3948.1946654473404</v>
      </c>
      <c r="HT266" s="7">
        <v>4914</v>
      </c>
      <c r="HU266" s="7">
        <v>3999.921342780116</v>
      </c>
      <c r="HV266" s="7">
        <v>4447.3027359508769</v>
      </c>
      <c r="HW266" s="7">
        <v>4787.9478039800124</v>
      </c>
      <c r="HX266" s="7">
        <v>5454.6582403106149</v>
      </c>
      <c r="HY266" s="7">
        <v>4689</v>
      </c>
      <c r="HZ266" s="7">
        <v>5966.9309524387581</v>
      </c>
      <c r="IA266" s="7">
        <v>4253.4360975609752</v>
      </c>
      <c r="IB266" s="7">
        <v>4912.9177473138197</v>
      </c>
      <c r="IC266" s="7">
        <v>5528.4414948095136</v>
      </c>
      <c r="ID266" s="7">
        <v>1616.3759522600305</v>
      </c>
      <c r="IE266" s="7">
        <v>5171.8210458456279</v>
      </c>
      <c r="IF266" s="7">
        <v>2739.9141019800618</v>
      </c>
      <c r="IG266" s="7">
        <v>3686.6130449690768</v>
      </c>
      <c r="IH266" s="7">
        <v>4299.6603936096317</v>
      </c>
      <c r="II266" s="7">
        <v>4158.4523171198771</v>
      </c>
      <c r="IJ266" s="7">
        <v>4670.7933179434176</v>
      </c>
      <c r="IK266" s="7">
        <v>6882.8951176596338</v>
      </c>
      <c r="IL266" s="7">
        <v>4401.5782740117629</v>
      </c>
      <c r="IM266" s="7">
        <v>4740.8498421894592</v>
      </c>
      <c r="IN266" s="7">
        <v>6335.898960426779</v>
      </c>
      <c r="IO266" s="7">
        <v>7024.5074469647152</v>
      </c>
      <c r="IP266" s="7">
        <v>4839.3025805615634</v>
      </c>
      <c r="IQ266" s="7">
        <v>4285.3880996800317</v>
      </c>
      <c r="IR266" s="7">
        <v>4528.659017729774</v>
      </c>
      <c r="IS266" s="7">
        <v>3859.6726883833858</v>
      </c>
      <c r="IT266" s="7">
        <v>8883.1154984943751</v>
      </c>
      <c r="IU266" s="7">
        <v>2690.3183344067206</v>
      </c>
      <c r="IV266" s="7">
        <v>4475.3459119496856</v>
      </c>
      <c r="IW266" s="7">
        <v>4199.7298150968027</v>
      </c>
      <c r="IX266" s="7">
        <v>4787.9188074622871</v>
      </c>
      <c r="IY266" s="7">
        <v>7308.0873242424823</v>
      </c>
      <c r="IZ266" s="7">
        <v>6188.3260816081065</v>
      </c>
      <c r="JA266" s="7">
        <v>3531.2990747965669</v>
      </c>
      <c r="JB266" s="7">
        <v>3297.2524882261528</v>
      </c>
      <c r="JC266" s="7">
        <v>3639</v>
      </c>
      <c r="JD266" s="7">
        <v>6390.1686942212591</v>
      </c>
      <c r="JE266" s="7">
        <v>2613.3824839522467</v>
      </c>
      <c r="JF266" s="7">
        <v>4471.3606164067551</v>
      </c>
      <c r="JG266" s="7">
        <v>5398.9525411811974</v>
      </c>
      <c r="JH266" s="7">
        <v>5152.3338317048519</v>
      </c>
      <c r="JI266" s="7">
        <v>3547.0198773792408</v>
      </c>
      <c r="JJ266" s="7">
        <v>5035.2156978847988</v>
      </c>
      <c r="JK266" s="7">
        <v>3784.7254093732354</v>
      </c>
      <c r="JL266" s="7">
        <v>4143.9745551096703</v>
      </c>
      <c r="JM266" s="7">
        <v>4580.7148426022059</v>
      </c>
      <c r="JN266" s="7">
        <v>4279.5327087541364</v>
      </c>
      <c r="JO266" s="7">
        <v>4272.6278286716124</v>
      </c>
      <c r="JP266" s="7">
        <v>7673.7689563669583</v>
      </c>
      <c r="JQ266" s="7">
        <v>3727.3249445405622</v>
      </c>
      <c r="JR266" s="7">
        <v>7404.9617006674707</v>
      </c>
      <c r="JS266" s="7">
        <v>4091.0045282067158</v>
      </c>
      <c r="JT266" s="7">
        <v>4761.1390922015689</v>
      </c>
      <c r="JU266" s="7">
        <v>3305.660681642767</v>
      </c>
      <c r="JV266" s="7">
        <v>4675.7818341679731</v>
      </c>
      <c r="JW266" s="7">
        <v>5233.4709451166054</v>
      </c>
      <c r="JX266" s="7">
        <v>6041.6065639696608</v>
      </c>
      <c r="JY266" s="7">
        <v>7018.7877018402978</v>
      </c>
      <c r="JZ266" s="7">
        <v>4799.9558593949941</v>
      </c>
      <c r="KA266" s="7">
        <v>4144.7352410566909</v>
      </c>
      <c r="KB266" s="7">
        <v>8157.6194579228541</v>
      </c>
      <c r="KC266" s="7">
        <v>3453.8234803774467</v>
      </c>
      <c r="KD266" s="7">
        <v>6757.0880360405345</v>
      </c>
      <c r="KE266" s="7">
        <v>6643.0717846197203</v>
      </c>
      <c r="KF266" s="7">
        <v>5061.333114133573</v>
      </c>
      <c r="KG266" s="7">
        <v>4195.0128381154191</v>
      </c>
      <c r="KH266" s="7">
        <v>4278.8094469302087</v>
      </c>
      <c r="KI266" s="7">
        <v>4380.2751640946863</v>
      </c>
      <c r="KJ266" s="7">
        <v>2500</v>
      </c>
      <c r="KK266" s="7">
        <v>4983.2569228339726</v>
      </c>
      <c r="KL266" s="7">
        <v>3757.2927872329328</v>
      </c>
      <c r="KM266" s="7">
        <v>6207.800237837454</v>
      </c>
      <c r="KN266" s="7">
        <v>4820.2931994692763</v>
      </c>
      <c r="KO266" s="7">
        <v>5523.4497553450483</v>
      </c>
      <c r="KP266" s="7">
        <v>6204.8219563759076</v>
      </c>
      <c r="KQ266" s="7">
        <v>4396.9491879684801</v>
      </c>
      <c r="KR266" s="7">
        <v>5765.3471122159908</v>
      </c>
      <c r="KS266" s="7">
        <v>5107.3389250189393</v>
      </c>
      <c r="KT266" s="7">
        <v>4198.4870520892955</v>
      </c>
      <c r="KU266" s="7">
        <v>6937.2361842484115</v>
      </c>
      <c r="KV266" s="7">
        <v>2017.6174142920281</v>
      </c>
      <c r="KW266" s="7">
        <v>3452.2373211624827</v>
      </c>
      <c r="KX266" s="7">
        <v>3445.3933781577516</v>
      </c>
      <c r="KY266" s="7">
        <v>4046.0784678907876</v>
      </c>
      <c r="KZ266" s="7">
        <v>4775.4810614353901</v>
      </c>
      <c r="LA266" s="7">
        <v>3947.9647944159669</v>
      </c>
      <c r="LB266" s="7">
        <v>6138.7547790485696</v>
      </c>
      <c r="LC266" s="7">
        <v>4035.9879046730312</v>
      </c>
      <c r="LD266" s="7">
        <v>6173.1587839970371</v>
      </c>
      <c r="LE266" s="7">
        <v>7042.5030757851819</v>
      </c>
      <c r="LF266" s="7">
        <v>4697.2870559497987</v>
      </c>
      <c r="LG266" s="7">
        <v>5096.1464022854925</v>
      </c>
      <c r="LH266" s="7">
        <v>5056.711698425278</v>
      </c>
      <c r="LI266" s="7">
        <v>6664.5905024743051</v>
      </c>
      <c r="LJ266" s="7">
        <v>5181.8044830521421</v>
      </c>
      <c r="LK266" s="7">
        <v>5095.443819414395</v>
      </c>
      <c r="LL266" s="7">
        <v>6424.5747587938686</v>
      </c>
      <c r="LM266" s="7">
        <v>5664.6388207056452</v>
      </c>
      <c r="LN266" s="7">
        <v>6092.759729111026</v>
      </c>
      <c r="LO266" s="7">
        <v>7787.3290220758208</v>
      </c>
      <c r="LP266" s="7">
        <v>2715.1851281986605</v>
      </c>
      <c r="LQ266" s="7">
        <v>4780.9857564449649</v>
      </c>
      <c r="LR266" s="7">
        <v>5947.1962266543615</v>
      </c>
      <c r="LS266" s="7">
        <v>4790.7915376015608</v>
      </c>
      <c r="LT266" s="7">
        <v>5885.1148888335429</v>
      </c>
      <c r="LU266" s="7">
        <v>4183.2077922077924</v>
      </c>
      <c r="LV266" s="7">
        <v>5562.0451217977661</v>
      </c>
      <c r="LW266" s="7">
        <v>5651.8659731626249</v>
      </c>
      <c r="LX266" s="7">
        <v>4748.3038130887253</v>
      </c>
      <c r="LY266" s="7">
        <v>6123.4993677466491</v>
      </c>
      <c r="LZ266" s="7">
        <v>4250.4189595930002</v>
      </c>
      <c r="MA266" s="7">
        <v>9191.3034593311386</v>
      </c>
      <c r="MB266" s="7">
        <v>3712.1202721132349</v>
      </c>
      <c r="MC266" s="7">
        <v>4625.8</v>
      </c>
      <c r="MD266" s="7">
        <v>4876.09491448484</v>
      </c>
      <c r="ME266" s="7">
        <v>5545.282846810057</v>
      </c>
      <c r="MF266" s="7">
        <v>9503.0787291211091</v>
      </c>
      <c r="MG266" s="7">
        <v>4939.4343611909635</v>
      </c>
      <c r="MH266" s="7">
        <v>4195.8845298206425</v>
      </c>
      <c r="MI266" s="7">
        <v>3968.8337151584574</v>
      </c>
      <c r="MJ266" s="7">
        <v>4339.2863445329367</v>
      </c>
      <c r="MK266" s="7">
        <v>5613.0428002251483</v>
      </c>
      <c r="ML266" s="7">
        <v>4556.1816060856654</v>
      </c>
      <c r="MM266" s="7">
        <v>4875.5812938028284</v>
      </c>
      <c r="MN266" s="7">
        <v>4932.7776037420072</v>
      </c>
      <c r="MO266" s="7">
        <v>5628.8076596175251</v>
      </c>
      <c r="MP266" s="7">
        <v>4043.8947320368852</v>
      </c>
      <c r="MQ266" s="7">
        <v>5153.3292371830457</v>
      </c>
      <c r="MR266" s="7">
        <v>4414.5343715541594</v>
      </c>
      <c r="MS266" s="7">
        <v>5626.0705653928844</v>
      </c>
      <c r="MT266" s="7">
        <v>5757.2560019072598</v>
      </c>
      <c r="MU266" s="7">
        <v>6348.3493761296468</v>
      </c>
      <c r="MV266" s="7">
        <v>4425.4530607337665</v>
      </c>
      <c r="MW266" s="7">
        <v>3305.7469406773425</v>
      </c>
      <c r="MX266" s="7">
        <v>5288.995950711047</v>
      </c>
      <c r="MY266" s="7">
        <v>5271.8979029628381</v>
      </c>
      <c r="MZ266" s="7">
        <v>7617.8374328858081</v>
      </c>
      <c r="NA266" s="7">
        <v>5540.1870016912299</v>
      </c>
      <c r="NB266" s="7">
        <v>6051.3878157503714</v>
      </c>
      <c r="NC266" s="7">
        <v>3743.2559796240271</v>
      </c>
      <c r="ND266" s="7">
        <v>3282.0056983048785</v>
      </c>
      <c r="NE266" s="7">
        <v>4303.9321341690784</v>
      </c>
      <c r="NF266" s="7">
        <v>4734.3689095127611</v>
      </c>
      <c r="NG266" s="7">
        <v>5399.7710480524693</v>
      </c>
      <c r="NH266" s="7">
        <v>4099.8205648364274</v>
      </c>
      <c r="NI266" s="7">
        <v>3368.6897868532897</v>
      </c>
      <c r="NJ266" s="7">
        <v>5167.2763799273052</v>
      </c>
      <c r="NK266" s="7">
        <v>3931.1246154366272</v>
      </c>
      <c r="NL266" s="7">
        <v>3928.8983424781172</v>
      </c>
      <c r="NM266" s="7">
        <v>4380.2189940028611</v>
      </c>
      <c r="NN266" s="7">
        <v>3125.4540675944863</v>
      </c>
      <c r="NO266" s="7">
        <v>5545.666666666667</v>
      </c>
      <c r="NP266" s="7">
        <v>6211.5477943472561</v>
      </c>
      <c r="NQ266" s="7">
        <v>4470.1564340573914</v>
      </c>
      <c r="NR266" s="7">
        <v>4579.4287057914862</v>
      </c>
      <c r="NS266" s="7">
        <v>4733.8489148522358</v>
      </c>
      <c r="NT266" s="7">
        <v>3066.6227469976789</v>
      </c>
      <c r="NU266" s="7">
        <v>6657.8740499898395</v>
      </c>
      <c r="NV266" s="7">
        <v>6779.917486448504</v>
      </c>
      <c r="NW266" s="7">
        <v>6433.1912312943023</v>
      </c>
      <c r="NX266" s="7">
        <v>5097</v>
      </c>
      <c r="NY266" s="7">
        <v>3388.7852653258569</v>
      </c>
      <c r="NZ266" s="7">
        <v>4567.3504927493477</v>
      </c>
      <c r="OA266" s="7">
        <v>4145.9755507819391</v>
      </c>
      <c r="OB266" s="7">
        <v>4577.6026532577298</v>
      </c>
      <c r="OC266" s="7">
        <v>5378.3523883713997</v>
      </c>
      <c r="OD266" s="7">
        <v>4441.5645669021724</v>
      </c>
      <c r="OE266" s="7">
        <v>3091.9500907772726</v>
      </c>
      <c r="OF266" s="7">
        <v>6075.8702975592823</v>
      </c>
      <c r="OG266" s="7">
        <v>6260.9020837681937</v>
      </c>
      <c r="OH266" s="7">
        <v>6146.2352887468614</v>
      </c>
      <c r="OI266" s="7">
        <v>4867.8255042178735</v>
      </c>
      <c r="OJ266" s="7">
        <v>4166.0448657884581</v>
      </c>
      <c r="OK266" s="7">
        <v>4291.0367532074815</v>
      </c>
      <c r="OL266" s="7">
        <v>6036.7292640974911</v>
      </c>
      <c r="OM266" s="7">
        <v>5949.9405012718526</v>
      </c>
      <c r="ON266" s="7">
        <v>5221.852419976185</v>
      </c>
      <c r="OO266" s="7">
        <v>5336.6887561034828</v>
      </c>
      <c r="OP266" s="7">
        <v>4824</v>
      </c>
      <c r="OQ266" s="7">
        <v>6920.7946495621682</v>
      </c>
      <c r="OR266" s="7">
        <v>4978.3257564110445</v>
      </c>
      <c r="OS266" s="7">
        <v>6465.6086317669769</v>
      </c>
      <c r="OT266" s="7">
        <v>4665</v>
      </c>
      <c r="OU266" s="7">
        <v>4854.6128861872321</v>
      </c>
      <c r="OV266" s="7">
        <v>4850.8024548157837</v>
      </c>
      <c r="OW266" s="7">
        <v>5482.0729929555337</v>
      </c>
      <c r="OX266" s="7">
        <v>4626.4917279472274</v>
      </c>
      <c r="OY266" s="7">
        <v>4728.1211402180015</v>
      </c>
      <c r="OZ266" s="7">
        <v>4649.7131255163458</v>
      </c>
      <c r="PA266" s="7">
        <v>4949.4901562257783</v>
      </c>
      <c r="PB266" s="7">
        <v>5948.07351910952</v>
      </c>
      <c r="PC266" s="7">
        <v>4485.0753141573268</v>
      </c>
      <c r="PD266" s="7">
        <v>4776.0162397009253</v>
      </c>
      <c r="PE266" s="7">
        <v>4384.6776850367587</v>
      </c>
      <c r="PF266" s="7">
        <v>6265.2432388380457</v>
      </c>
      <c r="PG266" s="7">
        <v>4765.7979722915225</v>
      </c>
      <c r="PH266" s="7">
        <v>8068.3980006428274</v>
      </c>
      <c r="PI266" s="7">
        <v>6250.8231794550647</v>
      </c>
      <c r="PJ266" s="7">
        <v>3492.3327602587883</v>
      </c>
      <c r="PK266" s="7">
        <v>4653.1483379566507</v>
      </c>
      <c r="PL266" s="7">
        <v>4729.8605440166448</v>
      </c>
      <c r="PM266" s="7">
        <v>8473.9244361695874</v>
      </c>
      <c r="PN266" s="7">
        <v>6441.1923728574729</v>
      </c>
      <c r="PO266" s="7">
        <v>3694.6277120456166</v>
      </c>
      <c r="PP266" s="7">
        <v>3915.1069262473611</v>
      </c>
      <c r="PQ266" s="7">
        <v>5758.3248318284832</v>
      </c>
      <c r="PR266" s="7">
        <v>5378.5276686897532</v>
      </c>
      <c r="PS266" s="7">
        <v>4677</v>
      </c>
      <c r="PT266" s="7">
        <v>5406</v>
      </c>
      <c r="PU266" s="7">
        <v>5129.0706857283976</v>
      </c>
      <c r="PV266" s="7">
        <v>4978.5902275469434</v>
      </c>
      <c r="PW266" s="7">
        <v>7348.4611018025489</v>
      </c>
      <c r="PX266" s="7">
        <v>6439.1193686954002</v>
      </c>
      <c r="PY266" s="7">
        <v>4388.9589992663514</v>
      </c>
      <c r="PZ266" s="7">
        <v>2471.6385166775831</v>
      </c>
      <c r="QA266" s="7">
        <v>4126.6880998371171</v>
      </c>
      <c r="QB266" s="7">
        <v>3648.1477158091948</v>
      </c>
      <c r="QC266" s="7">
        <v>7536.2288544462208</v>
      </c>
      <c r="QD266" s="7">
        <v>5010.6833743566795</v>
      </c>
      <c r="QE266" s="7">
        <v>4615.0834230355222</v>
      </c>
      <c r="QF266" s="7">
        <v>8509.3704479248554</v>
      </c>
      <c r="QG266" s="7">
        <v>6935</v>
      </c>
      <c r="QH266" s="7">
        <v>6464.2361193245288</v>
      </c>
      <c r="QI266" s="7">
        <v>4553.0417209423504</v>
      </c>
      <c r="QJ266" s="7">
        <v>3925.7384287088244</v>
      </c>
      <c r="QK266" s="7">
        <v>5815.2228044506446</v>
      </c>
      <c r="QL266" s="7">
        <v>3693.5604920819237</v>
      </c>
      <c r="QM266" s="7">
        <v>2524.30606031976</v>
      </c>
      <c r="QN266" s="7">
        <v>3115.4658605974396</v>
      </c>
      <c r="QO266" s="7">
        <v>5683.8023986457411</v>
      </c>
      <c r="QP266" s="7">
        <v>6398.6723472385229</v>
      </c>
      <c r="QQ266" s="7">
        <v>5281.002690353429</v>
      </c>
      <c r="QR266" s="7">
        <v>3117.1309082902817</v>
      </c>
      <c r="QS266" s="7">
        <v>4888.9991571829914</v>
      </c>
      <c r="QT266" s="7">
        <v>5345.4973827611202</v>
      </c>
      <c r="QU266" s="7">
        <v>4947.2757235225772</v>
      </c>
      <c r="QV266" s="7">
        <v>5190.7148482191942</v>
      </c>
      <c r="QW266" s="7">
        <v>7107.2646978397588</v>
      </c>
      <c r="QX266" s="7">
        <v>9739.0049490929141</v>
      </c>
      <c r="QY266" s="7">
        <v>5655.6405932695097</v>
      </c>
      <c r="QZ266" s="7">
        <v>4546.7215536788144</v>
      </c>
      <c r="RA266" s="7">
        <v>6164.884513242142</v>
      </c>
      <c r="RB266" s="7">
        <v>5483.6483307268645</v>
      </c>
      <c r="RC266" s="7">
        <v>7110.871265342912</v>
      </c>
      <c r="RD266" s="7">
        <v>3953.4920290882574</v>
      </c>
      <c r="RE266" s="7">
        <v>4672</v>
      </c>
      <c r="RF266" s="7">
        <v>6343.4887088363885</v>
      </c>
      <c r="RG266" s="7">
        <v>5231.5734024393259</v>
      </c>
      <c r="RH266" s="7">
        <v>4734.3525685253717</v>
      </c>
      <c r="RI266" s="7">
        <v>4509.2870309597956</v>
      </c>
      <c r="RJ266" s="7">
        <v>6741.7344555474074</v>
      </c>
      <c r="RK266" s="7">
        <v>4843.7268303140745</v>
      </c>
      <c r="RL266" s="7">
        <v>3174.2258837356476</v>
      </c>
      <c r="RM266" s="7">
        <v>5508.8657010885963</v>
      </c>
      <c r="RN266" s="7">
        <v>5080</v>
      </c>
      <c r="RO266" s="7">
        <v>4200.6679021701684</v>
      </c>
      <c r="RP266" s="7">
        <v>6453.2236758714353</v>
      </c>
      <c r="RQ266" s="7">
        <v>5153.5966136414554</v>
      </c>
      <c r="RR266" s="7">
        <v>3258.0000624241375</v>
      </c>
      <c r="RS266" s="7">
        <v>5891.2322072810757</v>
      </c>
      <c r="RT266" s="7">
        <v>5233.6084109089206</v>
      </c>
      <c r="RU266" s="7">
        <v>4023.9903377404598</v>
      </c>
      <c r="RV266" s="7">
        <v>4702.001484362163</v>
      </c>
      <c r="RW266" s="7">
        <v>8553.4077003103012</v>
      </c>
      <c r="RX266" s="7">
        <v>4322.9796648703268</v>
      </c>
      <c r="RY266" s="7">
        <v>4012.9161679058489</v>
      </c>
      <c r="RZ266" s="7">
        <v>5981.0032394777863</v>
      </c>
      <c r="SA266" s="7">
        <v>3732.9008296613274</v>
      </c>
      <c r="SB266" s="7">
        <v>5592.0009182392296</v>
      </c>
      <c r="SC266" s="7">
        <v>3810.891068543734</v>
      </c>
      <c r="SD266" s="7">
        <v>7113.6128200039693</v>
      </c>
      <c r="SE266" s="7">
        <v>3333.5590092614525</v>
      </c>
      <c r="SF266" s="7">
        <v>4262.9705124534785</v>
      </c>
      <c r="SG266" s="7">
        <v>5714.8711950867537</v>
      </c>
      <c r="SH266" s="7">
        <v>2359.8522514266674</v>
      </c>
      <c r="SI266" s="7">
        <v>5438.2671480370873</v>
      </c>
      <c r="SJ266" s="7">
        <v>4402.6049999999996</v>
      </c>
      <c r="SK266" s="7">
        <v>4231.4471759061325</v>
      </c>
      <c r="SL266" s="7">
        <v>5024.5516070422645</v>
      </c>
      <c r="SM266" s="7">
        <v>7220.1166591204083</v>
      </c>
      <c r="SN266" s="7">
        <v>5880.2186031944875</v>
      </c>
      <c r="SO266" s="7">
        <v>4705.7963537229507</v>
      </c>
      <c r="SP266" s="7">
        <v>5354.3689014029806</v>
      </c>
      <c r="SQ266" s="7">
        <v>7060.0249269096003</v>
      </c>
      <c r="SR266" s="7">
        <v>6213.1249089339199</v>
      </c>
      <c r="SS266" s="7">
        <v>4404.6727814678043</v>
      </c>
      <c r="ST266" s="7">
        <v>4157.1211591366628</v>
      </c>
      <c r="SU266" s="7">
        <v>4651.7350255885367</v>
      </c>
      <c r="SV266" s="7">
        <v>5188.8298032213006</v>
      </c>
      <c r="SW266" s="7">
        <v>5544.2280663226093</v>
      </c>
      <c r="SX266" s="7">
        <v>5442.5388026607543</v>
      </c>
      <c r="SY266" s="7">
        <v>2522.9347583696813</v>
      </c>
      <c r="SZ266" s="7">
        <v>5208.2603490816045</v>
      </c>
      <c r="TA266" s="7">
        <v>5105.0821776265275</v>
      </c>
      <c r="TB266" s="7">
        <v>5716.095735979231</v>
      </c>
      <c r="TC266" s="7">
        <v>4038.6185215914793</v>
      </c>
      <c r="TD266" s="7">
        <v>5111.3750132760351</v>
      </c>
      <c r="TE266" s="7">
        <v>5986.7061442874337</v>
      </c>
      <c r="TF266" s="7">
        <v>4693.9568835098335</v>
      </c>
      <c r="TG266" s="7">
        <v>3688.7532430476294</v>
      </c>
      <c r="TH266" s="7">
        <v>3581.4763968160041</v>
      </c>
      <c r="TI266" s="7">
        <v>8284.8687138406767</v>
      </c>
      <c r="TJ266" s="7">
        <v>4860.6320619232438</v>
      </c>
      <c r="TK266" s="7">
        <v>4514.1135727018082</v>
      </c>
      <c r="TL266" s="7">
        <v>4353.5008441634927</v>
      </c>
      <c r="TM266" s="7">
        <v>6513.6440311727692</v>
      </c>
      <c r="TN266" s="7">
        <v>6378.9229677672101</v>
      </c>
      <c r="TO266" s="7">
        <v>4940.9823858104019</v>
      </c>
      <c r="TP266" s="7">
        <v>7663.3905822127763</v>
      </c>
      <c r="TQ266" s="7">
        <v>6492.7225512994892</v>
      </c>
      <c r="TR266" s="7">
        <v>4747.073603172752</v>
      </c>
      <c r="TS266" s="7">
        <v>4510.2939999389309</v>
      </c>
      <c r="TT266" s="7">
        <v>4744.0875312396493</v>
      </c>
      <c r="TU266" s="7">
        <v>5503.5262126878451</v>
      </c>
      <c r="TV266" s="7">
        <v>3901.4739460775704</v>
      </c>
      <c r="TW266" s="7">
        <v>2685.6959367330242</v>
      </c>
      <c r="TX266" s="7">
        <v>3861.3317618299284</v>
      </c>
      <c r="TY266" s="7">
        <v>4532.2731051009932</v>
      </c>
      <c r="TZ266" s="7">
        <v>4621.4281192669796</v>
      </c>
      <c r="UA266" s="7">
        <v>3926.5122426946455</v>
      </c>
      <c r="UB266" s="7">
        <v>3264.8085905601829</v>
      </c>
      <c r="UC266" s="7">
        <v>1606</v>
      </c>
      <c r="UD266" s="7">
        <v>4530.91581906187</v>
      </c>
      <c r="UE266" s="7">
        <v>5172.8235264214727</v>
      </c>
      <c r="UF266" s="7">
        <v>1938.9811929565778</v>
      </c>
      <c r="UG266" s="7">
        <v>3181.1005410911885</v>
      </c>
      <c r="UH266" s="7">
        <v>3205.8160709771691</v>
      </c>
      <c r="UI266" s="7">
        <v>3712.9158936163885</v>
      </c>
      <c r="UJ266" s="7">
        <v>9497.918308188946</v>
      </c>
      <c r="UK266" s="7">
        <v>5397.2405096894081</v>
      </c>
      <c r="UL266" s="7">
        <v>3028.5043270043379</v>
      </c>
      <c r="UM266" s="7">
        <v>5170.2333417969458</v>
      </c>
      <c r="UN266" s="7">
        <v>3980.0313224910951</v>
      </c>
      <c r="UO266" s="7">
        <v>5420.7871909961814</v>
      </c>
      <c r="UP266" s="7">
        <v>5245.2015137180697</v>
      </c>
      <c r="UQ266" s="7">
        <v>6504.5680611405851</v>
      </c>
      <c r="UR266" s="7">
        <v>5523.1831786758985</v>
      </c>
      <c r="US266" s="7">
        <v>3746.9893988965873</v>
      </c>
      <c r="UT266" s="7">
        <v>5156.1844754525337</v>
      </c>
      <c r="UU266" s="7">
        <v>3013.3512594886515</v>
      </c>
      <c r="UV266" s="7">
        <v>5539.2079497296509</v>
      </c>
      <c r="UW266" s="7">
        <v>4767.9742863667507</v>
      </c>
      <c r="UX266" s="7">
        <v>4558.4634315055737</v>
      </c>
      <c r="UY266" s="7">
        <v>4167.4687790816442</v>
      </c>
      <c r="UZ266" s="7">
        <v>3378.5716483334713</v>
      </c>
      <c r="VA266" s="7">
        <v>6076.1870246222607</v>
      </c>
      <c r="VB266" s="7">
        <v>4277.511949685535</v>
      </c>
      <c r="VC266" s="7">
        <v>4043.4232874988202</v>
      </c>
      <c r="VD266" s="7">
        <v>7835.8981551810703</v>
      </c>
      <c r="VE266" s="7">
        <v>5018.8032121624419</v>
      </c>
      <c r="VF266" s="7">
        <v>7462.0800654592531</v>
      </c>
      <c r="VG266" s="7">
        <v>4972.1255217246771</v>
      </c>
      <c r="VH266" s="7">
        <v>5406.5076824987564</v>
      </c>
      <c r="VI266" s="7">
        <v>3939.3485904075856</v>
      </c>
      <c r="VJ266" s="7">
        <v>4168.0898106192635</v>
      </c>
      <c r="VK266" s="7">
        <v>3989</v>
      </c>
      <c r="VL266" s="7">
        <v>5386.8974927381132</v>
      </c>
      <c r="VM266" s="7">
        <v>4600.7499598161185</v>
      </c>
      <c r="VN266" s="7">
        <v>8103.3082494295941</v>
      </c>
      <c r="VO266" s="7">
        <v>4257.1580768625809</v>
      </c>
      <c r="VP266" s="7">
        <v>5302</v>
      </c>
      <c r="VQ266" s="7">
        <v>5913.465458028496</v>
      </c>
      <c r="VR266" s="7">
        <v>7752.9399660441422</v>
      </c>
      <c r="VS266" s="7">
        <v>5718.6754748680214</v>
      </c>
      <c r="VT266" s="7">
        <v>6456.0885886976384</v>
      </c>
      <c r="VU266" s="7">
        <v>4752.8545586517412</v>
      </c>
      <c r="VV266" s="7">
        <v>4254.8432121336045</v>
      </c>
      <c r="VW266" s="7">
        <v>4229.5200404382858</v>
      </c>
      <c r="VX266" s="7">
        <v>3604.8216706384819</v>
      </c>
      <c r="VY266" s="7">
        <v>4653.5321580124992</v>
      </c>
      <c r="VZ266" s="7">
        <v>4622.0461559811265</v>
      </c>
      <c r="WA266" s="7">
        <v>4593.7224954698422</v>
      </c>
      <c r="WB266" s="7">
        <v>6590.8350032013777</v>
      </c>
      <c r="WC266" s="7">
        <v>4446.0429671387319</v>
      </c>
      <c r="WD266" s="7">
        <v>5562.5208954867658</v>
      </c>
      <c r="WE266" s="7">
        <v>6661.5889220147501</v>
      </c>
      <c r="WF266" s="7">
        <v>3282.3115117441953</v>
      </c>
      <c r="WG266" s="7">
        <v>4446.7490546672425</v>
      </c>
      <c r="WH266" s="7">
        <v>5224.5852773053011</v>
      </c>
      <c r="WI266" s="7">
        <v>4489</v>
      </c>
      <c r="WJ266" s="7">
        <v>3429.2120122660463</v>
      </c>
      <c r="WK266" s="7">
        <v>9666.9103183183179</v>
      </c>
      <c r="WL266" s="7">
        <v>5434.258648004833</v>
      </c>
      <c r="WM266" s="7">
        <v>3528.5081077153745</v>
      </c>
      <c r="WN266" s="7">
        <v>6262.6244450248105</v>
      </c>
      <c r="WO266" s="7">
        <v>11840.271031582941</v>
      </c>
      <c r="WP266" s="7">
        <v>4308.9013628021403</v>
      </c>
      <c r="WQ266" s="7">
        <v>5117</v>
      </c>
      <c r="WR266" s="7">
        <v>5494.7621754295315</v>
      </c>
      <c r="WS266" s="7">
        <v>6571.8908457163825</v>
      </c>
      <c r="WT266" s="7">
        <v>8322.6680140484932</v>
      </c>
      <c r="WU266" s="7">
        <v>4135.1319241564988</v>
      </c>
      <c r="WV266" s="7">
        <v>6809.5839982918014</v>
      </c>
      <c r="WW266" s="7">
        <v>3009.8753920953577</v>
      </c>
      <c r="WX266" s="7">
        <v>6551.5286801991097</v>
      </c>
      <c r="WY266" s="7">
        <v>5027.0298192646515</v>
      </c>
      <c r="WZ266" s="7">
        <v>6343.4657712088683</v>
      </c>
      <c r="XA266" s="7">
        <v>4841.897196521868</v>
      </c>
      <c r="XB266" s="7">
        <v>8183.4218923111011</v>
      </c>
      <c r="XC266" s="7">
        <v>2864.0405916324307</v>
      </c>
      <c r="XD266" s="7">
        <v>4572.8195403109057</v>
      </c>
      <c r="XE266" s="7">
        <v>4599.3846041772013</v>
      </c>
      <c r="XF266" s="7">
        <v>4010.2187912412592</v>
      </c>
      <c r="XG266" s="7">
        <v>7955.9312610546567</v>
      </c>
      <c r="XH266" s="7">
        <v>3936.326410237185</v>
      </c>
      <c r="XI266" s="7">
        <v>5795.989118011239</v>
      </c>
      <c r="XJ266" s="7">
        <v>6086.9116380456162</v>
      </c>
      <c r="XK266" s="7">
        <v>3424.9169875501734</v>
      </c>
      <c r="XL266" s="7">
        <v>4264.5900074590072</v>
      </c>
      <c r="XM266" s="7">
        <v>4202.6485195576061</v>
      </c>
      <c r="XN266" s="7">
        <v>3123.8522183353762</v>
      </c>
      <c r="XO266" s="7">
        <v>4505.6209544441508</v>
      </c>
      <c r="XP266" s="7">
        <v>5558.8666616783266</v>
      </c>
      <c r="XQ266" s="7">
        <v>4516.2040358744398</v>
      </c>
      <c r="XR266" s="7">
        <v>3458.848322991124</v>
      </c>
      <c r="XS266" s="7">
        <v>4520.0788174607578</v>
      </c>
      <c r="XT266" s="7">
        <v>5428.6098222934033</v>
      </c>
      <c r="XU266" s="7">
        <v>7835.9736003944618</v>
      </c>
      <c r="XV266" s="7">
        <v>5157.0811390375366</v>
      </c>
      <c r="XW266" s="7">
        <v>6101.2194622431462</v>
      </c>
      <c r="XX266" s="7">
        <v>6505.4572298091189</v>
      </c>
      <c r="XY266" s="7">
        <v>10879.555748247705</v>
      </c>
      <c r="XZ266" s="7">
        <v>5362.5798495805011</v>
      </c>
      <c r="YA266" s="7">
        <v>4458.5158481327981</v>
      </c>
      <c r="YB266" s="7">
        <v>4552</v>
      </c>
      <c r="YC266" s="7">
        <v>5895.9416563256509</v>
      </c>
      <c r="YD266" s="7">
        <v>5870.0152505446622</v>
      </c>
      <c r="YE266" s="7">
        <v>3760.9533084905802</v>
      </c>
      <c r="YF266" s="7">
        <v>4907.8911380299651</v>
      </c>
      <c r="YG266" s="7">
        <v>5432.5145237615789</v>
      </c>
      <c r="YH266" s="7">
        <v>6280.4911411208641</v>
      </c>
      <c r="YI266" s="7">
        <v>4725.2339975278765</v>
      </c>
      <c r="YJ266" s="7">
        <v>6020</v>
      </c>
      <c r="YK266" s="7">
        <v>5542.0065582083826</v>
      </c>
      <c r="YL266" s="7">
        <v>3556.661991696828</v>
      </c>
      <c r="YM266" s="7">
        <v>5302.7226485404244</v>
      </c>
      <c r="YN266" s="7">
        <v>5355.5974217734592</v>
      </c>
      <c r="YO266" s="7">
        <v>5012.8965404925921</v>
      </c>
      <c r="YP266" s="7">
        <v>6222.2911639529893</v>
      </c>
      <c r="YQ266" s="7">
        <v>11617.061595922107</v>
      </c>
      <c r="YR266" s="7">
        <v>3683.4957618494227</v>
      </c>
      <c r="YS266" s="7">
        <v>2634.319156461921</v>
      </c>
      <c r="YT266" s="7">
        <v>4850.234407947004</v>
      </c>
      <c r="YU266" s="7">
        <v>4593.4095054391764</v>
      </c>
      <c r="YV266" s="7">
        <v>2633.1420915260137</v>
      </c>
      <c r="YW266" s="7">
        <v>5469.100825471698</v>
      </c>
      <c r="YX266" s="7">
        <v>4917.7602929532859</v>
      </c>
      <c r="YY266" s="7">
        <v>7973.5624946530925</v>
      </c>
      <c r="YZ266" s="7">
        <v>6457.7143608767765</v>
      </c>
      <c r="ZA266" s="7">
        <v>4875.2331046595409</v>
      </c>
      <c r="ZB266" s="7">
        <v>4358.5824892910041</v>
      </c>
      <c r="ZC266" s="7">
        <v>4547.9496059011417</v>
      </c>
      <c r="ZD266" s="7">
        <v>3906.0853105373344</v>
      </c>
      <c r="ZE266" s="7">
        <v>3253.9969185258228</v>
      </c>
      <c r="ZF266" s="7">
        <v>4100.8822594243047</v>
      </c>
      <c r="ZG266" s="7">
        <v>3682.399056098473</v>
      </c>
      <c r="ZH266" s="7">
        <v>4011.5899772642956</v>
      </c>
      <c r="ZI266" s="7">
        <v>4445.4869555852711</v>
      </c>
      <c r="ZJ266" s="7">
        <v>5549.5970440996971</v>
      </c>
      <c r="ZK266" s="7">
        <v>2991.1238158150377</v>
      </c>
      <c r="ZL266" s="7">
        <v>4850.6140143957846</v>
      </c>
      <c r="ZM266" s="7">
        <v>4404.8473109910337</v>
      </c>
      <c r="ZN266" s="7">
        <v>3545.4998853649217</v>
      </c>
      <c r="ZO266" s="7">
        <v>5253.9947146367476</v>
      </c>
      <c r="ZP266" s="7">
        <v>4625.6884664782938</v>
      </c>
      <c r="ZQ266" s="7">
        <v>3922.4193840683602</v>
      </c>
      <c r="ZR266" s="7">
        <v>4399.030163236338</v>
      </c>
      <c r="ZS266" s="7">
        <v>4437.1748908781537</v>
      </c>
      <c r="ZT266" s="7">
        <v>3608</v>
      </c>
      <c r="ZU266" s="7">
        <v>4469.0107729226729</v>
      </c>
      <c r="ZV266" s="7">
        <v>5049</v>
      </c>
      <c r="ZW266" s="7">
        <v>4534.89885218786</v>
      </c>
      <c r="ZX266" s="7">
        <v>4531.5681129197319</v>
      </c>
      <c r="ZY266" s="7">
        <v>3300.7262579140288</v>
      </c>
      <c r="ZZ266" s="7">
        <v>8658.3267605049423</v>
      </c>
      <c r="AAA266" s="7">
        <v>4374.5018342583007</v>
      </c>
      <c r="AAB266" s="7">
        <v>6941.1872541624007</v>
      </c>
      <c r="AAC266" s="7">
        <v>4791.3255103189795</v>
      </c>
      <c r="AAD266" s="7">
        <v>3695.9186853962365</v>
      </c>
      <c r="AAE266" s="7">
        <v>4806.7129406963695</v>
      </c>
      <c r="AAF266" s="7">
        <v>5866.2854035452247</v>
      </c>
      <c r="AAG266" s="7">
        <v>3960.9609722942637</v>
      </c>
      <c r="AAH266" s="7">
        <v>6270.3392014674737</v>
      </c>
      <c r="AAI266" s="7">
        <v>3098.5011371190653</v>
      </c>
      <c r="AAJ266" s="7">
        <v>3005.1991538383118</v>
      </c>
      <c r="AAK266" s="7">
        <v>5118.6523130159821</v>
      </c>
      <c r="AAL266" s="7">
        <v>4534.8424455918548</v>
      </c>
      <c r="AAM266" s="7">
        <v>8481.9678579223673</v>
      </c>
      <c r="AAN266" s="7">
        <v>10509.026468030672</v>
      </c>
      <c r="AAO266" s="7">
        <v>3251.0475116803423</v>
      </c>
      <c r="AAP266" s="7">
        <v>4395.1807228915659</v>
      </c>
      <c r="AAQ266" s="7">
        <v>5850.2710719982597</v>
      </c>
      <c r="AAR266" s="7">
        <v>6450.0412099410642</v>
      </c>
      <c r="AAS266" s="7">
        <v>5126.0290787280219</v>
      </c>
      <c r="AAT266" s="7">
        <v>3532.4596352629264</v>
      </c>
      <c r="AAU266" s="7">
        <v>4014.8259429182935</v>
      </c>
      <c r="AAV266" s="7">
        <v>4492.7510812455421</v>
      </c>
      <c r="AAW266" s="7">
        <v>7283.3943048809097</v>
      </c>
      <c r="AAX266" s="7">
        <v>3942.5992404122439</v>
      </c>
      <c r="AAY266" s="7">
        <v>4292.4986607765295</v>
      </c>
      <c r="AAZ266" s="7">
        <v>6558.6015354164047</v>
      </c>
      <c r="ABA266" s="7">
        <v>3344.5384990460038</v>
      </c>
      <c r="ABB266" s="7">
        <v>5149.4964218941395</v>
      </c>
      <c r="ABC266" s="7">
        <v>6558.5153895510493</v>
      </c>
      <c r="ABD266" s="7">
        <v>5060.2415490983194</v>
      </c>
      <c r="ABE266" s="7">
        <v>3973.2898630322184</v>
      </c>
      <c r="ABF266" s="7">
        <v>6650.5428761725034</v>
      </c>
      <c r="ABG266" s="7">
        <v>5795.2748137281396</v>
      </c>
      <c r="ABH266" s="7">
        <v>3216.9332808339896</v>
      </c>
      <c r="ABI266" s="7">
        <v>6638.4742624086884</v>
      </c>
      <c r="ABJ266" s="7">
        <v>6179.9014645105817</v>
      </c>
      <c r="ABK266" s="7">
        <v>4188.0190743234516</v>
      </c>
      <c r="ABL266" s="7">
        <v>4875.5911146617564</v>
      </c>
      <c r="ABM266" s="7">
        <v>4974.2231479087204</v>
      </c>
      <c r="ABN266" s="7">
        <v>4219.001239375214</v>
      </c>
      <c r="ABO266" s="7">
        <v>4395.6718301166538</v>
      </c>
      <c r="ABP266" s="7">
        <v>4522.5868207253106</v>
      </c>
      <c r="ABQ266" s="7">
        <v>3195.3225793086303</v>
      </c>
      <c r="ABR266" s="7">
        <v>3420.8859461809748</v>
      </c>
      <c r="ABS266" s="7">
        <v>4305.0326988144743</v>
      </c>
      <c r="ABT266" s="7">
        <v>4229</v>
      </c>
      <c r="ABU266" s="7">
        <v>4646.9178987564865</v>
      </c>
      <c r="ABV266" s="7">
        <v>4501.7255902999359</v>
      </c>
      <c r="ABW266" s="7">
        <v>2883.6200570003562</v>
      </c>
      <c r="ABX266" s="7">
        <v>6407.4325262565517</v>
      </c>
      <c r="ABY266" s="7">
        <v>8410.2413355762747</v>
      </c>
      <c r="ABZ266" s="7">
        <v>3414.5179906064936</v>
      </c>
      <c r="ACA266" s="7">
        <v>4141.1296195008854</v>
      </c>
      <c r="ACB266" s="7">
        <v>3675.105644149794</v>
      </c>
      <c r="ACC266" s="7">
        <v>5383</v>
      </c>
      <c r="ACD266" s="7">
        <v>4712.9206497105988</v>
      </c>
      <c r="ACE266" s="7">
        <v>5296.78584389151</v>
      </c>
      <c r="ACF266" s="7">
        <v>3346.3347526713651</v>
      </c>
      <c r="ACG266" s="7">
        <v>6900.8076307771935</v>
      </c>
      <c r="ACH266" s="7">
        <v>4384.7212109220418</v>
      </c>
      <c r="ACI266" s="7">
        <v>4942.8580356379798</v>
      </c>
      <c r="ACJ266" s="7">
        <v>5153.2284433340747</v>
      </c>
      <c r="ACK266" s="7">
        <v>4132.4824513584635</v>
      </c>
      <c r="ACL266" s="7">
        <v>4676.2751259831393</v>
      </c>
      <c r="ACM266" s="7">
        <v>5041.0422527685378</v>
      </c>
      <c r="ACN266" s="7">
        <v>3745.4132449039307</v>
      </c>
      <c r="ACO266" s="7">
        <v>4826.2971195471191</v>
      </c>
      <c r="ACP266" s="7">
        <v>4697.7714024618199</v>
      </c>
      <c r="ACQ266" s="7">
        <v>5130.2067868504773</v>
      </c>
      <c r="ACR266" s="7">
        <v>7523.1432115657863</v>
      </c>
      <c r="ACS266" s="7">
        <v>4051.7380590559465</v>
      </c>
      <c r="ACT266" s="7">
        <v>4726.12095853147</v>
      </c>
      <c r="ACU266" s="7">
        <v>5133.1279937677691</v>
      </c>
      <c r="ACV266" s="7">
        <v>6417.0142128044445</v>
      </c>
      <c r="ACW266" s="7">
        <v>5002.9387889465306</v>
      </c>
      <c r="ACX266" s="7">
        <v>4865</v>
      </c>
      <c r="ACY266" s="7">
        <v>4663.0694442508466</v>
      </c>
      <c r="ACZ266" s="7">
        <v>4531.1493115651883</v>
      </c>
      <c r="ADA266" s="7">
        <v>4424.8730725836776</v>
      </c>
      <c r="ADB266" s="7">
        <v>9259.7373937737702</v>
      </c>
      <c r="ADC266" s="7">
        <v>3953.9902671535651</v>
      </c>
      <c r="ADD266" s="7">
        <v>4035.9120977963121</v>
      </c>
      <c r="ADE266" s="7">
        <v>4835.5087063687688</v>
      </c>
      <c r="ADF266" s="7">
        <v>4925.2857923497268</v>
      </c>
      <c r="ADG266" s="7">
        <v>5088.6973261445928</v>
      </c>
      <c r="ADH266" s="7">
        <v>6637.1624837228928</v>
      </c>
      <c r="ADI266" s="7">
        <v>3721.4459647530443</v>
      </c>
      <c r="ADJ266" s="7">
        <v>5439.6269013187475</v>
      </c>
      <c r="ADK266" s="7">
        <v>275.25845810323176</v>
      </c>
      <c r="ADL266" s="7">
        <v>3690.3388772679732</v>
      </c>
      <c r="ADM266" s="7">
        <v>4822.918978182217</v>
      </c>
      <c r="ADN266" s="7">
        <v>5290.7960813183081</v>
      </c>
      <c r="ADO266" s="7">
        <v>4718.3050291196214</v>
      </c>
      <c r="ADP266" s="7">
        <v>8773.1681276470008</v>
      </c>
      <c r="ADQ266" s="7">
        <v>5069.2180925666198</v>
      </c>
      <c r="ADR266" s="7">
        <v>8664.6623004634403</v>
      </c>
      <c r="ADS266" s="7">
        <v>7065.7662112570188</v>
      </c>
      <c r="ADT266" s="7">
        <v>2588.2174014426068</v>
      </c>
      <c r="ADU266" s="7">
        <v>5212.8307133539174</v>
      </c>
      <c r="ADV266" s="7">
        <v>5502.8671287272991</v>
      </c>
      <c r="ADW266" s="7">
        <v>7106.4610984357842</v>
      </c>
      <c r="ADX266" s="7">
        <v>5887.9799393708481</v>
      </c>
      <c r="ADY266" s="7">
        <v>6306.268307845331</v>
      </c>
      <c r="ADZ266" s="7">
        <v>6269.1529780155261</v>
      </c>
      <c r="AEA266" s="7">
        <v>4696.4473935114802</v>
      </c>
      <c r="AEB266" s="7">
        <v>5483.7974203504073</v>
      </c>
      <c r="AEC266" s="7">
        <v>4903.2969610574746</v>
      </c>
      <c r="AED266" s="7">
        <v>4316.7550822700678</v>
      </c>
      <c r="AEE266" s="7">
        <v>6015.6501131185669</v>
      </c>
      <c r="AEF266" s="7">
        <v>4191.5681235788788</v>
      </c>
      <c r="AEG266" s="7">
        <v>3856.6093707436667</v>
      </c>
      <c r="AEH266" s="7">
        <v>3934.6346904869788</v>
      </c>
      <c r="AEI266" s="7">
        <v>6906.4534124932825</v>
      </c>
      <c r="AEJ266" s="7">
        <v>6341.4451800904199</v>
      </c>
      <c r="AEK266" s="7">
        <v>3460.5889698396541</v>
      </c>
      <c r="AEL266" s="7">
        <v>5052.4079067732573</v>
      </c>
      <c r="AEM266" s="7">
        <v>7460.4593645348359</v>
      </c>
      <c r="AEN266" s="7">
        <v>3924.4881705639609</v>
      </c>
      <c r="AEO266" s="7">
        <v>6001.2804472287999</v>
      </c>
      <c r="AEP266" s="7">
        <v>4982.8002864630471</v>
      </c>
      <c r="AEQ266" s="7">
        <v>3562.5881109384404</v>
      </c>
      <c r="AER266" s="7">
        <v>5739.1384290243041</v>
      </c>
      <c r="AES266" s="7">
        <v>4846.0414318716666</v>
      </c>
      <c r="AET266" s="7">
        <v>3773.2483691244402</v>
      </c>
      <c r="AEU266" s="7">
        <v>5575.0951849021103</v>
      </c>
      <c r="AEV266" s="7">
        <v>3220.0691463399371</v>
      </c>
      <c r="AEW266" s="7">
        <v>3951.1457792104511</v>
      </c>
      <c r="AEX266" s="7">
        <v>5742.0255101444873</v>
      </c>
      <c r="AEY266" s="7">
        <v>4695.8579881656806</v>
      </c>
      <c r="AEZ266" s="7">
        <v>6938.537179586463</v>
      </c>
      <c r="AFA266" s="7">
        <v>7989.4954751131218</v>
      </c>
      <c r="AFB266" s="7">
        <v>3534.8669037338077</v>
      </c>
      <c r="AFC266" s="7">
        <v>4723</v>
      </c>
      <c r="AFD266" s="7">
        <v>4683.7874117444462</v>
      </c>
      <c r="AFE266" s="7">
        <v>4867.5560795873253</v>
      </c>
      <c r="AFF266" s="7">
        <v>1564</v>
      </c>
      <c r="AFG266" s="7">
        <v>2992.9259259259261</v>
      </c>
      <c r="AFH266" s="7">
        <v>3748</v>
      </c>
      <c r="AFI266" s="7">
        <v>5029</v>
      </c>
      <c r="AFJ266" s="7">
        <v>6049</v>
      </c>
      <c r="AFK266" s="7">
        <v>4443.7192493025614</v>
      </c>
      <c r="AFL266" s="7">
        <v>3228</v>
      </c>
      <c r="AFM266" s="7">
        <v>3499.1423220973784</v>
      </c>
      <c r="AFN266" s="7">
        <v>3818</v>
      </c>
      <c r="AFO266" s="7">
        <v>2702.5851619644723</v>
      </c>
      <c r="AFP266" s="7">
        <v>5287.8074745186859</v>
      </c>
      <c r="AFQ266" s="7">
        <v>4850.4468259946589</v>
      </c>
      <c r="AFR266" s="7">
        <v>4530.5837563451778</v>
      </c>
      <c r="AFS266" s="7">
        <v>4207.9338694113867</v>
      </c>
      <c r="AFT266" s="7">
        <v>5131.3705749666251</v>
      </c>
      <c r="AFU266" s="7">
        <v>4337.0785480312852</v>
      </c>
      <c r="AFV266" s="7">
        <v>5382.3407428791379</v>
      </c>
      <c r="AFW266" s="7">
        <v>3465.4756192959585</v>
      </c>
      <c r="AFX266" s="7">
        <v>5619.8204907054569</v>
      </c>
      <c r="AFY266" s="7">
        <v>3114.591764881211</v>
      </c>
      <c r="AFZ266" s="7">
        <v>4535.3793489959817</v>
      </c>
      <c r="AGA266" s="7">
        <v>6486.3851311683093</v>
      </c>
      <c r="AGB266" s="7">
        <v>3957.7668219742118</v>
      </c>
      <c r="AGC266" s="7">
        <v>5225.5327928738843</v>
      </c>
      <c r="AGD266" s="7">
        <v>5807.688281118646</v>
      </c>
      <c r="AGE266" s="7">
        <v>4902.8449805474202</v>
      </c>
      <c r="AGF266" s="7">
        <v>5007</v>
      </c>
      <c r="AGG266" s="7">
        <v>5273.7880791839561</v>
      </c>
      <c r="AGH266" s="7">
        <v>7263.7845780482721</v>
      </c>
      <c r="AGI266" s="7">
        <v>4270.7219153331562</v>
      </c>
      <c r="AGJ266" s="7">
        <v>5755.9179869524696</v>
      </c>
      <c r="AGK266" s="7">
        <v>4512</v>
      </c>
      <c r="AGL266" s="7">
        <v>5707.759172758565</v>
      </c>
      <c r="AGM266" s="7">
        <v>1393</v>
      </c>
      <c r="AGN266" s="7">
        <v>3187.9195339338767</v>
      </c>
      <c r="AGO266" s="7">
        <v>4551.7189382954002</v>
      </c>
      <c r="AGP266" s="7">
        <v>0</v>
      </c>
      <c r="AGQ266" s="7">
        <v>4506.5975224794338</v>
      </c>
      <c r="AGR266" s="7">
        <v>5746.8592572109528</v>
      </c>
      <c r="AGS266" s="7">
        <v>5324.7133523280481</v>
      </c>
      <c r="AGT266" s="7">
        <v>5815.3827017748799</v>
      </c>
      <c r="AGU266" s="7">
        <v>4115</v>
      </c>
      <c r="AGV266" s="7">
        <v>9550.0963104232378</v>
      </c>
      <c r="AGW266" s="7">
        <v>8663.9515233518414</v>
      </c>
      <c r="AGX266" s="7">
        <v>6670.7902033885794</v>
      </c>
      <c r="AGY266" s="7">
        <v>4079.1090371783584</v>
      </c>
      <c r="AGZ266" s="7">
        <v>0</v>
      </c>
      <c r="AHA266" s="7">
        <v>1307.3289699537227</v>
      </c>
      <c r="AHB266" s="7">
        <v>6097.1646402125943</v>
      </c>
      <c r="AHC266" s="7">
        <v>7629.1879945726705</v>
      </c>
      <c r="AHD266" s="7">
        <v>0</v>
      </c>
      <c r="AHE266" s="7">
        <v>2902.5989712211876</v>
      </c>
      <c r="AHF266" s="7">
        <v>5000.2254092802477</v>
      </c>
      <c r="AHG266" s="7">
        <v>6431.3247173882555</v>
      </c>
      <c r="AHH266" s="7">
        <v>4547.4476415714098</v>
      </c>
      <c r="AHI266" s="7">
        <v>6071.1921861958945</v>
      </c>
      <c r="AHJ266" s="7">
        <v>5297.0498466533445</v>
      </c>
      <c r="AHK266" s="7">
        <v>5197.0198993595604</v>
      </c>
      <c r="AHL266" s="7">
        <v>5015.3153552722388</v>
      </c>
      <c r="AHM266" s="7">
        <v>7493.5899391009716</v>
      </c>
      <c r="AHN266" s="7">
        <v>5411.2233977434735</v>
      </c>
      <c r="AHO266" s="7">
        <v>3906.698624373772</v>
      </c>
      <c r="AHP266" s="7">
        <v>4407.6168528816206</v>
      </c>
      <c r="AHQ266" s="7">
        <v>4447.1635435929038</v>
      </c>
      <c r="AHR266" s="7">
        <v>8362.0062626098079</v>
      </c>
      <c r="AHS266" s="7">
        <v>5544.3096915460774</v>
      </c>
      <c r="AHT266" s="7">
        <v>7360.2409228165134</v>
      </c>
      <c r="AHU266" s="7">
        <v>4960.5236351247768</v>
      </c>
      <c r="AHV266" s="7">
        <v>7862.4363167449501</v>
      </c>
      <c r="AHW266" s="7">
        <v>5022.1587439781761</v>
      </c>
      <c r="AHX266" s="7">
        <v>7784.0259778406216</v>
      </c>
      <c r="AHY266" s="7">
        <v>4491.4101124702083</v>
      </c>
      <c r="AHZ266" s="7">
        <v>4969.131863551841</v>
      </c>
      <c r="AIA266" s="7">
        <v>5589.3947030228528</v>
      </c>
      <c r="AIB266" s="7">
        <v>6132.531550303981</v>
      </c>
      <c r="AIC266" s="7">
        <v>4921.0558205811285</v>
      </c>
      <c r="AID266" s="7">
        <v>3616.1464889429749</v>
      </c>
      <c r="AIE266" s="7">
        <v>6465.7424038945774</v>
      </c>
      <c r="AIF266" s="7">
        <v>4738.16887916627</v>
      </c>
      <c r="AIG266" s="7">
        <v>5309.3395058899023</v>
      </c>
      <c r="AIH266" s="7">
        <v>5010.6719093152606</v>
      </c>
      <c r="AII266" s="7">
        <v>4743.8620509671473</v>
      </c>
      <c r="AIJ266" s="7">
        <v>7339.4317708849467</v>
      </c>
      <c r="AIK266" s="7">
        <v>4033.6007655743915</v>
      </c>
      <c r="AIL266" s="7">
        <v>4965.45534150613</v>
      </c>
      <c r="AIM266" s="7">
        <v>7540.205693724909</v>
      </c>
      <c r="AIN266" s="7">
        <v>3858.6861313868612</v>
      </c>
      <c r="AIO266" s="7">
        <v>5459.4433546132277</v>
      </c>
      <c r="AIP266" s="7">
        <v>5033.6322686055064</v>
      </c>
      <c r="AIQ266" s="7">
        <v>5629.6743415326991</v>
      </c>
      <c r="AIR266" s="7">
        <v>5929.0333627967384</v>
      </c>
      <c r="AIS266" s="7">
        <v>5927.3942264906555</v>
      </c>
      <c r="AIT266" s="7">
        <v>5106.0105319652048</v>
      </c>
      <c r="AIU266" s="7">
        <v>5819.1023717003882</v>
      </c>
      <c r="AIV266" s="7">
        <v>4463.6828533486614</v>
      </c>
      <c r="AIW266" s="7">
        <v>4059</v>
      </c>
      <c r="AIX266" s="7">
        <v>4175.0804679824951</v>
      </c>
      <c r="AIY266" s="7">
        <v>4500.3981104040195</v>
      </c>
    </row>
    <row r="298" spans="1:935" ht="43.2" x14ac:dyDescent="0.3">
      <c r="A298" s="4" t="s">
        <v>152</v>
      </c>
      <c r="B298" s="8">
        <f>CORREL(B265:AIY265,B266:AIY266)</f>
        <v>0.2257783675084595</v>
      </c>
    </row>
    <row r="301" spans="1:935" ht="18" x14ac:dyDescent="0.3">
      <c r="A301" s="12" t="s">
        <v>151</v>
      </c>
      <c r="B301" s="7">
        <v>5088.0180608365017</v>
      </c>
      <c r="C301" s="7">
        <v>15554.537323701412</v>
      </c>
      <c r="D301" s="7">
        <v>7847.714156898106</v>
      </c>
      <c r="E301" s="7">
        <v>20241.129770992367</v>
      </c>
      <c r="F301" s="7">
        <v>6098.1158864159624</v>
      </c>
      <c r="G301" s="7">
        <v>90897.025257249756</v>
      </c>
      <c r="H301" s="7">
        <v>9022.3539982030543</v>
      </c>
      <c r="I301" s="7">
        <v>8473.2519920318719</v>
      </c>
      <c r="J301" s="7">
        <v>12176.07535321821</v>
      </c>
      <c r="K301" s="7">
        <v>19833.218390804599</v>
      </c>
      <c r="L301" s="7">
        <v>17180.644508670521</v>
      </c>
      <c r="M301" s="7">
        <v>13637.212121212122</v>
      </c>
      <c r="N301" s="7">
        <v>10375.019305019305</v>
      </c>
      <c r="O301" s="7">
        <v>6062.2018348623851</v>
      </c>
      <c r="P301" s="7">
        <v>136.76359039190899</v>
      </c>
      <c r="Q301" s="7">
        <v>3449.5558086560368</v>
      </c>
      <c r="R301" s="7">
        <v>20514.387543252597</v>
      </c>
      <c r="S301" s="7">
        <v>8632.8406326034055</v>
      </c>
      <c r="T301" s="7">
        <v>13741.197931628842</v>
      </c>
      <c r="U301" s="7">
        <v>13356.011745862252</v>
      </c>
      <c r="V301" s="7">
        <v>22065.37942664418</v>
      </c>
      <c r="W301" s="7">
        <v>18108.661275831088</v>
      </c>
      <c r="X301" s="7">
        <v>14056.244493392071</v>
      </c>
      <c r="Y301" s="7">
        <v>15589.442213297636</v>
      </c>
      <c r="Z301" s="7">
        <v>13437.923169267708</v>
      </c>
      <c r="AA301" s="7">
        <v>8019.8717948717949</v>
      </c>
      <c r="AB301" s="7">
        <v>12408.905172413793</v>
      </c>
      <c r="AC301" s="7">
        <v>17780.355329949238</v>
      </c>
      <c r="AD301" s="7">
        <v>13974.831081081082</v>
      </c>
      <c r="AE301" s="7">
        <v>16820.27108433735</v>
      </c>
      <c r="AF301" s="7">
        <v>10930.622950819672</v>
      </c>
      <c r="AG301" s="7">
        <v>9161.1705685618726</v>
      </c>
      <c r="AH301" s="7">
        <v>17389.113023952097</v>
      </c>
      <c r="AI301" s="7">
        <v>16381.136476426798</v>
      </c>
      <c r="AJ301" s="7">
        <v>10781.726844583987</v>
      </c>
      <c r="AK301" s="7">
        <v>21557.407120743035</v>
      </c>
      <c r="AL301" s="7">
        <v>15659.409116488465</v>
      </c>
      <c r="AM301" s="7">
        <v>25243.286615276807</v>
      </c>
      <c r="AN301" s="7">
        <v>13579.055944055943</v>
      </c>
      <c r="AO301" s="7">
        <v>13393.454238717841</v>
      </c>
      <c r="AP301" s="7">
        <v>4635.7864077669901</v>
      </c>
      <c r="AQ301" s="7">
        <v>5623.8292682926831</v>
      </c>
      <c r="AR301" s="7">
        <v>6044.2987457240588</v>
      </c>
      <c r="AS301" s="7">
        <v>1667.1397105097544</v>
      </c>
      <c r="AT301" s="7">
        <v>12531.931710401517</v>
      </c>
      <c r="AU301" s="7">
        <v>33385.58118498417</v>
      </c>
      <c r="AV301" s="7">
        <v>16174.683663833805</v>
      </c>
      <c r="AW301" s="7">
        <v>20566.785971655056</v>
      </c>
      <c r="AX301" s="7">
        <v>19072.404181184669</v>
      </c>
      <c r="AY301" s="7">
        <v>9140.3222996515688</v>
      </c>
      <c r="AZ301" s="7">
        <v>9406.8808290155448</v>
      </c>
      <c r="BA301" s="7">
        <v>8962.0374015748039</v>
      </c>
      <c r="BB301" s="7">
        <v>12028.730248306998</v>
      </c>
      <c r="BC301" s="7">
        <v>20134.533527696796</v>
      </c>
      <c r="BD301" s="7">
        <v>3796.1179361179361</v>
      </c>
      <c r="BE301" s="7">
        <v>16906.431924882629</v>
      </c>
      <c r="BF301" s="7">
        <v>12401.611445783132</v>
      </c>
      <c r="BG301" s="7">
        <v>38064.817275747504</v>
      </c>
      <c r="BH301" s="7">
        <v>13992.849557522124</v>
      </c>
      <c r="BI301" s="7">
        <v>9254.7015834348367</v>
      </c>
      <c r="BJ301" s="7">
        <v>12077.029702970298</v>
      </c>
      <c r="BK301" s="7">
        <v>22499.02012248469</v>
      </c>
      <c r="BL301" s="7">
        <v>10612.722396066161</v>
      </c>
      <c r="BM301" s="7">
        <v>3854.5454545454545</v>
      </c>
      <c r="BN301" s="7">
        <v>19323.694474539545</v>
      </c>
      <c r="BO301" s="7">
        <v>1092.6386554621849</v>
      </c>
      <c r="BP301" s="7">
        <v>11752.155305964368</v>
      </c>
      <c r="BQ301" s="7">
        <v>7945.9430604982208</v>
      </c>
      <c r="BR301" s="7">
        <v>25096.752429959975</v>
      </c>
      <c r="BS301" s="7">
        <v>14118.425531914894</v>
      </c>
      <c r="BT301" s="7">
        <v>17786.036529680365</v>
      </c>
      <c r="BU301" s="7">
        <v>16024.078431372549</v>
      </c>
      <c r="BV301" s="7">
        <v>1519.2410714285713</v>
      </c>
      <c r="BW301" s="7">
        <v>4653.1788723266363</v>
      </c>
      <c r="BX301" s="7">
        <v>20334.244604316544</v>
      </c>
      <c r="BY301" s="7">
        <v>12749.295880149813</v>
      </c>
      <c r="BZ301" s="7">
        <v>956.02941176470586</v>
      </c>
      <c r="CA301" s="7">
        <v>32480.925675675677</v>
      </c>
      <c r="CB301" s="7">
        <v>43797.046347211312</v>
      </c>
      <c r="CC301" s="7">
        <v>12834.344048653345</v>
      </c>
      <c r="CD301" s="7">
        <v>6346.8881118881118</v>
      </c>
      <c r="CE301" s="7">
        <v>10425.403225806451</v>
      </c>
      <c r="CF301" s="7">
        <v>13838.378970427164</v>
      </c>
      <c r="CG301" s="7">
        <v>15538.579348579347</v>
      </c>
      <c r="CH301" s="7">
        <v>11799.395973154362</v>
      </c>
      <c r="CI301" s="7">
        <v>11147.338308457713</v>
      </c>
      <c r="CJ301" s="7">
        <v>2309.46587537092</v>
      </c>
      <c r="CK301" s="7">
        <v>16097.800829875518</v>
      </c>
      <c r="CL301" s="7">
        <v>47176.07575757576</v>
      </c>
      <c r="CM301" s="7">
        <v>11875.651162790698</v>
      </c>
      <c r="CN301" s="7">
        <v>9758.3114754098369</v>
      </c>
      <c r="CO301" s="7">
        <v>13022.445168938946</v>
      </c>
      <c r="CP301" s="7">
        <v>5588.4038527691782</v>
      </c>
      <c r="CQ301" s="7">
        <v>8659.2170329670334</v>
      </c>
      <c r="CR301" s="7">
        <v>18606.021241830065</v>
      </c>
      <c r="CS301" s="7">
        <v>10935.839532412328</v>
      </c>
      <c r="CT301" s="7">
        <v>3859.2949547218632</v>
      </c>
      <c r="CU301" s="7">
        <v>7318.529953917051</v>
      </c>
      <c r="CV301" s="7">
        <v>6337.3871277617682</v>
      </c>
      <c r="CW301" s="7">
        <v>6456.5465116279074</v>
      </c>
      <c r="CX301" s="7">
        <v>13001.539445628998</v>
      </c>
      <c r="CY301" s="7">
        <v>14977.677279305355</v>
      </c>
      <c r="CZ301" s="7">
        <v>13201.412048192771</v>
      </c>
      <c r="DA301" s="7">
        <v>9622.1021021021024</v>
      </c>
      <c r="DB301" s="7">
        <v>6284.9386084583903</v>
      </c>
      <c r="DC301" s="7">
        <v>7354.1640610630857</v>
      </c>
      <c r="DD301" s="7">
        <v>14171.659369527146</v>
      </c>
      <c r="DE301" s="7">
        <v>10373.386180785612</v>
      </c>
      <c r="DF301" s="7">
        <v>6610.0576923076924</v>
      </c>
      <c r="DG301" s="7">
        <v>1347.2046589018303</v>
      </c>
      <c r="DH301" s="7">
        <v>11175.880217785843</v>
      </c>
      <c r="DI301" s="7">
        <v>13363.215464403584</v>
      </c>
      <c r="DJ301" s="7">
        <v>12723.145258103241</v>
      </c>
      <c r="DK301" s="7">
        <v>7759.2844364937391</v>
      </c>
      <c r="DL301" s="7">
        <v>1004.7846889952153</v>
      </c>
      <c r="DM301" s="7">
        <v>11655.806094182826</v>
      </c>
      <c r="DN301" s="7">
        <v>7390.1248751248759</v>
      </c>
      <c r="DO301" s="7">
        <v>19503.096497025774</v>
      </c>
      <c r="DP301" s="7">
        <v>7479.1329479768792</v>
      </c>
      <c r="DQ301" s="7">
        <v>8736.9848156182215</v>
      </c>
      <c r="DR301" s="7">
        <v>14809.240669240669</v>
      </c>
      <c r="DS301" s="7">
        <v>24649.15861718353</v>
      </c>
      <c r="DT301" s="7">
        <v>18728.305766651767</v>
      </c>
      <c r="DU301" s="7">
        <v>2810.6382978723404</v>
      </c>
      <c r="DV301" s="7">
        <v>11142.944881889764</v>
      </c>
      <c r="DW301" s="7">
        <v>21537.152698048223</v>
      </c>
      <c r="DX301" s="7">
        <v>14458.609190727937</v>
      </c>
      <c r="DY301" s="7">
        <v>10178.753959873284</v>
      </c>
      <c r="DZ301" s="7">
        <v>9286.2866449511403</v>
      </c>
      <c r="EA301" s="7">
        <v>3506.212121212121</v>
      </c>
      <c r="EB301" s="7">
        <v>2030.5525709900228</v>
      </c>
      <c r="EC301" s="7">
        <v>1433.9611360239162</v>
      </c>
      <c r="ED301" s="7">
        <v>6289.8796498905904</v>
      </c>
      <c r="EE301" s="7">
        <v>8257.6915843911611</v>
      </c>
      <c r="EF301" s="7">
        <v>11263.105590062112</v>
      </c>
      <c r="EG301" s="7">
        <v>17422.521160822249</v>
      </c>
      <c r="EH301" s="7">
        <v>8104.2640186915896</v>
      </c>
      <c r="EI301" s="7">
        <v>1211.8780487804879</v>
      </c>
      <c r="EJ301" s="7">
        <v>23564.184549356221</v>
      </c>
      <c r="EK301" s="7">
        <v>9812.5793650793657</v>
      </c>
      <c r="EL301" s="7">
        <v>8513.5738664066303</v>
      </c>
      <c r="EM301" s="7">
        <v>24740.604982206405</v>
      </c>
      <c r="EN301" s="7">
        <v>7538.0777537796976</v>
      </c>
      <c r="EO301" s="7">
        <v>3896.9044222539233</v>
      </c>
      <c r="EP301" s="7">
        <v>4852.1828908554571</v>
      </c>
      <c r="EQ301" s="7">
        <v>11203.985046728973</v>
      </c>
      <c r="ER301" s="7">
        <v>12878.554025423728</v>
      </c>
      <c r="ES301" s="7">
        <v>7138.5</v>
      </c>
      <c r="ET301" s="7">
        <v>6495.5860805860802</v>
      </c>
      <c r="EU301" s="7">
        <v>1447.7754891864058</v>
      </c>
      <c r="EV301" s="7">
        <v>22642.334330910646</v>
      </c>
      <c r="EW301" s="7">
        <v>11591.14519427403</v>
      </c>
      <c r="EX301" s="7">
        <v>13571.340206185569</v>
      </c>
      <c r="EY301" s="7">
        <v>14847.464212678937</v>
      </c>
      <c r="EZ301" s="7">
        <v>20245.616641901932</v>
      </c>
      <c r="FA301" s="7">
        <v>3275.0810295519541</v>
      </c>
      <c r="FB301" s="7">
        <v>10492.847193773045</v>
      </c>
      <c r="FC301" s="7">
        <v>2764.5283018867922</v>
      </c>
      <c r="FD301" s="7">
        <v>6194.4927536231889</v>
      </c>
      <c r="FE301" s="7">
        <v>16598.602329450914</v>
      </c>
      <c r="FF301" s="7">
        <v>8618.323895809739</v>
      </c>
      <c r="FG301" s="7">
        <v>6743.613636363636</v>
      </c>
      <c r="FH301" s="7">
        <v>5541.0526315789475</v>
      </c>
      <c r="FI301" s="7">
        <v>15052.920822308162</v>
      </c>
      <c r="FJ301" s="7">
        <v>9720.6857053193162</v>
      </c>
      <c r="FK301" s="7">
        <v>10519.031531531531</v>
      </c>
      <c r="FL301" s="7">
        <v>20175.763335377069</v>
      </c>
      <c r="FM301" s="7">
        <v>4238.2635253054104</v>
      </c>
      <c r="FN301" s="7">
        <v>4867.4734811957569</v>
      </c>
      <c r="FO301" s="7">
        <v>5225.070850202429</v>
      </c>
      <c r="FP301" s="7">
        <v>7775.5263157894733</v>
      </c>
      <c r="FQ301" s="7">
        <v>11074.996949359365</v>
      </c>
      <c r="FR301" s="7">
        <v>4145.8803801006152</v>
      </c>
      <c r="FS301" s="7">
        <v>13038.585496866606</v>
      </c>
      <c r="FT301" s="7">
        <v>6150.9155937052928</v>
      </c>
      <c r="FU301" s="7">
        <v>12251.007821901325</v>
      </c>
      <c r="FV301" s="7">
        <v>9408</v>
      </c>
      <c r="FW301" s="7">
        <v>1046.2398822663722</v>
      </c>
      <c r="FX301" s="7">
        <v>20564.532967032967</v>
      </c>
      <c r="FY301" s="7">
        <v>9592.6183712121219</v>
      </c>
      <c r="FZ301" s="7">
        <v>16311.869476546568</v>
      </c>
      <c r="GA301" s="7">
        <v>26333.23076923077</v>
      </c>
      <c r="GB301" s="7">
        <v>7596.575757575758</v>
      </c>
      <c r="GC301" s="7">
        <v>9846.8774940143649</v>
      </c>
      <c r="GD301" s="7">
        <v>5133.5343915343919</v>
      </c>
      <c r="GE301" s="7">
        <v>11208.189820130117</v>
      </c>
      <c r="GF301" s="7">
        <v>9641.0770913067245</v>
      </c>
      <c r="GG301" s="7">
        <v>1820.909090909091</v>
      </c>
      <c r="GH301" s="7">
        <v>4023.3371958285052</v>
      </c>
      <c r="GI301" s="7">
        <v>6358.5049988374794</v>
      </c>
      <c r="GJ301" s="7">
        <v>15605.870129870131</v>
      </c>
      <c r="GK301" s="7">
        <v>27393.271389856756</v>
      </c>
      <c r="GL301" s="7">
        <v>12839.808612440191</v>
      </c>
      <c r="GM301" s="7">
        <v>8225.3473491773311</v>
      </c>
      <c r="GN301" s="7">
        <v>4791.9018404907974</v>
      </c>
      <c r="GO301" s="7">
        <v>5881.8893320039879</v>
      </c>
      <c r="GP301" s="7">
        <v>14946.530612244898</v>
      </c>
      <c r="GQ301" s="7">
        <v>2197.8171641791046</v>
      </c>
      <c r="GR301" s="7">
        <v>3031.8199608610566</v>
      </c>
      <c r="GS301" s="7">
        <v>16517.625201938612</v>
      </c>
      <c r="GT301" s="7">
        <v>3581.3262411347519</v>
      </c>
      <c r="GU301" s="7">
        <v>12980.415762834416</v>
      </c>
      <c r="GV301" s="7">
        <v>10006.369930761623</v>
      </c>
      <c r="GW301" s="7">
        <v>2057.0347394540945</v>
      </c>
      <c r="GX301" s="7">
        <v>3320.484375</v>
      </c>
      <c r="GY301" s="7">
        <v>9864.9576949462607</v>
      </c>
      <c r="GZ301" s="7">
        <v>26541.478827361563</v>
      </c>
      <c r="HA301" s="7">
        <v>12473.60121836926</v>
      </c>
      <c r="HB301" s="7">
        <v>7047.2591006423982</v>
      </c>
      <c r="HC301" s="7">
        <v>17811.690140845072</v>
      </c>
      <c r="HD301" s="7">
        <v>6457.2083136513938</v>
      </c>
      <c r="HE301" s="7">
        <v>8864.7914645974779</v>
      </c>
      <c r="HF301" s="7">
        <v>3807.9074446680079</v>
      </c>
      <c r="HG301" s="7">
        <v>282.63403263403262</v>
      </c>
      <c r="HH301" s="7">
        <v>2893.1508875739646</v>
      </c>
      <c r="HI301" s="7">
        <v>1447.1090670170829</v>
      </c>
      <c r="HJ301" s="7">
        <v>1302.1026894865527</v>
      </c>
      <c r="HK301" s="7">
        <v>3899.6199032480999</v>
      </c>
      <c r="HL301" s="7">
        <v>14385.595446584939</v>
      </c>
      <c r="HM301" s="7">
        <v>6134.3079399141625</v>
      </c>
      <c r="HN301" s="7">
        <v>2509.619093539055</v>
      </c>
      <c r="HO301" s="7">
        <v>8618.4627209838582</v>
      </c>
      <c r="HP301" s="7">
        <v>6981.8968871595334</v>
      </c>
      <c r="HQ301" s="7">
        <v>8946.194029850747</v>
      </c>
      <c r="HR301" s="7">
        <v>8200.0418060200682</v>
      </c>
      <c r="HS301" s="7">
        <v>7651.0263808738664</v>
      </c>
      <c r="HT301" s="7">
        <v>5939.8304093567249</v>
      </c>
      <c r="HU301" s="7">
        <v>5077.1019417475727</v>
      </c>
      <c r="HV301" s="7">
        <v>10933.831967213115</v>
      </c>
      <c r="HW301" s="7">
        <v>6793.2896652110621</v>
      </c>
      <c r="HX301" s="7">
        <v>11244.295900178253</v>
      </c>
      <c r="HY301" s="7">
        <v>1555.1675977653633</v>
      </c>
      <c r="HZ301" s="7">
        <v>1201.5931108719053</v>
      </c>
      <c r="IA301" s="7">
        <v>3750.8576998050685</v>
      </c>
      <c r="IB301" s="7">
        <v>9459.6709323583182</v>
      </c>
      <c r="IC301" s="7">
        <v>5783.1422722620264</v>
      </c>
      <c r="ID301" s="7">
        <v>9707.8833381461154</v>
      </c>
      <c r="IE301" s="7">
        <v>7275.486160397445</v>
      </c>
      <c r="IF301" s="7">
        <v>7325.4058797718299</v>
      </c>
      <c r="IG301" s="7">
        <v>1616.0840411265087</v>
      </c>
      <c r="IH301" s="7">
        <v>7941.6365754222488</v>
      </c>
      <c r="II301" s="7">
        <v>16618.86457717327</v>
      </c>
      <c r="IJ301" s="7">
        <v>3734.405155320555</v>
      </c>
      <c r="IK301" s="7">
        <v>12069.708299096137</v>
      </c>
      <c r="IL301" s="7">
        <v>11595.869017632242</v>
      </c>
      <c r="IM301" s="7">
        <v>9753.1575898030133</v>
      </c>
      <c r="IN301" s="7">
        <v>4452.971428571429</v>
      </c>
      <c r="IO301" s="7">
        <v>13105.108695652174</v>
      </c>
      <c r="IP301" s="7">
        <v>5254.4214372716206</v>
      </c>
      <c r="IQ301" s="7">
        <v>11191.033834586466</v>
      </c>
      <c r="IR301" s="7">
        <v>18063.998560374301</v>
      </c>
      <c r="IS301" s="7">
        <v>4366.1256544502612</v>
      </c>
      <c r="IT301" s="7">
        <v>9516.2007623888185</v>
      </c>
      <c r="IU301" s="7">
        <v>17137.709284627093</v>
      </c>
      <c r="IV301" s="7">
        <v>9354.9822274881517</v>
      </c>
      <c r="IW301" s="7">
        <v>6937.7540983606559</v>
      </c>
      <c r="IX301" s="7">
        <v>2093.591836734694</v>
      </c>
      <c r="IY301" s="7">
        <v>17971.876731301938</v>
      </c>
      <c r="IZ301" s="7">
        <v>9042.2623574144491</v>
      </c>
      <c r="JA301" s="7">
        <v>3653.4679089026918</v>
      </c>
      <c r="JB301" s="7">
        <v>7753.0131578947367</v>
      </c>
      <c r="JC301" s="7">
        <v>4398.93</v>
      </c>
      <c r="JD301" s="7">
        <v>962.59962049335854</v>
      </c>
      <c r="JE301" s="7">
        <v>9383.3005299015895</v>
      </c>
      <c r="JF301" s="7">
        <v>7291.0014005602234</v>
      </c>
      <c r="JG301" s="7">
        <v>6591.5002366303834</v>
      </c>
      <c r="JH301" s="7">
        <v>9558.9596337910934</v>
      </c>
      <c r="JI301" s="7">
        <v>8594.0722980450009</v>
      </c>
      <c r="JJ301" s="7">
        <v>3444.1918465227818</v>
      </c>
      <c r="JK301" s="7">
        <v>15253.552</v>
      </c>
      <c r="JL301" s="7">
        <v>30203.100158982514</v>
      </c>
      <c r="JM301" s="7">
        <v>7059.2703150912103</v>
      </c>
      <c r="JN301" s="7">
        <v>6885.008230452675</v>
      </c>
      <c r="JO301" s="7">
        <v>11183.008893280632</v>
      </c>
      <c r="JP301" s="7">
        <v>6983.5026737967919</v>
      </c>
      <c r="JQ301" s="7">
        <v>10153.325576475567</v>
      </c>
      <c r="JR301" s="7">
        <v>5871.0927573062263</v>
      </c>
      <c r="JS301" s="7">
        <v>6437.2475106685633</v>
      </c>
      <c r="JT301" s="7">
        <v>8018.7611111111109</v>
      </c>
      <c r="JU301" s="7">
        <v>10077.390202702702</v>
      </c>
      <c r="JV301" s="7">
        <v>6781.3202614379088</v>
      </c>
      <c r="JW301" s="7">
        <v>5306.195652173913</v>
      </c>
      <c r="JX301" s="7">
        <v>11828.346613545817</v>
      </c>
      <c r="JY301" s="7">
        <v>6514.4111111111115</v>
      </c>
      <c r="JZ301" s="7">
        <v>12909.40069991251</v>
      </c>
      <c r="KA301" s="7">
        <v>10819.873768472906</v>
      </c>
      <c r="KB301" s="7">
        <v>4715.0911300121506</v>
      </c>
      <c r="KC301" s="7">
        <v>14004.886749716874</v>
      </c>
      <c r="KD301" s="7">
        <v>6346.4</v>
      </c>
      <c r="KE301" s="7">
        <v>8261.3787991104527</v>
      </c>
      <c r="KF301" s="7">
        <v>1834.0611353711793</v>
      </c>
      <c r="KG301" s="7">
        <v>8687.4442044636417</v>
      </c>
      <c r="KH301" s="7">
        <v>15250.186640471513</v>
      </c>
      <c r="KI301" s="7">
        <v>8128.9754253308129</v>
      </c>
      <c r="KJ301" s="7">
        <v>7580.2904820766371</v>
      </c>
      <c r="KK301" s="7">
        <v>7121.4833860759491</v>
      </c>
      <c r="KL301" s="7">
        <v>5804.1817572099262</v>
      </c>
      <c r="KM301" s="7">
        <v>8230.1127819548874</v>
      </c>
      <c r="KN301" s="7">
        <v>2937.4837662337663</v>
      </c>
      <c r="KO301" s="7">
        <v>3659.3075898801594</v>
      </c>
      <c r="KP301" s="7">
        <v>10430.308056872038</v>
      </c>
      <c r="KQ301" s="7">
        <v>10204.171311234966</v>
      </c>
      <c r="KR301" s="7">
        <v>15298.552971576228</v>
      </c>
      <c r="KS301" s="7">
        <v>23150.630387931036</v>
      </c>
      <c r="KT301" s="7">
        <v>2050.9966405375139</v>
      </c>
      <c r="KU301" s="7">
        <v>21627.633279483038</v>
      </c>
      <c r="KV301" s="7">
        <v>20909.405789740984</v>
      </c>
      <c r="KW301" s="7">
        <v>6841.4353687549565</v>
      </c>
      <c r="KX301" s="7">
        <v>1838.3817427385893</v>
      </c>
      <c r="KY301" s="7">
        <v>6996.7897727272721</v>
      </c>
      <c r="KZ301" s="7">
        <v>7530.1394700139463</v>
      </c>
      <c r="LA301" s="7">
        <v>6104.9460317460316</v>
      </c>
      <c r="LB301" s="7">
        <v>20162.896790980052</v>
      </c>
      <c r="LC301" s="7">
        <v>4443.6714285714288</v>
      </c>
      <c r="LD301" s="7">
        <v>1115.5102040816328</v>
      </c>
      <c r="LE301" s="7">
        <v>24849.852216748768</v>
      </c>
      <c r="LF301" s="7">
        <v>16233.665480427047</v>
      </c>
      <c r="LG301" s="7">
        <v>2329.3668341708544</v>
      </c>
      <c r="LH301" s="7">
        <v>9791.489361702128</v>
      </c>
      <c r="LI301" s="7">
        <v>10058.809843400448</v>
      </c>
      <c r="LJ301" s="7">
        <v>6081.0168067226887</v>
      </c>
      <c r="LK301" s="7">
        <v>12288.513986013986</v>
      </c>
      <c r="LL301" s="7">
        <v>9795.7410379882294</v>
      </c>
      <c r="LM301" s="7">
        <v>3389.6912751677851</v>
      </c>
      <c r="LN301" s="7">
        <v>11740.223559759244</v>
      </c>
      <c r="LO301" s="7">
        <v>26215.863335782513</v>
      </c>
      <c r="LP301" s="7">
        <v>4179.0818065615686</v>
      </c>
      <c r="LQ301" s="7">
        <v>3685.9109874826145</v>
      </c>
      <c r="LR301" s="7">
        <v>8895.2856246076572</v>
      </c>
      <c r="LS301" s="7">
        <v>3136.0861056751469</v>
      </c>
      <c r="LT301" s="7">
        <v>5661.723845828039</v>
      </c>
      <c r="LU301" s="7">
        <v>916.41895530425427</v>
      </c>
      <c r="LV301" s="7">
        <v>9540.8236389018148</v>
      </c>
      <c r="LW301" s="7">
        <v>9174.0257171117719</v>
      </c>
      <c r="LX301" s="7">
        <v>12979.985071443805</v>
      </c>
      <c r="LY301" s="7">
        <v>7040.0501253132834</v>
      </c>
      <c r="LZ301" s="7">
        <v>15629.62606837607</v>
      </c>
      <c r="MA301" s="7">
        <v>29456.156583629891</v>
      </c>
      <c r="MB301" s="7">
        <v>10733.939899833056</v>
      </c>
      <c r="MC301" s="7">
        <v>4185.3233256351041</v>
      </c>
      <c r="MD301" s="7">
        <v>8709.9871794871797</v>
      </c>
      <c r="ME301" s="7">
        <v>4529.7251700680272</v>
      </c>
      <c r="MF301" s="7">
        <v>12492.153518123669</v>
      </c>
      <c r="MG301" s="7">
        <v>6693.3507853403144</v>
      </c>
      <c r="MH301" s="7">
        <v>11632.454849498328</v>
      </c>
      <c r="MI301" s="7">
        <v>4465.9696727853152</v>
      </c>
      <c r="MJ301" s="7">
        <v>10984.535916061341</v>
      </c>
      <c r="MK301" s="7">
        <v>5770.2623906705549</v>
      </c>
      <c r="ML301" s="7">
        <v>23217.264728385617</v>
      </c>
      <c r="MM301" s="7">
        <v>6656.8253968253966</v>
      </c>
      <c r="MN301" s="7">
        <v>5771.735117674204</v>
      </c>
      <c r="MO301" s="7">
        <v>4126.427304964539</v>
      </c>
      <c r="MP301" s="7">
        <v>6491.1343283582091</v>
      </c>
      <c r="MQ301" s="7">
        <v>1260.3118908382066</v>
      </c>
      <c r="MR301" s="7">
        <v>17816.405341374109</v>
      </c>
      <c r="MS301" s="7">
        <v>6832.179203539823</v>
      </c>
      <c r="MT301" s="7">
        <v>11650</v>
      </c>
      <c r="MU301" s="7">
        <v>10863.428571428571</v>
      </c>
      <c r="MV301" s="7">
        <v>10375.70072585148</v>
      </c>
      <c r="MW301" s="7">
        <v>4719.8508005822414</v>
      </c>
      <c r="MX301" s="7">
        <v>7045.8483189992176</v>
      </c>
      <c r="MY301" s="7">
        <v>13600.6640625</v>
      </c>
      <c r="MZ301" s="7">
        <v>9557.6476793248949</v>
      </c>
      <c r="NA301" s="7">
        <v>6586.9373549883985</v>
      </c>
      <c r="NB301" s="7">
        <v>4658.7705882352939</v>
      </c>
      <c r="NC301" s="7">
        <v>6778.0459290187891</v>
      </c>
      <c r="ND301" s="7">
        <v>1713.2907930720146</v>
      </c>
      <c r="NE301" s="7">
        <v>4976.7</v>
      </c>
      <c r="NF301" s="7">
        <v>2830.3841387856255</v>
      </c>
      <c r="NG301" s="7">
        <v>7633.6145194274031</v>
      </c>
      <c r="NH301" s="7">
        <v>8835.722591362126</v>
      </c>
      <c r="NI301" s="7">
        <v>8141.4571475036591</v>
      </c>
      <c r="NJ301" s="7">
        <v>2625.535294117647</v>
      </c>
      <c r="NK301" s="7">
        <v>3604.3024771838332</v>
      </c>
      <c r="NL301" s="7">
        <v>6733.0334812424362</v>
      </c>
      <c r="NM301" s="7">
        <v>5422.3715824357914</v>
      </c>
      <c r="NN301" s="7">
        <v>2927.2360844529749</v>
      </c>
      <c r="NO301" s="7">
        <v>9865.2132701421797</v>
      </c>
      <c r="NP301" s="7">
        <v>4910.0128700128698</v>
      </c>
      <c r="NQ301" s="7">
        <v>4999.6043395022343</v>
      </c>
      <c r="NR301" s="7">
        <v>5171.432909994478</v>
      </c>
      <c r="NS301" s="7">
        <v>2862.2110689093865</v>
      </c>
      <c r="NT301" s="7">
        <v>8589.8843058350103</v>
      </c>
      <c r="NU301" s="7">
        <v>25479.340277777777</v>
      </c>
      <c r="NV301" s="7">
        <v>3725.5608214849922</v>
      </c>
      <c r="NW301" s="7">
        <v>7326.827242524917</v>
      </c>
      <c r="NX301" s="7">
        <v>77.804878048780481</v>
      </c>
      <c r="NY301" s="7">
        <v>8451.4072096128166</v>
      </c>
      <c r="NZ301" s="7">
        <v>13070.433905146318</v>
      </c>
      <c r="OA301" s="7">
        <v>6714.2351046698868</v>
      </c>
      <c r="OB301" s="7">
        <v>9465.9385796545102</v>
      </c>
      <c r="OC301" s="7">
        <v>11387.414486921529</v>
      </c>
      <c r="OD301" s="7">
        <v>21441.552631578947</v>
      </c>
      <c r="OE301" s="7">
        <v>2314.9835946044477</v>
      </c>
      <c r="OF301" s="7">
        <v>12906.40586797066</v>
      </c>
      <c r="OG301" s="7">
        <v>17468.145604395606</v>
      </c>
      <c r="OH301" s="7">
        <v>26796.876790830946</v>
      </c>
      <c r="OI301" s="7">
        <v>4767.9065420560746</v>
      </c>
      <c r="OJ301" s="7">
        <v>0</v>
      </c>
      <c r="OK301" s="7">
        <v>9353.375</v>
      </c>
      <c r="OL301" s="7">
        <v>6720.9875259875262</v>
      </c>
      <c r="OM301" s="7">
        <v>8061.0883797054012</v>
      </c>
      <c r="ON301" s="7">
        <v>6336.3408913213443</v>
      </c>
      <c r="OO301" s="7">
        <v>5314.5934256055361</v>
      </c>
      <c r="OP301" s="7">
        <v>18724.36</v>
      </c>
      <c r="OQ301" s="7">
        <v>14119.990338164251</v>
      </c>
      <c r="OR301" s="7">
        <v>11693.174498849819</v>
      </c>
      <c r="OS301" s="7">
        <v>5742.6567844925885</v>
      </c>
      <c r="OT301" s="7">
        <v>0</v>
      </c>
      <c r="OU301" s="7">
        <v>10293.653846153846</v>
      </c>
      <c r="OV301" s="7">
        <v>2370.9204647006254</v>
      </c>
      <c r="OW301" s="7">
        <v>6990.1746724890827</v>
      </c>
      <c r="OX301" s="7">
        <v>10872.351922410808</v>
      </c>
      <c r="OY301" s="7">
        <v>6399.3250539956807</v>
      </c>
      <c r="OZ301" s="7">
        <v>20476.896551724138</v>
      </c>
      <c r="PA301" s="7">
        <v>4886.8117797695268</v>
      </c>
      <c r="PB301" s="7">
        <v>5840.931216931217</v>
      </c>
      <c r="PC301" s="7">
        <v>1643.8573743922204</v>
      </c>
      <c r="PD301" s="7">
        <v>11377.093525179856</v>
      </c>
      <c r="PE301" s="7">
        <v>2849.042323138709</v>
      </c>
      <c r="PF301" s="7">
        <v>81440.796460176993</v>
      </c>
      <c r="PG301" s="7">
        <v>8214.1251682368784</v>
      </c>
      <c r="PH301" s="7">
        <v>2504.4715447154472</v>
      </c>
      <c r="PI301" s="7">
        <v>9798.3596214511053</v>
      </c>
      <c r="PJ301" s="7">
        <v>2018.488706365503</v>
      </c>
      <c r="PK301" s="7">
        <v>9891.5717926932884</v>
      </c>
      <c r="PL301" s="7">
        <v>7211.7292141820444</v>
      </c>
      <c r="PM301" s="7">
        <v>2308.9857369255151</v>
      </c>
      <c r="PN301" s="7">
        <v>7993.1161137440749</v>
      </c>
      <c r="PO301" s="7">
        <v>2935.3760593220336</v>
      </c>
      <c r="PP301" s="7">
        <v>18344.229432213211</v>
      </c>
      <c r="PQ301" s="7">
        <v>12661.862745098038</v>
      </c>
      <c r="PR301" s="7">
        <v>11865.804841527328</v>
      </c>
      <c r="PS301" s="7">
        <v>2610.1897321428573</v>
      </c>
      <c r="PT301" s="7">
        <v>18739.104938271605</v>
      </c>
      <c r="PU301" s="7">
        <v>11942.966692486445</v>
      </c>
      <c r="PV301" s="7">
        <v>1586.7043478260869</v>
      </c>
      <c r="PW301" s="7">
        <v>4014.8648648648646</v>
      </c>
      <c r="PX301" s="7">
        <v>2692.983789260385</v>
      </c>
      <c r="PY301" s="7">
        <v>12611.632653061226</v>
      </c>
      <c r="PZ301" s="7">
        <v>931.93403298350825</v>
      </c>
      <c r="QA301" s="7">
        <v>6246.0992248062012</v>
      </c>
      <c r="QB301" s="7">
        <v>9282.2406015037595</v>
      </c>
      <c r="QC301" s="7">
        <v>7463.8031319910506</v>
      </c>
      <c r="QD301" s="7">
        <v>7681.3872135102529</v>
      </c>
      <c r="QE301" s="7">
        <v>1571.96089706728</v>
      </c>
      <c r="QF301" s="7">
        <v>11962.860465116279</v>
      </c>
      <c r="QG301" s="7">
        <v>17101.527663088356</v>
      </c>
      <c r="QH301" s="7">
        <v>5842.0415647921764</v>
      </c>
      <c r="QI301" s="7">
        <v>7141.9368932038833</v>
      </c>
      <c r="QJ301" s="7">
        <v>9632.9213483146068</v>
      </c>
      <c r="QK301" s="7">
        <v>7794.1979809310151</v>
      </c>
      <c r="QL301" s="7">
        <v>1396.5678814577493</v>
      </c>
      <c r="QM301" s="7">
        <v>2466.8675455116131</v>
      </c>
      <c r="QN301" s="7">
        <v>12370.836212854181</v>
      </c>
      <c r="QO301" s="7">
        <v>9966.8386023294497</v>
      </c>
      <c r="QP301" s="7">
        <v>172.15839375348577</v>
      </c>
      <c r="QQ301" s="7">
        <v>11894.193011647254</v>
      </c>
      <c r="QR301" s="7">
        <v>3020.4390054390055</v>
      </c>
      <c r="QS301" s="7">
        <v>12119.328927300458</v>
      </c>
      <c r="QT301" s="7">
        <v>5595.9933774834435</v>
      </c>
      <c r="QU301" s="7">
        <v>9205.5084453636664</v>
      </c>
      <c r="QV301" s="7">
        <v>6163.6116264687698</v>
      </c>
      <c r="QW301" s="7">
        <v>25377.544757033247</v>
      </c>
      <c r="QX301" s="7">
        <v>16701.858608893956</v>
      </c>
      <c r="QY301" s="7">
        <v>1428.824427480916</v>
      </c>
      <c r="QZ301" s="7">
        <v>5167.4856486796789</v>
      </c>
      <c r="RA301" s="7">
        <v>8073.8341013824884</v>
      </c>
      <c r="RB301" s="7">
        <v>14455.154855643044</v>
      </c>
      <c r="RC301" s="7">
        <v>4920.732087227414</v>
      </c>
      <c r="RD301" s="7">
        <v>10383.90804597701</v>
      </c>
      <c r="RE301" s="7">
        <v>1168.9331770222743</v>
      </c>
      <c r="RF301" s="7">
        <v>3827.3695420660274</v>
      </c>
      <c r="RG301" s="7">
        <v>15655.372670807452</v>
      </c>
      <c r="RH301" s="7">
        <v>7737.2245540398744</v>
      </c>
      <c r="RI301" s="7">
        <v>10484.642126789366</v>
      </c>
      <c r="RJ301" s="7">
        <v>2723.7403740374034</v>
      </c>
      <c r="RK301" s="7">
        <v>13326.35864034195</v>
      </c>
      <c r="RL301" s="7">
        <v>8420.3896103896113</v>
      </c>
      <c r="RM301" s="7">
        <v>5994.8563484708056</v>
      </c>
      <c r="RN301" s="7">
        <v>0</v>
      </c>
      <c r="RO301" s="7">
        <v>8619.4367557129062</v>
      </c>
      <c r="RP301" s="7">
        <v>4585.0392670157062</v>
      </c>
      <c r="RQ301" s="7">
        <v>11699.334174818556</v>
      </c>
      <c r="RR301" s="7">
        <v>13611.269841269841</v>
      </c>
      <c r="RS301" s="7">
        <v>12893.082489146165</v>
      </c>
      <c r="RT301" s="7">
        <v>4917.0991479473278</v>
      </c>
      <c r="RU301" s="7">
        <v>5743.14536799707</v>
      </c>
      <c r="RV301" s="7">
        <v>8513.6300333030576</v>
      </c>
      <c r="RW301" s="7">
        <v>4878.5865724381629</v>
      </c>
      <c r="RX301" s="7">
        <v>9864.4408945686901</v>
      </c>
      <c r="RY301" s="7">
        <v>7495.0953678474107</v>
      </c>
      <c r="RZ301" s="7">
        <v>7906.0434372049094</v>
      </c>
      <c r="SA301" s="7">
        <v>14226.9765625</v>
      </c>
      <c r="SB301" s="7">
        <v>13939.575016097873</v>
      </c>
      <c r="SC301" s="7">
        <v>5314.6529562982005</v>
      </c>
      <c r="SD301" s="7">
        <v>25206.703733121525</v>
      </c>
      <c r="SE301" s="7">
        <v>6718.9494418910044</v>
      </c>
      <c r="SF301" s="7">
        <v>7063.2185145317544</v>
      </c>
      <c r="SG301" s="7">
        <v>14257.344423906345</v>
      </c>
      <c r="SH301" s="7">
        <v>11004.554030874786</v>
      </c>
      <c r="SI301" s="7">
        <v>12876.944444444443</v>
      </c>
      <c r="SJ301" s="7">
        <v>7726.9695431472082</v>
      </c>
      <c r="SK301" s="7">
        <v>2107.7755511022046</v>
      </c>
      <c r="SL301" s="7">
        <v>11360.692854322937</v>
      </c>
      <c r="SM301" s="7">
        <v>14288.070175438597</v>
      </c>
      <c r="SN301" s="7">
        <v>7078.5056294779934</v>
      </c>
      <c r="SO301" s="7">
        <v>9198.5625</v>
      </c>
      <c r="SP301" s="7">
        <v>9096.7739520958094</v>
      </c>
      <c r="SQ301" s="7">
        <v>7938.1278244028399</v>
      </c>
      <c r="SR301" s="7">
        <v>8495.0974025974028</v>
      </c>
      <c r="SS301" s="7">
        <v>7991.2938425565071</v>
      </c>
      <c r="ST301" s="7">
        <v>3631.6497783407217</v>
      </c>
      <c r="SU301" s="7">
        <v>6221.8416206261518</v>
      </c>
      <c r="SV301" s="7">
        <v>6282.9637096774195</v>
      </c>
      <c r="SW301" s="7">
        <v>12343.504545454545</v>
      </c>
      <c r="SX301" s="7">
        <v>2587.2912423625253</v>
      </c>
      <c r="SY301" s="7">
        <v>1283.2154340836012</v>
      </c>
      <c r="SZ301" s="7">
        <v>10173.287937743191</v>
      </c>
      <c r="TA301" s="7">
        <v>6619.3734015345271</v>
      </c>
      <c r="TB301" s="7">
        <v>5199.1368227731864</v>
      </c>
      <c r="TC301" s="7">
        <v>5953.2473118279568</v>
      </c>
      <c r="TD301" s="7">
        <v>3843.0718232044201</v>
      </c>
      <c r="TE301" s="7">
        <v>14382.228696285505</v>
      </c>
      <c r="TF301" s="7">
        <v>6971.1698337292155</v>
      </c>
      <c r="TG301" s="7">
        <v>7223.6219401631915</v>
      </c>
      <c r="TH301" s="7">
        <v>6695.9284731774414</v>
      </c>
      <c r="TI301" s="7">
        <v>14604.869739478958</v>
      </c>
      <c r="TJ301" s="7">
        <v>3122.73</v>
      </c>
      <c r="TK301" s="7">
        <v>3214.7161878065876</v>
      </c>
      <c r="TL301" s="7">
        <v>9772.4320195539258</v>
      </c>
      <c r="TM301" s="7">
        <v>3412.4810126582279</v>
      </c>
      <c r="TN301" s="7">
        <v>9776.852134146342</v>
      </c>
      <c r="TO301" s="7">
        <v>8750.4327868852452</v>
      </c>
      <c r="TP301" s="7">
        <v>10485.811188811189</v>
      </c>
      <c r="TQ301" s="7">
        <v>12631.444737834778</v>
      </c>
      <c r="TR301" s="7">
        <v>6271.3664596273293</v>
      </c>
      <c r="TS301" s="7">
        <v>2619.9160305343512</v>
      </c>
      <c r="TT301" s="7">
        <v>12097.498455836936</v>
      </c>
      <c r="TU301" s="7">
        <v>1955.1336633663366</v>
      </c>
      <c r="TV301" s="7">
        <v>3555.7166666666667</v>
      </c>
      <c r="TW301" s="7">
        <v>8593.4502369668244</v>
      </c>
      <c r="TX301" s="7">
        <v>3419.0490797546013</v>
      </c>
      <c r="TY301" s="7">
        <v>9836.0882070949192</v>
      </c>
      <c r="TZ301" s="7">
        <v>6441.5133998949022</v>
      </c>
      <c r="UA301" s="7">
        <v>4461.3810110974109</v>
      </c>
      <c r="UB301" s="7">
        <v>32663.142437591778</v>
      </c>
      <c r="UC301" s="7">
        <v>0</v>
      </c>
      <c r="UD301" s="7">
        <v>469.1098484848485</v>
      </c>
      <c r="UE301" s="7">
        <v>11563.699335191935</v>
      </c>
      <c r="UF301" s="7">
        <v>12610.930232558139</v>
      </c>
      <c r="UG301" s="7">
        <v>20692.177304964538</v>
      </c>
      <c r="UH301" s="7">
        <v>708.78859857482178</v>
      </c>
      <c r="UI301" s="7">
        <v>5697.2547025927815</v>
      </c>
      <c r="UJ301" s="7">
        <v>5282.4603985692393</v>
      </c>
      <c r="UK301" s="7">
        <v>10401.200256739408</v>
      </c>
      <c r="UL301" s="7">
        <v>20587.647547797173</v>
      </c>
      <c r="UM301" s="7">
        <v>5949.3251533742332</v>
      </c>
      <c r="UN301" s="7">
        <v>10226.978751660026</v>
      </c>
      <c r="UO301" s="7">
        <v>7178.8242074927957</v>
      </c>
      <c r="UP301" s="7">
        <v>5982.9719626168226</v>
      </c>
      <c r="UQ301" s="7">
        <v>10113.646742780389</v>
      </c>
      <c r="UR301" s="7">
        <v>6094.5176010430241</v>
      </c>
      <c r="US301" s="7">
        <v>1500.9312398484028</v>
      </c>
      <c r="UT301" s="7">
        <v>3804.6164978292331</v>
      </c>
      <c r="UU301" s="7">
        <v>7964.9914471433458</v>
      </c>
      <c r="UV301" s="7">
        <v>13967.766179540709</v>
      </c>
      <c r="UW301" s="7">
        <v>17611.202290076337</v>
      </c>
      <c r="UX301" s="7">
        <v>3248.4840425531916</v>
      </c>
      <c r="UY301" s="7">
        <v>5778.3092224231468</v>
      </c>
      <c r="UZ301" s="7">
        <v>830.2618008726696</v>
      </c>
      <c r="VA301" s="7">
        <v>9198.4475138121543</v>
      </c>
      <c r="VB301" s="7">
        <v>1365.1788491446346</v>
      </c>
      <c r="VC301" s="7">
        <v>3800.0955180014698</v>
      </c>
      <c r="VD301" s="7">
        <v>20676.81338668607</v>
      </c>
      <c r="VE301" s="7">
        <v>7705.791855203619</v>
      </c>
      <c r="VF301" s="7">
        <v>17852.018633540371</v>
      </c>
      <c r="VG301" s="7">
        <v>5002.4317295188557</v>
      </c>
      <c r="VH301" s="7">
        <v>6997.9790026246719</v>
      </c>
      <c r="VI301" s="7">
        <v>8581.2350835322195</v>
      </c>
      <c r="VJ301" s="7">
        <v>5765.5271176112128</v>
      </c>
      <c r="VK301" s="7">
        <v>0</v>
      </c>
      <c r="VL301" s="7">
        <v>11552.135135135135</v>
      </c>
      <c r="VM301" s="7">
        <v>12240.326340326341</v>
      </c>
      <c r="VN301" s="7">
        <v>8655.8815958815958</v>
      </c>
      <c r="VO301" s="7">
        <v>8659.0590070184553</v>
      </c>
      <c r="VP301" s="7">
        <v>11840.117340286832</v>
      </c>
      <c r="VQ301" s="7">
        <v>8184.9321266968318</v>
      </c>
      <c r="VR301" s="7">
        <v>5394.5</v>
      </c>
      <c r="VS301" s="7">
        <v>12776.43245201014</v>
      </c>
      <c r="VT301" s="7">
        <v>7175.8596894767106</v>
      </c>
      <c r="VU301" s="7">
        <v>14772.951150585386</v>
      </c>
      <c r="VV301" s="7">
        <v>7636.7980965329707</v>
      </c>
      <c r="VW301" s="7">
        <v>4715.8985879332477</v>
      </c>
      <c r="VX301" s="7">
        <v>11708.367346938774</v>
      </c>
      <c r="VY301" s="7">
        <v>2764.4596012591815</v>
      </c>
      <c r="VZ301" s="7">
        <v>6238.4054910242867</v>
      </c>
      <c r="WA301" s="7">
        <v>12602.405355493998</v>
      </c>
      <c r="WB301" s="7">
        <v>7044.9766718506999</v>
      </c>
      <c r="WC301" s="7">
        <v>10231.060179977501</v>
      </c>
      <c r="WD301" s="7">
        <v>3629.4308943089427</v>
      </c>
      <c r="WE301" s="7">
        <v>5192.1623931623935</v>
      </c>
      <c r="WF301" s="7">
        <v>7711.3809154383243</v>
      </c>
      <c r="WG301" s="7">
        <v>4845.4223272297695</v>
      </c>
      <c r="WH301" s="7">
        <v>8646.461538461539</v>
      </c>
      <c r="WI301" s="7">
        <v>5680.9369475545082</v>
      </c>
      <c r="WJ301" s="7">
        <v>3807.5466284074605</v>
      </c>
      <c r="WK301" s="7">
        <v>3435.8096828046746</v>
      </c>
      <c r="WL301" s="7">
        <v>15306.008948545861</v>
      </c>
      <c r="WM301" s="7">
        <v>13172.89281997919</v>
      </c>
      <c r="WN301" s="7">
        <v>1418.4651162790697</v>
      </c>
      <c r="WO301" s="7">
        <v>11575.3259779338</v>
      </c>
      <c r="WP301" s="7">
        <v>8079.1900731050409</v>
      </c>
      <c r="WQ301" s="7">
        <v>9539.7892126472398</v>
      </c>
      <c r="WR301" s="7">
        <v>11431.414762741651</v>
      </c>
      <c r="WS301" s="7">
        <v>11457.362110311749</v>
      </c>
      <c r="WT301" s="7">
        <v>12793.925327951565</v>
      </c>
      <c r="WU301" s="7">
        <v>6429.2781456953644</v>
      </c>
      <c r="WV301" s="7">
        <v>9859.1173617846762</v>
      </c>
      <c r="WW301" s="7">
        <v>10427.930153321975</v>
      </c>
      <c r="WX301" s="7">
        <v>11308.323153803443</v>
      </c>
      <c r="WY301" s="7">
        <v>10987.485746864309</v>
      </c>
      <c r="WZ301" s="7">
        <v>4627.6734348561758</v>
      </c>
      <c r="XA301" s="7">
        <v>10797.778063520636</v>
      </c>
      <c r="XB301" s="7">
        <v>2311.1504424778764</v>
      </c>
      <c r="XC301" s="7">
        <v>2862.7779930259585</v>
      </c>
      <c r="XD301" s="7">
        <v>4688.9503546099295</v>
      </c>
      <c r="XE301" s="7">
        <v>6836.7020660359149</v>
      </c>
      <c r="XF301" s="7">
        <v>6223.6559969147702</v>
      </c>
      <c r="XG301" s="7">
        <v>37229.743589743593</v>
      </c>
      <c r="XH301" s="7">
        <v>3907.0910047343505</v>
      </c>
      <c r="XI301" s="7">
        <v>15889.887313704106</v>
      </c>
      <c r="XJ301" s="7">
        <v>11775.741565881604</v>
      </c>
      <c r="XK301" s="7">
        <v>3950.9276437847871</v>
      </c>
      <c r="XL301" s="7">
        <v>8504.5833333333339</v>
      </c>
      <c r="XM301" s="7">
        <v>5208.863636363636</v>
      </c>
      <c r="XN301" s="7">
        <v>5651.1764705882351</v>
      </c>
      <c r="XO301" s="7">
        <v>7544.4101310819815</v>
      </c>
      <c r="XP301" s="7">
        <v>9255.1982696467203</v>
      </c>
      <c r="XQ301" s="7">
        <v>6405.4472573839666</v>
      </c>
      <c r="XR301" s="7">
        <v>7392.8408473655627</v>
      </c>
      <c r="XS301" s="7">
        <v>7438.8905775075991</v>
      </c>
      <c r="XT301" s="7">
        <v>6781.0623038995964</v>
      </c>
      <c r="XU301" s="7">
        <v>15654.054878048779</v>
      </c>
      <c r="XV301" s="7">
        <v>6605.4656419529838</v>
      </c>
      <c r="XW301" s="7">
        <v>9988.3456062837504</v>
      </c>
      <c r="XX301" s="7">
        <v>10374.845814977974</v>
      </c>
      <c r="XY301" s="7">
        <v>3893.7154696132593</v>
      </c>
      <c r="XZ301" s="7">
        <v>7950.1041976778806</v>
      </c>
      <c r="YA301" s="7">
        <v>2262.7694610778444</v>
      </c>
      <c r="YB301" s="7">
        <v>9149.9134199134205</v>
      </c>
      <c r="YC301" s="7">
        <v>10346.626409017714</v>
      </c>
      <c r="YD301" s="7">
        <v>2531.014492753623</v>
      </c>
      <c r="YE301" s="7">
        <v>8903.1582981985448</v>
      </c>
      <c r="YF301" s="7">
        <v>10531.570753405616</v>
      </c>
      <c r="YG301" s="7">
        <v>9992.7680798004985</v>
      </c>
      <c r="YH301" s="7">
        <v>5581.4886731391589</v>
      </c>
      <c r="YI301" s="7">
        <v>12866.358244365363</v>
      </c>
      <c r="YJ301" s="7">
        <v>3405.1851851851852</v>
      </c>
      <c r="YK301" s="7">
        <v>7977.416666666667</v>
      </c>
      <c r="YL301" s="7">
        <v>12010.12027491409</v>
      </c>
      <c r="YM301" s="7">
        <v>1472.354211663067</v>
      </c>
      <c r="YN301" s="7">
        <v>8780.1154086088573</v>
      </c>
      <c r="YO301" s="7">
        <v>3518.0561555075597</v>
      </c>
      <c r="YP301" s="7">
        <v>4228.5590062111805</v>
      </c>
      <c r="YQ301" s="7">
        <v>6927.9497354497362</v>
      </c>
      <c r="YR301" s="7">
        <v>6049.4034378159749</v>
      </c>
      <c r="YS301" s="7">
        <v>31613.31436699858</v>
      </c>
      <c r="YT301" s="7">
        <v>14093.536345776032</v>
      </c>
      <c r="YU301" s="7">
        <v>5709.3774985722448</v>
      </c>
      <c r="YV301" s="7">
        <v>10533.121409421676</v>
      </c>
      <c r="YW301" s="7">
        <v>6541.5049019607841</v>
      </c>
      <c r="YX301" s="7">
        <v>12383.932411674348</v>
      </c>
      <c r="YY301" s="7">
        <v>11003.319727891156</v>
      </c>
      <c r="YZ301" s="7">
        <v>12393.256955810148</v>
      </c>
      <c r="ZA301" s="7">
        <v>12394.827586206897</v>
      </c>
      <c r="ZB301" s="7">
        <v>13926.211397058823</v>
      </c>
      <c r="ZC301" s="7">
        <v>6962.0063229571988</v>
      </c>
      <c r="ZD301" s="7">
        <v>7094.2752962625336</v>
      </c>
      <c r="ZE301" s="7">
        <v>3996.506211180124</v>
      </c>
      <c r="ZF301" s="7">
        <v>12856.327126688573</v>
      </c>
      <c r="ZG301" s="7">
        <v>3803.1991951710261</v>
      </c>
      <c r="ZH301" s="7">
        <v>13691.725589225589</v>
      </c>
      <c r="ZI301" s="7">
        <v>630.98277608915907</v>
      </c>
      <c r="ZJ301" s="7">
        <v>17762.270513300864</v>
      </c>
      <c r="ZK301" s="7">
        <v>5962.4584837545126</v>
      </c>
      <c r="ZL301" s="7">
        <v>14599.668994837533</v>
      </c>
      <c r="ZM301" s="7">
        <v>6534.1613982893277</v>
      </c>
      <c r="ZN301" s="7">
        <v>2556.5200617283954</v>
      </c>
      <c r="ZO301" s="7">
        <v>18772.802881466927</v>
      </c>
      <c r="ZP301" s="7">
        <v>8508.1488372093027</v>
      </c>
      <c r="ZQ301" s="7">
        <v>3784.3693886276187</v>
      </c>
      <c r="ZR301" s="7">
        <v>4571.8425196850394</v>
      </c>
      <c r="ZS301" s="7">
        <v>9028.1507537688449</v>
      </c>
      <c r="ZT301" s="7">
        <v>3326.5381764269828</v>
      </c>
      <c r="ZU301" s="7">
        <v>3199.7008547008545</v>
      </c>
      <c r="ZV301" s="7">
        <v>5275.6812110418523</v>
      </c>
      <c r="ZW301" s="7">
        <v>5869.6316964285716</v>
      </c>
      <c r="ZX301" s="7">
        <v>12054.336461126006</v>
      </c>
      <c r="ZY301" s="7">
        <v>8147.8136882129274</v>
      </c>
      <c r="ZZ301" s="7">
        <v>8236.3996043521274</v>
      </c>
      <c r="AAA301" s="7">
        <v>4017.5512995896038</v>
      </c>
      <c r="AAB301" s="7">
        <v>12121.375968992248</v>
      </c>
      <c r="AAC301" s="7">
        <v>13078.703363110877</v>
      </c>
      <c r="AAD301" s="7">
        <v>16086.833242802824</v>
      </c>
      <c r="AAE301" s="7">
        <v>7889.6221198156682</v>
      </c>
      <c r="AAF301" s="7">
        <v>14643.42015078821</v>
      </c>
      <c r="AAG301" s="7">
        <v>4686.8622606547251</v>
      </c>
      <c r="AAH301" s="7">
        <v>4608.4280303030309</v>
      </c>
      <c r="AAI301" s="7">
        <v>459.17012448132778</v>
      </c>
      <c r="AAJ301" s="7">
        <v>2378.8461538461538</v>
      </c>
      <c r="AAK301" s="7">
        <v>3132.5966850828731</v>
      </c>
      <c r="AAL301" s="7">
        <v>3088.0417956656352</v>
      </c>
      <c r="AAM301" s="7">
        <v>23262.400000000001</v>
      </c>
      <c r="AAN301" s="7">
        <v>17139.436997319033</v>
      </c>
      <c r="AAO301" s="7">
        <v>3488.3835457705677</v>
      </c>
      <c r="AAP301" s="7">
        <v>6348.5224089635849</v>
      </c>
      <c r="AAQ301" s="7">
        <v>8832.8040540540533</v>
      </c>
      <c r="AAR301" s="7">
        <v>12563.871308016878</v>
      </c>
      <c r="AAS301" s="7">
        <v>10588.353448275862</v>
      </c>
      <c r="AAT301" s="7">
        <v>3459.0159390159388</v>
      </c>
      <c r="AAU301" s="7">
        <v>8063.7539906103284</v>
      </c>
      <c r="AAV301" s="7">
        <v>9899.6305031446536</v>
      </c>
      <c r="AAW301" s="7">
        <v>5042.8396072013093</v>
      </c>
      <c r="AAX301" s="7">
        <v>3722.0413436692502</v>
      </c>
      <c r="AAY301" s="7">
        <v>10161.176266481611</v>
      </c>
      <c r="AAZ301" s="7">
        <v>4657.9758308157097</v>
      </c>
      <c r="ABA301" s="7">
        <v>3307.6666666666665</v>
      </c>
      <c r="ABB301" s="7">
        <v>11189.977272727272</v>
      </c>
      <c r="ABC301" s="7">
        <v>11633.195146612739</v>
      </c>
      <c r="ABD301" s="7">
        <v>7382.2314540059351</v>
      </c>
      <c r="ABE301" s="7">
        <v>6855.7839721254359</v>
      </c>
      <c r="ABF301" s="7">
        <v>19857.571080422422</v>
      </c>
      <c r="ABG301" s="7">
        <v>11522.968253968254</v>
      </c>
      <c r="ABH301" s="7">
        <v>4209.2530695770811</v>
      </c>
      <c r="ABI301" s="7">
        <v>9402.6449912126536</v>
      </c>
      <c r="ABJ301" s="7">
        <v>15256.014298480786</v>
      </c>
      <c r="ABK301" s="7">
        <v>7320.0631768953072</v>
      </c>
      <c r="ABL301" s="7">
        <v>5019.0319148936169</v>
      </c>
      <c r="ABM301" s="7">
        <v>14668.394936708861</v>
      </c>
      <c r="ABN301" s="7">
        <v>9404.230498945888</v>
      </c>
      <c r="ABO301" s="7">
        <v>3413.0517241379312</v>
      </c>
      <c r="ABP301" s="7">
        <v>2508.6545875096376</v>
      </c>
      <c r="ABQ301" s="7">
        <v>4723.4551316496509</v>
      </c>
      <c r="ABR301" s="7">
        <v>5151.8806419257771</v>
      </c>
      <c r="ABS301" s="7">
        <v>7939.0182648401824</v>
      </c>
      <c r="ABT301" s="7">
        <v>5192.9760589318603</v>
      </c>
      <c r="ABU301" s="7">
        <v>5003.9068945197414</v>
      </c>
      <c r="ABV301" s="7">
        <v>8272.5778331257789</v>
      </c>
      <c r="ABW301" s="7">
        <v>5984.3763919821831</v>
      </c>
      <c r="ABX301" s="7">
        <v>21424.2634235888</v>
      </c>
      <c r="ABY301" s="7">
        <v>11157.859327217126</v>
      </c>
      <c r="ABZ301" s="7">
        <v>2900.5766062602966</v>
      </c>
      <c r="ACA301" s="7">
        <v>10833.930561508787</v>
      </c>
      <c r="ACB301" s="7">
        <v>3064.4065804935371</v>
      </c>
      <c r="ACC301" s="7">
        <v>3843.1541906589887</v>
      </c>
      <c r="ACD301" s="7">
        <v>11379.099539700805</v>
      </c>
      <c r="ACE301" s="7">
        <v>9282.3906083244401</v>
      </c>
      <c r="ACF301" s="7">
        <v>7542.2626788036405</v>
      </c>
      <c r="ACG301" s="7">
        <v>6725.1787994891447</v>
      </c>
      <c r="ACH301" s="7">
        <v>4799.0864600326267</v>
      </c>
      <c r="ACI301" s="7">
        <v>4974.1074020319302</v>
      </c>
      <c r="ACJ301" s="7">
        <v>2840.3833333333332</v>
      </c>
      <c r="ACK301" s="7">
        <v>5526.335443037975</v>
      </c>
      <c r="ACL301" s="7">
        <v>8238.7240757439122</v>
      </c>
      <c r="ACM301" s="7">
        <v>5058.0472636815921</v>
      </c>
      <c r="ACN301" s="7">
        <v>2742.3809523809523</v>
      </c>
      <c r="ACO301" s="7">
        <v>12737.047781569967</v>
      </c>
      <c r="ACP301" s="7">
        <v>10753.322784810127</v>
      </c>
      <c r="ACQ301" s="7">
        <v>6235.1223337515685</v>
      </c>
      <c r="ACR301" s="7">
        <v>10943.174825174825</v>
      </c>
      <c r="ACS301" s="7">
        <v>3998.3158289572389</v>
      </c>
      <c r="ACT301" s="7">
        <v>13070.99681866384</v>
      </c>
      <c r="ACU301" s="7">
        <v>3807.299618320611</v>
      </c>
      <c r="ACV301" s="7">
        <v>5976.8381112984825</v>
      </c>
      <c r="ACW301" s="7">
        <v>15918.823529411764</v>
      </c>
      <c r="ACX301" s="7">
        <v>6523.3190578158465</v>
      </c>
      <c r="ACY301" s="7">
        <v>1180.3296703296703</v>
      </c>
      <c r="ACZ301" s="7">
        <v>494.40532081377154</v>
      </c>
      <c r="ADA301" s="7">
        <v>3292.4193011647253</v>
      </c>
      <c r="ADB301" s="7">
        <v>2235.1428571428573</v>
      </c>
      <c r="ADC301" s="7">
        <v>8035.9258142340159</v>
      </c>
      <c r="ADD301" s="7">
        <v>6850.7972972972975</v>
      </c>
      <c r="ADE301" s="7">
        <v>8606.0103626943001</v>
      </c>
      <c r="ADF301" s="7">
        <v>1694.333996023857</v>
      </c>
      <c r="ADG301" s="7">
        <v>6052.8170731707314</v>
      </c>
      <c r="ADH301" s="7">
        <v>8666.0703812316715</v>
      </c>
      <c r="ADI301" s="7">
        <v>3409.596069868996</v>
      </c>
      <c r="ADJ301" s="7">
        <v>10581.621349446123</v>
      </c>
      <c r="ADK301" s="7">
        <v>26635.307459677417</v>
      </c>
      <c r="ADL301" s="7">
        <v>4759.2647058823532</v>
      </c>
      <c r="ADM301" s="7">
        <v>3419.8113207547171</v>
      </c>
      <c r="ADN301" s="7">
        <v>4462.8686327077749</v>
      </c>
      <c r="ADO301" s="7">
        <v>8753.7515789473691</v>
      </c>
      <c r="ADP301" s="7">
        <v>15191.569433032046</v>
      </c>
      <c r="ADQ301" s="7">
        <v>9287.8822055137844</v>
      </c>
      <c r="ADR301" s="7">
        <v>4311.7921686746986</v>
      </c>
      <c r="ADS301" s="7">
        <v>5677</v>
      </c>
      <c r="ADT301" s="7">
        <v>2349.3254554406699</v>
      </c>
      <c r="ADU301" s="7">
        <v>2000.1437371663244</v>
      </c>
      <c r="ADV301" s="7">
        <v>3309.5833333333335</v>
      </c>
      <c r="ADW301" s="7">
        <v>18384.982332155476</v>
      </c>
      <c r="ADX301" s="7">
        <v>11419.17803030303</v>
      </c>
      <c r="ADY301" s="7">
        <v>19593.029702970296</v>
      </c>
      <c r="ADZ301" s="7">
        <v>10573.540713632205</v>
      </c>
      <c r="AEA301" s="7">
        <v>18112.426507224714</v>
      </c>
      <c r="AEB301" s="7">
        <v>8515.034246575342</v>
      </c>
      <c r="AEC301" s="7">
        <v>2903.1147540983607</v>
      </c>
      <c r="AED301" s="7">
        <v>7678.8865019692084</v>
      </c>
      <c r="AEE301" s="7">
        <v>12897.312608948287</v>
      </c>
      <c r="AEF301" s="7">
        <v>3179.8805256869773</v>
      </c>
      <c r="AEG301" s="7">
        <v>4998.7261146496812</v>
      </c>
      <c r="AEH301" s="7">
        <v>18478.30395136778</v>
      </c>
      <c r="AEI301" s="7">
        <v>5213.9387111311398</v>
      </c>
      <c r="AEJ301" s="7">
        <v>5998.1784037558682</v>
      </c>
      <c r="AEK301" s="7">
        <v>6238.7133757961783</v>
      </c>
      <c r="AEL301" s="7">
        <v>12570.803149606299</v>
      </c>
      <c r="AEM301" s="7">
        <v>4982.2016974538192</v>
      </c>
      <c r="AEN301" s="7">
        <v>7810.5278039585301</v>
      </c>
      <c r="AEO301" s="7">
        <v>8305.2305475504309</v>
      </c>
      <c r="AEP301" s="7">
        <v>6385.6656346749232</v>
      </c>
      <c r="AEQ301" s="7">
        <v>3367.5129870129872</v>
      </c>
      <c r="AER301" s="7">
        <v>4805.2238805970146</v>
      </c>
      <c r="AES301" s="7">
        <v>24156.923076923074</v>
      </c>
      <c r="AET301" s="7">
        <v>2892.6810344827586</v>
      </c>
      <c r="AEU301" s="7">
        <v>1244.4590909090909</v>
      </c>
      <c r="AEV301" s="7">
        <v>5743.7085714285713</v>
      </c>
      <c r="AEW301" s="7">
        <v>9261.3346747149571</v>
      </c>
      <c r="AEX301" s="7">
        <v>4503.8828337874656</v>
      </c>
      <c r="AEY301" s="7">
        <v>6531.5265486725666</v>
      </c>
      <c r="AEZ301" s="7">
        <v>682.55730809674026</v>
      </c>
      <c r="AFA301" s="7">
        <v>4253.6811832374688</v>
      </c>
      <c r="AFB301" s="7">
        <v>12327.852028639618</v>
      </c>
      <c r="AFC301" s="7">
        <v>0</v>
      </c>
      <c r="AFD301" s="7">
        <v>6308.478628861616</v>
      </c>
      <c r="AFE301" s="7">
        <v>4664.6165585654326</v>
      </c>
      <c r="AFF301" s="7">
        <v>3.8477982043608381</v>
      </c>
      <c r="AFG301" s="7">
        <v>1497.8783370526489</v>
      </c>
      <c r="AFH301" s="7">
        <v>0</v>
      </c>
      <c r="AFI301" s="7">
        <v>7339.2831252517117</v>
      </c>
      <c r="AFJ301" s="7">
        <v>0</v>
      </c>
      <c r="AFK301" s="7">
        <v>13144.901210962396</v>
      </c>
      <c r="AFL301" s="7">
        <v>0</v>
      </c>
      <c r="AFM301" s="7">
        <v>6784.6025104602513</v>
      </c>
      <c r="AFN301" s="7">
        <v>2939.4402211472016</v>
      </c>
      <c r="AFO301" s="7">
        <v>253.39034587609271</v>
      </c>
      <c r="AFP301" s="7">
        <v>6903.5356649303703</v>
      </c>
      <c r="AFQ301" s="7">
        <v>8181.0774253731342</v>
      </c>
      <c r="AFR301" s="7">
        <v>137.8366849482023</v>
      </c>
      <c r="AFS301" s="7">
        <v>4464.6950444726808</v>
      </c>
      <c r="AFT301" s="7">
        <v>8447.4076584208742</v>
      </c>
      <c r="AFU301" s="7">
        <v>8715.533890436398</v>
      </c>
      <c r="AFV301" s="7">
        <v>4523.8605577689241</v>
      </c>
      <c r="AFW301" s="7">
        <v>8569.2552052349783</v>
      </c>
      <c r="AFX301" s="7">
        <v>1877.6680672268908</v>
      </c>
      <c r="AFY301" s="7">
        <v>211.44801116538727</v>
      </c>
      <c r="AFZ301" s="7">
        <v>4232.5791855203615</v>
      </c>
      <c r="AGA301" s="7">
        <v>6346.4806201550391</v>
      </c>
      <c r="AGB301" s="7">
        <v>8020.1331464611067</v>
      </c>
      <c r="AGC301" s="7">
        <v>9766.5119305856824</v>
      </c>
      <c r="AGD301" s="7">
        <v>5958.6264441591784</v>
      </c>
      <c r="AGE301" s="7">
        <v>10042.417459429211</v>
      </c>
      <c r="AGF301" s="7">
        <v>0</v>
      </c>
      <c r="AGG301" s="7">
        <v>10736.3073110285</v>
      </c>
      <c r="AGH301" s="7">
        <v>3312.8037383177571</v>
      </c>
      <c r="AGI301" s="7">
        <v>6067.3007562536359</v>
      </c>
      <c r="AGJ301" s="7">
        <v>2187.6671093404161</v>
      </c>
      <c r="AGK301" s="7">
        <v>5508.3732057416273</v>
      </c>
      <c r="AGL301" s="7">
        <v>2770.7983761840323</v>
      </c>
      <c r="AGM301" s="7">
        <v>7587.835365853658</v>
      </c>
      <c r="AGN301" s="7">
        <v>13711.144578313251</v>
      </c>
      <c r="AGO301" s="7">
        <v>5439.3814432989684</v>
      </c>
      <c r="AGP301" s="7">
        <v>6783.6141422959408</v>
      </c>
      <c r="AGQ301" s="7">
        <v>2468.5285795132995</v>
      </c>
      <c r="AGR301" s="7">
        <v>6012.5465838509317</v>
      </c>
      <c r="AGS301" s="7">
        <v>12913.344398340249</v>
      </c>
      <c r="AGT301" s="7">
        <v>30891.554677206848</v>
      </c>
      <c r="AGU301" s="7">
        <v>2200.7436399217222</v>
      </c>
      <c r="AGV301" s="7">
        <v>1624.8771929824561</v>
      </c>
      <c r="AGW301" s="7">
        <v>6054.9538106235568</v>
      </c>
      <c r="AGX301" s="7">
        <v>9795.82191780822</v>
      </c>
      <c r="AGY301" s="7">
        <v>11620.264317180616</v>
      </c>
      <c r="AGZ301" s="7">
        <v>6031.9232391396035</v>
      </c>
      <c r="AHA301" s="7">
        <v>14234.329580348003</v>
      </c>
      <c r="AHB301" s="7">
        <v>7681.0483870967737</v>
      </c>
      <c r="AHC301" s="7">
        <v>9839.8048780487807</v>
      </c>
      <c r="AHD301" s="7">
        <v>9307.9681762545897</v>
      </c>
      <c r="AHE301" s="7">
        <v>3626.1732851985557</v>
      </c>
      <c r="AHF301" s="7">
        <v>15907.231071350643</v>
      </c>
      <c r="AHG301" s="7">
        <v>6804.4051335414497</v>
      </c>
      <c r="AHH301" s="7">
        <v>9404.7643442622957</v>
      </c>
      <c r="AHI301" s="7">
        <v>4463.821932681868</v>
      </c>
      <c r="AHJ301" s="7">
        <v>9096.8534238822867</v>
      </c>
      <c r="AHK301" s="7">
        <v>2069.166666666667</v>
      </c>
      <c r="AHL301" s="7">
        <v>12015.926809864757</v>
      </c>
      <c r="AHM301" s="7">
        <v>4150.2070063694273</v>
      </c>
      <c r="AHN301" s="7">
        <v>20210.772288472461</v>
      </c>
      <c r="AHO301" s="7">
        <v>5790.95703125</v>
      </c>
      <c r="AHP301" s="7">
        <v>6581.6085578446909</v>
      </c>
      <c r="AHQ301" s="7">
        <v>8816.8331762488215</v>
      </c>
      <c r="AHR301" s="7">
        <v>11162.847290640395</v>
      </c>
      <c r="AHS301" s="7">
        <v>14297.705627705627</v>
      </c>
      <c r="AHT301" s="7">
        <v>10811.245268735807</v>
      </c>
      <c r="AHU301" s="7">
        <v>10698.205797101449</v>
      </c>
      <c r="AHV301" s="7">
        <v>16977.700892857141</v>
      </c>
      <c r="AHW301" s="7">
        <v>7822.175182481752</v>
      </c>
      <c r="AHX301" s="7">
        <v>26671.567749160135</v>
      </c>
      <c r="AHY301" s="7">
        <v>5529.1122213681783</v>
      </c>
      <c r="AHZ301" s="7">
        <v>4530.4820627802692</v>
      </c>
      <c r="AIA301" s="7">
        <v>6556.8962264150941</v>
      </c>
      <c r="AIB301" s="7">
        <v>8972.3170731707323</v>
      </c>
      <c r="AIC301" s="7">
        <v>2592.1822541966426</v>
      </c>
      <c r="AID301" s="7">
        <v>11177.351585014409</v>
      </c>
      <c r="AIE301" s="7">
        <v>11335.756979944947</v>
      </c>
      <c r="AIF301" s="7">
        <v>2255.0411764705882</v>
      </c>
      <c r="AIG301" s="7">
        <v>15793.854625550661</v>
      </c>
      <c r="AIH301" s="7">
        <v>5882.7440476190477</v>
      </c>
      <c r="AII301" s="7">
        <v>4751.9209039548023</v>
      </c>
      <c r="AIJ301" s="7">
        <v>10635.544388609715</v>
      </c>
      <c r="AIK301" s="7">
        <v>13808.591491119372</v>
      </c>
      <c r="AIL301" s="7">
        <v>4636.4980544747086</v>
      </c>
      <c r="AIM301" s="7">
        <v>14633.141809290953</v>
      </c>
      <c r="AIN301" s="7">
        <v>5741.9712793733688</v>
      </c>
      <c r="AIO301" s="7">
        <v>17091.578947368424</v>
      </c>
      <c r="AIP301" s="7">
        <v>4516.630434782609</v>
      </c>
      <c r="AIQ301" s="7">
        <v>6034.4404761904761</v>
      </c>
      <c r="AIR301" s="7">
        <v>11122.398489140698</v>
      </c>
      <c r="AIS301" s="7">
        <v>9000.7773386034241</v>
      </c>
      <c r="AIT301" s="7">
        <v>26613.540090771559</v>
      </c>
      <c r="AIU301" s="7">
        <v>13433.96853146853</v>
      </c>
      <c r="AIV301" s="7">
        <v>14264.233393177738</v>
      </c>
      <c r="AIW301" s="7">
        <v>0</v>
      </c>
      <c r="AIX301" s="7">
        <v>5643.8265211762528</v>
      </c>
      <c r="AIY301" s="7">
        <v>23574.057868736771</v>
      </c>
    </row>
    <row r="302" spans="1:935" x14ac:dyDescent="0.3">
      <c r="A302" s="1" t="s">
        <v>153</v>
      </c>
      <c r="B302" s="44">
        <v>0.6335551330798479</v>
      </c>
      <c r="C302" s="44">
        <v>0.79600963192294472</v>
      </c>
      <c r="D302" s="44">
        <v>0.62443642921550946</v>
      </c>
      <c r="E302" s="44">
        <v>0.25038167938931294</v>
      </c>
      <c r="F302" s="44">
        <v>0.92996930161166524</v>
      </c>
      <c r="G302" s="44">
        <v>0.31992516370439666</v>
      </c>
      <c r="H302" s="44">
        <v>0.24618149146451032</v>
      </c>
      <c r="I302" s="44">
        <v>0.38346613545816732</v>
      </c>
      <c r="J302" s="44">
        <v>0</v>
      </c>
      <c r="K302" s="44">
        <v>0</v>
      </c>
      <c r="L302" s="44">
        <v>0.48554913294797686</v>
      </c>
      <c r="M302" s="44">
        <v>0</v>
      </c>
      <c r="N302" s="44">
        <v>0.30888030888030887</v>
      </c>
      <c r="O302" s="44">
        <v>0</v>
      </c>
      <c r="P302" s="44">
        <v>0</v>
      </c>
      <c r="Q302" s="44">
        <v>0.84054669703872442</v>
      </c>
      <c r="R302" s="44">
        <v>0.57508650519031135</v>
      </c>
      <c r="S302" s="44">
        <v>0.46593673965936733</v>
      </c>
      <c r="T302" s="44">
        <v>0.40132145935076119</v>
      </c>
      <c r="U302" s="44">
        <v>8.5424452749599561E-2</v>
      </c>
      <c r="V302" s="44">
        <v>5.1433389544688027E-2</v>
      </c>
      <c r="W302" s="44">
        <v>0.99191374663072784</v>
      </c>
      <c r="X302" s="44">
        <v>0.3469162995594714</v>
      </c>
      <c r="Y302" s="44">
        <v>0.31593038821954483</v>
      </c>
      <c r="Z302" s="44">
        <v>0.26050420168067229</v>
      </c>
      <c r="AA302" s="44">
        <v>0</v>
      </c>
      <c r="AB302" s="44">
        <v>0.30603448275862066</v>
      </c>
      <c r="AC302" s="44">
        <v>0.10152284263959391</v>
      </c>
      <c r="AD302" s="44">
        <v>0</v>
      </c>
      <c r="AE302" s="44">
        <v>0.30722891566265054</v>
      </c>
      <c r="AF302" s="44">
        <v>0</v>
      </c>
      <c r="AG302" s="44">
        <v>0.23299888517279818</v>
      </c>
      <c r="AH302" s="44">
        <v>8.2335329341317372E-3</v>
      </c>
      <c r="AI302" s="44">
        <v>0.28287841191066998</v>
      </c>
      <c r="AJ302" s="44">
        <v>0.28728414442700156</v>
      </c>
      <c r="AK302" s="44">
        <v>0</v>
      </c>
      <c r="AL302" s="44">
        <v>9.5666854248733821E-2</v>
      </c>
      <c r="AM302" s="44">
        <v>0.10686755430974072</v>
      </c>
      <c r="AN302" s="44">
        <v>9.4405594405594401E-2</v>
      </c>
      <c r="AO302" s="44">
        <v>0.16786166174609868</v>
      </c>
      <c r="AP302" s="44">
        <v>0</v>
      </c>
      <c r="AQ302" s="44">
        <v>0.45528455284552843</v>
      </c>
      <c r="AR302" s="44">
        <v>0.61839604713036855</v>
      </c>
      <c r="AS302" s="44">
        <v>0</v>
      </c>
      <c r="AT302" s="44">
        <v>0.74012013910844132</v>
      </c>
      <c r="AU302" s="44">
        <v>0</v>
      </c>
      <c r="AV302" s="44">
        <v>0.56846081208687438</v>
      </c>
      <c r="AW302" s="44">
        <v>0.21138601969733364</v>
      </c>
      <c r="AX302" s="44">
        <v>0.1672473867595819</v>
      </c>
      <c r="AY302" s="44">
        <v>0.4172473867595819</v>
      </c>
      <c r="AZ302" s="44">
        <v>0</v>
      </c>
      <c r="BA302" s="44">
        <v>0</v>
      </c>
      <c r="BB302" s="44">
        <v>0.10440180586907449</v>
      </c>
      <c r="BC302" s="44">
        <v>0.1457725947521866</v>
      </c>
      <c r="BD302" s="44">
        <v>0</v>
      </c>
      <c r="BE302" s="44">
        <v>0</v>
      </c>
      <c r="BF302" s="44">
        <v>0</v>
      </c>
      <c r="BG302" s="44">
        <v>0</v>
      </c>
      <c r="BH302" s="44">
        <v>5.3097345132743362E-2</v>
      </c>
      <c r="BI302" s="44">
        <v>0</v>
      </c>
      <c r="BJ302" s="44">
        <v>0</v>
      </c>
      <c r="BK302" s="44">
        <v>0.16622922134733159</v>
      </c>
      <c r="BL302" s="44">
        <v>0.24720607957085383</v>
      </c>
      <c r="BM302" s="44">
        <v>0</v>
      </c>
      <c r="BN302" s="44">
        <v>0.20855904658721561</v>
      </c>
      <c r="BO302" s="44">
        <v>0</v>
      </c>
      <c r="BP302" s="44">
        <v>0.72811773818745162</v>
      </c>
      <c r="BQ302" s="44">
        <v>0.63802745297407226</v>
      </c>
      <c r="BR302" s="44">
        <v>0.2115494568324757</v>
      </c>
      <c r="BS302" s="44">
        <v>0.64072948328267476</v>
      </c>
      <c r="BT302" s="44">
        <v>0.22009132420091326</v>
      </c>
      <c r="BU302" s="44">
        <v>0</v>
      </c>
      <c r="BV302" s="44">
        <v>0</v>
      </c>
      <c r="BW302" s="44">
        <v>0.26409591704471808</v>
      </c>
      <c r="BX302" s="44">
        <v>0</v>
      </c>
      <c r="BY302" s="44">
        <v>2.4719101123595506E-2</v>
      </c>
      <c r="BZ302" s="44">
        <v>0</v>
      </c>
      <c r="CA302" s="44">
        <v>0.16216216216216217</v>
      </c>
      <c r="CB302" s="44">
        <v>0.18224666142969365</v>
      </c>
      <c r="CC302" s="44">
        <v>8.2536924413553439E-2</v>
      </c>
      <c r="CD302" s="44">
        <v>0.44638694638694637</v>
      </c>
      <c r="CE302" s="44">
        <v>0</v>
      </c>
      <c r="CF302" s="44">
        <v>0</v>
      </c>
      <c r="CG302" s="44">
        <v>0.5218295218295218</v>
      </c>
      <c r="CH302" s="44">
        <v>0.46107382550335574</v>
      </c>
      <c r="CI302" s="44">
        <v>0.63515754560530679</v>
      </c>
      <c r="CJ302" s="44">
        <v>0</v>
      </c>
      <c r="CK302" s="44">
        <v>0.42531120331950206</v>
      </c>
      <c r="CL302" s="44">
        <v>0</v>
      </c>
      <c r="CM302" s="44">
        <v>0.38527131782945734</v>
      </c>
      <c r="CN302" s="44">
        <v>5.3278688524590161E-2</v>
      </c>
      <c r="CO302" s="44">
        <v>0.36781268524007116</v>
      </c>
      <c r="CP302" s="44">
        <v>0</v>
      </c>
      <c r="CQ302" s="44">
        <v>0.18772893772893773</v>
      </c>
      <c r="CR302" s="44">
        <v>8.1699346405228759E-2</v>
      </c>
      <c r="CS302" s="44">
        <v>6.8544102019128597E-2</v>
      </c>
      <c r="CT302" s="44">
        <v>0.36869340232858994</v>
      </c>
      <c r="CU302" s="44">
        <v>4.5622119815668202E-2</v>
      </c>
      <c r="CV302" s="44">
        <v>0.451969260326609</v>
      </c>
      <c r="CW302" s="44">
        <v>0.20930232558139536</v>
      </c>
      <c r="CX302" s="44">
        <v>0.5714285714285714</v>
      </c>
      <c r="CY302" s="44">
        <v>0.24819102749638206</v>
      </c>
      <c r="CZ302" s="44">
        <v>0.25590361445783133</v>
      </c>
      <c r="DA302" s="44">
        <v>0.65722865722865731</v>
      </c>
      <c r="DB302" s="44">
        <v>0.12824010914051842</v>
      </c>
      <c r="DC302" s="44">
        <v>0.33934154864815153</v>
      </c>
      <c r="DD302" s="44">
        <v>0.79356392294220668</v>
      </c>
      <c r="DE302" s="44">
        <v>0.44155229531471835</v>
      </c>
      <c r="DF302" s="44">
        <v>0</v>
      </c>
      <c r="DG302" s="44">
        <v>0.42138103161397666</v>
      </c>
      <c r="DH302" s="44">
        <v>0</v>
      </c>
      <c r="DI302" s="44">
        <v>0.27439886845827444</v>
      </c>
      <c r="DJ302" s="44">
        <v>0.2424969987995198</v>
      </c>
      <c r="DK302" s="44">
        <v>0</v>
      </c>
      <c r="DL302" s="44">
        <v>0.11961722488038279</v>
      </c>
      <c r="DM302" s="44">
        <v>0.23268698060941828</v>
      </c>
      <c r="DN302" s="44">
        <v>8.8411588411588415E-2</v>
      </c>
      <c r="DO302" s="44">
        <v>0.61467283542630535</v>
      </c>
      <c r="DP302" s="44">
        <v>0.7225433526011561</v>
      </c>
      <c r="DQ302" s="44">
        <v>4.3383947939262472E-2</v>
      </c>
      <c r="DR302" s="44">
        <v>0.1287001287001287</v>
      </c>
      <c r="DS302" s="44">
        <v>8.3884087442806315E-2</v>
      </c>
      <c r="DT302" s="44">
        <v>0.19132767098793027</v>
      </c>
      <c r="DU302" s="44">
        <v>0</v>
      </c>
      <c r="DV302" s="44">
        <v>0.55275590551181109</v>
      </c>
      <c r="DW302" s="44">
        <v>0.43513203214695756</v>
      </c>
      <c r="DX302" s="44">
        <v>0</v>
      </c>
      <c r="DY302" s="44">
        <v>0.60612460401267154</v>
      </c>
      <c r="DZ302" s="44">
        <v>0.57328990228013033</v>
      </c>
      <c r="EA302" s="44">
        <v>0</v>
      </c>
      <c r="EB302" s="44">
        <v>0.54950115118956244</v>
      </c>
      <c r="EC302" s="44">
        <v>0</v>
      </c>
      <c r="ED302" s="44">
        <v>0</v>
      </c>
      <c r="EE302" s="44">
        <v>0.52045133991537385</v>
      </c>
      <c r="EF302" s="44">
        <v>8.5921325051759853E-2</v>
      </c>
      <c r="EG302" s="44">
        <v>0.15175332527206772</v>
      </c>
      <c r="EH302" s="44">
        <v>5.9579439252336448E-2</v>
      </c>
      <c r="EI302" s="44">
        <v>0</v>
      </c>
      <c r="EJ302" s="44">
        <v>0</v>
      </c>
      <c r="EK302" s="44">
        <v>1.785714285714286E-2</v>
      </c>
      <c r="EL302" s="44">
        <v>0.37883959044368604</v>
      </c>
      <c r="EM302" s="44">
        <v>0</v>
      </c>
      <c r="EN302" s="44">
        <v>0.26421886249100074</v>
      </c>
      <c r="EO302" s="44">
        <v>0.35805991440798862</v>
      </c>
      <c r="EP302" s="44">
        <v>0</v>
      </c>
      <c r="EQ302" s="44">
        <v>0</v>
      </c>
      <c r="ER302" s="44">
        <v>0.36811440677966101</v>
      </c>
      <c r="ES302" s="44">
        <v>0.22708333333333336</v>
      </c>
      <c r="ET302" s="44">
        <v>0</v>
      </c>
      <c r="EU302" s="44">
        <v>0.33779608650875387</v>
      </c>
      <c r="EV302" s="44">
        <v>0.37900812312954257</v>
      </c>
      <c r="EW302" s="44">
        <v>4.0899795501022497E-2</v>
      </c>
      <c r="EX302" s="44">
        <v>0</v>
      </c>
      <c r="EY302" s="44">
        <v>5.112474437627812E-2</v>
      </c>
      <c r="EZ302" s="44">
        <v>0.18722139673105498</v>
      </c>
      <c r="FA302" s="44">
        <v>0.12583412774070543</v>
      </c>
      <c r="FB302" s="44">
        <v>0.49283080704629251</v>
      </c>
      <c r="FC302" s="44">
        <v>6.7085953878406712E-2</v>
      </c>
      <c r="FD302" s="44">
        <v>0.39664378337147216</v>
      </c>
      <c r="FE302" s="44">
        <v>0.15335551858014418</v>
      </c>
      <c r="FF302" s="44">
        <v>6.7950169875424689E-3</v>
      </c>
      <c r="FG302" s="44">
        <v>7.4431818181818182E-2</v>
      </c>
      <c r="FH302" s="44">
        <v>0.46992481203007519</v>
      </c>
      <c r="FI302" s="44">
        <v>0.6189700793812335</v>
      </c>
      <c r="FJ302" s="44">
        <v>0.77687117527067329</v>
      </c>
      <c r="FK302" s="44">
        <v>0</v>
      </c>
      <c r="FL302" s="44">
        <v>5.4567749846719811E-2</v>
      </c>
      <c r="FM302" s="44">
        <v>4.3630017452006981E-2</v>
      </c>
      <c r="FN302" s="44">
        <v>6.7502410800385729E-2</v>
      </c>
      <c r="FO302" s="44">
        <v>0.4959514170040486</v>
      </c>
      <c r="FP302" s="44">
        <v>0</v>
      </c>
      <c r="FQ302" s="44">
        <v>1.8303843807199512E-2</v>
      </c>
      <c r="FR302" s="44">
        <v>0.70765790944661822</v>
      </c>
      <c r="FS302" s="44">
        <v>0.29185317815577438</v>
      </c>
      <c r="FT302" s="44">
        <v>0.2374821173104435</v>
      </c>
      <c r="FU302" s="44">
        <v>0.50782190132370641</v>
      </c>
      <c r="FV302" s="44">
        <v>0.37999999999999995</v>
      </c>
      <c r="FW302" s="44">
        <v>0.33406916850625457</v>
      </c>
      <c r="FX302" s="44">
        <v>0.17307692307692307</v>
      </c>
      <c r="FY302" s="44">
        <v>7.1022727272727279E-2</v>
      </c>
      <c r="FZ302" s="44">
        <v>0</v>
      </c>
      <c r="GA302" s="44">
        <v>0</v>
      </c>
      <c r="GB302" s="44">
        <v>0</v>
      </c>
      <c r="GC302" s="44">
        <v>2.9928172386272947E-2</v>
      </c>
      <c r="GD302" s="44">
        <v>0.39153439153439151</v>
      </c>
      <c r="GE302" s="44">
        <v>0.31381553769613468</v>
      </c>
      <c r="GF302" s="44">
        <v>0.36331328594860579</v>
      </c>
      <c r="GG302" s="44">
        <v>0.37386363636363634</v>
      </c>
      <c r="GH302" s="44">
        <v>0.10428736964078796</v>
      </c>
      <c r="GI302" s="44">
        <v>0.74401302022785398</v>
      </c>
      <c r="GJ302" s="44">
        <v>0</v>
      </c>
      <c r="GK302" s="44">
        <v>2.8648857917150602E-2</v>
      </c>
      <c r="GL302" s="44">
        <v>0.61722488038277512</v>
      </c>
      <c r="GM302" s="44">
        <v>6.3071297989031078E-2</v>
      </c>
      <c r="GN302" s="44">
        <v>0.5176380368098159</v>
      </c>
      <c r="GO302" s="44">
        <v>0.61964107676969093</v>
      </c>
      <c r="GP302" s="44">
        <v>0</v>
      </c>
      <c r="GQ302" s="44">
        <v>0</v>
      </c>
      <c r="GR302" s="44">
        <v>4.3052837573385523E-2</v>
      </c>
      <c r="GS302" s="44">
        <v>0.15347334410339258</v>
      </c>
      <c r="GT302" s="44">
        <v>9.9290780141843976E-2</v>
      </c>
      <c r="GU302" s="44">
        <v>0.45336225596529284</v>
      </c>
      <c r="GV302" s="44">
        <v>0.39564787339268054</v>
      </c>
      <c r="GW302" s="44">
        <v>0.13647642679900746</v>
      </c>
      <c r="GX302" s="44">
        <v>0.38593749999999999</v>
      </c>
      <c r="GY302" s="44">
        <v>5.0994740452778416E-2</v>
      </c>
      <c r="GZ302" s="44">
        <v>0.35765472312703583</v>
      </c>
      <c r="HA302" s="44">
        <v>8.8331771321462041E-2</v>
      </c>
      <c r="HB302" s="44">
        <v>0.53233404710920773</v>
      </c>
      <c r="HC302" s="44">
        <v>0.471830985915493</v>
      </c>
      <c r="HD302" s="44">
        <v>0.14359943316013227</v>
      </c>
      <c r="HE302" s="44">
        <v>0.18971871968962173</v>
      </c>
      <c r="HF302" s="44">
        <v>0.26559356136820922</v>
      </c>
      <c r="HG302" s="44">
        <v>0.65617715617715622</v>
      </c>
      <c r="HH302" s="44">
        <v>0.29289940828402372</v>
      </c>
      <c r="HI302" s="44">
        <v>0.74770039421813406</v>
      </c>
      <c r="HJ302" s="44">
        <v>0</v>
      </c>
      <c r="HK302" s="44">
        <v>0.40704906703524535</v>
      </c>
      <c r="HL302" s="44">
        <v>8.9754816112084065E-2</v>
      </c>
      <c r="HM302" s="44">
        <v>0.50107296137339052</v>
      </c>
      <c r="HN302" s="44">
        <v>0</v>
      </c>
      <c r="HO302" s="44">
        <v>0.74827056110684087</v>
      </c>
      <c r="HP302" s="44">
        <v>0</v>
      </c>
      <c r="HQ302" s="44">
        <v>0.37562189054726369</v>
      </c>
      <c r="HR302" s="44">
        <v>0</v>
      </c>
      <c r="HS302" s="44">
        <v>2.3907666941467436E-2</v>
      </c>
      <c r="HT302" s="44">
        <v>0.43011695906432745</v>
      </c>
      <c r="HU302" s="44">
        <v>0.16893203883495145</v>
      </c>
      <c r="HV302" s="44">
        <v>8.1967213114754092E-2</v>
      </c>
      <c r="HW302" s="44">
        <v>0.17758369723435224</v>
      </c>
      <c r="HX302" s="44">
        <v>0.34180035650623886</v>
      </c>
      <c r="HY302" s="44">
        <v>0</v>
      </c>
      <c r="HZ302" s="44">
        <v>0</v>
      </c>
      <c r="IA302" s="44">
        <v>2.5341130604288501E-2</v>
      </c>
      <c r="IB302" s="44">
        <v>0.63436928702010964</v>
      </c>
      <c r="IC302" s="44">
        <v>0.25690890481064482</v>
      </c>
      <c r="ID302" s="44">
        <v>0.74444123592261047</v>
      </c>
      <c r="IE302" s="44">
        <v>0.10645848119233499</v>
      </c>
      <c r="IF302" s="44">
        <v>1.44800351031154E-2</v>
      </c>
      <c r="IG302" s="44">
        <v>0.21457308895842647</v>
      </c>
      <c r="IH302" s="44">
        <v>0.49679673849737915</v>
      </c>
      <c r="II302" s="44">
        <v>0.5555884092253105</v>
      </c>
      <c r="IJ302" s="44">
        <v>2.974223397224058E-2</v>
      </c>
      <c r="IK302" s="44">
        <v>0.52177485620377972</v>
      </c>
      <c r="IL302" s="44">
        <v>0</v>
      </c>
      <c r="IM302" s="44">
        <v>0.55330243337195828</v>
      </c>
      <c r="IN302" s="44">
        <v>0.18367346938775511</v>
      </c>
      <c r="IO302" s="44">
        <v>0.16062801932367152</v>
      </c>
      <c r="IP302" s="44">
        <v>0.50060901339829478</v>
      </c>
      <c r="IQ302" s="44">
        <v>5.4511278195488719E-2</v>
      </c>
      <c r="IR302" s="44">
        <v>0.88141083318337232</v>
      </c>
      <c r="IS302" s="44">
        <v>0.26439790575916228</v>
      </c>
      <c r="IT302" s="44">
        <v>0.22744599745870392</v>
      </c>
      <c r="IU302" s="44">
        <v>0.20167427701674276</v>
      </c>
      <c r="IV302" s="44">
        <v>0.44786729857819901</v>
      </c>
      <c r="IW302" s="44">
        <v>0.39344262295081966</v>
      </c>
      <c r="IX302" s="44">
        <v>0.31778425655976678</v>
      </c>
      <c r="IY302" s="44">
        <v>0</v>
      </c>
      <c r="IZ302" s="44">
        <v>0</v>
      </c>
      <c r="JA302" s="44">
        <v>0.47101449275362323</v>
      </c>
      <c r="JB302" s="44">
        <v>0.34692982456140348</v>
      </c>
      <c r="JC302" s="44">
        <v>3.7000000000000005E-2</v>
      </c>
      <c r="JD302" s="44">
        <v>0.38899430740037949</v>
      </c>
      <c r="JE302" s="44">
        <v>0.34443603330809996</v>
      </c>
      <c r="JF302" s="44">
        <v>0</v>
      </c>
      <c r="JG302" s="44">
        <v>0.41978230004732608</v>
      </c>
      <c r="JH302" s="44">
        <v>0.56887224302954631</v>
      </c>
      <c r="JI302" s="44">
        <v>0.77130210254518616</v>
      </c>
      <c r="JJ302" s="44">
        <v>0.53908872901678662</v>
      </c>
      <c r="JK302" s="44">
        <v>0.20127999999999999</v>
      </c>
      <c r="JL302" s="44">
        <v>0.12162162162162163</v>
      </c>
      <c r="JM302" s="44">
        <v>0.61912658927584296</v>
      </c>
      <c r="JN302" s="44">
        <v>0.43004115226337447</v>
      </c>
      <c r="JO302" s="44">
        <v>0.11857707509881422</v>
      </c>
      <c r="JP302" s="44">
        <v>0</v>
      </c>
      <c r="JQ302" s="44">
        <v>6.0291939919610751E-2</v>
      </c>
      <c r="JR302" s="44">
        <v>3.0495552731893263E-2</v>
      </c>
      <c r="JS302" s="44">
        <v>0.13086770981507823</v>
      </c>
      <c r="JT302" s="44">
        <v>0</v>
      </c>
      <c r="JU302" s="44">
        <v>0</v>
      </c>
      <c r="JV302" s="44">
        <v>0.33366013071895423</v>
      </c>
      <c r="JW302" s="44">
        <v>0.54492753623188406</v>
      </c>
      <c r="JX302" s="44">
        <v>0.2151394422310757</v>
      </c>
      <c r="JY302" s="44">
        <v>0.28444444444444444</v>
      </c>
      <c r="JZ302" s="44">
        <v>0.25546806649168852</v>
      </c>
      <c r="KA302" s="44">
        <v>0.27155172413793105</v>
      </c>
      <c r="KB302" s="44">
        <v>0.11543134872417983</v>
      </c>
      <c r="KC302" s="44">
        <v>0.30577576443941112</v>
      </c>
      <c r="KD302" s="44">
        <v>0.53333333333333333</v>
      </c>
      <c r="KE302" s="44">
        <v>0.1386212008895478</v>
      </c>
      <c r="KF302" s="44">
        <v>0.36681222707423583</v>
      </c>
      <c r="KG302" s="44">
        <v>0</v>
      </c>
      <c r="KH302" s="44">
        <v>0.13064833005893911</v>
      </c>
      <c r="KI302" s="44">
        <v>0.45469439193446759</v>
      </c>
      <c r="KJ302" s="44">
        <v>0.44870210135970329</v>
      </c>
      <c r="KK302" s="44">
        <v>6.7246835443037969E-3</v>
      </c>
      <c r="KL302" s="44">
        <v>0.38195841716968482</v>
      </c>
      <c r="KM302" s="44">
        <v>0.45253759398496235</v>
      </c>
      <c r="KN302" s="44">
        <v>0.4439935064935065</v>
      </c>
      <c r="KO302" s="44">
        <v>0.19973368841544606</v>
      </c>
      <c r="KP302" s="44">
        <v>0</v>
      </c>
      <c r="KQ302" s="44">
        <v>0.4053974772660604</v>
      </c>
      <c r="KR302" s="44">
        <v>0</v>
      </c>
      <c r="KS302" s="44">
        <v>0</v>
      </c>
      <c r="KT302" s="44">
        <v>0.10414333706606944</v>
      </c>
      <c r="KU302" s="44">
        <v>0.32310177705977383</v>
      </c>
      <c r="KV302" s="44">
        <v>0.48806500761808019</v>
      </c>
      <c r="KW302" s="44">
        <v>0.4952418715305314</v>
      </c>
      <c r="KX302" s="44">
        <v>0.39004149377593361</v>
      </c>
      <c r="KY302" s="44">
        <v>0</v>
      </c>
      <c r="KZ302" s="44">
        <v>0.60808926080892611</v>
      </c>
      <c r="LA302" s="44">
        <v>0.44105820105820109</v>
      </c>
      <c r="LB302" s="44">
        <v>0</v>
      </c>
      <c r="LC302" s="44">
        <v>0.20857142857142857</v>
      </c>
      <c r="LD302" s="44">
        <v>0</v>
      </c>
      <c r="LE302" s="44">
        <v>0.16748768472906403</v>
      </c>
      <c r="LF302" s="44">
        <v>0.60409252669039148</v>
      </c>
      <c r="LG302" s="44">
        <v>0</v>
      </c>
      <c r="LH302" s="44">
        <v>0.32579787234042551</v>
      </c>
      <c r="LI302" s="44">
        <v>0.12483221476510066</v>
      </c>
      <c r="LJ302" s="44">
        <v>0.29873949579831932</v>
      </c>
      <c r="LK302" s="44">
        <v>0</v>
      </c>
      <c r="LL302" s="44">
        <v>0.24344569288389512</v>
      </c>
      <c r="LM302" s="44">
        <v>0.19463087248322147</v>
      </c>
      <c r="LN302" s="44">
        <v>0.49699054170249352</v>
      </c>
      <c r="LO302" s="44">
        <v>0.30051432770022041</v>
      </c>
      <c r="LP302" s="44">
        <v>0.6455048998721773</v>
      </c>
      <c r="LQ302" s="44">
        <v>0.11613351877607787</v>
      </c>
      <c r="LR302" s="44">
        <v>0.28311362209667296</v>
      </c>
      <c r="LS302" s="44">
        <v>0.14677103718199608</v>
      </c>
      <c r="LT302" s="44">
        <v>0.20584498094027956</v>
      </c>
      <c r="LU302" s="44">
        <v>0.1098546042003231</v>
      </c>
      <c r="LV302" s="44">
        <v>0.35551419264774314</v>
      </c>
      <c r="LW302" s="44">
        <v>0.14638971315529181</v>
      </c>
      <c r="LX302" s="44">
        <v>0.4030710172744722</v>
      </c>
      <c r="LY302" s="44">
        <v>0</v>
      </c>
      <c r="LZ302" s="44">
        <v>0.38034188034188038</v>
      </c>
      <c r="MA302" s="44">
        <v>0</v>
      </c>
      <c r="MB302" s="44">
        <v>0.36060100166944914</v>
      </c>
      <c r="MC302" s="44">
        <v>0.3464203233256351</v>
      </c>
      <c r="MD302" s="44">
        <v>0.31442307692307692</v>
      </c>
      <c r="ME302" s="44">
        <v>0.7700680272108843</v>
      </c>
      <c r="MF302" s="44">
        <v>0.18123667377398722</v>
      </c>
      <c r="MG302" s="44">
        <v>0.35549738219895288</v>
      </c>
      <c r="MH302" s="44">
        <v>0.52441471571906362</v>
      </c>
      <c r="MI302" s="44">
        <v>0.1209098164405427</v>
      </c>
      <c r="MJ302" s="44">
        <v>0.35673930589184827</v>
      </c>
      <c r="MK302" s="44">
        <v>0</v>
      </c>
      <c r="ML302" s="44">
        <v>0.15072685539403213</v>
      </c>
      <c r="MM302" s="44">
        <v>0.3636991028295376</v>
      </c>
      <c r="MN302" s="44">
        <v>0.78449469312413478</v>
      </c>
      <c r="MO302" s="44">
        <v>8.4219858156028365E-2</v>
      </c>
      <c r="MP302" s="44">
        <v>6.5671641791044774E-2</v>
      </c>
      <c r="MQ302" s="44">
        <v>0</v>
      </c>
      <c r="MR302" s="44">
        <v>0.34158948955416757</v>
      </c>
      <c r="MS302" s="44">
        <v>4.4247787610619468E-2</v>
      </c>
      <c r="MT302" s="44">
        <v>0.42467043314500941</v>
      </c>
      <c r="MU302" s="44">
        <v>0.58285714285714285</v>
      </c>
      <c r="MV302" s="44">
        <v>0.14879955332216638</v>
      </c>
      <c r="MW302" s="44">
        <v>0.58151382823871911</v>
      </c>
      <c r="MX302" s="44">
        <v>0.4206411258795934</v>
      </c>
      <c r="MY302" s="44">
        <v>9.1796875E-2</v>
      </c>
      <c r="MZ302" s="44">
        <v>3.059071729957806E-2</v>
      </c>
      <c r="NA302" s="44">
        <v>0</v>
      </c>
      <c r="NB302" s="44">
        <v>0.1588235294117647</v>
      </c>
      <c r="NC302" s="44">
        <v>0.13152400835073069</v>
      </c>
      <c r="ND302" s="44">
        <v>5.2871467639015492E-2</v>
      </c>
      <c r="NE302" s="44">
        <v>0</v>
      </c>
      <c r="NF302" s="44">
        <v>0.55390334572490707</v>
      </c>
      <c r="NG302" s="44">
        <v>0.35173824130879344</v>
      </c>
      <c r="NH302" s="44">
        <v>7.3920265780730895E-2</v>
      </c>
      <c r="NI302" s="44">
        <v>0.73735566758822568</v>
      </c>
      <c r="NJ302" s="44">
        <v>0.61176470588235299</v>
      </c>
      <c r="NK302" s="44">
        <v>0.37157757496740546</v>
      </c>
      <c r="NL302" s="44">
        <v>0.30254134731746674</v>
      </c>
      <c r="NM302" s="44">
        <v>0.62800331400165699</v>
      </c>
      <c r="NN302" s="44">
        <v>0.17082533589251439</v>
      </c>
      <c r="NO302" s="44">
        <v>0.17061611374407581</v>
      </c>
      <c r="NP302" s="44">
        <v>0.20463320463320464</v>
      </c>
      <c r="NQ302" s="44">
        <v>0.50989151244416087</v>
      </c>
      <c r="NR302" s="44">
        <v>0.13252346769740475</v>
      </c>
      <c r="NS302" s="44">
        <v>0.19723277265328268</v>
      </c>
      <c r="NT302" s="44">
        <v>0.79652917505030174</v>
      </c>
      <c r="NU302" s="44">
        <v>0.32465277777777773</v>
      </c>
      <c r="NV302" s="44">
        <v>5.0552922590837289E-2</v>
      </c>
      <c r="NW302" s="44">
        <v>0.42691029900332222</v>
      </c>
      <c r="NX302" s="44">
        <v>0.11657709797436956</v>
      </c>
      <c r="NY302" s="44">
        <v>0.15246995994659546</v>
      </c>
      <c r="NZ302" s="44">
        <v>0.5449041372351161</v>
      </c>
      <c r="OA302" s="44">
        <v>0.46497584541062803</v>
      </c>
      <c r="OB302" s="44">
        <v>0.5036468330134356</v>
      </c>
      <c r="OC302" s="44">
        <v>0</v>
      </c>
      <c r="OD302" s="44">
        <v>0.20394736842105263</v>
      </c>
      <c r="OE302" s="44">
        <v>0.51330659861465555</v>
      </c>
      <c r="OF302" s="44">
        <v>0.49388753056234719</v>
      </c>
      <c r="OG302" s="44">
        <v>4.807692307692308E-2</v>
      </c>
      <c r="OH302" s="44">
        <v>0.19961795606494745</v>
      </c>
      <c r="OI302" s="44">
        <v>8.2242990654205608E-2</v>
      </c>
      <c r="OJ302" s="44">
        <v>0.18810916179337234</v>
      </c>
      <c r="OK302" s="44">
        <v>0.35416666666666669</v>
      </c>
      <c r="OL302" s="44">
        <v>5.1975051975051969E-3</v>
      </c>
      <c r="OM302" s="44">
        <v>0.29459901800327332</v>
      </c>
      <c r="ON302" s="44">
        <v>0</v>
      </c>
      <c r="OO302" s="44">
        <v>0.24826989619377163</v>
      </c>
      <c r="OP302" s="44">
        <v>0.20666666666666667</v>
      </c>
      <c r="OQ302" s="44">
        <v>0.28985507246376813</v>
      </c>
      <c r="OR302" s="44">
        <v>0.34932632270785408</v>
      </c>
      <c r="OS302" s="44">
        <v>0.11402508551881413</v>
      </c>
      <c r="OT302" s="44">
        <v>0.33799999999999997</v>
      </c>
      <c r="OU302" s="44">
        <v>0.47115384615384615</v>
      </c>
      <c r="OV302" s="44">
        <v>0.54244861483467377</v>
      </c>
      <c r="OW302" s="44">
        <v>0.2802037845705968</v>
      </c>
      <c r="OX302" s="44">
        <v>0.12781434014547974</v>
      </c>
      <c r="OY302" s="44">
        <v>0.54535637149028082</v>
      </c>
      <c r="OZ302" s="44">
        <v>0.28448275862068967</v>
      </c>
      <c r="PA302" s="44">
        <v>0.40332906530089629</v>
      </c>
      <c r="PB302" s="44">
        <v>0.56190476190476191</v>
      </c>
      <c r="PC302" s="44">
        <v>0</v>
      </c>
      <c r="PD302" s="44">
        <v>0.48057553956834531</v>
      </c>
      <c r="PE302" s="44">
        <v>7.1671300586963235E-2</v>
      </c>
      <c r="PF302" s="44">
        <v>0.17168141592920352</v>
      </c>
      <c r="PG302" s="44">
        <v>0.42059219380888291</v>
      </c>
      <c r="PH302" s="44">
        <v>0.37398373983739841</v>
      </c>
      <c r="PI302" s="44">
        <v>0</v>
      </c>
      <c r="PJ302" s="44">
        <v>0.50472279260780295</v>
      </c>
      <c r="PK302" s="44">
        <v>0.56924384027187769</v>
      </c>
      <c r="PL302" s="44">
        <v>0.60004146796599622</v>
      </c>
      <c r="PM302" s="44">
        <v>0</v>
      </c>
      <c r="PN302" s="44">
        <v>5.2132701421800952E-2</v>
      </c>
      <c r="PO302" s="44">
        <v>0</v>
      </c>
      <c r="PP302" s="44">
        <v>0.42728852838933951</v>
      </c>
      <c r="PQ302" s="44">
        <v>0</v>
      </c>
      <c r="PR302" s="44">
        <v>0.35837284751684551</v>
      </c>
      <c r="PS302" s="44">
        <v>0.3995535714285714</v>
      </c>
      <c r="PT302" s="44">
        <v>9.5679012345679007E-2</v>
      </c>
      <c r="PU302" s="44">
        <v>0.33462432223082883</v>
      </c>
      <c r="PV302" s="44">
        <v>9.7391304347826085E-2</v>
      </c>
      <c r="PW302" s="44">
        <v>0</v>
      </c>
      <c r="PX302" s="44">
        <v>0.42705167173252279</v>
      </c>
      <c r="PY302" s="44">
        <v>0.56808297089327542</v>
      </c>
      <c r="PZ302" s="44">
        <v>0</v>
      </c>
      <c r="QA302" s="44">
        <v>1.5813953488372091E-2</v>
      </c>
      <c r="QB302" s="44">
        <v>0.24160401002506268</v>
      </c>
      <c r="QC302" s="44">
        <v>0.64429530201342278</v>
      </c>
      <c r="QD302" s="44">
        <v>0.72617611580217123</v>
      </c>
      <c r="QE302" s="44">
        <v>0.33870040253018974</v>
      </c>
      <c r="QF302" s="44">
        <v>0</v>
      </c>
      <c r="QG302" s="44">
        <v>0.27828241123038816</v>
      </c>
      <c r="QH302" s="44">
        <v>0.15586797066014671</v>
      </c>
      <c r="QI302" s="44">
        <v>0.60388349514563111</v>
      </c>
      <c r="QJ302" s="44">
        <v>0.30593900481540931</v>
      </c>
      <c r="QK302" s="44">
        <v>0.72630398205272007</v>
      </c>
      <c r="QL302" s="44">
        <v>0</v>
      </c>
      <c r="QM302" s="44">
        <v>0.435969868173258</v>
      </c>
      <c r="QN302" s="44">
        <v>0.43261921216309612</v>
      </c>
      <c r="QO302" s="44">
        <v>0.51747088186356072</v>
      </c>
      <c r="QP302" s="44">
        <v>0.18014500836586722</v>
      </c>
      <c r="QQ302" s="44">
        <v>0.12063227953410982</v>
      </c>
      <c r="QR302" s="44">
        <v>0.22804972804972809</v>
      </c>
      <c r="QS302" s="44">
        <v>9.5577020843924762E-2</v>
      </c>
      <c r="QT302" s="44">
        <v>0.15976821192052981</v>
      </c>
      <c r="QU302" s="44">
        <v>0.35022406066873485</v>
      </c>
      <c r="QV302" s="44">
        <v>0.25850340136054423</v>
      </c>
      <c r="QW302" s="44">
        <v>0</v>
      </c>
      <c r="QX302" s="44">
        <v>0</v>
      </c>
      <c r="QY302" s="44">
        <v>0.43969465648854961</v>
      </c>
      <c r="QZ302" s="44">
        <v>0.10103329506314583</v>
      </c>
      <c r="RA302" s="44">
        <v>0.33640552995391704</v>
      </c>
      <c r="RB302" s="44">
        <v>0.56482939632545925</v>
      </c>
      <c r="RC302" s="44">
        <v>0.36604361370716509</v>
      </c>
      <c r="RD302" s="44">
        <v>0.78720895962275272</v>
      </c>
      <c r="RE302" s="44">
        <v>0</v>
      </c>
      <c r="RF302" s="44">
        <v>0.26304579339723105</v>
      </c>
      <c r="RG302" s="44">
        <v>0.15683229813664595</v>
      </c>
      <c r="RH302" s="44">
        <v>0.37250786988457502</v>
      </c>
      <c r="RI302" s="44">
        <v>0.66536530953708861</v>
      </c>
      <c r="RJ302" s="44">
        <v>0.16501650165016502</v>
      </c>
      <c r="RK302" s="44">
        <v>0</v>
      </c>
      <c r="RL302" s="44">
        <v>0.27666975881261596</v>
      </c>
      <c r="RM302" s="44">
        <v>0.53012048192771088</v>
      </c>
      <c r="RN302" s="44">
        <v>0.38310412573673869</v>
      </c>
      <c r="RO302" s="44">
        <v>0.16317991631799164</v>
      </c>
      <c r="RP302" s="44">
        <v>0</v>
      </c>
      <c r="RQ302" s="44">
        <v>0.31113916061849162</v>
      </c>
      <c r="RR302" s="44">
        <v>0.26455026455026454</v>
      </c>
      <c r="RS302" s="44">
        <v>0.22720694645441389</v>
      </c>
      <c r="RT302" s="44">
        <v>0.15065840433772271</v>
      </c>
      <c r="RU302" s="44">
        <v>0.58037348956426216</v>
      </c>
      <c r="RV302" s="44">
        <v>0.17711171662125341</v>
      </c>
      <c r="RW302" s="44">
        <v>0</v>
      </c>
      <c r="RX302" s="44">
        <v>0.41054313099041534</v>
      </c>
      <c r="RY302" s="44">
        <v>0.4427792915531335</v>
      </c>
      <c r="RZ302" s="44">
        <v>0.11331444759206798</v>
      </c>
      <c r="SA302" s="44">
        <v>0.2890625</v>
      </c>
      <c r="SB302" s="44">
        <v>0.15260785576303926</v>
      </c>
      <c r="SC302" s="44">
        <v>0.65552699228791778</v>
      </c>
      <c r="SD302" s="44">
        <v>0.54725972994440031</v>
      </c>
      <c r="SE302" s="44">
        <v>1.8384766907419563E-2</v>
      </c>
      <c r="SF302" s="44">
        <v>0.60656620021528518</v>
      </c>
      <c r="SG302" s="44">
        <v>0.54097350585335791</v>
      </c>
      <c r="SH302" s="44">
        <v>0.3982275586049171</v>
      </c>
      <c r="SI302" s="44">
        <v>0.1330409356725146</v>
      </c>
      <c r="SJ302" s="44">
        <v>0.38629441624365479</v>
      </c>
      <c r="SK302" s="44">
        <v>0.22244488977955912</v>
      </c>
      <c r="SL302" s="44">
        <v>0.34504540071061984</v>
      </c>
      <c r="SM302" s="44">
        <v>0.19298245614035089</v>
      </c>
      <c r="SN302" s="44">
        <v>0</v>
      </c>
      <c r="SO302" s="44">
        <v>0.14431818181818182</v>
      </c>
      <c r="SP302" s="44">
        <v>0.22455089820359284</v>
      </c>
      <c r="SQ302" s="44">
        <v>0.32537120723047125</v>
      </c>
      <c r="SR302" s="44">
        <v>0.15151515151515152</v>
      </c>
      <c r="SS302" s="44">
        <v>8.1839438815276694E-2</v>
      </c>
      <c r="ST302" s="44">
        <v>0.41481950601646611</v>
      </c>
      <c r="SU302" s="44">
        <v>0.11049723756906078</v>
      </c>
      <c r="SV302" s="44">
        <v>0.3901209677419355</v>
      </c>
      <c r="SW302" s="44">
        <v>0.43636363636363634</v>
      </c>
      <c r="SX302" s="44">
        <v>0.43380855397148677</v>
      </c>
      <c r="SY302" s="44">
        <v>0</v>
      </c>
      <c r="SZ302" s="44">
        <v>0.28307392996108954</v>
      </c>
      <c r="TA302" s="44">
        <v>0.38746803069053709</v>
      </c>
      <c r="TB302" s="44">
        <v>0</v>
      </c>
      <c r="TC302" s="44">
        <v>0.64516129032258063</v>
      </c>
      <c r="TD302" s="44">
        <v>0.28839779005524863</v>
      </c>
      <c r="TE302" s="44">
        <v>0.27385287691187182</v>
      </c>
      <c r="TF302" s="44">
        <v>0.61728028503562948</v>
      </c>
      <c r="TG302" s="44">
        <v>0.23526745240253852</v>
      </c>
      <c r="TH302" s="44">
        <v>0.7565337001375515</v>
      </c>
      <c r="TI302" s="44">
        <v>0</v>
      </c>
      <c r="TJ302" s="44">
        <v>0.20499999999999999</v>
      </c>
      <c r="TK302" s="44">
        <v>0.64470918009810796</v>
      </c>
      <c r="TL302" s="44">
        <v>0.45921173235563706</v>
      </c>
      <c r="TM302" s="44">
        <v>0.35021097046413502</v>
      </c>
      <c r="TN302" s="44">
        <v>0.40243902439024393</v>
      </c>
      <c r="TO302" s="44">
        <v>0.42907103825136617</v>
      </c>
      <c r="TP302" s="44">
        <v>0</v>
      </c>
      <c r="TQ302" s="44">
        <v>0.3855149000377216</v>
      </c>
      <c r="TR302" s="44">
        <v>9.1097308488612846E-2</v>
      </c>
      <c r="TS302" s="44">
        <v>0.49007633587786259</v>
      </c>
      <c r="TT302" s="44">
        <v>0.66028412600370601</v>
      </c>
      <c r="TU302" s="44">
        <v>0.31732673267326728</v>
      </c>
      <c r="TV302" s="44">
        <v>0.50266666666666671</v>
      </c>
      <c r="TW302" s="44">
        <v>0.10521327014218008</v>
      </c>
      <c r="TX302" s="44">
        <v>0.4916739702015776</v>
      </c>
      <c r="TY302" s="44">
        <v>0.14956855225311602</v>
      </c>
      <c r="TZ302" s="44">
        <v>0.41933788754598</v>
      </c>
      <c r="UA302" s="44">
        <v>0</v>
      </c>
      <c r="UB302" s="44">
        <v>0</v>
      </c>
      <c r="UC302" s="44">
        <v>0</v>
      </c>
      <c r="UD302" s="44">
        <v>0</v>
      </c>
      <c r="UE302" s="44">
        <v>0.6004717992708557</v>
      </c>
      <c r="UF302" s="44">
        <v>2.9457364341085271E-2</v>
      </c>
      <c r="UG302" s="44">
        <v>0.32269503546099293</v>
      </c>
      <c r="UH302" s="44">
        <v>0</v>
      </c>
      <c r="UI302" s="44">
        <v>0.39705134722928315</v>
      </c>
      <c r="UJ302" s="44">
        <v>0.50281042411854882</v>
      </c>
      <c r="UK302" s="44">
        <v>0.23363286264441588</v>
      </c>
      <c r="UL302" s="44">
        <v>0.59975062344139662</v>
      </c>
      <c r="UM302" s="44">
        <v>0</v>
      </c>
      <c r="UN302" s="44">
        <v>0.60557768924302791</v>
      </c>
      <c r="UO302" s="44">
        <v>0.60288184438040338</v>
      </c>
      <c r="UP302" s="44">
        <v>0.51401869158878499</v>
      </c>
      <c r="UQ302" s="44">
        <v>0.52316991269308266</v>
      </c>
      <c r="UR302" s="44">
        <v>0.52607561929595825</v>
      </c>
      <c r="US302" s="44">
        <v>0.25500812127774775</v>
      </c>
      <c r="UT302" s="44">
        <v>0.23733719247467439</v>
      </c>
      <c r="UU302" s="44">
        <v>0.12281902155319877</v>
      </c>
      <c r="UV302" s="44">
        <v>0</v>
      </c>
      <c r="UW302" s="44">
        <v>0.65791984732824427</v>
      </c>
      <c r="UX302" s="44">
        <v>0.13297872340425532</v>
      </c>
      <c r="UY302" s="44">
        <v>2.7124773960217001E-2</v>
      </c>
      <c r="UZ302" s="44">
        <v>0.73621578738595794</v>
      </c>
      <c r="VA302" s="44">
        <v>0.4298342541436464</v>
      </c>
      <c r="VB302" s="44">
        <v>0.48989113530326595</v>
      </c>
      <c r="VC302" s="44">
        <v>0.20646583394562823</v>
      </c>
      <c r="VD302" s="44">
        <v>0.25100036376864315</v>
      </c>
      <c r="VE302" s="44">
        <v>3.5067873303167421E-2</v>
      </c>
      <c r="VF302" s="44">
        <v>0.13043478260869565</v>
      </c>
      <c r="VG302" s="44">
        <v>0</v>
      </c>
      <c r="VH302" s="44">
        <v>0.23753280839895013</v>
      </c>
      <c r="VI302" s="44">
        <v>0.36097852028639621</v>
      </c>
      <c r="VJ302" s="44">
        <v>9.0188909201706288E-2</v>
      </c>
      <c r="VK302" s="44">
        <v>0.80971558016612122</v>
      </c>
      <c r="VL302" s="44">
        <v>0.59639639639639641</v>
      </c>
      <c r="VM302" s="44">
        <v>1.7482517482517484E-2</v>
      </c>
      <c r="VN302" s="44">
        <v>0.51480051480051481</v>
      </c>
      <c r="VO302" s="44">
        <v>0.44606186638939432</v>
      </c>
      <c r="VP302" s="44">
        <v>0</v>
      </c>
      <c r="VQ302" s="44">
        <v>0</v>
      </c>
      <c r="VR302" s="44">
        <v>0</v>
      </c>
      <c r="VS302" s="44">
        <v>0.21948569358927925</v>
      </c>
      <c r="VT302" s="44">
        <v>0.29672225416906267</v>
      </c>
      <c r="VU302" s="44">
        <v>0.10900282599919257</v>
      </c>
      <c r="VV302" s="44">
        <v>0</v>
      </c>
      <c r="VW302" s="44">
        <v>0.41784338896020534</v>
      </c>
      <c r="VX302" s="44">
        <v>0.43622448979591838</v>
      </c>
      <c r="VY302" s="44">
        <v>0.17208814270724029</v>
      </c>
      <c r="VZ302" s="44">
        <v>0.39968321013727559</v>
      </c>
      <c r="WA302" s="44">
        <v>0.39012003693444136</v>
      </c>
      <c r="WB302" s="44">
        <v>0</v>
      </c>
      <c r="WC302" s="44">
        <v>0.13948256467941506</v>
      </c>
      <c r="WD302" s="44">
        <v>0</v>
      </c>
      <c r="WE302" s="44">
        <v>0.22905982905982908</v>
      </c>
      <c r="WF302" s="44">
        <v>0.3281613653995345</v>
      </c>
      <c r="WG302" s="44">
        <v>8.6237448316597742E-2</v>
      </c>
      <c r="WH302" s="44">
        <v>0</v>
      </c>
      <c r="WI302" s="44">
        <v>0.19563936358279319</v>
      </c>
      <c r="WJ302" s="44">
        <v>0</v>
      </c>
      <c r="WK302" s="44">
        <v>1.335559265442404E-2</v>
      </c>
      <c r="WL302" s="44">
        <v>0.54765100671140943</v>
      </c>
      <c r="WM302" s="44">
        <v>0.12903225806451615</v>
      </c>
      <c r="WN302" s="44">
        <v>0.30232558139534882</v>
      </c>
      <c r="WO302" s="44">
        <v>3.3099297893681039E-2</v>
      </c>
      <c r="WP302" s="44">
        <v>0.78414774913428253</v>
      </c>
      <c r="WQ302" s="44">
        <v>9.6714197148171102E-2</v>
      </c>
      <c r="WR302" s="44">
        <v>0.88752196836555364</v>
      </c>
      <c r="WS302" s="44">
        <v>0.11630695443645082</v>
      </c>
      <c r="WT302" s="44">
        <v>0</v>
      </c>
      <c r="WU302" s="44">
        <v>0.69933774834437079</v>
      </c>
      <c r="WV302" s="44">
        <v>0.28031037827352084</v>
      </c>
      <c r="WW302" s="44">
        <v>0.13032367972742759</v>
      </c>
      <c r="WX302" s="44">
        <v>0.74736257634647418</v>
      </c>
      <c r="WY302" s="44">
        <v>8.893956670467501E-2</v>
      </c>
      <c r="WZ302" s="44">
        <v>0.56852791878172593</v>
      </c>
      <c r="XA302" s="44">
        <v>0.49530667352449526</v>
      </c>
      <c r="XB302" s="44">
        <v>0</v>
      </c>
      <c r="XC302" s="44">
        <v>0.41456799690042617</v>
      </c>
      <c r="XD302" s="44">
        <v>0</v>
      </c>
      <c r="XE302" s="44">
        <v>0.3110639119521143</v>
      </c>
      <c r="XF302" s="44">
        <v>9.255688391824142E-2</v>
      </c>
      <c r="XG302" s="44">
        <v>0.26340326340326342</v>
      </c>
      <c r="XH302" s="44">
        <v>0.34823776959495006</v>
      </c>
      <c r="XI302" s="44">
        <v>4.3620501635768805E-2</v>
      </c>
      <c r="XJ302" s="44">
        <v>0.41183959261616809</v>
      </c>
      <c r="XK302" s="44">
        <v>0.54916512059369205</v>
      </c>
      <c r="XL302" s="44">
        <v>0.59121621621621623</v>
      </c>
      <c r="XM302" s="44">
        <v>0.49272727272727274</v>
      </c>
      <c r="XN302" s="44">
        <v>0.32871972318339099</v>
      </c>
      <c r="XO302" s="44">
        <v>0.27238391468562539</v>
      </c>
      <c r="XP302" s="44">
        <v>0.57822638788752712</v>
      </c>
      <c r="XQ302" s="44">
        <v>0.57848101265822782</v>
      </c>
      <c r="XR302" s="44">
        <v>0.34003259098316135</v>
      </c>
      <c r="XS302" s="44">
        <v>6.0790273556231005E-2</v>
      </c>
      <c r="XT302" s="44">
        <v>0.38323621694307486</v>
      </c>
      <c r="XU302" s="44">
        <v>0.11178861788617886</v>
      </c>
      <c r="XV302" s="44">
        <v>0.37160940325497288</v>
      </c>
      <c r="XW302" s="44">
        <v>0.36327933235149734</v>
      </c>
      <c r="XX302" s="44">
        <v>0.42290748898678421</v>
      </c>
      <c r="XY302" s="44">
        <v>0.38674033149171266</v>
      </c>
      <c r="XZ302" s="44">
        <v>0.47246204227448646</v>
      </c>
      <c r="YA302" s="44">
        <v>0</v>
      </c>
      <c r="YB302" s="44">
        <v>0.26666666666666666</v>
      </c>
      <c r="YC302" s="44">
        <v>0.27777777777777779</v>
      </c>
      <c r="YD302" s="44">
        <v>0</v>
      </c>
      <c r="YE302" s="44">
        <v>0.68915293215791507</v>
      </c>
      <c r="YF302" s="44">
        <v>0.58020572699471784</v>
      </c>
      <c r="YG302" s="44">
        <v>0</v>
      </c>
      <c r="YH302" s="44">
        <v>4.8543689320388354E-3</v>
      </c>
      <c r="YI302" s="44">
        <v>0.14472123368920523</v>
      </c>
      <c r="YJ302" s="44">
        <v>0</v>
      </c>
      <c r="YK302" s="44">
        <v>0.13095238095238096</v>
      </c>
      <c r="YL302" s="44">
        <v>0.62428407789232532</v>
      </c>
      <c r="YM302" s="44">
        <v>0</v>
      </c>
      <c r="YN302" s="44">
        <v>0.44853399875233935</v>
      </c>
      <c r="YO302" s="44">
        <v>2.1598272138228944E-2</v>
      </c>
      <c r="YP302" s="44">
        <v>0</v>
      </c>
      <c r="YQ302" s="44">
        <v>0</v>
      </c>
      <c r="YR302" s="44">
        <v>0</v>
      </c>
      <c r="YS302" s="44">
        <v>0.19914651493598862</v>
      </c>
      <c r="YT302" s="44">
        <v>0.15717092337917488</v>
      </c>
      <c r="YU302" s="44">
        <v>0.10051399200456883</v>
      </c>
      <c r="YV302" s="44">
        <v>0.33090769819992338</v>
      </c>
      <c r="YW302" s="44">
        <v>0.27401960784313723</v>
      </c>
      <c r="YX302" s="44">
        <v>0.37524687294272546</v>
      </c>
      <c r="YY302" s="44">
        <v>7.5510204081632656E-2</v>
      </c>
      <c r="YZ302" s="44">
        <v>0.40016366612111293</v>
      </c>
      <c r="ZA302" s="44">
        <v>0.20689655172413793</v>
      </c>
      <c r="ZB302" s="44">
        <v>0.65477941176470589</v>
      </c>
      <c r="ZC302" s="44">
        <v>0.50486381322957197</v>
      </c>
      <c r="ZD302" s="44">
        <v>0</v>
      </c>
      <c r="ZE302" s="44">
        <v>0.66881100266193427</v>
      </c>
      <c r="ZF302" s="44">
        <v>0.56589996349032501</v>
      </c>
      <c r="ZG302" s="44">
        <v>0.41448692152917505</v>
      </c>
      <c r="ZH302" s="44">
        <v>0.49494949494949492</v>
      </c>
      <c r="ZI302" s="44">
        <v>0.25329280648429586</v>
      </c>
      <c r="ZJ302" s="44">
        <v>0.43237167478456356</v>
      </c>
      <c r="ZK302" s="44">
        <v>0.19494584837545126</v>
      </c>
      <c r="ZL302" s="44">
        <v>0.57181901002125723</v>
      </c>
      <c r="ZM302" s="44">
        <v>0.18966158423205653</v>
      </c>
      <c r="ZN302" s="44">
        <v>0</v>
      </c>
      <c r="ZO302" s="44">
        <v>0.4387688277668631</v>
      </c>
      <c r="ZP302" s="44">
        <v>0.30418604651162795</v>
      </c>
      <c r="ZQ302" s="44">
        <v>0.4724241128687473</v>
      </c>
      <c r="ZR302" s="44">
        <v>5.748031496062992E-2</v>
      </c>
      <c r="ZS302" s="44">
        <v>0.27386934673366836</v>
      </c>
      <c r="ZT302" s="44">
        <v>0.34395848776871757</v>
      </c>
      <c r="ZU302" s="44">
        <v>0.24501424501424499</v>
      </c>
      <c r="ZV302" s="44">
        <v>0.23686553873552985</v>
      </c>
      <c r="ZW302" s="44">
        <v>0.70089285714285721</v>
      </c>
      <c r="ZX302" s="44">
        <v>0.73860589812332444</v>
      </c>
      <c r="ZY302" s="44">
        <v>0.55766793409378956</v>
      </c>
      <c r="ZZ302" s="44">
        <v>0.37586547972304651</v>
      </c>
      <c r="AAA302" s="44">
        <v>0.21887824897400823</v>
      </c>
      <c r="AAB302" s="44">
        <v>0.25096899224806202</v>
      </c>
      <c r="AAC302" s="44">
        <v>0.7241198108250132</v>
      </c>
      <c r="AAD302" s="44">
        <v>7.8218359587180888E-2</v>
      </c>
      <c r="AAE302" s="44">
        <v>0.11981566820276497</v>
      </c>
      <c r="AAF302" s="44">
        <v>0</v>
      </c>
      <c r="AAG302" s="44">
        <v>0.66584311303273624</v>
      </c>
      <c r="AAH302" s="44">
        <v>0</v>
      </c>
      <c r="AAI302" s="44">
        <v>6.7427385892116179E-2</v>
      </c>
      <c r="AAJ302" s="44">
        <v>0.60617551462621888</v>
      </c>
      <c r="AAK302" s="44">
        <v>8.4714548802946585E-2</v>
      </c>
      <c r="AAL302" s="44">
        <v>0.15170278637770901</v>
      </c>
      <c r="AAM302" s="44">
        <v>4.8979591836734691E-2</v>
      </c>
      <c r="AAN302" s="44">
        <v>0.11706881143878461</v>
      </c>
      <c r="AAO302" s="44">
        <v>0.1853997682502897</v>
      </c>
      <c r="AAP302" s="44">
        <v>0.56302521008403361</v>
      </c>
      <c r="AAQ302" s="44">
        <v>0</v>
      </c>
      <c r="AAR302" s="44">
        <v>7.805907172995781E-2</v>
      </c>
      <c r="AAS302" s="44">
        <v>0.19999999999999998</v>
      </c>
      <c r="AAT302" s="44">
        <v>0.37075537075537074</v>
      </c>
      <c r="AAU302" s="44">
        <v>0.43492957746478872</v>
      </c>
      <c r="AAV302" s="44">
        <v>9.5911949685534584E-2</v>
      </c>
      <c r="AAW302" s="44">
        <v>0.29950900163666122</v>
      </c>
      <c r="AAX302" s="44">
        <v>0.22803617571059429</v>
      </c>
      <c r="AAY302" s="44">
        <v>0.13081193615544762</v>
      </c>
      <c r="AAZ302" s="44">
        <v>0</v>
      </c>
      <c r="ABA302" s="44">
        <v>0.37605633802816901</v>
      </c>
      <c r="ABB302" s="44">
        <v>0.35681818181818181</v>
      </c>
      <c r="ABC302" s="44">
        <v>5.4600606673407485E-2</v>
      </c>
      <c r="ABD302" s="44">
        <v>2.967359050445104E-2</v>
      </c>
      <c r="ABE302" s="44">
        <v>0.23083623693379793</v>
      </c>
      <c r="ABF302" s="44">
        <v>0.26401299756295693</v>
      </c>
      <c r="ABG302" s="44">
        <v>0</v>
      </c>
      <c r="ABH302" s="44">
        <v>0.12960436562073671</v>
      </c>
      <c r="ABI302" s="44">
        <v>0.47891036906854129</v>
      </c>
      <c r="ABJ302" s="44">
        <v>1.4298480786416443E-2</v>
      </c>
      <c r="ABK302" s="44">
        <v>0.28610108303249099</v>
      </c>
      <c r="ABL302" s="44">
        <v>0.50390070921985819</v>
      </c>
      <c r="ABM302" s="44">
        <v>0.24253164556962026</v>
      </c>
      <c r="ABN302" s="44">
        <v>0.27687983134223471</v>
      </c>
      <c r="ABO302" s="44">
        <v>0.13448275862068965</v>
      </c>
      <c r="ABP302" s="44">
        <v>0.44564379336931381</v>
      </c>
      <c r="ABQ302" s="44">
        <v>0.52444922084900591</v>
      </c>
      <c r="ABR302" s="44">
        <v>0.33550651955867605</v>
      </c>
      <c r="ABS302" s="44">
        <v>0.22526636225266361</v>
      </c>
      <c r="ABT302" s="44">
        <v>0.63167587476979747</v>
      </c>
      <c r="ABU302" s="44">
        <v>0.6655863288155569</v>
      </c>
      <c r="ABV302" s="44">
        <v>0.60896637608966375</v>
      </c>
      <c r="ABW302" s="44">
        <v>0.3296213808463252</v>
      </c>
      <c r="ABX302" s="44">
        <v>0.25516291877007802</v>
      </c>
      <c r="ABY302" s="44">
        <v>0</v>
      </c>
      <c r="ABZ302" s="44">
        <v>0.49752883031301481</v>
      </c>
      <c r="ACA302" s="44">
        <v>0.2228889841405915</v>
      </c>
      <c r="ACB302" s="44">
        <v>0.23501762632197418</v>
      </c>
      <c r="ACC302" s="44">
        <v>6.9737683941138828E-2</v>
      </c>
      <c r="ACD302" s="44">
        <v>0.14556962025316456</v>
      </c>
      <c r="ACE302" s="44">
        <v>0.18890074706510138</v>
      </c>
      <c r="ACF302" s="44">
        <v>0</v>
      </c>
      <c r="ACG302" s="44">
        <v>0.20434227330779056</v>
      </c>
      <c r="ACH302" s="44">
        <v>0.48939641109298532</v>
      </c>
      <c r="ACI302" s="44">
        <v>0.43976777939042094</v>
      </c>
      <c r="ACJ302" s="44">
        <v>0.69166666666666665</v>
      </c>
      <c r="ACK302" s="44">
        <v>0</v>
      </c>
      <c r="ACL302" s="44">
        <v>0.45085662759242556</v>
      </c>
      <c r="ACM302" s="44">
        <v>0.4850746268656716</v>
      </c>
      <c r="ACN302" s="44">
        <v>0.28851540616246496</v>
      </c>
      <c r="ACO302" s="44">
        <v>0.82447586543149687</v>
      </c>
      <c r="ACP302" s="44">
        <v>0.60917721518987344</v>
      </c>
      <c r="ACQ302" s="44">
        <v>0.75470514429109159</v>
      </c>
      <c r="ACR302" s="44">
        <v>0.13286713286713286</v>
      </c>
      <c r="ACS302" s="44">
        <v>0.77831957989497369</v>
      </c>
      <c r="ACT302" s="44">
        <v>0</v>
      </c>
      <c r="ACU302" s="44">
        <v>0</v>
      </c>
      <c r="ACV302" s="44">
        <v>0.14333895446880271</v>
      </c>
      <c r="ACW302" s="44">
        <v>0</v>
      </c>
      <c r="ACX302" s="44">
        <v>0</v>
      </c>
      <c r="ACY302" s="44">
        <v>0.52930402930402931</v>
      </c>
      <c r="ACZ302" s="44">
        <v>0.43035993740219092</v>
      </c>
      <c r="ADA302" s="44">
        <v>0.78901830282861896</v>
      </c>
      <c r="ADB302" s="44">
        <v>0</v>
      </c>
      <c r="ADC302" s="44">
        <v>8.4439083232810616E-2</v>
      </c>
      <c r="ADD302" s="44">
        <v>0.51351351351351349</v>
      </c>
      <c r="ADE302" s="44">
        <v>0.4219096965210955</v>
      </c>
      <c r="ADF302" s="44">
        <v>8.4493041749502992E-2</v>
      </c>
      <c r="ADG302" s="44">
        <v>0</v>
      </c>
      <c r="ADH302" s="44">
        <v>0.12044407205697528</v>
      </c>
      <c r="ADI302" s="44">
        <v>0</v>
      </c>
      <c r="ADJ302" s="44">
        <v>0.3605236656596173</v>
      </c>
      <c r="ADK302" s="44">
        <v>0.32006048387096775</v>
      </c>
      <c r="ADL302" s="44">
        <v>0.40588235294117647</v>
      </c>
      <c r="ADM302" s="44">
        <v>0.56132075471698117</v>
      </c>
      <c r="ADN302" s="44">
        <v>0.7882037533512064</v>
      </c>
      <c r="ADO302" s="44">
        <v>0.40168421052631581</v>
      </c>
      <c r="ADP302" s="44">
        <v>0.32456861133935905</v>
      </c>
      <c r="ADQ302" s="44">
        <v>0.41771094402673348</v>
      </c>
      <c r="ADR302" s="44">
        <v>0</v>
      </c>
      <c r="ADS302" s="44">
        <v>0.12987012987012986</v>
      </c>
      <c r="ADT302" s="44">
        <v>5.4160512063023143E-2</v>
      </c>
      <c r="ADU302" s="44">
        <v>0.3459958932238193</v>
      </c>
      <c r="ADV302" s="44">
        <v>0.14583333333333334</v>
      </c>
      <c r="ADW302" s="44">
        <v>0</v>
      </c>
      <c r="ADX302" s="44">
        <v>0.1253787878787879</v>
      </c>
      <c r="ADY302" s="44">
        <v>8.7920792079207916E-2</v>
      </c>
      <c r="ADZ302" s="44">
        <v>1.8298261665141813E-2</v>
      </c>
      <c r="AEA302" s="44">
        <v>0.28001993024414551</v>
      </c>
      <c r="AEB302" s="44">
        <v>1.7123287671232876E-2</v>
      </c>
      <c r="AEC302" s="44">
        <v>0.4934426229508197</v>
      </c>
      <c r="AED302" s="44">
        <v>0.23558897243107768</v>
      </c>
      <c r="AEE302" s="44">
        <v>0.27832655432887854</v>
      </c>
      <c r="AEF302" s="44">
        <v>0.62962962962962965</v>
      </c>
      <c r="AEG302" s="44">
        <v>0.39363057324840761</v>
      </c>
      <c r="AEH302" s="44">
        <v>0.48145896656534959</v>
      </c>
      <c r="AEI302" s="44">
        <v>0.34520054078413698</v>
      </c>
      <c r="AEJ302" s="44">
        <v>0</v>
      </c>
      <c r="AEK302" s="44">
        <v>6.5817409766454352E-2</v>
      </c>
      <c r="AEL302" s="44">
        <v>0.2488188976377953</v>
      </c>
      <c r="AEM302" s="44">
        <v>0</v>
      </c>
      <c r="AEN302" s="44">
        <v>0.6757775683317625</v>
      </c>
      <c r="AEO302" s="44">
        <v>0.37175792507204608</v>
      </c>
      <c r="AEP302" s="44">
        <v>9.9071207430340577E-2</v>
      </c>
      <c r="AEQ302" s="44">
        <v>0.44285714285714289</v>
      </c>
      <c r="AER302" s="44">
        <v>0</v>
      </c>
      <c r="AES302" s="44">
        <v>0.8351648351648352</v>
      </c>
      <c r="AET302" s="44">
        <v>0.42672413793103448</v>
      </c>
      <c r="AEU302" s="44">
        <v>0.32</v>
      </c>
      <c r="AEV302" s="44">
        <v>0.14285714285714285</v>
      </c>
      <c r="AEW302" s="44">
        <v>0</v>
      </c>
      <c r="AEX302" s="44">
        <v>0</v>
      </c>
      <c r="AEY302" s="44">
        <v>0</v>
      </c>
      <c r="AEZ302" s="44">
        <v>0</v>
      </c>
      <c r="AFA302" s="44">
        <v>1.0147904683648314</v>
      </c>
      <c r="AFB302" s="44">
        <v>1.0184650169576686</v>
      </c>
      <c r="AFC302" s="44">
        <v>1.0187416331994643</v>
      </c>
      <c r="AFD302" s="44">
        <v>1.0169276343630977</v>
      </c>
      <c r="AFE302" s="44">
        <v>1.0434948492941625</v>
      </c>
      <c r="AFF302" s="44">
        <v>1.0004275331338179</v>
      </c>
      <c r="AFG302" s="44">
        <v>1.0121497644433424</v>
      </c>
      <c r="AFH302" s="44">
        <v>1.0107924761023743</v>
      </c>
      <c r="AFI302" s="44">
        <v>1.0797422472815144</v>
      </c>
      <c r="AFJ302" s="44">
        <v>1.0801935706878671</v>
      </c>
      <c r="AFK302" s="44">
        <v>0.42574888463989802</v>
      </c>
      <c r="AFL302" s="44">
        <v>0.16599655370476737</v>
      </c>
      <c r="AFM302" s="44">
        <v>1</v>
      </c>
      <c r="AFN302" s="44">
        <v>0.40290255701451277</v>
      </c>
      <c r="AFO302" s="44">
        <v>1</v>
      </c>
      <c r="AFP302" s="44">
        <v>1.0108429892633144</v>
      </c>
      <c r="AFQ302" s="44">
        <v>1.0004664179104477</v>
      </c>
      <c r="AFR302" s="44">
        <v>1.0097501523461305</v>
      </c>
      <c r="AFS302" s="44">
        <v>1.0243238337266292</v>
      </c>
      <c r="AFT302" s="44">
        <v>6.5062690613351404E-2</v>
      </c>
      <c r="AFU302" s="44">
        <v>0.45218198700092854</v>
      </c>
      <c r="AFV302" s="44">
        <v>0.11952191235059761</v>
      </c>
      <c r="AFW302" s="44">
        <v>0.2723378941106484</v>
      </c>
      <c r="AFX302" s="44">
        <v>7.9831932773109238E-2</v>
      </c>
      <c r="AFY302" s="44">
        <v>4.815073272854152E-2</v>
      </c>
      <c r="AFZ302" s="44">
        <v>3.1674208144796379E-2</v>
      </c>
      <c r="AGA302" s="44">
        <v>4.9612403100775193E-2</v>
      </c>
      <c r="AGB302" s="44">
        <v>0.29806120065405278</v>
      </c>
      <c r="AGC302" s="44">
        <v>6.3340563991323207E-2</v>
      </c>
      <c r="AGD302" s="44">
        <v>0.11125374411638854</v>
      </c>
      <c r="AGE302" s="44">
        <v>0.11541689983212088</v>
      </c>
      <c r="AGF302" s="44">
        <v>1.0347790507364976</v>
      </c>
      <c r="AGG302" s="44">
        <v>2.1065675340768277E-2</v>
      </c>
      <c r="AGH302" s="44">
        <v>9.6261682242990657E-2</v>
      </c>
      <c r="AGI302" s="44">
        <v>0.16230366492146595</v>
      </c>
      <c r="AGJ302" s="44">
        <v>1.0084108012394866</v>
      </c>
      <c r="AGK302" s="44">
        <v>0.15550239234449761</v>
      </c>
      <c r="AGL302" s="44">
        <v>4.8714479025710418E-2</v>
      </c>
      <c r="AGM302" s="44">
        <v>0.20934959349593496</v>
      </c>
      <c r="AGN302" s="44">
        <v>0.13591867469879518</v>
      </c>
      <c r="AGO302" s="44">
        <v>0.28178694158075596</v>
      </c>
      <c r="AGP302" s="44">
        <v>0.62243561763422084</v>
      </c>
      <c r="AGQ302" s="44">
        <v>0.28070175438596495</v>
      </c>
      <c r="AGR302" s="44">
        <v>2.7329192546583853E-2</v>
      </c>
      <c r="AGS302" s="44">
        <v>6.5560165975103737E-2</v>
      </c>
      <c r="AGT302" s="44">
        <v>0.11857707509881422</v>
      </c>
      <c r="AGU302" s="44">
        <v>0.14481409001956946</v>
      </c>
      <c r="AGV302" s="44">
        <v>0.256140350877193</v>
      </c>
      <c r="AGW302" s="44">
        <v>4.8498845265588918E-2</v>
      </c>
      <c r="AGX302" s="44">
        <v>0.29452054794520549</v>
      </c>
      <c r="AGY302" s="44">
        <v>7.3421439060205578E-3</v>
      </c>
      <c r="AGZ302" s="44">
        <v>0.34753268663011389</v>
      </c>
      <c r="AHA302" s="44">
        <v>0.15967246673490276</v>
      </c>
      <c r="AHB302" s="44">
        <v>6.4516129032258063E-2</v>
      </c>
      <c r="AHC302" s="44">
        <v>0.46341463414634149</v>
      </c>
      <c r="AHD302" s="44">
        <v>0.54528763769889832</v>
      </c>
      <c r="AHE302" s="44">
        <v>3.032490974729242E-2</v>
      </c>
      <c r="AHF302" s="44">
        <v>0.2171066986689941</v>
      </c>
      <c r="AHG302" s="44">
        <v>0.11203607353451264</v>
      </c>
      <c r="AHH302" s="44">
        <v>0.22028688524590165</v>
      </c>
      <c r="AHI302" s="44">
        <v>5.2117263843648211E-2</v>
      </c>
      <c r="AHJ302" s="44">
        <v>1.4714204867006227E-2</v>
      </c>
      <c r="AHK302" s="44">
        <v>0.67948717948717952</v>
      </c>
      <c r="AHL302" s="44">
        <v>2.7844073190135241E-2</v>
      </c>
      <c r="AHM302" s="44">
        <v>1.5923566878980892E-2</v>
      </c>
      <c r="AHN302" s="44">
        <v>2.8392958546280524E-2</v>
      </c>
      <c r="AHO302" s="44">
        <v>1.1718749999999998E-2</v>
      </c>
      <c r="AHP302" s="44">
        <v>2.3771790808240884E-3</v>
      </c>
      <c r="AHQ302" s="44">
        <v>2.6390197926484449E-2</v>
      </c>
      <c r="AHR302" s="44">
        <v>3.8095238095238092E-2</v>
      </c>
      <c r="AHS302" s="44">
        <v>0.24675324675324675</v>
      </c>
      <c r="AHT302" s="44">
        <v>0.50870552611657838</v>
      </c>
      <c r="AHU302" s="44">
        <v>0.74202898550724639</v>
      </c>
      <c r="AHV302" s="44">
        <v>0.67708333333333326</v>
      </c>
      <c r="AHW302" s="44">
        <v>0.5469586374695864</v>
      </c>
      <c r="AHX302" s="44">
        <v>0.18477043673012319</v>
      </c>
      <c r="AHY302" s="44">
        <v>0</v>
      </c>
      <c r="AHZ302" s="44">
        <v>0.49327354260089684</v>
      </c>
      <c r="AIA302" s="44">
        <v>4.2452830188679243E-2</v>
      </c>
      <c r="AIB302" s="44">
        <v>0.33586025049439688</v>
      </c>
      <c r="AIC302" s="44">
        <v>0.44044764188649083</v>
      </c>
      <c r="AID302" s="44">
        <v>0.58876080691642652</v>
      </c>
      <c r="AIE302" s="44">
        <v>0.45694062131340935</v>
      </c>
      <c r="AIF302" s="44">
        <v>0</v>
      </c>
      <c r="AIG302" s="44">
        <v>0</v>
      </c>
      <c r="AIH302" s="44">
        <v>0.25</v>
      </c>
      <c r="AII302" s="44">
        <v>0</v>
      </c>
      <c r="AIJ302" s="44">
        <v>9.6314907872696809E-2</v>
      </c>
      <c r="AIK302" s="44">
        <v>0</v>
      </c>
      <c r="AIL302" s="44">
        <v>0.27237354085603116</v>
      </c>
      <c r="AIM302" s="44">
        <v>5.6845965770171154E-2</v>
      </c>
      <c r="AIN302" s="44">
        <v>9.6605744125326382E-2</v>
      </c>
      <c r="AIO302" s="44">
        <v>0.39092295957284517</v>
      </c>
      <c r="AIP302" s="44">
        <v>0</v>
      </c>
      <c r="AIQ302" s="44">
        <v>0.16666666666666666</v>
      </c>
      <c r="AIR302" s="44">
        <v>1.0538243626062322</v>
      </c>
      <c r="AIS302" s="44">
        <v>0.35046113306982873</v>
      </c>
      <c r="AIT302" s="44">
        <v>0</v>
      </c>
      <c r="AIU302" s="44">
        <v>0.27185314685314688</v>
      </c>
      <c r="AIV302" s="44">
        <v>8.9407540394973062E-2</v>
      </c>
      <c r="AIW302" s="44">
        <v>1.0848909657320873</v>
      </c>
      <c r="AIX302" s="44">
        <v>1.0055483632328464</v>
      </c>
      <c r="AIY302" s="44">
        <v>6.0691601976005649E-2</v>
      </c>
    </row>
    <row r="333" spans="1:935" ht="28.8" x14ac:dyDescent="0.3">
      <c r="A333" s="4" t="s">
        <v>165</v>
      </c>
      <c r="B333" s="8">
        <f>CORREL(B301:AIY301,B302:AIY302)</f>
        <v>-8.7160783080085277E-2</v>
      </c>
    </row>
    <row r="336" spans="1:935" x14ac:dyDescent="0.3">
      <c r="A336" s="1" t="s">
        <v>161</v>
      </c>
      <c r="B336" s="44">
        <v>1.0848909657320873</v>
      </c>
      <c r="C336" s="44">
        <v>1.0801935706878671</v>
      </c>
      <c r="D336" s="44">
        <v>1.0797422472815144</v>
      </c>
      <c r="E336" s="44">
        <v>1.0538243626062322</v>
      </c>
      <c r="F336" s="44">
        <v>1.0434948492941625</v>
      </c>
      <c r="G336" s="44">
        <v>1.0347790507364976</v>
      </c>
      <c r="H336" s="44">
        <v>1.0243238337266292</v>
      </c>
      <c r="I336" s="44">
        <v>1.0187416331994643</v>
      </c>
      <c r="J336" s="44">
        <v>1.0184650169576686</v>
      </c>
      <c r="K336" s="44">
        <v>1.0169276343630977</v>
      </c>
      <c r="L336" s="44">
        <v>1.0147904683648314</v>
      </c>
      <c r="M336" s="44">
        <v>1.0121497644433424</v>
      </c>
      <c r="N336" s="44">
        <v>1.0108429892633144</v>
      </c>
      <c r="O336" s="44">
        <v>1.0107924761023743</v>
      </c>
      <c r="P336" s="44">
        <v>1.0097501523461305</v>
      </c>
      <c r="Q336" s="44">
        <v>1.0084108012394866</v>
      </c>
      <c r="R336" s="44">
        <v>1.0055483632328464</v>
      </c>
      <c r="S336" s="44">
        <v>1.0004664179104477</v>
      </c>
      <c r="T336" s="44">
        <v>1.0004275331338179</v>
      </c>
      <c r="U336" s="44">
        <v>1</v>
      </c>
      <c r="V336" s="44">
        <v>1</v>
      </c>
      <c r="W336" s="44">
        <v>0.99191374663072784</v>
      </c>
      <c r="X336" s="44">
        <v>0.92996930161166524</v>
      </c>
      <c r="Y336" s="44">
        <v>0.88752196836555364</v>
      </c>
      <c r="Z336" s="44">
        <v>0.88141083318337232</v>
      </c>
      <c r="AA336" s="44">
        <v>0.84054669703872442</v>
      </c>
      <c r="AB336" s="44">
        <v>0.8351648351648352</v>
      </c>
      <c r="AC336" s="44">
        <v>0.82447586543149687</v>
      </c>
      <c r="AD336" s="44">
        <v>0.80971558016612122</v>
      </c>
      <c r="AE336" s="44">
        <v>0.79652917505030174</v>
      </c>
      <c r="AF336" s="44">
        <v>0.79600963192294472</v>
      </c>
      <c r="AG336" s="44">
        <v>0.79356392294220668</v>
      </c>
      <c r="AH336" s="44">
        <v>0.78901830282861896</v>
      </c>
      <c r="AI336" s="44">
        <v>0.7882037533512064</v>
      </c>
      <c r="AJ336" s="44">
        <v>0.78720895962275272</v>
      </c>
      <c r="AK336" s="44">
        <v>0.78449469312413478</v>
      </c>
      <c r="AL336" s="44">
        <v>0.78414774913428253</v>
      </c>
      <c r="AM336" s="44">
        <v>0.77831957989497369</v>
      </c>
      <c r="AN336" s="44">
        <v>0.77687117527067329</v>
      </c>
      <c r="AO336" s="44">
        <v>0.77130210254518616</v>
      </c>
      <c r="AP336" s="44">
        <v>0.7700680272108843</v>
      </c>
      <c r="AQ336" s="44">
        <v>0.7565337001375515</v>
      </c>
      <c r="AR336" s="44">
        <v>0.75470514429109159</v>
      </c>
      <c r="AS336" s="44">
        <v>0.74827056110684087</v>
      </c>
      <c r="AT336" s="44">
        <v>0.74770039421813406</v>
      </c>
      <c r="AU336" s="44">
        <v>0.74736257634647418</v>
      </c>
      <c r="AV336" s="44">
        <v>0.74444123592261047</v>
      </c>
      <c r="AW336" s="44">
        <v>0.74401302022785398</v>
      </c>
      <c r="AX336" s="44">
        <v>0.74202898550724639</v>
      </c>
      <c r="AY336" s="44">
        <v>0.74012013910844132</v>
      </c>
      <c r="AZ336" s="44">
        <v>0.73860589812332444</v>
      </c>
      <c r="BA336" s="44">
        <v>0.73735566758822568</v>
      </c>
      <c r="BB336" s="44">
        <v>0.73621578738595794</v>
      </c>
      <c r="BC336" s="44">
        <v>0.72811773818745162</v>
      </c>
      <c r="BD336" s="44">
        <v>0.72630398205272007</v>
      </c>
      <c r="BE336" s="44">
        <v>0.72617611580217123</v>
      </c>
      <c r="BF336" s="44">
        <v>0.7241198108250132</v>
      </c>
      <c r="BG336" s="44">
        <v>0.7225433526011561</v>
      </c>
      <c r="BH336" s="44">
        <v>0.70765790944661822</v>
      </c>
      <c r="BI336" s="44">
        <v>0.70089285714285721</v>
      </c>
      <c r="BJ336" s="44">
        <v>0.69933774834437079</v>
      </c>
      <c r="BK336" s="44">
        <v>0.69166666666666665</v>
      </c>
      <c r="BL336" s="44">
        <v>0.68915293215791507</v>
      </c>
      <c r="BM336" s="44">
        <v>0.67948717948717952</v>
      </c>
      <c r="BN336" s="44">
        <v>0.67708333333333326</v>
      </c>
      <c r="BO336" s="44">
        <v>0.6757775683317625</v>
      </c>
      <c r="BP336" s="44">
        <v>0.66881100266193427</v>
      </c>
      <c r="BQ336" s="44">
        <v>0.66584311303273624</v>
      </c>
      <c r="BR336" s="44">
        <v>0.6655863288155569</v>
      </c>
      <c r="BS336" s="44">
        <v>0.66536530953708861</v>
      </c>
      <c r="BT336" s="44">
        <v>0.66028412600370601</v>
      </c>
      <c r="BU336" s="44">
        <v>0.65791984732824427</v>
      </c>
      <c r="BV336" s="44">
        <v>0.65722865722865731</v>
      </c>
      <c r="BW336" s="44">
        <v>0.65617715617715622</v>
      </c>
      <c r="BX336" s="44">
        <v>0.65552699228791778</v>
      </c>
      <c r="BY336" s="44">
        <v>0.65477941176470589</v>
      </c>
      <c r="BZ336" s="44">
        <v>0.6455048998721773</v>
      </c>
      <c r="CA336" s="44">
        <v>0.64516129032258063</v>
      </c>
      <c r="CB336" s="44">
        <v>0.64470918009810796</v>
      </c>
      <c r="CC336" s="44">
        <v>0.64429530201342278</v>
      </c>
      <c r="CD336" s="44">
        <v>0.64072948328267476</v>
      </c>
      <c r="CE336" s="44">
        <v>0.63802745297407226</v>
      </c>
      <c r="CF336" s="44">
        <v>0.63515754560530679</v>
      </c>
      <c r="CG336" s="44">
        <v>0.63436928702010964</v>
      </c>
      <c r="CH336" s="44">
        <v>0.6335551330798479</v>
      </c>
      <c r="CI336" s="44">
        <v>0.63167587476979747</v>
      </c>
      <c r="CJ336" s="44">
        <v>0.62962962962962965</v>
      </c>
      <c r="CK336" s="44">
        <v>0.62800331400165699</v>
      </c>
      <c r="CL336" s="44">
        <v>0.62443642921550946</v>
      </c>
      <c r="CM336" s="44">
        <v>0.62428407789232532</v>
      </c>
      <c r="CN336" s="44">
        <v>0.62243561763422084</v>
      </c>
      <c r="CO336" s="44">
        <v>0.61964107676969093</v>
      </c>
      <c r="CP336" s="44">
        <v>0.61912658927584296</v>
      </c>
      <c r="CQ336" s="44">
        <v>0.6189700793812335</v>
      </c>
      <c r="CR336" s="44">
        <v>0.61839604713036855</v>
      </c>
      <c r="CS336" s="44">
        <v>0.61728028503562948</v>
      </c>
      <c r="CT336" s="44">
        <v>0.61722488038277512</v>
      </c>
      <c r="CU336" s="44">
        <v>0.61467283542630535</v>
      </c>
      <c r="CV336" s="44">
        <v>0.61176470588235299</v>
      </c>
      <c r="CW336" s="44">
        <v>0.60917721518987344</v>
      </c>
      <c r="CX336" s="44">
        <v>0.60896637608966375</v>
      </c>
      <c r="CY336" s="44">
        <v>0.60808926080892611</v>
      </c>
      <c r="CZ336" s="44">
        <v>0.60656620021528518</v>
      </c>
      <c r="DA336" s="44">
        <v>0.60617551462621888</v>
      </c>
      <c r="DB336" s="44">
        <v>0.60612460401267154</v>
      </c>
      <c r="DC336" s="44">
        <v>0.60557768924302791</v>
      </c>
      <c r="DD336" s="44">
        <v>0.60409252669039148</v>
      </c>
      <c r="DE336" s="44">
        <v>0.60388349514563111</v>
      </c>
      <c r="DF336" s="44">
        <v>0.60288184438040338</v>
      </c>
      <c r="DG336" s="44">
        <v>0.6004717992708557</v>
      </c>
      <c r="DH336" s="44">
        <v>0.60004146796599622</v>
      </c>
      <c r="DI336" s="44">
        <v>0.59975062344139662</v>
      </c>
      <c r="DJ336" s="44">
        <v>0.59639639639639641</v>
      </c>
      <c r="DK336" s="44">
        <v>0.59121621621621623</v>
      </c>
      <c r="DL336" s="44">
        <v>0.58876080691642652</v>
      </c>
      <c r="DM336" s="44">
        <v>0.58285714285714285</v>
      </c>
      <c r="DN336" s="44">
        <v>0.58151382823871911</v>
      </c>
      <c r="DO336" s="44">
        <v>0.58037348956426216</v>
      </c>
      <c r="DP336" s="44">
        <v>0.58020572699471784</v>
      </c>
      <c r="DQ336" s="44">
        <v>0.57848101265822782</v>
      </c>
      <c r="DR336" s="44">
        <v>0.57822638788752712</v>
      </c>
      <c r="DS336" s="44">
        <v>0.57508650519031135</v>
      </c>
      <c r="DT336" s="44">
        <v>0.57328990228013033</v>
      </c>
      <c r="DU336" s="44">
        <v>0.57181901002125723</v>
      </c>
      <c r="DV336" s="44">
        <v>0.5714285714285714</v>
      </c>
      <c r="DW336" s="44">
        <v>0.56924384027187769</v>
      </c>
      <c r="DX336" s="44">
        <v>0.56887224302954631</v>
      </c>
      <c r="DY336" s="44">
        <v>0.56852791878172593</v>
      </c>
      <c r="DZ336" s="44">
        <v>0.56846081208687438</v>
      </c>
      <c r="EA336" s="44">
        <v>0.56808297089327542</v>
      </c>
      <c r="EB336" s="44">
        <v>0.56589996349032501</v>
      </c>
      <c r="EC336" s="44">
        <v>0.56482939632545925</v>
      </c>
      <c r="ED336" s="44">
        <v>0.56302521008403361</v>
      </c>
      <c r="EE336" s="44">
        <v>0.56190476190476191</v>
      </c>
      <c r="EF336" s="44">
        <v>0.56132075471698117</v>
      </c>
      <c r="EG336" s="44">
        <v>0.55766793409378956</v>
      </c>
      <c r="EH336" s="44">
        <v>0.5555884092253105</v>
      </c>
      <c r="EI336" s="44">
        <v>0.55390334572490707</v>
      </c>
      <c r="EJ336" s="44">
        <v>0.55330243337195828</v>
      </c>
      <c r="EK336" s="44">
        <v>0.55275590551181109</v>
      </c>
      <c r="EL336" s="44">
        <v>0.54950115118956244</v>
      </c>
      <c r="EM336" s="44">
        <v>0.54916512059369205</v>
      </c>
      <c r="EN336" s="44">
        <v>0.54765100671140943</v>
      </c>
      <c r="EO336" s="44">
        <v>0.54725972994440031</v>
      </c>
      <c r="EP336" s="44">
        <v>0.5469586374695864</v>
      </c>
      <c r="EQ336" s="44">
        <v>0.54535637149028082</v>
      </c>
      <c r="ER336" s="44">
        <v>0.54528763769889832</v>
      </c>
      <c r="ES336" s="44">
        <v>0.54492753623188406</v>
      </c>
      <c r="ET336" s="44">
        <v>0.5449041372351161</v>
      </c>
      <c r="EU336" s="44">
        <v>0.54244861483467377</v>
      </c>
      <c r="EV336" s="44">
        <v>0.54097350585335791</v>
      </c>
      <c r="EW336" s="44">
        <v>0.53908872901678662</v>
      </c>
      <c r="EX336" s="44">
        <v>0.53333333333333333</v>
      </c>
      <c r="EY336" s="44">
        <v>0.53233404710920773</v>
      </c>
      <c r="EZ336" s="44">
        <v>0.53012048192771088</v>
      </c>
      <c r="FA336" s="44">
        <v>0.52930402930402931</v>
      </c>
      <c r="FB336" s="44">
        <v>0.52607561929595825</v>
      </c>
      <c r="FC336" s="44">
        <v>0.52444922084900591</v>
      </c>
      <c r="FD336" s="44">
        <v>0.52441471571906362</v>
      </c>
      <c r="FE336" s="44">
        <v>0.52316991269308266</v>
      </c>
      <c r="FF336" s="44">
        <v>0.5218295218295218</v>
      </c>
      <c r="FG336" s="44">
        <v>0.52177485620377972</v>
      </c>
      <c r="FH336" s="44">
        <v>0.52045133991537385</v>
      </c>
      <c r="FI336" s="44">
        <v>0.5176380368098159</v>
      </c>
      <c r="FJ336" s="44">
        <v>0.51747088186356072</v>
      </c>
      <c r="FK336" s="44">
        <v>0.51480051480051481</v>
      </c>
      <c r="FL336" s="44">
        <v>0.51401869158878499</v>
      </c>
      <c r="FM336" s="44">
        <v>0.51351351351351349</v>
      </c>
      <c r="FN336" s="44">
        <v>0.51330659861465555</v>
      </c>
      <c r="FO336" s="44">
        <v>0.50989151244416087</v>
      </c>
      <c r="FP336" s="44">
        <v>0.50870552611657838</v>
      </c>
      <c r="FQ336" s="44">
        <v>0.50782190132370641</v>
      </c>
      <c r="FR336" s="44">
        <v>0.50486381322957197</v>
      </c>
      <c r="FS336" s="44">
        <v>0.50472279260780295</v>
      </c>
      <c r="FT336" s="44">
        <v>0.50390070921985819</v>
      </c>
      <c r="FU336" s="44">
        <v>0.5036468330134356</v>
      </c>
      <c r="FV336" s="44">
        <v>0.50281042411854882</v>
      </c>
      <c r="FW336" s="44">
        <v>0.50266666666666671</v>
      </c>
      <c r="FX336" s="44">
        <v>0.50107296137339052</v>
      </c>
      <c r="FY336" s="44">
        <v>0.50060901339829478</v>
      </c>
      <c r="FZ336" s="44">
        <v>0.49752883031301481</v>
      </c>
      <c r="GA336" s="44">
        <v>0.49699054170249352</v>
      </c>
      <c r="GB336" s="44">
        <v>0.49679673849737915</v>
      </c>
      <c r="GC336" s="44">
        <v>0.4959514170040486</v>
      </c>
      <c r="GD336" s="44">
        <v>0.49530667352449526</v>
      </c>
      <c r="GE336" s="44">
        <v>0.4952418715305314</v>
      </c>
      <c r="GF336" s="44">
        <v>0.49494949494949492</v>
      </c>
      <c r="GG336" s="44">
        <v>0.49388753056234719</v>
      </c>
      <c r="GH336" s="44">
        <v>0.4934426229508197</v>
      </c>
      <c r="GI336" s="44">
        <v>0.49327354260089684</v>
      </c>
      <c r="GJ336" s="44">
        <v>0.49283080704629251</v>
      </c>
      <c r="GK336" s="44">
        <v>0.49272727272727274</v>
      </c>
      <c r="GL336" s="44">
        <v>0.4916739702015776</v>
      </c>
      <c r="GM336" s="44">
        <v>0.49007633587786259</v>
      </c>
      <c r="GN336" s="44">
        <v>0.48989113530326595</v>
      </c>
      <c r="GO336" s="44">
        <v>0.48939641109298532</v>
      </c>
      <c r="GP336" s="44">
        <v>0.48806500761808019</v>
      </c>
      <c r="GQ336" s="44">
        <v>0.48554913294797686</v>
      </c>
      <c r="GR336" s="44">
        <v>0.4850746268656716</v>
      </c>
      <c r="GS336" s="44">
        <v>0.48145896656534959</v>
      </c>
      <c r="GT336" s="44">
        <v>0.48057553956834531</v>
      </c>
      <c r="GU336" s="44">
        <v>0.47891036906854129</v>
      </c>
      <c r="GV336" s="44">
        <v>0.47246204227448646</v>
      </c>
      <c r="GW336" s="44">
        <v>0.4724241128687473</v>
      </c>
      <c r="GX336" s="44">
        <v>0.471830985915493</v>
      </c>
      <c r="GY336" s="44">
        <v>0.47115384615384615</v>
      </c>
      <c r="GZ336" s="44">
        <v>0.47101449275362323</v>
      </c>
      <c r="HA336" s="44">
        <v>0.46992481203007519</v>
      </c>
      <c r="HB336" s="44">
        <v>0.46593673965936733</v>
      </c>
      <c r="HC336" s="44">
        <v>0.46497584541062803</v>
      </c>
      <c r="HD336" s="44">
        <v>0.46341463414634149</v>
      </c>
      <c r="HE336" s="44">
        <v>0.46107382550335574</v>
      </c>
      <c r="HF336" s="44">
        <v>0.45921173235563706</v>
      </c>
      <c r="HG336" s="44">
        <v>0.45694062131340935</v>
      </c>
      <c r="HH336" s="44">
        <v>0.45528455284552843</v>
      </c>
      <c r="HI336" s="44">
        <v>0.45469439193446759</v>
      </c>
      <c r="HJ336" s="44">
        <v>0.45336225596529284</v>
      </c>
      <c r="HK336" s="44">
        <v>0.45253759398496235</v>
      </c>
      <c r="HL336" s="44">
        <v>0.45218198700092854</v>
      </c>
      <c r="HM336" s="44">
        <v>0.451969260326609</v>
      </c>
      <c r="HN336" s="44">
        <v>0.45085662759242556</v>
      </c>
      <c r="HO336" s="44">
        <v>0.44870210135970329</v>
      </c>
      <c r="HP336" s="44">
        <v>0.44853399875233935</v>
      </c>
      <c r="HQ336" s="44">
        <v>0.44786729857819901</v>
      </c>
      <c r="HR336" s="44">
        <v>0.44638694638694637</v>
      </c>
      <c r="HS336" s="44">
        <v>0.44606186638939432</v>
      </c>
      <c r="HT336" s="44">
        <v>0.44564379336931381</v>
      </c>
      <c r="HU336" s="44">
        <v>0.4439935064935065</v>
      </c>
      <c r="HV336" s="44">
        <v>0.44285714285714289</v>
      </c>
      <c r="HW336" s="44">
        <v>0.4427792915531335</v>
      </c>
      <c r="HX336" s="44">
        <v>0.44155229531471835</v>
      </c>
      <c r="HY336" s="44">
        <v>0.44105820105820109</v>
      </c>
      <c r="HZ336" s="44">
        <v>0.44044764188649083</v>
      </c>
      <c r="IA336" s="44">
        <v>0.43976777939042094</v>
      </c>
      <c r="IB336" s="44">
        <v>0.43969465648854961</v>
      </c>
      <c r="IC336" s="44">
        <v>0.4387688277668631</v>
      </c>
      <c r="ID336" s="44">
        <v>0.43636363636363634</v>
      </c>
      <c r="IE336" s="44">
        <v>0.43622448979591838</v>
      </c>
      <c r="IF336" s="44">
        <v>0.435969868173258</v>
      </c>
      <c r="IG336" s="44">
        <v>0.43513203214695756</v>
      </c>
      <c r="IH336" s="44">
        <v>0.43492957746478872</v>
      </c>
      <c r="II336" s="44">
        <v>0.43380855397148677</v>
      </c>
      <c r="IJ336" s="44">
        <v>0.43261921216309612</v>
      </c>
      <c r="IK336" s="44">
        <v>0.43237167478456356</v>
      </c>
      <c r="IL336" s="44">
        <v>0.43035993740219092</v>
      </c>
      <c r="IM336" s="44">
        <v>0.43011695906432745</v>
      </c>
      <c r="IN336" s="44">
        <v>0.43004115226337447</v>
      </c>
      <c r="IO336" s="44">
        <v>0.4298342541436464</v>
      </c>
      <c r="IP336" s="44">
        <v>0.42907103825136617</v>
      </c>
      <c r="IQ336" s="44">
        <v>0.42728852838933951</v>
      </c>
      <c r="IR336" s="44">
        <v>0.42705167173252279</v>
      </c>
      <c r="IS336" s="44">
        <v>0.42691029900332222</v>
      </c>
      <c r="IT336" s="44">
        <v>0.42672413793103448</v>
      </c>
      <c r="IU336" s="44">
        <v>0.42574888463989802</v>
      </c>
      <c r="IV336" s="44">
        <v>0.42531120331950206</v>
      </c>
      <c r="IW336" s="44">
        <v>0.42467043314500941</v>
      </c>
      <c r="IX336" s="44">
        <v>0.42290748898678421</v>
      </c>
      <c r="IY336" s="44">
        <v>0.4219096965210955</v>
      </c>
      <c r="IZ336" s="44">
        <v>0.42138103161397666</v>
      </c>
      <c r="JA336" s="44">
        <v>0.4206411258795934</v>
      </c>
      <c r="JB336" s="44">
        <v>0.42059219380888291</v>
      </c>
      <c r="JC336" s="44">
        <v>0.41978230004732608</v>
      </c>
      <c r="JD336" s="44">
        <v>0.41933788754598</v>
      </c>
      <c r="JE336" s="44">
        <v>0.41784338896020534</v>
      </c>
      <c r="JF336" s="44">
        <v>0.41771094402673348</v>
      </c>
      <c r="JG336" s="44">
        <v>0.4172473867595819</v>
      </c>
      <c r="JH336" s="44">
        <v>0.41481950601646611</v>
      </c>
      <c r="JI336" s="44">
        <v>0.41456799690042617</v>
      </c>
      <c r="JJ336" s="44">
        <v>0.41448692152917505</v>
      </c>
      <c r="JK336" s="44">
        <v>0.41183959261616809</v>
      </c>
      <c r="JL336" s="44">
        <v>0.41054313099041534</v>
      </c>
      <c r="JM336" s="44">
        <v>0.40704906703524535</v>
      </c>
      <c r="JN336" s="44">
        <v>0.40588235294117647</v>
      </c>
      <c r="JO336" s="44">
        <v>0.4053974772660604</v>
      </c>
      <c r="JP336" s="44">
        <v>0.40332906530089629</v>
      </c>
      <c r="JQ336" s="44">
        <v>0.4030710172744722</v>
      </c>
      <c r="JR336" s="44">
        <v>0.40290255701451277</v>
      </c>
      <c r="JS336" s="44">
        <v>0.40243902439024393</v>
      </c>
      <c r="JT336" s="44">
        <v>0.40168421052631581</v>
      </c>
      <c r="JU336" s="44">
        <v>0.40132145935076119</v>
      </c>
      <c r="JV336" s="44">
        <v>0.40016366612111293</v>
      </c>
      <c r="JW336" s="44">
        <v>0.39968321013727559</v>
      </c>
      <c r="JX336" s="44">
        <v>0.3995535714285714</v>
      </c>
      <c r="JY336" s="44">
        <v>0.3982275586049171</v>
      </c>
      <c r="JZ336" s="44">
        <v>0.39705134722928315</v>
      </c>
      <c r="KA336" s="44">
        <v>0.39664378337147216</v>
      </c>
      <c r="KB336" s="44">
        <v>0.39564787339268054</v>
      </c>
      <c r="KC336" s="44">
        <v>0.39363057324840761</v>
      </c>
      <c r="KD336" s="44">
        <v>0.39344262295081966</v>
      </c>
      <c r="KE336" s="44">
        <v>0.39153439153439151</v>
      </c>
      <c r="KF336" s="44">
        <v>0.39092295957284517</v>
      </c>
      <c r="KG336" s="44">
        <v>0.3901209677419355</v>
      </c>
      <c r="KH336" s="44">
        <v>0.39012003693444136</v>
      </c>
      <c r="KI336" s="44">
        <v>0.39004149377593361</v>
      </c>
      <c r="KJ336" s="44">
        <v>0.38899430740037949</v>
      </c>
      <c r="KK336" s="44">
        <v>0.38746803069053709</v>
      </c>
      <c r="KL336" s="44">
        <v>0.38674033149171266</v>
      </c>
      <c r="KM336" s="44">
        <v>0.38629441624365479</v>
      </c>
      <c r="KN336" s="44">
        <v>0.38593749999999999</v>
      </c>
      <c r="KO336" s="44">
        <v>0.3855149000377216</v>
      </c>
      <c r="KP336" s="44">
        <v>0.38527131782945734</v>
      </c>
      <c r="KQ336" s="44">
        <v>0.38346613545816732</v>
      </c>
      <c r="KR336" s="44">
        <v>0.38323621694307486</v>
      </c>
      <c r="KS336" s="44">
        <v>0.38310412573673869</v>
      </c>
      <c r="KT336" s="44">
        <v>0.38195841716968482</v>
      </c>
      <c r="KU336" s="44">
        <v>0.38034188034188038</v>
      </c>
      <c r="KV336" s="44">
        <v>0.37999999999999995</v>
      </c>
      <c r="KW336" s="44">
        <v>0.37900812312954257</v>
      </c>
      <c r="KX336" s="44">
        <v>0.37883959044368604</v>
      </c>
      <c r="KY336" s="44">
        <v>0.37605633802816901</v>
      </c>
      <c r="KZ336" s="44">
        <v>0.37586547972304651</v>
      </c>
      <c r="LA336" s="44">
        <v>0.37562189054726369</v>
      </c>
      <c r="LB336" s="44">
        <v>0.37524687294272546</v>
      </c>
      <c r="LC336" s="44">
        <v>0.37398373983739841</v>
      </c>
      <c r="LD336" s="44">
        <v>0.37386363636363634</v>
      </c>
      <c r="LE336" s="44">
        <v>0.37250786988457502</v>
      </c>
      <c r="LF336" s="44">
        <v>0.37175792507204608</v>
      </c>
      <c r="LG336" s="44">
        <v>0.37160940325497288</v>
      </c>
      <c r="LH336" s="44">
        <v>0.37157757496740546</v>
      </c>
      <c r="LI336" s="44">
        <v>0.37075537075537074</v>
      </c>
      <c r="LJ336" s="44">
        <v>0.36869340232858994</v>
      </c>
      <c r="LK336" s="44">
        <v>0.36811440677966101</v>
      </c>
      <c r="LL336" s="44">
        <v>0.36781268524007116</v>
      </c>
      <c r="LM336" s="44">
        <v>0.36681222707423583</v>
      </c>
      <c r="LN336" s="44">
        <v>0.36604361370716509</v>
      </c>
      <c r="LO336" s="44">
        <v>0.3636991028295376</v>
      </c>
      <c r="LP336" s="44">
        <v>0.36331328594860579</v>
      </c>
      <c r="LQ336" s="44">
        <v>0.36327933235149734</v>
      </c>
      <c r="LR336" s="44">
        <v>0.36097852028639621</v>
      </c>
      <c r="LS336" s="44">
        <v>0.36060100166944914</v>
      </c>
      <c r="LT336" s="44">
        <v>0.3605236656596173</v>
      </c>
      <c r="LU336" s="44">
        <v>0.35837284751684551</v>
      </c>
      <c r="LV336" s="44">
        <v>0.35805991440798862</v>
      </c>
      <c r="LW336" s="44">
        <v>0.35765472312703583</v>
      </c>
      <c r="LX336" s="44">
        <v>0.35681818181818181</v>
      </c>
      <c r="LY336" s="44">
        <v>0.35673930589184827</v>
      </c>
      <c r="LZ336" s="44">
        <v>0.35551419264774314</v>
      </c>
      <c r="MA336" s="44">
        <v>0.35549738219895288</v>
      </c>
      <c r="MB336" s="44">
        <v>0.35416666666666669</v>
      </c>
      <c r="MC336" s="44">
        <v>0.35173824130879344</v>
      </c>
      <c r="MD336" s="44">
        <v>0.35046113306982873</v>
      </c>
      <c r="ME336" s="44">
        <v>0.35022406066873485</v>
      </c>
      <c r="MF336" s="44">
        <v>0.35021097046413502</v>
      </c>
      <c r="MG336" s="44">
        <v>0.34932632270785408</v>
      </c>
      <c r="MH336" s="44">
        <v>0.34823776959495006</v>
      </c>
      <c r="MI336" s="44">
        <v>0.34753268663011389</v>
      </c>
      <c r="MJ336" s="44">
        <v>0.34692982456140348</v>
      </c>
      <c r="MK336" s="44">
        <v>0.3469162995594714</v>
      </c>
      <c r="ML336" s="44">
        <v>0.3464203233256351</v>
      </c>
      <c r="MM336" s="44">
        <v>0.3459958932238193</v>
      </c>
      <c r="MN336" s="44">
        <v>0.34520054078413698</v>
      </c>
      <c r="MO336" s="44">
        <v>0.34504540071061984</v>
      </c>
      <c r="MP336" s="44">
        <v>0.34443603330809996</v>
      </c>
      <c r="MQ336" s="44">
        <v>0.34395848776871757</v>
      </c>
      <c r="MR336" s="44">
        <v>0.34180035650623886</v>
      </c>
      <c r="MS336" s="44">
        <v>0.34158948955416757</v>
      </c>
      <c r="MT336" s="44">
        <v>0.34003259098316135</v>
      </c>
      <c r="MU336" s="44">
        <v>0.33934154864815153</v>
      </c>
      <c r="MV336" s="44">
        <v>0.33870040253018974</v>
      </c>
      <c r="MW336" s="44">
        <v>0.33799999999999997</v>
      </c>
      <c r="MX336" s="44">
        <v>0.33779608650875387</v>
      </c>
      <c r="MY336" s="44">
        <v>0.33640552995391704</v>
      </c>
      <c r="MZ336" s="44">
        <v>0.33586025049439688</v>
      </c>
      <c r="NA336" s="44">
        <v>0.33550651955867605</v>
      </c>
      <c r="NB336" s="44">
        <v>0.33462432223082883</v>
      </c>
      <c r="NC336" s="44">
        <v>0.33406916850625457</v>
      </c>
      <c r="ND336" s="44">
        <v>0.33366013071895423</v>
      </c>
      <c r="NE336" s="44">
        <v>0.33090769819992338</v>
      </c>
      <c r="NF336" s="44">
        <v>0.3296213808463252</v>
      </c>
      <c r="NG336" s="44">
        <v>0.32871972318339099</v>
      </c>
      <c r="NH336" s="44">
        <v>0.3281613653995345</v>
      </c>
      <c r="NI336" s="44">
        <v>0.32579787234042551</v>
      </c>
      <c r="NJ336" s="44">
        <v>0.32537120723047125</v>
      </c>
      <c r="NK336" s="44">
        <v>0.32465277777777773</v>
      </c>
      <c r="NL336" s="44">
        <v>0.32456861133935905</v>
      </c>
      <c r="NM336" s="44">
        <v>0.32310177705977383</v>
      </c>
      <c r="NN336" s="44">
        <v>0.32269503546099293</v>
      </c>
      <c r="NO336" s="44">
        <v>0.32006048387096775</v>
      </c>
      <c r="NP336" s="44">
        <v>0.32</v>
      </c>
      <c r="NQ336" s="44">
        <v>0.31992516370439666</v>
      </c>
      <c r="NR336" s="44">
        <v>0.31778425655976678</v>
      </c>
      <c r="NS336" s="44">
        <v>0.31732673267326728</v>
      </c>
      <c r="NT336" s="44">
        <v>0.31593038821954483</v>
      </c>
      <c r="NU336" s="44">
        <v>0.31442307692307692</v>
      </c>
      <c r="NV336" s="44">
        <v>0.31381553769613468</v>
      </c>
      <c r="NW336" s="44">
        <v>0.31113916061849162</v>
      </c>
      <c r="NX336" s="44">
        <v>0.3110639119521143</v>
      </c>
      <c r="NY336" s="44">
        <v>0.30888030888030887</v>
      </c>
      <c r="NZ336" s="44">
        <v>0.30722891566265054</v>
      </c>
      <c r="OA336" s="44">
        <v>0.30603448275862066</v>
      </c>
      <c r="OB336" s="44">
        <v>0.30593900481540931</v>
      </c>
      <c r="OC336" s="44">
        <v>0.30577576443941112</v>
      </c>
      <c r="OD336" s="44">
        <v>0.30418604651162795</v>
      </c>
      <c r="OE336" s="44">
        <v>0.30254134731746674</v>
      </c>
      <c r="OF336" s="44">
        <v>0.30232558139534882</v>
      </c>
      <c r="OG336" s="44">
        <v>0.30051432770022041</v>
      </c>
      <c r="OH336" s="44">
        <v>0.29950900163666122</v>
      </c>
      <c r="OI336" s="44">
        <v>0.29873949579831932</v>
      </c>
      <c r="OJ336" s="44">
        <v>0.29806120065405278</v>
      </c>
      <c r="OK336" s="44">
        <v>0.29672225416906267</v>
      </c>
      <c r="OL336" s="44">
        <v>0.29459901800327332</v>
      </c>
      <c r="OM336" s="44">
        <v>0.29452054794520549</v>
      </c>
      <c r="ON336" s="44">
        <v>0.29289940828402372</v>
      </c>
      <c r="OO336" s="44">
        <v>0.29185317815577438</v>
      </c>
      <c r="OP336" s="44">
        <v>0.28985507246376813</v>
      </c>
      <c r="OQ336" s="44">
        <v>0.2890625</v>
      </c>
      <c r="OR336" s="44">
        <v>0.28851540616246496</v>
      </c>
      <c r="OS336" s="44">
        <v>0.28839779005524863</v>
      </c>
      <c r="OT336" s="44">
        <v>0.28728414442700156</v>
      </c>
      <c r="OU336" s="44">
        <v>0.28610108303249099</v>
      </c>
      <c r="OV336" s="44">
        <v>0.28448275862068967</v>
      </c>
      <c r="OW336" s="44">
        <v>0.28444444444444444</v>
      </c>
      <c r="OX336" s="44">
        <v>0.28311362209667296</v>
      </c>
      <c r="OY336" s="44">
        <v>0.28307392996108954</v>
      </c>
      <c r="OZ336" s="44">
        <v>0.28287841191066998</v>
      </c>
      <c r="PA336" s="44">
        <v>0.28178694158075596</v>
      </c>
      <c r="PB336" s="44">
        <v>0.28070175438596495</v>
      </c>
      <c r="PC336" s="44">
        <v>0.28031037827352084</v>
      </c>
      <c r="PD336" s="44">
        <v>0.2802037845705968</v>
      </c>
      <c r="PE336" s="44">
        <v>0.28001993024414551</v>
      </c>
      <c r="PF336" s="44">
        <v>0.27832655432887854</v>
      </c>
      <c r="PG336" s="44">
        <v>0.27828241123038816</v>
      </c>
      <c r="PH336" s="44">
        <v>0.27777777777777779</v>
      </c>
      <c r="PI336" s="44">
        <v>0.27687983134223471</v>
      </c>
      <c r="PJ336" s="44">
        <v>0.27666975881261596</v>
      </c>
      <c r="PK336" s="44">
        <v>0.27439886845827444</v>
      </c>
      <c r="PL336" s="44">
        <v>0.27401960784313723</v>
      </c>
      <c r="PM336" s="44">
        <v>0.27386934673366836</v>
      </c>
      <c r="PN336" s="44">
        <v>0.27385287691187182</v>
      </c>
      <c r="PO336" s="44">
        <v>0.27238391468562539</v>
      </c>
      <c r="PP336" s="44">
        <v>0.27237354085603116</v>
      </c>
      <c r="PQ336" s="44">
        <v>0.2723378941106484</v>
      </c>
      <c r="PR336" s="44">
        <v>0.27185314685314688</v>
      </c>
      <c r="PS336" s="44">
        <v>0.27155172413793105</v>
      </c>
      <c r="PT336" s="44">
        <v>0.26666666666666666</v>
      </c>
      <c r="PU336" s="44">
        <v>0.26559356136820922</v>
      </c>
      <c r="PV336" s="44">
        <v>0.26455026455026454</v>
      </c>
      <c r="PW336" s="44">
        <v>0.26439790575916228</v>
      </c>
      <c r="PX336" s="44">
        <v>0.26421886249100074</v>
      </c>
      <c r="PY336" s="44">
        <v>0.26409591704471808</v>
      </c>
      <c r="PZ336" s="44">
        <v>0.26401299756295693</v>
      </c>
      <c r="QA336" s="44">
        <v>0.26340326340326342</v>
      </c>
      <c r="QB336" s="44">
        <v>0.26304579339723105</v>
      </c>
      <c r="QC336" s="44">
        <v>0.26050420168067229</v>
      </c>
      <c r="QD336" s="44">
        <v>0.25850340136054423</v>
      </c>
      <c r="QE336" s="44">
        <v>0.25690890481064482</v>
      </c>
      <c r="QF336" s="44">
        <v>0.256140350877193</v>
      </c>
      <c r="QG336" s="44">
        <v>0.25590361445783133</v>
      </c>
      <c r="QH336" s="44">
        <v>0.25546806649168852</v>
      </c>
      <c r="QI336" s="44">
        <v>0.25516291877007802</v>
      </c>
      <c r="QJ336" s="44">
        <v>0.25500812127774775</v>
      </c>
      <c r="QK336" s="44">
        <v>0.25329280648429586</v>
      </c>
      <c r="QL336" s="44">
        <v>0.25100036376864315</v>
      </c>
      <c r="QM336" s="44">
        <v>0.25096899224806202</v>
      </c>
      <c r="QN336" s="44">
        <v>0.25038167938931294</v>
      </c>
      <c r="QO336" s="44">
        <v>0.25</v>
      </c>
      <c r="QP336" s="44">
        <v>0.2488188976377953</v>
      </c>
      <c r="QQ336" s="44">
        <v>0.24826989619377163</v>
      </c>
      <c r="QR336" s="44">
        <v>0.24819102749638206</v>
      </c>
      <c r="QS336" s="44">
        <v>0.24720607957085383</v>
      </c>
      <c r="QT336" s="44">
        <v>0.24675324675324675</v>
      </c>
      <c r="QU336" s="44">
        <v>0.24618149146451032</v>
      </c>
      <c r="QV336" s="44">
        <v>0.24501424501424499</v>
      </c>
      <c r="QW336" s="44">
        <v>0.24344569288389512</v>
      </c>
      <c r="QX336" s="44">
        <v>0.24253164556962026</v>
      </c>
      <c r="QY336" s="44">
        <v>0.2424969987995198</v>
      </c>
      <c r="QZ336" s="44">
        <v>0.24160401002506268</v>
      </c>
      <c r="RA336" s="44">
        <v>0.23753280839895013</v>
      </c>
      <c r="RB336" s="44">
        <v>0.2374821173104435</v>
      </c>
      <c r="RC336" s="44">
        <v>0.23733719247467439</v>
      </c>
      <c r="RD336" s="44">
        <v>0.23686553873552985</v>
      </c>
      <c r="RE336" s="44">
        <v>0.23558897243107768</v>
      </c>
      <c r="RF336" s="44">
        <v>0.23526745240253852</v>
      </c>
      <c r="RG336" s="44">
        <v>0.23501762632197418</v>
      </c>
      <c r="RH336" s="44">
        <v>0.23363286264441588</v>
      </c>
      <c r="RI336" s="44">
        <v>0.23299888517279818</v>
      </c>
      <c r="RJ336" s="44">
        <v>0.23268698060941828</v>
      </c>
      <c r="RK336" s="44">
        <v>0.23083623693379793</v>
      </c>
      <c r="RL336" s="44">
        <v>0.22905982905982908</v>
      </c>
      <c r="RM336" s="44">
        <v>0.22804972804972809</v>
      </c>
      <c r="RN336" s="44">
        <v>0.22803617571059429</v>
      </c>
      <c r="RO336" s="44">
        <v>0.22744599745870392</v>
      </c>
      <c r="RP336" s="44">
        <v>0.22720694645441389</v>
      </c>
      <c r="RQ336" s="44">
        <v>0.22708333333333336</v>
      </c>
      <c r="RR336" s="44">
        <v>0.22526636225266361</v>
      </c>
      <c r="RS336" s="44">
        <v>0.22455089820359284</v>
      </c>
      <c r="RT336" s="44">
        <v>0.2228889841405915</v>
      </c>
      <c r="RU336" s="44">
        <v>0.22244488977955912</v>
      </c>
      <c r="RV336" s="44">
        <v>0.22028688524590165</v>
      </c>
      <c r="RW336" s="44">
        <v>0.22009132420091326</v>
      </c>
      <c r="RX336" s="44">
        <v>0.21948569358927925</v>
      </c>
      <c r="RY336" s="44">
        <v>0.21887824897400823</v>
      </c>
      <c r="RZ336" s="44">
        <v>0.2171066986689941</v>
      </c>
      <c r="SA336" s="44">
        <v>0.2151394422310757</v>
      </c>
      <c r="SB336" s="44">
        <v>0.21457308895842647</v>
      </c>
      <c r="SC336" s="44">
        <v>0.2115494568324757</v>
      </c>
      <c r="SD336" s="44">
        <v>0.21138601969733364</v>
      </c>
      <c r="SE336" s="44">
        <v>0.20934959349593496</v>
      </c>
      <c r="SF336" s="44">
        <v>0.20930232558139536</v>
      </c>
      <c r="SG336" s="44">
        <v>0.20857142857142857</v>
      </c>
      <c r="SH336" s="44">
        <v>0.20855904658721561</v>
      </c>
      <c r="SI336" s="44">
        <v>0.20689655172413793</v>
      </c>
      <c r="SJ336" s="44">
        <v>0.20666666666666667</v>
      </c>
      <c r="SK336" s="44">
        <v>0.20646583394562823</v>
      </c>
      <c r="SL336" s="44">
        <v>0.20584498094027956</v>
      </c>
      <c r="SM336" s="44">
        <v>0.20499999999999999</v>
      </c>
      <c r="SN336" s="44">
        <v>0.20463320463320464</v>
      </c>
      <c r="SO336" s="44">
        <v>0.20434227330779056</v>
      </c>
      <c r="SP336" s="44">
        <v>0.20394736842105263</v>
      </c>
      <c r="SQ336" s="44">
        <v>0.20167427701674276</v>
      </c>
      <c r="SR336" s="44">
        <v>0.20127999999999999</v>
      </c>
      <c r="SS336" s="44">
        <v>0.19999999999999998</v>
      </c>
      <c r="ST336" s="44">
        <v>0.19973368841544606</v>
      </c>
      <c r="SU336" s="44">
        <v>0.19961795606494745</v>
      </c>
      <c r="SV336" s="44">
        <v>0.19914651493598862</v>
      </c>
      <c r="SW336" s="44">
        <v>0.19723277265328268</v>
      </c>
      <c r="SX336" s="44">
        <v>0.19563936358279319</v>
      </c>
      <c r="SY336" s="44">
        <v>0.19494584837545126</v>
      </c>
      <c r="SZ336" s="44">
        <v>0.19463087248322147</v>
      </c>
      <c r="TA336" s="44">
        <v>0.19298245614035089</v>
      </c>
      <c r="TB336" s="44">
        <v>0.19132767098793027</v>
      </c>
      <c r="TC336" s="44">
        <v>0.18971871968962173</v>
      </c>
      <c r="TD336" s="44">
        <v>0.18966158423205653</v>
      </c>
      <c r="TE336" s="44">
        <v>0.18890074706510138</v>
      </c>
      <c r="TF336" s="44">
        <v>0.18810916179337234</v>
      </c>
      <c r="TG336" s="44">
        <v>0.18772893772893773</v>
      </c>
      <c r="TH336" s="44">
        <v>0.18722139673105498</v>
      </c>
      <c r="TI336" s="44">
        <v>0.1853997682502897</v>
      </c>
      <c r="TJ336" s="44">
        <v>0.18477043673012319</v>
      </c>
      <c r="TK336" s="44">
        <v>0.18367346938775511</v>
      </c>
      <c r="TL336" s="44">
        <v>0.18224666142969365</v>
      </c>
      <c r="TM336" s="44">
        <v>0.18123667377398722</v>
      </c>
      <c r="TN336" s="44">
        <v>0.18014500836586722</v>
      </c>
      <c r="TO336" s="44">
        <v>0.17758369723435224</v>
      </c>
      <c r="TP336" s="44">
        <v>0.17711171662125341</v>
      </c>
      <c r="TQ336" s="44">
        <v>0.17307692307692307</v>
      </c>
      <c r="TR336" s="44">
        <v>0.17208814270724029</v>
      </c>
      <c r="TS336" s="44">
        <v>0.17168141592920352</v>
      </c>
      <c r="TT336" s="44">
        <v>0.17082533589251439</v>
      </c>
      <c r="TU336" s="44">
        <v>0.17061611374407581</v>
      </c>
      <c r="TV336" s="44">
        <v>0.16893203883495145</v>
      </c>
      <c r="TW336" s="44">
        <v>0.16786166174609868</v>
      </c>
      <c r="TX336" s="44">
        <v>0.16748768472906403</v>
      </c>
      <c r="TY336" s="44">
        <v>0.1672473867595819</v>
      </c>
      <c r="TZ336" s="44">
        <v>0.16666666666666666</v>
      </c>
      <c r="UA336" s="44">
        <v>0.16622922134733159</v>
      </c>
      <c r="UB336" s="44">
        <v>0.16599655370476737</v>
      </c>
      <c r="UC336" s="44">
        <v>0.16501650165016502</v>
      </c>
      <c r="UD336" s="44">
        <v>0.16317991631799164</v>
      </c>
      <c r="UE336" s="44">
        <v>0.16230366492146595</v>
      </c>
      <c r="UF336" s="44">
        <v>0.16216216216216217</v>
      </c>
      <c r="UG336" s="44">
        <v>0.16062801932367152</v>
      </c>
      <c r="UH336" s="44">
        <v>0.15976821192052981</v>
      </c>
      <c r="UI336" s="44">
        <v>0.15967246673490276</v>
      </c>
      <c r="UJ336" s="44">
        <v>0.1588235294117647</v>
      </c>
      <c r="UK336" s="44">
        <v>0.15717092337917488</v>
      </c>
      <c r="UL336" s="44">
        <v>0.15683229813664595</v>
      </c>
      <c r="UM336" s="44">
        <v>0.15586797066014671</v>
      </c>
      <c r="UN336" s="44">
        <v>0.15550239234449761</v>
      </c>
      <c r="UO336" s="44">
        <v>0.15347334410339258</v>
      </c>
      <c r="UP336" s="44">
        <v>0.15335551858014418</v>
      </c>
      <c r="UQ336" s="44">
        <v>0.15260785576303926</v>
      </c>
      <c r="UR336" s="44">
        <v>0.15246995994659546</v>
      </c>
      <c r="US336" s="44">
        <v>0.15175332527206772</v>
      </c>
      <c r="UT336" s="44">
        <v>0.15170278637770901</v>
      </c>
      <c r="UU336" s="44">
        <v>0.15151515151515152</v>
      </c>
      <c r="UV336" s="44">
        <v>0.15072685539403213</v>
      </c>
      <c r="UW336" s="44">
        <v>0.15065840433772271</v>
      </c>
      <c r="UX336" s="44">
        <v>0.14956855225311602</v>
      </c>
      <c r="UY336" s="44">
        <v>0.14879955332216638</v>
      </c>
      <c r="UZ336" s="44">
        <v>0.14677103718199608</v>
      </c>
      <c r="VA336" s="44">
        <v>0.14638971315529181</v>
      </c>
      <c r="VB336" s="44">
        <v>0.14583333333333334</v>
      </c>
      <c r="VC336" s="44">
        <v>0.1457725947521866</v>
      </c>
      <c r="VD336" s="44">
        <v>0.14556962025316456</v>
      </c>
      <c r="VE336" s="44">
        <v>0.14481409001956946</v>
      </c>
      <c r="VF336" s="44">
        <v>0.14472123368920523</v>
      </c>
      <c r="VG336" s="44">
        <v>0.14431818181818182</v>
      </c>
      <c r="VH336" s="44">
        <v>0.14359943316013227</v>
      </c>
      <c r="VI336" s="44">
        <v>0.14333895446880271</v>
      </c>
      <c r="VJ336" s="44">
        <v>0.14285714285714285</v>
      </c>
      <c r="VK336" s="44">
        <v>0.13948256467941506</v>
      </c>
      <c r="VL336" s="44">
        <v>0.1386212008895478</v>
      </c>
      <c r="VM336" s="44">
        <v>0.13647642679900746</v>
      </c>
      <c r="VN336" s="44">
        <v>0.13591867469879518</v>
      </c>
      <c r="VO336" s="44">
        <v>0.13448275862068965</v>
      </c>
      <c r="VP336" s="44">
        <v>0.1330409356725146</v>
      </c>
      <c r="VQ336" s="44">
        <v>0.13297872340425532</v>
      </c>
      <c r="VR336" s="44">
        <v>0.13286713286713286</v>
      </c>
      <c r="VS336" s="44">
        <v>0.13252346769740475</v>
      </c>
      <c r="VT336" s="44">
        <v>0.13152400835073069</v>
      </c>
      <c r="VU336" s="44">
        <v>0.13095238095238096</v>
      </c>
      <c r="VV336" s="44">
        <v>0.13086770981507823</v>
      </c>
      <c r="VW336" s="44">
        <v>0.13081193615544762</v>
      </c>
      <c r="VX336" s="44">
        <v>0.13064833005893911</v>
      </c>
      <c r="VY336" s="44">
        <v>0.13043478260869565</v>
      </c>
      <c r="VZ336" s="44">
        <v>0.13032367972742759</v>
      </c>
      <c r="WA336" s="44">
        <v>0.12987012987012986</v>
      </c>
      <c r="WB336" s="44">
        <v>0.12960436562073671</v>
      </c>
      <c r="WC336" s="44">
        <v>0.12903225806451615</v>
      </c>
      <c r="WD336" s="44">
        <v>0.1287001287001287</v>
      </c>
      <c r="WE336" s="44">
        <v>0.12824010914051842</v>
      </c>
      <c r="WF336" s="44">
        <v>0.12781434014547974</v>
      </c>
      <c r="WG336" s="44">
        <v>0.12583412774070543</v>
      </c>
      <c r="WH336" s="44">
        <v>0.1253787878787879</v>
      </c>
      <c r="WI336" s="44">
        <v>0.12483221476510066</v>
      </c>
      <c r="WJ336" s="44">
        <v>0.12281902155319877</v>
      </c>
      <c r="WK336" s="44">
        <v>0.12162162162162163</v>
      </c>
      <c r="WL336" s="44">
        <v>0.1209098164405427</v>
      </c>
      <c r="WM336" s="44">
        <v>0.12063227953410982</v>
      </c>
      <c r="WN336" s="44">
        <v>0.12044407205697528</v>
      </c>
      <c r="WO336" s="44">
        <v>0.11981566820276497</v>
      </c>
      <c r="WP336" s="44">
        <v>0.11961722488038279</v>
      </c>
      <c r="WQ336" s="44">
        <v>0.11952191235059761</v>
      </c>
      <c r="WR336" s="44">
        <v>0.11857707509881422</v>
      </c>
      <c r="WS336" s="44">
        <v>0.11857707509881422</v>
      </c>
      <c r="WT336" s="44">
        <v>0.11706881143878461</v>
      </c>
      <c r="WU336" s="44">
        <v>0.11657709797436956</v>
      </c>
      <c r="WV336" s="44">
        <v>0.11630695443645082</v>
      </c>
      <c r="WW336" s="44">
        <v>0.11613351877607787</v>
      </c>
      <c r="WX336" s="44">
        <v>0.11543134872417983</v>
      </c>
      <c r="WY336" s="44">
        <v>0.11541689983212088</v>
      </c>
      <c r="WZ336" s="44">
        <v>0.11402508551881413</v>
      </c>
      <c r="XA336" s="44">
        <v>0.11331444759206798</v>
      </c>
      <c r="XB336" s="44">
        <v>0.11203607353451264</v>
      </c>
      <c r="XC336" s="44">
        <v>0.11178861788617886</v>
      </c>
      <c r="XD336" s="44">
        <v>0.11125374411638854</v>
      </c>
      <c r="XE336" s="44">
        <v>0.11049723756906078</v>
      </c>
      <c r="XF336" s="44">
        <v>0.1098546042003231</v>
      </c>
      <c r="XG336" s="44">
        <v>0.10900282599919257</v>
      </c>
      <c r="XH336" s="44">
        <v>0.10686755430974072</v>
      </c>
      <c r="XI336" s="44">
        <v>0.10645848119233499</v>
      </c>
      <c r="XJ336" s="44">
        <v>0.10521327014218008</v>
      </c>
      <c r="XK336" s="44">
        <v>0.10440180586907449</v>
      </c>
      <c r="XL336" s="44">
        <v>0.10428736964078796</v>
      </c>
      <c r="XM336" s="44">
        <v>0.10414333706606944</v>
      </c>
      <c r="XN336" s="44">
        <v>0.10152284263959391</v>
      </c>
      <c r="XO336" s="44">
        <v>0.10103329506314583</v>
      </c>
      <c r="XP336" s="44">
        <v>0.10051399200456883</v>
      </c>
      <c r="XQ336" s="44">
        <v>9.9290780141843976E-2</v>
      </c>
      <c r="XR336" s="44">
        <v>9.9071207430340577E-2</v>
      </c>
      <c r="XS336" s="44">
        <v>9.7391304347826085E-2</v>
      </c>
      <c r="XT336" s="44">
        <v>9.6714197148171102E-2</v>
      </c>
      <c r="XU336" s="44">
        <v>9.6605744125326382E-2</v>
      </c>
      <c r="XV336" s="44">
        <v>9.6314907872696809E-2</v>
      </c>
      <c r="XW336" s="44">
        <v>9.6261682242990657E-2</v>
      </c>
      <c r="XX336" s="44">
        <v>9.5911949685534584E-2</v>
      </c>
      <c r="XY336" s="44">
        <v>9.5679012345679007E-2</v>
      </c>
      <c r="XZ336" s="44">
        <v>9.5666854248733821E-2</v>
      </c>
      <c r="YA336" s="44">
        <v>9.5577020843924762E-2</v>
      </c>
      <c r="YB336" s="44">
        <v>9.4405594405594401E-2</v>
      </c>
      <c r="YC336" s="44">
        <v>9.255688391824142E-2</v>
      </c>
      <c r="YD336" s="44">
        <v>9.1796875E-2</v>
      </c>
      <c r="YE336" s="44">
        <v>9.1097308488612846E-2</v>
      </c>
      <c r="YF336" s="44">
        <v>9.0188909201706288E-2</v>
      </c>
      <c r="YG336" s="44">
        <v>8.9754816112084065E-2</v>
      </c>
      <c r="YH336" s="44">
        <v>8.9407540394973062E-2</v>
      </c>
      <c r="YI336" s="44">
        <v>8.893956670467501E-2</v>
      </c>
      <c r="YJ336" s="44">
        <v>8.8411588411588415E-2</v>
      </c>
      <c r="YK336" s="44">
        <v>8.8331771321462041E-2</v>
      </c>
      <c r="YL336" s="44">
        <v>8.7920792079207916E-2</v>
      </c>
      <c r="YM336" s="44">
        <v>8.6237448316597742E-2</v>
      </c>
      <c r="YN336" s="44">
        <v>8.5921325051759853E-2</v>
      </c>
      <c r="YO336" s="44">
        <v>8.5424452749599561E-2</v>
      </c>
      <c r="YP336" s="44">
        <v>8.4714548802946585E-2</v>
      </c>
      <c r="YQ336" s="44">
        <v>8.4493041749502992E-2</v>
      </c>
      <c r="YR336" s="44">
        <v>8.4439083232810616E-2</v>
      </c>
      <c r="YS336" s="44">
        <v>8.4219858156028365E-2</v>
      </c>
      <c r="YT336" s="44">
        <v>8.3884087442806315E-2</v>
      </c>
      <c r="YU336" s="44">
        <v>8.2536924413553439E-2</v>
      </c>
      <c r="YV336" s="44">
        <v>8.2242990654205608E-2</v>
      </c>
      <c r="YW336" s="44">
        <v>8.1967213114754092E-2</v>
      </c>
      <c r="YX336" s="44">
        <v>8.1839438815276694E-2</v>
      </c>
      <c r="YY336" s="44">
        <v>8.1699346405228759E-2</v>
      </c>
      <c r="YZ336" s="44">
        <v>7.9831932773109238E-2</v>
      </c>
      <c r="ZA336" s="44">
        <v>7.8218359587180888E-2</v>
      </c>
      <c r="ZB336" s="44">
        <v>7.805907172995781E-2</v>
      </c>
      <c r="ZC336" s="44">
        <v>7.5510204081632656E-2</v>
      </c>
      <c r="ZD336" s="44">
        <v>7.4431818181818182E-2</v>
      </c>
      <c r="ZE336" s="44">
        <v>7.3920265780730895E-2</v>
      </c>
      <c r="ZF336" s="44">
        <v>7.1671300586963235E-2</v>
      </c>
      <c r="ZG336" s="44">
        <v>7.1022727272727279E-2</v>
      </c>
      <c r="ZH336" s="44">
        <v>6.9737683941138828E-2</v>
      </c>
      <c r="ZI336" s="44">
        <v>6.8544102019128597E-2</v>
      </c>
      <c r="ZJ336" s="44">
        <v>6.7502410800385729E-2</v>
      </c>
      <c r="ZK336" s="44">
        <v>6.7427385892116179E-2</v>
      </c>
      <c r="ZL336" s="44">
        <v>6.7085953878406712E-2</v>
      </c>
      <c r="ZM336" s="44">
        <v>6.5817409766454352E-2</v>
      </c>
      <c r="ZN336" s="44">
        <v>6.5671641791044774E-2</v>
      </c>
      <c r="ZO336" s="44">
        <v>6.5560165975103737E-2</v>
      </c>
      <c r="ZP336" s="44">
        <v>6.5062690613351404E-2</v>
      </c>
      <c r="ZQ336" s="44">
        <v>6.4516129032258063E-2</v>
      </c>
      <c r="ZR336" s="44">
        <v>6.3340563991323207E-2</v>
      </c>
      <c r="ZS336" s="44">
        <v>6.3071297989031078E-2</v>
      </c>
      <c r="ZT336" s="44">
        <v>6.0790273556231005E-2</v>
      </c>
      <c r="ZU336" s="44">
        <v>6.0691601976005649E-2</v>
      </c>
      <c r="ZV336" s="44">
        <v>6.0291939919610751E-2</v>
      </c>
      <c r="ZW336" s="44">
        <v>5.9579439252336448E-2</v>
      </c>
      <c r="ZX336" s="44">
        <v>5.748031496062992E-2</v>
      </c>
      <c r="ZY336" s="44">
        <v>5.6845965770171154E-2</v>
      </c>
      <c r="ZZ336" s="44">
        <v>5.4600606673407485E-2</v>
      </c>
      <c r="AAA336" s="44">
        <v>5.4567749846719811E-2</v>
      </c>
      <c r="AAB336" s="44">
        <v>5.4511278195488719E-2</v>
      </c>
      <c r="AAC336" s="44">
        <v>5.4160512063023143E-2</v>
      </c>
      <c r="AAD336" s="44">
        <v>5.3278688524590161E-2</v>
      </c>
      <c r="AAE336" s="44">
        <v>5.3097345132743362E-2</v>
      </c>
      <c r="AAF336" s="44">
        <v>5.2871467639015492E-2</v>
      </c>
      <c r="AAG336" s="44">
        <v>5.2132701421800952E-2</v>
      </c>
      <c r="AAH336" s="44">
        <v>5.2117263843648211E-2</v>
      </c>
      <c r="AAI336" s="44">
        <v>5.1433389544688027E-2</v>
      </c>
      <c r="AAJ336" s="44">
        <v>5.112474437627812E-2</v>
      </c>
      <c r="AAK336" s="44">
        <v>5.0994740452778416E-2</v>
      </c>
      <c r="AAL336" s="44">
        <v>5.0552922590837289E-2</v>
      </c>
      <c r="AAM336" s="44">
        <v>4.9612403100775193E-2</v>
      </c>
      <c r="AAN336" s="44">
        <v>4.8979591836734691E-2</v>
      </c>
      <c r="AAO336" s="44">
        <v>4.8714479025710418E-2</v>
      </c>
      <c r="AAP336" s="44">
        <v>4.8498845265588918E-2</v>
      </c>
      <c r="AAQ336" s="44">
        <v>4.815073272854152E-2</v>
      </c>
      <c r="AAR336" s="44">
        <v>4.807692307692308E-2</v>
      </c>
      <c r="AAS336" s="44">
        <v>4.5622119815668202E-2</v>
      </c>
      <c r="AAT336" s="44">
        <v>4.4247787610619468E-2</v>
      </c>
      <c r="AAU336" s="44">
        <v>4.3630017452006981E-2</v>
      </c>
      <c r="AAV336" s="44">
        <v>4.3620501635768805E-2</v>
      </c>
      <c r="AAW336" s="44">
        <v>4.3383947939262472E-2</v>
      </c>
      <c r="AAX336" s="44">
        <v>4.3052837573385523E-2</v>
      </c>
      <c r="AAY336" s="44">
        <v>4.2452830188679243E-2</v>
      </c>
      <c r="AAZ336" s="44">
        <v>4.0899795501022497E-2</v>
      </c>
      <c r="ABA336" s="44">
        <v>3.8095238095238092E-2</v>
      </c>
      <c r="ABB336" s="44">
        <v>3.7000000000000005E-2</v>
      </c>
      <c r="ABC336" s="44">
        <v>3.5067873303167421E-2</v>
      </c>
      <c r="ABD336" s="44">
        <v>3.3099297893681039E-2</v>
      </c>
      <c r="ABE336" s="44">
        <v>3.1674208144796379E-2</v>
      </c>
      <c r="ABF336" s="44">
        <v>3.059071729957806E-2</v>
      </c>
      <c r="ABG336" s="44">
        <v>3.0495552731893263E-2</v>
      </c>
      <c r="ABH336" s="44">
        <v>3.032490974729242E-2</v>
      </c>
      <c r="ABI336" s="44">
        <v>2.9928172386272947E-2</v>
      </c>
      <c r="ABJ336" s="44">
        <v>2.974223397224058E-2</v>
      </c>
      <c r="ABK336" s="44">
        <v>2.967359050445104E-2</v>
      </c>
      <c r="ABL336" s="44">
        <v>2.9457364341085271E-2</v>
      </c>
      <c r="ABM336" s="44">
        <v>2.8648857917150602E-2</v>
      </c>
      <c r="ABN336" s="44">
        <v>2.8392958546280524E-2</v>
      </c>
      <c r="ABO336" s="44">
        <v>2.7844073190135241E-2</v>
      </c>
      <c r="ABP336" s="44">
        <v>2.7329192546583853E-2</v>
      </c>
      <c r="ABQ336" s="44">
        <v>2.7124773960217001E-2</v>
      </c>
      <c r="ABR336" s="44">
        <v>2.6390197926484449E-2</v>
      </c>
      <c r="ABS336" s="44">
        <v>2.5341130604288501E-2</v>
      </c>
      <c r="ABT336" s="44">
        <v>2.4719101123595506E-2</v>
      </c>
      <c r="ABU336" s="44">
        <v>2.3907666941467436E-2</v>
      </c>
      <c r="ABV336" s="44">
        <v>2.1598272138228944E-2</v>
      </c>
      <c r="ABW336" s="44">
        <v>2.1065675340768277E-2</v>
      </c>
      <c r="ABX336" s="44">
        <v>1.8384766907419563E-2</v>
      </c>
      <c r="ABY336" s="44">
        <v>1.8303843807199512E-2</v>
      </c>
      <c r="ABZ336" s="44">
        <v>1.8298261665141813E-2</v>
      </c>
      <c r="ACA336" s="44">
        <v>1.785714285714286E-2</v>
      </c>
      <c r="ACB336" s="44">
        <v>1.7482517482517484E-2</v>
      </c>
      <c r="ACC336" s="44">
        <v>1.7123287671232876E-2</v>
      </c>
      <c r="ACD336" s="44">
        <v>1.5923566878980892E-2</v>
      </c>
      <c r="ACE336" s="44">
        <v>1.5813953488372091E-2</v>
      </c>
      <c r="ACF336" s="44">
        <v>1.4714204867006227E-2</v>
      </c>
      <c r="ACG336" s="44">
        <v>1.44800351031154E-2</v>
      </c>
      <c r="ACH336" s="44">
        <v>1.4298480786416443E-2</v>
      </c>
      <c r="ACI336" s="44">
        <v>1.335559265442404E-2</v>
      </c>
      <c r="ACJ336" s="44">
        <v>1.1718749999999998E-2</v>
      </c>
      <c r="ACK336" s="44">
        <v>8.2335329341317372E-3</v>
      </c>
      <c r="ACL336" s="44">
        <v>7.3421439060205578E-3</v>
      </c>
      <c r="ACM336" s="44">
        <v>6.7950169875424689E-3</v>
      </c>
      <c r="ACN336" s="44">
        <v>6.7246835443037969E-3</v>
      </c>
      <c r="ACO336" s="44">
        <v>5.1975051975051969E-3</v>
      </c>
      <c r="ACP336" s="44">
        <v>4.8543689320388354E-3</v>
      </c>
      <c r="ACQ336" s="44">
        <v>2.3771790808240884E-3</v>
      </c>
      <c r="ACR336" s="44"/>
      <c r="ACS336" s="44"/>
      <c r="ACT336" s="44"/>
      <c r="ACU336" s="44"/>
      <c r="ACV336" s="44"/>
      <c r="ACW336" s="44"/>
      <c r="ACX336" s="44"/>
      <c r="ACY336" s="44"/>
      <c r="ACZ336" s="44"/>
      <c r="ADA336" s="44"/>
      <c r="ADB336" s="44"/>
      <c r="ADC336" s="44"/>
      <c r="ADD336" s="44"/>
      <c r="ADE336" s="44"/>
      <c r="ADF336" s="44"/>
      <c r="ADG336" s="44"/>
      <c r="ADH336" s="44"/>
      <c r="ADI336" s="44"/>
      <c r="ADJ336" s="44"/>
      <c r="ADK336" s="44"/>
      <c r="ADL336" s="44"/>
      <c r="ADM336" s="44"/>
      <c r="ADN336" s="44"/>
      <c r="ADO336" s="44"/>
      <c r="ADP336" s="44"/>
      <c r="ADQ336" s="44"/>
      <c r="ADR336" s="44"/>
      <c r="ADS336" s="44"/>
      <c r="ADT336" s="44"/>
      <c r="ADU336" s="44"/>
      <c r="ADV336" s="44"/>
      <c r="ADW336" s="44"/>
      <c r="ADX336" s="44"/>
      <c r="ADY336" s="44"/>
      <c r="ADZ336" s="44"/>
      <c r="AEA336" s="44"/>
      <c r="AEB336" s="44"/>
      <c r="AEC336" s="44"/>
      <c r="AED336" s="44"/>
      <c r="AEE336" s="44"/>
      <c r="AEF336" s="44"/>
      <c r="AEG336" s="44"/>
      <c r="AEH336" s="44"/>
      <c r="AEI336" s="44"/>
      <c r="AEJ336" s="44"/>
      <c r="AEK336" s="44"/>
      <c r="AEL336" s="44"/>
      <c r="AEM336" s="44"/>
      <c r="AEN336" s="44"/>
      <c r="AEO336" s="44"/>
      <c r="AEP336" s="44"/>
      <c r="AEQ336" s="44"/>
      <c r="AER336" s="44"/>
      <c r="AES336" s="44"/>
      <c r="AET336" s="44"/>
      <c r="AEU336" s="44"/>
      <c r="AEV336" s="44"/>
      <c r="AEW336" s="44"/>
      <c r="AEX336" s="44"/>
      <c r="AEY336" s="44"/>
      <c r="AEZ336" s="44"/>
      <c r="AFA336" s="44"/>
      <c r="AFB336" s="44"/>
      <c r="AFC336" s="44"/>
      <c r="AFD336" s="44"/>
      <c r="AFE336" s="44"/>
      <c r="AFF336" s="44"/>
      <c r="AFG336" s="44"/>
      <c r="AFH336" s="44"/>
      <c r="AFI336" s="44"/>
      <c r="AFJ336" s="44"/>
      <c r="AFK336" s="44"/>
      <c r="AFL336" s="44"/>
      <c r="AFM336" s="44"/>
      <c r="AFN336" s="44"/>
      <c r="AFO336" s="44"/>
      <c r="AFP336" s="44"/>
      <c r="AFQ336" s="44"/>
      <c r="AFR336" s="44"/>
      <c r="AFS336" s="44"/>
      <c r="AFT336" s="44"/>
      <c r="AFU336" s="44"/>
      <c r="AFV336" s="44"/>
      <c r="AFW336" s="44"/>
      <c r="AFX336" s="44"/>
      <c r="AFY336" s="44"/>
      <c r="AFZ336" s="44"/>
      <c r="AGA336" s="44"/>
      <c r="AGB336" s="44"/>
      <c r="AGC336" s="44"/>
      <c r="AGD336" s="44"/>
      <c r="AGE336" s="44"/>
      <c r="AGF336" s="44"/>
      <c r="AGG336" s="44"/>
      <c r="AGH336" s="44"/>
      <c r="AGI336" s="44"/>
      <c r="AGJ336" s="44"/>
      <c r="AGK336" s="44"/>
      <c r="AGL336" s="44"/>
      <c r="AGM336" s="44"/>
      <c r="AGN336" s="44"/>
      <c r="AGO336" s="44"/>
      <c r="AGP336" s="44"/>
      <c r="AGQ336" s="44"/>
      <c r="AGR336" s="44"/>
      <c r="AGS336" s="44"/>
      <c r="AGT336" s="44"/>
      <c r="AGU336" s="44"/>
      <c r="AGV336" s="44"/>
      <c r="AGW336" s="44"/>
      <c r="AGX336" s="44"/>
      <c r="AGY336" s="44"/>
      <c r="AGZ336" s="44"/>
      <c r="AHA336" s="44"/>
      <c r="AHB336" s="44"/>
      <c r="AHC336" s="44"/>
      <c r="AHD336" s="44"/>
      <c r="AHE336" s="44"/>
      <c r="AHF336" s="44"/>
      <c r="AHG336" s="44"/>
      <c r="AHH336" s="44"/>
      <c r="AHI336" s="44"/>
      <c r="AHJ336" s="44"/>
      <c r="AHK336" s="44"/>
      <c r="AHL336" s="44"/>
      <c r="AHM336" s="44"/>
      <c r="AHN336" s="44"/>
      <c r="AHO336" s="44"/>
      <c r="AHP336" s="44"/>
      <c r="AHQ336" s="44"/>
      <c r="AHR336" s="44"/>
      <c r="AHS336" s="44"/>
      <c r="AHT336" s="44"/>
      <c r="AHU336" s="44"/>
      <c r="AHV336" s="44"/>
      <c r="AHW336" s="44"/>
      <c r="AHX336" s="44"/>
      <c r="AHY336" s="44"/>
      <c r="AHZ336" s="44"/>
      <c r="AIA336" s="44"/>
      <c r="AIB336" s="44"/>
      <c r="AIC336" s="44"/>
      <c r="AID336" s="44"/>
      <c r="AIE336" s="44"/>
      <c r="AIF336" s="44"/>
      <c r="AIG336" s="44"/>
      <c r="AIH336" s="44"/>
      <c r="AII336" s="44"/>
      <c r="AIJ336" s="44"/>
      <c r="AIK336" s="44"/>
      <c r="AIL336" s="44"/>
      <c r="AIM336" s="44"/>
      <c r="AIN336" s="44"/>
      <c r="AIO336" s="44"/>
      <c r="AIP336" s="44"/>
      <c r="AIQ336" s="44"/>
      <c r="AIR336" s="44"/>
      <c r="AIS336" s="44"/>
      <c r="AIT336" s="44"/>
      <c r="AIU336" s="44"/>
      <c r="AIV336" s="44"/>
      <c r="AIW336" s="44"/>
      <c r="AIX336" s="44"/>
      <c r="AIY336" s="44"/>
    </row>
    <row r="337" spans="1:935" ht="15.6" x14ac:dyDescent="0.3">
      <c r="A337" s="38" t="s">
        <v>49</v>
      </c>
      <c r="B337" s="7">
        <v>4059</v>
      </c>
      <c r="C337" s="7">
        <v>6049</v>
      </c>
      <c r="D337" s="7">
        <v>5029</v>
      </c>
      <c r="E337" s="7">
        <v>5929.0333627967384</v>
      </c>
      <c r="F337" s="7">
        <v>4867.5560795873253</v>
      </c>
      <c r="G337" s="7">
        <v>5007</v>
      </c>
      <c r="H337" s="7">
        <v>4207.9338694113867</v>
      </c>
      <c r="I337" s="7">
        <v>4723</v>
      </c>
      <c r="J337" s="7">
        <v>3534.8669037338077</v>
      </c>
      <c r="K337" s="7">
        <v>4683.7874117444462</v>
      </c>
      <c r="L337" s="7">
        <v>7989.4954751131218</v>
      </c>
      <c r="M337" s="7">
        <v>2992.9259259259261</v>
      </c>
      <c r="N337" s="7">
        <v>5287.8074745186859</v>
      </c>
      <c r="O337" s="7">
        <v>3748</v>
      </c>
      <c r="P337" s="7">
        <v>4530.5837563451778</v>
      </c>
      <c r="Q337" s="7">
        <v>5755.9179869524696</v>
      </c>
      <c r="R337" s="7">
        <v>4175.0804679824951</v>
      </c>
      <c r="S337" s="7">
        <v>4850.4468259946589</v>
      </c>
      <c r="T337" s="7">
        <v>1564</v>
      </c>
      <c r="U337" s="7">
        <v>3499.1423220973784</v>
      </c>
      <c r="V337" s="7">
        <v>2702.5851619644723</v>
      </c>
      <c r="W337" s="7">
        <v>5293.5780227624218</v>
      </c>
      <c r="X337" s="7">
        <v>2928.7734471157792</v>
      </c>
      <c r="Y337" s="7">
        <v>5494.7621754295315</v>
      </c>
      <c r="Z337" s="7">
        <v>4528.659017729774</v>
      </c>
      <c r="AA337" s="7">
        <v>4000.8781445999034</v>
      </c>
      <c r="AB337" s="7">
        <v>4846.0414318716666</v>
      </c>
      <c r="AC337" s="7">
        <v>4826.2971195471191</v>
      </c>
      <c r="AD337" s="7">
        <v>3989</v>
      </c>
      <c r="AE337" s="7">
        <v>3066.6227469976789</v>
      </c>
      <c r="AF337" s="7">
        <v>4410.5043066322141</v>
      </c>
      <c r="AG337" s="7">
        <v>4953.8265041130826</v>
      </c>
      <c r="AH337" s="7">
        <v>4424.8730725836776</v>
      </c>
      <c r="AI337" s="7">
        <v>5290.7960813183081</v>
      </c>
      <c r="AJ337" s="7">
        <v>3953.4920290882574</v>
      </c>
      <c r="AK337" s="7">
        <v>4932.7776037420072</v>
      </c>
      <c r="AL337" s="7">
        <v>4308.9013628021403</v>
      </c>
      <c r="AM337" s="7">
        <v>4051.7380590559465</v>
      </c>
      <c r="AN337" s="7">
        <v>-351.03181773544111</v>
      </c>
      <c r="AO337" s="7">
        <v>3547.0198773792408</v>
      </c>
      <c r="AP337" s="7">
        <v>5545.282846810057</v>
      </c>
      <c r="AQ337" s="7">
        <v>3581.4763968160041</v>
      </c>
      <c r="AR337" s="7">
        <v>5130.2067868504773</v>
      </c>
      <c r="AS337" s="7">
        <v>4689.7701678657077</v>
      </c>
      <c r="AT337" s="7">
        <v>4857.1470681046167</v>
      </c>
      <c r="AU337" s="7">
        <v>6551.5286801991097</v>
      </c>
      <c r="AV337" s="7">
        <v>1616.3759522600305</v>
      </c>
      <c r="AW337" s="7">
        <v>3951.6263361807405</v>
      </c>
      <c r="AX337" s="7">
        <v>4960.5236351247768</v>
      </c>
      <c r="AY337" s="7">
        <v>6692.9847844463229</v>
      </c>
      <c r="AZ337" s="7">
        <v>4531.5681129197319</v>
      </c>
      <c r="BA337" s="7">
        <v>3368.6897868532897</v>
      </c>
      <c r="BB337" s="7">
        <v>3378.5716483334713</v>
      </c>
      <c r="BC337" s="7">
        <v>3675.4703983948166</v>
      </c>
      <c r="BD337" s="7">
        <v>5815.2228044506446</v>
      </c>
      <c r="BE337" s="7">
        <v>5010.6833743566795</v>
      </c>
      <c r="BF337" s="7">
        <v>4791.3255103189795</v>
      </c>
      <c r="BG337" s="7">
        <v>6293.0722963971994</v>
      </c>
      <c r="BH337" s="7">
        <v>4193.2307140937191</v>
      </c>
      <c r="BI337" s="7">
        <v>4534.89885218786</v>
      </c>
      <c r="BJ337" s="7">
        <v>4135.1319241564988</v>
      </c>
      <c r="BK337" s="7">
        <v>5153.2284433340747</v>
      </c>
      <c r="BL337" s="7">
        <v>3760.9533084905802</v>
      </c>
      <c r="BM337" s="7">
        <v>5197.0198993595604</v>
      </c>
      <c r="BN337" s="7">
        <v>7862.4363167449501</v>
      </c>
      <c r="BO337" s="7">
        <v>3924.4881705639609</v>
      </c>
      <c r="BP337" s="7">
        <v>3253.9969185258228</v>
      </c>
      <c r="BQ337" s="7">
        <v>3960.9609722942637</v>
      </c>
      <c r="BR337" s="7">
        <v>4646.9178987564865</v>
      </c>
      <c r="BS337" s="7">
        <v>4509.2870309597956</v>
      </c>
      <c r="BT337" s="7">
        <v>4744.0875312396493</v>
      </c>
      <c r="BU337" s="7">
        <v>4767.9742863667507</v>
      </c>
      <c r="BV337" s="7">
        <v>4284.484988627748</v>
      </c>
      <c r="BW337" s="7">
        <v>4653.0026375386651</v>
      </c>
      <c r="BX337" s="7">
        <v>3810.891068543734</v>
      </c>
      <c r="BY337" s="7">
        <v>4358.5824892910041</v>
      </c>
      <c r="BZ337" s="7">
        <v>2715.1851281986605</v>
      </c>
      <c r="CA337" s="7">
        <v>4038.6185215914793</v>
      </c>
      <c r="CB337" s="7">
        <v>4514.1135727018082</v>
      </c>
      <c r="CC337" s="7">
        <v>7536.2288544462208</v>
      </c>
      <c r="CD337" s="7">
        <v>3601.1266502506896</v>
      </c>
      <c r="CE337" s="7">
        <v>4102.864427908039</v>
      </c>
      <c r="CF337" s="7">
        <v>5159</v>
      </c>
      <c r="CG337" s="7">
        <v>4912.9177473138197</v>
      </c>
      <c r="CH337" s="7">
        <v>4327.8942725860006</v>
      </c>
      <c r="CI337" s="7">
        <v>4229</v>
      </c>
      <c r="CJ337" s="7">
        <v>4191.5681235788788</v>
      </c>
      <c r="CK337" s="7">
        <v>4380.2189940028611</v>
      </c>
      <c r="CL337" s="7">
        <v>3818.8354486844396</v>
      </c>
      <c r="CM337" s="7">
        <v>3556.661991696828</v>
      </c>
      <c r="CN337" s="7">
        <v>0</v>
      </c>
      <c r="CO337" s="7">
        <v>4221.8898549538671</v>
      </c>
      <c r="CP337" s="7">
        <v>4580.7148426022059</v>
      </c>
      <c r="CQ337" s="7">
        <v>10242.619884862306</v>
      </c>
      <c r="CR337" s="7">
        <v>3626.6459555235087</v>
      </c>
      <c r="CS337" s="7">
        <v>4693.9568835098335</v>
      </c>
      <c r="CT337" s="7">
        <v>5064.872974764211</v>
      </c>
      <c r="CU337" s="7">
        <v>5505.6427791462456</v>
      </c>
      <c r="CV337" s="7">
        <v>5167.2763799273052</v>
      </c>
      <c r="CW337" s="7">
        <v>4697.7714024618199</v>
      </c>
      <c r="CX337" s="7">
        <v>4501.7255902999359</v>
      </c>
      <c r="CY337" s="7">
        <v>4775.4810614353901</v>
      </c>
      <c r="CZ337" s="7">
        <v>4262.9705124534785</v>
      </c>
      <c r="DA337" s="7">
        <v>3005.1991538383118</v>
      </c>
      <c r="DB337" s="7">
        <v>4498.9935218490364</v>
      </c>
      <c r="DC337" s="7">
        <v>3980.0313224910951</v>
      </c>
      <c r="DD337" s="7">
        <v>4697.2870559497987</v>
      </c>
      <c r="DE337" s="7">
        <v>4553.0417209423504</v>
      </c>
      <c r="DF337" s="7">
        <v>5420.7871909961814</v>
      </c>
      <c r="DG337" s="7">
        <v>5172.8235264214727</v>
      </c>
      <c r="DH337" s="7">
        <v>4729.8605440166448</v>
      </c>
      <c r="DI337" s="7">
        <v>3028.5043270043379</v>
      </c>
      <c r="DJ337" s="7">
        <v>5386.8974927381132</v>
      </c>
      <c r="DK337" s="7">
        <v>4264.5900074590072</v>
      </c>
      <c r="DL337" s="7">
        <v>3616.1464889429749</v>
      </c>
      <c r="DM337" s="7">
        <v>6348.3493761296468</v>
      </c>
      <c r="DN337" s="7">
        <v>3305.7469406773425</v>
      </c>
      <c r="DO337" s="7">
        <v>4023.9903377404598</v>
      </c>
      <c r="DP337" s="7">
        <v>4907.8911380299651</v>
      </c>
      <c r="DQ337" s="7">
        <v>4516.2040358744398</v>
      </c>
      <c r="DR337" s="7">
        <v>5558.8666616783266</v>
      </c>
      <c r="DS337" s="7">
        <v>5639.7762690239679</v>
      </c>
      <c r="DT337" s="7">
        <v>8915.2564329387278</v>
      </c>
      <c r="DU337" s="7">
        <v>4850.6140143957846</v>
      </c>
      <c r="DV337" s="7">
        <v>6405.2598673982166</v>
      </c>
      <c r="DW337" s="7">
        <v>4653.1483379566507</v>
      </c>
      <c r="DX337" s="7">
        <v>5152.3338317048519</v>
      </c>
      <c r="DY337" s="7">
        <v>6343.4657712088683</v>
      </c>
      <c r="DZ337" s="7">
        <v>5525</v>
      </c>
      <c r="EA337" s="7">
        <v>4388.9589992663514</v>
      </c>
      <c r="EB337" s="7">
        <v>4100.8822594243047</v>
      </c>
      <c r="EC337" s="7">
        <v>5483.6483307268645</v>
      </c>
      <c r="ED337" s="7">
        <v>4395.1807228915659</v>
      </c>
      <c r="EE337" s="7">
        <v>5948.07351910952</v>
      </c>
      <c r="EF337" s="7">
        <v>4822.918978182217</v>
      </c>
      <c r="EG337" s="7">
        <v>3300.7262579140288</v>
      </c>
      <c r="EH337" s="7">
        <v>4158.4523171198771</v>
      </c>
      <c r="EI337" s="7">
        <v>4734.3689095127611</v>
      </c>
      <c r="EJ337" s="7">
        <v>4740.8498421894592</v>
      </c>
      <c r="EK337" s="7">
        <v>7594.6927683377453</v>
      </c>
      <c r="EL337" s="7">
        <v>1572</v>
      </c>
      <c r="EM337" s="7">
        <v>3424.9169875501734</v>
      </c>
      <c r="EN337" s="7">
        <v>5434.258648004833</v>
      </c>
      <c r="EO337" s="7">
        <v>7113.6128200039693</v>
      </c>
      <c r="EP337" s="7">
        <v>5022.1587439781761</v>
      </c>
      <c r="EQ337" s="7">
        <v>4728.1211402180015</v>
      </c>
      <c r="ER337" s="7">
        <v>0</v>
      </c>
      <c r="ES337" s="7">
        <v>5233.4709451166054</v>
      </c>
      <c r="ET337" s="7">
        <v>4567.3504927493477</v>
      </c>
      <c r="EU337" s="7">
        <v>4850.8024548157837</v>
      </c>
      <c r="EV337" s="7">
        <v>5714.8711950867537</v>
      </c>
      <c r="EW337" s="7">
        <v>5035.2156978847988</v>
      </c>
      <c r="EX337" s="7">
        <v>6757.0880360405345</v>
      </c>
      <c r="EY337" s="7">
        <v>4803.0294446060443</v>
      </c>
      <c r="EZ337" s="7">
        <v>5508.8657010885963</v>
      </c>
      <c r="FA337" s="7">
        <v>4663.0694442508466</v>
      </c>
      <c r="FB337" s="7">
        <v>5523.1831786758985</v>
      </c>
      <c r="FC337" s="7">
        <v>3195.3225793086303</v>
      </c>
      <c r="FD337" s="7">
        <v>4195.8845298206425</v>
      </c>
      <c r="FE337" s="7">
        <v>6504.5680611405851</v>
      </c>
      <c r="FF337" s="7">
        <v>6191.4651108693206</v>
      </c>
      <c r="FG337" s="7">
        <v>6882.8951176596338</v>
      </c>
      <c r="FH337" s="7">
        <v>5453.0246600479522</v>
      </c>
      <c r="FI337" s="7">
        <v>7310.3120784564226</v>
      </c>
      <c r="FJ337" s="7">
        <v>5683.8023986457411</v>
      </c>
      <c r="FK337" s="7">
        <v>8103.3082494295941</v>
      </c>
      <c r="FL337" s="7">
        <v>5245.2015137180697</v>
      </c>
      <c r="FM337" s="7">
        <v>4035.9120977963121</v>
      </c>
      <c r="FN337" s="7">
        <v>3091.9500907772726</v>
      </c>
      <c r="FO337" s="7">
        <v>4470.1564340573914</v>
      </c>
      <c r="FP337" s="7">
        <v>7360.2409228165134</v>
      </c>
      <c r="FQ337" s="7">
        <v>5269.8257146590622</v>
      </c>
      <c r="FR337" s="7">
        <v>4547.9496059011417</v>
      </c>
      <c r="FS337" s="7">
        <v>3492.3327602587883</v>
      </c>
      <c r="FT337" s="7">
        <v>4875.5911146617564</v>
      </c>
      <c r="FU337" s="7">
        <v>4577.6026532577298</v>
      </c>
      <c r="FV337" s="7">
        <v>9497.918308188946</v>
      </c>
      <c r="FW337" s="7">
        <v>3901.4739460775704</v>
      </c>
      <c r="FX337" s="7">
        <v>5551.2518578937825</v>
      </c>
      <c r="FY337" s="7">
        <v>4839.3025805615634</v>
      </c>
      <c r="FZ337" s="7">
        <v>3414.5179906064936</v>
      </c>
      <c r="GA337" s="7">
        <v>6092.759729111026</v>
      </c>
      <c r="GB337" s="7">
        <v>4299.6603936096317</v>
      </c>
      <c r="GC337" s="7">
        <v>4755.8597146586253</v>
      </c>
      <c r="GD337" s="7">
        <v>4841.897196521868</v>
      </c>
      <c r="GE337" s="7">
        <v>3452.2373211624827</v>
      </c>
      <c r="GF337" s="7">
        <v>4011.5899772642956</v>
      </c>
      <c r="GG337" s="7">
        <v>6075.8702975592823</v>
      </c>
      <c r="GH337" s="7">
        <v>4903.2969610574746</v>
      </c>
      <c r="GI337" s="7">
        <v>4969.131863551841</v>
      </c>
      <c r="GJ337" s="7">
        <v>6152.8464772420793</v>
      </c>
      <c r="GK337" s="7">
        <v>4202.6485195576061</v>
      </c>
      <c r="GL337" s="7">
        <v>3861.3317618299284</v>
      </c>
      <c r="GM337" s="7">
        <v>4510.2939999389309</v>
      </c>
      <c r="GN337" s="7">
        <v>4277.511949685535</v>
      </c>
      <c r="GO337" s="7">
        <v>4384.7212109220418</v>
      </c>
      <c r="GP337" s="7">
        <v>2017.6174142920281</v>
      </c>
      <c r="GQ337" s="7">
        <v>4386.1391867532529</v>
      </c>
      <c r="GR337" s="7">
        <v>5041.0422527685378</v>
      </c>
      <c r="GS337" s="7">
        <v>3934.6346904869788</v>
      </c>
      <c r="GT337" s="7">
        <v>4776.0162397009253</v>
      </c>
      <c r="GU337" s="7">
        <v>6638.4742624086884</v>
      </c>
      <c r="GV337" s="7">
        <v>5362.5798495805011</v>
      </c>
      <c r="GW337" s="7">
        <v>3922.4193840683602</v>
      </c>
      <c r="GX337" s="7">
        <v>11230.969250195243</v>
      </c>
      <c r="GY337" s="7">
        <v>4854.6128861872321</v>
      </c>
      <c r="GZ337" s="7">
        <v>3531.2990747965669</v>
      </c>
      <c r="HA337" s="7">
        <v>521.46820553257203</v>
      </c>
      <c r="HB337" s="7">
        <v>5346.5530587978355</v>
      </c>
      <c r="HC337" s="7">
        <v>4145.9755507819391</v>
      </c>
      <c r="HD337" s="7">
        <v>7629.1879945726705</v>
      </c>
      <c r="HE337" s="7">
        <v>5498.7216850828727</v>
      </c>
      <c r="HF337" s="7">
        <v>4353.5008441634927</v>
      </c>
      <c r="HG337" s="7">
        <v>6465.7424038945774</v>
      </c>
      <c r="HH337" s="7">
        <v>7648.2813177104154</v>
      </c>
      <c r="HI337" s="7">
        <v>4380.2751640946863</v>
      </c>
      <c r="HJ337" s="7">
        <v>5170.4878707196212</v>
      </c>
      <c r="HK337" s="7">
        <v>6207.800237837454</v>
      </c>
      <c r="HL337" s="7">
        <v>4337.0785480312852</v>
      </c>
      <c r="HM337" s="7">
        <v>4104.5744431418525</v>
      </c>
      <c r="HN337" s="7">
        <v>4676.2751259831393</v>
      </c>
      <c r="HO337" s="7">
        <v>2500</v>
      </c>
      <c r="HP337" s="7">
        <v>5355.5974217734592</v>
      </c>
      <c r="HQ337" s="7">
        <v>4475.3459119496856</v>
      </c>
      <c r="HR337" s="7">
        <v>6896.9764538705695</v>
      </c>
      <c r="HS337" s="7">
        <v>4257.1580768625809</v>
      </c>
      <c r="HT337" s="7">
        <v>4522.5868207253106</v>
      </c>
      <c r="HU337" s="7">
        <v>4820.2931994692763</v>
      </c>
      <c r="HV337" s="7">
        <v>3562.5881109384404</v>
      </c>
      <c r="HW337" s="7">
        <v>4012.9161679058489</v>
      </c>
      <c r="HX337" s="7">
        <v>5256.8797203615413</v>
      </c>
      <c r="HY337" s="7">
        <v>3947.9647944159669</v>
      </c>
      <c r="HZ337" s="7">
        <v>4921.0558205811285</v>
      </c>
      <c r="IA337" s="7">
        <v>4942.8580356379798</v>
      </c>
      <c r="IB337" s="7">
        <v>5655.6405932695097</v>
      </c>
      <c r="IC337" s="7">
        <v>5253.9947146367476</v>
      </c>
      <c r="ID337" s="7">
        <v>5544.2280663226093</v>
      </c>
      <c r="IE337" s="7">
        <v>3604.8216706384819</v>
      </c>
      <c r="IF337" s="7">
        <v>2524.30606031976</v>
      </c>
      <c r="IG337" s="7">
        <v>4972.6242185721258</v>
      </c>
      <c r="IH337" s="7">
        <v>4014.8259429182935</v>
      </c>
      <c r="II337" s="7">
        <v>5442.5388026607543</v>
      </c>
      <c r="IJ337" s="7">
        <v>3115.4658605974396</v>
      </c>
      <c r="IK337" s="7">
        <v>5549.5970440996971</v>
      </c>
      <c r="IL337" s="7">
        <v>4531.1493115651883</v>
      </c>
      <c r="IM337" s="7">
        <v>4914</v>
      </c>
      <c r="IN337" s="7">
        <v>4279.5327087541364</v>
      </c>
      <c r="IO337" s="7">
        <v>6076.1870246222607</v>
      </c>
      <c r="IP337" s="7">
        <v>4940.9823858104019</v>
      </c>
      <c r="IQ337" s="7">
        <v>3915.1069262473611</v>
      </c>
      <c r="IR337" s="7">
        <v>6439.1193686954002</v>
      </c>
      <c r="IS337" s="7">
        <v>6433.1912312943023</v>
      </c>
      <c r="IT337" s="7">
        <v>3773.2483691244402</v>
      </c>
      <c r="IU337" s="7">
        <v>4443.7192493025614</v>
      </c>
      <c r="IV337" s="7">
        <v>4730.1146761177888</v>
      </c>
      <c r="IW337" s="7">
        <v>5757.2560019072598</v>
      </c>
      <c r="IX337" s="7">
        <v>6505.4572298091189</v>
      </c>
      <c r="IY337" s="7">
        <v>4835.5087063687688</v>
      </c>
      <c r="IZ337" s="7">
        <v>4033.1411202602421</v>
      </c>
      <c r="JA337" s="7">
        <v>5288.995950711047</v>
      </c>
      <c r="JB337" s="7">
        <v>4765.7979722915225</v>
      </c>
      <c r="JC337" s="7">
        <v>5398.9525411811974</v>
      </c>
      <c r="JD337" s="7">
        <v>4621.4281192669796</v>
      </c>
      <c r="JE337" s="7">
        <v>4229.5200404382858</v>
      </c>
      <c r="JF337" s="7">
        <v>5069.2180925666198</v>
      </c>
      <c r="JG337" s="7">
        <v>4951.4589550938881</v>
      </c>
      <c r="JH337" s="7">
        <v>4157.1211591366628</v>
      </c>
      <c r="JI337" s="7">
        <v>2864.0405916324307</v>
      </c>
      <c r="JJ337" s="7">
        <v>3682.399056098473</v>
      </c>
      <c r="JK337" s="7">
        <v>6086.9116380456162</v>
      </c>
      <c r="JL337" s="7">
        <v>4322.9796648703268</v>
      </c>
      <c r="JM337" s="7">
        <v>5235.2567462803199</v>
      </c>
      <c r="JN337" s="7">
        <v>3690.3388772679732</v>
      </c>
      <c r="JO337" s="7">
        <v>4396.9491879684801</v>
      </c>
      <c r="JP337" s="7">
        <v>4949.4901562257783</v>
      </c>
      <c r="JQ337" s="7">
        <v>4748.3038130887253</v>
      </c>
      <c r="JR337" s="7">
        <v>3818</v>
      </c>
      <c r="JS337" s="7">
        <v>6378.9229677672101</v>
      </c>
      <c r="JT337" s="7">
        <v>4718.3050291196214</v>
      </c>
      <c r="JU337" s="7">
        <v>5229.2748655107316</v>
      </c>
      <c r="JV337" s="7">
        <v>6457.7143608767765</v>
      </c>
      <c r="JW337" s="7">
        <v>4622.0461559811265</v>
      </c>
      <c r="JX337" s="7">
        <v>4677</v>
      </c>
      <c r="JY337" s="7">
        <v>2359.8522514266674</v>
      </c>
      <c r="JZ337" s="7">
        <v>3712.9158936163885</v>
      </c>
      <c r="KA337" s="7">
        <v>5686.8389045509466</v>
      </c>
      <c r="KB337" s="7">
        <v>6761.5861118529992</v>
      </c>
      <c r="KC337" s="7">
        <v>3856.6093707436667</v>
      </c>
      <c r="KD337" s="7">
        <v>4199.7298150968027</v>
      </c>
      <c r="KE337" s="7">
        <v>3358</v>
      </c>
      <c r="KF337" s="7">
        <v>5459.4433546132277</v>
      </c>
      <c r="KG337" s="7">
        <v>5188.8298032213006</v>
      </c>
      <c r="KH337" s="7">
        <v>4593.7224954698422</v>
      </c>
      <c r="KI337" s="7">
        <v>3445.3933781577516</v>
      </c>
      <c r="KJ337" s="7">
        <v>6390.1686942212591</v>
      </c>
      <c r="KK337" s="7">
        <v>5105.0821776265275</v>
      </c>
      <c r="KL337" s="7">
        <v>10879.555748247705</v>
      </c>
      <c r="KM337" s="7">
        <v>4402.6049999999996</v>
      </c>
      <c r="KN337" s="7">
        <v>5201.2462722087403</v>
      </c>
      <c r="KO337" s="7">
        <v>6492.7225512994892</v>
      </c>
      <c r="KP337" s="7">
        <v>6477.5302461783422</v>
      </c>
      <c r="KQ337" s="7">
        <v>5027.9401081331898</v>
      </c>
      <c r="KR337" s="7">
        <v>5428.6098222934033</v>
      </c>
      <c r="KS337" s="7">
        <v>5080</v>
      </c>
      <c r="KT337" s="7">
        <v>3757.2927872329328</v>
      </c>
      <c r="KU337" s="7">
        <v>4250.4189595930002</v>
      </c>
      <c r="KV337" s="7">
        <v>4250.9545825517962</v>
      </c>
      <c r="KW337" s="7">
        <v>4776.3558003632634</v>
      </c>
      <c r="KX337" s="7">
        <v>2633.4058407878838</v>
      </c>
      <c r="KY337" s="7">
        <v>3344.5384990460038</v>
      </c>
      <c r="KZ337" s="7">
        <v>8658.3267605049423</v>
      </c>
      <c r="LA337" s="7">
        <v>5088.7472257684376</v>
      </c>
      <c r="LB337" s="7">
        <v>4917.7602929532859</v>
      </c>
      <c r="LC337" s="7">
        <v>8068.3980006428274</v>
      </c>
      <c r="LD337" s="7">
        <v>4239</v>
      </c>
      <c r="LE337" s="7">
        <v>4734.3525685253717</v>
      </c>
      <c r="LF337" s="7">
        <v>6001.2804472287999</v>
      </c>
      <c r="LG337" s="7">
        <v>5157.0811390375366</v>
      </c>
      <c r="LH337" s="7">
        <v>3931.1246154366272</v>
      </c>
      <c r="LI337" s="7">
        <v>3532.4596352629264</v>
      </c>
      <c r="LJ337" s="7">
        <v>1693.671459108079</v>
      </c>
      <c r="LK337" s="7">
        <v>6322.0657350915171</v>
      </c>
      <c r="LL337" s="7">
        <v>3168.99560729323</v>
      </c>
      <c r="LM337" s="7">
        <v>5061.333114133573</v>
      </c>
      <c r="LN337" s="7">
        <v>7110.871265342912</v>
      </c>
      <c r="LO337" s="7">
        <v>4875.5812938028284</v>
      </c>
      <c r="LP337" s="7">
        <v>3513.5772547610491</v>
      </c>
      <c r="LQ337" s="7">
        <v>6101.2194622431462</v>
      </c>
      <c r="LR337" s="7">
        <v>3939.3485904075856</v>
      </c>
      <c r="LS337" s="7">
        <v>3712.1202721132349</v>
      </c>
      <c r="LT337" s="7">
        <v>5439.6269013187475</v>
      </c>
      <c r="LU337" s="7">
        <v>5378.5276686897532</v>
      </c>
      <c r="LV337" s="7">
        <v>7268.5417346503555</v>
      </c>
      <c r="LW337" s="7">
        <v>7687.6991641576415</v>
      </c>
      <c r="LX337" s="7">
        <v>5149.4964218941395</v>
      </c>
      <c r="LY337" s="7">
        <v>4339.2863445329367</v>
      </c>
      <c r="LZ337" s="7">
        <v>5562.0451217977661</v>
      </c>
      <c r="MA337" s="7">
        <v>4939.4343611909635</v>
      </c>
      <c r="MB337" s="7">
        <v>4291.0367532074815</v>
      </c>
      <c r="MC337" s="7">
        <v>5399.7710480524693</v>
      </c>
      <c r="MD337" s="7">
        <v>5927.3942264906555</v>
      </c>
      <c r="ME337" s="7">
        <v>4947.2757235225772</v>
      </c>
      <c r="MF337" s="7">
        <v>6513.6440311727692</v>
      </c>
      <c r="MG337" s="7">
        <v>4978.3257564110445</v>
      </c>
      <c r="MH337" s="7">
        <v>3936.326410237185</v>
      </c>
      <c r="MI337" s="7">
        <v>0</v>
      </c>
      <c r="MJ337" s="7">
        <v>3297.2524882261528</v>
      </c>
      <c r="MK337" s="7">
        <v>6301.1245423049768</v>
      </c>
      <c r="ML337" s="7">
        <v>4625.8</v>
      </c>
      <c r="MM337" s="7">
        <v>5212.8307133539174</v>
      </c>
      <c r="MN337" s="7">
        <v>6906.4534124932825</v>
      </c>
      <c r="MO337" s="7">
        <v>5024.5516070422645</v>
      </c>
      <c r="MP337" s="7">
        <v>2613.3824839522467</v>
      </c>
      <c r="MQ337" s="7">
        <v>3608</v>
      </c>
      <c r="MR337" s="7">
        <v>5454.6582403106149</v>
      </c>
      <c r="MS337" s="7">
        <v>4414.5343715541594</v>
      </c>
      <c r="MT337" s="7">
        <v>3458.848322991124</v>
      </c>
      <c r="MU337" s="7">
        <v>3660.8341802102323</v>
      </c>
      <c r="MV337" s="7">
        <v>4615.0834230355222</v>
      </c>
      <c r="MW337" s="7">
        <v>4665</v>
      </c>
      <c r="MX337" s="7">
        <v>5086</v>
      </c>
      <c r="MY337" s="7">
        <v>6164.884513242142</v>
      </c>
      <c r="MZ337" s="7">
        <v>6132.531550303981</v>
      </c>
      <c r="NA337" s="7">
        <v>3420.8859461809748</v>
      </c>
      <c r="NB337" s="7">
        <v>5129.0706857283976</v>
      </c>
      <c r="NC337" s="7">
        <v>4296.5189517676972</v>
      </c>
      <c r="ND337" s="7">
        <v>4675.7818341679731</v>
      </c>
      <c r="NE337" s="7">
        <v>2633.1420915260137</v>
      </c>
      <c r="NF337" s="7">
        <v>2883.6200570003562</v>
      </c>
      <c r="NG337" s="7">
        <v>3123.8522183353762</v>
      </c>
      <c r="NH337" s="7">
        <v>3282.3115117441953</v>
      </c>
      <c r="NI337" s="7">
        <v>5056.711698425278</v>
      </c>
      <c r="NJ337" s="7">
        <v>7060.0249269096003</v>
      </c>
      <c r="NK337" s="7">
        <v>6657.8740499898395</v>
      </c>
      <c r="NL337" s="7">
        <v>8773.1681276470008</v>
      </c>
      <c r="NM337" s="7">
        <v>6937.2361842484115</v>
      </c>
      <c r="NN337" s="7">
        <v>3181.1005410911885</v>
      </c>
      <c r="NO337" s="7">
        <v>275.25845810323176</v>
      </c>
      <c r="NP337" s="7">
        <v>5575.0951849021103</v>
      </c>
      <c r="NQ337" s="7">
        <v>9496.5850115773428</v>
      </c>
      <c r="NR337" s="7">
        <v>4787.9188074622871</v>
      </c>
      <c r="NS337" s="7">
        <v>5503.5262126878451</v>
      </c>
      <c r="NT337" s="7">
        <v>4282.4543498970534</v>
      </c>
      <c r="NU337" s="7">
        <v>4876.09491448484</v>
      </c>
      <c r="NV337" s="7">
        <v>1310.3512504155017</v>
      </c>
      <c r="NW337" s="7">
        <v>5153.5966136414554</v>
      </c>
      <c r="NX337" s="7">
        <v>4599.3846041772013</v>
      </c>
      <c r="NY337" s="7">
        <v>7572.5325919285779</v>
      </c>
      <c r="NZ337" s="7">
        <v>5842.835736062556</v>
      </c>
      <c r="OA337" s="7">
        <v>3723.9987423466878</v>
      </c>
      <c r="OB337" s="7">
        <v>3925.7384287088244</v>
      </c>
      <c r="OC337" s="7">
        <v>3453.8234803774467</v>
      </c>
      <c r="OD337" s="7">
        <v>4625.6884664782938</v>
      </c>
      <c r="OE337" s="7">
        <v>3928.8983424781172</v>
      </c>
      <c r="OF337" s="7">
        <v>6262.6244450248105</v>
      </c>
      <c r="OG337" s="7">
        <v>7787.3290220758208</v>
      </c>
      <c r="OH337" s="7">
        <v>7283.3943048809097</v>
      </c>
      <c r="OI337" s="7">
        <v>5181.8044830521421</v>
      </c>
      <c r="OJ337" s="7">
        <v>3957.7668219742118</v>
      </c>
      <c r="OK337" s="7">
        <v>6456.0885886976384</v>
      </c>
      <c r="OL337" s="7">
        <v>5949.9405012718526</v>
      </c>
      <c r="OM337" s="7">
        <v>6670.7902033885794</v>
      </c>
      <c r="ON337" s="7">
        <v>5768.1386180061354</v>
      </c>
      <c r="OO337" s="7">
        <v>6652.3036913763981</v>
      </c>
      <c r="OP337" s="7">
        <v>6920.7946495621682</v>
      </c>
      <c r="OQ337" s="7">
        <v>3732.9008296613274</v>
      </c>
      <c r="OR337" s="7">
        <v>3745.4132449039307</v>
      </c>
      <c r="OS337" s="7">
        <v>5111.3750132760351</v>
      </c>
      <c r="OT337" s="7">
        <v>4523.8949862164027</v>
      </c>
      <c r="OU337" s="7">
        <v>4188.0190743234516</v>
      </c>
      <c r="OV337" s="7">
        <v>4649.7131255163458</v>
      </c>
      <c r="OW337" s="7">
        <v>7018.7877018402978</v>
      </c>
      <c r="OX337" s="7">
        <v>5947.1962266543615</v>
      </c>
      <c r="OY337" s="7">
        <v>5208.2603490816045</v>
      </c>
      <c r="OZ337" s="7">
        <v>6366.7922812330989</v>
      </c>
      <c r="PA337" s="7">
        <v>4551.7189382954002</v>
      </c>
      <c r="PB337" s="7">
        <v>4506.5975224794338</v>
      </c>
      <c r="PC337" s="7">
        <v>6809.5839982918014</v>
      </c>
      <c r="PD337" s="7">
        <v>5482.0729929555337</v>
      </c>
      <c r="PE337" s="7">
        <v>4696.4473935114802</v>
      </c>
      <c r="PF337" s="7">
        <v>6015.6501131185669</v>
      </c>
      <c r="PG337" s="7">
        <v>6935</v>
      </c>
      <c r="PH337" s="7">
        <v>5895.9416563256509</v>
      </c>
      <c r="PI337" s="7">
        <v>4219.001239375214</v>
      </c>
      <c r="PJ337" s="7">
        <v>3174.2258837356476</v>
      </c>
      <c r="PK337" s="7">
        <v>4500.6954262068966</v>
      </c>
      <c r="PL337" s="7">
        <v>5469.100825471698</v>
      </c>
      <c r="PM337" s="7">
        <v>4437.1748908781537</v>
      </c>
      <c r="PN337" s="7">
        <v>5986.7061442874337</v>
      </c>
      <c r="PO337" s="7">
        <v>4505.6209544441508</v>
      </c>
      <c r="PP337" s="7">
        <v>4965.45534150613</v>
      </c>
      <c r="PQ337" s="7">
        <v>3465.4756192959585</v>
      </c>
      <c r="PR337" s="7">
        <v>5819.1023717003882</v>
      </c>
      <c r="PS337" s="7">
        <v>4144.7352410566909</v>
      </c>
      <c r="PT337" s="7">
        <v>4552</v>
      </c>
      <c r="PU337" s="7">
        <v>5109.4554155179203</v>
      </c>
      <c r="PV337" s="7">
        <v>3258.0000624241375</v>
      </c>
      <c r="PW337" s="7">
        <v>3859.6726883833858</v>
      </c>
      <c r="PX337" s="7">
        <v>4851</v>
      </c>
      <c r="PY337" s="7">
        <v>6043.769417160659</v>
      </c>
      <c r="PZ337" s="7">
        <v>6650.5428761725034</v>
      </c>
      <c r="QA337" s="7">
        <v>7955.9312610546567</v>
      </c>
      <c r="QB337" s="7">
        <v>6343.4887088363885</v>
      </c>
      <c r="QC337" s="7">
        <v>7315.8886357662313</v>
      </c>
      <c r="QD337" s="7">
        <v>5190.7148482191942</v>
      </c>
      <c r="QE337" s="7">
        <v>5528.4414948095136</v>
      </c>
      <c r="QF337" s="7">
        <v>9550.0963104232378</v>
      </c>
      <c r="QG337" s="7">
        <v>7540.2514435673102</v>
      </c>
      <c r="QH337" s="7">
        <v>4799.9558593949941</v>
      </c>
      <c r="QI337" s="7">
        <v>6407.4325262565517</v>
      </c>
      <c r="QJ337" s="7">
        <v>3746.9893988965873</v>
      </c>
      <c r="QK337" s="7">
        <v>4445.4869555852711</v>
      </c>
      <c r="QL337" s="7">
        <v>7835.8981551810703</v>
      </c>
      <c r="QM337" s="7">
        <v>6941.1872541624007</v>
      </c>
      <c r="QN337" s="7">
        <v>5802</v>
      </c>
      <c r="QO337" s="7">
        <v>5010.6719093152606</v>
      </c>
      <c r="QP337" s="7">
        <v>5052.4079067732573</v>
      </c>
      <c r="QQ337" s="7">
        <v>5336.6887561034828</v>
      </c>
      <c r="QR337" s="7">
        <v>4872.8350170831736</v>
      </c>
      <c r="QS337" s="7">
        <v>4889.6245669918371</v>
      </c>
      <c r="QT337" s="7">
        <v>5544.3096915460774</v>
      </c>
      <c r="QU337" s="7">
        <v>2930.0733615344498</v>
      </c>
      <c r="QV337" s="7">
        <v>4469.0107729226729</v>
      </c>
      <c r="QW337" s="7">
        <v>6424.5747587938686</v>
      </c>
      <c r="QX337" s="7">
        <v>4974.2231479087204</v>
      </c>
      <c r="QY337" s="7">
        <v>6364.6125381695656</v>
      </c>
      <c r="QZ337" s="7">
        <v>3648.1477158091948</v>
      </c>
      <c r="RA337" s="7">
        <v>5406.5076824987564</v>
      </c>
      <c r="RB337" s="7">
        <v>4681.1322861807002</v>
      </c>
      <c r="RC337" s="7">
        <v>5156.1844754525337</v>
      </c>
      <c r="RD337" s="7">
        <v>5049</v>
      </c>
      <c r="RE337" s="7">
        <v>4316.7550822700678</v>
      </c>
      <c r="RF337" s="7">
        <v>3688.7532430476294</v>
      </c>
      <c r="RG337" s="7">
        <v>3675.105644149794</v>
      </c>
      <c r="RH337" s="7">
        <v>5397.2405096894081</v>
      </c>
      <c r="RI337" s="7">
        <v>4724.1189843302545</v>
      </c>
      <c r="RJ337" s="7">
        <v>5449.5094905468823</v>
      </c>
      <c r="RK337" s="7">
        <v>3973.2898630322184</v>
      </c>
      <c r="RL337" s="7">
        <v>6661.5889220147501</v>
      </c>
      <c r="RM337" s="7">
        <v>3117.1309082902817</v>
      </c>
      <c r="RN337" s="7">
        <v>3942.5992404122439</v>
      </c>
      <c r="RO337" s="7">
        <v>8883.1154984943751</v>
      </c>
      <c r="RP337" s="7">
        <v>5891.2322072810757</v>
      </c>
      <c r="RQ337" s="7">
        <v>4977.8264426748119</v>
      </c>
      <c r="RR337" s="7">
        <v>4305.0326988144743</v>
      </c>
      <c r="RS337" s="7">
        <v>5354.3689014029806</v>
      </c>
      <c r="RT337" s="7">
        <v>4141.1296195008854</v>
      </c>
      <c r="RU337" s="7">
        <v>4231.4471759061325</v>
      </c>
      <c r="RV337" s="7">
        <v>4547.4476415714098</v>
      </c>
      <c r="RW337" s="7">
        <v>6566.0960996003523</v>
      </c>
      <c r="RX337" s="7">
        <v>5718.6754748680214</v>
      </c>
      <c r="RY337" s="7">
        <v>4374.5018342583007</v>
      </c>
      <c r="RZ337" s="7">
        <v>5000.2254092802477</v>
      </c>
      <c r="SA337" s="7">
        <v>6041.6065639696608</v>
      </c>
      <c r="SB337" s="7">
        <v>3686.6130449690768</v>
      </c>
      <c r="SC337" s="7">
        <v>4380.1216966580978</v>
      </c>
      <c r="SD337" s="7">
        <v>4631.7394041233119</v>
      </c>
      <c r="SE337" s="7">
        <v>1393</v>
      </c>
      <c r="SF337" s="7">
        <v>6162.4234353569436</v>
      </c>
      <c r="SG337" s="7">
        <v>4035.9879046730312</v>
      </c>
      <c r="SH337" s="7">
        <v>7692.3335257856497</v>
      </c>
      <c r="SI337" s="7">
        <v>4875.2331046595409</v>
      </c>
      <c r="SJ337" s="7">
        <v>4824</v>
      </c>
      <c r="SK337" s="7">
        <v>4043.4232874988202</v>
      </c>
      <c r="SL337" s="7">
        <v>5885.1148888335429</v>
      </c>
      <c r="SM337" s="7">
        <v>4860.6320619232438</v>
      </c>
      <c r="SN337" s="7">
        <v>6211.5477943472561</v>
      </c>
      <c r="SO337" s="7">
        <v>6900.8076307771935</v>
      </c>
      <c r="SP337" s="7">
        <v>4441.5645669021724</v>
      </c>
      <c r="SQ337" s="7">
        <v>2690.3183344067206</v>
      </c>
      <c r="SR337" s="7">
        <v>3784.7254093732354</v>
      </c>
      <c r="SS337" s="7">
        <v>5126.0290787280219</v>
      </c>
      <c r="ST337" s="7">
        <v>5523.4497553450483</v>
      </c>
      <c r="SU337" s="7">
        <v>6146.2352887468614</v>
      </c>
      <c r="SV337" s="7">
        <v>2634.319156461921</v>
      </c>
      <c r="SW337" s="7">
        <v>4733.8489148522358</v>
      </c>
      <c r="SX337" s="7">
        <v>4489</v>
      </c>
      <c r="SY337" s="7">
        <v>2991.1238158150377</v>
      </c>
      <c r="SZ337" s="7">
        <v>5664.6388207056452</v>
      </c>
      <c r="TA337" s="7">
        <v>7220.1166591204083</v>
      </c>
      <c r="TB337" s="7">
        <v>2725.5876927975496</v>
      </c>
      <c r="TC337" s="7">
        <v>4567.8587907895326</v>
      </c>
      <c r="TD337" s="7">
        <v>4404.8473109910337</v>
      </c>
      <c r="TE337" s="7">
        <v>5296.78584389151</v>
      </c>
      <c r="TF337" s="7">
        <v>4166.0448657884581</v>
      </c>
      <c r="TG337" s="7">
        <v>4434.3492992041811</v>
      </c>
      <c r="TH337" s="7">
        <v>10837.249059494425</v>
      </c>
      <c r="TI337" s="7">
        <v>3251.0475116803423</v>
      </c>
      <c r="TJ337" s="7">
        <v>7784.0259778406216</v>
      </c>
      <c r="TK337" s="7">
        <v>6335.898960426779</v>
      </c>
      <c r="TL337" s="7">
        <v>8372.3081732987539</v>
      </c>
      <c r="TM337" s="7">
        <v>9503.0787291211091</v>
      </c>
      <c r="TN337" s="7">
        <v>6398.6723472385229</v>
      </c>
      <c r="TO337" s="7">
        <v>4787.9478039800124</v>
      </c>
      <c r="TP337" s="7">
        <v>4702.001484362163</v>
      </c>
      <c r="TQ337" s="7">
        <v>6337.4664385179376</v>
      </c>
      <c r="TR337" s="7">
        <v>4653.5321580124992</v>
      </c>
      <c r="TS337" s="7">
        <v>6265.2432388380457</v>
      </c>
      <c r="TT337" s="7">
        <v>3125.4540675944863</v>
      </c>
      <c r="TU337" s="7">
        <v>5545.666666666667</v>
      </c>
      <c r="TV337" s="7">
        <v>3999.921342780116</v>
      </c>
      <c r="TW337" s="7">
        <v>4005.9848932019408</v>
      </c>
      <c r="TX337" s="7">
        <v>7042.5030757851819</v>
      </c>
      <c r="TY337" s="7">
        <v>4744.4381243900898</v>
      </c>
      <c r="TZ337" s="7">
        <v>5629.6743415326991</v>
      </c>
      <c r="UA337" s="7">
        <v>5616.8723633961235</v>
      </c>
      <c r="UB337" s="7">
        <v>3228</v>
      </c>
      <c r="UC337" s="7">
        <v>6741.7344555474074</v>
      </c>
      <c r="UD337" s="7">
        <v>4200.6679021701684</v>
      </c>
      <c r="UE337" s="7">
        <v>4270.7219153331562</v>
      </c>
      <c r="UF337" s="7">
        <v>4131.8812682827038</v>
      </c>
      <c r="UG337" s="7">
        <v>7024.5074469647152</v>
      </c>
      <c r="UH337" s="7">
        <v>5345.4973827611202</v>
      </c>
      <c r="UI337" s="7">
        <v>1307.3289699537227</v>
      </c>
      <c r="UJ337" s="7">
        <v>6051.3878157503714</v>
      </c>
      <c r="UK337" s="7">
        <v>4850.234407947004</v>
      </c>
      <c r="UL337" s="7">
        <v>5231.5734024393259</v>
      </c>
      <c r="UM337" s="7">
        <v>6464.2361193245288</v>
      </c>
      <c r="UN337" s="7">
        <v>4512</v>
      </c>
      <c r="UO337" s="7">
        <v>4082.0642876156435</v>
      </c>
      <c r="UP337" s="7">
        <v>4206.2463932566052</v>
      </c>
      <c r="UQ337" s="7">
        <v>5592.0009182392296</v>
      </c>
      <c r="UR337" s="7">
        <v>3388.7852653258569</v>
      </c>
      <c r="US337" s="7">
        <v>5058.3560531657176</v>
      </c>
      <c r="UT337" s="7">
        <v>4534.8424455918548</v>
      </c>
      <c r="UU337" s="7">
        <v>6213.1249089339199</v>
      </c>
      <c r="UV337" s="7">
        <v>4556.1816060856654</v>
      </c>
      <c r="UW337" s="7">
        <v>5233.6084109089206</v>
      </c>
      <c r="UX337" s="7">
        <v>4532.2731051009932</v>
      </c>
      <c r="UY337" s="7">
        <v>4425.4530607337665</v>
      </c>
      <c r="UZ337" s="7">
        <v>4790.7915376015608</v>
      </c>
      <c r="VA337" s="7">
        <v>5651.8659731626249</v>
      </c>
      <c r="VB337" s="7">
        <v>5502.8671287272991</v>
      </c>
      <c r="VC337" s="7">
        <v>1370.9113505525197</v>
      </c>
      <c r="VD337" s="7">
        <v>4712.9206497105988</v>
      </c>
      <c r="VE337" s="7">
        <v>4115</v>
      </c>
      <c r="VF337" s="7">
        <v>4725.2339975278765</v>
      </c>
      <c r="VG337" s="7">
        <v>4705.7963537229507</v>
      </c>
      <c r="VH337" s="7">
        <v>3352.0344870130566</v>
      </c>
      <c r="VI337" s="7">
        <v>6417.0142128044445</v>
      </c>
      <c r="VJ337" s="7">
        <v>3220.0691463399371</v>
      </c>
      <c r="VK337" s="7">
        <v>4446.0429671387319</v>
      </c>
      <c r="VL337" s="7">
        <v>6643.0717846197203</v>
      </c>
      <c r="VM337" s="7">
        <v>5032.9636442413739</v>
      </c>
      <c r="VN337" s="7">
        <v>3187.9195339338767</v>
      </c>
      <c r="VO337" s="7">
        <v>4395.6718301166538</v>
      </c>
      <c r="VP337" s="7">
        <v>5438.2671480370873</v>
      </c>
      <c r="VQ337" s="7">
        <v>4558.4634315055737</v>
      </c>
      <c r="VR337" s="7">
        <v>7523.1432115657863</v>
      </c>
      <c r="VS337" s="7">
        <v>4579.4287057914862</v>
      </c>
      <c r="VT337" s="7">
        <v>3743.2559796240271</v>
      </c>
      <c r="VU337" s="7">
        <v>5542.0065582083826</v>
      </c>
      <c r="VV337" s="7">
        <v>4091.0045282067158</v>
      </c>
      <c r="VW337" s="7">
        <v>4292.4986607765295</v>
      </c>
      <c r="VX337" s="7">
        <v>4278.8094469302087</v>
      </c>
      <c r="VY337" s="7">
        <v>7462.0800654592531</v>
      </c>
      <c r="VZ337" s="7">
        <v>3009.8753920953577</v>
      </c>
      <c r="WA337" s="7">
        <v>7065.7662112570188</v>
      </c>
      <c r="WB337" s="7">
        <v>3216.9332808339896</v>
      </c>
      <c r="WC337" s="7">
        <v>3528.5081077153745</v>
      </c>
      <c r="WD337" s="7">
        <v>7065.5067409885505</v>
      </c>
      <c r="WE337" s="7">
        <v>6031.4234012500738</v>
      </c>
      <c r="WF337" s="7">
        <v>4626.4917279472274</v>
      </c>
      <c r="WG337" s="7">
        <v>5658.4443522118318</v>
      </c>
      <c r="WH337" s="7">
        <v>5887.9799393708481</v>
      </c>
      <c r="WI337" s="7">
        <v>6664.5905024743051</v>
      </c>
      <c r="WJ337" s="7">
        <v>3013.3512594886515</v>
      </c>
      <c r="WK337" s="7">
        <v>4143.9745551096703</v>
      </c>
      <c r="WL337" s="7">
        <v>3968.8337151584574</v>
      </c>
      <c r="WM337" s="7">
        <v>5281.002690353429</v>
      </c>
      <c r="WN337" s="7">
        <v>6637.1624837228928</v>
      </c>
      <c r="WO337" s="7">
        <v>4806.7129406963695</v>
      </c>
      <c r="WP337" s="7">
        <v>4152.2044600261834</v>
      </c>
      <c r="WQ337" s="7">
        <v>5382.3407428791379</v>
      </c>
      <c r="WR337" s="7">
        <v>4272.6278286716124</v>
      </c>
      <c r="WS337" s="7">
        <v>5815.3827017748799</v>
      </c>
      <c r="WT337" s="7">
        <v>10509.026468030672</v>
      </c>
      <c r="WU337" s="7">
        <v>5097</v>
      </c>
      <c r="WV337" s="7">
        <v>6571.8908457163825</v>
      </c>
      <c r="WW337" s="7">
        <v>4780.9857564449649</v>
      </c>
      <c r="WX337" s="7">
        <v>8157.6194579228541</v>
      </c>
      <c r="WY337" s="7">
        <v>4902.8449805474202</v>
      </c>
      <c r="WZ337" s="7">
        <v>6465.6086317669769</v>
      </c>
      <c r="XA337" s="7">
        <v>5981.0032394777863</v>
      </c>
      <c r="XB337" s="7">
        <v>6431.3247173882555</v>
      </c>
      <c r="XC337" s="7">
        <v>7835.9736003944618</v>
      </c>
      <c r="XD337" s="7">
        <v>5807.688281118646</v>
      </c>
      <c r="XE337" s="7">
        <v>4651.7350255885367</v>
      </c>
      <c r="XF337" s="7">
        <v>4183.2077922077924</v>
      </c>
      <c r="XG337" s="7">
        <v>4752.8545586517412</v>
      </c>
      <c r="XH337" s="7">
        <v>5747.871527116683</v>
      </c>
      <c r="XI337" s="7">
        <v>5171.8210458456279</v>
      </c>
      <c r="XJ337" s="7">
        <v>2685.6959367330242</v>
      </c>
      <c r="XK337" s="7">
        <v>4444.4118487070627</v>
      </c>
      <c r="XL337" s="7">
        <v>4940.9363121361812</v>
      </c>
      <c r="XM337" s="7">
        <v>4198.4870520892955</v>
      </c>
      <c r="XN337" s="7">
        <v>4526.8215860347636</v>
      </c>
      <c r="XO337" s="7">
        <v>4546.7215536788144</v>
      </c>
      <c r="XP337" s="7">
        <v>4593.4095054391764</v>
      </c>
      <c r="XQ337" s="7">
        <v>6213.388318451166</v>
      </c>
      <c r="XR337" s="7">
        <v>4982.8002864630471</v>
      </c>
      <c r="XS337" s="7">
        <v>4978.5902275469434</v>
      </c>
      <c r="XT337" s="7">
        <v>5117</v>
      </c>
      <c r="XU337" s="7">
        <v>3858.6861313868612</v>
      </c>
      <c r="XV337" s="7">
        <v>7339.4317708849467</v>
      </c>
      <c r="XW337" s="7">
        <v>7263.7845780482721</v>
      </c>
      <c r="XX337" s="7">
        <v>4492.7510812455421</v>
      </c>
      <c r="XY337" s="7">
        <v>5406</v>
      </c>
      <c r="XZ337" s="7">
        <v>5761.3328699395715</v>
      </c>
      <c r="YA337" s="7">
        <v>4888.9991571829914</v>
      </c>
      <c r="YB337" s="7">
        <v>6171.2218785185187</v>
      </c>
      <c r="YC337" s="7">
        <v>4010.2187912412592</v>
      </c>
      <c r="YD337" s="7">
        <v>5271.8979029628381</v>
      </c>
      <c r="YE337" s="7">
        <v>4747.073603172752</v>
      </c>
      <c r="YF337" s="7">
        <v>4168.0898106192635</v>
      </c>
      <c r="YG337" s="7">
        <v>6153.5675803087588</v>
      </c>
      <c r="YH337" s="7">
        <v>4463.6828533486614</v>
      </c>
      <c r="YI337" s="7">
        <v>5027.0298192646515</v>
      </c>
      <c r="YJ337" s="7">
        <v>3723.2407160665384</v>
      </c>
      <c r="YK337" s="7">
        <v>3113.999772598067</v>
      </c>
      <c r="YL337" s="7">
        <v>6306.268307845331</v>
      </c>
      <c r="YM337" s="7">
        <v>4446.7490546672425</v>
      </c>
      <c r="YN337" s="7">
        <v>5705.7086717863222</v>
      </c>
      <c r="YO337" s="7">
        <v>5170.5325054264667</v>
      </c>
      <c r="YP337" s="7">
        <v>5118.6523130159821</v>
      </c>
      <c r="YQ337" s="7">
        <v>4925.2857923497268</v>
      </c>
      <c r="YR337" s="7">
        <v>3953.9902671535651</v>
      </c>
      <c r="YS337" s="7">
        <v>5628.8076596175251</v>
      </c>
      <c r="YT337" s="7">
        <v>3876.9575239229125</v>
      </c>
      <c r="YU337" s="7">
        <v>6156.2514251195398</v>
      </c>
      <c r="YV337" s="7">
        <v>4867.8255042178735</v>
      </c>
      <c r="YW337" s="7">
        <v>4447.3027359508769</v>
      </c>
      <c r="YX337" s="7">
        <v>4404.6727814678043</v>
      </c>
      <c r="YY337" s="7">
        <v>4609.1987312258107</v>
      </c>
      <c r="YZ337" s="7">
        <v>5619.8204907054569</v>
      </c>
      <c r="ZA337" s="7">
        <v>3695.9186853962365</v>
      </c>
      <c r="ZB337" s="7">
        <v>6450.0412099410642</v>
      </c>
      <c r="ZC337" s="7">
        <v>7973.5624946530925</v>
      </c>
      <c r="ZD337" s="7">
        <v>4549.0232632123116</v>
      </c>
      <c r="ZE337" s="7">
        <v>4099.8205648364274</v>
      </c>
      <c r="ZF337" s="7">
        <v>4384.6776850367587</v>
      </c>
      <c r="ZG337" s="7">
        <v>6486.3439367197989</v>
      </c>
      <c r="ZH337" s="7">
        <v>5383</v>
      </c>
      <c r="ZI337" s="7">
        <v>4827.1823276796949</v>
      </c>
      <c r="ZJ337" s="7">
        <v>6884.6428525771826</v>
      </c>
      <c r="ZK337" s="7">
        <v>3098.5011371190653</v>
      </c>
      <c r="ZL337" s="7">
        <v>3346.3745424506837</v>
      </c>
      <c r="ZM337" s="7">
        <v>3460.5889698396541</v>
      </c>
      <c r="ZN337" s="7">
        <v>4043.8947320368852</v>
      </c>
      <c r="ZO337" s="7">
        <v>5324.7133523280481</v>
      </c>
      <c r="ZP337" s="7">
        <v>5131.3705749666251</v>
      </c>
      <c r="ZQ337" s="7">
        <v>6097.1646402125943</v>
      </c>
      <c r="ZR337" s="7">
        <v>5225.5327928738843</v>
      </c>
      <c r="ZS337" s="7">
        <v>6365.4938152959048</v>
      </c>
      <c r="ZT337" s="7">
        <v>4520.0788174607578</v>
      </c>
      <c r="ZU337" s="7">
        <v>4500.3981104040195</v>
      </c>
      <c r="ZV337" s="7">
        <v>3727.3249445405622</v>
      </c>
      <c r="ZW337" s="7">
        <v>4918.7155289896327</v>
      </c>
      <c r="ZX337" s="7">
        <v>4399.030163236338</v>
      </c>
      <c r="ZY337" s="7">
        <v>7540.205693724909</v>
      </c>
      <c r="ZZ337" s="7">
        <v>6558.5153895510493</v>
      </c>
      <c r="AAA337" s="7">
        <v>4516.5979824780088</v>
      </c>
      <c r="AAB337" s="7">
        <v>4285.3880996800317</v>
      </c>
      <c r="AAC337" s="7">
        <v>2588.2174014426068</v>
      </c>
      <c r="AAD337" s="7">
        <v>5399.3892975583922</v>
      </c>
      <c r="AAE337" s="7">
        <v>6208.4173889705799</v>
      </c>
      <c r="AAF337" s="7">
        <v>3282.0056983048785</v>
      </c>
      <c r="AAG337" s="7">
        <v>6441.1923728574729</v>
      </c>
      <c r="AAH337" s="7">
        <v>6071.1921861958945</v>
      </c>
      <c r="AAI337" s="7">
        <v>6665.5040005771798</v>
      </c>
      <c r="AAJ337" s="7">
        <v>5517.7148099155584</v>
      </c>
      <c r="AAK337" s="7">
        <v>5017.0345357221695</v>
      </c>
      <c r="AAL337" s="7">
        <v>6779.917486448504</v>
      </c>
      <c r="AAM337" s="7">
        <v>6486.3851311683093</v>
      </c>
      <c r="AAN337" s="7">
        <v>8481.9678579223673</v>
      </c>
      <c r="AAO337" s="7">
        <v>5707.759172758565</v>
      </c>
      <c r="AAP337" s="7">
        <v>8663.9515233518414</v>
      </c>
      <c r="AAQ337" s="7">
        <v>3114.591764881211</v>
      </c>
      <c r="AAR337" s="7">
        <v>6260.9020837681937</v>
      </c>
      <c r="AAS337" s="7">
        <v>5307.5166961557607</v>
      </c>
      <c r="AAT337" s="7">
        <v>5626.0705653928844</v>
      </c>
      <c r="AAU337" s="7">
        <v>3355.1300686140703</v>
      </c>
      <c r="AAV337" s="7">
        <v>5795.989118011239</v>
      </c>
      <c r="AAW337" s="7">
        <v>6310.0618571403875</v>
      </c>
      <c r="AAX337" s="7">
        <v>8300.0646319206062</v>
      </c>
      <c r="AAY337" s="7">
        <v>5589.3947030228528</v>
      </c>
      <c r="AAZ337" s="7">
        <v>6142.906633356306</v>
      </c>
      <c r="ABA337" s="7">
        <v>8362.0062626098079</v>
      </c>
      <c r="ABB337" s="7">
        <v>3639</v>
      </c>
      <c r="ABC337" s="7">
        <v>5018.8032121624419</v>
      </c>
      <c r="ABD337" s="7">
        <v>11840.271031582941</v>
      </c>
      <c r="ABE337" s="7">
        <v>4535.3793489959817</v>
      </c>
      <c r="ABF337" s="7">
        <v>7617.8374328858081</v>
      </c>
      <c r="ABG337" s="7">
        <v>7404.9617006674707</v>
      </c>
      <c r="ABH337" s="7">
        <v>2902.5989712211876</v>
      </c>
      <c r="ABI337" s="7">
        <v>3731.3907401907691</v>
      </c>
      <c r="ABJ337" s="7">
        <v>4670.7933179434176</v>
      </c>
      <c r="ABK337" s="7">
        <v>5060.2415490983194</v>
      </c>
      <c r="ABL337" s="7">
        <v>1938.9811929565778</v>
      </c>
      <c r="ABM337" s="7">
        <v>7743.6036686420248</v>
      </c>
      <c r="ABN337" s="7">
        <v>5411.2233977434735</v>
      </c>
      <c r="ABO337" s="7">
        <v>5015.3153552722388</v>
      </c>
      <c r="ABP337" s="7">
        <v>5746.8592572109528</v>
      </c>
      <c r="ABQ337" s="7">
        <v>4167.4687790816442</v>
      </c>
      <c r="ABR337" s="7">
        <v>4447.1635435929038</v>
      </c>
      <c r="ABS337" s="7">
        <v>4253.4360975609752</v>
      </c>
      <c r="ABT337" s="7">
        <v>6499.6893077516388</v>
      </c>
      <c r="ABU337" s="7">
        <v>3948.1946654473404</v>
      </c>
      <c r="ABV337" s="7">
        <v>5012.8965404925921</v>
      </c>
      <c r="ABW337" s="7">
        <v>5273.7880791839561</v>
      </c>
      <c r="ABX337" s="7">
        <v>3333.5590092614525</v>
      </c>
      <c r="ABY337" s="7">
        <v>2991.8655427350254</v>
      </c>
      <c r="ABZ337" s="7">
        <v>6269.1529780155261</v>
      </c>
      <c r="ACA337" s="7">
        <v>7690.3515171235058</v>
      </c>
      <c r="ACB337" s="7">
        <v>4600.7499598161185</v>
      </c>
      <c r="ACC337" s="7">
        <v>5483.7974203504073</v>
      </c>
      <c r="ACD337" s="7">
        <v>7493.5899391009716</v>
      </c>
      <c r="ACE337" s="7">
        <v>4126.6880998371171</v>
      </c>
      <c r="ACF337" s="7">
        <v>5297.0498466533445</v>
      </c>
      <c r="ACG337" s="7">
        <v>2739.9141019800618</v>
      </c>
      <c r="ACH337" s="7">
        <v>6179.9014645105817</v>
      </c>
      <c r="ACI337" s="7">
        <v>9666.9103183183179</v>
      </c>
      <c r="ACJ337" s="7">
        <v>3906.698624373772</v>
      </c>
      <c r="ACK337" s="7">
        <v>6484.0761969316227</v>
      </c>
      <c r="ACL337" s="7">
        <v>4079.1090371783584</v>
      </c>
      <c r="ACM337" s="7">
        <v>2908.0933536497514</v>
      </c>
      <c r="ACN337" s="7">
        <v>4983.2569228339726</v>
      </c>
      <c r="ACO337" s="7">
        <v>6036.7292640974911</v>
      </c>
      <c r="ACP337" s="7">
        <v>6280.4911411208641</v>
      </c>
      <c r="ACQ337" s="7">
        <v>4407.6168528816206</v>
      </c>
      <c r="ACR337" s="7"/>
      <c r="ACS337" s="7"/>
      <c r="ACT337" s="7"/>
      <c r="ACU337" s="7"/>
      <c r="ACV337" s="7"/>
      <c r="ACW337" s="7"/>
      <c r="ACX337" s="7"/>
      <c r="ACY337" s="7"/>
      <c r="ACZ337" s="7"/>
      <c r="ADA337" s="7"/>
      <c r="ADB337" s="7"/>
      <c r="ADC337" s="7"/>
      <c r="ADD337" s="7"/>
      <c r="ADE337" s="7"/>
      <c r="ADF337" s="7"/>
      <c r="ADG337" s="7"/>
      <c r="ADH337" s="7"/>
      <c r="ADI337" s="7"/>
      <c r="ADJ337" s="7"/>
      <c r="ADK337" s="7"/>
      <c r="ADL337" s="7"/>
      <c r="ADM337" s="7"/>
      <c r="ADN337" s="7"/>
      <c r="ADO337" s="7"/>
      <c r="ADP337" s="7"/>
      <c r="ADQ337" s="7"/>
      <c r="ADR337" s="7"/>
      <c r="ADS337" s="7"/>
      <c r="ADT337" s="7"/>
      <c r="ADU337" s="7"/>
      <c r="ADV337" s="7"/>
      <c r="ADW337" s="7"/>
      <c r="ADX337" s="7"/>
      <c r="ADY337" s="7"/>
      <c r="ADZ337" s="7"/>
      <c r="AEA337" s="7"/>
      <c r="AEB337" s="7"/>
      <c r="AEC337" s="7"/>
      <c r="AED337" s="7"/>
      <c r="AEE337" s="7"/>
      <c r="AEF337" s="7"/>
      <c r="AEG337" s="7"/>
      <c r="AEH337" s="7"/>
      <c r="AEI337" s="7"/>
      <c r="AEJ337" s="7"/>
      <c r="AEK337" s="7"/>
      <c r="AEL337" s="7"/>
      <c r="AEM337" s="7"/>
      <c r="AEN337" s="7"/>
      <c r="AEO337" s="7"/>
      <c r="AEP337" s="7"/>
      <c r="AEQ337" s="7"/>
      <c r="AER337" s="7"/>
      <c r="AES337" s="7"/>
      <c r="AET337" s="7"/>
      <c r="AEU337" s="7"/>
      <c r="AEV337" s="7"/>
      <c r="AEW337" s="7"/>
      <c r="AEX337" s="7"/>
      <c r="AEY337" s="7"/>
      <c r="AEZ337" s="7"/>
      <c r="AFA337" s="7"/>
      <c r="AFB337" s="7"/>
      <c r="AFC337" s="7"/>
      <c r="AFD337" s="7"/>
      <c r="AFE337" s="7"/>
      <c r="AFF337" s="7"/>
      <c r="AFG337" s="7"/>
      <c r="AFH337" s="7"/>
      <c r="AFI337" s="7"/>
      <c r="AFJ337" s="7"/>
      <c r="AFK337" s="7"/>
      <c r="AFL337" s="7"/>
      <c r="AFM337" s="7"/>
      <c r="AFN337" s="7"/>
      <c r="AFO337" s="7"/>
      <c r="AFP337" s="7"/>
      <c r="AFQ337" s="7"/>
      <c r="AFR337" s="7"/>
      <c r="AFS337" s="7"/>
      <c r="AFT337" s="7"/>
      <c r="AFU337" s="7"/>
      <c r="AFV337" s="7"/>
      <c r="AFW337" s="7"/>
      <c r="AFX337" s="7"/>
      <c r="AFY337" s="7"/>
      <c r="AFZ337" s="7"/>
      <c r="AGA337" s="7"/>
      <c r="AGB337" s="7"/>
      <c r="AGC337" s="7"/>
      <c r="AGD337" s="7"/>
      <c r="AGE337" s="7"/>
      <c r="AGF337" s="7"/>
      <c r="AGG337" s="7"/>
      <c r="AGH337" s="7"/>
      <c r="AGI337" s="7"/>
      <c r="AGJ337" s="7"/>
      <c r="AGK337" s="7"/>
      <c r="AGL337" s="7"/>
      <c r="AGM337" s="7"/>
      <c r="AGN337" s="7"/>
      <c r="AGO337" s="7"/>
      <c r="AGP337" s="7"/>
      <c r="AGQ337" s="7"/>
      <c r="AGR337" s="7"/>
      <c r="AGS337" s="7"/>
      <c r="AGT337" s="7"/>
      <c r="AGU337" s="7"/>
      <c r="AGV337" s="7"/>
      <c r="AGW337" s="7"/>
      <c r="AGX337" s="7"/>
      <c r="AGY337" s="7"/>
      <c r="AGZ337" s="7"/>
      <c r="AHA337" s="7"/>
      <c r="AHB337" s="7"/>
      <c r="AHC337" s="7"/>
      <c r="AHD337" s="7"/>
      <c r="AHE337" s="7"/>
      <c r="AHF337" s="7"/>
      <c r="AHG337" s="7"/>
      <c r="AHH337" s="7"/>
      <c r="AHI337" s="7"/>
      <c r="AHJ337" s="7"/>
      <c r="AHK337" s="7"/>
      <c r="AHL337" s="7"/>
      <c r="AHM337" s="7"/>
      <c r="AHN337" s="7"/>
      <c r="AHO337" s="7"/>
      <c r="AHP337" s="7"/>
      <c r="AHQ337" s="7"/>
      <c r="AHR337" s="7"/>
      <c r="AHS337" s="7"/>
      <c r="AHT337" s="7"/>
      <c r="AHU337" s="7"/>
      <c r="AHV337" s="7"/>
      <c r="AHW337" s="7"/>
      <c r="AHX337" s="7"/>
      <c r="AHY337" s="7"/>
      <c r="AHZ337" s="7"/>
      <c r="AIA337" s="7"/>
      <c r="AIB337" s="7"/>
      <c r="AIC337" s="7"/>
      <c r="AID337" s="7"/>
      <c r="AIE337" s="7"/>
      <c r="AIF337" s="7"/>
      <c r="AIG337" s="7"/>
      <c r="AIH337" s="7"/>
      <c r="AII337" s="7"/>
      <c r="AIJ337" s="7"/>
      <c r="AIK337" s="7"/>
      <c r="AIL337" s="7"/>
      <c r="AIM337" s="7"/>
      <c r="AIN337" s="7"/>
      <c r="AIO337" s="7"/>
      <c r="AIP337" s="7"/>
      <c r="AIQ337" s="7"/>
      <c r="AIR337" s="7"/>
      <c r="AIS337" s="7"/>
      <c r="AIT337" s="7"/>
      <c r="AIU337" s="7"/>
      <c r="AIV337" s="7"/>
      <c r="AIW337" s="7"/>
      <c r="AIX337" s="7"/>
      <c r="AIY337" s="7"/>
    </row>
    <row r="339" spans="1:935" x14ac:dyDescent="0.3">
      <c r="A339" t="s">
        <v>157</v>
      </c>
      <c r="B339" s="7">
        <v>6324.5570725938669</v>
      </c>
      <c r="C339" s="7">
        <v>4330.6770407671484</v>
      </c>
      <c r="D339" s="7">
        <v>8851.8078667958016</v>
      </c>
      <c r="E339" s="7">
        <v>9743.1621368480282</v>
      </c>
      <c r="F339" s="7">
        <v>4319.7262081489971</v>
      </c>
      <c r="G339" s="7">
        <v>4653.808579440858</v>
      </c>
      <c r="H339" s="7">
        <v>5075.4708046203441</v>
      </c>
      <c r="I339" s="7">
        <v>6032.0597643220253</v>
      </c>
      <c r="J339" s="7">
        <v>3795.1508584531975</v>
      </c>
      <c r="K339" s="7">
        <v>9029.2650202754539</v>
      </c>
      <c r="L339" s="7">
        <v>3026.3438145752984</v>
      </c>
      <c r="M339" s="7">
        <v>7010.8037268798616</v>
      </c>
      <c r="N339" s="7">
        <v>4865.3803449378165</v>
      </c>
      <c r="O339" s="7">
        <v>4698.05597944906</v>
      </c>
      <c r="P339" s="7">
        <v>3593.8153929832092</v>
      </c>
      <c r="Q339" s="7">
        <v>1430.9041196927428</v>
      </c>
      <c r="R339" s="7">
        <v>6428.5260415034827</v>
      </c>
      <c r="S339" s="7">
        <v>9232.1388530247186</v>
      </c>
      <c r="T339" s="7">
        <v>4913.8054004801716</v>
      </c>
      <c r="U339" s="7">
        <v>5085.9358129124739</v>
      </c>
      <c r="V339" s="7">
        <v>4663.1688927607056</v>
      </c>
      <c r="W339" s="7">
        <v>6841.7165559265168</v>
      </c>
      <c r="X339" s="7">
        <v>6386.4621330293967</v>
      </c>
      <c r="Y339" s="7">
        <v>4262.8384838538332</v>
      </c>
      <c r="Z339" s="7">
        <v>3020.6617168164648</v>
      </c>
      <c r="AA339" s="7">
        <v>2654.3017222733502</v>
      </c>
      <c r="AB339" s="7">
        <v>8557.5568086900894</v>
      </c>
      <c r="AC339" s="7">
        <v>5874.6448639797336</v>
      </c>
      <c r="AD339" s="7">
        <v>6384.6541458532529</v>
      </c>
      <c r="AE339" s="7">
        <v>12975.44052440676</v>
      </c>
      <c r="AF339" s="7">
        <v>4136.7934548428184</v>
      </c>
      <c r="AG339" s="7">
        <v>5928.9552439659665</v>
      </c>
      <c r="AH339" s="7">
        <v>3483.5414813167263</v>
      </c>
      <c r="AI339" s="7">
        <v>4529.2563911905563</v>
      </c>
      <c r="AJ339" s="7">
        <v>6027.1857365844426</v>
      </c>
      <c r="AK339" s="7">
        <v>4259.3284353275794</v>
      </c>
      <c r="AL339" s="7">
        <v>7181.4726379092481</v>
      </c>
      <c r="AM339" s="7">
        <v>6117.7330938910718</v>
      </c>
      <c r="AN339" s="7">
        <v>6150.5164253098501</v>
      </c>
      <c r="AO339" s="7">
        <v>5878.6647882759617</v>
      </c>
      <c r="AP339" s="7">
        <v>6491.8070401542063</v>
      </c>
      <c r="AQ339" s="7">
        <v>1552.5084383793719</v>
      </c>
      <c r="AR339" s="7">
        <v>9161.194479306163</v>
      </c>
      <c r="AS339" s="7">
        <v>4957.7982969484165</v>
      </c>
      <c r="AT339" s="7">
        <v>9809.3900211741093</v>
      </c>
      <c r="AU339" s="7">
        <v>11688.496889021095</v>
      </c>
      <c r="AV339" s="7">
        <v>6582.7176953116477</v>
      </c>
      <c r="AW339" s="7">
        <v>6340.3978549672183</v>
      </c>
      <c r="AX339" s="7">
        <v>7189.4023342053069</v>
      </c>
      <c r="AY339" s="7">
        <v>9000.5375012550612</v>
      </c>
      <c r="AZ339" s="7">
        <v>4402.5040831129936</v>
      </c>
      <c r="BA339" s="7">
        <v>7578.3961406005874</v>
      </c>
      <c r="BB339" s="7">
        <v>6441.8685969716498</v>
      </c>
      <c r="BC339" s="7">
        <v>5214.0716183895829</v>
      </c>
      <c r="BD339" s="7">
        <v>5725.7807933877084</v>
      </c>
      <c r="BE339" s="7">
        <v>3742.2248039346005</v>
      </c>
      <c r="BF339" s="7">
        <v>6556.0928341841554</v>
      </c>
      <c r="BG339" s="7">
        <v>5906.7275841499786</v>
      </c>
      <c r="BH339" s="7">
        <v>4689</v>
      </c>
      <c r="BI339" s="7">
        <v>5966.9309524387581</v>
      </c>
      <c r="BJ339" s="7">
        <v>4401.5782740117629</v>
      </c>
      <c r="BK339" s="7">
        <v>7308.0873242424823</v>
      </c>
      <c r="BL339" s="7">
        <v>6188.3260816081065</v>
      </c>
      <c r="BM339" s="7">
        <v>4471.3606164067551</v>
      </c>
      <c r="BN339" s="7">
        <v>7673.7689563669583</v>
      </c>
      <c r="BO339" s="7">
        <v>4761.1390922015689</v>
      </c>
      <c r="BP339" s="7">
        <v>3305.660681642767</v>
      </c>
      <c r="BQ339" s="7">
        <v>4195.0128381154191</v>
      </c>
      <c r="BR339" s="7">
        <v>6204.8219563759076</v>
      </c>
      <c r="BS339" s="7">
        <v>5765.3471122159908</v>
      </c>
      <c r="BT339" s="7">
        <v>5107.3389250189393</v>
      </c>
      <c r="BU339" s="7">
        <v>4046.0784678907876</v>
      </c>
      <c r="BV339" s="7">
        <v>6138.7547790485696</v>
      </c>
      <c r="BW339" s="7">
        <v>6173.1587839970371</v>
      </c>
      <c r="BX339" s="7">
        <v>5096.1464022854925</v>
      </c>
      <c r="BY339" s="7">
        <v>5095.443819414395</v>
      </c>
      <c r="BZ339" s="7">
        <v>6123.4993677466491</v>
      </c>
      <c r="CA339" s="7">
        <v>9191.3034593311386</v>
      </c>
      <c r="CB339" s="7">
        <v>5613.0428002251483</v>
      </c>
      <c r="CC339" s="7">
        <v>5153.3292371830457</v>
      </c>
      <c r="CD339" s="7">
        <v>5540.1870016912299</v>
      </c>
      <c r="CE339" s="7">
        <v>4303.9321341690784</v>
      </c>
      <c r="CF339" s="7">
        <v>5378.3523883713997</v>
      </c>
      <c r="CG339" s="7">
        <v>5221.852419976185</v>
      </c>
      <c r="CH339" s="7">
        <v>4485.0753141573268</v>
      </c>
      <c r="CI339" s="7">
        <v>6250.8231794550647</v>
      </c>
      <c r="CJ339" s="7">
        <v>8473.9244361695874</v>
      </c>
      <c r="CK339" s="7">
        <v>3694.6277120456166</v>
      </c>
      <c r="CL339" s="7">
        <v>5758.3248318284832</v>
      </c>
      <c r="CM339" s="7">
        <v>7348.4611018025489</v>
      </c>
      <c r="CN339" s="7">
        <v>2471.6385166775831</v>
      </c>
      <c r="CO339" s="7">
        <v>8509.3704479248554</v>
      </c>
      <c r="CP339" s="7">
        <v>3693.5604920819237</v>
      </c>
      <c r="CQ339" s="7">
        <v>7107.2646978397588</v>
      </c>
      <c r="CR339" s="7">
        <v>9739.0049490929141</v>
      </c>
      <c r="CS339" s="7">
        <v>4672</v>
      </c>
      <c r="CT339" s="7">
        <v>4843.7268303140745</v>
      </c>
      <c r="CU339" s="7">
        <v>6453.2236758714353</v>
      </c>
      <c r="CV339" s="7">
        <v>8553.4077003103012</v>
      </c>
      <c r="CW339" s="7">
        <v>5880.2186031944875</v>
      </c>
      <c r="CX339" s="7">
        <v>2522.9347583696813</v>
      </c>
      <c r="CY339" s="7">
        <v>5716.095735979231</v>
      </c>
      <c r="CZ339" s="7">
        <v>8284.8687138406767</v>
      </c>
      <c r="DA339" s="7">
        <v>7663.3905822127763</v>
      </c>
      <c r="DB339" s="7">
        <v>3926.5122426946455</v>
      </c>
      <c r="DC339" s="7">
        <v>3264.8085905601829</v>
      </c>
      <c r="DD339" s="7">
        <v>1606</v>
      </c>
      <c r="DE339" s="7">
        <v>4530.91581906187</v>
      </c>
      <c r="DF339" s="7">
        <v>3205.8160709771691</v>
      </c>
      <c r="DG339" s="7">
        <v>5170.2333417969458</v>
      </c>
      <c r="DH339" s="7">
        <v>5539.2079497296509</v>
      </c>
      <c r="DI339" s="7">
        <v>4972.1255217246771</v>
      </c>
      <c r="DJ339" s="7">
        <v>5302</v>
      </c>
      <c r="DK339" s="7">
        <v>5913.465458028496</v>
      </c>
      <c r="DL339" s="7">
        <v>7752.9399660441422</v>
      </c>
      <c r="DM339" s="7">
        <v>4254.8432121336045</v>
      </c>
      <c r="DN339" s="7">
        <v>6590.8350032013777</v>
      </c>
      <c r="DO339" s="7">
        <v>5562.5208954867658</v>
      </c>
      <c r="DP339" s="7">
        <v>5224.5852773053011</v>
      </c>
      <c r="DQ339" s="7">
        <v>3429.2120122660463</v>
      </c>
      <c r="DR339" s="7">
        <v>8322.6680140484932</v>
      </c>
      <c r="DS339" s="7">
        <v>8183.4218923111011</v>
      </c>
      <c r="DT339" s="7">
        <v>4572.8195403109057</v>
      </c>
      <c r="DU339" s="7">
        <v>4458.5158481327981</v>
      </c>
      <c r="DV339" s="7">
        <v>5870.0152505446622</v>
      </c>
      <c r="DW339" s="7">
        <v>5432.5145237615789</v>
      </c>
      <c r="DX339" s="7">
        <v>6020</v>
      </c>
      <c r="DY339" s="7">
        <v>5302.7226485404244</v>
      </c>
      <c r="DZ339" s="7">
        <v>6222.2911639529893</v>
      </c>
      <c r="EA339" s="7">
        <v>11617.061595922107</v>
      </c>
      <c r="EB339" s="7">
        <v>3683.4957618494227</v>
      </c>
      <c r="EC339" s="7">
        <v>3906.0853105373344</v>
      </c>
      <c r="ED339" s="7">
        <v>3545.4998853649217</v>
      </c>
      <c r="EE339" s="7">
        <v>5866.2854035452247</v>
      </c>
      <c r="EF339" s="7">
        <v>6270.3392014674737</v>
      </c>
      <c r="EG339" s="7">
        <v>5850.2710719982597</v>
      </c>
      <c r="EH339" s="7">
        <v>6558.6015354164047</v>
      </c>
      <c r="EI339" s="7">
        <v>5795.2748137281396</v>
      </c>
      <c r="EJ339" s="7">
        <v>8410.2413355762747</v>
      </c>
      <c r="EK339" s="7">
        <v>3346.3347526713651</v>
      </c>
      <c r="EL339" s="7">
        <v>4132.4824513584635</v>
      </c>
      <c r="EM339" s="7">
        <v>4726.12095853147</v>
      </c>
      <c r="EN339" s="7">
        <v>5133.1279937677691</v>
      </c>
      <c r="EO339" s="7">
        <v>5002.9387889465306</v>
      </c>
      <c r="EP339" s="7">
        <v>4865</v>
      </c>
      <c r="EQ339" s="7">
        <v>9259.7373937737702</v>
      </c>
      <c r="ER339" s="7">
        <v>5088.6973261445928</v>
      </c>
      <c r="ES339" s="7">
        <v>3721.4459647530443</v>
      </c>
      <c r="ET339" s="7">
        <v>8664.6623004634403</v>
      </c>
      <c r="EU339" s="7">
        <v>7106.4610984357842</v>
      </c>
      <c r="EV339" s="7">
        <v>6341.4451800904199</v>
      </c>
      <c r="EW339" s="7">
        <v>7460.4593645348359</v>
      </c>
      <c r="EX339" s="7">
        <v>5739.1384290243041</v>
      </c>
      <c r="EY339" s="7">
        <v>3951.1457792104511</v>
      </c>
      <c r="EZ339" s="7">
        <v>5742.0255101444873</v>
      </c>
      <c r="FA339" s="7">
        <v>4695.8579881656806</v>
      </c>
      <c r="FB339" s="7">
        <v>6938.537179586463</v>
      </c>
      <c r="FC339" s="7">
        <v>4491.4101124702083</v>
      </c>
      <c r="FD339" s="7">
        <v>4738.16887916627</v>
      </c>
      <c r="FE339" s="7">
        <v>5309.3395058899023</v>
      </c>
      <c r="FF339" s="7">
        <v>4743.8620509671473</v>
      </c>
      <c r="FG339" s="7">
        <v>4033.6007655743915</v>
      </c>
      <c r="FH339" s="7">
        <v>5033.6322686055064</v>
      </c>
      <c r="FI339" s="7">
        <v>5106.0105319652048</v>
      </c>
    </row>
    <row r="368" spans="1:3" ht="28.8" x14ac:dyDescent="0.3">
      <c r="A368" s="4" t="s">
        <v>160</v>
      </c>
      <c r="C368" s="8">
        <f>CORREL(336:336,337:337)</f>
        <v>-0.15144718794558903</v>
      </c>
    </row>
    <row r="369" spans="1:771" x14ac:dyDescent="0.3">
      <c r="A369" t="s">
        <v>158</v>
      </c>
      <c r="C369" s="31">
        <v>5725</v>
      </c>
    </row>
    <row r="370" spans="1:771" x14ac:dyDescent="0.3">
      <c r="A370" t="s">
        <v>159</v>
      </c>
      <c r="C370" s="31">
        <v>4996</v>
      </c>
    </row>
    <row r="374" spans="1:771" x14ac:dyDescent="0.3">
      <c r="A374" s="1" t="s">
        <v>163</v>
      </c>
      <c r="B374">
        <v>1209.9000000000001</v>
      </c>
      <c r="C374">
        <v>1101.8</v>
      </c>
      <c r="D374">
        <v>940.7</v>
      </c>
      <c r="E374">
        <v>796.1</v>
      </c>
      <c r="F374" s="2">
        <v>761.2</v>
      </c>
      <c r="G374">
        <v>540.70000000000005</v>
      </c>
      <c r="H374" s="2">
        <v>692.6</v>
      </c>
      <c r="I374">
        <v>492.3</v>
      </c>
      <c r="J374" s="2">
        <v>637.29999999999995</v>
      </c>
      <c r="K374" s="2">
        <v>555.70000000000005</v>
      </c>
      <c r="L374" s="2">
        <v>521.20000000000005</v>
      </c>
      <c r="M374">
        <v>472.6</v>
      </c>
      <c r="N374">
        <v>601</v>
      </c>
      <c r="O374" s="2">
        <v>699.3</v>
      </c>
      <c r="P374" s="2">
        <v>614.9</v>
      </c>
      <c r="Q374" s="2">
        <v>519.79999999999995</v>
      </c>
      <c r="R374" s="2">
        <v>777.7</v>
      </c>
      <c r="S374" s="2">
        <v>516.4</v>
      </c>
      <c r="T374" s="2">
        <v>456.8</v>
      </c>
      <c r="U374" s="2">
        <v>793.5</v>
      </c>
      <c r="V374" s="2">
        <v>537.9</v>
      </c>
      <c r="W374" s="2">
        <v>544</v>
      </c>
      <c r="X374" s="2">
        <v>410.2</v>
      </c>
      <c r="Y374">
        <v>324.3</v>
      </c>
      <c r="Z374" s="2">
        <v>397.3</v>
      </c>
      <c r="AA374" s="2">
        <v>430.1</v>
      </c>
      <c r="AB374" s="2">
        <v>397.6</v>
      </c>
      <c r="AC374">
        <v>289.3</v>
      </c>
      <c r="AD374">
        <v>310.7</v>
      </c>
      <c r="AE374">
        <v>298.8</v>
      </c>
      <c r="AF374" s="2">
        <v>491.3</v>
      </c>
      <c r="AG374" s="2">
        <v>482.8</v>
      </c>
      <c r="AH374" s="2">
        <v>469.4</v>
      </c>
      <c r="AI374" s="2">
        <v>450.8</v>
      </c>
      <c r="AJ374" s="2">
        <v>482.3</v>
      </c>
      <c r="AK374" s="2">
        <v>367.5</v>
      </c>
      <c r="AL374" s="2">
        <v>466.3</v>
      </c>
      <c r="AM374">
        <v>256.8</v>
      </c>
      <c r="AN374">
        <v>262.10000000000002</v>
      </c>
      <c r="AO374">
        <v>248.3</v>
      </c>
      <c r="AP374" s="2">
        <v>339.3</v>
      </c>
      <c r="AQ374">
        <v>263.10000000000002</v>
      </c>
      <c r="AR374" s="2">
        <v>356.6</v>
      </c>
      <c r="AS374" s="2">
        <v>418</v>
      </c>
      <c r="AT374">
        <v>345</v>
      </c>
      <c r="AU374" s="2">
        <v>486.8</v>
      </c>
      <c r="AV374">
        <v>244.4</v>
      </c>
      <c r="AW374" s="2">
        <v>645</v>
      </c>
      <c r="AX374" s="2">
        <v>447</v>
      </c>
      <c r="AY374" s="2">
        <v>318.8</v>
      </c>
      <c r="AZ374" s="2">
        <v>316.3</v>
      </c>
      <c r="BA374">
        <v>233.9</v>
      </c>
      <c r="BB374" s="2">
        <v>532.5</v>
      </c>
      <c r="BC374" s="5">
        <v>290.7</v>
      </c>
      <c r="BD374" s="2">
        <v>496.8</v>
      </c>
      <c r="BE374">
        <v>840.5</v>
      </c>
      <c r="BF374">
        <v>225.9</v>
      </c>
      <c r="BG374" s="2">
        <v>339.4</v>
      </c>
      <c r="BH374">
        <v>211.8</v>
      </c>
      <c r="BI374" s="2">
        <v>263.39999999999998</v>
      </c>
      <c r="BJ374" s="2">
        <v>619.5</v>
      </c>
      <c r="BK374" s="2">
        <v>290.8</v>
      </c>
      <c r="BL374" s="2">
        <v>323.8</v>
      </c>
      <c r="BM374">
        <v>214.4</v>
      </c>
      <c r="BN374" s="2">
        <v>271.10000000000002</v>
      </c>
      <c r="BO374" s="2">
        <v>359.7</v>
      </c>
      <c r="BP374" s="2">
        <v>472.5</v>
      </c>
      <c r="BQ374" s="2">
        <v>336.8</v>
      </c>
      <c r="BR374" s="2">
        <v>411.2</v>
      </c>
      <c r="BS374">
        <v>266.60000000000002</v>
      </c>
      <c r="BT374">
        <v>347</v>
      </c>
      <c r="BU374" s="2">
        <v>337.2</v>
      </c>
      <c r="BV374" s="2">
        <v>227.6</v>
      </c>
      <c r="BW374" s="2">
        <v>458.1</v>
      </c>
      <c r="BX374" s="2">
        <v>391.4</v>
      </c>
      <c r="BY374" s="2">
        <v>457.5</v>
      </c>
      <c r="BZ374" s="2">
        <v>260.2</v>
      </c>
      <c r="CA374" s="2">
        <v>623</v>
      </c>
      <c r="CB374" s="2">
        <v>468.9</v>
      </c>
      <c r="CC374" s="2">
        <v>329.3</v>
      </c>
      <c r="CD374" s="2">
        <v>338.2</v>
      </c>
      <c r="CE374" s="2">
        <v>422.6</v>
      </c>
      <c r="CF374" s="2">
        <v>302.60000000000002</v>
      </c>
      <c r="CG374" s="2">
        <v>252.1</v>
      </c>
      <c r="CH374" s="2">
        <v>543.70000000000005</v>
      </c>
      <c r="CI374" s="2">
        <v>301.2</v>
      </c>
      <c r="CJ374" s="2">
        <v>260.89999999999998</v>
      </c>
      <c r="CK374">
        <v>326.8</v>
      </c>
      <c r="CL374" s="2">
        <v>467.8</v>
      </c>
      <c r="CM374" s="2">
        <v>242.2</v>
      </c>
      <c r="CN374" s="2">
        <v>506.6</v>
      </c>
      <c r="CO374" s="2">
        <v>286.8</v>
      </c>
      <c r="CP374" s="2">
        <v>273.5</v>
      </c>
      <c r="CQ374" s="2">
        <v>384.7</v>
      </c>
      <c r="CR374" s="2">
        <v>271.5</v>
      </c>
      <c r="CS374" s="2">
        <v>455.7</v>
      </c>
      <c r="CT374" s="2">
        <v>216.7</v>
      </c>
      <c r="CU374" s="2">
        <v>298.89999999999998</v>
      </c>
      <c r="CV374" s="2">
        <v>433.2</v>
      </c>
      <c r="CW374" s="2">
        <v>332.4</v>
      </c>
      <c r="CX374" s="2">
        <v>346</v>
      </c>
      <c r="CY374" s="2">
        <v>522.6</v>
      </c>
      <c r="CZ374" s="2">
        <v>263.10000000000002</v>
      </c>
      <c r="DA374" s="2">
        <v>517.9</v>
      </c>
      <c r="DB374" s="2">
        <v>274.8</v>
      </c>
      <c r="DC374" s="2">
        <v>335.9</v>
      </c>
      <c r="DD374" s="2">
        <v>464.3</v>
      </c>
      <c r="DE374" s="2">
        <v>273.10000000000002</v>
      </c>
      <c r="DF374" s="2">
        <v>273.89999999999998</v>
      </c>
      <c r="DG374" s="2">
        <v>378.8</v>
      </c>
      <c r="DH374" s="2">
        <v>300</v>
      </c>
      <c r="DI374" s="2">
        <v>327.3</v>
      </c>
      <c r="DJ374" s="2">
        <v>345.2</v>
      </c>
      <c r="DK374" s="2">
        <v>342</v>
      </c>
      <c r="DL374" s="2">
        <v>240.9</v>
      </c>
      <c r="DM374">
        <v>273</v>
      </c>
      <c r="DN374" s="2">
        <v>240.6</v>
      </c>
      <c r="DO374" s="2">
        <v>320.60000000000002</v>
      </c>
      <c r="DP374" s="2">
        <v>400.7</v>
      </c>
      <c r="DQ374">
        <v>212.2</v>
      </c>
      <c r="DR374">
        <v>229.1</v>
      </c>
      <c r="DS374" s="2">
        <v>282</v>
      </c>
      <c r="DT374" s="2">
        <v>274.3</v>
      </c>
      <c r="DU374" s="2">
        <v>348.1</v>
      </c>
      <c r="DV374" s="2">
        <v>349.8</v>
      </c>
      <c r="DW374" s="2">
        <v>318.60000000000002</v>
      </c>
      <c r="DX374" s="2">
        <v>221.8</v>
      </c>
      <c r="DY374" s="2">
        <v>340.9</v>
      </c>
      <c r="DZ374" s="2">
        <v>209.6</v>
      </c>
      <c r="EA374" s="2">
        <v>298</v>
      </c>
      <c r="EB374" s="2">
        <v>237</v>
      </c>
      <c r="EC374" s="2">
        <v>240.3</v>
      </c>
      <c r="ED374" s="2">
        <v>180.1</v>
      </c>
      <c r="EE374">
        <v>264.2</v>
      </c>
      <c r="EF374" s="2">
        <v>234.5</v>
      </c>
      <c r="EG374" s="5">
        <v>210.4</v>
      </c>
      <c r="EH374" s="2">
        <v>365.8</v>
      </c>
      <c r="EI374" s="2">
        <v>222</v>
      </c>
      <c r="EJ374" s="2">
        <v>260.5</v>
      </c>
      <c r="EK374" s="2">
        <v>315.8</v>
      </c>
      <c r="EL374">
        <v>428.1</v>
      </c>
      <c r="EM374" s="2">
        <v>178.9</v>
      </c>
      <c r="EN374" s="2">
        <v>196.7</v>
      </c>
      <c r="EO374" s="2">
        <v>276.60000000000002</v>
      </c>
      <c r="EP374" s="2">
        <v>252.2</v>
      </c>
      <c r="EQ374" s="2">
        <v>206</v>
      </c>
      <c r="ER374" s="2">
        <v>200.6</v>
      </c>
      <c r="ES374" s="2">
        <v>233.5</v>
      </c>
      <c r="ET374" s="2">
        <v>337.4</v>
      </c>
      <c r="EU374">
        <v>121.7</v>
      </c>
      <c r="EV374" s="2">
        <v>243.5</v>
      </c>
      <c r="EW374" s="2">
        <v>450.1</v>
      </c>
      <c r="EX374" s="2">
        <v>244.1</v>
      </c>
      <c r="EY374" s="2">
        <v>431.2</v>
      </c>
      <c r="EZ374">
        <v>254.3</v>
      </c>
      <c r="FA374" s="2">
        <v>259.39999999999998</v>
      </c>
      <c r="FB374" s="2">
        <v>189.6</v>
      </c>
      <c r="FC374" s="2">
        <v>266.89999999999998</v>
      </c>
      <c r="FD374">
        <v>270.2</v>
      </c>
      <c r="FE374" s="2">
        <v>298.2</v>
      </c>
      <c r="FF374" s="2">
        <v>152.19999999999999</v>
      </c>
      <c r="FG374" s="2">
        <v>185.8</v>
      </c>
      <c r="FH374" s="2">
        <v>208.5</v>
      </c>
      <c r="FI374">
        <v>205.5</v>
      </c>
      <c r="FJ374" s="2">
        <v>228.2</v>
      </c>
      <c r="FK374" s="2">
        <v>180.9</v>
      </c>
      <c r="FL374" s="2">
        <v>184.6</v>
      </c>
      <c r="FM374" s="2">
        <v>212.7</v>
      </c>
      <c r="FN374" s="2">
        <v>233.9</v>
      </c>
      <c r="FO374" s="2">
        <v>111.3</v>
      </c>
      <c r="FP374" s="2">
        <v>149.19999999999999</v>
      </c>
      <c r="FQ374" s="2">
        <v>343</v>
      </c>
      <c r="FR374" s="2">
        <v>174.6</v>
      </c>
      <c r="FS374" s="2">
        <v>398</v>
      </c>
      <c r="FT374" s="2">
        <v>353.2</v>
      </c>
      <c r="FU374" s="2">
        <v>255.8</v>
      </c>
      <c r="FV374" s="2">
        <v>190.5</v>
      </c>
      <c r="FW374" s="2">
        <v>258.10000000000002</v>
      </c>
      <c r="FX374" s="2">
        <v>161.9</v>
      </c>
      <c r="FY374">
        <v>127.4</v>
      </c>
      <c r="FZ374" s="2">
        <v>304.3</v>
      </c>
      <c r="GA374" s="2">
        <v>151</v>
      </c>
      <c r="GB374" s="2">
        <v>164.5</v>
      </c>
      <c r="GC374">
        <v>167.4</v>
      </c>
      <c r="GD374" s="2">
        <v>177.6</v>
      </c>
      <c r="GE374" s="2">
        <v>173.5</v>
      </c>
      <c r="GF374" s="2">
        <v>243</v>
      </c>
      <c r="GG374" s="2">
        <v>170</v>
      </c>
      <c r="GH374">
        <v>262.2</v>
      </c>
      <c r="GI374" s="2">
        <v>265.10000000000002</v>
      </c>
      <c r="GJ374" s="2">
        <v>306</v>
      </c>
      <c r="GK374" s="2">
        <v>175</v>
      </c>
      <c r="GL374" s="2">
        <v>155.6</v>
      </c>
      <c r="GM374">
        <v>303.39999999999998</v>
      </c>
      <c r="GN374" s="2">
        <v>290.10000000000002</v>
      </c>
      <c r="GO374" s="2">
        <v>240.4</v>
      </c>
      <c r="GP374" s="2">
        <v>204.5</v>
      </c>
      <c r="GQ374" s="2">
        <v>185.2</v>
      </c>
      <c r="GR374" s="2">
        <v>208.5</v>
      </c>
      <c r="GS374" s="2">
        <v>221.8</v>
      </c>
      <c r="GT374">
        <v>239.4</v>
      </c>
      <c r="GU374">
        <v>458.3</v>
      </c>
      <c r="GV374">
        <v>232</v>
      </c>
      <c r="GW374" s="2">
        <v>316.89999999999998</v>
      </c>
      <c r="GX374" s="2">
        <v>312</v>
      </c>
      <c r="GY374" s="2">
        <v>197.6</v>
      </c>
      <c r="GZ374" s="2">
        <v>300.8</v>
      </c>
      <c r="HA374" s="2">
        <v>515.5</v>
      </c>
      <c r="HB374" s="2">
        <v>186.1</v>
      </c>
      <c r="HC374">
        <v>215.4</v>
      </c>
      <c r="HD374">
        <v>238</v>
      </c>
      <c r="HE374" s="2">
        <v>399</v>
      </c>
      <c r="HF374" s="2">
        <v>212.8</v>
      </c>
      <c r="HG374" s="2">
        <v>196.9</v>
      </c>
      <c r="HH374" s="2">
        <v>220</v>
      </c>
      <c r="HI374">
        <v>344.2</v>
      </c>
      <c r="HJ374" s="2">
        <v>172.6</v>
      </c>
      <c r="HK374">
        <v>237.5</v>
      </c>
      <c r="HL374">
        <v>205</v>
      </c>
      <c r="HM374" s="2">
        <v>208.2</v>
      </c>
      <c r="HN374" s="2">
        <v>186.4</v>
      </c>
      <c r="HO374" s="2">
        <v>180.3</v>
      </c>
      <c r="HP374" s="2">
        <v>142.69999999999999</v>
      </c>
      <c r="HQ374" s="2">
        <v>282</v>
      </c>
      <c r="HR374">
        <v>134.4</v>
      </c>
      <c r="HS374" s="2">
        <v>234.6</v>
      </c>
      <c r="HT374" s="2">
        <v>206.7</v>
      </c>
      <c r="HU374" s="2">
        <v>161.69999999999999</v>
      </c>
      <c r="HV374" s="2">
        <v>211.3</v>
      </c>
      <c r="HW374" s="2">
        <v>324.8</v>
      </c>
      <c r="HX374" s="2">
        <v>416.3</v>
      </c>
      <c r="HY374" s="2">
        <v>157.80000000000001</v>
      </c>
      <c r="HZ374" s="2">
        <v>162.30000000000001</v>
      </c>
      <c r="IA374" s="2">
        <v>261.10000000000002</v>
      </c>
      <c r="IB374" s="2">
        <v>223.1</v>
      </c>
      <c r="IC374" s="2">
        <v>171.7</v>
      </c>
      <c r="ID374" s="2">
        <v>240</v>
      </c>
      <c r="IE374" s="2">
        <v>321.3</v>
      </c>
      <c r="IF374" s="2">
        <v>197.4</v>
      </c>
      <c r="IG374">
        <v>308.39999999999998</v>
      </c>
      <c r="IH374" s="2">
        <v>144.5</v>
      </c>
      <c r="II374" s="2">
        <v>120</v>
      </c>
      <c r="IJ374">
        <v>714.8</v>
      </c>
      <c r="IK374">
        <v>237.1</v>
      </c>
      <c r="IL374" s="2">
        <v>164.2</v>
      </c>
      <c r="IM374" s="2">
        <v>221.2</v>
      </c>
      <c r="IN374" s="2">
        <v>192.8</v>
      </c>
      <c r="IO374" s="2">
        <v>272.2</v>
      </c>
      <c r="IP374" s="2">
        <v>308.60000000000002</v>
      </c>
      <c r="IQ374" s="2">
        <v>153.4</v>
      </c>
      <c r="IR374" s="2">
        <v>142.80000000000001</v>
      </c>
      <c r="IS374" s="2">
        <v>138.69999999999999</v>
      </c>
      <c r="IT374" s="2">
        <v>213</v>
      </c>
      <c r="IU374" s="2">
        <v>155.4</v>
      </c>
      <c r="IV374" s="2">
        <v>156.69999999999999</v>
      </c>
      <c r="IW374" s="2">
        <v>190.3</v>
      </c>
      <c r="IX374">
        <v>164.5</v>
      </c>
      <c r="IY374" s="2">
        <v>228</v>
      </c>
      <c r="IZ374" s="2">
        <v>149.5</v>
      </c>
      <c r="JA374" s="2">
        <v>196.7</v>
      </c>
      <c r="JB374" s="2">
        <v>160.80000000000001</v>
      </c>
      <c r="JC374" s="2">
        <v>148.9</v>
      </c>
      <c r="JD374" s="2">
        <v>181</v>
      </c>
      <c r="JE374" s="2">
        <v>205.1</v>
      </c>
      <c r="JF374" s="2">
        <v>198.4</v>
      </c>
      <c r="JG374" s="2">
        <v>200.8</v>
      </c>
      <c r="JH374" s="2">
        <v>274.8</v>
      </c>
      <c r="JI374" s="2">
        <v>224.4</v>
      </c>
      <c r="JJ374" s="2">
        <v>164.4</v>
      </c>
      <c r="JK374" s="2">
        <v>120.6</v>
      </c>
      <c r="JL374">
        <v>221.9</v>
      </c>
      <c r="JM374" s="2">
        <v>214.9</v>
      </c>
      <c r="JN374" s="2">
        <v>197</v>
      </c>
      <c r="JO374" s="2">
        <v>168.8</v>
      </c>
      <c r="JP374" s="2">
        <v>144.30000000000001</v>
      </c>
      <c r="JQ374" s="2">
        <v>138</v>
      </c>
      <c r="JR374" s="2">
        <v>247.9</v>
      </c>
      <c r="JS374" s="2">
        <v>195</v>
      </c>
      <c r="JT374" s="2">
        <v>189</v>
      </c>
      <c r="JU374" s="2">
        <v>203.7</v>
      </c>
      <c r="JV374" s="2">
        <v>217</v>
      </c>
      <c r="JW374" s="2">
        <v>368.6</v>
      </c>
      <c r="JX374" s="2">
        <v>161.80000000000001</v>
      </c>
      <c r="JY374" s="2">
        <v>183</v>
      </c>
      <c r="JZ374" s="2">
        <v>130.30000000000001</v>
      </c>
      <c r="KA374" s="2">
        <v>238</v>
      </c>
      <c r="KB374" s="2">
        <v>190.6</v>
      </c>
      <c r="KC374" s="2">
        <v>224.1</v>
      </c>
      <c r="KD374">
        <v>220</v>
      </c>
      <c r="KE374" s="2">
        <v>127</v>
      </c>
      <c r="KF374">
        <v>420</v>
      </c>
      <c r="KG374" s="2">
        <v>188.8</v>
      </c>
      <c r="KH374" s="2">
        <v>274.89999999999998</v>
      </c>
      <c r="KI374" s="2">
        <v>248.4</v>
      </c>
      <c r="KJ374" s="2">
        <v>125.9</v>
      </c>
      <c r="KK374" s="2">
        <v>195.6</v>
      </c>
      <c r="KL374">
        <v>154</v>
      </c>
      <c r="KM374" s="2">
        <v>191</v>
      </c>
      <c r="KN374" s="2">
        <v>130.4</v>
      </c>
      <c r="KO374" s="2">
        <v>118.2</v>
      </c>
      <c r="KP374" s="2">
        <v>117.7</v>
      </c>
      <c r="KQ374" s="2">
        <v>199.4</v>
      </c>
      <c r="KR374">
        <v>156.9</v>
      </c>
      <c r="KS374" s="2">
        <v>190.1</v>
      </c>
      <c r="KT374" s="2">
        <v>176</v>
      </c>
      <c r="KU374">
        <v>279.3</v>
      </c>
      <c r="KV374" s="2">
        <v>194.2</v>
      </c>
      <c r="KW374" s="2">
        <v>215</v>
      </c>
      <c r="KX374" s="2">
        <v>155.80000000000001</v>
      </c>
      <c r="KY374" s="2">
        <v>157.1</v>
      </c>
      <c r="KZ374" s="2">
        <v>131</v>
      </c>
      <c r="LA374" s="2">
        <v>202</v>
      </c>
      <c r="LB374">
        <v>198.4</v>
      </c>
      <c r="LC374">
        <v>254</v>
      </c>
      <c r="LD374" s="2">
        <v>479</v>
      </c>
      <c r="LE374" s="2">
        <v>156.19999999999999</v>
      </c>
      <c r="LF374" s="2">
        <v>128.6</v>
      </c>
      <c r="LG374" s="2">
        <v>312.5</v>
      </c>
      <c r="LH374" s="2">
        <v>89.6</v>
      </c>
      <c r="LI374" s="2">
        <v>144.69999999999999</v>
      </c>
      <c r="LJ374" s="2">
        <v>184.1</v>
      </c>
      <c r="LK374" s="2">
        <v>148.6</v>
      </c>
      <c r="LL374" s="2">
        <v>111.9</v>
      </c>
      <c r="LM374" s="2">
        <v>276.10000000000002</v>
      </c>
      <c r="LN374" s="2">
        <v>167.6</v>
      </c>
      <c r="LO374" s="2">
        <v>105.9</v>
      </c>
      <c r="LP374" s="2">
        <v>82.9</v>
      </c>
      <c r="LQ374">
        <v>122</v>
      </c>
      <c r="LR374" s="2">
        <v>267.2</v>
      </c>
      <c r="LS374" s="2">
        <v>93</v>
      </c>
      <c r="LT374" s="2">
        <v>122.6</v>
      </c>
      <c r="LU374">
        <v>106</v>
      </c>
      <c r="LV374" s="2">
        <v>144.69999999999999</v>
      </c>
      <c r="LW374" s="2">
        <v>173.9</v>
      </c>
      <c r="LX374" s="2">
        <v>118.8</v>
      </c>
      <c r="LY374">
        <v>74.599999999999994</v>
      </c>
      <c r="LZ374" s="2">
        <v>257.39999999999998</v>
      </c>
      <c r="MA374" s="2">
        <v>330.3</v>
      </c>
      <c r="MB374" s="2">
        <v>228.6</v>
      </c>
      <c r="MC374">
        <v>144.69999999999999</v>
      </c>
      <c r="MD374" s="2">
        <v>212.1</v>
      </c>
      <c r="ME374" s="2">
        <v>116.3</v>
      </c>
      <c r="MF374" s="2">
        <v>131</v>
      </c>
      <c r="MG374" s="2">
        <v>136.19999999999999</v>
      </c>
      <c r="MH374">
        <v>477.4</v>
      </c>
      <c r="MI374" s="2">
        <v>94.7</v>
      </c>
      <c r="MJ374" s="2">
        <v>107.9</v>
      </c>
      <c r="MK374" s="2">
        <v>374.5</v>
      </c>
      <c r="ML374" s="2">
        <v>201.5</v>
      </c>
      <c r="MM374" s="2">
        <v>154.6</v>
      </c>
      <c r="MN374" s="2">
        <v>153.4</v>
      </c>
      <c r="MO374" s="2">
        <v>173.4</v>
      </c>
      <c r="MP374" s="2">
        <v>85.8</v>
      </c>
      <c r="MQ374">
        <v>200.7</v>
      </c>
      <c r="MR374" s="2">
        <v>123</v>
      </c>
      <c r="MS374" s="2">
        <v>281.2</v>
      </c>
      <c r="MT374" s="2">
        <v>204</v>
      </c>
      <c r="MU374" s="2">
        <v>217.9</v>
      </c>
      <c r="MV374" s="2">
        <v>223.7</v>
      </c>
      <c r="MW374" s="2">
        <v>360.6</v>
      </c>
      <c r="MX374">
        <v>125.1</v>
      </c>
      <c r="MY374" s="2">
        <v>107</v>
      </c>
      <c r="MZ374">
        <v>127.8</v>
      </c>
      <c r="NA374" s="2">
        <v>153.5</v>
      </c>
      <c r="NB374" s="2">
        <v>123.2</v>
      </c>
      <c r="NC374" s="2">
        <v>113.8</v>
      </c>
      <c r="ND374" s="2">
        <v>110</v>
      </c>
      <c r="NE374" s="2">
        <v>99.1</v>
      </c>
      <c r="NF374" s="2">
        <v>277</v>
      </c>
      <c r="NG374" s="2">
        <v>144.30000000000001</v>
      </c>
      <c r="NH374" s="2">
        <v>358.2</v>
      </c>
      <c r="NI374" s="2">
        <v>207.5</v>
      </c>
      <c r="NJ374" s="2">
        <v>94.5</v>
      </c>
      <c r="NK374" s="2">
        <v>92.1</v>
      </c>
      <c r="NL374" s="2">
        <v>198.8</v>
      </c>
      <c r="NM374" s="2">
        <v>131.19999999999999</v>
      </c>
      <c r="NN374" s="2">
        <v>144.9</v>
      </c>
      <c r="NO374" s="2">
        <v>181</v>
      </c>
      <c r="NP374" s="2">
        <v>131.1</v>
      </c>
      <c r="NQ374" s="2">
        <v>172</v>
      </c>
      <c r="NR374" s="2">
        <v>233.3</v>
      </c>
      <c r="NS374">
        <v>467.4</v>
      </c>
      <c r="NT374" s="2">
        <v>220.6</v>
      </c>
      <c r="NU374" s="2">
        <v>173.9</v>
      </c>
      <c r="NV374" s="2">
        <v>120.4</v>
      </c>
      <c r="NW374" s="2">
        <v>125.2</v>
      </c>
      <c r="NX374" s="2">
        <v>268.89999999999998</v>
      </c>
      <c r="NY374" s="2">
        <v>310.7</v>
      </c>
      <c r="NZ374" s="2">
        <v>347.6</v>
      </c>
      <c r="OA374" s="2">
        <v>154.9</v>
      </c>
      <c r="OB374" s="2">
        <v>197.4</v>
      </c>
      <c r="OC374">
        <v>350</v>
      </c>
      <c r="OD374" s="2">
        <v>355.6</v>
      </c>
      <c r="OE374">
        <v>176.7</v>
      </c>
      <c r="OF374" s="2">
        <v>122.2</v>
      </c>
      <c r="OG374" s="2">
        <v>236.1</v>
      </c>
      <c r="OH374" s="2">
        <v>296</v>
      </c>
      <c r="OI374" s="2">
        <v>223.7</v>
      </c>
      <c r="OJ374" s="2">
        <v>362.2</v>
      </c>
      <c r="OK374" s="2">
        <v>114.8</v>
      </c>
      <c r="OL374" s="2">
        <v>197.5</v>
      </c>
      <c r="OM374" s="2">
        <v>184.7</v>
      </c>
      <c r="ON374" s="2">
        <v>526.20000000000005</v>
      </c>
      <c r="OO374" s="2">
        <v>134.9</v>
      </c>
      <c r="OP374" s="2">
        <v>96.6</v>
      </c>
      <c r="OQ374" s="2">
        <v>132.1</v>
      </c>
      <c r="OR374" s="2">
        <v>186.9</v>
      </c>
      <c r="OS374" s="2">
        <v>135.9</v>
      </c>
      <c r="OT374" s="2">
        <v>120.6</v>
      </c>
      <c r="OU374" s="2">
        <v>159.30000000000001</v>
      </c>
      <c r="OV374" s="2">
        <v>106.2</v>
      </c>
      <c r="OW374" s="2">
        <v>225.3</v>
      </c>
      <c r="OX374" s="2">
        <v>80.7</v>
      </c>
      <c r="OY374">
        <v>89.2</v>
      </c>
      <c r="OZ374" s="2">
        <v>129.1</v>
      </c>
      <c r="PA374">
        <v>146</v>
      </c>
      <c r="PB374" s="2">
        <v>223.7</v>
      </c>
      <c r="PC374" s="2">
        <v>128.9</v>
      </c>
      <c r="PD374" s="2">
        <v>180.5</v>
      </c>
      <c r="PE374">
        <v>168</v>
      </c>
      <c r="PF374" s="2">
        <v>161.69999999999999</v>
      </c>
      <c r="PG374" s="2">
        <v>118.5</v>
      </c>
      <c r="PH374">
        <v>196.8</v>
      </c>
      <c r="PI374" s="2">
        <v>218.4</v>
      </c>
      <c r="PJ374" s="2">
        <v>105.4</v>
      </c>
      <c r="PK374" s="2">
        <v>166.6</v>
      </c>
      <c r="PL374" s="2">
        <v>152.80000000000001</v>
      </c>
      <c r="PM374" s="2">
        <v>101.1</v>
      </c>
      <c r="PN374" s="2">
        <v>75</v>
      </c>
      <c r="PO374" s="2">
        <v>123.8</v>
      </c>
      <c r="PP374" s="2">
        <v>170.2</v>
      </c>
      <c r="PQ374" s="2">
        <v>237.1</v>
      </c>
      <c r="PR374">
        <v>121.7</v>
      </c>
      <c r="PS374" s="2">
        <v>261.39999999999998</v>
      </c>
      <c r="PT374" s="2">
        <v>142.30000000000001</v>
      </c>
      <c r="PU374" s="2">
        <v>101.8</v>
      </c>
      <c r="PV374" s="2">
        <v>258.2</v>
      </c>
      <c r="PW374" s="2">
        <v>184.6</v>
      </c>
      <c r="PX374" s="2">
        <v>85.8</v>
      </c>
      <c r="PY374" s="2">
        <v>101.1</v>
      </c>
      <c r="PZ374" s="2">
        <v>293.2</v>
      </c>
      <c r="QA374">
        <v>74</v>
      </c>
      <c r="QB374" s="2">
        <v>87.1</v>
      </c>
      <c r="QC374" s="2">
        <v>426.8</v>
      </c>
      <c r="QD374" s="2">
        <v>288.2</v>
      </c>
      <c r="QE374" s="2">
        <v>137.30000000000001</v>
      </c>
      <c r="QF374" s="2">
        <v>115.2</v>
      </c>
      <c r="QG374" s="2">
        <v>354.4</v>
      </c>
      <c r="QH374" s="2">
        <v>174.9</v>
      </c>
      <c r="QI374" s="2">
        <v>128</v>
      </c>
      <c r="QJ374" s="2">
        <v>288.7</v>
      </c>
      <c r="QK374" s="2">
        <v>138.9</v>
      </c>
      <c r="QL374" s="2">
        <v>122.2</v>
      </c>
      <c r="QM374" s="2">
        <v>155.80000000000001</v>
      </c>
      <c r="QN374">
        <v>265.60000000000002</v>
      </c>
      <c r="QO374" s="2">
        <v>122.2</v>
      </c>
      <c r="QP374" s="2">
        <v>292.3</v>
      </c>
      <c r="QQ374" s="2">
        <v>89.6</v>
      </c>
      <c r="QR374">
        <v>99.3</v>
      </c>
      <c r="QS374" s="2">
        <v>93.6</v>
      </c>
      <c r="QT374" s="2">
        <v>208.4</v>
      </c>
      <c r="QU374" s="2">
        <v>116</v>
      </c>
      <c r="QV374" s="2">
        <v>154.80000000000001</v>
      </c>
      <c r="QW374" s="2">
        <v>206</v>
      </c>
      <c r="QX374" s="2">
        <v>138.19999999999999</v>
      </c>
      <c r="QY374" s="2">
        <v>106.9</v>
      </c>
      <c r="QZ374" s="2">
        <v>78.400000000000006</v>
      </c>
      <c r="RA374" s="2">
        <v>203</v>
      </c>
      <c r="RB374" s="2">
        <v>100</v>
      </c>
      <c r="RC374" s="2">
        <v>121.1</v>
      </c>
      <c r="RD374">
        <v>97.4</v>
      </c>
      <c r="RE374" s="2">
        <v>139.80000000000001</v>
      </c>
      <c r="RF374" s="2">
        <v>169.7</v>
      </c>
      <c r="RG374">
        <v>264</v>
      </c>
      <c r="RH374" s="2">
        <v>393.4</v>
      </c>
      <c r="RI374">
        <v>116.4</v>
      </c>
      <c r="RJ374" s="2">
        <v>144</v>
      </c>
      <c r="RK374" s="2">
        <v>111.7</v>
      </c>
      <c r="RL374" s="2">
        <v>73.400000000000006</v>
      </c>
      <c r="RM374" s="2">
        <v>123.1</v>
      </c>
      <c r="RN374" s="2">
        <v>179.3</v>
      </c>
      <c r="RO374">
        <v>288.3</v>
      </c>
      <c r="RP374" s="2">
        <v>374.6</v>
      </c>
      <c r="RQ374" s="2">
        <v>172.6</v>
      </c>
      <c r="RR374" s="2">
        <v>156.6</v>
      </c>
      <c r="RS374">
        <v>46.8</v>
      </c>
      <c r="RT374" s="2">
        <v>110.8</v>
      </c>
      <c r="RU374" s="2">
        <v>90.8</v>
      </c>
      <c r="RV374" s="2">
        <v>138.19999999999999</v>
      </c>
      <c r="RW374" s="2">
        <v>88</v>
      </c>
      <c r="RX374">
        <v>195.4</v>
      </c>
      <c r="RY374">
        <v>114.4</v>
      </c>
      <c r="RZ374" s="2">
        <v>150</v>
      </c>
      <c r="SA374">
        <v>78.5</v>
      </c>
      <c r="SB374" s="2">
        <v>115.5</v>
      </c>
      <c r="SC374" s="2">
        <v>285.39999999999998</v>
      </c>
      <c r="SD374" s="2">
        <v>211.7</v>
      </c>
      <c r="SE374" s="2">
        <v>250.6</v>
      </c>
      <c r="SF374" s="2">
        <v>60.7</v>
      </c>
      <c r="SG374" s="2">
        <v>295.5</v>
      </c>
      <c r="SH374" s="2">
        <v>86.6</v>
      </c>
      <c r="SI374" s="2">
        <v>103.5</v>
      </c>
      <c r="SJ374" s="2">
        <v>181.8</v>
      </c>
      <c r="SK374">
        <v>251</v>
      </c>
      <c r="SL374" s="2">
        <v>328.2</v>
      </c>
      <c r="SM374" s="2">
        <v>131.4</v>
      </c>
      <c r="SN374" s="2">
        <v>89.8</v>
      </c>
      <c r="SO374" s="2">
        <v>62.4</v>
      </c>
      <c r="SP374" s="2">
        <v>142.1</v>
      </c>
      <c r="SQ374" s="2">
        <v>102.8</v>
      </c>
      <c r="SR374" s="2">
        <v>149</v>
      </c>
      <c r="SS374" s="2">
        <v>240.4</v>
      </c>
      <c r="ST374" s="2">
        <v>103.1</v>
      </c>
      <c r="SU374">
        <v>174.1</v>
      </c>
      <c r="SV374" s="2">
        <v>44.7</v>
      </c>
      <c r="SW374" s="2">
        <v>115.6</v>
      </c>
      <c r="SX374" s="2">
        <v>472.7</v>
      </c>
      <c r="SY374">
        <v>115.5</v>
      </c>
      <c r="SZ374" s="2">
        <v>72.3</v>
      </c>
      <c r="TA374" s="2">
        <v>241.9</v>
      </c>
      <c r="TB374" s="2">
        <v>136.1</v>
      </c>
      <c r="TC374" s="2">
        <v>72.400000000000006</v>
      </c>
      <c r="TD374">
        <v>331.6</v>
      </c>
      <c r="TE374" s="2">
        <v>223.5</v>
      </c>
      <c r="TF374">
        <v>171.9</v>
      </c>
      <c r="TG374" s="2">
        <v>73.8</v>
      </c>
      <c r="TH374" s="2">
        <v>111.3</v>
      </c>
      <c r="TI374" s="2">
        <v>170</v>
      </c>
      <c r="TJ374" s="2">
        <v>247.7</v>
      </c>
      <c r="TK374" s="2">
        <v>56.8</v>
      </c>
      <c r="TL374" s="2">
        <v>117</v>
      </c>
      <c r="TM374" s="2">
        <v>203.6</v>
      </c>
      <c r="TN374" s="2">
        <v>112.3</v>
      </c>
      <c r="TO374">
        <v>75.900000000000006</v>
      </c>
      <c r="TP374" s="2">
        <v>131.4</v>
      </c>
      <c r="TQ374" s="2">
        <v>114.8</v>
      </c>
      <c r="TR374" s="2">
        <v>223.8</v>
      </c>
      <c r="TS374" s="2">
        <v>103.2</v>
      </c>
      <c r="TT374">
        <v>69.400000000000006</v>
      </c>
      <c r="TU374" s="2">
        <v>90</v>
      </c>
      <c r="TV374" s="2">
        <v>163.6</v>
      </c>
      <c r="TW374" s="2">
        <v>176</v>
      </c>
      <c r="TX374" s="2">
        <v>165.4</v>
      </c>
      <c r="TY374" s="2">
        <v>70.099999999999994</v>
      </c>
      <c r="TZ374" s="2">
        <v>97.7</v>
      </c>
      <c r="UA374">
        <v>278.5</v>
      </c>
      <c r="UB374" s="2">
        <v>192.2</v>
      </c>
      <c r="UC374" s="2">
        <v>64</v>
      </c>
      <c r="UD374" s="2">
        <v>93.9</v>
      </c>
      <c r="UE374" s="2">
        <v>254.4</v>
      </c>
      <c r="UF374" s="2">
        <v>109.5</v>
      </c>
      <c r="UG374" s="2">
        <v>143.5</v>
      </c>
      <c r="UH374" s="2">
        <v>202.4</v>
      </c>
      <c r="UI374" s="2">
        <v>259.3</v>
      </c>
      <c r="UJ374" s="2">
        <v>152.69999999999999</v>
      </c>
      <c r="UK374" s="2">
        <v>155.30000000000001</v>
      </c>
      <c r="UL374" s="2">
        <v>64.2</v>
      </c>
      <c r="UM374" s="2">
        <v>127.3</v>
      </c>
      <c r="UN374" s="2">
        <v>323.7</v>
      </c>
      <c r="UO374" s="2">
        <v>116</v>
      </c>
      <c r="UP374" s="2">
        <v>81.2</v>
      </c>
      <c r="UQ374" s="2">
        <v>122.5</v>
      </c>
      <c r="UR374" s="2">
        <v>437.3</v>
      </c>
      <c r="US374" s="2">
        <v>99.8</v>
      </c>
      <c r="UT374">
        <v>252.5</v>
      </c>
      <c r="UU374" s="2">
        <v>168</v>
      </c>
      <c r="UV374" s="2">
        <v>83.3</v>
      </c>
      <c r="UW374" s="2">
        <v>59.9</v>
      </c>
      <c r="UX374">
        <v>97.6</v>
      </c>
      <c r="UY374" s="2">
        <v>49.1</v>
      </c>
      <c r="UZ374" s="2">
        <v>256.60000000000002</v>
      </c>
      <c r="VA374" s="2">
        <v>89.7</v>
      </c>
      <c r="VB374" s="2">
        <v>104.7</v>
      </c>
      <c r="VC374" s="2">
        <v>49.7</v>
      </c>
      <c r="VD374" s="2">
        <v>228.4</v>
      </c>
      <c r="VE374" s="2">
        <v>100</v>
      </c>
      <c r="VF374" s="2">
        <v>185.7</v>
      </c>
      <c r="VG374" s="2">
        <v>128.80000000000001</v>
      </c>
      <c r="VH374" s="2">
        <v>137.19999999999999</v>
      </c>
      <c r="VI374" s="2">
        <v>244.8</v>
      </c>
      <c r="VJ374" s="2">
        <v>244</v>
      </c>
      <c r="VK374">
        <v>154</v>
      </c>
      <c r="VL374" s="2">
        <v>67.599999999999994</v>
      </c>
      <c r="VM374" s="2">
        <v>129.19999999999999</v>
      </c>
      <c r="VN374" s="2">
        <v>102.6</v>
      </c>
      <c r="VO374" s="2">
        <v>120.8</v>
      </c>
      <c r="VP374">
        <v>295.10000000000002</v>
      </c>
      <c r="VQ374" s="2">
        <v>114.3</v>
      </c>
      <c r="VR374" s="2">
        <v>204.8</v>
      </c>
      <c r="VS374" s="2">
        <v>196.7</v>
      </c>
      <c r="VT374" s="2">
        <v>134.9</v>
      </c>
      <c r="VU374" s="2">
        <v>140.6</v>
      </c>
      <c r="VV374" s="2">
        <v>355.8</v>
      </c>
      <c r="VW374" s="2">
        <v>63.7</v>
      </c>
      <c r="VX374" s="2">
        <v>76.2</v>
      </c>
      <c r="VY374" s="2">
        <v>86</v>
      </c>
      <c r="VZ374" s="2">
        <v>172.6</v>
      </c>
      <c r="WA374" s="2">
        <v>78.7</v>
      </c>
      <c r="WB374" s="2">
        <v>200.2</v>
      </c>
      <c r="WC374" s="2">
        <v>93.7</v>
      </c>
      <c r="WD374" s="2">
        <v>175.1</v>
      </c>
      <c r="WE374">
        <v>120</v>
      </c>
      <c r="WF374" s="2">
        <v>70.2</v>
      </c>
      <c r="WG374" s="2">
        <v>177.7</v>
      </c>
      <c r="WH374">
        <v>118.6</v>
      </c>
      <c r="WI374" s="2">
        <v>143.80000000000001</v>
      </c>
      <c r="WJ374">
        <v>89.3</v>
      </c>
      <c r="WK374" s="2">
        <v>65.5</v>
      </c>
      <c r="WL374" s="2">
        <v>69.099999999999994</v>
      </c>
      <c r="WM374" s="2">
        <v>95.3</v>
      </c>
      <c r="WN374" s="2">
        <v>73.099999999999994</v>
      </c>
      <c r="WO374" s="2">
        <v>77.7</v>
      </c>
      <c r="WP374" s="2">
        <v>104.3</v>
      </c>
      <c r="WQ374" s="2">
        <v>161.30000000000001</v>
      </c>
      <c r="WR374" s="2">
        <v>76</v>
      </c>
      <c r="WS374" s="2">
        <v>162</v>
      </c>
      <c r="WT374">
        <v>235.5</v>
      </c>
      <c r="WU374" s="2">
        <v>125.8</v>
      </c>
      <c r="WV374" s="2">
        <v>117.4</v>
      </c>
      <c r="WW374" s="2">
        <v>211.2</v>
      </c>
      <c r="WX374" s="2">
        <v>501.2</v>
      </c>
      <c r="WY374" s="2">
        <v>140.9</v>
      </c>
      <c r="WZ374" s="2">
        <v>101.1</v>
      </c>
      <c r="XA374">
        <v>153.19999999999999</v>
      </c>
      <c r="XB374" s="2">
        <v>70</v>
      </c>
      <c r="XC374" s="2">
        <v>169.3</v>
      </c>
      <c r="XD374">
        <v>230.5</v>
      </c>
      <c r="XE374" s="2">
        <v>184.1</v>
      </c>
      <c r="XF374" s="2">
        <v>141</v>
      </c>
      <c r="XG374" s="2">
        <v>92.4</v>
      </c>
      <c r="XH374">
        <v>286.60000000000002</v>
      </c>
      <c r="XI374" s="2">
        <v>82.8</v>
      </c>
      <c r="XJ374" s="2">
        <v>104.9</v>
      </c>
      <c r="XK374" s="2">
        <v>201</v>
      </c>
      <c r="XL374" s="2">
        <v>176</v>
      </c>
      <c r="XM374" s="2">
        <v>108.5</v>
      </c>
      <c r="XN374">
        <v>83.6</v>
      </c>
      <c r="XO374" s="2">
        <v>188.2</v>
      </c>
      <c r="XP374">
        <v>129.19999999999999</v>
      </c>
      <c r="XQ374" s="2">
        <v>67.3</v>
      </c>
      <c r="XR374" s="2">
        <v>72.8</v>
      </c>
      <c r="XS374" s="2">
        <v>26.6</v>
      </c>
      <c r="XT374" s="2">
        <v>68.7</v>
      </c>
      <c r="XU374" s="2">
        <v>84.3</v>
      </c>
      <c r="XV374" s="2">
        <v>105.9</v>
      </c>
      <c r="XW374" s="2">
        <v>108.6</v>
      </c>
      <c r="XX374" s="2">
        <v>275.10000000000002</v>
      </c>
      <c r="XY374">
        <v>304.5</v>
      </c>
      <c r="XZ374">
        <v>119.4</v>
      </c>
      <c r="YA374" s="2">
        <v>42.9</v>
      </c>
      <c r="YB374" s="2">
        <v>115</v>
      </c>
      <c r="YC374" s="2">
        <v>105.5</v>
      </c>
      <c r="YD374" s="2">
        <v>147</v>
      </c>
      <c r="YE374" s="2">
        <v>80.599999999999994</v>
      </c>
      <c r="YF374" s="2">
        <v>98.4</v>
      </c>
      <c r="YG374">
        <v>203.1</v>
      </c>
      <c r="YH374" s="2">
        <v>156.30000000000001</v>
      </c>
      <c r="YI374" s="2">
        <v>50.2</v>
      </c>
      <c r="YJ374" s="2">
        <v>35.700000000000003</v>
      </c>
      <c r="YK374">
        <v>107</v>
      </c>
      <c r="YL374" s="2">
        <v>33.200000000000003</v>
      </c>
      <c r="YM374" s="2">
        <v>77.7</v>
      </c>
      <c r="YN374" s="2">
        <v>87.7</v>
      </c>
      <c r="YO374" s="2">
        <v>75.2</v>
      </c>
      <c r="YP374" s="2">
        <v>217</v>
      </c>
      <c r="YQ374" s="2">
        <v>56.5</v>
      </c>
      <c r="YR374" s="2">
        <v>83.4</v>
      </c>
      <c r="YS374">
        <v>184.2</v>
      </c>
      <c r="YT374" s="2">
        <v>115.1</v>
      </c>
      <c r="YU374" s="2">
        <v>61.9</v>
      </c>
      <c r="YV374" s="2">
        <v>82.3</v>
      </c>
      <c r="YW374" s="2">
        <v>112.8</v>
      </c>
      <c r="YX374">
        <v>71.5</v>
      </c>
      <c r="YY374" s="2">
        <v>73.3</v>
      </c>
      <c r="YZ374" s="2">
        <v>89.3</v>
      </c>
      <c r="ZA374">
        <v>163.6</v>
      </c>
      <c r="ZB374" s="2">
        <v>68.400000000000006</v>
      </c>
      <c r="ZC374" s="2">
        <v>302.60000000000002</v>
      </c>
      <c r="ZD374">
        <v>75.900000000000006</v>
      </c>
      <c r="ZE374" s="2">
        <v>163.1</v>
      </c>
      <c r="ZF374" s="2">
        <v>120.4</v>
      </c>
      <c r="ZG374" s="2">
        <v>107</v>
      </c>
      <c r="ZH374" s="2">
        <v>168.8</v>
      </c>
      <c r="ZI374" s="2">
        <v>87.1</v>
      </c>
      <c r="ZJ374" s="2">
        <v>96.6</v>
      </c>
      <c r="ZK374">
        <v>141.69999999999999</v>
      </c>
      <c r="ZL374" s="2">
        <v>46.9</v>
      </c>
      <c r="ZM374">
        <v>100.6</v>
      </c>
      <c r="ZN374" s="2">
        <v>22.9</v>
      </c>
      <c r="ZO374" s="2">
        <v>96.6</v>
      </c>
      <c r="ZP374" s="2">
        <v>25.9</v>
      </c>
      <c r="ZQ374">
        <v>120.5</v>
      </c>
      <c r="ZR374" s="2">
        <v>58</v>
      </c>
      <c r="ZS374" s="2">
        <v>39.9</v>
      </c>
      <c r="ZT374">
        <v>95.2</v>
      </c>
      <c r="ZU374" s="2">
        <v>51.1</v>
      </c>
      <c r="ZV374" s="2">
        <v>258.3</v>
      </c>
      <c r="ZW374" s="2">
        <v>94.8</v>
      </c>
      <c r="ZX374">
        <v>51.1</v>
      </c>
      <c r="ZY374" s="2">
        <v>127</v>
      </c>
      <c r="ZZ374">
        <v>28.5</v>
      </c>
      <c r="AAA374" s="2">
        <v>42.2</v>
      </c>
      <c r="AAB374" s="2">
        <v>103.7</v>
      </c>
      <c r="AAC374">
        <v>251.4</v>
      </c>
      <c r="AAD374" s="2">
        <v>109.4</v>
      </c>
      <c r="AAE374" s="2">
        <v>122</v>
      </c>
      <c r="AAF374" s="2">
        <v>96.4</v>
      </c>
      <c r="AAG374">
        <v>198.9</v>
      </c>
      <c r="AAH374" s="2">
        <v>221.2</v>
      </c>
      <c r="AAI374" s="2">
        <v>343.2</v>
      </c>
      <c r="AAJ374" s="2">
        <v>122.5</v>
      </c>
      <c r="AAK374" s="2">
        <v>242.6</v>
      </c>
      <c r="AAL374" s="2">
        <v>109.7</v>
      </c>
      <c r="AAM374" s="2">
        <v>193.5</v>
      </c>
      <c r="AAN374" s="2">
        <v>57.2</v>
      </c>
      <c r="AAO374" s="2">
        <v>98.9</v>
      </c>
      <c r="AAP374" s="2">
        <v>85.6</v>
      </c>
      <c r="AAQ374" s="2">
        <v>322.5</v>
      </c>
      <c r="AAR374" s="2">
        <v>41.8</v>
      </c>
      <c r="AAS374" s="2">
        <v>97.8</v>
      </c>
      <c r="AAT374" s="2">
        <v>114.6</v>
      </c>
      <c r="AAU374" s="2">
        <v>168.5</v>
      </c>
      <c r="AAV374">
        <v>176.1</v>
      </c>
      <c r="AAW374" s="2">
        <v>54.3</v>
      </c>
      <c r="AAX374">
        <v>106</v>
      </c>
      <c r="AAY374">
        <v>161</v>
      </c>
      <c r="AAZ374" s="2">
        <v>32.200000000000003</v>
      </c>
      <c r="ABA374">
        <v>86.6</v>
      </c>
      <c r="ABB374">
        <v>138.5</v>
      </c>
      <c r="ABC374" s="2">
        <v>97.8</v>
      </c>
      <c r="ABD374" s="2">
        <v>90.4</v>
      </c>
      <c r="ABE374" s="2">
        <v>65.8</v>
      </c>
      <c r="ABF374" s="2">
        <v>100</v>
      </c>
      <c r="ABG374">
        <v>73.900000000000006</v>
      </c>
      <c r="ABH374" s="2">
        <v>72.8</v>
      </c>
      <c r="ABI374" s="2">
        <v>133.5</v>
      </c>
      <c r="ABJ374" s="2">
        <v>227.9</v>
      </c>
      <c r="ABK374" s="2">
        <v>99.7</v>
      </c>
      <c r="ABL374" s="2">
        <v>47.7</v>
      </c>
      <c r="ABM374" s="2">
        <v>63.3</v>
      </c>
      <c r="ABN374">
        <v>64.5</v>
      </c>
      <c r="ABO374">
        <v>49.6</v>
      </c>
      <c r="ABP374" s="2">
        <v>88.4</v>
      </c>
      <c r="ABQ374" s="2">
        <v>56.5</v>
      </c>
      <c r="ABR374" s="2">
        <v>163.9</v>
      </c>
      <c r="ABS374" s="2">
        <v>53.2</v>
      </c>
      <c r="ABT374" s="2">
        <v>94.8</v>
      </c>
      <c r="ABU374" s="2">
        <v>152.30000000000001</v>
      </c>
      <c r="ABV374">
        <v>106.1</v>
      </c>
      <c r="ABW374" s="2">
        <v>102.6</v>
      </c>
      <c r="ABX374">
        <v>176.7</v>
      </c>
      <c r="ABY374" s="2">
        <v>78.7</v>
      </c>
      <c r="ABZ374" s="2">
        <v>267.2</v>
      </c>
      <c r="ACA374" s="2">
        <v>51.1</v>
      </c>
      <c r="ACB374" s="2">
        <v>46.1</v>
      </c>
      <c r="ACC374" s="2">
        <v>92.6</v>
      </c>
      <c r="ACD374">
        <v>109.3</v>
      </c>
      <c r="ACE374">
        <v>116.8</v>
      </c>
      <c r="ACF374" s="2">
        <v>252.8</v>
      </c>
      <c r="ACG374">
        <v>80.7</v>
      </c>
      <c r="ACH374" s="2">
        <v>111.9</v>
      </c>
      <c r="ACI374">
        <v>204.3</v>
      </c>
      <c r="ACJ374">
        <v>102.4</v>
      </c>
      <c r="ACK374">
        <v>62.8</v>
      </c>
      <c r="ACL374" s="2">
        <v>50.4</v>
      </c>
      <c r="ACM374" s="2">
        <v>59.9</v>
      </c>
      <c r="ACN374" s="2">
        <v>88.3</v>
      </c>
      <c r="ACO374" s="2">
        <v>96.2</v>
      </c>
      <c r="ACP374" s="2">
        <v>61.8</v>
      </c>
      <c r="ACQ374">
        <v>126.2</v>
      </c>
    </row>
    <row r="375" spans="1:771" x14ac:dyDescent="0.3">
      <c r="A375" s="1" t="s">
        <v>150</v>
      </c>
      <c r="B375">
        <v>1224.5999999999999</v>
      </c>
      <c r="C375">
        <v>1128.5999999999999</v>
      </c>
      <c r="D375">
        <v>950.9</v>
      </c>
      <c r="E375">
        <v>810.8</v>
      </c>
      <c r="F375" s="2">
        <v>551.20000000000005</v>
      </c>
      <c r="G375">
        <v>543.70000000000005</v>
      </c>
      <c r="H375" s="2">
        <v>515.6</v>
      </c>
      <c r="I375">
        <v>497.1</v>
      </c>
      <c r="J375" s="2">
        <v>495.1</v>
      </c>
      <c r="K375" s="2">
        <v>489.8</v>
      </c>
      <c r="L375" s="2">
        <v>484.7</v>
      </c>
      <c r="M375">
        <v>480.6</v>
      </c>
      <c r="N375">
        <v>474.2</v>
      </c>
      <c r="O375" s="2">
        <v>459.6</v>
      </c>
      <c r="P375" s="2">
        <v>453.4</v>
      </c>
      <c r="Q375" s="2">
        <v>407.6</v>
      </c>
      <c r="R375" s="2">
        <v>385.2</v>
      </c>
      <c r="S375" s="2">
        <v>376</v>
      </c>
      <c r="T375" s="2">
        <v>362.5</v>
      </c>
      <c r="U375" s="2">
        <v>360.8</v>
      </c>
      <c r="V375" s="2">
        <v>357.9</v>
      </c>
      <c r="W375" s="2">
        <v>356.2</v>
      </c>
      <c r="X375" s="2">
        <v>338.2</v>
      </c>
      <c r="Y375">
        <v>327.8</v>
      </c>
      <c r="Z375" s="2">
        <v>321.7</v>
      </c>
      <c r="AA375" s="2">
        <v>320</v>
      </c>
      <c r="AB375" s="2">
        <v>316.7</v>
      </c>
      <c r="AC375">
        <v>312.5</v>
      </c>
      <c r="AD375">
        <v>310.7</v>
      </c>
      <c r="AE375">
        <v>304.39999999999998</v>
      </c>
      <c r="AF375" s="2">
        <v>304.10000000000002</v>
      </c>
      <c r="AG375" s="2">
        <v>303.2</v>
      </c>
      <c r="AH375" s="2">
        <v>303</v>
      </c>
      <c r="AI375" s="2">
        <v>301.5</v>
      </c>
      <c r="AJ375" s="2">
        <v>289.39999999999998</v>
      </c>
      <c r="AK375" s="2">
        <v>283</v>
      </c>
      <c r="AL375" s="2">
        <v>280</v>
      </c>
      <c r="AM375">
        <v>278.60000000000002</v>
      </c>
      <c r="AN375">
        <v>273.5</v>
      </c>
      <c r="AO375">
        <v>268.10000000000002</v>
      </c>
      <c r="AP375" s="2">
        <v>267.10000000000002</v>
      </c>
      <c r="AQ375">
        <v>263.10000000000002</v>
      </c>
      <c r="AR375" s="2">
        <v>259</v>
      </c>
      <c r="AS375" s="2">
        <v>258</v>
      </c>
      <c r="AT375">
        <v>256</v>
      </c>
      <c r="AU375" s="2">
        <v>254</v>
      </c>
      <c r="AV375">
        <v>252.9</v>
      </c>
      <c r="AW375" s="2">
        <v>248.5</v>
      </c>
      <c r="AX375" s="2">
        <v>244.8</v>
      </c>
      <c r="AY375" s="2">
        <v>240.6</v>
      </c>
      <c r="AZ375" s="2">
        <v>234.1</v>
      </c>
      <c r="BA375">
        <v>234</v>
      </c>
      <c r="BB375" s="2">
        <v>231.6</v>
      </c>
      <c r="BC375" s="5">
        <v>231.4</v>
      </c>
      <c r="BD375" s="2">
        <v>231</v>
      </c>
      <c r="BE375">
        <v>228.9</v>
      </c>
      <c r="BF375">
        <v>227.8</v>
      </c>
      <c r="BG375" s="2">
        <v>225.9</v>
      </c>
      <c r="BH375">
        <v>223.2</v>
      </c>
      <c r="BI375" s="2">
        <v>221.4</v>
      </c>
      <c r="BJ375" s="2">
        <v>221</v>
      </c>
      <c r="BK375" s="2">
        <v>220</v>
      </c>
      <c r="BL375" s="2">
        <v>215.6</v>
      </c>
      <c r="BM375">
        <v>214.5</v>
      </c>
      <c r="BN375" s="2">
        <v>209.1</v>
      </c>
      <c r="BO375" s="2">
        <v>208.7</v>
      </c>
      <c r="BP375" s="2">
        <v>208.4</v>
      </c>
      <c r="BQ375" s="2">
        <v>207.9</v>
      </c>
      <c r="BR375" s="2">
        <v>207.6</v>
      </c>
      <c r="BS375">
        <v>207.5</v>
      </c>
      <c r="BT375">
        <v>204.3</v>
      </c>
      <c r="BU375" s="2">
        <v>203.7</v>
      </c>
      <c r="BV375" s="2">
        <v>202</v>
      </c>
      <c r="BW375" s="2">
        <v>201</v>
      </c>
      <c r="BX375" s="2">
        <v>196.8</v>
      </c>
      <c r="BY375" s="2">
        <v>196.3</v>
      </c>
      <c r="BZ375" s="2">
        <v>194.7</v>
      </c>
      <c r="CA375" s="2">
        <v>190.6</v>
      </c>
      <c r="CB375" s="2">
        <v>189</v>
      </c>
      <c r="CC375" s="2">
        <v>188.3</v>
      </c>
      <c r="CD375" s="2">
        <v>187.9</v>
      </c>
      <c r="CE375" s="2">
        <v>186.6</v>
      </c>
      <c r="CF375" s="2">
        <v>186</v>
      </c>
      <c r="CG375" s="2">
        <v>185.6</v>
      </c>
      <c r="CH375" s="2">
        <v>184.5</v>
      </c>
      <c r="CI375" s="2">
        <v>182.4</v>
      </c>
      <c r="CJ375" s="2">
        <v>179.8</v>
      </c>
      <c r="CK375">
        <v>178.2</v>
      </c>
      <c r="CL375" s="2">
        <v>177.3</v>
      </c>
      <c r="CM375" s="2">
        <v>175</v>
      </c>
      <c r="CN375" s="2">
        <v>174.8</v>
      </c>
      <c r="CO375" s="2">
        <v>174.4</v>
      </c>
      <c r="CP375" s="2">
        <v>173.5</v>
      </c>
      <c r="CQ375" s="2">
        <v>171.6</v>
      </c>
      <c r="CR375" s="2">
        <v>171.5</v>
      </c>
      <c r="CS375" s="2">
        <v>171</v>
      </c>
      <c r="CT375" s="2">
        <v>170</v>
      </c>
      <c r="CU375" s="2">
        <v>169.8</v>
      </c>
      <c r="CV375" s="2">
        <v>169</v>
      </c>
      <c r="CW375" s="2">
        <v>168.8</v>
      </c>
      <c r="CX375" s="2">
        <v>168</v>
      </c>
      <c r="CY375" s="2">
        <v>164</v>
      </c>
      <c r="CZ375" s="2">
        <v>162.69999999999999</v>
      </c>
      <c r="DA375" s="2">
        <v>161.1</v>
      </c>
      <c r="DB375" s="2">
        <v>159.80000000000001</v>
      </c>
      <c r="DC375" s="2">
        <v>158.69999999999999</v>
      </c>
      <c r="DD375" s="2">
        <v>158.6</v>
      </c>
      <c r="DE375" s="2">
        <v>158.5</v>
      </c>
      <c r="DF375" s="2">
        <v>155</v>
      </c>
      <c r="DG375" s="2">
        <v>151.4</v>
      </c>
      <c r="DH375" s="2">
        <v>150.80000000000001</v>
      </c>
      <c r="DI375" s="2">
        <v>150.30000000000001</v>
      </c>
      <c r="DJ375" s="2">
        <v>147.5</v>
      </c>
      <c r="DK375" s="2">
        <v>147.1</v>
      </c>
      <c r="DL375" s="2">
        <v>146.69999999999999</v>
      </c>
      <c r="DM375">
        <v>144.5</v>
      </c>
      <c r="DN375" s="2">
        <v>144.30000000000001</v>
      </c>
      <c r="DO375" s="2">
        <v>143.80000000000001</v>
      </c>
      <c r="DP375" s="2">
        <v>143.6</v>
      </c>
      <c r="DQ375">
        <v>143.4</v>
      </c>
      <c r="DR375">
        <v>142.6</v>
      </c>
      <c r="DS375" s="2">
        <v>142.1</v>
      </c>
      <c r="DT375" s="2">
        <v>140.80000000000001</v>
      </c>
      <c r="DU375" s="2">
        <v>139.69999999999999</v>
      </c>
      <c r="DV375" s="2">
        <v>139.30000000000001</v>
      </c>
      <c r="DW375" s="2">
        <v>138.9</v>
      </c>
      <c r="DX375" s="2">
        <v>138.5</v>
      </c>
      <c r="DY375" s="2">
        <v>138.19999999999999</v>
      </c>
      <c r="DZ375" s="2">
        <v>137.9</v>
      </c>
      <c r="EA375" s="2">
        <v>137.4</v>
      </c>
      <c r="EB375" s="2">
        <v>137.1</v>
      </c>
      <c r="EC375" s="2">
        <v>136.69999999999999</v>
      </c>
      <c r="ED375" s="2">
        <v>134.6</v>
      </c>
      <c r="EE375">
        <v>134.4</v>
      </c>
      <c r="EF375" s="2">
        <v>134</v>
      </c>
      <c r="EG375" s="5">
        <v>133.30000000000001</v>
      </c>
      <c r="EH375" s="2">
        <v>132.9</v>
      </c>
      <c r="EI375" s="2">
        <v>132.4</v>
      </c>
      <c r="EJ375" s="2">
        <v>131.19999999999999</v>
      </c>
      <c r="EK375" s="2">
        <v>131</v>
      </c>
      <c r="EL375">
        <v>127.6</v>
      </c>
      <c r="EM375" s="2">
        <v>126.6</v>
      </c>
      <c r="EN375" s="2">
        <v>125.5</v>
      </c>
      <c r="EO375" s="2">
        <v>125.4</v>
      </c>
      <c r="EP375" s="2">
        <v>124.9</v>
      </c>
      <c r="EQ375" s="2">
        <v>124.4</v>
      </c>
      <c r="ER375" s="2">
        <v>124.3</v>
      </c>
      <c r="ES375" s="2">
        <v>124.3</v>
      </c>
      <c r="ET375" s="2">
        <v>124.1</v>
      </c>
      <c r="EU375">
        <v>123.5</v>
      </c>
      <c r="EV375" s="2">
        <v>122.9</v>
      </c>
      <c r="EW375" s="2">
        <v>122.6</v>
      </c>
      <c r="EX375" s="2">
        <v>120.3</v>
      </c>
      <c r="EY375" s="2">
        <v>119.3</v>
      </c>
      <c r="EZ375">
        <v>116.2</v>
      </c>
      <c r="FA375" s="2">
        <v>115.6</v>
      </c>
      <c r="FB375" s="2">
        <v>115.5</v>
      </c>
      <c r="FC375" s="2">
        <v>115.4</v>
      </c>
      <c r="FD375">
        <v>114</v>
      </c>
      <c r="FE375" s="2">
        <v>113.9</v>
      </c>
      <c r="FF375" s="2">
        <v>113.8</v>
      </c>
      <c r="FG375" s="2">
        <v>112.7</v>
      </c>
      <c r="FH375" s="2">
        <v>112.4</v>
      </c>
      <c r="FI375">
        <v>112.4</v>
      </c>
      <c r="FJ375" s="2">
        <v>112.2</v>
      </c>
      <c r="FK375" s="2">
        <v>112</v>
      </c>
      <c r="FL375" s="2">
        <v>111.9</v>
      </c>
      <c r="FM375" s="2">
        <v>110.7</v>
      </c>
      <c r="FN375" s="2">
        <v>110.5</v>
      </c>
      <c r="FO375" s="2">
        <v>110.4</v>
      </c>
      <c r="FP375" s="2">
        <v>110.2</v>
      </c>
      <c r="FQ375" s="2">
        <v>109</v>
      </c>
      <c r="FR375" s="2">
        <v>109</v>
      </c>
      <c r="FS375" s="2">
        <v>109</v>
      </c>
      <c r="FT375" s="2">
        <v>108</v>
      </c>
      <c r="FU375" s="2">
        <v>107.6</v>
      </c>
      <c r="FV375" s="2">
        <v>107.6</v>
      </c>
      <c r="FW375" s="2">
        <v>107</v>
      </c>
      <c r="FX375" s="2">
        <v>106.9</v>
      </c>
      <c r="FY375">
        <v>106.4</v>
      </c>
      <c r="FZ375" s="2">
        <v>106.3</v>
      </c>
      <c r="GA375" s="2">
        <v>105.6</v>
      </c>
      <c r="GB375" s="2">
        <v>105.4</v>
      </c>
      <c r="GC375">
        <v>105.4</v>
      </c>
      <c r="GD375" s="2">
        <v>105</v>
      </c>
      <c r="GE375" s="2">
        <v>104.6</v>
      </c>
      <c r="GF375" s="2">
        <v>104.5</v>
      </c>
      <c r="GG375" s="2">
        <v>104</v>
      </c>
      <c r="GH375">
        <v>102.5</v>
      </c>
      <c r="GI375" s="2">
        <v>102.2</v>
      </c>
      <c r="GJ375" s="2">
        <v>102.1</v>
      </c>
      <c r="GK375" s="2">
        <v>102</v>
      </c>
      <c r="GL375" s="2">
        <v>102</v>
      </c>
      <c r="GM375">
        <v>101.9</v>
      </c>
      <c r="GN375" s="2">
        <v>101.6</v>
      </c>
      <c r="GO375" s="2">
        <v>101.3</v>
      </c>
      <c r="GP375" s="2">
        <v>101</v>
      </c>
      <c r="GQ375" s="2">
        <v>101</v>
      </c>
      <c r="GR375" s="2">
        <v>100.2</v>
      </c>
      <c r="GS375" s="2">
        <v>100</v>
      </c>
      <c r="GT375">
        <v>100</v>
      </c>
      <c r="GU375">
        <v>99.5</v>
      </c>
      <c r="GV375">
        <v>99</v>
      </c>
      <c r="GW375" s="2">
        <v>98.6</v>
      </c>
      <c r="GX375" s="2">
        <v>98.1</v>
      </c>
      <c r="GY375" s="2">
        <v>98</v>
      </c>
      <c r="GZ375" s="2">
        <v>98</v>
      </c>
      <c r="HA375" s="2">
        <v>97.8</v>
      </c>
      <c r="HB375" s="2">
        <v>97.6</v>
      </c>
      <c r="HC375">
        <v>97.4</v>
      </c>
      <c r="HD375">
        <v>96.6</v>
      </c>
      <c r="HE375" s="2">
        <v>96.4</v>
      </c>
      <c r="HF375" s="2">
        <v>96.3</v>
      </c>
      <c r="HG375" s="2">
        <v>96.1</v>
      </c>
      <c r="HH375" s="2">
        <v>96</v>
      </c>
      <c r="HI375">
        <v>95.8</v>
      </c>
      <c r="HJ375" s="2">
        <v>95.5</v>
      </c>
      <c r="HK375">
        <v>95.4</v>
      </c>
      <c r="HL375">
        <v>95</v>
      </c>
      <c r="HM375" s="2">
        <v>94.1</v>
      </c>
      <c r="HN375" s="2">
        <v>93.4</v>
      </c>
      <c r="HO375" s="2">
        <v>93.3</v>
      </c>
      <c r="HP375" s="2">
        <v>92</v>
      </c>
      <c r="HQ375" s="2">
        <v>91</v>
      </c>
      <c r="HR375">
        <v>91</v>
      </c>
      <c r="HS375" s="2">
        <v>90.9</v>
      </c>
      <c r="HT375" s="2">
        <v>90.9</v>
      </c>
      <c r="HU375" s="2">
        <v>88.8</v>
      </c>
      <c r="HV375" s="2">
        <v>88.7</v>
      </c>
      <c r="HW375" s="2">
        <v>88.2</v>
      </c>
      <c r="HX375" s="2">
        <v>88</v>
      </c>
      <c r="HY375" s="2">
        <v>88</v>
      </c>
      <c r="HZ375" s="2">
        <v>87.8</v>
      </c>
      <c r="IA375" s="2">
        <v>86.4</v>
      </c>
      <c r="IB375" s="2">
        <v>85.5</v>
      </c>
      <c r="IC375" s="2">
        <v>85.3</v>
      </c>
      <c r="ID375" s="2">
        <v>85</v>
      </c>
      <c r="IE375" s="2">
        <v>85</v>
      </c>
      <c r="IF375" s="2">
        <v>84.3</v>
      </c>
      <c r="IG375">
        <v>84</v>
      </c>
      <c r="IH375" s="2">
        <v>83.1</v>
      </c>
      <c r="II375" s="2">
        <v>83</v>
      </c>
      <c r="IJ375">
        <v>82.5</v>
      </c>
      <c r="IK375">
        <v>82.4</v>
      </c>
      <c r="IL375" s="2">
        <v>82.2</v>
      </c>
      <c r="IM375" s="2">
        <v>82.2</v>
      </c>
      <c r="IN375" s="2">
        <v>82</v>
      </c>
      <c r="IO375" s="2">
        <v>81.8</v>
      </c>
      <c r="IP375" s="2">
        <v>81.5</v>
      </c>
      <c r="IQ375" s="2">
        <v>80.7</v>
      </c>
      <c r="IR375" s="2">
        <v>80.400000000000006</v>
      </c>
      <c r="IS375" s="2">
        <v>80.2</v>
      </c>
      <c r="IT375" s="2">
        <v>80.099999999999994</v>
      </c>
      <c r="IU375" s="2">
        <v>80</v>
      </c>
      <c r="IV375" s="2">
        <v>79.900000000000006</v>
      </c>
      <c r="IW375" s="2">
        <v>79.8</v>
      </c>
      <c r="IX375">
        <v>79.2</v>
      </c>
      <c r="IY375" s="2">
        <v>79.099999999999994</v>
      </c>
      <c r="IZ375" s="2">
        <v>78.400000000000006</v>
      </c>
      <c r="JA375" s="2">
        <v>78.099999999999994</v>
      </c>
      <c r="JB375" s="2">
        <v>78</v>
      </c>
      <c r="JC375" s="2">
        <v>77.900000000000006</v>
      </c>
      <c r="JD375" s="2">
        <v>77.8</v>
      </c>
      <c r="JE375" s="2">
        <v>77.7</v>
      </c>
      <c r="JF375" s="2">
        <v>77.400000000000006</v>
      </c>
      <c r="JG375" s="2">
        <v>77</v>
      </c>
      <c r="JH375" s="2">
        <v>77</v>
      </c>
      <c r="JI375" s="2">
        <v>76.7</v>
      </c>
      <c r="JJ375" s="2">
        <v>76.599999999999994</v>
      </c>
      <c r="JK375" s="2">
        <v>76.599999999999994</v>
      </c>
      <c r="JL375">
        <v>76.599999999999994</v>
      </c>
      <c r="JM375" s="2">
        <v>76.400000000000006</v>
      </c>
      <c r="JN375" s="2">
        <v>76.099999999999994</v>
      </c>
      <c r="JO375" s="2">
        <v>75.599999999999994</v>
      </c>
      <c r="JP375" s="2">
        <v>75.3</v>
      </c>
      <c r="JQ375" s="2">
        <v>75.2</v>
      </c>
      <c r="JR375" s="2">
        <v>75</v>
      </c>
      <c r="JS375" s="2">
        <v>74.099999999999994</v>
      </c>
      <c r="JT375" s="2">
        <v>74</v>
      </c>
      <c r="JU375" s="2">
        <v>74</v>
      </c>
      <c r="JV375" s="2">
        <v>73</v>
      </c>
      <c r="JW375" s="2">
        <v>72.7</v>
      </c>
      <c r="JX375" s="2">
        <v>72.599999999999994</v>
      </c>
      <c r="JY375" s="2">
        <v>72</v>
      </c>
      <c r="JZ375" s="2">
        <v>71.599999999999994</v>
      </c>
      <c r="KA375" s="2">
        <v>71.099999999999994</v>
      </c>
      <c r="KB375" s="2">
        <v>71</v>
      </c>
      <c r="KC375" s="2">
        <v>70.8</v>
      </c>
      <c r="KD375">
        <v>70.400000000000006</v>
      </c>
      <c r="KE375" s="2">
        <v>70.2</v>
      </c>
      <c r="KF375">
        <v>70</v>
      </c>
      <c r="KG375" s="2">
        <v>69.5</v>
      </c>
      <c r="KH375" s="2">
        <v>69</v>
      </c>
      <c r="KI375" s="2">
        <v>69</v>
      </c>
      <c r="KJ375" s="2">
        <v>68.900000000000006</v>
      </c>
      <c r="KK375" s="2">
        <v>68.8</v>
      </c>
      <c r="KL375">
        <v>68.2</v>
      </c>
      <c r="KM375" s="2">
        <v>67.900000000000006</v>
      </c>
      <c r="KN375" s="2">
        <v>67.5</v>
      </c>
      <c r="KO375" s="2">
        <v>67.2</v>
      </c>
      <c r="KP375" s="2">
        <v>67</v>
      </c>
      <c r="KQ375" s="2">
        <v>66.900000000000006</v>
      </c>
      <c r="KR375">
        <v>66.8</v>
      </c>
      <c r="KS375" s="2">
        <v>66.2</v>
      </c>
      <c r="KT375" s="2">
        <v>65.8</v>
      </c>
      <c r="KU375">
        <v>65.8</v>
      </c>
      <c r="KV375" s="2">
        <v>65.599999999999994</v>
      </c>
      <c r="KW375" s="2">
        <v>65.400000000000006</v>
      </c>
      <c r="KX375" s="2">
        <v>65.099999999999994</v>
      </c>
      <c r="KY375" s="2">
        <v>64.7</v>
      </c>
      <c r="KZ375" s="2">
        <v>64.2</v>
      </c>
      <c r="LA375" s="2">
        <v>64.099999999999994</v>
      </c>
      <c r="LB375">
        <v>63.5</v>
      </c>
      <c r="LC375">
        <v>63.2</v>
      </c>
      <c r="LD375" s="2">
        <v>63</v>
      </c>
      <c r="LE375" s="2">
        <v>63</v>
      </c>
      <c r="LF375" s="2">
        <v>63</v>
      </c>
      <c r="LG375" s="2">
        <v>62.9</v>
      </c>
      <c r="LH375" s="2">
        <v>62.8</v>
      </c>
      <c r="LI375" s="2">
        <v>62.6</v>
      </c>
      <c r="LJ375" s="2">
        <v>62.6</v>
      </c>
      <c r="LK375" s="2">
        <v>62.5</v>
      </c>
      <c r="LL375" s="2">
        <v>60.7</v>
      </c>
      <c r="LM375" s="2">
        <v>60.6</v>
      </c>
      <c r="LN375" s="2">
        <v>60.5</v>
      </c>
      <c r="LO375" s="2">
        <v>60.2</v>
      </c>
      <c r="LP375" s="2">
        <v>60.2</v>
      </c>
      <c r="LQ375">
        <v>60.2</v>
      </c>
      <c r="LR375" s="2">
        <v>60</v>
      </c>
      <c r="LS375" s="2">
        <v>60</v>
      </c>
      <c r="LT375" s="2">
        <v>60</v>
      </c>
      <c r="LU375">
        <v>59.5</v>
      </c>
      <c r="LV375" s="2">
        <v>58.9</v>
      </c>
      <c r="LW375" s="2">
        <v>58.9</v>
      </c>
      <c r="LX375" s="2">
        <v>58.8</v>
      </c>
      <c r="LY375">
        <v>58.8</v>
      </c>
      <c r="LZ375" s="2">
        <v>58.7</v>
      </c>
      <c r="MA375" s="2">
        <v>58.5</v>
      </c>
      <c r="MB375" s="2">
        <v>58.4</v>
      </c>
      <c r="MC375">
        <v>58.3</v>
      </c>
      <c r="MD375" s="2">
        <v>58.2</v>
      </c>
      <c r="ME375" s="2">
        <v>57.8</v>
      </c>
      <c r="MF375" s="2">
        <v>57.6</v>
      </c>
      <c r="MG375" s="2">
        <v>57.6</v>
      </c>
      <c r="MH375">
        <v>57.5</v>
      </c>
      <c r="MI375" s="2">
        <v>57.4</v>
      </c>
      <c r="MJ375" s="2">
        <v>57.2</v>
      </c>
      <c r="MK375" s="2">
        <v>57.1</v>
      </c>
      <c r="ML375" s="2">
        <v>57</v>
      </c>
      <c r="MM375" s="2">
        <v>57</v>
      </c>
      <c r="MN375" s="2">
        <v>57</v>
      </c>
      <c r="MO375" s="2">
        <v>57</v>
      </c>
      <c r="MP375" s="2">
        <v>56.3</v>
      </c>
      <c r="MQ375">
        <v>56.2</v>
      </c>
      <c r="MR375" s="2">
        <v>56</v>
      </c>
      <c r="MS375" s="2">
        <v>56</v>
      </c>
      <c r="MT375" s="2">
        <v>55.9</v>
      </c>
      <c r="MU375" s="2">
        <v>55.6</v>
      </c>
      <c r="MV375" s="2">
        <v>55.3</v>
      </c>
      <c r="MW375" s="2">
        <v>55.3</v>
      </c>
      <c r="MX375">
        <v>55.1</v>
      </c>
      <c r="MY375" s="2">
        <v>55</v>
      </c>
      <c r="MZ375">
        <v>55</v>
      </c>
      <c r="NA375" s="2">
        <v>54.9</v>
      </c>
      <c r="NB375" s="2">
        <v>54.7</v>
      </c>
      <c r="NC375" s="2">
        <v>54.5</v>
      </c>
      <c r="ND375" s="2">
        <v>54.2</v>
      </c>
      <c r="NE375" s="2">
        <v>54</v>
      </c>
      <c r="NF375" s="2">
        <v>54</v>
      </c>
      <c r="NG375" s="2">
        <v>53.5</v>
      </c>
      <c r="NH375" s="2">
        <v>53.3</v>
      </c>
      <c r="NI375" s="2">
        <v>53.1</v>
      </c>
      <c r="NJ375" s="2">
        <v>53.1</v>
      </c>
      <c r="NK375" s="2">
        <v>52.8</v>
      </c>
      <c r="NL375" s="2">
        <v>52.8</v>
      </c>
      <c r="NM375" s="2">
        <v>52.8</v>
      </c>
      <c r="NN375" s="2">
        <v>52.7</v>
      </c>
      <c r="NO375" s="2">
        <v>52.2</v>
      </c>
      <c r="NP375" s="2">
        <v>52</v>
      </c>
      <c r="NQ375" s="2">
        <v>52</v>
      </c>
      <c r="NR375" s="2">
        <v>52</v>
      </c>
      <c r="NS375">
        <v>52</v>
      </c>
      <c r="NT375" s="2">
        <v>51.9</v>
      </c>
      <c r="NU375" s="2">
        <v>51.6</v>
      </c>
      <c r="NV375" s="2">
        <v>51.4</v>
      </c>
      <c r="NW375" s="2">
        <v>51.4</v>
      </c>
      <c r="NX375" s="2">
        <v>51</v>
      </c>
      <c r="NY375" s="2">
        <v>50.7</v>
      </c>
      <c r="NZ375" s="2">
        <v>50.6</v>
      </c>
      <c r="OA375" s="2">
        <v>50.4</v>
      </c>
      <c r="OB375" s="2">
        <v>50</v>
      </c>
      <c r="OC375">
        <v>50</v>
      </c>
      <c r="OD375" s="2">
        <v>49.6</v>
      </c>
      <c r="OE375">
        <v>49.6</v>
      </c>
      <c r="OF375" s="2">
        <v>48.9</v>
      </c>
      <c r="OG375" s="2">
        <v>48.6</v>
      </c>
      <c r="OH375" s="2">
        <v>48</v>
      </c>
      <c r="OI375" s="2">
        <v>48</v>
      </c>
      <c r="OJ375" s="2">
        <v>48</v>
      </c>
      <c r="OK375" s="2">
        <v>47.9</v>
      </c>
      <c r="OL375" s="2">
        <v>47.9</v>
      </c>
      <c r="OM375" s="2">
        <v>47.1</v>
      </c>
      <c r="ON375" s="2">
        <v>46.8</v>
      </c>
      <c r="OO375" s="2">
        <v>46.4</v>
      </c>
      <c r="OP375" s="2">
        <v>45.5</v>
      </c>
      <c r="OQ375" s="2">
        <v>45.5</v>
      </c>
      <c r="OR375" s="2">
        <v>45.5</v>
      </c>
      <c r="OS375" s="2">
        <v>45.4</v>
      </c>
      <c r="OT375" s="2">
        <v>45.3</v>
      </c>
      <c r="OU375" s="2">
        <v>45.1</v>
      </c>
      <c r="OV375" s="2">
        <v>45.1</v>
      </c>
      <c r="OW375" s="2">
        <v>45</v>
      </c>
      <c r="OX375" s="2">
        <v>44.7</v>
      </c>
      <c r="OY375">
        <v>44</v>
      </c>
      <c r="OZ375" s="2">
        <v>43.2</v>
      </c>
      <c r="PA375">
        <v>43</v>
      </c>
      <c r="PB375" s="2">
        <v>42.8</v>
      </c>
      <c r="PC375" s="2">
        <v>42.3</v>
      </c>
      <c r="PD375" s="2">
        <v>42</v>
      </c>
      <c r="PE375">
        <v>42</v>
      </c>
      <c r="PF375" s="2">
        <v>41.8</v>
      </c>
      <c r="PG375" s="2">
        <v>41.5</v>
      </c>
      <c r="PH375">
        <v>41.2</v>
      </c>
      <c r="PI375" s="2">
        <v>41</v>
      </c>
      <c r="PJ375" s="2">
        <v>41</v>
      </c>
      <c r="PK375" s="2">
        <v>40.4</v>
      </c>
      <c r="PL375" s="2">
        <v>40.4</v>
      </c>
      <c r="PM375" s="2">
        <v>40</v>
      </c>
      <c r="PN375" s="2">
        <v>40</v>
      </c>
      <c r="PO375" s="2">
        <v>40</v>
      </c>
      <c r="PP375" s="2">
        <v>40</v>
      </c>
      <c r="PQ375" s="2">
        <v>39.799999999999997</v>
      </c>
      <c r="PR375">
        <v>39.5</v>
      </c>
      <c r="PS375" s="2">
        <v>39.4</v>
      </c>
      <c r="PT375" s="2">
        <v>39.4</v>
      </c>
      <c r="PU375" s="2">
        <v>39</v>
      </c>
      <c r="PV375" s="2">
        <v>38.9</v>
      </c>
      <c r="PW375" s="2">
        <v>38.5</v>
      </c>
      <c r="PX375" s="2">
        <v>38.299999999999997</v>
      </c>
      <c r="PY375" s="2">
        <v>38</v>
      </c>
      <c r="PZ375" s="2">
        <v>38</v>
      </c>
      <c r="QA375">
        <v>38</v>
      </c>
      <c r="QB375" s="2">
        <v>37.9</v>
      </c>
      <c r="QC375" s="2">
        <v>37.700000000000003</v>
      </c>
      <c r="QD375" s="2">
        <v>37.700000000000003</v>
      </c>
      <c r="QE375" s="2">
        <v>37.6</v>
      </c>
      <c r="QF375" s="2">
        <v>37.4</v>
      </c>
      <c r="QG375" s="2">
        <v>37</v>
      </c>
      <c r="QH375" s="2">
        <v>37</v>
      </c>
      <c r="QI375" s="2">
        <v>37</v>
      </c>
      <c r="QJ375" s="2">
        <v>36.9</v>
      </c>
      <c r="QK375" s="2">
        <v>36.700000000000003</v>
      </c>
      <c r="QL375" s="2">
        <v>36.6</v>
      </c>
      <c r="QM375" s="2">
        <v>36.4</v>
      </c>
      <c r="QN375">
        <v>36.1</v>
      </c>
      <c r="QO375" s="2">
        <v>36</v>
      </c>
      <c r="QP375" s="2">
        <v>35.9</v>
      </c>
      <c r="QQ375" s="2">
        <v>35.799999999999997</v>
      </c>
      <c r="QR375">
        <v>35.799999999999997</v>
      </c>
      <c r="QS375" s="2">
        <v>35.6</v>
      </c>
      <c r="QT375" s="2">
        <v>35.6</v>
      </c>
      <c r="QU375" s="2">
        <v>35.5</v>
      </c>
      <c r="QV375" s="2">
        <v>35.299999999999997</v>
      </c>
      <c r="QW375" s="2">
        <v>34.799999999999997</v>
      </c>
      <c r="QX375" s="2">
        <v>34.299999999999997</v>
      </c>
      <c r="QY375" s="2">
        <v>34.200000000000003</v>
      </c>
      <c r="QZ375" s="2">
        <v>34.200000000000003</v>
      </c>
      <c r="RA375" s="2">
        <v>34</v>
      </c>
      <c r="RB375" s="2">
        <v>33.799999999999997</v>
      </c>
      <c r="RC375" s="2">
        <v>33.700000000000003</v>
      </c>
      <c r="RD375">
        <v>33.700000000000003</v>
      </c>
      <c r="RE375" s="2">
        <v>33.200000000000003</v>
      </c>
      <c r="RF375" s="2">
        <v>33.200000000000003</v>
      </c>
      <c r="RG375">
        <v>33.1</v>
      </c>
      <c r="RH375" s="2">
        <v>33</v>
      </c>
      <c r="RI375">
        <v>32.799999999999997</v>
      </c>
      <c r="RJ375" s="2">
        <v>32.700000000000003</v>
      </c>
      <c r="RK375" s="2">
        <v>32.6</v>
      </c>
      <c r="RL375" s="2">
        <v>32.5</v>
      </c>
      <c r="RM375" s="2">
        <v>32.5</v>
      </c>
      <c r="RN375" s="2">
        <v>32.299999999999997</v>
      </c>
      <c r="RO375">
        <v>32.299999999999997</v>
      </c>
      <c r="RP375" s="2">
        <v>32</v>
      </c>
      <c r="RQ375" s="2">
        <v>32</v>
      </c>
      <c r="RR375" s="2">
        <v>32</v>
      </c>
      <c r="RS375">
        <v>31.8</v>
      </c>
      <c r="RT375" s="2">
        <v>31.7</v>
      </c>
      <c r="RU375" s="2">
        <v>31.5</v>
      </c>
      <c r="RV375" s="2">
        <v>31.4</v>
      </c>
      <c r="RW375" s="2">
        <v>31.4</v>
      </c>
      <c r="RX375">
        <v>31.2</v>
      </c>
      <c r="RY375">
        <v>31.1</v>
      </c>
      <c r="RZ375" s="2">
        <v>31</v>
      </c>
      <c r="SA375">
        <v>30.9</v>
      </c>
      <c r="SB375" s="2">
        <v>30.8</v>
      </c>
      <c r="SC375" s="2">
        <v>30.5</v>
      </c>
      <c r="SD375" s="2">
        <v>30.4</v>
      </c>
      <c r="SE375" s="2">
        <v>30.3</v>
      </c>
      <c r="SF375" s="2">
        <v>30.2</v>
      </c>
      <c r="SG375" s="2">
        <v>30</v>
      </c>
      <c r="SH375" s="2">
        <v>30</v>
      </c>
      <c r="SI375" s="2">
        <v>30</v>
      </c>
      <c r="SJ375" s="2">
        <v>30</v>
      </c>
      <c r="SK375">
        <v>30</v>
      </c>
      <c r="SL375" s="2">
        <v>29.6</v>
      </c>
      <c r="SM375" s="2">
        <v>29.6</v>
      </c>
      <c r="SN375" s="2">
        <v>29.6</v>
      </c>
      <c r="SO375" s="2">
        <v>29.4</v>
      </c>
      <c r="SP375" s="2">
        <v>29.4</v>
      </c>
      <c r="SQ375" s="2">
        <v>29.1</v>
      </c>
      <c r="SR375" s="2">
        <v>29</v>
      </c>
      <c r="SS375" s="2">
        <v>29</v>
      </c>
      <c r="ST375" s="2">
        <v>28.9</v>
      </c>
      <c r="SU375">
        <v>28.9</v>
      </c>
      <c r="SV375" s="2">
        <v>28.8</v>
      </c>
      <c r="SW375" s="2">
        <v>28.7</v>
      </c>
      <c r="SX375" s="2">
        <v>28.5</v>
      </c>
      <c r="SY375">
        <v>28.5</v>
      </c>
      <c r="SZ375" s="2">
        <v>28.2</v>
      </c>
      <c r="TA375" s="2">
        <v>28.2</v>
      </c>
      <c r="TB375" s="2">
        <v>28.1</v>
      </c>
      <c r="TC375" s="2">
        <v>28</v>
      </c>
      <c r="TD375">
        <v>28</v>
      </c>
      <c r="TE375" s="2">
        <v>27.9</v>
      </c>
      <c r="TF375">
        <v>27.9</v>
      </c>
      <c r="TG375" s="2">
        <v>27.6</v>
      </c>
      <c r="TH375" s="2">
        <v>27.4</v>
      </c>
      <c r="TI375" s="2">
        <v>27</v>
      </c>
      <c r="TJ375" s="2">
        <v>27</v>
      </c>
      <c r="TK375" s="2">
        <v>26.8</v>
      </c>
      <c r="TL375" s="2">
        <v>26.8</v>
      </c>
      <c r="TM375" s="2">
        <v>26.6</v>
      </c>
      <c r="TN375" s="2">
        <v>26.6</v>
      </c>
      <c r="TO375">
        <v>26.6</v>
      </c>
      <c r="TP375" s="2">
        <v>26.5</v>
      </c>
      <c r="TQ375" s="2">
        <v>26.5</v>
      </c>
      <c r="TR375" s="2">
        <v>26.2</v>
      </c>
      <c r="TS375" s="2">
        <v>25.9</v>
      </c>
      <c r="TT375">
        <v>25.8</v>
      </c>
      <c r="TU375" s="2">
        <v>25.6</v>
      </c>
      <c r="TV375" s="2">
        <v>25.5</v>
      </c>
      <c r="TW375" s="2">
        <v>25.4</v>
      </c>
      <c r="TX375" s="2">
        <v>25.1</v>
      </c>
      <c r="TY375" s="2">
        <v>25.1</v>
      </c>
      <c r="TZ375" s="2">
        <v>25.1</v>
      </c>
      <c r="UA375">
        <v>24.9</v>
      </c>
      <c r="UB375" s="2">
        <v>24.8</v>
      </c>
      <c r="UC375" s="2">
        <v>24.7</v>
      </c>
      <c r="UD375" s="2">
        <v>24.7</v>
      </c>
      <c r="UE375" s="2">
        <v>24.4</v>
      </c>
      <c r="UF375" s="2">
        <v>24.1</v>
      </c>
      <c r="UG375" s="2">
        <v>24</v>
      </c>
      <c r="UH375" s="2">
        <v>24</v>
      </c>
      <c r="UI375" s="2">
        <v>24</v>
      </c>
      <c r="UJ375" s="2">
        <v>24</v>
      </c>
      <c r="UK375" s="2">
        <v>23.7</v>
      </c>
      <c r="UL375" s="2">
        <v>23.5</v>
      </c>
      <c r="UM375" s="2">
        <v>23.2</v>
      </c>
      <c r="UN375" s="2">
        <v>23.2</v>
      </c>
      <c r="UO375" s="2">
        <v>23.2</v>
      </c>
      <c r="UP375" s="2">
        <v>23.1</v>
      </c>
      <c r="UQ375" s="2">
        <v>22.5</v>
      </c>
      <c r="UR375" s="2">
        <v>22.3</v>
      </c>
      <c r="US375" s="2">
        <v>22.2</v>
      </c>
      <c r="UT375">
        <v>22.2</v>
      </c>
      <c r="UU375" s="2">
        <v>22</v>
      </c>
      <c r="UV375" s="2">
        <v>21.7</v>
      </c>
      <c r="UW375" s="2">
        <v>21.6</v>
      </c>
      <c r="UX375">
        <v>21.5</v>
      </c>
      <c r="UY375" s="2">
        <v>21.3</v>
      </c>
      <c r="UZ375" s="2">
        <v>21</v>
      </c>
      <c r="VA375" s="2">
        <v>20.9</v>
      </c>
      <c r="VB375" s="2">
        <v>20.9</v>
      </c>
      <c r="VC375" s="2">
        <v>20.6</v>
      </c>
      <c r="VD375" s="2">
        <v>20.5</v>
      </c>
      <c r="VE375" s="2">
        <v>20.5</v>
      </c>
      <c r="VF375" s="2">
        <v>20.399999999999999</v>
      </c>
      <c r="VG375" s="2">
        <v>20.2</v>
      </c>
      <c r="VH375" s="2">
        <v>20</v>
      </c>
      <c r="VI375" s="2">
        <v>20</v>
      </c>
      <c r="VJ375" s="2">
        <v>20</v>
      </c>
      <c r="VK375">
        <v>20</v>
      </c>
      <c r="VL375" s="2">
        <v>19.8</v>
      </c>
      <c r="VM375" s="2">
        <v>19.600000000000001</v>
      </c>
      <c r="VN375" s="2">
        <v>19.3</v>
      </c>
      <c r="VO375" s="2">
        <v>19.3</v>
      </c>
      <c r="VP375">
        <v>19.2</v>
      </c>
      <c r="VQ375" s="2">
        <v>19</v>
      </c>
      <c r="VR375" s="2">
        <v>18.8</v>
      </c>
      <c r="VS375" s="2">
        <v>18.8</v>
      </c>
      <c r="VT375" s="2">
        <v>18.7</v>
      </c>
      <c r="VU375" s="2">
        <v>18.399999999999999</v>
      </c>
      <c r="VV375" s="2">
        <v>18.3</v>
      </c>
      <c r="VW375" s="2">
        <v>18.3</v>
      </c>
      <c r="VX375" s="2">
        <v>18.100000000000001</v>
      </c>
      <c r="VY375" s="2">
        <v>18</v>
      </c>
      <c r="VZ375" s="2">
        <v>18</v>
      </c>
      <c r="WA375" s="2">
        <v>17.899999999999999</v>
      </c>
      <c r="WB375" s="2">
        <v>17.7</v>
      </c>
      <c r="WC375" s="2">
        <v>17.7</v>
      </c>
      <c r="WD375" s="2">
        <v>17.600000000000001</v>
      </c>
      <c r="WE375">
        <v>17.5</v>
      </c>
      <c r="WF375" s="2">
        <v>17.2</v>
      </c>
      <c r="WG375" s="2">
        <v>17</v>
      </c>
      <c r="WH375">
        <v>17</v>
      </c>
      <c r="WI375" s="2">
        <v>16.7</v>
      </c>
      <c r="WJ375">
        <v>16.5</v>
      </c>
      <c r="WK375" s="2">
        <v>16.399999999999999</v>
      </c>
      <c r="WL375" s="2">
        <v>16.399999999999999</v>
      </c>
      <c r="WM375" s="2">
        <v>16.399999999999999</v>
      </c>
      <c r="WN375" s="2">
        <v>16</v>
      </c>
      <c r="WO375" s="2">
        <v>15.9</v>
      </c>
      <c r="WP375" s="2">
        <v>15.6</v>
      </c>
      <c r="WQ375" s="2">
        <v>15.6</v>
      </c>
      <c r="WR375" s="2">
        <v>15.5</v>
      </c>
      <c r="WS375" s="2">
        <v>15.5</v>
      </c>
      <c r="WT375">
        <v>15.5</v>
      </c>
      <c r="WU375" s="2">
        <v>15.3</v>
      </c>
      <c r="WV375" s="2">
        <v>15.3</v>
      </c>
      <c r="WW375" s="2">
        <v>15</v>
      </c>
      <c r="WX375" s="2">
        <v>15</v>
      </c>
      <c r="WY375" s="2">
        <v>15</v>
      </c>
      <c r="WZ375" s="2">
        <v>14.8</v>
      </c>
      <c r="XA375">
        <v>14.8</v>
      </c>
      <c r="XB375" s="2">
        <v>14.6</v>
      </c>
      <c r="XC375" s="2">
        <v>14.6</v>
      </c>
      <c r="XD375">
        <v>14.6</v>
      </c>
      <c r="XE375" s="2">
        <v>14.4</v>
      </c>
      <c r="XF375" s="2">
        <v>14</v>
      </c>
      <c r="XG375" s="2">
        <v>14</v>
      </c>
      <c r="XH375">
        <v>13.8</v>
      </c>
      <c r="XI375" s="2">
        <v>13.3</v>
      </c>
      <c r="XJ375" s="2">
        <v>13.2</v>
      </c>
      <c r="XK375" s="2">
        <v>13.2</v>
      </c>
      <c r="XL375" s="2">
        <v>13.1</v>
      </c>
      <c r="XM375" s="2">
        <v>13</v>
      </c>
      <c r="XN375">
        <v>13</v>
      </c>
      <c r="XO375" s="2">
        <v>12.9</v>
      </c>
      <c r="XP375">
        <v>12.8</v>
      </c>
      <c r="XQ375" s="2">
        <v>12.6</v>
      </c>
      <c r="XR375" s="2">
        <v>12.6</v>
      </c>
      <c r="XS375" s="2">
        <v>12.5</v>
      </c>
      <c r="XT375" s="2">
        <v>12.2</v>
      </c>
      <c r="XU375" s="2">
        <v>12.2</v>
      </c>
      <c r="XV375" s="2">
        <v>12</v>
      </c>
      <c r="XW375" s="2">
        <v>12</v>
      </c>
      <c r="XX375" s="2">
        <v>12</v>
      </c>
      <c r="XY375">
        <v>11.6</v>
      </c>
      <c r="XZ375">
        <v>11.5</v>
      </c>
      <c r="YA375" s="2">
        <v>11.3</v>
      </c>
      <c r="YB375" s="2">
        <v>11.2</v>
      </c>
      <c r="YC375" s="2">
        <v>11.1</v>
      </c>
      <c r="YD375" s="2">
        <v>11.1</v>
      </c>
      <c r="YE375" s="2">
        <v>11</v>
      </c>
      <c r="YF375" s="2">
        <v>11</v>
      </c>
      <c r="YG375">
        <v>11</v>
      </c>
      <c r="YH375" s="2">
        <v>10.9</v>
      </c>
      <c r="YI375" s="2">
        <v>10.8</v>
      </c>
      <c r="YJ375" s="2">
        <v>10.3</v>
      </c>
      <c r="YK375">
        <v>10.3</v>
      </c>
      <c r="YL375" s="2">
        <v>10.199999999999999</v>
      </c>
      <c r="YM375" s="2">
        <v>10</v>
      </c>
      <c r="YN375" s="2">
        <v>10</v>
      </c>
      <c r="YO375" s="2">
        <v>10</v>
      </c>
      <c r="YP375" s="2">
        <v>9.9</v>
      </c>
      <c r="YQ375" s="2">
        <v>9.6999999999999993</v>
      </c>
      <c r="YR375" s="2">
        <v>9.6999999999999993</v>
      </c>
      <c r="YS375">
        <v>9.6</v>
      </c>
      <c r="YT375" s="2">
        <v>9.5</v>
      </c>
      <c r="YU375" s="2">
        <v>9.5</v>
      </c>
      <c r="YV375" s="2">
        <v>9.5</v>
      </c>
      <c r="YW375" s="2">
        <v>9.5</v>
      </c>
      <c r="YX375">
        <v>9.5</v>
      </c>
      <c r="YY375" s="2">
        <v>9.4</v>
      </c>
      <c r="YZ375" s="2">
        <v>9.3000000000000007</v>
      </c>
      <c r="ZA375">
        <v>9.3000000000000007</v>
      </c>
      <c r="ZB375" s="2">
        <v>9.1</v>
      </c>
      <c r="ZC375" s="2">
        <v>9</v>
      </c>
      <c r="ZD375">
        <v>9</v>
      </c>
      <c r="ZE375" s="2">
        <v>8.9</v>
      </c>
      <c r="ZF375" s="2">
        <v>8.9</v>
      </c>
      <c r="ZG375" s="2">
        <v>8.8000000000000007</v>
      </c>
      <c r="ZH375" s="2">
        <v>8.8000000000000007</v>
      </c>
      <c r="ZI375" s="2">
        <v>8.8000000000000007</v>
      </c>
      <c r="ZJ375" s="2">
        <v>8.8000000000000007</v>
      </c>
      <c r="ZK375">
        <v>8.6</v>
      </c>
      <c r="ZL375" s="2">
        <v>8.5</v>
      </c>
      <c r="ZM375">
        <v>8.5</v>
      </c>
      <c r="ZN375" s="2">
        <v>8.4</v>
      </c>
      <c r="ZO375" s="2">
        <v>8.3000000000000007</v>
      </c>
      <c r="ZP375" s="2">
        <v>8</v>
      </c>
      <c r="ZQ375">
        <v>7.9</v>
      </c>
      <c r="ZR375" s="2">
        <v>7.8</v>
      </c>
      <c r="ZS375" s="2">
        <v>7.7</v>
      </c>
      <c r="ZT375">
        <v>7.6</v>
      </c>
      <c r="ZU375" s="2">
        <v>7.5</v>
      </c>
      <c r="ZV375" s="2">
        <v>7.4</v>
      </c>
      <c r="ZW375" s="2">
        <v>7.4</v>
      </c>
      <c r="ZX375">
        <v>7.4</v>
      </c>
      <c r="ZY375" s="2">
        <v>7.3</v>
      </c>
      <c r="ZZ375">
        <v>7.3</v>
      </c>
      <c r="AAA375" s="2">
        <v>7.2</v>
      </c>
      <c r="AAB375" s="2">
        <v>7</v>
      </c>
      <c r="AAC375">
        <v>7</v>
      </c>
      <c r="AAD375" s="2">
        <v>6.9</v>
      </c>
      <c r="AAE375" s="2">
        <v>6.5</v>
      </c>
      <c r="AAF375" s="2">
        <v>6.5</v>
      </c>
      <c r="AAG375">
        <v>6.3</v>
      </c>
      <c r="AAH375" s="2">
        <v>6</v>
      </c>
      <c r="AAI375" s="2">
        <v>6</v>
      </c>
      <c r="AAJ375" s="2">
        <v>6</v>
      </c>
      <c r="AAK375" s="2">
        <v>5.8</v>
      </c>
      <c r="AAL375" s="2">
        <v>5.8</v>
      </c>
      <c r="AAM375" s="2">
        <v>5.7</v>
      </c>
      <c r="AAN375" s="2">
        <v>5.4</v>
      </c>
      <c r="AAO375" s="2">
        <v>5.4</v>
      </c>
      <c r="AAP375" s="2">
        <v>5.0999999999999996</v>
      </c>
      <c r="AAQ375" s="2">
        <v>5.0999999999999996</v>
      </c>
      <c r="AAR375" s="2">
        <v>5</v>
      </c>
      <c r="AAS375" s="2">
        <v>5</v>
      </c>
      <c r="AAT375" s="2">
        <v>5</v>
      </c>
      <c r="AAU375" s="2">
        <v>5</v>
      </c>
      <c r="AAV375">
        <v>5</v>
      </c>
      <c r="AAW375" s="2">
        <v>4.5999999999999996</v>
      </c>
      <c r="AAX375">
        <v>4.5</v>
      </c>
      <c r="AAY375">
        <v>4.4000000000000004</v>
      </c>
      <c r="AAZ375" s="2">
        <v>4.2</v>
      </c>
      <c r="ABA375">
        <v>4.2</v>
      </c>
      <c r="ABB375">
        <v>4.2</v>
      </c>
      <c r="ABC375" s="2">
        <v>4</v>
      </c>
      <c r="ABD375" s="2">
        <v>4</v>
      </c>
      <c r="ABE375" s="2">
        <v>4</v>
      </c>
      <c r="ABF375" s="2">
        <v>3.7</v>
      </c>
      <c r="ABG375">
        <v>3.6</v>
      </c>
      <c r="ABH375" s="2">
        <v>3.5</v>
      </c>
      <c r="ABI375" s="2">
        <v>3.3</v>
      </c>
      <c r="ABJ375" s="2">
        <v>3.3</v>
      </c>
      <c r="ABK375" s="2">
        <v>3.3</v>
      </c>
      <c r="ABL375" s="2">
        <v>3.2</v>
      </c>
      <c r="ABM375" s="2">
        <v>3.2</v>
      </c>
      <c r="ABN375">
        <v>3.2</v>
      </c>
      <c r="ABO375">
        <v>3.2</v>
      </c>
      <c r="ABP375" s="2">
        <v>3.1</v>
      </c>
      <c r="ABQ375" s="2">
        <v>3</v>
      </c>
      <c r="ABR375" s="2">
        <v>3</v>
      </c>
      <c r="ABS375" s="2">
        <v>2.9</v>
      </c>
      <c r="ABT375" s="2">
        <v>2.9</v>
      </c>
      <c r="ABU375" s="2">
        <v>2.8</v>
      </c>
      <c r="ABV375">
        <v>2.8</v>
      </c>
      <c r="ABW375" s="2">
        <v>2.6</v>
      </c>
      <c r="ABX375">
        <v>2.6</v>
      </c>
      <c r="ABY375" s="2">
        <v>2.4</v>
      </c>
      <c r="ABZ375" s="2">
        <v>2.2000000000000002</v>
      </c>
      <c r="ACA375" s="2">
        <v>2.2000000000000002</v>
      </c>
      <c r="ACB375" s="2">
        <v>2</v>
      </c>
      <c r="ACC375" s="2">
        <v>2</v>
      </c>
      <c r="ACD375">
        <v>2</v>
      </c>
      <c r="ACE375">
        <v>2</v>
      </c>
      <c r="ACF375" s="2">
        <v>1.7</v>
      </c>
      <c r="ACG375">
        <v>1.7</v>
      </c>
      <c r="ACH375" s="2">
        <v>1.6</v>
      </c>
      <c r="ACI375">
        <v>1.5</v>
      </c>
      <c r="ACJ375">
        <v>1.2</v>
      </c>
      <c r="ACK375">
        <v>1</v>
      </c>
      <c r="ACL375" s="2">
        <v>0.9</v>
      </c>
      <c r="ACM375" s="2">
        <v>0.8</v>
      </c>
      <c r="ACN375" s="2">
        <v>0.6</v>
      </c>
      <c r="ACO375" s="2">
        <v>0.5</v>
      </c>
      <c r="ACP375" s="2">
        <v>0.3</v>
      </c>
      <c r="ACQ375">
        <v>0.3</v>
      </c>
    </row>
    <row r="376" spans="1:771" s="46" customFormat="1" x14ac:dyDescent="0.3">
      <c r="A376" s="47" t="s">
        <v>49</v>
      </c>
      <c r="B376" s="40">
        <v>2992.9259259259261</v>
      </c>
      <c r="C376" s="40">
        <v>4207.9338694113867</v>
      </c>
      <c r="D376" s="40">
        <v>5287.8074745186859</v>
      </c>
      <c r="E376" s="40">
        <v>3534.8669037338077</v>
      </c>
      <c r="F376" s="40">
        <v>4791.3255103189795</v>
      </c>
      <c r="G376" s="40">
        <v>4175.0804679824951</v>
      </c>
      <c r="H376" s="40">
        <v>1616.3759522600305</v>
      </c>
      <c r="I376" s="40">
        <v>4530.5837563451778</v>
      </c>
      <c r="J376" s="40">
        <v>-351.03181773544111</v>
      </c>
      <c r="K376" s="40">
        <v>4528.659017729774</v>
      </c>
      <c r="L376" s="40">
        <v>2928.7734471157792</v>
      </c>
      <c r="M376" s="40">
        <v>4683.7874117444462</v>
      </c>
      <c r="N376" s="40">
        <v>4424.8730725836776</v>
      </c>
      <c r="O376" s="40">
        <v>4284.484988627748</v>
      </c>
      <c r="P376" s="40">
        <v>3368.6897868532897</v>
      </c>
      <c r="Q376" s="40">
        <v>4308.9013628021403</v>
      </c>
      <c r="R376" s="40">
        <v>4841.897196521868</v>
      </c>
      <c r="S376" s="40">
        <v>3675.4703983948166</v>
      </c>
      <c r="T376" s="40">
        <v>4953.8265041130826</v>
      </c>
      <c r="U376" s="40">
        <v>4380.2751640946863</v>
      </c>
      <c r="V376" s="40">
        <v>4509.2870309597956</v>
      </c>
      <c r="W376" s="40">
        <v>4358.5824892910041</v>
      </c>
      <c r="X376" s="40">
        <v>4826.2971195471191</v>
      </c>
      <c r="Y376" s="40">
        <v>3748</v>
      </c>
      <c r="Z376" s="40">
        <v>3989</v>
      </c>
      <c r="AA376" s="40">
        <v>3951.6263361807405</v>
      </c>
      <c r="AB376" s="40">
        <v>3066.6227469976789</v>
      </c>
      <c r="AC376" s="40">
        <v>6049</v>
      </c>
      <c r="AD376" s="40">
        <v>3499.1423220973784</v>
      </c>
      <c r="AE376" s="40">
        <v>4723</v>
      </c>
      <c r="AF376" s="40">
        <v>10242.619884862306</v>
      </c>
      <c r="AG376" s="40">
        <v>4380.2189940028611</v>
      </c>
      <c r="AH376" s="40">
        <v>2715.1851281986605</v>
      </c>
      <c r="AI376" s="40">
        <v>3253.9969185258228</v>
      </c>
      <c r="AJ376" s="40">
        <v>4729.8605440166448</v>
      </c>
      <c r="AK376" s="40">
        <v>5545.282846810057</v>
      </c>
      <c r="AL376" s="40">
        <v>5172.8235264214727</v>
      </c>
      <c r="AM376" s="40">
        <v>4059</v>
      </c>
      <c r="AN376" s="40">
        <v>4867.5560795873253</v>
      </c>
      <c r="AO376" s="40">
        <v>5029</v>
      </c>
      <c r="AP376" s="40">
        <v>3953.4920290882574</v>
      </c>
      <c r="AQ376" s="40">
        <v>2702.5851619644723</v>
      </c>
      <c r="AR376" s="40">
        <v>5815.2228044506446</v>
      </c>
      <c r="AS376" s="40">
        <v>5064.872974764211</v>
      </c>
      <c r="AT376" s="40">
        <v>4960.5236351247768</v>
      </c>
      <c r="AU376" s="40">
        <v>6882.8951176596338</v>
      </c>
      <c r="AV376" s="40">
        <v>5007</v>
      </c>
      <c r="AW376" s="40">
        <v>6477.5302461783422</v>
      </c>
      <c r="AX376" s="40">
        <v>5434.258648004833</v>
      </c>
      <c r="AY376" s="40">
        <v>5130.2067868504773</v>
      </c>
      <c r="AZ376" s="40">
        <v>6692.9847844463229</v>
      </c>
      <c r="BA376" s="40">
        <v>1564</v>
      </c>
      <c r="BB376" s="40">
        <v>4014.8259429182935</v>
      </c>
      <c r="BC376" s="40">
        <v>4410.5043066322141</v>
      </c>
      <c r="BD376" s="40">
        <v>4145.9755507819391</v>
      </c>
      <c r="BE376" s="40">
        <v>3465.4756192959585</v>
      </c>
      <c r="BF376" s="40">
        <v>5755.9179869524696</v>
      </c>
      <c r="BG376" s="40">
        <v>4646.9178987564865</v>
      </c>
      <c r="BH376" s="40">
        <v>5929.0333627967384</v>
      </c>
      <c r="BI376" s="40">
        <v>4000.8781445999034</v>
      </c>
      <c r="BJ376" s="40">
        <v>4339.2863445329367</v>
      </c>
      <c r="BK376" s="40">
        <v>3581.4763968160041</v>
      </c>
      <c r="BL376" s="40">
        <v>3960.9609722942637</v>
      </c>
      <c r="BM376" s="40">
        <v>4850.4468259946589</v>
      </c>
      <c r="BN376" s="40">
        <v>3547.0198773792408</v>
      </c>
      <c r="BO376" s="40">
        <v>4907.8911380299651</v>
      </c>
      <c r="BP376" s="40">
        <v>3947.9647944159669</v>
      </c>
      <c r="BQ376" s="40">
        <v>4693.9568835098335</v>
      </c>
      <c r="BR376" s="40">
        <v>4547.9496059011417</v>
      </c>
      <c r="BS376" s="40">
        <v>4051.7380590559465</v>
      </c>
      <c r="BT376" s="40">
        <v>3616.1464889429749</v>
      </c>
      <c r="BU376" s="40">
        <v>4697.2870559497987</v>
      </c>
      <c r="BV376" s="40">
        <v>5494.7621754295315</v>
      </c>
      <c r="BW376" s="40">
        <v>5253.9947146367476</v>
      </c>
      <c r="BX376" s="40">
        <v>9497.918308188946</v>
      </c>
      <c r="BY376" s="40">
        <v>4940.9823858104019</v>
      </c>
      <c r="BZ376" s="40">
        <v>4689.7701678657077</v>
      </c>
      <c r="CA376" s="40">
        <v>3925.7384287088244</v>
      </c>
      <c r="CB376" s="40">
        <v>4748.3038130887253</v>
      </c>
      <c r="CC376" s="40">
        <v>4850.6140143957846</v>
      </c>
      <c r="CD376" s="40">
        <v>4158.4523171198771</v>
      </c>
      <c r="CE376" s="40">
        <v>5256.8797203615413</v>
      </c>
      <c r="CF376" s="40">
        <v>5505.6427791462456</v>
      </c>
      <c r="CG376" s="40">
        <v>3378.5716483334713</v>
      </c>
      <c r="CH376" s="40">
        <v>3660.8341802102323</v>
      </c>
      <c r="CI376" s="40">
        <v>3980.0313224910951</v>
      </c>
      <c r="CJ376" s="40">
        <v>3760.9533084905802</v>
      </c>
      <c r="CK376" s="40">
        <v>0</v>
      </c>
      <c r="CL376" s="40">
        <v>4776.3558003632634</v>
      </c>
      <c r="CM376" s="40">
        <v>6293.0722963971994</v>
      </c>
      <c r="CN376" s="40">
        <v>5024.5516070422645</v>
      </c>
      <c r="CO376" s="40">
        <v>4775.4810614353901</v>
      </c>
      <c r="CP376" s="40">
        <v>4912.9177473138197</v>
      </c>
      <c r="CQ376" s="40">
        <v>4257.1580768625809</v>
      </c>
      <c r="CR376" s="40">
        <v>4229</v>
      </c>
      <c r="CS376" s="40">
        <v>4917.7602929532859</v>
      </c>
      <c r="CT376" s="40">
        <v>4932.7776037420072</v>
      </c>
      <c r="CU376" s="40">
        <v>4388.9589992663514</v>
      </c>
      <c r="CV376" s="40">
        <v>4593.7224954698422</v>
      </c>
      <c r="CW376" s="40">
        <v>5269.8257146590622</v>
      </c>
      <c r="CX376" s="40">
        <v>4386.1391867532529</v>
      </c>
      <c r="CY376" s="40">
        <v>1310.3512504155017</v>
      </c>
      <c r="CZ376" s="40">
        <v>3626.6459555235087</v>
      </c>
      <c r="DA376" s="40">
        <v>4599.3846041772013</v>
      </c>
      <c r="DB376" s="40">
        <v>3305.7469406773425</v>
      </c>
      <c r="DC376" s="40">
        <v>5362.5798495805011</v>
      </c>
      <c r="DD376" s="40">
        <v>4414.5343715541594</v>
      </c>
      <c r="DE376" s="40">
        <v>4023.9903377404598</v>
      </c>
      <c r="DF376" s="40">
        <v>4100.8822594243047</v>
      </c>
      <c r="DG376" s="40">
        <v>4622.0461559811265</v>
      </c>
      <c r="DH376" s="40">
        <v>3901.4739460775704</v>
      </c>
      <c r="DI376" s="40">
        <v>4353.5008441634927</v>
      </c>
      <c r="DJ376" s="40">
        <v>3915.1069262473611</v>
      </c>
      <c r="DK376" s="40">
        <v>4914</v>
      </c>
      <c r="DL376" s="40">
        <v>4501.7255902999359</v>
      </c>
      <c r="DM376" s="40">
        <v>4663.0694442508466</v>
      </c>
      <c r="DN376" s="40">
        <v>3028.5043270043379</v>
      </c>
      <c r="DO376" s="40">
        <v>5355.5974217734592</v>
      </c>
      <c r="DP376" s="40">
        <v>5378.5276686897532</v>
      </c>
      <c r="DQ376" s="40">
        <v>3924.4881705639609</v>
      </c>
      <c r="DR376" s="40">
        <v>0</v>
      </c>
      <c r="DS376" s="40">
        <v>4875.5911146617564</v>
      </c>
      <c r="DT376" s="40">
        <v>3091.9500907772726</v>
      </c>
      <c r="DU376" s="40">
        <v>5229.2748655107316</v>
      </c>
      <c r="DV376" s="40">
        <v>2359.8522514266674</v>
      </c>
      <c r="DW376" s="40">
        <v>2524.30606031976</v>
      </c>
      <c r="DX376" s="40">
        <v>3818.8354486844396</v>
      </c>
      <c r="DY376" s="40">
        <v>4396.9491879684801</v>
      </c>
      <c r="DZ376" s="40">
        <v>4767.9742863667507</v>
      </c>
      <c r="EA376" s="40">
        <v>5498.7216850828727</v>
      </c>
      <c r="EB376" s="40">
        <v>4516.2040358744398</v>
      </c>
      <c r="EC376" s="40">
        <v>5152.3338317048519</v>
      </c>
      <c r="ED376" s="40">
        <v>6551.5286801991097</v>
      </c>
      <c r="EE376" s="40">
        <v>7360.2409228165134</v>
      </c>
      <c r="EF376" s="40">
        <v>6405.2598673982166</v>
      </c>
      <c r="EG376" s="40">
        <v>4327.8942725860006</v>
      </c>
      <c r="EH376" s="40">
        <v>3513.5772547610491</v>
      </c>
      <c r="EI376" s="40">
        <v>5386.8974927381132</v>
      </c>
      <c r="EJ376" s="40">
        <v>4577.6026532577298</v>
      </c>
      <c r="EK376" s="40">
        <v>4157.1211591366628</v>
      </c>
      <c r="EL376" s="40">
        <v>3957.7668219742118</v>
      </c>
      <c r="EM376" s="40">
        <v>4193.2307140937191</v>
      </c>
      <c r="EN376" s="40">
        <v>4102.864427908039</v>
      </c>
      <c r="EO376" s="40">
        <v>5170.4878707196212</v>
      </c>
      <c r="EP376" s="40">
        <v>3452.2373211624827</v>
      </c>
      <c r="EQ376" s="40">
        <v>4553.0417209423504</v>
      </c>
      <c r="ER376" s="40">
        <v>4221.8898549538671</v>
      </c>
      <c r="ES376" s="40">
        <v>4803.0294446060443</v>
      </c>
      <c r="ET376" s="40">
        <v>3168.99560729323</v>
      </c>
      <c r="EU376" s="40">
        <v>7989.4954751131218</v>
      </c>
      <c r="EV376" s="40">
        <v>3492.3327602587883</v>
      </c>
      <c r="EW376" s="40">
        <v>4505.6209544441508</v>
      </c>
      <c r="EX376" s="40">
        <v>6152.8464772420793</v>
      </c>
      <c r="EY376" s="40">
        <v>3174.2258837356476</v>
      </c>
      <c r="EZ376" s="40">
        <v>6465.7424038945774</v>
      </c>
      <c r="FA376" s="40">
        <v>4522.5868207253106</v>
      </c>
      <c r="FB376" s="40">
        <v>4697.7714024618199</v>
      </c>
      <c r="FC376" s="40">
        <v>5549.5970440996971</v>
      </c>
      <c r="FD376" s="40">
        <v>4835.5087063687688</v>
      </c>
      <c r="FE376" s="40">
        <v>3757.2927872329328</v>
      </c>
      <c r="FF376" s="40">
        <v>4857.1470681046167</v>
      </c>
      <c r="FG376" s="40">
        <v>4262.9705124534785</v>
      </c>
      <c r="FH376" s="40">
        <v>5035.2156978847988</v>
      </c>
      <c r="FI376" s="40">
        <v>5022.1587439781761</v>
      </c>
      <c r="FJ376" s="40">
        <v>3861.3317618299284</v>
      </c>
      <c r="FK376" s="40">
        <v>4580.7148426022059</v>
      </c>
      <c r="FL376" s="40">
        <v>3005.1991538383118</v>
      </c>
      <c r="FM376" s="40">
        <v>5453.0246600479522</v>
      </c>
      <c r="FN376" s="40">
        <v>3922.4193840683602</v>
      </c>
      <c r="FO376" s="40">
        <v>5293.5780227624218</v>
      </c>
      <c r="FP376" s="40">
        <v>4531.5681129197319</v>
      </c>
      <c r="FQ376" s="40">
        <v>4787.9188074622871</v>
      </c>
      <c r="FR376" s="40">
        <v>3556.661991696828</v>
      </c>
      <c r="FS376" s="40">
        <v>4437.1748908781537</v>
      </c>
      <c r="FT376" s="40">
        <v>3453.8234803774467</v>
      </c>
      <c r="FU376" s="40">
        <v>5288.995950711047</v>
      </c>
      <c r="FV376" s="40">
        <v>5483.6483307268645</v>
      </c>
      <c r="FW376" s="40">
        <v>2864.0405916324307</v>
      </c>
      <c r="FX376" s="40">
        <v>4744.0875312396493</v>
      </c>
      <c r="FY376" s="40">
        <v>4846.0414318716666</v>
      </c>
      <c r="FZ376" s="40">
        <v>4978.3257564110445</v>
      </c>
      <c r="GA376" s="40">
        <v>4135.1319241564988</v>
      </c>
      <c r="GB376" s="40">
        <v>3601.1266502506896</v>
      </c>
      <c r="GC376" s="40">
        <v>4191.5681235788788</v>
      </c>
      <c r="GD376" s="40">
        <v>4264.5900074590072</v>
      </c>
      <c r="GE376" s="40">
        <v>5420.7871909961814</v>
      </c>
      <c r="GF376" s="40">
        <v>4279.5327087541364</v>
      </c>
      <c r="GG376" s="40">
        <v>5167.2763799273052</v>
      </c>
      <c r="GH376" s="40">
        <v>5459.4433546132277</v>
      </c>
      <c r="GI376" s="40">
        <v>6492.7225512994892</v>
      </c>
      <c r="GJ376" s="40">
        <v>4675.7818341679731</v>
      </c>
      <c r="GK376" s="40">
        <v>6348.3493761296468</v>
      </c>
      <c r="GL376" s="40">
        <v>3810.891068543734</v>
      </c>
      <c r="GM376" s="40">
        <v>6132.531550303981</v>
      </c>
      <c r="GN376" s="40">
        <v>4947.2757235225772</v>
      </c>
      <c r="GO376" s="40">
        <v>4033.1411202602421</v>
      </c>
      <c r="GP376" s="40">
        <v>6075.8702975592823</v>
      </c>
      <c r="GQ376" s="40">
        <v>4728.1211402180015</v>
      </c>
      <c r="GR376" s="40">
        <v>4776.0162397009253</v>
      </c>
      <c r="GS376" s="40">
        <v>4676.2751259831393</v>
      </c>
      <c r="GT376" s="40">
        <v>5069.2180925666198</v>
      </c>
      <c r="GU376" s="40">
        <v>5000.2254092802477</v>
      </c>
      <c r="GV376" s="40">
        <v>3773.2483691244402</v>
      </c>
      <c r="GW376" s="40">
        <v>5153.5966136414554</v>
      </c>
      <c r="GX376" s="40">
        <v>4876.09491448484</v>
      </c>
      <c r="GY376" s="40">
        <v>4755.8597146586253</v>
      </c>
      <c r="GZ376" s="40">
        <v>5056.711698425278</v>
      </c>
      <c r="HA376" s="40">
        <v>4567.8587907895326</v>
      </c>
      <c r="HB376" s="40">
        <v>3195.3225793086303</v>
      </c>
      <c r="HC376" s="40">
        <v>4337.0785480312852</v>
      </c>
      <c r="HD376" s="40">
        <v>3690.3388772679732</v>
      </c>
      <c r="HE376" s="40">
        <v>3648.1477158091948</v>
      </c>
      <c r="HF376" s="40">
        <v>6207.800237837454</v>
      </c>
      <c r="HG376" s="40">
        <v>2017.6174142920281</v>
      </c>
      <c r="HH376" s="40">
        <v>5544.2280663226093</v>
      </c>
      <c r="HI376" s="40">
        <v>6015.6501131185669</v>
      </c>
      <c r="HJ376" s="40">
        <v>4740.8498421894592</v>
      </c>
      <c r="HK376" s="40">
        <v>4718.3050291196214</v>
      </c>
      <c r="HL376" s="40">
        <v>7629.1879945726705</v>
      </c>
      <c r="HM376" s="40">
        <v>4104.5744431418525</v>
      </c>
      <c r="HN376" s="40">
        <v>5551.2518578937825</v>
      </c>
      <c r="HO376" s="40">
        <v>5683.8023986457411</v>
      </c>
      <c r="HP376" s="40">
        <v>4514.1135727018082</v>
      </c>
      <c r="HQ376" s="40">
        <v>3181.1005410911885</v>
      </c>
      <c r="HR376" s="40">
        <v>7862.4363167449501</v>
      </c>
      <c r="HS376" s="40">
        <v>5105.0821776265275</v>
      </c>
      <c r="HT376" s="40">
        <v>4942.8580356379798</v>
      </c>
      <c r="HU376" s="40">
        <v>3424.9169875501734</v>
      </c>
      <c r="HV376" s="40">
        <v>5398.9525411811974</v>
      </c>
      <c r="HW376" s="40">
        <v>4144.7352410566909</v>
      </c>
      <c r="HX376" s="40">
        <v>4631.7394041233119</v>
      </c>
      <c r="HY376" s="40">
        <v>3300.7262579140288</v>
      </c>
      <c r="HZ376" s="40">
        <v>5714.8711950867537</v>
      </c>
      <c r="IA376" s="40">
        <v>2633.1420915260137</v>
      </c>
      <c r="IB376" s="40">
        <v>5428.6098222934033</v>
      </c>
      <c r="IC376" s="40">
        <v>4299.6603936096317</v>
      </c>
      <c r="ID376" s="40">
        <v>4291.0367532074815</v>
      </c>
      <c r="IE376" s="40">
        <v>3258.0000624241375</v>
      </c>
      <c r="IF376" s="40">
        <v>6439.1193686954002</v>
      </c>
      <c r="IG376" s="40">
        <v>4965.45534150613</v>
      </c>
      <c r="IH376" s="40">
        <v>5639.7762690239679</v>
      </c>
      <c r="II376" s="40">
        <v>5153.2284433340747</v>
      </c>
      <c r="IJ376" s="40">
        <v>4902.8449805474202</v>
      </c>
      <c r="IK376" s="40">
        <v>0</v>
      </c>
      <c r="IL376" s="40">
        <v>4839.3025805615634</v>
      </c>
      <c r="IM376" s="40">
        <v>5157.0811390375366</v>
      </c>
      <c r="IN376" s="40">
        <v>4730.1146761177888</v>
      </c>
      <c r="IO376" s="40">
        <v>7787.3290220758208</v>
      </c>
      <c r="IP376" s="40">
        <v>6043.769417160659</v>
      </c>
      <c r="IQ376" s="40">
        <v>5523.1831786758985</v>
      </c>
      <c r="IR376" s="40">
        <v>4395.1807228915659</v>
      </c>
      <c r="IS376" s="40">
        <v>5558.8666616783266</v>
      </c>
      <c r="IT376" s="40">
        <v>3344.5384990460038</v>
      </c>
      <c r="IU376" s="40">
        <v>8103.3082494295941</v>
      </c>
      <c r="IV376" s="40">
        <v>4470.1564340573914</v>
      </c>
      <c r="IW376" s="40">
        <v>4621.4281192669796</v>
      </c>
      <c r="IX376" s="40">
        <v>3934.6346904869788</v>
      </c>
      <c r="IY376" s="40">
        <v>3297.2524882261528</v>
      </c>
      <c r="IZ376" s="40">
        <v>4195.8845298206425</v>
      </c>
      <c r="JA376" s="40">
        <v>3712.9158936163885</v>
      </c>
      <c r="JB376" s="40">
        <v>5041.0422527685378</v>
      </c>
      <c r="JC376" s="40">
        <v>6504.5680611405851</v>
      </c>
      <c r="JD376" s="40">
        <v>6076.1870246222607</v>
      </c>
      <c r="JE376" s="40">
        <v>2633.4058407878838</v>
      </c>
      <c r="JF376" s="40">
        <v>5188.8298032213006</v>
      </c>
      <c r="JG376" s="40">
        <v>5027.9401081331898</v>
      </c>
      <c r="JH376" s="40">
        <v>5482.0729929555337</v>
      </c>
      <c r="JI376" s="40">
        <v>5454.6582403106149</v>
      </c>
      <c r="JJ376" s="40">
        <v>5346.5530587978355</v>
      </c>
      <c r="JK376" s="40">
        <v>5159</v>
      </c>
      <c r="JL376" s="40">
        <v>6906.4534124932825</v>
      </c>
      <c r="JM376" s="40">
        <v>5562.0451217977661</v>
      </c>
      <c r="JN376" s="40">
        <v>4402.6049999999996</v>
      </c>
      <c r="JO376" s="40">
        <v>4475.3459119496856</v>
      </c>
      <c r="JP376" s="40">
        <v>6191.4651108693206</v>
      </c>
      <c r="JQ376" s="40">
        <v>5233.4709451166054</v>
      </c>
      <c r="JR376" s="40">
        <v>3928.8983424781172</v>
      </c>
      <c r="JS376" s="40">
        <v>4250.9545825517962</v>
      </c>
      <c r="JT376" s="40">
        <v>3358</v>
      </c>
      <c r="JU376" s="40">
        <v>6101.2194622431462</v>
      </c>
      <c r="JV376" s="40">
        <v>6164.884513242142</v>
      </c>
      <c r="JW376" s="40">
        <v>4733.8489148522358</v>
      </c>
      <c r="JX376" s="40">
        <v>2500</v>
      </c>
      <c r="JY376" s="40">
        <v>4199.7298150968027</v>
      </c>
      <c r="JZ376" s="40">
        <v>1572</v>
      </c>
      <c r="KA376" s="40">
        <v>5181.8044830521421</v>
      </c>
      <c r="KB376" s="40">
        <v>4734.3525685253717</v>
      </c>
      <c r="KC376" s="40">
        <v>4282.4543498970534</v>
      </c>
      <c r="KD376" s="40">
        <v>5575.0951849021103</v>
      </c>
      <c r="KE376" s="40">
        <v>7594.6927683377453</v>
      </c>
      <c r="KF376" s="40">
        <v>5629.6743415326991</v>
      </c>
      <c r="KG376" s="40">
        <v>6322.0657350915171</v>
      </c>
      <c r="KH376" s="40">
        <v>7835.8981551810703</v>
      </c>
      <c r="KI376" s="40">
        <v>5895.9416563256509</v>
      </c>
      <c r="KJ376" s="40">
        <v>7113.6128200039693</v>
      </c>
      <c r="KK376" s="40">
        <v>5399.7710480524693</v>
      </c>
      <c r="KL376" s="40">
        <v>3562.5881109384404</v>
      </c>
      <c r="KM376" s="40">
        <v>4939.4343611909635</v>
      </c>
      <c r="KN376" s="40">
        <v>7310.3120784564226</v>
      </c>
      <c r="KO376" s="40">
        <v>6343.4657712088683</v>
      </c>
      <c r="KP376" s="40">
        <v>4653.1483379566507</v>
      </c>
      <c r="KQ376" s="40">
        <v>3420.8859461809748</v>
      </c>
      <c r="KR376" s="40">
        <v>4443.7192493025614</v>
      </c>
      <c r="KS376" s="40">
        <v>3936.326410237185</v>
      </c>
      <c r="KT376" s="40">
        <v>4239</v>
      </c>
      <c r="KU376" s="40">
        <v>4316.7550822700678</v>
      </c>
      <c r="KV376" s="40">
        <v>5086</v>
      </c>
      <c r="KW376" s="40">
        <v>4625.6884664782938</v>
      </c>
      <c r="KX376" s="40">
        <v>4229.5200404382858</v>
      </c>
      <c r="KY376" s="40">
        <v>6086.9116380456162</v>
      </c>
      <c r="KZ376" s="40">
        <v>4510.2939999389309</v>
      </c>
      <c r="LA376" s="40">
        <v>5503.5262126878451</v>
      </c>
      <c r="LB376" s="40">
        <v>275.25845810323176</v>
      </c>
      <c r="LC376" s="40">
        <v>5052.4079067732573</v>
      </c>
      <c r="LD376" s="40">
        <v>3743.2559796240271</v>
      </c>
      <c r="LE376" s="40">
        <v>4949.4901562257783</v>
      </c>
      <c r="LF376" s="40">
        <v>4277.511949685535</v>
      </c>
      <c r="LG376" s="40">
        <v>3784.7254093732354</v>
      </c>
      <c r="LH376" s="40">
        <v>4534.89885218786</v>
      </c>
      <c r="LI376" s="40">
        <v>3115.4658605974396</v>
      </c>
      <c r="LJ376" s="40">
        <v>3458.848322991124</v>
      </c>
      <c r="LK376" s="40">
        <v>4765.7979722915225</v>
      </c>
      <c r="LL376" s="40">
        <v>4850.8024548157837</v>
      </c>
      <c r="LM376" s="40">
        <v>5718.6754748680214</v>
      </c>
      <c r="LN376" s="40">
        <v>3939.3485904075856</v>
      </c>
      <c r="LO376" s="40">
        <v>5525</v>
      </c>
      <c r="LP376" s="40">
        <v>5010.6833743566795</v>
      </c>
      <c r="LQ376" s="40">
        <v>4903.2969610574746</v>
      </c>
      <c r="LR376" s="40">
        <v>5354.3689014029806</v>
      </c>
      <c r="LS376" s="40">
        <v>4038.6185215914793</v>
      </c>
      <c r="LT376" s="40">
        <v>4384.7212109220418</v>
      </c>
      <c r="LU376" s="40">
        <v>4822.918978182217</v>
      </c>
      <c r="LV376" s="40">
        <v>5235.2567462803199</v>
      </c>
      <c r="LW376" s="40">
        <v>4615.0834230355222</v>
      </c>
      <c r="LX376" s="40">
        <v>4011.5899772642956</v>
      </c>
      <c r="LY376" s="40">
        <v>5290.7960813183081</v>
      </c>
      <c r="LZ376" s="40">
        <v>3117.1309082902817</v>
      </c>
      <c r="MA376" s="40">
        <v>4702.001484362163</v>
      </c>
      <c r="MB376" s="40">
        <v>4799.9558593949941</v>
      </c>
      <c r="MC376" s="40">
        <v>3818</v>
      </c>
      <c r="MD376" s="40">
        <v>4500.6954262068966</v>
      </c>
      <c r="ME376" s="40">
        <v>6092.759729111026</v>
      </c>
      <c r="MF376" s="40">
        <v>5655.6405932695097</v>
      </c>
      <c r="MG376" s="40">
        <v>6505.4572298091189</v>
      </c>
      <c r="MH376" s="40">
        <v>6637.1624837228928</v>
      </c>
      <c r="MI376" s="40">
        <v>4498.9935218490364</v>
      </c>
      <c r="MJ376" s="40">
        <v>5508.8657010885963</v>
      </c>
      <c r="MK376" s="40">
        <v>3388.7852653258569</v>
      </c>
      <c r="ML376" s="40">
        <v>6366.7922812330989</v>
      </c>
      <c r="MM376" s="40">
        <v>1693.671459108079</v>
      </c>
      <c r="MN376" s="40">
        <v>3931.1246154366272</v>
      </c>
      <c r="MO376" s="40">
        <v>3123.8522183353762</v>
      </c>
      <c r="MP376" s="40">
        <v>4653.0026375386651</v>
      </c>
      <c r="MQ376" s="40">
        <v>4696.4473935114802</v>
      </c>
      <c r="MR376" s="40">
        <v>7648.2813177104154</v>
      </c>
      <c r="MS376" s="40">
        <v>2634.319156461921</v>
      </c>
      <c r="MT376" s="40">
        <v>5469.100825471698</v>
      </c>
      <c r="MU376" s="40">
        <v>6407.4325262565517</v>
      </c>
      <c r="MV376" s="40">
        <v>4889.6245669918371</v>
      </c>
      <c r="MW376" s="40">
        <v>4206.2463932566052</v>
      </c>
      <c r="MX376" s="40">
        <v>4921.0558205811285</v>
      </c>
      <c r="MY376" s="40">
        <v>5245.2015137180697</v>
      </c>
      <c r="MZ376" s="40">
        <v>4531.1493115651883</v>
      </c>
      <c r="NA376" s="40">
        <v>7687.6991641576415</v>
      </c>
      <c r="NB376" s="40">
        <v>4820.2931994692763</v>
      </c>
      <c r="NC376" s="40">
        <v>6638.4742624086884</v>
      </c>
      <c r="ND376" s="40">
        <v>4202.6485195576061</v>
      </c>
      <c r="NE376" s="40">
        <v>4567.3504927493477</v>
      </c>
      <c r="NF376" s="40">
        <v>2991.1238158150377</v>
      </c>
      <c r="NG376" s="40">
        <v>3532.4596352629264</v>
      </c>
      <c r="NH376" s="40">
        <v>4425.4530607337665</v>
      </c>
      <c r="NI376" s="40">
        <v>7540.2514435673102</v>
      </c>
      <c r="NJ376" s="40">
        <v>5948.07351910952</v>
      </c>
      <c r="NK376" s="40">
        <v>8915.2564329387278</v>
      </c>
      <c r="NL376" s="40">
        <v>5109.4554155179203</v>
      </c>
      <c r="NM376" s="40">
        <v>6378.9229677672101</v>
      </c>
      <c r="NN376" s="40">
        <v>4875.5812938028284</v>
      </c>
      <c r="NO376" s="40">
        <v>5111.3750132760351</v>
      </c>
      <c r="NP376" s="40">
        <v>5686.8389045509466</v>
      </c>
      <c r="NQ376" s="40">
        <v>6262.6244450248105</v>
      </c>
      <c r="NR376" s="40">
        <v>4141.1296195008854</v>
      </c>
      <c r="NS376" s="40">
        <v>5807.688281118646</v>
      </c>
      <c r="NT376" s="40">
        <v>3688.7532430476294</v>
      </c>
      <c r="NU376" s="40">
        <v>6456.0885886976384</v>
      </c>
      <c r="NV376" s="40">
        <v>6433.1912312943023</v>
      </c>
      <c r="NW376" s="40">
        <v>4322.9796648703268</v>
      </c>
      <c r="NX376" s="40">
        <v>4404.8473109910337</v>
      </c>
      <c r="NY376" s="40">
        <v>4200.6679021701684</v>
      </c>
      <c r="NZ376" s="40">
        <v>4712.9206497105988</v>
      </c>
      <c r="OA376" s="40">
        <v>7060.0249269096003</v>
      </c>
      <c r="OB376" s="40">
        <v>4445.4869555852711</v>
      </c>
      <c r="OC376" s="40">
        <v>3220.0691463399371</v>
      </c>
      <c r="OD376" s="40">
        <v>4446.0429671387319</v>
      </c>
      <c r="OE376" s="40">
        <v>4506.5975224794338</v>
      </c>
      <c r="OF376" s="40">
        <v>6457.7143608767765</v>
      </c>
      <c r="OG376" s="40">
        <v>5885.1148888335429</v>
      </c>
      <c r="OH376" s="40">
        <v>4131.8812682827038</v>
      </c>
      <c r="OI376" s="40">
        <v>3686.6130449690768</v>
      </c>
      <c r="OJ376" s="40">
        <v>4579.4287057914862</v>
      </c>
      <c r="OK376" s="40">
        <v>4951.4589550938881</v>
      </c>
      <c r="OL376" s="40">
        <v>4974.2231479087204</v>
      </c>
      <c r="OM376" s="40">
        <v>3746.9893988965873</v>
      </c>
      <c r="ON376" s="40">
        <v>5027.0298192646515</v>
      </c>
      <c r="OO376" s="40">
        <v>3608</v>
      </c>
      <c r="OP376" s="40">
        <v>3531.2990747965669</v>
      </c>
      <c r="OQ376" s="40">
        <v>2613.3824839522467</v>
      </c>
      <c r="OR376" s="40">
        <v>6424.5747587938686</v>
      </c>
      <c r="OS376" s="40">
        <v>4296.5189517676972</v>
      </c>
      <c r="OT376" s="40">
        <v>5088.7472257684376</v>
      </c>
      <c r="OU376" s="40">
        <v>5947.1962266543615</v>
      </c>
      <c r="OV376" s="40">
        <v>5757.2560019072598</v>
      </c>
      <c r="OW376" s="40">
        <v>5523.4497553450483</v>
      </c>
      <c r="OX376" s="40">
        <v>4734.3689095127611</v>
      </c>
      <c r="OY376" s="40">
        <v>4969.131863551841</v>
      </c>
      <c r="OZ376" s="40">
        <v>5129.0706857283976</v>
      </c>
      <c r="PA376" s="40">
        <v>6670.7902033885794</v>
      </c>
      <c r="PB376" s="40">
        <v>2725.5876927975496</v>
      </c>
      <c r="PC376" s="40">
        <v>3282.3115117441953</v>
      </c>
      <c r="PD376" s="40">
        <v>5449.5094905468823</v>
      </c>
      <c r="PE376" s="40">
        <v>5010.6719093152606</v>
      </c>
      <c r="PF376" s="40">
        <v>5190.7148482191942</v>
      </c>
      <c r="PG376" s="40">
        <v>6513.6440311727692</v>
      </c>
      <c r="PH376" s="40">
        <v>1393</v>
      </c>
      <c r="PI376" s="40">
        <v>4434.3492992041811</v>
      </c>
      <c r="PJ376" s="40">
        <v>6390.1686942212591</v>
      </c>
      <c r="PK376" s="40">
        <v>6364.6125381695656</v>
      </c>
      <c r="PL376" s="40">
        <v>3859.6726883833858</v>
      </c>
      <c r="PM376" s="40">
        <v>6761.5861118529992</v>
      </c>
      <c r="PN376" s="40">
        <v>6757.0880360405345</v>
      </c>
      <c r="PO376" s="40">
        <v>6937.2361842484115</v>
      </c>
      <c r="PP376" s="40">
        <v>3675.105644149794</v>
      </c>
      <c r="PQ376" s="40">
        <v>4005.9848932019408</v>
      </c>
      <c r="PR376" s="40">
        <v>8773.1681276470008</v>
      </c>
      <c r="PS376" s="40">
        <v>4556.1816060856654</v>
      </c>
      <c r="PT376" s="40">
        <v>4219.001239375214</v>
      </c>
      <c r="PU376" s="40">
        <v>5080</v>
      </c>
      <c r="PV376" s="40">
        <v>5233.6084109089206</v>
      </c>
      <c r="PW376" s="40">
        <v>7692.3335257856497</v>
      </c>
      <c r="PX376" s="40">
        <v>6896.9764538705695</v>
      </c>
      <c r="PY376" s="40">
        <v>8658.3267605049423</v>
      </c>
      <c r="PZ376" s="40">
        <v>3216.9332808339896</v>
      </c>
      <c r="QA376" s="40">
        <v>4035.9120977963121</v>
      </c>
      <c r="QB376" s="40">
        <v>4972.6242185721258</v>
      </c>
      <c r="QC376" s="40">
        <v>3113.999772598067</v>
      </c>
      <c r="QD376" s="40">
        <v>4292.4986607765295</v>
      </c>
      <c r="QE376" s="40">
        <v>5986.7061442874337</v>
      </c>
      <c r="QF376" s="40">
        <v>6657.8740499898395</v>
      </c>
      <c r="QG376" s="40">
        <v>4444.4118487070627</v>
      </c>
      <c r="QH376" s="40">
        <v>4380.1216966580978</v>
      </c>
      <c r="QI376" s="40">
        <v>3732.9008296613274</v>
      </c>
      <c r="QJ376" s="40">
        <v>4626.4917279472274</v>
      </c>
      <c r="QK376" s="40">
        <v>4851</v>
      </c>
      <c r="QL376" s="40">
        <v>7283.3943048809097</v>
      </c>
      <c r="QM376" s="40">
        <v>5397.2405096894081</v>
      </c>
      <c r="QN376" s="40">
        <v>3187.9195339338767</v>
      </c>
      <c r="QO376" s="40">
        <v>5949.9405012718526</v>
      </c>
      <c r="QP376" s="40">
        <v>3013.3512594886515</v>
      </c>
      <c r="QQ376" s="40">
        <v>4677</v>
      </c>
      <c r="QR376" s="40">
        <v>5439.6269013187475</v>
      </c>
      <c r="QS376" s="40">
        <v>4250.4189595930002</v>
      </c>
      <c r="QT376" s="40">
        <v>3125.4540675944863</v>
      </c>
      <c r="QU376" s="40">
        <v>3723.9987423466878</v>
      </c>
      <c r="QV376" s="40">
        <v>3942.5992404122439</v>
      </c>
      <c r="QW376" s="40">
        <v>3999.921342780116</v>
      </c>
      <c r="QX376" s="40">
        <v>4872.8350170831736</v>
      </c>
      <c r="QY376" s="40">
        <v>9496.5850115773428</v>
      </c>
      <c r="QZ376" s="40">
        <v>3604.8216706384819</v>
      </c>
      <c r="RA376" s="40">
        <v>7042.5030757851819</v>
      </c>
      <c r="RB376" s="40">
        <v>4665</v>
      </c>
      <c r="RC376" s="40">
        <v>6935</v>
      </c>
      <c r="RD376" s="40">
        <v>5212.8307133539174</v>
      </c>
      <c r="RE376" s="40">
        <v>4681.1322861807002</v>
      </c>
      <c r="RF376" s="40">
        <v>4489</v>
      </c>
      <c r="RG376" s="40">
        <v>5887.9799393708481</v>
      </c>
      <c r="RH376" s="40">
        <v>3876.9575239229125</v>
      </c>
      <c r="RI376" s="40">
        <v>4551.7189382954002</v>
      </c>
      <c r="RJ376" s="40">
        <v>4977.8264426748119</v>
      </c>
      <c r="RK376" s="40">
        <v>6652.3036913763981</v>
      </c>
      <c r="RL376" s="40">
        <v>4012.9161679058489</v>
      </c>
      <c r="RM376" s="40">
        <v>6650.5428761725034</v>
      </c>
      <c r="RN376" s="40">
        <v>6398.6723472385229</v>
      </c>
      <c r="RO376" s="40">
        <v>6431.3247173882555</v>
      </c>
      <c r="RP376" s="40">
        <v>5170.5325054264667</v>
      </c>
      <c r="RQ376" s="40">
        <v>3251.0475116803423</v>
      </c>
      <c r="RR376" s="40">
        <v>6900.8076307771935</v>
      </c>
      <c r="RS376" s="40">
        <v>5197.0198993595604</v>
      </c>
      <c r="RT376" s="40">
        <v>4188.0190743234516</v>
      </c>
      <c r="RU376" s="40">
        <v>6301.1245423049768</v>
      </c>
      <c r="RV376" s="40">
        <v>5891.2322072810757</v>
      </c>
      <c r="RW376" s="40">
        <v>5149.4964218941395</v>
      </c>
      <c r="RX376" s="40">
        <v>1307.3289699537227</v>
      </c>
      <c r="RY376" s="40">
        <v>5819.1023717003882</v>
      </c>
      <c r="RZ376" s="40">
        <v>4824</v>
      </c>
      <c r="SA376" s="40">
        <v>3856.6093707436667</v>
      </c>
      <c r="SB376" s="40">
        <v>4552</v>
      </c>
      <c r="SC376" s="40">
        <v>5747.871527116683</v>
      </c>
      <c r="SD376" s="40">
        <v>3352.0344870130566</v>
      </c>
      <c r="SE376" s="40">
        <v>3968.8337151584574</v>
      </c>
      <c r="SF376" s="40">
        <v>3414.5179906064936</v>
      </c>
      <c r="SG376" s="40">
        <v>4526.8215860347636</v>
      </c>
      <c r="SH376" s="40">
        <v>4625.8</v>
      </c>
      <c r="SI376" s="40">
        <v>6920.7946495621682</v>
      </c>
      <c r="SJ376" s="40">
        <v>6741.7344555474074</v>
      </c>
      <c r="SK376" s="40">
        <v>5382.3407428791379</v>
      </c>
      <c r="SL376" s="40">
        <v>4168.0898106192635</v>
      </c>
      <c r="SM376" s="40">
        <v>4305.0326988144743</v>
      </c>
      <c r="SN376" s="40">
        <v>2883.6200570003562</v>
      </c>
      <c r="SO376" s="40">
        <v>4854.6128861872321</v>
      </c>
      <c r="SP376" s="40">
        <v>4875.2331046595409</v>
      </c>
      <c r="SQ376" s="40">
        <v>5208.2603490816045</v>
      </c>
      <c r="SR376" s="40">
        <v>5664.6388207056452</v>
      </c>
      <c r="SS376" s="40">
        <v>5281.002690353429</v>
      </c>
      <c r="ST376" s="40">
        <v>6809.5839982918014</v>
      </c>
      <c r="SU376" s="40">
        <v>3228</v>
      </c>
      <c r="SV376" s="40">
        <v>7536.2288544462208</v>
      </c>
      <c r="SW376" s="40">
        <v>5336.6887561034828</v>
      </c>
      <c r="SX376" s="40">
        <v>3727.3249445405622</v>
      </c>
      <c r="SY376" s="40">
        <v>5544.3096915460774</v>
      </c>
      <c r="SZ376" s="40">
        <v>3445.3933781577516</v>
      </c>
      <c r="TA376" s="40">
        <v>5097</v>
      </c>
      <c r="TB376" s="40">
        <v>4043.4232874988202</v>
      </c>
      <c r="TC376" s="40">
        <v>10879.555748247705</v>
      </c>
      <c r="TD376" s="40">
        <v>3953.9902671535651</v>
      </c>
      <c r="TE376" s="40">
        <v>6664.5905024743051</v>
      </c>
      <c r="TF376" s="40">
        <v>4270.7219153331562</v>
      </c>
      <c r="TG376" s="40">
        <v>8068.3980006428274</v>
      </c>
      <c r="TH376" s="40">
        <v>2930.0733615344498</v>
      </c>
      <c r="TI376" s="40">
        <v>6051.3878157503714</v>
      </c>
      <c r="TJ376" s="40">
        <v>4752.8545586517412</v>
      </c>
      <c r="TK376" s="40">
        <v>11230.969250195243</v>
      </c>
      <c r="TL376" s="40">
        <v>6661.5889220147501</v>
      </c>
      <c r="TM376" s="40">
        <v>4278.8094469302087</v>
      </c>
      <c r="TN376" s="40">
        <v>5049</v>
      </c>
      <c r="TO376" s="40">
        <v>5927.3942264906555</v>
      </c>
      <c r="TP376" s="40">
        <v>2690.3183344067206</v>
      </c>
      <c r="TQ376" s="40">
        <v>3973.2898630322184</v>
      </c>
      <c r="TR376" s="40">
        <v>10509.026468030672</v>
      </c>
      <c r="TS376" s="40">
        <v>6941.1872541624007</v>
      </c>
      <c r="TT376" s="40">
        <v>6001.2804472287999</v>
      </c>
      <c r="TU376" s="40">
        <v>7018.7877018402978</v>
      </c>
      <c r="TV376" s="40">
        <v>6464.2361193245288</v>
      </c>
      <c r="TW376" s="40">
        <v>4705.7963537229507</v>
      </c>
      <c r="TX376" s="40">
        <v>5058.3560531657176</v>
      </c>
      <c r="TY376" s="40">
        <v>7268.5417346503555</v>
      </c>
      <c r="TZ376" s="40">
        <v>5528.4414948095136</v>
      </c>
      <c r="UA376" s="40">
        <v>4463.6828533486614</v>
      </c>
      <c r="UB376" s="40">
        <v>3528.5081077153745</v>
      </c>
      <c r="UC376" s="40">
        <v>5201.2462722087403</v>
      </c>
      <c r="UD376" s="40">
        <v>6343.4887088363885</v>
      </c>
      <c r="UE376" s="40">
        <v>4492.7510812455421</v>
      </c>
      <c r="UF376" s="40">
        <v>6566.0960996003523</v>
      </c>
      <c r="UG376" s="40">
        <v>4744.4381243900898</v>
      </c>
      <c r="UH376" s="40">
        <v>4272.6278286716124</v>
      </c>
      <c r="UI376" s="40">
        <v>4010.2187912412592</v>
      </c>
      <c r="UJ376" s="40">
        <v>4850.234407947004</v>
      </c>
      <c r="UK376" s="40">
        <v>5592.0009182392296</v>
      </c>
      <c r="UL376" s="40">
        <v>7110.871265342912</v>
      </c>
      <c r="UM376" s="40">
        <v>8372.3081732987539</v>
      </c>
      <c r="UN376" s="40">
        <v>4384.6776850367587</v>
      </c>
      <c r="UO376" s="40">
        <v>5126.0290787280219</v>
      </c>
      <c r="UP376" s="40">
        <v>4649.7131255163458</v>
      </c>
      <c r="UQ376" s="40">
        <v>6335.898960426779</v>
      </c>
      <c r="UR376" s="40">
        <v>5017.0345357221695</v>
      </c>
      <c r="US376" s="40">
        <v>4231.4471759061325</v>
      </c>
      <c r="UT376" s="40">
        <v>6306.268307845331</v>
      </c>
      <c r="UU376" s="40">
        <v>5542.0065582083826</v>
      </c>
      <c r="UV376" s="40">
        <v>7315.8886357662313</v>
      </c>
      <c r="UW376" s="40">
        <v>3712.1202721132349</v>
      </c>
      <c r="UX376" s="40">
        <v>4547.4476415714098</v>
      </c>
      <c r="UY376" s="40">
        <v>5442.5388026607543</v>
      </c>
      <c r="UZ376" s="40">
        <v>4404.6727814678043</v>
      </c>
      <c r="VA376" s="40">
        <v>4724.1189843302545</v>
      </c>
      <c r="VB376" s="40">
        <v>6146.2352887468614</v>
      </c>
      <c r="VC376" s="40">
        <v>3682.399056098473</v>
      </c>
      <c r="VD376" s="40">
        <v>6153.5675803087588</v>
      </c>
      <c r="VE376" s="40">
        <v>4860.6320619232438</v>
      </c>
      <c r="VF376" s="40">
        <v>4183.2077922077924</v>
      </c>
      <c r="VG376" s="40">
        <v>5231.5734024393259</v>
      </c>
      <c r="VH376" s="40">
        <v>1370.9113505525197</v>
      </c>
      <c r="VI376" s="40">
        <v>4609.1987312258107</v>
      </c>
      <c r="VJ376" s="40">
        <v>4447.3027359508769</v>
      </c>
      <c r="VK376" s="40">
        <v>7065.7662112570188</v>
      </c>
      <c r="VL376" s="40">
        <v>5768.1386180061354</v>
      </c>
      <c r="VM376" s="40">
        <v>4534.8424455918548</v>
      </c>
      <c r="VN376" s="40">
        <v>4166.0448657884581</v>
      </c>
      <c r="VO376" s="40">
        <v>5345.4973827611202</v>
      </c>
      <c r="VP376" s="40">
        <v>5131.3705749666251</v>
      </c>
      <c r="VQ376" s="40">
        <v>5616.8723633961235</v>
      </c>
      <c r="VR376" s="40">
        <v>5271.8979029628381</v>
      </c>
      <c r="VS376" s="40">
        <v>4888.9991571829914</v>
      </c>
      <c r="VT376" s="40">
        <v>6643.0717846197203</v>
      </c>
      <c r="VU376" s="40">
        <v>4091.0045282067158</v>
      </c>
      <c r="VV376" s="40">
        <v>6665.5040005771798</v>
      </c>
      <c r="VW376" s="40">
        <v>4523.8949862164027</v>
      </c>
      <c r="VX376" s="40">
        <v>5406.5076824987564</v>
      </c>
      <c r="VY376" s="40">
        <v>6162.4234353569436</v>
      </c>
      <c r="VZ376" s="40">
        <v>4940.9363121361812</v>
      </c>
      <c r="WA376" s="40">
        <v>8883.1154984943751</v>
      </c>
      <c r="WB376" s="40">
        <v>3723.2407160665384</v>
      </c>
      <c r="WC376" s="40">
        <v>5296.78584389151</v>
      </c>
      <c r="WD376" s="40">
        <v>4593.4095054391764</v>
      </c>
      <c r="WE376" s="40">
        <v>5502.8671287272991</v>
      </c>
      <c r="WF376" s="40">
        <v>4469.0107729226729</v>
      </c>
      <c r="WG376" s="40">
        <v>5761.3328699395715</v>
      </c>
      <c r="WH376" s="40">
        <v>6417.0142128044445</v>
      </c>
      <c r="WI376" s="40">
        <v>4780.9857564449649</v>
      </c>
      <c r="WJ376" s="40">
        <v>7784.0259778406216</v>
      </c>
      <c r="WK376" s="40">
        <v>5802</v>
      </c>
      <c r="WL376" s="40">
        <v>5156.1844754525337</v>
      </c>
      <c r="WM376" s="40">
        <v>4653.5321580124992</v>
      </c>
      <c r="WN376" s="40">
        <v>4374.5018342583007</v>
      </c>
      <c r="WO376" s="40">
        <v>6211.5477943472561</v>
      </c>
      <c r="WP376" s="40">
        <v>4532.2731051009932</v>
      </c>
      <c r="WQ376" s="40">
        <v>5117</v>
      </c>
      <c r="WR376" s="40">
        <v>4441.5645669021724</v>
      </c>
      <c r="WS376" s="40">
        <v>5406</v>
      </c>
      <c r="WT376" s="40">
        <v>3460.5889698396541</v>
      </c>
      <c r="WU376" s="40">
        <v>4143.9745551096703</v>
      </c>
      <c r="WV376" s="40">
        <v>3009.8753920953577</v>
      </c>
      <c r="WW376" s="40">
        <v>6486.3439367197989</v>
      </c>
      <c r="WX376" s="40">
        <v>3731.3907401907691</v>
      </c>
      <c r="WY376" s="40">
        <v>5171.8210458456279</v>
      </c>
      <c r="WZ376" s="40">
        <v>5651.8659731626249</v>
      </c>
      <c r="XA376" s="40">
        <v>3858.6861313868612</v>
      </c>
      <c r="XB376" s="40">
        <v>4035.9879046730312</v>
      </c>
      <c r="XC376" s="40">
        <v>4446.7490546672425</v>
      </c>
      <c r="XD376" s="40">
        <v>5225.5327928738843</v>
      </c>
      <c r="XE376" s="40">
        <v>3695.9186853962365</v>
      </c>
      <c r="XF376" s="40">
        <v>6213.388318451166</v>
      </c>
      <c r="XG376" s="40">
        <v>6213.1249089339199</v>
      </c>
      <c r="XH376" s="40">
        <v>3114.591764881211</v>
      </c>
      <c r="XI376" s="40">
        <v>7024.5074469647152</v>
      </c>
      <c r="XJ376" s="40">
        <v>5658.4443522118318</v>
      </c>
      <c r="XK376" s="40">
        <v>4043.8947320368852</v>
      </c>
      <c r="XL376" s="40">
        <v>4549.0232632123116</v>
      </c>
      <c r="XM376" s="40">
        <v>4806.7129406963695</v>
      </c>
      <c r="XN376" s="40">
        <v>4512</v>
      </c>
      <c r="XO376" s="40">
        <v>4827.1823276796949</v>
      </c>
      <c r="XP376" s="40">
        <v>4982.8002864630471</v>
      </c>
      <c r="XQ376" s="40">
        <v>10837.249059494425</v>
      </c>
      <c r="XR376" s="40">
        <v>6337.4664385179376</v>
      </c>
      <c r="XS376" s="40">
        <v>521.46820553257203</v>
      </c>
      <c r="XT376" s="40">
        <v>4787.9478039800124</v>
      </c>
      <c r="XU376" s="40">
        <v>4725.2339975278765</v>
      </c>
      <c r="XV376" s="40">
        <v>5981.0032394777863</v>
      </c>
      <c r="XW376" s="40">
        <v>4651.7350255885367</v>
      </c>
      <c r="XX376" s="40">
        <v>5795.989118011239</v>
      </c>
      <c r="XY376" s="40">
        <v>8362.0062626098079</v>
      </c>
      <c r="XZ376" s="40">
        <v>7339.4317708849467</v>
      </c>
      <c r="YA376" s="40">
        <v>7955.9312610546567</v>
      </c>
      <c r="YB376" s="40">
        <v>4978.5902275469434</v>
      </c>
      <c r="YC376" s="40">
        <v>2685.6959367330242</v>
      </c>
      <c r="YD376" s="40">
        <v>7973.5624946530925</v>
      </c>
      <c r="YE376" s="40">
        <v>5032.9636442413739</v>
      </c>
      <c r="YF376" s="40">
        <v>7835.9736003944618</v>
      </c>
      <c r="YG376" s="40">
        <v>2588.2174014426068</v>
      </c>
      <c r="YH376" s="40">
        <v>5383</v>
      </c>
      <c r="YI376" s="40">
        <v>6041.6065639696608</v>
      </c>
      <c r="YJ376" s="40">
        <v>3745.4132449039307</v>
      </c>
      <c r="YK376" s="40">
        <v>7263.7845780482721</v>
      </c>
      <c r="YL376" s="40">
        <v>5842.835736062556</v>
      </c>
      <c r="YM376" s="40">
        <v>7065.5067409885505</v>
      </c>
      <c r="YN376" s="40">
        <v>6465.6086317669769</v>
      </c>
      <c r="YO376" s="40">
        <v>4558.4634315055737</v>
      </c>
      <c r="YP376" s="40">
        <v>5307.5166961557607</v>
      </c>
      <c r="YQ376" s="40">
        <v>6265.2432388380457</v>
      </c>
      <c r="YR376" s="40">
        <v>6571.8908457163825</v>
      </c>
      <c r="YS376" s="40">
        <v>6071.1921861958945</v>
      </c>
      <c r="YT376" s="40">
        <v>6156.2514251195398</v>
      </c>
      <c r="YU376" s="40">
        <v>4082.0642876156435</v>
      </c>
      <c r="YV376" s="40">
        <v>8157.6194579228541</v>
      </c>
      <c r="YW376" s="40">
        <v>5628.8076596175251</v>
      </c>
      <c r="YX376" s="40">
        <v>7523.1432115657863</v>
      </c>
      <c r="YY376" s="40">
        <v>6031.4234012500738</v>
      </c>
      <c r="YZ376" s="40">
        <v>4198.4870520892955</v>
      </c>
      <c r="ZA376" s="40">
        <v>7540.205693724909</v>
      </c>
      <c r="ZB376" s="40">
        <v>5438.2671480370873</v>
      </c>
      <c r="ZC376" s="40">
        <v>4670.7933179434176</v>
      </c>
      <c r="ZD376" s="40">
        <v>5815.3827017748799</v>
      </c>
      <c r="ZE376" s="40">
        <v>4516.5979824780088</v>
      </c>
      <c r="ZF376" s="40">
        <v>4099.8205648364274</v>
      </c>
      <c r="ZG376" s="40">
        <v>4867.8255042178735</v>
      </c>
      <c r="ZH376" s="40">
        <v>6441.1923728574729</v>
      </c>
      <c r="ZI376" s="40">
        <v>4546.7215536788144</v>
      </c>
      <c r="ZJ376" s="40">
        <v>4747.073603172752</v>
      </c>
      <c r="ZK376" s="40">
        <v>4500.3981104040195</v>
      </c>
      <c r="ZL376" s="40">
        <v>9503.0787291211091</v>
      </c>
      <c r="ZM376" s="40">
        <v>4925.2857923497268</v>
      </c>
      <c r="ZN376" s="40">
        <v>5061.333114133573</v>
      </c>
      <c r="ZO376" s="40">
        <v>5705.7086717863222</v>
      </c>
      <c r="ZP376" s="40">
        <v>7572.5325919285779</v>
      </c>
      <c r="ZQ376" s="40">
        <v>5324.7133523280481</v>
      </c>
      <c r="ZR376" s="40">
        <v>4395.6718301166538</v>
      </c>
      <c r="ZS376" s="40">
        <v>7220.1166591204083</v>
      </c>
      <c r="ZT376" s="40">
        <v>5619.8204907054569</v>
      </c>
      <c r="ZU376" s="40">
        <v>4790.7915376015608</v>
      </c>
      <c r="ZV376" s="40">
        <v>7743.6036686420248</v>
      </c>
      <c r="ZW376" s="40">
        <v>6450.0412099410642</v>
      </c>
      <c r="ZX376" s="40">
        <v>4115</v>
      </c>
      <c r="ZY376" s="40">
        <v>4399.030163236338</v>
      </c>
      <c r="ZZ376" s="40">
        <v>9550.0963104232378</v>
      </c>
      <c r="AAA376" s="40">
        <v>5545.666666666667</v>
      </c>
      <c r="AAB376" s="40">
        <v>6884.6428525771826</v>
      </c>
      <c r="AAC376" s="40">
        <v>5015.3153552722388</v>
      </c>
      <c r="AAD376" s="40">
        <v>6365.4938152959048</v>
      </c>
      <c r="AAE376" s="40">
        <v>5399.3892975583922</v>
      </c>
      <c r="AAF376" s="40">
        <v>3098.5011371190653</v>
      </c>
      <c r="AAG376" s="40">
        <v>4535.3793489959817</v>
      </c>
      <c r="AAH376" s="40">
        <v>4167.4687790816442</v>
      </c>
      <c r="AAI376" s="40">
        <v>4600.7499598161185</v>
      </c>
      <c r="AAJ376" s="40">
        <v>8481.9678579223673</v>
      </c>
      <c r="AAK376" s="40">
        <v>3948.1946654473404</v>
      </c>
      <c r="AAL376" s="40">
        <v>3282.0056983048785</v>
      </c>
      <c r="AAM376" s="40">
        <v>1938.9811929565778</v>
      </c>
      <c r="AAN376" s="40">
        <v>6171.2218785185187</v>
      </c>
      <c r="AAO376" s="40">
        <v>6558.5153895510493</v>
      </c>
      <c r="AAP376" s="40">
        <v>4918.7155289896327</v>
      </c>
      <c r="AAQ376" s="40">
        <v>4126.6880998371171</v>
      </c>
      <c r="AAR376" s="40">
        <v>4152.2044600261834</v>
      </c>
      <c r="AAS376" s="40">
        <v>5517.7148099155584</v>
      </c>
      <c r="AAT376" s="40">
        <v>3355.1300686140703</v>
      </c>
      <c r="AAU376" s="40">
        <v>5060.2415490983194</v>
      </c>
      <c r="AAV376" s="40">
        <v>5411.2233977434735</v>
      </c>
      <c r="AAW376" s="40">
        <v>5118.6523130159821</v>
      </c>
      <c r="AAX376" s="40">
        <v>5589.3947030228528</v>
      </c>
      <c r="AAY376" s="40">
        <v>5746.8592572109528</v>
      </c>
      <c r="AAZ376" s="40">
        <v>7462.0800654592531</v>
      </c>
      <c r="ABA376" s="40">
        <v>8663.9515233518414</v>
      </c>
      <c r="ABB376" s="40">
        <v>2902.5989712211876</v>
      </c>
      <c r="ABC376" s="40">
        <v>6142.906633356306</v>
      </c>
      <c r="ABD376" s="40">
        <v>5626.0705653928844</v>
      </c>
      <c r="ABE376" s="40">
        <v>4520.0788174607578</v>
      </c>
      <c r="ABF376" s="40">
        <v>3639</v>
      </c>
      <c r="ABG376" s="40">
        <v>5707.759172758565</v>
      </c>
      <c r="ABH376" s="40">
        <v>6260.9020837681937</v>
      </c>
      <c r="ABI376" s="40">
        <v>6499.6893077516388</v>
      </c>
      <c r="ABJ376" s="40">
        <v>2739.9141019800618</v>
      </c>
      <c r="ABK376" s="40">
        <v>11840.271031582941</v>
      </c>
      <c r="ABL376" s="40">
        <v>3346.3745424506837</v>
      </c>
      <c r="ABM376" s="40">
        <v>6779.917486448504</v>
      </c>
      <c r="ABN376" s="40">
        <v>6486.3851311683093</v>
      </c>
      <c r="ABO376" s="40">
        <v>6097.1646402125943</v>
      </c>
      <c r="ABP376" s="40">
        <v>5018.8032121624419</v>
      </c>
      <c r="ABQ376" s="40">
        <v>6208.4173889705799</v>
      </c>
      <c r="ABR376" s="40">
        <v>2991.8655427350254</v>
      </c>
      <c r="ABS376" s="40">
        <v>4285.3880996800317</v>
      </c>
      <c r="ABT376" s="40">
        <v>7617.8374328858081</v>
      </c>
      <c r="ABU376" s="40">
        <v>3333.5590092614525</v>
      </c>
      <c r="ABV376" s="40">
        <v>4447.1635435929038</v>
      </c>
      <c r="ABW376" s="40">
        <v>4253.4360975609752</v>
      </c>
      <c r="ABX376" s="40">
        <v>5297.0498466533445</v>
      </c>
      <c r="ABY376" s="40">
        <v>7404.9617006674707</v>
      </c>
      <c r="ABZ376" s="40">
        <v>6484.0761969316227</v>
      </c>
      <c r="ACA376" s="40">
        <v>8300.0646319206062</v>
      </c>
      <c r="ACB376" s="40">
        <v>6310.0618571403875</v>
      </c>
      <c r="ACC376" s="40">
        <v>5012.8965404925921</v>
      </c>
      <c r="ACD376" s="40">
        <v>6269.1529780155261</v>
      </c>
      <c r="ACE376" s="40">
        <v>5483.7974203504073</v>
      </c>
      <c r="ACF376" s="40">
        <v>4983.2569228339726</v>
      </c>
      <c r="ACG376" s="40">
        <v>5273.7880791839561</v>
      </c>
      <c r="ACH376" s="40">
        <v>6179.9014645105817</v>
      </c>
      <c r="ACI376" s="40">
        <v>4079.1090371783584</v>
      </c>
      <c r="ACJ376" s="40">
        <v>3906.698624373772</v>
      </c>
      <c r="ACK376" s="40">
        <v>7493.5899391009716</v>
      </c>
      <c r="ACL376" s="40">
        <v>7690.3515171235058</v>
      </c>
      <c r="ACM376" s="40">
        <v>9666.9103183183179</v>
      </c>
      <c r="ACN376" s="40">
        <v>2908.0933536497514</v>
      </c>
      <c r="ACO376" s="40">
        <v>6036.7292640974911</v>
      </c>
      <c r="ACP376" s="40">
        <v>6280.4911411208641</v>
      </c>
      <c r="ACQ376" s="40">
        <v>4407.6168528816206</v>
      </c>
    </row>
    <row r="378" spans="1:771" x14ac:dyDescent="0.3">
      <c r="A378" s="1" t="s">
        <v>162</v>
      </c>
      <c r="B378" s="2">
        <v>63.7</v>
      </c>
      <c r="C378" s="2">
        <v>278.39999999999998</v>
      </c>
      <c r="D378" s="2">
        <v>33</v>
      </c>
      <c r="E378" s="2">
        <v>32.700000000000003</v>
      </c>
      <c r="F378" s="2">
        <v>79.099999999999994</v>
      </c>
      <c r="G378" s="2">
        <v>62.4</v>
      </c>
      <c r="H378" s="2">
        <v>88.8</v>
      </c>
      <c r="I378" s="2">
        <v>61</v>
      </c>
      <c r="J378" s="2">
        <v>129.19999999999999</v>
      </c>
      <c r="K378" s="2">
        <v>51.5</v>
      </c>
      <c r="L378" s="2">
        <v>317.8</v>
      </c>
      <c r="M378" s="2">
        <v>221.1</v>
      </c>
      <c r="N378" s="2">
        <v>96.5</v>
      </c>
      <c r="O378" s="2">
        <v>203.2</v>
      </c>
      <c r="P378" s="2">
        <v>122.1</v>
      </c>
      <c r="Q378" s="2">
        <v>42.6</v>
      </c>
      <c r="R378" s="2">
        <v>132.80000000000001</v>
      </c>
      <c r="S378" s="2">
        <v>30.1</v>
      </c>
      <c r="T378" s="2">
        <v>82.1</v>
      </c>
      <c r="U378" s="2">
        <v>50.5</v>
      </c>
      <c r="V378" s="2">
        <v>61.6</v>
      </c>
      <c r="W378" s="2">
        <v>59.5</v>
      </c>
      <c r="X378" s="2">
        <v>76.5</v>
      </c>
      <c r="Y378" s="2">
        <v>67.2</v>
      </c>
      <c r="Z378" s="2">
        <v>41.7</v>
      </c>
      <c r="AA378" s="2">
        <v>47.6</v>
      </c>
      <c r="AB378" s="2">
        <v>49.6</v>
      </c>
      <c r="AC378" s="2">
        <v>91.3</v>
      </c>
      <c r="AD378" s="2">
        <v>101.1</v>
      </c>
      <c r="AE378" s="2">
        <v>66</v>
      </c>
      <c r="AF378" s="2">
        <v>290.7</v>
      </c>
      <c r="AG378" s="2">
        <v>52</v>
      </c>
      <c r="AH378" s="2">
        <v>110.2</v>
      </c>
      <c r="AI378" s="2">
        <v>111.8</v>
      </c>
      <c r="AJ378" s="2">
        <v>23.5</v>
      </c>
      <c r="AK378" s="2">
        <v>245.9</v>
      </c>
      <c r="AL378" s="2">
        <v>19.8</v>
      </c>
      <c r="AM378" s="2">
        <v>66.900000000000006</v>
      </c>
      <c r="AN378" s="2">
        <v>91.4</v>
      </c>
      <c r="AO378" s="2">
        <v>82</v>
      </c>
      <c r="AP378" s="2">
        <v>139.80000000000001</v>
      </c>
      <c r="AQ378" s="2">
        <v>56.2</v>
      </c>
      <c r="AR378" s="2">
        <v>33.9</v>
      </c>
      <c r="AS378" s="2">
        <v>267.5</v>
      </c>
      <c r="AT378" s="2">
        <v>54.6</v>
      </c>
      <c r="AU378" s="2">
        <v>38.799999999999997</v>
      </c>
      <c r="AV378" s="2">
        <v>88.8</v>
      </c>
      <c r="AW378" s="2">
        <v>57</v>
      </c>
      <c r="AX378" s="2">
        <v>147.1</v>
      </c>
      <c r="AY378" s="2">
        <v>32.5</v>
      </c>
      <c r="AZ378" s="2">
        <v>132</v>
      </c>
      <c r="BA378" s="2">
        <v>77</v>
      </c>
      <c r="BB378" s="2">
        <v>98</v>
      </c>
      <c r="BC378" s="2">
        <v>53.6</v>
      </c>
      <c r="BD378" s="2">
        <v>81.8</v>
      </c>
      <c r="BE378" s="2">
        <v>207.4</v>
      </c>
      <c r="BF378" s="2">
        <v>102.8</v>
      </c>
      <c r="BG378" s="2">
        <v>119.6</v>
      </c>
      <c r="BH378" s="2">
        <v>35.799999999999997</v>
      </c>
      <c r="BI378" s="2">
        <v>92.9</v>
      </c>
      <c r="BJ378" s="2">
        <v>39.700000000000003</v>
      </c>
      <c r="BK378" s="2">
        <v>144.4</v>
      </c>
      <c r="BL378" s="2">
        <v>52.6</v>
      </c>
      <c r="BM378" s="2">
        <v>142.80000000000001</v>
      </c>
      <c r="BN378" s="2">
        <v>37.4</v>
      </c>
      <c r="BO378" s="2">
        <v>180</v>
      </c>
      <c r="BP378" s="2">
        <v>118.4</v>
      </c>
      <c r="BQ378" s="2">
        <v>138.9</v>
      </c>
      <c r="BR378" s="2">
        <v>84.4</v>
      </c>
      <c r="BS378" s="2">
        <v>116.1</v>
      </c>
      <c r="BT378" s="2">
        <v>185.6</v>
      </c>
      <c r="BU378" s="2">
        <v>35.200000000000003</v>
      </c>
      <c r="BV378" s="2">
        <v>115.3</v>
      </c>
      <c r="BW378" s="2">
        <v>98</v>
      </c>
      <c r="BX378" s="2">
        <v>199</v>
      </c>
      <c r="BY378" s="2">
        <v>57.2</v>
      </c>
      <c r="BZ378" s="2">
        <v>119.7</v>
      </c>
      <c r="CA378" s="2">
        <v>28.1</v>
      </c>
      <c r="CB378" s="2">
        <v>137.19999999999999</v>
      </c>
      <c r="CC378" s="2">
        <v>102.6</v>
      </c>
      <c r="CD378" s="2">
        <v>86.2</v>
      </c>
      <c r="CE378" s="2">
        <v>120</v>
      </c>
      <c r="CF378" s="2">
        <v>99.4</v>
      </c>
      <c r="CG378" s="2">
        <v>127.9</v>
      </c>
      <c r="CH378" s="2">
        <v>123.4</v>
      </c>
      <c r="CI378" s="2">
        <v>95.1</v>
      </c>
      <c r="CJ378" s="2">
        <v>63.1</v>
      </c>
      <c r="CK378" s="2">
        <v>188.8</v>
      </c>
      <c r="CL378" s="2">
        <v>61.2</v>
      </c>
      <c r="CM378" s="2">
        <v>96.2</v>
      </c>
      <c r="CN378" s="2">
        <v>66.7</v>
      </c>
      <c r="CO378" s="2">
        <v>43</v>
      </c>
      <c r="CP378" s="2">
        <v>249.7</v>
      </c>
      <c r="CQ378" s="2">
        <v>39.1</v>
      </c>
      <c r="CR378" s="2">
        <v>87.7</v>
      </c>
      <c r="CS378" s="2">
        <v>85.3</v>
      </c>
      <c r="CT378" s="2">
        <v>491.3</v>
      </c>
      <c r="CU378" s="2">
        <v>76.400000000000006</v>
      </c>
      <c r="CV378" s="2">
        <v>28.3</v>
      </c>
      <c r="CW378" s="2">
        <v>195.4</v>
      </c>
      <c r="CX378" s="2">
        <v>62.2</v>
      </c>
      <c r="CY378" s="2">
        <v>108.9</v>
      </c>
      <c r="CZ378" s="2">
        <v>49.9</v>
      </c>
      <c r="DA378" s="2">
        <v>286</v>
      </c>
      <c r="DB378" s="2">
        <v>81.099999999999994</v>
      </c>
      <c r="DC378" s="2">
        <v>68.099999999999994</v>
      </c>
      <c r="DD378" s="2">
        <v>56.9</v>
      </c>
      <c r="DE378" s="2">
        <v>52.8</v>
      </c>
      <c r="DF378" s="2">
        <v>42.1</v>
      </c>
      <c r="DG378" s="2">
        <v>81.5</v>
      </c>
      <c r="DH378" s="2">
        <v>95.8</v>
      </c>
      <c r="DI378" s="2">
        <v>76.900000000000006</v>
      </c>
      <c r="DJ378" s="2">
        <v>230.1</v>
      </c>
      <c r="DK378" s="2">
        <v>88.4</v>
      </c>
      <c r="DL378" s="2">
        <v>86</v>
      </c>
      <c r="DM378" s="2">
        <v>147.1</v>
      </c>
      <c r="DN378" s="2">
        <v>64.3</v>
      </c>
      <c r="DO378" s="2">
        <v>98.4</v>
      </c>
      <c r="DP378" s="2">
        <v>130</v>
      </c>
      <c r="DQ378" s="2">
        <v>139.4</v>
      </c>
      <c r="DR378" s="2">
        <v>99.1</v>
      </c>
      <c r="DS378" s="2">
        <v>33.9</v>
      </c>
      <c r="DT378" s="2">
        <v>70.5</v>
      </c>
      <c r="DU378" s="2">
        <v>66.8</v>
      </c>
      <c r="DV378" s="2">
        <v>75.900000000000006</v>
      </c>
      <c r="DW378" s="2">
        <v>40.1</v>
      </c>
      <c r="DX378" s="2">
        <v>110.7</v>
      </c>
      <c r="DY378" s="2">
        <v>46.3</v>
      </c>
      <c r="DZ378" s="2">
        <v>80.5</v>
      </c>
      <c r="EA378" s="2">
        <v>75.599999999999994</v>
      </c>
      <c r="EB378" s="2">
        <v>197.8</v>
      </c>
      <c r="EC378" s="2">
        <v>109.7</v>
      </c>
      <c r="ED378" s="2">
        <v>129.6</v>
      </c>
      <c r="EE378" s="2">
        <v>145.9</v>
      </c>
      <c r="EF378" s="2">
        <v>105.6</v>
      </c>
      <c r="EG378" s="2">
        <v>59.2</v>
      </c>
      <c r="EH378" s="2">
        <v>33.1</v>
      </c>
      <c r="EI378" s="2">
        <v>189</v>
      </c>
      <c r="EJ378" s="2">
        <v>98.1</v>
      </c>
      <c r="EK378" s="2">
        <v>153.80000000000001</v>
      </c>
      <c r="EL378" s="2">
        <v>474</v>
      </c>
      <c r="EM378">
        <v>94.3</v>
      </c>
      <c r="EN378">
        <v>104.8</v>
      </c>
      <c r="EO378">
        <v>95.2</v>
      </c>
      <c r="EP378">
        <v>140.1</v>
      </c>
      <c r="EQ378">
        <v>59.5</v>
      </c>
      <c r="ER378">
        <v>82</v>
      </c>
      <c r="ES378">
        <v>91.6</v>
      </c>
      <c r="ET378">
        <v>66.400000000000006</v>
      </c>
      <c r="EU378">
        <v>56.6</v>
      </c>
      <c r="EV378">
        <v>106.5</v>
      </c>
      <c r="EW378">
        <v>200.3</v>
      </c>
      <c r="EX378">
        <v>53.6</v>
      </c>
      <c r="EY378">
        <v>298.2</v>
      </c>
      <c r="EZ378">
        <v>146.80000000000001</v>
      </c>
      <c r="FA378">
        <v>271.2</v>
      </c>
      <c r="FB378">
        <v>475.5</v>
      </c>
      <c r="FC378">
        <v>260.2</v>
      </c>
      <c r="FD378">
        <v>170</v>
      </c>
      <c r="FE378">
        <v>90.8</v>
      </c>
      <c r="FF378">
        <v>17.7</v>
      </c>
      <c r="FG378">
        <v>484.2</v>
      </c>
      <c r="FH378">
        <v>230</v>
      </c>
      <c r="FI378">
        <v>132.19999999999999</v>
      </c>
    </row>
    <row r="379" spans="1:771" x14ac:dyDescent="0.3">
      <c r="A379" s="47" t="s">
        <v>49</v>
      </c>
      <c r="B379" s="40">
        <v>6324.5570725938669</v>
      </c>
      <c r="C379" s="40">
        <v>4330.6770407671484</v>
      </c>
      <c r="D379" s="40">
        <v>8851.8078667958016</v>
      </c>
      <c r="E379" s="40">
        <v>9743.1621368480282</v>
      </c>
      <c r="F379" s="40">
        <v>4319.7262081489971</v>
      </c>
      <c r="G379" s="40">
        <v>4653.808579440858</v>
      </c>
      <c r="H379" s="40">
        <v>5075.4708046203441</v>
      </c>
      <c r="I379" s="40">
        <v>6032.0597643220253</v>
      </c>
      <c r="J379" s="40">
        <v>3795.1508584531975</v>
      </c>
      <c r="K379" s="40">
        <v>9029.2650202754539</v>
      </c>
      <c r="L379" s="40">
        <v>3026.3438145752984</v>
      </c>
      <c r="M379" s="40">
        <v>7010.8037268798616</v>
      </c>
      <c r="N379" s="40">
        <v>4865.3803449378165</v>
      </c>
      <c r="O379" s="40">
        <v>4698.05597944906</v>
      </c>
      <c r="P379" s="40">
        <v>3593.8153929832092</v>
      </c>
      <c r="Q379" s="40">
        <v>1430.9041196927428</v>
      </c>
      <c r="R379" s="40">
        <v>6428.5260415034827</v>
      </c>
      <c r="S379" s="40">
        <v>9232.1388530247186</v>
      </c>
      <c r="T379" s="40">
        <v>4913.8054004801716</v>
      </c>
      <c r="U379" s="40">
        <v>5085.9358129124739</v>
      </c>
      <c r="V379" s="40">
        <v>4663.1688927607056</v>
      </c>
      <c r="W379" s="40">
        <v>6841.7165559265168</v>
      </c>
      <c r="X379" s="40">
        <v>6386.4621330293967</v>
      </c>
      <c r="Y379" s="40">
        <v>4262.8384838538332</v>
      </c>
      <c r="Z379" s="40">
        <v>3020.6617168164648</v>
      </c>
      <c r="AA379" s="40">
        <v>2654.3017222733502</v>
      </c>
      <c r="AB379" s="40">
        <v>8557.5568086900894</v>
      </c>
      <c r="AC379" s="40">
        <v>5874.6448639797336</v>
      </c>
      <c r="AD379" s="40">
        <v>6384.6541458532529</v>
      </c>
      <c r="AE379" s="40">
        <v>12975.44052440676</v>
      </c>
      <c r="AF379" s="40">
        <v>4136.7934548428184</v>
      </c>
      <c r="AG379" s="40">
        <v>5928.9552439659665</v>
      </c>
      <c r="AH379" s="40">
        <v>3483.5414813167263</v>
      </c>
      <c r="AI379" s="40">
        <v>4529.2563911905563</v>
      </c>
      <c r="AJ379" s="40">
        <v>6027.1857365844426</v>
      </c>
      <c r="AK379" s="40">
        <v>4259.3284353275794</v>
      </c>
      <c r="AL379" s="40">
        <v>7181.4726379092481</v>
      </c>
      <c r="AM379" s="40">
        <v>6117.7330938910718</v>
      </c>
      <c r="AN379" s="40">
        <v>6150.5164253098501</v>
      </c>
      <c r="AO379" s="40">
        <v>5878.6647882759617</v>
      </c>
      <c r="AP379" s="40">
        <v>6491.8070401542063</v>
      </c>
      <c r="AQ379" s="40">
        <v>1552.5084383793719</v>
      </c>
      <c r="AR379" s="40">
        <v>9161.194479306163</v>
      </c>
      <c r="AS379" s="40">
        <v>4957.7982969484165</v>
      </c>
      <c r="AT379" s="40">
        <v>9809.3900211741093</v>
      </c>
      <c r="AU379" s="40">
        <v>11688.496889021095</v>
      </c>
      <c r="AV379" s="40">
        <v>6582.7176953116477</v>
      </c>
      <c r="AW379" s="40">
        <v>6340.3978549672183</v>
      </c>
      <c r="AX379" s="40">
        <v>7189.4023342053069</v>
      </c>
      <c r="AY379" s="40">
        <v>9000.5375012550612</v>
      </c>
      <c r="AZ379" s="40">
        <v>4402.5040831129936</v>
      </c>
      <c r="BA379" s="40">
        <v>7578.3961406005874</v>
      </c>
      <c r="BB379" s="40">
        <v>6441.8685969716498</v>
      </c>
      <c r="BC379" s="40">
        <v>5214.0716183895829</v>
      </c>
      <c r="BD379" s="40">
        <v>5725.7807933877084</v>
      </c>
      <c r="BE379" s="40">
        <v>3742.2248039346005</v>
      </c>
      <c r="BF379" s="40">
        <v>6556.0928341841554</v>
      </c>
      <c r="BG379" s="40">
        <v>5906.7275841499786</v>
      </c>
      <c r="BH379" s="40">
        <v>4689</v>
      </c>
      <c r="BI379" s="40">
        <v>5966.9309524387581</v>
      </c>
      <c r="BJ379" s="40">
        <v>4401.5782740117629</v>
      </c>
      <c r="BK379" s="40">
        <v>7308.0873242424823</v>
      </c>
      <c r="BL379" s="40">
        <v>6188.3260816081065</v>
      </c>
      <c r="BM379" s="40">
        <v>4471.3606164067551</v>
      </c>
      <c r="BN379" s="40">
        <v>7673.7689563669583</v>
      </c>
      <c r="BO379" s="40">
        <v>4761.1390922015689</v>
      </c>
      <c r="BP379" s="40">
        <v>3305.660681642767</v>
      </c>
      <c r="BQ379" s="40">
        <v>4195.0128381154191</v>
      </c>
      <c r="BR379" s="40">
        <v>6204.8219563759076</v>
      </c>
      <c r="BS379" s="40">
        <v>5765.3471122159908</v>
      </c>
      <c r="BT379" s="40">
        <v>5107.3389250189393</v>
      </c>
      <c r="BU379" s="40">
        <v>4046.0784678907876</v>
      </c>
      <c r="BV379" s="40">
        <v>6138.7547790485696</v>
      </c>
      <c r="BW379" s="40">
        <v>6173.1587839970371</v>
      </c>
      <c r="BX379" s="40">
        <v>5096.1464022854925</v>
      </c>
      <c r="BY379" s="40">
        <v>5095.443819414395</v>
      </c>
      <c r="BZ379" s="40">
        <v>6123.4993677466491</v>
      </c>
      <c r="CA379" s="40">
        <v>9191.3034593311386</v>
      </c>
      <c r="CB379" s="40">
        <v>5613.0428002251483</v>
      </c>
      <c r="CC379" s="40">
        <v>5153.3292371830457</v>
      </c>
      <c r="CD379" s="40">
        <v>5540.1870016912299</v>
      </c>
      <c r="CE379" s="40">
        <v>4303.9321341690784</v>
      </c>
      <c r="CF379" s="40">
        <v>5378.3523883713997</v>
      </c>
      <c r="CG379" s="40">
        <v>5221.852419976185</v>
      </c>
      <c r="CH379" s="40">
        <v>4485.0753141573268</v>
      </c>
      <c r="CI379" s="40">
        <v>6250.8231794550647</v>
      </c>
      <c r="CJ379" s="40">
        <v>8473.9244361695874</v>
      </c>
      <c r="CK379" s="40">
        <v>3694.6277120456166</v>
      </c>
      <c r="CL379" s="40">
        <v>5758.3248318284832</v>
      </c>
      <c r="CM379" s="40">
        <v>7348.4611018025489</v>
      </c>
      <c r="CN379" s="40">
        <v>2471.6385166775831</v>
      </c>
      <c r="CO379" s="40">
        <v>8509.3704479248554</v>
      </c>
      <c r="CP379" s="40">
        <v>3693.5604920819237</v>
      </c>
      <c r="CQ379" s="40">
        <v>7107.2646978397588</v>
      </c>
      <c r="CR379" s="40">
        <v>9739.0049490929141</v>
      </c>
      <c r="CS379" s="40">
        <v>4672</v>
      </c>
      <c r="CT379" s="40">
        <v>4843.7268303140745</v>
      </c>
      <c r="CU379" s="40">
        <v>6453.2236758714353</v>
      </c>
      <c r="CV379" s="40">
        <v>8553.4077003103012</v>
      </c>
      <c r="CW379" s="40">
        <v>5880.2186031944875</v>
      </c>
      <c r="CX379" s="40">
        <v>2522.9347583696813</v>
      </c>
      <c r="CY379" s="40">
        <v>5716.095735979231</v>
      </c>
      <c r="CZ379" s="40">
        <v>8284.8687138406767</v>
      </c>
      <c r="DA379" s="40">
        <v>7663.3905822127763</v>
      </c>
      <c r="DB379" s="40">
        <v>3926.5122426946455</v>
      </c>
      <c r="DC379" s="40">
        <v>3264.8085905601829</v>
      </c>
      <c r="DD379" s="40">
        <v>1606</v>
      </c>
      <c r="DE379" s="40">
        <v>4530.91581906187</v>
      </c>
      <c r="DF379" s="40">
        <v>3205.8160709771691</v>
      </c>
      <c r="DG379" s="40">
        <v>5170.2333417969458</v>
      </c>
      <c r="DH379" s="40">
        <v>5539.2079497296509</v>
      </c>
      <c r="DI379" s="40">
        <v>4972.1255217246771</v>
      </c>
      <c r="DJ379" s="40">
        <v>5302</v>
      </c>
      <c r="DK379" s="40">
        <v>5913.465458028496</v>
      </c>
      <c r="DL379" s="40">
        <v>7752.9399660441422</v>
      </c>
      <c r="DM379" s="40">
        <v>4254.8432121336045</v>
      </c>
      <c r="DN379" s="40">
        <v>6590.8350032013777</v>
      </c>
      <c r="DO379" s="40">
        <v>5562.5208954867658</v>
      </c>
      <c r="DP379" s="40">
        <v>5224.5852773053011</v>
      </c>
      <c r="DQ379" s="40">
        <v>3429.2120122660463</v>
      </c>
      <c r="DR379" s="40">
        <v>8322.6680140484932</v>
      </c>
      <c r="DS379" s="40">
        <v>8183.4218923111011</v>
      </c>
      <c r="DT379" s="40">
        <v>4572.8195403109057</v>
      </c>
      <c r="DU379" s="40">
        <v>4458.5158481327981</v>
      </c>
      <c r="DV379" s="40">
        <v>5870.0152505446622</v>
      </c>
      <c r="DW379" s="40">
        <v>5432.5145237615789</v>
      </c>
      <c r="DX379" s="40">
        <v>6020</v>
      </c>
      <c r="DY379" s="40">
        <v>5302.7226485404244</v>
      </c>
      <c r="DZ379" s="40">
        <v>6222.2911639529893</v>
      </c>
      <c r="EA379" s="40">
        <v>11617.061595922107</v>
      </c>
      <c r="EB379" s="40">
        <v>3683.4957618494227</v>
      </c>
      <c r="EC379" s="40">
        <v>3906.0853105373344</v>
      </c>
      <c r="ED379" s="40">
        <v>3545.4998853649217</v>
      </c>
      <c r="EE379" s="40">
        <v>5866.2854035452247</v>
      </c>
      <c r="EF379" s="40">
        <v>6270.3392014674737</v>
      </c>
      <c r="EG379" s="40">
        <v>5850.2710719982597</v>
      </c>
      <c r="EH379" s="40">
        <v>6558.6015354164047</v>
      </c>
      <c r="EI379" s="40">
        <v>5795.2748137281396</v>
      </c>
      <c r="EJ379" s="40">
        <v>8410.2413355762747</v>
      </c>
      <c r="EK379" s="40">
        <v>3346.3347526713651</v>
      </c>
      <c r="EL379" s="40">
        <v>4132.4824513584635</v>
      </c>
      <c r="EM379" s="40">
        <v>4726.12095853147</v>
      </c>
      <c r="EN379" s="40">
        <v>5133.1279937677691</v>
      </c>
      <c r="EO379" s="40">
        <v>5002.9387889465306</v>
      </c>
      <c r="EP379" s="40">
        <v>4865</v>
      </c>
      <c r="EQ379" s="40">
        <v>9259.7373937737702</v>
      </c>
      <c r="ER379" s="40">
        <v>5088.6973261445928</v>
      </c>
      <c r="ES379" s="40">
        <v>3721.4459647530443</v>
      </c>
      <c r="ET379" s="40">
        <v>8664.6623004634403</v>
      </c>
      <c r="EU379" s="40">
        <v>7106.4610984357842</v>
      </c>
      <c r="EV379" s="40">
        <v>6341.4451800904199</v>
      </c>
      <c r="EW379" s="40">
        <v>7460.4593645348359</v>
      </c>
      <c r="EX379" s="40">
        <v>5739.1384290243041</v>
      </c>
      <c r="EY379" s="40">
        <v>3951.1457792104511</v>
      </c>
      <c r="EZ379" s="40">
        <v>5742.0255101444873</v>
      </c>
      <c r="FA379" s="40">
        <v>4695.8579881656806</v>
      </c>
      <c r="FB379" s="40">
        <v>6938.537179586463</v>
      </c>
      <c r="FC379" s="40">
        <v>4491.4101124702083</v>
      </c>
      <c r="FD379" s="40">
        <v>4738.16887916627</v>
      </c>
      <c r="FE379" s="40">
        <v>5309.3395058899023</v>
      </c>
      <c r="FF379" s="40">
        <v>4743.8620509671473</v>
      </c>
      <c r="FG379" s="40">
        <v>4033.6007655743915</v>
      </c>
      <c r="FH379" s="40">
        <v>5033.6322686055064</v>
      </c>
      <c r="FI379" s="40">
        <v>5106.0105319652048</v>
      </c>
    </row>
    <row r="381" spans="1:771" x14ac:dyDescent="0.3">
      <c r="A381" t="s">
        <v>164</v>
      </c>
      <c r="D381" s="8">
        <f>CORREL(B375:ACQ375,B376:ACQ376)</f>
        <v>-0.20644960829146761</v>
      </c>
    </row>
  </sheetData>
  <sortState columnSort="1" ref="B374:AIY376">
    <sortCondition descending="1" ref="B375:AIY375"/>
  </sortState>
  <conditionalFormatting sqref="B94 B132 B167">
    <cfRule type="expression" dxfId="5" priority="1" stopIfTrue="1">
      <formula>RiskIsInput</formula>
    </cfRule>
  </conditionalFormatting>
  <pageMargins left="0.7" right="0.7" top="0.75" bottom="0.75" header="0.3" footer="0.3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Y160"/>
  <sheetViews>
    <sheetView topLeftCell="A64" workbookViewId="0">
      <selection activeCell="B71" sqref="B71"/>
    </sheetView>
  </sheetViews>
  <sheetFormatPr defaultRowHeight="14.4" x14ac:dyDescent="0.3"/>
  <cols>
    <col min="1" max="1" width="40.88671875" customWidth="1"/>
    <col min="2" max="2" width="9.33203125" customWidth="1"/>
    <col min="3" max="3" width="12.5546875" bestFit="1" customWidth="1"/>
    <col min="4" max="4" width="11" bestFit="1" customWidth="1"/>
    <col min="5" max="5" width="12.5546875" bestFit="1" customWidth="1"/>
    <col min="6" max="6" width="10" bestFit="1" customWidth="1"/>
    <col min="7" max="7" width="11" bestFit="1" customWidth="1"/>
    <col min="8" max="9" width="12.5546875" bestFit="1" customWidth="1"/>
    <col min="10" max="10" width="11" bestFit="1" customWidth="1"/>
    <col min="11" max="11" width="12.5546875" bestFit="1" customWidth="1"/>
    <col min="12" max="16" width="11" bestFit="1" customWidth="1"/>
    <col min="17" max="17" width="9.33203125" customWidth="1"/>
    <col min="18" max="21" width="12.5546875" bestFit="1" customWidth="1"/>
    <col min="22" max="23" width="11" bestFit="1" customWidth="1"/>
    <col min="24" max="28" width="12.5546875" bestFit="1" customWidth="1"/>
    <col min="29" max="29" width="11" bestFit="1" customWidth="1"/>
    <col min="30" max="36" width="12.5546875" bestFit="1" customWidth="1"/>
    <col min="37" max="38" width="11" bestFit="1" customWidth="1"/>
    <col min="39" max="40" width="12.5546875" bestFit="1" customWidth="1"/>
    <col min="41" max="41" width="10" bestFit="1" customWidth="1"/>
    <col min="42" max="45" width="12.5546875" bestFit="1" customWidth="1"/>
    <col min="46" max="48" width="11" bestFit="1" customWidth="1"/>
    <col min="49" max="49" width="12.5546875" bestFit="1" customWidth="1"/>
    <col min="50" max="50" width="11" bestFit="1" customWidth="1"/>
    <col min="51" max="53" width="12.5546875" bestFit="1" customWidth="1"/>
    <col min="54" max="56" width="11" bestFit="1" customWidth="1"/>
    <col min="57" max="57" width="10" bestFit="1" customWidth="1"/>
    <col min="58" max="58" width="12.5546875" bestFit="1" customWidth="1"/>
    <col min="59" max="61" width="11" bestFit="1" customWidth="1"/>
    <col min="62" max="63" width="12.5546875" bestFit="1" customWidth="1"/>
    <col min="64" max="65" width="11" bestFit="1" customWidth="1"/>
    <col min="66" max="66" width="12.5546875" bestFit="1" customWidth="1"/>
    <col min="67" max="67" width="11" bestFit="1" customWidth="1"/>
    <col min="68" max="69" width="12.5546875" bestFit="1" customWidth="1"/>
    <col min="70" max="70" width="11" bestFit="1" customWidth="1"/>
    <col min="71" max="73" width="12.5546875" bestFit="1" customWidth="1"/>
    <col min="74" max="74" width="11" bestFit="1" customWidth="1"/>
    <col min="75" max="78" width="12.5546875" bestFit="1" customWidth="1"/>
    <col min="79" max="80" width="11" bestFit="1" customWidth="1"/>
    <col min="81" max="81" width="12.5546875" bestFit="1" customWidth="1"/>
    <col min="82" max="84" width="11" bestFit="1" customWidth="1"/>
    <col min="85" max="86" width="12.5546875" bestFit="1" customWidth="1"/>
    <col min="87" max="89" width="11" bestFit="1" customWidth="1"/>
    <col min="90" max="90" width="12.5546875" bestFit="1" customWidth="1"/>
    <col min="91" max="91" width="11" bestFit="1" customWidth="1"/>
    <col min="92" max="94" width="12.5546875" bestFit="1" customWidth="1"/>
    <col min="95" max="96" width="11" bestFit="1" customWidth="1"/>
    <col min="97" max="97" width="12.5546875" bestFit="1" customWidth="1"/>
    <col min="98" max="99" width="11" bestFit="1" customWidth="1"/>
    <col min="100" max="100" width="12.5546875" bestFit="1" customWidth="1"/>
    <col min="101" max="102" width="11" bestFit="1" customWidth="1"/>
    <col min="103" max="106" width="12.5546875" bestFit="1" customWidth="1"/>
    <col min="107" max="107" width="10" bestFit="1" customWidth="1"/>
    <col min="108" max="108" width="11" bestFit="1" customWidth="1"/>
    <col min="109" max="110" width="12.5546875" bestFit="1" customWidth="1"/>
    <col min="111" max="112" width="11" bestFit="1" customWidth="1"/>
    <col min="113" max="113" width="12.5546875" bestFit="1" customWidth="1"/>
    <col min="114" max="116" width="11" bestFit="1" customWidth="1"/>
    <col min="117" max="121" width="12.5546875" bestFit="1" customWidth="1"/>
    <col min="122" max="122" width="11" bestFit="1" customWidth="1"/>
    <col min="123" max="126" width="12.5546875" bestFit="1" customWidth="1"/>
    <col min="127" max="127" width="10" bestFit="1" customWidth="1"/>
    <col min="128" max="128" width="12.5546875" bestFit="1" customWidth="1"/>
    <col min="129" max="129" width="11" bestFit="1" customWidth="1"/>
    <col min="130" max="131" width="12.5546875" bestFit="1" customWidth="1"/>
    <col min="132" max="132" width="11" bestFit="1" customWidth="1"/>
    <col min="133" max="135" width="12.5546875" bestFit="1" customWidth="1"/>
    <col min="136" max="138" width="11" bestFit="1" customWidth="1"/>
    <col min="139" max="143" width="12.5546875" bestFit="1" customWidth="1"/>
    <col min="144" max="144" width="11" bestFit="1" customWidth="1"/>
    <col min="145" max="146" width="12.5546875" bestFit="1" customWidth="1"/>
    <col min="147" max="147" width="11" bestFit="1" customWidth="1"/>
    <col min="148" max="148" width="12.5546875" bestFit="1" customWidth="1"/>
    <col min="149" max="149" width="10" bestFit="1" customWidth="1"/>
    <col min="150" max="150" width="12.5546875" bestFit="1" customWidth="1"/>
    <col min="151" max="153" width="11" bestFit="1" customWidth="1"/>
    <col min="154" max="154" width="12.5546875" bestFit="1" customWidth="1"/>
    <col min="155" max="155" width="11" bestFit="1" customWidth="1"/>
    <col min="156" max="157" width="12.5546875" bestFit="1" customWidth="1"/>
    <col min="158" max="160" width="11" bestFit="1" customWidth="1"/>
    <col min="161" max="162" width="12.5546875" bestFit="1" customWidth="1"/>
    <col min="163" max="164" width="11" bestFit="1" customWidth="1"/>
    <col min="165" max="165" width="12.5546875" bestFit="1" customWidth="1"/>
    <col min="166" max="166" width="11" bestFit="1" customWidth="1"/>
    <col min="167" max="167" width="12.5546875" bestFit="1" customWidth="1"/>
    <col min="168" max="168" width="11" bestFit="1" customWidth="1"/>
    <col min="169" max="169" width="12.5546875" bestFit="1" customWidth="1"/>
    <col min="170" max="170" width="11" bestFit="1" customWidth="1"/>
    <col min="171" max="172" width="12.5546875" bestFit="1" customWidth="1"/>
    <col min="173" max="173" width="10" bestFit="1" customWidth="1"/>
    <col min="174" max="174" width="12.5546875" bestFit="1" customWidth="1"/>
    <col min="175" max="178" width="11" bestFit="1" customWidth="1"/>
    <col min="179" max="179" width="12.5546875" bestFit="1" customWidth="1"/>
    <col min="180" max="180" width="11" bestFit="1" customWidth="1"/>
    <col min="181" max="181" width="10" bestFit="1" customWidth="1"/>
    <col min="182" max="183" width="11" bestFit="1" customWidth="1"/>
    <col min="184" max="184" width="12.5546875" bestFit="1" customWidth="1"/>
    <col min="185" max="187" width="11" bestFit="1" customWidth="1"/>
    <col min="188" max="188" width="12.5546875" bestFit="1" customWidth="1"/>
    <col min="189" max="190" width="11" bestFit="1" customWidth="1"/>
    <col min="191" max="191" width="12.5546875" bestFit="1" customWidth="1"/>
    <col min="192" max="193" width="11" bestFit="1" customWidth="1"/>
    <col min="194" max="196" width="12.5546875" bestFit="1" customWidth="1"/>
    <col min="197" max="197" width="11" bestFit="1" customWidth="1"/>
    <col min="198" max="198" width="12.5546875" bestFit="1" customWidth="1"/>
    <col min="199" max="199" width="11" bestFit="1" customWidth="1"/>
    <col min="200" max="200" width="12.5546875" bestFit="1" customWidth="1"/>
    <col min="201" max="201" width="11" bestFit="1" customWidth="1"/>
    <col min="202" max="203" width="12.5546875" bestFit="1" customWidth="1"/>
    <col min="204" max="204" width="11" bestFit="1" customWidth="1"/>
    <col min="205" max="208" width="12.5546875" bestFit="1" customWidth="1"/>
    <col min="209" max="209" width="11" bestFit="1" customWidth="1"/>
    <col min="210" max="213" width="12.5546875" bestFit="1" customWidth="1"/>
    <col min="214" max="214" width="11" bestFit="1" customWidth="1"/>
    <col min="215" max="215" width="12.5546875" bestFit="1" customWidth="1"/>
    <col min="216" max="217" width="11" bestFit="1" customWidth="1"/>
    <col min="218" max="218" width="12.5546875" bestFit="1" customWidth="1"/>
    <col min="219" max="219" width="11" bestFit="1" customWidth="1"/>
    <col min="220" max="221" width="12.5546875" bestFit="1" customWidth="1"/>
    <col min="222" max="222" width="11" bestFit="1" customWidth="1"/>
    <col min="223" max="223" width="10" bestFit="1" customWidth="1"/>
    <col min="224" max="224" width="12.5546875" bestFit="1" customWidth="1"/>
    <col min="225" max="225" width="11" bestFit="1" customWidth="1"/>
    <col min="226" max="227" width="12.5546875" bestFit="1" customWidth="1"/>
    <col min="228" max="230" width="11" bestFit="1" customWidth="1"/>
    <col min="231" max="231" width="12.5546875" bestFit="1" customWidth="1"/>
    <col min="232" max="232" width="11" bestFit="1" customWidth="1"/>
    <col min="233" max="234" width="12.5546875" bestFit="1" customWidth="1"/>
    <col min="235" max="235" width="11" bestFit="1" customWidth="1"/>
    <col min="236" max="236" width="12.5546875" bestFit="1" customWidth="1"/>
    <col min="237" max="237" width="11" bestFit="1" customWidth="1"/>
    <col min="238" max="239" width="12.5546875" bestFit="1" customWidth="1"/>
    <col min="240" max="244" width="11" bestFit="1" customWidth="1"/>
    <col min="245" max="246" width="12.5546875" bestFit="1" customWidth="1"/>
    <col min="247" max="247" width="11" bestFit="1" customWidth="1"/>
    <col min="248" max="249" width="12.5546875" bestFit="1" customWidth="1"/>
    <col min="250" max="250" width="11" bestFit="1" customWidth="1"/>
    <col min="251" max="251" width="12.5546875" bestFit="1" customWidth="1"/>
    <col min="252" max="253" width="11" bestFit="1" customWidth="1"/>
    <col min="254" max="258" width="12.5546875" bestFit="1" customWidth="1"/>
    <col min="259" max="261" width="11" bestFit="1" customWidth="1"/>
    <col min="262" max="262" width="12.5546875" bestFit="1" customWidth="1"/>
    <col min="263" max="267" width="11" bestFit="1" customWidth="1"/>
    <col min="268" max="272" width="12.5546875" bestFit="1" customWidth="1"/>
    <col min="273" max="273" width="11" bestFit="1" customWidth="1"/>
    <col min="274" max="274" width="12.5546875" bestFit="1" customWidth="1"/>
    <col min="275" max="275" width="11" bestFit="1" customWidth="1"/>
    <col min="276" max="276" width="12.5546875" bestFit="1" customWidth="1"/>
    <col min="277" max="280" width="11" bestFit="1" customWidth="1"/>
    <col min="281" max="281" width="12.5546875" bestFit="1" customWidth="1"/>
    <col min="282" max="285" width="11" bestFit="1" customWidth="1"/>
    <col min="286" max="287" width="12.5546875" bestFit="1" customWidth="1"/>
    <col min="288" max="288" width="11" bestFit="1" customWidth="1"/>
    <col min="289" max="289" width="12.5546875" bestFit="1" customWidth="1"/>
    <col min="290" max="290" width="11" bestFit="1" customWidth="1"/>
    <col min="291" max="292" width="12.5546875" bestFit="1" customWidth="1"/>
    <col min="293" max="293" width="11" bestFit="1" customWidth="1"/>
    <col min="294" max="294" width="12.5546875" bestFit="1" customWidth="1"/>
    <col min="295" max="295" width="11" bestFit="1" customWidth="1"/>
    <col min="296" max="301" width="12.5546875" bestFit="1" customWidth="1"/>
    <col min="302" max="302" width="11" bestFit="1" customWidth="1"/>
    <col min="303" max="303" width="12.5546875" bestFit="1" customWidth="1"/>
    <col min="304" max="305" width="11" bestFit="1" customWidth="1"/>
    <col min="306" max="309" width="12.5546875" bestFit="1" customWidth="1"/>
    <col min="310" max="311" width="11" bestFit="1" customWidth="1"/>
    <col min="312" max="314" width="12.5546875" bestFit="1" customWidth="1"/>
    <col min="315" max="315" width="11" bestFit="1" customWidth="1"/>
    <col min="316" max="316" width="12.5546875" bestFit="1" customWidth="1"/>
    <col min="317" max="318" width="11" bestFit="1" customWidth="1"/>
    <col min="319" max="319" width="12.5546875" bestFit="1" customWidth="1"/>
    <col min="320" max="322" width="11" bestFit="1" customWidth="1"/>
    <col min="323" max="323" width="12.5546875" bestFit="1" customWidth="1"/>
    <col min="324" max="324" width="11" bestFit="1" customWidth="1"/>
    <col min="325" max="327" width="12.5546875" bestFit="1" customWidth="1"/>
    <col min="328" max="332" width="11" bestFit="1" customWidth="1"/>
    <col min="333" max="335" width="12.5546875" bestFit="1" customWidth="1"/>
    <col min="336" max="336" width="11" bestFit="1" customWidth="1"/>
    <col min="337" max="337" width="12.5546875" bestFit="1" customWidth="1"/>
    <col min="338" max="338" width="11" bestFit="1" customWidth="1"/>
    <col min="339" max="339" width="12.5546875" bestFit="1" customWidth="1"/>
    <col min="340" max="341" width="11" bestFit="1" customWidth="1"/>
    <col min="342" max="342" width="9.5546875" bestFit="1" customWidth="1"/>
    <col min="343" max="343" width="12.5546875" bestFit="1" customWidth="1"/>
    <col min="344" max="344" width="11" bestFit="1" customWidth="1"/>
    <col min="345" max="345" width="12.5546875" bestFit="1" customWidth="1"/>
    <col min="346" max="346" width="11" bestFit="1" customWidth="1"/>
    <col min="347" max="347" width="12.5546875" bestFit="1" customWidth="1"/>
    <col min="348" max="348" width="11" bestFit="1" customWidth="1"/>
    <col min="349" max="361" width="12.5546875" bestFit="1" customWidth="1"/>
    <col min="362" max="362" width="11" bestFit="1" customWidth="1"/>
    <col min="363" max="363" width="12.5546875" bestFit="1" customWidth="1"/>
    <col min="364" max="365" width="11" bestFit="1" customWidth="1"/>
    <col min="366" max="368" width="12.5546875" bestFit="1" customWidth="1"/>
    <col min="369" max="369" width="11" bestFit="1" customWidth="1"/>
    <col min="370" max="370" width="12.5546875" bestFit="1" customWidth="1"/>
    <col min="371" max="372" width="11" bestFit="1" customWidth="1"/>
    <col min="373" max="374" width="12.5546875" bestFit="1" customWidth="1"/>
    <col min="375" max="375" width="11" bestFit="1" customWidth="1"/>
    <col min="376" max="381" width="12.5546875" bestFit="1" customWidth="1"/>
    <col min="382" max="382" width="11" bestFit="1" customWidth="1"/>
    <col min="383" max="383" width="9.5546875" bestFit="1" customWidth="1"/>
    <col min="384" max="384" width="11" bestFit="1" customWidth="1"/>
    <col min="385" max="385" width="12.5546875" bestFit="1" customWidth="1"/>
    <col min="386" max="387" width="11" bestFit="1" customWidth="1"/>
    <col min="388" max="388" width="12.5546875" bestFit="1" customWidth="1"/>
    <col min="389" max="389" width="11" bestFit="1" customWidth="1"/>
    <col min="390" max="390" width="12.5546875" bestFit="1" customWidth="1"/>
    <col min="391" max="391" width="11" bestFit="1" customWidth="1"/>
    <col min="392" max="393" width="12.5546875" bestFit="1" customWidth="1"/>
    <col min="394" max="394" width="10" bestFit="1" customWidth="1"/>
    <col min="395" max="395" width="12.5546875" bestFit="1" customWidth="1"/>
    <col min="396" max="396" width="11" bestFit="1" customWidth="1"/>
    <col min="397" max="397" width="12.5546875" bestFit="1" customWidth="1"/>
    <col min="398" max="399" width="11" bestFit="1" customWidth="1"/>
    <col min="400" max="401" width="12.5546875" bestFit="1" customWidth="1"/>
    <col min="402" max="404" width="11" bestFit="1" customWidth="1"/>
    <col min="405" max="405" width="12.5546875" bestFit="1" customWidth="1"/>
    <col min="406" max="407" width="11" bestFit="1" customWidth="1"/>
    <col min="408" max="409" width="12.5546875" bestFit="1" customWidth="1"/>
    <col min="410" max="410" width="11" bestFit="1" customWidth="1"/>
    <col min="411" max="412" width="12.5546875" bestFit="1" customWidth="1"/>
    <col min="413" max="415" width="11" bestFit="1" customWidth="1"/>
    <col min="416" max="419" width="12.5546875" bestFit="1" customWidth="1"/>
    <col min="420" max="420" width="11" bestFit="1" customWidth="1"/>
    <col min="421" max="422" width="12.5546875" bestFit="1" customWidth="1"/>
    <col min="423" max="423" width="11" bestFit="1" customWidth="1"/>
    <col min="424" max="425" width="12.5546875" bestFit="1" customWidth="1"/>
    <col min="426" max="426" width="11" bestFit="1" customWidth="1"/>
    <col min="427" max="427" width="12.5546875" bestFit="1" customWidth="1"/>
    <col min="428" max="428" width="11" bestFit="1" customWidth="1"/>
    <col min="429" max="430" width="12.5546875" bestFit="1" customWidth="1"/>
    <col min="431" max="434" width="11" bestFit="1" customWidth="1"/>
    <col min="435" max="435" width="9.5546875" bestFit="1" customWidth="1"/>
    <col min="436" max="437" width="11" bestFit="1" customWidth="1"/>
    <col min="438" max="438" width="12.5546875" bestFit="1" customWidth="1"/>
    <col min="439" max="440" width="11" bestFit="1" customWidth="1"/>
    <col min="441" max="444" width="12.5546875" bestFit="1" customWidth="1"/>
    <col min="445" max="446" width="11" bestFit="1" customWidth="1"/>
    <col min="447" max="447" width="12.5546875" bestFit="1" customWidth="1"/>
    <col min="448" max="448" width="11" bestFit="1" customWidth="1"/>
    <col min="449" max="449" width="12.5546875" bestFit="1" customWidth="1"/>
    <col min="450" max="450" width="11" bestFit="1" customWidth="1"/>
    <col min="451" max="451" width="12.5546875" bestFit="1" customWidth="1"/>
    <col min="452" max="452" width="11" bestFit="1" customWidth="1"/>
    <col min="453" max="612" width="9.33203125" bestFit="1" customWidth="1"/>
    <col min="613" max="613" width="10" bestFit="1" customWidth="1"/>
    <col min="614" max="648" width="9.33203125" bestFit="1" customWidth="1"/>
    <col min="649" max="649" width="10" bestFit="1" customWidth="1"/>
    <col min="650" max="666" width="9.33203125" bestFit="1" customWidth="1"/>
    <col min="667" max="667" width="10" bestFit="1" customWidth="1"/>
    <col min="668" max="715" width="9.33203125" bestFit="1" customWidth="1"/>
    <col min="716" max="716" width="10" bestFit="1" customWidth="1"/>
    <col min="717" max="935" width="9.33203125" bestFit="1" customWidth="1"/>
  </cols>
  <sheetData>
    <row r="1" spans="1:935" ht="23.25" x14ac:dyDescent="0.35">
      <c r="A1" s="14" t="s">
        <v>51</v>
      </c>
    </row>
    <row r="3" spans="1:935" ht="18.75" x14ac:dyDescent="0.3">
      <c r="A3" s="9" t="s">
        <v>50</v>
      </c>
      <c r="F3" t="s">
        <v>53</v>
      </c>
    </row>
    <row r="4" spans="1:935" x14ac:dyDescent="0.3">
      <c r="A4" s="16" t="s">
        <v>3</v>
      </c>
      <c r="B4" s="2">
        <v>0</v>
      </c>
      <c r="C4" s="2">
        <v>54.4</v>
      </c>
      <c r="D4" s="2">
        <v>5.9</v>
      </c>
      <c r="E4" s="2">
        <v>26.3</v>
      </c>
      <c r="F4" s="2">
        <v>6.1</v>
      </c>
      <c r="G4" s="2">
        <v>0</v>
      </c>
      <c r="H4" s="2">
        <v>37.6</v>
      </c>
      <c r="I4" s="2">
        <v>0</v>
      </c>
      <c r="J4" s="2">
        <v>15.1</v>
      </c>
      <c r="K4" s="2">
        <v>54.8</v>
      </c>
      <c r="L4" s="2">
        <v>8.1999999999999993</v>
      </c>
      <c r="M4" s="2">
        <v>36</v>
      </c>
      <c r="N4" s="2">
        <v>0</v>
      </c>
      <c r="O4" s="2">
        <v>17</v>
      </c>
      <c r="P4" s="2">
        <v>7.6</v>
      </c>
      <c r="Q4" s="2">
        <v>34.6</v>
      </c>
      <c r="R4" s="2">
        <v>83.9</v>
      </c>
      <c r="S4" s="2">
        <v>40</v>
      </c>
      <c r="T4" s="2">
        <v>11.3</v>
      </c>
      <c r="U4" s="2">
        <v>29.8</v>
      </c>
      <c r="V4" s="2">
        <v>10.5</v>
      </c>
      <c r="W4" s="2">
        <v>23</v>
      </c>
      <c r="X4" s="2">
        <v>60</v>
      </c>
      <c r="Y4" s="2">
        <v>30.5</v>
      </c>
      <c r="Z4" s="2">
        <v>57.7</v>
      </c>
      <c r="AA4" s="2">
        <v>12</v>
      </c>
      <c r="AB4" s="2">
        <v>15</v>
      </c>
      <c r="AC4" s="2">
        <v>0</v>
      </c>
      <c r="AD4" s="2">
        <v>0</v>
      </c>
      <c r="AE4" s="2">
        <v>45.1</v>
      </c>
      <c r="AF4" s="2">
        <v>30.2</v>
      </c>
      <c r="AG4" s="2">
        <v>27.6</v>
      </c>
      <c r="AH4" s="2">
        <v>107</v>
      </c>
      <c r="AI4" s="2">
        <v>38.6</v>
      </c>
      <c r="AJ4" s="2">
        <v>128.69999999999999</v>
      </c>
      <c r="AK4" s="2">
        <v>62.8</v>
      </c>
      <c r="AL4" s="2">
        <v>28.4</v>
      </c>
      <c r="AM4" s="2">
        <v>18.8</v>
      </c>
      <c r="AN4" s="2">
        <v>0</v>
      </c>
      <c r="AO4" s="2">
        <v>19.600000000000001</v>
      </c>
      <c r="AP4" s="2">
        <v>65.2</v>
      </c>
      <c r="AQ4" s="2">
        <v>169.9</v>
      </c>
      <c r="AR4" s="2">
        <v>56.6</v>
      </c>
      <c r="AS4" s="2">
        <v>5.6</v>
      </c>
      <c r="AT4" s="2">
        <v>0.8</v>
      </c>
      <c r="AU4" s="2">
        <v>22</v>
      </c>
      <c r="AV4" s="2">
        <v>41.1</v>
      </c>
      <c r="AW4" s="2">
        <v>38</v>
      </c>
      <c r="AX4" s="2">
        <v>27</v>
      </c>
      <c r="AY4" s="2">
        <v>0</v>
      </c>
      <c r="AZ4" s="2">
        <v>62</v>
      </c>
      <c r="BA4" s="2">
        <v>15</v>
      </c>
      <c r="BB4" s="2">
        <v>50.7</v>
      </c>
      <c r="BC4" s="2">
        <v>26.5</v>
      </c>
      <c r="BD4" s="2">
        <v>38.5</v>
      </c>
      <c r="BE4" s="2">
        <v>26.4</v>
      </c>
      <c r="BF4" s="2">
        <v>29.6</v>
      </c>
      <c r="BG4" s="2">
        <v>53.9</v>
      </c>
      <c r="BH4" s="2">
        <v>7</v>
      </c>
      <c r="BI4" s="2">
        <v>7.5</v>
      </c>
      <c r="BJ4" s="2">
        <v>35.700000000000003</v>
      </c>
      <c r="BK4" s="2">
        <v>100</v>
      </c>
      <c r="BL4" s="2">
        <v>14.4</v>
      </c>
      <c r="BM4" s="2">
        <v>81.5</v>
      </c>
      <c r="BN4" s="2">
        <v>48.5</v>
      </c>
      <c r="BO4" s="2">
        <v>36.799999999999997</v>
      </c>
      <c r="BP4" s="2">
        <v>70</v>
      </c>
      <c r="BQ4" s="2">
        <v>23.7</v>
      </c>
      <c r="BR4" s="2">
        <v>32.200000000000003</v>
      </c>
      <c r="BS4" s="2">
        <v>53</v>
      </c>
      <c r="BT4" s="2">
        <v>0</v>
      </c>
      <c r="BU4" s="2">
        <v>22.3</v>
      </c>
      <c r="BV4" s="2">
        <v>12.5</v>
      </c>
      <c r="BW4" s="2">
        <v>68.400000000000006</v>
      </c>
      <c r="BX4" s="2">
        <v>80.2</v>
      </c>
      <c r="BY4" s="2">
        <v>167</v>
      </c>
      <c r="BZ4" s="2">
        <v>7.7</v>
      </c>
      <c r="CA4" s="2">
        <v>0</v>
      </c>
      <c r="CB4" s="2">
        <v>21.9</v>
      </c>
      <c r="CC4" s="2">
        <v>28.1</v>
      </c>
      <c r="CD4" s="2">
        <v>20.3</v>
      </c>
      <c r="CE4" s="2">
        <v>21.3</v>
      </c>
      <c r="CF4" s="2">
        <v>0</v>
      </c>
      <c r="CG4" s="2">
        <v>99.7</v>
      </c>
      <c r="CH4" s="2">
        <v>48</v>
      </c>
      <c r="CI4" s="2">
        <v>16.5</v>
      </c>
      <c r="CJ4" s="2">
        <v>34.299999999999997</v>
      </c>
      <c r="CK4" s="2">
        <v>35.200000000000003</v>
      </c>
      <c r="CL4" s="2">
        <v>29.5</v>
      </c>
      <c r="CM4" s="2">
        <v>11.3</v>
      </c>
      <c r="CN4" s="2">
        <v>22.8</v>
      </c>
      <c r="CO4" s="2">
        <v>39</v>
      </c>
      <c r="CP4" s="2">
        <v>30</v>
      </c>
      <c r="CQ4" s="2">
        <v>23.7</v>
      </c>
      <c r="CR4" s="2">
        <v>12.6</v>
      </c>
      <c r="CS4" s="2">
        <v>6.5</v>
      </c>
      <c r="CT4" s="2">
        <v>16.8</v>
      </c>
      <c r="CU4" s="2">
        <v>26.6</v>
      </c>
      <c r="CV4" s="2">
        <v>15.3</v>
      </c>
      <c r="CW4" s="2">
        <v>43.4</v>
      </c>
      <c r="CX4" s="2">
        <v>24</v>
      </c>
      <c r="CY4" s="2">
        <v>83</v>
      </c>
      <c r="CZ4" s="2">
        <v>15</v>
      </c>
      <c r="DA4" s="2">
        <v>37.5</v>
      </c>
      <c r="DB4" s="2">
        <v>24.8</v>
      </c>
      <c r="DC4" s="2">
        <v>13.9</v>
      </c>
      <c r="DD4" s="2">
        <v>45</v>
      </c>
      <c r="DE4" s="2">
        <v>13.6</v>
      </c>
      <c r="DF4" s="2">
        <v>42.6</v>
      </c>
      <c r="DG4" s="2">
        <v>14.1</v>
      </c>
      <c r="DH4" s="2">
        <v>9.6</v>
      </c>
      <c r="DI4" s="2">
        <v>11.4</v>
      </c>
      <c r="DJ4" s="2">
        <v>23.3</v>
      </c>
      <c r="DK4" s="2">
        <v>46.6</v>
      </c>
      <c r="DL4" s="2">
        <v>27.9</v>
      </c>
      <c r="DM4" s="2">
        <v>27.7</v>
      </c>
      <c r="DN4" s="2">
        <v>14.2</v>
      </c>
      <c r="DO4" s="2">
        <v>20.6</v>
      </c>
      <c r="DP4" s="2">
        <v>37</v>
      </c>
      <c r="DQ4" s="2">
        <v>8.1999999999999993</v>
      </c>
      <c r="DR4" s="2">
        <v>23.3</v>
      </c>
      <c r="DS4" s="2">
        <v>11.6</v>
      </c>
      <c r="DT4" s="2">
        <v>17</v>
      </c>
      <c r="DU4" s="2">
        <v>0</v>
      </c>
      <c r="DV4" s="2">
        <v>61.3</v>
      </c>
      <c r="DW4" s="2">
        <v>7.5</v>
      </c>
      <c r="DX4" s="2">
        <v>33</v>
      </c>
      <c r="DY4" s="2">
        <v>27.4</v>
      </c>
      <c r="DZ4" s="2">
        <v>36.200000000000003</v>
      </c>
      <c r="EA4" s="2">
        <v>44.2</v>
      </c>
      <c r="EB4" s="2">
        <v>20</v>
      </c>
      <c r="EC4" s="2">
        <v>0</v>
      </c>
      <c r="ED4" s="2">
        <v>103.2</v>
      </c>
      <c r="EE4" s="2">
        <v>45.8</v>
      </c>
      <c r="EF4" s="2">
        <v>44</v>
      </c>
      <c r="EG4" s="2">
        <v>47.3</v>
      </c>
      <c r="EH4" s="2">
        <v>13.3</v>
      </c>
      <c r="EI4" s="2">
        <v>34.799999999999997</v>
      </c>
      <c r="EJ4" s="2">
        <v>29</v>
      </c>
      <c r="EK4" s="2">
        <v>29</v>
      </c>
      <c r="EL4" s="2">
        <v>17.2</v>
      </c>
      <c r="EM4" s="2">
        <v>24.8</v>
      </c>
      <c r="EN4" s="2">
        <v>28.3</v>
      </c>
      <c r="EO4" s="2">
        <v>10.1</v>
      </c>
      <c r="EP4" s="2">
        <v>17.5</v>
      </c>
      <c r="EQ4" s="2">
        <v>27.7</v>
      </c>
      <c r="ER4" s="2">
        <v>23</v>
      </c>
      <c r="ES4" s="2">
        <v>13.7</v>
      </c>
      <c r="ET4" s="2">
        <v>16</v>
      </c>
      <c r="EU4" s="2">
        <v>14.3</v>
      </c>
      <c r="EV4" s="2">
        <v>12.4</v>
      </c>
      <c r="EW4" s="2">
        <v>38</v>
      </c>
      <c r="EX4" s="2">
        <v>97</v>
      </c>
      <c r="EY4" s="2">
        <v>0</v>
      </c>
      <c r="EZ4" s="2">
        <v>5.9</v>
      </c>
      <c r="FA4" s="2">
        <v>0</v>
      </c>
      <c r="FB4" s="2">
        <v>32</v>
      </c>
      <c r="FC4" s="2">
        <v>22</v>
      </c>
      <c r="FD4" s="2">
        <v>33.799999999999997</v>
      </c>
      <c r="FE4" s="2">
        <v>31.8</v>
      </c>
      <c r="FF4" s="2">
        <v>13.2</v>
      </c>
      <c r="FG4" s="2">
        <v>27</v>
      </c>
      <c r="FH4" s="2">
        <v>39.200000000000003</v>
      </c>
      <c r="FI4" s="2">
        <v>16.899999999999999</v>
      </c>
      <c r="FJ4" s="2">
        <v>21.9</v>
      </c>
      <c r="FK4" s="2">
        <v>41.5</v>
      </c>
      <c r="FL4" s="2">
        <v>28.1</v>
      </c>
      <c r="FM4" s="2">
        <v>27.5</v>
      </c>
      <c r="FN4" s="2">
        <v>12.5</v>
      </c>
      <c r="FO4" s="2">
        <v>26.5</v>
      </c>
      <c r="FP4" s="2">
        <v>47.8</v>
      </c>
      <c r="FQ4" s="2">
        <v>0</v>
      </c>
      <c r="FR4" s="2">
        <v>25.7</v>
      </c>
      <c r="FS4" s="2">
        <v>32</v>
      </c>
      <c r="FT4" s="2">
        <v>32.4</v>
      </c>
      <c r="FU4" s="2">
        <v>18.2</v>
      </c>
      <c r="FV4" s="2">
        <v>72.099999999999994</v>
      </c>
      <c r="FW4" s="2">
        <v>60</v>
      </c>
      <c r="FX4" s="2">
        <v>19.899999999999999</v>
      </c>
      <c r="FY4" s="2">
        <v>28.1</v>
      </c>
      <c r="FZ4" s="2">
        <v>20.3</v>
      </c>
      <c r="GA4" s="2">
        <v>28.3</v>
      </c>
      <c r="GB4" s="2">
        <v>6.6</v>
      </c>
      <c r="GC4" s="2">
        <v>32.4</v>
      </c>
      <c r="GD4" s="2">
        <v>15</v>
      </c>
      <c r="GE4" s="2">
        <v>31.7</v>
      </c>
      <c r="GF4" s="2">
        <v>10</v>
      </c>
      <c r="GG4" s="2">
        <v>17</v>
      </c>
      <c r="GH4" s="2">
        <v>22.6</v>
      </c>
      <c r="GI4" s="2">
        <v>24</v>
      </c>
      <c r="GJ4" s="2">
        <v>5.4</v>
      </c>
      <c r="GK4" s="2">
        <v>47.1</v>
      </c>
      <c r="GL4" s="2">
        <v>33</v>
      </c>
      <c r="GM4" s="2">
        <v>0</v>
      </c>
      <c r="GN4" s="2">
        <v>48.8</v>
      </c>
      <c r="GO4" s="2">
        <v>4.3</v>
      </c>
      <c r="GP4" s="2">
        <v>17.2</v>
      </c>
      <c r="GQ4" s="2">
        <v>0</v>
      </c>
      <c r="GR4" s="2">
        <v>14.4</v>
      </c>
      <c r="GS4" s="2">
        <v>27.4</v>
      </c>
      <c r="GT4" s="2">
        <v>64.599999999999994</v>
      </c>
      <c r="GU4" s="2">
        <v>16.8</v>
      </c>
      <c r="GV4" s="2">
        <v>10.6</v>
      </c>
      <c r="GW4" s="2">
        <v>30</v>
      </c>
      <c r="GX4" s="2">
        <v>30.8</v>
      </c>
      <c r="GY4" s="2">
        <v>38.1</v>
      </c>
      <c r="GZ4" s="2">
        <v>47.5</v>
      </c>
      <c r="HA4" s="2">
        <v>43</v>
      </c>
      <c r="HB4" s="2">
        <v>40.5</v>
      </c>
      <c r="HC4" s="2">
        <v>32.4</v>
      </c>
      <c r="HD4" s="2">
        <v>12</v>
      </c>
      <c r="HE4" s="2">
        <v>71.400000000000006</v>
      </c>
      <c r="HF4" s="2">
        <v>17.2</v>
      </c>
      <c r="HG4" s="2">
        <v>34.299999999999997</v>
      </c>
      <c r="HH4" s="2">
        <v>0</v>
      </c>
      <c r="HI4" s="2">
        <v>5.8</v>
      </c>
      <c r="HJ4" s="2">
        <v>36.5</v>
      </c>
      <c r="HK4" s="2">
        <v>14</v>
      </c>
      <c r="HL4" s="2">
        <v>37</v>
      </c>
      <c r="HM4" s="2">
        <v>20.399999999999999</v>
      </c>
      <c r="HN4" s="2">
        <v>15.1</v>
      </c>
      <c r="HO4" s="2">
        <v>22</v>
      </c>
      <c r="HP4" s="2">
        <v>7.4</v>
      </c>
      <c r="HQ4" s="2">
        <v>32</v>
      </c>
      <c r="HR4" s="2">
        <v>14</v>
      </c>
      <c r="HS4" s="2">
        <v>24.1</v>
      </c>
      <c r="HT4" s="2">
        <v>5.4</v>
      </c>
      <c r="HU4" s="2">
        <v>17</v>
      </c>
      <c r="HV4" s="2">
        <v>27.5</v>
      </c>
      <c r="HW4" s="2">
        <v>26.7</v>
      </c>
      <c r="HX4" s="2">
        <v>42.1</v>
      </c>
      <c r="HY4" s="2">
        <v>47</v>
      </c>
      <c r="HZ4" s="2">
        <v>69.2</v>
      </c>
      <c r="IA4" s="2">
        <v>0</v>
      </c>
      <c r="IB4" s="2">
        <v>26.4</v>
      </c>
      <c r="IC4" s="2">
        <v>10.199999999999999</v>
      </c>
      <c r="ID4" s="2">
        <v>45</v>
      </c>
      <c r="IE4" s="2">
        <v>20.7</v>
      </c>
      <c r="IF4" s="2">
        <v>31.1</v>
      </c>
      <c r="IG4" s="2">
        <v>27</v>
      </c>
      <c r="IH4" s="2">
        <v>16.3</v>
      </c>
      <c r="II4" s="2">
        <v>7.5</v>
      </c>
      <c r="IJ4" s="2">
        <v>11.4</v>
      </c>
      <c r="IK4" s="2">
        <v>16.399999999999999</v>
      </c>
      <c r="IL4" s="2">
        <v>10.3</v>
      </c>
      <c r="IM4" s="2">
        <v>14.1</v>
      </c>
      <c r="IN4" s="2">
        <v>44</v>
      </c>
      <c r="IO4" s="2">
        <v>34.4</v>
      </c>
      <c r="IP4" s="2">
        <v>9</v>
      </c>
      <c r="IQ4" s="2">
        <v>11.5</v>
      </c>
      <c r="IR4" s="2">
        <v>31</v>
      </c>
      <c r="IS4" s="2">
        <v>16.100000000000001</v>
      </c>
      <c r="IT4" s="2">
        <v>10.5</v>
      </c>
      <c r="IU4" s="2">
        <v>41.7</v>
      </c>
      <c r="IV4" s="2">
        <v>27.2</v>
      </c>
      <c r="IW4" s="2">
        <v>26.6</v>
      </c>
      <c r="IX4" s="2">
        <v>19.3</v>
      </c>
      <c r="IY4" s="2">
        <v>17</v>
      </c>
      <c r="IZ4" s="2">
        <v>12.5</v>
      </c>
      <c r="JA4" s="2">
        <v>22.1</v>
      </c>
      <c r="JB4" s="2">
        <v>41.9</v>
      </c>
      <c r="JC4" s="2">
        <v>2.8</v>
      </c>
      <c r="JD4" s="2">
        <v>12.3</v>
      </c>
      <c r="JE4" s="2">
        <v>8.1999999999999993</v>
      </c>
      <c r="JF4" s="2">
        <v>5.3</v>
      </c>
      <c r="JG4" s="2">
        <v>30.4</v>
      </c>
      <c r="JH4" s="2">
        <v>2.2999999999999998</v>
      </c>
      <c r="JI4" s="2">
        <v>6.5</v>
      </c>
      <c r="JJ4" s="2">
        <v>18</v>
      </c>
      <c r="JK4" s="2">
        <v>0</v>
      </c>
      <c r="JL4" s="2">
        <v>15</v>
      </c>
      <c r="JM4" s="2">
        <v>0</v>
      </c>
      <c r="JN4" s="2">
        <v>16.3</v>
      </c>
      <c r="JO4" s="2">
        <v>2.2999999999999998</v>
      </c>
      <c r="JP4" s="2">
        <v>7.5</v>
      </c>
      <c r="JQ4" s="2">
        <v>9.3000000000000007</v>
      </c>
      <c r="JR4" s="2">
        <v>5</v>
      </c>
      <c r="JS4" s="2">
        <v>21.7</v>
      </c>
      <c r="JT4" s="2">
        <v>20.8</v>
      </c>
      <c r="JU4" s="2">
        <v>12.2</v>
      </c>
      <c r="JV4" s="2">
        <v>19.8</v>
      </c>
      <c r="JW4" s="2">
        <v>18</v>
      </c>
      <c r="JX4" s="2">
        <v>0</v>
      </c>
      <c r="JY4" s="2">
        <v>0</v>
      </c>
      <c r="JZ4" s="2">
        <v>11.6</v>
      </c>
      <c r="KA4" s="2">
        <v>43.2</v>
      </c>
      <c r="KB4" s="2">
        <v>0</v>
      </c>
      <c r="KC4" s="2">
        <v>0</v>
      </c>
      <c r="KD4" s="2">
        <v>0</v>
      </c>
      <c r="KE4" s="2">
        <v>19</v>
      </c>
      <c r="KF4" s="2">
        <v>18.100000000000001</v>
      </c>
      <c r="KG4" s="2">
        <v>0</v>
      </c>
      <c r="KH4" s="2">
        <v>23</v>
      </c>
      <c r="KI4" s="2">
        <v>20</v>
      </c>
      <c r="KJ4" s="2">
        <v>0</v>
      </c>
      <c r="KK4" s="2">
        <v>51.3</v>
      </c>
      <c r="KL4" s="2">
        <v>32</v>
      </c>
      <c r="KM4" s="2">
        <v>32.200000000000003</v>
      </c>
      <c r="KN4" s="2">
        <v>20.2</v>
      </c>
      <c r="KO4" s="2">
        <v>7.3</v>
      </c>
      <c r="KP4" s="2">
        <v>14</v>
      </c>
      <c r="KQ4" s="2">
        <v>18.7</v>
      </c>
      <c r="KR4" s="2">
        <v>0</v>
      </c>
      <c r="KS4" s="2">
        <v>33.4</v>
      </c>
      <c r="KT4" s="2">
        <v>10</v>
      </c>
      <c r="KU4" s="2">
        <v>0</v>
      </c>
      <c r="KV4" s="2">
        <v>88.4</v>
      </c>
      <c r="KW4" s="2">
        <v>25.6</v>
      </c>
      <c r="KX4" s="2">
        <v>33.5</v>
      </c>
      <c r="KY4" s="2">
        <v>7.5</v>
      </c>
      <c r="KZ4" s="2">
        <v>20.9</v>
      </c>
      <c r="LA4" s="2">
        <v>22.5</v>
      </c>
      <c r="LB4" s="2">
        <v>41.4</v>
      </c>
      <c r="LC4" s="2">
        <v>0</v>
      </c>
      <c r="LD4" s="2">
        <v>38.6</v>
      </c>
      <c r="LE4" s="2">
        <v>16</v>
      </c>
      <c r="LF4" s="2">
        <v>50.7</v>
      </c>
      <c r="LG4" s="2">
        <v>27.1</v>
      </c>
      <c r="LH4" s="2">
        <v>5.3</v>
      </c>
      <c r="LI4" s="2">
        <v>15.6</v>
      </c>
      <c r="LJ4" s="2">
        <v>0</v>
      </c>
      <c r="LK4" s="2">
        <v>15.4</v>
      </c>
      <c r="LL4" s="2">
        <v>7.6</v>
      </c>
      <c r="LM4" s="2">
        <v>4.4000000000000004</v>
      </c>
      <c r="LN4" s="2">
        <v>83.4</v>
      </c>
      <c r="LO4" s="2">
        <v>6.5</v>
      </c>
      <c r="LP4" s="2">
        <v>17.100000000000001</v>
      </c>
      <c r="LQ4" s="2">
        <v>0</v>
      </c>
      <c r="LR4" s="2">
        <v>11.4</v>
      </c>
      <c r="LS4" s="2">
        <v>7.1</v>
      </c>
      <c r="LT4" s="2">
        <v>10.3</v>
      </c>
      <c r="LU4" s="2">
        <v>19.7</v>
      </c>
      <c r="LV4" s="2">
        <v>43</v>
      </c>
      <c r="LW4" s="2">
        <v>12.2</v>
      </c>
      <c r="LX4" s="2">
        <v>0</v>
      </c>
      <c r="LY4" s="2">
        <v>16</v>
      </c>
      <c r="LZ4" s="2">
        <v>14</v>
      </c>
      <c r="MA4" s="2">
        <v>0</v>
      </c>
      <c r="MB4" s="2">
        <v>0</v>
      </c>
      <c r="MC4" s="2">
        <v>30</v>
      </c>
      <c r="MD4" s="2">
        <v>40.5</v>
      </c>
      <c r="ME4" s="2">
        <v>0</v>
      </c>
      <c r="MF4" s="2">
        <v>0</v>
      </c>
      <c r="MG4" s="2">
        <v>6.3</v>
      </c>
      <c r="MH4" s="2">
        <v>0</v>
      </c>
      <c r="MI4" s="2">
        <v>26</v>
      </c>
      <c r="MJ4" s="2">
        <v>3.5</v>
      </c>
      <c r="MK4" s="2">
        <v>71.7</v>
      </c>
      <c r="ML4" s="2">
        <v>39.9</v>
      </c>
      <c r="MM4" s="2">
        <v>0</v>
      </c>
      <c r="MN4" s="2">
        <v>39.200000000000003</v>
      </c>
      <c r="MO4" s="2">
        <v>0</v>
      </c>
      <c r="MP4" s="2">
        <v>118.3</v>
      </c>
      <c r="MQ4" s="2">
        <v>0</v>
      </c>
      <c r="MR4" s="2">
        <v>62</v>
      </c>
      <c r="MS4" s="2">
        <v>0</v>
      </c>
      <c r="MT4" s="2">
        <v>0</v>
      </c>
      <c r="MU4" s="2">
        <v>8.5</v>
      </c>
      <c r="MV4" s="2">
        <v>0</v>
      </c>
      <c r="MW4" s="2">
        <v>0</v>
      </c>
      <c r="MX4" s="2">
        <v>21.1</v>
      </c>
      <c r="MY4" s="2">
        <v>35.299999999999997</v>
      </c>
      <c r="MZ4" s="2">
        <v>31.6</v>
      </c>
      <c r="NA4" s="2">
        <v>0</v>
      </c>
      <c r="NB4" s="2">
        <v>0</v>
      </c>
      <c r="NC4" s="2">
        <v>0</v>
      </c>
      <c r="ND4" s="2">
        <v>33.799999999999997</v>
      </c>
      <c r="NE4" s="2">
        <v>5.7</v>
      </c>
      <c r="NF4" s="2">
        <v>26.5</v>
      </c>
      <c r="NG4" s="2">
        <v>9</v>
      </c>
      <c r="NH4" s="2">
        <v>30.4</v>
      </c>
      <c r="NI4" s="2">
        <v>40.4</v>
      </c>
      <c r="NJ4" s="2">
        <v>34.5</v>
      </c>
      <c r="NK4" s="2">
        <v>3.3</v>
      </c>
      <c r="NL4" s="2">
        <v>39</v>
      </c>
      <c r="NM4" s="2">
        <v>31</v>
      </c>
      <c r="NN4" s="2">
        <v>123</v>
      </c>
      <c r="NO4" s="2">
        <v>19.2</v>
      </c>
      <c r="NP4" s="2">
        <v>0</v>
      </c>
      <c r="NQ4" s="2">
        <v>16.600000000000001</v>
      </c>
      <c r="NR4" s="2">
        <v>29.1</v>
      </c>
      <c r="NS4" s="2">
        <v>0</v>
      </c>
      <c r="NT4" s="2">
        <v>91.5</v>
      </c>
      <c r="NU4" s="2">
        <v>18</v>
      </c>
      <c r="NV4" s="2">
        <v>46.8</v>
      </c>
      <c r="NW4" s="2">
        <v>92.8</v>
      </c>
      <c r="NX4" s="2">
        <v>15.2</v>
      </c>
      <c r="NY4" s="2">
        <v>25.8</v>
      </c>
      <c r="NZ4" s="2">
        <v>35</v>
      </c>
      <c r="OA4" s="2">
        <v>12</v>
      </c>
      <c r="OB4" s="2">
        <v>43.9</v>
      </c>
      <c r="OC4" s="2">
        <v>16.899999999999999</v>
      </c>
      <c r="OD4" s="2">
        <v>7.6</v>
      </c>
      <c r="OE4" s="2">
        <v>42</v>
      </c>
      <c r="OF4" s="2">
        <v>18.100000000000001</v>
      </c>
      <c r="OG4" s="2">
        <v>93</v>
      </c>
      <c r="OH4" s="2">
        <v>50.7</v>
      </c>
      <c r="OI4" s="2">
        <v>17</v>
      </c>
      <c r="OJ4" s="2">
        <v>0</v>
      </c>
      <c r="OK4" s="2">
        <v>57.8</v>
      </c>
      <c r="OL4" s="2">
        <v>22.4</v>
      </c>
      <c r="OM4" s="2">
        <v>9.1999999999999993</v>
      </c>
      <c r="ON4" s="2">
        <v>32.200000000000003</v>
      </c>
      <c r="OO4" s="2">
        <v>25.4</v>
      </c>
      <c r="OP4" s="2">
        <v>0</v>
      </c>
      <c r="OQ4" s="2">
        <v>11.2</v>
      </c>
      <c r="OR4" s="2">
        <v>0</v>
      </c>
      <c r="OS4" s="2">
        <v>0</v>
      </c>
      <c r="OT4" s="2">
        <v>29.6</v>
      </c>
      <c r="OU4" s="2">
        <v>10</v>
      </c>
      <c r="OV4" s="2">
        <v>11.6</v>
      </c>
      <c r="OW4" s="2">
        <v>20</v>
      </c>
      <c r="OX4" s="2">
        <v>8</v>
      </c>
      <c r="OY4" s="2">
        <v>23.5</v>
      </c>
      <c r="OZ4" s="2">
        <v>82.7</v>
      </c>
      <c r="PA4" s="2">
        <v>12.3</v>
      </c>
      <c r="PB4" s="2">
        <v>13.4</v>
      </c>
      <c r="PC4" s="2">
        <v>21.7</v>
      </c>
      <c r="PD4" s="2">
        <v>7</v>
      </c>
      <c r="PE4" s="2">
        <v>12</v>
      </c>
      <c r="PF4" s="2">
        <v>34.299999999999997</v>
      </c>
      <c r="PG4" s="2">
        <v>25.1</v>
      </c>
      <c r="PH4" s="2">
        <v>14</v>
      </c>
      <c r="PI4" s="2">
        <v>25</v>
      </c>
      <c r="PJ4" s="2">
        <v>73</v>
      </c>
      <c r="PK4" s="2">
        <v>31.8</v>
      </c>
      <c r="PL4" s="2">
        <v>0</v>
      </c>
      <c r="PM4" s="2">
        <v>50.7</v>
      </c>
      <c r="PN4" s="2">
        <v>65</v>
      </c>
      <c r="PO4" s="2">
        <v>9.6</v>
      </c>
      <c r="PP4" s="2">
        <v>21.6</v>
      </c>
      <c r="PQ4" s="2">
        <v>35</v>
      </c>
      <c r="PR4" s="2">
        <v>19.600000000000001</v>
      </c>
      <c r="PS4" s="2">
        <v>0</v>
      </c>
      <c r="PT4" s="2">
        <v>16.100000000000001</v>
      </c>
      <c r="PU4" s="2">
        <v>35</v>
      </c>
      <c r="PV4" s="2">
        <v>14.4</v>
      </c>
      <c r="PW4" s="2">
        <v>7.3</v>
      </c>
      <c r="PX4" s="2">
        <v>10.6</v>
      </c>
      <c r="PY4" s="2">
        <v>15</v>
      </c>
      <c r="PZ4" s="2">
        <v>14.9</v>
      </c>
      <c r="QA4" s="2">
        <v>34</v>
      </c>
      <c r="QB4" s="2">
        <v>15</v>
      </c>
      <c r="QC4" s="2">
        <v>0</v>
      </c>
      <c r="QD4" s="2">
        <v>12.1</v>
      </c>
      <c r="QE4" s="2">
        <v>26.8</v>
      </c>
      <c r="QF4" s="2">
        <v>0</v>
      </c>
      <c r="QG4" s="2">
        <v>41</v>
      </c>
      <c r="QH4" s="2">
        <v>9.9</v>
      </c>
      <c r="QI4" s="2">
        <v>12.5</v>
      </c>
      <c r="QJ4" s="2">
        <v>19</v>
      </c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</row>
    <row r="5" spans="1:935" ht="15" x14ac:dyDescent="0.25">
      <c r="A5" s="16" t="s">
        <v>4</v>
      </c>
      <c r="B5" s="2">
        <v>14.5</v>
      </c>
      <c r="C5" s="2">
        <v>9.1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14.4</v>
      </c>
      <c r="AE5" s="2">
        <v>0</v>
      </c>
      <c r="AF5" s="2">
        <v>24.4</v>
      </c>
      <c r="AG5" s="2">
        <v>0</v>
      </c>
      <c r="AH5" s="2">
        <v>0</v>
      </c>
      <c r="AI5" s="2">
        <v>26.2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14.7</v>
      </c>
      <c r="AU5" s="2">
        <v>0</v>
      </c>
      <c r="AV5" s="2">
        <v>14.6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0</v>
      </c>
      <c r="BI5" s="2">
        <v>0</v>
      </c>
      <c r="BJ5" s="2">
        <v>0</v>
      </c>
      <c r="BK5" s="2">
        <v>0</v>
      </c>
      <c r="BL5" s="2">
        <v>17.399999999999999</v>
      </c>
      <c r="BM5" s="2">
        <v>0</v>
      </c>
      <c r="BN5" s="2">
        <v>0</v>
      </c>
      <c r="BO5" s="2">
        <v>0</v>
      </c>
      <c r="BP5" s="2">
        <v>0</v>
      </c>
      <c r="BQ5" s="2">
        <v>8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11.8</v>
      </c>
      <c r="BX5" s="2">
        <v>0</v>
      </c>
      <c r="BY5" s="2">
        <v>0</v>
      </c>
      <c r="BZ5" s="2">
        <v>0</v>
      </c>
      <c r="CA5" s="2">
        <v>21.4</v>
      </c>
      <c r="CB5" s="2">
        <v>0</v>
      </c>
      <c r="CC5" s="2">
        <v>11.8</v>
      </c>
      <c r="CD5" s="2">
        <v>0</v>
      </c>
      <c r="CE5" s="2">
        <v>0</v>
      </c>
      <c r="CF5" s="2">
        <v>0</v>
      </c>
      <c r="CG5" s="2">
        <v>0</v>
      </c>
      <c r="CH5" s="2">
        <v>0</v>
      </c>
      <c r="CI5" s="2">
        <v>21.2</v>
      </c>
      <c r="CJ5" s="2">
        <v>0</v>
      </c>
      <c r="CK5" s="2">
        <v>0</v>
      </c>
      <c r="CL5" s="2">
        <v>12</v>
      </c>
      <c r="CM5" s="2">
        <v>0</v>
      </c>
      <c r="CN5" s="2">
        <v>0</v>
      </c>
      <c r="CO5" s="2">
        <v>0</v>
      </c>
      <c r="CP5" s="2">
        <v>0</v>
      </c>
      <c r="CQ5" s="2">
        <v>0</v>
      </c>
      <c r="CR5" s="2">
        <v>0</v>
      </c>
      <c r="CS5" s="2">
        <v>0</v>
      </c>
      <c r="CT5" s="2">
        <v>0</v>
      </c>
      <c r="CU5" s="2">
        <v>0</v>
      </c>
      <c r="CV5" s="2">
        <v>0</v>
      </c>
      <c r="CW5" s="2">
        <v>5.0999999999999996</v>
      </c>
      <c r="CX5" s="2">
        <v>0</v>
      </c>
      <c r="CY5" s="2">
        <v>0</v>
      </c>
      <c r="CZ5" s="2">
        <v>0</v>
      </c>
      <c r="DA5" s="2">
        <v>28.7</v>
      </c>
      <c r="DB5" s="2">
        <v>0</v>
      </c>
      <c r="DC5" s="2">
        <v>0</v>
      </c>
      <c r="DD5" s="2">
        <v>0</v>
      </c>
      <c r="DE5" s="2">
        <v>13.8</v>
      </c>
      <c r="DF5" s="2">
        <v>0</v>
      </c>
      <c r="DG5" s="2">
        <v>0</v>
      </c>
      <c r="DH5" s="2">
        <v>0</v>
      </c>
      <c r="DI5" s="2">
        <v>0</v>
      </c>
      <c r="DJ5" s="2">
        <v>8</v>
      </c>
      <c r="DK5" s="2">
        <v>0</v>
      </c>
      <c r="DL5" s="2">
        <v>0</v>
      </c>
      <c r="DM5" s="2">
        <v>0</v>
      </c>
      <c r="DN5" s="2">
        <v>0</v>
      </c>
      <c r="DO5" s="2">
        <v>0</v>
      </c>
      <c r="DP5" s="2">
        <v>0</v>
      </c>
      <c r="DQ5" s="2">
        <v>30.7</v>
      </c>
      <c r="DR5" s="2">
        <v>0</v>
      </c>
      <c r="DS5" s="2">
        <v>0</v>
      </c>
      <c r="DT5" s="2">
        <v>0</v>
      </c>
      <c r="DU5" s="2">
        <v>47</v>
      </c>
      <c r="DV5" s="2">
        <v>0</v>
      </c>
      <c r="DW5" s="2">
        <v>0</v>
      </c>
      <c r="DX5" s="2">
        <v>0</v>
      </c>
      <c r="DY5" s="2">
        <v>0</v>
      </c>
      <c r="DZ5" s="2">
        <v>0</v>
      </c>
      <c r="EA5" s="2">
        <v>0</v>
      </c>
      <c r="EB5" s="2">
        <v>0</v>
      </c>
      <c r="EC5" s="2">
        <v>13</v>
      </c>
      <c r="ED5" s="2">
        <v>0</v>
      </c>
      <c r="EE5" s="2">
        <v>0</v>
      </c>
      <c r="EF5" s="2">
        <v>0</v>
      </c>
      <c r="EG5" s="2">
        <v>29.5</v>
      </c>
      <c r="EH5" s="2">
        <v>0</v>
      </c>
      <c r="EI5" s="2">
        <v>0</v>
      </c>
      <c r="EJ5" s="2">
        <v>0</v>
      </c>
      <c r="EK5" s="2">
        <v>0</v>
      </c>
      <c r="EL5" s="2">
        <v>0</v>
      </c>
      <c r="EM5" s="2">
        <v>0</v>
      </c>
      <c r="EN5" s="2">
        <v>0</v>
      </c>
      <c r="EO5" s="2">
        <v>0</v>
      </c>
      <c r="EP5" s="2">
        <v>0</v>
      </c>
      <c r="EQ5" s="2">
        <v>0</v>
      </c>
      <c r="ER5" s="2">
        <v>24.9</v>
      </c>
      <c r="ES5" s="2">
        <v>0</v>
      </c>
      <c r="ET5" s="2">
        <v>0</v>
      </c>
      <c r="EU5" s="2">
        <v>0</v>
      </c>
      <c r="EV5" s="2">
        <v>0</v>
      </c>
      <c r="EW5" s="2">
        <v>0</v>
      </c>
      <c r="EX5" s="2">
        <v>6.7</v>
      </c>
      <c r="EY5" s="2">
        <v>0</v>
      </c>
      <c r="EZ5" s="2">
        <v>27.5</v>
      </c>
      <c r="FA5" s="2">
        <v>0</v>
      </c>
      <c r="FB5" s="2">
        <v>0</v>
      </c>
      <c r="FC5" s="2">
        <v>0</v>
      </c>
      <c r="FD5" s="2">
        <v>0</v>
      </c>
      <c r="FE5" s="2">
        <v>0</v>
      </c>
      <c r="FF5" s="2">
        <v>0</v>
      </c>
      <c r="FG5" s="2">
        <v>0</v>
      </c>
      <c r="FH5" s="2">
        <v>0</v>
      </c>
      <c r="FI5" s="2">
        <v>0</v>
      </c>
      <c r="FJ5" s="2">
        <v>0</v>
      </c>
      <c r="FK5" s="2">
        <v>0</v>
      </c>
      <c r="FL5" s="2">
        <v>0</v>
      </c>
      <c r="FM5" s="2">
        <v>0</v>
      </c>
      <c r="FN5" s="2">
        <v>0</v>
      </c>
      <c r="FO5" s="2">
        <v>0</v>
      </c>
      <c r="FP5" s="2">
        <v>0</v>
      </c>
      <c r="FQ5" s="2">
        <v>0</v>
      </c>
      <c r="FR5" s="2">
        <v>0</v>
      </c>
      <c r="FS5" s="2">
        <v>0</v>
      </c>
      <c r="FT5" s="2">
        <v>0</v>
      </c>
      <c r="FU5" s="2">
        <v>0</v>
      </c>
      <c r="FV5" s="2">
        <v>0</v>
      </c>
      <c r="FW5" s="2">
        <v>0</v>
      </c>
      <c r="FX5" s="2">
        <v>0</v>
      </c>
      <c r="FY5" s="2">
        <v>0</v>
      </c>
      <c r="FZ5" s="2">
        <v>0</v>
      </c>
      <c r="GA5" s="2">
        <v>0</v>
      </c>
      <c r="GB5" s="2">
        <v>0</v>
      </c>
      <c r="GC5" s="2">
        <v>0</v>
      </c>
      <c r="GD5" s="2">
        <v>14.8</v>
      </c>
      <c r="GE5" s="2">
        <v>0</v>
      </c>
      <c r="GF5" s="2">
        <v>0</v>
      </c>
      <c r="GG5" s="2">
        <v>0</v>
      </c>
      <c r="GH5" s="2">
        <v>0</v>
      </c>
      <c r="GI5" s="2">
        <v>0</v>
      </c>
      <c r="GJ5" s="2">
        <v>0</v>
      </c>
      <c r="GK5" s="2">
        <v>0</v>
      </c>
      <c r="GL5" s="2">
        <v>0</v>
      </c>
      <c r="GM5" s="2">
        <v>0</v>
      </c>
      <c r="GN5" s="2">
        <v>0</v>
      </c>
      <c r="GO5" s="2">
        <v>0</v>
      </c>
      <c r="GP5" s="2">
        <v>0</v>
      </c>
      <c r="GQ5" s="2">
        <v>0</v>
      </c>
      <c r="GR5" s="2">
        <v>0</v>
      </c>
      <c r="GS5" s="2">
        <v>0</v>
      </c>
      <c r="GT5" s="2">
        <v>9.3000000000000007</v>
      </c>
      <c r="GU5" s="2">
        <v>0</v>
      </c>
      <c r="GV5" s="2">
        <v>0</v>
      </c>
      <c r="GW5" s="2">
        <v>0</v>
      </c>
      <c r="GX5" s="2">
        <v>0</v>
      </c>
      <c r="GY5" s="2">
        <v>0</v>
      </c>
      <c r="GZ5" s="2">
        <v>7.8</v>
      </c>
      <c r="HA5" s="2">
        <v>6.8</v>
      </c>
      <c r="HB5" s="2">
        <v>20.100000000000001</v>
      </c>
      <c r="HC5" s="2">
        <v>0</v>
      </c>
      <c r="HD5" s="2">
        <v>0</v>
      </c>
      <c r="HE5" s="2">
        <v>0</v>
      </c>
      <c r="HF5" s="2">
        <v>0</v>
      </c>
      <c r="HG5" s="2">
        <v>0</v>
      </c>
      <c r="HH5" s="2">
        <v>0</v>
      </c>
      <c r="HI5" s="2">
        <v>0</v>
      </c>
      <c r="HJ5" s="2">
        <v>0</v>
      </c>
      <c r="HK5" s="2">
        <v>0</v>
      </c>
      <c r="HL5" s="2">
        <v>0</v>
      </c>
      <c r="HM5" s="2">
        <v>0</v>
      </c>
      <c r="HN5" s="2">
        <v>0</v>
      </c>
      <c r="HO5" s="2">
        <v>0</v>
      </c>
      <c r="HP5" s="2">
        <v>0</v>
      </c>
      <c r="HQ5" s="2">
        <v>0</v>
      </c>
      <c r="HR5" s="2">
        <v>0</v>
      </c>
      <c r="HS5" s="2">
        <v>0</v>
      </c>
      <c r="HT5" s="2">
        <v>0</v>
      </c>
      <c r="HU5" s="2">
        <v>0</v>
      </c>
      <c r="HV5" s="2">
        <v>0</v>
      </c>
      <c r="HW5" s="2">
        <v>0</v>
      </c>
      <c r="HX5" s="2">
        <v>0</v>
      </c>
      <c r="HY5" s="2">
        <v>0</v>
      </c>
      <c r="HZ5" s="2">
        <v>0</v>
      </c>
      <c r="IA5" s="2">
        <v>0</v>
      </c>
      <c r="IB5" s="2">
        <v>0</v>
      </c>
      <c r="IC5" s="2">
        <v>0</v>
      </c>
      <c r="ID5" s="2">
        <v>13</v>
      </c>
      <c r="IE5" s="2">
        <v>8.4</v>
      </c>
      <c r="IF5" s="2">
        <v>0</v>
      </c>
      <c r="IG5" s="2">
        <v>0</v>
      </c>
      <c r="IH5" s="2">
        <v>0</v>
      </c>
      <c r="II5" s="2">
        <v>0</v>
      </c>
      <c r="IJ5" s="2">
        <v>0</v>
      </c>
      <c r="IK5" s="2">
        <v>7.2</v>
      </c>
      <c r="IL5" s="2">
        <v>0</v>
      </c>
      <c r="IM5" s="2">
        <v>0</v>
      </c>
      <c r="IN5" s="2">
        <v>0</v>
      </c>
      <c r="IO5" s="2">
        <v>0</v>
      </c>
      <c r="IP5" s="2">
        <v>0</v>
      </c>
      <c r="IQ5" s="2">
        <v>11.4</v>
      </c>
      <c r="IR5" s="2">
        <v>0</v>
      </c>
      <c r="IS5" s="2">
        <v>0</v>
      </c>
      <c r="IT5" s="2">
        <v>0</v>
      </c>
      <c r="IU5" s="2">
        <v>0</v>
      </c>
      <c r="IV5" s="2">
        <v>0</v>
      </c>
      <c r="IW5" s="2">
        <v>0</v>
      </c>
      <c r="IX5" s="2">
        <v>0</v>
      </c>
      <c r="IY5" s="2">
        <v>0</v>
      </c>
      <c r="IZ5" s="2">
        <v>0</v>
      </c>
      <c r="JA5" s="2">
        <v>0</v>
      </c>
      <c r="JB5" s="2">
        <v>27.2</v>
      </c>
      <c r="JC5" s="2">
        <v>0</v>
      </c>
      <c r="JD5" s="2">
        <v>0</v>
      </c>
      <c r="JE5" s="2">
        <v>0</v>
      </c>
      <c r="JF5" s="2">
        <v>0</v>
      </c>
      <c r="JG5" s="2">
        <v>2.2999999999999998</v>
      </c>
      <c r="JH5" s="2">
        <v>0</v>
      </c>
      <c r="JI5" s="2">
        <v>0</v>
      </c>
      <c r="JJ5" s="2">
        <v>0</v>
      </c>
      <c r="JK5" s="2">
        <v>0</v>
      </c>
      <c r="JL5" s="2">
        <v>16.100000000000001</v>
      </c>
      <c r="JM5" s="2">
        <v>0</v>
      </c>
      <c r="JN5" s="2">
        <v>0</v>
      </c>
      <c r="JO5" s="2">
        <v>0</v>
      </c>
      <c r="JP5" s="2">
        <v>0</v>
      </c>
      <c r="JQ5" s="2">
        <v>0</v>
      </c>
      <c r="JR5" s="2">
        <v>0</v>
      </c>
      <c r="JS5" s="2">
        <v>0</v>
      </c>
      <c r="JT5" s="2">
        <v>0</v>
      </c>
      <c r="JU5" s="2">
        <v>0</v>
      </c>
      <c r="JV5" s="2">
        <v>0</v>
      </c>
      <c r="JW5" s="2">
        <v>0</v>
      </c>
      <c r="JX5" s="2">
        <v>0</v>
      </c>
      <c r="JY5" s="2">
        <v>0</v>
      </c>
      <c r="JZ5" s="2">
        <v>0</v>
      </c>
      <c r="KA5" s="2">
        <v>0</v>
      </c>
      <c r="KB5" s="2">
        <v>0</v>
      </c>
      <c r="KC5" s="2">
        <v>0</v>
      </c>
      <c r="KD5" s="2">
        <v>0</v>
      </c>
      <c r="KE5" s="2">
        <v>0</v>
      </c>
      <c r="KF5" s="2">
        <v>0</v>
      </c>
      <c r="KG5" s="2">
        <v>0</v>
      </c>
      <c r="KH5" s="2">
        <v>0</v>
      </c>
      <c r="KI5" s="2">
        <v>0</v>
      </c>
      <c r="KJ5" s="2">
        <v>0</v>
      </c>
      <c r="KK5" s="2">
        <v>0</v>
      </c>
      <c r="KL5" s="2">
        <v>0</v>
      </c>
      <c r="KM5" s="2">
        <v>0</v>
      </c>
      <c r="KN5" s="2">
        <v>0</v>
      </c>
      <c r="KO5" s="2">
        <v>0</v>
      </c>
      <c r="KP5" s="2">
        <v>0</v>
      </c>
      <c r="KQ5" s="2">
        <v>0</v>
      </c>
      <c r="KR5" s="2">
        <v>0</v>
      </c>
      <c r="KS5" s="2">
        <v>0</v>
      </c>
      <c r="KT5" s="2">
        <v>0</v>
      </c>
      <c r="KU5" s="2">
        <v>0</v>
      </c>
      <c r="KV5" s="2">
        <v>0</v>
      </c>
      <c r="KW5" s="2">
        <v>0</v>
      </c>
      <c r="KX5" s="2">
        <v>0</v>
      </c>
      <c r="KY5" s="2">
        <v>0</v>
      </c>
      <c r="KZ5" s="2">
        <v>0</v>
      </c>
      <c r="LA5" s="2">
        <v>0</v>
      </c>
      <c r="LB5" s="2">
        <v>0</v>
      </c>
      <c r="LC5" s="2">
        <v>0</v>
      </c>
      <c r="LD5" s="2">
        <v>0</v>
      </c>
      <c r="LE5" s="2">
        <v>0</v>
      </c>
      <c r="LF5" s="2">
        <v>0</v>
      </c>
      <c r="LG5" s="2">
        <v>0</v>
      </c>
      <c r="LH5" s="2">
        <v>0</v>
      </c>
      <c r="LI5" s="2">
        <v>0</v>
      </c>
      <c r="LJ5" s="2">
        <v>0</v>
      </c>
      <c r="LK5" s="2">
        <v>0</v>
      </c>
      <c r="LL5" s="2">
        <v>0</v>
      </c>
      <c r="LM5" s="2">
        <v>0</v>
      </c>
      <c r="LN5" s="2">
        <v>0</v>
      </c>
      <c r="LO5" s="2">
        <v>0</v>
      </c>
      <c r="LP5" s="2">
        <v>0</v>
      </c>
      <c r="LQ5" s="2">
        <v>0</v>
      </c>
      <c r="LR5" s="2">
        <v>0</v>
      </c>
      <c r="LS5" s="2">
        <v>0</v>
      </c>
      <c r="LT5" s="2">
        <v>0</v>
      </c>
      <c r="LU5" s="2">
        <v>0</v>
      </c>
      <c r="LV5" s="2">
        <v>0</v>
      </c>
      <c r="LW5" s="2">
        <v>0</v>
      </c>
      <c r="LX5" s="2">
        <v>0</v>
      </c>
      <c r="LY5" s="2">
        <v>0</v>
      </c>
      <c r="LZ5" s="2">
        <v>0</v>
      </c>
      <c r="MA5" s="2">
        <v>0</v>
      </c>
      <c r="MB5" s="2">
        <v>0</v>
      </c>
      <c r="MC5" s="2">
        <v>0</v>
      </c>
      <c r="MD5" s="2">
        <v>0</v>
      </c>
      <c r="ME5" s="2">
        <v>0</v>
      </c>
      <c r="MF5" s="2">
        <v>0</v>
      </c>
      <c r="MG5" s="2">
        <v>0</v>
      </c>
      <c r="MH5" s="2">
        <v>0</v>
      </c>
      <c r="MI5" s="2">
        <v>0</v>
      </c>
      <c r="MJ5" s="2">
        <v>0</v>
      </c>
      <c r="MK5" s="2">
        <v>25.8</v>
      </c>
      <c r="ML5" s="2">
        <v>0</v>
      </c>
      <c r="MM5" s="2">
        <v>0</v>
      </c>
      <c r="MN5" s="2">
        <v>0</v>
      </c>
      <c r="MO5" s="2">
        <v>0</v>
      </c>
      <c r="MP5" s="2">
        <v>0</v>
      </c>
      <c r="MQ5" s="2">
        <v>10.9</v>
      </c>
      <c r="MR5" s="2">
        <v>0</v>
      </c>
      <c r="MS5" s="2">
        <v>0</v>
      </c>
      <c r="MT5" s="2">
        <v>0</v>
      </c>
      <c r="MU5" s="2">
        <v>0</v>
      </c>
      <c r="MV5" s="2">
        <v>0</v>
      </c>
      <c r="MW5" s="2">
        <v>0</v>
      </c>
      <c r="MX5" s="2">
        <v>0</v>
      </c>
      <c r="MY5" s="2">
        <v>0</v>
      </c>
      <c r="MZ5" s="2">
        <v>19.600000000000001</v>
      </c>
      <c r="NA5" s="2">
        <v>0</v>
      </c>
      <c r="NB5" s="2">
        <v>0</v>
      </c>
      <c r="NC5" s="2">
        <v>0</v>
      </c>
      <c r="ND5" s="2">
        <v>29.2</v>
      </c>
      <c r="NE5" s="2">
        <v>0</v>
      </c>
      <c r="NF5" s="2">
        <v>0</v>
      </c>
      <c r="NG5" s="2">
        <v>0</v>
      </c>
      <c r="NH5" s="2">
        <v>0</v>
      </c>
      <c r="NI5" s="2">
        <v>0</v>
      </c>
      <c r="NJ5" s="2">
        <v>0</v>
      </c>
      <c r="NK5" s="2">
        <v>0</v>
      </c>
      <c r="NL5" s="2">
        <v>19.600000000000001</v>
      </c>
      <c r="NM5" s="2">
        <v>0</v>
      </c>
      <c r="NN5" s="2">
        <v>0</v>
      </c>
      <c r="NO5" s="2">
        <v>0</v>
      </c>
      <c r="NP5" s="2">
        <v>0</v>
      </c>
      <c r="NQ5" s="2">
        <v>0</v>
      </c>
      <c r="NR5" s="2">
        <v>0</v>
      </c>
      <c r="NS5" s="2">
        <v>20.9</v>
      </c>
      <c r="NT5" s="2">
        <v>0</v>
      </c>
      <c r="NU5" s="2">
        <v>0</v>
      </c>
      <c r="NV5" s="2">
        <v>0</v>
      </c>
      <c r="NW5" s="2">
        <v>0</v>
      </c>
      <c r="NX5" s="2">
        <v>0</v>
      </c>
      <c r="NY5" s="2">
        <v>0</v>
      </c>
      <c r="NZ5" s="2">
        <v>0</v>
      </c>
      <c r="OA5" s="2">
        <v>0</v>
      </c>
      <c r="OB5" s="2">
        <v>0</v>
      </c>
      <c r="OC5" s="2">
        <v>0</v>
      </c>
      <c r="OD5" s="2">
        <v>0</v>
      </c>
      <c r="OE5" s="2">
        <v>0</v>
      </c>
      <c r="OF5" s="2">
        <v>0</v>
      </c>
      <c r="OG5" s="2">
        <v>0</v>
      </c>
      <c r="OH5" s="2">
        <v>0</v>
      </c>
      <c r="OI5" s="2">
        <v>11</v>
      </c>
      <c r="OJ5" s="2">
        <v>0</v>
      </c>
      <c r="OK5" s="2">
        <v>0</v>
      </c>
      <c r="OL5" s="2">
        <v>0</v>
      </c>
      <c r="OM5" s="2">
        <v>0</v>
      </c>
      <c r="ON5" s="2">
        <v>0</v>
      </c>
      <c r="OO5" s="2">
        <v>0</v>
      </c>
      <c r="OP5" s="2">
        <v>0</v>
      </c>
      <c r="OQ5" s="2">
        <v>0</v>
      </c>
      <c r="OR5" s="2">
        <v>0</v>
      </c>
      <c r="OS5" s="2">
        <v>0</v>
      </c>
      <c r="OT5" s="2">
        <v>0</v>
      </c>
      <c r="OU5" s="2">
        <v>0</v>
      </c>
      <c r="OV5" s="2">
        <v>0</v>
      </c>
      <c r="OW5" s="2">
        <v>0</v>
      </c>
      <c r="OX5" s="2">
        <v>0</v>
      </c>
      <c r="OY5" s="2">
        <v>0</v>
      </c>
      <c r="OZ5" s="2">
        <v>0</v>
      </c>
      <c r="PA5" s="2">
        <v>10</v>
      </c>
      <c r="PB5" s="2">
        <v>17.899999999999999</v>
      </c>
      <c r="PC5" s="2">
        <v>0</v>
      </c>
      <c r="PD5" s="2">
        <v>0</v>
      </c>
      <c r="PE5" s="2">
        <v>0</v>
      </c>
      <c r="PF5" s="2">
        <v>0</v>
      </c>
      <c r="PG5" s="2">
        <v>0</v>
      </c>
      <c r="PH5" s="2">
        <v>0</v>
      </c>
      <c r="PI5" s="2">
        <v>0</v>
      </c>
      <c r="PJ5" s="2">
        <v>0</v>
      </c>
      <c r="PK5" s="2">
        <v>0</v>
      </c>
      <c r="PL5" s="2">
        <v>0</v>
      </c>
      <c r="PM5" s="2">
        <v>0</v>
      </c>
      <c r="PN5" s="2">
        <v>0</v>
      </c>
      <c r="PO5" s="2">
        <v>0</v>
      </c>
      <c r="PP5" s="2">
        <v>0</v>
      </c>
      <c r="PQ5" s="2">
        <v>0</v>
      </c>
      <c r="PR5" s="2">
        <v>0</v>
      </c>
      <c r="PS5" s="2">
        <v>0</v>
      </c>
      <c r="PT5" s="2">
        <v>0</v>
      </c>
      <c r="PU5" s="2">
        <v>0</v>
      </c>
      <c r="PV5" s="2">
        <v>0</v>
      </c>
      <c r="PW5" s="2">
        <v>0</v>
      </c>
      <c r="PX5" s="2">
        <v>8.4</v>
      </c>
      <c r="PY5" s="2">
        <v>0</v>
      </c>
      <c r="PZ5" s="2">
        <v>0</v>
      </c>
      <c r="QA5" s="2">
        <v>0</v>
      </c>
      <c r="QB5" s="2">
        <v>0</v>
      </c>
      <c r="QC5" s="2">
        <v>0</v>
      </c>
      <c r="QD5" s="2">
        <v>0</v>
      </c>
      <c r="QE5" s="2">
        <v>0</v>
      </c>
      <c r="QF5" s="2">
        <v>0</v>
      </c>
      <c r="QG5" s="2">
        <v>0</v>
      </c>
      <c r="QH5" s="2">
        <v>0</v>
      </c>
      <c r="QI5" s="2">
        <v>0</v>
      </c>
      <c r="QJ5" s="2">
        <v>0</v>
      </c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</row>
    <row r="6" spans="1:935" x14ac:dyDescent="0.3">
      <c r="A6" s="16" t="s">
        <v>5</v>
      </c>
      <c r="B6" s="2">
        <v>0</v>
      </c>
      <c r="C6" s="2">
        <v>0</v>
      </c>
      <c r="D6" s="2">
        <v>0</v>
      </c>
      <c r="E6" s="2">
        <v>8.5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12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81.8</v>
      </c>
      <c r="AK6" s="2">
        <v>0</v>
      </c>
      <c r="AL6" s="2">
        <v>0</v>
      </c>
      <c r="AM6" s="2">
        <v>0</v>
      </c>
      <c r="AN6" s="2">
        <v>35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0</v>
      </c>
      <c r="BI6" s="2">
        <v>0</v>
      </c>
      <c r="BJ6" s="2">
        <v>0</v>
      </c>
      <c r="BK6" s="2">
        <v>0</v>
      </c>
      <c r="BL6" s="2">
        <v>0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0</v>
      </c>
      <c r="BY6" s="2">
        <v>0</v>
      </c>
      <c r="BZ6" s="2">
        <v>0</v>
      </c>
      <c r="CA6" s="2">
        <v>0</v>
      </c>
      <c r="CB6" s="2">
        <v>0</v>
      </c>
      <c r="CC6" s="2">
        <v>0</v>
      </c>
      <c r="CD6" s="2">
        <v>0</v>
      </c>
      <c r="CE6" s="2">
        <v>0</v>
      </c>
      <c r="CF6" s="2">
        <v>0</v>
      </c>
      <c r="CG6" s="2">
        <v>0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0</v>
      </c>
      <c r="CN6" s="2">
        <v>0</v>
      </c>
      <c r="CO6" s="2">
        <v>0</v>
      </c>
      <c r="CP6" s="2">
        <v>0</v>
      </c>
      <c r="CQ6" s="2">
        <v>0</v>
      </c>
      <c r="CR6" s="2">
        <v>0</v>
      </c>
      <c r="CS6" s="2">
        <v>0</v>
      </c>
      <c r="CT6" s="2">
        <v>0</v>
      </c>
      <c r="CU6" s="2">
        <v>0</v>
      </c>
      <c r="CV6" s="2">
        <v>0</v>
      </c>
      <c r="CW6" s="2">
        <v>0</v>
      </c>
      <c r="CX6" s="2">
        <v>0</v>
      </c>
      <c r="CY6" s="2">
        <v>0</v>
      </c>
      <c r="CZ6" s="2">
        <v>0</v>
      </c>
      <c r="DA6" s="2">
        <v>0</v>
      </c>
      <c r="DB6" s="2">
        <v>0</v>
      </c>
      <c r="DC6" s="2">
        <v>0</v>
      </c>
      <c r="DD6" s="2">
        <v>0</v>
      </c>
      <c r="DE6" s="2">
        <v>0</v>
      </c>
      <c r="DF6" s="2">
        <v>0</v>
      </c>
      <c r="DG6" s="2">
        <v>0</v>
      </c>
      <c r="DH6" s="2">
        <v>0</v>
      </c>
      <c r="DI6" s="2">
        <v>0</v>
      </c>
      <c r="DJ6" s="2">
        <v>0</v>
      </c>
      <c r="DK6" s="2">
        <v>10.8</v>
      </c>
      <c r="DL6" s="2">
        <v>0</v>
      </c>
      <c r="DM6" s="2">
        <v>0</v>
      </c>
      <c r="DN6" s="2">
        <v>0</v>
      </c>
      <c r="DO6" s="2">
        <v>0</v>
      </c>
      <c r="DP6" s="2">
        <v>0</v>
      </c>
      <c r="DQ6" s="2">
        <v>0</v>
      </c>
      <c r="DR6" s="2">
        <v>0</v>
      </c>
      <c r="DS6" s="2">
        <v>0</v>
      </c>
      <c r="DT6" s="2">
        <v>0</v>
      </c>
      <c r="DU6" s="2">
        <v>0</v>
      </c>
      <c r="DV6" s="2">
        <v>0</v>
      </c>
      <c r="DW6" s="2">
        <v>0</v>
      </c>
      <c r="DX6" s="2">
        <v>0</v>
      </c>
      <c r="DY6" s="2">
        <v>0</v>
      </c>
      <c r="DZ6" s="2">
        <v>0</v>
      </c>
      <c r="EA6" s="2">
        <v>0</v>
      </c>
      <c r="EB6" s="2">
        <v>0</v>
      </c>
      <c r="EC6" s="2">
        <v>0</v>
      </c>
      <c r="ED6" s="2">
        <v>0</v>
      </c>
      <c r="EE6" s="2">
        <v>0</v>
      </c>
      <c r="EF6" s="2">
        <v>0</v>
      </c>
      <c r="EG6" s="2">
        <v>0</v>
      </c>
      <c r="EH6" s="2">
        <v>19.7</v>
      </c>
      <c r="EI6" s="2">
        <v>0</v>
      </c>
      <c r="EJ6" s="2">
        <v>0</v>
      </c>
      <c r="EK6" s="2">
        <v>0</v>
      </c>
      <c r="EL6" s="2">
        <v>0</v>
      </c>
      <c r="EM6" s="2">
        <v>0</v>
      </c>
      <c r="EN6" s="2">
        <v>0</v>
      </c>
      <c r="EO6" s="2">
        <v>0</v>
      </c>
      <c r="EP6" s="2">
        <v>0</v>
      </c>
      <c r="EQ6" s="2">
        <v>0</v>
      </c>
      <c r="ER6" s="2">
        <v>0</v>
      </c>
      <c r="ES6" s="2">
        <v>0</v>
      </c>
      <c r="ET6" s="2">
        <v>0</v>
      </c>
      <c r="EU6" s="2">
        <v>0</v>
      </c>
      <c r="EV6" s="2">
        <v>0</v>
      </c>
      <c r="EW6" s="2">
        <v>0</v>
      </c>
      <c r="EX6" s="2">
        <v>0</v>
      </c>
      <c r="EY6" s="2">
        <v>0</v>
      </c>
      <c r="EZ6" s="2">
        <v>0</v>
      </c>
      <c r="FA6" s="2">
        <v>0</v>
      </c>
      <c r="FB6" s="2">
        <v>0</v>
      </c>
      <c r="FC6" s="2">
        <v>0</v>
      </c>
      <c r="FD6" s="2">
        <v>0</v>
      </c>
      <c r="FE6" s="2">
        <v>0</v>
      </c>
      <c r="FF6" s="2">
        <v>0</v>
      </c>
      <c r="FG6" s="2">
        <v>0</v>
      </c>
      <c r="FH6" s="2">
        <v>0</v>
      </c>
      <c r="FI6" s="2">
        <v>0</v>
      </c>
      <c r="FJ6" s="2">
        <v>0</v>
      </c>
      <c r="FK6" s="2">
        <v>0</v>
      </c>
      <c r="FL6" s="2">
        <v>0</v>
      </c>
      <c r="FM6" s="2">
        <v>0</v>
      </c>
      <c r="FN6" s="2">
        <v>0</v>
      </c>
      <c r="FO6" s="2">
        <v>0</v>
      </c>
      <c r="FP6" s="2">
        <v>0</v>
      </c>
      <c r="FQ6" s="2">
        <v>0</v>
      </c>
      <c r="FR6" s="2">
        <v>0</v>
      </c>
      <c r="FS6" s="2">
        <v>0</v>
      </c>
      <c r="FT6" s="2">
        <v>0</v>
      </c>
      <c r="FU6" s="2">
        <v>0</v>
      </c>
      <c r="FV6" s="2">
        <v>0</v>
      </c>
      <c r="FW6" s="2">
        <v>0</v>
      </c>
      <c r="FX6" s="2">
        <v>0</v>
      </c>
      <c r="FY6" s="2">
        <v>0</v>
      </c>
      <c r="FZ6" s="2">
        <v>0</v>
      </c>
      <c r="GA6" s="2">
        <v>0</v>
      </c>
      <c r="GB6" s="2">
        <v>0</v>
      </c>
      <c r="GC6" s="2">
        <v>0</v>
      </c>
      <c r="GD6" s="2">
        <v>0</v>
      </c>
      <c r="GE6" s="2">
        <v>0</v>
      </c>
      <c r="GF6" s="2">
        <v>0</v>
      </c>
      <c r="GG6" s="2">
        <v>0</v>
      </c>
      <c r="GH6" s="2">
        <v>0</v>
      </c>
      <c r="GI6" s="2">
        <v>0</v>
      </c>
      <c r="GJ6" s="2">
        <v>0</v>
      </c>
      <c r="GK6" s="2">
        <v>0</v>
      </c>
      <c r="GL6" s="2">
        <v>0</v>
      </c>
      <c r="GM6" s="2">
        <v>0</v>
      </c>
      <c r="GN6" s="2">
        <v>0</v>
      </c>
      <c r="GO6" s="2">
        <v>0</v>
      </c>
      <c r="GP6" s="2">
        <v>0</v>
      </c>
      <c r="GQ6" s="2">
        <v>0</v>
      </c>
      <c r="GR6" s="2">
        <v>0</v>
      </c>
      <c r="GS6" s="2">
        <v>0</v>
      </c>
      <c r="GT6" s="2">
        <v>0</v>
      </c>
      <c r="GU6" s="2">
        <v>0</v>
      </c>
      <c r="GV6" s="2">
        <v>0</v>
      </c>
      <c r="GW6" s="2">
        <v>0</v>
      </c>
      <c r="GX6" s="2">
        <v>0</v>
      </c>
      <c r="GY6" s="2">
        <v>0</v>
      </c>
      <c r="GZ6" s="2">
        <v>0</v>
      </c>
      <c r="HA6" s="2">
        <v>0</v>
      </c>
      <c r="HB6" s="2">
        <v>0</v>
      </c>
      <c r="HC6" s="2">
        <v>0</v>
      </c>
      <c r="HD6" s="2">
        <v>0</v>
      </c>
      <c r="HE6" s="2">
        <v>0</v>
      </c>
      <c r="HF6" s="2">
        <v>0</v>
      </c>
      <c r="HG6" s="2">
        <v>0</v>
      </c>
      <c r="HH6" s="2">
        <v>9.5</v>
      </c>
      <c r="HI6" s="2">
        <v>0</v>
      </c>
      <c r="HJ6" s="2">
        <v>0</v>
      </c>
      <c r="HK6" s="2">
        <v>0</v>
      </c>
      <c r="HL6" s="2">
        <v>0</v>
      </c>
      <c r="HM6" s="2">
        <v>0</v>
      </c>
      <c r="HN6" s="2">
        <v>0</v>
      </c>
      <c r="HO6" s="2">
        <v>0</v>
      </c>
      <c r="HP6" s="2">
        <v>0</v>
      </c>
      <c r="HQ6" s="2">
        <v>0</v>
      </c>
      <c r="HR6" s="2">
        <v>0</v>
      </c>
      <c r="HS6" s="2">
        <v>0</v>
      </c>
      <c r="HT6" s="2">
        <v>0</v>
      </c>
      <c r="HU6" s="2">
        <v>0</v>
      </c>
      <c r="HV6" s="2">
        <v>0</v>
      </c>
      <c r="HW6" s="2">
        <v>0</v>
      </c>
      <c r="HX6" s="2">
        <v>0</v>
      </c>
      <c r="HY6" s="2">
        <v>0</v>
      </c>
      <c r="HZ6" s="2">
        <v>0</v>
      </c>
      <c r="IA6" s="2">
        <v>0</v>
      </c>
      <c r="IB6" s="2">
        <v>0</v>
      </c>
      <c r="IC6" s="2">
        <v>0</v>
      </c>
      <c r="ID6" s="2">
        <v>0</v>
      </c>
      <c r="IE6" s="2">
        <v>0</v>
      </c>
      <c r="IF6" s="2">
        <v>0</v>
      </c>
      <c r="IG6" s="2">
        <v>0</v>
      </c>
      <c r="IH6" s="2">
        <v>0</v>
      </c>
      <c r="II6" s="2">
        <v>0</v>
      </c>
      <c r="IJ6" s="2">
        <v>0</v>
      </c>
      <c r="IK6" s="2">
        <v>0</v>
      </c>
      <c r="IL6" s="2">
        <v>0</v>
      </c>
      <c r="IM6" s="2">
        <v>0</v>
      </c>
      <c r="IN6" s="2">
        <v>0</v>
      </c>
      <c r="IO6" s="2">
        <v>0</v>
      </c>
      <c r="IP6" s="2">
        <v>0</v>
      </c>
      <c r="IQ6" s="2">
        <v>0</v>
      </c>
      <c r="IR6" s="2">
        <v>0</v>
      </c>
      <c r="IS6" s="2">
        <v>0</v>
      </c>
      <c r="IT6" s="2">
        <v>0</v>
      </c>
      <c r="IU6" s="2">
        <v>0</v>
      </c>
      <c r="IV6" s="2">
        <v>0</v>
      </c>
      <c r="IW6" s="2">
        <v>0</v>
      </c>
      <c r="IX6" s="2">
        <v>0</v>
      </c>
      <c r="IY6" s="2">
        <v>0</v>
      </c>
      <c r="IZ6" s="2">
        <v>0</v>
      </c>
      <c r="JA6" s="2">
        <v>0</v>
      </c>
      <c r="JB6" s="2">
        <v>0</v>
      </c>
      <c r="JC6" s="2">
        <v>0</v>
      </c>
      <c r="JD6" s="2">
        <v>0</v>
      </c>
      <c r="JE6" s="2">
        <v>0</v>
      </c>
      <c r="JF6" s="2">
        <v>0</v>
      </c>
      <c r="JG6" s="2">
        <v>0</v>
      </c>
      <c r="JH6" s="2">
        <v>0</v>
      </c>
      <c r="JI6" s="2">
        <v>0</v>
      </c>
      <c r="JJ6" s="2">
        <v>0</v>
      </c>
      <c r="JK6" s="2">
        <v>0</v>
      </c>
      <c r="JL6" s="2">
        <v>0</v>
      </c>
      <c r="JM6" s="2">
        <v>0</v>
      </c>
      <c r="JN6" s="2">
        <v>0</v>
      </c>
      <c r="JO6" s="2">
        <v>0</v>
      </c>
      <c r="JP6" s="2">
        <v>0</v>
      </c>
      <c r="JQ6" s="2">
        <v>0</v>
      </c>
      <c r="JR6" s="2">
        <v>0</v>
      </c>
      <c r="JS6" s="2">
        <v>0</v>
      </c>
      <c r="JT6" s="2">
        <v>0</v>
      </c>
      <c r="JU6" s="2">
        <v>0</v>
      </c>
      <c r="JV6" s="2">
        <v>0</v>
      </c>
      <c r="JW6" s="2">
        <v>0</v>
      </c>
      <c r="JX6" s="2">
        <v>0</v>
      </c>
      <c r="JY6" s="2">
        <v>0</v>
      </c>
      <c r="JZ6" s="2">
        <v>0</v>
      </c>
      <c r="KA6" s="2">
        <v>0</v>
      </c>
      <c r="KB6" s="2">
        <v>0</v>
      </c>
      <c r="KC6" s="2">
        <v>0</v>
      </c>
      <c r="KD6" s="2">
        <v>7</v>
      </c>
      <c r="KE6" s="2">
        <v>0</v>
      </c>
      <c r="KF6" s="2">
        <v>12.4</v>
      </c>
      <c r="KG6" s="2">
        <v>0</v>
      </c>
      <c r="KH6" s="2">
        <v>25</v>
      </c>
      <c r="KI6" s="2">
        <v>0</v>
      </c>
      <c r="KJ6" s="2">
        <v>0</v>
      </c>
      <c r="KK6" s="2">
        <v>0</v>
      </c>
      <c r="KL6" s="2">
        <v>0</v>
      </c>
      <c r="KM6" s="2">
        <v>15.9</v>
      </c>
      <c r="KN6" s="2">
        <v>0</v>
      </c>
      <c r="KO6" s="2">
        <v>10.3</v>
      </c>
      <c r="KP6" s="2">
        <v>0</v>
      </c>
      <c r="KQ6" s="2">
        <v>0</v>
      </c>
      <c r="KR6" s="2">
        <v>4.5999999999999996</v>
      </c>
      <c r="KS6" s="2">
        <v>0</v>
      </c>
      <c r="KT6" s="2">
        <v>0</v>
      </c>
      <c r="KU6" s="2">
        <v>17.3</v>
      </c>
      <c r="KV6" s="2">
        <v>0</v>
      </c>
      <c r="KW6" s="2">
        <v>0</v>
      </c>
      <c r="KX6" s="2">
        <v>0</v>
      </c>
      <c r="KY6" s="2">
        <v>0</v>
      </c>
      <c r="KZ6" s="2">
        <v>0</v>
      </c>
      <c r="LA6" s="2">
        <v>0</v>
      </c>
      <c r="LB6" s="2">
        <v>0</v>
      </c>
      <c r="LC6" s="2">
        <v>0</v>
      </c>
      <c r="LD6" s="2">
        <v>0</v>
      </c>
      <c r="LE6" s="2">
        <v>0</v>
      </c>
      <c r="LF6" s="2">
        <v>0</v>
      </c>
      <c r="LG6" s="2">
        <v>0</v>
      </c>
      <c r="LH6" s="2">
        <v>0</v>
      </c>
      <c r="LI6" s="2">
        <v>0</v>
      </c>
      <c r="LJ6" s="2">
        <v>0</v>
      </c>
      <c r="LK6" s="2">
        <v>0</v>
      </c>
      <c r="LL6" s="2">
        <v>0</v>
      </c>
      <c r="LM6" s="2">
        <v>0</v>
      </c>
      <c r="LN6" s="2">
        <v>0</v>
      </c>
      <c r="LO6" s="2">
        <v>0</v>
      </c>
      <c r="LP6" s="2">
        <v>0</v>
      </c>
      <c r="LQ6" s="2">
        <v>0</v>
      </c>
      <c r="LR6" s="2">
        <v>0</v>
      </c>
      <c r="LS6" s="2">
        <v>0</v>
      </c>
      <c r="LT6" s="2">
        <v>0</v>
      </c>
      <c r="LU6" s="2">
        <v>0</v>
      </c>
      <c r="LV6" s="2">
        <v>0</v>
      </c>
      <c r="LW6" s="2">
        <v>0</v>
      </c>
      <c r="LX6" s="2">
        <v>0</v>
      </c>
      <c r="LY6" s="2">
        <v>0</v>
      </c>
      <c r="LZ6" s="2">
        <v>0</v>
      </c>
      <c r="MA6" s="2">
        <v>0</v>
      </c>
      <c r="MB6" s="2">
        <v>0</v>
      </c>
      <c r="MC6" s="2">
        <v>0</v>
      </c>
      <c r="MD6" s="2">
        <v>0</v>
      </c>
      <c r="ME6" s="2">
        <v>0</v>
      </c>
      <c r="MF6" s="2">
        <v>0</v>
      </c>
      <c r="MG6" s="2">
        <v>0</v>
      </c>
      <c r="MH6" s="2">
        <v>0</v>
      </c>
      <c r="MI6" s="2">
        <v>0</v>
      </c>
      <c r="MJ6" s="2">
        <v>0</v>
      </c>
      <c r="MK6" s="2">
        <v>0</v>
      </c>
      <c r="ML6" s="2">
        <v>0</v>
      </c>
      <c r="MM6" s="2">
        <v>0</v>
      </c>
      <c r="MN6" s="2">
        <v>0</v>
      </c>
      <c r="MO6" s="2">
        <v>0</v>
      </c>
      <c r="MP6" s="2">
        <v>0</v>
      </c>
      <c r="MQ6" s="2">
        <v>0</v>
      </c>
      <c r="MR6" s="2">
        <v>0</v>
      </c>
      <c r="MS6" s="2">
        <v>0</v>
      </c>
      <c r="MT6" s="2">
        <v>0</v>
      </c>
      <c r="MU6" s="2">
        <v>0</v>
      </c>
      <c r="MV6" s="2">
        <v>0</v>
      </c>
      <c r="MW6" s="2">
        <v>0</v>
      </c>
      <c r="MX6" s="2">
        <v>0</v>
      </c>
      <c r="MY6" s="2">
        <v>0</v>
      </c>
      <c r="MZ6" s="2">
        <v>0</v>
      </c>
      <c r="NA6" s="2">
        <v>0</v>
      </c>
      <c r="NB6" s="2">
        <v>0</v>
      </c>
      <c r="NC6" s="2">
        <v>0</v>
      </c>
      <c r="ND6" s="2">
        <v>0</v>
      </c>
      <c r="NE6" s="2">
        <v>0</v>
      </c>
      <c r="NF6" s="2">
        <v>0</v>
      </c>
      <c r="NG6" s="2">
        <v>0</v>
      </c>
      <c r="NH6" s="2">
        <v>0</v>
      </c>
      <c r="NI6" s="2">
        <v>0</v>
      </c>
      <c r="NJ6" s="2">
        <v>0</v>
      </c>
      <c r="NK6" s="2">
        <v>0</v>
      </c>
      <c r="NL6" s="2">
        <v>0</v>
      </c>
      <c r="NM6" s="2">
        <v>0</v>
      </c>
      <c r="NN6" s="2">
        <v>0</v>
      </c>
      <c r="NO6" s="2">
        <v>0</v>
      </c>
      <c r="NP6" s="2">
        <v>0</v>
      </c>
      <c r="NQ6" s="2">
        <v>0</v>
      </c>
      <c r="NR6" s="2">
        <v>0</v>
      </c>
      <c r="NS6" s="2">
        <v>0</v>
      </c>
      <c r="NT6" s="2">
        <v>0</v>
      </c>
      <c r="NU6" s="2">
        <v>0</v>
      </c>
      <c r="NV6" s="2">
        <v>0</v>
      </c>
      <c r="NW6" s="2">
        <v>0</v>
      </c>
      <c r="NX6" s="2">
        <v>0</v>
      </c>
      <c r="NY6" s="2">
        <v>0</v>
      </c>
      <c r="NZ6" s="2">
        <v>0</v>
      </c>
      <c r="OA6" s="2">
        <v>0</v>
      </c>
      <c r="OB6" s="2">
        <v>0</v>
      </c>
      <c r="OC6" s="2">
        <v>0</v>
      </c>
      <c r="OD6" s="2">
        <v>0</v>
      </c>
      <c r="OE6" s="2">
        <v>0</v>
      </c>
      <c r="OF6" s="2">
        <v>0</v>
      </c>
      <c r="OG6" s="2">
        <v>0</v>
      </c>
      <c r="OH6" s="2">
        <v>0</v>
      </c>
      <c r="OI6" s="2">
        <v>0</v>
      </c>
      <c r="OJ6" s="2">
        <v>0</v>
      </c>
      <c r="OK6" s="2">
        <v>0</v>
      </c>
      <c r="OL6" s="2">
        <v>0</v>
      </c>
      <c r="OM6" s="2">
        <v>0</v>
      </c>
      <c r="ON6" s="2">
        <v>0</v>
      </c>
      <c r="OO6" s="2">
        <v>0</v>
      </c>
      <c r="OP6" s="2">
        <v>16.600000000000001</v>
      </c>
      <c r="OQ6" s="2">
        <v>0</v>
      </c>
      <c r="OR6" s="2">
        <v>0</v>
      </c>
      <c r="OS6" s="2">
        <v>0</v>
      </c>
      <c r="OT6" s="2">
        <v>0</v>
      </c>
      <c r="OU6" s="2">
        <v>0</v>
      </c>
      <c r="OV6" s="2">
        <v>0</v>
      </c>
      <c r="OW6" s="2">
        <v>0</v>
      </c>
      <c r="OX6" s="2">
        <v>0</v>
      </c>
      <c r="OY6" s="2">
        <v>0</v>
      </c>
      <c r="OZ6" s="2">
        <v>0</v>
      </c>
      <c r="PA6" s="2">
        <v>0</v>
      </c>
      <c r="PB6" s="2">
        <v>0</v>
      </c>
      <c r="PC6" s="2">
        <v>0</v>
      </c>
      <c r="PD6" s="2">
        <v>0</v>
      </c>
      <c r="PE6" s="2">
        <v>0</v>
      </c>
      <c r="PF6" s="2">
        <v>0</v>
      </c>
      <c r="PG6" s="2">
        <v>0</v>
      </c>
      <c r="PH6" s="2">
        <v>0</v>
      </c>
      <c r="PI6" s="2">
        <v>0</v>
      </c>
      <c r="PJ6" s="2">
        <v>0</v>
      </c>
      <c r="PK6" s="2">
        <v>0</v>
      </c>
      <c r="PL6" s="2">
        <v>0</v>
      </c>
      <c r="PM6" s="2">
        <v>0</v>
      </c>
      <c r="PN6" s="2">
        <v>0</v>
      </c>
      <c r="PO6" s="2">
        <v>0</v>
      </c>
      <c r="PP6" s="2">
        <v>0</v>
      </c>
      <c r="PQ6" s="2">
        <v>0</v>
      </c>
      <c r="PR6" s="2">
        <v>0</v>
      </c>
      <c r="PS6" s="2">
        <v>0</v>
      </c>
      <c r="PT6" s="2">
        <v>0</v>
      </c>
      <c r="PU6" s="2">
        <v>0</v>
      </c>
      <c r="PV6" s="2">
        <v>0</v>
      </c>
      <c r="PW6" s="2">
        <v>0</v>
      </c>
      <c r="PX6" s="2">
        <v>10.199999999999999</v>
      </c>
      <c r="PY6" s="2">
        <v>0</v>
      </c>
      <c r="PZ6" s="2">
        <v>0</v>
      </c>
      <c r="QA6" s="2">
        <v>0</v>
      </c>
      <c r="QB6" s="2">
        <v>0</v>
      </c>
      <c r="QC6" s="2">
        <v>0</v>
      </c>
      <c r="QD6" s="2">
        <v>0</v>
      </c>
      <c r="QE6" s="2">
        <v>0</v>
      </c>
      <c r="QF6" s="2">
        <v>0</v>
      </c>
      <c r="QG6" s="2">
        <v>0</v>
      </c>
      <c r="QH6" s="2">
        <v>0</v>
      </c>
      <c r="QI6" s="2">
        <v>0</v>
      </c>
      <c r="QJ6" s="2">
        <v>0</v>
      </c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</row>
    <row r="7" spans="1:935" ht="15" x14ac:dyDescent="0.25">
      <c r="A7" s="16" t="s">
        <v>6</v>
      </c>
      <c r="B7" s="2">
        <v>0</v>
      </c>
      <c r="C7" s="2">
        <v>56.8</v>
      </c>
      <c r="D7" s="2">
        <v>0</v>
      </c>
      <c r="E7" s="2">
        <v>26</v>
      </c>
      <c r="F7" s="2">
        <v>0</v>
      </c>
      <c r="G7" s="2">
        <v>66</v>
      </c>
      <c r="H7" s="2">
        <v>25.8</v>
      </c>
      <c r="I7" s="2">
        <v>112.7</v>
      </c>
      <c r="J7" s="2">
        <v>0</v>
      </c>
      <c r="K7" s="2">
        <v>0</v>
      </c>
      <c r="L7" s="2">
        <v>0</v>
      </c>
      <c r="M7" s="2">
        <v>50.1</v>
      </c>
      <c r="N7" s="2">
        <v>9.1</v>
      </c>
      <c r="O7" s="2">
        <v>0</v>
      </c>
      <c r="P7" s="2">
        <v>0</v>
      </c>
      <c r="Q7" s="2">
        <v>12.5</v>
      </c>
      <c r="R7" s="2">
        <v>0</v>
      </c>
      <c r="S7" s="2">
        <v>25</v>
      </c>
      <c r="T7" s="2">
        <v>11.4</v>
      </c>
      <c r="U7" s="2">
        <v>150.9</v>
      </c>
      <c r="V7" s="2">
        <v>0</v>
      </c>
      <c r="W7" s="2">
        <v>0</v>
      </c>
      <c r="X7" s="2">
        <v>0</v>
      </c>
      <c r="Y7" s="2">
        <v>40.9</v>
      </c>
      <c r="Z7" s="2">
        <v>0</v>
      </c>
      <c r="AA7" s="2">
        <v>215</v>
      </c>
      <c r="AB7" s="2">
        <v>47</v>
      </c>
      <c r="AC7" s="2">
        <v>0</v>
      </c>
      <c r="AD7" s="2">
        <v>14.5</v>
      </c>
      <c r="AE7" s="2">
        <v>60</v>
      </c>
      <c r="AF7" s="2">
        <v>73.7</v>
      </c>
      <c r="AG7" s="2">
        <v>52.8</v>
      </c>
      <c r="AH7" s="2">
        <v>16.2</v>
      </c>
      <c r="AI7" s="2">
        <v>49.6</v>
      </c>
      <c r="AJ7" s="2">
        <v>0</v>
      </c>
      <c r="AK7" s="2">
        <v>0</v>
      </c>
      <c r="AL7" s="2">
        <v>0</v>
      </c>
      <c r="AM7" s="2">
        <v>12.8</v>
      </c>
      <c r="AN7" s="2">
        <v>69.7</v>
      </c>
      <c r="AO7" s="2">
        <v>0</v>
      </c>
      <c r="AP7" s="2">
        <v>78</v>
      </c>
      <c r="AQ7" s="2">
        <v>31.7</v>
      </c>
      <c r="AR7" s="2">
        <v>28.8</v>
      </c>
      <c r="AS7" s="2">
        <v>0</v>
      </c>
      <c r="AT7" s="2">
        <v>30.5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31</v>
      </c>
      <c r="BA7" s="2">
        <v>132.9</v>
      </c>
      <c r="BB7" s="2">
        <v>0</v>
      </c>
      <c r="BC7" s="2">
        <v>77.3</v>
      </c>
      <c r="BD7" s="2">
        <v>0</v>
      </c>
      <c r="BE7" s="2">
        <v>0</v>
      </c>
      <c r="BF7" s="2">
        <v>16</v>
      </c>
      <c r="BG7" s="2">
        <v>0</v>
      </c>
      <c r="BH7" s="2">
        <v>3</v>
      </c>
      <c r="BI7" s="2">
        <v>21.6</v>
      </c>
      <c r="BJ7" s="2">
        <v>7</v>
      </c>
      <c r="BK7" s="2">
        <v>0</v>
      </c>
      <c r="BL7" s="2">
        <v>0</v>
      </c>
      <c r="BM7" s="2">
        <v>0</v>
      </c>
      <c r="BN7" s="2">
        <v>0</v>
      </c>
      <c r="BO7" s="2">
        <v>12.5</v>
      </c>
      <c r="BP7" s="2">
        <v>20</v>
      </c>
      <c r="BQ7" s="2">
        <v>25</v>
      </c>
      <c r="BR7" s="2">
        <v>0</v>
      </c>
      <c r="BS7" s="2">
        <v>0</v>
      </c>
      <c r="BT7" s="2">
        <v>18</v>
      </c>
      <c r="BU7" s="2">
        <v>29.8</v>
      </c>
      <c r="BV7" s="2">
        <v>0</v>
      </c>
      <c r="BW7" s="2">
        <v>0</v>
      </c>
      <c r="BX7" s="2">
        <v>12.1</v>
      </c>
      <c r="BY7" s="2">
        <v>18</v>
      </c>
      <c r="BZ7" s="2">
        <v>29.2</v>
      </c>
      <c r="CA7" s="2">
        <v>0</v>
      </c>
      <c r="CB7" s="2">
        <v>0</v>
      </c>
      <c r="CC7" s="2">
        <v>19.899999999999999</v>
      </c>
      <c r="CD7" s="2">
        <v>11.3</v>
      </c>
      <c r="CE7" s="2">
        <v>24</v>
      </c>
      <c r="CF7" s="2">
        <v>18.7</v>
      </c>
      <c r="CG7" s="2">
        <v>22</v>
      </c>
      <c r="CH7" s="2">
        <v>0</v>
      </c>
      <c r="CI7" s="2">
        <v>31.7</v>
      </c>
      <c r="CJ7" s="2">
        <v>0</v>
      </c>
      <c r="CK7" s="2">
        <v>16.8</v>
      </c>
      <c r="CL7" s="2">
        <v>33.299999999999997</v>
      </c>
      <c r="CM7" s="2">
        <v>0</v>
      </c>
      <c r="CN7" s="2">
        <v>3.4</v>
      </c>
      <c r="CO7" s="2">
        <v>0</v>
      </c>
      <c r="CP7" s="2">
        <v>13.5</v>
      </c>
      <c r="CQ7" s="2">
        <v>22.5</v>
      </c>
      <c r="CR7" s="2">
        <v>0</v>
      </c>
      <c r="CS7" s="2">
        <v>0</v>
      </c>
      <c r="CT7" s="2">
        <v>0</v>
      </c>
      <c r="CU7" s="2">
        <v>19.600000000000001</v>
      </c>
      <c r="CV7" s="2">
        <v>0</v>
      </c>
      <c r="CW7" s="2">
        <v>0</v>
      </c>
      <c r="CX7" s="2">
        <v>0</v>
      </c>
      <c r="CY7" s="2">
        <v>0</v>
      </c>
      <c r="CZ7" s="2">
        <v>0</v>
      </c>
      <c r="DA7" s="2">
        <v>17.7</v>
      </c>
      <c r="DB7" s="2">
        <v>0</v>
      </c>
      <c r="DC7" s="2">
        <v>0</v>
      </c>
      <c r="DD7" s="2">
        <v>0</v>
      </c>
      <c r="DE7" s="2">
        <v>60.8</v>
      </c>
      <c r="DF7" s="2">
        <v>12.9</v>
      </c>
      <c r="DG7" s="2">
        <v>0</v>
      </c>
      <c r="DH7" s="2">
        <v>41.4</v>
      </c>
      <c r="DI7" s="2">
        <v>58</v>
      </c>
      <c r="DJ7" s="2">
        <v>10.8</v>
      </c>
      <c r="DK7" s="2">
        <v>0</v>
      </c>
      <c r="DL7" s="2">
        <v>7.4</v>
      </c>
      <c r="DM7" s="2">
        <v>0</v>
      </c>
      <c r="DN7" s="2">
        <v>0</v>
      </c>
      <c r="DO7" s="2">
        <v>0</v>
      </c>
      <c r="DP7" s="2">
        <v>13.8</v>
      </c>
      <c r="DQ7" s="2">
        <v>45.1</v>
      </c>
      <c r="DR7" s="2">
        <v>38.799999999999997</v>
      </c>
      <c r="DS7" s="2">
        <v>49.5</v>
      </c>
      <c r="DT7" s="2">
        <v>14.5</v>
      </c>
      <c r="DU7" s="2">
        <v>0</v>
      </c>
      <c r="DV7" s="2">
        <v>23.4</v>
      </c>
      <c r="DW7" s="2">
        <v>0</v>
      </c>
      <c r="DX7" s="2">
        <v>0</v>
      </c>
      <c r="DY7" s="2">
        <v>0</v>
      </c>
      <c r="DZ7" s="2">
        <v>0</v>
      </c>
      <c r="EA7" s="2">
        <v>15.5</v>
      </c>
      <c r="EB7" s="2">
        <v>0</v>
      </c>
      <c r="EC7" s="2">
        <v>12</v>
      </c>
      <c r="ED7" s="2">
        <v>0</v>
      </c>
      <c r="EE7" s="2">
        <v>11.6</v>
      </c>
      <c r="EF7" s="2">
        <v>0</v>
      </c>
      <c r="EG7" s="2">
        <v>0</v>
      </c>
      <c r="EH7" s="2">
        <v>0</v>
      </c>
      <c r="EI7" s="2">
        <v>0</v>
      </c>
      <c r="EJ7" s="2">
        <v>0</v>
      </c>
      <c r="EK7" s="2">
        <v>30.8</v>
      </c>
      <c r="EL7" s="2">
        <v>49.4</v>
      </c>
      <c r="EM7" s="2">
        <v>0</v>
      </c>
      <c r="EN7" s="2">
        <v>0</v>
      </c>
      <c r="EO7" s="2">
        <v>39.5</v>
      </c>
      <c r="EP7" s="2">
        <v>28.4</v>
      </c>
      <c r="EQ7" s="2">
        <v>0</v>
      </c>
      <c r="ER7" s="2">
        <v>21</v>
      </c>
      <c r="ES7" s="2">
        <v>0</v>
      </c>
      <c r="ET7" s="2">
        <v>8.6</v>
      </c>
      <c r="EU7" s="2">
        <v>0</v>
      </c>
      <c r="EV7" s="2">
        <v>32.5</v>
      </c>
      <c r="EW7" s="2">
        <v>13.3</v>
      </c>
      <c r="EX7" s="2">
        <v>20.8</v>
      </c>
      <c r="EY7" s="2">
        <v>6.5</v>
      </c>
      <c r="EZ7" s="2">
        <v>41</v>
      </c>
      <c r="FA7" s="2">
        <v>30.7</v>
      </c>
      <c r="FB7" s="2">
        <v>0</v>
      </c>
      <c r="FC7" s="2">
        <v>0</v>
      </c>
      <c r="FD7" s="2">
        <v>9.8000000000000007</v>
      </c>
      <c r="FE7" s="2">
        <v>21.1</v>
      </c>
      <c r="FF7" s="2">
        <v>0</v>
      </c>
      <c r="FG7" s="2">
        <v>22</v>
      </c>
      <c r="FH7" s="2">
        <v>23.9</v>
      </c>
      <c r="FI7" s="2">
        <v>0</v>
      </c>
      <c r="FJ7" s="2">
        <v>0</v>
      </c>
      <c r="FK7" s="2">
        <v>0</v>
      </c>
      <c r="FL7" s="2">
        <v>0</v>
      </c>
      <c r="FM7" s="2">
        <v>41.6</v>
      </c>
      <c r="FN7" s="2">
        <v>0</v>
      </c>
      <c r="FO7" s="2">
        <v>10.5</v>
      </c>
      <c r="FP7" s="2">
        <v>26.9</v>
      </c>
      <c r="FQ7" s="2">
        <v>0</v>
      </c>
      <c r="FR7" s="2">
        <v>55</v>
      </c>
      <c r="FS7" s="2">
        <v>0</v>
      </c>
      <c r="FT7" s="2">
        <v>0</v>
      </c>
      <c r="FU7" s="2">
        <v>0</v>
      </c>
      <c r="FV7" s="2">
        <v>50.4</v>
      </c>
      <c r="FW7" s="2">
        <v>0</v>
      </c>
      <c r="FX7" s="2">
        <v>0</v>
      </c>
      <c r="FY7" s="2">
        <v>0</v>
      </c>
      <c r="FZ7" s="2">
        <v>8.1</v>
      </c>
      <c r="GA7" s="2">
        <v>0</v>
      </c>
      <c r="GB7" s="2">
        <v>117.8</v>
      </c>
      <c r="GC7" s="2">
        <v>0</v>
      </c>
      <c r="GD7" s="2">
        <v>0</v>
      </c>
      <c r="GE7" s="2">
        <v>3.3</v>
      </c>
      <c r="GF7" s="2">
        <v>0</v>
      </c>
      <c r="GG7" s="2">
        <v>0</v>
      </c>
      <c r="GH7" s="2">
        <v>8</v>
      </c>
      <c r="GI7" s="2">
        <v>0</v>
      </c>
      <c r="GJ7" s="2">
        <v>0</v>
      </c>
      <c r="GK7" s="2">
        <v>0</v>
      </c>
      <c r="GL7" s="2">
        <v>0</v>
      </c>
      <c r="GM7" s="2">
        <v>9.6999999999999993</v>
      </c>
      <c r="GN7" s="2">
        <v>27.5</v>
      </c>
      <c r="GO7" s="2">
        <v>4.4000000000000004</v>
      </c>
      <c r="GP7" s="2">
        <v>0</v>
      </c>
      <c r="GQ7" s="2">
        <v>17.3</v>
      </c>
      <c r="GR7" s="2">
        <v>0</v>
      </c>
      <c r="GS7" s="2">
        <v>5.0999999999999996</v>
      </c>
      <c r="GT7" s="2">
        <v>11.7</v>
      </c>
      <c r="GU7" s="2">
        <v>12.7</v>
      </c>
      <c r="GV7" s="2">
        <v>15.7</v>
      </c>
      <c r="GW7" s="2">
        <v>0</v>
      </c>
      <c r="GX7" s="2">
        <v>0</v>
      </c>
      <c r="GY7" s="2">
        <v>0</v>
      </c>
      <c r="GZ7" s="2">
        <v>12</v>
      </c>
      <c r="HA7" s="2">
        <v>6</v>
      </c>
      <c r="HB7" s="2">
        <v>27.7</v>
      </c>
      <c r="HC7" s="2">
        <v>0</v>
      </c>
      <c r="HD7" s="2">
        <v>0</v>
      </c>
      <c r="HE7" s="2">
        <v>35</v>
      </c>
      <c r="HF7" s="2">
        <v>0</v>
      </c>
      <c r="HG7" s="2">
        <v>0</v>
      </c>
      <c r="HH7" s="2">
        <v>7</v>
      </c>
      <c r="HI7" s="2">
        <v>0</v>
      </c>
      <c r="HJ7" s="2">
        <v>0</v>
      </c>
      <c r="HK7" s="2">
        <v>49.3</v>
      </c>
      <c r="HL7" s="2">
        <v>0</v>
      </c>
      <c r="HM7" s="2">
        <v>0</v>
      </c>
      <c r="HN7" s="2">
        <v>0</v>
      </c>
      <c r="HO7" s="2">
        <v>0</v>
      </c>
      <c r="HP7" s="2">
        <v>20</v>
      </c>
      <c r="HQ7" s="2">
        <v>0</v>
      </c>
      <c r="HR7" s="2">
        <v>0</v>
      </c>
      <c r="HS7" s="2">
        <v>0</v>
      </c>
      <c r="HT7" s="2">
        <v>0</v>
      </c>
      <c r="HU7" s="2">
        <v>5.0999999999999996</v>
      </c>
      <c r="HV7" s="2">
        <v>0</v>
      </c>
      <c r="HW7" s="2">
        <v>36.200000000000003</v>
      </c>
      <c r="HX7" s="2">
        <v>5.4</v>
      </c>
      <c r="HY7" s="2">
        <v>0</v>
      </c>
      <c r="HZ7" s="2">
        <v>0</v>
      </c>
      <c r="IA7" s="2">
        <v>2.2999999999999998</v>
      </c>
      <c r="IB7" s="2">
        <v>0</v>
      </c>
      <c r="IC7" s="2">
        <v>0</v>
      </c>
      <c r="ID7" s="2">
        <v>0</v>
      </c>
      <c r="IE7" s="2">
        <v>0</v>
      </c>
      <c r="IF7" s="2">
        <v>10.7</v>
      </c>
      <c r="IG7" s="2">
        <v>0</v>
      </c>
      <c r="IH7" s="2">
        <v>0</v>
      </c>
      <c r="II7" s="2">
        <v>0</v>
      </c>
      <c r="IJ7" s="2">
        <v>0</v>
      </c>
      <c r="IK7" s="2">
        <v>4</v>
      </c>
      <c r="IL7" s="2">
        <v>0</v>
      </c>
      <c r="IM7" s="2">
        <v>0</v>
      </c>
      <c r="IN7" s="2">
        <v>0</v>
      </c>
      <c r="IO7" s="2">
        <v>0</v>
      </c>
      <c r="IP7" s="2">
        <v>0</v>
      </c>
      <c r="IQ7" s="2">
        <v>0</v>
      </c>
      <c r="IR7" s="2">
        <v>0</v>
      </c>
      <c r="IS7" s="2">
        <v>0</v>
      </c>
      <c r="IT7" s="2">
        <v>0</v>
      </c>
      <c r="IU7" s="2">
        <v>0</v>
      </c>
      <c r="IV7" s="2">
        <v>0</v>
      </c>
      <c r="IW7" s="2">
        <v>0</v>
      </c>
      <c r="IX7" s="2">
        <v>0</v>
      </c>
      <c r="IY7" s="2">
        <v>0</v>
      </c>
      <c r="IZ7" s="2">
        <v>0</v>
      </c>
      <c r="JA7" s="2">
        <v>0</v>
      </c>
      <c r="JB7" s="2">
        <v>0</v>
      </c>
      <c r="JC7" s="2">
        <v>6</v>
      </c>
      <c r="JD7" s="2">
        <v>9.3000000000000007</v>
      </c>
      <c r="JE7" s="2">
        <v>0</v>
      </c>
      <c r="JF7" s="2">
        <v>29.4</v>
      </c>
      <c r="JG7" s="2">
        <v>0</v>
      </c>
      <c r="JH7" s="2">
        <v>28.2</v>
      </c>
      <c r="JI7" s="2">
        <v>0</v>
      </c>
      <c r="JJ7" s="2">
        <v>6</v>
      </c>
      <c r="JK7" s="2">
        <v>0</v>
      </c>
      <c r="JL7" s="2">
        <v>17.399999999999999</v>
      </c>
      <c r="JM7" s="2">
        <v>13</v>
      </c>
      <c r="JN7" s="2">
        <v>0</v>
      </c>
      <c r="JO7" s="2">
        <v>0</v>
      </c>
      <c r="JP7" s="2">
        <v>0</v>
      </c>
      <c r="JQ7" s="2">
        <v>0</v>
      </c>
      <c r="JR7" s="2">
        <v>0</v>
      </c>
      <c r="JS7" s="2">
        <v>0</v>
      </c>
      <c r="JT7" s="2">
        <v>0</v>
      </c>
      <c r="JU7" s="2">
        <v>0</v>
      </c>
      <c r="JV7" s="2">
        <v>0</v>
      </c>
      <c r="JW7" s="2">
        <v>0</v>
      </c>
      <c r="JX7" s="2">
        <v>7</v>
      </c>
      <c r="JY7" s="2">
        <v>0</v>
      </c>
      <c r="JZ7" s="2">
        <v>0</v>
      </c>
      <c r="KA7" s="2">
        <v>0</v>
      </c>
      <c r="KB7" s="2">
        <v>0</v>
      </c>
      <c r="KC7" s="2">
        <v>0</v>
      </c>
      <c r="KD7" s="2">
        <v>12</v>
      </c>
      <c r="KE7" s="2">
        <v>0</v>
      </c>
      <c r="KF7" s="2">
        <v>0</v>
      </c>
      <c r="KG7" s="2">
        <v>0</v>
      </c>
      <c r="KH7" s="2">
        <v>0</v>
      </c>
      <c r="KI7" s="2">
        <v>0</v>
      </c>
      <c r="KJ7" s="2">
        <v>0</v>
      </c>
      <c r="KK7" s="2">
        <v>0</v>
      </c>
      <c r="KL7" s="2">
        <v>0</v>
      </c>
      <c r="KM7" s="2">
        <v>0</v>
      </c>
      <c r="KN7" s="2">
        <v>0</v>
      </c>
      <c r="KO7" s="2">
        <v>0</v>
      </c>
      <c r="KP7" s="2">
        <v>0</v>
      </c>
      <c r="KQ7" s="2">
        <v>0</v>
      </c>
      <c r="KR7" s="2">
        <v>0</v>
      </c>
      <c r="KS7" s="2">
        <v>0</v>
      </c>
      <c r="KT7" s="2">
        <v>0</v>
      </c>
      <c r="KU7" s="2">
        <v>0</v>
      </c>
      <c r="KV7" s="2">
        <v>0</v>
      </c>
      <c r="KW7" s="2">
        <v>15.9</v>
      </c>
      <c r="KX7" s="2">
        <v>0</v>
      </c>
      <c r="KY7" s="2">
        <v>0</v>
      </c>
      <c r="KZ7" s="2">
        <v>0</v>
      </c>
      <c r="LA7" s="2">
        <v>0</v>
      </c>
      <c r="LB7" s="2">
        <v>0</v>
      </c>
      <c r="LC7" s="2">
        <v>0</v>
      </c>
      <c r="LD7" s="2">
        <v>13.8</v>
      </c>
      <c r="LE7" s="2">
        <v>0</v>
      </c>
      <c r="LF7" s="2">
        <v>0</v>
      </c>
      <c r="LG7" s="2">
        <v>11.4</v>
      </c>
      <c r="LH7" s="2">
        <v>0</v>
      </c>
      <c r="LI7" s="2">
        <v>0</v>
      </c>
      <c r="LJ7" s="2">
        <v>0</v>
      </c>
      <c r="LK7" s="2">
        <v>0</v>
      </c>
      <c r="LL7" s="2">
        <v>0</v>
      </c>
      <c r="LM7" s="2">
        <v>0</v>
      </c>
      <c r="LN7" s="2">
        <v>0</v>
      </c>
      <c r="LO7" s="2">
        <v>0</v>
      </c>
      <c r="LP7" s="2">
        <v>0</v>
      </c>
      <c r="LQ7" s="2">
        <v>0</v>
      </c>
      <c r="LR7" s="2">
        <v>0</v>
      </c>
      <c r="LS7" s="2">
        <v>0</v>
      </c>
      <c r="LT7" s="2">
        <v>0</v>
      </c>
      <c r="LU7" s="2">
        <v>0</v>
      </c>
      <c r="LV7" s="2">
        <v>0</v>
      </c>
      <c r="LW7" s="2">
        <v>0</v>
      </c>
      <c r="LX7" s="2">
        <v>0</v>
      </c>
      <c r="LY7" s="2">
        <v>0</v>
      </c>
      <c r="LZ7" s="2">
        <v>0</v>
      </c>
      <c r="MA7" s="2">
        <v>0</v>
      </c>
      <c r="MB7" s="2">
        <v>0</v>
      </c>
      <c r="MC7" s="2">
        <v>0</v>
      </c>
      <c r="MD7" s="2">
        <v>0</v>
      </c>
      <c r="ME7" s="2">
        <v>0</v>
      </c>
      <c r="MF7" s="2">
        <v>64</v>
      </c>
      <c r="MG7" s="2">
        <v>0</v>
      </c>
      <c r="MH7" s="2">
        <v>0</v>
      </c>
      <c r="MI7" s="2">
        <v>0</v>
      </c>
      <c r="MJ7" s="2">
        <v>0</v>
      </c>
      <c r="MK7" s="2">
        <v>56.2</v>
      </c>
      <c r="ML7" s="2">
        <v>47.2</v>
      </c>
      <c r="MM7" s="2">
        <v>34.9</v>
      </c>
      <c r="MN7" s="2">
        <v>0</v>
      </c>
      <c r="MO7" s="2">
        <v>0</v>
      </c>
      <c r="MP7" s="2">
        <v>0</v>
      </c>
      <c r="MQ7" s="2">
        <v>43.6</v>
      </c>
      <c r="MR7" s="2">
        <v>33</v>
      </c>
      <c r="MS7" s="2">
        <v>40.799999999999997</v>
      </c>
      <c r="MT7" s="2">
        <v>21</v>
      </c>
      <c r="MU7" s="2">
        <v>0</v>
      </c>
      <c r="MV7" s="2">
        <v>47</v>
      </c>
      <c r="MW7" s="2">
        <v>17</v>
      </c>
      <c r="MX7" s="2">
        <v>0</v>
      </c>
      <c r="MY7" s="2">
        <v>0</v>
      </c>
      <c r="MZ7" s="2">
        <v>0</v>
      </c>
      <c r="NA7" s="2">
        <v>5.3</v>
      </c>
      <c r="NB7" s="2">
        <v>27.6</v>
      </c>
      <c r="NC7" s="2">
        <v>0</v>
      </c>
      <c r="ND7" s="2">
        <v>6.2</v>
      </c>
      <c r="NE7" s="2">
        <v>74.8</v>
      </c>
      <c r="NF7" s="2">
        <v>0</v>
      </c>
      <c r="NG7" s="2">
        <v>0</v>
      </c>
      <c r="NH7" s="2">
        <v>14.4</v>
      </c>
      <c r="NI7" s="2">
        <v>61</v>
      </c>
      <c r="NJ7" s="2">
        <v>0</v>
      </c>
      <c r="NK7" s="2">
        <v>0</v>
      </c>
      <c r="NL7" s="2">
        <v>34.200000000000003</v>
      </c>
      <c r="NM7" s="2">
        <v>0</v>
      </c>
      <c r="NN7" s="2">
        <v>0</v>
      </c>
      <c r="NO7" s="2">
        <v>0</v>
      </c>
      <c r="NP7" s="2">
        <v>0</v>
      </c>
      <c r="NQ7" s="2">
        <v>0</v>
      </c>
      <c r="NR7" s="2">
        <v>7.2</v>
      </c>
      <c r="NS7" s="2">
        <v>98.2</v>
      </c>
      <c r="NT7" s="2">
        <v>0</v>
      </c>
      <c r="NU7" s="2">
        <v>0</v>
      </c>
      <c r="NV7" s="2">
        <v>0</v>
      </c>
      <c r="NW7" s="2">
        <v>14</v>
      </c>
      <c r="NX7" s="2">
        <v>0</v>
      </c>
      <c r="NY7" s="2">
        <v>0</v>
      </c>
      <c r="NZ7" s="2">
        <v>18</v>
      </c>
      <c r="OA7" s="2">
        <v>20</v>
      </c>
      <c r="OB7" s="2">
        <v>27.7</v>
      </c>
      <c r="OC7" s="2">
        <v>0</v>
      </c>
      <c r="OD7" s="2">
        <v>9.6</v>
      </c>
      <c r="OE7" s="2">
        <v>24</v>
      </c>
      <c r="OF7" s="2">
        <v>0</v>
      </c>
      <c r="OG7" s="2">
        <v>0</v>
      </c>
      <c r="OH7" s="2">
        <v>38.1</v>
      </c>
      <c r="OI7" s="2">
        <v>30</v>
      </c>
      <c r="OJ7" s="2">
        <v>0</v>
      </c>
      <c r="OK7" s="2">
        <v>0</v>
      </c>
      <c r="OL7" s="2">
        <v>0</v>
      </c>
      <c r="OM7" s="2">
        <v>18</v>
      </c>
      <c r="ON7" s="2">
        <v>0</v>
      </c>
      <c r="OO7" s="2">
        <v>0</v>
      </c>
      <c r="OP7" s="2">
        <v>62.8</v>
      </c>
      <c r="OQ7" s="2">
        <v>0</v>
      </c>
      <c r="OR7" s="2">
        <v>28.4</v>
      </c>
      <c r="OS7" s="2">
        <v>0</v>
      </c>
      <c r="OT7" s="2">
        <v>0</v>
      </c>
      <c r="OU7" s="2">
        <v>0</v>
      </c>
      <c r="OV7" s="2">
        <v>0</v>
      </c>
      <c r="OW7" s="2">
        <v>0</v>
      </c>
      <c r="OX7" s="2">
        <v>18</v>
      </c>
      <c r="OY7" s="2">
        <v>0</v>
      </c>
      <c r="OZ7" s="2">
        <v>0</v>
      </c>
      <c r="PA7" s="2">
        <v>0</v>
      </c>
      <c r="PB7" s="2">
        <v>5.6</v>
      </c>
      <c r="PC7" s="2">
        <v>0</v>
      </c>
      <c r="PD7" s="2">
        <v>0</v>
      </c>
      <c r="PE7" s="2">
        <v>0</v>
      </c>
      <c r="PF7" s="2">
        <v>45</v>
      </c>
      <c r="PG7" s="2">
        <v>10.8</v>
      </c>
      <c r="PH7" s="2">
        <v>0</v>
      </c>
      <c r="PI7" s="2">
        <v>0</v>
      </c>
      <c r="PJ7" s="2">
        <v>0</v>
      </c>
      <c r="PK7" s="2">
        <v>0</v>
      </c>
      <c r="PL7" s="2">
        <v>17</v>
      </c>
      <c r="PM7" s="2">
        <v>0</v>
      </c>
      <c r="PN7" s="2">
        <v>0</v>
      </c>
      <c r="PO7" s="2">
        <v>0</v>
      </c>
      <c r="PP7" s="2">
        <v>0</v>
      </c>
      <c r="PQ7" s="2">
        <v>0</v>
      </c>
      <c r="PR7" s="2">
        <v>0</v>
      </c>
      <c r="PS7" s="2">
        <v>11</v>
      </c>
      <c r="PT7" s="2">
        <v>5.3</v>
      </c>
      <c r="PU7" s="2">
        <v>0</v>
      </c>
      <c r="PV7" s="2">
        <v>15</v>
      </c>
      <c r="PW7" s="2">
        <v>0</v>
      </c>
      <c r="PX7" s="2">
        <v>0</v>
      </c>
      <c r="PY7" s="2">
        <v>25</v>
      </c>
      <c r="PZ7" s="2">
        <v>13.8</v>
      </c>
      <c r="QA7" s="2">
        <v>0</v>
      </c>
      <c r="QB7" s="2">
        <v>12.7</v>
      </c>
      <c r="QC7" s="2">
        <v>6.5</v>
      </c>
      <c r="QD7" s="2">
        <v>0</v>
      </c>
      <c r="QE7" s="2">
        <v>0</v>
      </c>
      <c r="QF7" s="2">
        <v>23.7</v>
      </c>
      <c r="QG7" s="2">
        <v>1.4</v>
      </c>
      <c r="QH7" s="2">
        <v>0</v>
      </c>
      <c r="QI7" s="2">
        <v>0</v>
      </c>
      <c r="QJ7" s="2">
        <v>0</v>
      </c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</row>
    <row r="8" spans="1:935" ht="15" x14ac:dyDescent="0.25">
      <c r="A8" s="16" t="s">
        <v>7</v>
      </c>
      <c r="B8" s="2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0</v>
      </c>
      <c r="BI8" s="2">
        <v>0</v>
      </c>
      <c r="BJ8" s="2">
        <v>0</v>
      </c>
      <c r="BK8" s="2">
        <v>0</v>
      </c>
      <c r="BL8" s="2">
        <v>0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0</v>
      </c>
      <c r="BY8" s="2">
        <v>0</v>
      </c>
      <c r="BZ8" s="2">
        <v>0</v>
      </c>
      <c r="CA8" s="2">
        <v>0</v>
      </c>
      <c r="CB8" s="2">
        <v>0</v>
      </c>
      <c r="CC8" s="2">
        <v>0</v>
      </c>
      <c r="CD8" s="2">
        <v>0</v>
      </c>
      <c r="CE8" s="2">
        <v>0</v>
      </c>
      <c r="CF8" s="2">
        <v>0</v>
      </c>
      <c r="CG8" s="2">
        <v>0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0</v>
      </c>
      <c r="CN8" s="2">
        <v>0</v>
      </c>
      <c r="CO8" s="2">
        <v>0</v>
      </c>
      <c r="CP8" s="2">
        <v>0</v>
      </c>
      <c r="CQ8" s="2">
        <v>0</v>
      </c>
      <c r="CR8" s="2">
        <v>0</v>
      </c>
      <c r="CS8" s="2">
        <v>0</v>
      </c>
      <c r="CT8" s="2">
        <v>0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  <c r="DF8" s="2">
        <v>0</v>
      </c>
      <c r="DG8" s="2">
        <v>0</v>
      </c>
      <c r="DH8" s="2">
        <v>0</v>
      </c>
      <c r="DI8" s="2">
        <v>0</v>
      </c>
      <c r="DJ8" s="2">
        <v>0</v>
      </c>
      <c r="DK8" s="2">
        <v>0</v>
      </c>
      <c r="DL8" s="2">
        <v>0</v>
      </c>
      <c r="DM8" s="2">
        <v>0</v>
      </c>
      <c r="DN8" s="2">
        <v>0</v>
      </c>
      <c r="DO8" s="2">
        <v>0</v>
      </c>
      <c r="DP8" s="2">
        <v>0</v>
      </c>
      <c r="DQ8" s="2">
        <v>0</v>
      </c>
      <c r="DR8" s="2">
        <v>0</v>
      </c>
      <c r="DS8" s="2">
        <v>0</v>
      </c>
      <c r="DT8" s="2">
        <v>0</v>
      </c>
      <c r="DU8" s="2">
        <v>0</v>
      </c>
      <c r="DV8" s="2">
        <v>0</v>
      </c>
      <c r="DW8" s="2">
        <v>0</v>
      </c>
      <c r="DX8" s="2">
        <v>0</v>
      </c>
      <c r="DY8" s="2">
        <v>0</v>
      </c>
      <c r="DZ8" s="2">
        <v>0</v>
      </c>
      <c r="EA8" s="2">
        <v>0</v>
      </c>
      <c r="EB8" s="2">
        <v>0</v>
      </c>
      <c r="EC8" s="2">
        <v>0</v>
      </c>
      <c r="ED8" s="2">
        <v>0</v>
      </c>
      <c r="EE8" s="2">
        <v>6.5</v>
      </c>
      <c r="EF8" s="2">
        <v>0</v>
      </c>
      <c r="EG8" s="2">
        <v>0</v>
      </c>
      <c r="EH8" s="2">
        <v>0</v>
      </c>
      <c r="EI8" s="2">
        <v>0</v>
      </c>
      <c r="EJ8" s="2">
        <v>0</v>
      </c>
      <c r="EK8" s="2">
        <v>0</v>
      </c>
      <c r="EL8" s="2">
        <v>0</v>
      </c>
      <c r="EM8" s="2">
        <v>0</v>
      </c>
      <c r="EN8" s="2">
        <v>0</v>
      </c>
      <c r="EO8" s="2">
        <v>0</v>
      </c>
      <c r="EP8" s="2">
        <v>0</v>
      </c>
      <c r="EQ8" s="2">
        <v>0</v>
      </c>
      <c r="ER8" s="2">
        <v>0</v>
      </c>
      <c r="ES8" s="2">
        <v>0</v>
      </c>
      <c r="ET8" s="2">
        <v>0</v>
      </c>
      <c r="EU8" s="2">
        <v>0</v>
      </c>
      <c r="EV8" s="2">
        <v>0</v>
      </c>
      <c r="EW8" s="2">
        <v>0</v>
      </c>
      <c r="EX8" s="2">
        <v>0</v>
      </c>
      <c r="EY8" s="2">
        <v>0</v>
      </c>
      <c r="EZ8" s="2">
        <v>0</v>
      </c>
      <c r="FA8" s="2">
        <v>0</v>
      </c>
      <c r="FB8" s="2">
        <v>0</v>
      </c>
      <c r="FC8" s="2">
        <v>0</v>
      </c>
      <c r="FD8" s="2">
        <v>0</v>
      </c>
      <c r="FE8" s="2">
        <v>0</v>
      </c>
      <c r="FF8" s="2">
        <v>0</v>
      </c>
      <c r="FG8" s="2">
        <v>0</v>
      </c>
      <c r="FH8" s="2">
        <v>0</v>
      </c>
      <c r="FI8" s="2">
        <v>0</v>
      </c>
      <c r="FJ8" s="2">
        <v>0</v>
      </c>
      <c r="FK8" s="2">
        <v>0</v>
      </c>
      <c r="FL8" s="2">
        <v>0</v>
      </c>
      <c r="FM8" s="2">
        <v>0</v>
      </c>
      <c r="FN8" s="2">
        <v>0</v>
      </c>
      <c r="FO8" s="2">
        <v>0</v>
      </c>
      <c r="FP8" s="2">
        <v>0</v>
      </c>
      <c r="FQ8" s="2">
        <v>0</v>
      </c>
      <c r="FR8" s="2">
        <v>0</v>
      </c>
      <c r="FS8" s="2">
        <v>0</v>
      </c>
      <c r="FT8" s="2">
        <v>0</v>
      </c>
      <c r="FU8" s="2">
        <v>0</v>
      </c>
      <c r="FV8" s="2">
        <v>0</v>
      </c>
      <c r="FW8" s="2">
        <v>0</v>
      </c>
      <c r="FX8" s="2">
        <v>0</v>
      </c>
      <c r="FY8" s="2">
        <v>0</v>
      </c>
      <c r="FZ8" s="2">
        <v>0</v>
      </c>
      <c r="GA8" s="2">
        <v>0</v>
      </c>
      <c r="GB8" s="2">
        <v>0</v>
      </c>
      <c r="GC8" s="2">
        <v>0</v>
      </c>
      <c r="GD8" s="2">
        <v>0</v>
      </c>
      <c r="GE8" s="2">
        <v>0</v>
      </c>
      <c r="GF8" s="2">
        <v>0</v>
      </c>
      <c r="GG8" s="2">
        <v>0</v>
      </c>
      <c r="GH8" s="2">
        <v>0</v>
      </c>
      <c r="GI8" s="2">
        <v>0</v>
      </c>
      <c r="GJ8" s="2">
        <v>0</v>
      </c>
      <c r="GK8" s="2">
        <v>0</v>
      </c>
      <c r="GL8" s="2">
        <v>0</v>
      </c>
      <c r="GM8" s="2">
        <v>0</v>
      </c>
      <c r="GN8" s="2">
        <v>0</v>
      </c>
      <c r="GO8" s="2">
        <v>0</v>
      </c>
      <c r="GP8" s="2">
        <v>0</v>
      </c>
      <c r="GQ8" s="2">
        <v>0</v>
      </c>
      <c r="GR8" s="2">
        <v>0</v>
      </c>
      <c r="GS8" s="2">
        <v>0</v>
      </c>
      <c r="GT8" s="2">
        <v>0</v>
      </c>
      <c r="GU8" s="2">
        <v>0</v>
      </c>
      <c r="GV8" s="2">
        <v>0</v>
      </c>
      <c r="GW8" s="2">
        <v>0</v>
      </c>
      <c r="GX8" s="2">
        <v>0</v>
      </c>
      <c r="GY8" s="2">
        <v>0</v>
      </c>
      <c r="GZ8" s="2">
        <v>0</v>
      </c>
      <c r="HA8" s="2">
        <v>0</v>
      </c>
      <c r="HB8" s="2">
        <v>0</v>
      </c>
      <c r="HC8" s="2">
        <v>0</v>
      </c>
      <c r="HD8" s="2">
        <v>0</v>
      </c>
      <c r="HE8" s="2">
        <v>0</v>
      </c>
      <c r="HF8" s="2">
        <v>0</v>
      </c>
      <c r="HG8" s="2">
        <v>0</v>
      </c>
      <c r="HH8" s="2">
        <v>0</v>
      </c>
      <c r="HI8" s="2">
        <v>0</v>
      </c>
      <c r="HJ8" s="2">
        <v>0</v>
      </c>
      <c r="HK8" s="2">
        <v>0</v>
      </c>
      <c r="HL8" s="2">
        <v>0</v>
      </c>
      <c r="HM8" s="2">
        <v>0</v>
      </c>
      <c r="HN8" s="2">
        <v>0</v>
      </c>
      <c r="HO8" s="2">
        <v>0</v>
      </c>
      <c r="HP8" s="2">
        <v>0</v>
      </c>
      <c r="HQ8" s="2">
        <v>0</v>
      </c>
      <c r="HR8" s="2">
        <v>0</v>
      </c>
      <c r="HS8" s="2">
        <v>0</v>
      </c>
      <c r="HT8" s="2">
        <v>0</v>
      </c>
      <c r="HU8" s="2">
        <v>0</v>
      </c>
      <c r="HV8" s="2">
        <v>0</v>
      </c>
      <c r="HW8" s="2">
        <v>0</v>
      </c>
      <c r="HX8" s="2">
        <v>0</v>
      </c>
      <c r="HY8" s="2">
        <v>0</v>
      </c>
      <c r="HZ8" s="2">
        <v>0</v>
      </c>
      <c r="IA8" s="2">
        <v>1.9</v>
      </c>
      <c r="IB8" s="2">
        <v>0</v>
      </c>
      <c r="IC8" s="2">
        <v>0</v>
      </c>
      <c r="ID8" s="2">
        <v>0</v>
      </c>
      <c r="IE8" s="2">
        <v>0</v>
      </c>
      <c r="IF8" s="2">
        <v>0</v>
      </c>
      <c r="IG8" s="2">
        <v>0</v>
      </c>
      <c r="IH8" s="2">
        <v>0</v>
      </c>
      <c r="II8" s="2">
        <v>0</v>
      </c>
      <c r="IJ8" s="2">
        <v>0</v>
      </c>
      <c r="IK8" s="2">
        <v>0</v>
      </c>
      <c r="IL8" s="2">
        <v>0</v>
      </c>
      <c r="IM8" s="2">
        <v>0</v>
      </c>
      <c r="IN8" s="2">
        <v>0</v>
      </c>
      <c r="IO8" s="2">
        <v>0</v>
      </c>
      <c r="IP8" s="2">
        <v>0</v>
      </c>
      <c r="IQ8" s="2">
        <v>0</v>
      </c>
      <c r="IR8" s="2">
        <v>0</v>
      </c>
      <c r="IS8" s="2">
        <v>0</v>
      </c>
      <c r="IT8" s="2">
        <v>0</v>
      </c>
      <c r="IU8" s="2">
        <v>0</v>
      </c>
      <c r="IV8" s="2">
        <v>0</v>
      </c>
      <c r="IW8" s="2">
        <v>0</v>
      </c>
      <c r="IX8" s="2">
        <v>0</v>
      </c>
      <c r="IY8" s="2">
        <v>0</v>
      </c>
      <c r="IZ8" s="2">
        <v>0</v>
      </c>
      <c r="JA8" s="2">
        <v>0</v>
      </c>
      <c r="JB8" s="2">
        <v>0</v>
      </c>
      <c r="JC8" s="2">
        <v>0</v>
      </c>
      <c r="JD8" s="2">
        <v>0</v>
      </c>
      <c r="JE8" s="2">
        <v>0</v>
      </c>
      <c r="JF8" s="2">
        <v>0</v>
      </c>
      <c r="JG8" s="2">
        <v>0</v>
      </c>
      <c r="JH8" s="2">
        <v>0</v>
      </c>
      <c r="JI8" s="2">
        <v>0</v>
      </c>
      <c r="JJ8" s="2">
        <v>0</v>
      </c>
      <c r="JK8" s="2">
        <v>0</v>
      </c>
      <c r="JL8" s="2">
        <v>0</v>
      </c>
      <c r="JM8" s="2">
        <v>0</v>
      </c>
      <c r="JN8" s="2">
        <v>0</v>
      </c>
      <c r="JO8" s="2">
        <v>10.4</v>
      </c>
      <c r="JP8" s="2">
        <v>0</v>
      </c>
      <c r="JQ8" s="2">
        <v>0</v>
      </c>
      <c r="JR8" s="2">
        <v>0</v>
      </c>
      <c r="JS8" s="2">
        <v>0</v>
      </c>
      <c r="JT8" s="2">
        <v>0</v>
      </c>
      <c r="JU8" s="2">
        <v>0</v>
      </c>
      <c r="JV8" s="2">
        <v>0</v>
      </c>
      <c r="JW8" s="2">
        <v>0</v>
      </c>
      <c r="JX8" s="2">
        <v>0</v>
      </c>
      <c r="JY8" s="2">
        <v>0</v>
      </c>
      <c r="JZ8" s="2">
        <v>0</v>
      </c>
      <c r="KA8" s="2">
        <v>0</v>
      </c>
      <c r="KB8" s="2">
        <v>0</v>
      </c>
      <c r="KC8" s="2">
        <v>10.5</v>
      </c>
      <c r="KD8" s="2">
        <v>0</v>
      </c>
      <c r="KE8" s="2">
        <v>0</v>
      </c>
      <c r="KF8" s="2">
        <v>12.1</v>
      </c>
      <c r="KG8" s="2">
        <v>0</v>
      </c>
      <c r="KH8" s="2">
        <v>0</v>
      </c>
      <c r="KI8" s="2">
        <v>0</v>
      </c>
      <c r="KJ8" s="2">
        <v>0</v>
      </c>
      <c r="KK8" s="2">
        <v>0</v>
      </c>
      <c r="KL8" s="2">
        <v>0</v>
      </c>
      <c r="KM8" s="2">
        <v>0</v>
      </c>
      <c r="KN8" s="2">
        <v>0</v>
      </c>
      <c r="KO8" s="2">
        <v>0</v>
      </c>
      <c r="KP8" s="2">
        <v>0</v>
      </c>
      <c r="KQ8" s="2">
        <v>0</v>
      </c>
      <c r="KR8" s="2">
        <v>0</v>
      </c>
      <c r="KS8" s="2">
        <v>0</v>
      </c>
      <c r="KT8" s="2">
        <v>16.899999999999999</v>
      </c>
      <c r="KU8" s="2">
        <v>0</v>
      </c>
      <c r="KV8" s="2">
        <v>0</v>
      </c>
      <c r="KW8" s="2">
        <v>0</v>
      </c>
      <c r="KX8" s="2">
        <v>0</v>
      </c>
      <c r="KY8" s="2">
        <v>0</v>
      </c>
      <c r="KZ8" s="2">
        <v>0</v>
      </c>
      <c r="LA8" s="2">
        <v>0</v>
      </c>
      <c r="LB8" s="2">
        <v>0</v>
      </c>
      <c r="LC8" s="2">
        <v>0</v>
      </c>
      <c r="LD8" s="2">
        <v>36.799999999999997</v>
      </c>
      <c r="LE8" s="2">
        <v>0</v>
      </c>
      <c r="LF8" s="2">
        <v>0</v>
      </c>
      <c r="LG8" s="2">
        <v>22.2</v>
      </c>
      <c r="LH8" s="2">
        <v>0</v>
      </c>
      <c r="LI8" s="2">
        <v>0</v>
      </c>
      <c r="LJ8" s="2">
        <v>0</v>
      </c>
      <c r="LK8" s="2">
        <v>0</v>
      </c>
      <c r="LL8" s="2">
        <v>0</v>
      </c>
      <c r="LM8" s="2">
        <v>17.899999999999999</v>
      </c>
      <c r="LN8" s="2">
        <v>0</v>
      </c>
      <c r="LO8" s="2">
        <v>0</v>
      </c>
      <c r="LP8" s="2">
        <v>0</v>
      </c>
      <c r="LQ8" s="2">
        <v>0</v>
      </c>
      <c r="LR8" s="2">
        <v>0</v>
      </c>
      <c r="LS8" s="2">
        <v>0</v>
      </c>
      <c r="LT8" s="2">
        <v>0</v>
      </c>
      <c r="LU8" s="2">
        <v>0</v>
      </c>
      <c r="LV8" s="2">
        <v>0</v>
      </c>
      <c r="LW8" s="2">
        <v>0</v>
      </c>
      <c r="LX8" s="2">
        <v>0</v>
      </c>
      <c r="LY8" s="2">
        <v>0</v>
      </c>
      <c r="LZ8" s="2">
        <v>0</v>
      </c>
      <c r="MA8" s="2">
        <v>0</v>
      </c>
      <c r="MB8" s="2">
        <v>20</v>
      </c>
      <c r="MC8" s="2">
        <v>0</v>
      </c>
      <c r="MD8" s="2">
        <v>0</v>
      </c>
      <c r="ME8" s="2">
        <v>30</v>
      </c>
      <c r="MF8" s="2">
        <v>0</v>
      </c>
      <c r="MG8" s="2">
        <v>0</v>
      </c>
      <c r="MH8" s="2">
        <v>0</v>
      </c>
      <c r="MI8" s="2">
        <v>0</v>
      </c>
      <c r="MJ8" s="2">
        <v>0</v>
      </c>
      <c r="MK8" s="2">
        <v>0</v>
      </c>
      <c r="ML8" s="2">
        <v>0</v>
      </c>
      <c r="MM8" s="2">
        <v>0</v>
      </c>
      <c r="MN8" s="2">
        <v>0</v>
      </c>
      <c r="MO8" s="2">
        <v>19</v>
      </c>
      <c r="MP8" s="2">
        <v>0</v>
      </c>
      <c r="MQ8" s="2">
        <v>0</v>
      </c>
      <c r="MR8" s="2">
        <v>0</v>
      </c>
      <c r="MS8" s="2">
        <v>0</v>
      </c>
      <c r="MT8" s="2">
        <v>0</v>
      </c>
      <c r="MU8" s="2">
        <v>0</v>
      </c>
      <c r="MV8" s="2">
        <v>0</v>
      </c>
      <c r="MW8" s="2">
        <v>0</v>
      </c>
      <c r="MX8" s="2">
        <v>0</v>
      </c>
      <c r="MY8" s="2">
        <v>0</v>
      </c>
      <c r="MZ8" s="2">
        <v>0</v>
      </c>
      <c r="NA8" s="2">
        <v>0</v>
      </c>
      <c r="NB8" s="2">
        <v>0</v>
      </c>
      <c r="NC8" s="2">
        <v>0</v>
      </c>
      <c r="ND8" s="2">
        <v>0</v>
      </c>
      <c r="NE8" s="2">
        <v>0</v>
      </c>
      <c r="NF8" s="2">
        <v>0</v>
      </c>
      <c r="NG8" s="2">
        <v>0</v>
      </c>
      <c r="NH8" s="2">
        <v>0</v>
      </c>
      <c r="NI8" s="2">
        <v>0</v>
      </c>
      <c r="NJ8" s="2">
        <v>0</v>
      </c>
      <c r="NK8" s="2">
        <v>0</v>
      </c>
      <c r="NL8" s="2">
        <v>0</v>
      </c>
      <c r="NM8" s="2">
        <v>0</v>
      </c>
      <c r="NN8" s="2">
        <v>0</v>
      </c>
      <c r="NO8" s="2">
        <v>0</v>
      </c>
      <c r="NP8" s="2">
        <v>0</v>
      </c>
      <c r="NQ8" s="2">
        <v>0</v>
      </c>
      <c r="NR8" s="2">
        <v>0</v>
      </c>
      <c r="NS8" s="2">
        <v>0</v>
      </c>
      <c r="NT8" s="2">
        <v>0</v>
      </c>
      <c r="NU8" s="2">
        <v>0</v>
      </c>
      <c r="NV8" s="2">
        <v>0</v>
      </c>
      <c r="NW8" s="2">
        <v>0</v>
      </c>
      <c r="NX8" s="2">
        <v>0</v>
      </c>
      <c r="NY8" s="2">
        <v>0</v>
      </c>
      <c r="NZ8" s="2">
        <v>0</v>
      </c>
      <c r="OA8" s="2">
        <v>0</v>
      </c>
      <c r="OB8" s="2">
        <v>0</v>
      </c>
      <c r="OC8" s="2">
        <v>12.9</v>
      </c>
      <c r="OD8" s="2">
        <v>0</v>
      </c>
      <c r="OE8" s="2">
        <v>0</v>
      </c>
      <c r="OF8" s="2">
        <v>0</v>
      </c>
      <c r="OG8" s="2">
        <v>0</v>
      </c>
      <c r="OH8" s="2">
        <v>0</v>
      </c>
      <c r="OI8" s="2">
        <v>0</v>
      </c>
      <c r="OJ8" s="2">
        <v>0</v>
      </c>
      <c r="OK8" s="2">
        <v>0</v>
      </c>
      <c r="OL8" s="2">
        <v>0</v>
      </c>
      <c r="OM8" s="2">
        <v>0</v>
      </c>
      <c r="ON8" s="2">
        <v>0</v>
      </c>
      <c r="OO8" s="2">
        <v>0</v>
      </c>
      <c r="OP8" s="2">
        <v>0</v>
      </c>
      <c r="OQ8" s="2">
        <v>0</v>
      </c>
      <c r="OR8" s="2">
        <v>0</v>
      </c>
      <c r="OS8" s="2">
        <v>0</v>
      </c>
      <c r="OT8" s="2">
        <v>0</v>
      </c>
      <c r="OU8" s="2">
        <v>0</v>
      </c>
      <c r="OV8" s="2">
        <v>0</v>
      </c>
      <c r="OW8" s="2">
        <v>0</v>
      </c>
      <c r="OX8" s="2">
        <v>0</v>
      </c>
      <c r="OY8" s="2">
        <v>0</v>
      </c>
      <c r="OZ8" s="2">
        <v>0</v>
      </c>
      <c r="PA8" s="2">
        <v>0</v>
      </c>
      <c r="PB8" s="2">
        <v>0</v>
      </c>
      <c r="PC8" s="2">
        <v>0</v>
      </c>
      <c r="PD8" s="2">
        <v>0</v>
      </c>
      <c r="PE8" s="2">
        <v>0</v>
      </c>
      <c r="PF8" s="2">
        <v>0</v>
      </c>
      <c r="PG8" s="2">
        <v>0</v>
      </c>
      <c r="PH8" s="2">
        <v>0</v>
      </c>
      <c r="PI8" s="2">
        <v>0</v>
      </c>
      <c r="PJ8" s="2">
        <v>0</v>
      </c>
      <c r="PK8" s="2">
        <v>0</v>
      </c>
      <c r="PL8" s="2">
        <v>0</v>
      </c>
      <c r="PM8" s="2">
        <v>0</v>
      </c>
      <c r="PN8" s="2">
        <v>0</v>
      </c>
      <c r="PO8" s="2">
        <v>0</v>
      </c>
      <c r="PP8" s="2">
        <v>0</v>
      </c>
      <c r="PQ8" s="2">
        <v>0</v>
      </c>
      <c r="PR8" s="2">
        <v>0</v>
      </c>
      <c r="PS8" s="2">
        <v>0</v>
      </c>
      <c r="PT8" s="2">
        <v>0</v>
      </c>
      <c r="PU8" s="2">
        <v>0</v>
      </c>
      <c r="PV8" s="2">
        <v>0</v>
      </c>
      <c r="PW8" s="2">
        <v>0</v>
      </c>
      <c r="PX8" s="2">
        <v>0</v>
      </c>
      <c r="PY8" s="2">
        <v>0</v>
      </c>
      <c r="PZ8" s="2">
        <v>0</v>
      </c>
      <c r="QA8" s="2">
        <v>0</v>
      </c>
      <c r="QB8" s="2">
        <v>0</v>
      </c>
      <c r="QC8" s="2">
        <v>0</v>
      </c>
      <c r="QD8" s="2">
        <v>0</v>
      </c>
      <c r="QE8" s="2">
        <v>0</v>
      </c>
      <c r="QF8" s="2">
        <v>0</v>
      </c>
      <c r="QG8" s="2">
        <v>0</v>
      </c>
      <c r="QH8" s="2">
        <v>0</v>
      </c>
      <c r="QI8" s="2">
        <v>0</v>
      </c>
      <c r="QJ8" s="2">
        <v>0</v>
      </c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</row>
    <row r="9" spans="1:935" ht="15" x14ac:dyDescent="0.25">
      <c r="A9" s="16" t="s">
        <v>8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60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5.2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10.5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21.5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16.899999999999999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9.6999999999999993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14</v>
      </c>
      <c r="CS9" s="2">
        <v>8</v>
      </c>
      <c r="CT9" s="2">
        <v>14.5</v>
      </c>
      <c r="CU9" s="2">
        <v>0</v>
      </c>
      <c r="CV9" s="2">
        <v>0</v>
      </c>
      <c r="CW9" s="2">
        <v>4</v>
      </c>
      <c r="CX9" s="2">
        <v>0</v>
      </c>
      <c r="CY9" s="2">
        <v>0</v>
      </c>
      <c r="CZ9" s="2">
        <v>0</v>
      </c>
      <c r="DA9" s="2">
        <v>7.4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8.1</v>
      </c>
      <c r="DM9" s="2">
        <v>0</v>
      </c>
      <c r="DN9" s="2">
        <v>0</v>
      </c>
      <c r="DO9" s="2">
        <v>0</v>
      </c>
      <c r="DP9" s="2">
        <v>17.100000000000001</v>
      </c>
      <c r="DQ9" s="2">
        <v>0</v>
      </c>
      <c r="DR9" s="2">
        <v>0</v>
      </c>
      <c r="DS9" s="2">
        <v>0</v>
      </c>
      <c r="DT9" s="2">
        <v>24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13.1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8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4.4000000000000004</v>
      </c>
      <c r="FF9" s="2">
        <v>0</v>
      </c>
      <c r="FG9" s="2">
        <v>6.7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2.6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  <c r="GA9" s="2">
        <v>0</v>
      </c>
      <c r="GB9" s="2">
        <v>18.7</v>
      </c>
      <c r="GC9" s="2">
        <v>0</v>
      </c>
      <c r="GD9" s="2">
        <v>0</v>
      </c>
      <c r="GE9" s="2">
        <v>0</v>
      </c>
      <c r="GF9" s="2">
        <v>0</v>
      </c>
      <c r="GG9" s="2">
        <v>0</v>
      </c>
      <c r="GH9" s="2">
        <v>0</v>
      </c>
      <c r="GI9" s="2">
        <v>0</v>
      </c>
      <c r="GJ9" s="2">
        <v>0</v>
      </c>
      <c r="GK9" s="2">
        <v>0</v>
      </c>
      <c r="GL9" s="2">
        <v>0</v>
      </c>
      <c r="GM9" s="2">
        <v>0</v>
      </c>
      <c r="GN9" s="2">
        <v>11.8</v>
      </c>
      <c r="GO9" s="2">
        <v>0</v>
      </c>
      <c r="GP9" s="2">
        <v>0</v>
      </c>
      <c r="GQ9" s="2">
        <v>0</v>
      </c>
      <c r="GR9" s="2">
        <v>0</v>
      </c>
      <c r="GS9" s="2">
        <v>0</v>
      </c>
      <c r="GT9" s="2">
        <v>0</v>
      </c>
      <c r="GU9" s="2">
        <v>21.7</v>
      </c>
      <c r="GV9" s="2">
        <v>9</v>
      </c>
      <c r="GW9" s="2">
        <v>0</v>
      </c>
      <c r="GX9" s="2">
        <v>0</v>
      </c>
      <c r="GY9" s="2">
        <v>0</v>
      </c>
      <c r="GZ9" s="2">
        <v>0</v>
      </c>
      <c r="HA9" s="2">
        <v>0</v>
      </c>
      <c r="HB9" s="2">
        <v>0</v>
      </c>
      <c r="HC9" s="2">
        <v>0</v>
      </c>
      <c r="HD9" s="2">
        <v>0</v>
      </c>
      <c r="HE9" s="2">
        <v>0</v>
      </c>
      <c r="HF9" s="2">
        <v>14.8</v>
      </c>
      <c r="HG9" s="2">
        <v>30.3</v>
      </c>
      <c r="HH9" s="2">
        <v>0</v>
      </c>
      <c r="HI9" s="2">
        <v>0</v>
      </c>
      <c r="HJ9" s="2">
        <v>0</v>
      </c>
      <c r="HK9" s="2">
        <v>15.5</v>
      </c>
      <c r="HL9" s="2">
        <v>0</v>
      </c>
      <c r="HM9" s="2">
        <v>0</v>
      </c>
      <c r="HN9" s="2">
        <v>0</v>
      </c>
      <c r="HO9" s="2">
        <v>0</v>
      </c>
      <c r="HP9" s="2">
        <v>14.3</v>
      </c>
      <c r="HQ9" s="2">
        <v>0</v>
      </c>
      <c r="HR9" s="2">
        <v>0</v>
      </c>
      <c r="HS9" s="2">
        <v>0</v>
      </c>
      <c r="HT9" s="2">
        <v>0</v>
      </c>
      <c r="HU9" s="2">
        <v>0</v>
      </c>
      <c r="HV9" s="2">
        <v>0</v>
      </c>
      <c r="HW9" s="2">
        <v>10.6</v>
      </c>
      <c r="HX9" s="2">
        <v>0</v>
      </c>
      <c r="HY9" s="2">
        <v>0</v>
      </c>
      <c r="HZ9" s="2">
        <v>0</v>
      </c>
      <c r="IA9" s="2">
        <v>0</v>
      </c>
      <c r="IB9" s="2">
        <v>0</v>
      </c>
      <c r="IC9" s="2">
        <v>0</v>
      </c>
      <c r="ID9" s="2">
        <v>0</v>
      </c>
      <c r="IE9" s="2">
        <v>15.5</v>
      </c>
      <c r="IF9" s="2">
        <v>0</v>
      </c>
      <c r="IG9" s="2">
        <v>0</v>
      </c>
      <c r="IH9" s="2">
        <v>0</v>
      </c>
      <c r="II9" s="2">
        <v>0</v>
      </c>
      <c r="IJ9" s="2">
        <v>0</v>
      </c>
      <c r="IK9" s="2">
        <v>0</v>
      </c>
      <c r="IL9" s="2">
        <v>0</v>
      </c>
      <c r="IM9" s="2">
        <v>0</v>
      </c>
      <c r="IN9" s="2">
        <v>0</v>
      </c>
      <c r="IO9" s="2">
        <v>0</v>
      </c>
      <c r="IP9" s="2">
        <v>0</v>
      </c>
      <c r="IQ9" s="2">
        <v>0</v>
      </c>
      <c r="IR9" s="2">
        <v>0</v>
      </c>
      <c r="IS9" s="2">
        <v>0</v>
      </c>
      <c r="IT9" s="2">
        <v>0</v>
      </c>
      <c r="IU9" s="2">
        <v>0</v>
      </c>
      <c r="IV9" s="2">
        <v>0</v>
      </c>
      <c r="IW9" s="2">
        <v>0</v>
      </c>
      <c r="IX9" s="2">
        <v>0</v>
      </c>
      <c r="IY9" s="2">
        <v>0</v>
      </c>
      <c r="IZ9" s="2">
        <v>0</v>
      </c>
      <c r="JA9" s="2">
        <v>0</v>
      </c>
      <c r="JB9" s="2">
        <v>0</v>
      </c>
      <c r="JC9" s="2">
        <v>0</v>
      </c>
      <c r="JD9" s="2">
        <v>0</v>
      </c>
      <c r="JE9" s="2">
        <v>0</v>
      </c>
      <c r="JF9" s="2">
        <v>0</v>
      </c>
      <c r="JG9" s="2">
        <v>0</v>
      </c>
      <c r="JH9" s="2">
        <v>0</v>
      </c>
      <c r="JI9" s="2">
        <v>6</v>
      </c>
      <c r="JJ9" s="2">
        <v>0</v>
      </c>
      <c r="JK9" s="2">
        <v>12</v>
      </c>
      <c r="JL9" s="2">
        <v>0</v>
      </c>
      <c r="JM9" s="2">
        <v>0</v>
      </c>
      <c r="JN9" s="2">
        <v>0</v>
      </c>
      <c r="JO9" s="2">
        <v>0</v>
      </c>
      <c r="JP9" s="2">
        <v>0</v>
      </c>
      <c r="JQ9" s="2">
        <v>0</v>
      </c>
      <c r="JR9" s="2">
        <v>0</v>
      </c>
      <c r="JS9" s="2">
        <v>0</v>
      </c>
      <c r="JT9" s="2">
        <v>0</v>
      </c>
      <c r="JU9" s="2">
        <v>0</v>
      </c>
      <c r="JV9" s="2">
        <v>0</v>
      </c>
      <c r="JW9" s="2">
        <v>0</v>
      </c>
      <c r="JX9" s="2">
        <v>0</v>
      </c>
      <c r="JY9" s="2">
        <v>8.6999999999999993</v>
      </c>
      <c r="JZ9" s="2">
        <v>0</v>
      </c>
      <c r="KA9" s="2">
        <v>14.4</v>
      </c>
      <c r="KB9" s="2">
        <v>0</v>
      </c>
      <c r="KC9" s="2">
        <v>38.200000000000003</v>
      </c>
      <c r="KD9" s="2">
        <v>0</v>
      </c>
      <c r="KE9" s="2">
        <v>11</v>
      </c>
      <c r="KF9" s="2">
        <v>14.1</v>
      </c>
      <c r="KG9" s="2">
        <v>0</v>
      </c>
      <c r="KH9" s="2">
        <v>17.8</v>
      </c>
      <c r="KI9" s="2">
        <v>0</v>
      </c>
      <c r="KJ9" s="2">
        <v>54</v>
      </c>
      <c r="KK9" s="2">
        <v>0</v>
      </c>
      <c r="KL9" s="2">
        <v>0</v>
      </c>
      <c r="KM9" s="2">
        <v>0</v>
      </c>
      <c r="KN9" s="2">
        <v>0</v>
      </c>
      <c r="KO9" s="2">
        <v>16</v>
      </c>
      <c r="KP9" s="2">
        <v>0</v>
      </c>
      <c r="KQ9" s="2">
        <v>15.7</v>
      </c>
      <c r="KR9" s="2">
        <v>0</v>
      </c>
      <c r="KS9" s="2">
        <v>0</v>
      </c>
      <c r="KT9" s="2">
        <v>28</v>
      </c>
      <c r="KU9" s="2">
        <v>25.9</v>
      </c>
      <c r="KV9" s="2">
        <v>0</v>
      </c>
      <c r="KW9" s="2">
        <v>0</v>
      </c>
      <c r="KX9" s="2">
        <v>50.2</v>
      </c>
      <c r="KY9" s="2">
        <v>0</v>
      </c>
      <c r="KZ9" s="2">
        <v>0</v>
      </c>
      <c r="LA9" s="2">
        <v>14.7</v>
      </c>
      <c r="LB9" s="2">
        <v>12.6</v>
      </c>
      <c r="LC9" s="2">
        <v>0</v>
      </c>
      <c r="LD9" s="2">
        <v>9.1999999999999993</v>
      </c>
      <c r="LE9" s="2">
        <v>0</v>
      </c>
      <c r="LF9" s="2">
        <v>0</v>
      </c>
      <c r="LG9" s="2">
        <v>22.5</v>
      </c>
      <c r="LH9" s="2">
        <v>0</v>
      </c>
      <c r="LI9" s="2">
        <v>17.8</v>
      </c>
      <c r="LJ9" s="2">
        <v>18.100000000000001</v>
      </c>
      <c r="LK9" s="2">
        <v>4.5</v>
      </c>
      <c r="LL9" s="2">
        <v>0</v>
      </c>
      <c r="LM9" s="2">
        <v>0</v>
      </c>
      <c r="LN9" s="2">
        <v>14.3</v>
      </c>
      <c r="LO9" s="2">
        <v>28.3</v>
      </c>
      <c r="LP9" s="2">
        <v>0</v>
      </c>
      <c r="LQ9" s="2">
        <v>0</v>
      </c>
      <c r="LR9" s="2">
        <v>0</v>
      </c>
      <c r="LS9" s="2">
        <v>4.5999999999999996</v>
      </c>
      <c r="LT9" s="2">
        <v>0</v>
      </c>
      <c r="LU9" s="2">
        <v>2.8</v>
      </c>
      <c r="LV9" s="2">
        <v>0</v>
      </c>
      <c r="LW9" s="2">
        <v>0</v>
      </c>
      <c r="LX9" s="2">
        <v>0</v>
      </c>
      <c r="LY9" s="2">
        <v>0</v>
      </c>
      <c r="LZ9" s="2">
        <v>8</v>
      </c>
      <c r="MA9" s="2">
        <v>33</v>
      </c>
      <c r="MB9" s="2">
        <v>0</v>
      </c>
      <c r="MC9" s="2">
        <v>7</v>
      </c>
      <c r="MD9" s="2">
        <v>20.8</v>
      </c>
      <c r="ME9" s="2">
        <v>34</v>
      </c>
      <c r="MF9" s="2">
        <v>0</v>
      </c>
      <c r="MG9" s="2">
        <v>0</v>
      </c>
      <c r="MH9" s="2">
        <v>0</v>
      </c>
      <c r="MI9" s="2">
        <v>0</v>
      </c>
      <c r="MJ9" s="2">
        <v>0</v>
      </c>
      <c r="MK9" s="2">
        <v>11.2</v>
      </c>
      <c r="ML9" s="2">
        <v>0</v>
      </c>
      <c r="MM9" s="2">
        <v>0</v>
      </c>
      <c r="MN9" s="2">
        <v>0</v>
      </c>
      <c r="MO9" s="2">
        <v>23</v>
      </c>
      <c r="MP9" s="2">
        <v>0</v>
      </c>
      <c r="MQ9" s="2">
        <v>0</v>
      </c>
      <c r="MR9" s="2">
        <v>0</v>
      </c>
      <c r="MS9" s="2">
        <v>0</v>
      </c>
      <c r="MT9" s="2">
        <v>0</v>
      </c>
      <c r="MU9" s="2">
        <v>0</v>
      </c>
      <c r="MV9" s="2">
        <v>0</v>
      </c>
      <c r="MW9" s="2">
        <v>5.5</v>
      </c>
      <c r="MX9" s="2">
        <v>0</v>
      </c>
      <c r="MY9" s="2">
        <v>0</v>
      </c>
      <c r="MZ9" s="2">
        <v>0</v>
      </c>
      <c r="NA9" s="2">
        <v>0</v>
      </c>
      <c r="NB9" s="2">
        <v>5.9</v>
      </c>
      <c r="NC9" s="2">
        <v>46</v>
      </c>
      <c r="ND9" s="2">
        <v>0</v>
      </c>
      <c r="NE9" s="2">
        <v>0</v>
      </c>
      <c r="NF9" s="2">
        <v>0</v>
      </c>
      <c r="NG9" s="2">
        <v>30</v>
      </c>
      <c r="NH9" s="2">
        <v>0</v>
      </c>
      <c r="NI9" s="2">
        <v>0</v>
      </c>
      <c r="NJ9" s="2">
        <v>0</v>
      </c>
      <c r="NK9" s="2">
        <v>0</v>
      </c>
      <c r="NL9" s="2">
        <v>0</v>
      </c>
      <c r="NM9" s="2">
        <v>0</v>
      </c>
      <c r="NN9" s="2">
        <v>0</v>
      </c>
      <c r="NO9" s="2">
        <v>12.4</v>
      </c>
      <c r="NP9" s="2">
        <v>11.4</v>
      </c>
      <c r="NQ9" s="2">
        <v>0</v>
      </c>
      <c r="NR9" s="2">
        <v>1.2</v>
      </c>
      <c r="NS9" s="2">
        <v>28</v>
      </c>
      <c r="NT9" s="2">
        <v>0</v>
      </c>
      <c r="NU9" s="2">
        <v>0</v>
      </c>
      <c r="NV9" s="2">
        <v>20.6</v>
      </c>
      <c r="NW9" s="2">
        <v>9.8000000000000007</v>
      </c>
      <c r="NX9" s="2">
        <v>0</v>
      </c>
      <c r="NY9" s="2">
        <v>0</v>
      </c>
      <c r="NZ9" s="2">
        <v>0</v>
      </c>
      <c r="OA9" s="2">
        <v>6</v>
      </c>
      <c r="OB9" s="2">
        <v>0</v>
      </c>
      <c r="OC9" s="2">
        <v>9.5</v>
      </c>
      <c r="OD9" s="2">
        <v>0</v>
      </c>
      <c r="OE9" s="2">
        <v>0</v>
      </c>
      <c r="OF9" s="2">
        <v>0</v>
      </c>
      <c r="OG9" s="2">
        <v>9.5</v>
      </c>
      <c r="OH9" s="2">
        <v>0</v>
      </c>
      <c r="OI9" s="2">
        <v>0</v>
      </c>
      <c r="OJ9" s="2">
        <v>10.1</v>
      </c>
      <c r="OK9" s="2">
        <v>0</v>
      </c>
      <c r="OL9" s="2">
        <v>0</v>
      </c>
      <c r="OM9" s="2">
        <v>0</v>
      </c>
      <c r="ON9" s="2">
        <v>0</v>
      </c>
      <c r="OO9" s="2">
        <v>0</v>
      </c>
      <c r="OP9" s="2">
        <v>0</v>
      </c>
      <c r="OQ9" s="2">
        <v>0</v>
      </c>
      <c r="OR9" s="2">
        <v>0</v>
      </c>
      <c r="OS9" s="2">
        <v>28.1</v>
      </c>
      <c r="OT9" s="2">
        <v>0</v>
      </c>
      <c r="OU9" s="2">
        <v>0</v>
      </c>
      <c r="OV9" s="2">
        <v>0</v>
      </c>
      <c r="OW9" s="2">
        <v>0</v>
      </c>
      <c r="OX9" s="2">
        <v>0</v>
      </c>
      <c r="OY9" s="2">
        <v>0</v>
      </c>
      <c r="OZ9" s="2">
        <v>0</v>
      </c>
      <c r="PA9" s="2">
        <v>0</v>
      </c>
      <c r="PB9" s="2">
        <v>0</v>
      </c>
      <c r="PC9" s="2">
        <v>0</v>
      </c>
      <c r="PD9" s="2">
        <v>0</v>
      </c>
      <c r="PE9" s="2">
        <v>5.8</v>
      </c>
      <c r="PF9" s="2">
        <v>0</v>
      </c>
      <c r="PG9" s="2">
        <v>0</v>
      </c>
      <c r="PH9" s="2">
        <v>0</v>
      </c>
      <c r="PI9" s="2">
        <v>0</v>
      </c>
      <c r="PJ9" s="2">
        <v>0</v>
      </c>
      <c r="PK9" s="2">
        <v>24.6</v>
      </c>
      <c r="PL9" s="2">
        <v>0</v>
      </c>
      <c r="PM9" s="2">
        <v>0</v>
      </c>
      <c r="PN9" s="2">
        <v>3.7</v>
      </c>
      <c r="PO9" s="2">
        <v>0</v>
      </c>
      <c r="PP9" s="2">
        <v>0</v>
      </c>
      <c r="PQ9" s="2">
        <v>0</v>
      </c>
      <c r="PR9" s="2">
        <v>0</v>
      </c>
      <c r="PS9" s="2">
        <v>0</v>
      </c>
      <c r="PT9" s="2">
        <v>0</v>
      </c>
      <c r="PU9" s="2">
        <v>0</v>
      </c>
      <c r="PV9" s="2">
        <v>0</v>
      </c>
      <c r="PW9" s="2">
        <v>0</v>
      </c>
      <c r="PX9" s="2">
        <v>0</v>
      </c>
      <c r="PY9" s="2">
        <v>0</v>
      </c>
      <c r="PZ9" s="2">
        <v>0</v>
      </c>
      <c r="QA9" s="2">
        <v>0</v>
      </c>
      <c r="QB9" s="2">
        <v>0</v>
      </c>
      <c r="QC9" s="2">
        <v>0</v>
      </c>
      <c r="QD9" s="2">
        <v>0</v>
      </c>
      <c r="QE9" s="2">
        <v>0</v>
      </c>
      <c r="QF9" s="2">
        <v>0</v>
      </c>
      <c r="QG9" s="2">
        <v>0</v>
      </c>
      <c r="QH9" s="2">
        <v>0</v>
      </c>
      <c r="QI9" s="2">
        <v>0</v>
      </c>
      <c r="QJ9" s="2">
        <v>0</v>
      </c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</row>
    <row r="10" spans="1:935" ht="15" x14ac:dyDescent="0.25">
      <c r="A10" s="16" t="s">
        <v>9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24.7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18.3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8.8000000000000007</v>
      </c>
      <c r="AT10" s="2">
        <v>0</v>
      </c>
      <c r="AU10" s="2">
        <v>10</v>
      </c>
      <c r="AV10" s="2">
        <v>0</v>
      </c>
      <c r="AW10" s="2">
        <v>0</v>
      </c>
      <c r="AX10" s="2">
        <v>0</v>
      </c>
      <c r="AY10" s="2">
        <v>25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0</v>
      </c>
      <c r="BI10" s="2">
        <v>0</v>
      </c>
      <c r="BJ10" s="2">
        <v>0</v>
      </c>
      <c r="BK10" s="2">
        <v>0</v>
      </c>
      <c r="BL10" s="2">
        <v>0</v>
      </c>
      <c r="BM10" s="2">
        <v>0</v>
      </c>
      <c r="BN10" s="2">
        <v>0</v>
      </c>
      <c r="BO10" s="2">
        <v>0</v>
      </c>
      <c r="BP10" s="2">
        <v>0</v>
      </c>
      <c r="BQ10" s="2">
        <v>14.2</v>
      </c>
      <c r="BR10" s="2">
        <v>0</v>
      </c>
      <c r="BS10" s="2">
        <v>0</v>
      </c>
      <c r="BT10" s="2">
        <v>0</v>
      </c>
      <c r="BU10" s="2">
        <v>0</v>
      </c>
      <c r="BV10" s="2">
        <v>4</v>
      </c>
      <c r="BW10" s="2">
        <v>0</v>
      </c>
      <c r="BX10" s="2">
        <v>0</v>
      </c>
      <c r="BY10" s="2">
        <v>0</v>
      </c>
      <c r="BZ10" s="2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2">
        <v>0</v>
      </c>
      <c r="CG10" s="2">
        <v>0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0</v>
      </c>
      <c r="CN10" s="2">
        <v>0</v>
      </c>
      <c r="CO10" s="2">
        <v>0</v>
      </c>
      <c r="CP10" s="2">
        <v>0</v>
      </c>
      <c r="CQ10" s="2">
        <v>0</v>
      </c>
      <c r="CR10" s="2">
        <v>0</v>
      </c>
      <c r="CS10" s="2">
        <v>0</v>
      </c>
      <c r="CT10" s="2">
        <v>0</v>
      </c>
      <c r="CU10" s="2">
        <v>3.7</v>
      </c>
      <c r="CV10" s="2">
        <v>0</v>
      </c>
      <c r="CW10" s="2">
        <v>0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  <c r="DF10" s="2">
        <v>0</v>
      </c>
      <c r="DG10" s="2">
        <v>0</v>
      </c>
      <c r="DH10" s="2">
        <v>0</v>
      </c>
      <c r="DI10" s="2">
        <v>0</v>
      </c>
      <c r="DJ10" s="2">
        <v>0</v>
      </c>
      <c r="DK10" s="2">
        <v>9.6999999999999993</v>
      </c>
      <c r="DL10" s="2">
        <v>0</v>
      </c>
      <c r="DM10" s="2">
        <v>0</v>
      </c>
      <c r="DN10" s="2">
        <v>0</v>
      </c>
      <c r="DO10" s="2">
        <v>0</v>
      </c>
      <c r="DP10" s="2">
        <v>0</v>
      </c>
      <c r="DQ10" s="2">
        <v>0</v>
      </c>
      <c r="DR10" s="2">
        <v>10.9</v>
      </c>
      <c r="DS10" s="2">
        <v>0</v>
      </c>
      <c r="DT10" s="2">
        <v>2</v>
      </c>
      <c r="DU10" s="2">
        <v>0</v>
      </c>
      <c r="DV10" s="2">
        <v>0</v>
      </c>
      <c r="DW10" s="2">
        <v>0</v>
      </c>
      <c r="DX10" s="2">
        <v>0</v>
      </c>
      <c r="DY10" s="2">
        <v>0</v>
      </c>
      <c r="DZ10" s="2">
        <v>0</v>
      </c>
      <c r="EA10" s="2">
        <v>0</v>
      </c>
      <c r="EB10" s="2">
        <v>0</v>
      </c>
      <c r="EC10" s="2">
        <v>12</v>
      </c>
      <c r="ED10" s="2">
        <v>0</v>
      </c>
      <c r="EE10" s="2">
        <v>0</v>
      </c>
      <c r="EF10" s="2">
        <v>2.8</v>
      </c>
      <c r="EG10" s="2">
        <v>0</v>
      </c>
      <c r="EH10" s="2">
        <v>0</v>
      </c>
      <c r="EI10" s="2">
        <v>0</v>
      </c>
      <c r="EJ10" s="2">
        <v>0</v>
      </c>
      <c r="EK10" s="2">
        <v>0</v>
      </c>
      <c r="EL10" s="2">
        <v>0</v>
      </c>
      <c r="EM10" s="2">
        <v>0</v>
      </c>
      <c r="EN10" s="2">
        <v>0</v>
      </c>
      <c r="EO10" s="2">
        <v>0</v>
      </c>
      <c r="EP10" s="2">
        <v>0</v>
      </c>
      <c r="EQ10" s="2">
        <v>0</v>
      </c>
      <c r="ER10" s="2">
        <v>0</v>
      </c>
      <c r="ES10" s="2">
        <v>0</v>
      </c>
      <c r="ET10" s="2">
        <v>0</v>
      </c>
      <c r="EU10" s="2">
        <v>0</v>
      </c>
      <c r="EV10" s="2">
        <v>0</v>
      </c>
      <c r="EW10" s="2">
        <v>0</v>
      </c>
      <c r="EX10" s="2">
        <v>0</v>
      </c>
      <c r="EY10" s="2">
        <v>0</v>
      </c>
      <c r="EZ10" s="2">
        <v>0</v>
      </c>
      <c r="FA10" s="2">
        <v>0</v>
      </c>
      <c r="FB10" s="2">
        <v>0</v>
      </c>
      <c r="FC10" s="2">
        <v>0</v>
      </c>
      <c r="FD10" s="2">
        <v>0</v>
      </c>
      <c r="FE10" s="2">
        <v>0</v>
      </c>
      <c r="FF10" s="2">
        <v>0</v>
      </c>
      <c r="FG10" s="2">
        <v>0</v>
      </c>
      <c r="FH10" s="2">
        <v>0</v>
      </c>
      <c r="FI10" s="2">
        <v>0</v>
      </c>
      <c r="FJ10" s="2">
        <v>0</v>
      </c>
      <c r="FK10" s="2">
        <v>0</v>
      </c>
      <c r="FL10" s="2">
        <v>0</v>
      </c>
      <c r="FM10" s="2">
        <v>0</v>
      </c>
      <c r="FN10" s="2">
        <v>0</v>
      </c>
      <c r="FO10" s="2">
        <v>0</v>
      </c>
      <c r="FP10" s="2">
        <v>0</v>
      </c>
      <c r="FQ10" s="2">
        <v>23</v>
      </c>
      <c r="FR10" s="2">
        <v>0</v>
      </c>
      <c r="FS10" s="2">
        <v>0</v>
      </c>
      <c r="FT10" s="2">
        <v>0</v>
      </c>
      <c r="FU10" s="2">
        <v>0</v>
      </c>
      <c r="FV10" s="2">
        <v>0</v>
      </c>
      <c r="FW10" s="2">
        <v>0</v>
      </c>
      <c r="FX10" s="2">
        <v>0</v>
      </c>
      <c r="FY10" s="2">
        <v>2.2999999999999998</v>
      </c>
      <c r="FZ10" s="2">
        <v>0</v>
      </c>
      <c r="GA10" s="2">
        <v>0</v>
      </c>
      <c r="GB10" s="2">
        <v>0</v>
      </c>
      <c r="GC10" s="2">
        <v>0</v>
      </c>
      <c r="GD10" s="2">
        <v>0</v>
      </c>
      <c r="GE10" s="2">
        <v>0</v>
      </c>
      <c r="GF10" s="2">
        <v>0</v>
      </c>
      <c r="GG10" s="2">
        <v>0</v>
      </c>
      <c r="GH10" s="2">
        <v>0</v>
      </c>
      <c r="GI10" s="2">
        <v>0</v>
      </c>
      <c r="GJ10" s="2">
        <v>0</v>
      </c>
      <c r="GK10" s="2">
        <v>0</v>
      </c>
      <c r="GL10" s="2">
        <v>0</v>
      </c>
      <c r="GM10" s="2">
        <v>0</v>
      </c>
      <c r="GN10" s="2">
        <v>0</v>
      </c>
      <c r="GO10" s="2">
        <v>0</v>
      </c>
      <c r="GP10" s="2">
        <v>0</v>
      </c>
      <c r="GQ10" s="2">
        <v>0</v>
      </c>
      <c r="GR10" s="2">
        <v>0</v>
      </c>
      <c r="GS10" s="2">
        <v>0</v>
      </c>
      <c r="GT10" s="2">
        <v>0</v>
      </c>
      <c r="GU10" s="2">
        <v>0</v>
      </c>
      <c r="GV10" s="2">
        <v>0</v>
      </c>
      <c r="GW10" s="2">
        <v>0</v>
      </c>
      <c r="GX10" s="2">
        <v>0</v>
      </c>
      <c r="GY10" s="2">
        <v>0</v>
      </c>
      <c r="GZ10" s="2">
        <v>10.199999999999999</v>
      </c>
      <c r="HA10" s="2">
        <v>0</v>
      </c>
      <c r="HB10" s="2">
        <v>0</v>
      </c>
      <c r="HC10" s="2">
        <v>24.6</v>
      </c>
      <c r="HD10" s="2">
        <v>0</v>
      </c>
      <c r="HE10" s="2">
        <v>0</v>
      </c>
      <c r="HF10" s="2">
        <v>0</v>
      </c>
      <c r="HG10" s="2">
        <v>0</v>
      </c>
      <c r="HH10" s="2">
        <v>0</v>
      </c>
      <c r="HI10" s="2">
        <v>0</v>
      </c>
      <c r="HJ10" s="2">
        <v>0</v>
      </c>
      <c r="HK10" s="2">
        <v>0</v>
      </c>
      <c r="HL10" s="2">
        <v>0</v>
      </c>
      <c r="HM10" s="2">
        <v>0</v>
      </c>
      <c r="HN10" s="2">
        <v>0</v>
      </c>
      <c r="HO10" s="2">
        <v>0</v>
      </c>
      <c r="HP10" s="2">
        <v>0</v>
      </c>
      <c r="HQ10" s="2">
        <v>0</v>
      </c>
      <c r="HR10" s="2">
        <v>0</v>
      </c>
      <c r="HS10" s="2">
        <v>0</v>
      </c>
      <c r="HT10" s="2">
        <v>0</v>
      </c>
      <c r="HU10" s="2">
        <v>0</v>
      </c>
      <c r="HV10" s="2">
        <v>0</v>
      </c>
      <c r="HW10" s="2">
        <v>0</v>
      </c>
      <c r="HX10" s="2">
        <v>0</v>
      </c>
      <c r="HY10" s="2">
        <v>0</v>
      </c>
      <c r="HZ10" s="2">
        <v>0</v>
      </c>
      <c r="IA10" s="2">
        <v>0</v>
      </c>
      <c r="IB10" s="2">
        <v>0</v>
      </c>
      <c r="IC10" s="2">
        <v>0</v>
      </c>
      <c r="ID10" s="2">
        <v>0</v>
      </c>
      <c r="IE10" s="2">
        <v>0</v>
      </c>
      <c r="IF10" s="2">
        <v>0</v>
      </c>
      <c r="IG10" s="2">
        <v>0</v>
      </c>
      <c r="IH10" s="2">
        <v>0</v>
      </c>
      <c r="II10" s="2">
        <v>0</v>
      </c>
      <c r="IJ10" s="2">
        <v>0</v>
      </c>
      <c r="IK10" s="2">
        <v>0</v>
      </c>
      <c r="IL10" s="2">
        <v>0</v>
      </c>
      <c r="IM10" s="2">
        <v>0</v>
      </c>
      <c r="IN10" s="2">
        <v>0</v>
      </c>
      <c r="IO10" s="2">
        <v>0</v>
      </c>
      <c r="IP10" s="2">
        <v>0</v>
      </c>
      <c r="IQ10" s="2">
        <v>0</v>
      </c>
      <c r="IR10" s="2">
        <v>9.6</v>
      </c>
      <c r="IS10" s="2">
        <v>0</v>
      </c>
      <c r="IT10" s="2">
        <v>0</v>
      </c>
      <c r="IU10" s="2">
        <v>28</v>
      </c>
      <c r="IV10" s="2">
        <v>0</v>
      </c>
      <c r="IW10" s="2">
        <v>0</v>
      </c>
      <c r="IX10" s="2">
        <v>0</v>
      </c>
      <c r="IY10" s="2">
        <v>0</v>
      </c>
      <c r="IZ10" s="2">
        <v>0</v>
      </c>
      <c r="JA10" s="2">
        <v>0</v>
      </c>
      <c r="JB10" s="2">
        <v>0</v>
      </c>
      <c r="JC10" s="2">
        <v>0</v>
      </c>
      <c r="JD10" s="2">
        <v>3.6</v>
      </c>
      <c r="JE10" s="2">
        <v>0</v>
      </c>
      <c r="JF10" s="2">
        <v>0</v>
      </c>
      <c r="JG10" s="2">
        <v>0</v>
      </c>
      <c r="JH10" s="2">
        <v>0</v>
      </c>
      <c r="JI10" s="2">
        <v>0</v>
      </c>
      <c r="JJ10" s="2">
        <v>0</v>
      </c>
      <c r="JK10" s="2">
        <v>5.5</v>
      </c>
      <c r="JL10" s="2">
        <v>0</v>
      </c>
      <c r="JM10" s="2">
        <v>0</v>
      </c>
      <c r="JN10" s="2">
        <v>0</v>
      </c>
      <c r="JO10" s="2">
        <v>0</v>
      </c>
      <c r="JP10" s="2">
        <v>0</v>
      </c>
      <c r="JQ10" s="2">
        <v>0</v>
      </c>
      <c r="JR10" s="2">
        <v>0</v>
      </c>
      <c r="JS10" s="2">
        <v>0</v>
      </c>
      <c r="JT10" s="2">
        <v>0</v>
      </c>
      <c r="JU10" s="2">
        <v>0</v>
      </c>
      <c r="JV10" s="2">
        <v>3.5</v>
      </c>
      <c r="JW10" s="2">
        <v>0</v>
      </c>
      <c r="JX10" s="2">
        <v>0</v>
      </c>
      <c r="JY10" s="2">
        <v>0</v>
      </c>
      <c r="JZ10" s="2">
        <v>0</v>
      </c>
      <c r="KA10" s="2">
        <v>12.6</v>
      </c>
      <c r="KB10" s="2">
        <v>34.4</v>
      </c>
      <c r="KC10" s="2">
        <v>0</v>
      </c>
      <c r="KD10" s="2">
        <v>6</v>
      </c>
      <c r="KE10" s="2">
        <v>33</v>
      </c>
      <c r="KF10" s="2">
        <v>12.1</v>
      </c>
      <c r="KG10" s="2">
        <v>50.9</v>
      </c>
      <c r="KH10" s="2">
        <v>28.7</v>
      </c>
      <c r="KI10" s="2">
        <v>0</v>
      </c>
      <c r="KJ10" s="2">
        <v>86</v>
      </c>
      <c r="KK10" s="2">
        <v>5.8</v>
      </c>
      <c r="KL10" s="2">
        <v>25</v>
      </c>
      <c r="KM10" s="2">
        <v>9.6</v>
      </c>
      <c r="KN10" s="2">
        <v>19.600000000000001</v>
      </c>
      <c r="KO10" s="2">
        <v>17.899999999999999</v>
      </c>
      <c r="KP10" s="2">
        <v>8</v>
      </c>
      <c r="KQ10" s="2">
        <v>43.1</v>
      </c>
      <c r="KR10" s="2">
        <v>0</v>
      </c>
      <c r="KS10" s="2">
        <v>0</v>
      </c>
      <c r="KT10" s="2">
        <v>16.2</v>
      </c>
      <c r="KU10" s="2">
        <v>11.9</v>
      </c>
      <c r="KV10" s="2">
        <v>0</v>
      </c>
      <c r="KW10" s="2">
        <v>15.1</v>
      </c>
      <c r="KX10" s="2">
        <v>0</v>
      </c>
      <c r="KY10" s="2">
        <v>46.9</v>
      </c>
      <c r="KZ10" s="2">
        <v>12.5</v>
      </c>
      <c r="LA10" s="2">
        <v>9.1</v>
      </c>
      <c r="LB10" s="2">
        <v>36.299999999999997</v>
      </c>
      <c r="LC10" s="2">
        <v>0</v>
      </c>
      <c r="LD10" s="2">
        <v>71.3</v>
      </c>
      <c r="LE10" s="2">
        <v>11</v>
      </c>
      <c r="LF10" s="2">
        <v>0</v>
      </c>
      <c r="LG10" s="2">
        <v>6.2</v>
      </c>
      <c r="LH10" s="2">
        <v>0</v>
      </c>
      <c r="LI10" s="2">
        <v>9.5</v>
      </c>
      <c r="LJ10" s="2">
        <v>23.9</v>
      </c>
      <c r="LK10" s="2">
        <v>10</v>
      </c>
      <c r="LL10" s="2">
        <v>0</v>
      </c>
      <c r="LM10" s="2">
        <v>28</v>
      </c>
      <c r="LN10" s="2">
        <v>11</v>
      </c>
      <c r="LO10" s="2">
        <v>50.8</v>
      </c>
      <c r="LP10" s="2">
        <v>0</v>
      </c>
      <c r="LQ10" s="2">
        <v>41.3</v>
      </c>
      <c r="LR10" s="2">
        <v>18.600000000000001</v>
      </c>
      <c r="LS10" s="2">
        <v>8.1</v>
      </c>
      <c r="LT10" s="2">
        <v>0</v>
      </c>
      <c r="LU10" s="2">
        <v>10.9</v>
      </c>
      <c r="LV10" s="2">
        <v>0</v>
      </c>
      <c r="LW10" s="2">
        <v>16.5</v>
      </c>
      <c r="LX10" s="2">
        <v>0</v>
      </c>
      <c r="LY10" s="2">
        <v>0</v>
      </c>
      <c r="LZ10" s="2">
        <v>0</v>
      </c>
      <c r="MA10" s="2">
        <v>28</v>
      </c>
      <c r="MB10" s="2">
        <v>27.8</v>
      </c>
      <c r="MC10" s="2">
        <v>0</v>
      </c>
      <c r="MD10" s="2">
        <v>0</v>
      </c>
      <c r="ME10" s="2">
        <v>22</v>
      </c>
      <c r="MF10" s="2">
        <v>0</v>
      </c>
      <c r="MG10" s="2">
        <v>0</v>
      </c>
      <c r="MH10" s="2">
        <v>0</v>
      </c>
      <c r="MI10" s="2">
        <v>0</v>
      </c>
      <c r="MJ10" s="2">
        <v>0</v>
      </c>
      <c r="MK10" s="2">
        <v>0</v>
      </c>
      <c r="ML10" s="2">
        <v>0</v>
      </c>
      <c r="MM10" s="2">
        <v>0</v>
      </c>
      <c r="MN10" s="2">
        <v>0</v>
      </c>
      <c r="MO10" s="2">
        <v>44</v>
      </c>
      <c r="MP10" s="2">
        <v>0</v>
      </c>
      <c r="MQ10" s="2">
        <v>0</v>
      </c>
      <c r="MR10" s="2">
        <v>0</v>
      </c>
      <c r="MS10" s="2">
        <v>0</v>
      </c>
      <c r="MT10" s="2">
        <v>0</v>
      </c>
      <c r="MU10" s="2">
        <v>0</v>
      </c>
      <c r="MV10" s="2">
        <v>0</v>
      </c>
      <c r="MW10" s="2">
        <v>9</v>
      </c>
      <c r="MX10" s="2">
        <v>0</v>
      </c>
      <c r="MY10" s="2">
        <v>0</v>
      </c>
      <c r="MZ10" s="2">
        <v>0</v>
      </c>
      <c r="NA10" s="2">
        <v>0</v>
      </c>
      <c r="NB10" s="2">
        <v>0</v>
      </c>
      <c r="NC10" s="2">
        <v>55</v>
      </c>
      <c r="ND10" s="2">
        <v>12.2</v>
      </c>
      <c r="NE10" s="2">
        <v>0</v>
      </c>
      <c r="NF10" s="2">
        <v>0</v>
      </c>
      <c r="NG10" s="2">
        <v>17</v>
      </c>
      <c r="NH10" s="2">
        <v>0</v>
      </c>
      <c r="NI10" s="2">
        <v>0</v>
      </c>
      <c r="NJ10" s="2">
        <v>0</v>
      </c>
      <c r="NK10" s="2">
        <v>0</v>
      </c>
      <c r="NL10" s="2">
        <v>14.6</v>
      </c>
      <c r="NM10" s="2">
        <v>0</v>
      </c>
      <c r="NN10" s="2">
        <v>0</v>
      </c>
      <c r="NO10" s="2">
        <v>20.3</v>
      </c>
      <c r="NP10" s="2">
        <v>55.4</v>
      </c>
      <c r="NQ10" s="2">
        <v>0</v>
      </c>
      <c r="NR10" s="2">
        <v>4</v>
      </c>
      <c r="NS10" s="2">
        <v>0</v>
      </c>
      <c r="NT10" s="2">
        <v>0</v>
      </c>
      <c r="NU10" s="2">
        <v>0</v>
      </c>
      <c r="NV10" s="2">
        <v>0</v>
      </c>
      <c r="NW10" s="2">
        <v>22.8</v>
      </c>
      <c r="NX10" s="2">
        <v>0</v>
      </c>
      <c r="NY10" s="2">
        <v>0</v>
      </c>
      <c r="NZ10" s="2">
        <v>0</v>
      </c>
      <c r="OA10" s="2">
        <v>0</v>
      </c>
      <c r="OB10" s="2">
        <v>0</v>
      </c>
      <c r="OC10" s="2">
        <v>0</v>
      </c>
      <c r="OD10" s="2">
        <v>0</v>
      </c>
      <c r="OE10" s="2">
        <v>2.5</v>
      </c>
      <c r="OF10" s="2">
        <v>0</v>
      </c>
      <c r="OG10" s="2">
        <v>0</v>
      </c>
      <c r="OH10" s="2">
        <v>0</v>
      </c>
      <c r="OI10" s="2">
        <v>0</v>
      </c>
      <c r="OJ10" s="2">
        <v>0</v>
      </c>
      <c r="OK10" s="2">
        <v>0</v>
      </c>
      <c r="OL10" s="2">
        <v>0</v>
      </c>
      <c r="OM10" s="2">
        <v>0</v>
      </c>
      <c r="ON10" s="2">
        <v>0</v>
      </c>
      <c r="OO10" s="2">
        <v>0</v>
      </c>
      <c r="OP10" s="2">
        <v>3</v>
      </c>
      <c r="OQ10" s="2">
        <v>0</v>
      </c>
      <c r="OR10" s="2">
        <v>0</v>
      </c>
      <c r="OS10" s="2">
        <v>0</v>
      </c>
      <c r="OT10" s="2">
        <v>0</v>
      </c>
      <c r="OU10" s="2">
        <v>0</v>
      </c>
      <c r="OV10" s="2">
        <v>0</v>
      </c>
      <c r="OW10" s="2">
        <v>0</v>
      </c>
      <c r="OX10" s="2">
        <v>0</v>
      </c>
      <c r="OY10" s="2">
        <v>0</v>
      </c>
      <c r="OZ10" s="2">
        <v>0</v>
      </c>
      <c r="PA10" s="2">
        <v>0</v>
      </c>
      <c r="PB10" s="2">
        <v>0</v>
      </c>
      <c r="PC10" s="2">
        <v>0</v>
      </c>
      <c r="PD10" s="2">
        <v>0</v>
      </c>
      <c r="PE10" s="2">
        <v>0</v>
      </c>
      <c r="PF10" s="2">
        <v>3.3</v>
      </c>
      <c r="PG10" s="2">
        <v>0</v>
      </c>
      <c r="PH10" s="2">
        <v>0</v>
      </c>
      <c r="PI10" s="2">
        <v>0</v>
      </c>
      <c r="PJ10" s="2">
        <v>0</v>
      </c>
      <c r="PK10" s="2">
        <v>0.5</v>
      </c>
      <c r="PL10" s="2">
        <v>0</v>
      </c>
      <c r="PM10" s="2">
        <v>0</v>
      </c>
      <c r="PN10" s="2">
        <v>0</v>
      </c>
      <c r="PO10" s="2">
        <v>0</v>
      </c>
      <c r="PP10" s="2">
        <v>0</v>
      </c>
      <c r="PQ10" s="2">
        <v>0</v>
      </c>
      <c r="PR10" s="2">
        <v>0</v>
      </c>
      <c r="PS10" s="2">
        <v>0</v>
      </c>
      <c r="PT10" s="2">
        <v>0</v>
      </c>
      <c r="PU10" s="2">
        <v>0</v>
      </c>
      <c r="PV10" s="2">
        <v>0</v>
      </c>
      <c r="PW10" s="2">
        <v>0</v>
      </c>
      <c r="PX10" s="2">
        <v>0</v>
      </c>
      <c r="PY10" s="2">
        <v>0</v>
      </c>
      <c r="PZ10" s="2">
        <v>0</v>
      </c>
      <c r="QA10" s="2">
        <v>0</v>
      </c>
      <c r="QB10" s="2">
        <v>0</v>
      </c>
      <c r="QC10" s="2">
        <v>0</v>
      </c>
      <c r="QD10" s="2">
        <v>0</v>
      </c>
      <c r="QE10" s="2">
        <v>0</v>
      </c>
      <c r="QF10" s="2">
        <v>0</v>
      </c>
      <c r="QG10" s="2">
        <v>0</v>
      </c>
      <c r="QH10" s="2">
        <v>1.6</v>
      </c>
      <c r="QI10" s="2">
        <v>0</v>
      </c>
      <c r="QJ10" s="2">
        <v>0</v>
      </c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</row>
    <row r="11" spans="1:935" ht="15" x14ac:dyDescent="0.25">
      <c r="A11" s="1" t="s">
        <v>10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40.799999999999997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44.8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2">
        <v>0</v>
      </c>
      <c r="BJ11" s="2">
        <v>0</v>
      </c>
      <c r="BK11" s="2">
        <v>0</v>
      </c>
      <c r="BL11" s="2">
        <v>0</v>
      </c>
      <c r="BM11" s="2">
        <v>0</v>
      </c>
      <c r="BN11" s="2">
        <v>0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2">
        <v>0</v>
      </c>
      <c r="BU11" s="2">
        <v>0</v>
      </c>
      <c r="BV11" s="2">
        <v>0</v>
      </c>
      <c r="BW11" s="2">
        <v>0</v>
      </c>
      <c r="BX11" s="2">
        <v>0</v>
      </c>
      <c r="BY11" s="2">
        <v>0</v>
      </c>
      <c r="BZ11" s="2">
        <v>0</v>
      </c>
      <c r="CA11" s="2">
        <v>0</v>
      </c>
      <c r="CB11" s="2">
        <v>0</v>
      </c>
      <c r="CC11" s="2">
        <v>0</v>
      </c>
      <c r="CD11" s="2">
        <v>0</v>
      </c>
      <c r="CE11" s="2">
        <v>0</v>
      </c>
      <c r="CF11" s="2">
        <v>0</v>
      </c>
      <c r="CG11" s="2">
        <v>0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0</v>
      </c>
      <c r="CN11" s="2">
        <v>0</v>
      </c>
      <c r="CO11" s="2">
        <v>0</v>
      </c>
      <c r="CP11" s="2">
        <v>0</v>
      </c>
      <c r="CQ11" s="2">
        <v>0</v>
      </c>
      <c r="CR11" s="2">
        <v>0</v>
      </c>
      <c r="CS11" s="2">
        <v>0</v>
      </c>
      <c r="CT11" s="2">
        <v>0</v>
      </c>
      <c r="CU11" s="2">
        <v>0</v>
      </c>
      <c r="CV11" s="2">
        <v>0</v>
      </c>
      <c r="CW11" s="2">
        <v>0</v>
      </c>
      <c r="CX11" s="2">
        <v>0</v>
      </c>
      <c r="CY11" s="2">
        <v>0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  <c r="DF11" s="2">
        <v>0</v>
      </c>
      <c r="DG11" s="2">
        <v>0</v>
      </c>
      <c r="DH11" s="2">
        <v>0</v>
      </c>
      <c r="DI11" s="2">
        <v>0</v>
      </c>
      <c r="DJ11" s="2">
        <v>0</v>
      </c>
      <c r="DK11" s="2">
        <v>0</v>
      </c>
      <c r="DL11" s="2">
        <v>0</v>
      </c>
      <c r="DM11" s="2">
        <v>0</v>
      </c>
      <c r="DN11" s="2">
        <v>0</v>
      </c>
      <c r="DO11" s="2">
        <v>0</v>
      </c>
      <c r="DP11" s="2">
        <v>0</v>
      </c>
      <c r="DQ11" s="2">
        <v>0</v>
      </c>
      <c r="DR11" s="2">
        <v>0</v>
      </c>
      <c r="DS11" s="2">
        <v>0</v>
      </c>
      <c r="DT11" s="2">
        <v>0</v>
      </c>
      <c r="DU11" s="2">
        <v>0</v>
      </c>
      <c r="DV11" s="2">
        <v>0</v>
      </c>
      <c r="DW11" s="2">
        <v>0</v>
      </c>
      <c r="DX11" s="2">
        <v>0</v>
      </c>
      <c r="DY11" s="2">
        <v>0</v>
      </c>
      <c r="DZ11" s="2">
        <v>0</v>
      </c>
      <c r="EA11" s="2">
        <v>0</v>
      </c>
      <c r="EB11" s="2">
        <v>0</v>
      </c>
      <c r="EC11" s="2">
        <v>0</v>
      </c>
      <c r="ED11" s="2">
        <v>0</v>
      </c>
      <c r="EE11" s="2">
        <v>0</v>
      </c>
      <c r="EF11" s="2">
        <v>0</v>
      </c>
      <c r="EG11" s="2">
        <v>0</v>
      </c>
      <c r="EH11" s="2">
        <v>0</v>
      </c>
      <c r="EI11" s="2">
        <v>0</v>
      </c>
      <c r="EJ11" s="2">
        <v>0</v>
      </c>
      <c r="EK11" s="2">
        <v>0</v>
      </c>
      <c r="EL11" s="2">
        <v>0</v>
      </c>
      <c r="EM11" s="2">
        <v>0</v>
      </c>
      <c r="EN11" s="2">
        <v>0</v>
      </c>
      <c r="EO11" s="2">
        <v>0</v>
      </c>
      <c r="EP11" s="2">
        <v>0</v>
      </c>
      <c r="EQ11" s="2">
        <v>0</v>
      </c>
      <c r="ER11" s="2">
        <v>0</v>
      </c>
      <c r="ES11" s="2">
        <v>0</v>
      </c>
      <c r="ET11" s="2">
        <v>0</v>
      </c>
      <c r="EU11" s="2">
        <v>0</v>
      </c>
      <c r="EV11" s="2">
        <v>0</v>
      </c>
      <c r="EW11" s="2">
        <v>0</v>
      </c>
      <c r="EX11" s="2">
        <v>0</v>
      </c>
      <c r="EY11" s="2">
        <v>0</v>
      </c>
      <c r="EZ11" s="2">
        <v>0</v>
      </c>
      <c r="FA11" s="2">
        <v>0</v>
      </c>
      <c r="FB11" s="2">
        <v>0</v>
      </c>
      <c r="FC11" s="2">
        <v>0</v>
      </c>
      <c r="FD11" s="2">
        <v>0</v>
      </c>
      <c r="FE11" s="2">
        <v>0</v>
      </c>
      <c r="FF11" s="2">
        <v>0</v>
      </c>
      <c r="FG11" s="2">
        <v>0</v>
      </c>
      <c r="FH11" s="2">
        <v>0</v>
      </c>
      <c r="FI11" s="2">
        <v>0</v>
      </c>
      <c r="FJ11" s="2">
        <v>0</v>
      </c>
      <c r="FK11" s="2">
        <v>0</v>
      </c>
      <c r="FL11" s="2">
        <v>0</v>
      </c>
      <c r="FM11" s="2">
        <v>0</v>
      </c>
      <c r="FN11" s="2">
        <v>0</v>
      </c>
      <c r="FO11" s="2">
        <v>0</v>
      </c>
      <c r="FP11" s="2">
        <v>0</v>
      </c>
      <c r="FQ11" s="2">
        <v>0</v>
      </c>
      <c r="FR11" s="2">
        <v>0</v>
      </c>
      <c r="FS11" s="2">
        <v>0</v>
      </c>
      <c r="FT11" s="2">
        <v>0</v>
      </c>
      <c r="FU11" s="2">
        <v>0</v>
      </c>
      <c r="FV11" s="2">
        <v>0</v>
      </c>
      <c r="FW11" s="2">
        <v>0</v>
      </c>
      <c r="FX11" s="2">
        <v>0</v>
      </c>
      <c r="FY11" s="2">
        <v>0</v>
      </c>
      <c r="FZ11" s="2">
        <v>4</v>
      </c>
      <c r="GA11" s="2">
        <v>0</v>
      </c>
      <c r="GB11" s="2">
        <v>0</v>
      </c>
      <c r="GC11" s="2">
        <v>0</v>
      </c>
      <c r="GD11" s="2">
        <v>0</v>
      </c>
      <c r="GE11" s="2">
        <v>0</v>
      </c>
      <c r="GF11" s="2">
        <v>0</v>
      </c>
      <c r="GG11" s="2">
        <v>0</v>
      </c>
      <c r="GH11" s="2">
        <v>0</v>
      </c>
      <c r="GI11" s="2">
        <v>0</v>
      </c>
      <c r="GJ11" s="2">
        <v>0</v>
      </c>
      <c r="GK11" s="2">
        <v>0</v>
      </c>
      <c r="GL11" s="2">
        <v>0</v>
      </c>
      <c r="GM11" s="2">
        <v>0</v>
      </c>
      <c r="GN11" s="2">
        <v>0</v>
      </c>
      <c r="GO11" s="2">
        <v>0</v>
      </c>
      <c r="GP11" s="2">
        <v>0</v>
      </c>
      <c r="GQ11" s="2">
        <v>0</v>
      </c>
      <c r="GR11" s="2">
        <v>0</v>
      </c>
      <c r="GS11" s="2">
        <v>0</v>
      </c>
      <c r="GT11" s="2">
        <v>0</v>
      </c>
      <c r="GU11" s="2">
        <v>0</v>
      </c>
      <c r="GV11" s="2">
        <v>0</v>
      </c>
      <c r="GW11" s="2">
        <v>0</v>
      </c>
      <c r="GX11" s="2">
        <v>0</v>
      </c>
      <c r="GY11" s="2">
        <v>0</v>
      </c>
      <c r="GZ11" s="2">
        <v>0</v>
      </c>
      <c r="HA11" s="2">
        <v>0</v>
      </c>
      <c r="HB11" s="2">
        <v>0</v>
      </c>
      <c r="HC11" s="2">
        <v>0</v>
      </c>
      <c r="HD11" s="2">
        <v>0</v>
      </c>
      <c r="HE11" s="2">
        <v>0</v>
      </c>
      <c r="HF11" s="2">
        <v>0</v>
      </c>
      <c r="HG11" s="2">
        <v>0</v>
      </c>
      <c r="HH11" s="2">
        <v>0</v>
      </c>
      <c r="HI11" s="2">
        <v>0</v>
      </c>
      <c r="HJ11" s="2">
        <v>0</v>
      </c>
      <c r="HK11" s="2">
        <v>0</v>
      </c>
      <c r="HL11" s="2">
        <v>0</v>
      </c>
      <c r="HM11" s="2">
        <v>0</v>
      </c>
      <c r="HN11" s="2">
        <v>0</v>
      </c>
      <c r="HO11" s="2">
        <v>0</v>
      </c>
      <c r="HP11" s="2">
        <v>0</v>
      </c>
      <c r="HQ11" s="2">
        <v>0</v>
      </c>
      <c r="HR11" s="2">
        <v>0</v>
      </c>
      <c r="HS11" s="2">
        <v>0</v>
      </c>
      <c r="HT11" s="2">
        <v>0</v>
      </c>
      <c r="HU11" s="2">
        <v>0</v>
      </c>
      <c r="HV11" s="2">
        <v>0</v>
      </c>
      <c r="HW11" s="2">
        <v>0</v>
      </c>
      <c r="HX11" s="2">
        <v>0</v>
      </c>
      <c r="HY11" s="2">
        <v>0</v>
      </c>
      <c r="HZ11" s="2">
        <v>0</v>
      </c>
      <c r="IA11" s="2">
        <v>0</v>
      </c>
      <c r="IB11" s="2">
        <v>0</v>
      </c>
      <c r="IC11" s="2">
        <v>0</v>
      </c>
      <c r="ID11" s="2">
        <v>0</v>
      </c>
      <c r="IE11" s="2">
        <v>0</v>
      </c>
      <c r="IF11" s="2">
        <v>0</v>
      </c>
      <c r="IG11" s="2">
        <v>0</v>
      </c>
      <c r="IH11" s="2">
        <v>0</v>
      </c>
      <c r="II11" s="2">
        <v>0</v>
      </c>
      <c r="IJ11" s="2">
        <v>0</v>
      </c>
      <c r="IK11" s="2">
        <v>0</v>
      </c>
      <c r="IL11" s="2">
        <v>0</v>
      </c>
      <c r="IM11" s="2">
        <v>0</v>
      </c>
      <c r="IN11" s="2">
        <v>0</v>
      </c>
      <c r="IO11" s="2">
        <v>0</v>
      </c>
      <c r="IP11" s="2">
        <v>0</v>
      </c>
      <c r="IQ11" s="2">
        <v>0</v>
      </c>
      <c r="IR11" s="2">
        <v>0</v>
      </c>
      <c r="IS11" s="2">
        <v>0</v>
      </c>
      <c r="IT11" s="2">
        <v>0</v>
      </c>
      <c r="IU11" s="2">
        <v>0</v>
      </c>
      <c r="IV11" s="2">
        <v>0</v>
      </c>
      <c r="IW11" s="2">
        <v>0</v>
      </c>
      <c r="IX11" s="2">
        <v>0</v>
      </c>
      <c r="IY11" s="2">
        <v>0</v>
      </c>
      <c r="IZ11" s="2">
        <v>0</v>
      </c>
      <c r="JA11" s="2">
        <v>0</v>
      </c>
      <c r="JB11" s="2">
        <v>0</v>
      </c>
      <c r="JC11" s="2">
        <v>0</v>
      </c>
      <c r="JD11" s="2">
        <v>0</v>
      </c>
      <c r="JE11" s="2">
        <v>0</v>
      </c>
      <c r="JF11" s="2">
        <v>0</v>
      </c>
      <c r="JG11" s="2">
        <v>0</v>
      </c>
      <c r="JH11" s="2">
        <v>0</v>
      </c>
      <c r="JI11" s="2">
        <v>0</v>
      </c>
      <c r="JJ11" s="2">
        <v>0</v>
      </c>
      <c r="JK11" s="2">
        <v>0</v>
      </c>
      <c r="JL11" s="2">
        <v>0</v>
      </c>
      <c r="JM11" s="2">
        <v>0</v>
      </c>
      <c r="JN11" s="2">
        <v>0</v>
      </c>
      <c r="JO11" s="2">
        <v>0</v>
      </c>
      <c r="JP11" s="2">
        <v>0</v>
      </c>
      <c r="JQ11" s="2">
        <v>0</v>
      </c>
      <c r="JR11" s="2">
        <v>0</v>
      </c>
      <c r="JS11" s="2">
        <v>0</v>
      </c>
      <c r="JT11" s="2">
        <v>0</v>
      </c>
      <c r="JU11" s="2">
        <v>0</v>
      </c>
      <c r="JV11" s="2">
        <v>0</v>
      </c>
      <c r="JW11" s="2">
        <v>0</v>
      </c>
      <c r="JX11" s="2">
        <v>0</v>
      </c>
      <c r="JY11" s="2">
        <v>0</v>
      </c>
      <c r="JZ11" s="2">
        <v>0</v>
      </c>
      <c r="KA11" s="2">
        <v>0</v>
      </c>
      <c r="KB11" s="2">
        <v>0</v>
      </c>
      <c r="KC11" s="2">
        <v>0</v>
      </c>
      <c r="KD11" s="2">
        <v>0</v>
      </c>
      <c r="KE11" s="2">
        <v>0</v>
      </c>
      <c r="KF11" s="2">
        <v>0</v>
      </c>
      <c r="KG11" s="2">
        <v>0</v>
      </c>
      <c r="KH11" s="2">
        <v>0</v>
      </c>
      <c r="KI11" s="2">
        <v>0</v>
      </c>
      <c r="KJ11" s="2">
        <v>0</v>
      </c>
      <c r="KK11" s="2">
        <v>0</v>
      </c>
      <c r="KL11" s="2">
        <v>0</v>
      </c>
      <c r="KM11" s="2">
        <v>0</v>
      </c>
      <c r="KN11" s="2">
        <v>0</v>
      </c>
      <c r="KO11" s="2">
        <v>0</v>
      </c>
      <c r="KP11" s="2">
        <v>0</v>
      </c>
      <c r="KQ11" s="2">
        <v>0</v>
      </c>
      <c r="KR11" s="2">
        <v>0</v>
      </c>
      <c r="KS11" s="2">
        <v>0</v>
      </c>
      <c r="KT11" s="2">
        <v>0</v>
      </c>
      <c r="KU11" s="2">
        <v>0</v>
      </c>
      <c r="KV11" s="2">
        <v>0</v>
      </c>
      <c r="KW11" s="2">
        <v>0</v>
      </c>
      <c r="KX11" s="2">
        <v>0</v>
      </c>
      <c r="KY11" s="2">
        <v>0</v>
      </c>
      <c r="KZ11" s="2">
        <v>0</v>
      </c>
      <c r="LA11" s="2">
        <v>0</v>
      </c>
      <c r="LB11" s="2">
        <v>0</v>
      </c>
      <c r="LC11" s="2">
        <v>0</v>
      </c>
      <c r="LD11" s="2">
        <v>0</v>
      </c>
      <c r="LE11" s="2">
        <v>0</v>
      </c>
      <c r="LF11" s="2">
        <v>0</v>
      </c>
      <c r="LG11" s="2">
        <v>0</v>
      </c>
      <c r="LH11" s="2">
        <v>0</v>
      </c>
      <c r="LI11" s="2">
        <v>0</v>
      </c>
      <c r="LJ11" s="2">
        <v>0</v>
      </c>
      <c r="LK11" s="2">
        <v>0</v>
      </c>
      <c r="LL11" s="2">
        <v>0</v>
      </c>
      <c r="LM11" s="2">
        <v>0</v>
      </c>
      <c r="LN11" s="2">
        <v>0</v>
      </c>
      <c r="LO11" s="2">
        <v>0</v>
      </c>
      <c r="LP11" s="2">
        <v>0</v>
      </c>
      <c r="LQ11" s="2">
        <v>0</v>
      </c>
      <c r="LR11" s="2">
        <v>0</v>
      </c>
      <c r="LS11" s="2">
        <v>0</v>
      </c>
      <c r="LT11" s="2">
        <v>0</v>
      </c>
      <c r="LU11" s="2">
        <v>0</v>
      </c>
      <c r="LV11" s="2">
        <v>0</v>
      </c>
      <c r="LW11" s="2">
        <v>0</v>
      </c>
      <c r="LX11" s="2">
        <v>0</v>
      </c>
      <c r="LY11" s="2">
        <v>0</v>
      </c>
      <c r="LZ11" s="2">
        <v>0</v>
      </c>
      <c r="MA11" s="2">
        <v>0</v>
      </c>
      <c r="MB11" s="2">
        <v>0</v>
      </c>
      <c r="MC11" s="2">
        <v>0</v>
      </c>
      <c r="MD11" s="2">
        <v>0</v>
      </c>
      <c r="ME11" s="2">
        <v>0</v>
      </c>
      <c r="MF11" s="2">
        <v>0</v>
      </c>
      <c r="MG11" s="2">
        <v>0</v>
      </c>
      <c r="MH11" s="2">
        <v>0</v>
      </c>
      <c r="MI11" s="2">
        <v>0</v>
      </c>
      <c r="MJ11" s="2">
        <v>0</v>
      </c>
      <c r="MK11" s="2">
        <v>0</v>
      </c>
      <c r="ML11" s="2">
        <v>0</v>
      </c>
      <c r="MM11" s="2">
        <v>0</v>
      </c>
      <c r="MN11" s="2">
        <v>0</v>
      </c>
      <c r="MO11" s="2">
        <v>0</v>
      </c>
      <c r="MP11" s="2">
        <v>0</v>
      </c>
      <c r="MQ11" s="2">
        <v>0</v>
      </c>
      <c r="MR11" s="2">
        <v>0</v>
      </c>
      <c r="MS11" s="2">
        <v>14.5</v>
      </c>
      <c r="MT11" s="2">
        <v>0</v>
      </c>
      <c r="MU11" s="2">
        <v>0</v>
      </c>
      <c r="MV11" s="2">
        <v>0</v>
      </c>
      <c r="MW11" s="2">
        <v>0</v>
      </c>
      <c r="MX11" s="2">
        <v>0</v>
      </c>
      <c r="MY11" s="2">
        <v>0</v>
      </c>
      <c r="MZ11" s="2">
        <v>0</v>
      </c>
      <c r="NA11" s="2">
        <v>0</v>
      </c>
      <c r="NB11" s="2">
        <v>0</v>
      </c>
      <c r="NC11" s="2">
        <v>0</v>
      </c>
      <c r="ND11" s="2">
        <v>0</v>
      </c>
      <c r="NE11" s="2">
        <v>0</v>
      </c>
      <c r="NF11" s="2">
        <v>0</v>
      </c>
      <c r="NG11" s="2">
        <v>0</v>
      </c>
      <c r="NH11" s="2">
        <v>0</v>
      </c>
      <c r="NI11" s="2">
        <v>0</v>
      </c>
      <c r="NJ11" s="2">
        <v>0</v>
      </c>
      <c r="NK11" s="2">
        <v>0</v>
      </c>
      <c r="NL11" s="2">
        <v>0</v>
      </c>
      <c r="NM11" s="2">
        <v>0</v>
      </c>
      <c r="NN11" s="2">
        <v>0</v>
      </c>
      <c r="NO11" s="2">
        <v>0</v>
      </c>
      <c r="NP11" s="2">
        <v>0</v>
      </c>
      <c r="NQ11" s="2">
        <v>0</v>
      </c>
      <c r="NR11" s="2">
        <v>0</v>
      </c>
      <c r="NS11" s="2">
        <v>0</v>
      </c>
      <c r="NT11" s="2">
        <v>0</v>
      </c>
      <c r="NU11" s="2">
        <v>0</v>
      </c>
      <c r="NV11" s="2">
        <v>0</v>
      </c>
      <c r="NW11" s="2">
        <v>0</v>
      </c>
      <c r="NX11" s="2">
        <v>0</v>
      </c>
      <c r="NY11" s="2">
        <v>0</v>
      </c>
      <c r="NZ11" s="2">
        <v>0</v>
      </c>
      <c r="OA11" s="2">
        <v>0</v>
      </c>
      <c r="OB11" s="2">
        <v>0</v>
      </c>
      <c r="OC11" s="2">
        <v>0</v>
      </c>
      <c r="OD11" s="2">
        <v>0</v>
      </c>
      <c r="OE11" s="2">
        <v>0</v>
      </c>
      <c r="OF11" s="2">
        <v>0</v>
      </c>
      <c r="OG11" s="2">
        <v>0</v>
      </c>
      <c r="OH11" s="2">
        <v>0</v>
      </c>
      <c r="OI11" s="2">
        <v>0</v>
      </c>
      <c r="OJ11" s="2">
        <v>0</v>
      </c>
      <c r="OK11" s="2">
        <v>0</v>
      </c>
      <c r="OL11" s="2">
        <v>0</v>
      </c>
      <c r="OM11" s="2">
        <v>0</v>
      </c>
      <c r="ON11" s="2">
        <v>0</v>
      </c>
      <c r="OO11" s="2">
        <v>0</v>
      </c>
      <c r="OP11" s="2">
        <v>0</v>
      </c>
      <c r="OQ11" s="2">
        <v>0</v>
      </c>
      <c r="OR11" s="2">
        <v>0</v>
      </c>
      <c r="OS11" s="2">
        <v>0</v>
      </c>
      <c r="OT11" s="2">
        <v>0</v>
      </c>
      <c r="OU11" s="2">
        <v>0</v>
      </c>
      <c r="OV11" s="2">
        <v>0</v>
      </c>
      <c r="OW11" s="2">
        <v>0</v>
      </c>
      <c r="OX11" s="2">
        <v>0</v>
      </c>
      <c r="OY11" s="2">
        <v>0</v>
      </c>
      <c r="OZ11" s="2">
        <v>0</v>
      </c>
      <c r="PA11" s="2">
        <v>0</v>
      </c>
      <c r="PB11" s="2">
        <v>0</v>
      </c>
      <c r="PC11" s="2">
        <v>0</v>
      </c>
      <c r="PD11" s="2">
        <v>0</v>
      </c>
      <c r="PE11" s="2">
        <v>0</v>
      </c>
      <c r="PF11" s="2">
        <v>0</v>
      </c>
      <c r="PG11" s="2">
        <v>0</v>
      </c>
      <c r="PH11" s="2">
        <v>0</v>
      </c>
      <c r="PI11" s="2">
        <v>0</v>
      </c>
      <c r="PJ11" s="2">
        <v>0</v>
      </c>
      <c r="PK11" s="2">
        <v>0</v>
      </c>
      <c r="PL11" s="2">
        <v>0</v>
      </c>
      <c r="PM11" s="2">
        <v>0</v>
      </c>
      <c r="PN11" s="2">
        <v>0</v>
      </c>
      <c r="PO11" s="2">
        <v>0</v>
      </c>
      <c r="PP11" s="2">
        <v>0</v>
      </c>
      <c r="PQ11" s="2">
        <v>0</v>
      </c>
      <c r="PR11" s="2">
        <v>0</v>
      </c>
      <c r="PS11" s="2">
        <v>0</v>
      </c>
      <c r="PT11" s="2">
        <v>0</v>
      </c>
      <c r="PU11" s="2">
        <v>0</v>
      </c>
      <c r="PV11" s="2">
        <v>0</v>
      </c>
      <c r="PW11" s="2">
        <v>0</v>
      </c>
      <c r="PX11" s="2">
        <v>0</v>
      </c>
      <c r="PY11" s="2">
        <v>0</v>
      </c>
      <c r="PZ11" s="2">
        <v>0</v>
      </c>
      <c r="QA11" s="2">
        <v>0</v>
      </c>
      <c r="QB11" s="2">
        <v>0</v>
      </c>
      <c r="QC11" s="2">
        <v>0</v>
      </c>
      <c r="QD11" s="2">
        <v>0</v>
      </c>
      <c r="QE11" s="2">
        <v>0</v>
      </c>
      <c r="QF11" s="2">
        <v>20.2</v>
      </c>
      <c r="QG11" s="2">
        <v>0</v>
      </c>
      <c r="QH11" s="2">
        <v>0</v>
      </c>
      <c r="QI11" s="2">
        <v>0</v>
      </c>
      <c r="QJ11" s="2">
        <v>0</v>
      </c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</row>
    <row r="12" spans="1:935" x14ac:dyDescent="0.3">
      <c r="A12" s="16" t="s">
        <v>11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  <c r="GA12" s="2">
        <v>0</v>
      </c>
      <c r="GB12" s="2">
        <v>0</v>
      </c>
      <c r="GC12" s="2">
        <v>0</v>
      </c>
      <c r="GD12" s="2">
        <v>0</v>
      </c>
      <c r="GE12" s="2">
        <v>0</v>
      </c>
      <c r="GF12" s="2">
        <v>0</v>
      </c>
      <c r="GG12" s="2">
        <v>0</v>
      </c>
      <c r="GH12" s="2">
        <v>0</v>
      </c>
      <c r="GI12" s="2">
        <v>0</v>
      </c>
      <c r="GJ12" s="2">
        <v>0</v>
      </c>
      <c r="GK12" s="2">
        <v>0</v>
      </c>
      <c r="GL12" s="2">
        <v>0</v>
      </c>
      <c r="GM12" s="2">
        <v>0</v>
      </c>
      <c r="GN12" s="2">
        <v>0</v>
      </c>
      <c r="GO12" s="2">
        <v>0</v>
      </c>
      <c r="GP12" s="2">
        <v>0</v>
      </c>
      <c r="GQ12" s="2">
        <v>0</v>
      </c>
      <c r="GR12" s="2">
        <v>0</v>
      </c>
      <c r="GS12" s="2">
        <v>0</v>
      </c>
      <c r="GT12" s="2">
        <v>0</v>
      </c>
      <c r="GU12" s="2">
        <v>0</v>
      </c>
      <c r="GV12" s="2">
        <v>0</v>
      </c>
      <c r="GW12" s="2">
        <v>0</v>
      </c>
      <c r="GX12" s="2">
        <v>0</v>
      </c>
      <c r="GY12" s="2">
        <v>0</v>
      </c>
      <c r="GZ12" s="2">
        <v>0</v>
      </c>
      <c r="HA12" s="2">
        <v>0</v>
      </c>
      <c r="HB12" s="2">
        <v>0</v>
      </c>
      <c r="HC12" s="2">
        <v>0</v>
      </c>
      <c r="HD12" s="2">
        <v>0</v>
      </c>
      <c r="HE12" s="2">
        <v>0</v>
      </c>
      <c r="HF12" s="2">
        <v>0</v>
      </c>
      <c r="HG12" s="2">
        <v>0</v>
      </c>
      <c r="HH12" s="2">
        <v>0</v>
      </c>
      <c r="HI12" s="2">
        <v>0</v>
      </c>
      <c r="HJ12" s="2">
        <v>0</v>
      </c>
      <c r="HK12" s="2">
        <v>0</v>
      </c>
      <c r="HL12" s="2">
        <v>0</v>
      </c>
      <c r="HM12" s="2">
        <v>0</v>
      </c>
      <c r="HN12" s="2">
        <v>0</v>
      </c>
      <c r="HO12" s="2">
        <v>0</v>
      </c>
      <c r="HP12" s="2">
        <v>0</v>
      </c>
      <c r="HQ12" s="2">
        <v>0</v>
      </c>
      <c r="HR12" s="2">
        <v>0</v>
      </c>
      <c r="HS12" s="2">
        <v>0</v>
      </c>
      <c r="HT12" s="2">
        <v>0</v>
      </c>
      <c r="HU12" s="2">
        <v>0</v>
      </c>
      <c r="HV12" s="2">
        <v>0</v>
      </c>
      <c r="HW12" s="2">
        <v>0</v>
      </c>
      <c r="HX12" s="2">
        <v>0</v>
      </c>
      <c r="HY12" s="2">
        <v>0</v>
      </c>
      <c r="HZ12" s="2">
        <v>0</v>
      </c>
      <c r="IA12" s="2">
        <v>0</v>
      </c>
      <c r="IB12" s="2">
        <v>0</v>
      </c>
      <c r="IC12" s="2">
        <v>0</v>
      </c>
      <c r="ID12" s="2">
        <v>0</v>
      </c>
      <c r="IE12" s="2">
        <v>0</v>
      </c>
      <c r="IF12" s="2">
        <v>0</v>
      </c>
      <c r="IG12" s="2">
        <v>0</v>
      </c>
      <c r="IH12" s="2">
        <v>0</v>
      </c>
      <c r="II12" s="2">
        <v>0</v>
      </c>
      <c r="IJ12" s="2">
        <v>0</v>
      </c>
      <c r="IK12" s="2">
        <v>0</v>
      </c>
      <c r="IL12" s="2">
        <v>0</v>
      </c>
      <c r="IM12" s="2">
        <v>0</v>
      </c>
      <c r="IN12" s="2">
        <v>0</v>
      </c>
      <c r="IO12" s="2">
        <v>0</v>
      </c>
      <c r="IP12" s="2">
        <v>0</v>
      </c>
      <c r="IQ12" s="2">
        <v>0</v>
      </c>
      <c r="IR12" s="2">
        <v>0</v>
      </c>
      <c r="IS12" s="2">
        <v>0</v>
      </c>
      <c r="IT12" s="2">
        <v>0</v>
      </c>
      <c r="IU12" s="2">
        <v>0</v>
      </c>
      <c r="IV12" s="2">
        <v>0</v>
      </c>
      <c r="IW12" s="2">
        <v>0</v>
      </c>
      <c r="IX12" s="2">
        <v>0</v>
      </c>
      <c r="IY12" s="2">
        <v>0</v>
      </c>
      <c r="IZ12" s="2">
        <v>0</v>
      </c>
      <c r="JA12" s="2">
        <v>0</v>
      </c>
      <c r="JB12" s="2">
        <v>0</v>
      </c>
      <c r="JC12" s="2">
        <v>0</v>
      </c>
      <c r="JD12" s="2">
        <v>0</v>
      </c>
      <c r="JE12" s="2">
        <v>0</v>
      </c>
      <c r="JF12" s="2">
        <v>0</v>
      </c>
      <c r="JG12" s="2">
        <v>0</v>
      </c>
      <c r="JH12" s="2">
        <v>0</v>
      </c>
      <c r="JI12" s="2">
        <v>0</v>
      </c>
      <c r="JJ12" s="2">
        <v>0</v>
      </c>
      <c r="JK12" s="2">
        <v>2</v>
      </c>
      <c r="JL12" s="2">
        <v>0</v>
      </c>
      <c r="JM12" s="2">
        <v>0</v>
      </c>
      <c r="JN12" s="2">
        <v>0</v>
      </c>
      <c r="JO12" s="2">
        <v>0</v>
      </c>
      <c r="JP12" s="2">
        <v>0</v>
      </c>
      <c r="JQ12" s="2">
        <v>0</v>
      </c>
      <c r="JR12" s="2">
        <v>0</v>
      </c>
      <c r="JS12" s="2">
        <v>0</v>
      </c>
      <c r="JT12" s="2">
        <v>0</v>
      </c>
      <c r="JU12" s="2">
        <v>0</v>
      </c>
      <c r="JV12" s="2">
        <v>0</v>
      </c>
      <c r="JW12" s="2">
        <v>0</v>
      </c>
      <c r="JX12" s="2">
        <v>0</v>
      </c>
      <c r="JY12" s="2">
        <v>0</v>
      </c>
      <c r="JZ12" s="2">
        <v>0</v>
      </c>
      <c r="KA12" s="2">
        <v>0</v>
      </c>
      <c r="KB12" s="2">
        <v>0</v>
      </c>
      <c r="KC12" s="2">
        <v>0</v>
      </c>
      <c r="KD12" s="2">
        <v>0</v>
      </c>
      <c r="KE12" s="2">
        <v>0</v>
      </c>
      <c r="KF12" s="2">
        <v>0</v>
      </c>
      <c r="KG12" s="2">
        <v>0</v>
      </c>
      <c r="KH12" s="2">
        <v>0</v>
      </c>
      <c r="KI12" s="2">
        <v>0</v>
      </c>
      <c r="KJ12" s="2">
        <v>0</v>
      </c>
      <c r="KK12" s="2">
        <v>0</v>
      </c>
      <c r="KL12" s="2">
        <v>38</v>
      </c>
      <c r="KM12" s="2">
        <v>0</v>
      </c>
      <c r="KN12" s="2">
        <v>0</v>
      </c>
      <c r="KO12" s="2">
        <v>0</v>
      </c>
      <c r="KP12" s="2">
        <v>0</v>
      </c>
      <c r="KQ12" s="2">
        <v>0</v>
      </c>
      <c r="KR12" s="2">
        <v>0</v>
      </c>
      <c r="KS12" s="2">
        <v>0</v>
      </c>
      <c r="KT12" s="2">
        <v>6</v>
      </c>
      <c r="KU12" s="2">
        <v>0</v>
      </c>
      <c r="KV12" s="2">
        <v>0</v>
      </c>
      <c r="KW12" s="2">
        <v>0</v>
      </c>
      <c r="KX12" s="2">
        <v>0</v>
      </c>
      <c r="KY12" s="2">
        <v>0</v>
      </c>
      <c r="KZ12" s="2">
        <v>10.9</v>
      </c>
      <c r="LA12" s="2">
        <v>47.4</v>
      </c>
      <c r="LB12" s="2">
        <v>0</v>
      </c>
      <c r="LC12" s="2">
        <v>180.2</v>
      </c>
      <c r="LD12" s="2">
        <v>46.3</v>
      </c>
      <c r="LE12" s="2">
        <v>0</v>
      </c>
      <c r="LF12" s="2">
        <v>0</v>
      </c>
      <c r="LG12" s="2">
        <v>0</v>
      </c>
      <c r="LH12" s="2">
        <v>0</v>
      </c>
      <c r="LI12" s="2">
        <v>0</v>
      </c>
      <c r="LJ12" s="2">
        <v>0</v>
      </c>
      <c r="LK12" s="2">
        <v>0</v>
      </c>
      <c r="LL12" s="2">
        <v>0</v>
      </c>
      <c r="LM12" s="2">
        <v>21</v>
      </c>
      <c r="LN12" s="2">
        <v>0</v>
      </c>
      <c r="LO12" s="2">
        <v>0</v>
      </c>
      <c r="LP12" s="2">
        <v>0</v>
      </c>
      <c r="LQ12" s="2">
        <v>0</v>
      </c>
      <c r="LR12" s="2">
        <v>0</v>
      </c>
      <c r="LS12" s="2">
        <v>0</v>
      </c>
      <c r="LT12" s="2">
        <v>0</v>
      </c>
      <c r="LU12" s="2">
        <v>13.4</v>
      </c>
      <c r="LV12" s="2">
        <v>0</v>
      </c>
      <c r="LW12" s="2">
        <v>0</v>
      </c>
      <c r="LX12" s="2">
        <v>28.5</v>
      </c>
      <c r="LY12" s="2">
        <v>0</v>
      </c>
      <c r="LZ12" s="2">
        <v>0</v>
      </c>
      <c r="MA12" s="2">
        <v>0</v>
      </c>
      <c r="MB12" s="2">
        <v>9.1999999999999993</v>
      </c>
      <c r="MC12" s="2">
        <v>0</v>
      </c>
      <c r="MD12" s="2">
        <v>0</v>
      </c>
      <c r="ME12" s="2">
        <v>0</v>
      </c>
      <c r="MF12" s="2">
        <v>0</v>
      </c>
      <c r="MG12" s="2">
        <v>0</v>
      </c>
      <c r="MH12" s="2">
        <v>0</v>
      </c>
      <c r="MI12" s="2">
        <v>0</v>
      </c>
      <c r="MJ12" s="2">
        <v>0</v>
      </c>
      <c r="MK12" s="2">
        <v>0</v>
      </c>
      <c r="ML12" s="2">
        <v>0</v>
      </c>
      <c r="MM12" s="2">
        <v>0</v>
      </c>
      <c r="MN12" s="2">
        <v>0</v>
      </c>
      <c r="MO12" s="2">
        <v>0</v>
      </c>
      <c r="MP12" s="2">
        <v>0</v>
      </c>
      <c r="MQ12" s="2">
        <v>0</v>
      </c>
      <c r="MR12" s="2">
        <v>0</v>
      </c>
      <c r="MS12" s="2">
        <v>0</v>
      </c>
      <c r="MT12" s="2">
        <v>0</v>
      </c>
      <c r="MU12" s="2">
        <v>0</v>
      </c>
      <c r="MV12" s="2">
        <v>0</v>
      </c>
      <c r="MW12" s="2">
        <v>0</v>
      </c>
      <c r="MX12" s="2">
        <v>0</v>
      </c>
      <c r="MY12" s="2">
        <v>0</v>
      </c>
      <c r="MZ12" s="2">
        <v>0</v>
      </c>
      <c r="NA12" s="2">
        <v>0</v>
      </c>
      <c r="NB12" s="2">
        <v>0</v>
      </c>
      <c r="NC12" s="2">
        <v>0</v>
      </c>
      <c r="ND12" s="2">
        <v>0</v>
      </c>
      <c r="NE12" s="2">
        <v>0</v>
      </c>
      <c r="NF12" s="2">
        <v>0</v>
      </c>
      <c r="NG12" s="2">
        <v>0</v>
      </c>
      <c r="NH12" s="2">
        <v>10.3</v>
      </c>
      <c r="NI12" s="2">
        <v>0</v>
      </c>
      <c r="NJ12" s="2">
        <v>0</v>
      </c>
      <c r="NK12" s="2">
        <v>0</v>
      </c>
      <c r="NL12" s="2">
        <v>0</v>
      </c>
      <c r="NM12" s="2">
        <v>0</v>
      </c>
      <c r="NN12" s="2">
        <v>0</v>
      </c>
      <c r="NO12" s="2">
        <v>11.8</v>
      </c>
      <c r="NP12" s="2">
        <v>0</v>
      </c>
      <c r="NQ12" s="2">
        <v>0</v>
      </c>
      <c r="NR12" s="2">
        <v>0</v>
      </c>
      <c r="NS12" s="2">
        <v>0</v>
      </c>
      <c r="NT12" s="2">
        <v>0</v>
      </c>
      <c r="NU12" s="2">
        <v>0</v>
      </c>
      <c r="NV12" s="2">
        <v>0</v>
      </c>
      <c r="NW12" s="2">
        <v>0</v>
      </c>
      <c r="NX12" s="2">
        <v>0</v>
      </c>
      <c r="NY12" s="2">
        <v>0</v>
      </c>
      <c r="NZ12" s="2">
        <v>0</v>
      </c>
      <c r="OA12" s="2">
        <v>0</v>
      </c>
      <c r="OB12" s="2">
        <v>0</v>
      </c>
      <c r="OC12" s="2">
        <v>0</v>
      </c>
      <c r="OD12" s="2">
        <v>0</v>
      </c>
      <c r="OE12" s="2">
        <v>0</v>
      </c>
      <c r="OF12" s="2">
        <v>0</v>
      </c>
      <c r="OG12" s="2">
        <v>0</v>
      </c>
      <c r="OH12" s="2">
        <v>0</v>
      </c>
      <c r="OI12" s="2">
        <v>0</v>
      </c>
      <c r="OJ12" s="2">
        <v>0</v>
      </c>
      <c r="OK12" s="2">
        <v>0</v>
      </c>
      <c r="OL12" s="2">
        <v>0</v>
      </c>
      <c r="OM12" s="2">
        <v>0</v>
      </c>
      <c r="ON12" s="2">
        <v>0</v>
      </c>
      <c r="OO12" s="2">
        <v>0</v>
      </c>
      <c r="OP12" s="2">
        <v>0</v>
      </c>
      <c r="OQ12" s="2">
        <v>0</v>
      </c>
      <c r="OR12" s="2">
        <v>0</v>
      </c>
      <c r="OS12" s="2">
        <v>0</v>
      </c>
      <c r="OT12" s="2">
        <v>0</v>
      </c>
      <c r="OU12" s="2">
        <v>0</v>
      </c>
      <c r="OV12" s="2">
        <v>0</v>
      </c>
      <c r="OW12" s="2">
        <v>0</v>
      </c>
      <c r="OX12" s="2">
        <v>0</v>
      </c>
      <c r="OY12" s="2">
        <v>0</v>
      </c>
      <c r="OZ12" s="2">
        <v>0</v>
      </c>
      <c r="PA12" s="2">
        <v>0</v>
      </c>
      <c r="PB12" s="2">
        <v>0</v>
      </c>
      <c r="PC12" s="2">
        <v>0</v>
      </c>
      <c r="PD12" s="2">
        <v>0</v>
      </c>
      <c r="PE12" s="2">
        <v>0</v>
      </c>
      <c r="PF12" s="2">
        <v>0</v>
      </c>
      <c r="PG12" s="2">
        <v>0</v>
      </c>
      <c r="PH12" s="2">
        <v>0</v>
      </c>
      <c r="PI12" s="2">
        <v>0</v>
      </c>
      <c r="PJ12" s="2">
        <v>0</v>
      </c>
      <c r="PK12" s="2">
        <v>0</v>
      </c>
      <c r="PL12" s="2">
        <v>0</v>
      </c>
      <c r="PM12" s="2">
        <v>0</v>
      </c>
      <c r="PN12" s="2">
        <v>0</v>
      </c>
      <c r="PO12" s="2">
        <v>0</v>
      </c>
      <c r="PP12" s="2">
        <v>0</v>
      </c>
      <c r="PQ12" s="2">
        <v>0</v>
      </c>
      <c r="PR12" s="2">
        <v>0</v>
      </c>
      <c r="PS12" s="2">
        <v>0</v>
      </c>
      <c r="PT12" s="2">
        <v>0</v>
      </c>
      <c r="PU12" s="2">
        <v>0</v>
      </c>
      <c r="PV12" s="2">
        <v>0</v>
      </c>
      <c r="PW12" s="2">
        <v>0</v>
      </c>
      <c r="PX12" s="2">
        <v>0</v>
      </c>
      <c r="PY12" s="2">
        <v>0</v>
      </c>
      <c r="PZ12" s="2">
        <v>0</v>
      </c>
      <c r="QA12" s="2">
        <v>0</v>
      </c>
      <c r="QB12" s="2">
        <v>0</v>
      </c>
      <c r="QC12" s="2">
        <v>0</v>
      </c>
      <c r="QD12" s="2">
        <v>0</v>
      </c>
      <c r="QE12" s="2">
        <v>0</v>
      </c>
      <c r="QF12" s="2">
        <v>0</v>
      </c>
      <c r="QG12" s="2">
        <v>0</v>
      </c>
      <c r="QH12" s="2">
        <v>0</v>
      </c>
      <c r="QI12" s="2">
        <v>0</v>
      </c>
      <c r="QJ12" s="2">
        <v>0</v>
      </c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</row>
    <row r="13" spans="1:935" x14ac:dyDescent="0.3">
      <c r="A13" s="17" t="s">
        <v>12</v>
      </c>
      <c r="B13" s="2">
        <v>12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21.8</v>
      </c>
      <c r="BG13" s="2">
        <v>0</v>
      </c>
      <c r="BH13" s="2">
        <v>0</v>
      </c>
      <c r="BI13" s="2">
        <v>0</v>
      </c>
      <c r="BJ13" s="2">
        <v>0</v>
      </c>
      <c r="BK13" s="2">
        <v>0</v>
      </c>
      <c r="BL13" s="2">
        <v>0</v>
      </c>
      <c r="BM13" s="2">
        <v>0</v>
      </c>
      <c r="BN13" s="2">
        <v>0</v>
      </c>
      <c r="BO13" s="2">
        <v>0</v>
      </c>
      <c r="BP13" s="2">
        <v>0</v>
      </c>
      <c r="BQ13" s="2"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2">
        <v>0</v>
      </c>
      <c r="CA13" s="2">
        <v>0</v>
      </c>
      <c r="CB13" s="2">
        <v>0</v>
      </c>
      <c r="CC13" s="2">
        <v>0</v>
      </c>
      <c r="CD13" s="2">
        <v>0</v>
      </c>
      <c r="CE13" s="2">
        <v>0</v>
      </c>
      <c r="CF13" s="2">
        <v>0</v>
      </c>
      <c r="CG13" s="2">
        <v>0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0</v>
      </c>
      <c r="CN13" s="2">
        <v>0</v>
      </c>
      <c r="CO13" s="2">
        <v>0</v>
      </c>
      <c r="CP13" s="2">
        <v>14</v>
      </c>
      <c r="CQ13" s="2">
        <v>0</v>
      </c>
      <c r="CR13" s="2">
        <v>0</v>
      </c>
      <c r="CS13" s="2">
        <v>0</v>
      </c>
      <c r="CT13" s="2">
        <v>0</v>
      </c>
      <c r="CU13" s="2">
        <v>0</v>
      </c>
      <c r="CV13" s="2">
        <v>0</v>
      </c>
      <c r="CW13" s="2">
        <v>0</v>
      </c>
      <c r="CX13" s="2">
        <v>0</v>
      </c>
      <c r="CY13" s="2">
        <v>0</v>
      </c>
      <c r="CZ13" s="2">
        <v>0</v>
      </c>
      <c r="DA13" s="2">
        <v>0</v>
      </c>
      <c r="DB13" s="2">
        <v>0</v>
      </c>
      <c r="DC13" s="2">
        <v>0</v>
      </c>
      <c r="DD13" s="2">
        <v>0</v>
      </c>
      <c r="DE13" s="2">
        <v>0</v>
      </c>
      <c r="DF13" s="2">
        <v>0</v>
      </c>
      <c r="DG13" s="2">
        <v>0</v>
      </c>
      <c r="DH13" s="2">
        <v>0</v>
      </c>
      <c r="DI13" s="2">
        <v>0</v>
      </c>
      <c r="DJ13" s="2">
        <v>0</v>
      </c>
      <c r="DK13" s="2">
        <v>0</v>
      </c>
      <c r="DL13" s="2">
        <v>0</v>
      </c>
      <c r="DM13" s="2">
        <v>0</v>
      </c>
      <c r="DN13" s="2">
        <v>0</v>
      </c>
      <c r="DO13" s="2">
        <v>0</v>
      </c>
      <c r="DP13" s="2">
        <v>0</v>
      </c>
      <c r="DQ13" s="2">
        <v>0</v>
      </c>
      <c r="DR13" s="2">
        <v>0</v>
      </c>
      <c r="DS13" s="2">
        <v>0</v>
      </c>
      <c r="DT13" s="2">
        <v>0</v>
      </c>
      <c r="DU13" s="2">
        <v>0</v>
      </c>
      <c r="DV13" s="2">
        <v>0</v>
      </c>
      <c r="DW13" s="2">
        <v>0</v>
      </c>
      <c r="DX13" s="2">
        <v>0</v>
      </c>
      <c r="DY13" s="2">
        <v>0</v>
      </c>
      <c r="DZ13" s="2">
        <v>0</v>
      </c>
      <c r="EA13" s="2">
        <v>0</v>
      </c>
      <c r="EB13" s="2">
        <v>0</v>
      </c>
      <c r="EC13" s="2">
        <v>0</v>
      </c>
      <c r="ED13" s="2">
        <v>0</v>
      </c>
      <c r="EE13" s="2">
        <v>0</v>
      </c>
      <c r="EF13" s="2">
        <v>0</v>
      </c>
      <c r="EG13" s="2">
        <v>0</v>
      </c>
      <c r="EH13" s="2">
        <v>0</v>
      </c>
      <c r="EI13" s="2">
        <v>0</v>
      </c>
      <c r="EJ13" s="2">
        <v>0</v>
      </c>
      <c r="EK13" s="2">
        <v>0</v>
      </c>
      <c r="EL13" s="2">
        <v>0</v>
      </c>
      <c r="EM13" s="2">
        <v>0</v>
      </c>
      <c r="EN13" s="2">
        <v>0</v>
      </c>
      <c r="EO13" s="2">
        <v>0</v>
      </c>
      <c r="EP13" s="2">
        <v>0</v>
      </c>
      <c r="EQ13" s="2">
        <v>0</v>
      </c>
      <c r="ER13" s="2">
        <v>0</v>
      </c>
      <c r="ES13" s="2">
        <v>0</v>
      </c>
      <c r="ET13" s="2">
        <v>0</v>
      </c>
      <c r="EU13" s="2">
        <v>0</v>
      </c>
      <c r="EV13" s="2">
        <v>0</v>
      </c>
      <c r="EW13" s="2">
        <v>0</v>
      </c>
      <c r="EX13" s="2">
        <v>18</v>
      </c>
      <c r="EY13" s="2">
        <v>0</v>
      </c>
      <c r="EZ13" s="2">
        <v>0</v>
      </c>
      <c r="FA13" s="2">
        <v>0</v>
      </c>
      <c r="FB13" s="2">
        <v>0</v>
      </c>
      <c r="FC13" s="2">
        <v>0</v>
      </c>
      <c r="FD13" s="2">
        <v>0</v>
      </c>
      <c r="FE13" s="2">
        <v>0</v>
      </c>
      <c r="FF13" s="2">
        <v>0</v>
      </c>
      <c r="FG13" s="2">
        <v>0</v>
      </c>
      <c r="FH13" s="2">
        <v>0</v>
      </c>
      <c r="FI13" s="2">
        <v>0</v>
      </c>
      <c r="FJ13" s="2">
        <v>0</v>
      </c>
      <c r="FK13" s="2">
        <v>0</v>
      </c>
      <c r="FL13" s="2">
        <v>0</v>
      </c>
      <c r="FM13" s="2">
        <v>0</v>
      </c>
      <c r="FN13" s="2">
        <v>0</v>
      </c>
      <c r="FO13" s="2">
        <v>0</v>
      </c>
      <c r="FP13" s="2">
        <v>0</v>
      </c>
      <c r="FQ13" s="2">
        <v>0</v>
      </c>
      <c r="FR13" s="2">
        <v>0</v>
      </c>
      <c r="FS13" s="2">
        <v>0</v>
      </c>
      <c r="FT13" s="2">
        <v>0</v>
      </c>
      <c r="FU13" s="2">
        <v>0</v>
      </c>
      <c r="FV13" s="2">
        <v>0</v>
      </c>
      <c r="FW13" s="2">
        <v>0</v>
      </c>
      <c r="FX13" s="2">
        <v>0</v>
      </c>
      <c r="FY13" s="2">
        <v>0</v>
      </c>
      <c r="FZ13" s="2">
        <v>0</v>
      </c>
      <c r="GA13" s="2">
        <v>0</v>
      </c>
      <c r="GB13" s="2">
        <v>0</v>
      </c>
      <c r="GC13" s="2">
        <v>0</v>
      </c>
      <c r="GD13" s="2">
        <v>0</v>
      </c>
      <c r="GE13" s="2">
        <v>0</v>
      </c>
      <c r="GF13" s="2">
        <v>0</v>
      </c>
      <c r="GG13" s="2">
        <v>0</v>
      </c>
      <c r="GH13" s="2">
        <v>0</v>
      </c>
      <c r="GI13" s="2">
        <v>0</v>
      </c>
      <c r="GJ13" s="2">
        <v>0</v>
      </c>
      <c r="GK13" s="2">
        <v>0</v>
      </c>
      <c r="GL13" s="2">
        <v>0</v>
      </c>
      <c r="GM13" s="2">
        <v>0</v>
      </c>
      <c r="GN13" s="2">
        <v>0</v>
      </c>
      <c r="GO13" s="2">
        <v>0</v>
      </c>
      <c r="GP13" s="2">
        <v>0</v>
      </c>
      <c r="GQ13" s="2">
        <v>0</v>
      </c>
      <c r="GR13" s="2">
        <v>0</v>
      </c>
      <c r="GS13" s="2">
        <v>0</v>
      </c>
      <c r="GT13" s="2">
        <v>0</v>
      </c>
      <c r="GU13" s="2">
        <v>0</v>
      </c>
      <c r="GV13" s="2">
        <v>0</v>
      </c>
      <c r="GW13" s="2">
        <v>0</v>
      </c>
      <c r="GX13" s="2">
        <v>0</v>
      </c>
      <c r="GY13" s="2">
        <v>0</v>
      </c>
      <c r="GZ13" s="2">
        <v>0</v>
      </c>
      <c r="HA13" s="2">
        <v>0</v>
      </c>
      <c r="HB13" s="2">
        <v>0</v>
      </c>
      <c r="HC13" s="2">
        <v>0</v>
      </c>
      <c r="HD13" s="2">
        <v>0</v>
      </c>
      <c r="HE13" s="2">
        <v>0</v>
      </c>
      <c r="HF13" s="2">
        <v>0</v>
      </c>
      <c r="HG13" s="2">
        <v>0</v>
      </c>
      <c r="HH13" s="2">
        <v>0</v>
      </c>
      <c r="HI13" s="2">
        <v>0</v>
      </c>
      <c r="HJ13" s="2">
        <v>0</v>
      </c>
      <c r="HK13" s="2">
        <v>0</v>
      </c>
      <c r="HL13" s="2">
        <v>0</v>
      </c>
      <c r="HM13" s="2">
        <v>0</v>
      </c>
      <c r="HN13" s="2">
        <v>0</v>
      </c>
      <c r="HO13" s="2">
        <v>0</v>
      </c>
      <c r="HP13" s="2">
        <v>0</v>
      </c>
      <c r="HQ13" s="2">
        <v>0</v>
      </c>
      <c r="HR13" s="2">
        <v>0</v>
      </c>
      <c r="HS13" s="2">
        <v>0</v>
      </c>
      <c r="HT13" s="2">
        <v>0</v>
      </c>
      <c r="HU13" s="2">
        <v>0</v>
      </c>
      <c r="HV13" s="2">
        <v>0</v>
      </c>
      <c r="HW13" s="2">
        <v>0</v>
      </c>
      <c r="HX13" s="2">
        <v>0</v>
      </c>
      <c r="HY13" s="2">
        <v>0</v>
      </c>
      <c r="HZ13" s="2">
        <v>0</v>
      </c>
      <c r="IA13" s="2">
        <v>0</v>
      </c>
      <c r="IB13" s="2">
        <v>0</v>
      </c>
      <c r="IC13" s="2">
        <v>0</v>
      </c>
      <c r="ID13" s="2">
        <v>0</v>
      </c>
      <c r="IE13" s="2">
        <v>0</v>
      </c>
      <c r="IF13" s="2">
        <v>0</v>
      </c>
      <c r="IG13" s="2">
        <v>0</v>
      </c>
      <c r="IH13" s="2">
        <v>0</v>
      </c>
      <c r="II13" s="2">
        <v>0</v>
      </c>
      <c r="IJ13" s="2">
        <v>0</v>
      </c>
      <c r="IK13" s="2">
        <v>0</v>
      </c>
      <c r="IL13" s="2">
        <v>0</v>
      </c>
      <c r="IM13" s="2">
        <v>0</v>
      </c>
      <c r="IN13" s="2">
        <v>0</v>
      </c>
      <c r="IO13" s="2">
        <v>0</v>
      </c>
      <c r="IP13" s="2">
        <v>0</v>
      </c>
      <c r="IQ13" s="2">
        <v>0</v>
      </c>
      <c r="IR13" s="2">
        <v>0</v>
      </c>
      <c r="IS13" s="2">
        <v>0</v>
      </c>
      <c r="IT13" s="2">
        <v>0</v>
      </c>
      <c r="IU13" s="2">
        <v>0</v>
      </c>
      <c r="IV13" s="2">
        <v>0</v>
      </c>
      <c r="IW13" s="2">
        <v>0</v>
      </c>
      <c r="IX13" s="2">
        <v>0</v>
      </c>
      <c r="IY13" s="2">
        <v>0</v>
      </c>
      <c r="IZ13" s="2">
        <v>0</v>
      </c>
      <c r="JA13" s="2">
        <v>0</v>
      </c>
      <c r="JB13" s="2">
        <v>0</v>
      </c>
      <c r="JC13" s="2">
        <v>0</v>
      </c>
      <c r="JD13" s="2">
        <v>0</v>
      </c>
      <c r="JE13" s="2">
        <v>0</v>
      </c>
      <c r="JF13" s="2">
        <v>0</v>
      </c>
      <c r="JG13" s="2">
        <v>0</v>
      </c>
      <c r="JH13" s="2">
        <v>0</v>
      </c>
      <c r="JI13" s="2">
        <v>0</v>
      </c>
      <c r="JJ13" s="2">
        <v>0</v>
      </c>
      <c r="JK13" s="2">
        <v>0</v>
      </c>
      <c r="JL13" s="2">
        <v>0</v>
      </c>
      <c r="JM13" s="2">
        <v>0</v>
      </c>
      <c r="JN13" s="2">
        <v>0</v>
      </c>
      <c r="JO13" s="2">
        <v>0</v>
      </c>
      <c r="JP13" s="2">
        <v>0</v>
      </c>
      <c r="JQ13" s="2">
        <v>0</v>
      </c>
      <c r="JR13" s="2">
        <v>0</v>
      </c>
      <c r="JS13" s="2">
        <v>0</v>
      </c>
      <c r="JT13" s="2">
        <v>0</v>
      </c>
      <c r="JU13" s="2">
        <v>0</v>
      </c>
      <c r="JV13" s="2">
        <v>0</v>
      </c>
      <c r="JW13" s="2">
        <v>0</v>
      </c>
      <c r="JX13" s="2">
        <v>0</v>
      </c>
      <c r="JY13" s="2">
        <v>0</v>
      </c>
      <c r="JZ13" s="2">
        <v>0</v>
      </c>
      <c r="KA13" s="2">
        <v>0</v>
      </c>
      <c r="KB13" s="2">
        <v>0</v>
      </c>
      <c r="KC13" s="2">
        <v>0</v>
      </c>
      <c r="KD13" s="2">
        <v>0</v>
      </c>
      <c r="KE13" s="2">
        <v>0</v>
      </c>
      <c r="KF13" s="2">
        <v>0</v>
      </c>
      <c r="KG13" s="2">
        <v>0</v>
      </c>
      <c r="KH13" s="2">
        <v>0</v>
      </c>
      <c r="KI13" s="2">
        <v>0</v>
      </c>
      <c r="KJ13" s="2">
        <v>0</v>
      </c>
      <c r="KK13" s="2">
        <v>0</v>
      </c>
      <c r="KL13" s="2">
        <v>0</v>
      </c>
      <c r="KM13" s="2">
        <v>0</v>
      </c>
      <c r="KN13" s="2">
        <v>0</v>
      </c>
      <c r="KO13" s="2">
        <v>0</v>
      </c>
      <c r="KP13" s="2">
        <v>0</v>
      </c>
      <c r="KQ13" s="2">
        <v>0</v>
      </c>
      <c r="KR13" s="2">
        <v>0</v>
      </c>
      <c r="KS13" s="2">
        <v>0</v>
      </c>
      <c r="KT13" s="2">
        <v>0</v>
      </c>
      <c r="KU13" s="2">
        <v>0</v>
      </c>
      <c r="KV13" s="2">
        <v>0</v>
      </c>
      <c r="KW13" s="2">
        <v>0</v>
      </c>
      <c r="KX13" s="2">
        <v>0</v>
      </c>
      <c r="KY13" s="2">
        <v>0</v>
      </c>
      <c r="KZ13" s="2">
        <v>0</v>
      </c>
      <c r="LA13" s="2">
        <v>0</v>
      </c>
      <c r="LB13" s="2">
        <v>0</v>
      </c>
      <c r="LC13" s="2">
        <v>0</v>
      </c>
      <c r="LD13" s="2">
        <v>0</v>
      </c>
      <c r="LE13" s="2">
        <v>0</v>
      </c>
      <c r="LF13" s="2">
        <v>0</v>
      </c>
      <c r="LG13" s="2">
        <v>0</v>
      </c>
      <c r="LH13" s="2">
        <v>0</v>
      </c>
      <c r="LI13" s="2">
        <v>0</v>
      </c>
      <c r="LJ13" s="2">
        <v>0</v>
      </c>
      <c r="LK13" s="2">
        <v>0</v>
      </c>
      <c r="LL13" s="2">
        <v>0</v>
      </c>
      <c r="LM13" s="2">
        <v>0</v>
      </c>
      <c r="LN13" s="2">
        <v>0</v>
      </c>
      <c r="LO13" s="2">
        <v>0</v>
      </c>
      <c r="LP13" s="2">
        <v>0</v>
      </c>
      <c r="LQ13" s="2">
        <v>0</v>
      </c>
      <c r="LR13" s="2">
        <v>0</v>
      </c>
      <c r="LS13" s="2">
        <v>0</v>
      </c>
      <c r="LT13" s="2">
        <v>0</v>
      </c>
      <c r="LU13" s="2">
        <v>0</v>
      </c>
      <c r="LV13" s="2">
        <v>0</v>
      </c>
      <c r="LW13" s="2">
        <v>0</v>
      </c>
      <c r="LX13" s="2">
        <v>0</v>
      </c>
      <c r="LY13" s="2">
        <v>0</v>
      </c>
      <c r="LZ13" s="2">
        <v>0</v>
      </c>
      <c r="MA13" s="2">
        <v>0</v>
      </c>
      <c r="MB13" s="2">
        <v>0</v>
      </c>
      <c r="MC13" s="2">
        <v>8</v>
      </c>
      <c r="MD13" s="2">
        <v>0</v>
      </c>
      <c r="ME13" s="2">
        <v>0</v>
      </c>
      <c r="MF13" s="2">
        <v>0</v>
      </c>
      <c r="MG13" s="2">
        <v>0</v>
      </c>
      <c r="MH13" s="2">
        <v>0</v>
      </c>
      <c r="MI13" s="2">
        <v>0</v>
      </c>
      <c r="MJ13" s="2">
        <v>0</v>
      </c>
      <c r="MK13" s="2">
        <v>0</v>
      </c>
      <c r="ML13" s="2">
        <v>0</v>
      </c>
      <c r="MM13" s="2">
        <v>0</v>
      </c>
      <c r="MN13" s="2">
        <v>0</v>
      </c>
      <c r="MO13" s="2">
        <v>0</v>
      </c>
      <c r="MP13" s="2">
        <v>0</v>
      </c>
      <c r="MQ13" s="2">
        <v>0</v>
      </c>
      <c r="MR13" s="2">
        <v>0</v>
      </c>
      <c r="MS13" s="2">
        <v>0</v>
      </c>
      <c r="MT13" s="2">
        <v>0</v>
      </c>
      <c r="MU13" s="2">
        <v>0</v>
      </c>
      <c r="MV13" s="2">
        <v>0</v>
      </c>
      <c r="MW13" s="2">
        <v>0</v>
      </c>
      <c r="MX13" s="2">
        <v>0</v>
      </c>
      <c r="MY13" s="2">
        <v>0</v>
      </c>
      <c r="MZ13" s="2">
        <v>0</v>
      </c>
      <c r="NA13" s="2">
        <v>0</v>
      </c>
      <c r="NB13" s="2">
        <v>0</v>
      </c>
      <c r="NC13" s="2">
        <v>0</v>
      </c>
      <c r="ND13" s="2">
        <v>0</v>
      </c>
      <c r="NE13" s="2">
        <v>0</v>
      </c>
      <c r="NF13" s="2">
        <v>0</v>
      </c>
      <c r="NG13" s="2">
        <v>0</v>
      </c>
      <c r="NH13" s="2">
        <v>0</v>
      </c>
      <c r="NI13" s="2">
        <v>0</v>
      </c>
      <c r="NJ13" s="2">
        <v>0</v>
      </c>
      <c r="NK13" s="2">
        <v>0</v>
      </c>
      <c r="NL13" s="2">
        <v>0</v>
      </c>
      <c r="NM13" s="2">
        <v>0</v>
      </c>
      <c r="NN13" s="2">
        <v>0</v>
      </c>
      <c r="NO13" s="2">
        <v>0</v>
      </c>
      <c r="NP13" s="2">
        <v>0</v>
      </c>
      <c r="NQ13" s="2">
        <v>0</v>
      </c>
      <c r="NR13" s="2">
        <v>0</v>
      </c>
      <c r="NS13" s="2">
        <v>0</v>
      </c>
      <c r="NT13" s="2">
        <v>0</v>
      </c>
      <c r="NU13" s="2">
        <v>0</v>
      </c>
      <c r="NV13" s="2">
        <v>0</v>
      </c>
      <c r="NW13" s="2">
        <v>0</v>
      </c>
      <c r="NX13" s="2">
        <v>0</v>
      </c>
      <c r="NY13" s="2">
        <v>0</v>
      </c>
      <c r="NZ13" s="2">
        <v>0</v>
      </c>
      <c r="OA13" s="2">
        <v>0</v>
      </c>
      <c r="OB13" s="2">
        <v>0</v>
      </c>
      <c r="OC13" s="2">
        <v>0</v>
      </c>
      <c r="OD13" s="2">
        <v>0</v>
      </c>
      <c r="OE13" s="2">
        <v>0</v>
      </c>
      <c r="OF13" s="2">
        <v>0</v>
      </c>
      <c r="OG13" s="2">
        <v>0</v>
      </c>
      <c r="OH13" s="2">
        <v>0</v>
      </c>
      <c r="OI13" s="2">
        <v>0</v>
      </c>
      <c r="OJ13" s="2">
        <v>0</v>
      </c>
      <c r="OK13" s="2">
        <v>0</v>
      </c>
      <c r="OL13" s="2">
        <v>0</v>
      </c>
      <c r="OM13" s="2">
        <v>0</v>
      </c>
      <c r="ON13" s="2">
        <v>0</v>
      </c>
      <c r="OO13" s="2">
        <v>0</v>
      </c>
      <c r="OP13" s="2">
        <v>0</v>
      </c>
      <c r="OQ13" s="2">
        <v>0</v>
      </c>
      <c r="OR13" s="2">
        <v>0</v>
      </c>
      <c r="OS13" s="2">
        <v>0</v>
      </c>
      <c r="OT13" s="2">
        <v>0</v>
      </c>
      <c r="OU13" s="2">
        <v>0</v>
      </c>
      <c r="OV13" s="2">
        <v>0</v>
      </c>
      <c r="OW13" s="2">
        <v>0</v>
      </c>
      <c r="OX13" s="2">
        <v>0</v>
      </c>
      <c r="OY13" s="2">
        <v>0</v>
      </c>
      <c r="OZ13" s="2">
        <v>0</v>
      </c>
      <c r="PA13" s="2">
        <v>0</v>
      </c>
      <c r="PB13" s="2">
        <v>0</v>
      </c>
      <c r="PC13" s="2">
        <v>0</v>
      </c>
      <c r="PD13" s="2">
        <v>0</v>
      </c>
      <c r="PE13" s="2">
        <v>0</v>
      </c>
      <c r="PF13" s="2">
        <v>0</v>
      </c>
      <c r="PG13" s="2">
        <v>0</v>
      </c>
      <c r="PH13" s="2">
        <v>0</v>
      </c>
      <c r="PI13" s="2">
        <v>0</v>
      </c>
      <c r="PJ13" s="2">
        <v>0</v>
      </c>
      <c r="PK13" s="2">
        <v>0</v>
      </c>
      <c r="PL13" s="2">
        <v>0</v>
      </c>
      <c r="PM13" s="2">
        <v>0</v>
      </c>
      <c r="PN13" s="2">
        <v>0</v>
      </c>
      <c r="PO13" s="2">
        <v>0</v>
      </c>
      <c r="PP13" s="2">
        <v>0</v>
      </c>
      <c r="PQ13" s="2">
        <v>0</v>
      </c>
      <c r="PR13" s="2">
        <v>0</v>
      </c>
      <c r="PS13" s="2">
        <v>0</v>
      </c>
      <c r="PT13" s="2">
        <v>0</v>
      </c>
      <c r="PU13" s="2">
        <v>0</v>
      </c>
      <c r="PV13" s="2">
        <v>0</v>
      </c>
      <c r="PW13" s="2">
        <v>0</v>
      </c>
      <c r="PX13" s="2">
        <v>0</v>
      </c>
      <c r="PY13" s="2">
        <v>0</v>
      </c>
      <c r="PZ13" s="2">
        <v>0</v>
      </c>
      <c r="QA13" s="2">
        <v>0</v>
      </c>
      <c r="QB13" s="2">
        <v>0</v>
      </c>
      <c r="QC13" s="2">
        <v>0</v>
      </c>
      <c r="QD13" s="2">
        <v>0</v>
      </c>
      <c r="QE13" s="2">
        <v>0</v>
      </c>
      <c r="QF13" s="2">
        <v>0</v>
      </c>
      <c r="QG13" s="2">
        <v>0</v>
      </c>
      <c r="QH13" s="2">
        <v>0</v>
      </c>
      <c r="QI13" s="2">
        <v>0</v>
      </c>
      <c r="QJ13" s="2">
        <v>0</v>
      </c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</row>
    <row r="14" spans="1:935" x14ac:dyDescent="0.3">
      <c r="A14" s="17" t="s">
        <v>13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33.700000000000003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25</v>
      </c>
      <c r="Y14" s="2">
        <v>0</v>
      </c>
      <c r="Z14" s="2">
        <v>15.8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28.3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16.8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0</v>
      </c>
      <c r="BI14" s="2">
        <v>8.1</v>
      </c>
      <c r="BJ14" s="2">
        <v>0</v>
      </c>
      <c r="BK14" s="2">
        <v>0</v>
      </c>
      <c r="BL14" s="2">
        <v>0</v>
      </c>
      <c r="BM14" s="2">
        <v>0</v>
      </c>
      <c r="BN14" s="2">
        <v>0</v>
      </c>
      <c r="BO14" s="2">
        <v>0</v>
      </c>
      <c r="BP14" s="2">
        <v>16.600000000000001</v>
      </c>
      <c r="BQ14" s="2">
        <v>0</v>
      </c>
      <c r="BR14" s="2">
        <v>0</v>
      </c>
      <c r="BS14" s="2">
        <v>0</v>
      </c>
      <c r="BT14" s="2">
        <v>0</v>
      </c>
      <c r="BU14" s="2">
        <v>0</v>
      </c>
      <c r="BV14" s="2">
        <v>0</v>
      </c>
      <c r="BW14" s="2">
        <v>0</v>
      </c>
      <c r="BX14" s="2">
        <v>0</v>
      </c>
      <c r="BY14" s="2">
        <v>0</v>
      </c>
      <c r="BZ14" s="2">
        <v>0</v>
      </c>
      <c r="CA14" s="2">
        <v>0</v>
      </c>
      <c r="CB14" s="2">
        <v>0</v>
      </c>
      <c r="CC14" s="2">
        <v>8</v>
      </c>
      <c r="CD14" s="2">
        <v>0</v>
      </c>
      <c r="CE14" s="2">
        <v>0</v>
      </c>
      <c r="CF14" s="2">
        <v>0</v>
      </c>
      <c r="CG14" s="2">
        <v>0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0</v>
      </c>
      <c r="CN14" s="2">
        <v>0</v>
      </c>
      <c r="CO14" s="2">
        <v>0</v>
      </c>
      <c r="CP14" s="2">
        <v>0</v>
      </c>
      <c r="CQ14" s="2">
        <v>0</v>
      </c>
      <c r="CR14" s="2">
        <v>0</v>
      </c>
      <c r="CS14" s="2">
        <v>0</v>
      </c>
      <c r="CT14" s="2">
        <v>0</v>
      </c>
      <c r="CU14" s="2">
        <v>0</v>
      </c>
      <c r="CV14" s="2">
        <v>0</v>
      </c>
      <c r="CW14" s="2">
        <v>0</v>
      </c>
      <c r="CX14" s="2">
        <v>0</v>
      </c>
      <c r="CY14" s="2">
        <v>0</v>
      </c>
      <c r="CZ14" s="2">
        <v>0</v>
      </c>
      <c r="DA14" s="2">
        <v>0</v>
      </c>
      <c r="DB14" s="2">
        <v>0</v>
      </c>
      <c r="DC14" s="2">
        <v>0</v>
      </c>
      <c r="DD14" s="2">
        <v>0</v>
      </c>
      <c r="DE14" s="2">
        <v>0</v>
      </c>
      <c r="DF14" s="2">
        <v>0</v>
      </c>
      <c r="DG14" s="2">
        <v>0</v>
      </c>
      <c r="DH14" s="2">
        <v>0</v>
      </c>
      <c r="DI14" s="2">
        <v>0</v>
      </c>
      <c r="DJ14" s="2">
        <v>0</v>
      </c>
      <c r="DK14" s="2">
        <v>0</v>
      </c>
      <c r="DL14" s="2">
        <v>0</v>
      </c>
      <c r="DM14" s="2">
        <v>0</v>
      </c>
      <c r="DN14" s="2">
        <v>0</v>
      </c>
      <c r="DO14" s="2">
        <v>0</v>
      </c>
      <c r="DP14" s="2">
        <v>14.8</v>
      </c>
      <c r="DQ14" s="2">
        <v>0</v>
      </c>
      <c r="DR14" s="2">
        <v>0</v>
      </c>
      <c r="DS14" s="2">
        <v>0</v>
      </c>
      <c r="DT14" s="2">
        <v>0</v>
      </c>
      <c r="DU14" s="2">
        <v>0</v>
      </c>
      <c r="DV14" s="2">
        <v>0</v>
      </c>
      <c r="DW14" s="2">
        <v>0</v>
      </c>
      <c r="DX14" s="2">
        <v>0</v>
      </c>
      <c r="DY14" s="2">
        <v>0</v>
      </c>
      <c r="DZ14" s="2">
        <v>0</v>
      </c>
      <c r="EA14" s="2">
        <v>0</v>
      </c>
      <c r="EB14" s="2">
        <v>0</v>
      </c>
      <c r="EC14" s="2">
        <v>0</v>
      </c>
      <c r="ED14" s="2">
        <v>33.200000000000003</v>
      </c>
      <c r="EE14" s="2">
        <v>0</v>
      </c>
      <c r="EF14" s="2">
        <v>0</v>
      </c>
      <c r="EG14" s="2">
        <v>0</v>
      </c>
      <c r="EH14" s="2">
        <v>0</v>
      </c>
      <c r="EI14" s="2">
        <v>0</v>
      </c>
      <c r="EJ14" s="2">
        <v>0</v>
      </c>
      <c r="EK14" s="2">
        <v>0</v>
      </c>
      <c r="EL14" s="2">
        <v>0</v>
      </c>
      <c r="EM14" s="2">
        <v>0</v>
      </c>
      <c r="EN14" s="2">
        <v>0</v>
      </c>
      <c r="EO14" s="2">
        <v>0</v>
      </c>
      <c r="EP14" s="2">
        <v>0</v>
      </c>
      <c r="EQ14" s="2">
        <v>0</v>
      </c>
      <c r="ER14" s="2">
        <v>0</v>
      </c>
      <c r="ES14" s="2">
        <v>0</v>
      </c>
      <c r="ET14" s="2">
        <v>0</v>
      </c>
      <c r="EU14" s="2">
        <v>0</v>
      </c>
      <c r="EV14" s="2">
        <v>0</v>
      </c>
      <c r="EW14" s="2">
        <v>0</v>
      </c>
      <c r="EX14" s="2">
        <v>0</v>
      </c>
      <c r="EY14" s="2">
        <v>0</v>
      </c>
      <c r="EZ14" s="2">
        <v>0</v>
      </c>
      <c r="FA14" s="2">
        <v>0</v>
      </c>
      <c r="FB14" s="2">
        <v>0</v>
      </c>
      <c r="FC14" s="2">
        <v>0</v>
      </c>
      <c r="FD14" s="2">
        <v>0</v>
      </c>
      <c r="FE14" s="2">
        <v>0</v>
      </c>
      <c r="FF14" s="2">
        <v>0</v>
      </c>
      <c r="FG14" s="2">
        <v>0</v>
      </c>
      <c r="FH14" s="2">
        <v>0</v>
      </c>
      <c r="FI14" s="2">
        <v>0</v>
      </c>
      <c r="FJ14" s="2">
        <v>0</v>
      </c>
      <c r="FK14" s="2">
        <v>0</v>
      </c>
      <c r="FL14" s="2">
        <v>0</v>
      </c>
      <c r="FM14" s="2">
        <v>0</v>
      </c>
      <c r="FN14" s="2">
        <v>0</v>
      </c>
      <c r="FO14" s="2">
        <v>0</v>
      </c>
      <c r="FP14" s="2">
        <v>0</v>
      </c>
      <c r="FQ14" s="2">
        <v>0</v>
      </c>
      <c r="FR14" s="2">
        <v>0</v>
      </c>
      <c r="FS14" s="2">
        <v>0</v>
      </c>
      <c r="FT14" s="2">
        <v>0</v>
      </c>
      <c r="FU14" s="2">
        <v>0</v>
      </c>
      <c r="FV14" s="2">
        <v>0</v>
      </c>
      <c r="FW14" s="2">
        <v>0</v>
      </c>
      <c r="FX14" s="2">
        <v>0</v>
      </c>
      <c r="FY14" s="2">
        <v>0</v>
      </c>
      <c r="FZ14" s="2">
        <v>0</v>
      </c>
      <c r="GA14" s="2">
        <v>0</v>
      </c>
      <c r="GB14" s="2">
        <v>0</v>
      </c>
      <c r="GC14" s="2">
        <v>0</v>
      </c>
      <c r="GD14" s="2">
        <v>0</v>
      </c>
      <c r="GE14" s="2">
        <v>0</v>
      </c>
      <c r="GF14" s="2">
        <v>0</v>
      </c>
      <c r="GG14" s="2">
        <v>0</v>
      </c>
      <c r="GH14" s="2">
        <v>0</v>
      </c>
      <c r="GI14" s="2">
        <v>0</v>
      </c>
      <c r="GJ14" s="2">
        <v>0</v>
      </c>
      <c r="GK14" s="2">
        <v>0</v>
      </c>
      <c r="GL14" s="2">
        <v>0</v>
      </c>
      <c r="GM14" s="2">
        <v>0</v>
      </c>
      <c r="GN14" s="2">
        <v>0</v>
      </c>
      <c r="GO14" s="2">
        <v>0</v>
      </c>
      <c r="GP14" s="2">
        <v>0</v>
      </c>
      <c r="GQ14" s="2">
        <v>0</v>
      </c>
      <c r="GR14" s="2">
        <v>0</v>
      </c>
      <c r="GS14" s="2">
        <v>0</v>
      </c>
      <c r="GT14" s="2">
        <v>0</v>
      </c>
      <c r="GU14" s="2">
        <v>0</v>
      </c>
      <c r="GV14" s="2">
        <v>0</v>
      </c>
      <c r="GW14" s="2">
        <v>0</v>
      </c>
      <c r="GX14" s="2">
        <v>0</v>
      </c>
      <c r="GY14" s="2">
        <v>0</v>
      </c>
      <c r="GZ14" s="2">
        <v>0</v>
      </c>
      <c r="HA14" s="2">
        <v>0</v>
      </c>
      <c r="HB14" s="2">
        <v>0</v>
      </c>
      <c r="HC14" s="2">
        <v>0</v>
      </c>
      <c r="HD14" s="2">
        <v>0</v>
      </c>
      <c r="HE14" s="2">
        <v>0</v>
      </c>
      <c r="HF14" s="2">
        <v>0</v>
      </c>
      <c r="HG14" s="2">
        <v>0</v>
      </c>
      <c r="HH14" s="2">
        <v>0</v>
      </c>
      <c r="HI14" s="2">
        <v>0</v>
      </c>
      <c r="HJ14" s="2">
        <v>0</v>
      </c>
      <c r="HK14" s="2">
        <v>0</v>
      </c>
      <c r="HL14" s="2">
        <v>0</v>
      </c>
      <c r="HM14" s="2">
        <v>0</v>
      </c>
      <c r="HN14" s="2">
        <v>0</v>
      </c>
      <c r="HO14" s="2">
        <v>0</v>
      </c>
      <c r="HP14" s="2">
        <v>0</v>
      </c>
      <c r="HQ14" s="2">
        <v>0</v>
      </c>
      <c r="HR14" s="2">
        <v>0</v>
      </c>
      <c r="HS14" s="2">
        <v>0</v>
      </c>
      <c r="HT14" s="2">
        <v>0</v>
      </c>
      <c r="HU14" s="2">
        <v>0</v>
      </c>
      <c r="HV14" s="2">
        <v>0</v>
      </c>
      <c r="HW14" s="2">
        <v>0</v>
      </c>
      <c r="HX14" s="2">
        <v>0</v>
      </c>
      <c r="HY14" s="2">
        <v>0</v>
      </c>
      <c r="HZ14" s="2">
        <v>0</v>
      </c>
      <c r="IA14" s="2">
        <v>0</v>
      </c>
      <c r="IB14" s="2">
        <v>0</v>
      </c>
      <c r="IC14" s="2">
        <v>0</v>
      </c>
      <c r="ID14" s="2">
        <v>0</v>
      </c>
      <c r="IE14" s="2">
        <v>0</v>
      </c>
      <c r="IF14" s="2">
        <v>0</v>
      </c>
      <c r="IG14" s="2">
        <v>0</v>
      </c>
      <c r="IH14" s="2">
        <v>0</v>
      </c>
      <c r="II14" s="2">
        <v>0</v>
      </c>
      <c r="IJ14" s="2">
        <v>0</v>
      </c>
      <c r="IK14" s="2">
        <v>0</v>
      </c>
      <c r="IL14" s="2">
        <v>0</v>
      </c>
      <c r="IM14" s="2">
        <v>0</v>
      </c>
      <c r="IN14" s="2">
        <v>0</v>
      </c>
      <c r="IO14" s="2">
        <v>0</v>
      </c>
      <c r="IP14" s="2">
        <v>0</v>
      </c>
      <c r="IQ14" s="2">
        <v>0</v>
      </c>
      <c r="IR14" s="2">
        <v>0</v>
      </c>
      <c r="IS14" s="2">
        <v>0</v>
      </c>
      <c r="IT14" s="2">
        <v>0</v>
      </c>
      <c r="IU14" s="2">
        <v>0</v>
      </c>
      <c r="IV14" s="2">
        <v>0</v>
      </c>
      <c r="IW14" s="2">
        <v>0</v>
      </c>
      <c r="IX14" s="2">
        <v>0</v>
      </c>
      <c r="IY14" s="2">
        <v>0</v>
      </c>
      <c r="IZ14" s="2">
        <v>0</v>
      </c>
      <c r="JA14" s="2">
        <v>0</v>
      </c>
      <c r="JB14" s="2">
        <v>0</v>
      </c>
      <c r="JC14" s="2">
        <v>0</v>
      </c>
      <c r="JD14" s="2">
        <v>0</v>
      </c>
      <c r="JE14" s="2">
        <v>0</v>
      </c>
      <c r="JF14" s="2">
        <v>0</v>
      </c>
      <c r="JG14" s="2">
        <v>0</v>
      </c>
      <c r="JH14" s="2">
        <v>0</v>
      </c>
      <c r="JI14" s="2">
        <v>0</v>
      </c>
      <c r="JJ14" s="2">
        <v>0</v>
      </c>
      <c r="JK14" s="2">
        <v>0</v>
      </c>
      <c r="JL14" s="2">
        <v>0</v>
      </c>
      <c r="JM14" s="2">
        <v>0</v>
      </c>
      <c r="JN14" s="2">
        <v>0</v>
      </c>
      <c r="JO14" s="2">
        <v>0</v>
      </c>
      <c r="JP14" s="2">
        <v>0</v>
      </c>
      <c r="JQ14" s="2">
        <v>0</v>
      </c>
      <c r="JR14" s="2">
        <v>0</v>
      </c>
      <c r="JS14" s="2">
        <v>0</v>
      </c>
      <c r="JT14" s="2">
        <v>0</v>
      </c>
      <c r="JU14" s="2">
        <v>0</v>
      </c>
      <c r="JV14" s="2">
        <v>0</v>
      </c>
      <c r="JW14" s="2">
        <v>0</v>
      </c>
      <c r="JX14" s="2">
        <v>0</v>
      </c>
      <c r="JY14" s="2">
        <v>0</v>
      </c>
      <c r="JZ14" s="2">
        <v>0</v>
      </c>
      <c r="KA14" s="2">
        <v>0</v>
      </c>
      <c r="KB14" s="2">
        <v>0</v>
      </c>
      <c r="KC14" s="2">
        <v>10.8</v>
      </c>
      <c r="KD14" s="2">
        <v>0</v>
      </c>
      <c r="KE14" s="2">
        <v>15</v>
      </c>
      <c r="KF14" s="2">
        <v>19.600000000000001</v>
      </c>
      <c r="KG14" s="2">
        <v>0</v>
      </c>
      <c r="KH14" s="2">
        <v>0</v>
      </c>
      <c r="KI14" s="2">
        <v>0</v>
      </c>
      <c r="KJ14" s="2">
        <v>0</v>
      </c>
      <c r="KK14" s="2">
        <v>0</v>
      </c>
      <c r="KL14" s="2">
        <v>0</v>
      </c>
      <c r="KM14" s="2">
        <v>0</v>
      </c>
      <c r="KN14" s="2">
        <v>0</v>
      </c>
      <c r="KO14" s="2">
        <v>0</v>
      </c>
      <c r="KP14" s="2">
        <v>0</v>
      </c>
      <c r="KQ14" s="2">
        <v>0</v>
      </c>
      <c r="KR14" s="2">
        <v>0</v>
      </c>
      <c r="KS14" s="2">
        <v>0</v>
      </c>
      <c r="KT14" s="2">
        <v>0</v>
      </c>
      <c r="KU14" s="2">
        <v>0</v>
      </c>
      <c r="KV14" s="2">
        <v>0</v>
      </c>
      <c r="KW14" s="2">
        <v>18.5</v>
      </c>
      <c r="KX14" s="2">
        <v>0</v>
      </c>
      <c r="KY14" s="2">
        <v>0</v>
      </c>
      <c r="KZ14" s="2">
        <v>0</v>
      </c>
      <c r="LA14" s="2">
        <v>0</v>
      </c>
      <c r="LB14" s="2">
        <v>0</v>
      </c>
      <c r="LC14" s="2">
        <v>0</v>
      </c>
      <c r="LD14" s="2">
        <v>0</v>
      </c>
      <c r="LE14" s="2">
        <v>0</v>
      </c>
      <c r="LF14" s="2">
        <v>0</v>
      </c>
      <c r="LG14" s="2">
        <v>0</v>
      </c>
      <c r="LH14" s="2">
        <v>0</v>
      </c>
      <c r="LI14" s="2">
        <v>0</v>
      </c>
      <c r="LJ14" s="2">
        <v>0</v>
      </c>
      <c r="LK14" s="2">
        <v>0</v>
      </c>
      <c r="LL14" s="2">
        <v>0</v>
      </c>
      <c r="LM14" s="2">
        <v>0</v>
      </c>
      <c r="LN14" s="2">
        <v>0</v>
      </c>
      <c r="LO14" s="2">
        <v>0</v>
      </c>
      <c r="LP14" s="2">
        <v>0</v>
      </c>
      <c r="LQ14" s="2">
        <v>0</v>
      </c>
      <c r="LR14" s="2">
        <v>0</v>
      </c>
      <c r="LS14" s="2">
        <v>0</v>
      </c>
      <c r="LT14" s="2">
        <v>0</v>
      </c>
      <c r="LU14" s="2">
        <v>0</v>
      </c>
      <c r="LV14" s="2">
        <v>0</v>
      </c>
      <c r="LW14" s="2">
        <v>0</v>
      </c>
      <c r="LX14" s="2">
        <v>0</v>
      </c>
      <c r="LY14" s="2">
        <v>0</v>
      </c>
      <c r="LZ14" s="2">
        <v>0</v>
      </c>
      <c r="MA14" s="2">
        <v>0</v>
      </c>
      <c r="MB14" s="2">
        <v>0</v>
      </c>
      <c r="MC14" s="2">
        <v>0</v>
      </c>
      <c r="MD14" s="2">
        <v>0</v>
      </c>
      <c r="ME14" s="2">
        <v>0</v>
      </c>
      <c r="MF14" s="2">
        <v>0</v>
      </c>
      <c r="MG14" s="2">
        <v>0</v>
      </c>
      <c r="MH14" s="2">
        <v>0</v>
      </c>
      <c r="MI14" s="2">
        <v>0</v>
      </c>
      <c r="MJ14" s="2">
        <v>0</v>
      </c>
      <c r="MK14" s="2">
        <v>0</v>
      </c>
      <c r="ML14" s="2">
        <v>0</v>
      </c>
      <c r="MM14" s="2">
        <v>0</v>
      </c>
      <c r="MN14" s="2">
        <v>0</v>
      </c>
      <c r="MO14" s="2">
        <v>0</v>
      </c>
      <c r="MP14" s="2">
        <v>0</v>
      </c>
      <c r="MQ14" s="2">
        <v>0</v>
      </c>
      <c r="MR14" s="2">
        <v>0</v>
      </c>
      <c r="MS14" s="2">
        <v>0</v>
      </c>
      <c r="MT14" s="2">
        <v>0</v>
      </c>
      <c r="MU14" s="2">
        <v>0</v>
      </c>
      <c r="MV14" s="2">
        <v>0</v>
      </c>
      <c r="MW14" s="2">
        <v>0</v>
      </c>
      <c r="MX14" s="2">
        <v>0</v>
      </c>
      <c r="MY14" s="2">
        <v>0</v>
      </c>
      <c r="MZ14" s="2">
        <v>0</v>
      </c>
      <c r="NA14" s="2">
        <v>0</v>
      </c>
      <c r="NB14" s="2">
        <v>0</v>
      </c>
      <c r="NC14" s="2">
        <v>0</v>
      </c>
      <c r="ND14" s="2">
        <v>0</v>
      </c>
      <c r="NE14" s="2">
        <v>0</v>
      </c>
      <c r="NF14" s="2">
        <v>0</v>
      </c>
      <c r="NG14" s="2">
        <v>0</v>
      </c>
      <c r="NH14" s="2">
        <v>0</v>
      </c>
      <c r="NI14" s="2">
        <v>0</v>
      </c>
      <c r="NJ14" s="2">
        <v>0</v>
      </c>
      <c r="NK14" s="2">
        <v>0</v>
      </c>
      <c r="NL14" s="2">
        <v>0</v>
      </c>
      <c r="NM14" s="2">
        <v>0</v>
      </c>
      <c r="NN14" s="2">
        <v>0</v>
      </c>
      <c r="NO14" s="2">
        <v>0</v>
      </c>
      <c r="NP14" s="2">
        <v>0</v>
      </c>
      <c r="NQ14" s="2">
        <v>0</v>
      </c>
      <c r="NR14" s="2">
        <v>0</v>
      </c>
      <c r="NS14" s="2">
        <v>0</v>
      </c>
      <c r="NT14" s="2">
        <v>0</v>
      </c>
      <c r="NU14" s="2">
        <v>0</v>
      </c>
      <c r="NV14" s="2">
        <v>0</v>
      </c>
      <c r="NW14" s="2">
        <v>21</v>
      </c>
      <c r="NX14" s="2">
        <v>0</v>
      </c>
      <c r="NY14" s="2">
        <v>0</v>
      </c>
      <c r="NZ14" s="2">
        <v>0</v>
      </c>
      <c r="OA14" s="2">
        <v>0</v>
      </c>
      <c r="OB14" s="2">
        <v>0</v>
      </c>
      <c r="OC14" s="2">
        <v>0</v>
      </c>
      <c r="OD14" s="2">
        <v>0</v>
      </c>
      <c r="OE14" s="2">
        <v>0</v>
      </c>
      <c r="OF14" s="2">
        <v>0</v>
      </c>
      <c r="OG14" s="2">
        <v>0</v>
      </c>
      <c r="OH14" s="2">
        <v>0</v>
      </c>
      <c r="OI14" s="2">
        <v>0</v>
      </c>
      <c r="OJ14" s="2">
        <v>0</v>
      </c>
      <c r="OK14" s="2">
        <v>0</v>
      </c>
      <c r="OL14" s="2">
        <v>0</v>
      </c>
      <c r="OM14" s="2">
        <v>0</v>
      </c>
      <c r="ON14" s="2">
        <v>0</v>
      </c>
      <c r="OO14" s="2">
        <v>0</v>
      </c>
      <c r="OP14" s="2">
        <v>0</v>
      </c>
      <c r="OQ14" s="2">
        <v>0</v>
      </c>
      <c r="OR14" s="2">
        <v>0</v>
      </c>
      <c r="OS14" s="2">
        <v>0</v>
      </c>
      <c r="OT14" s="2">
        <v>0</v>
      </c>
      <c r="OU14" s="2">
        <v>0</v>
      </c>
      <c r="OV14" s="2">
        <v>0</v>
      </c>
      <c r="OW14" s="2">
        <v>0</v>
      </c>
      <c r="OX14" s="2">
        <v>0</v>
      </c>
      <c r="OY14" s="2">
        <v>0</v>
      </c>
      <c r="OZ14" s="2">
        <v>0</v>
      </c>
      <c r="PA14" s="2">
        <v>0</v>
      </c>
      <c r="PB14" s="2">
        <v>0</v>
      </c>
      <c r="PC14" s="2">
        <v>0</v>
      </c>
      <c r="PD14" s="2">
        <v>0</v>
      </c>
      <c r="PE14" s="2">
        <v>0</v>
      </c>
      <c r="PF14" s="2">
        <v>0</v>
      </c>
      <c r="PG14" s="2">
        <v>0</v>
      </c>
      <c r="PH14" s="2">
        <v>0</v>
      </c>
      <c r="PI14" s="2">
        <v>0</v>
      </c>
      <c r="PJ14" s="2">
        <v>28</v>
      </c>
      <c r="PK14" s="2">
        <v>0</v>
      </c>
      <c r="PL14" s="2">
        <v>0</v>
      </c>
      <c r="PM14" s="2">
        <v>0</v>
      </c>
      <c r="PN14" s="2">
        <v>0</v>
      </c>
      <c r="PO14" s="2">
        <v>0</v>
      </c>
      <c r="PP14" s="2">
        <v>0</v>
      </c>
      <c r="PQ14" s="2">
        <v>0</v>
      </c>
      <c r="PR14" s="2">
        <v>0</v>
      </c>
      <c r="PS14" s="2">
        <v>0</v>
      </c>
      <c r="PT14" s="2">
        <v>0</v>
      </c>
      <c r="PU14" s="2">
        <v>0</v>
      </c>
      <c r="PV14" s="2">
        <v>0</v>
      </c>
      <c r="PW14" s="2">
        <v>0</v>
      </c>
      <c r="PX14" s="2">
        <v>0</v>
      </c>
      <c r="PY14" s="2">
        <v>0</v>
      </c>
      <c r="PZ14" s="2">
        <v>0</v>
      </c>
      <c r="QA14" s="2">
        <v>0</v>
      </c>
      <c r="QB14" s="2">
        <v>0</v>
      </c>
      <c r="QC14" s="2">
        <v>0</v>
      </c>
      <c r="QD14" s="2">
        <v>0</v>
      </c>
      <c r="QE14" s="2">
        <v>0</v>
      </c>
      <c r="QF14" s="2">
        <v>0</v>
      </c>
      <c r="QG14" s="2">
        <v>0</v>
      </c>
      <c r="QH14" s="2">
        <v>0</v>
      </c>
      <c r="QI14" s="2">
        <v>0</v>
      </c>
      <c r="QJ14" s="2">
        <v>0</v>
      </c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</row>
    <row r="15" spans="1:935" x14ac:dyDescent="0.3">
      <c r="A15" s="17" t="s">
        <v>14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25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2">
        <v>0</v>
      </c>
      <c r="BJ15" s="2">
        <v>0</v>
      </c>
      <c r="BK15" s="2">
        <v>0</v>
      </c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2">
        <v>0</v>
      </c>
      <c r="CG15" s="2">
        <v>0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  <c r="CM15" s="2">
        <v>0</v>
      </c>
      <c r="CN15" s="2">
        <v>0</v>
      </c>
      <c r="CO15" s="2">
        <v>0</v>
      </c>
      <c r="CP15" s="2">
        <v>0</v>
      </c>
      <c r="CQ15" s="2">
        <v>0</v>
      </c>
      <c r="CR15" s="2">
        <v>0</v>
      </c>
      <c r="CS15" s="2">
        <v>0</v>
      </c>
      <c r="CT15" s="2">
        <v>0</v>
      </c>
      <c r="CU15" s="2">
        <v>0</v>
      </c>
      <c r="CV15" s="2">
        <v>0</v>
      </c>
      <c r="CW15" s="2">
        <v>0</v>
      </c>
      <c r="CX15" s="2">
        <v>0</v>
      </c>
      <c r="CY15" s="2">
        <v>0</v>
      </c>
      <c r="CZ15" s="2">
        <v>0</v>
      </c>
      <c r="DA15" s="2">
        <v>0</v>
      </c>
      <c r="DB15" s="2">
        <v>0</v>
      </c>
      <c r="DC15" s="2">
        <v>0</v>
      </c>
      <c r="DD15" s="2">
        <v>0</v>
      </c>
      <c r="DE15" s="2">
        <v>0</v>
      </c>
      <c r="DF15" s="2">
        <v>0</v>
      </c>
      <c r="DG15" s="2">
        <v>0</v>
      </c>
      <c r="DH15" s="2">
        <v>0</v>
      </c>
      <c r="DI15" s="2">
        <v>0</v>
      </c>
      <c r="DJ15" s="2">
        <v>0</v>
      </c>
      <c r="DK15" s="2">
        <v>0</v>
      </c>
      <c r="DL15" s="2">
        <v>0</v>
      </c>
      <c r="DM15" s="2">
        <v>0</v>
      </c>
      <c r="DN15" s="2">
        <v>0</v>
      </c>
      <c r="DO15" s="2">
        <v>0</v>
      </c>
      <c r="DP15" s="2">
        <v>0</v>
      </c>
      <c r="DQ15" s="2">
        <v>0</v>
      </c>
      <c r="DR15" s="2">
        <v>0</v>
      </c>
      <c r="DS15" s="2">
        <v>0</v>
      </c>
      <c r="DT15" s="2">
        <v>0</v>
      </c>
      <c r="DU15" s="2">
        <v>0</v>
      </c>
      <c r="DV15" s="2">
        <v>0</v>
      </c>
      <c r="DW15" s="2">
        <v>0</v>
      </c>
      <c r="DX15" s="2">
        <v>0</v>
      </c>
      <c r="DY15" s="2">
        <v>0</v>
      </c>
      <c r="DZ15" s="2">
        <v>0</v>
      </c>
      <c r="EA15" s="2">
        <v>0</v>
      </c>
      <c r="EB15" s="2">
        <v>0</v>
      </c>
      <c r="EC15" s="2">
        <v>0</v>
      </c>
      <c r="ED15" s="2">
        <v>0</v>
      </c>
      <c r="EE15" s="2">
        <v>0</v>
      </c>
      <c r="EF15" s="2">
        <v>0</v>
      </c>
      <c r="EG15" s="2">
        <v>0</v>
      </c>
      <c r="EH15" s="2">
        <v>0</v>
      </c>
      <c r="EI15" s="2">
        <v>0</v>
      </c>
      <c r="EJ15" s="2">
        <v>0</v>
      </c>
      <c r="EK15" s="2">
        <v>0</v>
      </c>
      <c r="EL15" s="2">
        <v>0</v>
      </c>
      <c r="EM15" s="2">
        <v>0</v>
      </c>
      <c r="EN15" s="2">
        <v>0</v>
      </c>
      <c r="EO15" s="2">
        <v>0</v>
      </c>
      <c r="EP15" s="2">
        <v>0</v>
      </c>
      <c r="EQ15" s="2">
        <v>0</v>
      </c>
      <c r="ER15" s="2">
        <v>0</v>
      </c>
      <c r="ES15" s="2">
        <v>0</v>
      </c>
      <c r="ET15" s="2">
        <v>0</v>
      </c>
      <c r="EU15" s="2">
        <v>0</v>
      </c>
      <c r="EV15" s="2">
        <v>0</v>
      </c>
      <c r="EW15" s="2">
        <v>0</v>
      </c>
      <c r="EX15" s="2">
        <v>0</v>
      </c>
      <c r="EY15" s="2">
        <v>0</v>
      </c>
      <c r="EZ15" s="2">
        <v>0</v>
      </c>
      <c r="FA15" s="2">
        <v>0</v>
      </c>
      <c r="FB15" s="2">
        <v>0</v>
      </c>
      <c r="FC15" s="2">
        <v>0</v>
      </c>
      <c r="FD15" s="2">
        <v>0</v>
      </c>
      <c r="FE15" s="2">
        <v>0</v>
      </c>
      <c r="FF15" s="2">
        <v>0</v>
      </c>
      <c r="FG15" s="2">
        <v>0</v>
      </c>
      <c r="FH15" s="2">
        <v>0</v>
      </c>
      <c r="FI15" s="2">
        <v>0</v>
      </c>
      <c r="FJ15" s="2">
        <v>0</v>
      </c>
      <c r="FK15" s="2">
        <v>0</v>
      </c>
      <c r="FL15" s="2">
        <v>0</v>
      </c>
      <c r="FM15" s="2">
        <v>0</v>
      </c>
      <c r="FN15" s="2">
        <v>0</v>
      </c>
      <c r="FO15" s="2">
        <v>0</v>
      </c>
      <c r="FP15" s="2">
        <v>0</v>
      </c>
      <c r="FQ15" s="2">
        <v>0</v>
      </c>
      <c r="FR15" s="2">
        <v>0</v>
      </c>
      <c r="FS15" s="2">
        <v>0</v>
      </c>
      <c r="FT15" s="2">
        <v>0</v>
      </c>
      <c r="FU15" s="2">
        <v>0</v>
      </c>
      <c r="FV15" s="2">
        <v>0</v>
      </c>
      <c r="FW15" s="2">
        <v>0</v>
      </c>
      <c r="FX15" s="2">
        <v>0</v>
      </c>
      <c r="FY15" s="2">
        <v>0</v>
      </c>
      <c r="FZ15" s="2">
        <v>0</v>
      </c>
      <c r="GA15" s="2">
        <v>0</v>
      </c>
      <c r="GB15" s="2">
        <v>0</v>
      </c>
      <c r="GC15" s="2">
        <v>0</v>
      </c>
      <c r="GD15" s="2">
        <v>0</v>
      </c>
      <c r="GE15" s="2">
        <v>0</v>
      </c>
      <c r="GF15" s="2">
        <v>0</v>
      </c>
      <c r="GG15" s="2">
        <v>0</v>
      </c>
      <c r="GH15" s="2">
        <v>0</v>
      </c>
      <c r="GI15" s="2">
        <v>0</v>
      </c>
      <c r="GJ15" s="2">
        <v>0</v>
      </c>
      <c r="GK15" s="2">
        <v>0</v>
      </c>
      <c r="GL15" s="2">
        <v>0</v>
      </c>
      <c r="GM15" s="2">
        <v>0</v>
      </c>
      <c r="GN15" s="2">
        <v>0</v>
      </c>
      <c r="GO15" s="2">
        <v>0</v>
      </c>
      <c r="GP15" s="2">
        <v>0</v>
      </c>
      <c r="GQ15" s="2">
        <v>0</v>
      </c>
      <c r="GR15" s="2">
        <v>0</v>
      </c>
      <c r="GS15" s="2">
        <v>0</v>
      </c>
      <c r="GT15" s="2">
        <v>0</v>
      </c>
      <c r="GU15" s="2">
        <v>0</v>
      </c>
      <c r="GV15" s="2">
        <v>0</v>
      </c>
      <c r="GW15" s="2">
        <v>0</v>
      </c>
      <c r="GX15" s="2">
        <v>0</v>
      </c>
      <c r="GY15" s="2">
        <v>0</v>
      </c>
      <c r="GZ15" s="2">
        <v>0</v>
      </c>
      <c r="HA15" s="2">
        <v>0</v>
      </c>
      <c r="HB15" s="2">
        <v>0</v>
      </c>
      <c r="HC15" s="2">
        <v>0</v>
      </c>
      <c r="HD15" s="2">
        <v>0</v>
      </c>
      <c r="HE15" s="2">
        <v>0</v>
      </c>
      <c r="HF15" s="2">
        <v>0</v>
      </c>
      <c r="HG15" s="2">
        <v>0</v>
      </c>
      <c r="HH15" s="2">
        <v>0</v>
      </c>
      <c r="HI15" s="2">
        <v>0</v>
      </c>
      <c r="HJ15" s="2">
        <v>0</v>
      </c>
      <c r="HK15" s="2">
        <v>0</v>
      </c>
      <c r="HL15" s="2">
        <v>0</v>
      </c>
      <c r="HM15" s="2">
        <v>0</v>
      </c>
      <c r="HN15" s="2">
        <v>0</v>
      </c>
      <c r="HO15" s="2">
        <v>0</v>
      </c>
      <c r="HP15" s="2">
        <v>0</v>
      </c>
      <c r="HQ15" s="2">
        <v>0</v>
      </c>
      <c r="HR15" s="2">
        <v>0</v>
      </c>
      <c r="HS15" s="2">
        <v>0</v>
      </c>
      <c r="HT15" s="2">
        <v>0</v>
      </c>
      <c r="HU15" s="2">
        <v>0</v>
      </c>
      <c r="HV15" s="2">
        <v>0</v>
      </c>
      <c r="HW15" s="2">
        <v>0</v>
      </c>
      <c r="HX15" s="2">
        <v>0</v>
      </c>
      <c r="HY15" s="2">
        <v>0</v>
      </c>
      <c r="HZ15" s="2">
        <v>0</v>
      </c>
      <c r="IA15" s="2">
        <v>0</v>
      </c>
      <c r="IB15" s="2">
        <v>0</v>
      </c>
      <c r="IC15" s="2">
        <v>0</v>
      </c>
      <c r="ID15" s="2">
        <v>0</v>
      </c>
      <c r="IE15" s="2">
        <v>0</v>
      </c>
      <c r="IF15" s="2">
        <v>0</v>
      </c>
      <c r="IG15" s="2">
        <v>0</v>
      </c>
      <c r="IH15" s="2">
        <v>0</v>
      </c>
      <c r="II15" s="2">
        <v>0</v>
      </c>
      <c r="IJ15" s="2">
        <v>0</v>
      </c>
      <c r="IK15" s="2">
        <v>0</v>
      </c>
      <c r="IL15" s="2">
        <v>0</v>
      </c>
      <c r="IM15" s="2">
        <v>0</v>
      </c>
      <c r="IN15" s="2">
        <v>0</v>
      </c>
      <c r="IO15" s="2">
        <v>0</v>
      </c>
      <c r="IP15" s="2">
        <v>0</v>
      </c>
      <c r="IQ15" s="2">
        <v>0</v>
      </c>
      <c r="IR15" s="2">
        <v>0</v>
      </c>
      <c r="IS15" s="2">
        <v>0</v>
      </c>
      <c r="IT15" s="2">
        <v>0</v>
      </c>
      <c r="IU15" s="2">
        <v>0</v>
      </c>
      <c r="IV15" s="2">
        <v>0</v>
      </c>
      <c r="IW15" s="2">
        <v>0</v>
      </c>
      <c r="IX15" s="2">
        <v>0</v>
      </c>
      <c r="IY15" s="2">
        <v>0</v>
      </c>
      <c r="IZ15" s="2">
        <v>0</v>
      </c>
      <c r="JA15" s="2">
        <v>0</v>
      </c>
      <c r="JB15" s="2">
        <v>0</v>
      </c>
      <c r="JC15" s="2">
        <v>0</v>
      </c>
      <c r="JD15" s="2">
        <v>0</v>
      </c>
      <c r="JE15" s="2">
        <v>0</v>
      </c>
      <c r="JF15" s="2">
        <v>0</v>
      </c>
      <c r="JG15" s="2">
        <v>0</v>
      </c>
      <c r="JH15" s="2">
        <v>0</v>
      </c>
      <c r="JI15" s="2">
        <v>0</v>
      </c>
      <c r="JJ15" s="2">
        <v>0</v>
      </c>
      <c r="JK15" s="2">
        <v>0</v>
      </c>
      <c r="JL15" s="2">
        <v>0</v>
      </c>
      <c r="JM15" s="2">
        <v>0</v>
      </c>
      <c r="JN15" s="2">
        <v>0</v>
      </c>
      <c r="JO15" s="2">
        <v>0</v>
      </c>
      <c r="JP15" s="2">
        <v>0</v>
      </c>
      <c r="JQ15" s="2">
        <v>0</v>
      </c>
      <c r="JR15" s="2">
        <v>0</v>
      </c>
      <c r="JS15" s="2">
        <v>0</v>
      </c>
      <c r="JT15" s="2">
        <v>0</v>
      </c>
      <c r="JU15" s="2">
        <v>0</v>
      </c>
      <c r="JV15" s="2">
        <v>0</v>
      </c>
      <c r="JW15" s="2">
        <v>0</v>
      </c>
      <c r="JX15" s="2">
        <v>0</v>
      </c>
      <c r="JY15" s="2">
        <v>0</v>
      </c>
      <c r="JZ15" s="2">
        <v>0</v>
      </c>
      <c r="KA15" s="2">
        <v>0</v>
      </c>
      <c r="KB15" s="2">
        <v>0</v>
      </c>
      <c r="KC15" s="2">
        <v>0</v>
      </c>
      <c r="KD15" s="2">
        <v>0</v>
      </c>
      <c r="KE15" s="2">
        <v>0</v>
      </c>
      <c r="KF15" s="2">
        <v>0</v>
      </c>
      <c r="KG15" s="2">
        <v>0</v>
      </c>
      <c r="KH15" s="2">
        <v>0</v>
      </c>
      <c r="KI15" s="2">
        <v>0</v>
      </c>
      <c r="KJ15" s="2">
        <v>0</v>
      </c>
      <c r="KK15" s="2">
        <v>0</v>
      </c>
      <c r="KL15" s="2">
        <v>0</v>
      </c>
      <c r="KM15" s="2">
        <v>0</v>
      </c>
      <c r="KN15" s="2">
        <v>0</v>
      </c>
      <c r="KO15" s="2">
        <v>0</v>
      </c>
      <c r="KP15" s="2">
        <v>0</v>
      </c>
      <c r="KQ15" s="2">
        <v>0</v>
      </c>
      <c r="KR15" s="2">
        <v>0</v>
      </c>
      <c r="KS15" s="2">
        <v>0</v>
      </c>
      <c r="KT15" s="2">
        <v>0</v>
      </c>
      <c r="KU15" s="2">
        <v>0</v>
      </c>
      <c r="KV15" s="2">
        <v>0</v>
      </c>
      <c r="KW15" s="2">
        <v>0</v>
      </c>
      <c r="KX15" s="2">
        <v>0</v>
      </c>
      <c r="KY15" s="2">
        <v>0</v>
      </c>
      <c r="KZ15" s="2">
        <v>0</v>
      </c>
      <c r="LA15" s="2">
        <v>0</v>
      </c>
      <c r="LB15" s="2">
        <v>0</v>
      </c>
      <c r="LC15" s="2">
        <v>0</v>
      </c>
      <c r="LD15" s="2">
        <v>0</v>
      </c>
      <c r="LE15" s="2">
        <v>0</v>
      </c>
      <c r="LF15" s="2">
        <v>0</v>
      </c>
      <c r="LG15" s="2">
        <v>0</v>
      </c>
      <c r="LH15" s="2">
        <v>0</v>
      </c>
      <c r="LI15" s="2">
        <v>0</v>
      </c>
      <c r="LJ15" s="2">
        <v>0</v>
      </c>
      <c r="LK15" s="2">
        <v>0</v>
      </c>
      <c r="LL15" s="2">
        <v>0</v>
      </c>
      <c r="LM15" s="2">
        <v>0</v>
      </c>
      <c r="LN15" s="2">
        <v>0</v>
      </c>
      <c r="LO15" s="2">
        <v>0</v>
      </c>
      <c r="LP15" s="2">
        <v>0</v>
      </c>
      <c r="LQ15" s="2">
        <v>0</v>
      </c>
      <c r="LR15" s="2">
        <v>0</v>
      </c>
      <c r="LS15" s="2">
        <v>0</v>
      </c>
      <c r="LT15" s="2">
        <v>0</v>
      </c>
      <c r="LU15" s="2">
        <v>0</v>
      </c>
      <c r="LV15" s="2">
        <v>0</v>
      </c>
      <c r="LW15" s="2">
        <v>0</v>
      </c>
      <c r="LX15" s="2">
        <v>0</v>
      </c>
      <c r="LY15" s="2">
        <v>0</v>
      </c>
      <c r="LZ15" s="2">
        <v>0</v>
      </c>
      <c r="MA15" s="2">
        <v>0</v>
      </c>
      <c r="MB15" s="2">
        <v>0</v>
      </c>
      <c r="MC15" s="2">
        <v>0</v>
      </c>
      <c r="MD15" s="2">
        <v>0</v>
      </c>
      <c r="ME15" s="2">
        <v>0</v>
      </c>
      <c r="MF15" s="2">
        <v>0</v>
      </c>
      <c r="MG15" s="2">
        <v>29.8</v>
      </c>
      <c r="MH15" s="2">
        <v>0</v>
      </c>
      <c r="MI15" s="2">
        <v>0</v>
      </c>
      <c r="MJ15" s="2">
        <v>0</v>
      </c>
      <c r="MK15" s="2">
        <v>0</v>
      </c>
      <c r="ML15" s="2">
        <v>0</v>
      </c>
      <c r="MM15" s="2">
        <v>0</v>
      </c>
      <c r="MN15" s="2">
        <v>0</v>
      </c>
      <c r="MO15" s="2">
        <v>0</v>
      </c>
      <c r="MP15" s="2">
        <v>0</v>
      </c>
      <c r="MQ15" s="2">
        <v>0</v>
      </c>
      <c r="MR15" s="2">
        <v>0</v>
      </c>
      <c r="MS15" s="2">
        <v>0</v>
      </c>
      <c r="MT15" s="2">
        <v>0</v>
      </c>
      <c r="MU15" s="2">
        <v>0</v>
      </c>
      <c r="MV15" s="2">
        <v>0</v>
      </c>
      <c r="MW15" s="2">
        <v>0</v>
      </c>
      <c r="MX15" s="2">
        <v>0</v>
      </c>
      <c r="MY15" s="2">
        <v>0</v>
      </c>
      <c r="MZ15" s="2">
        <v>0</v>
      </c>
      <c r="NA15" s="2">
        <v>0</v>
      </c>
      <c r="NB15" s="2">
        <v>0</v>
      </c>
      <c r="NC15" s="2">
        <v>0</v>
      </c>
      <c r="ND15" s="2">
        <v>0</v>
      </c>
      <c r="NE15" s="2">
        <v>0</v>
      </c>
      <c r="NF15" s="2">
        <v>0</v>
      </c>
      <c r="NG15" s="2">
        <v>0</v>
      </c>
      <c r="NH15" s="2">
        <v>0</v>
      </c>
      <c r="NI15" s="2">
        <v>0</v>
      </c>
      <c r="NJ15" s="2">
        <v>0</v>
      </c>
      <c r="NK15" s="2">
        <v>0</v>
      </c>
      <c r="NL15" s="2">
        <v>0</v>
      </c>
      <c r="NM15" s="2">
        <v>0</v>
      </c>
      <c r="NN15" s="2">
        <v>0</v>
      </c>
      <c r="NO15" s="2">
        <v>0</v>
      </c>
      <c r="NP15" s="2">
        <v>0</v>
      </c>
      <c r="NQ15" s="2">
        <v>0</v>
      </c>
      <c r="NR15" s="2">
        <v>0</v>
      </c>
      <c r="NS15" s="2">
        <v>0</v>
      </c>
      <c r="NT15" s="2">
        <v>0</v>
      </c>
      <c r="NU15" s="2">
        <v>0</v>
      </c>
      <c r="NV15" s="2">
        <v>0</v>
      </c>
      <c r="NW15" s="2">
        <v>0</v>
      </c>
      <c r="NX15" s="2">
        <v>0</v>
      </c>
      <c r="NY15" s="2">
        <v>0</v>
      </c>
      <c r="NZ15" s="2">
        <v>0</v>
      </c>
      <c r="OA15" s="2">
        <v>0</v>
      </c>
      <c r="OB15" s="2">
        <v>0</v>
      </c>
      <c r="OC15" s="2">
        <v>0</v>
      </c>
      <c r="OD15" s="2">
        <v>0</v>
      </c>
      <c r="OE15" s="2">
        <v>0</v>
      </c>
      <c r="OF15" s="2">
        <v>0</v>
      </c>
      <c r="OG15" s="2">
        <v>0</v>
      </c>
      <c r="OH15" s="2">
        <v>0</v>
      </c>
      <c r="OI15" s="2">
        <v>0</v>
      </c>
      <c r="OJ15" s="2">
        <v>0</v>
      </c>
      <c r="OK15" s="2">
        <v>0</v>
      </c>
      <c r="OL15" s="2">
        <v>0</v>
      </c>
      <c r="OM15" s="2">
        <v>0</v>
      </c>
      <c r="ON15" s="2">
        <v>0</v>
      </c>
      <c r="OO15" s="2">
        <v>0</v>
      </c>
      <c r="OP15" s="2">
        <v>0</v>
      </c>
      <c r="OQ15" s="2">
        <v>0</v>
      </c>
      <c r="OR15" s="2">
        <v>0</v>
      </c>
      <c r="OS15" s="2">
        <v>0</v>
      </c>
      <c r="OT15" s="2">
        <v>0</v>
      </c>
      <c r="OU15" s="2">
        <v>0</v>
      </c>
      <c r="OV15" s="2">
        <v>0</v>
      </c>
      <c r="OW15" s="2">
        <v>0</v>
      </c>
      <c r="OX15" s="2">
        <v>0</v>
      </c>
      <c r="OY15" s="2">
        <v>0</v>
      </c>
      <c r="OZ15" s="2">
        <v>0</v>
      </c>
      <c r="PA15" s="2">
        <v>0</v>
      </c>
      <c r="PB15" s="2">
        <v>0</v>
      </c>
      <c r="PC15" s="2">
        <v>0</v>
      </c>
      <c r="PD15" s="2">
        <v>0</v>
      </c>
      <c r="PE15" s="2">
        <v>0</v>
      </c>
      <c r="PF15" s="2">
        <v>0</v>
      </c>
      <c r="PG15" s="2">
        <v>0</v>
      </c>
      <c r="PH15" s="2">
        <v>0</v>
      </c>
      <c r="PI15" s="2">
        <v>0</v>
      </c>
      <c r="PJ15" s="2">
        <v>0</v>
      </c>
      <c r="PK15" s="2">
        <v>0</v>
      </c>
      <c r="PL15" s="2">
        <v>0</v>
      </c>
      <c r="PM15" s="2">
        <v>0</v>
      </c>
      <c r="PN15" s="2">
        <v>0</v>
      </c>
      <c r="PO15" s="2">
        <v>0</v>
      </c>
      <c r="PP15" s="2">
        <v>0</v>
      </c>
      <c r="PQ15" s="2">
        <v>0</v>
      </c>
      <c r="PR15" s="2">
        <v>0</v>
      </c>
      <c r="PS15" s="2">
        <v>0</v>
      </c>
      <c r="PT15" s="2">
        <v>0</v>
      </c>
      <c r="PU15" s="2">
        <v>0</v>
      </c>
      <c r="PV15" s="2">
        <v>0</v>
      </c>
      <c r="PW15" s="2">
        <v>0</v>
      </c>
      <c r="PX15" s="2">
        <v>0</v>
      </c>
      <c r="PY15" s="2">
        <v>0</v>
      </c>
      <c r="PZ15" s="2">
        <v>0</v>
      </c>
      <c r="QA15" s="2">
        <v>0</v>
      </c>
      <c r="QB15" s="2">
        <v>0</v>
      </c>
      <c r="QC15" s="2">
        <v>0</v>
      </c>
      <c r="QD15" s="2">
        <v>0</v>
      </c>
      <c r="QE15" s="2">
        <v>0</v>
      </c>
      <c r="QF15" s="2">
        <v>0</v>
      </c>
      <c r="QG15" s="2">
        <v>0</v>
      </c>
      <c r="QH15" s="2">
        <v>0</v>
      </c>
      <c r="QI15" s="2">
        <v>0</v>
      </c>
      <c r="QJ15" s="2">
        <v>0</v>
      </c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</row>
    <row r="16" spans="1:935" x14ac:dyDescent="0.3">
      <c r="A16" s="17" t="s">
        <v>15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2">
        <v>0</v>
      </c>
      <c r="BJ16" s="2">
        <v>0</v>
      </c>
      <c r="BK16" s="2">
        <v>0</v>
      </c>
      <c r="BL16" s="2">
        <v>0</v>
      </c>
      <c r="BM16" s="2">
        <v>0</v>
      </c>
      <c r="BN16" s="2">
        <v>0</v>
      </c>
      <c r="BO16" s="2">
        <v>0</v>
      </c>
      <c r="BP16" s="2">
        <v>0</v>
      </c>
      <c r="BQ16" s="2"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2">
        <v>0</v>
      </c>
      <c r="CB16" s="2">
        <v>0</v>
      </c>
      <c r="CC16" s="2">
        <v>0</v>
      </c>
      <c r="CD16" s="2">
        <v>0</v>
      </c>
      <c r="CE16" s="2">
        <v>0</v>
      </c>
      <c r="CF16" s="2">
        <v>0</v>
      </c>
      <c r="CG16" s="2">
        <v>0</v>
      </c>
      <c r="CH16" s="2">
        <v>0</v>
      </c>
      <c r="CI16" s="2">
        <v>0</v>
      </c>
      <c r="CJ16" s="2">
        <v>0</v>
      </c>
      <c r="CK16" s="2">
        <v>0</v>
      </c>
      <c r="CL16" s="2">
        <v>0</v>
      </c>
      <c r="CM16" s="2">
        <v>0</v>
      </c>
      <c r="CN16" s="2">
        <v>0</v>
      </c>
      <c r="CO16" s="2">
        <v>0</v>
      </c>
      <c r="CP16" s="2">
        <v>0</v>
      </c>
      <c r="CQ16" s="2">
        <v>0</v>
      </c>
      <c r="CR16" s="2">
        <v>0</v>
      </c>
      <c r="CS16" s="2">
        <v>0</v>
      </c>
      <c r="CT16" s="2">
        <v>0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0</v>
      </c>
      <c r="DA16" s="2">
        <v>0</v>
      </c>
      <c r="DB16" s="2">
        <v>0</v>
      </c>
      <c r="DC16" s="2">
        <v>0</v>
      </c>
      <c r="DD16" s="2">
        <v>0</v>
      </c>
      <c r="DE16" s="2">
        <v>0</v>
      </c>
      <c r="DF16" s="2">
        <v>0</v>
      </c>
      <c r="DG16" s="2">
        <v>0</v>
      </c>
      <c r="DH16" s="2">
        <v>0</v>
      </c>
      <c r="DI16" s="2">
        <v>0</v>
      </c>
      <c r="DJ16" s="2">
        <v>0</v>
      </c>
      <c r="DK16" s="2">
        <v>0</v>
      </c>
      <c r="DL16" s="2">
        <v>0</v>
      </c>
      <c r="DM16" s="2">
        <v>0</v>
      </c>
      <c r="DN16" s="2">
        <v>0</v>
      </c>
      <c r="DO16" s="2">
        <v>0</v>
      </c>
      <c r="DP16" s="2">
        <v>0</v>
      </c>
      <c r="DQ16" s="2">
        <v>0</v>
      </c>
      <c r="DR16" s="2">
        <v>0</v>
      </c>
      <c r="DS16" s="2">
        <v>0</v>
      </c>
      <c r="DT16" s="2">
        <v>0</v>
      </c>
      <c r="DU16" s="2">
        <v>0</v>
      </c>
      <c r="DV16" s="2">
        <v>0</v>
      </c>
      <c r="DW16" s="2">
        <v>0</v>
      </c>
      <c r="DX16" s="2">
        <v>0</v>
      </c>
      <c r="DY16" s="2">
        <v>0</v>
      </c>
      <c r="DZ16" s="2">
        <v>0</v>
      </c>
      <c r="EA16" s="2">
        <v>0</v>
      </c>
      <c r="EB16" s="2">
        <v>0</v>
      </c>
      <c r="EC16" s="2">
        <v>0</v>
      </c>
      <c r="ED16" s="2">
        <v>0</v>
      </c>
      <c r="EE16" s="2">
        <v>0</v>
      </c>
      <c r="EF16" s="2">
        <v>0</v>
      </c>
      <c r="EG16" s="2">
        <v>0</v>
      </c>
      <c r="EH16" s="2">
        <v>0</v>
      </c>
      <c r="EI16" s="2">
        <v>0</v>
      </c>
      <c r="EJ16" s="2">
        <v>0</v>
      </c>
      <c r="EK16" s="2">
        <v>0</v>
      </c>
      <c r="EL16" s="2">
        <v>0</v>
      </c>
      <c r="EM16" s="2">
        <v>0</v>
      </c>
      <c r="EN16" s="2">
        <v>0</v>
      </c>
      <c r="EO16" s="2">
        <v>0</v>
      </c>
      <c r="EP16" s="2">
        <v>0</v>
      </c>
      <c r="EQ16" s="2">
        <v>0</v>
      </c>
      <c r="ER16" s="2">
        <v>0</v>
      </c>
      <c r="ES16" s="2">
        <v>0</v>
      </c>
      <c r="ET16" s="2">
        <v>0</v>
      </c>
      <c r="EU16" s="2">
        <v>0</v>
      </c>
      <c r="EV16" s="2">
        <v>0</v>
      </c>
      <c r="EW16" s="2">
        <v>0</v>
      </c>
      <c r="EX16" s="2">
        <v>0</v>
      </c>
      <c r="EY16" s="2">
        <v>0</v>
      </c>
      <c r="EZ16" s="2">
        <v>0</v>
      </c>
      <c r="FA16" s="2">
        <v>0</v>
      </c>
      <c r="FB16" s="2">
        <v>0</v>
      </c>
      <c r="FC16" s="2">
        <v>0</v>
      </c>
      <c r="FD16" s="2">
        <v>0</v>
      </c>
      <c r="FE16" s="2">
        <v>0</v>
      </c>
      <c r="FF16" s="2">
        <v>0</v>
      </c>
      <c r="FG16" s="2">
        <v>0</v>
      </c>
      <c r="FH16" s="2">
        <v>0</v>
      </c>
      <c r="FI16" s="2">
        <v>0</v>
      </c>
      <c r="FJ16" s="2">
        <v>0</v>
      </c>
      <c r="FK16" s="2">
        <v>0</v>
      </c>
      <c r="FL16" s="2">
        <v>0</v>
      </c>
      <c r="FM16" s="2">
        <v>0</v>
      </c>
      <c r="FN16" s="2">
        <v>0</v>
      </c>
      <c r="FO16" s="2">
        <v>0</v>
      </c>
      <c r="FP16" s="2">
        <v>0</v>
      </c>
      <c r="FQ16" s="2">
        <v>0</v>
      </c>
      <c r="FR16" s="2">
        <v>0</v>
      </c>
      <c r="FS16" s="2">
        <v>0</v>
      </c>
      <c r="FT16" s="2">
        <v>0</v>
      </c>
      <c r="FU16" s="2">
        <v>0</v>
      </c>
      <c r="FV16" s="2">
        <v>0</v>
      </c>
      <c r="FW16" s="2">
        <v>0</v>
      </c>
      <c r="FX16" s="2">
        <v>0</v>
      </c>
      <c r="FY16" s="2">
        <v>0</v>
      </c>
      <c r="FZ16" s="2">
        <v>0</v>
      </c>
      <c r="GA16" s="2">
        <v>0</v>
      </c>
      <c r="GB16" s="2">
        <v>0</v>
      </c>
      <c r="GC16" s="2">
        <v>0</v>
      </c>
      <c r="GD16" s="2">
        <v>0</v>
      </c>
      <c r="GE16" s="2">
        <v>0</v>
      </c>
      <c r="GF16" s="2">
        <v>0</v>
      </c>
      <c r="GG16" s="2">
        <v>0</v>
      </c>
      <c r="GH16" s="2">
        <v>0</v>
      </c>
      <c r="GI16" s="2">
        <v>0</v>
      </c>
      <c r="GJ16" s="2">
        <v>0</v>
      </c>
      <c r="GK16" s="2">
        <v>0</v>
      </c>
      <c r="GL16" s="2">
        <v>0</v>
      </c>
      <c r="GM16" s="2">
        <v>0</v>
      </c>
      <c r="GN16" s="2">
        <v>0</v>
      </c>
      <c r="GO16" s="2">
        <v>0</v>
      </c>
      <c r="GP16" s="2">
        <v>0</v>
      </c>
      <c r="GQ16" s="2">
        <v>0</v>
      </c>
      <c r="GR16" s="2">
        <v>0</v>
      </c>
      <c r="GS16" s="2">
        <v>0</v>
      </c>
      <c r="GT16" s="2">
        <v>0</v>
      </c>
      <c r="GU16" s="2">
        <v>0</v>
      </c>
      <c r="GV16" s="2">
        <v>0</v>
      </c>
      <c r="GW16" s="2">
        <v>0</v>
      </c>
      <c r="GX16" s="2">
        <v>0</v>
      </c>
      <c r="GY16" s="2">
        <v>0</v>
      </c>
      <c r="GZ16" s="2">
        <v>0</v>
      </c>
      <c r="HA16" s="2">
        <v>0</v>
      </c>
      <c r="HB16" s="2">
        <v>0</v>
      </c>
      <c r="HC16" s="2">
        <v>0</v>
      </c>
      <c r="HD16" s="2">
        <v>0</v>
      </c>
      <c r="HE16" s="2">
        <v>0</v>
      </c>
      <c r="HF16" s="2">
        <v>0</v>
      </c>
      <c r="HG16" s="2">
        <v>0</v>
      </c>
      <c r="HH16" s="2">
        <v>0</v>
      </c>
      <c r="HI16" s="2">
        <v>0</v>
      </c>
      <c r="HJ16" s="2">
        <v>0</v>
      </c>
      <c r="HK16" s="2">
        <v>0</v>
      </c>
      <c r="HL16" s="2">
        <v>0</v>
      </c>
      <c r="HM16" s="2">
        <v>0</v>
      </c>
      <c r="HN16" s="2">
        <v>0</v>
      </c>
      <c r="HO16" s="2">
        <v>0</v>
      </c>
      <c r="HP16" s="2">
        <v>0</v>
      </c>
      <c r="HQ16" s="2">
        <v>0</v>
      </c>
      <c r="HR16" s="2">
        <v>0</v>
      </c>
      <c r="HS16" s="2">
        <v>0</v>
      </c>
      <c r="HT16" s="2">
        <v>0</v>
      </c>
      <c r="HU16" s="2">
        <v>0</v>
      </c>
      <c r="HV16" s="2">
        <v>0</v>
      </c>
      <c r="HW16" s="2">
        <v>0</v>
      </c>
      <c r="HX16" s="2">
        <v>0</v>
      </c>
      <c r="HY16" s="2">
        <v>0</v>
      </c>
      <c r="HZ16" s="2">
        <v>0</v>
      </c>
      <c r="IA16" s="2">
        <v>0</v>
      </c>
      <c r="IB16" s="2">
        <v>0</v>
      </c>
      <c r="IC16" s="2">
        <v>0</v>
      </c>
      <c r="ID16" s="2">
        <v>0</v>
      </c>
      <c r="IE16" s="2">
        <v>0</v>
      </c>
      <c r="IF16" s="2">
        <v>0</v>
      </c>
      <c r="IG16" s="2">
        <v>0</v>
      </c>
      <c r="IH16" s="2">
        <v>0</v>
      </c>
      <c r="II16" s="2">
        <v>0</v>
      </c>
      <c r="IJ16" s="2">
        <v>0</v>
      </c>
      <c r="IK16" s="2">
        <v>0</v>
      </c>
      <c r="IL16" s="2">
        <v>0</v>
      </c>
      <c r="IM16" s="2">
        <v>0</v>
      </c>
      <c r="IN16" s="2">
        <v>0</v>
      </c>
      <c r="IO16" s="2">
        <v>0</v>
      </c>
      <c r="IP16" s="2">
        <v>0</v>
      </c>
      <c r="IQ16" s="2">
        <v>0</v>
      </c>
      <c r="IR16" s="2">
        <v>0</v>
      </c>
      <c r="IS16" s="2">
        <v>0</v>
      </c>
      <c r="IT16" s="2">
        <v>0</v>
      </c>
      <c r="IU16" s="2">
        <v>0</v>
      </c>
      <c r="IV16" s="2">
        <v>0</v>
      </c>
      <c r="IW16" s="2">
        <v>0</v>
      </c>
      <c r="IX16" s="2">
        <v>0</v>
      </c>
      <c r="IY16" s="2">
        <v>0</v>
      </c>
      <c r="IZ16" s="2">
        <v>0</v>
      </c>
      <c r="JA16" s="2">
        <v>0</v>
      </c>
      <c r="JB16" s="2">
        <v>0</v>
      </c>
      <c r="JC16" s="2">
        <v>0</v>
      </c>
      <c r="JD16" s="2">
        <v>0</v>
      </c>
      <c r="JE16" s="2">
        <v>0</v>
      </c>
      <c r="JF16" s="2">
        <v>0</v>
      </c>
      <c r="JG16" s="2">
        <v>0</v>
      </c>
      <c r="JH16" s="2">
        <v>0</v>
      </c>
      <c r="JI16" s="2">
        <v>0</v>
      </c>
      <c r="JJ16" s="2">
        <v>0</v>
      </c>
      <c r="JK16" s="2">
        <v>0</v>
      </c>
      <c r="JL16" s="2">
        <v>0</v>
      </c>
      <c r="JM16" s="2">
        <v>0</v>
      </c>
      <c r="JN16" s="2">
        <v>0</v>
      </c>
      <c r="JO16" s="2">
        <v>0</v>
      </c>
      <c r="JP16" s="2">
        <v>0</v>
      </c>
      <c r="JQ16" s="2">
        <v>0</v>
      </c>
      <c r="JR16" s="2">
        <v>0</v>
      </c>
      <c r="JS16" s="2">
        <v>0</v>
      </c>
      <c r="JT16" s="2">
        <v>0</v>
      </c>
      <c r="JU16" s="2">
        <v>0</v>
      </c>
      <c r="JV16" s="2">
        <v>0</v>
      </c>
      <c r="JW16" s="2">
        <v>0</v>
      </c>
      <c r="JX16" s="2">
        <v>0</v>
      </c>
      <c r="JY16" s="2">
        <v>0</v>
      </c>
      <c r="JZ16" s="2">
        <v>0</v>
      </c>
      <c r="KA16" s="2">
        <v>0</v>
      </c>
      <c r="KB16" s="2">
        <v>0</v>
      </c>
      <c r="KC16" s="2">
        <v>0</v>
      </c>
      <c r="KD16" s="2">
        <v>0</v>
      </c>
      <c r="KE16" s="2">
        <v>0</v>
      </c>
      <c r="KF16" s="2">
        <v>0</v>
      </c>
      <c r="KG16" s="2">
        <v>0</v>
      </c>
      <c r="KH16" s="2">
        <v>0</v>
      </c>
      <c r="KI16" s="2">
        <v>0</v>
      </c>
      <c r="KJ16" s="2">
        <v>0</v>
      </c>
      <c r="KK16" s="2">
        <v>0</v>
      </c>
      <c r="KL16" s="2">
        <v>0</v>
      </c>
      <c r="KM16" s="2">
        <v>0</v>
      </c>
      <c r="KN16" s="2">
        <v>0</v>
      </c>
      <c r="KO16" s="2">
        <v>0</v>
      </c>
      <c r="KP16" s="2">
        <v>0</v>
      </c>
      <c r="KQ16" s="2">
        <v>0</v>
      </c>
      <c r="KR16" s="2">
        <v>0</v>
      </c>
      <c r="KS16" s="2">
        <v>0</v>
      </c>
      <c r="KT16" s="2">
        <v>0</v>
      </c>
      <c r="KU16" s="2">
        <v>0</v>
      </c>
      <c r="KV16" s="2">
        <v>0</v>
      </c>
      <c r="KW16" s="2">
        <v>0</v>
      </c>
      <c r="KX16" s="2">
        <v>0</v>
      </c>
      <c r="KY16" s="2">
        <v>0</v>
      </c>
      <c r="KZ16" s="2">
        <v>0</v>
      </c>
      <c r="LA16" s="2">
        <v>0</v>
      </c>
      <c r="LB16" s="2">
        <v>0</v>
      </c>
      <c r="LC16" s="2">
        <v>0</v>
      </c>
      <c r="LD16" s="2">
        <v>0</v>
      </c>
      <c r="LE16" s="2">
        <v>0</v>
      </c>
      <c r="LF16" s="2">
        <v>0</v>
      </c>
      <c r="LG16" s="2">
        <v>0</v>
      </c>
      <c r="LH16" s="2">
        <v>0</v>
      </c>
      <c r="LI16" s="2">
        <v>0</v>
      </c>
      <c r="LJ16" s="2">
        <v>0</v>
      </c>
      <c r="LK16" s="2">
        <v>0</v>
      </c>
      <c r="LL16" s="2">
        <v>0</v>
      </c>
      <c r="LM16" s="2">
        <v>0</v>
      </c>
      <c r="LN16" s="2">
        <v>0</v>
      </c>
      <c r="LO16" s="2">
        <v>0</v>
      </c>
      <c r="LP16" s="2">
        <v>0</v>
      </c>
      <c r="LQ16" s="2">
        <v>0</v>
      </c>
      <c r="LR16" s="2">
        <v>0</v>
      </c>
      <c r="LS16" s="2">
        <v>0</v>
      </c>
      <c r="LT16" s="2">
        <v>0</v>
      </c>
      <c r="LU16" s="2">
        <v>0</v>
      </c>
      <c r="LV16" s="2">
        <v>0</v>
      </c>
      <c r="LW16" s="2">
        <v>0</v>
      </c>
      <c r="LX16" s="2">
        <v>0</v>
      </c>
      <c r="LY16" s="2">
        <v>0</v>
      </c>
      <c r="LZ16" s="2">
        <v>0</v>
      </c>
      <c r="MA16" s="2">
        <v>0</v>
      </c>
      <c r="MB16" s="2">
        <v>0</v>
      </c>
      <c r="MC16" s="2">
        <v>0</v>
      </c>
      <c r="MD16" s="2">
        <v>0</v>
      </c>
      <c r="ME16" s="2">
        <v>0</v>
      </c>
      <c r="MF16" s="2">
        <v>0</v>
      </c>
      <c r="MG16" s="2">
        <v>0</v>
      </c>
      <c r="MH16" s="2">
        <v>0</v>
      </c>
      <c r="MI16" s="2">
        <v>0</v>
      </c>
      <c r="MJ16" s="2">
        <v>0</v>
      </c>
      <c r="MK16" s="2">
        <v>0</v>
      </c>
      <c r="ML16" s="2">
        <v>0</v>
      </c>
      <c r="MM16" s="2">
        <v>0</v>
      </c>
      <c r="MN16" s="2">
        <v>0</v>
      </c>
      <c r="MO16" s="2">
        <v>0</v>
      </c>
      <c r="MP16" s="2">
        <v>0</v>
      </c>
      <c r="MQ16" s="2">
        <v>0</v>
      </c>
      <c r="MR16" s="2">
        <v>0</v>
      </c>
      <c r="MS16" s="2">
        <v>0</v>
      </c>
      <c r="MT16" s="2">
        <v>0</v>
      </c>
      <c r="MU16" s="2">
        <v>0</v>
      </c>
      <c r="MV16" s="2">
        <v>0</v>
      </c>
      <c r="MW16" s="2">
        <v>0</v>
      </c>
      <c r="MX16" s="2">
        <v>0</v>
      </c>
      <c r="MY16" s="2">
        <v>0</v>
      </c>
      <c r="MZ16" s="2">
        <v>0</v>
      </c>
      <c r="NA16" s="2">
        <v>0</v>
      </c>
      <c r="NB16" s="2">
        <v>0</v>
      </c>
      <c r="NC16" s="2">
        <v>0</v>
      </c>
      <c r="ND16" s="2">
        <v>0</v>
      </c>
      <c r="NE16" s="2">
        <v>0</v>
      </c>
      <c r="NF16" s="2">
        <v>0</v>
      </c>
      <c r="NG16" s="2">
        <v>0</v>
      </c>
      <c r="NH16" s="2">
        <v>0</v>
      </c>
      <c r="NI16" s="2">
        <v>0</v>
      </c>
      <c r="NJ16" s="2">
        <v>0</v>
      </c>
      <c r="NK16" s="2">
        <v>0</v>
      </c>
      <c r="NL16" s="2">
        <v>0</v>
      </c>
      <c r="NM16" s="2">
        <v>0</v>
      </c>
      <c r="NN16" s="2">
        <v>0</v>
      </c>
      <c r="NO16" s="2">
        <v>0</v>
      </c>
      <c r="NP16" s="2">
        <v>0</v>
      </c>
      <c r="NQ16" s="2">
        <v>0</v>
      </c>
      <c r="NR16" s="2">
        <v>0</v>
      </c>
      <c r="NS16" s="2">
        <v>0</v>
      </c>
      <c r="NT16" s="2">
        <v>0</v>
      </c>
      <c r="NU16" s="2">
        <v>0</v>
      </c>
      <c r="NV16" s="2">
        <v>0</v>
      </c>
      <c r="NW16" s="2">
        <v>0</v>
      </c>
      <c r="NX16" s="2">
        <v>0</v>
      </c>
      <c r="NY16" s="2">
        <v>0</v>
      </c>
      <c r="NZ16" s="2">
        <v>0</v>
      </c>
      <c r="OA16" s="2">
        <v>0</v>
      </c>
      <c r="OB16" s="2">
        <v>0</v>
      </c>
      <c r="OC16" s="2">
        <v>0</v>
      </c>
      <c r="OD16" s="2">
        <v>0</v>
      </c>
      <c r="OE16" s="2">
        <v>0</v>
      </c>
      <c r="OF16" s="2">
        <v>0</v>
      </c>
      <c r="OG16" s="2">
        <v>0</v>
      </c>
      <c r="OH16" s="2">
        <v>0</v>
      </c>
      <c r="OI16" s="2">
        <v>0</v>
      </c>
      <c r="OJ16" s="2">
        <v>0</v>
      </c>
      <c r="OK16" s="2">
        <v>0</v>
      </c>
      <c r="OL16" s="2">
        <v>0</v>
      </c>
      <c r="OM16" s="2">
        <v>0</v>
      </c>
      <c r="ON16" s="2">
        <v>0</v>
      </c>
      <c r="OO16" s="2">
        <v>0</v>
      </c>
      <c r="OP16" s="2">
        <v>0</v>
      </c>
      <c r="OQ16" s="2">
        <v>0</v>
      </c>
      <c r="OR16" s="2">
        <v>0</v>
      </c>
      <c r="OS16" s="2">
        <v>0</v>
      </c>
      <c r="OT16" s="2">
        <v>0</v>
      </c>
      <c r="OU16" s="2">
        <v>0</v>
      </c>
      <c r="OV16" s="2">
        <v>0</v>
      </c>
      <c r="OW16" s="2">
        <v>0</v>
      </c>
      <c r="OX16" s="2">
        <v>0</v>
      </c>
      <c r="OY16" s="2">
        <v>0</v>
      </c>
      <c r="OZ16" s="2">
        <v>0</v>
      </c>
      <c r="PA16" s="2">
        <v>0</v>
      </c>
      <c r="PB16" s="2">
        <v>0</v>
      </c>
      <c r="PC16" s="2">
        <v>0</v>
      </c>
      <c r="PD16" s="2">
        <v>0</v>
      </c>
      <c r="PE16" s="2">
        <v>0</v>
      </c>
      <c r="PF16" s="2">
        <v>0</v>
      </c>
      <c r="PG16" s="2">
        <v>0</v>
      </c>
      <c r="PH16" s="2">
        <v>0</v>
      </c>
      <c r="PI16" s="2">
        <v>0</v>
      </c>
      <c r="PJ16" s="2">
        <v>0</v>
      </c>
      <c r="PK16" s="2">
        <v>0</v>
      </c>
      <c r="PL16" s="2">
        <v>0</v>
      </c>
      <c r="PM16" s="2">
        <v>0</v>
      </c>
      <c r="PN16" s="2">
        <v>0</v>
      </c>
      <c r="PO16" s="2">
        <v>0</v>
      </c>
      <c r="PP16" s="2">
        <v>0</v>
      </c>
      <c r="PQ16" s="2">
        <v>0</v>
      </c>
      <c r="PR16" s="2">
        <v>0</v>
      </c>
      <c r="PS16" s="2">
        <v>0</v>
      </c>
      <c r="PT16" s="2">
        <v>0</v>
      </c>
      <c r="PU16" s="2">
        <v>0</v>
      </c>
      <c r="PV16" s="2">
        <v>0</v>
      </c>
      <c r="PW16" s="2">
        <v>0</v>
      </c>
      <c r="PX16" s="2">
        <v>0</v>
      </c>
      <c r="PY16" s="2">
        <v>0</v>
      </c>
      <c r="PZ16" s="2">
        <v>0</v>
      </c>
      <c r="QA16" s="2">
        <v>0</v>
      </c>
      <c r="QB16" s="2">
        <v>0</v>
      </c>
      <c r="QC16" s="2">
        <v>0</v>
      </c>
      <c r="QD16" s="2">
        <v>0</v>
      </c>
      <c r="QE16" s="2">
        <v>0</v>
      </c>
      <c r="QF16" s="2">
        <v>0</v>
      </c>
      <c r="QG16" s="2">
        <v>0</v>
      </c>
      <c r="QH16" s="2">
        <v>0</v>
      </c>
      <c r="QI16" s="2">
        <v>0</v>
      </c>
      <c r="QJ16" s="2">
        <v>0</v>
      </c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</row>
    <row r="17" spans="1:935" x14ac:dyDescent="0.3">
      <c r="A17" s="17" t="s">
        <v>16</v>
      </c>
      <c r="B17" s="2">
        <v>0</v>
      </c>
      <c r="C17" s="2">
        <v>0</v>
      </c>
      <c r="D17" s="2">
        <v>0</v>
      </c>
      <c r="E17" s="2">
        <v>24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0</v>
      </c>
      <c r="BI17" s="2">
        <v>0</v>
      </c>
      <c r="BJ17" s="2">
        <v>0</v>
      </c>
      <c r="BK17" s="2">
        <v>0</v>
      </c>
      <c r="BL17" s="2">
        <v>0</v>
      </c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2">
        <v>0</v>
      </c>
      <c r="CA17" s="2">
        <v>0</v>
      </c>
      <c r="CB17" s="2">
        <v>0</v>
      </c>
      <c r="CC17" s="2">
        <v>0</v>
      </c>
      <c r="CD17" s="2">
        <v>0</v>
      </c>
      <c r="CE17" s="2">
        <v>0</v>
      </c>
      <c r="CF17" s="2">
        <v>0</v>
      </c>
      <c r="CG17" s="2">
        <v>0</v>
      </c>
      <c r="CH17" s="2">
        <v>0</v>
      </c>
      <c r="CI17" s="2">
        <v>0</v>
      </c>
      <c r="CJ17" s="2">
        <v>0</v>
      </c>
      <c r="CK17" s="2">
        <v>0</v>
      </c>
      <c r="CL17" s="2">
        <v>0</v>
      </c>
      <c r="CM17" s="2">
        <v>0</v>
      </c>
      <c r="CN17" s="2">
        <v>0</v>
      </c>
      <c r="CO17" s="2">
        <v>0</v>
      </c>
      <c r="CP17" s="2">
        <v>0</v>
      </c>
      <c r="CQ17" s="2">
        <v>0</v>
      </c>
      <c r="CR17" s="2">
        <v>0</v>
      </c>
      <c r="CS17" s="2">
        <v>0</v>
      </c>
      <c r="CT17" s="2">
        <v>0</v>
      </c>
      <c r="CU17" s="2">
        <v>0</v>
      </c>
      <c r="CV17" s="2">
        <v>0</v>
      </c>
      <c r="CW17" s="2">
        <v>0</v>
      </c>
      <c r="CX17" s="2">
        <v>0</v>
      </c>
      <c r="CY17" s="2">
        <v>0</v>
      </c>
      <c r="CZ17" s="2">
        <v>0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  <c r="DF17" s="2">
        <v>0</v>
      </c>
      <c r="DG17" s="2">
        <v>0</v>
      </c>
      <c r="DH17" s="2">
        <v>0</v>
      </c>
      <c r="DI17" s="2">
        <v>0</v>
      </c>
      <c r="DJ17" s="2">
        <v>0</v>
      </c>
      <c r="DK17" s="2">
        <v>0</v>
      </c>
      <c r="DL17" s="2">
        <v>0</v>
      </c>
      <c r="DM17" s="2">
        <v>0</v>
      </c>
      <c r="DN17" s="2">
        <v>0</v>
      </c>
      <c r="DO17" s="2">
        <v>0</v>
      </c>
      <c r="DP17" s="2">
        <v>0</v>
      </c>
      <c r="DQ17" s="2">
        <v>0</v>
      </c>
      <c r="DR17" s="2">
        <v>0</v>
      </c>
      <c r="DS17" s="2">
        <v>0</v>
      </c>
      <c r="DT17" s="2">
        <v>0</v>
      </c>
      <c r="DU17" s="2">
        <v>0</v>
      </c>
      <c r="DV17" s="2">
        <v>0</v>
      </c>
      <c r="DW17" s="2">
        <v>0</v>
      </c>
      <c r="DX17" s="2">
        <v>0</v>
      </c>
      <c r="DY17" s="2">
        <v>0</v>
      </c>
      <c r="DZ17" s="2">
        <v>0</v>
      </c>
      <c r="EA17" s="2">
        <v>0</v>
      </c>
      <c r="EB17" s="2">
        <v>0</v>
      </c>
      <c r="EC17" s="2">
        <v>0</v>
      </c>
      <c r="ED17" s="2">
        <v>0</v>
      </c>
      <c r="EE17" s="2">
        <v>0</v>
      </c>
      <c r="EF17" s="2">
        <v>0</v>
      </c>
      <c r="EG17" s="2">
        <v>0</v>
      </c>
      <c r="EH17" s="2">
        <v>0</v>
      </c>
      <c r="EI17" s="2">
        <v>0</v>
      </c>
      <c r="EJ17" s="2">
        <v>0</v>
      </c>
      <c r="EK17" s="2">
        <v>0</v>
      </c>
      <c r="EL17" s="2">
        <v>0</v>
      </c>
      <c r="EM17" s="2">
        <v>0</v>
      </c>
      <c r="EN17" s="2">
        <v>0</v>
      </c>
      <c r="EO17" s="2">
        <v>0</v>
      </c>
      <c r="EP17" s="2">
        <v>0</v>
      </c>
      <c r="EQ17" s="2">
        <v>0</v>
      </c>
      <c r="ER17" s="2">
        <v>0</v>
      </c>
      <c r="ES17" s="2">
        <v>0</v>
      </c>
      <c r="ET17" s="2">
        <v>0</v>
      </c>
      <c r="EU17" s="2">
        <v>0</v>
      </c>
      <c r="EV17" s="2">
        <v>0</v>
      </c>
      <c r="EW17" s="2">
        <v>0</v>
      </c>
      <c r="EX17" s="2">
        <v>0</v>
      </c>
      <c r="EY17" s="2">
        <v>0</v>
      </c>
      <c r="EZ17" s="2">
        <v>0</v>
      </c>
      <c r="FA17" s="2">
        <v>0</v>
      </c>
      <c r="FB17" s="2">
        <v>0</v>
      </c>
      <c r="FC17" s="2">
        <v>0</v>
      </c>
      <c r="FD17" s="2">
        <v>0</v>
      </c>
      <c r="FE17" s="2">
        <v>0</v>
      </c>
      <c r="FF17" s="2">
        <v>0</v>
      </c>
      <c r="FG17" s="2">
        <v>0</v>
      </c>
      <c r="FH17" s="2">
        <v>0</v>
      </c>
      <c r="FI17" s="2">
        <v>0</v>
      </c>
      <c r="FJ17" s="2">
        <v>0</v>
      </c>
      <c r="FK17" s="2">
        <v>0</v>
      </c>
      <c r="FL17" s="2">
        <v>0</v>
      </c>
      <c r="FM17" s="2">
        <v>0</v>
      </c>
      <c r="FN17" s="2">
        <v>0</v>
      </c>
      <c r="FO17" s="2">
        <v>0</v>
      </c>
      <c r="FP17" s="2">
        <v>0</v>
      </c>
      <c r="FQ17" s="2">
        <v>0</v>
      </c>
      <c r="FR17" s="2">
        <v>0</v>
      </c>
      <c r="FS17" s="2">
        <v>0</v>
      </c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  <c r="GA17" s="2">
        <v>0</v>
      </c>
      <c r="GB17" s="2">
        <v>0</v>
      </c>
      <c r="GC17" s="2">
        <v>0</v>
      </c>
      <c r="GD17" s="2">
        <v>0</v>
      </c>
      <c r="GE17" s="2">
        <v>0</v>
      </c>
      <c r="GF17" s="2">
        <v>0</v>
      </c>
      <c r="GG17" s="2">
        <v>0</v>
      </c>
      <c r="GH17" s="2">
        <v>0</v>
      </c>
      <c r="GI17" s="2">
        <v>0</v>
      </c>
      <c r="GJ17" s="2">
        <v>0</v>
      </c>
      <c r="GK17" s="2">
        <v>0</v>
      </c>
      <c r="GL17" s="2">
        <v>0</v>
      </c>
      <c r="GM17" s="2">
        <v>0</v>
      </c>
      <c r="GN17" s="2">
        <v>0</v>
      </c>
      <c r="GO17" s="2">
        <v>0</v>
      </c>
      <c r="GP17" s="2">
        <v>0</v>
      </c>
      <c r="GQ17" s="2">
        <v>0</v>
      </c>
      <c r="GR17" s="2">
        <v>0</v>
      </c>
      <c r="GS17" s="2">
        <v>0</v>
      </c>
      <c r="GT17" s="2">
        <v>0</v>
      </c>
      <c r="GU17" s="2">
        <v>0</v>
      </c>
      <c r="GV17" s="2">
        <v>0</v>
      </c>
      <c r="GW17" s="2">
        <v>0</v>
      </c>
      <c r="GX17" s="2">
        <v>0</v>
      </c>
      <c r="GY17" s="2">
        <v>0</v>
      </c>
      <c r="GZ17" s="2">
        <v>0</v>
      </c>
      <c r="HA17" s="2">
        <v>0</v>
      </c>
      <c r="HB17" s="2">
        <v>0</v>
      </c>
      <c r="HC17" s="2">
        <v>0</v>
      </c>
      <c r="HD17" s="2">
        <v>0</v>
      </c>
      <c r="HE17" s="2">
        <v>0</v>
      </c>
      <c r="HF17" s="2">
        <v>0</v>
      </c>
      <c r="HG17" s="2">
        <v>0</v>
      </c>
      <c r="HH17" s="2">
        <v>0</v>
      </c>
      <c r="HI17" s="2">
        <v>0</v>
      </c>
      <c r="HJ17" s="2">
        <v>0</v>
      </c>
      <c r="HK17" s="2">
        <v>0</v>
      </c>
      <c r="HL17" s="2">
        <v>0</v>
      </c>
      <c r="HM17" s="2">
        <v>0</v>
      </c>
      <c r="HN17" s="2">
        <v>0</v>
      </c>
      <c r="HO17" s="2">
        <v>0</v>
      </c>
      <c r="HP17" s="2">
        <v>0</v>
      </c>
      <c r="HQ17" s="2">
        <v>0</v>
      </c>
      <c r="HR17" s="2">
        <v>0</v>
      </c>
      <c r="HS17" s="2">
        <v>0</v>
      </c>
      <c r="HT17" s="2">
        <v>0</v>
      </c>
      <c r="HU17" s="2">
        <v>0</v>
      </c>
      <c r="HV17" s="2">
        <v>0</v>
      </c>
      <c r="HW17" s="2">
        <v>0</v>
      </c>
      <c r="HX17" s="2">
        <v>0</v>
      </c>
      <c r="HY17" s="2">
        <v>0</v>
      </c>
      <c r="HZ17" s="2">
        <v>0</v>
      </c>
      <c r="IA17" s="2">
        <v>0</v>
      </c>
      <c r="IB17" s="2">
        <v>0</v>
      </c>
      <c r="IC17" s="2">
        <v>0</v>
      </c>
      <c r="ID17" s="2">
        <v>0</v>
      </c>
      <c r="IE17" s="2">
        <v>0</v>
      </c>
      <c r="IF17" s="2">
        <v>0</v>
      </c>
      <c r="IG17" s="2">
        <v>0</v>
      </c>
      <c r="IH17" s="2">
        <v>0</v>
      </c>
      <c r="II17" s="2">
        <v>0</v>
      </c>
      <c r="IJ17" s="2">
        <v>0</v>
      </c>
      <c r="IK17" s="2">
        <v>0</v>
      </c>
      <c r="IL17" s="2">
        <v>0</v>
      </c>
      <c r="IM17" s="2">
        <v>0</v>
      </c>
      <c r="IN17" s="2">
        <v>0</v>
      </c>
      <c r="IO17" s="2">
        <v>0</v>
      </c>
      <c r="IP17" s="2">
        <v>0</v>
      </c>
      <c r="IQ17" s="2">
        <v>0</v>
      </c>
      <c r="IR17" s="2">
        <v>0</v>
      </c>
      <c r="IS17" s="2">
        <v>0</v>
      </c>
      <c r="IT17" s="2">
        <v>0</v>
      </c>
      <c r="IU17" s="2">
        <v>0</v>
      </c>
      <c r="IV17" s="2">
        <v>0</v>
      </c>
      <c r="IW17" s="2">
        <v>0</v>
      </c>
      <c r="IX17" s="2">
        <v>0</v>
      </c>
      <c r="IY17" s="2">
        <v>0</v>
      </c>
      <c r="IZ17" s="2">
        <v>0</v>
      </c>
      <c r="JA17" s="2">
        <v>0</v>
      </c>
      <c r="JB17" s="2">
        <v>0</v>
      </c>
      <c r="JC17" s="2">
        <v>0</v>
      </c>
      <c r="JD17" s="2">
        <v>0</v>
      </c>
      <c r="JE17" s="2">
        <v>0</v>
      </c>
      <c r="JF17" s="2">
        <v>0</v>
      </c>
      <c r="JG17" s="2">
        <v>0</v>
      </c>
      <c r="JH17" s="2">
        <v>0</v>
      </c>
      <c r="JI17" s="2">
        <v>0</v>
      </c>
      <c r="JJ17" s="2">
        <v>0</v>
      </c>
      <c r="JK17" s="2">
        <v>0</v>
      </c>
      <c r="JL17" s="2">
        <v>0</v>
      </c>
      <c r="JM17" s="2">
        <v>0</v>
      </c>
      <c r="JN17" s="2">
        <v>0</v>
      </c>
      <c r="JO17" s="2">
        <v>0</v>
      </c>
      <c r="JP17" s="2">
        <v>0</v>
      </c>
      <c r="JQ17" s="2">
        <v>0</v>
      </c>
      <c r="JR17" s="2">
        <v>0</v>
      </c>
      <c r="JS17" s="2">
        <v>0</v>
      </c>
      <c r="JT17" s="2">
        <v>0</v>
      </c>
      <c r="JU17" s="2">
        <v>0</v>
      </c>
      <c r="JV17" s="2">
        <v>0</v>
      </c>
      <c r="JW17" s="2">
        <v>0</v>
      </c>
      <c r="JX17" s="2">
        <v>0</v>
      </c>
      <c r="JY17" s="2">
        <v>0</v>
      </c>
      <c r="JZ17" s="2">
        <v>0</v>
      </c>
      <c r="KA17" s="2">
        <v>0</v>
      </c>
      <c r="KB17" s="2">
        <v>0</v>
      </c>
      <c r="KC17" s="2">
        <v>0</v>
      </c>
      <c r="KD17" s="2">
        <v>0</v>
      </c>
      <c r="KE17" s="2">
        <v>0</v>
      </c>
      <c r="KF17" s="2">
        <v>0</v>
      </c>
      <c r="KG17" s="2">
        <v>0</v>
      </c>
      <c r="KH17" s="2">
        <v>0</v>
      </c>
      <c r="KI17" s="2">
        <v>0</v>
      </c>
      <c r="KJ17" s="2">
        <v>0</v>
      </c>
      <c r="KK17" s="2">
        <v>0</v>
      </c>
      <c r="KL17" s="2">
        <v>0</v>
      </c>
      <c r="KM17" s="2">
        <v>0</v>
      </c>
      <c r="KN17" s="2">
        <v>0</v>
      </c>
      <c r="KO17" s="2">
        <v>0</v>
      </c>
      <c r="KP17" s="2">
        <v>0</v>
      </c>
      <c r="KQ17" s="2">
        <v>0</v>
      </c>
      <c r="KR17" s="2">
        <v>0</v>
      </c>
      <c r="KS17" s="2">
        <v>0</v>
      </c>
      <c r="KT17" s="2">
        <v>0</v>
      </c>
      <c r="KU17" s="2">
        <v>0</v>
      </c>
      <c r="KV17" s="2">
        <v>0</v>
      </c>
      <c r="KW17" s="2">
        <v>0</v>
      </c>
      <c r="KX17" s="2">
        <v>0</v>
      </c>
      <c r="KY17" s="2">
        <v>0</v>
      </c>
      <c r="KZ17" s="2">
        <v>0</v>
      </c>
      <c r="LA17" s="2">
        <v>0</v>
      </c>
      <c r="LB17" s="2">
        <v>0</v>
      </c>
      <c r="LC17" s="2">
        <v>0</v>
      </c>
      <c r="LD17" s="2">
        <v>0</v>
      </c>
      <c r="LE17" s="2">
        <v>0</v>
      </c>
      <c r="LF17" s="2">
        <v>0</v>
      </c>
      <c r="LG17" s="2">
        <v>0</v>
      </c>
      <c r="LH17" s="2">
        <v>0</v>
      </c>
      <c r="LI17" s="2">
        <v>0</v>
      </c>
      <c r="LJ17" s="2">
        <v>0</v>
      </c>
      <c r="LK17" s="2">
        <v>0</v>
      </c>
      <c r="LL17" s="2">
        <v>0</v>
      </c>
      <c r="LM17" s="2">
        <v>0</v>
      </c>
      <c r="LN17" s="2">
        <v>0</v>
      </c>
      <c r="LO17" s="2">
        <v>0</v>
      </c>
      <c r="LP17" s="2">
        <v>0</v>
      </c>
      <c r="LQ17" s="2">
        <v>0</v>
      </c>
      <c r="LR17" s="2">
        <v>0</v>
      </c>
      <c r="LS17" s="2">
        <v>0</v>
      </c>
      <c r="LT17" s="2">
        <v>0</v>
      </c>
      <c r="LU17" s="2">
        <v>0</v>
      </c>
      <c r="LV17" s="2">
        <v>0</v>
      </c>
      <c r="LW17" s="2">
        <v>0</v>
      </c>
      <c r="LX17" s="2">
        <v>0</v>
      </c>
      <c r="LY17" s="2">
        <v>0</v>
      </c>
      <c r="LZ17" s="2">
        <v>0</v>
      </c>
      <c r="MA17" s="2">
        <v>0</v>
      </c>
      <c r="MB17" s="2">
        <v>0</v>
      </c>
      <c r="MC17" s="2">
        <v>0</v>
      </c>
      <c r="MD17" s="2">
        <v>0</v>
      </c>
      <c r="ME17" s="2">
        <v>0</v>
      </c>
      <c r="MF17" s="2">
        <v>0</v>
      </c>
      <c r="MG17" s="2">
        <v>0</v>
      </c>
      <c r="MH17" s="2">
        <v>0</v>
      </c>
      <c r="MI17" s="2">
        <v>0</v>
      </c>
      <c r="MJ17" s="2">
        <v>0</v>
      </c>
      <c r="MK17" s="2">
        <v>0</v>
      </c>
      <c r="ML17" s="2">
        <v>0</v>
      </c>
      <c r="MM17" s="2">
        <v>0</v>
      </c>
      <c r="MN17" s="2">
        <v>0</v>
      </c>
      <c r="MO17" s="2">
        <v>0</v>
      </c>
      <c r="MP17" s="2">
        <v>0</v>
      </c>
      <c r="MQ17" s="2">
        <v>0</v>
      </c>
      <c r="MR17" s="2">
        <v>0</v>
      </c>
      <c r="MS17" s="2">
        <v>0</v>
      </c>
      <c r="MT17" s="2">
        <v>0</v>
      </c>
      <c r="MU17" s="2">
        <v>0</v>
      </c>
      <c r="MV17" s="2">
        <v>0</v>
      </c>
      <c r="MW17" s="2">
        <v>0</v>
      </c>
      <c r="MX17" s="2">
        <v>0</v>
      </c>
      <c r="MY17" s="2">
        <v>0</v>
      </c>
      <c r="MZ17" s="2">
        <v>0</v>
      </c>
      <c r="NA17" s="2">
        <v>0</v>
      </c>
      <c r="NB17" s="2">
        <v>0</v>
      </c>
      <c r="NC17" s="2">
        <v>0</v>
      </c>
      <c r="ND17" s="2">
        <v>0</v>
      </c>
      <c r="NE17" s="2">
        <v>0</v>
      </c>
      <c r="NF17" s="2">
        <v>0</v>
      </c>
      <c r="NG17" s="2">
        <v>0</v>
      </c>
      <c r="NH17" s="2">
        <v>0</v>
      </c>
      <c r="NI17" s="2">
        <v>0</v>
      </c>
      <c r="NJ17" s="2">
        <v>0</v>
      </c>
      <c r="NK17" s="2">
        <v>0</v>
      </c>
      <c r="NL17" s="2">
        <v>0</v>
      </c>
      <c r="NM17" s="2">
        <v>0</v>
      </c>
      <c r="NN17" s="2">
        <v>0</v>
      </c>
      <c r="NO17" s="2">
        <v>0</v>
      </c>
      <c r="NP17" s="2">
        <v>0</v>
      </c>
      <c r="NQ17" s="2">
        <v>0</v>
      </c>
      <c r="NR17" s="2">
        <v>0</v>
      </c>
      <c r="NS17" s="2">
        <v>0</v>
      </c>
      <c r="NT17" s="2">
        <v>0</v>
      </c>
      <c r="NU17" s="2">
        <v>0</v>
      </c>
      <c r="NV17" s="2">
        <v>0</v>
      </c>
      <c r="NW17" s="2">
        <v>0</v>
      </c>
      <c r="NX17" s="2">
        <v>0</v>
      </c>
      <c r="NY17" s="2">
        <v>0</v>
      </c>
      <c r="NZ17" s="2">
        <v>0</v>
      </c>
      <c r="OA17" s="2">
        <v>0</v>
      </c>
      <c r="OB17" s="2">
        <v>0</v>
      </c>
      <c r="OC17" s="2">
        <v>0</v>
      </c>
      <c r="OD17" s="2">
        <v>0</v>
      </c>
      <c r="OE17" s="2">
        <v>0</v>
      </c>
      <c r="OF17" s="2">
        <v>0</v>
      </c>
      <c r="OG17" s="2">
        <v>0</v>
      </c>
      <c r="OH17" s="2">
        <v>0</v>
      </c>
      <c r="OI17" s="2">
        <v>0</v>
      </c>
      <c r="OJ17" s="2">
        <v>0</v>
      </c>
      <c r="OK17" s="2">
        <v>0</v>
      </c>
      <c r="OL17" s="2">
        <v>0</v>
      </c>
      <c r="OM17" s="2">
        <v>0</v>
      </c>
      <c r="ON17" s="2">
        <v>0</v>
      </c>
      <c r="OO17" s="2">
        <v>0</v>
      </c>
      <c r="OP17" s="2">
        <v>0</v>
      </c>
      <c r="OQ17" s="2">
        <v>0</v>
      </c>
      <c r="OR17" s="2">
        <v>0</v>
      </c>
      <c r="OS17" s="2">
        <v>0</v>
      </c>
      <c r="OT17" s="2">
        <v>0</v>
      </c>
      <c r="OU17" s="2">
        <v>0</v>
      </c>
      <c r="OV17" s="2">
        <v>0</v>
      </c>
      <c r="OW17" s="2">
        <v>0</v>
      </c>
      <c r="OX17" s="2">
        <v>0</v>
      </c>
      <c r="OY17" s="2">
        <v>0</v>
      </c>
      <c r="OZ17" s="2">
        <v>0</v>
      </c>
      <c r="PA17" s="2">
        <v>0</v>
      </c>
      <c r="PB17" s="2">
        <v>0</v>
      </c>
      <c r="PC17" s="2">
        <v>0</v>
      </c>
      <c r="PD17" s="2">
        <v>0</v>
      </c>
      <c r="PE17" s="2">
        <v>0</v>
      </c>
      <c r="PF17" s="2">
        <v>0</v>
      </c>
      <c r="PG17" s="2">
        <v>0</v>
      </c>
      <c r="PH17" s="2">
        <v>0</v>
      </c>
      <c r="PI17" s="2">
        <v>0</v>
      </c>
      <c r="PJ17" s="2">
        <v>0</v>
      </c>
      <c r="PK17" s="2">
        <v>0</v>
      </c>
      <c r="PL17" s="2">
        <v>0</v>
      </c>
      <c r="PM17" s="2">
        <v>0</v>
      </c>
      <c r="PN17" s="2">
        <v>0</v>
      </c>
      <c r="PO17" s="2">
        <v>0</v>
      </c>
      <c r="PP17" s="2">
        <v>0</v>
      </c>
      <c r="PQ17" s="2">
        <v>0</v>
      </c>
      <c r="PR17" s="2">
        <v>0</v>
      </c>
      <c r="PS17" s="2">
        <v>0</v>
      </c>
      <c r="PT17" s="2">
        <v>0</v>
      </c>
      <c r="PU17" s="2">
        <v>0</v>
      </c>
      <c r="PV17" s="2">
        <v>0</v>
      </c>
      <c r="PW17" s="2">
        <v>0</v>
      </c>
      <c r="PX17" s="2">
        <v>0</v>
      </c>
      <c r="PY17" s="2">
        <v>0</v>
      </c>
      <c r="PZ17" s="2">
        <v>0</v>
      </c>
      <c r="QA17" s="2">
        <v>0</v>
      </c>
      <c r="QB17" s="2">
        <v>0</v>
      </c>
      <c r="QC17" s="2">
        <v>0</v>
      </c>
      <c r="QD17" s="2">
        <v>0</v>
      </c>
      <c r="QE17" s="2">
        <v>0</v>
      </c>
      <c r="QF17" s="2">
        <v>0</v>
      </c>
      <c r="QG17" s="2">
        <v>0</v>
      </c>
      <c r="QH17" s="2">
        <v>0</v>
      </c>
      <c r="QI17" s="2">
        <v>0</v>
      </c>
      <c r="QJ17" s="2">
        <v>0</v>
      </c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</row>
    <row r="18" spans="1:935" x14ac:dyDescent="0.3">
      <c r="A18" s="17" t="s">
        <v>17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0</v>
      </c>
      <c r="BI18" s="2">
        <v>0</v>
      </c>
      <c r="BJ18" s="2">
        <v>0</v>
      </c>
      <c r="BK18" s="2">
        <v>0</v>
      </c>
      <c r="BL18" s="2">
        <v>0</v>
      </c>
      <c r="BM18" s="2">
        <v>0</v>
      </c>
      <c r="BN18" s="2">
        <v>0</v>
      </c>
      <c r="BO18" s="2">
        <v>0</v>
      </c>
      <c r="BP18" s="2">
        <v>0</v>
      </c>
      <c r="BQ18" s="2">
        <v>0</v>
      </c>
      <c r="BR18" s="2">
        <v>0</v>
      </c>
      <c r="BS18" s="2">
        <v>0</v>
      </c>
      <c r="BT18" s="2">
        <v>0</v>
      </c>
      <c r="BU18" s="2">
        <v>0</v>
      </c>
      <c r="BV18" s="2">
        <v>0</v>
      </c>
      <c r="BW18" s="2">
        <v>0</v>
      </c>
      <c r="BX18" s="2">
        <v>0</v>
      </c>
      <c r="BY18" s="2">
        <v>0</v>
      </c>
      <c r="BZ18" s="2">
        <v>0</v>
      </c>
      <c r="CA18" s="2">
        <v>0</v>
      </c>
      <c r="CB18" s="2">
        <v>0</v>
      </c>
      <c r="CC18" s="2">
        <v>0</v>
      </c>
      <c r="CD18" s="2">
        <v>0</v>
      </c>
      <c r="CE18" s="2">
        <v>0</v>
      </c>
      <c r="CF18" s="2">
        <v>0</v>
      </c>
      <c r="CG18" s="2">
        <v>0</v>
      </c>
      <c r="CH18" s="2">
        <v>0</v>
      </c>
      <c r="CI18" s="2">
        <v>0</v>
      </c>
      <c r="CJ18" s="2">
        <v>0</v>
      </c>
      <c r="CK18" s="2">
        <v>0</v>
      </c>
      <c r="CL18" s="2">
        <v>0</v>
      </c>
      <c r="CM18" s="2">
        <v>0</v>
      </c>
      <c r="CN18" s="2">
        <v>0</v>
      </c>
      <c r="CO18" s="2">
        <v>0</v>
      </c>
      <c r="CP18" s="2">
        <v>0</v>
      </c>
      <c r="CQ18" s="2">
        <v>0</v>
      </c>
      <c r="CR18" s="2">
        <v>0</v>
      </c>
      <c r="CS18" s="2">
        <v>0</v>
      </c>
      <c r="CT18" s="2">
        <v>0</v>
      </c>
      <c r="CU18" s="2">
        <v>0</v>
      </c>
      <c r="CV18" s="2">
        <v>0</v>
      </c>
      <c r="CW18" s="2">
        <v>0</v>
      </c>
      <c r="CX18" s="2">
        <v>0</v>
      </c>
      <c r="CY18" s="2">
        <v>0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0</v>
      </c>
      <c r="DF18" s="2">
        <v>0</v>
      </c>
      <c r="DG18" s="2">
        <v>0</v>
      </c>
      <c r="DH18" s="2">
        <v>0</v>
      </c>
      <c r="DI18" s="2">
        <v>0</v>
      </c>
      <c r="DJ18" s="2">
        <v>0</v>
      </c>
      <c r="DK18" s="2">
        <v>0</v>
      </c>
      <c r="DL18" s="2">
        <v>0</v>
      </c>
      <c r="DM18" s="2">
        <v>0</v>
      </c>
      <c r="DN18" s="2">
        <v>0</v>
      </c>
      <c r="DO18" s="2">
        <v>0</v>
      </c>
      <c r="DP18" s="2">
        <v>0</v>
      </c>
      <c r="DQ18" s="2">
        <v>0</v>
      </c>
      <c r="DR18" s="2">
        <v>0</v>
      </c>
      <c r="DS18" s="2">
        <v>0</v>
      </c>
      <c r="DT18" s="2">
        <v>0</v>
      </c>
      <c r="DU18" s="2">
        <v>0</v>
      </c>
      <c r="DV18" s="2">
        <v>0</v>
      </c>
      <c r="DW18" s="2">
        <v>0</v>
      </c>
      <c r="DX18" s="2">
        <v>0</v>
      </c>
      <c r="DY18" s="2">
        <v>0</v>
      </c>
      <c r="DZ18" s="2">
        <v>0</v>
      </c>
      <c r="EA18" s="2">
        <v>0</v>
      </c>
      <c r="EB18" s="2">
        <v>0</v>
      </c>
      <c r="EC18" s="2">
        <v>0</v>
      </c>
      <c r="ED18" s="2">
        <v>0</v>
      </c>
      <c r="EE18" s="2">
        <v>0</v>
      </c>
      <c r="EF18" s="2">
        <v>0</v>
      </c>
      <c r="EG18" s="2">
        <v>0</v>
      </c>
      <c r="EH18" s="2">
        <v>0</v>
      </c>
      <c r="EI18" s="2">
        <v>0</v>
      </c>
      <c r="EJ18" s="2">
        <v>0</v>
      </c>
      <c r="EK18" s="2">
        <v>0</v>
      </c>
      <c r="EL18" s="2">
        <v>0</v>
      </c>
      <c r="EM18" s="2">
        <v>0</v>
      </c>
      <c r="EN18" s="2">
        <v>0</v>
      </c>
      <c r="EO18" s="2">
        <v>0</v>
      </c>
      <c r="EP18" s="2">
        <v>0</v>
      </c>
      <c r="EQ18" s="2">
        <v>0</v>
      </c>
      <c r="ER18" s="2">
        <v>0</v>
      </c>
      <c r="ES18" s="2">
        <v>0</v>
      </c>
      <c r="ET18" s="2">
        <v>0</v>
      </c>
      <c r="EU18" s="2">
        <v>0</v>
      </c>
      <c r="EV18" s="2">
        <v>0</v>
      </c>
      <c r="EW18" s="2">
        <v>0</v>
      </c>
      <c r="EX18" s="2">
        <v>0</v>
      </c>
      <c r="EY18" s="2">
        <v>0</v>
      </c>
      <c r="EZ18" s="2">
        <v>0</v>
      </c>
      <c r="FA18" s="2">
        <v>0</v>
      </c>
      <c r="FB18" s="2">
        <v>0</v>
      </c>
      <c r="FC18" s="2">
        <v>0</v>
      </c>
      <c r="FD18" s="2">
        <v>0</v>
      </c>
      <c r="FE18" s="2">
        <v>0</v>
      </c>
      <c r="FF18" s="2">
        <v>0</v>
      </c>
      <c r="FG18" s="2">
        <v>0</v>
      </c>
      <c r="FH18" s="2">
        <v>0</v>
      </c>
      <c r="FI18" s="2">
        <v>0</v>
      </c>
      <c r="FJ18" s="2">
        <v>0</v>
      </c>
      <c r="FK18" s="2">
        <v>0</v>
      </c>
      <c r="FL18" s="2">
        <v>0</v>
      </c>
      <c r="FM18" s="2">
        <v>0</v>
      </c>
      <c r="FN18" s="2">
        <v>0</v>
      </c>
      <c r="FO18" s="2">
        <v>0</v>
      </c>
      <c r="FP18" s="2">
        <v>0</v>
      </c>
      <c r="FQ18" s="2">
        <v>0</v>
      </c>
      <c r="FR18" s="2">
        <v>0</v>
      </c>
      <c r="FS18" s="2">
        <v>0</v>
      </c>
      <c r="FT18" s="2">
        <v>0</v>
      </c>
      <c r="FU18" s="2">
        <v>0</v>
      </c>
      <c r="FV18" s="2">
        <v>0</v>
      </c>
      <c r="FW18" s="2">
        <v>0</v>
      </c>
      <c r="FX18" s="2">
        <v>0</v>
      </c>
      <c r="FY18" s="2">
        <v>0</v>
      </c>
      <c r="FZ18" s="2">
        <v>0</v>
      </c>
      <c r="GA18" s="2">
        <v>0</v>
      </c>
      <c r="GB18" s="2">
        <v>0</v>
      </c>
      <c r="GC18" s="2">
        <v>0</v>
      </c>
      <c r="GD18" s="2">
        <v>0</v>
      </c>
      <c r="GE18" s="2">
        <v>0</v>
      </c>
      <c r="GF18" s="2">
        <v>0</v>
      </c>
      <c r="GG18" s="2">
        <v>0</v>
      </c>
      <c r="GH18" s="2">
        <v>0</v>
      </c>
      <c r="GI18" s="2">
        <v>0</v>
      </c>
      <c r="GJ18" s="2">
        <v>0</v>
      </c>
      <c r="GK18" s="2">
        <v>0</v>
      </c>
      <c r="GL18" s="2">
        <v>0</v>
      </c>
      <c r="GM18" s="2">
        <v>0</v>
      </c>
      <c r="GN18" s="2">
        <v>0</v>
      </c>
      <c r="GO18" s="2">
        <v>0</v>
      </c>
      <c r="GP18" s="2">
        <v>0</v>
      </c>
      <c r="GQ18" s="2">
        <v>0</v>
      </c>
      <c r="GR18" s="2">
        <v>0</v>
      </c>
      <c r="GS18" s="2">
        <v>0</v>
      </c>
      <c r="GT18" s="2">
        <v>0</v>
      </c>
      <c r="GU18" s="2">
        <v>0</v>
      </c>
      <c r="GV18" s="2">
        <v>0</v>
      </c>
      <c r="GW18" s="2">
        <v>0</v>
      </c>
      <c r="GX18" s="2">
        <v>0</v>
      </c>
      <c r="GY18" s="2">
        <v>0</v>
      </c>
      <c r="GZ18" s="2">
        <v>0</v>
      </c>
      <c r="HA18" s="2">
        <v>0</v>
      </c>
      <c r="HB18" s="2">
        <v>0</v>
      </c>
      <c r="HC18" s="2">
        <v>0</v>
      </c>
      <c r="HD18" s="2">
        <v>0</v>
      </c>
      <c r="HE18" s="2">
        <v>0</v>
      </c>
      <c r="HF18" s="2">
        <v>0</v>
      </c>
      <c r="HG18" s="2">
        <v>0</v>
      </c>
      <c r="HH18" s="2">
        <v>0</v>
      </c>
      <c r="HI18" s="2">
        <v>0</v>
      </c>
      <c r="HJ18" s="2">
        <v>0</v>
      </c>
      <c r="HK18" s="2">
        <v>0</v>
      </c>
      <c r="HL18" s="2">
        <v>0</v>
      </c>
      <c r="HM18" s="2">
        <v>0</v>
      </c>
      <c r="HN18" s="2">
        <v>0</v>
      </c>
      <c r="HO18" s="2">
        <v>0</v>
      </c>
      <c r="HP18" s="2">
        <v>0</v>
      </c>
      <c r="HQ18" s="2">
        <v>0</v>
      </c>
      <c r="HR18" s="2">
        <v>0</v>
      </c>
      <c r="HS18" s="2">
        <v>0</v>
      </c>
      <c r="HT18" s="2">
        <v>0</v>
      </c>
      <c r="HU18" s="2">
        <v>0</v>
      </c>
      <c r="HV18" s="2">
        <v>0</v>
      </c>
      <c r="HW18" s="2">
        <v>0</v>
      </c>
      <c r="HX18" s="2">
        <v>0</v>
      </c>
      <c r="HY18" s="2">
        <v>0</v>
      </c>
      <c r="HZ18" s="2">
        <v>0</v>
      </c>
      <c r="IA18" s="2">
        <v>0</v>
      </c>
      <c r="IB18" s="2">
        <v>0</v>
      </c>
      <c r="IC18" s="2">
        <v>0</v>
      </c>
      <c r="ID18" s="2">
        <v>0</v>
      </c>
      <c r="IE18" s="2">
        <v>0</v>
      </c>
      <c r="IF18" s="2">
        <v>0</v>
      </c>
      <c r="IG18" s="2">
        <v>0</v>
      </c>
      <c r="IH18" s="2">
        <v>0</v>
      </c>
      <c r="II18" s="2">
        <v>0</v>
      </c>
      <c r="IJ18" s="2">
        <v>0</v>
      </c>
      <c r="IK18" s="2">
        <v>0</v>
      </c>
      <c r="IL18" s="2">
        <v>0</v>
      </c>
      <c r="IM18" s="2">
        <v>0</v>
      </c>
      <c r="IN18" s="2">
        <v>0</v>
      </c>
      <c r="IO18" s="2">
        <v>0</v>
      </c>
      <c r="IP18" s="2">
        <v>0</v>
      </c>
      <c r="IQ18" s="2">
        <v>0</v>
      </c>
      <c r="IR18" s="2">
        <v>0</v>
      </c>
      <c r="IS18" s="2">
        <v>0</v>
      </c>
      <c r="IT18" s="2">
        <v>0</v>
      </c>
      <c r="IU18" s="2">
        <v>0</v>
      </c>
      <c r="IV18" s="2">
        <v>0</v>
      </c>
      <c r="IW18" s="2">
        <v>0</v>
      </c>
      <c r="IX18" s="2">
        <v>0</v>
      </c>
      <c r="IY18" s="2">
        <v>0</v>
      </c>
      <c r="IZ18" s="2">
        <v>0</v>
      </c>
      <c r="JA18" s="2">
        <v>0</v>
      </c>
      <c r="JB18" s="2">
        <v>0</v>
      </c>
      <c r="JC18" s="2">
        <v>0</v>
      </c>
      <c r="JD18" s="2">
        <v>0</v>
      </c>
      <c r="JE18" s="2">
        <v>0</v>
      </c>
      <c r="JF18" s="2">
        <v>0</v>
      </c>
      <c r="JG18" s="2">
        <v>0</v>
      </c>
      <c r="JH18" s="2">
        <v>0</v>
      </c>
      <c r="JI18" s="2">
        <v>0</v>
      </c>
      <c r="JJ18" s="2">
        <v>0</v>
      </c>
      <c r="JK18" s="2">
        <v>0</v>
      </c>
      <c r="JL18" s="2">
        <v>0</v>
      </c>
      <c r="JM18" s="2">
        <v>0</v>
      </c>
      <c r="JN18" s="2">
        <v>0</v>
      </c>
      <c r="JO18" s="2">
        <v>0</v>
      </c>
      <c r="JP18" s="2">
        <v>0</v>
      </c>
      <c r="JQ18" s="2">
        <v>0</v>
      </c>
      <c r="JR18" s="2">
        <v>0</v>
      </c>
      <c r="JS18" s="2">
        <v>0</v>
      </c>
      <c r="JT18" s="2">
        <v>0</v>
      </c>
      <c r="JU18" s="2">
        <v>0</v>
      </c>
      <c r="JV18" s="2">
        <v>0</v>
      </c>
      <c r="JW18" s="2">
        <v>0</v>
      </c>
      <c r="JX18" s="2">
        <v>0</v>
      </c>
      <c r="JY18" s="2">
        <v>0</v>
      </c>
      <c r="JZ18" s="2">
        <v>0</v>
      </c>
      <c r="KA18" s="2">
        <v>0</v>
      </c>
      <c r="KB18" s="2">
        <v>0</v>
      </c>
      <c r="KC18" s="2">
        <v>0</v>
      </c>
      <c r="KD18" s="2">
        <v>0</v>
      </c>
      <c r="KE18" s="2">
        <v>0</v>
      </c>
      <c r="KF18" s="2">
        <v>0</v>
      </c>
      <c r="KG18" s="2">
        <v>0</v>
      </c>
      <c r="KH18" s="2">
        <v>0</v>
      </c>
      <c r="KI18" s="2">
        <v>0</v>
      </c>
      <c r="KJ18" s="2">
        <v>0</v>
      </c>
      <c r="KK18" s="2">
        <v>0</v>
      </c>
      <c r="KL18" s="2">
        <v>0</v>
      </c>
      <c r="KM18" s="2">
        <v>0</v>
      </c>
      <c r="KN18" s="2">
        <v>0</v>
      </c>
      <c r="KO18" s="2">
        <v>0</v>
      </c>
      <c r="KP18" s="2">
        <v>0</v>
      </c>
      <c r="KQ18" s="2">
        <v>0</v>
      </c>
      <c r="KR18" s="2">
        <v>0</v>
      </c>
      <c r="KS18" s="2">
        <v>0</v>
      </c>
      <c r="KT18" s="2">
        <v>0</v>
      </c>
      <c r="KU18" s="2">
        <v>0</v>
      </c>
      <c r="KV18" s="2">
        <v>0</v>
      </c>
      <c r="KW18" s="2">
        <v>0</v>
      </c>
      <c r="KX18" s="2">
        <v>0</v>
      </c>
      <c r="KY18" s="2">
        <v>0</v>
      </c>
      <c r="KZ18" s="2">
        <v>0</v>
      </c>
      <c r="LA18" s="2">
        <v>0</v>
      </c>
      <c r="LB18" s="2">
        <v>0</v>
      </c>
      <c r="LC18" s="2">
        <v>0</v>
      </c>
      <c r="LD18" s="2">
        <v>0</v>
      </c>
      <c r="LE18" s="2">
        <v>0</v>
      </c>
      <c r="LF18" s="2">
        <v>0</v>
      </c>
      <c r="LG18" s="2">
        <v>0</v>
      </c>
      <c r="LH18" s="2">
        <v>0</v>
      </c>
      <c r="LI18" s="2">
        <v>0</v>
      </c>
      <c r="LJ18" s="2">
        <v>0</v>
      </c>
      <c r="LK18" s="2">
        <v>0</v>
      </c>
      <c r="LL18" s="2">
        <v>0</v>
      </c>
      <c r="LM18" s="2">
        <v>0</v>
      </c>
      <c r="LN18" s="2">
        <v>0</v>
      </c>
      <c r="LO18" s="2">
        <v>0</v>
      </c>
      <c r="LP18" s="2">
        <v>0</v>
      </c>
      <c r="LQ18" s="2">
        <v>0</v>
      </c>
      <c r="LR18" s="2">
        <v>0</v>
      </c>
      <c r="LS18" s="2">
        <v>0</v>
      </c>
      <c r="LT18" s="2">
        <v>0</v>
      </c>
      <c r="LU18" s="2">
        <v>0</v>
      </c>
      <c r="LV18" s="2">
        <v>0</v>
      </c>
      <c r="LW18" s="2">
        <v>0</v>
      </c>
      <c r="LX18" s="2">
        <v>0</v>
      </c>
      <c r="LY18" s="2">
        <v>0</v>
      </c>
      <c r="LZ18" s="2">
        <v>0</v>
      </c>
      <c r="MA18" s="2">
        <v>0</v>
      </c>
      <c r="MB18" s="2">
        <v>0</v>
      </c>
      <c r="MC18" s="2">
        <v>0</v>
      </c>
      <c r="MD18" s="2">
        <v>0</v>
      </c>
      <c r="ME18" s="2">
        <v>0</v>
      </c>
      <c r="MF18" s="2">
        <v>0</v>
      </c>
      <c r="MG18" s="2">
        <v>0</v>
      </c>
      <c r="MH18" s="2">
        <v>0</v>
      </c>
      <c r="MI18" s="2">
        <v>0</v>
      </c>
      <c r="MJ18" s="2">
        <v>0</v>
      </c>
      <c r="MK18" s="2">
        <v>0</v>
      </c>
      <c r="ML18" s="2">
        <v>0</v>
      </c>
      <c r="MM18" s="2">
        <v>0</v>
      </c>
      <c r="MN18" s="2">
        <v>0</v>
      </c>
      <c r="MO18" s="2">
        <v>0</v>
      </c>
      <c r="MP18" s="2">
        <v>0</v>
      </c>
      <c r="MQ18" s="2">
        <v>0</v>
      </c>
      <c r="MR18" s="2">
        <v>0</v>
      </c>
      <c r="MS18" s="2">
        <v>0</v>
      </c>
      <c r="MT18" s="2">
        <v>0</v>
      </c>
      <c r="MU18" s="2">
        <v>0</v>
      </c>
      <c r="MV18" s="2">
        <v>0</v>
      </c>
      <c r="MW18" s="2">
        <v>0</v>
      </c>
      <c r="MX18" s="2">
        <v>0</v>
      </c>
      <c r="MY18" s="2">
        <v>0</v>
      </c>
      <c r="MZ18" s="2">
        <v>0</v>
      </c>
      <c r="NA18" s="2">
        <v>0</v>
      </c>
      <c r="NB18" s="2">
        <v>0</v>
      </c>
      <c r="NC18" s="2">
        <v>0</v>
      </c>
      <c r="ND18" s="2">
        <v>0</v>
      </c>
      <c r="NE18" s="2">
        <v>0</v>
      </c>
      <c r="NF18" s="2">
        <v>0</v>
      </c>
      <c r="NG18" s="2">
        <v>0</v>
      </c>
      <c r="NH18" s="2">
        <v>0</v>
      </c>
      <c r="NI18" s="2">
        <v>0</v>
      </c>
      <c r="NJ18" s="2">
        <v>0</v>
      </c>
      <c r="NK18" s="2">
        <v>0</v>
      </c>
      <c r="NL18" s="2">
        <v>0</v>
      </c>
      <c r="NM18" s="2">
        <v>0</v>
      </c>
      <c r="NN18" s="2">
        <v>0</v>
      </c>
      <c r="NO18" s="2">
        <v>0</v>
      </c>
      <c r="NP18" s="2">
        <v>0</v>
      </c>
      <c r="NQ18" s="2">
        <v>0</v>
      </c>
      <c r="NR18" s="2">
        <v>0</v>
      </c>
      <c r="NS18" s="2">
        <v>0</v>
      </c>
      <c r="NT18" s="2">
        <v>0</v>
      </c>
      <c r="NU18" s="2">
        <v>0</v>
      </c>
      <c r="NV18" s="2">
        <v>0</v>
      </c>
      <c r="NW18" s="2">
        <v>0</v>
      </c>
      <c r="NX18" s="2">
        <v>0</v>
      </c>
      <c r="NY18" s="2">
        <v>0</v>
      </c>
      <c r="NZ18" s="2">
        <v>0</v>
      </c>
      <c r="OA18" s="2">
        <v>0</v>
      </c>
      <c r="OB18" s="2">
        <v>0</v>
      </c>
      <c r="OC18" s="2">
        <v>0</v>
      </c>
      <c r="OD18" s="2">
        <v>0</v>
      </c>
      <c r="OE18" s="2">
        <v>0</v>
      </c>
      <c r="OF18" s="2">
        <v>0</v>
      </c>
      <c r="OG18" s="2">
        <v>0</v>
      </c>
      <c r="OH18" s="2">
        <v>0</v>
      </c>
      <c r="OI18" s="2">
        <v>0</v>
      </c>
      <c r="OJ18" s="2">
        <v>0</v>
      </c>
      <c r="OK18" s="2">
        <v>0</v>
      </c>
      <c r="OL18" s="2">
        <v>0</v>
      </c>
      <c r="OM18" s="2">
        <v>0</v>
      </c>
      <c r="ON18" s="2">
        <v>0</v>
      </c>
      <c r="OO18" s="2">
        <v>0</v>
      </c>
      <c r="OP18" s="2">
        <v>0</v>
      </c>
      <c r="OQ18" s="2">
        <v>0</v>
      </c>
      <c r="OR18" s="2">
        <v>0</v>
      </c>
      <c r="OS18" s="2">
        <v>0</v>
      </c>
      <c r="OT18" s="2">
        <v>0</v>
      </c>
      <c r="OU18" s="2">
        <v>0</v>
      </c>
      <c r="OV18" s="2">
        <v>0</v>
      </c>
      <c r="OW18" s="2">
        <v>0</v>
      </c>
      <c r="OX18" s="2">
        <v>0</v>
      </c>
      <c r="OY18" s="2">
        <v>0</v>
      </c>
      <c r="OZ18" s="2">
        <v>0</v>
      </c>
      <c r="PA18" s="2">
        <v>0</v>
      </c>
      <c r="PB18" s="2">
        <v>0</v>
      </c>
      <c r="PC18" s="2">
        <v>0</v>
      </c>
      <c r="PD18" s="2">
        <v>0</v>
      </c>
      <c r="PE18" s="2">
        <v>0</v>
      </c>
      <c r="PF18" s="2">
        <v>0</v>
      </c>
      <c r="PG18" s="2">
        <v>0</v>
      </c>
      <c r="PH18" s="2">
        <v>0</v>
      </c>
      <c r="PI18" s="2">
        <v>0</v>
      </c>
      <c r="PJ18" s="2">
        <v>0</v>
      </c>
      <c r="PK18" s="2">
        <v>0</v>
      </c>
      <c r="PL18" s="2">
        <v>0</v>
      </c>
      <c r="PM18" s="2">
        <v>0</v>
      </c>
      <c r="PN18" s="2">
        <v>0</v>
      </c>
      <c r="PO18" s="2">
        <v>0</v>
      </c>
      <c r="PP18" s="2">
        <v>0</v>
      </c>
      <c r="PQ18" s="2">
        <v>0</v>
      </c>
      <c r="PR18" s="2">
        <v>0</v>
      </c>
      <c r="PS18" s="2">
        <v>0</v>
      </c>
      <c r="PT18" s="2">
        <v>0</v>
      </c>
      <c r="PU18" s="2">
        <v>0</v>
      </c>
      <c r="PV18" s="2">
        <v>0</v>
      </c>
      <c r="PW18" s="2">
        <v>0</v>
      </c>
      <c r="PX18" s="2">
        <v>0</v>
      </c>
      <c r="PY18" s="2">
        <v>0</v>
      </c>
      <c r="PZ18" s="2">
        <v>0</v>
      </c>
      <c r="QA18" s="2">
        <v>0</v>
      </c>
      <c r="QB18" s="2">
        <v>0</v>
      </c>
      <c r="QC18" s="2">
        <v>0</v>
      </c>
      <c r="QD18" s="2">
        <v>0</v>
      </c>
      <c r="QE18" s="2">
        <v>0</v>
      </c>
      <c r="QF18" s="2">
        <v>0</v>
      </c>
      <c r="QG18" s="2">
        <v>0</v>
      </c>
      <c r="QH18" s="2">
        <v>0</v>
      </c>
      <c r="QI18" s="2">
        <v>0</v>
      </c>
      <c r="QJ18" s="2">
        <v>0</v>
      </c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</row>
    <row r="19" spans="1:935" x14ac:dyDescent="0.3">
      <c r="A19" s="17" t="s">
        <v>18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0</v>
      </c>
      <c r="BI19" s="2">
        <v>0</v>
      </c>
      <c r="BJ19" s="2">
        <v>0</v>
      </c>
      <c r="BK19" s="2">
        <v>0</v>
      </c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2">
        <v>0</v>
      </c>
      <c r="CA19" s="2">
        <v>0</v>
      </c>
      <c r="CB19" s="2">
        <v>0</v>
      </c>
      <c r="CC19" s="2">
        <v>0</v>
      </c>
      <c r="CD19" s="2">
        <v>0</v>
      </c>
      <c r="CE19" s="2">
        <v>0</v>
      </c>
      <c r="CF19" s="2">
        <v>0</v>
      </c>
      <c r="CG19" s="2">
        <v>0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0</v>
      </c>
      <c r="CN19" s="2">
        <v>0</v>
      </c>
      <c r="CO19" s="2">
        <v>0</v>
      </c>
      <c r="CP19" s="2">
        <v>0</v>
      </c>
      <c r="CQ19" s="2">
        <v>0</v>
      </c>
      <c r="CR19" s="2">
        <v>0</v>
      </c>
      <c r="CS19" s="2">
        <v>0</v>
      </c>
      <c r="CT19" s="2">
        <v>0</v>
      </c>
      <c r="CU19" s="2">
        <v>0</v>
      </c>
      <c r="CV19" s="2">
        <v>0</v>
      </c>
      <c r="CW19" s="2">
        <v>0</v>
      </c>
      <c r="CX19" s="2">
        <v>0</v>
      </c>
      <c r="CY19" s="2">
        <v>0</v>
      </c>
      <c r="CZ19" s="2">
        <v>0</v>
      </c>
      <c r="DA19" s="2">
        <v>0</v>
      </c>
      <c r="DB19" s="2">
        <v>0</v>
      </c>
      <c r="DC19" s="2">
        <v>0</v>
      </c>
      <c r="DD19" s="2">
        <v>0</v>
      </c>
      <c r="DE19" s="2">
        <v>0</v>
      </c>
      <c r="DF19" s="2">
        <v>0</v>
      </c>
      <c r="DG19" s="2">
        <v>0</v>
      </c>
      <c r="DH19" s="2">
        <v>0</v>
      </c>
      <c r="DI19" s="2">
        <v>0</v>
      </c>
      <c r="DJ19" s="2">
        <v>0</v>
      </c>
      <c r="DK19" s="2">
        <v>0</v>
      </c>
      <c r="DL19" s="2">
        <v>0</v>
      </c>
      <c r="DM19" s="2">
        <v>0</v>
      </c>
      <c r="DN19" s="2">
        <v>0</v>
      </c>
      <c r="DO19" s="2">
        <v>0</v>
      </c>
      <c r="DP19" s="2">
        <v>0</v>
      </c>
      <c r="DQ19" s="2">
        <v>0</v>
      </c>
      <c r="DR19" s="2">
        <v>0</v>
      </c>
      <c r="DS19" s="2">
        <v>0</v>
      </c>
      <c r="DT19" s="2">
        <v>0</v>
      </c>
      <c r="DU19" s="2">
        <v>0</v>
      </c>
      <c r="DV19" s="2">
        <v>0</v>
      </c>
      <c r="DW19" s="2">
        <v>0</v>
      </c>
      <c r="DX19" s="2">
        <v>0</v>
      </c>
      <c r="DY19" s="2">
        <v>0</v>
      </c>
      <c r="DZ19" s="2">
        <v>0</v>
      </c>
      <c r="EA19" s="2">
        <v>0</v>
      </c>
      <c r="EB19" s="2">
        <v>0</v>
      </c>
      <c r="EC19" s="2">
        <v>0</v>
      </c>
      <c r="ED19" s="2">
        <v>0</v>
      </c>
      <c r="EE19" s="2">
        <v>0</v>
      </c>
      <c r="EF19" s="2">
        <v>0</v>
      </c>
      <c r="EG19" s="2">
        <v>0</v>
      </c>
      <c r="EH19" s="2">
        <v>0</v>
      </c>
      <c r="EI19" s="2">
        <v>0</v>
      </c>
      <c r="EJ19" s="2">
        <v>0</v>
      </c>
      <c r="EK19" s="2">
        <v>0</v>
      </c>
      <c r="EL19" s="2">
        <v>0</v>
      </c>
      <c r="EM19" s="2">
        <v>0</v>
      </c>
      <c r="EN19" s="2">
        <v>0</v>
      </c>
      <c r="EO19" s="2">
        <v>0</v>
      </c>
      <c r="EP19" s="2">
        <v>0</v>
      </c>
      <c r="EQ19" s="2">
        <v>0</v>
      </c>
      <c r="ER19" s="2">
        <v>0</v>
      </c>
      <c r="ES19" s="2">
        <v>0</v>
      </c>
      <c r="ET19" s="2">
        <v>0</v>
      </c>
      <c r="EU19" s="2">
        <v>0</v>
      </c>
      <c r="EV19" s="2">
        <v>0</v>
      </c>
      <c r="EW19" s="2">
        <v>0</v>
      </c>
      <c r="EX19" s="2">
        <v>0</v>
      </c>
      <c r="EY19" s="2">
        <v>0</v>
      </c>
      <c r="EZ19" s="2">
        <v>0</v>
      </c>
      <c r="FA19" s="2">
        <v>0</v>
      </c>
      <c r="FB19" s="2">
        <v>0</v>
      </c>
      <c r="FC19" s="2">
        <v>0</v>
      </c>
      <c r="FD19" s="2">
        <v>0</v>
      </c>
      <c r="FE19" s="2">
        <v>0</v>
      </c>
      <c r="FF19" s="2">
        <v>0</v>
      </c>
      <c r="FG19" s="2">
        <v>0</v>
      </c>
      <c r="FH19" s="2">
        <v>0</v>
      </c>
      <c r="FI19" s="2">
        <v>0</v>
      </c>
      <c r="FJ19" s="2">
        <v>0</v>
      </c>
      <c r="FK19" s="2">
        <v>0</v>
      </c>
      <c r="FL19" s="2">
        <v>0</v>
      </c>
      <c r="FM19" s="2">
        <v>0</v>
      </c>
      <c r="FN19" s="2">
        <v>0</v>
      </c>
      <c r="FO19" s="2">
        <v>0</v>
      </c>
      <c r="FP19" s="2">
        <v>0</v>
      </c>
      <c r="FQ19" s="2">
        <v>0</v>
      </c>
      <c r="FR19" s="2">
        <v>0</v>
      </c>
      <c r="FS19" s="2">
        <v>0</v>
      </c>
      <c r="FT19" s="2">
        <v>0</v>
      </c>
      <c r="FU19" s="2">
        <v>0</v>
      </c>
      <c r="FV19" s="2">
        <v>0</v>
      </c>
      <c r="FW19" s="2">
        <v>0</v>
      </c>
      <c r="FX19" s="2">
        <v>0</v>
      </c>
      <c r="FY19" s="2">
        <v>0</v>
      </c>
      <c r="FZ19" s="2">
        <v>0</v>
      </c>
      <c r="GA19" s="2">
        <v>0</v>
      </c>
      <c r="GB19" s="2">
        <v>0</v>
      </c>
      <c r="GC19" s="2">
        <v>0</v>
      </c>
      <c r="GD19" s="2">
        <v>0</v>
      </c>
      <c r="GE19" s="2">
        <v>0</v>
      </c>
      <c r="GF19" s="2">
        <v>0</v>
      </c>
      <c r="GG19" s="2">
        <v>0</v>
      </c>
      <c r="GH19" s="2">
        <v>0</v>
      </c>
      <c r="GI19" s="2">
        <v>0</v>
      </c>
      <c r="GJ19" s="2">
        <v>0</v>
      </c>
      <c r="GK19" s="2">
        <v>0</v>
      </c>
      <c r="GL19" s="2">
        <v>0</v>
      </c>
      <c r="GM19" s="2">
        <v>0</v>
      </c>
      <c r="GN19" s="2">
        <v>0</v>
      </c>
      <c r="GO19" s="2">
        <v>0</v>
      </c>
      <c r="GP19" s="2">
        <v>0</v>
      </c>
      <c r="GQ19" s="2">
        <v>0</v>
      </c>
      <c r="GR19" s="2">
        <v>0</v>
      </c>
      <c r="GS19" s="2">
        <v>0</v>
      </c>
      <c r="GT19" s="2">
        <v>0</v>
      </c>
      <c r="GU19" s="2">
        <v>0</v>
      </c>
      <c r="GV19" s="2">
        <v>0</v>
      </c>
      <c r="GW19" s="2">
        <v>0</v>
      </c>
      <c r="GX19" s="2">
        <v>0</v>
      </c>
      <c r="GY19" s="2">
        <v>0</v>
      </c>
      <c r="GZ19" s="2">
        <v>0</v>
      </c>
      <c r="HA19" s="2">
        <v>0</v>
      </c>
      <c r="HB19" s="2">
        <v>0</v>
      </c>
      <c r="HC19" s="2">
        <v>0</v>
      </c>
      <c r="HD19" s="2">
        <v>0</v>
      </c>
      <c r="HE19" s="2">
        <v>0</v>
      </c>
      <c r="HF19" s="2">
        <v>0</v>
      </c>
      <c r="HG19" s="2">
        <v>0</v>
      </c>
      <c r="HH19" s="2">
        <v>0</v>
      </c>
      <c r="HI19" s="2">
        <v>0</v>
      </c>
      <c r="HJ19" s="2">
        <v>0</v>
      </c>
      <c r="HK19" s="2">
        <v>0</v>
      </c>
      <c r="HL19" s="2">
        <v>0</v>
      </c>
      <c r="HM19" s="2">
        <v>0</v>
      </c>
      <c r="HN19" s="2">
        <v>0</v>
      </c>
      <c r="HO19" s="2">
        <v>0</v>
      </c>
      <c r="HP19" s="2">
        <v>0</v>
      </c>
      <c r="HQ19" s="2">
        <v>0</v>
      </c>
      <c r="HR19" s="2">
        <v>0</v>
      </c>
      <c r="HS19" s="2">
        <v>0</v>
      </c>
      <c r="HT19" s="2">
        <v>0</v>
      </c>
      <c r="HU19" s="2">
        <v>0</v>
      </c>
      <c r="HV19" s="2">
        <v>0</v>
      </c>
      <c r="HW19" s="2">
        <v>0</v>
      </c>
      <c r="HX19" s="2">
        <v>0</v>
      </c>
      <c r="HY19" s="2">
        <v>0</v>
      </c>
      <c r="HZ19" s="2">
        <v>0</v>
      </c>
      <c r="IA19" s="2">
        <v>0</v>
      </c>
      <c r="IB19" s="2">
        <v>0</v>
      </c>
      <c r="IC19" s="2">
        <v>0</v>
      </c>
      <c r="ID19" s="2">
        <v>0</v>
      </c>
      <c r="IE19" s="2">
        <v>0</v>
      </c>
      <c r="IF19" s="2">
        <v>0</v>
      </c>
      <c r="IG19" s="2">
        <v>0</v>
      </c>
      <c r="IH19" s="2">
        <v>0</v>
      </c>
      <c r="II19" s="2">
        <v>0</v>
      </c>
      <c r="IJ19" s="2">
        <v>0</v>
      </c>
      <c r="IK19" s="2">
        <v>0</v>
      </c>
      <c r="IL19" s="2">
        <v>0</v>
      </c>
      <c r="IM19" s="2">
        <v>0</v>
      </c>
      <c r="IN19" s="2">
        <v>0</v>
      </c>
      <c r="IO19" s="2">
        <v>0</v>
      </c>
      <c r="IP19" s="2">
        <v>0</v>
      </c>
      <c r="IQ19" s="2">
        <v>0</v>
      </c>
      <c r="IR19" s="2">
        <v>0</v>
      </c>
      <c r="IS19" s="2">
        <v>0</v>
      </c>
      <c r="IT19" s="2">
        <v>0</v>
      </c>
      <c r="IU19" s="2">
        <v>0</v>
      </c>
      <c r="IV19" s="2">
        <v>0</v>
      </c>
      <c r="IW19" s="2">
        <v>0</v>
      </c>
      <c r="IX19" s="2">
        <v>0</v>
      </c>
      <c r="IY19" s="2">
        <v>0</v>
      </c>
      <c r="IZ19" s="2">
        <v>0</v>
      </c>
      <c r="JA19" s="2">
        <v>0</v>
      </c>
      <c r="JB19" s="2">
        <v>0</v>
      </c>
      <c r="JC19" s="2">
        <v>0</v>
      </c>
      <c r="JD19" s="2">
        <v>0</v>
      </c>
      <c r="JE19" s="2">
        <v>0</v>
      </c>
      <c r="JF19" s="2">
        <v>0</v>
      </c>
      <c r="JG19" s="2">
        <v>0</v>
      </c>
      <c r="JH19" s="2">
        <v>0</v>
      </c>
      <c r="JI19" s="2">
        <v>0</v>
      </c>
      <c r="JJ19" s="2">
        <v>0</v>
      </c>
      <c r="JK19" s="2">
        <v>0</v>
      </c>
      <c r="JL19" s="2">
        <v>0</v>
      </c>
      <c r="JM19" s="2">
        <v>0</v>
      </c>
      <c r="JN19" s="2">
        <v>0</v>
      </c>
      <c r="JO19" s="2">
        <v>0</v>
      </c>
      <c r="JP19" s="2">
        <v>0</v>
      </c>
      <c r="JQ19" s="2">
        <v>0</v>
      </c>
      <c r="JR19" s="2">
        <v>0</v>
      </c>
      <c r="JS19" s="2">
        <v>0</v>
      </c>
      <c r="JT19" s="2">
        <v>0</v>
      </c>
      <c r="JU19" s="2">
        <v>0</v>
      </c>
      <c r="JV19" s="2">
        <v>0</v>
      </c>
      <c r="JW19" s="2">
        <v>0</v>
      </c>
      <c r="JX19" s="2">
        <v>0</v>
      </c>
      <c r="JY19" s="2">
        <v>0</v>
      </c>
      <c r="JZ19" s="2">
        <v>0</v>
      </c>
      <c r="KA19" s="2">
        <v>0</v>
      </c>
      <c r="KB19" s="2">
        <v>0</v>
      </c>
      <c r="KC19" s="2">
        <v>0</v>
      </c>
      <c r="KD19" s="2">
        <v>0</v>
      </c>
      <c r="KE19" s="2">
        <v>0</v>
      </c>
      <c r="KF19" s="2">
        <v>0</v>
      </c>
      <c r="KG19" s="2">
        <v>0</v>
      </c>
      <c r="KH19" s="2">
        <v>0</v>
      </c>
      <c r="KI19" s="2">
        <v>0</v>
      </c>
      <c r="KJ19" s="2">
        <v>0</v>
      </c>
      <c r="KK19" s="2">
        <v>0</v>
      </c>
      <c r="KL19" s="2">
        <v>0</v>
      </c>
      <c r="KM19" s="2">
        <v>0</v>
      </c>
      <c r="KN19" s="2">
        <v>0</v>
      </c>
      <c r="KO19" s="2">
        <v>0</v>
      </c>
      <c r="KP19" s="2">
        <v>0</v>
      </c>
      <c r="KQ19" s="2">
        <v>0</v>
      </c>
      <c r="KR19" s="2">
        <v>0</v>
      </c>
      <c r="KS19" s="2">
        <v>0</v>
      </c>
      <c r="KT19" s="2">
        <v>0</v>
      </c>
      <c r="KU19" s="2">
        <v>0</v>
      </c>
      <c r="KV19" s="2">
        <v>0</v>
      </c>
      <c r="KW19" s="2">
        <v>0</v>
      </c>
      <c r="KX19" s="2">
        <v>0</v>
      </c>
      <c r="KY19" s="2">
        <v>0</v>
      </c>
      <c r="KZ19" s="2">
        <v>0</v>
      </c>
      <c r="LA19" s="2">
        <v>0</v>
      </c>
      <c r="LB19" s="2">
        <v>0</v>
      </c>
      <c r="LC19" s="2">
        <v>0</v>
      </c>
      <c r="LD19" s="2">
        <v>0</v>
      </c>
      <c r="LE19" s="2">
        <v>0</v>
      </c>
      <c r="LF19" s="2">
        <v>0</v>
      </c>
      <c r="LG19" s="2">
        <v>0</v>
      </c>
      <c r="LH19" s="2">
        <v>0</v>
      </c>
      <c r="LI19" s="2">
        <v>0</v>
      </c>
      <c r="LJ19" s="2">
        <v>0</v>
      </c>
      <c r="LK19" s="2">
        <v>0</v>
      </c>
      <c r="LL19" s="2">
        <v>0</v>
      </c>
      <c r="LM19" s="2">
        <v>0</v>
      </c>
      <c r="LN19" s="2">
        <v>0</v>
      </c>
      <c r="LO19" s="2">
        <v>0</v>
      </c>
      <c r="LP19" s="2">
        <v>0</v>
      </c>
      <c r="LQ19" s="2">
        <v>0</v>
      </c>
      <c r="LR19" s="2">
        <v>0</v>
      </c>
      <c r="LS19" s="2">
        <v>0</v>
      </c>
      <c r="LT19" s="2">
        <v>0</v>
      </c>
      <c r="LU19" s="2">
        <v>0</v>
      </c>
      <c r="LV19" s="2">
        <v>0</v>
      </c>
      <c r="LW19" s="2">
        <v>0</v>
      </c>
      <c r="LX19" s="2">
        <v>0</v>
      </c>
      <c r="LY19" s="2">
        <v>0</v>
      </c>
      <c r="LZ19" s="2">
        <v>0</v>
      </c>
      <c r="MA19" s="2">
        <v>0</v>
      </c>
      <c r="MB19" s="2">
        <v>0</v>
      </c>
      <c r="MC19" s="2">
        <v>0</v>
      </c>
      <c r="MD19" s="2">
        <v>0</v>
      </c>
      <c r="ME19" s="2">
        <v>0</v>
      </c>
      <c r="MF19" s="2">
        <v>0</v>
      </c>
      <c r="MG19" s="2">
        <v>0</v>
      </c>
      <c r="MH19" s="2">
        <v>0</v>
      </c>
      <c r="MI19" s="2">
        <v>0</v>
      </c>
      <c r="MJ19" s="2">
        <v>0</v>
      </c>
      <c r="MK19" s="2">
        <v>0</v>
      </c>
      <c r="ML19" s="2">
        <v>0</v>
      </c>
      <c r="MM19" s="2">
        <v>0</v>
      </c>
      <c r="MN19" s="2">
        <v>0</v>
      </c>
      <c r="MO19" s="2">
        <v>0</v>
      </c>
      <c r="MP19" s="2">
        <v>0</v>
      </c>
      <c r="MQ19" s="2">
        <v>0</v>
      </c>
      <c r="MR19" s="2">
        <v>0</v>
      </c>
      <c r="MS19" s="2">
        <v>0</v>
      </c>
      <c r="MT19" s="2">
        <v>0</v>
      </c>
      <c r="MU19" s="2">
        <v>0</v>
      </c>
      <c r="MV19" s="2">
        <v>0</v>
      </c>
      <c r="MW19" s="2">
        <v>0</v>
      </c>
      <c r="MX19" s="2">
        <v>0</v>
      </c>
      <c r="MY19" s="2">
        <v>0</v>
      </c>
      <c r="MZ19" s="2">
        <v>0</v>
      </c>
      <c r="NA19" s="2">
        <v>0</v>
      </c>
      <c r="NB19" s="2">
        <v>0</v>
      </c>
      <c r="NC19" s="2">
        <v>0</v>
      </c>
      <c r="ND19" s="2">
        <v>0</v>
      </c>
      <c r="NE19" s="2">
        <v>0</v>
      </c>
      <c r="NF19" s="2">
        <v>0</v>
      </c>
      <c r="NG19" s="2">
        <v>0</v>
      </c>
      <c r="NH19" s="2">
        <v>0</v>
      </c>
      <c r="NI19" s="2">
        <v>0</v>
      </c>
      <c r="NJ19" s="2">
        <v>0</v>
      </c>
      <c r="NK19" s="2">
        <v>0</v>
      </c>
      <c r="NL19" s="2">
        <v>0</v>
      </c>
      <c r="NM19" s="2">
        <v>0</v>
      </c>
      <c r="NN19" s="2">
        <v>0</v>
      </c>
      <c r="NO19" s="2">
        <v>0</v>
      </c>
      <c r="NP19" s="2">
        <v>0</v>
      </c>
      <c r="NQ19" s="2">
        <v>0</v>
      </c>
      <c r="NR19" s="2">
        <v>0</v>
      </c>
      <c r="NS19" s="2">
        <v>0</v>
      </c>
      <c r="NT19" s="2">
        <v>0</v>
      </c>
      <c r="NU19" s="2">
        <v>0</v>
      </c>
      <c r="NV19" s="2">
        <v>0</v>
      </c>
      <c r="NW19" s="2">
        <v>0</v>
      </c>
      <c r="NX19" s="2">
        <v>0</v>
      </c>
      <c r="NY19" s="2">
        <v>0</v>
      </c>
      <c r="NZ19" s="2">
        <v>0</v>
      </c>
      <c r="OA19" s="2">
        <v>0</v>
      </c>
      <c r="OB19" s="2">
        <v>0</v>
      </c>
      <c r="OC19" s="2">
        <v>0</v>
      </c>
      <c r="OD19" s="2">
        <v>0</v>
      </c>
      <c r="OE19" s="2">
        <v>0</v>
      </c>
      <c r="OF19" s="2">
        <v>0</v>
      </c>
      <c r="OG19" s="2">
        <v>0</v>
      </c>
      <c r="OH19" s="2">
        <v>0</v>
      </c>
      <c r="OI19" s="2">
        <v>0</v>
      </c>
      <c r="OJ19" s="2">
        <v>0</v>
      </c>
      <c r="OK19" s="2">
        <v>0</v>
      </c>
      <c r="OL19" s="2">
        <v>0</v>
      </c>
      <c r="OM19" s="2">
        <v>0</v>
      </c>
      <c r="ON19" s="2">
        <v>0</v>
      </c>
      <c r="OO19" s="2">
        <v>0</v>
      </c>
      <c r="OP19" s="2">
        <v>0</v>
      </c>
      <c r="OQ19" s="2">
        <v>0</v>
      </c>
      <c r="OR19" s="2">
        <v>0</v>
      </c>
      <c r="OS19" s="2">
        <v>0</v>
      </c>
      <c r="OT19" s="2">
        <v>0</v>
      </c>
      <c r="OU19" s="2">
        <v>0</v>
      </c>
      <c r="OV19" s="2">
        <v>0</v>
      </c>
      <c r="OW19" s="2">
        <v>0</v>
      </c>
      <c r="OX19" s="2">
        <v>0</v>
      </c>
      <c r="OY19" s="2">
        <v>0</v>
      </c>
      <c r="OZ19" s="2">
        <v>0</v>
      </c>
      <c r="PA19" s="2">
        <v>0</v>
      </c>
      <c r="PB19" s="2">
        <v>0</v>
      </c>
      <c r="PC19" s="2">
        <v>0</v>
      </c>
      <c r="PD19" s="2">
        <v>0</v>
      </c>
      <c r="PE19" s="2">
        <v>0</v>
      </c>
      <c r="PF19" s="2">
        <v>0</v>
      </c>
      <c r="PG19" s="2">
        <v>0</v>
      </c>
      <c r="PH19" s="2">
        <v>0</v>
      </c>
      <c r="PI19" s="2">
        <v>0</v>
      </c>
      <c r="PJ19" s="2">
        <v>0</v>
      </c>
      <c r="PK19" s="2">
        <v>0</v>
      </c>
      <c r="PL19" s="2">
        <v>0</v>
      </c>
      <c r="PM19" s="2">
        <v>0</v>
      </c>
      <c r="PN19" s="2">
        <v>0</v>
      </c>
      <c r="PO19" s="2">
        <v>0</v>
      </c>
      <c r="PP19" s="2">
        <v>0</v>
      </c>
      <c r="PQ19" s="2">
        <v>0</v>
      </c>
      <c r="PR19" s="2">
        <v>0</v>
      </c>
      <c r="PS19" s="2">
        <v>0</v>
      </c>
      <c r="PT19" s="2">
        <v>0</v>
      </c>
      <c r="PU19" s="2">
        <v>0</v>
      </c>
      <c r="PV19" s="2">
        <v>0</v>
      </c>
      <c r="PW19" s="2">
        <v>0</v>
      </c>
      <c r="PX19" s="2">
        <v>0</v>
      </c>
      <c r="PY19" s="2">
        <v>0</v>
      </c>
      <c r="PZ19" s="2">
        <v>0</v>
      </c>
      <c r="QA19" s="2">
        <v>0</v>
      </c>
      <c r="QB19" s="2">
        <v>0</v>
      </c>
      <c r="QC19" s="2">
        <v>0</v>
      </c>
      <c r="QD19" s="2">
        <v>0</v>
      </c>
      <c r="QE19" s="2">
        <v>0</v>
      </c>
      <c r="QF19" s="2">
        <v>0</v>
      </c>
      <c r="QG19" s="2">
        <v>0</v>
      </c>
      <c r="QH19" s="2">
        <v>0</v>
      </c>
      <c r="QI19" s="2">
        <v>0</v>
      </c>
      <c r="QJ19" s="2">
        <v>0</v>
      </c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</row>
    <row r="20" spans="1:935" x14ac:dyDescent="0.3">
      <c r="A20" s="17" t="s">
        <v>19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0</v>
      </c>
      <c r="BI20" s="2">
        <v>0</v>
      </c>
      <c r="BJ20" s="2">
        <v>0</v>
      </c>
      <c r="BK20" s="2">
        <v>0</v>
      </c>
      <c r="BL20" s="2">
        <v>0</v>
      </c>
      <c r="BM20" s="2">
        <v>0</v>
      </c>
      <c r="BN20" s="2">
        <v>0</v>
      </c>
      <c r="BO20" s="2">
        <v>0</v>
      </c>
      <c r="BP20" s="2">
        <v>0</v>
      </c>
      <c r="BQ20" s="2">
        <v>0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2">
        <v>0</v>
      </c>
      <c r="CA20" s="2">
        <v>0</v>
      </c>
      <c r="CB20" s="2">
        <v>0</v>
      </c>
      <c r="CC20" s="2">
        <v>0</v>
      </c>
      <c r="CD20" s="2">
        <v>0</v>
      </c>
      <c r="CE20" s="2">
        <v>0</v>
      </c>
      <c r="CF20" s="2">
        <v>0</v>
      </c>
      <c r="CG20" s="2">
        <v>0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0</v>
      </c>
      <c r="CN20" s="2">
        <v>0</v>
      </c>
      <c r="CO20" s="2">
        <v>0</v>
      </c>
      <c r="CP20" s="2">
        <v>0</v>
      </c>
      <c r="CQ20" s="2">
        <v>0</v>
      </c>
      <c r="CR20" s="2">
        <v>0</v>
      </c>
      <c r="CS20" s="2">
        <v>0</v>
      </c>
      <c r="CT20" s="2">
        <v>0</v>
      </c>
      <c r="CU20" s="2">
        <v>0</v>
      </c>
      <c r="CV20" s="2">
        <v>0</v>
      </c>
      <c r="CW20" s="2">
        <v>0</v>
      </c>
      <c r="CX20" s="2">
        <v>0</v>
      </c>
      <c r="CY20" s="2">
        <v>0</v>
      </c>
      <c r="CZ20" s="2">
        <v>0</v>
      </c>
      <c r="DA20" s="2">
        <v>0</v>
      </c>
      <c r="DB20" s="2">
        <v>0</v>
      </c>
      <c r="DC20" s="2">
        <v>0</v>
      </c>
      <c r="DD20" s="2">
        <v>0</v>
      </c>
      <c r="DE20" s="2">
        <v>0</v>
      </c>
      <c r="DF20" s="2">
        <v>0</v>
      </c>
      <c r="DG20" s="2">
        <v>0</v>
      </c>
      <c r="DH20" s="2">
        <v>0</v>
      </c>
      <c r="DI20" s="2">
        <v>0</v>
      </c>
      <c r="DJ20" s="2">
        <v>0</v>
      </c>
      <c r="DK20" s="2">
        <v>0</v>
      </c>
      <c r="DL20" s="2">
        <v>0</v>
      </c>
      <c r="DM20" s="2">
        <v>0</v>
      </c>
      <c r="DN20" s="2">
        <v>0</v>
      </c>
      <c r="DO20" s="2">
        <v>0</v>
      </c>
      <c r="DP20" s="2">
        <v>0</v>
      </c>
      <c r="DQ20" s="2">
        <v>0</v>
      </c>
      <c r="DR20" s="2">
        <v>0</v>
      </c>
      <c r="DS20" s="2">
        <v>0</v>
      </c>
      <c r="DT20" s="2">
        <v>0</v>
      </c>
      <c r="DU20" s="2">
        <v>0</v>
      </c>
      <c r="DV20" s="2">
        <v>0</v>
      </c>
      <c r="DW20" s="2">
        <v>0</v>
      </c>
      <c r="DX20" s="2">
        <v>0</v>
      </c>
      <c r="DY20" s="2">
        <v>0</v>
      </c>
      <c r="DZ20" s="2">
        <v>0</v>
      </c>
      <c r="EA20" s="2">
        <v>0</v>
      </c>
      <c r="EB20" s="2">
        <v>0</v>
      </c>
      <c r="EC20" s="2">
        <v>0</v>
      </c>
      <c r="ED20" s="2">
        <v>0</v>
      </c>
      <c r="EE20" s="2">
        <v>0</v>
      </c>
      <c r="EF20" s="2">
        <v>0</v>
      </c>
      <c r="EG20" s="2">
        <v>0</v>
      </c>
      <c r="EH20" s="2">
        <v>0</v>
      </c>
      <c r="EI20" s="2">
        <v>0</v>
      </c>
      <c r="EJ20" s="2">
        <v>0</v>
      </c>
      <c r="EK20" s="2">
        <v>0</v>
      </c>
      <c r="EL20" s="2">
        <v>0</v>
      </c>
      <c r="EM20" s="2">
        <v>0</v>
      </c>
      <c r="EN20" s="2">
        <v>0</v>
      </c>
      <c r="EO20" s="2">
        <v>0</v>
      </c>
      <c r="EP20" s="2">
        <v>0</v>
      </c>
      <c r="EQ20" s="2">
        <v>0</v>
      </c>
      <c r="ER20" s="2">
        <v>0</v>
      </c>
      <c r="ES20" s="2">
        <v>0</v>
      </c>
      <c r="ET20" s="2">
        <v>0</v>
      </c>
      <c r="EU20" s="2">
        <v>0</v>
      </c>
      <c r="EV20" s="2">
        <v>0</v>
      </c>
      <c r="EW20" s="2">
        <v>0</v>
      </c>
      <c r="EX20" s="2">
        <v>0</v>
      </c>
      <c r="EY20" s="2">
        <v>0</v>
      </c>
      <c r="EZ20" s="2">
        <v>0</v>
      </c>
      <c r="FA20" s="2">
        <v>0</v>
      </c>
      <c r="FB20" s="2">
        <v>0</v>
      </c>
      <c r="FC20" s="2">
        <v>0</v>
      </c>
      <c r="FD20" s="2">
        <v>0</v>
      </c>
      <c r="FE20" s="2">
        <v>0</v>
      </c>
      <c r="FF20" s="2">
        <v>0</v>
      </c>
      <c r="FG20" s="2">
        <v>0</v>
      </c>
      <c r="FH20" s="2">
        <v>0</v>
      </c>
      <c r="FI20" s="2">
        <v>0</v>
      </c>
      <c r="FJ20" s="2">
        <v>0</v>
      </c>
      <c r="FK20" s="2">
        <v>0</v>
      </c>
      <c r="FL20" s="2">
        <v>0</v>
      </c>
      <c r="FM20" s="2">
        <v>0</v>
      </c>
      <c r="FN20" s="2">
        <v>0</v>
      </c>
      <c r="FO20" s="2">
        <v>0</v>
      </c>
      <c r="FP20" s="2">
        <v>0</v>
      </c>
      <c r="FQ20" s="2">
        <v>0</v>
      </c>
      <c r="FR20" s="2">
        <v>0</v>
      </c>
      <c r="FS20" s="2">
        <v>0</v>
      </c>
      <c r="FT20" s="2">
        <v>0</v>
      </c>
      <c r="FU20" s="2">
        <v>0</v>
      </c>
      <c r="FV20" s="2">
        <v>0</v>
      </c>
      <c r="FW20" s="2">
        <v>0</v>
      </c>
      <c r="FX20" s="2">
        <v>0</v>
      </c>
      <c r="FY20" s="2">
        <v>0</v>
      </c>
      <c r="FZ20" s="2">
        <v>0</v>
      </c>
      <c r="GA20" s="2">
        <v>0</v>
      </c>
      <c r="GB20" s="2">
        <v>0</v>
      </c>
      <c r="GC20" s="2">
        <v>0</v>
      </c>
      <c r="GD20" s="2">
        <v>0</v>
      </c>
      <c r="GE20" s="2">
        <v>0</v>
      </c>
      <c r="GF20" s="2">
        <v>0</v>
      </c>
      <c r="GG20" s="2">
        <v>0</v>
      </c>
      <c r="GH20" s="2">
        <v>0</v>
      </c>
      <c r="GI20" s="2">
        <v>0</v>
      </c>
      <c r="GJ20" s="2">
        <v>0</v>
      </c>
      <c r="GK20" s="2">
        <v>0</v>
      </c>
      <c r="GL20" s="2">
        <v>0</v>
      </c>
      <c r="GM20" s="2">
        <v>0</v>
      </c>
      <c r="GN20" s="2">
        <v>0</v>
      </c>
      <c r="GO20" s="2">
        <v>0</v>
      </c>
      <c r="GP20" s="2">
        <v>0</v>
      </c>
      <c r="GQ20" s="2">
        <v>0</v>
      </c>
      <c r="GR20" s="2">
        <v>0</v>
      </c>
      <c r="GS20" s="2">
        <v>0</v>
      </c>
      <c r="GT20" s="2">
        <v>0</v>
      </c>
      <c r="GU20" s="2">
        <v>0</v>
      </c>
      <c r="GV20" s="2">
        <v>0</v>
      </c>
      <c r="GW20" s="2">
        <v>0</v>
      </c>
      <c r="GX20" s="2">
        <v>0</v>
      </c>
      <c r="GY20" s="2">
        <v>0</v>
      </c>
      <c r="GZ20" s="2">
        <v>0</v>
      </c>
      <c r="HA20" s="2">
        <v>0</v>
      </c>
      <c r="HB20" s="2">
        <v>0</v>
      </c>
      <c r="HC20" s="2">
        <v>0</v>
      </c>
      <c r="HD20" s="2">
        <v>0</v>
      </c>
      <c r="HE20" s="2">
        <v>0</v>
      </c>
      <c r="HF20" s="2">
        <v>0</v>
      </c>
      <c r="HG20" s="2">
        <v>0</v>
      </c>
      <c r="HH20" s="2">
        <v>0</v>
      </c>
      <c r="HI20" s="2">
        <v>0</v>
      </c>
      <c r="HJ20" s="2">
        <v>0</v>
      </c>
      <c r="HK20" s="2">
        <v>0</v>
      </c>
      <c r="HL20" s="2">
        <v>0</v>
      </c>
      <c r="HM20" s="2">
        <v>0</v>
      </c>
      <c r="HN20" s="2">
        <v>0</v>
      </c>
      <c r="HO20" s="2">
        <v>0</v>
      </c>
      <c r="HP20" s="2">
        <v>0</v>
      </c>
      <c r="HQ20" s="2">
        <v>0</v>
      </c>
      <c r="HR20" s="2">
        <v>0</v>
      </c>
      <c r="HS20" s="2">
        <v>0</v>
      </c>
      <c r="HT20" s="2">
        <v>0</v>
      </c>
      <c r="HU20" s="2">
        <v>0</v>
      </c>
      <c r="HV20" s="2">
        <v>0</v>
      </c>
      <c r="HW20" s="2">
        <v>0</v>
      </c>
      <c r="HX20" s="2">
        <v>0</v>
      </c>
      <c r="HY20" s="2">
        <v>0</v>
      </c>
      <c r="HZ20" s="2">
        <v>0</v>
      </c>
      <c r="IA20" s="2">
        <v>0</v>
      </c>
      <c r="IB20" s="2">
        <v>0</v>
      </c>
      <c r="IC20" s="2">
        <v>0</v>
      </c>
      <c r="ID20" s="2">
        <v>0</v>
      </c>
      <c r="IE20" s="2">
        <v>0</v>
      </c>
      <c r="IF20" s="2">
        <v>0</v>
      </c>
      <c r="IG20" s="2">
        <v>0</v>
      </c>
      <c r="IH20" s="2">
        <v>0</v>
      </c>
      <c r="II20" s="2">
        <v>0</v>
      </c>
      <c r="IJ20" s="2">
        <v>0</v>
      </c>
      <c r="IK20" s="2">
        <v>0</v>
      </c>
      <c r="IL20" s="2">
        <v>0</v>
      </c>
      <c r="IM20" s="2">
        <v>0</v>
      </c>
      <c r="IN20" s="2">
        <v>0</v>
      </c>
      <c r="IO20" s="2">
        <v>0</v>
      </c>
      <c r="IP20" s="2">
        <v>0</v>
      </c>
      <c r="IQ20" s="2">
        <v>0</v>
      </c>
      <c r="IR20" s="2">
        <v>0</v>
      </c>
      <c r="IS20" s="2">
        <v>0</v>
      </c>
      <c r="IT20" s="2">
        <v>0</v>
      </c>
      <c r="IU20" s="2">
        <v>0</v>
      </c>
      <c r="IV20" s="2">
        <v>0</v>
      </c>
      <c r="IW20" s="2">
        <v>0</v>
      </c>
      <c r="IX20" s="2">
        <v>0</v>
      </c>
      <c r="IY20" s="2">
        <v>0</v>
      </c>
      <c r="IZ20" s="2">
        <v>0</v>
      </c>
      <c r="JA20" s="2">
        <v>0</v>
      </c>
      <c r="JB20" s="2">
        <v>0</v>
      </c>
      <c r="JC20" s="2">
        <v>0</v>
      </c>
      <c r="JD20" s="2">
        <v>0</v>
      </c>
      <c r="JE20" s="2">
        <v>0</v>
      </c>
      <c r="JF20" s="2">
        <v>0</v>
      </c>
      <c r="JG20" s="2">
        <v>0</v>
      </c>
      <c r="JH20" s="2">
        <v>0</v>
      </c>
      <c r="JI20" s="2">
        <v>0</v>
      </c>
      <c r="JJ20" s="2">
        <v>0</v>
      </c>
      <c r="JK20" s="2">
        <v>0</v>
      </c>
      <c r="JL20" s="2">
        <v>0</v>
      </c>
      <c r="JM20" s="2">
        <v>0</v>
      </c>
      <c r="JN20" s="2">
        <v>0</v>
      </c>
      <c r="JO20" s="2">
        <v>0</v>
      </c>
      <c r="JP20" s="2">
        <v>0</v>
      </c>
      <c r="JQ20" s="2">
        <v>0</v>
      </c>
      <c r="JR20" s="2">
        <v>0</v>
      </c>
      <c r="JS20" s="2">
        <v>0</v>
      </c>
      <c r="JT20" s="2">
        <v>0</v>
      </c>
      <c r="JU20" s="2">
        <v>0</v>
      </c>
      <c r="JV20" s="2">
        <v>0</v>
      </c>
      <c r="JW20" s="2">
        <v>0</v>
      </c>
      <c r="JX20" s="2">
        <v>0</v>
      </c>
      <c r="JY20" s="2">
        <v>0</v>
      </c>
      <c r="JZ20" s="2">
        <v>0</v>
      </c>
      <c r="KA20" s="2">
        <v>0</v>
      </c>
      <c r="KB20" s="2">
        <v>0</v>
      </c>
      <c r="KC20" s="2">
        <v>0</v>
      </c>
      <c r="KD20" s="2">
        <v>0</v>
      </c>
      <c r="KE20" s="2">
        <v>5</v>
      </c>
      <c r="KF20" s="2">
        <v>0</v>
      </c>
      <c r="KG20" s="2">
        <v>0</v>
      </c>
      <c r="KH20" s="2">
        <v>0</v>
      </c>
      <c r="KI20" s="2">
        <v>0</v>
      </c>
      <c r="KJ20" s="2">
        <v>0</v>
      </c>
      <c r="KK20" s="2">
        <v>0</v>
      </c>
      <c r="KL20" s="2">
        <v>0</v>
      </c>
      <c r="KM20" s="2">
        <v>0</v>
      </c>
      <c r="KN20" s="2">
        <v>0</v>
      </c>
      <c r="KO20" s="2">
        <v>0</v>
      </c>
      <c r="KP20" s="2">
        <v>0</v>
      </c>
      <c r="KQ20" s="2">
        <v>0</v>
      </c>
      <c r="KR20" s="2">
        <v>0</v>
      </c>
      <c r="KS20" s="2">
        <v>0</v>
      </c>
      <c r="KT20" s="2">
        <v>0</v>
      </c>
      <c r="KU20" s="2">
        <v>0</v>
      </c>
      <c r="KV20" s="2">
        <v>0</v>
      </c>
      <c r="KW20" s="2">
        <v>0</v>
      </c>
      <c r="KX20" s="2">
        <v>0</v>
      </c>
      <c r="KY20" s="2">
        <v>0</v>
      </c>
      <c r="KZ20" s="2">
        <v>0</v>
      </c>
      <c r="LA20" s="2">
        <v>0</v>
      </c>
      <c r="LB20" s="2">
        <v>0</v>
      </c>
      <c r="LC20" s="2">
        <v>0</v>
      </c>
      <c r="LD20" s="2">
        <v>0</v>
      </c>
      <c r="LE20" s="2">
        <v>0</v>
      </c>
      <c r="LF20" s="2">
        <v>0</v>
      </c>
      <c r="LG20" s="2">
        <v>0</v>
      </c>
      <c r="LH20" s="2">
        <v>0</v>
      </c>
      <c r="LI20" s="2">
        <v>0</v>
      </c>
      <c r="LJ20" s="2">
        <v>0</v>
      </c>
      <c r="LK20" s="2">
        <v>0</v>
      </c>
      <c r="LL20" s="2">
        <v>0</v>
      </c>
      <c r="LM20" s="2">
        <v>0</v>
      </c>
      <c r="LN20" s="2">
        <v>0</v>
      </c>
      <c r="LO20" s="2">
        <v>0</v>
      </c>
      <c r="LP20" s="2">
        <v>0</v>
      </c>
      <c r="LQ20" s="2">
        <v>0</v>
      </c>
      <c r="LR20" s="2">
        <v>0</v>
      </c>
      <c r="LS20" s="2">
        <v>0</v>
      </c>
      <c r="LT20" s="2">
        <v>0</v>
      </c>
      <c r="LU20" s="2">
        <v>0</v>
      </c>
      <c r="LV20" s="2">
        <v>0</v>
      </c>
      <c r="LW20" s="2">
        <v>0</v>
      </c>
      <c r="LX20" s="2">
        <v>0</v>
      </c>
      <c r="LY20" s="2">
        <v>0</v>
      </c>
      <c r="LZ20" s="2">
        <v>0</v>
      </c>
      <c r="MA20" s="2">
        <v>0</v>
      </c>
      <c r="MB20" s="2">
        <v>0</v>
      </c>
      <c r="MC20" s="2">
        <v>0</v>
      </c>
      <c r="MD20" s="2">
        <v>0</v>
      </c>
      <c r="ME20" s="2">
        <v>0</v>
      </c>
      <c r="MF20" s="2">
        <v>0</v>
      </c>
      <c r="MG20" s="2">
        <v>0</v>
      </c>
      <c r="MH20" s="2">
        <v>0</v>
      </c>
      <c r="MI20" s="2">
        <v>0</v>
      </c>
      <c r="MJ20" s="2">
        <v>0</v>
      </c>
      <c r="MK20" s="2">
        <v>0</v>
      </c>
      <c r="ML20" s="2">
        <v>0</v>
      </c>
      <c r="MM20" s="2">
        <v>0</v>
      </c>
      <c r="MN20" s="2">
        <v>0</v>
      </c>
      <c r="MO20" s="2">
        <v>0</v>
      </c>
      <c r="MP20" s="2">
        <v>0</v>
      </c>
      <c r="MQ20" s="2">
        <v>0</v>
      </c>
      <c r="MR20" s="2">
        <v>0</v>
      </c>
      <c r="MS20" s="2">
        <v>0</v>
      </c>
      <c r="MT20" s="2">
        <v>0</v>
      </c>
      <c r="MU20" s="2">
        <v>0</v>
      </c>
      <c r="MV20" s="2">
        <v>0</v>
      </c>
      <c r="MW20" s="2">
        <v>0</v>
      </c>
      <c r="MX20" s="2">
        <v>0</v>
      </c>
      <c r="MY20" s="2">
        <v>0</v>
      </c>
      <c r="MZ20" s="2">
        <v>0</v>
      </c>
      <c r="NA20" s="2">
        <v>0</v>
      </c>
      <c r="NB20" s="2">
        <v>0</v>
      </c>
      <c r="NC20" s="2">
        <v>0</v>
      </c>
      <c r="ND20" s="2">
        <v>0</v>
      </c>
      <c r="NE20" s="2">
        <v>0</v>
      </c>
      <c r="NF20" s="2">
        <v>0</v>
      </c>
      <c r="NG20" s="2">
        <v>0</v>
      </c>
      <c r="NH20" s="2">
        <v>0</v>
      </c>
      <c r="NI20" s="2">
        <v>0</v>
      </c>
      <c r="NJ20" s="2">
        <v>0</v>
      </c>
      <c r="NK20" s="2">
        <v>0</v>
      </c>
      <c r="NL20" s="2">
        <v>0</v>
      </c>
      <c r="NM20" s="2">
        <v>0</v>
      </c>
      <c r="NN20" s="2">
        <v>0</v>
      </c>
      <c r="NO20" s="2">
        <v>0</v>
      </c>
      <c r="NP20" s="2">
        <v>0</v>
      </c>
      <c r="NQ20" s="2">
        <v>0</v>
      </c>
      <c r="NR20" s="2">
        <v>0</v>
      </c>
      <c r="NS20" s="2">
        <v>0</v>
      </c>
      <c r="NT20" s="2">
        <v>0</v>
      </c>
      <c r="NU20" s="2">
        <v>0</v>
      </c>
      <c r="NV20" s="2">
        <v>0</v>
      </c>
      <c r="NW20" s="2">
        <v>0</v>
      </c>
      <c r="NX20" s="2">
        <v>0</v>
      </c>
      <c r="NY20" s="2">
        <v>0</v>
      </c>
      <c r="NZ20" s="2">
        <v>0</v>
      </c>
      <c r="OA20" s="2">
        <v>0</v>
      </c>
      <c r="OB20" s="2">
        <v>0</v>
      </c>
      <c r="OC20" s="2">
        <v>0</v>
      </c>
      <c r="OD20" s="2">
        <v>0</v>
      </c>
      <c r="OE20" s="2">
        <v>0</v>
      </c>
      <c r="OF20" s="2">
        <v>0</v>
      </c>
      <c r="OG20" s="2">
        <v>0</v>
      </c>
      <c r="OH20" s="2">
        <v>0</v>
      </c>
      <c r="OI20" s="2">
        <v>0</v>
      </c>
      <c r="OJ20" s="2">
        <v>0</v>
      </c>
      <c r="OK20" s="2">
        <v>0</v>
      </c>
      <c r="OL20" s="2">
        <v>0</v>
      </c>
      <c r="OM20" s="2">
        <v>0</v>
      </c>
      <c r="ON20" s="2">
        <v>0</v>
      </c>
      <c r="OO20" s="2">
        <v>0</v>
      </c>
      <c r="OP20" s="2">
        <v>0</v>
      </c>
      <c r="OQ20" s="2">
        <v>0</v>
      </c>
      <c r="OR20" s="2">
        <v>0</v>
      </c>
      <c r="OS20" s="2">
        <v>0</v>
      </c>
      <c r="OT20" s="2">
        <v>0</v>
      </c>
      <c r="OU20" s="2">
        <v>0</v>
      </c>
      <c r="OV20" s="2">
        <v>0</v>
      </c>
      <c r="OW20" s="2">
        <v>0</v>
      </c>
      <c r="OX20" s="2">
        <v>0</v>
      </c>
      <c r="OY20" s="2">
        <v>0</v>
      </c>
      <c r="OZ20" s="2">
        <v>0</v>
      </c>
      <c r="PA20" s="2">
        <v>0</v>
      </c>
      <c r="PB20" s="2">
        <v>0</v>
      </c>
      <c r="PC20" s="2">
        <v>0</v>
      </c>
      <c r="PD20" s="2">
        <v>0</v>
      </c>
      <c r="PE20" s="2">
        <v>0</v>
      </c>
      <c r="PF20" s="2">
        <v>0</v>
      </c>
      <c r="PG20" s="2">
        <v>0</v>
      </c>
      <c r="PH20" s="2">
        <v>0</v>
      </c>
      <c r="PI20" s="2">
        <v>0</v>
      </c>
      <c r="PJ20" s="2">
        <v>0</v>
      </c>
      <c r="PK20" s="2">
        <v>0</v>
      </c>
      <c r="PL20" s="2">
        <v>0</v>
      </c>
      <c r="PM20" s="2">
        <v>0</v>
      </c>
      <c r="PN20" s="2">
        <v>0</v>
      </c>
      <c r="PO20" s="2">
        <v>0</v>
      </c>
      <c r="PP20" s="2">
        <v>0</v>
      </c>
      <c r="PQ20" s="2">
        <v>0</v>
      </c>
      <c r="PR20" s="2">
        <v>0</v>
      </c>
      <c r="PS20" s="2">
        <v>0</v>
      </c>
      <c r="PT20" s="2">
        <v>0</v>
      </c>
      <c r="PU20" s="2">
        <v>0</v>
      </c>
      <c r="PV20" s="2">
        <v>0</v>
      </c>
      <c r="PW20" s="2">
        <v>0</v>
      </c>
      <c r="PX20" s="2">
        <v>0</v>
      </c>
      <c r="PY20" s="2">
        <v>0</v>
      </c>
      <c r="PZ20" s="2">
        <v>0</v>
      </c>
      <c r="QA20" s="2">
        <v>0</v>
      </c>
      <c r="QB20" s="2">
        <v>0</v>
      </c>
      <c r="QC20" s="2">
        <v>0</v>
      </c>
      <c r="QD20" s="2">
        <v>0</v>
      </c>
      <c r="QE20" s="2">
        <v>0</v>
      </c>
      <c r="QF20" s="2">
        <v>0</v>
      </c>
      <c r="QG20" s="2">
        <v>0</v>
      </c>
      <c r="QH20" s="2">
        <v>0</v>
      </c>
      <c r="QI20" s="2">
        <v>0</v>
      </c>
      <c r="QJ20" s="2">
        <v>0</v>
      </c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</row>
    <row r="21" spans="1:935" x14ac:dyDescent="0.3">
      <c r="A21" s="1" t="s">
        <v>20</v>
      </c>
      <c r="B21" s="2">
        <v>0</v>
      </c>
      <c r="C21" s="2">
        <v>15.6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0</v>
      </c>
      <c r="BI21" s="2">
        <v>0</v>
      </c>
      <c r="BJ21" s="2">
        <v>0</v>
      </c>
      <c r="BK21" s="2">
        <v>0</v>
      </c>
      <c r="BL21" s="2">
        <v>0</v>
      </c>
      <c r="BM21" s="2">
        <v>0</v>
      </c>
      <c r="BN21" s="2">
        <v>0</v>
      </c>
      <c r="BO21" s="2">
        <v>0</v>
      </c>
      <c r="BP21" s="2">
        <v>0</v>
      </c>
      <c r="BQ21" s="2">
        <v>0</v>
      </c>
      <c r="BR21" s="2">
        <v>0</v>
      </c>
      <c r="BS21" s="2">
        <v>0</v>
      </c>
      <c r="BT21" s="2">
        <v>0</v>
      </c>
      <c r="BU21" s="2">
        <v>0</v>
      </c>
      <c r="BV21" s="2">
        <v>0</v>
      </c>
      <c r="BW21" s="2">
        <v>0</v>
      </c>
      <c r="BX21" s="2">
        <v>0</v>
      </c>
      <c r="BY21" s="2">
        <v>0</v>
      </c>
      <c r="BZ21" s="2">
        <v>0</v>
      </c>
      <c r="CA21" s="2">
        <v>0</v>
      </c>
      <c r="CB21" s="2">
        <v>0</v>
      </c>
      <c r="CC21" s="2">
        <v>0</v>
      </c>
      <c r="CD21" s="2">
        <v>0</v>
      </c>
      <c r="CE21" s="2">
        <v>0</v>
      </c>
      <c r="CF21" s="2">
        <v>0</v>
      </c>
      <c r="CG21" s="2">
        <v>0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0</v>
      </c>
      <c r="CN21" s="2">
        <v>0</v>
      </c>
      <c r="CO21" s="2">
        <v>0</v>
      </c>
      <c r="CP21" s="2">
        <v>0</v>
      </c>
      <c r="CQ21" s="2">
        <v>0</v>
      </c>
      <c r="CR21" s="2">
        <v>0</v>
      </c>
      <c r="CS21" s="2">
        <v>0</v>
      </c>
      <c r="CT21" s="2">
        <v>0</v>
      </c>
      <c r="CU21" s="2">
        <v>0</v>
      </c>
      <c r="CV21" s="2">
        <v>0</v>
      </c>
      <c r="CW21" s="2">
        <v>0</v>
      </c>
      <c r="CX21" s="2">
        <v>0</v>
      </c>
      <c r="CY21" s="2">
        <v>0</v>
      </c>
      <c r="CZ21" s="2">
        <v>0</v>
      </c>
      <c r="DA21" s="2">
        <v>0</v>
      </c>
      <c r="DB21" s="2">
        <v>0</v>
      </c>
      <c r="DC21" s="2">
        <v>0</v>
      </c>
      <c r="DD21" s="2">
        <v>0</v>
      </c>
      <c r="DE21" s="2">
        <v>0</v>
      </c>
      <c r="DF21" s="2">
        <v>0</v>
      </c>
      <c r="DG21" s="2">
        <v>0</v>
      </c>
      <c r="DH21" s="2">
        <v>0</v>
      </c>
      <c r="DI21" s="2">
        <v>0</v>
      </c>
      <c r="DJ21" s="2">
        <v>0</v>
      </c>
      <c r="DK21" s="2">
        <v>0</v>
      </c>
      <c r="DL21" s="2">
        <v>0</v>
      </c>
      <c r="DM21" s="2">
        <v>0</v>
      </c>
      <c r="DN21" s="2">
        <v>0</v>
      </c>
      <c r="DO21" s="2">
        <v>0</v>
      </c>
      <c r="DP21" s="2">
        <v>0</v>
      </c>
      <c r="DQ21" s="2">
        <v>0</v>
      </c>
      <c r="DR21" s="2">
        <v>0</v>
      </c>
      <c r="DS21" s="2">
        <v>0</v>
      </c>
      <c r="DT21" s="2">
        <v>0</v>
      </c>
      <c r="DU21" s="2">
        <v>0</v>
      </c>
      <c r="DV21" s="2">
        <v>0</v>
      </c>
      <c r="DW21" s="2">
        <v>0</v>
      </c>
      <c r="DX21" s="2">
        <v>0</v>
      </c>
      <c r="DY21" s="2">
        <v>0</v>
      </c>
      <c r="DZ21" s="2">
        <v>0</v>
      </c>
      <c r="EA21" s="2">
        <v>0</v>
      </c>
      <c r="EB21" s="2">
        <v>0</v>
      </c>
      <c r="EC21" s="2">
        <v>0</v>
      </c>
      <c r="ED21" s="2">
        <v>0</v>
      </c>
      <c r="EE21" s="2">
        <v>0</v>
      </c>
      <c r="EF21" s="2">
        <v>0</v>
      </c>
      <c r="EG21" s="2">
        <v>0</v>
      </c>
      <c r="EH21" s="2">
        <v>0</v>
      </c>
      <c r="EI21" s="2">
        <v>0</v>
      </c>
      <c r="EJ21" s="2">
        <v>0</v>
      </c>
      <c r="EK21" s="2">
        <v>0</v>
      </c>
      <c r="EL21" s="2">
        <v>0</v>
      </c>
      <c r="EM21" s="2">
        <v>0</v>
      </c>
      <c r="EN21" s="2">
        <v>0</v>
      </c>
      <c r="EO21" s="2">
        <v>0</v>
      </c>
      <c r="EP21" s="2">
        <v>0</v>
      </c>
      <c r="EQ21" s="2">
        <v>0</v>
      </c>
      <c r="ER21" s="2">
        <v>0</v>
      </c>
      <c r="ES21" s="2">
        <v>0</v>
      </c>
      <c r="ET21" s="2">
        <v>0</v>
      </c>
      <c r="EU21" s="2">
        <v>0</v>
      </c>
      <c r="EV21" s="2">
        <v>0</v>
      </c>
      <c r="EW21" s="2">
        <v>0</v>
      </c>
      <c r="EX21" s="2">
        <v>0</v>
      </c>
      <c r="EY21" s="2">
        <v>0</v>
      </c>
      <c r="EZ21" s="2">
        <v>0</v>
      </c>
      <c r="FA21" s="2">
        <v>0</v>
      </c>
      <c r="FB21" s="2">
        <v>0</v>
      </c>
      <c r="FC21" s="2">
        <v>0</v>
      </c>
      <c r="FD21" s="2">
        <v>0</v>
      </c>
      <c r="FE21" s="2">
        <v>0</v>
      </c>
      <c r="FF21" s="2">
        <v>0</v>
      </c>
      <c r="FG21" s="2">
        <v>0</v>
      </c>
      <c r="FH21" s="2">
        <v>0</v>
      </c>
      <c r="FI21" s="2">
        <v>0</v>
      </c>
      <c r="FJ21" s="2">
        <v>0</v>
      </c>
      <c r="FK21" s="2">
        <v>0</v>
      </c>
      <c r="FL21" s="2">
        <v>0</v>
      </c>
      <c r="FM21" s="2">
        <v>0</v>
      </c>
      <c r="FN21" s="2">
        <v>0</v>
      </c>
      <c r="FO21" s="2">
        <v>0</v>
      </c>
      <c r="FP21" s="2">
        <v>0</v>
      </c>
      <c r="FQ21" s="2">
        <v>0</v>
      </c>
      <c r="FR21" s="2">
        <v>0</v>
      </c>
      <c r="FS21" s="2">
        <v>0</v>
      </c>
      <c r="FT21" s="2">
        <v>0</v>
      </c>
      <c r="FU21" s="2">
        <v>0</v>
      </c>
      <c r="FV21" s="2">
        <v>0</v>
      </c>
      <c r="FW21" s="2">
        <v>0</v>
      </c>
      <c r="FX21" s="2">
        <v>0</v>
      </c>
      <c r="FY21" s="2">
        <v>0</v>
      </c>
      <c r="FZ21" s="2">
        <v>0</v>
      </c>
      <c r="GA21" s="2">
        <v>0</v>
      </c>
      <c r="GB21" s="2">
        <v>0</v>
      </c>
      <c r="GC21" s="2">
        <v>0</v>
      </c>
      <c r="GD21" s="2">
        <v>0</v>
      </c>
      <c r="GE21" s="2">
        <v>0</v>
      </c>
      <c r="GF21" s="2">
        <v>0</v>
      </c>
      <c r="GG21" s="2">
        <v>0</v>
      </c>
      <c r="GH21" s="2">
        <v>0</v>
      </c>
      <c r="GI21" s="2">
        <v>0</v>
      </c>
      <c r="GJ21" s="2">
        <v>0</v>
      </c>
      <c r="GK21" s="2">
        <v>0</v>
      </c>
      <c r="GL21" s="2">
        <v>0</v>
      </c>
      <c r="GM21" s="2">
        <v>0</v>
      </c>
      <c r="GN21" s="2">
        <v>0</v>
      </c>
      <c r="GO21" s="2">
        <v>0</v>
      </c>
      <c r="GP21" s="2">
        <v>0</v>
      </c>
      <c r="GQ21" s="2">
        <v>0</v>
      </c>
      <c r="GR21" s="2">
        <v>0</v>
      </c>
      <c r="GS21" s="2">
        <v>0</v>
      </c>
      <c r="GT21" s="2">
        <v>0</v>
      </c>
      <c r="GU21" s="2">
        <v>0</v>
      </c>
      <c r="GV21" s="2">
        <v>0</v>
      </c>
      <c r="GW21" s="2">
        <v>0</v>
      </c>
      <c r="GX21" s="2">
        <v>0</v>
      </c>
      <c r="GY21" s="2">
        <v>0</v>
      </c>
      <c r="GZ21" s="2">
        <v>0</v>
      </c>
      <c r="HA21" s="2">
        <v>0</v>
      </c>
      <c r="HB21" s="2">
        <v>0</v>
      </c>
      <c r="HC21" s="2">
        <v>0</v>
      </c>
      <c r="HD21" s="2">
        <v>0</v>
      </c>
      <c r="HE21" s="2">
        <v>0</v>
      </c>
      <c r="HF21" s="2">
        <v>0</v>
      </c>
      <c r="HG21" s="2">
        <v>0</v>
      </c>
      <c r="HH21" s="2">
        <v>0</v>
      </c>
      <c r="HI21" s="2">
        <v>0</v>
      </c>
      <c r="HJ21" s="2">
        <v>0</v>
      </c>
      <c r="HK21" s="2">
        <v>0</v>
      </c>
      <c r="HL21" s="2">
        <v>0</v>
      </c>
      <c r="HM21" s="2">
        <v>0</v>
      </c>
      <c r="HN21" s="2">
        <v>0</v>
      </c>
      <c r="HO21" s="2">
        <v>0</v>
      </c>
      <c r="HP21" s="2">
        <v>0</v>
      </c>
      <c r="HQ21" s="2">
        <v>0</v>
      </c>
      <c r="HR21" s="2">
        <v>0</v>
      </c>
      <c r="HS21" s="2">
        <v>0</v>
      </c>
      <c r="HT21" s="2">
        <v>0</v>
      </c>
      <c r="HU21" s="2">
        <v>0</v>
      </c>
      <c r="HV21" s="2">
        <v>0</v>
      </c>
      <c r="HW21" s="2">
        <v>0</v>
      </c>
      <c r="HX21" s="2">
        <v>0</v>
      </c>
      <c r="HY21" s="2">
        <v>0</v>
      </c>
      <c r="HZ21" s="2">
        <v>0</v>
      </c>
      <c r="IA21" s="2">
        <v>0</v>
      </c>
      <c r="IB21" s="2">
        <v>0</v>
      </c>
      <c r="IC21" s="2">
        <v>0</v>
      </c>
      <c r="ID21" s="2">
        <v>0</v>
      </c>
      <c r="IE21" s="2">
        <v>0</v>
      </c>
      <c r="IF21" s="2">
        <v>0</v>
      </c>
      <c r="IG21" s="2">
        <v>0</v>
      </c>
      <c r="IH21" s="2">
        <v>0</v>
      </c>
      <c r="II21" s="2">
        <v>0</v>
      </c>
      <c r="IJ21" s="2">
        <v>0</v>
      </c>
      <c r="IK21" s="2">
        <v>0</v>
      </c>
      <c r="IL21" s="2">
        <v>0</v>
      </c>
      <c r="IM21" s="2">
        <v>0</v>
      </c>
      <c r="IN21" s="2">
        <v>0</v>
      </c>
      <c r="IO21" s="2">
        <v>0</v>
      </c>
      <c r="IP21" s="2">
        <v>0</v>
      </c>
      <c r="IQ21" s="2">
        <v>0</v>
      </c>
      <c r="IR21" s="2">
        <v>0</v>
      </c>
      <c r="IS21" s="2">
        <v>0</v>
      </c>
      <c r="IT21" s="2">
        <v>0</v>
      </c>
      <c r="IU21" s="2">
        <v>0</v>
      </c>
      <c r="IV21" s="2">
        <v>0</v>
      </c>
      <c r="IW21" s="2">
        <v>0</v>
      </c>
      <c r="IX21" s="2">
        <v>0</v>
      </c>
      <c r="IY21" s="2">
        <v>0</v>
      </c>
      <c r="IZ21" s="2">
        <v>0</v>
      </c>
      <c r="JA21" s="2">
        <v>0</v>
      </c>
      <c r="JB21" s="2">
        <v>0</v>
      </c>
      <c r="JC21" s="2">
        <v>0</v>
      </c>
      <c r="JD21" s="2">
        <v>0</v>
      </c>
      <c r="JE21" s="2">
        <v>0</v>
      </c>
      <c r="JF21" s="2">
        <v>0</v>
      </c>
      <c r="JG21" s="2">
        <v>0</v>
      </c>
      <c r="JH21" s="2">
        <v>0</v>
      </c>
      <c r="JI21" s="2">
        <v>0</v>
      </c>
      <c r="JJ21" s="2">
        <v>0</v>
      </c>
      <c r="JK21" s="2">
        <v>0</v>
      </c>
      <c r="JL21" s="2">
        <v>0</v>
      </c>
      <c r="JM21" s="2">
        <v>0</v>
      </c>
      <c r="JN21" s="2">
        <v>0</v>
      </c>
      <c r="JO21" s="2">
        <v>0</v>
      </c>
      <c r="JP21" s="2">
        <v>0</v>
      </c>
      <c r="JQ21" s="2">
        <v>0</v>
      </c>
      <c r="JR21" s="2">
        <v>0</v>
      </c>
      <c r="JS21" s="2">
        <v>0</v>
      </c>
      <c r="JT21" s="2">
        <v>0</v>
      </c>
      <c r="JU21" s="2">
        <v>0</v>
      </c>
      <c r="JV21" s="2">
        <v>0</v>
      </c>
      <c r="JW21" s="2">
        <v>0</v>
      </c>
      <c r="JX21" s="2">
        <v>0</v>
      </c>
      <c r="JY21" s="2">
        <v>0</v>
      </c>
      <c r="JZ21" s="2">
        <v>0</v>
      </c>
      <c r="KA21" s="2">
        <v>0</v>
      </c>
      <c r="KB21" s="2">
        <v>0</v>
      </c>
      <c r="KC21" s="2">
        <v>0</v>
      </c>
      <c r="KD21" s="2">
        <v>0</v>
      </c>
      <c r="KE21" s="2">
        <v>0</v>
      </c>
      <c r="KF21" s="2">
        <v>0</v>
      </c>
      <c r="KG21" s="2">
        <v>0</v>
      </c>
      <c r="KH21" s="2">
        <v>0</v>
      </c>
      <c r="KI21" s="2">
        <v>0</v>
      </c>
      <c r="KJ21" s="2">
        <v>0</v>
      </c>
      <c r="KK21" s="2">
        <v>0</v>
      </c>
      <c r="KL21" s="2">
        <v>0</v>
      </c>
      <c r="KM21" s="2">
        <v>0</v>
      </c>
      <c r="KN21" s="2">
        <v>0</v>
      </c>
      <c r="KO21" s="2">
        <v>0</v>
      </c>
      <c r="KP21" s="2">
        <v>0</v>
      </c>
      <c r="KQ21" s="2">
        <v>0</v>
      </c>
      <c r="KR21" s="2">
        <v>0</v>
      </c>
      <c r="KS21" s="2">
        <v>0</v>
      </c>
      <c r="KT21" s="2">
        <v>0</v>
      </c>
      <c r="KU21" s="2">
        <v>0</v>
      </c>
      <c r="KV21" s="2">
        <v>0</v>
      </c>
      <c r="KW21" s="2">
        <v>0</v>
      </c>
      <c r="KX21" s="2">
        <v>0</v>
      </c>
      <c r="KY21" s="2">
        <v>0</v>
      </c>
      <c r="KZ21" s="2">
        <v>0</v>
      </c>
      <c r="LA21" s="2">
        <v>0</v>
      </c>
      <c r="LB21" s="2">
        <v>0</v>
      </c>
      <c r="LC21" s="2">
        <v>0</v>
      </c>
      <c r="LD21" s="2">
        <v>0</v>
      </c>
      <c r="LE21" s="2">
        <v>0</v>
      </c>
      <c r="LF21" s="2">
        <v>0</v>
      </c>
      <c r="LG21" s="2">
        <v>0</v>
      </c>
      <c r="LH21" s="2">
        <v>0</v>
      </c>
      <c r="LI21" s="2">
        <v>0</v>
      </c>
      <c r="LJ21" s="2">
        <v>0</v>
      </c>
      <c r="LK21" s="2">
        <v>0</v>
      </c>
      <c r="LL21" s="2">
        <v>0</v>
      </c>
      <c r="LM21" s="2">
        <v>0</v>
      </c>
      <c r="LN21" s="2">
        <v>0</v>
      </c>
      <c r="LO21" s="2">
        <v>0</v>
      </c>
      <c r="LP21" s="2">
        <v>0</v>
      </c>
      <c r="LQ21" s="2">
        <v>0</v>
      </c>
      <c r="LR21" s="2">
        <v>0</v>
      </c>
      <c r="LS21" s="2">
        <v>0</v>
      </c>
      <c r="LT21" s="2">
        <v>0</v>
      </c>
      <c r="LU21" s="2">
        <v>0</v>
      </c>
      <c r="LV21" s="2">
        <v>0</v>
      </c>
      <c r="LW21" s="2">
        <v>0</v>
      </c>
      <c r="LX21" s="2">
        <v>0</v>
      </c>
      <c r="LY21" s="2">
        <v>0</v>
      </c>
      <c r="LZ21" s="2">
        <v>0</v>
      </c>
      <c r="MA21" s="2">
        <v>0</v>
      </c>
      <c r="MB21" s="2">
        <v>0</v>
      </c>
      <c r="MC21" s="2">
        <v>0</v>
      </c>
      <c r="MD21" s="2">
        <v>0</v>
      </c>
      <c r="ME21" s="2">
        <v>0</v>
      </c>
      <c r="MF21" s="2">
        <v>0</v>
      </c>
      <c r="MG21" s="2">
        <v>0</v>
      </c>
      <c r="MH21" s="2">
        <v>0</v>
      </c>
      <c r="MI21" s="2">
        <v>0</v>
      </c>
      <c r="MJ21" s="2">
        <v>0</v>
      </c>
      <c r="MK21" s="2">
        <v>0</v>
      </c>
      <c r="ML21" s="2">
        <v>0</v>
      </c>
      <c r="MM21" s="2">
        <v>0</v>
      </c>
      <c r="MN21" s="2">
        <v>0</v>
      </c>
      <c r="MO21" s="2">
        <v>0</v>
      </c>
      <c r="MP21" s="2">
        <v>0</v>
      </c>
      <c r="MQ21" s="2">
        <v>0</v>
      </c>
      <c r="MR21" s="2">
        <v>0</v>
      </c>
      <c r="MS21" s="2">
        <v>0</v>
      </c>
      <c r="MT21" s="2">
        <v>0</v>
      </c>
      <c r="MU21" s="2">
        <v>0</v>
      </c>
      <c r="MV21" s="2">
        <v>0</v>
      </c>
      <c r="MW21" s="2">
        <v>0</v>
      </c>
      <c r="MX21" s="2">
        <v>0</v>
      </c>
      <c r="MY21" s="2">
        <v>0</v>
      </c>
      <c r="MZ21" s="2">
        <v>0</v>
      </c>
      <c r="NA21" s="2">
        <v>0</v>
      </c>
      <c r="NB21" s="2">
        <v>0</v>
      </c>
      <c r="NC21" s="2">
        <v>0</v>
      </c>
      <c r="ND21" s="2">
        <v>0</v>
      </c>
      <c r="NE21" s="2">
        <v>0</v>
      </c>
      <c r="NF21" s="2">
        <v>0</v>
      </c>
      <c r="NG21" s="2">
        <v>0</v>
      </c>
      <c r="NH21" s="2">
        <v>0</v>
      </c>
      <c r="NI21" s="2">
        <v>0</v>
      </c>
      <c r="NJ21" s="2">
        <v>0</v>
      </c>
      <c r="NK21" s="2">
        <v>0</v>
      </c>
      <c r="NL21" s="2">
        <v>0</v>
      </c>
      <c r="NM21" s="2">
        <v>0</v>
      </c>
      <c r="NN21" s="2">
        <v>0</v>
      </c>
      <c r="NO21" s="2">
        <v>0</v>
      </c>
      <c r="NP21" s="2">
        <v>0</v>
      </c>
      <c r="NQ21" s="2">
        <v>0</v>
      </c>
      <c r="NR21" s="2">
        <v>0</v>
      </c>
      <c r="NS21" s="2">
        <v>0</v>
      </c>
      <c r="NT21" s="2">
        <v>0</v>
      </c>
      <c r="NU21" s="2">
        <v>0</v>
      </c>
      <c r="NV21" s="2">
        <v>0</v>
      </c>
      <c r="NW21" s="2">
        <v>0</v>
      </c>
      <c r="NX21" s="2">
        <v>0</v>
      </c>
      <c r="NY21" s="2">
        <v>0</v>
      </c>
      <c r="NZ21" s="2">
        <v>0</v>
      </c>
      <c r="OA21" s="2">
        <v>0</v>
      </c>
      <c r="OB21" s="2">
        <v>0</v>
      </c>
      <c r="OC21" s="2">
        <v>0</v>
      </c>
      <c r="OD21" s="2">
        <v>0</v>
      </c>
      <c r="OE21" s="2">
        <v>0</v>
      </c>
      <c r="OF21" s="2">
        <v>0</v>
      </c>
      <c r="OG21" s="2">
        <v>0</v>
      </c>
      <c r="OH21" s="2">
        <v>0</v>
      </c>
      <c r="OI21" s="2">
        <v>0</v>
      </c>
      <c r="OJ21" s="2">
        <v>0</v>
      </c>
      <c r="OK21" s="2">
        <v>0</v>
      </c>
      <c r="OL21" s="2">
        <v>0</v>
      </c>
      <c r="OM21" s="2">
        <v>0</v>
      </c>
      <c r="ON21" s="2">
        <v>0</v>
      </c>
      <c r="OO21" s="2">
        <v>0</v>
      </c>
      <c r="OP21" s="2">
        <v>0</v>
      </c>
      <c r="OQ21" s="2">
        <v>0</v>
      </c>
      <c r="OR21" s="2">
        <v>0</v>
      </c>
      <c r="OS21" s="2">
        <v>0</v>
      </c>
      <c r="OT21" s="2">
        <v>0</v>
      </c>
      <c r="OU21" s="2">
        <v>0</v>
      </c>
      <c r="OV21" s="2">
        <v>0</v>
      </c>
      <c r="OW21" s="2">
        <v>0</v>
      </c>
      <c r="OX21" s="2">
        <v>0</v>
      </c>
      <c r="OY21" s="2">
        <v>0</v>
      </c>
      <c r="OZ21" s="2">
        <v>0</v>
      </c>
      <c r="PA21" s="2">
        <v>0</v>
      </c>
      <c r="PB21" s="2">
        <v>0</v>
      </c>
      <c r="PC21" s="2">
        <v>0</v>
      </c>
      <c r="PD21" s="2">
        <v>0</v>
      </c>
      <c r="PE21" s="2">
        <v>0</v>
      </c>
      <c r="PF21" s="2">
        <v>0</v>
      </c>
      <c r="PG21" s="2">
        <v>0</v>
      </c>
      <c r="PH21" s="2">
        <v>0</v>
      </c>
      <c r="PI21" s="2">
        <v>0</v>
      </c>
      <c r="PJ21" s="2">
        <v>0</v>
      </c>
      <c r="PK21" s="2">
        <v>0</v>
      </c>
      <c r="PL21" s="2">
        <v>0</v>
      </c>
      <c r="PM21" s="2">
        <v>0</v>
      </c>
      <c r="PN21" s="2">
        <v>0</v>
      </c>
      <c r="PO21" s="2">
        <v>0</v>
      </c>
      <c r="PP21" s="2">
        <v>0</v>
      </c>
      <c r="PQ21" s="2">
        <v>0</v>
      </c>
      <c r="PR21" s="2">
        <v>0</v>
      </c>
      <c r="PS21" s="2">
        <v>0</v>
      </c>
      <c r="PT21" s="2">
        <v>0</v>
      </c>
      <c r="PU21" s="2">
        <v>0</v>
      </c>
      <c r="PV21" s="2">
        <v>0</v>
      </c>
      <c r="PW21" s="2">
        <v>0</v>
      </c>
      <c r="PX21" s="2">
        <v>0</v>
      </c>
      <c r="PY21" s="2">
        <v>0</v>
      </c>
      <c r="PZ21" s="2">
        <v>0</v>
      </c>
      <c r="QA21" s="2">
        <v>0</v>
      </c>
      <c r="QB21" s="2">
        <v>0</v>
      </c>
      <c r="QC21" s="2">
        <v>0</v>
      </c>
      <c r="QD21" s="2">
        <v>0</v>
      </c>
      <c r="QE21" s="2">
        <v>0</v>
      </c>
      <c r="QF21" s="2">
        <v>0</v>
      </c>
      <c r="QG21" s="2">
        <v>0</v>
      </c>
      <c r="QH21" s="2">
        <v>0</v>
      </c>
      <c r="QI21" s="2">
        <v>0</v>
      </c>
      <c r="QJ21" s="2">
        <v>0</v>
      </c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</row>
    <row r="22" spans="1:935" x14ac:dyDescent="0.3">
      <c r="A22" s="1" t="s">
        <v>21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0</v>
      </c>
      <c r="BI22" s="2">
        <v>0</v>
      </c>
      <c r="BJ22" s="2">
        <v>0</v>
      </c>
      <c r="BK22" s="2">
        <v>0</v>
      </c>
      <c r="BL22" s="2">
        <v>0</v>
      </c>
      <c r="BM22" s="2">
        <v>0</v>
      </c>
      <c r="BN22" s="2">
        <v>0</v>
      </c>
      <c r="BO22" s="2">
        <v>0</v>
      </c>
      <c r="BP22" s="2">
        <v>0</v>
      </c>
      <c r="BQ22" s="2">
        <v>0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0</v>
      </c>
      <c r="BX22" s="2">
        <v>0</v>
      </c>
      <c r="BY22" s="2">
        <v>0</v>
      </c>
      <c r="BZ22" s="2">
        <v>0</v>
      </c>
      <c r="CA22" s="2">
        <v>0</v>
      </c>
      <c r="CB22" s="2">
        <v>0</v>
      </c>
      <c r="CC22" s="2">
        <v>0</v>
      </c>
      <c r="CD22" s="2">
        <v>0</v>
      </c>
      <c r="CE22" s="2">
        <v>0</v>
      </c>
      <c r="CF22" s="2">
        <v>0</v>
      </c>
      <c r="CG22" s="2">
        <v>0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0</v>
      </c>
      <c r="CN22" s="2">
        <v>0</v>
      </c>
      <c r="CO22" s="2">
        <v>0</v>
      </c>
      <c r="CP22" s="2">
        <v>0</v>
      </c>
      <c r="CQ22" s="2">
        <v>0</v>
      </c>
      <c r="CR22" s="2">
        <v>0</v>
      </c>
      <c r="CS22" s="2">
        <v>0</v>
      </c>
      <c r="CT22" s="2">
        <v>0</v>
      </c>
      <c r="CU22" s="2">
        <v>0</v>
      </c>
      <c r="CV22" s="2">
        <v>0</v>
      </c>
      <c r="CW22" s="2">
        <v>0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0</v>
      </c>
      <c r="DF22" s="2">
        <v>0</v>
      </c>
      <c r="DG22" s="2">
        <v>0</v>
      </c>
      <c r="DH22" s="2">
        <v>0</v>
      </c>
      <c r="DI22" s="2">
        <v>0</v>
      </c>
      <c r="DJ22" s="2">
        <v>0</v>
      </c>
      <c r="DK22" s="2">
        <v>0</v>
      </c>
      <c r="DL22" s="2">
        <v>0</v>
      </c>
      <c r="DM22" s="2">
        <v>0</v>
      </c>
      <c r="DN22" s="2">
        <v>0</v>
      </c>
      <c r="DO22" s="2">
        <v>0</v>
      </c>
      <c r="DP22" s="2">
        <v>0</v>
      </c>
      <c r="DQ22" s="2">
        <v>0</v>
      </c>
      <c r="DR22" s="2">
        <v>0</v>
      </c>
      <c r="DS22" s="2">
        <v>0</v>
      </c>
      <c r="DT22" s="2">
        <v>0</v>
      </c>
      <c r="DU22" s="2">
        <v>0</v>
      </c>
      <c r="DV22" s="2">
        <v>0</v>
      </c>
      <c r="DW22" s="2">
        <v>0</v>
      </c>
      <c r="DX22" s="2">
        <v>0</v>
      </c>
      <c r="DY22" s="2">
        <v>0</v>
      </c>
      <c r="DZ22" s="2">
        <v>0</v>
      </c>
      <c r="EA22" s="2">
        <v>0</v>
      </c>
      <c r="EB22" s="2">
        <v>0</v>
      </c>
      <c r="EC22" s="2">
        <v>0</v>
      </c>
      <c r="ED22" s="2">
        <v>0</v>
      </c>
      <c r="EE22" s="2">
        <v>0</v>
      </c>
      <c r="EF22" s="2">
        <v>0</v>
      </c>
      <c r="EG22" s="2">
        <v>0</v>
      </c>
      <c r="EH22" s="2">
        <v>0</v>
      </c>
      <c r="EI22" s="2">
        <v>0</v>
      </c>
      <c r="EJ22" s="2">
        <v>0</v>
      </c>
      <c r="EK22" s="2">
        <v>0</v>
      </c>
      <c r="EL22" s="2">
        <v>0</v>
      </c>
      <c r="EM22" s="2">
        <v>0</v>
      </c>
      <c r="EN22" s="2">
        <v>0</v>
      </c>
      <c r="EO22" s="2">
        <v>0</v>
      </c>
      <c r="EP22" s="2">
        <v>0</v>
      </c>
      <c r="EQ22" s="2">
        <v>0</v>
      </c>
      <c r="ER22" s="2">
        <v>0</v>
      </c>
      <c r="ES22" s="2">
        <v>0</v>
      </c>
      <c r="ET22" s="2">
        <v>0</v>
      </c>
      <c r="EU22" s="2">
        <v>0</v>
      </c>
      <c r="EV22" s="2">
        <v>0</v>
      </c>
      <c r="EW22" s="2">
        <v>0</v>
      </c>
      <c r="EX22" s="2">
        <v>0</v>
      </c>
      <c r="EY22" s="2">
        <v>0</v>
      </c>
      <c r="EZ22" s="2">
        <v>0</v>
      </c>
      <c r="FA22" s="2">
        <v>0</v>
      </c>
      <c r="FB22" s="2">
        <v>0</v>
      </c>
      <c r="FC22" s="2">
        <v>0</v>
      </c>
      <c r="FD22" s="2">
        <v>0</v>
      </c>
      <c r="FE22" s="2">
        <v>0</v>
      </c>
      <c r="FF22" s="2">
        <v>0</v>
      </c>
      <c r="FG22" s="2">
        <v>0</v>
      </c>
      <c r="FH22" s="2">
        <v>0</v>
      </c>
      <c r="FI22" s="2">
        <v>0</v>
      </c>
      <c r="FJ22" s="2">
        <v>0</v>
      </c>
      <c r="FK22" s="2">
        <v>0</v>
      </c>
      <c r="FL22" s="2">
        <v>0</v>
      </c>
      <c r="FM22" s="2">
        <v>0</v>
      </c>
      <c r="FN22" s="2">
        <v>0</v>
      </c>
      <c r="FO22" s="2">
        <v>0</v>
      </c>
      <c r="FP22" s="2">
        <v>0</v>
      </c>
      <c r="FQ22" s="2">
        <v>0</v>
      </c>
      <c r="FR22" s="2">
        <v>0</v>
      </c>
      <c r="FS22" s="2">
        <v>0</v>
      </c>
      <c r="FT22" s="2">
        <v>0</v>
      </c>
      <c r="FU22" s="2">
        <v>0</v>
      </c>
      <c r="FV22" s="2">
        <v>0</v>
      </c>
      <c r="FW22" s="2">
        <v>0</v>
      </c>
      <c r="FX22" s="2">
        <v>0</v>
      </c>
      <c r="FY22" s="2">
        <v>0</v>
      </c>
      <c r="FZ22" s="2">
        <v>0</v>
      </c>
      <c r="GA22" s="2">
        <v>0</v>
      </c>
      <c r="GB22" s="2">
        <v>0</v>
      </c>
      <c r="GC22" s="2">
        <v>0</v>
      </c>
      <c r="GD22" s="2">
        <v>0</v>
      </c>
      <c r="GE22" s="2">
        <v>0</v>
      </c>
      <c r="GF22" s="2">
        <v>0</v>
      </c>
      <c r="GG22" s="2">
        <v>0</v>
      </c>
      <c r="GH22" s="2">
        <v>0</v>
      </c>
      <c r="GI22" s="2">
        <v>0</v>
      </c>
      <c r="GJ22" s="2">
        <v>0</v>
      </c>
      <c r="GK22" s="2">
        <v>0</v>
      </c>
      <c r="GL22" s="2">
        <v>0</v>
      </c>
      <c r="GM22" s="2">
        <v>0</v>
      </c>
      <c r="GN22" s="2">
        <v>0</v>
      </c>
      <c r="GO22" s="2">
        <v>0</v>
      </c>
      <c r="GP22" s="2">
        <v>0</v>
      </c>
      <c r="GQ22" s="2">
        <v>0</v>
      </c>
      <c r="GR22" s="2">
        <v>0</v>
      </c>
      <c r="GS22" s="2">
        <v>0</v>
      </c>
      <c r="GT22" s="2">
        <v>0</v>
      </c>
      <c r="GU22" s="2">
        <v>0</v>
      </c>
      <c r="GV22" s="2">
        <v>0</v>
      </c>
      <c r="GW22" s="2">
        <v>0</v>
      </c>
      <c r="GX22" s="2">
        <v>0</v>
      </c>
      <c r="GY22" s="2">
        <v>0</v>
      </c>
      <c r="GZ22" s="2">
        <v>0</v>
      </c>
      <c r="HA22" s="2">
        <v>0</v>
      </c>
      <c r="HB22" s="2">
        <v>0</v>
      </c>
      <c r="HC22" s="2">
        <v>0</v>
      </c>
      <c r="HD22" s="2">
        <v>0</v>
      </c>
      <c r="HE22" s="2">
        <v>0</v>
      </c>
      <c r="HF22" s="2">
        <v>0</v>
      </c>
      <c r="HG22" s="2">
        <v>0</v>
      </c>
      <c r="HH22" s="2">
        <v>0</v>
      </c>
      <c r="HI22" s="2">
        <v>0</v>
      </c>
      <c r="HJ22" s="2">
        <v>0</v>
      </c>
      <c r="HK22" s="2">
        <v>0</v>
      </c>
      <c r="HL22" s="2">
        <v>0</v>
      </c>
      <c r="HM22" s="2">
        <v>0</v>
      </c>
      <c r="HN22" s="2">
        <v>0</v>
      </c>
      <c r="HO22" s="2">
        <v>0</v>
      </c>
      <c r="HP22" s="2">
        <v>0</v>
      </c>
      <c r="HQ22" s="2">
        <v>0</v>
      </c>
      <c r="HR22" s="2">
        <v>0</v>
      </c>
      <c r="HS22" s="2">
        <v>0</v>
      </c>
      <c r="HT22" s="2">
        <v>0</v>
      </c>
      <c r="HU22" s="2">
        <v>0</v>
      </c>
      <c r="HV22" s="2">
        <v>0</v>
      </c>
      <c r="HW22" s="2">
        <v>0</v>
      </c>
      <c r="HX22" s="2">
        <v>0</v>
      </c>
      <c r="HY22" s="2">
        <v>0</v>
      </c>
      <c r="HZ22" s="2">
        <v>0</v>
      </c>
      <c r="IA22" s="2">
        <v>0</v>
      </c>
      <c r="IB22" s="2">
        <v>0</v>
      </c>
      <c r="IC22" s="2">
        <v>0</v>
      </c>
      <c r="ID22" s="2">
        <v>0</v>
      </c>
      <c r="IE22" s="2">
        <v>0</v>
      </c>
      <c r="IF22" s="2">
        <v>0</v>
      </c>
      <c r="IG22" s="2">
        <v>0</v>
      </c>
      <c r="IH22" s="2">
        <v>0</v>
      </c>
      <c r="II22" s="2">
        <v>0</v>
      </c>
      <c r="IJ22" s="2">
        <v>0</v>
      </c>
      <c r="IK22" s="2">
        <v>0</v>
      </c>
      <c r="IL22" s="2">
        <v>0</v>
      </c>
      <c r="IM22" s="2">
        <v>0</v>
      </c>
      <c r="IN22" s="2">
        <v>0</v>
      </c>
      <c r="IO22" s="2">
        <v>0</v>
      </c>
      <c r="IP22" s="2">
        <v>0</v>
      </c>
      <c r="IQ22" s="2">
        <v>0</v>
      </c>
      <c r="IR22" s="2">
        <v>0</v>
      </c>
      <c r="IS22" s="2">
        <v>0</v>
      </c>
      <c r="IT22" s="2">
        <v>0</v>
      </c>
      <c r="IU22" s="2">
        <v>0</v>
      </c>
      <c r="IV22" s="2">
        <v>0</v>
      </c>
      <c r="IW22" s="2">
        <v>0</v>
      </c>
      <c r="IX22" s="2">
        <v>0</v>
      </c>
      <c r="IY22" s="2">
        <v>0</v>
      </c>
      <c r="IZ22" s="2">
        <v>0</v>
      </c>
      <c r="JA22" s="2">
        <v>0</v>
      </c>
      <c r="JB22" s="2">
        <v>0</v>
      </c>
      <c r="JC22" s="2">
        <v>0</v>
      </c>
      <c r="JD22" s="2">
        <v>0</v>
      </c>
      <c r="JE22" s="2">
        <v>0</v>
      </c>
      <c r="JF22" s="2">
        <v>0</v>
      </c>
      <c r="JG22" s="2">
        <v>0</v>
      </c>
      <c r="JH22" s="2">
        <v>0</v>
      </c>
      <c r="JI22" s="2">
        <v>0</v>
      </c>
      <c r="JJ22" s="2">
        <v>0</v>
      </c>
      <c r="JK22" s="2">
        <v>0</v>
      </c>
      <c r="JL22" s="2">
        <v>0</v>
      </c>
      <c r="JM22" s="2">
        <v>0</v>
      </c>
      <c r="JN22" s="2">
        <v>0</v>
      </c>
      <c r="JO22" s="2">
        <v>0</v>
      </c>
      <c r="JP22" s="2">
        <v>0</v>
      </c>
      <c r="JQ22" s="2">
        <v>0</v>
      </c>
      <c r="JR22" s="2">
        <v>0</v>
      </c>
      <c r="JS22" s="2">
        <v>0</v>
      </c>
      <c r="JT22" s="2">
        <v>0</v>
      </c>
      <c r="JU22" s="2">
        <v>0</v>
      </c>
      <c r="JV22" s="2">
        <v>0</v>
      </c>
      <c r="JW22" s="2">
        <v>0</v>
      </c>
      <c r="JX22" s="2">
        <v>0</v>
      </c>
      <c r="JY22" s="2">
        <v>0</v>
      </c>
      <c r="JZ22" s="2">
        <v>0</v>
      </c>
      <c r="KA22" s="2">
        <v>0</v>
      </c>
      <c r="KB22" s="2">
        <v>0</v>
      </c>
      <c r="KC22" s="2">
        <v>0</v>
      </c>
      <c r="KD22" s="2">
        <v>0</v>
      </c>
      <c r="KE22" s="2">
        <v>0</v>
      </c>
      <c r="KF22" s="2">
        <v>0</v>
      </c>
      <c r="KG22" s="2">
        <v>0</v>
      </c>
      <c r="KH22" s="2">
        <v>0</v>
      </c>
      <c r="KI22" s="2">
        <v>0</v>
      </c>
      <c r="KJ22" s="2">
        <v>0</v>
      </c>
      <c r="KK22" s="2">
        <v>0</v>
      </c>
      <c r="KL22" s="2">
        <v>0</v>
      </c>
      <c r="KM22" s="2">
        <v>0</v>
      </c>
      <c r="KN22" s="2">
        <v>0</v>
      </c>
      <c r="KO22" s="2">
        <v>0</v>
      </c>
      <c r="KP22" s="2">
        <v>0</v>
      </c>
      <c r="KQ22" s="2">
        <v>0</v>
      </c>
      <c r="KR22" s="2">
        <v>0</v>
      </c>
      <c r="KS22" s="2">
        <v>0</v>
      </c>
      <c r="KT22" s="2">
        <v>0</v>
      </c>
      <c r="KU22" s="2">
        <v>0</v>
      </c>
      <c r="KV22" s="2">
        <v>0</v>
      </c>
      <c r="KW22" s="2">
        <v>0</v>
      </c>
      <c r="KX22" s="2">
        <v>0</v>
      </c>
      <c r="KY22" s="2">
        <v>0</v>
      </c>
      <c r="KZ22" s="2">
        <v>0</v>
      </c>
      <c r="LA22" s="2">
        <v>0</v>
      </c>
      <c r="LB22" s="2">
        <v>0</v>
      </c>
      <c r="LC22" s="2">
        <v>0</v>
      </c>
      <c r="LD22" s="2">
        <v>0</v>
      </c>
      <c r="LE22" s="2">
        <v>0</v>
      </c>
      <c r="LF22" s="2">
        <v>0</v>
      </c>
      <c r="LG22" s="2">
        <v>0</v>
      </c>
      <c r="LH22" s="2">
        <v>0</v>
      </c>
      <c r="LI22" s="2">
        <v>0</v>
      </c>
      <c r="LJ22" s="2">
        <v>0</v>
      </c>
      <c r="LK22" s="2">
        <v>0</v>
      </c>
      <c r="LL22" s="2">
        <v>0</v>
      </c>
      <c r="LM22" s="2">
        <v>0</v>
      </c>
      <c r="LN22" s="2">
        <v>0</v>
      </c>
      <c r="LO22" s="2">
        <v>0</v>
      </c>
      <c r="LP22" s="2">
        <v>0</v>
      </c>
      <c r="LQ22" s="2">
        <v>0</v>
      </c>
      <c r="LR22" s="2">
        <v>0</v>
      </c>
      <c r="LS22" s="2">
        <v>0</v>
      </c>
      <c r="LT22" s="2">
        <v>0</v>
      </c>
      <c r="LU22" s="2">
        <v>0</v>
      </c>
      <c r="LV22" s="2">
        <v>0</v>
      </c>
      <c r="LW22" s="2">
        <v>0</v>
      </c>
      <c r="LX22" s="2">
        <v>0</v>
      </c>
      <c r="LY22" s="2">
        <v>0</v>
      </c>
      <c r="LZ22" s="2">
        <v>0</v>
      </c>
      <c r="MA22" s="2">
        <v>0</v>
      </c>
      <c r="MB22" s="2">
        <v>0</v>
      </c>
      <c r="MC22" s="2">
        <v>0</v>
      </c>
      <c r="MD22" s="2">
        <v>0</v>
      </c>
      <c r="ME22" s="2">
        <v>0</v>
      </c>
      <c r="MF22" s="2">
        <v>0</v>
      </c>
      <c r="MG22" s="2">
        <v>0</v>
      </c>
      <c r="MH22" s="2">
        <v>0</v>
      </c>
      <c r="MI22" s="2">
        <v>0</v>
      </c>
      <c r="MJ22" s="2">
        <v>0</v>
      </c>
      <c r="MK22" s="2">
        <v>0</v>
      </c>
      <c r="ML22" s="2">
        <v>0</v>
      </c>
      <c r="MM22" s="2">
        <v>0</v>
      </c>
      <c r="MN22" s="2">
        <v>0</v>
      </c>
      <c r="MO22" s="2">
        <v>0</v>
      </c>
      <c r="MP22" s="2">
        <v>0</v>
      </c>
      <c r="MQ22" s="2">
        <v>0</v>
      </c>
      <c r="MR22" s="2">
        <v>0</v>
      </c>
      <c r="MS22" s="2">
        <v>0</v>
      </c>
      <c r="MT22" s="2">
        <v>0</v>
      </c>
      <c r="MU22" s="2">
        <v>0</v>
      </c>
      <c r="MV22" s="2">
        <v>0</v>
      </c>
      <c r="MW22" s="2">
        <v>0</v>
      </c>
      <c r="MX22" s="2">
        <v>0</v>
      </c>
      <c r="MY22" s="2">
        <v>0</v>
      </c>
      <c r="MZ22" s="2">
        <v>0</v>
      </c>
      <c r="NA22" s="2">
        <v>0</v>
      </c>
      <c r="NB22" s="2">
        <v>0</v>
      </c>
      <c r="NC22" s="2">
        <v>0</v>
      </c>
      <c r="ND22" s="2">
        <v>0</v>
      </c>
      <c r="NE22" s="2">
        <v>0</v>
      </c>
      <c r="NF22" s="2">
        <v>0</v>
      </c>
      <c r="NG22" s="2">
        <v>0</v>
      </c>
      <c r="NH22" s="2">
        <v>0</v>
      </c>
      <c r="NI22" s="2">
        <v>0</v>
      </c>
      <c r="NJ22" s="2">
        <v>0</v>
      </c>
      <c r="NK22" s="2">
        <v>0</v>
      </c>
      <c r="NL22" s="2">
        <v>0</v>
      </c>
      <c r="NM22" s="2">
        <v>0</v>
      </c>
      <c r="NN22" s="2">
        <v>0</v>
      </c>
      <c r="NO22" s="2">
        <v>0</v>
      </c>
      <c r="NP22" s="2">
        <v>0</v>
      </c>
      <c r="NQ22" s="2">
        <v>0</v>
      </c>
      <c r="NR22" s="2">
        <v>0</v>
      </c>
      <c r="NS22" s="2">
        <v>0</v>
      </c>
      <c r="NT22" s="2">
        <v>0</v>
      </c>
      <c r="NU22" s="2">
        <v>0</v>
      </c>
      <c r="NV22" s="2">
        <v>0</v>
      </c>
      <c r="NW22" s="2">
        <v>0</v>
      </c>
      <c r="NX22" s="2">
        <v>0</v>
      </c>
      <c r="NY22" s="2">
        <v>0</v>
      </c>
      <c r="NZ22" s="2">
        <v>0</v>
      </c>
      <c r="OA22" s="2">
        <v>0</v>
      </c>
      <c r="OB22" s="2">
        <v>0</v>
      </c>
      <c r="OC22" s="2">
        <v>0</v>
      </c>
      <c r="OD22" s="2">
        <v>0</v>
      </c>
      <c r="OE22" s="2">
        <v>0</v>
      </c>
      <c r="OF22" s="2">
        <v>0</v>
      </c>
      <c r="OG22" s="2">
        <v>0</v>
      </c>
      <c r="OH22" s="2">
        <v>0</v>
      </c>
      <c r="OI22" s="2">
        <v>0</v>
      </c>
      <c r="OJ22" s="2">
        <v>0</v>
      </c>
      <c r="OK22" s="2">
        <v>0</v>
      </c>
      <c r="OL22" s="2">
        <v>0</v>
      </c>
      <c r="OM22" s="2">
        <v>0</v>
      </c>
      <c r="ON22" s="2">
        <v>0</v>
      </c>
      <c r="OO22" s="2">
        <v>0</v>
      </c>
      <c r="OP22" s="2">
        <v>0</v>
      </c>
      <c r="OQ22" s="2">
        <v>0</v>
      </c>
      <c r="OR22" s="2">
        <v>0</v>
      </c>
      <c r="OS22" s="2">
        <v>0</v>
      </c>
      <c r="OT22" s="2">
        <v>0</v>
      </c>
      <c r="OU22" s="2">
        <v>0</v>
      </c>
      <c r="OV22" s="2">
        <v>0</v>
      </c>
      <c r="OW22" s="2">
        <v>0</v>
      </c>
      <c r="OX22" s="2">
        <v>0</v>
      </c>
      <c r="OY22" s="2">
        <v>0</v>
      </c>
      <c r="OZ22" s="2">
        <v>0</v>
      </c>
      <c r="PA22" s="2">
        <v>0</v>
      </c>
      <c r="PB22" s="2">
        <v>0</v>
      </c>
      <c r="PC22" s="2">
        <v>0</v>
      </c>
      <c r="PD22" s="2">
        <v>0</v>
      </c>
      <c r="PE22" s="2">
        <v>0</v>
      </c>
      <c r="PF22" s="2">
        <v>0</v>
      </c>
      <c r="PG22" s="2">
        <v>0</v>
      </c>
      <c r="PH22" s="2">
        <v>0</v>
      </c>
      <c r="PI22" s="2">
        <v>0</v>
      </c>
      <c r="PJ22" s="2">
        <v>0</v>
      </c>
      <c r="PK22" s="2">
        <v>0</v>
      </c>
      <c r="PL22" s="2">
        <v>0</v>
      </c>
      <c r="PM22" s="2">
        <v>0</v>
      </c>
      <c r="PN22" s="2">
        <v>0</v>
      </c>
      <c r="PO22" s="2">
        <v>0</v>
      </c>
      <c r="PP22" s="2">
        <v>0</v>
      </c>
      <c r="PQ22" s="2">
        <v>0</v>
      </c>
      <c r="PR22" s="2">
        <v>0</v>
      </c>
      <c r="PS22" s="2">
        <v>0</v>
      </c>
      <c r="PT22" s="2">
        <v>0</v>
      </c>
      <c r="PU22" s="2">
        <v>0</v>
      </c>
      <c r="PV22" s="2">
        <v>0</v>
      </c>
      <c r="PW22" s="2">
        <v>0</v>
      </c>
      <c r="PX22" s="2">
        <v>0</v>
      </c>
      <c r="PY22" s="2">
        <v>0</v>
      </c>
      <c r="PZ22" s="2">
        <v>0</v>
      </c>
      <c r="QA22" s="2">
        <v>0</v>
      </c>
      <c r="QB22" s="2">
        <v>0</v>
      </c>
      <c r="QC22" s="2">
        <v>0</v>
      </c>
      <c r="QD22" s="2">
        <v>0</v>
      </c>
      <c r="QE22" s="2">
        <v>0</v>
      </c>
      <c r="QF22" s="2">
        <v>0</v>
      </c>
      <c r="QG22" s="2">
        <v>0</v>
      </c>
      <c r="QH22" s="2">
        <v>0</v>
      </c>
      <c r="QI22" s="2">
        <v>0</v>
      </c>
      <c r="QJ22" s="2">
        <v>0</v>
      </c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</row>
    <row r="23" spans="1:935" ht="15" x14ac:dyDescent="0.25">
      <c r="A23" s="18" t="s">
        <v>22</v>
      </c>
      <c r="B23" s="2">
        <v>0</v>
      </c>
      <c r="C23" s="2">
        <v>6.6</v>
      </c>
      <c r="D23" s="2">
        <v>0</v>
      </c>
      <c r="E23" s="2">
        <v>34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0</v>
      </c>
      <c r="BI23" s="2">
        <v>0</v>
      </c>
      <c r="BJ23" s="2">
        <v>0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0</v>
      </c>
      <c r="BV23" s="2">
        <v>0</v>
      </c>
      <c r="BW23" s="2">
        <v>0</v>
      </c>
      <c r="BX23" s="2">
        <v>0</v>
      </c>
      <c r="BY23" s="2">
        <v>0</v>
      </c>
      <c r="BZ23" s="2">
        <v>0</v>
      </c>
      <c r="CA23" s="2">
        <v>0</v>
      </c>
      <c r="CB23" s="2">
        <v>0</v>
      </c>
      <c r="CC23" s="2">
        <v>0</v>
      </c>
      <c r="CD23" s="2">
        <v>0</v>
      </c>
      <c r="CE23" s="2">
        <v>0</v>
      </c>
      <c r="CF23" s="2">
        <v>0</v>
      </c>
      <c r="CG23" s="2">
        <v>0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  <c r="CM23" s="2">
        <v>0</v>
      </c>
      <c r="CN23" s="2">
        <v>0</v>
      </c>
      <c r="CO23" s="2">
        <v>0</v>
      </c>
      <c r="CP23" s="2">
        <v>0</v>
      </c>
      <c r="CQ23" s="2">
        <v>0</v>
      </c>
      <c r="CR23" s="2">
        <v>0</v>
      </c>
      <c r="CS23" s="2">
        <v>0</v>
      </c>
      <c r="CT23" s="2">
        <v>0</v>
      </c>
      <c r="CU23" s="2">
        <v>0</v>
      </c>
      <c r="CV23" s="2">
        <v>0</v>
      </c>
      <c r="CW23" s="2">
        <v>0</v>
      </c>
      <c r="CX23" s="2">
        <v>0</v>
      </c>
      <c r="CY23" s="2">
        <v>0</v>
      </c>
      <c r="CZ23" s="2">
        <v>0</v>
      </c>
      <c r="DA23" s="2">
        <v>0</v>
      </c>
      <c r="DB23" s="2">
        <v>0</v>
      </c>
      <c r="DC23" s="2">
        <v>0</v>
      </c>
      <c r="DD23" s="2">
        <v>0</v>
      </c>
      <c r="DE23" s="2">
        <v>0</v>
      </c>
      <c r="DF23" s="2">
        <v>0</v>
      </c>
      <c r="DG23" s="2">
        <v>0</v>
      </c>
      <c r="DH23" s="2">
        <v>0</v>
      </c>
      <c r="DI23" s="2">
        <v>26.6</v>
      </c>
      <c r="DJ23" s="2">
        <v>0</v>
      </c>
      <c r="DK23" s="2">
        <v>0</v>
      </c>
      <c r="DL23" s="2">
        <v>0</v>
      </c>
      <c r="DM23" s="2">
        <v>0</v>
      </c>
      <c r="DN23" s="2">
        <v>0</v>
      </c>
      <c r="DO23" s="2">
        <v>0</v>
      </c>
      <c r="DP23" s="2">
        <v>0</v>
      </c>
      <c r="DQ23" s="2">
        <v>0</v>
      </c>
      <c r="DR23" s="2">
        <v>0</v>
      </c>
      <c r="DS23" s="2">
        <v>0</v>
      </c>
      <c r="DT23" s="2">
        <v>0</v>
      </c>
      <c r="DU23" s="2">
        <v>0</v>
      </c>
      <c r="DV23" s="2">
        <v>38.6</v>
      </c>
      <c r="DW23" s="2">
        <v>0</v>
      </c>
      <c r="DX23" s="2">
        <v>0</v>
      </c>
      <c r="DY23" s="2">
        <v>0</v>
      </c>
      <c r="DZ23" s="2">
        <v>0</v>
      </c>
      <c r="EA23" s="2">
        <v>0</v>
      </c>
      <c r="EB23" s="2">
        <v>0</v>
      </c>
      <c r="EC23" s="2">
        <v>0</v>
      </c>
      <c r="ED23" s="2">
        <v>0</v>
      </c>
      <c r="EE23" s="2">
        <v>0</v>
      </c>
      <c r="EF23" s="2">
        <v>0</v>
      </c>
      <c r="EG23" s="2">
        <v>0</v>
      </c>
      <c r="EH23" s="2">
        <v>0</v>
      </c>
      <c r="EI23" s="2">
        <v>0</v>
      </c>
      <c r="EJ23" s="2">
        <v>0</v>
      </c>
      <c r="EK23" s="2">
        <v>0</v>
      </c>
      <c r="EL23" s="2">
        <v>0</v>
      </c>
      <c r="EM23" s="2">
        <v>0</v>
      </c>
      <c r="EN23" s="2">
        <v>0</v>
      </c>
      <c r="EO23" s="2">
        <v>0</v>
      </c>
      <c r="EP23" s="2">
        <v>0</v>
      </c>
      <c r="EQ23" s="2">
        <v>0</v>
      </c>
      <c r="ER23" s="2">
        <v>0</v>
      </c>
      <c r="ES23" s="2">
        <v>0</v>
      </c>
      <c r="ET23" s="2">
        <v>0</v>
      </c>
      <c r="EU23" s="2">
        <v>11.8</v>
      </c>
      <c r="EV23" s="2">
        <v>0</v>
      </c>
      <c r="EW23" s="2">
        <v>10.1</v>
      </c>
      <c r="EX23" s="2">
        <v>0</v>
      </c>
      <c r="EY23" s="2">
        <v>0</v>
      </c>
      <c r="EZ23" s="2">
        <v>0</v>
      </c>
      <c r="FA23" s="2">
        <v>0</v>
      </c>
      <c r="FB23" s="2">
        <v>0</v>
      </c>
      <c r="FC23" s="2">
        <v>0</v>
      </c>
      <c r="FD23" s="2">
        <v>0</v>
      </c>
      <c r="FE23" s="2">
        <v>0</v>
      </c>
      <c r="FF23" s="2">
        <v>0</v>
      </c>
      <c r="FG23" s="2">
        <v>0</v>
      </c>
      <c r="FH23" s="2">
        <v>0</v>
      </c>
      <c r="FI23" s="2">
        <v>0</v>
      </c>
      <c r="FJ23" s="2">
        <v>0</v>
      </c>
      <c r="FK23" s="2">
        <v>0</v>
      </c>
      <c r="FL23" s="2">
        <v>0</v>
      </c>
      <c r="FM23" s="2">
        <v>0</v>
      </c>
      <c r="FN23" s="2">
        <v>0</v>
      </c>
      <c r="FO23" s="2">
        <v>0</v>
      </c>
      <c r="FP23" s="2">
        <v>0</v>
      </c>
      <c r="FQ23" s="2">
        <v>0</v>
      </c>
      <c r="FR23" s="2">
        <v>0</v>
      </c>
      <c r="FS23" s="2">
        <v>0</v>
      </c>
      <c r="FT23" s="2">
        <v>0</v>
      </c>
      <c r="FU23" s="2">
        <v>0</v>
      </c>
      <c r="FV23" s="2">
        <v>42.6</v>
      </c>
      <c r="FW23" s="2">
        <v>0</v>
      </c>
      <c r="FX23" s="2">
        <v>0</v>
      </c>
      <c r="FY23" s="2">
        <v>0</v>
      </c>
      <c r="FZ23" s="2">
        <v>0</v>
      </c>
      <c r="GA23" s="2">
        <v>0</v>
      </c>
      <c r="GB23" s="2">
        <v>0</v>
      </c>
      <c r="GC23" s="2">
        <v>0</v>
      </c>
      <c r="GD23" s="2">
        <v>0</v>
      </c>
      <c r="GE23" s="2">
        <v>0</v>
      </c>
      <c r="GF23" s="2">
        <v>0</v>
      </c>
      <c r="GG23" s="2">
        <v>0</v>
      </c>
      <c r="GH23" s="2">
        <v>0</v>
      </c>
      <c r="GI23" s="2">
        <v>0</v>
      </c>
      <c r="GJ23" s="2">
        <v>0</v>
      </c>
      <c r="GK23" s="2">
        <v>0</v>
      </c>
      <c r="GL23" s="2">
        <v>0</v>
      </c>
      <c r="GM23" s="2">
        <v>0</v>
      </c>
      <c r="GN23" s="2">
        <v>0</v>
      </c>
      <c r="GO23" s="2">
        <v>0</v>
      </c>
      <c r="GP23" s="2">
        <v>0</v>
      </c>
      <c r="GQ23" s="2">
        <v>0</v>
      </c>
      <c r="GR23" s="2">
        <v>0</v>
      </c>
      <c r="GS23" s="2">
        <v>0</v>
      </c>
      <c r="GT23" s="2">
        <v>0</v>
      </c>
      <c r="GU23" s="2">
        <v>0</v>
      </c>
      <c r="GV23" s="2">
        <v>0</v>
      </c>
      <c r="GW23" s="2">
        <v>0</v>
      </c>
      <c r="GX23" s="2">
        <v>0</v>
      </c>
      <c r="GY23" s="2">
        <v>0</v>
      </c>
      <c r="GZ23" s="2">
        <v>0</v>
      </c>
      <c r="HA23" s="2">
        <v>0</v>
      </c>
      <c r="HB23" s="2">
        <v>0</v>
      </c>
      <c r="HC23" s="2">
        <v>0</v>
      </c>
      <c r="HD23" s="2">
        <v>0</v>
      </c>
      <c r="HE23" s="2">
        <v>0</v>
      </c>
      <c r="HF23" s="2">
        <v>0</v>
      </c>
      <c r="HG23" s="2">
        <v>0</v>
      </c>
      <c r="HH23" s="2">
        <v>0</v>
      </c>
      <c r="HI23" s="2">
        <v>0</v>
      </c>
      <c r="HJ23" s="2">
        <v>0</v>
      </c>
      <c r="HK23" s="2">
        <v>0</v>
      </c>
      <c r="HL23" s="2">
        <v>0</v>
      </c>
      <c r="HM23" s="2">
        <v>0</v>
      </c>
      <c r="HN23" s="2">
        <v>0</v>
      </c>
      <c r="HO23" s="2">
        <v>0</v>
      </c>
      <c r="HP23" s="2">
        <v>0</v>
      </c>
      <c r="HQ23" s="2">
        <v>0</v>
      </c>
      <c r="HR23" s="2">
        <v>0</v>
      </c>
      <c r="HS23" s="2">
        <v>0</v>
      </c>
      <c r="HT23" s="2">
        <v>0</v>
      </c>
      <c r="HU23" s="2">
        <v>0</v>
      </c>
      <c r="HV23" s="2">
        <v>0</v>
      </c>
      <c r="HW23" s="2">
        <v>0</v>
      </c>
      <c r="HX23" s="2">
        <v>0</v>
      </c>
      <c r="HY23" s="2">
        <v>0</v>
      </c>
      <c r="HZ23" s="2">
        <v>0</v>
      </c>
      <c r="IA23" s="2">
        <v>0</v>
      </c>
      <c r="IB23" s="2">
        <v>0</v>
      </c>
      <c r="IC23" s="2">
        <v>0</v>
      </c>
      <c r="ID23" s="2">
        <v>0</v>
      </c>
      <c r="IE23" s="2">
        <v>0</v>
      </c>
      <c r="IF23" s="2">
        <v>0</v>
      </c>
      <c r="IG23" s="2">
        <v>0</v>
      </c>
      <c r="IH23" s="2">
        <v>0</v>
      </c>
      <c r="II23" s="2">
        <v>0</v>
      </c>
      <c r="IJ23" s="2">
        <v>0</v>
      </c>
      <c r="IK23" s="2">
        <v>0</v>
      </c>
      <c r="IL23" s="2">
        <v>0</v>
      </c>
      <c r="IM23" s="2">
        <v>0</v>
      </c>
      <c r="IN23" s="2">
        <v>0</v>
      </c>
      <c r="IO23" s="2">
        <v>0</v>
      </c>
      <c r="IP23" s="2">
        <v>0</v>
      </c>
      <c r="IQ23" s="2">
        <v>0</v>
      </c>
      <c r="IR23" s="2">
        <v>0</v>
      </c>
      <c r="IS23" s="2">
        <v>0</v>
      </c>
      <c r="IT23" s="2">
        <v>0</v>
      </c>
      <c r="IU23" s="2">
        <v>0</v>
      </c>
      <c r="IV23" s="2">
        <v>0</v>
      </c>
      <c r="IW23" s="2">
        <v>0</v>
      </c>
      <c r="IX23" s="2">
        <v>0</v>
      </c>
      <c r="IY23" s="2">
        <v>0</v>
      </c>
      <c r="IZ23" s="2">
        <v>0</v>
      </c>
      <c r="JA23" s="2">
        <v>0</v>
      </c>
      <c r="JB23" s="2">
        <v>0</v>
      </c>
      <c r="JC23" s="2">
        <v>0</v>
      </c>
      <c r="JD23" s="2">
        <v>0</v>
      </c>
      <c r="JE23" s="2">
        <v>0</v>
      </c>
      <c r="JF23" s="2">
        <v>0</v>
      </c>
      <c r="JG23" s="2">
        <v>0</v>
      </c>
      <c r="JH23" s="2">
        <v>0</v>
      </c>
      <c r="JI23" s="2">
        <v>0</v>
      </c>
      <c r="JJ23" s="2">
        <v>0</v>
      </c>
      <c r="JK23" s="2">
        <v>0</v>
      </c>
      <c r="JL23" s="2">
        <v>36.799999999999997</v>
      </c>
      <c r="JM23" s="2">
        <v>0</v>
      </c>
      <c r="JN23" s="2">
        <v>0</v>
      </c>
      <c r="JO23" s="2">
        <v>0</v>
      </c>
      <c r="JP23" s="2">
        <v>0</v>
      </c>
      <c r="JQ23" s="2">
        <v>0</v>
      </c>
      <c r="JR23" s="2">
        <v>0</v>
      </c>
      <c r="JS23" s="2">
        <v>21.2</v>
      </c>
      <c r="JT23" s="2">
        <v>0</v>
      </c>
      <c r="JU23" s="2">
        <v>0</v>
      </c>
      <c r="JV23" s="2">
        <v>0</v>
      </c>
      <c r="JW23" s="2">
        <v>0</v>
      </c>
      <c r="JX23" s="2">
        <v>0</v>
      </c>
      <c r="JY23" s="2">
        <v>0</v>
      </c>
      <c r="JZ23" s="2">
        <v>0</v>
      </c>
      <c r="KA23" s="2">
        <v>0</v>
      </c>
      <c r="KB23" s="2">
        <v>0</v>
      </c>
      <c r="KC23" s="2">
        <v>0</v>
      </c>
      <c r="KD23" s="2">
        <v>0</v>
      </c>
      <c r="KE23" s="2">
        <v>0</v>
      </c>
      <c r="KF23" s="2">
        <v>0</v>
      </c>
      <c r="KG23" s="2">
        <v>0</v>
      </c>
      <c r="KH23" s="2">
        <v>0</v>
      </c>
      <c r="KI23" s="2">
        <v>0</v>
      </c>
      <c r="KJ23" s="2">
        <v>0</v>
      </c>
      <c r="KK23" s="2">
        <v>0</v>
      </c>
      <c r="KL23" s="2">
        <v>0</v>
      </c>
      <c r="KM23" s="2">
        <v>0</v>
      </c>
      <c r="KN23" s="2">
        <v>0</v>
      </c>
      <c r="KO23" s="2">
        <v>0</v>
      </c>
      <c r="KP23" s="2">
        <v>0</v>
      </c>
      <c r="KQ23" s="2">
        <v>0</v>
      </c>
      <c r="KR23" s="2">
        <v>0</v>
      </c>
      <c r="KS23" s="2">
        <v>0</v>
      </c>
      <c r="KT23" s="2">
        <v>0</v>
      </c>
      <c r="KU23" s="2">
        <v>0</v>
      </c>
      <c r="KV23" s="2">
        <v>0</v>
      </c>
      <c r="KW23" s="2">
        <v>0</v>
      </c>
      <c r="KX23" s="2">
        <v>0</v>
      </c>
      <c r="KY23" s="2">
        <v>0</v>
      </c>
      <c r="KZ23" s="2">
        <v>0</v>
      </c>
      <c r="LA23" s="2">
        <v>0</v>
      </c>
      <c r="LB23" s="2">
        <v>0</v>
      </c>
      <c r="LC23" s="2">
        <v>0</v>
      </c>
      <c r="LD23" s="2">
        <v>0</v>
      </c>
      <c r="LE23" s="2">
        <v>0</v>
      </c>
      <c r="LF23" s="2">
        <v>0</v>
      </c>
      <c r="LG23" s="2">
        <v>0</v>
      </c>
      <c r="LH23" s="2">
        <v>0</v>
      </c>
      <c r="LI23" s="2">
        <v>0</v>
      </c>
      <c r="LJ23" s="2">
        <v>0</v>
      </c>
      <c r="LK23" s="2">
        <v>0</v>
      </c>
      <c r="LL23" s="2">
        <v>0</v>
      </c>
      <c r="LM23" s="2">
        <v>0</v>
      </c>
      <c r="LN23" s="2">
        <v>0</v>
      </c>
      <c r="LO23" s="2">
        <v>0</v>
      </c>
      <c r="LP23" s="2">
        <v>0</v>
      </c>
      <c r="LQ23" s="2">
        <v>0</v>
      </c>
      <c r="LR23" s="2">
        <v>0</v>
      </c>
      <c r="LS23" s="2">
        <v>0</v>
      </c>
      <c r="LT23" s="2">
        <v>0</v>
      </c>
      <c r="LU23" s="2">
        <v>0</v>
      </c>
      <c r="LV23" s="2">
        <v>0</v>
      </c>
      <c r="LW23" s="2">
        <v>0</v>
      </c>
      <c r="LX23" s="2">
        <v>0</v>
      </c>
      <c r="LY23" s="2">
        <v>0</v>
      </c>
      <c r="LZ23" s="2">
        <v>0</v>
      </c>
      <c r="MA23" s="2">
        <v>0</v>
      </c>
      <c r="MB23" s="2">
        <v>0</v>
      </c>
      <c r="MC23" s="2">
        <v>0</v>
      </c>
      <c r="MD23" s="2">
        <v>0</v>
      </c>
      <c r="ME23" s="2">
        <v>0</v>
      </c>
      <c r="MF23" s="2">
        <v>0</v>
      </c>
      <c r="MG23" s="2">
        <v>0</v>
      </c>
      <c r="MH23" s="2">
        <v>0</v>
      </c>
      <c r="MI23" s="2">
        <v>0</v>
      </c>
      <c r="MJ23" s="2">
        <v>0</v>
      </c>
      <c r="MK23" s="2">
        <v>0</v>
      </c>
      <c r="ML23" s="2">
        <v>0</v>
      </c>
      <c r="MM23" s="2">
        <v>0</v>
      </c>
      <c r="MN23" s="2">
        <v>0</v>
      </c>
      <c r="MO23" s="2">
        <v>0</v>
      </c>
      <c r="MP23" s="2">
        <v>0</v>
      </c>
      <c r="MQ23" s="2">
        <v>0</v>
      </c>
      <c r="MR23" s="2">
        <v>0</v>
      </c>
      <c r="MS23" s="2">
        <v>0</v>
      </c>
      <c r="MT23" s="2">
        <v>0</v>
      </c>
      <c r="MU23" s="2">
        <v>0</v>
      </c>
      <c r="MV23" s="2">
        <v>0</v>
      </c>
      <c r="MW23" s="2">
        <v>0</v>
      </c>
      <c r="MX23" s="2">
        <v>0</v>
      </c>
      <c r="MY23" s="2">
        <v>0</v>
      </c>
      <c r="MZ23" s="2">
        <v>0</v>
      </c>
      <c r="NA23" s="2">
        <v>0</v>
      </c>
      <c r="NB23" s="2">
        <v>0</v>
      </c>
      <c r="NC23" s="2">
        <v>0</v>
      </c>
      <c r="ND23" s="2">
        <v>0</v>
      </c>
      <c r="NE23" s="2">
        <v>0</v>
      </c>
      <c r="NF23" s="2">
        <v>0</v>
      </c>
      <c r="NG23" s="2">
        <v>0</v>
      </c>
      <c r="NH23" s="2">
        <v>0</v>
      </c>
      <c r="NI23" s="2">
        <v>0</v>
      </c>
      <c r="NJ23" s="2">
        <v>0</v>
      </c>
      <c r="NK23" s="2">
        <v>0</v>
      </c>
      <c r="NL23" s="2">
        <v>0</v>
      </c>
      <c r="NM23" s="2">
        <v>0</v>
      </c>
      <c r="NN23" s="2">
        <v>0</v>
      </c>
      <c r="NO23" s="2">
        <v>0</v>
      </c>
      <c r="NP23" s="2">
        <v>0</v>
      </c>
      <c r="NQ23" s="2">
        <v>0</v>
      </c>
      <c r="NR23" s="2">
        <v>0</v>
      </c>
      <c r="NS23" s="2">
        <v>0</v>
      </c>
      <c r="NT23" s="2">
        <v>0</v>
      </c>
      <c r="NU23" s="2">
        <v>0</v>
      </c>
      <c r="NV23" s="2">
        <v>0</v>
      </c>
      <c r="NW23" s="2">
        <v>0</v>
      </c>
      <c r="NX23" s="2">
        <v>0</v>
      </c>
      <c r="NY23" s="2">
        <v>0</v>
      </c>
      <c r="NZ23" s="2">
        <v>0</v>
      </c>
      <c r="OA23" s="2">
        <v>0</v>
      </c>
      <c r="OB23" s="2">
        <v>0</v>
      </c>
      <c r="OC23" s="2">
        <v>0</v>
      </c>
      <c r="OD23" s="2">
        <v>0</v>
      </c>
      <c r="OE23" s="2">
        <v>0</v>
      </c>
      <c r="OF23" s="2">
        <v>0</v>
      </c>
      <c r="OG23" s="2">
        <v>0</v>
      </c>
      <c r="OH23" s="2">
        <v>33</v>
      </c>
      <c r="OI23" s="2">
        <v>0</v>
      </c>
      <c r="OJ23" s="2">
        <v>0</v>
      </c>
      <c r="OK23" s="2">
        <v>0</v>
      </c>
      <c r="OL23" s="2">
        <v>0</v>
      </c>
      <c r="OM23" s="2">
        <v>0</v>
      </c>
      <c r="ON23" s="2">
        <v>0</v>
      </c>
      <c r="OO23" s="2">
        <v>0</v>
      </c>
      <c r="OP23" s="2">
        <v>0</v>
      </c>
      <c r="OQ23" s="2">
        <v>0</v>
      </c>
      <c r="OR23" s="2">
        <v>0</v>
      </c>
      <c r="OS23" s="2">
        <v>0</v>
      </c>
      <c r="OT23" s="2">
        <v>0</v>
      </c>
      <c r="OU23" s="2">
        <v>0</v>
      </c>
      <c r="OV23" s="2">
        <v>0</v>
      </c>
      <c r="OW23" s="2">
        <v>0</v>
      </c>
      <c r="OX23" s="2">
        <v>4.5</v>
      </c>
      <c r="OY23" s="2">
        <v>0</v>
      </c>
      <c r="OZ23" s="2">
        <v>0</v>
      </c>
      <c r="PA23" s="2">
        <v>0</v>
      </c>
      <c r="PB23" s="2">
        <v>0</v>
      </c>
      <c r="PC23" s="2">
        <v>0</v>
      </c>
      <c r="PD23" s="2">
        <v>0</v>
      </c>
      <c r="PE23" s="2">
        <v>0</v>
      </c>
      <c r="PF23" s="2">
        <v>0</v>
      </c>
      <c r="PG23" s="2">
        <v>0</v>
      </c>
      <c r="PH23" s="2">
        <v>0</v>
      </c>
      <c r="PI23" s="2">
        <v>0</v>
      </c>
      <c r="PJ23" s="2">
        <v>0</v>
      </c>
      <c r="PK23" s="2">
        <v>0</v>
      </c>
      <c r="PL23" s="2">
        <v>0</v>
      </c>
      <c r="PM23" s="2">
        <v>0</v>
      </c>
      <c r="PN23" s="2">
        <v>0</v>
      </c>
      <c r="PO23" s="2">
        <v>0</v>
      </c>
      <c r="PP23" s="2">
        <v>0</v>
      </c>
      <c r="PQ23" s="2">
        <v>0</v>
      </c>
      <c r="PR23" s="2">
        <v>0</v>
      </c>
      <c r="PS23" s="2">
        <v>0</v>
      </c>
      <c r="PT23" s="2">
        <v>0</v>
      </c>
      <c r="PU23" s="2">
        <v>0</v>
      </c>
      <c r="PV23" s="2">
        <v>0</v>
      </c>
      <c r="PW23" s="2">
        <v>0</v>
      </c>
      <c r="PX23" s="2">
        <v>0</v>
      </c>
      <c r="PY23" s="2">
        <v>0</v>
      </c>
      <c r="PZ23" s="2">
        <v>0</v>
      </c>
      <c r="QA23" s="2">
        <v>0</v>
      </c>
      <c r="QB23" s="2">
        <v>0</v>
      </c>
      <c r="QC23" s="2">
        <v>0</v>
      </c>
      <c r="QD23" s="2">
        <v>0</v>
      </c>
      <c r="QE23" s="2">
        <v>0</v>
      </c>
      <c r="QF23" s="2">
        <v>0</v>
      </c>
      <c r="QG23" s="2">
        <v>0</v>
      </c>
      <c r="QH23" s="2">
        <v>0</v>
      </c>
      <c r="QI23" s="2">
        <v>0</v>
      </c>
      <c r="QJ23" s="2">
        <v>0</v>
      </c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</row>
    <row r="24" spans="1:935" ht="15" x14ac:dyDescent="0.25">
      <c r="A24" s="21" t="s">
        <v>23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0</v>
      </c>
      <c r="BI24" s="2">
        <v>0</v>
      </c>
      <c r="BJ24" s="2">
        <v>0</v>
      </c>
      <c r="BK24" s="2">
        <v>0</v>
      </c>
      <c r="BL24" s="2">
        <v>0</v>
      </c>
      <c r="BM24" s="2">
        <v>0</v>
      </c>
      <c r="BN24" s="2">
        <v>0</v>
      </c>
      <c r="BO24" s="2">
        <v>0</v>
      </c>
      <c r="BP24" s="2">
        <v>0</v>
      </c>
      <c r="BQ24" s="2">
        <v>0</v>
      </c>
      <c r="BR24" s="2">
        <v>0</v>
      </c>
      <c r="BS24" s="2">
        <v>0</v>
      </c>
      <c r="BT24" s="2">
        <v>0</v>
      </c>
      <c r="BU24" s="2">
        <v>0</v>
      </c>
      <c r="BV24" s="2">
        <v>0</v>
      </c>
      <c r="BW24" s="2">
        <v>0</v>
      </c>
      <c r="BX24" s="2">
        <v>0</v>
      </c>
      <c r="BY24" s="2">
        <v>0</v>
      </c>
      <c r="BZ24" s="2">
        <v>0</v>
      </c>
      <c r="CA24" s="2">
        <v>0</v>
      </c>
      <c r="CB24" s="2">
        <v>0</v>
      </c>
      <c r="CC24" s="2">
        <v>0</v>
      </c>
      <c r="CD24" s="2">
        <v>0</v>
      </c>
      <c r="CE24" s="2">
        <v>0</v>
      </c>
      <c r="CF24" s="2">
        <v>0</v>
      </c>
      <c r="CG24" s="2">
        <v>0</v>
      </c>
      <c r="CH24" s="2">
        <v>0</v>
      </c>
      <c r="CI24" s="2">
        <v>0</v>
      </c>
      <c r="CJ24" s="2">
        <v>0</v>
      </c>
      <c r="CK24" s="2">
        <v>0</v>
      </c>
      <c r="CL24" s="2">
        <v>0</v>
      </c>
      <c r="CM24" s="2">
        <v>0</v>
      </c>
      <c r="CN24" s="2">
        <v>0</v>
      </c>
      <c r="CO24" s="2">
        <v>0</v>
      </c>
      <c r="CP24" s="2">
        <v>0</v>
      </c>
      <c r="CQ24" s="2">
        <v>0</v>
      </c>
      <c r="CR24" s="2">
        <v>0</v>
      </c>
      <c r="CS24" s="2">
        <v>0</v>
      </c>
      <c r="CT24" s="2">
        <v>0</v>
      </c>
      <c r="CU24" s="2">
        <v>0</v>
      </c>
      <c r="CV24" s="2">
        <v>0</v>
      </c>
      <c r="CW24" s="2">
        <v>0</v>
      </c>
      <c r="CX24" s="2">
        <v>0</v>
      </c>
      <c r="CY24" s="2">
        <v>0</v>
      </c>
      <c r="CZ24" s="2">
        <v>0</v>
      </c>
      <c r="DA24" s="2">
        <v>0</v>
      </c>
      <c r="DB24" s="2">
        <v>0</v>
      </c>
      <c r="DC24" s="2">
        <v>0</v>
      </c>
      <c r="DD24" s="2">
        <v>0</v>
      </c>
      <c r="DE24" s="2">
        <v>0</v>
      </c>
      <c r="DF24" s="2">
        <v>2.9</v>
      </c>
      <c r="DG24" s="2">
        <v>0</v>
      </c>
      <c r="DH24" s="2">
        <v>0</v>
      </c>
      <c r="DI24" s="2">
        <v>0</v>
      </c>
      <c r="DJ24" s="2">
        <v>0</v>
      </c>
      <c r="DK24" s="2">
        <v>0</v>
      </c>
      <c r="DL24" s="2">
        <v>0</v>
      </c>
      <c r="DM24" s="2">
        <v>0</v>
      </c>
      <c r="DN24" s="2">
        <v>0</v>
      </c>
      <c r="DO24" s="2">
        <v>0</v>
      </c>
      <c r="DP24" s="2">
        <v>0</v>
      </c>
      <c r="DQ24" s="2">
        <v>0</v>
      </c>
      <c r="DR24" s="2">
        <v>0</v>
      </c>
      <c r="DS24" s="2">
        <v>0</v>
      </c>
      <c r="DT24" s="2">
        <v>0</v>
      </c>
      <c r="DU24" s="2">
        <v>0</v>
      </c>
      <c r="DV24" s="2">
        <v>0</v>
      </c>
      <c r="DW24" s="2">
        <v>0</v>
      </c>
      <c r="DX24" s="2">
        <v>0</v>
      </c>
      <c r="DY24" s="2">
        <v>0</v>
      </c>
      <c r="DZ24" s="2">
        <v>0</v>
      </c>
      <c r="EA24" s="2">
        <v>0</v>
      </c>
      <c r="EB24" s="2">
        <v>0</v>
      </c>
      <c r="EC24" s="2">
        <v>0</v>
      </c>
      <c r="ED24" s="2">
        <v>0</v>
      </c>
      <c r="EE24" s="2">
        <v>0</v>
      </c>
      <c r="EF24" s="2">
        <v>0</v>
      </c>
      <c r="EG24" s="2">
        <v>0</v>
      </c>
      <c r="EH24" s="2">
        <v>0</v>
      </c>
      <c r="EI24" s="2">
        <v>0</v>
      </c>
      <c r="EJ24" s="2">
        <v>0</v>
      </c>
      <c r="EK24" s="2">
        <v>0</v>
      </c>
      <c r="EL24" s="2">
        <v>0</v>
      </c>
      <c r="EM24" s="2">
        <v>0</v>
      </c>
      <c r="EN24" s="2">
        <v>0</v>
      </c>
      <c r="EO24" s="2">
        <v>0</v>
      </c>
      <c r="EP24" s="2">
        <v>0</v>
      </c>
      <c r="EQ24" s="2">
        <v>0</v>
      </c>
      <c r="ER24" s="2">
        <v>0</v>
      </c>
      <c r="ES24" s="2">
        <v>0</v>
      </c>
      <c r="ET24" s="2">
        <v>0</v>
      </c>
      <c r="EU24" s="2">
        <v>0</v>
      </c>
      <c r="EV24" s="2">
        <v>0</v>
      </c>
      <c r="EW24" s="2">
        <v>0</v>
      </c>
      <c r="EX24" s="2">
        <v>0</v>
      </c>
      <c r="EY24" s="2">
        <v>0</v>
      </c>
      <c r="EZ24" s="2">
        <v>0</v>
      </c>
      <c r="FA24" s="2">
        <v>0</v>
      </c>
      <c r="FB24" s="2">
        <v>0</v>
      </c>
      <c r="FC24" s="2">
        <v>0</v>
      </c>
      <c r="FD24" s="2">
        <v>0</v>
      </c>
      <c r="FE24" s="2">
        <v>0</v>
      </c>
      <c r="FF24" s="2">
        <v>0</v>
      </c>
      <c r="FG24" s="2">
        <v>0</v>
      </c>
      <c r="FH24" s="2">
        <v>0</v>
      </c>
      <c r="FI24" s="2">
        <v>0</v>
      </c>
      <c r="FJ24" s="2">
        <v>0</v>
      </c>
      <c r="FK24" s="2">
        <v>0</v>
      </c>
      <c r="FL24" s="2">
        <v>0</v>
      </c>
      <c r="FM24" s="2">
        <v>0</v>
      </c>
      <c r="FN24" s="2">
        <v>0</v>
      </c>
      <c r="FO24" s="2">
        <v>0</v>
      </c>
      <c r="FP24" s="2">
        <v>0</v>
      </c>
      <c r="FQ24" s="2">
        <v>0</v>
      </c>
      <c r="FR24" s="2">
        <v>0</v>
      </c>
      <c r="FS24" s="2">
        <v>0</v>
      </c>
      <c r="FT24" s="2">
        <v>0</v>
      </c>
      <c r="FU24" s="2">
        <v>0</v>
      </c>
      <c r="FV24" s="2">
        <v>0</v>
      </c>
      <c r="FW24" s="2">
        <v>0</v>
      </c>
      <c r="FX24" s="2">
        <v>0</v>
      </c>
      <c r="FY24" s="2">
        <v>0</v>
      </c>
      <c r="FZ24" s="2">
        <v>0</v>
      </c>
      <c r="GA24" s="2">
        <v>0</v>
      </c>
      <c r="GB24" s="2">
        <v>0</v>
      </c>
      <c r="GC24" s="2">
        <v>0</v>
      </c>
      <c r="GD24" s="2">
        <v>0</v>
      </c>
      <c r="GE24" s="2">
        <v>0</v>
      </c>
      <c r="GF24" s="2">
        <v>0</v>
      </c>
      <c r="GG24" s="2">
        <v>0</v>
      </c>
      <c r="GH24" s="2">
        <v>0</v>
      </c>
      <c r="GI24" s="2">
        <v>0</v>
      </c>
      <c r="GJ24" s="2">
        <v>0</v>
      </c>
      <c r="GK24" s="2">
        <v>0</v>
      </c>
      <c r="GL24" s="2">
        <v>0</v>
      </c>
      <c r="GM24" s="2">
        <v>0</v>
      </c>
      <c r="GN24" s="2">
        <v>0</v>
      </c>
      <c r="GO24" s="2">
        <v>0</v>
      </c>
      <c r="GP24" s="2">
        <v>0</v>
      </c>
      <c r="GQ24" s="2">
        <v>0</v>
      </c>
      <c r="GR24" s="2">
        <v>0</v>
      </c>
      <c r="GS24" s="2">
        <v>0</v>
      </c>
      <c r="GT24" s="2">
        <v>0</v>
      </c>
      <c r="GU24" s="2">
        <v>0</v>
      </c>
      <c r="GV24" s="2">
        <v>0</v>
      </c>
      <c r="GW24" s="2">
        <v>0</v>
      </c>
      <c r="GX24" s="2">
        <v>0</v>
      </c>
      <c r="GY24" s="2">
        <v>0</v>
      </c>
      <c r="GZ24" s="2">
        <v>0</v>
      </c>
      <c r="HA24" s="2">
        <v>0</v>
      </c>
      <c r="HB24" s="2">
        <v>0</v>
      </c>
      <c r="HC24" s="2">
        <v>0</v>
      </c>
      <c r="HD24" s="2">
        <v>0</v>
      </c>
      <c r="HE24" s="2">
        <v>0</v>
      </c>
      <c r="HF24" s="2">
        <v>0</v>
      </c>
      <c r="HG24" s="2">
        <v>0</v>
      </c>
      <c r="HH24" s="2">
        <v>0</v>
      </c>
      <c r="HI24" s="2">
        <v>0</v>
      </c>
      <c r="HJ24" s="2">
        <v>0</v>
      </c>
      <c r="HK24" s="2">
        <v>0</v>
      </c>
      <c r="HL24" s="2">
        <v>0</v>
      </c>
      <c r="HM24" s="2">
        <v>0</v>
      </c>
      <c r="HN24" s="2">
        <v>0</v>
      </c>
      <c r="HO24" s="2">
        <v>0</v>
      </c>
      <c r="HP24" s="2">
        <v>0</v>
      </c>
      <c r="HQ24" s="2">
        <v>0</v>
      </c>
      <c r="HR24" s="2">
        <v>0</v>
      </c>
      <c r="HS24" s="2">
        <v>0</v>
      </c>
      <c r="HT24" s="2">
        <v>0</v>
      </c>
      <c r="HU24" s="2">
        <v>0</v>
      </c>
      <c r="HV24" s="2">
        <v>0</v>
      </c>
      <c r="HW24" s="2">
        <v>0</v>
      </c>
      <c r="HX24" s="2">
        <v>0</v>
      </c>
      <c r="HY24" s="2">
        <v>0</v>
      </c>
      <c r="HZ24" s="2">
        <v>0</v>
      </c>
      <c r="IA24" s="2">
        <v>0</v>
      </c>
      <c r="IB24" s="2">
        <v>0</v>
      </c>
      <c r="IC24" s="2">
        <v>0</v>
      </c>
      <c r="ID24" s="2">
        <v>0</v>
      </c>
      <c r="IE24" s="2">
        <v>0</v>
      </c>
      <c r="IF24" s="2">
        <v>0</v>
      </c>
      <c r="IG24" s="2">
        <v>0</v>
      </c>
      <c r="IH24" s="2">
        <v>0</v>
      </c>
      <c r="II24" s="2">
        <v>0</v>
      </c>
      <c r="IJ24" s="2">
        <v>0</v>
      </c>
      <c r="IK24" s="2">
        <v>0</v>
      </c>
      <c r="IL24" s="2">
        <v>0</v>
      </c>
      <c r="IM24" s="2">
        <v>0</v>
      </c>
      <c r="IN24" s="2">
        <v>0</v>
      </c>
      <c r="IO24" s="2">
        <v>0</v>
      </c>
      <c r="IP24" s="2">
        <v>0</v>
      </c>
      <c r="IQ24" s="2">
        <v>0</v>
      </c>
      <c r="IR24" s="2">
        <v>0</v>
      </c>
      <c r="IS24" s="2">
        <v>0</v>
      </c>
      <c r="IT24" s="2">
        <v>0</v>
      </c>
      <c r="IU24" s="2">
        <v>0</v>
      </c>
      <c r="IV24" s="2">
        <v>0</v>
      </c>
      <c r="IW24" s="2">
        <v>0</v>
      </c>
      <c r="IX24" s="2">
        <v>0</v>
      </c>
      <c r="IY24" s="2">
        <v>0</v>
      </c>
      <c r="IZ24" s="2">
        <v>0</v>
      </c>
      <c r="JA24" s="2">
        <v>0</v>
      </c>
      <c r="JB24" s="2">
        <v>0</v>
      </c>
      <c r="JC24" s="2">
        <v>0</v>
      </c>
      <c r="JD24" s="2">
        <v>0</v>
      </c>
      <c r="JE24" s="2">
        <v>0</v>
      </c>
      <c r="JF24" s="2">
        <v>0</v>
      </c>
      <c r="JG24" s="2">
        <v>0</v>
      </c>
      <c r="JH24" s="2">
        <v>0</v>
      </c>
      <c r="JI24" s="2">
        <v>0</v>
      </c>
      <c r="JJ24" s="2">
        <v>0</v>
      </c>
      <c r="JK24" s="2">
        <v>0</v>
      </c>
      <c r="JL24" s="2">
        <v>0</v>
      </c>
      <c r="JM24" s="2">
        <v>0</v>
      </c>
      <c r="JN24" s="2">
        <v>0</v>
      </c>
      <c r="JO24" s="2">
        <v>0</v>
      </c>
      <c r="JP24" s="2">
        <v>0</v>
      </c>
      <c r="JQ24" s="2">
        <v>0</v>
      </c>
      <c r="JR24" s="2">
        <v>0</v>
      </c>
      <c r="JS24" s="2">
        <v>0</v>
      </c>
      <c r="JT24" s="2">
        <v>0</v>
      </c>
      <c r="JU24" s="2">
        <v>0</v>
      </c>
      <c r="JV24" s="2">
        <v>0</v>
      </c>
      <c r="JW24" s="2">
        <v>0</v>
      </c>
      <c r="JX24" s="2">
        <v>0</v>
      </c>
      <c r="JY24" s="2">
        <v>0</v>
      </c>
      <c r="JZ24" s="2">
        <v>0</v>
      </c>
      <c r="KA24" s="2">
        <v>0</v>
      </c>
      <c r="KB24" s="2">
        <v>0</v>
      </c>
      <c r="KC24" s="2">
        <v>0</v>
      </c>
      <c r="KD24" s="2">
        <v>0</v>
      </c>
      <c r="KE24" s="2">
        <v>0</v>
      </c>
      <c r="KF24" s="2">
        <v>0</v>
      </c>
      <c r="KG24" s="2">
        <v>0</v>
      </c>
      <c r="KH24" s="2">
        <v>0</v>
      </c>
      <c r="KI24" s="2">
        <v>0</v>
      </c>
      <c r="KJ24" s="2">
        <v>0</v>
      </c>
      <c r="KK24" s="2">
        <v>0</v>
      </c>
      <c r="KL24" s="2">
        <v>0</v>
      </c>
      <c r="KM24" s="2">
        <v>0</v>
      </c>
      <c r="KN24" s="2">
        <v>0</v>
      </c>
      <c r="KO24" s="2">
        <v>0</v>
      </c>
      <c r="KP24" s="2">
        <v>0</v>
      </c>
      <c r="KQ24" s="2">
        <v>0</v>
      </c>
      <c r="KR24" s="2">
        <v>0</v>
      </c>
      <c r="KS24" s="2">
        <v>0</v>
      </c>
      <c r="KT24" s="2">
        <v>0</v>
      </c>
      <c r="KU24" s="2">
        <v>0</v>
      </c>
      <c r="KV24" s="2">
        <v>0</v>
      </c>
      <c r="KW24" s="2">
        <v>0</v>
      </c>
      <c r="KX24" s="2">
        <v>0</v>
      </c>
      <c r="KY24" s="2">
        <v>0</v>
      </c>
      <c r="KZ24" s="2">
        <v>0</v>
      </c>
      <c r="LA24" s="2">
        <v>0</v>
      </c>
      <c r="LB24" s="2">
        <v>0</v>
      </c>
      <c r="LC24" s="2">
        <v>0</v>
      </c>
      <c r="LD24" s="2">
        <v>0</v>
      </c>
      <c r="LE24" s="2">
        <v>0</v>
      </c>
      <c r="LF24" s="2">
        <v>0</v>
      </c>
      <c r="LG24" s="2">
        <v>0</v>
      </c>
      <c r="LH24" s="2">
        <v>0</v>
      </c>
      <c r="LI24" s="2">
        <v>0</v>
      </c>
      <c r="LJ24" s="2">
        <v>0</v>
      </c>
      <c r="LK24" s="2">
        <v>0</v>
      </c>
      <c r="LL24" s="2">
        <v>0</v>
      </c>
      <c r="LM24" s="2">
        <v>0</v>
      </c>
      <c r="LN24" s="2">
        <v>0</v>
      </c>
      <c r="LO24" s="2">
        <v>0</v>
      </c>
      <c r="LP24" s="2">
        <v>0</v>
      </c>
      <c r="LQ24" s="2">
        <v>0</v>
      </c>
      <c r="LR24" s="2">
        <v>0</v>
      </c>
      <c r="LS24" s="2">
        <v>0</v>
      </c>
      <c r="LT24" s="2">
        <v>0</v>
      </c>
      <c r="LU24" s="2">
        <v>0</v>
      </c>
      <c r="LV24" s="2">
        <v>0</v>
      </c>
      <c r="LW24" s="2">
        <v>0</v>
      </c>
      <c r="LX24" s="2">
        <v>0</v>
      </c>
      <c r="LY24" s="2">
        <v>0</v>
      </c>
      <c r="LZ24" s="2">
        <v>0</v>
      </c>
      <c r="MA24" s="2">
        <v>0</v>
      </c>
      <c r="MB24" s="2">
        <v>0</v>
      </c>
      <c r="MC24" s="2">
        <v>0</v>
      </c>
      <c r="MD24" s="2">
        <v>0</v>
      </c>
      <c r="ME24" s="2">
        <v>0</v>
      </c>
      <c r="MF24" s="2">
        <v>0</v>
      </c>
      <c r="MG24" s="2">
        <v>0</v>
      </c>
      <c r="MH24" s="2">
        <v>0</v>
      </c>
      <c r="MI24" s="2">
        <v>0</v>
      </c>
      <c r="MJ24" s="2">
        <v>0</v>
      </c>
      <c r="MK24" s="2">
        <v>0</v>
      </c>
      <c r="ML24" s="2">
        <v>0</v>
      </c>
      <c r="MM24" s="2">
        <v>0</v>
      </c>
      <c r="MN24" s="2">
        <v>0</v>
      </c>
      <c r="MO24" s="2">
        <v>0</v>
      </c>
      <c r="MP24" s="2">
        <v>0</v>
      </c>
      <c r="MQ24" s="2">
        <v>0</v>
      </c>
      <c r="MR24" s="2">
        <v>0</v>
      </c>
      <c r="MS24" s="2">
        <v>0</v>
      </c>
      <c r="MT24" s="2">
        <v>0</v>
      </c>
      <c r="MU24" s="2">
        <v>0</v>
      </c>
      <c r="MV24" s="2">
        <v>0</v>
      </c>
      <c r="MW24" s="2">
        <v>0</v>
      </c>
      <c r="MX24" s="2">
        <v>0</v>
      </c>
      <c r="MY24" s="2">
        <v>0</v>
      </c>
      <c r="MZ24" s="2">
        <v>0</v>
      </c>
      <c r="NA24" s="2">
        <v>0</v>
      </c>
      <c r="NB24" s="2">
        <v>0</v>
      </c>
      <c r="NC24" s="2">
        <v>0</v>
      </c>
      <c r="ND24" s="2">
        <v>0</v>
      </c>
      <c r="NE24" s="2">
        <v>0</v>
      </c>
      <c r="NF24" s="2">
        <v>0</v>
      </c>
      <c r="NG24" s="2">
        <v>0</v>
      </c>
      <c r="NH24" s="2">
        <v>0</v>
      </c>
      <c r="NI24" s="2">
        <v>0</v>
      </c>
      <c r="NJ24" s="2">
        <v>0</v>
      </c>
      <c r="NK24" s="2">
        <v>0</v>
      </c>
      <c r="NL24" s="2">
        <v>0</v>
      </c>
      <c r="NM24" s="2">
        <v>0</v>
      </c>
      <c r="NN24" s="2">
        <v>0</v>
      </c>
      <c r="NO24" s="2">
        <v>0</v>
      </c>
      <c r="NP24" s="2">
        <v>0</v>
      </c>
      <c r="NQ24" s="2">
        <v>0</v>
      </c>
      <c r="NR24" s="2">
        <v>0</v>
      </c>
      <c r="NS24" s="2">
        <v>0</v>
      </c>
      <c r="NT24" s="2">
        <v>0</v>
      </c>
      <c r="NU24" s="2">
        <v>0</v>
      </c>
      <c r="NV24" s="2">
        <v>0</v>
      </c>
      <c r="NW24" s="2">
        <v>0</v>
      </c>
      <c r="NX24" s="2">
        <v>0</v>
      </c>
      <c r="NY24" s="2">
        <v>0</v>
      </c>
      <c r="NZ24" s="2">
        <v>0</v>
      </c>
      <c r="OA24" s="2">
        <v>0</v>
      </c>
      <c r="OB24" s="2">
        <v>0</v>
      </c>
      <c r="OC24" s="2">
        <v>0</v>
      </c>
      <c r="OD24" s="2">
        <v>0</v>
      </c>
      <c r="OE24" s="2">
        <v>0</v>
      </c>
      <c r="OF24" s="2">
        <v>0</v>
      </c>
      <c r="OG24" s="2">
        <v>0</v>
      </c>
      <c r="OH24" s="2">
        <v>0</v>
      </c>
      <c r="OI24" s="2">
        <v>0</v>
      </c>
      <c r="OJ24" s="2">
        <v>0</v>
      </c>
      <c r="OK24" s="2">
        <v>0</v>
      </c>
      <c r="OL24" s="2">
        <v>0</v>
      </c>
      <c r="OM24" s="2">
        <v>0</v>
      </c>
      <c r="ON24" s="2">
        <v>0</v>
      </c>
      <c r="OO24" s="2">
        <v>0</v>
      </c>
      <c r="OP24" s="2">
        <v>0</v>
      </c>
      <c r="OQ24" s="2">
        <v>0</v>
      </c>
      <c r="OR24" s="2">
        <v>0</v>
      </c>
      <c r="OS24" s="2">
        <v>0</v>
      </c>
      <c r="OT24" s="2">
        <v>0</v>
      </c>
      <c r="OU24" s="2">
        <v>0</v>
      </c>
      <c r="OV24" s="2">
        <v>0</v>
      </c>
      <c r="OW24" s="2">
        <v>0</v>
      </c>
      <c r="OX24" s="2">
        <v>0</v>
      </c>
      <c r="OY24" s="2">
        <v>0</v>
      </c>
      <c r="OZ24" s="2">
        <v>0</v>
      </c>
      <c r="PA24" s="2">
        <v>0</v>
      </c>
      <c r="PB24" s="2">
        <v>0</v>
      </c>
      <c r="PC24" s="2">
        <v>0</v>
      </c>
      <c r="PD24" s="2">
        <v>0</v>
      </c>
      <c r="PE24" s="2">
        <v>0</v>
      </c>
      <c r="PF24" s="2">
        <v>0</v>
      </c>
      <c r="PG24" s="2">
        <v>0</v>
      </c>
      <c r="PH24" s="2">
        <v>0</v>
      </c>
      <c r="PI24" s="2">
        <v>0</v>
      </c>
      <c r="PJ24" s="2">
        <v>0</v>
      </c>
      <c r="PK24" s="2">
        <v>0</v>
      </c>
      <c r="PL24" s="2">
        <v>0</v>
      </c>
      <c r="PM24" s="2">
        <v>0</v>
      </c>
      <c r="PN24" s="2">
        <v>0</v>
      </c>
      <c r="PO24" s="2">
        <v>0</v>
      </c>
      <c r="PP24" s="2">
        <v>0</v>
      </c>
      <c r="PQ24" s="2">
        <v>0</v>
      </c>
      <c r="PR24" s="2">
        <v>0</v>
      </c>
      <c r="PS24" s="2">
        <v>0</v>
      </c>
      <c r="PT24" s="2">
        <v>0</v>
      </c>
      <c r="PU24" s="2">
        <v>0</v>
      </c>
      <c r="PV24" s="2">
        <v>0</v>
      </c>
      <c r="PW24" s="2">
        <v>0</v>
      </c>
      <c r="PX24" s="2">
        <v>0</v>
      </c>
      <c r="PY24" s="2">
        <v>0</v>
      </c>
      <c r="PZ24" s="2">
        <v>0</v>
      </c>
      <c r="QA24" s="2">
        <v>0</v>
      </c>
      <c r="QB24" s="2">
        <v>0</v>
      </c>
      <c r="QC24" s="2">
        <v>0</v>
      </c>
      <c r="QD24" s="2">
        <v>0</v>
      </c>
      <c r="QE24" s="2">
        <v>0</v>
      </c>
      <c r="QF24" s="2">
        <v>0</v>
      </c>
      <c r="QG24" s="2">
        <v>0</v>
      </c>
      <c r="QH24" s="2">
        <v>0</v>
      </c>
      <c r="QI24" s="2">
        <v>0</v>
      </c>
      <c r="QJ24" s="2">
        <v>0</v>
      </c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</row>
    <row r="25" spans="1:935" ht="15" x14ac:dyDescent="0.25">
      <c r="A25" s="21" t="s">
        <v>24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0</v>
      </c>
      <c r="BI25" s="2">
        <v>0</v>
      </c>
      <c r="BJ25" s="2">
        <v>0</v>
      </c>
      <c r="BK25" s="2">
        <v>0</v>
      </c>
      <c r="BL25" s="2">
        <v>0</v>
      </c>
      <c r="BM25" s="2">
        <v>0</v>
      </c>
      <c r="BN25" s="2">
        <v>0</v>
      </c>
      <c r="BO25" s="2">
        <v>0</v>
      </c>
      <c r="BP25" s="2">
        <v>0</v>
      </c>
      <c r="BQ25" s="2">
        <v>0</v>
      </c>
      <c r="BR25" s="2">
        <v>0</v>
      </c>
      <c r="BS25" s="2">
        <v>0</v>
      </c>
      <c r="BT25" s="2">
        <v>0</v>
      </c>
      <c r="BU25" s="2">
        <v>0</v>
      </c>
      <c r="BV25" s="2">
        <v>0</v>
      </c>
      <c r="BW25" s="2">
        <v>0</v>
      </c>
      <c r="BX25" s="2">
        <v>0</v>
      </c>
      <c r="BY25" s="2">
        <v>0</v>
      </c>
      <c r="BZ25" s="2">
        <v>0</v>
      </c>
      <c r="CA25" s="2">
        <v>0</v>
      </c>
      <c r="CB25" s="2">
        <v>0</v>
      </c>
      <c r="CC25" s="2">
        <v>0</v>
      </c>
      <c r="CD25" s="2">
        <v>0</v>
      </c>
      <c r="CE25" s="2">
        <v>0</v>
      </c>
      <c r="CF25" s="2">
        <v>0</v>
      </c>
      <c r="CG25" s="2">
        <v>0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0</v>
      </c>
      <c r="CN25" s="2">
        <v>0</v>
      </c>
      <c r="CO25" s="2">
        <v>0</v>
      </c>
      <c r="CP25" s="2">
        <v>0</v>
      </c>
      <c r="CQ25" s="2">
        <v>0</v>
      </c>
      <c r="CR25" s="2">
        <v>0</v>
      </c>
      <c r="CS25" s="2">
        <v>0</v>
      </c>
      <c r="CT25" s="2">
        <v>0</v>
      </c>
      <c r="CU25" s="2">
        <v>0</v>
      </c>
      <c r="CV25" s="2">
        <v>0</v>
      </c>
      <c r="CW25" s="2">
        <v>0</v>
      </c>
      <c r="CX25" s="2">
        <v>0</v>
      </c>
      <c r="CY25" s="2">
        <v>0</v>
      </c>
      <c r="CZ25" s="2">
        <v>0</v>
      </c>
      <c r="DA25" s="2">
        <v>0</v>
      </c>
      <c r="DB25" s="2">
        <v>0</v>
      </c>
      <c r="DC25" s="2">
        <v>0</v>
      </c>
      <c r="DD25" s="2">
        <v>0</v>
      </c>
      <c r="DE25" s="2">
        <v>0</v>
      </c>
      <c r="DF25" s="2">
        <v>0</v>
      </c>
      <c r="DG25" s="2">
        <v>0</v>
      </c>
      <c r="DH25" s="2">
        <v>0</v>
      </c>
      <c r="DI25" s="2">
        <v>0</v>
      </c>
      <c r="DJ25" s="2">
        <v>0</v>
      </c>
      <c r="DK25" s="2">
        <v>0</v>
      </c>
      <c r="DL25" s="2">
        <v>0</v>
      </c>
      <c r="DM25" s="2">
        <v>0</v>
      </c>
      <c r="DN25" s="2">
        <v>0</v>
      </c>
      <c r="DO25" s="2">
        <v>0</v>
      </c>
      <c r="DP25" s="2">
        <v>0</v>
      </c>
      <c r="DQ25" s="2">
        <v>0</v>
      </c>
      <c r="DR25" s="2">
        <v>0</v>
      </c>
      <c r="DS25" s="2">
        <v>0</v>
      </c>
      <c r="DT25" s="2">
        <v>0</v>
      </c>
      <c r="DU25" s="2">
        <v>0</v>
      </c>
      <c r="DV25" s="2">
        <v>0</v>
      </c>
      <c r="DW25" s="2">
        <v>0</v>
      </c>
      <c r="DX25" s="2">
        <v>0</v>
      </c>
      <c r="DY25" s="2">
        <v>0</v>
      </c>
      <c r="DZ25" s="2">
        <v>0</v>
      </c>
      <c r="EA25" s="2">
        <v>0</v>
      </c>
      <c r="EB25" s="2">
        <v>0</v>
      </c>
      <c r="EC25" s="2">
        <v>0</v>
      </c>
      <c r="ED25" s="2">
        <v>0</v>
      </c>
      <c r="EE25" s="2">
        <v>0</v>
      </c>
      <c r="EF25" s="2">
        <v>0</v>
      </c>
      <c r="EG25" s="2">
        <v>0</v>
      </c>
      <c r="EH25" s="2">
        <v>0</v>
      </c>
      <c r="EI25" s="2">
        <v>0</v>
      </c>
      <c r="EJ25" s="2">
        <v>0</v>
      </c>
      <c r="EK25" s="2">
        <v>0</v>
      </c>
      <c r="EL25" s="2">
        <v>0</v>
      </c>
      <c r="EM25" s="2">
        <v>0</v>
      </c>
      <c r="EN25" s="2">
        <v>0</v>
      </c>
      <c r="EO25" s="2">
        <v>0</v>
      </c>
      <c r="EP25" s="2">
        <v>0</v>
      </c>
      <c r="EQ25" s="2">
        <v>0</v>
      </c>
      <c r="ER25" s="2">
        <v>0</v>
      </c>
      <c r="ES25" s="2">
        <v>0</v>
      </c>
      <c r="ET25" s="2">
        <v>0</v>
      </c>
      <c r="EU25" s="2">
        <v>0</v>
      </c>
      <c r="EV25" s="2">
        <v>0</v>
      </c>
      <c r="EW25" s="2">
        <v>0</v>
      </c>
      <c r="EX25" s="2">
        <v>0</v>
      </c>
      <c r="EY25" s="2">
        <v>0</v>
      </c>
      <c r="EZ25" s="2">
        <v>0</v>
      </c>
      <c r="FA25" s="2">
        <v>0</v>
      </c>
      <c r="FB25" s="2">
        <v>0</v>
      </c>
      <c r="FC25" s="2">
        <v>0</v>
      </c>
      <c r="FD25" s="2">
        <v>0</v>
      </c>
      <c r="FE25" s="2">
        <v>0</v>
      </c>
      <c r="FF25" s="2">
        <v>0</v>
      </c>
      <c r="FG25" s="2">
        <v>0</v>
      </c>
      <c r="FH25" s="2">
        <v>0</v>
      </c>
      <c r="FI25" s="2">
        <v>0</v>
      </c>
      <c r="FJ25" s="2">
        <v>0</v>
      </c>
      <c r="FK25" s="2">
        <v>0</v>
      </c>
      <c r="FL25" s="2">
        <v>0</v>
      </c>
      <c r="FM25" s="2">
        <v>0</v>
      </c>
      <c r="FN25" s="2">
        <v>0</v>
      </c>
      <c r="FO25" s="2">
        <v>0</v>
      </c>
      <c r="FP25" s="2">
        <v>0</v>
      </c>
      <c r="FQ25" s="2">
        <v>0</v>
      </c>
      <c r="FR25" s="2">
        <v>0</v>
      </c>
      <c r="FS25" s="2">
        <v>0</v>
      </c>
      <c r="FT25" s="2">
        <v>0</v>
      </c>
      <c r="FU25" s="2">
        <v>0</v>
      </c>
      <c r="FV25" s="2">
        <v>0</v>
      </c>
      <c r="FW25" s="2">
        <v>0</v>
      </c>
      <c r="FX25" s="2">
        <v>0</v>
      </c>
      <c r="FY25" s="2">
        <v>0</v>
      </c>
      <c r="FZ25" s="2">
        <v>0</v>
      </c>
      <c r="GA25" s="2">
        <v>0</v>
      </c>
      <c r="GB25" s="2">
        <v>0</v>
      </c>
      <c r="GC25" s="2">
        <v>0</v>
      </c>
      <c r="GD25" s="2">
        <v>0</v>
      </c>
      <c r="GE25" s="2">
        <v>0</v>
      </c>
      <c r="GF25" s="2">
        <v>0</v>
      </c>
      <c r="GG25" s="2">
        <v>0</v>
      </c>
      <c r="GH25" s="2">
        <v>0</v>
      </c>
      <c r="GI25" s="2">
        <v>0</v>
      </c>
      <c r="GJ25" s="2">
        <v>0</v>
      </c>
      <c r="GK25" s="2">
        <v>0</v>
      </c>
      <c r="GL25" s="2">
        <v>0</v>
      </c>
      <c r="GM25" s="2">
        <v>0</v>
      </c>
      <c r="GN25" s="2">
        <v>0</v>
      </c>
      <c r="GO25" s="2">
        <v>0</v>
      </c>
      <c r="GP25" s="2">
        <v>0</v>
      </c>
      <c r="GQ25" s="2">
        <v>0</v>
      </c>
      <c r="GR25" s="2">
        <v>0</v>
      </c>
      <c r="GS25" s="2">
        <v>0</v>
      </c>
      <c r="GT25" s="2">
        <v>0</v>
      </c>
      <c r="GU25" s="2">
        <v>0</v>
      </c>
      <c r="GV25" s="2">
        <v>0</v>
      </c>
      <c r="GW25" s="2">
        <v>0</v>
      </c>
      <c r="GX25" s="2">
        <v>0</v>
      </c>
      <c r="GY25" s="2">
        <v>0</v>
      </c>
      <c r="GZ25" s="2">
        <v>0</v>
      </c>
      <c r="HA25" s="2">
        <v>0</v>
      </c>
      <c r="HB25" s="2">
        <v>0</v>
      </c>
      <c r="HC25" s="2">
        <v>0</v>
      </c>
      <c r="HD25" s="2">
        <v>0</v>
      </c>
      <c r="HE25" s="2">
        <v>0</v>
      </c>
      <c r="HF25" s="2">
        <v>0</v>
      </c>
      <c r="HG25" s="2">
        <v>0</v>
      </c>
      <c r="HH25" s="2">
        <v>0</v>
      </c>
      <c r="HI25" s="2">
        <v>0</v>
      </c>
      <c r="HJ25" s="2">
        <v>0</v>
      </c>
      <c r="HK25" s="2">
        <v>0</v>
      </c>
      <c r="HL25" s="2">
        <v>0</v>
      </c>
      <c r="HM25" s="2">
        <v>0</v>
      </c>
      <c r="HN25" s="2">
        <v>0</v>
      </c>
      <c r="HO25" s="2">
        <v>0</v>
      </c>
      <c r="HP25" s="2">
        <v>0</v>
      </c>
      <c r="HQ25" s="2">
        <v>0</v>
      </c>
      <c r="HR25" s="2">
        <v>0</v>
      </c>
      <c r="HS25" s="2">
        <v>0</v>
      </c>
      <c r="HT25" s="2">
        <v>0</v>
      </c>
      <c r="HU25" s="2">
        <v>0</v>
      </c>
      <c r="HV25" s="2">
        <v>0</v>
      </c>
      <c r="HW25" s="2">
        <v>0</v>
      </c>
      <c r="HX25" s="2">
        <v>0</v>
      </c>
      <c r="HY25" s="2">
        <v>0</v>
      </c>
      <c r="HZ25" s="2">
        <v>0</v>
      </c>
      <c r="IA25" s="2">
        <v>0</v>
      </c>
      <c r="IB25" s="2">
        <v>0</v>
      </c>
      <c r="IC25" s="2">
        <v>0</v>
      </c>
      <c r="ID25" s="2">
        <v>0</v>
      </c>
      <c r="IE25" s="2">
        <v>0</v>
      </c>
      <c r="IF25" s="2">
        <v>0</v>
      </c>
      <c r="IG25" s="2">
        <v>0</v>
      </c>
      <c r="IH25" s="2">
        <v>0</v>
      </c>
      <c r="II25" s="2">
        <v>0</v>
      </c>
      <c r="IJ25" s="2">
        <v>0</v>
      </c>
      <c r="IK25" s="2">
        <v>0</v>
      </c>
      <c r="IL25" s="2">
        <v>0</v>
      </c>
      <c r="IM25" s="2">
        <v>0</v>
      </c>
      <c r="IN25" s="2">
        <v>0</v>
      </c>
      <c r="IO25" s="2">
        <v>0</v>
      </c>
      <c r="IP25" s="2">
        <v>0</v>
      </c>
      <c r="IQ25" s="2">
        <v>0</v>
      </c>
      <c r="IR25" s="2">
        <v>0</v>
      </c>
      <c r="IS25" s="2">
        <v>0</v>
      </c>
      <c r="IT25" s="2">
        <v>0</v>
      </c>
      <c r="IU25" s="2">
        <v>0</v>
      </c>
      <c r="IV25" s="2">
        <v>0</v>
      </c>
      <c r="IW25" s="2">
        <v>0</v>
      </c>
      <c r="IX25" s="2">
        <v>0</v>
      </c>
      <c r="IY25" s="2">
        <v>0</v>
      </c>
      <c r="IZ25" s="2">
        <v>0</v>
      </c>
      <c r="JA25" s="2">
        <v>0</v>
      </c>
      <c r="JB25" s="2">
        <v>0</v>
      </c>
      <c r="JC25" s="2">
        <v>0</v>
      </c>
      <c r="JD25" s="2">
        <v>0</v>
      </c>
      <c r="JE25" s="2">
        <v>0</v>
      </c>
      <c r="JF25" s="2">
        <v>0</v>
      </c>
      <c r="JG25" s="2">
        <v>0</v>
      </c>
      <c r="JH25" s="2">
        <v>0</v>
      </c>
      <c r="JI25" s="2">
        <v>0</v>
      </c>
      <c r="JJ25" s="2">
        <v>0</v>
      </c>
      <c r="JK25" s="2">
        <v>0</v>
      </c>
      <c r="JL25" s="2">
        <v>0</v>
      </c>
      <c r="JM25" s="2">
        <v>0</v>
      </c>
      <c r="JN25" s="2">
        <v>0</v>
      </c>
      <c r="JO25" s="2">
        <v>0</v>
      </c>
      <c r="JP25" s="2">
        <v>0</v>
      </c>
      <c r="JQ25" s="2">
        <v>0</v>
      </c>
      <c r="JR25" s="2">
        <v>0</v>
      </c>
      <c r="JS25" s="2">
        <v>0</v>
      </c>
      <c r="JT25" s="2">
        <v>0</v>
      </c>
      <c r="JU25" s="2">
        <v>0</v>
      </c>
      <c r="JV25" s="2">
        <v>0</v>
      </c>
      <c r="JW25" s="2">
        <v>0</v>
      </c>
      <c r="JX25" s="2">
        <v>0</v>
      </c>
      <c r="JY25" s="2">
        <v>0</v>
      </c>
      <c r="JZ25" s="2">
        <v>0</v>
      </c>
      <c r="KA25" s="2">
        <v>0</v>
      </c>
      <c r="KB25" s="2">
        <v>0</v>
      </c>
      <c r="KC25" s="2">
        <v>0</v>
      </c>
      <c r="KD25" s="2">
        <v>0</v>
      </c>
      <c r="KE25" s="2">
        <v>0</v>
      </c>
      <c r="KF25" s="2">
        <v>0</v>
      </c>
      <c r="KG25" s="2">
        <v>0</v>
      </c>
      <c r="KH25" s="2">
        <v>0</v>
      </c>
      <c r="KI25" s="2">
        <v>0</v>
      </c>
      <c r="KJ25" s="2">
        <v>0</v>
      </c>
      <c r="KK25" s="2">
        <v>0</v>
      </c>
      <c r="KL25" s="2">
        <v>0</v>
      </c>
      <c r="KM25" s="2">
        <v>0</v>
      </c>
      <c r="KN25" s="2">
        <v>0</v>
      </c>
      <c r="KO25" s="2">
        <v>0</v>
      </c>
      <c r="KP25" s="2">
        <v>0</v>
      </c>
      <c r="KQ25" s="2">
        <v>0</v>
      </c>
      <c r="KR25" s="2">
        <v>0</v>
      </c>
      <c r="KS25" s="2">
        <v>0</v>
      </c>
      <c r="KT25" s="2">
        <v>0</v>
      </c>
      <c r="KU25" s="2">
        <v>0</v>
      </c>
      <c r="KV25" s="2">
        <v>0</v>
      </c>
      <c r="KW25" s="2">
        <v>0</v>
      </c>
      <c r="KX25" s="2">
        <v>0</v>
      </c>
      <c r="KY25" s="2">
        <v>0</v>
      </c>
      <c r="KZ25" s="2">
        <v>0</v>
      </c>
      <c r="LA25" s="2">
        <v>0</v>
      </c>
      <c r="LB25" s="2">
        <v>0</v>
      </c>
      <c r="LC25" s="2">
        <v>0</v>
      </c>
      <c r="LD25" s="2">
        <v>0</v>
      </c>
      <c r="LE25" s="2">
        <v>0</v>
      </c>
      <c r="LF25" s="2">
        <v>0</v>
      </c>
      <c r="LG25" s="2">
        <v>0</v>
      </c>
      <c r="LH25" s="2">
        <v>0</v>
      </c>
      <c r="LI25" s="2">
        <v>0</v>
      </c>
      <c r="LJ25" s="2">
        <v>0</v>
      </c>
      <c r="LK25" s="2">
        <v>0</v>
      </c>
      <c r="LL25" s="2">
        <v>0</v>
      </c>
      <c r="LM25" s="2">
        <v>0</v>
      </c>
      <c r="LN25" s="2">
        <v>0</v>
      </c>
      <c r="LO25" s="2">
        <v>0</v>
      </c>
      <c r="LP25" s="2">
        <v>0</v>
      </c>
      <c r="LQ25" s="2">
        <v>0</v>
      </c>
      <c r="LR25" s="2">
        <v>0</v>
      </c>
      <c r="LS25" s="2">
        <v>0</v>
      </c>
      <c r="LT25" s="2">
        <v>0</v>
      </c>
      <c r="LU25" s="2">
        <v>0</v>
      </c>
      <c r="LV25" s="2">
        <v>0</v>
      </c>
      <c r="LW25" s="2">
        <v>0</v>
      </c>
      <c r="LX25" s="2">
        <v>0</v>
      </c>
      <c r="LY25" s="2">
        <v>0</v>
      </c>
      <c r="LZ25" s="2">
        <v>0</v>
      </c>
      <c r="MA25" s="2">
        <v>0</v>
      </c>
      <c r="MB25" s="2">
        <v>0</v>
      </c>
      <c r="MC25" s="2">
        <v>0</v>
      </c>
      <c r="MD25" s="2">
        <v>0</v>
      </c>
      <c r="ME25" s="2">
        <v>0</v>
      </c>
      <c r="MF25" s="2">
        <v>0</v>
      </c>
      <c r="MG25" s="2">
        <v>0</v>
      </c>
      <c r="MH25" s="2">
        <v>0</v>
      </c>
      <c r="MI25" s="2">
        <v>0</v>
      </c>
      <c r="MJ25" s="2">
        <v>0</v>
      </c>
      <c r="MK25" s="2">
        <v>0</v>
      </c>
      <c r="ML25" s="2">
        <v>0</v>
      </c>
      <c r="MM25" s="2">
        <v>0</v>
      </c>
      <c r="MN25" s="2">
        <v>0</v>
      </c>
      <c r="MO25" s="2">
        <v>0</v>
      </c>
      <c r="MP25" s="2">
        <v>0</v>
      </c>
      <c r="MQ25" s="2">
        <v>0</v>
      </c>
      <c r="MR25" s="2">
        <v>0</v>
      </c>
      <c r="MS25" s="2">
        <v>0</v>
      </c>
      <c r="MT25" s="2">
        <v>0</v>
      </c>
      <c r="MU25" s="2">
        <v>0</v>
      </c>
      <c r="MV25" s="2">
        <v>0</v>
      </c>
      <c r="MW25" s="2">
        <v>0</v>
      </c>
      <c r="MX25" s="2">
        <v>0</v>
      </c>
      <c r="MY25" s="2">
        <v>0</v>
      </c>
      <c r="MZ25" s="2">
        <v>0</v>
      </c>
      <c r="NA25" s="2">
        <v>0</v>
      </c>
      <c r="NB25" s="2">
        <v>0</v>
      </c>
      <c r="NC25" s="2">
        <v>0</v>
      </c>
      <c r="ND25" s="2">
        <v>0</v>
      </c>
      <c r="NE25" s="2">
        <v>0</v>
      </c>
      <c r="NF25" s="2">
        <v>0</v>
      </c>
      <c r="NG25" s="2">
        <v>0</v>
      </c>
      <c r="NH25" s="2">
        <v>0</v>
      </c>
      <c r="NI25" s="2">
        <v>0</v>
      </c>
      <c r="NJ25" s="2">
        <v>0</v>
      </c>
      <c r="NK25" s="2">
        <v>0</v>
      </c>
      <c r="NL25" s="2">
        <v>0</v>
      </c>
      <c r="NM25" s="2">
        <v>0</v>
      </c>
      <c r="NN25" s="2">
        <v>0</v>
      </c>
      <c r="NO25" s="2">
        <v>0</v>
      </c>
      <c r="NP25" s="2">
        <v>0</v>
      </c>
      <c r="NQ25" s="2">
        <v>0</v>
      </c>
      <c r="NR25" s="2">
        <v>0</v>
      </c>
      <c r="NS25" s="2">
        <v>0</v>
      </c>
      <c r="NT25" s="2">
        <v>0</v>
      </c>
      <c r="NU25" s="2">
        <v>0</v>
      </c>
      <c r="NV25" s="2">
        <v>0</v>
      </c>
      <c r="NW25" s="2">
        <v>0</v>
      </c>
      <c r="NX25" s="2">
        <v>0</v>
      </c>
      <c r="NY25" s="2">
        <v>0</v>
      </c>
      <c r="NZ25" s="2">
        <v>0</v>
      </c>
      <c r="OA25" s="2">
        <v>0</v>
      </c>
      <c r="OB25" s="2">
        <v>0</v>
      </c>
      <c r="OC25" s="2">
        <v>0</v>
      </c>
      <c r="OD25" s="2">
        <v>0</v>
      </c>
      <c r="OE25" s="2">
        <v>0</v>
      </c>
      <c r="OF25" s="2">
        <v>0</v>
      </c>
      <c r="OG25" s="2">
        <v>0</v>
      </c>
      <c r="OH25" s="2">
        <v>0</v>
      </c>
      <c r="OI25" s="2">
        <v>0</v>
      </c>
      <c r="OJ25" s="2">
        <v>0</v>
      </c>
      <c r="OK25" s="2">
        <v>0</v>
      </c>
      <c r="OL25" s="2">
        <v>0</v>
      </c>
      <c r="OM25" s="2">
        <v>0</v>
      </c>
      <c r="ON25" s="2">
        <v>0</v>
      </c>
      <c r="OO25" s="2">
        <v>0</v>
      </c>
      <c r="OP25" s="2">
        <v>0</v>
      </c>
      <c r="OQ25" s="2">
        <v>0</v>
      </c>
      <c r="OR25" s="2">
        <v>0</v>
      </c>
      <c r="OS25" s="2">
        <v>0</v>
      </c>
      <c r="OT25" s="2">
        <v>0</v>
      </c>
      <c r="OU25" s="2">
        <v>0</v>
      </c>
      <c r="OV25" s="2">
        <v>0</v>
      </c>
      <c r="OW25" s="2">
        <v>0</v>
      </c>
      <c r="OX25" s="2">
        <v>0</v>
      </c>
      <c r="OY25" s="2">
        <v>0</v>
      </c>
      <c r="OZ25" s="2">
        <v>0</v>
      </c>
      <c r="PA25" s="2">
        <v>0</v>
      </c>
      <c r="PB25" s="2">
        <v>0</v>
      </c>
      <c r="PC25" s="2">
        <v>0</v>
      </c>
      <c r="PD25" s="2">
        <v>0</v>
      </c>
      <c r="PE25" s="2">
        <v>0</v>
      </c>
      <c r="PF25" s="2">
        <v>0</v>
      </c>
      <c r="PG25" s="2">
        <v>0</v>
      </c>
      <c r="PH25" s="2">
        <v>0</v>
      </c>
      <c r="PI25" s="2">
        <v>0</v>
      </c>
      <c r="PJ25" s="2">
        <v>0</v>
      </c>
      <c r="PK25" s="2">
        <v>0</v>
      </c>
      <c r="PL25" s="2">
        <v>0</v>
      </c>
      <c r="PM25" s="2">
        <v>0</v>
      </c>
      <c r="PN25" s="2">
        <v>0</v>
      </c>
      <c r="PO25" s="2">
        <v>0</v>
      </c>
      <c r="PP25" s="2">
        <v>0</v>
      </c>
      <c r="PQ25" s="2">
        <v>0</v>
      </c>
      <c r="PR25" s="2">
        <v>0</v>
      </c>
      <c r="PS25" s="2">
        <v>0</v>
      </c>
      <c r="PT25" s="2">
        <v>0</v>
      </c>
      <c r="PU25" s="2">
        <v>0</v>
      </c>
      <c r="PV25" s="2">
        <v>0</v>
      </c>
      <c r="PW25" s="2">
        <v>0</v>
      </c>
      <c r="PX25" s="2">
        <v>0</v>
      </c>
      <c r="PY25" s="2">
        <v>0</v>
      </c>
      <c r="PZ25" s="2">
        <v>0</v>
      </c>
      <c r="QA25" s="2">
        <v>0</v>
      </c>
      <c r="QB25" s="2">
        <v>0</v>
      </c>
      <c r="QC25" s="2">
        <v>0</v>
      </c>
      <c r="QD25" s="2">
        <v>0</v>
      </c>
      <c r="QE25" s="2">
        <v>0</v>
      </c>
      <c r="QF25" s="2">
        <v>0</v>
      </c>
      <c r="QG25" s="2">
        <v>0</v>
      </c>
      <c r="QH25" s="2">
        <v>0</v>
      </c>
      <c r="QI25" s="2">
        <v>0</v>
      </c>
      <c r="QJ25" s="2">
        <v>0</v>
      </c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</row>
    <row r="26" spans="1:935" x14ac:dyDescent="0.3">
      <c r="A26" s="21" t="s">
        <v>25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0</v>
      </c>
      <c r="BI26" s="2">
        <v>0</v>
      </c>
      <c r="BJ26" s="2">
        <v>0</v>
      </c>
      <c r="BK26" s="2">
        <v>0</v>
      </c>
      <c r="BL26" s="2">
        <v>0</v>
      </c>
      <c r="BM26" s="2">
        <v>0</v>
      </c>
      <c r="BN26" s="2">
        <v>0</v>
      </c>
      <c r="BO26" s="2">
        <v>0</v>
      </c>
      <c r="BP26" s="2">
        <v>0</v>
      </c>
      <c r="BQ26" s="2">
        <v>0</v>
      </c>
      <c r="BR26" s="2">
        <v>0</v>
      </c>
      <c r="BS26" s="2">
        <v>0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0</v>
      </c>
      <c r="BZ26" s="2">
        <v>0</v>
      </c>
      <c r="CA26" s="2">
        <v>0</v>
      </c>
      <c r="CB26" s="2">
        <v>0</v>
      </c>
      <c r="CC26" s="2">
        <v>0</v>
      </c>
      <c r="CD26" s="2">
        <v>0</v>
      </c>
      <c r="CE26" s="2">
        <v>0</v>
      </c>
      <c r="CF26" s="2">
        <v>0</v>
      </c>
      <c r="CG26" s="2">
        <v>0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0</v>
      </c>
      <c r="CN26" s="2">
        <v>0</v>
      </c>
      <c r="CO26" s="2">
        <v>0</v>
      </c>
      <c r="CP26" s="2">
        <v>0</v>
      </c>
      <c r="CQ26" s="2">
        <v>0</v>
      </c>
      <c r="CR26" s="2">
        <v>0</v>
      </c>
      <c r="CS26" s="2">
        <v>0</v>
      </c>
      <c r="CT26" s="2">
        <v>0</v>
      </c>
      <c r="CU26" s="2">
        <v>0</v>
      </c>
      <c r="CV26" s="2">
        <v>0</v>
      </c>
      <c r="CW26" s="2">
        <v>0</v>
      </c>
      <c r="CX26" s="2">
        <v>0</v>
      </c>
      <c r="CY26" s="2">
        <v>0</v>
      </c>
      <c r="CZ26" s="2">
        <v>0</v>
      </c>
      <c r="DA26" s="2">
        <v>0</v>
      </c>
      <c r="DB26" s="2">
        <v>0</v>
      </c>
      <c r="DC26" s="2">
        <v>0</v>
      </c>
      <c r="DD26" s="2">
        <v>0</v>
      </c>
      <c r="DE26" s="2">
        <v>0</v>
      </c>
      <c r="DF26" s="2">
        <v>4.5</v>
      </c>
      <c r="DG26" s="2">
        <v>0</v>
      </c>
      <c r="DH26" s="2">
        <v>0</v>
      </c>
      <c r="DI26" s="2">
        <v>0</v>
      </c>
      <c r="DJ26" s="2">
        <v>0</v>
      </c>
      <c r="DK26" s="2">
        <v>0</v>
      </c>
      <c r="DL26" s="2">
        <v>0</v>
      </c>
      <c r="DM26" s="2">
        <v>0</v>
      </c>
      <c r="DN26" s="2">
        <v>0</v>
      </c>
      <c r="DO26" s="2">
        <v>0</v>
      </c>
      <c r="DP26" s="2">
        <v>0</v>
      </c>
      <c r="DQ26" s="2">
        <v>0</v>
      </c>
      <c r="DR26" s="2">
        <v>0</v>
      </c>
      <c r="DS26" s="2">
        <v>0</v>
      </c>
      <c r="DT26" s="2">
        <v>0</v>
      </c>
      <c r="DU26" s="2">
        <v>0</v>
      </c>
      <c r="DV26" s="2">
        <v>0</v>
      </c>
      <c r="DW26" s="2">
        <v>0</v>
      </c>
      <c r="DX26" s="2">
        <v>0</v>
      </c>
      <c r="DY26" s="2">
        <v>0</v>
      </c>
      <c r="DZ26" s="2">
        <v>0</v>
      </c>
      <c r="EA26" s="2">
        <v>0</v>
      </c>
      <c r="EB26" s="2">
        <v>0</v>
      </c>
      <c r="EC26" s="2">
        <v>0</v>
      </c>
      <c r="ED26" s="2">
        <v>0</v>
      </c>
      <c r="EE26" s="2">
        <v>0</v>
      </c>
      <c r="EF26" s="2">
        <v>0</v>
      </c>
      <c r="EG26" s="2">
        <v>0</v>
      </c>
      <c r="EH26" s="2">
        <v>0</v>
      </c>
      <c r="EI26" s="2">
        <v>0</v>
      </c>
      <c r="EJ26" s="2">
        <v>0</v>
      </c>
      <c r="EK26" s="2">
        <v>0</v>
      </c>
      <c r="EL26" s="2">
        <v>0</v>
      </c>
      <c r="EM26" s="2">
        <v>0</v>
      </c>
      <c r="EN26" s="2">
        <v>1</v>
      </c>
      <c r="EO26" s="2">
        <v>0</v>
      </c>
      <c r="EP26" s="2">
        <v>0</v>
      </c>
      <c r="EQ26" s="2">
        <v>0</v>
      </c>
      <c r="ER26" s="2">
        <v>0</v>
      </c>
      <c r="ES26" s="2">
        <v>0</v>
      </c>
      <c r="ET26" s="2">
        <v>2</v>
      </c>
      <c r="EU26" s="2">
        <v>0</v>
      </c>
      <c r="EV26" s="2">
        <v>0</v>
      </c>
      <c r="EW26" s="2">
        <v>0</v>
      </c>
      <c r="EX26" s="2">
        <v>0</v>
      </c>
      <c r="EY26" s="2">
        <v>0</v>
      </c>
      <c r="EZ26" s="2">
        <v>0</v>
      </c>
      <c r="FA26" s="2">
        <v>0</v>
      </c>
      <c r="FB26" s="2">
        <v>0</v>
      </c>
      <c r="FC26" s="2">
        <v>0</v>
      </c>
      <c r="FD26" s="2">
        <v>0</v>
      </c>
      <c r="FE26" s="2">
        <v>0</v>
      </c>
      <c r="FF26" s="2">
        <v>0</v>
      </c>
      <c r="FG26" s="2">
        <v>0</v>
      </c>
      <c r="FH26" s="2">
        <v>0</v>
      </c>
      <c r="FI26" s="2">
        <v>0</v>
      </c>
      <c r="FJ26" s="2">
        <v>0</v>
      </c>
      <c r="FK26" s="2">
        <v>0</v>
      </c>
      <c r="FL26" s="2">
        <v>0</v>
      </c>
      <c r="FM26" s="2">
        <v>0</v>
      </c>
      <c r="FN26" s="2">
        <v>0</v>
      </c>
      <c r="FO26" s="2">
        <v>0</v>
      </c>
      <c r="FP26" s="2">
        <v>0</v>
      </c>
      <c r="FQ26" s="2">
        <v>0</v>
      </c>
      <c r="FR26" s="2">
        <v>0</v>
      </c>
      <c r="FS26" s="2">
        <v>0</v>
      </c>
      <c r="FT26" s="2">
        <v>0</v>
      </c>
      <c r="FU26" s="2">
        <v>0</v>
      </c>
      <c r="FV26" s="2">
        <v>0</v>
      </c>
      <c r="FW26" s="2">
        <v>3.5</v>
      </c>
      <c r="FX26" s="2">
        <v>0</v>
      </c>
      <c r="FY26" s="2">
        <v>0</v>
      </c>
      <c r="FZ26" s="2">
        <v>0</v>
      </c>
      <c r="GA26" s="2">
        <v>0</v>
      </c>
      <c r="GB26" s="2">
        <v>0</v>
      </c>
      <c r="GC26" s="2">
        <v>0</v>
      </c>
      <c r="GD26" s="2">
        <v>0</v>
      </c>
      <c r="GE26" s="2">
        <v>0</v>
      </c>
      <c r="GF26" s="2">
        <v>0</v>
      </c>
      <c r="GG26" s="2">
        <v>0</v>
      </c>
      <c r="GH26" s="2">
        <v>0</v>
      </c>
      <c r="GI26" s="2">
        <v>0</v>
      </c>
      <c r="GJ26" s="2">
        <v>0</v>
      </c>
      <c r="GK26" s="2">
        <v>0</v>
      </c>
      <c r="GL26" s="2">
        <v>0</v>
      </c>
      <c r="GM26" s="2">
        <v>0</v>
      </c>
      <c r="GN26" s="2">
        <v>0</v>
      </c>
      <c r="GO26" s="2">
        <v>0</v>
      </c>
      <c r="GP26" s="2">
        <v>0</v>
      </c>
      <c r="GQ26" s="2">
        <v>0</v>
      </c>
      <c r="GR26" s="2">
        <v>0</v>
      </c>
      <c r="GS26" s="2">
        <v>0</v>
      </c>
      <c r="GT26" s="2">
        <v>0</v>
      </c>
      <c r="GU26" s="2">
        <v>0</v>
      </c>
      <c r="GV26" s="2">
        <v>0</v>
      </c>
      <c r="GW26" s="2">
        <v>0</v>
      </c>
      <c r="GX26" s="2">
        <v>0</v>
      </c>
      <c r="GY26" s="2">
        <v>0</v>
      </c>
      <c r="GZ26" s="2">
        <v>0</v>
      </c>
      <c r="HA26" s="2">
        <v>0</v>
      </c>
      <c r="HB26" s="2">
        <v>0</v>
      </c>
      <c r="HC26" s="2">
        <v>0</v>
      </c>
      <c r="HD26" s="2">
        <v>0</v>
      </c>
      <c r="HE26" s="2">
        <v>0</v>
      </c>
      <c r="HF26" s="2">
        <v>0</v>
      </c>
      <c r="HG26" s="2">
        <v>0</v>
      </c>
      <c r="HH26" s="2">
        <v>0</v>
      </c>
      <c r="HI26" s="2">
        <v>0</v>
      </c>
      <c r="HJ26" s="2">
        <v>0</v>
      </c>
      <c r="HK26" s="2">
        <v>0</v>
      </c>
      <c r="HL26" s="2">
        <v>0</v>
      </c>
      <c r="HM26" s="2">
        <v>0</v>
      </c>
      <c r="HN26" s="2">
        <v>0</v>
      </c>
      <c r="HO26" s="2">
        <v>0</v>
      </c>
      <c r="HP26" s="2">
        <v>0</v>
      </c>
      <c r="HQ26" s="2">
        <v>0</v>
      </c>
      <c r="HR26" s="2">
        <v>0</v>
      </c>
      <c r="HS26" s="2">
        <v>0</v>
      </c>
      <c r="HT26" s="2">
        <v>0</v>
      </c>
      <c r="HU26" s="2">
        <v>0</v>
      </c>
      <c r="HV26" s="2">
        <v>0</v>
      </c>
      <c r="HW26" s="2">
        <v>0</v>
      </c>
      <c r="HX26" s="2">
        <v>0</v>
      </c>
      <c r="HY26" s="2">
        <v>0</v>
      </c>
      <c r="HZ26" s="2">
        <v>0</v>
      </c>
      <c r="IA26" s="2">
        <v>0</v>
      </c>
      <c r="IB26" s="2">
        <v>0</v>
      </c>
      <c r="IC26" s="2">
        <v>0</v>
      </c>
      <c r="ID26" s="2">
        <v>0</v>
      </c>
      <c r="IE26" s="2">
        <v>0</v>
      </c>
      <c r="IF26" s="2">
        <v>0</v>
      </c>
      <c r="IG26" s="2">
        <v>0</v>
      </c>
      <c r="IH26" s="2">
        <v>0</v>
      </c>
      <c r="II26" s="2">
        <v>0</v>
      </c>
      <c r="IJ26" s="2">
        <v>0</v>
      </c>
      <c r="IK26" s="2">
        <v>0</v>
      </c>
      <c r="IL26" s="2">
        <v>0</v>
      </c>
      <c r="IM26" s="2">
        <v>0</v>
      </c>
      <c r="IN26" s="2">
        <v>0</v>
      </c>
      <c r="IO26" s="2">
        <v>0</v>
      </c>
      <c r="IP26" s="2">
        <v>0</v>
      </c>
      <c r="IQ26" s="2">
        <v>0</v>
      </c>
      <c r="IR26" s="2">
        <v>0</v>
      </c>
      <c r="IS26" s="2">
        <v>0</v>
      </c>
      <c r="IT26" s="2">
        <v>0</v>
      </c>
      <c r="IU26" s="2">
        <v>0</v>
      </c>
      <c r="IV26" s="2">
        <v>0</v>
      </c>
      <c r="IW26" s="2">
        <v>0</v>
      </c>
      <c r="IX26" s="2">
        <v>0</v>
      </c>
      <c r="IY26" s="2">
        <v>0</v>
      </c>
      <c r="IZ26" s="2">
        <v>0</v>
      </c>
      <c r="JA26" s="2">
        <v>0</v>
      </c>
      <c r="JB26" s="2">
        <v>0</v>
      </c>
      <c r="JC26" s="2">
        <v>0</v>
      </c>
      <c r="JD26" s="2">
        <v>0</v>
      </c>
      <c r="JE26" s="2">
        <v>0</v>
      </c>
      <c r="JF26" s="2">
        <v>0</v>
      </c>
      <c r="JG26" s="2">
        <v>0</v>
      </c>
      <c r="JH26" s="2">
        <v>0</v>
      </c>
      <c r="JI26" s="2">
        <v>0</v>
      </c>
      <c r="JJ26" s="2">
        <v>0</v>
      </c>
      <c r="JK26" s="2">
        <v>0</v>
      </c>
      <c r="JL26" s="2">
        <v>0</v>
      </c>
      <c r="JM26" s="2">
        <v>0</v>
      </c>
      <c r="JN26" s="2">
        <v>0</v>
      </c>
      <c r="JO26" s="2">
        <v>0</v>
      </c>
      <c r="JP26" s="2">
        <v>0</v>
      </c>
      <c r="JQ26" s="2">
        <v>0</v>
      </c>
      <c r="JR26" s="2">
        <v>1.2</v>
      </c>
      <c r="JS26" s="2">
        <v>0</v>
      </c>
      <c r="JT26" s="2">
        <v>0</v>
      </c>
      <c r="JU26" s="2">
        <v>0</v>
      </c>
      <c r="JV26" s="2">
        <v>0</v>
      </c>
      <c r="JW26" s="2">
        <v>0</v>
      </c>
      <c r="JX26" s="2">
        <v>0</v>
      </c>
      <c r="JY26" s="2">
        <v>0</v>
      </c>
      <c r="JZ26" s="2">
        <v>0</v>
      </c>
      <c r="KA26" s="2">
        <v>0</v>
      </c>
      <c r="KB26" s="2">
        <v>0</v>
      </c>
      <c r="KC26" s="2">
        <v>0</v>
      </c>
      <c r="KD26" s="2">
        <v>0</v>
      </c>
      <c r="KE26" s="2">
        <v>0</v>
      </c>
      <c r="KF26" s="2">
        <v>0</v>
      </c>
      <c r="KG26" s="2">
        <v>0</v>
      </c>
      <c r="KH26" s="2">
        <v>0</v>
      </c>
      <c r="KI26" s="2">
        <v>0</v>
      </c>
      <c r="KJ26" s="2">
        <v>0</v>
      </c>
      <c r="KK26" s="2">
        <v>0</v>
      </c>
      <c r="KL26" s="2">
        <v>0</v>
      </c>
      <c r="KM26" s="2">
        <v>0</v>
      </c>
      <c r="KN26" s="2">
        <v>0</v>
      </c>
      <c r="KO26" s="2">
        <v>0</v>
      </c>
      <c r="KP26" s="2">
        <v>0</v>
      </c>
      <c r="KQ26" s="2">
        <v>0</v>
      </c>
      <c r="KR26" s="2">
        <v>0</v>
      </c>
      <c r="KS26" s="2">
        <v>0</v>
      </c>
      <c r="KT26" s="2">
        <v>0</v>
      </c>
      <c r="KU26" s="2">
        <v>0</v>
      </c>
      <c r="KV26" s="2">
        <v>0</v>
      </c>
      <c r="KW26" s="2">
        <v>0</v>
      </c>
      <c r="KX26" s="2">
        <v>0</v>
      </c>
      <c r="KY26" s="2">
        <v>0</v>
      </c>
      <c r="KZ26" s="2">
        <v>0</v>
      </c>
      <c r="LA26" s="2">
        <v>0</v>
      </c>
      <c r="LB26" s="2">
        <v>0</v>
      </c>
      <c r="LC26" s="2">
        <v>0</v>
      </c>
      <c r="LD26" s="2">
        <v>0</v>
      </c>
      <c r="LE26" s="2">
        <v>0</v>
      </c>
      <c r="LF26" s="2">
        <v>0</v>
      </c>
      <c r="LG26" s="2">
        <v>0</v>
      </c>
      <c r="LH26" s="2">
        <v>0</v>
      </c>
      <c r="LI26" s="2">
        <v>0</v>
      </c>
      <c r="LJ26" s="2">
        <v>0</v>
      </c>
      <c r="LK26" s="2">
        <v>0</v>
      </c>
      <c r="LL26" s="2">
        <v>0</v>
      </c>
      <c r="LM26" s="2">
        <v>0</v>
      </c>
      <c r="LN26" s="2">
        <v>0</v>
      </c>
      <c r="LO26" s="2">
        <v>0</v>
      </c>
      <c r="LP26" s="2">
        <v>0</v>
      </c>
      <c r="LQ26" s="2">
        <v>0</v>
      </c>
      <c r="LR26" s="2">
        <v>0</v>
      </c>
      <c r="LS26" s="2">
        <v>0</v>
      </c>
      <c r="LT26" s="2">
        <v>0</v>
      </c>
      <c r="LU26" s="2">
        <v>0</v>
      </c>
      <c r="LV26" s="2">
        <v>0</v>
      </c>
      <c r="LW26" s="2">
        <v>0</v>
      </c>
      <c r="LX26" s="2">
        <v>0</v>
      </c>
      <c r="LY26" s="2">
        <v>0</v>
      </c>
      <c r="LZ26" s="2">
        <v>0</v>
      </c>
      <c r="MA26" s="2">
        <v>0</v>
      </c>
      <c r="MB26" s="2">
        <v>0</v>
      </c>
      <c r="MC26" s="2">
        <v>0</v>
      </c>
      <c r="MD26" s="2">
        <v>0</v>
      </c>
      <c r="ME26" s="2">
        <v>0</v>
      </c>
      <c r="MF26" s="2">
        <v>0</v>
      </c>
      <c r="MG26" s="2">
        <v>0</v>
      </c>
      <c r="MH26" s="2">
        <v>0</v>
      </c>
      <c r="MI26" s="2">
        <v>0</v>
      </c>
      <c r="MJ26" s="2">
        <v>0</v>
      </c>
      <c r="MK26" s="2">
        <v>0</v>
      </c>
      <c r="ML26" s="2">
        <v>0</v>
      </c>
      <c r="MM26" s="2">
        <v>0</v>
      </c>
      <c r="MN26" s="2">
        <v>0</v>
      </c>
      <c r="MO26" s="2">
        <v>0</v>
      </c>
      <c r="MP26" s="2">
        <v>0</v>
      </c>
      <c r="MQ26" s="2">
        <v>0</v>
      </c>
      <c r="MR26" s="2">
        <v>0</v>
      </c>
      <c r="MS26" s="2">
        <v>0</v>
      </c>
      <c r="MT26" s="2">
        <v>0</v>
      </c>
      <c r="MU26" s="2">
        <v>0</v>
      </c>
      <c r="MV26" s="2">
        <v>0</v>
      </c>
      <c r="MW26" s="2">
        <v>0</v>
      </c>
      <c r="MX26" s="2">
        <v>0</v>
      </c>
      <c r="MY26" s="2">
        <v>0</v>
      </c>
      <c r="MZ26" s="2">
        <v>0</v>
      </c>
      <c r="NA26" s="2">
        <v>0</v>
      </c>
      <c r="NB26" s="2">
        <v>0</v>
      </c>
      <c r="NC26" s="2">
        <v>0</v>
      </c>
      <c r="ND26" s="2">
        <v>0</v>
      </c>
      <c r="NE26" s="2">
        <v>0</v>
      </c>
      <c r="NF26" s="2">
        <v>0</v>
      </c>
      <c r="NG26" s="2">
        <v>0</v>
      </c>
      <c r="NH26" s="2">
        <v>0</v>
      </c>
      <c r="NI26" s="2">
        <v>0</v>
      </c>
      <c r="NJ26" s="2">
        <v>0</v>
      </c>
      <c r="NK26" s="2">
        <v>0</v>
      </c>
      <c r="NL26" s="2">
        <v>0</v>
      </c>
      <c r="NM26" s="2">
        <v>0</v>
      </c>
      <c r="NN26" s="2">
        <v>0</v>
      </c>
      <c r="NO26" s="2">
        <v>0</v>
      </c>
      <c r="NP26" s="2">
        <v>0</v>
      </c>
      <c r="NQ26" s="2">
        <v>0</v>
      </c>
      <c r="NR26" s="2">
        <v>0</v>
      </c>
      <c r="NS26" s="2">
        <v>0</v>
      </c>
      <c r="NT26" s="2">
        <v>0</v>
      </c>
      <c r="NU26" s="2">
        <v>0</v>
      </c>
      <c r="NV26" s="2">
        <v>0</v>
      </c>
      <c r="NW26" s="2">
        <v>0</v>
      </c>
      <c r="NX26" s="2">
        <v>0</v>
      </c>
      <c r="NY26" s="2">
        <v>0</v>
      </c>
      <c r="NZ26" s="2">
        <v>0</v>
      </c>
      <c r="OA26" s="2">
        <v>0</v>
      </c>
      <c r="OB26" s="2">
        <v>0</v>
      </c>
      <c r="OC26" s="2">
        <v>0</v>
      </c>
      <c r="OD26" s="2">
        <v>0</v>
      </c>
      <c r="OE26" s="2">
        <v>0</v>
      </c>
      <c r="OF26" s="2">
        <v>0</v>
      </c>
      <c r="OG26" s="2">
        <v>0</v>
      </c>
      <c r="OH26" s="2">
        <v>0</v>
      </c>
      <c r="OI26" s="2">
        <v>0</v>
      </c>
      <c r="OJ26" s="2">
        <v>0</v>
      </c>
      <c r="OK26" s="2">
        <v>0</v>
      </c>
      <c r="OL26" s="2">
        <v>0</v>
      </c>
      <c r="OM26" s="2">
        <v>0</v>
      </c>
      <c r="ON26" s="2">
        <v>0</v>
      </c>
      <c r="OO26" s="2">
        <v>0</v>
      </c>
      <c r="OP26" s="2">
        <v>0</v>
      </c>
      <c r="OQ26" s="2">
        <v>0</v>
      </c>
      <c r="OR26" s="2">
        <v>0</v>
      </c>
      <c r="OS26" s="2">
        <v>0</v>
      </c>
      <c r="OT26" s="2">
        <v>0</v>
      </c>
      <c r="OU26" s="2">
        <v>0</v>
      </c>
      <c r="OV26" s="2">
        <v>0</v>
      </c>
      <c r="OW26" s="2">
        <v>0</v>
      </c>
      <c r="OX26" s="2">
        <v>0</v>
      </c>
      <c r="OY26" s="2">
        <v>0</v>
      </c>
      <c r="OZ26" s="2">
        <v>0</v>
      </c>
      <c r="PA26" s="2">
        <v>0</v>
      </c>
      <c r="PB26" s="2">
        <v>0</v>
      </c>
      <c r="PC26" s="2">
        <v>0</v>
      </c>
      <c r="PD26" s="2">
        <v>0</v>
      </c>
      <c r="PE26" s="2">
        <v>0</v>
      </c>
      <c r="PF26" s="2">
        <v>0</v>
      </c>
      <c r="PG26" s="2">
        <v>0</v>
      </c>
      <c r="PH26" s="2">
        <v>0</v>
      </c>
      <c r="PI26" s="2">
        <v>0</v>
      </c>
      <c r="PJ26" s="2">
        <v>0</v>
      </c>
      <c r="PK26" s="2">
        <v>0</v>
      </c>
      <c r="PL26" s="2">
        <v>0</v>
      </c>
      <c r="PM26" s="2">
        <v>0</v>
      </c>
      <c r="PN26" s="2">
        <v>0</v>
      </c>
      <c r="PO26" s="2">
        <v>0</v>
      </c>
      <c r="PP26" s="2">
        <v>0</v>
      </c>
      <c r="PQ26" s="2">
        <v>0</v>
      </c>
      <c r="PR26" s="2">
        <v>0</v>
      </c>
      <c r="PS26" s="2">
        <v>0</v>
      </c>
      <c r="PT26" s="2">
        <v>0</v>
      </c>
      <c r="PU26" s="2">
        <v>0</v>
      </c>
      <c r="PV26" s="2">
        <v>0</v>
      </c>
      <c r="PW26" s="2">
        <v>0</v>
      </c>
      <c r="PX26" s="2">
        <v>0</v>
      </c>
      <c r="PY26" s="2">
        <v>0</v>
      </c>
      <c r="PZ26" s="2">
        <v>0</v>
      </c>
      <c r="QA26" s="2">
        <v>0</v>
      </c>
      <c r="QB26" s="2">
        <v>0</v>
      </c>
      <c r="QC26" s="2">
        <v>0</v>
      </c>
      <c r="QD26" s="2">
        <v>0</v>
      </c>
      <c r="QE26" s="2">
        <v>0</v>
      </c>
      <c r="QF26" s="2">
        <v>0</v>
      </c>
      <c r="QG26" s="2">
        <v>0</v>
      </c>
      <c r="QH26" s="2">
        <v>0</v>
      </c>
      <c r="QI26" s="2">
        <v>0</v>
      </c>
      <c r="QJ26" s="2">
        <v>0</v>
      </c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</row>
    <row r="27" spans="1:935" ht="15" x14ac:dyDescent="0.25">
      <c r="A27" s="21" t="s">
        <v>26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0</v>
      </c>
      <c r="BI27" s="2">
        <v>0</v>
      </c>
      <c r="BJ27" s="2">
        <v>0</v>
      </c>
      <c r="BK27" s="2">
        <v>0</v>
      </c>
      <c r="BL27" s="2">
        <v>0</v>
      </c>
      <c r="BM27" s="2">
        <v>0</v>
      </c>
      <c r="BN27" s="2">
        <v>0</v>
      </c>
      <c r="BO27" s="2">
        <v>0</v>
      </c>
      <c r="BP27" s="2">
        <v>0</v>
      </c>
      <c r="BQ27" s="2">
        <v>0</v>
      </c>
      <c r="BR27" s="2">
        <v>0</v>
      </c>
      <c r="BS27" s="2">
        <v>0</v>
      </c>
      <c r="BT27" s="2">
        <v>0</v>
      </c>
      <c r="BU27" s="2">
        <v>0</v>
      </c>
      <c r="BV27" s="2">
        <v>0</v>
      </c>
      <c r="BW27" s="2">
        <v>0</v>
      </c>
      <c r="BX27" s="2">
        <v>0</v>
      </c>
      <c r="BY27" s="2">
        <v>0</v>
      </c>
      <c r="BZ27" s="2">
        <v>0</v>
      </c>
      <c r="CA27" s="2">
        <v>0</v>
      </c>
      <c r="CB27" s="2">
        <v>0</v>
      </c>
      <c r="CC27" s="2">
        <v>0</v>
      </c>
      <c r="CD27" s="2">
        <v>0</v>
      </c>
      <c r="CE27" s="2">
        <v>0</v>
      </c>
      <c r="CF27" s="2">
        <v>0</v>
      </c>
      <c r="CG27" s="2">
        <v>0</v>
      </c>
      <c r="CH27" s="2">
        <v>0</v>
      </c>
      <c r="CI27" s="2">
        <v>0</v>
      </c>
      <c r="CJ27" s="2">
        <v>0</v>
      </c>
      <c r="CK27" s="2">
        <v>0</v>
      </c>
      <c r="CL27" s="2">
        <v>0</v>
      </c>
      <c r="CM27" s="2">
        <v>0</v>
      </c>
      <c r="CN27" s="2">
        <v>0</v>
      </c>
      <c r="CO27" s="2">
        <v>0</v>
      </c>
      <c r="CP27" s="2">
        <v>0</v>
      </c>
      <c r="CQ27" s="2">
        <v>0</v>
      </c>
      <c r="CR27" s="2">
        <v>0</v>
      </c>
      <c r="CS27" s="2">
        <v>0</v>
      </c>
      <c r="CT27" s="2">
        <v>0</v>
      </c>
      <c r="CU27" s="2">
        <v>0</v>
      </c>
      <c r="CV27" s="2">
        <v>0</v>
      </c>
      <c r="CW27" s="2">
        <v>0</v>
      </c>
      <c r="CX27" s="2">
        <v>0</v>
      </c>
      <c r="CY27" s="2">
        <v>0</v>
      </c>
      <c r="CZ27" s="2">
        <v>0</v>
      </c>
      <c r="DA27" s="2">
        <v>0</v>
      </c>
      <c r="DB27" s="2">
        <v>0</v>
      </c>
      <c r="DC27" s="2">
        <v>0</v>
      </c>
      <c r="DD27" s="2">
        <v>0</v>
      </c>
      <c r="DE27" s="2">
        <v>0</v>
      </c>
      <c r="DF27" s="2">
        <v>41.5</v>
      </c>
      <c r="DG27" s="2">
        <v>0</v>
      </c>
      <c r="DH27" s="2">
        <v>0</v>
      </c>
      <c r="DI27" s="2">
        <v>0</v>
      </c>
      <c r="DJ27" s="2">
        <v>0</v>
      </c>
      <c r="DK27" s="2">
        <v>0</v>
      </c>
      <c r="DL27" s="2">
        <v>0</v>
      </c>
      <c r="DM27" s="2">
        <v>0</v>
      </c>
      <c r="DN27" s="2">
        <v>0</v>
      </c>
      <c r="DO27" s="2">
        <v>0</v>
      </c>
      <c r="DP27" s="2">
        <v>0</v>
      </c>
      <c r="DQ27" s="2">
        <v>0</v>
      </c>
      <c r="DR27" s="2">
        <v>0</v>
      </c>
      <c r="DS27" s="2">
        <v>0</v>
      </c>
      <c r="DT27" s="2">
        <v>0</v>
      </c>
      <c r="DU27" s="2">
        <v>0</v>
      </c>
      <c r="DV27" s="2">
        <v>0</v>
      </c>
      <c r="DW27" s="2">
        <v>0</v>
      </c>
      <c r="DX27" s="2">
        <v>0</v>
      </c>
      <c r="DY27" s="2">
        <v>0</v>
      </c>
      <c r="DZ27" s="2">
        <v>0</v>
      </c>
      <c r="EA27" s="2">
        <v>0</v>
      </c>
      <c r="EB27" s="2">
        <v>0</v>
      </c>
      <c r="EC27" s="2">
        <v>0</v>
      </c>
      <c r="ED27" s="2">
        <v>0</v>
      </c>
      <c r="EE27" s="2">
        <v>0</v>
      </c>
      <c r="EF27" s="2">
        <v>0</v>
      </c>
      <c r="EG27" s="2">
        <v>0</v>
      </c>
      <c r="EH27" s="2">
        <v>0</v>
      </c>
      <c r="EI27" s="2">
        <v>0</v>
      </c>
      <c r="EJ27" s="2">
        <v>0</v>
      </c>
      <c r="EK27" s="2">
        <v>0</v>
      </c>
      <c r="EL27" s="2">
        <v>0</v>
      </c>
      <c r="EM27" s="2">
        <v>0</v>
      </c>
      <c r="EN27" s="2">
        <v>20.2</v>
      </c>
      <c r="EO27" s="2">
        <v>0</v>
      </c>
      <c r="EP27" s="2">
        <v>0</v>
      </c>
      <c r="EQ27" s="2">
        <v>0</v>
      </c>
      <c r="ER27" s="2">
        <v>0</v>
      </c>
      <c r="ES27" s="2">
        <v>0</v>
      </c>
      <c r="ET27" s="2">
        <v>14.7</v>
      </c>
      <c r="EU27" s="2">
        <v>0</v>
      </c>
      <c r="EV27" s="2">
        <v>0</v>
      </c>
      <c r="EW27" s="2">
        <v>0</v>
      </c>
      <c r="EX27" s="2">
        <v>0</v>
      </c>
      <c r="EY27" s="2">
        <v>0</v>
      </c>
      <c r="EZ27" s="2">
        <v>0</v>
      </c>
      <c r="FA27" s="2">
        <v>0</v>
      </c>
      <c r="FB27" s="2">
        <v>0</v>
      </c>
      <c r="FC27" s="2">
        <v>0</v>
      </c>
      <c r="FD27" s="2">
        <v>0</v>
      </c>
      <c r="FE27" s="2">
        <v>0</v>
      </c>
      <c r="FF27" s="2">
        <v>0</v>
      </c>
      <c r="FG27" s="2">
        <v>0</v>
      </c>
      <c r="FH27" s="2">
        <v>0</v>
      </c>
      <c r="FI27" s="2">
        <v>0</v>
      </c>
      <c r="FJ27" s="2">
        <v>0</v>
      </c>
      <c r="FK27" s="2">
        <v>0</v>
      </c>
      <c r="FL27" s="2">
        <v>0</v>
      </c>
      <c r="FM27" s="2">
        <v>0</v>
      </c>
      <c r="FN27" s="2">
        <v>0</v>
      </c>
      <c r="FO27" s="2">
        <v>0</v>
      </c>
      <c r="FP27" s="2">
        <v>0</v>
      </c>
      <c r="FQ27" s="2">
        <v>0</v>
      </c>
      <c r="FR27" s="2">
        <v>0</v>
      </c>
      <c r="FS27" s="2">
        <v>0</v>
      </c>
      <c r="FT27" s="2">
        <v>0</v>
      </c>
      <c r="FU27" s="2">
        <v>0</v>
      </c>
      <c r="FV27" s="2">
        <v>0</v>
      </c>
      <c r="FW27" s="2">
        <v>31.1</v>
      </c>
      <c r="FX27" s="2">
        <v>0</v>
      </c>
      <c r="FY27" s="2">
        <v>0</v>
      </c>
      <c r="FZ27" s="2">
        <v>0</v>
      </c>
      <c r="GA27" s="2">
        <v>0</v>
      </c>
      <c r="GB27" s="2">
        <v>0</v>
      </c>
      <c r="GC27" s="2">
        <v>0</v>
      </c>
      <c r="GD27" s="2">
        <v>0</v>
      </c>
      <c r="GE27" s="2">
        <v>0</v>
      </c>
      <c r="GF27" s="2">
        <v>0</v>
      </c>
      <c r="GG27" s="2">
        <v>0</v>
      </c>
      <c r="GH27" s="2">
        <v>0</v>
      </c>
      <c r="GI27" s="2">
        <v>0</v>
      </c>
      <c r="GJ27" s="2">
        <v>0</v>
      </c>
      <c r="GK27" s="2">
        <v>0</v>
      </c>
      <c r="GL27" s="2">
        <v>4.2</v>
      </c>
      <c r="GM27" s="2">
        <v>0</v>
      </c>
      <c r="GN27" s="2">
        <v>0</v>
      </c>
      <c r="GO27" s="2">
        <v>0</v>
      </c>
      <c r="GP27" s="2">
        <v>0</v>
      </c>
      <c r="GQ27" s="2">
        <v>0</v>
      </c>
      <c r="GR27" s="2">
        <v>0</v>
      </c>
      <c r="GS27" s="2">
        <v>0</v>
      </c>
      <c r="GT27" s="2">
        <v>0</v>
      </c>
      <c r="GU27" s="2">
        <v>0</v>
      </c>
      <c r="GV27" s="2">
        <v>0</v>
      </c>
      <c r="GW27" s="2">
        <v>0</v>
      </c>
      <c r="GX27" s="2">
        <v>0</v>
      </c>
      <c r="GY27" s="2">
        <v>0</v>
      </c>
      <c r="GZ27" s="2">
        <v>0</v>
      </c>
      <c r="HA27" s="2">
        <v>0</v>
      </c>
      <c r="HB27" s="2">
        <v>0</v>
      </c>
      <c r="HC27" s="2">
        <v>0</v>
      </c>
      <c r="HD27" s="2">
        <v>0</v>
      </c>
      <c r="HE27" s="2">
        <v>0</v>
      </c>
      <c r="HF27" s="2">
        <v>0</v>
      </c>
      <c r="HG27" s="2">
        <v>0</v>
      </c>
      <c r="HH27" s="2">
        <v>0</v>
      </c>
      <c r="HI27" s="2">
        <v>0</v>
      </c>
      <c r="HJ27" s="2">
        <v>0</v>
      </c>
      <c r="HK27" s="2">
        <v>0</v>
      </c>
      <c r="HL27" s="2">
        <v>0</v>
      </c>
      <c r="HM27" s="2">
        <v>0</v>
      </c>
      <c r="HN27" s="2">
        <v>0</v>
      </c>
      <c r="HO27" s="2">
        <v>0</v>
      </c>
      <c r="HP27" s="2">
        <v>0</v>
      </c>
      <c r="HQ27" s="2">
        <v>0</v>
      </c>
      <c r="HR27" s="2">
        <v>0</v>
      </c>
      <c r="HS27" s="2">
        <v>0</v>
      </c>
      <c r="HT27" s="2">
        <v>0</v>
      </c>
      <c r="HU27" s="2">
        <v>0</v>
      </c>
      <c r="HV27" s="2">
        <v>0</v>
      </c>
      <c r="HW27" s="2">
        <v>0</v>
      </c>
      <c r="HX27" s="2">
        <v>0</v>
      </c>
      <c r="HY27" s="2">
        <v>0</v>
      </c>
      <c r="HZ27" s="2">
        <v>0</v>
      </c>
      <c r="IA27" s="2">
        <v>0</v>
      </c>
      <c r="IB27" s="2">
        <v>0</v>
      </c>
      <c r="IC27" s="2">
        <v>0</v>
      </c>
      <c r="ID27" s="2">
        <v>0</v>
      </c>
      <c r="IE27" s="2">
        <v>0</v>
      </c>
      <c r="IF27" s="2">
        <v>0</v>
      </c>
      <c r="IG27" s="2">
        <v>0</v>
      </c>
      <c r="IH27" s="2">
        <v>0</v>
      </c>
      <c r="II27" s="2">
        <v>0</v>
      </c>
      <c r="IJ27" s="2">
        <v>0</v>
      </c>
      <c r="IK27" s="2">
        <v>0</v>
      </c>
      <c r="IL27" s="2">
        <v>0</v>
      </c>
      <c r="IM27" s="2">
        <v>0</v>
      </c>
      <c r="IN27" s="2">
        <v>0</v>
      </c>
      <c r="IO27" s="2">
        <v>0</v>
      </c>
      <c r="IP27" s="2">
        <v>0</v>
      </c>
      <c r="IQ27" s="2">
        <v>0</v>
      </c>
      <c r="IR27" s="2">
        <v>0</v>
      </c>
      <c r="IS27" s="2">
        <v>0</v>
      </c>
      <c r="IT27" s="2">
        <v>0</v>
      </c>
      <c r="IU27" s="2">
        <v>0</v>
      </c>
      <c r="IV27" s="2">
        <v>18.600000000000001</v>
      </c>
      <c r="IW27" s="2">
        <v>0</v>
      </c>
      <c r="IX27" s="2">
        <v>0</v>
      </c>
      <c r="IY27" s="2">
        <v>0</v>
      </c>
      <c r="IZ27" s="2">
        <v>0</v>
      </c>
      <c r="JA27" s="2">
        <v>0</v>
      </c>
      <c r="JB27" s="2">
        <v>0</v>
      </c>
      <c r="JC27" s="2">
        <v>0</v>
      </c>
      <c r="JD27" s="2">
        <v>0</v>
      </c>
      <c r="JE27" s="2">
        <v>0</v>
      </c>
      <c r="JF27" s="2">
        <v>0</v>
      </c>
      <c r="JG27" s="2">
        <v>0</v>
      </c>
      <c r="JH27" s="2">
        <v>0</v>
      </c>
      <c r="JI27" s="2">
        <v>0</v>
      </c>
      <c r="JJ27" s="2">
        <v>0</v>
      </c>
      <c r="JK27" s="2">
        <v>0</v>
      </c>
      <c r="JL27" s="2">
        <v>0</v>
      </c>
      <c r="JM27" s="2">
        <v>0</v>
      </c>
      <c r="JN27" s="2">
        <v>0</v>
      </c>
      <c r="JO27" s="2">
        <v>0</v>
      </c>
      <c r="JP27" s="2">
        <v>0</v>
      </c>
      <c r="JQ27" s="2">
        <v>0</v>
      </c>
      <c r="JR27" s="2">
        <v>13.1</v>
      </c>
      <c r="JS27" s="2">
        <v>0</v>
      </c>
      <c r="JT27" s="2">
        <v>0</v>
      </c>
      <c r="JU27" s="2">
        <v>0</v>
      </c>
      <c r="JV27" s="2">
        <v>0</v>
      </c>
      <c r="JW27" s="2">
        <v>0</v>
      </c>
      <c r="JX27" s="2">
        <v>0</v>
      </c>
      <c r="JY27" s="2">
        <v>0</v>
      </c>
      <c r="JZ27" s="2">
        <v>0</v>
      </c>
      <c r="KA27" s="2">
        <v>0</v>
      </c>
      <c r="KB27" s="2">
        <v>0</v>
      </c>
      <c r="KC27" s="2">
        <v>0</v>
      </c>
      <c r="KD27" s="2">
        <v>0</v>
      </c>
      <c r="KE27" s="2">
        <v>0</v>
      </c>
      <c r="KF27" s="2">
        <v>0</v>
      </c>
      <c r="KG27" s="2">
        <v>0</v>
      </c>
      <c r="KH27" s="2">
        <v>0</v>
      </c>
      <c r="KI27" s="2">
        <v>0</v>
      </c>
      <c r="KJ27" s="2">
        <v>0</v>
      </c>
      <c r="KK27" s="2">
        <v>0</v>
      </c>
      <c r="KL27" s="2">
        <v>0</v>
      </c>
      <c r="KM27" s="2">
        <v>0</v>
      </c>
      <c r="KN27" s="2">
        <v>0</v>
      </c>
      <c r="KO27" s="2">
        <v>0</v>
      </c>
      <c r="KP27" s="2">
        <v>0</v>
      </c>
      <c r="KQ27" s="2">
        <v>0</v>
      </c>
      <c r="KR27" s="2">
        <v>0</v>
      </c>
      <c r="KS27" s="2">
        <v>0</v>
      </c>
      <c r="KT27" s="2">
        <v>0</v>
      </c>
      <c r="KU27" s="2">
        <v>0</v>
      </c>
      <c r="KV27" s="2">
        <v>0</v>
      </c>
      <c r="KW27" s="2">
        <v>0</v>
      </c>
      <c r="KX27" s="2">
        <v>0</v>
      </c>
      <c r="KY27" s="2">
        <v>0</v>
      </c>
      <c r="KZ27" s="2">
        <v>0</v>
      </c>
      <c r="LA27" s="2">
        <v>0</v>
      </c>
      <c r="LB27" s="2">
        <v>0</v>
      </c>
      <c r="LC27" s="2">
        <v>0</v>
      </c>
      <c r="LD27" s="2">
        <v>0</v>
      </c>
      <c r="LE27" s="2">
        <v>0</v>
      </c>
      <c r="LF27" s="2">
        <v>0</v>
      </c>
      <c r="LG27" s="2">
        <v>0</v>
      </c>
      <c r="LH27" s="2">
        <v>0</v>
      </c>
      <c r="LI27" s="2">
        <v>0</v>
      </c>
      <c r="LJ27" s="2">
        <v>0</v>
      </c>
      <c r="LK27" s="2">
        <v>0</v>
      </c>
      <c r="LL27" s="2">
        <v>0</v>
      </c>
      <c r="LM27" s="2">
        <v>0</v>
      </c>
      <c r="LN27" s="2">
        <v>0</v>
      </c>
      <c r="LO27" s="2">
        <v>0</v>
      </c>
      <c r="LP27" s="2">
        <v>0</v>
      </c>
      <c r="LQ27" s="2">
        <v>0</v>
      </c>
      <c r="LR27" s="2">
        <v>0</v>
      </c>
      <c r="LS27" s="2">
        <v>0</v>
      </c>
      <c r="LT27" s="2">
        <v>0</v>
      </c>
      <c r="LU27" s="2">
        <v>0</v>
      </c>
      <c r="LV27" s="2">
        <v>0</v>
      </c>
      <c r="LW27" s="2">
        <v>0</v>
      </c>
      <c r="LX27" s="2">
        <v>0</v>
      </c>
      <c r="LY27" s="2">
        <v>0</v>
      </c>
      <c r="LZ27" s="2">
        <v>0</v>
      </c>
      <c r="MA27" s="2">
        <v>0</v>
      </c>
      <c r="MB27" s="2">
        <v>0</v>
      </c>
      <c r="MC27" s="2">
        <v>0</v>
      </c>
      <c r="MD27" s="2">
        <v>0</v>
      </c>
      <c r="ME27" s="2">
        <v>0</v>
      </c>
      <c r="MF27" s="2">
        <v>0</v>
      </c>
      <c r="MG27" s="2">
        <v>0</v>
      </c>
      <c r="MH27" s="2">
        <v>0</v>
      </c>
      <c r="MI27" s="2">
        <v>0</v>
      </c>
      <c r="MJ27" s="2">
        <v>0</v>
      </c>
      <c r="MK27" s="2">
        <v>0</v>
      </c>
      <c r="ML27" s="2">
        <v>0</v>
      </c>
      <c r="MM27" s="2">
        <v>0</v>
      </c>
      <c r="MN27" s="2">
        <v>0</v>
      </c>
      <c r="MO27" s="2">
        <v>0</v>
      </c>
      <c r="MP27" s="2">
        <v>0</v>
      </c>
      <c r="MQ27" s="2">
        <v>0</v>
      </c>
      <c r="MR27" s="2">
        <v>0</v>
      </c>
      <c r="MS27" s="2">
        <v>0</v>
      </c>
      <c r="MT27" s="2">
        <v>0</v>
      </c>
      <c r="MU27" s="2">
        <v>0</v>
      </c>
      <c r="MV27" s="2">
        <v>0</v>
      </c>
      <c r="MW27" s="2">
        <v>0</v>
      </c>
      <c r="MX27" s="2">
        <v>0</v>
      </c>
      <c r="MY27" s="2">
        <v>0</v>
      </c>
      <c r="MZ27" s="2">
        <v>0</v>
      </c>
      <c r="NA27" s="2">
        <v>0</v>
      </c>
      <c r="NB27" s="2">
        <v>0</v>
      </c>
      <c r="NC27" s="2">
        <v>0</v>
      </c>
      <c r="ND27" s="2">
        <v>0</v>
      </c>
      <c r="NE27" s="2">
        <v>0</v>
      </c>
      <c r="NF27" s="2">
        <v>0</v>
      </c>
      <c r="NG27" s="2">
        <v>0</v>
      </c>
      <c r="NH27" s="2">
        <v>0</v>
      </c>
      <c r="NI27" s="2">
        <v>0</v>
      </c>
      <c r="NJ27" s="2">
        <v>0</v>
      </c>
      <c r="NK27" s="2">
        <v>0</v>
      </c>
      <c r="NL27" s="2">
        <v>0</v>
      </c>
      <c r="NM27" s="2">
        <v>0</v>
      </c>
      <c r="NN27" s="2">
        <v>0</v>
      </c>
      <c r="NO27" s="2">
        <v>0</v>
      </c>
      <c r="NP27" s="2">
        <v>0</v>
      </c>
      <c r="NQ27" s="2">
        <v>0</v>
      </c>
      <c r="NR27" s="2">
        <v>0</v>
      </c>
      <c r="NS27" s="2">
        <v>0</v>
      </c>
      <c r="NT27" s="2">
        <v>0</v>
      </c>
      <c r="NU27" s="2">
        <v>0</v>
      </c>
      <c r="NV27" s="2">
        <v>0</v>
      </c>
      <c r="NW27" s="2">
        <v>0</v>
      </c>
      <c r="NX27" s="2">
        <v>0</v>
      </c>
      <c r="NY27" s="2">
        <v>0</v>
      </c>
      <c r="NZ27" s="2">
        <v>0</v>
      </c>
      <c r="OA27" s="2">
        <v>0</v>
      </c>
      <c r="OB27" s="2">
        <v>0</v>
      </c>
      <c r="OC27" s="2">
        <v>0</v>
      </c>
      <c r="OD27" s="2">
        <v>0</v>
      </c>
      <c r="OE27" s="2">
        <v>0</v>
      </c>
      <c r="OF27" s="2">
        <v>0</v>
      </c>
      <c r="OG27" s="2">
        <v>0</v>
      </c>
      <c r="OH27" s="2">
        <v>0</v>
      </c>
      <c r="OI27" s="2">
        <v>0</v>
      </c>
      <c r="OJ27" s="2">
        <v>0</v>
      </c>
      <c r="OK27" s="2">
        <v>0</v>
      </c>
      <c r="OL27" s="2">
        <v>0</v>
      </c>
      <c r="OM27" s="2">
        <v>0</v>
      </c>
      <c r="ON27" s="2">
        <v>0</v>
      </c>
      <c r="OO27" s="2">
        <v>0</v>
      </c>
      <c r="OP27" s="2">
        <v>0</v>
      </c>
      <c r="OQ27" s="2">
        <v>0</v>
      </c>
      <c r="OR27" s="2">
        <v>0</v>
      </c>
      <c r="OS27" s="2">
        <v>0</v>
      </c>
      <c r="OT27" s="2">
        <v>0</v>
      </c>
      <c r="OU27" s="2">
        <v>0</v>
      </c>
      <c r="OV27" s="2">
        <v>0</v>
      </c>
      <c r="OW27" s="2">
        <v>0</v>
      </c>
      <c r="OX27" s="2">
        <v>0</v>
      </c>
      <c r="OY27" s="2">
        <v>0</v>
      </c>
      <c r="OZ27" s="2">
        <v>0</v>
      </c>
      <c r="PA27" s="2">
        <v>0</v>
      </c>
      <c r="PB27" s="2">
        <v>0</v>
      </c>
      <c r="PC27" s="2">
        <v>0</v>
      </c>
      <c r="PD27" s="2">
        <v>0</v>
      </c>
      <c r="PE27" s="2">
        <v>0</v>
      </c>
      <c r="PF27" s="2">
        <v>0</v>
      </c>
      <c r="PG27" s="2">
        <v>0</v>
      </c>
      <c r="PH27" s="2">
        <v>0</v>
      </c>
      <c r="PI27" s="2">
        <v>0</v>
      </c>
      <c r="PJ27" s="2">
        <v>0</v>
      </c>
      <c r="PK27" s="2">
        <v>0</v>
      </c>
      <c r="PL27" s="2">
        <v>0</v>
      </c>
      <c r="PM27" s="2">
        <v>0</v>
      </c>
      <c r="PN27" s="2">
        <v>0</v>
      </c>
      <c r="PO27" s="2">
        <v>0</v>
      </c>
      <c r="PP27" s="2">
        <v>0</v>
      </c>
      <c r="PQ27" s="2">
        <v>0</v>
      </c>
      <c r="PR27" s="2">
        <v>0</v>
      </c>
      <c r="PS27" s="2">
        <v>0</v>
      </c>
      <c r="PT27" s="2">
        <v>0</v>
      </c>
      <c r="PU27" s="2">
        <v>0</v>
      </c>
      <c r="PV27" s="2">
        <v>0</v>
      </c>
      <c r="PW27" s="2">
        <v>0</v>
      </c>
      <c r="PX27" s="2">
        <v>0</v>
      </c>
      <c r="PY27" s="2">
        <v>0</v>
      </c>
      <c r="PZ27" s="2">
        <v>0</v>
      </c>
      <c r="QA27" s="2">
        <v>0</v>
      </c>
      <c r="QB27" s="2">
        <v>0</v>
      </c>
      <c r="QC27" s="2">
        <v>0</v>
      </c>
      <c r="QD27" s="2">
        <v>0</v>
      </c>
      <c r="QE27" s="2">
        <v>0</v>
      </c>
      <c r="QF27" s="2">
        <v>0</v>
      </c>
      <c r="QG27" s="2">
        <v>0</v>
      </c>
      <c r="QH27" s="2">
        <v>0</v>
      </c>
      <c r="QI27" s="2">
        <v>0</v>
      </c>
      <c r="QJ27" s="2">
        <v>0</v>
      </c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</row>
    <row r="28" spans="1:935" ht="15" x14ac:dyDescent="0.25">
      <c r="A28" s="19" t="s">
        <v>27</v>
      </c>
      <c r="B28" s="2">
        <v>0</v>
      </c>
      <c r="C28" s="2">
        <v>29</v>
      </c>
      <c r="D28" s="2">
        <v>0</v>
      </c>
      <c r="E28" s="2">
        <v>16</v>
      </c>
      <c r="F28" s="2">
        <v>0</v>
      </c>
      <c r="G28" s="2">
        <v>0</v>
      </c>
      <c r="H28" s="2">
        <v>0</v>
      </c>
      <c r="I28" s="2">
        <v>34.799999999999997</v>
      </c>
      <c r="J28" s="2">
        <v>4.5</v>
      </c>
      <c r="K28" s="2">
        <v>0</v>
      </c>
      <c r="L28" s="2">
        <v>17</v>
      </c>
      <c r="M28" s="2">
        <v>28</v>
      </c>
      <c r="N28" s="2">
        <v>0</v>
      </c>
      <c r="O28" s="2">
        <v>0</v>
      </c>
      <c r="P28" s="2">
        <v>0</v>
      </c>
      <c r="Q28" s="2">
        <v>25.6</v>
      </c>
      <c r="R28" s="2">
        <v>0</v>
      </c>
      <c r="S28" s="2">
        <v>0</v>
      </c>
      <c r="T28" s="2">
        <v>0</v>
      </c>
      <c r="U28" s="2">
        <v>23</v>
      </c>
      <c r="V28" s="2">
        <v>0</v>
      </c>
      <c r="W28" s="2">
        <v>0</v>
      </c>
      <c r="X28" s="2">
        <v>0</v>
      </c>
      <c r="Y28" s="2">
        <v>10</v>
      </c>
      <c r="Z28" s="2">
        <v>0</v>
      </c>
      <c r="AA28" s="2">
        <v>79.7</v>
      </c>
      <c r="AB28" s="2">
        <v>0</v>
      </c>
      <c r="AC28" s="2">
        <v>0</v>
      </c>
      <c r="AD28" s="2">
        <v>12</v>
      </c>
      <c r="AE28" s="2">
        <v>0</v>
      </c>
      <c r="AF28" s="2">
        <v>23</v>
      </c>
      <c r="AG28" s="2">
        <v>0</v>
      </c>
      <c r="AH28" s="2">
        <v>0</v>
      </c>
      <c r="AI28" s="2">
        <v>4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36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15.3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0</v>
      </c>
      <c r="BI28" s="2">
        <v>0</v>
      </c>
      <c r="BJ28" s="2">
        <v>18</v>
      </c>
      <c r="BK28" s="2">
        <v>0</v>
      </c>
      <c r="BL28" s="2">
        <v>22.9</v>
      </c>
      <c r="BM28" s="2">
        <v>0</v>
      </c>
      <c r="BN28" s="2">
        <v>0</v>
      </c>
      <c r="BO28" s="2">
        <v>0</v>
      </c>
      <c r="BP28" s="2">
        <v>0</v>
      </c>
      <c r="BQ28" s="2">
        <v>0</v>
      </c>
      <c r="BR28" s="2">
        <v>0</v>
      </c>
      <c r="BS28" s="2">
        <v>0</v>
      </c>
      <c r="BT28" s="2">
        <v>0</v>
      </c>
      <c r="BU28" s="2">
        <v>21.9</v>
      </c>
      <c r="BV28" s="2">
        <v>0</v>
      </c>
      <c r="BW28" s="2">
        <v>0</v>
      </c>
      <c r="BX28" s="2">
        <v>0</v>
      </c>
      <c r="BY28" s="2">
        <v>0</v>
      </c>
      <c r="BZ28" s="2">
        <v>0</v>
      </c>
      <c r="CA28" s="2">
        <v>0</v>
      </c>
      <c r="CB28" s="2">
        <v>0</v>
      </c>
      <c r="CC28" s="2">
        <v>0</v>
      </c>
      <c r="CD28" s="2">
        <v>0</v>
      </c>
      <c r="CE28" s="2">
        <v>0</v>
      </c>
      <c r="CF28" s="2">
        <v>0</v>
      </c>
      <c r="CG28" s="2">
        <v>11.5</v>
      </c>
      <c r="CH28" s="2">
        <v>0</v>
      </c>
      <c r="CI28" s="2">
        <v>14.8</v>
      </c>
      <c r="CJ28" s="2">
        <v>0</v>
      </c>
      <c r="CK28" s="2">
        <v>0</v>
      </c>
      <c r="CL28" s="2">
        <v>0</v>
      </c>
      <c r="CM28" s="2">
        <v>0</v>
      </c>
      <c r="CN28" s="2">
        <v>0</v>
      </c>
      <c r="CO28" s="2">
        <v>0</v>
      </c>
      <c r="CP28" s="2">
        <v>0</v>
      </c>
      <c r="CQ28" s="2">
        <v>0</v>
      </c>
      <c r="CR28" s="2">
        <v>0</v>
      </c>
      <c r="CS28" s="2">
        <v>0</v>
      </c>
      <c r="CT28" s="2">
        <v>0</v>
      </c>
      <c r="CU28" s="2">
        <v>0</v>
      </c>
      <c r="CV28" s="2">
        <v>0</v>
      </c>
      <c r="CW28" s="2">
        <v>0</v>
      </c>
      <c r="CX28" s="2">
        <v>0</v>
      </c>
      <c r="CY28" s="2">
        <v>0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14.2</v>
      </c>
      <c r="DF28" s="2">
        <v>0</v>
      </c>
      <c r="DG28" s="2">
        <v>0</v>
      </c>
      <c r="DH28" s="2">
        <v>0</v>
      </c>
      <c r="DI28" s="2">
        <v>0</v>
      </c>
      <c r="DJ28" s="2">
        <v>0</v>
      </c>
      <c r="DK28" s="2">
        <v>0</v>
      </c>
      <c r="DL28" s="2">
        <v>0</v>
      </c>
      <c r="DM28" s="2">
        <v>0</v>
      </c>
      <c r="DN28" s="2">
        <v>0</v>
      </c>
      <c r="DO28" s="2">
        <v>0</v>
      </c>
      <c r="DP28" s="2">
        <v>10.3</v>
      </c>
      <c r="DQ28" s="2">
        <v>13.6</v>
      </c>
      <c r="DR28" s="2">
        <v>0</v>
      </c>
      <c r="DS28" s="2">
        <v>0</v>
      </c>
      <c r="DT28" s="2">
        <v>0</v>
      </c>
      <c r="DU28" s="2">
        <v>0</v>
      </c>
      <c r="DV28" s="2">
        <v>0</v>
      </c>
      <c r="DW28" s="2">
        <v>0</v>
      </c>
      <c r="DX28" s="2">
        <v>0</v>
      </c>
      <c r="DY28" s="2">
        <v>0</v>
      </c>
      <c r="DZ28" s="2">
        <v>0</v>
      </c>
      <c r="EA28" s="2">
        <v>0</v>
      </c>
      <c r="EB28" s="2">
        <v>0</v>
      </c>
      <c r="EC28" s="2">
        <v>7.7</v>
      </c>
      <c r="ED28" s="2">
        <v>0</v>
      </c>
      <c r="EE28" s="2">
        <v>0</v>
      </c>
      <c r="EF28" s="2">
        <v>0</v>
      </c>
      <c r="EG28" s="2">
        <v>0</v>
      </c>
      <c r="EH28" s="2">
        <v>0</v>
      </c>
      <c r="EI28" s="2">
        <v>0</v>
      </c>
      <c r="EJ28" s="2">
        <v>0</v>
      </c>
      <c r="EK28" s="2">
        <v>10</v>
      </c>
      <c r="EL28" s="2">
        <v>0</v>
      </c>
      <c r="EM28" s="2">
        <v>0</v>
      </c>
      <c r="EN28" s="2">
        <v>0</v>
      </c>
      <c r="EO28" s="2">
        <v>0</v>
      </c>
      <c r="EP28" s="2">
        <v>0</v>
      </c>
      <c r="EQ28" s="2">
        <v>0</v>
      </c>
      <c r="ER28" s="2">
        <v>13.1</v>
      </c>
      <c r="ES28" s="2">
        <v>0</v>
      </c>
      <c r="ET28" s="2">
        <v>0</v>
      </c>
      <c r="EU28" s="2">
        <v>0</v>
      </c>
      <c r="EV28" s="2">
        <v>8</v>
      </c>
      <c r="EW28" s="2">
        <v>0</v>
      </c>
      <c r="EX28" s="2">
        <v>0</v>
      </c>
      <c r="EY28" s="2">
        <v>0</v>
      </c>
      <c r="EZ28" s="2">
        <v>7</v>
      </c>
      <c r="FA28" s="2">
        <v>0</v>
      </c>
      <c r="FB28" s="2">
        <v>0</v>
      </c>
      <c r="FC28" s="2">
        <v>0</v>
      </c>
      <c r="FD28" s="2">
        <v>0</v>
      </c>
      <c r="FE28" s="2">
        <v>36.6</v>
      </c>
      <c r="FF28" s="2">
        <v>0</v>
      </c>
      <c r="FG28" s="2">
        <v>0</v>
      </c>
      <c r="FH28" s="2">
        <v>0</v>
      </c>
      <c r="FI28" s="2">
        <v>0</v>
      </c>
      <c r="FJ28" s="2">
        <v>0</v>
      </c>
      <c r="FK28" s="2">
        <v>0</v>
      </c>
      <c r="FL28" s="2">
        <v>0</v>
      </c>
      <c r="FM28" s="2">
        <v>16</v>
      </c>
      <c r="FN28" s="2">
        <v>0</v>
      </c>
      <c r="FO28" s="2">
        <v>0</v>
      </c>
      <c r="FP28" s="2">
        <v>10</v>
      </c>
      <c r="FQ28" s="2">
        <v>0</v>
      </c>
      <c r="FR28" s="2">
        <v>0</v>
      </c>
      <c r="FS28" s="2">
        <v>0</v>
      </c>
      <c r="FT28" s="2">
        <v>0</v>
      </c>
      <c r="FU28" s="2">
        <v>0</v>
      </c>
      <c r="FV28" s="2">
        <v>0</v>
      </c>
      <c r="FW28" s="2">
        <v>0</v>
      </c>
      <c r="FX28" s="2">
        <v>0</v>
      </c>
      <c r="FY28" s="2">
        <v>0</v>
      </c>
      <c r="FZ28" s="2">
        <v>0</v>
      </c>
      <c r="GA28" s="2">
        <v>0</v>
      </c>
      <c r="GB28" s="2">
        <v>0</v>
      </c>
      <c r="GC28" s="2">
        <v>0</v>
      </c>
      <c r="GD28" s="2">
        <v>0</v>
      </c>
      <c r="GE28" s="2">
        <v>0</v>
      </c>
      <c r="GF28" s="2">
        <v>0</v>
      </c>
      <c r="GG28" s="2">
        <v>0</v>
      </c>
      <c r="GH28" s="2">
        <v>0</v>
      </c>
      <c r="GI28" s="2">
        <v>0</v>
      </c>
      <c r="GJ28" s="2">
        <v>0</v>
      </c>
      <c r="GK28" s="2">
        <v>0</v>
      </c>
      <c r="GL28" s="2">
        <v>0</v>
      </c>
      <c r="GM28" s="2">
        <v>0</v>
      </c>
      <c r="GN28" s="2">
        <v>10.8</v>
      </c>
      <c r="GO28" s="2">
        <v>0</v>
      </c>
      <c r="GP28" s="2">
        <v>13.3</v>
      </c>
      <c r="GQ28" s="2">
        <v>0</v>
      </c>
      <c r="GR28" s="2">
        <v>0</v>
      </c>
      <c r="GS28" s="2">
        <v>0</v>
      </c>
      <c r="GT28" s="2">
        <v>0</v>
      </c>
      <c r="GU28" s="2">
        <v>0</v>
      </c>
      <c r="GV28" s="2">
        <v>0</v>
      </c>
      <c r="GW28" s="2">
        <v>0</v>
      </c>
      <c r="GX28" s="2">
        <v>0</v>
      </c>
      <c r="GY28" s="2">
        <v>0</v>
      </c>
      <c r="GZ28" s="2">
        <v>0</v>
      </c>
      <c r="HA28" s="2">
        <v>0</v>
      </c>
      <c r="HB28" s="2">
        <v>0</v>
      </c>
      <c r="HC28" s="2">
        <v>6.4</v>
      </c>
      <c r="HD28" s="2">
        <v>0</v>
      </c>
      <c r="HE28" s="2">
        <v>0</v>
      </c>
      <c r="HF28" s="2">
        <v>0</v>
      </c>
      <c r="HG28" s="2">
        <v>0</v>
      </c>
      <c r="HH28" s="2">
        <v>0</v>
      </c>
      <c r="HI28" s="2">
        <v>0</v>
      </c>
      <c r="HJ28" s="2">
        <v>0</v>
      </c>
      <c r="HK28" s="2">
        <v>0</v>
      </c>
      <c r="HL28" s="2">
        <v>0</v>
      </c>
      <c r="HM28" s="2">
        <v>0</v>
      </c>
      <c r="HN28" s="2">
        <v>0</v>
      </c>
      <c r="HO28" s="2">
        <v>0</v>
      </c>
      <c r="HP28" s="2">
        <v>11.8</v>
      </c>
      <c r="HQ28" s="2">
        <v>0</v>
      </c>
      <c r="HR28" s="2">
        <v>0</v>
      </c>
      <c r="HS28" s="2">
        <v>16.8</v>
      </c>
      <c r="HT28" s="2">
        <v>0</v>
      </c>
      <c r="HU28" s="2">
        <v>0</v>
      </c>
      <c r="HV28" s="2">
        <v>0</v>
      </c>
      <c r="HW28" s="2">
        <v>0</v>
      </c>
      <c r="HX28" s="2">
        <v>0</v>
      </c>
      <c r="HY28" s="2">
        <v>0</v>
      </c>
      <c r="HZ28" s="2">
        <v>0</v>
      </c>
      <c r="IA28" s="2">
        <v>0</v>
      </c>
      <c r="IB28" s="2">
        <v>0</v>
      </c>
      <c r="IC28" s="2">
        <v>0</v>
      </c>
      <c r="ID28" s="2">
        <v>0</v>
      </c>
      <c r="IE28" s="2">
        <v>0</v>
      </c>
      <c r="IF28" s="2">
        <v>0</v>
      </c>
      <c r="IG28" s="2">
        <v>0</v>
      </c>
      <c r="IH28" s="2">
        <v>0</v>
      </c>
      <c r="II28" s="2">
        <v>0</v>
      </c>
      <c r="IJ28" s="2">
        <v>0</v>
      </c>
      <c r="IK28" s="2">
        <v>0</v>
      </c>
      <c r="IL28" s="2">
        <v>0</v>
      </c>
      <c r="IM28" s="2">
        <v>0</v>
      </c>
      <c r="IN28" s="2">
        <v>0</v>
      </c>
      <c r="IO28" s="2">
        <v>0</v>
      </c>
      <c r="IP28" s="2">
        <v>0</v>
      </c>
      <c r="IQ28" s="2">
        <v>0</v>
      </c>
      <c r="IR28" s="2">
        <v>0</v>
      </c>
      <c r="IS28" s="2">
        <v>0</v>
      </c>
      <c r="IT28" s="2">
        <v>0</v>
      </c>
      <c r="IU28" s="2">
        <v>0</v>
      </c>
      <c r="IV28" s="2">
        <v>0</v>
      </c>
      <c r="IW28" s="2">
        <v>0</v>
      </c>
      <c r="IX28" s="2">
        <v>0</v>
      </c>
      <c r="IY28" s="2">
        <v>0</v>
      </c>
      <c r="IZ28" s="2">
        <v>0</v>
      </c>
      <c r="JA28" s="2">
        <v>0</v>
      </c>
      <c r="JB28" s="2">
        <v>0</v>
      </c>
      <c r="JC28" s="2">
        <v>0</v>
      </c>
      <c r="JD28" s="2">
        <v>0</v>
      </c>
      <c r="JE28" s="2">
        <v>0</v>
      </c>
      <c r="JF28" s="2">
        <v>0</v>
      </c>
      <c r="JG28" s="2">
        <v>0</v>
      </c>
      <c r="JH28" s="2">
        <v>0</v>
      </c>
      <c r="JI28" s="2">
        <v>0</v>
      </c>
      <c r="JJ28" s="2">
        <v>0</v>
      </c>
      <c r="JK28" s="2">
        <v>0</v>
      </c>
      <c r="JL28" s="2">
        <v>9.3000000000000007</v>
      </c>
      <c r="JM28" s="2">
        <v>0</v>
      </c>
      <c r="JN28" s="2">
        <v>0</v>
      </c>
      <c r="JO28" s="2">
        <v>0</v>
      </c>
      <c r="JP28" s="2">
        <v>0</v>
      </c>
      <c r="JQ28" s="2">
        <v>0</v>
      </c>
      <c r="JR28" s="2">
        <v>0</v>
      </c>
      <c r="JS28" s="2">
        <v>0</v>
      </c>
      <c r="JT28" s="2">
        <v>0</v>
      </c>
      <c r="JU28" s="2">
        <v>0</v>
      </c>
      <c r="JV28" s="2">
        <v>0</v>
      </c>
      <c r="JW28" s="2">
        <v>0</v>
      </c>
      <c r="JX28" s="2">
        <v>0</v>
      </c>
      <c r="JY28" s="2">
        <v>0</v>
      </c>
      <c r="JZ28" s="2">
        <v>0</v>
      </c>
      <c r="KA28" s="2">
        <v>0</v>
      </c>
      <c r="KB28" s="2">
        <v>0</v>
      </c>
      <c r="KC28" s="2">
        <v>0</v>
      </c>
      <c r="KD28" s="2">
        <v>0</v>
      </c>
      <c r="KE28" s="2">
        <v>0</v>
      </c>
      <c r="KF28" s="2">
        <v>0</v>
      </c>
      <c r="KG28" s="2">
        <v>0</v>
      </c>
      <c r="KH28" s="2">
        <v>0</v>
      </c>
      <c r="KI28" s="2">
        <v>0</v>
      </c>
      <c r="KJ28" s="2">
        <v>0</v>
      </c>
      <c r="KK28" s="2">
        <v>0</v>
      </c>
      <c r="KL28" s="2">
        <v>0</v>
      </c>
      <c r="KM28" s="2">
        <v>0</v>
      </c>
      <c r="KN28" s="2">
        <v>0</v>
      </c>
      <c r="KO28" s="2">
        <v>0</v>
      </c>
      <c r="KP28" s="2">
        <v>0</v>
      </c>
      <c r="KQ28" s="2">
        <v>0</v>
      </c>
      <c r="KR28" s="2">
        <v>0</v>
      </c>
      <c r="KS28" s="2">
        <v>0</v>
      </c>
      <c r="KT28" s="2">
        <v>0</v>
      </c>
      <c r="KU28" s="2">
        <v>0</v>
      </c>
      <c r="KV28" s="2">
        <v>0</v>
      </c>
      <c r="KW28" s="2">
        <v>0</v>
      </c>
      <c r="KX28" s="2">
        <v>0</v>
      </c>
      <c r="KY28" s="2">
        <v>0</v>
      </c>
      <c r="KZ28" s="2">
        <v>0</v>
      </c>
      <c r="LA28" s="2">
        <v>0</v>
      </c>
      <c r="LB28" s="2">
        <v>0</v>
      </c>
      <c r="LC28" s="2">
        <v>0</v>
      </c>
      <c r="LD28" s="2">
        <v>0</v>
      </c>
      <c r="LE28" s="2">
        <v>0</v>
      </c>
      <c r="LF28" s="2">
        <v>0</v>
      </c>
      <c r="LG28" s="2">
        <v>0</v>
      </c>
      <c r="LH28" s="2">
        <v>0</v>
      </c>
      <c r="LI28" s="2">
        <v>0</v>
      </c>
      <c r="LJ28" s="2">
        <v>0</v>
      </c>
      <c r="LK28" s="2">
        <v>0</v>
      </c>
      <c r="LL28" s="2">
        <v>0</v>
      </c>
      <c r="LM28" s="2">
        <v>0</v>
      </c>
      <c r="LN28" s="2">
        <v>0</v>
      </c>
      <c r="LO28" s="2">
        <v>0</v>
      </c>
      <c r="LP28" s="2">
        <v>0</v>
      </c>
      <c r="LQ28" s="2">
        <v>0</v>
      </c>
      <c r="LR28" s="2">
        <v>0</v>
      </c>
      <c r="LS28" s="2">
        <v>0</v>
      </c>
      <c r="LT28" s="2">
        <v>0</v>
      </c>
      <c r="LU28" s="2">
        <v>0</v>
      </c>
      <c r="LV28" s="2">
        <v>0</v>
      </c>
      <c r="LW28" s="2">
        <v>0</v>
      </c>
      <c r="LX28" s="2">
        <v>0</v>
      </c>
      <c r="LY28" s="2">
        <v>0</v>
      </c>
      <c r="LZ28" s="2">
        <v>9.5</v>
      </c>
      <c r="MA28" s="2">
        <v>0</v>
      </c>
      <c r="MB28" s="2">
        <v>0</v>
      </c>
      <c r="MC28" s="2">
        <v>0</v>
      </c>
      <c r="MD28" s="2">
        <v>18.3</v>
      </c>
      <c r="ME28" s="2">
        <v>0</v>
      </c>
      <c r="MF28" s="2">
        <v>0</v>
      </c>
      <c r="MG28" s="2">
        <v>0</v>
      </c>
      <c r="MH28" s="2">
        <v>0</v>
      </c>
      <c r="MI28" s="2">
        <v>0</v>
      </c>
      <c r="MJ28" s="2">
        <v>0</v>
      </c>
      <c r="MK28" s="2">
        <v>23</v>
      </c>
      <c r="ML28" s="2">
        <v>0</v>
      </c>
      <c r="MM28" s="2">
        <v>0</v>
      </c>
      <c r="MN28" s="2">
        <v>0</v>
      </c>
      <c r="MO28" s="2">
        <v>0</v>
      </c>
      <c r="MP28" s="2">
        <v>0</v>
      </c>
      <c r="MQ28" s="2">
        <v>26.3</v>
      </c>
      <c r="MR28" s="2">
        <v>28</v>
      </c>
      <c r="MS28" s="2">
        <v>0</v>
      </c>
      <c r="MT28" s="2">
        <v>0</v>
      </c>
      <c r="MU28" s="2">
        <v>0</v>
      </c>
      <c r="MV28" s="2">
        <v>11.4</v>
      </c>
      <c r="MW28" s="2">
        <v>0</v>
      </c>
      <c r="MX28" s="2">
        <v>0</v>
      </c>
      <c r="MY28" s="2">
        <v>0</v>
      </c>
      <c r="MZ28" s="2">
        <v>19</v>
      </c>
      <c r="NA28" s="2">
        <v>0</v>
      </c>
      <c r="NB28" s="2">
        <v>0</v>
      </c>
      <c r="NC28" s="2">
        <v>0</v>
      </c>
      <c r="ND28" s="2">
        <v>0</v>
      </c>
      <c r="NE28" s="2">
        <v>19.2</v>
      </c>
      <c r="NF28" s="2">
        <v>0</v>
      </c>
      <c r="NG28" s="2">
        <v>0</v>
      </c>
      <c r="NH28" s="2">
        <v>0</v>
      </c>
      <c r="NI28" s="2">
        <v>0</v>
      </c>
      <c r="NJ28" s="2">
        <v>0</v>
      </c>
      <c r="NK28" s="2">
        <v>0</v>
      </c>
      <c r="NL28" s="2">
        <v>22.2</v>
      </c>
      <c r="NM28" s="2">
        <v>0</v>
      </c>
      <c r="NN28" s="2">
        <v>0</v>
      </c>
      <c r="NO28" s="2">
        <v>0</v>
      </c>
      <c r="NP28" s="2">
        <v>0</v>
      </c>
      <c r="NQ28" s="2">
        <v>0</v>
      </c>
      <c r="NR28" s="2">
        <v>5.8</v>
      </c>
      <c r="NS28" s="2">
        <v>34.5</v>
      </c>
      <c r="NT28" s="2">
        <v>0</v>
      </c>
      <c r="NU28" s="2">
        <v>0</v>
      </c>
      <c r="NV28" s="2">
        <v>0</v>
      </c>
      <c r="NW28" s="2">
        <v>19.2</v>
      </c>
      <c r="NX28" s="2">
        <v>0</v>
      </c>
      <c r="NY28" s="2">
        <v>0</v>
      </c>
      <c r="NZ28" s="2">
        <v>0</v>
      </c>
      <c r="OA28" s="2">
        <v>0</v>
      </c>
      <c r="OB28" s="2">
        <v>16.100000000000001</v>
      </c>
      <c r="OC28" s="2">
        <v>0</v>
      </c>
      <c r="OD28" s="2">
        <v>0</v>
      </c>
      <c r="OE28" s="2">
        <v>0</v>
      </c>
      <c r="OF28" s="2">
        <v>0</v>
      </c>
      <c r="OG28" s="2">
        <v>0</v>
      </c>
      <c r="OH28" s="2">
        <v>0</v>
      </c>
      <c r="OI28" s="2">
        <v>0</v>
      </c>
      <c r="OJ28" s="2">
        <v>0</v>
      </c>
      <c r="OK28" s="2">
        <v>0</v>
      </c>
      <c r="OL28" s="2">
        <v>0</v>
      </c>
      <c r="OM28" s="2">
        <v>0</v>
      </c>
      <c r="ON28" s="2">
        <v>0</v>
      </c>
      <c r="OO28" s="2">
        <v>0</v>
      </c>
      <c r="OP28" s="2">
        <v>0</v>
      </c>
      <c r="OQ28" s="2">
        <v>0</v>
      </c>
      <c r="OR28" s="2">
        <v>25.7</v>
      </c>
      <c r="OS28" s="2">
        <v>0</v>
      </c>
      <c r="OT28" s="2">
        <v>0</v>
      </c>
      <c r="OU28" s="2">
        <v>12</v>
      </c>
      <c r="OV28" s="2">
        <v>0</v>
      </c>
      <c r="OW28" s="2">
        <v>0</v>
      </c>
      <c r="OX28" s="2">
        <v>0</v>
      </c>
      <c r="OY28" s="2">
        <v>0</v>
      </c>
      <c r="OZ28" s="2">
        <v>0</v>
      </c>
      <c r="PA28" s="2">
        <v>0</v>
      </c>
      <c r="PB28" s="2">
        <v>8.3000000000000007</v>
      </c>
      <c r="PC28" s="2">
        <v>0</v>
      </c>
      <c r="PD28" s="2">
        <v>0</v>
      </c>
      <c r="PE28" s="2">
        <v>0</v>
      </c>
      <c r="PF28" s="2">
        <v>10</v>
      </c>
      <c r="PG28" s="2">
        <v>0</v>
      </c>
      <c r="PH28" s="2">
        <v>0</v>
      </c>
      <c r="PI28" s="2">
        <v>22.2</v>
      </c>
      <c r="PJ28" s="2">
        <v>0</v>
      </c>
      <c r="PK28" s="2">
        <v>0</v>
      </c>
      <c r="PL28" s="2">
        <v>0</v>
      </c>
      <c r="PM28" s="2">
        <v>0</v>
      </c>
      <c r="PN28" s="2">
        <v>0</v>
      </c>
      <c r="PO28" s="2">
        <v>0</v>
      </c>
      <c r="PP28" s="2">
        <v>0</v>
      </c>
      <c r="PQ28" s="2">
        <v>0</v>
      </c>
      <c r="PR28" s="2">
        <v>0</v>
      </c>
      <c r="PS28" s="2">
        <v>22</v>
      </c>
      <c r="PT28" s="2">
        <v>0</v>
      </c>
      <c r="PU28" s="2">
        <v>0</v>
      </c>
      <c r="PV28" s="2">
        <v>0</v>
      </c>
      <c r="PW28" s="2">
        <v>3.3</v>
      </c>
      <c r="PX28" s="2">
        <v>0</v>
      </c>
      <c r="PY28" s="2">
        <v>0</v>
      </c>
      <c r="PZ28" s="2">
        <v>0</v>
      </c>
      <c r="QA28" s="2">
        <v>0</v>
      </c>
      <c r="QB28" s="2">
        <v>0</v>
      </c>
      <c r="QC28" s="2">
        <v>0</v>
      </c>
      <c r="QD28" s="2">
        <v>0</v>
      </c>
      <c r="QE28" s="2">
        <v>0</v>
      </c>
      <c r="QF28" s="2">
        <v>0</v>
      </c>
      <c r="QG28" s="2">
        <v>0</v>
      </c>
      <c r="QH28" s="2">
        <v>0</v>
      </c>
      <c r="QI28" s="2">
        <v>0</v>
      </c>
      <c r="QJ28" s="2">
        <v>0</v>
      </c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</row>
    <row r="29" spans="1:935" ht="15" x14ac:dyDescent="0.25">
      <c r="A29" s="1" t="s">
        <v>28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0</v>
      </c>
      <c r="BI29" s="2">
        <v>0</v>
      </c>
      <c r="BJ29" s="2">
        <v>0</v>
      </c>
      <c r="BK29" s="2">
        <v>0</v>
      </c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2">
        <v>0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2">
        <v>0</v>
      </c>
      <c r="BY29" s="2">
        <v>0</v>
      </c>
      <c r="BZ29" s="2">
        <v>0</v>
      </c>
      <c r="CA29" s="2">
        <v>0</v>
      </c>
      <c r="CB29" s="2">
        <v>0</v>
      </c>
      <c r="CC29" s="2">
        <v>0</v>
      </c>
      <c r="CD29" s="2">
        <v>0</v>
      </c>
      <c r="CE29" s="2">
        <v>0</v>
      </c>
      <c r="CF29" s="2">
        <v>0</v>
      </c>
      <c r="CG29" s="2">
        <v>0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0</v>
      </c>
      <c r="CN29" s="2">
        <v>0</v>
      </c>
      <c r="CO29" s="2">
        <v>0</v>
      </c>
      <c r="CP29" s="2">
        <v>0</v>
      </c>
      <c r="CQ29" s="2">
        <v>0</v>
      </c>
      <c r="CR29" s="2">
        <v>0</v>
      </c>
      <c r="CS29" s="2">
        <v>0</v>
      </c>
      <c r="CT29" s="2">
        <v>0</v>
      </c>
      <c r="CU29" s="2">
        <v>0</v>
      </c>
      <c r="CV29" s="2">
        <v>0</v>
      </c>
      <c r="CW29" s="2">
        <v>0</v>
      </c>
      <c r="CX29" s="2">
        <v>0</v>
      </c>
      <c r="CY29" s="2">
        <v>0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  <c r="DF29" s="2">
        <v>0</v>
      </c>
      <c r="DG29" s="2">
        <v>0</v>
      </c>
      <c r="DH29" s="2">
        <v>0</v>
      </c>
      <c r="DI29" s="2">
        <v>0</v>
      </c>
      <c r="DJ29" s="2">
        <v>0</v>
      </c>
      <c r="DK29" s="2">
        <v>0</v>
      </c>
      <c r="DL29" s="2">
        <v>0</v>
      </c>
      <c r="DM29" s="2">
        <v>0</v>
      </c>
      <c r="DN29" s="2">
        <v>0</v>
      </c>
      <c r="DO29" s="2">
        <v>0</v>
      </c>
      <c r="DP29" s="2">
        <v>0</v>
      </c>
      <c r="DQ29" s="2">
        <v>0</v>
      </c>
      <c r="DR29" s="2">
        <v>0</v>
      </c>
      <c r="DS29" s="2">
        <v>0</v>
      </c>
      <c r="DT29" s="2">
        <v>0</v>
      </c>
      <c r="DU29" s="2">
        <v>0</v>
      </c>
      <c r="DV29" s="2">
        <v>0</v>
      </c>
      <c r="DW29" s="2">
        <v>0</v>
      </c>
      <c r="DX29" s="2">
        <v>0</v>
      </c>
      <c r="DY29" s="2">
        <v>0</v>
      </c>
      <c r="DZ29" s="2">
        <v>0</v>
      </c>
      <c r="EA29" s="2">
        <v>0</v>
      </c>
      <c r="EB29" s="2">
        <v>0</v>
      </c>
      <c r="EC29" s="2">
        <v>0</v>
      </c>
      <c r="ED29" s="2">
        <v>0</v>
      </c>
      <c r="EE29" s="2">
        <v>0</v>
      </c>
      <c r="EF29" s="2">
        <v>0</v>
      </c>
      <c r="EG29" s="2">
        <v>0</v>
      </c>
      <c r="EH29" s="2">
        <v>0</v>
      </c>
      <c r="EI29" s="2">
        <v>0</v>
      </c>
      <c r="EJ29" s="2">
        <v>0</v>
      </c>
      <c r="EK29" s="2">
        <v>0</v>
      </c>
      <c r="EL29" s="2">
        <v>0</v>
      </c>
      <c r="EM29" s="2">
        <v>0</v>
      </c>
      <c r="EN29" s="2">
        <v>0</v>
      </c>
      <c r="EO29" s="2">
        <v>0</v>
      </c>
      <c r="EP29" s="2">
        <v>0</v>
      </c>
      <c r="EQ29" s="2">
        <v>0</v>
      </c>
      <c r="ER29" s="2">
        <v>0</v>
      </c>
      <c r="ES29" s="2">
        <v>0</v>
      </c>
      <c r="ET29" s="2">
        <v>0</v>
      </c>
      <c r="EU29" s="2">
        <v>0</v>
      </c>
      <c r="EV29" s="2">
        <v>0</v>
      </c>
      <c r="EW29" s="2">
        <v>0</v>
      </c>
      <c r="EX29" s="2">
        <v>0</v>
      </c>
      <c r="EY29" s="2">
        <v>0</v>
      </c>
      <c r="EZ29" s="2">
        <v>0</v>
      </c>
      <c r="FA29" s="2">
        <v>0</v>
      </c>
      <c r="FB29" s="2">
        <v>0</v>
      </c>
      <c r="FC29" s="2">
        <v>0</v>
      </c>
      <c r="FD29" s="2">
        <v>0</v>
      </c>
      <c r="FE29" s="2">
        <v>0</v>
      </c>
      <c r="FF29" s="2">
        <v>0</v>
      </c>
      <c r="FG29" s="2">
        <v>0</v>
      </c>
      <c r="FH29" s="2">
        <v>0</v>
      </c>
      <c r="FI29" s="2">
        <v>0</v>
      </c>
      <c r="FJ29" s="2">
        <v>0</v>
      </c>
      <c r="FK29" s="2">
        <v>0</v>
      </c>
      <c r="FL29" s="2">
        <v>0</v>
      </c>
      <c r="FM29" s="2">
        <v>0</v>
      </c>
      <c r="FN29" s="2">
        <v>0</v>
      </c>
      <c r="FO29" s="2">
        <v>0</v>
      </c>
      <c r="FP29" s="2">
        <v>0</v>
      </c>
      <c r="FQ29" s="2">
        <v>0</v>
      </c>
      <c r="FR29" s="2">
        <v>0</v>
      </c>
      <c r="FS29" s="2">
        <v>0</v>
      </c>
      <c r="FT29" s="2">
        <v>0</v>
      </c>
      <c r="FU29" s="2">
        <v>0</v>
      </c>
      <c r="FV29" s="2">
        <v>0</v>
      </c>
      <c r="FW29" s="2">
        <v>0</v>
      </c>
      <c r="FX29" s="2">
        <v>0</v>
      </c>
      <c r="FY29" s="2">
        <v>0</v>
      </c>
      <c r="FZ29" s="2">
        <v>0</v>
      </c>
      <c r="GA29" s="2">
        <v>0</v>
      </c>
      <c r="GB29" s="2">
        <v>0</v>
      </c>
      <c r="GC29" s="2">
        <v>0</v>
      </c>
      <c r="GD29" s="2">
        <v>0</v>
      </c>
      <c r="GE29" s="2">
        <v>0</v>
      </c>
      <c r="GF29" s="2">
        <v>0</v>
      </c>
      <c r="GG29" s="2">
        <v>0</v>
      </c>
      <c r="GH29" s="2">
        <v>0</v>
      </c>
      <c r="GI29" s="2">
        <v>0</v>
      </c>
      <c r="GJ29" s="2">
        <v>0</v>
      </c>
      <c r="GK29" s="2">
        <v>0</v>
      </c>
      <c r="GL29" s="2">
        <v>0</v>
      </c>
      <c r="GM29" s="2">
        <v>0</v>
      </c>
      <c r="GN29" s="2">
        <v>0</v>
      </c>
      <c r="GO29" s="2">
        <v>0</v>
      </c>
      <c r="GP29" s="2">
        <v>0</v>
      </c>
      <c r="GQ29" s="2">
        <v>0</v>
      </c>
      <c r="GR29" s="2">
        <v>0</v>
      </c>
      <c r="GS29" s="2">
        <v>0</v>
      </c>
      <c r="GT29" s="2">
        <v>0</v>
      </c>
      <c r="GU29" s="2">
        <v>0</v>
      </c>
      <c r="GV29" s="2">
        <v>0</v>
      </c>
      <c r="GW29" s="2">
        <v>0</v>
      </c>
      <c r="GX29" s="2">
        <v>0</v>
      </c>
      <c r="GY29" s="2">
        <v>0</v>
      </c>
      <c r="GZ29" s="2">
        <v>0</v>
      </c>
      <c r="HA29" s="2">
        <v>0</v>
      </c>
      <c r="HB29" s="2">
        <v>0</v>
      </c>
      <c r="HC29" s="2">
        <v>0</v>
      </c>
      <c r="HD29" s="2">
        <v>0</v>
      </c>
      <c r="HE29" s="2">
        <v>0</v>
      </c>
      <c r="HF29" s="2">
        <v>0</v>
      </c>
      <c r="HG29" s="2">
        <v>0</v>
      </c>
      <c r="HH29" s="2">
        <v>0</v>
      </c>
      <c r="HI29" s="2">
        <v>0</v>
      </c>
      <c r="HJ29" s="2">
        <v>0</v>
      </c>
      <c r="HK29" s="2">
        <v>0</v>
      </c>
      <c r="HL29" s="2">
        <v>0</v>
      </c>
      <c r="HM29" s="2">
        <v>0</v>
      </c>
      <c r="HN29" s="2">
        <v>0</v>
      </c>
      <c r="HO29" s="2">
        <v>0</v>
      </c>
      <c r="HP29" s="2">
        <v>0</v>
      </c>
      <c r="HQ29" s="2">
        <v>0</v>
      </c>
      <c r="HR29" s="2">
        <v>0</v>
      </c>
      <c r="HS29" s="2">
        <v>0</v>
      </c>
      <c r="HT29" s="2">
        <v>0</v>
      </c>
      <c r="HU29" s="2">
        <v>0</v>
      </c>
      <c r="HV29" s="2">
        <v>0</v>
      </c>
      <c r="HW29" s="2">
        <v>0</v>
      </c>
      <c r="HX29" s="2">
        <v>0</v>
      </c>
      <c r="HY29" s="2">
        <v>0</v>
      </c>
      <c r="HZ29" s="2">
        <v>0</v>
      </c>
      <c r="IA29" s="2">
        <v>0</v>
      </c>
      <c r="IB29" s="2">
        <v>0</v>
      </c>
      <c r="IC29" s="2">
        <v>0</v>
      </c>
      <c r="ID29" s="2">
        <v>0</v>
      </c>
      <c r="IE29" s="2">
        <v>0</v>
      </c>
      <c r="IF29" s="2">
        <v>0</v>
      </c>
      <c r="IG29" s="2">
        <v>0</v>
      </c>
      <c r="IH29" s="2">
        <v>0</v>
      </c>
      <c r="II29" s="2">
        <v>0</v>
      </c>
      <c r="IJ29" s="2">
        <v>0</v>
      </c>
      <c r="IK29" s="2">
        <v>0</v>
      </c>
      <c r="IL29" s="2">
        <v>0</v>
      </c>
      <c r="IM29" s="2">
        <v>0</v>
      </c>
      <c r="IN29" s="2">
        <v>0</v>
      </c>
      <c r="IO29" s="2">
        <v>0</v>
      </c>
      <c r="IP29" s="2">
        <v>0</v>
      </c>
      <c r="IQ29" s="2">
        <v>0</v>
      </c>
      <c r="IR29" s="2">
        <v>0</v>
      </c>
      <c r="IS29" s="2">
        <v>0</v>
      </c>
      <c r="IT29" s="2">
        <v>0</v>
      </c>
      <c r="IU29" s="2">
        <v>0</v>
      </c>
      <c r="IV29" s="2">
        <v>0</v>
      </c>
      <c r="IW29" s="2">
        <v>0</v>
      </c>
      <c r="IX29" s="2">
        <v>0</v>
      </c>
      <c r="IY29" s="2">
        <v>0</v>
      </c>
      <c r="IZ29" s="2">
        <v>0</v>
      </c>
      <c r="JA29" s="2">
        <v>0</v>
      </c>
      <c r="JB29" s="2">
        <v>0</v>
      </c>
      <c r="JC29" s="2">
        <v>0</v>
      </c>
      <c r="JD29" s="2">
        <v>0</v>
      </c>
      <c r="JE29" s="2">
        <v>0</v>
      </c>
      <c r="JF29" s="2">
        <v>0</v>
      </c>
      <c r="JG29" s="2">
        <v>0</v>
      </c>
      <c r="JH29" s="2">
        <v>0</v>
      </c>
      <c r="JI29" s="2">
        <v>0</v>
      </c>
      <c r="JJ29" s="2">
        <v>0</v>
      </c>
      <c r="JK29" s="2">
        <v>0</v>
      </c>
      <c r="JL29" s="2">
        <v>0</v>
      </c>
      <c r="JM29" s="2">
        <v>0</v>
      </c>
      <c r="JN29" s="2">
        <v>0</v>
      </c>
      <c r="JO29" s="2">
        <v>0</v>
      </c>
      <c r="JP29" s="2">
        <v>0</v>
      </c>
      <c r="JQ29" s="2">
        <v>0</v>
      </c>
      <c r="JR29" s="2">
        <v>0</v>
      </c>
      <c r="JS29" s="2">
        <v>0</v>
      </c>
      <c r="JT29" s="2">
        <v>0</v>
      </c>
      <c r="JU29" s="2">
        <v>0</v>
      </c>
      <c r="JV29" s="2">
        <v>0</v>
      </c>
      <c r="JW29" s="2">
        <v>0</v>
      </c>
      <c r="JX29" s="2">
        <v>0</v>
      </c>
      <c r="JY29" s="2">
        <v>0</v>
      </c>
      <c r="JZ29" s="2">
        <v>0</v>
      </c>
      <c r="KA29" s="2">
        <v>0</v>
      </c>
      <c r="KB29" s="2">
        <v>0</v>
      </c>
      <c r="KC29" s="2">
        <v>0</v>
      </c>
      <c r="KD29" s="2">
        <v>0</v>
      </c>
      <c r="KE29" s="2">
        <v>0</v>
      </c>
      <c r="KF29" s="2">
        <v>0</v>
      </c>
      <c r="KG29" s="2">
        <v>0</v>
      </c>
      <c r="KH29" s="2">
        <v>0</v>
      </c>
      <c r="KI29" s="2">
        <v>0</v>
      </c>
      <c r="KJ29" s="2">
        <v>0</v>
      </c>
      <c r="KK29" s="2">
        <v>0</v>
      </c>
      <c r="KL29" s="2">
        <v>0</v>
      </c>
      <c r="KM29" s="2">
        <v>0</v>
      </c>
      <c r="KN29" s="2">
        <v>0</v>
      </c>
      <c r="KO29" s="2">
        <v>0</v>
      </c>
      <c r="KP29" s="2">
        <v>0</v>
      </c>
      <c r="KQ29" s="2">
        <v>0</v>
      </c>
      <c r="KR29" s="2">
        <v>0</v>
      </c>
      <c r="KS29" s="2">
        <v>0</v>
      </c>
      <c r="KT29" s="2">
        <v>0</v>
      </c>
      <c r="KU29" s="2">
        <v>0</v>
      </c>
      <c r="KV29" s="2">
        <v>0</v>
      </c>
      <c r="KW29" s="2">
        <v>0</v>
      </c>
      <c r="KX29" s="2">
        <v>4.5</v>
      </c>
      <c r="KY29" s="2">
        <v>0</v>
      </c>
      <c r="KZ29" s="2">
        <v>0</v>
      </c>
      <c r="LA29" s="2">
        <v>0</v>
      </c>
      <c r="LB29" s="2">
        <v>0</v>
      </c>
      <c r="LC29" s="2">
        <v>0</v>
      </c>
      <c r="LD29" s="2">
        <v>0</v>
      </c>
      <c r="LE29" s="2">
        <v>0</v>
      </c>
      <c r="LF29" s="2">
        <v>0</v>
      </c>
      <c r="LG29" s="2">
        <v>0</v>
      </c>
      <c r="LH29" s="2">
        <v>0</v>
      </c>
      <c r="LI29" s="2">
        <v>0</v>
      </c>
      <c r="LJ29" s="2">
        <v>0</v>
      </c>
      <c r="LK29" s="2">
        <v>0</v>
      </c>
      <c r="LL29" s="2">
        <v>0</v>
      </c>
      <c r="LM29" s="2">
        <v>0</v>
      </c>
      <c r="LN29" s="2">
        <v>13.6</v>
      </c>
      <c r="LO29" s="2">
        <v>0</v>
      </c>
      <c r="LP29" s="2">
        <v>0</v>
      </c>
      <c r="LQ29" s="2">
        <v>0</v>
      </c>
      <c r="LR29" s="2">
        <v>0</v>
      </c>
      <c r="LS29" s="2">
        <v>0</v>
      </c>
      <c r="LT29" s="2">
        <v>0</v>
      </c>
      <c r="LU29" s="2">
        <v>0</v>
      </c>
      <c r="LV29" s="2">
        <v>0</v>
      </c>
      <c r="LW29" s="2">
        <v>0</v>
      </c>
      <c r="LX29" s="2">
        <v>0</v>
      </c>
      <c r="LY29" s="2">
        <v>0</v>
      </c>
      <c r="LZ29" s="2">
        <v>0</v>
      </c>
      <c r="MA29" s="2">
        <v>0</v>
      </c>
      <c r="MB29" s="2">
        <v>0</v>
      </c>
      <c r="MC29" s="2">
        <v>0</v>
      </c>
      <c r="MD29" s="2">
        <v>0</v>
      </c>
      <c r="ME29" s="2">
        <v>0</v>
      </c>
      <c r="MF29" s="2">
        <v>0</v>
      </c>
      <c r="MG29" s="2">
        <v>0</v>
      </c>
      <c r="MH29" s="2">
        <v>0</v>
      </c>
      <c r="MI29" s="2">
        <v>0</v>
      </c>
      <c r="MJ29" s="2">
        <v>0</v>
      </c>
      <c r="MK29" s="2">
        <v>0</v>
      </c>
      <c r="ML29" s="2">
        <v>0</v>
      </c>
      <c r="MM29" s="2">
        <v>0</v>
      </c>
      <c r="MN29" s="2">
        <v>0</v>
      </c>
      <c r="MO29" s="2">
        <v>0</v>
      </c>
      <c r="MP29" s="2">
        <v>0</v>
      </c>
      <c r="MQ29" s="2">
        <v>0</v>
      </c>
      <c r="MR29" s="2">
        <v>0</v>
      </c>
      <c r="MS29" s="2">
        <v>0</v>
      </c>
      <c r="MT29" s="2">
        <v>0</v>
      </c>
      <c r="MU29" s="2">
        <v>0</v>
      </c>
      <c r="MV29" s="2">
        <v>0</v>
      </c>
      <c r="MW29" s="2">
        <v>0</v>
      </c>
      <c r="MX29" s="2">
        <v>0</v>
      </c>
      <c r="MY29" s="2">
        <v>0</v>
      </c>
      <c r="MZ29" s="2">
        <v>0</v>
      </c>
      <c r="NA29" s="2">
        <v>0</v>
      </c>
      <c r="NB29" s="2">
        <v>0</v>
      </c>
      <c r="NC29" s="2">
        <v>0</v>
      </c>
      <c r="ND29" s="2">
        <v>0</v>
      </c>
      <c r="NE29" s="2">
        <v>0</v>
      </c>
      <c r="NF29" s="2">
        <v>0</v>
      </c>
      <c r="NG29" s="2">
        <v>0</v>
      </c>
      <c r="NH29" s="2">
        <v>0</v>
      </c>
      <c r="NI29" s="2">
        <v>0</v>
      </c>
      <c r="NJ29" s="2">
        <v>0</v>
      </c>
      <c r="NK29" s="2">
        <v>0</v>
      </c>
      <c r="NL29" s="2">
        <v>0</v>
      </c>
      <c r="NM29" s="2">
        <v>0</v>
      </c>
      <c r="NN29" s="2">
        <v>0</v>
      </c>
      <c r="NO29" s="2">
        <v>0</v>
      </c>
      <c r="NP29" s="2">
        <v>0</v>
      </c>
      <c r="NQ29" s="2">
        <v>0</v>
      </c>
      <c r="NR29" s="2">
        <v>0</v>
      </c>
      <c r="NS29" s="2">
        <v>0</v>
      </c>
      <c r="NT29" s="2">
        <v>0</v>
      </c>
      <c r="NU29" s="2">
        <v>0</v>
      </c>
      <c r="NV29" s="2">
        <v>0</v>
      </c>
      <c r="NW29" s="2">
        <v>0</v>
      </c>
      <c r="NX29" s="2">
        <v>0</v>
      </c>
      <c r="NY29" s="2">
        <v>0</v>
      </c>
      <c r="NZ29" s="2">
        <v>0</v>
      </c>
      <c r="OA29" s="2">
        <v>0</v>
      </c>
      <c r="OB29" s="2">
        <v>0</v>
      </c>
      <c r="OC29" s="2">
        <v>0</v>
      </c>
      <c r="OD29" s="2">
        <v>0</v>
      </c>
      <c r="OE29" s="2">
        <v>0</v>
      </c>
      <c r="OF29" s="2">
        <v>0</v>
      </c>
      <c r="OG29" s="2">
        <v>0</v>
      </c>
      <c r="OH29" s="2">
        <v>0</v>
      </c>
      <c r="OI29" s="2">
        <v>0</v>
      </c>
      <c r="OJ29" s="2">
        <v>0</v>
      </c>
      <c r="OK29" s="2">
        <v>0</v>
      </c>
      <c r="OL29" s="2">
        <v>0</v>
      </c>
      <c r="OM29" s="2">
        <v>0</v>
      </c>
      <c r="ON29" s="2">
        <v>0</v>
      </c>
      <c r="OO29" s="2">
        <v>0</v>
      </c>
      <c r="OP29" s="2">
        <v>0</v>
      </c>
      <c r="OQ29" s="2">
        <v>0</v>
      </c>
      <c r="OR29" s="2">
        <v>0</v>
      </c>
      <c r="OS29" s="2">
        <v>0</v>
      </c>
      <c r="OT29" s="2">
        <v>0</v>
      </c>
      <c r="OU29" s="2">
        <v>0</v>
      </c>
      <c r="OV29" s="2">
        <v>0</v>
      </c>
      <c r="OW29" s="2">
        <v>0</v>
      </c>
      <c r="OX29" s="2">
        <v>0</v>
      </c>
      <c r="OY29" s="2">
        <v>0</v>
      </c>
      <c r="OZ29" s="2">
        <v>0</v>
      </c>
      <c r="PA29" s="2">
        <v>0</v>
      </c>
      <c r="PB29" s="2">
        <v>0</v>
      </c>
      <c r="PC29" s="2">
        <v>0</v>
      </c>
      <c r="PD29" s="2">
        <v>0</v>
      </c>
      <c r="PE29" s="2">
        <v>0</v>
      </c>
      <c r="PF29" s="2">
        <v>0</v>
      </c>
      <c r="PG29" s="2">
        <v>0</v>
      </c>
      <c r="PH29" s="2">
        <v>0</v>
      </c>
      <c r="PI29" s="2">
        <v>0</v>
      </c>
      <c r="PJ29" s="2">
        <v>0</v>
      </c>
      <c r="PK29" s="2">
        <v>0</v>
      </c>
      <c r="PL29" s="2">
        <v>0</v>
      </c>
      <c r="PM29" s="2">
        <v>0</v>
      </c>
      <c r="PN29" s="2">
        <v>0</v>
      </c>
      <c r="PO29" s="2">
        <v>0</v>
      </c>
      <c r="PP29" s="2">
        <v>0</v>
      </c>
      <c r="PQ29" s="2">
        <v>0</v>
      </c>
      <c r="PR29" s="2">
        <v>0</v>
      </c>
      <c r="PS29" s="2">
        <v>0</v>
      </c>
      <c r="PT29" s="2">
        <v>0</v>
      </c>
      <c r="PU29" s="2">
        <v>0</v>
      </c>
      <c r="PV29" s="2">
        <v>0</v>
      </c>
      <c r="PW29" s="2">
        <v>0</v>
      </c>
      <c r="PX29" s="2">
        <v>0</v>
      </c>
      <c r="PY29" s="2">
        <v>0</v>
      </c>
      <c r="PZ29" s="2">
        <v>0</v>
      </c>
      <c r="QA29" s="2">
        <v>0</v>
      </c>
      <c r="QB29" s="2">
        <v>0</v>
      </c>
      <c r="QC29" s="2">
        <v>0</v>
      </c>
      <c r="QD29" s="2">
        <v>0</v>
      </c>
      <c r="QE29" s="2">
        <v>0</v>
      </c>
      <c r="QF29" s="2">
        <v>0</v>
      </c>
      <c r="QG29" s="2">
        <v>0</v>
      </c>
      <c r="QH29" s="2">
        <v>0</v>
      </c>
      <c r="QI29" s="2">
        <v>0</v>
      </c>
      <c r="QJ29" s="2">
        <v>0</v>
      </c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</row>
    <row r="30" spans="1:935" x14ac:dyDescent="0.3">
      <c r="A30" s="1" t="s">
        <v>29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0</v>
      </c>
      <c r="BI30" s="2">
        <v>0</v>
      </c>
      <c r="BJ30" s="2">
        <v>0</v>
      </c>
      <c r="BK30" s="2">
        <v>0</v>
      </c>
      <c r="BL30" s="2">
        <v>0</v>
      </c>
      <c r="BM30" s="2">
        <v>0</v>
      </c>
      <c r="BN30" s="2">
        <v>0</v>
      </c>
      <c r="BO30" s="2">
        <v>0</v>
      </c>
      <c r="BP30" s="2">
        <v>0</v>
      </c>
      <c r="BQ30" s="2">
        <v>0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2">
        <v>0</v>
      </c>
      <c r="CA30" s="2">
        <v>0</v>
      </c>
      <c r="CB30" s="2">
        <v>0</v>
      </c>
      <c r="CC30" s="2">
        <v>0</v>
      </c>
      <c r="CD30" s="2">
        <v>0</v>
      </c>
      <c r="CE30" s="2">
        <v>0</v>
      </c>
      <c r="CF30" s="2">
        <v>0</v>
      </c>
      <c r="CG30" s="2">
        <v>0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0</v>
      </c>
      <c r="CN30" s="2">
        <v>0</v>
      </c>
      <c r="CO30" s="2">
        <v>0</v>
      </c>
      <c r="CP30" s="2">
        <v>0</v>
      </c>
      <c r="CQ30" s="2">
        <v>0</v>
      </c>
      <c r="CR30" s="2">
        <v>0</v>
      </c>
      <c r="CS30" s="2">
        <v>0</v>
      </c>
      <c r="CT30" s="2">
        <v>0</v>
      </c>
      <c r="CU30" s="2">
        <v>0</v>
      </c>
      <c r="CV30" s="2">
        <v>0</v>
      </c>
      <c r="CW30" s="2">
        <v>0</v>
      </c>
      <c r="CX30" s="2">
        <v>0</v>
      </c>
      <c r="CY30" s="2">
        <v>0</v>
      </c>
      <c r="CZ30" s="2">
        <v>0</v>
      </c>
      <c r="DA30" s="2">
        <v>0</v>
      </c>
      <c r="DB30" s="2">
        <v>0</v>
      </c>
      <c r="DC30" s="2">
        <v>0</v>
      </c>
      <c r="DD30" s="2">
        <v>0</v>
      </c>
      <c r="DE30" s="2">
        <v>0</v>
      </c>
      <c r="DF30" s="2">
        <v>0</v>
      </c>
      <c r="DG30" s="2">
        <v>0</v>
      </c>
      <c r="DH30" s="2">
        <v>0</v>
      </c>
      <c r="DI30" s="2">
        <v>0</v>
      </c>
      <c r="DJ30" s="2">
        <v>0</v>
      </c>
      <c r="DK30" s="2">
        <v>0</v>
      </c>
      <c r="DL30" s="2">
        <v>0</v>
      </c>
      <c r="DM30" s="2">
        <v>0</v>
      </c>
      <c r="DN30" s="2">
        <v>0</v>
      </c>
      <c r="DO30" s="2">
        <v>0</v>
      </c>
      <c r="DP30" s="2">
        <v>0</v>
      </c>
      <c r="DQ30" s="2">
        <v>0</v>
      </c>
      <c r="DR30" s="2">
        <v>0</v>
      </c>
      <c r="DS30" s="2">
        <v>0</v>
      </c>
      <c r="DT30" s="2">
        <v>0</v>
      </c>
      <c r="DU30" s="2">
        <v>0</v>
      </c>
      <c r="DV30" s="2">
        <v>0</v>
      </c>
      <c r="DW30" s="2">
        <v>0</v>
      </c>
      <c r="DX30" s="2">
        <v>0</v>
      </c>
      <c r="DY30" s="2">
        <v>0</v>
      </c>
      <c r="DZ30" s="2">
        <v>0</v>
      </c>
      <c r="EA30" s="2">
        <v>0</v>
      </c>
      <c r="EB30" s="2">
        <v>0</v>
      </c>
      <c r="EC30" s="2">
        <v>0</v>
      </c>
      <c r="ED30" s="2">
        <v>0</v>
      </c>
      <c r="EE30" s="2">
        <v>0</v>
      </c>
      <c r="EF30" s="2">
        <v>0</v>
      </c>
      <c r="EG30" s="2">
        <v>0</v>
      </c>
      <c r="EH30" s="2">
        <v>0</v>
      </c>
      <c r="EI30" s="2">
        <v>0</v>
      </c>
      <c r="EJ30" s="2">
        <v>0</v>
      </c>
      <c r="EK30" s="2">
        <v>0</v>
      </c>
      <c r="EL30" s="2">
        <v>0</v>
      </c>
      <c r="EM30" s="2">
        <v>0</v>
      </c>
      <c r="EN30" s="2">
        <v>0</v>
      </c>
      <c r="EO30" s="2">
        <v>0</v>
      </c>
      <c r="EP30" s="2">
        <v>0</v>
      </c>
      <c r="EQ30" s="2">
        <v>0</v>
      </c>
      <c r="ER30" s="2">
        <v>0</v>
      </c>
      <c r="ES30" s="2">
        <v>0</v>
      </c>
      <c r="ET30" s="2">
        <v>0</v>
      </c>
      <c r="EU30" s="2">
        <v>0</v>
      </c>
      <c r="EV30" s="2">
        <v>0</v>
      </c>
      <c r="EW30" s="2">
        <v>0</v>
      </c>
      <c r="EX30" s="2">
        <v>0</v>
      </c>
      <c r="EY30" s="2">
        <v>0</v>
      </c>
      <c r="EZ30" s="2">
        <v>0</v>
      </c>
      <c r="FA30" s="2">
        <v>0</v>
      </c>
      <c r="FB30" s="2">
        <v>0</v>
      </c>
      <c r="FC30" s="2">
        <v>0</v>
      </c>
      <c r="FD30" s="2">
        <v>0</v>
      </c>
      <c r="FE30" s="2">
        <v>0</v>
      </c>
      <c r="FF30" s="2">
        <v>0</v>
      </c>
      <c r="FG30" s="2">
        <v>0</v>
      </c>
      <c r="FH30" s="2">
        <v>0</v>
      </c>
      <c r="FI30" s="2">
        <v>0</v>
      </c>
      <c r="FJ30" s="2">
        <v>0</v>
      </c>
      <c r="FK30" s="2">
        <v>0</v>
      </c>
      <c r="FL30" s="2">
        <v>0</v>
      </c>
      <c r="FM30" s="2">
        <v>0</v>
      </c>
      <c r="FN30" s="2">
        <v>0</v>
      </c>
      <c r="FO30" s="2">
        <v>0</v>
      </c>
      <c r="FP30" s="2">
        <v>0</v>
      </c>
      <c r="FQ30" s="2">
        <v>0</v>
      </c>
      <c r="FR30" s="2">
        <v>0</v>
      </c>
      <c r="FS30" s="2">
        <v>0</v>
      </c>
      <c r="FT30" s="2">
        <v>0</v>
      </c>
      <c r="FU30" s="2">
        <v>0</v>
      </c>
      <c r="FV30" s="2">
        <v>0</v>
      </c>
      <c r="FW30" s="2">
        <v>0</v>
      </c>
      <c r="FX30" s="2">
        <v>0</v>
      </c>
      <c r="FY30" s="2">
        <v>0</v>
      </c>
      <c r="FZ30" s="2">
        <v>0</v>
      </c>
      <c r="GA30" s="2">
        <v>0</v>
      </c>
      <c r="GB30" s="2">
        <v>0</v>
      </c>
      <c r="GC30" s="2">
        <v>0</v>
      </c>
      <c r="GD30" s="2">
        <v>0</v>
      </c>
      <c r="GE30" s="2">
        <v>0</v>
      </c>
      <c r="GF30" s="2">
        <v>0</v>
      </c>
      <c r="GG30" s="2">
        <v>0</v>
      </c>
      <c r="GH30" s="2">
        <v>0</v>
      </c>
      <c r="GI30" s="2">
        <v>0</v>
      </c>
      <c r="GJ30" s="2">
        <v>0</v>
      </c>
      <c r="GK30" s="2">
        <v>0</v>
      </c>
      <c r="GL30" s="2">
        <v>0</v>
      </c>
      <c r="GM30" s="2">
        <v>0</v>
      </c>
      <c r="GN30" s="2">
        <v>0</v>
      </c>
      <c r="GO30" s="2">
        <v>0</v>
      </c>
      <c r="GP30" s="2">
        <v>0</v>
      </c>
      <c r="GQ30" s="2">
        <v>0</v>
      </c>
      <c r="GR30" s="2">
        <v>0</v>
      </c>
      <c r="GS30" s="2">
        <v>0</v>
      </c>
      <c r="GT30" s="2">
        <v>0</v>
      </c>
      <c r="GU30" s="2">
        <v>0</v>
      </c>
      <c r="GV30" s="2">
        <v>0</v>
      </c>
      <c r="GW30" s="2">
        <v>0</v>
      </c>
      <c r="GX30" s="2">
        <v>0</v>
      </c>
      <c r="GY30" s="2">
        <v>0</v>
      </c>
      <c r="GZ30" s="2">
        <v>0</v>
      </c>
      <c r="HA30" s="2">
        <v>0</v>
      </c>
      <c r="HB30" s="2">
        <v>0</v>
      </c>
      <c r="HC30" s="2">
        <v>0</v>
      </c>
      <c r="HD30" s="2">
        <v>0</v>
      </c>
      <c r="HE30" s="2">
        <v>0</v>
      </c>
      <c r="HF30" s="2">
        <v>0</v>
      </c>
      <c r="HG30" s="2">
        <v>0</v>
      </c>
      <c r="HH30" s="2">
        <v>0</v>
      </c>
      <c r="HI30" s="2">
        <v>0</v>
      </c>
      <c r="HJ30" s="2">
        <v>0</v>
      </c>
      <c r="HK30" s="2">
        <v>0</v>
      </c>
      <c r="HL30" s="2">
        <v>0</v>
      </c>
      <c r="HM30" s="2">
        <v>0</v>
      </c>
      <c r="HN30" s="2">
        <v>0</v>
      </c>
      <c r="HO30" s="2">
        <v>0</v>
      </c>
      <c r="HP30" s="2">
        <v>0</v>
      </c>
      <c r="HQ30" s="2">
        <v>0</v>
      </c>
      <c r="HR30" s="2">
        <v>0</v>
      </c>
      <c r="HS30" s="2">
        <v>0</v>
      </c>
      <c r="HT30" s="2">
        <v>0</v>
      </c>
      <c r="HU30" s="2">
        <v>0</v>
      </c>
      <c r="HV30" s="2">
        <v>0</v>
      </c>
      <c r="HW30" s="2">
        <v>0</v>
      </c>
      <c r="HX30" s="2">
        <v>0</v>
      </c>
      <c r="HY30" s="2">
        <v>0</v>
      </c>
      <c r="HZ30" s="2">
        <v>0</v>
      </c>
      <c r="IA30" s="2">
        <v>0</v>
      </c>
      <c r="IB30" s="2">
        <v>0</v>
      </c>
      <c r="IC30" s="2">
        <v>0</v>
      </c>
      <c r="ID30" s="2">
        <v>0</v>
      </c>
      <c r="IE30" s="2">
        <v>0</v>
      </c>
      <c r="IF30" s="2">
        <v>0</v>
      </c>
      <c r="IG30" s="2">
        <v>0</v>
      </c>
      <c r="IH30" s="2">
        <v>0</v>
      </c>
      <c r="II30" s="2">
        <v>0</v>
      </c>
      <c r="IJ30" s="2">
        <v>0</v>
      </c>
      <c r="IK30" s="2">
        <v>0</v>
      </c>
      <c r="IL30" s="2">
        <v>0</v>
      </c>
      <c r="IM30" s="2">
        <v>0</v>
      </c>
      <c r="IN30" s="2">
        <v>0</v>
      </c>
      <c r="IO30" s="2">
        <v>0</v>
      </c>
      <c r="IP30" s="2">
        <v>0</v>
      </c>
      <c r="IQ30" s="2">
        <v>0</v>
      </c>
      <c r="IR30" s="2">
        <v>0</v>
      </c>
      <c r="IS30" s="2">
        <v>0</v>
      </c>
      <c r="IT30" s="2">
        <v>0</v>
      </c>
      <c r="IU30" s="2">
        <v>0</v>
      </c>
      <c r="IV30" s="2">
        <v>0</v>
      </c>
      <c r="IW30" s="2">
        <v>0</v>
      </c>
      <c r="IX30" s="2">
        <v>0</v>
      </c>
      <c r="IY30" s="2">
        <v>0</v>
      </c>
      <c r="IZ30" s="2">
        <v>0</v>
      </c>
      <c r="JA30" s="2">
        <v>0</v>
      </c>
      <c r="JB30" s="2">
        <v>0</v>
      </c>
      <c r="JC30" s="2">
        <v>0</v>
      </c>
      <c r="JD30" s="2">
        <v>0</v>
      </c>
      <c r="JE30" s="2">
        <v>0</v>
      </c>
      <c r="JF30" s="2">
        <v>0</v>
      </c>
      <c r="JG30" s="2">
        <v>0</v>
      </c>
      <c r="JH30" s="2">
        <v>0</v>
      </c>
      <c r="JI30" s="2">
        <v>0</v>
      </c>
      <c r="JJ30" s="2">
        <v>0</v>
      </c>
      <c r="JK30" s="2">
        <v>0</v>
      </c>
      <c r="JL30" s="2">
        <v>0</v>
      </c>
      <c r="JM30" s="2">
        <v>0</v>
      </c>
      <c r="JN30" s="2">
        <v>0</v>
      </c>
      <c r="JO30" s="2">
        <v>0</v>
      </c>
      <c r="JP30" s="2">
        <v>0</v>
      </c>
      <c r="JQ30" s="2">
        <v>0</v>
      </c>
      <c r="JR30" s="2">
        <v>0</v>
      </c>
      <c r="JS30" s="2">
        <v>0</v>
      </c>
      <c r="JT30" s="2">
        <v>0</v>
      </c>
      <c r="JU30" s="2">
        <v>0</v>
      </c>
      <c r="JV30" s="2">
        <v>0</v>
      </c>
      <c r="JW30" s="2">
        <v>0</v>
      </c>
      <c r="JX30" s="2">
        <v>0</v>
      </c>
      <c r="JY30" s="2">
        <v>0</v>
      </c>
      <c r="JZ30" s="2">
        <v>0</v>
      </c>
      <c r="KA30" s="2">
        <v>0</v>
      </c>
      <c r="KB30" s="2">
        <v>0</v>
      </c>
      <c r="KC30" s="2">
        <v>0</v>
      </c>
      <c r="KD30" s="2">
        <v>0</v>
      </c>
      <c r="KE30" s="2">
        <v>0</v>
      </c>
      <c r="KF30" s="2">
        <v>0</v>
      </c>
      <c r="KG30" s="2">
        <v>0</v>
      </c>
      <c r="KH30" s="2">
        <v>0</v>
      </c>
      <c r="KI30" s="2">
        <v>0</v>
      </c>
      <c r="KJ30" s="2">
        <v>0</v>
      </c>
      <c r="KK30" s="2">
        <v>0</v>
      </c>
      <c r="KL30" s="2">
        <v>0</v>
      </c>
      <c r="KM30" s="2">
        <v>0</v>
      </c>
      <c r="KN30" s="2">
        <v>0</v>
      </c>
      <c r="KO30" s="2">
        <v>0</v>
      </c>
      <c r="KP30" s="2">
        <v>0</v>
      </c>
      <c r="KQ30" s="2">
        <v>0</v>
      </c>
      <c r="KR30" s="2">
        <v>0</v>
      </c>
      <c r="KS30" s="2">
        <v>0</v>
      </c>
      <c r="KT30" s="2">
        <v>0</v>
      </c>
      <c r="KU30" s="2">
        <v>0</v>
      </c>
      <c r="KV30" s="2">
        <v>0</v>
      </c>
      <c r="KW30" s="2">
        <v>0</v>
      </c>
      <c r="KX30" s="2">
        <v>0</v>
      </c>
      <c r="KY30" s="2">
        <v>0</v>
      </c>
      <c r="KZ30" s="2">
        <v>0</v>
      </c>
      <c r="LA30" s="2">
        <v>0</v>
      </c>
      <c r="LB30" s="2">
        <v>0</v>
      </c>
      <c r="LC30" s="2">
        <v>0</v>
      </c>
      <c r="LD30" s="2">
        <v>0</v>
      </c>
      <c r="LE30" s="2">
        <v>0</v>
      </c>
      <c r="LF30" s="2">
        <v>0</v>
      </c>
      <c r="LG30" s="2">
        <v>0</v>
      </c>
      <c r="LH30" s="2">
        <v>0</v>
      </c>
      <c r="LI30" s="2">
        <v>0</v>
      </c>
      <c r="LJ30" s="2">
        <v>0</v>
      </c>
      <c r="LK30" s="2">
        <v>0</v>
      </c>
      <c r="LL30" s="2">
        <v>0</v>
      </c>
      <c r="LM30" s="2">
        <v>0</v>
      </c>
      <c r="LN30" s="2">
        <v>0</v>
      </c>
      <c r="LO30" s="2">
        <v>0</v>
      </c>
      <c r="LP30" s="2">
        <v>0</v>
      </c>
      <c r="LQ30" s="2">
        <v>0</v>
      </c>
      <c r="LR30" s="2">
        <v>0</v>
      </c>
      <c r="LS30" s="2">
        <v>0</v>
      </c>
      <c r="LT30" s="2">
        <v>0</v>
      </c>
      <c r="LU30" s="2">
        <v>0</v>
      </c>
      <c r="LV30" s="2">
        <v>0</v>
      </c>
      <c r="LW30" s="2">
        <v>0</v>
      </c>
      <c r="LX30" s="2">
        <v>0</v>
      </c>
      <c r="LY30" s="2">
        <v>0</v>
      </c>
      <c r="LZ30" s="2">
        <v>0</v>
      </c>
      <c r="MA30" s="2">
        <v>0</v>
      </c>
      <c r="MB30" s="2">
        <v>0</v>
      </c>
      <c r="MC30" s="2">
        <v>0</v>
      </c>
      <c r="MD30" s="2">
        <v>0</v>
      </c>
      <c r="ME30" s="2">
        <v>0</v>
      </c>
      <c r="MF30" s="2">
        <v>0</v>
      </c>
      <c r="MG30" s="2">
        <v>0</v>
      </c>
      <c r="MH30" s="2">
        <v>0</v>
      </c>
      <c r="MI30" s="2">
        <v>0</v>
      </c>
      <c r="MJ30" s="2">
        <v>0</v>
      </c>
      <c r="MK30" s="2">
        <v>0</v>
      </c>
      <c r="ML30" s="2">
        <v>0</v>
      </c>
      <c r="MM30" s="2">
        <v>0</v>
      </c>
      <c r="MN30" s="2">
        <v>0</v>
      </c>
      <c r="MO30" s="2">
        <v>0</v>
      </c>
      <c r="MP30" s="2">
        <v>0</v>
      </c>
      <c r="MQ30" s="2">
        <v>0</v>
      </c>
      <c r="MR30" s="2">
        <v>0</v>
      </c>
      <c r="MS30" s="2">
        <v>0</v>
      </c>
      <c r="MT30" s="2">
        <v>0</v>
      </c>
      <c r="MU30" s="2">
        <v>0</v>
      </c>
      <c r="MV30" s="2">
        <v>0</v>
      </c>
      <c r="MW30" s="2">
        <v>0</v>
      </c>
      <c r="MX30" s="2">
        <v>0</v>
      </c>
      <c r="MY30" s="2">
        <v>0</v>
      </c>
      <c r="MZ30" s="2">
        <v>0</v>
      </c>
      <c r="NA30" s="2">
        <v>0</v>
      </c>
      <c r="NB30" s="2">
        <v>0</v>
      </c>
      <c r="NC30" s="2">
        <v>0</v>
      </c>
      <c r="ND30" s="2">
        <v>0</v>
      </c>
      <c r="NE30" s="2">
        <v>0</v>
      </c>
      <c r="NF30" s="2">
        <v>0</v>
      </c>
      <c r="NG30" s="2">
        <v>0</v>
      </c>
      <c r="NH30" s="2">
        <v>0</v>
      </c>
      <c r="NI30" s="2">
        <v>0</v>
      </c>
      <c r="NJ30" s="2">
        <v>0</v>
      </c>
      <c r="NK30" s="2">
        <v>0</v>
      </c>
      <c r="NL30" s="2">
        <v>0</v>
      </c>
      <c r="NM30" s="2">
        <v>0</v>
      </c>
      <c r="NN30" s="2">
        <v>0</v>
      </c>
      <c r="NO30" s="2">
        <v>0</v>
      </c>
      <c r="NP30" s="2">
        <v>0</v>
      </c>
      <c r="NQ30" s="2">
        <v>0</v>
      </c>
      <c r="NR30" s="2">
        <v>0</v>
      </c>
      <c r="NS30" s="2">
        <v>0</v>
      </c>
      <c r="NT30" s="2">
        <v>0</v>
      </c>
      <c r="NU30" s="2">
        <v>0</v>
      </c>
      <c r="NV30" s="2">
        <v>0</v>
      </c>
      <c r="NW30" s="2">
        <v>0</v>
      </c>
      <c r="NX30" s="2">
        <v>0</v>
      </c>
      <c r="NY30" s="2">
        <v>0</v>
      </c>
      <c r="NZ30" s="2">
        <v>0</v>
      </c>
      <c r="OA30" s="2">
        <v>0</v>
      </c>
      <c r="OB30" s="2">
        <v>0</v>
      </c>
      <c r="OC30" s="2">
        <v>0</v>
      </c>
      <c r="OD30" s="2">
        <v>0</v>
      </c>
      <c r="OE30" s="2">
        <v>0</v>
      </c>
      <c r="OF30" s="2">
        <v>0</v>
      </c>
      <c r="OG30" s="2">
        <v>0</v>
      </c>
      <c r="OH30" s="2">
        <v>0</v>
      </c>
      <c r="OI30" s="2">
        <v>0</v>
      </c>
      <c r="OJ30" s="2">
        <v>0</v>
      </c>
      <c r="OK30" s="2">
        <v>0</v>
      </c>
      <c r="OL30" s="2">
        <v>0</v>
      </c>
      <c r="OM30" s="2">
        <v>0</v>
      </c>
      <c r="ON30" s="2">
        <v>0</v>
      </c>
      <c r="OO30" s="2">
        <v>0</v>
      </c>
      <c r="OP30" s="2">
        <v>0</v>
      </c>
      <c r="OQ30" s="2">
        <v>0</v>
      </c>
      <c r="OR30" s="2">
        <v>0</v>
      </c>
      <c r="OS30" s="2">
        <v>0</v>
      </c>
      <c r="OT30" s="2">
        <v>0</v>
      </c>
      <c r="OU30" s="2">
        <v>0</v>
      </c>
      <c r="OV30" s="2">
        <v>0</v>
      </c>
      <c r="OW30" s="2">
        <v>0</v>
      </c>
      <c r="OX30" s="2">
        <v>0</v>
      </c>
      <c r="OY30" s="2">
        <v>0</v>
      </c>
      <c r="OZ30" s="2">
        <v>0</v>
      </c>
      <c r="PA30" s="2">
        <v>0</v>
      </c>
      <c r="PB30" s="2">
        <v>0</v>
      </c>
      <c r="PC30" s="2">
        <v>0</v>
      </c>
      <c r="PD30" s="2">
        <v>0</v>
      </c>
      <c r="PE30" s="2">
        <v>0</v>
      </c>
      <c r="PF30" s="2">
        <v>0</v>
      </c>
      <c r="PG30" s="2">
        <v>0</v>
      </c>
      <c r="PH30" s="2">
        <v>0</v>
      </c>
      <c r="PI30" s="2">
        <v>0</v>
      </c>
      <c r="PJ30" s="2">
        <v>0</v>
      </c>
      <c r="PK30" s="2">
        <v>0</v>
      </c>
      <c r="PL30" s="2">
        <v>0</v>
      </c>
      <c r="PM30" s="2">
        <v>0</v>
      </c>
      <c r="PN30" s="2">
        <v>0</v>
      </c>
      <c r="PO30" s="2">
        <v>0</v>
      </c>
      <c r="PP30" s="2">
        <v>0</v>
      </c>
      <c r="PQ30" s="2">
        <v>0</v>
      </c>
      <c r="PR30" s="2">
        <v>0</v>
      </c>
      <c r="PS30" s="2">
        <v>0</v>
      </c>
      <c r="PT30" s="2">
        <v>0</v>
      </c>
      <c r="PU30" s="2">
        <v>0</v>
      </c>
      <c r="PV30" s="2">
        <v>0</v>
      </c>
      <c r="PW30" s="2">
        <v>0</v>
      </c>
      <c r="PX30" s="2">
        <v>0</v>
      </c>
      <c r="PY30" s="2">
        <v>0</v>
      </c>
      <c r="PZ30" s="2">
        <v>0</v>
      </c>
      <c r="QA30" s="2">
        <v>0</v>
      </c>
      <c r="QB30" s="2">
        <v>0</v>
      </c>
      <c r="QC30" s="2">
        <v>0</v>
      </c>
      <c r="QD30" s="2">
        <v>0</v>
      </c>
      <c r="QE30" s="2">
        <v>0</v>
      </c>
      <c r="QF30" s="2">
        <v>0</v>
      </c>
      <c r="QG30" s="2">
        <v>0</v>
      </c>
      <c r="QH30" s="2">
        <v>0</v>
      </c>
      <c r="QI30" s="2">
        <v>0</v>
      </c>
      <c r="QJ30" s="2">
        <v>0</v>
      </c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</row>
    <row r="31" spans="1:935" x14ac:dyDescent="0.3">
      <c r="A31" s="1" t="s">
        <v>30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27.9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21.4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0</v>
      </c>
      <c r="BI31" s="2">
        <v>0</v>
      </c>
      <c r="BJ31" s="2">
        <v>0</v>
      </c>
      <c r="BK31" s="2">
        <v>0</v>
      </c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2">
        <v>0</v>
      </c>
      <c r="BR31" s="2">
        <v>0</v>
      </c>
      <c r="BS31" s="2">
        <v>0</v>
      </c>
      <c r="BT31" s="2">
        <v>0</v>
      </c>
      <c r="BU31" s="2">
        <v>0</v>
      </c>
      <c r="BV31" s="2">
        <v>0</v>
      </c>
      <c r="BW31" s="2">
        <v>0</v>
      </c>
      <c r="BX31" s="2">
        <v>0</v>
      </c>
      <c r="BY31" s="2">
        <v>0</v>
      </c>
      <c r="BZ31" s="2">
        <v>0</v>
      </c>
      <c r="CA31" s="2">
        <v>0</v>
      </c>
      <c r="CB31" s="2">
        <v>0</v>
      </c>
      <c r="CC31" s="2">
        <v>0</v>
      </c>
      <c r="CD31" s="2">
        <v>0</v>
      </c>
      <c r="CE31" s="2">
        <v>0</v>
      </c>
      <c r="CF31" s="2">
        <v>0</v>
      </c>
      <c r="CG31" s="2">
        <v>0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0</v>
      </c>
      <c r="CN31" s="2">
        <v>0</v>
      </c>
      <c r="CO31" s="2">
        <v>0</v>
      </c>
      <c r="CP31" s="2">
        <v>0</v>
      </c>
      <c r="CQ31" s="2">
        <v>0</v>
      </c>
      <c r="CR31" s="2">
        <v>0</v>
      </c>
      <c r="CS31" s="2">
        <v>0</v>
      </c>
      <c r="CT31" s="2">
        <v>0</v>
      </c>
      <c r="CU31" s="2">
        <v>0</v>
      </c>
      <c r="CV31" s="2">
        <v>0</v>
      </c>
      <c r="CW31" s="2">
        <v>0</v>
      </c>
      <c r="CX31" s="2">
        <v>0</v>
      </c>
      <c r="CY31" s="2">
        <v>0</v>
      </c>
      <c r="CZ31" s="2">
        <v>0</v>
      </c>
      <c r="DA31" s="2">
        <v>0</v>
      </c>
      <c r="DB31" s="2">
        <v>12.4</v>
      </c>
      <c r="DC31" s="2">
        <v>0</v>
      </c>
      <c r="DD31" s="2">
        <v>0</v>
      </c>
      <c r="DE31" s="2">
        <v>0</v>
      </c>
      <c r="DF31" s="2">
        <v>0</v>
      </c>
      <c r="DG31" s="2">
        <v>0</v>
      </c>
      <c r="DH31" s="2">
        <v>0</v>
      </c>
      <c r="DI31" s="2">
        <v>0</v>
      </c>
      <c r="DJ31" s="2">
        <v>0</v>
      </c>
      <c r="DK31" s="2">
        <v>0</v>
      </c>
      <c r="DL31" s="2">
        <v>0</v>
      </c>
      <c r="DM31" s="2">
        <v>0</v>
      </c>
      <c r="DN31" s="2">
        <v>0</v>
      </c>
      <c r="DO31" s="2">
        <v>0</v>
      </c>
      <c r="DP31" s="2">
        <v>0</v>
      </c>
      <c r="DQ31" s="2">
        <v>0</v>
      </c>
      <c r="DR31" s="2">
        <v>0</v>
      </c>
      <c r="DS31" s="2">
        <v>0</v>
      </c>
      <c r="DT31" s="2">
        <v>19.5</v>
      </c>
      <c r="DU31" s="2">
        <v>0</v>
      </c>
      <c r="DV31" s="2">
        <v>0</v>
      </c>
      <c r="DW31" s="2">
        <v>0</v>
      </c>
      <c r="DX31" s="2">
        <v>0</v>
      </c>
      <c r="DY31" s="2">
        <v>0</v>
      </c>
      <c r="DZ31" s="2">
        <v>0</v>
      </c>
      <c r="EA31" s="2">
        <v>0</v>
      </c>
      <c r="EB31" s="2">
        <v>0</v>
      </c>
      <c r="EC31" s="2">
        <v>0</v>
      </c>
      <c r="ED31" s="2">
        <v>0</v>
      </c>
      <c r="EE31" s="2">
        <v>0</v>
      </c>
      <c r="EF31" s="2">
        <v>0</v>
      </c>
      <c r="EG31" s="2">
        <v>0</v>
      </c>
      <c r="EH31" s="2">
        <v>0</v>
      </c>
      <c r="EI31" s="2">
        <v>0</v>
      </c>
      <c r="EJ31" s="2">
        <v>0</v>
      </c>
      <c r="EK31" s="2">
        <v>0</v>
      </c>
      <c r="EL31" s="2">
        <v>0</v>
      </c>
      <c r="EM31" s="2">
        <v>0</v>
      </c>
      <c r="EN31" s="2">
        <v>0</v>
      </c>
      <c r="EO31" s="2">
        <v>0</v>
      </c>
      <c r="EP31" s="2">
        <v>0</v>
      </c>
      <c r="EQ31" s="2">
        <v>0</v>
      </c>
      <c r="ER31" s="2">
        <v>0</v>
      </c>
      <c r="ES31" s="2">
        <v>0</v>
      </c>
      <c r="ET31" s="2">
        <v>0</v>
      </c>
      <c r="EU31" s="2">
        <v>0</v>
      </c>
      <c r="EV31" s="2">
        <v>0</v>
      </c>
      <c r="EW31" s="2">
        <v>0</v>
      </c>
      <c r="EX31" s="2">
        <v>0</v>
      </c>
      <c r="EY31" s="2">
        <v>0</v>
      </c>
      <c r="EZ31" s="2">
        <v>0</v>
      </c>
      <c r="FA31" s="2">
        <v>0</v>
      </c>
      <c r="FB31" s="2">
        <v>0</v>
      </c>
      <c r="FC31" s="2">
        <v>0</v>
      </c>
      <c r="FD31" s="2">
        <v>0</v>
      </c>
      <c r="FE31" s="2">
        <v>0</v>
      </c>
      <c r="FF31" s="2">
        <v>0</v>
      </c>
      <c r="FG31" s="2">
        <v>0</v>
      </c>
      <c r="FH31" s="2">
        <v>0</v>
      </c>
      <c r="FI31" s="2">
        <v>0</v>
      </c>
      <c r="FJ31" s="2">
        <v>0</v>
      </c>
      <c r="FK31" s="2">
        <v>0</v>
      </c>
      <c r="FL31" s="2">
        <v>0</v>
      </c>
      <c r="FM31" s="2">
        <v>0</v>
      </c>
      <c r="FN31" s="2">
        <v>0</v>
      </c>
      <c r="FO31" s="2">
        <v>0</v>
      </c>
      <c r="FP31" s="2">
        <v>0</v>
      </c>
      <c r="FQ31" s="2">
        <v>0</v>
      </c>
      <c r="FR31" s="2">
        <v>0</v>
      </c>
      <c r="FS31" s="2">
        <v>0</v>
      </c>
      <c r="FT31" s="2">
        <v>0</v>
      </c>
      <c r="FU31" s="2">
        <v>0</v>
      </c>
      <c r="FV31" s="2">
        <v>0</v>
      </c>
      <c r="FW31" s="2">
        <v>0</v>
      </c>
      <c r="FX31" s="2">
        <v>0</v>
      </c>
      <c r="FY31" s="2">
        <v>0</v>
      </c>
      <c r="FZ31" s="2">
        <v>0</v>
      </c>
      <c r="GA31" s="2">
        <v>0</v>
      </c>
      <c r="GB31" s="2">
        <v>0</v>
      </c>
      <c r="GC31" s="2">
        <v>0</v>
      </c>
      <c r="GD31" s="2">
        <v>0</v>
      </c>
      <c r="GE31" s="2">
        <v>0</v>
      </c>
      <c r="GF31" s="2">
        <v>0</v>
      </c>
      <c r="GG31" s="2">
        <v>0</v>
      </c>
      <c r="GH31" s="2">
        <v>0</v>
      </c>
      <c r="GI31" s="2">
        <v>0</v>
      </c>
      <c r="GJ31" s="2">
        <v>0</v>
      </c>
      <c r="GK31" s="2">
        <v>0</v>
      </c>
      <c r="GL31" s="2">
        <v>0</v>
      </c>
      <c r="GM31" s="2">
        <v>0</v>
      </c>
      <c r="GN31" s="2">
        <v>0</v>
      </c>
      <c r="GO31" s="2">
        <v>0</v>
      </c>
      <c r="GP31" s="2">
        <v>0</v>
      </c>
      <c r="GQ31" s="2">
        <v>0</v>
      </c>
      <c r="GR31" s="2">
        <v>0</v>
      </c>
      <c r="GS31" s="2">
        <v>0</v>
      </c>
      <c r="GT31" s="2">
        <v>0</v>
      </c>
      <c r="GU31" s="2">
        <v>0</v>
      </c>
      <c r="GV31" s="2">
        <v>0</v>
      </c>
      <c r="GW31" s="2">
        <v>0</v>
      </c>
      <c r="GX31" s="2">
        <v>0</v>
      </c>
      <c r="GY31" s="2">
        <v>0</v>
      </c>
      <c r="GZ31" s="2">
        <v>0</v>
      </c>
      <c r="HA31" s="2">
        <v>0</v>
      </c>
      <c r="HB31" s="2">
        <v>0</v>
      </c>
      <c r="HC31" s="2">
        <v>0</v>
      </c>
      <c r="HD31" s="2">
        <v>0</v>
      </c>
      <c r="HE31" s="2">
        <v>0</v>
      </c>
      <c r="HF31" s="2">
        <v>0</v>
      </c>
      <c r="HG31" s="2">
        <v>0</v>
      </c>
      <c r="HH31" s="2">
        <v>0</v>
      </c>
      <c r="HI31" s="2">
        <v>0</v>
      </c>
      <c r="HJ31" s="2">
        <v>0</v>
      </c>
      <c r="HK31" s="2">
        <v>0</v>
      </c>
      <c r="HL31" s="2">
        <v>0</v>
      </c>
      <c r="HM31" s="2">
        <v>0</v>
      </c>
      <c r="HN31" s="2">
        <v>0</v>
      </c>
      <c r="HO31" s="2">
        <v>0</v>
      </c>
      <c r="HP31" s="2">
        <v>0</v>
      </c>
      <c r="HQ31" s="2">
        <v>0</v>
      </c>
      <c r="HR31" s="2">
        <v>0</v>
      </c>
      <c r="HS31" s="2">
        <v>0</v>
      </c>
      <c r="HT31" s="2">
        <v>0</v>
      </c>
      <c r="HU31" s="2">
        <v>0</v>
      </c>
      <c r="HV31" s="2">
        <v>0</v>
      </c>
      <c r="HW31" s="2">
        <v>26.4</v>
      </c>
      <c r="HX31" s="2">
        <v>0</v>
      </c>
      <c r="HY31" s="2">
        <v>0</v>
      </c>
      <c r="HZ31" s="2">
        <v>0</v>
      </c>
      <c r="IA31" s="2">
        <v>0</v>
      </c>
      <c r="IB31" s="2">
        <v>0</v>
      </c>
      <c r="IC31" s="2">
        <v>0</v>
      </c>
      <c r="ID31" s="2">
        <v>0</v>
      </c>
      <c r="IE31" s="2">
        <v>0</v>
      </c>
      <c r="IF31" s="2">
        <v>0</v>
      </c>
      <c r="IG31" s="2">
        <v>0</v>
      </c>
      <c r="IH31" s="2">
        <v>0</v>
      </c>
      <c r="II31" s="2">
        <v>0</v>
      </c>
      <c r="IJ31" s="2">
        <v>0</v>
      </c>
      <c r="IK31" s="2">
        <v>0</v>
      </c>
      <c r="IL31" s="2">
        <v>0</v>
      </c>
      <c r="IM31" s="2">
        <v>0</v>
      </c>
      <c r="IN31" s="2">
        <v>0</v>
      </c>
      <c r="IO31" s="2">
        <v>0</v>
      </c>
      <c r="IP31" s="2">
        <v>0</v>
      </c>
      <c r="IQ31" s="2">
        <v>0</v>
      </c>
      <c r="IR31" s="2">
        <v>0</v>
      </c>
      <c r="IS31" s="2">
        <v>0</v>
      </c>
      <c r="IT31" s="2">
        <v>0</v>
      </c>
      <c r="IU31" s="2">
        <v>0</v>
      </c>
      <c r="IV31" s="2">
        <v>0</v>
      </c>
      <c r="IW31" s="2">
        <v>0</v>
      </c>
      <c r="IX31" s="2">
        <v>0</v>
      </c>
      <c r="IY31" s="2">
        <v>0</v>
      </c>
      <c r="IZ31" s="2">
        <v>0</v>
      </c>
      <c r="JA31" s="2">
        <v>0</v>
      </c>
      <c r="JB31" s="2">
        <v>0</v>
      </c>
      <c r="JC31" s="2">
        <v>0</v>
      </c>
      <c r="JD31" s="2">
        <v>0</v>
      </c>
      <c r="JE31" s="2">
        <v>0</v>
      </c>
      <c r="JF31" s="2">
        <v>0</v>
      </c>
      <c r="JG31" s="2">
        <v>0</v>
      </c>
      <c r="JH31" s="2">
        <v>0</v>
      </c>
      <c r="JI31" s="2">
        <v>0</v>
      </c>
      <c r="JJ31" s="2">
        <v>0</v>
      </c>
      <c r="JK31" s="2">
        <v>0</v>
      </c>
      <c r="JL31" s="2">
        <v>0</v>
      </c>
      <c r="JM31" s="2">
        <v>0</v>
      </c>
      <c r="JN31" s="2">
        <v>20.2</v>
      </c>
      <c r="JO31" s="2">
        <v>0</v>
      </c>
      <c r="JP31" s="2">
        <v>0</v>
      </c>
      <c r="JQ31" s="2">
        <v>0</v>
      </c>
      <c r="JR31" s="2">
        <v>0</v>
      </c>
      <c r="JS31" s="2">
        <v>0</v>
      </c>
      <c r="JT31" s="2">
        <v>0</v>
      </c>
      <c r="JU31" s="2">
        <v>0</v>
      </c>
      <c r="JV31" s="2">
        <v>0</v>
      </c>
      <c r="JW31" s="2">
        <v>0</v>
      </c>
      <c r="JX31" s="2">
        <v>0</v>
      </c>
      <c r="JY31" s="2">
        <v>0</v>
      </c>
      <c r="JZ31" s="2">
        <v>0</v>
      </c>
      <c r="KA31" s="2">
        <v>0</v>
      </c>
      <c r="KB31" s="2">
        <v>0</v>
      </c>
      <c r="KC31" s="2">
        <v>0</v>
      </c>
      <c r="KD31" s="2">
        <v>0</v>
      </c>
      <c r="KE31" s="2">
        <v>0</v>
      </c>
      <c r="KF31" s="2">
        <v>0</v>
      </c>
      <c r="KG31" s="2">
        <v>24.4</v>
      </c>
      <c r="KH31" s="2">
        <v>0</v>
      </c>
      <c r="KI31" s="2">
        <v>0</v>
      </c>
      <c r="KJ31" s="2">
        <v>0</v>
      </c>
      <c r="KK31" s="2">
        <v>0</v>
      </c>
      <c r="KL31" s="2">
        <v>0</v>
      </c>
      <c r="KM31" s="2">
        <v>14.7</v>
      </c>
      <c r="KN31" s="2">
        <v>0</v>
      </c>
      <c r="KO31" s="2">
        <v>0</v>
      </c>
      <c r="KP31" s="2">
        <v>0</v>
      </c>
      <c r="KQ31" s="2">
        <v>0</v>
      </c>
      <c r="KR31" s="2">
        <v>0</v>
      </c>
      <c r="KS31" s="2">
        <v>0</v>
      </c>
      <c r="KT31" s="2">
        <v>0</v>
      </c>
      <c r="KU31" s="2">
        <v>5.2</v>
      </c>
      <c r="KV31" s="2">
        <v>0</v>
      </c>
      <c r="KW31" s="2">
        <v>0</v>
      </c>
      <c r="KX31" s="2">
        <v>3</v>
      </c>
      <c r="KY31" s="2">
        <v>0</v>
      </c>
      <c r="KZ31" s="2">
        <v>0</v>
      </c>
      <c r="LA31" s="2">
        <v>0</v>
      </c>
      <c r="LB31" s="2">
        <v>9.4</v>
      </c>
      <c r="LC31" s="2">
        <v>15.7</v>
      </c>
      <c r="LD31" s="2">
        <v>44.3</v>
      </c>
      <c r="LE31" s="2">
        <v>0</v>
      </c>
      <c r="LF31" s="2">
        <v>0</v>
      </c>
      <c r="LG31" s="2">
        <v>0</v>
      </c>
      <c r="LH31" s="2">
        <v>0</v>
      </c>
      <c r="LI31" s="2">
        <v>5</v>
      </c>
      <c r="LJ31" s="2">
        <v>0</v>
      </c>
      <c r="LK31" s="2">
        <v>0</v>
      </c>
      <c r="LL31" s="2">
        <v>0</v>
      </c>
      <c r="LM31" s="2">
        <v>0</v>
      </c>
      <c r="LN31" s="2">
        <v>11.5</v>
      </c>
      <c r="LO31" s="2">
        <v>0</v>
      </c>
      <c r="LP31" s="2">
        <v>0</v>
      </c>
      <c r="LQ31" s="2">
        <v>0</v>
      </c>
      <c r="LR31" s="2">
        <v>0</v>
      </c>
      <c r="LS31" s="2">
        <v>5.5</v>
      </c>
      <c r="LT31" s="2">
        <v>0</v>
      </c>
      <c r="LU31" s="2">
        <v>0</v>
      </c>
      <c r="LV31" s="2">
        <v>0</v>
      </c>
      <c r="LW31" s="2">
        <v>0</v>
      </c>
      <c r="LX31" s="2">
        <v>0</v>
      </c>
      <c r="LY31" s="2">
        <v>0</v>
      </c>
      <c r="LZ31" s="2">
        <v>0</v>
      </c>
      <c r="MA31" s="2">
        <v>0</v>
      </c>
      <c r="MB31" s="2">
        <v>0</v>
      </c>
      <c r="MC31" s="2">
        <v>0</v>
      </c>
      <c r="MD31" s="2">
        <v>0</v>
      </c>
      <c r="ME31" s="2">
        <v>0</v>
      </c>
      <c r="MF31" s="2">
        <v>0</v>
      </c>
      <c r="MG31" s="2">
        <v>0</v>
      </c>
      <c r="MH31" s="2">
        <v>9</v>
      </c>
      <c r="MI31" s="2">
        <v>0</v>
      </c>
      <c r="MJ31" s="2">
        <v>0</v>
      </c>
      <c r="MK31" s="2">
        <v>0</v>
      </c>
      <c r="ML31" s="2">
        <v>0</v>
      </c>
      <c r="MM31" s="2">
        <v>0</v>
      </c>
      <c r="MN31" s="2">
        <v>0</v>
      </c>
      <c r="MO31" s="2">
        <v>0</v>
      </c>
      <c r="MP31" s="2">
        <v>0</v>
      </c>
      <c r="MQ31" s="2">
        <v>0</v>
      </c>
      <c r="MR31" s="2">
        <v>0</v>
      </c>
      <c r="MS31" s="2">
        <v>0</v>
      </c>
      <c r="MT31" s="2">
        <v>0</v>
      </c>
      <c r="MU31" s="2">
        <v>0</v>
      </c>
      <c r="MV31" s="2">
        <v>0</v>
      </c>
      <c r="MW31" s="2">
        <v>0</v>
      </c>
      <c r="MX31" s="2">
        <v>0</v>
      </c>
      <c r="MY31" s="2">
        <v>0</v>
      </c>
      <c r="MZ31" s="2">
        <v>0</v>
      </c>
      <c r="NA31" s="2">
        <v>0</v>
      </c>
      <c r="NB31" s="2">
        <v>0</v>
      </c>
      <c r="NC31" s="2">
        <v>0</v>
      </c>
      <c r="ND31" s="2">
        <v>0</v>
      </c>
      <c r="NE31" s="2">
        <v>0</v>
      </c>
      <c r="NF31" s="2">
        <v>0</v>
      </c>
      <c r="NG31" s="2">
        <v>0</v>
      </c>
      <c r="NH31" s="2">
        <v>0</v>
      </c>
      <c r="NI31" s="2">
        <v>0</v>
      </c>
      <c r="NJ31" s="2">
        <v>0</v>
      </c>
      <c r="NK31" s="2">
        <v>0</v>
      </c>
      <c r="NL31" s="2">
        <v>0</v>
      </c>
      <c r="NM31" s="2">
        <v>0</v>
      </c>
      <c r="NN31" s="2">
        <v>0</v>
      </c>
      <c r="NO31" s="2">
        <v>0</v>
      </c>
      <c r="NP31" s="2">
        <v>0</v>
      </c>
      <c r="NQ31" s="2">
        <v>0</v>
      </c>
      <c r="NR31" s="2">
        <v>0</v>
      </c>
      <c r="NS31" s="2">
        <v>0</v>
      </c>
      <c r="NT31" s="2">
        <v>0</v>
      </c>
      <c r="NU31" s="2">
        <v>0</v>
      </c>
      <c r="NV31" s="2">
        <v>0</v>
      </c>
      <c r="NW31" s="2">
        <v>9.6</v>
      </c>
      <c r="NX31" s="2">
        <v>0</v>
      </c>
      <c r="NY31" s="2">
        <v>0</v>
      </c>
      <c r="NZ31" s="2">
        <v>0</v>
      </c>
      <c r="OA31" s="2">
        <v>0</v>
      </c>
      <c r="OB31" s="2">
        <v>0</v>
      </c>
      <c r="OC31" s="2">
        <v>0</v>
      </c>
      <c r="OD31" s="2">
        <v>0</v>
      </c>
      <c r="OE31" s="2">
        <v>0</v>
      </c>
      <c r="OF31" s="2">
        <v>0</v>
      </c>
      <c r="OG31" s="2">
        <v>0</v>
      </c>
      <c r="OH31" s="2">
        <v>0</v>
      </c>
      <c r="OI31" s="2">
        <v>0</v>
      </c>
      <c r="OJ31" s="2">
        <v>0</v>
      </c>
      <c r="OK31" s="2">
        <v>0</v>
      </c>
      <c r="OL31" s="2">
        <v>0</v>
      </c>
      <c r="OM31" s="2">
        <v>0</v>
      </c>
      <c r="ON31" s="2">
        <v>0</v>
      </c>
      <c r="OO31" s="2">
        <v>0</v>
      </c>
      <c r="OP31" s="2">
        <v>0</v>
      </c>
      <c r="OQ31" s="2">
        <v>0</v>
      </c>
      <c r="OR31" s="2">
        <v>0</v>
      </c>
      <c r="OS31" s="2">
        <v>0</v>
      </c>
      <c r="OT31" s="2">
        <v>0</v>
      </c>
      <c r="OU31" s="2">
        <v>0</v>
      </c>
      <c r="OV31" s="2">
        <v>0</v>
      </c>
      <c r="OW31" s="2">
        <v>0</v>
      </c>
      <c r="OX31" s="2">
        <v>0</v>
      </c>
      <c r="OY31" s="2">
        <v>0</v>
      </c>
      <c r="OZ31" s="2">
        <v>0</v>
      </c>
      <c r="PA31" s="2">
        <v>0</v>
      </c>
      <c r="PB31" s="2">
        <v>0</v>
      </c>
      <c r="PC31" s="2">
        <v>0</v>
      </c>
      <c r="PD31" s="2">
        <v>0</v>
      </c>
      <c r="PE31" s="2">
        <v>0</v>
      </c>
      <c r="PF31" s="2">
        <v>0</v>
      </c>
      <c r="PG31" s="2">
        <v>0</v>
      </c>
      <c r="PH31" s="2">
        <v>0</v>
      </c>
      <c r="PI31" s="2">
        <v>0</v>
      </c>
      <c r="PJ31" s="2">
        <v>0</v>
      </c>
      <c r="PK31" s="2">
        <v>0</v>
      </c>
      <c r="PL31" s="2">
        <v>0</v>
      </c>
      <c r="PM31" s="2">
        <v>0</v>
      </c>
      <c r="PN31" s="2">
        <v>0</v>
      </c>
      <c r="PO31" s="2">
        <v>0</v>
      </c>
      <c r="PP31" s="2">
        <v>0</v>
      </c>
      <c r="PQ31" s="2">
        <v>0</v>
      </c>
      <c r="PR31" s="2">
        <v>0</v>
      </c>
      <c r="PS31" s="2">
        <v>0</v>
      </c>
      <c r="PT31" s="2">
        <v>0</v>
      </c>
      <c r="PU31" s="2">
        <v>0</v>
      </c>
      <c r="PV31" s="2">
        <v>0</v>
      </c>
      <c r="PW31" s="2">
        <v>0</v>
      </c>
      <c r="PX31" s="2">
        <v>0</v>
      </c>
      <c r="PY31" s="2">
        <v>0</v>
      </c>
      <c r="PZ31" s="2">
        <v>0</v>
      </c>
      <c r="QA31" s="2">
        <v>0</v>
      </c>
      <c r="QB31" s="2">
        <v>0</v>
      </c>
      <c r="QC31" s="2">
        <v>0</v>
      </c>
      <c r="QD31" s="2">
        <v>0</v>
      </c>
      <c r="QE31" s="2">
        <v>0</v>
      </c>
      <c r="QF31" s="2">
        <v>0</v>
      </c>
      <c r="QG31" s="2">
        <v>0</v>
      </c>
      <c r="QH31" s="2">
        <v>0</v>
      </c>
      <c r="QI31" s="2">
        <v>0</v>
      </c>
      <c r="QJ31" s="2">
        <v>0</v>
      </c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</row>
    <row r="32" spans="1:935" x14ac:dyDescent="0.3">
      <c r="A32" s="1" t="s">
        <v>31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3.6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0</v>
      </c>
      <c r="BI32" s="2">
        <v>0</v>
      </c>
      <c r="BJ32" s="2">
        <v>0</v>
      </c>
      <c r="BK32" s="2">
        <v>0</v>
      </c>
      <c r="BL32" s="2">
        <v>0</v>
      </c>
      <c r="BM32" s="2">
        <v>0</v>
      </c>
      <c r="BN32" s="2">
        <v>0</v>
      </c>
      <c r="BO32" s="2">
        <v>0</v>
      </c>
      <c r="BP32" s="2">
        <v>0</v>
      </c>
      <c r="BQ32" s="2">
        <v>0</v>
      </c>
      <c r="BR32" s="2">
        <v>0</v>
      </c>
      <c r="BS32" s="2">
        <v>0</v>
      </c>
      <c r="BT32" s="2">
        <v>0</v>
      </c>
      <c r="BU32" s="2">
        <v>0</v>
      </c>
      <c r="BV32" s="2">
        <v>0</v>
      </c>
      <c r="BW32" s="2">
        <v>0</v>
      </c>
      <c r="BX32" s="2">
        <v>0</v>
      </c>
      <c r="BY32" s="2">
        <v>0</v>
      </c>
      <c r="BZ32" s="2">
        <v>0</v>
      </c>
      <c r="CA32" s="2">
        <v>0</v>
      </c>
      <c r="CB32" s="2">
        <v>0</v>
      </c>
      <c r="CC32" s="2">
        <v>0</v>
      </c>
      <c r="CD32" s="2">
        <v>0</v>
      </c>
      <c r="CE32" s="2">
        <v>0</v>
      </c>
      <c r="CF32" s="2">
        <v>0</v>
      </c>
      <c r="CG32" s="2">
        <v>0</v>
      </c>
      <c r="CH32" s="2">
        <v>0</v>
      </c>
      <c r="CI32" s="2">
        <v>0</v>
      </c>
      <c r="CJ32" s="2">
        <v>0</v>
      </c>
      <c r="CK32" s="2">
        <v>0</v>
      </c>
      <c r="CL32" s="2">
        <v>0</v>
      </c>
      <c r="CM32" s="2">
        <v>0</v>
      </c>
      <c r="CN32" s="2">
        <v>0</v>
      </c>
      <c r="CO32" s="2">
        <v>0</v>
      </c>
      <c r="CP32" s="2">
        <v>0</v>
      </c>
      <c r="CQ32" s="2">
        <v>0</v>
      </c>
      <c r="CR32" s="2">
        <v>0</v>
      </c>
      <c r="CS32" s="2">
        <v>0</v>
      </c>
      <c r="CT32" s="2">
        <v>0</v>
      </c>
      <c r="CU32" s="2">
        <v>0</v>
      </c>
      <c r="CV32" s="2">
        <v>0</v>
      </c>
      <c r="CW32" s="2">
        <v>0</v>
      </c>
      <c r="CX32" s="2">
        <v>0</v>
      </c>
      <c r="CY32" s="2">
        <v>0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0</v>
      </c>
      <c r="DF32" s="2">
        <v>0</v>
      </c>
      <c r="DG32" s="2">
        <v>0</v>
      </c>
      <c r="DH32" s="2">
        <v>0</v>
      </c>
      <c r="DI32" s="2">
        <v>0</v>
      </c>
      <c r="DJ32" s="2">
        <v>0</v>
      </c>
      <c r="DK32" s="2">
        <v>0</v>
      </c>
      <c r="DL32" s="2">
        <v>0</v>
      </c>
      <c r="DM32" s="2">
        <v>0</v>
      </c>
      <c r="DN32" s="2">
        <v>0</v>
      </c>
      <c r="DO32" s="2">
        <v>0</v>
      </c>
      <c r="DP32" s="2">
        <v>0</v>
      </c>
      <c r="DQ32" s="2">
        <v>0</v>
      </c>
      <c r="DR32" s="2">
        <v>0</v>
      </c>
      <c r="DS32" s="2">
        <v>0</v>
      </c>
      <c r="DT32" s="2">
        <v>0</v>
      </c>
      <c r="DU32" s="2">
        <v>0</v>
      </c>
      <c r="DV32" s="2">
        <v>0</v>
      </c>
      <c r="DW32" s="2">
        <v>0</v>
      </c>
      <c r="DX32" s="2">
        <v>0</v>
      </c>
      <c r="DY32" s="2">
        <v>0</v>
      </c>
      <c r="DZ32" s="2">
        <v>0</v>
      </c>
      <c r="EA32" s="2">
        <v>0</v>
      </c>
      <c r="EB32" s="2">
        <v>0</v>
      </c>
      <c r="EC32" s="2">
        <v>0</v>
      </c>
      <c r="ED32" s="2">
        <v>0</v>
      </c>
      <c r="EE32" s="2">
        <v>0</v>
      </c>
      <c r="EF32" s="2">
        <v>0</v>
      </c>
      <c r="EG32" s="2">
        <v>0</v>
      </c>
      <c r="EH32" s="2">
        <v>0</v>
      </c>
      <c r="EI32" s="2">
        <v>0</v>
      </c>
      <c r="EJ32" s="2">
        <v>0</v>
      </c>
      <c r="EK32" s="2">
        <v>0</v>
      </c>
      <c r="EL32" s="2">
        <v>0</v>
      </c>
      <c r="EM32" s="2">
        <v>0</v>
      </c>
      <c r="EN32" s="2">
        <v>0</v>
      </c>
      <c r="EO32" s="2">
        <v>0</v>
      </c>
      <c r="EP32" s="2">
        <v>0</v>
      </c>
      <c r="EQ32" s="2">
        <v>0</v>
      </c>
      <c r="ER32" s="2">
        <v>0</v>
      </c>
      <c r="ES32" s="2">
        <v>0</v>
      </c>
      <c r="ET32" s="2">
        <v>0</v>
      </c>
      <c r="EU32" s="2">
        <v>0</v>
      </c>
      <c r="EV32" s="2">
        <v>0</v>
      </c>
      <c r="EW32" s="2">
        <v>0</v>
      </c>
      <c r="EX32" s="2">
        <v>0</v>
      </c>
      <c r="EY32" s="2">
        <v>0</v>
      </c>
      <c r="EZ32" s="2">
        <v>0</v>
      </c>
      <c r="FA32" s="2">
        <v>0</v>
      </c>
      <c r="FB32" s="2">
        <v>0</v>
      </c>
      <c r="FC32" s="2">
        <v>0</v>
      </c>
      <c r="FD32" s="2">
        <v>0</v>
      </c>
      <c r="FE32" s="2">
        <v>0</v>
      </c>
      <c r="FF32" s="2">
        <v>0</v>
      </c>
      <c r="FG32" s="2">
        <v>0</v>
      </c>
      <c r="FH32" s="2">
        <v>0</v>
      </c>
      <c r="FI32" s="2">
        <v>0</v>
      </c>
      <c r="FJ32" s="2">
        <v>0</v>
      </c>
      <c r="FK32" s="2">
        <v>0</v>
      </c>
      <c r="FL32" s="2">
        <v>0</v>
      </c>
      <c r="FM32" s="2">
        <v>0</v>
      </c>
      <c r="FN32" s="2">
        <v>0</v>
      </c>
      <c r="FO32" s="2">
        <v>0</v>
      </c>
      <c r="FP32" s="2">
        <v>0</v>
      </c>
      <c r="FQ32" s="2">
        <v>0</v>
      </c>
      <c r="FR32" s="2">
        <v>0</v>
      </c>
      <c r="FS32" s="2">
        <v>0</v>
      </c>
      <c r="FT32" s="2">
        <v>0</v>
      </c>
      <c r="FU32" s="2">
        <v>0</v>
      </c>
      <c r="FV32" s="2">
        <v>0</v>
      </c>
      <c r="FW32" s="2">
        <v>0</v>
      </c>
      <c r="FX32" s="2">
        <v>0</v>
      </c>
      <c r="FY32" s="2">
        <v>0</v>
      </c>
      <c r="FZ32" s="2">
        <v>0</v>
      </c>
      <c r="GA32" s="2">
        <v>0</v>
      </c>
      <c r="GB32" s="2">
        <v>0</v>
      </c>
      <c r="GC32" s="2">
        <v>0</v>
      </c>
      <c r="GD32" s="2">
        <v>0</v>
      </c>
      <c r="GE32" s="2">
        <v>0</v>
      </c>
      <c r="GF32" s="2">
        <v>0</v>
      </c>
      <c r="GG32" s="2">
        <v>0</v>
      </c>
      <c r="GH32" s="2">
        <v>0</v>
      </c>
      <c r="GI32" s="2">
        <v>0</v>
      </c>
      <c r="GJ32" s="2">
        <v>0</v>
      </c>
      <c r="GK32" s="2">
        <v>0</v>
      </c>
      <c r="GL32" s="2">
        <v>0</v>
      </c>
      <c r="GM32" s="2">
        <v>0</v>
      </c>
      <c r="GN32" s="2">
        <v>0</v>
      </c>
      <c r="GO32" s="2">
        <v>0</v>
      </c>
      <c r="GP32" s="2">
        <v>0</v>
      </c>
      <c r="GQ32" s="2">
        <v>0</v>
      </c>
      <c r="GR32" s="2">
        <v>0</v>
      </c>
      <c r="GS32" s="2">
        <v>0</v>
      </c>
      <c r="GT32" s="2">
        <v>0</v>
      </c>
      <c r="GU32" s="2">
        <v>0</v>
      </c>
      <c r="GV32" s="2">
        <v>0</v>
      </c>
      <c r="GW32" s="2">
        <v>0</v>
      </c>
      <c r="GX32" s="2">
        <v>0</v>
      </c>
      <c r="GY32" s="2">
        <v>0</v>
      </c>
      <c r="GZ32" s="2">
        <v>0</v>
      </c>
      <c r="HA32" s="2">
        <v>0</v>
      </c>
      <c r="HB32" s="2">
        <v>0</v>
      </c>
      <c r="HC32" s="2">
        <v>0</v>
      </c>
      <c r="HD32" s="2">
        <v>0</v>
      </c>
      <c r="HE32" s="2">
        <v>0</v>
      </c>
      <c r="HF32" s="2">
        <v>0</v>
      </c>
      <c r="HG32" s="2">
        <v>0</v>
      </c>
      <c r="HH32" s="2">
        <v>0</v>
      </c>
      <c r="HI32" s="2">
        <v>0</v>
      </c>
      <c r="HJ32" s="2">
        <v>0</v>
      </c>
      <c r="HK32" s="2">
        <v>0</v>
      </c>
      <c r="HL32" s="2">
        <v>0</v>
      </c>
      <c r="HM32" s="2">
        <v>0</v>
      </c>
      <c r="HN32" s="2">
        <v>0</v>
      </c>
      <c r="HO32" s="2">
        <v>0</v>
      </c>
      <c r="HP32" s="2">
        <v>0</v>
      </c>
      <c r="HQ32" s="2">
        <v>0</v>
      </c>
      <c r="HR32" s="2">
        <v>0</v>
      </c>
      <c r="HS32" s="2">
        <v>0</v>
      </c>
      <c r="HT32" s="2">
        <v>0</v>
      </c>
      <c r="HU32" s="2">
        <v>0</v>
      </c>
      <c r="HV32" s="2">
        <v>0</v>
      </c>
      <c r="HW32" s="2">
        <v>0</v>
      </c>
      <c r="HX32" s="2">
        <v>0</v>
      </c>
      <c r="HY32" s="2">
        <v>0</v>
      </c>
      <c r="HZ32" s="2">
        <v>0</v>
      </c>
      <c r="IA32" s="2">
        <v>0</v>
      </c>
      <c r="IB32" s="2">
        <v>0</v>
      </c>
      <c r="IC32" s="2">
        <v>0</v>
      </c>
      <c r="ID32" s="2">
        <v>0</v>
      </c>
      <c r="IE32" s="2">
        <v>0</v>
      </c>
      <c r="IF32" s="2">
        <v>0</v>
      </c>
      <c r="IG32" s="2">
        <v>0</v>
      </c>
      <c r="IH32" s="2">
        <v>0</v>
      </c>
      <c r="II32" s="2">
        <v>0</v>
      </c>
      <c r="IJ32" s="2">
        <v>0</v>
      </c>
      <c r="IK32" s="2">
        <v>0</v>
      </c>
      <c r="IL32" s="2">
        <v>0</v>
      </c>
      <c r="IM32" s="2">
        <v>0</v>
      </c>
      <c r="IN32" s="2">
        <v>0</v>
      </c>
      <c r="IO32" s="2">
        <v>0</v>
      </c>
      <c r="IP32" s="2">
        <v>0</v>
      </c>
      <c r="IQ32" s="2">
        <v>0</v>
      </c>
      <c r="IR32" s="2">
        <v>0</v>
      </c>
      <c r="IS32" s="2">
        <v>0</v>
      </c>
      <c r="IT32" s="2">
        <v>0</v>
      </c>
      <c r="IU32" s="2">
        <v>0</v>
      </c>
      <c r="IV32" s="2">
        <v>0</v>
      </c>
      <c r="IW32" s="2">
        <v>0</v>
      </c>
      <c r="IX32" s="2">
        <v>0</v>
      </c>
      <c r="IY32" s="2">
        <v>0</v>
      </c>
      <c r="IZ32" s="2">
        <v>0</v>
      </c>
      <c r="JA32" s="2">
        <v>0</v>
      </c>
      <c r="JB32" s="2">
        <v>0</v>
      </c>
      <c r="JC32" s="2">
        <v>0</v>
      </c>
      <c r="JD32" s="2">
        <v>0</v>
      </c>
      <c r="JE32" s="2">
        <v>0</v>
      </c>
      <c r="JF32" s="2">
        <v>0</v>
      </c>
      <c r="JG32" s="2">
        <v>0</v>
      </c>
      <c r="JH32" s="2">
        <v>0</v>
      </c>
      <c r="JI32" s="2">
        <v>0</v>
      </c>
      <c r="JJ32" s="2">
        <v>0</v>
      </c>
      <c r="JK32" s="2">
        <v>0</v>
      </c>
      <c r="JL32" s="2">
        <v>0</v>
      </c>
      <c r="JM32" s="2">
        <v>0</v>
      </c>
      <c r="JN32" s="2">
        <v>0</v>
      </c>
      <c r="JO32" s="2">
        <v>0</v>
      </c>
      <c r="JP32" s="2">
        <v>0</v>
      </c>
      <c r="JQ32" s="2">
        <v>0</v>
      </c>
      <c r="JR32" s="2">
        <v>0</v>
      </c>
      <c r="JS32" s="2">
        <v>0</v>
      </c>
      <c r="JT32" s="2">
        <v>0</v>
      </c>
      <c r="JU32" s="2">
        <v>0</v>
      </c>
      <c r="JV32" s="2">
        <v>0</v>
      </c>
      <c r="JW32" s="2">
        <v>0</v>
      </c>
      <c r="JX32" s="2">
        <v>0</v>
      </c>
      <c r="JY32" s="2">
        <v>0</v>
      </c>
      <c r="JZ32" s="2">
        <v>0</v>
      </c>
      <c r="KA32" s="2">
        <v>0</v>
      </c>
      <c r="KB32" s="2">
        <v>0</v>
      </c>
      <c r="KC32" s="2">
        <v>0</v>
      </c>
      <c r="KD32" s="2">
        <v>0</v>
      </c>
      <c r="KE32" s="2">
        <v>0</v>
      </c>
      <c r="KF32" s="2">
        <v>0</v>
      </c>
      <c r="KG32" s="2">
        <v>0</v>
      </c>
      <c r="KH32" s="2">
        <v>0</v>
      </c>
      <c r="KI32" s="2">
        <v>0</v>
      </c>
      <c r="KJ32" s="2">
        <v>0</v>
      </c>
      <c r="KK32" s="2">
        <v>0</v>
      </c>
      <c r="KL32" s="2">
        <v>0</v>
      </c>
      <c r="KM32" s="2">
        <v>0</v>
      </c>
      <c r="KN32" s="2">
        <v>0</v>
      </c>
      <c r="KO32" s="2">
        <v>0</v>
      </c>
      <c r="KP32" s="2">
        <v>0</v>
      </c>
      <c r="KQ32" s="2">
        <v>0</v>
      </c>
      <c r="KR32" s="2">
        <v>0</v>
      </c>
      <c r="KS32" s="2">
        <v>0</v>
      </c>
      <c r="KT32" s="2">
        <v>0</v>
      </c>
      <c r="KU32" s="2">
        <v>0</v>
      </c>
      <c r="KV32" s="2">
        <v>0</v>
      </c>
      <c r="KW32" s="2">
        <v>0</v>
      </c>
      <c r="KX32" s="2">
        <v>0</v>
      </c>
      <c r="KY32" s="2">
        <v>0</v>
      </c>
      <c r="KZ32" s="2">
        <v>0</v>
      </c>
      <c r="LA32" s="2">
        <v>0</v>
      </c>
      <c r="LB32" s="2">
        <v>0</v>
      </c>
      <c r="LC32" s="2">
        <v>0</v>
      </c>
      <c r="LD32" s="2">
        <v>0</v>
      </c>
      <c r="LE32" s="2">
        <v>0</v>
      </c>
      <c r="LF32" s="2">
        <v>0</v>
      </c>
      <c r="LG32" s="2">
        <v>0</v>
      </c>
      <c r="LH32" s="2">
        <v>0</v>
      </c>
      <c r="LI32" s="2">
        <v>0</v>
      </c>
      <c r="LJ32" s="2">
        <v>0</v>
      </c>
      <c r="LK32" s="2">
        <v>0</v>
      </c>
      <c r="LL32" s="2">
        <v>0</v>
      </c>
      <c r="LM32" s="2">
        <v>0</v>
      </c>
      <c r="LN32" s="2">
        <v>0</v>
      </c>
      <c r="LO32" s="2">
        <v>0</v>
      </c>
      <c r="LP32" s="2">
        <v>0</v>
      </c>
      <c r="LQ32" s="2">
        <v>0</v>
      </c>
      <c r="LR32" s="2">
        <v>0</v>
      </c>
      <c r="LS32" s="2">
        <v>0</v>
      </c>
      <c r="LT32" s="2">
        <v>12.8</v>
      </c>
      <c r="LU32" s="2">
        <v>0</v>
      </c>
      <c r="LV32" s="2">
        <v>0</v>
      </c>
      <c r="LW32" s="2">
        <v>0</v>
      </c>
      <c r="LX32" s="2">
        <v>0</v>
      </c>
      <c r="LY32" s="2">
        <v>0</v>
      </c>
      <c r="LZ32" s="2">
        <v>0</v>
      </c>
      <c r="MA32" s="2">
        <v>0</v>
      </c>
      <c r="MB32" s="2">
        <v>0</v>
      </c>
      <c r="MC32" s="2">
        <v>0</v>
      </c>
      <c r="MD32" s="2">
        <v>0</v>
      </c>
      <c r="ME32" s="2">
        <v>0</v>
      </c>
      <c r="MF32" s="2">
        <v>0</v>
      </c>
      <c r="MG32" s="2">
        <v>0</v>
      </c>
      <c r="MH32" s="2">
        <v>0</v>
      </c>
      <c r="MI32" s="2">
        <v>0</v>
      </c>
      <c r="MJ32" s="2">
        <v>0</v>
      </c>
      <c r="MK32" s="2">
        <v>0</v>
      </c>
      <c r="ML32" s="2">
        <v>0</v>
      </c>
      <c r="MM32" s="2">
        <v>0</v>
      </c>
      <c r="MN32" s="2">
        <v>0</v>
      </c>
      <c r="MO32" s="2">
        <v>0</v>
      </c>
      <c r="MP32" s="2">
        <v>0</v>
      </c>
      <c r="MQ32" s="2">
        <v>0</v>
      </c>
      <c r="MR32" s="2">
        <v>0</v>
      </c>
      <c r="MS32" s="2">
        <v>0</v>
      </c>
      <c r="MT32" s="2">
        <v>0</v>
      </c>
      <c r="MU32" s="2">
        <v>0</v>
      </c>
      <c r="MV32" s="2">
        <v>0</v>
      </c>
      <c r="MW32" s="2">
        <v>0</v>
      </c>
      <c r="MX32" s="2">
        <v>0</v>
      </c>
      <c r="MY32" s="2">
        <v>0</v>
      </c>
      <c r="MZ32" s="2">
        <v>0</v>
      </c>
      <c r="NA32" s="2">
        <v>0</v>
      </c>
      <c r="NB32" s="2">
        <v>0</v>
      </c>
      <c r="NC32" s="2">
        <v>0</v>
      </c>
      <c r="ND32" s="2">
        <v>0</v>
      </c>
      <c r="NE32" s="2">
        <v>0</v>
      </c>
      <c r="NF32" s="2">
        <v>0</v>
      </c>
      <c r="NG32" s="2">
        <v>0</v>
      </c>
      <c r="NH32" s="2">
        <v>0</v>
      </c>
      <c r="NI32" s="2">
        <v>0</v>
      </c>
      <c r="NJ32" s="2">
        <v>0</v>
      </c>
      <c r="NK32" s="2">
        <v>0</v>
      </c>
      <c r="NL32" s="2">
        <v>0</v>
      </c>
      <c r="NM32" s="2">
        <v>0</v>
      </c>
      <c r="NN32" s="2">
        <v>0</v>
      </c>
      <c r="NO32" s="2">
        <v>0</v>
      </c>
      <c r="NP32" s="2">
        <v>0</v>
      </c>
      <c r="NQ32" s="2">
        <v>0</v>
      </c>
      <c r="NR32" s="2">
        <v>0</v>
      </c>
      <c r="NS32" s="2">
        <v>0</v>
      </c>
      <c r="NT32" s="2">
        <v>0</v>
      </c>
      <c r="NU32" s="2">
        <v>0</v>
      </c>
      <c r="NV32" s="2">
        <v>0</v>
      </c>
      <c r="NW32" s="2">
        <v>0</v>
      </c>
      <c r="NX32" s="2">
        <v>0</v>
      </c>
      <c r="NY32" s="2">
        <v>0</v>
      </c>
      <c r="NZ32" s="2">
        <v>0</v>
      </c>
      <c r="OA32" s="2">
        <v>0</v>
      </c>
      <c r="OB32" s="2">
        <v>0</v>
      </c>
      <c r="OC32" s="2">
        <v>0</v>
      </c>
      <c r="OD32" s="2">
        <v>0</v>
      </c>
      <c r="OE32" s="2">
        <v>0</v>
      </c>
      <c r="OF32" s="2">
        <v>0</v>
      </c>
      <c r="OG32" s="2">
        <v>0</v>
      </c>
      <c r="OH32" s="2">
        <v>0</v>
      </c>
      <c r="OI32" s="2">
        <v>0</v>
      </c>
      <c r="OJ32" s="2">
        <v>0</v>
      </c>
      <c r="OK32" s="2">
        <v>0</v>
      </c>
      <c r="OL32" s="2">
        <v>0</v>
      </c>
      <c r="OM32" s="2">
        <v>0</v>
      </c>
      <c r="ON32" s="2">
        <v>0</v>
      </c>
      <c r="OO32" s="2">
        <v>0</v>
      </c>
      <c r="OP32" s="2">
        <v>0</v>
      </c>
      <c r="OQ32" s="2">
        <v>0</v>
      </c>
      <c r="OR32" s="2">
        <v>0</v>
      </c>
      <c r="OS32" s="2">
        <v>0</v>
      </c>
      <c r="OT32" s="2">
        <v>0</v>
      </c>
      <c r="OU32" s="2">
        <v>0</v>
      </c>
      <c r="OV32" s="2">
        <v>0</v>
      </c>
      <c r="OW32" s="2">
        <v>0</v>
      </c>
      <c r="OX32" s="2">
        <v>0</v>
      </c>
      <c r="OY32" s="2">
        <v>0</v>
      </c>
      <c r="OZ32" s="2">
        <v>0</v>
      </c>
      <c r="PA32" s="2">
        <v>0</v>
      </c>
      <c r="PB32" s="2">
        <v>0</v>
      </c>
      <c r="PC32" s="2">
        <v>0</v>
      </c>
      <c r="PD32" s="2">
        <v>0</v>
      </c>
      <c r="PE32" s="2">
        <v>0</v>
      </c>
      <c r="PF32" s="2">
        <v>0</v>
      </c>
      <c r="PG32" s="2">
        <v>0</v>
      </c>
      <c r="PH32" s="2">
        <v>0</v>
      </c>
      <c r="PI32" s="2">
        <v>0</v>
      </c>
      <c r="PJ32" s="2">
        <v>0</v>
      </c>
      <c r="PK32" s="2">
        <v>0</v>
      </c>
      <c r="PL32" s="2">
        <v>0</v>
      </c>
      <c r="PM32" s="2">
        <v>0</v>
      </c>
      <c r="PN32" s="2">
        <v>0</v>
      </c>
      <c r="PO32" s="2">
        <v>0</v>
      </c>
      <c r="PP32" s="2">
        <v>0</v>
      </c>
      <c r="PQ32" s="2">
        <v>0</v>
      </c>
      <c r="PR32" s="2">
        <v>0</v>
      </c>
      <c r="PS32" s="2">
        <v>0</v>
      </c>
      <c r="PT32" s="2">
        <v>0</v>
      </c>
      <c r="PU32" s="2">
        <v>0</v>
      </c>
      <c r="PV32" s="2">
        <v>0</v>
      </c>
      <c r="PW32" s="2">
        <v>0</v>
      </c>
      <c r="PX32" s="2">
        <v>0</v>
      </c>
      <c r="PY32" s="2">
        <v>0</v>
      </c>
      <c r="PZ32" s="2">
        <v>0</v>
      </c>
      <c r="QA32" s="2">
        <v>0</v>
      </c>
      <c r="QB32" s="2">
        <v>0</v>
      </c>
      <c r="QC32" s="2">
        <v>0</v>
      </c>
      <c r="QD32" s="2">
        <v>0</v>
      </c>
      <c r="QE32" s="2">
        <v>0</v>
      </c>
      <c r="QF32" s="2">
        <v>6.6</v>
      </c>
      <c r="QG32" s="2">
        <v>0</v>
      </c>
      <c r="QH32" s="2">
        <v>0</v>
      </c>
      <c r="QI32" s="2">
        <v>0</v>
      </c>
      <c r="QJ32" s="2">
        <v>0</v>
      </c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</row>
    <row r="33" spans="1:935" x14ac:dyDescent="0.3">
      <c r="A33" s="1" t="s">
        <v>32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0</v>
      </c>
      <c r="BI33" s="2">
        <v>0</v>
      </c>
      <c r="BJ33" s="2">
        <v>0</v>
      </c>
      <c r="BK33" s="2">
        <v>0</v>
      </c>
      <c r="BL33" s="2">
        <v>0</v>
      </c>
      <c r="BM33" s="2">
        <v>0</v>
      </c>
      <c r="BN33" s="2">
        <v>0</v>
      </c>
      <c r="BO33" s="2">
        <v>0</v>
      </c>
      <c r="BP33" s="2">
        <v>0</v>
      </c>
      <c r="BQ33" s="2">
        <v>0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0</v>
      </c>
      <c r="BX33" s="2">
        <v>0</v>
      </c>
      <c r="BY33" s="2">
        <v>0</v>
      </c>
      <c r="BZ33" s="2">
        <v>0</v>
      </c>
      <c r="CA33" s="2">
        <v>0</v>
      </c>
      <c r="CB33" s="2">
        <v>0</v>
      </c>
      <c r="CC33" s="2">
        <v>0</v>
      </c>
      <c r="CD33" s="2">
        <v>0</v>
      </c>
      <c r="CE33" s="2">
        <v>0</v>
      </c>
      <c r="CF33" s="2">
        <v>0</v>
      </c>
      <c r="CG33" s="2">
        <v>0</v>
      </c>
      <c r="CH33" s="2">
        <v>0</v>
      </c>
      <c r="CI33" s="2">
        <v>0</v>
      </c>
      <c r="CJ33" s="2">
        <v>0</v>
      </c>
      <c r="CK33" s="2">
        <v>0</v>
      </c>
      <c r="CL33" s="2">
        <v>0</v>
      </c>
      <c r="CM33" s="2">
        <v>0</v>
      </c>
      <c r="CN33" s="2">
        <v>0</v>
      </c>
      <c r="CO33" s="2">
        <v>0</v>
      </c>
      <c r="CP33" s="2">
        <v>0</v>
      </c>
      <c r="CQ33" s="2">
        <v>0</v>
      </c>
      <c r="CR33" s="2">
        <v>0</v>
      </c>
      <c r="CS33" s="2">
        <v>0</v>
      </c>
      <c r="CT33" s="2">
        <v>0</v>
      </c>
      <c r="CU33" s="2">
        <v>0</v>
      </c>
      <c r="CV33" s="2">
        <v>0</v>
      </c>
      <c r="CW33" s="2">
        <v>0</v>
      </c>
      <c r="CX33" s="2">
        <v>0</v>
      </c>
      <c r="CY33" s="2">
        <v>0</v>
      </c>
      <c r="CZ33" s="2">
        <v>0</v>
      </c>
      <c r="DA33" s="2">
        <v>0</v>
      </c>
      <c r="DB33" s="2">
        <v>0</v>
      </c>
      <c r="DC33" s="2">
        <v>0</v>
      </c>
      <c r="DD33" s="2">
        <v>0</v>
      </c>
      <c r="DE33" s="2">
        <v>0</v>
      </c>
      <c r="DF33" s="2">
        <v>0</v>
      </c>
      <c r="DG33" s="2">
        <v>0</v>
      </c>
      <c r="DH33" s="2">
        <v>0</v>
      </c>
      <c r="DI33" s="2">
        <v>0</v>
      </c>
      <c r="DJ33" s="2">
        <v>0</v>
      </c>
      <c r="DK33" s="2">
        <v>0</v>
      </c>
      <c r="DL33" s="2">
        <v>0</v>
      </c>
      <c r="DM33" s="2">
        <v>0</v>
      </c>
      <c r="DN33" s="2">
        <v>0</v>
      </c>
      <c r="DO33" s="2">
        <v>0</v>
      </c>
      <c r="DP33" s="2">
        <v>0</v>
      </c>
      <c r="DQ33" s="2">
        <v>0</v>
      </c>
      <c r="DR33" s="2">
        <v>0</v>
      </c>
      <c r="DS33" s="2">
        <v>0</v>
      </c>
      <c r="DT33" s="2">
        <v>0</v>
      </c>
      <c r="DU33" s="2">
        <v>0</v>
      </c>
      <c r="DV33" s="2">
        <v>0</v>
      </c>
      <c r="DW33" s="2">
        <v>0</v>
      </c>
      <c r="DX33" s="2">
        <v>0</v>
      </c>
      <c r="DY33" s="2">
        <v>0</v>
      </c>
      <c r="DZ33" s="2">
        <v>0</v>
      </c>
      <c r="EA33" s="2">
        <v>0</v>
      </c>
      <c r="EB33" s="2">
        <v>0</v>
      </c>
      <c r="EC33" s="2">
        <v>0</v>
      </c>
      <c r="ED33" s="2">
        <v>0</v>
      </c>
      <c r="EE33" s="2">
        <v>0</v>
      </c>
      <c r="EF33" s="2">
        <v>0</v>
      </c>
      <c r="EG33" s="2">
        <v>0</v>
      </c>
      <c r="EH33" s="2">
        <v>0</v>
      </c>
      <c r="EI33" s="2">
        <v>0</v>
      </c>
      <c r="EJ33" s="2">
        <v>0</v>
      </c>
      <c r="EK33" s="2">
        <v>0</v>
      </c>
      <c r="EL33" s="2">
        <v>0</v>
      </c>
      <c r="EM33" s="2">
        <v>0</v>
      </c>
      <c r="EN33" s="2">
        <v>0</v>
      </c>
      <c r="EO33" s="2">
        <v>0</v>
      </c>
      <c r="EP33" s="2">
        <v>0</v>
      </c>
      <c r="EQ33" s="2">
        <v>0</v>
      </c>
      <c r="ER33" s="2">
        <v>0</v>
      </c>
      <c r="ES33" s="2">
        <v>0</v>
      </c>
      <c r="ET33" s="2">
        <v>0</v>
      </c>
      <c r="EU33" s="2">
        <v>0</v>
      </c>
      <c r="EV33" s="2">
        <v>0</v>
      </c>
      <c r="EW33" s="2">
        <v>0</v>
      </c>
      <c r="EX33" s="2">
        <v>0</v>
      </c>
      <c r="EY33" s="2">
        <v>0</v>
      </c>
      <c r="EZ33" s="2">
        <v>0</v>
      </c>
      <c r="FA33" s="2">
        <v>0</v>
      </c>
      <c r="FB33" s="2">
        <v>0</v>
      </c>
      <c r="FC33" s="2">
        <v>0</v>
      </c>
      <c r="FD33" s="2">
        <v>0</v>
      </c>
      <c r="FE33" s="2">
        <v>0</v>
      </c>
      <c r="FF33" s="2">
        <v>0</v>
      </c>
      <c r="FG33" s="2">
        <v>0</v>
      </c>
      <c r="FH33" s="2">
        <v>0</v>
      </c>
      <c r="FI33" s="2">
        <v>0</v>
      </c>
      <c r="FJ33" s="2">
        <v>0</v>
      </c>
      <c r="FK33" s="2">
        <v>0</v>
      </c>
      <c r="FL33" s="2">
        <v>0</v>
      </c>
      <c r="FM33" s="2">
        <v>0</v>
      </c>
      <c r="FN33" s="2">
        <v>0</v>
      </c>
      <c r="FO33" s="2">
        <v>0</v>
      </c>
      <c r="FP33" s="2">
        <v>0</v>
      </c>
      <c r="FQ33" s="2">
        <v>0</v>
      </c>
      <c r="FR33" s="2">
        <v>0</v>
      </c>
      <c r="FS33" s="2">
        <v>0</v>
      </c>
      <c r="FT33" s="2">
        <v>0</v>
      </c>
      <c r="FU33" s="2">
        <v>0</v>
      </c>
      <c r="FV33" s="2">
        <v>0</v>
      </c>
      <c r="FW33" s="2">
        <v>0</v>
      </c>
      <c r="FX33" s="2">
        <v>0</v>
      </c>
      <c r="FY33" s="2">
        <v>0</v>
      </c>
      <c r="FZ33" s="2">
        <v>0</v>
      </c>
      <c r="GA33" s="2">
        <v>0</v>
      </c>
      <c r="GB33" s="2">
        <v>0</v>
      </c>
      <c r="GC33" s="2">
        <v>0</v>
      </c>
      <c r="GD33" s="2">
        <v>0</v>
      </c>
      <c r="GE33" s="2">
        <v>0</v>
      </c>
      <c r="GF33" s="2">
        <v>0</v>
      </c>
      <c r="GG33" s="2">
        <v>0</v>
      </c>
      <c r="GH33" s="2">
        <v>0</v>
      </c>
      <c r="GI33" s="2">
        <v>0</v>
      </c>
      <c r="GJ33" s="2">
        <v>0</v>
      </c>
      <c r="GK33" s="2">
        <v>0</v>
      </c>
      <c r="GL33" s="2">
        <v>0</v>
      </c>
      <c r="GM33" s="2">
        <v>0</v>
      </c>
      <c r="GN33" s="2">
        <v>0</v>
      </c>
      <c r="GO33" s="2">
        <v>0</v>
      </c>
      <c r="GP33" s="2">
        <v>0</v>
      </c>
      <c r="GQ33" s="2">
        <v>0</v>
      </c>
      <c r="GR33" s="2">
        <v>0</v>
      </c>
      <c r="GS33" s="2">
        <v>0</v>
      </c>
      <c r="GT33" s="2">
        <v>0</v>
      </c>
      <c r="GU33" s="2">
        <v>0</v>
      </c>
      <c r="GV33" s="2">
        <v>0</v>
      </c>
      <c r="GW33" s="2">
        <v>0</v>
      </c>
      <c r="GX33" s="2">
        <v>0</v>
      </c>
      <c r="GY33" s="2">
        <v>0</v>
      </c>
      <c r="GZ33" s="2">
        <v>0</v>
      </c>
      <c r="HA33" s="2">
        <v>0</v>
      </c>
      <c r="HB33" s="2">
        <v>0</v>
      </c>
      <c r="HC33" s="2">
        <v>0</v>
      </c>
      <c r="HD33" s="2">
        <v>0</v>
      </c>
      <c r="HE33" s="2">
        <v>0</v>
      </c>
      <c r="HF33" s="2">
        <v>0</v>
      </c>
      <c r="HG33" s="2">
        <v>0</v>
      </c>
      <c r="HH33" s="2">
        <v>0</v>
      </c>
      <c r="HI33" s="2">
        <v>0</v>
      </c>
      <c r="HJ33" s="2">
        <v>0</v>
      </c>
      <c r="HK33" s="2">
        <v>0</v>
      </c>
      <c r="HL33" s="2">
        <v>0</v>
      </c>
      <c r="HM33" s="2">
        <v>0</v>
      </c>
      <c r="HN33" s="2">
        <v>0</v>
      </c>
      <c r="HO33" s="2">
        <v>0</v>
      </c>
      <c r="HP33" s="2">
        <v>0</v>
      </c>
      <c r="HQ33" s="2">
        <v>0</v>
      </c>
      <c r="HR33" s="2">
        <v>0</v>
      </c>
      <c r="HS33" s="2">
        <v>0</v>
      </c>
      <c r="HT33" s="2">
        <v>0</v>
      </c>
      <c r="HU33" s="2">
        <v>0</v>
      </c>
      <c r="HV33" s="2">
        <v>0</v>
      </c>
      <c r="HW33" s="2">
        <v>0</v>
      </c>
      <c r="HX33" s="2">
        <v>0</v>
      </c>
      <c r="HY33" s="2">
        <v>0</v>
      </c>
      <c r="HZ33" s="2">
        <v>0</v>
      </c>
      <c r="IA33" s="2">
        <v>0</v>
      </c>
      <c r="IB33" s="2">
        <v>0</v>
      </c>
      <c r="IC33" s="2">
        <v>0</v>
      </c>
      <c r="ID33" s="2">
        <v>0</v>
      </c>
      <c r="IE33" s="2">
        <v>0</v>
      </c>
      <c r="IF33" s="2">
        <v>0</v>
      </c>
      <c r="IG33" s="2">
        <v>0</v>
      </c>
      <c r="IH33" s="2">
        <v>0</v>
      </c>
      <c r="II33" s="2">
        <v>0</v>
      </c>
      <c r="IJ33" s="2">
        <v>0</v>
      </c>
      <c r="IK33" s="2">
        <v>0</v>
      </c>
      <c r="IL33" s="2">
        <v>0</v>
      </c>
      <c r="IM33" s="2">
        <v>0</v>
      </c>
      <c r="IN33" s="2">
        <v>0</v>
      </c>
      <c r="IO33" s="2">
        <v>0</v>
      </c>
      <c r="IP33" s="2">
        <v>0</v>
      </c>
      <c r="IQ33" s="2">
        <v>0</v>
      </c>
      <c r="IR33" s="2">
        <v>0</v>
      </c>
      <c r="IS33" s="2">
        <v>0</v>
      </c>
      <c r="IT33" s="2">
        <v>0</v>
      </c>
      <c r="IU33" s="2">
        <v>0</v>
      </c>
      <c r="IV33" s="2">
        <v>0</v>
      </c>
      <c r="IW33" s="2">
        <v>0</v>
      </c>
      <c r="IX33" s="2">
        <v>0</v>
      </c>
      <c r="IY33" s="2">
        <v>0</v>
      </c>
      <c r="IZ33" s="2">
        <v>0</v>
      </c>
      <c r="JA33" s="2">
        <v>0</v>
      </c>
      <c r="JB33" s="2">
        <v>0</v>
      </c>
      <c r="JC33" s="2">
        <v>0</v>
      </c>
      <c r="JD33" s="2">
        <v>0</v>
      </c>
      <c r="JE33" s="2">
        <v>0</v>
      </c>
      <c r="JF33" s="2">
        <v>0</v>
      </c>
      <c r="JG33" s="2">
        <v>0</v>
      </c>
      <c r="JH33" s="2">
        <v>0</v>
      </c>
      <c r="JI33" s="2">
        <v>0</v>
      </c>
      <c r="JJ33" s="2">
        <v>0</v>
      </c>
      <c r="JK33" s="2">
        <v>0</v>
      </c>
      <c r="JL33" s="2">
        <v>0</v>
      </c>
      <c r="JM33" s="2">
        <v>0</v>
      </c>
      <c r="JN33" s="2">
        <v>0</v>
      </c>
      <c r="JO33" s="2">
        <v>0</v>
      </c>
      <c r="JP33" s="2">
        <v>0</v>
      </c>
      <c r="JQ33" s="2">
        <v>0</v>
      </c>
      <c r="JR33" s="2">
        <v>0</v>
      </c>
      <c r="JS33" s="2">
        <v>0</v>
      </c>
      <c r="JT33" s="2">
        <v>0</v>
      </c>
      <c r="JU33" s="2">
        <v>0</v>
      </c>
      <c r="JV33" s="2">
        <v>0</v>
      </c>
      <c r="JW33" s="2">
        <v>0</v>
      </c>
      <c r="JX33" s="2">
        <v>0</v>
      </c>
      <c r="JY33" s="2">
        <v>0</v>
      </c>
      <c r="JZ33" s="2">
        <v>0</v>
      </c>
      <c r="KA33" s="2">
        <v>0</v>
      </c>
      <c r="KB33" s="2">
        <v>0</v>
      </c>
      <c r="KC33" s="2">
        <v>0</v>
      </c>
      <c r="KD33" s="2">
        <v>0</v>
      </c>
      <c r="KE33" s="2">
        <v>0</v>
      </c>
      <c r="KF33" s="2">
        <v>0</v>
      </c>
      <c r="KG33" s="2">
        <v>0</v>
      </c>
      <c r="KH33" s="2">
        <v>0</v>
      </c>
      <c r="KI33" s="2">
        <v>0</v>
      </c>
      <c r="KJ33" s="2">
        <v>0</v>
      </c>
      <c r="KK33" s="2">
        <v>0</v>
      </c>
      <c r="KL33" s="2">
        <v>0</v>
      </c>
      <c r="KM33" s="2">
        <v>0</v>
      </c>
      <c r="KN33" s="2">
        <v>0</v>
      </c>
      <c r="KO33" s="2">
        <v>0</v>
      </c>
      <c r="KP33" s="2">
        <v>0</v>
      </c>
      <c r="KQ33" s="2">
        <v>0</v>
      </c>
      <c r="KR33" s="2">
        <v>0</v>
      </c>
      <c r="KS33" s="2">
        <v>0</v>
      </c>
      <c r="KT33" s="2">
        <v>0</v>
      </c>
      <c r="KU33" s="2">
        <v>0</v>
      </c>
      <c r="KV33" s="2">
        <v>0</v>
      </c>
      <c r="KW33" s="2">
        <v>0</v>
      </c>
      <c r="KX33" s="2">
        <v>0</v>
      </c>
      <c r="KY33" s="2">
        <v>0</v>
      </c>
      <c r="KZ33" s="2">
        <v>0</v>
      </c>
      <c r="LA33" s="2">
        <v>0</v>
      </c>
      <c r="LB33" s="2">
        <v>0</v>
      </c>
      <c r="LC33" s="2">
        <v>0</v>
      </c>
      <c r="LD33" s="2">
        <v>0</v>
      </c>
      <c r="LE33" s="2">
        <v>0</v>
      </c>
      <c r="LF33" s="2">
        <v>0</v>
      </c>
      <c r="LG33" s="2">
        <v>0</v>
      </c>
      <c r="LH33" s="2">
        <v>0</v>
      </c>
      <c r="LI33" s="2">
        <v>0</v>
      </c>
      <c r="LJ33" s="2">
        <v>0</v>
      </c>
      <c r="LK33" s="2">
        <v>0</v>
      </c>
      <c r="LL33" s="2">
        <v>0</v>
      </c>
      <c r="LM33" s="2">
        <v>0</v>
      </c>
      <c r="LN33" s="2">
        <v>0</v>
      </c>
      <c r="LO33" s="2">
        <v>0</v>
      </c>
      <c r="LP33" s="2">
        <v>0</v>
      </c>
      <c r="LQ33" s="2">
        <v>0</v>
      </c>
      <c r="LR33" s="2">
        <v>0</v>
      </c>
      <c r="LS33" s="2">
        <v>0</v>
      </c>
      <c r="LT33" s="2">
        <v>0</v>
      </c>
      <c r="LU33" s="2">
        <v>0</v>
      </c>
      <c r="LV33" s="2">
        <v>0</v>
      </c>
      <c r="LW33" s="2">
        <v>0</v>
      </c>
      <c r="LX33" s="2">
        <v>0</v>
      </c>
      <c r="LY33" s="2">
        <v>0</v>
      </c>
      <c r="LZ33" s="2">
        <v>0</v>
      </c>
      <c r="MA33" s="2">
        <v>0</v>
      </c>
      <c r="MB33" s="2">
        <v>5.5</v>
      </c>
      <c r="MC33" s="2">
        <v>0</v>
      </c>
      <c r="MD33" s="2">
        <v>0</v>
      </c>
      <c r="ME33" s="2">
        <v>0</v>
      </c>
      <c r="MF33" s="2">
        <v>0</v>
      </c>
      <c r="MG33" s="2">
        <v>0</v>
      </c>
      <c r="MH33" s="2">
        <v>0</v>
      </c>
      <c r="MI33" s="2">
        <v>0</v>
      </c>
      <c r="MJ33" s="2">
        <v>0</v>
      </c>
      <c r="MK33" s="2">
        <v>0</v>
      </c>
      <c r="ML33" s="2">
        <v>0</v>
      </c>
      <c r="MM33" s="2">
        <v>0</v>
      </c>
      <c r="MN33" s="2">
        <v>0</v>
      </c>
      <c r="MO33" s="2">
        <v>0</v>
      </c>
      <c r="MP33" s="2">
        <v>0</v>
      </c>
      <c r="MQ33" s="2">
        <v>0</v>
      </c>
      <c r="MR33" s="2">
        <v>0</v>
      </c>
      <c r="MS33" s="2">
        <v>0</v>
      </c>
      <c r="MT33" s="2">
        <v>0</v>
      </c>
      <c r="MU33" s="2">
        <v>0</v>
      </c>
      <c r="MV33" s="2">
        <v>0</v>
      </c>
      <c r="MW33" s="2">
        <v>0</v>
      </c>
      <c r="MX33" s="2">
        <v>0</v>
      </c>
      <c r="MY33" s="2">
        <v>0</v>
      </c>
      <c r="MZ33" s="2">
        <v>0</v>
      </c>
      <c r="NA33" s="2">
        <v>0</v>
      </c>
      <c r="NB33" s="2">
        <v>0</v>
      </c>
      <c r="NC33" s="2">
        <v>0</v>
      </c>
      <c r="ND33" s="2">
        <v>0</v>
      </c>
      <c r="NE33" s="2">
        <v>0</v>
      </c>
      <c r="NF33" s="2">
        <v>0</v>
      </c>
      <c r="NG33" s="2">
        <v>0</v>
      </c>
      <c r="NH33" s="2">
        <v>0</v>
      </c>
      <c r="NI33" s="2">
        <v>0</v>
      </c>
      <c r="NJ33" s="2">
        <v>0</v>
      </c>
      <c r="NK33" s="2">
        <v>0</v>
      </c>
      <c r="NL33" s="2">
        <v>0</v>
      </c>
      <c r="NM33" s="2">
        <v>0</v>
      </c>
      <c r="NN33" s="2">
        <v>0</v>
      </c>
      <c r="NO33" s="2">
        <v>0</v>
      </c>
      <c r="NP33" s="2">
        <v>0</v>
      </c>
      <c r="NQ33" s="2">
        <v>0</v>
      </c>
      <c r="NR33" s="2">
        <v>0</v>
      </c>
      <c r="NS33" s="2">
        <v>0</v>
      </c>
      <c r="NT33" s="2">
        <v>0</v>
      </c>
      <c r="NU33" s="2">
        <v>0</v>
      </c>
      <c r="NV33" s="2">
        <v>0</v>
      </c>
      <c r="NW33" s="2">
        <v>0</v>
      </c>
      <c r="NX33" s="2">
        <v>0</v>
      </c>
      <c r="NY33" s="2">
        <v>0</v>
      </c>
      <c r="NZ33" s="2">
        <v>0</v>
      </c>
      <c r="OA33" s="2">
        <v>0</v>
      </c>
      <c r="OB33" s="2">
        <v>0</v>
      </c>
      <c r="OC33" s="2">
        <v>0</v>
      </c>
      <c r="OD33" s="2">
        <v>0</v>
      </c>
      <c r="OE33" s="2">
        <v>0</v>
      </c>
      <c r="OF33" s="2">
        <v>0</v>
      </c>
      <c r="OG33" s="2">
        <v>0</v>
      </c>
      <c r="OH33" s="2">
        <v>0</v>
      </c>
      <c r="OI33" s="2">
        <v>0</v>
      </c>
      <c r="OJ33" s="2">
        <v>0</v>
      </c>
      <c r="OK33" s="2">
        <v>0</v>
      </c>
      <c r="OL33" s="2">
        <v>0</v>
      </c>
      <c r="OM33" s="2">
        <v>0</v>
      </c>
      <c r="ON33" s="2">
        <v>0</v>
      </c>
      <c r="OO33" s="2">
        <v>0</v>
      </c>
      <c r="OP33" s="2">
        <v>0</v>
      </c>
      <c r="OQ33" s="2">
        <v>0</v>
      </c>
      <c r="OR33" s="2">
        <v>0</v>
      </c>
      <c r="OS33" s="2">
        <v>0</v>
      </c>
      <c r="OT33" s="2">
        <v>0</v>
      </c>
      <c r="OU33" s="2">
        <v>0</v>
      </c>
      <c r="OV33" s="2">
        <v>0</v>
      </c>
      <c r="OW33" s="2">
        <v>0</v>
      </c>
      <c r="OX33" s="2">
        <v>0</v>
      </c>
      <c r="OY33" s="2">
        <v>0</v>
      </c>
      <c r="OZ33" s="2">
        <v>0</v>
      </c>
      <c r="PA33" s="2">
        <v>0</v>
      </c>
      <c r="PB33" s="2">
        <v>0</v>
      </c>
      <c r="PC33" s="2">
        <v>0</v>
      </c>
      <c r="PD33" s="2">
        <v>0</v>
      </c>
      <c r="PE33" s="2">
        <v>0</v>
      </c>
      <c r="PF33" s="2">
        <v>0</v>
      </c>
      <c r="PG33" s="2">
        <v>0</v>
      </c>
      <c r="PH33" s="2">
        <v>0</v>
      </c>
      <c r="PI33" s="2">
        <v>0</v>
      </c>
      <c r="PJ33" s="2">
        <v>0</v>
      </c>
      <c r="PK33" s="2">
        <v>0</v>
      </c>
      <c r="PL33" s="2">
        <v>0</v>
      </c>
      <c r="PM33" s="2">
        <v>0</v>
      </c>
      <c r="PN33" s="2">
        <v>0</v>
      </c>
      <c r="PO33" s="2">
        <v>0</v>
      </c>
      <c r="PP33" s="2">
        <v>0</v>
      </c>
      <c r="PQ33" s="2">
        <v>0</v>
      </c>
      <c r="PR33" s="2">
        <v>0</v>
      </c>
      <c r="PS33" s="2">
        <v>0</v>
      </c>
      <c r="PT33" s="2">
        <v>0</v>
      </c>
      <c r="PU33" s="2">
        <v>0</v>
      </c>
      <c r="PV33" s="2">
        <v>0</v>
      </c>
      <c r="PW33" s="2">
        <v>0</v>
      </c>
      <c r="PX33" s="2">
        <v>0</v>
      </c>
      <c r="PY33" s="2">
        <v>0</v>
      </c>
      <c r="PZ33" s="2">
        <v>0</v>
      </c>
      <c r="QA33" s="2">
        <v>0</v>
      </c>
      <c r="QB33" s="2">
        <v>0</v>
      </c>
      <c r="QC33" s="2">
        <v>0</v>
      </c>
      <c r="QD33" s="2">
        <v>0</v>
      </c>
      <c r="QE33" s="2">
        <v>0</v>
      </c>
      <c r="QF33" s="2">
        <v>0</v>
      </c>
      <c r="QG33" s="2">
        <v>0</v>
      </c>
      <c r="QH33" s="2">
        <v>0</v>
      </c>
      <c r="QI33" s="2">
        <v>0</v>
      </c>
      <c r="QJ33" s="2">
        <v>0</v>
      </c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</row>
    <row r="34" spans="1:935" x14ac:dyDescent="0.3">
      <c r="A34" s="1" t="s">
        <v>33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0</v>
      </c>
      <c r="BI34" s="2">
        <v>0</v>
      </c>
      <c r="BJ34" s="2">
        <v>0</v>
      </c>
      <c r="BK34" s="2">
        <v>0</v>
      </c>
      <c r="BL34" s="2">
        <v>0</v>
      </c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2">
        <v>0</v>
      </c>
      <c r="CA34" s="2">
        <v>0</v>
      </c>
      <c r="CB34" s="2">
        <v>0</v>
      </c>
      <c r="CC34" s="2">
        <v>0</v>
      </c>
      <c r="CD34" s="2">
        <v>0</v>
      </c>
      <c r="CE34" s="2">
        <v>0</v>
      </c>
      <c r="CF34" s="2">
        <v>0</v>
      </c>
      <c r="CG34" s="2">
        <v>0</v>
      </c>
      <c r="CH34" s="2">
        <v>0</v>
      </c>
      <c r="CI34" s="2">
        <v>0</v>
      </c>
      <c r="CJ34" s="2">
        <v>0</v>
      </c>
      <c r="CK34" s="2">
        <v>0</v>
      </c>
      <c r="CL34" s="2">
        <v>0</v>
      </c>
      <c r="CM34" s="2">
        <v>0</v>
      </c>
      <c r="CN34" s="2">
        <v>0</v>
      </c>
      <c r="CO34" s="2">
        <v>0</v>
      </c>
      <c r="CP34" s="2">
        <v>0</v>
      </c>
      <c r="CQ34" s="2">
        <v>0</v>
      </c>
      <c r="CR34" s="2">
        <v>0</v>
      </c>
      <c r="CS34" s="2">
        <v>0</v>
      </c>
      <c r="CT34" s="2">
        <v>0</v>
      </c>
      <c r="CU34" s="2">
        <v>0</v>
      </c>
      <c r="CV34" s="2">
        <v>0</v>
      </c>
      <c r="CW34" s="2">
        <v>0</v>
      </c>
      <c r="CX34" s="2">
        <v>0</v>
      </c>
      <c r="CY34" s="2">
        <v>0</v>
      </c>
      <c r="CZ34" s="2">
        <v>0</v>
      </c>
      <c r="DA34" s="2">
        <v>0</v>
      </c>
      <c r="DB34" s="2">
        <v>0</v>
      </c>
      <c r="DC34" s="2">
        <v>0</v>
      </c>
      <c r="DD34" s="2">
        <v>0</v>
      </c>
      <c r="DE34" s="2">
        <v>0</v>
      </c>
      <c r="DF34" s="2">
        <v>0</v>
      </c>
      <c r="DG34" s="2">
        <v>0</v>
      </c>
      <c r="DH34" s="2">
        <v>0</v>
      </c>
      <c r="DI34" s="2">
        <v>0</v>
      </c>
      <c r="DJ34" s="2">
        <v>0</v>
      </c>
      <c r="DK34" s="2">
        <v>0</v>
      </c>
      <c r="DL34" s="2">
        <v>0</v>
      </c>
      <c r="DM34" s="2">
        <v>0</v>
      </c>
      <c r="DN34" s="2">
        <v>0</v>
      </c>
      <c r="DO34" s="2">
        <v>0</v>
      </c>
      <c r="DP34" s="2">
        <v>0</v>
      </c>
      <c r="DQ34" s="2">
        <v>0</v>
      </c>
      <c r="DR34" s="2">
        <v>0</v>
      </c>
      <c r="DS34" s="2">
        <v>0</v>
      </c>
      <c r="DT34" s="2">
        <v>0</v>
      </c>
      <c r="DU34" s="2">
        <v>0</v>
      </c>
      <c r="DV34" s="2">
        <v>0</v>
      </c>
      <c r="DW34" s="2">
        <v>0</v>
      </c>
      <c r="DX34" s="2">
        <v>0</v>
      </c>
      <c r="DY34" s="2">
        <v>0</v>
      </c>
      <c r="DZ34" s="2">
        <v>0</v>
      </c>
      <c r="EA34" s="2">
        <v>0</v>
      </c>
      <c r="EB34" s="2">
        <v>0</v>
      </c>
      <c r="EC34" s="2">
        <v>0</v>
      </c>
      <c r="ED34" s="2">
        <v>0</v>
      </c>
      <c r="EE34" s="2">
        <v>0</v>
      </c>
      <c r="EF34" s="2">
        <v>0</v>
      </c>
      <c r="EG34" s="2">
        <v>0</v>
      </c>
      <c r="EH34" s="2">
        <v>0</v>
      </c>
      <c r="EI34" s="2">
        <v>0</v>
      </c>
      <c r="EJ34" s="2">
        <v>0</v>
      </c>
      <c r="EK34" s="2">
        <v>0</v>
      </c>
      <c r="EL34" s="2">
        <v>0</v>
      </c>
      <c r="EM34" s="2">
        <v>0</v>
      </c>
      <c r="EN34" s="2">
        <v>0</v>
      </c>
      <c r="EO34" s="2">
        <v>0</v>
      </c>
      <c r="EP34" s="2">
        <v>0</v>
      </c>
      <c r="EQ34" s="2">
        <v>0</v>
      </c>
      <c r="ER34" s="2">
        <v>0</v>
      </c>
      <c r="ES34" s="2">
        <v>0</v>
      </c>
      <c r="ET34" s="2">
        <v>0</v>
      </c>
      <c r="EU34" s="2">
        <v>0</v>
      </c>
      <c r="EV34" s="2">
        <v>0</v>
      </c>
      <c r="EW34" s="2">
        <v>0</v>
      </c>
      <c r="EX34" s="2">
        <v>0</v>
      </c>
      <c r="EY34" s="2">
        <v>0</v>
      </c>
      <c r="EZ34" s="2">
        <v>0</v>
      </c>
      <c r="FA34" s="2">
        <v>0</v>
      </c>
      <c r="FB34" s="2">
        <v>0</v>
      </c>
      <c r="FC34" s="2">
        <v>0</v>
      </c>
      <c r="FD34" s="2">
        <v>0</v>
      </c>
      <c r="FE34" s="2">
        <v>0</v>
      </c>
      <c r="FF34" s="2">
        <v>0</v>
      </c>
      <c r="FG34" s="2">
        <v>0</v>
      </c>
      <c r="FH34" s="2">
        <v>0</v>
      </c>
      <c r="FI34" s="2">
        <v>0</v>
      </c>
      <c r="FJ34" s="2">
        <v>0</v>
      </c>
      <c r="FK34" s="2">
        <v>0</v>
      </c>
      <c r="FL34" s="2">
        <v>0</v>
      </c>
      <c r="FM34" s="2">
        <v>0</v>
      </c>
      <c r="FN34" s="2">
        <v>0</v>
      </c>
      <c r="FO34" s="2">
        <v>0</v>
      </c>
      <c r="FP34" s="2">
        <v>0</v>
      </c>
      <c r="FQ34" s="2">
        <v>0</v>
      </c>
      <c r="FR34" s="2">
        <v>0</v>
      </c>
      <c r="FS34" s="2">
        <v>0</v>
      </c>
      <c r="FT34" s="2">
        <v>0</v>
      </c>
      <c r="FU34" s="2">
        <v>0</v>
      </c>
      <c r="FV34" s="2">
        <v>0</v>
      </c>
      <c r="FW34" s="2">
        <v>0</v>
      </c>
      <c r="FX34" s="2">
        <v>0</v>
      </c>
      <c r="FY34" s="2">
        <v>0</v>
      </c>
      <c r="FZ34" s="2">
        <v>0</v>
      </c>
      <c r="GA34" s="2">
        <v>0</v>
      </c>
      <c r="GB34" s="2">
        <v>0</v>
      </c>
      <c r="GC34" s="2">
        <v>0</v>
      </c>
      <c r="GD34" s="2">
        <v>0</v>
      </c>
      <c r="GE34" s="2">
        <v>0</v>
      </c>
      <c r="GF34" s="2">
        <v>0</v>
      </c>
      <c r="GG34" s="2">
        <v>0</v>
      </c>
      <c r="GH34" s="2">
        <v>0</v>
      </c>
      <c r="GI34" s="2">
        <v>0</v>
      </c>
      <c r="GJ34" s="2">
        <v>0</v>
      </c>
      <c r="GK34" s="2">
        <v>0</v>
      </c>
      <c r="GL34" s="2">
        <v>0</v>
      </c>
      <c r="GM34" s="2">
        <v>0</v>
      </c>
      <c r="GN34" s="2">
        <v>0</v>
      </c>
      <c r="GO34" s="2">
        <v>0</v>
      </c>
      <c r="GP34" s="2">
        <v>0</v>
      </c>
      <c r="GQ34" s="2">
        <v>0</v>
      </c>
      <c r="GR34" s="2">
        <v>0</v>
      </c>
      <c r="GS34" s="2">
        <v>0</v>
      </c>
      <c r="GT34" s="2">
        <v>0</v>
      </c>
      <c r="GU34" s="2">
        <v>0</v>
      </c>
      <c r="GV34" s="2">
        <v>0</v>
      </c>
      <c r="GW34" s="2">
        <v>0</v>
      </c>
      <c r="GX34" s="2">
        <v>0</v>
      </c>
      <c r="GY34" s="2">
        <v>0</v>
      </c>
      <c r="GZ34" s="2">
        <v>0</v>
      </c>
      <c r="HA34" s="2">
        <v>0</v>
      </c>
      <c r="HB34" s="2">
        <v>0</v>
      </c>
      <c r="HC34" s="2">
        <v>0</v>
      </c>
      <c r="HD34" s="2">
        <v>0</v>
      </c>
      <c r="HE34" s="2">
        <v>0</v>
      </c>
      <c r="HF34" s="2">
        <v>0</v>
      </c>
      <c r="HG34" s="2">
        <v>0</v>
      </c>
      <c r="HH34" s="2">
        <v>0</v>
      </c>
      <c r="HI34" s="2">
        <v>0</v>
      </c>
      <c r="HJ34" s="2">
        <v>0</v>
      </c>
      <c r="HK34" s="2">
        <v>0</v>
      </c>
      <c r="HL34" s="2">
        <v>0</v>
      </c>
      <c r="HM34" s="2">
        <v>0</v>
      </c>
      <c r="HN34" s="2">
        <v>0</v>
      </c>
      <c r="HO34" s="2">
        <v>0</v>
      </c>
      <c r="HP34" s="2">
        <v>0</v>
      </c>
      <c r="HQ34" s="2">
        <v>0</v>
      </c>
      <c r="HR34" s="2">
        <v>0</v>
      </c>
      <c r="HS34" s="2">
        <v>0</v>
      </c>
      <c r="HT34" s="2">
        <v>0</v>
      </c>
      <c r="HU34" s="2">
        <v>0</v>
      </c>
      <c r="HV34" s="2">
        <v>0</v>
      </c>
      <c r="HW34" s="2">
        <v>0</v>
      </c>
      <c r="HX34" s="2">
        <v>0</v>
      </c>
      <c r="HY34" s="2">
        <v>0</v>
      </c>
      <c r="HZ34" s="2">
        <v>0</v>
      </c>
      <c r="IA34" s="2">
        <v>0</v>
      </c>
      <c r="IB34" s="2">
        <v>0</v>
      </c>
      <c r="IC34" s="2">
        <v>0</v>
      </c>
      <c r="ID34" s="2">
        <v>0</v>
      </c>
      <c r="IE34" s="2">
        <v>0</v>
      </c>
      <c r="IF34" s="2">
        <v>0</v>
      </c>
      <c r="IG34" s="2">
        <v>0</v>
      </c>
      <c r="IH34" s="2">
        <v>0</v>
      </c>
      <c r="II34" s="2">
        <v>0</v>
      </c>
      <c r="IJ34" s="2">
        <v>0</v>
      </c>
      <c r="IK34" s="2">
        <v>0</v>
      </c>
      <c r="IL34" s="2">
        <v>0</v>
      </c>
      <c r="IM34" s="2">
        <v>0</v>
      </c>
      <c r="IN34" s="2">
        <v>0</v>
      </c>
      <c r="IO34" s="2">
        <v>0</v>
      </c>
      <c r="IP34" s="2">
        <v>0</v>
      </c>
      <c r="IQ34" s="2">
        <v>0</v>
      </c>
      <c r="IR34" s="2">
        <v>0</v>
      </c>
      <c r="IS34" s="2">
        <v>0</v>
      </c>
      <c r="IT34" s="2">
        <v>0</v>
      </c>
      <c r="IU34" s="2">
        <v>0</v>
      </c>
      <c r="IV34" s="2">
        <v>0</v>
      </c>
      <c r="IW34" s="2">
        <v>0</v>
      </c>
      <c r="IX34" s="2">
        <v>0</v>
      </c>
      <c r="IY34" s="2">
        <v>0</v>
      </c>
      <c r="IZ34" s="2">
        <v>0</v>
      </c>
      <c r="JA34" s="2">
        <v>0</v>
      </c>
      <c r="JB34" s="2">
        <v>0</v>
      </c>
      <c r="JC34" s="2">
        <v>0</v>
      </c>
      <c r="JD34" s="2">
        <v>0</v>
      </c>
      <c r="JE34" s="2">
        <v>0</v>
      </c>
      <c r="JF34" s="2">
        <v>0</v>
      </c>
      <c r="JG34" s="2">
        <v>0</v>
      </c>
      <c r="JH34" s="2">
        <v>0</v>
      </c>
      <c r="JI34" s="2">
        <v>0</v>
      </c>
      <c r="JJ34" s="2">
        <v>0</v>
      </c>
      <c r="JK34" s="2">
        <v>0</v>
      </c>
      <c r="JL34" s="2">
        <v>0</v>
      </c>
      <c r="JM34" s="2">
        <v>0</v>
      </c>
      <c r="JN34" s="2">
        <v>0</v>
      </c>
      <c r="JO34" s="2">
        <v>0</v>
      </c>
      <c r="JP34" s="2">
        <v>0</v>
      </c>
      <c r="JQ34" s="2">
        <v>0</v>
      </c>
      <c r="JR34" s="2">
        <v>0</v>
      </c>
      <c r="JS34" s="2">
        <v>0</v>
      </c>
      <c r="JT34" s="2">
        <v>0</v>
      </c>
      <c r="JU34" s="2">
        <v>0</v>
      </c>
      <c r="JV34" s="2">
        <v>0</v>
      </c>
      <c r="JW34" s="2">
        <v>0</v>
      </c>
      <c r="JX34" s="2">
        <v>0</v>
      </c>
      <c r="JY34" s="2">
        <v>0</v>
      </c>
      <c r="JZ34" s="2">
        <v>0</v>
      </c>
      <c r="KA34" s="2">
        <v>0</v>
      </c>
      <c r="KB34" s="2">
        <v>0</v>
      </c>
      <c r="KC34" s="2">
        <v>0</v>
      </c>
      <c r="KD34" s="2">
        <v>0</v>
      </c>
      <c r="KE34" s="2">
        <v>0</v>
      </c>
      <c r="KF34" s="2">
        <v>0</v>
      </c>
      <c r="KG34" s="2">
        <v>0</v>
      </c>
      <c r="KH34" s="2">
        <v>0</v>
      </c>
      <c r="KI34" s="2">
        <v>0</v>
      </c>
      <c r="KJ34" s="2">
        <v>0</v>
      </c>
      <c r="KK34" s="2">
        <v>0</v>
      </c>
      <c r="KL34" s="2">
        <v>0</v>
      </c>
      <c r="KM34" s="2">
        <v>0</v>
      </c>
      <c r="KN34" s="2">
        <v>0</v>
      </c>
      <c r="KO34" s="2">
        <v>0</v>
      </c>
      <c r="KP34" s="2">
        <v>0</v>
      </c>
      <c r="KQ34" s="2">
        <v>0</v>
      </c>
      <c r="KR34" s="2">
        <v>0</v>
      </c>
      <c r="KS34" s="2">
        <v>0</v>
      </c>
      <c r="KT34" s="2">
        <v>0</v>
      </c>
      <c r="KU34" s="2">
        <v>0</v>
      </c>
      <c r="KV34" s="2">
        <v>0</v>
      </c>
      <c r="KW34" s="2">
        <v>0</v>
      </c>
      <c r="KX34" s="2">
        <v>0</v>
      </c>
      <c r="KY34" s="2">
        <v>0</v>
      </c>
      <c r="KZ34" s="2">
        <v>0</v>
      </c>
      <c r="LA34" s="2">
        <v>0</v>
      </c>
      <c r="LB34" s="2">
        <v>0</v>
      </c>
      <c r="LC34" s="2">
        <v>0</v>
      </c>
      <c r="LD34" s="2">
        <v>0</v>
      </c>
      <c r="LE34" s="2">
        <v>0</v>
      </c>
      <c r="LF34" s="2">
        <v>0</v>
      </c>
      <c r="LG34" s="2">
        <v>0</v>
      </c>
      <c r="LH34" s="2">
        <v>0</v>
      </c>
      <c r="LI34" s="2">
        <v>0</v>
      </c>
      <c r="LJ34" s="2">
        <v>0</v>
      </c>
      <c r="LK34" s="2">
        <v>0</v>
      </c>
      <c r="LL34" s="2">
        <v>0</v>
      </c>
      <c r="LM34" s="2">
        <v>0</v>
      </c>
      <c r="LN34" s="2">
        <v>0</v>
      </c>
      <c r="LO34" s="2">
        <v>0</v>
      </c>
      <c r="LP34" s="2">
        <v>0</v>
      </c>
      <c r="LQ34" s="2">
        <v>0</v>
      </c>
      <c r="LR34" s="2">
        <v>0</v>
      </c>
      <c r="LS34" s="2">
        <v>0</v>
      </c>
      <c r="LT34" s="2">
        <v>0</v>
      </c>
      <c r="LU34" s="2">
        <v>0</v>
      </c>
      <c r="LV34" s="2">
        <v>0</v>
      </c>
      <c r="LW34" s="2">
        <v>0</v>
      </c>
      <c r="LX34" s="2">
        <v>0</v>
      </c>
      <c r="LY34" s="2">
        <v>0</v>
      </c>
      <c r="LZ34" s="2">
        <v>0</v>
      </c>
      <c r="MA34" s="2">
        <v>0</v>
      </c>
      <c r="MB34" s="2">
        <v>0</v>
      </c>
      <c r="MC34" s="2">
        <v>0</v>
      </c>
      <c r="MD34" s="2">
        <v>0</v>
      </c>
      <c r="ME34" s="2">
        <v>0</v>
      </c>
      <c r="MF34" s="2">
        <v>0</v>
      </c>
      <c r="MG34" s="2">
        <v>0</v>
      </c>
      <c r="MH34" s="2">
        <v>0</v>
      </c>
      <c r="MI34" s="2">
        <v>0</v>
      </c>
      <c r="MJ34" s="2">
        <v>0</v>
      </c>
      <c r="MK34" s="2">
        <v>0</v>
      </c>
      <c r="ML34" s="2">
        <v>0</v>
      </c>
      <c r="MM34" s="2">
        <v>0</v>
      </c>
      <c r="MN34" s="2">
        <v>0</v>
      </c>
      <c r="MO34" s="2">
        <v>0</v>
      </c>
      <c r="MP34" s="2">
        <v>0</v>
      </c>
      <c r="MQ34" s="2">
        <v>0</v>
      </c>
      <c r="MR34" s="2">
        <v>0</v>
      </c>
      <c r="MS34" s="2">
        <v>0</v>
      </c>
      <c r="MT34" s="2">
        <v>0</v>
      </c>
      <c r="MU34" s="2">
        <v>0</v>
      </c>
      <c r="MV34" s="2">
        <v>0</v>
      </c>
      <c r="MW34" s="2">
        <v>0</v>
      </c>
      <c r="MX34" s="2">
        <v>0</v>
      </c>
      <c r="MY34" s="2">
        <v>0</v>
      </c>
      <c r="MZ34" s="2">
        <v>0</v>
      </c>
      <c r="NA34" s="2">
        <v>0</v>
      </c>
      <c r="NB34" s="2">
        <v>0</v>
      </c>
      <c r="NC34" s="2">
        <v>0</v>
      </c>
      <c r="ND34" s="2">
        <v>0</v>
      </c>
      <c r="NE34" s="2">
        <v>0</v>
      </c>
      <c r="NF34" s="2">
        <v>0</v>
      </c>
      <c r="NG34" s="2">
        <v>0</v>
      </c>
      <c r="NH34" s="2">
        <v>0</v>
      </c>
      <c r="NI34" s="2">
        <v>0</v>
      </c>
      <c r="NJ34" s="2">
        <v>0</v>
      </c>
      <c r="NK34" s="2">
        <v>0</v>
      </c>
      <c r="NL34" s="2">
        <v>0</v>
      </c>
      <c r="NM34" s="2">
        <v>0</v>
      </c>
      <c r="NN34" s="2">
        <v>0</v>
      </c>
      <c r="NO34" s="2">
        <v>0</v>
      </c>
      <c r="NP34" s="2">
        <v>0</v>
      </c>
      <c r="NQ34" s="2">
        <v>0</v>
      </c>
      <c r="NR34" s="2">
        <v>0</v>
      </c>
      <c r="NS34" s="2">
        <v>0</v>
      </c>
      <c r="NT34" s="2">
        <v>0</v>
      </c>
      <c r="NU34" s="2">
        <v>0</v>
      </c>
      <c r="NV34" s="2">
        <v>0</v>
      </c>
      <c r="NW34" s="2">
        <v>0</v>
      </c>
      <c r="NX34" s="2">
        <v>0</v>
      </c>
      <c r="NY34" s="2">
        <v>0</v>
      </c>
      <c r="NZ34" s="2">
        <v>0</v>
      </c>
      <c r="OA34" s="2">
        <v>0</v>
      </c>
      <c r="OB34" s="2">
        <v>0</v>
      </c>
      <c r="OC34" s="2">
        <v>0</v>
      </c>
      <c r="OD34" s="2">
        <v>0</v>
      </c>
      <c r="OE34" s="2">
        <v>0</v>
      </c>
      <c r="OF34" s="2">
        <v>0</v>
      </c>
      <c r="OG34" s="2">
        <v>0</v>
      </c>
      <c r="OH34" s="2">
        <v>0</v>
      </c>
      <c r="OI34" s="2">
        <v>0</v>
      </c>
      <c r="OJ34" s="2">
        <v>0</v>
      </c>
      <c r="OK34" s="2">
        <v>0</v>
      </c>
      <c r="OL34" s="2">
        <v>0</v>
      </c>
      <c r="OM34" s="2">
        <v>0</v>
      </c>
      <c r="ON34" s="2">
        <v>0</v>
      </c>
      <c r="OO34" s="2">
        <v>0</v>
      </c>
      <c r="OP34" s="2">
        <v>0</v>
      </c>
      <c r="OQ34" s="2">
        <v>0</v>
      </c>
      <c r="OR34" s="2">
        <v>0</v>
      </c>
      <c r="OS34" s="2">
        <v>0</v>
      </c>
      <c r="OT34" s="2">
        <v>0</v>
      </c>
      <c r="OU34" s="2">
        <v>0</v>
      </c>
      <c r="OV34" s="2">
        <v>0</v>
      </c>
      <c r="OW34" s="2">
        <v>0</v>
      </c>
      <c r="OX34" s="2">
        <v>0</v>
      </c>
      <c r="OY34" s="2">
        <v>0</v>
      </c>
      <c r="OZ34" s="2">
        <v>0</v>
      </c>
      <c r="PA34" s="2">
        <v>0</v>
      </c>
      <c r="PB34" s="2">
        <v>0</v>
      </c>
      <c r="PC34" s="2">
        <v>0</v>
      </c>
      <c r="PD34" s="2">
        <v>0</v>
      </c>
      <c r="PE34" s="2">
        <v>0</v>
      </c>
      <c r="PF34" s="2">
        <v>0</v>
      </c>
      <c r="PG34" s="2">
        <v>0</v>
      </c>
      <c r="PH34" s="2">
        <v>0</v>
      </c>
      <c r="PI34" s="2">
        <v>0</v>
      </c>
      <c r="PJ34" s="2">
        <v>0</v>
      </c>
      <c r="PK34" s="2">
        <v>0</v>
      </c>
      <c r="PL34" s="2">
        <v>0</v>
      </c>
      <c r="PM34" s="2">
        <v>0</v>
      </c>
      <c r="PN34" s="2">
        <v>0</v>
      </c>
      <c r="PO34" s="2">
        <v>0</v>
      </c>
      <c r="PP34" s="2">
        <v>0</v>
      </c>
      <c r="PQ34" s="2">
        <v>0</v>
      </c>
      <c r="PR34" s="2">
        <v>0</v>
      </c>
      <c r="PS34" s="2">
        <v>0</v>
      </c>
      <c r="PT34" s="2">
        <v>0</v>
      </c>
      <c r="PU34" s="2">
        <v>0</v>
      </c>
      <c r="PV34" s="2">
        <v>0</v>
      </c>
      <c r="PW34" s="2">
        <v>0</v>
      </c>
      <c r="PX34" s="2">
        <v>0</v>
      </c>
      <c r="PY34" s="2">
        <v>0</v>
      </c>
      <c r="PZ34" s="2">
        <v>0</v>
      </c>
      <c r="QA34" s="2">
        <v>0</v>
      </c>
      <c r="QB34" s="2">
        <v>0</v>
      </c>
      <c r="QC34" s="2">
        <v>0</v>
      </c>
      <c r="QD34" s="2">
        <v>0</v>
      </c>
      <c r="QE34" s="2">
        <v>0</v>
      </c>
      <c r="QF34" s="2">
        <v>0</v>
      </c>
      <c r="QG34" s="2">
        <v>0</v>
      </c>
      <c r="QH34" s="2">
        <v>0</v>
      </c>
      <c r="QI34" s="2">
        <v>0</v>
      </c>
      <c r="QJ34" s="2">
        <v>0</v>
      </c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</row>
    <row r="35" spans="1:935" x14ac:dyDescent="0.3">
      <c r="A35" s="1" t="s">
        <v>34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0</v>
      </c>
      <c r="BI35" s="2">
        <v>0</v>
      </c>
      <c r="BJ35" s="2">
        <v>0</v>
      </c>
      <c r="BK35" s="2">
        <v>0</v>
      </c>
      <c r="BL35" s="2">
        <v>0</v>
      </c>
      <c r="BM35" s="2">
        <v>0</v>
      </c>
      <c r="BN35" s="2">
        <v>0</v>
      </c>
      <c r="BO35" s="2">
        <v>0</v>
      </c>
      <c r="BP35" s="2">
        <v>0</v>
      </c>
      <c r="BQ35" s="2">
        <v>0</v>
      </c>
      <c r="BR35" s="2">
        <v>0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0</v>
      </c>
      <c r="BZ35" s="2">
        <v>0</v>
      </c>
      <c r="CA35" s="2">
        <v>0</v>
      </c>
      <c r="CB35" s="2">
        <v>0</v>
      </c>
      <c r="CC35" s="2">
        <v>0</v>
      </c>
      <c r="CD35" s="2">
        <v>0</v>
      </c>
      <c r="CE35" s="2">
        <v>0</v>
      </c>
      <c r="CF35" s="2">
        <v>0</v>
      </c>
      <c r="CG35" s="2">
        <v>0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0</v>
      </c>
      <c r="CN35" s="2">
        <v>0</v>
      </c>
      <c r="CO35" s="2">
        <v>0</v>
      </c>
      <c r="CP35" s="2">
        <v>0</v>
      </c>
      <c r="CQ35" s="2">
        <v>0</v>
      </c>
      <c r="CR35" s="2">
        <v>0</v>
      </c>
      <c r="CS35" s="2">
        <v>0</v>
      </c>
      <c r="CT35" s="2">
        <v>0</v>
      </c>
      <c r="CU35" s="2">
        <v>0</v>
      </c>
      <c r="CV35" s="2">
        <v>0</v>
      </c>
      <c r="CW35" s="2">
        <v>0</v>
      </c>
      <c r="CX35" s="2">
        <v>0</v>
      </c>
      <c r="CY35" s="2">
        <v>0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0</v>
      </c>
      <c r="DF35" s="2">
        <v>0</v>
      </c>
      <c r="DG35" s="2">
        <v>0</v>
      </c>
      <c r="DH35" s="2">
        <v>0</v>
      </c>
      <c r="DI35" s="2">
        <v>0</v>
      </c>
      <c r="DJ35" s="2">
        <v>0</v>
      </c>
      <c r="DK35" s="2">
        <v>0</v>
      </c>
      <c r="DL35" s="2">
        <v>0</v>
      </c>
      <c r="DM35" s="2">
        <v>0</v>
      </c>
      <c r="DN35" s="2">
        <v>0</v>
      </c>
      <c r="DO35" s="2">
        <v>0</v>
      </c>
      <c r="DP35" s="2">
        <v>0</v>
      </c>
      <c r="DQ35" s="2">
        <v>0</v>
      </c>
      <c r="DR35" s="2">
        <v>0</v>
      </c>
      <c r="DS35" s="2">
        <v>0</v>
      </c>
      <c r="DT35" s="2">
        <v>0</v>
      </c>
      <c r="DU35" s="2">
        <v>0</v>
      </c>
      <c r="DV35" s="2">
        <v>0</v>
      </c>
      <c r="DW35" s="2">
        <v>0</v>
      </c>
      <c r="DX35" s="2">
        <v>0</v>
      </c>
      <c r="DY35" s="2">
        <v>0</v>
      </c>
      <c r="DZ35" s="2">
        <v>0</v>
      </c>
      <c r="EA35" s="2">
        <v>0</v>
      </c>
      <c r="EB35" s="2">
        <v>0</v>
      </c>
      <c r="EC35" s="2">
        <v>0</v>
      </c>
      <c r="ED35" s="2">
        <v>0</v>
      </c>
      <c r="EE35" s="2">
        <v>0</v>
      </c>
      <c r="EF35" s="2">
        <v>0</v>
      </c>
      <c r="EG35" s="2">
        <v>0</v>
      </c>
      <c r="EH35" s="2">
        <v>0</v>
      </c>
      <c r="EI35" s="2">
        <v>0</v>
      </c>
      <c r="EJ35" s="2">
        <v>0</v>
      </c>
      <c r="EK35" s="2">
        <v>0</v>
      </c>
      <c r="EL35" s="2">
        <v>0</v>
      </c>
      <c r="EM35" s="2">
        <v>0</v>
      </c>
      <c r="EN35" s="2">
        <v>0</v>
      </c>
      <c r="EO35" s="2">
        <v>0</v>
      </c>
      <c r="EP35" s="2">
        <v>0</v>
      </c>
      <c r="EQ35" s="2">
        <v>0</v>
      </c>
      <c r="ER35" s="2">
        <v>0</v>
      </c>
      <c r="ES35" s="2">
        <v>0</v>
      </c>
      <c r="ET35" s="2">
        <v>0</v>
      </c>
      <c r="EU35" s="2">
        <v>0</v>
      </c>
      <c r="EV35" s="2">
        <v>0</v>
      </c>
      <c r="EW35" s="2">
        <v>0</v>
      </c>
      <c r="EX35" s="2">
        <v>0</v>
      </c>
      <c r="EY35" s="2">
        <v>0</v>
      </c>
      <c r="EZ35" s="2">
        <v>0</v>
      </c>
      <c r="FA35" s="2">
        <v>0</v>
      </c>
      <c r="FB35" s="2">
        <v>0</v>
      </c>
      <c r="FC35" s="2">
        <v>0</v>
      </c>
      <c r="FD35" s="2">
        <v>0</v>
      </c>
      <c r="FE35" s="2">
        <v>0</v>
      </c>
      <c r="FF35" s="2">
        <v>0</v>
      </c>
      <c r="FG35" s="2">
        <v>0</v>
      </c>
      <c r="FH35" s="2">
        <v>0</v>
      </c>
      <c r="FI35" s="2">
        <v>0</v>
      </c>
      <c r="FJ35" s="2">
        <v>0</v>
      </c>
      <c r="FK35" s="2">
        <v>0</v>
      </c>
      <c r="FL35" s="2">
        <v>0</v>
      </c>
      <c r="FM35" s="2">
        <v>0</v>
      </c>
      <c r="FN35" s="2">
        <v>0</v>
      </c>
      <c r="FO35" s="2">
        <v>0</v>
      </c>
      <c r="FP35" s="2">
        <v>0</v>
      </c>
      <c r="FQ35" s="2">
        <v>0</v>
      </c>
      <c r="FR35" s="2">
        <v>25.5</v>
      </c>
      <c r="FS35" s="2">
        <v>0</v>
      </c>
      <c r="FT35" s="2">
        <v>0</v>
      </c>
      <c r="FU35" s="2">
        <v>0</v>
      </c>
      <c r="FV35" s="2">
        <v>0</v>
      </c>
      <c r="FW35" s="2">
        <v>0</v>
      </c>
      <c r="FX35" s="2">
        <v>0</v>
      </c>
      <c r="FY35" s="2">
        <v>0</v>
      </c>
      <c r="FZ35" s="2">
        <v>0</v>
      </c>
      <c r="GA35" s="2">
        <v>0</v>
      </c>
      <c r="GB35" s="2">
        <v>0</v>
      </c>
      <c r="GC35" s="2">
        <v>0</v>
      </c>
      <c r="GD35" s="2">
        <v>0</v>
      </c>
      <c r="GE35" s="2">
        <v>0</v>
      </c>
      <c r="GF35" s="2">
        <v>0</v>
      </c>
      <c r="GG35" s="2">
        <v>0</v>
      </c>
      <c r="GH35" s="2">
        <v>0</v>
      </c>
      <c r="GI35" s="2">
        <v>0</v>
      </c>
      <c r="GJ35" s="2">
        <v>0</v>
      </c>
      <c r="GK35" s="2">
        <v>0</v>
      </c>
      <c r="GL35" s="2">
        <v>0</v>
      </c>
      <c r="GM35" s="2">
        <v>0</v>
      </c>
      <c r="GN35" s="2">
        <v>0</v>
      </c>
      <c r="GO35" s="2">
        <v>0</v>
      </c>
      <c r="GP35" s="2">
        <v>0</v>
      </c>
      <c r="GQ35" s="2">
        <v>0</v>
      </c>
      <c r="GR35" s="2">
        <v>0</v>
      </c>
      <c r="GS35" s="2">
        <v>0</v>
      </c>
      <c r="GT35" s="2">
        <v>0</v>
      </c>
      <c r="GU35" s="2">
        <v>0</v>
      </c>
      <c r="GV35" s="2">
        <v>0</v>
      </c>
      <c r="GW35" s="2">
        <v>0</v>
      </c>
      <c r="GX35" s="2">
        <v>0</v>
      </c>
      <c r="GY35" s="2">
        <v>0</v>
      </c>
      <c r="GZ35" s="2">
        <v>0</v>
      </c>
      <c r="HA35" s="2">
        <v>0</v>
      </c>
      <c r="HB35" s="2">
        <v>0</v>
      </c>
      <c r="HC35" s="2">
        <v>0</v>
      </c>
      <c r="HD35" s="2">
        <v>0</v>
      </c>
      <c r="HE35" s="2">
        <v>0</v>
      </c>
      <c r="HF35" s="2">
        <v>0</v>
      </c>
      <c r="HG35" s="2">
        <v>0</v>
      </c>
      <c r="HH35" s="2">
        <v>0</v>
      </c>
      <c r="HI35" s="2">
        <v>0</v>
      </c>
      <c r="HJ35" s="2">
        <v>0</v>
      </c>
      <c r="HK35" s="2">
        <v>0</v>
      </c>
      <c r="HL35" s="2">
        <v>0</v>
      </c>
      <c r="HM35" s="2">
        <v>0</v>
      </c>
      <c r="HN35" s="2">
        <v>0</v>
      </c>
      <c r="HO35" s="2">
        <v>0</v>
      </c>
      <c r="HP35" s="2">
        <v>0</v>
      </c>
      <c r="HQ35" s="2">
        <v>0</v>
      </c>
      <c r="HR35" s="2">
        <v>0</v>
      </c>
      <c r="HS35" s="2">
        <v>0</v>
      </c>
      <c r="HT35" s="2">
        <v>0</v>
      </c>
      <c r="HU35" s="2">
        <v>0</v>
      </c>
      <c r="HV35" s="2">
        <v>0</v>
      </c>
      <c r="HW35" s="2">
        <v>0</v>
      </c>
      <c r="HX35" s="2">
        <v>0</v>
      </c>
      <c r="HY35" s="2">
        <v>0</v>
      </c>
      <c r="HZ35" s="2">
        <v>0</v>
      </c>
      <c r="IA35" s="2">
        <v>0</v>
      </c>
      <c r="IB35" s="2">
        <v>0</v>
      </c>
      <c r="IC35" s="2">
        <v>0</v>
      </c>
      <c r="ID35" s="2">
        <v>0</v>
      </c>
      <c r="IE35" s="2">
        <v>0</v>
      </c>
      <c r="IF35" s="2">
        <v>0</v>
      </c>
      <c r="IG35" s="2">
        <v>0</v>
      </c>
      <c r="IH35" s="2">
        <v>0</v>
      </c>
      <c r="II35" s="2">
        <v>0</v>
      </c>
      <c r="IJ35" s="2">
        <v>0</v>
      </c>
      <c r="IK35" s="2">
        <v>0</v>
      </c>
      <c r="IL35" s="2">
        <v>0</v>
      </c>
      <c r="IM35" s="2">
        <v>0</v>
      </c>
      <c r="IN35" s="2">
        <v>0</v>
      </c>
      <c r="IO35" s="2">
        <v>0</v>
      </c>
      <c r="IP35" s="2">
        <v>0</v>
      </c>
      <c r="IQ35" s="2">
        <v>0</v>
      </c>
      <c r="IR35" s="2">
        <v>0</v>
      </c>
      <c r="IS35" s="2">
        <v>0</v>
      </c>
      <c r="IT35" s="2">
        <v>0</v>
      </c>
      <c r="IU35" s="2">
        <v>0</v>
      </c>
      <c r="IV35" s="2">
        <v>0</v>
      </c>
      <c r="IW35" s="2">
        <v>0</v>
      </c>
      <c r="IX35" s="2">
        <v>0</v>
      </c>
      <c r="IY35" s="2">
        <v>0</v>
      </c>
      <c r="IZ35" s="2">
        <v>0</v>
      </c>
      <c r="JA35" s="2">
        <v>0</v>
      </c>
      <c r="JB35" s="2">
        <v>0</v>
      </c>
      <c r="JC35" s="2">
        <v>0</v>
      </c>
      <c r="JD35" s="2">
        <v>0</v>
      </c>
      <c r="JE35" s="2">
        <v>0</v>
      </c>
      <c r="JF35" s="2">
        <v>0</v>
      </c>
      <c r="JG35" s="2">
        <v>0</v>
      </c>
      <c r="JH35" s="2">
        <v>0</v>
      </c>
      <c r="JI35" s="2">
        <v>0</v>
      </c>
      <c r="JJ35" s="2">
        <v>0</v>
      </c>
      <c r="JK35" s="2">
        <v>0</v>
      </c>
      <c r="JL35" s="2">
        <v>0</v>
      </c>
      <c r="JM35" s="2">
        <v>0</v>
      </c>
      <c r="JN35" s="2">
        <v>0</v>
      </c>
      <c r="JO35" s="2">
        <v>0</v>
      </c>
      <c r="JP35" s="2">
        <v>0</v>
      </c>
      <c r="JQ35" s="2">
        <v>0</v>
      </c>
      <c r="JR35" s="2">
        <v>0</v>
      </c>
      <c r="JS35" s="2">
        <v>0</v>
      </c>
      <c r="JT35" s="2">
        <v>0</v>
      </c>
      <c r="JU35" s="2">
        <v>0</v>
      </c>
      <c r="JV35" s="2">
        <v>0</v>
      </c>
      <c r="JW35" s="2">
        <v>0</v>
      </c>
      <c r="JX35" s="2">
        <v>0</v>
      </c>
      <c r="JY35" s="2">
        <v>0</v>
      </c>
      <c r="JZ35" s="2">
        <v>0</v>
      </c>
      <c r="KA35" s="2">
        <v>0</v>
      </c>
      <c r="KB35" s="2">
        <v>0</v>
      </c>
      <c r="KC35" s="2">
        <v>0</v>
      </c>
      <c r="KD35" s="2">
        <v>0.4</v>
      </c>
      <c r="KE35" s="2">
        <v>0</v>
      </c>
      <c r="KF35" s="2">
        <v>0</v>
      </c>
      <c r="KG35" s="2">
        <v>0</v>
      </c>
      <c r="KH35" s="2">
        <v>0</v>
      </c>
      <c r="KI35" s="2">
        <v>0</v>
      </c>
      <c r="KJ35" s="2">
        <v>0</v>
      </c>
      <c r="KK35" s="2">
        <v>0</v>
      </c>
      <c r="KL35" s="2">
        <v>0</v>
      </c>
      <c r="KM35" s="2">
        <v>0</v>
      </c>
      <c r="KN35" s="2">
        <v>0</v>
      </c>
      <c r="KO35" s="2">
        <v>0</v>
      </c>
      <c r="KP35" s="2">
        <v>0</v>
      </c>
      <c r="KQ35" s="2">
        <v>0</v>
      </c>
      <c r="KR35" s="2">
        <v>0</v>
      </c>
      <c r="KS35" s="2">
        <v>0</v>
      </c>
      <c r="KT35" s="2">
        <v>0</v>
      </c>
      <c r="KU35" s="2">
        <v>0</v>
      </c>
      <c r="KV35" s="2">
        <v>0</v>
      </c>
      <c r="KW35" s="2">
        <v>0</v>
      </c>
      <c r="KX35" s="2">
        <v>0</v>
      </c>
      <c r="KY35" s="2">
        <v>0</v>
      </c>
      <c r="KZ35" s="2">
        <v>0</v>
      </c>
      <c r="LA35" s="2">
        <v>0</v>
      </c>
      <c r="LB35" s="2">
        <v>0</v>
      </c>
      <c r="LC35" s="2">
        <v>0</v>
      </c>
      <c r="LD35" s="2">
        <v>0</v>
      </c>
      <c r="LE35" s="2">
        <v>0</v>
      </c>
      <c r="LF35" s="2">
        <v>0</v>
      </c>
      <c r="LG35" s="2">
        <v>0</v>
      </c>
      <c r="LH35" s="2">
        <v>0</v>
      </c>
      <c r="LI35" s="2">
        <v>0</v>
      </c>
      <c r="LJ35" s="2">
        <v>0</v>
      </c>
      <c r="LK35" s="2">
        <v>0</v>
      </c>
      <c r="LL35" s="2">
        <v>0</v>
      </c>
      <c r="LM35" s="2">
        <v>0</v>
      </c>
      <c r="LN35" s="2">
        <v>0</v>
      </c>
      <c r="LO35" s="2">
        <v>0</v>
      </c>
      <c r="LP35" s="2">
        <v>0</v>
      </c>
      <c r="LQ35" s="2">
        <v>0</v>
      </c>
      <c r="LR35" s="2">
        <v>0</v>
      </c>
      <c r="LS35" s="2">
        <v>0</v>
      </c>
      <c r="LT35" s="2">
        <v>0</v>
      </c>
      <c r="LU35" s="2">
        <v>0</v>
      </c>
      <c r="LV35" s="2">
        <v>0</v>
      </c>
      <c r="LW35" s="2">
        <v>0</v>
      </c>
      <c r="LX35" s="2">
        <v>0</v>
      </c>
      <c r="LY35" s="2">
        <v>0</v>
      </c>
      <c r="LZ35" s="2">
        <v>0</v>
      </c>
      <c r="MA35" s="2">
        <v>0</v>
      </c>
      <c r="MB35" s="2">
        <v>0</v>
      </c>
      <c r="MC35" s="2">
        <v>0</v>
      </c>
      <c r="MD35" s="2">
        <v>0</v>
      </c>
      <c r="ME35" s="2">
        <v>0</v>
      </c>
      <c r="MF35" s="2">
        <v>0</v>
      </c>
      <c r="MG35" s="2">
        <v>0</v>
      </c>
      <c r="MH35" s="2">
        <v>0</v>
      </c>
      <c r="MI35" s="2">
        <v>0</v>
      </c>
      <c r="MJ35" s="2">
        <v>0</v>
      </c>
      <c r="MK35" s="2">
        <v>0</v>
      </c>
      <c r="ML35" s="2">
        <v>0</v>
      </c>
      <c r="MM35" s="2">
        <v>0</v>
      </c>
      <c r="MN35" s="2">
        <v>0</v>
      </c>
      <c r="MO35" s="2">
        <v>0</v>
      </c>
      <c r="MP35" s="2">
        <v>0</v>
      </c>
      <c r="MQ35" s="2">
        <v>0</v>
      </c>
      <c r="MR35" s="2">
        <v>0</v>
      </c>
      <c r="MS35" s="2">
        <v>0</v>
      </c>
      <c r="MT35" s="2">
        <v>0</v>
      </c>
      <c r="MU35" s="2">
        <v>0</v>
      </c>
      <c r="MV35" s="2">
        <v>0</v>
      </c>
      <c r="MW35" s="2">
        <v>0</v>
      </c>
      <c r="MX35" s="2">
        <v>0</v>
      </c>
      <c r="MY35" s="2">
        <v>0</v>
      </c>
      <c r="MZ35" s="2">
        <v>0</v>
      </c>
      <c r="NA35" s="2">
        <v>0</v>
      </c>
      <c r="NB35" s="2">
        <v>0</v>
      </c>
      <c r="NC35" s="2">
        <v>0</v>
      </c>
      <c r="ND35" s="2">
        <v>0</v>
      </c>
      <c r="NE35" s="2">
        <v>0</v>
      </c>
      <c r="NF35" s="2">
        <v>0</v>
      </c>
      <c r="NG35" s="2">
        <v>0</v>
      </c>
      <c r="NH35" s="2">
        <v>0</v>
      </c>
      <c r="NI35" s="2">
        <v>0</v>
      </c>
      <c r="NJ35" s="2">
        <v>0</v>
      </c>
      <c r="NK35" s="2">
        <v>0</v>
      </c>
      <c r="NL35" s="2">
        <v>0</v>
      </c>
      <c r="NM35" s="2">
        <v>0</v>
      </c>
      <c r="NN35" s="2">
        <v>0</v>
      </c>
      <c r="NO35" s="2">
        <v>0</v>
      </c>
      <c r="NP35" s="2">
        <v>0</v>
      </c>
      <c r="NQ35" s="2">
        <v>0</v>
      </c>
      <c r="NR35" s="2">
        <v>0</v>
      </c>
      <c r="NS35" s="2">
        <v>0</v>
      </c>
      <c r="NT35" s="2">
        <v>0</v>
      </c>
      <c r="NU35" s="2">
        <v>0</v>
      </c>
      <c r="NV35" s="2">
        <v>0</v>
      </c>
      <c r="NW35" s="2">
        <v>0</v>
      </c>
      <c r="NX35" s="2">
        <v>0</v>
      </c>
      <c r="NY35" s="2">
        <v>0</v>
      </c>
      <c r="NZ35" s="2">
        <v>0</v>
      </c>
      <c r="OA35" s="2">
        <v>0</v>
      </c>
      <c r="OB35" s="2">
        <v>0</v>
      </c>
      <c r="OC35" s="2">
        <v>0</v>
      </c>
      <c r="OD35" s="2">
        <v>0</v>
      </c>
      <c r="OE35" s="2">
        <v>0</v>
      </c>
      <c r="OF35" s="2">
        <v>0</v>
      </c>
      <c r="OG35" s="2">
        <v>0</v>
      </c>
      <c r="OH35" s="2">
        <v>0</v>
      </c>
      <c r="OI35" s="2">
        <v>0</v>
      </c>
      <c r="OJ35" s="2">
        <v>0</v>
      </c>
      <c r="OK35" s="2">
        <v>0</v>
      </c>
      <c r="OL35" s="2">
        <v>0</v>
      </c>
      <c r="OM35" s="2">
        <v>0</v>
      </c>
      <c r="ON35" s="2">
        <v>0</v>
      </c>
      <c r="OO35" s="2">
        <v>0</v>
      </c>
      <c r="OP35" s="2">
        <v>0</v>
      </c>
      <c r="OQ35" s="2">
        <v>0</v>
      </c>
      <c r="OR35" s="2">
        <v>0</v>
      </c>
      <c r="OS35" s="2">
        <v>0</v>
      </c>
      <c r="OT35" s="2">
        <v>0</v>
      </c>
      <c r="OU35" s="2">
        <v>0</v>
      </c>
      <c r="OV35" s="2">
        <v>0</v>
      </c>
      <c r="OW35" s="2">
        <v>0</v>
      </c>
      <c r="OX35" s="2">
        <v>0</v>
      </c>
      <c r="OY35" s="2">
        <v>0</v>
      </c>
      <c r="OZ35" s="2">
        <v>0</v>
      </c>
      <c r="PA35" s="2">
        <v>0</v>
      </c>
      <c r="PB35" s="2">
        <v>0</v>
      </c>
      <c r="PC35" s="2">
        <v>0</v>
      </c>
      <c r="PD35" s="2">
        <v>0</v>
      </c>
      <c r="PE35" s="2">
        <v>0</v>
      </c>
      <c r="PF35" s="2">
        <v>0</v>
      </c>
      <c r="PG35" s="2">
        <v>0</v>
      </c>
      <c r="PH35" s="2">
        <v>0</v>
      </c>
      <c r="PI35" s="2">
        <v>0</v>
      </c>
      <c r="PJ35" s="2">
        <v>0</v>
      </c>
      <c r="PK35" s="2">
        <v>0</v>
      </c>
      <c r="PL35" s="2">
        <v>0</v>
      </c>
      <c r="PM35" s="2">
        <v>0</v>
      </c>
      <c r="PN35" s="2">
        <v>0</v>
      </c>
      <c r="PO35" s="2">
        <v>0</v>
      </c>
      <c r="PP35" s="2">
        <v>0</v>
      </c>
      <c r="PQ35" s="2">
        <v>0</v>
      </c>
      <c r="PR35" s="2">
        <v>0</v>
      </c>
      <c r="PS35" s="2">
        <v>0</v>
      </c>
      <c r="PT35" s="2">
        <v>0</v>
      </c>
      <c r="PU35" s="2">
        <v>0</v>
      </c>
      <c r="PV35" s="2">
        <v>0</v>
      </c>
      <c r="PW35" s="2">
        <v>0</v>
      </c>
      <c r="PX35" s="2">
        <v>0</v>
      </c>
      <c r="PY35" s="2">
        <v>0</v>
      </c>
      <c r="PZ35" s="2">
        <v>0</v>
      </c>
      <c r="QA35" s="2">
        <v>0</v>
      </c>
      <c r="QB35" s="2">
        <v>0</v>
      </c>
      <c r="QC35" s="2">
        <v>0</v>
      </c>
      <c r="QD35" s="2">
        <v>0</v>
      </c>
      <c r="QE35" s="2">
        <v>0</v>
      </c>
      <c r="QF35" s="2">
        <v>0</v>
      </c>
      <c r="QG35" s="2">
        <v>0</v>
      </c>
      <c r="QH35" s="2">
        <v>0</v>
      </c>
      <c r="QI35" s="2">
        <v>0</v>
      </c>
      <c r="QJ35" s="2">
        <v>0</v>
      </c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</row>
    <row r="36" spans="1:935" x14ac:dyDescent="0.3">
      <c r="A36" s="1" t="s">
        <v>35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0</v>
      </c>
      <c r="BI36" s="2">
        <v>0</v>
      </c>
      <c r="BJ36" s="2">
        <v>0</v>
      </c>
      <c r="BK36" s="2">
        <v>0</v>
      </c>
      <c r="BL36" s="2">
        <v>0</v>
      </c>
      <c r="BM36" s="2">
        <v>0</v>
      </c>
      <c r="BN36" s="2">
        <v>0</v>
      </c>
      <c r="BO36" s="2">
        <v>0</v>
      </c>
      <c r="BP36" s="2">
        <v>0</v>
      </c>
      <c r="BQ36" s="2">
        <v>0</v>
      </c>
      <c r="BR36" s="2">
        <v>0</v>
      </c>
      <c r="BS36" s="2">
        <v>0</v>
      </c>
      <c r="BT36" s="2">
        <v>0</v>
      </c>
      <c r="BU36" s="2">
        <v>0</v>
      </c>
      <c r="BV36" s="2">
        <v>0</v>
      </c>
      <c r="BW36" s="2">
        <v>0</v>
      </c>
      <c r="BX36" s="2">
        <v>0</v>
      </c>
      <c r="BY36" s="2">
        <v>0</v>
      </c>
      <c r="BZ36" s="2">
        <v>0</v>
      </c>
      <c r="CA36" s="2">
        <v>0</v>
      </c>
      <c r="CB36" s="2">
        <v>0</v>
      </c>
      <c r="CC36" s="2">
        <v>0</v>
      </c>
      <c r="CD36" s="2">
        <v>0</v>
      </c>
      <c r="CE36" s="2">
        <v>0</v>
      </c>
      <c r="CF36" s="2">
        <v>0</v>
      </c>
      <c r="CG36" s="2">
        <v>0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0</v>
      </c>
      <c r="CN36" s="2">
        <v>0</v>
      </c>
      <c r="CO36" s="2">
        <v>0</v>
      </c>
      <c r="CP36" s="2">
        <v>0</v>
      </c>
      <c r="CQ36" s="2">
        <v>0</v>
      </c>
      <c r="CR36" s="2">
        <v>0</v>
      </c>
      <c r="CS36" s="2">
        <v>0</v>
      </c>
      <c r="CT36" s="2">
        <v>0</v>
      </c>
      <c r="CU36" s="2">
        <v>0</v>
      </c>
      <c r="CV36" s="2">
        <v>0</v>
      </c>
      <c r="CW36" s="2">
        <v>0</v>
      </c>
      <c r="CX36" s="2">
        <v>0</v>
      </c>
      <c r="CY36" s="2">
        <v>0</v>
      </c>
      <c r="CZ36" s="2">
        <v>0</v>
      </c>
      <c r="DA36" s="2">
        <v>0</v>
      </c>
      <c r="DB36" s="2">
        <v>0</v>
      </c>
      <c r="DC36" s="2">
        <v>0</v>
      </c>
      <c r="DD36" s="2">
        <v>0</v>
      </c>
      <c r="DE36" s="2">
        <v>0</v>
      </c>
      <c r="DF36" s="2">
        <v>0</v>
      </c>
      <c r="DG36" s="2">
        <v>0</v>
      </c>
      <c r="DH36" s="2">
        <v>0</v>
      </c>
      <c r="DI36" s="2">
        <v>0</v>
      </c>
      <c r="DJ36" s="2">
        <v>0</v>
      </c>
      <c r="DK36" s="2">
        <v>0</v>
      </c>
      <c r="DL36" s="2">
        <v>0</v>
      </c>
      <c r="DM36" s="2">
        <v>0</v>
      </c>
      <c r="DN36" s="2">
        <v>0</v>
      </c>
      <c r="DO36" s="2">
        <v>0</v>
      </c>
      <c r="DP36" s="2">
        <v>0</v>
      </c>
      <c r="DQ36" s="2">
        <v>0</v>
      </c>
      <c r="DR36" s="2">
        <v>0</v>
      </c>
      <c r="DS36" s="2">
        <v>0</v>
      </c>
      <c r="DT36" s="2">
        <v>0</v>
      </c>
      <c r="DU36" s="2">
        <v>0</v>
      </c>
      <c r="DV36" s="2">
        <v>0</v>
      </c>
      <c r="DW36" s="2">
        <v>0</v>
      </c>
      <c r="DX36" s="2">
        <v>0</v>
      </c>
      <c r="DY36" s="2">
        <v>0</v>
      </c>
      <c r="DZ36" s="2">
        <v>0</v>
      </c>
      <c r="EA36" s="2">
        <v>0</v>
      </c>
      <c r="EB36" s="2">
        <v>0</v>
      </c>
      <c r="EC36" s="2">
        <v>0</v>
      </c>
      <c r="ED36" s="2">
        <v>0</v>
      </c>
      <c r="EE36" s="2">
        <v>0</v>
      </c>
      <c r="EF36" s="2">
        <v>0</v>
      </c>
      <c r="EG36" s="2">
        <v>0</v>
      </c>
      <c r="EH36" s="2">
        <v>0</v>
      </c>
      <c r="EI36" s="2">
        <v>0</v>
      </c>
      <c r="EJ36" s="2">
        <v>0</v>
      </c>
      <c r="EK36" s="2">
        <v>0</v>
      </c>
      <c r="EL36" s="2">
        <v>0</v>
      </c>
      <c r="EM36" s="2">
        <v>0</v>
      </c>
      <c r="EN36" s="2">
        <v>0</v>
      </c>
      <c r="EO36" s="2">
        <v>0</v>
      </c>
      <c r="EP36" s="2">
        <v>0</v>
      </c>
      <c r="EQ36" s="2">
        <v>0</v>
      </c>
      <c r="ER36" s="2">
        <v>0</v>
      </c>
      <c r="ES36" s="2">
        <v>0</v>
      </c>
      <c r="ET36" s="2">
        <v>0</v>
      </c>
      <c r="EU36" s="2">
        <v>0</v>
      </c>
      <c r="EV36" s="2">
        <v>0</v>
      </c>
      <c r="EW36" s="2">
        <v>0</v>
      </c>
      <c r="EX36" s="2">
        <v>0</v>
      </c>
      <c r="EY36" s="2">
        <v>0</v>
      </c>
      <c r="EZ36" s="2">
        <v>0</v>
      </c>
      <c r="FA36" s="2">
        <v>0</v>
      </c>
      <c r="FB36" s="2">
        <v>0</v>
      </c>
      <c r="FC36" s="2">
        <v>0</v>
      </c>
      <c r="FD36" s="2">
        <v>0</v>
      </c>
      <c r="FE36" s="2">
        <v>0</v>
      </c>
      <c r="FF36" s="2">
        <v>0</v>
      </c>
      <c r="FG36" s="2">
        <v>0</v>
      </c>
      <c r="FH36" s="2">
        <v>0</v>
      </c>
      <c r="FI36" s="2">
        <v>0</v>
      </c>
      <c r="FJ36" s="2">
        <v>0</v>
      </c>
      <c r="FK36" s="2">
        <v>0</v>
      </c>
      <c r="FL36" s="2">
        <v>0</v>
      </c>
      <c r="FM36" s="2">
        <v>0</v>
      </c>
      <c r="FN36" s="2">
        <v>0</v>
      </c>
      <c r="FO36" s="2">
        <v>0</v>
      </c>
      <c r="FP36" s="2">
        <v>0</v>
      </c>
      <c r="FQ36" s="2">
        <v>0</v>
      </c>
      <c r="FR36" s="2">
        <v>0</v>
      </c>
      <c r="FS36" s="2">
        <v>0</v>
      </c>
      <c r="FT36" s="2">
        <v>0</v>
      </c>
      <c r="FU36" s="2">
        <v>0</v>
      </c>
      <c r="FV36" s="2">
        <v>0</v>
      </c>
      <c r="FW36" s="2">
        <v>0</v>
      </c>
      <c r="FX36" s="2">
        <v>0</v>
      </c>
      <c r="FY36" s="2">
        <v>0</v>
      </c>
      <c r="FZ36" s="2">
        <v>0</v>
      </c>
      <c r="GA36" s="2">
        <v>0</v>
      </c>
      <c r="GB36" s="2">
        <v>0</v>
      </c>
      <c r="GC36" s="2">
        <v>0</v>
      </c>
      <c r="GD36" s="2">
        <v>0</v>
      </c>
      <c r="GE36" s="2">
        <v>0</v>
      </c>
      <c r="GF36" s="2">
        <v>0</v>
      </c>
      <c r="GG36" s="2">
        <v>0</v>
      </c>
      <c r="GH36" s="2">
        <v>0</v>
      </c>
      <c r="GI36" s="2">
        <v>0</v>
      </c>
      <c r="GJ36" s="2">
        <v>0</v>
      </c>
      <c r="GK36" s="2">
        <v>0</v>
      </c>
      <c r="GL36" s="2">
        <v>0</v>
      </c>
      <c r="GM36" s="2">
        <v>0</v>
      </c>
      <c r="GN36" s="2">
        <v>0</v>
      </c>
      <c r="GO36" s="2">
        <v>0</v>
      </c>
      <c r="GP36" s="2">
        <v>0</v>
      </c>
      <c r="GQ36" s="2">
        <v>0</v>
      </c>
      <c r="GR36" s="2">
        <v>0</v>
      </c>
      <c r="GS36" s="2">
        <v>0</v>
      </c>
      <c r="GT36" s="2">
        <v>0</v>
      </c>
      <c r="GU36" s="2">
        <v>0</v>
      </c>
      <c r="GV36" s="2">
        <v>0</v>
      </c>
      <c r="GW36" s="2">
        <v>0</v>
      </c>
      <c r="GX36" s="2">
        <v>0</v>
      </c>
      <c r="GY36" s="2">
        <v>0</v>
      </c>
      <c r="GZ36" s="2">
        <v>0</v>
      </c>
      <c r="HA36" s="2">
        <v>0</v>
      </c>
      <c r="HB36" s="2">
        <v>0</v>
      </c>
      <c r="HC36" s="2">
        <v>0</v>
      </c>
      <c r="HD36" s="2">
        <v>0</v>
      </c>
      <c r="HE36" s="2">
        <v>0</v>
      </c>
      <c r="HF36" s="2">
        <v>0</v>
      </c>
      <c r="HG36" s="2">
        <v>0</v>
      </c>
      <c r="HH36" s="2">
        <v>0</v>
      </c>
      <c r="HI36" s="2">
        <v>0</v>
      </c>
      <c r="HJ36" s="2">
        <v>0</v>
      </c>
      <c r="HK36" s="2">
        <v>0</v>
      </c>
      <c r="HL36" s="2">
        <v>0</v>
      </c>
      <c r="HM36" s="2">
        <v>0</v>
      </c>
      <c r="HN36" s="2">
        <v>0</v>
      </c>
      <c r="HO36" s="2">
        <v>0</v>
      </c>
      <c r="HP36" s="2">
        <v>0</v>
      </c>
      <c r="HQ36" s="2">
        <v>0</v>
      </c>
      <c r="HR36" s="2">
        <v>0</v>
      </c>
      <c r="HS36" s="2">
        <v>0</v>
      </c>
      <c r="HT36" s="2">
        <v>0</v>
      </c>
      <c r="HU36" s="2">
        <v>0</v>
      </c>
      <c r="HV36" s="2">
        <v>0</v>
      </c>
      <c r="HW36" s="2">
        <v>0</v>
      </c>
      <c r="HX36" s="2">
        <v>0</v>
      </c>
      <c r="HY36" s="2">
        <v>0</v>
      </c>
      <c r="HZ36" s="2">
        <v>0</v>
      </c>
      <c r="IA36" s="2">
        <v>0</v>
      </c>
      <c r="IB36" s="2">
        <v>0</v>
      </c>
      <c r="IC36" s="2">
        <v>0</v>
      </c>
      <c r="ID36" s="2">
        <v>0</v>
      </c>
      <c r="IE36" s="2">
        <v>0</v>
      </c>
      <c r="IF36" s="2">
        <v>0</v>
      </c>
      <c r="IG36" s="2">
        <v>0</v>
      </c>
      <c r="IH36" s="2">
        <v>0</v>
      </c>
      <c r="II36" s="2">
        <v>0</v>
      </c>
      <c r="IJ36" s="2">
        <v>0</v>
      </c>
      <c r="IK36" s="2">
        <v>0</v>
      </c>
      <c r="IL36" s="2">
        <v>0</v>
      </c>
      <c r="IM36" s="2">
        <v>0</v>
      </c>
      <c r="IN36" s="2">
        <v>0</v>
      </c>
      <c r="IO36" s="2">
        <v>0</v>
      </c>
      <c r="IP36" s="2">
        <v>0</v>
      </c>
      <c r="IQ36" s="2">
        <v>0</v>
      </c>
      <c r="IR36" s="2">
        <v>0</v>
      </c>
      <c r="IS36" s="2">
        <v>0</v>
      </c>
      <c r="IT36" s="2">
        <v>0</v>
      </c>
      <c r="IU36" s="2">
        <v>0</v>
      </c>
      <c r="IV36" s="2">
        <v>0</v>
      </c>
      <c r="IW36" s="2">
        <v>0</v>
      </c>
      <c r="IX36" s="2">
        <v>0</v>
      </c>
      <c r="IY36" s="2">
        <v>0</v>
      </c>
      <c r="IZ36" s="2">
        <v>0</v>
      </c>
      <c r="JA36" s="2">
        <v>0</v>
      </c>
      <c r="JB36" s="2">
        <v>0</v>
      </c>
      <c r="JC36" s="2">
        <v>0</v>
      </c>
      <c r="JD36" s="2">
        <v>0</v>
      </c>
      <c r="JE36" s="2">
        <v>0</v>
      </c>
      <c r="JF36" s="2">
        <v>0</v>
      </c>
      <c r="JG36" s="2">
        <v>0</v>
      </c>
      <c r="JH36" s="2">
        <v>0</v>
      </c>
      <c r="JI36" s="2">
        <v>0</v>
      </c>
      <c r="JJ36" s="2">
        <v>0</v>
      </c>
      <c r="JK36" s="2">
        <v>0</v>
      </c>
      <c r="JL36" s="2">
        <v>0</v>
      </c>
      <c r="JM36" s="2">
        <v>0</v>
      </c>
      <c r="JN36" s="2">
        <v>0</v>
      </c>
      <c r="JO36" s="2">
        <v>0</v>
      </c>
      <c r="JP36" s="2">
        <v>0</v>
      </c>
      <c r="JQ36" s="2">
        <v>0</v>
      </c>
      <c r="JR36" s="2">
        <v>0</v>
      </c>
      <c r="JS36" s="2">
        <v>0</v>
      </c>
      <c r="JT36" s="2">
        <v>0</v>
      </c>
      <c r="JU36" s="2">
        <v>0</v>
      </c>
      <c r="JV36" s="2">
        <v>0</v>
      </c>
      <c r="JW36" s="2">
        <v>0</v>
      </c>
      <c r="JX36" s="2">
        <v>0</v>
      </c>
      <c r="JY36" s="2">
        <v>0</v>
      </c>
      <c r="JZ36" s="2">
        <v>0</v>
      </c>
      <c r="KA36" s="2">
        <v>0</v>
      </c>
      <c r="KB36" s="2">
        <v>0</v>
      </c>
      <c r="KC36" s="2">
        <v>0</v>
      </c>
      <c r="KD36" s="2">
        <v>0</v>
      </c>
      <c r="KE36" s="2">
        <v>0</v>
      </c>
      <c r="KF36" s="2">
        <v>0</v>
      </c>
      <c r="KG36" s="2">
        <v>0</v>
      </c>
      <c r="KH36" s="2">
        <v>0</v>
      </c>
      <c r="KI36" s="2">
        <v>0</v>
      </c>
      <c r="KJ36" s="2">
        <v>0</v>
      </c>
      <c r="KK36" s="2">
        <v>0</v>
      </c>
      <c r="KL36" s="2">
        <v>0</v>
      </c>
      <c r="KM36" s="2">
        <v>0</v>
      </c>
      <c r="KN36" s="2">
        <v>0</v>
      </c>
      <c r="KO36" s="2">
        <v>0</v>
      </c>
      <c r="KP36" s="2">
        <v>0</v>
      </c>
      <c r="KQ36" s="2">
        <v>0</v>
      </c>
      <c r="KR36" s="2">
        <v>0</v>
      </c>
      <c r="KS36" s="2">
        <v>0</v>
      </c>
      <c r="KT36" s="2">
        <v>0</v>
      </c>
      <c r="KU36" s="2">
        <v>0</v>
      </c>
      <c r="KV36" s="2">
        <v>0</v>
      </c>
      <c r="KW36" s="2">
        <v>0</v>
      </c>
      <c r="KX36" s="2">
        <v>0</v>
      </c>
      <c r="KY36" s="2">
        <v>0</v>
      </c>
      <c r="KZ36" s="2">
        <v>0</v>
      </c>
      <c r="LA36" s="2">
        <v>0</v>
      </c>
      <c r="LB36" s="2">
        <v>0</v>
      </c>
      <c r="LC36" s="2">
        <v>0</v>
      </c>
      <c r="LD36" s="2">
        <v>0</v>
      </c>
      <c r="LE36" s="2">
        <v>0</v>
      </c>
      <c r="LF36" s="2">
        <v>0</v>
      </c>
      <c r="LG36" s="2">
        <v>0</v>
      </c>
      <c r="LH36" s="2">
        <v>0</v>
      </c>
      <c r="LI36" s="2">
        <v>0</v>
      </c>
      <c r="LJ36" s="2">
        <v>0</v>
      </c>
      <c r="LK36" s="2">
        <v>0</v>
      </c>
      <c r="LL36" s="2">
        <v>0</v>
      </c>
      <c r="LM36" s="2">
        <v>0</v>
      </c>
      <c r="LN36" s="2">
        <v>0</v>
      </c>
      <c r="LO36" s="2">
        <v>0</v>
      </c>
      <c r="LP36" s="2">
        <v>0</v>
      </c>
      <c r="LQ36" s="2">
        <v>0</v>
      </c>
      <c r="LR36" s="2">
        <v>0</v>
      </c>
      <c r="LS36" s="2">
        <v>0</v>
      </c>
      <c r="LT36" s="2">
        <v>0</v>
      </c>
      <c r="LU36" s="2">
        <v>0</v>
      </c>
      <c r="LV36" s="2">
        <v>0</v>
      </c>
      <c r="LW36" s="2">
        <v>0</v>
      </c>
      <c r="LX36" s="2">
        <v>0</v>
      </c>
      <c r="LY36" s="2">
        <v>0</v>
      </c>
      <c r="LZ36" s="2">
        <v>0</v>
      </c>
      <c r="MA36" s="2">
        <v>0</v>
      </c>
      <c r="MB36" s="2">
        <v>0</v>
      </c>
      <c r="MC36" s="2">
        <v>0</v>
      </c>
      <c r="MD36" s="2">
        <v>0</v>
      </c>
      <c r="ME36" s="2">
        <v>0</v>
      </c>
      <c r="MF36" s="2">
        <v>0</v>
      </c>
      <c r="MG36" s="2">
        <v>0</v>
      </c>
      <c r="MH36" s="2">
        <v>0</v>
      </c>
      <c r="MI36" s="2">
        <v>0</v>
      </c>
      <c r="MJ36" s="2">
        <v>0</v>
      </c>
      <c r="MK36" s="2">
        <v>0</v>
      </c>
      <c r="ML36" s="2">
        <v>0</v>
      </c>
      <c r="MM36" s="2">
        <v>0</v>
      </c>
      <c r="MN36" s="2">
        <v>0</v>
      </c>
      <c r="MO36" s="2">
        <v>0</v>
      </c>
      <c r="MP36" s="2">
        <v>0</v>
      </c>
      <c r="MQ36" s="2">
        <v>0</v>
      </c>
      <c r="MR36" s="2">
        <v>0</v>
      </c>
      <c r="MS36" s="2">
        <v>0</v>
      </c>
      <c r="MT36" s="2">
        <v>0</v>
      </c>
      <c r="MU36" s="2">
        <v>0</v>
      </c>
      <c r="MV36" s="2">
        <v>0</v>
      </c>
      <c r="MW36" s="2">
        <v>0</v>
      </c>
      <c r="MX36" s="2">
        <v>0</v>
      </c>
      <c r="MY36" s="2">
        <v>0</v>
      </c>
      <c r="MZ36" s="2">
        <v>0</v>
      </c>
      <c r="NA36" s="2">
        <v>0</v>
      </c>
      <c r="NB36" s="2">
        <v>0</v>
      </c>
      <c r="NC36" s="2">
        <v>0</v>
      </c>
      <c r="ND36" s="2">
        <v>0</v>
      </c>
      <c r="NE36" s="2">
        <v>0</v>
      </c>
      <c r="NF36" s="2">
        <v>0</v>
      </c>
      <c r="NG36" s="2">
        <v>0</v>
      </c>
      <c r="NH36" s="2">
        <v>0</v>
      </c>
      <c r="NI36" s="2">
        <v>0</v>
      </c>
      <c r="NJ36" s="2">
        <v>0</v>
      </c>
      <c r="NK36" s="2">
        <v>0</v>
      </c>
      <c r="NL36" s="2">
        <v>0</v>
      </c>
      <c r="NM36" s="2">
        <v>0</v>
      </c>
      <c r="NN36" s="2">
        <v>0</v>
      </c>
      <c r="NO36" s="2">
        <v>0</v>
      </c>
      <c r="NP36" s="2">
        <v>0</v>
      </c>
      <c r="NQ36" s="2">
        <v>0</v>
      </c>
      <c r="NR36" s="2">
        <v>0</v>
      </c>
      <c r="NS36" s="2">
        <v>0</v>
      </c>
      <c r="NT36" s="2">
        <v>0</v>
      </c>
      <c r="NU36" s="2">
        <v>0</v>
      </c>
      <c r="NV36" s="2">
        <v>0</v>
      </c>
      <c r="NW36" s="2">
        <v>0</v>
      </c>
      <c r="NX36" s="2">
        <v>0</v>
      </c>
      <c r="NY36" s="2">
        <v>0</v>
      </c>
      <c r="NZ36" s="2">
        <v>0</v>
      </c>
      <c r="OA36" s="2">
        <v>0</v>
      </c>
      <c r="OB36" s="2">
        <v>0</v>
      </c>
      <c r="OC36" s="2">
        <v>0</v>
      </c>
      <c r="OD36" s="2">
        <v>0</v>
      </c>
      <c r="OE36" s="2">
        <v>0</v>
      </c>
      <c r="OF36" s="2">
        <v>0</v>
      </c>
      <c r="OG36" s="2">
        <v>0</v>
      </c>
      <c r="OH36" s="2">
        <v>0</v>
      </c>
      <c r="OI36" s="2">
        <v>0</v>
      </c>
      <c r="OJ36" s="2">
        <v>0</v>
      </c>
      <c r="OK36" s="2">
        <v>0</v>
      </c>
      <c r="OL36" s="2">
        <v>0</v>
      </c>
      <c r="OM36" s="2">
        <v>0</v>
      </c>
      <c r="ON36" s="2">
        <v>0</v>
      </c>
      <c r="OO36" s="2">
        <v>0</v>
      </c>
      <c r="OP36" s="2">
        <v>0</v>
      </c>
      <c r="OQ36" s="2">
        <v>0</v>
      </c>
      <c r="OR36" s="2">
        <v>0</v>
      </c>
      <c r="OS36" s="2">
        <v>0</v>
      </c>
      <c r="OT36" s="2">
        <v>0</v>
      </c>
      <c r="OU36" s="2">
        <v>0</v>
      </c>
      <c r="OV36" s="2">
        <v>0</v>
      </c>
      <c r="OW36" s="2">
        <v>0</v>
      </c>
      <c r="OX36" s="2">
        <v>0</v>
      </c>
      <c r="OY36" s="2">
        <v>0</v>
      </c>
      <c r="OZ36" s="2">
        <v>0</v>
      </c>
      <c r="PA36" s="2">
        <v>0</v>
      </c>
      <c r="PB36" s="2">
        <v>0</v>
      </c>
      <c r="PC36" s="2">
        <v>0</v>
      </c>
      <c r="PD36" s="2">
        <v>0</v>
      </c>
      <c r="PE36" s="2">
        <v>0</v>
      </c>
      <c r="PF36" s="2">
        <v>0</v>
      </c>
      <c r="PG36" s="2">
        <v>0</v>
      </c>
      <c r="PH36" s="2">
        <v>0</v>
      </c>
      <c r="PI36" s="2">
        <v>0</v>
      </c>
      <c r="PJ36" s="2">
        <v>0</v>
      </c>
      <c r="PK36" s="2">
        <v>0</v>
      </c>
      <c r="PL36" s="2">
        <v>0</v>
      </c>
      <c r="PM36" s="2">
        <v>0</v>
      </c>
      <c r="PN36" s="2">
        <v>0</v>
      </c>
      <c r="PO36" s="2">
        <v>0</v>
      </c>
      <c r="PP36" s="2">
        <v>0</v>
      </c>
      <c r="PQ36" s="2">
        <v>0</v>
      </c>
      <c r="PR36" s="2">
        <v>0</v>
      </c>
      <c r="PS36" s="2">
        <v>0</v>
      </c>
      <c r="PT36" s="2">
        <v>0</v>
      </c>
      <c r="PU36" s="2">
        <v>0</v>
      </c>
      <c r="PV36" s="2">
        <v>0</v>
      </c>
      <c r="PW36" s="2">
        <v>0</v>
      </c>
      <c r="PX36" s="2">
        <v>0</v>
      </c>
      <c r="PY36" s="2">
        <v>0</v>
      </c>
      <c r="PZ36" s="2">
        <v>0</v>
      </c>
      <c r="QA36" s="2">
        <v>0</v>
      </c>
      <c r="QB36" s="2">
        <v>0</v>
      </c>
      <c r="QC36" s="2">
        <v>0</v>
      </c>
      <c r="QD36" s="2">
        <v>0</v>
      </c>
      <c r="QE36" s="2">
        <v>0</v>
      </c>
      <c r="QF36" s="2">
        <v>0</v>
      </c>
      <c r="QG36" s="2">
        <v>0</v>
      </c>
      <c r="QH36" s="2">
        <v>0</v>
      </c>
      <c r="QI36" s="2">
        <v>0</v>
      </c>
      <c r="QJ36" s="2">
        <v>0</v>
      </c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</row>
    <row r="37" spans="1:935" x14ac:dyDescent="0.3">
      <c r="A37" s="1" t="s">
        <v>36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2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0</v>
      </c>
      <c r="BI37" s="2">
        <v>0</v>
      </c>
      <c r="BJ37" s="2">
        <v>0</v>
      </c>
      <c r="BK37" s="2">
        <v>0</v>
      </c>
      <c r="BL37" s="2">
        <v>0</v>
      </c>
      <c r="BM37" s="2">
        <v>0</v>
      </c>
      <c r="BN37" s="2">
        <v>0</v>
      </c>
      <c r="BO37" s="2">
        <v>0</v>
      </c>
      <c r="BP37" s="2">
        <v>0</v>
      </c>
      <c r="BQ37" s="2">
        <v>0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0</v>
      </c>
      <c r="BY37" s="2">
        <v>0</v>
      </c>
      <c r="BZ37" s="2">
        <v>0</v>
      </c>
      <c r="CA37" s="2">
        <v>0</v>
      </c>
      <c r="CB37" s="2">
        <v>0</v>
      </c>
      <c r="CC37" s="2">
        <v>0</v>
      </c>
      <c r="CD37" s="2">
        <v>0</v>
      </c>
      <c r="CE37" s="2">
        <v>0</v>
      </c>
      <c r="CF37" s="2">
        <v>0</v>
      </c>
      <c r="CG37" s="2">
        <v>0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0</v>
      </c>
      <c r="CN37" s="2">
        <v>0</v>
      </c>
      <c r="CO37" s="2">
        <v>0</v>
      </c>
      <c r="CP37" s="2">
        <v>0</v>
      </c>
      <c r="CQ37" s="2">
        <v>0</v>
      </c>
      <c r="CR37" s="2">
        <v>0</v>
      </c>
      <c r="CS37" s="2">
        <v>0</v>
      </c>
      <c r="CT37" s="2">
        <v>0</v>
      </c>
      <c r="CU37" s="2">
        <v>0</v>
      </c>
      <c r="CV37" s="2">
        <v>0</v>
      </c>
      <c r="CW37" s="2">
        <v>0</v>
      </c>
      <c r="CX37" s="2">
        <v>0</v>
      </c>
      <c r="CY37" s="2">
        <v>0</v>
      </c>
      <c r="CZ37" s="2">
        <v>0</v>
      </c>
      <c r="DA37" s="2">
        <v>0</v>
      </c>
      <c r="DB37" s="2">
        <v>0</v>
      </c>
      <c r="DC37" s="2">
        <v>0</v>
      </c>
      <c r="DD37" s="2">
        <v>0</v>
      </c>
      <c r="DE37" s="2">
        <v>0</v>
      </c>
      <c r="DF37" s="2">
        <v>0</v>
      </c>
      <c r="DG37" s="2">
        <v>0</v>
      </c>
      <c r="DH37" s="2">
        <v>0</v>
      </c>
      <c r="DI37" s="2">
        <v>0</v>
      </c>
      <c r="DJ37" s="2">
        <v>0</v>
      </c>
      <c r="DK37" s="2">
        <v>0</v>
      </c>
      <c r="DL37" s="2">
        <v>0</v>
      </c>
      <c r="DM37" s="2">
        <v>0</v>
      </c>
      <c r="DN37" s="2">
        <v>0</v>
      </c>
      <c r="DO37" s="2">
        <v>0</v>
      </c>
      <c r="DP37" s="2">
        <v>0</v>
      </c>
      <c r="DQ37" s="2">
        <v>0</v>
      </c>
      <c r="DR37" s="2">
        <v>0</v>
      </c>
      <c r="DS37" s="2">
        <v>0</v>
      </c>
      <c r="DT37" s="2">
        <v>0</v>
      </c>
      <c r="DU37" s="2">
        <v>0</v>
      </c>
      <c r="DV37" s="2">
        <v>0</v>
      </c>
      <c r="DW37" s="2">
        <v>0</v>
      </c>
      <c r="DX37" s="2">
        <v>0</v>
      </c>
      <c r="DY37" s="2">
        <v>0</v>
      </c>
      <c r="DZ37" s="2">
        <v>0</v>
      </c>
      <c r="EA37" s="2">
        <v>0</v>
      </c>
      <c r="EB37" s="2">
        <v>0</v>
      </c>
      <c r="EC37" s="2">
        <v>0</v>
      </c>
      <c r="ED37" s="2">
        <v>0</v>
      </c>
      <c r="EE37" s="2">
        <v>0</v>
      </c>
      <c r="EF37" s="2">
        <v>0</v>
      </c>
      <c r="EG37" s="2">
        <v>0</v>
      </c>
      <c r="EH37" s="2">
        <v>0</v>
      </c>
      <c r="EI37" s="2">
        <v>0</v>
      </c>
      <c r="EJ37" s="2">
        <v>0</v>
      </c>
      <c r="EK37" s="2">
        <v>0</v>
      </c>
      <c r="EL37" s="2">
        <v>0</v>
      </c>
      <c r="EM37" s="2">
        <v>0</v>
      </c>
      <c r="EN37" s="2">
        <v>0</v>
      </c>
      <c r="EO37" s="2">
        <v>0</v>
      </c>
      <c r="EP37" s="2">
        <v>0</v>
      </c>
      <c r="EQ37" s="2">
        <v>0</v>
      </c>
      <c r="ER37" s="2">
        <v>0</v>
      </c>
      <c r="ES37" s="2">
        <v>0</v>
      </c>
      <c r="ET37" s="2">
        <v>0</v>
      </c>
      <c r="EU37" s="2">
        <v>0</v>
      </c>
      <c r="EV37" s="2">
        <v>0</v>
      </c>
      <c r="EW37" s="2">
        <v>0</v>
      </c>
      <c r="EX37" s="2">
        <v>0</v>
      </c>
      <c r="EY37" s="2">
        <v>0</v>
      </c>
      <c r="EZ37" s="2">
        <v>0</v>
      </c>
      <c r="FA37" s="2">
        <v>0</v>
      </c>
      <c r="FB37" s="2">
        <v>0</v>
      </c>
      <c r="FC37" s="2">
        <v>0</v>
      </c>
      <c r="FD37" s="2">
        <v>0</v>
      </c>
      <c r="FE37" s="2">
        <v>0</v>
      </c>
      <c r="FF37" s="2">
        <v>0</v>
      </c>
      <c r="FG37" s="2">
        <v>0</v>
      </c>
      <c r="FH37" s="2">
        <v>0</v>
      </c>
      <c r="FI37" s="2">
        <v>0</v>
      </c>
      <c r="FJ37" s="2">
        <v>0</v>
      </c>
      <c r="FK37" s="2">
        <v>0</v>
      </c>
      <c r="FL37" s="2">
        <v>0</v>
      </c>
      <c r="FM37" s="2">
        <v>0</v>
      </c>
      <c r="FN37" s="2">
        <v>0</v>
      </c>
      <c r="FO37" s="2">
        <v>0</v>
      </c>
      <c r="FP37" s="2">
        <v>0</v>
      </c>
      <c r="FQ37" s="2">
        <v>0</v>
      </c>
      <c r="FR37" s="2">
        <v>0</v>
      </c>
      <c r="FS37" s="2">
        <v>0</v>
      </c>
      <c r="FT37" s="2">
        <v>0</v>
      </c>
      <c r="FU37" s="2">
        <v>0</v>
      </c>
      <c r="FV37" s="2">
        <v>0</v>
      </c>
      <c r="FW37" s="2">
        <v>0</v>
      </c>
      <c r="FX37" s="2">
        <v>0</v>
      </c>
      <c r="FY37" s="2">
        <v>23.7</v>
      </c>
      <c r="FZ37" s="2">
        <v>0</v>
      </c>
      <c r="GA37" s="2">
        <v>0</v>
      </c>
      <c r="GB37" s="2">
        <v>0</v>
      </c>
      <c r="GC37" s="2">
        <v>0</v>
      </c>
      <c r="GD37" s="2">
        <v>0</v>
      </c>
      <c r="GE37" s="2">
        <v>0</v>
      </c>
      <c r="GF37" s="2">
        <v>0</v>
      </c>
      <c r="GG37" s="2">
        <v>0</v>
      </c>
      <c r="GH37" s="2">
        <v>0</v>
      </c>
      <c r="GI37" s="2">
        <v>0</v>
      </c>
      <c r="GJ37" s="2">
        <v>0</v>
      </c>
      <c r="GK37" s="2">
        <v>0</v>
      </c>
      <c r="GL37" s="2">
        <v>0</v>
      </c>
      <c r="GM37" s="2">
        <v>0</v>
      </c>
      <c r="GN37" s="2">
        <v>0</v>
      </c>
      <c r="GO37" s="2">
        <v>0</v>
      </c>
      <c r="GP37" s="2">
        <v>0</v>
      </c>
      <c r="GQ37" s="2">
        <v>0</v>
      </c>
      <c r="GR37" s="2">
        <v>0</v>
      </c>
      <c r="GS37" s="2">
        <v>0</v>
      </c>
      <c r="GT37" s="2">
        <v>0</v>
      </c>
      <c r="GU37" s="2">
        <v>0</v>
      </c>
      <c r="GV37" s="2">
        <v>0</v>
      </c>
      <c r="GW37" s="2">
        <v>0</v>
      </c>
      <c r="GX37" s="2">
        <v>0</v>
      </c>
      <c r="GY37" s="2">
        <v>0</v>
      </c>
      <c r="GZ37" s="2">
        <v>0</v>
      </c>
      <c r="HA37" s="2">
        <v>0</v>
      </c>
      <c r="HB37" s="2">
        <v>0</v>
      </c>
      <c r="HC37" s="2">
        <v>0</v>
      </c>
      <c r="HD37" s="2">
        <v>0</v>
      </c>
      <c r="HE37" s="2">
        <v>0</v>
      </c>
      <c r="HF37" s="2">
        <v>0</v>
      </c>
      <c r="HG37" s="2">
        <v>0</v>
      </c>
      <c r="HH37" s="2">
        <v>0</v>
      </c>
      <c r="HI37" s="2">
        <v>0</v>
      </c>
      <c r="HJ37" s="2">
        <v>0</v>
      </c>
      <c r="HK37" s="2">
        <v>0</v>
      </c>
      <c r="HL37" s="2">
        <v>0</v>
      </c>
      <c r="HM37" s="2">
        <v>0</v>
      </c>
      <c r="HN37" s="2">
        <v>0</v>
      </c>
      <c r="HO37" s="2">
        <v>0</v>
      </c>
      <c r="HP37" s="2">
        <v>0</v>
      </c>
      <c r="HQ37" s="2">
        <v>0</v>
      </c>
      <c r="HR37" s="2">
        <v>0</v>
      </c>
      <c r="HS37" s="2">
        <v>0</v>
      </c>
      <c r="HT37" s="2">
        <v>0</v>
      </c>
      <c r="HU37" s="2">
        <v>0</v>
      </c>
      <c r="HV37" s="2">
        <v>0</v>
      </c>
      <c r="HW37" s="2">
        <v>0</v>
      </c>
      <c r="HX37" s="2">
        <v>0</v>
      </c>
      <c r="HY37" s="2">
        <v>0</v>
      </c>
      <c r="HZ37" s="2">
        <v>0</v>
      </c>
      <c r="IA37" s="2">
        <v>0</v>
      </c>
      <c r="IB37" s="2">
        <v>0</v>
      </c>
      <c r="IC37" s="2">
        <v>0</v>
      </c>
      <c r="ID37" s="2">
        <v>0</v>
      </c>
      <c r="IE37" s="2">
        <v>0</v>
      </c>
      <c r="IF37" s="2">
        <v>0</v>
      </c>
      <c r="IG37" s="2">
        <v>0</v>
      </c>
      <c r="IH37" s="2">
        <v>0</v>
      </c>
      <c r="II37" s="2">
        <v>0</v>
      </c>
      <c r="IJ37" s="2">
        <v>0</v>
      </c>
      <c r="IK37" s="2">
        <v>0</v>
      </c>
      <c r="IL37" s="2">
        <v>0</v>
      </c>
      <c r="IM37" s="2">
        <v>0</v>
      </c>
      <c r="IN37" s="2">
        <v>0</v>
      </c>
      <c r="IO37" s="2">
        <v>0</v>
      </c>
      <c r="IP37" s="2">
        <v>0</v>
      </c>
      <c r="IQ37" s="2">
        <v>0</v>
      </c>
      <c r="IR37" s="2">
        <v>0</v>
      </c>
      <c r="IS37" s="2">
        <v>0</v>
      </c>
      <c r="IT37" s="2">
        <v>0</v>
      </c>
      <c r="IU37" s="2">
        <v>0</v>
      </c>
      <c r="IV37" s="2">
        <v>0</v>
      </c>
      <c r="IW37" s="2">
        <v>0</v>
      </c>
      <c r="IX37" s="2">
        <v>0</v>
      </c>
      <c r="IY37" s="2">
        <v>0</v>
      </c>
      <c r="IZ37" s="2">
        <v>0</v>
      </c>
      <c r="JA37" s="2">
        <v>0</v>
      </c>
      <c r="JB37" s="2">
        <v>0</v>
      </c>
      <c r="JC37" s="2">
        <v>0</v>
      </c>
      <c r="JD37" s="2">
        <v>0</v>
      </c>
      <c r="JE37" s="2">
        <v>0</v>
      </c>
      <c r="JF37" s="2">
        <v>0</v>
      </c>
      <c r="JG37" s="2">
        <v>0</v>
      </c>
      <c r="JH37" s="2">
        <v>0</v>
      </c>
      <c r="JI37" s="2">
        <v>0</v>
      </c>
      <c r="JJ37" s="2">
        <v>0</v>
      </c>
      <c r="JK37" s="2">
        <v>0</v>
      </c>
      <c r="JL37" s="2">
        <v>0</v>
      </c>
      <c r="JM37" s="2">
        <v>0</v>
      </c>
      <c r="JN37" s="2">
        <v>0</v>
      </c>
      <c r="JO37" s="2">
        <v>0</v>
      </c>
      <c r="JP37" s="2">
        <v>0</v>
      </c>
      <c r="JQ37" s="2">
        <v>0</v>
      </c>
      <c r="JR37" s="2">
        <v>0</v>
      </c>
      <c r="JS37" s="2">
        <v>0</v>
      </c>
      <c r="JT37" s="2">
        <v>0</v>
      </c>
      <c r="JU37" s="2">
        <v>0</v>
      </c>
      <c r="JV37" s="2">
        <v>0</v>
      </c>
      <c r="JW37" s="2">
        <v>0</v>
      </c>
      <c r="JX37" s="2">
        <v>2.6</v>
      </c>
      <c r="JY37" s="2">
        <v>0</v>
      </c>
      <c r="JZ37" s="2">
        <v>0</v>
      </c>
      <c r="KA37" s="2">
        <v>0</v>
      </c>
      <c r="KB37" s="2">
        <v>0</v>
      </c>
      <c r="KC37" s="2">
        <v>0</v>
      </c>
      <c r="KD37" s="2">
        <v>0</v>
      </c>
      <c r="KE37" s="2">
        <v>0</v>
      </c>
      <c r="KF37" s="2">
        <v>0</v>
      </c>
      <c r="KG37" s="2">
        <v>0</v>
      </c>
      <c r="KH37" s="2">
        <v>0</v>
      </c>
      <c r="KI37" s="2">
        <v>0</v>
      </c>
      <c r="KJ37" s="2">
        <v>0</v>
      </c>
      <c r="KK37" s="2">
        <v>0</v>
      </c>
      <c r="KL37" s="2">
        <v>0</v>
      </c>
      <c r="KM37" s="2">
        <v>0</v>
      </c>
      <c r="KN37" s="2">
        <v>0</v>
      </c>
      <c r="KO37" s="2">
        <v>0</v>
      </c>
      <c r="KP37" s="2">
        <v>0</v>
      </c>
      <c r="KQ37" s="2">
        <v>0</v>
      </c>
      <c r="KR37" s="2">
        <v>0</v>
      </c>
      <c r="KS37" s="2">
        <v>0</v>
      </c>
      <c r="KT37" s="2">
        <v>0</v>
      </c>
      <c r="KU37" s="2">
        <v>0</v>
      </c>
      <c r="KV37" s="2">
        <v>0</v>
      </c>
      <c r="KW37" s="2">
        <v>0</v>
      </c>
      <c r="KX37" s="2">
        <v>0</v>
      </c>
      <c r="KY37" s="2">
        <v>0</v>
      </c>
      <c r="KZ37" s="2">
        <v>0</v>
      </c>
      <c r="LA37" s="2">
        <v>0</v>
      </c>
      <c r="LB37" s="2">
        <v>0</v>
      </c>
      <c r="LC37" s="2">
        <v>0</v>
      </c>
      <c r="LD37" s="2">
        <v>0</v>
      </c>
      <c r="LE37" s="2">
        <v>0</v>
      </c>
      <c r="LF37" s="2">
        <v>0</v>
      </c>
      <c r="LG37" s="2">
        <v>0</v>
      </c>
      <c r="LH37" s="2">
        <v>0</v>
      </c>
      <c r="LI37" s="2">
        <v>0</v>
      </c>
      <c r="LJ37" s="2">
        <v>0</v>
      </c>
      <c r="LK37" s="2">
        <v>0</v>
      </c>
      <c r="LL37" s="2">
        <v>0</v>
      </c>
      <c r="LM37" s="2">
        <v>0</v>
      </c>
      <c r="LN37" s="2">
        <v>0</v>
      </c>
      <c r="LO37" s="2">
        <v>0</v>
      </c>
      <c r="LP37" s="2">
        <v>0</v>
      </c>
      <c r="LQ37" s="2">
        <v>0</v>
      </c>
      <c r="LR37" s="2">
        <v>0</v>
      </c>
      <c r="LS37" s="2">
        <v>0</v>
      </c>
      <c r="LT37" s="2">
        <v>0</v>
      </c>
      <c r="LU37" s="2">
        <v>0</v>
      </c>
      <c r="LV37" s="2">
        <v>0</v>
      </c>
      <c r="LW37" s="2">
        <v>0</v>
      </c>
      <c r="LX37" s="2">
        <v>0</v>
      </c>
      <c r="LY37" s="2">
        <v>0</v>
      </c>
      <c r="LZ37" s="2">
        <v>0</v>
      </c>
      <c r="MA37" s="2">
        <v>0</v>
      </c>
      <c r="MB37" s="2">
        <v>0</v>
      </c>
      <c r="MC37" s="2">
        <v>0</v>
      </c>
      <c r="MD37" s="2">
        <v>0</v>
      </c>
      <c r="ME37" s="2">
        <v>0</v>
      </c>
      <c r="MF37" s="2">
        <v>0</v>
      </c>
      <c r="MG37" s="2">
        <v>0</v>
      </c>
      <c r="MH37" s="2">
        <v>0</v>
      </c>
      <c r="MI37" s="2">
        <v>0</v>
      </c>
      <c r="MJ37" s="2">
        <v>0</v>
      </c>
      <c r="MK37" s="2">
        <v>0</v>
      </c>
      <c r="ML37" s="2">
        <v>0</v>
      </c>
      <c r="MM37" s="2">
        <v>0</v>
      </c>
      <c r="MN37" s="2">
        <v>0</v>
      </c>
      <c r="MO37" s="2">
        <v>0</v>
      </c>
      <c r="MP37" s="2">
        <v>0</v>
      </c>
      <c r="MQ37" s="2">
        <v>0</v>
      </c>
      <c r="MR37" s="2">
        <v>0</v>
      </c>
      <c r="MS37" s="2">
        <v>0</v>
      </c>
      <c r="MT37" s="2">
        <v>0</v>
      </c>
      <c r="MU37" s="2">
        <v>0</v>
      </c>
      <c r="MV37" s="2">
        <v>0</v>
      </c>
      <c r="MW37" s="2">
        <v>0</v>
      </c>
      <c r="MX37" s="2">
        <v>0</v>
      </c>
      <c r="MY37" s="2">
        <v>0</v>
      </c>
      <c r="MZ37" s="2">
        <v>0</v>
      </c>
      <c r="NA37" s="2">
        <v>0</v>
      </c>
      <c r="NB37" s="2">
        <v>0</v>
      </c>
      <c r="NC37" s="2">
        <v>0</v>
      </c>
      <c r="ND37" s="2">
        <v>0</v>
      </c>
      <c r="NE37" s="2">
        <v>0</v>
      </c>
      <c r="NF37" s="2">
        <v>0</v>
      </c>
      <c r="NG37" s="2">
        <v>0</v>
      </c>
      <c r="NH37" s="2">
        <v>0</v>
      </c>
      <c r="NI37" s="2">
        <v>0</v>
      </c>
      <c r="NJ37" s="2">
        <v>0</v>
      </c>
      <c r="NK37" s="2">
        <v>0</v>
      </c>
      <c r="NL37" s="2">
        <v>0</v>
      </c>
      <c r="NM37" s="2">
        <v>0</v>
      </c>
      <c r="NN37" s="2">
        <v>0</v>
      </c>
      <c r="NO37" s="2">
        <v>0</v>
      </c>
      <c r="NP37" s="2">
        <v>0</v>
      </c>
      <c r="NQ37" s="2">
        <v>0</v>
      </c>
      <c r="NR37" s="2">
        <v>0</v>
      </c>
      <c r="NS37" s="2">
        <v>0</v>
      </c>
      <c r="NT37" s="2">
        <v>0</v>
      </c>
      <c r="NU37" s="2">
        <v>0</v>
      </c>
      <c r="NV37" s="2">
        <v>0</v>
      </c>
      <c r="NW37" s="2">
        <v>0</v>
      </c>
      <c r="NX37" s="2">
        <v>0</v>
      </c>
      <c r="NY37" s="2">
        <v>2.1</v>
      </c>
      <c r="NZ37" s="2">
        <v>0</v>
      </c>
      <c r="OA37" s="2">
        <v>0</v>
      </c>
      <c r="OB37" s="2">
        <v>0</v>
      </c>
      <c r="OC37" s="2">
        <v>0</v>
      </c>
      <c r="OD37" s="2">
        <v>0</v>
      </c>
      <c r="OE37" s="2">
        <v>0</v>
      </c>
      <c r="OF37" s="2">
        <v>0</v>
      </c>
      <c r="OG37" s="2">
        <v>0</v>
      </c>
      <c r="OH37" s="2">
        <v>0</v>
      </c>
      <c r="OI37" s="2">
        <v>0</v>
      </c>
      <c r="OJ37" s="2">
        <v>0</v>
      </c>
      <c r="OK37" s="2">
        <v>0</v>
      </c>
      <c r="OL37" s="2">
        <v>0</v>
      </c>
      <c r="OM37" s="2">
        <v>0</v>
      </c>
      <c r="ON37" s="2">
        <v>0</v>
      </c>
      <c r="OO37" s="2">
        <v>0</v>
      </c>
      <c r="OP37" s="2">
        <v>0</v>
      </c>
      <c r="OQ37" s="2">
        <v>0</v>
      </c>
      <c r="OR37" s="2">
        <v>0</v>
      </c>
      <c r="OS37" s="2">
        <v>0</v>
      </c>
      <c r="OT37" s="2">
        <v>0</v>
      </c>
      <c r="OU37" s="2">
        <v>0</v>
      </c>
      <c r="OV37" s="2">
        <v>0</v>
      </c>
      <c r="OW37" s="2">
        <v>0</v>
      </c>
      <c r="OX37" s="2">
        <v>0</v>
      </c>
      <c r="OY37" s="2">
        <v>0</v>
      </c>
      <c r="OZ37" s="2">
        <v>0</v>
      </c>
      <c r="PA37" s="2">
        <v>0</v>
      </c>
      <c r="PB37" s="2">
        <v>0</v>
      </c>
      <c r="PC37" s="2">
        <v>0</v>
      </c>
      <c r="PD37" s="2">
        <v>0</v>
      </c>
      <c r="PE37" s="2">
        <v>0</v>
      </c>
      <c r="PF37" s="2">
        <v>0</v>
      </c>
      <c r="PG37" s="2">
        <v>0</v>
      </c>
      <c r="PH37" s="2">
        <v>0</v>
      </c>
      <c r="PI37" s="2">
        <v>0</v>
      </c>
      <c r="PJ37" s="2">
        <v>0</v>
      </c>
      <c r="PK37" s="2">
        <v>0</v>
      </c>
      <c r="PL37" s="2">
        <v>0</v>
      </c>
      <c r="PM37" s="2">
        <v>0</v>
      </c>
      <c r="PN37" s="2">
        <v>0</v>
      </c>
      <c r="PO37" s="2">
        <v>0</v>
      </c>
      <c r="PP37" s="2">
        <v>0</v>
      </c>
      <c r="PQ37" s="2">
        <v>0</v>
      </c>
      <c r="PR37" s="2">
        <v>0</v>
      </c>
      <c r="PS37" s="2">
        <v>0</v>
      </c>
      <c r="PT37" s="2">
        <v>0</v>
      </c>
      <c r="PU37" s="2">
        <v>0</v>
      </c>
      <c r="PV37" s="2">
        <v>0</v>
      </c>
      <c r="PW37" s="2">
        <v>0</v>
      </c>
      <c r="PX37" s="2">
        <v>0</v>
      </c>
      <c r="PY37" s="2">
        <v>0</v>
      </c>
      <c r="PZ37" s="2">
        <v>0</v>
      </c>
      <c r="QA37" s="2">
        <v>0</v>
      </c>
      <c r="QB37" s="2">
        <v>0</v>
      </c>
      <c r="QC37" s="2">
        <v>0</v>
      </c>
      <c r="QD37" s="2">
        <v>0</v>
      </c>
      <c r="QE37" s="2">
        <v>0</v>
      </c>
      <c r="QF37" s="2">
        <v>0</v>
      </c>
      <c r="QG37" s="2">
        <v>0</v>
      </c>
      <c r="QH37" s="2">
        <v>0</v>
      </c>
      <c r="QI37" s="2">
        <v>0</v>
      </c>
      <c r="QJ37" s="2">
        <v>0</v>
      </c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</row>
    <row r="38" spans="1:935" ht="15" x14ac:dyDescent="0.25">
      <c r="A38" s="1" t="s">
        <v>37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1.5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2">
        <v>0</v>
      </c>
      <c r="BJ38" s="2">
        <v>0</v>
      </c>
      <c r="BK38" s="2">
        <v>0</v>
      </c>
      <c r="BL38" s="2">
        <v>0</v>
      </c>
      <c r="BM38" s="2">
        <v>0</v>
      </c>
      <c r="BN38" s="2">
        <v>0</v>
      </c>
      <c r="BO38" s="2">
        <v>0</v>
      </c>
      <c r="BP38" s="2">
        <v>0</v>
      </c>
      <c r="BQ38" s="2">
        <v>0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2">
        <v>0</v>
      </c>
      <c r="CB38" s="2">
        <v>0</v>
      </c>
      <c r="CC38" s="2">
        <v>0</v>
      </c>
      <c r="CD38" s="2">
        <v>0</v>
      </c>
      <c r="CE38" s="2">
        <v>0</v>
      </c>
      <c r="CF38" s="2">
        <v>0</v>
      </c>
      <c r="CG38" s="2">
        <v>0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0</v>
      </c>
      <c r="CN38" s="2">
        <v>0</v>
      </c>
      <c r="CO38" s="2">
        <v>0</v>
      </c>
      <c r="CP38" s="2">
        <v>0</v>
      </c>
      <c r="CQ38" s="2">
        <v>0</v>
      </c>
      <c r="CR38" s="2">
        <v>0</v>
      </c>
      <c r="CS38" s="2">
        <v>0</v>
      </c>
      <c r="CT38" s="2">
        <v>0</v>
      </c>
      <c r="CU38" s="2">
        <v>0</v>
      </c>
      <c r="CV38" s="2">
        <v>0</v>
      </c>
      <c r="CW38" s="2">
        <v>0</v>
      </c>
      <c r="CX38" s="2">
        <v>0</v>
      </c>
      <c r="CY38" s="2">
        <v>0</v>
      </c>
      <c r="CZ38" s="2">
        <v>0</v>
      </c>
      <c r="DA38" s="2">
        <v>0</v>
      </c>
      <c r="DB38" s="2">
        <v>0</v>
      </c>
      <c r="DC38" s="2">
        <v>0</v>
      </c>
      <c r="DD38" s="2">
        <v>0</v>
      </c>
      <c r="DE38" s="2">
        <v>0</v>
      </c>
      <c r="DF38" s="2">
        <v>0</v>
      </c>
      <c r="DG38" s="2">
        <v>0</v>
      </c>
      <c r="DH38" s="2">
        <v>0</v>
      </c>
      <c r="DI38" s="2">
        <v>0</v>
      </c>
      <c r="DJ38" s="2">
        <v>0</v>
      </c>
      <c r="DK38" s="2">
        <v>0</v>
      </c>
      <c r="DL38" s="2">
        <v>0</v>
      </c>
      <c r="DM38" s="2">
        <v>0</v>
      </c>
      <c r="DN38" s="2">
        <v>0</v>
      </c>
      <c r="DO38" s="2">
        <v>0</v>
      </c>
      <c r="DP38" s="2">
        <v>0</v>
      </c>
      <c r="DQ38" s="2">
        <v>0</v>
      </c>
      <c r="DR38" s="2">
        <v>0</v>
      </c>
      <c r="DS38" s="2">
        <v>0</v>
      </c>
      <c r="DT38" s="2">
        <v>0</v>
      </c>
      <c r="DU38" s="2">
        <v>0</v>
      </c>
      <c r="DV38" s="2">
        <v>0</v>
      </c>
      <c r="DW38" s="2">
        <v>0</v>
      </c>
      <c r="DX38" s="2">
        <v>0</v>
      </c>
      <c r="DY38" s="2">
        <v>0</v>
      </c>
      <c r="DZ38" s="2">
        <v>0</v>
      </c>
      <c r="EA38" s="2">
        <v>0</v>
      </c>
      <c r="EB38" s="2">
        <v>0</v>
      </c>
      <c r="EC38" s="2">
        <v>0</v>
      </c>
      <c r="ED38" s="2">
        <v>0</v>
      </c>
      <c r="EE38" s="2">
        <v>0</v>
      </c>
      <c r="EF38" s="2">
        <v>0</v>
      </c>
      <c r="EG38" s="2">
        <v>0</v>
      </c>
      <c r="EH38" s="2">
        <v>0</v>
      </c>
      <c r="EI38" s="2">
        <v>0</v>
      </c>
      <c r="EJ38" s="2">
        <v>0</v>
      </c>
      <c r="EK38" s="2">
        <v>0</v>
      </c>
      <c r="EL38" s="2">
        <v>0</v>
      </c>
      <c r="EM38" s="2">
        <v>0</v>
      </c>
      <c r="EN38" s="2">
        <v>0</v>
      </c>
      <c r="EO38" s="2">
        <v>0</v>
      </c>
      <c r="EP38" s="2">
        <v>0</v>
      </c>
      <c r="EQ38" s="2">
        <v>0</v>
      </c>
      <c r="ER38" s="2">
        <v>0</v>
      </c>
      <c r="ES38" s="2">
        <v>0</v>
      </c>
      <c r="ET38" s="2">
        <v>0</v>
      </c>
      <c r="EU38" s="2">
        <v>0</v>
      </c>
      <c r="EV38" s="2">
        <v>0</v>
      </c>
      <c r="EW38" s="2">
        <v>0</v>
      </c>
      <c r="EX38" s="2">
        <v>0</v>
      </c>
      <c r="EY38" s="2">
        <v>0</v>
      </c>
      <c r="EZ38" s="2">
        <v>0</v>
      </c>
      <c r="FA38" s="2">
        <v>0</v>
      </c>
      <c r="FB38" s="2">
        <v>0</v>
      </c>
      <c r="FC38" s="2">
        <v>0</v>
      </c>
      <c r="FD38" s="2">
        <v>0</v>
      </c>
      <c r="FE38" s="2">
        <v>0</v>
      </c>
      <c r="FF38" s="2">
        <v>0</v>
      </c>
      <c r="FG38" s="2">
        <v>0</v>
      </c>
      <c r="FH38" s="2">
        <v>0</v>
      </c>
      <c r="FI38" s="2">
        <v>0</v>
      </c>
      <c r="FJ38" s="2">
        <v>0</v>
      </c>
      <c r="FK38" s="2">
        <v>0</v>
      </c>
      <c r="FL38" s="2">
        <v>0</v>
      </c>
      <c r="FM38" s="2">
        <v>0</v>
      </c>
      <c r="FN38" s="2">
        <v>0</v>
      </c>
      <c r="FO38" s="2">
        <v>0</v>
      </c>
      <c r="FP38" s="2">
        <v>0</v>
      </c>
      <c r="FQ38" s="2">
        <v>0</v>
      </c>
      <c r="FR38" s="2">
        <v>0</v>
      </c>
      <c r="FS38" s="2">
        <v>0</v>
      </c>
      <c r="FT38" s="2">
        <v>0</v>
      </c>
      <c r="FU38" s="2">
        <v>0</v>
      </c>
      <c r="FV38" s="2">
        <v>0</v>
      </c>
      <c r="FW38" s="2">
        <v>0</v>
      </c>
      <c r="FX38" s="2">
        <v>0</v>
      </c>
      <c r="FY38" s="2">
        <v>0</v>
      </c>
      <c r="FZ38" s="2">
        <v>0</v>
      </c>
      <c r="GA38" s="2">
        <v>0</v>
      </c>
      <c r="GB38" s="2">
        <v>0</v>
      </c>
      <c r="GC38" s="2">
        <v>0</v>
      </c>
      <c r="GD38" s="2">
        <v>0</v>
      </c>
      <c r="GE38" s="2">
        <v>0</v>
      </c>
      <c r="GF38" s="2">
        <v>0</v>
      </c>
      <c r="GG38" s="2">
        <v>0</v>
      </c>
      <c r="GH38" s="2">
        <v>0</v>
      </c>
      <c r="GI38" s="2">
        <v>0</v>
      </c>
      <c r="GJ38" s="2">
        <v>0</v>
      </c>
      <c r="GK38" s="2">
        <v>0</v>
      </c>
      <c r="GL38" s="2">
        <v>0</v>
      </c>
      <c r="GM38" s="2">
        <v>0</v>
      </c>
      <c r="GN38" s="2">
        <v>0</v>
      </c>
      <c r="GO38" s="2">
        <v>0</v>
      </c>
      <c r="GP38" s="2">
        <v>0</v>
      </c>
      <c r="GQ38" s="2">
        <v>0</v>
      </c>
      <c r="GR38" s="2">
        <v>0</v>
      </c>
      <c r="GS38" s="2">
        <v>0</v>
      </c>
      <c r="GT38" s="2">
        <v>0</v>
      </c>
      <c r="GU38" s="2">
        <v>0</v>
      </c>
      <c r="GV38" s="2">
        <v>0</v>
      </c>
      <c r="GW38" s="2">
        <v>0</v>
      </c>
      <c r="GX38" s="2">
        <v>0</v>
      </c>
      <c r="GY38" s="2">
        <v>0</v>
      </c>
      <c r="GZ38" s="2">
        <v>0</v>
      </c>
      <c r="HA38" s="2">
        <v>0</v>
      </c>
      <c r="HB38" s="2">
        <v>0</v>
      </c>
      <c r="HC38" s="2">
        <v>0</v>
      </c>
      <c r="HD38" s="2">
        <v>0</v>
      </c>
      <c r="HE38" s="2">
        <v>0</v>
      </c>
      <c r="HF38" s="2">
        <v>0</v>
      </c>
      <c r="HG38" s="2">
        <v>0</v>
      </c>
      <c r="HH38" s="2">
        <v>0</v>
      </c>
      <c r="HI38" s="2">
        <v>0</v>
      </c>
      <c r="HJ38" s="2">
        <v>0</v>
      </c>
      <c r="HK38" s="2">
        <v>0</v>
      </c>
      <c r="HL38" s="2">
        <v>0</v>
      </c>
      <c r="HM38" s="2">
        <v>0</v>
      </c>
      <c r="HN38" s="2">
        <v>0</v>
      </c>
      <c r="HO38" s="2">
        <v>0</v>
      </c>
      <c r="HP38" s="2">
        <v>0</v>
      </c>
      <c r="HQ38" s="2">
        <v>0</v>
      </c>
      <c r="HR38" s="2">
        <v>0</v>
      </c>
      <c r="HS38" s="2">
        <v>0</v>
      </c>
      <c r="HT38" s="2">
        <v>0</v>
      </c>
      <c r="HU38" s="2">
        <v>0</v>
      </c>
      <c r="HV38" s="2">
        <v>0</v>
      </c>
      <c r="HW38" s="2">
        <v>0</v>
      </c>
      <c r="HX38" s="2">
        <v>0</v>
      </c>
      <c r="HY38" s="2">
        <v>0</v>
      </c>
      <c r="HZ38" s="2">
        <v>0</v>
      </c>
      <c r="IA38" s="2">
        <v>0</v>
      </c>
      <c r="IB38" s="2">
        <v>0</v>
      </c>
      <c r="IC38" s="2">
        <v>0</v>
      </c>
      <c r="ID38" s="2">
        <v>0</v>
      </c>
      <c r="IE38" s="2">
        <v>0</v>
      </c>
      <c r="IF38" s="2">
        <v>0</v>
      </c>
      <c r="IG38" s="2">
        <v>0</v>
      </c>
      <c r="IH38" s="2">
        <v>0</v>
      </c>
      <c r="II38" s="2">
        <v>0</v>
      </c>
      <c r="IJ38" s="2">
        <v>0</v>
      </c>
      <c r="IK38" s="2">
        <v>0</v>
      </c>
      <c r="IL38" s="2">
        <v>0</v>
      </c>
      <c r="IM38" s="2">
        <v>0</v>
      </c>
      <c r="IN38" s="2">
        <v>0</v>
      </c>
      <c r="IO38" s="2">
        <v>0</v>
      </c>
      <c r="IP38" s="2">
        <v>0</v>
      </c>
      <c r="IQ38" s="2">
        <v>0</v>
      </c>
      <c r="IR38" s="2">
        <v>0</v>
      </c>
      <c r="IS38" s="2">
        <v>0</v>
      </c>
      <c r="IT38" s="2">
        <v>0</v>
      </c>
      <c r="IU38" s="2">
        <v>0</v>
      </c>
      <c r="IV38" s="2">
        <v>0</v>
      </c>
      <c r="IW38" s="2">
        <v>0</v>
      </c>
      <c r="IX38" s="2">
        <v>0</v>
      </c>
      <c r="IY38" s="2">
        <v>0</v>
      </c>
      <c r="IZ38" s="2">
        <v>0</v>
      </c>
      <c r="JA38" s="2">
        <v>0</v>
      </c>
      <c r="JB38" s="2">
        <v>0</v>
      </c>
      <c r="JC38" s="2">
        <v>0</v>
      </c>
      <c r="JD38" s="2">
        <v>0</v>
      </c>
      <c r="JE38" s="2">
        <v>0</v>
      </c>
      <c r="JF38" s="2">
        <v>0</v>
      </c>
      <c r="JG38" s="2">
        <v>0</v>
      </c>
      <c r="JH38" s="2">
        <v>0</v>
      </c>
      <c r="JI38" s="2">
        <v>0</v>
      </c>
      <c r="JJ38" s="2">
        <v>0</v>
      </c>
      <c r="JK38" s="2">
        <v>0</v>
      </c>
      <c r="JL38" s="2">
        <v>0</v>
      </c>
      <c r="JM38" s="2">
        <v>0</v>
      </c>
      <c r="JN38" s="2">
        <v>0</v>
      </c>
      <c r="JO38" s="2">
        <v>0</v>
      </c>
      <c r="JP38" s="2">
        <v>0</v>
      </c>
      <c r="JQ38" s="2">
        <v>0</v>
      </c>
      <c r="JR38" s="2">
        <v>0</v>
      </c>
      <c r="JS38" s="2">
        <v>0</v>
      </c>
      <c r="JT38" s="2">
        <v>0</v>
      </c>
      <c r="JU38" s="2">
        <v>0</v>
      </c>
      <c r="JV38" s="2">
        <v>0</v>
      </c>
      <c r="JW38" s="2">
        <v>0</v>
      </c>
      <c r="JX38" s="2">
        <v>0</v>
      </c>
      <c r="JY38" s="2">
        <v>0</v>
      </c>
      <c r="JZ38" s="2">
        <v>0</v>
      </c>
      <c r="KA38" s="2">
        <v>0</v>
      </c>
      <c r="KB38" s="2">
        <v>0</v>
      </c>
      <c r="KC38" s="2">
        <v>0</v>
      </c>
      <c r="KD38" s="2">
        <v>0</v>
      </c>
      <c r="KE38" s="2">
        <v>0</v>
      </c>
      <c r="KF38" s="2">
        <v>0</v>
      </c>
      <c r="KG38" s="2">
        <v>0</v>
      </c>
      <c r="KH38" s="2">
        <v>0</v>
      </c>
      <c r="KI38" s="2">
        <v>0</v>
      </c>
      <c r="KJ38" s="2">
        <v>0</v>
      </c>
      <c r="KK38" s="2">
        <v>0</v>
      </c>
      <c r="KL38" s="2">
        <v>0</v>
      </c>
      <c r="KM38" s="2">
        <v>0</v>
      </c>
      <c r="KN38" s="2">
        <v>0</v>
      </c>
      <c r="KO38" s="2">
        <v>0</v>
      </c>
      <c r="KP38" s="2">
        <v>0</v>
      </c>
      <c r="KQ38" s="2">
        <v>0</v>
      </c>
      <c r="KR38" s="2">
        <v>0</v>
      </c>
      <c r="KS38" s="2">
        <v>0</v>
      </c>
      <c r="KT38" s="2">
        <v>0</v>
      </c>
      <c r="KU38" s="2">
        <v>0</v>
      </c>
      <c r="KV38" s="2">
        <v>0</v>
      </c>
      <c r="KW38" s="2">
        <v>0</v>
      </c>
      <c r="KX38" s="2">
        <v>0</v>
      </c>
      <c r="KY38" s="2">
        <v>0</v>
      </c>
      <c r="KZ38" s="2">
        <v>0</v>
      </c>
      <c r="LA38" s="2">
        <v>4.0999999999999996</v>
      </c>
      <c r="LB38" s="2">
        <v>0</v>
      </c>
      <c r="LC38" s="2">
        <v>0</v>
      </c>
      <c r="LD38" s="2">
        <v>0</v>
      </c>
      <c r="LE38" s="2">
        <v>0</v>
      </c>
      <c r="LF38" s="2">
        <v>0</v>
      </c>
      <c r="LG38" s="2">
        <v>0</v>
      </c>
      <c r="LH38" s="2">
        <v>0</v>
      </c>
      <c r="LI38" s="2">
        <v>0</v>
      </c>
      <c r="LJ38" s="2">
        <v>0</v>
      </c>
      <c r="LK38" s="2">
        <v>0</v>
      </c>
      <c r="LL38" s="2">
        <v>0</v>
      </c>
      <c r="LM38" s="2">
        <v>0</v>
      </c>
      <c r="LN38" s="2">
        <v>0</v>
      </c>
      <c r="LO38" s="2">
        <v>0</v>
      </c>
      <c r="LP38" s="2">
        <v>0</v>
      </c>
      <c r="LQ38" s="2">
        <v>0</v>
      </c>
      <c r="LR38" s="2">
        <v>0</v>
      </c>
      <c r="LS38" s="2">
        <v>0</v>
      </c>
      <c r="LT38" s="2">
        <v>0</v>
      </c>
      <c r="LU38" s="2">
        <v>0</v>
      </c>
      <c r="LV38" s="2">
        <v>0</v>
      </c>
      <c r="LW38" s="2">
        <v>0</v>
      </c>
      <c r="LX38" s="2">
        <v>0</v>
      </c>
      <c r="LY38" s="2">
        <v>0</v>
      </c>
      <c r="LZ38" s="2">
        <v>0</v>
      </c>
      <c r="MA38" s="2">
        <v>0</v>
      </c>
      <c r="MB38" s="2">
        <v>0</v>
      </c>
      <c r="MC38" s="2">
        <v>0</v>
      </c>
      <c r="MD38" s="2">
        <v>0</v>
      </c>
      <c r="ME38" s="2">
        <v>0</v>
      </c>
      <c r="MF38" s="2">
        <v>0</v>
      </c>
      <c r="MG38" s="2">
        <v>0</v>
      </c>
      <c r="MH38" s="2">
        <v>0</v>
      </c>
      <c r="MI38" s="2">
        <v>0</v>
      </c>
      <c r="MJ38" s="2">
        <v>0</v>
      </c>
      <c r="MK38" s="2">
        <v>0</v>
      </c>
      <c r="ML38" s="2">
        <v>9.8000000000000007</v>
      </c>
      <c r="MM38" s="2">
        <v>0</v>
      </c>
      <c r="MN38" s="2">
        <v>0</v>
      </c>
      <c r="MO38" s="2">
        <v>0</v>
      </c>
      <c r="MP38" s="2">
        <v>0</v>
      </c>
      <c r="MQ38" s="2">
        <v>0</v>
      </c>
      <c r="MR38" s="2">
        <v>0</v>
      </c>
      <c r="MS38" s="2">
        <v>0</v>
      </c>
      <c r="MT38" s="2">
        <v>0</v>
      </c>
      <c r="MU38" s="2">
        <v>0</v>
      </c>
      <c r="MV38" s="2">
        <v>0</v>
      </c>
      <c r="MW38" s="2">
        <v>0</v>
      </c>
      <c r="MX38" s="2">
        <v>0</v>
      </c>
      <c r="MY38" s="2">
        <v>0</v>
      </c>
      <c r="MZ38" s="2">
        <v>0</v>
      </c>
      <c r="NA38" s="2">
        <v>0</v>
      </c>
      <c r="NB38" s="2">
        <v>0</v>
      </c>
      <c r="NC38" s="2">
        <v>0</v>
      </c>
      <c r="ND38" s="2">
        <v>0</v>
      </c>
      <c r="NE38" s="2">
        <v>0</v>
      </c>
      <c r="NF38" s="2">
        <v>0</v>
      </c>
      <c r="NG38" s="2">
        <v>0</v>
      </c>
      <c r="NH38" s="2">
        <v>0</v>
      </c>
      <c r="NI38" s="2">
        <v>0</v>
      </c>
      <c r="NJ38" s="2">
        <v>0</v>
      </c>
      <c r="NK38" s="2">
        <v>0</v>
      </c>
      <c r="NL38" s="2">
        <v>0</v>
      </c>
      <c r="NM38" s="2">
        <v>0</v>
      </c>
      <c r="NN38" s="2">
        <v>0</v>
      </c>
      <c r="NO38" s="2">
        <v>0.7</v>
      </c>
      <c r="NP38" s="2">
        <v>0</v>
      </c>
      <c r="NQ38" s="2">
        <v>0</v>
      </c>
      <c r="NR38" s="2">
        <v>0</v>
      </c>
      <c r="NS38" s="2">
        <v>0</v>
      </c>
      <c r="NT38" s="2">
        <v>0</v>
      </c>
      <c r="NU38" s="2">
        <v>0</v>
      </c>
      <c r="NV38" s="2">
        <v>0</v>
      </c>
      <c r="NW38" s="2">
        <v>0</v>
      </c>
      <c r="NX38" s="2">
        <v>0</v>
      </c>
      <c r="NY38" s="2">
        <v>13.1</v>
      </c>
      <c r="NZ38" s="2">
        <v>0</v>
      </c>
      <c r="OA38" s="2">
        <v>0</v>
      </c>
      <c r="OB38" s="2">
        <v>0</v>
      </c>
      <c r="OC38" s="2">
        <v>0</v>
      </c>
      <c r="OD38" s="2">
        <v>0</v>
      </c>
      <c r="OE38" s="2">
        <v>0</v>
      </c>
      <c r="OF38" s="2">
        <v>0</v>
      </c>
      <c r="OG38" s="2">
        <v>0</v>
      </c>
      <c r="OH38" s="2">
        <v>0</v>
      </c>
      <c r="OI38" s="2">
        <v>0</v>
      </c>
      <c r="OJ38" s="2">
        <v>0</v>
      </c>
      <c r="OK38" s="2">
        <v>0</v>
      </c>
      <c r="OL38" s="2">
        <v>0</v>
      </c>
      <c r="OM38" s="2">
        <v>0</v>
      </c>
      <c r="ON38" s="2">
        <v>0</v>
      </c>
      <c r="OO38" s="2">
        <v>0</v>
      </c>
      <c r="OP38" s="2">
        <v>0</v>
      </c>
      <c r="OQ38" s="2">
        <v>0</v>
      </c>
      <c r="OR38" s="2">
        <v>0</v>
      </c>
      <c r="OS38" s="2">
        <v>0</v>
      </c>
      <c r="OT38" s="2">
        <v>0</v>
      </c>
      <c r="OU38" s="2">
        <v>0</v>
      </c>
      <c r="OV38" s="2">
        <v>0</v>
      </c>
      <c r="OW38" s="2">
        <v>0</v>
      </c>
      <c r="OX38" s="2">
        <v>0</v>
      </c>
      <c r="OY38" s="2">
        <v>0</v>
      </c>
      <c r="OZ38" s="2">
        <v>0</v>
      </c>
      <c r="PA38" s="2">
        <v>0</v>
      </c>
      <c r="PB38" s="2">
        <v>0</v>
      </c>
      <c r="PC38" s="2">
        <v>0</v>
      </c>
      <c r="PD38" s="2">
        <v>0</v>
      </c>
      <c r="PE38" s="2">
        <v>0</v>
      </c>
      <c r="PF38" s="2">
        <v>0</v>
      </c>
      <c r="PG38" s="2">
        <v>0</v>
      </c>
      <c r="PH38" s="2">
        <v>0</v>
      </c>
      <c r="PI38" s="2">
        <v>0</v>
      </c>
      <c r="PJ38" s="2">
        <v>0</v>
      </c>
      <c r="PK38" s="2">
        <v>0</v>
      </c>
      <c r="PL38" s="2">
        <v>0</v>
      </c>
      <c r="PM38" s="2">
        <v>0</v>
      </c>
      <c r="PN38" s="2">
        <v>0</v>
      </c>
      <c r="PO38" s="2">
        <v>0</v>
      </c>
      <c r="PP38" s="2">
        <v>0</v>
      </c>
      <c r="PQ38" s="2">
        <v>0</v>
      </c>
      <c r="PR38" s="2">
        <v>0</v>
      </c>
      <c r="PS38" s="2">
        <v>0</v>
      </c>
      <c r="PT38" s="2">
        <v>0</v>
      </c>
      <c r="PU38" s="2">
        <v>0</v>
      </c>
      <c r="PV38" s="2">
        <v>0</v>
      </c>
      <c r="PW38" s="2">
        <v>0</v>
      </c>
      <c r="PX38" s="2">
        <v>0</v>
      </c>
      <c r="PY38" s="2">
        <v>0</v>
      </c>
      <c r="PZ38" s="2">
        <v>0</v>
      </c>
      <c r="QA38" s="2">
        <v>0</v>
      </c>
      <c r="QB38" s="2">
        <v>0</v>
      </c>
      <c r="QC38" s="2">
        <v>0</v>
      </c>
      <c r="QD38" s="2">
        <v>0</v>
      </c>
      <c r="QE38" s="2">
        <v>0</v>
      </c>
      <c r="QF38" s="2">
        <v>0</v>
      </c>
      <c r="QG38" s="2">
        <v>0</v>
      </c>
      <c r="QH38" s="2">
        <v>0</v>
      </c>
      <c r="QI38" s="2">
        <v>0</v>
      </c>
      <c r="QJ38" s="2">
        <v>0</v>
      </c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</row>
    <row r="39" spans="1:935" ht="15" x14ac:dyDescent="0.25">
      <c r="A39" s="1" t="s">
        <v>38</v>
      </c>
      <c r="B39" s="2">
        <v>0</v>
      </c>
      <c r="C39" s="2">
        <v>0</v>
      </c>
      <c r="D39" s="2">
        <v>36.200000000000003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100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0</v>
      </c>
      <c r="BI39" s="2">
        <v>0</v>
      </c>
      <c r="BJ39" s="2">
        <v>0</v>
      </c>
      <c r="BK39" s="2">
        <v>0</v>
      </c>
      <c r="BL39" s="2">
        <v>29.2</v>
      </c>
      <c r="BM39" s="2">
        <v>0</v>
      </c>
      <c r="BN39" s="2">
        <v>0</v>
      </c>
      <c r="BO39" s="2">
        <v>0</v>
      </c>
      <c r="BP39" s="2">
        <v>0</v>
      </c>
      <c r="BQ39" s="2">
        <v>0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0</v>
      </c>
      <c r="CA39" s="2">
        <v>0</v>
      </c>
      <c r="CB39" s="2">
        <v>0</v>
      </c>
      <c r="CC39" s="2">
        <v>0</v>
      </c>
      <c r="CD39" s="2">
        <v>0</v>
      </c>
      <c r="CE39" s="2">
        <v>0</v>
      </c>
      <c r="CF39" s="2">
        <v>0</v>
      </c>
      <c r="CG39" s="2">
        <v>0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0</v>
      </c>
      <c r="CN39" s="2">
        <v>0</v>
      </c>
      <c r="CO39" s="2">
        <v>0</v>
      </c>
      <c r="CP39" s="2">
        <v>0</v>
      </c>
      <c r="CQ39" s="2">
        <v>0</v>
      </c>
      <c r="CR39" s="2">
        <v>0</v>
      </c>
      <c r="CS39" s="2">
        <v>0</v>
      </c>
      <c r="CT39" s="2">
        <v>0</v>
      </c>
      <c r="CU39" s="2">
        <v>0</v>
      </c>
      <c r="CV39" s="2">
        <v>0</v>
      </c>
      <c r="CW39" s="2">
        <v>0</v>
      </c>
      <c r="CX39" s="2">
        <v>0</v>
      </c>
      <c r="CY39" s="2">
        <v>0</v>
      </c>
      <c r="CZ39" s="2">
        <v>0</v>
      </c>
      <c r="DA39" s="2">
        <v>0</v>
      </c>
      <c r="DB39" s="2">
        <v>0</v>
      </c>
      <c r="DC39" s="2">
        <v>0</v>
      </c>
      <c r="DD39" s="2">
        <v>0</v>
      </c>
      <c r="DE39" s="2">
        <v>0</v>
      </c>
      <c r="DF39" s="2">
        <v>0</v>
      </c>
      <c r="DG39" s="2">
        <v>0</v>
      </c>
      <c r="DH39" s="2">
        <v>0</v>
      </c>
      <c r="DI39" s="2">
        <v>0</v>
      </c>
      <c r="DJ39" s="2">
        <v>0</v>
      </c>
      <c r="DK39" s="2">
        <v>0</v>
      </c>
      <c r="DL39" s="2">
        <v>0</v>
      </c>
      <c r="DM39" s="2">
        <v>0</v>
      </c>
      <c r="DN39" s="2">
        <v>0</v>
      </c>
      <c r="DO39" s="2">
        <v>0</v>
      </c>
      <c r="DP39" s="2">
        <v>0</v>
      </c>
      <c r="DQ39" s="2">
        <v>0</v>
      </c>
      <c r="DR39" s="2">
        <v>0</v>
      </c>
      <c r="DS39" s="2">
        <v>0</v>
      </c>
      <c r="DT39" s="2">
        <v>0</v>
      </c>
      <c r="DU39" s="2">
        <v>0</v>
      </c>
      <c r="DV39" s="2">
        <v>0</v>
      </c>
      <c r="DW39" s="2">
        <v>0</v>
      </c>
      <c r="DX39" s="2">
        <v>0</v>
      </c>
      <c r="DY39" s="2">
        <v>0</v>
      </c>
      <c r="DZ39" s="2">
        <v>0</v>
      </c>
      <c r="EA39" s="2">
        <v>0</v>
      </c>
      <c r="EB39" s="2">
        <v>0</v>
      </c>
      <c r="EC39" s="2">
        <v>0</v>
      </c>
      <c r="ED39" s="2">
        <v>0</v>
      </c>
      <c r="EE39" s="2">
        <v>0</v>
      </c>
      <c r="EF39" s="2">
        <v>0</v>
      </c>
      <c r="EG39" s="2">
        <v>0</v>
      </c>
      <c r="EH39" s="2">
        <v>0</v>
      </c>
      <c r="EI39" s="2">
        <v>0</v>
      </c>
      <c r="EJ39" s="2">
        <v>0</v>
      </c>
      <c r="EK39" s="2">
        <v>0</v>
      </c>
      <c r="EL39" s="2">
        <v>0</v>
      </c>
      <c r="EM39" s="2">
        <v>0</v>
      </c>
      <c r="EN39" s="2">
        <v>0</v>
      </c>
      <c r="EO39" s="2">
        <v>0</v>
      </c>
      <c r="EP39" s="2">
        <v>0</v>
      </c>
      <c r="EQ39" s="2">
        <v>0</v>
      </c>
      <c r="ER39" s="2">
        <v>0</v>
      </c>
      <c r="ES39" s="2">
        <v>0</v>
      </c>
      <c r="ET39" s="2">
        <v>0</v>
      </c>
      <c r="EU39" s="2">
        <v>0</v>
      </c>
      <c r="EV39" s="2">
        <v>0</v>
      </c>
      <c r="EW39" s="2">
        <v>0</v>
      </c>
      <c r="EX39" s="2">
        <v>0</v>
      </c>
      <c r="EY39" s="2">
        <v>0</v>
      </c>
      <c r="EZ39" s="2">
        <v>0</v>
      </c>
      <c r="FA39" s="2">
        <v>0</v>
      </c>
      <c r="FB39" s="2">
        <v>0</v>
      </c>
      <c r="FC39" s="2">
        <v>0</v>
      </c>
      <c r="FD39" s="2">
        <v>0</v>
      </c>
      <c r="FE39" s="2">
        <v>0</v>
      </c>
      <c r="FF39" s="2">
        <v>0</v>
      </c>
      <c r="FG39" s="2">
        <v>0</v>
      </c>
      <c r="FH39" s="2">
        <v>0</v>
      </c>
      <c r="FI39" s="2">
        <v>0</v>
      </c>
      <c r="FJ39" s="2">
        <v>0</v>
      </c>
      <c r="FK39" s="2">
        <v>0</v>
      </c>
      <c r="FL39" s="2">
        <v>0</v>
      </c>
      <c r="FM39" s="2">
        <v>0</v>
      </c>
      <c r="FN39" s="2">
        <v>0</v>
      </c>
      <c r="FO39" s="2">
        <v>0</v>
      </c>
      <c r="FP39" s="2">
        <v>0</v>
      </c>
      <c r="FQ39" s="2">
        <v>0</v>
      </c>
      <c r="FR39" s="2">
        <v>0</v>
      </c>
      <c r="FS39" s="2">
        <v>20</v>
      </c>
      <c r="FT39" s="2">
        <v>0</v>
      </c>
      <c r="FU39" s="2">
        <v>0</v>
      </c>
      <c r="FV39" s="2">
        <v>0</v>
      </c>
      <c r="FW39" s="2">
        <v>0</v>
      </c>
      <c r="FX39" s="2">
        <v>0</v>
      </c>
      <c r="FY39" s="2">
        <v>0</v>
      </c>
      <c r="FZ39" s="2">
        <v>0</v>
      </c>
      <c r="GA39" s="2">
        <v>0</v>
      </c>
      <c r="GB39" s="2">
        <v>0</v>
      </c>
      <c r="GC39" s="2">
        <v>0</v>
      </c>
      <c r="GD39" s="2">
        <v>0</v>
      </c>
      <c r="GE39" s="2">
        <v>0</v>
      </c>
      <c r="GF39" s="2">
        <v>0</v>
      </c>
      <c r="GG39" s="2">
        <v>0</v>
      </c>
      <c r="GH39" s="2">
        <v>0</v>
      </c>
      <c r="GI39" s="2">
        <v>0</v>
      </c>
      <c r="GJ39" s="2">
        <v>0</v>
      </c>
      <c r="GK39" s="2">
        <v>0</v>
      </c>
      <c r="GL39" s="2">
        <v>0</v>
      </c>
      <c r="GM39" s="2">
        <v>0</v>
      </c>
      <c r="GN39" s="2">
        <v>0</v>
      </c>
      <c r="GO39" s="2">
        <v>0</v>
      </c>
      <c r="GP39" s="2">
        <v>0</v>
      </c>
      <c r="GQ39" s="2">
        <v>0</v>
      </c>
      <c r="GR39" s="2">
        <v>0</v>
      </c>
      <c r="GS39" s="2">
        <v>0</v>
      </c>
      <c r="GT39" s="2">
        <v>0</v>
      </c>
      <c r="GU39" s="2">
        <v>0</v>
      </c>
      <c r="GV39" s="2">
        <v>0</v>
      </c>
      <c r="GW39" s="2">
        <v>0</v>
      </c>
      <c r="GX39" s="2">
        <v>0</v>
      </c>
      <c r="GY39" s="2">
        <v>0</v>
      </c>
      <c r="GZ39" s="2">
        <v>0</v>
      </c>
      <c r="HA39" s="2">
        <v>0</v>
      </c>
      <c r="HB39" s="2">
        <v>0</v>
      </c>
      <c r="HC39" s="2">
        <v>0</v>
      </c>
      <c r="HD39" s="2">
        <v>0</v>
      </c>
      <c r="HE39" s="2">
        <v>0</v>
      </c>
      <c r="HF39" s="2">
        <v>0</v>
      </c>
      <c r="HG39" s="2">
        <v>29</v>
      </c>
      <c r="HH39" s="2">
        <v>0</v>
      </c>
      <c r="HI39" s="2">
        <v>0</v>
      </c>
      <c r="HJ39" s="2">
        <v>0</v>
      </c>
      <c r="HK39" s="2">
        <v>0</v>
      </c>
      <c r="HL39" s="2">
        <v>0</v>
      </c>
      <c r="HM39" s="2">
        <v>0</v>
      </c>
      <c r="HN39" s="2">
        <v>0</v>
      </c>
      <c r="HO39" s="2">
        <v>0</v>
      </c>
      <c r="HP39" s="2">
        <v>0</v>
      </c>
      <c r="HQ39" s="2">
        <v>0</v>
      </c>
      <c r="HR39" s="2">
        <v>0</v>
      </c>
      <c r="HS39" s="2">
        <v>0</v>
      </c>
      <c r="HT39" s="2">
        <v>0</v>
      </c>
      <c r="HU39" s="2">
        <v>0</v>
      </c>
      <c r="HV39" s="2">
        <v>0</v>
      </c>
      <c r="HW39" s="2">
        <v>0</v>
      </c>
      <c r="HX39" s="2">
        <v>0</v>
      </c>
      <c r="HY39" s="2">
        <v>0</v>
      </c>
      <c r="HZ39" s="2">
        <v>0</v>
      </c>
      <c r="IA39" s="2">
        <v>0</v>
      </c>
      <c r="IB39" s="2">
        <v>0</v>
      </c>
      <c r="IC39" s="2">
        <v>0</v>
      </c>
      <c r="ID39" s="2">
        <v>0</v>
      </c>
      <c r="IE39" s="2">
        <v>0</v>
      </c>
      <c r="IF39" s="2">
        <v>0</v>
      </c>
      <c r="IG39" s="2">
        <v>0</v>
      </c>
      <c r="IH39" s="2">
        <v>0</v>
      </c>
      <c r="II39" s="2">
        <v>0</v>
      </c>
      <c r="IJ39" s="2">
        <v>0</v>
      </c>
      <c r="IK39" s="2">
        <v>0</v>
      </c>
      <c r="IL39" s="2">
        <v>0</v>
      </c>
      <c r="IM39" s="2">
        <v>0</v>
      </c>
      <c r="IN39" s="2">
        <v>0</v>
      </c>
      <c r="IO39" s="2">
        <v>0</v>
      </c>
      <c r="IP39" s="2">
        <v>0</v>
      </c>
      <c r="IQ39" s="2">
        <v>0</v>
      </c>
      <c r="IR39" s="2">
        <v>0</v>
      </c>
      <c r="IS39" s="2">
        <v>0</v>
      </c>
      <c r="IT39" s="2">
        <v>0</v>
      </c>
      <c r="IU39" s="2">
        <v>0</v>
      </c>
      <c r="IV39" s="2">
        <v>0</v>
      </c>
      <c r="IW39" s="2">
        <v>0</v>
      </c>
      <c r="IX39" s="2">
        <v>0</v>
      </c>
      <c r="IY39" s="2">
        <v>0</v>
      </c>
      <c r="IZ39" s="2">
        <v>0</v>
      </c>
      <c r="JA39" s="2">
        <v>0</v>
      </c>
      <c r="JB39" s="2">
        <v>0</v>
      </c>
      <c r="JC39" s="2">
        <v>0</v>
      </c>
      <c r="JD39" s="2">
        <v>0</v>
      </c>
      <c r="JE39" s="2">
        <v>0</v>
      </c>
      <c r="JF39" s="2">
        <v>0</v>
      </c>
      <c r="JG39" s="2">
        <v>0</v>
      </c>
      <c r="JH39" s="2">
        <v>0</v>
      </c>
      <c r="JI39" s="2">
        <v>0</v>
      </c>
      <c r="JJ39" s="2">
        <v>0</v>
      </c>
      <c r="JK39" s="2">
        <v>0</v>
      </c>
      <c r="JL39" s="2">
        <v>0</v>
      </c>
      <c r="JM39" s="2">
        <v>0</v>
      </c>
      <c r="JN39" s="2">
        <v>0</v>
      </c>
      <c r="JO39" s="2">
        <v>0</v>
      </c>
      <c r="JP39" s="2">
        <v>0</v>
      </c>
      <c r="JQ39" s="2">
        <v>0</v>
      </c>
      <c r="JR39" s="2">
        <v>0</v>
      </c>
      <c r="JS39" s="2">
        <v>0</v>
      </c>
      <c r="JT39" s="2">
        <v>0</v>
      </c>
      <c r="JU39" s="2">
        <v>0</v>
      </c>
      <c r="JV39" s="2">
        <v>0</v>
      </c>
      <c r="JW39" s="2">
        <v>0</v>
      </c>
      <c r="JX39" s="2">
        <v>0</v>
      </c>
      <c r="JY39" s="2">
        <v>0</v>
      </c>
      <c r="JZ39" s="2">
        <v>0</v>
      </c>
      <c r="KA39" s="2">
        <v>0</v>
      </c>
      <c r="KB39" s="2">
        <v>0</v>
      </c>
      <c r="KC39" s="2">
        <v>0</v>
      </c>
      <c r="KD39" s="2">
        <v>0</v>
      </c>
      <c r="KE39" s="2">
        <v>0</v>
      </c>
      <c r="KF39" s="2">
        <v>0</v>
      </c>
      <c r="KG39" s="2">
        <v>0</v>
      </c>
      <c r="KH39" s="2">
        <v>0</v>
      </c>
      <c r="KI39" s="2">
        <v>0</v>
      </c>
      <c r="KJ39" s="2">
        <v>0</v>
      </c>
      <c r="KK39" s="2">
        <v>0</v>
      </c>
      <c r="KL39" s="2">
        <v>0</v>
      </c>
      <c r="KM39" s="2">
        <v>0</v>
      </c>
      <c r="KN39" s="2">
        <v>0</v>
      </c>
      <c r="KO39" s="2">
        <v>0</v>
      </c>
      <c r="KP39" s="2">
        <v>0</v>
      </c>
      <c r="KQ39" s="2">
        <v>0</v>
      </c>
      <c r="KR39" s="2">
        <v>0</v>
      </c>
      <c r="KS39" s="2">
        <v>0</v>
      </c>
      <c r="KT39" s="2">
        <v>0</v>
      </c>
      <c r="KU39" s="2">
        <v>0</v>
      </c>
      <c r="KV39" s="2">
        <v>0</v>
      </c>
      <c r="KW39" s="2">
        <v>0</v>
      </c>
      <c r="KX39" s="2">
        <v>0</v>
      </c>
      <c r="KY39" s="2">
        <v>0</v>
      </c>
      <c r="KZ39" s="2">
        <v>0</v>
      </c>
      <c r="LA39" s="2">
        <v>0</v>
      </c>
      <c r="LB39" s="2">
        <v>0</v>
      </c>
      <c r="LC39" s="2">
        <v>0</v>
      </c>
      <c r="LD39" s="2">
        <v>0</v>
      </c>
      <c r="LE39" s="2">
        <v>0</v>
      </c>
      <c r="LF39" s="2">
        <v>0</v>
      </c>
      <c r="LG39" s="2">
        <v>0</v>
      </c>
      <c r="LH39" s="2">
        <v>0</v>
      </c>
      <c r="LI39" s="2">
        <v>0</v>
      </c>
      <c r="LJ39" s="2">
        <v>0</v>
      </c>
      <c r="LK39" s="2">
        <v>0</v>
      </c>
      <c r="LL39" s="2">
        <v>0</v>
      </c>
      <c r="LM39" s="2">
        <v>0</v>
      </c>
      <c r="LN39" s="2">
        <v>0</v>
      </c>
      <c r="LO39" s="2">
        <v>0</v>
      </c>
      <c r="LP39" s="2">
        <v>0</v>
      </c>
      <c r="LQ39" s="2">
        <v>0</v>
      </c>
      <c r="LR39" s="2">
        <v>0</v>
      </c>
      <c r="LS39" s="2">
        <v>0</v>
      </c>
      <c r="LT39" s="2">
        <v>0</v>
      </c>
      <c r="LU39" s="2">
        <v>0</v>
      </c>
      <c r="LV39" s="2">
        <v>0</v>
      </c>
      <c r="LW39" s="2">
        <v>0</v>
      </c>
      <c r="LX39" s="2">
        <v>0</v>
      </c>
      <c r="LY39" s="2">
        <v>0</v>
      </c>
      <c r="LZ39" s="2">
        <v>0</v>
      </c>
      <c r="MA39" s="2">
        <v>0</v>
      </c>
      <c r="MB39" s="2">
        <v>0</v>
      </c>
      <c r="MC39" s="2">
        <v>0</v>
      </c>
      <c r="MD39" s="2">
        <v>0</v>
      </c>
      <c r="ME39" s="2">
        <v>0</v>
      </c>
      <c r="MF39" s="2">
        <v>0</v>
      </c>
      <c r="MG39" s="2">
        <v>0</v>
      </c>
      <c r="MH39" s="2">
        <v>0</v>
      </c>
      <c r="MI39" s="2">
        <v>0</v>
      </c>
      <c r="MJ39" s="2">
        <v>0</v>
      </c>
      <c r="MK39" s="2">
        <v>0</v>
      </c>
      <c r="ML39" s="2">
        <v>0</v>
      </c>
      <c r="MM39" s="2">
        <v>0</v>
      </c>
      <c r="MN39" s="2">
        <v>0</v>
      </c>
      <c r="MO39" s="2">
        <v>0</v>
      </c>
      <c r="MP39" s="2">
        <v>0</v>
      </c>
      <c r="MQ39" s="2">
        <v>0</v>
      </c>
      <c r="MR39" s="2">
        <v>0</v>
      </c>
      <c r="MS39" s="2">
        <v>0</v>
      </c>
      <c r="MT39" s="2">
        <v>0</v>
      </c>
      <c r="MU39" s="2">
        <v>0</v>
      </c>
      <c r="MV39" s="2">
        <v>0</v>
      </c>
      <c r="MW39" s="2">
        <v>0</v>
      </c>
      <c r="MX39" s="2">
        <v>0</v>
      </c>
      <c r="MY39" s="2">
        <v>0</v>
      </c>
      <c r="MZ39" s="2">
        <v>0</v>
      </c>
      <c r="NA39" s="2">
        <v>0</v>
      </c>
      <c r="NB39" s="2">
        <v>0</v>
      </c>
      <c r="NC39" s="2">
        <v>0</v>
      </c>
      <c r="ND39" s="2">
        <v>0</v>
      </c>
      <c r="NE39" s="2">
        <v>0</v>
      </c>
      <c r="NF39" s="2">
        <v>0</v>
      </c>
      <c r="NG39" s="2">
        <v>0</v>
      </c>
      <c r="NH39" s="2">
        <v>0</v>
      </c>
      <c r="NI39" s="2">
        <v>0</v>
      </c>
      <c r="NJ39" s="2">
        <v>0</v>
      </c>
      <c r="NK39" s="2">
        <v>0</v>
      </c>
      <c r="NL39" s="2">
        <v>0</v>
      </c>
      <c r="NM39" s="2">
        <v>0</v>
      </c>
      <c r="NN39" s="2">
        <v>0</v>
      </c>
      <c r="NO39" s="2">
        <v>0</v>
      </c>
      <c r="NP39" s="2">
        <v>0</v>
      </c>
      <c r="NQ39" s="2">
        <v>0</v>
      </c>
      <c r="NR39" s="2">
        <v>0</v>
      </c>
      <c r="NS39" s="2">
        <v>0</v>
      </c>
      <c r="NT39" s="2">
        <v>0</v>
      </c>
      <c r="NU39" s="2">
        <v>0</v>
      </c>
      <c r="NV39" s="2">
        <v>0</v>
      </c>
      <c r="NW39" s="2">
        <v>0</v>
      </c>
      <c r="NX39" s="2">
        <v>0</v>
      </c>
      <c r="NY39" s="2">
        <v>0</v>
      </c>
      <c r="NZ39" s="2">
        <v>0</v>
      </c>
      <c r="OA39" s="2">
        <v>0</v>
      </c>
      <c r="OB39" s="2">
        <v>0</v>
      </c>
      <c r="OC39" s="2">
        <v>0</v>
      </c>
      <c r="OD39" s="2">
        <v>0</v>
      </c>
      <c r="OE39" s="2">
        <v>0</v>
      </c>
      <c r="OF39" s="2">
        <v>0</v>
      </c>
      <c r="OG39" s="2">
        <v>0</v>
      </c>
      <c r="OH39" s="2">
        <v>0</v>
      </c>
      <c r="OI39" s="2">
        <v>0</v>
      </c>
      <c r="OJ39" s="2">
        <v>0</v>
      </c>
      <c r="OK39" s="2">
        <v>0</v>
      </c>
      <c r="OL39" s="2">
        <v>0</v>
      </c>
      <c r="OM39" s="2">
        <v>0</v>
      </c>
      <c r="ON39" s="2">
        <v>0</v>
      </c>
      <c r="OO39" s="2">
        <v>0</v>
      </c>
      <c r="OP39" s="2">
        <v>0</v>
      </c>
      <c r="OQ39" s="2">
        <v>0</v>
      </c>
      <c r="OR39" s="2">
        <v>0</v>
      </c>
      <c r="OS39" s="2">
        <v>0</v>
      </c>
      <c r="OT39" s="2">
        <v>0</v>
      </c>
      <c r="OU39" s="2">
        <v>0</v>
      </c>
      <c r="OV39" s="2">
        <v>0</v>
      </c>
      <c r="OW39" s="2">
        <v>0</v>
      </c>
      <c r="OX39" s="2">
        <v>0</v>
      </c>
      <c r="OY39" s="2">
        <v>0</v>
      </c>
      <c r="OZ39" s="2">
        <v>0</v>
      </c>
      <c r="PA39" s="2">
        <v>0</v>
      </c>
      <c r="PB39" s="2">
        <v>0</v>
      </c>
      <c r="PC39" s="2">
        <v>0</v>
      </c>
      <c r="PD39" s="2">
        <v>0</v>
      </c>
      <c r="PE39" s="2">
        <v>0</v>
      </c>
      <c r="PF39" s="2">
        <v>0</v>
      </c>
      <c r="PG39" s="2">
        <v>0</v>
      </c>
      <c r="PH39" s="2">
        <v>0</v>
      </c>
      <c r="PI39" s="2">
        <v>0</v>
      </c>
      <c r="PJ39" s="2">
        <v>0</v>
      </c>
      <c r="PK39" s="2">
        <v>0</v>
      </c>
      <c r="PL39" s="2">
        <v>12</v>
      </c>
      <c r="PM39" s="2">
        <v>0</v>
      </c>
      <c r="PN39" s="2">
        <v>0</v>
      </c>
      <c r="PO39" s="2">
        <v>0</v>
      </c>
      <c r="PP39" s="2">
        <v>0</v>
      </c>
      <c r="PQ39" s="2">
        <v>0</v>
      </c>
      <c r="PR39" s="2">
        <v>18</v>
      </c>
      <c r="PS39" s="2">
        <v>0</v>
      </c>
      <c r="PT39" s="2">
        <v>0</v>
      </c>
      <c r="PU39" s="2">
        <v>0</v>
      </c>
      <c r="PV39" s="2">
        <v>0</v>
      </c>
      <c r="PW39" s="2">
        <v>0</v>
      </c>
      <c r="PX39" s="2">
        <v>0</v>
      </c>
      <c r="PY39" s="2">
        <v>0</v>
      </c>
      <c r="PZ39" s="2">
        <v>0</v>
      </c>
      <c r="QA39" s="2">
        <v>0</v>
      </c>
      <c r="QB39" s="2">
        <v>0</v>
      </c>
      <c r="QC39" s="2">
        <v>0</v>
      </c>
      <c r="QD39" s="2">
        <v>0</v>
      </c>
      <c r="QE39" s="2">
        <v>0</v>
      </c>
      <c r="QF39" s="2">
        <v>0</v>
      </c>
      <c r="QG39" s="2">
        <v>0</v>
      </c>
      <c r="QH39" s="2">
        <v>0</v>
      </c>
      <c r="QI39" s="2">
        <v>0</v>
      </c>
      <c r="QJ39" s="2">
        <v>0</v>
      </c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</row>
    <row r="40" spans="1:935" ht="15" x14ac:dyDescent="0.25">
      <c r="A40" s="20" t="s">
        <v>39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5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10</v>
      </c>
      <c r="AX40" s="2">
        <v>0</v>
      </c>
      <c r="AY40" s="2">
        <v>18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2">
        <v>0</v>
      </c>
      <c r="BJ40" s="2">
        <v>0</v>
      </c>
      <c r="BK40" s="2">
        <v>0</v>
      </c>
      <c r="BL40" s="2">
        <v>0</v>
      </c>
      <c r="BM40" s="2">
        <v>0</v>
      </c>
      <c r="BN40" s="2">
        <v>0</v>
      </c>
      <c r="BO40" s="2">
        <v>0</v>
      </c>
      <c r="BP40" s="2">
        <v>0</v>
      </c>
      <c r="BQ40" s="2">
        <v>0</v>
      </c>
      <c r="BR40" s="2">
        <v>0</v>
      </c>
      <c r="BS40" s="2">
        <v>0</v>
      </c>
      <c r="BT40" s="2">
        <v>18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0</v>
      </c>
      <c r="CB40" s="2">
        <v>0</v>
      </c>
      <c r="CC40" s="2">
        <v>0</v>
      </c>
      <c r="CD40" s="2">
        <v>0</v>
      </c>
      <c r="CE40" s="2">
        <v>0</v>
      </c>
      <c r="CF40" s="2">
        <v>0</v>
      </c>
      <c r="CG40" s="2">
        <v>0</v>
      </c>
      <c r="CH40" s="2">
        <v>0</v>
      </c>
      <c r="CI40" s="2">
        <v>0</v>
      </c>
      <c r="CJ40" s="2">
        <v>0</v>
      </c>
      <c r="CK40" s="2">
        <v>0</v>
      </c>
      <c r="CL40" s="2">
        <v>5.5</v>
      </c>
      <c r="CM40" s="2">
        <v>0</v>
      </c>
      <c r="CN40" s="2">
        <v>0</v>
      </c>
      <c r="CO40" s="2">
        <v>0</v>
      </c>
      <c r="CP40" s="2">
        <v>0</v>
      </c>
      <c r="CQ40" s="2">
        <v>0</v>
      </c>
      <c r="CR40" s="2">
        <v>17.8</v>
      </c>
      <c r="CS40" s="2">
        <v>0</v>
      </c>
      <c r="CT40" s="2">
        <v>0</v>
      </c>
      <c r="CU40" s="2">
        <v>0</v>
      </c>
      <c r="CV40" s="2">
        <v>0</v>
      </c>
      <c r="CW40" s="2">
        <v>0</v>
      </c>
      <c r="CX40" s="2">
        <v>0</v>
      </c>
      <c r="CY40" s="2">
        <v>0</v>
      </c>
      <c r="CZ40" s="2">
        <v>12</v>
      </c>
      <c r="DA40" s="2">
        <v>0</v>
      </c>
      <c r="DB40" s="2">
        <v>0</v>
      </c>
      <c r="DC40" s="2">
        <v>0</v>
      </c>
      <c r="DD40" s="2">
        <v>0</v>
      </c>
      <c r="DE40" s="2">
        <v>7.8</v>
      </c>
      <c r="DF40" s="2">
        <v>16.8</v>
      </c>
      <c r="DG40" s="2">
        <v>0</v>
      </c>
      <c r="DH40" s="2">
        <v>0</v>
      </c>
      <c r="DI40" s="2">
        <v>0</v>
      </c>
      <c r="DJ40" s="2">
        <v>0</v>
      </c>
      <c r="DK40" s="2">
        <v>0</v>
      </c>
      <c r="DL40" s="2">
        <v>0</v>
      </c>
      <c r="DM40" s="2">
        <v>0</v>
      </c>
      <c r="DN40" s="2">
        <v>0</v>
      </c>
      <c r="DO40" s="2">
        <v>0</v>
      </c>
      <c r="DP40" s="2">
        <v>13</v>
      </c>
      <c r="DQ40" s="2">
        <v>0</v>
      </c>
      <c r="DR40" s="2">
        <v>0</v>
      </c>
      <c r="DS40" s="2">
        <v>0</v>
      </c>
      <c r="DT40" s="2">
        <v>0</v>
      </c>
      <c r="DU40" s="2">
        <v>0</v>
      </c>
      <c r="DV40" s="2">
        <v>0</v>
      </c>
      <c r="DW40" s="2">
        <v>9.8000000000000007</v>
      </c>
      <c r="DX40" s="2">
        <v>0</v>
      </c>
      <c r="DY40" s="2">
        <v>0</v>
      </c>
      <c r="DZ40" s="2">
        <v>5.2</v>
      </c>
      <c r="EA40" s="2">
        <v>0</v>
      </c>
      <c r="EB40" s="2">
        <v>0</v>
      </c>
      <c r="EC40" s="2">
        <v>0</v>
      </c>
      <c r="ED40" s="2">
        <v>0</v>
      </c>
      <c r="EE40" s="2">
        <v>0</v>
      </c>
      <c r="EF40" s="2">
        <v>0</v>
      </c>
      <c r="EG40" s="2">
        <v>0</v>
      </c>
      <c r="EH40" s="2">
        <v>0</v>
      </c>
      <c r="EI40" s="2">
        <v>0</v>
      </c>
      <c r="EJ40" s="2">
        <v>0</v>
      </c>
      <c r="EK40" s="2">
        <v>0</v>
      </c>
      <c r="EL40" s="2">
        <v>0</v>
      </c>
      <c r="EM40" s="2">
        <v>0</v>
      </c>
      <c r="EN40" s="2">
        <v>0</v>
      </c>
      <c r="EO40" s="2">
        <v>0</v>
      </c>
      <c r="EP40" s="2">
        <v>0</v>
      </c>
      <c r="EQ40" s="2">
        <v>0</v>
      </c>
      <c r="ER40" s="2">
        <v>27</v>
      </c>
      <c r="ES40" s="2">
        <v>0</v>
      </c>
      <c r="ET40" s="2">
        <v>0</v>
      </c>
      <c r="EU40" s="2">
        <v>0</v>
      </c>
      <c r="EV40" s="2">
        <v>0</v>
      </c>
      <c r="EW40" s="2">
        <v>0</v>
      </c>
      <c r="EX40" s="2">
        <v>0</v>
      </c>
      <c r="EY40" s="2">
        <v>0</v>
      </c>
      <c r="EZ40" s="2">
        <v>0</v>
      </c>
      <c r="FA40" s="2">
        <v>0</v>
      </c>
      <c r="FB40" s="2">
        <v>0</v>
      </c>
      <c r="FC40" s="2">
        <v>0</v>
      </c>
      <c r="FD40" s="2">
        <v>0</v>
      </c>
      <c r="FE40" s="2">
        <v>0</v>
      </c>
      <c r="FF40" s="2">
        <v>10</v>
      </c>
      <c r="FG40" s="2">
        <v>0</v>
      </c>
      <c r="FH40" s="2">
        <v>0</v>
      </c>
      <c r="FI40" s="2">
        <v>0</v>
      </c>
      <c r="FJ40" s="2">
        <v>0</v>
      </c>
      <c r="FK40" s="2">
        <v>0</v>
      </c>
      <c r="FL40" s="2">
        <v>0</v>
      </c>
      <c r="FM40" s="2">
        <v>11</v>
      </c>
      <c r="FN40" s="2">
        <v>0</v>
      </c>
      <c r="FO40" s="2">
        <v>0</v>
      </c>
      <c r="FP40" s="2">
        <v>0</v>
      </c>
      <c r="FQ40" s="2">
        <v>0</v>
      </c>
      <c r="FR40" s="2">
        <v>0</v>
      </c>
      <c r="FS40" s="2">
        <v>0</v>
      </c>
      <c r="FT40" s="2">
        <v>0</v>
      </c>
      <c r="FU40" s="2">
        <v>0</v>
      </c>
      <c r="FV40" s="2">
        <v>0</v>
      </c>
      <c r="FW40" s="2">
        <v>0</v>
      </c>
      <c r="FX40" s="2">
        <v>0</v>
      </c>
      <c r="FY40" s="2">
        <v>0</v>
      </c>
      <c r="FZ40" s="2">
        <v>0</v>
      </c>
      <c r="GA40" s="2">
        <v>0</v>
      </c>
      <c r="GB40" s="2">
        <v>0</v>
      </c>
      <c r="GC40" s="2">
        <v>6</v>
      </c>
      <c r="GD40" s="2">
        <v>0</v>
      </c>
      <c r="GE40" s="2">
        <v>0</v>
      </c>
      <c r="GF40" s="2">
        <v>0</v>
      </c>
      <c r="GG40" s="2">
        <v>0</v>
      </c>
      <c r="GH40" s="2">
        <v>0</v>
      </c>
      <c r="GI40" s="2">
        <v>17</v>
      </c>
      <c r="GJ40" s="2">
        <v>0</v>
      </c>
      <c r="GK40" s="2">
        <v>0</v>
      </c>
      <c r="GL40" s="2">
        <v>0</v>
      </c>
      <c r="GM40" s="2">
        <v>0</v>
      </c>
      <c r="GN40" s="2">
        <v>16.3</v>
      </c>
      <c r="GO40" s="2">
        <v>0</v>
      </c>
      <c r="GP40" s="2">
        <v>0</v>
      </c>
      <c r="GQ40" s="2">
        <v>0</v>
      </c>
      <c r="GR40" s="2">
        <v>0</v>
      </c>
      <c r="GS40" s="2">
        <v>0</v>
      </c>
      <c r="GT40" s="2">
        <v>0</v>
      </c>
      <c r="GU40" s="2">
        <v>0</v>
      </c>
      <c r="GV40" s="2">
        <v>0</v>
      </c>
      <c r="GW40" s="2">
        <v>0</v>
      </c>
      <c r="GX40" s="2">
        <v>0</v>
      </c>
      <c r="GY40" s="2">
        <v>0</v>
      </c>
      <c r="GZ40" s="2">
        <v>0</v>
      </c>
      <c r="HA40" s="2">
        <v>0</v>
      </c>
      <c r="HB40" s="2">
        <v>0</v>
      </c>
      <c r="HC40" s="2">
        <v>0</v>
      </c>
      <c r="HD40" s="2">
        <v>0</v>
      </c>
      <c r="HE40" s="2">
        <v>0</v>
      </c>
      <c r="HF40" s="2">
        <v>0</v>
      </c>
      <c r="HG40" s="2">
        <v>0</v>
      </c>
      <c r="HH40" s="2">
        <v>0</v>
      </c>
      <c r="HI40" s="2">
        <v>0</v>
      </c>
      <c r="HJ40" s="2">
        <v>0</v>
      </c>
      <c r="HK40" s="2">
        <v>6</v>
      </c>
      <c r="HL40" s="2">
        <v>0</v>
      </c>
      <c r="HM40" s="2">
        <v>0</v>
      </c>
      <c r="HN40" s="2">
        <v>0</v>
      </c>
      <c r="HO40" s="2">
        <v>0</v>
      </c>
      <c r="HP40" s="2">
        <v>0</v>
      </c>
      <c r="HQ40" s="2">
        <v>0</v>
      </c>
      <c r="HR40" s="2">
        <v>0</v>
      </c>
      <c r="HS40" s="2">
        <v>0</v>
      </c>
      <c r="HT40" s="2">
        <v>0</v>
      </c>
      <c r="HU40" s="2">
        <v>0</v>
      </c>
      <c r="HV40" s="2">
        <v>0</v>
      </c>
      <c r="HW40" s="2">
        <v>0</v>
      </c>
      <c r="HX40" s="2">
        <v>4.7</v>
      </c>
      <c r="HY40" s="2">
        <v>0</v>
      </c>
      <c r="HZ40" s="2">
        <v>0</v>
      </c>
      <c r="IA40" s="2">
        <v>0</v>
      </c>
      <c r="IB40" s="2">
        <v>0</v>
      </c>
      <c r="IC40" s="2">
        <v>0</v>
      </c>
      <c r="ID40" s="2">
        <v>5</v>
      </c>
      <c r="IE40" s="2">
        <v>0</v>
      </c>
      <c r="IF40" s="2">
        <v>0</v>
      </c>
      <c r="IG40" s="2">
        <v>0</v>
      </c>
      <c r="IH40" s="2">
        <v>0</v>
      </c>
      <c r="II40" s="2">
        <v>0</v>
      </c>
      <c r="IJ40" s="2">
        <v>0</v>
      </c>
      <c r="IK40" s="2">
        <v>0</v>
      </c>
      <c r="IL40" s="2">
        <v>0</v>
      </c>
      <c r="IM40" s="2">
        <v>0</v>
      </c>
      <c r="IN40" s="2">
        <v>0</v>
      </c>
      <c r="IO40" s="2">
        <v>0</v>
      </c>
      <c r="IP40" s="2">
        <v>0</v>
      </c>
      <c r="IQ40" s="2">
        <v>0</v>
      </c>
      <c r="IR40" s="2">
        <v>19</v>
      </c>
      <c r="IS40" s="2">
        <v>0</v>
      </c>
      <c r="IT40" s="2">
        <v>0</v>
      </c>
      <c r="IU40" s="2">
        <v>0</v>
      </c>
      <c r="IV40" s="2">
        <v>0</v>
      </c>
      <c r="IW40" s="2">
        <v>0</v>
      </c>
      <c r="IX40" s="2">
        <v>0</v>
      </c>
      <c r="IY40" s="2">
        <v>0</v>
      </c>
      <c r="IZ40" s="2">
        <v>0</v>
      </c>
      <c r="JA40" s="2">
        <v>0</v>
      </c>
      <c r="JB40" s="2">
        <v>0</v>
      </c>
      <c r="JC40" s="2">
        <v>0</v>
      </c>
      <c r="JD40" s="2">
        <v>2.9</v>
      </c>
      <c r="JE40" s="2">
        <v>0</v>
      </c>
      <c r="JF40" s="2">
        <v>0</v>
      </c>
      <c r="JG40" s="2">
        <v>0</v>
      </c>
      <c r="JH40" s="2">
        <v>0</v>
      </c>
      <c r="JI40" s="2">
        <v>0</v>
      </c>
      <c r="JJ40" s="2">
        <v>0</v>
      </c>
      <c r="JK40" s="2">
        <v>0</v>
      </c>
      <c r="JL40" s="2">
        <v>0</v>
      </c>
      <c r="JM40" s="2">
        <v>0</v>
      </c>
      <c r="JN40" s="2">
        <v>0</v>
      </c>
      <c r="JO40" s="2">
        <v>0</v>
      </c>
      <c r="JP40" s="2">
        <v>0</v>
      </c>
      <c r="JQ40" s="2">
        <v>0</v>
      </c>
      <c r="JR40" s="2">
        <v>10.1</v>
      </c>
      <c r="JS40" s="2">
        <v>0</v>
      </c>
      <c r="JT40" s="2">
        <v>0</v>
      </c>
      <c r="JU40" s="2">
        <v>2.2000000000000002</v>
      </c>
      <c r="JV40" s="2">
        <v>0</v>
      </c>
      <c r="JW40" s="2">
        <v>0</v>
      </c>
      <c r="JX40" s="2">
        <v>0</v>
      </c>
      <c r="JY40" s="2">
        <v>0</v>
      </c>
      <c r="JZ40" s="2">
        <v>0</v>
      </c>
      <c r="KA40" s="2">
        <v>0</v>
      </c>
      <c r="KB40" s="2">
        <v>0</v>
      </c>
      <c r="KC40" s="2">
        <v>0</v>
      </c>
      <c r="KD40" s="2">
        <v>0</v>
      </c>
      <c r="KE40" s="2">
        <v>0</v>
      </c>
      <c r="KF40" s="2">
        <v>0</v>
      </c>
      <c r="KG40" s="2">
        <v>0</v>
      </c>
      <c r="KH40" s="2">
        <v>0</v>
      </c>
      <c r="KI40" s="2">
        <v>0</v>
      </c>
      <c r="KJ40" s="2">
        <v>0</v>
      </c>
      <c r="KK40" s="2">
        <v>0</v>
      </c>
      <c r="KL40" s="2">
        <v>0</v>
      </c>
      <c r="KM40" s="2">
        <v>0</v>
      </c>
      <c r="KN40" s="2">
        <v>0</v>
      </c>
      <c r="KO40" s="2">
        <v>0</v>
      </c>
      <c r="KP40" s="2">
        <v>0</v>
      </c>
      <c r="KQ40" s="2">
        <v>0</v>
      </c>
      <c r="KR40" s="2">
        <v>0</v>
      </c>
      <c r="KS40" s="2">
        <v>0</v>
      </c>
      <c r="KT40" s="2">
        <v>0</v>
      </c>
      <c r="KU40" s="2">
        <v>0</v>
      </c>
      <c r="KV40" s="2">
        <v>0</v>
      </c>
      <c r="KW40" s="2">
        <v>0</v>
      </c>
      <c r="KX40" s="2">
        <v>0</v>
      </c>
      <c r="KY40" s="2">
        <v>0</v>
      </c>
      <c r="KZ40" s="2">
        <v>0</v>
      </c>
      <c r="LA40" s="2">
        <v>0</v>
      </c>
      <c r="LB40" s="2">
        <v>0</v>
      </c>
      <c r="LC40" s="2">
        <v>0</v>
      </c>
      <c r="LD40" s="2">
        <v>0</v>
      </c>
      <c r="LE40" s="2">
        <v>0</v>
      </c>
      <c r="LF40" s="2">
        <v>0</v>
      </c>
      <c r="LG40" s="2">
        <v>0</v>
      </c>
      <c r="LH40" s="2">
        <v>0</v>
      </c>
      <c r="LI40" s="2">
        <v>0</v>
      </c>
      <c r="LJ40" s="2">
        <v>0</v>
      </c>
      <c r="LK40" s="2">
        <v>0</v>
      </c>
      <c r="LL40" s="2">
        <v>0</v>
      </c>
      <c r="LM40" s="2">
        <v>0</v>
      </c>
      <c r="LN40" s="2">
        <v>0</v>
      </c>
      <c r="LO40" s="2">
        <v>0</v>
      </c>
      <c r="LP40" s="2">
        <v>0</v>
      </c>
      <c r="LQ40" s="2">
        <v>0</v>
      </c>
      <c r="LR40" s="2">
        <v>0</v>
      </c>
      <c r="LS40" s="2">
        <v>0</v>
      </c>
      <c r="LT40" s="2">
        <v>0</v>
      </c>
      <c r="LU40" s="2">
        <v>0</v>
      </c>
      <c r="LV40" s="2">
        <v>0</v>
      </c>
      <c r="LW40" s="2">
        <v>0</v>
      </c>
      <c r="LX40" s="2">
        <v>0</v>
      </c>
      <c r="LY40" s="2">
        <v>0</v>
      </c>
      <c r="LZ40" s="2">
        <v>0</v>
      </c>
      <c r="MA40" s="2">
        <v>0</v>
      </c>
      <c r="MB40" s="2">
        <v>0</v>
      </c>
      <c r="MC40" s="2">
        <v>0</v>
      </c>
      <c r="MD40" s="2">
        <v>0</v>
      </c>
      <c r="ME40" s="2">
        <v>0</v>
      </c>
      <c r="MF40" s="2">
        <v>0</v>
      </c>
      <c r="MG40" s="2">
        <v>46.3</v>
      </c>
      <c r="MH40" s="2">
        <v>0</v>
      </c>
      <c r="MI40" s="2">
        <v>0</v>
      </c>
      <c r="MJ40" s="2">
        <v>0</v>
      </c>
      <c r="MK40" s="2">
        <v>0</v>
      </c>
      <c r="ML40" s="2">
        <v>0</v>
      </c>
      <c r="MM40" s="2">
        <v>20</v>
      </c>
      <c r="MN40" s="2">
        <v>0</v>
      </c>
      <c r="MO40" s="2">
        <v>0</v>
      </c>
      <c r="MP40" s="2">
        <v>0</v>
      </c>
      <c r="MQ40" s="2">
        <v>0</v>
      </c>
      <c r="MR40" s="2">
        <v>8</v>
      </c>
      <c r="MS40" s="2">
        <v>0</v>
      </c>
      <c r="MT40" s="2">
        <v>50</v>
      </c>
      <c r="MU40" s="2">
        <v>3</v>
      </c>
      <c r="MV40" s="2">
        <v>1</v>
      </c>
      <c r="MW40" s="2">
        <v>0</v>
      </c>
      <c r="MX40" s="2">
        <v>0</v>
      </c>
      <c r="MY40" s="2">
        <v>0</v>
      </c>
      <c r="MZ40" s="2">
        <v>0</v>
      </c>
      <c r="NA40" s="2">
        <v>0</v>
      </c>
      <c r="NB40" s="2">
        <v>0</v>
      </c>
      <c r="NC40" s="2">
        <v>0</v>
      </c>
      <c r="ND40" s="2">
        <v>0</v>
      </c>
      <c r="NE40" s="2">
        <v>0</v>
      </c>
      <c r="NF40" s="2">
        <v>0</v>
      </c>
      <c r="NG40" s="2">
        <v>0</v>
      </c>
      <c r="NH40" s="2">
        <v>0</v>
      </c>
      <c r="NI40" s="2">
        <v>0</v>
      </c>
      <c r="NJ40" s="2">
        <v>0</v>
      </c>
      <c r="NK40" s="2">
        <v>0</v>
      </c>
      <c r="NL40" s="2">
        <v>0</v>
      </c>
      <c r="NM40" s="2">
        <v>0</v>
      </c>
      <c r="NN40" s="2">
        <v>16</v>
      </c>
      <c r="NO40" s="2">
        <v>0</v>
      </c>
      <c r="NP40" s="2">
        <v>0</v>
      </c>
      <c r="NQ40" s="2">
        <v>0</v>
      </c>
      <c r="NR40" s="2">
        <v>14</v>
      </c>
      <c r="NS40" s="2">
        <v>0</v>
      </c>
      <c r="NT40" s="2">
        <v>0</v>
      </c>
      <c r="NU40" s="2">
        <v>0</v>
      </c>
      <c r="NV40" s="2">
        <v>0</v>
      </c>
      <c r="NW40" s="2">
        <v>0</v>
      </c>
      <c r="NX40" s="2">
        <v>0</v>
      </c>
      <c r="NY40" s="2">
        <v>0</v>
      </c>
      <c r="NZ40" s="2">
        <v>0</v>
      </c>
      <c r="OA40" s="2">
        <v>0</v>
      </c>
      <c r="OB40" s="2">
        <v>0</v>
      </c>
      <c r="OC40" s="2">
        <v>0</v>
      </c>
      <c r="OD40" s="2">
        <v>0</v>
      </c>
      <c r="OE40" s="2">
        <v>8</v>
      </c>
      <c r="OF40" s="2">
        <v>0</v>
      </c>
      <c r="OG40" s="2">
        <v>11.2</v>
      </c>
      <c r="OH40" s="2">
        <v>0</v>
      </c>
      <c r="OI40" s="2">
        <v>0</v>
      </c>
      <c r="OJ40" s="2">
        <v>0</v>
      </c>
      <c r="OK40" s="2">
        <v>0</v>
      </c>
      <c r="OL40" s="2">
        <v>0</v>
      </c>
      <c r="OM40" s="2">
        <v>0</v>
      </c>
      <c r="ON40" s="2">
        <v>0</v>
      </c>
      <c r="OO40" s="2">
        <v>0</v>
      </c>
      <c r="OP40" s="2">
        <v>0</v>
      </c>
      <c r="OQ40" s="2">
        <v>0</v>
      </c>
      <c r="OR40" s="2">
        <v>0</v>
      </c>
      <c r="OS40" s="2">
        <v>0</v>
      </c>
      <c r="OT40" s="2">
        <v>0</v>
      </c>
      <c r="OU40" s="2">
        <v>22</v>
      </c>
      <c r="OV40" s="2">
        <v>0</v>
      </c>
      <c r="OW40" s="2">
        <v>0</v>
      </c>
      <c r="OX40" s="2">
        <v>0</v>
      </c>
      <c r="OY40" s="2">
        <v>0</v>
      </c>
      <c r="OZ40" s="2">
        <v>0</v>
      </c>
      <c r="PA40" s="2">
        <v>0</v>
      </c>
      <c r="PB40" s="2">
        <v>0</v>
      </c>
      <c r="PC40" s="2">
        <v>0</v>
      </c>
      <c r="PD40" s="2">
        <v>0</v>
      </c>
      <c r="PE40" s="2">
        <v>0</v>
      </c>
      <c r="PF40" s="2">
        <v>0</v>
      </c>
      <c r="PG40" s="2">
        <v>0</v>
      </c>
      <c r="PH40" s="2">
        <v>0</v>
      </c>
      <c r="PI40" s="2">
        <v>0</v>
      </c>
      <c r="PJ40" s="2">
        <v>0</v>
      </c>
      <c r="PK40" s="2">
        <v>0</v>
      </c>
      <c r="PL40" s="2">
        <v>0</v>
      </c>
      <c r="PM40" s="2">
        <v>0</v>
      </c>
      <c r="PN40" s="2">
        <v>0</v>
      </c>
      <c r="PO40" s="2">
        <v>0</v>
      </c>
      <c r="PP40" s="2">
        <v>0</v>
      </c>
      <c r="PQ40" s="2">
        <v>0</v>
      </c>
      <c r="PR40" s="2">
        <v>0</v>
      </c>
      <c r="PS40" s="2">
        <v>0</v>
      </c>
      <c r="PT40" s="2">
        <v>0</v>
      </c>
      <c r="PU40" s="2">
        <v>5.6</v>
      </c>
      <c r="PV40" s="2">
        <v>0</v>
      </c>
      <c r="PW40" s="2">
        <v>0</v>
      </c>
      <c r="PX40" s="2">
        <v>0</v>
      </c>
      <c r="PY40" s="2">
        <v>0</v>
      </c>
      <c r="PZ40" s="2">
        <v>0</v>
      </c>
      <c r="QA40" s="2">
        <v>0</v>
      </c>
      <c r="QB40" s="2">
        <v>0</v>
      </c>
      <c r="QC40" s="2">
        <v>0</v>
      </c>
      <c r="QD40" s="2">
        <v>0</v>
      </c>
      <c r="QE40" s="2">
        <v>0</v>
      </c>
      <c r="QF40" s="2">
        <v>0</v>
      </c>
      <c r="QG40" s="2">
        <v>0</v>
      </c>
      <c r="QH40" s="2">
        <v>0</v>
      </c>
      <c r="QI40" s="2">
        <v>0</v>
      </c>
      <c r="QJ40" s="2">
        <v>0</v>
      </c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</row>
    <row r="41" spans="1:935" x14ac:dyDescent="0.3">
      <c r="A41" s="20" t="s">
        <v>40</v>
      </c>
      <c r="B41" s="2">
        <v>9</v>
      </c>
      <c r="C41" s="2">
        <v>9.8000000000000007</v>
      </c>
      <c r="D41" s="2">
        <v>86.2</v>
      </c>
      <c r="E41" s="2">
        <v>104.4</v>
      </c>
      <c r="F41" s="2">
        <v>20.399999999999999</v>
      </c>
      <c r="G41" s="2">
        <v>37</v>
      </c>
      <c r="H41" s="2">
        <v>51.6</v>
      </c>
      <c r="I41" s="2">
        <v>18</v>
      </c>
      <c r="J41" s="2">
        <v>60.7</v>
      </c>
      <c r="K41" s="2">
        <v>51.8</v>
      </c>
      <c r="L41" s="2">
        <v>67.5</v>
      </c>
      <c r="M41" s="2">
        <v>25.6</v>
      </c>
      <c r="N41" s="2">
        <v>41</v>
      </c>
      <c r="O41" s="2">
        <v>48</v>
      </c>
      <c r="P41" s="2">
        <v>32.4</v>
      </c>
      <c r="Q41" s="2">
        <v>31</v>
      </c>
      <c r="R41" s="2">
        <v>114.9</v>
      </c>
      <c r="S41" s="2">
        <v>68</v>
      </c>
      <c r="T41" s="2">
        <v>49.7</v>
      </c>
      <c r="U41" s="2">
        <v>50.2</v>
      </c>
      <c r="V41" s="2">
        <v>64.099999999999994</v>
      </c>
      <c r="W41" s="2">
        <v>53.4</v>
      </c>
      <c r="X41" s="2">
        <v>75</v>
      </c>
      <c r="Y41" s="2">
        <v>27.3</v>
      </c>
      <c r="Z41" s="2">
        <v>42.2</v>
      </c>
      <c r="AA41" s="2">
        <v>130</v>
      </c>
      <c r="AB41" s="2">
        <v>66.2</v>
      </c>
      <c r="AC41" s="2">
        <v>73.900000000000006</v>
      </c>
      <c r="AD41" s="2">
        <v>65</v>
      </c>
      <c r="AE41" s="2">
        <v>41.9</v>
      </c>
      <c r="AF41" s="2">
        <v>71.5</v>
      </c>
      <c r="AG41" s="2">
        <v>73.599999999999994</v>
      </c>
      <c r="AH41" s="2">
        <v>34.4</v>
      </c>
      <c r="AI41" s="2">
        <v>38.700000000000003</v>
      </c>
      <c r="AJ41" s="2">
        <v>30.2</v>
      </c>
      <c r="AK41" s="2">
        <v>25</v>
      </c>
      <c r="AL41" s="2">
        <v>50</v>
      </c>
      <c r="AM41" s="2">
        <v>69.400000000000006</v>
      </c>
      <c r="AN41" s="2">
        <v>67.099999999999994</v>
      </c>
      <c r="AO41" s="2">
        <v>18.7</v>
      </c>
      <c r="AP41" s="2">
        <v>37</v>
      </c>
      <c r="AQ41" s="2">
        <v>70</v>
      </c>
      <c r="AR41" s="2">
        <v>40</v>
      </c>
      <c r="AS41" s="2">
        <v>88.6</v>
      </c>
      <c r="AT41" s="2">
        <v>33.4</v>
      </c>
      <c r="AU41" s="2">
        <v>33</v>
      </c>
      <c r="AV41" s="2">
        <v>37.200000000000003</v>
      </c>
      <c r="AW41" s="2">
        <v>52.8</v>
      </c>
      <c r="AX41" s="2">
        <v>50.4</v>
      </c>
      <c r="AY41" s="2">
        <v>75</v>
      </c>
      <c r="AZ41" s="2">
        <v>100</v>
      </c>
      <c r="BA41" s="2">
        <v>82.9</v>
      </c>
      <c r="BB41" s="2">
        <v>29.8</v>
      </c>
      <c r="BC41" s="2">
        <v>114</v>
      </c>
      <c r="BD41" s="2">
        <v>47.2</v>
      </c>
      <c r="BE41" s="2">
        <v>22.6</v>
      </c>
      <c r="BF41" s="2">
        <v>48</v>
      </c>
      <c r="BG41" s="2">
        <v>60.3</v>
      </c>
      <c r="BH41" s="2">
        <v>50</v>
      </c>
      <c r="BI41" s="2">
        <v>36.5</v>
      </c>
      <c r="BJ41" s="2">
        <v>43.7</v>
      </c>
      <c r="BK41" s="2">
        <v>141</v>
      </c>
      <c r="BL41" s="2">
        <v>65.900000000000006</v>
      </c>
      <c r="BM41" s="2">
        <v>33.200000000000003</v>
      </c>
      <c r="BN41" s="2">
        <v>43.1</v>
      </c>
      <c r="BO41" s="2">
        <v>68.099999999999994</v>
      </c>
      <c r="BP41" s="2">
        <v>81</v>
      </c>
      <c r="BQ41" s="2">
        <v>40.700000000000003</v>
      </c>
      <c r="BR41" s="2">
        <v>45.1</v>
      </c>
      <c r="BS41" s="2">
        <v>65</v>
      </c>
      <c r="BT41" s="2">
        <v>141</v>
      </c>
      <c r="BU41" s="2">
        <v>74</v>
      </c>
      <c r="BV41" s="2">
        <v>57</v>
      </c>
      <c r="BW41" s="2">
        <v>61.3</v>
      </c>
      <c r="BX41" s="2">
        <v>51</v>
      </c>
      <c r="BY41" s="2">
        <v>140</v>
      </c>
      <c r="BZ41" s="2">
        <v>87.1</v>
      </c>
      <c r="CA41" s="2">
        <v>41.3</v>
      </c>
      <c r="CB41" s="2">
        <v>59.2</v>
      </c>
      <c r="CC41" s="2">
        <v>45.6</v>
      </c>
      <c r="CD41" s="2">
        <v>48.7</v>
      </c>
      <c r="CE41" s="2">
        <v>57.8</v>
      </c>
      <c r="CF41" s="2">
        <v>31.4</v>
      </c>
      <c r="CG41" s="2">
        <v>146</v>
      </c>
      <c r="CH41" s="2">
        <v>77.900000000000006</v>
      </c>
      <c r="CI41" s="2">
        <v>33.6</v>
      </c>
      <c r="CJ41" s="2">
        <v>51.1</v>
      </c>
      <c r="CK41" s="2">
        <v>27.9</v>
      </c>
      <c r="CL41" s="2">
        <v>66.2</v>
      </c>
      <c r="CM41" s="2">
        <v>46.5</v>
      </c>
      <c r="CN41" s="2">
        <v>54</v>
      </c>
      <c r="CO41" s="2">
        <v>49.4</v>
      </c>
      <c r="CP41" s="2">
        <v>39.1</v>
      </c>
      <c r="CQ41" s="2">
        <v>67.5</v>
      </c>
      <c r="CR41" s="2">
        <v>123.5</v>
      </c>
      <c r="CS41" s="2">
        <v>41.6</v>
      </c>
      <c r="CT41" s="2">
        <v>77.099999999999994</v>
      </c>
      <c r="CU41" s="2">
        <v>53.2</v>
      </c>
      <c r="CV41" s="2">
        <v>42</v>
      </c>
      <c r="CW41" s="2">
        <v>24.9</v>
      </c>
      <c r="CX41" s="2">
        <v>73</v>
      </c>
      <c r="CY41" s="2">
        <v>70</v>
      </c>
      <c r="CZ41" s="2">
        <v>77</v>
      </c>
      <c r="DA41" s="2">
        <v>94.8</v>
      </c>
      <c r="DB41" s="2">
        <v>48</v>
      </c>
      <c r="DC41" s="2">
        <v>12.8</v>
      </c>
      <c r="DD41" s="2">
        <v>54.1</v>
      </c>
      <c r="DE41" s="2">
        <v>10.8</v>
      </c>
      <c r="DF41" s="2">
        <v>74.5</v>
      </c>
      <c r="DG41" s="2">
        <v>91</v>
      </c>
      <c r="DH41" s="2">
        <v>22.1</v>
      </c>
      <c r="DI41" s="2">
        <v>0.7</v>
      </c>
      <c r="DJ41" s="2">
        <v>24.4</v>
      </c>
      <c r="DK41" s="2">
        <v>22.1</v>
      </c>
      <c r="DL41" s="2">
        <v>73.400000000000006</v>
      </c>
      <c r="DM41" s="2">
        <v>54.1</v>
      </c>
      <c r="DN41" s="2">
        <v>55.5</v>
      </c>
      <c r="DO41" s="2">
        <v>103.9</v>
      </c>
      <c r="DP41" s="2">
        <v>68.7</v>
      </c>
      <c r="DQ41" s="2">
        <v>40.6</v>
      </c>
      <c r="DR41" s="2">
        <v>64.2</v>
      </c>
      <c r="DS41" s="2">
        <v>68</v>
      </c>
      <c r="DT41" s="2">
        <v>50</v>
      </c>
      <c r="DU41" s="2">
        <v>123</v>
      </c>
      <c r="DV41" s="2">
        <v>42.6</v>
      </c>
      <c r="DW41" s="2">
        <v>42.4</v>
      </c>
      <c r="DX41" s="2">
        <v>36.299999999999997</v>
      </c>
      <c r="DY41" s="2">
        <v>30.7</v>
      </c>
      <c r="DZ41" s="2">
        <v>63.1</v>
      </c>
      <c r="EA41" s="2">
        <v>98.5</v>
      </c>
      <c r="EB41" s="2">
        <v>37.6</v>
      </c>
      <c r="EC41" s="2">
        <v>60</v>
      </c>
      <c r="ED41" s="2">
        <v>32</v>
      </c>
      <c r="EE41" s="2">
        <v>44.6</v>
      </c>
      <c r="EF41" s="2">
        <v>40.4</v>
      </c>
      <c r="EG41" s="2">
        <v>109.6</v>
      </c>
      <c r="EH41" s="2">
        <v>83.7</v>
      </c>
      <c r="EI41" s="2">
        <v>61.5</v>
      </c>
      <c r="EJ41" s="2">
        <v>80</v>
      </c>
      <c r="EK41" s="2">
        <v>3.3</v>
      </c>
      <c r="EL41" s="2">
        <v>50.6</v>
      </c>
      <c r="EM41" s="2">
        <v>50.9</v>
      </c>
      <c r="EN41" s="2">
        <v>43.6</v>
      </c>
      <c r="EO41" s="2">
        <v>21.5</v>
      </c>
      <c r="EP41" s="2">
        <v>90.6</v>
      </c>
      <c r="EQ41" s="2">
        <v>70.7</v>
      </c>
      <c r="ER41" s="2">
        <v>0</v>
      </c>
      <c r="ES41" s="2">
        <v>35.299999999999997</v>
      </c>
      <c r="ET41" s="2">
        <v>46.8</v>
      </c>
      <c r="EU41" s="2">
        <v>29.1</v>
      </c>
      <c r="EV41" s="2">
        <v>47.7</v>
      </c>
      <c r="EW41" s="2">
        <v>4.3</v>
      </c>
      <c r="EX41" s="2">
        <v>37.299999999999997</v>
      </c>
      <c r="EY41" s="2">
        <v>25.4</v>
      </c>
      <c r="EZ41" s="2">
        <v>33.6</v>
      </c>
      <c r="FA41" s="2">
        <v>59.3</v>
      </c>
      <c r="FB41" s="2">
        <v>53</v>
      </c>
      <c r="FC41" s="2">
        <v>61</v>
      </c>
      <c r="FD41" s="2">
        <v>18.600000000000001</v>
      </c>
      <c r="FE41" s="2">
        <v>27</v>
      </c>
      <c r="FF41" s="2">
        <v>64</v>
      </c>
      <c r="FG41" s="2">
        <v>39</v>
      </c>
      <c r="FH41" s="2">
        <v>58</v>
      </c>
      <c r="FI41" s="2">
        <v>93.7</v>
      </c>
      <c r="FJ41" s="2">
        <v>30.8</v>
      </c>
      <c r="FK41" s="2">
        <v>61.4</v>
      </c>
      <c r="FL41" s="2">
        <v>59.4</v>
      </c>
      <c r="FM41" s="2">
        <v>40</v>
      </c>
      <c r="FN41" s="2">
        <v>65.400000000000006</v>
      </c>
      <c r="FO41" s="2">
        <v>20</v>
      </c>
      <c r="FP41" s="2">
        <v>82.8</v>
      </c>
      <c r="FQ41" s="2">
        <v>0</v>
      </c>
      <c r="FR41" s="2">
        <v>22.8</v>
      </c>
      <c r="FS41" s="2">
        <v>80</v>
      </c>
      <c r="FT41" s="2">
        <v>75.400000000000006</v>
      </c>
      <c r="FU41" s="2">
        <v>53</v>
      </c>
      <c r="FV41" s="2">
        <v>72.099999999999994</v>
      </c>
      <c r="FW41" s="2">
        <v>44.1</v>
      </c>
      <c r="FX41" s="2">
        <v>32.299999999999997</v>
      </c>
      <c r="FY41" s="2">
        <v>67</v>
      </c>
      <c r="FZ41" s="2">
        <v>31.1</v>
      </c>
      <c r="GA41" s="2">
        <v>33.799999999999997</v>
      </c>
      <c r="GB41" s="2">
        <v>21.6</v>
      </c>
      <c r="GC41" s="2">
        <v>29.7</v>
      </c>
      <c r="GD41" s="2">
        <v>37.1</v>
      </c>
      <c r="GE41" s="2">
        <v>43</v>
      </c>
      <c r="GF41" s="2">
        <v>112.6</v>
      </c>
      <c r="GG41" s="2">
        <v>65</v>
      </c>
      <c r="GH41" s="2">
        <v>49.1</v>
      </c>
      <c r="GI41" s="2">
        <v>40.9</v>
      </c>
      <c r="GJ41" s="2">
        <v>44</v>
      </c>
      <c r="GK41" s="2">
        <v>72.099999999999994</v>
      </c>
      <c r="GL41" s="2">
        <v>79</v>
      </c>
      <c r="GM41" s="2">
        <v>76.3</v>
      </c>
      <c r="GN41" s="2">
        <v>51.5</v>
      </c>
      <c r="GO41" s="2">
        <v>34.200000000000003</v>
      </c>
      <c r="GP41" s="2">
        <v>26.9</v>
      </c>
      <c r="GQ41" s="2">
        <v>24</v>
      </c>
      <c r="GR41" s="2">
        <v>33.9</v>
      </c>
      <c r="GS41" s="2">
        <v>28.6</v>
      </c>
      <c r="GT41" s="2">
        <v>45.3</v>
      </c>
      <c r="GU41" s="2">
        <v>112.6</v>
      </c>
      <c r="GV41" s="2">
        <v>74.2</v>
      </c>
      <c r="GW41" s="2">
        <v>74.8</v>
      </c>
      <c r="GX41" s="2">
        <v>27</v>
      </c>
      <c r="GY41" s="2">
        <v>40.700000000000003</v>
      </c>
      <c r="GZ41" s="2">
        <v>42.7</v>
      </c>
      <c r="HA41" s="2">
        <v>49</v>
      </c>
      <c r="HB41" s="2">
        <v>62.7</v>
      </c>
      <c r="HC41" s="2">
        <v>67.900000000000006</v>
      </c>
      <c r="HD41" s="2">
        <v>48</v>
      </c>
      <c r="HE41" s="2">
        <v>59.3</v>
      </c>
      <c r="HF41" s="2">
        <v>45.8</v>
      </c>
      <c r="HG41" s="2">
        <v>59.7</v>
      </c>
      <c r="HH41" s="2">
        <v>34.299999999999997</v>
      </c>
      <c r="HI41" s="2">
        <v>40.799999999999997</v>
      </c>
      <c r="HJ41" s="2">
        <v>25.8</v>
      </c>
      <c r="HK41" s="2">
        <v>34.6</v>
      </c>
      <c r="HL41" s="2">
        <v>51.7</v>
      </c>
      <c r="HM41" s="2">
        <v>49.4</v>
      </c>
      <c r="HN41" s="2">
        <v>21.3</v>
      </c>
      <c r="HO41" s="2">
        <v>65.8</v>
      </c>
      <c r="HP41" s="2">
        <v>33.299999999999997</v>
      </c>
      <c r="HQ41" s="2">
        <v>63</v>
      </c>
      <c r="HR41" s="2">
        <v>121</v>
      </c>
      <c r="HS41" s="2">
        <v>22.4</v>
      </c>
      <c r="HT41" s="2">
        <v>50</v>
      </c>
      <c r="HU41" s="2">
        <v>54.2</v>
      </c>
      <c r="HV41" s="2">
        <v>67</v>
      </c>
      <c r="HW41" s="2">
        <v>123.8</v>
      </c>
      <c r="HX41" s="2">
        <v>18.899999999999999</v>
      </c>
      <c r="HY41" s="2">
        <v>86</v>
      </c>
      <c r="HZ41" s="2">
        <v>42.2</v>
      </c>
      <c r="IA41" s="2">
        <v>18.5</v>
      </c>
      <c r="IB41" s="2">
        <v>49.5</v>
      </c>
      <c r="IC41" s="2">
        <v>46.2</v>
      </c>
      <c r="ID41" s="2">
        <v>25.5</v>
      </c>
      <c r="IE41" s="2">
        <v>36.4</v>
      </c>
      <c r="IF41" s="2">
        <v>26.3</v>
      </c>
      <c r="IG41" s="2">
        <v>83.5</v>
      </c>
      <c r="IH41" s="2">
        <v>26</v>
      </c>
      <c r="II41" s="2">
        <v>78.2</v>
      </c>
      <c r="IJ41" s="2">
        <v>26.5</v>
      </c>
      <c r="IK41" s="2">
        <v>13.6</v>
      </c>
      <c r="IL41" s="2">
        <v>60.7</v>
      </c>
      <c r="IM41" s="2">
        <v>39.6</v>
      </c>
      <c r="IN41" s="2">
        <v>36.6</v>
      </c>
      <c r="IO41" s="2">
        <v>96.1</v>
      </c>
      <c r="IP41" s="2">
        <v>33.700000000000003</v>
      </c>
      <c r="IQ41" s="2">
        <v>50</v>
      </c>
      <c r="IR41" s="2">
        <v>43</v>
      </c>
      <c r="IS41" s="2">
        <v>50.4</v>
      </c>
      <c r="IT41" s="2">
        <v>74</v>
      </c>
      <c r="IU41" s="2">
        <v>96.7</v>
      </c>
      <c r="IV41" s="2">
        <v>54</v>
      </c>
      <c r="IW41" s="2">
        <v>18.2</v>
      </c>
      <c r="IX41" s="2">
        <v>67.5</v>
      </c>
      <c r="IY41" s="2">
        <v>67.599999999999994</v>
      </c>
      <c r="IZ41" s="2">
        <v>32.5</v>
      </c>
      <c r="JA41" s="2">
        <v>28.6</v>
      </c>
      <c r="JB41" s="2">
        <v>96.9</v>
      </c>
      <c r="JC41" s="2">
        <v>16</v>
      </c>
      <c r="JD41" s="2">
        <v>8</v>
      </c>
      <c r="JE41" s="2">
        <v>20.3</v>
      </c>
      <c r="JF41" s="2">
        <v>41.2</v>
      </c>
      <c r="JG41" s="2">
        <v>45.6</v>
      </c>
      <c r="JH41" s="2">
        <v>62.4</v>
      </c>
      <c r="JI41" s="2">
        <v>50</v>
      </c>
      <c r="JJ41" s="2">
        <v>37</v>
      </c>
      <c r="JK41" s="2">
        <v>85.9</v>
      </c>
      <c r="JL41" s="2">
        <v>8.8000000000000007</v>
      </c>
      <c r="JM41" s="2">
        <v>46</v>
      </c>
      <c r="JN41" s="2">
        <v>58.7</v>
      </c>
      <c r="JO41" s="2">
        <v>67.099999999999994</v>
      </c>
      <c r="JP41" s="2">
        <v>130</v>
      </c>
      <c r="JQ41" s="2">
        <v>72.099999999999994</v>
      </c>
      <c r="JR41" s="2">
        <v>39.700000000000003</v>
      </c>
      <c r="JS41" s="2">
        <v>0</v>
      </c>
      <c r="JT41" s="2">
        <v>82.4</v>
      </c>
      <c r="JU41" s="2">
        <v>45.7</v>
      </c>
      <c r="JV41" s="2">
        <v>30.3</v>
      </c>
      <c r="JW41" s="2">
        <v>23.5</v>
      </c>
      <c r="JX41" s="2">
        <v>56.3</v>
      </c>
      <c r="JY41" s="2">
        <v>70.099999999999994</v>
      </c>
      <c r="JZ41" s="2">
        <v>68.5</v>
      </c>
      <c r="KA41" s="2">
        <v>115.5</v>
      </c>
      <c r="KB41" s="2">
        <v>101.3</v>
      </c>
      <c r="KC41" s="2">
        <v>135.69999999999999</v>
      </c>
      <c r="KD41" s="2">
        <v>74</v>
      </c>
      <c r="KE41" s="2">
        <v>171.6</v>
      </c>
      <c r="KF41" s="2">
        <v>84</v>
      </c>
      <c r="KG41" s="2">
        <v>122.2</v>
      </c>
      <c r="KH41" s="2">
        <v>111.2</v>
      </c>
      <c r="KI41" s="2">
        <v>92</v>
      </c>
      <c r="KJ41" s="2">
        <v>182</v>
      </c>
      <c r="KK41" s="2">
        <v>191.2</v>
      </c>
      <c r="KL41" s="2">
        <v>198.8</v>
      </c>
      <c r="KM41" s="2">
        <v>99.7</v>
      </c>
      <c r="KN41" s="2">
        <v>108.9</v>
      </c>
      <c r="KO41" s="2">
        <v>136.6</v>
      </c>
      <c r="KP41" s="2">
        <v>105</v>
      </c>
      <c r="KQ41" s="2">
        <v>161.6</v>
      </c>
      <c r="KR41" s="2">
        <v>112.2</v>
      </c>
      <c r="KS41" s="2">
        <v>76.400000000000006</v>
      </c>
      <c r="KT41" s="2">
        <v>133.4</v>
      </c>
      <c r="KU41" s="2">
        <v>81.3</v>
      </c>
      <c r="KV41" s="2">
        <v>171.1</v>
      </c>
      <c r="KW41" s="2">
        <v>102.5</v>
      </c>
      <c r="KX41" s="2">
        <v>190.8</v>
      </c>
      <c r="KY41" s="2">
        <v>94</v>
      </c>
      <c r="KZ41" s="2">
        <v>93.3</v>
      </c>
      <c r="LA41" s="2">
        <v>106.1</v>
      </c>
      <c r="LB41" s="2">
        <v>43.1</v>
      </c>
      <c r="LC41" s="2">
        <v>165.6</v>
      </c>
      <c r="LD41" s="2">
        <v>192.7</v>
      </c>
      <c r="LE41" s="2">
        <v>64</v>
      </c>
      <c r="LF41" s="2">
        <v>63.6</v>
      </c>
      <c r="LG41" s="2">
        <v>113</v>
      </c>
      <c r="LH41" s="2">
        <v>60.3</v>
      </c>
      <c r="LI41" s="2">
        <v>59</v>
      </c>
      <c r="LJ41" s="2">
        <v>117.5</v>
      </c>
      <c r="LK41" s="2">
        <v>78.5</v>
      </c>
      <c r="LL41" s="2">
        <v>66.7</v>
      </c>
      <c r="LM41" s="2">
        <v>130</v>
      </c>
      <c r="LN41" s="2">
        <v>180.3</v>
      </c>
      <c r="LO41" s="2">
        <v>80.3</v>
      </c>
      <c r="LP41" s="2">
        <v>150.19999999999999</v>
      </c>
      <c r="LQ41" s="2">
        <v>89</v>
      </c>
      <c r="LR41" s="2">
        <v>91.8</v>
      </c>
      <c r="LS41" s="2">
        <v>61.1</v>
      </c>
      <c r="LT41" s="2">
        <v>75.7</v>
      </c>
      <c r="LU41" s="2">
        <v>83.9</v>
      </c>
      <c r="LV41" s="2">
        <v>82.3</v>
      </c>
      <c r="LW41" s="2">
        <v>72.5</v>
      </c>
      <c r="LX41" s="2">
        <v>70.8</v>
      </c>
      <c r="LY41" s="2">
        <v>250</v>
      </c>
      <c r="LZ41" s="2">
        <v>60.3</v>
      </c>
      <c r="MA41" s="2">
        <v>150.6</v>
      </c>
      <c r="MB41" s="2">
        <v>101.6</v>
      </c>
      <c r="MC41" s="2">
        <v>108</v>
      </c>
      <c r="MD41" s="2">
        <v>80.8</v>
      </c>
      <c r="ME41" s="2">
        <v>237</v>
      </c>
      <c r="MF41" s="2">
        <v>60</v>
      </c>
      <c r="MG41" s="2">
        <v>143.4</v>
      </c>
      <c r="MH41" s="2">
        <v>53</v>
      </c>
      <c r="MI41" s="2">
        <v>65</v>
      </c>
      <c r="MJ41" s="2">
        <v>80</v>
      </c>
      <c r="MK41" s="2">
        <v>56.6</v>
      </c>
      <c r="ML41" s="2">
        <v>128.9</v>
      </c>
      <c r="MM41" s="2">
        <v>91</v>
      </c>
      <c r="MN41" s="2">
        <v>170.5</v>
      </c>
      <c r="MO41" s="2">
        <v>134</v>
      </c>
      <c r="MP41" s="2">
        <v>95.5</v>
      </c>
      <c r="MQ41" s="2">
        <v>20.399999999999999</v>
      </c>
      <c r="MR41" s="2">
        <v>27</v>
      </c>
      <c r="MS41" s="2">
        <v>0</v>
      </c>
      <c r="MT41" s="2">
        <v>145.4</v>
      </c>
      <c r="MU41" s="2">
        <v>37.700000000000003</v>
      </c>
      <c r="MV41" s="2">
        <v>90.2</v>
      </c>
      <c r="MW41" s="2">
        <v>110</v>
      </c>
      <c r="MX41" s="2">
        <v>69.5</v>
      </c>
      <c r="MY41" s="2">
        <v>75.8</v>
      </c>
      <c r="MZ41" s="2">
        <v>8.3000000000000007</v>
      </c>
      <c r="NA41" s="2">
        <v>31.2</v>
      </c>
      <c r="NB41" s="2">
        <v>50</v>
      </c>
      <c r="NC41" s="2">
        <v>162</v>
      </c>
      <c r="ND41" s="2">
        <v>62.9</v>
      </c>
      <c r="NE41" s="2">
        <v>17</v>
      </c>
      <c r="NF41" s="2">
        <v>74.599999999999994</v>
      </c>
      <c r="NG41" s="2">
        <v>150</v>
      </c>
      <c r="NH41" s="2">
        <v>38.9</v>
      </c>
      <c r="NI41" s="2">
        <v>27.5</v>
      </c>
      <c r="NJ41" s="2">
        <v>33.5</v>
      </c>
      <c r="NK41" s="2">
        <v>17.8</v>
      </c>
      <c r="NL41" s="2">
        <v>38.700000000000003</v>
      </c>
      <c r="NM41" s="2">
        <v>61</v>
      </c>
      <c r="NN41" s="2">
        <v>107</v>
      </c>
      <c r="NO41" s="2">
        <v>133.9</v>
      </c>
      <c r="NP41" s="2">
        <v>279.39999999999998</v>
      </c>
      <c r="NQ41" s="2">
        <v>105.1</v>
      </c>
      <c r="NR41" s="2">
        <v>56</v>
      </c>
      <c r="NS41" s="2">
        <v>42</v>
      </c>
      <c r="NT41" s="2">
        <v>106.6</v>
      </c>
      <c r="NU41" s="2">
        <v>70</v>
      </c>
      <c r="NV41" s="2">
        <v>12.8</v>
      </c>
      <c r="NW41" s="2">
        <v>39</v>
      </c>
      <c r="NX41" s="2">
        <v>35.4</v>
      </c>
      <c r="NY41" s="2">
        <v>60.3</v>
      </c>
      <c r="NZ41" s="2">
        <v>51</v>
      </c>
      <c r="OA41" s="2">
        <v>74.400000000000006</v>
      </c>
      <c r="OB41" s="2">
        <v>49.6</v>
      </c>
      <c r="OC41" s="2">
        <v>98</v>
      </c>
      <c r="OD41" s="2">
        <v>9</v>
      </c>
      <c r="OE41" s="2">
        <v>19</v>
      </c>
      <c r="OF41" s="2">
        <v>67.599999999999994</v>
      </c>
      <c r="OG41" s="2">
        <v>48.3</v>
      </c>
      <c r="OH41" s="2">
        <v>40.9</v>
      </c>
      <c r="OI41" s="2">
        <v>15.5</v>
      </c>
      <c r="OJ41" s="2">
        <v>77.5</v>
      </c>
      <c r="OK41" s="2">
        <v>34.700000000000003</v>
      </c>
      <c r="OL41" s="2">
        <v>44.7</v>
      </c>
      <c r="OM41" s="2">
        <v>85</v>
      </c>
      <c r="ON41" s="2">
        <v>53.2</v>
      </c>
      <c r="OO41" s="2">
        <v>31.4</v>
      </c>
      <c r="OP41" s="2">
        <v>51.8</v>
      </c>
      <c r="OQ41" s="2">
        <v>34.5</v>
      </c>
      <c r="OR41" s="2">
        <v>75</v>
      </c>
      <c r="OS41" s="2">
        <v>76.3</v>
      </c>
      <c r="OT41" s="2">
        <v>43.2</v>
      </c>
      <c r="OU41" s="2">
        <v>63.5</v>
      </c>
      <c r="OV41" s="2">
        <v>78.2</v>
      </c>
      <c r="OW41" s="2">
        <v>34.4</v>
      </c>
      <c r="OX41" s="2">
        <v>23.4</v>
      </c>
      <c r="OY41" s="2">
        <v>52</v>
      </c>
      <c r="OZ41" s="2">
        <v>112.8</v>
      </c>
      <c r="PA41" s="2">
        <v>35.9</v>
      </c>
      <c r="PB41" s="2">
        <v>47.8</v>
      </c>
      <c r="PC41" s="2">
        <v>24.1</v>
      </c>
      <c r="PD41" s="2">
        <v>45</v>
      </c>
      <c r="PE41" s="2">
        <v>120.3</v>
      </c>
      <c r="PF41" s="2">
        <v>31</v>
      </c>
      <c r="PG41" s="2">
        <v>131.19999999999999</v>
      </c>
      <c r="PH41" s="2">
        <v>31.6</v>
      </c>
      <c r="PI41" s="2">
        <v>62</v>
      </c>
      <c r="PJ41" s="2">
        <v>135</v>
      </c>
      <c r="PK41" s="2">
        <v>70.599999999999994</v>
      </c>
      <c r="PL41" s="2">
        <v>56.8</v>
      </c>
      <c r="PM41" s="2">
        <v>135.6</v>
      </c>
      <c r="PN41" s="2">
        <v>75</v>
      </c>
      <c r="PO41" s="2">
        <v>39.9</v>
      </c>
      <c r="PP41" s="2">
        <v>76.8</v>
      </c>
      <c r="PQ41" s="2">
        <v>47.6</v>
      </c>
      <c r="PR41" s="2">
        <v>22.6</v>
      </c>
      <c r="PS41" s="2">
        <v>114</v>
      </c>
      <c r="PT41" s="2">
        <v>24.6</v>
      </c>
      <c r="PU41" s="2">
        <v>21.8</v>
      </c>
      <c r="PV41" s="2">
        <v>46.5</v>
      </c>
      <c r="PW41" s="2">
        <v>25.6</v>
      </c>
      <c r="PX41" s="2">
        <v>22.6</v>
      </c>
      <c r="PY41" s="2">
        <v>33.700000000000003</v>
      </c>
      <c r="PZ41" s="2">
        <v>66.400000000000006</v>
      </c>
      <c r="QA41" s="2">
        <v>95</v>
      </c>
      <c r="QB41" s="2">
        <v>15</v>
      </c>
      <c r="QC41" s="2">
        <v>67.3</v>
      </c>
      <c r="QD41" s="2">
        <v>29</v>
      </c>
      <c r="QE41" s="2">
        <v>57.4</v>
      </c>
      <c r="QF41" s="2">
        <v>0</v>
      </c>
      <c r="QG41" s="2">
        <v>112.4</v>
      </c>
      <c r="QH41" s="2">
        <v>27.8</v>
      </c>
      <c r="QI41" s="2">
        <v>28.1</v>
      </c>
      <c r="QJ41" s="2">
        <v>62.3</v>
      </c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</row>
    <row r="42" spans="1:935" x14ac:dyDescent="0.3">
      <c r="A42" s="20" t="s">
        <v>41</v>
      </c>
      <c r="B42" s="2">
        <v>23.3</v>
      </c>
      <c r="C42" s="2">
        <v>8.4</v>
      </c>
      <c r="D42" s="2">
        <v>0</v>
      </c>
      <c r="E42" s="2">
        <v>9</v>
      </c>
      <c r="F42" s="2">
        <v>0</v>
      </c>
      <c r="G42" s="2">
        <v>0</v>
      </c>
      <c r="H42" s="2">
        <v>32.9</v>
      </c>
      <c r="I42" s="2">
        <v>0</v>
      </c>
      <c r="J42" s="2">
        <v>0</v>
      </c>
      <c r="K42" s="2">
        <v>61.6</v>
      </c>
      <c r="L42" s="2">
        <v>0</v>
      </c>
      <c r="M42" s="2">
        <v>7.6</v>
      </c>
      <c r="N42" s="2">
        <v>0</v>
      </c>
      <c r="O42" s="2">
        <v>23</v>
      </c>
      <c r="P42" s="2">
        <v>19.5</v>
      </c>
      <c r="Q42" s="2">
        <v>0</v>
      </c>
      <c r="R42" s="2">
        <v>31.4</v>
      </c>
      <c r="S42" s="2">
        <v>21</v>
      </c>
      <c r="T42" s="2">
        <v>0</v>
      </c>
      <c r="U42" s="2">
        <v>9.6999999999999993</v>
      </c>
      <c r="V42" s="2">
        <v>0</v>
      </c>
      <c r="W42" s="2">
        <v>8.5</v>
      </c>
      <c r="X42" s="2">
        <v>34</v>
      </c>
      <c r="Y42" s="2">
        <v>0</v>
      </c>
      <c r="Z42" s="2">
        <v>0</v>
      </c>
      <c r="AA42" s="2">
        <v>90</v>
      </c>
      <c r="AB42" s="2">
        <v>56.6</v>
      </c>
      <c r="AC42" s="2">
        <v>0</v>
      </c>
      <c r="AD42" s="2">
        <v>0</v>
      </c>
      <c r="AE42" s="2">
        <v>13</v>
      </c>
      <c r="AF42" s="2">
        <v>16</v>
      </c>
      <c r="AG42" s="2">
        <v>22.1</v>
      </c>
      <c r="AH42" s="2">
        <v>36.6</v>
      </c>
      <c r="AI42" s="2">
        <v>0</v>
      </c>
      <c r="AJ42" s="2">
        <v>40.9</v>
      </c>
      <c r="AK42" s="2">
        <v>0</v>
      </c>
      <c r="AL42" s="2">
        <v>10</v>
      </c>
      <c r="AM42" s="2">
        <v>0</v>
      </c>
      <c r="AN42" s="2">
        <v>0</v>
      </c>
      <c r="AO42" s="2">
        <v>0</v>
      </c>
      <c r="AP42" s="2">
        <v>11</v>
      </c>
      <c r="AQ42" s="2">
        <v>0</v>
      </c>
      <c r="AR42" s="2">
        <v>1.5</v>
      </c>
      <c r="AS42" s="2">
        <v>0</v>
      </c>
      <c r="AT42" s="2">
        <v>0</v>
      </c>
      <c r="AU42" s="2">
        <v>7</v>
      </c>
      <c r="AV42" s="2">
        <v>0</v>
      </c>
      <c r="AW42" s="2">
        <v>10</v>
      </c>
      <c r="AX42" s="2">
        <v>0</v>
      </c>
      <c r="AY42" s="2">
        <v>0</v>
      </c>
      <c r="AZ42" s="2">
        <v>10</v>
      </c>
      <c r="BA42" s="2">
        <v>33.9</v>
      </c>
      <c r="BB42" s="2">
        <v>0</v>
      </c>
      <c r="BC42" s="2">
        <v>0</v>
      </c>
      <c r="BD42" s="2">
        <v>0</v>
      </c>
      <c r="BE42" s="2">
        <v>4.7</v>
      </c>
      <c r="BF42" s="2">
        <v>12.3</v>
      </c>
      <c r="BG42" s="2">
        <v>0</v>
      </c>
      <c r="BH42" s="2">
        <v>0.5</v>
      </c>
      <c r="BI42" s="2">
        <v>0</v>
      </c>
      <c r="BJ42" s="2">
        <v>0</v>
      </c>
      <c r="BK42" s="2">
        <v>0</v>
      </c>
      <c r="BL42" s="2">
        <v>0</v>
      </c>
      <c r="BM42" s="2">
        <v>20.9</v>
      </c>
      <c r="BN42" s="2">
        <v>0</v>
      </c>
      <c r="BO42" s="2">
        <v>7</v>
      </c>
      <c r="BP42" s="2">
        <v>0</v>
      </c>
      <c r="BQ42" s="2">
        <v>12.9</v>
      </c>
      <c r="BR42" s="2">
        <v>11</v>
      </c>
      <c r="BS42" s="2">
        <v>5</v>
      </c>
      <c r="BT42" s="2">
        <v>30</v>
      </c>
      <c r="BU42" s="2">
        <v>16</v>
      </c>
      <c r="BV42" s="2">
        <v>9</v>
      </c>
      <c r="BW42" s="2">
        <v>10.7</v>
      </c>
      <c r="BX42" s="2">
        <v>0</v>
      </c>
      <c r="BY42" s="2">
        <v>62</v>
      </c>
      <c r="BZ42" s="2">
        <v>0</v>
      </c>
      <c r="CA42" s="2">
        <v>16.8</v>
      </c>
      <c r="CB42" s="2">
        <v>0</v>
      </c>
      <c r="CC42" s="2">
        <v>0</v>
      </c>
      <c r="CD42" s="2">
        <v>12.7</v>
      </c>
      <c r="CE42" s="2">
        <v>0</v>
      </c>
      <c r="CF42" s="2">
        <v>5.2</v>
      </c>
      <c r="CG42" s="2">
        <v>0</v>
      </c>
      <c r="CH42" s="2">
        <v>0</v>
      </c>
      <c r="CI42" s="2">
        <v>6.7</v>
      </c>
      <c r="CJ42" s="2">
        <v>19.100000000000001</v>
      </c>
      <c r="CK42" s="2">
        <v>0</v>
      </c>
      <c r="CL42" s="2">
        <v>0</v>
      </c>
      <c r="CM42" s="2">
        <v>36.6</v>
      </c>
      <c r="CN42" s="2">
        <v>0</v>
      </c>
      <c r="CO42" s="2">
        <v>34.4</v>
      </c>
      <c r="CP42" s="2">
        <v>12</v>
      </c>
      <c r="CQ42" s="2">
        <v>49.7</v>
      </c>
      <c r="CR42" s="2">
        <v>17.2</v>
      </c>
      <c r="CS42" s="2">
        <v>12</v>
      </c>
      <c r="CT42" s="2">
        <v>0</v>
      </c>
      <c r="CU42" s="2">
        <v>23.5</v>
      </c>
      <c r="CV42" s="2">
        <v>13</v>
      </c>
      <c r="CW42" s="2">
        <v>9.9</v>
      </c>
      <c r="CX42" s="2">
        <v>18</v>
      </c>
      <c r="CY42" s="2">
        <v>0</v>
      </c>
      <c r="CZ42" s="2">
        <v>59</v>
      </c>
      <c r="DA42" s="2">
        <v>25</v>
      </c>
      <c r="DB42" s="2">
        <v>0</v>
      </c>
      <c r="DC42" s="2">
        <v>0</v>
      </c>
      <c r="DD42" s="2">
        <v>0</v>
      </c>
      <c r="DE42" s="2">
        <v>0</v>
      </c>
      <c r="DF42" s="2">
        <v>21.3</v>
      </c>
      <c r="DG42" s="2">
        <v>18</v>
      </c>
      <c r="DH42" s="2">
        <v>0</v>
      </c>
      <c r="DI42" s="2">
        <v>0</v>
      </c>
      <c r="DJ42" s="2">
        <v>7</v>
      </c>
      <c r="DK42" s="2">
        <v>0</v>
      </c>
      <c r="DL42" s="2">
        <v>0</v>
      </c>
      <c r="DM42" s="2">
        <v>6.7</v>
      </c>
      <c r="DN42" s="2">
        <v>0</v>
      </c>
      <c r="DO42" s="2">
        <v>0</v>
      </c>
      <c r="DP42" s="2">
        <v>30</v>
      </c>
      <c r="DQ42" s="2">
        <v>0</v>
      </c>
      <c r="DR42" s="2">
        <v>0</v>
      </c>
      <c r="DS42" s="2">
        <v>6.9</v>
      </c>
      <c r="DT42" s="2">
        <v>0</v>
      </c>
      <c r="DU42" s="2">
        <v>0</v>
      </c>
      <c r="DV42" s="2">
        <v>0</v>
      </c>
      <c r="DW42" s="2">
        <v>0</v>
      </c>
      <c r="DX42" s="2">
        <v>6.1</v>
      </c>
      <c r="DY42" s="2">
        <v>5</v>
      </c>
      <c r="DZ42" s="2">
        <v>0</v>
      </c>
      <c r="EA42" s="2">
        <v>0</v>
      </c>
      <c r="EB42" s="2">
        <v>0</v>
      </c>
      <c r="EC42" s="2">
        <v>15.4</v>
      </c>
      <c r="ED42" s="2">
        <v>10.7</v>
      </c>
      <c r="EE42" s="2">
        <v>5.7</v>
      </c>
      <c r="EF42" s="2">
        <v>0</v>
      </c>
      <c r="EG42" s="2">
        <v>0</v>
      </c>
      <c r="EH42" s="2">
        <v>11.4</v>
      </c>
      <c r="EI42" s="2">
        <v>8.1999999999999993</v>
      </c>
      <c r="EJ42" s="2">
        <v>0</v>
      </c>
      <c r="EK42" s="2">
        <v>0</v>
      </c>
      <c r="EL42" s="2">
        <v>0</v>
      </c>
      <c r="EM42" s="2">
        <v>10.5</v>
      </c>
      <c r="EN42" s="2">
        <v>5.9</v>
      </c>
      <c r="EO42" s="2">
        <v>0</v>
      </c>
      <c r="EP42" s="2">
        <v>21.7</v>
      </c>
      <c r="EQ42" s="2">
        <v>40.5</v>
      </c>
      <c r="ER42" s="2">
        <v>28.6</v>
      </c>
      <c r="ES42" s="2">
        <v>12.2</v>
      </c>
      <c r="ET42" s="2">
        <v>7.5</v>
      </c>
      <c r="EU42" s="2">
        <v>0</v>
      </c>
      <c r="EV42" s="2">
        <v>0</v>
      </c>
      <c r="EW42" s="2">
        <v>0</v>
      </c>
      <c r="EX42" s="2">
        <v>8.6</v>
      </c>
      <c r="EY42" s="2">
        <v>8.4</v>
      </c>
      <c r="EZ42" s="2">
        <v>2.7</v>
      </c>
      <c r="FA42" s="2">
        <v>0</v>
      </c>
      <c r="FB42" s="2">
        <v>0</v>
      </c>
      <c r="FC42" s="2">
        <v>0</v>
      </c>
      <c r="FD42" s="2">
        <v>6.8</v>
      </c>
      <c r="FE42" s="2">
        <v>0</v>
      </c>
      <c r="FF42" s="2">
        <v>15.6</v>
      </c>
      <c r="FG42" s="2">
        <v>3</v>
      </c>
      <c r="FH42" s="2">
        <v>0</v>
      </c>
      <c r="FI42" s="2">
        <v>0</v>
      </c>
      <c r="FJ42" s="2">
        <v>15.3</v>
      </c>
      <c r="FK42" s="2">
        <v>0</v>
      </c>
      <c r="FL42" s="2">
        <v>5.4</v>
      </c>
      <c r="FM42" s="2">
        <v>4</v>
      </c>
      <c r="FN42" s="2">
        <v>0</v>
      </c>
      <c r="FO42" s="2">
        <v>0</v>
      </c>
      <c r="FP42" s="2">
        <v>27</v>
      </c>
      <c r="FQ42" s="2">
        <v>0</v>
      </c>
      <c r="FR42" s="2">
        <v>0</v>
      </c>
      <c r="FS42" s="2">
        <v>0</v>
      </c>
      <c r="FT42" s="2">
        <v>0</v>
      </c>
      <c r="FU42" s="2">
        <v>0</v>
      </c>
      <c r="FV42" s="2">
        <v>0</v>
      </c>
      <c r="FW42" s="2">
        <v>16.2</v>
      </c>
      <c r="FX42" s="2">
        <v>0</v>
      </c>
      <c r="FY42" s="2">
        <v>0</v>
      </c>
      <c r="FZ42" s="2">
        <v>0</v>
      </c>
      <c r="GA42" s="2">
        <v>10.4</v>
      </c>
      <c r="GB42" s="2">
        <v>0</v>
      </c>
      <c r="GC42" s="2">
        <v>0</v>
      </c>
      <c r="GD42" s="2">
        <v>2.6</v>
      </c>
      <c r="GE42" s="2">
        <v>0</v>
      </c>
      <c r="GF42" s="2">
        <v>20</v>
      </c>
      <c r="GG42" s="2">
        <v>0</v>
      </c>
      <c r="GH42" s="2">
        <v>21.2</v>
      </c>
      <c r="GI42" s="2">
        <v>16.5</v>
      </c>
      <c r="GJ42" s="2">
        <v>0</v>
      </c>
      <c r="GK42" s="2">
        <v>0</v>
      </c>
      <c r="GL42" s="2">
        <v>0</v>
      </c>
      <c r="GM42" s="2">
        <v>21.2</v>
      </c>
      <c r="GN42" s="2">
        <v>0</v>
      </c>
      <c r="GO42" s="2">
        <v>0</v>
      </c>
      <c r="GP42" s="2">
        <v>24.6</v>
      </c>
      <c r="GQ42" s="2">
        <v>22.6</v>
      </c>
      <c r="GR42" s="2">
        <v>0</v>
      </c>
      <c r="GS42" s="2">
        <v>45.7</v>
      </c>
      <c r="GT42" s="2">
        <v>0</v>
      </c>
      <c r="GU42" s="2">
        <v>10.4</v>
      </c>
      <c r="GV42" s="2">
        <v>0</v>
      </c>
      <c r="GW42" s="2">
        <v>5</v>
      </c>
      <c r="GX42" s="2">
        <v>0</v>
      </c>
      <c r="GY42" s="2">
        <v>13.3</v>
      </c>
      <c r="GZ42" s="2">
        <v>9.1</v>
      </c>
      <c r="HA42" s="2">
        <v>0</v>
      </c>
      <c r="HB42" s="2">
        <v>0</v>
      </c>
      <c r="HC42" s="2">
        <v>35.9</v>
      </c>
      <c r="HD42" s="2">
        <v>8.9</v>
      </c>
      <c r="HE42" s="2">
        <v>28</v>
      </c>
      <c r="HF42" s="2">
        <v>14.3</v>
      </c>
      <c r="HG42" s="2">
        <v>0</v>
      </c>
      <c r="HH42" s="2">
        <v>12</v>
      </c>
      <c r="HI42" s="2">
        <v>7.4</v>
      </c>
      <c r="HJ42" s="2">
        <v>0</v>
      </c>
      <c r="HK42" s="2">
        <v>21.5</v>
      </c>
      <c r="HL42" s="2">
        <v>0</v>
      </c>
      <c r="HM42" s="2">
        <v>0</v>
      </c>
      <c r="HN42" s="2">
        <v>0</v>
      </c>
      <c r="HO42" s="2">
        <v>9.5</v>
      </c>
      <c r="HP42" s="2">
        <v>26.2</v>
      </c>
      <c r="HQ42" s="2">
        <v>12</v>
      </c>
      <c r="HR42" s="2">
        <v>0</v>
      </c>
      <c r="HS42" s="2">
        <v>0</v>
      </c>
      <c r="HT42" s="2">
        <v>7.6</v>
      </c>
      <c r="HU42" s="2">
        <v>5.5</v>
      </c>
      <c r="HV42" s="2">
        <v>0</v>
      </c>
      <c r="HW42" s="2">
        <v>6.1</v>
      </c>
      <c r="HX42" s="2">
        <v>0</v>
      </c>
      <c r="HY42" s="2">
        <v>0</v>
      </c>
      <c r="HZ42" s="2">
        <v>3.2</v>
      </c>
      <c r="IA42" s="2">
        <v>0</v>
      </c>
      <c r="IB42" s="2">
        <v>20.9</v>
      </c>
      <c r="IC42" s="2">
        <v>9.5</v>
      </c>
      <c r="ID42" s="2">
        <v>0</v>
      </c>
      <c r="IE42" s="2">
        <v>7.9</v>
      </c>
      <c r="IF42" s="2">
        <v>0</v>
      </c>
      <c r="IG42" s="2">
        <v>0</v>
      </c>
      <c r="IH42" s="2">
        <v>0</v>
      </c>
      <c r="II42" s="2">
        <v>17</v>
      </c>
      <c r="IJ42" s="2">
        <v>0</v>
      </c>
      <c r="IK42" s="2">
        <v>0</v>
      </c>
      <c r="IL42" s="2">
        <v>3.5</v>
      </c>
      <c r="IM42" s="2">
        <v>8.3000000000000007</v>
      </c>
      <c r="IN42" s="2">
        <v>9</v>
      </c>
      <c r="IO42" s="2">
        <v>8.4</v>
      </c>
      <c r="IP42" s="2">
        <v>7.3</v>
      </c>
      <c r="IQ42" s="2">
        <v>10</v>
      </c>
      <c r="IR42" s="2">
        <v>16.3</v>
      </c>
      <c r="IS42" s="2">
        <v>15.2</v>
      </c>
      <c r="IT42" s="2">
        <v>0</v>
      </c>
      <c r="IU42" s="2">
        <v>0</v>
      </c>
      <c r="IV42" s="2">
        <v>5.5</v>
      </c>
      <c r="IW42" s="2">
        <v>19.7</v>
      </c>
      <c r="IX42" s="2">
        <v>34.299999999999997</v>
      </c>
      <c r="IY42" s="2">
        <v>8.1</v>
      </c>
      <c r="IZ42" s="2">
        <v>12.5</v>
      </c>
      <c r="JA42" s="2">
        <v>0</v>
      </c>
      <c r="JB42" s="2">
        <v>17.5</v>
      </c>
      <c r="JC42" s="2">
        <v>4.3</v>
      </c>
      <c r="JD42" s="2">
        <v>2</v>
      </c>
      <c r="JE42" s="2">
        <v>9.1</v>
      </c>
      <c r="JF42" s="2">
        <v>6.7</v>
      </c>
      <c r="JG42" s="2">
        <v>0</v>
      </c>
      <c r="JH42" s="2">
        <v>10.8</v>
      </c>
      <c r="JI42" s="2">
        <v>15.5</v>
      </c>
      <c r="JJ42" s="2">
        <v>14.3</v>
      </c>
      <c r="JK42" s="2">
        <v>28</v>
      </c>
      <c r="JL42" s="2">
        <v>0</v>
      </c>
      <c r="JM42" s="2">
        <v>0</v>
      </c>
      <c r="JN42" s="2">
        <v>15.2</v>
      </c>
      <c r="JO42" s="2">
        <v>26</v>
      </c>
      <c r="JP42" s="2">
        <v>6.2</v>
      </c>
      <c r="JQ42" s="2">
        <v>0</v>
      </c>
      <c r="JR42" s="2">
        <v>16.399999999999999</v>
      </c>
      <c r="JS42" s="2">
        <v>0</v>
      </c>
      <c r="JT42" s="2">
        <v>0</v>
      </c>
      <c r="JU42" s="2">
        <v>0</v>
      </c>
      <c r="JV42" s="2">
        <v>3.9</v>
      </c>
      <c r="JW42" s="2">
        <v>12.5</v>
      </c>
      <c r="JX42" s="2">
        <v>16</v>
      </c>
      <c r="JY42" s="2">
        <v>0</v>
      </c>
      <c r="JZ42" s="2">
        <v>17</v>
      </c>
      <c r="KA42" s="2">
        <v>44.4</v>
      </c>
      <c r="KB42" s="2">
        <v>32.799999999999997</v>
      </c>
      <c r="KC42" s="2">
        <v>29.8</v>
      </c>
      <c r="KD42" s="2">
        <v>12</v>
      </c>
      <c r="KE42" s="2">
        <v>1.4</v>
      </c>
      <c r="KF42" s="2">
        <v>15</v>
      </c>
      <c r="KG42" s="2">
        <v>32.200000000000003</v>
      </c>
      <c r="KH42" s="2">
        <v>19.600000000000001</v>
      </c>
      <c r="KI42" s="2">
        <v>15.2</v>
      </c>
      <c r="KJ42" s="2">
        <v>20.5</v>
      </c>
      <c r="KK42" s="2">
        <v>36.700000000000003</v>
      </c>
      <c r="KL42" s="2">
        <v>28</v>
      </c>
      <c r="KM42" s="2">
        <v>0</v>
      </c>
      <c r="KN42" s="2">
        <v>19</v>
      </c>
      <c r="KO42" s="2">
        <v>17</v>
      </c>
      <c r="KP42" s="2">
        <v>30</v>
      </c>
      <c r="KQ42" s="2">
        <v>69.599999999999994</v>
      </c>
      <c r="KR42" s="2">
        <v>0</v>
      </c>
      <c r="KS42" s="2">
        <v>23.2</v>
      </c>
      <c r="KT42" s="2">
        <v>59.4</v>
      </c>
      <c r="KU42" s="2">
        <v>5.2</v>
      </c>
      <c r="KV42" s="2">
        <v>98.4</v>
      </c>
      <c r="KW42" s="2">
        <v>30.5</v>
      </c>
      <c r="KX42" s="2">
        <v>16.3</v>
      </c>
      <c r="KY42" s="2">
        <v>35.6</v>
      </c>
      <c r="KZ42" s="2">
        <v>25.8</v>
      </c>
      <c r="LA42" s="2">
        <v>38.299999999999997</v>
      </c>
      <c r="LB42" s="2">
        <v>0</v>
      </c>
      <c r="LC42" s="2">
        <v>26.9</v>
      </c>
      <c r="LD42" s="2">
        <v>46.6</v>
      </c>
      <c r="LE42" s="2">
        <v>24</v>
      </c>
      <c r="LF42" s="2">
        <v>38.5</v>
      </c>
      <c r="LG42" s="2">
        <v>15</v>
      </c>
      <c r="LH42" s="2">
        <v>22.5</v>
      </c>
      <c r="LI42" s="2">
        <v>0</v>
      </c>
      <c r="LJ42" s="2">
        <v>30.9</v>
      </c>
      <c r="LK42" s="2">
        <v>27</v>
      </c>
      <c r="LL42" s="2">
        <v>4.0999999999999996</v>
      </c>
      <c r="LM42" s="2">
        <v>12.5</v>
      </c>
      <c r="LN42" s="2">
        <v>30.6</v>
      </c>
      <c r="LO42" s="2">
        <v>13.9</v>
      </c>
      <c r="LP42" s="2">
        <v>20</v>
      </c>
      <c r="LQ42" s="2">
        <v>19.3</v>
      </c>
      <c r="LR42" s="2">
        <v>13.4</v>
      </c>
      <c r="LS42" s="2">
        <v>17</v>
      </c>
      <c r="LT42" s="2">
        <v>57.7</v>
      </c>
      <c r="LU42" s="2">
        <v>17.8</v>
      </c>
      <c r="LV42" s="2">
        <v>15</v>
      </c>
      <c r="LW42" s="2">
        <v>51.4</v>
      </c>
      <c r="LX42" s="2">
        <v>37.299999999999997</v>
      </c>
      <c r="LY42" s="2">
        <v>92</v>
      </c>
      <c r="LZ42" s="2">
        <v>14</v>
      </c>
      <c r="MA42" s="2">
        <v>32</v>
      </c>
      <c r="MB42" s="2">
        <v>10.199999999999999</v>
      </c>
      <c r="MC42" s="2">
        <v>20</v>
      </c>
      <c r="MD42" s="2">
        <v>0</v>
      </c>
      <c r="ME42" s="2">
        <v>20</v>
      </c>
      <c r="MF42" s="2">
        <v>0</v>
      </c>
      <c r="MG42" s="2">
        <v>33</v>
      </c>
      <c r="MH42" s="2">
        <v>47</v>
      </c>
      <c r="MI42" s="2">
        <v>15</v>
      </c>
      <c r="MJ42" s="2">
        <v>0</v>
      </c>
      <c r="MK42" s="2">
        <v>0</v>
      </c>
      <c r="ML42" s="2">
        <v>0</v>
      </c>
      <c r="MM42" s="2">
        <v>0</v>
      </c>
      <c r="MN42" s="2">
        <v>0</v>
      </c>
      <c r="MO42" s="2">
        <v>80</v>
      </c>
      <c r="MP42" s="2">
        <v>0</v>
      </c>
      <c r="MQ42" s="2">
        <v>0</v>
      </c>
      <c r="MR42" s="2">
        <v>0</v>
      </c>
      <c r="MS42" s="2">
        <v>0</v>
      </c>
      <c r="MT42" s="2">
        <v>17.2</v>
      </c>
      <c r="MU42" s="2">
        <v>7.2</v>
      </c>
      <c r="MV42" s="2">
        <v>8</v>
      </c>
      <c r="MW42" s="2">
        <v>24.5</v>
      </c>
      <c r="MX42" s="2">
        <v>0</v>
      </c>
      <c r="MY42" s="2">
        <v>0</v>
      </c>
      <c r="MZ42" s="2">
        <v>39.5</v>
      </c>
      <c r="NA42" s="2">
        <v>3.2</v>
      </c>
      <c r="NB42" s="2">
        <v>16.2</v>
      </c>
      <c r="NC42" s="2">
        <v>0</v>
      </c>
      <c r="ND42" s="2">
        <v>10.199999999999999</v>
      </c>
      <c r="NE42" s="2">
        <v>0</v>
      </c>
      <c r="NF42" s="2">
        <v>18.600000000000001</v>
      </c>
      <c r="NG42" s="2">
        <v>40</v>
      </c>
      <c r="NH42" s="2">
        <v>0</v>
      </c>
      <c r="NI42" s="2">
        <v>0</v>
      </c>
      <c r="NJ42" s="2">
        <v>29.8</v>
      </c>
      <c r="NK42" s="2">
        <v>17</v>
      </c>
      <c r="NL42" s="2">
        <v>16.399999999999999</v>
      </c>
      <c r="NM42" s="2">
        <v>9</v>
      </c>
      <c r="NN42" s="2">
        <v>0</v>
      </c>
      <c r="NO42" s="2">
        <v>23.5</v>
      </c>
      <c r="NP42" s="2">
        <v>94.4</v>
      </c>
      <c r="NQ42" s="2">
        <v>25.4</v>
      </c>
      <c r="NR42" s="2">
        <v>0</v>
      </c>
      <c r="NS42" s="2">
        <v>23.8</v>
      </c>
      <c r="NT42" s="2">
        <v>0</v>
      </c>
      <c r="NU42" s="2">
        <v>0</v>
      </c>
      <c r="NV42" s="2">
        <v>6</v>
      </c>
      <c r="NW42" s="2">
        <v>2.2000000000000002</v>
      </c>
      <c r="NX42" s="2">
        <v>1.1000000000000001</v>
      </c>
      <c r="NY42" s="2">
        <v>17.5</v>
      </c>
      <c r="NZ42" s="2">
        <v>11.6</v>
      </c>
      <c r="OA42" s="2">
        <v>14</v>
      </c>
      <c r="OB42" s="2">
        <v>0</v>
      </c>
      <c r="OC42" s="2">
        <v>31.7</v>
      </c>
      <c r="OD42" s="2">
        <v>0</v>
      </c>
      <c r="OE42" s="2">
        <v>15</v>
      </c>
      <c r="OF42" s="2">
        <v>28.7</v>
      </c>
      <c r="OG42" s="2">
        <v>29.6</v>
      </c>
      <c r="OH42" s="2">
        <v>0</v>
      </c>
      <c r="OI42" s="2">
        <v>0</v>
      </c>
      <c r="OJ42" s="2">
        <v>0</v>
      </c>
      <c r="OK42" s="2">
        <v>66.599999999999994</v>
      </c>
      <c r="OL42" s="2">
        <v>0</v>
      </c>
      <c r="OM42" s="2">
        <v>0</v>
      </c>
      <c r="ON42" s="2">
        <v>0</v>
      </c>
      <c r="OO42" s="2">
        <v>0</v>
      </c>
      <c r="OP42" s="2">
        <v>18.5</v>
      </c>
      <c r="OQ42" s="2">
        <v>15.6</v>
      </c>
      <c r="OR42" s="2">
        <v>41.9</v>
      </c>
      <c r="OS42" s="2">
        <v>0</v>
      </c>
      <c r="OT42" s="2">
        <v>20</v>
      </c>
      <c r="OU42" s="2">
        <v>8</v>
      </c>
      <c r="OV42" s="2">
        <v>20.6</v>
      </c>
      <c r="OW42" s="2">
        <v>0</v>
      </c>
      <c r="OX42" s="2">
        <v>0</v>
      </c>
      <c r="OY42" s="2">
        <v>9</v>
      </c>
      <c r="OZ42" s="2">
        <v>29.4</v>
      </c>
      <c r="PA42" s="2">
        <v>0</v>
      </c>
      <c r="PB42" s="2">
        <v>12.6</v>
      </c>
      <c r="PC42" s="2">
        <v>34.9</v>
      </c>
      <c r="PD42" s="2">
        <v>0</v>
      </c>
      <c r="PE42" s="2">
        <v>0</v>
      </c>
      <c r="PF42" s="2">
        <v>0</v>
      </c>
      <c r="PG42" s="2">
        <v>0</v>
      </c>
      <c r="PH42" s="2">
        <v>34.6</v>
      </c>
      <c r="PI42" s="2">
        <v>22.3</v>
      </c>
      <c r="PJ42" s="2">
        <v>10</v>
      </c>
      <c r="PK42" s="2">
        <v>0</v>
      </c>
      <c r="PL42" s="2">
        <v>0</v>
      </c>
      <c r="PM42" s="2">
        <v>0</v>
      </c>
      <c r="PN42" s="2">
        <v>0</v>
      </c>
      <c r="PO42" s="2">
        <v>0</v>
      </c>
      <c r="PP42" s="2">
        <v>0</v>
      </c>
      <c r="PQ42" s="2">
        <v>5.7</v>
      </c>
      <c r="PR42" s="2">
        <v>0</v>
      </c>
      <c r="PS42" s="2">
        <v>60</v>
      </c>
      <c r="PT42" s="2">
        <v>0</v>
      </c>
      <c r="PU42" s="2">
        <v>0</v>
      </c>
      <c r="PV42" s="2">
        <v>0</v>
      </c>
      <c r="PW42" s="2">
        <v>4.0999999999999996</v>
      </c>
      <c r="PX42" s="2">
        <v>0</v>
      </c>
      <c r="PY42" s="2">
        <v>20</v>
      </c>
      <c r="PZ42" s="2">
        <v>0</v>
      </c>
      <c r="QA42" s="2">
        <v>0</v>
      </c>
      <c r="QB42" s="2">
        <v>0</v>
      </c>
      <c r="QC42" s="2">
        <v>4.4000000000000004</v>
      </c>
      <c r="QD42" s="2">
        <v>8.1999999999999993</v>
      </c>
      <c r="QE42" s="2">
        <v>0</v>
      </c>
      <c r="QF42" s="2">
        <v>0</v>
      </c>
      <c r="QG42" s="2">
        <v>28.2</v>
      </c>
      <c r="QH42" s="2">
        <v>0</v>
      </c>
      <c r="QI42" s="2">
        <v>0</v>
      </c>
      <c r="QJ42" s="2">
        <v>8.1</v>
      </c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</row>
    <row r="43" spans="1:935" x14ac:dyDescent="0.3">
      <c r="A43" s="20" t="s">
        <v>42</v>
      </c>
      <c r="B43" s="2">
        <v>7</v>
      </c>
      <c r="C43" s="2">
        <v>1.3</v>
      </c>
      <c r="D43" s="2">
        <v>23.6</v>
      </c>
      <c r="E43" s="2">
        <v>4.8</v>
      </c>
      <c r="F43" s="2">
        <v>0</v>
      </c>
      <c r="G43" s="2">
        <v>10.199999999999999</v>
      </c>
      <c r="H43" s="2">
        <v>16.2</v>
      </c>
      <c r="I43" s="2">
        <v>18.399999999999999</v>
      </c>
      <c r="J43" s="2">
        <v>23</v>
      </c>
      <c r="K43" s="2">
        <v>45.1</v>
      </c>
      <c r="L43" s="2">
        <v>27.6</v>
      </c>
      <c r="M43" s="2">
        <v>9.6</v>
      </c>
      <c r="N43" s="2">
        <v>12.1</v>
      </c>
      <c r="O43" s="2">
        <v>7</v>
      </c>
      <c r="P43" s="2">
        <v>9.8000000000000007</v>
      </c>
      <c r="Q43" s="2">
        <v>3.4</v>
      </c>
      <c r="R43" s="2">
        <v>0</v>
      </c>
      <c r="S43" s="2">
        <v>20</v>
      </c>
      <c r="T43" s="2">
        <v>32.1</v>
      </c>
      <c r="U43" s="2">
        <v>18</v>
      </c>
      <c r="V43" s="2">
        <v>7</v>
      </c>
      <c r="W43" s="2">
        <v>10.1</v>
      </c>
      <c r="X43" s="2">
        <v>0</v>
      </c>
      <c r="Y43" s="2">
        <v>16.899999999999999</v>
      </c>
      <c r="Z43" s="2">
        <v>2.6</v>
      </c>
      <c r="AA43" s="2">
        <v>2.6</v>
      </c>
      <c r="AB43" s="2">
        <v>3.9</v>
      </c>
      <c r="AC43" s="2">
        <v>25.8</v>
      </c>
      <c r="AD43" s="2">
        <v>12.3</v>
      </c>
      <c r="AE43" s="2">
        <v>0</v>
      </c>
      <c r="AF43" s="2">
        <v>7</v>
      </c>
      <c r="AG43" s="2">
        <v>0</v>
      </c>
      <c r="AH43" s="2">
        <v>3.2</v>
      </c>
      <c r="AI43" s="2">
        <v>16.399999999999999</v>
      </c>
      <c r="AJ43" s="2">
        <v>9.6</v>
      </c>
      <c r="AK43" s="2">
        <v>16.8</v>
      </c>
      <c r="AL43" s="2">
        <v>11.9</v>
      </c>
      <c r="AM43" s="2">
        <v>9.1999999999999993</v>
      </c>
      <c r="AN43" s="2">
        <v>4.4000000000000004</v>
      </c>
      <c r="AO43" s="2">
        <v>3.7</v>
      </c>
      <c r="AP43" s="2">
        <v>22.6</v>
      </c>
      <c r="AQ43" s="2">
        <v>9</v>
      </c>
      <c r="AR43" s="2">
        <v>8.9</v>
      </c>
      <c r="AS43" s="2">
        <v>23.5</v>
      </c>
      <c r="AT43" s="2">
        <v>30.1</v>
      </c>
      <c r="AU43" s="2">
        <v>16.3</v>
      </c>
      <c r="AV43" s="2">
        <v>16.899999999999999</v>
      </c>
      <c r="AW43" s="2">
        <v>29</v>
      </c>
      <c r="AX43" s="2">
        <v>0</v>
      </c>
      <c r="AY43" s="2">
        <v>8</v>
      </c>
      <c r="AZ43" s="2">
        <v>13.9</v>
      </c>
      <c r="BA43" s="2">
        <v>9</v>
      </c>
      <c r="BB43" s="2">
        <v>3.8</v>
      </c>
      <c r="BC43" s="2">
        <v>6</v>
      </c>
      <c r="BD43" s="2">
        <v>1.6</v>
      </c>
      <c r="BE43" s="2">
        <v>13.7</v>
      </c>
      <c r="BF43" s="2">
        <v>0.3</v>
      </c>
      <c r="BG43" s="2">
        <v>24.9</v>
      </c>
      <c r="BH43" s="2">
        <v>0</v>
      </c>
      <c r="BI43" s="2">
        <v>22.7</v>
      </c>
      <c r="BJ43" s="2">
        <v>14.5</v>
      </c>
      <c r="BK43" s="2">
        <v>0</v>
      </c>
      <c r="BL43" s="2">
        <v>25.1</v>
      </c>
      <c r="BM43" s="2">
        <v>0</v>
      </c>
      <c r="BN43" s="2">
        <v>14.4</v>
      </c>
      <c r="BO43" s="2">
        <v>35.9</v>
      </c>
      <c r="BP43" s="2">
        <v>0</v>
      </c>
      <c r="BQ43" s="2">
        <v>2.4</v>
      </c>
      <c r="BR43" s="2">
        <v>0</v>
      </c>
      <c r="BS43" s="2">
        <v>15</v>
      </c>
      <c r="BT43" s="2">
        <v>12.1</v>
      </c>
      <c r="BU43" s="2">
        <v>4.7</v>
      </c>
      <c r="BV43" s="2">
        <v>14</v>
      </c>
      <c r="BW43" s="2">
        <v>3.7</v>
      </c>
      <c r="BX43" s="2">
        <v>0</v>
      </c>
      <c r="BY43" s="2">
        <v>0</v>
      </c>
      <c r="BZ43" s="2">
        <v>10.1</v>
      </c>
      <c r="CA43" s="2">
        <v>0.8</v>
      </c>
      <c r="CB43" s="2">
        <v>0</v>
      </c>
      <c r="CC43" s="2">
        <v>4.4000000000000004</v>
      </c>
      <c r="CD43" s="2">
        <v>0</v>
      </c>
      <c r="CE43" s="2">
        <v>14.3</v>
      </c>
      <c r="CF43" s="2">
        <v>13.8</v>
      </c>
      <c r="CG43" s="2">
        <v>0</v>
      </c>
      <c r="CH43" s="2">
        <v>3.6</v>
      </c>
      <c r="CI43" s="2">
        <v>12.4</v>
      </c>
      <c r="CJ43" s="2">
        <v>2.6</v>
      </c>
      <c r="CK43" s="2">
        <v>14.7</v>
      </c>
      <c r="CL43" s="2">
        <v>2.2000000000000002</v>
      </c>
      <c r="CM43" s="2">
        <v>17.2</v>
      </c>
      <c r="CN43" s="2">
        <v>11.3</v>
      </c>
      <c r="CO43" s="2">
        <v>0</v>
      </c>
      <c r="CP43" s="2">
        <v>0</v>
      </c>
      <c r="CQ43" s="2">
        <v>0</v>
      </c>
      <c r="CR43" s="2">
        <v>21.6</v>
      </c>
      <c r="CS43" s="2">
        <v>10</v>
      </c>
      <c r="CT43" s="2">
        <v>0</v>
      </c>
      <c r="CU43" s="2">
        <v>2.4</v>
      </c>
      <c r="CV43" s="2">
        <v>3</v>
      </c>
      <c r="CW43" s="2">
        <v>5.5</v>
      </c>
      <c r="CX43" s="2">
        <v>21</v>
      </c>
      <c r="CY43" s="2">
        <v>20</v>
      </c>
      <c r="CZ43" s="2">
        <v>8.6999999999999993</v>
      </c>
      <c r="DA43" s="2">
        <v>59.9</v>
      </c>
      <c r="DB43" s="2">
        <v>9.1999999999999993</v>
      </c>
      <c r="DC43" s="2">
        <v>11.8</v>
      </c>
      <c r="DD43" s="2">
        <v>7.8</v>
      </c>
      <c r="DE43" s="2">
        <v>8.4</v>
      </c>
      <c r="DF43" s="2">
        <v>48.1</v>
      </c>
      <c r="DG43" s="2">
        <v>8.3000000000000007</v>
      </c>
      <c r="DH43" s="2">
        <v>2</v>
      </c>
      <c r="DI43" s="2">
        <v>4.5999999999999996</v>
      </c>
      <c r="DJ43" s="2">
        <v>0</v>
      </c>
      <c r="DK43" s="2">
        <v>0</v>
      </c>
      <c r="DL43" s="2">
        <v>8.4</v>
      </c>
      <c r="DM43" s="2">
        <v>0</v>
      </c>
      <c r="DN43" s="2">
        <v>4.7</v>
      </c>
      <c r="DO43" s="2">
        <v>9.5</v>
      </c>
      <c r="DP43" s="2">
        <v>9.9</v>
      </c>
      <c r="DQ43" s="2">
        <v>1.2</v>
      </c>
      <c r="DR43" s="2">
        <v>0</v>
      </c>
      <c r="DS43" s="2">
        <v>10.3</v>
      </c>
      <c r="DT43" s="2">
        <v>0</v>
      </c>
      <c r="DU43" s="2">
        <v>13.4</v>
      </c>
      <c r="DV43" s="2">
        <v>5.0999999999999996</v>
      </c>
      <c r="DW43" s="2">
        <v>22.2</v>
      </c>
      <c r="DX43" s="2">
        <v>10.199999999999999</v>
      </c>
      <c r="DY43" s="2">
        <v>8</v>
      </c>
      <c r="DZ43" s="2">
        <v>2</v>
      </c>
      <c r="EA43" s="2">
        <v>9.1999999999999993</v>
      </c>
      <c r="EB43" s="2">
        <v>2.1</v>
      </c>
      <c r="EC43" s="2">
        <v>5</v>
      </c>
      <c r="ED43" s="2">
        <v>30.3</v>
      </c>
      <c r="EE43" s="2">
        <v>5.3</v>
      </c>
      <c r="EF43" s="2">
        <v>6.1</v>
      </c>
      <c r="EG43" s="2">
        <v>0</v>
      </c>
      <c r="EH43" s="2">
        <v>0</v>
      </c>
      <c r="EI43" s="2">
        <v>0</v>
      </c>
      <c r="EJ43" s="2">
        <v>0</v>
      </c>
      <c r="EK43" s="2">
        <v>3.7</v>
      </c>
      <c r="EL43" s="2">
        <v>17.899999999999999</v>
      </c>
      <c r="EM43" s="2">
        <v>0</v>
      </c>
      <c r="EN43" s="2">
        <v>1.6</v>
      </c>
      <c r="EO43" s="2">
        <v>0</v>
      </c>
      <c r="EP43" s="2">
        <v>19.8</v>
      </c>
      <c r="EQ43" s="2">
        <v>0</v>
      </c>
      <c r="ER43" s="2">
        <v>1.7</v>
      </c>
      <c r="ES43" s="2">
        <v>6.7</v>
      </c>
      <c r="ET43" s="2">
        <v>12.7</v>
      </c>
      <c r="EU43" s="2">
        <v>1.1000000000000001</v>
      </c>
      <c r="EV43" s="2">
        <v>9.1999999999999993</v>
      </c>
      <c r="EW43" s="2">
        <v>3.4</v>
      </c>
      <c r="EX43" s="2">
        <v>2.6</v>
      </c>
      <c r="EY43" s="2">
        <v>8.4</v>
      </c>
      <c r="EZ43" s="2">
        <v>27.2</v>
      </c>
      <c r="FA43" s="2">
        <v>40.6</v>
      </c>
      <c r="FB43" s="2">
        <v>4</v>
      </c>
      <c r="FC43" s="2">
        <v>1.3</v>
      </c>
      <c r="FD43" s="2">
        <v>8.6</v>
      </c>
      <c r="FE43" s="2">
        <v>0</v>
      </c>
      <c r="FF43" s="2">
        <v>0</v>
      </c>
      <c r="FG43" s="2">
        <v>7</v>
      </c>
      <c r="FH43" s="2">
        <v>18.899999999999999</v>
      </c>
      <c r="FI43" s="2">
        <v>0</v>
      </c>
      <c r="FJ43" s="2">
        <v>3.1</v>
      </c>
      <c r="FK43" s="2">
        <v>0.9</v>
      </c>
      <c r="FL43" s="2">
        <v>6.8</v>
      </c>
      <c r="FM43" s="2">
        <v>44</v>
      </c>
      <c r="FN43" s="2">
        <v>1.6</v>
      </c>
      <c r="FO43" s="2">
        <v>0</v>
      </c>
      <c r="FP43" s="2">
        <v>23</v>
      </c>
      <c r="FQ43" s="2">
        <v>0</v>
      </c>
      <c r="FR43" s="2">
        <v>9.1</v>
      </c>
      <c r="FS43" s="2">
        <v>13.5</v>
      </c>
      <c r="FT43" s="2">
        <v>0</v>
      </c>
      <c r="FU43" s="2">
        <v>5.6</v>
      </c>
      <c r="FV43" s="2">
        <v>2.9</v>
      </c>
      <c r="FW43" s="2">
        <v>0</v>
      </c>
      <c r="FX43" s="2">
        <v>0</v>
      </c>
      <c r="FY43" s="2">
        <v>6.6</v>
      </c>
      <c r="FZ43" s="2">
        <v>9.9</v>
      </c>
      <c r="GA43" s="2">
        <v>11.6</v>
      </c>
      <c r="GB43" s="2">
        <v>3.1</v>
      </c>
      <c r="GC43" s="2">
        <v>0</v>
      </c>
      <c r="GD43" s="2">
        <v>4.5</v>
      </c>
      <c r="GE43" s="2">
        <v>3.4</v>
      </c>
      <c r="GF43" s="2">
        <v>13.2</v>
      </c>
      <c r="GG43" s="2">
        <v>7.5</v>
      </c>
      <c r="GH43" s="2">
        <v>8</v>
      </c>
      <c r="GI43" s="2">
        <v>4.2</v>
      </c>
      <c r="GJ43" s="2">
        <v>7.8</v>
      </c>
      <c r="GK43" s="2">
        <v>0.9</v>
      </c>
      <c r="GL43" s="2">
        <v>22.2</v>
      </c>
      <c r="GM43" s="2">
        <v>14.3</v>
      </c>
      <c r="GN43" s="2">
        <v>22.3</v>
      </c>
      <c r="GO43" s="2">
        <v>6</v>
      </c>
      <c r="GP43" s="2">
        <v>8.5</v>
      </c>
      <c r="GQ43" s="2">
        <v>70.099999999999994</v>
      </c>
      <c r="GR43" s="2">
        <v>0.3</v>
      </c>
      <c r="GS43" s="2">
        <v>11.6</v>
      </c>
      <c r="GT43" s="2">
        <v>18.100000000000001</v>
      </c>
      <c r="GU43" s="2">
        <v>0</v>
      </c>
      <c r="GV43" s="2">
        <v>10.1</v>
      </c>
      <c r="GW43" s="2">
        <v>1.8</v>
      </c>
      <c r="GX43" s="2">
        <v>0</v>
      </c>
      <c r="GY43" s="2">
        <v>12.9</v>
      </c>
      <c r="GZ43" s="2">
        <v>7.3</v>
      </c>
      <c r="HA43" s="2">
        <v>0</v>
      </c>
      <c r="HB43" s="2">
        <v>21</v>
      </c>
      <c r="HC43" s="2">
        <v>11</v>
      </c>
      <c r="HD43" s="2">
        <v>10.8</v>
      </c>
      <c r="HE43" s="2">
        <v>1.9</v>
      </c>
      <c r="HF43" s="2">
        <v>0</v>
      </c>
      <c r="HG43" s="2">
        <v>4.0999999999999996</v>
      </c>
      <c r="HH43" s="2">
        <v>3.8</v>
      </c>
      <c r="HI43" s="2">
        <v>0</v>
      </c>
      <c r="HJ43" s="2">
        <v>4.0999999999999996</v>
      </c>
      <c r="HK43" s="2">
        <v>11.8</v>
      </c>
      <c r="HL43" s="2">
        <v>0</v>
      </c>
      <c r="HM43" s="2">
        <v>1.4</v>
      </c>
      <c r="HN43" s="2">
        <v>7.5</v>
      </c>
      <c r="HO43" s="2">
        <v>31.9</v>
      </c>
      <c r="HP43" s="2">
        <v>17</v>
      </c>
      <c r="HQ43" s="2">
        <v>1.6</v>
      </c>
      <c r="HR43" s="2">
        <v>5</v>
      </c>
      <c r="HS43" s="2">
        <v>2.7</v>
      </c>
      <c r="HT43" s="2">
        <v>3.9</v>
      </c>
      <c r="HU43" s="2">
        <v>1.5</v>
      </c>
      <c r="HV43" s="2">
        <v>3</v>
      </c>
      <c r="HW43" s="2">
        <v>45.8</v>
      </c>
      <c r="HX43" s="2">
        <v>14.6</v>
      </c>
      <c r="HY43" s="2">
        <v>5</v>
      </c>
      <c r="HZ43" s="2">
        <v>12.1</v>
      </c>
      <c r="IA43" s="2">
        <v>27.4</v>
      </c>
      <c r="IB43" s="2">
        <v>8</v>
      </c>
      <c r="IC43" s="2">
        <v>2</v>
      </c>
      <c r="ID43" s="2">
        <v>8.6999999999999993</v>
      </c>
      <c r="IE43" s="2">
        <v>5.4</v>
      </c>
      <c r="IF43" s="2">
        <v>19.100000000000001</v>
      </c>
      <c r="IG43" s="2">
        <v>2.2000000000000002</v>
      </c>
      <c r="IH43" s="2">
        <v>2.5</v>
      </c>
      <c r="II43" s="2">
        <v>13</v>
      </c>
      <c r="IJ43" s="2">
        <v>5.8</v>
      </c>
      <c r="IK43" s="2">
        <v>1.6</v>
      </c>
      <c r="IL43" s="2">
        <v>0</v>
      </c>
      <c r="IM43" s="2">
        <v>3.4</v>
      </c>
      <c r="IN43" s="2">
        <v>0</v>
      </c>
      <c r="IO43" s="2">
        <v>0</v>
      </c>
      <c r="IP43" s="2">
        <v>2.2999999999999998</v>
      </c>
      <c r="IQ43" s="2">
        <v>32.799999999999997</v>
      </c>
      <c r="IR43" s="2">
        <v>0</v>
      </c>
      <c r="IS43" s="2">
        <v>3.1</v>
      </c>
      <c r="IT43" s="2">
        <v>25</v>
      </c>
      <c r="IU43" s="2">
        <v>1.8</v>
      </c>
      <c r="IV43" s="2">
        <v>0</v>
      </c>
      <c r="IW43" s="2">
        <v>0</v>
      </c>
      <c r="IX43" s="2">
        <v>34.700000000000003</v>
      </c>
      <c r="IY43" s="2">
        <v>65.7</v>
      </c>
      <c r="IZ43" s="2">
        <v>3.8</v>
      </c>
      <c r="JA43" s="2">
        <v>5.5</v>
      </c>
      <c r="JB43" s="2">
        <v>15</v>
      </c>
      <c r="JC43" s="2">
        <v>10.6</v>
      </c>
      <c r="JD43" s="2">
        <v>1.5</v>
      </c>
      <c r="JE43" s="2">
        <v>0</v>
      </c>
      <c r="JF43" s="2">
        <v>0</v>
      </c>
      <c r="JG43" s="2">
        <v>4.2</v>
      </c>
      <c r="JH43" s="2">
        <v>18.5</v>
      </c>
      <c r="JI43" s="2">
        <v>20</v>
      </c>
      <c r="JJ43" s="2">
        <v>15.5</v>
      </c>
      <c r="JK43" s="2">
        <v>3.8</v>
      </c>
      <c r="JL43" s="2">
        <v>0</v>
      </c>
      <c r="JM43" s="2">
        <v>24</v>
      </c>
      <c r="JN43" s="2">
        <v>2.2999999999999998</v>
      </c>
      <c r="JO43" s="2">
        <v>11.1</v>
      </c>
      <c r="JP43" s="2">
        <v>6.9</v>
      </c>
      <c r="JQ43" s="2">
        <v>89.8</v>
      </c>
      <c r="JR43" s="2">
        <v>3.1</v>
      </c>
      <c r="JS43" s="2">
        <v>10</v>
      </c>
      <c r="JT43" s="2">
        <v>0</v>
      </c>
      <c r="JU43" s="2">
        <v>3</v>
      </c>
      <c r="JV43" s="2">
        <v>23.6</v>
      </c>
      <c r="JW43" s="2">
        <v>15.6</v>
      </c>
      <c r="JX43" s="2">
        <v>5.9</v>
      </c>
      <c r="JY43" s="2">
        <v>0.9</v>
      </c>
      <c r="JZ43" s="2">
        <v>37.200000000000003</v>
      </c>
      <c r="KA43" s="2">
        <v>0</v>
      </c>
      <c r="KB43" s="2">
        <v>12.5</v>
      </c>
      <c r="KC43" s="2">
        <v>70</v>
      </c>
      <c r="KD43" s="2">
        <v>28.1</v>
      </c>
      <c r="KE43" s="2">
        <v>0</v>
      </c>
      <c r="KF43" s="2">
        <v>55.3</v>
      </c>
      <c r="KG43" s="2">
        <v>20.399999999999999</v>
      </c>
      <c r="KH43" s="2">
        <v>11.7</v>
      </c>
      <c r="KI43" s="2">
        <v>0.3</v>
      </c>
      <c r="KJ43" s="2">
        <v>17</v>
      </c>
      <c r="KK43" s="2">
        <v>0</v>
      </c>
      <c r="KL43" s="2">
        <v>37</v>
      </c>
      <c r="KM43" s="2">
        <v>5.2</v>
      </c>
      <c r="KN43" s="2">
        <v>5</v>
      </c>
      <c r="KO43" s="2">
        <v>18.399999999999999</v>
      </c>
      <c r="KP43" s="2">
        <v>0</v>
      </c>
      <c r="KQ43" s="2">
        <v>6.2</v>
      </c>
      <c r="KR43" s="2">
        <v>0</v>
      </c>
      <c r="KS43" s="2">
        <v>1</v>
      </c>
      <c r="KT43" s="2">
        <v>21.1</v>
      </c>
      <c r="KU43" s="2">
        <v>0</v>
      </c>
      <c r="KV43" s="2">
        <v>33</v>
      </c>
      <c r="KW43" s="2">
        <v>14.4</v>
      </c>
      <c r="KX43" s="2">
        <v>7.5</v>
      </c>
      <c r="KY43" s="2">
        <v>32.6</v>
      </c>
      <c r="KZ43" s="2">
        <v>25.4</v>
      </c>
      <c r="LA43" s="2">
        <v>11.3</v>
      </c>
      <c r="LB43" s="2">
        <v>2.9</v>
      </c>
      <c r="LC43" s="2">
        <v>21.5</v>
      </c>
      <c r="LD43" s="2">
        <v>3.8</v>
      </c>
      <c r="LE43" s="2">
        <v>15</v>
      </c>
      <c r="LF43" s="2">
        <v>4.4000000000000004</v>
      </c>
      <c r="LG43" s="2">
        <v>5.5</v>
      </c>
      <c r="LH43" s="2">
        <v>9.9</v>
      </c>
      <c r="LI43" s="2">
        <v>6.3</v>
      </c>
      <c r="LJ43" s="2">
        <v>3.5</v>
      </c>
      <c r="LK43" s="2">
        <v>0</v>
      </c>
      <c r="LL43" s="2">
        <v>3.5</v>
      </c>
      <c r="LM43" s="2">
        <v>22.9</v>
      </c>
      <c r="LN43" s="2">
        <v>6</v>
      </c>
      <c r="LO43" s="2">
        <v>0</v>
      </c>
      <c r="LP43" s="2">
        <v>34.1</v>
      </c>
      <c r="LQ43" s="2">
        <v>13.6</v>
      </c>
      <c r="LR43" s="2">
        <v>23.5</v>
      </c>
      <c r="LS43" s="2">
        <v>15.5</v>
      </c>
      <c r="LT43" s="2">
        <v>0</v>
      </c>
      <c r="LU43" s="2">
        <v>20.6</v>
      </c>
      <c r="LV43" s="2">
        <v>29.7</v>
      </c>
      <c r="LW43" s="2">
        <v>0</v>
      </c>
      <c r="LX43" s="2">
        <v>6.8</v>
      </c>
      <c r="LY43" s="2">
        <v>36.299999999999997</v>
      </c>
      <c r="LZ43" s="2">
        <v>6</v>
      </c>
      <c r="MA43" s="2">
        <v>11.5</v>
      </c>
      <c r="MB43" s="2">
        <v>4.9000000000000004</v>
      </c>
      <c r="MC43" s="2">
        <v>8.5</v>
      </c>
      <c r="MD43" s="2">
        <v>2.8</v>
      </c>
      <c r="ME43" s="2">
        <v>43</v>
      </c>
      <c r="MF43" s="2">
        <v>0</v>
      </c>
      <c r="MG43" s="2">
        <v>19.7</v>
      </c>
      <c r="MH43" s="2">
        <v>4</v>
      </c>
      <c r="MI43" s="2">
        <v>35</v>
      </c>
      <c r="MJ43" s="2">
        <v>11.8</v>
      </c>
      <c r="MK43" s="2">
        <v>5</v>
      </c>
      <c r="ML43" s="2">
        <v>34.700000000000003</v>
      </c>
      <c r="MM43" s="2">
        <v>44.6</v>
      </c>
      <c r="MN43" s="2">
        <v>34</v>
      </c>
      <c r="MO43" s="2">
        <v>45</v>
      </c>
      <c r="MP43" s="2">
        <v>16.399999999999999</v>
      </c>
      <c r="MQ43" s="2">
        <v>10</v>
      </c>
      <c r="MR43" s="2">
        <v>0</v>
      </c>
      <c r="MS43" s="2">
        <v>35.9</v>
      </c>
      <c r="MT43" s="2">
        <v>0</v>
      </c>
      <c r="MU43" s="2">
        <v>2</v>
      </c>
      <c r="MV43" s="2">
        <v>10</v>
      </c>
      <c r="MW43" s="2">
        <v>1.5</v>
      </c>
      <c r="MX43" s="2">
        <v>1.9</v>
      </c>
      <c r="MY43" s="2">
        <v>10</v>
      </c>
      <c r="MZ43" s="2">
        <v>12</v>
      </c>
      <c r="NA43" s="2">
        <v>1.8</v>
      </c>
      <c r="NB43" s="2">
        <v>19.5</v>
      </c>
      <c r="NC43" s="2">
        <v>61.4</v>
      </c>
      <c r="ND43" s="2">
        <v>24.4</v>
      </c>
      <c r="NE43" s="2">
        <v>14.8</v>
      </c>
      <c r="NF43" s="2">
        <v>21.7</v>
      </c>
      <c r="NG43" s="2">
        <v>13</v>
      </c>
      <c r="NH43" s="2">
        <v>6.1</v>
      </c>
      <c r="NI43" s="2">
        <v>3.4</v>
      </c>
      <c r="NJ43" s="2">
        <v>0</v>
      </c>
      <c r="NK43" s="2">
        <v>5.5</v>
      </c>
      <c r="NL43" s="2">
        <v>2.1</v>
      </c>
      <c r="NM43" s="2">
        <v>10</v>
      </c>
      <c r="NN43" s="2">
        <v>26</v>
      </c>
      <c r="NO43" s="2">
        <v>0.8</v>
      </c>
      <c r="NP43" s="2">
        <v>8.4</v>
      </c>
      <c r="NQ43" s="2">
        <v>9.3000000000000007</v>
      </c>
      <c r="NR43" s="2">
        <v>43.4</v>
      </c>
      <c r="NS43" s="2">
        <v>3.7</v>
      </c>
      <c r="NT43" s="2">
        <v>3.6</v>
      </c>
      <c r="NU43" s="2">
        <v>0</v>
      </c>
      <c r="NV43" s="2">
        <v>1</v>
      </c>
      <c r="NW43" s="2">
        <v>21</v>
      </c>
      <c r="NX43" s="2">
        <v>0</v>
      </c>
      <c r="NY43" s="2">
        <v>19.8</v>
      </c>
      <c r="NZ43" s="2">
        <v>4.9000000000000004</v>
      </c>
      <c r="OA43" s="2">
        <v>10.7</v>
      </c>
      <c r="OB43" s="2">
        <v>10.6</v>
      </c>
      <c r="OC43" s="2">
        <v>4.5999999999999996</v>
      </c>
      <c r="OD43" s="2">
        <v>22.3</v>
      </c>
      <c r="OE43" s="2">
        <v>86.5</v>
      </c>
      <c r="OF43" s="2">
        <v>31.5</v>
      </c>
      <c r="OG43" s="2">
        <v>7.4</v>
      </c>
      <c r="OH43" s="2">
        <v>0</v>
      </c>
      <c r="OI43" s="2">
        <v>26.1</v>
      </c>
      <c r="OJ43" s="2">
        <v>18.100000000000001</v>
      </c>
      <c r="OK43" s="2">
        <v>7.3</v>
      </c>
      <c r="OL43" s="2">
        <v>0</v>
      </c>
      <c r="OM43" s="2">
        <v>47</v>
      </c>
      <c r="ON43" s="2">
        <v>0</v>
      </c>
      <c r="OO43" s="2">
        <v>7.3</v>
      </c>
      <c r="OP43" s="2">
        <v>10.199999999999999</v>
      </c>
      <c r="OQ43" s="2">
        <v>3.2</v>
      </c>
      <c r="OR43" s="2">
        <v>52.5</v>
      </c>
      <c r="OS43" s="2">
        <v>17.100000000000001</v>
      </c>
      <c r="OT43" s="2">
        <v>20</v>
      </c>
      <c r="OU43" s="2">
        <v>3.5</v>
      </c>
      <c r="OV43" s="2">
        <v>10.7</v>
      </c>
      <c r="OW43" s="2">
        <v>0</v>
      </c>
      <c r="OX43" s="2">
        <v>17</v>
      </c>
      <c r="OY43" s="2">
        <v>8.3000000000000007</v>
      </c>
      <c r="OZ43" s="2">
        <v>54.2</v>
      </c>
      <c r="PA43" s="2">
        <v>13.6</v>
      </c>
      <c r="PB43" s="2">
        <v>14</v>
      </c>
      <c r="PC43" s="2">
        <v>3.8</v>
      </c>
      <c r="PD43" s="2">
        <v>10.9</v>
      </c>
      <c r="PE43" s="2">
        <v>3</v>
      </c>
      <c r="PF43" s="2">
        <v>13</v>
      </c>
      <c r="PG43" s="2">
        <v>0</v>
      </c>
      <c r="PH43" s="2">
        <v>29.5</v>
      </c>
      <c r="PI43" s="2">
        <v>0</v>
      </c>
      <c r="PJ43" s="2">
        <v>5</v>
      </c>
      <c r="PK43" s="2">
        <v>7.9</v>
      </c>
      <c r="PL43" s="2">
        <v>9.8000000000000007</v>
      </c>
      <c r="PM43" s="2">
        <v>42.2</v>
      </c>
      <c r="PN43" s="2">
        <v>8.5</v>
      </c>
      <c r="PO43" s="2">
        <v>5.7</v>
      </c>
      <c r="PP43" s="2">
        <v>0</v>
      </c>
      <c r="PQ43" s="2">
        <v>0</v>
      </c>
      <c r="PR43" s="2">
        <v>0</v>
      </c>
      <c r="PS43" s="2">
        <v>8</v>
      </c>
      <c r="PT43" s="2">
        <v>3.6</v>
      </c>
      <c r="PU43" s="2">
        <v>0</v>
      </c>
      <c r="PV43" s="2">
        <v>0</v>
      </c>
      <c r="PW43" s="2">
        <v>9.5</v>
      </c>
      <c r="PX43" s="2">
        <v>12.2</v>
      </c>
      <c r="PY43" s="2">
        <v>16.600000000000001</v>
      </c>
      <c r="PZ43" s="2">
        <v>11.2</v>
      </c>
      <c r="QA43" s="2">
        <v>16</v>
      </c>
      <c r="QB43" s="2">
        <v>6.6</v>
      </c>
      <c r="QC43" s="2">
        <v>23.4</v>
      </c>
      <c r="QD43" s="2">
        <v>0</v>
      </c>
      <c r="QE43" s="2">
        <v>13.7</v>
      </c>
      <c r="QF43" s="2">
        <v>18</v>
      </c>
      <c r="QG43" s="2">
        <v>8</v>
      </c>
      <c r="QH43" s="2">
        <v>9.9</v>
      </c>
      <c r="QI43" s="2">
        <v>0</v>
      </c>
      <c r="QJ43" s="2">
        <v>48.7</v>
      </c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</row>
    <row r="44" spans="1:935" x14ac:dyDescent="0.3">
      <c r="A44" s="20" t="s">
        <v>43</v>
      </c>
      <c r="B44" s="2">
        <v>39.799999999999997</v>
      </c>
      <c r="C44" s="2">
        <v>53.7</v>
      </c>
      <c r="D44" s="2">
        <v>106.1</v>
      </c>
      <c r="E44" s="2">
        <v>106</v>
      </c>
      <c r="F44" s="2">
        <v>9.6999999999999993</v>
      </c>
      <c r="G44" s="2">
        <v>66.599999999999994</v>
      </c>
      <c r="H44" s="2">
        <v>62.9</v>
      </c>
      <c r="I44" s="2">
        <v>65.2</v>
      </c>
      <c r="J44" s="2">
        <v>97.2</v>
      </c>
      <c r="K44" s="2">
        <v>117.3</v>
      </c>
      <c r="L44" s="2">
        <v>56.5</v>
      </c>
      <c r="M44" s="2">
        <v>33.700000000000003</v>
      </c>
      <c r="N44" s="2">
        <v>58.8</v>
      </c>
      <c r="O44" s="2">
        <v>49</v>
      </c>
      <c r="P44" s="2">
        <v>56.3</v>
      </c>
      <c r="Q44" s="2">
        <v>86</v>
      </c>
      <c r="R44" s="2">
        <v>0</v>
      </c>
      <c r="S44" s="2">
        <v>31</v>
      </c>
      <c r="T44" s="2">
        <v>61.5</v>
      </c>
      <c r="U44" s="2">
        <v>211.8</v>
      </c>
      <c r="V44" s="2">
        <v>67.5</v>
      </c>
      <c r="W44" s="2">
        <v>42.7</v>
      </c>
      <c r="X44" s="2">
        <v>108</v>
      </c>
      <c r="Y44" s="2">
        <v>55.4</v>
      </c>
      <c r="Z44" s="2">
        <v>28.5</v>
      </c>
      <c r="AA44" s="2">
        <v>115</v>
      </c>
      <c r="AB44" s="2">
        <v>67.400000000000006</v>
      </c>
      <c r="AC44" s="2">
        <v>0</v>
      </c>
      <c r="AD44" s="2">
        <v>68.3</v>
      </c>
      <c r="AE44" s="2">
        <v>92.6</v>
      </c>
      <c r="AF44" s="2">
        <v>68</v>
      </c>
      <c r="AG44" s="2">
        <v>17.8</v>
      </c>
      <c r="AH44" s="2">
        <v>26.6</v>
      </c>
      <c r="AI44" s="2">
        <v>49.7</v>
      </c>
      <c r="AJ44" s="2">
        <v>44</v>
      </c>
      <c r="AK44" s="2">
        <v>44.4</v>
      </c>
      <c r="AL44" s="2">
        <v>51.3</v>
      </c>
      <c r="AM44" s="2">
        <v>54.1</v>
      </c>
      <c r="AN44" s="2">
        <v>114.7</v>
      </c>
      <c r="AO44" s="2">
        <v>34.200000000000003</v>
      </c>
      <c r="AP44" s="2">
        <v>53.8</v>
      </c>
      <c r="AQ44" s="2">
        <v>106.9</v>
      </c>
      <c r="AR44" s="2">
        <v>50</v>
      </c>
      <c r="AS44" s="2">
        <v>59.8</v>
      </c>
      <c r="AT44" s="2">
        <v>38.5</v>
      </c>
      <c r="AU44" s="2">
        <v>34</v>
      </c>
      <c r="AV44" s="2">
        <v>82.8</v>
      </c>
      <c r="AW44" s="2">
        <v>58</v>
      </c>
      <c r="AX44" s="2">
        <v>37.4</v>
      </c>
      <c r="AY44" s="2">
        <v>94</v>
      </c>
      <c r="AZ44" s="2">
        <v>83</v>
      </c>
      <c r="BA44" s="2">
        <v>116.2</v>
      </c>
      <c r="BB44" s="2">
        <v>22.5</v>
      </c>
      <c r="BC44" s="2">
        <v>90</v>
      </c>
      <c r="BD44" s="2">
        <v>54.3</v>
      </c>
      <c r="BE44" s="2">
        <v>15.2</v>
      </c>
      <c r="BF44" s="2">
        <v>43.5</v>
      </c>
      <c r="BG44" s="2">
        <v>79.8</v>
      </c>
      <c r="BH44" s="2">
        <v>57.7</v>
      </c>
      <c r="BI44" s="2">
        <v>73</v>
      </c>
      <c r="BJ44" s="2">
        <v>93.3</v>
      </c>
      <c r="BK44" s="2">
        <v>141</v>
      </c>
      <c r="BL44" s="2">
        <v>103.5</v>
      </c>
      <c r="BM44" s="2">
        <v>75.900000000000006</v>
      </c>
      <c r="BN44" s="2">
        <v>40.299999999999997</v>
      </c>
      <c r="BO44" s="2">
        <v>56.8</v>
      </c>
      <c r="BP44" s="2">
        <v>61</v>
      </c>
      <c r="BQ44" s="2">
        <v>27.4</v>
      </c>
      <c r="BR44" s="2">
        <v>29.9</v>
      </c>
      <c r="BS44" s="2">
        <v>50</v>
      </c>
      <c r="BT44" s="2">
        <v>42</v>
      </c>
      <c r="BU44" s="2">
        <v>45</v>
      </c>
      <c r="BV44" s="2">
        <v>79.5</v>
      </c>
      <c r="BW44" s="2">
        <v>45.4</v>
      </c>
      <c r="BX44" s="2">
        <v>72.7</v>
      </c>
      <c r="BY44" s="2">
        <v>185</v>
      </c>
      <c r="BZ44" s="2">
        <v>160</v>
      </c>
      <c r="CA44" s="2">
        <v>50.4</v>
      </c>
      <c r="CB44" s="2">
        <v>39.299999999999997</v>
      </c>
      <c r="CC44" s="2">
        <v>40.200000000000003</v>
      </c>
      <c r="CD44" s="2">
        <v>50.4</v>
      </c>
      <c r="CE44" s="2">
        <v>66.2</v>
      </c>
      <c r="CF44" s="2">
        <v>154.9</v>
      </c>
      <c r="CG44" s="2">
        <v>71.5</v>
      </c>
      <c r="CH44" s="2">
        <v>56</v>
      </c>
      <c r="CI44" s="2">
        <v>58.3</v>
      </c>
      <c r="CJ44" s="2">
        <v>24.7</v>
      </c>
      <c r="CK44" s="2">
        <v>46.9</v>
      </c>
      <c r="CL44" s="2">
        <v>45.6</v>
      </c>
      <c r="CM44" s="2">
        <v>25.6</v>
      </c>
      <c r="CN44" s="2">
        <v>54.5</v>
      </c>
      <c r="CO44" s="2">
        <v>91.5</v>
      </c>
      <c r="CP44" s="2">
        <v>18</v>
      </c>
      <c r="CQ44" s="2">
        <v>0</v>
      </c>
      <c r="CR44" s="2">
        <v>88.6</v>
      </c>
      <c r="CS44" s="2">
        <v>42</v>
      </c>
      <c r="CT44" s="2">
        <v>86.7</v>
      </c>
      <c r="CU44" s="2">
        <v>30.5</v>
      </c>
      <c r="CV44" s="2">
        <v>47</v>
      </c>
      <c r="CW44" s="2">
        <v>0</v>
      </c>
      <c r="CX44" s="2">
        <v>70</v>
      </c>
      <c r="CY44" s="2">
        <v>37</v>
      </c>
      <c r="CZ44" s="2">
        <v>0</v>
      </c>
      <c r="DA44" s="2">
        <v>174.1</v>
      </c>
      <c r="DB44" s="2">
        <v>34.299999999999997</v>
      </c>
      <c r="DC44" s="2">
        <v>9.6999999999999993</v>
      </c>
      <c r="DD44" s="2">
        <v>62.2</v>
      </c>
      <c r="DE44" s="2">
        <v>11.9</v>
      </c>
      <c r="DF44" s="2">
        <v>144.30000000000001</v>
      </c>
      <c r="DG44" s="2">
        <v>73.2</v>
      </c>
      <c r="DH44" s="2">
        <v>22</v>
      </c>
      <c r="DI44" s="2">
        <v>38.700000000000003</v>
      </c>
      <c r="DJ44" s="2">
        <v>7.6</v>
      </c>
      <c r="DK44" s="2">
        <v>9.3000000000000007</v>
      </c>
      <c r="DL44" s="2">
        <v>73.2</v>
      </c>
      <c r="DM44" s="2">
        <v>91.1</v>
      </c>
      <c r="DN44" s="2">
        <v>85.2</v>
      </c>
      <c r="DO44" s="2">
        <v>96</v>
      </c>
      <c r="DP44" s="2">
        <v>73</v>
      </c>
      <c r="DQ44" s="2">
        <v>72.900000000000006</v>
      </c>
      <c r="DR44" s="2">
        <v>22.9</v>
      </c>
      <c r="DS44" s="2">
        <v>23.4</v>
      </c>
      <c r="DT44" s="2">
        <v>65</v>
      </c>
      <c r="DU44" s="2">
        <v>83</v>
      </c>
      <c r="DV44" s="2">
        <v>57.1</v>
      </c>
      <c r="DW44" s="2">
        <v>40</v>
      </c>
      <c r="DX44" s="2">
        <v>68</v>
      </c>
      <c r="DY44" s="2">
        <v>60.6</v>
      </c>
      <c r="DZ44" s="2">
        <v>51.8</v>
      </c>
      <c r="EA44" s="2">
        <v>66</v>
      </c>
      <c r="EB44" s="2">
        <v>40</v>
      </c>
      <c r="EC44" s="2">
        <v>74</v>
      </c>
      <c r="ED44" s="2">
        <v>14.2</v>
      </c>
      <c r="EE44" s="2">
        <v>70.5</v>
      </c>
      <c r="EF44" s="2">
        <v>29.2</v>
      </c>
      <c r="EG44" s="2">
        <v>127.9</v>
      </c>
      <c r="EH44" s="2">
        <v>35.9</v>
      </c>
      <c r="EI44" s="2">
        <v>32.799999999999997</v>
      </c>
      <c r="EJ44" s="2">
        <v>89</v>
      </c>
      <c r="EK44" s="2">
        <v>29</v>
      </c>
      <c r="EL44" s="2">
        <v>38.299999999999997</v>
      </c>
      <c r="EM44" s="2">
        <v>43.5</v>
      </c>
      <c r="EN44" s="2">
        <v>46.7</v>
      </c>
      <c r="EO44" s="2">
        <v>20</v>
      </c>
      <c r="EP44" s="2">
        <v>127.6</v>
      </c>
      <c r="EQ44" s="2">
        <v>0</v>
      </c>
      <c r="ER44" s="2">
        <v>106</v>
      </c>
      <c r="ES44" s="2">
        <v>38.5</v>
      </c>
      <c r="ET44" s="2">
        <v>46.4</v>
      </c>
      <c r="EU44" s="2">
        <v>43.1</v>
      </c>
      <c r="EV44" s="2">
        <v>62</v>
      </c>
      <c r="EW44" s="2">
        <v>24.8</v>
      </c>
      <c r="EX44" s="2">
        <v>55.2</v>
      </c>
      <c r="EY44" s="2">
        <v>28.6</v>
      </c>
      <c r="EZ44" s="2">
        <v>63.1</v>
      </c>
      <c r="FA44" s="2">
        <v>75.400000000000006</v>
      </c>
      <c r="FB44" s="2">
        <v>32</v>
      </c>
      <c r="FC44" s="2">
        <v>65.3</v>
      </c>
      <c r="FD44" s="2">
        <v>28.8</v>
      </c>
      <c r="FE44" s="2">
        <v>69.2</v>
      </c>
      <c r="FF44" s="2">
        <v>20</v>
      </c>
      <c r="FG44" s="2">
        <v>57</v>
      </c>
      <c r="FH44" s="2">
        <v>50.1</v>
      </c>
      <c r="FI44" s="2">
        <v>45.8</v>
      </c>
      <c r="FJ44" s="2">
        <v>23.2</v>
      </c>
      <c r="FK44" s="2">
        <v>29.1</v>
      </c>
      <c r="FL44" s="2">
        <v>27.9</v>
      </c>
      <c r="FM44" s="2">
        <v>30</v>
      </c>
      <c r="FN44" s="2">
        <v>33</v>
      </c>
      <c r="FO44" s="2">
        <v>69</v>
      </c>
      <c r="FP44" s="2">
        <v>95.3</v>
      </c>
      <c r="FQ44" s="2">
        <v>41.5</v>
      </c>
      <c r="FR44" s="2">
        <v>40.6</v>
      </c>
      <c r="FS44" s="2">
        <v>139</v>
      </c>
      <c r="FT44" s="2">
        <v>23.2</v>
      </c>
      <c r="FU44" s="2">
        <v>57.6</v>
      </c>
      <c r="FV44" s="2">
        <v>100.1</v>
      </c>
      <c r="FW44" s="2">
        <v>42.2</v>
      </c>
      <c r="FX44" s="2">
        <v>55.3</v>
      </c>
      <c r="FY44" s="2">
        <v>83.8</v>
      </c>
      <c r="FZ44" s="2">
        <v>22.2</v>
      </c>
      <c r="GA44" s="2">
        <v>29.8</v>
      </c>
      <c r="GB44" s="2">
        <v>204.8</v>
      </c>
      <c r="GC44" s="2">
        <v>18.3</v>
      </c>
      <c r="GD44" s="2">
        <v>14.3</v>
      </c>
      <c r="GE44" s="2">
        <v>40.799999999999997</v>
      </c>
      <c r="GF44" s="2">
        <v>135.4</v>
      </c>
      <c r="GG44" s="2">
        <v>33</v>
      </c>
      <c r="GH44" s="2">
        <v>63.5</v>
      </c>
      <c r="GI44" s="2">
        <v>113.7</v>
      </c>
      <c r="GJ44" s="2">
        <v>45.8</v>
      </c>
      <c r="GK44" s="2">
        <v>93.4</v>
      </c>
      <c r="GL44" s="2">
        <v>100.4</v>
      </c>
      <c r="GM44" s="2">
        <v>39.6</v>
      </c>
      <c r="GN44" s="2">
        <v>58.9</v>
      </c>
      <c r="GO44" s="2">
        <v>39.9</v>
      </c>
      <c r="GP44" s="2">
        <v>41.6</v>
      </c>
      <c r="GQ44" s="2">
        <v>63</v>
      </c>
      <c r="GR44" s="2">
        <v>31.7</v>
      </c>
      <c r="GS44" s="2">
        <v>58.2</v>
      </c>
      <c r="GT44" s="2">
        <v>37.200000000000003</v>
      </c>
      <c r="GU44" s="2">
        <v>83.1</v>
      </c>
      <c r="GV44" s="2">
        <v>53.8</v>
      </c>
      <c r="GW44" s="2">
        <v>41.5</v>
      </c>
      <c r="GX44" s="2">
        <v>20.399999999999999</v>
      </c>
      <c r="GY44" s="2">
        <v>51.8</v>
      </c>
      <c r="GZ44" s="2">
        <v>50.9</v>
      </c>
      <c r="HA44" s="2">
        <v>94</v>
      </c>
      <c r="HB44" s="2">
        <v>43.4</v>
      </c>
      <c r="HC44" s="2">
        <v>103.8</v>
      </c>
      <c r="HD44" s="2">
        <v>54</v>
      </c>
      <c r="HE44" s="2">
        <v>102</v>
      </c>
      <c r="HF44" s="2">
        <v>31.3</v>
      </c>
      <c r="HG44" s="2">
        <v>65.7</v>
      </c>
      <c r="HH44" s="2">
        <v>30.8</v>
      </c>
      <c r="HI44" s="2">
        <v>42.8</v>
      </c>
      <c r="HJ44" s="2">
        <v>45.9</v>
      </c>
      <c r="HK44" s="2">
        <v>36.200000000000003</v>
      </c>
      <c r="HL44" s="2">
        <v>96.9</v>
      </c>
      <c r="HM44" s="2">
        <v>48.3</v>
      </c>
      <c r="HN44" s="2">
        <v>12.6</v>
      </c>
      <c r="HO44" s="2">
        <v>37</v>
      </c>
      <c r="HP44" s="2">
        <v>83.5</v>
      </c>
      <c r="HQ44" s="2">
        <v>37.6</v>
      </c>
      <c r="HR44" s="2">
        <v>162</v>
      </c>
      <c r="HS44" s="2">
        <v>25.6</v>
      </c>
      <c r="HT44" s="2">
        <v>58.4</v>
      </c>
      <c r="HU44" s="2">
        <v>47.4</v>
      </c>
      <c r="HV44" s="2">
        <v>71.7</v>
      </c>
      <c r="HW44" s="2">
        <v>60.7</v>
      </c>
      <c r="HX44" s="2">
        <v>9.1</v>
      </c>
      <c r="HY44" s="2">
        <v>107</v>
      </c>
      <c r="HZ44" s="2">
        <v>50.4</v>
      </c>
      <c r="IA44" s="2">
        <v>42.6</v>
      </c>
      <c r="IB44" s="2">
        <v>35.299999999999997</v>
      </c>
      <c r="IC44" s="2">
        <v>38.9</v>
      </c>
      <c r="ID44" s="2">
        <v>50</v>
      </c>
      <c r="IE44" s="2">
        <v>38</v>
      </c>
      <c r="IF44" s="2">
        <v>49.8</v>
      </c>
      <c r="IG44" s="2">
        <v>61.9</v>
      </c>
      <c r="IH44" s="2">
        <v>24.5</v>
      </c>
      <c r="II44" s="2">
        <v>37</v>
      </c>
      <c r="IJ44" s="2">
        <v>19.7</v>
      </c>
      <c r="IK44" s="2">
        <v>14.5</v>
      </c>
      <c r="IL44" s="2">
        <v>88.4</v>
      </c>
      <c r="IM44" s="2">
        <v>46.9</v>
      </c>
      <c r="IN44" s="2">
        <v>33.299999999999997</v>
      </c>
      <c r="IO44" s="2">
        <v>119.7</v>
      </c>
      <c r="IP44" s="2">
        <v>25.8</v>
      </c>
      <c r="IQ44" s="2">
        <v>71</v>
      </c>
      <c r="IR44" s="2">
        <v>38.700000000000003</v>
      </c>
      <c r="IS44" s="2">
        <v>29.9</v>
      </c>
      <c r="IT44" s="2">
        <v>76.5</v>
      </c>
      <c r="IU44" s="2">
        <v>102</v>
      </c>
      <c r="IV44" s="2">
        <v>55.6</v>
      </c>
      <c r="IW44" s="2">
        <v>48.4</v>
      </c>
      <c r="IX44" s="2">
        <v>169.9</v>
      </c>
      <c r="IY44" s="2">
        <v>94.1</v>
      </c>
      <c r="IZ44" s="2">
        <v>25.5</v>
      </c>
      <c r="JA44" s="2">
        <v>12.7</v>
      </c>
      <c r="JB44" s="2">
        <v>96.5</v>
      </c>
      <c r="JC44" s="2">
        <v>19.899999999999999</v>
      </c>
      <c r="JD44" s="2">
        <v>0</v>
      </c>
      <c r="JE44" s="2">
        <v>21.8</v>
      </c>
      <c r="JF44" s="2">
        <v>14.8</v>
      </c>
      <c r="JG44" s="2">
        <v>40</v>
      </c>
      <c r="JH44" s="2">
        <v>53.9</v>
      </c>
      <c r="JI44" s="2">
        <v>71</v>
      </c>
      <c r="JJ44" s="2">
        <v>99.3</v>
      </c>
      <c r="JK44" s="2">
        <v>54</v>
      </c>
      <c r="JL44" s="2">
        <v>66.8</v>
      </c>
      <c r="JM44" s="2">
        <v>69</v>
      </c>
      <c r="JN44" s="2">
        <v>60.4</v>
      </c>
      <c r="JO44" s="2">
        <v>60</v>
      </c>
      <c r="JP44" s="2">
        <v>151.69999999999999</v>
      </c>
      <c r="JQ44" s="2">
        <v>45</v>
      </c>
      <c r="JR44" s="2">
        <v>5.9</v>
      </c>
      <c r="JS44" s="2">
        <v>39.1</v>
      </c>
      <c r="JT44" s="2">
        <v>84.4</v>
      </c>
      <c r="JU44" s="2">
        <v>32.5</v>
      </c>
      <c r="JV44" s="2">
        <v>9.9</v>
      </c>
      <c r="JW44" s="2">
        <v>47.9</v>
      </c>
      <c r="JX44" s="2">
        <v>24</v>
      </c>
      <c r="JY44" s="2">
        <v>60.7</v>
      </c>
      <c r="JZ44" s="2">
        <v>56.3</v>
      </c>
      <c r="KA44" s="2">
        <v>0</v>
      </c>
      <c r="KB44" s="2">
        <v>0</v>
      </c>
      <c r="KC44" s="2">
        <v>0</v>
      </c>
      <c r="KD44" s="2">
        <v>11</v>
      </c>
      <c r="KE44" s="2">
        <v>0</v>
      </c>
      <c r="KF44" s="2">
        <v>0</v>
      </c>
      <c r="KG44" s="2">
        <v>0</v>
      </c>
      <c r="KH44" s="2">
        <v>0</v>
      </c>
      <c r="KI44" s="2">
        <v>12</v>
      </c>
      <c r="KJ44" s="2">
        <v>20</v>
      </c>
      <c r="KK44" s="2">
        <v>42.1</v>
      </c>
      <c r="KL44" s="2">
        <v>38</v>
      </c>
      <c r="KM44" s="2">
        <v>39.299999999999997</v>
      </c>
      <c r="KN44" s="2">
        <v>13</v>
      </c>
      <c r="KO44" s="2">
        <v>0</v>
      </c>
      <c r="KP44" s="2">
        <v>17</v>
      </c>
      <c r="KQ44" s="2">
        <v>0</v>
      </c>
      <c r="KR44" s="2">
        <v>24.2</v>
      </c>
      <c r="KS44" s="2">
        <v>10.3</v>
      </c>
      <c r="KT44" s="2">
        <v>11.9</v>
      </c>
      <c r="KU44" s="2">
        <v>0</v>
      </c>
      <c r="KV44" s="2">
        <v>38</v>
      </c>
      <c r="KW44" s="2">
        <v>0</v>
      </c>
      <c r="KX44" s="2">
        <v>21</v>
      </c>
      <c r="KY44" s="2">
        <v>27.5</v>
      </c>
      <c r="KZ44" s="2">
        <v>22.6</v>
      </c>
      <c r="LA44" s="2">
        <v>23.1</v>
      </c>
      <c r="LB44" s="2">
        <v>22.1</v>
      </c>
      <c r="LC44" s="2">
        <v>0</v>
      </c>
      <c r="LD44" s="2">
        <v>122.1</v>
      </c>
      <c r="LE44" s="2">
        <v>0</v>
      </c>
      <c r="LF44" s="2">
        <v>33.1</v>
      </c>
      <c r="LG44" s="2">
        <v>0</v>
      </c>
      <c r="LH44" s="2">
        <v>16.2</v>
      </c>
      <c r="LI44" s="2">
        <v>6</v>
      </c>
      <c r="LJ44" s="2">
        <v>10.6</v>
      </c>
      <c r="LK44" s="2">
        <v>8</v>
      </c>
      <c r="LL44" s="2">
        <v>0</v>
      </c>
      <c r="LM44" s="2">
        <v>35.4</v>
      </c>
      <c r="LN44" s="2">
        <v>18.100000000000001</v>
      </c>
      <c r="LO44" s="2">
        <v>32.299999999999997</v>
      </c>
      <c r="LP44" s="2">
        <v>0</v>
      </c>
      <c r="LQ44" s="2">
        <v>0</v>
      </c>
      <c r="LR44" s="2">
        <v>17.2</v>
      </c>
      <c r="LS44" s="2">
        <v>18.7</v>
      </c>
      <c r="LT44" s="2">
        <v>39.700000000000003</v>
      </c>
      <c r="LU44" s="2">
        <v>0</v>
      </c>
      <c r="LV44" s="2">
        <v>0</v>
      </c>
      <c r="LW44" s="2">
        <v>22.8</v>
      </c>
      <c r="LX44" s="2">
        <v>0</v>
      </c>
      <c r="LY44" s="2">
        <v>0</v>
      </c>
      <c r="LZ44" s="2">
        <v>52.6</v>
      </c>
      <c r="MA44" s="2">
        <v>0</v>
      </c>
      <c r="MB44" s="2">
        <v>0</v>
      </c>
      <c r="MC44" s="2">
        <v>36</v>
      </c>
      <c r="MD44" s="2">
        <v>91.4</v>
      </c>
      <c r="ME44" s="2">
        <v>18</v>
      </c>
      <c r="MF44" s="2">
        <v>75</v>
      </c>
      <c r="MG44" s="2">
        <v>174.2</v>
      </c>
      <c r="MH44" s="2">
        <v>22</v>
      </c>
      <c r="MI44" s="2">
        <v>55</v>
      </c>
      <c r="MJ44" s="2">
        <v>49</v>
      </c>
      <c r="MK44" s="2">
        <v>105</v>
      </c>
      <c r="ML44" s="2">
        <v>65.8</v>
      </c>
      <c r="MM44" s="2">
        <v>92</v>
      </c>
      <c r="MN44" s="2">
        <v>164.6</v>
      </c>
      <c r="MO44" s="2">
        <v>11</v>
      </c>
      <c r="MP44" s="2">
        <v>173.5</v>
      </c>
      <c r="MQ44" s="2">
        <v>39.6</v>
      </c>
      <c r="MR44" s="2">
        <v>34.6</v>
      </c>
      <c r="MS44" s="2">
        <v>104.8</v>
      </c>
      <c r="MT44" s="2">
        <v>249.8</v>
      </c>
      <c r="MU44" s="2">
        <v>24.1</v>
      </c>
      <c r="MV44" s="2">
        <v>51</v>
      </c>
      <c r="MW44" s="2">
        <v>0</v>
      </c>
      <c r="MX44" s="2">
        <v>97.4</v>
      </c>
      <c r="MY44" s="2">
        <v>50.5</v>
      </c>
      <c r="MZ44" s="2">
        <v>32</v>
      </c>
      <c r="NA44" s="2">
        <v>27.1</v>
      </c>
      <c r="NB44" s="2">
        <v>51.2</v>
      </c>
      <c r="NC44" s="2">
        <v>0</v>
      </c>
      <c r="ND44" s="2">
        <v>60.2</v>
      </c>
      <c r="NE44" s="2">
        <v>26.3</v>
      </c>
      <c r="NF44" s="2">
        <v>0</v>
      </c>
      <c r="NG44" s="2">
        <v>20</v>
      </c>
      <c r="NH44" s="2">
        <v>30.1</v>
      </c>
      <c r="NI44" s="2">
        <v>58.3</v>
      </c>
      <c r="NJ44" s="2">
        <v>40.299999999999997</v>
      </c>
      <c r="NK44" s="2">
        <v>22.6</v>
      </c>
      <c r="NL44" s="2">
        <v>45.9</v>
      </c>
      <c r="NM44" s="2">
        <v>59.6</v>
      </c>
      <c r="NN44" s="2">
        <v>69</v>
      </c>
      <c r="NO44" s="2">
        <v>0</v>
      </c>
      <c r="NP44" s="2">
        <v>0</v>
      </c>
      <c r="NQ44" s="2">
        <v>117.5</v>
      </c>
      <c r="NR44" s="2">
        <v>47</v>
      </c>
      <c r="NS44" s="2">
        <v>52.7</v>
      </c>
      <c r="NT44" s="2">
        <v>170.2</v>
      </c>
      <c r="NU44" s="2">
        <v>198.1</v>
      </c>
      <c r="NV44" s="2">
        <v>69.400000000000006</v>
      </c>
      <c r="NW44" s="2">
        <v>31.2</v>
      </c>
      <c r="NX44" s="2">
        <v>24</v>
      </c>
      <c r="NY44" s="2">
        <v>52.7</v>
      </c>
      <c r="NZ44" s="2">
        <v>43</v>
      </c>
      <c r="OA44" s="2">
        <v>43</v>
      </c>
      <c r="OB44" s="2">
        <v>44.6</v>
      </c>
      <c r="OC44" s="2">
        <v>13.3</v>
      </c>
      <c r="OD44" s="2">
        <v>18</v>
      </c>
      <c r="OE44" s="2">
        <v>7</v>
      </c>
      <c r="OF44" s="2">
        <v>52.7</v>
      </c>
      <c r="OG44" s="2">
        <v>35</v>
      </c>
      <c r="OH44" s="2">
        <v>62.3</v>
      </c>
      <c r="OI44" s="2">
        <v>22</v>
      </c>
      <c r="OJ44" s="2">
        <v>67.5</v>
      </c>
      <c r="OK44" s="2">
        <v>126.6</v>
      </c>
      <c r="OL44" s="2">
        <v>48.1</v>
      </c>
      <c r="OM44" s="2">
        <v>92.1</v>
      </c>
      <c r="ON44" s="2">
        <v>24.6</v>
      </c>
      <c r="OO44" s="2">
        <v>79.5</v>
      </c>
      <c r="OP44" s="2">
        <v>37.6</v>
      </c>
      <c r="OQ44" s="2">
        <v>19.2</v>
      </c>
      <c r="OR44" s="2">
        <v>78.5</v>
      </c>
      <c r="OS44" s="2">
        <v>75.2</v>
      </c>
      <c r="OT44" s="2">
        <v>34</v>
      </c>
      <c r="OU44" s="2">
        <v>17</v>
      </c>
      <c r="OV44" s="2">
        <v>70.8</v>
      </c>
      <c r="OW44" s="2">
        <v>27</v>
      </c>
      <c r="OX44" s="2">
        <v>41</v>
      </c>
      <c r="OY44" s="2">
        <v>37.4</v>
      </c>
      <c r="OZ44" s="2">
        <v>98.2</v>
      </c>
      <c r="PA44" s="2">
        <v>52.1</v>
      </c>
      <c r="PB44" s="2">
        <v>42.3</v>
      </c>
      <c r="PC44" s="2">
        <v>72.599999999999994</v>
      </c>
      <c r="PD44" s="2">
        <v>29</v>
      </c>
      <c r="PE44" s="2">
        <v>138.80000000000001</v>
      </c>
      <c r="PF44" s="2">
        <v>35.1</v>
      </c>
      <c r="PG44" s="2">
        <v>120.1</v>
      </c>
      <c r="PH44" s="2">
        <v>44.9</v>
      </c>
      <c r="PI44" s="2">
        <v>52</v>
      </c>
      <c r="PJ44" s="2">
        <v>162</v>
      </c>
      <c r="PK44" s="2">
        <v>46.1</v>
      </c>
      <c r="PL44" s="2">
        <v>64</v>
      </c>
      <c r="PM44" s="2">
        <v>196.6</v>
      </c>
      <c r="PN44" s="2">
        <v>0</v>
      </c>
      <c r="PO44" s="2">
        <v>33.1</v>
      </c>
      <c r="PP44" s="2">
        <v>67.8</v>
      </c>
      <c r="PQ44" s="2">
        <v>29.5</v>
      </c>
      <c r="PR44" s="2">
        <v>26.7</v>
      </c>
      <c r="PS44" s="2">
        <v>150</v>
      </c>
      <c r="PT44" s="2">
        <v>14.2</v>
      </c>
      <c r="PU44" s="2">
        <v>0</v>
      </c>
      <c r="PV44" s="2">
        <v>39.799999999999997</v>
      </c>
      <c r="PW44" s="2">
        <v>78.099999999999994</v>
      </c>
      <c r="PX44" s="2">
        <v>28</v>
      </c>
      <c r="PY44" s="2">
        <v>29</v>
      </c>
      <c r="PZ44" s="2">
        <v>52.9</v>
      </c>
      <c r="QA44" s="2">
        <v>120</v>
      </c>
      <c r="QB44" s="2">
        <v>76.8</v>
      </c>
      <c r="QC44" s="2">
        <v>37.6</v>
      </c>
      <c r="QD44" s="2">
        <v>44.6</v>
      </c>
      <c r="QE44" s="2">
        <v>100.5</v>
      </c>
      <c r="QF44" s="2">
        <v>26.8</v>
      </c>
      <c r="QG44" s="2">
        <v>44.4</v>
      </c>
      <c r="QH44" s="2">
        <v>71.2</v>
      </c>
      <c r="QI44" s="2">
        <v>37.9</v>
      </c>
      <c r="QJ44" s="2">
        <v>72.099999999999994</v>
      </c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</row>
    <row r="45" spans="1:935" ht="15" x14ac:dyDescent="0.25">
      <c r="A45" s="20" t="s">
        <v>44</v>
      </c>
      <c r="B45" s="2">
        <v>0</v>
      </c>
      <c r="C45" s="2">
        <v>5.0999999999999996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6</v>
      </c>
      <c r="K45" s="2">
        <v>10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121.9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11.4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24.1</v>
      </c>
      <c r="BE45" s="2">
        <v>0</v>
      </c>
      <c r="BF45" s="2">
        <v>0</v>
      </c>
      <c r="BG45" s="2">
        <v>0</v>
      </c>
      <c r="BH45" s="2">
        <v>0</v>
      </c>
      <c r="BI45" s="2">
        <v>0</v>
      </c>
      <c r="BJ45" s="2">
        <v>0</v>
      </c>
      <c r="BK45" s="2">
        <v>0</v>
      </c>
      <c r="BL45" s="2">
        <v>20</v>
      </c>
      <c r="BM45" s="2">
        <v>0</v>
      </c>
      <c r="BN45" s="2">
        <v>0</v>
      </c>
      <c r="BO45" s="2">
        <v>0</v>
      </c>
      <c r="BP45" s="2">
        <v>0</v>
      </c>
      <c r="BQ45" s="2">
        <v>0</v>
      </c>
      <c r="BR45" s="2">
        <v>0</v>
      </c>
      <c r="BS45" s="2">
        <v>17</v>
      </c>
      <c r="BT45" s="2">
        <v>0</v>
      </c>
      <c r="BU45" s="2">
        <v>0</v>
      </c>
      <c r="BV45" s="2">
        <v>0</v>
      </c>
      <c r="BW45" s="2">
        <v>0</v>
      </c>
      <c r="BX45" s="2">
        <v>0</v>
      </c>
      <c r="BY45" s="2">
        <v>0</v>
      </c>
      <c r="BZ45" s="2">
        <v>0</v>
      </c>
      <c r="CA45" s="2">
        <v>0</v>
      </c>
      <c r="CB45" s="2">
        <v>0</v>
      </c>
      <c r="CC45" s="2">
        <v>0</v>
      </c>
      <c r="CD45" s="2">
        <v>0</v>
      </c>
      <c r="CE45" s="2">
        <v>0</v>
      </c>
      <c r="CF45" s="2">
        <v>0</v>
      </c>
      <c r="CG45" s="2">
        <v>0</v>
      </c>
      <c r="CH45" s="2">
        <v>0</v>
      </c>
      <c r="CI45" s="2">
        <v>0</v>
      </c>
      <c r="CJ45" s="2">
        <v>0</v>
      </c>
      <c r="CK45" s="2">
        <v>0</v>
      </c>
      <c r="CL45" s="2">
        <v>17</v>
      </c>
      <c r="CM45" s="2">
        <v>0</v>
      </c>
      <c r="CN45" s="2">
        <v>0</v>
      </c>
      <c r="CO45" s="2">
        <v>0</v>
      </c>
      <c r="CP45" s="2">
        <v>0</v>
      </c>
      <c r="CQ45" s="2">
        <v>0</v>
      </c>
      <c r="CR45" s="2">
        <v>0</v>
      </c>
      <c r="CS45" s="2">
        <v>0</v>
      </c>
      <c r="CT45" s="2">
        <v>0</v>
      </c>
      <c r="CU45" s="2">
        <v>0</v>
      </c>
      <c r="CV45" s="2">
        <v>0</v>
      </c>
      <c r="CW45" s="2">
        <v>0</v>
      </c>
      <c r="CX45" s="2">
        <v>0</v>
      </c>
      <c r="CY45" s="2">
        <v>0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0</v>
      </c>
      <c r="DF45" s="2">
        <v>0</v>
      </c>
      <c r="DG45" s="2">
        <v>0</v>
      </c>
      <c r="DH45" s="2">
        <v>0</v>
      </c>
      <c r="DI45" s="2">
        <v>0</v>
      </c>
      <c r="DJ45" s="2">
        <v>0</v>
      </c>
      <c r="DK45" s="2">
        <v>0</v>
      </c>
      <c r="DL45" s="2">
        <v>0</v>
      </c>
      <c r="DM45" s="2">
        <v>0</v>
      </c>
      <c r="DN45" s="2">
        <v>0</v>
      </c>
      <c r="DO45" s="2">
        <v>35</v>
      </c>
      <c r="DP45" s="2">
        <v>0</v>
      </c>
      <c r="DQ45" s="2">
        <v>0</v>
      </c>
      <c r="DR45" s="2">
        <v>0</v>
      </c>
      <c r="DS45" s="2">
        <v>0</v>
      </c>
      <c r="DT45" s="2">
        <v>0</v>
      </c>
      <c r="DU45" s="2">
        <v>0</v>
      </c>
      <c r="DV45" s="2">
        <v>0</v>
      </c>
      <c r="DW45" s="2">
        <v>0</v>
      </c>
      <c r="DX45" s="2">
        <v>0</v>
      </c>
      <c r="DY45" s="2">
        <v>0</v>
      </c>
      <c r="DZ45" s="2">
        <v>0</v>
      </c>
      <c r="EA45" s="2">
        <v>25.9</v>
      </c>
      <c r="EB45" s="2">
        <v>0</v>
      </c>
      <c r="EC45" s="2">
        <v>0</v>
      </c>
      <c r="ED45" s="2">
        <v>0</v>
      </c>
      <c r="EE45" s="2">
        <v>0</v>
      </c>
      <c r="EF45" s="2">
        <v>0</v>
      </c>
      <c r="EG45" s="2">
        <v>0</v>
      </c>
      <c r="EH45" s="2">
        <v>0</v>
      </c>
      <c r="EI45" s="2">
        <v>0</v>
      </c>
      <c r="EJ45" s="2">
        <v>0</v>
      </c>
      <c r="EK45" s="2">
        <v>0</v>
      </c>
      <c r="EL45" s="2">
        <v>0</v>
      </c>
      <c r="EM45" s="2">
        <v>0</v>
      </c>
      <c r="EN45" s="2">
        <v>0</v>
      </c>
      <c r="EO45" s="2">
        <v>0</v>
      </c>
      <c r="EP45" s="2">
        <v>0</v>
      </c>
      <c r="EQ45" s="2">
        <v>0</v>
      </c>
      <c r="ER45" s="2">
        <v>58</v>
      </c>
      <c r="ES45" s="2">
        <v>0</v>
      </c>
      <c r="ET45" s="2">
        <v>9</v>
      </c>
      <c r="EU45" s="2">
        <v>0</v>
      </c>
      <c r="EV45" s="2">
        <v>0</v>
      </c>
      <c r="EW45" s="2">
        <v>0</v>
      </c>
      <c r="EX45" s="2">
        <v>0</v>
      </c>
      <c r="EY45" s="2">
        <v>0</v>
      </c>
      <c r="EZ45" s="2">
        <v>0</v>
      </c>
      <c r="FA45" s="2">
        <v>0</v>
      </c>
      <c r="FB45" s="2">
        <v>0</v>
      </c>
      <c r="FC45" s="2">
        <v>31.5</v>
      </c>
      <c r="FD45" s="2">
        <v>0</v>
      </c>
      <c r="FE45" s="2">
        <v>0</v>
      </c>
      <c r="FF45" s="2">
        <v>0</v>
      </c>
      <c r="FG45" s="2">
        <v>24</v>
      </c>
      <c r="FH45" s="2">
        <v>0</v>
      </c>
      <c r="FI45" s="2">
        <v>0</v>
      </c>
      <c r="FJ45" s="2">
        <v>0</v>
      </c>
      <c r="FK45" s="2">
        <v>0</v>
      </c>
      <c r="FL45" s="2">
        <v>18</v>
      </c>
      <c r="FM45" s="2">
        <v>0</v>
      </c>
      <c r="FN45" s="2">
        <v>0</v>
      </c>
      <c r="FO45" s="2">
        <v>0</v>
      </c>
      <c r="FP45" s="2">
        <v>0</v>
      </c>
      <c r="FQ45" s="2">
        <v>0</v>
      </c>
      <c r="FR45" s="2">
        <v>0</v>
      </c>
      <c r="FS45" s="2">
        <v>0</v>
      </c>
      <c r="FT45" s="2">
        <v>0</v>
      </c>
      <c r="FU45" s="2">
        <v>0</v>
      </c>
      <c r="FV45" s="2">
        <v>0</v>
      </c>
      <c r="FW45" s="2">
        <v>0</v>
      </c>
      <c r="FX45" s="2">
        <v>0</v>
      </c>
      <c r="FY45" s="2">
        <v>0</v>
      </c>
      <c r="FZ45" s="2">
        <v>0</v>
      </c>
      <c r="GA45" s="2">
        <v>0</v>
      </c>
      <c r="GB45" s="2">
        <v>0</v>
      </c>
      <c r="GC45" s="2">
        <v>0</v>
      </c>
      <c r="GD45" s="2">
        <v>8</v>
      </c>
      <c r="GE45" s="2">
        <v>0</v>
      </c>
      <c r="GF45" s="2">
        <v>0</v>
      </c>
      <c r="GG45" s="2">
        <v>0</v>
      </c>
      <c r="GH45" s="2">
        <v>0</v>
      </c>
      <c r="GI45" s="2">
        <v>0</v>
      </c>
      <c r="GJ45" s="2">
        <v>0</v>
      </c>
      <c r="GK45" s="2">
        <v>0</v>
      </c>
      <c r="GL45" s="2">
        <v>0</v>
      </c>
      <c r="GM45" s="2">
        <v>0</v>
      </c>
      <c r="GN45" s="2">
        <v>0</v>
      </c>
      <c r="GO45" s="2">
        <v>0</v>
      </c>
      <c r="GP45" s="2">
        <v>0</v>
      </c>
      <c r="GQ45" s="2">
        <v>0</v>
      </c>
      <c r="GR45" s="2">
        <v>0</v>
      </c>
      <c r="GS45" s="2">
        <v>0</v>
      </c>
      <c r="GT45" s="2">
        <v>0</v>
      </c>
      <c r="GU45" s="2">
        <v>0</v>
      </c>
      <c r="GV45" s="2">
        <v>0</v>
      </c>
      <c r="GW45" s="2">
        <v>0</v>
      </c>
      <c r="GX45" s="2">
        <v>5.5</v>
      </c>
      <c r="GY45" s="2">
        <v>0</v>
      </c>
      <c r="GZ45" s="2">
        <v>0</v>
      </c>
      <c r="HA45" s="2">
        <v>0</v>
      </c>
      <c r="HB45" s="2">
        <v>0</v>
      </c>
      <c r="HC45" s="2">
        <v>0</v>
      </c>
      <c r="HD45" s="2">
        <v>0</v>
      </c>
      <c r="HE45" s="2">
        <v>0</v>
      </c>
      <c r="HF45" s="2">
        <v>15.7</v>
      </c>
      <c r="HG45" s="2">
        <v>0</v>
      </c>
      <c r="HH45" s="2">
        <v>0</v>
      </c>
      <c r="HI45" s="2">
        <v>0</v>
      </c>
      <c r="HJ45" s="2">
        <v>0</v>
      </c>
      <c r="HK45" s="2">
        <v>0</v>
      </c>
      <c r="HL45" s="2">
        <v>0</v>
      </c>
      <c r="HM45" s="2">
        <v>0</v>
      </c>
      <c r="HN45" s="2">
        <v>0</v>
      </c>
      <c r="HO45" s="2">
        <v>0</v>
      </c>
      <c r="HP45" s="2">
        <v>0</v>
      </c>
      <c r="HQ45" s="2">
        <v>0</v>
      </c>
      <c r="HR45" s="2">
        <v>0</v>
      </c>
      <c r="HS45" s="2">
        <v>0</v>
      </c>
      <c r="HT45" s="2">
        <v>0</v>
      </c>
      <c r="HU45" s="2">
        <v>0</v>
      </c>
      <c r="HV45" s="2">
        <v>0</v>
      </c>
      <c r="HW45" s="2">
        <v>0</v>
      </c>
      <c r="HX45" s="2">
        <v>0</v>
      </c>
      <c r="HY45" s="2">
        <v>39</v>
      </c>
      <c r="HZ45" s="2">
        <v>0</v>
      </c>
      <c r="IA45" s="2">
        <v>0</v>
      </c>
      <c r="IB45" s="2">
        <v>0</v>
      </c>
      <c r="IC45" s="2">
        <v>0</v>
      </c>
      <c r="ID45" s="2">
        <v>0</v>
      </c>
      <c r="IE45" s="2">
        <v>0</v>
      </c>
      <c r="IF45" s="2">
        <v>0</v>
      </c>
      <c r="IG45" s="2">
        <v>0</v>
      </c>
      <c r="IH45" s="2">
        <v>0</v>
      </c>
      <c r="II45" s="2">
        <v>0</v>
      </c>
      <c r="IJ45" s="2">
        <v>0</v>
      </c>
      <c r="IK45" s="2">
        <v>0</v>
      </c>
      <c r="IL45" s="2">
        <v>28</v>
      </c>
      <c r="IM45" s="2">
        <v>0</v>
      </c>
      <c r="IN45" s="2">
        <v>0</v>
      </c>
      <c r="IO45" s="2">
        <v>0</v>
      </c>
      <c r="IP45" s="2">
        <v>0</v>
      </c>
      <c r="IQ45" s="2">
        <v>22</v>
      </c>
      <c r="IR45" s="2">
        <v>0</v>
      </c>
      <c r="IS45" s="2">
        <v>0</v>
      </c>
      <c r="IT45" s="2">
        <v>0</v>
      </c>
      <c r="IU45" s="2">
        <v>0</v>
      </c>
      <c r="IV45" s="2">
        <v>0</v>
      </c>
      <c r="IW45" s="2">
        <v>0</v>
      </c>
      <c r="IX45" s="2">
        <v>0</v>
      </c>
      <c r="IY45" s="2">
        <v>0</v>
      </c>
      <c r="IZ45" s="2">
        <v>0</v>
      </c>
      <c r="JA45" s="2">
        <v>0</v>
      </c>
      <c r="JB45" s="2">
        <v>0</v>
      </c>
      <c r="JC45" s="2">
        <v>0</v>
      </c>
      <c r="JD45" s="2">
        <v>0</v>
      </c>
      <c r="JE45" s="2">
        <v>0</v>
      </c>
      <c r="JF45" s="2">
        <v>0</v>
      </c>
      <c r="JG45" s="2">
        <v>0</v>
      </c>
      <c r="JH45" s="2">
        <v>0</v>
      </c>
      <c r="JI45" s="2">
        <v>0</v>
      </c>
      <c r="JJ45" s="2">
        <v>0</v>
      </c>
      <c r="JK45" s="2">
        <v>0</v>
      </c>
      <c r="JL45" s="2">
        <v>0</v>
      </c>
      <c r="JM45" s="2">
        <v>0</v>
      </c>
      <c r="JN45" s="2">
        <v>17.5</v>
      </c>
      <c r="JO45" s="2">
        <v>0</v>
      </c>
      <c r="JP45" s="2">
        <v>0</v>
      </c>
      <c r="JQ45" s="2">
        <v>13.2</v>
      </c>
      <c r="JR45" s="2">
        <v>0</v>
      </c>
      <c r="JS45" s="2">
        <v>0</v>
      </c>
      <c r="JT45" s="2">
        <v>0</v>
      </c>
      <c r="JU45" s="2">
        <v>0</v>
      </c>
      <c r="JV45" s="2">
        <v>0</v>
      </c>
      <c r="JW45" s="2">
        <v>0</v>
      </c>
      <c r="JX45" s="2">
        <v>0</v>
      </c>
      <c r="JY45" s="2">
        <v>0</v>
      </c>
      <c r="JZ45" s="2">
        <v>0</v>
      </c>
      <c r="KA45" s="2">
        <v>0</v>
      </c>
      <c r="KB45" s="2">
        <v>0</v>
      </c>
      <c r="KC45" s="2">
        <v>0</v>
      </c>
      <c r="KD45" s="2">
        <v>0</v>
      </c>
      <c r="KE45" s="2">
        <v>0</v>
      </c>
      <c r="KF45" s="2">
        <v>0</v>
      </c>
      <c r="KG45" s="2">
        <v>0</v>
      </c>
      <c r="KH45" s="2">
        <v>0</v>
      </c>
      <c r="KI45" s="2">
        <v>0</v>
      </c>
      <c r="KJ45" s="2">
        <v>0</v>
      </c>
      <c r="KK45" s="2">
        <v>0</v>
      </c>
      <c r="KL45" s="2">
        <v>0</v>
      </c>
      <c r="KM45" s="2">
        <v>0</v>
      </c>
      <c r="KN45" s="2">
        <v>0</v>
      </c>
      <c r="KO45" s="2">
        <v>0</v>
      </c>
      <c r="KP45" s="2">
        <v>0</v>
      </c>
      <c r="KQ45" s="2">
        <v>0</v>
      </c>
      <c r="KR45" s="2">
        <v>0</v>
      </c>
      <c r="KS45" s="2">
        <v>0</v>
      </c>
      <c r="KT45" s="2">
        <v>0</v>
      </c>
      <c r="KU45" s="2">
        <v>0</v>
      </c>
      <c r="KV45" s="2">
        <v>0</v>
      </c>
      <c r="KW45" s="2">
        <v>0</v>
      </c>
      <c r="KX45" s="2">
        <v>0</v>
      </c>
      <c r="KY45" s="2">
        <v>0</v>
      </c>
      <c r="KZ45" s="2">
        <v>0</v>
      </c>
      <c r="LA45" s="2">
        <v>0</v>
      </c>
      <c r="LB45" s="2">
        <v>0</v>
      </c>
      <c r="LC45" s="2">
        <v>0</v>
      </c>
      <c r="LD45" s="2">
        <v>0</v>
      </c>
      <c r="LE45" s="2">
        <v>0</v>
      </c>
      <c r="LF45" s="2">
        <v>0</v>
      </c>
      <c r="LG45" s="2">
        <v>0</v>
      </c>
      <c r="LH45" s="2">
        <v>0</v>
      </c>
      <c r="LI45" s="2">
        <v>0</v>
      </c>
      <c r="LJ45" s="2">
        <v>0</v>
      </c>
      <c r="LK45" s="2">
        <v>0</v>
      </c>
      <c r="LL45" s="2">
        <v>0</v>
      </c>
      <c r="LM45" s="2">
        <v>0</v>
      </c>
      <c r="LN45" s="2">
        <v>0</v>
      </c>
      <c r="LO45" s="2">
        <v>0</v>
      </c>
      <c r="LP45" s="2">
        <v>0</v>
      </c>
      <c r="LQ45" s="2">
        <v>0</v>
      </c>
      <c r="LR45" s="2">
        <v>0</v>
      </c>
      <c r="LS45" s="2">
        <v>0</v>
      </c>
      <c r="LT45" s="2">
        <v>0</v>
      </c>
      <c r="LU45" s="2">
        <v>0</v>
      </c>
      <c r="LV45" s="2">
        <v>0</v>
      </c>
      <c r="LW45" s="2">
        <v>0</v>
      </c>
      <c r="LX45" s="2">
        <v>0</v>
      </c>
      <c r="LY45" s="2">
        <v>0</v>
      </c>
      <c r="LZ45" s="2">
        <v>0</v>
      </c>
      <c r="MA45" s="2">
        <v>0</v>
      </c>
      <c r="MB45" s="2">
        <v>0</v>
      </c>
      <c r="MC45" s="2">
        <v>0</v>
      </c>
      <c r="MD45" s="2">
        <v>23.6</v>
      </c>
      <c r="ME45" s="2">
        <v>0</v>
      </c>
      <c r="MF45" s="2">
        <v>25</v>
      </c>
      <c r="MG45" s="2">
        <v>0</v>
      </c>
      <c r="MH45" s="2">
        <v>0</v>
      </c>
      <c r="MI45" s="2">
        <v>0</v>
      </c>
      <c r="MJ45" s="2">
        <v>0</v>
      </c>
      <c r="MK45" s="2">
        <v>0</v>
      </c>
      <c r="ML45" s="2">
        <v>0</v>
      </c>
      <c r="MM45" s="2">
        <v>0</v>
      </c>
      <c r="MN45" s="2">
        <v>0</v>
      </c>
      <c r="MO45" s="2">
        <v>0</v>
      </c>
      <c r="MP45" s="2">
        <v>0</v>
      </c>
      <c r="MQ45" s="2">
        <v>0</v>
      </c>
      <c r="MR45" s="2">
        <v>0</v>
      </c>
      <c r="MS45" s="2">
        <v>0</v>
      </c>
      <c r="MT45" s="2">
        <v>0</v>
      </c>
      <c r="MU45" s="2">
        <v>0</v>
      </c>
      <c r="MV45" s="2">
        <v>0</v>
      </c>
      <c r="MW45" s="2">
        <v>0</v>
      </c>
      <c r="MX45" s="2">
        <v>0</v>
      </c>
      <c r="MY45" s="2">
        <v>0</v>
      </c>
      <c r="MZ45" s="2">
        <v>0</v>
      </c>
      <c r="NA45" s="2">
        <v>0</v>
      </c>
      <c r="NB45" s="2">
        <v>0</v>
      </c>
      <c r="NC45" s="2">
        <v>0</v>
      </c>
      <c r="ND45" s="2">
        <v>0</v>
      </c>
      <c r="NE45" s="2">
        <v>0</v>
      </c>
      <c r="NF45" s="2">
        <v>11.8</v>
      </c>
      <c r="NG45" s="2">
        <v>0</v>
      </c>
      <c r="NH45" s="2">
        <v>0</v>
      </c>
      <c r="NI45" s="2">
        <v>0</v>
      </c>
      <c r="NJ45" s="2">
        <v>40.299999999999997</v>
      </c>
      <c r="NK45" s="2">
        <v>0</v>
      </c>
      <c r="NL45" s="2">
        <v>0</v>
      </c>
      <c r="NM45" s="2">
        <v>0</v>
      </c>
      <c r="NN45" s="2">
        <v>0</v>
      </c>
      <c r="NO45" s="2">
        <v>0</v>
      </c>
      <c r="NP45" s="2">
        <v>0</v>
      </c>
      <c r="NQ45" s="2">
        <v>0</v>
      </c>
      <c r="NR45" s="2">
        <v>0</v>
      </c>
      <c r="NS45" s="2">
        <v>0</v>
      </c>
      <c r="NT45" s="2">
        <v>0</v>
      </c>
      <c r="NU45" s="2">
        <v>20</v>
      </c>
      <c r="NV45" s="2">
        <v>0</v>
      </c>
      <c r="NW45" s="2">
        <v>7.4</v>
      </c>
      <c r="NX45" s="2">
        <v>0</v>
      </c>
      <c r="NY45" s="2">
        <v>0</v>
      </c>
      <c r="NZ45" s="2">
        <v>0</v>
      </c>
      <c r="OA45" s="2">
        <v>0</v>
      </c>
      <c r="OB45" s="2">
        <v>0</v>
      </c>
      <c r="OC45" s="2">
        <v>0</v>
      </c>
      <c r="OD45" s="2">
        <v>0</v>
      </c>
      <c r="OE45" s="2">
        <v>0</v>
      </c>
      <c r="OF45" s="2">
        <v>0</v>
      </c>
      <c r="OG45" s="2">
        <v>0</v>
      </c>
      <c r="OH45" s="2">
        <v>0</v>
      </c>
      <c r="OI45" s="2">
        <v>0</v>
      </c>
      <c r="OJ45" s="2">
        <v>23.5</v>
      </c>
      <c r="OK45" s="2">
        <v>0</v>
      </c>
      <c r="OL45" s="2">
        <v>0</v>
      </c>
      <c r="OM45" s="2">
        <v>0</v>
      </c>
      <c r="ON45" s="2">
        <v>0</v>
      </c>
      <c r="OO45" s="2">
        <v>0</v>
      </c>
      <c r="OP45" s="2">
        <v>0</v>
      </c>
      <c r="OQ45" s="2">
        <v>0</v>
      </c>
      <c r="OR45" s="2">
        <v>0</v>
      </c>
      <c r="OS45" s="2">
        <v>0</v>
      </c>
      <c r="OT45" s="2">
        <v>0</v>
      </c>
      <c r="OU45" s="2">
        <v>0</v>
      </c>
      <c r="OV45" s="2">
        <v>0</v>
      </c>
      <c r="OW45" s="2">
        <v>0</v>
      </c>
      <c r="OX45" s="2">
        <v>7</v>
      </c>
      <c r="OY45" s="2">
        <v>0</v>
      </c>
      <c r="OZ45" s="2">
        <v>0</v>
      </c>
      <c r="PA45" s="2">
        <v>0</v>
      </c>
      <c r="PB45" s="2">
        <v>0</v>
      </c>
      <c r="PC45" s="2">
        <v>0</v>
      </c>
      <c r="PD45" s="2">
        <v>0</v>
      </c>
      <c r="PE45" s="2">
        <v>0</v>
      </c>
      <c r="PF45" s="2">
        <v>0</v>
      </c>
      <c r="PG45" s="2">
        <v>0</v>
      </c>
      <c r="PH45" s="2">
        <v>0</v>
      </c>
      <c r="PI45" s="2">
        <v>0</v>
      </c>
      <c r="PJ45" s="2">
        <v>0</v>
      </c>
      <c r="PK45" s="2">
        <v>0</v>
      </c>
      <c r="PL45" s="2">
        <v>0</v>
      </c>
      <c r="PM45" s="2">
        <v>0</v>
      </c>
      <c r="PN45" s="2">
        <v>12.8</v>
      </c>
      <c r="PO45" s="2">
        <v>0</v>
      </c>
      <c r="PP45" s="2">
        <v>0</v>
      </c>
      <c r="PQ45" s="2">
        <v>0</v>
      </c>
      <c r="PR45" s="2">
        <v>0</v>
      </c>
      <c r="PS45" s="2">
        <v>0</v>
      </c>
      <c r="PT45" s="2">
        <v>0</v>
      </c>
      <c r="PU45" s="2">
        <v>0</v>
      </c>
      <c r="PV45" s="2">
        <v>0</v>
      </c>
      <c r="PW45" s="2">
        <v>0</v>
      </c>
      <c r="PX45" s="2">
        <v>0</v>
      </c>
      <c r="PY45" s="2">
        <v>0</v>
      </c>
      <c r="PZ45" s="2">
        <v>0</v>
      </c>
      <c r="QA45" s="2">
        <v>0</v>
      </c>
      <c r="QB45" s="2">
        <v>0</v>
      </c>
      <c r="QC45" s="2">
        <v>0</v>
      </c>
      <c r="QD45" s="2">
        <v>0</v>
      </c>
      <c r="QE45" s="2">
        <v>0</v>
      </c>
      <c r="QF45" s="2">
        <v>0</v>
      </c>
      <c r="QG45" s="2">
        <v>0</v>
      </c>
      <c r="QH45" s="2">
        <v>0</v>
      </c>
      <c r="QI45" s="2">
        <v>10.3</v>
      </c>
      <c r="QJ45" s="2">
        <v>0</v>
      </c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</row>
    <row r="46" spans="1:935" ht="15" x14ac:dyDescent="0.25">
      <c r="A46" s="20" t="s">
        <v>45</v>
      </c>
      <c r="B46" s="2">
        <v>0</v>
      </c>
      <c r="C46" s="2">
        <v>0</v>
      </c>
      <c r="D46" s="2">
        <v>0</v>
      </c>
      <c r="E46" s="2">
        <v>9</v>
      </c>
      <c r="F46" s="2">
        <v>0</v>
      </c>
      <c r="G46" s="2">
        <v>0</v>
      </c>
      <c r="H46" s="2">
        <v>0</v>
      </c>
      <c r="I46" s="2">
        <v>0</v>
      </c>
      <c r="J46" s="2">
        <v>11.7</v>
      </c>
      <c r="K46" s="2">
        <v>0</v>
      </c>
      <c r="L46" s="2">
        <v>0</v>
      </c>
      <c r="M46" s="2">
        <v>14.5</v>
      </c>
      <c r="N46" s="2">
        <v>0</v>
      </c>
      <c r="O46" s="2">
        <v>7</v>
      </c>
      <c r="P46" s="2">
        <v>5.0999999999999996</v>
      </c>
      <c r="Q46" s="2">
        <v>50.3</v>
      </c>
      <c r="R46" s="2">
        <v>0</v>
      </c>
      <c r="S46" s="2">
        <v>0</v>
      </c>
      <c r="T46" s="2">
        <v>5.6</v>
      </c>
      <c r="U46" s="2">
        <v>0</v>
      </c>
      <c r="V46" s="2">
        <v>0</v>
      </c>
      <c r="W46" s="2">
        <v>0</v>
      </c>
      <c r="X46" s="2">
        <v>0</v>
      </c>
      <c r="Y46" s="2">
        <v>5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1</v>
      </c>
      <c r="AM46" s="2">
        <v>0</v>
      </c>
      <c r="AN46" s="2">
        <v>0</v>
      </c>
      <c r="AO46" s="2">
        <v>6.5</v>
      </c>
      <c r="AP46" s="2">
        <v>0</v>
      </c>
      <c r="AQ46" s="2">
        <v>0</v>
      </c>
      <c r="AR46" s="2">
        <v>0</v>
      </c>
      <c r="AS46" s="2">
        <v>4.7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8.5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14</v>
      </c>
      <c r="BG46" s="2">
        <v>0</v>
      </c>
      <c r="BH46" s="2">
        <v>0</v>
      </c>
      <c r="BI46" s="2">
        <v>0</v>
      </c>
      <c r="BJ46" s="2">
        <v>0</v>
      </c>
      <c r="BK46" s="2">
        <v>0</v>
      </c>
      <c r="BL46" s="2">
        <v>0</v>
      </c>
      <c r="BM46" s="2">
        <v>0</v>
      </c>
      <c r="BN46" s="2">
        <v>0</v>
      </c>
      <c r="BO46" s="2">
        <v>0</v>
      </c>
      <c r="BP46" s="2">
        <v>0</v>
      </c>
      <c r="BQ46" s="2">
        <v>0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4.3</v>
      </c>
      <c r="BX46" s="2">
        <v>0</v>
      </c>
      <c r="BY46" s="2">
        <v>0</v>
      </c>
      <c r="BZ46" s="2">
        <v>0</v>
      </c>
      <c r="CA46" s="2">
        <v>0</v>
      </c>
      <c r="CB46" s="2">
        <v>0</v>
      </c>
      <c r="CC46" s="2">
        <v>4.3</v>
      </c>
      <c r="CD46" s="2">
        <v>0</v>
      </c>
      <c r="CE46" s="2">
        <v>0</v>
      </c>
      <c r="CF46" s="2">
        <v>14</v>
      </c>
      <c r="CG46" s="2">
        <v>0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0</v>
      </c>
      <c r="CN46" s="2">
        <v>0</v>
      </c>
      <c r="CO46" s="2">
        <v>0</v>
      </c>
      <c r="CP46" s="2">
        <v>0</v>
      </c>
      <c r="CQ46" s="2">
        <v>0</v>
      </c>
      <c r="CR46" s="2">
        <v>0</v>
      </c>
      <c r="CS46" s="2">
        <v>5</v>
      </c>
      <c r="CT46" s="2">
        <v>0</v>
      </c>
      <c r="CU46" s="2">
        <v>0</v>
      </c>
      <c r="CV46" s="2">
        <v>0</v>
      </c>
      <c r="CW46" s="2">
        <v>0</v>
      </c>
      <c r="CX46" s="2">
        <v>0</v>
      </c>
      <c r="CY46" s="2">
        <v>0</v>
      </c>
      <c r="CZ46" s="2">
        <v>0</v>
      </c>
      <c r="DA46" s="2">
        <v>40.5</v>
      </c>
      <c r="DB46" s="2">
        <v>0</v>
      </c>
      <c r="DC46" s="2">
        <v>0</v>
      </c>
      <c r="DD46" s="2">
        <v>0</v>
      </c>
      <c r="DE46" s="2">
        <v>0</v>
      </c>
      <c r="DF46" s="2">
        <v>0</v>
      </c>
      <c r="DG46" s="2">
        <v>9</v>
      </c>
      <c r="DH46" s="2">
        <v>0</v>
      </c>
      <c r="DI46" s="2">
        <v>0</v>
      </c>
      <c r="DJ46" s="2">
        <v>0</v>
      </c>
      <c r="DK46" s="2">
        <v>0</v>
      </c>
      <c r="DL46" s="2">
        <v>0</v>
      </c>
      <c r="DM46" s="2">
        <v>0</v>
      </c>
      <c r="DN46" s="2">
        <v>0</v>
      </c>
      <c r="DO46" s="2">
        <v>0</v>
      </c>
      <c r="DP46" s="2">
        <v>3.1</v>
      </c>
      <c r="DQ46" s="2">
        <v>0</v>
      </c>
      <c r="DR46" s="2">
        <v>4.3</v>
      </c>
      <c r="DS46" s="2">
        <v>0</v>
      </c>
      <c r="DT46" s="2">
        <v>0</v>
      </c>
      <c r="DU46" s="2">
        <v>70.7</v>
      </c>
      <c r="DV46" s="2">
        <v>0</v>
      </c>
      <c r="DW46" s="2">
        <v>0</v>
      </c>
      <c r="DX46" s="2">
        <v>2.9</v>
      </c>
      <c r="DY46" s="2">
        <v>0</v>
      </c>
      <c r="DZ46" s="2">
        <v>0</v>
      </c>
      <c r="EA46" s="2">
        <v>0</v>
      </c>
      <c r="EB46" s="2">
        <v>0</v>
      </c>
      <c r="EC46" s="2">
        <v>0</v>
      </c>
      <c r="ED46" s="2">
        <v>0</v>
      </c>
      <c r="EE46" s="2">
        <v>0</v>
      </c>
      <c r="EF46" s="2">
        <v>0</v>
      </c>
      <c r="EG46" s="2">
        <v>0</v>
      </c>
      <c r="EH46" s="2">
        <v>0</v>
      </c>
      <c r="EI46" s="2">
        <v>0</v>
      </c>
      <c r="EJ46" s="2">
        <v>0</v>
      </c>
      <c r="EK46" s="2">
        <v>8.6</v>
      </c>
      <c r="EL46" s="2">
        <v>0</v>
      </c>
      <c r="EM46" s="2">
        <v>0</v>
      </c>
      <c r="EN46" s="2">
        <v>0</v>
      </c>
      <c r="EO46" s="2">
        <v>0</v>
      </c>
      <c r="EP46" s="2">
        <v>0</v>
      </c>
      <c r="EQ46" s="2">
        <v>0</v>
      </c>
      <c r="ER46" s="2">
        <v>59</v>
      </c>
      <c r="ES46" s="2">
        <v>0</v>
      </c>
      <c r="ET46" s="2">
        <v>0</v>
      </c>
      <c r="EU46" s="2">
        <v>2.6</v>
      </c>
      <c r="EV46" s="2">
        <v>7.4</v>
      </c>
      <c r="EW46" s="2">
        <v>0</v>
      </c>
      <c r="EX46" s="2">
        <v>0</v>
      </c>
      <c r="EY46" s="2">
        <v>0</v>
      </c>
      <c r="EZ46" s="2">
        <v>4</v>
      </c>
      <c r="FA46" s="2">
        <v>0</v>
      </c>
      <c r="FB46" s="2">
        <v>15</v>
      </c>
      <c r="FC46" s="2">
        <v>11.8</v>
      </c>
      <c r="FD46" s="2">
        <v>0</v>
      </c>
      <c r="FE46" s="2">
        <v>0</v>
      </c>
      <c r="FF46" s="2">
        <v>16.2</v>
      </c>
      <c r="FG46" s="2">
        <v>0</v>
      </c>
      <c r="FH46" s="2">
        <v>2.9</v>
      </c>
      <c r="FI46" s="2">
        <v>0</v>
      </c>
      <c r="FJ46" s="2">
        <v>0</v>
      </c>
      <c r="FK46" s="2">
        <v>0</v>
      </c>
      <c r="FL46" s="2">
        <v>0</v>
      </c>
      <c r="FM46" s="2">
        <v>0</v>
      </c>
      <c r="FN46" s="2">
        <v>0</v>
      </c>
      <c r="FO46" s="2">
        <v>7.7</v>
      </c>
      <c r="FP46" s="2">
        <v>0</v>
      </c>
      <c r="FQ46" s="2">
        <v>1.5</v>
      </c>
      <c r="FR46" s="2">
        <v>0</v>
      </c>
      <c r="FS46" s="2">
        <v>0</v>
      </c>
      <c r="FT46" s="2">
        <v>0</v>
      </c>
      <c r="FU46" s="2">
        <v>0</v>
      </c>
      <c r="FV46" s="2">
        <v>0</v>
      </c>
      <c r="FW46" s="2">
        <v>0</v>
      </c>
      <c r="FX46" s="2">
        <v>0</v>
      </c>
      <c r="FY46" s="2">
        <v>0</v>
      </c>
      <c r="FZ46" s="2">
        <v>0</v>
      </c>
      <c r="GA46" s="2">
        <v>0</v>
      </c>
      <c r="GB46" s="2">
        <v>6.4</v>
      </c>
      <c r="GC46" s="2">
        <v>0</v>
      </c>
      <c r="GD46" s="2">
        <v>0</v>
      </c>
      <c r="GE46" s="2">
        <v>0</v>
      </c>
      <c r="GF46" s="2">
        <v>0</v>
      </c>
      <c r="GG46" s="2">
        <v>0</v>
      </c>
      <c r="GH46" s="2">
        <v>0</v>
      </c>
      <c r="GI46" s="2">
        <v>0</v>
      </c>
      <c r="GJ46" s="2">
        <v>0</v>
      </c>
      <c r="GK46" s="2">
        <v>0</v>
      </c>
      <c r="GL46" s="2">
        <v>0</v>
      </c>
      <c r="GM46" s="2">
        <v>0</v>
      </c>
      <c r="GN46" s="2">
        <v>0</v>
      </c>
      <c r="GO46" s="2">
        <v>0</v>
      </c>
      <c r="GP46" s="2">
        <v>4.4000000000000004</v>
      </c>
      <c r="GQ46" s="2">
        <v>0</v>
      </c>
      <c r="GR46" s="2">
        <v>0</v>
      </c>
      <c r="GS46" s="2">
        <v>0</v>
      </c>
      <c r="GT46" s="2">
        <v>0</v>
      </c>
      <c r="GU46" s="2">
        <v>3</v>
      </c>
      <c r="GV46" s="2">
        <v>0</v>
      </c>
      <c r="GW46" s="2">
        <v>0</v>
      </c>
      <c r="GX46" s="2">
        <v>0</v>
      </c>
      <c r="GY46" s="2">
        <v>0</v>
      </c>
      <c r="GZ46" s="2">
        <v>0</v>
      </c>
      <c r="HA46" s="2">
        <v>0</v>
      </c>
      <c r="HB46" s="2">
        <v>0</v>
      </c>
      <c r="HC46" s="2">
        <v>0</v>
      </c>
      <c r="HD46" s="2">
        <v>0</v>
      </c>
      <c r="HE46" s="2">
        <v>1.9</v>
      </c>
      <c r="HF46" s="2">
        <v>0</v>
      </c>
      <c r="HG46" s="2">
        <v>0</v>
      </c>
      <c r="HH46" s="2">
        <v>0</v>
      </c>
      <c r="HI46" s="2">
        <v>0</v>
      </c>
      <c r="HJ46" s="2">
        <v>0</v>
      </c>
      <c r="HK46" s="2">
        <v>0</v>
      </c>
      <c r="HL46" s="2">
        <v>0</v>
      </c>
      <c r="HM46" s="2">
        <v>21.2</v>
      </c>
      <c r="HN46" s="2">
        <v>0</v>
      </c>
      <c r="HO46" s="2">
        <v>0</v>
      </c>
      <c r="HP46" s="2">
        <v>0</v>
      </c>
      <c r="HQ46" s="2">
        <v>0</v>
      </c>
      <c r="HR46" s="2">
        <v>0</v>
      </c>
      <c r="HS46" s="2">
        <v>0</v>
      </c>
      <c r="HT46" s="2">
        <v>0</v>
      </c>
      <c r="HU46" s="2">
        <v>0</v>
      </c>
      <c r="HV46" s="2">
        <v>0</v>
      </c>
      <c r="HW46" s="2">
        <v>8.4</v>
      </c>
      <c r="HX46" s="2">
        <v>0</v>
      </c>
      <c r="HY46" s="2">
        <v>0</v>
      </c>
      <c r="HZ46" s="2">
        <v>0</v>
      </c>
      <c r="IA46" s="2">
        <v>0</v>
      </c>
      <c r="IB46" s="2">
        <v>0</v>
      </c>
      <c r="IC46" s="2">
        <v>0</v>
      </c>
      <c r="ID46" s="2">
        <v>0</v>
      </c>
      <c r="IE46" s="2">
        <v>5.8</v>
      </c>
      <c r="IF46" s="2">
        <v>2.5</v>
      </c>
      <c r="IG46" s="2">
        <v>24</v>
      </c>
      <c r="IH46" s="2">
        <v>0</v>
      </c>
      <c r="II46" s="2">
        <v>0</v>
      </c>
      <c r="IJ46" s="2">
        <v>0</v>
      </c>
      <c r="IK46" s="2">
        <v>2.9</v>
      </c>
      <c r="IL46" s="2">
        <v>0</v>
      </c>
      <c r="IM46" s="2">
        <v>5.5</v>
      </c>
      <c r="IN46" s="2">
        <v>0</v>
      </c>
      <c r="IO46" s="2">
        <v>0</v>
      </c>
      <c r="IP46" s="2">
        <v>1.9</v>
      </c>
      <c r="IQ46" s="2">
        <v>0</v>
      </c>
      <c r="IR46" s="2">
        <v>0</v>
      </c>
      <c r="IS46" s="2">
        <v>0</v>
      </c>
      <c r="IT46" s="2">
        <v>0</v>
      </c>
      <c r="IU46" s="2">
        <v>17.899999999999999</v>
      </c>
      <c r="IV46" s="2">
        <v>0</v>
      </c>
      <c r="IW46" s="2">
        <v>0</v>
      </c>
      <c r="IX46" s="2">
        <v>0</v>
      </c>
      <c r="IY46" s="2">
        <v>0</v>
      </c>
      <c r="IZ46" s="2">
        <v>0</v>
      </c>
      <c r="JA46" s="2">
        <v>0</v>
      </c>
      <c r="JB46" s="2">
        <v>0</v>
      </c>
      <c r="JC46" s="2">
        <v>0</v>
      </c>
      <c r="JD46" s="2">
        <v>0</v>
      </c>
      <c r="JE46" s="2">
        <v>0</v>
      </c>
      <c r="JF46" s="2">
        <v>0</v>
      </c>
      <c r="JG46" s="2">
        <v>0</v>
      </c>
      <c r="JH46" s="2">
        <v>0</v>
      </c>
      <c r="JI46" s="2">
        <v>0</v>
      </c>
      <c r="JJ46" s="2">
        <v>0</v>
      </c>
      <c r="JK46" s="2">
        <v>0</v>
      </c>
      <c r="JL46" s="2">
        <v>0</v>
      </c>
      <c r="JM46" s="2">
        <v>0</v>
      </c>
      <c r="JN46" s="2">
        <v>0</v>
      </c>
      <c r="JO46" s="2">
        <v>0</v>
      </c>
      <c r="JP46" s="2">
        <v>0</v>
      </c>
      <c r="JQ46" s="2">
        <v>0</v>
      </c>
      <c r="JR46" s="2">
        <v>0</v>
      </c>
      <c r="JS46" s="2">
        <v>0</v>
      </c>
      <c r="JT46" s="2">
        <v>0</v>
      </c>
      <c r="JU46" s="2">
        <v>0</v>
      </c>
      <c r="JV46" s="2">
        <v>0</v>
      </c>
      <c r="JW46" s="2">
        <v>0</v>
      </c>
      <c r="JX46" s="2">
        <v>0</v>
      </c>
      <c r="JY46" s="2">
        <v>0</v>
      </c>
      <c r="JZ46" s="2">
        <v>0</v>
      </c>
      <c r="KA46" s="2">
        <v>0</v>
      </c>
      <c r="KB46" s="2">
        <v>0</v>
      </c>
      <c r="KC46" s="2">
        <v>0</v>
      </c>
      <c r="KD46" s="2">
        <v>0</v>
      </c>
      <c r="KE46" s="2">
        <v>0</v>
      </c>
      <c r="KF46" s="2">
        <v>0</v>
      </c>
      <c r="KG46" s="2">
        <v>0</v>
      </c>
      <c r="KH46" s="2">
        <v>0</v>
      </c>
      <c r="KI46" s="2">
        <v>0</v>
      </c>
      <c r="KJ46" s="2">
        <v>0</v>
      </c>
      <c r="KK46" s="2">
        <v>8.6</v>
      </c>
      <c r="KL46" s="2">
        <v>0</v>
      </c>
      <c r="KM46" s="2">
        <v>0</v>
      </c>
      <c r="KN46" s="2">
        <v>9.5</v>
      </c>
      <c r="KO46" s="2">
        <v>10.3</v>
      </c>
      <c r="KP46" s="2">
        <v>0</v>
      </c>
      <c r="KQ46" s="2">
        <v>0</v>
      </c>
      <c r="KR46" s="2">
        <v>0</v>
      </c>
      <c r="KS46" s="2">
        <v>0</v>
      </c>
      <c r="KT46" s="2">
        <v>0</v>
      </c>
      <c r="KU46" s="2">
        <v>6.4</v>
      </c>
      <c r="KV46" s="2">
        <v>0</v>
      </c>
      <c r="KW46" s="2">
        <v>0</v>
      </c>
      <c r="KX46" s="2">
        <v>26</v>
      </c>
      <c r="KY46" s="2">
        <v>0</v>
      </c>
      <c r="KZ46" s="2">
        <v>19.7</v>
      </c>
      <c r="LA46" s="2">
        <v>0</v>
      </c>
      <c r="LB46" s="2">
        <v>0</v>
      </c>
      <c r="LC46" s="2">
        <v>0</v>
      </c>
      <c r="LD46" s="2">
        <v>76.599999999999994</v>
      </c>
      <c r="LE46" s="2">
        <v>0</v>
      </c>
      <c r="LF46" s="2">
        <v>0</v>
      </c>
      <c r="LG46" s="2">
        <v>0</v>
      </c>
      <c r="LH46" s="2">
        <v>0</v>
      </c>
      <c r="LI46" s="2">
        <v>0</v>
      </c>
      <c r="LJ46" s="2">
        <v>18.2</v>
      </c>
      <c r="LK46" s="2">
        <v>0</v>
      </c>
      <c r="LL46" s="2">
        <v>0</v>
      </c>
      <c r="LM46" s="2">
        <v>0</v>
      </c>
      <c r="LN46" s="2">
        <v>0</v>
      </c>
      <c r="LO46" s="2">
        <v>38.1</v>
      </c>
      <c r="LP46" s="2">
        <v>0</v>
      </c>
      <c r="LQ46" s="2">
        <v>12.2</v>
      </c>
      <c r="LR46" s="2">
        <v>0</v>
      </c>
      <c r="LS46" s="2">
        <v>0</v>
      </c>
      <c r="LT46" s="2">
        <v>0</v>
      </c>
      <c r="LU46" s="2">
        <v>0</v>
      </c>
      <c r="LV46" s="2">
        <v>16.399999999999999</v>
      </c>
      <c r="LW46" s="2">
        <v>17.5</v>
      </c>
      <c r="LX46" s="2">
        <v>0</v>
      </c>
      <c r="LY46" s="2">
        <v>0</v>
      </c>
      <c r="LZ46" s="2">
        <v>0</v>
      </c>
      <c r="MA46" s="2">
        <v>0</v>
      </c>
      <c r="MB46" s="2">
        <v>15.8</v>
      </c>
      <c r="MC46" s="2">
        <v>12</v>
      </c>
      <c r="MD46" s="2">
        <v>0</v>
      </c>
      <c r="ME46" s="2">
        <v>0</v>
      </c>
      <c r="MF46" s="2">
        <v>0</v>
      </c>
      <c r="MG46" s="2">
        <v>0</v>
      </c>
      <c r="MH46" s="2">
        <v>0</v>
      </c>
      <c r="MI46" s="2">
        <v>0</v>
      </c>
      <c r="MJ46" s="2">
        <v>0</v>
      </c>
      <c r="MK46" s="2">
        <v>0</v>
      </c>
      <c r="ML46" s="2">
        <v>0</v>
      </c>
      <c r="MM46" s="2">
        <v>0</v>
      </c>
      <c r="MN46" s="2">
        <v>0</v>
      </c>
      <c r="MO46" s="2">
        <v>0</v>
      </c>
      <c r="MP46" s="2">
        <v>0</v>
      </c>
      <c r="MQ46" s="2">
        <v>0</v>
      </c>
      <c r="MR46" s="2">
        <v>9</v>
      </c>
      <c r="MS46" s="2">
        <v>20</v>
      </c>
      <c r="MT46" s="2">
        <v>0</v>
      </c>
      <c r="MU46" s="2">
        <v>0</v>
      </c>
      <c r="MV46" s="2">
        <v>0</v>
      </c>
      <c r="MW46" s="2">
        <v>0</v>
      </c>
      <c r="MX46" s="2">
        <v>0</v>
      </c>
      <c r="MY46" s="2">
        <v>0</v>
      </c>
      <c r="MZ46" s="2">
        <v>0</v>
      </c>
      <c r="NA46" s="2">
        <v>0</v>
      </c>
      <c r="NB46" s="2">
        <v>0</v>
      </c>
      <c r="NC46" s="2">
        <v>0</v>
      </c>
      <c r="ND46" s="2">
        <v>0</v>
      </c>
      <c r="NE46" s="2">
        <v>0</v>
      </c>
      <c r="NF46" s="2">
        <v>0</v>
      </c>
      <c r="NG46" s="2">
        <v>0</v>
      </c>
      <c r="NH46" s="2">
        <v>0</v>
      </c>
      <c r="NI46" s="2">
        <v>0</v>
      </c>
      <c r="NJ46" s="2">
        <v>42.7</v>
      </c>
      <c r="NK46" s="2">
        <v>0</v>
      </c>
      <c r="NL46" s="2">
        <v>2</v>
      </c>
      <c r="NM46" s="2">
        <v>0</v>
      </c>
      <c r="NN46" s="2">
        <v>0</v>
      </c>
      <c r="NO46" s="2">
        <v>0</v>
      </c>
      <c r="NP46" s="2">
        <v>0</v>
      </c>
      <c r="NQ46" s="2">
        <v>0</v>
      </c>
      <c r="NR46" s="2">
        <v>0</v>
      </c>
      <c r="NS46" s="2">
        <v>0</v>
      </c>
      <c r="NT46" s="2">
        <v>0</v>
      </c>
      <c r="NU46" s="2">
        <v>0</v>
      </c>
      <c r="NV46" s="2">
        <v>0</v>
      </c>
      <c r="NW46" s="2">
        <v>0</v>
      </c>
      <c r="NX46" s="2">
        <v>0</v>
      </c>
      <c r="NY46" s="2">
        <v>0</v>
      </c>
      <c r="NZ46" s="2">
        <v>0</v>
      </c>
      <c r="OA46" s="2">
        <v>0</v>
      </c>
      <c r="OB46" s="2">
        <v>0</v>
      </c>
      <c r="OC46" s="2">
        <v>0</v>
      </c>
      <c r="OD46" s="2">
        <v>0</v>
      </c>
      <c r="OE46" s="2">
        <v>0</v>
      </c>
      <c r="OF46" s="2">
        <v>0</v>
      </c>
      <c r="OG46" s="2">
        <v>0</v>
      </c>
      <c r="OH46" s="2">
        <v>0</v>
      </c>
      <c r="OI46" s="2">
        <v>0</v>
      </c>
      <c r="OJ46" s="2">
        <v>0</v>
      </c>
      <c r="OK46" s="2">
        <v>0</v>
      </c>
      <c r="OL46" s="2">
        <v>0</v>
      </c>
      <c r="OM46" s="2">
        <v>0</v>
      </c>
      <c r="ON46" s="2">
        <v>0</v>
      </c>
      <c r="OO46" s="2">
        <v>0</v>
      </c>
      <c r="OP46" s="2">
        <v>0</v>
      </c>
      <c r="OQ46" s="2">
        <v>0</v>
      </c>
      <c r="OR46" s="2">
        <v>0</v>
      </c>
      <c r="OS46" s="2">
        <v>0</v>
      </c>
      <c r="OT46" s="2">
        <v>0</v>
      </c>
      <c r="OU46" s="2">
        <v>0</v>
      </c>
      <c r="OV46" s="2">
        <v>0</v>
      </c>
      <c r="OW46" s="2">
        <v>0</v>
      </c>
      <c r="OX46" s="2">
        <v>0</v>
      </c>
      <c r="OY46" s="2">
        <v>0</v>
      </c>
      <c r="OZ46" s="2">
        <v>0</v>
      </c>
      <c r="PA46" s="2">
        <v>0</v>
      </c>
      <c r="PB46" s="2">
        <v>0</v>
      </c>
      <c r="PC46" s="2">
        <v>0</v>
      </c>
      <c r="PD46" s="2">
        <v>0</v>
      </c>
      <c r="PE46" s="2">
        <v>0</v>
      </c>
      <c r="PF46" s="2">
        <v>0</v>
      </c>
      <c r="PG46" s="2">
        <v>0</v>
      </c>
      <c r="PH46" s="2">
        <v>0</v>
      </c>
      <c r="PI46" s="2">
        <v>0</v>
      </c>
      <c r="PJ46" s="2">
        <v>0</v>
      </c>
      <c r="PK46" s="2">
        <v>0</v>
      </c>
      <c r="PL46" s="2">
        <v>0</v>
      </c>
      <c r="PM46" s="2">
        <v>0</v>
      </c>
      <c r="PN46" s="2">
        <v>0</v>
      </c>
      <c r="PO46" s="2">
        <v>0</v>
      </c>
      <c r="PP46" s="2">
        <v>0</v>
      </c>
      <c r="PQ46" s="2">
        <v>0</v>
      </c>
      <c r="PR46" s="2">
        <v>11.8</v>
      </c>
      <c r="PS46" s="2">
        <v>0</v>
      </c>
      <c r="PT46" s="2">
        <v>0</v>
      </c>
      <c r="PU46" s="2">
        <v>0</v>
      </c>
      <c r="PV46" s="2">
        <v>0</v>
      </c>
      <c r="PW46" s="2">
        <v>0</v>
      </c>
      <c r="PX46" s="2">
        <v>0</v>
      </c>
      <c r="PY46" s="2">
        <v>0</v>
      </c>
      <c r="PZ46" s="2">
        <v>0</v>
      </c>
      <c r="QA46" s="2">
        <v>0</v>
      </c>
      <c r="QB46" s="2">
        <v>8.9</v>
      </c>
      <c r="QC46" s="2">
        <v>0</v>
      </c>
      <c r="QD46" s="2">
        <v>0</v>
      </c>
      <c r="QE46" s="2">
        <v>0</v>
      </c>
      <c r="QF46" s="2">
        <v>0</v>
      </c>
      <c r="QG46" s="2">
        <v>0</v>
      </c>
      <c r="QH46" s="2">
        <v>0</v>
      </c>
      <c r="QI46" s="2">
        <v>0</v>
      </c>
      <c r="QJ46" s="2">
        <v>0</v>
      </c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</row>
    <row r="47" spans="1:935" x14ac:dyDescent="0.3">
      <c r="A47" s="1" t="s">
        <v>46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0</v>
      </c>
      <c r="BI47" s="2">
        <v>0</v>
      </c>
      <c r="BJ47" s="2">
        <v>0</v>
      </c>
      <c r="BK47" s="2">
        <v>0</v>
      </c>
      <c r="BL47" s="2">
        <v>0</v>
      </c>
      <c r="BM47" s="2">
        <v>0</v>
      </c>
      <c r="BN47" s="2">
        <v>0</v>
      </c>
      <c r="BO47" s="2">
        <v>0</v>
      </c>
      <c r="BP47" s="2">
        <v>0</v>
      </c>
      <c r="BQ47" s="2">
        <v>0</v>
      </c>
      <c r="BR47" s="2">
        <v>0</v>
      </c>
      <c r="BS47" s="2">
        <v>0</v>
      </c>
      <c r="BT47" s="2">
        <v>0</v>
      </c>
      <c r="BU47" s="2">
        <v>0</v>
      </c>
      <c r="BV47" s="2">
        <v>0</v>
      </c>
      <c r="BW47" s="2">
        <v>0</v>
      </c>
      <c r="BX47" s="2">
        <v>0</v>
      </c>
      <c r="BY47" s="2">
        <v>0</v>
      </c>
      <c r="BZ47" s="2">
        <v>0</v>
      </c>
      <c r="CA47" s="2">
        <v>0</v>
      </c>
      <c r="CB47" s="2">
        <v>0</v>
      </c>
      <c r="CC47" s="2">
        <v>0</v>
      </c>
      <c r="CD47" s="2">
        <v>0</v>
      </c>
      <c r="CE47" s="2">
        <v>0</v>
      </c>
      <c r="CF47" s="2">
        <v>0</v>
      </c>
      <c r="CG47" s="2">
        <v>0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0</v>
      </c>
      <c r="CN47" s="2">
        <v>0</v>
      </c>
      <c r="CO47" s="2">
        <v>0</v>
      </c>
      <c r="CP47" s="2">
        <v>0</v>
      </c>
      <c r="CQ47" s="2">
        <v>0</v>
      </c>
      <c r="CR47" s="2">
        <v>0</v>
      </c>
      <c r="CS47" s="2">
        <v>0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  <c r="DF47" s="2">
        <v>0</v>
      </c>
      <c r="DG47" s="2">
        <v>0</v>
      </c>
      <c r="DH47" s="2">
        <v>0</v>
      </c>
      <c r="DI47" s="2">
        <v>0</v>
      </c>
      <c r="DJ47" s="2">
        <v>0</v>
      </c>
      <c r="DK47" s="2">
        <v>0</v>
      </c>
      <c r="DL47" s="2">
        <v>0</v>
      </c>
      <c r="DM47" s="2">
        <v>0</v>
      </c>
      <c r="DN47" s="2">
        <v>0</v>
      </c>
      <c r="DO47" s="2">
        <v>0</v>
      </c>
      <c r="DP47" s="2">
        <v>0</v>
      </c>
      <c r="DQ47" s="2">
        <v>0</v>
      </c>
      <c r="DR47" s="2">
        <v>0</v>
      </c>
      <c r="DS47" s="2">
        <v>0</v>
      </c>
      <c r="DT47" s="2">
        <v>0</v>
      </c>
      <c r="DU47" s="2">
        <v>0</v>
      </c>
      <c r="DV47" s="2">
        <v>0</v>
      </c>
      <c r="DW47" s="2">
        <v>0</v>
      </c>
      <c r="DX47" s="2">
        <v>0</v>
      </c>
      <c r="DY47" s="2">
        <v>0</v>
      </c>
      <c r="DZ47" s="2">
        <v>0</v>
      </c>
      <c r="EA47" s="2">
        <v>0</v>
      </c>
      <c r="EB47" s="2">
        <v>0</v>
      </c>
      <c r="EC47" s="2">
        <v>0</v>
      </c>
      <c r="ED47" s="2">
        <v>0</v>
      </c>
      <c r="EE47" s="2">
        <v>0</v>
      </c>
      <c r="EF47" s="2">
        <v>0</v>
      </c>
      <c r="EG47" s="2">
        <v>0</v>
      </c>
      <c r="EH47" s="2">
        <v>0</v>
      </c>
      <c r="EI47" s="2">
        <v>0</v>
      </c>
      <c r="EJ47" s="2">
        <v>0</v>
      </c>
      <c r="EK47" s="2">
        <v>0</v>
      </c>
      <c r="EL47" s="2">
        <v>0</v>
      </c>
      <c r="EM47" s="2">
        <v>0</v>
      </c>
      <c r="EN47" s="2">
        <v>0</v>
      </c>
      <c r="EO47" s="2">
        <v>0</v>
      </c>
      <c r="EP47" s="2">
        <v>0</v>
      </c>
      <c r="EQ47" s="2">
        <v>0</v>
      </c>
      <c r="ER47" s="2">
        <v>0</v>
      </c>
      <c r="ES47" s="2">
        <v>0</v>
      </c>
      <c r="ET47" s="2">
        <v>0</v>
      </c>
      <c r="EU47" s="2">
        <v>0</v>
      </c>
      <c r="EV47" s="2">
        <v>0</v>
      </c>
      <c r="EW47" s="2">
        <v>0</v>
      </c>
      <c r="EX47" s="2">
        <v>0</v>
      </c>
      <c r="EY47" s="2">
        <v>0</v>
      </c>
      <c r="EZ47" s="2">
        <v>0</v>
      </c>
      <c r="FA47" s="2">
        <v>0</v>
      </c>
      <c r="FB47" s="2">
        <v>0</v>
      </c>
      <c r="FC47" s="2">
        <v>0</v>
      </c>
      <c r="FD47" s="2">
        <v>0</v>
      </c>
      <c r="FE47" s="2">
        <v>0</v>
      </c>
      <c r="FF47" s="2">
        <v>0</v>
      </c>
      <c r="FG47" s="2">
        <v>0</v>
      </c>
      <c r="FH47" s="2">
        <v>0</v>
      </c>
      <c r="FI47" s="2">
        <v>0</v>
      </c>
      <c r="FJ47" s="2">
        <v>0</v>
      </c>
      <c r="FK47" s="2">
        <v>0</v>
      </c>
      <c r="FL47" s="2">
        <v>0</v>
      </c>
      <c r="FM47" s="2">
        <v>0</v>
      </c>
      <c r="FN47" s="2">
        <v>0</v>
      </c>
      <c r="FO47" s="2">
        <v>0</v>
      </c>
      <c r="FP47" s="2">
        <v>0</v>
      </c>
      <c r="FQ47" s="2">
        <v>0</v>
      </c>
      <c r="FR47" s="2">
        <v>0</v>
      </c>
      <c r="FS47" s="2">
        <v>0</v>
      </c>
      <c r="FT47" s="2">
        <v>0</v>
      </c>
      <c r="FU47" s="2">
        <v>0</v>
      </c>
      <c r="FV47" s="2">
        <v>0</v>
      </c>
      <c r="FW47" s="2">
        <v>0</v>
      </c>
      <c r="FX47" s="2">
        <v>0</v>
      </c>
      <c r="FY47" s="2">
        <v>0</v>
      </c>
      <c r="FZ47" s="2">
        <v>0</v>
      </c>
      <c r="GA47" s="2">
        <v>0</v>
      </c>
      <c r="GB47" s="2">
        <v>0</v>
      </c>
      <c r="GC47" s="2">
        <v>0</v>
      </c>
      <c r="GD47" s="2">
        <v>0</v>
      </c>
      <c r="GE47" s="2">
        <v>0</v>
      </c>
      <c r="GF47" s="2">
        <v>0</v>
      </c>
      <c r="GG47" s="2">
        <v>0</v>
      </c>
      <c r="GH47" s="2">
        <v>0</v>
      </c>
      <c r="GI47" s="2">
        <v>0</v>
      </c>
      <c r="GJ47" s="2">
        <v>0</v>
      </c>
      <c r="GK47" s="2">
        <v>0</v>
      </c>
      <c r="GL47" s="2">
        <v>0</v>
      </c>
      <c r="GM47" s="2">
        <v>0</v>
      </c>
      <c r="GN47" s="2">
        <v>0</v>
      </c>
      <c r="GO47" s="2">
        <v>0</v>
      </c>
      <c r="GP47" s="2">
        <v>0</v>
      </c>
      <c r="GQ47" s="2">
        <v>0</v>
      </c>
      <c r="GR47" s="2">
        <v>0</v>
      </c>
      <c r="GS47" s="2">
        <v>0</v>
      </c>
      <c r="GT47" s="2">
        <v>0</v>
      </c>
      <c r="GU47" s="2">
        <v>0</v>
      </c>
      <c r="GV47" s="2">
        <v>0</v>
      </c>
      <c r="GW47" s="2">
        <v>0</v>
      </c>
      <c r="GX47" s="2">
        <v>0</v>
      </c>
      <c r="GY47" s="2">
        <v>0</v>
      </c>
      <c r="GZ47" s="2">
        <v>0</v>
      </c>
      <c r="HA47" s="2">
        <v>0</v>
      </c>
      <c r="HB47" s="2">
        <v>0</v>
      </c>
      <c r="HC47" s="2">
        <v>0</v>
      </c>
      <c r="HD47" s="2">
        <v>0</v>
      </c>
      <c r="HE47" s="2">
        <v>0</v>
      </c>
      <c r="HF47" s="2">
        <v>0</v>
      </c>
      <c r="HG47" s="2">
        <v>0</v>
      </c>
      <c r="HH47" s="2">
        <v>0</v>
      </c>
      <c r="HI47" s="2">
        <v>0</v>
      </c>
      <c r="HJ47" s="2">
        <v>0</v>
      </c>
      <c r="HK47" s="2">
        <v>0</v>
      </c>
      <c r="HL47" s="2">
        <v>0</v>
      </c>
      <c r="HM47" s="2">
        <v>0</v>
      </c>
      <c r="HN47" s="2">
        <v>0</v>
      </c>
      <c r="HO47" s="2">
        <v>0</v>
      </c>
      <c r="HP47" s="2">
        <v>0</v>
      </c>
      <c r="HQ47" s="2">
        <v>0</v>
      </c>
      <c r="HR47" s="2">
        <v>0</v>
      </c>
      <c r="HS47" s="2">
        <v>0</v>
      </c>
      <c r="HT47" s="2">
        <v>0</v>
      </c>
      <c r="HU47" s="2">
        <v>0</v>
      </c>
      <c r="HV47" s="2">
        <v>0</v>
      </c>
      <c r="HW47" s="2">
        <v>0</v>
      </c>
      <c r="HX47" s="2">
        <v>0</v>
      </c>
      <c r="HY47" s="2">
        <v>0</v>
      </c>
      <c r="HZ47" s="2">
        <v>0</v>
      </c>
      <c r="IA47" s="2">
        <v>0</v>
      </c>
      <c r="IB47" s="2">
        <v>0</v>
      </c>
      <c r="IC47" s="2">
        <v>0</v>
      </c>
      <c r="ID47" s="2">
        <v>0</v>
      </c>
      <c r="IE47" s="2">
        <v>0</v>
      </c>
      <c r="IF47" s="2">
        <v>0</v>
      </c>
      <c r="IG47" s="2">
        <v>0</v>
      </c>
      <c r="IH47" s="2">
        <v>0</v>
      </c>
      <c r="II47" s="2">
        <v>0</v>
      </c>
      <c r="IJ47" s="2">
        <v>0</v>
      </c>
      <c r="IK47" s="2">
        <v>0</v>
      </c>
      <c r="IL47" s="2">
        <v>0</v>
      </c>
      <c r="IM47" s="2">
        <v>0</v>
      </c>
      <c r="IN47" s="2">
        <v>0</v>
      </c>
      <c r="IO47" s="2">
        <v>0</v>
      </c>
      <c r="IP47" s="2">
        <v>0</v>
      </c>
      <c r="IQ47" s="2">
        <v>0</v>
      </c>
      <c r="IR47" s="2">
        <v>0</v>
      </c>
      <c r="IS47" s="2">
        <v>0</v>
      </c>
      <c r="IT47" s="2">
        <v>0</v>
      </c>
      <c r="IU47" s="2">
        <v>0</v>
      </c>
      <c r="IV47" s="2">
        <v>0</v>
      </c>
      <c r="IW47" s="2">
        <v>0</v>
      </c>
      <c r="IX47" s="2">
        <v>0</v>
      </c>
      <c r="IY47" s="2">
        <v>0</v>
      </c>
      <c r="IZ47" s="2">
        <v>0</v>
      </c>
      <c r="JA47" s="2">
        <v>0</v>
      </c>
      <c r="JB47" s="2">
        <v>0</v>
      </c>
      <c r="JC47" s="2">
        <v>0</v>
      </c>
      <c r="JD47" s="2">
        <v>0</v>
      </c>
      <c r="JE47" s="2">
        <v>0</v>
      </c>
      <c r="JF47" s="2">
        <v>0</v>
      </c>
      <c r="JG47" s="2">
        <v>0</v>
      </c>
      <c r="JH47" s="2">
        <v>0</v>
      </c>
      <c r="JI47" s="2">
        <v>0</v>
      </c>
      <c r="JJ47" s="2">
        <v>0</v>
      </c>
      <c r="JK47" s="2">
        <v>0</v>
      </c>
      <c r="JL47" s="2">
        <v>0</v>
      </c>
      <c r="JM47" s="2">
        <v>0</v>
      </c>
      <c r="JN47" s="2">
        <v>0</v>
      </c>
      <c r="JO47" s="2">
        <v>0</v>
      </c>
      <c r="JP47" s="2">
        <v>0</v>
      </c>
      <c r="JQ47" s="2">
        <v>0</v>
      </c>
      <c r="JR47" s="2">
        <v>0</v>
      </c>
      <c r="JS47" s="2">
        <v>0</v>
      </c>
      <c r="JT47" s="2">
        <v>0</v>
      </c>
      <c r="JU47" s="2">
        <v>0</v>
      </c>
      <c r="JV47" s="2">
        <v>0</v>
      </c>
      <c r="JW47" s="2">
        <v>0</v>
      </c>
      <c r="JX47" s="2">
        <v>0</v>
      </c>
      <c r="JY47" s="2">
        <v>0</v>
      </c>
      <c r="JZ47" s="2">
        <v>0</v>
      </c>
      <c r="KA47" s="2">
        <v>0</v>
      </c>
      <c r="KB47" s="2">
        <v>0</v>
      </c>
      <c r="KC47" s="2">
        <v>0</v>
      </c>
      <c r="KD47" s="2">
        <v>0</v>
      </c>
      <c r="KE47" s="2">
        <v>0</v>
      </c>
      <c r="KF47" s="2">
        <v>0</v>
      </c>
      <c r="KG47" s="2">
        <v>0</v>
      </c>
      <c r="KH47" s="2">
        <v>0</v>
      </c>
      <c r="KI47" s="2">
        <v>0</v>
      </c>
      <c r="KJ47" s="2">
        <v>0</v>
      </c>
      <c r="KK47" s="2">
        <v>0</v>
      </c>
      <c r="KL47" s="2">
        <v>0</v>
      </c>
      <c r="KM47" s="2">
        <v>0</v>
      </c>
      <c r="KN47" s="2">
        <v>0</v>
      </c>
      <c r="KO47" s="2">
        <v>0</v>
      </c>
      <c r="KP47" s="2">
        <v>0</v>
      </c>
      <c r="KQ47" s="2">
        <v>0</v>
      </c>
      <c r="KR47" s="2">
        <v>0</v>
      </c>
      <c r="KS47" s="2">
        <v>0</v>
      </c>
      <c r="KT47" s="2">
        <v>0</v>
      </c>
      <c r="KU47" s="2">
        <v>0</v>
      </c>
      <c r="KV47" s="2">
        <v>0</v>
      </c>
      <c r="KW47" s="2">
        <v>0</v>
      </c>
      <c r="KX47" s="2">
        <v>0</v>
      </c>
      <c r="KY47" s="2">
        <v>0</v>
      </c>
      <c r="KZ47" s="2">
        <v>0</v>
      </c>
      <c r="LA47" s="2">
        <v>0</v>
      </c>
      <c r="LB47" s="2">
        <v>0</v>
      </c>
      <c r="LC47" s="2">
        <v>0</v>
      </c>
      <c r="LD47" s="2">
        <v>0</v>
      </c>
      <c r="LE47" s="2">
        <v>0</v>
      </c>
      <c r="LF47" s="2">
        <v>0</v>
      </c>
      <c r="LG47" s="2">
        <v>0</v>
      </c>
      <c r="LH47" s="2">
        <v>0</v>
      </c>
      <c r="LI47" s="2">
        <v>0</v>
      </c>
      <c r="LJ47" s="2">
        <v>0</v>
      </c>
      <c r="LK47" s="2">
        <v>0</v>
      </c>
      <c r="LL47" s="2">
        <v>0</v>
      </c>
      <c r="LM47" s="2">
        <v>0</v>
      </c>
      <c r="LN47" s="2">
        <v>0</v>
      </c>
      <c r="LO47" s="2">
        <v>0</v>
      </c>
      <c r="LP47" s="2">
        <v>0</v>
      </c>
      <c r="LQ47" s="2">
        <v>0</v>
      </c>
      <c r="LR47" s="2">
        <v>0</v>
      </c>
      <c r="LS47" s="2">
        <v>0</v>
      </c>
      <c r="LT47" s="2">
        <v>0</v>
      </c>
      <c r="LU47" s="2">
        <v>0</v>
      </c>
      <c r="LV47" s="2">
        <v>0</v>
      </c>
      <c r="LW47" s="2">
        <v>0</v>
      </c>
      <c r="LX47" s="2">
        <v>0</v>
      </c>
      <c r="LY47" s="2">
        <v>0</v>
      </c>
      <c r="LZ47" s="2">
        <v>0</v>
      </c>
      <c r="MA47" s="2">
        <v>0</v>
      </c>
      <c r="MB47" s="2">
        <v>0</v>
      </c>
      <c r="MC47" s="2">
        <v>0</v>
      </c>
      <c r="MD47" s="2">
        <v>0</v>
      </c>
      <c r="ME47" s="2">
        <v>0</v>
      </c>
      <c r="MF47" s="2">
        <v>0</v>
      </c>
      <c r="MG47" s="2">
        <v>0</v>
      </c>
      <c r="MH47" s="2">
        <v>0</v>
      </c>
      <c r="MI47" s="2">
        <v>0</v>
      </c>
      <c r="MJ47" s="2">
        <v>0</v>
      </c>
      <c r="MK47" s="2">
        <v>0</v>
      </c>
      <c r="ML47" s="2">
        <v>0</v>
      </c>
      <c r="MM47" s="2">
        <v>0</v>
      </c>
      <c r="MN47" s="2">
        <v>0</v>
      </c>
      <c r="MO47" s="2">
        <v>0</v>
      </c>
      <c r="MP47" s="2">
        <v>0</v>
      </c>
      <c r="MQ47" s="2">
        <v>0</v>
      </c>
      <c r="MR47" s="2">
        <v>0</v>
      </c>
      <c r="MS47" s="2">
        <v>0</v>
      </c>
      <c r="MT47" s="2">
        <v>0</v>
      </c>
      <c r="MU47" s="2">
        <v>0</v>
      </c>
      <c r="MV47" s="2">
        <v>0</v>
      </c>
      <c r="MW47" s="2">
        <v>0</v>
      </c>
      <c r="MX47" s="2">
        <v>0</v>
      </c>
      <c r="MY47" s="2">
        <v>0</v>
      </c>
      <c r="MZ47" s="2">
        <v>0</v>
      </c>
      <c r="NA47" s="2">
        <v>0</v>
      </c>
      <c r="NB47" s="2">
        <v>0</v>
      </c>
      <c r="NC47" s="2">
        <v>0</v>
      </c>
      <c r="ND47" s="2">
        <v>0</v>
      </c>
      <c r="NE47" s="2">
        <v>0</v>
      </c>
      <c r="NF47" s="2">
        <v>0</v>
      </c>
      <c r="NG47" s="2">
        <v>0</v>
      </c>
      <c r="NH47" s="2">
        <v>0</v>
      </c>
      <c r="NI47" s="2">
        <v>0</v>
      </c>
      <c r="NJ47" s="2">
        <v>0</v>
      </c>
      <c r="NK47" s="2">
        <v>0</v>
      </c>
      <c r="NL47" s="2">
        <v>0</v>
      </c>
      <c r="NM47" s="2">
        <v>0</v>
      </c>
      <c r="NN47" s="2">
        <v>0</v>
      </c>
      <c r="NO47" s="2">
        <v>0</v>
      </c>
      <c r="NP47" s="2">
        <v>0</v>
      </c>
      <c r="NQ47" s="2">
        <v>0</v>
      </c>
      <c r="NR47" s="2">
        <v>0</v>
      </c>
      <c r="NS47" s="2">
        <v>0</v>
      </c>
      <c r="NT47" s="2">
        <v>0</v>
      </c>
      <c r="NU47" s="2">
        <v>0</v>
      </c>
      <c r="NV47" s="2">
        <v>0</v>
      </c>
      <c r="NW47" s="2">
        <v>0</v>
      </c>
      <c r="NX47" s="2">
        <v>0</v>
      </c>
      <c r="NY47" s="2">
        <v>0</v>
      </c>
      <c r="NZ47" s="2">
        <v>0</v>
      </c>
      <c r="OA47" s="2">
        <v>0</v>
      </c>
      <c r="OB47" s="2">
        <v>0</v>
      </c>
      <c r="OC47" s="2">
        <v>0</v>
      </c>
      <c r="OD47" s="2">
        <v>0</v>
      </c>
      <c r="OE47" s="2">
        <v>0</v>
      </c>
      <c r="OF47" s="2">
        <v>0</v>
      </c>
      <c r="OG47" s="2">
        <v>0</v>
      </c>
      <c r="OH47" s="2">
        <v>0</v>
      </c>
      <c r="OI47" s="2">
        <v>0</v>
      </c>
      <c r="OJ47" s="2">
        <v>0</v>
      </c>
      <c r="OK47" s="2">
        <v>0</v>
      </c>
      <c r="OL47" s="2">
        <v>0</v>
      </c>
      <c r="OM47" s="2">
        <v>0</v>
      </c>
      <c r="ON47" s="2">
        <v>0</v>
      </c>
      <c r="OO47" s="2">
        <v>0</v>
      </c>
      <c r="OP47" s="2">
        <v>0</v>
      </c>
      <c r="OQ47" s="2">
        <v>0</v>
      </c>
      <c r="OR47" s="2">
        <v>0</v>
      </c>
      <c r="OS47" s="2">
        <v>0</v>
      </c>
      <c r="OT47" s="2">
        <v>0</v>
      </c>
      <c r="OU47" s="2">
        <v>0</v>
      </c>
      <c r="OV47" s="2">
        <v>0</v>
      </c>
      <c r="OW47" s="2">
        <v>0</v>
      </c>
      <c r="OX47" s="2">
        <v>0</v>
      </c>
      <c r="OY47" s="2">
        <v>0</v>
      </c>
      <c r="OZ47" s="2">
        <v>0</v>
      </c>
      <c r="PA47" s="2">
        <v>0</v>
      </c>
      <c r="PB47" s="2">
        <v>0</v>
      </c>
      <c r="PC47" s="2">
        <v>0</v>
      </c>
      <c r="PD47" s="2">
        <v>0</v>
      </c>
      <c r="PE47" s="2">
        <v>0</v>
      </c>
      <c r="PF47" s="2">
        <v>0</v>
      </c>
      <c r="PG47" s="2">
        <v>0</v>
      </c>
      <c r="PH47" s="2">
        <v>0</v>
      </c>
      <c r="PI47" s="2">
        <v>0</v>
      </c>
      <c r="PJ47" s="2">
        <v>0</v>
      </c>
      <c r="PK47" s="2">
        <v>0</v>
      </c>
      <c r="PL47" s="2">
        <v>0</v>
      </c>
      <c r="PM47" s="2">
        <v>0</v>
      </c>
      <c r="PN47" s="2">
        <v>0</v>
      </c>
      <c r="PO47" s="2">
        <v>0</v>
      </c>
      <c r="PP47" s="2">
        <v>0</v>
      </c>
      <c r="PQ47" s="2">
        <v>0</v>
      </c>
      <c r="PR47" s="2">
        <v>0</v>
      </c>
      <c r="PS47" s="2">
        <v>0</v>
      </c>
      <c r="PT47" s="2">
        <v>0</v>
      </c>
      <c r="PU47" s="2">
        <v>0</v>
      </c>
      <c r="PV47" s="2">
        <v>0</v>
      </c>
      <c r="PW47" s="2">
        <v>0</v>
      </c>
      <c r="PX47" s="2">
        <v>0</v>
      </c>
      <c r="PY47" s="2">
        <v>0</v>
      </c>
      <c r="PZ47" s="2">
        <v>0</v>
      </c>
      <c r="QA47" s="2">
        <v>0</v>
      </c>
      <c r="QB47" s="2">
        <v>0</v>
      </c>
      <c r="QC47" s="2">
        <v>0</v>
      </c>
      <c r="QD47" s="2">
        <v>0</v>
      </c>
      <c r="QE47" s="2">
        <v>0</v>
      </c>
      <c r="QF47" s="2">
        <v>0</v>
      </c>
      <c r="QG47" s="2">
        <v>0</v>
      </c>
      <c r="QH47" s="2">
        <v>0</v>
      </c>
      <c r="QI47" s="2">
        <v>0</v>
      </c>
      <c r="QJ47" s="2">
        <v>0</v>
      </c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</row>
    <row r="48" spans="1:935" ht="15" x14ac:dyDescent="0.25">
      <c r="A48" s="1" t="s">
        <v>47</v>
      </c>
      <c r="B48" s="2">
        <v>105.6</v>
      </c>
      <c r="C48" s="2">
        <v>249.9</v>
      </c>
      <c r="D48" s="2">
        <v>258</v>
      </c>
      <c r="E48" s="2">
        <v>368</v>
      </c>
      <c r="F48" s="2">
        <v>36.200000000000003</v>
      </c>
      <c r="G48" s="2">
        <v>179.8</v>
      </c>
      <c r="H48" s="2">
        <v>227</v>
      </c>
      <c r="I48" s="2">
        <v>323.60000000000002</v>
      </c>
      <c r="J48" s="2">
        <v>218.2</v>
      </c>
      <c r="K48" s="2">
        <v>340.6</v>
      </c>
      <c r="L48" s="2">
        <v>176.8</v>
      </c>
      <c r="M48" s="2">
        <v>205</v>
      </c>
      <c r="N48" s="2">
        <v>121</v>
      </c>
      <c r="O48" s="2">
        <v>153</v>
      </c>
      <c r="P48" s="2">
        <v>130.69999999999999</v>
      </c>
      <c r="Q48" s="2">
        <v>288.3</v>
      </c>
      <c r="R48" s="2">
        <v>352</v>
      </c>
      <c r="S48" s="2">
        <v>205</v>
      </c>
      <c r="T48" s="2">
        <v>224.1</v>
      </c>
      <c r="U48" s="2">
        <v>493.4</v>
      </c>
      <c r="V48" s="2">
        <v>149</v>
      </c>
      <c r="W48" s="2">
        <v>137.6</v>
      </c>
      <c r="X48" s="2">
        <v>327</v>
      </c>
      <c r="Y48" s="2">
        <v>185.8</v>
      </c>
      <c r="Z48" s="2">
        <v>146.80000000000001</v>
      </c>
      <c r="AA48" s="2">
        <v>709.3</v>
      </c>
      <c r="AB48" s="2">
        <v>257.60000000000002</v>
      </c>
      <c r="AC48" s="2">
        <v>133.1</v>
      </c>
      <c r="AD48" s="2">
        <v>186.4</v>
      </c>
      <c r="AE48" s="2">
        <v>252.6</v>
      </c>
      <c r="AF48" s="2">
        <v>313.8</v>
      </c>
      <c r="AG48" s="2">
        <v>193.9</v>
      </c>
      <c r="AH48" s="2">
        <v>247.6</v>
      </c>
      <c r="AI48" s="2">
        <v>223.2</v>
      </c>
      <c r="AJ48" s="2">
        <v>363.4</v>
      </c>
      <c r="AK48" s="2">
        <v>149</v>
      </c>
      <c r="AL48" s="2">
        <v>152.6</v>
      </c>
      <c r="AM48" s="2">
        <v>164.3</v>
      </c>
      <c r="AN48" s="2">
        <v>290.89999999999998</v>
      </c>
      <c r="AO48" s="2">
        <v>82.7</v>
      </c>
      <c r="AP48" s="2">
        <v>294.89999999999998</v>
      </c>
      <c r="AQ48" s="2">
        <v>387.4</v>
      </c>
      <c r="AR48" s="2">
        <v>321.8</v>
      </c>
      <c r="AS48" s="2">
        <v>191</v>
      </c>
      <c r="AT48" s="2">
        <v>159.4</v>
      </c>
      <c r="AU48" s="2">
        <v>122.3</v>
      </c>
      <c r="AV48" s="2">
        <v>196.2</v>
      </c>
      <c r="AW48" s="2">
        <v>197.8</v>
      </c>
      <c r="AX48" s="2">
        <v>114.7</v>
      </c>
      <c r="AY48" s="2">
        <v>220</v>
      </c>
      <c r="AZ48" s="2">
        <v>308.39999999999998</v>
      </c>
      <c r="BA48" s="2">
        <v>411.4</v>
      </c>
      <c r="BB48" s="2">
        <v>122.1</v>
      </c>
      <c r="BC48" s="2">
        <v>313.8</v>
      </c>
      <c r="BD48" s="2">
        <v>165.7</v>
      </c>
      <c r="BE48" s="2">
        <v>82.5</v>
      </c>
      <c r="BF48" s="2">
        <v>185.4</v>
      </c>
      <c r="BG48" s="2">
        <v>219</v>
      </c>
      <c r="BH48" s="2">
        <v>135.1</v>
      </c>
      <c r="BI48" s="2">
        <v>169.4</v>
      </c>
      <c r="BJ48" s="2">
        <v>212.2</v>
      </c>
      <c r="BK48" s="2">
        <v>382</v>
      </c>
      <c r="BL48" s="2">
        <v>298.5</v>
      </c>
      <c r="BM48" s="2">
        <v>211.4</v>
      </c>
      <c r="BN48" s="2">
        <v>146.19999999999999</v>
      </c>
      <c r="BO48" s="2">
        <v>217</v>
      </c>
      <c r="BP48" s="2">
        <v>248.6</v>
      </c>
      <c r="BQ48" s="2">
        <v>154.19999999999999</v>
      </c>
      <c r="BR48" s="2">
        <v>118.2</v>
      </c>
      <c r="BS48" s="2">
        <v>214.7</v>
      </c>
      <c r="BT48" s="2">
        <v>261.10000000000002</v>
      </c>
      <c r="BU48" s="2">
        <v>213.7</v>
      </c>
      <c r="BV48" s="2">
        <v>176</v>
      </c>
      <c r="BW48" s="2">
        <v>205.5</v>
      </c>
      <c r="BX48" s="2">
        <v>216</v>
      </c>
      <c r="BY48" s="2">
        <v>572</v>
      </c>
      <c r="BZ48" s="2">
        <v>294.10000000000002</v>
      </c>
      <c r="CA48" s="2">
        <v>130.69999999999999</v>
      </c>
      <c r="CB48" s="2">
        <v>120.4</v>
      </c>
      <c r="CC48" s="2">
        <v>162.30000000000001</v>
      </c>
      <c r="CD48" s="2">
        <v>143.4</v>
      </c>
      <c r="CE48" s="2">
        <v>183.7</v>
      </c>
      <c r="CF48" s="2">
        <v>238</v>
      </c>
      <c r="CG48" s="2">
        <v>350.7</v>
      </c>
      <c r="CH48" s="2">
        <v>185.5</v>
      </c>
      <c r="CI48" s="2">
        <v>195</v>
      </c>
      <c r="CJ48" s="2">
        <v>131.80000000000001</v>
      </c>
      <c r="CK48" s="2">
        <v>141.5</v>
      </c>
      <c r="CL48" s="2">
        <v>211.3</v>
      </c>
      <c r="CM48" s="2">
        <v>137.19999999999999</v>
      </c>
      <c r="CN48" s="2">
        <v>146</v>
      </c>
      <c r="CO48" s="2">
        <v>214.3</v>
      </c>
      <c r="CP48" s="2">
        <v>126.6</v>
      </c>
      <c r="CQ48" s="2">
        <v>163.4</v>
      </c>
      <c r="CR48" s="2">
        <v>295.39999999999998</v>
      </c>
      <c r="CS48" s="2">
        <v>125.1</v>
      </c>
      <c r="CT48" s="2">
        <v>195.2</v>
      </c>
      <c r="CU48" s="2">
        <v>159.5</v>
      </c>
      <c r="CV48" s="2">
        <v>120.3</v>
      </c>
      <c r="CW48" s="2">
        <v>92.8</v>
      </c>
      <c r="CX48" s="2">
        <v>206</v>
      </c>
      <c r="CY48" s="2">
        <v>210</v>
      </c>
      <c r="CZ48" s="2">
        <v>171.7</v>
      </c>
      <c r="DA48" s="2">
        <v>485.6</v>
      </c>
      <c r="DB48" s="2">
        <v>128.69999999999999</v>
      </c>
      <c r="DC48" s="2">
        <v>48.2</v>
      </c>
      <c r="DD48" s="2">
        <v>169.1</v>
      </c>
      <c r="DE48" s="2">
        <v>141.19999999999999</v>
      </c>
      <c r="DF48" s="2">
        <v>409.4</v>
      </c>
      <c r="DG48" s="2">
        <v>213.6</v>
      </c>
      <c r="DH48" s="2">
        <v>97.1</v>
      </c>
      <c r="DI48" s="2">
        <v>140</v>
      </c>
      <c r="DJ48" s="2">
        <v>81</v>
      </c>
      <c r="DK48" s="2">
        <v>98.5</v>
      </c>
      <c r="DL48" s="2">
        <v>198.4</v>
      </c>
      <c r="DM48" s="2">
        <v>179.6</v>
      </c>
      <c r="DN48" s="2">
        <v>159.6</v>
      </c>
      <c r="DO48" s="2">
        <v>265</v>
      </c>
      <c r="DP48" s="2">
        <v>290.7</v>
      </c>
      <c r="DQ48" s="2">
        <v>212.3</v>
      </c>
      <c r="DR48" s="2">
        <v>164.4</v>
      </c>
      <c r="DS48" s="2">
        <v>169.7</v>
      </c>
      <c r="DT48" s="2">
        <v>192</v>
      </c>
      <c r="DU48" s="2">
        <v>337.1</v>
      </c>
      <c r="DV48" s="2">
        <v>227.9</v>
      </c>
      <c r="DW48" s="2">
        <v>121.9</v>
      </c>
      <c r="DX48" s="2">
        <v>156.5</v>
      </c>
      <c r="DY48" s="2">
        <v>131.6</v>
      </c>
      <c r="DZ48" s="2">
        <v>158.19999999999999</v>
      </c>
      <c r="EA48" s="2">
        <v>259.3</v>
      </c>
      <c r="EB48" s="2">
        <v>99.7</v>
      </c>
      <c r="EC48" s="2">
        <v>199.1</v>
      </c>
      <c r="ED48" s="2">
        <v>236.7</v>
      </c>
      <c r="EE48" s="2">
        <v>190</v>
      </c>
      <c r="EF48" s="2">
        <v>122.5</v>
      </c>
      <c r="EG48" s="2">
        <v>314.3</v>
      </c>
      <c r="EH48" s="2">
        <v>164</v>
      </c>
      <c r="EI48" s="2">
        <v>137.30000000000001</v>
      </c>
      <c r="EJ48" s="2">
        <v>198</v>
      </c>
      <c r="EK48" s="2">
        <v>114.4</v>
      </c>
      <c r="EL48" s="2">
        <v>173.3</v>
      </c>
      <c r="EM48" s="2">
        <v>129.69999999999999</v>
      </c>
      <c r="EN48" s="2">
        <v>147.30000000000001</v>
      </c>
      <c r="EO48" s="2">
        <v>91.1</v>
      </c>
      <c r="EP48" s="2">
        <v>305.5</v>
      </c>
      <c r="EQ48" s="2">
        <v>138.9</v>
      </c>
      <c r="ER48" s="2">
        <v>362.3</v>
      </c>
      <c r="ES48" s="2">
        <v>106.4</v>
      </c>
      <c r="ET48" s="2">
        <v>166.6</v>
      </c>
      <c r="EU48" s="2">
        <v>101.9</v>
      </c>
      <c r="EV48" s="2">
        <v>179.2</v>
      </c>
      <c r="EW48" s="2">
        <v>93.9</v>
      </c>
      <c r="EX48" s="2">
        <v>254.4</v>
      </c>
      <c r="EY48" s="2">
        <v>77.3</v>
      </c>
      <c r="EZ48" s="2">
        <v>212</v>
      </c>
      <c r="FA48" s="2">
        <v>206</v>
      </c>
      <c r="FB48" s="2">
        <v>136</v>
      </c>
      <c r="FC48" s="2">
        <v>192.9</v>
      </c>
      <c r="FD48" s="2">
        <v>106.3</v>
      </c>
      <c r="FE48" s="2">
        <v>190.1</v>
      </c>
      <c r="FF48" s="2">
        <v>139</v>
      </c>
      <c r="FG48" s="2">
        <v>185.7</v>
      </c>
      <c r="FH48" s="2">
        <v>193.1</v>
      </c>
      <c r="FI48" s="2">
        <v>156.4</v>
      </c>
      <c r="FJ48" s="2">
        <v>94.2</v>
      </c>
      <c r="FK48" s="2">
        <v>133</v>
      </c>
      <c r="FL48" s="2">
        <v>145.6</v>
      </c>
      <c r="FM48" s="2">
        <v>216.8</v>
      </c>
      <c r="FN48" s="2">
        <v>112.5</v>
      </c>
      <c r="FO48" s="2">
        <v>133.69999999999999</v>
      </c>
      <c r="FP48" s="2">
        <v>312.8</v>
      </c>
      <c r="FQ48" s="2">
        <v>66</v>
      </c>
      <c r="FR48" s="2">
        <v>178.8</v>
      </c>
      <c r="FS48" s="2">
        <v>284.5</v>
      </c>
      <c r="FT48" s="2">
        <v>131</v>
      </c>
      <c r="FU48" s="2">
        <v>134.30000000000001</v>
      </c>
      <c r="FV48" s="2">
        <v>340.2</v>
      </c>
      <c r="FW48" s="2">
        <v>201</v>
      </c>
      <c r="FX48" s="2">
        <v>107.5</v>
      </c>
      <c r="FY48" s="2">
        <v>211.5</v>
      </c>
      <c r="FZ48" s="2">
        <v>95.6</v>
      </c>
      <c r="GA48" s="2">
        <v>113.9</v>
      </c>
      <c r="GB48" s="2">
        <v>379</v>
      </c>
      <c r="GC48" s="2">
        <v>86.4</v>
      </c>
      <c r="GD48" s="2">
        <v>96.3</v>
      </c>
      <c r="GE48" s="2">
        <v>122.3</v>
      </c>
      <c r="GF48" s="2">
        <v>291.3</v>
      </c>
      <c r="GG48" s="2">
        <v>122.5</v>
      </c>
      <c r="GH48" s="2">
        <v>172.4</v>
      </c>
      <c r="GI48" s="2">
        <v>216.3</v>
      </c>
      <c r="GJ48" s="2">
        <v>103.1</v>
      </c>
      <c r="GK48" s="2">
        <v>213.5</v>
      </c>
      <c r="GL48" s="2">
        <v>245.8</v>
      </c>
      <c r="GM48" s="2">
        <v>161</v>
      </c>
      <c r="GN48" s="2">
        <v>247.9</v>
      </c>
      <c r="GO48" s="2">
        <v>88.8</v>
      </c>
      <c r="GP48" s="2">
        <v>136.5</v>
      </c>
      <c r="GQ48" s="2">
        <v>197</v>
      </c>
      <c r="GR48" s="2">
        <v>80.3</v>
      </c>
      <c r="GS48" s="2">
        <v>176.7</v>
      </c>
      <c r="GT48" s="2">
        <v>186.1</v>
      </c>
      <c r="GU48" s="2">
        <v>260.2</v>
      </c>
      <c r="GV48" s="2">
        <v>173.4</v>
      </c>
      <c r="GW48" s="2">
        <v>153.1</v>
      </c>
      <c r="GX48" s="2">
        <v>83.7</v>
      </c>
      <c r="GY48" s="2">
        <v>156.80000000000001</v>
      </c>
      <c r="GZ48" s="2">
        <v>187.4</v>
      </c>
      <c r="HA48" s="2">
        <v>198.8</v>
      </c>
      <c r="HB48" s="2">
        <v>215.6</v>
      </c>
      <c r="HC48" s="2">
        <v>281.89999999999998</v>
      </c>
      <c r="HD48" s="2">
        <v>133.80000000000001</v>
      </c>
      <c r="HE48" s="2">
        <v>299.5</v>
      </c>
      <c r="HF48" s="2">
        <v>139</v>
      </c>
      <c r="HG48" s="2">
        <v>223.2</v>
      </c>
      <c r="HH48" s="2">
        <v>97.4</v>
      </c>
      <c r="HI48" s="2">
        <v>96.8</v>
      </c>
      <c r="HJ48" s="2">
        <v>112.3</v>
      </c>
      <c r="HK48" s="2">
        <v>188.9</v>
      </c>
      <c r="HL48" s="2">
        <v>185.6</v>
      </c>
      <c r="HM48" s="2">
        <v>140.6</v>
      </c>
      <c r="HN48" s="2">
        <v>56.5</v>
      </c>
      <c r="HO48" s="2">
        <v>166.2</v>
      </c>
      <c r="HP48" s="2">
        <v>213.5</v>
      </c>
      <c r="HQ48" s="2">
        <v>146.19999999999999</v>
      </c>
      <c r="HR48" s="2">
        <v>302</v>
      </c>
      <c r="HS48" s="2">
        <v>91.7</v>
      </c>
      <c r="HT48" s="2">
        <v>125.3</v>
      </c>
      <c r="HU48" s="2">
        <v>130.69999999999999</v>
      </c>
      <c r="HV48" s="2">
        <v>169.2</v>
      </c>
      <c r="HW48" s="2">
        <v>344.8</v>
      </c>
      <c r="HX48" s="2">
        <v>94.8</v>
      </c>
      <c r="HY48" s="2">
        <v>284</v>
      </c>
      <c r="HZ48" s="2">
        <v>177.1</v>
      </c>
      <c r="IA48" s="2">
        <v>92.7</v>
      </c>
      <c r="IB48" s="2">
        <v>140</v>
      </c>
      <c r="IC48" s="2">
        <v>106.8</v>
      </c>
      <c r="ID48" s="2">
        <v>147.19999999999999</v>
      </c>
      <c r="IE48" s="2">
        <v>138</v>
      </c>
      <c r="IF48" s="2">
        <v>139.5</v>
      </c>
      <c r="IG48" s="2">
        <v>198.6</v>
      </c>
      <c r="IH48" s="2">
        <v>69.3</v>
      </c>
      <c r="II48" s="2">
        <v>152.69999999999999</v>
      </c>
      <c r="IJ48" s="2">
        <v>63.3</v>
      </c>
      <c r="IK48" s="2">
        <v>60.1</v>
      </c>
      <c r="IL48" s="2">
        <v>190.9</v>
      </c>
      <c r="IM48" s="2">
        <v>117.9</v>
      </c>
      <c r="IN48" s="2">
        <v>122.9</v>
      </c>
      <c r="IO48" s="2">
        <v>258.7</v>
      </c>
      <c r="IP48" s="2">
        <v>80</v>
      </c>
      <c r="IQ48" s="2">
        <v>208.8</v>
      </c>
      <c r="IR48" s="2">
        <v>157.5</v>
      </c>
      <c r="IS48" s="2">
        <v>114.8</v>
      </c>
      <c r="IT48" s="2">
        <v>186</v>
      </c>
      <c r="IU48" s="2">
        <v>288.10000000000002</v>
      </c>
      <c r="IV48" s="2">
        <v>160.9</v>
      </c>
      <c r="IW48" s="2">
        <v>113</v>
      </c>
      <c r="IX48" s="2">
        <v>325.7</v>
      </c>
      <c r="IY48" s="2">
        <v>252.5</v>
      </c>
      <c r="IZ48" s="2">
        <v>86.8</v>
      </c>
      <c r="JA48" s="2">
        <v>68.900000000000006</v>
      </c>
      <c r="JB48" s="2">
        <v>295</v>
      </c>
      <c r="JC48" s="2">
        <v>59.6</v>
      </c>
      <c r="JD48" s="2">
        <v>39.6</v>
      </c>
      <c r="JE48" s="2">
        <v>59.4</v>
      </c>
      <c r="JF48" s="2">
        <v>97.4</v>
      </c>
      <c r="JG48" s="2">
        <v>122.6</v>
      </c>
      <c r="JH48" s="2">
        <v>176.1</v>
      </c>
      <c r="JI48" s="2">
        <v>169</v>
      </c>
      <c r="JJ48" s="2">
        <v>190.1</v>
      </c>
      <c r="JK48" s="2">
        <v>191.2</v>
      </c>
      <c r="JL48" s="2">
        <v>170.3</v>
      </c>
      <c r="JM48" s="2">
        <v>152</v>
      </c>
      <c r="JN48" s="2">
        <v>190.7</v>
      </c>
      <c r="JO48" s="2">
        <v>176.8</v>
      </c>
      <c r="JP48" s="2">
        <v>302.3</v>
      </c>
      <c r="JQ48" s="2">
        <v>229.4</v>
      </c>
      <c r="JR48" s="2">
        <v>94.5</v>
      </c>
      <c r="JS48" s="2">
        <v>92</v>
      </c>
      <c r="JT48" s="2">
        <v>187.6</v>
      </c>
      <c r="JU48" s="2">
        <v>95.6</v>
      </c>
      <c r="JV48" s="2">
        <v>91.1</v>
      </c>
      <c r="JW48" s="2">
        <v>117.4</v>
      </c>
      <c r="JX48" s="2">
        <v>111.8</v>
      </c>
      <c r="JY48" s="2">
        <v>140.4</v>
      </c>
      <c r="JZ48" s="2">
        <v>190.5</v>
      </c>
      <c r="KA48" s="2">
        <v>230.1</v>
      </c>
      <c r="KB48" s="2">
        <v>181</v>
      </c>
      <c r="KC48" s="2">
        <v>295</v>
      </c>
      <c r="KD48" s="2">
        <v>150.5</v>
      </c>
      <c r="KE48" s="2">
        <v>256</v>
      </c>
      <c r="KF48" s="2">
        <v>242.7</v>
      </c>
      <c r="KG48" s="2">
        <v>250.1</v>
      </c>
      <c r="KH48" s="2">
        <v>237</v>
      </c>
      <c r="KI48" s="2">
        <v>139.5</v>
      </c>
      <c r="KJ48" s="2">
        <v>379.5</v>
      </c>
      <c r="KK48" s="2">
        <v>335.7</v>
      </c>
      <c r="KL48" s="2">
        <v>396.8</v>
      </c>
      <c r="KM48" s="2">
        <v>216.6</v>
      </c>
      <c r="KN48" s="2">
        <v>195.1</v>
      </c>
      <c r="KO48" s="2">
        <v>233.8</v>
      </c>
      <c r="KP48" s="2">
        <v>174</v>
      </c>
      <c r="KQ48" s="2">
        <v>314.89999999999998</v>
      </c>
      <c r="KR48" s="2">
        <v>141</v>
      </c>
      <c r="KS48" s="2">
        <v>144.4</v>
      </c>
      <c r="KT48" s="2">
        <v>302.89999999999998</v>
      </c>
      <c r="KU48" s="2">
        <v>153.19999999999999</v>
      </c>
      <c r="KV48" s="2">
        <v>428.9</v>
      </c>
      <c r="KW48" s="2">
        <v>222.5</v>
      </c>
      <c r="KX48" s="2">
        <v>352.9</v>
      </c>
      <c r="KY48" s="2">
        <v>244.3</v>
      </c>
      <c r="KZ48" s="2">
        <v>231.1</v>
      </c>
      <c r="LA48" s="2">
        <v>276.60000000000002</v>
      </c>
      <c r="LB48" s="2">
        <v>167.8</v>
      </c>
      <c r="LC48" s="2">
        <v>409.8</v>
      </c>
      <c r="LD48" s="2">
        <v>702.1</v>
      </c>
      <c r="LE48" s="2">
        <v>130</v>
      </c>
      <c r="LF48" s="2">
        <v>190.4</v>
      </c>
      <c r="LG48" s="2">
        <v>222.9</v>
      </c>
      <c r="LH48" s="2">
        <v>114.1</v>
      </c>
      <c r="LI48" s="2">
        <v>119.2</v>
      </c>
      <c r="LJ48" s="2">
        <v>222.7</v>
      </c>
      <c r="LK48" s="2">
        <v>143.4</v>
      </c>
      <c r="LL48" s="2">
        <v>81.900000000000006</v>
      </c>
      <c r="LM48" s="2">
        <v>272.10000000000002</v>
      </c>
      <c r="LN48" s="2">
        <v>369</v>
      </c>
      <c r="LO48" s="2">
        <v>250.3</v>
      </c>
      <c r="LP48" s="2">
        <v>221.4</v>
      </c>
      <c r="LQ48" s="2">
        <v>175.3</v>
      </c>
      <c r="LR48" s="2">
        <v>175.8</v>
      </c>
      <c r="LS48" s="2">
        <v>137.6</v>
      </c>
      <c r="LT48" s="2">
        <v>196.2</v>
      </c>
      <c r="LU48" s="2">
        <v>169.1</v>
      </c>
      <c r="LV48" s="2">
        <v>186.4</v>
      </c>
      <c r="LW48" s="2">
        <v>192.9</v>
      </c>
      <c r="LX48" s="2">
        <v>143.4</v>
      </c>
      <c r="LY48" s="2">
        <v>394.3</v>
      </c>
      <c r="LZ48" s="2">
        <v>164.5</v>
      </c>
      <c r="MA48" s="2">
        <v>255.1</v>
      </c>
      <c r="MB48" s="2">
        <v>195.1</v>
      </c>
      <c r="MC48" s="2">
        <v>229.5</v>
      </c>
      <c r="MD48" s="2">
        <v>278.3</v>
      </c>
      <c r="ME48" s="2">
        <v>404</v>
      </c>
      <c r="MF48" s="2">
        <v>224</v>
      </c>
      <c r="MG48" s="2">
        <v>452.7</v>
      </c>
      <c r="MH48" s="2">
        <v>135</v>
      </c>
      <c r="MI48" s="2">
        <v>196</v>
      </c>
      <c r="MJ48" s="2">
        <v>144.30000000000001</v>
      </c>
      <c r="MK48" s="2">
        <v>354.5</v>
      </c>
      <c r="ML48" s="2">
        <v>326.39999999999998</v>
      </c>
      <c r="MM48" s="2">
        <v>282.5</v>
      </c>
      <c r="MN48" s="2">
        <v>408.4</v>
      </c>
      <c r="MO48" s="2">
        <v>356</v>
      </c>
      <c r="MP48" s="2">
        <v>403.7</v>
      </c>
      <c r="MQ48" s="2">
        <v>150.69999999999999</v>
      </c>
      <c r="MR48" s="2">
        <v>201.6</v>
      </c>
      <c r="MS48" s="2">
        <v>216</v>
      </c>
      <c r="MT48" s="2">
        <v>483.4</v>
      </c>
      <c r="MU48" s="2">
        <v>82.6</v>
      </c>
      <c r="MV48" s="2">
        <v>218.6</v>
      </c>
      <c r="MW48" s="2">
        <v>167.5</v>
      </c>
      <c r="MX48" s="2">
        <v>189.9</v>
      </c>
      <c r="MY48" s="2">
        <v>171.6</v>
      </c>
      <c r="MZ48" s="2">
        <v>162</v>
      </c>
      <c r="NA48" s="2">
        <v>68.5</v>
      </c>
      <c r="NB48" s="2">
        <v>170.5</v>
      </c>
      <c r="NC48" s="2">
        <v>324.39999999999998</v>
      </c>
      <c r="ND48" s="2">
        <v>239.2</v>
      </c>
      <c r="NE48" s="2">
        <v>157.9</v>
      </c>
      <c r="NF48" s="2">
        <v>153.19999999999999</v>
      </c>
      <c r="NG48" s="2">
        <v>279</v>
      </c>
      <c r="NH48" s="2">
        <v>130.19999999999999</v>
      </c>
      <c r="NI48" s="2">
        <v>190.6</v>
      </c>
      <c r="NJ48" s="2">
        <v>221.1</v>
      </c>
      <c r="NK48" s="2">
        <v>66.3</v>
      </c>
      <c r="NL48" s="2">
        <v>234.6</v>
      </c>
      <c r="NM48" s="2">
        <v>170.6</v>
      </c>
      <c r="NN48" s="2">
        <v>341</v>
      </c>
      <c r="NO48" s="2">
        <v>222.5</v>
      </c>
      <c r="NP48" s="2">
        <v>449</v>
      </c>
      <c r="NQ48" s="2">
        <v>273.89999999999998</v>
      </c>
      <c r="NR48" s="2">
        <v>207.8</v>
      </c>
      <c r="NS48" s="2">
        <v>303.8</v>
      </c>
      <c r="NT48" s="2">
        <v>372</v>
      </c>
      <c r="NU48" s="2">
        <v>306.10000000000002</v>
      </c>
      <c r="NV48" s="2">
        <v>156.6</v>
      </c>
      <c r="NW48" s="2">
        <v>290</v>
      </c>
      <c r="NX48" s="2">
        <v>75.7</v>
      </c>
      <c r="NY48" s="2">
        <v>191.3</v>
      </c>
      <c r="NZ48" s="2">
        <v>163.5</v>
      </c>
      <c r="OA48" s="2">
        <v>180.1</v>
      </c>
      <c r="OB48" s="2">
        <v>192.6</v>
      </c>
      <c r="OC48" s="2">
        <v>186.9</v>
      </c>
      <c r="OD48" s="2">
        <v>66.5</v>
      </c>
      <c r="OE48" s="2">
        <v>204</v>
      </c>
      <c r="OF48" s="2">
        <v>198.6</v>
      </c>
      <c r="OG48" s="2">
        <v>234.1</v>
      </c>
      <c r="OH48" s="2">
        <v>225</v>
      </c>
      <c r="OI48" s="2">
        <v>121.6</v>
      </c>
      <c r="OJ48" s="2">
        <v>196.7</v>
      </c>
      <c r="OK48" s="2">
        <v>292.89999999999998</v>
      </c>
      <c r="OL48" s="2">
        <v>115.2</v>
      </c>
      <c r="OM48" s="2">
        <v>251.3</v>
      </c>
      <c r="ON48" s="2">
        <v>110</v>
      </c>
      <c r="OO48" s="2">
        <v>143.5</v>
      </c>
      <c r="OP48" s="2">
        <v>200.4</v>
      </c>
      <c r="OQ48" s="2">
        <v>83.6</v>
      </c>
      <c r="OR48" s="2">
        <v>302</v>
      </c>
      <c r="OS48" s="2">
        <v>196.7</v>
      </c>
      <c r="OT48" s="2">
        <v>146.80000000000001</v>
      </c>
      <c r="OU48" s="2">
        <v>136</v>
      </c>
      <c r="OV48" s="2">
        <v>191.9</v>
      </c>
      <c r="OW48" s="2">
        <v>81.400000000000006</v>
      </c>
      <c r="OX48" s="2">
        <v>118.9</v>
      </c>
      <c r="OY48" s="2">
        <v>130.19999999999999</v>
      </c>
      <c r="OZ48" s="2">
        <v>377.3</v>
      </c>
      <c r="PA48" s="2">
        <v>123.9</v>
      </c>
      <c r="PB48" s="2">
        <v>161.9</v>
      </c>
      <c r="PC48" s="2">
        <v>157.1</v>
      </c>
      <c r="PD48" s="2">
        <v>91.9</v>
      </c>
      <c r="PE48" s="2">
        <v>279.89999999999998</v>
      </c>
      <c r="PF48" s="2">
        <v>171.7</v>
      </c>
      <c r="PG48" s="2">
        <v>287.2</v>
      </c>
      <c r="PH48" s="2">
        <v>154.6</v>
      </c>
      <c r="PI48" s="2">
        <v>183.5</v>
      </c>
      <c r="PJ48" s="2">
        <v>413</v>
      </c>
      <c r="PK48" s="2">
        <v>181.6</v>
      </c>
      <c r="PL48" s="2">
        <v>159.6</v>
      </c>
      <c r="PM48" s="2">
        <v>425.2</v>
      </c>
      <c r="PN48" s="2">
        <v>165</v>
      </c>
      <c r="PO48" s="2">
        <v>88.3</v>
      </c>
      <c r="PP48" s="2">
        <v>166.2</v>
      </c>
      <c r="PQ48" s="2">
        <v>117.8</v>
      </c>
      <c r="PR48" s="2">
        <v>98.7</v>
      </c>
      <c r="PS48" s="2">
        <v>365</v>
      </c>
      <c r="PT48" s="2">
        <v>63.7</v>
      </c>
      <c r="PU48" s="2">
        <v>62.4</v>
      </c>
      <c r="PV48" s="2">
        <v>115.7</v>
      </c>
      <c r="PW48" s="2">
        <v>128</v>
      </c>
      <c r="PX48" s="2">
        <v>91.9</v>
      </c>
      <c r="PY48" s="2">
        <v>139.30000000000001</v>
      </c>
      <c r="PZ48" s="2">
        <v>159.19999999999999</v>
      </c>
      <c r="QA48" s="2">
        <v>265</v>
      </c>
      <c r="QB48" s="2">
        <v>135</v>
      </c>
      <c r="QC48" s="2">
        <v>139.30000000000001</v>
      </c>
      <c r="QD48" s="2">
        <v>94</v>
      </c>
      <c r="QE48" s="2">
        <v>198.4</v>
      </c>
      <c r="QF48" s="2">
        <v>95.4</v>
      </c>
      <c r="QG48" s="2">
        <v>235.4</v>
      </c>
      <c r="QH48" s="2">
        <v>120.4</v>
      </c>
      <c r="QI48" s="2">
        <v>88.8</v>
      </c>
      <c r="QJ48" s="2">
        <v>210.1</v>
      </c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5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5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</row>
    <row r="49" spans="1:935" ht="15" x14ac:dyDescent="0.25">
      <c r="A49" s="1" t="s">
        <v>118</v>
      </c>
      <c r="B49" s="2">
        <v>72.099999999999994</v>
      </c>
      <c r="C49" s="2">
        <v>77.099999999999994</v>
      </c>
      <c r="D49" s="2">
        <v>192.3</v>
      </c>
      <c r="E49" s="2">
        <v>228.4</v>
      </c>
      <c r="F49" s="2">
        <v>30.1</v>
      </c>
      <c r="G49" s="2">
        <v>103.6</v>
      </c>
      <c r="H49" s="2">
        <v>147.4</v>
      </c>
      <c r="I49" s="2">
        <v>83.2</v>
      </c>
      <c r="J49" s="2">
        <v>175.6</v>
      </c>
      <c r="K49" s="2">
        <v>240.7</v>
      </c>
      <c r="L49" s="2">
        <v>124</v>
      </c>
      <c r="M49" s="2">
        <v>81.3</v>
      </c>
      <c r="N49" s="2">
        <v>99.8</v>
      </c>
      <c r="O49" s="2">
        <v>127</v>
      </c>
      <c r="P49" s="2">
        <v>113.3</v>
      </c>
      <c r="Q49" s="2">
        <v>167.3</v>
      </c>
      <c r="R49" s="2">
        <v>268.10000000000002</v>
      </c>
      <c r="S49" s="2">
        <v>120</v>
      </c>
      <c r="T49" s="2">
        <v>116.8</v>
      </c>
      <c r="U49" s="2">
        <v>271.7</v>
      </c>
      <c r="V49" s="2">
        <v>131.6</v>
      </c>
      <c r="W49" s="2">
        <v>104.5</v>
      </c>
      <c r="X49" s="2">
        <v>217</v>
      </c>
      <c r="Y49" s="2">
        <v>87.6</v>
      </c>
      <c r="Z49" s="2">
        <v>70.7</v>
      </c>
      <c r="AA49" s="2">
        <v>340</v>
      </c>
      <c r="AB49" s="2">
        <v>190.2</v>
      </c>
      <c r="AC49" s="2">
        <v>73.900000000000006</v>
      </c>
      <c r="AD49" s="2">
        <v>133.19999999999999</v>
      </c>
      <c r="AE49" s="2">
        <v>147.5</v>
      </c>
      <c r="AF49" s="2">
        <v>155.5</v>
      </c>
      <c r="AG49" s="2">
        <v>113.5</v>
      </c>
      <c r="AH49" s="2">
        <v>97.7</v>
      </c>
      <c r="AI49" s="2">
        <v>88.4</v>
      </c>
      <c r="AJ49" s="2">
        <v>115</v>
      </c>
      <c r="AK49" s="2">
        <v>69.400000000000006</v>
      </c>
      <c r="AL49" s="2">
        <v>112.3</v>
      </c>
      <c r="AM49" s="2">
        <v>123.5</v>
      </c>
      <c r="AN49" s="2">
        <v>181.8</v>
      </c>
      <c r="AO49" s="2">
        <v>59.4</v>
      </c>
      <c r="AP49" s="2">
        <v>101.8</v>
      </c>
      <c r="AQ49" s="2">
        <v>176.8</v>
      </c>
      <c r="AR49" s="2">
        <v>91.5</v>
      </c>
      <c r="AS49" s="2">
        <v>153.1</v>
      </c>
      <c r="AT49" s="2">
        <v>83.3</v>
      </c>
      <c r="AU49" s="2">
        <v>74</v>
      </c>
      <c r="AV49" s="2">
        <v>120</v>
      </c>
      <c r="AW49" s="2">
        <v>130.80000000000001</v>
      </c>
      <c r="AX49" s="2">
        <v>87.7</v>
      </c>
      <c r="AY49" s="2">
        <v>187</v>
      </c>
      <c r="AZ49" s="2">
        <v>201.5</v>
      </c>
      <c r="BA49" s="2">
        <v>233</v>
      </c>
      <c r="BB49" s="2">
        <v>52.3</v>
      </c>
      <c r="BC49" s="2">
        <v>204</v>
      </c>
      <c r="BD49" s="2">
        <v>125.6</v>
      </c>
      <c r="BE49" s="2">
        <v>42.4</v>
      </c>
      <c r="BF49" s="2">
        <v>117.7</v>
      </c>
      <c r="BG49" s="2">
        <v>140.19999999999999</v>
      </c>
      <c r="BH49" s="2">
        <v>108.2</v>
      </c>
      <c r="BI49" s="2">
        <v>109.5</v>
      </c>
      <c r="BJ49" s="2">
        <v>137</v>
      </c>
      <c r="BK49" s="2">
        <v>282</v>
      </c>
      <c r="BL49" s="2">
        <v>189.3</v>
      </c>
      <c r="BM49" s="2">
        <v>129.9</v>
      </c>
      <c r="BN49" s="2">
        <v>83.4</v>
      </c>
      <c r="BO49" s="2">
        <v>131.80000000000001</v>
      </c>
      <c r="BP49" s="2">
        <v>142</v>
      </c>
      <c r="BQ49" s="2">
        <v>81</v>
      </c>
      <c r="BR49" s="2">
        <v>86</v>
      </c>
      <c r="BS49" s="2">
        <v>137</v>
      </c>
      <c r="BT49" s="2">
        <v>231</v>
      </c>
      <c r="BU49" s="2">
        <v>135</v>
      </c>
      <c r="BV49" s="2">
        <v>145.5</v>
      </c>
      <c r="BW49" s="2">
        <v>121.6</v>
      </c>
      <c r="BX49" s="2">
        <v>123.7</v>
      </c>
      <c r="BY49" s="2">
        <v>387</v>
      </c>
      <c r="BZ49" s="2">
        <v>247</v>
      </c>
      <c r="CA49" s="2">
        <v>108.5</v>
      </c>
      <c r="CB49" s="2">
        <v>98.5</v>
      </c>
      <c r="CC49" s="2">
        <v>90.1</v>
      </c>
      <c r="CD49" s="2">
        <v>111.8</v>
      </c>
      <c r="CE49" s="2">
        <v>124.1</v>
      </c>
      <c r="CF49" s="2">
        <v>205.5</v>
      </c>
      <c r="CG49" s="2">
        <v>217.5</v>
      </c>
      <c r="CH49" s="2">
        <v>133.9</v>
      </c>
      <c r="CI49" s="2">
        <v>98.5</v>
      </c>
      <c r="CJ49" s="2">
        <v>94.9</v>
      </c>
      <c r="CK49" s="2">
        <v>74.8</v>
      </c>
      <c r="CL49" s="2">
        <v>134.30000000000001</v>
      </c>
      <c r="CM49" s="2">
        <v>108.7</v>
      </c>
      <c r="CN49" s="2">
        <v>108.5</v>
      </c>
      <c r="CO49" s="2">
        <v>175.3</v>
      </c>
      <c r="CP49" s="2">
        <v>69.099999999999994</v>
      </c>
      <c r="CQ49" s="2">
        <v>117.2</v>
      </c>
      <c r="CR49" s="2">
        <v>247.1</v>
      </c>
      <c r="CS49" s="2">
        <v>100.6</v>
      </c>
      <c r="CT49" s="2">
        <v>163.80000000000001</v>
      </c>
      <c r="CU49" s="2">
        <v>107.2</v>
      </c>
      <c r="CV49" s="2">
        <v>102</v>
      </c>
      <c r="CW49" s="2">
        <v>34.799999999999997</v>
      </c>
      <c r="CX49" s="2">
        <v>161</v>
      </c>
      <c r="CY49" s="2">
        <v>107</v>
      </c>
      <c r="CZ49" s="2">
        <v>148</v>
      </c>
      <c r="DA49" s="2">
        <v>334.4</v>
      </c>
      <c r="DB49" s="2">
        <v>82.3</v>
      </c>
      <c r="DC49" s="2">
        <v>22.5</v>
      </c>
      <c r="DD49" s="2">
        <v>116.3</v>
      </c>
      <c r="DE49" s="2">
        <v>30.4</v>
      </c>
      <c r="DF49" s="2">
        <v>257</v>
      </c>
      <c r="DG49" s="2">
        <v>191.2</v>
      </c>
      <c r="DH49" s="2">
        <v>44.1</v>
      </c>
      <c r="DI49" s="2">
        <v>39.4</v>
      </c>
      <c r="DJ49" s="2">
        <v>38.9</v>
      </c>
      <c r="DK49" s="2">
        <v>31.4</v>
      </c>
      <c r="DL49" s="2">
        <v>146.6</v>
      </c>
      <c r="DM49" s="2">
        <v>151.9</v>
      </c>
      <c r="DN49" s="2">
        <v>140.69999999999999</v>
      </c>
      <c r="DO49" s="2">
        <v>234.9</v>
      </c>
      <c r="DP49" s="2">
        <v>187.7</v>
      </c>
      <c r="DQ49" s="2">
        <v>113.5</v>
      </c>
      <c r="DR49" s="2">
        <v>91.4</v>
      </c>
      <c r="DS49" s="2">
        <v>98.3</v>
      </c>
      <c r="DT49" s="2">
        <v>115</v>
      </c>
      <c r="DU49" s="2">
        <v>276.7</v>
      </c>
      <c r="DV49" s="2">
        <v>99.7</v>
      </c>
      <c r="DW49" s="2">
        <v>92.2</v>
      </c>
      <c r="DX49" s="2">
        <v>113.3</v>
      </c>
      <c r="DY49" s="2">
        <v>96.3</v>
      </c>
      <c r="DZ49" s="2">
        <v>120</v>
      </c>
      <c r="EA49" s="2">
        <v>190.4</v>
      </c>
      <c r="EB49" s="2">
        <v>77.599999999999994</v>
      </c>
      <c r="EC49" s="2">
        <v>149.4</v>
      </c>
      <c r="ED49" s="2">
        <v>56.9</v>
      </c>
      <c r="EE49" s="2">
        <v>120.8</v>
      </c>
      <c r="EF49" s="2">
        <v>69.599999999999994</v>
      </c>
      <c r="EG49" s="2">
        <v>237.5</v>
      </c>
      <c r="EH49" s="2">
        <v>131</v>
      </c>
      <c r="EI49" s="2">
        <v>102.5</v>
      </c>
      <c r="EJ49" s="2">
        <v>169</v>
      </c>
      <c r="EK49" s="2">
        <v>40.9</v>
      </c>
      <c r="EL49" s="2">
        <v>88.9</v>
      </c>
      <c r="EM49" s="2">
        <v>104.9</v>
      </c>
      <c r="EN49" s="2">
        <v>96.2</v>
      </c>
      <c r="EO49" s="2">
        <v>41.5</v>
      </c>
      <c r="EP49" s="2">
        <v>239.9</v>
      </c>
      <c r="EQ49" s="2">
        <v>111.2</v>
      </c>
      <c r="ER49" s="2">
        <v>278.60000000000002</v>
      </c>
      <c r="ES49" s="2">
        <v>86</v>
      </c>
      <c r="ET49" s="2">
        <v>109.6</v>
      </c>
      <c r="EU49" s="2">
        <v>74.8</v>
      </c>
      <c r="EV49" s="2">
        <v>117.2</v>
      </c>
      <c r="EW49" s="2">
        <v>29.1</v>
      </c>
      <c r="EX49" s="2">
        <v>101.2</v>
      </c>
      <c r="EY49" s="2">
        <v>62.4</v>
      </c>
      <c r="EZ49" s="2">
        <v>103.4</v>
      </c>
      <c r="FA49" s="2">
        <v>134.69999999999999</v>
      </c>
      <c r="FB49" s="2">
        <v>100</v>
      </c>
      <c r="FC49" s="2">
        <v>169.6</v>
      </c>
      <c r="FD49" s="2">
        <v>54.1</v>
      </c>
      <c r="FE49" s="2">
        <v>96.2</v>
      </c>
      <c r="FF49" s="2">
        <v>125.8</v>
      </c>
      <c r="FG49" s="2">
        <v>123</v>
      </c>
      <c r="FH49" s="2">
        <v>111.1</v>
      </c>
      <c r="FI49" s="2">
        <v>139.5</v>
      </c>
      <c r="FJ49" s="2">
        <v>69.2</v>
      </c>
      <c r="FK49" s="2">
        <v>90.6</v>
      </c>
      <c r="FL49" s="2">
        <v>110.7</v>
      </c>
      <c r="FM49" s="2">
        <v>85</v>
      </c>
      <c r="FN49" s="2">
        <v>98.4</v>
      </c>
      <c r="FO49" s="2">
        <v>96.7</v>
      </c>
      <c r="FP49" s="2">
        <v>205.1</v>
      </c>
      <c r="FQ49" s="2">
        <v>43</v>
      </c>
      <c r="FR49" s="2">
        <v>63.5</v>
      </c>
      <c r="FS49" s="2">
        <v>219</v>
      </c>
      <c r="FT49" s="2">
        <v>98.6</v>
      </c>
      <c r="FU49" s="2">
        <v>110.5</v>
      </c>
      <c r="FV49" s="2">
        <v>172.2</v>
      </c>
      <c r="FW49" s="2">
        <v>102.4</v>
      </c>
      <c r="FX49" s="2">
        <v>87.6</v>
      </c>
      <c r="FY49" s="2">
        <v>150.80000000000001</v>
      </c>
      <c r="FZ49" s="2">
        <v>53.3</v>
      </c>
      <c r="GA49" s="2">
        <v>74</v>
      </c>
      <c r="GB49" s="2">
        <v>232.8</v>
      </c>
      <c r="GC49" s="2">
        <v>54</v>
      </c>
      <c r="GD49" s="2">
        <v>62</v>
      </c>
      <c r="GE49" s="2">
        <v>83.8</v>
      </c>
      <c r="GF49" s="2">
        <v>268.10000000000002</v>
      </c>
      <c r="GG49" s="2">
        <v>98</v>
      </c>
      <c r="GH49" s="2">
        <v>133.80000000000001</v>
      </c>
      <c r="GI49" s="2">
        <v>188.1</v>
      </c>
      <c r="GJ49" s="2">
        <v>89.9</v>
      </c>
      <c r="GK49" s="2">
        <v>165.5</v>
      </c>
      <c r="GL49" s="2">
        <v>179.4</v>
      </c>
      <c r="GM49" s="2">
        <v>137</v>
      </c>
      <c r="GN49" s="2">
        <v>126.7</v>
      </c>
      <c r="GO49" s="2">
        <v>74.099999999999994</v>
      </c>
      <c r="GP49" s="2">
        <v>97.5</v>
      </c>
      <c r="GQ49" s="2">
        <v>109.6</v>
      </c>
      <c r="GR49" s="2">
        <v>65.599999999999994</v>
      </c>
      <c r="GS49" s="2">
        <v>132.5</v>
      </c>
      <c r="GT49" s="2">
        <v>82.5</v>
      </c>
      <c r="GU49" s="2">
        <v>209</v>
      </c>
      <c r="GV49" s="2">
        <v>128</v>
      </c>
      <c r="GW49" s="2">
        <v>121.3</v>
      </c>
      <c r="GX49" s="2">
        <v>52.9</v>
      </c>
      <c r="GY49" s="2">
        <v>105.8</v>
      </c>
      <c r="GZ49" s="2">
        <v>102.6</v>
      </c>
      <c r="HA49" s="2">
        <v>143</v>
      </c>
      <c r="HB49" s="2">
        <v>106.2</v>
      </c>
      <c r="HC49" s="2">
        <v>207.6</v>
      </c>
      <c r="HD49" s="2">
        <v>110.9</v>
      </c>
      <c r="HE49" s="2">
        <v>191.2</v>
      </c>
      <c r="HF49" s="2">
        <v>107</v>
      </c>
      <c r="HG49" s="2">
        <v>125.4</v>
      </c>
      <c r="HH49" s="2">
        <v>77.099999999999994</v>
      </c>
      <c r="HI49" s="2">
        <v>91</v>
      </c>
      <c r="HJ49" s="2">
        <v>71.7</v>
      </c>
      <c r="HK49" s="2">
        <v>98.3</v>
      </c>
      <c r="HL49" s="2">
        <v>148.6</v>
      </c>
      <c r="HM49" s="2">
        <v>118.8</v>
      </c>
      <c r="HN49" s="2">
        <v>33.9</v>
      </c>
      <c r="HO49" s="2">
        <v>112.3</v>
      </c>
      <c r="HP49" s="2">
        <v>143</v>
      </c>
      <c r="HQ49" s="2">
        <v>112.6</v>
      </c>
      <c r="HR49" s="2">
        <v>283</v>
      </c>
      <c r="HS49" s="2">
        <v>48.1</v>
      </c>
      <c r="HT49" s="2">
        <v>116</v>
      </c>
      <c r="HU49" s="2">
        <v>107.1</v>
      </c>
      <c r="HV49" s="2">
        <v>138.69999999999999</v>
      </c>
      <c r="HW49" s="2">
        <v>199.1</v>
      </c>
      <c r="HX49" s="2">
        <v>32.700000000000003</v>
      </c>
      <c r="HY49" s="2">
        <v>232</v>
      </c>
      <c r="HZ49" s="2">
        <v>95.8</v>
      </c>
      <c r="IA49" s="2">
        <v>61.1</v>
      </c>
      <c r="IB49" s="2">
        <v>105.6</v>
      </c>
      <c r="IC49" s="2">
        <v>94.6</v>
      </c>
      <c r="ID49" s="2">
        <v>80.5</v>
      </c>
      <c r="IE49" s="2">
        <v>88.1</v>
      </c>
      <c r="IF49" s="2">
        <v>78.599999999999994</v>
      </c>
      <c r="IG49" s="2">
        <v>169.4</v>
      </c>
      <c r="IH49" s="2">
        <v>50.5</v>
      </c>
      <c r="II49" s="2">
        <v>132.19999999999999</v>
      </c>
      <c r="IJ49" s="2">
        <v>46.1</v>
      </c>
      <c r="IK49" s="2">
        <v>30.9</v>
      </c>
      <c r="IL49" s="2">
        <v>180.6</v>
      </c>
      <c r="IM49" s="2">
        <v>100.4</v>
      </c>
      <c r="IN49" s="2">
        <v>78.900000000000006</v>
      </c>
      <c r="IO49" s="2">
        <v>224.3</v>
      </c>
      <c r="IP49" s="2">
        <v>68.7</v>
      </c>
      <c r="IQ49" s="2">
        <v>153</v>
      </c>
      <c r="IR49" s="2">
        <v>116.9</v>
      </c>
      <c r="IS49" s="2">
        <v>95.6</v>
      </c>
      <c r="IT49" s="2">
        <v>150.5</v>
      </c>
      <c r="IU49" s="2">
        <v>216.6</v>
      </c>
      <c r="IV49" s="2">
        <v>115.1</v>
      </c>
      <c r="IW49" s="2">
        <v>86.4</v>
      </c>
      <c r="IX49" s="2">
        <v>271.7</v>
      </c>
      <c r="IY49" s="2">
        <v>169.8</v>
      </c>
      <c r="IZ49" s="2">
        <v>70.5</v>
      </c>
      <c r="JA49" s="2">
        <v>41.3</v>
      </c>
      <c r="JB49" s="2">
        <v>210.9</v>
      </c>
      <c r="JC49" s="2">
        <v>40.200000000000003</v>
      </c>
      <c r="JD49" s="2">
        <v>12.9</v>
      </c>
      <c r="JE49" s="2">
        <v>51.2</v>
      </c>
      <c r="JF49" s="2">
        <v>62.7</v>
      </c>
      <c r="JG49" s="2">
        <v>85.6</v>
      </c>
      <c r="JH49" s="2">
        <v>127</v>
      </c>
      <c r="JI49" s="2">
        <v>136.5</v>
      </c>
      <c r="JJ49" s="2">
        <v>150.6</v>
      </c>
      <c r="JK49" s="2">
        <v>167.9</v>
      </c>
      <c r="JL49" s="2">
        <v>75.599999999999994</v>
      </c>
      <c r="JM49" s="2">
        <v>115</v>
      </c>
      <c r="JN49" s="2">
        <v>151.9</v>
      </c>
      <c r="JO49" s="2">
        <v>153.1</v>
      </c>
      <c r="JP49" s="2">
        <v>287.89999999999998</v>
      </c>
      <c r="JQ49" s="2">
        <v>130.30000000000001</v>
      </c>
      <c r="JR49" s="2">
        <v>72.099999999999994</v>
      </c>
      <c r="JS49" s="2">
        <v>39.1</v>
      </c>
      <c r="JT49" s="2">
        <v>166.8</v>
      </c>
      <c r="JU49" s="2">
        <v>80.400000000000006</v>
      </c>
      <c r="JV49" s="2">
        <v>44.1</v>
      </c>
      <c r="JW49" s="2">
        <v>83.9</v>
      </c>
      <c r="JX49" s="2">
        <v>96.3</v>
      </c>
      <c r="JY49" s="2">
        <v>130.80000000000001</v>
      </c>
      <c r="JZ49" s="2">
        <v>141.69999999999999</v>
      </c>
      <c r="KA49" s="2">
        <v>159.80000000000001</v>
      </c>
      <c r="KB49" s="2">
        <v>134.1</v>
      </c>
      <c r="KC49" s="2">
        <v>165.5</v>
      </c>
      <c r="KD49" s="2">
        <v>97</v>
      </c>
      <c r="KE49" s="2">
        <v>173</v>
      </c>
      <c r="KF49" s="2">
        <v>99</v>
      </c>
      <c r="KG49" s="2">
        <v>154.4</v>
      </c>
      <c r="KH49" s="2">
        <v>130.80000000000001</v>
      </c>
      <c r="KI49" s="2">
        <v>119.2</v>
      </c>
      <c r="KJ49" s="2">
        <v>222.5</v>
      </c>
      <c r="KK49" s="2">
        <v>278.60000000000002</v>
      </c>
      <c r="KL49" s="2">
        <v>264.8</v>
      </c>
      <c r="KM49" s="2">
        <v>139</v>
      </c>
      <c r="KN49" s="2">
        <v>150.4</v>
      </c>
      <c r="KO49" s="2">
        <v>163.9</v>
      </c>
      <c r="KP49" s="2">
        <v>152</v>
      </c>
      <c r="KQ49" s="2">
        <v>231.2</v>
      </c>
      <c r="KR49" s="2">
        <v>136.4</v>
      </c>
      <c r="KS49" s="2">
        <v>110</v>
      </c>
      <c r="KT49" s="2">
        <v>204.6</v>
      </c>
      <c r="KU49" s="2">
        <v>92.9</v>
      </c>
      <c r="KV49" s="2">
        <v>307.5</v>
      </c>
      <c r="KW49" s="2">
        <v>133</v>
      </c>
      <c r="KX49" s="2">
        <v>254.2</v>
      </c>
      <c r="KY49" s="2">
        <v>157.19999999999999</v>
      </c>
      <c r="KZ49" s="2">
        <v>161.4</v>
      </c>
      <c r="LA49" s="2">
        <v>167.5</v>
      </c>
      <c r="LB49" s="2">
        <v>65.2</v>
      </c>
      <c r="LC49" s="2">
        <v>192.4</v>
      </c>
      <c r="LD49" s="2">
        <v>438</v>
      </c>
      <c r="LE49" s="2">
        <v>88</v>
      </c>
      <c r="LF49" s="2">
        <v>135.30000000000001</v>
      </c>
      <c r="LG49" s="2">
        <v>128</v>
      </c>
      <c r="LH49" s="2">
        <v>98.9</v>
      </c>
      <c r="LI49" s="2">
        <v>65</v>
      </c>
      <c r="LJ49" s="2">
        <v>177.2</v>
      </c>
      <c r="LK49" s="2">
        <v>113.5</v>
      </c>
      <c r="LL49" s="2">
        <v>70.8</v>
      </c>
      <c r="LM49" s="2">
        <v>177.9</v>
      </c>
      <c r="LN49" s="2">
        <v>229.1</v>
      </c>
      <c r="LO49" s="2">
        <v>164.6</v>
      </c>
      <c r="LP49" s="2">
        <v>170.2</v>
      </c>
      <c r="LQ49" s="2">
        <v>120.4</v>
      </c>
      <c r="LR49" s="2">
        <v>122.3</v>
      </c>
      <c r="LS49" s="2">
        <v>96.8</v>
      </c>
      <c r="LT49" s="2">
        <v>173.1</v>
      </c>
      <c r="LU49" s="2">
        <v>101.7</v>
      </c>
      <c r="LV49" s="2">
        <v>113.7</v>
      </c>
      <c r="LW49" s="2">
        <v>164.2</v>
      </c>
      <c r="LX49" s="2">
        <v>108.1</v>
      </c>
      <c r="LY49" s="2">
        <v>342</v>
      </c>
      <c r="LZ49" s="2">
        <v>127</v>
      </c>
      <c r="MA49" s="2">
        <v>182.6</v>
      </c>
      <c r="MB49" s="2">
        <v>127.6</v>
      </c>
      <c r="MC49" s="2">
        <v>176</v>
      </c>
      <c r="MD49" s="2">
        <v>195.8</v>
      </c>
      <c r="ME49" s="2">
        <v>275</v>
      </c>
      <c r="MF49" s="2">
        <v>160</v>
      </c>
      <c r="MG49" s="2">
        <v>396.9</v>
      </c>
      <c r="MH49" s="2">
        <v>122</v>
      </c>
      <c r="MI49" s="2">
        <v>135</v>
      </c>
      <c r="MJ49" s="2">
        <v>129</v>
      </c>
      <c r="MK49" s="2">
        <v>161.6</v>
      </c>
      <c r="ML49" s="2">
        <v>194.7</v>
      </c>
      <c r="MM49" s="2">
        <v>203</v>
      </c>
      <c r="MN49" s="2">
        <v>335.2</v>
      </c>
      <c r="MO49" s="2">
        <v>225</v>
      </c>
      <c r="MP49" s="2">
        <v>269</v>
      </c>
      <c r="MQ49" s="2">
        <v>60</v>
      </c>
      <c r="MR49" s="2">
        <v>78.599999999999994</v>
      </c>
      <c r="MS49" s="2">
        <v>124.8</v>
      </c>
      <c r="MT49" s="2">
        <v>462.4</v>
      </c>
      <c r="MU49" s="2">
        <v>72</v>
      </c>
      <c r="MV49" s="2">
        <v>150.19999999999999</v>
      </c>
      <c r="MW49" s="2">
        <v>134.5</v>
      </c>
      <c r="MX49" s="2">
        <v>166.9</v>
      </c>
      <c r="MY49" s="2">
        <v>126.3</v>
      </c>
      <c r="MZ49" s="2">
        <v>79.8</v>
      </c>
      <c r="NA49" s="2">
        <v>61.4</v>
      </c>
      <c r="NB49" s="2">
        <v>117.4</v>
      </c>
      <c r="NC49" s="2">
        <v>162</v>
      </c>
      <c r="ND49" s="2">
        <v>133.30000000000001</v>
      </c>
      <c r="NE49" s="2">
        <v>43.3</v>
      </c>
      <c r="NF49" s="2">
        <v>105</v>
      </c>
      <c r="NG49" s="2">
        <v>210</v>
      </c>
      <c r="NH49" s="2">
        <v>69</v>
      </c>
      <c r="NI49" s="2">
        <v>85.8</v>
      </c>
      <c r="NJ49" s="2">
        <v>186.6</v>
      </c>
      <c r="NK49" s="2">
        <v>57.5</v>
      </c>
      <c r="NL49" s="2">
        <v>103</v>
      </c>
      <c r="NM49" s="2">
        <v>129.6</v>
      </c>
      <c r="NN49" s="2">
        <v>192</v>
      </c>
      <c r="NO49" s="2">
        <v>157.30000000000001</v>
      </c>
      <c r="NP49" s="2">
        <v>373.8</v>
      </c>
      <c r="NQ49" s="2">
        <v>248</v>
      </c>
      <c r="NR49" s="2">
        <v>117</v>
      </c>
      <c r="NS49" s="2">
        <v>118.5</v>
      </c>
      <c r="NT49" s="2">
        <v>276.89999999999998</v>
      </c>
      <c r="NU49" s="2">
        <v>288.10000000000002</v>
      </c>
      <c r="NV49" s="2">
        <v>88.3</v>
      </c>
      <c r="NW49" s="2">
        <v>79.8</v>
      </c>
      <c r="NX49" s="2">
        <v>60.5</v>
      </c>
      <c r="NY49" s="2">
        <v>130.5</v>
      </c>
      <c r="NZ49" s="2">
        <v>105.6</v>
      </c>
      <c r="OA49" s="2">
        <v>131.4</v>
      </c>
      <c r="OB49" s="2">
        <v>94.3</v>
      </c>
      <c r="OC49" s="2">
        <v>143</v>
      </c>
      <c r="OD49" s="2">
        <v>27</v>
      </c>
      <c r="OE49" s="2">
        <v>49</v>
      </c>
      <c r="OF49" s="2">
        <v>149</v>
      </c>
      <c r="OG49" s="2">
        <v>124.2</v>
      </c>
      <c r="OH49" s="2">
        <v>103.2</v>
      </c>
      <c r="OI49" s="2">
        <v>37.5</v>
      </c>
      <c r="OJ49" s="2">
        <v>168.5</v>
      </c>
      <c r="OK49" s="2">
        <v>227.8</v>
      </c>
      <c r="OL49" s="2">
        <v>92.8</v>
      </c>
      <c r="OM49" s="2">
        <v>177.1</v>
      </c>
      <c r="ON49" s="2">
        <v>77.8</v>
      </c>
      <c r="OO49" s="2">
        <v>110.8</v>
      </c>
      <c r="OP49" s="2">
        <v>107.9</v>
      </c>
      <c r="OQ49" s="2">
        <v>69.2</v>
      </c>
      <c r="OR49" s="2">
        <v>195.4</v>
      </c>
      <c r="OS49" s="2">
        <v>151.5</v>
      </c>
      <c r="OT49" s="2">
        <v>97.2</v>
      </c>
      <c r="OU49" s="2">
        <v>110.5</v>
      </c>
      <c r="OV49" s="2">
        <v>169.6</v>
      </c>
      <c r="OW49" s="2">
        <v>61.4</v>
      </c>
      <c r="OX49" s="2">
        <v>71.400000000000006</v>
      </c>
      <c r="OY49" s="2">
        <v>98.4</v>
      </c>
      <c r="OZ49" s="2">
        <v>240.4</v>
      </c>
      <c r="PA49" s="2">
        <v>88</v>
      </c>
      <c r="PB49" s="2">
        <v>102.8</v>
      </c>
      <c r="PC49" s="2">
        <v>131.6</v>
      </c>
      <c r="PD49" s="2">
        <v>74</v>
      </c>
      <c r="PE49" s="2">
        <v>259.10000000000002</v>
      </c>
      <c r="PF49" s="2">
        <v>66.099999999999994</v>
      </c>
      <c r="PG49" s="2">
        <v>251.3</v>
      </c>
      <c r="PH49" s="2">
        <v>111.1</v>
      </c>
      <c r="PI49" s="2">
        <v>136.30000000000001</v>
      </c>
      <c r="PJ49" s="2">
        <v>307</v>
      </c>
      <c r="PK49" s="2">
        <v>116.7</v>
      </c>
      <c r="PL49" s="2">
        <v>120.8</v>
      </c>
      <c r="PM49" s="2">
        <v>332.2</v>
      </c>
      <c r="PN49" s="2">
        <v>87.8</v>
      </c>
      <c r="PO49" s="2">
        <v>73</v>
      </c>
      <c r="PP49" s="2">
        <v>144.6</v>
      </c>
      <c r="PQ49" s="2">
        <v>82.8</v>
      </c>
      <c r="PR49" s="2">
        <v>61.1</v>
      </c>
      <c r="PS49" s="2">
        <v>324</v>
      </c>
      <c r="PT49" s="2">
        <v>38.799999999999997</v>
      </c>
      <c r="PU49" s="2">
        <v>27.4</v>
      </c>
      <c r="PV49" s="2">
        <v>86.3</v>
      </c>
      <c r="PW49" s="2">
        <v>107.9</v>
      </c>
      <c r="PX49" s="2">
        <v>50.5</v>
      </c>
      <c r="PY49" s="2">
        <v>82.7</v>
      </c>
      <c r="PZ49" s="2">
        <v>119.3</v>
      </c>
      <c r="QA49" s="2">
        <v>215</v>
      </c>
      <c r="QB49" s="2">
        <v>100.7</v>
      </c>
      <c r="QC49" s="2">
        <v>109.4</v>
      </c>
      <c r="QD49" s="2">
        <v>81.900000000000006</v>
      </c>
      <c r="QE49" s="2">
        <v>157.9</v>
      </c>
      <c r="QF49" s="2">
        <v>26.8</v>
      </c>
      <c r="QG49" s="2">
        <v>185</v>
      </c>
      <c r="QH49" s="2">
        <v>99</v>
      </c>
      <c r="QI49" s="2">
        <v>76.3</v>
      </c>
      <c r="QJ49" s="2">
        <v>142.4</v>
      </c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5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5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</row>
    <row r="50" spans="1:935" ht="30" x14ac:dyDescent="0.25">
      <c r="A50" s="1" t="s">
        <v>119</v>
      </c>
      <c r="B50" s="2">
        <v>68.28</v>
      </c>
      <c r="C50" s="2">
        <v>30.85</v>
      </c>
      <c r="D50" s="2">
        <v>74.53</v>
      </c>
      <c r="E50" s="2">
        <v>62.07</v>
      </c>
      <c r="F50" s="2">
        <v>83.15</v>
      </c>
      <c r="G50" s="2">
        <v>57.62</v>
      </c>
      <c r="H50" s="2">
        <v>64.930000000000007</v>
      </c>
      <c r="I50" s="2">
        <v>25.71</v>
      </c>
      <c r="J50" s="2">
        <v>80.48</v>
      </c>
      <c r="K50" s="2">
        <v>70.67</v>
      </c>
      <c r="L50" s="2">
        <v>70.14</v>
      </c>
      <c r="M50" s="2">
        <v>39.659999999999997</v>
      </c>
      <c r="N50" s="2">
        <v>82.48</v>
      </c>
      <c r="O50" s="2">
        <v>83.01</v>
      </c>
      <c r="P50" s="2">
        <v>86.69</v>
      </c>
      <c r="Q50" s="2">
        <v>58.03</v>
      </c>
      <c r="R50" s="2">
        <v>76.16</v>
      </c>
      <c r="S50" s="2">
        <v>58.54</v>
      </c>
      <c r="T50" s="2">
        <v>52.12</v>
      </c>
      <c r="U50" s="2">
        <v>55.07</v>
      </c>
      <c r="V50" s="2">
        <v>88.32</v>
      </c>
      <c r="W50" s="2">
        <v>75.94</v>
      </c>
      <c r="X50" s="2">
        <v>66.36</v>
      </c>
      <c r="Y50" s="2">
        <v>47.15</v>
      </c>
      <c r="Z50" s="2">
        <v>48.16</v>
      </c>
      <c r="AA50" s="2">
        <v>47.93</v>
      </c>
      <c r="AB50" s="2">
        <v>73.84</v>
      </c>
      <c r="AC50" s="2">
        <v>55.52</v>
      </c>
      <c r="AD50" s="2">
        <v>71.459999999999994</v>
      </c>
      <c r="AE50" s="2">
        <v>58.39</v>
      </c>
      <c r="AF50" s="2">
        <v>49.55</v>
      </c>
      <c r="AG50" s="2">
        <v>58.54</v>
      </c>
      <c r="AH50" s="2">
        <v>39.46</v>
      </c>
      <c r="AI50" s="2">
        <v>39.61</v>
      </c>
      <c r="AJ50" s="2">
        <v>31.65</v>
      </c>
      <c r="AK50" s="2">
        <v>46.58</v>
      </c>
      <c r="AL50" s="2">
        <v>73.59</v>
      </c>
      <c r="AM50" s="2">
        <v>75.17</v>
      </c>
      <c r="AN50" s="2">
        <v>62.5</v>
      </c>
      <c r="AO50" s="2">
        <v>71.83</v>
      </c>
      <c r="AP50" s="2">
        <v>34.520000000000003</v>
      </c>
      <c r="AQ50" s="2">
        <v>45.64</v>
      </c>
      <c r="AR50" s="2">
        <v>28.43</v>
      </c>
      <c r="AS50" s="2">
        <v>80.16</v>
      </c>
      <c r="AT50" s="2">
        <v>52.26</v>
      </c>
      <c r="AU50" s="2">
        <v>60.51</v>
      </c>
      <c r="AV50" s="2">
        <v>61.16</v>
      </c>
      <c r="AW50" s="2">
        <v>66.13</v>
      </c>
      <c r="AX50" s="2">
        <v>76.459999999999994</v>
      </c>
      <c r="AY50" s="2">
        <v>85</v>
      </c>
      <c r="AZ50" s="2">
        <v>65.34</v>
      </c>
      <c r="BA50" s="2">
        <v>56.64</v>
      </c>
      <c r="BB50" s="2">
        <v>42.83</v>
      </c>
      <c r="BC50" s="2">
        <v>65.010000000000005</v>
      </c>
      <c r="BD50" s="2">
        <v>75.8</v>
      </c>
      <c r="BE50" s="2">
        <v>51.39</v>
      </c>
      <c r="BF50" s="2">
        <v>63.48</v>
      </c>
      <c r="BG50" s="2">
        <v>64.02</v>
      </c>
      <c r="BH50" s="2">
        <v>80.09</v>
      </c>
      <c r="BI50" s="2">
        <v>64.64</v>
      </c>
      <c r="BJ50" s="2">
        <v>64.56</v>
      </c>
      <c r="BK50" s="2">
        <v>73.819999999999993</v>
      </c>
      <c r="BL50" s="2">
        <v>63.42</v>
      </c>
      <c r="BM50" s="2">
        <v>61.45</v>
      </c>
      <c r="BN50" s="2">
        <v>57.05</v>
      </c>
      <c r="BO50" s="2">
        <v>60.74</v>
      </c>
      <c r="BP50" s="2">
        <v>57.12</v>
      </c>
      <c r="BQ50" s="2">
        <v>52.53</v>
      </c>
      <c r="BR50" s="2">
        <v>72.760000000000005</v>
      </c>
      <c r="BS50" s="2">
        <v>63.81</v>
      </c>
      <c r="BT50" s="2">
        <v>88.47</v>
      </c>
      <c r="BU50" s="2">
        <v>63.17</v>
      </c>
      <c r="BV50" s="2">
        <v>82.67</v>
      </c>
      <c r="BW50" s="2">
        <v>59.17</v>
      </c>
      <c r="BX50" s="2">
        <v>57.27</v>
      </c>
      <c r="BY50" s="2">
        <v>67.66</v>
      </c>
      <c r="BZ50" s="2">
        <v>83.99</v>
      </c>
      <c r="CA50" s="2">
        <v>83.01</v>
      </c>
      <c r="CB50" s="2">
        <v>81.81</v>
      </c>
      <c r="CC50" s="2">
        <v>55.51</v>
      </c>
      <c r="CD50" s="2">
        <v>77.959999999999994</v>
      </c>
      <c r="CE50" s="2">
        <v>67.56</v>
      </c>
      <c r="CF50" s="2">
        <v>86.34</v>
      </c>
      <c r="CG50" s="2">
        <v>62.02</v>
      </c>
      <c r="CH50" s="2">
        <v>72.180000000000007</v>
      </c>
      <c r="CI50" s="2">
        <v>50.51</v>
      </c>
      <c r="CJ50" s="2">
        <v>72</v>
      </c>
      <c r="CK50" s="2">
        <v>52.86</v>
      </c>
      <c r="CL50" s="2">
        <v>63.56</v>
      </c>
      <c r="CM50" s="2">
        <v>79.23</v>
      </c>
      <c r="CN50" s="2">
        <v>74.319999999999993</v>
      </c>
      <c r="CO50" s="2">
        <v>81.8</v>
      </c>
      <c r="CP50" s="2">
        <v>54.58</v>
      </c>
      <c r="CQ50" s="2">
        <v>71.73</v>
      </c>
      <c r="CR50" s="2">
        <v>83.65</v>
      </c>
      <c r="CS50" s="2">
        <v>80.42</v>
      </c>
      <c r="CT50" s="2">
        <v>83.91</v>
      </c>
      <c r="CU50" s="2">
        <v>67.209999999999994</v>
      </c>
      <c r="CV50" s="2">
        <v>84.79</v>
      </c>
      <c r="CW50" s="2">
        <v>37.5</v>
      </c>
      <c r="CX50" s="2">
        <v>78.16</v>
      </c>
      <c r="CY50" s="2">
        <v>50.95</v>
      </c>
      <c r="CZ50" s="2">
        <v>86.2</v>
      </c>
      <c r="DA50" s="2">
        <v>68.86</v>
      </c>
      <c r="DB50" s="2">
        <v>63.95</v>
      </c>
      <c r="DC50" s="2">
        <v>46.68</v>
      </c>
      <c r="DD50" s="2">
        <v>68.78</v>
      </c>
      <c r="DE50" s="2">
        <v>21.53</v>
      </c>
      <c r="DF50" s="2">
        <v>62.77</v>
      </c>
      <c r="DG50" s="2">
        <v>89.51</v>
      </c>
      <c r="DH50" s="2">
        <v>45.42</v>
      </c>
      <c r="DI50" s="2">
        <v>28.14</v>
      </c>
      <c r="DJ50" s="2">
        <v>48.02</v>
      </c>
      <c r="DK50" s="2">
        <v>31.88</v>
      </c>
      <c r="DL50" s="2">
        <v>73.89</v>
      </c>
      <c r="DM50" s="2">
        <v>84.58</v>
      </c>
      <c r="DN50" s="2">
        <v>88.16</v>
      </c>
      <c r="DO50" s="2">
        <v>88.64</v>
      </c>
      <c r="DP50" s="2">
        <v>64.569999999999993</v>
      </c>
      <c r="DQ50" s="2">
        <v>53.46</v>
      </c>
      <c r="DR50" s="2">
        <v>55.6</v>
      </c>
      <c r="DS50" s="2">
        <v>57.93</v>
      </c>
      <c r="DT50" s="2">
        <v>59.9</v>
      </c>
      <c r="DU50" s="2">
        <v>82.08</v>
      </c>
      <c r="DV50" s="2">
        <v>43.75</v>
      </c>
      <c r="DW50" s="2">
        <v>75.64</v>
      </c>
      <c r="DX50" s="2">
        <v>72.400000000000006</v>
      </c>
      <c r="DY50" s="2">
        <v>73.180000000000007</v>
      </c>
      <c r="DZ50" s="2">
        <v>75.849999999999994</v>
      </c>
      <c r="EA50" s="2">
        <v>73.430000000000007</v>
      </c>
      <c r="EB50" s="2">
        <v>77.83</v>
      </c>
      <c r="EC50" s="2">
        <v>75.040000000000006</v>
      </c>
      <c r="ED50" s="2">
        <v>24.04</v>
      </c>
      <c r="EE50" s="2">
        <v>63.58</v>
      </c>
      <c r="EF50" s="2">
        <v>56.82</v>
      </c>
      <c r="EG50" s="2">
        <v>75.56</v>
      </c>
      <c r="EH50" s="2">
        <v>79.88</v>
      </c>
      <c r="EI50" s="2">
        <v>74.650000000000006</v>
      </c>
      <c r="EJ50" s="2">
        <v>85.35</v>
      </c>
      <c r="EK50" s="2">
        <v>35.75</v>
      </c>
      <c r="EL50" s="2">
        <v>51.3</v>
      </c>
      <c r="EM50" s="2">
        <v>80.88</v>
      </c>
      <c r="EN50" s="2">
        <v>65.31</v>
      </c>
      <c r="EO50" s="2">
        <v>45.55</v>
      </c>
      <c r="EP50" s="2">
        <v>78.53</v>
      </c>
      <c r="EQ50" s="2">
        <v>80.06</v>
      </c>
      <c r="ER50" s="2">
        <v>76.900000000000006</v>
      </c>
      <c r="ES50" s="2">
        <v>80.83</v>
      </c>
      <c r="ET50" s="2">
        <v>65.790000000000006</v>
      </c>
      <c r="EU50" s="2">
        <v>73.41</v>
      </c>
      <c r="EV50" s="2">
        <v>65.400000000000006</v>
      </c>
      <c r="EW50" s="2">
        <v>30.99</v>
      </c>
      <c r="EX50" s="2">
        <v>39.78</v>
      </c>
      <c r="EY50" s="2">
        <v>80.72</v>
      </c>
      <c r="EZ50" s="2">
        <v>48.77</v>
      </c>
      <c r="FA50" s="2">
        <v>65.39</v>
      </c>
      <c r="FB50" s="2">
        <v>73.53</v>
      </c>
      <c r="FC50" s="2">
        <v>87.92</v>
      </c>
      <c r="FD50" s="2">
        <v>50.89</v>
      </c>
      <c r="FE50" s="2">
        <v>50.6</v>
      </c>
      <c r="FF50" s="2">
        <v>90.5</v>
      </c>
      <c r="FG50" s="2">
        <v>66.239999999999995</v>
      </c>
      <c r="FH50" s="2">
        <v>57.53</v>
      </c>
      <c r="FI50" s="2">
        <v>89.19</v>
      </c>
      <c r="FJ50" s="2">
        <v>73.459999999999994</v>
      </c>
      <c r="FK50" s="2">
        <v>68.12</v>
      </c>
      <c r="FL50" s="2">
        <v>76.03</v>
      </c>
      <c r="FM50" s="2">
        <v>39.21</v>
      </c>
      <c r="FN50" s="2">
        <v>87.47</v>
      </c>
      <c r="FO50" s="2">
        <v>72.33</v>
      </c>
      <c r="FP50" s="2">
        <v>65.569999999999993</v>
      </c>
      <c r="FQ50" s="2">
        <v>65.150000000000006</v>
      </c>
      <c r="FR50" s="2">
        <v>35.51</v>
      </c>
      <c r="FS50" s="2">
        <v>76.98</v>
      </c>
      <c r="FT50" s="2">
        <v>75.27</v>
      </c>
      <c r="FU50" s="2">
        <v>82.28</v>
      </c>
      <c r="FV50" s="2">
        <v>50.62</v>
      </c>
      <c r="FW50" s="2">
        <v>50.95</v>
      </c>
      <c r="FX50" s="2">
        <v>81.489999999999995</v>
      </c>
      <c r="FY50" s="2">
        <v>71.3</v>
      </c>
      <c r="FZ50" s="2">
        <v>55.75</v>
      </c>
      <c r="GA50" s="2">
        <v>64.97</v>
      </c>
      <c r="GB50" s="2">
        <v>61.42</v>
      </c>
      <c r="GC50" s="2">
        <v>62.5</v>
      </c>
      <c r="GD50" s="2">
        <v>64.38</v>
      </c>
      <c r="GE50" s="2">
        <v>68.52</v>
      </c>
      <c r="GF50" s="2">
        <v>92.04</v>
      </c>
      <c r="GG50" s="2">
        <v>80</v>
      </c>
      <c r="GH50" s="2">
        <v>77.61</v>
      </c>
      <c r="GI50" s="2">
        <v>86.96</v>
      </c>
      <c r="GJ50" s="2">
        <v>87.2</v>
      </c>
      <c r="GK50" s="2">
        <v>77.52</v>
      </c>
      <c r="GL50" s="2">
        <v>72.989999999999995</v>
      </c>
      <c r="GM50" s="2">
        <v>85.09</v>
      </c>
      <c r="GN50" s="2">
        <v>51.11</v>
      </c>
      <c r="GO50" s="2">
        <v>83.45</v>
      </c>
      <c r="GP50" s="2">
        <v>71.430000000000007</v>
      </c>
      <c r="GQ50" s="2">
        <v>55.63</v>
      </c>
      <c r="GR50" s="2">
        <v>81.69</v>
      </c>
      <c r="GS50" s="2">
        <v>74.989999999999995</v>
      </c>
      <c r="GT50" s="2">
        <v>44.33</v>
      </c>
      <c r="GU50" s="2">
        <v>80.319999999999993</v>
      </c>
      <c r="GV50" s="2">
        <v>73.819999999999993</v>
      </c>
      <c r="GW50" s="2">
        <v>79.23</v>
      </c>
      <c r="GX50" s="2">
        <v>63.2</v>
      </c>
      <c r="GY50" s="2">
        <v>67.47</v>
      </c>
      <c r="GZ50" s="2">
        <v>54.75</v>
      </c>
      <c r="HA50" s="2">
        <v>71.930000000000007</v>
      </c>
      <c r="HB50" s="2">
        <v>49.26</v>
      </c>
      <c r="HC50" s="2">
        <v>73.64</v>
      </c>
      <c r="HD50" s="2">
        <v>82.88</v>
      </c>
      <c r="HE50" s="2">
        <v>63.84</v>
      </c>
      <c r="HF50" s="2">
        <v>76.98</v>
      </c>
      <c r="HG50" s="2">
        <v>56.18</v>
      </c>
      <c r="HH50" s="2">
        <v>79.16</v>
      </c>
      <c r="HI50" s="2">
        <v>94.01</v>
      </c>
      <c r="HJ50" s="2">
        <v>63.85</v>
      </c>
      <c r="HK50" s="2">
        <v>52.04</v>
      </c>
      <c r="HL50" s="2">
        <v>80.06</v>
      </c>
      <c r="HM50" s="2">
        <v>84.5</v>
      </c>
      <c r="HN50" s="2">
        <v>60</v>
      </c>
      <c r="HO50" s="2">
        <v>67.569999999999993</v>
      </c>
      <c r="HP50" s="2">
        <v>66.98</v>
      </c>
      <c r="HQ50" s="2">
        <v>77.02</v>
      </c>
      <c r="HR50" s="2">
        <v>93.71</v>
      </c>
      <c r="HS50" s="2">
        <v>52.45</v>
      </c>
      <c r="HT50" s="2">
        <v>92.58</v>
      </c>
      <c r="HU50" s="2">
        <v>81.94</v>
      </c>
      <c r="HV50" s="2">
        <v>81.97</v>
      </c>
      <c r="HW50" s="2">
        <v>57.74</v>
      </c>
      <c r="HX50" s="2">
        <v>34.49</v>
      </c>
      <c r="HY50" s="2">
        <v>81.69</v>
      </c>
      <c r="HZ50" s="2">
        <v>54.09</v>
      </c>
      <c r="IA50" s="2">
        <v>65.91</v>
      </c>
      <c r="IB50" s="2">
        <v>75.430000000000007</v>
      </c>
      <c r="IC50" s="2">
        <v>88.58</v>
      </c>
      <c r="ID50" s="2">
        <v>54.69</v>
      </c>
      <c r="IE50" s="2">
        <v>63.84</v>
      </c>
      <c r="IF50" s="2">
        <v>56.34</v>
      </c>
      <c r="IG50" s="2">
        <v>85.3</v>
      </c>
      <c r="IH50" s="2">
        <v>72.87</v>
      </c>
      <c r="II50" s="2">
        <v>86.57</v>
      </c>
      <c r="IJ50" s="2">
        <v>72.83</v>
      </c>
      <c r="IK50" s="2">
        <v>51.41</v>
      </c>
      <c r="IL50" s="2">
        <v>94.6</v>
      </c>
      <c r="IM50" s="2">
        <v>85.16</v>
      </c>
      <c r="IN50" s="2">
        <v>64.2</v>
      </c>
      <c r="IO50" s="2">
        <v>86.7</v>
      </c>
      <c r="IP50" s="2">
        <v>85.88</v>
      </c>
      <c r="IQ50" s="2">
        <v>73.28</v>
      </c>
      <c r="IR50" s="2">
        <v>74.22</v>
      </c>
      <c r="IS50" s="2">
        <v>83.28</v>
      </c>
      <c r="IT50" s="2">
        <v>80.91</v>
      </c>
      <c r="IU50" s="2">
        <v>75.180000000000007</v>
      </c>
      <c r="IV50" s="2">
        <v>71.540000000000006</v>
      </c>
      <c r="IW50" s="2">
        <v>76.459999999999994</v>
      </c>
      <c r="IX50" s="2">
        <v>83.42</v>
      </c>
      <c r="IY50" s="2">
        <v>67.25</v>
      </c>
      <c r="IZ50" s="2">
        <v>81.22</v>
      </c>
      <c r="JA50" s="2">
        <v>59.94</v>
      </c>
      <c r="JB50" s="2">
        <v>71.489999999999995</v>
      </c>
      <c r="JC50" s="2">
        <v>67.45</v>
      </c>
      <c r="JD50" s="2">
        <v>32.58</v>
      </c>
      <c r="JE50" s="2">
        <v>86.2</v>
      </c>
      <c r="JF50" s="2">
        <v>64.37</v>
      </c>
      <c r="JG50" s="2">
        <v>69.819999999999993</v>
      </c>
      <c r="JH50" s="2">
        <v>72.12</v>
      </c>
      <c r="JI50" s="2">
        <v>80.77</v>
      </c>
      <c r="JJ50" s="2">
        <v>79.22</v>
      </c>
      <c r="JK50" s="2">
        <v>87.81</v>
      </c>
      <c r="JL50" s="2">
        <v>44.39</v>
      </c>
      <c r="JM50" s="2">
        <v>75.66</v>
      </c>
      <c r="JN50" s="2">
        <v>79.650000000000006</v>
      </c>
      <c r="JO50" s="2">
        <v>86.6</v>
      </c>
      <c r="JP50" s="2">
        <v>95.24</v>
      </c>
      <c r="JQ50" s="2">
        <v>56.8</v>
      </c>
      <c r="JR50" s="2">
        <v>76.3</v>
      </c>
      <c r="JS50" s="2">
        <v>42.5</v>
      </c>
      <c r="JT50" s="2">
        <v>88.91</v>
      </c>
      <c r="JU50" s="2">
        <v>84.1</v>
      </c>
      <c r="JV50" s="2">
        <v>48.41</v>
      </c>
      <c r="JW50" s="2">
        <v>71.47</v>
      </c>
      <c r="JX50" s="2">
        <v>86.14</v>
      </c>
      <c r="JY50" s="2">
        <v>93.16</v>
      </c>
      <c r="JZ50" s="2">
        <v>74.38</v>
      </c>
      <c r="KA50" s="2">
        <v>69.45</v>
      </c>
      <c r="KB50" s="2">
        <v>74.09</v>
      </c>
      <c r="KC50" s="2">
        <v>56.1</v>
      </c>
      <c r="KD50" s="2">
        <v>64.45</v>
      </c>
      <c r="KE50" s="2">
        <v>67.58</v>
      </c>
      <c r="KF50" s="2">
        <v>40.79</v>
      </c>
      <c r="KG50" s="2">
        <v>61.74</v>
      </c>
      <c r="KH50" s="2">
        <v>55.19</v>
      </c>
      <c r="KI50" s="2">
        <v>85.45</v>
      </c>
      <c r="KJ50" s="2">
        <v>58.63</v>
      </c>
      <c r="KK50" s="2">
        <v>82.99</v>
      </c>
      <c r="KL50" s="2">
        <v>66.73</v>
      </c>
      <c r="KM50" s="2">
        <v>64.17</v>
      </c>
      <c r="KN50" s="2">
        <v>77.09</v>
      </c>
      <c r="KO50" s="2">
        <v>70.099999999999994</v>
      </c>
      <c r="KP50" s="2">
        <v>87.36</v>
      </c>
      <c r="KQ50" s="2">
        <v>73.42</v>
      </c>
      <c r="KR50" s="2">
        <v>96.74</v>
      </c>
      <c r="KS50" s="2">
        <v>76.180000000000007</v>
      </c>
      <c r="KT50" s="2">
        <v>67.55</v>
      </c>
      <c r="KU50" s="2">
        <v>60.64</v>
      </c>
      <c r="KV50" s="2">
        <v>71.7</v>
      </c>
      <c r="KW50" s="2">
        <v>59.78</v>
      </c>
      <c r="KX50" s="2">
        <v>72.03</v>
      </c>
      <c r="KY50" s="2">
        <v>64.349999999999994</v>
      </c>
      <c r="KZ50" s="2">
        <v>69.84</v>
      </c>
      <c r="LA50" s="2">
        <v>60.56</v>
      </c>
      <c r="LB50" s="2">
        <v>38.86</v>
      </c>
      <c r="LC50" s="2">
        <v>46.95</v>
      </c>
      <c r="LD50" s="2">
        <v>62.38</v>
      </c>
      <c r="LE50" s="2">
        <v>67.69</v>
      </c>
      <c r="LF50" s="2">
        <v>71.06</v>
      </c>
      <c r="LG50" s="2">
        <v>57.42</v>
      </c>
      <c r="LH50" s="2">
        <v>86.68</v>
      </c>
      <c r="LI50" s="2">
        <v>54.53</v>
      </c>
      <c r="LJ50" s="2">
        <v>79.569999999999993</v>
      </c>
      <c r="LK50" s="2">
        <v>79.150000000000006</v>
      </c>
      <c r="LL50" s="2">
        <v>86.45</v>
      </c>
      <c r="LM50" s="2">
        <v>65.38</v>
      </c>
      <c r="LN50" s="2">
        <v>62.09</v>
      </c>
      <c r="LO50" s="2">
        <v>65.760000000000005</v>
      </c>
      <c r="LP50" s="2">
        <v>76.87</v>
      </c>
      <c r="LQ50" s="2">
        <v>68.680000000000007</v>
      </c>
      <c r="LR50" s="2">
        <v>69.569999999999993</v>
      </c>
      <c r="LS50" s="2">
        <v>70.349999999999994</v>
      </c>
      <c r="LT50" s="2">
        <v>88.23</v>
      </c>
      <c r="LU50" s="2">
        <v>60.14</v>
      </c>
      <c r="LV50" s="2">
        <v>61</v>
      </c>
      <c r="LW50" s="2">
        <v>85.12</v>
      </c>
      <c r="LX50" s="2">
        <v>75.38</v>
      </c>
      <c r="LY50" s="2">
        <v>86.74</v>
      </c>
      <c r="LZ50" s="2">
        <v>77.2</v>
      </c>
      <c r="MA50" s="2">
        <v>71.58</v>
      </c>
      <c r="MB50" s="2">
        <v>65.400000000000006</v>
      </c>
      <c r="MC50" s="2">
        <v>76.69</v>
      </c>
      <c r="MD50" s="2">
        <v>70.36</v>
      </c>
      <c r="ME50" s="2">
        <v>68.069999999999993</v>
      </c>
      <c r="MF50" s="2">
        <v>71.430000000000007</v>
      </c>
      <c r="MG50" s="2">
        <v>87.67</v>
      </c>
      <c r="MH50" s="2">
        <v>90.37</v>
      </c>
      <c r="MI50" s="2">
        <v>68.88</v>
      </c>
      <c r="MJ50" s="2">
        <v>89.4</v>
      </c>
      <c r="MK50" s="2">
        <v>45.59</v>
      </c>
      <c r="ML50" s="2">
        <v>59.65</v>
      </c>
      <c r="MM50" s="2">
        <v>71.86</v>
      </c>
      <c r="MN50" s="2">
        <v>82.08</v>
      </c>
      <c r="MO50" s="2">
        <v>63.2</v>
      </c>
      <c r="MP50" s="2">
        <v>66.63</v>
      </c>
      <c r="MQ50" s="2">
        <v>39.81</v>
      </c>
      <c r="MR50" s="2">
        <v>38.99</v>
      </c>
      <c r="MS50" s="2">
        <v>57.78</v>
      </c>
      <c r="MT50" s="2">
        <v>95.66</v>
      </c>
      <c r="MU50" s="2">
        <v>87.17</v>
      </c>
      <c r="MV50" s="2">
        <v>68.709999999999994</v>
      </c>
      <c r="MW50" s="2">
        <v>80.3</v>
      </c>
      <c r="MX50" s="2">
        <v>87.89</v>
      </c>
      <c r="MY50" s="2">
        <v>73.599999999999994</v>
      </c>
      <c r="MZ50" s="2">
        <v>49.26</v>
      </c>
      <c r="NA50" s="2">
        <v>89.64</v>
      </c>
      <c r="NB50" s="2">
        <v>68.86</v>
      </c>
      <c r="NC50" s="2">
        <v>49.94</v>
      </c>
      <c r="ND50" s="2">
        <v>55.73</v>
      </c>
      <c r="NE50" s="2">
        <v>27.42</v>
      </c>
      <c r="NF50" s="2">
        <v>68.540000000000006</v>
      </c>
      <c r="NG50" s="2">
        <v>75.27</v>
      </c>
      <c r="NH50" s="2">
        <v>53</v>
      </c>
      <c r="NI50" s="2">
        <v>45.02</v>
      </c>
      <c r="NJ50" s="2">
        <v>84.4</v>
      </c>
      <c r="NK50" s="2">
        <v>86.73</v>
      </c>
      <c r="NL50" s="2">
        <v>43.9</v>
      </c>
      <c r="NM50" s="2">
        <v>75.97</v>
      </c>
      <c r="NN50" s="2">
        <v>56.3</v>
      </c>
      <c r="NO50" s="2">
        <v>70.7</v>
      </c>
      <c r="NP50" s="2">
        <v>83.25</v>
      </c>
      <c r="NQ50" s="2">
        <v>90.54</v>
      </c>
      <c r="NR50" s="2">
        <v>56.3</v>
      </c>
      <c r="NS50" s="2">
        <v>39.01</v>
      </c>
      <c r="NT50" s="2">
        <v>74.44</v>
      </c>
      <c r="NU50" s="2">
        <v>94.12</v>
      </c>
      <c r="NV50" s="2">
        <v>56.39</v>
      </c>
      <c r="NW50" s="2">
        <v>27.52</v>
      </c>
      <c r="NX50" s="2">
        <v>79.92</v>
      </c>
      <c r="NY50" s="2">
        <v>68.22</v>
      </c>
      <c r="NZ50" s="2">
        <v>64.59</v>
      </c>
      <c r="OA50" s="2">
        <v>72.959999999999994</v>
      </c>
      <c r="OB50" s="2">
        <v>48.96</v>
      </c>
      <c r="OC50" s="2">
        <v>76.510000000000005</v>
      </c>
      <c r="OD50" s="2">
        <v>40.6</v>
      </c>
      <c r="OE50" s="2">
        <v>24.02</v>
      </c>
      <c r="OF50" s="2">
        <v>75.03</v>
      </c>
      <c r="OG50" s="2">
        <v>53.05</v>
      </c>
      <c r="OH50" s="2">
        <v>45.87</v>
      </c>
      <c r="OI50" s="2">
        <v>30.84</v>
      </c>
      <c r="OJ50" s="2">
        <v>85.66</v>
      </c>
      <c r="OK50" s="2">
        <v>77.77</v>
      </c>
      <c r="OL50" s="2">
        <v>80.56</v>
      </c>
      <c r="OM50" s="2">
        <v>70.47</v>
      </c>
      <c r="ON50" s="2">
        <v>70.73</v>
      </c>
      <c r="OO50" s="2">
        <v>77.209999999999994</v>
      </c>
      <c r="OP50" s="2">
        <v>53.84</v>
      </c>
      <c r="OQ50" s="2">
        <v>82.78</v>
      </c>
      <c r="OR50" s="2">
        <v>64.7</v>
      </c>
      <c r="OS50" s="2">
        <v>77.02</v>
      </c>
      <c r="OT50" s="2">
        <v>66.209999999999994</v>
      </c>
      <c r="OU50" s="2">
        <v>81.25</v>
      </c>
      <c r="OV50" s="2">
        <v>88.38</v>
      </c>
      <c r="OW50" s="2">
        <v>75.430000000000007</v>
      </c>
      <c r="OX50" s="2">
        <v>60.05</v>
      </c>
      <c r="OY50" s="2">
        <v>75.58</v>
      </c>
      <c r="OZ50" s="2">
        <v>63.72</v>
      </c>
      <c r="PA50" s="2">
        <v>71.03</v>
      </c>
      <c r="PB50" s="2">
        <v>63.5</v>
      </c>
      <c r="PC50" s="2">
        <v>83.77</v>
      </c>
      <c r="PD50" s="2">
        <v>80.52</v>
      </c>
      <c r="PE50" s="2">
        <v>92.57</v>
      </c>
      <c r="PF50" s="2">
        <v>38.5</v>
      </c>
      <c r="PG50" s="2">
        <v>87.5</v>
      </c>
      <c r="PH50" s="2">
        <v>71.86</v>
      </c>
      <c r="PI50" s="2">
        <v>74.28</v>
      </c>
      <c r="PJ50" s="2">
        <v>74.33</v>
      </c>
      <c r="PK50" s="2">
        <v>64.260000000000005</v>
      </c>
      <c r="PL50" s="2">
        <v>75.69</v>
      </c>
      <c r="PM50" s="2">
        <v>78.13</v>
      </c>
      <c r="PN50" s="2">
        <v>53.21</v>
      </c>
      <c r="PO50" s="2">
        <v>82.67</v>
      </c>
      <c r="PP50" s="2">
        <v>87</v>
      </c>
      <c r="PQ50" s="2">
        <v>70.290000000000006</v>
      </c>
      <c r="PR50" s="2">
        <v>61.9</v>
      </c>
      <c r="PS50" s="2">
        <v>88.77</v>
      </c>
      <c r="PT50" s="2">
        <v>60.91</v>
      </c>
      <c r="PU50" s="2">
        <v>43.91</v>
      </c>
      <c r="PV50" s="2">
        <v>74.59</v>
      </c>
      <c r="PW50" s="2">
        <v>84.3</v>
      </c>
      <c r="PX50" s="2">
        <v>54.95</v>
      </c>
      <c r="PY50" s="2">
        <v>59.37</v>
      </c>
      <c r="PZ50" s="2">
        <v>74.94</v>
      </c>
      <c r="QA50" s="2">
        <v>81.13</v>
      </c>
      <c r="QB50" s="2">
        <v>74.59</v>
      </c>
      <c r="QC50" s="2">
        <v>78.540000000000006</v>
      </c>
      <c r="QD50" s="2">
        <v>87.13</v>
      </c>
      <c r="QE50" s="2">
        <v>79.59</v>
      </c>
      <c r="QF50" s="2">
        <v>28.09</v>
      </c>
      <c r="QG50" s="2">
        <v>78.59</v>
      </c>
      <c r="QH50" s="2">
        <v>82.23</v>
      </c>
      <c r="QI50" s="2">
        <v>85.92</v>
      </c>
      <c r="QJ50" s="2">
        <v>67.78</v>
      </c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5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5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</row>
    <row r="51" spans="1:935" ht="15" x14ac:dyDescent="0.25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5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5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</row>
    <row r="52" spans="1:935" ht="15.75" x14ac:dyDescent="0.25">
      <c r="A52" s="10" t="s">
        <v>88</v>
      </c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5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5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</row>
    <row r="53" spans="1:935" ht="15" x14ac:dyDescent="0.25">
      <c r="A53" s="16" t="s">
        <v>89</v>
      </c>
      <c r="B53" s="2">
        <f>IF((SUM(B4:B10)+B12)&gt;B$48/2,(SUM(B4:B10)+B12),1)</f>
        <v>1</v>
      </c>
      <c r="C53" s="2">
        <f t="shared" ref="C53:BN53" si="0">IF((SUM(C4:C10)+C12)&gt;C$48/2,(SUM(C4:C10)+C12),1)</f>
        <v>1</v>
      </c>
      <c r="D53" s="2">
        <f t="shared" si="0"/>
        <v>1</v>
      </c>
      <c r="E53" s="2">
        <f t="shared" si="0"/>
        <v>1</v>
      </c>
      <c r="F53" s="2">
        <f t="shared" si="0"/>
        <v>1</v>
      </c>
      <c r="G53" s="2">
        <f t="shared" si="0"/>
        <v>1</v>
      </c>
      <c r="H53" s="2">
        <f t="shared" si="0"/>
        <v>1</v>
      </c>
      <c r="I53" s="2">
        <f t="shared" si="0"/>
        <v>1</v>
      </c>
      <c r="J53" s="2">
        <f t="shared" si="0"/>
        <v>1</v>
      </c>
      <c r="K53" s="2">
        <f t="shared" si="0"/>
        <v>1</v>
      </c>
      <c r="L53" s="2">
        <f t="shared" si="0"/>
        <v>1</v>
      </c>
      <c r="M53" s="2">
        <f t="shared" si="0"/>
        <v>1</v>
      </c>
      <c r="N53" s="2">
        <f t="shared" si="0"/>
        <v>1</v>
      </c>
      <c r="O53" s="2">
        <f t="shared" si="0"/>
        <v>1</v>
      </c>
      <c r="P53" s="2">
        <f t="shared" si="0"/>
        <v>1</v>
      </c>
      <c r="Q53" s="2">
        <f t="shared" si="0"/>
        <v>1</v>
      </c>
      <c r="R53" s="2">
        <f t="shared" si="0"/>
        <v>1</v>
      </c>
      <c r="S53" s="2">
        <f t="shared" si="0"/>
        <v>1</v>
      </c>
      <c r="T53" s="2">
        <f t="shared" si="0"/>
        <v>1</v>
      </c>
      <c r="U53" s="2">
        <f t="shared" si="0"/>
        <v>1</v>
      </c>
      <c r="V53" s="2">
        <f t="shared" si="0"/>
        <v>1</v>
      </c>
      <c r="W53" s="2">
        <f t="shared" si="0"/>
        <v>1</v>
      </c>
      <c r="X53" s="2">
        <f t="shared" si="0"/>
        <v>1</v>
      </c>
      <c r="Y53" s="2">
        <f t="shared" si="0"/>
        <v>1</v>
      </c>
      <c r="Z53" s="2">
        <f t="shared" si="0"/>
        <v>1</v>
      </c>
      <c r="AA53" s="2">
        <f t="shared" si="0"/>
        <v>1</v>
      </c>
      <c r="AB53" s="2">
        <f t="shared" si="0"/>
        <v>1</v>
      </c>
      <c r="AC53" s="2">
        <f t="shared" si="0"/>
        <v>1</v>
      </c>
      <c r="AD53" s="2">
        <f t="shared" si="0"/>
        <v>1</v>
      </c>
      <c r="AE53" s="2">
        <f t="shared" si="0"/>
        <v>1</v>
      </c>
      <c r="AF53" s="2">
        <f t="shared" si="0"/>
        <v>1</v>
      </c>
      <c r="AG53" s="2">
        <f t="shared" si="0"/>
        <v>1</v>
      </c>
      <c r="AH53" s="2">
        <f t="shared" si="0"/>
        <v>146.70000000000002</v>
      </c>
      <c r="AI53" s="2">
        <f t="shared" si="0"/>
        <v>114.4</v>
      </c>
      <c r="AJ53" s="2">
        <f t="shared" si="0"/>
        <v>210.5</v>
      </c>
      <c r="AK53" s="2">
        <f t="shared" si="0"/>
        <v>1</v>
      </c>
      <c r="AL53" s="2">
        <f t="shared" si="0"/>
        <v>1</v>
      </c>
      <c r="AM53" s="2">
        <f t="shared" si="0"/>
        <v>1</v>
      </c>
      <c r="AN53" s="2">
        <f t="shared" si="0"/>
        <v>1</v>
      </c>
      <c r="AO53" s="2">
        <f t="shared" si="0"/>
        <v>1</v>
      </c>
      <c r="AP53" s="2">
        <f t="shared" si="0"/>
        <v>153.69999999999999</v>
      </c>
      <c r="AQ53" s="2">
        <f t="shared" si="0"/>
        <v>201.6</v>
      </c>
      <c r="AR53" s="2">
        <f t="shared" si="0"/>
        <v>1</v>
      </c>
      <c r="AS53" s="2">
        <f t="shared" si="0"/>
        <v>1</v>
      </c>
      <c r="AT53" s="2">
        <f t="shared" si="0"/>
        <v>1</v>
      </c>
      <c r="AU53" s="2">
        <f t="shared" si="0"/>
        <v>1</v>
      </c>
      <c r="AV53" s="2">
        <f t="shared" si="0"/>
        <v>1</v>
      </c>
      <c r="AW53" s="2">
        <f t="shared" si="0"/>
        <v>1</v>
      </c>
      <c r="AX53" s="2">
        <f t="shared" si="0"/>
        <v>1</v>
      </c>
      <c r="AY53" s="2">
        <f t="shared" si="0"/>
        <v>1</v>
      </c>
      <c r="AZ53" s="2">
        <f t="shared" si="0"/>
        <v>1</v>
      </c>
      <c r="BA53" s="2">
        <f t="shared" si="0"/>
        <v>1</v>
      </c>
      <c r="BB53" s="2">
        <f t="shared" si="0"/>
        <v>1</v>
      </c>
      <c r="BC53" s="2">
        <f t="shared" si="0"/>
        <v>1</v>
      </c>
      <c r="BD53" s="2">
        <f t="shared" si="0"/>
        <v>1</v>
      </c>
      <c r="BE53" s="2">
        <f t="shared" si="0"/>
        <v>1</v>
      </c>
      <c r="BF53" s="2">
        <f t="shared" si="0"/>
        <v>1</v>
      </c>
      <c r="BG53" s="2">
        <f t="shared" si="0"/>
        <v>1</v>
      </c>
      <c r="BH53" s="2">
        <f t="shared" si="0"/>
        <v>1</v>
      </c>
      <c r="BI53" s="2">
        <f t="shared" si="0"/>
        <v>1</v>
      </c>
      <c r="BJ53" s="2">
        <f t="shared" si="0"/>
        <v>1</v>
      </c>
      <c r="BK53" s="2">
        <f t="shared" si="0"/>
        <v>1</v>
      </c>
      <c r="BL53" s="2">
        <f t="shared" si="0"/>
        <v>1</v>
      </c>
      <c r="BM53" s="2">
        <f t="shared" si="0"/>
        <v>1</v>
      </c>
      <c r="BN53" s="2">
        <f t="shared" si="0"/>
        <v>1</v>
      </c>
      <c r="BO53" s="2">
        <f t="shared" ref="BO53:DZ53" si="1">IF((SUM(BO4:BO10)+BO12)&gt;BO$48/2,(SUM(BO4:BO10)+BO12),1)</f>
        <v>1</v>
      </c>
      <c r="BP53" s="2">
        <f t="shared" si="1"/>
        <v>1</v>
      </c>
      <c r="BQ53" s="2">
        <f t="shared" si="1"/>
        <v>1</v>
      </c>
      <c r="BR53" s="2">
        <f t="shared" si="1"/>
        <v>1</v>
      </c>
      <c r="BS53" s="2">
        <f t="shared" si="1"/>
        <v>1</v>
      </c>
      <c r="BT53" s="2">
        <f t="shared" si="1"/>
        <v>1</v>
      </c>
      <c r="BU53" s="2">
        <f t="shared" si="1"/>
        <v>1</v>
      </c>
      <c r="BV53" s="2">
        <f t="shared" si="1"/>
        <v>1</v>
      </c>
      <c r="BW53" s="2">
        <f t="shared" si="1"/>
        <v>1</v>
      </c>
      <c r="BX53" s="2">
        <f t="shared" si="1"/>
        <v>1</v>
      </c>
      <c r="BY53" s="2">
        <f t="shared" si="1"/>
        <v>1</v>
      </c>
      <c r="BZ53" s="2">
        <f t="shared" si="1"/>
        <v>1</v>
      </c>
      <c r="CA53" s="2">
        <f t="shared" si="1"/>
        <v>1</v>
      </c>
      <c r="CB53" s="2">
        <f t="shared" si="1"/>
        <v>1</v>
      </c>
      <c r="CC53" s="2">
        <f t="shared" si="1"/>
        <v>1</v>
      </c>
      <c r="CD53" s="2">
        <f t="shared" si="1"/>
        <v>1</v>
      </c>
      <c r="CE53" s="2">
        <f t="shared" si="1"/>
        <v>1</v>
      </c>
      <c r="CF53" s="2">
        <f t="shared" si="1"/>
        <v>1</v>
      </c>
      <c r="CG53" s="2">
        <f t="shared" si="1"/>
        <v>1</v>
      </c>
      <c r="CH53" s="2">
        <f t="shared" si="1"/>
        <v>1</v>
      </c>
      <c r="CI53" s="2">
        <f t="shared" si="1"/>
        <v>1</v>
      </c>
      <c r="CJ53" s="2">
        <f t="shared" si="1"/>
        <v>1</v>
      </c>
      <c r="CK53" s="2">
        <f t="shared" si="1"/>
        <v>1</v>
      </c>
      <c r="CL53" s="2">
        <f t="shared" si="1"/>
        <v>1</v>
      </c>
      <c r="CM53" s="2">
        <f t="shared" si="1"/>
        <v>1</v>
      </c>
      <c r="CN53" s="2">
        <f t="shared" si="1"/>
        <v>1</v>
      </c>
      <c r="CO53" s="2">
        <f t="shared" si="1"/>
        <v>1</v>
      </c>
      <c r="CP53" s="2">
        <f t="shared" si="1"/>
        <v>1</v>
      </c>
      <c r="CQ53" s="2">
        <f t="shared" si="1"/>
        <v>1</v>
      </c>
      <c r="CR53" s="2">
        <f t="shared" si="1"/>
        <v>1</v>
      </c>
      <c r="CS53" s="2">
        <f t="shared" si="1"/>
        <v>1</v>
      </c>
      <c r="CT53" s="2">
        <f t="shared" si="1"/>
        <v>1</v>
      </c>
      <c r="CU53" s="2">
        <f t="shared" si="1"/>
        <v>1</v>
      </c>
      <c r="CV53" s="2">
        <f t="shared" si="1"/>
        <v>1</v>
      </c>
      <c r="CW53" s="2">
        <f t="shared" si="1"/>
        <v>52.5</v>
      </c>
      <c r="CX53" s="2">
        <f t="shared" si="1"/>
        <v>1</v>
      </c>
      <c r="CY53" s="2">
        <f t="shared" si="1"/>
        <v>1</v>
      </c>
      <c r="CZ53" s="2">
        <f t="shared" si="1"/>
        <v>1</v>
      </c>
      <c r="DA53" s="2">
        <f t="shared" si="1"/>
        <v>1</v>
      </c>
      <c r="DB53" s="2">
        <f t="shared" si="1"/>
        <v>1</v>
      </c>
      <c r="DC53" s="2">
        <f t="shared" si="1"/>
        <v>1</v>
      </c>
      <c r="DD53" s="2">
        <f t="shared" si="1"/>
        <v>1</v>
      </c>
      <c r="DE53" s="2">
        <f t="shared" si="1"/>
        <v>88.199999999999989</v>
      </c>
      <c r="DF53" s="2">
        <f t="shared" si="1"/>
        <v>1</v>
      </c>
      <c r="DG53" s="2">
        <f t="shared" si="1"/>
        <v>1</v>
      </c>
      <c r="DH53" s="2">
        <f t="shared" si="1"/>
        <v>51</v>
      </c>
      <c r="DI53" s="2">
        <f t="shared" si="1"/>
        <v>1</v>
      </c>
      <c r="DJ53" s="2">
        <f t="shared" si="1"/>
        <v>42.1</v>
      </c>
      <c r="DK53" s="2">
        <f t="shared" si="1"/>
        <v>67.100000000000009</v>
      </c>
      <c r="DL53" s="2">
        <f t="shared" si="1"/>
        <v>1</v>
      </c>
      <c r="DM53" s="2">
        <f t="shared" si="1"/>
        <v>1</v>
      </c>
      <c r="DN53" s="2">
        <f t="shared" si="1"/>
        <v>1</v>
      </c>
      <c r="DO53" s="2">
        <f t="shared" si="1"/>
        <v>1</v>
      </c>
      <c r="DP53" s="2">
        <f t="shared" si="1"/>
        <v>1</v>
      </c>
      <c r="DQ53" s="2">
        <f t="shared" si="1"/>
        <v>1</v>
      </c>
      <c r="DR53" s="2">
        <f t="shared" si="1"/>
        <v>1</v>
      </c>
      <c r="DS53" s="2">
        <f t="shared" si="1"/>
        <v>1</v>
      </c>
      <c r="DT53" s="2">
        <f t="shared" si="1"/>
        <v>1</v>
      </c>
      <c r="DU53" s="2">
        <f t="shared" si="1"/>
        <v>1</v>
      </c>
      <c r="DV53" s="2">
        <f t="shared" si="1"/>
        <v>1</v>
      </c>
      <c r="DW53" s="2">
        <f t="shared" si="1"/>
        <v>1</v>
      </c>
      <c r="DX53" s="2">
        <f t="shared" si="1"/>
        <v>1</v>
      </c>
      <c r="DY53" s="2">
        <f t="shared" si="1"/>
        <v>1</v>
      </c>
      <c r="DZ53" s="2">
        <f t="shared" si="1"/>
        <v>1</v>
      </c>
      <c r="EA53" s="2">
        <f t="shared" ref="EA53:GL53" si="2">IF((SUM(EA4:EA10)+EA12)&gt;EA$48/2,(SUM(EA4:EA10)+EA12),1)</f>
        <v>1</v>
      </c>
      <c r="EB53" s="2">
        <f t="shared" si="2"/>
        <v>1</v>
      </c>
      <c r="EC53" s="2">
        <f t="shared" si="2"/>
        <v>1</v>
      </c>
      <c r="ED53" s="2">
        <f t="shared" si="2"/>
        <v>1</v>
      </c>
      <c r="EE53" s="2">
        <f t="shared" si="2"/>
        <v>1</v>
      </c>
      <c r="EF53" s="2">
        <f t="shared" si="2"/>
        <v>1</v>
      </c>
      <c r="EG53" s="2">
        <f t="shared" si="2"/>
        <v>1</v>
      </c>
      <c r="EH53" s="2">
        <f t="shared" si="2"/>
        <v>1</v>
      </c>
      <c r="EI53" s="2">
        <f t="shared" si="2"/>
        <v>1</v>
      </c>
      <c r="EJ53" s="2">
        <f t="shared" si="2"/>
        <v>1</v>
      </c>
      <c r="EK53" s="2">
        <f t="shared" si="2"/>
        <v>59.8</v>
      </c>
      <c r="EL53" s="2">
        <f t="shared" si="2"/>
        <v>1</v>
      </c>
      <c r="EM53" s="2">
        <f t="shared" si="2"/>
        <v>1</v>
      </c>
      <c r="EN53" s="2">
        <f t="shared" si="2"/>
        <v>1</v>
      </c>
      <c r="EO53" s="2">
        <f t="shared" si="2"/>
        <v>49.6</v>
      </c>
      <c r="EP53" s="2">
        <f t="shared" si="2"/>
        <v>1</v>
      </c>
      <c r="EQ53" s="2">
        <f t="shared" si="2"/>
        <v>1</v>
      </c>
      <c r="ER53" s="2">
        <f t="shared" si="2"/>
        <v>1</v>
      </c>
      <c r="ES53" s="2">
        <f t="shared" si="2"/>
        <v>1</v>
      </c>
      <c r="ET53" s="2">
        <f t="shared" si="2"/>
        <v>1</v>
      </c>
      <c r="EU53" s="2">
        <f t="shared" si="2"/>
        <v>1</v>
      </c>
      <c r="EV53" s="2">
        <f t="shared" si="2"/>
        <v>1</v>
      </c>
      <c r="EW53" s="2">
        <f t="shared" si="2"/>
        <v>51.3</v>
      </c>
      <c r="EX53" s="2">
        <f t="shared" si="2"/>
        <v>132.5</v>
      </c>
      <c r="EY53" s="2">
        <f t="shared" si="2"/>
        <v>1</v>
      </c>
      <c r="EZ53" s="2">
        <f t="shared" si="2"/>
        <v>1</v>
      </c>
      <c r="FA53" s="2">
        <f t="shared" si="2"/>
        <v>1</v>
      </c>
      <c r="FB53" s="2">
        <f t="shared" si="2"/>
        <v>1</v>
      </c>
      <c r="FC53" s="2">
        <f t="shared" si="2"/>
        <v>1</v>
      </c>
      <c r="FD53" s="2">
        <f t="shared" si="2"/>
        <v>1</v>
      </c>
      <c r="FE53" s="2">
        <f t="shared" si="2"/>
        <v>1</v>
      </c>
      <c r="FF53" s="2">
        <f t="shared" si="2"/>
        <v>1</v>
      </c>
      <c r="FG53" s="2">
        <f t="shared" si="2"/>
        <v>1</v>
      </c>
      <c r="FH53" s="2">
        <f t="shared" si="2"/>
        <v>1</v>
      </c>
      <c r="FI53" s="2">
        <f t="shared" si="2"/>
        <v>1</v>
      </c>
      <c r="FJ53" s="2">
        <f t="shared" si="2"/>
        <v>1</v>
      </c>
      <c r="FK53" s="2">
        <f t="shared" si="2"/>
        <v>1</v>
      </c>
      <c r="FL53" s="2">
        <f t="shared" si="2"/>
        <v>1</v>
      </c>
      <c r="FM53" s="2">
        <f t="shared" si="2"/>
        <v>1</v>
      </c>
      <c r="FN53" s="2">
        <f t="shared" si="2"/>
        <v>1</v>
      </c>
      <c r="FO53" s="2">
        <f t="shared" si="2"/>
        <v>1</v>
      </c>
      <c r="FP53" s="2">
        <f t="shared" si="2"/>
        <v>1</v>
      </c>
      <c r="FQ53" s="2">
        <f t="shared" si="2"/>
        <v>1</v>
      </c>
      <c r="FR53" s="2">
        <f t="shared" si="2"/>
        <v>1</v>
      </c>
      <c r="FS53" s="2">
        <f t="shared" si="2"/>
        <v>1</v>
      </c>
      <c r="FT53" s="2">
        <f t="shared" si="2"/>
        <v>1</v>
      </c>
      <c r="FU53" s="2">
        <f t="shared" si="2"/>
        <v>1</v>
      </c>
      <c r="FV53" s="2">
        <f t="shared" si="2"/>
        <v>1</v>
      </c>
      <c r="FW53" s="2">
        <f t="shared" si="2"/>
        <v>1</v>
      </c>
      <c r="FX53" s="2">
        <f t="shared" si="2"/>
        <v>1</v>
      </c>
      <c r="FY53" s="2">
        <f t="shared" si="2"/>
        <v>1</v>
      </c>
      <c r="FZ53" s="2">
        <f t="shared" si="2"/>
        <v>1</v>
      </c>
      <c r="GA53" s="2">
        <f t="shared" si="2"/>
        <v>1</v>
      </c>
      <c r="GB53" s="2">
        <f t="shared" si="2"/>
        <v>1</v>
      </c>
      <c r="GC53" s="2">
        <f t="shared" si="2"/>
        <v>1</v>
      </c>
      <c r="GD53" s="2">
        <f t="shared" si="2"/>
        <v>1</v>
      </c>
      <c r="GE53" s="2">
        <f t="shared" si="2"/>
        <v>1</v>
      </c>
      <c r="GF53" s="2">
        <f t="shared" si="2"/>
        <v>1</v>
      </c>
      <c r="GG53" s="2">
        <f t="shared" si="2"/>
        <v>1</v>
      </c>
      <c r="GH53" s="2">
        <f t="shared" si="2"/>
        <v>1</v>
      </c>
      <c r="GI53" s="2">
        <f t="shared" si="2"/>
        <v>1</v>
      </c>
      <c r="GJ53" s="2">
        <f t="shared" si="2"/>
        <v>1</v>
      </c>
      <c r="GK53" s="2">
        <f t="shared" si="2"/>
        <v>1</v>
      </c>
      <c r="GL53" s="2">
        <f t="shared" si="2"/>
        <v>1</v>
      </c>
      <c r="GM53" s="2">
        <f t="shared" ref="GM53:IX53" si="3">IF((SUM(GM4:GM10)+GM12)&gt;GM$48/2,(SUM(GM4:GM10)+GM12),1)</f>
        <v>1</v>
      </c>
      <c r="GN53" s="2">
        <f t="shared" si="3"/>
        <v>1</v>
      </c>
      <c r="GO53" s="2">
        <f t="shared" si="3"/>
        <v>1</v>
      </c>
      <c r="GP53" s="2">
        <f t="shared" si="3"/>
        <v>1</v>
      </c>
      <c r="GQ53" s="2">
        <f t="shared" si="3"/>
        <v>1</v>
      </c>
      <c r="GR53" s="2">
        <f t="shared" si="3"/>
        <v>1</v>
      </c>
      <c r="GS53" s="2">
        <f t="shared" si="3"/>
        <v>1</v>
      </c>
      <c r="GT53" s="2">
        <f t="shared" si="3"/>
        <v>1</v>
      </c>
      <c r="GU53" s="2">
        <f t="shared" si="3"/>
        <v>1</v>
      </c>
      <c r="GV53" s="2">
        <f t="shared" si="3"/>
        <v>1</v>
      </c>
      <c r="GW53" s="2">
        <f t="shared" si="3"/>
        <v>1</v>
      </c>
      <c r="GX53" s="2">
        <f t="shared" si="3"/>
        <v>1</v>
      </c>
      <c r="GY53" s="2">
        <f t="shared" si="3"/>
        <v>1</v>
      </c>
      <c r="GZ53" s="2">
        <f t="shared" si="3"/>
        <v>1</v>
      </c>
      <c r="HA53" s="2">
        <f t="shared" si="3"/>
        <v>1</v>
      </c>
      <c r="HB53" s="2">
        <f t="shared" si="3"/>
        <v>1</v>
      </c>
      <c r="HC53" s="2">
        <f t="shared" si="3"/>
        <v>1</v>
      </c>
      <c r="HD53" s="2">
        <f t="shared" si="3"/>
        <v>1</v>
      </c>
      <c r="HE53" s="2">
        <f t="shared" si="3"/>
        <v>1</v>
      </c>
      <c r="HF53" s="2">
        <f t="shared" si="3"/>
        <v>1</v>
      </c>
      <c r="HG53" s="2">
        <f t="shared" si="3"/>
        <v>1</v>
      </c>
      <c r="HH53" s="2">
        <f t="shared" si="3"/>
        <v>1</v>
      </c>
      <c r="HI53" s="2">
        <f t="shared" si="3"/>
        <v>1</v>
      </c>
      <c r="HJ53" s="2">
        <f t="shared" si="3"/>
        <v>1</v>
      </c>
      <c r="HK53" s="2">
        <f t="shared" si="3"/>
        <v>1</v>
      </c>
      <c r="HL53" s="2">
        <f t="shared" si="3"/>
        <v>1</v>
      </c>
      <c r="HM53" s="2">
        <f t="shared" si="3"/>
        <v>1</v>
      </c>
      <c r="HN53" s="2">
        <f t="shared" si="3"/>
        <v>1</v>
      </c>
      <c r="HO53" s="2">
        <f t="shared" si="3"/>
        <v>1</v>
      </c>
      <c r="HP53" s="2">
        <f t="shared" si="3"/>
        <v>1</v>
      </c>
      <c r="HQ53" s="2">
        <f t="shared" si="3"/>
        <v>1</v>
      </c>
      <c r="HR53" s="2">
        <f t="shared" si="3"/>
        <v>1</v>
      </c>
      <c r="HS53" s="2">
        <f t="shared" si="3"/>
        <v>1</v>
      </c>
      <c r="HT53" s="2">
        <f t="shared" si="3"/>
        <v>1</v>
      </c>
      <c r="HU53" s="2">
        <f t="shared" si="3"/>
        <v>1</v>
      </c>
      <c r="HV53" s="2">
        <f t="shared" si="3"/>
        <v>1</v>
      </c>
      <c r="HW53" s="2">
        <f t="shared" si="3"/>
        <v>1</v>
      </c>
      <c r="HX53" s="2">
        <f t="shared" si="3"/>
        <v>47.5</v>
      </c>
      <c r="HY53" s="2">
        <f t="shared" si="3"/>
        <v>1</v>
      </c>
      <c r="HZ53" s="2">
        <f t="shared" si="3"/>
        <v>1</v>
      </c>
      <c r="IA53" s="2">
        <f t="shared" si="3"/>
        <v>1</v>
      </c>
      <c r="IB53" s="2">
        <f t="shared" si="3"/>
        <v>1</v>
      </c>
      <c r="IC53" s="2">
        <f t="shared" si="3"/>
        <v>1</v>
      </c>
      <c r="ID53" s="2">
        <f t="shared" si="3"/>
        <v>1</v>
      </c>
      <c r="IE53" s="2">
        <f t="shared" si="3"/>
        <v>1</v>
      </c>
      <c r="IF53" s="2">
        <f t="shared" si="3"/>
        <v>1</v>
      </c>
      <c r="IG53" s="2">
        <f t="shared" si="3"/>
        <v>1</v>
      </c>
      <c r="IH53" s="2">
        <f t="shared" si="3"/>
        <v>1</v>
      </c>
      <c r="II53" s="2">
        <f t="shared" si="3"/>
        <v>1</v>
      </c>
      <c r="IJ53" s="2">
        <f t="shared" si="3"/>
        <v>1</v>
      </c>
      <c r="IK53" s="2">
        <f t="shared" si="3"/>
        <v>1</v>
      </c>
      <c r="IL53" s="2">
        <f t="shared" si="3"/>
        <v>1</v>
      </c>
      <c r="IM53" s="2">
        <f t="shared" si="3"/>
        <v>1</v>
      </c>
      <c r="IN53" s="2">
        <f t="shared" si="3"/>
        <v>1</v>
      </c>
      <c r="IO53" s="2">
        <f t="shared" si="3"/>
        <v>1</v>
      </c>
      <c r="IP53" s="2">
        <f t="shared" si="3"/>
        <v>1</v>
      </c>
      <c r="IQ53" s="2">
        <f t="shared" si="3"/>
        <v>1</v>
      </c>
      <c r="IR53" s="2">
        <f t="shared" si="3"/>
        <v>1</v>
      </c>
      <c r="IS53" s="2">
        <f t="shared" si="3"/>
        <v>1</v>
      </c>
      <c r="IT53" s="2">
        <f t="shared" si="3"/>
        <v>1</v>
      </c>
      <c r="IU53" s="2">
        <f t="shared" si="3"/>
        <v>1</v>
      </c>
      <c r="IV53" s="2">
        <f t="shared" si="3"/>
        <v>1</v>
      </c>
      <c r="IW53" s="2">
        <f t="shared" si="3"/>
        <v>1</v>
      </c>
      <c r="IX53" s="2">
        <f t="shared" si="3"/>
        <v>1</v>
      </c>
      <c r="IY53" s="2">
        <f t="shared" ref="IY53:LJ53" si="4">IF((SUM(IY4:IY10)+IY12)&gt;IY$48/2,(SUM(IY4:IY10)+IY12),1)</f>
        <v>1</v>
      </c>
      <c r="IZ53" s="2">
        <f t="shared" si="4"/>
        <v>1</v>
      </c>
      <c r="JA53" s="2">
        <f t="shared" si="4"/>
        <v>1</v>
      </c>
      <c r="JB53" s="2">
        <f t="shared" si="4"/>
        <v>1</v>
      </c>
      <c r="JC53" s="2">
        <f t="shared" si="4"/>
        <v>1</v>
      </c>
      <c r="JD53" s="2">
        <f t="shared" si="4"/>
        <v>25.200000000000003</v>
      </c>
      <c r="JE53" s="2">
        <f t="shared" si="4"/>
        <v>1</v>
      </c>
      <c r="JF53" s="2">
        <f t="shared" si="4"/>
        <v>1</v>
      </c>
      <c r="JG53" s="2">
        <f t="shared" si="4"/>
        <v>1</v>
      </c>
      <c r="JH53" s="2">
        <f t="shared" si="4"/>
        <v>1</v>
      </c>
      <c r="JI53" s="2">
        <f t="shared" si="4"/>
        <v>1</v>
      </c>
      <c r="JJ53" s="2">
        <f t="shared" si="4"/>
        <v>1</v>
      </c>
      <c r="JK53" s="2">
        <f t="shared" si="4"/>
        <v>1</v>
      </c>
      <c r="JL53" s="2">
        <f t="shared" si="4"/>
        <v>1</v>
      </c>
      <c r="JM53" s="2">
        <f t="shared" si="4"/>
        <v>1</v>
      </c>
      <c r="JN53" s="2">
        <f t="shared" si="4"/>
        <v>1</v>
      </c>
      <c r="JO53" s="2">
        <f t="shared" si="4"/>
        <v>1</v>
      </c>
      <c r="JP53" s="2">
        <f t="shared" si="4"/>
        <v>1</v>
      </c>
      <c r="JQ53" s="2">
        <f t="shared" si="4"/>
        <v>1</v>
      </c>
      <c r="JR53" s="2">
        <f t="shared" si="4"/>
        <v>1</v>
      </c>
      <c r="JS53" s="2">
        <f t="shared" si="4"/>
        <v>1</v>
      </c>
      <c r="JT53" s="2">
        <f t="shared" si="4"/>
        <v>1</v>
      </c>
      <c r="JU53" s="2">
        <f t="shared" si="4"/>
        <v>1</v>
      </c>
      <c r="JV53" s="2">
        <f t="shared" si="4"/>
        <v>1</v>
      </c>
      <c r="JW53" s="2">
        <f t="shared" si="4"/>
        <v>1</v>
      </c>
      <c r="JX53" s="2">
        <f t="shared" si="4"/>
        <v>1</v>
      </c>
      <c r="JY53" s="2">
        <f t="shared" si="4"/>
        <v>1</v>
      </c>
      <c r="JZ53" s="2">
        <f t="shared" si="4"/>
        <v>1</v>
      </c>
      <c r="KA53" s="2">
        <f t="shared" si="4"/>
        <v>1</v>
      </c>
      <c r="KB53" s="2">
        <f t="shared" si="4"/>
        <v>1</v>
      </c>
      <c r="KC53" s="2">
        <f t="shared" si="4"/>
        <v>1</v>
      </c>
      <c r="KD53" s="2">
        <f t="shared" si="4"/>
        <v>1</v>
      </c>
      <c r="KE53" s="2">
        <f t="shared" si="4"/>
        <v>1</v>
      </c>
      <c r="KF53" s="2">
        <f t="shared" si="4"/>
        <v>1</v>
      </c>
      <c r="KG53" s="2">
        <f t="shared" si="4"/>
        <v>1</v>
      </c>
      <c r="KH53" s="2">
        <f t="shared" si="4"/>
        <v>1</v>
      </c>
      <c r="KI53" s="2">
        <f t="shared" si="4"/>
        <v>1</v>
      </c>
      <c r="KJ53" s="2">
        <f t="shared" si="4"/>
        <v>1</v>
      </c>
      <c r="KK53" s="2">
        <f t="shared" si="4"/>
        <v>1</v>
      </c>
      <c r="KL53" s="2">
        <f t="shared" si="4"/>
        <v>1</v>
      </c>
      <c r="KM53" s="2">
        <f t="shared" si="4"/>
        <v>1</v>
      </c>
      <c r="KN53" s="2">
        <f t="shared" si="4"/>
        <v>1</v>
      </c>
      <c r="KO53" s="2">
        <f t="shared" si="4"/>
        <v>1</v>
      </c>
      <c r="KP53" s="2">
        <f t="shared" si="4"/>
        <v>1</v>
      </c>
      <c r="KQ53" s="2">
        <f t="shared" si="4"/>
        <v>1</v>
      </c>
      <c r="KR53" s="2">
        <f t="shared" si="4"/>
        <v>1</v>
      </c>
      <c r="KS53" s="2">
        <f t="shared" si="4"/>
        <v>1</v>
      </c>
      <c r="KT53" s="2">
        <f t="shared" si="4"/>
        <v>1</v>
      </c>
      <c r="KU53" s="2">
        <f t="shared" si="4"/>
        <v>1</v>
      </c>
      <c r="KV53" s="2">
        <f t="shared" si="4"/>
        <v>1</v>
      </c>
      <c r="KW53" s="2">
        <f t="shared" si="4"/>
        <v>1</v>
      </c>
      <c r="KX53" s="2">
        <f t="shared" si="4"/>
        <v>1</v>
      </c>
      <c r="KY53" s="2">
        <f t="shared" si="4"/>
        <v>1</v>
      </c>
      <c r="KZ53" s="2">
        <f t="shared" si="4"/>
        <v>1</v>
      </c>
      <c r="LA53" s="2">
        <f t="shared" si="4"/>
        <v>1</v>
      </c>
      <c r="LB53" s="2">
        <f t="shared" si="4"/>
        <v>90.3</v>
      </c>
      <c r="LC53" s="2">
        <f t="shared" si="4"/>
        <v>1</v>
      </c>
      <c r="LD53" s="2">
        <f t="shared" si="4"/>
        <v>1</v>
      </c>
      <c r="LE53" s="2">
        <f t="shared" si="4"/>
        <v>1</v>
      </c>
      <c r="LF53" s="2">
        <f t="shared" si="4"/>
        <v>1</v>
      </c>
      <c r="LG53" s="2">
        <f t="shared" si="4"/>
        <v>1</v>
      </c>
      <c r="LH53" s="2">
        <f t="shared" si="4"/>
        <v>1</v>
      </c>
      <c r="LI53" s="2">
        <f t="shared" si="4"/>
        <v>1</v>
      </c>
      <c r="LJ53" s="2">
        <f t="shared" si="4"/>
        <v>1</v>
      </c>
      <c r="LK53" s="2">
        <f t="shared" ref="LK53:NV53" si="5">IF((SUM(LK4:LK10)+LK12)&gt;LK$48/2,(SUM(LK4:LK10)+LK12),1)</f>
        <v>1</v>
      </c>
      <c r="LL53" s="2">
        <f t="shared" si="5"/>
        <v>1</v>
      </c>
      <c r="LM53" s="2">
        <f t="shared" si="5"/>
        <v>1</v>
      </c>
      <c r="LN53" s="2">
        <f t="shared" si="5"/>
        <v>1</v>
      </c>
      <c r="LO53" s="2">
        <f t="shared" si="5"/>
        <v>1</v>
      </c>
      <c r="LP53" s="2">
        <f t="shared" si="5"/>
        <v>1</v>
      </c>
      <c r="LQ53" s="2">
        <f t="shared" si="5"/>
        <v>1</v>
      </c>
      <c r="LR53" s="2">
        <f t="shared" si="5"/>
        <v>1</v>
      </c>
      <c r="LS53" s="2">
        <f t="shared" si="5"/>
        <v>1</v>
      </c>
      <c r="LT53" s="2">
        <f t="shared" si="5"/>
        <v>1</v>
      </c>
      <c r="LU53" s="2">
        <f t="shared" si="5"/>
        <v>1</v>
      </c>
      <c r="LV53" s="2">
        <f t="shared" si="5"/>
        <v>1</v>
      </c>
      <c r="LW53" s="2">
        <f t="shared" si="5"/>
        <v>1</v>
      </c>
      <c r="LX53" s="2">
        <f t="shared" si="5"/>
        <v>1</v>
      </c>
      <c r="LY53" s="2">
        <f t="shared" si="5"/>
        <v>1</v>
      </c>
      <c r="LZ53" s="2">
        <f t="shared" si="5"/>
        <v>1</v>
      </c>
      <c r="MA53" s="2">
        <f t="shared" si="5"/>
        <v>1</v>
      </c>
      <c r="MB53" s="2">
        <f t="shared" si="5"/>
        <v>1</v>
      </c>
      <c r="MC53" s="2">
        <f t="shared" si="5"/>
        <v>1</v>
      </c>
      <c r="MD53" s="2">
        <f t="shared" si="5"/>
        <v>1</v>
      </c>
      <c r="ME53" s="2">
        <f t="shared" si="5"/>
        <v>1</v>
      </c>
      <c r="MF53" s="2">
        <f t="shared" si="5"/>
        <v>1</v>
      </c>
      <c r="MG53" s="2">
        <f t="shared" si="5"/>
        <v>1</v>
      </c>
      <c r="MH53" s="2">
        <f t="shared" si="5"/>
        <v>1</v>
      </c>
      <c r="MI53" s="2">
        <f t="shared" si="5"/>
        <v>1</v>
      </c>
      <c r="MJ53" s="2">
        <f t="shared" si="5"/>
        <v>1</v>
      </c>
      <c r="MK53" s="2">
        <f t="shared" si="5"/>
        <v>1</v>
      </c>
      <c r="ML53" s="2">
        <f t="shared" si="5"/>
        <v>1</v>
      </c>
      <c r="MM53" s="2">
        <f t="shared" si="5"/>
        <v>1</v>
      </c>
      <c r="MN53" s="2">
        <f t="shared" si="5"/>
        <v>1</v>
      </c>
      <c r="MO53" s="2">
        <f t="shared" si="5"/>
        <v>1</v>
      </c>
      <c r="MP53" s="2">
        <f t="shared" si="5"/>
        <v>1</v>
      </c>
      <c r="MQ53" s="2">
        <f t="shared" si="5"/>
        <v>1</v>
      </c>
      <c r="MR53" s="2">
        <f t="shared" si="5"/>
        <v>1</v>
      </c>
      <c r="MS53" s="2">
        <f t="shared" si="5"/>
        <v>1</v>
      </c>
      <c r="MT53" s="2">
        <f t="shared" si="5"/>
        <v>1</v>
      </c>
      <c r="MU53" s="2">
        <f t="shared" si="5"/>
        <v>1</v>
      </c>
      <c r="MV53" s="2">
        <f t="shared" si="5"/>
        <v>1</v>
      </c>
      <c r="MW53" s="2">
        <f t="shared" si="5"/>
        <v>1</v>
      </c>
      <c r="MX53" s="2">
        <f t="shared" si="5"/>
        <v>1</v>
      </c>
      <c r="MY53" s="2">
        <f t="shared" si="5"/>
        <v>1</v>
      </c>
      <c r="MZ53" s="2">
        <f t="shared" si="5"/>
        <v>1</v>
      </c>
      <c r="NA53" s="2">
        <f t="shared" si="5"/>
        <v>1</v>
      </c>
      <c r="NB53" s="2">
        <f t="shared" si="5"/>
        <v>1</v>
      </c>
      <c r="NC53" s="2">
        <f t="shared" si="5"/>
        <v>1</v>
      </c>
      <c r="ND53" s="2">
        <f t="shared" si="5"/>
        <v>1</v>
      </c>
      <c r="NE53" s="2">
        <f t="shared" si="5"/>
        <v>80.5</v>
      </c>
      <c r="NF53" s="2">
        <f t="shared" si="5"/>
        <v>1</v>
      </c>
      <c r="NG53" s="2">
        <f t="shared" si="5"/>
        <v>1</v>
      </c>
      <c r="NH53" s="2">
        <f t="shared" si="5"/>
        <v>1</v>
      </c>
      <c r="NI53" s="2">
        <f t="shared" si="5"/>
        <v>101.4</v>
      </c>
      <c r="NJ53" s="2">
        <f t="shared" si="5"/>
        <v>1</v>
      </c>
      <c r="NK53" s="2">
        <f t="shared" si="5"/>
        <v>1</v>
      </c>
      <c r="NL53" s="2">
        <f t="shared" si="5"/>
        <v>1</v>
      </c>
      <c r="NM53" s="2">
        <f t="shared" si="5"/>
        <v>1</v>
      </c>
      <c r="NN53" s="2">
        <f t="shared" si="5"/>
        <v>1</v>
      </c>
      <c r="NO53" s="2">
        <f t="shared" si="5"/>
        <v>1</v>
      </c>
      <c r="NP53" s="2">
        <f t="shared" si="5"/>
        <v>1</v>
      </c>
      <c r="NQ53" s="2">
        <f t="shared" si="5"/>
        <v>1</v>
      </c>
      <c r="NR53" s="2">
        <f t="shared" si="5"/>
        <v>1</v>
      </c>
      <c r="NS53" s="2">
        <f t="shared" si="5"/>
        <v>1</v>
      </c>
      <c r="NT53" s="2">
        <f t="shared" si="5"/>
        <v>1</v>
      </c>
      <c r="NU53" s="2">
        <f t="shared" si="5"/>
        <v>1</v>
      </c>
      <c r="NV53" s="2">
        <f t="shared" si="5"/>
        <v>1</v>
      </c>
      <c r="NW53" s="2">
        <f t="shared" ref="NW53:QH53" si="6">IF((SUM(NW4:NW10)+NW12)&gt;NW$48/2,(SUM(NW4:NW10)+NW12),1)</f>
        <v>1</v>
      </c>
      <c r="NX53" s="2">
        <f t="shared" si="6"/>
        <v>1</v>
      </c>
      <c r="NY53" s="2">
        <f t="shared" si="6"/>
        <v>1</v>
      </c>
      <c r="NZ53" s="2">
        <f t="shared" si="6"/>
        <v>1</v>
      </c>
      <c r="OA53" s="2">
        <f t="shared" si="6"/>
        <v>1</v>
      </c>
      <c r="OB53" s="2">
        <f t="shared" si="6"/>
        <v>1</v>
      </c>
      <c r="OC53" s="2">
        <f t="shared" si="6"/>
        <v>1</v>
      </c>
      <c r="OD53" s="2">
        <f t="shared" si="6"/>
        <v>1</v>
      </c>
      <c r="OE53" s="2">
        <f t="shared" si="6"/>
        <v>1</v>
      </c>
      <c r="OF53" s="2">
        <f t="shared" si="6"/>
        <v>1</v>
      </c>
      <c r="OG53" s="2">
        <f t="shared" si="6"/>
        <v>1</v>
      </c>
      <c r="OH53" s="2">
        <f t="shared" si="6"/>
        <v>1</v>
      </c>
      <c r="OI53" s="2">
        <f t="shared" si="6"/>
        <v>1</v>
      </c>
      <c r="OJ53" s="2">
        <f t="shared" si="6"/>
        <v>1</v>
      </c>
      <c r="OK53" s="2">
        <f t="shared" si="6"/>
        <v>1</v>
      </c>
      <c r="OL53" s="2">
        <f t="shared" si="6"/>
        <v>1</v>
      </c>
      <c r="OM53" s="2">
        <f t="shared" si="6"/>
        <v>1</v>
      </c>
      <c r="ON53" s="2">
        <f t="shared" si="6"/>
        <v>1</v>
      </c>
      <c r="OO53" s="2">
        <f t="shared" si="6"/>
        <v>1</v>
      </c>
      <c r="OP53" s="2">
        <f t="shared" si="6"/>
        <v>1</v>
      </c>
      <c r="OQ53" s="2">
        <f t="shared" si="6"/>
        <v>1</v>
      </c>
      <c r="OR53" s="2">
        <f t="shared" si="6"/>
        <v>1</v>
      </c>
      <c r="OS53" s="2">
        <f t="shared" si="6"/>
        <v>1</v>
      </c>
      <c r="OT53" s="2">
        <f t="shared" si="6"/>
        <v>1</v>
      </c>
      <c r="OU53" s="2">
        <f t="shared" si="6"/>
        <v>1</v>
      </c>
      <c r="OV53" s="2">
        <f t="shared" si="6"/>
        <v>1</v>
      </c>
      <c r="OW53" s="2">
        <f t="shared" si="6"/>
        <v>1</v>
      </c>
      <c r="OX53" s="2">
        <f t="shared" si="6"/>
        <v>1</v>
      </c>
      <c r="OY53" s="2">
        <f t="shared" si="6"/>
        <v>1</v>
      </c>
      <c r="OZ53" s="2">
        <f t="shared" si="6"/>
        <v>1</v>
      </c>
      <c r="PA53" s="2">
        <f t="shared" si="6"/>
        <v>1</v>
      </c>
      <c r="PB53" s="2">
        <f t="shared" si="6"/>
        <v>1</v>
      </c>
      <c r="PC53" s="2">
        <f t="shared" si="6"/>
        <v>1</v>
      </c>
      <c r="PD53" s="2">
        <f t="shared" si="6"/>
        <v>1</v>
      </c>
      <c r="PE53" s="2">
        <f t="shared" si="6"/>
        <v>1</v>
      </c>
      <c r="PF53" s="2">
        <f t="shared" si="6"/>
        <v>1</v>
      </c>
      <c r="PG53" s="2">
        <f t="shared" si="6"/>
        <v>1</v>
      </c>
      <c r="PH53" s="2">
        <f t="shared" si="6"/>
        <v>1</v>
      </c>
      <c r="PI53" s="2">
        <f t="shared" si="6"/>
        <v>1</v>
      </c>
      <c r="PJ53" s="2">
        <f t="shared" si="6"/>
        <v>1</v>
      </c>
      <c r="PK53" s="2">
        <f t="shared" si="6"/>
        <v>1</v>
      </c>
      <c r="PL53" s="2">
        <f t="shared" si="6"/>
        <v>1</v>
      </c>
      <c r="PM53" s="2">
        <f t="shared" si="6"/>
        <v>1</v>
      </c>
      <c r="PN53" s="2">
        <f t="shared" si="6"/>
        <v>1</v>
      </c>
      <c r="PO53" s="2">
        <f t="shared" si="6"/>
        <v>1</v>
      </c>
      <c r="PP53" s="2">
        <f t="shared" si="6"/>
        <v>1</v>
      </c>
      <c r="PQ53" s="2">
        <f t="shared" si="6"/>
        <v>1</v>
      </c>
      <c r="PR53" s="2">
        <f t="shared" si="6"/>
        <v>1</v>
      </c>
      <c r="PS53" s="2">
        <f t="shared" si="6"/>
        <v>1</v>
      </c>
      <c r="PT53" s="2">
        <f t="shared" si="6"/>
        <v>1</v>
      </c>
      <c r="PU53" s="2">
        <f t="shared" si="6"/>
        <v>35</v>
      </c>
      <c r="PV53" s="2">
        <f t="shared" si="6"/>
        <v>1</v>
      </c>
      <c r="PW53" s="2">
        <f t="shared" si="6"/>
        <v>1</v>
      </c>
      <c r="PX53" s="2">
        <f t="shared" si="6"/>
        <v>1</v>
      </c>
      <c r="PY53" s="2">
        <f t="shared" si="6"/>
        <v>1</v>
      </c>
      <c r="PZ53" s="2">
        <f t="shared" si="6"/>
        <v>1</v>
      </c>
      <c r="QA53" s="2">
        <f t="shared" si="6"/>
        <v>1</v>
      </c>
      <c r="QB53" s="2">
        <f t="shared" si="6"/>
        <v>1</v>
      </c>
      <c r="QC53" s="2">
        <f t="shared" si="6"/>
        <v>1</v>
      </c>
      <c r="QD53" s="2">
        <f t="shared" si="6"/>
        <v>1</v>
      </c>
      <c r="QE53" s="2">
        <f t="shared" si="6"/>
        <v>1</v>
      </c>
      <c r="QF53" s="2">
        <f t="shared" si="6"/>
        <v>1</v>
      </c>
      <c r="QG53" s="2">
        <f t="shared" si="6"/>
        <v>1</v>
      </c>
      <c r="QH53" s="2">
        <f t="shared" si="6"/>
        <v>1</v>
      </c>
      <c r="QI53" s="2">
        <f t="shared" ref="QI53:QJ53" si="7">IF((SUM(QI4:QI10)+QI12)&gt;QI$48/2,(SUM(QI4:QI10)+QI12),1)</f>
        <v>1</v>
      </c>
      <c r="QJ53" s="2">
        <f t="shared" si="7"/>
        <v>1</v>
      </c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</row>
    <row r="54" spans="1:935" x14ac:dyDescent="0.3">
      <c r="A54" s="17" t="s">
        <v>90</v>
      </c>
      <c r="B54" s="2" t="str">
        <f>IF(SUM(B13:B20)&gt;B$48/2,SUM(B13:B20)," ")</f>
        <v xml:space="preserve"> </v>
      </c>
      <c r="C54" s="2" t="str">
        <f t="shared" ref="C54:BN54" si="8">IF(SUM(C13:C20)&gt;C$48/2,SUM(C13:C20)," ")</f>
        <v xml:space="preserve"> </v>
      </c>
      <c r="D54" s="2" t="str">
        <f t="shared" si="8"/>
        <v xml:space="preserve"> </v>
      </c>
      <c r="E54" s="2" t="str">
        <f t="shared" si="8"/>
        <v xml:space="preserve"> </v>
      </c>
      <c r="F54" s="2" t="str">
        <f t="shared" si="8"/>
        <v xml:space="preserve"> </v>
      </c>
      <c r="G54" s="2" t="str">
        <f t="shared" si="8"/>
        <v xml:space="preserve"> </v>
      </c>
      <c r="H54" s="2" t="str">
        <f t="shared" si="8"/>
        <v xml:space="preserve"> </v>
      </c>
      <c r="I54" s="2" t="str">
        <f t="shared" si="8"/>
        <v xml:space="preserve"> </v>
      </c>
      <c r="J54" s="2" t="str">
        <f t="shared" si="8"/>
        <v xml:space="preserve"> </v>
      </c>
      <c r="K54" s="2" t="str">
        <f t="shared" si="8"/>
        <v xml:space="preserve"> </v>
      </c>
      <c r="L54" s="2" t="str">
        <f t="shared" si="8"/>
        <v xml:space="preserve"> </v>
      </c>
      <c r="M54" s="2" t="str">
        <f t="shared" si="8"/>
        <v xml:space="preserve"> </v>
      </c>
      <c r="N54" s="2" t="str">
        <f t="shared" si="8"/>
        <v xml:space="preserve"> </v>
      </c>
      <c r="O54" s="2" t="str">
        <f t="shared" si="8"/>
        <v xml:space="preserve"> </v>
      </c>
      <c r="P54" s="2" t="str">
        <f t="shared" si="8"/>
        <v xml:space="preserve"> </v>
      </c>
      <c r="Q54" s="2" t="str">
        <f t="shared" si="8"/>
        <v xml:space="preserve"> </v>
      </c>
      <c r="R54" s="2" t="str">
        <f t="shared" si="8"/>
        <v xml:space="preserve"> </v>
      </c>
      <c r="S54" s="2" t="str">
        <f t="shared" si="8"/>
        <v xml:space="preserve"> </v>
      </c>
      <c r="T54" s="2" t="str">
        <f t="shared" si="8"/>
        <v xml:space="preserve"> </v>
      </c>
      <c r="U54" s="2" t="str">
        <f t="shared" si="8"/>
        <v xml:space="preserve"> </v>
      </c>
      <c r="V54" s="2" t="str">
        <f t="shared" si="8"/>
        <v xml:space="preserve"> </v>
      </c>
      <c r="W54" s="2" t="str">
        <f t="shared" si="8"/>
        <v xml:space="preserve"> </v>
      </c>
      <c r="X54" s="2" t="str">
        <f t="shared" si="8"/>
        <v xml:space="preserve"> </v>
      </c>
      <c r="Y54" s="2" t="str">
        <f t="shared" si="8"/>
        <v xml:space="preserve"> </v>
      </c>
      <c r="Z54" s="2" t="str">
        <f t="shared" si="8"/>
        <v xml:space="preserve"> </v>
      </c>
      <c r="AA54" s="2" t="str">
        <f t="shared" si="8"/>
        <v xml:space="preserve"> </v>
      </c>
      <c r="AB54" s="2" t="str">
        <f t="shared" si="8"/>
        <v xml:space="preserve"> </v>
      </c>
      <c r="AC54" s="2" t="str">
        <f t="shared" si="8"/>
        <v xml:space="preserve"> </v>
      </c>
      <c r="AD54" s="2" t="str">
        <f t="shared" si="8"/>
        <v xml:space="preserve"> </v>
      </c>
      <c r="AE54" s="2" t="str">
        <f t="shared" si="8"/>
        <v xml:space="preserve"> </v>
      </c>
      <c r="AF54" s="2" t="str">
        <f t="shared" si="8"/>
        <v xml:space="preserve"> </v>
      </c>
      <c r="AG54" s="2" t="str">
        <f t="shared" si="8"/>
        <v xml:space="preserve"> </v>
      </c>
      <c r="AH54" s="2" t="str">
        <f t="shared" si="8"/>
        <v xml:space="preserve"> </v>
      </c>
      <c r="AI54" s="2" t="str">
        <f t="shared" si="8"/>
        <v xml:space="preserve"> </v>
      </c>
      <c r="AJ54" s="2" t="str">
        <f t="shared" si="8"/>
        <v xml:space="preserve"> </v>
      </c>
      <c r="AK54" s="2" t="str">
        <f t="shared" si="8"/>
        <v xml:space="preserve"> </v>
      </c>
      <c r="AL54" s="2" t="str">
        <f t="shared" si="8"/>
        <v xml:space="preserve"> </v>
      </c>
      <c r="AM54" s="2" t="str">
        <f t="shared" si="8"/>
        <v xml:space="preserve"> </v>
      </c>
      <c r="AN54" s="2" t="str">
        <f t="shared" si="8"/>
        <v xml:space="preserve"> </v>
      </c>
      <c r="AO54" s="2" t="str">
        <f t="shared" si="8"/>
        <v xml:space="preserve"> </v>
      </c>
      <c r="AP54" s="2" t="str">
        <f t="shared" si="8"/>
        <v xml:space="preserve"> </v>
      </c>
      <c r="AQ54" s="2" t="str">
        <f t="shared" si="8"/>
        <v xml:space="preserve"> </v>
      </c>
      <c r="AR54" s="2" t="str">
        <f t="shared" si="8"/>
        <v xml:space="preserve"> </v>
      </c>
      <c r="AS54" s="2" t="str">
        <f t="shared" si="8"/>
        <v xml:space="preserve"> </v>
      </c>
      <c r="AT54" s="2" t="str">
        <f t="shared" si="8"/>
        <v xml:space="preserve"> </v>
      </c>
      <c r="AU54" s="2" t="str">
        <f t="shared" si="8"/>
        <v xml:space="preserve"> </v>
      </c>
      <c r="AV54" s="2" t="str">
        <f t="shared" si="8"/>
        <v xml:space="preserve"> </v>
      </c>
      <c r="AW54" s="2" t="str">
        <f t="shared" si="8"/>
        <v xml:space="preserve"> </v>
      </c>
      <c r="AX54" s="2" t="str">
        <f t="shared" si="8"/>
        <v xml:space="preserve"> </v>
      </c>
      <c r="AY54" s="2" t="str">
        <f t="shared" si="8"/>
        <v xml:space="preserve"> </v>
      </c>
      <c r="AZ54" s="2" t="str">
        <f t="shared" si="8"/>
        <v xml:space="preserve"> </v>
      </c>
      <c r="BA54" s="2" t="str">
        <f t="shared" si="8"/>
        <v xml:space="preserve"> </v>
      </c>
      <c r="BB54" s="2" t="str">
        <f t="shared" si="8"/>
        <v xml:space="preserve"> </v>
      </c>
      <c r="BC54" s="2" t="str">
        <f t="shared" si="8"/>
        <v xml:space="preserve"> </v>
      </c>
      <c r="BD54" s="2" t="str">
        <f t="shared" si="8"/>
        <v xml:space="preserve"> </v>
      </c>
      <c r="BE54" s="2" t="str">
        <f t="shared" si="8"/>
        <v xml:space="preserve"> </v>
      </c>
      <c r="BF54" s="2" t="str">
        <f t="shared" si="8"/>
        <v xml:space="preserve"> </v>
      </c>
      <c r="BG54" s="2" t="str">
        <f t="shared" si="8"/>
        <v xml:space="preserve"> </v>
      </c>
      <c r="BH54" s="2" t="str">
        <f t="shared" si="8"/>
        <v xml:space="preserve"> </v>
      </c>
      <c r="BI54" s="2" t="str">
        <f t="shared" si="8"/>
        <v xml:space="preserve"> </v>
      </c>
      <c r="BJ54" s="2" t="str">
        <f t="shared" si="8"/>
        <v xml:space="preserve"> </v>
      </c>
      <c r="BK54" s="2" t="str">
        <f t="shared" si="8"/>
        <v xml:space="preserve"> </v>
      </c>
      <c r="BL54" s="2" t="str">
        <f t="shared" si="8"/>
        <v xml:space="preserve"> </v>
      </c>
      <c r="BM54" s="2" t="str">
        <f t="shared" si="8"/>
        <v xml:space="preserve"> </v>
      </c>
      <c r="BN54" s="2" t="str">
        <f t="shared" si="8"/>
        <v xml:space="preserve"> </v>
      </c>
      <c r="BO54" s="2" t="str">
        <f t="shared" ref="BO54:DZ54" si="9">IF(SUM(BO13:BO20)&gt;BO$48/2,SUM(BO13:BO20)," ")</f>
        <v xml:space="preserve"> </v>
      </c>
      <c r="BP54" s="2" t="str">
        <f t="shared" si="9"/>
        <v xml:space="preserve"> </v>
      </c>
      <c r="BQ54" s="2" t="str">
        <f t="shared" si="9"/>
        <v xml:space="preserve"> </v>
      </c>
      <c r="BR54" s="2" t="str">
        <f t="shared" si="9"/>
        <v xml:space="preserve"> </v>
      </c>
      <c r="BS54" s="2" t="str">
        <f t="shared" si="9"/>
        <v xml:space="preserve"> </v>
      </c>
      <c r="BT54" s="2" t="str">
        <f t="shared" si="9"/>
        <v xml:space="preserve"> </v>
      </c>
      <c r="BU54" s="2" t="str">
        <f t="shared" si="9"/>
        <v xml:space="preserve"> </v>
      </c>
      <c r="BV54" s="2" t="str">
        <f t="shared" si="9"/>
        <v xml:space="preserve"> </v>
      </c>
      <c r="BW54" s="2" t="str">
        <f t="shared" si="9"/>
        <v xml:space="preserve"> </v>
      </c>
      <c r="BX54" s="2" t="str">
        <f t="shared" si="9"/>
        <v xml:space="preserve"> </v>
      </c>
      <c r="BY54" s="2" t="str">
        <f t="shared" si="9"/>
        <v xml:space="preserve"> </v>
      </c>
      <c r="BZ54" s="2" t="str">
        <f t="shared" si="9"/>
        <v xml:space="preserve"> </v>
      </c>
      <c r="CA54" s="2" t="str">
        <f t="shared" si="9"/>
        <v xml:space="preserve"> </v>
      </c>
      <c r="CB54" s="2" t="str">
        <f t="shared" si="9"/>
        <v xml:space="preserve"> </v>
      </c>
      <c r="CC54" s="2" t="str">
        <f t="shared" si="9"/>
        <v xml:space="preserve"> </v>
      </c>
      <c r="CD54" s="2" t="str">
        <f t="shared" si="9"/>
        <v xml:space="preserve"> </v>
      </c>
      <c r="CE54" s="2" t="str">
        <f t="shared" si="9"/>
        <v xml:space="preserve"> </v>
      </c>
      <c r="CF54" s="2" t="str">
        <f t="shared" si="9"/>
        <v xml:space="preserve"> </v>
      </c>
      <c r="CG54" s="2" t="str">
        <f t="shared" si="9"/>
        <v xml:space="preserve"> </v>
      </c>
      <c r="CH54" s="2" t="str">
        <f t="shared" si="9"/>
        <v xml:space="preserve"> </v>
      </c>
      <c r="CI54" s="2" t="str">
        <f t="shared" si="9"/>
        <v xml:space="preserve"> </v>
      </c>
      <c r="CJ54" s="2" t="str">
        <f t="shared" si="9"/>
        <v xml:space="preserve"> </v>
      </c>
      <c r="CK54" s="2" t="str">
        <f t="shared" si="9"/>
        <v xml:space="preserve"> </v>
      </c>
      <c r="CL54" s="2" t="str">
        <f t="shared" si="9"/>
        <v xml:space="preserve"> </v>
      </c>
      <c r="CM54" s="2" t="str">
        <f t="shared" si="9"/>
        <v xml:space="preserve"> </v>
      </c>
      <c r="CN54" s="2" t="str">
        <f t="shared" si="9"/>
        <v xml:space="preserve"> </v>
      </c>
      <c r="CO54" s="2" t="str">
        <f t="shared" si="9"/>
        <v xml:space="preserve"> </v>
      </c>
      <c r="CP54" s="2" t="str">
        <f t="shared" si="9"/>
        <v xml:space="preserve"> </v>
      </c>
      <c r="CQ54" s="2" t="str">
        <f t="shared" si="9"/>
        <v xml:space="preserve"> </v>
      </c>
      <c r="CR54" s="2" t="str">
        <f t="shared" si="9"/>
        <v xml:space="preserve"> </v>
      </c>
      <c r="CS54" s="2" t="str">
        <f t="shared" si="9"/>
        <v xml:space="preserve"> </v>
      </c>
      <c r="CT54" s="2" t="str">
        <f t="shared" si="9"/>
        <v xml:space="preserve"> </v>
      </c>
      <c r="CU54" s="2" t="str">
        <f t="shared" si="9"/>
        <v xml:space="preserve"> </v>
      </c>
      <c r="CV54" s="2" t="str">
        <f t="shared" si="9"/>
        <v xml:space="preserve"> </v>
      </c>
      <c r="CW54" s="2" t="str">
        <f t="shared" si="9"/>
        <v xml:space="preserve"> </v>
      </c>
      <c r="CX54" s="2" t="str">
        <f t="shared" si="9"/>
        <v xml:space="preserve"> </v>
      </c>
      <c r="CY54" s="2" t="str">
        <f t="shared" si="9"/>
        <v xml:space="preserve"> </v>
      </c>
      <c r="CZ54" s="2" t="str">
        <f t="shared" si="9"/>
        <v xml:space="preserve"> </v>
      </c>
      <c r="DA54" s="2" t="str">
        <f t="shared" si="9"/>
        <v xml:space="preserve"> </v>
      </c>
      <c r="DB54" s="2" t="str">
        <f t="shared" si="9"/>
        <v xml:space="preserve"> </v>
      </c>
      <c r="DC54" s="2" t="str">
        <f t="shared" si="9"/>
        <v xml:space="preserve"> </v>
      </c>
      <c r="DD54" s="2" t="str">
        <f t="shared" si="9"/>
        <v xml:space="preserve"> </v>
      </c>
      <c r="DE54" s="2" t="str">
        <f t="shared" si="9"/>
        <v xml:space="preserve"> </v>
      </c>
      <c r="DF54" s="2" t="str">
        <f t="shared" si="9"/>
        <v xml:space="preserve"> </v>
      </c>
      <c r="DG54" s="2" t="str">
        <f t="shared" si="9"/>
        <v xml:space="preserve"> </v>
      </c>
      <c r="DH54" s="2" t="str">
        <f t="shared" si="9"/>
        <v xml:space="preserve"> </v>
      </c>
      <c r="DI54" s="2" t="str">
        <f t="shared" si="9"/>
        <v xml:space="preserve"> </v>
      </c>
      <c r="DJ54" s="2" t="str">
        <f t="shared" si="9"/>
        <v xml:space="preserve"> </v>
      </c>
      <c r="DK54" s="2" t="str">
        <f t="shared" si="9"/>
        <v xml:space="preserve"> </v>
      </c>
      <c r="DL54" s="2" t="str">
        <f t="shared" si="9"/>
        <v xml:space="preserve"> </v>
      </c>
      <c r="DM54" s="2" t="str">
        <f t="shared" si="9"/>
        <v xml:space="preserve"> </v>
      </c>
      <c r="DN54" s="2" t="str">
        <f t="shared" si="9"/>
        <v xml:space="preserve"> </v>
      </c>
      <c r="DO54" s="2" t="str">
        <f t="shared" si="9"/>
        <v xml:space="preserve"> </v>
      </c>
      <c r="DP54" s="2" t="str">
        <f t="shared" si="9"/>
        <v xml:space="preserve"> </v>
      </c>
      <c r="DQ54" s="2" t="str">
        <f t="shared" si="9"/>
        <v xml:space="preserve"> </v>
      </c>
      <c r="DR54" s="2" t="str">
        <f t="shared" si="9"/>
        <v xml:space="preserve"> </v>
      </c>
      <c r="DS54" s="2" t="str">
        <f t="shared" si="9"/>
        <v xml:space="preserve"> </v>
      </c>
      <c r="DT54" s="2" t="str">
        <f t="shared" si="9"/>
        <v xml:space="preserve"> </v>
      </c>
      <c r="DU54" s="2" t="str">
        <f t="shared" si="9"/>
        <v xml:space="preserve"> </v>
      </c>
      <c r="DV54" s="2" t="str">
        <f t="shared" si="9"/>
        <v xml:space="preserve"> </v>
      </c>
      <c r="DW54" s="2" t="str">
        <f t="shared" si="9"/>
        <v xml:space="preserve"> </v>
      </c>
      <c r="DX54" s="2" t="str">
        <f t="shared" si="9"/>
        <v xml:space="preserve"> </v>
      </c>
      <c r="DY54" s="2" t="str">
        <f t="shared" si="9"/>
        <v xml:space="preserve"> </v>
      </c>
      <c r="DZ54" s="2" t="str">
        <f t="shared" si="9"/>
        <v xml:space="preserve"> </v>
      </c>
      <c r="EA54" s="2" t="str">
        <f t="shared" ref="EA54:GL54" si="10">IF(SUM(EA13:EA20)&gt;EA$48/2,SUM(EA13:EA20)," ")</f>
        <v xml:space="preserve"> </v>
      </c>
      <c r="EB54" s="2" t="str">
        <f t="shared" si="10"/>
        <v xml:space="preserve"> </v>
      </c>
      <c r="EC54" s="2" t="str">
        <f t="shared" si="10"/>
        <v xml:space="preserve"> </v>
      </c>
      <c r="ED54" s="2" t="str">
        <f t="shared" si="10"/>
        <v xml:space="preserve"> </v>
      </c>
      <c r="EE54" s="2" t="str">
        <f t="shared" si="10"/>
        <v xml:space="preserve"> </v>
      </c>
      <c r="EF54" s="2" t="str">
        <f t="shared" si="10"/>
        <v xml:space="preserve"> </v>
      </c>
      <c r="EG54" s="2" t="str">
        <f t="shared" si="10"/>
        <v xml:space="preserve"> </v>
      </c>
      <c r="EH54" s="2" t="str">
        <f t="shared" si="10"/>
        <v xml:space="preserve"> </v>
      </c>
      <c r="EI54" s="2" t="str">
        <f t="shared" si="10"/>
        <v xml:space="preserve"> </v>
      </c>
      <c r="EJ54" s="2" t="str">
        <f t="shared" si="10"/>
        <v xml:space="preserve"> </v>
      </c>
      <c r="EK54" s="2" t="str">
        <f t="shared" si="10"/>
        <v xml:space="preserve"> </v>
      </c>
      <c r="EL54" s="2" t="str">
        <f t="shared" si="10"/>
        <v xml:space="preserve"> </v>
      </c>
      <c r="EM54" s="2" t="str">
        <f t="shared" si="10"/>
        <v xml:space="preserve"> </v>
      </c>
      <c r="EN54" s="2" t="str">
        <f t="shared" si="10"/>
        <v xml:space="preserve"> </v>
      </c>
      <c r="EO54" s="2" t="str">
        <f t="shared" si="10"/>
        <v xml:space="preserve"> </v>
      </c>
      <c r="EP54" s="2" t="str">
        <f t="shared" si="10"/>
        <v xml:space="preserve"> </v>
      </c>
      <c r="EQ54" s="2" t="str">
        <f t="shared" si="10"/>
        <v xml:space="preserve"> </v>
      </c>
      <c r="ER54" s="2" t="str">
        <f t="shared" si="10"/>
        <v xml:space="preserve"> </v>
      </c>
      <c r="ES54" s="2" t="str">
        <f t="shared" si="10"/>
        <v xml:space="preserve"> </v>
      </c>
      <c r="ET54" s="2" t="str">
        <f t="shared" si="10"/>
        <v xml:space="preserve"> </v>
      </c>
      <c r="EU54" s="2" t="str">
        <f t="shared" si="10"/>
        <v xml:space="preserve"> </v>
      </c>
      <c r="EV54" s="2" t="str">
        <f t="shared" si="10"/>
        <v xml:space="preserve"> </v>
      </c>
      <c r="EW54" s="2" t="str">
        <f t="shared" si="10"/>
        <v xml:space="preserve"> </v>
      </c>
      <c r="EX54" s="2" t="str">
        <f t="shared" si="10"/>
        <v xml:space="preserve"> </v>
      </c>
      <c r="EY54" s="2" t="str">
        <f t="shared" si="10"/>
        <v xml:space="preserve"> </v>
      </c>
      <c r="EZ54" s="2" t="str">
        <f t="shared" si="10"/>
        <v xml:space="preserve"> </v>
      </c>
      <c r="FA54" s="2" t="str">
        <f t="shared" si="10"/>
        <v xml:space="preserve"> </v>
      </c>
      <c r="FB54" s="2" t="str">
        <f t="shared" si="10"/>
        <v xml:space="preserve"> </v>
      </c>
      <c r="FC54" s="2" t="str">
        <f t="shared" si="10"/>
        <v xml:space="preserve"> </v>
      </c>
      <c r="FD54" s="2" t="str">
        <f t="shared" si="10"/>
        <v xml:space="preserve"> </v>
      </c>
      <c r="FE54" s="2" t="str">
        <f t="shared" si="10"/>
        <v xml:space="preserve"> </v>
      </c>
      <c r="FF54" s="2" t="str">
        <f t="shared" si="10"/>
        <v xml:space="preserve"> </v>
      </c>
      <c r="FG54" s="2" t="str">
        <f t="shared" si="10"/>
        <v xml:space="preserve"> </v>
      </c>
      <c r="FH54" s="2" t="str">
        <f t="shared" si="10"/>
        <v xml:space="preserve"> </v>
      </c>
      <c r="FI54" s="2" t="str">
        <f t="shared" si="10"/>
        <v xml:space="preserve"> </v>
      </c>
      <c r="FJ54" s="2" t="str">
        <f t="shared" si="10"/>
        <v xml:space="preserve"> </v>
      </c>
      <c r="FK54" s="2" t="str">
        <f t="shared" si="10"/>
        <v xml:space="preserve"> </v>
      </c>
      <c r="FL54" s="2" t="str">
        <f t="shared" si="10"/>
        <v xml:space="preserve"> </v>
      </c>
      <c r="FM54" s="2" t="str">
        <f t="shared" si="10"/>
        <v xml:space="preserve"> </v>
      </c>
      <c r="FN54" s="2" t="str">
        <f t="shared" si="10"/>
        <v xml:space="preserve"> </v>
      </c>
      <c r="FO54" s="2" t="str">
        <f t="shared" si="10"/>
        <v xml:space="preserve"> </v>
      </c>
      <c r="FP54" s="2" t="str">
        <f t="shared" si="10"/>
        <v xml:space="preserve"> </v>
      </c>
      <c r="FQ54" s="2" t="str">
        <f t="shared" si="10"/>
        <v xml:space="preserve"> </v>
      </c>
      <c r="FR54" s="2" t="str">
        <f t="shared" si="10"/>
        <v xml:space="preserve"> </v>
      </c>
      <c r="FS54" s="2" t="str">
        <f t="shared" si="10"/>
        <v xml:space="preserve"> </v>
      </c>
      <c r="FT54" s="2" t="str">
        <f t="shared" si="10"/>
        <v xml:space="preserve"> </v>
      </c>
      <c r="FU54" s="2" t="str">
        <f t="shared" si="10"/>
        <v xml:space="preserve"> </v>
      </c>
      <c r="FV54" s="2" t="str">
        <f t="shared" si="10"/>
        <v xml:space="preserve"> </v>
      </c>
      <c r="FW54" s="2" t="str">
        <f t="shared" si="10"/>
        <v xml:space="preserve"> </v>
      </c>
      <c r="FX54" s="2" t="str">
        <f t="shared" si="10"/>
        <v xml:space="preserve"> </v>
      </c>
      <c r="FY54" s="2" t="str">
        <f t="shared" si="10"/>
        <v xml:space="preserve"> </v>
      </c>
      <c r="FZ54" s="2" t="str">
        <f t="shared" si="10"/>
        <v xml:space="preserve"> </v>
      </c>
      <c r="GA54" s="2" t="str">
        <f t="shared" si="10"/>
        <v xml:space="preserve"> </v>
      </c>
      <c r="GB54" s="2" t="str">
        <f t="shared" si="10"/>
        <v xml:space="preserve"> </v>
      </c>
      <c r="GC54" s="2" t="str">
        <f t="shared" si="10"/>
        <v xml:space="preserve"> </v>
      </c>
      <c r="GD54" s="2" t="str">
        <f t="shared" si="10"/>
        <v xml:space="preserve"> </v>
      </c>
      <c r="GE54" s="2" t="str">
        <f t="shared" si="10"/>
        <v xml:space="preserve"> </v>
      </c>
      <c r="GF54" s="2" t="str">
        <f t="shared" si="10"/>
        <v xml:space="preserve"> </v>
      </c>
      <c r="GG54" s="2" t="str">
        <f t="shared" si="10"/>
        <v xml:space="preserve"> </v>
      </c>
      <c r="GH54" s="2" t="str">
        <f t="shared" si="10"/>
        <v xml:space="preserve"> </v>
      </c>
      <c r="GI54" s="2" t="str">
        <f t="shared" si="10"/>
        <v xml:space="preserve"> </v>
      </c>
      <c r="GJ54" s="2" t="str">
        <f t="shared" si="10"/>
        <v xml:space="preserve"> </v>
      </c>
      <c r="GK54" s="2" t="str">
        <f t="shared" si="10"/>
        <v xml:space="preserve"> </v>
      </c>
      <c r="GL54" s="2" t="str">
        <f t="shared" si="10"/>
        <v xml:space="preserve"> </v>
      </c>
      <c r="GM54" s="2" t="str">
        <f t="shared" ref="GM54:IX54" si="11">IF(SUM(GM13:GM20)&gt;GM$48/2,SUM(GM13:GM20)," ")</f>
        <v xml:space="preserve"> </v>
      </c>
      <c r="GN54" s="2" t="str">
        <f t="shared" si="11"/>
        <v xml:space="preserve"> </v>
      </c>
      <c r="GO54" s="2" t="str">
        <f t="shared" si="11"/>
        <v xml:space="preserve"> </v>
      </c>
      <c r="GP54" s="2" t="str">
        <f t="shared" si="11"/>
        <v xml:space="preserve"> </v>
      </c>
      <c r="GQ54" s="2" t="str">
        <f t="shared" si="11"/>
        <v xml:space="preserve"> </v>
      </c>
      <c r="GR54" s="2" t="str">
        <f t="shared" si="11"/>
        <v xml:space="preserve"> </v>
      </c>
      <c r="GS54" s="2" t="str">
        <f t="shared" si="11"/>
        <v xml:space="preserve"> </v>
      </c>
      <c r="GT54" s="2" t="str">
        <f t="shared" si="11"/>
        <v xml:space="preserve"> </v>
      </c>
      <c r="GU54" s="2" t="str">
        <f t="shared" si="11"/>
        <v xml:space="preserve"> </v>
      </c>
      <c r="GV54" s="2" t="str">
        <f t="shared" si="11"/>
        <v xml:space="preserve"> </v>
      </c>
      <c r="GW54" s="2" t="str">
        <f t="shared" si="11"/>
        <v xml:space="preserve"> </v>
      </c>
      <c r="GX54" s="2" t="str">
        <f t="shared" si="11"/>
        <v xml:space="preserve"> </v>
      </c>
      <c r="GY54" s="2" t="str">
        <f t="shared" si="11"/>
        <v xml:space="preserve"> </v>
      </c>
      <c r="GZ54" s="2" t="str">
        <f t="shared" si="11"/>
        <v xml:space="preserve"> </v>
      </c>
      <c r="HA54" s="2" t="str">
        <f t="shared" si="11"/>
        <v xml:space="preserve"> </v>
      </c>
      <c r="HB54" s="2" t="str">
        <f t="shared" si="11"/>
        <v xml:space="preserve"> </v>
      </c>
      <c r="HC54" s="2" t="str">
        <f t="shared" si="11"/>
        <v xml:space="preserve"> </v>
      </c>
      <c r="HD54" s="2" t="str">
        <f t="shared" si="11"/>
        <v xml:space="preserve"> </v>
      </c>
      <c r="HE54" s="2" t="str">
        <f t="shared" si="11"/>
        <v xml:space="preserve"> </v>
      </c>
      <c r="HF54" s="2" t="str">
        <f t="shared" si="11"/>
        <v xml:space="preserve"> </v>
      </c>
      <c r="HG54" s="2" t="str">
        <f t="shared" si="11"/>
        <v xml:space="preserve"> </v>
      </c>
      <c r="HH54" s="2" t="str">
        <f t="shared" si="11"/>
        <v xml:space="preserve"> </v>
      </c>
      <c r="HI54" s="2" t="str">
        <f t="shared" si="11"/>
        <v xml:space="preserve"> </v>
      </c>
      <c r="HJ54" s="2" t="str">
        <f t="shared" si="11"/>
        <v xml:space="preserve"> </v>
      </c>
      <c r="HK54" s="2" t="str">
        <f t="shared" si="11"/>
        <v xml:space="preserve"> </v>
      </c>
      <c r="HL54" s="2" t="str">
        <f t="shared" si="11"/>
        <v xml:space="preserve"> </v>
      </c>
      <c r="HM54" s="2" t="str">
        <f t="shared" si="11"/>
        <v xml:space="preserve"> </v>
      </c>
      <c r="HN54" s="2" t="str">
        <f t="shared" si="11"/>
        <v xml:space="preserve"> </v>
      </c>
      <c r="HO54" s="2" t="str">
        <f t="shared" si="11"/>
        <v xml:space="preserve"> </v>
      </c>
      <c r="HP54" s="2" t="str">
        <f t="shared" si="11"/>
        <v xml:space="preserve"> </v>
      </c>
      <c r="HQ54" s="2" t="str">
        <f t="shared" si="11"/>
        <v xml:space="preserve"> </v>
      </c>
      <c r="HR54" s="2" t="str">
        <f t="shared" si="11"/>
        <v xml:space="preserve"> </v>
      </c>
      <c r="HS54" s="2" t="str">
        <f t="shared" si="11"/>
        <v xml:space="preserve"> </v>
      </c>
      <c r="HT54" s="2" t="str">
        <f t="shared" si="11"/>
        <v xml:space="preserve"> </v>
      </c>
      <c r="HU54" s="2" t="str">
        <f t="shared" si="11"/>
        <v xml:space="preserve"> </v>
      </c>
      <c r="HV54" s="2" t="str">
        <f t="shared" si="11"/>
        <v xml:space="preserve"> </v>
      </c>
      <c r="HW54" s="2" t="str">
        <f t="shared" si="11"/>
        <v xml:space="preserve"> </v>
      </c>
      <c r="HX54" s="2" t="str">
        <f t="shared" si="11"/>
        <v xml:space="preserve"> </v>
      </c>
      <c r="HY54" s="2" t="str">
        <f t="shared" si="11"/>
        <v xml:space="preserve"> </v>
      </c>
      <c r="HZ54" s="2" t="str">
        <f t="shared" si="11"/>
        <v xml:space="preserve"> </v>
      </c>
      <c r="IA54" s="2" t="str">
        <f t="shared" si="11"/>
        <v xml:space="preserve"> </v>
      </c>
      <c r="IB54" s="2" t="str">
        <f t="shared" si="11"/>
        <v xml:space="preserve"> </v>
      </c>
      <c r="IC54" s="2" t="str">
        <f t="shared" si="11"/>
        <v xml:space="preserve"> </v>
      </c>
      <c r="ID54" s="2" t="str">
        <f t="shared" si="11"/>
        <v xml:space="preserve"> </v>
      </c>
      <c r="IE54" s="2" t="str">
        <f t="shared" si="11"/>
        <v xml:space="preserve"> </v>
      </c>
      <c r="IF54" s="2" t="str">
        <f t="shared" si="11"/>
        <v xml:space="preserve"> </v>
      </c>
      <c r="IG54" s="2" t="str">
        <f t="shared" si="11"/>
        <v xml:space="preserve"> </v>
      </c>
      <c r="IH54" s="2" t="str">
        <f t="shared" si="11"/>
        <v xml:space="preserve"> </v>
      </c>
      <c r="II54" s="2" t="str">
        <f t="shared" si="11"/>
        <v xml:space="preserve"> </v>
      </c>
      <c r="IJ54" s="2" t="str">
        <f t="shared" si="11"/>
        <v xml:space="preserve"> </v>
      </c>
      <c r="IK54" s="2" t="str">
        <f t="shared" si="11"/>
        <v xml:space="preserve"> </v>
      </c>
      <c r="IL54" s="2" t="str">
        <f t="shared" si="11"/>
        <v xml:space="preserve"> </v>
      </c>
      <c r="IM54" s="2" t="str">
        <f t="shared" si="11"/>
        <v xml:space="preserve"> </v>
      </c>
      <c r="IN54" s="2" t="str">
        <f t="shared" si="11"/>
        <v xml:space="preserve"> </v>
      </c>
      <c r="IO54" s="2" t="str">
        <f t="shared" si="11"/>
        <v xml:space="preserve"> </v>
      </c>
      <c r="IP54" s="2" t="str">
        <f t="shared" si="11"/>
        <v xml:space="preserve"> </v>
      </c>
      <c r="IQ54" s="2" t="str">
        <f t="shared" si="11"/>
        <v xml:space="preserve"> </v>
      </c>
      <c r="IR54" s="2" t="str">
        <f t="shared" si="11"/>
        <v xml:space="preserve"> </v>
      </c>
      <c r="IS54" s="2" t="str">
        <f t="shared" si="11"/>
        <v xml:space="preserve"> </v>
      </c>
      <c r="IT54" s="2" t="str">
        <f t="shared" si="11"/>
        <v xml:space="preserve"> </v>
      </c>
      <c r="IU54" s="2" t="str">
        <f t="shared" si="11"/>
        <v xml:space="preserve"> </v>
      </c>
      <c r="IV54" s="2" t="str">
        <f t="shared" si="11"/>
        <v xml:space="preserve"> </v>
      </c>
      <c r="IW54" s="2" t="str">
        <f t="shared" si="11"/>
        <v xml:space="preserve"> </v>
      </c>
      <c r="IX54" s="2" t="str">
        <f t="shared" si="11"/>
        <v xml:space="preserve"> </v>
      </c>
      <c r="IY54" s="2" t="str">
        <f t="shared" ref="IY54:LJ54" si="12">IF(SUM(IY13:IY20)&gt;IY$48/2,SUM(IY13:IY20)," ")</f>
        <v xml:space="preserve"> </v>
      </c>
      <c r="IZ54" s="2" t="str">
        <f t="shared" si="12"/>
        <v xml:space="preserve"> </v>
      </c>
      <c r="JA54" s="2" t="str">
        <f t="shared" si="12"/>
        <v xml:space="preserve"> </v>
      </c>
      <c r="JB54" s="2" t="str">
        <f t="shared" si="12"/>
        <v xml:space="preserve"> </v>
      </c>
      <c r="JC54" s="2" t="str">
        <f t="shared" si="12"/>
        <v xml:space="preserve"> </v>
      </c>
      <c r="JD54" s="2" t="str">
        <f t="shared" si="12"/>
        <v xml:space="preserve"> </v>
      </c>
      <c r="JE54" s="2" t="str">
        <f t="shared" si="12"/>
        <v xml:space="preserve"> </v>
      </c>
      <c r="JF54" s="2" t="str">
        <f t="shared" si="12"/>
        <v xml:space="preserve"> </v>
      </c>
      <c r="JG54" s="2" t="str">
        <f t="shared" si="12"/>
        <v xml:space="preserve"> </v>
      </c>
      <c r="JH54" s="2" t="str">
        <f t="shared" si="12"/>
        <v xml:space="preserve"> </v>
      </c>
      <c r="JI54" s="2" t="str">
        <f t="shared" si="12"/>
        <v xml:space="preserve"> </v>
      </c>
      <c r="JJ54" s="2" t="str">
        <f t="shared" si="12"/>
        <v xml:space="preserve"> </v>
      </c>
      <c r="JK54" s="2" t="str">
        <f t="shared" si="12"/>
        <v xml:space="preserve"> </v>
      </c>
      <c r="JL54" s="2" t="str">
        <f t="shared" si="12"/>
        <v xml:space="preserve"> </v>
      </c>
      <c r="JM54" s="2" t="str">
        <f t="shared" si="12"/>
        <v xml:space="preserve"> </v>
      </c>
      <c r="JN54" s="2" t="str">
        <f t="shared" si="12"/>
        <v xml:space="preserve"> </v>
      </c>
      <c r="JO54" s="2" t="str">
        <f t="shared" si="12"/>
        <v xml:space="preserve"> </v>
      </c>
      <c r="JP54" s="2" t="str">
        <f t="shared" si="12"/>
        <v xml:space="preserve"> </v>
      </c>
      <c r="JQ54" s="2" t="str">
        <f t="shared" si="12"/>
        <v xml:space="preserve"> </v>
      </c>
      <c r="JR54" s="2" t="str">
        <f t="shared" si="12"/>
        <v xml:space="preserve"> </v>
      </c>
      <c r="JS54" s="2" t="str">
        <f t="shared" si="12"/>
        <v xml:space="preserve"> </v>
      </c>
      <c r="JT54" s="2" t="str">
        <f t="shared" si="12"/>
        <v xml:space="preserve"> </v>
      </c>
      <c r="JU54" s="2" t="str">
        <f t="shared" si="12"/>
        <v xml:space="preserve"> </v>
      </c>
      <c r="JV54" s="2" t="str">
        <f t="shared" si="12"/>
        <v xml:space="preserve"> </v>
      </c>
      <c r="JW54" s="2" t="str">
        <f t="shared" si="12"/>
        <v xml:space="preserve"> </v>
      </c>
      <c r="JX54" s="2" t="str">
        <f t="shared" si="12"/>
        <v xml:space="preserve"> </v>
      </c>
      <c r="JY54" s="2" t="str">
        <f t="shared" si="12"/>
        <v xml:space="preserve"> </v>
      </c>
      <c r="JZ54" s="2" t="str">
        <f t="shared" si="12"/>
        <v xml:space="preserve"> </v>
      </c>
      <c r="KA54" s="2" t="str">
        <f t="shared" si="12"/>
        <v xml:space="preserve"> </v>
      </c>
      <c r="KB54" s="2" t="str">
        <f t="shared" si="12"/>
        <v xml:space="preserve"> </v>
      </c>
      <c r="KC54" s="2" t="str">
        <f t="shared" si="12"/>
        <v xml:space="preserve"> </v>
      </c>
      <c r="KD54" s="2" t="str">
        <f t="shared" si="12"/>
        <v xml:space="preserve"> </v>
      </c>
      <c r="KE54" s="2" t="str">
        <f t="shared" si="12"/>
        <v xml:space="preserve"> </v>
      </c>
      <c r="KF54" s="2" t="str">
        <f t="shared" si="12"/>
        <v xml:space="preserve"> </v>
      </c>
      <c r="KG54" s="2" t="str">
        <f t="shared" si="12"/>
        <v xml:space="preserve"> </v>
      </c>
      <c r="KH54" s="2" t="str">
        <f t="shared" si="12"/>
        <v xml:space="preserve"> </v>
      </c>
      <c r="KI54" s="2" t="str">
        <f t="shared" si="12"/>
        <v xml:space="preserve"> </v>
      </c>
      <c r="KJ54" s="2" t="str">
        <f t="shared" si="12"/>
        <v xml:space="preserve"> </v>
      </c>
      <c r="KK54" s="2" t="str">
        <f t="shared" si="12"/>
        <v xml:space="preserve"> </v>
      </c>
      <c r="KL54" s="2" t="str">
        <f t="shared" si="12"/>
        <v xml:space="preserve"> </v>
      </c>
      <c r="KM54" s="2" t="str">
        <f t="shared" si="12"/>
        <v xml:space="preserve"> </v>
      </c>
      <c r="KN54" s="2" t="str">
        <f t="shared" si="12"/>
        <v xml:space="preserve"> </v>
      </c>
      <c r="KO54" s="2" t="str">
        <f t="shared" si="12"/>
        <v xml:space="preserve"> </v>
      </c>
      <c r="KP54" s="2" t="str">
        <f t="shared" si="12"/>
        <v xml:space="preserve"> </v>
      </c>
      <c r="KQ54" s="2" t="str">
        <f t="shared" si="12"/>
        <v xml:space="preserve"> </v>
      </c>
      <c r="KR54" s="2" t="str">
        <f t="shared" si="12"/>
        <v xml:space="preserve"> </v>
      </c>
      <c r="KS54" s="2" t="str">
        <f t="shared" si="12"/>
        <v xml:space="preserve"> </v>
      </c>
      <c r="KT54" s="2" t="str">
        <f t="shared" si="12"/>
        <v xml:space="preserve"> </v>
      </c>
      <c r="KU54" s="2" t="str">
        <f t="shared" si="12"/>
        <v xml:space="preserve"> </v>
      </c>
      <c r="KV54" s="2" t="str">
        <f t="shared" si="12"/>
        <v xml:space="preserve"> </v>
      </c>
      <c r="KW54" s="2" t="str">
        <f t="shared" si="12"/>
        <v xml:space="preserve"> </v>
      </c>
      <c r="KX54" s="2" t="str">
        <f t="shared" si="12"/>
        <v xml:space="preserve"> </v>
      </c>
      <c r="KY54" s="2" t="str">
        <f t="shared" si="12"/>
        <v xml:space="preserve"> </v>
      </c>
      <c r="KZ54" s="2" t="str">
        <f t="shared" si="12"/>
        <v xml:space="preserve"> </v>
      </c>
      <c r="LA54" s="2" t="str">
        <f t="shared" si="12"/>
        <v xml:space="preserve"> </v>
      </c>
      <c r="LB54" s="2" t="str">
        <f t="shared" si="12"/>
        <v xml:space="preserve"> </v>
      </c>
      <c r="LC54" s="2" t="str">
        <f t="shared" si="12"/>
        <v xml:space="preserve"> </v>
      </c>
      <c r="LD54" s="2" t="str">
        <f t="shared" si="12"/>
        <v xml:space="preserve"> </v>
      </c>
      <c r="LE54" s="2" t="str">
        <f t="shared" si="12"/>
        <v xml:space="preserve"> </v>
      </c>
      <c r="LF54" s="2" t="str">
        <f t="shared" si="12"/>
        <v xml:space="preserve"> </v>
      </c>
      <c r="LG54" s="2" t="str">
        <f t="shared" si="12"/>
        <v xml:space="preserve"> </v>
      </c>
      <c r="LH54" s="2" t="str">
        <f t="shared" si="12"/>
        <v xml:space="preserve"> </v>
      </c>
      <c r="LI54" s="2" t="str">
        <f t="shared" si="12"/>
        <v xml:space="preserve"> </v>
      </c>
      <c r="LJ54" s="2" t="str">
        <f t="shared" si="12"/>
        <v xml:space="preserve"> </v>
      </c>
      <c r="LK54" s="2" t="str">
        <f t="shared" ref="LK54:NV54" si="13">IF(SUM(LK13:LK20)&gt;LK$48/2,SUM(LK13:LK20)," ")</f>
        <v xml:space="preserve"> </v>
      </c>
      <c r="LL54" s="2" t="str">
        <f t="shared" si="13"/>
        <v xml:space="preserve"> </v>
      </c>
      <c r="LM54" s="2" t="str">
        <f t="shared" si="13"/>
        <v xml:space="preserve"> </v>
      </c>
      <c r="LN54" s="2" t="str">
        <f t="shared" si="13"/>
        <v xml:space="preserve"> </v>
      </c>
      <c r="LO54" s="2" t="str">
        <f t="shared" si="13"/>
        <v xml:space="preserve"> </v>
      </c>
      <c r="LP54" s="2" t="str">
        <f t="shared" si="13"/>
        <v xml:space="preserve"> </v>
      </c>
      <c r="LQ54" s="2" t="str">
        <f t="shared" si="13"/>
        <v xml:space="preserve"> </v>
      </c>
      <c r="LR54" s="2" t="str">
        <f t="shared" si="13"/>
        <v xml:space="preserve"> </v>
      </c>
      <c r="LS54" s="2" t="str">
        <f t="shared" si="13"/>
        <v xml:space="preserve"> </v>
      </c>
      <c r="LT54" s="2" t="str">
        <f t="shared" si="13"/>
        <v xml:space="preserve"> </v>
      </c>
      <c r="LU54" s="2" t="str">
        <f t="shared" si="13"/>
        <v xml:space="preserve"> </v>
      </c>
      <c r="LV54" s="2" t="str">
        <f t="shared" si="13"/>
        <v xml:space="preserve"> </v>
      </c>
      <c r="LW54" s="2" t="str">
        <f t="shared" si="13"/>
        <v xml:space="preserve"> </v>
      </c>
      <c r="LX54" s="2" t="str">
        <f t="shared" si="13"/>
        <v xml:space="preserve"> </v>
      </c>
      <c r="LY54" s="2" t="str">
        <f t="shared" si="13"/>
        <v xml:space="preserve"> </v>
      </c>
      <c r="LZ54" s="2" t="str">
        <f t="shared" si="13"/>
        <v xml:space="preserve"> </v>
      </c>
      <c r="MA54" s="2" t="str">
        <f t="shared" si="13"/>
        <v xml:space="preserve"> </v>
      </c>
      <c r="MB54" s="2" t="str">
        <f t="shared" si="13"/>
        <v xml:space="preserve"> </v>
      </c>
      <c r="MC54" s="2" t="str">
        <f t="shared" si="13"/>
        <v xml:space="preserve"> </v>
      </c>
      <c r="MD54" s="2" t="str">
        <f t="shared" si="13"/>
        <v xml:space="preserve"> </v>
      </c>
      <c r="ME54" s="2" t="str">
        <f t="shared" si="13"/>
        <v xml:space="preserve"> </v>
      </c>
      <c r="MF54" s="2" t="str">
        <f t="shared" si="13"/>
        <v xml:space="preserve"> </v>
      </c>
      <c r="MG54" s="2" t="str">
        <f t="shared" si="13"/>
        <v xml:space="preserve"> </v>
      </c>
      <c r="MH54" s="2" t="str">
        <f t="shared" si="13"/>
        <v xml:space="preserve"> </v>
      </c>
      <c r="MI54" s="2" t="str">
        <f t="shared" si="13"/>
        <v xml:space="preserve"> </v>
      </c>
      <c r="MJ54" s="2" t="str">
        <f t="shared" si="13"/>
        <v xml:space="preserve"> </v>
      </c>
      <c r="MK54" s="2" t="str">
        <f t="shared" si="13"/>
        <v xml:space="preserve"> </v>
      </c>
      <c r="ML54" s="2" t="str">
        <f t="shared" si="13"/>
        <v xml:space="preserve"> </v>
      </c>
      <c r="MM54" s="2" t="str">
        <f t="shared" si="13"/>
        <v xml:space="preserve"> </v>
      </c>
      <c r="MN54" s="2" t="str">
        <f t="shared" si="13"/>
        <v xml:space="preserve"> </v>
      </c>
      <c r="MO54" s="2" t="str">
        <f t="shared" si="13"/>
        <v xml:space="preserve"> </v>
      </c>
      <c r="MP54" s="2" t="str">
        <f t="shared" si="13"/>
        <v xml:space="preserve"> </v>
      </c>
      <c r="MQ54" s="2" t="str">
        <f t="shared" si="13"/>
        <v xml:space="preserve"> </v>
      </c>
      <c r="MR54" s="2" t="str">
        <f t="shared" si="13"/>
        <v xml:space="preserve"> </v>
      </c>
      <c r="MS54" s="2" t="str">
        <f t="shared" si="13"/>
        <v xml:space="preserve"> </v>
      </c>
      <c r="MT54" s="2" t="str">
        <f t="shared" si="13"/>
        <v xml:space="preserve"> </v>
      </c>
      <c r="MU54" s="2" t="str">
        <f t="shared" si="13"/>
        <v xml:space="preserve"> </v>
      </c>
      <c r="MV54" s="2" t="str">
        <f t="shared" si="13"/>
        <v xml:space="preserve"> </v>
      </c>
      <c r="MW54" s="2" t="str">
        <f t="shared" si="13"/>
        <v xml:space="preserve"> </v>
      </c>
      <c r="MX54" s="2" t="str">
        <f t="shared" si="13"/>
        <v xml:space="preserve"> </v>
      </c>
      <c r="MY54" s="2" t="str">
        <f t="shared" si="13"/>
        <v xml:space="preserve"> </v>
      </c>
      <c r="MZ54" s="2" t="str">
        <f t="shared" si="13"/>
        <v xml:space="preserve"> </v>
      </c>
      <c r="NA54" s="2" t="str">
        <f t="shared" si="13"/>
        <v xml:space="preserve"> </v>
      </c>
      <c r="NB54" s="2" t="str">
        <f t="shared" si="13"/>
        <v xml:space="preserve"> </v>
      </c>
      <c r="NC54" s="2" t="str">
        <f t="shared" si="13"/>
        <v xml:space="preserve"> </v>
      </c>
      <c r="ND54" s="2" t="str">
        <f t="shared" si="13"/>
        <v xml:space="preserve"> </v>
      </c>
      <c r="NE54" s="2" t="str">
        <f t="shared" si="13"/>
        <v xml:space="preserve"> </v>
      </c>
      <c r="NF54" s="2" t="str">
        <f t="shared" si="13"/>
        <v xml:space="preserve"> </v>
      </c>
      <c r="NG54" s="2" t="str">
        <f t="shared" si="13"/>
        <v xml:space="preserve"> </v>
      </c>
      <c r="NH54" s="2" t="str">
        <f t="shared" si="13"/>
        <v xml:space="preserve"> </v>
      </c>
      <c r="NI54" s="2" t="str">
        <f t="shared" si="13"/>
        <v xml:space="preserve"> </v>
      </c>
      <c r="NJ54" s="2" t="str">
        <f t="shared" si="13"/>
        <v xml:space="preserve"> </v>
      </c>
      <c r="NK54" s="2" t="str">
        <f t="shared" si="13"/>
        <v xml:space="preserve"> </v>
      </c>
      <c r="NL54" s="2" t="str">
        <f t="shared" si="13"/>
        <v xml:space="preserve"> </v>
      </c>
      <c r="NM54" s="2" t="str">
        <f t="shared" si="13"/>
        <v xml:space="preserve"> </v>
      </c>
      <c r="NN54" s="2" t="str">
        <f t="shared" si="13"/>
        <v xml:space="preserve"> </v>
      </c>
      <c r="NO54" s="2" t="str">
        <f t="shared" si="13"/>
        <v xml:space="preserve"> </v>
      </c>
      <c r="NP54" s="2" t="str">
        <f t="shared" si="13"/>
        <v xml:space="preserve"> </v>
      </c>
      <c r="NQ54" s="2" t="str">
        <f t="shared" si="13"/>
        <v xml:space="preserve"> </v>
      </c>
      <c r="NR54" s="2" t="str">
        <f t="shared" si="13"/>
        <v xml:space="preserve"> </v>
      </c>
      <c r="NS54" s="2" t="str">
        <f t="shared" si="13"/>
        <v xml:space="preserve"> </v>
      </c>
      <c r="NT54" s="2" t="str">
        <f t="shared" si="13"/>
        <v xml:space="preserve"> </v>
      </c>
      <c r="NU54" s="2" t="str">
        <f t="shared" si="13"/>
        <v xml:space="preserve"> </v>
      </c>
      <c r="NV54" s="2" t="str">
        <f t="shared" si="13"/>
        <v xml:space="preserve"> </v>
      </c>
      <c r="NW54" s="2" t="str">
        <f t="shared" ref="NW54:QH54" si="14">IF(SUM(NW13:NW20)&gt;NW$48/2,SUM(NW13:NW20)," ")</f>
        <v xml:space="preserve"> </v>
      </c>
      <c r="NX54" s="2" t="str">
        <f t="shared" si="14"/>
        <v xml:space="preserve"> </v>
      </c>
      <c r="NY54" s="2" t="str">
        <f t="shared" si="14"/>
        <v xml:space="preserve"> </v>
      </c>
      <c r="NZ54" s="2" t="str">
        <f t="shared" si="14"/>
        <v xml:space="preserve"> </v>
      </c>
      <c r="OA54" s="2" t="str">
        <f t="shared" si="14"/>
        <v xml:space="preserve"> </v>
      </c>
      <c r="OB54" s="2" t="str">
        <f t="shared" si="14"/>
        <v xml:space="preserve"> </v>
      </c>
      <c r="OC54" s="2" t="str">
        <f t="shared" si="14"/>
        <v xml:space="preserve"> </v>
      </c>
      <c r="OD54" s="2" t="str">
        <f t="shared" si="14"/>
        <v xml:space="preserve"> </v>
      </c>
      <c r="OE54" s="2" t="str">
        <f t="shared" si="14"/>
        <v xml:space="preserve"> </v>
      </c>
      <c r="OF54" s="2" t="str">
        <f t="shared" si="14"/>
        <v xml:space="preserve"> </v>
      </c>
      <c r="OG54" s="2" t="str">
        <f t="shared" si="14"/>
        <v xml:space="preserve"> </v>
      </c>
      <c r="OH54" s="2" t="str">
        <f t="shared" si="14"/>
        <v xml:space="preserve"> </v>
      </c>
      <c r="OI54" s="2" t="str">
        <f t="shared" si="14"/>
        <v xml:space="preserve"> </v>
      </c>
      <c r="OJ54" s="2" t="str">
        <f t="shared" si="14"/>
        <v xml:space="preserve"> </v>
      </c>
      <c r="OK54" s="2" t="str">
        <f t="shared" si="14"/>
        <v xml:space="preserve"> </v>
      </c>
      <c r="OL54" s="2" t="str">
        <f t="shared" si="14"/>
        <v xml:space="preserve"> </v>
      </c>
      <c r="OM54" s="2" t="str">
        <f t="shared" si="14"/>
        <v xml:space="preserve"> </v>
      </c>
      <c r="ON54" s="2" t="str">
        <f t="shared" si="14"/>
        <v xml:space="preserve"> </v>
      </c>
      <c r="OO54" s="2" t="str">
        <f t="shared" si="14"/>
        <v xml:space="preserve"> </v>
      </c>
      <c r="OP54" s="2" t="str">
        <f t="shared" si="14"/>
        <v xml:space="preserve"> </v>
      </c>
      <c r="OQ54" s="2" t="str">
        <f t="shared" si="14"/>
        <v xml:space="preserve"> </v>
      </c>
      <c r="OR54" s="2" t="str">
        <f t="shared" si="14"/>
        <v xml:space="preserve"> </v>
      </c>
      <c r="OS54" s="2" t="str">
        <f t="shared" si="14"/>
        <v xml:space="preserve"> </v>
      </c>
      <c r="OT54" s="2" t="str">
        <f t="shared" si="14"/>
        <v xml:space="preserve"> </v>
      </c>
      <c r="OU54" s="2" t="str">
        <f t="shared" si="14"/>
        <v xml:space="preserve"> </v>
      </c>
      <c r="OV54" s="2" t="str">
        <f t="shared" si="14"/>
        <v xml:space="preserve"> </v>
      </c>
      <c r="OW54" s="2" t="str">
        <f t="shared" si="14"/>
        <v xml:space="preserve"> </v>
      </c>
      <c r="OX54" s="2" t="str">
        <f t="shared" si="14"/>
        <v xml:space="preserve"> </v>
      </c>
      <c r="OY54" s="2" t="str">
        <f t="shared" si="14"/>
        <v xml:space="preserve"> </v>
      </c>
      <c r="OZ54" s="2" t="str">
        <f t="shared" si="14"/>
        <v xml:space="preserve"> </v>
      </c>
      <c r="PA54" s="2" t="str">
        <f t="shared" si="14"/>
        <v xml:space="preserve"> </v>
      </c>
      <c r="PB54" s="2" t="str">
        <f t="shared" si="14"/>
        <v xml:space="preserve"> </v>
      </c>
      <c r="PC54" s="2" t="str">
        <f t="shared" si="14"/>
        <v xml:space="preserve"> </v>
      </c>
      <c r="PD54" s="2" t="str">
        <f t="shared" si="14"/>
        <v xml:space="preserve"> </v>
      </c>
      <c r="PE54" s="2" t="str">
        <f t="shared" si="14"/>
        <v xml:space="preserve"> </v>
      </c>
      <c r="PF54" s="2" t="str">
        <f t="shared" si="14"/>
        <v xml:space="preserve"> </v>
      </c>
      <c r="PG54" s="2" t="str">
        <f t="shared" si="14"/>
        <v xml:space="preserve"> </v>
      </c>
      <c r="PH54" s="2" t="str">
        <f t="shared" si="14"/>
        <v xml:space="preserve"> </v>
      </c>
      <c r="PI54" s="2" t="str">
        <f t="shared" si="14"/>
        <v xml:space="preserve"> </v>
      </c>
      <c r="PJ54" s="2" t="str">
        <f t="shared" si="14"/>
        <v xml:space="preserve"> </v>
      </c>
      <c r="PK54" s="2" t="str">
        <f t="shared" si="14"/>
        <v xml:space="preserve"> </v>
      </c>
      <c r="PL54" s="2" t="str">
        <f t="shared" si="14"/>
        <v xml:space="preserve"> </v>
      </c>
      <c r="PM54" s="2" t="str">
        <f t="shared" si="14"/>
        <v xml:space="preserve"> </v>
      </c>
      <c r="PN54" s="2" t="str">
        <f t="shared" si="14"/>
        <v xml:space="preserve"> </v>
      </c>
      <c r="PO54" s="2" t="str">
        <f t="shared" si="14"/>
        <v xml:space="preserve"> </v>
      </c>
      <c r="PP54" s="2" t="str">
        <f t="shared" si="14"/>
        <v xml:space="preserve"> </v>
      </c>
      <c r="PQ54" s="2" t="str">
        <f t="shared" si="14"/>
        <v xml:space="preserve"> </v>
      </c>
      <c r="PR54" s="2" t="str">
        <f t="shared" si="14"/>
        <v xml:space="preserve"> </v>
      </c>
      <c r="PS54" s="2" t="str">
        <f t="shared" si="14"/>
        <v xml:space="preserve"> </v>
      </c>
      <c r="PT54" s="2" t="str">
        <f t="shared" si="14"/>
        <v xml:space="preserve"> </v>
      </c>
      <c r="PU54" s="2" t="str">
        <f t="shared" si="14"/>
        <v xml:space="preserve"> </v>
      </c>
      <c r="PV54" s="2" t="str">
        <f t="shared" si="14"/>
        <v xml:space="preserve"> </v>
      </c>
      <c r="PW54" s="2" t="str">
        <f t="shared" si="14"/>
        <v xml:space="preserve"> </v>
      </c>
      <c r="PX54" s="2" t="str">
        <f t="shared" si="14"/>
        <v xml:space="preserve"> </v>
      </c>
      <c r="PY54" s="2" t="str">
        <f t="shared" si="14"/>
        <v xml:space="preserve"> </v>
      </c>
      <c r="PZ54" s="2" t="str">
        <f t="shared" si="14"/>
        <v xml:space="preserve"> </v>
      </c>
      <c r="QA54" s="2" t="str">
        <f t="shared" si="14"/>
        <v xml:space="preserve"> </v>
      </c>
      <c r="QB54" s="2" t="str">
        <f t="shared" si="14"/>
        <v xml:space="preserve"> </v>
      </c>
      <c r="QC54" s="2" t="str">
        <f t="shared" si="14"/>
        <v xml:space="preserve"> </v>
      </c>
      <c r="QD54" s="2" t="str">
        <f t="shared" si="14"/>
        <v xml:space="preserve"> </v>
      </c>
      <c r="QE54" s="2" t="str">
        <f t="shared" si="14"/>
        <v xml:space="preserve"> </v>
      </c>
      <c r="QF54" s="2" t="str">
        <f t="shared" si="14"/>
        <v xml:space="preserve"> </v>
      </c>
      <c r="QG54" s="2" t="str">
        <f t="shared" si="14"/>
        <v xml:space="preserve"> </v>
      </c>
      <c r="QH54" s="2" t="str">
        <f t="shared" si="14"/>
        <v xml:space="preserve"> </v>
      </c>
      <c r="QI54" s="2" t="str">
        <f t="shared" ref="QI54:QJ54" si="15">IF(SUM(QI13:QI20)&gt;QI$48/2,SUM(QI13:QI20)," ")</f>
        <v xml:space="preserve"> </v>
      </c>
      <c r="QJ54" s="2" t="str">
        <f t="shared" si="15"/>
        <v xml:space="preserve"> </v>
      </c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</row>
    <row r="55" spans="1:935" ht="15" x14ac:dyDescent="0.25">
      <c r="A55" s="18" t="s">
        <v>91</v>
      </c>
      <c r="B55" s="2" t="str">
        <f>IF(B23&gt;B$48/4,B23," ")</f>
        <v xml:space="preserve"> </v>
      </c>
      <c r="C55" s="2" t="str">
        <f t="shared" ref="C55:BN55" si="16">IF(C23&gt;C$48/4,C23," ")</f>
        <v xml:space="preserve"> </v>
      </c>
      <c r="D55" s="2" t="str">
        <f t="shared" si="16"/>
        <v xml:space="preserve"> </v>
      </c>
      <c r="E55" s="2" t="str">
        <f t="shared" si="16"/>
        <v xml:space="preserve"> </v>
      </c>
      <c r="F55" s="2" t="str">
        <f t="shared" si="16"/>
        <v xml:space="preserve"> </v>
      </c>
      <c r="G55" s="2" t="str">
        <f t="shared" si="16"/>
        <v xml:space="preserve"> </v>
      </c>
      <c r="H55" s="2" t="str">
        <f t="shared" si="16"/>
        <v xml:space="preserve"> </v>
      </c>
      <c r="I55" s="2" t="str">
        <f t="shared" si="16"/>
        <v xml:space="preserve"> </v>
      </c>
      <c r="J55" s="2" t="str">
        <f t="shared" si="16"/>
        <v xml:space="preserve"> </v>
      </c>
      <c r="K55" s="2" t="str">
        <f t="shared" si="16"/>
        <v xml:space="preserve"> </v>
      </c>
      <c r="L55" s="2" t="str">
        <f t="shared" si="16"/>
        <v xml:space="preserve"> </v>
      </c>
      <c r="M55" s="2" t="str">
        <f t="shared" si="16"/>
        <v xml:space="preserve"> </v>
      </c>
      <c r="N55" s="2" t="str">
        <f t="shared" si="16"/>
        <v xml:space="preserve"> </v>
      </c>
      <c r="O55" s="2" t="str">
        <f t="shared" si="16"/>
        <v xml:space="preserve"> </v>
      </c>
      <c r="P55" s="2" t="str">
        <f t="shared" si="16"/>
        <v xml:space="preserve"> </v>
      </c>
      <c r="Q55" s="2" t="str">
        <f t="shared" si="16"/>
        <v xml:space="preserve"> </v>
      </c>
      <c r="R55" s="2" t="str">
        <f t="shared" si="16"/>
        <v xml:space="preserve"> </v>
      </c>
      <c r="S55" s="2" t="str">
        <f t="shared" si="16"/>
        <v xml:space="preserve"> </v>
      </c>
      <c r="T55" s="2" t="str">
        <f t="shared" si="16"/>
        <v xml:space="preserve"> </v>
      </c>
      <c r="U55" s="2" t="str">
        <f t="shared" si="16"/>
        <v xml:space="preserve"> </v>
      </c>
      <c r="V55" s="2" t="str">
        <f t="shared" si="16"/>
        <v xml:space="preserve"> </v>
      </c>
      <c r="W55" s="2" t="str">
        <f t="shared" si="16"/>
        <v xml:space="preserve"> </v>
      </c>
      <c r="X55" s="2" t="str">
        <f t="shared" si="16"/>
        <v xml:space="preserve"> </v>
      </c>
      <c r="Y55" s="2" t="str">
        <f t="shared" si="16"/>
        <v xml:space="preserve"> </v>
      </c>
      <c r="Z55" s="2" t="str">
        <f t="shared" si="16"/>
        <v xml:space="preserve"> </v>
      </c>
      <c r="AA55" s="2" t="str">
        <f t="shared" si="16"/>
        <v xml:space="preserve"> </v>
      </c>
      <c r="AB55" s="2" t="str">
        <f t="shared" si="16"/>
        <v xml:space="preserve"> </v>
      </c>
      <c r="AC55" s="2" t="str">
        <f t="shared" si="16"/>
        <v xml:space="preserve"> </v>
      </c>
      <c r="AD55" s="2" t="str">
        <f t="shared" si="16"/>
        <v xml:space="preserve"> </v>
      </c>
      <c r="AE55" s="2" t="str">
        <f t="shared" si="16"/>
        <v xml:space="preserve"> </v>
      </c>
      <c r="AF55" s="2" t="str">
        <f t="shared" si="16"/>
        <v xml:space="preserve"> </v>
      </c>
      <c r="AG55" s="2" t="str">
        <f t="shared" si="16"/>
        <v xml:space="preserve"> </v>
      </c>
      <c r="AH55" s="2" t="str">
        <f t="shared" si="16"/>
        <v xml:space="preserve"> </v>
      </c>
      <c r="AI55" s="2" t="str">
        <f t="shared" si="16"/>
        <v xml:space="preserve"> </v>
      </c>
      <c r="AJ55" s="2" t="str">
        <f t="shared" si="16"/>
        <v xml:space="preserve"> </v>
      </c>
      <c r="AK55" s="2" t="str">
        <f t="shared" si="16"/>
        <v xml:space="preserve"> </v>
      </c>
      <c r="AL55" s="2" t="str">
        <f t="shared" si="16"/>
        <v xml:space="preserve"> </v>
      </c>
      <c r="AM55" s="2" t="str">
        <f t="shared" si="16"/>
        <v xml:space="preserve"> </v>
      </c>
      <c r="AN55" s="2" t="str">
        <f t="shared" si="16"/>
        <v xml:space="preserve"> </v>
      </c>
      <c r="AO55" s="2" t="str">
        <f t="shared" si="16"/>
        <v xml:space="preserve"> </v>
      </c>
      <c r="AP55" s="2" t="str">
        <f t="shared" si="16"/>
        <v xml:space="preserve"> </v>
      </c>
      <c r="AQ55" s="2" t="str">
        <f t="shared" si="16"/>
        <v xml:space="preserve"> </v>
      </c>
      <c r="AR55" s="2" t="str">
        <f t="shared" si="16"/>
        <v xml:space="preserve"> </v>
      </c>
      <c r="AS55" s="2" t="str">
        <f t="shared" si="16"/>
        <v xml:space="preserve"> </v>
      </c>
      <c r="AT55" s="2" t="str">
        <f t="shared" si="16"/>
        <v xml:space="preserve"> </v>
      </c>
      <c r="AU55" s="2" t="str">
        <f t="shared" si="16"/>
        <v xml:space="preserve"> </v>
      </c>
      <c r="AV55" s="2" t="str">
        <f t="shared" si="16"/>
        <v xml:space="preserve"> </v>
      </c>
      <c r="AW55" s="2" t="str">
        <f t="shared" si="16"/>
        <v xml:space="preserve"> </v>
      </c>
      <c r="AX55" s="2" t="str">
        <f t="shared" si="16"/>
        <v xml:space="preserve"> </v>
      </c>
      <c r="AY55" s="2" t="str">
        <f t="shared" si="16"/>
        <v xml:space="preserve"> </v>
      </c>
      <c r="AZ55" s="2" t="str">
        <f t="shared" si="16"/>
        <v xml:space="preserve"> </v>
      </c>
      <c r="BA55" s="2" t="str">
        <f t="shared" si="16"/>
        <v xml:space="preserve"> </v>
      </c>
      <c r="BB55" s="2" t="str">
        <f t="shared" si="16"/>
        <v xml:space="preserve"> </v>
      </c>
      <c r="BC55" s="2" t="str">
        <f t="shared" si="16"/>
        <v xml:space="preserve"> </v>
      </c>
      <c r="BD55" s="2" t="str">
        <f t="shared" si="16"/>
        <v xml:space="preserve"> </v>
      </c>
      <c r="BE55" s="2" t="str">
        <f t="shared" si="16"/>
        <v xml:space="preserve"> </v>
      </c>
      <c r="BF55" s="2" t="str">
        <f t="shared" si="16"/>
        <v xml:space="preserve"> </v>
      </c>
      <c r="BG55" s="2" t="str">
        <f t="shared" si="16"/>
        <v xml:space="preserve"> </v>
      </c>
      <c r="BH55" s="2" t="str">
        <f t="shared" si="16"/>
        <v xml:space="preserve"> </v>
      </c>
      <c r="BI55" s="2" t="str">
        <f t="shared" si="16"/>
        <v xml:space="preserve"> </v>
      </c>
      <c r="BJ55" s="2" t="str">
        <f t="shared" si="16"/>
        <v xml:space="preserve"> </v>
      </c>
      <c r="BK55" s="2" t="str">
        <f t="shared" si="16"/>
        <v xml:space="preserve"> </v>
      </c>
      <c r="BL55" s="2" t="str">
        <f t="shared" si="16"/>
        <v xml:space="preserve"> </v>
      </c>
      <c r="BM55" s="2" t="str">
        <f t="shared" si="16"/>
        <v xml:space="preserve"> </v>
      </c>
      <c r="BN55" s="2" t="str">
        <f t="shared" si="16"/>
        <v xml:space="preserve"> </v>
      </c>
      <c r="BO55" s="2" t="str">
        <f t="shared" ref="BO55:DZ55" si="17">IF(BO23&gt;BO$48/4,BO23," ")</f>
        <v xml:space="preserve"> </v>
      </c>
      <c r="BP55" s="2" t="str">
        <f t="shared" si="17"/>
        <v xml:space="preserve"> </v>
      </c>
      <c r="BQ55" s="2" t="str">
        <f t="shared" si="17"/>
        <v xml:space="preserve"> </v>
      </c>
      <c r="BR55" s="2" t="str">
        <f t="shared" si="17"/>
        <v xml:space="preserve"> </v>
      </c>
      <c r="BS55" s="2" t="str">
        <f t="shared" si="17"/>
        <v xml:space="preserve"> </v>
      </c>
      <c r="BT55" s="2" t="str">
        <f t="shared" si="17"/>
        <v xml:space="preserve"> </v>
      </c>
      <c r="BU55" s="2" t="str">
        <f t="shared" si="17"/>
        <v xml:space="preserve"> </v>
      </c>
      <c r="BV55" s="2" t="str">
        <f t="shared" si="17"/>
        <v xml:space="preserve"> </v>
      </c>
      <c r="BW55" s="2" t="str">
        <f t="shared" si="17"/>
        <v xml:space="preserve"> </v>
      </c>
      <c r="BX55" s="2" t="str">
        <f t="shared" si="17"/>
        <v xml:space="preserve"> </v>
      </c>
      <c r="BY55" s="2" t="str">
        <f t="shared" si="17"/>
        <v xml:space="preserve"> </v>
      </c>
      <c r="BZ55" s="2" t="str">
        <f t="shared" si="17"/>
        <v xml:space="preserve"> </v>
      </c>
      <c r="CA55" s="2" t="str">
        <f t="shared" si="17"/>
        <v xml:space="preserve"> </v>
      </c>
      <c r="CB55" s="2" t="str">
        <f t="shared" si="17"/>
        <v xml:space="preserve"> </v>
      </c>
      <c r="CC55" s="2" t="str">
        <f t="shared" si="17"/>
        <v xml:space="preserve"> </v>
      </c>
      <c r="CD55" s="2" t="str">
        <f t="shared" si="17"/>
        <v xml:space="preserve"> </v>
      </c>
      <c r="CE55" s="2" t="str">
        <f t="shared" si="17"/>
        <v xml:space="preserve"> </v>
      </c>
      <c r="CF55" s="2" t="str">
        <f t="shared" si="17"/>
        <v xml:space="preserve"> </v>
      </c>
      <c r="CG55" s="2" t="str">
        <f t="shared" si="17"/>
        <v xml:space="preserve"> </v>
      </c>
      <c r="CH55" s="2" t="str">
        <f t="shared" si="17"/>
        <v xml:space="preserve"> </v>
      </c>
      <c r="CI55" s="2" t="str">
        <f t="shared" si="17"/>
        <v xml:space="preserve"> </v>
      </c>
      <c r="CJ55" s="2" t="str">
        <f t="shared" si="17"/>
        <v xml:space="preserve"> </v>
      </c>
      <c r="CK55" s="2" t="str">
        <f t="shared" si="17"/>
        <v xml:space="preserve"> </v>
      </c>
      <c r="CL55" s="2" t="str">
        <f t="shared" si="17"/>
        <v xml:space="preserve"> </v>
      </c>
      <c r="CM55" s="2" t="str">
        <f t="shared" si="17"/>
        <v xml:space="preserve"> </v>
      </c>
      <c r="CN55" s="2" t="str">
        <f t="shared" si="17"/>
        <v xml:space="preserve"> </v>
      </c>
      <c r="CO55" s="2" t="str">
        <f t="shared" si="17"/>
        <v xml:space="preserve"> </v>
      </c>
      <c r="CP55" s="2" t="str">
        <f t="shared" si="17"/>
        <v xml:space="preserve"> </v>
      </c>
      <c r="CQ55" s="2" t="str">
        <f t="shared" si="17"/>
        <v xml:space="preserve"> </v>
      </c>
      <c r="CR55" s="2" t="str">
        <f t="shared" si="17"/>
        <v xml:space="preserve"> </v>
      </c>
      <c r="CS55" s="2" t="str">
        <f t="shared" si="17"/>
        <v xml:space="preserve"> </v>
      </c>
      <c r="CT55" s="2" t="str">
        <f t="shared" si="17"/>
        <v xml:space="preserve"> </v>
      </c>
      <c r="CU55" s="2" t="str">
        <f t="shared" si="17"/>
        <v xml:space="preserve"> </v>
      </c>
      <c r="CV55" s="2" t="str">
        <f t="shared" si="17"/>
        <v xml:space="preserve"> </v>
      </c>
      <c r="CW55" s="2" t="str">
        <f t="shared" si="17"/>
        <v xml:space="preserve"> </v>
      </c>
      <c r="CX55" s="2" t="str">
        <f t="shared" si="17"/>
        <v xml:space="preserve"> </v>
      </c>
      <c r="CY55" s="2" t="str">
        <f t="shared" si="17"/>
        <v xml:space="preserve"> </v>
      </c>
      <c r="CZ55" s="2" t="str">
        <f t="shared" si="17"/>
        <v xml:space="preserve"> </v>
      </c>
      <c r="DA55" s="2" t="str">
        <f t="shared" si="17"/>
        <v xml:space="preserve"> </v>
      </c>
      <c r="DB55" s="2" t="str">
        <f t="shared" si="17"/>
        <v xml:space="preserve"> </v>
      </c>
      <c r="DC55" s="2" t="str">
        <f t="shared" si="17"/>
        <v xml:space="preserve"> </v>
      </c>
      <c r="DD55" s="2" t="str">
        <f t="shared" si="17"/>
        <v xml:space="preserve"> </v>
      </c>
      <c r="DE55" s="2" t="str">
        <f t="shared" si="17"/>
        <v xml:space="preserve"> </v>
      </c>
      <c r="DF55" s="2" t="str">
        <f t="shared" si="17"/>
        <v xml:space="preserve"> </v>
      </c>
      <c r="DG55" s="2" t="str">
        <f t="shared" si="17"/>
        <v xml:space="preserve"> </v>
      </c>
      <c r="DH55" s="2" t="str">
        <f t="shared" si="17"/>
        <v xml:space="preserve"> </v>
      </c>
      <c r="DI55" s="2" t="str">
        <f t="shared" si="17"/>
        <v xml:space="preserve"> </v>
      </c>
      <c r="DJ55" s="2" t="str">
        <f t="shared" si="17"/>
        <v xml:space="preserve"> </v>
      </c>
      <c r="DK55" s="2" t="str">
        <f t="shared" si="17"/>
        <v xml:space="preserve"> </v>
      </c>
      <c r="DL55" s="2" t="str">
        <f t="shared" si="17"/>
        <v xml:space="preserve"> </v>
      </c>
      <c r="DM55" s="2" t="str">
        <f t="shared" si="17"/>
        <v xml:space="preserve"> </v>
      </c>
      <c r="DN55" s="2" t="str">
        <f t="shared" si="17"/>
        <v xml:space="preserve"> </v>
      </c>
      <c r="DO55" s="2" t="str">
        <f t="shared" si="17"/>
        <v xml:space="preserve"> </v>
      </c>
      <c r="DP55" s="2" t="str">
        <f t="shared" si="17"/>
        <v xml:space="preserve"> </v>
      </c>
      <c r="DQ55" s="2" t="str">
        <f t="shared" si="17"/>
        <v xml:space="preserve"> </v>
      </c>
      <c r="DR55" s="2" t="str">
        <f t="shared" si="17"/>
        <v xml:space="preserve"> </v>
      </c>
      <c r="DS55" s="2" t="str">
        <f t="shared" si="17"/>
        <v xml:space="preserve"> </v>
      </c>
      <c r="DT55" s="2" t="str">
        <f t="shared" si="17"/>
        <v xml:space="preserve"> </v>
      </c>
      <c r="DU55" s="2" t="str">
        <f t="shared" si="17"/>
        <v xml:space="preserve"> </v>
      </c>
      <c r="DV55" s="2" t="str">
        <f t="shared" si="17"/>
        <v xml:space="preserve"> </v>
      </c>
      <c r="DW55" s="2" t="str">
        <f t="shared" si="17"/>
        <v xml:space="preserve"> </v>
      </c>
      <c r="DX55" s="2" t="str">
        <f t="shared" si="17"/>
        <v xml:space="preserve"> </v>
      </c>
      <c r="DY55" s="2" t="str">
        <f t="shared" si="17"/>
        <v xml:space="preserve"> </v>
      </c>
      <c r="DZ55" s="2" t="str">
        <f t="shared" si="17"/>
        <v xml:space="preserve"> </v>
      </c>
      <c r="EA55" s="2" t="str">
        <f t="shared" ref="EA55:GL55" si="18">IF(EA23&gt;EA$48/4,EA23," ")</f>
        <v xml:space="preserve"> </v>
      </c>
      <c r="EB55" s="2" t="str">
        <f t="shared" si="18"/>
        <v xml:space="preserve"> </v>
      </c>
      <c r="EC55" s="2" t="str">
        <f t="shared" si="18"/>
        <v xml:space="preserve"> </v>
      </c>
      <c r="ED55" s="2" t="str">
        <f t="shared" si="18"/>
        <v xml:space="preserve"> </v>
      </c>
      <c r="EE55" s="2" t="str">
        <f t="shared" si="18"/>
        <v xml:space="preserve"> </v>
      </c>
      <c r="EF55" s="2" t="str">
        <f t="shared" si="18"/>
        <v xml:space="preserve"> </v>
      </c>
      <c r="EG55" s="2" t="str">
        <f t="shared" si="18"/>
        <v xml:space="preserve"> </v>
      </c>
      <c r="EH55" s="2" t="str">
        <f t="shared" si="18"/>
        <v xml:space="preserve"> </v>
      </c>
      <c r="EI55" s="2" t="str">
        <f t="shared" si="18"/>
        <v xml:space="preserve"> </v>
      </c>
      <c r="EJ55" s="2" t="str">
        <f t="shared" si="18"/>
        <v xml:space="preserve"> </v>
      </c>
      <c r="EK55" s="2" t="str">
        <f t="shared" si="18"/>
        <v xml:space="preserve"> </v>
      </c>
      <c r="EL55" s="2" t="str">
        <f t="shared" si="18"/>
        <v xml:space="preserve"> </v>
      </c>
      <c r="EM55" s="2" t="str">
        <f t="shared" si="18"/>
        <v xml:space="preserve"> </v>
      </c>
      <c r="EN55" s="2" t="str">
        <f t="shared" si="18"/>
        <v xml:space="preserve"> </v>
      </c>
      <c r="EO55" s="2" t="str">
        <f t="shared" si="18"/>
        <v xml:space="preserve"> </v>
      </c>
      <c r="EP55" s="2" t="str">
        <f t="shared" si="18"/>
        <v xml:space="preserve"> </v>
      </c>
      <c r="EQ55" s="2" t="str">
        <f t="shared" si="18"/>
        <v xml:space="preserve"> </v>
      </c>
      <c r="ER55" s="2" t="str">
        <f t="shared" si="18"/>
        <v xml:space="preserve"> </v>
      </c>
      <c r="ES55" s="2" t="str">
        <f t="shared" si="18"/>
        <v xml:space="preserve"> </v>
      </c>
      <c r="ET55" s="2" t="str">
        <f t="shared" si="18"/>
        <v xml:space="preserve"> </v>
      </c>
      <c r="EU55" s="2" t="str">
        <f t="shared" si="18"/>
        <v xml:space="preserve"> </v>
      </c>
      <c r="EV55" s="2" t="str">
        <f t="shared" si="18"/>
        <v xml:space="preserve"> </v>
      </c>
      <c r="EW55" s="2" t="str">
        <f t="shared" si="18"/>
        <v xml:space="preserve"> </v>
      </c>
      <c r="EX55" s="2" t="str">
        <f t="shared" si="18"/>
        <v xml:space="preserve"> </v>
      </c>
      <c r="EY55" s="2" t="str">
        <f t="shared" si="18"/>
        <v xml:space="preserve"> </v>
      </c>
      <c r="EZ55" s="2" t="str">
        <f t="shared" si="18"/>
        <v xml:space="preserve"> </v>
      </c>
      <c r="FA55" s="2" t="str">
        <f t="shared" si="18"/>
        <v xml:space="preserve"> </v>
      </c>
      <c r="FB55" s="2" t="str">
        <f t="shared" si="18"/>
        <v xml:space="preserve"> </v>
      </c>
      <c r="FC55" s="2" t="str">
        <f t="shared" si="18"/>
        <v xml:space="preserve"> </v>
      </c>
      <c r="FD55" s="2" t="str">
        <f t="shared" si="18"/>
        <v xml:space="preserve"> </v>
      </c>
      <c r="FE55" s="2" t="str">
        <f t="shared" si="18"/>
        <v xml:space="preserve"> </v>
      </c>
      <c r="FF55" s="2" t="str">
        <f t="shared" si="18"/>
        <v xml:space="preserve"> </v>
      </c>
      <c r="FG55" s="2" t="str">
        <f t="shared" si="18"/>
        <v xml:space="preserve"> </v>
      </c>
      <c r="FH55" s="2" t="str">
        <f t="shared" si="18"/>
        <v xml:space="preserve"> </v>
      </c>
      <c r="FI55" s="2" t="str">
        <f t="shared" si="18"/>
        <v xml:space="preserve"> </v>
      </c>
      <c r="FJ55" s="2" t="str">
        <f t="shared" si="18"/>
        <v xml:space="preserve"> </v>
      </c>
      <c r="FK55" s="2" t="str">
        <f t="shared" si="18"/>
        <v xml:space="preserve"> </v>
      </c>
      <c r="FL55" s="2" t="str">
        <f t="shared" si="18"/>
        <v xml:space="preserve"> </v>
      </c>
      <c r="FM55" s="2" t="str">
        <f t="shared" si="18"/>
        <v xml:space="preserve"> </v>
      </c>
      <c r="FN55" s="2" t="str">
        <f t="shared" si="18"/>
        <v xml:space="preserve"> </v>
      </c>
      <c r="FO55" s="2" t="str">
        <f t="shared" si="18"/>
        <v xml:space="preserve"> </v>
      </c>
      <c r="FP55" s="2" t="str">
        <f t="shared" si="18"/>
        <v xml:space="preserve"> </v>
      </c>
      <c r="FQ55" s="2" t="str">
        <f t="shared" si="18"/>
        <v xml:space="preserve"> </v>
      </c>
      <c r="FR55" s="2" t="str">
        <f t="shared" si="18"/>
        <v xml:space="preserve"> </v>
      </c>
      <c r="FS55" s="2" t="str">
        <f t="shared" si="18"/>
        <v xml:space="preserve"> </v>
      </c>
      <c r="FT55" s="2" t="str">
        <f t="shared" si="18"/>
        <v xml:space="preserve"> </v>
      </c>
      <c r="FU55" s="2" t="str">
        <f t="shared" si="18"/>
        <v xml:space="preserve"> </v>
      </c>
      <c r="FV55" s="2" t="str">
        <f t="shared" si="18"/>
        <v xml:space="preserve"> </v>
      </c>
      <c r="FW55" s="2" t="str">
        <f t="shared" si="18"/>
        <v xml:space="preserve"> </v>
      </c>
      <c r="FX55" s="2" t="str">
        <f t="shared" si="18"/>
        <v xml:space="preserve"> </v>
      </c>
      <c r="FY55" s="2" t="str">
        <f t="shared" si="18"/>
        <v xml:space="preserve"> </v>
      </c>
      <c r="FZ55" s="2" t="str">
        <f t="shared" si="18"/>
        <v xml:space="preserve"> </v>
      </c>
      <c r="GA55" s="2" t="str">
        <f t="shared" si="18"/>
        <v xml:space="preserve"> </v>
      </c>
      <c r="GB55" s="2" t="str">
        <f t="shared" si="18"/>
        <v xml:space="preserve"> </v>
      </c>
      <c r="GC55" s="2" t="str">
        <f t="shared" si="18"/>
        <v xml:space="preserve"> </v>
      </c>
      <c r="GD55" s="2" t="str">
        <f t="shared" si="18"/>
        <v xml:space="preserve"> </v>
      </c>
      <c r="GE55" s="2" t="str">
        <f t="shared" si="18"/>
        <v xml:space="preserve"> </v>
      </c>
      <c r="GF55" s="2" t="str">
        <f t="shared" si="18"/>
        <v xml:space="preserve"> </v>
      </c>
      <c r="GG55" s="2" t="str">
        <f t="shared" si="18"/>
        <v xml:space="preserve"> </v>
      </c>
      <c r="GH55" s="2" t="str">
        <f t="shared" si="18"/>
        <v xml:space="preserve"> </v>
      </c>
      <c r="GI55" s="2" t="str">
        <f t="shared" si="18"/>
        <v xml:space="preserve"> </v>
      </c>
      <c r="GJ55" s="2" t="str">
        <f t="shared" si="18"/>
        <v xml:space="preserve"> </v>
      </c>
      <c r="GK55" s="2" t="str">
        <f t="shared" si="18"/>
        <v xml:space="preserve"> </v>
      </c>
      <c r="GL55" s="2" t="str">
        <f t="shared" si="18"/>
        <v xml:space="preserve"> </v>
      </c>
      <c r="GM55" s="2" t="str">
        <f t="shared" ref="GM55:IX55" si="19">IF(GM23&gt;GM$48/4,GM23," ")</f>
        <v xml:space="preserve"> </v>
      </c>
      <c r="GN55" s="2" t="str">
        <f t="shared" si="19"/>
        <v xml:space="preserve"> </v>
      </c>
      <c r="GO55" s="2" t="str">
        <f t="shared" si="19"/>
        <v xml:space="preserve"> </v>
      </c>
      <c r="GP55" s="2" t="str">
        <f t="shared" si="19"/>
        <v xml:space="preserve"> </v>
      </c>
      <c r="GQ55" s="2" t="str">
        <f t="shared" si="19"/>
        <v xml:space="preserve"> </v>
      </c>
      <c r="GR55" s="2" t="str">
        <f t="shared" si="19"/>
        <v xml:space="preserve"> </v>
      </c>
      <c r="GS55" s="2" t="str">
        <f t="shared" si="19"/>
        <v xml:space="preserve"> </v>
      </c>
      <c r="GT55" s="2" t="str">
        <f t="shared" si="19"/>
        <v xml:space="preserve"> </v>
      </c>
      <c r="GU55" s="2" t="str">
        <f t="shared" si="19"/>
        <v xml:space="preserve"> </v>
      </c>
      <c r="GV55" s="2" t="str">
        <f t="shared" si="19"/>
        <v xml:space="preserve"> </v>
      </c>
      <c r="GW55" s="2" t="str">
        <f t="shared" si="19"/>
        <v xml:space="preserve"> </v>
      </c>
      <c r="GX55" s="2" t="str">
        <f t="shared" si="19"/>
        <v xml:space="preserve"> </v>
      </c>
      <c r="GY55" s="2" t="str">
        <f t="shared" si="19"/>
        <v xml:space="preserve"> </v>
      </c>
      <c r="GZ55" s="2" t="str">
        <f t="shared" si="19"/>
        <v xml:space="preserve"> </v>
      </c>
      <c r="HA55" s="2" t="str">
        <f t="shared" si="19"/>
        <v xml:space="preserve"> </v>
      </c>
      <c r="HB55" s="2" t="str">
        <f t="shared" si="19"/>
        <v xml:space="preserve"> </v>
      </c>
      <c r="HC55" s="2" t="str">
        <f t="shared" si="19"/>
        <v xml:space="preserve"> </v>
      </c>
      <c r="HD55" s="2" t="str">
        <f t="shared" si="19"/>
        <v xml:space="preserve"> </v>
      </c>
      <c r="HE55" s="2" t="str">
        <f t="shared" si="19"/>
        <v xml:space="preserve"> </v>
      </c>
      <c r="HF55" s="2" t="str">
        <f t="shared" si="19"/>
        <v xml:space="preserve"> </v>
      </c>
      <c r="HG55" s="2" t="str">
        <f t="shared" si="19"/>
        <v xml:space="preserve"> </v>
      </c>
      <c r="HH55" s="2" t="str">
        <f t="shared" si="19"/>
        <v xml:space="preserve"> </v>
      </c>
      <c r="HI55" s="2" t="str">
        <f t="shared" si="19"/>
        <v xml:space="preserve"> </v>
      </c>
      <c r="HJ55" s="2" t="str">
        <f t="shared" si="19"/>
        <v xml:space="preserve"> </v>
      </c>
      <c r="HK55" s="2" t="str">
        <f t="shared" si="19"/>
        <v xml:space="preserve"> </v>
      </c>
      <c r="HL55" s="2" t="str">
        <f t="shared" si="19"/>
        <v xml:space="preserve"> </v>
      </c>
      <c r="HM55" s="2" t="str">
        <f t="shared" si="19"/>
        <v xml:space="preserve"> </v>
      </c>
      <c r="HN55" s="2" t="str">
        <f t="shared" si="19"/>
        <v xml:space="preserve"> </v>
      </c>
      <c r="HO55" s="2" t="str">
        <f t="shared" si="19"/>
        <v xml:space="preserve"> </v>
      </c>
      <c r="HP55" s="2" t="str">
        <f t="shared" si="19"/>
        <v xml:space="preserve"> </v>
      </c>
      <c r="HQ55" s="2" t="str">
        <f t="shared" si="19"/>
        <v xml:space="preserve"> </v>
      </c>
      <c r="HR55" s="2" t="str">
        <f t="shared" si="19"/>
        <v xml:space="preserve"> </v>
      </c>
      <c r="HS55" s="2" t="str">
        <f t="shared" si="19"/>
        <v xml:space="preserve"> </v>
      </c>
      <c r="HT55" s="2" t="str">
        <f t="shared" si="19"/>
        <v xml:space="preserve"> </v>
      </c>
      <c r="HU55" s="2" t="str">
        <f t="shared" si="19"/>
        <v xml:space="preserve"> </v>
      </c>
      <c r="HV55" s="2" t="str">
        <f t="shared" si="19"/>
        <v xml:space="preserve"> </v>
      </c>
      <c r="HW55" s="2" t="str">
        <f t="shared" si="19"/>
        <v xml:space="preserve"> </v>
      </c>
      <c r="HX55" s="2" t="str">
        <f t="shared" si="19"/>
        <v xml:space="preserve"> </v>
      </c>
      <c r="HY55" s="2" t="str">
        <f t="shared" si="19"/>
        <v xml:space="preserve"> </v>
      </c>
      <c r="HZ55" s="2" t="str">
        <f t="shared" si="19"/>
        <v xml:space="preserve"> </v>
      </c>
      <c r="IA55" s="2" t="str">
        <f t="shared" si="19"/>
        <v xml:space="preserve"> </v>
      </c>
      <c r="IB55" s="2" t="str">
        <f t="shared" si="19"/>
        <v xml:space="preserve"> </v>
      </c>
      <c r="IC55" s="2" t="str">
        <f t="shared" si="19"/>
        <v xml:space="preserve"> </v>
      </c>
      <c r="ID55" s="2" t="str">
        <f t="shared" si="19"/>
        <v xml:space="preserve"> </v>
      </c>
      <c r="IE55" s="2" t="str">
        <f t="shared" si="19"/>
        <v xml:space="preserve"> </v>
      </c>
      <c r="IF55" s="2" t="str">
        <f t="shared" si="19"/>
        <v xml:space="preserve"> </v>
      </c>
      <c r="IG55" s="2" t="str">
        <f t="shared" si="19"/>
        <v xml:space="preserve"> </v>
      </c>
      <c r="IH55" s="2" t="str">
        <f t="shared" si="19"/>
        <v xml:space="preserve"> </v>
      </c>
      <c r="II55" s="2" t="str">
        <f t="shared" si="19"/>
        <v xml:space="preserve"> </v>
      </c>
      <c r="IJ55" s="2" t="str">
        <f t="shared" si="19"/>
        <v xml:space="preserve"> </v>
      </c>
      <c r="IK55" s="2" t="str">
        <f t="shared" si="19"/>
        <v xml:space="preserve"> </v>
      </c>
      <c r="IL55" s="2" t="str">
        <f t="shared" si="19"/>
        <v xml:space="preserve"> </v>
      </c>
      <c r="IM55" s="2" t="str">
        <f t="shared" si="19"/>
        <v xml:space="preserve"> </v>
      </c>
      <c r="IN55" s="2" t="str">
        <f t="shared" si="19"/>
        <v xml:space="preserve"> </v>
      </c>
      <c r="IO55" s="2" t="str">
        <f t="shared" si="19"/>
        <v xml:space="preserve"> </v>
      </c>
      <c r="IP55" s="2" t="str">
        <f t="shared" si="19"/>
        <v xml:space="preserve"> </v>
      </c>
      <c r="IQ55" s="2" t="str">
        <f t="shared" si="19"/>
        <v xml:space="preserve"> </v>
      </c>
      <c r="IR55" s="2" t="str">
        <f t="shared" si="19"/>
        <v xml:space="preserve"> </v>
      </c>
      <c r="IS55" s="2" t="str">
        <f t="shared" si="19"/>
        <v xml:space="preserve"> </v>
      </c>
      <c r="IT55" s="2" t="str">
        <f t="shared" si="19"/>
        <v xml:space="preserve"> </v>
      </c>
      <c r="IU55" s="2" t="str">
        <f t="shared" si="19"/>
        <v xml:space="preserve"> </v>
      </c>
      <c r="IV55" s="2" t="str">
        <f t="shared" si="19"/>
        <v xml:space="preserve"> </v>
      </c>
      <c r="IW55" s="2" t="str">
        <f t="shared" si="19"/>
        <v xml:space="preserve"> </v>
      </c>
      <c r="IX55" s="2" t="str">
        <f t="shared" si="19"/>
        <v xml:space="preserve"> </v>
      </c>
      <c r="IY55" s="2" t="str">
        <f t="shared" ref="IY55:LJ55" si="20">IF(IY23&gt;IY$48/4,IY23," ")</f>
        <v xml:space="preserve"> </v>
      </c>
      <c r="IZ55" s="2" t="str">
        <f t="shared" si="20"/>
        <v xml:space="preserve"> </v>
      </c>
      <c r="JA55" s="2" t="str">
        <f t="shared" si="20"/>
        <v xml:space="preserve"> </v>
      </c>
      <c r="JB55" s="2" t="str">
        <f t="shared" si="20"/>
        <v xml:space="preserve"> </v>
      </c>
      <c r="JC55" s="2" t="str">
        <f t="shared" si="20"/>
        <v xml:space="preserve"> </v>
      </c>
      <c r="JD55" s="2" t="str">
        <f t="shared" si="20"/>
        <v xml:space="preserve"> </v>
      </c>
      <c r="JE55" s="2" t="str">
        <f t="shared" si="20"/>
        <v xml:space="preserve"> </v>
      </c>
      <c r="JF55" s="2" t="str">
        <f t="shared" si="20"/>
        <v xml:space="preserve"> </v>
      </c>
      <c r="JG55" s="2" t="str">
        <f t="shared" si="20"/>
        <v xml:space="preserve"> </v>
      </c>
      <c r="JH55" s="2" t="str">
        <f t="shared" si="20"/>
        <v xml:space="preserve"> </v>
      </c>
      <c r="JI55" s="2" t="str">
        <f t="shared" si="20"/>
        <v xml:space="preserve"> </v>
      </c>
      <c r="JJ55" s="2" t="str">
        <f t="shared" si="20"/>
        <v xml:space="preserve"> </v>
      </c>
      <c r="JK55" s="2" t="str">
        <f t="shared" si="20"/>
        <v xml:space="preserve"> </v>
      </c>
      <c r="JL55" s="2" t="str">
        <f t="shared" si="20"/>
        <v xml:space="preserve"> </v>
      </c>
      <c r="JM55" s="2" t="str">
        <f t="shared" si="20"/>
        <v xml:space="preserve"> </v>
      </c>
      <c r="JN55" s="2" t="str">
        <f t="shared" si="20"/>
        <v xml:space="preserve"> </v>
      </c>
      <c r="JO55" s="2" t="str">
        <f t="shared" si="20"/>
        <v xml:space="preserve"> </v>
      </c>
      <c r="JP55" s="2" t="str">
        <f t="shared" si="20"/>
        <v xml:space="preserve"> </v>
      </c>
      <c r="JQ55" s="2" t="str">
        <f t="shared" si="20"/>
        <v xml:space="preserve"> </v>
      </c>
      <c r="JR55" s="2" t="str">
        <f t="shared" si="20"/>
        <v xml:space="preserve"> </v>
      </c>
      <c r="JS55" s="2" t="str">
        <f t="shared" si="20"/>
        <v xml:space="preserve"> </v>
      </c>
      <c r="JT55" s="2" t="str">
        <f t="shared" si="20"/>
        <v xml:space="preserve"> </v>
      </c>
      <c r="JU55" s="2" t="str">
        <f t="shared" si="20"/>
        <v xml:space="preserve"> </v>
      </c>
      <c r="JV55" s="2" t="str">
        <f t="shared" si="20"/>
        <v xml:space="preserve"> </v>
      </c>
      <c r="JW55" s="2" t="str">
        <f t="shared" si="20"/>
        <v xml:space="preserve"> </v>
      </c>
      <c r="JX55" s="2" t="str">
        <f t="shared" si="20"/>
        <v xml:space="preserve"> </v>
      </c>
      <c r="JY55" s="2" t="str">
        <f t="shared" si="20"/>
        <v xml:space="preserve"> </v>
      </c>
      <c r="JZ55" s="2" t="str">
        <f t="shared" si="20"/>
        <v xml:space="preserve"> </v>
      </c>
      <c r="KA55" s="2" t="str">
        <f t="shared" si="20"/>
        <v xml:space="preserve"> </v>
      </c>
      <c r="KB55" s="2" t="str">
        <f t="shared" si="20"/>
        <v xml:space="preserve"> </v>
      </c>
      <c r="KC55" s="2" t="str">
        <f t="shared" si="20"/>
        <v xml:space="preserve"> </v>
      </c>
      <c r="KD55" s="2" t="str">
        <f t="shared" si="20"/>
        <v xml:space="preserve"> </v>
      </c>
      <c r="KE55" s="2" t="str">
        <f t="shared" si="20"/>
        <v xml:space="preserve"> </v>
      </c>
      <c r="KF55" s="2" t="str">
        <f t="shared" si="20"/>
        <v xml:space="preserve"> </v>
      </c>
      <c r="KG55" s="2" t="str">
        <f t="shared" si="20"/>
        <v xml:space="preserve"> </v>
      </c>
      <c r="KH55" s="2" t="str">
        <f t="shared" si="20"/>
        <v xml:space="preserve"> </v>
      </c>
      <c r="KI55" s="2" t="str">
        <f t="shared" si="20"/>
        <v xml:space="preserve"> </v>
      </c>
      <c r="KJ55" s="2" t="str">
        <f t="shared" si="20"/>
        <v xml:space="preserve"> </v>
      </c>
      <c r="KK55" s="2" t="str">
        <f t="shared" si="20"/>
        <v xml:space="preserve"> </v>
      </c>
      <c r="KL55" s="2" t="str">
        <f t="shared" si="20"/>
        <v xml:space="preserve"> </v>
      </c>
      <c r="KM55" s="2" t="str">
        <f t="shared" si="20"/>
        <v xml:space="preserve"> </v>
      </c>
      <c r="KN55" s="2" t="str">
        <f t="shared" si="20"/>
        <v xml:space="preserve"> </v>
      </c>
      <c r="KO55" s="2" t="str">
        <f t="shared" si="20"/>
        <v xml:space="preserve"> </v>
      </c>
      <c r="KP55" s="2" t="str">
        <f t="shared" si="20"/>
        <v xml:space="preserve"> </v>
      </c>
      <c r="KQ55" s="2" t="str">
        <f t="shared" si="20"/>
        <v xml:space="preserve"> </v>
      </c>
      <c r="KR55" s="2" t="str">
        <f t="shared" si="20"/>
        <v xml:space="preserve"> </v>
      </c>
      <c r="KS55" s="2" t="str">
        <f t="shared" si="20"/>
        <v xml:space="preserve"> </v>
      </c>
      <c r="KT55" s="2" t="str">
        <f t="shared" si="20"/>
        <v xml:space="preserve"> </v>
      </c>
      <c r="KU55" s="2" t="str">
        <f t="shared" si="20"/>
        <v xml:space="preserve"> </v>
      </c>
      <c r="KV55" s="2" t="str">
        <f t="shared" si="20"/>
        <v xml:space="preserve"> </v>
      </c>
      <c r="KW55" s="2" t="str">
        <f t="shared" si="20"/>
        <v xml:space="preserve"> </v>
      </c>
      <c r="KX55" s="2" t="str">
        <f t="shared" si="20"/>
        <v xml:space="preserve"> </v>
      </c>
      <c r="KY55" s="2" t="str">
        <f t="shared" si="20"/>
        <v xml:space="preserve"> </v>
      </c>
      <c r="KZ55" s="2" t="str">
        <f t="shared" si="20"/>
        <v xml:space="preserve"> </v>
      </c>
      <c r="LA55" s="2" t="str">
        <f t="shared" si="20"/>
        <v xml:space="preserve"> </v>
      </c>
      <c r="LB55" s="2" t="str">
        <f t="shared" si="20"/>
        <v xml:space="preserve"> </v>
      </c>
      <c r="LC55" s="2" t="str">
        <f t="shared" si="20"/>
        <v xml:space="preserve"> </v>
      </c>
      <c r="LD55" s="2" t="str">
        <f t="shared" si="20"/>
        <v xml:space="preserve"> </v>
      </c>
      <c r="LE55" s="2" t="str">
        <f t="shared" si="20"/>
        <v xml:space="preserve"> </v>
      </c>
      <c r="LF55" s="2" t="str">
        <f t="shared" si="20"/>
        <v xml:space="preserve"> </v>
      </c>
      <c r="LG55" s="2" t="str">
        <f t="shared" si="20"/>
        <v xml:space="preserve"> </v>
      </c>
      <c r="LH55" s="2" t="str">
        <f t="shared" si="20"/>
        <v xml:space="preserve"> </v>
      </c>
      <c r="LI55" s="2" t="str">
        <f t="shared" si="20"/>
        <v xml:space="preserve"> </v>
      </c>
      <c r="LJ55" s="2" t="str">
        <f t="shared" si="20"/>
        <v xml:space="preserve"> </v>
      </c>
      <c r="LK55" s="2" t="str">
        <f t="shared" ref="LK55:NV55" si="21">IF(LK23&gt;LK$48/4,LK23," ")</f>
        <v xml:space="preserve"> </v>
      </c>
      <c r="LL55" s="2" t="str">
        <f t="shared" si="21"/>
        <v xml:space="preserve"> </v>
      </c>
      <c r="LM55" s="2" t="str">
        <f t="shared" si="21"/>
        <v xml:space="preserve"> </v>
      </c>
      <c r="LN55" s="2" t="str">
        <f t="shared" si="21"/>
        <v xml:space="preserve"> </v>
      </c>
      <c r="LO55" s="2" t="str">
        <f t="shared" si="21"/>
        <v xml:space="preserve"> </v>
      </c>
      <c r="LP55" s="2" t="str">
        <f t="shared" si="21"/>
        <v xml:space="preserve"> </v>
      </c>
      <c r="LQ55" s="2" t="str">
        <f t="shared" si="21"/>
        <v xml:space="preserve"> </v>
      </c>
      <c r="LR55" s="2" t="str">
        <f t="shared" si="21"/>
        <v xml:space="preserve"> </v>
      </c>
      <c r="LS55" s="2" t="str">
        <f t="shared" si="21"/>
        <v xml:space="preserve"> </v>
      </c>
      <c r="LT55" s="2" t="str">
        <f t="shared" si="21"/>
        <v xml:space="preserve"> </v>
      </c>
      <c r="LU55" s="2" t="str">
        <f t="shared" si="21"/>
        <v xml:space="preserve"> </v>
      </c>
      <c r="LV55" s="2" t="str">
        <f t="shared" si="21"/>
        <v xml:space="preserve"> </v>
      </c>
      <c r="LW55" s="2" t="str">
        <f t="shared" si="21"/>
        <v xml:space="preserve"> </v>
      </c>
      <c r="LX55" s="2" t="str">
        <f t="shared" si="21"/>
        <v xml:space="preserve"> </v>
      </c>
      <c r="LY55" s="2" t="str">
        <f t="shared" si="21"/>
        <v xml:space="preserve"> </v>
      </c>
      <c r="LZ55" s="2" t="str">
        <f t="shared" si="21"/>
        <v xml:space="preserve"> </v>
      </c>
      <c r="MA55" s="2" t="str">
        <f t="shared" si="21"/>
        <v xml:space="preserve"> </v>
      </c>
      <c r="MB55" s="2" t="str">
        <f t="shared" si="21"/>
        <v xml:space="preserve"> </v>
      </c>
      <c r="MC55" s="2" t="str">
        <f t="shared" si="21"/>
        <v xml:space="preserve"> </v>
      </c>
      <c r="MD55" s="2" t="str">
        <f t="shared" si="21"/>
        <v xml:space="preserve"> </v>
      </c>
      <c r="ME55" s="2" t="str">
        <f t="shared" si="21"/>
        <v xml:space="preserve"> </v>
      </c>
      <c r="MF55" s="2" t="str">
        <f t="shared" si="21"/>
        <v xml:space="preserve"> </v>
      </c>
      <c r="MG55" s="2" t="str">
        <f t="shared" si="21"/>
        <v xml:space="preserve"> </v>
      </c>
      <c r="MH55" s="2" t="str">
        <f t="shared" si="21"/>
        <v xml:space="preserve"> </v>
      </c>
      <c r="MI55" s="2" t="str">
        <f t="shared" si="21"/>
        <v xml:space="preserve"> </v>
      </c>
      <c r="MJ55" s="2" t="str">
        <f t="shared" si="21"/>
        <v xml:space="preserve"> </v>
      </c>
      <c r="MK55" s="2" t="str">
        <f t="shared" si="21"/>
        <v xml:space="preserve"> </v>
      </c>
      <c r="ML55" s="2" t="str">
        <f t="shared" si="21"/>
        <v xml:space="preserve"> </v>
      </c>
      <c r="MM55" s="2" t="str">
        <f t="shared" si="21"/>
        <v xml:space="preserve"> </v>
      </c>
      <c r="MN55" s="2" t="str">
        <f t="shared" si="21"/>
        <v xml:space="preserve"> </v>
      </c>
      <c r="MO55" s="2" t="str">
        <f t="shared" si="21"/>
        <v xml:space="preserve"> </v>
      </c>
      <c r="MP55" s="2" t="str">
        <f t="shared" si="21"/>
        <v xml:space="preserve"> </v>
      </c>
      <c r="MQ55" s="2" t="str">
        <f t="shared" si="21"/>
        <v xml:space="preserve"> </v>
      </c>
      <c r="MR55" s="2" t="str">
        <f t="shared" si="21"/>
        <v xml:space="preserve"> </v>
      </c>
      <c r="MS55" s="2" t="str">
        <f t="shared" si="21"/>
        <v xml:space="preserve"> </v>
      </c>
      <c r="MT55" s="2" t="str">
        <f t="shared" si="21"/>
        <v xml:space="preserve"> </v>
      </c>
      <c r="MU55" s="2" t="str">
        <f t="shared" si="21"/>
        <v xml:space="preserve"> </v>
      </c>
      <c r="MV55" s="2" t="str">
        <f t="shared" si="21"/>
        <v xml:space="preserve"> </v>
      </c>
      <c r="MW55" s="2" t="str">
        <f t="shared" si="21"/>
        <v xml:space="preserve"> </v>
      </c>
      <c r="MX55" s="2" t="str">
        <f t="shared" si="21"/>
        <v xml:space="preserve"> </v>
      </c>
      <c r="MY55" s="2" t="str">
        <f t="shared" si="21"/>
        <v xml:space="preserve"> </v>
      </c>
      <c r="MZ55" s="2" t="str">
        <f t="shared" si="21"/>
        <v xml:space="preserve"> </v>
      </c>
      <c r="NA55" s="2" t="str">
        <f t="shared" si="21"/>
        <v xml:space="preserve"> </v>
      </c>
      <c r="NB55" s="2" t="str">
        <f t="shared" si="21"/>
        <v xml:space="preserve"> </v>
      </c>
      <c r="NC55" s="2" t="str">
        <f t="shared" si="21"/>
        <v xml:space="preserve"> </v>
      </c>
      <c r="ND55" s="2" t="str">
        <f t="shared" si="21"/>
        <v xml:space="preserve"> </v>
      </c>
      <c r="NE55" s="2" t="str">
        <f t="shared" si="21"/>
        <v xml:space="preserve"> </v>
      </c>
      <c r="NF55" s="2" t="str">
        <f t="shared" si="21"/>
        <v xml:space="preserve"> </v>
      </c>
      <c r="NG55" s="2" t="str">
        <f t="shared" si="21"/>
        <v xml:space="preserve"> </v>
      </c>
      <c r="NH55" s="2" t="str">
        <f t="shared" si="21"/>
        <v xml:space="preserve"> </v>
      </c>
      <c r="NI55" s="2" t="str">
        <f t="shared" si="21"/>
        <v xml:space="preserve"> </v>
      </c>
      <c r="NJ55" s="2" t="str">
        <f t="shared" si="21"/>
        <v xml:space="preserve"> </v>
      </c>
      <c r="NK55" s="2" t="str">
        <f t="shared" si="21"/>
        <v xml:space="preserve"> </v>
      </c>
      <c r="NL55" s="2" t="str">
        <f t="shared" si="21"/>
        <v xml:space="preserve"> </v>
      </c>
      <c r="NM55" s="2" t="str">
        <f t="shared" si="21"/>
        <v xml:space="preserve"> </v>
      </c>
      <c r="NN55" s="2" t="str">
        <f t="shared" si="21"/>
        <v xml:space="preserve"> </v>
      </c>
      <c r="NO55" s="2" t="str">
        <f t="shared" si="21"/>
        <v xml:space="preserve"> </v>
      </c>
      <c r="NP55" s="2" t="str">
        <f t="shared" si="21"/>
        <v xml:space="preserve"> </v>
      </c>
      <c r="NQ55" s="2" t="str">
        <f t="shared" si="21"/>
        <v xml:space="preserve"> </v>
      </c>
      <c r="NR55" s="2" t="str">
        <f t="shared" si="21"/>
        <v xml:space="preserve"> </v>
      </c>
      <c r="NS55" s="2" t="str">
        <f t="shared" si="21"/>
        <v xml:space="preserve"> </v>
      </c>
      <c r="NT55" s="2" t="str">
        <f t="shared" si="21"/>
        <v xml:space="preserve"> </v>
      </c>
      <c r="NU55" s="2" t="str">
        <f t="shared" si="21"/>
        <v xml:space="preserve"> </v>
      </c>
      <c r="NV55" s="2" t="str">
        <f t="shared" si="21"/>
        <v xml:space="preserve"> </v>
      </c>
      <c r="NW55" s="2" t="str">
        <f t="shared" ref="NW55:QH55" si="22">IF(NW23&gt;NW$48/4,NW23," ")</f>
        <v xml:space="preserve"> </v>
      </c>
      <c r="NX55" s="2" t="str">
        <f t="shared" si="22"/>
        <v xml:space="preserve"> </v>
      </c>
      <c r="NY55" s="2" t="str">
        <f t="shared" si="22"/>
        <v xml:space="preserve"> </v>
      </c>
      <c r="NZ55" s="2" t="str">
        <f t="shared" si="22"/>
        <v xml:space="preserve"> </v>
      </c>
      <c r="OA55" s="2" t="str">
        <f t="shared" si="22"/>
        <v xml:space="preserve"> </v>
      </c>
      <c r="OB55" s="2" t="str">
        <f t="shared" si="22"/>
        <v xml:space="preserve"> </v>
      </c>
      <c r="OC55" s="2" t="str">
        <f t="shared" si="22"/>
        <v xml:space="preserve"> </v>
      </c>
      <c r="OD55" s="2" t="str">
        <f t="shared" si="22"/>
        <v xml:space="preserve"> </v>
      </c>
      <c r="OE55" s="2" t="str">
        <f t="shared" si="22"/>
        <v xml:space="preserve"> </v>
      </c>
      <c r="OF55" s="2" t="str">
        <f t="shared" si="22"/>
        <v xml:space="preserve"> </v>
      </c>
      <c r="OG55" s="2" t="str">
        <f t="shared" si="22"/>
        <v xml:space="preserve"> </v>
      </c>
      <c r="OH55" s="2" t="str">
        <f t="shared" si="22"/>
        <v xml:space="preserve"> </v>
      </c>
      <c r="OI55" s="2" t="str">
        <f t="shared" si="22"/>
        <v xml:space="preserve"> </v>
      </c>
      <c r="OJ55" s="2" t="str">
        <f t="shared" si="22"/>
        <v xml:space="preserve"> </v>
      </c>
      <c r="OK55" s="2" t="str">
        <f t="shared" si="22"/>
        <v xml:space="preserve"> </v>
      </c>
      <c r="OL55" s="2" t="str">
        <f t="shared" si="22"/>
        <v xml:space="preserve"> </v>
      </c>
      <c r="OM55" s="2" t="str">
        <f t="shared" si="22"/>
        <v xml:space="preserve"> </v>
      </c>
      <c r="ON55" s="2" t="str">
        <f t="shared" si="22"/>
        <v xml:space="preserve"> </v>
      </c>
      <c r="OO55" s="2" t="str">
        <f t="shared" si="22"/>
        <v xml:space="preserve"> </v>
      </c>
      <c r="OP55" s="2" t="str">
        <f t="shared" si="22"/>
        <v xml:space="preserve"> </v>
      </c>
      <c r="OQ55" s="2" t="str">
        <f t="shared" si="22"/>
        <v xml:space="preserve"> </v>
      </c>
      <c r="OR55" s="2" t="str">
        <f t="shared" si="22"/>
        <v xml:space="preserve"> </v>
      </c>
      <c r="OS55" s="2" t="str">
        <f t="shared" si="22"/>
        <v xml:space="preserve"> </v>
      </c>
      <c r="OT55" s="2" t="str">
        <f t="shared" si="22"/>
        <v xml:space="preserve"> </v>
      </c>
      <c r="OU55" s="2" t="str">
        <f t="shared" si="22"/>
        <v xml:space="preserve"> </v>
      </c>
      <c r="OV55" s="2" t="str">
        <f t="shared" si="22"/>
        <v xml:space="preserve"> </v>
      </c>
      <c r="OW55" s="2" t="str">
        <f t="shared" si="22"/>
        <v xml:space="preserve"> </v>
      </c>
      <c r="OX55" s="2" t="str">
        <f t="shared" si="22"/>
        <v xml:space="preserve"> </v>
      </c>
      <c r="OY55" s="2" t="str">
        <f t="shared" si="22"/>
        <v xml:space="preserve"> </v>
      </c>
      <c r="OZ55" s="2" t="str">
        <f t="shared" si="22"/>
        <v xml:space="preserve"> </v>
      </c>
      <c r="PA55" s="2" t="str">
        <f t="shared" si="22"/>
        <v xml:space="preserve"> </v>
      </c>
      <c r="PB55" s="2" t="str">
        <f t="shared" si="22"/>
        <v xml:space="preserve"> </v>
      </c>
      <c r="PC55" s="2" t="str">
        <f t="shared" si="22"/>
        <v xml:space="preserve"> </v>
      </c>
      <c r="PD55" s="2" t="str">
        <f t="shared" si="22"/>
        <v xml:space="preserve"> </v>
      </c>
      <c r="PE55" s="2" t="str">
        <f t="shared" si="22"/>
        <v xml:space="preserve"> </v>
      </c>
      <c r="PF55" s="2" t="str">
        <f t="shared" si="22"/>
        <v xml:space="preserve"> </v>
      </c>
      <c r="PG55" s="2" t="str">
        <f t="shared" si="22"/>
        <v xml:space="preserve"> </v>
      </c>
      <c r="PH55" s="2" t="str">
        <f t="shared" si="22"/>
        <v xml:space="preserve"> </v>
      </c>
      <c r="PI55" s="2" t="str">
        <f t="shared" si="22"/>
        <v xml:space="preserve"> </v>
      </c>
      <c r="PJ55" s="2" t="str">
        <f t="shared" si="22"/>
        <v xml:space="preserve"> </v>
      </c>
      <c r="PK55" s="2" t="str">
        <f t="shared" si="22"/>
        <v xml:space="preserve"> </v>
      </c>
      <c r="PL55" s="2" t="str">
        <f t="shared" si="22"/>
        <v xml:space="preserve"> </v>
      </c>
      <c r="PM55" s="2" t="str">
        <f t="shared" si="22"/>
        <v xml:space="preserve"> </v>
      </c>
      <c r="PN55" s="2" t="str">
        <f t="shared" si="22"/>
        <v xml:space="preserve"> </v>
      </c>
      <c r="PO55" s="2" t="str">
        <f t="shared" si="22"/>
        <v xml:space="preserve"> </v>
      </c>
      <c r="PP55" s="2" t="str">
        <f t="shared" si="22"/>
        <v xml:space="preserve"> </v>
      </c>
      <c r="PQ55" s="2" t="str">
        <f t="shared" si="22"/>
        <v xml:space="preserve"> </v>
      </c>
      <c r="PR55" s="2" t="str">
        <f t="shared" si="22"/>
        <v xml:space="preserve"> </v>
      </c>
      <c r="PS55" s="2" t="str">
        <f t="shared" si="22"/>
        <v xml:space="preserve"> </v>
      </c>
      <c r="PT55" s="2" t="str">
        <f t="shared" si="22"/>
        <v xml:space="preserve"> </v>
      </c>
      <c r="PU55" s="2" t="str">
        <f t="shared" si="22"/>
        <v xml:space="preserve"> </v>
      </c>
      <c r="PV55" s="2" t="str">
        <f t="shared" si="22"/>
        <v xml:space="preserve"> </v>
      </c>
      <c r="PW55" s="2" t="str">
        <f t="shared" si="22"/>
        <v xml:space="preserve"> </v>
      </c>
      <c r="PX55" s="2" t="str">
        <f t="shared" si="22"/>
        <v xml:space="preserve"> </v>
      </c>
      <c r="PY55" s="2" t="str">
        <f t="shared" si="22"/>
        <v xml:space="preserve"> </v>
      </c>
      <c r="PZ55" s="2" t="str">
        <f t="shared" si="22"/>
        <v xml:space="preserve"> </v>
      </c>
      <c r="QA55" s="2" t="str">
        <f t="shared" si="22"/>
        <v xml:space="preserve"> </v>
      </c>
      <c r="QB55" s="2" t="str">
        <f t="shared" si="22"/>
        <v xml:space="preserve"> </v>
      </c>
      <c r="QC55" s="2" t="str">
        <f t="shared" si="22"/>
        <v xml:space="preserve"> </v>
      </c>
      <c r="QD55" s="2" t="str">
        <f t="shared" si="22"/>
        <v xml:space="preserve"> </v>
      </c>
      <c r="QE55" s="2" t="str">
        <f t="shared" si="22"/>
        <v xml:space="preserve"> </v>
      </c>
      <c r="QF55" s="2" t="str">
        <f t="shared" si="22"/>
        <v xml:space="preserve"> </v>
      </c>
      <c r="QG55" s="2" t="str">
        <f t="shared" si="22"/>
        <v xml:space="preserve"> </v>
      </c>
      <c r="QH55" s="2" t="str">
        <f t="shared" si="22"/>
        <v xml:space="preserve"> </v>
      </c>
      <c r="QI55" s="2" t="str">
        <f t="shared" ref="QI55:QJ55" si="23">IF(QI23&gt;QI$48/4,QI23," ")</f>
        <v xml:space="preserve"> </v>
      </c>
      <c r="QJ55" s="2" t="str">
        <f t="shared" si="23"/>
        <v xml:space="preserve"> </v>
      </c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</row>
    <row r="56" spans="1:935" ht="15" x14ac:dyDescent="0.25">
      <c r="A56" s="21" t="s">
        <v>92</v>
      </c>
      <c r="B56" s="2" t="str">
        <f>IF(SUM(B24:B27)&gt;B$48/2,SUM(B24:B27)," ")</f>
        <v xml:space="preserve"> </v>
      </c>
      <c r="C56" s="2" t="str">
        <f t="shared" ref="C56:BN56" si="24">IF(SUM(C24:C27)&gt;C$48/2,SUM(C24:C27)," ")</f>
        <v xml:space="preserve"> </v>
      </c>
      <c r="D56" s="2" t="str">
        <f t="shared" si="24"/>
        <v xml:space="preserve"> </v>
      </c>
      <c r="E56" s="2" t="str">
        <f t="shared" si="24"/>
        <v xml:space="preserve"> </v>
      </c>
      <c r="F56" s="2" t="str">
        <f t="shared" si="24"/>
        <v xml:space="preserve"> </v>
      </c>
      <c r="G56" s="2" t="str">
        <f t="shared" si="24"/>
        <v xml:space="preserve"> </v>
      </c>
      <c r="H56" s="2" t="str">
        <f t="shared" si="24"/>
        <v xml:space="preserve"> </v>
      </c>
      <c r="I56" s="2" t="str">
        <f t="shared" si="24"/>
        <v xml:space="preserve"> </v>
      </c>
      <c r="J56" s="2" t="str">
        <f t="shared" si="24"/>
        <v xml:space="preserve"> </v>
      </c>
      <c r="K56" s="2" t="str">
        <f t="shared" si="24"/>
        <v xml:space="preserve"> </v>
      </c>
      <c r="L56" s="2" t="str">
        <f t="shared" si="24"/>
        <v xml:space="preserve"> </v>
      </c>
      <c r="M56" s="2" t="str">
        <f t="shared" si="24"/>
        <v xml:space="preserve"> </v>
      </c>
      <c r="N56" s="2" t="str">
        <f t="shared" si="24"/>
        <v xml:space="preserve"> </v>
      </c>
      <c r="O56" s="2" t="str">
        <f t="shared" si="24"/>
        <v xml:space="preserve"> </v>
      </c>
      <c r="P56" s="2" t="str">
        <f t="shared" si="24"/>
        <v xml:space="preserve"> </v>
      </c>
      <c r="Q56" s="2" t="str">
        <f t="shared" si="24"/>
        <v xml:space="preserve"> </v>
      </c>
      <c r="R56" s="2" t="str">
        <f t="shared" si="24"/>
        <v xml:space="preserve"> </v>
      </c>
      <c r="S56" s="2" t="str">
        <f t="shared" si="24"/>
        <v xml:space="preserve"> </v>
      </c>
      <c r="T56" s="2" t="str">
        <f t="shared" si="24"/>
        <v xml:space="preserve"> </v>
      </c>
      <c r="U56" s="2" t="str">
        <f t="shared" si="24"/>
        <v xml:space="preserve"> </v>
      </c>
      <c r="V56" s="2" t="str">
        <f t="shared" si="24"/>
        <v xml:space="preserve"> </v>
      </c>
      <c r="W56" s="2" t="str">
        <f t="shared" si="24"/>
        <v xml:space="preserve"> </v>
      </c>
      <c r="X56" s="2" t="str">
        <f t="shared" si="24"/>
        <v xml:space="preserve"> </v>
      </c>
      <c r="Y56" s="2" t="str">
        <f t="shared" si="24"/>
        <v xml:space="preserve"> </v>
      </c>
      <c r="Z56" s="2" t="str">
        <f t="shared" si="24"/>
        <v xml:space="preserve"> </v>
      </c>
      <c r="AA56" s="2" t="str">
        <f t="shared" si="24"/>
        <v xml:space="preserve"> </v>
      </c>
      <c r="AB56" s="2" t="str">
        <f t="shared" si="24"/>
        <v xml:space="preserve"> </v>
      </c>
      <c r="AC56" s="2" t="str">
        <f t="shared" si="24"/>
        <v xml:space="preserve"> </v>
      </c>
      <c r="AD56" s="2" t="str">
        <f t="shared" si="24"/>
        <v xml:space="preserve"> </v>
      </c>
      <c r="AE56" s="2" t="str">
        <f t="shared" si="24"/>
        <v xml:space="preserve"> </v>
      </c>
      <c r="AF56" s="2" t="str">
        <f t="shared" si="24"/>
        <v xml:space="preserve"> </v>
      </c>
      <c r="AG56" s="2" t="str">
        <f t="shared" si="24"/>
        <v xml:space="preserve"> </v>
      </c>
      <c r="AH56" s="2" t="str">
        <f t="shared" si="24"/>
        <v xml:space="preserve"> </v>
      </c>
      <c r="AI56" s="2" t="str">
        <f t="shared" si="24"/>
        <v xml:space="preserve"> </v>
      </c>
      <c r="AJ56" s="2" t="str">
        <f t="shared" si="24"/>
        <v xml:space="preserve"> </v>
      </c>
      <c r="AK56" s="2" t="str">
        <f t="shared" si="24"/>
        <v xml:space="preserve"> </v>
      </c>
      <c r="AL56" s="2" t="str">
        <f t="shared" si="24"/>
        <v xml:space="preserve"> </v>
      </c>
      <c r="AM56" s="2" t="str">
        <f t="shared" si="24"/>
        <v xml:space="preserve"> </v>
      </c>
      <c r="AN56" s="2" t="str">
        <f t="shared" si="24"/>
        <v xml:space="preserve"> </v>
      </c>
      <c r="AO56" s="2" t="str">
        <f t="shared" si="24"/>
        <v xml:space="preserve"> </v>
      </c>
      <c r="AP56" s="2" t="str">
        <f t="shared" si="24"/>
        <v xml:space="preserve"> </v>
      </c>
      <c r="AQ56" s="2" t="str">
        <f t="shared" si="24"/>
        <v xml:space="preserve"> </v>
      </c>
      <c r="AR56" s="2" t="str">
        <f t="shared" si="24"/>
        <v xml:space="preserve"> </v>
      </c>
      <c r="AS56" s="2" t="str">
        <f t="shared" si="24"/>
        <v xml:space="preserve"> </v>
      </c>
      <c r="AT56" s="2" t="str">
        <f t="shared" si="24"/>
        <v xml:space="preserve"> </v>
      </c>
      <c r="AU56" s="2" t="str">
        <f t="shared" si="24"/>
        <v xml:space="preserve"> </v>
      </c>
      <c r="AV56" s="2" t="str">
        <f t="shared" si="24"/>
        <v xml:space="preserve"> </v>
      </c>
      <c r="AW56" s="2" t="str">
        <f t="shared" si="24"/>
        <v xml:space="preserve"> </v>
      </c>
      <c r="AX56" s="2" t="str">
        <f t="shared" si="24"/>
        <v xml:space="preserve"> </v>
      </c>
      <c r="AY56" s="2" t="str">
        <f t="shared" si="24"/>
        <v xml:space="preserve"> </v>
      </c>
      <c r="AZ56" s="2" t="str">
        <f t="shared" si="24"/>
        <v xml:space="preserve"> </v>
      </c>
      <c r="BA56" s="2" t="str">
        <f t="shared" si="24"/>
        <v xml:space="preserve"> </v>
      </c>
      <c r="BB56" s="2" t="str">
        <f t="shared" si="24"/>
        <v xml:space="preserve"> </v>
      </c>
      <c r="BC56" s="2" t="str">
        <f t="shared" si="24"/>
        <v xml:space="preserve"> </v>
      </c>
      <c r="BD56" s="2" t="str">
        <f t="shared" si="24"/>
        <v xml:space="preserve"> </v>
      </c>
      <c r="BE56" s="2" t="str">
        <f t="shared" si="24"/>
        <v xml:space="preserve"> </v>
      </c>
      <c r="BF56" s="2" t="str">
        <f t="shared" si="24"/>
        <v xml:space="preserve"> </v>
      </c>
      <c r="BG56" s="2" t="str">
        <f t="shared" si="24"/>
        <v xml:space="preserve"> </v>
      </c>
      <c r="BH56" s="2" t="str">
        <f t="shared" si="24"/>
        <v xml:space="preserve"> </v>
      </c>
      <c r="BI56" s="2" t="str">
        <f t="shared" si="24"/>
        <v xml:space="preserve"> </v>
      </c>
      <c r="BJ56" s="2" t="str">
        <f t="shared" si="24"/>
        <v xml:space="preserve"> </v>
      </c>
      <c r="BK56" s="2" t="str">
        <f t="shared" si="24"/>
        <v xml:space="preserve"> </v>
      </c>
      <c r="BL56" s="2" t="str">
        <f t="shared" si="24"/>
        <v xml:space="preserve"> </v>
      </c>
      <c r="BM56" s="2" t="str">
        <f t="shared" si="24"/>
        <v xml:space="preserve"> </v>
      </c>
      <c r="BN56" s="2" t="str">
        <f t="shared" si="24"/>
        <v xml:space="preserve"> </v>
      </c>
      <c r="BO56" s="2" t="str">
        <f t="shared" ref="BO56:DZ56" si="25">IF(SUM(BO24:BO27)&gt;BO$48/2,SUM(BO24:BO27)," ")</f>
        <v xml:space="preserve"> </v>
      </c>
      <c r="BP56" s="2" t="str">
        <f t="shared" si="25"/>
        <v xml:space="preserve"> </v>
      </c>
      <c r="BQ56" s="2" t="str">
        <f t="shared" si="25"/>
        <v xml:space="preserve"> </v>
      </c>
      <c r="BR56" s="2" t="str">
        <f t="shared" si="25"/>
        <v xml:space="preserve"> </v>
      </c>
      <c r="BS56" s="2" t="str">
        <f t="shared" si="25"/>
        <v xml:space="preserve"> </v>
      </c>
      <c r="BT56" s="2" t="str">
        <f t="shared" si="25"/>
        <v xml:space="preserve"> </v>
      </c>
      <c r="BU56" s="2" t="str">
        <f t="shared" si="25"/>
        <v xml:space="preserve"> </v>
      </c>
      <c r="BV56" s="2" t="str">
        <f t="shared" si="25"/>
        <v xml:space="preserve"> </v>
      </c>
      <c r="BW56" s="2" t="str">
        <f t="shared" si="25"/>
        <v xml:space="preserve"> </v>
      </c>
      <c r="BX56" s="2" t="str">
        <f t="shared" si="25"/>
        <v xml:space="preserve"> </v>
      </c>
      <c r="BY56" s="2" t="str">
        <f t="shared" si="25"/>
        <v xml:space="preserve"> </v>
      </c>
      <c r="BZ56" s="2" t="str">
        <f t="shared" si="25"/>
        <v xml:space="preserve"> </v>
      </c>
      <c r="CA56" s="2" t="str">
        <f t="shared" si="25"/>
        <v xml:space="preserve"> </v>
      </c>
      <c r="CB56" s="2" t="str">
        <f t="shared" si="25"/>
        <v xml:space="preserve"> </v>
      </c>
      <c r="CC56" s="2" t="str">
        <f t="shared" si="25"/>
        <v xml:space="preserve"> </v>
      </c>
      <c r="CD56" s="2" t="str">
        <f t="shared" si="25"/>
        <v xml:space="preserve"> </v>
      </c>
      <c r="CE56" s="2" t="str">
        <f t="shared" si="25"/>
        <v xml:space="preserve"> </v>
      </c>
      <c r="CF56" s="2" t="str">
        <f t="shared" si="25"/>
        <v xml:space="preserve"> </v>
      </c>
      <c r="CG56" s="2" t="str">
        <f t="shared" si="25"/>
        <v xml:space="preserve"> </v>
      </c>
      <c r="CH56" s="2" t="str">
        <f t="shared" si="25"/>
        <v xml:space="preserve"> </v>
      </c>
      <c r="CI56" s="2" t="str">
        <f t="shared" si="25"/>
        <v xml:space="preserve"> </v>
      </c>
      <c r="CJ56" s="2" t="str">
        <f t="shared" si="25"/>
        <v xml:space="preserve"> </v>
      </c>
      <c r="CK56" s="2" t="str">
        <f t="shared" si="25"/>
        <v xml:space="preserve"> </v>
      </c>
      <c r="CL56" s="2" t="str">
        <f t="shared" si="25"/>
        <v xml:space="preserve"> </v>
      </c>
      <c r="CM56" s="2" t="str">
        <f t="shared" si="25"/>
        <v xml:space="preserve"> </v>
      </c>
      <c r="CN56" s="2" t="str">
        <f t="shared" si="25"/>
        <v xml:space="preserve"> </v>
      </c>
      <c r="CO56" s="2" t="str">
        <f t="shared" si="25"/>
        <v xml:space="preserve"> </v>
      </c>
      <c r="CP56" s="2" t="str">
        <f t="shared" si="25"/>
        <v xml:space="preserve"> </v>
      </c>
      <c r="CQ56" s="2" t="str">
        <f t="shared" si="25"/>
        <v xml:space="preserve"> </v>
      </c>
      <c r="CR56" s="2" t="str">
        <f t="shared" si="25"/>
        <v xml:space="preserve"> </v>
      </c>
      <c r="CS56" s="2" t="str">
        <f t="shared" si="25"/>
        <v xml:space="preserve"> </v>
      </c>
      <c r="CT56" s="2" t="str">
        <f t="shared" si="25"/>
        <v xml:space="preserve"> </v>
      </c>
      <c r="CU56" s="2" t="str">
        <f t="shared" si="25"/>
        <v xml:space="preserve"> </v>
      </c>
      <c r="CV56" s="2" t="str">
        <f t="shared" si="25"/>
        <v xml:space="preserve"> </v>
      </c>
      <c r="CW56" s="2" t="str">
        <f t="shared" si="25"/>
        <v xml:space="preserve"> </v>
      </c>
      <c r="CX56" s="2" t="str">
        <f t="shared" si="25"/>
        <v xml:space="preserve"> </v>
      </c>
      <c r="CY56" s="2" t="str">
        <f t="shared" si="25"/>
        <v xml:space="preserve"> </v>
      </c>
      <c r="CZ56" s="2" t="str">
        <f t="shared" si="25"/>
        <v xml:space="preserve"> </v>
      </c>
      <c r="DA56" s="2" t="str">
        <f t="shared" si="25"/>
        <v xml:space="preserve"> </v>
      </c>
      <c r="DB56" s="2" t="str">
        <f t="shared" si="25"/>
        <v xml:space="preserve"> </v>
      </c>
      <c r="DC56" s="2" t="str">
        <f t="shared" si="25"/>
        <v xml:space="preserve"> </v>
      </c>
      <c r="DD56" s="2" t="str">
        <f t="shared" si="25"/>
        <v xml:space="preserve"> </v>
      </c>
      <c r="DE56" s="2" t="str">
        <f t="shared" si="25"/>
        <v xml:space="preserve"> </v>
      </c>
      <c r="DF56" s="2" t="str">
        <f t="shared" si="25"/>
        <v xml:space="preserve"> </v>
      </c>
      <c r="DG56" s="2" t="str">
        <f t="shared" si="25"/>
        <v xml:space="preserve"> </v>
      </c>
      <c r="DH56" s="2" t="str">
        <f t="shared" si="25"/>
        <v xml:space="preserve"> </v>
      </c>
      <c r="DI56" s="2" t="str">
        <f t="shared" si="25"/>
        <v xml:space="preserve"> </v>
      </c>
      <c r="DJ56" s="2" t="str">
        <f t="shared" si="25"/>
        <v xml:space="preserve"> </v>
      </c>
      <c r="DK56" s="2" t="str">
        <f t="shared" si="25"/>
        <v xml:space="preserve"> </v>
      </c>
      <c r="DL56" s="2" t="str">
        <f t="shared" si="25"/>
        <v xml:space="preserve"> </v>
      </c>
      <c r="DM56" s="2" t="str">
        <f t="shared" si="25"/>
        <v xml:space="preserve"> </v>
      </c>
      <c r="DN56" s="2" t="str">
        <f t="shared" si="25"/>
        <v xml:space="preserve"> </v>
      </c>
      <c r="DO56" s="2" t="str">
        <f t="shared" si="25"/>
        <v xml:space="preserve"> </v>
      </c>
      <c r="DP56" s="2" t="str">
        <f t="shared" si="25"/>
        <v xml:space="preserve"> </v>
      </c>
      <c r="DQ56" s="2" t="str">
        <f t="shared" si="25"/>
        <v xml:space="preserve"> </v>
      </c>
      <c r="DR56" s="2" t="str">
        <f t="shared" si="25"/>
        <v xml:space="preserve"> </v>
      </c>
      <c r="DS56" s="2" t="str">
        <f t="shared" si="25"/>
        <v xml:space="preserve"> </v>
      </c>
      <c r="DT56" s="2" t="str">
        <f t="shared" si="25"/>
        <v xml:space="preserve"> </v>
      </c>
      <c r="DU56" s="2" t="str">
        <f t="shared" si="25"/>
        <v xml:space="preserve"> </v>
      </c>
      <c r="DV56" s="2" t="str">
        <f t="shared" si="25"/>
        <v xml:space="preserve"> </v>
      </c>
      <c r="DW56" s="2" t="str">
        <f t="shared" si="25"/>
        <v xml:space="preserve"> </v>
      </c>
      <c r="DX56" s="2" t="str">
        <f t="shared" si="25"/>
        <v xml:space="preserve"> </v>
      </c>
      <c r="DY56" s="2" t="str">
        <f t="shared" si="25"/>
        <v xml:space="preserve"> </v>
      </c>
      <c r="DZ56" s="2" t="str">
        <f t="shared" si="25"/>
        <v xml:space="preserve"> </v>
      </c>
      <c r="EA56" s="2" t="str">
        <f t="shared" ref="EA56:GL56" si="26">IF(SUM(EA24:EA27)&gt;EA$48/2,SUM(EA24:EA27)," ")</f>
        <v xml:space="preserve"> </v>
      </c>
      <c r="EB56" s="2" t="str">
        <f t="shared" si="26"/>
        <v xml:space="preserve"> </v>
      </c>
      <c r="EC56" s="2" t="str">
        <f t="shared" si="26"/>
        <v xml:space="preserve"> </v>
      </c>
      <c r="ED56" s="2" t="str">
        <f t="shared" si="26"/>
        <v xml:space="preserve"> </v>
      </c>
      <c r="EE56" s="2" t="str">
        <f t="shared" si="26"/>
        <v xml:space="preserve"> </v>
      </c>
      <c r="EF56" s="2" t="str">
        <f t="shared" si="26"/>
        <v xml:space="preserve"> </v>
      </c>
      <c r="EG56" s="2" t="str">
        <f t="shared" si="26"/>
        <v xml:space="preserve"> </v>
      </c>
      <c r="EH56" s="2" t="str">
        <f t="shared" si="26"/>
        <v xml:space="preserve"> </v>
      </c>
      <c r="EI56" s="2" t="str">
        <f t="shared" si="26"/>
        <v xml:space="preserve"> </v>
      </c>
      <c r="EJ56" s="2" t="str">
        <f t="shared" si="26"/>
        <v xml:space="preserve"> </v>
      </c>
      <c r="EK56" s="2" t="str">
        <f t="shared" si="26"/>
        <v xml:space="preserve"> </v>
      </c>
      <c r="EL56" s="2" t="str">
        <f t="shared" si="26"/>
        <v xml:space="preserve"> </v>
      </c>
      <c r="EM56" s="2" t="str">
        <f t="shared" si="26"/>
        <v xml:space="preserve"> </v>
      </c>
      <c r="EN56" s="2" t="str">
        <f t="shared" si="26"/>
        <v xml:space="preserve"> </v>
      </c>
      <c r="EO56" s="2" t="str">
        <f t="shared" si="26"/>
        <v xml:space="preserve"> </v>
      </c>
      <c r="EP56" s="2" t="str">
        <f t="shared" si="26"/>
        <v xml:space="preserve"> </v>
      </c>
      <c r="EQ56" s="2" t="str">
        <f t="shared" si="26"/>
        <v xml:space="preserve"> </v>
      </c>
      <c r="ER56" s="2" t="str">
        <f t="shared" si="26"/>
        <v xml:space="preserve"> </v>
      </c>
      <c r="ES56" s="2" t="str">
        <f t="shared" si="26"/>
        <v xml:space="preserve"> </v>
      </c>
      <c r="ET56" s="2" t="str">
        <f t="shared" si="26"/>
        <v xml:space="preserve"> </v>
      </c>
      <c r="EU56" s="2" t="str">
        <f t="shared" si="26"/>
        <v xml:space="preserve"> </v>
      </c>
      <c r="EV56" s="2" t="str">
        <f t="shared" si="26"/>
        <v xml:space="preserve"> </v>
      </c>
      <c r="EW56" s="2" t="str">
        <f t="shared" si="26"/>
        <v xml:space="preserve"> </v>
      </c>
      <c r="EX56" s="2" t="str">
        <f t="shared" si="26"/>
        <v xml:space="preserve"> </v>
      </c>
      <c r="EY56" s="2" t="str">
        <f t="shared" si="26"/>
        <v xml:space="preserve"> </v>
      </c>
      <c r="EZ56" s="2" t="str">
        <f t="shared" si="26"/>
        <v xml:space="preserve"> </v>
      </c>
      <c r="FA56" s="2" t="str">
        <f t="shared" si="26"/>
        <v xml:space="preserve"> </v>
      </c>
      <c r="FB56" s="2" t="str">
        <f t="shared" si="26"/>
        <v xml:space="preserve"> </v>
      </c>
      <c r="FC56" s="2" t="str">
        <f t="shared" si="26"/>
        <v xml:space="preserve"> </v>
      </c>
      <c r="FD56" s="2" t="str">
        <f t="shared" si="26"/>
        <v xml:space="preserve"> </v>
      </c>
      <c r="FE56" s="2" t="str">
        <f t="shared" si="26"/>
        <v xml:space="preserve"> </v>
      </c>
      <c r="FF56" s="2" t="str">
        <f t="shared" si="26"/>
        <v xml:space="preserve"> </v>
      </c>
      <c r="FG56" s="2" t="str">
        <f t="shared" si="26"/>
        <v xml:space="preserve"> </v>
      </c>
      <c r="FH56" s="2" t="str">
        <f t="shared" si="26"/>
        <v xml:space="preserve"> </v>
      </c>
      <c r="FI56" s="2" t="str">
        <f t="shared" si="26"/>
        <v xml:space="preserve"> </v>
      </c>
      <c r="FJ56" s="2" t="str">
        <f t="shared" si="26"/>
        <v xml:space="preserve"> </v>
      </c>
      <c r="FK56" s="2" t="str">
        <f t="shared" si="26"/>
        <v xml:space="preserve"> </v>
      </c>
      <c r="FL56" s="2" t="str">
        <f t="shared" si="26"/>
        <v xml:space="preserve"> </v>
      </c>
      <c r="FM56" s="2" t="str">
        <f t="shared" si="26"/>
        <v xml:space="preserve"> </v>
      </c>
      <c r="FN56" s="2" t="str">
        <f t="shared" si="26"/>
        <v xml:space="preserve"> </v>
      </c>
      <c r="FO56" s="2" t="str">
        <f t="shared" si="26"/>
        <v xml:space="preserve"> </v>
      </c>
      <c r="FP56" s="2" t="str">
        <f t="shared" si="26"/>
        <v xml:space="preserve"> </v>
      </c>
      <c r="FQ56" s="2" t="str">
        <f t="shared" si="26"/>
        <v xml:space="preserve"> </v>
      </c>
      <c r="FR56" s="2" t="str">
        <f t="shared" si="26"/>
        <v xml:space="preserve"> </v>
      </c>
      <c r="FS56" s="2" t="str">
        <f t="shared" si="26"/>
        <v xml:space="preserve"> </v>
      </c>
      <c r="FT56" s="2" t="str">
        <f t="shared" si="26"/>
        <v xml:space="preserve"> </v>
      </c>
      <c r="FU56" s="2" t="str">
        <f t="shared" si="26"/>
        <v xml:space="preserve"> </v>
      </c>
      <c r="FV56" s="2" t="str">
        <f t="shared" si="26"/>
        <v xml:space="preserve"> </v>
      </c>
      <c r="FW56" s="2" t="str">
        <f t="shared" si="26"/>
        <v xml:space="preserve"> </v>
      </c>
      <c r="FX56" s="2" t="str">
        <f t="shared" si="26"/>
        <v xml:space="preserve"> </v>
      </c>
      <c r="FY56" s="2" t="str">
        <f t="shared" si="26"/>
        <v xml:space="preserve"> </v>
      </c>
      <c r="FZ56" s="2" t="str">
        <f t="shared" si="26"/>
        <v xml:space="preserve"> </v>
      </c>
      <c r="GA56" s="2" t="str">
        <f t="shared" si="26"/>
        <v xml:space="preserve"> </v>
      </c>
      <c r="GB56" s="2" t="str">
        <f t="shared" si="26"/>
        <v xml:space="preserve"> </v>
      </c>
      <c r="GC56" s="2" t="str">
        <f t="shared" si="26"/>
        <v xml:space="preserve"> </v>
      </c>
      <c r="GD56" s="2" t="str">
        <f t="shared" si="26"/>
        <v xml:space="preserve"> </v>
      </c>
      <c r="GE56" s="2" t="str">
        <f t="shared" si="26"/>
        <v xml:space="preserve"> </v>
      </c>
      <c r="GF56" s="2" t="str">
        <f t="shared" si="26"/>
        <v xml:space="preserve"> </v>
      </c>
      <c r="GG56" s="2" t="str">
        <f t="shared" si="26"/>
        <v xml:space="preserve"> </v>
      </c>
      <c r="GH56" s="2" t="str">
        <f t="shared" si="26"/>
        <v xml:space="preserve"> </v>
      </c>
      <c r="GI56" s="2" t="str">
        <f t="shared" si="26"/>
        <v xml:space="preserve"> </v>
      </c>
      <c r="GJ56" s="2" t="str">
        <f t="shared" si="26"/>
        <v xml:space="preserve"> </v>
      </c>
      <c r="GK56" s="2" t="str">
        <f t="shared" si="26"/>
        <v xml:space="preserve"> </v>
      </c>
      <c r="GL56" s="2" t="str">
        <f t="shared" si="26"/>
        <v xml:space="preserve"> </v>
      </c>
      <c r="GM56" s="2" t="str">
        <f t="shared" ref="GM56:IX56" si="27">IF(SUM(GM24:GM27)&gt;GM$48/2,SUM(GM24:GM27)," ")</f>
        <v xml:space="preserve"> </v>
      </c>
      <c r="GN56" s="2" t="str">
        <f t="shared" si="27"/>
        <v xml:space="preserve"> </v>
      </c>
      <c r="GO56" s="2" t="str">
        <f t="shared" si="27"/>
        <v xml:space="preserve"> </v>
      </c>
      <c r="GP56" s="2" t="str">
        <f t="shared" si="27"/>
        <v xml:space="preserve"> </v>
      </c>
      <c r="GQ56" s="2" t="str">
        <f t="shared" si="27"/>
        <v xml:space="preserve"> </v>
      </c>
      <c r="GR56" s="2" t="str">
        <f t="shared" si="27"/>
        <v xml:space="preserve"> </v>
      </c>
      <c r="GS56" s="2" t="str">
        <f t="shared" si="27"/>
        <v xml:space="preserve"> </v>
      </c>
      <c r="GT56" s="2" t="str">
        <f t="shared" si="27"/>
        <v xml:space="preserve"> </v>
      </c>
      <c r="GU56" s="2" t="str">
        <f t="shared" si="27"/>
        <v xml:space="preserve"> </v>
      </c>
      <c r="GV56" s="2" t="str">
        <f t="shared" si="27"/>
        <v xml:space="preserve"> </v>
      </c>
      <c r="GW56" s="2" t="str">
        <f t="shared" si="27"/>
        <v xml:space="preserve"> </v>
      </c>
      <c r="GX56" s="2" t="str">
        <f t="shared" si="27"/>
        <v xml:space="preserve"> </v>
      </c>
      <c r="GY56" s="2" t="str">
        <f t="shared" si="27"/>
        <v xml:space="preserve"> </v>
      </c>
      <c r="GZ56" s="2" t="str">
        <f t="shared" si="27"/>
        <v xml:space="preserve"> </v>
      </c>
      <c r="HA56" s="2" t="str">
        <f t="shared" si="27"/>
        <v xml:space="preserve"> </v>
      </c>
      <c r="HB56" s="2" t="str">
        <f t="shared" si="27"/>
        <v xml:space="preserve"> </v>
      </c>
      <c r="HC56" s="2" t="str">
        <f t="shared" si="27"/>
        <v xml:space="preserve"> </v>
      </c>
      <c r="HD56" s="2" t="str">
        <f t="shared" si="27"/>
        <v xml:space="preserve"> </v>
      </c>
      <c r="HE56" s="2" t="str">
        <f t="shared" si="27"/>
        <v xml:space="preserve"> </v>
      </c>
      <c r="HF56" s="2" t="str">
        <f t="shared" si="27"/>
        <v xml:space="preserve"> </v>
      </c>
      <c r="HG56" s="2" t="str">
        <f t="shared" si="27"/>
        <v xml:space="preserve"> </v>
      </c>
      <c r="HH56" s="2" t="str">
        <f t="shared" si="27"/>
        <v xml:space="preserve"> </v>
      </c>
      <c r="HI56" s="2" t="str">
        <f t="shared" si="27"/>
        <v xml:space="preserve"> </v>
      </c>
      <c r="HJ56" s="2" t="str">
        <f t="shared" si="27"/>
        <v xml:space="preserve"> </v>
      </c>
      <c r="HK56" s="2" t="str">
        <f t="shared" si="27"/>
        <v xml:space="preserve"> </v>
      </c>
      <c r="HL56" s="2" t="str">
        <f t="shared" si="27"/>
        <v xml:space="preserve"> </v>
      </c>
      <c r="HM56" s="2" t="str">
        <f t="shared" si="27"/>
        <v xml:space="preserve"> </v>
      </c>
      <c r="HN56" s="2" t="str">
        <f t="shared" si="27"/>
        <v xml:space="preserve"> </v>
      </c>
      <c r="HO56" s="2" t="str">
        <f t="shared" si="27"/>
        <v xml:space="preserve"> </v>
      </c>
      <c r="HP56" s="2" t="str">
        <f t="shared" si="27"/>
        <v xml:space="preserve"> </v>
      </c>
      <c r="HQ56" s="2" t="str">
        <f t="shared" si="27"/>
        <v xml:space="preserve"> </v>
      </c>
      <c r="HR56" s="2" t="str">
        <f t="shared" si="27"/>
        <v xml:space="preserve"> </v>
      </c>
      <c r="HS56" s="2" t="str">
        <f t="shared" si="27"/>
        <v xml:space="preserve"> </v>
      </c>
      <c r="HT56" s="2" t="str">
        <f t="shared" si="27"/>
        <v xml:space="preserve"> </v>
      </c>
      <c r="HU56" s="2" t="str">
        <f t="shared" si="27"/>
        <v xml:space="preserve"> </v>
      </c>
      <c r="HV56" s="2" t="str">
        <f t="shared" si="27"/>
        <v xml:space="preserve"> </v>
      </c>
      <c r="HW56" s="2" t="str">
        <f t="shared" si="27"/>
        <v xml:space="preserve"> </v>
      </c>
      <c r="HX56" s="2" t="str">
        <f t="shared" si="27"/>
        <v xml:space="preserve"> </v>
      </c>
      <c r="HY56" s="2" t="str">
        <f t="shared" si="27"/>
        <v xml:space="preserve"> </v>
      </c>
      <c r="HZ56" s="2" t="str">
        <f t="shared" si="27"/>
        <v xml:space="preserve"> </v>
      </c>
      <c r="IA56" s="2" t="str">
        <f t="shared" si="27"/>
        <v xml:space="preserve"> </v>
      </c>
      <c r="IB56" s="2" t="str">
        <f t="shared" si="27"/>
        <v xml:space="preserve"> </v>
      </c>
      <c r="IC56" s="2" t="str">
        <f t="shared" si="27"/>
        <v xml:space="preserve"> </v>
      </c>
      <c r="ID56" s="2" t="str">
        <f t="shared" si="27"/>
        <v xml:space="preserve"> </v>
      </c>
      <c r="IE56" s="2" t="str">
        <f t="shared" si="27"/>
        <v xml:space="preserve"> </v>
      </c>
      <c r="IF56" s="2" t="str">
        <f t="shared" si="27"/>
        <v xml:space="preserve"> </v>
      </c>
      <c r="IG56" s="2" t="str">
        <f t="shared" si="27"/>
        <v xml:space="preserve"> </v>
      </c>
      <c r="IH56" s="2" t="str">
        <f t="shared" si="27"/>
        <v xml:space="preserve"> </v>
      </c>
      <c r="II56" s="2" t="str">
        <f t="shared" si="27"/>
        <v xml:space="preserve"> </v>
      </c>
      <c r="IJ56" s="2" t="str">
        <f t="shared" si="27"/>
        <v xml:space="preserve"> </v>
      </c>
      <c r="IK56" s="2" t="str">
        <f t="shared" si="27"/>
        <v xml:space="preserve"> </v>
      </c>
      <c r="IL56" s="2" t="str">
        <f t="shared" si="27"/>
        <v xml:space="preserve"> </v>
      </c>
      <c r="IM56" s="2" t="str">
        <f t="shared" si="27"/>
        <v xml:space="preserve"> </v>
      </c>
      <c r="IN56" s="2" t="str">
        <f t="shared" si="27"/>
        <v xml:space="preserve"> </v>
      </c>
      <c r="IO56" s="2" t="str">
        <f t="shared" si="27"/>
        <v xml:space="preserve"> </v>
      </c>
      <c r="IP56" s="2" t="str">
        <f t="shared" si="27"/>
        <v xml:space="preserve"> </v>
      </c>
      <c r="IQ56" s="2" t="str">
        <f t="shared" si="27"/>
        <v xml:space="preserve"> </v>
      </c>
      <c r="IR56" s="2" t="str">
        <f t="shared" si="27"/>
        <v xml:space="preserve"> </v>
      </c>
      <c r="IS56" s="2" t="str">
        <f t="shared" si="27"/>
        <v xml:space="preserve"> </v>
      </c>
      <c r="IT56" s="2" t="str">
        <f t="shared" si="27"/>
        <v xml:space="preserve"> </v>
      </c>
      <c r="IU56" s="2" t="str">
        <f t="shared" si="27"/>
        <v xml:space="preserve"> </v>
      </c>
      <c r="IV56" s="2" t="str">
        <f t="shared" si="27"/>
        <v xml:space="preserve"> </v>
      </c>
      <c r="IW56" s="2" t="str">
        <f t="shared" si="27"/>
        <v xml:space="preserve"> </v>
      </c>
      <c r="IX56" s="2" t="str">
        <f t="shared" si="27"/>
        <v xml:space="preserve"> </v>
      </c>
      <c r="IY56" s="2" t="str">
        <f t="shared" ref="IY56:LJ56" si="28">IF(SUM(IY24:IY27)&gt;IY$48/2,SUM(IY24:IY27)," ")</f>
        <v xml:space="preserve"> </v>
      </c>
      <c r="IZ56" s="2" t="str">
        <f t="shared" si="28"/>
        <v xml:space="preserve"> </v>
      </c>
      <c r="JA56" s="2" t="str">
        <f t="shared" si="28"/>
        <v xml:space="preserve"> </v>
      </c>
      <c r="JB56" s="2" t="str">
        <f t="shared" si="28"/>
        <v xml:space="preserve"> </v>
      </c>
      <c r="JC56" s="2" t="str">
        <f t="shared" si="28"/>
        <v xml:space="preserve"> </v>
      </c>
      <c r="JD56" s="2" t="str">
        <f t="shared" si="28"/>
        <v xml:space="preserve"> </v>
      </c>
      <c r="JE56" s="2" t="str">
        <f t="shared" si="28"/>
        <v xml:space="preserve"> </v>
      </c>
      <c r="JF56" s="2" t="str">
        <f t="shared" si="28"/>
        <v xml:space="preserve"> </v>
      </c>
      <c r="JG56" s="2" t="str">
        <f t="shared" si="28"/>
        <v xml:space="preserve"> </v>
      </c>
      <c r="JH56" s="2" t="str">
        <f t="shared" si="28"/>
        <v xml:space="preserve"> </v>
      </c>
      <c r="JI56" s="2" t="str">
        <f t="shared" si="28"/>
        <v xml:space="preserve"> </v>
      </c>
      <c r="JJ56" s="2" t="str">
        <f t="shared" si="28"/>
        <v xml:space="preserve"> </v>
      </c>
      <c r="JK56" s="2" t="str">
        <f t="shared" si="28"/>
        <v xml:space="preserve"> </v>
      </c>
      <c r="JL56" s="2" t="str">
        <f t="shared" si="28"/>
        <v xml:space="preserve"> </v>
      </c>
      <c r="JM56" s="2" t="str">
        <f t="shared" si="28"/>
        <v xml:space="preserve"> </v>
      </c>
      <c r="JN56" s="2" t="str">
        <f t="shared" si="28"/>
        <v xml:space="preserve"> </v>
      </c>
      <c r="JO56" s="2" t="str">
        <f t="shared" si="28"/>
        <v xml:space="preserve"> </v>
      </c>
      <c r="JP56" s="2" t="str">
        <f t="shared" si="28"/>
        <v xml:space="preserve"> </v>
      </c>
      <c r="JQ56" s="2" t="str">
        <f t="shared" si="28"/>
        <v xml:space="preserve"> </v>
      </c>
      <c r="JR56" s="2" t="str">
        <f t="shared" si="28"/>
        <v xml:space="preserve"> </v>
      </c>
      <c r="JS56" s="2" t="str">
        <f t="shared" si="28"/>
        <v xml:space="preserve"> </v>
      </c>
      <c r="JT56" s="2" t="str">
        <f t="shared" si="28"/>
        <v xml:space="preserve"> </v>
      </c>
      <c r="JU56" s="2" t="str">
        <f t="shared" si="28"/>
        <v xml:space="preserve"> </v>
      </c>
      <c r="JV56" s="2" t="str">
        <f t="shared" si="28"/>
        <v xml:space="preserve"> </v>
      </c>
      <c r="JW56" s="2" t="str">
        <f t="shared" si="28"/>
        <v xml:space="preserve"> </v>
      </c>
      <c r="JX56" s="2" t="str">
        <f t="shared" si="28"/>
        <v xml:space="preserve"> </v>
      </c>
      <c r="JY56" s="2" t="str">
        <f t="shared" si="28"/>
        <v xml:space="preserve"> </v>
      </c>
      <c r="JZ56" s="2" t="str">
        <f t="shared" si="28"/>
        <v xml:space="preserve"> </v>
      </c>
      <c r="KA56" s="2" t="str">
        <f t="shared" si="28"/>
        <v xml:space="preserve"> </v>
      </c>
      <c r="KB56" s="2" t="str">
        <f t="shared" si="28"/>
        <v xml:space="preserve"> </v>
      </c>
      <c r="KC56" s="2" t="str">
        <f t="shared" si="28"/>
        <v xml:space="preserve"> </v>
      </c>
      <c r="KD56" s="2" t="str">
        <f t="shared" si="28"/>
        <v xml:space="preserve"> </v>
      </c>
      <c r="KE56" s="2" t="str">
        <f t="shared" si="28"/>
        <v xml:space="preserve"> </v>
      </c>
      <c r="KF56" s="2" t="str">
        <f t="shared" si="28"/>
        <v xml:space="preserve"> </v>
      </c>
      <c r="KG56" s="2" t="str">
        <f t="shared" si="28"/>
        <v xml:space="preserve"> </v>
      </c>
      <c r="KH56" s="2" t="str">
        <f t="shared" si="28"/>
        <v xml:space="preserve"> </v>
      </c>
      <c r="KI56" s="2" t="str">
        <f t="shared" si="28"/>
        <v xml:space="preserve"> </v>
      </c>
      <c r="KJ56" s="2" t="str">
        <f t="shared" si="28"/>
        <v xml:space="preserve"> </v>
      </c>
      <c r="KK56" s="2" t="str">
        <f t="shared" si="28"/>
        <v xml:space="preserve"> </v>
      </c>
      <c r="KL56" s="2" t="str">
        <f t="shared" si="28"/>
        <v xml:space="preserve"> </v>
      </c>
      <c r="KM56" s="2" t="str">
        <f t="shared" si="28"/>
        <v xml:space="preserve"> </v>
      </c>
      <c r="KN56" s="2" t="str">
        <f t="shared" si="28"/>
        <v xml:space="preserve"> </v>
      </c>
      <c r="KO56" s="2" t="str">
        <f t="shared" si="28"/>
        <v xml:space="preserve"> </v>
      </c>
      <c r="KP56" s="2" t="str">
        <f t="shared" si="28"/>
        <v xml:space="preserve"> </v>
      </c>
      <c r="KQ56" s="2" t="str">
        <f t="shared" si="28"/>
        <v xml:space="preserve"> </v>
      </c>
      <c r="KR56" s="2" t="str">
        <f t="shared" si="28"/>
        <v xml:space="preserve"> </v>
      </c>
      <c r="KS56" s="2" t="str">
        <f t="shared" si="28"/>
        <v xml:space="preserve"> </v>
      </c>
      <c r="KT56" s="2" t="str">
        <f t="shared" si="28"/>
        <v xml:space="preserve"> </v>
      </c>
      <c r="KU56" s="2" t="str">
        <f t="shared" si="28"/>
        <v xml:space="preserve"> </v>
      </c>
      <c r="KV56" s="2" t="str">
        <f t="shared" si="28"/>
        <v xml:space="preserve"> </v>
      </c>
      <c r="KW56" s="2" t="str">
        <f t="shared" si="28"/>
        <v xml:space="preserve"> </v>
      </c>
      <c r="KX56" s="2" t="str">
        <f t="shared" si="28"/>
        <v xml:space="preserve"> </v>
      </c>
      <c r="KY56" s="2" t="str">
        <f t="shared" si="28"/>
        <v xml:space="preserve"> </v>
      </c>
      <c r="KZ56" s="2" t="str">
        <f t="shared" si="28"/>
        <v xml:space="preserve"> </v>
      </c>
      <c r="LA56" s="2" t="str">
        <f t="shared" si="28"/>
        <v xml:space="preserve"> </v>
      </c>
      <c r="LB56" s="2" t="str">
        <f t="shared" si="28"/>
        <v xml:space="preserve"> </v>
      </c>
      <c r="LC56" s="2" t="str">
        <f t="shared" si="28"/>
        <v xml:space="preserve"> </v>
      </c>
      <c r="LD56" s="2" t="str">
        <f t="shared" si="28"/>
        <v xml:space="preserve"> </v>
      </c>
      <c r="LE56" s="2" t="str">
        <f t="shared" si="28"/>
        <v xml:space="preserve"> </v>
      </c>
      <c r="LF56" s="2" t="str">
        <f t="shared" si="28"/>
        <v xml:space="preserve"> </v>
      </c>
      <c r="LG56" s="2" t="str">
        <f t="shared" si="28"/>
        <v xml:space="preserve"> </v>
      </c>
      <c r="LH56" s="2" t="str">
        <f t="shared" si="28"/>
        <v xml:space="preserve"> </v>
      </c>
      <c r="LI56" s="2" t="str">
        <f t="shared" si="28"/>
        <v xml:space="preserve"> </v>
      </c>
      <c r="LJ56" s="2" t="str">
        <f t="shared" si="28"/>
        <v xml:space="preserve"> </v>
      </c>
      <c r="LK56" s="2" t="str">
        <f t="shared" ref="LK56:NV56" si="29">IF(SUM(LK24:LK27)&gt;LK$48/2,SUM(LK24:LK27)," ")</f>
        <v xml:space="preserve"> </v>
      </c>
      <c r="LL56" s="2" t="str">
        <f t="shared" si="29"/>
        <v xml:space="preserve"> </v>
      </c>
      <c r="LM56" s="2" t="str">
        <f t="shared" si="29"/>
        <v xml:space="preserve"> </v>
      </c>
      <c r="LN56" s="2" t="str">
        <f t="shared" si="29"/>
        <v xml:space="preserve"> </v>
      </c>
      <c r="LO56" s="2" t="str">
        <f t="shared" si="29"/>
        <v xml:space="preserve"> </v>
      </c>
      <c r="LP56" s="2" t="str">
        <f t="shared" si="29"/>
        <v xml:space="preserve"> </v>
      </c>
      <c r="LQ56" s="2" t="str">
        <f t="shared" si="29"/>
        <v xml:space="preserve"> </v>
      </c>
      <c r="LR56" s="2" t="str">
        <f t="shared" si="29"/>
        <v xml:space="preserve"> </v>
      </c>
      <c r="LS56" s="2" t="str">
        <f t="shared" si="29"/>
        <v xml:space="preserve"> </v>
      </c>
      <c r="LT56" s="2" t="str">
        <f t="shared" si="29"/>
        <v xml:space="preserve"> </v>
      </c>
      <c r="LU56" s="2" t="str">
        <f t="shared" si="29"/>
        <v xml:space="preserve"> </v>
      </c>
      <c r="LV56" s="2" t="str">
        <f t="shared" si="29"/>
        <v xml:space="preserve"> </v>
      </c>
      <c r="LW56" s="2" t="str">
        <f t="shared" si="29"/>
        <v xml:space="preserve"> </v>
      </c>
      <c r="LX56" s="2" t="str">
        <f t="shared" si="29"/>
        <v xml:space="preserve"> </v>
      </c>
      <c r="LY56" s="2" t="str">
        <f t="shared" si="29"/>
        <v xml:space="preserve"> </v>
      </c>
      <c r="LZ56" s="2" t="str">
        <f t="shared" si="29"/>
        <v xml:space="preserve"> </v>
      </c>
      <c r="MA56" s="2" t="str">
        <f t="shared" si="29"/>
        <v xml:space="preserve"> </v>
      </c>
      <c r="MB56" s="2" t="str">
        <f t="shared" si="29"/>
        <v xml:space="preserve"> </v>
      </c>
      <c r="MC56" s="2" t="str">
        <f t="shared" si="29"/>
        <v xml:space="preserve"> </v>
      </c>
      <c r="MD56" s="2" t="str">
        <f t="shared" si="29"/>
        <v xml:space="preserve"> </v>
      </c>
      <c r="ME56" s="2" t="str">
        <f t="shared" si="29"/>
        <v xml:space="preserve"> </v>
      </c>
      <c r="MF56" s="2" t="str">
        <f t="shared" si="29"/>
        <v xml:space="preserve"> </v>
      </c>
      <c r="MG56" s="2" t="str">
        <f t="shared" si="29"/>
        <v xml:space="preserve"> </v>
      </c>
      <c r="MH56" s="2" t="str">
        <f t="shared" si="29"/>
        <v xml:space="preserve"> </v>
      </c>
      <c r="MI56" s="2" t="str">
        <f t="shared" si="29"/>
        <v xml:space="preserve"> </v>
      </c>
      <c r="MJ56" s="2" t="str">
        <f t="shared" si="29"/>
        <v xml:space="preserve"> </v>
      </c>
      <c r="MK56" s="2" t="str">
        <f t="shared" si="29"/>
        <v xml:space="preserve"> </v>
      </c>
      <c r="ML56" s="2" t="str">
        <f t="shared" si="29"/>
        <v xml:space="preserve"> </v>
      </c>
      <c r="MM56" s="2" t="str">
        <f t="shared" si="29"/>
        <v xml:space="preserve"> </v>
      </c>
      <c r="MN56" s="2" t="str">
        <f t="shared" si="29"/>
        <v xml:space="preserve"> </v>
      </c>
      <c r="MO56" s="2" t="str">
        <f t="shared" si="29"/>
        <v xml:space="preserve"> </v>
      </c>
      <c r="MP56" s="2" t="str">
        <f t="shared" si="29"/>
        <v xml:space="preserve"> </v>
      </c>
      <c r="MQ56" s="2" t="str">
        <f t="shared" si="29"/>
        <v xml:space="preserve"> </v>
      </c>
      <c r="MR56" s="2" t="str">
        <f t="shared" si="29"/>
        <v xml:space="preserve"> </v>
      </c>
      <c r="MS56" s="2" t="str">
        <f t="shared" si="29"/>
        <v xml:space="preserve"> </v>
      </c>
      <c r="MT56" s="2" t="str">
        <f t="shared" si="29"/>
        <v xml:space="preserve"> </v>
      </c>
      <c r="MU56" s="2" t="str">
        <f t="shared" si="29"/>
        <v xml:space="preserve"> </v>
      </c>
      <c r="MV56" s="2" t="str">
        <f t="shared" si="29"/>
        <v xml:space="preserve"> </v>
      </c>
      <c r="MW56" s="2" t="str">
        <f t="shared" si="29"/>
        <v xml:space="preserve"> </v>
      </c>
      <c r="MX56" s="2" t="str">
        <f t="shared" si="29"/>
        <v xml:space="preserve"> </v>
      </c>
      <c r="MY56" s="2" t="str">
        <f t="shared" si="29"/>
        <v xml:space="preserve"> </v>
      </c>
      <c r="MZ56" s="2" t="str">
        <f t="shared" si="29"/>
        <v xml:space="preserve"> </v>
      </c>
      <c r="NA56" s="2" t="str">
        <f t="shared" si="29"/>
        <v xml:space="preserve"> </v>
      </c>
      <c r="NB56" s="2" t="str">
        <f t="shared" si="29"/>
        <v xml:space="preserve"> </v>
      </c>
      <c r="NC56" s="2" t="str">
        <f t="shared" si="29"/>
        <v xml:space="preserve"> </v>
      </c>
      <c r="ND56" s="2" t="str">
        <f t="shared" si="29"/>
        <v xml:space="preserve"> </v>
      </c>
      <c r="NE56" s="2" t="str">
        <f t="shared" si="29"/>
        <v xml:space="preserve"> </v>
      </c>
      <c r="NF56" s="2" t="str">
        <f t="shared" si="29"/>
        <v xml:space="preserve"> </v>
      </c>
      <c r="NG56" s="2" t="str">
        <f t="shared" si="29"/>
        <v xml:space="preserve"> </v>
      </c>
      <c r="NH56" s="2" t="str">
        <f t="shared" si="29"/>
        <v xml:space="preserve"> </v>
      </c>
      <c r="NI56" s="2" t="str">
        <f t="shared" si="29"/>
        <v xml:space="preserve"> </v>
      </c>
      <c r="NJ56" s="2" t="str">
        <f t="shared" si="29"/>
        <v xml:space="preserve"> </v>
      </c>
      <c r="NK56" s="2" t="str">
        <f t="shared" si="29"/>
        <v xml:space="preserve"> </v>
      </c>
      <c r="NL56" s="2" t="str">
        <f t="shared" si="29"/>
        <v xml:space="preserve"> </v>
      </c>
      <c r="NM56" s="2" t="str">
        <f t="shared" si="29"/>
        <v xml:space="preserve"> </v>
      </c>
      <c r="NN56" s="2" t="str">
        <f t="shared" si="29"/>
        <v xml:space="preserve"> </v>
      </c>
      <c r="NO56" s="2" t="str">
        <f t="shared" si="29"/>
        <v xml:space="preserve"> </v>
      </c>
      <c r="NP56" s="2" t="str">
        <f t="shared" si="29"/>
        <v xml:space="preserve"> </v>
      </c>
      <c r="NQ56" s="2" t="str">
        <f t="shared" si="29"/>
        <v xml:space="preserve"> </v>
      </c>
      <c r="NR56" s="2" t="str">
        <f t="shared" si="29"/>
        <v xml:space="preserve"> </v>
      </c>
      <c r="NS56" s="2" t="str">
        <f t="shared" si="29"/>
        <v xml:space="preserve"> </v>
      </c>
      <c r="NT56" s="2" t="str">
        <f t="shared" si="29"/>
        <v xml:space="preserve"> </v>
      </c>
      <c r="NU56" s="2" t="str">
        <f t="shared" si="29"/>
        <v xml:space="preserve"> </v>
      </c>
      <c r="NV56" s="2" t="str">
        <f t="shared" si="29"/>
        <v xml:space="preserve"> </v>
      </c>
      <c r="NW56" s="2" t="str">
        <f t="shared" ref="NW56:QH56" si="30">IF(SUM(NW24:NW27)&gt;NW$48/2,SUM(NW24:NW27)," ")</f>
        <v xml:space="preserve"> </v>
      </c>
      <c r="NX56" s="2" t="str">
        <f t="shared" si="30"/>
        <v xml:space="preserve"> </v>
      </c>
      <c r="NY56" s="2" t="str">
        <f t="shared" si="30"/>
        <v xml:space="preserve"> </v>
      </c>
      <c r="NZ56" s="2" t="str">
        <f t="shared" si="30"/>
        <v xml:space="preserve"> </v>
      </c>
      <c r="OA56" s="2" t="str">
        <f t="shared" si="30"/>
        <v xml:space="preserve"> </v>
      </c>
      <c r="OB56" s="2" t="str">
        <f t="shared" si="30"/>
        <v xml:space="preserve"> </v>
      </c>
      <c r="OC56" s="2" t="str">
        <f t="shared" si="30"/>
        <v xml:space="preserve"> </v>
      </c>
      <c r="OD56" s="2" t="str">
        <f t="shared" si="30"/>
        <v xml:space="preserve"> </v>
      </c>
      <c r="OE56" s="2" t="str">
        <f t="shared" si="30"/>
        <v xml:space="preserve"> </v>
      </c>
      <c r="OF56" s="2" t="str">
        <f t="shared" si="30"/>
        <v xml:space="preserve"> </v>
      </c>
      <c r="OG56" s="2" t="str">
        <f t="shared" si="30"/>
        <v xml:space="preserve"> </v>
      </c>
      <c r="OH56" s="2" t="str">
        <f t="shared" si="30"/>
        <v xml:space="preserve"> </v>
      </c>
      <c r="OI56" s="2" t="str">
        <f t="shared" si="30"/>
        <v xml:space="preserve"> </v>
      </c>
      <c r="OJ56" s="2" t="str">
        <f t="shared" si="30"/>
        <v xml:space="preserve"> </v>
      </c>
      <c r="OK56" s="2" t="str">
        <f t="shared" si="30"/>
        <v xml:space="preserve"> </v>
      </c>
      <c r="OL56" s="2" t="str">
        <f t="shared" si="30"/>
        <v xml:space="preserve"> </v>
      </c>
      <c r="OM56" s="2" t="str">
        <f t="shared" si="30"/>
        <v xml:space="preserve"> </v>
      </c>
      <c r="ON56" s="2" t="str">
        <f t="shared" si="30"/>
        <v xml:space="preserve"> </v>
      </c>
      <c r="OO56" s="2" t="str">
        <f t="shared" si="30"/>
        <v xml:space="preserve"> </v>
      </c>
      <c r="OP56" s="2" t="str">
        <f t="shared" si="30"/>
        <v xml:space="preserve"> </v>
      </c>
      <c r="OQ56" s="2" t="str">
        <f t="shared" si="30"/>
        <v xml:space="preserve"> </v>
      </c>
      <c r="OR56" s="2" t="str">
        <f t="shared" si="30"/>
        <v xml:space="preserve"> </v>
      </c>
      <c r="OS56" s="2" t="str">
        <f t="shared" si="30"/>
        <v xml:space="preserve"> </v>
      </c>
      <c r="OT56" s="2" t="str">
        <f t="shared" si="30"/>
        <v xml:space="preserve"> </v>
      </c>
      <c r="OU56" s="2" t="str">
        <f t="shared" si="30"/>
        <v xml:space="preserve"> </v>
      </c>
      <c r="OV56" s="2" t="str">
        <f t="shared" si="30"/>
        <v xml:space="preserve"> </v>
      </c>
      <c r="OW56" s="2" t="str">
        <f t="shared" si="30"/>
        <v xml:space="preserve"> </v>
      </c>
      <c r="OX56" s="2" t="str">
        <f t="shared" si="30"/>
        <v xml:space="preserve"> </v>
      </c>
      <c r="OY56" s="2" t="str">
        <f t="shared" si="30"/>
        <v xml:space="preserve"> </v>
      </c>
      <c r="OZ56" s="2" t="str">
        <f t="shared" si="30"/>
        <v xml:space="preserve"> </v>
      </c>
      <c r="PA56" s="2" t="str">
        <f t="shared" si="30"/>
        <v xml:space="preserve"> </v>
      </c>
      <c r="PB56" s="2" t="str">
        <f t="shared" si="30"/>
        <v xml:space="preserve"> </v>
      </c>
      <c r="PC56" s="2" t="str">
        <f t="shared" si="30"/>
        <v xml:space="preserve"> </v>
      </c>
      <c r="PD56" s="2" t="str">
        <f t="shared" si="30"/>
        <v xml:space="preserve"> </v>
      </c>
      <c r="PE56" s="2" t="str">
        <f t="shared" si="30"/>
        <v xml:space="preserve"> </v>
      </c>
      <c r="PF56" s="2" t="str">
        <f t="shared" si="30"/>
        <v xml:space="preserve"> </v>
      </c>
      <c r="PG56" s="2" t="str">
        <f t="shared" si="30"/>
        <v xml:space="preserve"> </v>
      </c>
      <c r="PH56" s="2" t="str">
        <f t="shared" si="30"/>
        <v xml:space="preserve"> </v>
      </c>
      <c r="PI56" s="2" t="str">
        <f t="shared" si="30"/>
        <v xml:space="preserve"> </v>
      </c>
      <c r="PJ56" s="2" t="str">
        <f t="shared" si="30"/>
        <v xml:space="preserve"> </v>
      </c>
      <c r="PK56" s="2" t="str">
        <f t="shared" si="30"/>
        <v xml:space="preserve"> </v>
      </c>
      <c r="PL56" s="2" t="str">
        <f t="shared" si="30"/>
        <v xml:space="preserve"> </v>
      </c>
      <c r="PM56" s="2" t="str">
        <f t="shared" si="30"/>
        <v xml:space="preserve"> </v>
      </c>
      <c r="PN56" s="2" t="str">
        <f t="shared" si="30"/>
        <v xml:space="preserve"> </v>
      </c>
      <c r="PO56" s="2" t="str">
        <f t="shared" si="30"/>
        <v xml:space="preserve"> </v>
      </c>
      <c r="PP56" s="2" t="str">
        <f t="shared" si="30"/>
        <v xml:space="preserve"> </v>
      </c>
      <c r="PQ56" s="2" t="str">
        <f t="shared" si="30"/>
        <v xml:space="preserve"> </v>
      </c>
      <c r="PR56" s="2" t="str">
        <f t="shared" si="30"/>
        <v xml:space="preserve"> </v>
      </c>
      <c r="PS56" s="2" t="str">
        <f t="shared" si="30"/>
        <v xml:space="preserve"> </v>
      </c>
      <c r="PT56" s="2" t="str">
        <f t="shared" si="30"/>
        <v xml:space="preserve"> </v>
      </c>
      <c r="PU56" s="2" t="str">
        <f t="shared" si="30"/>
        <v xml:space="preserve"> </v>
      </c>
      <c r="PV56" s="2" t="str">
        <f t="shared" si="30"/>
        <v xml:space="preserve"> </v>
      </c>
      <c r="PW56" s="2" t="str">
        <f t="shared" si="30"/>
        <v xml:space="preserve"> </v>
      </c>
      <c r="PX56" s="2" t="str">
        <f t="shared" si="30"/>
        <v xml:space="preserve"> </v>
      </c>
      <c r="PY56" s="2" t="str">
        <f t="shared" si="30"/>
        <v xml:space="preserve"> </v>
      </c>
      <c r="PZ56" s="2" t="str">
        <f t="shared" si="30"/>
        <v xml:space="preserve"> </v>
      </c>
      <c r="QA56" s="2" t="str">
        <f t="shared" si="30"/>
        <v xml:space="preserve"> </v>
      </c>
      <c r="QB56" s="2" t="str">
        <f t="shared" si="30"/>
        <v xml:space="preserve"> </v>
      </c>
      <c r="QC56" s="2" t="str">
        <f t="shared" si="30"/>
        <v xml:space="preserve"> </v>
      </c>
      <c r="QD56" s="2" t="str">
        <f t="shared" si="30"/>
        <v xml:space="preserve"> </v>
      </c>
      <c r="QE56" s="2" t="str">
        <f t="shared" si="30"/>
        <v xml:space="preserve"> </v>
      </c>
      <c r="QF56" s="2" t="str">
        <f t="shared" si="30"/>
        <v xml:space="preserve"> </v>
      </c>
      <c r="QG56" s="2" t="str">
        <f t="shared" si="30"/>
        <v xml:space="preserve"> </v>
      </c>
      <c r="QH56" s="2" t="str">
        <f t="shared" si="30"/>
        <v xml:space="preserve"> </v>
      </c>
      <c r="QI56" s="2" t="str">
        <f t="shared" ref="QI56:QJ56" si="31">IF(SUM(QI24:QI27)&gt;QI$48/2,SUM(QI24:QI27)," ")</f>
        <v xml:space="preserve"> </v>
      </c>
      <c r="QJ56" s="2" t="str">
        <f t="shared" si="31"/>
        <v xml:space="preserve"> </v>
      </c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</row>
    <row r="57" spans="1:935" ht="15" x14ac:dyDescent="0.25">
      <c r="A57" s="19" t="s">
        <v>93</v>
      </c>
      <c r="B57" s="2" t="str">
        <f>IF(B28&gt;B$48/4,B28," ")</f>
        <v xml:space="preserve"> </v>
      </c>
      <c r="C57" s="2" t="str">
        <f t="shared" ref="C57:BN57" si="32">IF(C28&gt;C$48/4,C28," ")</f>
        <v xml:space="preserve"> </v>
      </c>
      <c r="D57" s="2" t="str">
        <f t="shared" si="32"/>
        <v xml:space="preserve"> </v>
      </c>
      <c r="E57" s="2" t="str">
        <f t="shared" si="32"/>
        <v xml:space="preserve"> </v>
      </c>
      <c r="F57" s="2" t="str">
        <f t="shared" si="32"/>
        <v xml:space="preserve"> </v>
      </c>
      <c r="G57" s="2" t="str">
        <f t="shared" si="32"/>
        <v xml:space="preserve"> </v>
      </c>
      <c r="H57" s="2" t="str">
        <f t="shared" si="32"/>
        <v xml:space="preserve"> </v>
      </c>
      <c r="I57" s="2" t="str">
        <f t="shared" si="32"/>
        <v xml:space="preserve"> </v>
      </c>
      <c r="J57" s="2" t="str">
        <f t="shared" si="32"/>
        <v xml:space="preserve"> </v>
      </c>
      <c r="K57" s="2" t="str">
        <f t="shared" si="32"/>
        <v xml:space="preserve"> </v>
      </c>
      <c r="L57" s="2" t="str">
        <f t="shared" si="32"/>
        <v xml:space="preserve"> </v>
      </c>
      <c r="M57" s="2" t="str">
        <f t="shared" si="32"/>
        <v xml:space="preserve"> </v>
      </c>
      <c r="N57" s="2" t="str">
        <f t="shared" si="32"/>
        <v xml:space="preserve"> </v>
      </c>
      <c r="O57" s="2" t="str">
        <f t="shared" si="32"/>
        <v xml:space="preserve"> </v>
      </c>
      <c r="P57" s="2" t="str">
        <f t="shared" si="32"/>
        <v xml:space="preserve"> </v>
      </c>
      <c r="Q57" s="2" t="str">
        <f t="shared" si="32"/>
        <v xml:space="preserve"> </v>
      </c>
      <c r="R57" s="2" t="str">
        <f t="shared" si="32"/>
        <v xml:space="preserve"> </v>
      </c>
      <c r="S57" s="2" t="str">
        <f t="shared" si="32"/>
        <v xml:space="preserve"> </v>
      </c>
      <c r="T57" s="2" t="str">
        <f t="shared" si="32"/>
        <v xml:space="preserve"> </v>
      </c>
      <c r="U57" s="2" t="str">
        <f t="shared" si="32"/>
        <v xml:space="preserve"> </v>
      </c>
      <c r="V57" s="2" t="str">
        <f t="shared" si="32"/>
        <v xml:space="preserve"> </v>
      </c>
      <c r="W57" s="2" t="str">
        <f t="shared" si="32"/>
        <v xml:space="preserve"> </v>
      </c>
      <c r="X57" s="2" t="str">
        <f t="shared" si="32"/>
        <v xml:space="preserve"> </v>
      </c>
      <c r="Y57" s="2" t="str">
        <f t="shared" si="32"/>
        <v xml:space="preserve"> </v>
      </c>
      <c r="Z57" s="2" t="str">
        <f t="shared" si="32"/>
        <v xml:space="preserve"> </v>
      </c>
      <c r="AA57" s="2" t="str">
        <f t="shared" si="32"/>
        <v xml:space="preserve"> </v>
      </c>
      <c r="AB57" s="2" t="str">
        <f t="shared" si="32"/>
        <v xml:space="preserve"> </v>
      </c>
      <c r="AC57" s="2" t="str">
        <f t="shared" si="32"/>
        <v xml:space="preserve"> </v>
      </c>
      <c r="AD57" s="2" t="str">
        <f t="shared" si="32"/>
        <v xml:space="preserve"> </v>
      </c>
      <c r="AE57" s="2" t="str">
        <f t="shared" si="32"/>
        <v xml:space="preserve"> </v>
      </c>
      <c r="AF57" s="2" t="str">
        <f t="shared" si="32"/>
        <v xml:space="preserve"> </v>
      </c>
      <c r="AG57" s="2" t="str">
        <f t="shared" si="32"/>
        <v xml:space="preserve"> </v>
      </c>
      <c r="AH57" s="2" t="str">
        <f t="shared" si="32"/>
        <v xml:space="preserve"> </v>
      </c>
      <c r="AI57" s="2" t="str">
        <f t="shared" si="32"/>
        <v xml:space="preserve"> </v>
      </c>
      <c r="AJ57" s="2" t="str">
        <f t="shared" si="32"/>
        <v xml:space="preserve"> </v>
      </c>
      <c r="AK57" s="2" t="str">
        <f t="shared" si="32"/>
        <v xml:space="preserve"> </v>
      </c>
      <c r="AL57" s="2" t="str">
        <f t="shared" si="32"/>
        <v xml:space="preserve"> </v>
      </c>
      <c r="AM57" s="2" t="str">
        <f t="shared" si="32"/>
        <v xml:space="preserve"> </v>
      </c>
      <c r="AN57" s="2" t="str">
        <f t="shared" si="32"/>
        <v xml:space="preserve"> </v>
      </c>
      <c r="AO57" s="2" t="str">
        <f t="shared" si="32"/>
        <v xml:space="preserve"> </v>
      </c>
      <c r="AP57" s="2" t="str">
        <f t="shared" si="32"/>
        <v xml:space="preserve"> </v>
      </c>
      <c r="AQ57" s="2" t="str">
        <f t="shared" si="32"/>
        <v xml:space="preserve"> </v>
      </c>
      <c r="AR57" s="2" t="str">
        <f t="shared" si="32"/>
        <v xml:space="preserve"> </v>
      </c>
      <c r="AS57" s="2" t="str">
        <f t="shared" si="32"/>
        <v xml:space="preserve"> </v>
      </c>
      <c r="AT57" s="2" t="str">
        <f t="shared" si="32"/>
        <v xml:space="preserve"> </v>
      </c>
      <c r="AU57" s="2" t="str">
        <f t="shared" si="32"/>
        <v xml:space="preserve"> </v>
      </c>
      <c r="AV57" s="2" t="str">
        <f t="shared" si="32"/>
        <v xml:space="preserve"> </v>
      </c>
      <c r="AW57" s="2" t="str">
        <f t="shared" si="32"/>
        <v xml:space="preserve"> </v>
      </c>
      <c r="AX57" s="2" t="str">
        <f t="shared" si="32"/>
        <v xml:space="preserve"> </v>
      </c>
      <c r="AY57" s="2" t="str">
        <f t="shared" si="32"/>
        <v xml:space="preserve"> </v>
      </c>
      <c r="AZ57" s="2" t="str">
        <f t="shared" si="32"/>
        <v xml:space="preserve"> </v>
      </c>
      <c r="BA57" s="2" t="str">
        <f t="shared" si="32"/>
        <v xml:space="preserve"> </v>
      </c>
      <c r="BB57" s="2" t="str">
        <f t="shared" si="32"/>
        <v xml:space="preserve"> </v>
      </c>
      <c r="BC57" s="2" t="str">
        <f t="shared" si="32"/>
        <v xml:space="preserve"> </v>
      </c>
      <c r="BD57" s="2" t="str">
        <f t="shared" si="32"/>
        <v xml:space="preserve"> </v>
      </c>
      <c r="BE57" s="2" t="str">
        <f t="shared" si="32"/>
        <v xml:space="preserve"> </v>
      </c>
      <c r="BF57" s="2" t="str">
        <f t="shared" si="32"/>
        <v xml:space="preserve"> </v>
      </c>
      <c r="BG57" s="2" t="str">
        <f t="shared" si="32"/>
        <v xml:space="preserve"> </v>
      </c>
      <c r="BH57" s="2" t="str">
        <f t="shared" si="32"/>
        <v xml:space="preserve"> </v>
      </c>
      <c r="BI57" s="2" t="str">
        <f t="shared" si="32"/>
        <v xml:space="preserve"> </v>
      </c>
      <c r="BJ57" s="2" t="str">
        <f t="shared" si="32"/>
        <v xml:space="preserve"> </v>
      </c>
      <c r="BK57" s="2" t="str">
        <f t="shared" si="32"/>
        <v xml:space="preserve"> </v>
      </c>
      <c r="BL57" s="2" t="str">
        <f t="shared" si="32"/>
        <v xml:space="preserve"> </v>
      </c>
      <c r="BM57" s="2" t="str">
        <f t="shared" si="32"/>
        <v xml:space="preserve"> </v>
      </c>
      <c r="BN57" s="2" t="str">
        <f t="shared" si="32"/>
        <v xml:space="preserve"> </v>
      </c>
      <c r="BO57" s="2" t="str">
        <f t="shared" ref="BO57:DZ57" si="33">IF(BO28&gt;BO$48/4,BO28," ")</f>
        <v xml:space="preserve"> </v>
      </c>
      <c r="BP57" s="2" t="str">
        <f t="shared" si="33"/>
        <v xml:space="preserve"> </v>
      </c>
      <c r="BQ57" s="2" t="str">
        <f t="shared" si="33"/>
        <v xml:space="preserve"> </v>
      </c>
      <c r="BR57" s="2" t="str">
        <f t="shared" si="33"/>
        <v xml:space="preserve"> </v>
      </c>
      <c r="BS57" s="2" t="str">
        <f t="shared" si="33"/>
        <v xml:space="preserve"> </v>
      </c>
      <c r="BT57" s="2" t="str">
        <f t="shared" si="33"/>
        <v xml:space="preserve"> </v>
      </c>
      <c r="BU57" s="2" t="str">
        <f t="shared" si="33"/>
        <v xml:space="preserve"> </v>
      </c>
      <c r="BV57" s="2" t="str">
        <f t="shared" si="33"/>
        <v xml:space="preserve"> </v>
      </c>
      <c r="BW57" s="2" t="str">
        <f t="shared" si="33"/>
        <v xml:space="preserve"> </v>
      </c>
      <c r="BX57" s="2" t="str">
        <f t="shared" si="33"/>
        <v xml:space="preserve"> </v>
      </c>
      <c r="BY57" s="2" t="str">
        <f t="shared" si="33"/>
        <v xml:space="preserve"> </v>
      </c>
      <c r="BZ57" s="2" t="str">
        <f t="shared" si="33"/>
        <v xml:space="preserve"> </v>
      </c>
      <c r="CA57" s="2" t="str">
        <f t="shared" si="33"/>
        <v xml:space="preserve"> </v>
      </c>
      <c r="CB57" s="2" t="str">
        <f t="shared" si="33"/>
        <v xml:space="preserve"> </v>
      </c>
      <c r="CC57" s="2" t="str">
        <f t="shared" si="33"/>
        <v xml:space="preserve"> </v>
      </c>
      <c r="CD57" s="2" t="str">
        <f t="shared" si="33"/>
        <v xml:space="preserve"> </v>
      </c>
      <c r="CE57" s="2" t="str">
        <f t="shared" si="33"/>
        <v xml:space="preserve"> </v>
      </c>
      <c r="CF57" s="2" t="str">
        <f t="shared" si="33"/>
        <v xml:space="preserve"> </v>
      </c>
      <c r="CG57" s="2" t="str">
        <f t="shared" si="33"/>
        <v xml:space="preserve"> </v>
      </c>
      <c r="CH57" s="2" t="str">
        <f t="shared" si="33"/>
        <v xml:space="preserve"> </v>
      </c>
      <c r="CI57" s="2" t="str">
        <f t="shared" si="33"/>
        <v xml:space="preserve"> </v>
      </c>
      <c r="CJ57" s="2" t="str">
        <f t="shared" si="33"/>
        <v xml:space="preserve"> </v>
      </c>
      <c r="CK57" s="2" t="str">
        <f t="shared" si="33"/>
        <v xml:space="preserve"> </v>
      </c>
      <c r="CL57" s="2" t="str">
        <f t="shared" si="33"/>
        <v xml:space="preserve"> </v>
      </c>
      <c r="CM57" s="2" t="str">
        <f t="shared" si="33"/>
        <v xml:space="preserve"> </v>
      </c>
      <c r="CN57" s="2" t="str">
        <f t="shared" si="33"/>
        <v xml:space="preserve"> </v>
      </c>
      <c r="CO57" s="2" t="str">
        <f t="shared" si="33"/>
        <v xml:space="preserve"> </v>
      </c>
      <c r="CP57" s="2" t="str">
        <f t="shared" si="33"/>
        <v xml:space="preserve"> </v>
      </c>
      <c r="CQ57" s="2" t="str">
        <f t="shared" si="33"/>
        <v xml:space="preserve"> </v>
      </c>
      <c r="CR57" s="2" t="str">
        <f t="shared" si="33"/>
        <v xml:space="preserve"> </v>
      </c>
      <c r="CS57" s="2" t="str">
        <f t="shared" si="33"/>
        <v xml:space="preserve"> </v>
      </c>
      <c r="CT57" s="2" t="str">
        <f t="shared" si="33"/>
        <v xml:space="preserve"> </v>
      </c>
      <c r="CU57" s="2" t="str">
        <f t="shared" si="33"/>
        <v xml:space="preserve"> </v>
      </c>
      <c r="CV57" s="2" t="str">
        <f t="shared" si="33"/>
        <v xml:space="preserve"> </v>
      </c>
      <c r="CW57" s="2" t="str">
        <f t="shared" si="33"/>
        <v xml:space="preserve"> </v>
      </c>
      <c r="CX57" s="2" t="str">
        <f t="shared" si="33"/>
        <v xml:space="preserve"> </v>
      </c>
      <c r="CY57" s="2" t="str">
        <f t="shared" si="33"/>
        <v xml:space="preserve"> </v>
      </c>
      <c r="CZ57" s="2" t="str">
        <f t="shared" si="33"/>
        <v xml:space="preserve"> </v>
      </c>
      <c r="DA57" s="2" t="str">
        <f t="shared" si="33"/>
        <v xml:space="preserve"> </v>
      </c>
      <c r="DB57" s="2" t="str">
        <f t="shared" si="33"/>
        <v xml:space="preserve"> </v>
      </c>
      <c r="DC57" s="2" t="str">
        <f t="shared" si="33"/>
        <v xml:space="preserve"> </v>
      </c>
      <c r="DD57" s="2" t="str">
        <f t="shared" si="33"/>
        <v xml:space="preserve"> </v>
      </c>
      <c r="DE57" s="2" t="str">
        <f t="shared" si="33"/>
        <v xml:space="preserve"> </v>
      </c>
      <c r="DF57" s="2" t="str">
        <f t="shared" si="33"/>
        <v xml:space="preserve"> </v>
      </c>
      <c r="DG57" s="2" t="str">
        <f t="shared" si="33"/>
        <v xml:space="preserve"> </v>
      </c>
      <c r="DH57" s="2" t="str">
        <f t="shared" si="33"/>
        <v xml:space="preserve"> </v>
      </c>
      <c r="DI57" s="2" t="str">
        <f t="shared" si="33"/>
        <v xml:space="preserve"> </v>
      </c>
      <c r="DJ57" s="2" t="str">
        <f t="shared" si="33"/>
        <v xml:space="preserve"> </v>
      </c>
      <c r="DK57" s="2" t="str">
        <f t="shared" si="33"/>
        <v xml:space="preserve"> </v>
      </c>
      <c r="DL57" s="2" t="str">
        <f t="shared" si="33"/>
        <v xml:space="preserve"> </v>
      </c>
      <c r="DM57" s="2" t="str">
        <f t="shared" si="33"/>
        <v xml:space="preserve"> </v>
      </c>
      <c r="DN57" s="2" t="str">
        <f t="shared" si="33"/>
        <v xml:space="preserve"> </v>
      </c>
      <c r="DO57" s="2" t="str">
        <f t="shared" si="33"/>
        <v xml:space="preserve"> </v>
      </c>
      <c r="DP57" s="2" t="str">
        <f t="shared" si="33"/>
        <v xml:space="preserve"> </v>
      </c>
      <c r="DQ57" s="2" t="str">
        <f t="shared" si="33"/>
        <v xml:space="preserve"> </v>
      </c>
      <c r="DR57" s="2" t="str">
        <f t="shared" si="33"/>
        <v xml:space="preserve"> </v>
      </c>
      <c r="DS57" s="2" t="str">
        <f t="shared" si="33"/>
        <v xml:space="preserve"> </v>
      </c>
      <c r="DT57" s="2" t="str">
        <f t="shared" si="33"/>
        <v xml:space="preserve"> </v>
      </c>
      <c r="DU57" s="2" t="str">
        <f t="shared" si="33"/>
        <v xml:space="preserve"> </v>
      </c>
      <c r="DV57" s="2" t="str">
        <f t="shared" si="33"/>
        <v xml:space="preserve"> </v>
      </c>
      <c r="DW57" s="2" t="str">
        <f t="shared" si="33"/>
        <v xml:space="preserve"> </v>
      </c>
      <c r="DX57" s="2" t="str">
        <f t="shared" si="33"/>
        <v xml:space="preserve"> </v>
      </c>
      <c r="DY57" s="2" t="str">
        <f t="shared" si="33"/>
        <v xml:space="preserve"> </v>
      </c>
      <c r="DZ57" s="2" t="str">
        <f t="shared" si="33"/>
        <v xml:space="preserve"> </v>
      </c>
      <c r="EA57" s="2" t="str">
        <f t="shared" ref="EA57:GL57" si="34">IF(EA28&gt;EA$48/4,EA28," ")</f>
        <v xml:space="preserve"> </v>
      </c>
      <c r="EB57" s="2" t="str">
        <f t="shared" si="34"/>
        <v xml:space="preserve"> </v>
      </c>
      <c r="EC57" s="2" t="str">
        <f t="shared" si="34"/>
        <v xml:space="preserve"> </v>
      </c>
      <c r="ED57" s="2" t="str">
        <f t="shared" si="34"/>
        <v xml:space="preserve"> </v>
      </c>
      <c r="EE57" s="2" t="str">
        <f t="shared" si="34"/>
        <v xml:space="preserve"> </v>
      </c>
      <c r="EF57" s="2" t="str">
        <f t="shared" si="34"/>
        <v xml:space="preserve"> </v>
      </c>
      <c r="EG57" s="2" t="str">
        <f t="shared" si="34"/>
        <v xml:space="preserve"> </v>
      </c>
      <c r="EH57" s="2" t="str">
        <f t="shared" si="34"/>
        <v xml:space="preserve"> </v>
      </c>
      <c r="EI57" s="2" t="str">
        <f t="shared" si="34"/>
        <v xml:space="preserve"> </v>
      </c>
      <c r="EJ57" s="2" t="str">
        <f t="shared" si="34"/>
        <v xml:space="preserve"> </v>
      </c>
      <c r="EK57" s="2" t="str">
        <f t="shared" si="34"/>
        <v xml:space="preserve"> </v>
      </c>
      <c r="EL57" s="2" t="str">
        <f t="shared" si="34"/>
        <v xml:space="preserve"> </v>
      </c>
      <c r="EM57" s="2" t="str">
        <f t="shared" si="34"/>
        <v xml:space="preserve"> </v>
      </c>
      <c r="EN57" s="2" t="str">
        <f t="shared" si="34"/>
        <v xml:space="preserve"> </v>
      </c>
      <c r="EO57" s="2" t="str">
        <f t="shared" si="34"/>
        <v xml:space="preserve"> </v>
      </c>
      <c r="EP57" s="2" t="str">
        <f t="shared" si="34"/>
        <v xml:space="preserve"> </v>
      </c>
      <c r="EQ57" s="2" t="str">
        <f t="shared" si="34"/>
        <v xml:space="preserve"> </v>
      </c>
      <c r="ER57" s="2" t="str">
        <f t="shared" si="34"/>
        <v xml:space="preserve"> </v>
      </c>
      <c r="ES57" s="2" t="str">
        <f t="shared" si="34"/>
        <v xml:space="preserve"> </v>
      </c>
      <c r="ET57" s="2" t="str">
        <f t="shared" si="34"/>
        <v xml:space="preserve"> </v>
      </c>
      <c r="EU57" s="2" t="str">
        <f t="shared" si="34"/>
        <v xml:space="preserve"> </v>
      </c>
      <c r="EV57" s="2" t="str">
        <f t="shared" si="34"/>
        <v xml:space="preserve"> </v>
      </c>
      <c r="EW57" s="2" t="str">
        <f t="shared" si="34"/>
        <v xml:space="preserve"> </v>
      </c>
      <c r="EX57" s="2" t="str">
        <f t="shared" si="34"/>
        <v xml:space="preserve"> </v>
      </c>
      <c r="EY57" s="2" t="str">
        <f t="shared" si="34"/>
        <v xml:space="preserve"> </v>
      </c>
      <c r="EZ57" s="2" t="str">
        <f t="shared" si="34"/>
        <v xml:space="preserve"> </v>
      </c>
      <c r="FA57" s="2" t="str">
        <f t="shared" si="34"/>
        <v xml:space="preserve"> </v>
      </c>
      <c r="FB57" s="2" t="str">
        <f t="shared" si="34"/>
        <v xml:space="preserve"> </v>
      </c>
      <c r="FC57" s="2" t="str">
        <f t="shared" si="34"/>
        <v xml:space="preserve"> </v>
      </c>
      <c r="FD57" s="2" t="str">
        <f t="shared" si="34"/>
        <v xml:space="preserve"> </v>
      </c>
      <c r="FE57" s="2" t="str">
        <f t="shared" si="34"/>
        <v xml:space="preserve"> </v>
      </c>
      <c r="FF57" s="2" t="str">
        <f t="shared" si="34"/>
        <v xml:space="preserve"> </v>
      </c>
      <c r="FG57" s="2" t="str">
        <f t="shared" si="34"/>
        <v xml:space="preserve"> </v>
      </c>
      <c r="FH57" s="2" t="str">
        <f t="shared" si="34"/>
        <v xml:space="preserve"> </v>
      </c>
      <c r="FI57" s="2" t="str">
        <f t="shared" si="34"/>
        <v xml:space="preserve"> </v>
      </c>
      <c r="FJ57" s="2" t="str">
        <f t="shared" si="34"/>
        <v xml:space="preserve"> </v>
      </c>
      <c r="FK57" s="2" t="str">
        <f t="shared" si="34"/>
        <v xml:space="preserve"> </v>
      </c>
      <c r="FL57" s="2" t="str">
        <f t="shared" si="34"/>
        <v xml:space="preserve"> </v>
      </c>
      <c r="FM57" s="2" t="str">
        <f t="shared" si="34"/>
        <v xml:space="preserve"> </v>
      </c>
      <c r="FN57" s="2" t="str">
        <f t="shared" si="34"/>
        <v xml:space="preserve"> </v>
      </c>
      <c r="FO57" s="2" t="str">
        <f t="shared" si="34"/>
        <v xml:space="preserve"> </v>
      </c>
      <c r="FP57" s="2" t="str">
        <f t="shared" si="34"/>
        <v xml:space="preserve"> </v>
      </c>
      <c r="FQ57" s="2" t="str">
        <f t="shared" si="34"/>
        <v xml:space="preserve"> </v>
      </c>
      <c r="FR57" s="2" t="str">
        <f t="shared" si="34"/>
        <v xml:space="preserve"> </v>
      </c>
      <c r="FS57" s="2" t="str">
        <f t="shared" si="34"/>
        <v xml:space="preserve"> </v>
      </c>
      <c r="FT57" s="2" t="str">
        <f t="shared" si="34"/>
        <v xml:space="preserve"> </v>
      </c>
      <c r="FU57" s="2" t="str">
        <f t="shared" si="34"/>
        <v xml:space="preserve"> </v>
      </c>
      <c r="FV57" s="2" t="str">
        <f t="shared" si="34"/>
        <v xml:space="preserve"> </v>
      </c>
      <c r="FW57" s="2" t="str">
        <f t="shared" si="34"/>
        <v xml:space="preserve"> </v>
      </c>
      <c r="FX57" s="2" t="str">
        <f t="shared" si="34"/>
        <v xml:space="preserve"> </v>
      </c>
      <c r="FY57" s="2" t="str">
        <f t="shared" si="34"/>
        <v xml:space="preserve"> </v>
      </c>
      <c r="FZ57" s="2" t="str">
        <f t="shared" si="34"/>
        <v xml:space="preserve"> </v>
      </c>
      <c r="GA57" s="2" t="str">
        <f t="shared" si="34"/>
        <v xml:space="preserve"> </v>
      </c>
      <c r="GB57" s="2" t="str">
        <f t="shared" si="34"/>
        <v xml:space="preserve"> </v>
      </c>
      <c r="GC57" s="2" t="str">
        <f t="shared" si="34"/>
        <v xml:space="preserve"> </v>
      </c>
      <c r="GD57" s="2" t="str">
        <f t="shared" si="34"/>
        <v xml:space="preserve"> </v>
      </c>
      <c r="GE57" s="2" t="str">
        <f t="shared" si="34"/>
        <v xml:space="preserve"> </v>
      </c>
      <c r="GF57" s="2" t="str">
        <f t="shared" si="34"/>
        <v xml:space="preserve"> </v>
      </c>
      <c r="GG57" s="2" t="str">
        <f t="shared" si="34"/>
        <v xml:space="preserve"> </v>
      </c>
      <c r="GH57" s="2" t="str">
        <f t="shared" si="34"/>
        <v xml:space="preserve"> </v>
      </c>
      <c r="GI57" s="2" t="str">
        <f t="shared" si="34"/>
        <v xml:space="preserve"> </v>
      </c>
      <c r="GJ57" s="2" t="str">
        <f t="shared" si="34"/>
        <v xml:space="preserve"> </v>
      </c>
      <c r="GK57" s="2" t="str">
        <f t="shared" si="34"/>
        <v xml:space="preserve"> </v>
      </c>
      <c r="GL57" s="2" t="str">
        <f t="shared" si="34"/>
        <v xml:space="preserve"> </v>
      </c>
      <c r="GM57" s="2" t="str">
        <f t="shared" ref="GM57:IX57" si="35">IF(GM28&gt;GM$48/4,GM28," ")</f>
        <v xml:space="preserve"> </v>
      </c>
      <c r="GN57" s="2" t="str">
        <f t="shared" si="35"/>
        <v xml:space="preserve"> </v>
      </c>
      <c r="GO57" s="2" t="str">
        <f t="shared" si="35"/>
        <v xml:space="preserve"> </v>
      </c>
      <c r="GP57" s="2" t="str">
        <f t="shared" si="35"/>
        <v xml:space="preserve"> </v>
      </c>
      <c r="GQ57" s="2" t="str">
        <f t="shared" si="35"/>
        <v xml:space="preserve"> </v>
      </c>
      <c r="GR57" s="2" t="str">
        <f t="shared" si="35"/>
        <v xml:space="preserve"> </v>
      </c>
      <c r="GS57" s="2" t="str">
        <f t="shared" si="35"/>
        <v xml:space="preserve"> </v>
      </c>
      <c r="GT57" s="2" t="str">
        <f t="shared" si="35"/>
        <v xml:space="preserve"> </v>
      </c>
      <c r="GU57" s="2" t="str">
        <f t="shared" si="35"/>
        <v xml:space="preserve"> </v>
      </c>
      <c r="GV57" s="2" t="str">
        <f t="shared" si="35"/>
        <v xml:space="preserve"> </v>
      </c>
      <c r="GW57" s="2" t="str">
        <f t="shared" si="35"/>
        <v xml:space="preserve"> </v>
      </c>
      <c r="GX57" s="2" t="str">
        <f t="shared" si="35"/>
        <v xml:space="preserve"> </v>
      </c>
      <c r="GY57" s="2" t="str">
        <f t="shared" si="35"/>
        <v xml:space="preserve"> </v>
      </c>
      <c r="GZ57" s="2" t="str">
        <f t="shared" si="35"/>
        <v xml:space="preserve"> </v>
      </c>
      <c r="HA57" s="2" t="str">
        <f t="shared" si="35"/>
        <v xml:space="preserve"> </v>
      </c>
      <c r="HB57" s="2" t="str">
        <f t="shared" si="35"/>
        <v xml:space="preserve"> </v>
      </c>
      <c r="HC57" s="2" t="str">
        <f t="shared" si="35"/>
        <v xml:space="preserve"> </v>
      </c>
      <c r="HD57" s="2" t="str">
        <f t="shared" si="35"/>
        <v xml:space="preserve"> </v>
      </c>
      <c r="HE57" s="2" t="str">
        <f t="shared" si="35"/>
        <v xml:space="preserve"> </v>
      </c>
      <c r="HF57" s="2" t="str">
        <f t="shared" si="35"/>
        <v xml:space="preserve"> </v>
      </c>
      <c r="HG57" s="2" t="str">
        <f t="shared" si="35"/>
        <v xml:space="preserve"> </v>
      </c>
      <c r="HH57" s="2" t="str">
        <f t="shared" si="35"/>
        <v xml:space="preserve"> </v>
      </c>
      <c r="HI57" s="2" t="str">
        <f t="shared" si="35"/>
        <v xml:space="preserve"> </v>
      </c>
      <c r="HJ57" s="2" t="str">
        <f t="shared" si="35"/>
        <v xml:space="preserve"> </v>
      </c>
      <c r="HK57" s="2" t="str">
        <f t="shared" si="35"/>
        <v xml:space="preserve"> </v>
      </c>
      <c r="HL57" s="2" t="str">
        <f t="shared" si="35"/>
        <v xml:space="preserve"> </v>
      </c>
      <c r="HM57" s="2" t="str">
        <f t="shared" si="35"/>
        <v xml:space="preserve"> </v>
      </c>
      <c r="HN57" s="2" t="str">
        <f t="shared" si="35"/>
        <v xml:space="preserve"> </v>
      </c>
      <c r="HO57" s="2" t="str">
        <f t="shared" si="35"/>
        <v xml:space="preserve"> </v>
      </c>
      <c r="HP57" s="2" t="str">
        <f t="shared" si="35"/>
        <v xml:space="preserve"> </v>
      </c>
      <c r="HQ57" s="2" t="str">
        <f t="shared" si="35"/>
        <v xml:space="preserve"> </v>
      </c>
      <c r="HR57" s="2" t="str">
        <f t="shared" si="35"/>
        <v xml:space="preserve"> </v>
      </c>
      <c r="HS57" s="2" t="str">
        <f t="shared" si="35"/>
        <v xml:space="preserve"> </v>
      </c>
      <c r="HT57" s="2" t="str">
        <f t="shared" si="35"/>
        <v xml:space="preserve"> </v>
      </c>
      <c r="HU57" s="2" t="str">
        <f t="shared" si="35"/>
        <v xml:space="preserve"> </v>
      </c>
      <c r="HV57" s="2" t="str">
        <f t="shared" si="35"/>
        <v xml:space="preserve"> </v>
      </c>
      <c r="HW57" s="2" t="str">
        <f t="shared" si="35"/>
        <v xml:space="preserve"> </v>
      </c>
      <c r="HX57" s="2" t="str">
        <f t="shared" si="35"/>
        <v xml:space="preserve"> </v>
      </c>
      <c r="HY57" s="2" t="str">
        <f t="shared" si="35"/>
        <v xml:space="preserve"> </v>
      </c>
      <c r="HZ57" s="2" t="str">
        <f t="shared" si="35"/>
        <v xml:space="preserve"> </v>
      </c>
      <c r="IA57" s="2" t="str">
        <f t="shared" si="35"/>
        <v xml:space="preserve"> </v>
      </c>
      <c r="IB57" s="2" t="str">
        <f t="shared" si="35"/>
        <v xml:space="preserve"> </v>
      </c>
      <c r="IC57" s="2" t="str">
        <f t="shared" si="35"/>
        <v xml:space="preserve"> </v>
      </c>
      <c r="ID57" s="2" t="str">
        <f t="shared" si="35"/>
        <v xml:space="preserve"> </v>
      </c>
      <c r="IE57" s="2" t="str">
        <f t="shared" si="35"/>
        <v xml:space="preserve"> </v>
      </c>
      <c r="IF57" s="2" t="str">
        <f t="shared" si="35"/>
        <v xml:space="preserve"> </v>
      </c>
      <c r="IG57" s="2" t="str">
        <f t="shared" si="35"/>
        <v xml:space="preserve"> </v>
      </c>
      <c r="IH57" s="2" t="str">
        <f t="shared" si="35"/>
        <v xml:space="preserve"> </v>
      </c>
      <c r="II57" s="2" t="str">
        <f t="shared" si="35"/>
        <v xml:space="preserve"> </v>
      </c>
      <c r="IJ57" s="2" t="str">
        <f t="shared" si="35"/>
        <v xml:space="preserve"> </v>
      </c>
      <c r="IK57" s="2" t="str">
        <f t="shared" si="35"/>
        <v xml:space="preserve"> </v>
      </c>
      <c r="IL57" s="2" t="str">
        <f t="shared" si="35"/>
        <v xml:space="preserve"> </v>
      </c>
      <c r="IM57" s="2" t="str">
        <f t="shared" si="35"/>
        <v xml:space="preserve"> </v>
      </c>
      <c r="IN57" s="2" t="str">
        <f t="shared" si="35"/>
        <v xml:space="preserve"> </v>
      </c>
      <c r="IO57" s="2" t="str">
        <f t="shared" si="35"/>
        <v xml:space="preserve"> </v>
      </c>
      <c r="IP57" s="2" t="str">
        <f t="shared" si="35"/>
        <v xml:space="preserve"> </v>
      </c>
      <c r="IQ57" s="2" t="str">
        <f t="shared" si="35"/>
        <v xml:space="preserve"> </v>
      </c>
      <c r="IR57" s="2" t="str">
        <f t="shared" si="35"/>
        <v xml:space="preserve"> </v>
      </c>
      <c r="IS57" s="2" t="str">
        <f t="shared" si="35"/>
        <v xml:space="preserve"> </v>
      </c>
      <c r="IT57" s="2" t="str">
        <f t="shared" si="35"/>
        <v xml:space="preserve"> </v>
      </c>
      <c r="IU57" s="2" t="str">
        <f t="shared" si="35"/>
        <v xml:space="preserve"> </v>
      </c>
      <c r="IV57" s="2" t="str">
        <f t="shared" si="35"/>
        <v xml:space="preserve"> </v>
      </c>
      <c r="IW57" s="2" t="str">
        <f t="shared" si="35"/>
        <v xml:space="preserve"> </v>
      </c>
      <c r="IX57" s="2" t="str">
        <f t="shared" si="35"/>
        <v xml:space="preserve"> </v>
      </c>
      <c r="IY57" s="2" t="str">
        <f t="shared" ref="IY57:LJ57" si="36">IF(IY28&gt;IY$48/4,IY28," ")</f>
        <v xml:space="preserve"> </v>
      </c>
      <c r="IZ57" s="2" t="str">
        <f t="shared" si="36"/>
        <v xml:space="preserve"> </v>
      </c>
      <c r="JA57" s="2" t="str">
        <f t="shared" si="36"/>
        <v xml:space="preserve"> </v>
      </c>
      <c r="JB57" s="2" t="str">
        <f t="shared" si="36"/>
        <v xml:space="preserve"> </v>
      </c>
      <c r="JC57" s="2" t="str">
        <f t="shared" si="36"/>
        <v xml:space="preserve"> </v>
      </c>
      <c r="JD57" s="2" t="str">
        <f t="shared" si="36"/>
        <v xml:space="preserve"> </v>
      </c>
      <c r="JE57" s="2" t="str">
        <f t="shared" si="36"/>
        <v xml:space="preserve"> </v>
      </c>
      <c r="JF57" s="2" t="str">
        <f t="shared" si="36"/>
        <v xml:space="preserve"> </v>
      </c>
      <c r="JG57" s="2" t="str">
        <f t="shared" si="36"/>
        <v xml:space="preserve"> </v>
      </c>
      <c r="JH57" s="2" t="str">
        <f t="shared" si="36"/>
        <v xml:space="preserve"> </v>
      </c>
      <c r="JI57" s="2" t="str">
        <f t="shared" si="36"/>
        <v xml:space="preserve"> </v>
      </c>
      <c r="JJ57" s="2" t="str">
        <f t="shared" si="36"/>
        <v xml:space="preserve"> </v>
      </c>
      <c r="JK57" s="2" t="str">
        <f t="shared" si="36"/>
        <v xml:space="preserve"> </v>
      </c>
      <c r="JL57" s="2" t="str">
        <f t="shared" si="36"/>
        <v xml:space="preserve"> </v>
      </c>
      <c r="JM57" s="2" t="str">
        <f t="shared" si="36"/>
        <v xml:space="preserve"> </v>
      </c>
      <c r="JN57" s="2" t="str">
        <f t="shared" si="36"/>
        <v xml:space="preserve"> </v>
      </c>
      <c r="JO57" s="2" t="str">
        <f t="shared" si="36"/>
        <v xml:space="preserve"> </v>
      </c>
      <c r="JP57" s="2" t="str">
        <f t="shared" si="36"/>
        <v xml:space="preserve"> </v>
      </c>
      <c r="JQ57" s="2" t="str">
        <f t="shared" si="36"/>
        <v xml:space="preserve"> </v>
      </c>
      <c r="JR57" s="2" t="str">
        <f t="shared" si="36"/>
        <v xml:space="preserve"> </v>
      </c>
      <c r="JS57" s="2" t="str">
        <f t="shared" si="36"/>
        <v xml:space="preserve"> </v>
      </c>
      <c r="JT57" s="2" t="str">
        <f t="shared" si="36"/>
        <v xml:space="preserve"> </v>
      </c>
      <c r="JU57" s="2" t="str">
        <f t="shared" si="36"/>
        <v xml:space="preserve"> </v>
      </c>
      <c r="JV57" s="2" t="str">
        <f t="shared" si="36"/>
        <v xml:space="preserve"> </v>
      </c>
      <c r="JW57" s="2" t="str">
        <f t="shared" si="36"/>
        <v xml:space="preserve"> </v>
      </c>
      <c r="JX57" s="2" t="str">
        <f t="shared" si="36"/>
        <v xml:space="preserve"> </v>
      </c>
      <c r="JY57" s="2" t="str">
        <f t="shared" si="36"/>
        <v xml:space="preserve"> </v>
      </c>
      <c r="JZ57" s="2" t="str">
        <f t="shared" si="36"/>
        <v xml:space="preserve"> </v>
      </c>
      <c r="KA57" s="2" t="str">
        <f t="shared" si="36"/>
        <v xml:space="preserve"> </v>
      </c>
      <c r="KB57" s="2" t="str">
        <f t="shared" si="36"/>
        <v xml:space="preserve"> </v>
      </c>
      <c r="KC57" s="2" t="str">
        <f t="shared" si="36"/>
        <v xml:space="preserve"> </v>
      </c>
      <c r="KD57" s="2" t="str">
        <f t="shared" si="36"/>
        <v xml:space="preserve"> </v>
      </c>
      <c r="KE57" s="2" t="str">
        <f t="shared" si="36"/>
        <v xml:space="preserve"> </v>
      </c>
      <c r="KF57" s="2" t="str">
        <f t="shared" si="36"/>
        <v xml:space="preserve"> </v>
      </c>
      <c r="KG57" s="2" t="str">
        <f t="shared" si="36"/>
        <v xml:space="preserve"> </v>
      </c>
      <c r="KH57" s="2" t="str">
        <f t="shared" si="36"/>
        <v xml:space="preserve"> </v>
      </c>
      <c r="KI57" s="2" t="str">
        <f t="shared" si="36"/>
        <v xml:space="preserve"> </v>
      </c>
      <c r="KJ57" s="2" t="str">
        <f t="shared" si="36"/>
        <v xml:space="preserve"> </v>
      </c>
      <c r="KK57" s="2" t="str">
        <f t="shared" si="36"/>
        <v xml:space="preserve"> </v>
      </c>
      <c r="KL57" s="2" t="str">
        <f t="shared" si="36"/>
        <v xml:space="preserve"> </v>
      </c>
      <c r="KM57" s="2" t="str">
        <f t="shared" si="36"/>
        <v xml:space="preserve"> </v>
      </c>
      <c r="KN57" s="2" t="str">
        <f t="shared" si="36"/>
        <v xml:space="preserve"> </v>
      </c>
      <c r="KO57" s="2" t="str">
        <f t="shared" si="36"/>
        <v xml:space="preserve"> </v>
      </c>
      <c r="KP57" s="2" t="str">
        <f t="shared" si="36"/>
        <v xml:space="preserve"> </v>
      </c>
      <c r="KQ57" s="2" t="str">
        <f t="shared" si="36"/>
        <v xml:space="preserve"> </v>
      </c>
      <c r="KR57" s="2" t="str">
        <f t="shared" si="36"/>
        <v xml:space="preserve"> </v>
      </c>
      <c r="KS57" s="2" t="str">
        <f t="shared" si="36"/>
        <v xml:space="preserve"> </v>
      </c>
      <c r="KT57" s="2" t="str">
        <f t="shared" si="36"/>
        <v xml:space="preserve"> </v>
      </c>
      <c r="KU57" s="2" t="str">
        <f t="shared" si="36"/>
        <v xml:space="preserve"> </v>
      </c>
      <c r="KV57" s="2" t="str">
        <f t="shared" si="36"/>
        <v xml:space="preserve"> </v>
      </c>
      <c r="KW57" s="2" t="str">
        <f t="shared" si="36"/>
        <v xml:space="preserve"> </v>
      </c>
      <c r="KX57" s="2" t="str">
        <f t="shared" si="36"/>
        <v xml:space="preserve"> </v>
      </c>
      <c r="KY57" s="2" t="str">
        <f t="shared" si="36"/>
        <v xml:space="preserve"> </v>
      </c>
      <c r="KZ57" s="2" t="str">
        <f t="shared" si="36"/>
        <v xml:space="preserve"> </v>
      </c>
      <c r="LA57" s="2" t="str">
        <f t="shared" si="36"/>
        <v xml:space="preserve"> </v>
      </c>
      <c r="LB57" s="2" t="str">
        <f t="shared" si="36"/>
        <v xml:space="preserve"> </v>
      </c>
      <c r="LC57" s="2" t="str">
        <f t="shared" si="36"/>
        <v xml:space="preserve"> </v>
      </c>
      <c r="LD57" s="2" t="str">
        <f t="shared" si="36"/>
        <v xml:space="preserve"> </v>
      </c>
      <c r="LE57" s="2" t="str">
        <f t="shared" si="36"/>
        <v xml:space="preserve"> </v>
      </c>
      <c r="LF57" s="2" t="str">
        <f t="shared" si="36"/>
        <v xml:space="preserve"> </v>
      </c>
      <c r="LG57" s="2" t="str">
        <f t="shared" si="36"/>
        <v xml:space="preserve"> </v>
      </c>
      <c r="LH57" s="2" t="str">
        <f t="shared" si="36"/>
        <v xml:space="preserve"> </v>
      </c>
      <c r="LI57" s="2" t="str">
        <f t="shared" si="36"/>
        <v xml:space="preserve"> </v>
      </c>
      <c r="LJ57" s="2" t="str">
        <f t="shared" si="36"/>
        <v xml:space="preserve"> </v>
      </c>
      <c r="LK57" s="2" t="str">
        <f t="shared" ref="LK57:NV57" si="37">IF(LK28&gt;LK$48/4,LK28," ")</f>
        <v xml:space="preserve"> </v>
      </c>
      <c r="LL57" s="2" t="str">
        <f t="shared" si="37"/>
        <v xml:space="preserve"> </v>
      </c>
      <c r="LM57" s="2" t="str">
        <f t="shared" si="37"/>
        <v xml:space="preserve"> </v>
      </c>
      <c r="LN57" s="2" t="str">
        <f t="shared" si="37"/>
        <v xml:space="preserve"> </v>
      </c>
      <c r="LO57" s="2" t="str">
        <f t="shared" si="37"/>
        <v xml:space="preserve"> </v>
      </c>
      <c r="LP57" s="2" t="str">
        <f t="shared" si="37"/>
        <v xml:space="preserve"> </v>
      </c>
      <c r="LQ57" s="2" t="str">
        <f t="shared" si="37"/>
        <v xml:space="preserve"> </v>
      </c>
      <c r="LR57" s="2" t="str">
        <f t="shared" si="37"/>
        <v xml:space="preserve"> </v>
      </c>
      <c r="LS57" s="2" t="str">
        <f t="shared" si="37"/>
        <v xml:space="preserve"> </v>
      </c>
      <c r="LT57" s="2" t="str">
        <f t="shared" si="37"/>
        <v xml:space="preserve"> </v>
      </c>
      <c r="LU57" s="2" t="str">
        <f t="shared" si="37"/>
        <v xml:space="preserve"> </v>
      </c>
      <c r="LV57" s="2" t="str">
        <f t="shared" si="37"/>
        <v xml:space="preserve"> </v>
      </c>
      <c r="LW57" s="2" t="str">
        <f t="shared" si="37"/>
        <v xml:space="preserve"> </v>
      </c>
      <c r="LX57" s="2" t="str">
        <f t="shared" si="37"/>
        <v xml:space="preserve"> </v>
      </c>
      <c r="LY57" s="2" t="str">
        <f t="shared" si="37"/>
        <v xml:space="preserve"> </v>
      </c>
      <c r="LZ57" s="2" t="str">
        <f t="shared" si="37"/>
        <v xml:space="preserve"> </v>
      </c>
      <c r="MA57" s="2" t="str">
        <f t="shared" si="37"/>
        <v xml:space="preserve"> </v>
      </c>
      <c r="MB57" s="2" t="str">
        <f t="shared" si="37"/>
        <v xml:space="preserve"> </v>
      </c>
      <c r="MC57" s="2" t="str">
        <f t="shared" si="37"/>
        <v xml:space="preserve"> </v>
      </c>
      <c r="MD57" s="2" t="str">
        <f t="shared" si="37"/>
        <v xml:space="preserve"> </v>
      </c>
      <c r="ME57" s="2" t="str">
        <f t="shared" si="37"/>
        <v xml:space="preserve"> </v>
      </c>
      <c r="MF57" s="2" t="str">
        <f t="shared" si="37"/>
        <v xml:space="preserve"> </v>
      </c>
      <c r="MG57" s="2" t="str">
        <f t="shared" si="37"/>
        <v xml:space="preserve"> </v>
      </c>
      <c r="MH57" s="2" t="str">
        <f t="shared" si="37"/>
        <v xml:space="preserve"> </v>
      </c>
      <c r="MI57" s="2" t="str">
        <f t="shared" si="37"/>
        <v xml:space="preserve"> </v>
      </c>
      <c r="MJ57" s="2" t="str">
        <f t="shared" si="37"/>
        <v xml:space="preserve"> </v>
      </c>
      <c r="MK57" s="2" t="str">
        <f t="shared" si="37"/>
        <v xml:space="preserve"> </v>
      </c>
      <c r="ML57" s="2" t="str">
        <f t="shared" si="37"/>
        <v xml:space="preserve"> </v>
      </c>
      <c r="MM57" s="2" t="str">
        <f t="shared" si="37"/>
        <v xml:space="preserve"> </v>
      </c>
      <c r="MN57" s="2" t="str">
        <f t="shared" si="37"/>
        <v xml:space="preserve"> </v>
      </c>
      <c r="MO57" s="2" t="str">
        <f t="shared" si="37"/>
        <v xml:space="preserve"> </v>
      </c>
      <c r="MP57" s="2" t="str">
        <f t="shared" si="37"/>
        <v xml:space="preserve"> </v>
      </c>
      <c r="MQ57" s="2" t="str">
        <f t="shared" si="37"/>
        <v xml:space="preserve"> </v>
      </c>
      <c r="MR57" s="2" t="str">
        <f t="shared" si="37"/>
        <v xml:space="preserve"> </v>
      </c>
      <c r="MS57" s="2" t="str">
        <f t="shared" si="37"/>
        <v xml:space="preserve"> </v>
      </c>
      <c r="MT57" s="2" t="str">
        <f t="shared" si="37"/>
        <v xml:space="preserve"> </v>
      </c>
      <c r="MU57" s="2" t="str">
        <f t="shared" si="37"/>
        <v xml:space="preserve"> </v>
      </c>
      <c r="MV57" s="2" t="str">
        <f t="shared" si="37"/>
        <v xml:space="preserve"> </v>
      </c>
      <c r="MW57" s="2" t="str">
        <f t="shared" si="37"/>
        <v xml:space="preserve"> </v>
      </c>
      <c r="MX57" s="2" t="str">
        <f t="shared" si="37"/>
        <v xml:space="preserve"> </v>
      </c>
      <c r="MY57" s="2" t="str">
        <f t="shared" si="37"/>
        <v xml:space="preserve"> </v>
      </c>
      <c r="MZ57" s="2" t="str">
        <f t="shared" si="37"/>
        <v xml:space="preserve"> </v>
      </c>
      <c r="NA57" s="2" t="str">
        <f t="shared" si="37"/>
        <v xml:space="preserve"> </v>
      </c>
      <c r="NB57" s="2" t="str">
        <f t="shared" si="37"/>
        <v xml:space="preserve"> </v>
      </c>
      <c r="NC57" s="2" t="str">
        <f t="shared" si="37"/>
        <v xml:space="preserve"> </v>
      </c>
      <c r="ND57" s="2" t="str">
        <f t="shared" si="37"/>
        <v xml:space="preserve"> </v>
      </c>
      <c r="NE57" s="2" t="str">
        <f t="shared" si="37"/>
        <v xml:space="preserve"> </v>
      </c>
      <c r="NF57" s="2" t="str">
        <f t="shared" si="37"/>
        <v xml:space="preserve"> </v>
      </c>
      <c r="NG57" s="2" t="str">
        <f t="shared" si="37"/>
        <v xml:space="preserve"> </v>
      </c>
      <c r="NH57" s="2" t="str">
        <f t="shared" si="37"/>
        <v xml:space="preserve"> </v>
      </c>
      <c r="NI57" s="2" t="str">
        <f t="shared" si="37"/>
        <v xml:space="preserve"> </v>
      </c>
      <c r="NJ57" s="2" t="str">
        <f t="shared" si="37"/>
        <v xml:space="preserve"> </v>
      </c>
      <c r="NK57" s="2" t="str">
        <f t="shared" si="37"/>
        <v xml:space="preserve"> </v>
      </c>
      <c r="NL57" s="2" t="str">
        <f t="shared" si="37"/>
        <v xml:space="preserve"> </v>
      </c>
      <c r="NM57" s="2" t="str">
        <f t="shared" si="37"/>
        <v xml:space="preserve"> </v>
      </c>
      <c r="NN57" s="2" t="str">
        <f t="shared" si="37"/>
        <v xml:space="preserve"> </v>
      </c>
      <c r="NO57" s="2" t="str">
        <f t="shared" si="37"/>
        <v xml:space="preserve"> </v>
      </c>
      <c r="NP57" s="2" t="str">
        <f t="shared" si="37"/>
        <v xml:space="preserve"> </v>
      </c>
      <c r="NQ57" s="2" t="str">
        <f t="shared" si="37"/>
        <v xml:space="preserve"> </v>
      </c>
      <c r="NR57" s="2" t="str">
        <f t="shared" si="37"/>
        <v xml:space="preserve"> </v>
      </c>
      <c r="NS57" s="2" t="str">
        <f t="shared" si="37"/>
        <v xml:space="preserve"> </v>
      </c>
      <c r="NT57" s="2" t="str">
        <f t="shared" si="37"/>
        <v xml:space="preserve"> </v>
      </c>
      <c r="NU57" s="2" t="str">
        <f t="shared" si="37"/>
        <v xml:space="preserve"> </v>
      </c>
      <c r="NV57" s="2" t="str">
        <f t="shared" si="37"/>
        <v xml:space="preserve"> </v>
      </c>
      <c r="NW57" s="2" t="str">
        <f t="shared" ref="NW57:QH57" si="38">IF(NW28&gt;NW$48/4,NW28," ")</f>
        <v xml:space="preserve"> </v>
      </c>
      <c r="NX57" s="2" t="str">
        <f t="shared" si="38"/>
        <v xml:space="preserve"> </v>
      </c>
      <c r="NY57" s="2" t="str">
        <f t="shared" si="38"/>
        <v xml:space="preserve"> </v>
      </c>
      <c r="NZ57" s="2" t="str">
        <f t="shared" si="38"/>
        <v xml:space="preserve"> </v>
      </c>
      <c r="OA57" s="2" t="str">
        <f t="shared" si="38"/>
        <v xml:space="preserve"> </v>
      </c>
      <c r="OB57" s="2" t="str">
        <f t="shared" si="38"/>
        <v xml:space="preserve"> </v>
      </c>
      <c r="OC57" s="2" t="str">
        <f t="shared" si="38"/>
        <v xml:space="preserve"> </v>
      </c>
      <c r="OD57" s="2" t="str">
        <f t="shared" si="38"/>
        <v xml:space="preserve"> </v>
      </c>
      <c r="OE57" s="2" t="str">
        <f t="shared" si="38"/>
        <v xml:space="preserve"> </v>
      </c>
      <c r="OF57" s="2" t="str">
        <f t="shared" si="38"/>
        <v xml:space="preserve"> </v>
      </c>
      <c r="OG57" s="2" t="str">
        <f t="shared" si="38"/>
        <v xml:space="preserve"> </v>
      </c>
      <c r="OH57" s="2" t="str">
        <f t="shared" si="38"/>
        <v xml:space="preserve"> </v>
      </c>
      <c r="OI57" s="2" t="str">
        <f t="shared" si="38"/>
        <v xml:space="preserve"> </v>
      </c>
      <c r="OJ57" s="2" t="str">
        <f t="shared" si="38"/>
        <v xml:space="preserve"> </v>
      </c>
      <c r="OK57" s="2" t="str">
        <f t="shared" si="38"/>
        <v xml:space="preserve"> </v>
      </c>
      <c r="OL57" s="2" t="str">
        <f t="shared" si="38"/>
        <v xml:space="preserve"> </v>
      </c>
      <c r="OM57" s="2" t="str">
        <f t="shared" si="38"/>
        <v xml:space="preserve"> </v>
      </c>
      <c r="ON57" s="2" t="str">
        <f t="shared" si="38"/>
        <v xml:space="preserve"> </v>
      </c>
      <c r="OO57" s="2" t="str">
        <f t="shared" si="38"/>
        <v xml:space="preserve"> </v>
      </c>
      <c r="OP57" s="2" t="str">
        <f t="shared" si="38"/>
        <v xml:space="preserve"> </v>
      </c>
      <c r="OQ57" s="2" t="str">
        <f t="shared" si="38"/>
        <v xml:space="preserve"> </v>
      </c>
      <c r="OR57" s="2" t="str">
        <f t="shared" si="38"/>
        <v xml:space="preserve"> </v>
      </c>
      <c r="OS57" s="2" t="str">
        <f t="shared" si="38"/>
        <v xml:space="preserve"> </v>
      </c>
      <c r="OT57" s="2" t="str">
        <f t="shared" si="38"/>
        <v xml:space="preserve"> </v>
      </c>
      <c r="OU57" s="2" t="str">
        <f t="shared" si="38"/>
        <v xml:space="preserve"> </v>
      </c>
      <c r="OV57" s="2" t="str">
        <f t="shared" si="38"/>
        <v xml:space="preserve"> </v>
      </c>
      <c r="OW57" s="2" t="str">
        <f t="shared" si="38"/>
        <v xml:space="preserve"> </v>
      </c>
      <c r="OX57" s="2" t="str">
        <f t="shared" si="38"/>
        <v xml:space="preserve"> </v>
      </c>
      <c r="OY57" s="2" t="str">
        <f t="shared" si="38"/>
        <v xml:space="preserve"> </v>
      </c>
      <c r="OZ57" s="2" t="str">
        <f t="shared" si="38"/>
        <v xml:space="preserve"> </v>
      </c>
      <c r="PA57" s="2" t="str">
        <f t="shared" si="38"/>
        <v xml:space="preserve"> </v>
      </c>
      <c r="PB57" s="2" t="str">
        <f t="shared" si="38"/>
        <v xml:space="preserve"> </v>
      </c>
      <c r="PC57" s="2" t="str">
        <f t="shared" si="38"/>
        <v xml:space="preserve"> </v>
      </c>
      <c r="PD57" s="2" t="str">
        <f t="shared" si="38"/>
        <v xml:space="preserve"> </v>
      </c>
      <c r="PE57" s="2" t="str">
        <f t="shared" si="38"/>
        <v xml:space="preserve"> </v>
      </c>
      <c r="PF57" s="2" t="str">
        <f t="shared" si="38"/>
        <v xml:space="preserve"> </v>
      </c>
      <c r="PG57" s="2" t="str">
        <f t="shared" si="38"/>
        <v xml:space="preserve"> </v>
      </c>
      <c r="PH57" s="2" t="str">
        <f t="shared" si="38"/>
        <v xml:space="preserve"> </v>
      </c>
      <c r="PI57" s="2" t="str">
        <f t="shared" si="38"/>
        <v xml:space="preserve"> </v>
      </c>
      <c r="PJ57" s="2" t="str">
        <f t="shared" si="38"/>
        <v xml:space="preserve"> </v>
      </c>
      <c r="PK57" s="2" t="str">
        <f t="shared" si="38"/>
        <v xml:space="preserve"> </v>
      </c>
      <c r="PL57" s="2" t="str">
        <f t="shared" si="38"/>
        <v xml:space="preserve"> </v>
      </c>
      <c r="PM57" s="2" t="str">
        <f t="shared" si="38"/>
        <v xml:space="preserve"> </v>
      </c>
      <c r="PN57" s="2" t="str">
        <f t="shared" si="38"/>
        <v xml:space="preserve"> </v>
      </c>
      <c r="PO57" s="2" t="str">
        <f t="shared" si="38"/>
        <v xml:space="preserve"> </v>
      </c>
      <c r="PP57" s="2" t="str">
        <f t="shared" si="38"/>
        <v xml:space="preserve"> </v>
      </c>
      <c r="PQ57" s="2" t="str">
        <f t="shared" si="38"/>
        <v xml:space="preserve"> </v>
      </c>
      <c r="PR57" s="2" t="str">
        <f t="shared" si="38"/>
        <v xml:space="preserve"> </v>
      </c>
      <c r="PS57" s="2" t="str">
        <f t="shared" si="38"/>
        <v xml:space="preserve"> </v>
      </c>
      <c r="PT57" s="2" t="str">
        <f t="shared" si="38"/>
        <v xml:space="preserve"> </v>
      </c>
      <c r="PU57" s="2" t="str">
        <f t="shared" si="38"/>
        <v xml:space="preserve"> </v>
      </c>
      <c r="PV57" s="2" t="str">
        <f t="shared" si="38"/>
        <v xml:space="preserve"> </v>
      </c>
      <c r="PW57" s="2" t="str">
        <f t="shared" si="38"/>
        <v xml:space="preserve"> </v>
      </c>
      <c r="PX57" s="2" t="str">
        <f t="shared" si="38"/>
        <v xml:space="preserve"> </v>
      </c>
      <c r="PY57" s="2" t="str">
        <f t="shared" si="38"/>
        <v xml:space="preserve"> </v>
      </c>
      <c r="PZ57" s="2" t="str">
        <f t="shared" si="38"/>
        <v xml:space="preserve"> </v>
      </c>
      <c r="QA57" s="2" t="str">
        <f t="shared" si="38"/>
        <v xml:space="preserve"> </v>
      </c>
      <c r="QB57" s="2" t="str">
        <f t="shared" si="38"/>
        <v xml:space="preserve"> </v>
      </c>
      <c r="QC57" s="2" t="str">
        <f t="shared" si="38"/>
        <v xml:space="preserve"> </v>
      </c>
      <c r="QD57" s="2" t="str">
        <f t="shared" si="38"/>
        <v xml:space="preserve"> </v>
      </c>
      <c r="QE57" s="2" t="str">
        <f t="shared" si="38"/>
        <v xml:space="preserve"> </v>
      </c>
      <c r="QF57" s="2" t="str">
        <f t="shared" si="38"/>
        <v xml:space="preserve"> </v>
      </c>
      <c r="QG57" s="2" t="str">
        <f t="shared" si="38"/>
        <v xml:space="preserve"> </v>
      </c>
      <c r="QH57" s="2" t="str">
        <f t="shared" si="38"/>
        <v xml:space="preserve"> </v>
      </c>
      <c r="QI57" s="2" t="str">
        <f t="shared" ref="QI57:QJ57" si="39">IF(QI28&gt;QI$48/4,QI28," ")</f>
        <v xml:space="preserve"> </v>
      </c>
      <c r="QJ57" s="2" t="str">
        <f t="shared" si="39"/>
        <v xml:space="preserve"> </v>
      </c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</row>
    <row r="58" spans="1:935" ht="15" x14ac:dyDescent="0.25">
      <c r="A58" s="20" t="s">
        <v>94</v>
      </c>
      <c r="B58" s="2">
        <f>IF(SUM(B40:B46)&gt;B$48/2,SUM(B40:B46),1)</f>
        <v>79.099999999999994</v>
      </c>
      <c r="C58" s="2">
        <f t="shared" ref="C58:BN58" si="40">IF(SUM(C40:C46)&gt;C$48/2,SUM(C40:C46),1)</f>
        <v>1</v>
      </c>
      <c r="D58" s="2">
        <f t="shared" si="40"/>
        <v>215.9</v>
      </c>
      <c r="E58" s="2">
        <f t="shared" si="40"/>
        <v>233.2</v>
      </c>
      <c r="F58" s="2">
        <f t="shared" si="40"/>
        <v>30.099999999999998</v>
      </c>
      <c r="G58" s="2">
        <f t="shared" si="40"/>
        <v>113.8</v>
      </c>
      <c r="H58" s="2">
        <f t="shared" si="40"/>
        <v>163.6</v>
      </c>
      <c r="I58" s="2">
        <f t="shared" si="40"/>
        <v>1</v>
      </c>
      <c r="J58" s="2">
        <f t="shared" si="40"/>
        <v>198.6</v>
      </c>
      <c r="K58" s="2">
        <f t="shared" si="40"/>
        <v>285.8</v>
      </c>
      <c r="L58" s="2">
        <f t="shared" si="40"/>
        <v>151.6</v>
      </c>
      <c r="M58" s="2">
        <f t="shared" si="40"/>
        <v>1</v>
      </c>
      <c r="N58" s="2">
        <f t="shared" si="40"/>
        <v>111.9</v>
      </c>
      <c r="O58" s="2">
        <f t="shared" si="40"/>
        <v>134</v>
      </c>
      <c r="P58" s="2">
        <f t="shared" si="40"/>
        <v>123.1</v>
      </c>
      <c r="Q58" s="2">
        <f t="shared" si="40"/>
        <v>170.7</v>
      </c>
      <c r="R58" s="2">
        <f t="shared" si="40"/>
        <v>268.20000000000005</v>
      </c>
      <c r="S58" s="2">
        <f t="shared" si="40"/>
        <v>140</v>
      </c>
      <c r="T58" s="2">
        <f t="shared" si="40"/>
        <v>148.9</v>
      </c>
      <c r="U58" s="2">
        <f t="shared" si="40"/>
        <v>289.70000000000005</v>
      </c>
      <c r="V58" s="2">
        <f t="shared" si="40"/>
        <v>138.6</v>
      </c>
      <c r="W58" s="2">
        <f t="shared" si="40"/>
        <v>114.7</v>
      </c>
      <c r="X58" s="2">
        <f t="shared" si="40"/>
        <v>217</v>
      </c>
      <c r="Y58" s="2">
        <f t="shared" si="40"/>
        <v>104.6</v>
      </c>
      <c r="Z58" s="2">
        <f t="shared" si="40"/>
        <v>1</v>
      </c>
      <c r="AA58" s="2">
        <f t="shared" si="40"/>
        <v>1</v>
      </c>
      <c r="AB58" s="2">
        <f t="shared" si="40"/>
        <v>194.10000000000002</v>
      </c>
      <c r="AC58" s="2">
        <f t="shared" si="40"/>
        <v>99.7</v>
      </c>
      <c r="AD58" s="2">
        <f t="shared" si="40"/>
        <v>145.6</v>
      </c>
      <c r="AE58" s="2">
        <f t="shared" si="40"/>
        <v>147.5</v>
      </c>
      <c r="AF58" s="2">
        <f t="shared" si="40"/>
        <v>162.5</v>
      </c>
      <c r="AG58" s="2">
        <f t="shared" si="40"/>
        <v>113.49999999999999</v>
      </c>
      <c r="AH58" s="2">
        <f t="shared" si="40"/>
        <v>1</v>
      </c>
      <c r="AI58" s="2">
        <f t="shared" si="40"/>
        <v>1</v>
      </c>
      <c r="AJ58" s="2">
        <f t="shared" si="40"/>
        <v>1</v>
      </c>
      <c r="AK58" s="2">
        <f t="shared" si="40"/>
        <v>86.199999999999989</v>
      </c>
      <c r="AL58" s="2">
        <f t="shared" si="40"/>
        <v>124.2</v>
      </c>
      <c r="AM58" s="2">
        <f t="shared" si="40"/>
        <v>132.70000000000002</v>
      </c>
      <c r="AN58" s="2">
        <f t="shared" si="40"/>
        <v>186.2</v>
      </c>
      <c r="AO58" s="2">
        <f t="shared" si="40"/>
        <v>63.1</v>
      </c>
      <c r="AP58" s="2">
        <f t="shared" si="40"/>
        <v>1</v>
      </c>
      <c r="AQ58" s="2">
        <f t="shared" si="40"/>
        <v>1</v>
      </c>
      <c r="AR58" s="2">
        <f t="shared" si="40"/>
        <v>1</v>
      </c>
      <c r="AS58" s="2">
        <f t="shared" si="40"/>
        <v>176.59999999999997</v>
      </c>
      <c r="AT58" s="2">
        <f t="shared" si="40"/>
        <v>113.4</v>
      </c>
      <c r="AU58" s="2">
        <f t="shared" si="40"/>
        <v>90.3</v>
      </c>
      <c r="AV58" s="2">
        <f t="shared" si="40"/>
        <v>136.9</v>
      </c>
      <c r="AW58" s="2">
        <f t="shared" si="40"/>
        <v>159.80000000000001</v>
      </c>
      <c r="AX58" s="2">
        <f t="shared" si="40"/>
        <v>87.8</v>
      </c>
      <c r="AY58" s="2">
        <f t="shared" si="40"/>
        <v>195</v>
      </c>
      <c r="AZ58" s="2">
        <f t="shared" si="40"/>
        <v>215.4</v>
      </c>
      <c r="BA58" s="2">
        <f t="shared" si="40"/>
        <v>242</v>
      </c>
      <c r="BB58" s="2">
        <f t="shared" si="40"/>
        <v>1</v>
      </c>
      <c r="BC58" s="2">
        <f t="shared" si="40"/>
        <v>210</v>
      </c>
      <c r="BD58" s="2">
        <f t="shared" si="40"/>
        <v>127.19999999999999</v>
      </c>
      <c r="BE58" s="2">
        <f t="shared" si="40"/>
        <v>56.2</v>
      </c>
      <c r="BF58" s="2">
        <f t="shared" si="40"/>
        <v>118.1</v>
      </c>
      <c r="BG58" s="2">
        <f t="shared" si="40"/>
        <v>165</v>
      </c>
      <c r="BH58" s="2">
        <f t="shared" si="40"/>
        <v>108.2</v>
      </c>
      <c r="BI58" s="2">
        <f t="shared" si="40"/>
        <v>132.19999999999999</v>
      </c>
      <c r="BJ58" s="2">
        <f t="shared" si="40"/>
        <v>151.5</v>
      </c>
      <c r="BK58" s="2">
        <f t="shared" si="40"/>
        <v>282</v>
      </c>
      <c r="BL58" s="2">
        <f t="shared" si="40"/>
        <v>214.5</v>
      </c>
      <c r="BM58" s="2">
        <f t="shared" si="40"/>
        <v>130</v>
      </c>
      <c r="BN58" s="2">
        <f t="shared" si="40"/>
        <v>97.8</v>
      </c>
      <c r="BO58" s="2">
        <f t="shared" ref="BO58:DZ58" si="41">IF(SUM(BO40:BO46)&gt;BO$48/2,SUM(BO40:BO46),1)</f>
        <v>167.8</v>
      </c>
      <c r="BP58" s="2">
        <f t="shared" si="41"/>
        <v>142</v>
      </c>
      <c r="BQ58" s="2">
        <f t="shared" si="41"/>
        <v>83.4</v>
      </c>
      <c r="BR58" s="2">
        <f t="shared" si="41"/>
        <v>86</v>
      </c>
      <c r="BS58" s="2">
        <f t="shared" si="41"/>
        <v>152</v>
      </c>
      <c r="BT58" s="2">
        <f t="shared" si="41"/>
        <v>243.1</v>
      </c>
      <c r="BU58" s="2">
        <f t="shared" si="41"/>
        <v>139.69999999999999</v>
      </c>
      <c r="BV58" s="2">
        <f t="shared" si="41"/>
        <v>159.5</v>
      </c>
      <c r="BW58" s="2">
        <f t="shared" si="41"/>
        <v>125.39999999999999</v>
      </c>
      <c r="BX58" s="2">
        <f t="shared" si="41"/>
        <v>123.7</v>
      </c>
      <c r="BY58" s="2">
        <f t="shared" si="41"/>
        <v>387</v>
      </c>
      <c r="BZ58" s="2">
        <f t="shared" si="41"/>
        <v>257.2</v>
      </c>
      <c r="CA58" s="2">
        <f t="shared" si="41"/>
        <v>109.29999999999998</v>
      </c>
      <c r="CB58" s="2">
        <f t="shared" si="41"/>
        <v>98.5</v>
      </c>
      <c r="CC58" s="2">
        <f t="shared" si="41"/>
        <v>94.5</v>
      </c>
      <c r="CD58" s="2">
        <f t="shared" si="41"/>
        <v>111.80000000000001</v>
      </c>
      <c r="CE58" s="2">
        <f t="shared" si="41"/>
        <v>138.30000000000001</v>
      </c>
      <c r="CF58" s="2">
        <f t="shared" si="41"/>
        <v>219.3</v>
      </c>
      <c r="CG58" s="2">
        <f t="shared" si="41"/>
        <v>217.5</v>
      </c>
      <c r="CH58" s="2">
        <f t="shared" si="41"/>
        <v>137.5</v>
      </c>
      <c r="CI58" s="2">
        <f t="shared" si="41"/>
        <v>111</v>
      </c>
      <c r="CJ58" s="2">
        <f t="shared" si="41"/>
        <v>97.5</v>
      </c>
      <c r="CK58" s="2">
        <f t="shared" si="41"/>
        <v>89.5</v>
      </c>
      <c r="CL58" s="2">
        <f t="shared" si="41"/>
        <v>136.5</v>
      </c>
      <c r="CM58" s="2">
        <f t="shared" si="41"/>
        <v>125.9</v>
      </c>
      <c r="CN58" s="2">
        <f t="shared" si="41"/>
        <v>119.8</v>
      </c>
      <c r="CO58" s="2">
        <f t="shared" si="41"/>
        <v>175.3</v>
      </c>
      <c r="CP58" s="2">
        <f t="shared" si="41"/>
        <v>69.099999999999994</v>
      </c>
      <c r="CQ58" s="2">
        <f t="shared" si="41"/>
        <v>117.2</v>
      </c>
      <c r="CR58" s="2">
        <f t="shared" si="41"/>
        <v>268.7</v>
      </c>
      <c r="CS58" s="2">
        <f t="shared" si="41"/>
        <v>110.6</v>
      </c>
      <c r="CT58" s="2">
        <f t="shared" si="41"/>
        <v>163.80000000000001</v>
      </c>
      <c r="CU58" s="2">
        <f t="shared" si="41"/>
        <v>109.60000000000001</v>
      </c>
      <c r="CV58" s="2">
        <f t="shared" si="41"/>
        <v>105</v>
      </c>
      <c r="CW58" s="2">
        <f t="shared" si="41"/>
        <v>1</v>
      </c>
      <c r="CX58" s="2">
        <f t="shared" si="41"/>
        <v>182</v>
      </c>
      <c r="CY58" s="2">
        <f t="shared" si="41"/>
        <v>127</v>
      </c>
      <c r="CZ58" s="2">
        <f t="shared" si="41"/>
        <v>156.69999999999999</v>
      </c>
      <c r="DA58" s="2">
        <f t="shared" si="41"/>
        <v>394.29999999999995</v>
      </c>
      <c r="DB58" s="2">
        <f t="shared" si="41"/>
        <v>91.5</v>
      </c>
      <c r="DC58" s="2">
        <f t="shared" si="41"/>
        <v>34.299999999999997</v>
      </c>
      <c r="DD58" s="2">
        <f t="shared" si="41"/>
        <v>124.1</v>
      </c>
      <c r="DE58" s="2">
        <f t="shared" si="41"/>
        <v>1</v>
      </c>
      <c r="DF58" s="2">
        <f t="shared" si="41"/>
        <v>305</v>
      </c>
      <c r="DG58" s="2">
        <f t="shared" si="41"/>
        <v>199.5</v>
      </c>
      <c r="DH58" s="2">
        <f t="shared" si="41"/>
        <v>1</v>
      </c>
      <c r="DI58" s="2">
        <f t="shared" si="41"/>
        <v>1</v>
      </c>
      <c r="DJ58" s="2">
        <f t="shared" si="41"/>
        <v>1</v>
      </c>
      <c r="DK58" s="2">
        <f t="shared" si="41"/>
        <v>1</v>
      </c>
      <c r="DL58" s="2">
        <f t="shared" si="41"/>
        <v>155</v>
      </c>
      <c r="DM58" s="2">
        <f t="shared" si="41"/>
        <v>151.9</v>
      </c>
      <c r="DN58" s="2">
        <f t="shared" si="41"/>
        <v>145.4</v>
      </c>
      <c r="DO58" s="2">
        <f t="shared" si="41"/>
        <v>244.4</v>
      </c>
      <c r="DP58" s="2">
        <f t="shared" si="41"/>
        <v>197.70000000000002</v>
      </c>
      <c r="DQ58" s="2">
        <f t="shared" si="41"/>
        <v>114.70000000000002</v>
      </c>
      <c r="DR58" s="2">
        <f t="shared" si="41"/>
        <v>91.399999999999991</v>
      </c>
      <c r="DS58" s="2">
        <f t="shared" si="41"/>
        <v>108.6</v>
      </c>
      <c r="DT58" s="2">
        <f t="shared" si="41"/>
        <v>115</v>
      </c>
      <c r="DU58" s="2">
        <f t="shared" si="41"/>
        <v>290.10000000000002</v>
      </c>
      <c r="DV58" s="2">
        <f t="shared" si="41"/>
        <v>1</v>
      </c>
      <c r="DW58" s="2">
        <f t="shared" si="41"/>
        <v>114.4</v>
      </c>
      <c r="DX58" s="2">
        <f t="shared" si="41"/>
        <v>123.5</v>
      </c>
      <c r="DY58" s="2">
        <f t="shared" si="41"/>
        <v>104.30000000000001</v>
      </c>
      <c r="DZ58" s="2">
        <f t="shared" si="41"/>
        <v>122.1</v>
      </c>
      <c r="EA58" s="2">
        <f t="shared" ref="EA58:GL58" si="42">IF(SUM(EA40:EA46)&gt;EA$48/2,SUM(EA40:EA46),1)</f>
        <v>199.6</v>
      </c>
      <c r="EB58" s="2">
        <f t="shared" si="42"/>
        <v>79.7</v>
      </c>
      <c r="EC58" s="2">
        <f t="shared" si="42"/>
        <v>154.4</v>
      </c>
      <c r="ED58" s="2">
        <f t="shared" si="42"/>
        <v>1</v>
      </c>
      <c r="EE58" s="2">
        <f t="shared" si="42"/>
        <v>126.1</v>
      </c>
      <c r="EF58" s="2">
        <f t="shared" si="42"/>
        <v>75.7</v>
      </c>
      <c r="EG58" s="2">
        <f t="shared" si="42"/>
        <v>237.5</v>
      </c>
      <c r="EH58" s="2">
        <f t="shared" si="42"/>
        <v>131</v>
      </c>
      <c r="EI58" s="2">
        <f t="shared" si="42"/>
        <v>102.5</v>
      </c>
      <c r="EJ58" s="2">
        <f t="shared" si="42"/>
        <v>169</v>
      </c>
      <c r="EK58" s="2">
        <f t="shared" si="42"/>
        <v>1</v>
      </c>
      <c r="EL58" s="2">
        <f t="shared" si="42"/>
        <v>106.8</v>
      </c>
      <c r="EM58" s="2">
        <f t="shared" si="42"/>
        <v>104.9</v>
      </c>
      <c r="EN58" s="2">
        <f t="shared" si="42"/>
        <v>97.800000000000011</v>
      </c>
      <c r="EO58" s="2">
        <f t="shared" si="42"/>
        <v>1</v>
      </c>
      <c r="EP58" s="2">
        <f t="shared" si="42"/>
        <v>259.7</v>
      </c>
      <c r="EQ58" s="2">
        <f t="shared" si="42"/>
        <v>111.2</v>
      </c>
      <c r="ER58" s="2">
        <f t="shared" si="42"/>
        <v>280.3</v>
      </c>
      <c r="ES58" s="2">
        <f t="shared" si="42"/>
        <v>92.7</v>
      </c>
      <c r="ET58" s="2">
        <f t="shared" si="42"/>
        <v>122.4</v>
      </c>
      <c r="EU58" s="2">
        <f t="shared" si="42"/>
        <v>75.900000000000006</v>
      </c>
      <c r="EV58" s="2">
        <f t="shared" si="42"/>
        <v>126.30000000000001</v>
      </c>
      <c r="EW58" s="2">
        <f t="shared" si="42"/>
        <v>1</v>
      </c>
      <c r="EX58" s="2">
        <f t="shared" si="42"/>
        <v>1</v>
      </c>
      <c r="EY58" s="2">
        <f t="shared" si="42"/>
        <v>70.8</v>
      </c>
      <c r="EZ58" s="2">
        <f t="shared" si="42"/>
        <v>130.6</v>
      </c>
      <c r="FA58" s="2">
        <f t="shared" si="42"/>
        <v>175.3</v>
      </c>
      <c r="FB58" s="2">
        <f t="shared" si="42"/>
        <v>104</v>
      </c>
      <c r="FC58" s="2">
        <f t="shared" si="42"/>
        <v>170.9</v>
      </c>
      <c r="FD58" s="2">
        <f t="shared" si="42"/>
        <v>62.8</v>
      </c>
      <c r="FE58" s="2">
        <f t="shared" si="42"/>
        <v>96.2</v>
      </c>
      <c r="FF58" s="2">
        <f t="shared" si="42"/>
        <v>125.8</v>
      </c>
      <c r="FG58" s="2">
        <f t="shared" si="42"/>
        <v>130</v>
      </c>
      <c r="FH58" s="2">
        <f t="shared" si="42"/>
        <v>129.9</v>
      </c>
      <c r="FI58" s="2">
        <f t="shared" si="42"/>
        <v>139.5</v>
      </c>
      <c r="FJ58" s="2">
        <f t="shared" si="42"/>
        <v>72.400000000000006</v>
      </c>
      <c r="FK58" s="2">
        <f t="shared" si="42"/>
        <v>91.4</v>
      </c>
      <c r="FL58" s="2">
        <f t="shared" si="42"/>
        <v>117.5</v>
      </c>
      <c r="FM58" s="2">
        <f t="shared" si="42"/>
        <v>129</v>
      </c>
      <c r="FN58" s="2">
        <f t="shared" si="42"/>
        <v>100</v>
      </c>
      <c r="FO58" s="2">
        <f t="shared" si="42"/>
        <v>96.7</v>
      </c>
      <c r="FP58" s="2">
        <f t="shared" si="42"/>
        <v>228.10000000000002</v>
      </c>
      <c r="FQ58" s="2">
        <f t="shared" si="42"/>
        <v>43</v>
      </c>
      <c r="FR58" s="2">
        <f t="shared" si="42"/>
        <v>1</v>
      </c>
      <c r="FS58" s="2">
        <f t="shared" si="42"/>
        <v>232.5</v>
      </c>
      <c r="FT58" s="2">
        <f t="shared" si="42"/>
        <v>98.600000000000009</v>
      </c>
      <c r="FU58" s="2">
        <f t="shared" si="42"/>
        <v>116.2</v>
      </c>
      <c r="FV58" s="2">
        <f t="shared" si="42"/>
        <v>175.1</v>
      </c>
      <c r="FW58" s="2">
        <f t="shared" si="42"/>
        <v>102.5</v>
      </c>
      <c r="FX58" s="2">
        <f t="shared" si="42"/>
        <v>87.6</v>
      </c>
      <c r="FY58" s="2">
        <f t="shared" si="42"/>
        <v>157.39999999999998</v>
      </c>
      <c r="FZ58" s="2">
        <f t="shared" si="42"/>
        <v>63.2</v>
      </c>
      <c r="GA58" s="2">
        <f t="shared" si="42"/>
        <v>85.6</v>
      </c>
      <c r="GB58" s="2">
        <f t="shared" si="42"/>
        <v>235.9</v>
      </c>
      <c r="GC58" s="2">
        <f t="shared" si="42"/>
        <v>54</v>
      </c>
      <c r="GD58" s="2">
        <f t="shared" si="42"/>
        <v>66.5</v>
      </c>
      <c r="GE58" s="2">
        <f t="shared" si="42"/>
        <v>87.199999999999989</v>
      </c>
      <c r="GF58" s="2">
        <f t="shared" si="42"/>
        <v>281.2</v>
      </c>
      <c r="GG58" s="2">
        <f t="shared" si="42"/>
        <v>105.5</v>
      </c>
      <c r="GH58" s="2">
        <f t="shared" si="42"/>
        <v>141.80000000000001</v>
      </c>
      <c r="GI58" s="2">
        <f t="shared" si="42"/>
        <v>192.3</v>
      </c>
      <c r="GJ58" s="2">
        <f t="shared" si="42"/>
        <v>97.6</v>
      </c>
      <c r="GK58" s="2">
        <f t="shared" si="42"/>
        <v>166.4</v>
      </c>
      <c r="GL58" s="2">
        <f t="shared" si="42"/>
        <v>201.60000000000002</v>
      </c>
      <c r="GM58" s="2">
        <f t="shared" ref="GM58:IX58" si="43">IF(SUM(GM40:GM46)&gt;GM$48/2,SUM(GM40:GM46),1)</f>
        <v>151.4</v>
      </c>
      <c r="GN58" s="2">
        <f t="shared" si="43"/>
        <v>149</v>
      </c>
      <c r="GO58" s="2">
        <f t="shared" si="43"/>
        <v>80.099999999999994</v>
      </c>
      <c r="GP58" s="2">
        <f t="shared" si="43"/>
        <v>106</v>
      </c>
      <c r="GQ58" s="2">
        <f t="shared" si="43"/>
        <v>179.7</v>
      </c>
      <c r="GR58" s="2">
        <f t="shared" si="43"/>
        <v>65.899999999999991</v>
      </c>
      <c r="GS58" s="2">
        <f t="shared" si="43"/>
        <v>144.10000000000002</v>
      </c>
      <c r="GT58" s="2">
        <f t="shared" si="43"/>
        <v>100.6</v>
      </c>
      <c r="GU58" s="2">
        <f t="shared" si="43"/>
        <v>209.1</v>
      </c>
      <c r="GV58" s="2">
        <f t="shared" si="43"/>
        <v>138.1</v>
      </c>
      <c r="GW58" s="2">
        <f t="shared" si="43"/>
        <v>123.1</v>
      </c>
      <c r="GX58" s="2">
        <f t="shared" si="43"/>
        <v>52.9</v>
      </c>
      <c r="GY58" s="2">
        <f t="shared" si="43"/>
        <v>118.7</v>
      </c>
      <c r="GZ58" s="2">
        <f t="shared" si="43"/>
        <v>110</v>
      </c>
      <c r="HA58" s="2">
        <f t="shared" si="43"/>
        <v>143</v>
      </c>
      <c r="HB58" s="2">
        <f t="shared" si="43"/>
        <v>127.1</v>
      </c>
      <c r="HC58" s="2">
        <f t="shared" si="43"/>
        <v>218.60000000000002</v>
      </c>
      <c r="HD58" s="2">
        <f t="shared" si="43"/>
        <v>121.7</v>
      </c>
      <c r="HE58" s="2">
        <f t="shared" si="43"/>
        <v>193.1</v>
      </c>
      <c r="HF58" s="2">
        <f t="shared" si="43"/>
        <v>107.1</v>
      </c>
      <c r="HG58" s="2">
        <f t="shared" si="43"/>
        <v>129.5</v>
      </c>
      <c r="HH58" s="2">
        <f t="shared" si="43"/>
        <v>80.899999999999991</v>
      </c>
      <c r="HI58" s="2">
        <f t="shared" si="43"/>
        <v>91</v>
      </c>
      <c r="HJ58" s="2">
        <f t="shared" si="43"/>
        <v>75.8</v>
      </c>
      <c r="HK58" s="2">
        <f t="shared" si="43"/>
        <v>110.10000000000001</v>
      </c>
      <c r="HL58" s="2">
        <f t="shared" si="43"/>
        <v>148.60000000000002</v>
      </c>
      <c r="HM58" s="2">
        <f t="shared" si="43"/>
        <v>120.3</v>
      </c>
      <c r="HN58" s="2">
        <f t="shared" si="43"/>
        <v>41.4</v>
      </c>
      <c r="HO58" s="2">
        <f t="shared" si="43"/>
        <v>144.19999999999999</v>
      </c>
      <c r="HP58" s="2">
        <f t="shared" si="43"/>
        <v>160</v>
      </c>
      <c r="HQ58" s="2">
        <f t="shared" si="43"/>
        <v>114.19999999999999</v>
      </c>
      <c r="HR58" s="2">
        <f t="shared" si="43"/>
        <v>288</v>
      </c>
      <c r="HS58" s="2">
        <f t="shared" si="43"/>
        <v>50.7</v>
      </c>
      <c r="HT58" s="2">
        <f t="shared" si="43"/>
        <v>119.9</v>
      </c>
      <c r="HU58" s="2">
        <f t="shared" si="43"/>
        <v>108.6</v>
      </c>
      <c r="HV58" s="2">
        <f t="shared" si="43"/>
        <v>141.69999999999999</v>
      </c>
      <c r="HW58" s="2">
        <f t="shared" si="43"/>
        <v>244.79999999999998</v>
      </c>
      <c r="HX58" s="2">
        <f t="shared" si="43"/>
        <v>1</v>
      </c>
      <c r="HY58" s="2">
        <f t="shared" si="43"/>
        <v>237</v>
      </c>
      <c r="HZ58" s="2">
        <f t="shared" si="43"/>
        <v>107.9</v>
      </c>
      <c r="IA58" s="2">
        <f t="shared" si="43"/>
        <v>88.5</v>
      </c>
      <c r="IB58" s="2">
        <f t="shared" si="43"/>
        <v>113.7</v>
      </c>
      <c r="IC58" s="2">
        <f t="shared" si="43"/>
        <v>96.6</v>
      </c>
      <c r="ID58" s="2">
        <f t="shared" si="43"/>
        <v>89.2</v>
      </c>
      <c r="IE58" s="2">
        <f t="shared" si="43"/>
        <v>93.499999999999986</v>
      </c>
      <c r="IF58" s="2">
        <f t="shared" si="43"/>
        <v>97.7</v>
      </c>
      <c r="IG58" s="2">
        <f t="shared" si="43"/>
        <v>171.6</v>
      </c>
      <c r="IH58" s="2">
        <f t="shared" si="43"/>
        <v>53</v>
      </c>
      <c r="II58" s="2">
        <f t="shared" si="43"/>
        <v>145.19999999999999</v>
      </c>
      <c r="IJ58" s="2">
        <f t="shared" si="43"/>
        <v>52</v>
      </c>
      <c r="IK58" s="2">
        <f t="shared" si="43"/>
        <v>32.6</v>
      </c>
      <c r="IL58" s="2">
        <f t="shared" si="43"/>
        <v>180.60000000000002</v>
      </c>
      <c r="IM58" s="2">
        <f t="shared" si="43"/>
        <v>103.7</v>
      </c>
      <c r="IN58" s="2">
        <f t="shared" si="43"/>
        <v>78.900000000000006</v>
      </c>
      <c r="IO58" s="2">
        <f t="shared" si="43"/>
        <v>224.2</v>
      </c>
      <c r="IP58" s="2">
        <f t="shared" si="43"/>
        <v>71</v>
      </c>
      <c r="IQ58" s="2">
        <f t="shared" si="43"/>
        <v>185.8</v>
      </c>
      <c r="IR58" s="2">
        <f t="shared" si="43"/>
        <v>117</v>
      </c>
      <c r="IS58" s="2">
        <f t="shared" si="43"/>
        <v>98.6</v>
      </c>
      <c r="IT58" s="2">
        <f t="shared" si="43"/>
        <v>175.5</v>
      </c>
      <c r="IU58" s="2">
        <f t="shared" si="43"/>
        <v>218.4</v>
      </c>
      <c r="IV58" s="2">
        <f t="shared" si="43"/>
        <v>115.1</v>
      </c>
      <c r="IW58" s="2">
        <f t="shared" si="43"/>
        <v>86.3</v>
      </c>
      <c r="IX58" s="2">
        <f t="shared" si="43"/>
        <v>306.39999999999998</v>
      </c>
      <c r="IY58" s="2">
        <f t="shared" ref="IY58:LJ58" si="44">IF(SUM(IY40:IY46)&gt;IY$48/2,SUM(IY40:IY46),1)</f>
        <v>235.49999999999997</v>
      </c>
      <c r="IZ58" s="2">
        <f t="shared" si="44"/>
        <v>74.3</v>
      </c>
      <c r="JA58" s="2">
        <f t="shared" si="44"/>
        <v>46.8</v>
      </c>
      <c r="JB58" s="2">
        <f t="shared" si="44"/>
        <v>225.9</v>
      </c>
      <c r="JC58" s="2">
        <f t="shared" si="44"/>
        <v>50.8</v>
      </c>
      <c r="JD58" s="2">
        <f t="shared" si="44"/>
        <v>1</v>
      </c>
      <c r="JE58" s="2">
        <f t="shared" si="44"/>
        <v>51.2</v>
      </c>
      <c r="JF58" s="2">
        <f t="shared" si="44"/>
        <v>62.7</v>
      </c>
      <c r="JG58" s="2">
        <f t="shared" si="44"/>
        <v>89.800000000000011</v>
      </c>
      <c r="JH58" s="2">
        <f t="shared" si="44"/>
        <v>145.6</v>
      </c>
      <c r="JI58" s="2">
        <f t="shared" si="44"/>
        <v>156.5</v>
      </c>
      <c r="JJ58" s="2">
        <f t="shared" si="44"/>
        <v>166.1</v>
      </c>
      <c r="JK58" s="2">
        <f t="shared" si="44"/>
        <v>171.7</v>
      </c>
      <c r="JL58" s="2">
        <f t="shared" si="44"/>
        <v>1</v>
      </c>
      <c r="JM58" s="2">
        <f t="shared" si="44"/>
        <v>139</v>
      </c>
      <c r="JN58" s="2">
        <f t="shared" si="44"/>
        <v>154.1</v>
      </c>
      <c r="JO58" s="2">
        <f t="shared" si="44"/>
        <v>164.2</v>
      </c>
      <c r="JP58" s="2">
        <f t="shared" si="44"/>
        <v>294.79999999999995</v>
      </c>
      <c r="JQ58" s="2">
        <f t="shared" si="44"/>
        <v>220.09999999999997</v>
      </c>
      <c r="JR58" s="2">
        <f t="shared" si="44"/>
        <v>75.2</v>
      </c>
      <c r="JS58" s="2">
        <f t="shared" si="44"/>
        <v>49.1</v>
      </c>
      <c r="JT58" s="2">
        <f t="shared" si="44"/>
        <v>166.8</v>
      </c>
      <c r="JU58" s="2">
        <f t="shared" si="44"/>
        <v>83.4</v>
      </c>
      <c r="JV58" s="2">
        <f t="shared" si="44"/>
        <v>67.7</v>
      </c>
      <c r="JW58" s="2">
        <f t="shared" si="44"/>
        <v>99.5</v>
      </c>
      <c r="JX58" s="2">
        <f t="shared" si="44"/>
        <v>102.2</v>
      </c>
      <c r="JY58" s="2">
        <f t="shared" si="44"/>
        <v>131.69999999999999</v>
      </c>
      <c r="JZ58" s="2">
        <f t="shared" si="44"/>
        <v>179</v>
      </c>
      <c r="KA58" s="2">
        <f t="shared" si="44"/>
        <v>159.9</v>
      </c>
      <c r="KB58" s="2">
        <f t="shared" si="44"/>
        <v>146.6</v>
      </c>
      <c r="KC58" s="2">
        <f t="shared" si="44"/>
        <v>235.5</v>
      </c>
      <c r="KD58" s="2">
        <f t="shared" si="44"/>
        <v>125.1</v>
      </c>
      <c r="KE58" s="2">
        <f t="shared" si="44"/>
        <v>173</v>
      </c>
      <c r="KF58" s="2">
        <f t="shared" si="44"/>
        <v>154.30000000000001</v>
      </c>
      <c r="KG58" s="2">
        <f t="shared" si="44"/>
        <v>174.8</v>
      </c>
      <c r="KH58" s="2">
        <f t="shared" si="44"/>
        <v>142.5</v>
      </c>
      <c r="KI58" s="2">
        <f t="shared" si="44"/>
        <v>119.5</v>
      </c>
      <c r="KJ58" s="2">
        <f t="shared" si="44"/>
        <v>239.5</v>
      </c>
      <c r="KK58" s="2">
        <f t="shared" si="44"/>
        <v>278.60000000000002</v>
      </c>
      <c r="KL58" s="2">
        <f t="shared" si="44"/>
        <v>301.8</v>
      </c>
      <c r="KM58" s="2">
        <f t="shared" si="44"/>
        <v>144.19999999999999</v>
      </c>
      <c r="KN58" s="2">
        <f t="shared" si="44"/>
        <v>155.4</v>
      </c>
      <c r="KO58" s="2">
        <f t="shared" si="44"/>
        <v>182.3</v>
      </c>
      <c r="KP58" s="2">
        <f t="shared" si="44"/>
        <v>152</v>
      </c>
      <c r="KQ58" s="2">
        <f t="shared" si="44"/>
        <v>237.39999999999998</v>
      </c>
      <c r="KR58" s="2">
        <f t="shared" si="44"/>
        <v>136.4</v>
      </c>
      <c r="KS58" s="2">
        <f t="shared" si="44"/>
        <v>110.9</v>
      </c>
      <c r="KT58" s="2">
        <f t="shared" si="44"/>
        <v>225.8</v>
      </c>
      <c r="KU58" s="2">
        <f t="shared" si="44"/>
        <v>92.9</v>
      </c>
      <c r="KV58" s="2">
        <f t="shared" si="44"/>
        <v>340.5</v>
      </c>
      <c r="KW58" s="2">
        <f t="shared" si="44"/>
        <v>147.4</v>
      </c>
      <c r="KX58" s="2">
        <f t="shared" si="44"/>
        <v>261.60000000000002</v>
      </c>
      <c r="KY58" s="2">
        <f t="shared" si="44"/>
        <v>189.7</v>
      </c>
      <c r="KZ58" s="2">
        <f t="shared" si="44"/>
        <v>186.79999999999998</v>
      </c>
      <c r="LA58" s="2">
        <f t="shared" si="44"/>
        <v>178.79999999999998</v>
      </c>
      <c r="LB58" s="2">
        <f t="shared" si="44"/>
        <v>1</v>
      </c>
      <c r="LC58" s="2">
        <f t="shared" si="44"/>
        <v>214</v>
      </c>
      <c r="LD58" s="2">
        <f t="shared" si="44"/>
        <v>441.79999999999995</v>
      </c>
      <c r="LE58" s="2">
        <f t="shared" si="44"/>
        <v>103</v>
      </c>
      <c r="LF58" s="2">
        <f t="shared" si="44"/>
        <v>139.6</v>
      </c>
      <c r="LG58" s="2">
        <f t="shared" si="44"/>
        <v>133.5</v>
      </c>
      <c r="LH58" s="2">
        <f t="shared" si="44"/>
        <v>108.9</v>
      </c>
      <c r="LI58" s="2">
        <f t="shared" si="44"/>
        <v>71.3</v>
      </c>
      <c r="LJ58" s="2">
        <f t="shared" si="44"/>
        <v>180.7</v>
      </c>
      <c r="LK58" s="2">
        <f t="shared" ref="LK58:NV58" si="45">IF(SUM(LK40:LK46)&gt;LK$48/2,SUM(LK40:LK46),1)</f>
        <v>113.5</v>
      </c>
      <c r="LL58" s="2">
        <f t="shared" si="45"/>
        <v>74.3</v>
      </c>
      <c r="LM58" s="2">
        <f t="shared" si="45"/>
        <v>200.8</v>
      </c>
      <c r="LN58" s="2">
        <f t="shared" si="45"/>
        <v>235</v>
      </c>
      <c r="LO58" s="2">
        <f t="shared" si="45"/>
        <v>164.6</v>
      </c>
      <c r="LP58" s="2">
        <f t="shared" si="45"/>
        <v>204.29999999999998</v>
      </c>
      <c r="LQ58" s="2">
        <f t="shared" si="45"/>
        <v>134.1</v>
      </c>
      <c r="LR58" s="2">
        <f t="shared" si="45"/>
        <v>145.89999999999998</v>
      </c>
      <c r="LS58" s="2">
        <f t="shared" si="45"/>
        <v>112.3</v>
      </c>
      <c r="LT58" s="2">
        <f t="shared" si="45"/>
        <v>173.10000000000002</v>
      </c>
      <c r="LU58" s="2">
        <f t="shared" si="45"/>
        <v>122.30000000000001</v>
      </c>
      <c r="LV58" s="2">
        <f t="shared" si="45"/>
        <v>143.4</v>
      </c>
      <c r="LW58" s="2">
        <f t="shared" si="45"/>
        <v>164.20000000000002</v>
      </c>
      <c r="LX58" s="2">
        <f t="shared" si="45"/>
        <v>114.89999999999999</v>
      </c>
      <c r="LY58" s="2">
        <f t="shared" si="45"/>
        <v>378.3</v>
      </c>
      <c r="LZ58" s="2">
        <f t="shared" si="45"/>
        <v>132.9</v>
      </c>
      <c r="MA58" s="2">
        <f t="shared" si="45"/>
        <v>194.1</v>
      </c>
      <c r="MB58" s="2">
        <f t="shared" si="45"/>
        <v>132.5</v>
      </c>
      <c r="MC58" s="2">
        <f t="shared" si="45"/>
        <v>184.5</v>
      </c>
      <c r="MD58" s="2">
        <f t="shared" si="45"/>
        <v>198.6</v>
      </c>
      <c r="ME58" s="2">
        <f t="shared" si="45"/>
        <v>318</v>
      </c>
      <c r="MF58" s="2">
        <f t="shared" si="45"/>
        <v>160</v>
      </c>
      <c r="MG58" s="2">
        <f t="shared" si="45"/>
        <v>416.59999999999997</v>
      </c>
      <c r="MH58" s="2">
        <f t="shared" si="45"/>
        <v>126</v>
      </c>
      <c r="MI58" s="2">
        <f t="shared" si="45"/>
        <v>170</v>
      </c>
      <c r="MJ58" s="2">
        <f t="shared" si="45"/>
        <v>140.80000000000001</v>
      </c>
      <c r="MK58" s="2">
        <f t="shared" si="45"/>
        <v>1</v>
      </c>
      <c r="ML58" s="2">
        <f t="shared" si="45"/>
        <v>229.40000000000003</v>
      </c>
      <c r="MM58" s="2">
        <f t="shared" si="45"/>
        <v>247.6</v>
      </c>
      <c r="MN58" s="2">
        <f t="shared" si="45"/>
        <v>369.1</v>
      </c>
      <c r="MO58" s="2">
        <f t="shared" si="45"/>
        <v>270</v>
      </c>
      <c r="MP58" s="2">
        <f t="shared" si="45"/>
        <v>285.39999999999998</v>
      </c>
      <c r="MQ58" s="2">
        <f t="shared" si="45"/>
        <v>1</v>
      </c>
      <c r="MR58" s="2">
        <f t="shared" si="45"/>
        <v>1</v>
      </c>
      <c r="MS58" s="2">
        <f t="shared" si="45"/>
        <v>160.69999999999999</v>
      </c>
      <c r="MT58" s="2">
        <f t="shared" si="45"/>
        <v>462.4</v>
      </c>
      <c r="MU58" s="2">
        <f t="shared" si="45"/>
        <v>74</v>
      </c>
      <c r="MV58" s="2">
        <f t="shared" si="45"/>
        <v>160.19999999999999</v>
      </c>
      <c r="MW58" s="2">
        <f t="shared" si="45"/>
        <v>136</v>
      </c>
      <c r="MX58" s="2">
        <f t="shared" si="45"/>
        <v>168.8</v>
      </c>
      <c r="MY58" s="2">
        <f t="shared" si="45"/>
        <v>136.30000000000001</v>
      </c>
      <c r="MZ58" s="2">
        <f t="shared" si="45"/>
        <v>91.8</v>
      </c>
      <c r="NA58" s="2">
        <f t="shared" si="45"/>
        <v>63.3</v>
      </c>
      <c r="NB58" s="2">
        <f t="shared" si="45"/>
        <v>136.9</v>
      </c>
      <c r="NC58" s="2">
        <f t="shared" si="45"/>
        <v>223.4</v>
      </c>
      <c r="ND58" s="2">
        <f t="shared" si="45"/>
        <v>157.69999999999999</v>
      </c>
      <c r="NE58" s="2">
        <f t="shared" si="45"/>
        <v>1</v>
      </c>
      <c r="NF58" s="2">
        <f t="shared" si="45"/>
        <v>126.69999999999999</v>
      </c>
      <c r="NG58" s="2">
        <f t="shared" si="45"/>
        <v>223</v>
      </c>
      <c r="NH58" s="2">
        <f t="shared" si="45"/>
        <v>75.099999999999994</v>
      </c>
      <c r="NI58" s="2">
        <f t="shared" si="45"/>
        <v>1</v>
      </c>
      <c r="NJ58" s="2">
        <f t="shared" si="45"/>
        <v>186.59999999999997</v>
      </c>
      <c r="NK58" s="2">
        <f t="shared" si="45"/>
        <v>62.9</v>
      </c>
      <c r="NL58" s="2">
        <f t="shared" si="45"/>
        <v>1</v>
      </c>
      <c r="NM58" s="2">
        <f t="shared" si="45"/>
        <v>139.6</v>
      </c>
      <c r="NN58" s="2">
        <f t="shared" si="45"/>
        <v>218</v>
      </c>
      <c r="NO58" s="2">
        <f t="shared" si="45"/>
        <v>158.20000000000002</v>
      </c>
      <c r="NP58" s="2">
        <f t="shared" si="45"/>
        <v>382.19999999999993</v>
      </c>
      <c r="NQ58" s="2">
        <f t="shared" si="45"/>
        <v>257.3</v>
      </c>
      <c r="NR58" s="2">
        <f t="shared" si="45"/>
        <v>160.4</v>
      </c>
      <c r="NS58" s="2">
        <f t="shared" si="45"/>
        <v>1</v>
      </c>
      <c r="NT58" s="2">
        <f t="shared" si="45"/>
        <v>280.39999999999998</v>
      </c>
      <c r="NU58" s="2">
        <f t="shared" si="45"/>
        <v>288.10000000000002</v>
      </c>
      <c r="NV58" s="2">
        <f t="shared" si="45"/>
        <v>89.2</v>
      </c>
      <c r="NW58" s="2">
        <f t="shared" ref="NW58:QH58" si="46">IF(SUM(NW40:NW46)&gt;NW$48/2,SUM(NW40:NW46),1)</f>
        <v>1</v>
      </c>
      <c r="NX58" s="2">
        <f t="shared" si="46"/>
        <v>60.5</v>
      </c>
      <c r="NY58" s="2">
        <f t="shared" si="46"/>
        <v>150.30000000000001</v>
      </c>
      <c r="NZ58" s="2">
        <f t="shared" si="46"/>
        <v>110.5</v>
      </c>
      <c r="OA58" s="2">
        <f t="shared" si="46"/>
        <v>142.10000000000002</v>
      </c>
      <c r="OB58" s="2">
        <f t="shared" si="46"/>
        <v>104.80000000000001</v>
      </c>
      <c r="OC58" s="2">
        <f t="shared" si="46"/>
        <v>147.6</v>
      </c>
      <c r="OD58" s="2">
        <f t="shared" si="46"/>
        <v>49.3</v>
      </c>
      <c r="OE58" s="2">
        <f t="shared" si="46"/>
        <v>135.5</v>
      </c>
      <c r="OF58" s="2">
        <f t="shared" si="46"/>
        <v>180.5</v>
      </c>
      <c r="OG58" s="2">
        <f t="shared" si="46"/>
        <v>131.5</v>
      </c>
      <c r="OH58" s="2">
        <f t="shared" si="46"/>
        <v>1</v>
      </c>
      <c r="OI58" s="2">
        <f t="shared" si="46"/>
        <v>63.6</v>
      </c>
      <c r="OJ58" s="2">
        <f t="shared" si="46"/>
        <v>186.6</v>
      </c>
      <c r="OK58" s="2">
        <f t="shared" si="46"/>
        <v>235.2</v>
      </c>
      <c r="OL58" s="2">
        <f t="shared" si="46"/>
        <v>92.800000000000011</v>
      </c>
      <c r="OM58" s="2">
        <f t="shared" si="46"/>
        <v>224.1</v>
      </c>
      <c r="ON58" s="2">
        <f t="shared" si="46"/>
        <v>77.800000000000011</v>
      </c>
      <c r="OO58" s="2">
        <f t="shared" si="46"/>
        <v>118.19999999999999</v>
      </c>
      <c r="OP58" s="2">
        <f t="shared" si="46"/>
        <v>118.1</v>
      </c>
      <c r="OQ58" s="2">
        <f t="shared" si="46"/>
        <v>72.5</v>
      </c>
      <c r="OR58" s="2">
        <f t="shared" si="46"/>
        <v>247.9</v>
      </c>
      <c r="OS58" s="2">
        <f t="shared" si="46"/>
        <v>168.60000000000002</v>
      </c>
      <c r="OT58" s="2">
        <f t="shared" si="46"/>
        <v>117.2</v>
      </c>
      <c r="OU58" s="2">
        <f t="shared" si="46"/>
        <v>114</v>
      </c>
      <c r="OV58" s="2">
        <f t="shared" si="46"/>
        <v>180.3</v>
      </c>
      <c r="OW58" s="2">
        <f t="shared" si="46"/>
        <v>61.4</v>
      </c>
      <c r="OX58" s="2">
        <f t="shared" si="46"/>
        <v>88.4</v>
      </c>
      <c r="OY58" s="2">
        <f t="shared" si="46"/>
        <v>106.69999999999999</v>
      </c>
      <c r="OZ58" s="2">
        <f t="shared" si="46"/>
        <v>294.59999999999997</v>
      </c>
      <c r="PA58" s="2">
        <f t="shared" si="46"/>
        <v>101.6</v>
      </c>
      <c r="PB58" s="2">
        <f t="shared" si="46"/>
        <v>116.7</v>
      </c>
      <c r="PC58" s="2">
        <f t="shared" si="46"/>
        <v>135.39999999999998</v>
      </c>
      <c r="PD58" s="2">
        <f t="shared" si="46"/>
        <v>84.9</v>
      </c>
      <c r="PE58" s="2">
        <f t="shared" si="46"/>
        <v>262.10000000000002</v>
      </c>
      <c r="PF58" s="2">
        <f t="shared" si="46"/>
        <v>1</v>
      </c>
      <c r="PG58" s="2">
        <f t="shared" si="46"/>
        <v>251.29999999999998</v>
      </c>
      <c r="PH58" s="2">
        <f t="shared" si="46"/>
        <v>140.6</v>
      </c>
      <c r="PI58" s="2">
        <f t="shared" si="46"/>
        <v>136.30000000000001</v>
      </c>
      <c r="PJ58" s="2">
        <f t="shared" si="46"/>
        <v>312</v>
      </c>
      <c r="PK58" s="2">
        <f t="shared" si="46"/>
        <v>124.6</v>
      </c>
      <c r="PL58" s="2">
        <f t="shared" si="46"/>
        <v>130.6</v>
      </c>
      <c r="PM58" s="2">
        <f t="shared" si="46"/>
        <v>374.4</v>
      </c>
      <c r="PN58" s="2">
        <f t="shared" si="46"/>
        <v>96.3</v>
      </c>
      <c r="PO58" s="2">
        <f t="shared" si="46"/>
        <v>78.7</v>
      </c>
      <c r="PP58" s="2">
        <f t="shared" si="46"/>
        <v>144.6</v>
      </c>
      <c r="PQ58" s="2">
        <f t="shared" si="46"/>
        <v>82.800000000000011</v>
      </c>
      <c r="PR58" s="2">
        <f t="shared" si="46"/>
        <v>61.099999999999994</v>
      </c>
      <c r="PS58" s="2">
        <f t="shared" si="46"/>
        <v>332</v>
      </c>
      <c r="PT58" s="2">
        <f t="shared" si="46"/>
        <v>42.400000000000006</v>
      </c>
      <c r="PU58" s="2">
        <f t="shared" si="46"/>
        <v>1</v>
      </c>
      <c r="PV58" s="2">
        <f t="shared" si="46"/>
        <v>86.3</v>
      </c>
      <c r="PW58" s="2">
        <f t="shared" si="46"/>
        <v>117.3</v>
      </c>
      <c r="PX58" s="2">
        <f t="shared" si="46"/>
        <v>62.8</v>
      </c>
      <c r="PY58" s="2">
        <f t="shared" si="46"/>
        <v>99.300000000000011</v>
      </c>
      <c r="PZ58" s="2">
        <f t="shared" si="46"/>
        <v>130.5</v>
      </c>
      <c r="QA58" s="2">
        <f t="shared" si="46"/>
        <v>231</v>
      </c>
      <c r="QB58" s="2">
        <f t="shared" si="46"/>
        <v>107.30000000000001</v>
      </c>
      <c r="QC58" s="2">
        <f t="shared" si="46"/>
        <v>132.69999999999999</v>
      </c>
      <c r="QD58" s="2">
        <f t="shared" si="46"/>
        <v>81.800000000000011</v>
      </c>
      <c r="QE58" s="2">
        <f t="shared" si="46"/>
        <v>171.6</v>
      </c>
      <c r="QF58" s="2">
        <f t="shared" si="46"/>
        <v>1</v>
      </c>
      <c r="QG58" s="2">
        <f t="shared" si="46"/>
        <v>193</v>
      </c>
      <c r="QH58" s="2">
        <f t="shared" si="46"/>
        <v>108.9</v>
      </c>
      <c r="QI58" s="2">
        <f t="shared" ref="QI58:QJ58" si="47">IF(SUM(QI40:QI46)&gt;QI$48/2,SUM(QI40:QI46),1)</f>
        <v>76.3</v>
      </c>
      <c r="QJ58" s="2">
        <f t="shared" si="47"/>
        <v>191.2</v>
      </c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</row>
    <row r="59" spans="1:935" ht="15" x14ac:dyDescent="0.25">
      <c r="A59" s="15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5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5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</row>
    <row r="60" spans="1:935" ht="18.75" x14ac:dyDescent="0.25">
      <c r="A60" s="12" t="s">
        <v>52</v>
      </c>
    </row>
    <row r="61" spans="1:935" x14ac:dyDescent="0.3">
      <c r="A61" s="1" t="s">
        <v>97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205</v>
      </c>
      <c r="T61" s="2">
        <v>0</v>
      </c>
      <c r="U61" s="2">
        <v>41</v>
      </c>
      <c r="V61" s="2">
        <v>0</v>
      </c>
      <c r="W61" s="2">
        <v>0</v>
      </c>
      <c r="X61" s="2">
        <v>0</v>
      </c>
      <c r="Y61" s="2">
        <v>170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16</v>
      </c>
      <c r="AG61" s="2">
        <v>0</v>
      </c>
      <c r="AH61" s="2">
        <v>0</v>
      </c>
      <c r="AI61" s="2">
        <v>0</v>
      </c>
      <c r="AJ61" s="2">
        <v>205</v>
      </c>
      <c r="AK61" s="2">
        <v>0</v>
      </c>
      <c r="AL61" s="2">
        <v>0</v>
      </c>
      <c r="AM61" s="2">
        <v>0</v>
      </c>
      <c r="AN61" s="2">
        <v>297</v>
      </c>
      <c r="AO61" s="2">
        <v>0</v>
      </c>
      <c r="AP61" s="2">
        <v>42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30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0</v>
      </c>
      <c r="BI61" s="2">
        <v>0</v>
      </c>
      <c r="BJ61" s="2">
        <v>0</v>
      </c>
      <c r="BK61" s="2">
        <v>0</v>
      </c>
      <c r="BL61" s="2">
        <v>0</v>
      </c>
      <c r="BM61" s="2">
        <v>0</v>
      </c>
      <c r="BN61" s="2">
        <v>0</v>
      </c>
      <c r="BO61" s="2">
        <v>0</v>
      </c>
      <c r="BP61" s="2">
        <v>0</v>
      </c>
      <c r="BQ61" s="2">
        <v>0</v>
      </c>
      <c r="BR61" s="2">
        <v>0</v>
      </c>
      <c r="BS61" s="2">
        <v>0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>
        <v>0</v>
      </c>
      <c r="CB61" s="2">
        <v>0</v>
      </c>
      <c r="CC61" s="2">
        <v>0</v>
      </c>
      <c r="CD61" s="2">
        <v>26</v>
      </c>
      <c r="CE61" s="2">
        <v>0</v>
      </c>
      <c r="CF61" s="2">
        <v>0</v>
      </c>
      <c r="CG61" s="2">
        <v>6</v>
      </c>
      <c r="CH61" s="2">
        <v>0</v>
      </c>
      <c r="CI61" s="2">
        <v>0</v>
      </c>
      <c r="CJ61" s="2">
        <v>19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2">
        <v>0</v>
      </c>
      <c r="CS61" s="2">
        <v>0</v>
      </c>
      <c r="CT61" s="2">
        <v>0</v>
      </c>
      <c r="CU61" s="2">
        <v>49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3</v>
      </c>
      <c r="DD61" s="2">
        <v>0</v>
      </c>
      <c r="DE61" s="2">
        <v>0</v>
      </c>
      <c r="DF61" s="2">
        <v>0</v>
      </c>
      <c r="DG61" s="2">
        <v>10</v>
      </c>
      <c r="DH61" s="2">
        <v>0</v>
      </c>
      <c r="DI61" s="2">
        <v>0</v>
      </c>
      <c r="DJ61" s="2">
        <v>0</v>
      </c>
      <c r="DK61" s="2">
        <v>0</v>
      </c>
      <c r="DL61" s="2">
        <v>0</v>
      </c>
      <c r="DM61" s="2">
        <v>0</v>
      </c>
      <c r="DN61" s="2">
        <v>25</v>
      </c>
      <c r="DO61" s="2">
        <v>0</v>
      </c>
      <c r="DP61" s="2">
        <v>0</v>
      </c>
      <c r="DQ61" s="2">
        <v>0</v>
      </c>
      <c r="DR61" s="2">
        <v>0</v>
      </c>
      <c r="DS61" s="2">
        <v>0</v>
      </c>
      <c r="DT61" s="2">
        <v>0</v>
      </c>
      <c r="DU61" s="2">
        <v>135</v>
      </c>
      <c r="DV61" s="2">
        <v>0</v>
      </c>
      <c r="DW61" s="2">
        <v>0</v>
      </c>
      <c r="DX61" s="2">
        <v>0</v>
      </c>
      <c r="DY61" s="2">
        <v>0</v>
      </c>
      <c r="DZ61" s="2">
        <v>0</v>
      </c>
      <c r="EA61" s="2">
        <v>0</v>
      </c>
      <c r="EB61" s="2">
        <v>0</v>
      </c>
      <c r="EC61" s="2">
        <v>0</v>
      </c>
      <c r="ED61" s="2">
        <v>0</v>
      </c>
      <c r="EE61" s="2">
        <v>0</v>
      </c>
      <c r="EF61" s="2">
        <v>0</v>
      </c>
      <c r="EG61" s="2">
        <v>0</v>
      </c>
      <c r="EH61" s="2">
        <v>0</v>
      </c>
      <c r="EI61" s="2">
        <v>0</v>
      </c>
      <c r="EJ61" s="2">
        <v>0</v>
      </c>
      <c r="EK61" s="2">
        <v>0</v>
      </c>
      <c r="EL61" s="2">
        <v>0</v>
      </c>
      <c r="EM61" s="2">
        <v>0</v>
      </c>
      <c r="EN61" s="2">
        <v>0</v>
      </c>
      <c r="EO61" s="2">
        <v>0</v>
      </c>
      <c r="EP61" s="2">
        <v>0</v>
      </c>
      <c r="EQ61" s="2">
        <v>0</v>
      </c>
      <c r="ER61" s="2">
        <v>0</v>
      </c>
      <c r="ES61" s="2">
        <v>0</v>
      </c>
      <c r="ET61" s="2">
        <v>0</v>
      </c>
      <c r="EU61" s="2">
        <v>0</v>
      </c>
      <c r="EV61" s="2">
        <v>0</v>
      </c>
      <c r="EW61" s="2">
        <v>0</v>
      </c>
      <c r="EX61" s="2">
        <v>14</v>
      </c>
      <c r="EY61" s="2">
        <v>0</v>
      </c>
      <c r="EZ61" s="2">
        <v>96</v>
      </c>
      <c r="FA61" s="2">
        <v>0</v>
      </c>
      <c r="FB61" s="2">
        <v>0</v>
      </c>
      <c r="FC61" s="2">
        <v>0</v>
      </c>
      <c r="FD61" s="2">
        <v>0</v>
      </c>
      <c r="FE61" s="2">
        <v>0</v>
      </c>
      <c r="FF61" s="2">
        <v>0</v>
      </c>
      <c r="FG61" s="2">
        <v>0</v>
      </c>
      <c r="FH61" s="2">
        <v>0</v>
      </c>
      <c r="FI61" s="2">
        <v>0</v>
      </c>
      <c r="FJ61" s="2">
        <v>0</v>
      </c>
      <c r="FK61" s="2">
        <v>0</v>
      </c>
      <c r="FL61" s="2">
        <v>0</v>
      </c>
      <c r="FM61" s="2">
        <v>0</v>
      </c>
      <c r="FN61" s="2">
        <v>0</v>
      </c>
      <c r="FO61" s="2">
        <v>28</v>
      </c>
      <c r="FP61" s="2">
        <v>0</v>
      </c>
      <c r="FQ61" s="2">
        <v>21</v>
      </c>
      <c r="FR61" s="2">
        <v>29</v>
      </c>
      <c r="FS61" s="2">
        <v>40</v>
      </c>
      <c r="FT61" s="2">
        <v>0</v>
      </c>
      <c r="FU61" s="2">
        <v>0</v>
      </c>
      <c r="FV61" s="2">
        <v>0</v>
      </c>
      <c r="FW61" s="2">
        <v>0</v>
      </c>
      <c r="FX61" s="2">
        <v>0</v>
      </c>
      <c r="FY61" s="2">
        <v>0</v>
      </c>
      <c r="FZ61" s="2">
        <v>0</v>
      </c>
      <c r="GA61" s="2">
        <v>0</v>
      </c>
      <c r="GB61" s="2">
        <v>0</v>
      </c>
      <c r="GC61" s="2">
        <v>0</v>
      </c>
      <c r="GD61" s="2">
        <v>0</v>
      </c>
      <c r="GE61" s="2">
        <v>0</v>
      </c>
      <c r="GF61" s="2">
        <v>0</v>
      </c>
      <c r="GG61" s="2">
        <v>0</v>
      </c>
      <c r="GH61" s="2">
        <v>0</v>
      </c>
      <c r="GI61" s="2">
        <v>0</v>
      </c>
      <c r="GJ61" s="2">
        <v>0</v>
      </c>
      <c r="GK61" s="2">
        <v>0</v>
      </c>
      <c r="GL61" s="2">
        <v>0</v>
      </c>
      <c r="GM61" s="2">
        <v>13</v>
      </c>
      <c r="GN61" s="2">
        <v>0</v>
      </c>
      <c r="GO61" s="2">
        <v>73</v>
      </c>
      <c r="GP61" s="2">
        <v>0</v>
      </c>
      <c r="GQ61" s="2">
        <v>27</v>
      </c>
      <c r="GR61" s="2">
        <v>0</v>
      </c>
      <c r="GS61" s="2">
        <v>0</v>
      </c>
      <c r="GT61" s="2">
        <v>0</v>
      </c>
      <c r="GU61" s="2">
        <v>0</v>
      </c>
      <c r="GV61" s="2">
        <v>0</v>
      </c>
      <c r="GW61" s="2">
        <v>0</v>
      </c>
      <c r="GX61" s="2">
        <v>0</v>
      </c>
      <c r="GY61" s="2">
        <v>0</v>
      </c>
      <c r="GZ61" s="2">
        <v>0</v>
      </c>
      <c r="HA61" s="2">
        <v>0</v>
      </c>
      <c r="HB61" s="2">
        <v>0</v>
      </c>
      <c r="HC61" s="2">
        <v>0</v>
      </c>
      <c r="HD61" s="2">
        <v>0</v>
      </c>
      <c r="HE61" s="2">
        <v>0</v>
      </c>
      <c r="HF61" s="2">
        <v>0</v>
      </c>
      <c r="HG61" s="2">
        <v>0</v>
      </c>
      <c r="HH61" s="2">
        <v>0</v>
      </c>
      <c r="HI61" s="2">
        <v>0</v>
      </c>
      <c r="HJ61" s="2">
        <v>0</v>
      </c>
      <c r="HK61" s="2">
        <v>0</v>
      </c>
      <c r="HL61" s="2">
        <v>0</v>
      </c>
      <c r="HM61" s="2">
        <v>0</v>
      </c>
      <c r="HN61" s="2">
        <v>0</v>
      </c>
      <c r="HO61" s="2">
        <v>0</v>
      </c>
      <c r="HP61" s="2">
        <v>0</v>
      </c>
      <c r="HQ61" s="2">
        <v>0</v>
      </c>
      <c r="HR61" s="2">
        <v>0</v>
      </c>
      <c r="HS61" s="2">
        <v>0</v>
      </c>
      <c r="HT61" s="2">
        <v>0</v>
      </c>
      <c r="HU61" s="2">
        <v>0</v>
      </c>
      <c r="HV61" s="2">
        <v>0</v>
      </c>
      <c r="HW61" s="2">
        <v>0</v>
      </c>
      <c r="HX61" s="2">
        <v>0</v>
      </c>
      <c r="HY61" s="2">
        <v>0</v>
      </c>
      <c r="HZ61" s="2">
        <v>0</v>
      </c>
      <c r="IA61" s="2">
        <v>0</v>
      </c>
      <c r="IB61" s="2">
        <v>0</v>
      </c>
      <c r="IC61" s="2">
        <v>0</v>
      </c>
      <c r="ID61" s="2">
        <v>0</v>
      </c>
      <c r="IE61" s="2">
        <v>0</v>
      </c>
      <c r="IF61" s="2">
        <v>0</v>
      </c>
      <c r="IG61" s="2">
        <v>0</v>
      </c>
      <c r="IH61" s="2">
        <v>0</v>
      </c>
      <c r="II61" s="2">
        <v>25</v>
      </c>
      <c r="IJ61" s="2">
        <v>0</v>
      </c>
      <c r="IK61" s="2">
        <v>0</v>
      </c>
      <c r="IL61" s="2">
        <v>0</v>
      </c>
      <c r="IM61" s="2">
        <v>0</v>
      </c>
      <c r="IN61" s="2">
        <v>0</v>
      </c>
      <c r="IO61" s="2">
        <v>0</v>
      </c>
      <c r="IP61" s="2">
        <v>0</v>
      </c>
      <c r="IQ61" s="2">
        <v>0</v>
      </c>
      <c r="IR61" s="2">
        <v>0</v>
      </c>
      <c r="IS61" s="2">
        <v>0</v>
      </c>
      <c r="IT61" s="2">
        <v>0</v>
      </c>
      <c r="IU61" s="2">
        <v>0</v>
      </c>
      <c r="IV61" s="2">
        <v>0</v>
      </c>
      <c r="IW61" s="2">
        <v>0</v>
      </c>
      <c r="IX61" s="2">
        <v>0</v>
      </c>
      <c r="IY61" s="2">
        <v>0</v>
      </c>
      <c r="IZ61" s="2">
        <v>0</v>
      </c>
      <c r="JA61" s="2">
        <v>0</v>
      </c>
      <c r="JB61" s="2">
        <v>0</v>
      </c>
      <c r="JC61" s="2">
        <v>5</v>
      </c>
      <c r="JD61" s="2">
        <v>0</v>
      </c>
      <c r="JE61" s="2">
        <v>0</v>
      </c>
      <c r="JF61" s="2">
        <v>0</v>
      </c>
      <c r="JG61" s="2">
        <v>0</v>
      </c>
      <c r="JH61" s="2">
        <v>0</v>
      </c>
      <c r="JI61" s="2">
        <v>0</v>
      </c>
      <c r="JJ61" s="2">
        <v>0</v>
      </c>
      <c r="JK61" s="2">
        <v>0</v>
      </c>
      <c r="JL61" s="2">
        <v>0</v>
      </c>
      <c r="JM61" s="2">
        <v>0</v>
      </c>
      <c r="JN61" s="2">
        <v>0</v>
      </c>
      <c r="JO61" s="2">
        <v>0</v>
      </c>
      <c r="JP61" s="2">
        <v>0</v>
      </c>
      <c r="JQ61" s="2">
        <v>0</v>
      </c>
      <c r="JR61" s="2">
        <v>0</v>
      </c>
      <c r="JS61" s="2">
        <v>0</v>
      </c>
      <c r="JT61" s="2">
        <v>0</v>
      </c>
      <c r="JU61" s="2">
        <v>0</v>
      </c>
      <c r="JV61" s="2">
        <v>25</v>
      </c>
      <c r="JW61" s="2">
        <v>0</v>
      </c>
      <c r="JX61" s="2">
        <v>0</v>
      </c>
      <c r="JY61" s="2">
        <v>0</v>
      </c>
      <c r="JZ61" s="2">
        <v>0</v>
      </c>
      <c r="KA61" s="2">
        <v>0</v>
      </c>
      <c r="KB61" s="2">
        <v>0</v>
      </c>
      <c r="KC61" s="2">
        <v>0</v>
      </c>
      <c r="KD61" s="2">
        <v>0</v>
      </c>
      <c r="KE61" s="2">
        <v>91</v>
      </c>
      <c r="KF61" s="2">
        <v>0</v>
      </c>
      <c r="KG61" s="2">
        <v>0</v>
      </c>
      <c r="KH61" s="2">
        <v>9</v>
      </c>
      <c r="KI61" s="2">
        <v>0</v>
      </c>
      <c r="KJ61" s="2">
        <v>0</v>
      </c>
      <c r="KK61" s="2">
        <v>0</v>
      </c>
      <c r="KL61" s="2">
        <v>0</v>
      </c>
      <c r="KM61" s="2">
        <v>0</v>
      </c>
      <c r="KN61" s="2">
        <v>0</v>
      </c>
      <c r="KO61" s="2">
        <v>0</v>
      </c>
      <c r="KP61" s="2">
        <v>0</v>
      </c>
      <c r="KQ61" s="2">
        <v>0</v>
      </c>
      <c r="KR61" s="2">
        <v>0</v>
      </c>
      <c r="KS61" s="2">
        <v>8</v>
      </c>
      <c r="KT61" s="2">
        <v>0</v>
      </c>
      <c r="KU61" s="2">
        <v>0</v>
      </c>
      <c r="KV61" s="2">
        <v>0</v>
      </c>
      <c r="KW61" s="2">
        <v>0</v>
      </c>
      <c r="KX61" s="2">
        <v>0</v>
      </c>
      <c r="KY61" s="2">
        <v>0</v>
      </c>
      <c r="KZ61" s="2">
        <v>0</v>
      </c>
      <c r="LA61" s="2">
        <v>0</v>
      </c>
      <c r="LB61" s="2">
        <v>0</v>
      </c>
      <c r="LC61" s="2">
        <v>0</v>
      </c>
      <c r="LD61" s="2">
        <v>0</v>
      </c>
      <c r="LE61" s="2">
        <v>0</v>
      </c>
      <c r="LF61" s="2">
        <v>0</v>
      </c>
      <c r="LG61" s="2">
        <v>0</v>
      </c>
      <c r="LH61" s="2">
        <v>0</v>
      </c>
      <c r="LI61" s="2">
        <v>0</v>
      </c>
      <c r="LJ61" s="2">
        <v>0</v>
      </c>
      <c r="LK61" s="2">
        <v>0</v>
      </c>
      <c r="LL61" s="2">
        <v>0</v>
      </c>
      <c r="LM61" s="2">
        <v>11</v>
      </c>
      <c r="LN61" s="2">
        <v>0</v>
      </c>
      <c r="LO61" s="2">
        <v>0</v>
      </c>
      <c r="LP61" s="2">
        <v>0</v>
      </c>
      <c r="LQ61" s="2">
        <v>0</v>
      </c>
      <c r="LR61" s="2">
        <v>0</v>
      </c>
      <c r="LS61" s="2">
        <v>0</v>
      </c>
      <c r="LT61" s="2">
        <v>0</v>
      </c>
      <c r="LU61" s="2">
        <v>0</v>
      </c>
      <c r="LV61" s="2">
        <v>0</v>
      </c>
      <c r="LW61" s="2">
        <v>0</v>
      </c>
      <c r="LX61" s="2">
        <v>0</v>
      </c>
      <c r="LY61" s="2">
        <v>0</v>
      </c>
      <c r="LZ61" s="2">
        <v>0</v>
      </c>
      <c r="MA61" s="2">
        <v>0</v>
      </c>
      <c r="MB61" s="2">
        <v>0</v>
      </c>
      <c r="MC61" s="2">
        <v>0</v>
      </c>
      <c r="MD61" s="2">
        <v>0</v>
      </c>
      <c r="ME61" s="2">
        <v>0</v>
      </c>
      <c r="MF61" s="2">
        <v>0</v>
      </c>
      <c r="MG61" s="2">
        <v>0</v>
      </c>
      <c r="MH61" s="2">
        <v>0</v>
      </c>
      <c r="MI61" s="2">
        <v>0</v>
      </c>
      <c r="MJ61" s="2">
        <v>0</v>
      </c>
      <c r="MK61" s="2">
        <v>0</v>
      </c>
      <c r="ML61" s="2">
        <v>0</v>
      </c>
      <c r="MM61" s="2">
        <v>0</v>
      </c>
      <c r="MN61" s="2">
        <v>0</v>
      </c>
      <c r="MO61" s="2">
        <v>0</v>
      </c>
      <c r="MP61" s="2">
        <v>0</v>
      </c>
      <c r="MQ61" s="2">
        <v>0</v>
      </c>
      <c r="MR61" s="2">
        <v>0</v>
      </c>
      <c r="MS61" s="2">
        <v>0</v>
      </c>
      <c r="MT61" s="2">
        <v>0</v>
      </c>
      <c r="MU61" s="2">
        <v>0</v>
      </c>
      <c r="MV61" s="2">
        <v>0</v>
      </c>
      <c r="MW61" s="2">
        <v>0</v>
      </c>
      <c r="MX61" s="2">
        <v>0</v>
      </c>
      <c r="MY61" s="2">
        <v>0</v>
      </c>
      <c r="MZ61" s="2">
        <v>0</v>
      </c>
      <c r="NA61" s="2">
        <v>0</v>
      </c>
      <c r="NB61" s="2">
        <v>0</v>
      </c>
      <c r="NC61" s="2">
        <v>0</v>
      </c>
      <c r="ND61" s="2">
        <v>0</v>
      </c>
      <c r="NE61" s="2">
        <v>0</v>
      </c>
      <c r="NF61" s="2">
        <v>0</v>
      </c>
      <c r="NG61" s="2">
        <v>0</v>
      </c>
      <c r="NH61" s="2">
        <v>0</v>
      </c>
      <c r="NI61" s="2">
        <v>39</v>
      </c>
      <c r="NJ61" s="2">
        <v>0</v>
      </c>
      <c r="NK61" s="2">
        <v>0</v>
      </c>
      <c r="NL61" s="2">
        <v>0</v>
      </c>
      <c r="NM61" s="2">
        <v>0</v>
      </c>
      <c r="NN61" s="2">
        <v>0</v>
      </c>
      <c r="NO61" s="2">
        <v>0</v>
      </c>
      <c r="NP61" s="2">
        <v>0</v>
      </c>
      <c r="NQ61" s="2">
        <v>4</v>
      </c>
      <c r="NR61" s="2">
        <v>0</v>
      </c>
      <c r="NS61" s="2">
        <v>0</v>
      </c>
      <c r="NT61" s="2">
        <v>0</v>
      </c>
      <c r="NU61" s="2">
        <v>0</v>
      </c>
      <c r="NV61" s="2">
        <v>0</v>
      </c>
      <c r="NW61" s="2">
        <v>0</v>
      </c>
      <c r="NX61" s="2">
        <v>0</v>
      </c>
      <c r="NY61" s="2">
        <v>0</v>
      </c>
      <c r="NZ61" s="2">
        <v>0</v>
      </c>
      <c r="OA61" s="2">
        <v>0</v>
      </c>
      <c r="OB61" s="2">
        <v>0</v>
      </c>
      <c r="OC61" s="2">
        <v>0</v>
      </c>
      <c r="OD61" s="2">
        <v>0</v>
      </c>
      <c r="OE61" s="2">
        <v>0</v>
      </c>
      <c r="OF61" s="2">
        <v>0</v>
      </c>
      <c r="OG61" s="2">
        <v>0</v>
      </c>
      <c r="OH61" s="2">
        <v>225</v>
      </c>
      <c r="OI61" s="2">
        <v>0</v>
      </c>
      <c r="OJ61" s="2">
        <v>0</v>
      </c>
      <c r="OK61" s="2">
        <v>40</v>
      </c>
      <c r="OL61" s="2">
        <v>0</v>
      </c>
      <c r="OM61" s="2">
        <v>0</v>
      </c>
      <c r="ON61" s="2">
        <v>0</v>
      </c>
      <c r="OO61" s="2">
        <v>0</v>
      </c>
      <c r="OP61" s="2">
        <v>0</v>
      </c>
      <c r="OQ61" s="2">
        <v>0</v>
      </c>
      <c r="OR61" s="2">
        <v>0</v>
      </c>
      <c r="OS61" s="2">
        <v>0</v>
      </c>
      <c r="OT61" s="2">
        <v>0</v>
      </c>
      <c r="OU61" s="2">
        <v>0</v>
      </c>
      <c r="OV61" s="2">
        <v>0</v>
      </c>
      <c r="OW61" s="2">
        <v>0</v>
      </c>
      <c r="OX61" s="2">
        <v>0</v>
      </c>
      <c r="OY61" s="2">
        <v>0</v>
      </c>
      <c r="OZ61" s="2">
        <v>0</v>
      </c>
      <c r="PA61" s="2">
        <v>0</v>
      </c>
      <c r="PB61" s="2">
        <v>8</v>
      </c>
      <c r="PC61" s="2">
        <v>0</v>
      </c>
      <c r="PD61" s="2">
        <v>0</v>
      </c>
      <c r="PE61" s="2">
        <v>0</v>
      </c>
      <c r="PF61" s="2">
        <v>0</v>
      </c>
      <c r="PG61" s="2">
        <v>0</v>
      </c>
      <c r="PH61" s="2">
        <v>0</v>
      </c>
      <c r="PI61" s="2">
        <v>0</v>
      </c>
      <c r="PJ61" s="2">
        <v>0</v>
      </c>
      <c r="PK61" s="2">
        <v>0</v>
      </c>
      <c r="PL61" s="2">
        <v>0</v>
      </c>
      <c r="PM61" s="2">
        <v>52</v>
      </c>
      <c r="PN61" s="2">
        <v>0</v>
      </c>
      <c r="PO61" s="2">
        <v>0</v>
      </c>
      <c r="PP61" s="2">
        <v>0</v>
      </c>
      <c r="PQ61" s="2">
        <v>0</v>
      </c>
      <c r="PR61" s="2">
        <v>0</v>
      </c>
      <c r="PS61" s="2">
        <v>0</v>
      </c>
      <c r="PT61" s="2">
        <v>0</v>
      </c>
      <c r="PU61" s="2">
        <v>0</v>
      </c>
      <c r="PV61" s="2">
        <v>0</v>
      </c>
      <c r="PW61" s="2">
        <v>0</v>
      </c>
      <c r="PX61" s="2">
        <v>4</v>
      </c>
      <c r="PY61" s="2">
        <v>0</v>
      </c>
      <c r="PZ61" s="2">
        <v>0</v>
      </c>
      <c r="QA61" s="2">
        <v>0</v>
      </c>
      <c r="QB61" s="2">
        <v>0</v>
      </c>
      <c r="QC61" s="2">
        <v>0</v>
      </c>
      <c r="QD61" s="2">
        <v>0</v>
      </c>
      <c r="QE61" s="2">
        <v>0</v>
      </c>
      <c r="QF61" s="2">
        <v>0</v>
      </c>
      <c r="QG61" s="2">
        <v>0</v>
      </c>
      <c r="QH61" s="2">
        <v>0</v>
      </c>
      <c r="QI61" s="2">
        <v>0</v>
      </c>
      <c r="QJ61" s="2">
        <v>0</v>
      </c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</row>
    <row r="62" spans="1:935" x14ac:dyDescent="0.3">
      <c r="A62" s="1" t="s">
        <v>98</v>
      </c>
      <c r="B62" s="2">
        <v>0</v>
      </c>
      <c r="C62" s="2">
        <v>250</v>
      </c>
      <c r="D62" s="2">
        <v>0</v>
      </c>
      <c r="E62" s="2">
        <v>370</v>
      </c>
      <c r="F62" s="2">
        <v>0</v>
      </c>
      <c r="G62" s="2">
        <v>180</v>
      </c>
      <c r="H62" s="2">
        <v>24</v>
      </c>
      <c r="I62" s="2">
        <v>299</v>
      </c>
      <c r="J62" s="2">
        <v>0</v>
      </c>
      <c r="K62" s="2">
        <v>0</v>
      </c>
      <c r="L62" s="2">
        <v>0</v>
      </c>
      <c r="M62" s="2">
        <v>207</v>
      </c>
      <c r="N62" s="2">
        <v>80</v>
      </c>
      <c r="O62" s="2">
        <v>0</v>
      </c>
      <c r="P62" s="2">
        <v>45</v>
      </c>
      <c r="Q62" s="2">
        <v>288</v>
      </c>
      <c r="R62" s="2">
        <v>0</v>
      </c>
      <c r="S62" s="2">
        <v>0</v>
      </c>
      <c r="T62" s="2">
        <v>36</v>
      </c>
      <c r="U62" s="2">
        <v>412</v>
      </c>
      <c r="V62" s="2">
        <v>0</v>
      </c>
      <c r="W62" s="2">
        <v>25</v>
      </c>
      <c r="X62" s="2">
        <v>0</v>
      </c>
      <c r="Y62" s="2">
        <v>0</v>
      </c>
      <c r="Z62" s="2">
        <v>0</v>
      </c>
      <c r="AA62" s="2">
        <v>336</v>
      </c>
      <c r="AB62" s="2">
        <v>143</v>
      </c>
      <c r="AC62" s="2">
        <v>0</v>
      </c>
      <c r="AD62" s="2">
        <v>0</v>
      </c>
      <c r="AE62" s="2">
        <v>253</v>
      </c>
      <c r="AF62" s="2">
        <v>13</v>
      </c>
      <c r="AG62" s="2">
        <v>195</v>
      </c>
      <c r="AH62" s="2">
        <v>0</v>
      </c>
      <c r="AI62" s="2">
        <v>208</v>
      </c>
      <c r="AJ62" s="2">
        <v>77</v>
      </c>
      <c r="AK62" s="2">
        <v>0</v>
      </c>
      <c r="AL62" s="2">
        <v>0</v>
      </c>
      <c r="AM62" s="2">
        <v>162</v>
      </c>
      <c r="AN62" s="2">
        <v>0</v>
      </c>
      <c r="AO62" s="2">
        <v>83</v>
      </c>
      <c r="AP62" s="2">
        <v>44</v>
      </c>
      <c r="AQ62" s="2">
        <v>0</v>
      </c>
      <c r="AR62" s="2">
        <v>0</v>
      </c>
      <c r="AS62" s="2">
        <v>0</v>
      </c>
      <c r="AT62" s="2">
        <v>89</v>
      </c>
      <c r="AU62" s="2">
        <v>86</v>
      </c>
      <c r="AV62" s="2">
        <v>196</v>
      </c>
      <c r="AW62" s="2">
        <v>0</v>
      </c>
      <c r="AX62" s="2">
        <v>0</v>
      </c>
      <c r="AY62" s="2">
        <v>22</v>
      </c>
      <c r="AZ62" s="2">
        <v>0</v>
      </c>
      <c r="BA62" s="2">
        <v>131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22</v>
      </c>
      <c r="BI62" s="2">
        <v>169</v>
      </c>
      <c r="BJ62" s="2">
        <v>28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249</v>
      </c>
      <c r="BQ62" s="2">
        <v>0</v>
      </c>
      <c r="BR62" s="2">
        <v>118</v>
      </c>
      <c r="BS62" s="2">
        <v>0</v>
      </c>
      <c r="BT62" s="2">
        <v>0</v>
      </c>
      <c r="BU62" s="2">
        <v>0</v>
      </c>
      <c r="BV62" s="2">
        <v>0</v>
      </c>
      <c r="BW62" s="2">
        <v>206</v>
      </c>
      <c r="BX62" s="2">
        <v>0</v>
      </c>
      <c r="BY62" s="2">
        <v>45</v>
      </c>
      <c r="BZ62" s="2">
        <v>294</v>
      </c>
      <c r="CA62" s="2">
        <v>0</v>
      </c>
      <c r="CB62" s="2">
        <v>0</v>
      </c>
      <c r="CC62" s="2">
        <v>50</v>
      </c>
      <c r="CD62" s="2">
        <v>0</v>
      </c>
      <c r="CE62" s="2">
        <v>100</v>
      </c>
      <c r="CF62" s="2">
        <v>0</v>
      </c>
      <c r="CG62" s="2">
        <v>345</v>
      </c>
      <c r="CH62" s="2">
        <v>0</v>
      </c>
      <c r="CI62" s="2">
        <v>175</v>
      </c>
      <c r="CJ62" s="2">
        <v>89</v>
      </c>
      <c r="CK62" s="2">
        <v>138</v>
      </c>
      <c r="CL62" s="2">
        <v>42</v>
      </c>
      <c r="CM62" s="2">
        <v>0</v>
      </c>
      <c r="CN62" s="2">
        <v>0</v>
      </c>
      <c r="CO62" s="2">
        <v>0</v>
      </c>
      <c r="CP62" s="2">
        <v>3</v>
      </c>
      <c r="CQ62" s="2">
        <v>163</v>
      </c>
      <c r="CR62" s="2">
        <v>0</v>
      </c>
      <c r="CS62" s="2">
        <v>0</v>
      </c>
      <c r="CT62" s="2">
        <v>15</v>
      </c>
      <c r="CU62" s="2">
        <v>45</v>
      </c>
      <c r="CV62" s="2">
        <v>0</v>
      </c>
      <c r="CW62" s="2">
        <v>8</v>
      </c>
      <c r="CX62" s="2">
        <v>0</v>
      </c>
      <c r="CY62" s="2">
        <v>0</v>
      </c>
      <c r="CZ62" s="2">
        <v>178</v>
      </c>
      <c r="DA62" s="2">
        <v>0</v>
      </c>
      <c r="DB62" s="2">
        <v>0</v>
      </c>
      <c r="DC62" s="2">
        <v>6</v>
      </c>
      <c r="DD62" s="2">
        <v>0</v>
      </c>
      <c r="DE62" s="2">
        <v>120</v>
      </c>
      <c r="DF62" s="2">
        <v>0</v>
      </c>
      <c r="DG62" s="2">
        <v>0</v>
      </c>
      <c r="DH62" s="2">
        <v>42</v>
      </c>
      <c r="DI62" s="2">
        <v>132</v>
      </c>
      <c r="DJ62" s="2">
        <v>0</v>
      </c>
      <c r="DK62" s="2">
        <v>0</v>
      </c>
      <c r="DL62" s="2">
        <v>16</v>
      </c>
      <c r="DM62" s="2">
        <v>0</v>
      </c>
      <c r="DN62" s="2">
        <v>104</v>
      </c>
      <c r="DO62" s="2">
        <v>23</v>
      </c>
      <c r="DP62" s="2">
        <v>0</v>
      </c>
      <c r="DQ62" s="2">
        <v>180</v>
      </c>
      <c r="DR62" s="2">
        <v>165</v>
      </c>
      <c r="DS62" s="2">
        <v>0</v>
      </c>
      <c r="DT62" s="2">
        <v>0</v>
      </c>
      <c r="DU62" s="2">
        <v>0</v>
      </c>
      <c r="DV62" s="2">
        <v>238</v>
      </c>
      <c r="DW62" s="2">
        <v>0</v>
      </c>
      <c r="DX62" s="2">
        <v>0</v>
      </c>
      <c r="DY62" s="2">
        <v>0</v>
      </c>
      <c r="DZ62" s="2">
        <v>0</v>
      </c>
      <c r="EA62" s="2">
        <v>208</v>
      </c>
      <c r="EB62" s="2">
        <v>0</v>
      </c>
      <c r="EC62" s="2">
        <v>0</v>
      </c>
      <c r="ED62" s="2">
        <v>0</v>
      </c>
      <c r="EE62" s="2">
        <v>0</v>
      </c>
      <c r="EF62" s="2">
        <v>0</v>
      </c>
      <c r="EG62" s="2">
        <v>82</v>
      </c>
      <c r="EH62" s="2">
        <v>76</v>
      </c>
      <c r="EI62" s="2">
        <v>0</v>
      </c>
      <c r="EJ62" s="2">
        <v>0</v>
      </c>
      <c r="EK62" s="2">
        <v>124</v>
      </c>
      <c r="EL62" s="2">
        <v>0</v>
      </c>
      <c r="EM62" s="2">
        <v>68</v>
      </c>
      <c r="EN62" s="2">
        <v>0</v>
      </c>
      <c r="EO62" s="2">
        <v>0</v>
      </c>
      <c r="EP62" s="2">
        <v>68</v>
      </c>
      <c r="EQ62" s="2">
        <v>148</v>
      </c>
      <c r="ER62" s="2">
        <v>168</v>
      </c>
      <c r="ES62" s="2">
        <v>0</v>
      </c>
      <c r="ET62" s="2">
        <v>0</v>
      </c>
      <c r="EU62" s="2">
        <v>104</v>
      </c>
      <c r="EV62" s="2">
        <v>77</v>
      </c>
      <c r="EW62" s="2">
        <v>95</v>
      </c>
      <c r="EX62" s="2">
        <v>0</v>
      </c>
      <c r="EY62" s="2">
        <v>76</v>
      </c>
      <c r="EZ62" s="2">
        <v>100</v>
      </c>
      <c r="FA62" s="2">
        <v>0</v>
      </c>
      <c r="FB62" s="2">
        <v>0</v>
      </c>
      <c r="FC62" s="2">
        <v>0</v>
      </c>
      <c r="FD62" s="2">
        <v>0</v>
      </c>
      <c r="FE62" s="2">
        <v>190</v>
      </c>
      <c r="FF62" s="2">
        <v>0</v>
      </c>
      <c r="FG62" s="2">
        <v>192</v>
      </c>
      <c r="FH62" s="2">
        <v>0</v>
      </c>
      <c r="FI62" s="2">
        <v>0</v>
      </c>
      <c r="FJ62" s="2">
        <v>0</v>
      </c>
      <c r="FK62" s="2">
        <v>0</v>
      </c>
      <c r="FL62" s="2">
        <v>0</v>
      </c>
      <c r="FM62" s="2">
        <v>6</v>
      </c>
      <c r="FN62" s="2">
        <v>2</v>
      </c>
      <c r="FO62" s="2">
        <v>84</v>
      </c>
      <c r="FP62" s="2">
        <v>8</v>
      </c>
      <c r="FQ62" s="2">
        <v>0</v>
      </c>
      <c r="FR62" s="2">
        <v>139</v>
      </c>
      <c r="FS62" s="2">
        <v>30</v>
      </c>
      <c r="FT62" s="2">
        <v>0</v>
      </c>
      <c r="FU62" s="2">
        <v>0</v>
      </c>
      <c r="FV62" s="2">
        <v>340</v>
      </c>
      <c r="FW62" s="2">
        <v>0</v>
      </c>
      <c r="FX62" s="2">
        <v>0</v>
      </c>
      <c r="FY62" s="2">
        <v>48</v>
      </c>
      <c r="FZ62" s="2">
        <v>0</v>
      </c>
      <c r="GA62" s="2">
        <v>21</v>
      </c>
      <c r="GB62" s="2">
        <v>86</v>
      </c>
      <c r="GC62" s="2">
        <v>68</v>
      </c>
      <c r="GD62" s="2">
        <v>93</v>
      </c>
      <c r="GE62" s="2">
        <v>16</v>
      </c>
      <c r="GF62" s="2">
        <v>3</v>
      </c>
      <c r="GG62" s="2">
        <v>0</v>
      </c>
      <c r="GH62" s="2">
        <v>53</v>
      </c>
      <c r="GI62" s="2">
        <v>0</v>
      </c>
      <c r="GJ62" s="2">
        <v>0</v>
      </c>
      <c r="GK62" s="2">
        <v>72</v>
      </c>
      <c r="GL62" s="2">
        <v>0</v>
      </c>
      <c r="GM62" s="2">
        <v>10</v>
      </c>
      <c r="GN62" s="2">
        <v>0</v>
      </c>
      <c r="GO62" s="2">
        <v>0</v>
      </c>
      <c r="GP62" s="2">
        <v>128</v>
      </c>
      <c r="GQ62" s="2">
        <v>0</v>
      </c>
      <c r="GR62" s="2">
        <v>81</v>
      </c>
      <c r="GS62" s="2">
        <v>80</v>
      </c>
      <c r="GT62" s="2">
        <v>9</v>
      </c>
      <c r="GU62" s="2">
        <v>0</v>
      </c>
      <c r="GV62" s="2">
        <v>0</v>
      </c>
      <c r="GW62" s="2">
        <v>0</v>
      </c>
      <c r="GX62" s="2">
        <v>0</v>
      </c>
      <c r="GY62" s="2">
        <v>0</v>
      </c>
      <c r="GZ62" s="2">
        <v>0</v>
      </c>
      <c r="HA62" s="2">
        <v>199</v>
      </c>
      <c r="HB62" s="2">
        <v>68</v>
      </c>
      <c r="HC62" s="2">
        <v>0</v>
      </c>
      <c r="HD62" s="2">
        <v>0</v>
      </c>
      <c r="HE62" s="2">
        <v>0</v>
      </c>
      <c r="HF62" s="2">
        <v>0</v>
      </c>
      <c r="HG62" s="2">
        <v>30</v>
      </c>
      <c r="HH62" s="2">
        <v>99</v>
      </c>
      <c r="HI62" s="2">
        <v>0</v>
      </c>
      <c r="HJ62" s="2">
        <v>0</v>
      </c>
      <c r="HK62" s="2">
        <v>0</v>
      </c>
      <c r="HL62" s="2">
        <v>177</v>
      </c>
      <c r="HM62" s="2">
        <v>0</v>
      </c>
      <c r="HN62" s="2">
        <v>0</v>
      </c>
      <c r="HO62" s="2">
        <v>0</v>
      </c>
      <c r="HP62" s="2">
        <v>192</v>
      </c>
      <c r="HQ62" s="2">
        <v>0</v>
      </c>
      <c r="HR62" s="2">
        <v>0</v>
      </c>
      <c r="HS62" s="2">
        <v>0</v>
      </c>
      <c r="HT62" s="2">
        <v>0</v>
      </c>
      <c r="HU62" s="2">
        <v>38</v>
      </c>
      <c r="HV62" s="2">
        <v>0</v>
      </c>
      <c r="HW62" s="2">
        <v>0</v>
      </c>
      <c r="HX62" s="2">
        <v>0</v>
      </c>
      <c r="HY62" s="2">
        <v>30</v>
      </c>
      <c r="HZ62" s="2">
        <v>0</v>
      </c>
      <c r="IA62" s="2">
        <v>95</v>
      </c>
      <c r="IB62" s="2">
        <v>0</v>
      </c>
      <c r="IC62" s="2">
        <v>0</v>
      </c>
      <c r="ID62" s="2">
        <v>0</v>
      </c>
      <c r="IE62" s="2">
        <v>0</v>
      </c>
      <c r="IF62" s="2">
        <v>44</v>
      </c>
      <c r="IG62" s="2">
        <v>0</v>
      </c>
      <c r="IH62" s="2">
        <v>0</v>
      </c>
      <c r="II62" s="2">
        <v>3</v>
      </c>
      <c r="IJ62" s="2">
        <v>64</v>
      </c>
      <c r="IK62" s="2">
        <v>52</v>
      </c>
      <c r="IL62" s="2">
        <v>0</v>
      </c>
      <c r="IM62" s="2">
        <v>0</v>
      </c>
      <c r="IN62" s="2">
        <v>0</v>
      </c>
      <c r="IO62" s="2">
        <v>0</v>
      </c>
      <c r="IP62" s="2">
        <v>0</v>
      </c>
      <c r="IQ62" s="2">
        <v>39</v>
      </c>
      <c r="IR62" s="2">
        <v>0</v>
      </c>
      <c r="IS62" s="2">
        <v>0</v>
      </c>
      <c r="IT62" s="2">
        <v>10</v>
      </c>
      <c r="IU62" s="2">
        <v>0</v>
      </c>
      <c r="IV62" s="2">
        <v>49</v>
      </c>
      <c r="IW62" s="2">
        <v>0</v>
      </c>
      <c r="IX62" s="2">
        <v>0</v>
      </c>
      <c r="IY62" s="2">
        <v>0</v>
      </c>
      <c r="IZ62" s="2">
        <v>0</v>
      </c>
      <c r="JA62" s="2">
        <v>0</v>
      </c>
      <c r="JB62" s="2">
        <v>0</v>
      </c>
      <c r="JC62" s="2">
        <v>38</v>
      </c>
      <c r="JD62" s="2">
        <v>8</v>
      </c>
      <c r="JE62" s="2">
        <v>47</v>
      </c>
      <c r="JF62" s="2">
        <v>97</v>
      </c>
      <c r="JG62" s="2">
        <v>17</v>
      </c>
      <c r="JH62" s="2">
        <v>0</v>
      </c>
      <c r="JI62" s="2">
        <v>0</v>
      </c>
      <c r="JJ62" s="2">
        <v>98</v>
      </c>
      <c r="JK62" s="2">
        <v>0</v>
      </c>
      <c r="JL62" s="2">
        <v>177</v>
      </c>
      <c r="JM62" s="2">
        <v>0</v>
      </c>
      <c r="JN62" s="2">
        <v>0</v>
      </c>
      <c r="JO62" s="2">
        <v>0</v>
      </c>
      <c r="JP62" s="2">
        <v>0</v>
      </c>
      <c r="JQ62" s="2">
        <v>0</v>
      </c>
      <c r="JR62" s="2">
        <v>5</v>
      </c>
      <c r="JS62" s="2">
        <v>95</v>
      </c>
      <c r="JT62" s="2">
        <v>0</v>
      </c>
      <c r="JU62" s="2">
        <v>49</v>
      </c>
      <c r="JV62" s="2">
        <v>70</v>
      </c>
      <c r="JW62" s="2">
        <v>0</v>
      </c>
      <c r="JX62" s="2">
        <v>113</v>
      </c>
      <c r="JY62" s="2">
        <v>0</v>
      </c>
      <c r="JZ62" s="2">
        <v>196</v>
      </c>
      <c r="KA62" s="2">
        <v>176</v>
      </c>
      <c r="KB62" s="2">
        <v>0</v>
      </c>
      <c r="KC62" s="2">
        <v>0</v>
      </c>
      <c r="KD62" s="2">
        <v>131</v>
      </c>
      <c r="KE62" s="2">
        <v>165</v>
      </c>
      <c r="KF62" s="2">
        <v>0</v>
      </c>
      <c r="KG62" s="2">
        <v>232</v>
      </c>
      <c r="KH62" s="2">
        <v>203</v>
      </c>
      <c r="KI62" s="2">
        <v>28</v>
      </c>
      <c r="KJ62" s="2">
        <v>0</v>
      </c>
      <c r="KK62" s="2">
        <v>34</v>
      </c>
      <c r="KL62" s="2">
        <v>0</v>
      </c>
      <c r="KM62" s="2">
        <v>0</v>
      </c>
      <c r="KN62" s="2">
        <v>0</v>
      </c>
      <c r="KO62" s="2">
        <v>0</v>
      </c>
      <c r="KP62" s="2">
        <v>0</v>
      </c>
      <c r="KQ62" s="2">
        <v>0</v>
      </c>
      <c r="KR62" s="2">
        <v>0</v>
      </c>
      <c r="KS62" s="2">
        <v>0</v>
      </c>
      <c r="KT62" s="2">
        <v>0</v>
      </c>
      <c r="KU62" s="2">
        <v>0</v>
      </c>
      <c r="KV62" s="2">
        <v>24</v>
      </c>
      <c r="KW62" s="2">
        <v>224</v>
      </c>
      <c r="KX62" s="2">
        <v>0</v>
      </c>
      <c r="KY62" s="2">
        <v>21</v>
      </c>
      <c r="KZ62" s="2">
        <v>22</v>
      </c>
      <c r="LA62" s="2">
        <v>0</v>
      </c>
      <c r="LB62" s="2">
        <v>0</v>
      </c>
      <c r="LC62" s="2">
        <v>330</v>
      </c>
      <c r="LD62" s="2">
        <v>0</v>
      </c>
      <c r="LE62" s="2">
        <v>0</v>
      </c>
      <c r="LF62" s="2">
        <v>194</v>
      </c>
      <c r="LG62" s="2">
        <v>186</v>
      </c>
      <c r="LH62" s="2">
        <v>0</v>
      </c>
      <c r="LI62" s="2">
        <v>0</v>
      </c>
      <c r="LJ62" s="2">
        <v>0</v>
      </c>
      <c r="LK62" s="2">
        <v>0</v>
      </c>
      <c r="LL62" s="2">
        <v>0</v>
      </c>
      <c r="LM62" s="2">
        <v>0</v>
      </c>
      <c r="LN62" s="2">
        <v>0</v>
      </c>
      <c r="LO62" s="2">
        <v>0</v>
      </c>
      <c r="LP62" s="2">
        <v>222</v>
      </c>
      <c r="LQ62" s="2">
        <v>29</v>
      </c>
      <c r="LR62" s="2">
        <v>0</v>
      </c>
      <c r="LS62" s="2">
        <v>20</v>
      </c>
      <c r="LT62" s="2">
        <v>0</v>
      </c>
      <c r="LU62" s="2">
        <v>0</v>
      </c>
      <c r="LV62" s="2">
        <v>0</v>
      </c>
      <c r="LW62" s="2">
        <v>0</v>
      </c>
      <c r="LX62" s="2">
        <v>29</v>
      </c>
      <c r="LY62" s="2">
        <v>0</v>
      </c>
      <c r="LZ62" s="2">
        <v>0</v>
      </c>
      <c r="MA62" s="2">
        <v>0</v>
      </c>
      <c r="MB62" s="2">
        <v>0</v>
      </c>
      <c r="MC62" s="2">
        <v>142</v>
      </c>
      <c r="MD62" s="2">
        <v>6</v>
      </c>
      <c r="ME62" s="2">
        <v>0</v>
      </c>
      <c r="MF62" s="2">
        <v>0</v>
      </c>
      <c r="MG62" s="2">
        <v>453</v>
      </c>
      <c r="MH62" s="2">
        <v>0</v>
      </c>
      <c r="MI62" s="2">
        <v>0</v>
      </c>
      <c r="MJ62" s="2">
        <v>0</v>
      </c>
      <c r="MK62" s="2">
        <v>55</v>
      </c>
      <c r="ML62" s="2">
        <v>126</v>
      </c>
      <c r="MM62" s="2">
        <v>242</v>
      </c>
      <c r="MN62" s="2">
        <v>0</v>
      </c>
      <c r="MO62" s="2">
        <v>0</v>
      </c>
      <c r="MP62" s="2">
        <v>0</v>
      </c>
      <c r="MQ62" s="2">
        <v>58</v>
      </c>
      <c r="MR62" s="2">
        <v>0</v>
      </c>
      <c r="MS62" s="2">
        <v>223</v>
      </c>
      <c r="MT62" s="2">
        <v>0</v>
      </c>
      <c r="MU62" s="2">
        <v>0</v>
      </c>
      <c r="MV62" s="2">
        <v>0</v>
      </c>
      <c r="MW62" s="2">
        <v>168</v>
      </c>
      <c r="MX62" s="2">
        <v>0</v>
      </c>
      <c r="MY62" s="2">
        <v>0</v>
      </c>
      <c r="MZ62" s="2">
        <v>163</v>
      </c>
      <c r="NA62" s="2">
        <v>0</v>
      </c>
      <c r="NB62" s="2">
        <v>0</v>
      </c>
      <c r="NC62" s="2">
        <v>0</v>
      </c>
      <c r="ND62" s="2">
        <v>165</v>
      </c>
      <c r="NE62" s="2">
        <v>143</v>
      </c>
      <c r="NF62" s="2">
        <v>0</v>
      </c>
      <c r="NG62" s="2">
        <v>0</v>
      </c>
      <c r="NH62" s="2">
        <v>0</v>
      </c>
      <c r="NI62" s="2">
        <v>151</v>
      </c>
      <c r="NJ62" s="2">
        <v>0</v>
      </c>
      <c r="NK62" s="2">
        <v>0</v>
      </c>
      <c r="NL62" s="2">
        <v>0</v>
      </c>
      <c r="NM62" s="2">
        <v>0</v>
      </c>
      <c r="NN62" s="2">
        <v>0</v>
      </c>
      <c r="NO62" s="2">
        <v>0</v>
      </c>
      <c r="NP62" s="2">
        <v>19</v>
      </c>
      <c r="NQ62" s="2">
        <v>30</v>
      </c>
      <c r="NR62" s="2">
        <v>0</v>
      </c>
      <c r="NS62" s="2">
        <v>0</v>
      </c>
      <c r="NT62" s="2">
        <v>0</v>
      </c>
      <c r="NU62" s="2">
        <v>0</v>
      </c>
      <c r="NV62" s="2">
        <v>0</v>
      </c>
      <c r="NW62" s="2">
        <v>0</v>
      </c>
      <c r="NX62" s="2">
        <v>0</v>
      </c>
      <c r="NY62" s="2">
        <v>0</v>
      </c>
      <c r="NZ62" s="2">
        <v>0</v>
      </c>
      <c r="OA62" s="2">
        <v>0</v>
      </c>
      <c r="OB62" s="2">
        <v>196</v>
      </c>
      <c r="OC62" s="2">
        <v>0</v>
      </c>
      <c r="OD62" s="2">
        <v>47</v>
      </c>
      <c r="OE62" s="2">
        <v>157</v>
      </c>
      <c r="OF62" s="2">
        <v>0</v>
      </c>
      <c r="OG62" s="2">
        <v>0</v>
      </c>
      <c r="OH62" s="2">
        <v>0</v>
      </c>
      <c r="OI62" s="2">
        <v>122</v>
      </c>
      <c r="OJ62" s="2">
        <v>0</v>
      </c>
      <c r="OK62" s="2">
        <v>0</v>
      </c>
      <c r="OL62" s="2">
        <v>20</v>
      </c>
      <c r="OM62" s="2">
        <v>0</v>
      </c>
      <c r="ON62" s="2">
        <v>0</v>
      </c>
      <c r="OO62" s="2">
        <v>8</v>
      </c>
      <c r="OP62" s="2">
        <v>0</v>
      </c>
      <c r="OQ62" s="2">
        <v>0</v>
      </c>
      <c r="OR62" s="2">
        <v>0</v>
      </c>
      <c r="OS62" s="2">
        <v>0</v>
      </c>
      <c r="OT62" s="2">
        <v>147</v>
      </c>
      <c r="OU62" s="2">
        <v>0</v>
      </c>
      <c r="OV62" s="2">
        <v>0</v>
      </c>
      <c r="OW62" s="2">
        <v>0</v>
      </c>
      <c r="OX62" s="2">
        <v>92</v>
      </c>
      <c r="OY62" s="2">
        <v>136</v>
      </c>
      <c r="OZ62" s="2">
        <v>0</v>
      </c>
      <c r="PA62" s="2">
        <v>0</v>
      </c>
      <c r="PB62" s="2">
        <v>127</v>
      </c>
      <c r="PC62" s="2">
        <v>161</v>
      </c>
      <c r="PD62" s="2">
        <v>92</v>
      </c>
      <c r="PE62" s="2">
        <v>0</v>
      </c>
      <c r="PF62" s="2">
        <v>0</v>
      </c>
      <c r="PG62" s="2">
        <v>0</v>
      </c>
      <c r="PH62" s="2">
        <v>64</v>
      </c>
      <c r="PI62" s="2">
        <v>0</v>
      </c>
      <c r="PJ62" s="2">
        <v>0</v>
      </c>
      <c r="PK62" s="2">
        <v>0</v>
      </c>
      <c r="PL62" s="2">
        <v>0</v>
      </c>
      <c r="PM62" s="2">
        <v>0</v>
      </c>
      <c r="PN62" s="2">
        <v>0</v>
      </c>
      <c r="PO62" s="2">
        <v>0</v>
      </c>
      <c r="PP62" s="2">
        <v>0</v>
      </c>
      <c r="PQ62" s="2">
        <v>0</v>
      </c>
      <c r="PR62" s="2">
        <v>0</v>
      </c>
      <c r="PS62" s="2">
        <v>0</v>
      </c>
      <c r="PT62" s="2">
        <v>21</v>
      </c>
      <c r="PU62" s="2">
        <v>18</v>
      </c>
      <c r="PV62" s="2">
        <v>0</v>
      </c>
      <c r="PW62" s="2">
        <v>126</v>
      </c>
      <c r="PX62" s="2">
        <v>0</v>
      </c>
      <c r="PY62" s="2">
        <v>0</v>
      </c>
      <c r="PZ62" s="2">
        <v>11</v>
      </c>
      <c r="QA62" s="2">
        <v>10</v>
      </c>
      <c r="QB62" s="2">
        <v>135</v>
      </c>
      <c r="QC62" s="2">
        <v>0</v>
      </c>
      <c r="QD62" s="2">
        <v>0</v>
      </c>
      <c r="QE62" s="2">
        <v>0</v>
      </c>
      <c r="QF62" s="2">
        <v>95</v>
      </c>
      <c r="QG62" s="2">
        <v>173</v>
      </c>
      <c r="QH62" s="2">
        <v>0</v>
      </c>
      <c r="QI62" s="2">
        <v>0</v>
      </c>
      <c r="QJ62" s="2">
        <v>0</v>
      </c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3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</row>
    <row r="63" spans="1:935" x14ac:dyDescent="0.3">
      <c r="A63" s="1" t="s">
        <v>99</v>
      </c>
      <c r="B63" s="2">
        <v>90</v>
      </c>
      <c r="C63" s="2">
        <v>0</v>
      </c>
      <c r="D63" s="2">
        <v>121</v>
      </c>
      <c r="E63" s="2">
        <v>0</v>
      </c>
      <c r="F63" s="2">
        <v>0</v>
      </c>
      <c r="G63" s="2">
        <v>0</v>
      </c>
      <c r="H63" s="2">
        <v>198</v>
      </c>
      <c r="I63" s="2">
        <v>12</v>
      </c>
      <c r="J63" s="2">
        <v>5</v>
      </c>
      <c r="K63" s="2">
        <v>0</v>
      </c>
      <c r="L63" s="2">
        <v>0</v>
      </c>
      <c r="M63" s="2">
        <v>0</v>
      </c>
      <c r="N63" s="2">
        <v>43</v>
      </c>
      <c r="O63" s="2">
        <v>106</v>
      </c>
      <c r="P63" s="2">
        <v>50</v>
      </c>
      <c r="Q63" s="2">
        <v>0</v>
      </c>
      <c r="R63" s="2">
        <v>0</v>
      </c>
      <c r="S63" s="2">
        <v>0</v>
      </c>
      <c r="T63" s="2">
        <v>190</v>
      </c>
      <c r="U63" s="2">
        <v>40</v>
      </c>
      <c r="V63" s="2">
        <v>10</v>
      </c>
      <c r="W63" s="2">
        <v>121</v>
      </c>
      <c r="X63" s="2">
        <v>99</v>
      </c>
      <c r="Y63" s="2">
        <v>0</v>
      </c>
      <c r="Z63" s="2">
        <v>149</v>
      </c>
      <c r="AA63" s="2">
        <v>382</v>
      </c>
      <c r="AB63" s="2">
        <v>115</v>
      </c>
      <c r="AC63" s="2">
        <v>134</v>
      </c>
      <c r="AD63" s="2">
        <v>213</v>
      </c>
      <c r="AE63" s="2">
        <v>0</v>
      </c>
      <c r="AF63" s="2">
        <v>271</v>
      </c>
      <c r="AG63" s="2">
        <v>0</v>
      </c>
      <c r="AH63" s="2">
        <v>0</v>
      </c>
      <c r="AI63" s="2">
        <v>17</v>
      </c>
      <c r="AJ63" s="2">
        <v>83</v>
      </c>
      <c r="AK63" s="2">
        <v>150</v>
      </c>
      <c r="AL63" s="2">
        <v>0</v>
      </c>
      <c r="AM63" s="2">
        <v>3</v>
      </c>
      <c r="AN63" s="2">
        <v>0</v>
      </c>
      <c r="AO63" s="2">
        <v>0</v>
      </c>
      <c r="AP63" s="2">
        <v>61</v>
      </c>
      <c r="AQ63" s="2">
        <v>0</v>
      </c>
      <c r="AR63" s="2">
        <v>322</v>
      </c>
      <c r="AS63" s="2">
        <v>141</v>
      </c>
      <c r="AT63" s="2">
        <v>64</v>
      </c>
      <c r="AU63" s="2">
        <v>21</v>
      </c>
      <c r="AV63" s="2">
        <v>0</v>
      </c>
      <c r="AW63" s="2">
        <v>201</v>
      </c>
      <c r="AX63" s="2">
        <v>86</v>
      </c>
      <c r="AY63" s="2">
        <v>20</v>
      </c>
      <c r="AZ63" s="2">
        <v>154</v>
      </c>
      <c r="BA63" s="2">
        <v>133</v>
      </c>
      <c r="BB63" s="2">
        <v>92</v>
      </c>
      <c r="BC63" s="2">
        <v>314</v>
      </c>
      <c r="BD63" s="2">
        <v>19</v>
      </c>
      <c r="BE63" s="2">
        <v>87</v>
      </c>
      <c r="BF63" s="2">
        <v>0</v>
      </c>
      <c r="BG63" s="2">
        <v>225</v>
      </c>
      <c r="BH63" s="2">
        <v>115</v>
      </c>
      <c r="BI63" s="2">
        <v>0</v>
      </c>
      <c r="BJ63" s="2">
        <v>157</v>
      </c>
      <c r="BK63" s="2">
        <v>275</v>
      </c>
      <c r="BL63" s="2">
        <v>38</v>
      </c>
      <c r="BM63" s="2">
        <v>0</v>
      </c>
      <c r="BN63" s="2">
        <v>71</v>
      </c>
      <c r="BO63" s="2">
        <v>217</v>
      </c>
      <c r="BP63" s="2">
        <v>0</v>
      </c>
      <c r="BQ63" s="2">
        <v>155</v>
      </c>
      <c r="BR63" s="2">
        <v>0</v>
      </c>
      <c r="BS63" s="2">
        <v>166</v>
      </c>
      <c r="BT63" s="2">
        <v>261</v>
      </c>
      <c r="BU63" s="2">
        <v>214</v>
      </c>
      <c r="BV63" s="2">
        <v>0</v>
      </c>
      <c r="BW63" s="2">
        <v>0</v>
      </c>
      <c r="BX63" s="2">
        <v>0</v>
      </c>
      <c r="BY63" s="2">
        <v>230</v>
      </c>
      <c r="BZ63" s="2">
        <v>0</v>
      </c>
      <c r="CA63" s="2">
        <v>0</v>
      </c>
      <c r="CB63" s="2">
        <v>85</v>
      </c>
      <c r="CC63" s="2">
        <v>98</v>
      </c>
      <c r="CD63" s="2">
        <v>48</v>
      </c>
      <c r="CE63" s="2">
        <v>54</v>
      </c>
      <c r="CF63" s="2">
        <v>130</v>
      </c>
      <c r="CG63" s="2">
        <v>0</v>
      </c>
      <c r="CH63" s="2">
        <v>0</v>
      </c>
      <c r="CI63" s="2">
        <v>19</v>
      </c>
      <c r="CJ63" s="2">
        <v>26</v>
      </c>
      <c r="CK63" s="2">
        <v>4</v>
      </c>
      <c r="CL63" s="2">
        <v>18</v>
      </c>
      <c r="CM63" s="2">
        <v>137</v>
      </c>
      <c r="CN63" s="2">
        <v>146</v>
      </c>
      <c r="CO63" s="2">
        <v>0</v>
      </c>
      <c r="CP63" s="2">
        <v>74</v>
      </c>
      <c r="CQ63" s="2">
        <v>0</v>
      </c>
      <c r="CR63" s="2">
        <v>302</v>
      </c>
      <c r="CS63" s="2">
        <v>125</v>
      </c>
      <c r="CT63" s="2">
        <v>180</v>
      </c>
      <c r="CU63" s="2">
        <v>65</v>
      </c>
      <c r="CV63" s="2">
        <v>0</v>
      </c>
      <c r="CW63" s="2">
        <v>86</v>
      </c>
      <c r="CX63" s="2">
        <v>201</v>
      </c>
      <c r="CY63" s="2">
        <v>186</v>
      </c>
      <c r="CZ63" s="2">
        <v>0</v>
      </c>
      <c r="DA63" s="2">
        <v>486</v>
      </c>
      <c r="DB63" s="2">
        <v>129</v>
      </c>
      <c r="DC63" s="2">
        <v>21</v>
      </c>
      <c r="DD63" s="2">
        <v>34</v>
      </c>
      <c r="DE63" s="2">
        <v>21</v>
      </c>
      <c r="DF63" s="2">
        <v>0</v>
      </c>
      <c r="DG63" s="2">
        <v>49</v>
      </c>
      <c r="DH63" s="2">
        <v>45</v>
      </c>
      <c r="DI63" s="2">
        <v>3</v>
      </c>
      <c r="DJ63" s="2">
        <v>85</v>
      </c>
      <c r="DK63" s="2">
        <v>0</v>
      </c>
      <c r="DL63" s="2">
        <v>0</v>
      </c>
      <c r="DM63" s="2">
        <v>0</v>
      </c>
      <c r="DN63" s="2">
        <v>30</v>
      </c>
      <c r="DO63" s="2">
        <v>198</v>
      </c>
      <c r="DP63" s="2">
        <v>291</v>
      </c>
      <c r="DQ63" s="2">
        <v>34</v>
      </c>
      <c r="DR63" s="2">
        <v>0</v>
      </c>
      <c r="DS63" s="2">
        <v>170</v>
      </c>
      <c r="DT63" s="2">
        <v>0</v>
      </c>
      <c r="DU63" s="2">
        <v>113</v>
      </c>
      <c r="DV63" s="2">
        <v>0</v>
      </c>
      <c r="DW63" s="2">
        <v>0</v>
      </c>
      <c r="DX63" s="2">
        <v>0</v>
      </c>
      <c r="DY63" s="2">
        <v>73</v>
      </c>
      <c r="DZ63" s="2">
        <v>120</v>
      </c>
      <c r="EA63" s="2">
        <v>35</v>
      </c>
      <c r="EB63" s="2">
        <v>0</v>
      </c>
      <c r="EC63" s="2">
        <v>144</v>
      </c>
      <c r="ED63" s="2">
        <v>0</v>
      </c>
      <c r="EE63" s="2">
        <v>190</v>
      </c>
      <c r="EF63" s="2">
        <v>0</v>
      </c>
      <c r="EG63" s="2">
        <v>87</v>
      </c>
      <c r="EH63" s="2">
        <v>4</v>
      </c>
      <c r="EI63" s="2">
        <v>137</v>
      </c>
      <c r="EJ63" s="2">
        <v>0</v>
      </c>
      <c r="EK63" s="2">
        <v>0</v>
      </c>
      <c r="EL63" s="2">
        <v>178</v>
      </c>
      <c r="EM63" s="2">
        <v>56</v>
      </c>
      <c r="EN63" s="2">
        <v>0</v>
      </c>
      <c r="EO63" s="2">
        <v>61</v>
      </c>
      <c r="EP63" s="2">
        <v>140</v>
      </c>
      <c r="EQ63" s="2">
        <v>0</v>
      </c>
      <c r="ER63" s="2">
        <v>118</v>
      </c>
      <c r="ES63" s="2">
        <v>0</v>
      </c>
      <c r="ET63" s="2">
        <v>0</v>
      </c>
      <c r="EU63" s="2">
        <v>0</v>
      </c>
      <c r="EV63" s="2">
        <v>105</v>
      </c>
      <c r="EW63" s="2">
        <v>0</v>
      </c>
      <c r="EX63" s="2">
        <v>65</v>
      </c>
      <c r="EY63" s="2">
        <v>0</v>
      </c>
      <c r="EZ63" s="2">
        <v>10</v>
      </c>
      <c r="FA63" s="2">
        <v>0</v>
      </c>
      <c r="FB63" s="2">
        <v>0</v>
      </c>
      <c r="FC63" s="2">
        <v>0</v>
      </c>
      <c r="FD63" s="2">
        <v>3</v>
      </c>
      <c r="FE63" s="2">
        <v>0</v>
      </c>
      <c r="FF63" s="2">
        <v>0</v>
      </c>
      <c r="FG63" s="2">
        <v>0</v>
      </c>
      <c r="FH63" s="2">
        <v>171</v>
      </c>
      <c r="FI63" s="2">
        <v>0</v>
      </c>
      <c r="FJ63" s="2">
        <v>0</v>
      </c>
      <c r="FK63" s="2">
        <v>139</v>
      </c>
      <c r="FL63" s="2">
        <v>38</v>
      </c>
      <c r="FM63" s="2">
        <v>204</v>
      </c>
      <c r="FN63" s="2">
        <v>110</v>
      </c>
      <c r="FO63" s="2">
        <v>16</v>
      </c>
      <c r="FP63" s="2">
        <v>311</v>
      </c>
      <c r="FQ63" s="2">
        <v>22</v>
      </c>
      <c r="FR63" s="2">
        <v>13</v>
      </c>
      <c r="FS63" s="2">
        <v>147</v>
      </c>
      <c r="FT63" s="2">
        <v>77</v>
      </c>
      <c r="FU63" s="2">
        <v>0</v>
      </c>
      <c r="FV63" s="2">
        <v>0</v>
      </c>
      <c r="FW63" s="2">
        <v>4</v>
      </c>
      <c r="FX63" s="2">
        <v>0</v>
      </c>
      <c r="FY63" s="2">
        <v>164</v>
      </c>
      <c r="FZ63" s="2">
        <v>40</v>
      </c>
      <c r="GA63" s="2">
        <v>86</v>
      </c>
      <c r="GB63" s="2">
        <v>271</v>
      </c>
      <c r="GC63" s="2">
        <v>0</v>
      </c>
      <c r="GD63" s="2">
        <v>0</v>
      </c>
      <c r="GE63" s="2">
        <v>0</v>
      </c>
      <c r="GF63" s="2">
        <v>44</v>
      </c>
      <c r="GG63" s="2">
        <v>0</v>
      </c>
      <c r="GH63" s="2">
        <v>88</v>
      </c>
      <c r="GI63" s="2">
        <v>0</v>
      </c>
      <c r="GJ63" s="2">
        <v>69</v>
      </c>
      <c r="GK63" s="2">
        <v>21</v>
      </c>
      <c r="GL63" s="2">
        <v>248</v>
      </c>
      <c r="GM63" s="2">
        <v>141</v>
      </c>
      <c r="GN63" s="2">
        <v>248</v>
      </c>
      <c r="GO63" s="2">
        <v>18</v>
      </c>
      <c r="GP63" s="2">
        <v>0</v>
      </c>
      <c r="GQ63" s="2">
        <v>120</v>
      </c>
      <c r="GR63" s="2">
        <v>0</v>
      </c>
      <c r="GS63" s="2">
        <v>83</v>
      </c>
      <c r="GT63" s="2">
        <v>19</v>
      </c>
      <c r="GU63" s="2">
        <v>260</v>
      </c>
      <c r="GV63" s="2">
        <v>166</v>
      </c>
      <c r="GW63" s="2">
        <v>110</v>
      </c>
      <c r="GX63" s="2">
        <v>84</v>
      </c>
      <c r="GY63" s="2">
        <v>0</v>
      </c>
      <c r="GZ63" s="2">
        <v>189</v>
      </c>
      <c r="HA63" s="2">
        <v>0</v>
      </c>
      <c r="HB63" s="2">
        <v>98</v>
      </c>
      <c r="HC63" s="2">
        <v>283</v>
      </c>
      <c r="HD63" s="2">
        <v>11</v>
      </c>
      <c r="HE63" s="2">
        <v>0</v>
      </c>
      <c r="HF63" s="2">
        <v>0</v>
      </c>
      <c r="HG63" s="2">
        <v>77</v>
      </c>
      <c r="HH63" s="2">
        <v>0</v>
      </c>
      <c r="HI63" s="2">
        <v>21</v>
      </c>
      <c r="HJ63" s="2">
        <v>0</v>
      </c>
      <c r="HK63" s="2">
        <v>0</v>
      </c>
      <c r="HL63" s="2">
        <v>0</v>
      </c>
      <c r="HM63" s="2">
        <v>0</v>
      </c>
      <c r="HN63" s="2">
        <v>0</v>
      </c>
      <c r="HO63" s="2">
        <v>104</v>
      </c>
      <c r="HP63" s="2">
        <v>11</v>
      </c>
      <c r="HQ63" s="2">
        <v>0</v>
      </c>
      <c r="HR63" s="2">
        <v>0</v>
      </c>
      <c r="HS63" s="2">
        <v>92</v>
      </c>
      <c r="HT63" s="2">
        <v>75</v>
      </c>
      <c r="HU63" s="2">
        <v>88</v>
      </c>
      <c r="HV63" s="2">
        <v>173</v>
      </c>
      <c r="HW63" s="2">
        <v>305</v>
      </c>
      <c r="HX63" s="2">
        <v>30</v>
      </c>
      <c r="HY63" s="2">
        <v>0</v>
      </c>
      <c r="HZ63" s="2">
        <v>0</v>
      </c>
      <c r="IA63" s="2">
        <v>0</v>
      </c>
      <c r="IB63" s="2">
        <v>0</v>
      </c>
      <c r="IC63" s="2">
        <v>109</v>
      </c>
      <c r="ID63" s="2">
        <v>0</v>
      </c>
      <c r="IE63" s="2">
        <v>0</v>
      </c>
      <c r="IF63" s="2">
        <v>0</v>
      </c>
      <c r="IG63" s="2">
        <v>200</v>
      </c>
      <c r="IH63" s="2">
        <v>0</v>
      </c>
      <c r="II63" s="2">
        <v>66</v>
      </c>
      <c r="IJ63" s="2">
        <v>0</v>
      </c>
      <c r="IK63" s="2">
        <v>9</v>
      </c>
      <c r="IL63" s="2">
        <v>0</v>
      </c>
      <c r="IM63" s="2">
        <v>118</v>
      </c>
      <c r="IN63" s="2">
        <v>0</v>
      </c>
      <c r="IO63" s="2">
        <v>259</v>
      </c>
      <c r="IP63" s="2">
        <v>80</v>
      </c>
      <c r="IQ63" s="2">
        <v>16</v>
      </c>
      <c r="IR63" s="2">
        <v>160</v>
      </c>
      <c r="IS63" s="2">
        <v>98</v>
      </c>
      <c r="IT63" s="2">
        <v>109</v>
      </c>
      <c r="IU63" s="2">
        <v>137</v>
      </c>
      <c r="IV63" s="2">
        <v>0</v>
      </c>
      <c r="IW63" s="2">
        <v>0</v>
      </c>
      <c r="IX63" s="2">
        <v>0</v>
      </c>
      <c r="IY63" s="2">
        <v>0</v>
      </c>
      <c r="IZ63" s="2">
        <v>0</v>
      </c>
      <c r="JA63" s="2">
        <v>0</v>
      </c>
      <c r="JB63" s="2">
        <v>83</v>
      </c>
      <c r="JC63" s="2">
        <v>17</v>
      </c>
      <c r="JD63" s="2">
        <v>13</v>
      </c>
      <c r="JE63" s="2">
        <v>0</v>
      </c>
      <c r="JF63" s="2">
        <v>0</v>
      </c>
      <c r="JG63" s="2">
        <v>54</v>
      </c>
      <c r="JH63" s="2">
        <v>180</v>
      </c>
      <c r="JI63" s="2">
        <v>0</v>
      </c>
      <c r="JJ63" s="2">
        <v>0</v>
      </c>
      <c r="JK63" s="2">
        <v>194</v>
      </c>
      <c r="JL63" s="2">
        <v>0</v>
      </c>
      <c r="JM63" s="2">
        <v>156</v>
      </c>
      <c r="JN63" s="2">
        <v>0</v>
      </c>
      <c r="JO63" s="2">
        <v>0</v>
      </c>
      <c r="JP63" s="2">
        <v>302</v>
      </c>
      <c r="JQ63" s="2">
        <v>229</v>
      </c>
      <c r="JR63" s="2">
        <v>90</v>
      </c>
      <c r="JS63" s="2">
        <v>0</v>
      </c>
      <c r="JT63" s="2">
        <v>32</v>
      </c>
      <c r="JU63" s="2">
        <v>42</v>
      </c>
      <c r="JV63" s="2">
        <v>0</v>
      </c>
      <c r="JW63" s="2">
        <v>0</v>
      </c>
      <c r="JX63" s="2">
        <v>0</v>
      </c>
      <c r="JY63" s="2">
        <v>125</v>
      </c>
      <c r="JZ63" s="2">
        <v>0</v>
      </c>
      <c r="KA63" s="2">
        <v>0</v>
      </c>
      <c r="KB63" s="2">
        <v>0</v>
      </c>
      <c r="KC63" s="2">
        <v>0</v>
      </c>
      <c r="KD63" s="2">
        <v>0</v>
      </c>
      <c r="KE63" s="2">
        <v>0</v>
      </c>
      <c r="KF63" s="2">
        <v>0</v>
      </c>
      <c r="KG63" s="2">
        <v>0</v>
      </c>
      <c r="KH63" s="2">
        <v>25</v>
      </c>
      <c r="KI63" s="2">
        <v>101</v>
      </c>
      <c r="KJ63" s="2">
        <v>0</v>
      </c>
      <c r="KK63" s="2">
        <v>60</v>
      </c>
      <c r="KL63" s="2">
        <v>0</v>
      </c>
      <c r="KM63" s="2">
        <v>0</v>
      </c>
      <c r="KN63" s="2">
        <v>0</v>
      </c>
      <c r="KO63" s="2">
        <v>0</v>
      </c>
      <c r="KP63" s="2">
        <v>0</v>
      </c>
      <c r="KQ63" s="2">
        <v>320</v>
      </c>
      <c r="KR63" s="2">
        <v>0</v>
      </c>
      <c r="KS63" s="2">
        <v>0</v>
      </c>
      <c r="KT63" s="2">
        <v>0</v>
      </c>
      <c r="KU63" s="2">
        <v>158</v>
      </c>
      <c r="KV63" s="2">
        <v>0</v>
      </c>
      <c r="KW63" s="2">
        <v>0</v>
      </c>
      <c r="KX63" s="2">
        <v>0</v>
      </c>
      <c r="KY63" s="2">
        <v>0</v>
      </c>
      <c r="KZ63" s="2">
        <v>197</v>
      </c>
      <c r="LA63" s="2">
        <v>100</v>
      </c>
      <c r="LB63" s="2">
        <v>0</v>
      </c>
      <c r="LC63" s="2">
        <v>81</v>
      </c>
      <c r="LD63" s="2">
        <v>652</v>
      </c>
      <c r="LE63" s="2">
        <v>113</v>
      </c>
      <c r="LF63" s="2">
        <v>0</v>
      </c>
      <c r="LG63" s="2">
        <v>37</v>
      </c>
      <c r="LH63" s="2">
        <v>0</v>
      </c>
      <c r="LI63" s="2">
        <v>45</v>
      </c>
      <c r="LJ63" s="2">
        <v>0</v>
      </c>
      <c r="LK63" s="2">
        <v>143</v>
      </c>
      <c r="LL63" s="2">
        <v>0</v>
      </c>
      <c r="LM63" s="2">
        <v>37</v>
      </c>
      <c r="LN63" s="2">
        <v>90</v>
      </c>
      <c r="LO63" s="2">
        <v>0</v>
      </c>
      <c r="LP63" s="2">
        <v>0</v>
      </c>
      <c r="LQ63" s="2">
        <v>92</v>
      </c>
      <c r="LR63" s="2">
        <v>0</v>
      </c>
      <c r="LS63" s="2">
        <v>32</v>
      </c>
      <c r="LT63" s="2">
        <v>0</v>
      </c>
      <c r="LU63" s="2">
        <v>85</v>
      </c>
      <c r="LV63" s="2">
        <v>186</v>
      </c>
      <c r="LW63" s="2">
        <v>24</v>
      </c>
      <c r="LX63" s="2">
        <v>7</v>
      </c>
      <c r="LY63" s="2">
        <v>258</v>
      </c>
      <c r="LZ63" s="2">
        <v>164</v>
      </c>
      <c r="MA63" s="2">
        <v>0</v>
      </c>
      <c r="MB63" s="2">
        <v>3</v>
      </c>
      <c r="MC63" s="2">
        <v>88</v>
      </c>
      <c r="MD63" s="2">
        <v>0</v>
      </c>
      <c r="ME63" s="2">
        <v>384</v>
      </c>
      <c r="MF63" s="2">
        <v>0</v>
      </c>
      <c r="MG63" s="2">
        <v>0</v>
      </c>
      <c r="MH63" s="2">
        <v>0</v>
      </c>
      <c r="MI63" s="2">
        <v>0</v>
      </c>
      <c r="MJ63" s="2">
        <v>145</v>
      </c>
      <c r="MK63" s="2">
        <v>210</v>
      </c>
      <c r="ML63" s="2">
        <v>107</v>
      </c>
      <c r="MM63" s="2">
        <v>11</v>
      </c>
      <c r="MN63" s="2">
        <v>411</v>
      </c>
      <c r="MO63" s="2">
        <v>0</v>
      </c>
      <c r="MP63" s="2">
        <v>0</v>
      </c>
      <c r="MQ63" s="2">
        <v>57</v>
      </c>
      <c r="MR63" s="2">
        <v>0</v>
      </c>
      <c r="MS63" s="2">
        <v>0</v>
      </c>
      <c r="MT63" s="2">
        <v>440</v>
      </c>
      <c r="MU63" s="2">
        <v>0</v>
      </c>
      <c r="MV63" s="2">
        <v>208</v>
      </c>
      <c r="MW63" s="2">
        <v>0</v>
      </c>
      <c r="MX63" s="2">
        <v>0</v>
      </c>
      <c r="MY63" s="2">
        <v>0</v>
      </c>
      <c r="MZ63" s="2">
        <v>0</v>
      </c>
      <c r="NA63" s="2">
        <v>55</v>
      </c>
      <c r="NB63" s="2">
        <v>164</v>
      </c>
      <c r="NC63" s="2">
        <v>304</v>
      </c>
      <c r="ND63" s="2">
        <v>47</v>
      </c>
      <c r="NE63" s="2">
        <v>0</v>
      </c>
      <c r="NF63" s="2">
        <v>41</v>
      </c>
      <c r="NG63" s="2">
        <v>0</v>
      </c>
      <c r="NH63" s="2">
        <v>110</v>
      </c>
      <c r="NI63" s="2">
        <v>0</v>
      </c>
      <c r="NJ63" s="2">
        <v>0</v>
      </c>
      <c r="NK63" s="2">
        <v>10</v>
      </c>
      <c r="NL63" s="2">
        <v>192</v>
      </c>
      <c r="NM63" s="2">
        <v>130</v>
      </c>
      <c r="NN63" s="2">
        <v>341</v>
      </c>
      <c r="NO63" s="2">
        <v>93</v>
      </c>
      <c r="NP63" s="2">
        <v>16</v>
      </c>
      <c r="NQ63" s="2">
        <v>18</v>
      </c>
      <c r="NR63" s="2">
        <v>208</v>
      </c>
      <c r="NS63" s="2">
        <v>314</v>
      </c>
      <c r="NT63" s="2">
        <v>210</v>
      </c>
      <c r="NU63" s="2">
        <v>306</v>
      </c>
      <c r="NV63" s="2">
        <v>0</v>
      </c>
      <c r="NW63" s="2">
        <v>195</v>
      </c>
      <c r="NX63" s="2">
        <v>0</v>
      </c>
      <c r="NY63" s="2">
        <v>204</v>
      </c>
      <c r="NZ63" s="2">
        <v>0</v>
      </c>
      <c r="OA63" s="2">
        <v>0</v>
      </c>
      <c r="OB63" s="2">
        <v>0</v>
      </c>
      <c r="OC63" s="2">
        <v>0</v>
      </c>
      <c r="OD63" s="2">
        <v>0</v>
      </c>
      <c r="OE63" s="2">
        <v>0</v>
      </c>
      <c r="OF63" s="2">
        <v>204</v>
      </c>
      <c r="OG63" s="2">
        <v>221</v>
      </c>
      <c r="OH63" s="2">
        <v>0</v>
      </c>
      <c r="OI63" s="2">
        <v>0</v>
      </c>
      <c r="OJ63" s="2">
        <v>142</v>
      </c>
      <c r="OK63" s="2">
        <v>224</v>
      </c>
      <c r="OL63" s="2">
        <v>32</v>
      </c>
      <c r="OM63" s="2">
        <v>40</v>
      </c>
      <c r="ON63" s="2">
        <v>51</v>
      </c>
      <c r="OO63" s="2">
        <v>110</v>
      </c>
      <c r="OP63" s="2">
        <v>200</v>
      </c>
      <c r="OQ63" s="2">
        <v>0</v>
      </c>
      <c r="OR63" s="2">
        <v>302</v>
      </c>
      <c r="OS63" s="2">
        <v>200</v>
      </c>
      <c r="OT63" s="2">
        <v>0</v>
      </c>
      <c r="OU63" s="2">
        <v>0</v>
      </c>
      <c r="OV63" s="2">
        <v>0</v>
      </c>
      <c r="OW63" s="2">
        <v>87</v>
      </c>
      <c r="OX63" s="2">
        <v>29</v>
      </c>
      <c r="OY63" s="2">
        <v>0</v>
      </c>
      <c r="OZ63" s="2">
        <v>0</v>
      </c>
      <c r="PA63" s="2">
        <v>0</v>
      </c>
      <c r="PB63" s="2">
        <v>21</v>
      </c>
      <c r="PC63" s="2">
        <v>0</v>
      </c>
      <c r="PD63" s="2">
        <v>0</v>
      </c>
      <c r="PE63" s="2">
        <v>220</v>
      </c>
      <c r="PF63" s="2">
        <v>53</v>
      </c>
      <c r="PG63" s="2">
        <v>288</v>
      </c>
      <c r="PH63" s="2">
        <v>40</v>
      </c>
      <c r="PI63" s="2">
        <v>189</v>
      </c>
      <c r="PJ63" s="2">
        <v>0</v>
      </c>
      <c r="PK63" s="2">
        <v>190</v>
      </c>
      <c r="PL63" s="2">
        <v>0</v>
      </c>
      <c r="PM63" s="2">
        <v>0</v>
      </c>
      <c r="PN63" s="2">
        <v>165</v>
      </c>
      <c r="PO63" s="2">
        <v>88</v>
      </c>
      <c r="PP63" s="2">
        <v>166</v>
      </c>
      <c r="PQ63" s="2">
        <v>0</v>
      </c>
      <c r="PR63" s="2">
        <v>0</v>
      </c>
      <c r="PS63" s="2">
        <v>368</v>
      </c>
      <c r="PT63" s="2">
        <v>43</v>
      </c>
      <c r="PU63" s="2">
        <v>0</v>
      </c>
      <c r="PV63" s="2">
        <v>118</v>
      </c>
      <c r="PW63" s="2">
        <v>2</v>
      </c>
      <c r="PX63" s="2">
        <v>7</v>
      </c>
      <c r="PY63" s="2">
        <v>128</v>
      </c>
      <c r="PZ63" s="2">
        <v>0</v>
      </c>
      <c r="QA63" s="2">
        <v>255</v>
      </c>
      <c r="QB63" s="2">
        <v>0</v>
      </c>
      <c r="QC63" s="2">
        <v>139</v>
      </c>
      <c r="QD63" s="2">
        <v>94</v>
      </c>
      <c r="QE63" s="2">
        <v>198</v>
      </c>
      <c r="QF63" s="2">
        <v>0</v>
      </c>
      <c r="QG63" s="2">
        <v>48</v>
      </c>
      <c r="QH63" s="2">
        <v>120</v>
      </c>
      <c r="QI63" s="2">
        <v>70</v>
      </c>
      <c r="QJ63" s="2">
        <v>165</v>
      </c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</row>
    <row r="64" spans="1:935" x14ac:dyDescent="0.3">
      <c r="A64" s="1" t="s">
        <v>100</v>
      </c>
      <c r="B64" s="2">
        <v>20</v>
      </c>
      <c r="C64" s="2">
        <v>0</v>
      </c>
      <c r="D64" s="2">
        <v>99</v>
      </c>
      <c r="E64" s="2">
        <v>0</v>
      </c>
      <c r="F64" s="2">
        <v>36</v>
      </c>
      <c r="G64" s="2">
        <v>0</v>
      </c>
      <c r="H64" s="2">
        <v>16</v>
      </c>
      <c r="I64" s="2">
        <v>0</v>
      </c>
      <c r="J64" s="2">
        <v>215</v>
      </c>
      <c r="K64" s="2">
        <v>322</v>
      </c>
      <c r="L64" s="2">
        <v>139</v>
      </c>
      <c r="M64" s="2">
        <v>0</v>
      </c>
      <c r="N64" s="2">
        <v>0</v>
      </c>
      <c r="O64" s="2">
        <v>50</v>
      </c>
      <c r="P64" s="2">
        <v>23</v>
      </c>
      <c r="Q64" s="2">
        <v>0</v>
      </c>
      <c r="R64" s="2">
        <v>356</v>
      </c>
      <c r="S64" s="2">
        <v>0</v>
      </c>
      <c r="T64" s="2">
        <v>0</v>
      </c>
      <c r="U64" s="2">
        <v>0</v>
      </c>
      <c r="V64" s="2">
        <v>139</v>
      </c>
      <c r="W64" s="2">
        <v>0</v>
      </c>
      <c r="X64" s="2">
        <v>230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3</v>
      </c>
      <c r="AG64" s="2">
        <v>0</v>
      </c>
      <c r="AH64" s="2">
        <v>253</v>
      </c>
      <c r="AI64" s="2">
        <v>0</v>
      </c>
      <c r="AJ64" s="2">
        <v>0</v>
      </c>
      <c r="AK64" s="2">
        <v>0</v>
      </c>
      <c r="AL64" s="2">
        <v>98</v>
      </c>
      <c r="AM64" s="2">
        <v>0</v>
      </c>
      <c r="AN64" s="2">
        <v>0</v>
      </c>
      <c r="AO64" s="2">
        <v>0</v>
      </c>
      <c r="AP64" s="2">
        <v>55</v>
      </c>
      <c r="AQ64" s="2">
        <v>390</v>
      </c>
      <c r="AR64" s="2">
        <v>0</v>
      </c>
      <c r="AS64" s="2">
        <v>34</v>
      </c>
      <c r="AT64" s="2">
        <v>7</v>
      </c>
      <c r="AU64" s="2">
        <v>16</v>
      </c>
      <c r="AV64" s="2">
        <v>0</v>
      </c>
      <c r="AW64" s="2">
        <v>0</v>
      </c>
      <c r="AX64" s="2">
        <v>30</v>
      </c>
      <c r="AY64" s="2">
        <v>180</v>
      </c>
      <c r="AZ64" s="2">
        <v>147</v>
      </c>
      <c r="BA64" s="2">
        <v>118</v>
      </c>
      <c r="BB64" s="2">
        <v>30</v>
      </c>
      <c r="BC64" s="2">
        <v>0</v>
      </c>
      <c r="BD64" s="2">
        <v>147</v>
      </c>
      <c r="BE64" s="2">
        <v>0</v>
      </c>
      <c r="BF64" s="2">
        <v>192</v>
      </c>
      <c r="BG64" s="2">
        <v>0</v>
      </c>
      <c r="BH64" s="2">
        <v>0</v>
      </c>
      <c r="BI64" s="2">
        <v>0</v>
      </c>
      <c r="BJ64" s="2">
        <v>30</v>
      </c>
      <c r="BK64" s="2">
        <v>71</v>
      </c>
      <c r="BL64" s="2">
        <v>262</v>
      </c>
      <c r="BM64" s="2">
        <v>211</v>
      </c>
      <c r="BN64" s="2">
        <v>64</v>
      </c>
      <c r="BO64" s="2">
        <v>0</v>
      </c>
      <c r="BP64" s="2">
        <v>0</v>
      </c>
      <c r="BQ64" s="2">
        <v>0</v>
      </c>
      <c r="BR64" s="2">
        <v>0</v>
      </c>
      <c r="BS64" s="2">
        <v>21</v>
      </c>
      <c r="BT64" s="2">
        <v>0</v>
      </c>
      <c r="BU64" s="2">
        <v>0</v>
      </c>
      <c r="BV64" s="2">
        <v>159</v>
      </c>
      <c r="BW64" s="2">
        <v>0</v>
      </c>
      <c r="BX64" s="2">
        <v>216</v>
      </c>
      <c r="BY64" s="2">
        <v>230</v>
      </c>
      <c r="BZ64" s="2">
        <v>0</v>
      </c>
      <c r="CA64" s="2">
        <v>134</v>
      </c>
      <c r="CB64" s="2">
        <v>38</v>
      </c>
      <c r="CC64" s="2">
        <v>16</v>
      </c>
      <c r="CD64" s="2">
        <v>75</v>
      </c>
      <c r="CE64" s="2">
        <v>0</v>
      </c>
      <c r="CF64" s="2">
        <v>100</v>
      </c>
      <c r="CG64" s="2">
        <v>0</v>
      </c>
      <c r="CH64" s="2">
        <v>186</v>
      </c>
      <c r="CI64" s="2">
        <v>0</v>
      </c>
      <c r="CJ64" s="2">
        <v>0</v>
      </c>
      <c r="CK64" s="2">
        <v>0</v>
      </c>
      <c r="CL64" s="2">
        <v>155</v>
      </c>
      <c r="CM64" s="2">
        <v>0</v>
      </c>
      <c r="CN64" s="2">
        <v>0</v>
      </c>
      <c r="CO64" s="2">
        <v>223</v>
      </c>
      <c r="CP64" s="2">
        <v>51</v>
      </c>
      <c r="CQ64" s="2">
        <v>0</v>
      </c>
      <c r="CR64" s="2">
        <v>0</v>
      </c>
      <c r="CS64" s="2">
        <v>0</v>
      </c>
      <c r="CT64" s="2">
        <v>0</v>
      </c>
      <c r="CU64" s="2">
        <v>0</v>
      </c>
      <c r="CV64" s="2">
        <v>120</v>
      </c>
      <c r="CW64" s="2">
        <v>0</v>
      </c>
      <c r="CX64" s="2">
        <v>0</v>
      </c>
      <c r="CY64" s="2">
        <v>0</v>
      </c>
      <c r="CZ64" s="2">
        <v>0</v>
      </c>
      <c r="DA64" s="2">
        <v>0</v>
      </c>
      <c r="DB64" s="2">
        <v>0</v>
      </c>
      <c r="DC64" s="2">
        <v>19</v>
      </c>
      <c r="DD64" s="2">
        <v>137</v>
      </c>
      <c r="DE64" s="2">
        <v>0</v>
      </c>
      <c r="DF64" s="2">
        <v>401</v>
      </c>
      <c r="DG64" s="2">
        <v>161</v>
      </c>
      <c r="DH64" s="2">
        <v>10</v>
      </c>
      <c r="DI64" s="2">
        <v>0</v>
      </c>
      <c r="DJ64" s="2">
        <v>0</v>
      </c>
      <c r="DK64" s="2">
        <v>81</v>
      </c>
      <c r="DL64" s="2">
        <v>184</v>
      </c>
      <c r="DM64" s="2">
        <v>192</v>
      </c>
      <c r="DN64" s="2">
        <v>0</v>
      </c>
      <c r="DO64" s="2">
        <v>45</v>
      </c>
      <c r="DP64" s="2">
        <v>0</v>
      </c>
      <c r="DQ64" s="2">
        <v>0</v>
      </c>
      <c r="DR64" s="2">
        <v>0</v>
      </c>
      <c r="DS64" s="2">
        <v>0</v>
      </c>
      <c r="DT64" s="2">
        <v>193</v>
      </c>
      <c r="DU64" s="2">
        <v>93</v>
      </c>
      <c r="DV64" s="2">
        <v>0</v>
      </c>
      <c r="DW64" s="2">
        <v>126</v>
      </c>
      <c r="DX64" s="2">
        <v>160</v>
      </c>
      <c r="DY64" s="2">
        <v>63</v>
      </c>
      <c r="DZ64" s="2">
        <v>35</v>
      </c>
      <c r="EA64" s="2">
        <v>16</v>
      </c>
      <c r="EB64" s="2">
        <v>101</v>
      </c>
      <c r="EC64" s="2">
        <v>55</v>
      </c>
      <c r="ED64" s="2">
        <v>237</v>
      </c>
      <c r="EE64" s="2">
        <v>0</v>
      </c>
      <c r="EF64" s="2">
        <v>124</v>
      </c>
      <c r="EG64" s="2">
        <v>145</v>
      </c>
      <c r="EH64" s="2">
        <v>0</v>
      </c>
      <c r="EI64" s="2">
        <v>0</v>
      </c>
      <c r="EJ64" s="2">
        <v>198</v>
      </c>
      <c r="EK64" s="2">
        <v>0</v>
      </c>
      <c r="EL64" s="2">
        <v>0</v>
      </c>
      <c r="EM64" s="2">
        <v>0</v>
      </c>
      <c r="EN64" s="2">
        <v>155</v>
      </c>
      <c r="EO64" s="2">
        <v>0</v>
      </c>
      <c r="EP64" s="2">
        <v>35</v>
      </c>
      <c r="EQ64" s="2">
        <v>0</v>
      </c>
      <c r="ER64" s="2">
        <v>64</v>
      </c>
      <c r="ES64" s="2">
        <v>106</v>
      </c>
      <c r="ET64" s="2">
        <v>172</v>
      </c>
      <c r="EU64" s="2">
        <v>0</v>
      </c>
      <c r="EV64" s="2">
        <v>0</v>
      </c>
      <c r="EW64" s="2">
        <v>0</v>
      </c>
      <c r="EX64" s="2">
        <v>178</v>
      </c>
      <c r="EY64" s="2">
        <v>0</v>
      </c>
      <c r="EZ64" s="2">
        <v>6</v>
      </c>
      <c r="FA64" s="2">
        <v>212</v>
      </c>
      <c r="FB64" s="2">
        <v>143</v>
      </c>
      <c r="FC64" s="2">
        <v>193</v>
      </c>
      <c r="FD64" s="2">
        <v>106</v>
      </c>
      <c r="FE64" s="2">
        <v>0</v>
      </c>
      <c r="FF64" s="2">
        <v>139</v>
      </c>
      <c r="FG64" s="2">
        <v>0</v>
      </c>
      <c r="FH64" s="2">
        <v>0</v>
      </c>
      <c r="FI64" s="2">
        <v>156</v>
      </c>
      <c r="FJ64" s="2">
        <v>94</v>
      </c>
      <c r="FK64" s="2">
        <v>0</v>
      </c>
      <c r="FL64" s="2">
        <v>91</v>
      </c>
      <c r="FM64" s="2">
        <v>0</v>
      </c>
      <c r="FN64" s="2">
        <v>0</v>
      </c>
      <c r="FO64" s="2">
        <v>0</v>
      </c>
      <c r="FP64" s="2">
        <v>0</v>
      </c>
      <c r="FQ64" s="2">
        <v>24</v>
      </c>
      <c r="FR64" s="2">
        <v>0</v>
      </c>
      <c r="FS64" s="2">
        <v>51</v>
      </c>
      <c r="FT64" s="2">
        <v>0</v>
      </c>
      <c r="FU64" s="2">
        <v>137</v>
      </c>
      <c r="FV64" s="2">
        <v>0</v>
      </c>
      <c r="FW64" s="2">
        <v>270</v>
      </c>
      <c r="FX64" s="2">
        <v>108</v>
      </c>
      <c r="FY64" s="2">
        <v>0</v>
      </c>
      <c r="FZ64" s="2">
        <v>59</v>
      </c>
      <c r="GA64" s="2">
        <v>7</v>
      </c>
      <c r="GB64" s="2">
        <v>23</v>
      </c>
      <c r="GC64" s="2">
        <v>0</v>
      </c>
      <c r="GD64" s="2">
        <v>0</v>
      </c>
      <c r="GE64" s="2">
        <v>107</v>
      </c>
      <c r="GF64" s="2">
        <v>232</v>
      </c>
      <c r="GG64" s="2">
        <v>124</v>
      </c>
      <c r="GH64" s="2">
        <v>30</v>
      </c>
      <c r="GI64" s="2">
        <v>217</v>
      </c>
      <c r="GJ64" s="2">
        <v>19</v>
      </c>
      <c r="GK64" s="2">
        <v>125</v>
      </c>
      <c r="GL64" s="2">
        <v>0</v>
      </c>
      <c r="GM64" s="2">
        <v>0</v>
      </c>
      <c r="GN64" s="2">
        <v>0</v>
      </c>
      <c r="GO64" s="2">
        <v>0</v>
      </c>
      <c r="GP64" s="2">
        <v>0</v>
      </c>
      <c r="GQ64" s="2">
        <v>0</v>
      </c>
      <c r="GR64" s="2">
        <v>0</v>
      </c>
      <c r="GS64" s="2">
        <v>12</v>
      </c>
      <c r="GT64" s="2">
        <v>159</v>
      </c>
      <c r="GU64" s="2">
        <v>0</v>
      </c>
      <c r="GV64" s="2">
        <v>0</v>
      </c>
      <c r="GW64" s="2">
        <v>44</v>
      </c>
      <c r="GX64" s="2">
        <v>0</v>
      </c>
      <c r="GY64" s="2">
        <v>147</v>
      </c>
      <c r="GZ64" s="2">
        <v>0</v>
      </c>
      <c r="HA64" s="2">
        <v>0</v>
      </c>
      <c r="HB64" s="2">
        <v>26</v>
      </c>
      <c r="HC64" s="2">
        <v>0</v>
      </c>
      <c r="HD64" s="2">
        <v>123</v>
      </c>
      <c r="HE64" s="2">
        <v>299</v>
      </c>
      <c r="HF64" s="2">
        <v>142</v>
      </c>
      <c r="HG64" s="2">
        <v>117</v>
      </c>
      <c r="HH64" s="2">
        <v>0</v>
      </c>
      <c r="HI64" s="2">
        <v>69</v>
      </c>
      <c r="HJ64" s="2">
        <v>112</v>
      </c>
      <c r="HK64" s="2">
        <v>189</v>
      </c>
      <c r="HL64" s="2">
        <v>14</v>
      </c>
      <c r="HM64" s="2">
        <v>144</v>
      </c>
      <c r="HN64" s="2">
        <v>56</v>
      </c>
      <c r="HO64" s="2">
        <v>70</v>
      </c>
      <c r="HP64" s="2">
        <v>12</v>
      </c>
      <c r="HQ64" s="2">
        <v>149</v>
      </c>
      <c r="HR64" s="2">
        <v>338</v>
      </c>
      <c r="HS64" s="2">
        <v>0</v>
      </c>
      <c r="HT64" s="2">
        <v>53</v>
      </c>
      <c r="HU64" s="2">
        <v>0</v>
      </c>
      <c r="HV64" s="2">
        <v>0</v>
      </c>
      <c r="HW64" s="2">
        <v>0</v>
      </c>
      <c r="HX64" s="2">
        <v>55</v>
      </c>
      <c r="HY64" s="2">
        <v>255</v>
      </c>
      <c r="HZ64" s="2">
        <v>161</v>
      </c>
      <c r="IA64" s="2">
        <v>0</v>
      </c>
      <c r="IB64" s="2">
        <v>140</v>
      </c>
      <c r="IC64" s="2">
        <v>0</v>
      </c>
      <c r="ID64" s="2">
        <v>149</v>
      </c>
      <c r="IE64" s="2">
        <v>138</v>
      </c>
      <c r="IF64" s="2">
        <v>85</v>
      </c>
      <c r="IG64" s="2">
        <v>0</v>
      </c>
      <c r="IH64" s="2">
        <v>65</v>
      </c>
      <c r="II64" s="2">
        <v>49</v>
      </c>
      <c r="IJ64" s="2">
        <v>0</v>
      </c>
      <c r="IK64" s="2">
        <v>0</v>
      </c>
      <c r="IL64" s="2">
        <v>196</v>
      </c>
      <c r="IM64" s="2">
        <v>0</v>
      </c>
      <c r="IN64" s="2">
        <v>114</v>
      </c>
      <c r="IO64" s="2">
        <v>0</v>
      </c>
      <c r="IP64" s="2">
        <v>0</v>
      </c>
      <c r="IQ64" s="2">
        <v>152</v>
      </c>
      <c r="IR64" s="2">
        <v>0</v>
      </c>
      <c r="IS64" s="2">
        <v>17</v>
      </c>
      <c r="IT64" s="2">
        <v>37</v>
      </c>
      <c r="IU64" s="2">
        <v>151</v>
      </c>
      <c r="IV64" s="2">
        <v>114</v>
      </c>
      <c r="IW64" s="2">
        <v>116</v>
      </c>
      <c r="IX64" s="2">
        <v>313</v>
      </c>
      <c r="IY64" s="2">
        <v>254</v>
      </c>
      <c r="IZ64" s="2">
        <v>87</v>
      </c>
      <c r="JA64" s="2">
        <v>69</v>
      </c>
      <c r="JB64" s="2">
        <v>185</v>
      </c>
      <c r="JC64" s="2">
        <v>0</v>
      </c>
      <c r="JD64" s="2">
        <v>12</v>
      </c>
      <c r="JE64" s="2">
        <v>12</v>
      </c>
      <c r="JF64" s="2">
        <v>0</v>
      </c>
      <c r="JG64" s="2">
        <v>55</v>
      </c>
      <c r="JH64" s="2">
        <v>0</v>
      </c>
      <c r="JI64" s="2">
        <v>169</v>
      </c>
      <c r="JJ64" s="2">
        <v>92</v>
      </c>
      <c r="JK64" s="2">
        <v>0</v>
      </c>
      <c r="JL64" s="2">
        <v>0</v>
      </c>
      <c r="JM64" s="2">
        <v>0</v>
      </c>
      <c r="JN64" s="2">
        <v>193</v>
      </c>
      <c r="JO64" s="2">
        <v>156</v>
      </c>
      <c r="JP64" s="2">
        <v>0</v>
      </c>
      <c r="JQ64" s="2">
        <v>0</v>
      </c>
      <c r="JR64" s="2">
        <v>0</v>
      </c>
      <c r="JS64" s="2">
        <v>0</v>
      </c>
      <c r="JT64" s="2">
        <v>162</v>
      </c>
      <c r="JU64" s="2">
        <v>5</v>
      </c>
      <c r="JV64" s="2">
        <v>0</v>
      </c>
      <c r="JW64" s="2">
        <v>100</v>
      </c>
      <c r="JX64" s="2">
        <v>0</v>
      </c>
      <c r="JY64" s="2">
        <v>18</v>
      </c>
      <c r="JZ64" s="2">
        <v>0</v>
      </c>
      <c r="KA64" s="2">
        <v>54</v>
      </c>
      <c r="KB64" s="2">
        <v>168</v>
      </c>
      <c r="KC64" s="2">
        <v>281</v>
      </c>
      <c r="KD64" s="2">
        <v>0</v>
      </c>
      <c r="KE64" s="2">
        <v>0</v>
      </c>
      <c r="KF64" s="2">
        <v>217</v>
      </c>
      <c r="KG64" s="2">
        <v>18</v>
      </c>
      <c r="KH64" s="2">
        <v>0</v>
      </c>
      <c r="KI64" s="2">
        <v>11</v>
      </c>
      <c r="KJ64" s="2">
        <v>380</v>
      </c>
      <c r="KK64" s="2">
        <v>195</v>
      </c>
      <c r="KL64" s="2">
        <v>397</v>
      </c>
      <c r="KM64" s="2">
        <v>211</v>
      </c>
      <c r="KN64" s="2">
        <v>195</v>
      </c>
      <c r="KO64" s="2">
        <v>234</v>
      </c>
      <c r="KP64" s="2">
        <v>177</v>
      </c>
      <c r="KQ64" s="2">
        <v>0</v>
      </c>
      <c r="KR64" s="2">
        <v>146</v>
      </c>
      <c r="KS64" s="2">
        <v>136</v>
      </c>
      <c r="KT64" s="2">
        <v>303</v>
      </c>
      <c r="KU64" s="2">
        <v>0</v>
      </c>
      <c r="KV64" s="2">
        <v>368</v>
      </c>
      <c r="KW64" s="2">
        <v>0</v>
      </c>
      <c r="KX64" s="2">
        <v>349</v>
      </c>
      <c r="KY64" s="2">
        <v>226</v>
      </c>
      <c r="KZ64" s="2">
        <v>12</v>
      </c>
      <c r="LA64" s="2">
        <v>177</v>
      </c>
      <c r="LB64" s="2">
        <v>169</v>
      </c>
      <c r="LC64" s="2">
        <v>0</v>
      </c>
      <c r="LD64" s="2">
        <v>50</v>
      </c>
      <c r="LE64" s="2">
        <v>12</v>
      </c>
      <c r="LF64" s="2">
        <v>0</v>
      </c>
      <c r="LG64" s="2">
        <v>0</v>
      </c>
      <c r="LH64" s="2">
        <v>119</v>
      </c>
      <c r="LI64" s="2">
        <v>74</v>
      </c>
      <c r="LJ64" s="2">
        <v>224</v>
      </c>
      <c r="LK64" s="2">
        <v>0</v>
      </c>
      <c r="LL64" s="2">
        <v>78</v>
      </c>
      <c r="LM64" s="2">
        <v>197</v>
      </c>
      <c r="LN64" s="2">
        <v>222</v>
      </c>
      <c r="LO64" s="2">
        <v>189</v>
      </c>
      <c r="LP64" s="2">
        <v>0</v>
      </c>
      <c r="LQ64" s="2">
        <v>54</v>
      </c>
      <c r="LR64" s="2">
        <v>161</v>
      </c>
      <c r="LS64" s="2">
        <v>72</v>
      </c>
      <c r="LT64" s="2">
        <v>206</v>
      </c>
      <c r="LU64" s="2">
        <v>84</v>
      </c>
      <c r="LV64" s="2">
        <v>0</v>
      </c>
      <c r="LW64" s="2">
        <v>176</v>
      </c>
      <c r="LX64" s="2">
        <v>108</v>
      </c>
      <c r="LY64" s="2">
        <v>138</v>
      </c>
      <c r="LZ64" s="2">
        <v>0</v>
      </c>
      <c r="MA64" s="2">
        <v>255</v>
      </c>
      <c r="MB64" s="2">
        <v>180</v>
      </c>
      <c r="MC64" s="2">
        <v>0</v>
      </c>
      <c r="MD64" s="2">
        <v>280</v>
      </c>
      <c r="ME64" s="2">
        <v>10</v>
      </c>
      <c r="MF64" s="2">
        <v>0</v>
      </c>
      <c r="MG64" s="2">
        <v>0</v>
      </c>
      <c r="MH64" s="2">
        <v>135</v>
      </c>
      <c r="MI64" s="2">
        <v>197</v>
      </c>
      <c r="MJ64" s="2">
        <v>0</v>
      </c>
      <c r="MK64" s="2">
        <v>82</v>
      </c>
      <c r="ML64" s="2">
        <v>51</v>
      </c>
      <c r="MM64" s="2">
        <v>0</v>
      </c>
      <c r="MN64" s="2">
        <v>0</v>
      </c>
      <c r="MO64" s="2">
        <v>356</v>
      </c>
      <c r="MP64" s="2">
        <v>388</v>
      </c>
      <c r="MQ64" s="2">
        <v>38</v>
      </c>
      <c r="MR64" s="2">
        <v>213</v>
      </c>
      <c r="MS64" s="2">
        <v>0</v>
      </c>
      <c r="MT64" s="2">
        <v>43</v>
      </c>
      <c r="MU64" s="2">
        <v>85</v>
      </c>
      <c r="MV64" s="2">
        <v>0</v>
      </c>
      <c r="MW64" s="2">
        <v>0</v>
      </c>
      <c r="MX64" s="2">
        <v>193</v>
      </c>
      <c r="MY64" s="2">
        <v>173</v>
      </c>
      <c r="MZ64" s="2">
        <v>0</v>
      </c>
      <c r="NA64" s="2">
        <v>14</v>
      </c>
      <c r="NB64" s="2">
        <v>0</v>
      </c>
      <c r="NC64" s="2">
        <v>19</v>
      </c>
      <c r="ND64" s="2">
        <v>27</v>
      </c>
      <c r="NE64" s="2">
        <v>2</v>
      </c>
      <c r="NF64" s="2">
        <v>115</v>
      </c>
      <c r="NG64" s="2">
        <v>269</v>
      </c>
      <c r="NH64" s="2">
        <v>14</v>
      </c>
      <c r="NI64" s="2">
        <v>0</v>
      </c>
      <c r="NJ64" s="2">
        <v>225</v>
      </c>
      <c r="NK64" s="2">
        <v>44</v>
      </c>
      <c r="NL64" s="2">
        <v>44</v>
      </c>
      <c r="NM64" s="2">
        <v>0</v>
      </c>
      <c r="NN64" s="2">
        <v>0</v>
      </c>
      <c r="NO64" s="2">
        <v>90</v>
      </c>
      <c r="NP64" s="2">
        <v>394</v>
      </c>
      <c r="NQ64" s="2">
        <v>183</v>
      </c>
      <c r="NR64" s="2">
        <v>0</v>
      </c>
      <c r="NS64" s="2">
        <v>0</v>
      </c>
      <c r="NT64" s="2">
        <v>164</v>
      </c>
      <c r="NU64" s="2">
        <v>0</v>
      </c>
      <c r="NV64" s="2">
        <v>0</v>
      </c>
      <c r="NW64" s="2">
        <v>82</v>
      </c>
      <c r="NX64" s="2">
        <v>76</v>
      </c>
      <c r="NY64" s="2">
        <v>0</v>
      </c>
      <c r="NZ64" s="2">
        <v>167</v>
      </c>
      <c r="OA64" s="2">
        <v>180</v>
      </c>
      <c r="OB64" s="2">
        <v>0</v>
      </c>
      <c r="OC64" s="2">
        <v>188</v>
      </c>
      <c r="OD64" s="2">
        <v>0</v>
      </c>
      <c r="OE64" s="2">
        <v>47</v>
      </c>
      <c r="OF64" s="2">
        <v>0</v>
      </c>
      <c r="OG64" s="2">
        <v>0</v>
      </c>
      <c r="OH64" s="2">
        <v>0</v>
      </c>
      <c r="OI64" s="2">
        <v>0</v>
      </c>
      <c r="OJ64" s="2">
        <v>45</v>
      </c>
      <c r="OK64" s="2">
        <v>44</v>
      </c>
      <c r="OL64" s="2">
        <v>66</v>
      </c>
      <c r="OM64" s="2">
        <v>196</v>
      </c>
      <c r="ON64" s="2">
        <v>59</v>
      </c>
      <c r="OO64" s="2">
        <v>5</v>
      </c>
      <c r="OP64" s="2">
        <v>0</v>
      </c>
      <c r="OQ64" s="2">
        <v>60</v>
      </c>
      <c r="OR64" s="2">
        <v>0</v>
      </c>
      <c r="OS64" s="2">
        <v>0</v>
      </c>
      <c r="OT64" s="2">
        <v>0</v>
      </c>
      <c r="OU64" s="2">
        <v>136</v>
      </c>
      <c r="OV64" s="2">
        <v>192</v>
      </c>
      <c r="OW64" s="2">
        <v>0</v>
      </c>
      <c r="OX64" s="2">
        <v>0</v>
      </c>
      <c r="OY64" s="2">
        <v>0</v>
      </c>
      <c r="OZ64" s="2">
        <v>0</v>
      </c>
      <c r="PA64" s="2">
        <v>93</v>
      </c>
      <c r="PB64" s="2">
        <v>7</v>
      </c>
      <c r="PC64" s="2">
        <v>0</v>
      </c>
      <c r="PD64" s="2">
        <v>0</v>
      </c>
      <c r="PE64" s="2">
        <v>40</v>
      </c>
      <c r="PF64" s="2">
        <v>47</v>
      </c>
      <c r="PG64" s="2">
        <v>0</v>
      </c>
      <c r="PH64" s="2">
        <v>55</v>
      </c>
      <c r="PI64" s="2">
        <v>0</v>
      </c>
      <c r="PJ64" s="2">
        <v>413</v>
      </c>
      <c r="PK64" s="2">
        <v>0</v>
      </c>
      <c r="PL64" s="2">
        <v>166</v>
      </c>
      <c r="PM64" s="2">
        <v>370</v>
      </c>
      <c r="PN64" s="2">
        <v>0</v>
      </c>
      <c r="PO64" s="2">
        <v>0</v>
      </c>
      <c r="PP64" s="2">
        <v>0</v>
      </c>
      <c r="PQ64" s="2">
        <v>127</v>
      </c>
      <c r="PR64" s="2">
        <v>85</v>
      </c>
      <c r="PS64" s="2">
        <v>0</v>
      </c>
      <c r="PT64" s="2">
        <v>0</v>
      </c>
      <c r="PU64" s="2">
        <v>44</v>
      </c>
      <c r="PV64" s="2">
        <v>0</v>
      </c>
      <c r="PW64" s="2">
        <v>0</v>
      </c>
      <c r="PX64" s="2">
        <v>81</v>
      </c>
      <c r="PY64" s="2">
        <v>0</v>
      </c>
      <c r="PZ64" s="2">
        <v>141</v>
      </c>
      <c r="QA64" s="2">
        <v>0</v>
      </c>
      <c r="QB64" s="2">
        <v>0</v>
      </c>
      <c r="QC64" s="2">
        <v>0</v>
      </c>
      <c r="QD64" s="2">
        <v>0</v>
      </c>
      <c r="QE64" s="2">
        <v>0</v>
      </c>
      <c r="QF64" s="2">
        <v>0</v>
      </c>
      <c r="QG64" s="2">
        <v>18</v>
      </c>
      <c r="QH64" s="2">
        <v>0</v>
      </c>
      <c r="QI64" s="2">
        <v>19</v>
      </c>
      <c r="QJ64" s="2">
        <v>0</v>
      </c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</row>
    <row r="65" spans="1:935" x14ac:dyDescent="0.3">
      <c r="A65" s="1" t="s">
        <v>101</v>
      </c>
      <c r="B65" s="2">
        <v>75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177</v>
      </c>
      <c r="L65" s="2">
        <v>0</v>
      </c>
      <c r="M65" s="2">
        <v>0</v>
      </c>
      <c r="N65" s="2">
        <v>0</v>
      </c>
      <c r="O65" s="2">
        <v>88</v>
      </c>
      <c r="P65" s="2">
        <v>13</v>
      </c>
      <c r="Q65" s="2">
        <v>0</v>
      </c>
      <c r="R65" s="2">
        <v>340</v>
      </c>
      <c r="S65" s="2">
        <v>0</v>
      </c>
      <c r="T65" s="2">
        <v>0</v>
      </c>
      <c r="U65" s="2">
        <v>0</v>
      </c>
      <c r="V65" s="2">
        <v>100</v>
      </c>
      <c r="W65" s="2">
        <v>75</v>
      </c>
      <c r="X65" s="2">
        <v>282</v>
      </c>
      <c r="Y65" s="2">
        <v>0</v>
      </c>
      <c r="Z65" s="2">
        <v>147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100</v>
      </c>
      <c r="AJ65" s="2">
        <v>0</v>
      </c>
      <c r="AK65" s="2">
        <v>0</v>
      </c>
      <c r="AL65" s="2">
        <v>125</v>
      </c>
      <c r="AM65" s="2">
        <v>0</v>
      </c>
      <c r="AN65" s="2">
        <v>0</v>
      </c>
      <c r="AO65" s="2">
        <v>0</v>
      </c>
      <c r="AP65" s="2">
        <v>29</v>
      </c>
      <c r="AQ65" s="2">
        <v>305</v>
      </c>
      <c r="AR65" s="2">
        <v>250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42</v>
      </c>
      <c r="AY65" s="2">
        <v>141</v>
      </c>
      <c r="AZ65" s="2">
        <v>60</v>
      </c>
      <c r="BA65" s="2">
        <v>0</v>
      </c>
      <c r="BB65" s="2">
        <v>0</v>
      </c>
      <c r="BC65" s="2">
        <v>0</v>
      </c>
      <c r="BD65" s="2">
        <v>130</v>
      </c>
      <c r="BE65" s="2">
        <v>0</v>
      </c>
      <c r="BF65" s="2">
        <v>150</v>
      </c>
      <c r="BG65" s="2">
        <v>0</v>
      </c>
      <c r="BH65" s="2">
        <v>25</v>
      </c>
      <c r="BI65" s="2">
        <v>0</v>
      </c>
      <c r="BJ65" s="2">
        <v>100</v>
      </c>
      <c r="BK65" s="2">
        <v>200</v>
      </c>
      <c r="BL65" s="2">
        <v>56</v>
      </c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R65" s="2">
        <v>0</v>
      </c>
      <c r="BS65" s="2">
        <v>120</v>
      </c>
      <c r="BT65" s="2">
        <v>130</v>
      </c>
      <c r="BU65" s="2">
        <v>0</v>
      </c>
      <c r="BV65" s="2">
        <v>150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2">
        <v>120</v>
      </c>
      <c r="CC65" s="2">
        <v>0</v>
      </c>
      <c r="CD65" s="2">
        <v>0</v>
      </c>
      <c r="CE65" s="2">
        <v>0</v>
      </c>
      <c r="CF65" s="2">
        <v>138</v>
      </c>
      <c r="CG65" s="2">
        <v>0</v>
      </c>
      <c r="CH65" s="2">
        <v>0</v>
      </c>
      <c r="CI65" s="2">
        <v>0</v>
      </c>
      <c r="CJ65" s="2">
        <v>0</v>
      </c>
      <c r="CK65" s="2">
        <v>0</v>
      </c>
      <c r="CL65" s="2">
        <v>85</v>
      </c>
      <c r="CM65" s="2">
        <v>70</v>
      </c>
      <c r="CN65" s="2">
        <v>0</v>
      </c>
      <c r="CO65" s="2">
        <v>0</v>
      </c>
      <c r="CP65" s="2">
        <v>0</v>
      </c>
      <c r="CQ65" s="2">
        <v>0</v>
      </c>
      <c r="CR65" s="2">
        <v>126</v>
      </c>
      <c r="CS65" s="2">
        <v>0</v>
      </c>
      <c r="CT65" s="2">
        <v>111</v>
      </c>
      <c r="CU65" s="2">
        <v>0</v>
      </c>
      <c r="CV65" s="2">
        <v>0</v>
      </c>
      <c r="CW65" s="2">
        <v>0</v>
      </c>
      <c r="CX65" s="2">
        <v>0</v>
      </c>
      <c r="CY65" s="2">
        <v>0</v>
      </c>
      <c r="CZ65" s="2">
        <v>0</v>
      </c>
      <c r="DA65" s="2">
        <v>74</v>
      </c>
      <c r="DB65" s="2">
        <v>0</v>
      </c>
      <c r="DC65" s="2">
        <v>0</v>
      </c>
      <c r="DD65" s="2">
        <v>132</v>
      </c>
      <c r="DE65" s="2">
        <v>0</v>
      </c>
      <c r="DF65" s="2">
        <v>314</v>
      </c>
      <c r="DG65" s="2">
        <v>0</v>
      </c>
      <c r="DH65" s="2">
        <v>0</v>
      </c>
      <c r="DI65" s="2">
        <v>0</v>
      </c>
      <c r="DJ65" s="2">
        <v>0</v>
      </c>
      <c r="DK65" s="2">
        <v>0</v>
      </c>
      <c r="DL65" s="2">
        <v>68</v>
      </c>
      <c r="DM65" s="2">
        <v>119</v>
      </c>
      <c r="DN65" s="2">
        <v>0</v>
      </c>
      <c r="DO65" s="2">
        <v>0</v>
      </c>
      <c r="DP65" s="2">
        <v>0</v>
      </c>
      <c r="DQ65" s="2">
        <v>0</v>
      </c>
      <c r="DR65" s="2">
        <v>0</v>
      </c>
      <c r="DS65" s="2">
        <v>0</v>
      </c>
      <c r="DT65" s="2">
        <v>0</v>
      </c>
      <c r="DU65" s="2">
        <v>54</v>
      </c>
      <c r="DV65" s="2">
        <v>0</v>
      </c>
      <c r="DW65" s="2">
        <v>0</v>
      </c>
      <c r="DX65" s="2">
        <v>70</v>
      </c>
      <c r="DY65" s="2">
        <v>136</v>
      </c>
      <c r="DZ65" s="2">
        <v>60</v>
      </c>
      <c r="EA65" s="2">
        <v>100</v>
      </c>
      <c r="EB65" s="2">
        <v>80</v>
      </c>
      <c r="EC65" s="2">
        <v>170</v>
      </c>
      <c r="ED65" s="2">
        <v>140</v>
      </c>
      <c r="EE65" s="2">
        <v>0</v>
      </c>
      <c r="EF65" s="2">
        <v>109</v>
      </c>
      <c r="EG65" s="2">
        <v>171</v>
      </c>
      <c r="EH65" s="2">
        <v>0</v>
      </c>
      <c r="EI65" s="2">
        <v>0</v>
      </c>
      <c r="EJ65" s="2">
        <v>110</v>
      </c>
      <c r="EK65" s="2">
        <v>0</v>
      </c>
      <c r="EL65" s="2">
        <v>0</v>
      </c>
      <c r="EM65" s="2">
        <v>0</v>
      </c>
      <c r="EN65" s="2">
        <v>123</v>
      </c>
      <c r="EO65" s="2">
        <v>0</v>
      </c>
      <c r="EP65" s="2">
        <v>70</v>
      </c>
      <c r="EQ65" s="2">
        <v>0</v>
      </c>
      <c r="ER65" s="2">
        <v>200</v>
      </c>
      <c r="ES65" s="2">
        <v>0</v>
      </c>
      <c r="ET65" s="2">
        <v>0</v>
      </c>
      <c r="EU65" s="2">
        <v>0</v>
      </c>
      <c r="EV65" s="2">
        <v>0</v>
      </c>
      <c r="EW65" s="2">
        <v>0</v>
      </c>
      <c r="EX65" s="2">
        <v>204</v>
      </c>
      <c r="EY65" s="2">
        <v>0</v>
      </c>
      <c r="EZ65" s="2">
        <v>0</v>
      </c>
      <c r="FA65" s="2">
        <v>0</v>
      </c>
      <c r="FB65" s="2">
        <v>0</v>
      </c>
      <c r="FC65" s="2">
        <v>184</v>
      </c>
      <c r="FD65" s="2">
        <v>33</v>
      </c>
      <c r="FE65" s="2">
        <v>0</v>
      </c>
      <c r="FF65" s="2">
        <v>122</v>
      </c>
      <c r="FG65" s="2">
        <v>0</v>
      </c>
      <c r="FH65" s="2">
        <v>50</v>
      </c>
      <c r="FI65" s="2">
        <v>0</v>
      </c>
      <c r="FJ65" s="2">
        <v>0</v>
      </c>
      <c r="FK65" s="2">
        <v>0</v>
      </c>
      <c r="FL65" s="2">
        <v>80</v>
      </c>
      <c r="FM65" s="2">
        <v>0</v>
      </c>
      <c r="FN65" s="2">
        <v>35</v>
      </c>
      <c r="FO65" s="2">
        <v>0</v>
      </c>
      <c r="FP65" s="2">
        <v>0</v>
      </c>
      <c r="FQ65" s="2">
        <v>0</v>
      </c>
      <c r="FR65" s="2">
        <v>0</v>
      </c>
      <c r="FS65" s="2">
        <v>178</v>
      </c>
      <c r="FT65" s="2">
        <v>0</v>
      </c>
      <c r="FU65" s="2">
        <v>133</v>
      </c>
      <c r="FV65" s="2">
        <v>0</v>
      </c>
      <c r="FW65" s="2">
        <v>0</v>
      </c>
      <c r="FX65" s="2">
        <v>100</v>
      </c>
      <c r="FY65" s="2">
        <v>0</v>
      </c>
      <c r="FZ65" s="2">
        <v>0</v>
      </c>
      <c r="GA65" s="2">
        <v>84</v>
      </c>
      <c r="GB65" s="2">
        <v>0</v>
      </c>
      <c r="GC65" s="2">
        <v>0</v>
      </c>
      <c r="GD65" s="2">
        <v>0</v>
      </c>
      <c r="GE65" s="2">
        <v>0</v>
      </c>
      <c r="GF65" s="2">
        <v>150</v>
      </c>
      <c r="GG65" s="2">
        <v>42</v>
      </c>
      <c r="GH65" s="2">
        <v>0</v>
      </c>
      <c r="GI65" s="2">
        <v>170</v>
      </c>
      <c r="GJ65" s="2">
        <v>0</v>
      </c>
      <c r="GK65" s="2">
        <v>0</v>
      </c>
      <c r="GL65" s="2">
        <v>0</v>
      </c>
      <c r="GM65" s="2">
        <v>0</v>
      </c>
      <c r="GN65" s="2">
        <v>0</v>
      </c>
      <c r="GO65" s="2">
        <v>0</v>
      </c>
      <c r="GP65" s="2">
        <v>0</v>
      </c>
      <c r="GQ65" s="2">
        <v>38</v>
      </c>
      <c r="GR65" s="2">
        <v>0</v>
      </c>
      <c r="GS65" s="2">
        <v>0</v>
      </c>
      <c r="GT65" s="2">
        <v>95</v>
      </c>
      <c r="GU65" s="2">
        <v>0</v>
      </c>
      <c r="GV65" s="2">
        <v>0</v>
      </c>
      <c r="GW65" s="2">
        <v>0</v>
      </c>
      <c r="GX65" s="2">
        <v>57</v>
      </c>
      <c r="GY65" s="2">
        <v>116</v>
      </c>
      <c r="GZ65" s="2">
        <v>40</v>
      </c>
      <c r="HA65" s="2">
        <v>0</v>
      </c>
      <c r="HB65" s="2">
        <v>50</v>
      </c>
      <c r="HC65" s="2">
        <v>60</v>
      </c>
      <c r="HD65" s="2">
        <v>78</v>
      </c>
      <c r="HE65" s="2">
        <v>30</v>
      </c>
      <c r="HF65" s="2">
        <v>112</v>
      </c>
      <c r="HG65" s="2">
        <v>107</v>
      </c>
      <c r="HH65" s="2">
        <v>0</v>
      </c>
      <c r="HI65" s="2">
        <v>83</v>
      </c>
      <c r="HJ65" s="2">
        <v>112</v>
      </c>
      <c r="HK65" s="2">
        <v>0</v>
      </c>
      <c r="HL65" s="2">
        <v>0</v>
      </c>
      <c r="HM65" s="2">
        <v>0</v>
      </c>
      <c r="HN65" s="2">
        <v>0</v>
      </c>
      <c r="HO65" s="2">
        <v>0</v>
      </c>
      <c r="HP65" s="2">
        <v>14</v>
      </c>
      <c r="HQ65" s="2">
        <v>110</v>
      </c>
      <c r="HR65" s="2">
        <v>80</v>
      </c>
      <c r="HS65" s="2">
        <v>0</v>
      </c>
      <c r="HT65" s="2">
        <v>0</v>
      </c>
      <c r="HU65" s="2">
        <v>35</v>
      </c>
      <c r="HV65" s="2">
        <v>0</v>
      </c>
      <c r="HW65" s="2">
        <v>120</v>
      </c>
      <c r="HX65" s="2">
        <v>70</v>
      </c>
      <c r="HY65" s="2">
        <v>215</v>
      </c>
      <c r="HZ65" s="2">
        <v>169</v>
      </c>
      <c r="IA65" s="2">
        <v>0</v>
      </c>
      <c r="IB65" s="2">
        <v>0</v>
      </c>
      <c r="IC65" s="2">
        <v>95</v>
      </c>
      <c r="ID65" s="2">
        <v>0</v>
      </c>
      <c r="IE65" s="2">
        <v>70</v>
      </c>
      <c r="IF65" s="2">
        <v>90</v>
      </c>
      <c r="IG65" s="2">
        <v>150</v>
      </c>
      <c r="IH65" s="2">
        <v>50</v>
      </c>
      <c r="II65" s="2">
        <v>54</v>
      </c>
      <c r="IJ65" s="2">
        <v>30</v>
      </c>
      <c r="IK65" s="2">
        <v>0</v>
      </c>
      <c r="IL65" s="2">
        <v>150</v>
      </c>
      <c r="IM65" s="2">
        <v>40</v>
      </c>
      <c r="IN65" s="2">
        <v>100</v>
      </c>
      <c r="IO65" s="2">
        <v>0</v>
      </c>
      <c r="IP65" s="2">
        <v>60</v>
      </c>
      <c r="IQ65" s="2">
        <v>60</v>
      </c>
      <c r="IR65" s="2">
        <v>0</v>
      </c>
      <c r="IS65" s="2">
        <v>60</v>
      </c>
      <c r="IT65" s="2">
        <v>100</v>
      </c>
      <c r="IU65" s="2">
        <v>180</v>
      </c>
      <c r="IV65" s="2">
        <v>137</v>
      </c>
      <c r="IW65" s="2">
        <v>0</v>
      </c>
      <c r="IX65" s="2">
        <v>25</v>
      </c>
      <c r="IY65" s="2">
        <v>0</v>
      </c>
      <c r="IZ65" s="2">
        <v>50</v>
      </c>
      <c r="JA65" s="2">
        <v>0</v>
      </c>
      <c r="JB65" s="2">
        <v>0</v>
      </c>
      <c r="JC65" s="2">
        <v>0</v>
      </c>
      <c r="JD65" s="2">
        <v>0</v>
      </c>
      <c r="JE65" s="2">
        <v>0</v>
      </c>
      <c r="JF65" s="2">
        <v>0</v>
      </c>
      <c r="JG65" s="2">
        <v>70</v>
      </c>
      <c r="JH65" s="2">
        <v>0</v>
      </c>
      <c r="JI65" s="2">
        <v>128</v>
      </c>
      <c r="JJ65" s="2">
        <v>0</v>
      </c>
      <c r="JK65" s="2">
        <v>0</v>
      </c>
      <c r="JL65" s="2">
        <v>0</v>
      </c>
      <c r="JM65" s="2">
        <v>50</v>
      </c>
      <c r="JN65" s="2">
        <v>0</v>
      </c>
      <c r="JO65" s="2">
        <v>123</v>
      </c>
      <c r="JP65" s="2">
        <v>0</v>
      </c>
      <c r="JQ65" s="2">
        <v>0</v>
      </c>
      <c r="JR65" s="2">
        <v>70</v>
      </c>
      <c r="JS65" s="2">
        <v>0</v>
      </c>
      <c r="JT65" s="2">
        <v>53</v>
      </c>
      <c r="JU65" s="2">
        <v>0</v>
      </c>
      <c r="JV65" s="2">
        <v>0</v>
      </c>
      <c r="JW65" s="2">
        <v>70</v>
      </c>
      <c r="JX65" s="2">
        <v>0</v>
      </c>
      <c r="JY65" s="2">
        <v>0</v>
      </c>
      <c r="JZ65" s="2">
        <v>0</v>
      </c>
      <c r="KA65" s="2">
        <v>0</v>
      </c>
      <c r="KB65" s="2">
        <v>76</v>
      </c>
      <c r="KC65" s="2">
        <v>60</v>
      </c>
      <c r="KD65" s="2">
        <v>0</v>
      </c>
      <c r="KE65" s="2">
        <v>0</v>
      </c>
      <c r="KF65" s="2">
        <v>70</v>
      </c>
      <c r="KG65" s="2">
        <v>0</v>
      </c>
      <c r="KH65" s="2">
        <v>0</v>
      </c>
      <c r="KI65" s="2">
        <v>0</v>
      </c>
      <c r="KJ65" s="2">
        <v>0</v>
      </c>
      <c r="KK65" s="2">
        <v>216</v>
      </c>
      <c r="KL65" s="2">
        <v>270</v>
      </c>
      <c r="KM65" s="2">
        <v>120</v>
      </c>
      <c r="KN65" s="2">
        <v>180</v>
      </c>
      <c r="KO65" s="2">
        <v>50</v>
      </c>
      <c r="KP65" s="2">
        <v>0</v>
      </c>
      <c r="KQ65" s="2">
        <v>0</v>
      </c>
      <c r="KR65" s="2">
        <v>133</v>
      </c>
      <c r="KS65" s="2">
        <v>107</v>
      </c>
      <c r="KT65" s="2">
        <v>0</v>
      </c>
      <c r="KU65" s="2">
        <v>0</v>
      </c>
      <c r="KV65" s="2">
        <v>223</v>
      </c>
      <c r="KW65" s="2">
        <v>90</v>
      </c>
      <c r="KX65" s="2">
        <v>252</v>
      </c>
      <c r="KY65" s="2">
        <v>150</v>
      </c>
      <c r="KZ65" s="2">
        <v>92</v>
      </c>
      <c r="LA65" s="2">
        <v>210</v>
      </c>
      <c r="LB65" s="2">
        <v>150</v>
      </c>
      <c r="LC65" s="2">
        <v>0</v>
      </c>
      <c r="LD65" s="2">
        <v>0</v>
      </c>
      <c r="LE65" s="2">
        <v>85</v>
      </c>
      <c r="LF65" s="2">
        <v>0</v>
      </c>
      <c r="LG65" s="2">
        <v>0</v>
      </c>
      <c r="LH65" s="2">
        <v>80</v>
      </c>
      <c r="LI65" s="2">
        <v>118</v>
      </c>
      <c r="LJ65" s="2">
        <v>0</v>
      </c>
      <c r="LK65" s="2">
        <v>0</v>
      </c>
      <c r="LL65" s="2">
        <v>58</v>
      </c>
      <c r="LM65" s="2">
        <v>200</v>
      </c>
      <c r="LN65" s="2">
        <v>264</v>
      </c>
      <c r="LO65" s="2">
        <v>250</v>
      </c>
      <c r="LP65" s="2">
        <v>0</v>
      </c>
      <c r="LQ65" s="2">
        <v>0</v>
      </c>
      <c r="LR65" s="2">
        <v>155</v>
      </c>
      <c r="LS65" s="2">
        <v>100</v>
      </c>
      <c r="LT65" s="2">
        <v>160</v>
      </c>
      <c r="LU65" s="2">
        <v>0</v>
      </c>
      <c r="LV65" s="2">
        <v>150</v>
      </c>
      <c r="LW65" s="2">
        <v>0</v>
      </c>
      <c r="LX65" s="2">
        <v>0</v>
      </c>
      <c r="LY65" s="2">
        <v>262</v>
      </c>
      <c r="LZ65" s="2">
        <v>0</v>
      </c>
      <c r="MA65" s="2">
        <v>0</v>
      </c>
      <c r="MB65" s="2">
        <v>175</v>
      </c>
      <c r="MC65" s="2">
        <v>0</v>
      </c>
      <c r="MD65" s="2">
        <v>190</v>
      </c>
      <c r="ME65" s="2">
        <v>170</v>
      </c>
      <c r="MF65" s="2">
        <v>0</v>
      </c>
      <c r="MG65" s="2">
        <v>0</v>
      </c>
      <c r="MH65" s="2">
        <v>0</v>
      </c>
      <c r="MI65" s="2">
        <v>0</v>
      </c>
      <c r="MJ65" s="2">
        <v>23</v>
      </c>
      <c r="MK65" s="2">
        <v>60</v>
      </c>
      <c r="ML65" s="2">
        <v>0</v>
      </c>
      <c r="MM65" s="2">
        <v>0</v>
      </c>
      <c r="MN65" s="2">
        <v>230</v>
      </c>
      <c r="MO65" s="2">
        <v>0</v>
      </c>
      <c r="MP65" s="2">
        <v>135</v>
      </c>
      <c r="MQ65" s="2">
        <v>0</v>
      </c>
      <c r="MR65" s="2">
        <v>175</v>
      </c>
      <c r="MS65" s="2">
        <v>0</v>
      </c>
      <c r="MT65" s="2">
        <v>0</v>
      </c>
      <c r="MU65" s="2">
        <v>63</v>
      </c>
      <c r="MV65" s="2">
        <v>0</v>
      </c>
      <c r="MW65" s="2">
        <v>0</v>
      </c>
      <c r="MX65" s="2">
        <v>0</v>
      </c>
      <c r="MY65" s="2">
        <v>174</v>
      </c>
      <c r="MZ65" s="2">
        <v>0</v>
      </c>
      <c r="NA65" s="2">
        <v>0</v>
      </c>
      <c r="NB65" s="2">
        <v>40</v>
      </c>
      <c r="NC65" s="2">
        <v>0</v>
      </c>
      <c r="ND65" s="2">
        <v>0</v>
      </c>
      <c r="NE65" s="2">
        <v>0</v>
      </c>
      <c r="NF65" s="2">
        <v>70</v>
      </c>
      <c r="NG65" s="2">
        <v>260</v>
      </c>
      <c r="NH65" s="2">
        <v>0</v>
      </c>
      <c r="NI65" s="2">
        <v>0</v>
      </c>
      <c r="NJ65" s="2">
        <v>190</v>
      </c>
      <c r="NK65" s="2">
        <v>0</v>
      </c>
      <c r="NL65" s="2">
        <v>0</v>
      </c>
      <c r="NM65" s="2">
        <v>0</v>
      </c>
      <c r="NN65" s="2">
        <v>0</v>
      </c>
      <c r="NO65" s="2">
        <v>125</v>
      </c>
      <c r="NP65" s="2">
        <v>160</v>
      </c>
      <c r="NQ65" s="2">
        <v>138</v>
      </c>
      <c r="NR65" s="2">
        <v>0</v>
      </c>
      <c r="NS65" s="2">
        <v>0</v>
      </c>
      <c r="NT65" s="2">
        <v>65</v>
      </c>
      <c r="NU65" s="2">
        <v>0</v>
      </c>
      <c r="NV65" s="2">
        <v>0</v>
      </c>
      <c r="NW65" s="2">
        <v>75</v>
      </c>
      <c r="NX65" s="2">
        <v>0</v>
      </c>
      <c r="NY65" s="2">
        <v>0</v>
      </c>
      <c r="NZ65" s="2">
        <v>0</v>
      </c>
      <c r="OA65" s="2">
        <v>0</v>
      </c>
      <c r="OB65" s="2">
        <v>0</v>
      </c>
      <c r="OC65" s="2">
        <v>150</v>
      </c>
      <c r="OD65" s="2">
        <v>0</v>
      </c>
      <c r="OE65" s="2">
        <v>0</v>
      </c>
      <c r="OF65" s="2">
        <v>0</v>
      </c>
      <c r="OG65" s="2">
        <v>233</v>
      </c>
      <c r="OH65" s="2">
        <v>0</v>
      </c>
      <c r="OI65" s="2">
        <v>0</v>
      </c>
      <c r="OJ65" s="2">
        <v>0</v>
      </c>
      <c r="OK65" s="2">
        <v>0</v>
      </c>
      <c r="OL65" s="2">
        <v>53</v>
      </c>
      <c r="OM65" s="2">
        <v>0</v>
      </c>
      <c r="ON65" s="2">
        <v>0</v>
      </c>
      <c r="OO65" s="2">
        <v>0</v>
      </c>
      <c r="OP65" s="2">
        <v>0</v>
      </c>
      <c r="OQ65" s="2">
        <v>59</v>
      </c>
      <c r="OR65" s="2">
        <v>0</v>
      </c>
      <c r="OS65" s="2">
        <v>0</v>
      </c>
      <c r="OT65" s="2">
        <v>60</v>
      </c>
      <c r="OU65" s="2">
        <v>0</v>
      </c>
      <c r="OV65" s="2">
        <v>0</v>
      </c>
      <c r="OW65" s="2">
        <v>0</v>
      </c>
      <c r="OX65" s="2">
        <v>0</v>
      </c>
      <c r="OY65" s="2">
        <v>0</v>
      </c>
      <c r="OZ65" s="2">
        <v>0</v>
      </c>
      <c r="PA65" s="2">
        <v>110</v>
      </c>
      <c r="PB65" s="2">
        <v>0</v>
      </c>
      <c r="PC65" s="2">
        <v>0</v>
      </c>
      <c r="PD65" s="2">
        <v>0</v>
      </c>
      <c r="PE65" s="2">
        <v>115</v>
      </c>
      <c r="PF65" s="2">
        <v>0</v>
      </c>
      <c r="PG65" s="2">
        <v>255</v>
      </c>
      <c r="PH65" s="2">
        <v>0</v>
      </c>
      <c r="PI65" s="2">
        <v>0</v>
      </c>
      <c r="PJ65" s="2">
        <v>0</v>
      </c>
      <c r="PK65" s="2">
        <v>72</v>
      </c>
      <c r="PL65" s="2">
        <v>40</v>
      </c>
      <c r="PM65" s="2">
        <v>355</v>
      </c>
      <c r="PN65" s="2">
        <v>100</v>
      </c>
      <c r="PO65" s="2">
        <v>0</v>
      </c>
      <c r="PP65" s="2">
        <v>0</v>
      </c>
      <c r="PQ65" s="2">
        <v>0</v>
      </c>
      <c r="PR65" s="2">
        <v>85</v>
      </c>
      <c r="PS65" s="2">
        <v>0</v>
      </c>
      <c r="PT65" s="2">
        <v>0</v>
      </c>
      <c r="PU65" s="2">
        <v>0</v>
      </c>
      <c r="PV65" s="2">
        <v>0</v>
      </c>
      <c r="PW65" s="2">
        <v>0</v>
      </c>
      <c r="PX65" s="2">
        <v>0</v>
      </c>
      <c r="PY65" s="2">
        <v>0</v>
      </c>
      <c r="PZ65" s="2">
        <v>94</v>
      </c>
      <c r="QA65" s="2">
        <v>0</v>
      </c>
      <c r="QB65" s="2">
        <v>0</v>
      </c>
      <c r="QC65" s="2">
        <v>0</v>
      </c>
      <c r="QD65" s="2">
        <v>0</v>
      </c>
      <c r="QE65" s="2">
        <v>75</v>
      </c>
      <c r="QF65" s="2">
        <v>0</v>
      </c>
      <c r="QG65" s="2">
        <v>0</v>
      </c>
      <c r="QH65" s="2">
        <v>0</v>
      </c>
      <c r="QI65" s="2">
        <v>0</v>
      </c>
      <c r="QJ65" s="2">
        <v>72</v>
      </c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</row>
    <row r="66" spans="1:935" x14ac:dyDescent="0.3">
      <c r="A66" s="1" t="s">
        <v>102</v>
      </c>
      <c r="B66" s="2">
        <v>71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52</v>
      </c>
      <c r="L66" s="2">
        <v>0</v>
      </c>
      <c r="M66" s="2">
        <v>0</v>
      </c>
      <c r="N66" s="2">
        <v>0</v>
      </c>
      <c r="O66" s="2">
        <v>58</v>
      </c>
      <c r="P66" s="2">
        <v>10</v>
      </c>
      <c r="Q66" s="2">
        <v>0</v>
      </c>
      <c r="R66" s="2">
        <v>97</v>
      </c>
      <c r="S66" s="2">
        <v>0</v>
      </c>
      <c r="T66" s="2">
        <v>0</v>
      </c>
      <c r="U66" s="2">
        <v>0</v>
      </c>
      <c r="V66" s="2">
        <v>67</v>
      </c>
      <c r="W66" s="2">
        <v>54</v>
      </c>
      <c r="X66" s="2">
        <v>86</v>
      </c>
      <c r="Y66" s="2">
        <v>0</v>
      </c>
      <c r="Z66" s="2">
        <v>100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45</v>
      </c>
      <c r="AJ66" s="2">
        <v>0</v>
      </c>
      <c r="AK66" s="2">
        <v>0</v>
      </c>
      <c r="AL66" s="2">
        <v>82</v>
      </c>
      <c r="AM66" s="2">
        <v>0</v>
      </c>
      <c r="AN66" s="2">
        <v>0</v>
      </c>
      <c r="AO66" s="2">
        <v>0</v>
      </c>
      <c r="AP66" s="2">
        <v>10</v>
      </c>
      <c r="AQ66" s="2">
        <v>79</v>
      </c>
      <c r="AR66" s="2">
        <v>78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36</v>
      </c>
      <c r="AY66" s="2">
        <v>64</v>
      </c>
      <c r="AZ66" s="2">
        <v>20</v>
      </c>
      <c r="BA66" s="2">
        <v>0</v>
      </c>
      <c r="BB66" s="2">
        <v>0</v>
      </c>
      <c r="BC66" s="2">
        <v>0</v>
      </c>
      <c r="BD66" s="2">
        <v>78</v>
      </c>
      <c r="BE66" s="2">
        <v>0</v>
      </c>
      <c r="BF66" s="2">
        <v>81</v>
      </c>
      <c r="BG66" s="2">
        <v>0</v>
      </c>
      <c r="BH66" s="2">
        <v>18</v>
      </c>
      <c r="BI66" s="2">
        <v>0</v>
      </c>
      <c r="BJ66" s="2">
        <v>47</v>
      </c>
      <c r="BK66" s="2">
        <v>52</v>
      </c>
      <c r="BL66" s="2">
        <v>19</v>
      </c>
      <c r="BM66" s="2">
        <v>0</v>
      </c>
      <c r="BN66" s="2">
        <v>0</v>
      </c>
      <c r="BO66" s="2">
        <v>0</v>
      </c>
      <c r="BP66" s="2">
        <v>0</v>
      </c>
      <c r="BQ66" s="2">
        <v>0</v>
      </c>
      <c r="BR66" s="2">
        <v>0</v>
      </c>
      <c r="BS66" s="2">
        <v>56</v>
      </c>
      <c r="BT66" s="2">
        <v>50</v>
      </c>
      <c r="BU66" s="2">
        <v>0</v>
      </c>
      <c r="BV66" s="2">
        <v>85</v>
      </c>
      <c r="BW66" s="2">
        <v>0</v>
      </c>
      <c r="BX66" s="2">
        <v>0</v>
      </c>
      <c r="BY66" s="2">
        <v>0</v>
      </c>
      <c r="BZ66" s="2">
        <v>0</v>
      </c>
      <c r="CA66" s="2">
        <v>0</v>
      </c>
      <c r="CB66" s="2">
        <v>100</v>
      </c>
      <c r="CC66" s="2">
        <v>0</v>
      </c>
      <c r="CD66" s="2">
        <v>0</v>
      </c>
      <c r="CE66" s="2">
        <v>0</v>
      </c>
      <c r="CF66" s="2">
        <v>58</v>
      </c>
      <c r="CG66" s="2">
        <v>0</v>
      </c>
      <c r="CH66" s="2">
        <v>0</v>
      </c>
      <c r="CI66" s="2">
        <v>0</v>
      </c>
      <c r="CJ66" s="2">
        <v>0</v>
      </c>
      <c r="CK66" s="2">
        <v>0</v>
      </c>
      <c r="CL66" s="2">
        <v>40</v>
      </c>
      <c r="CM66" s="2">
        <v>51</v>
      </c>
      <c r="CN66" s="2">
        <v>0</v>
      </c>
      <c r="CO66" s="2">
        <v>0</v>
      </c>
      <c r="CP66" s="2">
        <v>0</v>
      </c>
      <c r="CQ66" s="2">
        <v>0</v>
      </c>
      <c r="CR66" s="2">
        <v>42</v>
      </c>
      <c r="CS66" s="2">
        <v>0</v>
      </c>
      <c r="CT66" s="2">
        <v>57</v>
      </c>
      <c r="CU66" s="2">
        <v>0</v>
      </c>
      <c r="CV66" s="2">
        <v>0</v>
      </c>
      <c r="CW66" s="2">
        <v>0</v>
      </c>
      <c r="CX66" s="2">
        <v>0</v>
      </c>
      <c r="CY66" s="2">
        <v>0</v>
      </c>
      <c r="CZ66" s="2">
        <v>0</v>
      </c>
      <c r="DA66" s="2">
        <v>15</v>
      </c>
      <c r="DB66" s="2">
        <v>0</v>
      </c>
      <c r="DC66" s="2">
        <v>0</v>
      </c>
      <c r="DD66" s="2">
        <v>78</v>
      </c>
      <c r="DE66" s="2">
        <v>0</v>
      </c>
      <c r="DF66" s="2">
        <v>77</v>
      </c>
      <c r="DG66" s="2">
        <v>0</v>
      </c>
      <c r="DH66" s="2">
        <v>0</v>
      </c>
      <c r="DI66" s="2">
        <v>0</v>
      </c>
      <c r="DJ66" s="2">
        <v>0</v>
      </c>
      <c r="DK66" s="2">
        <v>0</v>
      </c>
      <c r="DL66" s="2">
        <v>34</v>
      </c>
      <c r="DM66" s="2">
        <v>66</v>
      </c>
      <c r="DN66" s="2">
        <v>0</v>
      </c>
      <c r="DO66" s="2">
        <v>0</v>
      </c>
      <c r="DP66" s="2">
        <v>0</v>
      </c>
      <c r="DQ66" s="2">
        <v>0</v>
      </c>
      <c r="DR66" s="2">
        <v>0</v>
      </c>
      <c r="DS66" s="2">
        <v>0</v>
      </c>
      <c r="DT66" s="2">
        <v>0</v>
      </c>
      <c r="DU66" s="2">
        <v>16</v>
      </c>
      <c r="DV66" s="2">
        <v>0</v>
      </c>
      <c r="DW66" s="2">
        <v>0</v>
      </c>
      <c r="DX66" s="2">
        <v>45</v>
      </c>
      <c r="DY66" s="2">
        <v>103</v>
      </c>
      <c r="DZ66" s="2">
        <v>38</v>
      </c>
      <c r="EA66" s="2">
        <v>39</v>
      </c>
      <c r="EB66" s="2">
        <v>80</v>
      </c>
      <c r="EC66" s="2">
        <v>85</v>
      </c>
      <c r="ED66" s="2">
        <v>59</v>
      </c>
      <c r="EE66" s="2">
        <v>0</v>
      </c>
      <c r="EF66" s="2">
        <v>89</v>
      </c>
      <c r="EG66" s="2">
        <v>54</v>
      </c>
      <c r="EH66" s="2">
        <v>0</v>
      </c>
      <c r="EI66" s="2">
        <v>0</v>
      </c>
      <c r="EJ66" s="2">
        <v>56</v>
      </c>
      <c r="EK66" s="2">
        <v>0</v>
      </c>
      <c r="EL66" s="2">
        <v>0</v>
      </c>
      <c r="EM66" s="2">
        <v>0</v>
      </c>
      <c r="EN66" s="2">
        <v>84</v>
      </c>
      <c r="EO66" s="2">
        <v>0</v>
      </c>
      <c r="EP66" s="2">
        <v>23</v>
      </c>
      <c r="EQ66" s="2">
        <v>0</v>
      </c>
      <c r="ER66" s="2">
        <v>55</v>
      </c>
      <c r="ES66" s="2">
        <v>0</v>
      </c>
      <c r="ET66" s="2">
        <v>0</v>
      </c>
      <c r="EU66" s="2">
        <v>0</v>
      </c>
      <c r="EV66" s="2">
        <v>0</v>
      </c>
      <c r="EW66" s="2">
        <v>0</v>
      </c>
      <c r="EX66" s="2">
        <v>80</v>
      </c>
      <c r="EY66" s="2">
        <v>0</v>
      </c>
      <c r="EZ66" s="2">
        <v>0</v>
      </c>
      <c r="FA66" s="2">
        <v>0</v>
      </c>
      <c r="FB66" s="2">
        <v>0</v>
      </c>
      <c r="FC66" s="2">
        <v>95</v>
      </c>
      <c r="FD66" s="2">
        <v>32</v>
      </c>
      <c r="FE66" s="2">
        <v>0</v>
      </c>
      <c r="FF66" s="2">
        <v>88</v>
      </c>
      <c r="FG66" s="2">
        <v>0</v>
      </c>
      <c r="FH66" s="2">
        <v>26</v>
      </c>
      <c r="FI66" s="2">
        <v>0</v>
      </c>
      <c r="FJ66" s="2">
        <v>0</v>
      </c>
      <c r="FK66" s="2">
        <v>0</v>
      </c>
      <c r="FL66" s="2">
        <v>55</v>
      </c>
      <c r="FM66" s="2">
        <v>0</v>
      </c>
      <c r="FN66" s="2">
        <v>31</v>
      </c>
      <c r="FO66" s="2">
        <v>0</v>
      </c>
      <c r="FP66" s="2">
        <v>0</v>
      </c>
      <c r="FQ66" s="2">
        <v>0</v>
      </c>
      <c r="FR66" s="2">
        <v>0</v>
      </c>
      <c r="FS66" s="2">
        <v>63</v>
      </c>
      <c r="FT66" s="2">
        <v>0</v>
      </c>
      <c r="FU66" s="2">
        <v>99</v>
      </c>
      <c r="FV66" s="2">
        <v>0</v>
      </c>
      <c r="FW66" s="2">
        <v>0</v>
      </c>
      <c r="FX66" s="2">
        <v>93</v>
      </c>
      <c r="FY66" s="2">
        <v>0</v>
      </c>
      <c r="FZ66" s="2">
        <v>0</v>
      </c>
      <c r="GA66" s="2">
        <v>74</v>
      </c>
      <c r="GB66" s="2">
        <v>0</v>
      </c>
      <c r="GC66" s="2">
        <v>0</v>
      </c>
      <c r="GD66" s="2">
        <v>0</v>
      </c>
      <c r="GE66" s="2">
        <v>0</v>
      </c>
      <c r="GF66" s="2">
        <v>52</v>
      </c>
      <c r="GG66" s="2">
        <v>34</v>
      </c>
      <c r="GH66" s="2">
        <v>0</v>
      </c>
      <c r="GI66" s="2">
        <v>79</v>
      </c>
      <c r="GJ66" s="2">
        <v>0</v>
      </c>
      <c r="GK66" s="2">
        <v>0</v>
      </c>
      <c r="GL66" s="2">
        <v>0</v>
      </c>
      <c r="GM66" s="2">
        <v>0</v>
      </c>
      <c r="GN66" s="2">
        <v>0</v>
      </c>
      <c r="GO66" s="2">
        <v>0</v>
      </c>
      <c r="GP66" s="2">
        <v>0</v>
      </c>
      <c r="GQ66" s="2">
        <v>19</v>
      </c>
      <c r="GR66" s="2">
        <v>0</v>
      </c>
      <c r="GS66" s="2">
        <v>0</v>
      </c>
      <c r="GT66" s="2">
        <v>51</v>
      </c>
      <c r="GU66" s="2">
        <v>0</v>
      </c>
      <c r="GV66" s="2">
        <v>0</v>
      </c>
      <c r="GW66" s="2">
        <v>0</v>
      </c>
      <c r="GX66" s="2">
        <v>69</v>
      </c>
      <c r="GY66" s="2">
        <v>74</v>
      </c>
      <c r="GZ66" s="2">
        <v>21</v>
      </c>
      <c r="HA66" s="2">
        <v>0</v>
      </c>
      <c r="HB66" s="2">
        <v>23</v>
      </c>
      <c r="HC66" s="2">
        <v>21</v>
      </c>
      <c r="HD66" s="2">
        <v>59</v>
      </c>
      <c r="HE66" s="2">
        <v>10</v>
      </c>
      <c r="HF66" s="2">
        <v>81</v>
      </c>
      <c r="HG66" s="2">
        <v>48</v>
      </c>
      <c r="HH66" s="2">
        <v>0</v>
      </c>
      <c r="HI66" s="2">
        <v>86</v>
      </c>
      <c r="HJ66" s="2">
        <v>100</v>
      </c>
      <c r="HK66" s="2">
        <v>0</v>
      </c>
      <c r="HL66" s="2">
        <v>0</v>
      </c>
      <c r="HM66" s="2">
        <v>0</v>
      </c>
      <c r="HN66" s="2">
        <v>0</v>
      </c>
      <c r="HO66" s="2">
        <v>0</v>
      </c>
      <c r="HP66" s="2">
        <v>6</v>
      </c>
      <c r="HQ66" s="2">
        <v>75</v>
      </c>
      <c r="HR66" s="2">
        <v>26</v>
      </c>
      <c r="HS66" s="2">
        <v>0</v>
      </c>
      <c r="HT66" s="2">
        <v>0</v>
      </c>
      <c r="HU66" s="2">
        <v>27</v>
      </c>
      <c r="HV66" s="2">
        <v>0</v>
      </c>
      <c r="HW66" s="2">
        <v>35</v>
      </c>
      <c r="HX66" s="2">
        <v>74</v>
      </c>
      <c r="HY66" s="2">
        <v>76</v>
      </c>
      <c r="HZ66" s="2">
        <v>95</v>
      </c>
      <c r="IA66" s="2">
        <v>0</v>
      </c>
      <c r="IB66" s="2">
        <v>0</v>
      </c>
      <c r="IC66" s="2">
        <v>89</v>
      </c>
      <c r="ID66" s="2">
        <v>0</v>
      </c>
      <c r="IE66" s="2">
        <v>50</v>
      </c>
      <c r="IF66" s="2">
        <v>64</v>
      </c>
      <c r="IG66" s="2">
        <v>76</v>
      </c>
      <c r="IH66" s="2">
        <v>72</v>
      </c>
      <c r="II66" s="2">
        <v>35</v>
      </c>
      <c r="IJ66" s="2">
        <v>47</v>
      </c>
      <c r="IK66" s="2">
        <v>0</v>
      </c>
      <c r="IL66" s="2">
        <v>79</v>
      </c>
      <c r="IM66" s="2">
        <v>34</v>
      </c>
      <c r="IN66" s="2">
        <v>81</v>
      </c>
      <c r="IO66" s="2">
        <v>0</v>
      </c>
      <c r="IP66" s="2">
        <v>75</v>
      </c>
      <c r="IQ66" s="2">
        <v>29</v>
      </c>
      <c r="IR66" s="2">
        <v>0</v>
      </c>
      <c r="IS66" s="2">
        <v>52</v>
      </c>
      <c r="IT66" s="2">
        <v>54</v>
      </c>
      <c r="IU66" s="2">
        <v>62</v>
      </c>
      <c r="IV66" s="2">
        <v>85</v>
      </c>
      <c r="IW66" s="2">
        <v>0</v>
      </c>
      <c r="IX66" s="2">
        <v>8</v>
      </c>
      <c r="IY66" s="2">
        <v>0</v>
      </c>
      <c r="IZ66" s="2">
        <v>58</v>
      </c>
      <c r="JA66" s="2">
        <v>0</v>
      </c>
      <c r="JB66" s="2">
        <v>0</v>
      </c>
      <c r="JC66" s="2">
        <v>0</v>
      </c>
      <c r="JD66" s="2">
        <v>0</v>
      </c>
      <c r="JE66" s="2">
        <v>0</v>
      </c>
      <c r="JF66" s="2">
        <v>0</v>
      </c>
      <c r="JG66" s="2">
        <v>57</v>
      </c>
      <c r="JH66" s="2">
        <v>0</v>
      </c>
      <c r="JI66" s="2">
        <v>76</v>
      </c>
      <c r="JJ66" s="2">
        <v>0</v>
      </c>
      <c r="JK66" s="2">
        <v>0</v>
      </c>
      <c r="JL66" s="2">
        <v>0</v>
      </c>
      <c r="JM66" s="2">
        <v>33</v>
      </c>
      <c r="JN66" s="2">
        <v>0</v>
      </c>
      <c r="JO66" s="2">
        <v>70</v>
      </c>
      <c r="JP66" s="2">
        <v>0</v>
      </c>
      <c r="JQ66" s="2">
        <v>0</v>
      </c>
      <c r="JR66" s="2">
        <v>74</v>
      </c>
      <c r="JS66" s="2">
        <v>0</v>
      </c>
      <c r="JT66" s="2">
        <v>28</v>
      </c>
      <c r="JU66" s="2">
        <v>0</v>
      </c>
      <c r="JV66" s="2">
        <v>0</v>
      </c>
      <c r="JW66" s="2">
        <v>60</v>
      </c>
      <c r="JX66" s="2">
        <v>0</v>
      </c>
      <c r="JY66" s="2">
        <v>0</v>
      </c>
      <c r="JZ66" s="2">
        <v>0</v>
      </c>
      <c r="KA66" s="2">
        <v>0</v>
      </c>
      <c r="KB66" s="2">
        <v>42</v>
      </c>
      <c r="KC66" s="2">
        <v>20</v>
      </c>
      <c r="KD66" s="2">
        <v>0</v>
      </c>
      <c r="KE66" s="2">
        <v>0</v>
      </c>
      <c r="KF66" s="2">
        <v>29</v>
      </c>
      <c r="KG66" s="2">
        <v>0</v>
      </c>
      <c r="KH66" s="2">
        <v>0</v>
      </c>
      <c r="KI66" s="2">
        <v>0</v>
      </c>
      <c r="KJ66" s="2">
        <v>0</v>
      </c>
      <c r="KK66" s="2">
        <v>64</v>
      </c>
      <c r="KL66" s="2">
        <v>68</v>
      </c>
      <c r="KM66" s="2">
        <v>55</v>
      </c>
      <c r="KN66" s="2">
        <v>92</v>
      </c>
      <c r="KO66" s="2">
        <v>21</v>
      </c>
      <c r="KP66" s="2">
        <v>0</v>
      </c>
      <c r="KQ66" s="2">
        <v>0</v>
      </c>
      <c r="KR66" s="2">
        <v>94</v>
      </c>
      <c r="KS66" s="2">
        <v>74</v>
      </c>
      <c r="KT66" s="2">
        <v>0</v>
      </c>
      <c r="KU66" s="2">
        <v>0</v>
      </c>
      <c r="KV66" s="2">
        <v>52</v>
      </c>
      <c r="KW66" s="2">
        <v>40</v>
      </c>
      <c r="KX66" s="2">
        <v>72</v>
      </c>
      <c r="KY66" s="2">
        <v>61</v>
      </c>
      <c r="KZ66" s="2">
        <v>40</v>
      </c>
      <c r="LA66" s="2">
        <v>76</v>
      </c>
      <c r="LB66" s="2">
        <v>89</v>
      </c>
      <c r="LC66" s="2">
        <v>0</v>
      </c>
      <c r="LD66" s="2">
        <v>0</v>
      </c>
      <c r="LE66" s="2">
        <v>65</v>
      </c>
      <c r="LF66" s="2">
        <v>0</v>
      </c>
      <c r="LG66" s="2">
        <v>0</v>
      </c>
      <c r="LH66" s="2">
        <v>70</v>
      </c>
      <c r="LI66" s="2">
        <v>99</v>
      </c>
      <c r="LJ66" s="2">
        <v>0</v>
      </c>
      <c r="LK66" s="2">
        <v>0</v>
      </c>
      <c r="LL66" s="2">
        <v>71</v>
      </c>
      <c r="LM66" s="2">
        <v>74</v>
      </c>
      <c r="LN66" s="2">
        <v>72</v>
      </c>
      <c r="LO66" s="2">
        <v>100</v>
      </c>
      <c r="LP66" s="2">
        <v>0</v>
      </c>
      <c r="LQ66" s="2">
        <v>0</v>
      </c>
      <c r="LR66" s="2">
        <v>88</v>
      </c>
      <c r="LS66" s="2">
        <v>73</v>
      </c>
      <c r="LT66" s="2">
        <v>82</v>
      </c>
      <c r="LU66" s="2">
        <v>0</v>
      </c>
      <c r="LV66" s="2">
        <v>80</v>
      </c>
      <c r="LW66" s="2">
        <v>0</v>
      </c>
      <c r="LX66" s="2">
        <v>0</v>
      </c>
      <c r="LY66" s="2">
        <v>66</v>
      </c>
      <c r="LZ66" s="2">
        <v>0</v>
      </c>
      <c r="MA66" s="2">
        <v>0</v>
      </c>
      <c r="MB66" s="2">
        <v>90</v>
      </c>
      <c r="MC66" s="2">
        <v>0</v>
      </c>
      <c r="MD66" s="2">
        <v>68</v>
      </c>
      <c r="ME66" s="2">
        <v>42</v>
      </c>
      <c r="MF66" s="2">
        <v>0</v>
      </c>
      <c r="MG66" s="2">
        <v>0</v>
      </c>
      <c r="MH66" s="2">
        <v>0</v>
      </c>
      <c r="MI66" s="2">
        <v>0</v>
      </c>
      <c r="MJ66" s="2">
        <v>16</v>
      </c>
      <c r="MK66" s="2">
        <v>17</v>
      </c>
      <c r="ML66" s="2">
        <v>0</v>
      </c>
      <c r="MM66" s="2">
        <v>0</v>
      </c>
      <c r="MN66" s="2">
        <v>56</v>
      </c>
      <c r="MO66" s="2">
        <v>0</v>
      </c>
      <c r="MP66" s="2">
        <v>33</v>
      </c>
      <c r="MQ66" s="2">
        <v>0</v>
      </c>
      <c r="MR66" s="2">
        <v>87</v>
      </c>
      <c r="MS66" s="2">
        <v>0</v>
      </c>
      <c r="MT66" s="2">
        <v>0</v>
      </c>
      <c r="MU66" s="2">
        <v>76</v>
      </c>
      <c r="MV66" s="2">
        <v>0</v>
      </c>
      <c r="MW66" s="2">
        <v>0</v>
      </c>
      <c r="MX66" s="2">
        <v>0</v>
      </c>
      <c r="MY66" s="2">
        <v>101</v>
      </c>
      <c r="MZ66" s="2">
        <v>0</v>
      </c>
      <c r="NA66" s="2">
        <v>0</v>
      </c>
      <c r="NB66" s="2">
        <v>24</v>
      </c>
      <c r="NC66" s="2">
        <v>0</v>
      </c>
      <c r="ND66" s="2">
        <v>0</v>
      </c>
      <c r="NE66" s="2">
        <v>0</v>
      </c>
      <c r="NF66" s="2">
        <v>46</v>
      </c>
      <c r="NG66" s="2">
        <v>93</v>
      </c>
      <c r="NH66" s="2">
        <v>0</v>
      </c>
      <c r="NI66" s="2">
        <v>0</v>
      </c>
      <c r="NJ66" s="2">
        <v>86</v>
      </c>
      <c r="NK66" s="2">
        <v>0</v>
      </c>
      <c r="NL66" s="2">
        <v>0</v>
      </c>
      <c r="NM66" s="2">
        <v>0</v>
      </c>
      <c r="NN66" s="2">
        <v>0</v>
      </c>
      <c r="NO66" s="2">
        <v>56</v>
      </c>
      <c r="NP66" s="2">
        <v>36</v>
      </c>
      <c r="NQ66" s="2">
        <v>50</v>
      </c>
      <c r="NR66" s="2">
        <v>0</v>
      </c>
      <c r="NS66" s="2">
        <v>0</v>
      </c>
      <c r="NT66" s="2">
        <v>18</v>
      </c>
      <c r="NU66" s="2">
        <v>0</v>
      </c>
      <c r="NV66" s="2">
        <v>0</v>
      </c>
      <c r="NW66" s="2">
        <v>26</v>
      </c>
      <c r="NX66" s="2">
        <v>0</v>
      </c>
      <c r="NY66" s="2">
        <v>0</v>
      </c>
      <c r="NZ66" s="2">
        <v>0</v>
      </c>
      <c r="OA66" s="2">
        <v>0</v>
      </c>
      <c r="OB66" s="2">
        <v>0</v>
      </c>
      <c r="OC66" s="2">
        <v>80</v>
      </c>
      <c r="OD66" s="2">
        <v>0</v>
      </c>
      <c r="OE66" s="2">
        <v>0</v>
      </c>
      <c r="OF66" s="2">
        <v>0</v>
      </c>
      <c r="OG66" s="2">
        <v>99</v>
      </c>
      <c r="OH66" s="2">
        <v>0</v>
      </c>
      <c r="OI66" s="2">
        <v>0</v>
      </c>
      <c r="OJ66" s="2">
        <v>0</v>
      </c>
      <c r="OK66" s="2">
        <v>0</v>
      </c>
      <c r="OL66" s="2">
        <v>46</v>
      </c>
      <c r="OM66" s="2">
        <v>0</v>
      </c>
      <c r="ON66" s="2">
        <v>0</v>
      </c>
      <c r="OO66" s="2">
        <v>0</v>
      </c>
      <c r="OP66" s="2">
        <v>0</v>
      </c>
      <c r="OQ66" s="2">
        <v>70</v>
      </c>
      <c r="OR66" s="2">
        <v>0</v>
      </c>
      <c r="OS66" s="2">
        <v>0</v>
      </c>
      <c r="OT66" s="2">
        <v>41</v>
      </c>
      <c r="OU66" s="2">
        <v>0</v>
      </c>
      <c r="OV66" s="2">
        <v>0</v>
      </c>
      <c r="OW66" s="2">
        <v>0</v>
      </c>
      <c r="OX66" s="2">
        <v>0</v>
      </c>
      <c r="OY66" s="2">
        <v>0</v>
      </c>
      <c r="OZ66" s="2">
        <v>0</v>
      </c>
      <c r="PA66" s="2">
        <v>88</v>
      </c>
      <c r="PB66" s="2">
        <v>0</v>
      </c>
      <c r="PC66" s="2">
        <v>0</v>
      </c>
      <c r="PD66" s="2">
        <v>0</v>
      </c>
      <c r="PE66" s="2">
        <v>41</v>
      </c>
      <c r="PF66" s="2">
        <v>0</v>
      </c>
      <c r="PG66" s="2">
        <v>89</v>
      </c>
      <c r="PH66" s="2">
        <v>0</v>
      </c>
      <c r="PI66" s="2">
        <v>0</v>
      </c>
      <c r="PJ66" s="2">
        <v>0</v>
      </c>
      <c r="PK66" s="2">
        <v>40</v>
      </c>
      <c r="PL66" s="2">
        <v>25</v>
      </c>
      <c r="PM66" s="2">
        <v>84</v>
      </c>
      <c r="PN66" s="2">
        <v>61</v>
      </c>
      <c r="PO66" s="2">
        <v>0</v>
      </c>
      <c r="PP66" s="2">
        <v>0</v>
      </c>
      <c r="PQ66" s="2">
        <v>0</v>
      </c>
      <c r="PR66" s="2">
        <v>86</v>
      </c>
      <c r="PS66" s="2">
        <v>0</v>
      </c>
      <c r="PT66" s="2">
        <v>0</v>
      </c>
      <c r="PU66" s="2">
        <v>0</v>
      </c>
      <c r="PV66" s="2">
        <v>0</v>
      </c>
      <c r="PW66" s="2">
        <v>0</v>
      </c>
      <c r="PX66" s="2">
        <v>0</v>
      </c>
      <c r="PY66" s="2">
        <v>0</v>
      </c>
      <c r="PZ66" s="2">
        <v>59</v>
      </c>
      <c r="QA66" s="2">
        <v>0</v>
      </c>
      <c r="QB66" s="2">
        <v>0</v>
      </c>
      <c r="QC66" s="2">
        <v>0</v>
      </c>
      <c r="QD66" s="2">
        <v>0</v>
      </c>
      <c r="QE66" s="2">
        <v>38</v>
      </c>
      <c r="QF66" s="2">
        <v>0</v>
      </c>
      <c r="QG66" s="2">
        <v>0</v>
      </c>
      <c r="QH66" s="2">
        <v>0</v>
      </c>
      <c r="QI66" s="2">
        <v>0</v>
      </c>
      <c r="QJ66" s="2">
        <v>34</v>
      </c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</row>
    <row r="67" spans="1:935" ht="15" x14ac:dyDescent="0.25">
      <c r="A67" s="1" t="s">
        <v>54</v>
      </c>
      <c r="B67" s="2">
        <f>SUM(B61:B66)</f>
        <v>256</v>
      </c>
      <c r="C67" s="2">
        <f t="shared" ref="C67:BN67" si="48">SUM(C61:C66)</f>
        <v>250</v>
      </c>
      <c r="D67" s="2">
        <f t="shared" si="48"/>
        <v>220</v>
      </c>
      <c r="E67" s="2">
        <f t="shared" si="48"/>
        <v>370</v>
      </c>
      <c r="F67" s="2">
        <f t="shared" si="48"/>
        <v>36</v>
      </c>
      <c r="G67" s="2">
        <f t="shared" si="48"/>
        <v>180</v>
      </c>
      <c r="H67" s="2">
        <f t="shared" si="48"/>
        <v>238</v>
      </c>
      <c r="I67" s="2">
        <f t="shared" si="48"/>
        <v>311</v>
      </c>
      <c r="J67" s="2">
        <f t="shared" si="48"/>
        <v>220</v>
      </c>
      <c r="K67" s="2">
        <f t="shared" si="48"/>
        <v>551</v>
      </c>
      <c r="L67" s="2">
        <f t="shared" si="48"/>
        <v>139</v>
      </c>
      <c r="M67" s="2">
        <f t="shared" si="48"/>
        <v>207</v>
      </c>
      <c r="N67" s="2">
        <f t="shared" si="48"/>
        <v>123</v>
      </c>
      <c r="O67" s="2">
        <f t="shared" si="48"/>
        <v>302</v>
      </c>
      <c r="P67" s="2">
        <f t="shared" si="48"/>
        <v>141</v>
      </c>
      <c r="Q67" s="2">
        <f t="shared" si="48"/>
        <v>288</v>
      </c>
      <c r="R67" s="2">
        <f t="shared" si="48"/>
        <v>793</v>
      </c>
      <c r="S67" s="2">
        <f t="shared" si="48"/>
        <v>205</v>
      </c>
      <c r="T67" s="2">
        <f t="shared" si="48"/>
        <v>226</v>
      </c>
      <c r="U67" s="2">
        <f t="shared" si="48"/>
        <v>493</v>
      </c>
      <c r="V67" s="2">
        <f t="shared" si="48"/>
        <v>316</v>
      </c>
      <c r="W67" s="2">
        <f t="shared" si="48"/>
        <v>275</v>
      </c>
      <c r="X67" s="2">
        <f t="shared" si="48"/>
        <v>697</v>
      </c>
      <c r="Y67" s="2">
        <f t="shared" si="48"/>
        <v>170</v>
      </c>
      <c r="Z67" s="2">
        <f t="shared" si="48"/>
        <v>396</v>
      </c>
      <c r="AA67" s="2">
        <f t="shared" si="48"/>
        <v>718</v>
      </c>
      <c r="AB67" s="2">
        <f t="shared" si="48"/>
        <v>258</v>
      </c>
      <c r="AC67" s="2">
        <f t="shared" si="48"/>
        <v>134</v>
      </c>
      <c r="AD67" s="2">
        <f t="shared" si="48"/>
        <v>213</v>
      </c>
      <c r="AE67" s="2">
        <f t="shared" si="48"/>
        <v>253</v>
      </c>
      <c r="AF67" s="2">
        <f t="shared" si="48"/>
        <v>303</v>
      </c>
      <c r="AG67" s="2">
        <f t="shared" si="48"/>
        <v>195</v>
      </c>
      <c r="AH67" s="2">
        <f t="shared" si="48"/>
        <v>253</v>
      </c>
      <c r="AI67" s="2">
        <f t="shared" si="48"/>
        <v>370</v>
      </c>
      <c r="AJ67" s="2">
        <f t="shared" si="48"/>
        <v>365</v>
      </c>
      <c r="AK67" s="2">
        <f t="shared" si="48"/>
        <v>150</v>
      </c>
      <c r="AL67" s="2">
        <f t="shared" si="48"/>
        <v>305</v>
      </c>
      <c r="AM67" s="2">
        <f t="shared" si="48"/>
        <v>165</v>
      </c>
      <c r="AN67" s="2">
        <f t="shared" si="48"/>
        <v>297</v>
      </c>
      <c r="AO67" s="2">
        <f t="shared" si="48"/>
        <v>83</v>
      </c>
      <c r="AP67" s="2">
        <f t="shared" si="48"/>
        <v>241</v>
      </c>
      <c r="AQ67" s="2">
        <f t="shared" si="48"/>
        <v>774</v>
      </c>
      <c r="AR67" s="2">
        <f t="shared" si="48"/>
        <v>650</v>
      </c>
      <c r="AS67" s="2">
        <f t="shared" si="48"/>
        <v>175</v>
      </c>
      <c r="AT67" s="2">
        <f t="shared" si="48"/>
        <v>160</v>
      </c>
      <c r="AU67" s="2">
        <f t="shared" si="48"/>
        <v>123</v>
      </c>
      <c r="AV67" s="2">
        <f t="shared" si="48"/>
        <v>196</v>
      </c>
      <c r="AW67" s="2">
        <f t="shared" si="48"/>
        <v>201</v>
      </c>
      <c r="AX67" s="2">
        <f t="shared" si="48"/>
        <v>194</v>
      </c>
      <c r="AY67" s="2">
        <f t="shared" si="48"/>
        <v>427</v>
      </c>
      <c r="AZ67" s="2">
        <f t="shared" si="48"/>
        <v>381</v>
      </c>
      <c r="BA67" s="2">
        <f t="shared" si="48"/>
        <v>412</v>
      </c>
      <c r="BB67" s="2">
        <f t="shared" si="48"/>
        <v>122</v>
      </c>
      <c r="BC67" s="2">
        <f t="shared" si="48"/>
        <v>314</v>
      </c>
      <c r="BD67" s="2">
        <f t="shared" si="48"/>
        <v>374</v>
      </c>
      <c r="BE67" s="2">
        <f t="shared" si="48"/>
        <v>87</v>
      </c>
      <c r="BF67" s="2">
        <f t="shared" si="48"/>
        <v>423</v>
      </c>
      <c r="BG67" s="2">
        <f t="shared" si="48"/>
        <v>225</v>
      </c>
      <c r="BH67" s="2">
        <f t="shared" si="48"/>
        <v>180</v>
      </c>
      <c r="BI67" s="2">
        <f t="shared" si="48"/>
        <v>169</v>
      </c>
      <c r="BJ67" s="2">
        <f t="shared" si="48"/>
        <v>362</v>
      </c>
      <c r="BK67" s="2">
        <f t="shared" si="48"/>
        <v>598</v>
      </c>
      <c r="BL67" s="2">
        <f t="shared" si="48"/>
        <v>375</v>
      </c>
      <c r="BM67" s="2">
        <f t="shared" si="48"/>
        <v>211</v>
      </c>
      <c r="BN67" s="2">
        <f t="shared" si="48"/>
        <v>135</v>
      </c>
      <c r="BO67" s="2">
        <f t="shared" ref="BO67:DZ67" si="49">SUM(BO61:BO66)</f>
        <v>217</v>
      </c>
      <c r="BP67" s="2">
        <f t="shared" si="49"/>
        <v>249</v>
      </c>
      <c r="BQ67" s="2">
        <f t="shared" si="49"/>
        <v>155</v>
      </c>
      <c r="BR67" s="2">
        <f t="shared" si="49"/>
        <v>118</v>
      </c>
      <c r="BS67" s="2">
        <f t="shared" si="49"/>
        <v>363</v>
      </c>
      <c r="BT67" s="2">
        <f t="shared" si="49"/>
        <v>441</v>
      </c>
      <c r="BU67" s="2">
        <f t="shared" si="49"/>
        <v>214</v>
      </c>
      <c r="BV67" s="2">
        <f t="shared" si="49"/>
        <v>394</v>
      </c>
      <c r="BW67" s="2">
        <f t="shared" si="49"/>
        <v>206</v>
      </c>
      <c r="BX67" s="2">
        <f t="shared" si="49"/>
        <v>216</v>
      </c>
      <c r="BY67" s="2">
        <f t="shared" si="49"/>
        <v>505</v>
      </c>
      <c r="BZ67" s="2">
        <f t="shared" si="49"/>
        <v>294</v>
      </c>
      <c r="CA67" s="2">
        <f t="shared" si="49"/>
        <v>134</v>
      </c>
      <c r="CB67" s="2">
        <f t="shared" si="49"/>
        <v>343</v>
      </c>
      <c r="CC67" s="2">
        <f t="shared" si="49"/>
        <v>164</v>
      </c>
      <c r="CD67" s="2">
        <f t="shared" si="49"/>
        <v>149</v>
      </c>
      <c r="CE67" s="2">
        <f t="shared" si="49"/>
        <v>154</v>
      </c>
      <c r="CF67" s="2">
        <f t="shared" si="49"/>
        <v>426</v>
      </c>
      <c r="CG67" s="2">
        <f t="shared" si="49"/>
        <v>351</v>
      </c>
      <c r="CH67" s="2">
        <f t="shared" si="49"/>
        <v>186</v>
      </c>
      <c r="CI67" s="2">
        <f t="shared" si="49"/>
        <v>194</v>
      </c>
      <c r="CJ67" s="2">
        <f t="shared" si="49"/>
        <v>134</v>
      </c>
      <c r="CK67" s="2">
        <f t="shared" si="49"/>
        <v>142</v>
      </c>
      <c r="CL67" s="2">
        <f t="shared" si="49"/>
        <v>340</v>
      </c>
      <c r="CM67" s="2">
        <f t="shared" si="49"/>
        <v>258</v>
      </c>
      <c r="CN67" s="2">
        <f t="shared" si="49"/>
        <v>146</v>
      </c>
      <c r="CO67" s="2">
        <f t="shared" si="49"/>
        <v>223</v>
      </c>
      <c r="CP67" s="2">
        <f t="shared" si="49"/>
        <v>128</v>
      </c>
      <c r="CQ67" s="2">
        <f t="shared" si="49"/>
        <v>163</v>
      </c>
      <c r="CR67" s="2">
        <f t="shared" si="49"/>
        <v>470</v>
      </c>
      <c r="CS67" s="2">
        <f t="shared" si="49"/>
        <v>125</v>
      </c>
      <c r="CT67" s="2">
        <f t="shared" si="49"/>
        <v>363</v>
      </c>
      <c r="CU67" s="2">
        <f t="shared" si="49"/>
        <v>159</v>
      </c>
      <c r="CV67" s="2">
        <f t="shared" si="49"/>
        <v>120</v>
      </c>
      <c r="CW67" s="2">
        <f t="shared" si="49"/>
        <v>94</v>
      </c>
      <c r="CX67" s="2">
        <f t="shared" si="49"/>
        <v>201</v>
      </c>
      <c r="CY67" s="2">
        <f t="shared" si="49"/>
        <v>186</v>
      </c>
      <c r="CZ67" s="2">
        <f t="shared" si="49"/>
        <v>178</v>
      </c>
      <c r="DA67" s="2">
        <f t="shared" si="49"/>
        <v>575</v>
      </c>
      <c r="DB67" s="2">
        <f t="shared" si="49"/>
        <v>129</v>
      </c>
      <c r="DC67" s="2">
        <f t="shared" si="49"/>
        <v>49</v>
      </c>
      <c r="DD67" s="2">
        <f t="shared" si="49"/>
        <v>381</v>
      </c>
      <c r="DE67" s="2">
        <f t="shared" si="49"/>
        <v>141</v>
      </c>
      <c r="DF67" s="2">
        <f t="shared" si="49"/>
        <v>792</v>
      </c>
      <c r="DG67" s="2">
        <f t="shared" si="49"/>
        <v>220</v>
      </c>
      <c r="DH67" s="2">
        <f t="shared" si="49"/>
        <v>97</v>
      </c>
      <c r="DI67" s="2">
        <f t="shared" si="49"/>
        <v>135</v>
      </c>
      <c r="DJ67" s="2">
        <f t="shared" si="49"/>
        <v>85</v>
      </c>
      <c r="DK67" s="2">
        <f t="shared" si="49"/>
        <v>81</v>
      </c>
      <c r="DL67" s="2">
        <f t="shared" si="49"/>
        <v>302</v>
      </c>
      <c r="DM67" s="2">
        <f t="shared" si="49"/>
        <v>377</v>
      </c>
      <c r="DN67" s="2">
        <f t="shared" si="49"/>
        <v>159</v>
      </c>
      <c r="DO67" s="2">
        <f t="shared" si="49"/>
        <v>266</v>
      </c>
      <c r="DP67" s="2">
        <f t="shared" si="49"/>
        <v>291</v>
      </c>
      <c r="DQ67" s="2">
        <f t="shared" si="49"/>
        <v>214</v>
      </c>
      <c r="DR67" s="2">
        <f t="shared" si="49"/>
        <v>165</v>
      </c>
      <c r="DS67" s="2">
        <f t="shared" si="49"/>
        <v>170</v>
      </c>
      <c r="DT67" s="2">
        <f t="shared" si="49"/>
        <v>193</v>
      </c>
      <c r="DU67" s="2">
        <f t="shared" si="49"/>
        <v>411</v>
      </c>
      <c r="DV67" s="2">
        <f t="shared" si="49"/>
        <v>238</v>
      </c>
      <c r="DW67" s="2">
        <f t="shared" si="49"/>
        <v>126</v>
      </c>
      <c r="DX67" s="2">
        <f t="shared" si="49"/>
        <v>275</v>
      </c>
      <c r="DY67" s="2">
        <f t="shared" si="49"/>
        <v>375</v>
      </c>
      <c r="DZ67" s="2">
        <f t="shared" si="49"/>
        <v>253</v>
      </c>
      <c r="EA67" s="2">
        <f t="shared" ref="EA67:GL67" si="50">SUM(EA61:EA66)</f>
        <v>398</v>
      </c>
      <c r="EB67" s="2">
        <f t="shared" si="50"/>
        <v>261</v>
      </c>
      <c r="EC67" s="2">
        <f t="shared" si="50"/>
        <v>454</v>
      </c>
      <c r="ED67" s="2">
        <f t="shared" si="50"/>
        <v>436</v>
      </c>
      <c r="EE67" s="2">
        <f t="shared" si="50"/>
        <v>190</v>
      </c>
      <c r="EF67" s="2">
        <f t="shared" si="50"/>
        <v>322</v>
      </c>
      <c r="EG67" s="2">
        <f t="shared" si="50"/>
        <v>539</v>
      </c>
      <c r="EH67" s="2">
        <f t="shared" si="50"/>
        <v>80</v>
      </c>
      <c r="EI67" s="2">
        <f t="shared" si="50"/>
        <v>137</v>
      </c>
      <c r="EJ67" s="2">
        <f t="shared" si="50"/>
        <v>364</v>
      </c>
      <c r="EK67" s="2">
        <f t="shared" si="50"/>
        <v>124</v>
      </c>
      <c r="EL67" s="2">
        <f t="shared" si="50"/>
        <v>178</v>
      </c>
      <c r="EM67" s="2">
        <f t="shared" si="50"/>
        <v>124</v>
      </c>
      <c r="EN67" s="2">
        <f t="shared" si="50"/>
        <v>362</v>
      </c>
      <c r="EO67" s="2">
        <f t="shared" si="50"/>
        <v>61</v>
      </c>
      <c r="EP67" s="2">
        <f t="shared" si="50"/>
        <v>336</v>
      </c>
      <c r="EQ67" s="2">
        <f t="shared" si="50"/>
        <v>148</v>
      </c>
      <c r="ER67" s="2">
        <f t="shared" si="50"/>
        <v>605</v>
      </c>
      <c r="ES67" s="2">
        <f t="shared" si="50"/>
        <v>106</v>
      </c>
      <c r="ET67" s="2">
        <f t="shared" si="50"/>
        <v>172</v>
      </c>
      <c r="EU67" s="2">
        <f t="shared" si="50"/>
        <v>104</v>
      </c>
      <c r="EV67" s="2">
        <f t="shared" si="50"/>
        <v>182</v>
      </c>
      <c r="EW67" s="2">
        <f t="shared" si="50"/>
        <v>95</v>
      </c>
      <c r="EX67" s="2">
        <f t="shared" si="50"/>
        <v>541</v>
      </c>
      <c r="EY67" s="2">
        <f t="shared" si="50"/>
        <v>76</v>
      </c>
      <c r="EZ67" s="2">
        <f t="shared" si="50"/>
        <v>212</v>
      </c>
      <c r="FA67" s="2">
        <f t="shared" si="50"/>
        <v>212</v>
      </c>
      <c r="FB67" s="2">
        <f t="shared" si="50"/>
        <v>143</v>
      </c>
      <c r="FC67" s="2">
        <f t="shared" si="50"/>
        <v>472</v>
      </c>
      <c r="FD67" s="2">
        <f t="shared" si="50"/>
        <v>174</v>
      </c>
      <c r="FE67" s="2">
        <f t="shared" si="50"/>
        <v>190</v>
      </c>
      <c r="FF67" s="2">
        <f t="shared" si="50"/>
        <v>349</v>
      </c>
      <c r="FG67" s="2">
        <f t="shared" si="50"/>
        <v>192</v>
      </c>
      <c r="FH67" s="2">
        <f t="shared" si="50"/>
        <v>247</v>
      </c>
      <c r="FI67" s="2">
        <f t="shared" si="50"/>
        <v>156</v>
      </c>
      <c r="FJ67" s="2">
        <f t="shared" si="50"/>
        <v>94</v>
      </c>
      <c r="FK67" s="2">
        <f t="shared" si="50"/>
        <v>139</v>
      </c>
      <c r="FL67" s="2">
        <f t="shared" si="50"/>
        <v>264</v>
      </c>
      <c r="FM67" s="2">
        <f t="shared" si="50"/>
        <v>210</v>
      </c>
      <c r="FN67" s="2">
        <f t="shared" si="50"/>
        <v>178</v>
      </c>
      <c r="FO67" s="2">
        <f t="shared" si="50"/>
        <v>128</v>
      </c>
      <c r="FP67" s="2">
        <f t="shared" si="50"/>
        <v>319</v>
      </c>
      <c r="FQ67" s="2">
        <f t="shared" si="50"/>
        <v>67</v>
      </c>
      <c r="FR67" s="2">
        <f t="shared" si="50"/>
        <v>181</v>
      </c>
      <c r="FS67" s="2">
        <f t="shared" si="50"/>
        <v>509</v>
      </c>
      <c r="FT67" s="2">
        <f t="shared" si="50"/>
        <v>77</v>
      </c>
      <c r="FU67" s="2">
        <f t="shared" si="50"/>
        <v>369</v>
      </c>
      <c r="FV67" s="2">
        <f t="shared" si="50"/>
        <v>340</v>
      </c>
      <c r="FW67" s="2">
        <f t="shared" si="50"/>
        <v>274</v>
      </c>
      <c r="FX67" s="2">
        <f t="shared" si="50"/>
        <v>301</v>
      </c>
      <c r="FY67" s="2">
        <f t="shared" si="50"/>
        <v>212</v>
      </c>
      <c r="FZ67" s="2">
        <f t="shared" si="50"/>
        <v>99</v>
      </c>
      <c r="GA67" s="2">
        <f t="shared" si="50"/>
        <v>272</v>
      </c>
      <c r="GB67" s="2">
        <f t="shared" si="50"/>
        <v>380</v>
      </c>
      <c r="GC67" s="2">
        <f t="shared" si="50"/>
        <v>68</v>
      </c>
      <c r="GD67" s="2">
        <f t="shared" si="50"/>
        <v>93</v>
      </c>
      <c r="GE67" s="2">
        <f t="shared" si="50"/>
        <v>123</v>
      </c>
      <c r="GF67" s="2">
        <f t="shared" si="50"/>
        <v>481</v>
      </c>
      <c r="GG67" s="2">
        <f t="shared" si="50"/>
        <v>200</v>
      </c>
      <c r="GH67" s="2">
        <f t="shared" si="50"/>
        <v>171</v>
      </c>
      <c r="GI67" s="2">
        <f t="shared" si="50"/>
        <v>466</v>
      </c>
      <c r="GJ67" s="2">
        <f t="shared" si="50"/>
        <v>88</v>
      </c>
      <c r="GK67" s="2">
        <f t="shared" si="50"/>
        <v>218</v>
      </c>
      <c r="GL67" s="2">
        <f t="shared" si="50"/>
        <v>248</v>
      </c>
      <c r="GM67" s="2">
        <f t="shared" ref="GM67:IX67" si="51">SUM(GM61:GM66)</f>
        <v>164</v>
      </c>
      <c r="GN67" s="2">
        <f t="shared" si="51"/>
        <v>248</v>
      </c>
      <c r="GO67" s="2">
        <f t="shared" si="51"/>
        <v>91</v>
      </c>
      <c r="GP67" s="2">
        <f t="shared" si="51"/>
        <v>128</v>
      </c>
      <c r="GQ67" s="2">
        <f t="shared" si="51"/>
        <v>204</v>
      </c>
      <c r="GR67" s="2">
        <f t="shared" si="51"/>
        <v>81</v>
      </c>
      <c r="GS67" s="2">
        <f t="shared" si="51"/>
        <v>175</v>
      </c>
      <c r="GT67" s="2">
        <f t="shared" si="51"/>
        <v>333</v>
      </c>
      <c r="GU67" s="2">
        <f t="shared" si="51"/>
        <v>260</v>
      </c>
      <c r="GV67" s="2">
        <f t="shared" si="51"/>
        <v>166</v>
      </c>
      <c r="GW67" s="2">
        <f t="shared" si="51"/>
        <v>154</v>
      </c>
      <c r="GX67" s="2">
        <f t="shared" si="51"/>
        <v>210</v>
      </c>
      <c r="GY67" s="2">
        <f t="shared" si="51"/>
        <v>337</v>
      </c>
      <c r="GZ67" s="2">
        <f t="shared" si="51"/>
        <v>250</v>
      </c>
      <c r="HA67" s="2">
        <f t="shared" si="51"/>
        <v>199</v>
      </c>
      <c r="HB67" s="2">
        <f t="shared" si="51"/>
        <v>265</v>
      </c>
      <c r="HC67" s="2">
        <f t="shared" si="51"/>
        <v>364</v>
      </c>
      <c r="HD67" s="2">
        <f t="shared" si="51"/>
        <v>271</v>
      </c>
      <c r="HE67" s="2">
        <f t="shared" si="51"/>
        <v>339</v>
      </c>
      <c r="HF67" s="2">
        <f t="shared" si="51"/>
        <v>335</v>
      </c>
      <c r="HG67" s="2">
        <f t="shared" si="51"/>
        <v>379</v>
      </c>
      <c r="HH67" s="2">
        <f t="shared" si="51"/>
        <v>99</v>
      </c>
      <c r="HI67" s="2">
        <f t="shared" si="51"/>
        <v>259</v>
      </c>
      <c r="HJ67" s="2">
        <f t="shared" si="51"/>
        <v>324</v>
      </c>
      <c r="HK67" s="2">
        <f t="shared" si="51"/>
        <v>189</v>
      </c>
      <c r="HL67" s="2">
        <f t="shared" si="51"/>
        <v>191</v>
      </c>
      <c r="HM67" s="2">
        <f t="shared" si="51"/>
        <v>144</v>
      </c>
      <c r="HN67" s="2">
        <f t="shared" si="51"/>
        <v>56</v>
      </c>
      <c r="HO67" s="2">
        <f t="shared" si="51"/>
        <v>174</v>
      </c>
      <c r="HP67" s="2">
        <f t="shared" si="51"/>
        <v>235</v>
      </c>
      <c r="HQ67" s="2">
        <f t="shared" si="51"/>
        <v>334</v>
      </c>
      <c r="HR67" s="2">
        <f t="shared" si="51"/>
        <v>444</v>
      </c>
      <c r="HS67" s="2">
        <f t="shared" si="51"/>
        <v>92</v>
      </c>
      <c r="HT67" s="2">
        <f t="shared" si="51"/>
        <v>128</v>
      </c>
      <c r="HU67" s="2">
        <f t="shared" si="51"/>
        <v>188</v>
      </c>
      <c r="HV67" s="2">
        <f t="shared" si="51"/>
        <v>173</v>
      </c>
      <c r="HW67" s="2">
        <f t="shared" si="51"/>
        <v>460</v>
      </c>
      <c r="HX67" s="2">
        <f t="shared" si="51"/>
        <v>229</v>
      </c>
      <c r="HY67" s="2">
        <f t="shared" si="51"/>
        <v>576</v>
      </c>
      <c r="HZ67" s="2">
        <f t="shared" si="51"/>
        <v>425</v>
      </c>
      <c r="IA67" s="2">
        <f t="shared" si="51"/>
        <v>95</v>
      </c>
      <c r="IB67" s="2">
        <f t="shared" si="51"/>
        <v>140</v>
      </c>
      <c r="IC67" s="2">
        <f t="shared" si="51"/>
        <v>293</v>
      </c>
      <c r="ID67" s="2">
        <f t="shared" si="51"/>
        <v>149</v>
      </c>
      <c r="IE67" s="2">
        <f t="shared" si="51"/>
        <v>258</v>
      </c>
      <c r="IF67" s="2">
        <f t="shared" si="51"/>
        <v>283</v>
      </c>
      <c r="IG67" s="2">
        <f t="shared" si="51"/>
        <v>426</v>
      </c>
      <c r="IH67" s="2">
        <f t="shared" si="51"/>
        <v>187</v>
      </c>
      <c r="II67" s="2">
        <f t="shared" si="51"/>
        <v>232</v>
      </c>
      <c r="IJ67" s="2">
        <f t="shared" si="51"/>
        <v>141</v>
      </c>
      <c r="IK67" s="2">
        <f t="shared" si="51"/>
        <v>61</v>
      </c>
      <c r="IL67" s="2">
        <f t="shared" si="51"/>
        <v>425</v>
      </c>
      <c r="IM67" s="2">
        <f t="shared" si="51"/>
        <v>192</v>
      </c>
      <c r="IN67" s="2">
        <f t="shared" si="51"/>
        <v>295</v>
      </c>
      <c r="IO67" s="2">
        <f t="shared" si="51"/>
        <v>259</v>
      </c>
      <c r="IP67" s="2">
        <f t="shared" si="51"/>
        <v>215</v>
      </c>
      <c r="IQ67" s="2">
        <f t="shared" si="51"/>
        <v>296</v>
      </c>
      <c r="IR67" s="2">
        <f t="shared" si="51"/>
        <v>160</v>
      </c>
      <c r="IS67" s="2">
        <f t="shared" si="51"/>
        <v>227</v>
      </c>
      <c r="IT67" s="2">
        <f t="shared" si="51"/>
        <v>310</v>
      </c>
      <c r="IU67" s="2">
        <f t="shared" si="51"/>
        <v>530</v>
      </c>
      <c r="IV67" s="2">
        <f t="shared" si="51"/>
        <v>385</v>
      </c>
      <c r="IW67" s="2">
        <f t="shared" si="51"/>
        <v>116</v>
      </c>
      <c r="IX67" s="2">
        <f t="shared" si="51"/>
        <v>346</v>
      </c>
      <c r="IY67" s="2">
        <f t="shared" ref="IY67:LJ67" si="52">SUM(IY61:IY66)</f>
        <v>254</v>
      </c>
      <c r="IZ67" s="2">
        <f t="shared" si="52"/>
        <v>195</v>
      </c>
      <c r="JA67" s="2">
        <f t="shared" si="52"/>
        <v>69</v>
      </c>
      <c r="JB67" s="2">
        <f t="shared" si="52"/>
        <v>268</v>
      </c>
      <c r="JC67" s="2">
        <f t="shared" si="52"/>
        <v>60</v>
      </c>
      <c r="JD67" s="2">
        <f t="shared" si="52"/>
        <v>33</v>
      </c>
      <c r="JE67" s="2">
        <f t="shared" si="52"/>
        <v>59</v>
      </c>
      <c r="JF67" s="2">
        <f t="shared" si="52"/>
        <v>97</v>
      </c>
      <c r="JG67" s="2">
        <f t="shared" si="52"/>
        <v>253</v>
      </c>
      <c r="JH67" s="2">
        <f t="shared" si="52"/>
        <v>180</v>
      </c>
      <c r="JI67" s="2">
        <f t="shared" si="52"/>
        <v>373</v>
      </c>
      <c r="JJ67" s="2">
        <f t="shared" si="52"/>
        <v>190</v>
      </c>
      <c r="JK67" s="2">
        <f t="shared" si="52"/>
        <v>194</v>
      </c>
      <c r="JL67" s="2">
        <f t="shared" si="52"/>
        <v>177</v>
      </c>
      <c r="JM67" s="2">
        <f t="shared" si="52"/>
        <v>239</v>
      </c>
      <c r="JN67" s="2">
        <f t="shared" si="52"/>
        <v>193</v>
      </c>
      <c r="JO67" s="2">
        <f t="shared" si="52"/>
        <v>349</v>
      </c>
      <c r="JP67" s="2">
        <f t="shared" si="52"/>
        <v>302</v>
      </c>
      <c r="JQ67" s="2">
        <f t="shared" si="52"/>
        <v>229</v>
      </c>
      <c r="JR67" s="2">
        <f t="shared" si="52"/>
        <v>239</v>
      </c>
      <c r="JS67" s="2">
        <f t="shared" si="52"/>
        <v>95</v>
      </c>
      <c r="JT67" s="2">
        <f t="shared" si="52"/>
        <v>275</v>
      </c>
      <c r="JU67" s="2">
        <f t="shared" si="52"/>
        <v>96</v>
      </c>
      <c r="JV67" s="2">
        <f t="shared" si="52"/>
        <v>95</v>
      </c>
      <c r="JW67" s="2">
        <f t="shared" si="52"/>
        <v>230</v>
      </c>
      <c r="JX67" s="2">
        <f t="shared" si="52"/>
        <v>113</v>
      </c>
      <c r="JY67" s="2">
        <f t="shared" si="52"/>
        <v>143</v>
      </c>
      <c r="JZ67" s="2">
        <f t="shared" si="52"/>
        <v>196</v>
      </c>
      <c r="KA67" s="2">
        <f t="shared" si="52"/>
        <v>230</v>
      </c>
      <c r="KB67" s="2">
        <f t="shared" si="52"/>
        <v>286</v>
      </c>
      <c r="KC67" s="2">
        <f t="shared" si="52"/>
        <v>361</v>
      </c>
      <c r="KD67" s="2">
        <f t="shared" si="52"/>
        <v>131</v>
      </c>
      <c r="KE67" s="2">
        <f t="shared" si="52"/>
        <v>256</v>
      </c>
      <c r="KF67" s="2">
        <f t="shared" si="52"/>
        <v>316</v>
      </c>
      <c r="KG67" s="2">
        <f t="shared" si="52"/>
        <v>250</v>
      </c>
      <c r="KH67" s="2">
        <f t="shared" si="52"/>
        <v>237</v>
      </c>
      <c r="KI67" s="2">
        <f t="shared" si="52"/>
        <v>140</v>
      </c>
      <c r="KJ67" s="2">
        <f t="shared" si="52"/>
        <v>380</v>
      </c>
      <c r="KK67" s="2">
        <f t="shared" si="52"/>
        <v>569</v>
      </c>
      <c r="KL67" s="2">
        <f t="shared" si="52"/>
        <v>735</v>
      </c>
      <c r="KM67" s="2">
        <f t="shared" si="52"/>
        <v>386</v>
      </c>
      <c r="KN67" s="2">
        <f t="shared" si="52"/>
        <v>467</v>
      </c>
      <c r="KO67" s="2">
        <f t="shared" si="52"/>
        <v>305</v>
      </c>
      <c r="KP67" s="2">
        <f t="shared" si="52"/>
        <v>177</v>
      </c>
      <c r="KQ67" s="2">
        <f t="shared" si="52"/>
        <v>320</v>
      </c>
      <c r="KR67" s="2">
        <f t="shared" si="52"/>
        <v>373</v>
      </c>
      <c r="KS67" s="2">
        <f t="shared" si="52"/>
        <v>325</v>
      </c>
      <c r="KT67" s="2">
        <f t="shared" si="52"/>
        <v>303</v>
      </c>
      <c r="KU67" s="2">
        <f t="shared" si="52"/>
        <v>158</v>
      </c>
      <c r="KV67" s="2">
        <f t="shared" si="52"/>
        <v>667</v>
      </c>
      <c r="KW67" s="2">
        <f t="shared" si="52"/>
        <v>354</v>
      </c>
      <c r="KX67" s="2">
        <f t="shared" si="52"/>
        <v>673</v>
      </c>
      <c r="KY67" s="2">
        <f t="shared" si="52"/>
        <v>458</v>
      </c>
      <c r="KZ67" s="2">
        <f t="shared" si="52"/>
        <v>363</v>
      </c>
      <c r="LA67" s="2">
        <f t="shared" si="52"/>
        <v>563</v>
      </c>
      <c r="LB67" s="2">
        <f t="shared" si="52"/>
        <v>408</v>
      </c>
      <c r="LC67" s="2">
        <f t="shared" si="52"/>
        <v>411</v>
      </c>
      <c r="LD67" s="2">
        <f t="shared" si="52"/>
        <v>702</v>
      </c>
      <c r="LE67" s="2">
        <f t="shared" si="52"/>
        <v>275</v>
      </c>
      <c r="LF67" s="2">
        <f t="shared" si="52"/>
        <v>194</v>
      </c>
      <c r="LG67" s="2">
        <f t="shared" si="52"/>
        <v>223</v>
      </c>
      <c r="LH67" s="2">
        <f t="shared" si="52"/>
        <v>269</v>
      </c>
      <c r="LI67" s="2">
        <f t="shared" si="52"/>
        <v>336</v>
      </c>
      <c r="LJ67" s="2">
        <f t="shared" si="52"/>
        <v>224</v>
      </c>
      <c r="LK67" s="2">
        <f t="shared" ref="LK67:NV67" si="53">SUM(LK61:LK66)</f>
        <v>143</v>
      </c>
      <c r="LL67" s="2">
        <f t="shared" si="53"/>
        <v>207</v>
      </c>
      <c r="LM67" s="2">
        <f t="shared" si="53"/>
        <v>519</v>
      </c>
      <c r="LN67" s="2">
        <f t="shared" si="53"/>
        <v>648</v>
      </c>
      <c r="LO67" s="2">
        <f t="shared" si="53"/>
        <v>539</v>
      </c>
      <c r="LP67" s="2">
        <f t="shared" si="53"/>
        <v>222</v>
      </c>
      <c r="LQ67" s="2">
        <f t="shared" si="53"/>
        <v>175</v>
      </c>
      <c r="LR67" s="2">
        <f t="shared" si="53"/>
        <v>404</v>
      </c>
      <c r="LS67" s="2">
        <f t="shared" si="53"/>
        <v>297</v>
      </c>
      <c r="LT67" s="2">
        <f t="shared" si="53"/>
        <v>448</v>
      </c>
      <c r="LU67" s="2">
        <f t="shared" si="53"/>
        <v>169</v>
      </c>
      <c r="LV67" s="2">
        <f t="shared" si="53"/>
        <v>416</v>
      </c>
      <c r="LW67" s="2">
        <f t="shared" si="53"/>
        <v>200</v>
      </c>
      <c r="LX67" s="2">
        <f t="shared" si="53"/>
        <v>144</v>
      </c>
      <c r="LY67" s="2">
        <f t="shared" si="53"/>
        <v>724</v>
      </c>
      <c r="LZ67" s="2">
        <f t="shared" si="53"/>
        <v>164</v>
      </c>
      <c r="MA67" s="2">
        <f t="shared" si="53"/>
        <v>255</v>
      </c>
      <c r="MB67" s="2">
        <f t="shared" si="53"/>
        <v>448</v>
      </c>
      <c r="MC67" s="2">
        <f t="shared" si="53"/>
        <v>230</v>
      </c>
      <c r="MD67" s="2">
        <f t="shared" si="53"/>
        <v>544</v>
      </c>
      <c r="ME67" s="2">
        <f t="shared" si="53"/>
        <v>606</v>
      </c>
      <c r="MF67" s="2">
        <f t="shared" si="53"/>
        <v>0</v>
      </c>
      <c r="MG67" s="2">
        <f t="shared" si="53"/>
        <v>453</v>
      </c>
      <c r="MH67" s="2">
        <f t="shared" si="53"/>
        <v>135</v>
      </c>
      <c r="MI67" s="2">
        <f t="shared" si="53"/>
        <v>197</v>
      </c>
      <c r="MJ67" s="2">
        <f t="shared" si="53"/>
        <v>184</v>
      </c>
      <c r="MK67" s="2">
        <f t="shared" si="53"/>
        <v>424</v>
      </c>
      <c r="ML67" s="2">
        <f t="shared" si="53"/>
        <v>284</v>
      </c>
      <c r="MM67" s="2">
        <f t="shared" si="53"/>
        <v>253</v>
      </c>
      <c r="MN67" s="2">
        <f t="shared" si="53"/>
        <v>697</v>
      </c>
      <c r="MO67" s="2">
        <f t="shared" si="53"/>
        <v>356</v>
      </c>
      <c r="MP67" s="2">
        <f t="shared" si="53"/>
        <v>556</v>
      </c>
      <c r="MQ67" s="2">
        <f t="shared" si="53"/>
        <v>153</v>
      </c>
      <c r="MR67" s="2">
        <f t="shared" si="53"/>
        <v>475</v>
      </c>
      <c r="MS67" s="2">
        <f t="shared" si="53"/>
        <v>223</v>
      </c>
      <c r="MT67" s="2">
        <f t="shared" si="53"/>
        <v>483</v>
      </c>
      <c r="MU67" s="2">
        <f t="shared" si="53"/>
        <v>224</v>
      </c>
      <c r="MV67" s="2">
        <f t="shared" si="53"/>
        <v>208</v>
      </c>
      <c r="MW67" s="2">
        <f t="shared" si="53"/>
        <v>168</v>
      </c>
      <c r="MX67" s="2">
        <f t="shared" si="53"/>
        <v>193</v>
      </c>
      <c r="MY67" s="2">
        <f t="shared" si="53"/>
        <v>448</v>
      </c>
      <c r="MZ67" s="2">
        <f t="shared" si="53"/>
        <v>163</v>
      </c>
      <c r="NA67" s="2">
        <f t="shared" si="53"/>
        <v>69</v>
      </c>
      <c r="NB67" s="2">
        <f t="shared" si="53"/>
        <v>228</v>
      </c>
      <c r="NC67" s="2">
        <f t="shared" si="53"/>
        <v>323</v>
      </c>
      <c r="ND67" s="2">
        <f t="shared" si="53"/>
        <v>239</v>
      </c>
      <c r="NE67" s="2">
        <f t="shared" si="53"/>
        <v>145</v>
      </c>
      <c r="NF67" s="2">
        <f t="shared" si="53"/>
        <v>272</v>
      </c>
      <c r="NG67" s="2">
        <f t="shared" si="53"/>
        <v>622</v>
      </c>
      <c r="NH67" s="2">
        <f t="shared" si="53"/>
        <v>124</v>
      </c>
      <c r="NI67" s="2">
        <f t="shared" si="53"/>
        <v>190</v>
      </c>
      <c r="NJ67" s="2">
        <f t="shared" si="53"/>
        <v>501</v>
      </c>
      <c r="NK67" s="2">
        <f t="shared" si="53"/>
        <v>54</v>
      </c>
      <c r="NL67" s="2">
        <f t="shared" si="53"/>
        <v>236</v>
      </c>
      <c r="NM67" s="2">
        <f t="shared" si="53"/>
        <v>130</v>
      </c>
      <c r="NN67" s="2">
        <f t="shared" si="53"/>
        <v>341</v>
      </c>
      <c r="NO67" s="2">
        <f t="shared" si="53"/>
        <v>364</v>
      </c>
      <c r="NP67" s="2">
        <f t="shared" si="53"/>
        <v>625</v>
      </c>
      <c r="NQ67" s="2">
        <f t="shared" si="53"/>
        <v>423</v>
      </c>
      <c r="NR67" s="2">
        <f t="shared" si="53"/>
        <v>208</v>
      </c>
      <c r="NS67" s="2">
        <f t="shared" si="53"/>
        <v>314</v>
      </c>
      <c r="NT67" s="2">
        <f t="shared" si="53"/>
        <v>457</v>
      </c>
      <c r="NU67" s="2">
        <f t="shared" si="53"/>
        <v>306</v>
      </c>
      <c r="NV67" s="2">
        <f t="shared" si="53"/>
        <v>0</v>
      </c>
      <c r="NW67" s="2">
        <f t="shared" ref="NW67:QH67" si="54">SUM(NW61:NW66)</f>
        <v>378</v>
      </c>
      <c r="NX67" s="2">
        <f t="shared" si="54"/>
        <v>76</v>
      </c>
      <c r="NY67" s="2">
        <f t="shared" si="54"/>
        <v>204</v>
      </c>
      <c r="NZ67" s="2">
        <f t="shared" si="54"/>
        <v>167</v>
      </c>
      <c r="OA67" s="2">
        <f t="shared" si="54"/>
        <v>180</v>
      </c>
      <c r="OB67" s="2">
        <f t="shared" si="54"/>
        <v>196</v>
      </c>
      <c r="OC67" s="2">
        <f t="shared" si="54"/>
        <v>418</v>
      </c>
      <c r="OD67" s="2">
        <f t="shared" si="54"/>
        <v>47</v>
      </c>
      <c r="OE67" s="2">
        <f t="shared" si="54"/>
        <v>204</v>
      </c>
      <c r="OF67" s="2">
        <f t="shared" si="54"/>
        <v>204</v>
      </c>
      <c r="OG67" s="2">
        <f t="shared" si="54"/>
        <v>553</v>
      </c>
      <c r="OH67" s="2">
        <f t="shared" si="54"/>
        <v>225</v>
      </c>
      <c r="OI67" s="2">
        <f t="shared" si="54"/>
        <v>122</v>
      </c>
      <c r="OJ67" s="2">
        <f t="shared" si="54"/>
        <v>187</v>
      </c>
      <c r="OK67" s="2">
        <f t="shared" si="54"/>
        <v>308</v>
      </c>
      <c r="OL67" s="2">
        <f t="shared" si="54"/>
        <v>217</v>
      </c>
      <c r="OM67" s="2">
        <f t="shared" si="54"/>
        <v>236</v>
      </c>
      <c r="ON67" s="2">
        <f t="shared" si="54"/>
        <v>110</v>
      </c>
      <c r="OO67" s="2">
        <f t="shared" si="54"/>
        <v>123</v>
      </c>
      <c r="OP67" s="2">
        <f t="shared" si="54"/>
        <v>200</v>
      </c>
      <c r="OQ67" s="2">
        <f t="shared" si="54"/>
        <v>189</v>
      </c>
      <c r="OR67" s="2">
        <f t="shared" si="54"/>
        <v>302</v>
      </c>
      <c r="OS67" s="2">
        <f t="shared" si="54"/>
        <v>200</v>
      </c>
      <c r="OT67" s="2">
        <f t="shared" si="54"/>
        <v>248</v>
      </c>
      <c r="OU67" s="2">
        <f t="shared" si="54"/>
        <v>136</v>
      </c>
      <c r="OV67" s="2">
        <f t="shared" si="54"/>
        <v>192</v>
      </c>
      <c r="OW67" s="2">
        <f t="shared" si="54"/>
        <v>87</v>
      </c>
      <c r="OX67" s="2">
        <f t="shared" si="54"/>
        <v>121</v>
      </c>
      <c r="OY67" s="2">
        <f t="shared" si="54"/>
        <v>136</v>
      </c>
      <c r="OZ67" s="2">
        <f t="shared" si="54"/>
        <v>0</v>
      </c>
      <c r="PA67" s="2">
        <f t="shared" si="54"/>
        <v>291</v>
      </c>
      <c r="PB67" s="2">
        <f t="shared" si="54"/>
        <v>163</v>
      </c>
      <c r="PC67" s="2">
        <f t="shared" si="54"/>
        <v>161</v>
      </c>
      <c r="PD67" s="2">
        <f t="shared" si="54"/>
        <v>92</v>
      </c>
      <c r="PE67" s="2">
        <f t="shared" si="54"/>
        <v>416</v>
      </c>
      <c r="PF67" s="2">
        <f t="shared" si="54"/>
        <v>100</v>
      </c>
      <c r="PG67" s="2">
        <f t="shared" si="54"/>
        <v>632</v>
      </c>
      <c r="PH67" s="2">
        <f t="shared" si="54"/>
        <v>159</v>
      </c>
      <c r="PI67" s="2">
        <f t="shared" si="54"/>
        <v>189</v>
      </c>
      <c r="PJ67" s="2">
        <f t="shared" si="54"/>
        <v>413</v>
      </c>
      <c r="PK67" s="2">
        <f t="shared" si="54"/>
        <v>302</v>
      </c>
      <c r="PL67" s="2">
        <f t="shared" si="54"/>
        <v>231</v>
      </c>
      <c r="PM67" s="2">
        <f t="shared" si="54"/>
        <v>861</v>
      </c>
      <c r="PN67" s="2">
        <f t="shared" si="54"/>
        <v>326</v>
      </c>
      <c r="PO67" s="2">
        <f t="shared" si="54"/>
        <v>88</v>
      </c>
      <c r="PP67" s="2">
        <f t="shared" si="54"/>
        <v>166</v>
      </c>
      <c r="PQ67" s="2">
        <f t="shared" si="54"/>
        <v>127</v>
      </c>
      <c r="PR67" s="2">
        <f t="shared" si="54"/>
        <v>256</v>
      </c>
      <c r="PS67" s="2">
        <f t="shared" si="54"/>
        <v>368</v>
      </c>
      <c r="PT67" s="2">
        <f t="shared" si="54"/>
        <v>64</v>
      </c>
      <c r="PU67" s="2">
        <f t="shared" si="54"/>
        <v>62</v>
      </c>
      <c r="PV67" s="2">
        <f t="shared" si="54"/>
        <v>118</v>
      </c>
      <c r="PW67" s="2">
        <f t="shared" si="54"/>
        <v>128</v>
      </c>
      <c r="PX67" s="2">
        <f t="shared" si="54"/>
        <v>92</v>
      </c>
      <c r="PY67" s="2">
        <f t="shared" si="54"/>
        <v>128</v>
      </c>
      <c r="PZ67" s="2">
        <f t="shared" si="54"/>
        <v>305</v>
      </c>
      <c r="QA67" s="2">
        <f t="shared" si="54"/>
        <v>265</v>
      </c>
      <c r="QB67" s="2">
        <f t="shared" si="54"/>
        <v>135</v>
      </c>
      <c r="QC67" s="2">
        <f t="shared" si="54"/>
        <v>139</v>
      </c>
      <c r="QD67" s="2">
        <f t="shared" si="54"/>
        <v>94</v>
      </c>
      <c r="QE67" s="2">
        <f t="shared" si="54"/>
        <v>311</v>
      </c>
      <c r="QF67" s="2">
        <f t="shared" si="54"/>
        <v>95</v>
      </c>
      <c r="QG67" s="2">
        <f t="shared" si="54"/>
        <v>239</v>
      </c>
      <c r="QH67" s="2">
        <f t="shared" si="54"/>
        <v>120</v>
      </c>
      <c r="QI67" s="2">
        <f t="shared" ref="QI67:QJ67" si="55">SUM(QI61:QI66)</f>
        <v>89</v>
      </c>
      <c r="QJ67" s="2">
        <f t="shared" si="55"/>
        <v>271</v>
      </c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</row>
    <row r="68" spans="1:935" ht="15" x14ac:dyDescent="0.25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</row>
    <row r="69" spans="1:935" ht="15.6" x14ac:dyDescent="0.3">
      <c r="A69" s="10" t="s">
        <v>95</v>
      </c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</row>
    <row r="70" spans="1:935" x14ac:dyDescent="0.3">
      <c r="A70" s="1" t="s">
        <v>96</v>
      </c>
      <c r="B70" s="23">
        <f>(B61*8+B62*5.5+B63*3+B64*2)/(B67-B65-B66)</f>
        <v>2.8181818181818183</v>
      </c>
      <c r="C70" s="23">
        <f t="shared" ref="C70:BN70" si="56">(C61*8+C62*5.5+C63*3+C64*2)/(C67-C65-C66)</f>
        <v>5.5</v>
      </c>
      <c r="D70" s="23">
        <f t="shared" si="56"/>
        <v>2.5499999999999998</v>
      </c>
      <c r="E70" s="23">
        <f t="shared" si="56"/>
        <v>5.5</v>
      </c>
      <c r="F70" s="23">
        <f t="shared" si="56"/>
        <v>2</v>
      </c>
      <c r="G70" s="23">
        <f t="shared" si="56"/>
        <v>5.5</v>
      </c>
      <c r="H70" s="23">
        <f t="shared" si="56"/>
        <v>3.1848739495798317</v>
      </c>
      <c r="I70" s="23">
        <f t="shared" si="56"/>
        <v>5.403536977491961</v>
      </c>
      <c r="J70" s="23">
        <f t="shared" si="56"/>
        <v>2.0227272727272729</v>
      </c>
      <c r="K70" s="23">
        <f t="shared" si="56"/>
        <v>2</v>
      </c>
      <c r="L70" s="23">
        <f t="shared" si="56"/>
        <v>2</v>
      </c>
      <c r="M70" s="23">
        <f t="shared" si="56"/>
        <v>5.5</v>
      </c>
      <c r="N70" s="23">
        <f t="shared" si="56"/>
        <v>4.6260162601626016</v>
      </c>
      <c r="O70" s="23">
        <f t="shared" si="56"/>
        <v>2.6794871794871793</v>
      </c>
      <c r="P70" s="23">
        <f t="shared" si="56"/>
        <v>3.7584745762711864</v>
      </c>
      <c r="Q70" s="23">
        <f t="shared" si="56"/>
        <v>5.5</v>
      </c>
      <c r="R70" s="23">
        <f t="shared" si="56"/>
        <v>2</v>
      </c>
      <c r="S70" s="23">
        <f t="shared" si="56"/>
        <v>8</v>
      </c>
      <c r="T70" s="23">
        <f t="shared" si="56"/>
        <v>3.3982300884955752</v>
      </c>
      <c r="U70" s="23">
        <f t="shared" si="56"/>
        <v>5.5050709939148073</v>
      </c>
      <c r="V70" s="23">
        <f t="shared" si="56"/>
        <v>2.0671140939597317</v>
      </c>
      <c r="W70" s="23">
        <f t="shared" si="56"/>
        <v>3.4280821917808217</v>
      </c>
      <c r="X70" s="23">
        <f t="shared" si="56"/>
        <v>2.3009118541033433</v>
      </c>
      <c r="Y70" s="23">
        <f t="shared" si="56"/>
        <v>8</v>
      </c>
      <c r="Z70" s="23">
        <f t="shared" si="56"/>
        <v>3</v>
      </c>
      <c r="AA70" s="23">
        <f t="shared" si="56"/>
        <v>4.1699164345403901</v>
      </c>
      <c r="AB70" s="23">
        <f t="shared" si="56"/>
        <v>4.3856589147286824</v>
      </c>
      <c r="AC70" s="23">
        <f t="shared" si="56"/>
        <v>3</v>
      </c>
      <c r="AD70" s="23">
        <f t="shared" si="56"/>
        <v>3</v>
      </c>
      <c r="AE70" s="23">
        <f t="shared" si="56"/>
        <v>5.5</v>
      </c>
      <c r="AF70" s="23">
        <f t="shared" si="56"/>
        <v>3.3613861386138613</v>
      </c>
      <c r="AG70" s="23">
        <f t="shared" si="56"/>
        <v>5.5</v>
      </c>
      <c r="AH70" s="23">
        <f t="shared" si="56"/>
        <v>2</v>
      </c>
      <c r="AI70" s="23">
        <f t="shared" si="56"/>
        <v>5.3111111111111109</v>
      </c>
      <c r="AJ70" s="23">
        <f t="shared" si="56"/>
        <v>6.3356164383561646</v>
      </c>
      <c r="AK70" s="23">
        <f t="shared" si="56"/>
        <v>3</v>
      </c>
      <c r="AL70" s="23">
        <f t="shared" si="56"/>
        <v>2</v>
      </c>
      <c r="AM70" s="23">
        <f t="shared" si="56"/>
        <v>5.4545454545454541</v>
      </c>
      <c r="AN70" s="23">
        <f t="shared" si="56"/>
        <v>8</v>
      </c>
      <c r="AO70" s="23">
        <f t="shared" si="56"/>
        <v>5.5</v>
      </c>
      <c r="AP70" s="23">
        <f t="shared" si="56"/>
        <v>4.3118811881188117</v>
      </c>
      <c r="AQ70" s="23">
        <f t="shared" si="56"/>
        <v>2</v>
      </c>
      <c r="AR70" s="23">
        <f t="shared" si="56"/>
        <v>3</v>
      </c>
      <c r="AS70" s="23">
        <f t="shared" si="56"/>
        <v>2.8057142857142856</v>
      </c>
      <c r="AT70" s="23">
        <f t="shared" si="56"/>
        <v>4.3468749999999998</v>
      </c>
      <c r="AU70" s="23">
        <f t="shared" si="56"/>
        <v>4.6178861788617889</v>
      </c>
      <c r="AV70" s="23">
        <f t="shared" si="56"/>
        <v>5.5</v>
      </c>
      <c r="AW70" s="23">
        <f t="shared" si="56"/>
        <v>3</v>
      </c>
      <c r="AX70" s="23">
        <f t="shared" si="56"/>
        <v>2.7413793103448274</v>
      </c>
      <c r="AY70" s="23">
        <f t="shared" si="56"/>
        <v>2.4369369369369371</v>
      </c>
      <c r="AZ70" s="23">
        <f t="shared" si="56"/>
        <v>2.5116279069767442</v>
      </c>
      <c r="BA70" s="23">
        <f t="shared" si="56"/>
        <v>3.8725728155339807</v>
      </c>
      <c r="BB70" s="23">
        <f t="shared" si="56"/>
        <v>2.7540983606557377</v>
      </c>
      <c r="BC70" s="23">
        <f t="shared" si="56"/>
        <v>3</v>
      </c>
      <c r="BD70" s="23">
        <f t="shared" si="56"/>
        <v>2.1144578313253013</v>
      </c>
      <c r="BE70" s="23">
        <f t="shared" si="56"/>
        <v>3</v>
      </c>
      <c r="BF70" s="23">
        <f t="shared" si="56"/>
        <v>2</v>
      </c>
      <c r="BG70" s="23">
        <f t="shared" si="56"/>
        <v>3</v>
      </c>
      <c r="BH70" s="23">
        <f t="shared" si="56"/>
        <v>3.4014598540145986</v>
      </c>
      <c r="BI70" s="23">
        <f t="shared" si="56"/>
        <v>5.5</v>
      </c>
      <c r="BJ70" s="23">
        <f t="shared" si="56"/>
        <v>3.1860465116279069</v>
      </c>
      <c r="BK70" s="23">
        <f t="shared" si="56"/>
        <v>2.7947976878612715</v>
      </c>
      <c r="BL70" s="23">
        <f t="shared" si="56"/>
        <v>2.1266666666666665</v>
      </c>
      <c r="BM70" s="23">
        <f t="shared" si="56"/>
        <v>2</v>
      </c>
      <c r="BN70" s="23">
        <f t="shared" si="56"/>
        <v>2.5259259259259261</v>
      </c>
      <c r="BO70" s="23">
        <f t="shared" ref="BO70:DZ70" si="57">(BO61*8+BO62*5.5+BO63*3+BO64*2)/(BO67-BO65-BO66)</f>
        <v>3</v>
      </c>
      <c r="BP70" s="23">
        <f t="shared" si="57"/>
        <v>5.5</v>
      </c>
      <c r="BQ70" s="23">
        <f t="shared" si="57"/>
        <v>3</v>
      </c>
      <c r="BR70" s="23">
        <f t="shared" si="57"/>
        <v>5.5</v>
      </c>
      <c r="BS70" s="23">
        <f t="shared" si="57"/>
        <v>2.8877005347593583</v>
      </c>
      <c r="BT70" s="23">
        <f t="shared" si="57"/>
        <v>3</v>
      </c>
      <c r="BU70" s="23">
        <f t="shared" si="57"/>
        <v>3</v>
      </c>
      <c r="BV70" s="23">
        <f t="shared" si="57"/>
        <v>2</v>
      </c>
      <c r="BW70" s="23">
        <f t="shared" si="57"/>
        <v>5.5</v>
      </c>
      <c r="BX70" s="23">
        <f t="shared" si="57"/>
        <v>2</v>
      </c>
      <c r="BY70" s="23">
        <f t="shared" si="57"/>
        <v>2.7673267326732671</v>
      </c>
      <c r="BZ70" s="23">
        <f t="shared" si="57"/>
        <v>5.5</v>
      </c>
      <c r="CA70" s="23">
        <f t="shared" si="57"/>
        <v>2</v>
      </c>
      <c r="CB70" s="23">
        <f t="shared" si="57"/>
        <v>2.6910569105691056</v>
      </c>
      <c r="CC70" s="23">
        <f t="shared" si="57"/>
        <v>3.6646341463414633</v>
      </c>
      <c r="CD70" s="23">
        <f t="shared" si="57"/>
        <v>3.3691275167785233</v>
      </c>
      <c r="CE70" s="23">
        <f t="shared" si="57"/>
        <v>4.6233766233766236</v>
      </c>
      <c r="CF70" s="23">
        <f t="shared" si="57"/>
        <v>2.5652173913043477</v>
      </c>
      <c r="CG70" s="23">
        <f t="shared" si="57"/>
        <v>5.5427350427350426</v>
      </c>
      <c r="CH70" s="23">
        <f t="shared" si="57"/>
        <v>2</v>
      </c>
      <c r="CI70" s="23">
        <f t="shared" si="57"/>
        <v>5.2551546391752577</v>
      </c>
      <c r="CJ70" s="23">
        <f t="shared" si="57"/>
        <v>5.3694029850746272</v>
      </c>
      <c r="CK70" s="23">
        <f t="shared" si="57"/>
        <v>5.429577464788732</v>
      </c>
      <c r="CL70" s="23">
        <f t="shared" si="57"/>
        <v>2.7674418604651163</v>
      </c>
      <c r="CM70" s="23">
        <f t="shared" si="57"/>
        <v>3</v>
      </c>
      <c r="CN70" s="23">
        <f t="shared" si="57"/>
        <v>3</v>
      </c>
      <c r="CO70" s="23">
        <f t="shared" si="57"/>
        <v>2</v>
      </c>
      <c r="CP70" s="23">
        <f t="shared" si="57"/>
        <v>2.66015625</v>
      </c>
      <c r="CQ70" s="23">
        <f t="shared" si="57"/>
        <v>5.5</v>
      </c>
      <c r="CR70" s="23">
        <f t="shared" si="57"/>
        <v>3</v>
      </c>
      <c r="CS70" s="23">
        <f t="shared" si="57"/>
        <v>3</v>
      </c>
      <c r="CT70" s="23">
        <f t="shared" si="57"/>
        <v>3.1923076923076925</v>
      </c>
      <c r="CU70" s="23">
        <f t="shared" si="57"/>
        <v>5.2484276729559749</v>
      </c>
      <c r="CV70" s="23">
        <f t="shared" si="57"/>
        <v>2</v>
      </c>
      <c r="CW70" s="23">
        <f t="shared" si="57"/>
        <v>3.2127659574468086</v>
      </c>
      <c r="CX70" s="23">
        <f t="shared" si="57"/>
        <v>3</v>
      </c>
      <c r="CY70" s="23">
        <f t="shared" si="57"/>
        <v>3</v>
      </c>
      <c r="CZ70" s="23">
        <f t="shared" si="57"/>
        <v>5.5</v>
      </c>
      <c r="DA70" s="23">
        <f t="shared" si="57"/>
        <v>3</v>
      </c>
      <c r="DB70" s="23">
        <f t="shared" si="57"/>
        <v>3</v>
      </c>
      <c r="DC70" s="23">
        <f t="shared" si="57"/>
        <v>3.2244897959183674</v>
      </c>
      <c r="DD70" s="23">
        <f t="shared" si="57"/>
        <v>2.198830409356725</v>
      </c>
      <c r="DE70" s="23">
        <f t="shared" si="57"/>
        <v>5.1276595744680851</v>
      </c>
      <c r="DF70" s="23">
        <f t="shared" si="57"/>
        <v>2</v>
      </c>
      <c r="DG70" s="23">
        <f t="shared" si="57"/>
        <v>2.4954545454545456</v>
      </c>
      <c r="DH70" s="23">
        <f t="shared" si="57"/>
        <v>3.9793814432989691</v>
      </c>
      <c r="DI70" s="23">
        <f t="shared" si="57"/>
        <v>5.4444444444444446</v>
      </c>
      <c r="DJ70" s="23">
        <f t="shared" si="57"/>
        <v>3</v>
      </c>
      <c r="DK70" s="23">
        <f t="shared" si="57"/>
        <v>2</v>
      </c>
      <c r="DL70" s="23">
        <f t="shared" si="57"/>
        <v>2.2799999999999998</v>
      </c>
      <c r="DM70" s="23">
        <f t="shared" si="57"/>
        <v>2</v>
      </c>
      <c r="DN70" s="23">
        <f t="shared" si="57"/>
        <v>5.4213836477987423</v>
      </c>
      <c r="DO70" s="23">
        <f t="shared" si="57"/>
        <v>3.0469924812030076</v>
      </c>
      <c r="DP70" s="23">
        <f t="shared" si="57"/>
        <v>3</v>
      </c>
      <c r="DQ70" s="23">
        <f t="shared" si="57"/>
        <v>5.1028037383177569</v>
      </c>
      <c r="DR70" s="23">
        <f t="shared" si="57"/>
        <v>5.5</v>
      </c>
      <c r="DS70" s="23">
        <f t="shared" si="57"/>
        <v>3</v>
      </c>
      <c r="DT70" s="23">
        <f t="shared" si="57"/>
        <v>2</v>
      </c>
      <c r="DU70" s="23">
        <f t="shared" si="57"/>
        <v>4.7067448680351909</v>
      </c>
      <c r="DV70" s="23">
        <f t="shared" si="57"/>
        <v>5.5</v>
      </c>
      <c r="DW70" s="23">
        <f t="shared" si="57"/>
        <v>2</v>
      </c>
      <c r="DX70" s="23">
        <f t="shared" si="57"/>
        <v>2</v>
      </c>
      <c r="DY70" s="23">
        <f t="shared" si="57"/>
        <v>2.5367647058823528</v>
      </c>
      <c r="DZ70" s="23">
        <f t="shared" si="57"/>
        <v>2.774193548387097</v>
      </c>
      <c r="EA70" s="23">
        <f t="shared" ref="EA70:GL70" si="58">(EA61*8+EA62*5.5+EA63*3+EA64*2)/(EA67-EA65-EA66)</f>
        <v>4.9459459459459456</v>
      </c>
      <c r="EB70" s="23">
        <f t="shared" si="58"/>
        <v>2</v>
      </c>
      <c r="EC70" s="23">
        <f t="shared" si="58"/>
        <v>2.7236180904522613</v>
      </c>
      <c r="ED70" s="23">
        <f t="shared" si="58"/>
        <v>2</v>
      </c>
      <c r="EE70" s="23">
        <f t="shared" si="58"/>
        <v>3</v>
      </c>
      <c r="EF70" s="23">
        <f t="shared" si="58"/>
        <v>2</v>
      </c>
      <c r="EG70" s="23">
        <f t="shared" si="58"/>
        <v>3.1910828025477707</v>
      </c>
      <c r="EH70" s="23">
        <f t="shared" si="58"/>
        <v>5.375</v>
      </c>
      <c r="EI70" s="23">
        <f t="shared" si="58"/>
        <v>3</v>
      </c>
      <c r="EJ70" s="23">
        <f t="shared" si="58"/>
        <v>2</v>
      </c>
      <c r="EK70" s="23">
        <f t="shared" si="58"/>
        <v>5.5</v>
      </c>
      <c r="EL70" s="23">
        <f t="shared" si="58"/>
        <v>3</v>
      </c>
      <c r="EM70" s="23">
        <f t="shared" si="58"/>
        <v>4.370967741935484</v>
      </c>
      <c r="EN70" s="23">
        <f t="shared" si="58"/>
        <v>2</v>
      </c>
      <c r="EO70" s="23">
        <f t="shared" si="58"/>
        <v>3</v>
      </c>
      <c r="EP70" s="23">
        <f t="shared" si="58"/>
        <v>3.5555555555555554</v>
      </c>
      <c r="EQ70" s="23">
        <f t="shared" si="58"/>
        <v>5.5</v>
      </c>
      <c r="ER70" s="23">
        <f t="shared" si="58"/>
        <v>4.0171428571428569</v>
      </c>
      <c r="ES70" s="23">
        <f t="shared" si="58"/>
        <v>2</v>
      </c>
      <c r="ET70" s="23">
        <f t="shared" si="58"/>
        <v>2</v>
      </c>
      <c r="EU70" s="23">
        <f t="shared" si="58"/>
        <v>5.5</v>
      </c>
      <c r="EV70" s="23">
        <f t="shared" si="58"/>
        <v>4.0576923076923075</v>
      </c>
      <c r="EW70" s="23">
        <f t="shared" si="58"/>
        <v>5.5</v>
      </c>
      <c r="EX70" s="23">
        <f t="shared" si="58"/>
        <v>2.5797665369649807</v>
      </c>
      <c r="EY70" s="23">
        <f t="shared" si="58"/>
        <v>5.5</v>
      </c>
      <c r="EZ70" s="23">
        <f t="shared" si="58"/>
        <v>6.4150943396226419</v>
      </c>
      <c r="FA70" s="23">
        <f t="shared" si="58"/>
        <v>2</v>
      </c>
      <c r="FB70" s="23">
        <f t="shared" si="58"/>
        <v>2</v>
      </c>
      <c r="FC70" s="23">
        <f t="shared" si="58"/>
        <v>2</v>
      </c>
      <c r="FD70" s="23">
        <f t="shared" si="58"/>
        <v>2.0275229357798166</v>
      </c>
      <c r="FE70" s="23">
        <f t="shared" si="58"/>
        <v>5.5</v>
      </c>
      <c r="FF70" s="23">
        <f t="shared" si="58"/>
        <v>2</v>
      </c>
      <c r="FG70" s="23">
        <f t="shared" si="58"/>
        <v>5.5</v>
      </c>
      <c r="FH70" s="23">
        <f t="shared" si="58"/>
        <v>3</v>
      </c>
      <c r="FI70" s="23">
        <f t="shared" si="58"/>
        <v>2</v>
      </c>
      <c r="FJ70" s="23">
        <f t="shared" si="58"/>
        <v>2</v>
      </c>
      <c r="FK70" s="23">
        <f t="shared" si="58"/>
        <v>3</v>
      </c>
      <c r="FL70" s="23">
        <f t="shared" si="58"/>
        <v>2.2945736434108528</v>
      </c>
      <c r="FM70" s="23">
        <f t="shared" si="58"/>
        <v>3.0714285714285716</v>
      </c>
      <c r="FN70" s="23">
        <f t="shared" si="58"/>
        <v>3.0446428571428572</v>
      </c>
      <c r="FO70" s="23">
        <f t="shared" si="58"/>
        <v>5.734375</v>
      </c>
      <c r="FP70" s="23">
        <f t="shared" si="58"/>
        <v>3.0626959247648902</v>
      </c>
      <c r="FQ70" s="23">
        <f t="shared" si="58"/>
        <v>4.2089552238805972</v>
      </c>
      <c r="FR70" s="23">
        <f t="shared" si="58"/>
        <v>5.7209944751381219</v>
      </c>
      <c r="FS70" s="23">
        <f t="shared" si="58"/>
        <v>3.8358208955223883</v>
      </c>
      <c r="FT70" s="23">
        <f t="shared" si="58"/>
        <v>3</v>
      </c>
      <c r="FU70" s="23">
        <f t="shared" si="58"/>
        <v>2</v>
      </c>
      <c r="FV70" s="23">
        <f t="shared" si="58"/>
        <v>5.5</v>
      </c>
      <c r="FW70" s="23">
        <f t="shared" si="58"/>
        <v>2.0145985401459856</v>
      </c>
      <c r="FX70" s="23">
        <f t="shared" si="58"/>
        <v>2</v>
      </c>
      <c r="FY70" s="23">
        <f t="shared" si="58"/>
        <v>3.5660377358490565</v>
      </c>
      <c r="FZ70" s="23">
        <f t="shared" si="58"/>
        <v>2.404040404040404</v>
      </c>
      <c r="GA70" s="23">
        <f t="shared" si="58"/>
        <v>3.3991228070175437</v>
      </c>
      <c r="GB70" s="23">
        <f t="shared" si="58"/>
        <v>3.5052631578947366</v>
      </c>
      <c r="GC70" s="23">
        <f t="shared" si="58"/>
        <v>5.5</v>
      </c>
      <c r="GD70" s="23">
        <f t="shared" si="58"/>
        <v>5.5</v>
      </c>
      <c r="GE70" s="23">
        <f t="shared" si="58"/>
        <v>2.4552845528455283</v>
      </c>
      <c r="GF70" s="23">
        <f t="shared" si="58"/>
        <v>2.1953405017921148</v>
      </c>
      <c r="GG70" s="23">
        <f t="shared" si="58"/>
        <v>2</v>
      </c>
      <c r="GH70" s="23">
        <f t="shared" si="58"/>
        <v>3.5994152046783627</v>
      </c>
      <c r="GI70" s="23">
        <f t="shared" si="58"/>
        <v>2</v>
      </c>
      <c r="GJ70" s="23">
        <f t="shared" si="58"/>
        <v>2.7840909090909092</v>
      </c>
      <c r="GK70" s="23">
        <f t="shared" si="58"/>
        <v>3.2522935779816513</v>
      </c>
      <c r="GL70" s="23">
        <f t="shared" si="58"/>
        <v>3</v>
      </c>
      <c r="GM70" s="23">
        <f t="shared" ref="GM70:IX70" si="59">(GM61*8+GM62*5.5+GM63*3+GM64*2)/(GM67-GM65-GM66)</f>
        <v>3.5487804878048781</v>
      </c>
      <c r="GN70" s="23">
        <f t="shared" si="59"/>
        <v>3</v>
      </c>
      <c r="GO70" s="23">
        <f t="shared" si="59"/>
        <v>7.0109890109890109</v>
      </c>
      <c r="GP70" s="23">
        <f t="shared" si="59"/>
        <v>5.5</v>
      </c>
      <c r="GQ70" s="23">
        <f t="shared" si="59"/>
        <v>3.9183673469387754</v>
      </c>
      <c r="GR70" s="23">
        <f t="shared" si="59"/>
        <v>5.5</v>
      </c>
      <c r="GS70" s="23">
        <f t="shared" si="59"/>
        <v>4.0742857142857138</v>
      </c>
      <c r="GT70" s="23">
        <f t="shared" si="59"/>
        <v>2.2700534759358288</v>
      </c>
      <c r="GU70" s="23">
        <f t="shared" si="59"/>
        <v>3</v>
      </c>
      <c r="GV70" s="23">
        <f t="shared" si="59"/>
        <v>3</v>
      </c>
      <c r="GW70" s="23">
        <f t="shared" si="59"/>
        <v>2.7142857142857144</v>
      </c>
      <c r="GX70" s="23">
        <f t="shared" si="59"/>
        <v>3</v>
      </c>
      <c r="GY70" s="23">
        <f t="shared" si="59"/>
        <v>2</v>
      </c>
      <c r="GZ70" s="23">
        <f t="shared" si="59"/>
        <v>3</v>
      </c>
      <c r="HA70" s="23">
        <f t="shared" si="59"/>
        <v>5.5</v>
      </c>
      <c r="HB70" s="23">
        <f t="shared" si="59"/>
        <v>3.75</v>
      </c>
      <c r="HC70" s="23">
        <f t="shared" si="59"/>
        <v>3</v>
      </c>
      <c r="HD70" s="23">
        <f t="shared" si="59"/>
        <v>2.0820895522388061</v>
      </c>
      <c r="HE70" s="23">
        <f t="shared" si="59"/>
        <v>2</v>
      </c>
      <c r="HF70" s="23">
        <f t="shared" si="59"/>
        <v>2</v>
      </c>
      <c r="HG70" s="23">
        <f t="shared" si="59"/>
        <v>2.8125</v>
      </c>
      <c r="HH70" s="23">
        <f t="shared" si="59"/>
        <v>5.5</v>
      </c>
      <c r="HI70" s="23">
        <f t="shared" si="59"/>
        <v>2.2333333333333334</v>
      </c>
      <c r="HJ70" s="23">
        <f t="shared" si="59"/>
        <v>2</v>
      </c>
      <c r="HK70" s="23">
        <f t="shared" si="59"/>
        <v>2</v>
      </c>
      <c r="HL70" s="23">
        <f t="shared" si="59"/>
        <v>5.2434554973821985</v>
      </c>
      <c r="HM70" s="23">
        <f t="shared" si="59"/>
        <v>2</v>
      </c>
      <c r="HN70" s="23">
        <f t="shared" si="59"/>
        <v>2</v>
      </c>
      <c r="HO70" s="23">
        <f t="shared" si="59"/>
        <v>2.5977011494252875</v>
      </c>
      <c r="HP70" s="23">
        <f t="shared" si="59"/>
        <v>5.1767441860465118</v>
      </c>
      <c r="HQ70" s="23">
        <f t="shared" si="59"/>
        <v>2</v>
      </c>
      <c r="HR70" s="23">
        <f t="shared" si="59"/>
        <v>2</v>
      </c>
      <c r="HS70" s="23">
        <f t="shared" si="59"/>
        <v>3</v>
      </c>
      <c r="HT70" s="23">
        <f t="shared" si="59"/>
        <v>2.5859375</v>
      </c>
      <c r="HU70" s="23">
        <f t="shared" si="59"/>
        <v>3.753968253968254</v>
      </c>
      <c r="HV70" s="23">
        <f t="shared" si="59"/>
        <v>3</v>
      </c>
      <c r="HW70" s="23">
        <f t="shared" si="59"/>
        <v>3</v>
      </c>
      <c r="HX70" s="23">
        <f t="shared" si="59"/>
        <v>2.3529411764705883</v>
      </c>
      <c r="HY70" s="23">
        <f t="shared" si="59"/>
        <v>2.3684210526315788</v>
      </c>
      <c r="HZ70" s="23">
        <f t="shared" si="59"/>
        <v>2</v>
      </c>
      <c r="IA70" s="23">
        <f t="shared" si="59"/>
        <v>5.5</v>
      </c>
      <c r="IB70" s="23">
        <f t="shared" si="59"/>
        <v>2</v>
      </c>
      <c r="IC70" s="23">
        <f t="shared" si="59"/>
        <v>3</v>
      </c>
      <c r="ID70" s="23">
        <f t="shared" si="59"/>
        <v>2</v>
      </c>
      <c r="IE70" s="23">
        <f t="shared" si="59"/>
        <v>2</v>
      </c>
      <c r="IF70" s="23">
        <f t="shared" si="59"/>
        <v>3.193798449612403</v>
      </c>
      <c r="IG70" s="23">
        <f t="shared" si="59"/>
        <v>3</v>
      </c>
      <c r="IH70" s="23">
        <f t="shared" si="59"/>
        <v>2</v>
      </c>
      <c r="II70" s="23">
        <f t="shared" si="59"/>
        <v>3.5839160839160837</v>
      </c>
      <c r="IJ70" s="23">
        <f t="shared" si="59"/>
        <v>5.5</v>
      </c>
      <c r="IK70" s="23">
        <f t="shared" si="59"/>
        <v>5.1311475409836067</v>
      </c>
      <c r="IL70" s="23">
        <f t="shared" si="59"/>
        <v>2</v>
      </c>
      <c r="IM70" s="23">
        <f t="shared" si="59"/>
        <v>3</v>
      </c>
      <c r="IN70" s="23">
        <f t="shared" si="59"/>
        <v>2</v>
      </c>
      <c r="IO70" s="23">
        <f t="shared" si="59"/>
        <v>3</v>
      </c>
      <c r="IP70" s="23">
        <f t="shared" si="59"/>
        <v>3</v>
      </c>
      <c r="IQ70" s="23">
        <f t="shared" si="59"/>
        <v>2.7367149758454108</v>
      </c>
      <c r="IR70" s="23">
        <f t="shared" si="59"/>
        <v>3</v>
      </c>
      <c r="IS70" s="23">
        <f t="shared" si="59"/>
        <v>2.8521739130434782</v>
      </c>
      <c r="IT70" s="23">
        <f t="shared" si="59"/>
        <v>2.9230769230769229</v>
      </c>
      <c r="IU70" s="23">
        <f t="shared" si="59"/>
        <v>2.4756944444444446</v>
      </c>
      <c r="IV70" s="23">
        <f t="shared" si="59"/>
        <v>3.0521472392638036</v>
      </c>
      <c r="IW70" s="23">
        <f t="shared" si="59"/>
        <v>2</v>
      </c>
      <c r="IX70" s="23">
        <f t="shared" si="59"/>
        <v>2</v>
      </c>
      <c r="IY70" s="23">
        <f t="shared" ref="IY70:LJ70" si="60">(IY61*8+IY62*5.5+IY63*3+IY64*2)/(IY67-IY65-IY66)</f>
        <v>2</v>
      </c>
      <c r="IZ70" s="23">
        <f t="shared" si="60"/>
        <v>2</v>
      </c>
      <c r="JA70" s="23">
        <f t="shared" si="60"/>
        <v>2</v>
      </c>
      <c r="JB70" s="23">
        <f t="shared" si="60"/>
        <v>2.3097014925373136</v>
      </c>
      <c r="JC70" s="23">
        <f t="shared" si="60"/>
        <v>5</v>
      </c>
      <c r="JD70" s="23">
        <f t="shared" si="60"/>
        <v>3.2424242424242422</v>
      </c>
      <c r="JE70" s="23">
        <f t="shared" si="60"/>
        <v>4.7881355932203391</v>
      </c>
      <c r="JF70" s="23">
        <f t="shared" si="60"/>
        <v>5.5</v>
      </c>
      <c r="JG70" s="23">
        <f t="shared" si="60"/>
        <v>2.9007936507936507</v>
      </c>
      <c r="JH70" s="23">
        <f t="shared" si="60"/>
        <v>3</v>
      </c>
      <c r="JI70" s="23">
        <f t="shared" si="60"/>
        <v>2</v>
      </c>
      <c r="JJ70" s="23">
        <f t="shared" si="60"/>
        <v>3.8052631578947369</v>
      </c>
      <c r="JK70" s="23">
        <f t="shared" si="60"/>
        <v>3</v>
      </c>
      <c r="JL70" s="23">
        <f t="shared" si="60"/>
        <v>5.5</v>
      </c>
      <c r="JM70" s="23">
        <f t="shared" si="60"/>
        <v>3</v>
      </c>
      <c r="JN70" s="23">
        <f t="shared" si="60"/>
        <v>2</v>
      </c>
      <c r="JO70" s="23">
        <f t="shared" si="60"/>
        <v>2</v>
      </c>
      <c r="JP70" s="23">
        <f t="shared" si="60"/>
        <v>3</v>
      </c>
      <c r="JQ70" s="23">
        <f t="shared" si="60"/>
        <v>3</v>
      </c>
      <c r="JR70" s="23">
        <f t="shared" si="60"/>
        <v>3.1315789473684212</v>
      </c>
      <c r="JS70" s="23">
        <f t="shared" si="60"/>
        <v>5.5</v>
      </c>
      <c r="JT70" s="23">
        <f t="shared" si="60"/>
        <v>2.1649484536082473</v>
      </c>
      <c r="JU70" s="23">
        <f t="shared" si="60"/>
        <v>4.223958333333333</v>
      </c>
      <c r="JV70" s="23">
        <f t="shared" si="60"/>
        <v>6.1578947368421053</v>
      </c>
      <c r="JW70" s="23">
        <f t="shared" si="60"/>
        <v>2</v>
      </c>
      <c r="JX70" s="23">
        <f t="shared" si="60"/>
        <v>5.5</v>
      </c>
      <c r="JY70" s="23">
        <f t="shared" si="60"/>
        <v>2.8741258741258742</v>
      </c>
      <c r="JZ70" s="23">
        <f t="shared" si="60"/>
        <v>5.5</v>
      </c>
      <c r="KA70" s="23">
        <f t="shared" si="60"/>
        <v>4.678260869565217</v>
      </c>
      <c r="KB70" s="23">
        <f t="shared" si="60"/>
        <v>2</v>
      </c>
      <c r="KC70" s="23">
        <f t="shared" si="60"/>
        <v>2</v>
      </c>
      <c r="KD70" s="23">
        <f t="shared" si="60"/>
        <v>5.5</v>
      </c>
      <c r="KE70" s="23">
        <f t="shared" si="60"/>
        <v>6.388671875</v>
      </c>
      <c r="KF70" s="23">
        <f t="shared" si="60"/>
        <v>2</v>
      </c>
      <c r="KG70" s="23">
        <f t="shared" si="60"/>
        <v>5.2480000000000002</v>
      </c>
      <c r="KH70" s="23">
        <f t="shared" si="60"/>
        <v>5.3312236286919834</v>
      </c>
      <c r="KI70" s="23">
        <f t="shared" si="60"/>
        <v>3.4214285714285713</v>
      </c>
      <c r="KJ70" s="23">
        <f t="shared" si="60"/>
        <v>2</v>
      </c>
      <c r="KK70" s="23">
        <f t="shared" si="60"/>
        <v>2.6193771626297577</v>
      </c>
      <c r="KL70" s="23">
        <f t="shared" si="60"/>
        <v>2</v>
      </c>
      <c r="KM70" s="23">
        <f t="shared" si="60"/>
        <v>2</v>
      </c>
      <c r="KN70" s="23">
        <f t="shared" si="60"/>
        <v>2</v>
      </c>
      <c r="KO70" s="23">
        <f t="shared" si="60"/>
        <v>2</v>
      </c>
      <c r="KP70" s="23">
        <f t="shared" si="60"/>
        <v>2</v>
      </c>
      <c r="KQ70" s="23">
        <f t="shared" si="60"/>
        <v>3</v>
      </c>
      <c r="KR70" s="23">
        <f t="shared" si="60"/>
        <v>2</v>
      </c>
      <c r="KS70" s="23">
        <f t="shared" si="60"/>
        <v>2.3333333333333335</v>
      </c>
      <c r="KT70" s="23">
        <f t="shared" si="60"/>
        <v>2</v>
      </c>
      <c r="KU70" s="23">
        <f t="shared" si="60"/>
        <v>3</v>
      </c>
      <c r="KV70" s="23">
        <f t="shared" si="60"/>
        <v>2.2142857142857144</v>
      </c>
      <c r="KW70" s="23">
        <f t="shared" si="60"/>
        <v>5.5</v>
      </c>
      <c r="KX70" s="23">
        <f t="shared" si="60"/>
        <v>2</v>
      </c>
      <c r="KY70" s="23">
        <f t="shared" si="60"/>
        <v>2.2975708502024292</v>
      </c>
      <c r="KZ70" s="23">
        <f t="shared" si="60"/>
        <v>3.1861471861471862</v>
      </c>
      <c r="LA70" s="23">
        <f t="shared" si="60"/>
        <v>2.3610108303249095</v>
      </c>
      <c r="LB70" s="23">
        <f t="shared" si="60"/>
        <v>2</v>
      </c>
      <c r="LC70" s="23">
        <f t="shared" si="60"/>
        <v>5.007299270072993</v>
      </c>
      <c r="LD70" s="23">
        <f t="shared" si="60"/>
        <v>2.9287749287749287</v>
      </c>
      <c r="LE70" s="23">
        <f t="shared" si="60"/>
        <v>2.9039999999999999</v>
      </c>
      <c r="LF70" s="23">
        <f t="shared" si="60"/>
        <v>5.5</v>
      </c>
      <c r="LG70" s="23">
        <f t="shared" si="60"/>
        <v>5.0852017937219731</v>
      </c>
      <c r="LH70" s="23">
        <f t="shared" si="60"/>
        <v>2</v>
      </c>
      <c r="LI70" s="23">
        <f t="shared" si="60"/>
        <v>2.3781512605042017</v>
      </c>
      <c r="LJ70" s="23">
        <f t="shared" si="60"/>
        <v>2</v>
      </c>
      <c r="LK70" s="23">
        <f t="shared" ref="LK70:NV70" si="61">(LK61*8+LK62*5.5+LK63*3+LK64*2)/(LK67-LK65-LK66)</f>
        <v>3</v>
      </c>
      <c r="LL70" s="23">
        <f t="shared" si="61"/>
        <v>2</v>
      </c>
      <c r="LM70" s="23">
        <f t="shared" si="61"/>
        <v>2.4204081632653063</v>
      </c>
      <c r="LN70" s="23">
        <f t="shared" si="61"/>
        <v>2.2884615384615383</v>
      </c>
      <c r="LO70" s="23">
        <f t="shared" si="61"/>
        <v>2</v>
      </c>
      <c r="LP70" s="23">
        <f t="shared" si="61"/>
        <v>5.5</v>
      </c>
      <c r="LQ70" s="23">
        <f t="shared" si="61"/>
        <v>3.1057142857142859</v>
      </c>
      <c r="LR70" s="23">
        <f t="shared" si="61"/>
        <v>2</v>
      </c>
      <c r="LS70" s="23">
        <f t="shared" si="61"/>
        <v>2.8225806451612905</v>
      </c>
      <c r="LT70" s="23">
        <f t="shared" si="61"/>
        <v>2</v>
      </c>
      <c r="LU70" s="23">
        <f t="shared" si="61"/>
        <v>2.5029585798816569</v>
      </c>
      <c r="LV70" s="23">
        <f t="shared" si="61"/>
        <v>3</v>
      </c>
      <c r="LW70" s="23">
        <f t="shared" si="61"/>
        <v>2.12</v>
      </c>
      <c r="LX70" s="23">
        <f t="shared" si="61"/>
        <v>2.7534722222222223</v>
      </c>
      <c r="LY70" s="23">
        <f t="shared" si="61"/>
        <v>2.6515151515151514</v>
      </c>
      <c r="LZ70" s="23">
        <f t="shared" si="61"/>
        <v>3</v>
      </c>
      <c r="MA70" s="23">
        <f t="shared" si="61"/>
        <v>2</v>
      </c>
      <c r="MB70" s="23">
        <f t="shared" si="61"/>
        <v>2.0163934426229506</v>
      </c>
      <c r="MC70" s="23">
        <f t="shared" si="61"/>
        <v>4.5434782608695654</v>
      </c>
      <c r="MD70" s="23">
        <f t="shared" si="61"/>
        <v>2.0734265734265733</v>
      </c>
      <c r="ME70" s="23">
        <f t="shared" si="61"/>
        <v>2.9746192893401013</v>
      </c>
      <c r="MF70" s="23" t="e">
        <f t="shared" si="61"/>
        <v>#DIV/0!</v>
      </c>
      <c r="MG70" s="23">
        <f t="shared" si="61"/>
        <v>5.5</v>
      </c>
      <c r="MH70" s="23">
        <f t="shared" si="61"/>
        <v>2</v>
      </c>
      <c r="MI70" s="23">
        <f t="shared" si="61"/>
        <v>2</v>
      </c>
      <c r="MJ70" s="23">
        <f t="shared" si="61"/>
        <v>3</v>
      </c>
      <c r="MK70" s="23">
        <f t="shared" si="61"/>
        <v>3.1599423631123917</v>
      </c>
      <c r="ML70" s="23">
        <f t="shared" si="61"/>
        <v>3.9295774647887325</v>
      </c>
      <c r="MM70" s="23">
        <f t="shared" si="61"/>
        <v>5.3913043478260869</v>
      </c>
      <c r="MN70" s="23">
        <f t="shared" si="61"/>
        <v>3</v>
      </c>
      <c r="MO70" s="23">
        <f t="shared" si="61"/>
        <v>2</v>
      </c>
      <c r="MP70" s="23">
        <f t="shared" si="61"/>
        <v>2</v>
      </c>
      <c r="MQ70" s="23">
        <f t="shared" si="61"/>
        <v>3.6993464052287583</v>
      </c>
      <c r="MR70" s="23">
        <f t="shared" si="61"/>
        <v>2</v>
      </c>
      <c r="MS70" s="23">
        <f t="shared" si="61"/>
        <v>5.5</v>
      </c>
      <c r="MT70" s="23">
        <f t="shared" si="61"/>
        <v>2.9109730848861282</v>
      </c>
      <c r="MU70" s="23">
        <f t="shared" si="61"/>
        <v>2</v>
      </c>
      <c r="MV70" s="23">
        <f t="shared" si="61"/>
        <v>3</v>
      </c>
      <c r="MW70" s="23">
        <f t="shared" si="61"/>
        <v>5.5</v>
      </c>
      <c r="MX70" s="23">
        <f t="shared" si="61"/>
        <v>2</v>
      </c>
      <c r="MY70" s="23">
        <f t="shared" si="61"/>
        <v>2</v>
      </c>
      <c r="MZ70" s="23">
        <f t="shared" si="61"/>
        <v>5.5</v>
      </c>
      <c r="NA70" s="23">
        <f t="shared" si="61"/>
        <v>2.7971014492753623</v>
      </c>
      <c r="NB70" s="23">
        <f t="shared" si="61"/>
        <v>3</v>
      </c>
      <c r="NC70" s="23">
        <f t="shared" si="61"/>
        <v>2.9411764705882355</v>
      </c>
      <c r="ND70" s="23">
        <f t="shared" si="61"/>
        <v>4.6129707112970708</v>
      </c>
      <c r="NE70" s="23">
        <f t="shared" si="61"/>
        <v>5.4517241379310342</v>
      </c>
      <c r="NF70" s="23">
        <f t="shared" si="61"/>
        <v>2.2628205128205128</v>
      </c>
      <c r="NG70" s="23">
        <f t="shared" si="61"/>
        <v>2</v>
      </c>
      <c r="NH70" s="23">
        <f t="shared" si="61"/>
        <v>2.8870967741935485</v>
      </c>
      <c r="NI70" s="23">
        <f t="shared" si="61"/>
        <v>6.0131578947368425</v>
      </c>
      <c r="NJ70" s="23">
        <f t="shared" si="61"/>
        <v>2</v>
      </c>
      <c r="NK70" s="23">
        <f t="shared" si="61"/>
        <v>2.1851851851851851</v>
      </c>
      <c r="NL70" s="23">
        <f t="shared" si="61"/>
        <v>2.8135593220338984</v>
      </c>
      <c r="NM70" s="23">
        <f t="shared" si="61"/>
        <v>3</v>
      </c>
      <c r="NN70" s="23">
        <f t="shared" si="61"/>
        <v>3</v>
      </c>
      <c r="NO70" s="23">
        <f t="shared" si="61"/>
        <v>2.5081967213114753</v>
      </c>
      <c r="NP70" s="23">
        <f t="shared" si="61"/>
        <v>2.1923076923076925</v>
      </c>
      <c r="NQ70" s="23">
        <f t="shared" si="61"/>
        <v>2.6255319148936169</v>
      </c>
      <c r="NR70" s="23">
        <f t="shared" si="61"/>
        <v>3</v>
      </c>
      <c r="NS70" s="23">
        <f t="shared" si="61"/>
        <v>3</v>
      </c>
      <c r="NT70" s="23">
        <f t="shared" si="61"/>
        <v>2.5614973262032086</v>
      </c>
      <c r="NU70" s="23">
        <f t="shared" si="61"/>
        <v>3</v>
      </c>
      <c r="NV70" s="23" t="e">
        <f t="shared" si="61"/>
        <v>#DIV/0!</v>
      </c>
      <c r="NW70" s="23">
        <f t="shared" ref="NW70:QH70" si="62">(NW61*8+NW62*5.5+NW63*3+NW64*2)/(NW67-NW65-NW66)</f>
        <v>2.7039711191335738</v>
      </c>
      <c r="NX70" s="23">
        <f t="shared" si="62"/>
        <v>2</v>
      </c>
      <c r="NY70" s="23">
        <f t="shared" si="62"/>
        <v>3</v>
      </c>
      <c r="NZ70" s="23">
        <f t="shared" si="62"/>
        <v>2</v>
      </c>
      <c r="OA70" s="23">
        <f t="shared" si="62"/>
        <v>2</v>
      </c>
      <c r="OB70" s="23">
        <f t="shared" si="62"/>
        <v>5.5</v>
      </c>
      <c r="OC70" s="23">
        <f t="shared" si="62"/>
        <v>2</v>
      </c>
      <c r="OD70" s="23">
        <f t="shared" si="62"/>
        <v>5.5</v>
      </c>
      <c r="OE70" s="23">
        <f t="shared" si="62"/>
        <v>4.6936274509803919</v>
      </c>
      <c r="OF70" s="23">
        <f t="shared" si="62"/>
        <v>3</v>
      </c>
      <c r="OG70" s="23">
        <f t="shared" si="62"/>
        <v>3</v>
      </c>
      <c r="OH70" s="23">
        <f t="shared" si="62"/>
        <v>8</v>
      </c>
      <c r="OI70" s="23">
        <f t="shared" si="62"/>
        <v>5.5</v>
      </c>
      <c r="OJ70" s="23">
        <f t="shared" si="62"/>
        <v>2.7593582887700534</v>
      </c>
      <c r="OK70" s="23">
        <f t="shared" si="62"/>
        <v>3.5064935064935066</v>
      </c>
      <c r="OL70" s="23">
        <f t="shared" si="62"/>
        <v>2.8644067796610169</v>
      </c>
      <c r="OM70" s="23">
        <f t="shared" si="62"/>
        <v>2.1694915254237288</v>
      </c>
      <c r="ON70" s="23">
        <f t="shared" si="62"/>
        <v>2.4636363636363638</v>
      </c>
      <c r="OO70" s="23">
        <f t="shared" si="62"/>
        <v>3.1219512195121952</v>
      </c>
      <c r="OP70" s="23">
        <f t="shared" si="62"/>
        <v>3</v>
      </c>
      <c r="OQ70" s="23">
        <f t="shared" si="62"/>
        <v>2</v>
      </c>
      <c r="OR70" s="23">
        <f t="shared" si="62"/>
        <v>3</v>
      </c>
      <c r="OS70" s="23">
        <f t="shared" si="62"/>
        <v>3</v>
      </c>
      <c r="OT70" s="23">
        <f t="shared" si="62"/>
        <v>5.5</v>
      </c>
      <c r="OU70" s="23">
        <f t="shared" si="62"/>
        <v>2</v>
      </c>
      <c r="OV70" s="23">
        <f t="shared" si="62"/>
        <v>2</v>
      </c>
      <c r="OW70" s="23">
        <f t="shared" si="62"/>
        <v>3</v>
      </c>
      <c r="OX70" s="23">
        <f t="shared" si="62"/>
        <v>4.9008264462809921</v>
      </c>
      <c r="OY70" s="23">
        <f t="shared" si="62"/>
        <v>5.5</v>
      </c>
      <c r="OZ70" s="23" t="e">
        <f t="shared" si="62"/>
        <v>#DIV/0!</v>
      </c>
      <c r="PA70" s="23">
        <f t="shared" si="62"/>
        <v>2</v>
      </c>
      <c r="PB70" s="23">
        <f t="shared" si="62"/>
        <v>5.1503067484662575</v>
      </c>
      <c r="PC70" s="23">
        <f t="shared" si="62"/>
        <v>5.5</v>
      </c>
      <c r="PD70" s="23">
        <f t="shared" si="62"/>
        <v>5.5</v>
      </c>
      <c r="PE70" s="23">
        <f t="shared" si="62"/>
        <v>2.8461538461538463</v>
      </c>
      <c r="PF70" s="23">
        <f t="shared" si="62"/>
        <v>2.5299999999999998</v>
      </c>
      <c r="PG70" s="23">
        <f t="shared" si="62"/>
        <v>3</v>
      </c>
      <c r="PH70" s="23">
        <f t="shared" si="62"/>
        <v>3.6603773584905661</v>
      </c>
      <c r="PI70" s="23">
        <f t="shared" si="62"/>
        <v>3</v>
      </c>
      <c r="PJ70" s="23">
        <f t="shared" si="62"/>
        <v>2</v>
      </c>
      <c r="PK70" s="23">
        <f t="shared" si="62"/>
        <v>3</v>
      </c>
      <c r="PL70" s="23">
        <f t="shared" si="62"/>
        <v>2</v>
      </c>
      <c r="PM70" s="23">
        <f t="shared" si="62"/>
        <v>2.7393364928909953</v>
      </c>
      <c r="PN70" s="23">
        <f t="shared" si="62"/>
        <v>3</v>
      </c>
      <c r="PO70" s="23">
        <f t="shared" si="62"/>
        <v>3</v>
      </c>
      <c r="PP70" s="23">
        <f t="shared" si="62"/>
        <v>3</v>
      </c>
      <c r="PQ70" s="23">
        <f t="shared" si="62"/>
        <v>2</v>
      </c>
      <c r="PR70" s="23">
        <f t="shared" si="62"/>
        <v>2</v>
      </c>
      <c r="PS70" s="23">
        <f t="shared" si="62"/>
        <v>3</v>
      </c>
      <c r="PT70" s="23">
        <f t="shared" si="62"/>
        <v>3.8203125</v>
      </c>
      <c r="PU70" s="23">
        <f t="shared" si="62"/>
        <v>3.0161290322580645</v>
      </c>
      <c r="PV70" s="23">
        <f t="shared" si="62"/>
        <v>3</v>
      </c>
      <c r="PW70" s="23">
        <f t="shared" si="62"/>
        <v>5.4609375</v>
      </c>
      <c r="PX70" s="23">
        <f t="shared" si="62"/>
        <v>2.3369565217391304</v>
      </c>
      <c r="PY70" s="23">
        <f t="shared" si="62"/>
        <v>3</v>
      </c>
      <c r="PZ70" s="23">
        <f t="shared" si="62"/>
        <v>2.2532894736842106</v>
      </c>
      <c r="QA70" s="23">
        <f t="shared" si="62"/>
        <v>3.0943396226415096</v>
      </c>
      <c r="QB70" s="23">
        <f t="shared" si="62"/>
        <v>5.5</v>
      </c>
      <c r="QC70" s="23">
        <f t="shared" si="62"/>
        <v>3</v>
      </c>
      <c r="QD70" s="23">
        <f t="shared" si="62"/>
        <v>3</v>
      </c>
      <c r="QE70" s="23">
        <f t="shared" si="62"/>
        <v>3</v>
      </c>
      <c r="QF70" s="23">
        <f t="shared" si="62"/>
        <v>5.5</v>
      </c>
      <c r="QG70" s="23">
        <f t="shared" si="62"/>
        <v>4.7343096234309625</v>
      </c>
      <c r="QH70" s="23">
        <f t="shared" si="62"/>
        <v>3</v>
      </c>
      <c r="QI70" s="23">
        <f t="shared" ref="QI70:QJ70" si="63">(QI61*8+QI62*5.5+QI63*3+QI64*2)/(QI67-QI65-QI66)</f>
        <v>2.7865168539325844</v>
      </c>
      <c r="QJ70" s="23">
        <f t="shared" si="63"/>
        <v>3</v>
      </c>
      <c r="QK70" s="23"/>
      <c r="QL70" s="23"/>
      <c r="QM70" s="23"/>
      <c r="QN70" s="23"/>
      <c r="QO70" s="23"/>
      <c r="QP70" s="23"/>
      <c r="QQ70" s="23"/>
      <c r="QR70" s="23"/>
      <c r="QS70" s="23"/>
      <c r="QT70" s="23"/>
      <c r="QU70" s="23"/>
      <c r="QV70" s="23"/>
      <c r="QW70" s="23"/>
      <c r="QX70" s="23"/>
      <c r="QY70" s="23"/>
      <c r="QZ70" s="23"/>
      <c r="RA70" s="23"/>
      <c r="RB70" s="23"/>
      <c r="RC70" s="23"/>
      <c r="RD70" s="23"/>
      <c r="RE70" s="23"/>
      <c r="RF70" s="23"/>
      <c r="RG70" s="23"/>
      <c r="RH70" s="23"/>
      <c r="RI70" s="23"/>
      <c r="RJ70" s="23"/>
      <c r="RK70" s="23"/>
      <c r="RL70" s="23"/>
      <c r="RM70" s="23"/>
      <c r="RN70" s="23"/>
      <c r="RO70" s="23"/>
      <c r="RP70" s="23"/>
      <c r="RQ70" s="23"/>
      <c r="RR70" s="23"/>
      <c r="RS70" s="23"/>
      <c r="RT70" s="23"/>
      <c r="RU70" s="23"/>
      <c r="RV70" s="23"/>
      <c r="RW70" s="23"/>
      <c r="RX70" s="23"/>
      <c r="RY70" s="23"/>
      <c r="RZ70" s="23"/>
      <c r="SA70" s="23"/>
      <c r="SB70" s="23"/>
      <c r="SC70" s="23"/>
      <c r="SD70" s="23"/>
      <c r="SE70" s="23"/>
      <c r="SF70" s="23"/>
      <c r="SG70" s="23"/>
      <c r="SH70" s="23"/>
      <c r="SI70" s="23"/>
      <c r="SJ70" s="23"/>
      <c r="SK70" s="23"/>
      <c r="SL70" s="23"/>
      <c r="SM70" s="23"/>
      <c r="SN70" s="23"/>
      <c r="SO70" s="23"/>
      <c r="SP70" s="23"/>
      <c r="SQ70" s="23"/>
      <c r="SR70" s="23"/>
      <c r="SS70" s="23"/>
      <c r="ST70" s="23"/>
      <c r="SU70" s="23"/>
      <c r="SV70" s="23"/>
      <c r="SW70" s="23"/>
      <c r="SX70" s="23"/>
      <c r="SY70" s="23"/>
      <c r="SZ70" s="23"/>
      <c r="TA70" s="23"/>
      <c r="TB70" s="23"/>
      <c r="TC70" s="23"/>
      <c r="TD70" s="23"/>
      <c r="TE70" s="23"/>
      <c r="TF70" s="23"/>
      <c r="TG70" s="23"/>
      <c r="TH70" s="23"/>
      <c r="TI70" s="23"/>
      <c r="TJ70" s="23"/>
      <c r="TK70" s="23"/>
      <c r="TL70" s="23"/>
      <c r="TM70" s="23"/>
      <c r="TN70" s="23"/>
      <c r="TO70" s="23"/>
      <c r="TP70" s="23"/>
      <c r="TQ70" s="23"/>
      <c r="TR70" s="23"/>
      <c r="TS70" s="23"/>
      <c r="TT70" s="23"/>
      <c r="TU70" s="23"/>
      <c r="TV70" s="23"/>
      <c r="TW70" s="23"/>
      <c r="TX70" s="23"/>
      <c r="TY70" s="23"/>
      <c r="TZ70" s="23"/>
      <c r="UA70" s="23"/>
      <c r="UB70" s="23"/>
      <c r="UC70" s="23"/>
      <c r="UD70" s="23"/>
      <c r="UE70" s="23"/>
      <c r="UF70" s="23"/>
      <c r="UG70" s="23"/>
      <c r="UH70" s="23"/>
      <c r="UI70" s="23"/>
      <c r="UJ70" s="23"/>
      <c r="UK70" s="23"/>
      <c r="UL70" s="23"/>
      <c r="UM70" s="23"/>
      <c r="UN70" s="23"/>
      <c r="UO70" s="23"/>
      <c r="UP70" s="23"/>
      <c r="UQ70" s="23"/>
      <c r="UR70" s="23"/>
      <c r="US70" s="23"/>
      <c r="UT70" s="23"/>
      <c r="UU70" s="23"/>
      <c r="UV70" s="23"/>
      <c r="UW70" s="23"/>
      <c r="UX70" s="23"/>
      <c r="UY70" s="23"/>
      <c r="UZ70" s="23"/>
      <c r="VA70" s="23"/>
      <c r="VB70" s="23"/>
      <c r="VC70" s="23"/>
      <c r="VD70" s="23"/>
      <c r="VE70" s="23"/>
      <c r="VF70" s="23"/>
      <c r="VG70" s="23"/>
      <c r="VH70" s="23"/>
      <c r="VI70" s="23"/>
      <c r="VJ70" s="23"/>
      <c r="VK70" s="23"/>
      <c r="VL70" s="23"/>
      <c r="VM70" s="23"/>
      <c r="VN70" s="23"/>
      <c r="VO70" s="23"/>
      <c r="VP70" s="23"/>
      <c r="VQ70" s="23"/>
      <c r="VR70" s="23"/>
      <c r="VS70" s="23"/>
      <c r="VT70" s="23"/>
      <c r="VU70" s="23"/>
      <c r="VV70" s="23"/>
      <c r="VW70" s="23"/>
      <c r="VX70" s="23"/>
      <c r="VY70" s="23"/>
      <c r="VZ70" s="23"/>
      <c r="WA70" s="23"/>
      <c r="WB70" s="23"/>
      <c r="WC70" s="23"/>
      <c r="WD70" s="23"/>
      <c r="WE70" s="23"/>
      <c r="WF70" s="23"/>
      <c r="WG70" s="23"/>
      <c r="WH70" s="23"/>
      <c r="WI70" s="23"/>
      <c r="WJ70" s="23"/>
      <c r="WK70" s="23"/>
      <c r="WL70" s="23"/>
      <c r="WM70" s="23"/>
      <c r="WN70" s="23"/>
      <c r="WO70" s="23"/>
      <c r="WP70" s="23"/>
      <c r="WQ70" s="23"/>
      <c r="WR70" s="23"/>
      <c r="WS70" s="23"/>
      <c r="WT70" s="23"/>
      <c r="WU70" s="23"/>
      <c r="WV70" s="23"/>
      <c r="WW70" s="23"/>
      <c r="WX70" s="23"/>
      <c r="WY70" s="23"/>
      <c r="WZ70" s="23"/>
      <c r="XA70" s="23"/>
      <c r="XB70" s="23"/>
      <c r="XC70" s="23"/>
      <c r="XD70" s="23"/>
      <c r="XE70" s="23"/>
      <c r="XF70" s="23"/>
      <c r="XG70" s="23"/>
      <c r="XH70" s="23"/>
      <c r="XI70" s="23"/>
      <c r="XJ70" s="23"/>
      <c r="XK70" s="23"/>
      <c r="XL70" s="23"/>
      <c r="XM70" s="23"/>
      <c r="XN70" s="23"/>
      <c r="XO70" s="23"/>
      <c r="XP70" s="23"/>
      <c r="XQ70" s="23"/>
      <c r="XR70" s="23"/>
      <c r="XS70" s="23"/>
      <c r="XT70" s="23"/>
      <c r="XU70" s="23"/>
      <c r="XV70" s="23"/>
      <c r="XW70" s="23"/>
      <c r="XX70" s="23"/>
      <c r="XY70" s="23"/>
      <c r="XZ70" s="23"/>
      <c r="YA70" s="23"/>
      <c r="YB70" s="23"/>
      <c r="YC70" s="23"/>
      <c r="YD70" s="23"/>
      <c r="YE70" s="23"/>
      <c r="YF70" s="23"/>
      <c r="YG70" s="23"/>
      <c r="YH70" s="23"/>
      <c r="YI70" s="23"/>
      <c r="YJ70" s="23"/>
      <c r="YK70" s="23"/>
      <c r="YL70" s="23"/>
      <c r="YM70" s="23"/>
      <c r="YN70" s="23"/>
      <c r="YO70" s="23"/>
      <c r="YP70" s="23"/>
      <c r="YQ70" s="23"/>
      <c r="YR70" s="23"/>
      <c r="YS70" s="23"/>
      <c r="YT70" s="23"/>
      <c r="YU70" s="23"/>
      <c r="YV70" s="23"/>
      <c r="YW70" s="23"/>
      <c r="YX70" s="23"/>
      <c r="YY70" s="23"/>
      <c r="YZ70" s="23"/>
      <c r="ZA70" s="23"/>
      <c r="ZB70" s="23"/>
      <c r="ZC70" s="23"/>
      <c r="ZD70" s="23"/>
      <c r="ZE70" s="23"/>
      <c r="ZF70" s="23"/>
      <c r="ZG70" s="23"/>
      <c r="ZH70" s="23"/>
      <c r="ZI70" s="23"/>
      <c r="ZJ70" s="23"/>
      <c r="ZK70" s="23"/>
      <c r="ZL70" s="23"/>
      <c r="ZM70" s="23"/>
      <c r="ZN70" s="23"/>
      <c r="ZO70" s="23"/>
      <c r="ZP70" s="23"/>
      <c r="ZQ70" s="23"/>
      <c r="ZR70" s="23"/>
      <c r="ZS70" s="23"/>
      <c r="ZT70" s="23"/>
      <c r="ZU70" s="23"/>
      <c r="ZV70" s="23"/>
      <c r="ZW70" s="23"/>
      <c r="ZX70" s="23"/>
      <c r="ZY70" s="23"/>
      <c r="ZZ70" s="23"/>
      <c r="AAA70" s="23"/>
      <c r="AAB70" s="23"/>
      <c r="AAC70" s="23"/>
      <c r="AAD70" s="23"/>
      <c r="AAE70" s="23"/>
      <c r="AAF70" s="23"/>
      <c r="AAG70" s="23"/>
      <c r="AAH70" s="23"/>
      <c r="AAI70" s="23"/>
      <c r="AAJ70" s="23"/>
      <c r="AAK70" s="23"/>
      <c r="AAL70" s="23"/>
      <c r="AAM70" s="23"/>
      <c r="AAN70" s="23"/>
      <c r="AAO70" s="23"/>
      <c r="AAP70" s="23"/>
      <c r="AAQ70" s="23"/>
      <c r="AAR70" s="23"/>
      <c r="AAS70" s="23"/>
      <c r="AAT70" s="23"/>
      <c r="AAU70" s="23"/>
      <c r="AAV70" s="23"/>
      <c r="AAW70" s="23"/>
      <c r="AAX70" s="23"/>
      <c r="AAY70" s="23"/>
      <c r="AAZ70" s="23"/>
      <c r="ABA70" s="23"/>
      <c r="ABB70" s="23"/>
      <c r="ABC70" s="23"/>
      <c r="ABD70" s="23"/>
      <c r="ABE70" s="23"/>
      <c r="ABF70" s="23"/>
      <c r="ABG70" s="23"/>
      <c r="ABH70" s="23"/>
      <c r="ABI70" s="23"/>
      <c r="ABJ70" s="23"/>
      <c r="ABK70" s="23"/>
      <c r="ABL70" s="23"/>
      <c r="ABM70" s="23"/>
      <c r="ABN70" s="23"/>
      <c r="ABO70" s="23"/>
      <c r="ABP70" s="23"/>
      <c r="ABQ70" s="23"/>
      <c r="ABR70" s="23"/>
      <c r="ABS70" s="23"/>
      <c r="ABT70" s="23"/>
      <c r="ABU70" s="23"/>
      <c r="ABV70" s="23"/>
      <c r="ABW70" s="23"/>
      <c r="ABX70" s="23"/>
      <c r="ABY70" s="23"/>
      <c r="ABZ70" s="23"/>
      <c r="ACA70" s="23"/>
      <c r="ACB70" s="23"/>
      <c r="ACC70" s="23"/>
      <c r="ACD70" s="23"/>
      <c r="ACE70" s="23"/>
      <c r="ACF70" s="23"/>
      <c r="ACG70" s="23"/>
      <c r="ACH70" s="23"/>
      <c r="ACI70" s="23"/>
      <c r="ACJ70" s="23"/>
      <c r="ACK70" s="23"/>
      <c r="ACL70" s="23"/>
      <c r="ACM70" s="23"/>
      <c r="ACN70" s="23"/>
      <c r="ACO70" s="23"/>
      <c r="ACP70" s="23"/>
      <c r="ACQ70" s="23"/>
      <c r="ACR70" s="23"/>
      <c r="ACS70" s="23"/>
      <c r="ACT70" s="23"/>
      <c r="ACU70" s="23"/>
      <c r="ACV70" s="23"/>
      <c r="ACW70" s="23"/>
      <c r="ACX70" s="23"/>
      <c r="ACY70" s="23"/>
      <c r="ACZ70" s="23"/>
      <c r="ADA70" s="23"/>
      <c r="ADB70" s="23"/>
      <c r="ADC70" s="23"/>
      <c r="ADD70" s="23"/>
      <c r="ADE70" s="23"/>
      <c r="ADF70" s="23"/>
      <c r="ADG70" s="23"/>
      <c r="ADH70" s="23"/>
      <c r="ADI70" s="23"/>
      <c r="ADJ70" s="23"/>
      <c r="ADK70" s="23"/>
      <c r="ADL70" s="23"/>
      <c r="ADM70" s="23"/>
      <c r="ADN70" s="23"/>
      <c r="ADO70" s="23"/>
      <c r="ADP70" s="23"/>
      <c r="ADQ70" s="23"/>
      <c r="ADR70" s="23"/>
      <c r="ADS70" s="23"/>
      <c r="ADT70" s="23"/>
      <c r="ADU70" s="23"/>
      <c r="ADV70" s="23"/>
      <c r="ADW70" s="23"/>
      <c r="ADX70" s="23"/>
      <c r="ADY70" s="23"/>
      <c r="ADZ70" s="23"/>
      <c r="AEA70" s="23"/>
      <c r="AEB70" s="23"/>
      <c r="AEC70" s="23"/>
      <c r="AED70" s="23"/>
      <c r="AEE70" s="23"/>
      <c r="AEF70" s="23"/>
      <c r="AEG70" s="23"/>
      <c r="AEH70" s="23"/>
      <c r="AEI70" s="23"/>
      <c r="AEJ70" s="23"/>
      <c r="AEK70" s="23"/>
      <c r="AEL70" s="23"/>
      <c r="AEM70" s="23"/>
      <c r="AEN70" s="23"/>
      <c r="AEO70" s="23"/>
      <c r="AEP70" s="23"/>
      <c r="AEQ70" s="23"/>
      <c r="AER70" s="23"/>
      <c r="AES70" s="23"/>
      <c r="AET70" s="23"/>
      <c r="AEU70" s="23"/>
      <c r="AEV70" s="23"/>
      <c r="AEW70" s="23"/>
      <c r="AEX70" s="23"/>
      <c r="AEY70" s="23"/>
      <c r="AEZ70" s="23"/>
      <c r="AFA70" s="23"/>
      <c r="AFB70" s="23"/>
      <c r="AFC70" s="23"/>
      <c r="AFD70" s="23"/>
      <c r="AFE70" s="23"/>
      <c r="AFF70" s="23"/>
      <c r="AFG70" s="23"/>
      <c r="AFH70" s="23"/>
      <c r="AFI70" s="23"/>
      <c r="AFJ70" s="23"/>
      <c r="AFK70" s="23"/>
      <c r="AFL70" s="23"/>
      <c r="AFM70" s="23"/>
      <c r="AFN70" s="23"/>
      <c r="AFO70" s="23"/>
      <c r="AFP70" s="23"/>
      <c r="AFQ70" s="23"/>
      <c r="AFR70" s="23"/>
      <c r="AFS70" s="23"/>
      <c r="AFT70" s="23"/>
      <c r="AFU70" s="23"/>
      <c r="AFV70" s="23"/>
      <c r="AFW70" s="23"/>
      <c r="AFX70" s="23"/>
      <c r="AFY70" s="23"/>
      <c r="AFZ70" s="23"/>
      <c r="AGA70" s="23"/>
      <c r="AGB70" s="23"/>
      <c r="AGC70" s="23"/>
      <c r="AGD70" s="23"/>
      <c r="AGE70" s="23"/>
      <c r="AGF70" s="23"/>
      <c r="AGG70" s="23"/>
      <c r="AGH70" s="23"/>
      <c r="AGI70" s="23"/>
      <c r="AGJ70" s="23"/>
      <c r="AGK70" s="23"/>
      <c r="AGL70" s="23"/>
      <c r="AGM70" s="23"/>
      <c r="AGN70" s="23"/>
      <c r="AGO70" s="23"/>
      <c r="AGP70" s="23"/>
      <c r="AGQ70" s="23"/>
      <c r="AGR70" s="23"/>
      <c r="AGS70" s="23"/>
      <c r="AGT70" s="23"/>
      <c r="AGU70" s="23"/>
      <c r="AGV70" s="23"/>
      <c r="AGW70" s="23"/>
      <c r="AGX70" s="23"/>
      <c r="AGY70" s="23"/>
      <c r="AGZ70" s="23"/>
      <c r="AHA70" s="23"/>
      <c r="AHB70" s="23"/>
      <c r="AHC70" s="23"/>
      <c r="AHD70" s="23"/>
      <c r="AHE70" s="23"/>
      <c r="AHF70" s="23"/>
      <c r="AHG70" s="23"/>
      <c r="AHH70" s="23"/>
      <c r="AHI70" s="23"/>
      <c r="AHJ70" s="23"/>
      <c r="AHK70" s="23"/>
      <c r="AHL70" s="23"/>
      <c r="AHM70" s="23"/>
      <c r="AHN70" s="23"/>
      <c r="AHO70" s="23"/>
      <c r="AHP70" s="23"/>
      <c r="AHQ70" s="23"/>
      <c r="AHR70" s="23"/>
      <c r="AHS70" s="23"/>
      <c r="AHT70" s="23"/>
      <c r="AHU70" s="23"/>
      <c r="AHV70" s="23"/>
      <c r="AHW70" s="23"/>
      <c r="AHX70" s="23"/>
      <c r="AHY70" s="23"/>
      <c r="AHZ70" s="23"/>
      <c r="AIA70" s="23"/>
      <c r="AIB70" s="23"/>
      <c r="AIC70" s="23"/>
      <c r="AID70" s="23"/>
      <c r="AIE70" s="23"/>
      <c r="AIF70" s="23"/>
      <c r="AIG70" s="23"/>
      <c r="AIH70" s="23"/>
      <c r="AII70" s="23"/>
      <c r="AIJ70" s="23"/>
      <c r="AIK70" s="23"/>
      <c r="AIL70" s="23"/>
      <c r="AIM70" s="23"/>
      <c r="AIN70" s="23"/>
      <c r="AIO70" s="23"/>
      <c r="AIP70" s="23"/>
      <c r="AIQ70" s="23"/>
      <c r="AIR70" s="23"/>
      <c r="AIS70" s="23"/>
      <c r="AIT70" s="23"/>
      <c r="AIU70" s="23"/>
      <c r="AIV70" s="23"/>
      <c r="AIW70" s="23"/>
      <c r="AIX70" s="23"/>
      <c r="AIY70" s="23"/>
    </row>
    <row r="71" spans="1:935" ht="15" x14ac:dyDescent="0.25">
      <c r="A71" s="1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  <c r="QR71" s="28"/>
      <c r="QS71" s="28"/>
      <c r="QT71" s="28"/>
      <c r="QU71" s="28"/>
      <c r="QV71" s="28"/>
      <c r="QW71" s="28"/>
      <c r="QX71" s="28"/>
      <c r="QY71" s="28"/>
      <c r="QZ71" s="28"/>
      <c r="RA71" s="28"/>
      <c r="RB71" s="28"/>
      <c r="RC71" s="28"/>
      <c r="RD71" s="28"/>
      <c r="RE71" s="28"/>
      <c r="RF71" s="28"/>
      <c r="RG71" s="28"/>
      <c r="RH71" s="28"/>
      <c r="RI71" s="28"/>
      <c r="RJ71" s="28"/>
      <c r="RK71" s="28"/>
      <c r="RL71" s="28"/>
      <c r="RM71" s="28"/>
      <c r="RN71" s="28"/>
      <c r="RO71" s="28"/>
      <c r="RP71" s="28"/>
      <c r="RQ71" s="28"/>
      <c r="RR71" s="28"/>
      <c r="RS71" s="28"/>
      <c r="RT71" s="28"/>
      <c r="RU71" s="28"/>
      <c r="RV71" s="28"/>
      <c r="RW71" s="28"/>
      <c r="RX71" s="28"/>
      <c r="RY71" s="28"/>
      <c r="RZ71" s="28"/>
      <c r="SA71" s="28"/>
      <c r="SB71" s="28"/>
      <c r="SC71" s="28"/>
      <c r="SD71" s="28"/>
      <c r="SE71" s="28"/>
      <c r="SF71" s="28"/>
      <c r="SG71" s="28"/>
      <c r="SH71" s="28"/>
      <c r="SI71" s="28"/>
      <c r="SJ71" s="28"/>
      <c r="SK71" s="28"/>
      <c r="SL71" s="28"/>
      <c r="SM71" s="28"/>
      <c r="SN71" s="28"/>
      <c r="SO71" s="28"/>
      <c r="SP71" s="28"/>
      <c r="SQ71" s="28"/>
      <c r="SR71" s="28"/>
      <c r="SS71" s="28"/>
      <c r="ST71" s="28"/>
      <c r="SU71" s="28"/>
      <c r="SV71" s="28"/>
      <c r="SW71" s="28"/>
      <c r="SX71" s="28"/>
      <c r="SY71" s="28"/>
      <c r="SZ71" s="28"/>
      <c r="TA71" s="28"/>
      <c r="TB71" s="28"/>
      <c r="TC71" s="28"/>
      <c r="TD71" s="28"/>
      <c r="TE71" s="28"/>
      <c r="TF71" s="28"/>
      <c r="TG71" s="28"/>
      <c r="TH71" s="28"/>
      <c r="TI71" s="28"/>
      <c r="TJ71" s="28"/>
      <c r="TK71" s="28"/>
      <c r="TL71" s="28"/>
      <c r="TM71" s="28"/>
      <c r="TN71" s="28"/>
      <c r="TO71" s="28"/>
      <c r="TP71" s="28"/>
      <c r="TQ71" s="28"/>
      <c r="TR71" s="28"/>
      <c r="TS71" s="28"/>
      <c r="TT71" s="28"/>
      <c r="TU71" s="28"/>
      <c r="TV71" s="28"/>
      <c r="TW71" s="28"/>
      <c r="TX71" s="28"/>
      <c r="TY71" s="28"/>
      <c r="TZ71" s="28"/>
      <c r="UA71" s="28"/>
      <c r="UB71" s="28"/>
      <c r="UC71" s="28"/>
      <c r="UD71" s="28"/>
      <c r="UE71" s="28"/>
      <c r="UF71" s="28"/>
      <c r="UG71" s="28"/>
      <c r="UH71" s="28"/>
      <c r="UI71" s="28"/>
      <c r="UJ71" s="28"/>
      <c r="UK71" s="28"/>
      <c r="UL71" s="28"/>
      <c r="UM71" s="28"/>
      <c r="UN71" s="28"/>
      <c r="UO71" s="28"/>
      <c r="UP71" s="28"/>
      <c r="UQ71" s="28"/>
      <c r="UR71" s="28"/>
      <c r="US71" s="28"/>
      <c r="UT71" s="28"/>
      <c r="UU71" s="28"/>
      <c r="UV71" s="28"/>
      <c r="UW71" s="28"/>
      <c r="UX71" s="28"/>
      <c r="UY71" s="28"/>
      <c r="UZ71" s="28"/>
      <c r="VA71" s="28"/>
      <c r="VB71" s="28"/>
      <c r="VC71" s="28"/>
      <c r="VD71" s="28"/>
      <c r="VE71" s="28"/>
      <c r="VF71" s="28"/>
      <c r="VG71" s="28"/>
      <c r="VH71" s="28"/>
      <c r="VI71" s="28"/>
      <c r="VJ71" s="28"/>
      <c r="VK71" s="28"/>
      <c r="VL71" s="28"/>
      <c r="VM71" s="28"/>
      <c r="VN71" s="28"/>
      <c r="VO71" s="28"/>
      <c r="VP71" s="28"/>
      <c r="VQ71" s="28"/>
      <c r="VR71" s="28"/>
      <c r="VS71" s="28"/>
      <c r="VT71" s="28"/>
      <c r="VU71" s="28"/>
      <c r="VV71" s="28"/>
      <c r="VW71" s="28"/>
      <c r="VX71" s="28"/>
      <c r="VY71" s="28"/>
      <c r="VZ71" s="28"/>
      <c r="WA71" s="28"/>
      <c r="WB71" s="28"/>
      <c r="WC71" s="28"/>
      <c r="WD71" s="28"/>
      <c r="WE71" s="28"/>
      <c r="WF71" s="28"/>
      <c r="WG71" s="28"/>
      <c r="WH71" s="28"/>
      <c r="WI71" s="28"/>
      <c r="WJ71" s="28"/>
      <c r="WK71" s="28"/>
      <c r="WL71" s="28"/>
      <c r="WM71" s="28"/>
      <c r="WN71" s="28"/>
      <c r="WO71" s="28"/>
      <c r="WP71" s="28"/>
      <c r="WQ71" s="28"/>
      <c r="WR71" s="28"/>
      <c r="WS71" s="28"/>
      <c r="WT71" s="28"/>
      <c r="WU71" s="28"/>
      <c r="WV71" s="28"/>
      <c r="WW71" s="28"/>
      <c r="WX71" s="28"/>
      <c r="WY71" s="28"/>
      <c r="WZ71" s="28"/>
      <c r="XA71" s="28"/>
      <c r="XB71" s="28"/>
      <c r="XC71" s="28"/>
      <c r="XD71" s="28"/>
      <c r="XE71" s="28"/>
      <c r="XF71" s="28"/>
      <c r="XG71" s="28"/>
      <c r="XH71" s="28"/>
      <c r="XI71" s="28"/>
      <c r="XJ71" s="28"/>
      <c r="XK71" s="28"/>
      <c r="XL71" s="28"/>
      <c r="XM71" s="28"/>
      <c r="XN71" s="28"/>
      <c r="XO71" s="28"/>
      <c r="XP71" s="28"/>
      <c r="XQ71" s="28"/>
      <c r="XR71" s="28"/>
      <c r="XS71" s="28"/>
      <c r="XT71" s="28"/>
      <c r="XU71" s="28"/>
      <c r="XV71" s="28"/>
      <c r="XW71" s="28"/>
      <c r="XX71" s="28"/>
      <c r="XY71" s="28"/>
      <c r="XZ71" s="28"/>
      <c r="YA71" s="28"/>
      <c r="YB71" s="28"/>
      <c r="YC71" s="28"/>
      <c r="YD71" s="28"/>
      <c r="YE71" s="28"/>
      <c r="YF71" s="28"/>
      <c r="YG71" s="28"/>
      <c r="YH71" s="28"/>
      <c r="YI71" s="28"/>
      <c r="YJ71" s="28"/>
      <c r="YK71" s="28"/>
      <c r="YL71" s="28"/>
      <c r="YM71" s="28"/>
      <c r="YN71" s="28"/>
      <c r="YO71" s="28"/>
      <c r="YP71" s="28"/>
      <c r="YQ71" s="28"/>
      <c r="YR71" s="28"/>
      <c r="YS71" s="28"/>
      <c r="YT71" s="28"/>
      <c r="YU71" s="28"/>
      <c r="YV71" s="28"/>
      <c r="YW71" s="28"/>
      <c r="YX71" s="28"/>
      <c r="YY71" s="28"/>
      <c r="YZ71" s="28"/>
      <c r="ZA71" s="28"/>
      <c r="ZB71" s="28"/>
      <c r="ZC71" s="28"/>
      <c r="ZD71" s="28"/>
      <c r="ZE71" s="28"/>
      <c r="ZF71" s="28"/>
      <c r="ZG71" s="28"/>
      <c r="ZH71" s="28"/>
      <c r="ZI71" s="28"/>
      <c r="ZJ71" s="28"/>
      <c r="ZK71" s="28"/>
      <c r="ZL71" s="28"/>
      <c r="ZM71" s="28"/>
      <c r="ZN71" s="28"/>
      <c r="ZO71" s="28"/>
      <c r="ZP71" s="28"/>
      <c r="ZQ71" s="28"/>
      <c r="ZR71" s="28"/>
      <c r="ZS71" s="28"/>
      <c r="ZT71" s="28"/>
      <c r="ZU71" s="28"/>
      <c r="ZV71" s="28"/>
      <c r="ZW71" s="28"/>
      <c r="ZX71" s="28"/>
      <c r="ZY71" s="28"/>
      <c r="ZZ71" s="28"/>
      <c r="AAA71" s="28"/>
      <c r="AAB71" s="28"/>
      <c r="AAC71" s="28"/>
      <c r="AAD71" s="28"/>
      <c r="AAE71" s="28"/>
      <c r="AAF71" s="28"/>
      <c r="AAG71" s="28"/>
      <c r="AAH71" s="28"/>
      <c r="AAI71" s="28"/>
      <c r="AAJ71" s="28"/>
      <c r="AAK71" s="28"/>
      <c r="AAL71" s="28"/>
      <c r="AAM71" s="28"/>
      <c r="AAN71" s="28"/>
      <c r="AAO71" s="28"/>
      <c r="AAP71" s="28"/>
      <c r="AAQ71" s="28"/>
      <c r="AAR71" s="28"/>
      <c r="AAS71" s="28"/>
      <c r="AAT71" s="28"/>
      <c r="AAU71" s="28"/>
      <c r="AAV71" s="28"/>
      <c r="AAW71" s="28"/>
      <c r="AAX71" s="28"/>
      <c r="AAY71" s="28"/>
      <c r="AAZ71" s="28"/>
      <c r="ABA71" s="28"/>
      <c r="ABB71" s="28"/>
      <c r="ABC71" s="28"/>
      <c r="ABD71" s="28"/>
      <c r="ABE71" s="28"/>
      <c r="ABF71" s="28"/>
      <c r="ABG71" s="28"/>
      <c r="ABH71" s="28"/>
      <c r="ABI71" s="28"/>
      <c r="ABJ71" s="28"/>
      <c r="ABK71" s="28"/>
      <c r="ABL71" s="28"/>
      <c r="ABM71" s="28"/>
      <c r="ABN71" s="28"/>
      <c r="ABO71" s="28"/>
      <c r="ABP71" s="28"/>
      <c r="ABQ71" s="28"/>
      <c r="ABR71" s="28"/>
      <c r="ABS71" s="28"/>
      <c r="ABT71" s="28"/>
      <c r="ABU71" s="28"/>
      <c r="ABV71" s="28"/>
      <c r="ABW71" s="28"/>
      <c r="ABX71" s="28"/>
      <c r="ABY71" s="28"/>
      <c r="ABZ71" s="28"/>
      <c r="ACA71" s="28"/>
      <c r="ACB71" s="28"/>
      <c r="ACC71" s="28"/>
      <c r="ACD71" s="28"/>
      <c r="ACE71" s="28"/>
      <c r="ACF71" s="28"/>
      <c r="ACG71" s="28"/>
      <c r="ACH71" s="28"/>
      <c r="ACI71" s="28"/>
      <c r="ACJ71" s="28"/>
      <c r="ACK71" s="28"/>
      <c r="ACL71" s="28"/>
      <c r="ACM71" s="28"/>
      <c r="ACN71" s="28"/>
      <c r="ACO71" s="28"/>
      <c r="ACP71" s="28"/>
      <c r="ACQ71" s="28"/>
      <c r="ACR71" s="28"/>
      <c r="ACS71" s="28"/>
      <c r="ACT71" s="28"/>
      <c r="ACU71" s="28"/>
      <c r="ACV71" s="28"/>
      <c r="ACW71" s="28"/>
      <c r="ACX71" s="28"/>
      <c r="ACY71" s="28"/>
      <c r="ACZ71" s="28"/>
      <c r="ADA71" s="28"/>
      <c r="ADB71" s="28"/>
      <c r="ADC71" s="28"/>
      <c r="ADD71" s="28"/>
      <c r="ADE71" s="28"/>
      <c r="ADF71" s="28"/>
      <c r="ADG71" s="28"/>
      <c r="ADH71" s="28"/>
      <c r="ADI71" s="28"/>
      <c r="ADJ71" s="28"/>
      <c r="ADK71" s="28"/>
      <c r="ADL71" s="28"/>
      <c r="ADM71" s="28"/>
      <c r="ADN71" s="28"/>
      <c r="ADO71" s="28"/>
      <c r="ADP71" s="28"/>
      <c r="ADQ71" s="28"/>
      <c r="ADR71" s="28"/>
      <c r="ADS71" s="28"/>
      <c r="ADT71" s="28"/>
      <c r="ADU71" s="28"/>
      <c r="ADV71" s="28"/>
      <c r="ADW71" s="28"/>
      <c r="ADX71" s="28"/>
      <c r="ADY71" s="28"/>
      <c r="ADZ71" s="28"/>
      <c r="AEA71" s="28"/>
      <c r="AEB71" s="28"/>
      <c r="AEC71" s="28"/>
      <c r="AED71" s="28"/>
      <c r="AEE71" s="28"/>
      <c r="AEF71" s="28"/>
      <c r="AEG71" s="28"/>
      <c r="AEH71" s="28"/>
      <c r="AEI71" s="28"/>
      <c r="AEJ71" s="28"/>
      <c r="AEK71" s="28"/>
      <c r="AEL71" s="28"/>
      <c r="AEM71" s="28"/>
      <c r="AEN71" s="28"/>
      <c r="AEO71" s="28"/>
      <c r="AEP71" s="28"/>
      <c r="AEQ71" s="28"/>
      <c r="AER71" s="28"/>
      <c r="AES71" s="28"/>
      <c r="AET71" s="28"/>
      <c r="AEU71" s="28"/>
      <c r="AEV71" s="28"/>
      <c r="AEW71" s="28"/>
      <c r="AEX71" s="28"/>
      <c r="AEY71" s="28"/>
      <c r="AEZ71" s="28"/>
      <c r="AFA71" s="28"/>
      <c r="AFB71" s="28"/>
      <c r="AFC71" s="28"/>
      <c r="AFD71" s="28"/>
      <c r="AFE71" s="28"/>
      <c r="AFF71" s="28"/>
      <c r="AFG71" s="28"/>
      <c r="AFH71" s="28"/>
      <c r="AFI71" s="28"/>
      <c r="AFJ71" s="28"/>
      <c r="AFK71" s="28"/>
      <c r="AFL71" s="28"/>
      <c r="AFM71" s="28"/>
      <c r="AFN71" s="28"/>
      <c r="AFO71" s="28"/>
      <c r="AFP71" s="28"/>
      <c r="AFQ71" s="28"/>
      <c r="AFR71" s="28"/>
      <c r="AFS71" s="28"/>
      <c r="AFT71" s="28"/>
      <c r="AFU71" s="28"/>
      <c r="AFV71" s="28"/>
      <c r="AFW71" s="28"/>
      <c r="AFX71" s="28"/>
      <c r="AFY71" s="28"/>
      <c r="AFZ71" s="28"/>
      <c r="AGA71" s="28"/>
      <c r="AGB71" s="28"/>
      <c r="AGC71" s="28"/>
      <c r="AGD71" s="28"/>
      <c r="AGE71" s="28"/>
      <c r="AGF71" s="28"/>
      <c r="AGG71" s="28"/>
      <c r="AGH71" s="28"/>
      <c r="AGI71" s="28"/>
      <c r="AGJ71" s="28"/>
      <c r="AGK71" s="28"/>
      <c r="AGL71" s="28"/>
      <c r="AGM71" s="28"/>
      <c r="AGN71" s="28"/>
      <c r="AGO71" s="28"/>
      <c r="AGP71" s="28"/>
      <c r="AGQ71" s="28"/>
      <c r="AGR71" s="28"/>
      <c r="AGS71" s="28"/>
      <c r="AGT71" s="28"/>
      <c r="AGU71" s="28"/>
      <c r="AGV71" s="28"/>
      <c r="AGW71" s="28"/>
      <c r="AGX71" s="28"/>
      <c r="AGY71" s="28"/>
      <c r="AGZ71" s="28"/>
      <c r="AHA71" s="28"/>
      <c r="AHB71" s="28"/>
      <c r="AHC71" s="28"/>
      <c r="AHD71" s="28"/>
      <c r="AHE71" s="28"/>
      <c r="AHF71" s="28"/>
      <c r="AHG71" s="28"/>
      <c r="AHH71" s="28"/>
      <c r="AHI71" s="28"/>
      <c r="AHJ71" s="28"/>
      <c r="AHK71" s="28"/>
      <c r="AHL71" s="28"/>
      <c r="AHM71" s="28"/>
      <c r="AHN71" s="28"/>
      <c r="AHO71" s="28"/>
      <c r="AHP71" s="28"/>
      <c r="AHQ71" s="28"/>
      <c r="AHR71" s="28"/>
      <c r="AHS71" s="28"/>
      <c r="AHT71" s="28"/>
      <c r="AHU71" s="28"/>
      <c r="AHV71" s="28"/>
      <c r="AHW71" s="28"/>
      <c r="AHX71" s="28"/>
      <c r="AHY71" s="28"/>
      <c r="AHZ71" s="28"/>
      <c r="AIA71" s="28"/>
      <c r="AIB71" s="28"/>
      <c r="AIC71" s="28"/>
      <c r="AID71" s="28"/>
      <c r="AIE71" s="28"/>
      <c r="AIF71" s="28"/>
      <c r="AIG71" s="28"/>
      <c r="AIH71" s="28"/>
      <c r="AII71" s="28"/>
      <c r="AIJ71" s="28"/>
      <c r="AIK71" s="28"/>
      <c r="AIL71" s="28"/>
      <c r="AIM71" s="28"/>
      <c r="AIN71" s="28"/>
      <c r="AIO71" s="28"/>
      <c r="AIP71" s="28"/>
      <c r="AIQ71" s="28"/>
      <c r="AIR71" s="28"/>
      <c r="AIS71" s="28"/>
      <c r="AIT71" s="28"/>
      <c r="AIU71" s="28"/>
      <c r="AIV71" s="28"/>
      <c r="AIW71" s="28"/>
      <c r="AIX71" s="28"/>
      <c r="AIY71" s="28"/>
    </row>
    <row r="73" spans="1:935" ht="18.75" x14ac:dyDescent="0.3">
      <c r="A73" s="11" t="s">
        <v>0</v>
      </c>
      <c r="B73" s="32">
        <v>-105</v>
      </c>
      <c r="C73" s="32">
        <v>-2137</v>
      </c>
      <c r="D73" s="32">
        <v>-248</v>
      </c>
      <c r="E73" s="32">
        <v>-1565</v>
      </c>
      <c r="F73" s="32">
        <v>-740</v>
      </c>
      <c r="G73" s="32">
        <v>-730</v>
      </c>
      <c r="H73" s="32">
        <v>-363</v>
      </c>
      <c r="I73" s="32">
        <v>-973</v>
      </c>
      <c r="J73" s="32">
        <v>-733</v>
      </c>
      <c r="K73" s="32">
        <v>-511</v>
      </c>
      <c r="L73" s="32">
        <v>-42</v>
      </c>
      <c r="M73" s="32">
        <v>-810</v>
      </c>
      <c r="N73" s="32">
        <v>-951</v>
      </c>
      <c r="O73" s="32">
        <v>-744</v>
      </c>
      <c r="P73" s="32">
        <v>-417</v>
      </c>
      <c r="Q73" s="32">
        <v>-1106</v>
      </c>
      <c r="R73" s="32">
        <v>-1304</v>
      </c>
      <c r="S73" s="32">
        <v>-938</v>
      </c>
      <c r="T73" s="32">
        <v>-597</v>
      </c>
      <c r="U73" s="32">
        <v>-1194</v>
      </c>
      <c r="V73" s="32">
        <v>-561</v>
      </c>
      <c r="W73" s="32">
        <v>-524</v>
      </c>
      <c r="X73" s="32">
        <v>-44</v>
      </c>
      <c r="Y73" s="32">
        <v>-573</v>
      </c>
      <c r="Z73" s="32">
        <v>-1065</v>
      </c>
      <c r="AA73" s="32">
        <v>-1179</v>
      </c>
      <c r="AB73" s="32">
        <v>-295</v>
      </c>
      <c r="AC73" s="32">
        <v>-413</v>
      </c>
      <c r="AD73" s="32">
        <v>0</v>
      </c>
      <c r="AE73" s="32">
        <v>-999</v>
      </c>
      <c r="AF73" s="32">
        <v>-994</v>
      </c>
      <c r="AG73" s="32">
        <v>-933</v>
      </c>
      <c r="AH73" s="32">
        <v>-544</v>
      </c>
      <c r="AI73" s="32">
        <v>-1058</v>
      </c>
      <c r="AJ73" s="32">
        <v>-353</v>
      </c>
      <c r="AK73" s="32">
        <v>-796</v>
      </c>
      <c r="AL73" s="32">
        <v>-521</v>
      </c>
      <c r="AM73" s="32">
        <v>-1137</v>
      </c>
      <c r="AN73" s="32">
        <v>-1169</v>
      </c>
      <c r="AO73" s="32">
        <v>-1201</v>
      </c>
      <c r="AP73" s="32">
        <v>-1015</v>
      </c>
      <c r="AQ73" s="32">
        <v>-511</v>
      </c>
      <c r="AR73" s="32">
        <v>-581</v>
      </c>
      <c r="AS73" s="32">
        <v>-378</v>
      </c>
      <c r="AT73" s="32">
        <v>-1043</v>
      </c>
      <c r="AU73" s="32">
        <v>-938</v>
      </c>
      <c r="AV73" s="32">
        <v>-805</v>
      </c>
      <c r="AW73" s="32">
        <v>-691</v>
      </c>
      <c r="AX73" s="32">
        <v>-1192</v>
      </c>
      <c r="AY73" s="32">
        <v>-741</v>
      </c>
      <c r="AZ73" s="32">
        <v>-530</v>
      </c>
      <c r="BA73" s="32">
        <v>-789</v>
      </c>
      <c r="BB73" s="32">
        <v>-868</v>
      </c>
      <c r="BC73" s="32">
        <v>0</v>
      </c>
      <c r="BD73" s="32">
        <v>-377</v>
      </c>
      <c r="BE73" s="32">
        <v>-707</v>
      </c>
      <c r="BF73" s="32">
        <v>-1427</v>
      </c>
      <c r="BG73" s="32">
        <v>-537</v>
      </c>
      <c r="BH73" s="32">
        <v>-384</v>
      </c>
      <c r="BI73" s="32">
        <v>-970</v>
      </c>
      <c r="BJ73" s="32">
        <v>-197</v>
      </c>
      <c r="BK73" s="32">
        <v>-872</v>
      </c>
      <c r="BL73" s="32">
        <v>-534</v>
      </c>
      <c r="BM73" s="32">
        <v>-823</v>
      </c>
      <c r="BN73" s="32">
        <v>-727</v>
      </c>
      <c r="BO73" s="32">
        <v>-922</v>
      </c>
      <c r="BP73" s="32">
        <v>-1510</v>
      </c>
      <c r="BQ73" s="32">
        <v>-1143</v>
      </c>
      <c r="BR73" s="32">
        <v>-775</v>
      </c>
      <c r="BS73" s="32">
        <v>-541</v>
      </c>
      <c r="BT73" s="32">
        <v>-403</v>
      </c>
      <c r="BU73" s="32">
        <v>-768</v>
      </c>
      <c r="BV73" s="32">
        <v>-1078</v>
      </c>
      <c r="BW73" s="32">
        <v>-1240</v>
      </c>
      <c r="BX73" s="32">
        <v>-548</v>
      </c>
      <c r="BY73" s="32">
        <v>-847</v>
      </c>
      <c r="BZ73" s="32">
        <v>-619</v>
      </c>
      <c r="CA73" s="32">
        <v>-373</v>
      </c>
      <c r="CB73" s="32">
        <v>-1112</v>
      </c>
      <c r="CC73" s="32">
        <v>-2116</v>
      </c>
      <c r="CD73" s="32">
        <v>-744</v>
      </c>
      <c r="CE73" s="32">
        <v>-237</v>
      </c>
      <c r="CF73" s="32">
        <v>-402</v>
      </c>
      <c r="CG73" s="32">
        <v>-983</v>
      </c>
      <c r="CH73" s="32">
        <v>-1055</v>
      </c>
      <c r="CI73" s="32">
        <v>-1178</v>
      </c>
      <c r="CJ73" s="32">
        <v>-671</v>
      </c>
      <c r="CK73" s="32">
        <v>-785</v>
      </c>
      <c r="CL73" s="32">
        <v>-627</v>
      </c>
      <c r="CM73" s="32">
        <v>-493</v>
      </c>
      <c r="CN73" s="32">
        <v>-817</v>
      </c>
      <c r="CO73" s="32">
        <v>-841</v>
      </c>
      <c r="CP73" s="32">
        <v>-450</v>
      </c>
      <c r="CQ73" s="32">
        <v>-477</v>
      </c>
      <c r="CR73" s="32">
        <v>-772</v>
      </c>
      <c r="CS73" s="32">
        <v>-645</v>
      </c>
      <c r="CT73" s="32">
        <v>-374</v>
      </c>
      <c r="CU73" s="32">
        <v>-340</v>
      </c>
      <c r="CV73" s="32">
        <v>-1943</v>
      </c>
      <c r="CW73" s="32">
        <v>-1223</v>
      </c>
      <c r="CX73" s="32">
        <v>-625</v>
      </c>
      <c r="CY73" s="32">
        <v>-541</v>
      </c>
      <c r="CZ73" s="32">
        <v>-1333</v>
      </c>
      <c r="DA73" s="32">
        <v>-931</v>
      </c>
      <c r="DB73" s="32">
        <v>-505</v>
      </c>
      <c r="DC73" s="32">
        <v>-509</v>
      </c>
      <c r="DD73" s="32">
        <v>-1061</v>
      </c>
      <c r="DE73" s="32">
        <v>-1813</v>
      </c>
      <c r="DF73" s="32">
        <v>-1626</v>
      </c>
      <c r="DG73" s="32">
        <v>-822</v>
      </c>
      <c r="DH73" s="32">
        <v>-2452</v>
      </c>
      <c r="DI73" s="32">
        <v>-2000</v>
      </c>
      <c r="DJ73" s="32">
        <v>-657</v>
      </c>
      <c r="DK73" s="32">
        <v>-542</v>
      </c>
      <c r="DL73" s="32">
        <v>-610</v>
      </c>
      <c r="DM73" s="32">
        <v>-423</v>
      </c>
      <c r="DN73" s="32">
        <v>-465</v>
      </c>
      <c r="DO73" s="32">
        <v>-805</v>
      </c>
      <c r="DP73" s="32">
        <v>-880</v>
      </c>
      <c r="DQ73" s="32">
        <v>-600</v>
      </c>
      <c r="DR73" s="32">
        <v>-973</v>
      </c>
      <c r="DS73" s="32">
        <v>-1215</v>
      </c>
      <c r="DT73" s="32">
        <v>-826</v>
      </c>
      <c r="DU73" s="32">
        <v>-765</v>
      </c>
      <c r="DV73" s="32">
        <v>-2858</v>
      </c>
      <c r="DW73" s="32">
        <v>-436</v>
      </c>
      <c r="DX73" s="32">
        <v>-484</v>
      </c>
      <c r="DY73" s="32">
        <v>-423</v>
      </c>
      <c r="DZ73" s="32">
        <v>-691</v>
      </c>
      <c r="EA73" s="32">
        <v>-889</v>
      </c>
      <c r="EB73" s="32">
        <v>-884</v>
      </c>
      <c r="EC73" s="32">
        <v>-1804</v>
      </c>
      <c r="ED73" s="32">
        <v>-596</v>
      </c>
      <c r="EE73" s="32">
        <v>-403</v>
      </c>
      <c r="EF73" s="32">
        <v>-844</v>
      </c>
      <c r="EG73" s="32">
        <v>-912</v>
      </c>
      <c r="EH73" s="32">
        <v>-899</v>
      </c>
      <c r="EI73" s="32">
        <v>-257</v>
      </c>
      <c r="EJ73" s="32">
        <v>-570</v>
      </c>
      <c r="EK73" s="32">
        <v>-1089</v>
      </c>
      <c r="EL73" s="32">
        <v>-1240</v>
      </c>
      <c r="EM73" s="32">
        <v>-896</v>
      </c>
      <c r="EN73" s="32">
        <v>-1164</v>
      </c>
      <c r="EO73" s="32">
        <v>-1619</v>
      </c>
      <c r="EP73" s="32">
        <v>-628</v>
      </c>
      <c r="EQ73" s="32">
        <v>-836</v>
      </c>
      <c r="ER73" s="32">
        <v>-1268</v>
      </c>
      <c r="ES73" s="32">
        <v>-293</v>
      </c>
      <c r="ET73" s="32">
        <v>-704</v>
      </c>
      <c r="EU73" s="32">
        <v>-421</v>
      </c>
      <c r="EV73" s="32">
        <v>-454</v>
      </c>
      <c r="EW73" s="32">
        <v>-611</v>
      </c>
      <c r="EX73" s="32">
        <v>-1440</v>
      </c>
      <c r="EY73" s="32">
        <v>-450</v>
      </c>
      <c r="EZ73" s="32">
        <v>-1290</v>
      </c>
      <c r="FA73" s="32">
        <v>-1091</v>
      </c>
      <c r="FB73" s="32">
        <v>-781</v>
      </c>
      <c r="FC73" s="32">
        <v>-258</v>
      </c>
      <c r="FD73" s="32">
        <v>-439</v>
      </c>
      <c r="FE73" s="32">
        <v>-546</v>
      </c>
      <c r="FF73" s="32">
        <v>-476</v>
      </c>
      <c r="FG73" s="32">
        <v>-1701</v>
      </c>
      <c r="FH73" s="32">
        <v>-771</v>
      </c>
      <c r="FI73" s="32">
        <v>-550</v>
      </c>
      <c r="FJ73" s="32">
        <v>-573</v>
      </c>
      <c r="FK73" s="32">
        <v>-782</v>
      </c>
      <c r="FL73" s="32">
        <v>-1156</v>
      </c>
      <c r="FM73" s="32">
        <v>-761</v>
      </c>
      <c r="FN73" s="32">
        <v>-955</v>
      </c>
      <c r="FO73" s="32">
        <v>-605</v>
      </c>
      <c r="FP73" s="32">
        <v>-873</v>
      </c>
      <c r="FQ73" s="32">
        <v>0</v>
      </c>
      <c r="FR73" s="32">
        <v>-1802</v>
      </c>
      <c r="FS73" s="32">
        <v>-978</v>
      </c>
      <c r="FT73" s="32">
        <v>-673</v>
      </c>
      <c r="FU73" s="32">
        <v>-354</v>
      </c>
      <c r="FV73" s="32">
        <v>-908</v>
      </c>
      <c r="FW73" s="32">
        <v>-898</v>
      </c>
      <c r="FX73" s="32">
        <v>-1097</v>
      </c>
      <c r="FY73" s="32">
        <v>-359</v>
      </c>
      <c r="FZ73" s="32">
        <v>-722</v>
      </c>
      <c r="GA73" s="32">
        <v>-88</v>
      </c>
      <c r="GB73" s="32">
        <v>-2707</v>
      </c>
      <c r="GC73" s="32">
        <v>-1289</v>
      </c>
      <c r="GD73" s="32">
        <v>-1343</v>
      </c>
      <c r="GE73" s="32">
        <v>-372</v>
      </c>
      <c r="GF73" s="32">
        <v>-620</v>
      </c>
      <c r="GG73" s="32">
        <v>-728</v>
      </c>
      <c r="GH73" s="32">
        <v>-1182</v>
      </c>
      <c r="GI73" s="32">
        <v>-1757</v>
      </c>
      <c r="GJ73" s="32">
        <v>-1586</v>
      </c>
      <c r="GK73" s="32">
        <v>-1086</v>
      </c>
      <c r="GL73" s="32">
        <v>-1315</v>
      </c>
      <c r="GM73" s="32">
        <v>-1244</v>
      </c>
      <c r="GN73" s="32">
        <v>-1654</v>
      </c>
      <c r="GO73" s="32">
        <v>-671</v>
      </c>
      <c r="GP73" s="32">
        <v>-836</v>
      </c>
      <c r="GQ73" s="32">
        <v>-1792</v>
      </c>
      <c r="GR73" s="32">
        <v>-861</v>
      </c>
      <c r="GS73" s="32">
        <v>-820</v>
      </c>
      <c r="GT73" s="32">
        <v>-1315</v>
      </c>
      <c r="GU73" s="32">
        <v>-1220</v>
      </c>
      <c r="GV73" s="32">
        <v>-1222</v>
      </c>
      <c r="GW73" s="32">
        <v>-3207</v>
      </c>
      <c r="GX73" s="32">
        <v>-195</v>
      </c>
      <c r="GY73" s="32">
        <v>-908</v>
      </c>
      <c r="GZ73" s="32">
        <v>-1368</v>
      </c>
      <c r="HA73" s="32">
        <v>-832</v>
      </c>
      <c r="HB73" s="32">
        <v>-1133</v>
      </c>
      <c r="HC73" s="32">
        <v>-1423</v>
      </c>
      <c r="HD73" s="32">
        <v>-1022</v>
      </c>
      <c r="HE73" s="32">
        <v>-792</v>
      </c>
      <c r="HF73" s="32">
        <v>-953</v>
      </c>
      <c r="HG73" s="32">
        <v>-722</v>
      </c>
      <c r="HH73" s="32">
        <v>-1850</v>
      </c>
      <c r="HI73" s="32">
        <v>-948</v>
      </c>
      <c r="HJ73" s="32">
        <v>-1021</v>
      </c>
      <c r="HK73" s="32">
        <v>-496</v>
      </c>
      <c r="HL73" s="32">
        <v>-1355</v>
      </c>
      <c r="HM73" s="32">
        <v>-1749</v>
      </c>
      <c r="HN73" s="32">
        <v>-2170</v>
      </c>
      <c r="HO73" s="32">
        <v>-698</v>
      </c>
      <c r="HP73" s="32">
        <v>-755</v>
      </c>
      <c r="HQ73" s="32">
        <v>-1182</v>
      </c>
      <c r="HR73" s="32">
        <v>-536</v>
      </c>
      <c r="HS73" s="32">
        <v>-862</v>
      </c>
      <c r="HT73" s="32">
        <v>-1852</v>
      </c>
      <c r="HU73" s="32">
        <v>-764</v>
      </c>
      <c r="HV73" s="32">
        <v>-399</v>
      </c>
      <c r="HW73" s="32">
        <v>-829</v>
      </c>
      <c r="HX73" s="32">
        <v>-772</v>
      </c>
      <c r="HY73" s="32">
        <v>-777</v>
      </c>
      <c r="HZ73" s="32">
        <v>-764</v>
      </c>
      <c r="IA73" s="32">
        <v>-901</v>
      </c>
      <c r="IB73" s="32">
        <v>-356</v>
      </c>
      <c r="IC73" s="32">
        <v>-1553</v>
      </c>
      <c r="ID73" s="32">
        <v>-1235</v>
      </c>
      <c r="IE73" s="32">
        <v>-1483</v>
      </c>
      <c r="IF73" s="32">
        <v>-415</v>
      </c>
      <c r="IG73" s="32">
        <v>-1276</v>
      </c>
      <c r="IH73" s="32">
        <v>-1008</v>
      </c>
      <c r="II73" s="32">
        <v>-1134</v>
      </c>
      <c r="IJ73" s="32">
        <v>-797</v>
      </c>
      <c r="IK73" s="32">
        <v>-1477</v>
      </c>
      <c r="IL73" s="32">
        <v>-1498</v>
      </c>
      <c r="IM73" s="32">
        <v>-1590</v>
      </c>
      <c r="IN73" s="32">
        <v>-1292</v>
      </c>
      <c r="IO73" s="32">
        <v>-1780</v>
      </c>
      <c r="IP73" s="32">
        <v>-1505</v>
      </c>
      <c r="IQ73" s="32">
        <v>-1044</v>
      </c>
      <c r="IR73" s="32">
        <v>-1513</v>
      </c>
      <c r="IS73" s="32">
        <v>-1294</v>
      </c>
      <c r="IT73" s="32">
        <v>-1860</v>
      </c>
      <c r="IU73" s="32">
        <v>-1192</v>
      </c>
      <c r="IV73" s="32">
        <v>-1470</v>
      </c>
      <c r="IW73" s="32">
        <v>-1510</v>
      </c>
      <c r="IX73" s="32">
        <v>-993</v>
      </c>
      <c r="IY73" s="32">
        <v>-668</v>
      </c>
      <c r="IZ73" s="32">
        <v>-1258</v>
      </c>
      <c r="JA73" s="32">
        <v>-594</v>
      </c>
      <c r="JB73" s="32">
        <v>-572</v>
      </c>
      <c r="JC73" s="32">
        <v>-1417</v>
      </c>
      <c r="JD73" s="32">
        <v>-2131</v>
      </c>
      <c r="JE73" s="32">
        <v>-395</v>
      </c>
      <c r="JF73" s="32">
        <v>-1175</v>
      </c>
      <c r="JG73" s="32">
        <v>-1564</v>
      </c>
      <c r="JH73" s="32">
        <v>-1471</v>
      </c>
      <c r="JI73" s="32">
        <v>-1587</v>
      </c>
      <c r="JJ73" s="32">
        <v>-1656</v>
      </c>
      <c r="JK73" s="32">
        <v>-986</v>
      </c>
      <c r="JL73" s="32">
        <v>-1679</v>
      </c>
      <c r="JM73" s="32">
        <v>-793</v>
      </c>
      <c r="JN73" s="32">
        <v>-1245</v>
      </c>
      <c r="JO73" s="32">
        <v>-1194</v>
      </c>
      <c r="JP73" s="32">
        <v>-945</v>
      </c>
      <c r="JQ73" s="32">
        <v>-916</v>
      </c>
      <c r="JR73" s="32">
        <v>-1860</v>
      </c>
      <c r="JS73" s="32">
        <v>-797</v>
      </c>
      <c r="JT73" s="32">
        <v>-491</v>
      </c>
      <c r="JU73" s="32">
        <v>-1544</v>
      </c>
      <c r="JV73" s="32">
        <v>-1310</v>
      </c>
      <c r="JW73" s="32">
        <v>-1178</v>
      </c>
      <c r="JX73" s="32">
        <v>-886</v>
      </c>
      <c r="JY73" s="32">
        <v>-1264</v>
      </c>
      <c r="JZ73" s="32">
        <v>-3918</v>
      </c>
      <c r="KA73" s="32">
        <v>-673</v>
      </c>
      <c r="KB73" s="32">
        <v>-449</v>
      </c>
      <c r="KC73" s="32">
        <v>-594</v>
      </c>
      <c r="KD73" s="32">
        <v>-615</v>
      </c>
      <c r="KE73" s="32">
        <v>-1265</v>
      </c>
      <c r="KF73" s="32">
        <v>-1228</v>
      </c>
      <c r="KG73" s="32">
        <v>-979</v>
      </c>
      <c r="KH73" s="32">
        <v>-600</v>
      </c>
      <c r="KI73" s="32">
        <v>-1321</v>
      </c>
      <c r="KJ73" s="32">
        <v>-1043</v>
      </c>
      <c r="KK73" s="32">
        <v>-499</v>
      </c>
      <c r="KL73" s="32">
        <v>-1120</v>
      </c>
      <c r="KM73" s="32">
        <v>-648</v>
      </c>
      <c r="KN73" s="32">
        <v>-931</v>
      </c>
      <c r="KO73" s="32">
        <v>-382</v>
      </c>
      <c r="KP73" s="32">
        <v>-326</v>
      </c>
      <c r="KQ73" s="32">
        <v>-417</v>
      </c>
      <c r="KR73" s="32">
        <v>-443</v>
      </c>
      <c r="KS73" s="32">
        <v>-629</v>
      </c>
      <c r="KT73" s="32">
        <v>-1155</v>
      </c>
      <c r="KU73" s="32">
        <v>-1031</v>
      </c>
      <c r="KV73" s="32">
        <v>-2045</v>
      </c>
      <c r="KW73" s="32">
        <v>-742</v>
      </c>
      <c r="KX73" s="32">
        <v>-868</v>
      </c>
      <c r="KY73" s="32">
        <v>-616</v>
      </c>
      <c r="KZ73" s="32">
        <v>-686</v>
      </c>
      <c r="LA73" s="32">
        <v>-1068</v>
      </c>
      <c r="LB73" s="32">
        <v>-1356</v>
      </c>
      <c r="LC73" s="32">
        <v>-480</v>
      </c>
      <c r="LD73" s="32">
        <v>-904</v>
      </c>
      <c r="LE73" s="32">
        <v>-470</v>
      </c>
      <c r="LF73" s="32">
        <v>-522</v>
      </c>
      <c r="LG73" s="32">
        <v>-1196</v>
      </c>
      <c r="LH73" s="32">
        <v>-853</v>
      </c>
      <c r="LI73" s="32">
        <v>-794</v>
      </c>
      <c r="LJ73" s="32">
        <v>-886</v>
      </c>
      <c r="LK73" s="32">
        <v>-697</v>
      </c>
      <c r="LL73" s="32">
        <v>-487</v>
      </c>
      <c r="LM73" s="32">
        <v>-867</v>
      </c>
      <c r="LN73" s="32">
        <v>-1194</v>
      </c>
      <c r="LO73" s="32">
        <v>-1193</v>
      </c>
      <c r="LP73" s="32">
        <v>-1202</v>
      </c>
      <c r="LQ73" s="32">
        <v>-1172</v>
      </c>
      <c r="LR73" s="32">
        <v>-916</v>
      </c>
      <c r="LS73" s="32">
        <v>-83</v>
      </c>
      <c r="LT73" s="32">
        <v>-195</v>
      </c>
      <c r="LU73" s="32">
        <v>-456</v>
      </c>
      <c r="LV73" s="32">
        <v>-1033</v>
      </c>
      <c r="LW73" s="32">
        <v>-1751</v>
      </c>
      <c r="LX73" s="32">
        <v>-589</v>
      </c>
      <c r="LY73" s="32">
        <v>-810</v>
      </c>
      <c r="LZ73" s="32">
        <v>-628</v>
      </c>
      <c r="MA73" s="32">
        <v>-246</v>
      </c>
      <c r="MB73" s="32">
        <v>-636</v>
      </c>
      <c r="MC73" s="32">
        <v>-517</v>
      </c>
      <c r="MD73" s="32">
        <v>-735</v>
      </c>
      <c r="ME73" s="32">
        <v>-631</v>
      </c>
      <c r="MF73" s="32">
        <v>-1685</v>
      </c>
      <c r="MG73" s="32">
        <v>-1428</v>
      </c>
      <c r="MH73" s="32">
        <v>-1051</v>
      </c>
      <c r="MI73" s="32">
        <v>-769</v>
      </c>
      <c r="MJ73" s="32">
        <v>0</v>
      </c>
      <c r="MK73" s="32">
        <v>-597</v>
      </c>
      <c r="ML73" s="32">
        <v>-873</v>
      </c>
      <c r="MM73" s="32">
        <v>-430</v>
      </c>
      <c r="MN73" s="32">
        <v>-674</v>
      </c>
      <c r="MO73" s="32">
        <v>-1018</v>
      </c>
      <c r="MP73" s="32">
        <v>-1228</v>
      </c>
      <c r="MQ73" s="32">
        <v>-995</v>
      </c>
      <c r="MR73" s="32">
        <v>-779</v>
      </c>
      <c r="MS73" s="32">
        <v>-1786</v>
      </c>
      <c r="MT73" s="32">
        <v>-1223</v>
      </c>
      <c r="MU73" s="32">
        <v>-338</v>
      </c>
      <c r="MV73" s="32">
        <v>-683</v>
      </c>
      <c r="MW73" s="32">
        <v>-973</v>
      </c>
      <c r="MX73" s="32">
        <v>-1081</v>
      </c>
      <c r="MY73" s="32">
        <v>-567</v>
      </c>
      <c r="MZ73" s="32">
        <v>-356</v>
      </c>
      <c r="NA73" s="32">
        <v>-178</v>
      </c>
      <c r="NB73" s="32">
        <v>-1267</v>
      </c>
      <c r="NC73" s="32">
        <v>-773</v>
      </c>
      <c r="ND73" s="32">
        <v>-1249</v>
      </c>
      <c r="NE73" s="32">
        <v>-777</v>
      </c>
      <c r="NF73" s="32">
        <v>-610</v>
      </c>
      <c r="NG73" s="32">
        <v>-545</v>
      </c>
      <c r="NH73" s="32">
        <v>-726</v>
      </c>
      <c r="NI73" s="32">
        <v>-2123</v>
      </c>
      <c r="NJ73" s="32">
        <v>-928</v>
      </c>
      <c r="NK73" s="32">
        <v>-875</v>
      </c>
      <c r="NL73" s="32">
        <v>-449</v>
      </c>
      <c r="NM73" s="32">
        <v>-792</v>
      </c>
      <c r="NN73" s="32">
        <v>-620</v>
      </c>
      <c r="NO73" s="32">
        <v>-631</v>
      </c>
      <c r="NP73" s="32">
        <v>-842</v>
      </c>
      <c r="NQ73" s="32">
        <v>0</v>
      </c>
      <c r="NR73" s="32">
        <v>-411</v>
      </c>
      <c r="NS73" s="32">
        <v>-966</v>
      </c>
      <c r="NT73" s="32">
        <v>-544</v>
      </c>
      <c r="NU73" s="32">
        <v>0</v>
      </c>
      <c r="NV73" s="32">
        <v>-311</v>
      </c>
      <c r="NW73" s="32">
        <v>-939</v>
      </c>
      <c r="NX73" s="32">
        <v>-263</v>
      </c>
      <c r="NY73" s="32">
        <v>-877</v>
      </c>
      <c r="NZ73" s="32">
        <v>-860</v>
      </c>
      <c r="OA73" s="32">
        <v>-640</v>
      </c>
      <c r="OB73" s="32">
        <v>-712</v>
      </c>
      <c r="OC73" s="32">
        <v>-509</v>
      </c>
      <c r="OD73" s="32">
        <v>-930</v>
      </c>
      <c r="OE73" s="32">
        <v>-1422</v>
      </c>
      <c r="OF73" s="32">
        <v>-193</v>
      </c>
      <c r="OG73" s="32">
        <v>-888</v>
      </c>
      <c r="OH73" s="32">
        <v>-678</v>
      </c>
      <c r="OI73" s="32">
        <v>-767</v>
      </c>
      <c r="OJ73" s="32">
        <v>-991</v>
      </c>
      <c r="OK73" s="32">
        <v>-693</v>
      </c>
      <c r="OL73" s="32">
        <v>-371</v>
      </c>
      <c r="OM73" s="32">
        <v>-1861</v>
      </c>
      <c r="ON73" s="32">
        <v>-455</v>
      </c>
      <c r="OO73" s="32">
        <v>-365</v>
      </c>
      <c r="OP73" s="32">
        <v>-887</v>
      </c>
      <c r="OQ73" s="32">
        <v>-743</v>
      </c>
      <c r="OR73" s="32">
        <v>-595</v>
      </c>
      <c r="OS73" s="32">
        <v>-685</v>
      </c>
      <c r="OT73" s="32">
        <v>-611</v>
      </c>
      <c r="OU73" s="32">
        <v>-915</v>
      </c>
      <c r="OV73" s="32">
        <v>0</v>
      </c>
      <c r="OW73" s="32">
        <v>-85</v>
      </c>
      <c r="OX73" s="32">
        <v>-192</v>
      </c>
      <c r="OY73" s="32">
        <v>-559</v>
      </c>
      <c r="OZ73" s="32">
        <v>-391</v>
      </c>
      <c r="PA73" s="32">
        <v>-1339</v>
      </c>
      <c r="PB73" s="32">
        <v>-2550</v>
      </c>
      <c r="PC73" s="32">
        <v>-1086</v>
      </c>
      <c r="PD73" s="32">
        <v>-822</v>
      </c>
      <c r="PE73" s="32">
        <v>-727</v>
      </c>
      <c r="PF73" s="32">
        <v>-1485</v>
      </c>
      <c r="PG73" s="32">
        <v>-618</v>
      </c>
      <c r="PH73" s="32">
        <v>-1421</v>
      </c>
      <c r="PI73" s="32">
        <v>-1473</v>
      </c>
      <c r="PJ73" s="32">
        <v>-546</v>
      </c>
      <c r="PK73" s="32">
        <v>-1319</v>
      </c>
      <c r="PL73" s="32">
        <v>-775</v>
      </c>
      <c r="PM73" s="32">
        <v>-422</v>
      </c>
      <c r="PN73" s="32">
        <v>-518</v>
      </c>
      <c r="PO73" s="32">
        <v>-464</v>
      </c>
      <c r="PP73" s="32">
        <v>-741</v>
      </c>
      <c r="PQ73" s="32">
        <v>-1069</v>
      </c>
      <c r="PR73" s="32">
        <v>-793</v>
      </c>
      <c r="PS73" s="32">
        <v>-749</v>
      </c>
      <c r="PT73" s="32">
        <v>-1104</v>
      </c>
      <c r="PU73" s="32">
        <v>-1137</v>
      </c>
      <c r="PV73" s="32">
        <v>-3420</v>
      </c>
      <c r="PW73" s="32">
        <v>-1110</v>
      </c>
      <c r="PX73" s="32">
        <v>-768</v>
      </c>
      <c r="PY73" s="32">
        <v>-2421</v>
      </c>
      <c r="PZ73" s="32">
        <v>-943</v>
      </c>
      <c r="QA73" s="32">
        <v>-716</v>
      </c>
      <c r="QB73" s="32">
        <v>-1445</v>
      </c>
      <c r="QC73" s="32">
        <v>-615</v>
      </c>
      <c r="QD73" s="32">
        <v>-831</v>
      </c>
      <c r="QE73" s="32">
        <v>-1072</v>
      </c>
      <c r="QF73" s="32">
        <v>-996</v>
      </c>
      <c r="QG73" s="32">
        <v>-2228</v>
      </c>
      <c r="QH73" s="32">
        <v>-699</v>
      </c>
      <c r="QI73" s="32">
        <v>-52</v>
      </c>
      <c r="QJ73" s="32">
        <v>-789</v>
      </c>
    </row>
    <row r="74" spans="1:935" ht="18.75" x14ac:dyDescent="0.3">
      <c r="A74" s="11"/>
    </row>
    <row r="75" spans="1:935" ht="37.5" x14ac:dyDescent="0.3">
      <c r="A75" s="11" t="s">
        <v>49</v>
      </c>
      <c r="B75" s="31">
        <v>4460.2886613986911</v>
      </c>
      <c r="C75" s="31">
        <v>6414.7019631846215</v>
      </c>
      <c r="D75" s="31">
        <v>3547.0249531296099</v>
      </c>
      <c r="E75" s="31">
        <v>3310.0380360364279</v>
      </c>
      <c r="F75" s="31">
        <v>3454</v>
      </c>
      <c r="G75" s="31">
        <v>3984.4783657628363</v>
      </c>
      <c r="H75" s="31">
        <v>2759.7197614498291</v>
      </c>
      <c r="I75" s="31">
        <v>5040.2759559300066</v>
      </c>
      <c r="J75" s="31">
        <v>4139.5281165014476</v>
      </c>
      <c r="K75" s="31">
        <v>2884.8144491064772</v>
      </c>
      <c r="L75" s="31">
        <v>5301.0862420130115</v>
      </c>
      <c r="M75" s="31">
        <v>4193.1180149122101</v>
      </c>
      <c r="N75" s="31">
        <v>5996.3963116296572</v>
      </c>
      <c r="O75" s="31">
        <v>4152.6977629045568</v>
      </c>
      <c r="P75" s="31">
        <v>4394.5103529247881</v>
      </c>
      <c r="Q75" s="31">
        <v>3822.4411675675674</v>
      </c>
      <c r="R75" s="31">
        <v>2977.7023051327224</v>
      </c>
      <c r="S75" s="31">
        <v>3528.4452559277615</v>
      </c>
      <c r="T75" s="31">
        <v>4091.4532549305304</v>
      </c>
      <c r="U75" s="31">
        <v>5817.7633309398734</v>
      </c>
      <c r="V75" s="31">
        <v>3581.0771028037384</v>
      </c>
      <c r="W75" s="31">
        <v>3373.4748930396436</v>
      </c>
      <c r="X75" s="31">
        <v>4852.742124704997</v>
      </c>
      <c r="Y75" s="31">
        <v>5193.3995778905937</v>
      </c>
      <c r="Z75" s="31">
        <v>4393.6869433279599</v>
      </c>
      <c r="AA75" s="31">
        <v>4688.1352719371125</v>
      </c>
      <c r="AB75" s="31">
        <v>4451.8874701093528</v>
      </c>
      <c r="AC75" s="31">
        <v>2367.6331116848651</v>
      </c>
      <c r="AD75" s="31">
        <v>4048</v>
      </c>
      <c r="AE75" s="31">
        <v>5463.6414712253936</v>
      </c>
      <c r="AF75" s="31">
        <v>5238.0458248882569</v>
      </c>
      <c r="AG75" s="31">
        <v>5595.6899152255819</v>
      </c>
      <c r="AH75" s="31">
        <v>4576.1134673684055</v>
      </c>
      <c r="AI75" s="31">
        <v>4379.7508370411151</v>
      </c>
      <c r="AJ75" s="31">
        <v>4299</v>
      </c>
      <c r="AK75" s="31">
        <v>2887.6400533812994</v>
      </c>
      <c r="AL75" s="31">
        <v>3485.53248111943</v>
      </c>
      <c r="AM75" s="31">
        <v>5447.6118474438736</v>
      </c>
      <c r="AN75" s="31">
        <v>3882.8479563501728</v>
      </c>
      <c r="AO75" s="31">
        <v>5185.3691277935077</v>
      </c>
      <c r="AP75" s="31">
        <v>4348.6198266559923</v>
      </c>
      <c r="AQ75" s="31">
        <v>3770.1453865372673</v>
      </c>
      <c r="AR75" s="31">
        <v>4175.3258623927877</v>
      </c>
      <c r="AS75" s="31">
        <v>5400.1921160727643</v>
      </c>
      <c r="AT75" s="31">
        <v>5017.5645239246014</v>
      </c>
      <c r="AU75" s="31">
        <v>4544.6782956673424</v>
      </c>
      <c r="AV75" s="31">
        <v>6378.8950253039629</v>
      </c>
      <c r="AW75" s="31">
        <v>2922.9239476773437</v>
      </c>
      <c r="AX75" s="31">
        <v>4942.2083585909613</v>
      </c>
      <c r="AY75" s="31">
        <v>5476.2592237954568</v>
      </c>
      <c r="AZ75" s="31">
        <v>4602.9257076610957</v>
      </c>
      <c r="BA75" s="31">
        <v>5512.0481631650082</v>
      </c>
      <c r="BB75" s="31">
        <v>4195.1316060988192</v>
      </c>
      <c r="BC75" s="31">
        <v>4362.7541741227733</v>
      </c>
      <c r="BD75" s="31">
        <v>2983.2666896025607</v>
      </c>
      <c r="BE75" s="31">
        <v>3913.0863457783612</v>
      </c>
      <c r="BF75" s="31">
        <v>5118.9128518829912</v>
      </c>
      <c r="BG75" s="31">
        <v>3924.416213881374</v>
      </c>
      <c r="BH75" s="31">
        <v>3382.6397925260649</v>
      </c>
      <c r="BI75" s="31">
        <v>6459.0188653353071</v>
      </c>
      <c r="BJ75" s="31">
        <v>4440</v>
      </c>
      <c r="BK75" s="31">
        <v>5416.5554193482476</v>
      </c>
      <c r="BL75" s="31">
        <v>3622.1375098617887</v>
      </c>
      <c r="BM75" s="31">
        <v>3256.9107681565497</v>
      </c>
      <c r="BN75" s="31">
        <v>3981.7744850369218</v>
      </c>
      <c r="BO75" s="31">
        <v>4413.7786108468126</v>
      </c>
      <c r="BP75" s="31">
        <v>6014.846479976236</v>
      </c>
      <c r="BQ75" s="31">
        <v>4846.5650379846447</v>
      </c>
      <c r="BR75" s="31">
        <v>4739.5889424171501</v>
      </c>
      <c r="BS75" s="31">
        <v>4282.820307082714</v>
      </c>
      <c r="BT75" s="31">
        <v>4207.4102191914271</v>
      </c>
      <c r="BU75" s="31">
        <v>6381.6396230790551</v>
      </c>
      <c r="BV75" s="31">
        <v>4188.3573503479256</v>
      </c>
      <c r="BW75" s="31">
        <v>5233.5584689091565</v>
      </c>
      <c r="BX75" s="31">
        <v>5538.6789818432544</v>
      </c>
      <c r="BY75" s="31">
        <v>4464.996485943775</v>
      </c>
      <c r="BZ75" s="31">
        <v>4343.7101516919483</v>
      </c>
      <c r="CA75" s="31">
        <v>3567.6201967096908</v>
      </c>
      <c r="CB75" s="31">
        <v>6059.6586654551793</v>
      </c>
      <c r="CC75" s="31">
        <v>7882.8761612509979</v>
      </c>
      <c r="CD75" s="31">
        <v>5875.9705195191373</v>
      </c>
      <c r="CE75" s="31">
        <v>5636.5418468903536</v>
      </c>
      <c r="CF75" s="31">
        <v>5975.9752499520346</v>
      </c>
      <c r="CG75" s="31">
        <v>4670.1898748473532</v>
      </c>
      <c r="CH75" s="31">
        <v>6613.3946121806903</v>
      </c>
      <c r="CI75" s="31">
        <v>7003.8999282277873</v>
      </c>
      <c r="CJ75" s="31">
        <v>5487.0132619929573</v>
      </c>
      <c r="CK75" s="31">
        <v>4309.358354151359</v>
      </c>
      <c r="CL75" s="31">
        <v>4550.6043870385438</v>
      </c>
      <c r="CM75" s="31">
        <v>5020.1292261760673</v>
      </c>
      <c r="CN75" s="31">
        <v>5490.0154446948627</v>
      </c>
      <c r="CO75" s="31">
        <v>5976.7151534722161</v>
      </c>
      <c r="CP75" s="31">
        <v>5555.9247497930619</v>
      </c>
      <c r="CQ75" s="31">
        <v>5448.5226865390059</v>
      </c>
      <c r="CR75" s="31">
        <v>4972.075460216035</v>
      </c>
      <c r="CS75" s="31">
        <v>5078.897482217455</v>
      </c>
      <c r="CT75" s="31">
        <v>5024.6897229145288</v>
      </c>
      <c r="CU75" s="31">
        <v>4371.8032421239877</v>
      </c>
      <c r="CV75" s="31">
        <v>6026.836645246789</v>
      </c>
      <c r="CW75" s="31">
        <v>3855.694056016659</v>
      </c>
      <c r="CX75" s="31">
        <v>4864.9093897812954</v>
      </c>
      <c r="CY75" s="31">
        <v>3681.3752998971781</v>
      </c>
      <c r="CZ75" s="31">
        <v>5373.3731929856822</v>
      </c>
      <c r="DA75" s="31">
        <v>4673.4711767316148</v>
      </c>
      <c r="DB75" s="31">
        <v>6637.2212343131278</v>
      </c>
      <c r="DC75" s="31">
        <v>4245.4949999999999</v>
      </c>
      <c r="DD75" s="31">
        <v>5961.8503633784057</v>
      </c>
      <c r="DE75" s="31">
        <v>8613.5261200743716</v>
      </c>
      <c r="DF75" s="31">
        <v>4785.3829895164017</v>
      </c>
      <c r="DG75" s="31">
        <v>6857.5325912183052</v>
      </c>
      <c r="DH75" s="31">
        <v>5890.9144575999999</v>
      </c>
      <c r="DI75" s="31">
        <v>7227.5893338610331</v>
      </c>
      <c r="DJ75" s="31">
        <v>4631.2104779411766</v>
      </c>
      <c r="DK75" s="31">
        <v>3953.9152824629573</v>
      </c>
      <c r="DL75" s="31">
        <v>4677.0698274553461</v>
      </c>
      <c r="DM75" s="31">
        <v>4384.6392902740818</v>
      </c>
      <c r="DN75" s="31">
        <v>5196.9756135374964</v>
      </c>
      <c r="DO75" s="31">
        <v>4998.6661100852552</v>
      </c>
      <c r="DP75" s="31">
        <v>4915.3922458618599</v>
      </c>
      <c r="DQ75" s="31">
        <v>5819.6018952971399</v>
      </c>
      <c r="DR75" s="31">
        <v>5634.3932675356764</v>
      </c>
      <c r="DS75" s="31">
        <v>5987.232193356208</v>
      </c>
      <c r="DT75" s="31">
        <v>4337.6011718355394</v>
      </c>
      <c r="DU75" s="31">
        <v>3907.068582625735</v>
      </c>
      <c r="DV75" s="31">
        <v>6974.019851710118</v>
      </c>
      <c r="DW75" s="31">
        <v>3366.8991498620489</v>
      </c>
      <c r="DX75" s="31">
        <v>5396.7266855282123</v>
      </c>
      <c r="DY75" s="31">
        <v>6026.0963334985245</v>
      </c>
      <c r="DZ75" s="31">
        <v>5894.6357225251677</v>
      </c>
      <c r="EA75" s="31">
        <v>5910.0580773345564</v>
      </c>
      <c r="EB75" s="31">
        <v>4249.430916421069</v>
      </c>
      <c r="EC75" s="31">
        <v>5767.8353131886224</v>
      </c>
      <c r="ED75" s="31">
        <v>5050.6586932613482</v>
      </c>
      <c r="EE75" s="31">
        <v>5619.0012517882687</v>
      </c>
      <c r="EF75" s="31">
        <v>4266.0801844689076</v>
      </c>
      <c r="EG75" s="31">
        <v>5010.0776899867806</v>
      </c>
      <c r="EH75" s="31">
        <v>6474.1592919266868</v>
      </c>
      <c r="EI75" s="31">
        <v>6163.3416495375131</v>
      </c>
      <c r="EJ75" s="31">
        <v>4726.9947828697968</v>
      </c>
      <c r="EK75" s="31">
        <v>6423.4597835624454</v>
      </c>
      <c r="EL75" s="31">
        <v>5534.303283238828</v>
      </c>
      <c r="EM75" s="31">
        <v>6215.7555229680684</v>
      </c>
      <c r="EN75" s="31">
        <v>6105.5958934307491</v>
      </c>
      <c r="EO75" s="31">
        <v>5792.5510966999273</v>
      </c>
      <c r="EP75" s="31">
        <v>5573.1756432324701</v>
      </c>
      <c r="EQ75" s="31">
        <v>4817.6684321953517</v>
      </c>
      <c r="ER75" s="31">
        <v>5876.9339285915348</v>
      </c>
      <c r="ES75" s="31">
        <v>5526.2540917783608</v>
      </c>
      <c r="ET75" s="31">
        <v>6349.9652334708971</v>
      </c>
      <c r="EU75" s="31">
        <v>6128.1632435580914</v>
      </c>
      <c r="EV75" s="31">
        <v>6937.2894746560796</v>
      </c>
      <c r="EW75" s="31">
        <v>5365.4742001052427</v>
      </c>
      <c r="EX75" s="31">
        <v>5584.0918536460986</v>
      </c>
      <c r="EY75" s="31">
        <v>5170.6753652708685</v>
      </c>
      <c r="EZ75" s="31">
        <v>6999.8661996095097</v>
      </c>
      <c r="FA75" s="31">
        <v>5600.7382100514678</v>
      </c>
      <c r="FB75" s="31">
        <v>4456.3799368088467</v>
      </c>
      <c r="FC75" s="31">
        <v>4021.6097112413022</v>
      </c>
      <c r="FD75" s="31">
        <v>5912.909474070002</v>
      </c>
      <c r="FE75" s="31">
        <v>7842.6991303773866</v>
      </c>
      <c r="FF75" s="31">
        <v>6056.7993524199046</v>
      </c>
      <c r="FG75" s="31">
        <v>6168.6425314608787</v>
      </c>
      <c r="FH75" s="31">
        <v>6448.5318370592913</v>
      </c>
      <c r="FI75" s="31">
        <v>5832.5235893522467</v>
      </c>
      <c r="FJ75" s="31">
        <v>5770.1597795372518</v>
      </c>
      <c r="FK75" s="31">
        <v>4898.2541992233191</v>
      </c>
      <c r="FL75" s="31">
        <v>6292.3797031892418</v>
      </c>
      <c r="FM75" s="31">
        <v>5370.9439356108451</v>
      </c>
      <c r="FN75" s="31">
        <v>6140.0025369296236</v>
      </c>
      <c r="FO75" s="31">
        <v>4313.2375740175848</v>
      </c>
      <c r="FP75" s="31">
        <v>6171.2074217074214</v>
      </c>
      <c r="FQ75" s="31">
        <v>3031.2517972178134</v>
      </c>
      <c r="FR75" s="31">
        <v>7018.874987344976</v>
      </c>
      <c r="FS75" s="31">
        <v>6299.2487356933725</v>
      </c>
      <c r="FT75" s="31">
        <v>5452.8879840082918</v>
      </c>
      <c r="FU75" s="31">
        <v>8548.1067237084844</v>
      </c>
      <c r="FV75" s="31">
        <v>4732.5945653374574</v>
      </c>
      <c r="FW75" s="31">
        <v>6023.7815391534095</v>
      </c>
      <c r="FX75" s="31">
        <v>5099.4806458016274</v>
      </c>
      <c r="FY75" s="31">
        <v>4917.3743039162964</v>
      </c>
      <c r="FZ75" s="31">
        <v>7175.8404741744289</v>
      </c>
      <c r="GA75" s="31">
        <v>5575.5294957183633</v>
      </c>
      <c r="GB75" s="31">
        <v>8507.1109172812794</v>
      </c>
      <c r="GC75" s="31">
        <v>8292.7413227812322</v>
      </c>
      <c r="GD75" s="31">
        <v>6343.7879873036545</v>
      </c>
      <c r="GE75" s="31">
        <v>6243.3209077364572</v>
      </c>
      <c r="GF75" s="31">
        <v>4583.3965402832755</v>
      </c>
      <c r="GG75" s="31">
        <v>6485.1269176939222</v>
      </c>
      <c r="GH75" s="31">
        <v>7303.6753720238094</v>
      </c>
      <c r="GI75" s="31">
        <v>5419.0586105150214</v>
      </c>
      <c r="GJ75" s="31">
        <v>8085.6775513459133</v>
      </c>
      <c r="GK75" s="31">
        <v>5481.4698600955726</v>
      </c>
      <c r="GL75" s="31">
        <v>7447.4809382828516</v>
      </c>
      <c r="GM75" s="31">
        <v>9058.1060616974319</v>
      </c>
      <c r="GN75" s="31">
        <v>6046.6980849388219</v>
      </c>
      <c r="GO75" s="31">
        <v>4007.7308989780972</v>
      </c>
      <c r="GP75" s="31">
        <v>8038.110097964829</v>
      </c>
      <c r="GQ75" s="31">
        <v>6836.183706871926</v>
      </c>
      <c r="GR75" s="31">
        <v>8895.2300469483562</v>
      </c>
      <c r="GS75" s="31">
        <v>7802.567383441723</v>
      </c>
      <c r="GT75" s="31">
        <v>6614.8766034838136</v>
      </c>
      <c r="GU75" s="31">
        <v>7093.985448137224</v>
      </c>
      <c r="GV75" s="31">
        <v>8320.2054627560665</v>
      </c>
      <c r="GW75" s="31">
        <v>7351.734142267971</v>
      </c>
      <c r="GX75" s="31">
        <v>6775.9987606692384</v>
      </c>
      <c r="GY75" s="31">
        <v>6465.3979726409971</v>
      </c>
      <c r="GZ75" s="31">
        <v>5954.1287160025304</v>
      </c>
      <c r="HA75" s="31">
        <v>7274.4493533418899</v>
      </c>
      <c r="HB75" s="31">
        <v>7727.6431747189854</v>
      </c>
      <c r="HC75" s="31">
        <v>6441.4437263066311</v>
      </c>
      <c r="HD75" s="31">
        <v>7530.8678771893146</v>
      </c>
      <c r="HE75" s="31">
        <v>6415.1825362350955</v>
      </c>
      <c r="HF75" s="31">
        <v>5322.6320206698365</v>
      </c>
      <c r="HG75" s="31">
        <v>6448.0556997574568</v>
      </c>
      <c r="HH75" s="31">
        <v>10177.521061371108</v>
      </c>
      <c r="HI75" s="31">
        <v>7464.0602434312477</v>
      </c>
      <c r="HJ75" s="31">
        <v>6615.8553911524959</v>
      </c>
      <c r="HK75" s="31">
        <v>6390.535443466486</v>
      </c>
      <c r="HL75" s="31">
        <v>7182.085340014798</v>
      </c>
      <c r="HM75" s="31">
        <v>10301.76790625588</v>
      </c>
      <c r="HN75" s="31">
        <v>6535.2785834738615</v>
      </c>
      <c r="HO75" s="31">
        <v>4749.2996371699255</v>
      </c>
      <c r="HP75" s="31">
        <v>7354.4147369119501</v>
      </c>
      <c r="HQ75" s="31">
        <v>6515.2523627789878</v>
      </c>
      <c r="HR75" s="31">
        <v>6347.2393468520613</v>
      </c>
      <c r="HS75" s="31">
        <v>5975.763544179581</v>
      </c>
      <c r="HT75" s="31">
        <v>6420.1161038737764</v>
      </c>
      <c r="HU75" s="31">
        <v>5811.8346474776081</v>
      </c>
      <c r="HV75" s="31">
        <v>4772.9548179909616</v>
      </c>
      <c r="HW75" s="31">
        <v>6120.5973343488195</v>
      </c>
      <c r="HX75" s="31">
        <v>7710.7192998342225</v>
      </c>
      <c r="HY75" s="31">
        <v>9600.4571627080713</v>
      </c>
      <c r="HZ75" s="31">
        <v>7810.1522376038847</v>
      </c>
      <c r="IA75" s="31">
        <v>5724.1739338898915</v>
      </c>
      <c r="IB75" s="31">
        <v>6281.1416795755149</v>
      </c>
      <c r="IC75" s="31">
        <v>7522.4069644973015</v>
      </c>
      <c r="ID75" s="31">
        <v>8378.5103757711713</v>
      </c>
      <c r="IE75" s="31">
        <v>6663.1203383804777</v>
      </c>
      <c r="IF75" s="31">
        <v>7729.78930999566</v>
      </c>
      <c r="IG75" s="31">
        <v>7173.8094368149177</v>
      </c>
      <c r="IH75" s="31">
        <v>7773.8568562335686</v>
      </c>
      <c r="II75" s="31">
        <v>7749.3122110679124</v>
      </c>
      <c r="IJ75" s="31">
        <v>8183.3006799222949</v>
      </c>
      <c r="IK75" s="31">
        <v>9180.7338924895157</v>
      </c>
      <c r="IL75" s="31">
        <v>7738.7923920690437</v>
      </c>
      <c r="IM75" s="31">
        <v>7496.3234241583732</v>
      </c>
      <c r="IN75" s="31">
        <v>7837.139505411129</v>
      </c>
      <c r="IO75" s="31">
        <v>6825.0203988798385</v>
      </c>
      <c r="IP75" s="31">
        <v>8228.2619309152742</v>
      </c>
      <c r="IQ75" s="31">
        <v>6279.8552076744672</v>
      </c>
      <c r="IR75" s="31">
        <v>8001.8028227615741</v>
      </c>
      <c r="IS75" s="31">
        <v>8684.9730612244894</v>
      </c>
      <c r="IT75" s="31">
        <v>10202.290678129277</v>
      </c>
      <c r="IU75" s="31">
        <v>6680.2918897337713</v>
      </c>
      <c r="IV75" s="31">
        <v>7969.3394097954824</v>
      </c>
      <c r="IW75" s="31">
        <v>9701.9922039292196</v>
      </c>
      <c r="IX75" s="31">
        <v>9440.7953289705711</v>
      </c>
      <c r="IY75" s="31">
        <v>7716.3795028481809</v>
      </c>
      <c r="IZ75" s="31">
        <v>8603.5929528246943</v>
      </c>
      <c r="JA75" s="31">
        <v>9545.5885100265659</v>
      </c>
      <c r="JB75" s="31">
        <v>4933.823806111147</v>
      </c>
      <c r="JC75" s="31">
        <v>10227.498177830075</v>
      </c>
      <c r="JD75" s="31">
        <v>7816.9327311126444</v>
      </c>
      <c r="JE75" s="31">
        <v>9563.2805674861993</v>
      </c>
      <c r="JF75" s="31">
        <v>8517.4042528997052</v>
      </c>
      <c r="JG75" s="31">
        <v>8196.4522300446588</v>
      </c>
      <c r="JH75" s="31">
        <v>10369.359341543493</v>
      </c>
      <c r="JI75" s="31">
        <v>6478.104927640542</v>
      </c>
      <c r="JJ75" s="31">
        <v>8196.1833843510012</v>
      </c>
      <c r="JK75" s="31">
        <v>6360.1035691109673</v>
      </c>
      <c r="JL75" s="31">
        <v>8796.115803494331</v>
      </c>
      <c r="JM75" s="31">
        <v>13582.551441723293</v>
      </c>
      <c r="JN75" s="31">
        <v>7399.7881543730391</v>
      </c>
      <c r="JO75" s="31">
        <v>7522.8589095884645</v>
      </c>
      <c r="JP75" s="31">
        <v>7510.5446137976414</v>
      </c>
      <c r="JQ75" s="31">
        <v>9415.528399181012</v>
      </c>
      <c r="JR75" s="31">
        <v>8076.5671726510427</v>
      </c>
      <c r="JS75" s="31">
        <v>9753.9649236148052</v>
      </c>
      <c r="JT75" s="31">
        <v>8385.5737770117994</v>
      </c>
      <c r="JU75" s="31">
        <v>8444.4570426241007</v>
      </c>
      <c r="JV75" s="31">
        <v>8359.0829355476126</v>
      </c>
      <c r="JW75" s="31">
        <v>10530.207402706923</v>
      </c>
      <c r="JX75" s="31">
        <v>10401.869885612996</v>
      </c>
      <c r="JY75" s="31">
        <v>9514.5063980397499</v>
      </c>
      <c r="JZ75" s="31">
        <v>17102.595019514276</v>
      </c>
      <c r="KA75" s="31">
        <v>3231.8295513750008</v>
      </c>
      <c r="KB75" s="31">
        <v>4006.5560218156788</v>
      </c>
      <c r="KC75" s="31">
        <v>6436.0666112689651</v>
      </c>
      <c r="KD75" s="31">
        <v>3912.3894736842103</v>
      </c>
      <c r="KE75" s="31">
        <v>5517.6287330844607</v>
      </c>
      <c r="KF75" s="31">
        <v>4236.642879553774</v>
      </c>
      <c r="KG75" s="31">
        <v>4040.5079766311146</v>
      </c>
      <c r="KH75" s="31">
        <v>2869.8886429799622</v>
      </c>
      <c r="KI75" s="31">
        <v>4844.2084810405104</v>
      </c>
      <c r="KJ75" s="31">
        <v>4210.2846547314575</v>
      </c>
      <c r="KK75" s="31">
        <v>3795.3758061036128</v>
      </c>
      <c r="KL75" s="31">
        <v>6050.303062960862</v>
      </c>
      <c r="KM75" s="31">
        <v>4554.6546510694652</v>
      </c>
      <c r="KN75" s="31">
        <v>5313.7410546139363</v>
      </c>
      <c r="KO75" s="31">
        <v>4723.317905271937</v>
      </c>
      <c r="KP75" s="31">
        <v>4133.1867425760356</v>
      </c>
      <c r="KQ75" s="31">
        <v>3697.3365337534328</v>
      </c>
      <c r="KR75" s="31">
        <v>6869.67024394702</v>
      </c>
      <c r="KS75" s="31">
        <v>3731.333103174466</v>
      </c>
      <c r="KT75" s="31">
        <v>5742.7079186815599</v>
      </c>
      <c r="KU75" s="31">
        <v>5324.1956338217506</v>
      </c>
      <c r="KV75" s="31">
        <v>6586.1213215733587</v>
      </c>
      <c r="KW75" s="31">
        <v>6148.1223347105633</v>
      </c>
      <c r="KX75" s="31">
        <v>5586.9405974266447</v>
      </c>
      <c r="KY75" s="31">
        <v>4484.4665624248255</v>
      </c>
      <c r="KZ75" s="31">
        <v>6725.2960608118237</v>
      </c>
      <c r="LA75" s="31">
        <v>5291.3342728534772</v>
      </c>
      <c r="LB75" s="31">
        <v>4969.7847934157053</v>
      </c>
      <c r="LC75" s="31">
        <v>4790.6473243068986</v>
      </c>
      <c r="LD75" s="31">
        <v>6732.0794382728991</v>
      </c>
      <c r="LE75" s="31">
        <v>4263.9932813050109</v>
      </c>
      <c r="LF75" s="31">
        <v>4520.3524256651017</v>
      </c>
      <c r="LG75" s="31">
        <v>5679.0887302396741</v>
      </c>
      <c r="LH75" s="31">
        <v>5983.7622965290775</v>
      </c>
      <c r="LI75" s="31">
        <v>4100.5344697367045</v>
      </c>
      <c r="LJ75" s="31">
        <v>5167.3761768858103</v>
      </c>
      <c r="LK75" s="31">
        <v>7035.6067919551597</v>
      </c>
      <c r="LL75" s="31">
        <v>7534.2978208232444</v>
      </c>
      <c r="LM75" s="31">
        <v>5643.5093858210312</v>
      </c>
      <c r="LN75" s="31">
        <v>4567.310817781824</v>
      </c>
      <c r="LO75" s="31">
        <v>6803.6402009327558</v>
      </c>
      <c r="LP75" s="31">
        <v>6108.2941189891326</v>
      </c>
      <c r="LQ75" s="31">
        <v>6192.4097053890919</v>
      </c>
      <c r="LR75" s="31">
        <v>7765.2062727536322</v>
      </c>
      <c r="LS75" s="31">
        <v>7181.6643972003294</v>
      </c>
      <c r="LT75" s="31">
        <v>4949.5364292253662</v>
      </c>
      <c r="LU75" s="31">
        <v>5426.6400925925927</v>
      </c>
      <c r="LV75" s="31">
        <v>8073.0667757454758</v>
      </c>
      <c r="LW75" s="31">
        <v>7361.8034445721605</v>
      </c>
      <c r="LX75" s="31">
        <v>9474.3930688870896</v>
      </c>
      <c r="LY75" s="31">
        <v>2879.330100290314</v>
      </c>
      <c r="LZ75" s="31">
        <v>7185.4552212632807</v>
      </c>
      <c r="MA75" s="31">
        <v>2371.5523828311225</v>
      </c>
      <c r="MB75" s="31">
        <v>4106</v>
      </c>
      <c r="MC75" s="31">
        <v>3392</v>
      </c>
      <c r="MD75" s="31">
        <v>1918</v>
      </c>
      <c r="ME75" s="31">
        <v>4423.8427516445327</v>
      </c>
      <c r="MF75" s="31">
        <v>5790.4224620303758</v>
      </c>
      <c r="MG75" s="31">
        <v>6686</v>
      </c>
      <c r="MH75" s="31">
        <v>4461.7391001653468</v>
      </c>
      <c r="MI75" s="31">
        <v>2789</v>
      </c>
      <c r="MJ75" s="31">
        <v>4691.6037301992847</v>
      </c>
      <c r="MK75" s="31">
        <v>4285.7718913703948</v>
      </c>
      <c r="ML75" s="31">
        <v>4363.0197398686796</v>
      </c>
      <c r="MM75" s="31">
        <v>3533.2965036248511</v>
      </c>
      <c r="MN75" s="31">
        <v>4478.841545155221</v>
      </c>
      <c r="MO75" s="31">
        <v>4749.1804888220831</v>
      </c>
      <c r="MP75" s="31">
        <v>4336.3005004845008</v>
      </c>
      <c r="MQ75" s="31">
        <v>4119.138010489587</v>
      </c>
      <c r="MR75" s="31">
        <v>4700.7821715952186</v>
      </c>
      <c r="MS75" s="31">
        <v>3277.2588365086776</v>
      </c>
      <c r="MT75" s="31">
        <v>7185.341785282375</v>
      </c>
      <c r="MU75" s="31">
        <v>8734.4899942824468</v>
      </c>
      <c r="MV75" s="31">
        <v>6556.0710367526053</v>
      </c>
      <c r="MW75" s="31">
        <v>2844.856681524167</v>
      </c>
      <c r="MX75" s="31">
        <v>4248.8409529942046</v>
      </c>
      <c r="MY75" s="31">
        <v>4235.4983049482626</v>
      </c>
      <c r="MZ75" s="31">
        <v>5891</v>
      </c>
      <c r="NA75" s="31">
        <v>4053</v>
      </c>
      <c r="NB75" s="31">
        <v>4181</v>
      </c>
      <c r="NC75" s="31">
        <v>5875.269378499197</v>
      </c>
      <c r="ND75" s="31">
        <v>3828.4610628121445</v>
      </c>
      <c r="NE75" s="31">
        <v>3704.7554750535155</v>
      </c>
      <c r="NF75" s="31">
        <v>6406.0184706417222</v>
      </c>
      <c r="NG75" s="31">
        <v>7281.1684290030207</v>
      </c>
      <c r="NH75" s="31">
        <v>4676.4325746399118</v>
      </c>
      <c r="NI75" s="31">
        <v>6811.8965833393022</v>
      </c>
      <c r="NJ75" s="31">
        <v>3650.9262548031934</v>
      </c>
      <c r="NK75" s="31">
        <v>3561.6156155351255</v>
      </c>
      <c r="NL75" s="31">
        <v>3421.7183627912236</v>
      </c>
      <c r="NM75" s="31">
        <v>2462.796321156402</v>
      </c>
      <c r="NN75" s="31">
        <v>3979.5439828487674</v>
      </c>
      <c r="NO75" s="31">
        <v>3503.6508812785928</v>
      </c>
      <c r="NP75" s="31">
        <v>6087</v>
      </c>
      <c r="NQ75" s="31">
        <v>1201</v>
      </c>
      <c r="NR75" s="31">
        <v>4608.9055391551419</v>
      </c>
      <c r="NS75" s="31">
        <v>2996</v>
      </c>
      <c r="NT75" s="31">
        <v>3612.5585041754257</v>
      </c>
      <c r="NU75" s="31">
        <v>2471</v>
      </c>
      <c r="NV75" s="31">
        <v>3954.0313359869633</v>
      </c>
      <c r="NW75" s="31">
        <v>4019.7746333444284</v>
      </c>
      <c r="NX75" s="31">
        <v>5187.5348031138128</v>
      </c>
      <c r="NY75" s="31">
        <v>3728.583922177043</v>
      </c>
      <c r="NZ75" s="31">
        <v>5710.6518558129355</v>
      </c>
      <c r="OA75" s="31">
        <v>5340.199876985097</v>
      </c>
      <c r="OB75" s="31">
        <v>4804.7109405068159</v>
      </c>
      <c r="OC75" s="31">
        <v>4476</v>
      </c>
      <c r="OD75" s="31">
        <v>5467.3493698368993</v>
      </c>
      <c r="OE75" s="31">
        <v>3354.0044817760891</v>
      </c>
      <c r="OF75" s="31">
        <v>5530</v>
      </c>
      <c r="OG75" s="31">
        <v>4395.7524021723993</v>
      </c>
      <c r="OH75" s="31">
        <v>4695.8090380549684</v>
      </c>
      <c r="OI75" s="31">
        <v>5792</v>
      </c>
      <c r="OJ75" s="31">
        <v>9361.4642303363271</v>
      </c>
      <c r="OK75" s="31">
        <v>3707.1173398199712</v>
      </c>
      <c r="OL75" s="31">
        <v>5226.1564671436527</v>
      </c>
      <c r="OM75" s="31">
        <v>4432</v>
      </c>
      <c r="ON75" s="31">
        <v>5045</v>
      </c>
      <c r="OO75" s="31">
        <v>4806.9275567001741</v>
      </c>
      <c r="OP75" s="31">
        <v>4541.0446185448809</v>
      </c>
      <c r="OQ75" s="31">
        <v>6152.0548678028872</v>
      </c>
      <c r="OR75" s="31">
        <v>5777.7943816190991</v>
      </c>
      <c r="OS75" s="31">
        <v>8075.4517792798097</v>
      </c>
      <c r="OT75" s="31">
        <v>6573.7017636684304</v>
      </c>
      <c r="OU75" s="31">
        <v>6446.6972851186883</v>
      </c>
      <c r="OV75" s="31">
        <v>5141.0236338551977</v>
      </c>
      <c r="OW75" s="31">
        <v>3979.4763080922976</v>
      </c>
      <c r="OX75" s="31">
        <v>9750.6259320629651</v>
      </c>
      <c r="OY75" s="31">
        <v>6930.782414608213</v>
      </c>
      <c r="OZ75" s="31">
        <v>3912.1374731538081</v>
      </c>
      <c r="PA75" s="31">
        <v>4725.463525555524</v>
      </c>
      <c r="PB75" s="31">
        <v>7770</v>
      </c>
      <c r="PC75" s="31">
        <v>5807.4561928425546</v>
      </c>
      <c r="PD75" s="31">
        <v>4394.9146304845553</v>
      </c>
      <c r="PE75" s="31">
        <v>4201.0730361006526</v>
      </c>
      <c r="PF75" s="31">
        <v>7964.922618589002</v>
      </c>
      <c r="PG75" s="31">
        <v>5386.835075774934</v>
      </c>
      <c r="PH75" s="31">
        <v>7295.2183012504938</v>
      </c>
      <c r="PI75" s="31">
        <v>5874.77930766795</v>
      </c>
      <c r="PJ75" s="31">
        <v>6980.3504925723219</v>
      </c>
      <c r="PK75" s="31">
        <v>6384.4138964022923</v>
      </c>
      <c r="PL75" s="31">
        <v>6220.3993561959087</v>
      </c>
      <c r="PM75" s="31">
        <v>5433</v>
      </c>
      <c r="PN75" s="31">
        <v>6633.4252746033508</v>
      </c>
      <c r="PO75" s="31">
        <v>6312.9681619068597</v>
      </c>
      <c r="PP75" s="31">
        <v>7318.3436965655019</v>
      </c>
      <c r="PQ75" s="31">
        <v>7586.6905849016257</v>
      </c>
      <c r="PR75" s="31">
        <v>7678.8113244751848</v>
      </c>
      <c r="PS75" s="31">
        <v>6504</v>
      </c>
      <c r="PT75" s="31">
        <v>6533.0454093268454</v>
      </c>
      <c r="PU75" s="31">
        <v>5023.6239033660477</v>
      </c>
      <c r="PV75" s="31">
        <v>11076.332374806649</v>
      </c>
      <c r="PW75" s="31">
        <v>10669.018535905745</v>
      </c>
      <c r="PX75" s="31">
        <v>6387.3778645606417</v>
      </c>
      <c r="PY75" s="31">
        <v>7176.2479324115247</v>
      </c>
      <c r="PZ75" s="31">
        <v>8843.7093541248396</v>
      </c>
      <c r="QA75" s="31">
        <v>7914.4045686470727</v>
      </c>
      <c r="QB75" s="31">
        <v>8396.9366301125901</v>
      </c>
      <c r="QC75" s="31">
        <v>8857.8162970106077</v>
      </c>
      <c r="QD75" s="31">
        <v>7273.3539156326888</v>
      </c>
      <c r="QE75" s="31">
        <v>8048.035438638155</v>
      </c>
      <c r="QF75" s="31">
        <v>11757.499113693437</v>
      </c>
      <c r="QG75" s="31">
        <v>8550.0102502896061</v>
      </c>
      <c r="QH75" s="31">
        <v>8797</v>
      </c>
      <c r="QI75" s="31">
        <v>10797.381074281679</v>
      </c>
      <c r="QJ75" s="31">
        <v>8526.0855352692688</v>
      </c>
    </row>
    <row r="76" spans="1:935" ht="18.75" x14ac:dyDescent="0.3">
      <c r="A76" s="11"/>
    </row>
    <row r="77" spans="1:935" ht="18.75" x14ac:dyDescent="0.3">
      <c r="A77" s="11" t="s">
        <v>2</v>
      </c>
      <c r="B77" s="33">
        <v>-85</v>
      </c>
      <c r="C77" s="34">
        <v>-1701</v>
      </c>
      <c r="D77" s="33">
        <v>0</v>
      </c>
      <c r="E77" s="34">
        <v>-1107</v>
      </c>
      <c r="F77" s="33">
        <v>0</v>
      </c>
      <c r="G77" s="33">
        <v>-561</v>
      </c>
      <c r="H77" s="33">
        <v>-284</v>
      </c>
      <c r="I77" s="33">
        <v>-901</v>
      </c>
      <c r="J77" s="33">
        <v>-654</v>
      </c>
      <c r="K77" s="33">
        <v>-274</v>
      </c>
      <c r="L77" s="33">
        <v>-22</v>
      </c>
      <c r="M77" s="33">
        <v>-672</v>
      </c>
      <c r="N77" s="33">
        <v>-774</v>
      </c>
      <c r="O77" s="33">
        <v>-571</v>
      </c>
      <c r="P77" s="33">
        <v>-370</v>
      </c>
      <c r="Q77" s="34">
        <v>-1021</v>
      </c>
      <c r="R77" s="34">
        <v>-1088</v>
      </c>
      <c r="S77" s="33">
        <v>-846</v>
      </c>
      <c r="T77" s="33">
        <v>-354</v>
      </c>
      <c r="U77" s="34">
        <v>-1160</v>
      </c>
      <c r="V77" s="33">
        <v>-469</v>
      </c>
      <c r="W77" s="33">
        <v>-376</v>
      </c>
      <c r="X77" s="33">
        <v>0</v>
      </c>
      <c r="Y77" s="33">
        <v>-297</v>
      </c>
      <c r="Z77" s="33">
        <v>-532</v>
      </c>
      <c r="AA77" s="34">
        <v>-1015</v>
      </c>
      <c r="AB77" s="33">
        <v>-169</v>
      </c>
      <c r="AC77" s="33">
        <v>-299</v>
      </c>
      <c r="AD77" s="33">
        <v>0</v>
      </c>
      <c r="AE77" s="33">
        <v>-809</v>
      </c>
      <c r="AF77" s="33">
        <v>-826</v>
      </c>
      <c r="AG77" s="33">
        <v>-622</v>
      </c>
      <c r="AH77" s="33">
        <v>-409</v>
      </c>
      <c r="AI77" s="34">
        <v>-1013</v>
      </c>
      <c r="AJ77" s="33">
        <v>0</v>
      </c>
      <c r="AK77" s="33">
        <v>-796</v>
      </c>
      <c r="AL77" s="33">
        <v>-242</v>
      </c>
      <c r="AM77" s="33">
        <v>-519</v>
      </c>
      <c r="AN77" s="33">
        <v>-907</v>
      </c>
      <c r="AO77" s="34">
        <v>-1022</v>
      </c>
      <c r="AP77" s="33">
        <v>-787</v>
      </c>
      <c r="AQ77" s="33">
        <v>-364</v>
      </c>
      <c r="AR77" s="33">
        <v>-526</v>
      </c>
      <c r="AS77" s="33">
        <v>-355</v>
      </c>
      <c r="AT77" s="33">
        <v>-978</v>
      </c>
      <c r="AU77" s="33">
        <v>-938</v>
      </c>
      <c r="AV77" s="33">
        <v>-656</v>
      </c>
      <c r="AW77" s="33">
        <v>-461</v>
      </c>
      <c r="AX77" s="33">
        <v>-850</v>
      </c>
      <c r="AY77" s="33">
        <v>-741</v>
      </c>
      <c r="AZ77" s="33">
        <v>-350</v>
      </c>
      <c r="BA77" s="33">
        <v>-643</v>
      </c>
      <c r="BB77" s="33">
        <v>-567</v>
      </c>
      <c r="BC77" s="33">
        <v>0</v>
      </c>
      <c r="BD77" s="33">
        <v>-337</v>
      </c>
      <c r="BE77" s="33">
        <v>-389</v>
      </c>
      <c r="BF77" s="34">
        <v>-1184</v>
      </c>
      <c r="BG77" s="33">
        <v>-232</v>
      </c>
      <c r="BH77" s="33">
        <v>0</v>
      </c>
      <c r="BI77" s="33">
        <v>-861</v>
      </c>
      <c r="BJ77" s="33">
        <v>0</v>
      </c>
      <c r="BK77" s="33">
        <v>-730</v>
      </c>
      <c r="BL77" s="33">
        <v>-407</v>
      </c>
      <c r="BM77" s="33">
        <v>-736</v>
      </c>
      <c r="BN77" s="33">
        <v>-694</v>
      </c>
      <c r="BO77" s="33">
        <v>-609</v>
      </c>
      <c r="BP77" s="34">
        <v>-1172</v>
      </c>
      <c r="BQ77" s="33">
        <v>-875</v>
      </c>
      <c r="BR77" s="33">
        <v>-775</v>
      </c>
      <c r="BS77" s="33">
        <v>-410</v>
      </c>
      <c r="BT77" s="33">
        <v>-319</v>
      </c>
      <c r="BU77" s="33">
        <v>-223</v>
      </c>
      <c r="BV77" s="33">
        <v>-582</v>
      </c>
      <c r="BW77" s="33">
        <v>-663</v>
      </c>
      <c r="BX77" s="33">
        <v>-479</v>
      </c>
      <c r="BY77" s="33">
        <v>-693</v>
      </c>
      <c r="BZ77" s="33">
        <v>-460</v>
      </c>
      <c r="CA77" s="33">
        <v>0</v>
      </c>
      <c r="CB77" s="33">
        <v>0</v>
      </c>
      <c r="CC77" s="34">
        <v>-1800</v>
      </c>
      <c r="CD77" s="33">
        <v>-707</v>
      </c>
      <c r="CE77" s="33">
        <v>-110</v>
      </c>
      <c r="CF77" s="33">
        <v>-355</v>
      </c>
      <c r="CG77" s="33">
        <v>0</v>
      </c>
      <c r="CH77" s="33">
        <v>-938</v>
      </c>
      <c r="CI77" s="34">
        <v>-1010</v>
      </c>
      <c r="CJ77" s="33">
        <v>-660</v>
      </c>
      <c r="CK77" s="33">
        <v>-539</v>
      </c>
      <c r="CL77" s="33">
        <v>-491</v>
      </c>
      <c r="CM77" s="33">
        <v>0</v>
      </c>
      <c r="CN77" s="33">
        <v>-650</v>
      </c>
      <c r="CO77" s="33">
        <v>-619</v>
      </c>
      <c r="CP77" s="33">
        <v>-200</v>
      </c>
      <c r="CQ77" s="33">
        <v>-368</v>
      </c>
      <c r="CR77" s="33">
        <v>-595</v>
      </c>
      <c r="CS77" s="33">
        <v>0</v>
      </c>
      <c r="CT77" s="33">
        <v>-239</v>
      </c>
      <c r="CU77" s="33">
        <v>-177</v>
      </c>
      <c r="CV77" s="34">
        <v>-1072</v>
      </c>
      <c r="CW77" s="33">
        <v>-106</v>
      </c>
      <c r="CX77" s="33">
        <v>-625</v>
      </c>
      <c r="CY77" s="33">
        <v>-337</v>
      </c>
      <c r="CZ77" s="34">
        <v>-1000</v>
      </c>
      <c r="DA77" s="33">
        <v>-931</v>
      </c>
      <c r="DB77" s="33">
        <v>-194</v>
      </c>
      <c r="DC77" s="33">
        <v>-349</v>
      </c>
      <c r="DD77" s="33">
        <v>-917</v>
      </c>
      <c r="DE77" s="34">
        <v>-1670</v>
      </c>
      <c r="DF77" s="34">
        <v>-1526</v>
      </c>
      <c r="DG77" s="33">
        <v>-731</v>
      </c>
      <c r="DH77" s="33">
        <v>-441</v>
      </c>
      <c r="DI77" s="33">
        <v>0</v>
      </c>
      <c r="DJ77" s="33">
        <v>-605</v>
      </c>
      <c r="DK77" s="33">
        <v>-312</v>
      </c>
      <c r="DL77" s="33">
        <v>-262</v>
      </c>
      <c r="DM77" s="33">
        <v>-360</v>
      </c>
      <c r="DN77" s="33">
        <v>-168</v>
      </c>
      <c r="DO77" s="33">
        <v>-619</v>
      </c>
      <c r="DP77" s="33">
        <v>0</v>
      </c>
      <c r="DQ77" s="33">
        <v>-461</v>
      </c>
      <c r="DR77" s="33">
        <v>-795</v>
      </c>
      <c r="DS77" s="34">
        <v>-1064</v>
      </c>
      <c r="DT77" s="33">
        <v>-610</v>
      </c>
      <c r="DU77" s="33">
        <v>-532</v>
      </c>
      <c r="DV77" s="33">
        <v>0</v>
      </c>
      <c r="DW77" s="33">
        <v>-149</v>
      </c>
      <c r="DX77" s="33">
        <v>-242</v>
      </c>
      <c r="DY77" s="33">
        <v>-410</v>
      </c>
      <c r="DZ77" s="33">
        <v>0</v>
      </c>
      <c r="EA77" s="33">
        <v>-831</v>
      </c>
      <c r="EB77" s="33">
        <v>-738</v>
      </c>
      <c r="EC77" s="34">
        <v>-1804</v>
      </c>
      <c r="ED77" s="33">
        <v>-365</v>
      </c>
      <c r="EE77" s="33">
        <v>-330</v>
      </c>
      <c r="EF77" s="33">
        <v>-779</v>
      </c>
      <c r="EG77" s="33">
        <v>-846</v>
      </c>
      <c r="EH77" s="33">
        <v>0</v>
      </c>
      <c r="EI77" s="33">
        <v>-84</v>
      </c>
      <c r="EJ77" s="33">
        <v>-230</v>
      </c>
      <c r="EK77" s="33">
        <v>0</v>
      </c>
      <c r="EL77" s="33">
        <v>-757</v>
      </c>
      <c r="EM77" s="33">
        <v>0</v>
      </c>
      <c r="EN77" s="34">
        <v>-1015</v>
      </c>
      <c r="EO77" s="34">
        <v>-1167</v>
      </c>
      <c r="EP77" s="33">
        <v>-431</v>
      </c>
      <c r="EQ77" s="33">
        <v>-578</v>
      </c>
      <c r="ER77" s="34">
        <v>-1126</v>
      </c>
      <c r="ES77" s="33">
        <v>0</v>
      </c>
      <c r="ET77" s="33">
        <v>-476</v>
      </c>
      <c r="EU77" s="33">
        <v>-163</v>
      </c>
      <c r="EV77" s="33">
        <v>-454</v>
      </c>
      <c r="EW77" s="33">
        <v>0</v>
      </c>
      <c r="EX77" s="34">
        <v>-1440</v>
      </c>
      <c r="EY77" s="33">
        <v>-450</v>
      </c>
      <c r="EZ77" s="33">
        <v>-862</v>
      </c>
      <c r="FA77" s="33">
        <v>-995</v>
      </c>
      <c r="FB77" s="33">
        <v>-625</v>
      </c>
      <c r="FC77" s="33">
        <v>-163</v>
      </c>
      <c r="FD77" s="33">
        <v>-375</v>
      </c>
      <c r="FE77" s="33">
        <v>-493</v>
      </c>
      <c r="FF77" s="33">
        <v>-476</v>
      </c>
      <c r="FG77" s="34">
        <v>-1095</v>
      </c>
      <c r="FH77" s="33">
        <v>-771</v>
      </c>
      <c r="FI77" s="33">
        <v>0</v>
      </c>
      <c r="FJ77" s="33">
        <v>-501</v>
      </c>
      <c r="FK77" s="33">
        <v>-672</v>
      </c>
      <c r="FL77" s="33">
        <v>-707</v>
      </c>
      <c r="FM77" s="33">
        <v>-171</v>
      </c>
      <c r="FN77" s="33">
        <v>-891</v>
      </c>
      <c r="FO77" s="33">
        <v>-439</v>
      </c>
      <c r="FP77" s="33">
        <v>-725</v>
      </c>
      <c r="FQ77" s="33">
        <v>0</v>
      </c>
      <c r="FR77" s="34">
        <v>-1495</v>
      </c>
      <c r="FS77" s="33">
        <v>-766</v>
      </c>
      <c r="FT77" s="33">
        <v>-432</v>
      </c>
      <c r="FU77" s="33">
        <v>-285</v>
      </c>
      <c r="FV77" s="33">
        <v>-823</v>
      </c>
      <c r="FW77" s="33">
        <v>-874</v>
      </c>
      <c r="FX77" s="33">
        <v>-999</v>
      </c>
      <c r="FY77" s="33">
        <v>-194</v>
      </c>
      <c r="FZ77" s="33">
        <v>-497</v>
      </c>
      <c r="GA77" s="33">
        <v>0</v>
      </c>
      <c r="GB77" s="34">
        <v>-2525</v>
      </c>
      <c r="GC77" s="33">
        <v>-591</v>
      </c>
      <c r="GD77" s="34">
        <v>-1343</v>
      </c>
      <c r="GE77" s="33">
        <v>-313</v>
      </c>
      <c r="GF77" s="33">
        <v>-500</v>
      </c>
      <c r="GG77" s="33">
        <v>0</v>
      </c>
      <c r="GH77" s="34">
        <v>-1126</v>
      </c>
      <c r="GI77" s="33">
        <v>-625</v>
      </c>
      <c r="GJ77" s="34">
        <v>-1522</v>
      </c>
      <c r="GK77" s="33">
        <v>-923</v>
      </c>
      <c r="GL77" s="34">
        <v>-1061</v>
      </c>
      <c r="GM77" s="33">
        <v>-946</v>
      </c>
      <c r="GN77" s="34">
        <v>-1413</v>
      </c>
      <c r="GO77" s="33">
        <v>-429</v>
      </c>
      <c r="GP77" s="33">
        <v>-494</v>
      </c>
      <c r="GQ77" s="33">
        <v>-809</v>
      </c>
      <c r="GR77" s="33">
        <v>-463</v>
      </c>
      <c r="GS77" s="33">
        <v>-581</v>
      </c>
      <c r="GT77" s="34">
        <v>-1183</v>
      </c>
      <c r="GU77" s="33">
        <v>-806</v>
      </c>
      <c r="GV77" s="34">
        <v>-1129</v>
      </c>
      <c r="GW77" s="34">
        <v>-3107</v>
      </c>
      <c r="GX77" s="33">
        <v>-163</v>
      </c>
      <c r="GY77" s="33">
        <v>-908</v>
      </c>
      <c r="GZ77" s="34">
        <v>-1272</v>
      </c>
      <c r="HA77" s="33">
        <v>-542</v>
      </c>
      <c r="HB77" s="34">
        <v>-1064</v>
      </c>
      <c r="HC77" s="34">
        <v>-1311</v>
      </c>
      <c r="HD77" s="33">
        <v>-667</v>
      </c>
      <c r="HE77" s="33">
        <v>-792</v>
      </c>
      <c r="HF77" s="33">
        <v>-621</v>
      </c>
      <c r="HG77" s="33">
        <v>-594</v>
      </c>
      <c r="HH77" s="34">
        <v>-1516</v>
      </c>
      <c r="HI77" s="33">
        <v>-883</v>
      </c>
      <c r="HJ77" s="33">
        <v>-899</v>
      </c>
      <c r="HK77" s="33">
        <v>-409</v>
      </c>
      <c r="HL77" s="34">
        <v>-1063</v>
      </c>
      <c r="HM77" s="33">
        <v>0</v>
      </c>
      <c r="HN77" s="34">
        <v>-1282</v>
      </c>
      <c r="HO77" s="33">
        <v>-628</v>
      </c>
      <c r="HP77" s="33">
        <v>-679</v>
      </c>
      <c r="HQ77" s="34">
        <v>-1000</v>
      </c>
      <c r="HR77" s="33">
        <v>-286</v>
      </c>
      <c r="HS77" s="33">
        <v>-734</v>
      </c>
      <c r="HT77" s="34">
        <v>-1852</v>
      </c>
      <c r="HU77" s="33">
        <v>-502</v>
      </c>
      <c r="HV77" s="33">
        <v>-399</v>
      </c>
      <c r="HW77" s="33">
        <v>-781</v>
      </c>
      <c r="HX77" s="33">
        <v>-570</v>
      </c>
      <c r="HY77" s="33">
        <v>-684</v>
      </c>
      <c r="HZ77" s="33">
        <v>-205</v>
      </c>
      <c r="IA77" s="33">
        <v>-901</v>
      </c>
      <c r="IB77" s="33">
        <v>-356</v>
      </c>
      <c r="IC77" s="33">
        <v>-678</v>
      </c>
      <c r="ID77" s="33">
        <v>-986</v>
      </c>
      <c r="IE77" s="34">
        <v>-1263</v>
      </c>
      <c r="IF77" s="33">
        <v>-415</v>
      </c>
      <c r="IG77" s="33">
        <v>-919</v>
      </c>
      <c r="IH77" s="33">
        <v>-882</v>
      </c>
      <c r="II77" s="33">
        <v>-716</v>
      </c>
      <c r="IJ77" s="33">
        <v>-470</v>
      </c>
      <c r="IK77" s="34">
        <v>-1368</v>
      </c>
      <c r="IL77" s="34">
        <v>-1448</v>
      </c>
      <c r="IM77" s="33">
        <v>-176</v>
      </c>
      <c r="IN77" s="34">
        <v>-1116</v>
      </c>
      <c r="IO77" s="34">
        <v>-1618</v>
      </c>
      <c r="IP77" s="34">
        <v>-1272</v>
      </c>
      <c r="IQ77" s="33">
        <v>-910</v>
      </c>
      <c r="IR77" s="33">
        <v>-954</v>
      </c>
      <c r="IS77" s="34">
        <v>-1069</v>
      </c>
      <c r="IT77" s="33">
        <v>-765</v>
      </c>
      <c r="IU77" s="34">
        <v>-1120</v>
      </c>
      <c r="IV77" s="34">
        <v>-1113</v>
      </c>
      <c r="IW77" s="34">
        <v>-1348</v>
      </c>
      <c r="IX77" s="33">
        <v>-993</v>
      </c>
      <c r="IY77" s="33">
        <v>-425</v>
      </c>
      <c r="IZ77" s="34">
        <v>-1238</v>
      </c>
      <c r="JA77" s="33">
        <v>-594</v>
      </c>
      <c r="JB77" s="33">
        <v>-164</v>
      </c>
      <c r="JC77" s="34">
        <v>-1417</v>
      </c>
      <c r="JD77" s="33">
        <v>-871</v>
      </c>
      <c r="JE77" s="33">
        <v>-395</v>
      </c>
      <c r="JF77" s="33">
        <v>-880</v>
      </c>
      <c r="JG77" s="34">
        <v>-1476</v>
      </c>
      <c r="JH77" s="34">
        <v>-1471</v>
      </c>
      <c r="JI77" s="34">
        <v>-1300</v>
      </c>
      <c r="JJ77" s="34">
        <v>-1250</v>
      </c>
      <c r="JK77" s="33">
        <v>-884</v>
      </c>
      <c r="JL77" s="33">
        <v>-482</v>
      </c>
      <c r="JM77" s="33">
        <v>-793</v>
      </c>
      <c r="JN77" s="34">
        <v>-1067</v>
      </c>
      <c r="JO77" s="34">
        <v>-1023</v>
      </c>
      <c r="JP77" s="33">
        <v>-866</v>
      </c>
      <c r="JQ77" s="33">
        <v>-916</v>
      </c>
      <c r="JR77" s="33">
        <v>-620</v>
      </c>
      <c r="JS77" s="33">
        <v>-336</v>
      </c>
      <c r="JT77" s="33">
        <v>-267</v>
      </c>
      <c r="JU77" s="34">
        <v>-1148</v>
      </c>
      <c r="JV77" s="34">
        <v>-1186</v>
      </c>
      <c r="JW77" s="33">
        <v>-994</v>
      </c>
      <c r="JX77" s="33">
        <v>-743</v>
      </c>
      <c r="JY77" s="33">
        <v>-506</v>
      </c>
      <c r="JZ77" s="34">
        <v>-3041</v>
      </c>
      <c r="KA77" s="33">
        <v>-539</v>
      </c>
      <c r="KB77" s="33">
        <v>-388</v>
      </c>
      <c r="KC77" s="33">
        <v>-594</v>
      </c>
      <c r="KD77" s="33">
        <v>-412</v>
      </c>
      <c r="KE77" s="34">
        <v>-1024</v>
      </c>
      <c r="KF77" s="33">
        <v>0</v>
      </c>
      <c r="KG77" s="33">
        <v>-937</v>
      </c>
      <c r="KH77" s="33">
        <v>-368</v>
      </c>
      <c r="KI77" s="34">
        <v>-1021</v>
      </c>
      <c r="KJ77" s="33">
        <v>-983</v>
      </c>
      <c r="KK77" s="33">
        <v>-233</v>
      </c>
      <c r="KL77" s="34">
        <v>-1037</v>
      </c>
      <c r="KM77" s="33">
        <v>-447</v>
      </c>
      <c r="KN77" s="33">
        <v>-747</v>
      </c>
      <c r="KO77" s="33">
        <v>-356</v>
      </c>
      <c r="KP77" s="33">
        <v>-248</v>
      </c>
      <c r="KQ77" s="33">
        <v>-329</v>
      </c>
      <c r="KR77" s="33">
        <v>-443</v>
      </c>
      <c r="KS77" s="33">
        <v>-539</v>
      </c>
      <c r="KT77" s="34">
        <v>-1045</v>
      </c>
      <c r="KU77" s="33">
        <v>-858</v>
      </c>
      <c r="KV77" s="34">
        <v>-1675</v>
      </c>
      <c r="KW77" s="33">
        <v>-606</v>
      </c>
      <c r="KX77" s="33">
        <v>-522</v>
      </c>
      <c r="KY77" s="33">
        <v>-472</v>
      </c>
      <c r="KZ77" s="33">
        <v>-686</v>
      </c>
      <c r="LA77" s="33">
        <v>-984</v>
      </c>
      <c r="LB77" s="34">
        <v>-1068</v>
      </c>
      <c r="LC77" s="33">
        <v>-139</v>
      </c>
      <c r="LD77" s="33">
        <v>-788</v>
      </c>
      <c r="LE77" s="33">
        <v>-429</v>
      </c>
      <c r="LF77" s="33">
        <v>-436</v>
      </c>
      <c r="LG77" s="34">
        <v>-1052</v>
      </c>
      <c r="LH77" s="33">
        <v>-674</v>
      </c>
      <c r="LI77" s="33">
        <v>-756</v>
      </c>
      <c r="LJ77" s="33">
        <v>-507</v>
      </c>
      <c r="LK77" s="33">
        <v>-619</v>
      </c>
      <c r="LL77" s="33">
        <v>-108</v>
      </c>
      <c r="LM77" s="33">
        <v>0</v>
      </c>
      <c r="LN77" s="34">
        <v>-1032</v>
      </c>
      <c r="LO77" s="34">
        <v>-1171</v>
      </c>
      <c r="LP77" s="33">
        <v>-904</v>
      </c>
      <c r="LQ77" s="33">
        <v>-887</v>
      </c>
      <c r="LR77" s="33">
        <v>-833</v>
      </c>
      <c r="LS77" s="33">
        <v>0</v>
      </c>
      <c r="LT77" s="33">
        <v>0</v>
      </c>
      <c r="LU77" s="33">
        <v>-442</v>
      </c>
      <c r="LV77" s="33">
        <v>-785</v>
      </c>
      <c r="LW77" s="34">
        <v>-1578</v>
      </c>
      <c r="LX77" s="33">
        <v>-312</v>
      </c>
      <c r="LY77" s="33">
        <v>-487</v>
      </c>
      <c r="LZ77" s="33">
        <v>-483</v>
      </c>
      <c r="MA77" s="33">
        <v>0</v>
      </c>
      <c r="MB77" s="33">
        <v>-438</v>
      </c>
      <c r="MC77" s="33">
        <v>-444</v>
      </c>
      <c r="MD77" s="33">
        <v>-538</v>
      </c>
      <c r="ME77" s="33">
        <v>-536</v>
      </c>
      <c r="MF77" s="34">
        <v>-1241</v>
      </c>
      <c r="MG77" s="34">
        <v>-1272</v>
      </c>
      <c r="MH77" s="33">
        <v>-965</v>
      </c>
      <c r="MI77" s="33">
        <v>-192</v>
      </c>
      <c r="MJ77" s="33">
        <v>0</v>
      </c>
      <c r="MK77" s="33">
        <v>-534</v>
      </c>
      <c r="ML77" s="33">
        <v>0</v>
      </c>
      <c r="MM77" s="33">
        <v>-287</v>
      </c>
      <c r="MN77" s="33">
        <v>-595</v>
      </c>
      <c r="MO77" s="33">
        <v>-945</v>
      </c>
      <c r="MP77" s="34">
        <v>-1146</v>
      </c>
      <c r="MQ77" s="33">
        <v>-855</v>
      </c>
      <c r="MR77" s="33">
        <v>-618</v>
      </c>
      <c r="MS77" s="33">
        <v>-291</v>
      </c>
      <c r="MT77" s="34">
        <v>-1121</v>
      </c>
      <c r="MU77" s="33">
        <v>-332</v>
      </c>
      <c r="MV77" s="33">
        <v>-478</v>
      </c>
      <c r="MW77" s="33">
        <v>-490</v>
      </c>
      <c r="MX77" s="33">
        <v>-929</v>
      </c>
      <c r="MY77" s="33">
        <v>-567</v>
      </c>
      <c r="MZ77" s="33">
        <v>-268</v>
      </c>
      <c r="NA77" s="33">
        <v>0</v>
      </c>
      <c r="NB77" s="33">
        <v>-894</v>
      </c>
      <c r="NC77" s="33">
        <v>-495</v>
      </c>
      <c r="ND77" s="33">
        <v>-844</v>
      </c>
      <c r="NE77" s="33">
        <v>0</v>
      </c>
      <c r="NF77" s="33">
        <v>-439</v>
      </c>
      <c r="NG77" s="33">
        <v>-482</v>
      </c>
      <c r="NH77" s="33">
        <v>-726</v>
      </c>
      <c r="NI77" s="33">
        <v>-103</v>
      </c>
      <c r="NJ77" s="33">
        <v>0</v>
      </c>
      <c r="NK77" s="33">
        <v>-275</v>
      </c>
      <c r="NL77" s="33">
        <v>-435</v>
      </c>
      <c r="NM77" s="33">
        <v>0</v>
      </c>
      <c r="NN77" s="33">
        <v>-620</v>
      </c>
      <c r="NO77" s="33">
        <v>-523</v>
      </c>
      <c r="NP77" s="33">
        <v>-783</v>
      </c>
      <c r="NQ77" s="33">
        <v>0</v>
      </c>
      <c r="NR77" s="33">
        <v>-411</v>
      </c>
      <c r="NS77" s="33">
        <v>-542</v>
      </c>
      <c r="NT77" s="33">
        <v>-544</v>
      </c>
      <c r="NU77" s="33">
        <v>0</v>
      </c>
      <c r="NV77" s="33">
        <v>-258</v>
      </c>
      <c r="NW77" s="33">
        <v>-886</v>
      </c>
      <c r="NX77" s="33">
        <v>-66</v>
      </c>
      <c r="NY77" s="33">
        <v>-741</v>
      </c>
      <c r="NZ77" s="33">
        <v>-755</v>
      </c>
      <c r="OA77" s="33">
        <v>-508</v>
      </c>
      <c r="OB77" s="33">
        <v>-624</v>
      </c>
      <c r="OC77" s="33">
        <v>-509</v>
      </c>
      <c r="OD77" s="33">
        <v>-930</v>
      </c>
      <c r="OE77" s="34">
        <v>-1201</v>
      </c>
      <c r="OF77" s="33">
        <v>-193</v>
      </c>
      <c r="OG77" s="33">
        <v>-694</v>
      </c>
      <c r="OH77" s="33">
        <v>-116</v>
      </c>
      <c r="OI77" s="33">
        <v>-393</v>
      </c>
      <c r="OJ77" s="33">
        <v>-991</v>
      </c>
      <c r="OK77" s="33">
        <v>-693</v>
      </c>
      <c r="OL77" s="33">
        <v>0</v>
      </c>
      <c r="OM77" s="33">
        <v>-588</v>
      </c>
      <c r="ON77" s="33">
        <v>-317</v>
      </c>
      <c r="OO77" s="33">
        <v>-315</v>
      </c>
      <c r="OP77" s="33">
        <v>-498</v>
      </c>
      <c r="OQ77" s="33">
        <v>-429</v>
      </c>
      <c r="OR77" s="33">
        <v>-185</v>
      </c>
      <c r="OS77" s="33">
        <v>-533</v>
      </c>
      <c r="OT77" s="33">
        <v>-611</v>
      </c>
      <c r="OU77" s="33">
        <v>-915</v>
      </c>
      <c r="OV77" s="33">
        <v>0</v>
      </c>
      <c r="OW77" s="33">
        <v>-85</v>
      </c>
      <c r="OX77" s="33">
        <v>-192</v>
      </c>
      <c r="OY77" s="33">
        <v>-559</v>
      </c>
      <c r="OZ77" s="33">
        <v>-254</v>
      </c>
      <c r="PA77" s="33">
        <v>-558</v>
      </c>
      <c r="PB77" s="34">
        <v>-2217</v>
      </c>
      <c r="PC77" s="33">
        <v>-540</v>
      </c>
      <c r="PD77" s="33">
        <v>-822</v>
      </c>
      <c r="PE77" s="33">
        <v>-560</v>
      </c>
      <c r="PF77" s="33">
        <v>-972</v>
      </c>
      <c r="PG77" s="33">
        <v>-572</v>
      </c>
      <c r="PH77" s="34">
        <v>-1154</v>
      </c>
      <c r="PI77" s="34">
        <v>-1282</v>
      </c>
      <c r="PJ77" s="33">
        <v>-394</v>
      </c>
      <c r="PK77" s="33">
        <v>-770</v>
      </c>
      <c r="PL77" s="33">
        <v>-548</v>
      </c>
      <c r="PM77" s="33">
        <v>-385</v>
      </c>
      <c r="PN77" s="33">
        <v>-448</v>
      </c>
      <c r="PO77" s="33">
        <v>-355</v>
      </c>
      <c r="PP77" s="33">
        <v>-741</v>
      </c>
      <c r="PQ77" s="33">
        <v>-620</v>
      </c>
      <c r="PR77" s="33">
        <v>-668</v>
      </c>
      <c r="PS77" s="33">
        <v>-673</v>
      </c>
      <c r="PT77" s="33">
        <v>-635</v>
      </c>
      <c r="PU77" s="34">
        <v>-1137</v>
      </c>
      <c r="PV77" s="33">
        <v>0</v>
      </c>
      <c r="PW77" s="33">
        <v>-996</v>
      </c>
      <c r="PX77" s="33">
        <v>-732</v>
      </c>
      <c r="PY77" s="34">
        <v>-1860</v>
      </c>
      <c r="PZ77" s="33">
        <v>-665</v>
      </c>
      <c r="QA77" s="33">
        <v>-516</v>
      </c>
      <c r="QB77" s="34">
        <v>-1264</v>
      </c>
      <c r="QC77" s="33">
        <v>-615</v>
      </c>
      <c r="QD77" s="33">
        <v>-490</v>
      </c>
      <c r="QE77" s="34">
        <v>-1072</v>
      </c>
      <c r="QF77" s="33">
        <v>-911</v>
      </c>
      <c r="QG77" s="34">
        <v>-1652</v>
      </c>
      <c r="QH77" s="33">
        <v>-574</v>
      </c>
      <c r="QI77" s="33">
        <v>0</v>
      </c>
      <c r="QJ77" s="33">
        <v>-789</v>
      </c>
    </row>
    <row r="78" spans="1:935" ht="18.75" x14ac:dyDescent="0.3">
      <c r="A78" s="11"/>
    </row>
    <row r="79" spans="1:935" ht="18.75" x14ac:dyDescent="0.3">
      <c r="A79" s="11" t="s">
        <v>1</v>
      </c>
      <c r="B79" s="33">
        <v>-850</v>
      </c>
      <c r="C79" s="34">
        <v>-1610</v>
      </c>
      <c r="D79" s="33">
        <v>-339</v>
      </c>
      <c r="E79" s="33">
        <v>-909</v>
      </c>
      <c r="F79" s="33">
        <v>0</v>
      </c>
      <c r="G79" s="33">
        <v>-636</v>
      </c>
      <c r="H79" s="33">
        <v>-631</v>
      </c>
      <c r="I79" s="34">
        <v>-1351</v>
      </c>
      <c r="J79" s="33">
        <v>-66</v>
      </c>
      <c r="K79" s="33">
        <v>-274</v>
      </c>
      <c r="L79" s="33">
        <v>-675</v>
      </c>
      <c r="M79" s="33">
        <v>-648</v>
      </c>
      <c r="N79" s="33">
        <v>-725</v>
      </c>
      <c r="O79" s="33">
        <v>-552</v>
      </c>
      <c r="P79" s="34">
        <v>-1190</v>
      </c>
      <c r="Q79" s="33">
        <v>-510</v>
      </c>
      <c r="R79" s="34">
        <v>-1859</v>
      </c>
      <c r="S79" s="34">
        <v>-1000</v>
      </c>
      <c r="T79" s="33">
        <v>-790</v>
      </c>
      <c r="U79" s="34">
        <v>-1613</v>
      </c>
      <c r="V79" s="33">
        <v>-579</v>
      </c>
      <c r="W79" s="33">
        <v>-206</v>
      </c>
      <c r="X79" s="33">
        <v>-49</v>
      </c>
      <c r="Y79" s="33">
        <v>-644</v>
      </c>
      <c r="Z79" s="34">
        <v>-1205</v>
      </c>
      <c r="AA79" s="33">
        <v>-729</v>
      </c>
      <c r="AB79" s="33">
        <v>-467</v>
      </c>
      <c r="AC79" s="33">
        <v>-605</v>
      </c>
      <c r="AD79" s="33">
        <v>0</v>
      </c>
      <c r="AE79" s="34">
        <v>-1638</v>
      </c>
      <c r="AF79" s="33">
        <v>-939</v>
      </c>
      <c r="AG79" s="34">
        <v>-1368</v>
      </c>
      <c r="AH79" s="33">
        <v>-818</v>
      </c>
      <c r="AI79" s="33">
        <v>-632</v>
      </c>
      <c r="AJ79" s="33">
        <v>0</v>
      </c>
      <c r="AK79" s="33">
        <v>-406</v>
      </c>
      <c r="AL79" s="33">
        <v>-464</v>
      </c>
      <c r="AM79" s="34">
        <v>-1668</v>
      </c>
      <c r="AN79" s="33">
        <v>-382</v>
      </c>
      <c r="AO79" s="33">
        <v>-511</v>
      </c>
      <c r="AP79" s="34">
        <v>-1066</v>
      </c>
      <c r="AQ79" s="33">
        <v>-737</v>
      </c>
      <c r="AR79" s="33">
        <v>-418</v>
      </c>
      <c r="AS79" s="33">
        <v>-850</v>
      </c>
      <c r="AT79" s="33">
        <v>-870</v>
      </c>
      <c r="AU79" s="33">
        <v>-781</v>
      </c>
      <c r="AV79" s="33">
        <v>-433</v>
      </c>
      <c r="AW79" s="34">
        <v>-1175</v>
      </c>
      <c r="AX79" s="33">
        <v>-382</v>
      </c>
      <c r="AY79" s="34">
        <v>-1331</v>
      </c>
      <c r="AZ79" s="33">
        <v>-860</v>
      </c>
      <c r="BA79" s="34">
        <v>-1582</v>
      </c>
      <c r="BB79" s="33">
        <v>-478</v>
      </c>
      <c r="BC79" s="33">
        <v>-29</v>
      </c>
      <c r="BD79" s="33">
        <v>-37</v>
      </c>
      <c r="BE79" s="33">
        <v>-266</v>
      </c>
      <c r="BF79" s="33">
        <v>-760</v>
      </c>
      <c r="BG79" s="33">
        <v>-193</v>
      </c>
      <c r="BH79" s="33">
        <v>-611</v>
      </c>
      <c r="BI79" s="34">
        <v>-1076</v>
      </c>
      <c r="BJ79" s="33">
        <v>0</v>
      </c>
      <c r="BK79" s="34">
        <v>-1261</v>
      </c>
      <c r="BL79" s="33">
        <v>-215</v>
      </c>
      <c r="BM79" s="33">
        <v>-206</v>
      </c>
      <c r="BN79" s="33">
        <v>-881</v>
      </c>
      <c r="BO79" s="33">
        <v>-649</v>
      </c>
      <c r="BP79" s="34">
        <v>-1313</v>
      </c>
      <c r="BQ79" s="34">
        <v>-1111</v>
      </c>
      <c r="BR79" s="33">
        <v>-391</v>
      </c>
      <c r="BS79" s="33">
        <v>-800</v>
      </c>
      <c r="BT79" s="33">
        <v>-598</v>
      </c>
      <c r="BU79" s="33">
        <v>-570</v>
      </c>
      <c r="BV79" s="33">
        <v>-576</v>
      </c>
      <c r="BW79" s="33">
        <v>-900</v>
      </c>
      <c r="BX79" s="33">
        <v>-950</v>
      </c>
      <c r="BY79" s="33">
        <v>-676</v>
      </c>
      <c r="BZ79" s="34">
        <v>-1083</v>
      </c>
      <c r="CA79" s="33">
        <v>-125</v>
      </c>
      <c r="CB79" s="33">
        <v>-674</v>
      </c>
      <c r="CC79" s="34">
        <v>-1606</v>
      </c>
      <c r="CD79" s="33">
        <v>-414</v>
      </c>
      <c r="CE79" s="33">
        <v>-552</v>
      </c>
      <c r="CF79" s="33">
        <v>-353</v>
      </c>
      <c r="CG79" s="33">
        <v>-435</v>
      </c>
      <c r="CH79" s="34">
        <v>-1460</v>
      </c>
      <c r="CI79" s="34">
        <v>-1215</v>
      </c>
      <c r="CJ79" s="33">
        <v>-518</v>
      </c>
      <c r="CK79" s="33">
        <v>-673</v>
      </c>
      <c r="CL79" s="33">
        <v>-589</v>
      </c>
      <c r="CM79" s="34">
        <v>-1075</v>
      </c>
      <c r="CN79" s="33">
        <v>-914</v>
      </c>
      <c r="CO79" s="34">
        <v>-1009</v>
      </c>
      <c r="CP79" s="33">
        <v>-617</v>
      </c>
      <c r="CQ79" s="33">
        <v>-975</v>
      </c>
      <c r="CR79" s="33">
        <v>-535</v>
      </c>
      <c r="CS79" s="34">
        <v>-1205</v>
      </c>
      <c r="CT79" s="33">
        <v>-468</v>
      </c>
      <c r="CU79" s="33">
        <v>-332</v>
      </c>
      <c r="CV79" s="34">
        <v>-1223</v>
      </c>
      <c r="CW79" s="33">
        <v>-604</v>
      </c>
      <c r="CX79" s="33">
        <v>-417</v>
      </c>
      <c r="CY79" s="33">
        <v>-843</v>
      </c>
      <c r="CZ79" s="34">
        <v>-1000</v>
      </c>
      <c r="DA79" s="34">
        <v>-1161</v>
      </c>
      <c r="DB79" s="33">
        <v>-927</v>
      </c>
      <c r="DC79" s="33">
        <v>-122</v>
      </c>
      <c r="DD79" s="33">
        <v>-609</v>
      </c>
      <c r="DE79" s="34">
        <v>-2203</v>
      </c>
      <c r="DF79" s="33">
        <v>-885</v>
      </c>
      <c r="DG79" s="33">
        <v>-492</v>
      </c>
      <c r="DH79" s="33">
        <v>-454</v>
      </c>
      <c r="DI79" s="33">
        <v>-939</v>
      </c>
      <c r="DJ79" s="33">
        <v>-642</v>
      </c>
      <c r="DK79" s="34">
        <v>-1211</v>
      </c>
      <c r="DL79" s="33">
        <v>-378</v>
      </c>
      <c r="DM79" s="33">
        <v>-505</v>
      </c>
      <c r="DN79" s="34">
        <v>-1064</v>
      </c>
      <c r="DO79" s="33">
        <v>-983</v>
      </c>
      <c r="DP79" s="33">
        <v>-922</v>
      </c>
      <c r="DQ79" s="34">
        <v>-1004</v>
      </c>
      <c r="DR79" s="33">
        <v>-548</v>
      </c>
      <c r="DS79" s="34">
        <v>-1357</v>
      </c>
      <c r="DT79" s="33">
        <v>-704</v>
      </c>
      <c r="DU79" s="33">
        <v>-893</v>
      </c>
      <c r="DV79" s="34">
        <v>-1367</v>
      </c>
      <c r="DW79" s="33">
        <v>0</v>
      </c>
      <c r="DX79" s="34">
        <v>-1334</v>
      </c>
      <c r="DY79" s="33">
        <v>-342</v>
      </c>
      <c r="DZ79" s="33">
        <v>-691</v>
      </c>
      <c r="EA79" s="34">
        <v>-1321</v>
      </c>
      <c r="EB79" s="33">
        <v>-740</v>
      </c>
      <c r="EC79" s="34">
        <v>-1369</v>
      </c>
      <c r="ED79" s="33">
        <v>-816</v>
      </c>
      <c r="EE79" s="34">
        <v>-1277</v>
      </c>
      <c r="EF79" s="34">
        <v>-1201</v>
      </c>
      <c r="EG79" s="33">
        <v>-365</v>
      </c>
      <c r="EH79" s="33">
        <v>-999</v>
      </c>
      <c r="EI79" s="33">
        <v>-703</v>
      </c>
      <c r="EJ79" s="33">
        <v>-611</v>
      </c>
      <c r="EK79" s="33">
        <v>-761</v>
      </c>
      <c r="EL79" s="34">
        <v>-1322</v>
      </c>
      <c r="EM79" s="33">
        <v>-910</v>
      </c>
      <c r="EN79" s="34">
        <v>-1478</v>
      </c>
      <c r="EO79" s="33">
        <v>-725</v>
      </c>
      <c r="EP79" s="34">
        <v>-1238</v>
      </c>
      <c r="EQ79" s="33">
        <v>-922</v>
      </c>
      <c r="ER79" s="33">
        <v>-567</v>
      </c>
      <c r="ES79" s="33">
        <v>-732</v>
      </c>
      <c r="ET79" s="34">
        <v>-1250</v>
      </c>
      <c r="EU79" s="33">
        <v>-781</v>
      </c>
      <c r="EV79" s="33">
        <v>-737</v>
      </c>
      <c r="EW79" s="33">
        <v>-630</v>
      </c>
      <c r="EX79" s="34">
        <v>-1908</v>
      </c>
      <c r="EY79" s="33">
        <v>-737</v>
      </c>
      <c r="EZ79" s="33">
        <v>-890</v>
      </c>
      <c r="FA79" s="34">
        <v>-1005</v>
      </c>
      <c r="FB79" s="33">
        <v>-938</v>
      </c>
      <c r="FC79" s="33">
        <v>-789</v>
      </c>
      <c r="FD79" s="33">
        <v>-668</v>
      </c>
      <c r="FE79" s="34">
        <v>-1503</v>
      </c>
      <c r="FF79" s="33">
        <v>-602</v>
      </c>
      <c r="FG79" s="33">
        <v>-907</v>
      </c>
      <c r="FH79" s="33">
        <v>-691</v>
      </c>
      <c r="FI79" s="34">
        <v>-1260</v>
      </c>
      <c r="FJ79" s="33">
        <v>-621</v>
      </c>
      <c r="FK79" s="34">
        <v>-1115</v>
      </c>
      <c r="FL79" s="33">
        <v>-817</v>
      </c>
      <c r="FM79" s="34">
        <v>-2081</v>
      </c>
      <c r="FN79" s="34">
        <v>-2211</v>
      </c>
      <c r="FO79" s="34">
        <v>-1379</v>
      </c>
      <c r="FP79" s="34">
        <v>-1074</v>
      </c>
      <c r="FQ79" s="33">
        <v>-217</v>
      </c>
      <c r="FR79" s="34">
        <v>-2067</v>
      </c>
      <c r="FS79" s="33">
        <v>-614</v>
      </c>
      <c r="FT79" s="34">
        <v>-1882</v>
      </c>
      <c r="FU79" s="33">
        <v>-892</v>
      </c>
      <c r="FV79" s="33">
        <v>-816</v>
      </c>
      <c r="FW79" s="34">
        <v>-1250</v>
      </c>
      <c r="FX79" s="33">
        <v>-505</v>
      </c>
      <c r="FY79" s="33">
        <v>-177</v>
      </c>
      <c r="FZ79" s="33">
        <v>-644</v>
      </c>
      <c r="GA79" s="34">
        <v>-1061</v>
      </c>
      <c r="GB79" s="34">
        <v>-1013</v>
      </c>
      <c r="GC79" s="33">
        <v>-823</v>
      </c>
      <c r="GD79" s="33">
        <v>-806</v>
      </c>
      <c r="GE79" s="33">
        <v>-493</v>
      </c>
      <c r="GF79" s="33">
        <v>-224</v>
      </c>
      <c r="GG79" s="34">
        <v>-1356</v>
      </c>
      <c r="GH79" s="33">
        <v>-304</v>
      </c>
      <c r="GI79" s="34">
        <v>-1041</v>
      </c>
      <c r="GJ79" s="34">
        <v>-1548</v>
      </c>
      <c r="GK79" s="33">
        <v>0</v>
      </c>
      <c r="GL79" s="34">
        <v>-1535</v>
      </c>
      <c r="GM79" s="34">
        <v>-1233</v>
      </c>
      <c r="GN79" s="34">
        <v>-1661</v>
      </c>
      <c r="GO79" s="33">
        <v>-717</v>
      </c>
      <c r="GP79" s="34">
        <v>-1303</v>
      </c>
      <c r="GQ79" s="34">
        <v>-1156</v>
      </c>
      <c r="GR79" s="34">
        <v>-1804</v>
      </c>
      <c r="GS79" s="33">
        <v>-531</v>
      </c>
      <c r="GT79" s="34">
        <v>-1975</v>
      </c>
      <c r="GU79" s="33">
        <v>-974</v>
      </c>
      <c r="GV79" s="33">
        <v>-609</v>
      </c>
      <c r="GW79" s="34">
        <v>-1007</v>
      </c>
      <c r="GX79" s="34">
        <v>-2439</v>
      </c>
      <c r="GY79" s="34">
        <v>-1569</v>
      </c>
      <c r="GZ79" s="34">
        <v>-1003</v>
      </c>
      <c r="HA79" s="33">
        <v>-491</v>
      </c>
      <c r="HB79" s="34">
        <v>-1970</v>
      </c>
      <c r="HC79" s="34">
        <v>-1609</v>
      </c>
      <c r="HD79" s="34">
        <v>-1474</v>
      </c>
      <c r="HE79" s="34">
        <v>-1458</v>
      </c>
      <c r="HF79" s="33">
        <v>-341</v>
      </c>
      <c r="HG79" s="34">
        <v>-1205</v>
      </c>
      <c r="HH79" s="34">
        <v>-1213</v>
      </c>
      <c r="HI79" s="34">
        <v>-1182</v>
      </c>
      <c r="HJ79" s="33">
        <v>-952</v>
      </c>
      <c r="HK79" s="33">
        <v>-858</v>
      </c>
      <c r="HL79" s="33">
        <v>-780</v>
      </c>
      <c r="HM79" s="34">
        <v>-1330</v>
      </c>
      <c r="HN79" s="34">
        <v>-1343</v>
      </c>
      <c r="HO79" s="33">
        <v>-204</v>
      </c>
      <c r="HP79" s="34">
        <v>-1115</v>
      </c>
      <c r="HQ79" s="33">
        <v>-953</v>
      </c>
      <c r="HR79" s="33">
        <v>-214</v>
      </c>
      <c r="HS79" s="34">
        <v>-1702</v>
      </c>
      <c r="HT79" s="33">
        <v>-926</v>
      </c>
      <c r="HU79" s="33">
        <v>-610</v>
      </c>
      <c r="HV79" s="33">
        <v>-249</v>
      </c>
      <c r="HW79" s="33">
        <v>-894</v>
      </c>
      <c r="HX79" s="33">
        <v>-812</v>
      </c>
      <c r="HY79" s="34">
        <v>-1425</v>
      </c>
      <c r="HZ79" s="34">
        <v>-1244</v>
      </c>
      <c r="IA79" s="34">
        <v>-1080</v>
      </c>
      <c r="IB79" s="33">
        <v>-758</v>
      </c>
      <c r="IC79" s="33">
        <v>-929</v>
      </c>
      <c r="ID79" s="34">
        <v>-2029</v>
      </c>
      <c r="IE79" s="34">
        <v>-2346</v>
      </c>
      <c r="IF79" s="33">
        <v>-685</v>
      </c>
      <c r="IG79" s="34">
        <v>-1298</v>
      </c>
      <c r="IH79" s="34">
        <v>-1472</v>
      </c>
      <c r="II79" s="33">
        <v>-852</v>
      </c>
      <c r="IJ79" s="33">
        <v>-760</v>
      </c>
      <c r="IK79" s="34">
        <v>-1697</v>
      </c>
      <c r="IL79" s="34">
        <v>-1475</v>
      </c>
      <c r="IM79" s="34">
        <v>-1183</v>
      </c>
      <c r="IN79" s="34">
        <v>-2283</v>
      </c>
      <c r="IO79" s="33">
        <v>-866</v>
      </c>
      <c r="IP79" s="34">
        <v>-1352</v>
      </c>
      <c r="IQ79" s="34">
        <v>-1373</v>
      </c>
      <c r="IR79" s="34">
        <v>-1028</v>
      </c>
      <c r="IS79" s="33">
        <v>-459</v>
      </c>
      <c r="IT79" s="34">
        <v>-1721</v>
      </c>
      <c r="IU79" s="34">
        <v>-1464</v>
      </c>
      <c r="IV79" s="34">
        <v>-1183</v>
      </c>
      <c r="IW79" s="34">
        <v>-2162</v>
      </c>
      <c r="IX79" s="33">
        <v>-630</v>
      </c>
      <c r="IY79" s="34">
        <v>-1522</v>
      </c>
      <c r="IZ79" s="34">
        <v>-1183</v>
      </c>
      <c r="JA79" s="34">
        <v>-1112</v>
      </c>
      <c r="JB79" s="33">
        <v>-864</v>
      </c>
      <c r="JC79" s="34">
        <v>-2273</v>
      </c>
      <c r="JD79" s="34">
        <v>-1022</v>
      </c>
      <c r="JE79" s="34">
        <v>-1107</v>
      </c>
      <c r="JF79" s="34">
        <v>-1963</v>
      </c>
      <c r="JG79" s="33">
        <v>-846</v>
      </c>
      <c r="JH79" s="34">
        <v>-3138</v>
      </c>
      <c r="JI79" s="34">
        <v>-1112</v>
      </c>
      <c r="JJ79" s="34">
        <v>-1667</v>
      </c>
      <c r="JK79" s="33">
        <v>-981</v>
      </c>
      <c r="JL79" s="33">
        <v>-945</v>
      </c>
      <c r="JM79" s="33">
        <v>-577</v>
      </c>
      <c r="JN79" s="34">
        <v>-1231</v>
      </c>
      <c r="JO79" s="34">
        <v>-1398</v>
      </c>
      <c r="JP79" s="34">
        <v>-1118</v>
      </c>
      <c r="JQ79" s="33">
        <v>-593</v>
      </c>
      <c r="JR79" s="34">
        <v>-1220</v>
      </c>
      <c r="JS79" s="34">
        <v>-1697</v>
      </c>
      <c r="JT79" s="33">
        <v>-431</v>
      </c>
      <c r="JU79" s="34">
        <v>-1639</v>
      </c>
      <c r="JV79" s="34">
        <v>-1335</v>
      </c>
      <c r="JW79" s="33">
        <v>-654</v>
      </c>
      <c r="JX79" s="34">
        <v>-1329</v>
      </c>
      <c r="JY79" s="34">
        <v>-1356</v>
      </c>
      <c r="JZ79" s="34">
        <v>-1976</v>
      </c>
      <c r="KA79" s="33">
        <v>-892</v>
      </c>
      <c r="KB79" s="33">
        <v>-952</v>
      </c>
      <c r="KC79" s="33">
        <v>-908</v>
      </c>
      <c r="KD79" s="33">
        <v>-146</v>
      </c>
      <c r="KE79" s="34">
        <v>-1205</v>
      </c>
      <c r="KF79" s="33">
        <v>-566</v>
      </c>
      <c r="KG79" s="33">
        <v>-358</v>
      </c>
      <c r="KH79" s="33">
        <v>-484</v>
      </c>
      <c r="KI79" s="33">
        <v>-860</v>
      </c>
      <c r="KJ79" s="33">
        <v>-983</v>
      </c>
      <c r="KK79" s="33">
        <v>-451</v>
      </c>
      <c r="KL79" s="34">
        <v>-1096</v>
      </c>
      <c r="KM79" s="33">
        <v>-892</v>
      </c>
      <c r="KN79" s="34">
        <v>-1150</v>
      </c>
      <c r="KO79" s="33">
        <v>-980</v>
      </c>
      <c r="KP79" s="33">
        <v>-442</v>
      </c>
      <c r="KQ79" s="33">
        <v>-557</v>
      </c>
      <c r="KR79" s="34">
        <v>-1477</v>
      </c>
      <c r="KS79" s="33">
        <v>-222</v>
      </c>
      <c r="KT79" s="33">
        <v>-487</v>
      </c>
      <c r="KU79" s="34">
        <v>-1376</v>
      </c>
      <c r="KV79" s="34">
        <v>-1543</v>
      </c>
      <c r="KW79" s="33">
        <v>-525</v>
      </c>
      <c r="KX79" s="33">
        <v>-485</v>
      </c>
      <c r="KY79" s="33">
        <v>-201</v>
      </c>
      <c r="KZ79" s="33">
        <v>-479</v>
      </c>
      <c r="LA79" s="33">
        <v>-662</v>
      </c>
      <c r="LB79" s="33">
        <v>-950</v>
      </c>
      <c r="LC79" s="33">
        <v>-276</v>
      </c>
      <c r="LD79" s="33">
        <v>-563</v>
      </c>
      <c r="LE79" s="33">
        <v>-540</v>
      </c>
      <c r="LF79" s="33">
        <v>-369</v>
      </c>
      <c r="LG79" s="34">
        <v>-1152</v>
      </c>
      <c r="LH79" s="33">
        <v>-683</v>
      </c>
      <c r="LI79" s="33">
        <v>-571</v>
      </c>
      <c r="LJ79" s="33">
        <v>-616</v>
      </c>
      <c r="LK79" s="33">
        <v>-633</v>
      </c>
      <c r="LL79" s="33">
        <v>-894</v>
      </c>
      <c r="LM79" s="33">
        <v>-782</v>
      </c>
      <c r="LN79" s="34">
        <v>-1219</v>
      </c>
      <c r="LO79" s="33">
        <v>-478</v>
      </c>
      <c r="LP79" s="34">
        <v>-1223</v>
      </c>
      <c r="LQ79" s="34">
        <v>-1342</v>
      </c>
      <c r="LR79" s="33">
        <v>-125</v>
      </c>
      <c r="LS79" s="33">
        <v>-976</v>
      </c>
      <c r="LT79" s="33">
        <v>-216</v>
      </c>
      <c r="LU79" s="33">
        <v>-468</v>
      </c>
      <c r="LV79" s="33">
        <v>-925</v>
      </c>
      <c r="LW79" s="34">
        <v>-1666</v>
      </c>
      <c r="LX79" s="34">
        <v>-1320</v>
      </c>
      <c r="LY79" s="33">
        <v>430</v>
      </c>
      <c r="LZ79" s="34">
        <v>-1010</v>
      </c>
      <c r="MA79" s="33">
        <v>-308</v>
      </c>
      <c r="MB79" s="33">
        <v>-727</v>
      </c>
      <c r="MC79" s="33">
        <v>-209</v>
      </c>
      <c r="MD79" s="33">
        <v>0</v>
      </c>
      <c r="ME79" s="34">
        <v>-1163</v>
      </c>
      <c r="MF79" s="33">
        <v>-299</v>
      </c>
      <c r="MG79" s="34">
        <v>-1064</v>
      </c>
      <c r="MH79" s="33">
        <v>-92</v>
      </c>
      <c r="MI79" s="33">
        <v>0</v>
      </c>
      <c r="MJ79" s="33">
        <v>0</v>
      </c>
      <c r="MK79" s="33">
        <v>-641</v>
      </c>
      <c r="ML79" s="33">
        <v>-648</v>
      </c>
      <c r="MM79" s="33">
        <v>287</v>
      </c>
      <c r="MN79" s="33">
        <v>-77</v>
      </c>
      <c r="MO79" s="33">
        <v>59</v>
      </c>
      <c r="MP79" s="33">
        <v>-332</v>
      </c>
      <c r="MQ79" s="33">
        <v>0</v>
      </c>
      <c r="MR79" s="33">
        <v>-650</v>
      </c>
      <c r="MS79" s="33">
        <v>-122</v>
      </c>
      <c r="MT79" s="33">
        <v>-824</v>
      </c>
      <c r="MU79" s="33">
        <v>-143</v>
      </c>
      <c r="MV79" s="34">
        <v>-1935</v>
      </c>
      <c r="MW79" s="34">
        <v>2017</v>
      </c>
      <c r="MX79" s="33">
        <v>-661</v>
      </c>
      <c r="MY79" s="33">
        <v>-851</v>
      </c>
      <c r="MZ79" s="33">
        <v>-679</v>
      </c>
      <c r="NA79" s="33">
        <v>0</v>
      </c>
      <c r="NB79" s="33">
        <v>-805</v>
      </c>
      <c r="NC79" s="33">
        <v>-278</v>
      </c>
      <c r="ND79" s="33">
        <v>-389</v>
      </c>
      <c r="NE79" s="33">
        <v>0</v>
      </c>
      <c r="NF79" s="34">
        <v>-2661</v>
      </c>
      <c r="NG79" s="33">
        <v>-703</v>
      </c>
      <c r="NH79" s="33">
        <v>-54</v>
      </c>
      <c r="NI79" s="33">
        <v>-202</v>
      </c>
      <c r="NJ79" s="33">
        <v>-812</v>
      </c>
      <c r="NK79" s="33">
        <v>-218</v>
      </c>
      <c r="NL79" s="33">
        <v>-367</v>
      </c>
      <c r="NM79" s="33">
        <v>674</v>
      </c>
      <c r="NN79" s="33">
        <v>0</v>
      </c>
      <c r="NO79" s="33">
        <v>-649</v>
      </c>
      <c r="NP79" s="33">
        <v>-537</v>
      </c>
      <c r="NQ79" s="33">
        <v>0</v>
      </c>
      <c r="NR79" s="33">
        <v>-432</v>
      </c>
      <c r="NS79" s="33">
        <v>0</v>
      </c>
      <c r="NT79" s="33">
        <v>-307</v>
      </c>
      <c r="NU79" s="33">
        <v>-333</v>
      </c>
      <c r="NV79" s="33">
        <v>-652</v>
      </c>
      <c r="NW79" s="34">
        <v>-1026</v>
      </c>
      <c r="NX79" s="33">
        <v>-843</v>
      </c>
      <c r="NY79" s="33">
        <v>-259</v>
      </c>
      <c r="NZ79" s="33">
        <v>-379</v>
      </c>
      <c r="OA79" s="33">
        <v>-908</v>
      </c>
      <c r="OB79" s="33">
        <v>-66</v>
      </c>
      <c r="OC79" s="33">
        <v>-764</v>
      </c>
      <c r="OD79" s="33">
        <v>-872</v>
      </c>
      <c r="OE79" s="33">
        <v>-209</v>
      </c>
      <c r="OF79" s="33">
        <v>-497</v>
      </c>
      <c r="OG79" s="34">
        <v>-1422</v>
      </c>
      <c r="OH79" s="33">
        <v>-153</v>
      </c>
      <c r="OI79" s="34">
        <v>-1409</v>
      </c>
      <c r="OJ79" s="33">
        <v>-742</v>
      </c>
      <c r="OK79" s="33">
        <v>-87</v>
      </c>
      <c r="OL79" s="34">
        <v>-1161</v>
      </c>
      <c r="OM79" s="33">
        <v>-196</v>
      </c>
      <c r="ON79" s="33">
        <v>-326</v>
      </c>
      <c r="OO79" s="33">
        <v>0</v>
      </c>
      <c r="OP79" s="33">
        <v>-980</v>
      </c>
      <c r="OQ79" s="33">
        <v>-378</v>
      </c>
      <c r="OR79" s="33">
        <v>-462</v>
      </c>
      <c r="OS79" s="33">
        <v>-409</v>
      </c>
      <c r="OT79" s="34">
        <v>-1117</v>
      </c>
      <c r="OU79" s="33">
        <v>-136</v>
      </c>
      <c r="OV79" s="33">
        <v>-948</v>
      </c>
      <c r="OW79" s="33">
        <v>-62</v>
      </c>
      <c r="OX79" s="33">
        <v>-769</v>
      </c>
      <c r="OY79" s="33">
        <v>53</v>
      </c>
      <c r="OZ79" s="33">
        <v>-430</v>
      </c>
      <c r="PA79" s="34">
        <v>-3081</v>
      </c>
      <c r="PB79" s="34">
        <v>-2217</v>
      </c>
      <c r="PC79" s="33">
        <v>-386</v>
      </c>
      <c r="PD79" s="33">
        <v>-704</v>
      </c>
      <c r="PE79" s="34">
        <v>-1272</v>
      </c>
      <c r="PF79" s="34">
        <v>-1080</v>
      </c>
      <c r="PG79" s="33">
        <v>-563</v>
      </c>
      <c r="PH79" s="33">
        <v>-562</v>
      </c>
      <c r="PI79" s="33">
        <v>182</v>
      </c>
      <c r="PJ79" s="33">
        <v>-197</v>
      </c>
      <c r="PK79" s="34">
        <v>-1755</v>
      </c>
      <c r="PL79" s="33">
        <v>0</v>
      </c>
      <c r="PM79" s="34">
        <v>-1120</v>
      </c>
      <c r="PN79" s="33">
        <v>-742</v>
      </c>
      <c r="PO79" s="33">
        <v>-573</v>
      </c>
      <c r="PP79" s="33">
        <v>-491</v>
      </c>
      <c r="PQ79" s="34">
        <v>-2357</v>
      </c>
      <c r="PR79" s="33">
        <v>-855</v>
      </c>
      <c r="PS79" s="33">
        <v>0</v>
      </c>
      <c r="PT79" s="33">
        <v>-391</v>
      </c>
      <c r="PU79" s="33">
        <v>-620</v>
      </c>
      <c r="PV79" s="34">
        <v>-1636</v>
      </c>
      <c r="PW79" s="34">
        <v>-1898</v>
      </c>
      <c r="PX79" s="33">
        <v>-461</v>
      </c>
      <c r="PY79" s="34">
        <v>-1910</v>
      </c>
      <c r="PZ79" s="33">
        <v>-262</v>
      </c>
      <c r="QA79" s="33">
        <v>-772</v>
      </c>
      <c r="QB79" s="34">
        <v>-1192</v>
      </c>
      <c r="QC79" s="33">
        <v>-462</v>
      </c>
      <c r="QD79" s="33">
        <v>-375</v>
      </c>
      <c r="QE79" s="34">
        <v>-1011</v>
      </c>
      <c r="QF79" s="34">
        <v>-6061</v>
      </c>
      <c r="QG79" s="34">
        <v>-1380</v>
      </c>
      <c r="QH79" s="34">
        <v>-2043</v>
      </c>
      <c r="QI79" s="34">
        <v>-6692</v>
      </c>
      <c r="QJ79" s="34">
        <v>-1998</v>
      </c>
    </row>
    <row r="80" spans="1:935" ht="18.75" x14ac:dyDescent="0.3">
      <c r="A80" s="11"/>
    </row>
    <row r="81" spans="1:935" ht="18" x14ac:dyDescent="0.35">
      <c r="A81" s="11" t="s">
        <v>48</v>
      </c>
      <c r="B81" s="31">
        <v>693092</v>
      </c>
      <c r="C81" s="31">
        <v>2786275</v>
      </c>
      <c r="D81" s="31">
        <v>674458</v>
      </c>
      <c r="E81" s="31">
        <v>1584980</v>
      </c>
      <c r="F81" s="31">
        <v>25900</v>
      </c>
      <c r="G81" s="31">
        <v>604731</v>
      </c>
      <c r="H81" s="31">
        <v>2036351</v>
      </c>
      <c r="I81" s="31">
        <v>2646147</v>
      </c>
      <c r="J81" s="31">
        <v>199000</v>
      </c>
      <c r="K81" s="31">
        <v>1470577</v>
      </c>
      <c r="L81" s="31">
        <v>243337</v>
      </c>
      <c r="M81" s="31">
        <v>921871</v>
      </c>
      <c r="N81" s="31">
        <v>986027</v>
      </c>
      <c r="O81" s="31">
        <v>174883</v>
      </c>
      <c r="P81" s="31">
        <v>627346</v>
      </c>
      <c r="Q81" s="31">
        <v>1098845</v>
      </c>
      <c r="R81" s="31">
        <v>4289319</v>
      </c>
      <c r="S81" s="31">
        <v>2103784</v>
      </c>
      <c r="T81" s="31">
        <v>1809084</v>
      </c>
      <c r="U81" s="31">
        <v>5853112</v>
      </c>
      <c r="V81" s="31">
        <v>812938</v>
      </c>
      <c r="W81" s="31">
        <v>307905</v>
      </c>
      <c r="X81" s="31">
        <v>4060412</v>
      </c>
      <c r="Y81" s="31">
        <v>1047102</v>
      </c>
      <c r="Z81" s="31">
        <v>1163049</v>
      </c>
      <c r="AA81" s="31">
        <v>5630891</v>
      </c>
      <c r="AB81" s="31">
        <v>1520158</v>
      </c>
      <c r="AC81" s="31">
        <v>478950</v>
      </c>
      <c r="AD81" s="31">
        <v>8644702</v>
      </c>
      <c r="AE81" s="31">
        <v>2311771</v>
      </c>
      <c r="AF81" s="31">
        <v>2091082</v>
      </c>
      <c r="AG81" s="31">
        <v>1224829</v>
      </c>
      <c r="AH81" s="31">
        <v>2562820</v>
      </c>
      <c r="AI81" s="31">
        <v>1891422</v>
      </c>
      <c r="AJ81" s="31">
        <v>6597899</v>
      </c>
      <c r="AK81" s="31">
        <v>240221</v>
      </c>
      <c r="AL81" s="31">
        <v>358657</v>
      </c>
      <c r="AM81" s="31">
        <v>1612514</v>
      </c>
      <c r="AN81" s="31">
        <v>1078536</v>
      </c>
      <c r="AO81" s="31">
        <v>11200</v>
      </c>
      <c r="AP81" s="31">
        <v>2499603</v>
      </c>
      <c r="AQ81" s="31">
        <v>2432925</v>
      </c>
      <c r="AR81" s="31">
        <v>2237873</v>
      </c>
      <c r="AS81" s="31">
        <v>1315858</v>
      </c>
      <c r="AT81" s="31">
        <v>399097</v>
      </c>
      <c r="AU81" s="31">
        <v>371457</v>
      </c>
      <c r="AV81" s="31">
        <v>353436</v>
      </c>
      <c r="AW81" s="31">
        <v>1334180</v>
      </c>
      <c r="AX81" s="31">
        <v>568162</v>
      </c>
      <c r="AY81" s="31">
        <v>2343059</v>
      </c>
      <c r="AZ81" s="31">
        <v>2230789</v>
      </c>
      <c r="BA81" s="31">
        <v>3941284</v>
      </c>
      <c r="BB81" s="31">
        <v>327857</v>
      </c>
      <c r="BC81" s="31">
        <v>440880</v>
      </c>
      <c r="BD81" s="31">
        <v>710186</v>
      </c>
      <c r="BE81" s="31">
        <v>31914</v>
      </c>
      <c r="BF81" s="31">
        <v>1206393</v>
      </c>
      <c r="BG81" s="31">
        <v>475000</v>
      </c>
      <c r="BH81" s="31">
        <v>689685</v>
      </c>
      <c r="BI81" s="31">
        <v>971359</v>
      </c>
      <c r="BJ81" s="31">
        <v>2153408</v>
      </c>
      <c r="BK81" s="31">
        <v>4038295</v>
      </c>
      <c r="BL81" s="31">
        <v>970178</v>
      </c>
      <c r="BM81" s="31">
        <v>947255</v>
      </c>
      <c r="BN81" s="31">
        <v>1256636</v>
      </c>
      <c r="BO81" s="31">
        <v>538316</v>
      </c>
      <c r="BP81" s="31">
        <v>3205807</v>
      </c>
      <c r="BQ81" s="31">
        <v>1071376</v>
      </c>
      <c r="BR81" s="31">
        <v>175159</v>
      </c>
      <c r="BS81" s="31">
        <v>2138309</v>
      </c>
      <c r="BT81" s="31">
        <v>1277954</v>
      </c>
      <c r="BU81" s="31">
        <v>1161249</v>
      </c>
      <c r="BV81" s="31">
        <v>485562</v>
      </c>
      <c r="BW81" s="31">
        <v>1004631</v>
      </c>
      <c r="BX81" s="31">
        <v>1645810</v>
      </c>
      <c r="BY81" s="31">
        <v>2872633</v>
      </c>
      <c r="BZ81" s="31">
        <v>3587300</v>
      </c>
      <c r="CA81" s="31">
        <v>167527</v>
      </c>
      <c r="CB81" s="31">
        <v>463072</v>
      </c>
      <c r="CC81" s="31">
        <v>1210509</v>
      </c>
      <c r="CD81" s="31">
        <v>287048</v>
      </c>
      <c r="CE81" s="31">
        <v>643120</v>
      </c>
      <c r="CF81" s="31">
        <v>607527</v>
      </c>
      <c r="CG81" s="31">
        <v>2294709</v>
      </c>
      <c r="CH81" s="31">
        <v>2825913</v>
      </c>
      <c r="CI81" s="31">
        <v>918181</v>
      </c>
      <c r="CJ81" s="31">
        <v>391149</v>
      </c>
      <c r="CK81" s="31">
        <v>449566</v>
      </c>
      <c r="CL81" s="31">
        <v>1029556</v>
      </c>
      <c r="CM81" s="31">
        <v>858692</v>
      </c>
      <c r="CN81" s="31">
        <v>1398544</v>
      </c>
      <c r="CO81" s="31">
        <v>1164686</v>
      </c>
      <c r="CP81" s="31">
        <v>1073066</v>
      </c>
      <c r="CQ81" s="31">
        <v>745486</v>
      </c>
      <c r="CR81" s="31">
        <v>670229</v>
      </c>
      <c r="CS81" s="31">
        <v>1713755</v>
      </c>
      <c r="CT81" s="31">
        <v>237253</v>
      </c>
      <c r="CU81" s="31">
        <v>914614</v>
      </c>
      <c r="CV81" s="31">
        <v>1247995</v>
      </c>
      <c r="CW81" s="31">
        <v>697891</v>
      </c>
      <c r="CX81" s="31">
        <v>734239</v>
      </c>
      <c r="CY81" s="31">
        <v>2131557</v>
      </c>
      <c r="CZ81" s="31">
        <v>1604019</v>
      </c>
      <c r="DA81" s="31">
        <v>3052723</v>
      </c>
      <c r="DB81" s="31">
        <v>1150652</v>
      </c>
      <c r="DC81" s="31">
        <v>27221</v>
      </c>
      <c r="DD81" s="31">
        <v>681778</v>
      </c>
      <c r="DE81" s="31">
        <v>2107070</v>
      </c>
      <c r="DF81" s="31">
        <v>4431618</v>
      </c>
      <c r="DG81" s="31">
        <v>891528</v>
      </c>
      <c r="DH81" s="31">
        <v>422291</v>
      </c>
      <c r="DI81" s="31">
        <v>1105502</v>
      </c>
      <c r="DJ81" s="31">
        <v>363934</v>
      </c>
      <c r="DK81" s="31">
        <v>449854</v>
      </c>
      <c r="DL81" s="31">
        <v>891154</v>
      </c>
      <c r="DM81" s="31">
        <v>1035768</v>
      </c>
      <c r="DN81" s="31">
        <v>1652837</v>
      </c>
      <c r="DO81" s="31">
        <v>1846090</v>
      </c>
      <c r="DP81" s="31">
        <v>3772188</v>
      </c>
      <c r="DQ81" s="31">
        <v>1096496</v>
      </c>
      <c r="DR81" s="31">
        <v>280400</v>
      </c>
      <c r="DS81" s="31">
        <v>1444537</v>
      </c>
      <c r="DT81" s="31">
        <v>1349600</v>
      </c>
      <c r="DU81" s="31">
        <v>1721766</v>
      </c>
      <c r="DV81" s="31">
        <v>4565851</v>
      </c>
      <c r="DW81" s="31">
        <v>20061</v>
      </c>
      <c r="DX81" s="31">
        <v>1629959</v>
      </c>
      <c r="DY81" s="31">
        <v>224218</v>
      </c>
      <c r="DZ81" s="31">
        <v>1422985</v>
      </c>
      <c r="EA81" s="31">
        <v>2351467</v>
      </c>
      <c r="EB81" s="31">
        <v>540605</v>
      </c>
      <c r="EC81" s="31">
        <v>2488568</v>
      </c>
      <c r="ED81" s="31">
        <v>1076608</v>
      </c>
      <c r="EE81" s="31">
        <v>2834034</v>
      </c>
      <c r="EF81" s="31">
        <v>851285</v>
      </c>
      <c r="EG81" s="31">
        <v>779317</v>
      </c>
      <c r="EH81" s="31">
        <v>544252</v>
      </c>
      <c r="EI81" s="31">
        <v>1001693</v>
      </c>
      <c r="EJ81" s="31">
        <v>2361974</v>
      </c>
      <c r="EK81" s="31">
        <v>1480103</v>
      </c>
      <c r="EL81" s="31">
        <v>1980839</v>
      </c>
      <c r="EM81" s="31">
        <v>1322777</v>
      </c>
      <c r="EN81" s="31">
        <v>651489</v>
      </c>
      <c r="EO81" s="31">
        <v>1026189</v>
      </c>
      <c r="EP81" s="31">
        <v>1922716</v>
      </c>
      <c r="EQ81" s="31">
        <v>920444</v>
      </c>
      <c r="ER81" s="31">
        <v>1466646</v>
      </c>
      <c r="ES81" s="31">
        <v>58157</v>
      </c>
      <c r="ET81" s="31">
        <v>1135527</v>
      </c>
      <c r="EU81" s="31">
        <v>436103</v>
      </c>
      <c r="EV81" s="31">
        <v>907998</v>
      </c>
      <c r="EW81" s="31">
        <v>454415</v>
      </c>
      <c r="EX81" s="31">
        <v>2125726</v>
      </c>
      <c r="EY81" s="31">
        <v>474042</v>
      </c>
      <c r="EZ81" s="31">
        <v>1649271</v>
      </c>
      <c r="FA81" s="31">
        <v>1262839</v>
      </c>
      <c r="FB81" s="31">
        <v>314636</v>
      </c>
      <c r="FC81" s="31">
        <v>587551</v>
      </c>
      <c r="FD81" s="31">
        <v>501584</v>
      </c>
      <c r="FE81" s="31">
        <v>1947567</v>
      </c>
      <c r="FF81" s="31">
        <v>1401348</v>
      </c>
      <c r="FG81" s="31">
        <v>848694</v>
      </c>
      <c r="FH81" s="31">
        <v>808892</v>
      </c>
      <c r="FI81" s="31">
        <v>1161832</v>
      </c>
      <c r="FJ81" s="31">
        <v>674892</v>
      </c>
      <c r="FK81" s="31">
        <v>1051092</v>
      </c>
      <c r="FL81" s="31">
        <v>996761</v>
      </c>
      <c r="FM81" s="31">
        <v>1819997</v>
      </c>
      <c r="FN81" s="31">
        <v>883817</v>
      </c>
      <c r="FO81" s="31">
        <v>1924347</v>
      </c>
      <c r="FP81" s="31">
        <v>2559814</v>
      </c>
      <c r="FQ81" s="31">
        <v>22500</v>
      </c>
      <c r="FR81" s="31">
        <v>1901653</v>
      </c>
      <c r="FS81" s="31">
        <v>690890</v>
      </c>
      <c r="FT81" s="31">
        <v>961899</v>
      </c>
      <c r="FU81" s="31">
        <v>985300</v>
      </c>
      <c r="FV81" s="31">
        <v>860741</v>
      </c>
      <c r="FW81" s="31">
        <v>1912360</v>
      </c>
      <c r="FX81" s="31">
        <v>465259</v>
      </c>
      <c r="FY81" s="31">
        <v>67074</v>
      </c>
      <c r="FZ81" s="31">
        <v>474198</v>
      </c>
      <c r="GA81" s="31">
        <v>820149</v>
      </c>
      <c r="GB81" s="31">
        <v>1380304</v>
      </c>
      <c r="GC81" s="31">
        <v>760488</v>
      </c>
      <c r="GD81" s="31">
        <v>812951</v>
      </c>
      <c r="GE81" s="31">
        <v>444272</v>
      </c>
      <c r="GF81" s="31">
        <v>2329338</v>
      </c>
      <c r="GG81" s="31">
        <v>921643</v>
      </c>
      <c r="GH81" s="31">
        <v>380149</v>
      </c>
      <c r="GI81" s="31">
        <v>1722083</v>
      </c>
      <c r="GJ81" s="31">
        <v>760264</v>
      </c>
      <c r="GK81" s="31">
        <v>404005</v>
      </c>
      <c r="GL81" s="31">
        <v>2436480</v>
      </c>
      <c r="GM81" s="31">
        <v>1099477</v>
      </c>
      <c r="GN81" s="31">
        <v>1272211</v>
      </c>
      <c r="GO81" s="31">
        <v>377000</v>
      </c>
      <c r="GP81" s="31">
        <v>1098728</v>
      </c>
      <c r="GQ81" s="31">
        <v>975388</v>
      </c>
      <c r="GR81" s="31">
        <v>1494606</v>
      </c>
      <c r="GS81" s="31">
        <v>815216</v>
      </c>
      <c r="GT81" s="31">
        <v>2314812</v>
      </c>
      <c r="GU81" s="31">
        <v>1395575</v>
      </c>
      <c r="GV81" s="31">
        <v>976275</v>
      </c>
      <c r="GW81" s="31">
        <v>1036832</v>
      </c>
      <c r="GX81" s="31">
        <v>2078612</v>
      </c>
      <c r="GY81" s="31">
        <v>1395912</v>
      </c>
      <c r="GZ81" s="31">
        <v>1090622</v>
      </c>
      <c r="HA81" s="31">
        <v>759893</v>
      </c>
      <c r="HB81" s="31">
        <v>2268665</v>
      </c>
      <c r="HC81" s="31">
        <v>2643362</v>
      </c>
      <c r="HD81" s="31">
        <v>1113564</v>
      </c>
      <c r="HE81" s="31">
        <v>5796300</v>
      </c>
      <c r="HF81" s="31">
        <v>288380</v>
      </c>
      <c r="HG81" s="31">
        <v>1373480</v>
      </c>
      <c r="HH81" s="31">
        <v>356451</v>
      </c>
      <c r="HI81" s="31">
        <v>588719</v>
      </c>
      <c r="HJ81" s="31">
        <v>1118827</v>
      </c>
      <c r="HK81" s="31">
        <v>354303</v>
      </c>
      <c r="HL81" s="31">
        <v>1406349</v>
      </c>
      <c r="HM81" s="31">
        <v>1524569</v>
      </c>
      <c r="HN81" s="31">
        <v>670725</v>
      </c>
      <c r="HO81" s="31">
        <v>84984</v>
      </c>
      <c r="HP81" s="31">
        <v>1213209</v>
      </c>
      <c r="HQ81" s="31">
        <v>400629</v>
      </c>
      <c r="HR81" s="31">
        <v>3418637</v>
      </c>
      <c r="HS81" s="31">
        <v>2879785</v>
      </c>
      <c r="HT81" s="31">
        <v>256244</v>
      </c>
      <c r="HU81" s="31">
        <v>252524</v>
      </c>
      <c r="HV81" s="31">
        <v>831458</v>
      </c>
      <c r="HW81" s="31">
        <v>1483675</v>
      </c>
      <c r="HX81" s="31">
        <v>261558</v>
      </c>
      <c r="HY81" s="31">
        <v>2789422</v>
      </c>
      <c r="HZ81" s="31">
        <v>2099643</v>
      </c>
      <c r="IA81" s="31">
        <v>823626</v>
      </c>
      <c r="IB81" s="31">
        <v>1082792</v>
      </c>
      <c r="IC81" s="31">
        <v>434594</v>
      </c>
      <c r="ID81" s="31">
        <v>3548828</v>
      </c>
      <c r="IE81" s="31">
        <v>2182909</v>
      </c>
      <c r="IF81" s="31">
        <v>958591</v>
      </c>
      <c r="IG81" s="31">
        <v>879465</v>
      </c>
      <c r="IH81" s="31">
        <v>702303</v>
      </c>
      <c r="II81" s="31">
        <v>489874</v>
      </c>
      <c r="IJ81" s="31">
        <v>555897</v>
      </c>
      <c r="IK81" s="31">
        <v>1020939</v>
      </c>
      <c r="IL81" s="31">
        <v>2000118</v>
      </c>
      <c r="IM81" s="31">
        <v>354114</v>
      </c>
      <c r="IN81" s="31">
        <v>2393893</v>
      </c>
      <c r="IO81" s="31">
        <v>1189910</v>
      </c>
      <c r="IP81" s="31">
        <v>651497</v>
      </c>
      <c r="IQ81" s="31">
        <v>1452918</v>
      </c>
      <c r="IR81" s="31">
        <v>946993</v>
      </c>
      <c r="IS81" s="31">
        <v>479000</v>
      </c>
      <c r="IT81" s="31">
        <v>1076030</v>
      </c>
      <c r="IU81" s="31">
        <v>3051980</v>
      </c>
      <c r="IV81" s="31">
        <v>1432534</v>
      </c>
      <c r="IW81" s="31">
        <v>1781773</v>
      </c>
      <c r="IX81" s="31">
        <v>1335323</v>
      </c>
      <c r="IY81" s="31">
        <v>946561</v>
      </c>
      <c r="IZ81" s="31">
        <v>227595</v>
      </c>
      <c r="JA81" s="31">
        <v>742406</v>
      </c>
      <c r="JB81" s="31">
        <v>2541068</v>
      </c>
      <c r="JC81" s="31">
        <v>547385</v>
      </c>
      <c r="JD81" s="31">
        <v>227565</v>
      </c>
      <c r="JE81" s="31">
        <v>253136</v>
      </c>
      <c r="JF81" s="31">
        <v>977514</v>
      </c>
      <c r="JG81" s="31">
        <v>608470</v>
      </c>
      <c r="JH81" s="31">
        <v>1677510</v>
      </c>
      <c r="JI81" s="31">
        <v>1364079</v>
      </c>
      <c r="JJ81" s="31">
        <v>1441292</v>
      </c>
      <c r="JK81" s="31">
        <v>1136747</v>
      </c>
      <c r="JL81" s="31">
        <v>1583172</v>
      </c>
      <c r="JM81" s="31">
        <v>645306</v>
      </c>
      <c r="JN81" s="31">
        <v>1213758</v>
      </c>
      <c r="JO81" s="31">
        <v>871639</v>
      </c>
      <c r="JP81" s="31">
        <v>2727374</v>
      </c>
      <c r="JQ81" s="31">
        <v>321446</v>
      </c>
      <c r="JR81" s="31">
        <v>600606</v>
      </c>
      <c r="JS81" s="31">
        <v>775670</v>
      </c>
      <c r="JT81" s="31">
        <v>425703</v>
      </c>
      <c r="JU81" s="31">
        <v>1258845</v>
      </c>
      <c r="JV81" s="31">
        <v>264189</v>
      </c>
      <c r="JW81" s="31">
        <v>547622</v>
      </c>
      <c r="JX81" s="31">
        <v>424800</v>
      </c>
      <c r="JY81" s="31">
        <v>677165</v>
      </c>
      <c r="JZ81" s="31">
        <v>1563837</v>
      </c>
      <c r="KA81" s="31">
        <v>1871449</v>
      </c>
      <c r="KB81" s="31">
        <v>783864</v>
      </c>
      <c r="KC81" s="31">
        <v>1200037</v>
      </c>
      <c r="KD81" s="31">
        <v>260214</v>
      </c>
      <c r="KE81" s="31">
        <v>2546473</v>
      </c>
      <c r="KF81" s="31">
        <v>1195096</v>
      </c>
      <c r="KG81" s="31">
        <v>468861</v>
      </c>
      <c r="KH81" s="31">
        <v>2286657</v>
      </c>
      <c r="KI81" s="31">
        <v>919332</v>
      </c>
      <c r="KJ81" s="31">
        <v>1713635</v>
      </c>
      <c r="KK81" s="31">
        <v>2001093</v>
      </c>
      <c r="KL81" s="31">
        <v>1564609</v>
      </c>
      <c r="KM81" s="31">
        <v>1548966</v>
      </c>
      <c r="KN81" s="31">
        <v>1173052</v>
      </c>
      <c r="KO81" s="31">
        <v>1056931</v>
      </c>
      <c r="KP81" s="31">
        <v>547899</v>
      </c>
      <c r="KQ81" s="31">
        <v>1976255</v>
      </c>
      <c r="KR81" s="31">
        <v>624973</v>
      </c>
      <c r="KS81" s="31">
        <v>967976</v>
      </c>
      <c r="KT81" s="31">
        <v>2315600</v>
      </c>
      <c r="KU81" s="31">
        <v>2376701</v>
      </c>
      <c r="KV81" s="31">
        <v>4730914</v>
      </c>
      <c r="KW81" s="31">
        <v>1061392</v>
      </c>
      <c r="KX81" s="31">
        <v>600701</v>
      </c>
      <c r="KY81" s="31">
        <v>319392</v>
      </c>
      <c r="KZ81" s="31">
        <v>1226993</v>
      </c>
      <c r="LA81" s="31">
        <v>3201594</v>
      </c>
      <c r="LB81" s="31">
        <v>1310901</v>
      </c>
      <c r="LC81" s="31">
        <v>745988</v>
      </c>
      <c r="LD81" s="31">
        <v>2111596</v>
      </c>
      <c r="LE81" s="31">
        <v>739980</v>
      </c>
      <c r="LF81" s="31">
        <v>221872</v>
      </c>
      <c r="LG81" s="31">
        <v>1804629</v>
      </c>
      <c r="LH81" s="31">
        <v>495190</v>
      </c>
      <c r="LI81" s="31">
        <v>576439</v>
      </c>
      <c r="LJ81" s="31">
        <v>911396</v>
      </c>
      <c r="LK81" s="31">
        <v>1090097</v>
      </c>
      <c r="LL81" s="31">
        <v>166081</v>
      </c>
      <c r="LM81" s="31">
        <v>1562242</v>
      </c>
      <c r="LN81" s="31">
        <v>2706174</v>
      </c>
      <c r="LO81" s="31">
        <v>1070165</v>
      </c>
      <c r="LP81" s="31">
        <v>782977</v>
      </c>
      <c r="LQ81" s="31">
        <v>906895</v>
      </c>
      <c r="LR81" s="31">
        <v>126272</v>
      </c>
      <c r="LS81" s="31">
        <v>985393</v>
      </c>
      <c r="LT81" s="31">
        <v>226568</v>
      </c>
      <c r="LU81" s="31">
        <v>1131091</v>
      </c>
      <c r="LV81" s="31">
        <v>1538937</v>
      </c>
      <c r="LW81" s="31">
        <v>1436748</v>
      </c>
      <c r="LX81" s="31">
        <v>891637</v>
      </c>
      <c r="LY81" s="31">
        <v>1541956</v>
      </c>
      <c r="LZ81" s="31">
        <v>798152</v>
      </c>
      <c r="MA81" s="31">
        <v>1044494</v>
      </c>
      <c r="MB81" s="31">
        <v>868525</v>
      </c>
      <c r="MC81" s="31">
        <v>184434</v>
      </c>
      <c r="MD81" s="31">
        <v>0</v>
      </c>
      <c r="ME81" s="31">
        <v>2078891</v>
      </c>
      <c r="MF81" s="31">
        <v>310755</v>
      </c>
      <c r="MG81" s="31">
        <v>4075323</v>
      </c>
      <c r="MH81" s="31">
        <v>801706</v>
      </c>
      <c r="MI81" s="31">
        <v>1509569</v>
      </c>
      <c r="MJ81" s="31">
        <v>884329</v>
      </c>
      <c r="MK81" s="31">
        <v>4869996</v>
      </c>
      <c r="ML81" s="31">
        <v>1237138</v>
      </c>
      <c r="MM81" s="31">
        <v>4216886</v>
      </c>
      <c r="MN81" s="31">
        <v>2669104</v>
      </c>
      <c r="MO81" s="31">
        <v>3441237</v>
      </c>
      <c r="MP81" s="31">
        <v>2698064</v>
      </c>
      <c r="MQ81" s="31">
        <v>1255024</v>
      </c>
      <c r="MR81" s="31">
        <v>1496422</v>
      </c>
      <c r="MS81" s="31">
        <v>1083210</v>
      </c>
      <c r="MT81" s="31">
        <v>6914654</v>
      </c>
      <c r="MU81" s="31">
        <v>1584286</v>
      </c>
      <c r="MV81" s="31">
        <v>3057824</v>
      </c>
      <c r="MW81" s="31">
        <v>1719488</v>
      </c>
      <c r="MX81" s="31">
        <v>622795</v>
      </c>
      <c r="MY81" s="31">
        <v>1122568</v>
      </c>
      <c r="MZ81" s="31">
        <v>343015</v>
      </c>
      <c r="NA81" s="31">
        <v>775016</v>
      </c>
      <c r="NB81" s="31">
        <v>1114032</v>
      </c>
      <c r="NC81" s="31">
        <v>1465450</v>
      </c>
      <c r="ND81" s="31">
        <v>2239366</v>
      </c>
      <c r="NE81" s="31">
        <v>170183</v>
      </c>
      <c r="NF81" s="31">
        <v>2800280</v>
      </c>
      <c r="NG81" s="31">
        <v>891333</v>
      </c>
      <c r="NH81" s="31">
        <v>522926</v>
      </c>
      <c r="NI81" s="31">
        <v>1121720</v>
      </c>
      <c r="NJ81" s="31">
        <v>1267948</v>
      </c>
      <c r="NK81" s="31">
        <v>587388</v>
      </c>
      <c r="NL81" s="31">
        <v>2693542</v>
      </c>
      <c r="NM81" s="31">
        <v>1218262</v>
      </c>
      <c r="NN81" s="31">
        <v>1983623</v>
      </c>
      <c r="NO81" s="31">
        <v>1193423</v>
      </c>
      <c r="NP81" s="31">
        <v>2751557</v>
      </c>
      <c r="NQ81" s="31">
        <v>1363839</v>
      </c>
      <c r="NR81" s="31">
        <v>464413</v>
      </c>
      <c r="NS81" s="31">
        <v>0</v>
      </c>
      <c r="NT81" s="31">
        <v>394887</v>
      </c>
      <c r="NU81" s="31">
        <v>1643008</v>
      </c>
      <c r="NV81" s="31">
        <v>598902</v>
      </c>
      <c r="NW81" s="31">
        <v>730069</v>
      </c>
      <c r="NX81" s="31">
        <v>1333559</v>
      </c>
      <c r="NY81" s="31">
        <v>501666</v>
      </c>
      <c r="NZ81" s="31">
        <v>1193141</v>
      </c>
      <c r="OA81" s="31">
        <v>630857</v>
      </c>
      <c r="OB81" s="31">
        <v>1112878</v>
      </c>
      <c r="OC81" s="31">
        <v>1291176</v>
      </c>
      <c r="OD81" s="31">
        <v>76020</v>
      </c>
      <c r="OE81" s="31">
        <v>1537048</v>
      </c>
      <c r="OF81" s="31">
        <v>840872</v>
      </c>
      <c r="OG81" s="31">
        <v>1844055</v>
      </c>
      <c r="OH81" s="31">
        <v>367736</v>
      </c>
      <c r="OI81" s="31">
        <v>894941</v>
      </c>
      <c r="OJ81" s="31">
        <v>1710137</v>
      </c>
      <c r="OK81" s="31">
        <v>1292298</v>
      </c>
      <c r="OL81" s="31">
        <v>880557</v>
      </c>
      <c r="OM81" s="31">
        <v>160000</v>
      </c>
      <c r="ON81" s="31">
        <v>390708</v>
      </c>
      <c r="OO81" s="31">
        <v>1166474</v>
      </c>
      <c r="OP81" s="31">
        <v>682893</v>
      </c>
      <c r="OQ81" s="31">
        <v>779384</v>
      </c>
      <c r="OR81" s="31">
        <v>2404350</v>
      </c>
      <c r="OS81" s="31">
        <v>2762480</v>
      </c>
      <c r="OT81" s="31">
        <v>710217</v>
      </c>
      <c r="OU81" s="31">
        <v>1396737</v>
      </c>
      <c r="OV81" s="31">
        <v>1029126</v>
      </c>
      <c r="OW81" s="31">
        <v>193054</v>
      </c>
      <c r="OX81" s="31">
        <v>827972</v>
      </c>
      <c r="OY81" s="31">
        <v>956997</v>
      </c>
      <c r="OZ81" s="31">
        <v>1220828</v>
      </c>
      <c r="PA81" s="31">
        <v>1996375</v>
      </c>
      <c r="PB81" s="31">
        <v>1371978</v>
      </c>
      <c r="PC81" s="31">
        <v>1436598</v>
      </c>
      <c r="PD81" s="31">
        <v>150967</v>
      </c>
      <c r="PE81" s="31">
        <v>1555166</v>
      </c>
      <c r="PF81" s="31">
        <v>2157437</v>
      </c>
      <c r="PG81" s="31">
        <v>985425</v>
      </c>
      <c r="PH81" s="31">
        <v>1082444</v>
      </c>
      <c r="PI81" s="31">
        <v>1743207</v>
      </c>
      <c r="PJ81" s="31">
        <v>467422</v>
      </c>
      <c r="PK81" s="31">
        <v>1822379</v>
      </c>
      <c r="PL81" s="31">
        <v>470098</v>
      </c>
      <c r="PM81" s="31">
        <v>5929174</v>
      </c>
      <c r="PN81" s="31">
        <v>1114973</v>
      </c>
      <c r="PO81" s="31">
        <v>216408</v>
      </c>
      <c r="PP81" s="31">
        <v>790174</v>
      </c>
      <c r="PQ81" s="31">
        <v>841479</v>
      </c>
      <c r="PR81" s="31">
        <v>447925</v>
      </c>
      <c r="PS81" s="31">
        <v>0</v>
      </c>
      <c r="PT81" s="31">
        <v>682805</v>
      </c>
      <c r="PU81" s="31">
        <v>169295</v>
      </c>
      <c r="PV81" s="31">
        <v>1366707</v>
      </c>
      <c r="PW81" s="31">
        <v>810085</v>
      </c>
      <c r="PX81" s="31">
        <v>745381</v>
      </c>
      <c r="PY81" s="31">
        <v>1005840</v>
      </c>
      <c r="PZ81" s="31">
        <v>1841691</v>
      </c>
      <c r="QA81" s="31">
        <v>1695775</v>
      </c>
      <c r="QB81" s="31">
        <v>1377012</v>
      </c>
      <c r="QC81" s="31">
        <v>403498</v>
      </c>
      <c r="QD81" s="31">
        <v>244874</v>
      </c>
      <c r="QE81" s="31">
        <v>1362804</v>
      </c>
      <c r="QF81" s="31">
        <v>435888</v>
      </c>
      <c r="QG81" s="31">
        <v>3392214</v>
      </c>
      <c r="QH81" s="31">
        <v>315103</v>
      </c>
      <c r="QI81" s="31">
        <v>1163839</v>
      </c>
      <c r="QJ81" s="31">
        <v>897904</v>
      </c>
    </row>
    <row r="84" spans="1:935" ht="21" x14ac:dyDescent="0.4">
      <c r="A84" s="13" t="s">
        <v>87</v>
      </c>
    </row>
    <row r="85" spans="1:935" s="7" customFormat="1" x14ac:dyDescent="0.3">
      <c r="A85" s="35" t="s">
        <v>117</v>
      </c>
      <c r="B85" s="23">
        <v>30.099999999999998</v>
      </c>
      <c r="C85" s="23">
        <v>32.6</v>
      </c>
      <c r="D85" s="23">
        <v>34.299999999999997</v>
      </c>
      <c r="E85" s="23">
        <v>41.4</v>
      </c>
      <c r="F85" s="23">
        <v>42.400000000000006</v>
      </c>
      <c r="G85" s="23">
        <v>43</v>
      </c>
      <c r="H85" s="23">
        <v>46.8</v>
      </c>
      <c r="I85" s="23">
        <v>49.1</v>
      </c>
      <c r="J85" s="23">
        <v>49.3</v>
      </c>
      <c r="K85" s="23">
        <v>50.7</v>
      </c>
      <c r="L85" s="23">
        <v>50.8</v>
      </c>
      <c r="M85" s="23">
        <v>51.2</v>
      </c>
      <c r="N85" s="23">
        <v>52</v>
      </c>
      <c r="O85" s="23">
        <v>52.9</v>
      </c>
      <c r="P85" s="23">
        <v>53</v>
      </c>
      <c r="Q85" s="23">
        <v>54</v>
      </c>
      <c r="R85" s="23">
        <v>56.2</v>
      </c>
      <c r="S85" s="23">
        <v>60.5</v>
      </c>
      <c r="T85" s="23">
        <v>61.099999999999994</v>
      </c>
      <c r="U85" s="23">
        <v>61.4</v>
      </c>
      <c r="V85" s="23">
        <v>62.7</v>
      </c>
      <c r="W85" s="23">
        <v>62.8</v>
      </c>
      <c r="X85" s="23">
        <v>62.8</v>
      </c>
      <c r="Y85" s="23">
        <v>62.9</v>
      </c>
      <c r="Z85" s="23">
        <v>63.1</v>
      </c>
      <c r="AA85" s="23">
        <v>63.2</v>
      </c>
      <c r="AB85" s="23">
        <v>63.3</v>
      </c>
      <c r="AC85" s="23">
        <v>63.6</v>
      </c>
      <c r="AD85" s="23">
        <v>65.899999999999991</v>
      </c>
      <c r="AE85" s="23">
        <v>66.5</v>
      </c>
      <c r="AF85" s="23">
        <v>67.7</v>
      </c>
      <c r="AG85" s="23">
        <v>69.099999999999994</v>
      </c>
      <c r="AH85" s="23">
        <v>70.8</v>
      </c>
      <c r="AI85" s="23">
        <v>71</v>
      </c>
      <c r="AJ85" s="23">
        <v>71.3</v>
      </c>
      <c r="AK85" s="23">
        <v>72.400000000000006</v>
      </c>
      <c r="AL85" s="23">
        <v>72.5</v>
      </c>
      <c r="AM85" s="23">
        <v>74</v>
      </c>
      <c r="AN85" s="23">
        <v>74.3</v>
      </c>
      <c r="AO85" s="23">
        <v>74.3</v>
      </c>
      <c r="AP85" s="23">
        <v>75.099999999999994</v>
      </c>
      <c r="AQ85" s="23">
        <v>75.2</v>
      </c>
      <c r="AR85" s="23">
        <v>75.7</v>
      </c>
      <c r="AS85" s="23">
        <v>75.8</v>
      </c>
      <c r="AT85" s="23">
        <v>75.900000000000006</v>
      </c>
      <c r="AU85" s="23">
        <v>76.3</v>
      </c>
      <c r="AV85" s="23">
        <v>77.800000000000011</v>
      </c>
      <c r="AW85" s="23">
        <v>78.7</v>
      </c>
      <c r="AX85" s="23">
        <v>78.900000000000006</v>
      </c>
      <c r="AY85" s="23">
        <v>79.099999999999994</v>
      </c>
      <c r="AZ85" s="23">
        <v>79.7</v>
      </c>
      <c r="BA85" s="23">
        <v>80.099999999999994</v>
      </c>
      <c r="BB85" s="23">
        <v>80.899999999999991</v>
      </c>
      <c r="BC85" s="23">
        <v>81.800000000000011</v>
      </c>
      <c r="BD85" s="23">
        <v>82.800000000000011</v>
      </c>
      <c r="BE85" s="23">
        <v>83.4</v>
      </c>
      <c r="BF85" s="23">
        <v>83.4</v>
      </c>
      <c r="BG85" s="23">
        <v>84.9</v>
      </c>
      <c r="BH85" s="23">
        <v>85.6</v>
      </c>
      <c r="BI85" s="23">
        <v>86</v>
      </c>
      <c r="BJ85" s="23">
        <v>86.199999999999989</v>
      </c>
      <c r="BK85" s="23">
        <v>86.3</v>
      </c>
      <c r="BL85" s="23">
        <v>86.3</v>
      </c>
      <c r="BM85" s="23">
        <v>87.199999999999989</v>
      </c>
      <c r="BN85" s="23">
        <v>87.6</v>
      </c>
      <c r="BO85" s="23">
        <v>87.8</v>
      </c>
      <c r="BP85" s="23">
        <v>88.4</v>
      </c>
      <c r="BQ85" s="23">
        <v>88.5</v>
      </c>
      <c r="BR85" s="23">
        <v>89.2</v>
      </c>
      <c r="BS85" s="23">
        <v>89.2</v>
      </c>
      <c r="BT85" s="23">
        <v>89.5</v>
      </c>
      <c r="BU85" s="23">
        <v>89.800000000000011</v>
      </c>
      <c r="BV85" s="23">
        <v>90.3</v>
      </c>
      <c r="BW85" s="23">
        <v>91</v>
      </c>
      <c r="BX85" s="23">
        <v>91.399999999999991</v>
      </c>
      <c r="BY85" s="23">
        <v>91.4</v>
      </c>
      <c r="BZ85" s="23">
        <v>91.5</v>
      </c>
      <c r="CA85" s="23">
        <v>91.8</v>
      </c>
      <c r="CB85" s="23">
        <v>92.7</v>
      </c>
      <c r="CC85" s="23">
        <v>92.800000000000011</v>
      </c>
      <c r="CD85" s="23">
        <v>92.9</v>
      </c>
      <c r="CE85" s="23">
        <v>93.499999999999986</v>
      </c>
      <c r="CF85" s="23">
        <v>94.5</v>
      </c>
      <c r="CG85" s="23">
        <v>96.2</v>
      </c>
      <c r="CH85" s="23">
        <v>96.3</v>
      </c>
      <c r="CI85" s="23">
        <v>96.6</v>
      </c>
      <c r="CJ85" s="23">
        <v>96.7</v>
      </c>
      <c r="CK85" s="23">
        <v>97.5</v>
      </c>
      <c r="CL85" s="23">
        <v>97.6</v>
      </c>
      <c r="CM85" s="23">
        <v>97.7</v>
      </c>
      <c r="CN85" s="23">
        <v>97.8</v>
      </c>
      <c r="CO85" s="23">
        <v>97.800000000000011</v>
      </c>
      <c r="CP85" s="23">
        <v>98.5</v>
      </c>
      <c r="CQ85" s="23">
        <v>98.6</v>
      </c>
      <c r="CR85" s="23">
        <v>98.600000000000009</v>
      </c>
      <c r="CS85" s="23">
        <v>99.300000000000011</v>
      </c>
      <c r="CT85" s="23">
        <v>99.5</v>
      </c>
      <c r="CU85" s="23">
        <v>99.7</v>
      </c>
      <c r="CV85" s="23">
        <v>100</v>
      </c>
      <c r="CW85" s="23">
        <v>100.6</v>
      </c>
      <c r="CX85" s="23">
        <v>101.6</v>
      </c>
      <c r="CY85" s="23">
        <v>102.2</v>
      </c>
      <c r="CZ85" s="23">
        <v>102.5</v>
      </c>
      <c r="DA85" s="23">
        <v>102.5</v>
      </c>
      <c r="DB85" s="23">
        <v>103</v>
      </c>
      <c r="DC85" s="23">
        <v>103.7</v>
      </c>
      <c r="DD85" s="23">
        <v>104</v>
      </c>
      <c r="DE85" s="23">
        <v>104.30000000000001</v>
      </c>
      <c r="DF85" s="23">
        <v>104.6</v>
      </c>
      <c r="DG85" s="23">
        <v>104.80000000000001</v>
      </c>
      <c r="DH85" s="23">
        <v>104.9</v>
      </c>
      <c r="DI85" s="23">
        <v>105</v>
      </c>
      <c r="DJ85" s="23">
        <v>105.5</v>
      </c>
      <c r="DK85" s="23">
        <v>106</v>
      </c>
      <c r="DL85" s="23">
        <v>106.69999999999999</v>
      </c>
      <c r="DM85" s="23">
        <v>106.8</v>
      </c>
      <c r="DN85" s="23">
        <v>107.1</v>
      </c>
      <c r="DO85" s="23">
        <v>107.30000000000001</v>
      </c>
      <c r="DP85" s="23">
        <v>107.9</v>
      </c>
      <c r="DQ85" s="23">
        <v>108.2</v>
      </c>
      <c r="DR85" s="23">
        <v>108.6</v>
      </c>
      <c r="DS85" s="23">
        <v>108.6</v>
      </c>
      <c r="DT85" s="23">
        <v>108.9</v>
      </c>
      <c r="DU85" s="23">
        <v>108.9</v>
      </c>
      <c r="DV85" s="23">
        <v>109.29999999999998</v>
      </c>
      <c r="DW85" s="23">
        <v>109.60000000000001</v>
      </c>
      <c r="DX85" s="23">
        <v>110</v>
      </c>
      <c r="DY85" s="23">
        <v>110.10000000000001</v>
      </c>
      <c r="DZ85" s="23">
        <v>110.5</v>
      </c>
      <c r="EA85" s="23">
        <v>110.6</v>
      </c>
      <c r="EB85" s="23">
        <v>110.9</v>
      </c>
      <c r="EC85" s="23">
        <v>111</v>
      </c>
      <c r="ED85" s="23">
        <v>111.2</v>
      </c>
      <c r="EE85" s="23">
        <v>111.80000000000001</v>
      </c>
      <c r="EF85" s="23">
        <v>111.9</v>
      </c>
      <c r="EG85" s="23">
        <v>112.3</v>
      </c>
      <c r="EH85" s="23">
        <v>113.4</v>
      </c>
      <c r="EI85" s="23">
        <v>113.49999999999999</v>
      </c>
      <c r="EJ85" s="23">
        <v>113.5</v>
      </c>
      <c r="EK85" s="23">
        <v>113.7</v>
      </c>
      <c r="EL85" s="23">
        <v>113.8</v>
      </c>
      <c r="EM85" s="23">
        <v>114</v>
      </c>
      <c r="EN85" s="23">
        <v>114.19999999999999</v>
      </c>
      <c r="EO85" s="23">
        <v>114.4</v>
      </c>
      <c r="EP85" s="23">
        <v>114.7</v>
      </c>
      <c r="EQ85" s="23">
        <v>114.70000000000002</v>
      </c>
      <c r="ER85" s="23">
        <v>114.89999999999999</v>
      </c>
      <c r="ES85" s="23">
        <v>115</v>
      </c>
      <c r="ET85" s="23">
        <v>115.1</v>
      </c>
      <c r="EU85" s="23">
        <v>116.2</v>
      </c>
      <c r="EV85" s="23">
        <v>116.7</v>
      </c>
      <c r="EW85" s="23">
        <v>117</v>
      </c>
      <c r="EX85" s="23">
        <v>117.2</v>
      </c>
      <c r="EY85" s="23">
        <v>117.2</v>
      </c>
      <c r="EZ85" s="23">
        <v>117.3</v>
      </c>
      <c r="FA85" s="23">
        <v>117.5</v>
      </c>
      <c r="FB85" s="23">
        <v>118.1</v>
      </c>
      <c r="FC85" s="23">
        <v>118.1</v>
      </c>
      <c r="FD85" s="23">
        <v>118.19999999999999</v>
      </c>
      <c r="FE85" s="23">
        <v>118.7</v>
      </c>
      <c r="FF85" s="23">
        <v>119.5</v>
      </c>
      <c r="FG85" s="23">
        <v>119.8</v>
      </c>
      <c r="FH85" s="23">
        <v>119.9</v>
      </c>
      <c r="FI85" s="23">
        <v>120.3</v>
      </c>
      <c r="FJ85" s="23">
        <v>121.7</v>
      </c>
      <c r="FK85" s="23">
        <v>122.1</v>
      </c>
      <c r="FL85" s="23">
        <v>122.30000000000001</v>
      </c>
      <c r="FM85" s="23">
        <v>122.4</v>
      </c>
      <c r="FN85" s="23">
        <v>123.1</v>
      </c>
      <c r="FO85" s="23">
        <v>123.1</v>
      </c>
      <c r="FP85" s="23">
        <v>123.5</v>
      </c>
      <c r="FQ85" s="23">
        <v>123.7</v>
      </c>
      <c r="FR85" s="23">
        <v>124.1</v>
      </c>
      <c r="FS85" s="23">
        <v>124.2</v>
      </c>
      <c r="FT85" s="23">
        <v>124.6</v>
      </c>
      <c r="FU85" s="23">
        <v>125.1</v>
      </c>
      <c r="FV85" s="23">
        <v>125.39999999999999</v>
      </c>
      <c r="FW85" s="23">
        <v>125.8</v>
      </c>
      <c r="FX85" s="23">
        <v>125.9</v>
      </c>
      <c r="FY85" s="23">
        <v>126</v>
      </c>
      <c r="FZ85" s="23">
        <v>126.1</v>
      </c>
      <c r="GA85" s="23">
        <v>126.30000000000001</v>
      </c>
      <c r="GB85" s="23">
        <v>126.69999999999999</v>
      </c>
      <c r="GC85" s="23">
        <v>127</v>
      </c>
      <c r="GD85" s="23">
        <v>127.1</v>
      </c>
      <c r="GE85" s="23">
        <v>127.19999999999999</v>
      </c>
      <c r="GF85" s="23">
        <v>129</v>
      </c>
      <c r="GG85" s="23">
        <v>129.5</v>
      </c>
      <c r="GH85" s="23">
        <v>129.9</v>
      </c>
      <c r="GI85" s="23">
        <v>130</v>
      </c>
      <c r="GJ85" s="23">
        <v>130</v>
      </c>
      <c r="GK85" s="23">
        <v>130.5</v>
      </c>
      <c r="GL85" s="23">
        <v>130.6</v>
      </c>
      <c r="GM85" s="23">
        <v>130.6</v>
      </c>
      <c r="GN85" s="23">
        <v>131</v>
      </c>
      <c r="GO85" s="23">
        <v>131.5</v>
      </c>
      <c r="GP85" s="23">
        <v>131.69999999999999</v>
      </c>
      <c r="GQ85" s="23">
        <v>132.19999999999999</v>
      </c>
      <c r="GR85" s="23">
        <v>132.5</v>
      </c>
      <c r="GS85" s="23">
        <v>132.69999999999999</v>
      </c>
      <c r="GT85" s="23">
        <v>132.70000000000002</v>
      </c>
      <c r="GU85" s="23">
        <v>132.9</v>
      </c>
      <c r="GV85" s="23">
        <v>133.5</v>
      </c>
      <c r="GW85" s="23">
        <v>134</v>
      </c>
      <c r="GX85" s="23">
        <v>134.1</v>
      </c>
      <c r="GY85" s="23">
        <v>135.39999999999998</v>
      </c>
      <c r="GZ85" s="23">
        <v>135.5</v>
      </c>
      <c r="HA85" s="23">
        <v>136</v>
      </c>
      <c r="HB85" s="23">
        <v>136.30000000000001</v>
      </c>
      <c r="HC85" s="23">
        <v>136.30000000000001</v>
      </c>
      <c r="HD85" s="23">
        <v>136.4</v>
      </c>
      <c r="HE85" s="23">
        <v>136.5</v>
      </c>
      <c r="HF85" s="23">
        <v>136.9</v>
      </c>
      <c r="HG85" s="23">
        <v>136.9</v>
      </c>
      <c r="HH85" s="23">
        <v>137.5</v>
      </c>
      <c r="HI85" s="23">
        <v>138.1</v>
      </c>
      <c r="HJ85" s="23">
        <v>138.30000000000001</v>
      </c>
      <c r="HK85" s="23">
        <v>138.6</v>
      </c>
      <c r="HL85" s="23">
        <v>139</v>
      </c>
      <c r="HM85" s="23">
        <v>139.5</v>
      </c>
      <c r="HN85" s="23">
        <v>139.6</v>
      </c>
      <c r="HO85" s="23">
        <v>139.6</v>
      </c>
      <c r="HP85" s="23">
        <v>139.69999999999999</v>
      </c>
      <c r="HQ85" s="23">
        <v>140</v>
      </c>
      <c r="HR85" s="23">
        <v>140.6</v>
      </c>
      <c r="HS85" s="23">
        <v>140.80000000000001</v>
      </c>
      <c r="HT85" s="23">
        <v>141.69999999999999</v>
      </c>
      <c r="HU85" s="23">
        <v>141.80000000000001</v>
      </c>
      <c r="HV85" s="23">
        <v>142</v>
      </c>
      <c r="HW85" s="23">
        <v>142.10000000000002</v>
      </c>
      <c r="HX85" s="23">
        <v>142.5</v>
      </c>
      <c r="HY85" s="23">
        <v>143</v>
      </c>
      <c r="HZ85" s="23">
        <v>143.4</v>
      </c>
      <c r="IA85" s="23">
        <v>144.10000000000002</v>
      </c>
      <c r="IB85" s="23">
        <v>144.19999999999999</v>
      </c>
      <c r="IC85" s="23">
        <v>144.19999999999999</v>
      </c>
      <c r="ID85" s="23">
        <v>144.6</v>
      </c>
      <c r="IE85" s="23">
        <v>145.19999999999999</v>
      </c>
      <c r="IF85" s="23">
        <v>145.4</v>
      </c>
      <c r="IG85" s="23">
        <v>145.6</v>
      </c>
      <c r="IH85" s="23">
        <v>145.6</v>
      </c>
      <c r="II85" s="23">
        <v>145.89999999999998</v>
      </c>
      <c r="IJ85" s="23">
        <v>146.6</v>
      </c>
      <c r="IK85" s="23">
        <v>147.4</v>
      </c>
      <c r="IL85" s="23">
        <v>147.5</v>
      </c>
      <c r="IM85" s="23">
        <v>147.6</v>
      </c>
      <c r="IN85" s="23">
        <v>148.60000000000002</v>
      </c>
      <c r="IO85" s="23">
        <v>148.9</v>
      </c>
      <c r="IP85" s="23">
        <v>149</v>
      </c>
      <c r="IQ85" s="23">
        <v>150.30000000000001</v>
      </c>
      <c r="IR85" s="23">
        <v>151.4</v>
      </c>
      <c r="IS85" s="23">
        <v>151.5</v>
      </c>
      <c r="IT85" s="23">
        <v>151.6</v>
      </c>
      <c r="IU85" s="23">
        <v>151.9</v>
      </c>
      <c r="IV85" s="23">
        <v>152</v>
      </c>
      <c r="IW85" s="23">
        <v>152</v>
      </c>
      <c r="IX85" s="23">
        <v>154.1</v>
      </c>
      <c r="IY85" s="23">
        <v>154.30000000000001</v>
      </c>
      <c r="IZ85" s="23">
        <v>154.4</v>
      </c>
      <c r="JA85" s="23">
        <v>155</v>
      </c>
      <c r="JB85" s="23">
        <v>155.4</v>
      </c>
      <c r="JC85" s="23">
        <v>156.5</v>
      </c>
      <c r="JD85" s="23">
        <v>156.69999999999999</v>
      </c>
      <c r="JE85" s="23">
        <v>157.39999999999998</v>
      </c>
      <c r="JF85" s="23">
        <v>157.69999999999999</v>
      </c>
      <c r="JG85" s="23">
        <v>158.20000000000002</v>
      </c>
      <c r="JH85" s="23">
        <v>159.5</v>
      </c>
      <c r="JI85" s="23">
        <v>159.80000000000001</v>
      </c>
      <c r="JJ85" s="23">
        <v>159.9</v>
      </c>
      <c r="JK85" s="23">
        <v>160</v>
      </c>
      <c r="JL85" s="23">
        <v>160</v>
      </c>
      <c r="JM85" s="23">
        <v>160.19999999999999</v>
      </c>
      <c r="JN85" s="23">
        <v>160.4</v>
      </c>
      <c r="JO85" s="23">
        <v>160.69999999999999</v>
      </c>
      <c r="JP85" s="23">
        <v>162.5</v>
      </c>
      <c r="JQ85" s="23">
        <v>163.6</v>
      </c>
      <c r="JR85" s="23">
        <v>163.80000000000001</v>
      </c>
      <c r="JS85" s="23">
        <v>164.2</v>
      </c>
      <c r="JT85" s="23">
        <v>164.20000000000002</v>
      </c>
      <c r="JU85" s="23">
        <v>164.6</v>
      </c>
      <c r="JV85" s="23">
        <v>165</v>
      </c>
      <c r="JW85" s="23">
        <v>166.1</v>
      </c>
      <c r="JX85" s="23">
        <v>166.4</v>
      </c>
      <c r="JY85" s="23">
        <v>166.8</v>
      </c>
      <c r="JZ85" s="23">
        <v>167.8</v>
      </c>
      <c r="KA85" s="23">
        <v>168.60000000000002</v>
      </c>
      <c r="KB85" s="23">
        <v>168.8</v>
      </c>
      <c r="KC85" s="23">
        <v>169</v>
      </c>
      <c r="KD85" s="23">
        <v>170</v>
      </c>
      <c r="KE85" s="23">
        <v>170.7</v>
      </c>
      <c r="KF85" s="23">
        <v>170.9</v>
      </c>
      <c r="KG85" s="23">
        <v>171.6</v>
      </c>
      <c r="KH85" s="23">
        <v>171.6</v>
      </c>
      <c r="KI85" s="23">
        <v>171.7</v>
      </c>
      <c r="KJ85" s="23">
        <v>173</v>
      </c>
      <c r="KK85" s="23">
        <v>173.10000000000002</v>
      </c>
      <c r="KL85" s="23">
        <v>174.8</v>
      </c>
      <c r="KM85" s="23">
        <v>175.1</v>
      </c>
      <c r="KN85" s="23">
        <v>175.3</v>
      </c>
      <c r="KO85" s="23">
        <v>175.3</v>
      </c>
      <c r="KP85" s="23">
        <v>175.5</v>
      </c>
      <c r="KQ85" s="23">
        <v>176.59999999999997</v>
      </c>
      <c r="KR85" s="23">
        <v>178.79999999999998</v>
      </c>
      <c r="KS85" s="23">
        <v>179</v>
      </c>
      <c r="KT85" s="23">
        <v>179.7</v>
      </c>
      <c r="KU85" s="23">
        <v>180.3</v>
      </c>
      <c r="KV85" s="23">
        <v>180.5</v>
      </c>
      <c r="KW85" s="23">
        <v>180.60000000000002</v>
      </c>
      <c r="KX85" s="23">
        <v>180.7</v>
      </c>
      <c r="KY85" s="23">
        <v>182</v>
      </c>
      <c r="KZ85" s="23">
        <v>182.3</v>
      </c>
      <c r="LA85" s="23">
        <v>184.5</v>
      </c>
      <c r="LB85" s="23">
        <v>185.8</v>
      </c>
      <c r="LC85" s="23">
        <v>186.2</v>
      </c>
      <c r="LD85" s="23">
        <v>186.59999999999997</v>
      </c>
      <c r="LE85" s="23">
        <v>186.6</v>
      </c>
      <c r="LF85" s="23">
        <v>186.79999999999998</v>
      </c>
      <c r="LG85" s="23">
        <v>189.7</v>
      </c>
      <c r="LH85" s="23">
        <v>191.2</v>
      </c>
      <c r="LI85" s="23">
        <v>192.3</v>
      </c>
      <c r="LJ85" s="23">
        <v>193</v>
      </c>
      <c r="LK85" s="23">
        <v>193.1</v>
      </c>
      <c r="LL85" s="23">
        <v>194.1</v>
      </c>
      <c r="LM85" s="23">
        <v>194.10000000000002</v>
      </c>
      <c r="LN85" s="23">
        <v>195</v>
      </c>
      <c r="LO85" s="23">
        <v>197.70000000000002</v>
      </c>
      <c r="LP85" s="23">
        <v>198.6</v>
      </c>
      <c r="LQ85" s="23">
        <v>198.6</v>
      </c>
      <c r="LR85" s="23">
        <v>199.5</v>
      </c>
      <c r="LS85" s="23">
        <v>199.6</v>
      </c>
      <c r="LT85" s="23">
        <v>200.8</v>
      </c>
      <c r="LU85" s="23">
        <v>201.60000000000002</v>
      </c>
      <c r="LV85" s="23">
        <v>204.29999999999998</v>
      </c>
      <c r="LW85" s="23">
        <v>209.1</v>
      </c>
      <c r="LX85" s="23">
        <v>210</v>
      </c>
      <c r="LY85" s="23">
        <v>214</v>
      </c>
      <c r="LZ85" s="23">
        <v>214.5</v>
      </c>
      <c r="MA85" s="23">
        <v>215.4</v>
      </c>
      <c r="MB85" s="23">
        <v>215.9</v>
      </c>
      <c r="MC85" s="23">
        <v>217</v>
      </c>
      <c r="MD85" s="23">
        <v>217.5</v>
      </c>
      <c r="ME85" s="23">
        <v>218</v>
      </c>
      <c r="MF85" s="23">
        <v>218.4</v>
      </c>
      <c r="MG85" s="23">
        <v>218.60000000000002</v>
      </c>
      <c r="MH85" s="23">
        <v>219.3</v>
      </c>
      <c r="MI85" s="23">
        <v>220.09999999999997</v>
      </c>
      <c r="MJ85" s="23">
        <v>223</v>
      </c>
      <c r="MK85" s="23">
        <v>223.4</v>
      </c>
      <c r="ML85" s="23">
        <v>224.1</v>
      </c>
      <c r="MM85" s="23">
        <v>224.2</v>
      </c>
      <c r="MN85" s="23">
        <v>225.8</v>
      </c>
      <c r="MO85" s="23">
        <v>225.9</v>
      </c>
      <c r="MP85" s="23">
        <v>228.10000000000002</v>
      </c>
      <c r="MQ85" s="23">
        <v>229.40000000000003</v>
      </c>
      <c r="MR85" s="23">
        <v>231</v>
      </c>
      <c r="MS85" s="23">
        <v>232.5</v>
      </c>
      <c r="MT85" s="23">
        <v>233.2</v>
      </c>
      <c r="MU85" s="23">
        <v>235</v>
      </c>
      <c r="MV85" s="23">
        <v>235.2</v>
      </c>
      <c r="MW85" s="23">
        <v>235.49999999999997</v>
      </c>
      <c r="MX85" s="23">
        <v>235.5</v>
      </c>
      <c r="MY85" s="23">
        <v>235.9</v>
      </c>
      <c r="MZ85" s="23">
        <v>237</v>
      </c>
      <c r="NA85" s="23">
        <v>237.39999999999998</v>
      </c>
      <c r="NB85" s="23">
        <v>237.5</v>
      </c>
      <c r="NC85" s="23">
        <v>239.5</v>
      </c>
      <c r="ND85" s="23">
        <v>242</v>
      </c>
      <c r="NE85" s="23">
        <v>243.1</v>
      </c>
      <c r="NF85" s="23">
        <v>244.4</v>
      </c>
      <c r="NG85" s="23">
        <v>244.79999999999998</v>
      </c>
      <c r="NH85" s="23">
        <v>247.6</v>
      </c>
      <c r="NI85" s="23">
        <v>247.9</v>
      </c>
      <c r="NJ85" s="23">
        <v>251.29999999999998</v>
      </c>
      <c r="NK85" s="23">
        <v>257.2</v>
      </c>
      <c r="NL85" s="23">
        <v>257.3</v>
      </c>
      <c r="NM85" s="23">
        <v>259.7</v>
      </c>
      <c r="NN85" s="23">
        <v>261.60000000000002</v>
      </c>
      <c r="NO85" s="23">
        <v>262.10000000000002</v>
      </c>
      <c r="NP85" s="23">
        <v>268.20000000000005</v>
      </c>
      <c r="NQ85" s="23">
        <v>268.7</v>
      </c>
      <c r="NR85" s="23">
        <v>270</v>
      </c>
      <c r="NS85" s="23">
        <v>278.60000000000002</v>
      </c>
      <c r="NT85" s="23">
        <v>280.3</v>
      </c>
      <c r="NU85" s="23">
        <v>280.39999999999998</v>
      </c>
      <c r="NV85" s="23">
        <v>281.2</v>
      </c>
      <c r="NW85" s="23">
        <v>282</v>
      </c>
      <c r="NX85" s="23">
        <v>285.39999999999998</v>
      </c>
      <c r="NY85" s="23">
        <v>285.8</v>
      </c>
      <c r="NZ85" s="23">
        <v>288</v>
      </c>
      <c r="OA85" s="23">
        <v>288.10000000000002</v>
      </c>
      <c r="OB85" s="23">
        <v>289.70000000000005</v>
      </c>
      <c r="OC85" s="23">
        <v>290.10000000000002</v>
      </c>
      <c r="OD85" s="23">
        <v>294.59999999999997</v>
      </c>
      <c r="OE85" s="23">
        <v>294.79999999999995</v>
      </c>
      <c r="OF85" s="23">
        <v>301.8</v>
      </c>
      <c r="OG85" s="23">
        <v>305</v>
      </c>
      <c r="OH85" s="23">
        <v>306.39999999999998</v>
      </c>
      <c r="OI85" s="23">
        <v>312</v>
      </c>
      <c r="OJ85" s="23">
        <v>318</v>
      </c>
      <c r="OK85" s="23">
        <v>332</v>
      </c>
      <c r="OL85" s="23">
        <v>340.5</v>
      </c>
      <c r="OM85" s="23">
        <v>369.1</v>
      </c>
      <c r="ON85" s="23">
        <v>374.4</v>
      </c>
      <c r="OO85" s="23">
        <v>378.3</v>
      </c>
      <c r="OP85" s="23">
        <v>382.19999999999993</v>
      </c>
      <c r="OQ85" s="23">
        <v>387</v>
      </c>
      <c r="OR85" s="23">
        <v>394.29999999999995</v>
      </c>
      <c r="OS85" s="23">
        <v>416.59999999999997</v>
      </c>
      <c r="OT85" s="23">
        <v>441.79999999999995</v>
      </c>
      <c r="OU85" s="23">
        <v>462.4</v>
      </c>
      <c r="OV85" s="23"/>
      <c r="OW85" s="23"/>
      <c r="OX85" s="23"/>
      <c r="OY85" s="23"/>
      <c r="OZ85" s="23"/>
      <c r="PA85" s="23"/>
      <c r="PB85" s="23"/>
      <c r="PC85" s="23"/>
      <c r="PD85" s="23"/>
      <c r="PE85" s="23"/>
      <c r="PF85" s="23"/>
      <c r="PG85" s="23"/>
      <c r="PH85" s="23"/>
      <c r="PI85" s="23"/>
      <c r="PJ85" s="23"/>
      <c r="PK85" s="23"/>
      <c r="PL85" s="23"/>
      <c r="PM85" s="23"/>
      <c r="PN85" s="23"/>
      <c r="PO85" s="23"/>
      <c r="PP85" s="23"/>
      <c r="PQ85" s="23"/>
      <c r="PR85" s="23"/>
      <c r="PS85" s="23"/>
      <c r="PT85" s="23"/>
      <c r="PU85" s="23"/>
      <c r="PV85" s="23"/>
      <c r="PW85" s="23"/>
      <c r="PX85" s="23"/>
      <c r="PY85" s="23"/>
      <c r="PZ85" s="23"/>
      <c r="QA85" s="23"/>
      <c r="QB85" s="23"/>
      <c r="QC85" s="23"/>
      <c r="QD85" s="23"/>
      <c r="QE85" s="23"/>
      <c r="QF85" s="23"/>
      <c r="QG85" s="23"/>
      <c r="QH85" s="23"/>
      <c r="QI85" s="23"/>
      <c r="QJ85" s="23"/>
      <c r="QK85" s="23"/>
      <c r="QL85" s="23"/>
      <c r="QM85" s="23"/>
      <c r="QN85" s="23"/>
      <c r="QO85" s="23"/>
      <c r="QP85" s="23"/>
      <c r="QQ85" s="23"/>
      <c r="QR85" s="23"/>
      <c r="QS85" s="23"/>
      <c r="QT85" s="23"/>
      <c r="QU85" s="23"/>
      <c r="QV85" s="23"/>
      <c r="QW85" s="23"/>
      <c r="QX85" s="23"/>
      <c r="QY85" s="23"/>
      <c r="QZ85" s="23"/>
      <c r="RA85" s="23"/>
      <c r="RB85" s="23"/>
      <c r="RC85" s="23"/>
      <c r="RD85" s="23"/>
      <c r="RE85" s="23"/>
      <c r="RF85" s="23"/>
      <c r="RG85" s="23"/>
      <c r="RH85" s="23"/>
      <c r="RI85" s="23"/>
      <c r="RJ85" s="23"/>
      <c r="RK85" s="23"/>
      <c r="RL85" s="23"/>
      <c r="RM85" s="23"/>
      <c r="RN85" s="23"/>
      <c r="RO85" s="23"/>
      <c r="RP85" s="23"/>
      <c r="RQ85" s="23"/>
      <c r="RR85" s="23"/>
      <c r="RS85" s="23"/>
      <c r="RT85" s="23"/>
      <c r="RU85" s="23"/>
      <c r="RV85" s="23"/>
      <c r="RW85" s="23"/>
      <c r="RX85" s="23"/>
      <c r="RY85" s="23"/>
      <c r="RZ85" s="23"/>
      <c r="SA85" s="23"/>
      <c r="SB85" s="23"/>
      <c r="SC85" s="23"/>
      <c r="SD85" s="23"/>
      <c r="SE85" s="23"/>
      <c r="SF85" s="23"/>
      <c r="SG85" s="23"/>
      <c r="SH85" s="23"/>
      <c r="SI85" s="23"/>
      <c r="SJ85" s="23"/>
      <c r="SK85" s="23"/>
      <c r="SL85" s="23"/>
      <c r="SM85" s="23"/>
      <c r="SN85" s="23"/>
      <c r="SO85" s="23"/>
      <c r="SP85" s="23"/>
      <c r="SQ85" s="23"/>
      <c r="SR85" s="23"/>
      <c r="SS85" s="23"/>
      <c r="ST85" s="23"/>
      <c r="SU85" s="23"/>
      <c r="SV85" s="23"/>
      <c r="SW85" s="23"/>
      <c r="SX85" s="23"/>
      <c r="SY85" s="23"/>
      <c r="SZ85" s="23"/>
      <c r="TA85" s="23"/>
      <c r="TB85" s="23"/>
      <c r="TC85" s="23"/>
      <c r="TD85" s="23"/>
      <c r="TE85" s="23"/>
      <c r="TF85" s="23"/>
      <c r="TG85" s="23"/>
      <c r="TH85" s="23"/>
      <c r="TI85" s="23"/>
      <c r="TJ85" s="23"/>
      <c r="TK85" s="23"/>
      <c r="TL85" s="23"/>
      <c r="TM85" s="23"/>
      <c r="TN85" s="23"/>
      <c r="TO85" s="23"/>
      <c r="TP85" s="23"/>
      <c r="TQ85" s="23"/>
      <c r="TR85" s="23"/>
      <c r="TS85" s="23"/>
      <c r="TT85" s="23"/>
      <c r="TU85" s="23"/>
      <c r="TV85" s="23"/>
      <c r="TW85" s="23"/>
      <c r="TX85" s="23"/>
      <c r="TY85" s="23"/>
      <c r="TZ85" s="23"/>
      <c r="UA85" s="23"/>
      <c r="UB85" s="23"/>
      <c r="UC85" s="23"/>
      <c r="UD85" s="23"/>
      <c r="UE85" s="23"/>
      <c r="UF85" s="23"/>
      <c r="UG85" s="23"/>
      <c r="UH85" s="23"/>
      <c r="UI85" s="23"/>
      <c r="UJ85" s="23"/>
      <c r="UK85" s="23"/>
      <c r="UL85" s="23"/>
      <c r="UM85" s="23"/>
      <c r="UN85" s="23"/>
      <c r="UO85" s="23"/>
      <c r="UP85" s="23"/>
      <c r="UQ85" s="23"/>
      <c r="UR85" s="23"/>
      <c r="US85" s="23"/>
      <c r="UT85" s="23"/>
      <c r="UU85" s="23"/>
      <c r="UV85" s="23"/>
      <c r="UW85" s="23"/>
      <c r="UX85" s="23"/>
      <c r="UY85" s="23"/>
      <c r="UZ85" s="23"/>
      <c r="VA85" s="23"/>
      <c r="VB85" s="23"/>
      <c r="VC85" s="23"/>
      <c r="VD85" s="23"/>
      <c r="VE85" s="23"/>
      <c r="VF85" s="23"/>
      <c r="VG85" s="23"/>
      <c r="VH85" s="23"/>
      <c r="VI85" s="23"/>
      <c r="VJ85" s="23"/>
      <c r="VK85" s="23"/>
      <c r="VL85" s="23"/>
      <c r="VM85" s="23"/>
      <c r="VN85" s="23"/>
      <c r="VO85" s="23"/>
      <c r="VP85" s="23"/>
      <c r="VQ85" s="23"/>
      <c r="VR85" s="23"/>
      <c r="VS85" s="23"/>
      <c r="VT85" s="23"/>
      <c r="VU85" s="23"/>
      <c r="VV85" s="23"/>
      <c r="VW85" s="23"/>
      <c r="VX85" s="23"/>
      <c r="VY85" s="23"/>
      <c r="VZ85" s="23"/>
      <c r="WA85" s="23"/>
      <c r="WB85" s="23"/>
      <c r="WC85" s="23"/>
      <c r="WD85" s="23"/>
      <c r="WE85" s="23"/>
      <c r="WF85" s="23"/>
      <c r="WG85" s="23"/>
      <c r="WH85" s="23"/>
      <c r="WI85" s="23"/>
      <c r="WJ85" s="23"/>
      <c r="WK85" s="23"/>
      <c r="WL85" s="23"/>
      <c r="WM85" s="23"/>
      <c r="WN85" s="23"/>
      <c r="WO85" s="23"/>
      <c r="WP85" s="23"/>
      <c r="WQ85" s="23"/>
      <c r="WR85" s="23"/>
      <c r="WS85" s="23"/>
      <c r="WT85" s="23"/>
      <c r="WU85" s="23"/>
      <c r="WV85" s="23"/>
      <c r="WW85" s="23"/>
      <c r="WX85" s="23"/>
      <c r="WY85" s="23"/>
      <c r="WZ85" s="23"/>
      <c r="XA85" s="23"/>
      <c r="XB85" s="23"/>
      <c r="XC85" s="23"/>
      <c r="XD85" s="23"/>
      <c r="XE85" s="23"/>
      <c r="XF85" s="23"/>
      <c r="XG85" s="23"/>
      <c r="XH85" s="23"/>
      <c r="XI85" s="23"/>
      <c r="XJ85" s="23"/>
      <c r="XK85" s="23"/>
      <c r="XL85" s="23"/>
      <c r="XM85" s="23"/>
      <c r="XN85" s="23"/>
      <c r="XO85" s="23"/>
      <c r="XP85" s="23"/>
      <c r="XQ85" s="23"/>
      <c r="XR85" s="23"/>
      <c r="XS85" s="23"/>
      <c r="XT85" s="23"/>
      <c r="XU85" s="23"/>
      <c r="XV85" s="23"/>
      <c r="XW85" s="23"/>
      <c r="XX85" s="23"/>
      <c r="XY85" s="23"/>
      <c r="XZ85" s="23"/>
      <c r="YA85" s="23"/>
      <c r="YB85" s="23"/>
      <c r="YC85" s="23"/>
      <c r="YD85" s="23"/>
      <c r="YE85" s="23"/>
      <c r="YF85" s="23"/>
      <c r="YG85" s="23"/>
      <c r="YH85" s="23"/>
      <c r="YI85" s="23"/>
      <c r="YJ85" s="23"/>
      <c r="YK85" s="23"/>
      <c r="YL85" s="23"/>
      <c r="YM85" s="23"/>
      <c r="YN85" s="23"/>
      <c r="YO85" s="23"/>
      <c r="YP85" s="23"/>
      <c r="YQ85" s="23"/>
      <c r="YR85" s="23"/>
      <c r="YS85" s="23"/>
      <c r="YT85" s="23"/>
      <c r="YU85" s="23"/>
      <c r="YV85" s="23"/>
      <c r="YW85" s="23"/>
      <c r="YX85" s="23"/>
      <c r="YY85" s="23"/>
      <c r="YZ85" s="23"/>
      <c r="ZA85" s="23"/>
      <c r="ZB85" s="23"/>
      <c r="ZC85" s="23"/>
      <c r="ZD85" s="23"/>
      <c r="ZE85" s="23"/>
      <c r="ZF85" s="23"/>
      <c r="ZG85" s="23"/>
      <c r="ZH85" s="23"/>
      <c r="ZI85" s="23"/>
      <c r="ZJ85" s="23"/>
      <c r="ZK85" s="23"/>
      <c r="ZL85" s="23"/>
      <c r="ZM85" s="23"/>
      <c r="ZN85" s="23"/>
      <c r="ZO85" s="23"/>
      <c r="ZP85" s="23"/>
      <c r="ZQ85" s="23"/>
      <c r="ZR85" s="23"/>
      <c r="ZS85" s="23"/>
      <c r="ZT85" s="23"/>
      <c r="ZU85" s="23"/>
      <c r="ZV85" s="23"/>
      <c r="ZW85" s="23"/>
      <c r="ZX85" s="23"/>
      <c r="ZY85" s="23"/>
      <c r="ZZ85" s="23"/>
      <c r="AAA85" s="23"/>
      <c r="AAB85" s="23"/>
      <c r="AAC85" s="23"/>
      <c r="AAD85" s="23"/>
      <c r="AAE85" s="23"/>
      <c r="AAF85" s="23"/>
      <c r="AAG85" s="23"/>
      <c r="AAH85" s="23"/>
      <c r="AAI85" s="23"/>
      <c r="AAJ85" s="23"/>
      <c r="AAK85" s="23"/>
      <c r="AAL85" s="23"/>
      <c r="AAM85" s="23"/>
      <c r="AAN85" s="23"/>
      <c r="AAO85" s="23"/>
      <c r="AAP85" s="23"/>
      <c r="AAQ85" s="23"/>
      <c r="AAR85" s="23"/>
      <c r="AAS85" s="23"/>
      <c r="AAT85" s="23"/>
      <c r="AAU85" s="23"/>
      <c r="AAV85" s="23"/>
      <c r="AAW85" s="23"/>
      <c r="AAX85" s="23"/>
      <c r="AAY85" s="23"/>
      <c r="AAZ85" s="23"/>
      <c r="ABA85" s="23"/>
      <c r="ABB85" s="23"/>
      <c r="ABC85" s="23"/>
      <c r="ABD85" s="23"/>
      <c r="ABE85" s="23"/>
      <c r="ABF85" s="23"/>
      <c r="ABG85" s="23"/>
      <c r="ABH85" s="23"/>
      <c r="ABI85" s="23"/>
      <c r="ABJ85" s="23"/>
      <c r="ABK85" s="23"/>
      <c r="ABL85" s="23"/>
      <c r="ABM85" s="23"/>
      <c r="ABN85" s="23"/>
      <c r="ABO85" s="23"/>
      <c r="ABP85" s="23"/>
      <c r="ABQ85" s="23"/>
      <c r="ABR85" s="23"/>
      <c r="ABS85" s="23"/>
      <c r="ABT85" s="23"/>
      <c r="ABU85" s="23"/>
      <c r="ABV85" s="23"/>
      <c r="ABW85" s="23"/>
      <c r="ABX85" s="23"/>
      <c r="ABY85" s="23"/>
      <c r="ABZ85" s="23"/>
      <c r="ACA85" s="23"/>
      <c r="ACB85" s="23"/>
      <c r="ACC85" s="23"/>
      <c r="ACD85" s="23"/>
      <c r="ACE85" s="23"/>
      <c r="ACF85" s="23"/>
      <c r="ACG85" s="23"/>
      <c r="ACH85" s="23"/>
      <c r="ACI85" s="23"/>
      <c r="ACJ85" s="23"/>
      <c r="ACK85" s="23"/>
      <c r="ACL85" s="23"/>
      <c r="ACM85" s="23"/>
      <c r="ACN85" s="23"/>
      <c r="ACO85" s="23"/>
      <c r="ACP85" s="23"/>
      <c r="ACQ85" s="23"/>
      <c r="ACR85" s="23"/>
      <c r="ACS85" s="23"/>
      <c r="ACT85" s="23"/>
      <c r="ACU85" s="23"/>
      <c r="ACV85" s="23"/>
      <c r="ACW85" s="23"/>
      <c r="ACX85" s="23"/>
      <c r="ACY85" s="23"/>
      <c r="ACZ85" s="23"/>
      <c r="ADA85" s="23"/>
      <c r="ADB85" s="23"/>
      <c r="ADC85" s="23"/>
      <c r="ADD85" s="23"/>
      <c r="ADE85" s="23"/>
      <c r="ADF85" s="23"/>
      <c r="ADG85" s="23"/>
      <c r="ADH85" s="23"/>
      <c r="ADI85" s="23"/>
      <c r="ADJ85" s="23"/>
      <c r="ADK85" s="23"/>
      <c r="ADL85" s="23"/>
      <c r="ADM85" s="23"/>
      <c r="ADN85" s="23"/>
      <c r="ADO85" s="23"/>
      <c r="ADP85" s="23"/>
      <c r="ADQ85" s="23"/>
      <c r="ADR85" s="23"/>
      <c r="ADS85" s="23"/>
      <c r="ADT85" s="23"/>
      <c r="ADU85" s="23"/>
      <c r="ADV85" s="23"/>
      <c r="ADW85" s="23"/>
      <c r="ADX85" s="23"/>
      <c r="ADY85" s="23"/>
      <c r="ADZ85" s="23"/>
      <c r="AEA85" s="23"/>
      <c r="AEB85" s="23"/>
      <c r="AEC85" s="23"/>
      <c r="AED85" s="23"/>
      <c r="AEE85" s="23"/>
      <c r="AEF85" s="23"/>
      <c r="AEG85" s="23"/>
      <c r="AEH85" s="23"/>
      <c r="AEI85" s="23"/>
      <c r="AEJ85" s="23"/>
      <c r="AEK85" s="23"/>
      <c r="AEL85" s="23"/>
      <c r="AEM85" s="23"/>
      <c r="AEN85" s="23"/>
      <c r="AEO85" s="23"/>
      <c r="AEP85" s="23"/>
      <c r="AEQ85" s="23"/>
      <c r="AER85" s="23"/>
      <c r="AES85" s="23"/>
      <c r="AET85" s="23"/>
      <c r="AEU85" s="23"/>
      <c r="AEV85" s="23"/>
      <c r="AEW85" s="23"/>
      <c r="AEX85" s="23"/>
      <c r="AEY85" s="23"/>
      <c r="AEZ85" s="23"/>
      <c r="AFA85" s="23"/>
      <c r="AFB85" s="23"/>
      <c r="AFC85" s="23"/>
      <c r="AFD85" s="23"/>
      <c r="AFE85" s="23"/>
      <c r="AFF85" s="23"/>
      <c r="AFG85" s="23"/>
      <c r="AFH85" s="23"/>
      <c r="AFI85" s="23"/>
      <c r="AFJ85" s="23"/>
      <c r="AFK85" s="23"/>
      <c r="AFL85" s="23"/>
      <c r="AFM85" s="23"/>
      <c r="AFN85" s="23"/>
      <c r="AFO85" s="23"/>
      <c r="AFP85" s="23"/>
      <c r="AFQ85" s="23"/>
      <c r="AFR85" s="23"/>
      <c r="AFS85" s="23"/>
      <c r="AFT85" s="23"/>
      <c r="AFU85" s="23"/>
      <c r="AFV85" s="23"/>
      <c r="AFW85" s="23"/>
      <c r="AFX85" s="23"/>
      <c r="AFY85" s="23"/>
      <c r="AFZ85" s="23"/>
      <c r="AGA85" s="23"/>
      <c r="AGB85" s="23"/>
      <c r="AGC85" s="23"/>
      <c r="AGD85" s="23"/>
      <c r="AGE85" s="23"/>
      <c r="AGF85" s="23"/>
      <c r="AGG85" s="23"/>
      <c r="AGH85" s="23"/>
      <c r="AGI85" s="23"/>
      <c r="AGJ85" s="23"/>
      <c r="AGK85" s="23"/>
      <c r="AGL85" s="23"/>
      <c r="AGM85" s="23"/>
      <c r="AGN85" s="23"/>
      <c r="AGO85" s="23"/>
      <c r="AGP85" s="23"/>
      <c r="AGQ85" s="23"/>
      <c r="AGR85" s="23"/>
      <c r="AGS85" s="23"/>
      <c r="AGT85" s="23"/>
      <c r="AGU85" s="23"/>
      <c r="AGV85" s="23"/>
      <c r="AGW85" s="23"/>
      <c r="AGX85" s="23"/>
      <c r="AGY85" s="23"/>
      <c r="AGZ85" s="23"/>
      <c r="AHA85" s="23"/>
      <c r="AHB85" s="23"/>
      <c r="AHC85" s="23"/>
      <c r="AHD85" s="23"/>
      <c r="AHE85" s="23"/>
      <c r="AHF85" s="23"/>
      <c r="AHG85" s="23"/>
      <c r="AHH85" s="23"/>
      <c r="AHI85" s="23"/>
      <c r="AHJ85" s="23"/>
      <c r="AHK85" s="23"/>
      <c r="AHL85" s="23"/>
      <c r="AHM85" s="23"/>
      <c r="AHN85" s="23"/>
      <c r="AHO85" s="23"/>
      <c r="AHP85" s="23"/>
      <c r="AHQ85" s="23"/>
      <c r="AHR85" s="23"/>
      <c r="AHS85" s="23"/>
      <c r="AHT85" s="23"/>
      <c r="AHU85" s="23"/>
      <c r="AHV85" s="23"/>
      <c r="AHW85" s="23"/>
      <c r="AHX85" s="23"/>
      <c r="AHY85" s="23"/>
      <c r="AHZ85" s="23"/>
      <c r="AIA85" s="23"/>
      <c r="AIB85" s="23"/>
      <c r="AIC85" s="23"/>
      <c r="AID85" s="23"/>
      <c r="AIE85" s="23"/>
      <c r="AIF85" s="23"/>
      <c r="AIG85" s="23"/>
      <c r="AIH85" s="23"/>
      <c r="AII85" s="23"/>
      <c r="AIJ85" s="23"/>
      <c r="AIK85" s="23"/>
      <c r="AIL85" s="23"/>
      <c r="AIM85" s="23"/>
      <c r="AIN85" s="23"/>
      <c r="AIO85" s="23"/>
      <c r="AIP85" s="23"/>
      <c r="AIQ85" s="23"/>
      <c r="AIR85" s="23"/>
      <c r="AIS85" s="23"/>
      <c r="AIT85" s="23"/>
      <c r="AIU85" s="23"/>
      <c r="AIV85" s="23"/>
      <c r="AIW85" s="23"/>
      <c r="AIX85" s="23"/>
      <c r="AIY85" s="23"/>
    </row>
    <row r="86" spans="1:935" s="7" customFormat="1" x14ac:dyDescent="0.3">
      <c r="A86" s="24" t="s">
        <v>49</v>
      </c>
      <c r="B86" s="7">
        <v>3454</v>
      </c>
      <c r="C86" s="7">
        <v>9180.7338924895157</v>
      </c>
      <c r="D86" s="7">
        <v>4245.4949999999999</v>
      </c>
      <c r="E86" s="7">
        <v>6535.2785834738615</v>
      </c>
      <c r="F86" s="7">
        <v>6533.0454093268454</v>
      </c>
      <c r="G86" s="7">
        <v>3031.2517972178134</v>
      </c>
      <c r="H86" s="7">
        <v>9545.5885100265659</v>
      </c>
      <c r="I86" s="7">
        <v>9753.9649236148052</v>
      </c>
      <c r="J86" s="7">
        <v>5467.3493698368993</v>
      </c>
      <c r="K86" s="7">
        <v>5975.763544179581</v>
      </c>
      <c r="L86" s="7">
        <v>10227.498177830075</v>
      </c>
      <c r="M86" s="7">
        <v>9563.2805674861993</v>
      </c>
      <c r="N86" s="7">
        <v>8183.3006799222949</v>
      </c>
      <c r="O86" s="7">
        <v>6775.9987606692384</v>
      </c>
      <c r="P86" s="7">
        <v>7773.8568562335686</v>
      </c>
      <c r="Q86" s="7">
        <v>8292.7413227812322</v>
      </c>
      <c r="R86" s="7">
        <v>3913.0863457783612</v>
      </c>
      <c r="S86" s="7">
        <v>5187.5348031138128</v>
      </c>
      <c r="T86" s="7">
        <v>7678.8113244751848</v>
      </c>
      <c r="U86" s="7">
        <v>3979.4763080922976</v>
      </c>
      <c r="V86" s="7">
        <v>8517.4042528997052</v>
      </c>
      <c r="W86" s="7">
        <v>5912.909474070002</v>
      </c>
      <c r="X86" s="7">
        <v>6387.3778645606417</v>
      </c>
      <c r="Y86" s="7">
        <v>3561.6156155351255</v>
      </c>
      <c r="Z86" s="7">
        <v>5185.3691277935077</v>
      </c>
      <c r="AA86" s="7">
        <v>7175.8404741744289</v>
      </c>
      <c r="AB86" s="7">
        <v>4053</v>
      </c>
      <c r="AC86" s="7">
        <v>5792</v>
      </c>
      <c r="AD86" s="7">
        <v>8895.2300469483562</v>
      </c>
      <c r="AE86" s="7">
        <v>6343.7879873036545</v>
      </c>
      <c r="AF86" s="7">
        <v>8359.0829355476126</v>
      </c>
      <c r="AG86" s="7">
        <v>5555.9247497930619</v>
      </c>
      <c r="AH86" s="7">
        <v>5170.6753652708685</v>
      </c>
      <c r="AI86" s="7">
        <v>8228.2619309152742</v>
      </c>
      <c r="AJ86" s="7">
        <v>4100.5344697367045</v>
      </c>
      <c r="AK86" s="7">
        <v>5770.1597795372518</v>
      </c>
      <c r="AL86" s="7">
        <v>6152.0548678028872</v>
      </c>
      <c r="AM86" s="7">
        <v>8734.4899942824468</v>
      </c>
      <c r="AN86" s="7">
        <v>8603.5929528246943</v>
      </c>
      <c r="AO86" s="7">
        <v>7534.2978208232444</v>
      </c>
      <c r="AP86" s="7">
        <v>4676.4325746399118</v>
      </c>
      <c r="AQ86" s="7">
        <v>8076.5671726510427</v>
      </c>
      <c r="AR86" s="7">
        <v>4266.0801844689076</v>
      </c>
      <c r="AS86" s="7">
        <v>6615.8553911524959</v>
      </c>
      <c r="AT86" s="7">
        <v>6128.1632435580914</v>
      </c>
      <c r="AU86" s="7">
        <v>10797.381074281679</v>
      </c>
      <c r="AV86" s="7">
        <v>5045</v>
      </c>
      <c r="AW86" s="7">
        <v>6312.9681619068597</v>
      </c>
      <c r="AX86" s="7">
        <v>7837.139505411129</v>
      </c>
      <c r="AY86" s="7">
        <v>4460.2886613986911</v>
      </c>
      <c r="AZ86" s="7">
        <v>4249.430916421069</v>
      </c>
      <c r="BA86" s="7">
        <v>4007.7308989780972</v>
      </c>
      <c r="BB86" s="7">
        <v>10177.521061371108</v>
      </c>
      <c r="BC86" s="7">
        <v>7273.3539156326888</v>
      </c>
      <c r="BD86" s="7">
        <v>7586.6905849016257</v>
      </c>
      <c r="BE86" s="7">
        <v>4846.5650379846447</v>
      </c>
      <c r="BF86" s="7">
        <v>8444.4570426241007</v>
      </c>
      <c r="BG86" s="7">
        <v>4394.9146304845553</v>
      </c>
      <c r="BH86" s="7">
        <v>5575.5294957183633</v>
      </c>
      <c r="BI86" s="7">
        <v>4739.5889424171501</v>
      </c>
      <c r="BJ86" s="7">
        <v>2887.6400533812994</v>
      </c>
      <c r="BK86" s="7">
        <v>9701.9922039292196</v>
      </c>
      <c r="BL86" s="7">
        <v>11076.332374806649</v>
      </c>
      <c r="BM86" s="7">
        <v>6243.3209077364572</v>
      </c>
      <c r="BN86" s="7">
        <v>5099.4806458016274</v>
      </c>
      <c r="BO86" s="7">
        <v>4942.2083585909613</v>
      </c>
      <c r="BP86" s="7">
        <v>9750.6259320629651</v>
      </c>
      <c r="BQ86" s="7">
        <v>5724.1739338898915</v>
      </c>
      <c r="BR86" s="7">
        <v>8378.5103757711713</v>
      </c>
      <c r="BS86" s="7">
        <v>3954.0313359869633</v>
      </c>
      <c r="BT86" s="7">
        <v>4309.358354151359</v>
      </c>
      <c r="BU86" s="7">
        <v>8196.4522300446588</v>
      </c>
      <c r="BV86" s="7">
        <v>4544.6782956673424</v>
      </c>
      <c r="BW86" s="7">
        <v>7464.0602434312477</v>
      </c>
      <c r="BX86" s="7">
        <v>5634.3932675356764</v>
      </c>
      <c r="BY86" s="7">
        <v>4898.2541992233191</v>
      </c>
      <c r="BZ86" s="7">
        <v>6637.2212343131278</v>
      </c>
      <c r="CA86" s="7">
        <v>5891</v>
      </c>
      <c r="CB86" s="7">
        <v>5526.2540917783608</v>
      </c>
      <c r="CC86" s="7">
        <v>5226.1564671436527</v>
      </c>
      <c r="CD86" s="7">
        <v>5324.1956338217506</v>
      </c>
      <c r="CE86" s="7">
        <v>6663.1203383804777</v>
      </c>
      <c r="CF86" s="7">
        <v>7882.8761612509979</v>
      </c>
      <c r="CG86" s="7">
        <v>7842.6991303773866</v>
      </c>
      <c r="CH86" s="7">
        <v>6633.4252746033508</v>
      </c>
      <c r="CI86" s="7">
        <v>7522.4069644973015</v>
      </c>
      <c r="CJ86" s="7">
        <v>4313.2375740175848</v>
      </c>
      <c r="CK86" s="7">
        <v>5487.0132619929573</v>
      </c>
      <c r="CL86" s="7">
        <v>8085.6775513459133</v>
      </c>
      <c r="CM86" s="7">
        <v>7729.78930999566</v>
      </c>
      <c r="CN86" s="7">
        <v>3981.7744850369218</v>
      </c>
      <c r="CO86" s="7">
        <v>6105.5958934307491</v>
      </c>
      <c r="CP86" s="7">
        <v>6059.6586654551793</v>
      </c>
      <c r="CQ86" s="7">
        <v>8684.9730612244894</v>
      </c>
      <c r="CR86" s="7">
        <v>5452.8879840082918</v>
      </c>
      <c r="CS86" s="7">
        <v>7176.2479324115247</v>
      </c>
      <c r="CT86" s="7">
        <v>10530.207402706923</v>
      </c>
      <c r="CU86" s="7">
        <v>2367.6331116848651</v>
      </c>
      <c r="CV86" s="7">
        <v>6140.0025369296236</v>
      </c>
      <c r="CW86" s="7">
        <v>6614.8766034838136</v>
      </c>
      <c r="CX86" s="7">
        <v>4725.463525555524</v>
      </c>
      <c r="CY86" s="7">
        <v>10401.869885612996</v>
      </c>
      <c r="CZ86" s="7">
        <v>6163.3416495375131</v>
      </c>
      <c r="DA86" s="7">
        <v>6023.7815391534095</v>
      </c>
      <c r="DB86" s="7">
        <v>4263.9932813050109</v>
      </c>
      <c r="DC86" s="7">
        <v>7496.3234241583732</v>
      </c>
      <c r="DD86" s="7">
        <v>4456.3799368088467</v>
      </c>
      <c r="DE86" s="7">
        <v>6026.0963334985245</v>
      </c>
      <c r="DF86" s="7">
        <v>5193.3995778905937</v>
      </c>
      <c r="DG86" s="7">
        <v>4804.7109405068159</v>
      </c>
      <c r="DH86" s="7">
        <v>6215.7555229680684</v>
      </c>
      <c r="DI86" s="7">
        <v>6026.836645246789</v>
      </c>
      <c r="DJ86" s="7">
        <v>6485.1269176939222</v>
      </c>
      <c r="DK86" s="7">
        <v>8038.110097964829</v>
      </c>
      <c r="DL86" s="7">
        <v>6930.782414608213</v>
      </c>
      <c r="DM86" s="7">
        <v>5534.303283238828</v>
      </c>
      <c r="DN86" s="7">
        <v>5322.6320206698365</v>
      </c>
      <c r="DO86" s="7">
        <v>8396.9366301125901</v>
      </c>
      <c r="DP86" s="7">
        <v>7810.1522376038847</v>
      </c>
      <c r="DQ86" s="7">
        <v>3382.6397925260649</v>
      </c>
      <c r="DR86" s="7">
        <v>5987.232193356208</v>
      </c>
      <c r="DS86" s="7">
        <v>5811.8346474776081</v>
      </c>
      <c r="DT86" s="7">
        <v>5983.7622965290775</v>
      </c>
      <c r="DU86" s="7">
        <v>8797</v>
      </c>
      <c r="DV86" s="7">
        <v>3567.6201967096908</v>
      </c>
      <c r="DW86" s="7">
        <v>4371.8032421239877</v>
      </c>
      <c r="DX86" s="7">
        <v>5954.1287160025304</v>
      </c>
      <c r="DY86" s="7">
        <v>6390.535443466486</v>
      </c>
      <c r="DZ86" s="7">
        <v>5710.6518558129355</v>
      </c>
      <c r="EA86" s="7">
        <v>5078.897482217455</v>
      </c>
      <c r="EB86" s="7">
        <v>3731.333103174466</v>
      </c>
      <c r="EC86" s="7">
        <v>7003.8999282277873</v>
      </c>
      <c r="ED86" s="7">
        <v>4817.6684321953517</v>
      </c>
      <c r="EE86" s="7">
        <v>5875.9705195191373</v>
      </c>
      <c r="EF86" s="7">
        <v>5996.3963116296572</v>
      </c>
      <c r="EG86" s="7">
        <v>7181.6643972003294</v>
      </c>
      <c r="EH86" s="7">
        <v>5017.5645239246014</v>
      </c>
      <c r="EI86" s="7">
        <v>5595.6899152255819</v>
      </c>
      <c r="EJ86" s="7">
        <v>7035.6067919551597</v>
      </c>
      <c r="EK86" s="7">
        <v>6281.1416795755149</v>
      </c>
      <c r="EL86" s="7">
        <v>3984.4783657628363</v>
      </c>
      <c r="EM86" s="7">
        <v>6446.6972851186883</v>
      </c>
      <c r="EN86" s="7">
        <v>6515.2523627789878</v>
      </c>
      <c r="EO86" s="7">
        <v>3366.8991498620489</v>
      </c>
      <c r="EP86" s="7">
        <v>3373.4748930396436</v>
      </c>
      <c r="EQ86" s="7">
        <v>5819.6018952971399</v>
      </c>
      <c r="ER86" s="7">
        <v>9474.3930688870896</v>
      </c>
      <c r="ES86" s="7">
        <v>4337.6011718355394</v>
      </c>
      <c r="ET86" s="7">
        <v>7969.3394097954824</v>
      </c>
      <c r="EU86" s="7">
        <v>8548.1067237084844</v>
      </c>
      <c r="EV86" s="7">
        <v>7770</v>
      </c>
      <c r="EW86" s="7">
        <v>8001.8028227615741</v>
      </c>
      <c r="EX86" s="7">
        <v>5448.5226865390059</v>
      </c>
      <c r="EY86" s="7">
        <v>6573.7017636684304</v>
      </c>
      <c r="EZ86" s="7">
        <v>10669.018535905745</v>
      </c>
      <c r="FA86" s="7">
        <v>6292.3797031892418</v>
      </c>
      <c r="FB86" s="7">
        <v>5118.9128518829912</v>
      </c>
      <c r="FC86" s="7">
        <v>4541.0446185448809</v>
      </c>
      <c r="FD86" s="7">
        <v>4806.9275567001741</v>
      </c>
      <c r="FE86" s="7">
        <v>6465.3979726409971</v>
      </c>
      <c r="FF86" s="7">
        <v>4844.2084810405104</v>
      </c>
      <c r="FG86" s="7">
        <v>5490.0154446948627</v>
      </c>
      <c r="FH86" s="7">
        <v>6420.1161038737764</v>
      </c>
      <c r="FI86" s="7">
        <v>10301.76790625588</v>
      </c>
      <c r="FJ86" s="7">
        <v>7530.8678771893146</v>
      </c>
      <c r="FK86" s="7">
        <v>5894.6357225251677</v>
      </c>
      <c r="FL86" s="7">
        <v>5426.6400925925927</v>
      </c>
      <c r="FM86" s="7">
        <v>6349.9652334708971</v>
      </c>
      <c r="FN86" s="7">
        <v>4394.5103529247881</v>
      </c>
      <c r="FO86" s="7">
        <v>7351.734142267971</v>
      </c>
      <c r="FP86" s="7">
        <v>5396.7266855282123</v>
      </c>
      <c r="FQ86" s="7">
        <v>5538.6789818432544</v>
      </c>
      <c r="FR86" s="7">
        <v>5961.8503633784057</v>
      </c>
      <c r="FS86" s="7">
        <v>3485.53248111943</v>
      </c>
      <c r="FT86" s="7">
        <v>6384.4138964022923</v>
      </c>
      <c r="FU86" s="7">
        <v>3912.3894736842103</v>
      </c>
      <c r="FV86" s="7">
        <v>5233.5584689091565</v>
      </c>
      <c r="FW86" s="7">
        <v>6056.7993524199046</v>
      </c>
      <c r="FX86" s="7">
        <v>5020.1292261760673</v>
      </c>
      <c r="FY86" s="7">
        <v>4461.7391001653468</v>
      </c>
      <c r="FZ86" s="7">
        <v>5619.0012517882687</v>
      </c>
      <c r="GA86" s="7">
        <v>6937.2894746560796</v>
      </c>
      <c r="GB86" s="7">
        <v>6406.0184706417222</v>
      </c>
      <c r="GC86" s="7">
        <v>3681.3752998971781</v>
      </c>
      <c r="GD86" s="7">
        <v>7727.6431747189854</v>
      </c>
      <c r="GE86" s="7">
        <v>2983.2666896025607</v>
      </c>
      <c r="GF86" s="7">
        <v>5370.9439356108451</v>
      </c>
      <c r="GG86" s="7">
        <v>6448.0556997574568</v>
      </c>
      <c r="GH86" s="7">
        <v>6448.5318370592913</v>
      </c>
      <c r="GI86" s="7">
        <v>3256.9107681565497</v>
      </c>
      <c r="GJ86" s="7">
        <v>6168.6425314608787</v>
      </c>
      <c r="GK86" s="7">
        <v>8843.7093541248396</v>
      </c>
      <c r="GL86" s="7">
        <v>6999.8661996095097</v>
      </c>
      <c r="GM86" s="7">
        <v>6220.3993561959087</v>
      </c>
      <c r="GN86" s="7">
        <v>6474.1592919266868</v>
      </c>
      <c r="GO86" s="7">
        <v>4395.7524021723993</v>
      </c>
      <c r="GP86" s="7">
        <v>9514.5063980397499</v>
      </c>
      <c r="GQ86" s="7">
        <v>6459.0188653353071</v>
      </c>
      <c r="GR86" s="7">
        <v>4106</v>
      </c>
      <c r="GS86" s="7">
        <v>8857.8162970106077</v>
      </c>
      <c r="GT86" s="7">
        <v>5447.6118474438736</v>
      </c>
      <c r="GU86" s="7">
        <v>7185.4552212632807</v>
      </c>
      <c r="GV86" s="7">
        <v>5679.0887302396741</v>
      </c>
      <c r="GW86" s="7">
        <v>4152.6977629045568</v>
      </c>
      <c r="GX86" s="7">
        <v>6192.4097053890919</v>
      </c>
      <c r="GY86" s="7">
        <v>5807.4561928425546</v>
      </c>
      <c r="GZ86" s="7">
        <v>3354.0044817760891</v>
      </c>
      <c r="HA86" s="7">
        <v>2844.856681524167</v>
      </c>
      <c r="HB86" s="7">
        <v>4235.4983049482626</v>
      </c>
      <c r="HC86" s="7">
        <v>5874.77930766795</v>
      </c>
      <c r="HD86" s="7">
        <v>6869.67024394702</v>
      </c>
      <c r="HE86" s="7">
        <v>4550.6043870385438</v>
      </c>
      <c r="HF86" s="7">
        <v>6378.8950253039629</v>
      </c>
      <c r="HG86" s="7">
        <v>4181</v>
      </c>
      <c r="HH86" s="7">
        <v>6613.3946121806903</v>
      </c>
      <c r="HI86" s="7">
        <v>8320.2054627560665</v>
      </c>
      <c r="HJ86" s="7">
        <v>5636.5418468903536</v>
      </c>
      <c r="HK86" s="7">
        <v>3581.0771028037384</v>
      </c>
      <c r="HL86" s="7">
        <v>13582.551441723293</v>
      </c>
      <c r="HM86" s="7">
        <v>5832.5235893522467</v>
      </c>
      <c r="HN86" s="7">
        <v>4520.3524256651017</v>
      </c>
      <c r="HO86" s="7">
        <v>2462.796321156402</v>
      </c>
      <c r="HP86" s="7">
        <v>6381.6396230790551</v>
      </c>
      <c r="HQ86" s="7">
        <v>3528.4452559277615</v>
      </c>
      <c r="HR86" s="7">
        <v>7295.2183012504938</v>
      </c>
      <c r="HS86" s="7">
        <v>4691.6037301992847</v>
      </c>
      <c r="HT86" s="7">
        <v>4772.9548179909616</v>
      </c>
      <c r="HU86" s="7">
        <v>7303.6753720238094</v>
      </c>
      <c r="HV86" s="7">
        <v>6014.846479976236</v>
      </c>
      <c r="HW86" s="7">
        <v>5340.199876985097</v>
      </c>
      <c r="HX86" s="7">
        <v>2869.8886429799622</v>
      </c>
      <c r="HY86" s="7">
        <v>7274.4493533418899</v>
      </c>
      <c r="HZ86" s="7">
        <v>8073.0667757454758</v>
      </c>
      <c r="IA86" s="7">
        <v>7802.567383441723</v>
      </c>
      <c r="IB86" s="7">
        <v>4749.2996371699255</v>
      </c>
      <c r="IC86" s="7">
        <v>4554.6546510694652</v>
      </c>
      <c r="ID86" s="7">
        <v>7318.3436965655019</v>
      </c>
      <c r="IE86" s="7">
        <v>7749.3122110679124</v>
      </c>
      <c r="IF86" s="7">
        <v>5196.9756135374964</v>
      </c>
      <c r="IG86" s="7">
        <v>4048</v>
      </c>
      <c r="IH86" s="7">
        <v>10369.359341543493</v>
      </c>
      <c r="II86" s="7">
        <v>7765.2062727536322</v>
      </c>
      <c r="IJ86" s="7">
        <v>4006.5560218156788</v>
      </c>
      <c r="IK86" s="7">
        <v>6148.1223347105633</v>
      </c>
      <c r="IL86" s="7">
        <v>5463.6414712253936</v>
      </c>
      <c r="IM86" s="7">
        <v>4476</v>
      </c>
      <c r="IN86" s="7">
        <v>7182.085340014798</v>
      </c>
      <c r="IO86" s="7">
        <v>4091.4532549305304</v>
      </c>
      <c r="IP86" s="7">
        <v>6046.6980849388219</v>
      </c>
      <c r="IQ86" s="7">
        <v>3728.583922177043</v>
      </c>
      <c r="IR86" s="7">
        <v>9058.1060616974319</v>
      </c>
      <c r="IS86" s="7">
        <v>4440</v>
      </c>
      <c r="IT86" s="7">
        <v>5301.0862420130115</v>
      </c>
      <c r="IU86" s="7">
        <v>4384.6392902740818</v>
      </c>
      <c r="IV86" s="7">
        <v>4282.820307082714</v>
      </c>
      <c r="IW86" s="7">
        <v>4133.1867425760356</v>
      </c>
      <c r="IX86" s="7">
        <v>7399.7881543730391</v>
      </c>
      <c r="IY86" s="7">
        <v>4236.642879553774</v>
      </c>
      <c r="IZ86" s="7">
        <v>5767.8353131886224</v>
      </c>
      <c r="JA86" s="7">
        <v>4677.0698274553461</v>
      </c>
      <c r="JB86" s="7">
        <v>5313.7410546139363</v>
      </c>
      <c r="JC86" s="7">
        <v>6478.104927640542</v>
      </c>
      <c r="JD86" s="7">
        <v>5373.3731929856822</v>
      </c>
      <c r="JE86" s="7">
        <v>4917.3743039162964</v>
      </c>
      <c r="JF86" s="7">
        <v>3828.4610628121445</v>
      </c>
      <c r="JG86" s="7">
        <v>3503.6508812785928</v>
      </c>
      <c r="JH86" s="7">
        <v>4188.3573503479256</v>
      </c>
      <c r="JI86" s="7">
        <v>2922.9239476773437</v>
      </c>
      <c r="JJ86" s="7">
        <v>3231.8295513750008</v>
      </c>
      <c r="JK86" s="7">
        <v>7354.4147369119501</v>
      </c>
      <c r="JL86" s="7">
        <v>5790.4224620303758</v>
      </c>
      <c r="JM86" s="7">
        <v>6556.0710367526053</v>
      </c>
      <c r="JN86" s="7">
        <v>4608.9055391551419</v>
      </c>
      <c r="JO86" s="7">
        <v>3277.2588365086776</v>
      </c>
      <c r="JP86" s="7">
        <v>5238.0458248882569</v>
      </c>
      <c r="JQ86" s="7">
        <v>2759.7197614498291</v>
      </c>
      <c r="JR86" s="7">
        <v>5024.6897229145288</v>
      </c>
      <c r="JS86" s="7">
        <v>7522.8589095884645</v>
      </c>
      <c r="JT86" s="7">
        <v>7361.8034445721605</v>
      </c>
      <c r="JU86" s="7">
        <v>6803.6402009327558</v>
      </c>
      <c r="JV86" s="7">
        <v>3924.416213881374</v>
      </c>
      <c r="JW86" s="7">
        <v>8196.1833843510012</v>
      </c>
      <c r="JX86" s="7">
        <v>5481.4698600955726</v>
      </c>
      <c r="JY86" s="7">
        <v>8385.5737770117994</v>
      </c>
      <c r="JZ86" s="7">
        <v>4413.7786108468126</v>
      </c>
      <c r="KA86" s="7">
        <v>8075.4517792798097</v>
      </c>
      <c r="KB86" s="7">
        <v>4248.8409529942046</v>
      </c>
      <c r="KC86" s="7">
        <v>4726.9947828697968</v>
      </c>
      <c r="KD86" s="7">
        <v>2789</v>
      </c>
      <c r="KE86" s="7">
        <v>3822.4411675675674</v>
      </c>
      <c r="KF86" s="7">
        <v>4021.6097112413022</v>
      </c>
      <c r="KG86" s="7">
        <v>7173.8094368149177</v>
      </c>
      <c r="KH86" s="7">
        <v>8048.035438638155</v>
      </c>
      <c r="KI86" s="7">
        <v>6360.1035691109673</v>
      </c>
      <c r="KJ86" s="7">
        <v>5517.6287330844607</v>
      </c>
      <c r="KK86" s="7">
        <v>4949.5364292253662</v>
      </c>
      <c r="KL86" s="7">
        <v>4040.5079766311146</v>
      </c>
      <c r="KM86" s="7">
        <v>4732.5945653374574</v>
      </c>
      <c r="KN86" s="7">
        <v>5976.7151534722161</v>
      </c>
      <c r="KO86" s="7">
        <v>5600.7382100514678</v>
      </c>
      <c r="KP86" s="7">
        <v>10202.290678129277</v>
      </c>
      <c r="KQ86" s="7">
        <v>5400.1921160727643</v>
      </c>
      <c r="KR86" s="7">
        <v>5291.3342728534772</v>
      </c>
      <c r="KS86" s="7">
        <v>17102.595019514276</v>
      </c>
      <c r="KT86" s="7">
        <v>6836.183706871926</v>
      </c>
      <c r="KU86" s="7">
        <v>5141.0236338551977</v>
      </c>
      <c r="KV86" s="7">
        <v>5530</v>
      </c>
      <c r="KW86" s="7">
        <v>7738.7923920690437</v>
      </c>
      <c r="KX86" s="7">
        <v>5167.3761768858103</v>
      </c>
      <c r="KY86" s="7">
        <v>4864.9093897812954</v>
      </c>
      <c r="KZ86" s="7">
        <v>4723.317905271937</v>
      </c>
      <c r="LA86" s="7">
        <v>3392</v>
      </c>
      <c r="LB86" s="7">
        <v>6279.8552076744672</v>
      </c>
      <c r="LC86" s="7">
        <v>3882.8479563501728</v>
      </c>
      <c r="LD86" s="7">
        <v>3650.9262548031934</v>
      </c>
      <c r="LE86" s="7">
        <v>9361.4642303363271</v>
      </c>
      <c r="LF86" s="7">
        <v>6725.2960608118237</v>
      </c>
      <c r="LG86" s="7">
        <v>4484.4665624248255</v>
      </c>
      <c r="LH86" s="7">
        <v>8526.0855352692688</v>
      </c>
      <c r="LI86" s="7">
        <v>5419.0586105150214</v>
      </c>
      <c r="LJ86" s="7">
        <v>8550.0102502896061</v>
      </c>
      <c r="LK86" s="7">
        <v>6415.1825362350955</v>
      </c>
      <c r="LL86" s="7">
        <v>2371.5523828311225</v>
      </c>
      <c r="LM86" s="7">
        <v>4451.8874701093528</v>
      </c>
      <c r="LN86" s="7">
        <v>5476.2592237954568</v>
      </c>
      <c r="LO86" s="7">
        <v>4915.3922458618599</v>
      </c>
      <c r="LP86" s="7">
        <v>4139.5281165014476</v>
      </c>
      <c r="LQ86" s="7">
        <v>1918</v>
      </c>
      <c r="LR86" s="7">
        <v>6857.5325912183052</v>
      </c>
      <c r="LS86" s="7">
        <v>5910.0580773345564</v>
      </c>
      <c r="LT86" s="7">
        <v>5643.5093858210312</v>
      </c>
      <c r="LU86" s="7">
        <v>7447.4809382828516</v>
      </c>
      <c r="LV86" s="7">
        <v>6108.2941189891326</v>
      </c>
      <c r="LW86" s="7">
        <v>7093.985448137224</v>
      </c>
      <c r="LX86" s="7">
        <v>4362.7541741227733</v>
      </c>
      <c r="LY86" s="7">
        <v>4790.6473243068986</v>
      </c>
      <c r="LZ86" s="7">
        <v>3622.1375098617887</v>
      </c>
      <c r="MA86" s="7">
        <v>4602.9257076610957</v>
      </c>
      <c r="MB86" s="7">
        <v>3547.0249531296099</v>
      </c>
      <c r="MC86" s="7">
        <v>4852.742124704997</v>
      </c>
      <c r="MD86" s="7">
        <v>4670.1898748473532</v>
      </c>
      <c r="ME86" s="7">
        <v>3979.5439828487674</v>
      </c>
      <c r="MF86" s="7">
        <v>6680.2918897337713</v>
      </c>
      <c r="MG86" s="7">
        <v>6441.4437263066311</v>
      </c>
      <c r="MH86" s="7">
        <v>5975.9752499520346</v>
      </c>
      <c r="MI86" s="7">
        <v>9415.528399181012</v>
      </c>
      <c r="MJ86" s="7">
        <v>7281.1684290030207</v>
      </c>
      <c r="MK86" s="7">
        <v>5875.269378499197</v>
      </c>
      <c r="ML86" s="7">
        <v>4432</v>
      </c>
      <c r="MM86" s="7">
        <v>6825.0203988798385</v>
      </c>
      <c r="MN86" s="7">
        <v>5742.7079186815599</v>
      </c>
      <c r="MO86" s="7">
        <v>4933.823806111147</v>
      </c>
      <c r="MP86" s="7">
        <v>6171.2074217074214</v>
      </c>
      <c r="MQ86" s="7">
        <v>4363.0197398686796</v>
      </c>
      <c r="MR86" s="7">
        <v>7914.4045686470727</v>
      </c>
      <c r="MS86" s="7">
        <v>6299.2487356933725</v>
      </c>
      <c r="MT86" s="7">
        <v>3310.0380360364279</v>
      </c>
      <c r="MU86" s="7">
        <v>4567.310817781824</v>
      </c>
      <c r="MV86" s="7">
        <v>3707.1173398199712</v>
      </c>
      <c r="MW86" s="7">
        <v>7716.3795028481809</v>
      </c>
      <c r="MX86" s="7">
        <v>6436.0666112689651</v>
      </c>
      <c r="MY86" s="7">
        <v>8507.1109172812794</v>
      </c>
      <c r="MZ86" s="7">
        <v>9600.4571627080713</v>
      </c>
      <c r="NA86" s="7">
        <v>3697.3365337534328</v>
      </c>
      <c r="NB86" s="7">
        <v>5010.0776899867806</v>
      </c>
      <c r="NC86" s="7">
        <v>4210.2846547314575</v>
      </c>
      <c r="ND86" s="7">
        <v>5512.0481631650082</v>
      </c>
      <c r="NE86" s="7">
        <v>4207.4102191914271</v>
      </c>
      <c r="NF86" s="7">
        <v>4998.6661100852552</v>
      </c>
      <c r="NG86" s="7">
        <v>6120.5973343488195</v>
      </c>
      <c r="NH86" s="7">
        <v>3533.2965036248511</v>
      </c>
      <c r="NI86" s="7">
        <v>5777.7943816190991</v>
      </c>
      <c r="NJ86" s="7">
        <v>5386.835075774934</v>
      </c>
      <c r="NK86" s="7">
        <v>4343.7101516919483</v>
      </c>
      <c r="NL86" s="7">
        <v>1201</v>
      </c>
      <c r="NM86" s="7">
        <v>5573.1756432324701</v>
      </c>
      <c r="NN86" s="7">
        <v>5586.9405974266447</v>
      </c>
      <c r="NO86" s="7">
        <v>4201.0730361006526</v>
      </c>
      <c r="NP86" s="7">
        <v>2977.7023051327224</v>
      </c>
      <c r="NQ86" s="7">
        <v>4972.075460216035</v>
      </c>
      <c r="NR86" s="7">
        <v>4749.1804888220831</v>
      </c>
      <c r="NS86" s="7">
        <v>3795.3758061036128</v>
      </c>
      <c r="NT86" s="7">
        <v>5876.9339285915348</v>
      </c>
      <c r="NU86" s="7">
        <v>3612.5585041754257</v>
      </c>
      <c r="NV86" s="7">
        <v>4583.3965402832755</v>
      </c>
      <c r="NW86" s="7">
        <v>5416.5554193482476</v>
      </c>
      <c r="NX86" s="7">
        <v>4336.3005004845008</v>
      </c>
      <c r="NY86" s="7">
        <v>2884.8144491064772</v>
      </c>
      <c r="NZ86" s="7">
        <v>6347.2393468520613</v>
      </c>
      <c r="OA86" s="7">
        <v>2471</v>
      </c>
      <c r="OB86" s="7">
        <v>5817.7633309398734</v>
      </c>
      <c r="OC86" s="7">
        <v>3907.068582625735</v>
      </c>
      <c r="OD86" s="7">
        <v>3912.1374731538081</v>
      </c>
      <c r="OE86" s="7">
        <v>7510.5446137976414</v>
      </c>
      <c r="OF86" s="7">
        <v>6050.303062960862</v>
      </c>
      <c r="OG86" s="7">
        <v>4785.3829895164017</v>
      </c>
      <c r="OH86" s="7">
        <v>9440.7953289705711</v>
      </c>
      <c r="OI86" s="7">
        <v>6980.3504925723219</v>
      </c>
      <c r="OJ86" s="7">
        <v>4423.8427516445327</v>
      </c>
      <c r="OK86" s="7">
        <v>6504</v>
      </c>
      <c r="OL86" s="7">
        <v>6586.1213215733587</v>
      </c>
      <c r="OM86" s="7">
        <v>4478.841545155221</v>
      </c>
      <c r="ON86" s="7">
        <v>5433</v>
      </c>
      <c r="OO86" s="7">
        <v>2879.330100290314</v>
      </c>
      <c r="OP86" s="7">
        <v>6087</v>
      </c>
      <c r="OQ86" s="7">
        <v>4464.996485943775</v>
      </c>
      <c r="OR86" s="7">
        <v>4673.4711767316148</v>
      </c>
      <c r="OS86" s="7">
        <v>6686</v>
      </c>
      <c r="OT86" s="7">
        <v>6732.0794382728991</v>
      </c>
      <c r="OU86" s="7">
        <v>7185.341785282375</v>
      </c>
    </row>
    <row r="87" spans="1:935" x14ac:dyDescent="0.3">
      <c r="A87" t="s">
        <v>120</v>
      </c>
      <c r="B87" s="29" t="e">
        <f ca="1">_xll.RiskPearson5(31.862,317778,_xll.RiskShift(-4408.3),_xll.RiskName("Dataset 6"))</f>
        <v>#NAME?</v>
      </c>
    </row>
    <row r="120" spans="1:452" ht="28.8" x14ac:dyDescent="0.3">
      <c r="A120" s="4" t="s">
        <v>105</v>
      </c>
      <c r="B120" s="8">
        <f>CORREL(B85:OU85,B86:OU86)</f>
        <v>-0.18063637097204904</v>
      </c>
    </row>
    <row r="123" spans="1:452" s="6" customFormat="1" x14ac:dyDescent="0.3">
      <c r="A123" s="36" t="s">
        <v>121</v>
      </c>
      <c r="B123" s="6">
        <v>25.200000000000003</v>
      </c>
      <c r="C123" s="6">
        <v>35</v>
      </c>
      <c r="D123" s="6">
        <v>42.1</v>
      </c>
      <c r="E123" s="6">
        <v>47.5</v>
      </c>
      <c r="F123" s="6">
        <v>49.6</v>
      </c>
      <c r="G123" s="6">
        <v>51</v>
      </c>
      <c r="H123" s="6">
        <v>51.3</v>
      </c>
      <c r="I123" s="6">
        <v>52.5</v>
      </c>
      <c r="J123" s="6">
        <v>59.8</v>
      </c>
      <c r="K123" s="6">
        <v>67.100000000000009</v>
      </c>
      <c r="L123" s="6">
        <v>80.5</v>
      </c>
      <c r="M123" s="6">
        <v>88.199999999999989</v>
      </c>
      <c r="N123" s="6">
        <v>90.3</v>
      </c>
      <c r="O123" s="6">
        <v>101.4</v>
      </c>
      <c r="P123" s="6">
        <v>114.4</v>
      </c>
      <c r="Q123" s="6">
        <v>132.5</v>
      </c>
      <c r="R123" s="6">
        <v>146.70000000000002</v>
      </c>
      <c r="S123" s="6">
        <v>153.69999999999999</v>
      </c>
      <c r="T123" s="6">
        <v>201.6</v>
      </c>
      <c r="U123" s="6">
        <v>210.5</v>
      </c>
    </row>
    <row r="124" spans="1:452" s="6" customFormat="1" x14ac:dyDescent="0.3">
      <c r="A124" s="26" t="s">
        <v>49</v>
      </c>
      <c r="B124" s="31">
        <v>7816.9327311126444</v>
      </c>
      <c r="C124" s="31">
        <v>5023.6239033660477</v>
      </c>
      <c r="D124" s="31">
        <v>4631.2104779411766</v>
      </c>
      <c r="E124" s="31">
        <v>7710.7192998342225</v>
      </c>
      <c r="F124" s="31">
        <v>5792.5510966999273</v>
      </c>
      <c r="G124" s="31">
        <v>5890.9144575999999</v>
      </c>
      <c r="H124" s="31">
        <v>5365.4742001052427</v>
      </c>
      <c r="I124" s="31">
        <v>3855.694056016659</v>
      </c>
      <c r="J124" s="31">
        <v>6423.4597835624454</v>
      </c>
      <c r="K124" s="31">
        <v>3953.9152824629573</v>
      </c>
      <c r="L124" s="31">
        <v>3704.7554750535155</v>
      </c>
      <c r="M124" s="31">
        <v>8613.5261200743716</v>
      </c>
      <c r="N124" s="31">
        <v>4969.7847934157053</v>
      </c>
      <c r="O124" s="31">
        <v>6811.8965833393022</v>
      </c>
      <c r="P124" s="31">
        <v>4379.7508370411151</v>
      </c>
      <c r="Q124" s="31">
        <v>5584.0918536460986</v>
      </c>
      <c r="R124" s="31">
        <v>4576.1134673684055</v>
      </c>
      <c r="S124" s="31">
        <v>4348.6198266559923</v>
      </c>
      <c r="T124" s="31">
        <v>3770.1453865372673</v>
      </c>
      <c r="U124" s="31">
        <v>4299</v>
      </c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/>
      <c r="GM124" s="31"/>
      <c r="GN124" s="31"/>
      <c r="GO124" s="31"/>
      <c r="GP124" s="31"/>
      <c r="GQ124" s="31"/>
      <c r="GR124" s="31"/>
      <c r="GS124" s="31"/>
      <c r="GT124" s="31"/>
      <c r="GU124" s="31"/>
      <c r="GV124" s="31"/>
      <c r="GW124" s="31"/>
      <c r="GX124" s="31"/>
      <c r="GY124" s="31"/>
      <c r="GZ124" s="31"/>
      <c r="HA124" s="31"/>
      <c r="HB124" s="31"/>
      <c r="HC124" s="31"/>
      <c r="HD124" s="31"/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  <c r="IF124" s="31"/>
      <c r="IG124" s="31"/>
      <c r="IH124" s="31"/>
      <c r="II124" s="31"/>
      <c r="IJ124" s="31"/>
      <c r="IK124" s="31"/>
      <c r="IL124" s="31"/>
      <c r="IM124" s="31"/>
      <c r="IN124" s="31"/>
      <c r="IO124" s="31"/>
      <c r="IP124" s="31"/>
      <c r="IQ124" s="31"/>
      <c r="IR124" s="31"/>
      <c r="IS124" s="31"/>
      <c r="IT124" s="31"/>
      <c r="IU124" s="31"/>
      <c r="IV124" s="31"/>
      <c r="IW124" s="31"/>
      <c r="IX124" s="31"/>
      <c r="IY124" s="31"/>
      <c r="IZ124" s="31"/>
      <c r="JA124" s="31"/>
      <c r="JB124" s="31"/>
      <c r="JC124" s="31"/>
      <c r="JD124" s="31"/>
      <c r="JE124" s="31"/>
      <c r="JF124" s="31"/>
      <c r="JG124" s="31"/>
      <c r="JH124" s="31"/>
      <c r="JI124" s="31"/>
      <c r="JJ124" s="31"/>
      <c r="JK124" s="31"/>
      <c r="JL124" s="31"/>
      <c r="JM124" s="31"/>
      <c r="JN124" s="31"/>
      <c r="JO124" s="31"/>
      <c r="JP124" s="31"/>
      <c r="JQ124" s="31"/>
      <c r="JR124" s="31"/>
      <c r="JS124" s="31"/>
      <c r="JT124" s="31"/>
      <c r="JU124" s="31"/>
      <c r="JV124" s="31"/>
      <c r="JW124" s="31"/>
      <c r="JX124" s="31"/>
      <c r="JY124" s="31"/>
      <c r="JZ124" s="31"/>
      <c r="KA124" s="31"/>
      <c r="KB124" s="31"/>
      <c r="KC124" s="31"/>
      <c r="KD124" s="31"/>
      <c r="KE124" s="31"/>
      <c r="KF124" s="31"/>
      <c r="KG124" s="31"/>
      <c r="KH124" s="31"/>
      <c r="KI124" s="31"/>
      <c r="KJ124" s="31"/>
      <c r="KK124" s="31"/>
      <c r="KL124" s="31"/>
      <c r="KM124" s="31"/>
      <c r="KN124" s="31"/>
      <c r="KO124" s="31"/>
      <c r="KP124" s="31"/>
      <c r="KQ124" s="31"/>
      <c r="KR124" s="31"/>
      <c r="KS124" s="31"/>
      <c r="KT124" s="31"/>
      <c r="KU124" s="31"/>
      <c r="KV124" s="31"/>
      <c r="KW124" s="31"/>
      <c r="KX124" s="31"/>
      <c r="KY124" s="31"/>
      <c r="KZ124" s="31"/>
      <c r="LA124" s="31"/>
      <c r="LB124" s="31"/>
      <c r="LC124" s="31"/>
      <c r="LD124" s="31"/>
      <c r="LE124" s="31"/>
      <c r="LF124" s="31"/>
      <c r="LG124" s="31"/>
      <c r="LH124" s="31"/>
      <c r="LI124" s="31"/>
      <c r="LJ124" s="31"/>
      <c r="LK124" s="31"/>
      <c r="LL124" s="31"/>
      <c r="LM124" s="31"/>
      <c r="LN124" s="31"/>
      <c r="LO124" s="31"/>
      <c r="LP124" s="31"/>
      <c r="LQ124" s="31"/>
      <c r="LR124" s="31"/>
      <c r="LS124" s="31"/>
      <c r="LT124" s="31"/>
      <c r="LU124" s="31"/>
      <c r="LV124" s="31"/>
      <c r="LW124" s="31"/>
      <c r="LX124" s="31"/>
      <c r="LY124" s="31"/>
      <c r="LZ124" s="31"/>
      <c r="MA124" s="31"/>
      <c r="MB124" s="31"/>
      <c r="MC124" s="31"/>
      <c r="MD124" s="31"/>
      <c r="ME124" s="31"/>
      <c r="MF124" s="31"/>
      <c r="MG124" s="31"/>
      <c r="MH124" s="31"/>
      <c r="MI124" s="31"/>
      <c r="MJ124" s="31"/>
      <c r="MK124" s="31"/>
      <c r="ML124" s="31"/>
      <c r="MM124" s="31"/>
      <c r="MN124" s="31"/>
      <c r="MO124" s="31"/>
      <c r="MP124" s="31"/>
      <c r="MQ124" s="31"/>
      <c r="MR124" s="31"/>
      <c r="MS124" s="31"/>
      <c r="MT124" s="31"/>
      <c r="MU124" s="31"/>
      <c r="MV124" s="31"/>
      <c r="MW124" s="31"/>
      <c r="MX124" s="31"/>
      <c r="MY124" s="31"/>
      <c r="MZ124" s="31"/>
      <c r="NA124" s="31"/>
      <c r="NB124" s="31"/>
      <c r="NC124" s="31"/>
      <c r="ND124" s="31"/>
      <c r="NE124" s="31"/>
      <c r="NF124" s="31"/>
      <c r="NG124" s="31"/>
      <c r="NH124" s="31"/>
      <c r="NI124" s="31"/>
      <c r="NJ124" s="31"/>
      <c r="NK124" s="31"/>
      <c r="NL124" s="31"/>
      <c r="NM124" s="31"/>
      <c r="NN124" s="31"/>
      <c r="NO124" s="31"/>
      <c r="NP124" s="31"/>
      <c r="NQ124" s="31"/>
      <c r="NR124" s="31"/>
      <c r="NS124" s="31"/>
      <c r="NT124" s="31"/>
      <c r="NU124" s="31"/>
      <c r="NV124" s="31"/>
      <c r="NW124" s="31"/>
      <c r="NX124" s="31"/>
      <c r="NY124" s="31"/>
      <c r="NZ124" s="31"/>
      <c r="OA124" s="31"/>
      <c r="OB124" s="31"/>
      <c r="OC124" s="31"/>
      <c r="OD124" s="31"/>
      <c r="OE124" s="31"/>
      <c r="OF124" s="31"/>
      <c r="OG124" s="31"/>
      <c r="OH124" s="31"/>
      <c r="OI124" s="31"/>
      <c r="OJ124" s="31"/>
      <c r="OK124" s="31"/>
      <c r="OL124" s="31"/>
      <c r="OM124" s="31"/>
      <c r="ON124" s="31"/>
      <c r="OO124" s="31"/>
      <c r="OP124" s="31"/>
      <c r="OQ124" s="31"/>
      <c r="OR124" s="31"/>
      <c r="OS124" s="31"/>
      <c r="OT124" s="31"/>
      <c r="OU124" s="31"/>
      <c r="OV124" s="31"/>
      <c r="OW124" s="31"/>
      <c r="OX124" s="31"/>
      <c r="OY124" s="31"/>
      <c r="OZ124" s="31"/>
      <c r="PA124" s="31"/>
      <c r="PB124" s="31"/>
      <c r="PC124" s="31"/>
      <c r="PD124" s="31"/>
      <c r="PE124" s="31"/>
      <c r="PF124" s="31"/>
      <c r="PG124" s="31"/>
      <c r="PH124" s="31"/>
      <c r="PI124" s="31"/>
      <c r="PJ124" s="31"/>
      <c r="PK124" s="31"/>
      <c r="PL124" s="31"/>
      <c r="PM124" s="31"/>
      <c r="PN124" s="31"/>
      <c r="PO124" s="31"/>
      <c r="PP124" s="31"/>
      <c r="PQ124" s="31"/>
      <c r="PR124" s="31"/>
      <c r="PS124" s="31"/>
      <c r="PT124" s="31"/>
      <c r="PU124" s="31"/>
      <c r="PV124" s="31"/>
      <c r="PW124" s="31"/>
      <c r="PX124" s="31"/>
      <c r="PY124" s="31"/>
      <c r="PZ124" s="31"/>
      <c r="QA124" s="31"/>
      <c r="QB124" s="31"/>
      <c r="QC124" s="31"/>
      <c r="QD124" s="31"/>
      <c r="QE124" s="31"/>
      <c r="QF124" s="31"/>
      <c r="QG124" s="31"/>
      <c r="QH124" s="31"/>
      <c r="QI124" s="31"/>
      <c r="QJ124" s="31"/>
    </row>
    <row r="125" spans="1:452" x14ac:dyDescent="0.3">
      <c r="A125" t="s">
        <v>106</v>
      </c>
      <c r="B125" s="29" t="e">
        <f ca="1">_xll.RiskTriang(3704.8,3704.8,9201.4,_xll.RiskName("Dataset 7"))</f>
        <v>#NAME?</v>
      </c>
    </row>
    <row r="153" spans="1:452" ht="28.8" x14ac:dyDescent="0.3">
      <c r="A153" s="4" t="s">
        <v>105</v>
      </c>
      <c r="B153" s="8">
        <f>CORREL(B123:U123,B124:U124)</f>
        <v>-0.3955606763355286</v>
      </c>
    </row>
    <row r="156" spans="1:452" ht="21" x14ac:dyDescent="0.4">
      <c r="A156" s="13" t="s">
        <v>86</v>
      </c>
    </row>
    <row r="158" spans="1:452" s="6" customFormat="1" x14ac:dyDescent="0.3">
      <c r="A158" s="6" t="s">
        <v>96</v>
      </c>
      <c r="B158" s="6">
        <v>2</v>
      </c>
      <c r="C158" s="6">
        <v>2</v>
      </c>
      <c r="D158" s="6">
        <v>2</v>
      </c>
      <c r="E158" s="6">
        <v>2</v>
      </c>
      <c r="F158" s="6">
        <v>2</v>
      </c>
      <c r="G158" s="6">
        <v>2</v>
      </c>
      <c r="H158" s="6">
        <v>2</v>
      </c>
      <c r="I158" s="6">
        <v>2</v>
      </c>
      <c r="J158" s="6">
        <v>2</v>
      </c>
      <c r="K158" s="6">
        <v>2</v>
      </c>
      <c r="L158" s="6">
        <v>2</v>
      </c>
      <c r="M158" s="6">
        <v>2</v>
      </c>
      <c r="N158" s="6">
        <v>2</v>
      </c>
      <c r="O158" s="6">
        <v>2</v>
      </c>
      <c r="P158" s="6">
        <v>2</v>
      </c>
      <c r="Q158" s="6">
        <v>2</v>
      </c>
      <c r="R158" s="6">
        <v>2</v>
      </c>
      <c r="S158" s="6">
        <v>2</v>
      </c>
      <c r="T158" s="6">
        <v>2</v>
      </c>
      <c r="U158" s="6">
        <v>2</v>
      </c>
      <c r="V158" s="6">
        <v>2</v>
      </c>
      <c r="W158" s="6">
        <v>2</v>
      </c>
      <c r="X158" s="6">
        <v>2</v>
      </c>
      <c r="Y158" s="6">
        <v>2</v>
      </c>
      <c r="Z158" s="6">
        <v>2</v>
      </c>
      <c r="AA158" s="6">
        <v>2</v>
      </c>
      <c r="AB158" s="6">
        <v>2</v>
      </c>
      <c r="AC158" s="6">
        <v>2</v>
      </c>
      <c r="AD158" s="6">
        <v>2</v>
      </c>
      <c r="AE158" s="6">
        <v>2</v>
      </c>
      <c r="AF158" s="6">
        <v>2</v>
      </c>
      <c r="AG158" s="6">
        <v>2</v>
      </c>
      <c r="AH158" s="6">
        <v>2</v>
      </c>
      <c r="AI158" s="6">
        <v>2</v>
      </c>
      <c r="AJ158" s="6">
        <v>2</v>
      </c>
      <c r="AK158" s="6">
        <v>2</v>
      </c>
      <c r="AL158" s="6">
        <v>2</v>
      </c>
      <c r="AM158" s="6">
        <v>2</v>
      </c>
      <c r="AN158" s="6">
        <v>2</v>
      </c>
      <c r="AO158" s="6">
        <v>2</v>
      </c>
      <c r="AP158" s="6">
        <v>2</v>
      </c>
      <c r="AQ158" s="6">
        <v>2</v>
      </c>
      <c r="AR158" s="6">
        <v>2</v>
      </c>
      <c r="AS158" s="6">
        <v>2</v>
      </c>
      <c r="AT158" s="6">
        <v>2</v>
      </c>
      <c r="AU158" s="6">
        <v>2</v>
      </c>
      <c r="AV158" s="6">
        <v>2</v>
      </c>
      <c r="AW158" s="6">
        <v>2</v>
      </c>
      <c r="AX158" s="6">
        <v>2</v>
      </c>
      <c r="AY158" s="6">
        <v>2</v>
      </c>
      <c r="AZ158" s="6">
        <v>2</v>
      </c>
      <c r="BA158" s="6">
        <v>2</v>
      </c>
      <c r="BB158" s="6">
        <v>2</v>
      </c>
      <c r="BC158" s="6">
        <v>2</v>
      </c>
      <c r="BD158" s="6">
        <v>2</v>
      </c>
      <c r="BE158" s="6">
        <v>2</v>
      </c>
      <c r="BF158" s="6">
        <v>2</v>
      </c>
      <c r="BG158" s="6">
        <v>2</v>
      </c>
      <c r="BH158" s="6">
        <v>2</v>
      </c>
      <c r="BI158" s="6">
        <v>2</v>
      </c>
      <c r="BJ158" s="6">
        <v>2</v>
      </c>
      <c r="BK158" s="6">
        <v>2</v>
      </c>
      <c r="BL158" s="6">
        <v>2</v>
      </c>
      <c r="BM158" s="6">
        <v>2</v>
      </c>
      <c r="BN158" s="6">
        <v>2</v>
      </c>
      <c r="BO158" s="6">
        <v>2</v>
      </c>
      <c r="BP158" s="6">
        <v>2</v>
      </c>
      <c r="BQ158" s="6">
        <v>2</v>
      </c>
      <c r="BR158" s="6">
        <v>2</v>
      </c>
      <c r="BS158" s="6">
        <v>2</v>
      </c>
      <c r="BT158" s="6">
        <v>2</v>
      </c>
      <c r="BU158" s="6">
        <v>2</v>
      </c>
      <c r="BV158" s="6">
        <v>2</v>
      </c>
      <c r="BW158" s="6">
        <v>2</v>
      </c>
      <c r="BX158" s="6">
        <v>2</v>
      </c>
      <c r="BY158" s="6">
        <v>2</v>
      </c>
      <c r="BZ158" s="6">
        <v>2</v>
      </c>
      <c r="CA158" s="6">
        <v>2</v>
      </c>
      <c r="CB158" s="6">
        <v>2</v>
      </c>
      <c r="CC158" s="6">
        <v>2</v>
      </c>
      <c r="CD158" s="6">
        <v>2</v>
      </c>
      <c r="CE158" s="6">
        <v>2</v>
      </c>
      <c r="CF158" s="6">
        <v>2</v>
      </c>
      <c r="CG158" s="6">
        <v>2</v>
      </c>
      <c r="CH158" s="6">
        <v>2</v>
      </c>
      <c r="CI158" s="6">
        <v>2</v>
      </c>
      <c r="CJ158" s="6">
        <v>2</v>
      </c>
      <c r="CK158" s="6">
        <v>2</v>
      </c>
      <c r="CL158" s="6">
        <v>2</v>
      </c>
      <c r="CM158" s="6">
        <v>2</v>
      </c>
      <c r="CN158" s="6">
        <v>2</v>
      </c>
      <c r="CO158" s="6">
        <v>2</v>
      </c>
      <c r="CP158" s="6">
        <v>2</v>
      </c>
      <c r="CQ158" s="6">
        <v>2</v>
      </c>
      <c r="CR158" s="6">
        <v>2</v>
      </c>
      <c r="CS158" s="6">
        <v>2</v>
      </c>
      <c r="CT158" s="6">
        <v>2</v>
      </c>
      <c r="CU158" s="6">
        <v>2</v>
      </c>
      <c r="CV158" s="6">
        <v>2</v>
      </c>
      <c r="CW158" s="6">
        <v>2</v>
      </c>
      <c r="CX158" s="6">
        <v>2</v>
      </c>
      <c r="CY158" s="6">
        <v>2</v>
      </c>
      <c r="CZ158" s="6">
        <v>2</v>
      </c>
      <c r="DA158" s="6">
        <v>2</v>
      </c>
      <c r="DB158" s="6">
        <v>2</v>
      </c>
      <c r="DC158" s="6">
        <v>2.0145985401459856</v>
      </c>
      <c r="DD158" s="6">
        <v>2.0163934426229506</v>
      </c>
      <c r="DE158" s="6">
        <v>2.0227272727272729</v>
      </c>
      <c r="DF158" s="6">
        <v>2.0275229357798166</v>
      </c>
      <c r="DG158" s="6">
        <v>2.0671140939597317</v>
      </c>
      <c r="DH158" s="6">
        <v>2.0734265734265733</v>
      </c>
      <c r="DI158" s="6">
        <v>2.0820895522388061</v>
      </c>
      <c r="DJ158" s="6">
        <v>2.1144578313253013</v>
      </c>
      <c r="DK158" s="6">
        <v>2.12</v>
      </c>
      <c r="DL158" s="6">
        <v>2.1266666666666665</v>
      </c>
      <c r="DM158" s="6">
        <v>2.1649484536082473</v>
      </c>
      <c r="DN158" s="6">
        <v>2.1694915254237288</v>
      </c>
      <c r="DO158" s="6">
        <v>2.1851851851851851</v>
      </c>
      <c r="DP158" s="6">
        <v>2.1923076923076925</v>
      </c>
      <c r="DQ158" s="6">
        <v>2.1953405017921148</v>
      </c>
      <c r="DR158" s="6">
        <v>2.198830409356725</v>
      </c>
      <c r="DS158" s="6">
        <v>2.2142857142857144</v>
      </c>
      <c r="DT158" s="6">
        <v>2.2333333333333334</v>
      </c>
      <c r="DU158" s="6">
        <v>2.2532894736842106</v>
      </c>
      <c r="DV158" s="6">
        <v>2.2628205128205128</v>
      </c>
      <c r="DW158" s="6">
        <v>2.2700534759358288</v>
      </c>
      <c r="DX158" s="6">
        <v>2.2799999999999998</v>
      </c>
      <c r="DY158" s="6">
        <v>2.2884615384615383</v>
      </c>
      <c r="DZ158" s="6">
        <v>2.2945736434108528</v>
      </c>
      <c r="EA158" s="6">
        <v>2.2975708502024292</v>
      </c>
      <c r="EB158" s="6">
        <v>2.3009118541033433</v>
      </c>
      <c r="EC158" s="6">
        <v>2.3097014925373136</v>
      </c>
      <c r="ED158" s="6">
        <v>2.3333333333333335</v>
      </c>
      <c r="EE158" s="6">
        <v>2.3369565217391304</v>
      </c>
      <c r="EF158" s="6">
        <v>2.3529411764705883</v>
      </c>
      <c r="EG158" s="6">
        <v>2.3610108303249095</v>
      </c>
      <c r="EH158" s="6">
        <v>2.3684210526315788</v>
      </c>
      <c r="EI158" s="6">
        <v>2.3781512605042017</v>
      </c>
      <c r="EJ158" s="6">
        <v>2.404040404040404</v>
      </c>
      <c r="EK158" s="6">
        <v>2.4204081632653063</v>
      </c>
      <c r="EL158" s="6">
        <v>2.4369369369369371</v>
      </c>
      <c r="EM158" s="6">
        <v>2.4552845528455283</v>
      </c>
      <c r="EN158" s="6">
        <v>2.4636363636363638</v>
      </c>
      <c r="EO158" s="6">
        <v>2.4756944444444446</v>
      </c>
      <c r="EP158" s="6">
        <v>2.4954545454545456</v>
      </c>
      <c r="EQ158" s="6">
        <v>2.5029585798816569</v>
      </c>
      <c r="ER158" s="6">
        <v>2.5081967213114753</v>
      </c>
      <c r="ES158" s="6">
        <v>2.5116279069767442</v>
      </c>
      <c r="ET158" s="6">
        <v>2.5259259259259261</v>
      </c>
      <c r="EU158" s="6">
        <v>2.5299999999999998</v>
      </c>
      <c r="EV158" s="6">
        <v>2.5367647058823528</v>
      </c>
      <c r="EW158" s="6">
        <v>2.5499999999999998</v>
      </c>
      <c r="EX158" s="6">
        <v>2.5614973262032086</v>
      </c>
      <c r="EY158" s="6">
        <v>2.5652173913043477</v>
      </c>
      <c r="EZ158" s="6">
        <v>2.5797665369649807</v>
      </c>
      <c r="FA158" s="6">
        <v>2.5859375</v>
      </c>
      <c r="FB158" s="6">
        <v>2.5977011494252875</v>
      </c>
      <c r="FC158" s="6">
        <v>2.6193771626297577</v>
      </c>
      <c r="FD158" s="6">
        <v>2.6255319148936169</v>
      </c>
      <c r="FE158" s="6">
        <v>2.6515151515151514</v>
      </c>
      <c r="FF158" s="6">
        <v>2.66015625</v>
      </c>
      <c r="FG158" s="6">
        <v>2.6794871794871793</v>
      </c>
      <c r="FH158" s="6">
        <v>2.6910569105691056</v>
      </c>
      <c r="FI158" s="6">
        <v>2.7039711191335738</v>
      </c>
      <c r="FJ158" s="6">
        <v>2.7142857142857144</v>
      </c>
      <c r="FK158" s="6">
        <v>2.7236180904522613</v>
      </c>
      <c r="FL158" s="6">
        <v>2.7367149758454108</v>
      </c>
      <c r="FM158" s="6">
        <v>2.7393364928909953</v>
      </c>
      <c r="FN158" s="6">
        <v>2.7413793103448274</v>
      </c>
      <c r="FO158" s="6">
        <v>2.7534722222222223</v>
      </c>
      <c r="FP158" s="6">
        <v>2.7540983606557377</v>
      </c>
      <c r="FQ158" s="6">
        <v>2.7593582887700534</v>
      </c>
      <c r="FR158" s="6">
        <v>2.7673267326732671</v>
      </c>
      <c r="FS158" s="6">
        <v>2.7674418604651163</v>
      </c>
      <c r="FT158" s="6">
        <v>2.774193548387097</v>
      </c>
      <c r="FU158" s="6">
        <v>2.7840909090909092</v>
      </c>
      <c r="FV158" s="6">
        <v>2.7865168539325844</v>
      </c>
      <c r="FW158" s="6">
        <v>2.7947976878612715</v>
      </c>
      <c r="FX158" s="6">
        <v>2.7971014492753623</v>
      </c>
      <c r="FY158" s="6">
        <v>2.8057142857142856</v>
      </c>
      <c r="FZ158" s="6">
        <v>2.8125</v>
      </c>
      <c r="GA158" s="6">
        <v>2.8135593220338984</v>
      </c>
      <c r="GB158" s="6">
        <v>2.8181818181818183</v>
      </c>
      <c r="GC158" s="6">
        <v>2.8225806451612905</v>
      </c>
      <c r="GD158" s="6">
        <v>2.8461538461538463</v>
      </c>
      <c r="GE158" s="6">
        <v>2.8521739130434782</v>
      </c>
      <c r="GF158" s="6">
        <v>2.8644067796610169</v>
      </c>
      <c r="GG158" s="6">
        <v>2.8741258741258742</v>
      </c>
      <c r="GH158" s="6">
        <v>2.8870967741935485</v>
      </c>
      <c r="GI158" s="6">
        <v>2.8877005347593583</v>
      </c>
      <c r="GJ158" s="6">
        <v>2.9007936507936507</v>
      </c>
      <c r="GK158" s="6">
        <v>2.9039999999999999</v>
      </c>
      <c r="GL158" s="6">
        <v>2.9109730848861282</v>
      </c>
      <c r="GM158" s="6">
        <v>2.9230769230769229</v>
      </c>
      <c r="GN158" s="6">
        <v>2.9287749287749287</v>
      </c>
      <c r="GO158" s="6">
        <v>2.9411764705882355</v>
      </c>
      <c r="GP158" s="6">
        <v>2.9746192893401013</v>
      </c>
      <c r="GQ158" s="6">
        <v>3</v>
      </c>
      <c r="GR158" s="6">
        <v>3</v>
      </c>
      <c r="GS158" s="6">
        <v>3</v>
      </c>
      <c r="GT158" s="6">
        <v>3</v>
      </c>
      <c r="GU158" s="6">
        <v>3</v>
      </c>
      <c r="GV158" s="6">
        <v>3</v>
      </c>
      <c r="GW158" s="6">
        <v>3</v>
      </c>
      <c r="GX158" s="6">
        <v>3</v>
      </c>
      <c r="GY158" s="6">
        <v>3</v>
      </c>
      <c r="GZ158" s="6">
        <v>3</v>
      </c>
      <c r="HA158" s="6">
        <v>3</v>
      </c>
      <c r="HB158" s="6">
        <v>3</v>
      </c>
      <c r="HC158" s="6">
        <v>3</v>
      </c>
      <c r="HD158" s="6">
        <v>3</v>
      </c>
      <c r="HE158" s="6">
        <v>3</v>
      </c>
      <c r="HF158" s="6">
        <v>3</v>
      </c>
      <c r="HG158" s="6">
        <v>3</v>
      </c>
      <c r="HH158" s="6">
        <v>3</v>
      </c>
      <c r="HI158" s="6">
        <v>3</v>
      </c>
      <c r="HJ158" s="6">
        <v>3</v>
      </c>
      <c r="HK158" s="6">
        <v>3</v>
      </c>
      <c r="HL158" s="6">
        <v>3</v>
      </c>
      <c r="HM158" s="6">
        <v>3</v>
      </c>
      <c r="HN158" s="6">
        <v>3</v>
      </c>
      <c r="HO158" s="6">
        <v>3</v>
      </c>
      <c r="HP158" s="6">
        <v>3</v>
      </c>
      <c r="HQ158" s="6">
        <v>3</v>
      </c>
      <c r="HR158" s="6">
        <v>3</v>
      </c>
      <c r="HS158" s="6">
        <v>3</v>
      </c>
      <c r="HT158" s="6">
        <v>3</v>
      </c>
      <c r="HU158" s="6">
        <v>3</v>
      </c>
      <c r="HV158" s="6">
        <v>3</v>
      </c>
      <c r="HW158" s="6">
        <v>3</v>
      </c>
      <c r="HX158" s="6">
        <v>3</v>
      </c>
      <c r="HY158" s="6">
        <v>3</v>
      </c>
      <c r="HZ158" s="6">
        <v>3</v>
      </c>
      <c r="IA158" s="6">
        <v>3</v>
      </c>
      <c r="IB158" s="6">
        <v>3</v>
      </c>
      <c r="IC158" s="6">
        <v>3</v>
      </c>
      <c r="ID158" s="6">
        <v>3</v>
      </c>
      <c r="IE158" s="6">
        <v>3</v>
      </c>
      <c r="IF158" s="6">
        <v>3</v>
      </c>
      <c r="IG158" s="6">
        <v>3</v>
      </c>
      <c r="IH158" s="6">
        <v>3</v>
      </c>
      <c r="II158" s="6">
        <v>3</v>
      </c>
      <c r="IJ158" s="6">
        <v>3</v>
      </c>
      <c r="IK158" s="6">
        <v>3</v>
      </c>
      <c r="IL158" s="6">
        <v>3</v>
      </c>
      <c r="IM158" s="6">
        <v>3</v>
      </c>
      <c r="IN158" s="6">
        <v>3</v>
      </c>
      <c r="IO158" s="6">
        <v>3</v>
      </c>
      <c r="IP158" s="6">
        <v>3</v>
      </c>
      <c r="IQ158" s="6">
        <v>3</v>
      </c>
      <c r="IR158" s="6">
        <v>3</v>
      </c>
      <c r="IS158" s="6">
        <v>3</v>
      </c>
      <c r="IT158" s="6">
        <v>3</v>
      </c>
      <c r="IU158" s="6">
        <v>3</v>
      </c>
      <c r="IV158" s="6">
        <v>3</v>
      </c>
      <c r="IW158" s="6">
        <v>3</v>
      </c>
      <c r="IX158" s="6">
        <v>3</v>
      </c>
      <c r="IY158" s="6">
        <v>3</v>
      </c>
      <c r="IZ158" s="6">
        <v>3</v>
      </c>
      <c r="JA158" s="6">
        <v>3</v>
      </c>
      <c r="JB158" s="6">
        <v>3</v>
      </c>
      <c r="JC158" s="6">
        <v>3</v>
      </c>
      <c r="JD158" s="6">
        <v>3</v>
      </c>
      <c r="JE158" s="6">
        <v>3</v>
      </c>
      <c r="JF158" s="6">
        <v>3</v>
      </c>
      <c r="JG158" s="6">
        <v>3</v>
      </c>
      <c r="JH158" s="6">
        <v>3</v>
      </c>
      <c r="JI158" s="6">
        <v>3</v>
      </c>
      <c r="JJ158" s="6">
        <v>3</v>
      </c>
      <c r="JK158" s="6">
        <v>3</v>
      </c>
      <c r="JL158" s="6">
        <v>3</v>
      </c>
      <c r="JM158" s="6">
        <v>3</v>
      </c>
      <c r="JN158" s="6">
        <v>3</v>
      </c>
      <c r="JO158" s="6">
        <v>3</v>
      </c>
      <c r="JP158" s="6">
        <v>3</v>
      </c>
      <c r="JQ158" s="6">
        <v>3</v>
      </c>
      <c r="JR158" s="6">
        <v>3</v>
      </c>
      <c r="JS158" s="6">
        <v>3</v>
      </c>
      <c r="JT158" s="6">
        <v>3</v>
      </c>
      <c r="JU158" s="6">
        <v>3</v>
      </c>
      <c r="JV158" s="6">
        <v>3</v>
      </c>
      <c r="JW158" s="6">
        <v>3</v>
      </c>
      <c r="JX158" s="6">
        <v>3</v>
      </c>
      <c r="JY158" s="6">
        <v>3</v>
      </c>
      <c r="JZ158" s="6">
        <v>3.0161290322580645</v>
      </c>
      <c r="KA158" s="6">
        <v>3.0446428571428572</v>
      </c>
      <c r="KB158" s="6">
        <v>3.0469924812030076</v>
      </c>
      <c r="KC158" s="6">
        <v>3.0521472392638036</v>
      </c>
      <c r="KD158" s="6">
        <v>3.0626959247648902</v>
      </c>
      <c r="KE158" s="6">
        <v>3.0714285714285716</v>
      </c>
      <c r="KF158" s="6">
        <v>3.0943396226415096</v>
      </c>
      <c r="KG158" s="6">
        <v>3.1057142857142859</v>
      </c>
      <c r="KH158" s="6">
        <v>3.1219512195121952</v>
      </c>
      <c r="KI158" s="6">
        <v>3.1315789473684212</v>
      </c>
      <c r="KJ158" s="6">
        <v>3.1599423631123917</v>
      </c>
      <c r="KK158" s="6">
        <v>3.1848739495798317</v>
      </c>
      <c r="KL158" s="6">
        <v>3.1860465116279069</v>
      </c>
      <c r="KM158" s="6">
        <v>3.1861471861471862</v>
      </c>
      <c r="KN158" s="6">
        <v>3.1910828025477707</v>
      </c>
      <c r="KO158" s="6">
        <v>3.1923076923076925</v>
      </c>
      <c r="KP158" s="6">
        <v>3.193798449612403</v>
      </c>
      <c r="KQ158" s="6">
        <v>3.2127659574468086</v>
      </c>
      <c r="KR158" s="6">
        <v>3.2244897959183674</v>
      </c>
      <c r="KS158" s="6">
        <v>3.2424242424242422</v>
      </c>
      <c r="KT158" s="6">
        <v>3.2522935779816513</v>
      </c>
      <c r="KU158" s="6">
        <v>3.3613861386138613</v>
      </c>
      <c r="KV158" s="6">
        <v>3.3691275167785233</v>
      </c>
      <c r="KW158" s="6">
        <v>3.3982300884955752</v>
      </c>
      <c r="KX158" s="6">
        <v>3.3991228070175437</v>
      </c>
      <c r="KY158" s="6">
        <v>3.4014598540145986</v>
      </c>
      <c r="KZ158" s="6">
        <v>3.4214285714285713</v>
      </c>
      <c r="LA158" s="6">
        <v>3.4280821917808217</v>
      </c>
      <c r="LB158" s="6">
        <v>3.5052631578947366</v>
      </c>
      <c r="LC158" s="6">
        <v>3.5064935064935066</v>
      </c>
      <c r="LD158" s="6">
        <v>3.5487804878048781</v>
      </c>
      <c r="LE158" s="6">
        <v>3.5555555555555554</v>
      </c>
      <c r="LF158" s="6">
        <v>3.5660377358490565</v>
      </c>
      <c r="LG158" s="6">
        <v>3.5839160839160837</v>
      </c>
      <c r="LH158" s="6">
        <v>3.5994152046783627</v>
      </c>
      <c r="LI158" s="6">
        <v>3.6603773584905661</v>
      </c>
      <c r="LJ158" s="6">
        <v>3.6646341463414633</v>
      </c>
      <c r="LK158" s="6">
        <v>3.6993464052287583</v>
      </c>
      <c r="LL158" s="6">
        <v>3.75</v>
      </c>
      <c r="LM158" s="6">
        <v>3.753968253968254</v>
      </c>
      <c r="LN158" s="6">
        <v>3.7584745762711864</v>
      </c>
      <c r="LO158" s="6">
        <v>3.8052631578947369</v>
      </c>
      <c r="LP158" s="6">
        <v>3.8203125</v>
      </c>
      <c r="LQ158" s="6">
        <v>3.8358208955223883</v>
      </c>
      <c r="LR158" s="6">
        <v>3.8725728155339807</v>
      </c>
      <c r="LS158" s="6">
        <v>3.9183673469387754</v>
      </c>
      <c r="LT158" s="6">
        <v>3.9295774647887325</v>
      </c>
      <c r="LU158" s="6">
        <v>3.9793814432989691</v>
      </c>
      <c r="LV158" s="6">
        <v>4.0171428571428569</v>
      </c>
      <c r="LW158" s="6">
        <v>4.0576923076923075</v>
      </c>
      <c r="LX158" s="6">
        <v>4.0742857142857138</v>
      </c>
      <c r="LY158" s="6">
        <v>4.1699164345403901</v>
      </c>
      <c r="LZ158" s="6">
        <v>4.2089552238805972</v>
      </c>
      <c r="MA158" s="6">
        <v>4.223958333333333</v>
      </c>
      <c r="MB158" s="6">
        <v>4.3118811881188117</v>
      </c>
      <c r="MC158" s="6">
        <v>4.3468749999999998</v>
      </c>
      <c r="MD158" s="6">
        <v>4.370967741935484</v>
      </c>
      <c r="ME158" s="6">
        <v>4.3856589147286824</v>
      </c>
      <c r="MF158" s="6">
        <v>4.5434782608695654</v>
      </c>
      <c r="MG158" s="6">
        <v>4.6129707112970708</v>
      </c>
      <c r="MH158" s="6">
        <v>4.6178861788617889</v>
      </c>
      <c r="MI158" s="6">
        <v>4.6233766233766236</v>
      </c>
      <c r="MJ158" s="6">
        <v>4.6260162601626016</v>
      </c>
      <c r="MK158" s="6">
        <v>4.678260869565217</v>
      </c>
      <c r="ML158" s="6">
        <v>4.6936274509803919</v>
      </c>
      <c r="MM158" s="6">
        <v>4.7067448680351909</v>
      </c>
      <c r="MN158" s="6">
        <v>4.7343096234309625</v>
      </c>
      <c r="MO158" s="6">
        <v>4.7881355932203391</v>
      </c>
      <c r="MP158" s="6">
        <v>4.9008264462809921</v>
      </c>
      <c r="MQ158" s="6">
        <v>4.9459459459459456</v>
      </c>
      <c r="MR158" s="6">
        <v>5</v>
      </c>
      <c r="MS158" s="6">
        <v>5.007299270072993</v>
      </c>
      <c r="MT158" s="6">
        <v>5.0852017937219731</v>
      </c>
      <c r="MU158" s="6">
        <v>5.1028037383177569</v>
      </c>
      <c r="MV158" s="6">
        <v>5.1276595744680851</v>
      </c>
      <c r="MW158" s="6">
        <v>5.1311475409836067</v>
      </c>
      <c r="MX158" s="6">
        <v>5.1503067484662575</v>
      </c>
      <c r="MY158" s="6">
        <v>5.1767441860465118</v>
      </c>
      <c r="MZ158" s="6">
        <v>5.2434554973821985</v>
      </c>
      <c r="NA158" s="6">
        <v>5.2480000000000002</v>
      </c>
      <c r="NB158" s="6">
        <v>5.2484276729559749</v>
      </c>
      <c r="NC158" s="6">
        <v>5.2551546391752577</v>
      </c>
      <c r="ND158" s="6">
        <v>5.3111111111111109</v>
      </c>
      <c r="NE158" s="6">
        <v>5.3312236286919834</v>
      </c>
      <c r="NF158" s="6">
        <v>5.3694029850746272</v>
      </c>
      <c r="NG158" s="6">
        <v>5.375</v>
      </c>
      <c r="NH158" s="6">
        <v>5.3913043478260869</v>
      </c>
      <c r="NI158" s="6">
        <v>5.403536977491961</v>
      </c>
      <c r="NJ158" s="6">
        <v>5.4213836477987423</v>
      </c>
      <c r="NK158" s="6">
        <v>5.429577464788732</v>
      </c>
      <c r="NL158" s="6">
        <v>5.4444444444444446</v>
      </c>
      <c r="NM158" s="6">
        <v>5.4517241379310342</v>
      </c>
      <c r="NN158" s="6">
        <v>5.4545454545454541</v>
      </c>
      <c r="NO158" s="6">
        <v>5.4609375</v>
      </c>
      <c r="NP158" s="6">
        <v>5.5</v>
      </c>
      <c r="NQ158" s="6">
        <v>5.5</v>
      </c>
      <c r="NR158" s="6">
        <v>5.5</v>
      </c>
      <c r="NS158" s="6">
        <v>5.5</v>
      </c>
      <c r="NT158" s="6">
        <v>5.5</v>
      </c>
      <c r="NU158" s="6">
        <v>5.5</v>
      </c>
      <c r="NV158" s="6">
        <v>5.5</v>
      </c>
      <c r="NW158" s="6">
        <v>5.5</v>
      </c>
      <c r="NX158" s="6">
        <v>5.5</v>
      </c>
      <c r="NY158" s="6">
        <v>5.5</v>
      </c>
      <c r="NZ158" s="6">
        <v>5.5</v>
      </c>
      <c r="OA158" s="6">
        <v>5.5</v>
      </c>
      <c r="OB158" s="6">
        <v>5.5</v>
      </c>
      <c r="OC158" s="6">
        <v>5.5</v>
      </c>
      <c r="OD158" s="6">
        <v>5.5</v>
      </c>
      <c r="OE158" s="6">
        <v>5.5</v>
      </c>
      <c r="OF158" s="6">
        <v>5.5</v>
      </c>
      <c r="OG158" s="6">
        <v>5.5</v>
      </c>
      <c r="OH158" s="6">
        <v>5.5</v>
      </c>
      <c r="OI158" s="6">
        <v>5.5</v>
      </c>
      <c r="OJ158" s="6">
        <v>5.5</v>
      </c>
      <c r="OK158" s="6">
        <v>5.5</v>
      </c>
      <c r="OL158" s="6">
        <v>5.5</v>
      </c>
      <c r="OM158" s="6">
        <v>5.5</v>
      </c>
      <c r="ON158" s="6">
        <v>5.5</v>
      </c>
      <c r="OO158" s="6">
        <v>5.5</v>
      </c>
      <c r="OP158" s="6">
        <v>5.5</v>
      </c>
      <c r="OQ158" s="6">
        <v>5.5</v>
      </c>
      <c r="OR158" s="6">
        <v>5.5</v>
      </c>
      <c r="OS158" s="6">
        <v>5.5</v>
      </c>
      <c r="OT158" s="6">
        <v>5.5</v>
      </c>
      <c r="OU158" s="6">
        <v>5.5</v>
      </c>
      <c r="OV158" s="6">
        <v>5.5</v>
      </c>
      <c r="OW158" s="6">
        <v>5.5</v>
      </c>
      <c r="OX158" s="6">
        <v>5.5</v>
      </c>
      <c r="OY158" s="6">
        <v>5.5</v>
      </c>
      <c r="OZ158" s="6">
        <v>5.5</v>
      </c>
      <c r="PA158" s="6">
        <v>5.5</v>
      </c>
      <c r="PB158" s="6">
        <v>5.5</v>
      </c>
      <c r="PC158" s="6">
        <v>5.5</v>
      </c>
      <c r="PD158" s="6">
        <v>5.5</v>
      </c>
      <c r="PE158" s="6">
        <v>5.5</v>
      </c>
      <c r="PF158" s="6">
        <v>5.5</v>
      </c>
      <c r="PG158" s="6">
        <v>5.5</v>
      </c>
      <c r="PH158" s="6">
        <v>5.5</v>
      </c>
      <c r="PI158" s="6">
        <v>5.5</v>
      </c>
      <c r="PJ158" s="6">
        <v>5.5</v>
      </c>
      <c r="PK158" s="6">
        <v>5.5</v>
      </c>
      <c r="PL158" s="6">
        <v>5.5</v>
      </c>
      <c r="PM158" s="6">
        <v>5.5</v>
      </c>
      <c r="PN158" s="6">
        <v>5.5</v>
      </c>
      <c r="PO158" s="6">
        <v>5.5</v>
      </c>
      <c r="PP158" s="6">
        <v>5.5</v>
      </c>
      <c r="PQ158" s="6">
        <v>5.5</v>
      </c>
      <c r="PR158" s="6">
        <v>5.5</v>
      </c>
      <c r="PS158" s="6">
        <v>5.5</v>
      </c>
      <c r="PT158" s="6">
        <v>5.5050709939148073</v>
      </c>
      <c r="PU158" s="6">
        <v>5.5427350427350426</v>
      </c>
      <c r="PV158" s="6">
        <v>5.7209944751381219</v>
      </c>
      <c r="PW158" s="6">
        <v>5.734375</v>
      </c>
      <c r="PX158" s="6">
        <v>6.0131578947368425</v>
      </c>
      <c r="PY158" s="6">
        <v>6.1578947368421053</v>
      </c>
      <c r="PZ158" s="6">
        <v>6.3356164383561646</v>
      </c>
      <c r="QA158" s="6">
        <v>6.388671875</v>
      </c>
      <c r="QB158" s="6">
        <v>6.4150943396226419</v>
      </c>
      <c r="QC158" s="6">
        <v>7.0109890109890109</v>
      </c>
      <c r="QD158" s="6">
        <v>8</v>
      </c>
      <c r="QE158" s="6">
        <v>8</v>
      </c>
      <c r="QF158" s="6">
        <v>8</v>
      </c>
      <c r="QG158" s="6">
        <v>8</v>
      </c>
      <c r="QH158" s="6" t="e">
        <v>#DIV/0!</v>
      </c>
      <c r="QI158" s="6" t="e">
        <v>#DIV/0!</v>
      </c>
      <c r="QJ158" s="6" t="e">
        <v>#DIV/0!</v>
      </c>
    </row>
    <row r="159" spans="1:452" s="7" customFormat="1" x14ac:dyDescent="0.3">
      <c r="A159" s="24" t="s">
        <v>49</v>
      </c>
      <c r="B159" s="7">
        <v>3454</v>
      </c>
      <c r="C159" s="7">
        <v>2884.8144491064772</v>
      </c>
      <c r="D159" s="7">
        <v>5301.0862420130115</v>
      </c>
      <c r="E159" s="7">
        <v>2977.7023051327224</v>
      </c>
      <c r="F159" s="7">
        <v>4576.1134673684055</v>
      </c>
      <c r="G159" s="7">
        <v>3485.53248111943</v>
      </c>
      <c r="H159" s="7">
        <v>3770.1453865372673</v>
      </c>
      <c r="I159" s="7">
        <v>5118.9128518829912</v>
      </c>
      <c r="J159" s="7">
        <v>3256.9107681565497</v>
      </c>
      <c r="K159" s="7">
        <v>4188.3573503479256</v>
      </c>
      <c r="L159" s="7">
        <v>5538.6789818432544</v>
      </c>
      <c r="M159" s="7">
        <v>3567.6201967096908</v>
      </c>
      <c r="N159" s="7">
        <v>6613.3946121806903</v>
      </c>
      <c r="O159" s="7">
        <v>5976.7151534722161</v>
      </c>
      <c r="P159" s="7">
        <v>6026.836645246789</v>
      </c>
      <c r="Q159" s="7">
        <v>4785.3829895164017</v>
      </c>
      <c r="R159" s="7">
        <v>3953.9152824629573</v>
      </c>
      <c r="S159" s="7">
        <v>4384.6392902740818</v>
      </c>
      <c r="T159" s="7">
        <v>4337.6011718355394</v>
      </c>
      <c r="U159" s="7">
        <v>3366.8991498620489</v>
      </c>
      <c r="V159" s="7">
        <v>5396.7266855282123</v>
      </c>
      <c r="W159" s="7">
        <v>4249.430916421069</v>
      </c>
      <c r="X159" s="7">
        <v>5050.6586932613482</v>
      </c>
      <c r="Y159" s="7">
        <v>4266.0801844689076</v>
      </c>
      <c r="Z159" s="7">
        <v>4726.9947828697968</v>
      </c>
      <c r="AA159" s="7">
        <v>6105.5958934307491</v>
      </c>
      <c r="AB159" s="7">
        <v>5526.2540917783608</v>
      </c>
      <c r="AC159" s="7">
        <v>6349.9652334708971</v>
      </c>
      <c r="AD159" s="7">
        <v>5600.7382100514678</v>
      </c>
      <c r="AE159" s="7">
        <v>4456.3799368088467</v>
      </c>
      <c r="AF159" s="7">
        <v>4021.6097112413022</v>
      </c>
      <c r="AG159" s="7">
        <v>6056.7993524199046</v>
      </c>
      <c r="AH159" s="7">
        <v>5832.5235893522467</v>
      </c>
      <c r="AI159" s="7">
        <v>5770.1597795372518</v>
      </c>
      <c r="AJ159" s="7">
        <v>8548.1067237084844</v>
      </c>
      <c r="AK159" s="7">
        <v>5099.4806458016274</v>
      </c>
      <c r="AL159" s="7">
        <v>6485.1269176939222</v>
      </c>
      <c r="AM159" s="7">
        <v>5419.0586105150214</v>
      </c>
      <c r="AN159" s="7">
        <v>6465.3979726409971</v>
      </c>
      <c r="AO159" s="7">
        <v>6415.1825362350955</v>
      </c>
      <c r="AP159" s="7">
        <v>5322.6320206698365</v>
      </c>
      <c r="AQ159" s="7">
        <v>6615.8553911524959</v>
      </c>
      <c r="AR159" s="7">
        <v>6390.535443466486</v>
      </c>
      <c r="AS159" s="7">
        <v>10301.76790625588</v>
      </c>
      <c r="AT159" s="7">
        <v>6535.2785834738615</v>
      </c>
      <c r="AU159" s="7">
        <v>6515.2523627789878</v>
      </c>
      <c r="AV159" s="7">
        <v>6347.2393468520613</v>
      </c>
      <c r="AW159" s="7">
        <v>7810.1522376038847</v>
      </c>
      <c r="AX159" s="7">
        <v>6281.1416795755149</v>
      </c>
      <c r="AY159" s="7">
        <v>8378.5103757711713</v>
      </c>
      <c r="AZ159" s="7">
        <v>6663.1203383804777</v>
      </c>
      <c r="BA159" s="7">
        <v>7773.8568562335686</v>
      </c>
      <c r="BB159" s="7">
        <v>7738.7923920690437</v>
      </c>
      <c r="BC159" s="7">
        <v>7837.139505411129</v>
      </c>
      <c r="BD159" s="7">
        <v>9701.9922039292196</v>
      </c>
      <c r="BE159" s="7">
        <v>9440.7953289705711</v>
      </c>
      <c r="BF159" s="7">
        <v>7716.3795028481809</v>
      </c>
      <c r="BG159" s="7">
        <v>8603.5929528246943</v>
      </c>
      <c r="BH159" s="7">
        <v>9545.5885100265659</v>
      </c>
      <c r="BI159" s="7">
        <v>6478.104927640542</v>
      </c>
      <c r="BJ159" s="7">
        <v>7399.7881543730391</v>
      </c>
      <c r="BK159" s="7">
        <v>7522.8589095884645</v>
      </c>
      <c r="BL159" s="7">
        <v>10530.207402706923</v>
      </c>
      <c r="BM159" s="7">
        <v>4006.5560218156788</v>
      </c>
      <c r="BN159" s="7">
        <v>6436.0666112689651</v>
      </c>
      <c r="BO159" s="7">
        <v>4236.642879553774</v>
      </c>
      <c r="BP159" s="7">
        <v>4210.2846547314575</v>
      </c>
      <c r="BQ159" s="7">
        <v>6050.303062960862</v>
      </c>
      <c r="BR159" s="7">
        <v>4554.6546510694652</v>
      </c>
      <c r="BS159" s="7">
        <v>5313.7410546139363</v>
      </c>
      <c r="BT159" s="7">
        <v>4723.317905271937</v>
      </c>
      <c r="BU159" s="7">
        <v>4133.1867425760356</v>
      </c>
      <c r="BV159" s="7">
        <v>6869.67024394702</v>
      </c>
      <c r="BW159" s="7">
        <v>5742.7079186815599</v>
      </c>
      <c r="BX159" s="7">
        <v>5586.9405974266447</v>
      </c>
      <c r="BY159" s="7">
        <v>4969.7847934157053</v>
      </c>
      <c r="BZ159" s="7">
        <v>5983.7622965290775</v>
      </c>
      <c r="CA159" s="7">
        <v>5167.3761768858103</v>
      </c>
      <c r="CB159" s="7">
        <v>7534.2978208232444</v>
      </c>
      <c r="CC159" s="7">
        <v>6803.6402009327558</v>
      </c>
      <c r="CD159" s="7">
        <v>7765.2062727536322</v>
      </c>
      <c r="CE159" s="7">
        <v>4949.5364292253662</v>
      </c>
      <c r="CF159" s="7">
        <v>2371.5523828311225</v>
      </c>
      <c r="CG159" s="7">
        <v>4461.7391001653468</v>
      </c>
      <c r="CH159" s="7">
        <v>2789</v>
      </c>
      <c r="CI159" s="7">
        <v>4749.1804888220831</v>
      </c>
      <c r="CJ159" s="7">
        <v>4336.3005004845008</v>
      </c>
      <c r="CK159" s="7">
        <v>4700.7821715952186</v>
      </c>
      <c r="CL159" s="7">
        <v>8734.4899942824468</v>
      </c>
      <c r="CM159" s="7">
        <v>4248.8409529942046</v>
      </c>
      <c r="CN159" s="7">
        <v>4235.4983049482626</v>
      </c>
      <c r="CO159" s="7">
        <v>7281.1684290030207</v>
      </c>
      <c r="CP159" s="7">
        <v>3650.9262548031934</v>
      </c>
      <c r="CQ159" s="7">
        <v>5187.5348031138128</v>
      </c>
      <c r="CR159" s="7">
        <v>5710.6518558129355</v>
      </c>
      <c r="CS159" s="7">
        <v>5340.199876985097</v>
      </c>
      <c r="CT159" s="7">
        <v>4476</v>
      </c>
      <c r="CU159" s="7">
        <v>6152.0548678028872</v>
      </c>
      <c r="CV159" s="7">
        <v>6446.6972851186883</v>
      </c>
      <c r="CW159" s="7">
        <v>5141.0236338551977</v>
      </c>
      <c r="CX159" s="7">
        <v>4725.463525555524</v>
      </c>
      <c r="CY159" s="7">
        <v>6980.3504925723219</v>
      </c>
      <c r="CZ159" s="7">
        <v>6220.3993561959087</v>
      </c>
      <c r="DA159" s="7">
        <v>7586.6905849016257</v>
      </c>
      <c r="DB159" s="7">
        <v>7678.8113244751848</v>
      </c>
      <c r="DC159" s="7">
        <v>6023.7815391534095</v>
      </c>
      <c r="DD159" s="7">
        <v>4106</v>
      </c>
      <c r="DE159" s="7">
        <v>4139.5281165014476</v>
      </c>
      <c r="DF159" s="7">
        <v>5912.909474070002</v>
      </c>
      <c r="DG159" s="7">
        <v>3581.0771028037384</v>
      </c>
      <c r="DH159" s="7">
        <v>1918</v>
      </c>
      <c r="DI159" s="7">
        <v>7530.8678771893146</v>
      </c>
      <c r="DJ159" s="7">
        <v>2983.2666896025607</v>
      </c>
      <c r="DK159" s="7">
        <v>7361.8034445721605</v>
      </c>
      <c r="DL159" s="7">
        <v>3622.1375098617887</v>
      </c>
      <c r="DM159" s="7">
        <v>8385.5737770117994</v>
      </c>
      <c r="DN159" s="7">
        <v>4432</v>
      </c>
      <c r="DO159" s="7">
        <v>3561.6156155351255</v>
      </c>
      <c r="DP159" s="7">
        <v>6087</v>
      </c>
      <c r="DQ159" s="7">
        <v>4583.3965402832755</v>
      </c>
      <c r="DR159" s="7">
        <v>5961.8503633784057</v>
      </c>
      <c r="DS159" s="7">
        <v>6586.1213215733587</v>
      </c>
      <c r="DT159" s="7">
        <v>7464.0602434312477</v>
      </c>
      <c r="DU159" s="7">
        <v>8843.7093541248396</v>
      </c>
      <c r="DV159" s="7">
        <v>6406.0184706417222</v>
      </c>
      <c r="DW159" s="7">
        <v>6614.8766034838136</v>
      </c>
      <c r="DX159" s="7">
        <v>4677.0698274553461</v>
      </c>
      <c r="DY159" s="7">
        <v>4567.310817781824</v>
      </c>
      <c r="DZ159" s="7">
        <v>6292.3797031892418</v>
      </c>
      <c r="EA159" s="7">
        <v>4484.4665624248255</v>
      </c>
      <c r="EB159" s="7">
        <v>4852.742124704997</v>
      </c>
      <c r="EC159" s="7">
        <v>4933.823806111147</v>
      </c>
      <c r="ED159" s="7">
        <v>3731.333103174466</v>
      </c>
      <c r="EE159" s="7">
        <v>6387.3778645606417</v>
      </c>
      <c r="EF159" s="7">
        <v>7710.7192998342225</v>
      </c>
      <c r="EG159" s="7">
        <v>5291.3342728534772</v>
      </c>
      <c r="EH159" s="7">
        <v>9600.4571627080713</v>
      </c>
      <c r="EI159" s="7">
        <v>4100.5344697367045</v>
      </c>
      <c r="EJ159" s="7">
        <v>7175.8404741744289</v>
      </c>
      <c r="EK159" s="7">
        <v>5643.5093858210312</v>
      </c>
      <c r="EL159" s="7">
        <v>5476.2592237954568</v>
      </c>
      <c r="EM159" s="7">
        <v>6243.3209077364572</v>
      </c>
      <c r="EN159" s="7">
        <v>5045</v>
      </c>
      <c r="EO159" s="7">
        <v>6680.2918897337713</v>
      </c>
      <c r="EP159" s="7">
        <v>6857.5325912183052</v>
      </c>
      <c r="EQ159" s="7">
        <v>5426.6400925925927</v>
      </c>
      <c r="ER159" s="7">
        <v>3503.6508812785928</v>
      </c>
      <c r="ES159" s="7">
        <v>4602.9257076610957</v>
      </c>
      <c r="ET159" s="7">
        <v>3981.7744850369218</v>
      </c>
      <c r="EU159" s="7">
        <v>7964.922618589002</v>
      </c>
      <c r="EV159" s="7">
        <v>6026.0963334985245</v>
      </c>
      <c r="EW159" s="7">
        <v>3547.0249531296099</v>
      </c>
      <c r="EX159" s="7">
        <v>3612.5585041754257</v>
      </c>
      <c r="EY159" s="7">
        <v>5975.9752499520346</v>
      </c>
      <c r="EZ159" s="7">
        <v>5584.0918536460986</v>
      </c>
      <c r="FA159" s="7">
        <v>6420.1161038737764</v>
      </c>
      <c r="FB159" s="7">
        <v>4749.2996371699255</v>
      </c>
      <c r="FC159" s="7">
        <v>3795.3758061036128</v>
      </c>
      <c r="FD159" s="7">
        <v>1201</v>
      </c>
      <c r="FE159" s="7">
        <v>2879.330100290314</v>
      </c>
      <c r="FF159" s="7">
        <v>5555.9247497930619</v>
      </c>
      <c r="FG159" s="7">
        <v>4152.6977629045568</v>
      </c>
      <c r="FH159" s="7">
        <v>6059.6586654551793</v>
      </c>
      <c r="FI159" s="7">
        <v>4019.7746333444284</v>
      </c>
      <c r="FJ159" s="7">
        <v>7351.734142267971</v>
      </c>
      <c r="FK159" s="7">
        <v>5767.8353131886224</v>
      </c>
      <c r="FL159" s="7">
        <v>6279.8552076744672</v>
      </c>
      <c r="FM159" s="7">
        <v>5433</v>
      </c>
      <c r="FN159" s="7">
        <v>4942.2083585909613</v>
      </c>
      <c r="FO159" s="7">
        <v>9474.3930688870896</v>
      </c>
      <c r="FP159" s="7">
        <v>4195.1316060988192</v>
      </c>
      <c r="FQ159" s="7">
        <v>9361.4642303363271</v>
      </c>
      <c r="FR159" s="7">
        <v>4464.996485943775</v>
      </c>
      <c r="FS159" s="7">
        <v>4550.6043870385438</v>
      </c>
      <c r="FT159" s="7">
        <v>5894.6357225251677</v>
      </c>
      <c r="FU159" s="7">
        <v>8085.6775513459133</v>
      </c>
      <c r="FV159" s="7">
        <v>10797.381074281679</v>
      </c>
      <c r="FW159" s="7">
        <v>5416.5554193482476</v>
      </c>
      <c r="FX159" s="7">
        <v>4053</v>
      </c>
      <c r="FY159" s="7">
        <v>5400.1921160727643</v>
      </c>
      <c r="FZ159" s="7">
        <v>6448.0556997574568</v>
      </c>
      <c r="GA159" s="7">
        <v>3421.7183627912236</v>
      </c>
      <c r="GB159" s="7">
        <v>4460.2886613986911</v>
      </c>
      <c r="GC159" s="7">
        <v>7181.6643972003294</v>
      </c>
      <c r="GD159" s="7">
        <v>4201.0730361006526</v>
      </c>
      <c r="GE159" s="7">
        <v>8684.9730612244894</v>
      </c>
      <c r="GF159" s="7">
        <v>5226.1564671436527</v>
      </c>
      <c r="GG159" s="7">
        <v>9514.5063980397499</v>
      </c>
      <c r="GH159" s="7">
        <v>4676.4325746399118</v>
      </c>
      <c r="GI159" s="7">
        <v>4282.820307082714</v>
      </c>
      <c r="GJ159" s="7">
        <v>8196.4522300446588</v>
      </c>
      <c r="GK159" s="7">
        <v>4263.9932813050109</v>
      </c>
      <c r="GL159" s="7">
        <v>7185.341785282375</v>
      </c>
      <c r="GM159" s="7">
        <v>10202.290678129277</v>
      </c>
      <c r="GN159" s="7">
        <v>6732.0794382728991</v>
      </c>
      <c r="GO159" s="7">
        <v>5875.269378499197</v>
      </c>
      <c r="GP159" s="7">
        <v>4423.8427516445327</v>
      </c>
      <c r="GQ159" s="7">
        <v>4393.6869433279599</v>
      </c>
      <c r="GR159" s="7">
        <v>2367.6331116848651</v>
      </c>
      <c r="GS159" s="7">
        <v>4048</v>
      </c>
      <c r="GT159" s="7">
        <v>2887.6400533812994</v>
      </c>
      <c r="GU159" s="7">
        <v>4175.3258623927877</v>
      </c>
      <c r="GV159" s="7">
        <v>2922.9239476773437</v>
      </c>
      <c r="GW159" s="7">
        <v>4362.7541741227733</v>
      </c>
      <c r="GX159" s="7">
        <v>3913.0863457783612</v>
      </c>
      <c r="GY159" s="7">
        <v>3924.416213881374</v>
      </c>
      <c r="GZ159" s="7">
        <v>4413.7786108468126</v>
      </c>
      <c r="HA159" s="7">
        <v>4846.5650379846447</v>
      </c>
      <c r="HB159" s="7">
        <v>4207.4102191914271</v>
      </c>
      <c r="HC159" s="7">
        <v>6381.6396230790551</v>
      </c>
      <c r="HD159" s="7">
        <v>5020.1292261760673</v>
      </c>
      <c r="HE159" s="7">
        <v>5490.0154446948627</v>
      </c>
      <c r="HF159" s="7">
        <v>4972.075460216035</v>
      </c>
      <c r="HG159" s="7">
        <v>5078.897482217455</v>
      </c>
      <c r="HH159" s="7">
        <v>4864.9093897812954</v>
      </c>
      <c r="HI159" s="7">
        <v>3681.3752998971781</v>
      </c>
      <c r="HJ159" s="7">
        <v>4673.4711767316148</v>
      </c>
      <c r="HK159" s="7">
        <v>6637.2212343131278</v>
      </c>
      <c r="HL159" s="7">
        <v>4631.2104779411766</v>
      </c>
      <c r="HM159" s="7">
        <v>4915.3922458618599</v>
      </c>
      <c r="HN159" s="7">
        <v>5987.232193356208</v>
      </c>
      <c r="HO159" s="7">
        <v>5619.0012517882687</v>
      </c>
      <c r="HP159" s="7">
        <v>6163.3416495375131</v>
      </c>
      <c r="HQ159" s="7">
        <v>5534.303283238828</v>
      </c>
      <c r="HR159" s="7">
        <v>5792.5510966999273</v>
      </c>
      <c r="HS159" s="7">
        <v>6448.5318370592913</v>
      </c>
      <c r="HT159" s="7">
        <v>4898.2541992233191</v>
      </c>
      <c r="HU159" s="7">
        <v>5452.8879840082918</v>
      </c>
      <c r="HV159" s="7">
        <v>7447.4809382828516</v>
      </c>
      <c r="HW159" s="7">
        <v>6046.6980849388219</v>
      </c>
      <c r="HX159" s="7">
        <v>7093.985448137224</v>
      </c>
      <c r="HY159" s="7">
        <v>8320.2054627560665</v>
      </c>
      <c r="HZ159" s="7">
        <v>6775.9987606692384</v>
      </c>
      <c r="IA159" s="7">
        <v>5954.1287160025304</v>
      </c>
      <c r="IB159" s="7">
        <v>6441.4437263066311</v>
      </c>
      <c r="IC159" s="7">
        <v>5975.763544179581</v>
      </c>
      <c r="ID159" s="7">
        <v>4772.9548179909616</v>
      </c>
      <c r="IE159" s="7">
        <v>6120.5973343488195</v>
      </c>
      <c r="IF159" s="7">
        <v>7522.4069644973015</v>
      </c>
      <c r="IG159" s="7">
        <v>7173.8094368149177</v>
      </c>
      <c r="IH159" s="7">
        <v>7496.3234241583732</v>
      </c>
      <c r="II159" s="7">
        <v>6825.0203988798385</v>
      </c>
      <c r="IJ159" s="7">
        <v>8228.2619309152742</v>
      </c>
      <c r="IK159" s="7">
        <v>8001.8028227615741</v>
      </c>
      <c r="IL159" s="7">
        <v>10369.359341543493</v>
      </c>
      <c r="IM159" s="7">
        <v>6360.1035691109673</v>
      </c>
      <c r="IN159" s="7">
        <v>13582.551441723293</v>
      </c>
      <c r="IO159" s="7">
        <v>7510.5446137976414</v>
      </c>
      <c r="IP159" s="7">
        <v>9415.528399181012</v>
      </c>
      <c r="IQ159" s="7">
        <v>3697.3365337534328</v>
      </c>
      <c r="IR159" s="7">
        <v>5324.1956338217506</v>
      </c>
      <c r="IS159" s="7">
        <v>7035.6067919551597</v>
      </c>
      <c r="IT159" s="7">
        <v>8073.0667757454758</v>
      </c>
      <c r="IU159" s="7">
        <v>7185.4552212632807</v>
      </c>
      <c r="IV159" s="7">
        <v>4691.6037301992847</v>
      </c>
      <c r="IW159" s="7">
        <v>4478.841545155221</v>
      </c>
      <c r="IX159" s="7">
        <v>6556.0710367526053</v>
      </c>
      <c r="IY159" s="7">
        <v>4181</v>
      </c>
      <c r="IZ159" s="7">
        <v>2462.796321156402</v>
      </c>
      <c r="JA159" s="7">
        <v>3979.5439828487674</v>
      </c>
      <c r="JB159" s="7">
        <v>4608.9055391551419</v>
      </c>
      <c r="JC159" s="7">
        <v>2996</v>
      </c>
      <c r="JD159" s="7">
        <v>2471</v>
      </c>
      <c r="JE159" s="7">
        <v>3728.583922177043</v>
      </c>
      <c r="JF159" s="7">
        <v>5530</v>
      </c>
      <c r="JG159" s="7">
        <v>4395.7524021723993</v>
      </c>
      <c r="JH159" s="7">
        <v>4541.0446185448809</v>
      </c>
      <c r="JI159" s="7">
        <v>5777.7943816190991</v>
      </c>
      <c r="JJ159" s="7">
        <v>8075.4517792798097</v>
      </c>
      <c r="JK159" s="7">
        <v>3979.4763080922976</v>
      </c>
      <c r="JL159" s="7">
        <v>5386.835075774934</v>
      </c>
      <c r="JM159" s="7">
        <v>5874.77930766795</v>
      </c>
      <c r="JN159" s="7">
        <v>6384.4138964022923</v>
      </c>
      <c r="JO159" s="7">
        <v>6633.4252746033508</v>
      </c>
      <c r="JP159" s="7">
        <v>6312.9681619068597</v>
      </c>
      <c r="JQ159" s="7">
        <v>7318.3436965655019</v>
      </c>
      <c r="JR159" s="7">
        <v>6504</v>
      </c>
      <c r="JS159" s="7">
        <v>11076.332374806649</v>
      </c>
      <c r="JT159" s="7">
        <v>7176.2479324115247</v>
      </c>
      <c r="JU159" s="7">
        <v>8857.8162970106077</v>
      </c>
      <c r="JV159" s="7">
        <v>7273.3539156326888</v>
      </c>
      <c r="JW159" s="7">
        <v>8048.035438638155</v>
      </c>
      <c r="JX159" s="7">
        <v>8797</v>
      </c>
      <c r="JY159" s="7">
        <v>8526.0855352692688</v>
      </c>
      <c r="JZ159" s="7">
        <v>5023.6239033660477</v>
      </c>
      <c r="KA159" s="7">
        <v>6140.0025369296236</v>
      </c>
      <c r="KB159" s="7">
        <v>4998.6661100852552</v>
      </c>
      <c r="KC159" s="7">
        <v>7969.3394097954824</v>
      </c>
      <c r="KD159" s="7">
        <v>6171.2074217074214</v>
      </c>
      <c r="KE159" s="7">
        <v>5370.9439356108451</v>
      </c>
      <c r="KF159" s="7">
        <v>7914.4045686470727</v>
      </c>
      <c r="KG159" s="7">
        <v>6192.4097053890919</v>
      </c>
      <c r="KH159" s="7">
        <v>4806.9275567001741</v>
      </c>
      <c r="KI159" s="7">
        <v>8076.5671726510427</v>
      </c>
      <c r="KJ159" s="7">
        <v>4285.7718913703948</v>
      </c>
      <c r="KK159" s="7">
        <v>2759.7197614498291</v>
      </c>
      <c r="KL159" s="7">
        <v>4440</v>
      </c>
      <c r="KM159" s="7">
        <v>6725.2960608118237</v>
      </c>
      <c r="KN159" s="7">
        <v>5010.0776899867806</v>
      </c>
      <c r="KO159" s="7">
        <v>5024.6897229145288</v>
      </c>
      <c r="KP159" s="7">
        <v>7729.78930999566</v>
      </c>
      <c r="KQ159" s="7">
        <v>3855.694056016659</v>
      </c>
      <c r="KR159" s="7">
        <v>4245.4949999999999</v>
      </c>
      <c r="KS159" s="7">
        <v>7816.9327311126444</v>
      </c>
      <c r="KT159" s="7">
        <v>5481.4698600955726</v>
      </c>
      <c r="KU159" s="7">
        <v>5238.0458248882569</v>
      </c>
      <c r="KV159" s="7">
        <v>5875.9705195191373</v>
      </c>
      <c r="KW159" s="7">
        <v>4091.4532549305304</v>
      </c>
      <c r="KX159" s="7">
        <v>5575.5294957183633</v>
      </c>
      <c r="KY159" s="7">
        <v>3382.6397925260649</v>
      </c>
      <c r="KZ159" s="7">
        <v>4844.2084810405104</v>
      </c>
      <c r="LA159" s="7">
        <v>3373.4748930396436</v>
      </c>
      <c r="LB159" s="7">
        <v>8507.1109172812794</v>
      </c>
      <c r="LC159" s="7">
        <v>3707.1173398199712</v>
      </c>
      <c r="LD159" s="7">
        <v>9058.1060616974319</v>
      </c>
      <c r="LE159" s="7">
        <v>5573.1756432324701</v>
      </c>
      <c r="LF159" s="7">
        <v>4917.3743039162964</v>
      </c>
      <c r="LG159" s="7">
        <v>7749.3122110679124</v>
      </c>
      <c r="LH159" s="7">
        <v>7303.6753720238094</v>
      </c>
      <c r="LI159" s="7">
        <v>7295.2183012504938</v>
      </c>
      <c r="LJ159" s="7">
        <v>7882.8761612509979</v>
      </c>
      <c r="LK159" s="7">
        <v>4119.138010489587</v>
      </c>
      <c r="LL159" s="7">
        <v>7727.6431747189854</v>
      </c>
      <c r="LM159" s="7">
        <v>5811.8346474776081</v>
      </c>
      <c r="LN159" s="7">
        <v>4394.5103529247881</v>
      </c>
      <c r="LO159" s="7">
        <v>8196.1833843510012</v>
      </c>
      <c r="LP159" s="7">
        <v>6533.0454093268454</v>
      </c>
      <c r="LQ159" s="7">
        <v>6299.2487356933725</v>
      </c>
      <c r="LR159" s="7">
        <v>5512.0481631650082</v>
      </c>
      <c r="LS159" s="7">
        <v>6836.183706871926</v>
      </c>
      <c r="LT159" s="7">
        <v>4363.0197398686796</v>
      </c>
      <c r="LU159" s="7">
        <v>5890.9144575999999</v>
      </c>
      <c r="LV159" s="7">
        <v>5876.9339285915348</v>
      </c>
      <c r="LW159" s="7">
        <v>6937.2894746560796</v>
      </c>
      <c r="LX159" s="7">
        <v>7802.567383441723</v>
      </c>
      <c r="LY159" s="7">
        <v>4688.1352719371125</v>
      </c>
      <c r="LZ159" s="7">
        <v>3031.2517972178134</v>
      </c>
      <c r="MA159" s="7">
        <v>8444.4570426241007</v>
      </c>
      <c r="MB159" s="7">
        <v>4348.6198266559923</v>
      </c>
      <c r="MC159" s="7">
        <v>5017.5645239246014</v>
      </c>
      <c r="MD159" s="7">
        <v>6215.7555229680684</v>
      </c>
      <c r="ME159" s="7">
        <v>4451.8874701093528</v>
      </c>
      <c r="MF159" s="7">
        <v>3392</v>
      </c>
      <c r="MG159" s="7">
        <v>3828.4610628121445</v>
      </c>
      <c r="MH159" s="7">
        <v>4544.6782956673424</v>
      </c>
      <c r="MI159" s="7">
        <v>5636.5418468903536</v>
      </c>
      <c r="MJ159" s="7">
        <v>5996.3963116296572</v>
      </c>
      <c r="MK159" s="7">
        <v>3231.8295513750008</v>
      </c>
      <c r="ML159" s="7">
        <v>3354.0044817760891</v>
      </c>
      <c r="MM159" s="7">
        <v>3907.068582625735</v>
      </c>
      <c r="MN159" s="7">
        <v>8550.0102502896061</v>
      </c>
      <c r="MO159" s="7">
        <v>9563.2805674861993</v>
      </c>
      <c r="MP159" s="7">
        <v>9750.6259320629651</v>
      </c>
      <c r="MQ159" s="7">
        <v>5910.0580773345564</v>
      </c>
      <c r="MR159" s="7">
        <v>10227.498177830075</v>
      </c>
      <c r="MS159" s="7">
        <v>4790.6473243068986</v>
      </c>
      <c r="MT159" s="7">
        <v>5679.0887302396741</v>
      </c>
      <c r="MU159" s="7">
        <v>5819.6018952971399</v>
      </c>
      <c r="MV159" s="7">
        <v>8613.5261200743716</v>
      </c>
      <c r="MW159" s="7">
        <v>9180.7338924895157</v>
      </c>
      <c r="MX159" s="7">
        <v>7770</v>
      </c>
      <c r="MY159" s="7">
        <v>7354.4147369119501</v>
      </c>
      <c r="MZ159" s="7">
        <v>7182.085340014798</v>
      </c>
      <c r="NA159" s="7">
        <v>4040.5079766311146</v>
      </c>
      <c r="NB159" s="7">
        <v>4371.8032421239877</v>
      </c>
      <c r="NC159" s="7">
        <v>7003.8999282277873</v>
      </c>
      <c r="ND159" s="7">
        <v>4379.7508370411151</v>
      </c>
      <c r="NE159" s="7">
        <v>2869.8886429799622</v>
      </c>
      <c r="NF159" s="7">
        <v>5487.0132619929573</v>
      </c>
      <c r="NG159" s="7">
        <v>6474.1592919266868</v>
      </c>
      <c r="NH159" s="7">
        <v>3533.2965036248511</v>
      </c>
      <c r="NI159" s="7">
        <v>5040.2759559300066</v>
      </c>
      <c r="NJ159" s="7">
        <v>5196.9756135374964</v>
      </c>
      <c r="NK159" s="7">
        <v>4309.358354151359</v>
      </c>
      <c r="NL159" s="7">
        <v>7227.5893338610331</v>
      </c>
      <c r="NM159" s="7">
        <v>3704.7554750535155</v>
      </c>
      <c r="NN159" s="7">
        <v>5447.6118474438736</v>
      </c>
      <c r="NO159" s="7">
        <v>10669.018535905745</v>
      </c>
      <c r="NP159" s="7">
        <v>6414.7019631846215</v>
      </c>
      <c r="NQ159" s="7">
        <v>3310.0380360364279</v>
      </c>
      <c r="NR159" s="7">
        <v>3984.4783657628363</v>
      </c>
      <c r="NS159" s="7">
        <v>4193.1180149122101</v>
      </c>
      <c r="NT159" s="7">
        <v>3822.4411675675674</v>
      </c>
      <c r="NU159" s="7">
        <v>5463.6414712253936</v>
      </c>
      <c r="NV159" s="7">
        <v>5595.6899152255819</v>
      </c>
      <c r="NW159" s="7">
        <v>5185.3691277935077</v>
      </c>
      <c r="NX159" s="7">
        <v>6378.8950253039629</v>
      </c>
      <c r="NY159" s="7">
        <v>6459.0188653353071</v>
      </c>
      <c r="NZ159" s="7">
        <v>6014.846479976236</v>
      </c>
      <c r="OA159" s="7">
        <v>4739.5889424171501</v>
      </c>
      <c r="OB159" s="7">
        <v>5233.5584689091565</v>
      </c>
      <c r="OC159" s="7">
        <v>4343.7101516919483</v>
      </c>
      <c r="OD159" s="7">
        <v>5448.5226865390059</v>
      </c>
      <c r="OE159" s="7">
        <v>5373.3731929856822</v>
      </c>
      <c r="OF159" s="7">
        <v>5634.3932675356764</v>
      </c>
      <c r="OG159" s="7">
        <v>6974.019851710118</v>
      </c>
      <c r="OH159" s="7">
        <v>6423.4597835624454</v>
      </c>
      <c r="OI159" s="7">
        <v>4817.6684321953517</v>
      </c>
      <c r="OJ159" s="7">
        <v>6128.1632435580914</v>
      </c>
      <c r="OK159" s="7">
        <v>5365.4742001052427</v>
      </c>
      <c r="OL159" s="7">
        <v>5170.6753652708685</v>
      </c>
      <c r="OM159" s="7">
        <v>7842.6991303773866</v>
      </c>
      <c r="ON159" s="7">
        <v>6168.6425314608787</v>
      </c>
      <c r="OO159" s="7">
        <v>4732.5945653374574</v>
      </c>
      <c r="OP159" s="7">
        <v>8292.7413227812322</v>
      </c>
      <c r="OQ159" s="7">
        <v>6343.7879873036545</v>
      </c>
      <c r="OR159" s="7">
        <v>8038.110097964829</v>
      </c>
      <c r="OS159" s="7">
        <v>8895.2300469483562</v>
      </c>
      <c r="OT159" s="7">
        <v>7274.4493533418899</v>
      </c>
      <c r="OU159" s="7">
        <v>10177.521061371108</v>
      </c>
      <c r="OV159" s="7">
        <v>5724.1739338898915</v>
      </c>
      <c r="OW159" s="7">
        <v>8183.3006799222949</v>
      </c>
      <c r="OX159" s="7">
        <v>8517.4042528997052</v>
      </c>
      <c r="OY159" s="7">
        <v>8796.115803494331</v>
      </c>
      <c r="OZ159" s="7">
        <v>9753.9649236148052</v>
      </c>
      <c r="PA159" s="7">
        <v>10401.869885612996</v>
      </c>
      <c r="PB159" s="7">
        <v>17102.595019514276</v>
      </c>
      <c r="PC159" s="7">
        <v>3912.3894736842103</v>
      </c>
      <c r="PD159" s="7">
        <v>6148.1223347105633</v>
      </c>
      <c r="PE159" s="7">
        <v>4520.3524256651017</v>
      </c>
      <c r="PF159" s="7">
        <v>6108.2941189891326</v>
      </c>
      <c r="PG159" s="7">
        <v>6686</v>
      </c>
      <c r="PH159" s="7">
        <v>3277.2588365086776</v>
      </c>
      <c r="PI159" s="7">
        <v>2844.856681524167</v>
      </c>
      <c r="PJ159" s="7">
        <v>5891</v>
      </c>
      <c r="PK159" s="7">
        <v>4804.7109405068159</v>
      </c>
      <c r="PL159" s="7">
        <v>5467.3493698368993</v>
      </c>
      <c r="PM159" s="7">
        <v>5792</v>
      </c>
      <c r="PN159" s="7">
        <v>6573.7017636684304</v>
      </c>
      <c r="PO159" s="7">
        <v>6930.782414608213</v>
      </c>
      <c r="PP159" s="7">
        <v>5807.4561928425546</v>
      </c>
      <c r="PQ159" s="7">
        <v>4394.9146304845553</v>
      </c>
      <c r="PR159" s="7">
        <v>8396.9366301125901</v>
      </c>
      <c r="PS159" s="7">
        <v>11757.499113693437</v>
      </c>
      <c r="PT159" s="7">
        <v>5817.7633309398734</v>
      </c>
      <c r="PU159" s="7">
        <v>4670.1898748473532</v>
      </c>
      <c r="PV159" s="7">
        <v>7018.874987344976</v>
      </c>
      <c r="PW159" s="7">
        <v>4313.2375740175848</v>
      </c>
      <c r="PX159" s="7">
        <v>6811.8965833393022</v>
      </c>
      <c r="PY159" s="7">
        <v>8359.0829355476126</v>
      </c>
      <c r="PZ159" s="7">
        <v>4299</v>
      </c>
      <c r="QA159" s="7">
        <v>5517.6287330844607</v>
      </c>
      <c r="QB159" s="7">
        <v>6999.8661996095097</v>
      </c>
      <c r="QC159" s="7">
        <v>4007.7308989780972</v>
      </c>
      <c r="QD159" s="7">
        <v>3528.4452559277615</v>
      </c>
      <c r="QE159" s="7">
        <v>5193.3995778905937</v>
      </c>
      <c r="QF159" s="7">
        <v>3882.8479563501728</v>
      </c>
      <c r="QG159" s="7">
        <v>4695.8090380549684</v>
      </c>
      <c r="QH159" s="7">
        <v>5790.4224620303758</v>
      </c>
      <c r="QI159" s="7">
        <v>3954.0313359869633</v>
      </c>
      <c r="QJ159" s="7">
        <v>3912.1374731538081</v>
      </c>
    </row>
    <row r="160" spans="1:452" x14ac:dyDescent="0.3">
      <c r="A160" t="s">
        <v>103</v>
      </c>
      <c r="B160" s="29" t="e">
        <f ca="1">_xll.RiskPearson5(27.615,253055,_xll.RiskShift(-3659.2),_xll.RiskName("Dataset 8"))</f>
        <v>#NAME?</v>
      </c>
    </row>
  </sheetData>
  <sortState columnSort="1" ref="B158:QJ159">
    <sortCondition ref="B158:QJ158"/>
  </sortState>
  <conditionalFormatting sqref="B87 B125 B160">
    <cfRule type="expression" dxfId="4" priority="2" stopIfTrue="1">
      <formula>RiskIsInput</formula>
    </cfRule>
  </conditionalFormatting>
  <conditionalFormatting sqref="B73:QJ73">
    <cfRule type="cellIs" dxfId="3" priority="1" operator="greaterThan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Y42"/>
  <sheetViews>
    <sheetView topLeftCell="A16" workbookViewId="0">
      <selection activeCell="A21" sqref="A21"/>
    </sheetView>
  </sheetViews>
  <sheetFormatPr defaultColWidth="11.5546875" defaultRowHeight="14.4" x14ac:dyDescent="0.3"/>
  <cols>
    <col min="1" max="1" width="38.44140625" customWidth="1"/>
  </cols>
  <sheetData>
    <row r="1" spans="1:935" ht="21" x14ac:dyDescent="0.35">
      <c r="A1" s="13" t="s">
        <v>143</v>
      </c>
    </row>
    <row r="3" spans="1:935" ht="15.75" x14ac:dyDescent="0.25">
      <c r="A3" s="39" t="s">
        <v>49</v>
      </c>
      <c r="B3" s="7">
        <v>-4327.8942725860006</v>
      </c>
      <c r="C3" s="7">
        <v>-4410.5043066322141</v>
      </c>
      <c r="D3" s="7">
        <v>-3818.8354486844396</v>
      </c>
      <c r="E3" s="7">
        <v>-5802</v>
      </c>
      <c r="F3" s="7">
        <v>-2928.7734471157792</v>
      </c>
      <c r="G3" s="7">
        <v>-9496.5850115773428</v>
      </c>
      <c r="H3" s="7">
        <v>-2930.0733615344498</v>
      </c>
      <c r="I3" s="7">
        <v>-5027.9401081331898</v>
      </c>
      <c r="J3" s="7">
        <v>-6324.5570725938669</v>
      </c>
      <c r="K3" s="7">
        <v>-4330.6770407671484</v>
      </c>
      <c r="L3" s="7">
        <v>-4386.1391867532529</v>
      </c>
      <c r="M3" s="7">
        <v>-8851.8078667958016</v>
      </c>
      <c r="N3" s="7">
        <v>-7572.5325919285779</v>
      </c>
      <c r="O3" s="7">
        <v>-9743.1621368480282</v>
      </c>
      <c r="P3" s="7">
        <v>-4319.7262081489971</v>
      </c>
      <c r="Q3" s="7">
        <v>-4000.8781445999034</v>
      </c>
      <c r="R3" s="7">
        <v>-5639.7762690239679</v>
      </c>
      <c r="S3" s="7">
        <v>-5346.5530587978355</v>
      </c>
      <c r="T3" s="7">
        <v>-5229.2748655107316</v>
      </c>
      <c r="U3" s="7">
        <v>-5170.5325054264667</v>
      </c>
      <c r="V3" s="7">
        <v>-6665.5040005771798</v>
      </c>
      <c r="W3" s="7">
        <v>-5293.5780227624218</v>
      </c>
      <c r="X3" s="7">
        <v>-6301.1245423049768</v>
      </c>
      <c r="Y3" s="7">
        <v>-4282.4543498970534</v>
      </c>
      <c r="Z3" s="7">
        <v>-7315.8886357662313</v>
      </c>
      <c r="AA3" s="7">
        <v>-4653.808579440858</v>
      </c>
      <c r="AB3" s="7">
        <v>-3723.9987423466878</v>
      </c>
      <c r="AC3" s="7">
        <v>-4526.8215860347636</v>
      </c>
      <c r="AD3" s="7">
        <v>-5075.4708046203441</v>
      </c>
      <c r="AE3" s="7">
        <v>-5842.835736062556</v>
      </c>
      <c r="AF3" s="7">
        <v>-6032.0597643220253</v>
      </c>
      <c r="AG3" s="7">
        <v>-4724.1189843302545</v>
      </c>
      <c r="AH3" s="7">
        <v>-6484.0761969316227</v>
      </c>
      <c r="AI3" s="7">
        <v>-6366.7922812330989</v>
      </c>
      <c r="AJ3" s="7">
        <v>-4523.8949862164027</v>
      </c>
      <c r="AK3" s="7">
        <v>-3795.1508584531975</v>
      </c>
      <c r="AL3" s="7">
        <v>-5761.3328699395715</v>
      </c>
      <c r="AM3" s="7">
        <v>-5747.871527116683</v>
      </c>
      <c r="AN3" s="7">
        <v>-6171.2218785185187</v>
      </c>
      <c r="AO3" s="7">
        <v>-4005.9848932019408</v>
      </c>
      <c r="AP3" s="7">
        <v>-9029.2650202754539</v>
      </c>
      <c r="AQ3" s="7">
        <v>-7648.2813177104154</v>
      </c>
      <c r="AR3" s="7">
        <v>-3626.6459555235087</v>
      </c>
      <c r="AS3" s="7">
        <v>-3026.3438145752984</v>
      </c>
      <c r="AT3" s="7">
        <v>-6692.9847844463229</v>
      </c>
      <c r="AU3" s="7">
        <v>-7010.8037268798616</v>
      </c>
      <c r="AV3" s="7">
        <v>-5525</v>
      </c>
      <c r="AW3" s="7">
        <v>-4631.7394041233119</v>
      </c>
      <c r="AX3" s="7">
        <v>-4744.4381243900898</v>
      </c>
      <c r="AY3" s="7">
        <v>-4951.4589550938881</v>
      </c>
      <c r="AZ3" s="7">
        <v>-4865.3803449378165</v>
      </c>
      <c r="BA3" s="7">
        <v>-4698.05597944906</v>
      </c>
      <c r="BB3" s="7">
        <v>-4444.4118487070627</v>
      </c>
      <c r="BC3" s="7">
        <v>-1370.9113505525197</v>
      </c>
      <c r="BD3" s="7">
        <v>-3593.8153929832092</v>
      </c>
      <c r="BE3" s="7">
        <v>-1430.9041196927428</v>
      </c>
      <c r="BF3" s="7">
        <v>-6428.5260415034827</v>
      </c>
      <c r="BG3" s="7">
        <v>-9232.1388530247186</v>
      </c>
      <c r="BH3" s="7">
        <v>-6208.4173889705799</v>
      </c>
      <c r="BI3" s="7">
        <v>-4913.8054004801716</v>
      </c>
      <c r="BJ3" s="7">
        <v>-5085.9358129124739</v>
      </c>
      <c r="BK3" s="7">
        <v>-5616.8723633961235</v>
      </c>
      <c r="BL3" s="7">
        <v>-4889.6245669918371</v>
      </c>
      <c r="BM3" s="7">
        <v>-4663.1688927607056</v>
      </c>
      <c r="BN3" s="7">
        <v>-7692.3335257856497</v>
      </c>
      <c r="BO3" s="7">
        <v>-6841.7165559265168</v>
      </c>
      <c r="BP3" s="7">
        <v>-3675.4703983948166</v>
      </c>
      <c r="BQ3" s="7">
        <v>-4102.864427908039</v>
      </c>
      <c r="BR3" s="7">
        <v>-4380.1216966580978</v>
      </c>
      <c r="BS3" s="7">
        <v>-3601.1266502506896</v>
      </c>
      <c r="BT3" s="7">
        <v>-6566.0960996003523</v>
      </c>
      <c r="BU3" s="7">
        <v>-6386.4621330293967</v>
      </c>
      <c r="BV3" s="7">
        <v>-4262.8384838538332</v>
      </c>
      <c r="BW3" s="7">
        <v>-6043.769417160659</v>
      </c>
      <c r="BX3" s="7">
        <v>-3020.6617168164648</v>
      </c>
      <c r="BY3" s="7">
        <v>-6499.6893077516388</v>
      </c>
      <c r="BZ3" s="7">
        <v>-2654.3017222733502</v>
      </c>
      <c r="CA3" s="7">
        <v>-4131.8812682827038</v>
      </c>
      <c r="CB3" s="7">
        <v>-8372.3081732987539</v>
      </c>
      <c r="CC3" s="7">
        <v>-6156.2514251195398</v>
      </c>
      <c r="CD3" s="7">
        <v>-6896.9764538705695</v>
      </c>
      <c r="CE3" s="7">
        <v>-8557.5568086900894</v>
      </c>
      <c r="CF3" s="7">
        <v>-5874.6448639797336</v>
      </c>
      <c r="CG3" s="7">
        <v>-6191.4651108693206</v>
      </c>
      <c r="CH3" s="7">
        <v>-5498.7216850828727</v>
      </c>
      <c r="CI3" s="7">
        <v>-5159</v>
      </c>
      <c r="CJ3" s="7">
        <v>-6384.6541458532529</v>
      </c>
      <c r="CK3" s="7">
        <v>-4730.1146761177888</v>
      </c>
      <c r="CL3" s="7">
        <v>-12975.44052440676</v>
      </c>
      <c r="CM3" s="7">
        <v>-6477.5302461783422</v>
      </c>
      <c r="CN3" s="7">
        <v>-5399.3892975583922</v>
      </c>
      <c r="CO3" s="7">
        <v>-3168.99560729323</v>
      </c>
      <c r="CP3" s="7">
        <v>-4136.7934548428184</v>
      </c>
      <c r="CQ3" s="7">
        <v>-4434.3492992041811</v>
      </c>
      <c r="CR3" s="7">
        <v>-4609.1987312258107</v>
      </c>
      <c r="CS3" s="7">
        <v>-4827.1823276796949</v>
      </c>
      <c r="CT3" s="7">
        <v>-1693.671459108079</v>
      </c>
      <c r="CU3" s="7">
        <v>-5307.5166961557607</v>
      </c>
      <c r="CV3" s="7">
        <v>-4104.5744431418525</v>
      </c>
      <c r="CW3" s="7">
        <v>-6162.4234353569436</v>
      </c>
      <c r="CX3" s="7">
        <v>-6405.2598673982166</v>
      </c>
      <c r="CY3" s="7">
        <v>-4872.8350170831736</v>
      </c>
      <c r="CZ3" s="7">
        <v>-7540.2514435673102</v>
      </c>
      <c r="DA3" s="7">
        <v>-4284.484988627748</v>
      </c>
      <c r="DB3" s="7">
        <v>-6031.4234012500738</v>
      </c>
      <c r="DC3" s="7">
        <v>-3660.8341802102323</v>
      </c>
      <c r="DD3" s="7">
        <v>-4953.8265041130826</v>
      </c>
      <c r="DE3" s="7">
        <v>-5256.8797203615413</v>
      </c>
      <c r="DF3" s="7">
        <v>-5928.9552439659665</v>
      </c>
      <c r="DG3" s="7">
        <v>-4033.1411202602421</v>
      </c>
      <c r="DH3" s="7">
        <v>-3483.5414813167263</v>
      </c>
      <c r="DI3" s="7">
        <v>-4500.6954262068966</v>
      </c>
      <c r="DJ3" s="7">
        <v>-6364.6125381695656</v>
      </c>
      <c r="DK3" s="7">
        <v>-4529.2563911905563</v>
      </c>
      <c r="DL3" s="7">
        <v>-4152.2044600261834</v>
      </c>
      <c r="DM3" s="7">
        <v>-5449.5094905468823</v>
      </c>
      <c r="DN3" s="7">
        <v>-3723.2407160665384</v>
      </c>
      <c r="DO3" s="7">
        <v>-5505.6427791462456</v>
      </c>
      <c r="DP3" s="7">
        <v>-6293.0722963971994</v>
      </c>
      <c r="DQ3" s="7">
        <v>-6310.0618571403875</v>
      </c>
      <c r="DR3" s="7">
        <v>-7065.5067409885505</v>
      </c>
      <c r="DS3" s="7">
        <v>-3876.9575239229125</v>
      </c>
      <c r="DT3" s="7">
        <v>-2725.5876927975496</v>
      </c>
      <c r="DU3" s="7">
        <v>-6027.1857365844426</v>
      </c>
      <c r="DV3" s="7">
        <v>-7594.6927683377453</v>
      </c>
      <c r="DW3" s="7">
        <v>-4972.6242185721258</v>
      </c>
      <c r="DX3" s="7">
        <v>-4259.3284353275794</v>
      </c>
      <c r="DY3" s="7">
        <v>-4498.9935218490364</v>
      </c>
      <c r="DZ3" s="7">
        <v>-8915.2564329387278</v>
      </c>
      <c r="EA3" s="7">
        <v>-7181.4726379092481</v>
      </c>
      <c r="EB3" s="7">
        <v>-1572</v>
      </c>
      <c r="EC3" s="7">
        <v>-6117.7330938910718</v>
      </c>
      <c r="ED3" s="7">
        <v>-6150.5164253098501</v>
      </c>
      <c r="EE3" s="7">
        <v>-5453.0246600479522</v>
      </c>
      <c r="EF3" s="7">
        <v>-5705.7086717863222</v>
      </c>
      <c r="EG3" s="7">
        <v>-5058.3560531657176</v>
      </c>
      <c r="EH3" s="7">
        <v>-4918.7155289896327</v>
      </c>
      <c r="EI3" s="7">
        <v>-5878.6647882759617</v>
      </c>
      <c r="EJ3" s="7">
        <v>-6491.8070401542063</v>
      </c>
      <c r="EK3" s="7">
        <v>-7690.3515171235058</v>
      </c>
      <c r="EL3" s="7">
        <v>-2633.4058407878838</v>
      </c>
      <c r="EM3" s="7">
        <v>-1552.5084383793719</v>
      </c>
      <c r="EN3" s="7">
        <v>-4851</v>
      </c>
      <c r="EO3" s="7">
        <v>-7268.5417346503555</v>
      </c>
      <c r="EP3" s="7">
        <v>-9161.194479306163</v>
      </c>
      <c r="EQ3" s="7">
        <v>-4957.7982969484165</v>
      </c>
      <c r="ER3" s="7">
        <v>-6322.0657350915171</v>
      </c>
      <c r="ES3" s="7">
        <v>-4977.8264426748119</v>
      </c>
      <c r="ET3" s="7">
        <v>-9809.3900211741093</v>
      </c>
      <c r="EU3" s="7">
        <v>-5086</v>
      </c>
      <c r="EV3" s="7">
        <v>-4776.3558003632634</v>
      </c>
      <c r="EW3" s="7">
        <v>-6142.906633356306</v>
      </c>
      <c r="EX3" s="7">
        <v>-11688.496889021095</v>
      </c>
      <c r="EY3" s="7">
        <v>-5517.7148099155584</v>
      </c>
      <c r="EZ3" s="7">
        <v>-10837.249059494425</v>
      </c>
      <c r="FA3" s="7">
        <v>-5658.4443522118318</v>
      </c>
      <c r="FB3" s="7">
        <v>-6152.8464772420793</v>
      </c>
      <c r="FC3" s="7">
        <v>-3346.3745424506837</v>
      </c>
      <c r="FD3" s="7">
        <v>-5686.8389045509466</v>
      </c>
      <c r="FE3" s="7">
        <v>-4206.2463932566052</v>
      </c>
      <c r="FF3" s="7">
        <v>-2908.0933536497514</v>
      </c>
      <c r="FG3" s="7">
        <v>-4549.0232632123116</v>
      </c>
      <c r="FH3" s="7">
        <v>-521.46820553257203</v>
      </c>
      <c r="FI3" s="7">
        <v>-10242.619884862306</v>
      </c>
      <c r="FJ3" s="7">
        <v>351.03181773544111</v>
      </c>
      <c r="FK3" s="7">
        <v>-6582.7176953116477</v>
      </c>
      <c r="FL3" s="7">
        <v>-4516.5979824780088</v>
      </c>
      <c r="FM3" s="7">
        <v>-3355.1300686140703</v>
      </c>
      <c r="FN3" s="7">
        <v>-6884.6428525771826</v>
      </c>
      <c r="FO3" s="7">
        <v>-4755.8597146586253</v>
      </c>
      <c r="FP3" s="7">
        <v>-6340.3978549672183</v>
      </c>
      <c r="FQ3" s="7">
        <v>-2991.8655427350254</v>
      </c>
      <c r="FR3" s="7">
        <v>-4193.2307140937191</v>
      </c>
      <c r="FS3" s="7">
        <v>-6652.3036913763981</v>
      </c>
      <c r="FT3" s="7">
        <v>-4681.1322861807002</v>
      </c>
      <c r="FU3" s="7">
        <v>-5269.8257146590622</v>
      </c>
      <c r="FV3" s="7">
        <v>-4250.9545825517962</v>
      </c>
      <c r="FW3" s="7">
        <v>-4296.5189517676972</v>
      </c>
      <c r="FX3" s="7">
        <v>-6337.4664385179376</v>
      </c>
      <c r="FY3" s="7">
        <v>-6486.3439367197989</v>
      </c>
      <c r="FZ3" s="7">
        <v>-7189.4023342053069</v>
      </c>
      <c r="GA3" s="7">
        <v>-9000.5375012550612</v>
      </c>
      <c r="GB3" s="7">
        <v>-4402.5040831129936</v>
      </c>
      <c r="GC3" s="7">
        <v>-3731.3907401907691</v>
      </c>
      <c r="GD3" s="7">
        <v>-3358</v>
      </c>
      <c r="GE3" s="7">
        <v>-1310.3512504155017</v>
      </c>
      <c r="GF3" s="7">
        <v>-3513.5772547610491</v>
      </c>
      <c r="GG3" s="7">
        <v>-4239</v>
      </c>
      <c r="GH3" s="7">
        <v>-4940.9363121361812</v>
      </c>
      <c r="GI3" s="7">
        <v>-3951.6263361807405</v>
      </c>
      <c r="GJ3" s="7">
        <v>-7578.3961406005874</v>
      </c>
      <c r="GK3" s="7">
        <v>-7743.6036686420248</v>
      </c>
      <c r="GL3" s="7">
        <v>-5064.872974764211</v>
      </c>
      <c r="GM3" s="7">
        <v>-6365.4938152959048</v>
      </c>
      <c r="GN3" s="7">
        <v>-7310.3120784564226</v>
      </c>
      <c r="GO3" s="7">
        <v>-4221.8898549538671</v>
      </c>
      <c r="GP3" s="7">
        <v>-6441.8685969716498</v>
      </c>
      <c r="GQ3" s="7">
        <v>-5214.0716183895829</v>
      </c>
      <c r="GR3" s="7">
        <v>-8300.0646319206062</v>
      </c>
      <c r="GS3" s="7">
        <v>-4082.0642876156435</v>
      </c>
      <c r="GT3" s="7">
        <v>-6213.388318451166</v>
      </c>
      <c r="GU3" s="7">
        <v>-5170.4878707196212</v>
      </c>
      <c r="GV3" s="7">
        <v>-6761.5861118529992</v>
      </c>
      <c r="GW3" s="7">
        <v>-5032.9636442413739</v>
      </c>
      <c r="GX3" s="7">
        <v>-5201.2462722087403</v>
      </c>
      <c r="GY3" s="7">
        <v>-5017.0345357221695</v>
      </c>
      <c r="GZ3" s="7">
        <v>-7687.6991641576415</v>
      </c>
      <c r="HA3" s="7">
        <v>-3113.999772598067</v>
      </c>
      <c r="HB3" s="7">
        <v>-4803.0294446060443</v>
      </c>
      <c r="HC3" s="7">
        <v>-11230.969250195243</v>
      </c>
      <c r="HD3" s="7">
        <v>-3352.0344870130566</v>
      </c>
      <c r="HE3" s="7">
        <v>-4567.8587907895326</v>
      </c>
      <c r="HF3" s="7">
        <v>-5109.4554155179203</v>
      </c>
      <c r="HG3" s="7">
        <v>-4653.0026375386651</v>
      </c>
      <c r="HH3" s="7">
        <v>-5768.1386180061354</v>
      </c>
      <c r="HI3" s="7">
        <v>-4857.1470681046167</v>
      </c>
      <c r="HJ3" s="7">
        <v>-5725.7807933877084</v>
      </c>
      <c r="HK3" s="7">
        <v>-5235.2567462803199</v>
      </c>
      <c r="HL3" s="7">
        <v>-6153.5675803087588</v>
      </c>
      <c r="HM3" s="7">
        <v>-5551.2518578937825</v>
      </c>
      <c r="HN3" s="7">
        <v>-3742.2248039346005</v>
      </c>
      <c r="HO3" s="7">
        <v>-4689.7701678657077</v>
      </c>
      <c r="HP3" s="7">
        <v>-6556.0928341841554</v>
      </c>
      <c r="HQ3" s="7">
        <v>-5088.7472257684376</v>
      </c>
      <c r="HR3" s="7">
        <v>-5906.7275841499786</v>
      </c>
      <c r="HS3" s="7">
        <v>-3948.1946654473404</v>
      </c>
      <c r="HT3" s="7">
        <v>-4914</v>
      </c>
      <c r="HU3" s="7">
        <v>-3999.921342780116</v>
      </c>
      <c r="HV3" s="7">
        <v>-4447.3027359508769</v>
      </c>
      <c r="HW3" s="7">
        <v>-4787.9478039800124</v>
      </c>
      <c r="HX3" s="7">
        <v>-5454.6582403106149</v>
      </c>
      <c r="HY3" s="7">
        <v>-4689</v>
      </c>
      <c r="HZ3" s="7">
        <v>-5966.9309524387581</v>
      </c>
      <c r="IA3" s="7">
        <v>-4253.4360975609752</v>
      </c>
      <c r="IB3" s="7">
        <v>-4912.9177473138197</v>
      </c>
      <c r="IC3" s="7">
        <v>-5528.4414948095136</v>
      </c>
      <c r="ID3" s="7">
        <v>-1616.3759522600305</v>
      </c>
      <c r="IE3" s="7">
        <v>-5171.8210458456279</v>
      </c>
      <c r="IF3" s="7">
        <v>-2739.9141019800618</v>
      </c>
      <c r="IG3" s="7">
        <v>-3686.6130449690768</v>
      </c>
      <c r="IH3" s="7">
        <v>-4299.6603936096317</v>
      </c>
      <c r="II3" s="7">
        <v>-4158.4523171198771</v>
      </c>
      <c r="IJ3" s="7">
        <v>-4670.7933179434176</v>
      </c>
      <c r="IK3" s="7">
        <v>-6882.8951176596338</v>
      </c>
      <c r="IL3" s="7">
        <v>-4401.5782740117629</v>
      </c>
      <c r="IM3" s="7">
        <v>-4740.8498421894592</v>
      </c>
      <c r="IN3" s="7">
        <v>-6335.898960426779</v>
      </c>
      <c r="IO3" s="7">
        <v>-7024.5074469647152</v>
      </c>
      <c r="IP3" s="7">
        <v>-4839.3025805615634</v>
      </c>
      <c r="IQ3" s="7">
        <v>-4285.3880996800317</v>
      </c>
      <c r="IR3" s="7">
        <v>-4528.659017729774</v>
      </c>
      <c r="IS3" s="7">
        <v>-3859.6726883833858</v>
      </c>
      <c r="IT3" s="7">
        <v>-8883.1154984943751</v>
      </c>
      <c r="IU3" s="7">
        <v>-2690.3183344067206</v>
      </c>
      <c r="IV3" s="7">
        <v>-4475.3459119496856</v>
      </c>
      <c r="IW3" s="7">
        <v>-4199.7298150968027</v>
      </c>
      <c r="IX3" s="7">
        <v>-4787.9188074622871</v>
      </c>
      <c r="IY3" s="7">
        <v>-7308.0873242424823</v>
      </c>
      <c r="IZ3" s="7">
        <v>-6188.3260816081065</v>
      </c>
      <c r="JA3" s="7">
        <v>-3531.2990747965669</v>
      </c>
      <c r="JB3" s="7">
        <v>-3297.2524882261528</v>
      </c>
      <c r="JC3" s="7">
        <v>-3639</v>
      </c>
      <c r="JD3" s="7">
        <v>-6390.1686942212591</v>
      </c>
      <c r="JE3" s="7">
        <v>-2613.3824839522467</v>
      </c>
      <c r="JF3" s="7">
        <v>-4471.3606164067551</v>
      </c>
      <c r="JG3" s="7">
        <v>-5398.9525411811974</v>
      </c>
      <c r="JH3" s="7">
        <v>-5152.3338317048519</v>
      </c>
      <c r="JI3" s="7">
        <v>-3547.0198773792408</v>
      </c>
      <c r="JJ3" s="7">
        <v>-5035.2156978847988</v>
      </c>
      <c r="JK3" s="7">
        <v>-3784.7254093732354</v>
      </c>
      <c r="JL3" s="7">
        <v>-4143.9745551096703</v>
      </c>
      <c r="JM3" s="7">
        <v>-4580.7148426022059</v>
      </c>
      <c r="JN3" s="7">
        <v>-4279.5327087541364</v>
      </c>
      <c r="JO3" s="7">
        <v>-4272.6278286716124</v>
      </c>
      <c r="JP3" s="7">
        <v>-7673.7689563669583</v>
      </c>
      <c r="JQ3" s="7">
        <v>-3727.3249445405622</v>
      </c>
      <c r="JR3" s="7">
        <v>-7404.9617006674707</v>
      </c>
      <c r="JS3" s="7">
        <v>-4091.0045282067158</v>
      </c>
      <c r="JT3" s="7">
        <v>-4761.1390922015689</v>
      </c>
      <c r="JU3" s="7">
        <v>-3305.660681642767</v>
      </c>
      <c r="JV3" s="7">
        <v>-4675.7818341679731</v>
      </c>
      <c r="JW3" s="7">
        <v>-5233.4709451166054</v>
      </c>
      <c r="JX3" s="7">
        <v>-6041.6065639696608</v>
      </c>
      <c r="JY3" s="7">
        <v>-7018.7877018402978</v>
      </c>
      <c r="JZ3" s="7">
        <v>-4799.9558593949941</v>
      </c>
      <c r="KA3" s="7">
        <v>-4144.7352410566909</v>
      </c>
      <c r="KB3" s="7">
        <v>-8157.6194579228541</v>
      </c>
      <c r="KC3" s="7">
        <v>-3453.8234803774467</v>
      </c>
      <c r="KD3" s="7">
        <v>-6757.0880360405345</v>
      </c>
      <c r="KE3" s="7">
        <v>-6643.0717846197203</v>
      </c>
      <c r="KF3" s="7">
        <v>-5061.333114133573</v>
      </c>
      <c r="KG3" s="7">
        <v>-4195.0128381154191</v>
      </c>
      <c r="KH3" s="7">
        <v>-4278.8094469302087</v>
      </c>
      <c r="KI3" s="7">
        <v>-4380.2751640946863</v>
      </c>
      <c r="KJ3" s="7">
        <v>-2500</v>
      </c>
      <c r="KK3" s="7">
        <v>-4983.2569228339726</v>
      </c>
      <c r="KL3" s="7">
        <v>-3757.2927872329328</v>
      </c>
      <c r="KM3" s="7">
        <v>-6207.800237837454</v>
      </c>
      <c r="KN3" s="7">
        <v>-4820.2931994692763</v>
      </c>
      <c r="KO3" s="7">
        <v>-5523.4497553450483</v>
      </c>
      <c r="KP3" s="7">
        <v>-6204.8219563759076</v>
      </c>
      <c r="KQ3" s="7">
        <v>-4396.9491879684801</v>
      </c>
      <c r="KR3" s="7">
        <v>-5765.3471122159908</v>
      </c>
      <c r="KS3" s="7">
        <v>-5107.3389250189393</v>
      </c>
      <c r="KT3" s="7">
        <v>-4198.4870520892955</v>
      </c>
      <c r="KU3" s="7">
        <v>-6937.2361842484115</v>
      </c>
      <c r="KV3" s="7">
        <v>-2017.6174142920281</v>
      </c>
      <c r="KW3" s="7">
        <v>-3452.2373211624827</v>
      </c>
      <c r="KX3" s="7">
        <v>-3445.3933781577516</v>
      </c>
      <c r="KY3" s="7">
        <v>-4046.0784678907876</v>
      </c>
      <c r="KZ3" s="7">
        <v>-4775.4810614353901</v>
      </c>
      <c r="LA3" s="7">
        <v>-3947.9647944159669</v>
      </c>
      <c r="LB3" s="7">
        <v>-6138.7547790485696</v>
      </c>
      <c r="LC3" s="7">
        <v>-4035.9879046730312</v>
      </c>
      <c r="LD3" s="7">
        <v>-6173.1587839970371</v>
      </c>
      <c r="LE3" s="7">
        <v>-7042.5030757851819</v>
      </c>
      <c r="LF3" s="7">
        <v>-4697.2870559497987</v>
      </c>
      <c r="LG3" s="7">
        <v>-5096.1464022854925</v>
      </c>
      <c r="LH3" s="7">
        <v>-5056.711698425278</v>
      </c>
      <c r="LI3" s="7">
        <v>-6664.5905024743051</v>
      </c>
      <c r="LJ3" s="7">
        <v>-5181.8044830521421</v>
      </c>
      <c r="LK3" s="7">
        <v>-5095.443819414395</v>
      </c>
      <c r="LL3" s="7">
        <v>-6424.5747587938686</v>
      </c>
      <c r="LM3" s="7">
        <v>-5664.6388207056452</v>
      </c>
      <c r="LN3" s="7">
        <v>-6092.759729111026</v>
      </c>
      <c r="LO3" s="7">
        <v>-7787.3290220758208</v>
      </c>
      <c r="LP3" s="7">
        <v>-2715.1851281986605</v>
      </c>
      <c r="LQ3" s="7">
        <v>-4780.9857564449649</v>
      </c>
      <c r="LR3" s="7">
        <v>-5947.1962266543615</v>
      </c>
      <c r="LS3" s="7">
        <v>-4790.7915376015608</v>
      </c>
      <c r="LT3" s="7">
        <v>-5885.1148888335429</v>
      </c>
      <c r="LU3" s="7">
        <v>-4183.2077922077924</v>
      </c>
      <c r="LV3" s="7">
        <v>-5562.0451217977661</v>
      </c>
      <c r="LW3" s="7">
        <v>-5651.8659731626249</v>
      </c>
      <c r="LX3" s="7">
        <v>-4748.3038130887253</v>
      </c>
      <c r="LY3" s="7">
        <v>-6123.4993677466491</v>
      </c>
      <c r="LZ3" s="7">
        <v>-4250.4189595930002</v>
      </c>
      <c r="MA3" s="7">
        <v>-9191.3034593311386</v>
      </c>
      <c r="MB3" s="7">
        <v>-3712.1202721132349</v>
      </c>
      <c r="MC3" s="7">
        <v>-4625.8</v>
      </c>
      <c r="MD3" s="7">
        <v>-4876.09491448484</v>
      </c>
      <c r="ME3" s="7">
        <v>-5545.282846810057</v>
      </c>
      <c r="MF3" s="7">
        <v>-9503.0787291211091</v>
      </c>
      <c r="MG3" s="7">
        <v>-4939.4343611909635</v>
      </c>
      <c r="MH3" s="7">
        <v>-4195.8845298206425</v>
      </c>
      <c r="MI3" s="7">
        <v>-3968.8337151584574</v>
      </c>
      <c r="MJ3" s="7">
        <v>-4339.2863445329367</v>
      </c>
      <c r="MK3" s="7">
        <v>-5613.0428002251483</v>
      </c>
      <c r="ML3" s="7">
        <v>-4556.1816060856654</v>
      </c>
      <c r="MM3" s="7">
        <v>-4875.5812938028284</v>
      </c>
      <c r="MN3" s="7">
        <v>-4932.7776037420072</v>
      </c>
      <c r="MO3" s="7">
        <v>-5628.8076596175251</v>
      </c>
      <c r="MP3" s="7">
        <v>-4043.8947320368852</v>
      </c>
      <c r="MQ3" s="7">
        <v>-5153.3292371830457</v>
      </c>
      <c r="MR3" s="7">
        <v>-4414.5343715541594</v>
      </c>
      <c r="MS3" s="7">
        <v>-5626.0705653928844</v>
      </c>
      <c r="MT3" s="7">
        <v>-5757.2560019072598</v>
      </c>
      <c r="MU3" s="7">
        <v>-6348.3493761296468</v>
      </c>
      <c r="MV3" s="7">
        <v>-4425.4530607337665</v>
      </c>
      <c r="MW3" s="7">
        <v>-3305.7469406773425</v>
      </c>
      <c r="MX3" s="7">
        <v>-5288.995950711047</v>
      </c>
      <c r="MY3" s="7">
        <v>-5271.8979029628381</v>
      </c>
      <c r="MZ3" s="7">
        <v>-7617.8374328858081</v>
      </c>
      <c r="NA3" s="7">
        <v>-5540.1870016912299</v>
      </c>
      <c r="NB3" s="7">
        <v>-6051.3878157503714</v>
      </c>
      <c r="NC3" s="7">
        <v>-3743.2559796240271</v>
      </c>
      <c r="ND3" s="7">
        <v>-3282.0056983048785</v>
      </c>
      <c r="NE3" s="7">
        <v>-4303.9321341690784</v>
      </c>
      <c r="NF3" s="7">
        <v>-4734.3689095127611</v>
      </c>
      <c r="NG3" s="7">
        <v>-5399.7710480524693</v>
      </c>
      <c r="NH3" s="7">
        <v>-4099.8205648364274</v>
      </c>
      <c r="NI3" s="7">
        <v>-3368.6897868532897</v>
      </c>
      <c r="NJ3" s="7">
        <v>-5167.2763799273052</v>
      </c>
      <c r="NK3" s="7">
        <v>-3931.1246154366272</v>
      </c>
      <c r="NL3" s="7">
        <v>-3928.8983424781172</v>
      </c>
      <c r="NM3" s="7">
        <v>-4380.2189940028611</v>
      </c>
      <c r="NN3" s="7">
        <v>-3125.4540675944863</v>
      </c>
      <c r="NO3" s="7">
        <v>-5545.666666666667</v>
      </c>
      <c r="NP3" s="7">
        <v>-6211.5477943472561</v>
      </c>
      <c r="NQ3" s="7">
        <v>-4470.1564340573914</v>
      </c>
      <c r="NR3" s="7">
        <v>-4579.4287057914862</v>
      </c>
      <c r="NS3" s="7">
        <v>-4733.8489148522358</v>
      </c>
      <c r="NT3" s="7">
        <v>-3066.6227469976789</v>
      </c>
      <c r="NU3" s="7">
        <v>-6657.8740499898395</v>
      </c>
      <c r="NV3" s="7">
        <v>-6779.917486448504</v>
      </c>
      <c r="NW3" s="7">
        <v>-6433.1912312943023</v>
      </c>
      <c r="NX3" s="7">
        <v>-5097</v>
      </c>
      <c r="NY3" s="7">
        <v>-3388.7852653258569</v>
      </c>
      <c r="NZ3" s="7">
        <v>-4567.3504927493477</v>
      </c>
      <c r="OA3" s="7">
        <v>-4145.9755507819391</v>
      </c>
      <c r="OB3" s="7">
        <v>-4577.6026532577298</v>
      </c>
      <c r="OC3" s="7">
        <v>-5378.3523883713997</v>
      </c>
      <c r="OD3" s="7">
        <v>-4441.5645669021724</v>
      </c>
      <c r="OE3" s="7">
        <v>-3091.9500907772726</v>
      </c>
      <c r="OF3" s="7">
        <v>-6075.8702975592823</v>
      </c>
      <c r="OG3" s="7">
        <v>-6260.9020837681937</v>
      </c>
      <c r="OH3" s="7">
        <v>-6146.2352887468614</v>
      </c>
      <c r="OI3" s="7">
        <v>-4867.8255042178735</v>
      </c>
      <c r="OJ3" s="7">
        <v>-4166.0448657884581</v>
      </c>
      <c r="OK3" s="7">
        <v>-4291.0367532074815</v>
      </c>
      <c r="OL3" s="7">
        <v>-6036.7292640974911</v>
      </c>
      <c r="OM3" s="7">
        <v>-5949.9405012718526</v>
      </c>
      <c r="ON3" s="7">
        <v>-5221.852419976185</v>
      </c>
      <c r="OO3" s="7">
        <v>-5336.6887561034828</v>
      </c>
      <c r="OP3" s="7">
        <v>-4824</v>
      </c>
      <c r="OQ3" s="7">
        <v>-6920.7946495621682</v>
      </c>
      <c r="OR3" s="7">
        <v>-4978.3257564110445</v>
      </c>
      <c r="OS3" s="7">
        <v>-6465.6086317669769</v>
      </c>
      <c r="OT3" s="7">
        <v>-4665</v>
      </c>
      <c r="OU3" s="7">
        <v>-4854.6128861872321</v>
      </c>
      <c r="OV3" s="7">
        <v>-4850.8024548157837</v>
      </c>
      <c r="OW3" s="7">
        <v>-5482.0729929555337</v>
      </c>
      <c r="OX3" s="7">
        <v>-4626.4917279472274</v>
      </c>
      <c r="OY3" s="7">
        <v>-4728.1211402180015</v>
      </c>
      <c r="OZ3" s="7">
        <v>-4649.7131255163458</v>
      </c>
      <c r="PA3" s="7">
        <v>-4949.4901562257783</v>
      </c>
      <c r="PB3" s="7">
        <v>-5948.07351910952</v>
      </c>
      <c r="PC3" s="7">
        <v>-4485.0753141573268</v>
      </c>
      <c r="PD3" s="7">
        <v>-4776.0162397009253</v>
      </c>
      <c r="PE3" s="7">
        <v>-4384.6776850367587</v>
      </c>
      <c r="PF3" s="7">
        <v>-6265.2432388380457</v>
      </c>
      <c r="PG3" s="7">
        <v>-4765.7979722915225</v>
      </c>
      <c r="PH3" s="7">
        <v>-8068.3980006428274</v>
      </c>
      <c r="PI3" s="7">
        <v>-6250.8231794550647</v>
      </c>
      <c r="PJ3" s="7">
        <v>-3492.3327602587883</v>
      </c>
      <c r="PK3" s="7">
        <v>-4653.1483379566507</v>
      </c>
      <c r="PL3" s="7">
        <v>-4729.8605440166448</v>
      </c>
      <c r="PM3" s="7">
        <v>-8473.9244361695874</v>
      </c>
      <c r="PN3" s="7">
        <v>-6441.1923728574729</v>
      </c>
      <c r="PO3" s="7">
        <v>-3694.6277120456166</v>
      </c>
      <c r="PP3" s="7">
        <v>-3915.1069262473611</v>
      </c>
      <c r="PQ3" s="7">
        <v>-5758.3248318284832</v>
      </c>
      <c r="PR3" s="7">
        <v>-5378.5276686897532</v>
      </c>
      <c r="PS3" s="7">
        <v>-4677</v>
      </c>
      <c r="PT3" s="7">
        <v>-5406</v>
      </c>
      <c r="PU3" s="7">
        <v>-5129.0706857283976</v>
      </c>
      <c r="PV3" s="7">
        <v>-4978.5902275469434</v>
      </c>
      <c r="PW3" s="7">
        <v>-7348.4611018025489</v>
      </c>
      <c r="PX3" s="7">
        <v>-6439.1193686954002</v>
      </c>
      <c r="PY3" s="7">
        <v>-4388.9589992663514</v>
      </c>
      <c r="PZ3" s="7">
        <v>-2471.6385166775831</v>
      </c>
      <c r="QA3" s="7">
        <v>-4126.6880998371171</v>
      </c>
      <c r="QB3" s="7">
        <v>-3648.1477158091948</v>
      </c>
      <c r="QC3" s="7">
        <v>-7536.2288544462208</v>
      </c>
      <c r="QD3" s="7">
        <v>-5010.6833743566795</v>
      </c>
      <c r="QE3" s="7">
        <v>-4615.0834230355222</v>
      </c>
      <c r="QF3" s="7">
        <v>-8509.3704479248554</v>
      </c>
      <c r="QG3" s="7">
        <v>-6935</v>
      </c>
      <c r="QH3" s="7">
        <v>-6464.2361193245288</v>
      </c>
      <c r="QI3" s="7">
        <v>-4553.0417209423504</v>
      </c>
      <c r="QJ3" s="7">
        <v>-3925.7384287088244</v>
      </c>
      <c r="QK3" s="7">
        <v>-5815.2228044506446</v>
      </c>
      <c r="QL3" s="7">
        <v>-3693.5604920819237</v>
      </c>
      <c r="QM3" s="7">
        <v>-2524.30606031976</v>
      </c>
      <c r="QN3" s="7">
        <v>-3115.4658605974396</v>
      </c>
      <c r="QO3" s="7">
        <v>-5683.8023986457411</v>
      </c>
      <c r="QP3" s="7">
        <v>-6398.6723472385229</v>
      </c>
      <c r="QQ3" s="7">
        <v>-5281.002690353429</v>
      </c>
      <c r="QR3" s="7">
        <v>-3117.1309082902817</v>
      </c>
      <c r="QS3" s="7">
        <v>-4888.9991571829914</v>
      </c>
      <c r="QT3" s="7">
        <v>-5345.4973827611202</v>
      </c>
      <c r="QU3" s="7">
        <v>-4947.2757235225772</v>
      </c>
      <c r="QV3" s="7">
        <v>-5190.7148482191942</v>
      </c>
      <c r="QW3" s="7">
        <v>-7107.2646978397588</v>
      </c>
      <c r="QX3" s="7">
        <v>-9739.0049490929141</v>
      </c>
      <c r="QY3" s="7">
        <v>-5655.6405932695097</v>
      </c>
      <c r="QZ3" s="7">
        <v>-4546.7215536788144</v>
      </c>
      <c r="RA3" s="7">
        <v>-6164.884513242142</v>
      </c>
      <c r="RB3" s="7">
        <v>-5483.6483307268645</v>
      </c>
      <c r="RC3" s="7">
        <v>-7110.871265342912</v>
      </c>
      <c r="RD3" s="7">
        <v>-3953.4920290882574</v>
      </c>
      <c r="RE3" s="7">
        <v>-4672</v>
      </c>
      <c r="RF3" s="7">
        <v>-6343.4887088363885</v>
      </c>
      <c r="RG3" s="7">
        <v>-5231.5734024393259</v>
      </c>
      <c r="RH3" s="7">
        <v>-4734.3525685253717</v>
      </c>
      <c r="RI3" s="7">
        <v>-4509.2870309597956</v>
      </c>
      <c r="RJ3" s="7">
        <v>-6741.7344555474074</v>
      </c>
      <c r="RK3" s="7">
        <v>-4843.7268303140745</v>
      </c>
      <c r="RL3" s="7">
        <v>-3174.2258837356476</v>
      </c>
      <c r="RM3" s="7">
        <v>-5508.8657010885963</v>
      </c>
      <c r="RN3" s="7">
        <v>-5080</v>
      </c>
      <c r="RO3" s="7">
        <v>-4200.6679021701684</v>
      </c>
      <c r="RP3" s="7">
        <v>-6453.2236758714353</v>
      </c>
      <c r="RQ3" s="7">
        <v>-5153.5966136414554</v>
      </c>
      <c r="RR3" s="7">
        <v>-3258.0000624241375</v>
      </c>
      <c r="RS3" s="7">
        <v>-5891.2322072810757</v>
      </c>
      <c r="RT3" s="7">
        <v>-5233.6084109089206</v>
      </c>
      <c r="RU3" s="7">
        <v>-4023.9903377404598</v>
      </c>
      <c r="RV3" s="7">
        <v>-4702.001484362163</v>
      </c>
      <c r="RW3" s="7">
        <v>-8553.4077003103012</v>
      </c>
      <c r="RX3" s="7">
        <v>-4322.9796648703268</v>
      </c>
      <c r="RY3" s="7">
        <v>-4012.9161679058489</v>
      </c>
      <c r="RZ3" s="7">
        <v>-5981.0032394777863</v>
      </c>
      <c r="SA3" s="7">
        <v>-3732.9008296613274</v>
      </c>
      <c r="SB3" s="7">
        <v>-5592.0009182392296</v>
      </c>
      <c r="SC3" s="7">
        <v>-3810.891068543734</v>
      </c>
      <c r="SD3" s="7">
        <v>-7113.6128200039693</v>
      </c>
      <c r="SE3" s="7">
        <v>-3333.5590092614525</v>
      </c>
      <c r="SF3" s="7">
        <v>-4262.9705124534785</v>
      </c>
      <c r="SG3" s="7">
        <v>-5714.8711950867537</v>
      </c>
      <c r="SH3" s="7">
        <v>-2359.8522514266674</v>
      </c>
      <c r="SI3" s="7">
        <v>-5438.2671480370873</v>
      </c>
      <c r="SJ3" s="7">
        <v>-4402.6049999999996</v>
      </c>
      <c r="SK3" s="7">
        <v>-4231.4471759061325</v>
      </c>
      <c r="SL3" s="7">
        <v>-5024.5516070422645</v>
      </c>
      <c r="SM3" s="7">
        <v>-7220.1166591204083</v>
      </c>
      <c r="SN3" s="7">
        <v>-5880.2186031944875</v>
      </c>
      <c r="SO3" s="7">
        <v>-4705.7963537229507</v>
      </c>
      <c r="SP3" s="7">
        <v>-5354.3689014029806</v>
      </c>
      <c r="SQ3" s="7">
        <v>-7060.0249269096003</v>
      </c>
      <c r="SR3" s="7">
        <v>-6213.1249089339199</v>
      </c>
      <c r="SS3" s="7">
        <v>-4404.6727814678043</v>
      </c>
      <c r="ST3" s="7">
        <v>-4157.1211591366628</v>
      </c>
      <c r="SU3" s="7">
        <v>-4651.7350255885367</v>
      </c>
      <c r="SV3" s="7">
        <v>-5188.8298032213006</v>
      </c>
      <c r="SW3" s="7">
        <v>-5544.2280663226093</v>
      </c>
      <c r="SX3" s="7">
        <v>-5442.5388026607543</v>
      </c>
      <c r="SY3" s="7">
        <v>-2522.9347583696813</v>
      </c>
      <c r="SZ3" s="7">
        <v>-5208.2603490816045</v>
      </c>
      <c r="TA3" s="7">
        <v>-5105.0821776265275</v>
      </c>
      <c r="TB3" s="7">
        <v>-5716.095735979231</v>
      </c>
      <c r="TC3" s="7">
        <v>-4038.6185215914793</v>
      </c>
      <c r="TD3" s="7">
        <v>-5111.3750132760351</v>
      </c>
      <c r="TE3" s="7">
        <v>-5986.7061442874337</v>
      </c>
      <c r="TF3" s="7">
        <v>-4693.9568835098335</v>
      </c>
      <c r="TG3" s="7">
        <v>-3688.7532430476294</v>
      </c>
      <c r="TH3" s="7">
        <v>-3581.4763968160041</v>
      </c>
      <c r="TI3" s="7">
        <v>-8284.8687138406767</v>
      </c>
      <c r="TJ3" s="7">
        <v>-4860.6320619232438</v>
      </c>
      <c r="TK3" s="7">
        <v>-4514.1135727018082</v>
      </c>
      <c r="TL3" s="7">
        <v>-4353.5008441634927</v>
      </c>
      <c r="TM3" s="7">
        <v>-6513.6440311727692</v>
      </c>
      <c r="TN3" s="7">
        <v>-6378.9229677672101</v>
      </c>
      <c r="TO3" s="7">
        <v>-4940.9823858104019</v>
      </c>
      <c r="TP3" s="7">
        <v>-7663.3905822127763</v>
      </c>
      <c r="TQ3" s="7">
        <v>-6492.7225512994892</v>
      </c>
      <c r="TR3" s="7">
        <v>-4747.073603172752</v>
      </c>
      <c r="TS3" s="7">
        <v>-4510.2939999389309</v>
      </c>
      <c r="TT3" s="7">
        <v>-4744.0875312396493</v>
      </c>
      <c r="TU3" s="7">
        <v>-5503.5262126878451</v>
      </c>
      <c r="TV3" s="7">
        <v>-3901.4739460775704</v>
      </c>
      <c r="TW3" s="7">
        <v>-2685.6959367330242</v>
      </c>
      <c r="TX3" s="7">
        <v>-3861.3317618299284</v>
      </c>
      <c r="TY3" s="7">
        <v>-4532.2731051009932</v>
      </c>
      <c r="TZ3" s="7">
        <v>-4621.4281192669796</v>
      </c>
      <c r="UA3" s="7">
        <v>-3926.5122426946455</v>
      </c>
      <c r="UB3" s="7">
        <v>-3264.8085905601829</v>
      </c>
      <c r="UC3" s="7">
        <v>-1606</v>
      </c>
      <c r="UD3" s="7">
        <v>-4530.91581906187</v>
      </c>
      <c r="UE3" s="7">
        <v>-5172.8235264214727</v>
      </c>
      <c r="UF3" s="7">
        <v>-1938.9811929565778</v>
      </c>
      <c r="UG3" s="7">
        <v>-3181.1005410911885</v>
      </c>
      <c r="UH3" s="7">
        <v>-3205.8160709771691</v>
      </c>
      <c r="UI3" s="7">
        <v>-3712.9158936163885</v>
      </c>
      <c r="UJ3" s="7">
        <v>-9497.918308188946</v>
      </c>
      <c r="UK3" s="7">
        <v>-5397.2405096894081</v>
      </c>
      <c r="UL3" s="7">
        <v>-3028.5043270043379</v>
      </c>
      <c r="UM3" s="7">
        <v>-5170.2333417969458</v>
      </c>
      <c r="UN3" s="7">
        <v>-3980.0313224910951</v>
      </c>
      <c r="UO3" s="7">
        <v>-5420.7871909961814</v>
      </c>
      <c r="UP3" s="7">
        <v>-5245.2015137180697</v>
      </c>
      <c r="UQ3" s="7">
        <v>-6504.5680611405851</v>
      </c>
      <c r="UR3" s="7">
        <v>-5523.1831786758985</v>
      </c>
      <c r="US3" s="7">
        <v>-3746.9893988965873</v>
      </c>
      <c r="UT3" s="7">
        <v>-5156.1844754525337</v>
      </c>
      <c r="UU3" s="7">
        <v>-3013.3512594886515</v>
      </c>
      <c r="UV3" s="7">
        <v>-5539.2079497296509</v>
      </c>
      <c r="UW3" s="7">
        <v>-4767.9742863667507</v>
      </c>
      <c r="UX3" s="7">
        <v>-4558.4634315055737</v>
      </c>
      <c r="UY3" s="7">
        <v>-4167.4687790816442</v>
      </c>
      <c r="UZ3" s="7">
        <v>-3378.5716483334713</v>
      </c>
      <c r="VA3" s="7">
        <v>-6076.1870246222607</v>
      </c>
      <c r="VB3" s="7">
        <v>-4277.511949685535</v>
      </c>
      <c r="VC3" s="7">
        <v>-4043.4232874988202</v>
      </c>
      <c r="VD3" s="7">
        <v>-7835.8981551810703</v>
      </c>
      <c r="VE3" s="7">
        <v>-5018.8032121624419</v>
      </c>
      <c r="VF3" s="7">
        <v>-7462.0800654592531</v>
      </c>
      <c r="VG3" s="7">
        <v>-4972.1255217246771</v>
      </c>
      <c r="VH3" s="7">
        <v>-5406.5076824987564</v>
      </c>
      <c r="VI3" s="7">
        <v>-3939.3485904075856</v>
      </c>
      <c r="VJ3" s="7">
        <v>-4168.0898106192635</v>
      </c>
      <c r="VK3" s="7">
        <v>-3989</v>
      </c>
      <c r="VL3" s="7">
        <v>-5386.8974927381132</v>
      </c>
      <c r="VM3" s="7">
        <v>-4600.7499598161185</v>
      </c>
      <c r="VN3" s="7">
        <v>-8103.3082494295941</v>
      </c>
      <c r="VO3" s="7">
        <v>-4257.1580768625809</v>
      </c>
      <c r="VP3" s="7">
        <v>-5302</v>
      </c>
      <c r="VQ3" s="7">
        <v>-5913.465458028496</v>
      </c>
      <c r="VR3" s="7">
        <v>-7752.9399660441422</v>
      </c>
      <c r="VS3" s="7">
        <v>-5718.6754748680214</v>
      </c>
      <c r="VT3" s="7">
        <v>-6456.0885886976384</v>
      </c>
      <c r="VU3" s="7">
        <v>-4752.8545586517412</v>
      </c>
      <c r="VV3" s="7">
        <v>-4254.8432121336045</v>
      </c>
      <c r="VW3" s="7">
        <v>-4229.5200404382858</v>
      </c>
      <c r="VX3" s="7">
        <v>-3604.8216706384819</v>
      </c>
      <c r="VY3" s="7">
        <v>-4653.5321580124992</v>
      </c>
      <c r="VZ3" s="7">
        <v>-4622.0461559811265</v>
      </c>
      <c r="WA3" s="7">
        <v>-4593.7224954698422</v>
      </c>
      <c r="WB3" s="7">
        <v>-6590.8350032013777</v>
      </c>
      <c r="WC3" s="7">
        <v>-4446.0429671387319</v>
      </c>
      <c r="WD3" s="7">
        <v>-5562.5208954867658</v>
      </c>
      <c r="WE3" s="7">
        <v>-6661.5889220147501</v>
      </c>
      <c r="WF3" s="7">
        <v>-3282.3115117441953</v>
      </c>
      <c r="WG3" s="7">
        <v>-4446.7490546672425</v>
      </c>
      <c r="WH3" s="7">
        <v>-5224.5852773053011</v>
      </c>
      <c r="WI3" s="7">
        <v>-4489</v>
      </c>
      <c r="WJ3" s="7">
        <v>-3429.2120122660463</v>
      </c>
      <c r="WK3" s="7">
        <v>-9666.9103183183179</v>
      </c>
      <c r="WL3" s="7">
        <v>-5434.258648004833</v>
      </c>
      <c r="WM3" s="7">
        <v>-3528.5081077153745</v>
      </c>
      <c r="WN3" s="7">
        <v>-6262.6244450248105</v>
      </c>
      <c r="WO3" s="7">
        <v>-11840.271031582941</v>
      </c>
      <c r="WP3" s="7">
        <v>-4308.9013628021403</v>
      </c>
      <c r="WQ3" s="7">
        <v>-5117</v>
      </c>
      <c r="WR3" s="7">
        <v>-5494.7621754295315</v>
      </c>
      <c r="WS3" s="7">
        <v>-6571.8908457163825</v>
      </c>
      <c r="WT3" s="7">
        <v>-8322.6680140484932</v>
      </c>
      <c r="WU3" s="7">
        <v>-4135.1319241564988</v>
      </c>
      <c r="WV3" s="7">
        <v>-6809.5839982918014</v>
      </c>
      <c r="WW3" s="7">
        <v>-3009.8753920953577</v>
      </c>
      <c r="WX3" s="7">
        <v>-6551.5286801991097</v>
      </c>
      <c r="WY3" s="7">
        <v>-5027.0298192646515</v>
      </c>
      <c r="WZ3" s="7">
        <v>-6343.4657712088683</v>
      </c>
      <c r="XA3" s="7">
        <v>-4841.897196521868</v>
      </c>
      <c r="XB3" s="7">
        <v>-8183.4218923111011</v>
      </c>
      <c r="XC3" s="7">
        <v>-2864.0405916324307</v>
      </c>
      <c r="XD3" s="7">
        <v>-4572.8195403109057</v>
      </c>
      <c r="XE3" s="7">
        <v>-4599.3846041772013</v>
      </c>
      <c r="XF3" s="7">
        <v>-4010.2187912412592</v>
      </c>
      <c r="XG3" s="7">
        <v>-7955.9312610546567</v>
      </c>
      <c r="XH3" s="7">
        <v>-3936.326410237185</v>
      </c>
      <c r="XI3" s="7">
        <v>-5795.989118011239</v>
      </c>
      <c r="XJ3" s="7">
        <v>-6086.9116380456162</v>
      </c>
      <c r="XK3" s="7">
        <v>-3424.9169875501734</v>
      </c>
      <c r="XL3" s="7">
        <v>-4264.5900074590072</v>
      </c>
      <c r="XM3" s="7">
        <v>-4202.6485195576061</v>
      </c>
      <c r="XN3" s="7">
        <v>-3123.8522183353762</v>
      </c>
      <c r="XO3" s="7">
        <v>-4505.6209544441508</v>
      </c>
      <c r="XP3" s="7">
        <v>-5558.8666616783266</v>
      </c>
      <c r="XQ3" s="7">
        <v>-4516.2040358744398</v>
      </c>
      <c r="XR3" s="7">
        <v>-3458.848322991124</v>
      </c>
      <c r="XS3" s="7">
        <v>-4520.0788174607578</v>
      </c>
      <c r="XT3" s="7">
        <v>-5428.6098222934033</v>
      </c>
      <c r="XU3" s="7">
        <v>-7835.9736003944618</v>
      </c>
      <c r="XV3" s="7">
        <v>-5157.0811390375366</v>
      </c>
      <c r="XW3" s="7">
        <v>-6101.2194622431462</v>
      </c>
      <c r="XX3" s="7">
        <v>-6505.4572298091189</v>
      </c>
      <c r="XY3" s="7">
        <v>-10879.555748247705</v>
      </c>
      <c r="XZ3" s="7">
        <v>-5362.5798495805011</v>
      </c>
      <c r="YA3" s="7">
        <v>-4458.5158481327981</v>
      </c>
      <c r="YB3" s="7">
        <v>-4552</v>
      </c>
      <c r="YC3" s="7">
        <v>-5895.9416563256509</v>
      </c>
      <c r="YD3" s="7">
        <v>-5870.0152505446622</v>
      </c>
      <c r="YE3" s="7">
        <v>-3760.9533084905802</v>
      </c>
      <c r="YF3" s="7">
        <v>-4907.8911380299651</v>
      </c>
      <c r="YG3" s="7">
        <v>-5432.5145237615789</v>
      </c>
      <c r="YH3" s="7">
        <v>-6280.4911411208641</v>
      </c>
      <c r="YI3" s="7">
        <v>-4725.2339975278765</v>
      </c>
      <c r="YJ3" s="7">
        <v>-6020</v>
      </c>
      <c r="YK3" s="7">
        <v>-5542.0065582083826</v>
      </c>
      <c r="YL3" s="7">
        <v>-3556.661991696828</v>
      </c>
      <c r="YM3" s="7">
        <v>-5302.7226485404244</v>
      </c>
      <c r="YN3" s="7">
        <v>-5355.5974217734592</v>
      </c>
      <c r="YO3" s="7">
        <v>-5012.8965404925921</v>
      </c>
      <c r="YP3" s="7">
        <v>-6222.2911639529893</v>
      </c>
      <c r="YQ3" s="7">
        <v>-11617.061595922107</v>
      </c>
      <c r="YR3" s="7">
        <v>-3683.4957618494227</v>
      </c>
      <c r="YS3" s="7">
        <v>-2634.319156461921</v>
      </c>
      <c r="YT3" s="7">
        <v>-4850.234407947004</v>
      </c>
      <c r="YU3" s="7">
        <v>-4593.4095054391764</v>
      </c>
      <c r="YV3" s="7">
        <v>-2633.1420915260137</v>
      </c>
      <c r="YW3" s="7">
        <v>-5469.100825471698</v>
      </c>
      <c r="YX3" s="7">
        <v>-4917.7602929532859</v>
      </c>
      <c r="YY3" s="7">
        <v>-7973.5624946530925</v>
      </c>
      <c r="YZ3" s="7">
        <v>-6457.7143608767765</v>
      </c>
      <c r="ZA3" s="7">
        <v>-4875.2331046595409</v>
      </c>
      <c r="ZB3" s="7">
        <v>-4358.5824892910041</v>
      </c>
      <c r="ZC3" s="7">
        <v>-4547.9496059011417</v>
      </c>
      <c r="ZD3" s="7">
        <v>-3906.0853105373344</v>
      </c>
      <c r="ZE3" s="7">
        <v>-3253.9969185258228</v>
      </c>
      <c r="ZF3" s="7">
        <v>-4100.8822594243047</v>
      </c>
      <c r="ZG3" s="7">
        <v>-3682.399056098473</v>
      </c>
      <c r="ZH3" s="7">
        <v>-4011.5899772642956</v>
      </c>
      <c r="ZI3" s="7">
        <v>-4445.4869555852711</v>
      </c>
      <c r="ZJ3" s="7">
        <v>-5549.5970440996971</v>
      </c>
      <c r="ZK3" s="7">
        <v>-2991.1238158150377</v>
      </c>
      <c r="ZL3" s="7">
        <v>-4850.6140143957846</v>
      </c>
      <c r="ZM3" s="7">
        <v>-4404.8473109910337</v>
      </c>
      <c r="ZN3" s="7">
        <v>-3545.4998853649217</v>
      </c>
      <c r="ZO3" s="7">
        <v>-5253.9947146367476</v>
      </c>
      <c r="ZP3" s="7">
        <v>-4625.6884664782938</v>
      </c>
      <c r="ZQ3" s="7">
        <v>-3922.4193840683602</v>
      </c>
      <c r="ZR3" s="7">
        <v>-4399.030163236338</v>
      </c>
      <c r="ZS3" s="7">
        <v>-4437.1748908781537</v>
      </c>
      <c r="ZT3" s="7">
        <v>-3608</v>
      </c>
      <c r="ZU3" s="7">
        <v>-4469.0107729226729</v>
      </c>
      <c r="ZV3" s="7">
        <v>-5049</v>
      </c>
      <c r="ZW3" s="7">
        <v>-4534.89885218786</v>
      </c>
      <c r="ZX3" s="7">
        <v>-4531.5681129197319</v>
      </c>
      <c r="ZY3" s="7">
        <v>-3300.7262579140288</v>
      </c>
      <c r="ZZ3" s="7">
        <v>-8658.3267605049423</v>
      </c>
      <c r="AAA3" s="7">
        <v>-4374.5018342583007</v>
      </c>
      <c r="AAB3" s="7">
        <v>-6941.1872541624007</v>
      </c>
      <c r="AAC3" s="7">
        <v>-4791.3255103189795</v>
      </c>
      <c r="AAD3" s="7">
        <v>-3695.9186853962365</v>
      </c>
      <c r="AAE3" s="7">
        <v>-4806.7129406963695</v>
      </c>
      <c r="AAF3" s="7">
        <v>-5866.2854035452247</v>
      </c>
      <c r="AAG3" s="7">
        <v>-3960.9609722942637</v>
      </c>
      <c r="AAH3" s="7">
        <v>-6270.3392014674737</v>
      </c>
      <c r="AAI3" s="7">
        <v>-3098.5011371190653</v>
      </c>
      <c r="AAJ3" s="7">
        <v>-3005.1991538383118</v>
      </c>
      <c r="AAK3" s="7">
        <v>-5118.6523130159821</v>
      </c>
      <c r="AAL3" s="7">
        <v>-4534.8424455918548</v>
      </c>
      <c r="AAM3" s="7">
        <v>-8481.9678579223673</v>
      </c>
      <c r="AAN3" s="7">
        <v>-10509.026468030672</v>
      </c>
      <c r="AAO3" s="7">
        <v>-3251.0475116803423</v>
      </c>
      <c r="AAP3" s="7">
        <v>-4395.1807228915659</v>
      </c>
      <c r="AAQ3" s="7">
        <v>-5850.2710719982597</v>
      </c>
      <c r="AAR3" s="7">
        <v>-6450.0412099410642</v>
      </c>
      <c r="AAS3" s="7">
        <v>-5126.0290787280219</v>
      </c>
      <c r="AAT3" s="7">
        <v>-3532.4596352629264</v>
      </c>
      <c r="AAU3" s="7">
        <v>-4014.8259429182935</v>
      </c>
      <c r="AAV3" s="7">
        <v>-4492.7510812455421</v>
      </c>
      <c r="AAW3" s="7">
        <v>-7283.3943048809097</v>
      </c>
      <c r="AAX3" s="7">
        <v>-3942.5992404122439</v>
      </c>
      <c r="AAY3" s="7">
        <v>-4292.4986607765295</v>
      </c>
      <c r="AAZ3" s="7">
        <v>-6558.6015354164047</v>
      </c>
      <c r="ABA3" s="7">
        <v>-3344.5384990460038</v>
      </c>
      <c r="ABB3" s="7">
        <v>-5149.4964218941395</v>
      </c>
      <c r="ABC3" s="7">
        <v>-6558.5153895510493</v>
      </c>
      <c r="ABD3" s="7">
        <v>-5060.2415490983194</v>
      </c>
      <c r="ABE3" s="7">
        <v>-3973.2898630322184</v>
      </c>
      <c r="ABF3" s="7">
        <v>-6650.5428761725034</v>
      </c>
      <c r="ABG3" s="7">
        <v>-5795.2748137281396</v>
      </c>
      <c r="ABH3" s="7">
        <v>-3216.9332808339896</v>
      </c>
      <c r="ABI3" s="7">
        <v>-6638.4742624086884</v>
      </c>
      <c r="ABJ3" s="7">
        <v>-6179.9014645105817</v>
      </c>
      <c r="ABK3" s="7">
        <v>-4188.0190743234516</v>
      </c>
      <c r="ABL3" s="7">
        <v>-4875.5911146617564</v>
      </c>
      <c r="ABM3" s="7">
        <v>-4974.2231479087204</v>
      </c>
      <c r="ABN3" s="7">
        <v>-4219.001239375214</v>
      </c>
      <c r="ABO3" s="7">
        <v>-4395.6718301166538</v>
      </c>
      <c r="ABP3" s="7">
        <v>-4522.5868207253106</v>
      </c>
      <c r="ABQ3" s="7">
        <v>-3195.3225793086303</v>
      </c>
      <c r="ABR3" s="7">
        <v>-3420.8859461809748</v>
      </c>
      <c r="ABS3" s="7">
        <v>-4305.0326988144743</v>
      </c>
      <c r="ABT3" s="7">
        <v>-4229</v>
      </c>
      <c r="ABU3" s="7">
        <v>-4646.9178987564865</v>
      </c>
      <c r="ABV3" s="7">
        <v>-4501.7255902999359</v>
      </c>
      <c r="ABW3" s="7">
        <v>-2883.6200570003562</v>
      </c>
      <c r="ABX3" s="7">
        <v>-6407.4325262565517</v>
      </c>
      <c r="ABY3" s="7">
        <v>-8410.2413355762747</v>
      </c>
      <c r="ABZ3" s="7">
        <v>-3414.5179906064936</v>
      </c>
      <c r="ACA3" s="7">
        <v>-4141.1296195008854</v>
      </c>
      <c r="ACB3" s="7">
        <v>-3675.105644149794</v>
      </c>
      <c r="ACC3" s="7">
        <v>-5383</v>
      </c>
      <c r="ACD3" s="7">
        <v>-4712.9206497105988</v>
      </c>
      <c r="ACE3" s="7">
        <v>-5296.78584389151</v>
      </c>
      <c r="ACF3" s="7">
        <v>-3346.3347526713651</v>
      </c>
      <c r="ACG3" s="7">
        <v>-6900.8076307771935</v>
      </c>
      <c r="ACH3" s="7">
        <v>-4384.7212109220418</v>
      </c>
      <c r="ACI3" s="7">
        <v>-4942.8580356379798</v>
      </c>
      <c r="ACJ3" s="7">
        <v>-5153.2284433340747</v>
      </c>
      <c r="ACK3" s="7">
        <v>-4132.4824513584635</v>
      </c>
      <c r="ACL3" s="7">
        <v>-4676.2751259831393</v>
      </c>
      <c r="ACM3" s="7">
        <v>-5041.0422527685378</v>
      </c>
      <c r="ACN3" s="7">
        <v>-3745.4132449039307</v>
      </c>
      <c r="ACO3" s="7">
        <v>-4826.2971195471191</v>
      </c>
      <c r="ACP3" s="7">
        <v>-4697.7714024618199</v>
      </c>
      <c r="ACQ3" s="7">
        <v>-5130.2067868504773</v>
      </c>
      <c r="ACR3" s="7">
        <v>-7523.1432115657863</v>
      </c>
      <c r="ACS3" s="7">
        <v>-4051.7380590559465</v>
      </c>
      <c r="ACT3" s="7">
        <v>-4726.12095853147</v>
      </c>
      <c r="ACU3" s="7">
        <v>-5133.1279937677691</v>
      </c>
      <c r="ACV3" s="7">
        <v>-6417.0142128044445</v>
      </c>
      <c r="ACW3" s="7">
        <v>-5002.9387889465306</v>
      </c>
      <c r="ACX3" s="7">
        <v>-4865</v>
      </c>
      <c r="ACY3" s="7">
        <v>-4663.0694442508466</v>
      </c>
      <c r="ACZ3" s="7">
        <v>-4531.1493115651883</v>
      </c>
      <c r="ADA3" s="7">
        <v>-4424.8730725836776</v>
      </c>
      <c r="ADB3" s="7">
        <v>-9259.7373937737702</v>
      </c>
      <c r="ADC3" s="7">
        <v>-3953.9902671535651</v>
      </c>
      <c r="ADD3" s="7">
        <v>-4035.9120977963121</v>
      </c>
      <c r="ADE3" s="7">
        <v>-4835.5087063687688</v>
      </c>
      <c r="ADF3" s="7">
        <v>-4925.2857923497268</v>
      </c>
      <c r="ADG3" s="7">
        <v>-5088.6973261445928</v>
      </c>
      <c r="ADH3" s="7">
        <v>-6637.1624837228928</v>
      </c>
      <c r="ADI3" s="7">
        <v>-3721.4459647530443</v>
      </c>
      <c r="ADJ3" s="7">
        <v>-5439.6269013187475</v>
      </c>
      <c r="ADK3" s="7">
        <v>-275.25845810323176</v>
      </c>
      <c r="ADL3" s="7">
        <v>-3690.3388772679732</v>
      </c>
      <c r="ADM3" s="7">
        <v>-4822.918978182217</v>
      </c>
      <c r="ADN3" s="7">
        <v>-5290.7960813183081</v>
      </c>
      <c r="ADO3" s="7">
        <v>-4718.3050291196214</v>
      </c>
      <c r="ADP3" s="7">
        <v>-8773.1681276470008</v>
      </c>
      <c r="ADQ3" s="7">
        <v>-5069.2180925666198</v>
      </c>
      <c r="ADR3" s="7">
        <v>-8664.6623004634403</v>
      </c>
      <c r="ADS3" s="7">
        <v>-7065.7662112570188</v>
      </c>
      <c r="ADT3" s="7">
        <v>-2588.2174014426068</v>
      </c>
      <c r="ADU3" s="7">
        <v>-5212.8307133539174</v>
      </c>
      <c r="ADV3" s="7">
        <v>-5502.8671287272991</v>
      </c>
      <c r="ADW3" s="7">
        <v>-7106.4610984357842</v>
      </c>
      <c r="ADX3" s="7">
        <v>-5887.9799393708481</v>
      </c>
      <c r="ADY3" s="7">
        <v>-6306.268307845331</v>
      </c>
      <c r="ADZ3" s="7">
        <v>-6269.1529780155261</v>
      </c>
      <c r="AEA3" s="7">
        <v>-4696.4473935114802</v>
      </c>
      <c r="AEB3" s="7">
        <v>-5483.7974203504073</v>
      </c>
      <c r="AEC3" s="7">
        <v>-4903.2969610574746</v>
      </c>
      <c r="AED3" s="7">
        <v>-4316.7550822700678</v>
      </c>
      <c r="AEE3" s="7">
        <v>-6015.6501131185669</v>
      </c>
      <c r="AEF3" s="7">
        <v>-4191.5681235788788</v>
      </c>
      <c r="AEG3" s="7">
        <v>-3856.6093707436667</v>
      </c>
      <c r="AEH3" s="7">
        <v>-3934.6346904869788</v>
      </c>
      <c r="AEI3" s="7">
        <v>-6906.4534124932825</v>
      </c>
      <c r="AEJ3" s="7">
        <v>-6341.4451800904199</v>
      </c>
      <c r="AEK3" s="7">
        <v>-3460.5889698396541</v>
      </c>
      <c r="AEL3" s="7">
        <v>-5052.4079067732573</v>
      </c>
      <c r="AEM3" s="7">
        <v>-7460.4593645348359</v>
      </c>
      <c r="AEN3" s="7">
        <v>-3924.4881705639609</v>
      </c>
      <c r="AEO3" s="7">
        <v>-6001.2804472287999</v>
      </c>
      <c r="AEP3" s="7">
        <v>-4982.8002864630471</v>
      </c>
      <c r="AEQ3" s="7">
        <v>-3562.5881109384404</v>
      </c>
      <c r="AER3" s="7">
        <v>-5739.1384290243041</v>
      </c>
      <c r="AES3" s="7">
        <v>-4846.0414318716666</v>
      </c>
      <c r="AET3" s="7">
        <v>-3773.2483691244402</v>
      </c>
      <c r="AEU3" s="7">
        <v>-5575.0951849021103</v>
      </c>
      <c r="AEV3" s="7">
        <v>-3220.0691463399371</v>
      </c>
      <c r="AEW3" s="7">
        <v>-3951.1457792104511</v>
      </c>
      <c r="AEX3" s="7">
        <v>-5742.0255101444873</v>
      </c>
      <c r="AEY3" s="7">
        <v>-4695.8579881656806</v>
      </c>
      <c r="AEZ3" s="7">
        <v>-6938.537179586463</v>
      </c>
      <c r="AFA3" s="7">
        <v>-7989.4954751131218</v>
      </c>
      <c r="AFB3" s="7">
        <v>-3534.8669037338077</v>
      </c>
      <c r="AFC3" s="7">
        <v>-4723</v>
      </c>
      <c r="AFD3" s="7">
        <v>-4683.7874117444462</v>
      </c>
      <c r="AFE3" s="7">
        <v>-4867.5560795873253</v>
      </c>
      <c r="AFF3" s="7">
        <v>-1564</v>
      </c>
      <c r="AFG3" s="7">
        <v>-2992.9259259259261</v>
      </c>
      <c r="AFH3" s="7">
        <v>-3748</v>
      </c>
      <c r="AFI3" s="7">
        <v>-5029</v>
      </c>
      <c r="AFJ3" s="7">
        <v>-6049</v>
      </c>
      <c r="AFK3" s="7">
        <v>-4443.7192493025614</v>
      </c>
      <c r="AFL3" s="7">
        <v>-3228</v>
      </c>
      <c r="AFM3" s="7">
        <v>-3499.1423220973784</v>
      </c>
      <c r="AFN3" s="7">
        <v>-3818</v>
      </c>
      <c r="AFO3" s="7">
        <v>-2702.5851619644723</v>
      </c>
      <c r="AFP3" s="7">
        <v>-5287.8074745186859</v>
      </c>
      <c r="AFQ3" s="7">
        <v>-4850.4468259946589</v>
      </c>
      <c r="AFR3" s="7">
        <v>-4530.5837563451778</v>
      </c>
      <c r="AFS3" s="7">
        <v>-4207.9338694113867</v>
      </c>
      <c r="AFT3" s="7">
        <v>-5131.3705749666251</v>
      </c>
      <c r="AFU3" s="7">
        <v>-4337.0785480312852</v>
      </c>
      <c r="AFV3" s="7">
        <v>-5382.3407428791379</v>
      </c>
      <c r="AFW3" s="7">
        <v>-3465.4756192959585</v>
      </c>
      <c r="AFX3" s="7">
        <v>-5619.8204907054569</v>
      </c>
      <c r="AFY3" s="7">
        <v>-3114.591764881211</v>
      </c>
      <c r="AFZ3" s="7">
        <v>-4535.3793489959817</v>
      </c>
      <c r="AGA3" s="7">
        <v>-6486.3851311683093</v>
      </c>
      <c r="AGB3" s="7">
        <v>-3957.7668219742118</v>
      </c>
      <c r="AGC3" s="7">
        <v>-5225.5327928738843</v>
      </c>
      <c r="AGD3" s="7">
        <v>-5807.688281118646</v>
      </c>
      <c r="AGE3" s="7">
        <v>-4902.8449805474202</v>
      </c>
      <c r="AGF3" s="7">
        <v>-5007</v>
      </c>
      <c r="AGG3" s="7">
        <v>-5273.7880791839561</v>
      </c>
      <c r="AGH3" s="7">
        <v>-7263.7845780482721</v>
      </c>
      <c r="AGI3" s="7">
        <v>-4270.7219153331562</v>
      </c>
      <c r="AGJ3" s="7">
        <v>-5755.9179869524696</v>
      </c>
      <c r="AGK3" s="7">
        <v>-4512</v>
      </c>
      <c r="AGL3" s="7">
        <v>-5707.759172758565</v>
      </c>
      <c r="AGM3" s="7">
        <v>-1393</v>
      </c>
      <c r="AGN3" s="7">
        <v>-3187.9195339338767</v>
      </c>
      <c r="AGO3" s="7">
        <v>-4551.7189382954002</v>
      </c>
      <c r="AGP3" s="7">
        <v>0</v>
      </c>
      <c r="AGQ3" s="7">
        <v>-4506.5975224794338</v>
      </c>
      <c r="AGR3" s="7">
        <v>-5746.8592572109528</v>
      </c>
      <c r="AGS3" s="7">
        <v>-5324.7133523280481</v>
      </c>
      <c r="AGT3" s="7">
        <v>-5815.3827017748799</v>
      </c>
      <c r="AGU3" s="7">
        <v>-4115</v>
      </c>
      <c r="AGV3" s="7">
        <v>-9550.0963104232378</v>
      </c>
      <c r="AGW3" s="7">
        <v>-8663.9515233518414</v>
      </c>
      <c r="AGX3" s="7">
        <v>-6670.7902033885794</v>
      </c>
      <c r="AGY3" s="7">
        <v>-4079.1090371783584</v>
      </c>
      <c r="AGZ3" s="7">
        <v>0</v>
      </c>
      <c r="AHA3" s="7">
        <v>-1307.3289699537227</v>
      </c>
      <c r="AHB3" s="7">
        <v>-6097.1646402125943</v>
      </c>
      <c r="AHC3" s="7">
        <v>-7629.1879945726705</v>
      </c>
      <c r="AHD3" s="7">
        <v>0</v>
      </c>
      <c r="AHE3" s="7">
        <v>-2902.5989712211876</v>
      </c>
      <c r="AHF3" s="7">
        <v>-5000.2254092802477</v>
      </c>
      <c r="AHG3" s="7">
        <v>-6431.3247173882555</v>
      </c>
      <c r="AHH3" s="7">
        <v>-4547.4476415714098</v>
      </c>
      <c r="AHI3" s="7">
        <v>-6071.1921861958945</v>
      </c>
      <c r="AHJ3" s="7">
        <v>-5297.0498466533445</v>
      </c>
      <c r="AHK3" s="7">
        <v>-5197.0198993595604</v>
      </c>
      <c r="AHL3" s="7">
        <v>-5015.3153552722388</v>
      </c>
      <c r="AHM3" s="7">
        <v>-7493.5899391009716</v>
      </c>
      <c r="AHN3" s="7">
        <v>-5411.2233977434735</v>
      </c>
      <c r="AHO3" s="7">
        <v>-3906.698624373772</v>
      </c>
      <c r="AHP3" s="7">
        <v>-4407.6168528816206</v>
      </c>
      <c r="AHQ3" s="7">
        <v>-4447.1635435929038</v>
      </c>
      <c r="AHR3" s="7">
        <v>-8362.0062626098079</v>
      </c>
      <c r="AHS3" s="7">
        <v>-5544.3096915460774</v>
      </c>
      <c r="AHT3" s="7">
        <v>-7360.2409228165134</v>
      </c>
      <c r="AHU3" s="7">
        <v>-4960.5236351247768</v>
      </c>
      <c r="AHV3" s="7">
        <v>-7862.4363167449501</v>
      </c>
      <c r="AHW3" s="7">
        <v>-5022.1587439781761</v>
      </c>
      <c r="AHX3" s="7">
        <v>-7784.0259778406216</v>
      </c>
      <c r="AHY3" s="7">
        <v>-4491.4101124702083</v>
      </c>
      <c r="AHZ3" s="7">
        <v>-4969.131863551841</v>
      </c>
      <c r="AIA3" s="7">
        <v>-5589.3947030228528</v>
      </c>
      <c r="AIB3" s="7">
        <v>-6132.531550303981</v>
      </c>
      <c r="AIC3" s="7">
        <v>-4921.0558205811285</v>
      </c>
      <c r="AID3" s="7">
        <v>-3616.1464889429749</v>
      </c>
      <c r="AIE3" s="7">
        <v>-6465.7424038945774</v>
      </c>
      <c r="AIF3" s="7">
        <v>-4738.16887916627</v>
      </c>
      <c r="AIG3" s="7">
        <v>-5309.3395058899023</v>
      </c>
      <c r="AIH3" s="7">
        <v>-5010.6719093152606</v>
      </c>
      <c r="AII3" s="7">
        <v>-4743.8620509671473</v>
      </c>
      <c r="AIJ3" s="7">
        <v>-7339.4317708849467</v>
      </c>
      <c r="AIK3" s="7">
        <v>-4033.6007655743915</v>
      </c>
      <c r="AIL3" s="7">
        <v>-4965.45534150613</v>
      </c>
      <c r="AIM3" s="7">
        <v>-7540.205693724909</v>
      </c>
      <c r="AIN3" s="7">
        <v>-3858.6861313868612</v>
      </c>
      <c r="AIO3" s="7">
        <v>-5459.4433546132277</v>
      </c>
      <c r="AIP3" s="7">
        <v>-5033.6322686055064</v>
      </c>
      <c r="AIQ3" s="7">
        <v>-5629.6743415326991</v>
      </c>
      <c r="AIR3" s="7">
        <v>-5929.0333627967384</v>
      </c>
      <c r="AIS3" s="7">
        <v>-5927.3942264906555</v>
      </c>
      <c r="AIT3" s="7">
        <v>-5106.0105319652048</v>
      </c>
      <c r="AIU3" s="7">
        <v>-5819.1023717003882</v>
      </c>
      <c r="AIV3" s="7">
        <v>-4463.6828533486614</v>
      </c>
      <c r="AIW3" s="7">
        <v>-4059</v>
      </c>
      <c r="AIX3" s="7">
        <v>-4175.0804679824951</v>
      </c>
      <c r="AIY3" s="7">
        <v>-4500.3981104040195</v>
      </c>
    </row>
    <row r="4" spans="1:935" ht="15.75" x14ac:dyDescent="0.25">
      <c r="A4" s="39" t="s">
        <v>141</v>
      </c>
      <c r="B4" s="7">
        <f>B3-B9-B10</f>
        <v>-3301.8942725860006</v>
      </c>
      <c r="C4" s="7">
        <f t="shared" ref="C4:BN4" si="0">C3-C9-C10</f>
        <v>-3221.5043066322141</v>
      </c>
      <c r="D4" s="7">
        <f t="shared" si="0"/>
        <v>-2180.8354486844396</v>
      </c>
      <c r="E4" s="7">
        <f t="shared" si="0"/>
        <v>-2895</v>
      </c>
      <c r="F4" s="7">
        <f t="shared" si="0"/>
        <v>-2161.7734471157792</v>
      </c>
      <c r="G4" s="7">
        <f t="shared" si="0"/>
        <v>-7280.5850115773428</v>
      </c>
      <c r="H4" s="7">
        <f t="shared" si="0"/>
        <v>-1613.0733615344498</v>
      </c>
      <c r="I4" s="7">
        <f t="shared" si="0"/>
        <v>-3745.9401081331898</v>
      </c>
      <c r="J4" s="7">
        <f t="shared" si="0"/>
        <v>-3006.5570725938669</v>
      </c>
      <c r="K4" s="7">
        <f t="shared" si="0"/>
        <v>-2689.6770407671484</v>
      </c>
      <c r="L4" s="7">
        <f t="shared" si="0"/>
        <v>-2820.1391867532529</v>
      </c>
      <c r="M4" s="7">
        <f t="shared" si="0"/>
        <v>-3294.8078667958016</v>
      </c>
      <c r="N4" s="7">
        <f t="shared" si="0"/>
        <v>-4693.5325919285779</v>
      </c>
      <c r="O4" s="7">
        <f t="shared" si="0"/>
        <v>-3627.1621368480282</v>
      </c>
      <c r="P4" s="7">
        <f t="shared" si="0"/>
        <v>-3287.7262081489971</v>
      </c>
      <c r="Q4" s="7">
        <f t="shared" si="0"/>
        <v>-1886.8781445999034</v>
      </c>
      <c r="R4" s="7">
        <f t="shared" si="0"/>
        <v>-4044.7762690239679</v>
      </c>
      <c r="S4" s="7">
        <f t="shared" si="0"/>
        <v>-3540.5530587978355</v>
      </c>
      <c r="T4" s="7">
        <f t="shared" si="0"/>
        <v>-3261.2748655107316</v>
      </c>
      <c r="U4" s="7">
        <f t="shared" si="0"/>
        <v>-3403.5325054264667</v>
      </c>
      <c r="V4" s="7">
        <f t="shared" si="0"/>
        <v>-3674.5040005771798</v>
      </c>
      <c r="W4" s="7">
        <f t="shared" si="0"/>
        <v>-3946.5780227624218</v>
      </c>
      <c r="X4" s="7">
        <f t="shared" si="0"/>
        <v>-4328.1245423049768</v>
      </c>
      <c r="Y4" s="7">
        <f t="shared" si="0"/>
        <v>-2511.4543498970534</v>
      </c>
      <c r="Z4" s="7">
        <f t="shared" si="0"/>
        <v>-4648.8886357662313</v>
      </c>
      <c r="AA4" s="7">
        <f t="shared" si="0"/>
        <v>-2702.808579440858</v>
      </c>
      <c r="AB4" s="7">
        <f t="shared" si="0"/>
        <v>-3224.9987423466878</v>
      </c>
      <c r="AC4" s="7">
        <f t="shared" si="0"/>
        <v>-3336.8215860347636</v>
      </c>
      <c r="AD4" s="7">
        <f t="shared" si="0"/>
        <v>-2455.4708046203441</v>
      </c>
      <c r="AE4" s="7">
        <f t="shared" si="0"/>
        <v>-4852.835736062556</v>
      </c>
      <c r="AF4" s="7">
        <f t="shared" si="0"/>
        <v>-5242.0597643220253</v>
      </c>
      <c r="AG4" s="7">
        <f t="shared" si="0"/>
        <v>-2353.1189843302545</v>
      </c>
      <c r="AH4" s="7">
        <f t="shared" si="0"/>
        <v>-3786.0761969316227</v>
      </c>
      <c r="AI4" s="7">
        <f t="shared" si="0"/>
        <v>-4768.7922812330989</v>
      </c>
      <c r="AJ4" s="7">
        <f t="shared" si="0"/>
        <v>-2491.8949862164027</v>
      </c>
      <c r="AK4" s="7">
        <f t="shared" si="0"/>
        <v>-1481.1508584531975</v>
      </c>
      <c r="AL4" s="7">
        <f t="shared" si="0"/>
        <v>-3918.3328699395715</v>
      </c>
      <c r="AM4" s="7">
        <f t="shared" si="0"/>
        <v>-3319.871527116683</v>
      </c>
      <c r="AN4" s="7">
        <f t="shared" si="0"/>
        <v>-3972.2218785185187</v>
      </c>
      <c r="AO4" s="7">
        <f t="shared" si="0"/>
        <v>-2433.9848932019408</v>
      </c>
      <c r="AP4" s="7">
        <f t="shared" si="0"/>
        <v>-2779.2650202754539</v>
      </c>
      <c r="AQ4" s="7">
        <f t="shared" si="0"/>
        <v>-4599.2813177104154</v>
      </c>
      <c r="AR4" s="7">
        <f t="shared" si="0"/>
        <v>-2388.6459555235087</v>
      </c>
      <c r="AS4" s="7">
        <f t="shared" si="0"/>
        <v>-2029.3438145752984</v>
      </c>
      <c r="AT4" s="7">
        <f t="shared" si="0"/>
        <v>-4910.9847844463229</v>
      </c>
      <c r="AU4" s="7">
        <f t="shared" si="0"/>
        <v>-4799.8037268798616</v>
      </c>
      <c r="AV4" s="7">
        <f t="shared" si="0"/>
        <v>-2573</v>
      </c>
      <c r="AW4" s="7">
        <f t="shared" si="0"/>
        <v>-3127.7394041233119</v>
      </c>
      <c r="AX4" s="7">
        <f t="shared" si="0"/>
        <v>-2465.4381243900898</v>
      </c>
      <c r="AY4" s="7">
        <f t="shared" si="0"/>
        <v>-2390.4589550938881</v>
      </c>
      <c r="AZ4" s="7">
        <f t="shared" si="0"/>
        <v>-2297.3803449378165</v>
      </c>
      <c r="BA4" s="7">
        <f t="shared" si="0"/>
        <v>-2944.05597944906</v>
      </c>
      <c r="BB4" s="7">
        <f t="shared" si="0"/>
        <v>-3508.4118487070627</v>
      </c>
      <c r="BC4" s="7">
        <f t="shared" si="0"/>
        <v>928.08864944748029</v>
      </c>
      <c r="BD4" s="7">
        <f t="shared" si="0"/>
        <v>-1411.8153929832092</v>
      </c>
      <c r="BE4" s="7">
        <f t="shared" si="0"/>
        <v>2291.0958803072572</v>
      </c>
      <c r="BF4" s="7">
        <f t="shared" si="0"/>
        <v>-3958.5260415034827</v>
      </c>
      <c r="BG4" s="7">
        <f t="shared" si="0"/>
        <v>-8041.1388530247186</v>
      </c>
      <c r="BH4" s="7">
        <f t="shared" si="0"/>
        <v>-2574.4173889705799</v>
      </c>
      <c r="BI4" s="7">
        <f t="shared" si="0"/>
        <v>-887.80540048017156</v>
      </c>
      <c r="BJ4" s="7">
        <f t="shared" si="0"/>
        <v>-3952.9358129124739</v>
      </c>
      <c r="BK4" s="7">
        <f t="shared" si="0"/>
        <v>-3753.8723633961235</v>
      </c>
      <c r="BL4" s="7">
        <f t="shared" si="0"/>
        <v>-4547.6245669918371</v>
      </c>
      <c r="BM4" s="7">
        <f t="shared" si="0"/>
        <v>-2512.1688927607056</v>
      </c>
      <c r="BN4" s="7">
        <f t="shared" si="0"/>
        <v>-5001.3335257856497</v>
      </c>
      <c r="BO4" s="7">
        <f t="shared" ref="BO4:DZ4" si="1">BO3-BO9-BO10</f>
        <v>-3104.7165559265168</v>
      </c>
      <c r="BP4" s="7">
        <f t="shared" si="1"/>
        <v>-2821.4703983948166</v>
      </c>
      <c r="BQ4" s="7">
        <f t="shared" si="1"/>
        <v>-2383.864427908039</v>
      </c>
      <c r="BR4" s="7">
        <f t="shared" si="1"/>
        <v>-1917.1216966580978</v>
      </c>
      <c r="BS4" s="7">
        <f t="shared" si="1"/>
        <v>-2209.1266502506896</v>
      </c>
      <c r="BT4" s="7">
        <f t="shared" si="1"/>
        <v>-4815.0960996003523</v>
      </c>
      <c r="BU4" s="7">
        <f t="shared" si="1"/>
        <v>-4072.4621330293967</v>
      </c>
      <c r="BV4" s="7">
        <f t="shared" si="1"/>
        <v>-1024.8384838538332</v>
      </c>
      <c r="BW4" s="7">
        <f t="shared" si="1"/>
        <v>-3958.769417160659</v>
      </c>
      <c r="BX4" s="7">
        <f t="shared" si="1"/>
        <v>2294.3382831835352</v>
      </c>
      <c r="BY4" s="7">
        <f t="shared" si="1"/>
        <v>-5356.6893077516388</v>
      </c>
      <c r="BZ4" s="7">
        <f t="shared" si="1"/>
        <v>-947.30172227335015</v>
      </c>
      <c r="CA4" s="7">
        <f t="shared" si="1"/>
        <v>-2479.8812682827038</v>
      </c>
      <c r="CB4" s="7">
        <f t="shared" si="1"/>
        <v>-5377.3081732987539</v>
      </c>
      <c r="CC4" s="7">
        <f t="shared" si="1"/>
        <v>-3864.2514251195398</v>
      </c>
      <c r="CD4" s="7">
        <f t="shared" si="1"/>
        <v>-5846.9764538705695</v>
      </c>
      <c r="CE4" s="7">
        <f t="shared" si="1"/>
        <v>-3010.5568086900894</v>
      </c>
      <c r="CF4" s="7">
        <f t="shared" si="1"/>
        <v>-4480.6448639797336</v>
      </c>
      <c r="CG4" s="7">
        <f t="shared" si="1"/>
        <v>-5131.4651108693206</v>
      </c>
      <c r="CH4" s="7">
        <f t="shared" si="1"/>
        <v>-4748.7216850828727</v>
      </c>
      <c r="CI4" s="7">
        <f t="shared" si="1"/>
        <v>-2594</v>
      </c>
      <c r="CJ4" s="7">
        <f t="shared" si="1"/>
        <v>-4228.6541458532529</v>
      </c>
      <c r="CK4" s="7">
        <f t="shared" si="1"/>
        <v>-3448.1146761177888</v>
      </c>
      <c r="CL4" s="7">
        <f t="shared" si="1"/>
        <v>-11136.44052440676</v>
      </c>
      <c r="CM4" s="7">
        <f t="shared" si="1"/>
        <v>-4830.5302461783422</v>
      </c>
      <c r="CN4" s="7">
        <f t="shared" si="1"/>
        <v>-2738.3892975583922</v>
      </c>
      <c r="CO4" s="7">
        <f t="shared" si="1"/>
        <v>-2081.99560729323</v>
      </c>
      <c r="CP4" s="7">
        <f t="shared" si="1"/>
        <v>-2228.7934548428184</v>
      </c>
      <c r="CQ4" s="7">
        <f t="shared" si="1"/>
        <v>-3702.3492992041811</v>
      </c>
      <c r="CR4" s="7">
        <f t="shared" si="1"/>
        <v>-2750.1987312258107</v>
      </c>
      <c r="CS4" s="7">
        <f t="shared" si="1"/>
        <v>-2703.1823276796949</v>
      </c>
      <c r="CT4" s="7">
        <f t="shared" si="1"/>
        <v>44.328540891920966</v>
      </c>
      <c r="CU4" s="7">
        <f t="shared" si="1"/>
        <v>-2995.5166961557607</v>
      </c>
      <c r="CV4" s="7">
        <f t="shared" si="1"/>
        <v>-2304.5744431418525</v>
      </c>
      <c r="CW4" s="7">
        <f t="shared" si="1"/>
        <v>-4928.4234353569436</v>
      </c>
      <c r="CX4" s="7">
        <f t="shared" si="1"/>
        <v>-4593.2598673982166</v>
      </c>
      <c r="CY4" s="7">
        <f t="shared" si="1"/>
        <v>-2623.8350170831736</v>
      </c>
      <c r="CZ4" s="7">
        <f t="shared" si="1"/>
        <v>-4439.2514435673102</v>
      </c>
      <c r="DA4" s="7">
        <f t="shared" si="1"/>
        <v>-2652.484988627748</v>
      </c>
      <c r="DB4" s="7">
        <f t="shared" si="1"/>
        <v>-2550.4234012500738</v>
      </c>
      <c r="DC4" s="7">
        <f t="shared" si="1"/>
        <v>-2208.8341802102323</v>
      </c>
      <c r="DD4" s="7">
        <f t="shared" si="1"/>
        <v>-2677.8265041130826</v>
      </c>
      <c r="DE4" s="7">
        <f t="shared" si="1"/>
        <v>-2456.8797203615413</v>
      </c>
      <c r="DF4" s="7">
        <f t="shared" si="1"/>
        <v>-2395.9552439659665</v>
      </c>
      <c r="DG4" s="7">
        <f t="shared" si="1"/>
        <v>-3617.1411202602421</v>
      </c>
      <c r="DH4" s="7">
        <f t="shared" si="1"/>
        <v>-792.54148131672628</v>
      </c>
      <c r="DI4" s="7">
        <f t="shared" si="1"/>
        <v>-2827.6954262068966</v>
      </c>
      <c r="DJ4" s="7">
        <f t="shared" si="1"/>
        <v>-3999.6125381695656</v>
      </c>
      <c r="DK4" s="7">
        <f t="shared" si="1"/>
        <v>-2010.2563911905563</v>
      </c>
      <c r="DL4" s="7">
        <f t="shared" si="1"/>
        <v>-1939.2044600261834</v>
      </c>
      <c r="DM4" s="7">
        <f t="shared" si="1"/>
        <v>-3296.5094905468823</v>
      </c>
      <c r="DN4" s="7">
        <f t="shared" si="1"/>
        <v>-1941.2407160665384</v>
      </c>
      <c r="DO4" s="7">
        <f t="shared" si="1"/>
        <v>-4059.6427791462456</v>
      </c>
      <c r="DP4" s="7">
        <f t="shared" si="1"/>
        <v>-4672.0722963971994</v>
      </c>
      <c r="DQ4" s="7">
        <f t="shared" si="1"/>
        <v>-3311.0618571403875</v>
      </c>
      <c r="DR4" s="7">
        <f t="shared" si="1"/>
        <v>-2092.5067409885505</v>
      </c>
      <c r="DS4" s="7">
        <f t="shared" si="1"/>
        <v>-3040.9575239229125</v>
      </c>
      <c r="DT4" s="7">
        <f t="shared" si="1"/>
        <v>-154.58769279754961</v>
      </c>
      <c r="DU4" s="7">
        <f t="shared" si="1"/>
        <v>-2036.1857365844426</v>
      </c>
      <c r="DV4" s="7">
        <f t="shared" si="1"/>
        <v>-5178.6927683377453</v>
      </c>
      <c r="DW4" s="7">
        <f t="shared" si="1"/>
        <v>-1227.6242185721258</v>
      </c>
      <c r="DX4" s="7">
        <f t="shared" si="1"/>
        <v>-2075.3284353275794</v>
      </c>
      <c r="DY4" s="7">
        <f t="shared" si="1"/>
        <v>-3179.9935218490364</v>
      </c>
      <c r="DZ4" s="7">
        <f t="shared" si="1"/>
        <v>-3980.2564329387278</v>
      </c>
      <c r="EA4" s="7">
        <f t="shared" ref="EA4:GL4" si="2">EA3-EA9-EA10</f>
        <v>-4654.4726379092481</v>
      </c>
      <c r="EB4" s="7">
        <f t="shared" si="2"/>
        <v>-1572</v>
      </c>
      <c r="EC4" s="7">
        <f t="shared" si="2"/>
        <v>-2843.7330938910718</v>
      </c>
      <c r="ED4" s="7">
        <f t="shared" si="2"/>
        <v>-3436.5164253098501</v>
      </c>
      <c r="EE4" s="7">
        <f t="shared" si="2"/>
        <v>-3437.0246600479522</v>
      </c>
      <c r="EF4" s="7">
        <f t="shared" si="2"/>
        <v>-3062.7086717863222</v>
      </c>
      <c r="EG4" s="7">
        <f t="shared" si="2"/>
        <v>-4089.3560531657176</v>
      </c>
      <c r="EH4" s="7">
        <f t="shared" si="2"/>
        <v>-2281.7155289896327</v>
      </c>
      <c r="EI4" s="7">
        <f t="shared" si="2"/>
        <v>-2839.6647882759617</v>
      </c>
      <c r="EJ4" s="7">
        <f t="shared" si="2"/>
        <v>-4232.8070401542063</v>
      </c>
      <c r="EK4" s="7">
        <f t="shared" si="2"/>
        <v>-4979.3515171235058</v>
      </c>
      <c r="EL4" s="7">
        <f t="shared" si="2"/>
        <v>-1992.4058407878838</v>
      </c>
      <c r="EM4" s="7">
        <f t="shared" si="2"/>
        <v>-952.50843837937191</v>
      </c>
      <c r="EN4" s="7">
        <f t="shared" si="2"/>
        <v>-3441</v>
      </c>
      <c r="EO4" s="7">
        <f t="shared" si="2"/>
        <v>-5383.5417346503555</v>
      </c>
      <c r="EP4" s="7">
        <f t="shared" si="2"/>
        <v>-3261.194479306163</v>
      </c>
      <c r="EQ4" s="7">
        <f t="shared" si="2"/>
        <v>-2828.7982969484165</v>
      </c>
      <c r="ER4" s="7">
        <f t="shared" si="2"/>
        <v>-4878.0657350915171</v>
      </c>
      <c r="ES4" s="7">
        <f t="shared" si="2"/>
        <v>-2894.8264426748119</v>
      </c>
      <c r="ET4" s="7">
        <f t="shared" si="2"/>
        <v>-5742.3900211741093</v>
      </c>
      <c r="EU4" s="7">
        <f t="shared" si="2"/>
        <v>-2748</v>
      </c>
      <c r="EV4" s="7">
        <f t="shared" si="2"/>
        <v>-2793.3558003632634</v>
      </c>
      <c r="EW4" s="7">
        <f t="shared" si="2"/>
        <v>-2464.906633356306</v>
      </c>
      <c r="EX4" s="7">
        <f t="shared" si="2"/>
        <v>-3948.4968890210948</v>
      </c>
      <c r="EY4" s="7">
        <f t="shared" si="2"/>
        <v>-3062.7148099155584</v>
      </c>
      <c r="EZ4" s="7">
        <f t="shared" si="2"/>
        <v>-4521.2490594944247</v>
      </c>
      <c r="FA4" s="7">
        <f t="shared" si="2"/>
        <v>-3471.4443522118318</v>
      </c>
      <c r="FB4" s="7">
        <f t="shared" si="2"/>
        <v>-4297.8464772420793</v>
      </c>
      <c r="FC4" s="7">
        <f t="shared" si="2"/>
        <v>-1248.3745424506837</v>
      </c>
      <c r="FD4" s="7">
        <f t="shared" si="2"/>
        <v>-3481.8389045509466</v>
      </c>
      <c r="FE4" s="7">
        <f t="shared" si="2"/>
        <v>-2509.2463932566052</v>
      </c>
      <c r="FF4" s="7">
        <f t="shared" si="2"/>
        <v>1132.9066463502486</v>
      </c>
      <c r="FG4" s="7">
        <f t="shared" si="2"/>
        <v>-2987.0232632123116</v>
      </c>
      <c r="FH4" s="7">
        <f t="shared" si="2"/>
        <v>421.53179446742797</v>
      </c>
      <c r="FI4" s="7">
        <f t="shared" si="2"/>
        <v>-8097.6198848623062</v>
      </c>
      <c r="FJ4" s="7">
        <f t="shared" si="2"/>
        <v>1673.0318177354411</v>
      </c>
      <c r="FK4" s="7">
        <f t="shared" si="2"/>
        <v>-3385.7176953116477</v>
      </c>
      <c r="FL4" s="7">
        <f t="shared" si="2"/>
        <v>-2586.5979824780088</v>
      </c>
      <c r="FM4" s="7">
        <f t="shared" si="2"/>
        <v>-175.1300686140703</v>
      </c>
      <c r="FN4" s="7">
        <f t="shared" si="2"/>
        <v>-2566.6428525771826</v>
      </c>
      <c r="FO4" s="7">
        <f t="shared" si="2"/>
        <v>-3262.8597146586253</v>
      </c>
      <c r="FP4" s="7">
        <f t="shared" si="2"/>
        <v>-4586.3978549672183</v>
      </c>
      <c r="FQ4" s="7">
        <f t="shared" si="2"/>
        <v>-2044.8655427350254</v>
      </c>
      <c r="FR4" s="7">
        <f t="shared" si="2"/>
        <v>-3613.2307140937191</v>
      </c>
      <c r="FS4" s="7">
        <f t="shared" si="2"/>
        <v>-6076.3036913763981</v>
      </c>
      <c r="FT4" s="7">
        <f t="shared" si="2"/>
        <v>-1810.1322861807002</v>
      </c>
      <c r="FU4" s="7">
        <f t="shared" si="2"/>
        <v>-4315.8257146590622</v>
      </c>
      <c r="FV4" s="7">
        <f t="shared" si="2"/>
        <v>-2910.9545825517962</v>
      </c>
      <c r="FW4" s="7">
        <f t="shared" si="2"/>
        <v>-3919.5189517676972</v>
      </c>
      <c r="FX4" s="7">
        <f t="shared" si="2"/>
        <v>-4907.4664385179376</v>
      </c>
      <c r="FY4" s="7">
        <f t="shared" si="2"/>
        <v>-4294.3439367197989</v>
      </c>
      <c r="FZ4" s="7">
        <f t="shared" si="2"/>
        <v>-5681.4023342053069</v>
      </c>
      <c r="GA4" s="7">
        <f t="shared" si="2"/>
        <v>-7059.5375012550612</v>
      </c>
      <c r="GB4" s="7">
        <f t="shared" si="2"/>
        <v>-1978.5040831129936</v>
      </c>
      <c r="GC4" s="7">
        <f t="shared" si="2"/>
        <v>-2308.3907401907691</v>
      </c>
      <c r="GD4" s="7">
        <f t="shared" si="2"/>
        <v>-2167</v>
      </c>
      <c r="GE4" s="7">
        <f t="shared" si="2"/>
        <v>-917.35125041550168</v>
      </c>
      <c r="GF4" s="7">
        <f t="shared" si="2"/>
        <v>-1826.5772547610491</v>
      </c>
      <c r="GG4" s="7">
        <f t="shared" si="2"/>
        <v>-2947</v>
      </c>
      <c r="GH4" s="7">
        <f t="shared" si="2"/>
        <v>-3723.9363121361812</v>
      </c>
      <c r="GI4" s="7">
        <f t="shared" si="2"/>
        <v>-2988.6263361807405</v>
      </c>
      <c r="GJ4" s="7">
        <f t="shared" si="2"/>
        <v>-4419.3961406005874</v>
      </c>
      <c r="GK4" s="7">
        <f t="shared" si="2"/>
        <v>-5382.6036686420248</v>
      </c>
      <c r="GL4" s="7">
        <f t="shared" si="2"/>
        <v>-3026.872974764211</v>
      </c>
      <c r="GM4" s="7">
        <f t="shared" ref="GM4:IX4" si="3">GM3-GM9-GM10</f>
        <v>-3962.4938152959048</v>
      </c>
      <c r="GN4" s="7">
        <f t="shared" si="3"/>
        <v>-4238.3120784564226</v>
      </c>
      <c r="GO4" s="7">
        <f t="shared" si="3"/>
        <v>-2974.8898549538671</v>
      </c>
      <c r="GP4" s="7">
        <f t="shared" si="3"/>
        <v>-3442.8685969716498</v>
      </c>
      <c r="GQ4" s="7">
        <f t="shared" si="3"/>
        <v>-2853.0716183895829</v>
      </c>
      <c r="GR4" s="7">
        <f t="shared" si="3"/>
        <v>-3658.0646319206062</v>
      </c>
      <c r="GS4" s="7">
        <f t="shared" si="3"/>
        <v>-3622.0642876156435</v>
      </c>
      <c r="GT4" s="7">
        <f t="shared" si="3"/>
        <v>-3228.388318451166</v>
      </c>
      <c r="GU4" s="7">
        <f t="shared" si="3"/>
        <v>-3869.4878707196212</v>
      </c>
      <c r="GV4" s="7">
        <f t="shared" si="3"/>
        <v>-3765.5861118529992</v>
      </c>
      <c r="GW4" s="7">
        <f t="shared" si="3"/>
        <v>-4722.9636442413739</v>
      </c>
      <c r="GX4" s="7">
        <f t="shared" si="3"/>
        <v>-3033.2462722087403</v>
      </c>
      <c r="GY4" s="7">
        <f t="shared" si="3"/>
        <v>-3183.0345357221695</v>
      </c>
      <c r="GZ4" s="7">
        <f t="shared" si="3"/>
        <v>-6058.6991641576415</v>
      </c>
      <c r="HA4" s="7">
        <f t="shared" si="3"/>
        <v>-1848.999772598067</v>
      </c>
      <c r="HB4" s="7">
        <f t="shared" si="3"/>
        <v>-3641.0294446060443</v>
      </c>
      <c r="HC4" s="7">
        <f t="shared" si="3"/>
        <v>-7631.9692501952431</v>
      </c>
      <c r="HD4" s="7">
        <f t="shared" si="3"/>
        <v>-2505.0344870130566</v>
      </c>
      <c r="HE4" s="7">
        <f t="shared" si="3"/>
        <v>-3034.8587907895326</v>
      </c>
      <c r="HF4" s="7">
        <f t="shared" si="3"/>
        <v>-3851.4554155179203</v>
      </c>
      <c r="HG4" s="7">
        <f t="shared" si="3"/>
        <v>-3436.0026375386651</v>
      </c>
      <c r="HH4" s="7">
        <f t="shared" si="3"/>
        <v>-5353.1386180061354</v>
      </c>
      <c r="HI4" s="7">
        <f t="shared" si="3"/>
        <v>-3531.1470681046167</v>
      </c>
      <c r="HJ4" s="7">
        <f t="shared" si="3"/>
        <v>-3891.7807933877084</v>
      </c>
      <c r="HK4" s="7">
        <f t="shared" si="3"/>
        <v>-4555.2567462803199</v>
      </c>
      <c r="HL4" s="7">
        <f t="shared" si="3"/>
        <v>-4498.5675803087588</v>
      </c>
      <c r="HM4" s="7">
        <f t="shared" si="3"/>
        <v>-3054.2518578937825</v>
      </c>
      <c r="HN4" s="7">
        <f t="shared" si="3"/>
        <v>-1934.2248039346005</v>
      </c>
      <c r="HO4" s="7">
        <f t="shared" si="3"/>
        <v>-3463.7701678657077</v>
      </c>
      <c r="HP4" s="7">
        <f t="shared" si="3"/>
        <v>-3525.0928341841554</v>
      </c>
      <c r="HQ4" s="7">
        <f t="shared" si="3"/>
        <v>-3638.7472257684376</v>
      </c>
      <c r="HR4" s="7">
        <f t="shared" si="3"/>
        <v>-3281.7275841499786</v>
      </c>
      <c r="HS4" s="7">
        <f t="shared" si="3"/>
        <v>-2998.1946654473404</v>
      </c>
      <c r="HT4" s="7">
        <f t="shared" si="3"/>
        <v>-3598</v>
      </c>
      <c r="HU4" s="7">
        <f t="shared" si="3"/>
        <v>-2344.921342780116</v>
      </c>
      <c r="HV4" s="7">
        <f t="shared" si="3"/>
        <v>-2758.3027359508769</v>
      </c>
      <c r="HW4" s="7">
        <f t="shared" si="3"/>
        <v>-3320.9478039800124</v>
      </c>
      <c r="HX4" s="7">
        <f t="shared" si="3"/>
        <v>-4174.6582403106149</v>
      </c>
      <c r="HY4" s="7">
        <f t="shared" si="3"/>
        <v>-3223</v>
      </c>
      <c r="HZ4" s="7">
        <f t="shared" si="3"/>
        <v>-5966.9309524387581</v>
      </c>
      <c r="IA4" s="7">
        <f t="shared" si="3"/>
        <v>-2760.4360975609752</v>
      </c>
      <c r="IB4" s="7">
        <f t="shared" si="3"/>
        <v>-4699.9177473138197</v>
      </c>
      <c r="IC4" s="7">
        <f t="shared" si="3"/>
        <v>-3256.4414948095136</v>
      </c>
      <c r="ID4" s="7">
        <f t="shared" si="3"/>
        <v>-533.37595226003054</v>
      </c>
      <c r="IE4" s="7">
        <f t="shared" si="3"/>
        <v>-2687.8210458456279</v>
      </c>
      <c r="IF4" s="7">
        <f t="shared" si="3"/>
        <v>-1543.9141019800618</v>
      </c>
      <c r="IG4" s="7">
        <f t="shared" si="3"/>
        <v>-2344.6130449690768</v>
      </c>
      <c r="IH4" s="7">
        <f t="shared" si="3"/>
        <v>-3396.6603936096317</v>
      </c>
      <c r="II4" s="7">
        <f t="shared" si="3"/>
        <v>-2586.4523171198771</v>
      </c>
      <c r="IJ4" s="7">
        <f t="shared" si="3"/>
        <v>-2660.7933179434176</v>
      </c>
      <c r="IK4" s="7">
        <f t="shared" si="3"/>
        <v>-5300.8951176596338</v>
      </c>
      <c r="IL4" s="7">
        <f t="shared" si="3"/>
        <v>-4134.5782740117629</v>
      </c>
      <c r="IM4" s="7">
        <f t="shared" si="3"/>
        <v>-3292.8498421894592</v>
      </c>
      <c r="IN4" s="7">
        <f t="shared" si="3"/>
        <v>-5102.898960426779</v>
      </c>
      <c r="IO4" s="7">
        <f t="shared" si="3"/>
        <v>-3945.5074469647152</v>
      </c>
      <c r="IP4" s="7">
        <f t="shared" si="3"/>
        <v>-3391.3025805615634</v>
      </c>
      <c r="IQ4" s="7">
        <f t="shared" si="3"/>
        <v>-3346.3880996800317</v>
      </c>
      <c r="IR4" s="7">
        <f t="shared" si="3"/>
        <v>-3798.659017729774</v>
      </c>
      <c r="IS4" s="7">
        <f t="shared" si="3"/>
        <v>-2223.6726883833858</v>
      </c>
      <c r="IT4" s="7">
        <f t="shared" si="3"/>
        <v>-3165.1154984943751</v>
      </c>
      <c r="IU4" s="7">
        <f t="shared" si="3"/>
        <v>-1293.3183344067206</v>
      </c>
      <c r="IV4" s="7">
        <f t="shared" si="3"/>
        <v>-2794.3459119496856</v>
      </c>
      <c r="IW4" s="7">
        <f t="shared" si="3"/>
        <v>-2634.7298150968027</v>
      </c>
      <c r="IX4" s="7">
        <f t="shared" si="3"/>
        <v>-4490.9188074622871</v>
      </c>
      <c r="IY4" s="7">
        <f t="shared" ref="IY4:LJ4" si="4">IY3-IY9-IY10</f>
        <v>-4241.0873242424823</v>
      </c>
      <c r="IZ4" s="7">
        <f t="shared" si="4"/>
        <v>-5266.3260816081065</v>
      </c>
      <c r="JA4" s="7">
        <f t="shared" si="4"/>
        <v>-1979.2990747965669</v>
      </c>
      <c r="JB4" s="7">
        <f t="shared" si="4"/>
        <v>-1922.2524882261528</v>
      </c>
      <c r="JC4" s="7">
        <f t="shared" si="4"/>
        <v>-2290</v>
      </c>
      <c r="JD4" s="7">
        <f t="shared" si="4"/>
        <v>-6133.1686942212591</v>
      </c>
      <c r="JE4" s="7">
        <f t="shared" si="4"/>
        <v>-910.38248395224673</v>
      </c>
      <c r="JF4" s="7">
        <f t="shared" si="4"/>
        <v>-3408.3606164067551</v>
      </c>
      <c r="JG4" s="7">
        <f t="shared" si="4"/>
        <v>-4049.9525411811974</v>
      </c>
      <c r="JH4" s="7">
        <f t="shared" si="4"/>
        <v>-4425.3338317048519</v>
      </c>
      <c r="JI4" s="7">
        <f t="shared" si="4"/>
        <v>-1399.0198773792408</v>
      </c>
      <c r="JJ4" s="7">
        <f t="shared" si="4"/>
        <v>-3833.2156978847988</v>
      </c>
      <c r="JK4" s="7">
        <f t="shared" si="4"/>
        <v>-1877.7254093732354</v>
      </c>
      <c r="JL4" s="7">
        <f t="shared" si="4"/>
        <v>-2157.9745551096703</v>
      </c>
      <c r="JM4" s="7">
        <f t="shared" si="4"/>
        <v>-3952.7148426022059</v>
      </c>
      <c r="JN4" s="7">
        <f t="shared" si="4"/>
        <v>-2592.5327087541364</v>
      </c>
      <c r="JO4" s="7">
        <f t="shared" si="4"/>
        <v>-2790.6278286716124</v>
      </c>
      <c r="JP4" s="7">
        <f t="shared" si="4"/>
        <v>-4996.7689563669583</v>
      </c>
      <c r="JQ4" s="7">
        <f t="shared" si="4"/>
        <v>-2607.3249445405622</v>
      </c>
      <c r="JR4" s="7">
        <f t="shared" si="4"/>
        <v>-4772.9617006674707</v>
      </c>
      <c r="JS4" s="7">
        <f t="shared" si="4"/>
        <v>-2288.0045282067158</v>
      </c>
      <c r="JT4" s="7">
        <f t="shared" si="4"/>
        <v>-3939.1390922015689</v>
      </c>
      <c r="JU4" s="7">
        <f t="shared" si="4"/>
        <v>-2285.660681642767</v>
      </c>
      <c r="JV4" s="7">
        <f t="shared" si="4"/>
        <v>-3117.7818341679731</v>
      </c>
      <c r="JW4" s="7">
        <f t="shared" si="4"/>
        <v>-4092.4709451166054</v>
      </c>
      <c r="JX4" s="7">
        <f t="shared" si="4"/>
        <v>-3760.6065639696608</v>
      </c>
      <c r="JY4" s="7">
        <f t="shared" si="4"/>
        <v>-4520.7877018402978</v>
      </c>
      <c r="JZ4" s="7">
        <f t="shared" si="4"/>
        <v>-3268.9558593949941</v>
      </c>
      <c r="KA4" s="7">
        <f t="shared" si="4"/>
        <v>-2736.7352410566909</v>
      </c>
      <c r="KB4" s="7">
        <f t="shared" si="4"/>
        <v>-5744.6194579228541</v>
      </c>
      <c r="KC4" s="7">
        <f t="shared" si="4"/>
        <v>-2193.8234803774467</v>
      </c>
      <c r="KD4" s="7">
        <f t="shared" si="4"/>
        <v>-4757.0880360405345</v>
      </c>
      <c r="KE4" s="7">
        <f t="shared" si="4"/>
        <v>-5504.0717846197203</v>
      </c>
      <c r="KF4" s="7">
        <f t="shared" si="4"/>
        <v>-3100.333114133573</v>
      </c>
      <c r="KG4" s="7">
        <f t="shared" si="4"/>
        <v>-2755.0128381154191</v>
      </c>
      <c r="KH4" s="7">
        <f t="shared" si="4"/>
        <v>-2237.8094469302087</v>
      </c>
      <c r="KI4" s="7">
        <f t="shared" si="4"/>
        <v>-3340.2751640946863</v>
      </c>
      <c r="KJ4" s="7">
        <f t="shared" si="4"/>
        <v>-909</v>
      </c>
      <c r="KK4" s="7">
        <f t="shared" si="4"/>
        <v>-3329.2569228339726</v>
      </c>
      <c r="KL4" s="7">
        <f t="shared" si="4"/>
        <v>-2533.2927872329328</v>
      </c>
      <c r="KM4" s="7">
        <f t="shared" si="4"/>
        <v>-4303.800237837454</v>
      </c>
      <c r="KN4" s="7">
        <f t="shared" si="4"/>
        <v>-4384.2931994692763</v>
      </c>
      <c r="KO4" s="7">
        <f t="shared" si="4"/>
        <v>-3857.4497553450483</v>
      </c>
      <c r="KP4" s="7">
        <f t="shared" si="4"/>
        <v>-3334.8219563759076</v>
      </c>
      <c r="KQ4" s="7">
        <f t="shared" si="4"/>
        <v>-2958.9491879684801</v>
      </c>
      <c r="KR4" s="7">
        <f t="shared" si="4"/>
        <v>-3389.3471122159908</v>
      </c>
      <c r="KS4" s="7">
        <f t="shared" si="4"/>
        <v>-4568.3389250189393</v>
      </c>
      <c r="KT4" s="7">
        <f t="shared" si="4"/>
        <v>-3253.4870520892955</v>
      </c>
      <c r="KU4" s="7">
        <f t="shared" si="4"/>
        <v>-5712.2361842484115</v>
      </c>
      <c r="KV4" s="7">
        <f t="shared" si="4"/>
        <v>-818.61741429202812</v>
      </c>
      <c r="KW4" s="7">
        <f t="shared" si="4"/>
        <v>-2219.2373211624827</v>
      </c>
      <c r="KX4" s="7">
        <f t="shared" si="4"/>
        <v>-1764.3933781577516</v>
      </c>
      <c r="KY4" s="7">
        <f t="shared" si="4"/>
        <v>-3669.0784678907876</v>
      </c>
      <c r="KZ4" s="7">
        <f t="shared" si="4"/>
        <v>-2337.4810614353901</v>
      </c>
      <c r="LA4" s="7">
        <f t="shared" si="4"/>
        <v>-3066.9647944159669</v>
      </c>
      <c r="LB4" s="7">
        <f t="shared" si="4"/>
        <v>-4529.7547790485696</v>
      </c>
      <c r="LC4" s="7">
        <f t="shared" si="4"/>
        <v>-3509.9879046730312</v>
      </c>
      <c r="LD4" s="7">
        <f t="shared" si="4"/>
        <v>-4642.1587839970371</v>
      </c>
      <c r="LE4" s="7">
        <f t="shared" si="4"/>
        <v>-5117.5030757851819</v>
      </c>
      <c r="LF4" s="7">
        <f t="shared" si="4"/>
        <v>-3325.2870559497987</v>
      </c>
      <c r="LG4" s="7">
        <f t="shared" si="4"/>
        <v>-3022.1464022854925</v>
      </c>
      <c r="LH4" s="7">
        <f t="shared" si="4"/>
        <v>-4105.711698425278</v>
      </c>
      <c r="LI4" s="7">
        <f t="shared" si="4"/>
        <v>-3701.5905024743051</v>
      </c>
      <c r="LJ4" s="7">
        <f t="shared" si="4"/>
        <v>-2996.8044830521421</v>
      </c>
      <c r="LK4" s="7">
        <f t="shared" ref="LK4:NV4" si="5">LK3-LK9-LK10</f>
        <v>-4274.443819414395</v>
      </c>
      <c r="LL4" s="7">
        <f t="shared" si="5"/>
        <v>-4551.5747587938686</v>
      </c>
      <c r="LM4" s="7">
        <f t="shared" si="5"/>
        <v>-3896.6388207056452</v>
      </c>
      <c r="LN4" s="7">
        <f t="shared" si="5"/>
        <v>-4224.759729111026</v>
      </c>
      <c r="LO4" s="7">
        <f t="shared" si="5"/>
        <v>-6137.3290220758208</v>
      </c>
      <c r="LP4" s="7">
        <f t="shared" si="5"/>
        <v>-1510.1851281986605</v>
      </c>
      <c r="LQ4" s="7">
        <f t="shared" si="5"/>
        <v>-3928.9857564449649</v>
      </c>
      <c r="LR4" s="7">
        <f t="shared" si="5"/>
        <v>-3996.1962266543615</v>
      </c>
      <c r="LS4" s="7">
        <f t="shared" si="5"/>
        <v>-3592.7915376015608</v>
      </c>
      <c r="LT4" s="7">
        <f t="shared" si="5"/>
        <v>-4309.1148888335429</v>
      </c>
      <c r="LU4" s="7">
        <f t="shared" si="5"/>
        <v>-3647.2077922077924</v>
      </c>
      <c r="LV4" s="7">
        <f t="shared" si="5"/>
        <v>-3157.0451217977661</v>
      </c>
      <c r="LW4" s="7">
        <f t="shared" si="5"/>
        <v>-3756.8659731626249</v>
      </c>
      <c r="LX4" s="7">
        <f t="shared" si="5"/>
        <v>-3552.3038130887253</v>
      </c>
      <c r="LY4" s="7">
        <f t="shared" si="5"/>
        <v>-4580.4993677466491</v>
      </c>
      <c r="LZ4" s="7">
        <f t="shared" si="5"/>
        <v>-2798.4189595930002</v>
      </c>
      <c r="MA4" s="7">
        <f t="shared" si="5"/>
        <v>-8061.3034593311386</v>
      </c>
      <c r="MB4" s="7">
        <f t="shared" si="5"/>
        <v>-2921.1202721132349</v>
      </c>
      <c r="MC4" s="7">
        <f t="shared" si="5"/>
        <v>-2313.8000000000002</v>
      </c>
      <c r="MD4" s="7">
        <f t="shared" si="5"/>
        <v>-3477.09491448484</v>
      </c>
      <c r="ME4" s="7">
        <f t="shared" si="5"/>
        <v>-3174.282846810057</v>
      </c>
      <c r="MF4" s="7">
        <f t="shared" si="5"/>
        <v>-4589.0787291211091</v>
      </c>
      <c r="MG4" s="7">
        <f t="shared" si="5"/>
        <v>-2824.4343611909635</v>
      </c>
      <c r="MH4" s="7">
        <f t="shared" si="5"/>
        <v>-2991.8845298206425</v>
      </c>
      <c r="MI4" s="7">
        <f t="shared" si="5"/>
        <v>-2660.8337151584574</v>
      </c>
      <c r="MJ4" s="7">
        <f t="shared" si="5"/>
        <v>-2652.2863445329367</v>
      </c>
      <c r="MK4" s="7">
        <f t="shared" si="5"/>
        <v>-2162.0428002251483</v>
      </c>
      <c r="ML4" s="7">
        <f t="shared" si="5"/>
        <v>-1942.1816060856654</v>
      </c>
      <c r="MM4" s="7">
        <f t="shared" si="5"/>
        <v>-3736.5812938028284</v>
      </c>
      <c r="MN4" s="7">
        <f t="shared" si="5"/>
        <v>-2885.7776037420072</v>
      </c>
      <c r="MO4" s="7">
        <f t="shared" si="5"/>
        <v>-2500.8076596175251</v>
      </c>
      <c r="MP4" s="7">
        <f t="shared" si="5"/>
        <v>-2938.8947320368852</v>
      </c>
      <c r="MQ4" s="7">
        <f t="shared" si="5"/>
        <v>-2978.3292371830457</v>
      </c>
      <c r="MR4" s="7">
        <f t="shared" si="5"/>
        <v>-3046.5343715541594</v>
      </c>
      <c r="MS4" s="7">
        <f t="shared" si="5"/>
        <v>-3399.0705653928844</v>
      </c>
      <c r="MT4" s="7">
        <f t="shared" si="5"/>
        <v>-3754.2560019072598</v>
      </c>
      <c r="MU4" s="7">
        <f t="shared" si="5"/>
        <v>-4336.3493761296468</v>
      </c>
      <c r="MV4" s="7">
        <f t="shared" si="5"/>
        <v>-3124.4530607337665</v>
      </c>
      <c r="MW4" s="7">
        <f t="shared" si="5"/>
        <v>-1865.7469406773425</v>
      </c>
      <c r="MX4" s="7">
        <f t="shared" si="5"/>
        <v>-3796.995950711047</v>
      </c>
      <c r="MY4" s="7">
        <f t="shared" si="5"/>
        <v>-3226.8979029628381</v>
      </c>
      <c r="MZ4" s="7">
        <f t="shared" si="5"/>
        <v>-3925.8374328858081</v>
      </c>
      <c r="NA4" s="7">
        <f t="shared" si="5"/>
        <v>-3981.1870016912299</v>
      </c>
      <c r="NB4" s="7">
        <f t="shared" si="5"/>
        <v>-3912.3878157503714</v>
      </c>
      <c r="NC4" s="7">
        <f t="shared" si="5"/>
        <v>-2905.2559796240271</v>
      </c>
      <c r="ND4" s="7">
        <f t="shared" si="5"/>
        <v>-1443.0056983048785</v>
      </c>
      <c r="NE4" s="7">
        <f t="shared" si="5"/>
        <v>-2844.9321341690784</v>
      </c>
      <c r="NF4" s="7">
        <f t="shared" si="5"/>
        <v>-3123.3689095127611</v>
      </c>
      <c r="NG4" s="7">
        <f t="shared" si="5"/>
        <v>-3311.7710480524693</v>
      </c>
      <c r="NH4" s="7">
        <f t="shared" si="5"/>
        <v>-2507.8205648364274</v>
      </c>
      <c r="NI4" s="7">
        <f t="shared" si="5"/>
        <v>-2335.6897868532897</v>
      </c>
      <c r="NJ4" s="7">
        <f t="shared" si="5"/>
        <v>-4226.2763799273052</v>
      </c>
      <c r="NK4" s="7">
        <f t="shared" si="5"/>
        <v>-2270.1246154366272</v>
      </c>
      <c r="NL4" s="7">
        <f t="shared" si="5"/>
        <v>-2634.8983424781172</v>
      </c>
      <c r="NM4" s="7">
        <f t="shared" si="5"/>
        <v>-2334.2189940028611</v>
      </c>
      <c r="NN4" s="7">
        <f t="shared" si="5"/>
        <v>-2165.4540675944863</v>
      </c>
      <c r="NO4" s="7">
        <f t="shared" si="5"/>
        <v>-3349.666666666667</v>
      </c>
      <c r="NP4" s="7">
        <f t="shared" si="5"/>
        <v>-3352.5477943472561</v>
      </c>
      <c r="NQ4" s="7">
        <f t="shared" si="5"/>
        <v>-2138.1564340573914</v>
      </c>
      <c r="NR4" s="7">
        <f t="shared" si="5"/>
        <v>-4436.4287057914862</v>
      </c>
      <c r="NS4" s="7">
        <f t="shared" si="5"/>
        <v>-3346.8489148522358</v>
      </c>
      <c r="NT4" s="7">
        <f t="shared" si="5"/>
        <v>-2023.6227469976789</v>
      </c>
      <c r="NU4" s="7">
        <f t="shared" si="5"/>
        <v>-5689.8740499898395</v>
      </c>
      <c r="NV4" s="7">
        <f t="shared" si="5"/>
        <v>-5098.917486448504</v>
      </c>
      <c r="NW4" s="7">
        <f t="shared" ref="NW4:QH4" si="6">NW3-NW9-NW10</f>
        <v>-3132.1912312943023</v>
      </c>
      <c r="NX4" s="7">
        <f t="shared" si="6"/>
        <v>-5056</v>
      </c>
      <c r="NY4" s="7">
        <f t="shared" si="6"/>
        <v>-2069.7852653258569</v>
      </c>
      <c r="NZ4" s="7">
        <f t="shared" si="6"/>
        <v>-1640.3504927493477</v>
      </c>
      <c r="OA4" s="7">
        <f t="shared" si="6"/>
        <v>-2937.9755507819391</v>
      </c>
      <c r="OB4" s="7">
        <f t="shared" si="6"/>
        <v>-2716.6026532577298</v>
      </c>
      <c r="OC4" s="7">
        <f t="shared" si="6"/>
        <v>-4099.3523883713997</v>
      </c>
      <c r="OD4" s="7">
        <f t="shared" si="6"/>
        <v>-3125.5645669021724</v>
      </c>
      <c r="OE4" s="7">
        <f t="shared" si="6"/>
        <v>-1550.9500907772726</v>
      </c>
      <c r="OF4" s="7">
        <f t="shared" si="6"/>
        <v>-4413.8702975592823</v>
      </c>
      <c r="OG4" s="7">
        <f t="shared" si="6"/>
        <v>-3354.9020837681937</v>
      </c>
      <c r="OH4" s="7">
        <f t="shared" si="6"/>
        <v>-4612.2352887468614</v>
      </c>
      <c r="OI4" s="7">
        <f t="shared" si="6"/>
        <v>-3817.8255042178735</v>
      </c>
      <c r="OJ4" s="7">
        <f t="shared" si="6"/>
        <v>-4166.0448657884581</v>
      </c>
      <c r="OK4" s="7">
        <f t="shared" si="6"/>
        <v>-3361.0367532074815</v>
      </c>
      <c r="OL4" s="7">
        <f t="shared" si="6"/>
        <v>-3038.7292640974911</v>
      </c>
      <c r="OM4" s="7">
        <f t="shared" si="6"/>
        <v>-5062.9405012718526</v>
      </c>
      <c r="ON4" s="7">
        <f t="shared" si="6"/>
        <v>-4048.852419976185</v>
      </c>
      <c r="OO4" s="7">
        <f t="shared" si="6"/>
        <v>-3707.6887561034828</v>
      </c>
      <c r="OP4" s="7">
        <f t="shared" si="6"/>
        <v>-3460</v>
      </c>
      <c r="OQ4" s="7">
        <f t="shared" si="6"/>
        <v>-4824.7946495621682</v>
      </c>
      <c r="OR4" s="7">
        <f t="shared" si="6"/>
        <v>-3693.3257564110445</v>
      </c>
      <c r="OS4" s="7">
        <f t="shared" si="6"/>
        <v>-3430.6086317669769</v>
      </c>
      <c r="OT4" s="7">
        <f t="shared" si="6"/>
        <v>-4165</v>
      </c>
      <c r="OU4" s="7">
        <f t="shared" si="6"/>
        <v>-2448.6128861872321</v>
      </c>
      <c r="OV4" s="7">
        <f t="shared" si="6"/>
        <v>-4850.8024548157837</v>
      </c>
      <c r="OW4" s="7">
        <f t="shared" si="6"/>
        <v>-3905.0729929555337</v>
      </c>
      <c r="OX4" s="7">
        <f t="shared" si="6"/>
        <v>-3474.4917279472274</v>
      </c>
      <c r="OY4" s="7">
        <f t="shared" si="6"/>
        <v>-3210.1211402180015</v>
      </c>
      <c r="OZ4" s="7">
        <f t="shared" si="6"/>
        <v>-2000.7131255163458</v>
      </c>
      <c r="PA4" s="7">
        <f t="shared" si="6"/>
        <v>-4593.4901562257783</v>
      </c>
      <c r="PB4" s="7">
        <f t="shared" si="6"/>
        <v>-5353.07351910952</v>
      </c>
      <c r="PC4" s="7">
        <f t="shared" si="6"/>
        <v>-3395.0753141573268</v>
      </c>
      <c r="PD4" s="7">
        <f t="shared" si="6"/>
        <v>-2843.0162397009253</v>
      </c>
      <c r="PE4" s="7">
        <f t="shared" si="6"/>
        <v>-3803.6776850367587</v>
      </c>
      <c r="PF4" s="7">
        <f t="shared" si="6"/>
        <v>-4495.2432388380457</v>
      </c>
      <c r="PG4" s="7">
        <f t="shared" si="6"/>
        <v>-3687.7979722915225</v>
      </c>
      <c r="PH4" s="7">
        <f t="shared" si="6"/>
        <v>-3983.3980006428274</v>
      </c>
      <c r="PI4" s="7">
        <f t="shared" si="6"/>
        <v>-4104.8231794550647</v>
      </c>
      <c r="PJ4" s="7">
        <f t="shared" si="6"/>
        <v>-2872.3327602587883</v>
      </c>
      <c r="PK4" s="7">
        <f t="shared" si="6"/>
        <v>-1955.1483379566507</v>
      </c>
      <c r="PL4" s="7">
        <f t="shared" si="6"/>
        <v>-3301.8605440166448</v>
      </c>
      <c r="PM4" s="7">
        <f t="shared" si="6"/>
        <v>-6720.9244361695874</v>
      </c>
      <c r="PN4" s="7">
        <f t="shared" si="6"/>
        <v>-4048.1923728574729</v>
      </c>
      <c r="PO4" s="7">
        <f t="shared" si="6"/>
        <v>-2866.6277120456166</v>
      </c>
      <c r="PP4" s="7">
        <f t="shared" si="6"/>
        <v>-2746.1069262473611</v>
      </c>
      <c r="PQ4" s="7">
        <f t="shared" si="6"/>
        <v>-2889.3248318284832</v>
      </c>
      <c r="PR4" s="7">
        <f t="shared" si="6"/>
        <v>-3621.5276686897532</v>
      </c>
      <c r="PS4" s="7">
        <f t="shared" si="6"/>
        <v>-3941</v>
      </c>
      <c r="PT4" s="7">
        <f t="shared" si="6"/>
        <v>-3623</v>
      </c>
      <c r="PU4" s="7">
        <f t="shared" si="6"/>
        <v>-3740.0706857283976</v>
      </c>
      <c r="PV4" s="7">
        <f t="shared" si="6"/>
        <v>-2666.5902275469434</v>
      </c>
      <c r="PW4" s="7">
        <f t="shared" si="6"/>
        <v>-2672.4611018025489</v>
      </c>
      <c r="PX4" s="7">
        <f t="shared" si="6"/>
        <v>-6186.1193686954002</v>
      </c>
      <c r="PY4" s="7">
        <f t="shared" si="6"/>
        <v>-2860.9589992663514</v>
      </c>
      <c r="PZ4" s="7">
        <f t="shared" si="6"/>
        <v>-972.63851667758308</v>
      </c>
      <c r="QA4" s="7">
        <f t="shared" si="6"/>
        <v>-2594.6880998371171</v>
      </c>
      <c r="QB4" s="7">
        <f t="shared" si="6"/>
        <v>-2243.1477158091948</v>
      </c>
      <c r="QC4" s="7">
        <f t="shared" si="6"/>
        <v>-5581.2288544462208</v>
      </c>
      <c r="QD4" s="7">
        <f t="shared" si="6"/>
        <v>-1860.6833743566795</v>
      </c>
      <c r="QE4" s="7">
        <f t="shared" si="6"/>
        <v>-2933.0834230355222</v>
      </c>
      <c r="QF4" s="7">
        <f t="shared" si="6"/>
        <v>-7347.3704479248554</v>
      </c>
      <c r="QG4" s="7">
        <f t="shared" si="6"/>
        <v>-5118</v>
      </c>
      <c r="QH4" s="7">
        <f t="shared" si="6"/>
        <v>-4932.2361193245288</v>
      </c>
      <c r="QI4" s="7">
        <f t="shared" ref="QI4:ST4" si="7">QI3-QI9-QI10</f>
        <v>-3048.0417209423504</v>
      </c>
      <c r="QJ4" s="7">
        <f t="shared" si="7"/>
        <v>-2770.7384287088244</v>
      </c>
      <c r="QK4" s="7">
        <f t="shared" si="7"/>
        <v>-4014.2228044506446</v>
      </c>
      <c r="QL4" s="7">
        <f t="shared" si="7"/>
        <v>-1739.5604920819237</v>
      </c>
      <c r="QM4" s="7">
        <f t="shared" si="7"/>
        <v>-1806.30606031976</v>
      </c>
      <c r="QN4" s="7">
        <f t="shared" si="7"/>
        <v>-1835.4658605974396</v>
      </c>
      <c r="QO4" s="7">
        <f t="shared" si="7"/>
        <v>-4303.8023986457411</v>
      </c>
      <c r="QP4" s="7">
        <f t="shared" si="7"/>
        <v>-4470.6723472385229</v>
      </c>
      <c r="QQ4" s="7">
        <f t="shared" si="7"/>
        <v>-4019.002690353429</v>
      </c>
      <c r="QR4" s="7">
        <f t="shared" si="7"/>
        <v>-1951.1309082902817</v>
      </c>
      <c r="QS4" s="7">
        <f t="shared" si="7"/>
        <v>-3610.9991571829914</v>
      </c>
      <c r="QT4" s="7">
        <f t="shared" si="7"/>
        <v>-3259.4973827611202</v>
      </c>
      <c r="QU4" s="7">
        <f t="shared" si="7"/>
        <v>-2648.2757235225772</v>
      </c>
      <c r="QV4" s="7">
        <f t="shared" si="7"/>
        <v>-3725.7148482191942</v>
      </c>
      <c r="QW4" s="7">
        <f t="shared" si="7"/>
        <v>-5572.2646978397588</v>
      </c>
      <c r="QX4" s="7">
        <f t="shared" si="7"/>
        <v>-4613.0049490929141</v>
      </c>
      <c r="QY4" s="7">
        <f t="shared" si="7"/>
        <v>-3802.6405932695097</v>
      </c>
      <c r="QZ4" s="7">
        <f t="shared" si="7"/>
        <v>-2996.7215536788144</v>
      </c>
      <c r="RA4" s="7">
        <f t="shared" si="7"/>
        <v>-5012.884513242142</v>
      </c>
      <c r="RB4" s="7">
        <f t="shared" si="7"/>
        <v>-3016.6483307268645</v>
      </c>
      <c r="RC4" s="7">
        <f t="shared" si="7"/>
        <v>-4549.871265342912</v>
      </c>
      <c r="RD4" s="7">
        <f t="shared" si="7"/>
        <v>-2360.4920290882574</v>
      </c>
      <c r="RE4" s="7">
        <f t="shared" si="7"/>
        <v>-2688</v>
      </c>
      <c r="RF4" s="7">
        <f t="shared" si="7"/>
        <v>-4059.4887088363885</v>
      </c>
      <c r="RG4" s="7">
        <f t="shared" si="7"/>
        <v>-3759.5734024393259</v>
      </c>
      <c r="RH4" s="7">
        <f t="shared" si="7"/>
        <v>-2941.3525685253717</v>
      </c>
      <c r="RI4" s="7">
        <f t="shared" si="7"/>
        <v>-3505.2870309597956</v>
      </c>
      <c r="RJ4" s="7">
        <f t="shared" si="7"/>
        <v>-3950.7344555474074</v>
      </c>
      <c r="RK4" s="7">
        <f t="shared" si="7"/>
        <v>-3726.7268303140745</v>
      </c>
      <c r="RL4" s="7">
        <f t="shared" si="7"/>
        <v>-2057.2258837356476</v>
      </c>
      <c r="RM4" s="7">
        <f t="shared" si="7"/>
        <v>-3763.8657010885963</v>
      </c>
      <c r="RN4" s="7">
        <f t="shared" si="7"/>
        <v>-4520</v>
      </c>
      <c r="RO4" s="7">
        <f t="shared" si="7"/>
        <v>-2801.6679021701684</v>
      </c>
      <c r="RP4" s="7">
        <f t="shared" si="7"/>
        <v>-5144.2236758714353</v>
      </c>
      <c r="RQ4" s="7">
        <f t="shared" si="7"/>
        <v>-3906.5966136414554</v>
      </c>
      <c r="RR4" s="7">
        <f t="shared" si="7"/>
        <v>-1847.0000624241375</v>
      </c>
      <c r="RS4" s="7">
        <f t="shared" si="7"/>
        <v>-3633.2322072810757</v>
      </c>
      <c r="RT4" s="7">
        <f t="shared" si="7"/>
        <v>-3091.6084109089206</v>
      </c>
      <c r="RU4" s="7">
        <f t="shared" si="7"/>
        <v>-2962.9903377404598</v>
      </c>
      <c r="RV4" s="7">
        <f t="shared" si="7"/>
        <v>-2885.001484362163</v>
      </c>
      <c r="RW4" s="7">
        <f t="shared" si="7"/>
        <v>-4467.4077003103012</v>
      </c>
      <c r="RX4" s="7">
        <f t="shared" si="7"/>
        <v>-2450.9796648703268</v>
      </c>
      <c r="RY4" s="7">
        <f t="shared" si="7"/>
        <v>-3126.9161679058489</v>
      </c>
      <c r="RZ4" s="7">
        <f t="shared" si="7"/>
        <v>-3456.0032394777863</v>
      </c>
      <c r="SA4" s="7">
        <f t="shared" si="7"/>
        <v>-1076.9008296613274</v>
      </c>
      <c r="SB4" s="7">
        <f t="shared" si="7"/>
        <v>-3982.0009182392296</v>
      </c>
      <c r="SC4" s="7">
        <f t="shared" si="7"/>
        <v>-1836.891068543734</v>
      </c>
      <c r="SD4" s="7">
        <f t="shared" si="7"/>
        <v>-4641.6128200039693</v>
      </c>
      <c r="SE4" s="7">
        <f t="shared" si="7"/>
        <v>-3331.5590092614525</v>
      </c>
      <c r="SF4" s="7">
        <f t="shared" si="7"/>
        <v>-3455.9705124534785</v>
      </c>
      <c r="SG4" s="7">
        <f t="shared" si="7"/>
        <v>-4112.8711950867537</v>
      </c>
      <c r="SH4" s="7">
        <f t="shared" si="7"/>
        <v>-1778.8522514266674</v>
      </c>
      <c r="SI4" s="7">
        <f t="shared" si="7"/>
        <v>-3130.2671480370873</v>
      </c>
      <c r="SJ4" s="7">
        <f t="shared" si="7"/>
        <v>-2585.6049999999996</v>
      </c>
      <c r="SK4" s="7">
        <f t="shared" si="7"/>
        <v>-2579.4471759061325</v>
      </c>
      <c r="SL4" s="7">
        <f t="shared" si="7"/>
        <v>-2961.5516070422645</v>
      </c>
      <c r="SM4" s="7">
        <f t="shared" si="7"/>
        <v>-3461.1166591204083</v>
      </c>
      <c r="SN4" s="7">
        <f t="shared" si="7"/>
        <v>-3968.2186031944875</v>
      </c>
      <c r="SO4" s="7">
        <f t="shared" si="7"/>
        <v>-4063.7963537229507</v>
      </c>
      <c r="SP4" s="7">
        <f t="shared" si="7"/>
        <v>-3431.3689014029806</v>
      </c>
      <c r="SQ4" s="7">
        <f t="shared" si="7"/>
        <v>-4969.0249269096003</v>
      </c>
      <c r="SR4" s="7">
        <f t="shared" si="7"/>
        <v>-5766.1249089339199</v>
      </c>
      <c r="SS4" s="7">
        <f t="shared" si="7"/>
        <v>-2988.6727814678043</v>
      </c>
      <c r="ST4" s="7">
        <f t="shared" si="7"/>
        <v>-3038.1211591366628</v>
      </c>
      <c r="SU4" s="7">
        <f t="shared" ref="SU4:VF4" si="8">SU3-SU9-SU10</f>
        <v>-3151.7350255885367</v>
      </c>
      <c r="SV4" s="7">
        <f t="shared" si="8"/>
        <v>-3911.8298032213006</v>
      </c>
      <c r="SW4" s="7">
        <f t="shared" si="8"/>
        <v>-4030.2280663226093</v>
      </c>
      <c r="SX4" s="7">
        <f t="shared" si="8"/>
        <v>-2566.5388026607543</v>
      </c>
      <c r="SY4" s="7">
        <f t="shared" si="8"/>
        <v>-1558.9347583696813</v>
      </c>
      <c r="SZ4" s="7">
        <f t="shared" si="8"/>
        <v>-2385.2603490816045</v>
      </c>
      <c r="TA4" s="7">
        <f t="shared" si="8"/>
        <v>-3674.0821776265275</v>
      </c>
      <c r="TB4" s="7">
        <f t="shared" si="8"/>
        <v>-4276.095735979231</v>
      </c>
      <c r="TC4" s="7">
        <f t="shared" si="8"/>
        <v>-3018.6185215914793</v>
      </c>
      <c r="TD4" s="7">
        <f t="shared" si="8"/>
        <v>-3551.3750132760351</v>
      </c>
      <c r="TE4" s="7">
        <f t="shared" si="8"/>
        <v>-4239.7061442874337</v>
      </c>
      <c r="TF4" s="7">
        <f t="shared" si="8"/>
        <v>-3241.9568835098335</v>
      </c>
      <c r="TG4" s="7">
        <f t="shared" si="8"/>
        <v>-2484.7532430476294</v>
      </c>
      <c r="TH4" s="7">
        <f t="shared" si="8"/>
        <v>-1871.4763968160041</v>
      </c>
      <c r="TI4" s="7">
        <f t="shared" si="8"/>
        <v>-3277.8687138406767</v>
      </c>
      <c r="TJ4" s="7">
        <f t="shared" si="8"/>
        <v>-3293.6320619232438</v>
      </c>
      <c r="TK4" s="7">
        <f t="shared" si="8"/>
        <v>-3218.1135727018082</v>
      </c>
      <c r="TL4" s="7">
        <f t="shared" si="8"/>
        <v>-3341.5008441634927</v>
      </c>
      <c r="TM4" s="7">
        <f t="shared" si="8"/>
        <v>-3387.6440311727692</v>
      </c>
      <c r="TN4" s="7">
        <f t="shared" si="8"/>
        <v>-4472.9229677672101</v>
      </c>
      <c r="TO4" s="7">
        <f t="shared" si="8"/>
        <v>-3318.9823858104019</v>
      </c>
      <c r="TP4" s="7">
        <f t="shared" si="8"/>
        <v>-6479.3905822127763</v>
      </c>
      <c r="TQ4" s="7">
        <f t="shared" si="8"/>
        <v>-4579.7225512994892</v>
      </c>
      <c r="TR4" s="7">
        <f t="shared" si="8"/>
        <v>-3699.073603172752</v>
      </c>
      <c r="TS4" s="7">
        <f t="shared" si="8"/>
        <v>-2831.2939999389309</v>
      </c>
      <c r="TT4" s="7">
        <f t="shared" si="8"/>
        <v>-2371.0875312396493</v>
      </c>
      <c r="TU4" s="7">
        <f t="shared" si="8"/>
        <v>-4354.5262126878451</v>
      </c>
      <c r="TV4" s="7">
        <f t="shared" si="8"/>
        <v>-2896.4739460775704</v>
      </c>
      <c r="TW4" s="7">
        <f t="shared" si="8"/>
        <v>-419.69593673302415</v>
      </c>
      <c r="TX4" s="7">
        <f t="shared" si="8"/>
        <v>-3137.3317618299284</v>
      </c>
      <c r="TY4" s="7">
        <f t="shared" si="8"/>
        <v>-2806.2731051009932</v>
      </c>
      <c r="TZ4" s="7">
        <f t="shared" si="8"/>
        <v>-3553.4281192669796</v>
      </c>
      <c r="UA4" s="7">
        <f t="shared" si="8"/>
        <v>-2631.5122426946455</v>
      </c>
      <c r="UB4" s="7">
        <f t="shared" si="8"/>
        <v>-2431.8085905601829</v>
      </c>
      <c r="UC4" s="7">
        <f t="shared" si="8"/>
        <v>-1606</v>
      </c>
      <c r="UD4" s="7">
        <f t="shared" si="8"/>
        <v>-2791.91581906187</v>
      </c>
      <c r="UE4" s="7">
        <f t="shared" si="8"/>
        <v>-3945.8235264214727</v>
      </c>
      <c r="UF4" s="7">
        <f t="shared" si="8"/>
        <v>-546.98119295657784</v>
      </c>
      <c r="UG4" s="7">
        <f t="shared" si="8"/>
        <v>-1414.1005410911885</v>
      </c>
      <c r="UH4" s="7">
        <f t="shared" si="8"/>
        <v>-1614.8160709771691</v>
      </c>
      <c r="UI4" s="7">
        <f t="shared" si="8"/>
        <v>-2227.9158936163885</v>
      </c>
      <c r="UJ4" s="7">
        <f t="shared" si="8"/>
        <v>-5750.918308188946</v>
      </c>
      <c r="UK4" s="7">
        <f t="shared" si="8"/>
        <v>-4114.2405096894081</v>
      </c>
      <c r="UL4" s="7">
        <f t="shared" si="8"/>
        <v>-1361.5043270043379</v>
      </c>
      <c r="UM4" s="7">
        <f t="shared" si="8"/>
        <v>-2716.2333417969458</v>
      </c>
      <c r="UN4" s="7">
        <f t="shared" si="8"/>
        <v>-3065.0313224910951</v>
      </c>
      <c r="UO4" s="7">
        <f t="shared" si="8"/>
        <v>-3767.7871909961814</v>
      </c>
      <c r="UP4" s="7">
        <f t="shared" si="8"/>
        <v>-3665.2015137180697</v>
      </c>
      <c r="UQ4" s="7">
        <f t="shared" si="8"/>
        <v>-4866.5680611405851</v>
      </c>
      <c r="UR4" s="7">
        <f t="shared" si="8"/>
        <v>-5360.1831786758985</v>
      </c>
      <c r="US4" s="7">
        <f t="shared" si="8"/>
        <v>-3471.9893988965873</v>
      </c>
      <c r="UT4" s="7">
        <f t="shared" si="8"/>
        <v>-2985.1844754525337</v>
      </c>
      <c r="UU4" s="7">
        <f t="shared" si="8"/>
        <v>-1951.3512594886515</v>
      </c>
      <c r="UV4" s="7">
        <f t="shared" si="8"/>
        <v>-4112.2079497296509</v>
      </c>
      <c r="UW4" s="7">
        <f t="shared" si="8"/>
        <v>-4588.9742863667507</v>
      </c>
      <c r="UX4" s="7">
        <f t="shared" si="8"/>
        <v>-2563.4634315055737</v>
      </c>
      <c r="UY4" s="7">
        <f t="shared" si="8"/>
        <v>-2693.4687790816442</v>
      </c>
      <c r="UZ4" s="7">
        <f t="shared" si="8"/>
        <v>-2813.5716483334713</v>
      </c>
      <c r="VA4" s="7">
        <f t="shared" si="8"/>
        <v>-4554.1870246222607</v>
      </c>
      <c r="VB4" s="7">
        <f t="shared" si="8"/>
        <v>-2388.511949685535</v>
      </c>
      <c r="VC4" s="7">
        <f t="shared" si="8"/>
        <v>-2941.4232874988202</v>
      </c>
      <c r="VD4" s="7">
        <f t="shared" si="8"/>
        <v>-5937.8981551810703</v>
      </c>
      <c r="VE4" s="7">
        <f t="shared" si="8"/>
        <v>-2940.8032121624419</v>
      </c>
      <c r="VF4" s="7">
        <f t="shared" si="8"/>
        <v>-5893.0800654592531</v>
      </c>
      <c r="VG4" s="7">
        <f t="shared" ref="VG4:XR4" si="9">VG3-VG9-VG10</f>
        <v>-2045.1255217246771</v>
      </c>
      <c r="VH4" s="7">
        <f t="shared" si="9"/>
        <v>-3258.5076824987564</v>
      </c>
      <c r="VI4" s="7">
        <f t="shared" si="9"/>
        <v>-2167.3485904075856</v>
      </c>
      <c r="VJ4" s="7">
        <f t="shared" si="9"/>
        <v>-3027.0898106192635</v>
      </c>
      <c r="VK4" s="7">
        <f t="shared" si="9"/>
        <v>-2856</v>
      </c>
      <c r="VL4" s="7">
        <f t="shared" si="9"/>
        <v>-4485.8974927381132</v>
      </c>
      <c r="VM4" s="7">
        <f t="shared" si="9"/>
        <v>-3270.7499598161185</v>
      </c>
      <c r="VN4" s="7">
        <f t="shared" si="9"/>
        <v>-4172.3082494295941</v>
      </c>
      <c r="VO4" s="7">
        <f t="shared" si="9"/>
        <v>-2953.1580768625809</v>
      </c>
      <c r="VP4" s="7">
        <f t="shared" si="9"/>
        <v>-3960</v>
      </c>
      <c r="VQ4" s="7">
        <f t="shared" si="9"/>
        <v>-4782.465458028496</v>
      </c>
      <c r="VR4" s="7">
        <f t="shared" si="9"/>
        <v>-2519.9399660441422</v>
      </c>
      <c r="VS4" s="7">
        <f t="shared" si="9"/>
        <v>-4042.6754748680214</v>
      </c>
      <c r="VT4" s="7">
        <f t="shared" si="9"/>
        <v>-4510.0885886976384</v>
      </c>
      <c r="VU4" s="7">
        <f t="shared" si="9"/>
        <v>-2854.8545586517412</v>
      </c>
      <c r="VV4" s="7">
        <f t="shared" si="9"/>
        <v>-3020.8432121336045</v>
      </c>
      <c r="VW4" s="7">
        <f t="shared" si="9"/>
        <v>-1840.5200404382858</v>
      </c>
      <c r="VX4" s="7">
        <f t="shared" si="9"/>
        <v>-2328.8216706384819</v>
      </c>
      <c r="VY4" s="7">
        <f t="shared" si="9"/>
        <v>-3956.5321580124992</v>
      </c>
      <c r="VZ4" s="7">
        <f t="shared" si="9"/>
        <v>-2459.0461559811265</v>
      </c>
      <c r="WA4" s="7">
        <f t="shared" si="9"/>
        <v>-3143.7224954698422</v>
      </c>
      <c r="WB4" s="7">
        <f t="shared" si="9"/>
        <v>-2701.8350032013777</v>
      </c>
      <c r="WC4" s="7">
        <f t="shared" si="9"/>
        <v>-3462.0429671387319</v>
      </c>
      <c r="WD4" s="7">
        <f t="shared" si="9"/>
        <v>-2377.5208954867658</v>
      </c>
      <c r="WE4" s="7">
        <f t="shared" si="9"/>
        <v>-4813.5889220147501</v>
      </c>
      <c r="WF4" s="7">
        <f t="shared" si="9"/>
        <v>-2623.3115117441953</v>
      </c>
      <c r="WG4" s="7">
        <f t="shared" si="9"/>
        <v>-2943.7490546672425</v>
      </c>
      <c r="WH4" s="7">
        <f t="shared" si="9"/>
        <v>-3518.5852773053011</v>
      </c>
      <c r="WI4" s="7">
        <f t="shared" si="9"/>
        <v>-3181</v>
      </c>
      <c r="WJ4" s="7">
        <f t="shared" si="9"/>
        <v>-2353.2120122660463</v>
      </c>
      <c r="WK4" s="7">
        <f t="shared" si="9"/>
        <v>-2571.9103183183179</v>
      </c>
      <c r="WL4" s="7">
        <f t="shared" si="9"/>
        <v>-3473.258648004833</v>
      </c>
      <c r="WM4" s="7">
        <f t="shared" si="9"/>
        <v>-2087.5081077153745</v>
      </c>
      <c r="WN4" s="7">
        <f t="shared" si="9"/>
        <v>-4547.6244450248105</v>
      </c>
      <c r="WO4" s="7">
        <f t="shared" si="9"/>
        <v>-9551.2710315829409</v>
      </c>
      <c r="WP4" s="7">
        <f t="shared" si="9"/>
        <v>-3540.9013628021403</v>
      </c>
      <c r="WQ4" s="7">
        <f t="shared" si="9"/>
        <v>-2909</v>
      </c>
      <c r="WR4" s="7">
        <f t="shared" si="9"/>
        <v>-3737.7621754295315</v>
      </c>
      <c r="WS4" s="7">
        <f t="shared" si="9"/>
        <v>-5671.8908457163825</v>
      </c>
      <c r="WT4" s="7">
        <f t="shared" si="9"/>
        <v>-4886.6680140484932</v>
      </c>
      <c r="WU4" s="7">
        <f t="shared" si="9"/>
        <v>-2810.1319241564988</v>
      </c>
      <c r="WV4" s="7">
        <f t="shared" si="9"/>
        <v>-4751.5839982918014</v>
      </c>
      <c r="WW4" s="7">
        <f t="shared" si="9"/>
        <v>-1205.8753920953577</v>
      </c>
      <c r="WX4" s="7">
        <f t="shared" si="9"/>
        <v>-3979.5286801991097</v>
      </c>
      <c r="WY4" s="7">
        <f t="shared" si="9"/>
        <v>-3803.0298192646515</v>
      </c>
      <c r="WZ4" s="7">
        <f t="shared" si="9"/>
        <v>-4988.4657712088683</v>
      </c>
      <c r="XA4" s="7">
        <f t="shared" si="9"/>
        <v>-2936.897196521868</v>
      </c>
      <c r="XB4" s="7">
        <f t="shared" si="9"/>
        <v>-1550.4218923111011</v>
      </c>
      <c r="XC4" s="7">
        <f t="shared" si="9"/>
        <v>-1650.0405916324307</v>
      </c>
      <c r="XD4" s="7">
        <f t="shared" si="9"/>
        <v>-3158.8195403109057</v>
      </c>
      <c r="XE4" s="7">
        <f t="shared" si="9"/>
        <v>-3466.3846041772013</v>
      </c>
      <c r="XF4" s="7">
        <f t="shared" si="9"/>
        <v>-2809.2187912412592</v>
      </c>
      <c r="XG4" s="7">
        <f t="shared" si="9"/>
        <v>-2760.9312610546567</v>
      </c>
      <c r="XH4" s="7">
        <f t="shared" si="9"/>
        <v>-2520.326410237185</v>
      </c>
      <c r="XI4" s="7">
        <f t="shared" si="9"/>
        <v>-4232.989118011239</v>
      </c>
      <c r="XJ4" s="7">
        <f t="shared" si="9"/>
        <v>-4593.9116380456162</v>
      </c>
      <c r="XK4" s="7">
        <f t="shared" si="9"/>
        <v>-1677.9169875501734</v>
      </c>
      <c r="XL4" s="7">
        <f t="shared" si="9"/>
        <v>-2381.5900074590072</v>
      </c>
      <c r="XM4" s="7">
        <f t="shared" si="9"/>
        <v>-2385.6485195576061</v>
      </c>
      <c r="XN4" s="7">
        <f t="shared" si="9"/>
        <v>-1912.8522183353762</v>
      </c>
      <c r="XO4" s="7">
        <f t="shared" si="9"/>
        <v>-2432.6209544441508</v>
      </c>
      <c r="XP4" s="7">
        <f t="shared" si="9"/>
        <v>-4468.8666616783266</v>
      </c>
      <c r="XQ4" s="7">
        <f t="shared" si="9"/>
        <v>-2657.2040358744398</v>
      </c>
      <c r="XR4" s="7">
        <f t="shared" si="9"/>
        <v>-1966.848322991124</v>
      </c>
      <c r="XS4" s="7">
        <f t="shared" ref="XS4:AAD4" si="10">XS3-XS9-XS10</f>
        <v>-3761.0788174607578</v>
      </c>
      <c r="XT4" s="7">
        <f t="shared" si="10"/>
        <v>-4178.6098222934033</v>
      </c>
      <c r="XU4" s="7">
        <f t="shared" si="10"/>
        <v>-5488.9736003944618</v>
      </c>
      <c r="XV4" s="7">
        <f t="shared" si="10"/>
        <v>-4184.0811390375366</v>
      </c>
      <c r="XW4" s="7">
        <f t="shared" si="10"/>
        <v>-4506.2194622431462</v>
      </c>
      <c r="XX4" s="7">
        <f t="shared" si="10"/>
        <v>-4205.4572298091189</v>
      </c>
      <c r="XY4" s="7">
        <f t="shared" si="10"/>
        <v>-4199.5557482477052</v>
      </c>
      <c r="XZ4" s="7">
        <f t="shared" si="10"/>
        <v>-3891.5798495805011</v>
      </c>
      <c r="YA4" s="7">
        <f t="shared" si="10"/>
        <v>-2588.5158481327981</v>
      </c>
      <c r="YB4" s="7">
        <f t="shared" si="10"/>
        <v>-3023</v>
      </c>
      <c r="YC4" s="7">
        <f t="shared" si="10"/>
        <v>-4239.9416563256509</v>
      </c>
      <c r="YD4" s="7">
        <f t="shared" si="10"/>
        <v>-2188.0152505446622</v>
      </c>
      <c r="YE4" s="7">
        <f t="shared" si="10"/>
        <v>-2686.9533084905802</v>
      </c>
      <c r="YF4" s="7">
        <f t="shared" si="10"/>
        <v>-3239.8911380299651</v>
      </c>
      <c r="YG4" s="7">
        <f t="shared" si="10"/>
        <v>-4562.5145237615789</v>
      </c>
      <c r="YH4" s="7">
        <f t="shared" si="10"/>
        <v>-3851.4911411208641</v>
      </c>
      <c r="YI4" s="7">
        <f t="shared" si="10"/>
        <v>-3186.2339975278765</v>
      </c>
      <c r="YJ4" s="7">
        <f t="shared" si="10"/>
        <v>-5100</v>
      </c>
      <c r="YK4" s="7">
        <f t="shared" si="10"/>
        <v>-4280.0065582083826</v>
      </c>
      <c r="YL4" s="7">
        <f t="shared" si="10"/>
        <v>-2340.661991696828</v>
      </c>
      <c r="YM4" s="7">
        <f t="shared" si="10"/>
        <v>-3500.7226485404244</v>
      </c>
      <c r="YN4" s="7">
        <f t="shared" si="10"/>
        <v>-3840.5974217734592</v>
      </c>
      <c r="YO4" s="7">
        <f t="shared" si="10"/>
        <v>-4143.8965404925921</v>
      </c>
      <c r="YP4" s="7">
        <f t="shared" si="10"/>
        <v>-4292.2911639529893</v>
      </c>
      <c r="YQ4" s="7">
        <f t="shared" si="10"/>
        <v>-8798.0615959221068</v>
      </c>
      <c r="YR4" s="7">
        <f t="shared" si="10"/>
        <v>-2685.4957618494227</v>
      </c>
      <c r="YS4" s="7">
        <f t="shared" si="10"/>
        <v>6.6808435380789888</v>
      </c>
      <c r="YT4" s="7">
        <f t="shared" si="10"/>
        <v>-3919.234407947004</v>
      </c>
      <c r="YU4" s="7">
        <f t="shared" si="10"/>
        <v>-3413.4095054391764</v>
      </c>
      <c r="YV4" s="7">
        <f t="shared" si="10"/>
        <v>-548.1420915260137</v>
      </c>
      <c r="YW4" s="7">
        <f t="shared" si="10"/>
        <v>-4175.100825471698</v>
      </c>
      <c r="YX4" s="7">
        <f t="shared" si="10"/>
        <v>-3745.7602929532859</v>
      </c>
      <c r="YY4" s="7">
        <f t="shared" si="10"/>
        <v>-4634.5624946530925</v>
      </c>
      <c r="YZ4" s="7">
        <f t="shared" si="10"/>
        <v>-3922.7143608767765</v>
      </c>
      <c r="ZA4" s="7">
        <f t="shared" si="10"/>
        <v>-3188.2331046595409</v>
      </c>
      <c r="ZB4" s="7">
        <f t="shared" si="10"/>
        <v>-3075.5824892910041</v>
      </c>
      <c r="ZC4" s="7">
        <f t="shared" si="10"/>
        <v>-3537.9496059011417</v>
      </c>
      <c r="ZD4" s="7">
        <f t="shared" si="10"/>
        <v>-1616.0853105373344</v>
      </c>
      <c r="ZE4" s="7">
        <f t="shared" si="10"/>
        <v>-1725.9969185258228</v>
      </c>
      <c r="ZF4" s="7">
        <f t="shared" si="10"/>
        <v>-2822.8822594243047</v>
      </c>
      <c r="ZG4" s="7">
        <f t="shared" si="10"/>
        <v>-2677.399056098473</v>
      </c>
      <c r="ZH4" s="7">
        <f t="shared" si="10"/>
        <v>-3139.5899772642956</v>
      </c>
      <c r="ZI4" s="7">
        <f t="shared" si="10"/>
        <v>-3685.4869555852711</v>
      </c>
      <c r="ZJ4" s="7">
        <f t="shared" si="10"/>
        <v>-3410.5970440996971</v>
      </c>
      <c r="ZK4" s="7">
        <f t="shared" si="10"/>
        <v>-2205.1238158150377</v>
      </c>
      <c r="ZL4" s="7">
        <f t="shared" si="10"/>
        <v>-2882.6140143957846</v>
      </c>
      <c r="ZM4" s="7">
        <f t="shared" si="10"/>
        <v>-2674.8473109910337</v>
      </c>
      <c r="ZN4" s="7">
        <f t="shared" si="10"/>
        <v>-1809.4998853649217</v>
      </c>
      <c r="ZO4" s="7">
        <f t="shared" si="10"/>
        <v>-3472.9947146367476</v>
      </c>
      <c r="ZP4" s="7">
        <f t="shared" si="10"/>
        <v>-3105.6884664782938</v>
      </c>
      <c r="ZQ4" s="7">
        <f t="shared" si="10"/>
        <v>-2071.4193840683602</v>
      </c>
      <c r="ZR4" s="7">
        <f t="shared" si="10"/>
        <v>-2683.030163236338</v>
      </c>
      <c r="ZS4" s="7">
        <f t="shared" si="10"/>
        <v>-2742.1748908781537</v>
      </c>
      <c r="ZT4" s="7">
        <f t="shared" si="10"/>
        <v>-2851</v>
      </c>
      <c r="ZU4" s="7">
        <f t="shared" si="10"/>
        <v>-1523.0107729226729</v>
      </c>
      <c r="ZV4" s="7">
        <f t="shared" si="10"/>
        <v>-3989</v>
      </c>
      <c r="ZW4" s="7">
        <f t="shared" si="10"/>
        <v>-3419.89885218786</v>
      </c>
      <c r="ZX4" s="7">
        <f t="shared" si="10"/>
        <v>-3107.5681129197319</v>
      </c>
      <c r="ZY4" s="7">
        <f t="shared" si="10"/>
        <v>-2666.7262579140288</v>
      </c>
      <c r="ZZ4" s="7">
        <f t="shared" si="10"/>
        <v>-6632.3267605049423</v>
      </c>
      <c r="AAA4" s="7">
        <f t="shared" si="10"/>
        <v>-3349.5018342583007</v>
      </c>
      <c r="AAB4" s="7">
        <f t="shared" si="10"/>
        <v>-4624.1872541624007</v>
      </c>
      <c r="AAC4" s="7">
        <f t="shared" si="10"/>
        <v>-3595.3255103189795</v>
      </c>
      <c r="AAD4" s="7">
        <f t="shared" si="10"/>
        <v>-2311.9186853962365</v>
      </c>
      <c r="AAE4" s="7">
        <f t="shared" ref="AAE4:ACP4" si="11">AAE3-AAE9-AAE10</f>
        <v>-3867.7129406963695</v>
      </c>
      <c r="AAF4" s="7">
        <f t="shared" si="11"/>
        <v>-3877.2854035452247</v>
      </c>
      <c r="AAG4" s="7">
        <f t="shared" si="11"/>
        <v>-2394.9609722942637</v>
      </c>
      <c r="AAH4" s="7">
        <f t="shared" si="11"/>
        <v>-2102.3392014674737</v>
      </c>
      <c r="AAI4" s="7">
        <f t="shared" si="11"/>
        <v>-1990.5011371190653</v>
      </c>
      <c r="AAJ4" s="7">
        <f t="shared" si="11"/>
        <v>-1922.1991538383118</v>
      </c>
      <c r="AAK4" s="7">
        <f t="shared" si="11"/>
        <v>-2356.6523130159821</v>
      </c>
      <c r="AAL4" s="7">
        <f t="shared" si="11"/>
        <v>-3435.8424455918548</v>
      </c>
      <c r="AAM4" s="7">
        <f t="shared" si="11"/>
        <v>-4782.9678579223673</v>
      </c>
      <c r="AAN4" s="7">
        <f t="shared" si="11"/>
        <v>-7089.0264680306718</v>
      </c>
      <c r="AAO4" s="7">
        <f t="shared" si="11"/>
        <v>-1969.0475116803423</v>
      </c>
      <c r="AAP4" s="7">
        <f t="shared" si="11"/>
        <v>-3181.1807228915659</v>
      </c>
      <c r="AAQ4" s="7">
        <f t="shared" si="11"/>
        <v>-3336.2710719982597</v>
      </c>
      <c r="AAR4" s="7">
        <f t="shared" si="11"/>
        <v>-3466.0412099410642</v>
      </c>
      <c r="AAS4" s="7">
        <f t="shared" si="11"/>
        <v>-3700.0290787280219</v>
      </c>
      <c r="AAT4" s="7">
        <f t="shared" si="11"/>
        <v>-2535.4596352629264</v>
      </c>
      <c r="AAU4" s="7">
        <f t="shared" si="11"/>
        <v>-3058.8259429182935</v>
      </c>
      <c r="AAV4" s="7">
        <f t="shared" si="11"/>
        <v>-2945.7510812455421</v>
      </c>
      <c r="AAW4" s="7">
        <f t="shared" si="11"/>
        <v>-5343.3943048809097</v>
      </c>
      <c r="AAX4" s="7">
        <f t="shared" si="11"/>
        <v>-2155.5992404122439</v>
      </c>
      <c r="AAY4" s="7">
        <f t="shared" si="11"/>
        <v>-2839.4986607765295</v>
      </c>
      <c r="AAZ4" s="7">
        <f t="shared" si="11"/>
        <v>1522.3984645835953</v>
      </c>
      <c r="ABA4" s="7">
        <f t="shared" si="11"/>
        <v>-1936.5384990460038</v>
      </c>
      <c r="ABB4" s="7">
        <f t="shared" si="11"/>
        <v>-1875.4964218941395</v>
      </c>
      <c r="ABC4" s="7">
        <f t="shared" si="11"/>
        <v>-3844.5153895510493</v>
      </c>
      <c r="ABD4" s="7">
        <f t="shared" si="11"/>
        <v>-3478.2415490983194</v>
      </c>
      <c r="ABE4" s="7">
        <f t="shared" si="11"/>
        <v>-2993.2898630322184</v>
      </c>
      <c r="ABF4" s="7">
        <f t="shared" si="11"/>
        <v>-4633.5428761725034</v>
      </c>
      <c r="ABG4" s="7">
        <f t="shared" si="11"/>
        <v>-4374.2748137281396</v>
      </c>
      <c r="ABH4" s="7">
        <f t="shared" si="11"/>
        <v>-2208.9332808339896</v>
      </c>
      <c r="ABI4" s="7">
        <f t="shared" si="11"/>
        <v>-3460.4742624086884</v>
      </c>
      <c r="ABJ4" s="7">
        <f t="shared" si="11"/>
        <v>-3895.9014645105817</v>
      </c>
      <c r="ABK4" s="7">
        <f t="shared" si="11"/>
        <v>-3285.0190743234516</v>
      </c>
      <c r="ABL4" s="7">
        <f t="shared" si="11"/>
        <v>-3498.5911146617564</v>
      </c>
      <c r="ABM4" s="7">
        <f t="shared" si="11"/>
        <v>-3255.2231479087204</v>
      </c>
      <c r="ABN4" s="7">
        <f t="shared" si="11"/>
        <v>-3856.001239375214</v>
      </c>
      <c r="ABO4" s="7">
        <f t="shared" si="11"/>
        <v>-2807.6718301166538</v>
      </c>
      <c r="ABP4" s="7">
        <f t="shared" si="11"/>
        <v>-3447.5868207253106</v>
      </c>
      <c r="ABQ4" s="7">
        <f t="shared" si="11"/>
        <v>-2577.3225793086303</v>
      </c>
      <c r="ABR4" s="7">
        <f t="shared" si="11"/>
        <v>-2037.8859461809748</v>
      </c>
      <c r="ABS4" s="7">
        <f t="shared" si="11"/>
        <v>-2707.0326988144743</v>
      </c>
      <c r="ABT4" s="7">
        <f t="shared" si="11"/>
        <v>-2927</v>
      </c>
      <c r="ABU4" s="7">
        <f t="shared" si="11"/>
        <v>-4646.9178987564865</v>
      </c>
      <c r="ABV4" s="7">
        <f t="shared" si="11"/>
        <v>-3551.7255902999359</v>
      </c>
      <c r="ABW4" s="7">
        <f t="shared" si="11"/>
        <v>-1413.6200570003562</v>
      </c>
      <c r="ABX4" s="7">
        <f t="shared" si="11"/>
        <v>-5102.4325262565517</v>
      </c>
      <c r="ABY4" s="7">
        <f t="shared" si="11"/>
        <v>-6170.2413355762747</v>
      </c>
      <c r="ABZ4" s="7">
        <f t="shared" si="11"/>
        <v>-2411.5179906064936</v>
      </c>
      <c r="ACA4" s="7">
        <f t="shared" si="11"/>
        <v>-2268.1296195008854</v>
      </c>
      <c r="ACB4" s="7">
        <f t="shared" si="11"/>
        <v>-2650.105644149794</v>
      </c>
      <c r="ACC4" s="7">
        <f t="shared" si="11"/>
        <v>-2766</v>
      </c>
      <c r="ACD4" s="7">
        <f t="shared" si="11"/>
        <v>-3396.9206497105988</v>
      </c>
      <c r="ACE4" s="7">
        <f t="shared" si="11"/>
        <v>-3617.78584389151</v>
      </c>
      <c r="ACF4" s="7">
        <f t="shared" si="11"/>
        <v>-2946.3347526713651</v>
      </c>
      <c r="ACG4" s="7">
        <f t="shared" si="11"/>
        <v>-4551.8076307771935</v>
      </c>
      <c r="ACH4" s="7">
        <f t="shared" si="11"/>
        <v>-3893.7212109220418</v>
      </c>
      <c r="ACI4" s="7">
        <f t="shared" si="11"/>
        <v>-3078.8580356379798</v>
      </c>
      <c r="ACJ4" s="7">
        <f t="shared" si="11"/>
        <v>-4220.2284433340747</v>
      </c>
      <c r="ACK4" s="7">
        <f t="shared" si="11"/>
        <v>-2739.4824513584635</v>
      </c>
      <c r="ACL4" s="7">
        <f t="shared" si="11"/>
        <v>-3561.2751259831393</v>
      </c>
      <c r="ACM4" s="7">
        <f t="shared" si="11"/>
        <v>-3522.0422527685378</v>
      </c>
      <c r="ACN4" s="7">
        <f t="shared" si="11"/>
        <v>-1981.4132449039307</v>
      </c>
      <c r="ACO4" s="7">
        <f t="shared" si="11"/>
        <v>-3339.2971195471191</v>
      </c>
      <c r="ACP4" s="7">
        <f t="shared" si="11"/>
        <v>-3555.7714024618199</v>
      </c>
      <c r="ACQ4" s="7">
        <f t="shared" ref="ACQ4:AFB4" si="12">ACQ3-ACQ9-ACQ10</f>
        <v>-4056.2067868504773</v>
      </c>
      <c r="ACR4" s="7">
        <f t="shared" si="12"/>
        <v>-5504.1432115657863</v>
      </c>
      <c r="ACS4" s="7">
        <f t="shared" si="12"/>
        <v>-2804.7380590559465</v>
      </c>
      <c r="ACT4" s="7">
        <f t="shared" si="12"/>
        <v>-2831.12095853147</v>
      </c>
      <c r="ACU4" s="7">
        <f t="shared" si="12"/>
        <v>-2553.1279937677691</v>
      </c>
      <c r="ACV4" s="7">
        <f t="shared" si="12"/>
        <v>-2611.0142128044445</v>
      </c>
      <c r="ACW4" s="7">
        <f t="shared" si="12"/>
        <v>-3768.9387889465306</v>
      </c>
      <c r="ACX4" s="7">
        <f t="shared" si="12"/>
        <v>-4222</v>
      </c>
      <c r="ACY4" s="7">
        <f t="shared" si="12"/>
        <v>-4480.0694442508466</v>
      </c>
      <c r="ACZ4" s="7">
        <f t="shared" si="12"/>
        <v>-3114.1493115651883</v>
      </c>
      <c r="ADA4" s="7">
        <f t="shared" si="12"/>
        <v>-3581.8730725836776</v>
      </c>
      <c r="ADB4" s="7">
        <f t="shared" si="12"/>
        <v>-8252.7373937737702</v>
      </c>
      <c r="ADC4" s="7">
        <f t="shared" si="12"/>
        <v>-2504.9902671535651</v>
      </c>
      <c r="ADD4" s="7">
        <f t="shared" si="12"/>
        <v>-2019.9120977963121</v>
      </c>
      <c r="ADE4" s="7">
        <f t="shared" si="12"/>
        <v>-3164.5087063687688</v>
      </c>
      <c r="ADF4" s="7">
        <f t="shared" si="12"/>
        <v>-3601.2857923497268</v>
      </c>
      <c r="ADG4" s="7">
        <f t="shared" si="12"/>
        <v>-2889.6973261445928</v>
      </c>
      <c r="ADH4" s="7">
        <f t="shared" si="12"/>
        <v>-4944.1624837228928</v>
      </c>
      <c r="ADI4" s="7">
        <f t="shared" si="12"/>
        <v>-2814.4459647530443</v>
      </c>
      <c r="ADJ4" s="7">
        <f t="shared" si="12"/>
        <v>-3172.6269013187475</v>
      </c>
      <c r="ADK4" s="7">
        <f t="shared" si="12"/>
        <v>1651.7415418967682</v>
      </c>
      <c r="ADL4" s="7">
        <f t="shared" si="12"/>
        <v>-3502.3388772679732</v>
      </c>
      <c r="ADM4" s="7">
        <f t="shared" si="12"/>
        <v>-4494.918978182217</v>
      </c>
      <c r="ADN4" s="7">
        <f t="shared" si="12"/>
        <v>-3537.7960813183081</v>
      </c>
      <c r="ADO4" s="7">
        <f t="shared" si="12"/>
        <v>-3352.3050291196214</v>
      </c>
      <c r="ADP4" s="7">
        <f t="shared" si="12"/>
        <v>-6603.1681276470008</v>
      </c>
      <c r="ADQ4" s="7">
        <f t="shared" si="12"/>
        <v>-2951.2180925666198</v>
      </c>
      <c r="ADR4" s="7">
        <f t="shared" si="12"/>
        <v>-8125.6623004634403</v>
      </c>
      <c r="ADS4" s="7">
        <f t="shared" si="12"/>
        <v>-4102.7662112570188</v>
      </c>
      <c r="ADT4" s="7">
        <f t="shared" si="12"/>
        <v>-1849.2174014426068</v>
      </c>
      <c r="ADU4" s="7">
        <f t="shared" si="12"/>
        <v>-2784.8307133539174</v>
      </c>
      <c r="ADV4" s="7">
        <f t="shared" si="12"/>
        <v>-3400.8671287272991</v>
      </c>
      <c r="ADW4" s="7">
        <f t="shared" si="12"/>
        <v>-6223.4610984357842</v>
      </c>
      <c r="ADX4" s="7">
        <f t="shared" si="12"/>
        <v>-4750.9799393708481</v>
      </c>
      <c r="ADY4" s="7">
        <f t="shared" si="12"/>
        <v>-4257.268307845331</v>
      </c>
      <c r="ADZ4" s="7">
        <f t="shared" si="12"/>
        <v>-4210.1529780155261</v>
      </c>
      <c r="AEA4" s="7">
        <f t="shared" si="12"/>
        <v>-3694.4473935114802</v>
      </c>
      <c r="AEB4" s="7">
        <f t="shared" si="12"/>
        <v>-4512.7974203504073</v>
      </c>
      <c r="AEC4" s="7">
        <f t="shared" si="12"/>
        <v>-3042.2969610574746</v>
      </c>
      <c r="AED4" s="7">
        <f t="shared" si="12"/>
        <v>-2705.7550822700678</v>
      </c>
      <c r="AEE4" s="7">
        <f t="shared" si="12"/>
        <v>-4190.6501131185669</v>
      </c>
      <c r="AEF4" s="7">
        <f t="shared" si="12"/>
        <v>-1957.5681235788788</v>
      </c>
      <c r="AEG4" s="7">
        <f t="shared" si="12"/>
        <v>-1153.6093707436667</v>
      </c>
      <c r="AEH4" s="7">
        <f t="shared" si="12"/>
        <v>-1128.6346904869788</v>
      </c>
      <c r="AEI4" s="7">
        <f t="shared" si="12"/>
        <v>-4049.4534124932825</v>
      </c>
      <c r="AEJ4" s="7">
        <f t="shared" si="12"/>
        <v>-3169.4451800904199</v>
      </c>
      <c r="AEK4" s="7">
        <f t="shared" si="12"/>
        <v>-2398.5889698396541</v>
      </c>
      <c r="AEL4" s="7">
        <f t="shared" si="12"/>
        <v>-3263.4079067732573</v>
      </c>
      <c r="AEM4" s="7">
        <f t="shared" si="12"/>
        <v>-4137.4593645348359</v>
      </c>
      <c r="AEN4" s="7">
        <f t="shared" si="12"/>
        <v>-2672.4881705639609</v>
      </c>
      <c r="AEO4" s="7">
        <f t="shared" si="12"/>
        <v>-4885.2804472287999</v>
      </c>
      <c r="AEP4" s="7">
        <f t="shared" si="12"/>
        <v>-2961.8002864630471</v>
      </c>
      <c r="AEQ4" s="7">
        <f t="shared" si="12"/>
        <v>-2117.5881109384404</v>
      </c>
      <c r="AER4" s="7">
        <f t="shared" si="12"/>
        <v>-3043.1384290243041</v>
      </c>
      <c r="AES4" s="7">
        <f t="shared" si="12"/>
        <v>-3689.0414318716666</v>
      </c>
      <c r="AET4" s="7">
        <f t="shared" si="12"/>
        <v>-2868.2483691244402</v>
      </c>
      <c r="AEU4" s="7">
        <f t="shared" si="12"/>
        <v>-5333.0951849021103</v>
      </c>
      <c r="AEV4" s="7">
        <f t="shared" si="12"/>
        <v>-2022.0691463399371</v>
      </c>
      <c r="AEW4" s="7">
        <f t="shared" si="12"/>
        <v>-2880.1457792104511</v>
      </c>
      <c r="AEX4" s="7">
        <f t="shared" si="12"/>
        <v>-4266.0255101444873</v>
      </c>
      <c r="AEY4" s="7">
        <f t="shared" si="12"/>
        <v>-2791.8579881656806</v>
      </c>
      <c r="AEZ4" s="7">
        <f t="shared" si="12"/>
        <v>-3956.537179586463</v>
      </c>
      <c r="AFA4" s="7">
        <f t="shared" si="12"/>
        <v>-5158.4954751131218</v>
      </c>
      <c r="AFB4" s="7">
        <f t="shared" si="12"/>
        <v>-1996.8669037338077</v>
      </c>
      <c r="AFC4" s="7">
        <f t="shared" ref="AFC4:AHN4" si="13">AFC3-AFC9-AFC10</f>
        <v>-2279</v>
      </c>
      <c r="AFD4" s="7">
        <f t="shared" si="13"/>
        <v>-3338.7874117444462</v>
      </c>
      <c r="AFE4" s="7">
        <f t="shared" si="13"/>
        <v>-3239.5560795873253</v>
      </c>
      <c r="AFF4" s="7">
        <f t="shared" si="13"/>
        <v>-142</v>
      </c>
      <c r="AFG4" s="7">
        <f t="shared" si="13"/>
        <v>-1510.9259259259261</v>
      </c>
      <c r="AFH4" s="7">
        <f t="shared" si="13"/>
        <v>-2376</v>
      </c>
      <c r="AFI4" s="7">
        <f t="shared" si="13"/>
        <v>-3383</v>
      </c>
      <c r="AFJ4" s="7">
        <f t="shared" si="13"/>
        <v>-3949</v>
      </c>
      <c r="AFK4" s="7">
        <f t="shared" si="13"/>
        <v>-3307.7192493025614</v>
      </c>
      <c r="AFL4" s="7">
        <f t="shared" si="13"/>
        <v>-2299</v>
      </c>
      <c r="AFM4" s="7">
        <f t="shared" si="13"/>
        <v>-2312.1423220973784</v>
      </c>
      <c r="AFN4" s="7">
        <f t="shared" si="13"/>
        <v>-3642</v>
      </c>
      <c r="AFO4" s="7">
        <f t="shared" si="13"/>
        <v>-2510.5851619644723</v>
      </c>
      <c r="AFP4" s="7">
        <f t="shared" si="13"/>
        <v>-3836.8074745186859</v>
      </c>
      <c r="AFQ4" s="7">
        <f t="shared" si="13"/>
        <v>-2596.4468259946589</v>
      </c>
      <c r="AFR4" s="7">
        <f t="shared" si="13"/>
        <v>-4120.5837563451778</v>
      </c>
      <c r="AFS4" s="7">
        <f t="shared" si="13"/>
        <v>-3039.9338694113867</v>
      </c>
      <c r="AFT4" s="7">
        <f t="shared" si="13"/>
        <v>-2382.3705749666251</v>
      </c>
      <c r="AFU4" s="7">
        <f t="shared" si="13"/>
        <v>-2695.0785480312852</v>
      </c>
      <c r="AFV4" s="7">
        <f t="shared" si="13"/>
        <v>-3944.3407428791379</v>
      </c>
      <c r="AFW4" s="7">
        <f t="shared" si="13"/>
        <v>-2536.4756192959585</v>
      </c>
      <c r="AFX4" s="7">
        <f t="shared" si="13"/>
        <v>-3752.8204907054569</v>
      </c>
      <c r="AFY4" s="7">
        <f t="shared" si="13"/>
        <v>-2242.591764881211</v>
      </c>
      <c r="AFZ4" s="7">
        <f t="shared" si="13"/>
        <v>-3182.3793489959817</v>
      </c>
      <c r="AGA4" s="7">
        <f t="shared" si="13"/>
        <v>-3857.3851311683093</v>
      </c>
      <c r="AGB4" s="7">
        <f t="shared" si="13"/>
        <v>-2541.7668219742118</v>
      </c>
      <c r="AGC4" s="7">
        <f t="shared" si="13"/>
        <v>-3624.5327928738843</v>
      </c>
      <c r="AGD4" s="7">
        <f t="shared" si="13"/>
        <v>-4651.688281118646</v>
      </c>
      <c r="AGE4" s="7">
        <f t="shared" si="13"/>
        <v>-3102.8449805474202</v>
      </c>
      <c r="AGF4" s="7">
        <f t="shared" si="13"/>
        <v>-2360</v>
      </c>
      <c r="AGG4" s="7">
        <f t="shared" si="13"/>
        <v>-3079.7880791839561</v>
      </c>
      <c r="AGH4" s="7">
        <f t="shared" si="13"/>
        <v>-4124.7845780482721</v>
      </c>
      <c r="AGI4" s="7">
        <f t="shared" si="13"/>
        <v>-2535.7219153331562</v>
      </c>
      <c r="AGJ4" s="7">
        <f t="shared" si="13"/>
        <v>-3178.9179869524696</v>
      </c>
      <c r="AGK4" s="7">
        <f t="shared" si="13"/>
        <v>-2935</v>
      </c>
      <c r="AGL4" s="7">
        <f t="shared" si="13"/>
        <v>-1909.759172758565</v>
      </c>
      <c r="AGM4" s="7">
        <f t="shared" si="13"/>
        <v>-1123</v>
      </c>
      <c r="AGN4" s="7">
        <f t="shared" si="13"/>
        <v>-2269.9195339338767</v>
      </c>
      <c r="AGO4" s="7">
        <f t="shared" si="13"/>
        <v>-2275.7189382954002</v>
      </c>
      <c r="AGP4" s="7">
        <f t="shared" si="13"/>
        <v>0</v>
      </c>
      <c r="AGQ4" s="7">
        <f t="shared" si="13"/>
        <v>-3657.5975224794338</v>
      </c>
      <c r="AGR4" s="7">
        <f t="shared" si="13"/>
        <v>-4461.8592572109528</v>
      </c>
      <c r="AGS4" s="7">
        <f t="shared" si="13"/>
        <v>-3743.7133523280481</v>
      </c>
      <c r="AGT4" s="7">
        <f t="shared" si="13"/>
        <v>-4444.3827017748799</v>
      </c>
      <c r="AGU4" s="7">
        <f t="shared" si="13"/>
        <v>-3615</v>
      </c>
      <c r="AGV4" s="7">
        <f t="shared" si="13"/>
        <v>-7050.0963104232378</v>
      </c>
      <c r="AGW4" s="7">
        <f t="shared" si="13"/>
        <v>-3120.9515233518414</v>
      </c>
      <c r="AGX4" s="7">
        <f t="shared" si="13"/>
        <v>-4684.7902033885794</v>
      </c>
      <c r="AGY4" s="7">
        <f t="shared" si="13"/>
        <v>-2516.1090371783584</v>
      </c>
      <c r="AGZ4" s="7">
        <f t="shared" si="13"/>
        <v>0</v>
      </c>
      <c r="AHA4" s="7">
        <f t="shared" si="13"/>
        <v>915.67103004627734</v>
      </c>
      <c r="AHB4" s="7">
        <f t="shared" si="13"/>
        <v>-4241.1646402125943</v>
      </c>
      <c r="AHC4" s="7">
        <f t="shared" si="13"/>
        <v>-5569.1879945726705</v>
      </c>
      <c r="AHD4" s="7">
        <f t="shared" si="13"/>
        <v>0</v>
      </c>
      <c r="AHE4" s="7">
        <f t="shared" si="13"/>
        <v>-2902.5989712211876</v>
      </c>
      <c r="AHF4" s="7">
        <f t="shared" si="13"/>
        <v>-2894.2254092802477</v>
      </c>
      <c r="AHG4" s="7">
        <f t="shared" si="13"/>
        <v>-4166.3247173882555</v>
      </c>
      <c r="AHH4" s="7">
        <f t="shared" si="13"/>
        <v>-1839.4476415714098</v>
      </c>
      <c r="AHI4" s="7">
        <f t="shared" si="13"/>
        <v>-4838.1921861958945</v>
      </c>
      <c r="AHJ4" s="7">
        <f t="shared" si="13"/>
        <v>-3773.0498466533445</v>
      </c>
      <c r="AHK4" s="7">
        <f t="shared" si="13"/>
        <v>-3380.0198993595604</v>
      </c>
      <c r="AHL4" s="7">
        <f t="shared" si="13"/>
        <v>-3597.3153552722388</v>
      </c>
      <c r="AHM4" s="7">
        <f t="shared" si="13"/>
        <v>-4419.5899391009716</v>
      </c>
      <c r="AHN4" s="7">
        <f t="shared" si="13"/>
        <v>-3324.2233977434735</v>
      </c>
      <c r="AHO4" s="7">
        <f t="shared" ref="AHO4:AIY4" si="14">AHO3-AHO9-AHO10</f>
        <v>-2441.698624373772</v>
      </c>
      <c r="AHP4" s="7">
        <f t="shared" si="14"/>
        <v>-2030.6168528816206</v>
      </c>
      <c r="AHQ4" s="7">
        <f t="shared" si="14"/>
        <v>-2325.1635435929038</v>
      </c>
      <c r="AHR4" s="7">
        <f t="shared" si="14"/>
        <v>-5715.0062626098079</v>
      </c>
      <c r="AHS4" s="7">
        <f t="shared" si="14"/>
        <v>-4580.3096915460774</v>
      </c>
      <c r="AHT4" s="7">
        <f t="shared" si="14"/>
        <v>-5801.2409228165134</v>
      </c>
      <c r="AHU4" s="7">
        <f t="shared" si="14"/>
        <v>-3715.5236351247768</v>
      </c>
      <c r="AHV4" s="7">
        <f t="shared" si="14"/>
        <v>-4180.4363167449501</v>
      </c>
      <c r="AHW4" s="7">
        <f t="shared" si="14"/>
        <v>-4283.1587439781761</v>
      </c>
      <c r="AHX4" s="7">
        <f t="shared" si="14"/>
        <v>-4728.0259778406216</v>
      </c>
      <c r="AHY4" s="7">
        <f t="shared" si="14"/>
        <v>-3258.4101124702083</v>
      </c>
      <c r="AHZ4" s="7">
        <f t="shared" si="14"/>
        <v>-2345.131863551841</v>
      </c>
      <c r="AIA4" s="7">
        <f t="shared" si="14"/>
        <v>-4091.3947030228528</v>
      </c>
      <c r="AIB4" s="7">
        <f t="shared" si="14"/>
        <v>-4022.531550303981</v>
      </c>
      <c r="AIC4" s="7">
        <f t="shared" si="14"/>
        <v>-3736.0558205811285</v>
      </c>
      <c r="AID4" s="7">
        <f t="shared" si="14"/>
        <v>-3231.1464889429749</v>
      </c>
      <c r="AIE4" s="7">
        <f t="shared" si="14"/>
        <v>-4848.7424038945774</v>
      </c>
      <c r="AIF4" s="7">
        <f t="shared" si="14"/>
        <v>-3320.16887916627</v>
      </c>
      <c r="AIG4" s="7">
        <f t="shared" si="14"/>
        <v>-3312.3395058899023</v>
      </c>
      <c r="AIH4" s="7">
        <f t="shared" si="14"/>
        <v>-3197.6719093152606</v>
      </c>
      <c r="AII4" s="7">
        <f t="shared" si="14"/>
        <v>-1802.8620509671473</v>
      </c>
      <c r="AIJ4" s="7">
        <f t="shared" si="14"/>
        <v>-4303.4317708849467</v>
      </c>
      <c r="AIK4" s="7">
        <f t="shared" si="14"/>
        <v>-1678.6007655743915</v>
      </c>
      <c r="AIL4" s="7">
        <f t="shared" si="14"/>
        <v>-3822.45534150613</v>
      </c>
      <c r="AIM4" s="7">
        <f t="shared" si="14"/>
        <v>-4763.205693724909</v>
      </c>
      <c r="AIN4" s="7">
        <f t="shared" si="14"/>
        <v>-2655.6861313868612</v>
      </c>
      <c r="AIO4" s="7">
        <f t="shared" si="14"/>
        <v>-3988.4433546132277</v>
      </c>
      <c r="AIP4" s="7">
        <f t="shared" si="14"/>
        <v>-3250.6322686055064</v>
      </c>
      <c r="AIQ4" s="7">
        <f t="shared" si="14"/>
        <v>-4065.6743415326991</v>
      </c>
      <c r="AIR4" s="7">
        <f t="shared" si="14"/>
        <v>-2625.0333627967384</v>
      </c>
      <c r="AIS4" s="7">
        <f t="shared" si="14"/>
        <v>-5427.3942264906555</v>
      </c>
      <c r="AIT4" s="7">
        <f t="shared" si="14"/>
        <v>-3805.0105319652048</v>
      </c>
      <c r="AIU4" s="7">
        <f t="shared" si="14"/>
        <v>-3170.1023717003882</v>
      </c>
      <c r="AIV4" s="7">
        <f t="shared" si="14"/>
        <v>-3639.6828533486614</v>
      </c>
      <c r="AIW4" s="7">
        <f t="shared" si="14"/>
        <v>-3085</v>
      </c>
      <c r="AIX4" s="7">
        <f t="shared" si="14"/>
        <v>-3330.0804679824951</v>
      </c>
      <c r="AIY4" s="7">
        <f t="shared" si="14"/>
        <v>-3642.3981104040195</v>
      </c>
    </row>
    <row r="5" spans="1:935" ht="15.6" x14ac:dyDescent="0.3">
      <c r="A5" s="37" t="s">
        <v>132</v>
      </c>
      <c r="B5" s="7">
        <v>0</v>
      </c>
      <c r="C5" s="7">
        <v>0</v>
      </c>
      <c r="D5" s="7">
        <v>253</v>
      </c>
      <c r="E5" s="7">
        <v>0</v>
      </c>
      <c r="F5" s="7">
        <v>0</v>
      </c>
      <c r="G5" s="7">
        <v>0</v>
      </c>
      <c r="H5" s="7">
        <v>360</v>
      </c>
      <c r="I5" s="7">
        <v>0</v>
      </c>
      <c r="J5" s="7">
        <v>0</v>
      </c>
      <c r="K5" s="7">
        <v>156</v>
      </c>
      <c r="L5" s="7">
        <v>596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569</v>
      </c>
      <c r="S5" s="7">
        <v>79</v>
      </c>
      <c r="T5" s="7">
        <v>0</v>
      </c>
      <c r="U5" s="7">
        <v>0</v>
      </c>
      <c r="V5" s="7">
        <v>0</v>
      </c>
      <c r="W5" s="7">
        <v>0</v>
      </c>
      <c r="X5" s="7">
        <v>156</v>
      </c>
      <c r="Y5" s="7">
        <v>0</v>
      </c>
      <c r="Z5" s="7">
        <v>545</v>
      </c>
      <c r="AA5" s="7">
        <v>120</v>
      </c>
      <c r="AB5" s="7">
        <v>72</v>
      </c>
      <c r="AC5" s="7">
        <v>0</v>
      </c>
      <c r="AD5" s="7">
        <v>59</v>
      </c>
      <c r="AE5" s="7">
        <v>0</v>
      </c>
      <c r="AF5" s="7">
        <v>0</v>
      </c>
      <c r="AG5" s="7">
        <v>72</v>
      </c>
      <c r="AH5" s="7">
        <v>125</v>
      </c>
      <c r="AI5" s="7">
        <v>209</v>
      </c>
      <c r="AJ5" s="7">
        <v>180</v>
      </c>
      <c r="AK5" s="7">
        <v>2129</v>
      </c>
      <c r="AL5" s="7">
        <v>674</v>
      </c>
      <c r="AM5" s="7">
        <v>1681</v>
      </c>
      <c r="AN5" s="7">
        <v>0</v>
      </c>
      <c r="AO5" s="7">
        <v>0</v>
      </c>
      <c r="AP5" s="7">
        <v>0</v>
      </c>
      <c r="AQ5" s="7">
        <v>0</v>
      </c>
      <c r="AR5" s="7">
        <v>211</v>
      </c>
      <c r="AS5" s="7">
        <v>130</v>
      </c>
      <c r="AT5" s="7">
        <v>0</v>
      </c>
      <c r="AU5" s="7">
        <v>0</v>
      </c>
      <c r="AV5" s="7">
        <v>0</v>
      </c>
      <c r="AW5" s="7">
        <v>0</v>
      </c>
      <c r="AX5" s="7">
        <v>1424</v>
      </c>
      <c r="AY5" s="7">
        <v>0</v>
      </c>
      <c r="AZ5" s="7">
        <v>0</v>
      </c>
      <c r="BA5" s="7">
        <v>0</v>
      </c>
      <c r="BB5" s="7">
        <v>340</v>
      </c>
      <c r="BC5" s="7">
        <v>777</v>
      </c>
      <c r="BD5" s="7">
        <v>0</v>
      </c>
      <c r="BE5" s="7">
        <v>5575</v>
      </c>
      <c r="BF5" s="7">
        <v>245</v>
      </c>
      <c r="BG5" s="7">
        <v>665</v>
      </c>
      <c r="BH5" s="7">
        <v>0</v>
      </c>
      <c r="BI5" s="7">
        <v>2750</v>
      </c>
      <c r="BJ5" s="7">
        <v>0</v>
      </c>
      <c r="BK5" s="7">
        <v>2665</v>
      </c>
      <c r="BL5" s="7">
        <v>182</v>
      </c>
      <c r="BM5" s="7">
        <v>0</v>
      </c>
      <c r="BN5" s="7">
        <v>0</v>
      </c>
      <c r="BO5" s="7">
        <v>0</v>
      </c>
      <c r="BP5" s="7">
        <v>2243</v>
      </c>
      <c r="BQ5" s="7">
        <v>13</v>
      </c>
      <c r="BR5" s="7">
        <v>1980</v>
      </c>
      <c r="BS5" s="7">
        <v>224</v>
      </c>
      <c r="BT5" s="7">
        <v>110</v>
      </c>
      <c r="BU5" s="7">
        <v>253</v>
      </c>
      <c r="BV5" s="7">
        <v>134</v>
      </c>
      <c r="BW5" s="7">
        <v>0</v>
      </c>
      <c r="BX5" s="7">
        <v>7892</v>
      </c>
      <c r="BY5" s="7">
        <v>303</v>
      </c>
      <c r="BZ5" s="7">
        <v>0</v>
      </c>
      <c r="CA5" s="7">
        <v>0</v>
      </c>
      <c r="CB5" s="7">
        <v>55</v>
      </c>
      <c r="CC5" s="7">
        <v>0</v>
      </c>
      <c r="CD5" s="7">
        <v>976</v>
      </c>
      <c r="CE5" s="7">
        <v>0</v>
      </c>
      <c r="CF5" s="7">
        <v>92</v>
      </c>
      <c r="CG5" s="7">
        <v>0</v>
      </c>
      <c r="CH5" s="7">
        <v>0</v>
      </c>
      <c r="CI5" s="7">
        <v>0</v>
      </c>
      <c r="CJ5" s="7">
        <v>0</v>
      </c>
      <c r="CK5" s="7">
        <v>0</v>
      </c>
      <c r="CL5" s="7">
        <v>0</v>
      </c>
      <c r="CM5" s="7">
        <v>650</v>
      </c>
      <c r="CN5" s="7">
        <v>0</v>
      </c>
      <c r="CO5" s="7">
        <v>12</v>
      </c>
      <c r="CP5" s="7">
        <v>0</v>
      </c>
      <c r="CQ5" s="7">
        <v>562</v>
      </c>
      <c r="CR5" s="7">
        <v>0</v>
      </c>
      <c r="CS5" s="7">
        <v>0</v>
      </c>
      <c r="CT5" s="7">
        <v>4762</v>
      </c>
      <c r="CU5" s="7">
        <v>101</v>
      </c>
      <c r="CV5" s="7">
        <v>7</v>
      </c>
      <c r="CW5" s="7">
        <v>0</v>
      </c>
      <c r="CX5" s="7">
        <v>0</v>
      </c>
      <c r="CY5" s="7">
        <v>220</v>
      </c>
      <c r="CZ5" s="7">
        <v>0</v>
      </c>
      <c r="DA5" s="7">
        <v>105</v>
      </c>
      <c r="DB5" s="7">
        <v>0</v>
      </c>
      <c r="DC5" s="7">
        <v>0</v>
      </c>
      <c r="DD5" s="7">
        <v>810</v>
      </c>
      <c r="DE5" s="7">
        <v>185</v>
      </c>
      <c r="DF5" s="7">
        <v>182</v>
      </c>
      <c r="DG5" s="7">
        <v>0</v>
      </c>
      <c r="DH5" s="7">
        <v>1456</v>
      </c>
      <c r="DI5" s="7">
        <v>5</v>
      </c>
      <c r="DJ5" s="7">
        <v>0</v>
      </c>
      <c r="DK5" s="7">
        <v>659</v>
      </c>
      <c r="DL5" s="7">
        <v>0</v>
      </c>
      <c r="DM5" s="7">
        <v>2</v>
      </c>
      <c r="DN5" s="7">
        <v>0</v>
      </c>
      <c r="DO5" s="7">
        <v>1756</v>
      </c>
      <c r="DP5" s="7">
        <v>0</v>
      </c>
      <c r="DQ5" s="7">
        <v>0</v>
      </c>
      <c r="DR5" s="7">
        <v>6346</v>
      </c>
      <c r="DS5" s="7">
        <v>313</v>
      </c>
      <c r="DT5" s="7">
        <v>1288</v>
      </c>
      <c r="DU5" s="7">
        <v>0</v>
      </c>
      <c r="DV5" s="7">
        <v>110</v>
      </c>
      <c r="DW5" s="7">
        <v>0</v>
      </c>
      <c r="DX5" s="7">
        <v>0</v>
      </c>
      <c r="DY5" s="7">
        <v>0</v>
      </c>
      <c r="DZ5" s="7">
        <v>12</v>
      </c>
      <c r="EA5" s="7">
        <v>0</v>
      </c>
      <c r="EB5" s="7">
        <v>0</v>
      </c>
      <c r="EC5" s="7">
        <v>0</v>
      </c>
      <c r="ED5" s="7">
        <v>0</v>
      </c>
      <c r="EE5" s="7">
        <v>0</v>
      </c>
      <c r="EF5" s="7">
        <v>46</v>
      </c>
      <c r="EG5" s="7">
        <v>150</v>
      </c>
      <c r="EH5" s="7">
        <v>0</v>
      </c>
      <c r="EI5" s="7">
        <v>42</v>
      </c>
      <c r="EJ5" s="7">
        <v>708</v>
      </c>
      <c r="EK5" s="7">
        <v>0</v>
      </c>
      <c r="EL5" s="7">
        <v>698</v>
      </c>
      <c r="EM5" s="7">
        <v>3361</v>
      </c>
      <c r="EN5" s="7">
        <v>0</v>
      </c>
      <c r="EO5" s="7">
        <v>71</v>
      </c>
      <c r="EP5" s="7">
        <v>0</v>
      </c>
      <c r="EQ5" s="7">
        <v>0</v>
      </c>
      <c r="ER5" s="7">
        <v>136</v>
      </c>
      <c r="ES5" s="7">
        <v>259</v>
      </c>
      <c r="ET5" s="7">
        <v>0</v>
      </c>
      <c r="EU5" s="7">
        <v>0</v>
      </c>
      <c r="EV5" s="7">
        <v>0</v>
      </c>
      <c r="EW5" s="7">
        <v>577</v>
      </c>
      <c r="EX5" s="7">
        <v>0</v>
      </c>
      <c r="EY5" s="7">
        <v>0</v>
      </c>
      <c r="EZ5" s="7">
        <v>182</v>
      </c>
      <c r="FA5" s="7">
        <v>0</v>
      </c>
      <c r="FB5" s="7">
        <v>100</v>
      </c>
      <c r="FC5" s="7">
        <v>0</v>
      </c>
      <c r="FD5" s="7">
        <v>145</v>
      </c>
      <c r="FE5" s="7">
        <v>64</v>
      </c>
      <c r="FF5" s="7">
        <v>4861</v>
      </c>
      <c r="FG5" s="7">
        <v>0</v>
      </c>
      <c r="FH5" s="7">
        <v>3552</v>
      </c>
      <c r="FI5" s="7">
        <v>0</v>
      </c>
      <c r="FJ5" s="7">
        <v>6184</v>
      </c>
      <c r="FK5" s="7">
        <v>0</v>
      </c>
      <c r="FL5" s="7">
        <v>2613</v>
      </c>
      <c r="FM5" s="7">
        <v>3171</v>
      </c>
      <c r="FN5" s="7">
        <v>1456</v>
      </c>
      <c r="FO5" s="7">
        <v>233</v>
      </c>
      <c r="FP5" s="7">
        <v>0</v>
      </c>
      <c r="FQ5" s="7">
        <v>850</v>
      </c>
      <c r="FR5" s="7">
        <v>16</v>
      </c>
      <c r="FS5" s="7">
        <v>0</v>
      </c>
      <c r="FT5" s="7">
        <v>2378</v>
      </c>
      <c r="FU5" s="7">
        <v>0</v>
      </c>
      <c r="FV5" s="7">
        <v>0</v>
      </c>
      <c r="FW5" s="7">
        <v>32</v>
      </c>
      <c r="FX5" s="7">
        <v>189</v>
      </c>
      <c r="FY5" s="7">
        <v>94</v>
      </c>
      <c r="FZ5" s="7">
        <v>0</v>
      </c>
      <c r="GA5" s="7">
        <v>0</v>
      </c>
      <c r="GB5" s="7">
        <v>1226</v>
      </c>
      <c r="GC5" s="7">
        <v>290</v>
      </c>
      <c r="GD5" s="7">
        <v>0</v>
      </c>
      <c r="GE5" s="7">
        <v>662</v>
      </c>
      <c r="GF5" s="7">
        <v>431</v>
      </c>
      <c r="GG5" s="7">
        <v>0</v>
      </c>
      <c r="GH5" s="7">
        <v>0</v>
      </c>
      <c r="GI5" s="7">
        <v>285</v>
      </c>
      <c r="GJ5" s="7">
        <v>216</v>
      </c>
      <c r="GK5" s="7">
        <v>753</v>
      </c>
      <c r="GL5" s="7">
        <v>639</v>
      </c>
      <c r="GM5" s="7">
        <v>0</v>
      </c>
      <c r="GN5" s="7">
        <v>0</v>
      </c>
      <c r="GO5" s="7">
        <v>436</v>
      </c>
      <c r="GP5" s="7">
        <v>0</v>
      </c>
      <c r="GQ5" s="7">
        <v>0</v>
      </c>
      <c r="GR5" s="7">
        <v>0</v>
      </c>
      <c r="GS5" s="7">
        <v>0</v>
      </c>
      <c r="GT5" s="7">
        <v>0</v>
      </c>
      <c r="GU5" s="7">
        <v>554</v>
      </c>
      <c r="GV5" s="7">
        <v>0</v>
      </c>
      <c r="GW5" s="7">
        <v>0</v>
      </c>
      <c r="GX5" s="7">
        <v>219</v>
      </c>
      <c r="GY5" s="7">
        <v>0</v>
      </c>
      <c r="GZ5" s="7">
        <v>0</v>
      </c>
      <c r="HA5" s="7">
        <v>0</v>
      </c>
      <c r="HB5" s="7">
        <v>0</v>
      </c>
      <c r="HC5" s="7">
        <v>0</v>
      </c>
      <c r="HD5" s="7">
        <v>0</v>
      </c>
      <c r="HE5" s="7">
        <v>218</v>
      </c>
      <c r="HF5" s="7">
        <v>0</v>
      </c>
      <c r="HG5" s="7">
        <v>0</v>
      </c>
      <c r="HH5" s="7">
        <v>0</v>
      </c>
      <c r="HI5" s="7">
        <v>0</v>
      </c>
      <c r="HJ5" s="7">
        <v>0</v>
      </c>
      <c r="HK5" s="7">
        <v>0</v>
      </c>
      <c r="HL5" s="7">
        <v>314</v>
      </c>
      <c r="HM5" s="7">
        <v>0</v>
      </c>
      <c r="HN5" s="7">
        <v>284</v>
      </c>
      <c r="HO5" s="7">
        <v>0</v>
      </c>
      <c r="HP5" s="7">
        <v>0</v>
      </c>
      <c r="HQ5" s="7">
        <v>451</v>
      </c>
      <c r="HR5" s="7">
        <v>0</v>
      </c>
      <c r="HS5" s="7">
        <v>0</v>
      </c>
      <c r="HT5" s="7">
        <v>0</v>
      </c>
      <c r="HU5" s="7">
        <v>133</v>
      </c>
      <c r="HV5" s="7">
        <v>0</v>
      </c>
      <c r="HW5" s="7">
        <v>0</v>
      </c>
      <c r="HX5" s="7">
        <v>0</v>
      </c>
      <c r="HY5" s="7">
        <v>0</v>
      </c>
      <c r="HZ5" s="7">
        <v>0</v>
      </c>
      <c r="IA5" s="7">
        <v>0</v>
      </c>
      <c r="IB5" s="7">
        <v>0</v>
      </c>
      <c r="IC5" s="7">
        <v>0</v>
      </c>
      <c r="ID5" s="7">
        <v>272</v>
      </c>
      <c r="IE5" s="7">
        <v>0</v>
      </c>
      <c r="IF5" s="7">
        <v>166</v>
      </c>
      <c r="IG5" s="7">
        <v>0</v>
      </c>
      <c r="IH5" s="7">
        <v>8</v>
      </c>
      <c r="II5" s="7">
        <v>0</v>
      </c>
      <c r="IJ5" s="7">
        <v>0</v>
      </c>
      <c r="IK5" s="7">
        <v>0</v>
      </c>
      <c r="IL5" s="7">
        <v>32</v>
      </c>
      <c r="IM5" s="7">
        <v>1192</v>
      </c>
      <c r="IN5" s="7">
        <v>332</v>
      </c>
      <c r="IO5" s="7">
        <v>401</v>
      </c>
      <c r="IP5" s="7">
        <v>0</v>
      </c>
      <c r="IQ5" s="7">
        <v>0</v>
      </c>
      <c r="IR5" s="7">
        <v>114</v>
      </c>
      <c r="IS5" s="7">
        <v>80</v>
      </c>
      <c r="IT5" s="7">
        <v>0</v>
      </c>
      <c r="IU5" s="7">
        <v>0</v>
      </c>
      <c r="IV5" s="7">
        <v>690</v>
      </c>
      <c r="IW5" s="7">
        <v>747</v>
      </c>
      <c r="IX5" s="7">
        <v>599</v>
      </c>
      <c r="IY5" s="7">
        <v>0</v>
      </c>
      <c r="IZ5" s="7">
        <v>1264</v>
      </c>
      <c r="JA5" s="7">
        <v>0</v>
      </c>
      <c r="JB5" s="7">
        <v>113</v>
      </c>
      <c r="JC5" s="7">
        <v>0</v>
      </c>
      <c r="JD5" s="7">
        <v>0</v>
      </c>
      <c r="JE5" s="7">
        <v>0</v>
      </c>
      <c r="JF5" s="7">
        <v>4</v>
      </c>
      <c r="JG5" s="7">
        <v>0</v>
      </c>
      <c r="JH5" s="7">
        <v>426</v>
      </c>
      <c r="JI5" s="7">
        <v>1373</v>
      </c>
      <c r="JJ5" s="7">
        <v>4</v>
      </c>
      <c r="JK5" s="7">
        <v>228</v>
      </c>
      <c r="JL5" s="7">
        <v>1950</v>
      </c>
      <c r="JM5" s="7">
        <v>462</v>
      </c>
      <c r="JN5" s="7">
        <v>377</v>
      </c>
      <c r="JO5" s="7">
        <v>578</v>
      </c>
      <c r="JP5" s="7">
        <v>0</v>
      </c>
      <c r="JQ5" s="7">
        <v>0</v>
      </c>
      <c r="JR5" s="7">
        <v>140</v>
      </c>
      <c r="JS5" s="7">
        <v>37</v>
      </c>
      <c r="JT5" s="7">
        <v>0</v>
      </c>
      <c r="JU5" s="7">
        <v>430</v>
      </c>
      <c r="JV5" s="7">
        <v>0</v>
      </c>
      <c r="JW5" s="7">
        <v>63</v>
      </c>
      <c r="JX5" s="7">
        <v>3413</v>
      </c>
      <c r="JY5" s="7">
        <v>0</v>
      </c>
      <c r="JZ5" s="7">
        <v>137</v>
      </c>
      <c r="KA5" s="7">
        <v>0</v>
      </c>
      <c r="KB5" s="7">
        <v>857</v>
      </c>
      <c r="KC5" s="7">
        <v>1092</v>
      </c>
      <c r="KD5" s="7">
        <v>0</v>
      </c>
      <c r="KE5" s="7">
        <v>0</v>
      </c>
      <c r="KF5" s="7">
        <v>0</v>
      </c>
      <c r="KG5" s="7">
        <v>62</v>
      </c>
      <c r="KH5" s="7">
        <v>2324</v>
      </c>
      <c r="KI5" s="7">
        <v>7</v>
      </c>
      <c r="KJ5" s="7">
        <v>1633</v>
      </c>
      <c r="KK5" s="7">
        <v>152</v>
      </c>
      <c r="KL5" s="7">
        <v>0</v>
      </c>
      <c r="KM5" s="7">
        <v>0</v>
      </c>
      <c r="KN5" s="7">
        <v>227</v>
      </c>
      <c r="KO5" s="7">
        <v>228</v>
      </c>
      <c r="KP5" s="7">
        <v>343</v>
      </c>
      <c r="KQ5" s="7">
        <v>311</v>
      </c>
      <c r="KR5" s="7">
        <v>213</v>
      </c>
      <c r="KS5" s="7">
        <v>0</v>
      </c>
      <c r="KT5" s="7">
        <v>0</v>
      </c>
      <c r="KU5" s="7">
        <v>0</v>
      </c>
      <c r="KV5" s="7">
        <v>2967</v>
      </c>
      <c r="KW5" s="7">
        <v>398</v>
      </c>
      <c r="KX5" s="7">
        <v>0</v>
      </c>
      <c r="KY5" s="7">
        <v>0</v>
      </c>
      <c r="KZ5" s="7">
        <v>883</v>
      </c>
      <c r="LA5" s="7">
        <v>0</v>
      </c>
      <c r="LB5" s="7">
        <v>0</v>
      </c>
      <c r="LC5" s="7">
        <v>0</v>
      </c>
      <c r="LD5" s="7">
        <v>0</v>
      </c>
      <c r="LE5" s="7">
        <v>0</v>
      </c>
      <c r="LF5" s="7">
        <v>0</v>
      </c>
      <c r="LG5" s="7">
        <v>293</v>
      </c>
      <c r="LH5" s="7">
        <v>0</v>
      </c>
      <c r="LI5" s="7">
        <v>0</v>
      </c>
      <c r="LJ5" s="7">
        <v>90</v>
      </c>
      <c r="LK5" s="7">
        <v>0</v>
      </c>
      <c r="LL5" s="7">
        <v>1255</v>
      </c>
      <c r="LM5" s="7">
        <v>0</v>
      </c>
      <c r="LN5" s="7">
        <v>141</v>
      </c>
      <c r="LO5" s="7">
        <v>798</v>
      </c>
      <c r="LP5" s="7">
        <v>592</v>
      </c>
      <c r="LQ5" s="7">
        <v>0</v>
      </c>
      <c r="LR5" s="7">
        <v>161</v>
      </c>
      <c r="LS5" s="7">
        <v>0</v>
      </c>
      <c r="LT5" s="7">
        <v>0</v>
      </c>
      <c r="LU5" s="7">
        <v>0</v>
      </c>
      <c r="LV5" s="7">
        <v>1257</v>
      </c>
      <c r="LW5" s="7">
        <v>0</v>
      </c>
      <c r="LX5" s="7">
        <v>212</v>
      </c>
      <c r="LY5" s="7">
        <v>0</v>
      </c>
      <c r="LZ5" s="7">
        <v>0</v>
      </c>
      <c r="MA5" s="7">
        <v>0</v>
      </c>
      <c r="MB5" s="7">
        <v>3287</v>
      </c>
      <c r="MC5" s="7">
        <v>0</v>
      </c>
      <c r="MD5" s="7">
        <v>0</v>
      </c>
      <c r="ME5" s="7">
        <v>0</v>
      </c>
      <c r="MF5" s="7">
        <v>0</v>
      </c>
      <c r="MG5" s="7">
        <v>54</v>
      </c>
      <c r="MH5" s="7">
        <v>49</v>
      </c>
      <c r="MI5" s="7">
        <v>156</v>
      </c>
      <c r="MJ5" s="7">
        <v>207</v>
      </c>
      <c r="MK5" s="7">
        <v>30</v>
      </c>
      <c r="ML5" s="7">
        <v>3276</v>
      </c>
      <c r="MM5" s="7">
        <v>0</v>
      </c>
      <c r="MN5" s="7">
        <v>0</v>
      </c>
      <c r="MO5" s="7">
        <v>106</v>
      </c>
      <c r="MP5" s="7">
        <v>602</v>
      </c>
      <c r="MQ5" s="7">
        <v>0</v>
      </c>
      <c r="MR5" s="7">
        <v>791</v>
      </c>
      <c r="MS5" s="7">
        <v>0</v>
      </c>
      <c r="MT5" s="7">
        <v>0</v>
      </c>
      <c r="MU5" s="7">
        <v>410</v>
      </c>
      <c r="MV5" s="7">
        <v>0</v>
      </c>
      <c r="MW5" s="7">
        <v>611</v>
      </c>
      <c r="MX5" s="7">
        <v>1032</v>
      </c>
      <c r="MY5" s="7">
        <v>388</v>
      </c>
      <c r="MZ5" s="7">
        <v>0</v>
      </c>
      <c r="NA5" s="7">
        <v>658</v>
      </c>
      <c r="NB5" s="7">
        <v>0</v>
      </c>
      <c r="NC5" s="7">
        <v>14</v>
      </c>
      <c r="ND5" s="7">
        <v>0</v>
      </c>
      <c r="NE5" s="7">
        <v>0</v>
      </c>
      <c r="NF5" s="7">
        <v>0</v>
      </c>
      <c r="NG5" s="7">
        <v>0</v>
      </c>
      <c r="NH5" s="7">
        <v>12</v>
      </c>
      <c r="NI5" s="7">
        <v>0</v>
      </c>
      <c r="NJ5" s="7">
        <v>0</v>
      </c>
      <c r="NK5" s="7">
        <v>0</v>
      </c>
      <c r="NL5" s="7">
        <v>326</v>
      </c>
      <c r="NM5" s="7">
        <v>0</v>
      </c>
      <c r="NN5" s="7">
        <v>0</v>
      </c>
      <c r="NO5" s="7">
        <v>0</v>
      </c>
      <c r="NP5" s="7">
        <v>0</v>
      </c>
      <c r="NQ5" s="7">
        <v>0</v>
      </c>
      <c r="NR5" s="7">
        <v>0</v>
      </c>
      <c r="NS5" s="7">
        <v>156</v>
      </c>
      <c r="NT5" s="7">
        <v>653</v>
      </c>
      <c r="NU5" s="7">
        <v>0</v>
      </c>
      <c r="NV5" s="7">
        <v>0</v>
      </c>
      <c r="NW5" s="7">
        <v>1820</v>
      </c>
      <c r="NX5" s="7">
        <v>0</v>
      </c>
      <c r="NY5" s="7">
        <v>0</v>
      </c>
      <c r="NZ5" s="7">
        <v>2558</v>
      </c>
      <c r="OA5" s="7">
        <v>0</v>
      </c>
      <c r="OB5" s="7">
        <v>788</v>
      </c>
      <c r="OC5" s="7">
        <v>0</v>
      </c>
      <c r="OD5" s="7">
        <v>0</v>
      </c>
      <c r="OE5" s="7">
        <v>0</v>
      </c>
      <c r="OF5" s="7">
        <v>28</v>
      </c>
      <c r="OG5" s="7">
        <v>0</v>
      </c>
      <c r="OH5" s="7">
        <v>0</v>
      </c>
      <c r="OI5" s="7">
        <v>0</v>
      </c>
      <c r="OJ5" s="7">
        <v>0</v>
      </c>
      <c r="OK5" s="7">
        <v>0</v>
      </c>
      <c r="OL5" s="7">
        <v>32</v>
      </c>
      <c r="OM5" s="7">
        <v>0</v>
      </c>
      <c r="ON5" s="7">
        <v>0</v>
      </c>
      <c r="OO5" s="7">
        <v>50</v>
      </c>
      <c r="OP5" s="7">
        <v>0</v>
      </c>
      <c r="OQ5" s="7">
        <v>0</v>
      </c>
      <c r="OR5" s="7">
        <v>0</v>
      </c>
      <c r="OS5" s="7">
        <v>98</v>
      </c>
      <c r="OT5" s="7">
        <v>80</v>
      </c>
      <c r="OU5" s="7">
        <v>75</v>
      </c>
      <c r="OV5" s="7">
        <v>0</v>
      </c>
      <c r="OW5" s="7">
        <v>63</v>
      </c>
      <c r="OX5" s="7">
        <v>0</v>
      </c>
      <c r="OY5" s="7">
        <v>0</v>
      </c>
      <c r="OZ5" s="7">
        <v>4537</v>
      </c>
      <c r="PA5" s="7">
        <v>0</v>
      </c>
      <c r="PB5" s="7">
        <v>0</v>
      </c>
      <c r="PC5" s="7">
        <v>0</v>
      </c>
      <c r="PD5" s="7">
        <v>116</v>
      </c>
      <c r="PE5" s="7">
        <v>0</v>
      </c>
      <c r="PF5" s="7">
        <v>0</v>
      </c>
      <c r="PG5" s="7">
        <v>0</v>
      </c>
      <c r="PH5" s="7">
        <v>0</v>
      </c>
      <c r="PI5" s="7">
        <v>0</v>
      </c>
      <c r="PJ5" s="7">
        <v>0</v>
      </c>
      <c r="PK5" s="7">
        <v>0</v>
      </c>
      <c r="PL5" s="7">
        <v>105</v>
      </c>
      <c r="PM5" s="7">
        <v>2824</v>
      </c>
      <c r="PN5" s="7">
        <v>92</v>
      </c>
      <c r="PO5" s="7">
        <v>0</v>
      </c>
      <c r="PP5" s="7">
        <v>1684</v>
      </c>
      <c r="PQ5" s="7">
        <v>0</v>
      </c>
      <c r="PR5" s="7">
        <v>0</v>
      </c>
      <c r="PS5" s="7">
        <v>99</v>
      </c>
      <c r="PT5" s="7">
        <v>0</v>
      </c>
      <c r="PU5" s="7">
        <v>0</v>
      </c>
      <c r="PV5" s="7">
        <v>1456</v>
      </c>
      <c r="PW5" s="7">
        <v>426</v>
      </c>
      <c r="PX5" s="7">
        <v>7</v>
      </c>
      <c r="PY5" s="7">
        <v>883</v>
      </c>
      <c r="PZ5" s="7">
        <v>37</v>
      </c>
      <c r="QA5" s="7">
        <v>108</v>
      </c>
      <c r="QB5" s="7">
        <v>0</v>
      </c>
      <c r="QC5" s="7">
        <v>1304</v>
      </c>
      <c r="QD5" s="7">
        <v>368</v>
      </c>
      <c r="QE5" s="7">
        <v>25</v>
      </c>
      <c r="QF5" s="7">
        <v>0</v>
      </c>
      <c r="QG5" s="7">
        <v>0</v>
      </c>
      <c r="QH5" s="7">
        <v>0</v>
      </c>
      <c r="QI5" s="7">
        <v>472</v>
      </c>
      <c r="QJ5" s="7">
        <v>667</v>
      </c>
      <c r="QK5" s="7">
        <v>0</v>
      </c>
      <c r="QL5" s="7">
        <v>65</v>
      </c>
      <c r="QM5" s="7">
        <v>0</v>
      </c>
      <c r="QN5" s="7">
        <v>0</v>
      </c>
      <c r="QO5" s="7">
        <v>684</v>
      </c>
      <c r="QP5" s="7">
        <v>775</v>
      </c>
      <c r="QQ5" s="7">
        <v>0</v>
      </c>
      <c r="QR5" s="7">
        <v>0</v>
      </c>
      <c r="QS5" s="7">
        <v>443</v>
      </c>
      <c r="QT5" s="7">
        <v>1209</v>
      </c>
      <c r="QU5" s="7">
        <v>0</v>
      </c>
      <c r="QV5" s="7">
        <v>0</v>
      </c>
      <c r="QW5" s="7">
        <v>0</v>
      </c>
      <c r="QX5" s="7">
        <v>0</v>
      </c>
      <c r="QY5" s="7">
        <v>0</v>
      </c>
      <c r="QZ5" s="7">
        <v>167</v>
      </c>
      <c r="RA5" s="7">
        <v>71</v>
      </c>
      <c r="RB5" s="7">
        <v>242</v>
      </c>
      <c r="RC5" s="7">
        <v>0</v>
      </c>
      <c r="RD5" s="7">
        <v>530</v>
      </c>
      <c r="RE5" s="7">
        <v>290</v>
      </c>
      <c r="RF5" s="7">
        <v>0</v>
      </c>
      <c r="RG5" s="7">
        <v>173</v>
      </c>
      <c r="RH5" s="7">
        <v>177</v>
      </c>
      <c r="RI5" s="7">
        <v>314</v>
      </c>
      <c r="RJ5" s="7">
        <v>0</v>
      </c>
      <c r="RK5" s="7">
        <v>202</v>
      </c>
      <c r="RL5" s="7">
        <v>368</v>
      </c>
      <c r="RM5" s="7">
        <v>0</v>
      </c>
      <c r="RN5" s="7">
        <v>37</v>
      </c>
      <c r="RO5" s="7">
        <v>0</v>
      </c>
      <c r="RP5" s="7">
        <v>0</v>
      </c>
      <c r="RQ5" s="7">
        <v>323</v>
      </c>
      <c r="RR5" s="7">
        <v>1552</v>
      </c>
      <c r="RS5" s="7">
        <v>0</v>
      </c>
      <c r="RT5" s="7">
        <v>0</v>
      </c>
      <c r="RU5" s="7">
        <v>0</v>
      </c>
      <c r="RV5" s="7">
        <v>380</v>
      </c>
      <c r="RW5" s="7">
        <v>0</v>
      </c>
      <c r="RX5" s="7">
        <v>24</v>
      </c>
      <c r="RY5" s="7">
        <v>0</v>
      </c>
      <c r="RZ5" s="7">
        <v>18</v>
      </c>
      <c r="SA5" s="7">
        <v>1694</v>
      </c>
      <c r="SB5" s="7">
        <v>0</v>
      </c>
      <c r="SC5" s="7">
        <v>864</v>
      </c>
      <c r="SD5" s="7">
        <v>1506</v>
      </c>
      <c r="SE5" s="7">
        <v>0</v>
      </c>
      <c r="SF5" s="7">
        <v>0</v>
      </c>
      <c r="SG5" s="7">
        <v>0</v>
      </c>
      <c r="SH5" s="7">
        <v>0</v>
      </c>
      <c r="SI5" s="7">
        <v>0</v>
      </c>
      <c r="SJ5" s="7">
        <v>772</v>
      </c>
      <c r="SK5" s="7">
        <v>0</v>
      </c>
      <c r="SL5" s="7">
        <v>1321</v>
      </c>
      <c r="SM5" s="7">
        <v>0</v>
      </c>
      <c r="SN5" s="7">
        <v>0</v>
      </c>
      <c r="SO5" s="7">
        <v>0</v>
      </c>
      <c r="SP5" s="7">
        <v>35</v>
      </c>
      <c r="SQ5" s="7">
        <v>121</v>
      </c>
      <c r="SR5" s="7">
        <v>220</v>
      </c>
      <c r="SS5" s="7">
        <v>0</v>
      </c>
      <c r="ST5" s="7">
        <v>0</v>
      </c>
      <c r="SU5" s="7">
        <v>0</v>
      </c>
      <c r="SV5" s="7">
        <v>38</v>
      </c>
      <c r="SW5" s="7">
        <v>0</v>
      </c>
      <c r="SX5" s="7">
        <v>0</v>
      </c>
      <c r="SY5" s="7">
        <v>0</v>
      </c>
      <c r="SZ5" s="7">
        <v>1314</v>
      </c>
      <c r="TA5" s="7">
        <v>0</v>
      </c>
      <c r="TB5" s="7">
        <v>681</v>
      </c>
      <c r="TC5" s="7">
        <v>0</v>
      </c>
      <c r="TD5" s="7">
        <v>135</v>
      </c>
      <c r="TE5" s="7">
        <v>0</v>
      </c>
      <c r="TF5" s="7">
        <v>0</v>
      </c>
      <c r="TG5" s="7">
        <v>114</v>
      </c>
      <c r="TH5" s="7">
        <v>749</v>
      </c>
      <c r="TI5" s="7">
        <v>0</v>
      </c>
      <c r="TJ5" s="7">
        <v>18</v>
      </c>
      <c r="TK5" s="7">
        <v>0</v>
      </c>
      <c r="TL5" s="7">
        <v>925</v>
      </c>
      <c r="TM5" s="7">
        <v>0</v>
      </c>
      <c r="TN5" s="7">
        <v>0</v>
      </c>
      <c r="TO5" s="7">
        <v>377</v>
      </c>
      <c r="TP5" s="7">
        <v>0</v>
      </c>
      <c r="TQ5" s="7">
        <v>107</v>
      </c>
      <c r="TR5" s="7">
        <v>0</v>
      </c>
      <c r="TS5" s="7">
        <v>0</v>
      </c>
      <c r="TT5" s="7">
        <v>1021</v>
      </c>
      <c r="TU5" s="7">
        <v>0</v>
      </c>
      <c r="TV5" s="7">
        <v>4</v>
      </c>
      <c r="TW5" s="7">
        <v>393</v>
      </c>
      <c r="TX5" s="7">
        <v>0</v>
      </c>
      <c r="TY5" s="7">
        <v>570</v>
      </c>
      <c r="TZ5" s="7">
        <v>0</v>
      </c>
      <c r="UA5" s="7">
        <v>186</v>
      </c>
      <c r="UB5" s="7">
        <v>4553</v>
      </c>
      <c r="UC5" s="7">
        <v>0</v>
      </c>
      <c r="UD5" s="7">
        <v>0</v>
      </c>
      <c r="UE5" s="7">
        <v>44</v>
      </c>
      <c r="UF5" s="7">
        <v>0</v>
      </c>
      <c r="UG5" s="7">
        <v>379</v>
      </c>
      <c r="UH5" s="7">
        <v>0</v>
      </c>
      <c r="UI5" s="7">
        <v>0</v>
      </c>
      <c r="UJ5" s="7">
        <v>0</v>
      </c>
      <c r="UK5" s="7">
        <v>115</v>
      </c>
      <c r="UL5" s="7">
        <v>377</v>
      </c>
      <c r="UM5" s="7">
        <v>22</v>
      </c>
      <c r="UN5" s="7">
        <v>0</v>
      </c>
      <c r="UO5" s="7">
        <v>245</v>
      </c>
      <c r="UP5" s="7">
        <v>0</v>
      </c>
      <c r="UQ5" s="7">
        <v>262</v>
      </c>
      <c r="UR5" s="7">
        <v>0</v>
      </c>
      <c r="US5" s="7">
        <v>42</v>
      </c>
      <c r="UT5" s="7">
        <v>0</v>
      </c>
      <c r="UU5" s="7">
        <v>227</v>
      </c>
      <c r="UV5" s="7">
        <v>1061</v>
      </c>
      <c r="UW5" s="7">
        <v>0</v>
      </c>
      <c r="UX5" s="7">
        <v>1565</v>
      </c>
      <c r="UY5" s="7">
        <v>0</v>
      </c>
      <c r="UZ5" s="7">
        <v>0</v>
      </c>
      <c r="VA5" s="7">
        <v>0</v>
      </c>
      <c r="VB5" s="7">
        <v>0</v>
      </c>
      <c r="VC5" s="7">
        <v>36</v>
      </c>
      <c r="VD5" s="7">
        <v>0</v>
      </c>
      <c r="VE5" s="7">
        <v>0</v>
      </c>
      <c r="VF5" s="7">
        <v>0</v>
      </c>
      <c r="VG5" s="7">
        <v>0</v>
      </c>
      <c r="VH5" s="7">
        <v>0</v>
      </c>
      <c r="VI5" s="7">
        <v>0</v>
      </c>
      <c r="VJ5" s="7">
        <v>0</v>
      </c>
      <c r="VK5" s="7">
        <v>0</v>
      </c>
      <c r="VL5" s="7">
        <v>0</v>
      </c>
      <c r="VM5" s="7">
        <v>1026</v>
      </c>
      <c r="VN5" s="7">
        <v>0</v>
      </c>
      <c r="VO5" s="7">
        <v>799</v>
      </c>
      <c r="VP5" s="7">
        <v>0</v>
      </c>
      <c r="VQ5" s="7">
        <v>0</v>
      </c>
      <c r="VR5" s="7">
        <v>0</v>
      </c>
      <c r="VS5" s="7">
        <v>0</v>
      </c>
      <c r="VT5" s="7">
        <v>20</v>
      </c>
      <c r="VU5" s="7">
        <v>0</v>
      </c>
      <c r="VV5" s="7">
        <v>0</v>
      </c>
      <c r="VW5" s="7">
        <v>0</v>
      </c>
      <c r="VX5" s="7">
        <v>833</v>
      </c>
      <c r="VY5" s="7">
        <v>0</v>
      </c>
      <c r="VZ5" s="7">
        <v>0</v>
      </c>
      <c r="WA5" s="7">
        <v>0</v>
      </c>
      <c r="WB5" s="7">
        <v>54</v>
      </c>
      <c r="WC5" s="7">
        <v>287</v>
      </c>
      <c r="WD5" s="7">
        <v>0</v>
      </c>
      <c r="WE5" s="7">
        <v>0</v>
      </c>
      <c r="WF5" s="7">
        <v>0</v>
      </c>
      <c r="WG5" s="7">
        <v>12</v>
      </c>
      <c r="WH5" s="7">
        <v>0</v>
      </c>
      <c r="WI5" s="7">
        <v>20</v>
      </c>
      <c r="WJ5" s="7">
        <v>32</v>
      </c>
      <c r="WK5" s="7">
        <v>0</v>
      </c>
      <c r="WL5" s="7">
        <v>0</v>
      </c>
      <c r="WM5" s="7">
        <v>1634</v>
      </c>
      <c r="WN5" s="7">
        <v>0</v>
      </c>
      <c r="WO5" s="7">
        <v>0</v>
      </c>
      <c r="WP5" s="7">
        <v>650</v>
      </c>
      <c r="WQ5" s="7">
        <v>8</v>
      </c>
      <c r="WR5" s="7">
        <v>0</v>
      </c>
      <c r="WS5" s="7">
        <v>0</v>
      </c>
      <c r="WT5" s="7">
        <v>0</v>
      </c>
      <c r="WU5" s="7">
        <v>140</v>
      </c>
      <c r="WV5" s="7">
        <v>0</v>
      </c>
      <c r="WW5" s="7">
        <v>2181</v>
      </c>
      <c r="WX5" s="7">
        <v>0</v>
      </c>
      <c r="WY5" s="7">
        <v>0</v>
      </c>
      <c r="WZ5" s="7">
        <v>0</v>
      </c>
      <c r="XA5" s="7">
        <v>0</v>
      </c>
      <c r="XB5" s="7">
        <v>0</v>
      </c>
      <c r="XC5" s="7">
        <v>254</v>
      </c>
      <c r="XD5" s="7">
        <v>77</v>
      </c>
      <c r="XE5" s="7">
        <v>0</v>
      </c>
      <c r="XF5" s="7">
        <v>887</v>
      </c>
      <c r="XG5" s="7">
        <v>4313</v>
      </c>
      <c r="XH5" s="7">
        <v>0</v>
      </c>
      <c r="XI5" s="7">
        <v>0</v>
      </c>
      <c r="XJ5" s="7">
        <v>0</v>
      </c>
      <c r="XK5" s="7">
        <v>0</v>
      </c>
      <c r="XL5" s="7">
        <v>585</v>
      </c>
      <c r="XM5" s="7">
        <v>99</v>
      </c>
      <c r="XN5" s="7">
        <v>0</v>
      </c>
      <c r="XO5" s="7">
        <v>0</v>
      </c>
      <c r="XP5" s="7">
        <v>0</v>
      </c>
      <c r="XQ5" s="7">
        <v>274</v>
      </c>
      <c r="XR5" s="7">
        <v>0</v>
      </c>
      <c r="XS5" s="7">
        <v>0</v>
      </c>
      <c r="XT5" s="7">
        <v>1106</v>
      </c>
      <c r="XU5" s="7">
        <v>0</v>
      </c>
      <c r="XV5" s="7">
        <v>0</v>
      </c>
      <c r="XW5" s="7">
        <v>0</v>
      </c>
      <c r="XX5" s="7">
        <v>0</v>
      </c>
      <c r="XY5" s="7">
        <v>0</v>
      </c>
      <c r="XZ5" s="7">
        <v>182</v>
      </c>
      <c r="YA5" s="7">
        <v>0</v>
      </c>
      <c r="YB5" s="7">
        <v>0</v>
      </c>
      <c r="YC5" s="7">
        <v>0</v>
      </c>
      <c r="YD5" s="7">
        <v>0</v>
      </c>
      <c r="YE5" s="7">
        <v>0</v>
      </c>
      <c r="YF5" s="7">
        <v>0</v>
      </c>
      <c r="YG5" s="7">
        <v>0</v>
      </c>
      <c r="YH5" s="7">
        <v>0</v>
      </c>
      <c r="YI5" s="7">
        <v>0</v>
      </c>
      <c r="YJ5" s="7">
        <v>0</v>
      </c>
      <c r="YK5" s="7">
        <v>226</v>
      </c>
      <c r="YL5" s="7">
        <v>293</v>
      </c>
      <c r="YM5" s="7">
        <v>386</v>
      </c>
      <c r="YN5" s="7">
        <v>528</v>
      </c>
      <c r="YO5" s="7">
        <v>0</v>
      </c>
      <c r="YP5" s="7">
        <v>46</v>
      </c>
      <c r="YQ5" s="7">
        <v>253</v>
      </c>
      <c r="YR5" s="7">
        <v>0</v>
      </c>
      <c r="YS5" s="7">
        <v>5207</v>
      </c>
      <c r="YT5" s="7">
        <v>246</v>
      </c>
      <c r="YU5" s="7">
        <v>0</v>
      </c>
      <c r="YV5" s="7">
        <v>406</v>
      </c>
      <c r="YW5" s="7">
        <v>0</v>
      </c>
      <c r="YX5" s="7">
        <v>0</v>
      </c>
      <c r="YY5" s="7">
        <v>0</v>
      </c>
      <c r="YZ5" s="7">
        <v>0</v>
      </c>
      <c r="ZA5" s="7">
        <v>2268</v>
      </c>
      <c r="ZB5" s="7">
        <v>969</v>
      </c>
      <c r="ZC5" s="7">
        <v>0</v>
      </c>
      <c r="ZD5" s="7">
        <v>0</v>
      </c>
      <c r="ZE5" s="7">
        <v>84</v>
      </c>
      <c r="ZF5" s="7">
        <v>0</v>
      </c>
      <c r="ZG5" s="7">
        <v>0</v>
      </c>
      <c r="ZH5" s="7">
        <v>0</v>
      </c>
      <c r="ZI5" s="7">
        <v>0</v>
      </c>
      <c r="ZJ5" s="7">
        <v>0</v>
      </c>
      <c r="ZK5" s="7">
        <v>0</v>
      </c>
      <c r="ZL5" s="7">
        <v>1036</v>
      </c>
      <c r="ZM5" s="7">
        <v>0</v>
      </c>
      <c r="ZN5" s="7">
        <v>2</v>
      </c>
      <c r="ZO5" s="7">
        <v>548</v>
      </c>
      <c r="ZP5" s="7">
        <v>0</v>
      </c>
      <c r="ZQ5" s="7">
        <v>0</v>
      </c>
      <c r="ZR5" s="7">
        <v>0</v>
      </c>
      <c r="ZS5" s="7">
        <v>655</v>
      </c>
      <c r="ZT5" s="7">
        <v>0</v>
      </c>
      <c r="ZU5" s="7">
        <v>755</v>
      </c>
      <c r="ZV5" s="7">
        <v>175</v>
      </c>
      <c r="ZW5" s="7">
        <v>0</v>
      </c>
      <c r="ZX5" s="7">
        <v>0</v>
      </c>
      <c r="ZY5" s="7">
        <v>1408</v>
      </c>
      <c r="ZZ5" s="7">
        <v>0</v>
      </c>
      <c r="AAA5" s="7">
        <v>0</v>
      </c>
      <c r="AAB5" s="7">
        <v>0</v>
      </c>
      <c r="AAC5" s="7">
        <v>0</v>
      </c>
      <c r="AAD5" s="7">
        <v>1626</v>
      </c>
      <c r="AAE5" s="7">
        <v>0</v>
      </c>
      <c r="AAF5" s="7">
        <v>0</v>
      </c>
      <c r="AAG5" s="7">
        <v>79</v>
      </c>
      <c r="AAH5" s="7">
        <v>0</v>
      </c>
      <c r="AAI5" s="7">
        <v>0</v>
      </c>
      <c r="AAJ5" s="7">
        <v>585</v>
      </c>
      <c r="AAK5" s="7">
        <v>183</v>
      </c>
      <c r="AAL5" s="7">
        <v>0</v>
      </c>
      <c r="AAM5" s="7">
        <v>83</v>
      </c>
      <c r="AAN5" s="7">
        <v>0</v>
      </c>
      <c r="AAO5" s="7">
        <v>0</v>
      </c>
      <c r="AAP5" s="7">
        <v>555</v>
      </c>
      <c r="AAQ5" s="7">
        <v>0</v>
      </c>
      <c r="AAR5" s="7">
        <v>675</v>
      </c>
      <c r="AAS5" s="7">
        <v>0</v>
      </c>
      <c r="AAT5" s="7">
        <v>0</v>
      </c>
      <c r="AAU5" s="7">
        <v>4</v>
      </c>
      <c r="AAV5" s="7">
        <v>0</v>
      </c>
      <c r="AAW5" s="7">
        <v>64</v>
      </c>
      <c r="AAX5" s="7">
        <v>0</v>
      </c>
      <c r="AAY5" s="7">
        <v>0</v>
      </c>
      <c r="AAZ5" s="7">
        <v>6072</v>
      </c>
      <c r="ABA5" s="7">
        <v>0</v>
      </c>
      <c r="ABB5" s="7">
        <v>2356</v>
      </c>
      <c r="ABC5" s="7">
        <v>0</v>
      </c>
      <c r="ABD5" s="7">
        <v>0</v>
      </c>
      <c r="ABE5" s="7">
        <v>0</v>
      </c>
      <c r="ABF5" s="7">
        <v>0</v>
      </c>
      <c r="ABG5" s="7">
        <v>0</v>
      </c>
      <c r="ABH5" s="7">
        <v>0</v>
      </c>
      <c r="ABI5" s="7">
        <v>9</v>
      </c>
      <c r="ABJ5" s="7">
        <v>0</v>
      </c>
      <c r="ABK5" s="7">
        <v>133</v>
      </c>
      <c r="ABL5" s="7">
        <v>0</v>
      </c>
      <c r="ABM5" s="7">
        <v>865</v>
      </c>
      <c r="ABN5" s="7">
        <v>0</v>
      </c>
      <c r="ABO5" s="7">
        <v>292</v>
      </c>
      <c r="ABP5" s="7">
        <v>0</v>
      </c>
      <c r="ABQ5" s="7">
        <v>0</v>
      </c>
      <c r="ABR5" s="7">
        <v>60</v>
      </c>
      <c r="ABS5" s="7">
        <v>620</v>
      </c>
      <c r="ABT5" s="7">
        <v>137</v>
      </c>
      <c r="ABU5" s="7">
        <v>766</v>
      </c>
      <c r="ABV5" s="7">
        <v>0</v>
      </c>
      <c r="ABW5" s="7">
        <v>156</v>
      </c>
      <c r="ABX5" s="7">
        <v>1707</v>
      </c>
      <c r="ABY5" s="7">
        <v>0</v>
      </c>
      <c r="ABZ5" s="7">
        <v>0</v>
      </c>
      <c r="ACA5" s="7">
        <v>69</v>
      </c>
      <c r="ACB5" s="7">
        <v>0</v>
      </c>
      <c r="ACC5" s="7">
        <v>0</v>
      </c>
      <c r="ACD5" s="7">
        <v>0</v>
      </c>
      <c r="ACE5" s="7">
        <v>133</v>
      </c>
      <c r="ACF5" s="7">
        <v>0</v>
      </c>
      <c r="ACG5" s="7">
        <v>120</v>
      </c>
      <c r="ACH5" s="7">
        <v>0</v>
      </c>
      <c r="ACI5" s="7">
        <v>0</v>
      </c>
      <c r="ACJ5" s="7">
        <v>0</v>
      </c>
      <c r="ACK5" s="7">
        <v>1041</v>
      </c>
      <c r="ACL5" s="7">
        <v>0</v>
      </c>
      <c r="ACM5" s="7">
        <v>298</v>
      </c>
      <c r="ACN5" s="7">
        <v>0</v>
      </c>
      <c r="ACO5" s="7">
        <v>0</v>
      </c>
      <c r="ACP5" s="7">
        <v>0</v>
      </c>
      <c r="ACQ5" s="7">
        <v>606</v>
      </c>
      <c r="ACR5" s="7">
        <v>29</v>
      </c>
      <c r="ACS5" s="7">
        <v>0</v>
      </c>
      <c r="ACT5" s="7">
        <v>1975</v>
      </c>
      <c r="ACU5" s="7">
        <v>0</v>
      </c>
      <c r="ACV5" s="7">
        <v>0</v>
      </c>
      <c r="ACW5" s="7">
        <v>896</v>
      </c>
      <c r="ACX5" s="7">
        <v>0</v>
      </c>
      <c r="ACY5" s="7">
        <v>139</v>
      </c>
      <c r="ACZ5" s="7">
        <v>0</v>
      </c>
      <c r="ADA5" s="7">
        <v>139</v>
      </c>
      <c r="ADB5" s="7">
        <v>0</v>
      </c>
      <c r="ADC5" s="7">
        <v>9</v>
      </c>
      <c r="ADD5" s="7">
        <v>0</v>
      </c>
      <c r="ADE5" s="7">
        <v>0</v>
      </c>
      <c r="ADF5" s="7">
        <v>36</v>
      </c>
      <c r="ADG5" s="7">
        <v>0</v>
      </c>
      <c r="ADH5" s="7">
        <v>0</v>
      </c>
      <c r="ADI5" s="7">
        <v>0</v>
      </c>
      <c r="ADJ5" s="7">
        <v>155</v>
      </c>
      <c r="ADK5" s="7">
        <v>0</v>
      </c>
      <c r="ADL5" s="7">
        <v>0</v>
      </c>
      <c r="ADM5" s="7">
        <v>0</v>
      </c>
      <c r="ADN5" s="7">
        <v>0</v>
      </c>
      <c r="ADO5" s="7">
        <v>0</v>
      </c>
      <c r="ADP5" s="7">
        <v>0</v>
      </c>
      <c r="ADQ5" s="7">
        <v>0</v>
      </c>
      <c r="ADR5" s="7">
        <v>516</v>
      </c>
      <c r="ADS5" s="7">
        <v>0</v>
      </c>
      <c r="ADT5" s="7">
        <v>43</v>
      </c>
      <c r="ADU5" s="7">
        <v>0</v>
      </c>
      <c r="ADV5" s="7">
        <v>49</v>
      </c>
      <c r="ADW5" s="7">
        <v>0</v>
      </c>
      <c r="ADX5" s="7">
        <v>0</v>
      </c>
      <c r="ADY5" s="7">
        <v>0</v>
      </c>
      <c r="ADZ5" s="7">
        <v>0</v>
      </c>
      <c r="AEA5" s="7">
        <v>0</v>
      </c>
      <c r="AEB5" s="7">
        <v>0</v>
      </c>
      <c r="AEC5" s="7">
        <v>139</v>
      </c>
      <c r="AED5" s="7">
        <v>945</v>
      </c>
      <c r="AEE5" s="7">
        <v>0</v>
      </c>
      <c r="AEF5" s="7">
        <v>52</v>
      </c>
      <c r="AEG5" s="7">
        <v>0</v>
      </c>
      <c r="AEH5" s="7">
        <v>5388</v>
      </c>
      <c r="AEI5" s="7">
        <v>72</v>
      </c>
      <c r="AEJ5" s="7">
        <v>0</v>
      </c>
      <c r="AEK5" s="7">
        <v>0</v>
      </c>
      <c r="AEL5" s="7">
        <v>105</v>
      </c>
      <c r="AEM5" s="7">
        <v>0</v>
      </c>
      <c r="AEN5" s="7">
        <v>1099</v>
      </c>
      <c r="AEO5" s="7">
        <v>0</v>
      </c>
      <c r="AEP5" s="7">
        <v>7</v>
      </c>
      <c r="AEQ5" s="7">
        <v>0</v>
      </c>
      <c r="AER5" s="7">
        <v>0</v>
      </c>
      <c r="AES5" s="7">
        <v>0</v>
      </c>
      <c r="AET5" s="7">
        <v>0</v>
      </c>
      <c r="AEU5" s="7">
        <v>0</v>
      </c>
      <c r="AEV5" s="7">
        <v>0</v>
      </c>
      <c r="AEW5" s="7">
        <v>0</v>
      </c>
      <c r="AEX5" s="7">
        <v>0</v>
      </c>
      <c r="AEY5" s="7">
        <v>1850</v>
      </c>
      <c r="AEZ5" s="7">
        <v>0</v>
      </c>
      <c r="AFA5" s="7">
        <v>7</v>
      </c>
      <c r="AFB5" s="7">
        <v>82</v>
      </c>
      <c r="AFC5" s="7">
        <v>355</v>
      </c>
      <c r="AFD5" s="7">
        <v>60</v>
      </c>
      <c r="AFE5" s="7">
        <v>155</v>
      </c>
      <c r="AFF5" s="7">
        <v>3073</v>
      </c>
      <c r="AFG5" s="7">
        <v>1236</v>
      </c>
      <c r="AFH5" s="7">
        <v>18</v>
      </c>
      <c r="AFI5" s="7">
        <v>1179</v>
      </c>
      <c r="AFJ5" s="7">
        <v>0</v>
      </c>
      <c r="AFK5" s="7">
        <v>0</v>
      </c>
      <c r="AFL5" s="7">
        <v>181</v>
      </c>
      <c r="AFM5" s="7">
        <v>43</v>
      </c>
      <c r="AFN5" s="7">
        <v>14</v>
      </c>
      <c r="AFO5" s="7">
        <v>276</v>
      </c>
      <c r="AFP5" s="7">
        <v>162</v>
      </c>
      <c r="AFQ5" s="7">
        <v>67</v>
      </c>
      <c r="AFR5" s="7">
        <v>0</v>
      </c>
      <c r="AFS5" s="7">
        <v>177</v>
      </c>
      <c r="AFT5" s="7">
        <v>105</v>
      </c>
      <c r="AFU5" s="7">
        <v>1666</v>
      </c>
      <c r="AFV5" s="7">
        <v>363</v>
      </c>
      <c r="AFW5" s="7">
        <v>525</v>
      </c>
      <c r="AFX5" s="7">
        <v>0</v>
      </c>
      <c r="AFY5" s="7">
        <v>74</v>
      </c>
      <c r="AFZ5" s="7">
        <v>157</v>
      </c>
      <c r="AGA5" s="7">
        <v>0</v>
      </c>
      <c r="AGB5" s="7">
        <v>0</v>
      </c>
      <c r="AGC5" s="7">
        <v>1102</v>
      </c>
      <c r="AGD5" s="7">
        <v>77</v>
      </c>
      <c r="AGE5" s="7">
        <v>616</v>
      </c>
      <c r="AGF5" s="7">
        <v>2380</v>
      </c>
      <c r="AGG5" s="7">
        <v>0</v>
      </c>
      <c r="AGH5" s="7">
        <v>0</v>
      </c>
      <c r="AGI5" s="7">
        <v>0</v>
      </c>
      <c r="AGJ5" s="7">
        <v>0</v>
      </c>
      <c r="AGK5" s="7">
        <v>0</v>
      </c>
      <c r="AGL5" s="7">
        <v>0</v>
      </c>
      <c r="AGM5" s="7">
        <v>0</v>
      </c>
      <c r="AGN5" s="7">
        <v>0</v>
      </c>
      <c r="AGO5" s="7">
        <v>0</v>
      </c>
      <c r="AGP5" s="7">
        <v>0</v>
      </c>
      <c r="AGQ5" s="7">
        <v>0</v>
      </c>
      <c r="AGR5" s="7">
        <v>0</v>
      </c>
      <c r="AGS5" s="7">
        <v>22</v>
      </c>
      <c r="AGT5" s="7">
        <v>0</v>
      </c>
      <c r="AGU5" s="7">
        <v>0</v>
      </c>
      <c r="AGV5" s="7">
        <v>30</v>
      </c>
      <c r="AGW5" s="7">
        <v>0</v>
      </c>
      <c r="AGX5" s="7">
        <v>366</v>
      </c>
      <c r="AGY5" s="7">
        <v>2196</v>
      </c>
      <c r="AGZ5" s="7">
        <v>0</v>
      </c>
      <c r="AHA5" s="7">
        <v>39</v>
      </c>
      <c r="AHB5" s="7">
        <v>0</v>
      </c>
      <c r="AHC5" s="7">
        <v>0</v>
      </c>
      <c r="AHD5" s="7">
        <v>0</v>
      </c>
      <c r="AHE5" s="7">
        <v>0</v>
      </c>
      <c r="AHF5" s="7">
        <v>910</v>
      </c>
      <c r="AHG5" s="7">
        <v>59</v>
      </c>
      <c r="AHH5" s="7">
        <v>712</v>
      </c>
      <c r="AHI5" s="7">
        <v>0</v>
      </c>
      <c r="AHJ5" s="7">
        <v>371</v>
      </c>
      <c r="AHK5" s="7">
        <v>0</v>
      </c>
      <c r="AHL5" s="7">
        <v>248</v>
      </c>
      <c r="AHM5" s="7">
        <v>1335</v>
      </c>
      <c r="AHN5" s="7">
        <v>0</v>
      </c>
      <c r="AHO5" s="7">
        <v>0</v>
      </c>
      <c r="AHP5" s="7">
        <v>478</v>
      </c>
      <c r="AHQ5" s="7">
        <v>0</v>
      </c>
      <c r="AHR5" s="7">
        <v>905</v>
      </c>
      <c r="AHS5" s="7">
        <v>0</v>
      </c>
      <c r="AHT5" s="7">
        <v>0</v>
      </c>
      <c r="AHU5" s="7">
        <v>0</v>
      </c>
      <c r="AHV5" s="7">
        <v>194</v>
      </c>
      <c r="AHW5" s="7">
        <v>0</v>
      </c>
      <c r="AHX5" s="7">
        <v>0</v>
      </c>
      <c r="AHY5" s="7">
        <v>0</v>
      </c>
      <c r="AHZ5" s="7">
        <v>481</v>
      </c>
      <c r="AIA5" s="7">
        <v>0</v>
      </c>
      <c r="AIB5" s="7">
        <v>0</v>
      </c>
      <c r="AIC5" s="7">
        <v>2</v>
      </c>
      <c r="AID5" s="7">
        <v>0</v>
      </c>
      <c r="AIE5" s="7">
        <v>0</v>
      </c>
      <c r="AIF5" s="7">
        <v>0</v>
      </c>
      <c r="AIG5" s="7">
        <v>291</v>
      </c>
      <c r="AIH5" s="7">
        <v>262</v>
      </c>
      <c r="AII5" s="7">
        <v>0</v>
      </c>
      <c r="AIJ5" s="7">
        <v>0</v>
      </c>
      <c r="AIK5" s="7">
        <v>164</v>
      </c>
      <c r="AIL5" s="7">
        <v>0</v>
      </c>
      <c r="AIM5" s="7">
        <v>91</v>
      </c>
      <c r="AIN5" s="7">
        <v>0</v>
      </c>
      <c r="AIO5" s="7">
        <v>460</v>
      </c>
      <c r="AIP5" s="7">
        <v>61</v>
      </c>
      <c r="AIQ5" s="7">
        <v>62</v>
      </c>
      <c r="AIR5" s="7">
        <v>657</v>
      </c>
      <c r="AIS5" s="7">
        <v>0</v>
      </c>
      <c r="AIT5" s="7">
        <v>2335</v>
      </c>
      <c r="AIU5" s="7">
        <v>1714</v>
      </c>
      <c r="AIV5" s="7">
        <v>0</v>
      </c>
      <c r="AIW5" s="7">
        <v>0</v>
      </c>
      <c r="AIX5" s="7">
        <v>30</v>
      </c>
      <c r="AIY5" s="7">
        <v>0</v>
      </c>
    </row>
    <row r="6" spans="1:935" ht="15.75" x14ac:dyDescent="0.25">
      <c r="A6" s="38" t="s">
        <v>133</v>
      </c>
      <c r="B6" s="7">
        <v>-347</v>
      </c>
      <c r="C6" s="7">
        <v>-716</v>
      </c>
      <c r="D6" s="7">
        <v>-508</v>
      </c>
      <c r="E6" s="7">
        <v>-454</v>
      </c>
      <c r="F6" s="7">
        <v>-551</v>
      </c>
      <c r="G6" s="7">
        <v>-242</v>
      </c>
      <c r="H6" s="7">
        <v>-565</v>
      </c>
      <c r="I6" s="7">
        <v>-654</v>
      </c>
      <c r="J6" s="7">
        <v>-648</v>
      </c>
      <c r="K6" s="7">
        <v>-644</v>
      </c>
      <c r="L6" s="7">
        <v>-538</v>
      </c>
      <c r="M6" s="7">
        <v>-624</v>
      </c>
      <c r="N6" s="7">
        <v>-1563</v>
      </c>
      <c r="O6" s="7">
        <v>-574</v>
      </c>
      <c r="P6" s="7">
        <v>-995</v>
      </c>
      <c r="Q6" s="7">
        <v>-537</v>
      </c>
      <c r="R6" s="7">
        <v>-736</v>
      </c>
      <c r="S6" s="7">
        <v>-77</v>
      </c>
      <c r="T6" s="7">
        <v>-595</v>
      </c>
      <c r="U6" s="7">
        <v>-663</v>
      </c>
      <c r="V6" s="7">
        <v>-819</v>
      </c>
      <c r="W6" s="7">
        <v>-548</v>
      </c>
      <c r="X6" s="7">
        <v>-845</v>
      </c>
      <c r="Y6" s="7">
        <v>-499</v>
      </c>
      <c r="Z6" s="7">
        <v>-627</v>
      </c>
      <c r="AA6" s="7">
        <v>-561</v>
      </c>
      <c r="AB6" s="7">
        <v>-818</v>
      </c>
      <c r="AC6" s="7">
        <v>-777</v>
      </c>
      <c r="AD6" s="7">
        <v>-557</v>
      </c>
      <c r="AE6" s="7">
        <v>-365</v>
      </c>
      <c r="AF6" s="7">
        <v>-759</v>
      </c>
      <c r="AG6" s="7">
        <v>-862</v>
      </c>
      <c r="AH6" s="7">
        <v>-1018</v>
      </c>
      <c r="AI6" s="7">
        <v>-886</v>
      </c>
      <c r="AJ6" s="7">
        <v>-493</v>
      </c>
      <c r="AK6" s="7">
        <v>-775</v>
      </c>
      <c r="AL6" s="7">
        <v>-617</v>
      </c>
      <c r="AM6" s="7">
        <v>-927</v>
      </c>
      <c r="AN6" s="7">
        <v>-752</v>
      </c>
      <c r="AO6" s="7">
        <v>-487</v>
      </c>
      <c r="AP6" s="7">
        <v>-593</v>
      </c>
      <c r="AQ6" s="7">
        <v>-594</v>
      </c>
      <c r="AR6" s="7">
        <v>-478</v>
      </c>
      <c r="AS6" s="7">
        <v>-506</v>
      </c>
      <c r="AT6" s="7">
        <v>-1078</v>
      </c>
      <c r="AU6" s="7">
        <v>-472</v>
      </c>
      <c r="AV6" s="7">
        <v>-525</v>
      </c>
      <c r="AW6" s="7">
        <v>-731</v>
      </c>
      <c r="AX6" s="7">
        <v>-860</v>
      </c>
      <c r="AY6" s="7">
        <v>-530</v>
      </c>
      <c r="AZ6" s="7">
        <v>-534</v>
      </c>
      <c r="BA6" s="7">
        <v>-655</v>
      </c>
      <c r="BB6" s="7">
        <v>-701</v>
      </c>
      <c r="BC6" s="7">
        <v>-510</v>
      </c>
      <c r="BD6" s="7">
        <v>-421</v>
      </c>
      <c r="BE6" s="7">
        <v>-581</v>
      </c>
      <c r="BF6" s="7">
        <v>-1018</v>
      </c>
      <c r="BG6" s="7">
        <v>-855</v>
      </c>
      <c r="BH6" s="7">
        <v>-497</v>
      </c>
      <c r="BI6" s="7">
        <v>-528</v>
      </c>
      <c r="BJ6" s="7">
        <v>-541</v>
      </c>
      <c r="BK6" s="7">
        <v>-771</v>
      </c>
      <c r="BL6" s="7">
        <v>-699</v>
      </c>
      <c r="BM6" s="7">
        <v>-516</v>
      </c>
      <c r="BN6" s="7">
        <v>-769</v>
      </c>
      <c r="BO6" s="7">
        <v>-185</v>
      </c>
      <c r="BP6" s="7">
        <v>-663</v>
      </c>
      <c r="BQ6" s="7">
        <v>-583</v>
      </c>
      <c r="BR6" s="7">
        <v>-821</v>
      </c>
      <c r="BS6" s="7">
        <v>-453</v>
      </c>
      <c r="BT6" s="7">
        <v>-712</v>
      </c>
      <c r="BU6" s="7">
        <v>-446</v>
      </c>
      <c r="BV6" s="7">
        <v>-745</v>
      </c>
      <c r="BW6" s="7">
        <v>-690</v>
      </c>
      <c r="BX6" s="7">
        <v>-695</v>
      </c>
      <c r="BY6" s="7">
        <v>-703</v>
      </c>
      <c r="BZ6" s="7">
        <v>-360</v>
      </c>
      <c r="CA6" s="7">
        <v>-594</v>
      </c>
      <c r="CB6" s="7">
        <v>-591</v>
      </c>
      <c r="CC6" s="7">
        <v>-685</v>
      </c>
      <c r="CD6" s="7">
        <v>-175</v>
      </c>
      <c r="CE6" s="7">
        <v>-694</v>
      </c>
      <c r="CF6" s="7">
        <v>-700</v>
      </c>
      <c r="CG6" s="7">
        <v>-1028</v>
      </c>
      <c r="CH6" s="7">
        <v>-535</v>
      </c>
      <c r="CI6" s="7">
        <v>-755</v>
      </c>
      <c r="CJ6" s="7">
        <v>-573</v>
      </c>
      <c r="CK6" s="7">
        <v>-1162</v>
      </c>
      <c r="CL6" s="7">
        <v>-1630</v>
      </c>
      <c r="CM6" s="7">
        <v>-710</v>
      </c>
      <c r="CN6" s="7">
        <v>-519</v>
      </c>
      <c r="CO6" s="7">
        <v>-448</v>
      </c>
      <c r="CP6" s="7">
        <v>-468</v>
      </c>
      <c r="CQ6" s="7">
        <v>-937</v>
      </c>
      <c r="CR6" s="7">
        <v>-656</v>
      </c>
      <c r="CS6" s="7">
        <v>-665</v>
      </c>
      <c r="CT6" s="7">
        <v>-727</v>
      </c>
      <c r="CU6" s="7">
        <v>-841</v>
      </c>
      <c r="CV6" s="7">
        <v>-615</v>
      </c>
      <c r="CW6" s="7">
        <v>-731</v>
      </c>
      <c r="CX6" s="7">
        <v>-1066</v>
      </c>
      <c r="CY6" s="7">
        <v>-453</v>
      </c>
      <c r="CZ6" s="7">
        <v>-822</v>
      </c>
      <c r="DA6" s="7">
        <v>-722</v>
      </c>
      <c r="DB6" s="7">
        <v>-507</v>
      </c>
      <c r="DC6" s="7">
        <v>-623</v>
      </c>
      <c r="DD6" s="7">
        <v>-988</v>
      </c>
      <c r="DE6" s="7">
        <v>-648</v>
      </c>
      <c r="DF6" s="7">
        <v>-1114</v>
      </c>
      <c r="DG6" s="7">
        <v>-366</v>
      </c>
      <c r="DH6" s="7">
        <v>-467</v>
      </c>
      <c r="DI6" s="7">
        <v>-659</v>
      </c>
      <c r="DJ6" s="7">
        <v>-413</v>
      </c>
      <c r="DK6" s="7">
        <v>-678</v>
      </c>
      <c r="DL6" s="7">
        <v>-320</v>
      </c>
      <c r="DM6" s="7">
        <v>-628</v>
      </c>
      <c r="DN6" s="7">
        <v>-444</v>
      </c>
      <c r="DO6" s="7">
        <v>-571</v>
      </c>
      <c r="DP6" s="7">
        <v>-814</v>
      </c>
      <c r="DQ6" s="7">
        <v>-711</v>
      </c>
      <c r="DR6" s="7">
        <v>-1524</v>
      </c>
      <c r="DS6" s="7">
        <v>-531</v>
      </c>
      <c r="DT6" s="7">
        <v>-626</v>
      </c>
      <c r="DU6" s="7">
        <v>-539</v>
      </c>
      <c r="DV6" s="7">
        <v>-819</v>
      </c>
      <c r="DW6" s="7">
        <v>-518</v>
      </c>
      <c r="DX6" s="7">
        <v>-468</v>
      </c>
      <c r="DY6" s="7">
        <v>-581</v>
      </c>
      <c r="DZ6" s="7">
        <v>-778</v>
      </c>
      <c r="EA6" s="7">
        <v>-881</v>
      </c>
      <c r="EB6" s="7">
        <v>0</v>
      </c>
      <c r="EC6" s="7">
        <v>-704</v>
      </c>
      <c r="ED6" s="7">
        <v>-564</v>
      </c>
      <c r="EE6" s="7">
        <v>-965</v>
      </c>
      <c r="EF6" s="7">
        <v>-559</v>
      </c>
      <c r="EG6" s="7">
        <v>-583</v>
      </c>
      <c r="EH6" s="7">
        <v>-215</v>
      </c>
      <c r="EI6" s="7">
        <v>-444</v>
      </c>
      <c r="EJ6" s="7">
        <v>-925</v>
      </c>
      <c r="EK6" s="7">
        <v>-807</v>
      </c>
      <c r="EL6" s="7">
        <v>-773</v>
      </c>
      <c r="EM6" s="7">
        <v>-828</v>
      </c>
      <c r="EN6" s="7">
        <v>-395</v>
      </c>
      <c r="EO6" s="7">
        <v>-1127</v>
      </c>
      <c r="EP6" s="7">
        <v>-1078</v>
      </c>
      <c r="EQ6" s="7">
        <v>-790</v>
      </c>
      <c r="ER6" s="7">
        <v>-655</v>
      </c>
      <c r="ES6" s="7">
        <v>-628</v>
      </c>
      <c r="ET6" s="7">
        <v>-878</v>
      </c>
      <c r="EU6" s="7">
        <v>-64</v>
      </c>
      <c r="EV6" s="7">
        <v>-738</v>
      </c>
      <c r="EW6" s="7">
        <v>-592</v>
      </c>
      <c r="EX6" s="7">
        <v>-680</v>
      </c>
      <c r="EY6" s="7">
        <v>-932</v>
      </c>
      <c r="EZ6" s="7">
        <v>-435</v>
      </c>
      <c r="FA6" s="7">
        <v>-760</v>
      </c>
      <c r="FB6" s="7">
        <v>-391</v>
      </c>
      <c r="FC6" s="7">
        <v>-437</v>
      </c>
      <c r="FD6" s="7">
        <v>-743</v>
      </c>
      <c r="FE6" s="7">
        <v>-848</v>
      </c>
      <c r="FF6" s="7">
        <v>-749</v>
      </c>
      <c r="FG6" s="7">
        <v>-591</v>
      </c>
      <c r="FH6" s="7">
        <v>-641</v>
      </c>
      <c r="FI6" s="7">
        <v>-1223</v>
      </c>
      <c r="FJ6" s="7">
        <v>-983</v>
      </c>
      <c r="FK6" s="7">
        <v>-668</v>
      </c>
      <c r="FL6" s="7">
        <v>-1026</v>
      </c>
      <c r="FM6" s="7">
        <v>-890</v>
      </c>
      <c r="FN6" s="7">
        <v>-962</v>
      </c>
      <c r="FO6" s="7">
        <v>-411</v>
      </c>
      <c r="FP6" s="7">
        <v>-1006</v>
      </c>
      <c r="FQ6" s="7">
        <v>-929</v>
      </c>
      <c r="FR6" s="7">
        <v>-737</v>
      </c>
      <c r="FS6" s="7">
        <v>-726</v>
      </c>
      <c r="FT6" s="7">
        <v>-1048</v>
      </c>
      <c r="FU6" s="7">
        <v>-1040</v>
      </c>
      <c r="FV6" s="7">
        <v>-591</v>
      </c>
      <c r="FW6" s="7">
        <v>-271</v>
      </c>
      <c r="FX6" s="7">
        <v>-829</v>
      </c>
      <c r="FY6" s="7">
        <v>-806</v>
      </c>
      <c r="FZ6" s="7">
        <v>-2234</v>
      </c>
      <c r="GA6" s="7">
        <v>-1657</v>
      </c>
      <c r="GB6" s="7">
        <v>-1098</v>
      </c>
      <c r="GC6" s="7">
        <v>-680</v>
      </c>
      <c r="GD6" s="7">
        <v>-442</v>
      </c>
      <c r="GE6" s="7">
        <v>-877</v>
      </c>
      <c r="GF6" s="7">
        <v>-595</v>
      </c>
      <c r="GG6" s="7">
        <v>-494</v>
      </c>
      <c r="GH6" s="7">
        <v>-409</v>
      </c>
      <c r="GI6" s="7">
        <v>-618</v>
      </c>
      <c r="GJ6" s="7">
        <v>-452</v>
      </c>
      <c r="GK6" s="7">
        <v>-1896</v>
      </c>
      <c r="GL6" s="7">
        <v>-957</v>
      </c>
      <c r="GM6" s="7">
        <v>-675</v>
      </c>
      <c r="GN6" s="7">
        <v>-634</v>
      </c>
      <c r="GO6" s="7">
        <v>-829</v>
      </c>
      <c r="GP6" s="7">
        <v>-534</v>
      </c>
      <c r="GQ6" s="7">
        <v>-610</v>
      </c>
      <c r="GR6" s="7">
        <v>-386</v>
      </c>
      <c r="GS6" s="7">
        <v>-402</v>
      </c>
      <c r="GT6" s="7">
        <v>-807</v>
      </c>
      <c r="GU6" s="7">
        <v>-832</v>
      </c>
      <c r="GV6" s="7">
        <v>-699</v>
      </c>
      <c r="GW6" s="7">
        <v>-571</v>
      </c>
      <c r="GX6" s="7">
        <v>-786</v>
      </c>
      <c r="GY6" s="7">
        <v>-870</v>
      </c>
      <c r="GZ6" s="7">
        <v>-1303</v>
      </c>
      <c r="HA6" s="7">
        <v>-533</v>
      </c>
      <c r="HB6" s="7">
        <v>-581</v>
      </c>
      <c r="HC6" s="7">
        <v>-909</v>
      </c>
      <c r="HD6" s="7">
        <v>-324</v>
      </c>
      <c r="HE6" s="7">
        <v>-822</v>
      </c>
      <c r="HF6" s="7">
        <v>-503</v>
      </c>
      <c r="HG6" s="7">
        <v>-548</v>
      </c>
      <c r="HH6" s="7">
        <v>-487</v>
      </c>
      <c r="HI6" s="7">
        <v>-643</v>
      </c>
      <c r="HJ6" s="7">
        <v>-871</v>
      </c>
      <c r="HK6" s="7">
        <v>-166</v>
      </c>
      <c r="HL6" s="7">
        <v>-1068</v>
      </c>
      <c r="HM6" s="7">
        <v>-400</v>
      </c>
      <c r="HN6" s="7">
        <v>-608</v>
      </c>
      <c r="HO6" s="7">
        <v>-831</v>
      </c>
      <c r="HP6" s="7">
        <v>-493</v>
      </c>
      <c r="HQ6" s="7">
        <v>-896</v>
      </c>
      <c r="HR6" s="7">
        <v>-640</v>
      </c>
      <c r="HS6" s="7">
        <v>-486</v>
      </c>
      <c r="HT6" s="7">
        <v>-585</v>
      </c>
      <c r="HU6" s="7">
        <v>-601</v>
      </c>
      <c r="HV6" s="7">
        <v>-462</v>
      </c>
      <c r="HW6" s="7">
        <v>-229</v>
      </c>
      <c r="HX6" s="7">
        <v>-810</v>
      </c>
      <c r="HY6" s="7">
        <v>-42</v>
      </c>
      <c r="HZ6" s="7">
        <v>-165</v>
      </c>
      <c r="IA6" s="7">
        <v>-796</v>
      </c>
      <c r="IB6" s="7">
        <v>-673</v>
      </c>
      <c r="IC6" s="7">
        <v>-970</v>
      </c>
      <c r="ID6" s="7">
        <v>-745</v>
      </c>
      <c r="IE6" s="7">
        <v>-676</v>
      </c>
      <c r="IF6" s="7">
        <v>-403</v>
      </c>
      <c r="IG6" s="7">
        <v>-173</v>
      </c>
      <c r="IH6" s="7">
        <v>-791</v>
      </c>
      <c r="II6" s="7">
        <v>-755</v>
      </c>
      <c r="IJ6" s="7">
        <v>-741</v>
      </c>
      <c r="IK6" s="7">
        <v>-1130</v>
      </c>
      <c r="IL6" s="7">
        <v>-729</v>
      </c>
      <c r="IM6" s="7">
        <v>-864</v>
      </c>
      <c r="IN6" s="7">
        <v>-327</v>
      </c>
      <c r="IO6" s="7">
        <v>-505</v>
      </c>
      <c r="IP6" s="7">
        <v>-615</v>
      </c>
      <c r="IQ6" s="7">
        <v>-466</v>
      </c>
      <c r="IR6" s="7">
        <v>-916</v>
      </c>
      <c r="IS6" s="7">
        <v>-532</v>
      </c>
      <c r="IT6" s="7">
        <v>-800</v>
      </c>
      <c r="IU6" s="7">
        <v>-706</v>
      </c>
      <c r="IV6" s="7">
        <v>-936</v>
      </c>
      <c r="IW6" s="7">
        <v>-625</v>
      </c>
      <c r="IX6" s="7">
        <v>-18</v>
      </c>
      <c r="IY6" s="7">
        <v>-331</v>
      </c>
      <c r="IZ6" s="7">
        <v>-1079</v>
      </c>
      <c r="JA6" s="7">
        <v>-517</v>
      </c>
      <c r="JB6" s="7">
        <v>-498</v>
      </c>
      <c r="JC6" s="7">
        <v>-427</v>
      </c>
      <c r="JD6" s="7">
        <v>-207</v>
      </c>
      <c r="JE6" s="7">
        <v>-435</v>
      </c>
      <c r="JF6" s="7">
        <v>-366</v>
      </c>
      <c r="JG6" s="7">
        <v>-850</v>
      </c>
      <c r="JH6" s="7">
        <v>-735</v>
      </c>
      <c r="JI6" s="7">
        <v>-657</v>
      </c>
      <c r="JJ6" s="7">
        <v>-722</v>
      </c>
      <c r="JK6" s="7">
        <v>-672</v>
      </c>
      <c r="JL6" s="7">
        <v>-800</v>
      </c>
      <c r="JM6" s="7">
        <v>-1052</v>
      </c>
      <c r="JN6" s="7">
        <v>-764</v>
      </c>
      <c r="JO6" s="7">
        <v>-558</v>
      </c>
      <c r="JP6" s="7">
        <v>-1145</v>
      </c>
      <c r="JQ6" s="7">
        <v>-604</v>
      </c>
      <c r="JR6" s="7">
        <v>-706</v>
      </c>
      <c r="JS6" s="7">
        <v>-380</v>
      </c>
      <c r="JT6" s="7">
        <v>-1166</v>
      </c>
      <c r="JU6" s="7">
        <v>-666</v>
      </c>
      <c r="JV6" s="7">
        <v>-683</v>
      </c>
      <c r="JW6" s="7">
        <v>-744</v>
      </c>
      <c r="JX6" s="7">
        <v>-796</v>
      </c>
      <c r="JY6" s="7">
        <v>-500</v>
      </c>
      <c r="JZ6" s="7">
        <v>-650</v>
      </c>
      <c r="KA6" s="7">
        <v>-707</v>
      </c>
      <c r="KB6" s="7">
        <v>-625</v>
      </c>
      <c r="KC6" s="7">
        <v>-702</v>
      </c>
      <c r="KD6" s="7">
        <v>-757</v>
      </c>
      <c r="KE6" s="7">
        <v>-1050</v>
      </c>
      <c r="KF6" s="7">
        <v>-495</v>
      </c>
      <c r="KG6" s="7">
        <v>-576</v>
      </c>
      <c r="KH6" s="7">
        <v>-984</v>
      </c>
      <c r="KI6" s="7">
        <v>-1057</v>
      </c>
      <c r="KJ6" s="7">
        <v>-717</v>
      </c>
      <c r="KK6" s="7">
        <v>-773</v>
      </c>
      <c r="KL6" s="7">
        <v>-495</v>
      </c>
      <c r="KM6" s="7">
        <v>-508</v>
      </c>
      <c r="KN6" s="7">
        <v>-558</v>
      </c>
      <c r="KO6" s="7">
        <v>-1029</v>
      </c>
      <c r="KP6" s="7">
        <v>-732</v>
      </c>
      <c r="KQ6" s="7">
        <v>-843</v>
      </c>
      <c r="KR6" s="7">
        <v>-660</v>
      </c>
      <c r="KS6" s="7">
        <v>-808</v>
      </c>
      <c r="KT6" s="7">
        <v>-587</v>
      </c>
      <c r="KU6" s="7">
        <v>-954</v>
      </c>
      <c r="KV6" s="7">
        <v>-916</v>
      </c>
      <c r="KW6" s="7">
        <v>-523</v>
      </c>
      <c r="KX6" s="7">
        <v>-692</v>
      </c>
      <c r="KY6" s="7">
        <v>-695</v>
      </c>
      <c r="KZ6" s="7">
        <v>-691</v>
      </c>
      <c r="LA6" s="7">
        <v>-523</v>
      </c>
      <c r="LB6" s="7">
        <v>-712</v>
      </c>
      <c r="LC6" s="7">
        <v>-295</v>
      </c>
      <c r="LD6" s="7">
        <v>-584</v>
      </c>
      <c r="LE6" s="7">
        <v>-690</v>
      </c>
      <c r="LF6" s="7">
        <v>-760</v>
      </c>
      <c r="LG6" s="7">
        <v>-908</v>
      </c>
      <c r="LH6" s="7">
        <v>-177</v>
      </c>
      <c r="LI6" s="7">
        <v>-919</v>
      </c>
      <c r="LJ6" s="7">
        <v>-1078</v>
      </c>
      <c r="LK6" s="7">
        <v>-485</v>
      </c>
      <c r="LL6" s="7">
        <v>-897</v>
      </c>
      <c r="LM6" s="7">
        <v>-925</v>
      </c>
      <c r="LN6" s="7">
        <v>-755</v>
      </c>
      <c r="LO6" s="7">
        <v>-1460</v>
      </c>
      <c r="LP6" s="7">
        <v>-734</v>
      </c>
      <c r="LQ6" s="7">
        <v>-639</v>
      </c>
      <c r="LR6" s="7">
        <v>-695</v>
      </c>
      <c r="LS6" s="7">
        <v>-391</v>
      </c>
      <c r="LT6" s="7">
        <v>-595</v>
      </c>
      <c r="LU6" s="7">
        <v>-318</v>
      </c>
      <c r="LV6" s="7">
        <v>-806</v>
      </c>
      <c r="LW6" s="7">
        <v>-319</v>
      </c>
      <c r="LX6" s="7">
        <v>-812</v>
      </c>
      <c r="LY6" s="7">
        <v>-278</v>
      </c>
      <c r="LZ6" s="7">
        <v>-786</v>
      </c>
      <c r="MA6" s="7">
        <v>-327</v>
      </c>
      <c r="MB6" s="7">
        <v>-1031</v>
      </c>
      <c r="MC6" s="7">
        <v>-495</v>
      </c>
      <c r="MD6" s="7">
        <v>-640</v>
      </c>
      <c r="ME6" s="7">
        <v>-584</v>
      </c>
      <c r="MF6" s="7">
        <v>-324</v>
      </c>
      <c r="MG6" s="7">
        <v>-501</v>
      </c>
      <c r="MH6" s="7">
        <v>-846</v>
      </c>
      <c r="MI6" s="7">
        <v>-773</v>
      </c>
      <c r="MJ6" s="7">
        <v>-866</v>
      </c>
      <c r="MK6" s="7">
        <v>-718</v>
      </c>
      <c r="ML6" s="7">
        <v>-1630</v>
      </c>
      <c r="MM6" s="7">
        <v>-536</v>
      </c>
      <c r="MN6" s="7">
        <v>-613</v>
      </c>
      <c r="MO6" s="7">
        <v>-472</v>
      </c>
      <c r="MP6" s="7">
        <v>-1050</v>
      </c>
      <c r="MQ6" s="7">
        <v>-573</v>
      </c>
      <c r="MR6" s="7">
        <v>-1113</v>
      </c>
      <c r="MS6" s="7">
        <v>-628</v>
      </c>
      <c r="MT6" s="7">
        <v>-705</v>
      </c>
      <c r="MU6" s="7">
        <v>-1078</v>
      </c>
      <c r="MV6" s="7">
        <v>-392</v>
      </c>
      <c r="MW6" s="7">
        <v>-494</v>
      </c>
      <c r="MX6" s="7">
        <v>-780</v>
      </c>
      <c r="MY6" s="7">
        <v>-969</v>
      </c>
      <c r="MZ6" s="7">
        <v>-471</v>
      </c>
      <c r="NA6" s="7">
        <v>-595</v>
      </c>
      <c r="NB6" s="7">
        <v>-496</v>
      </c>
      <c r="NC6" s="7">
        <v>-645</v>
      </c>
      <c r="ND6" s="7">
        <v>-436</v>
      </c>
      <c r="NE6" s="7">
        <v>-547</v>
      </c>
      <c r="NF6" s="7">
        <v>-447</v>
      </c>
      <c r="NG6" s="7">
        <v>-570</v>
      </c>
      <c r="NH6" s="7">
        <v>-629</v>
      </c>
      <c r="NI6" s="7">
        <v>-686</v>
      </c>
      <c r="NJ6" s="7">
        <v>-506</v>
      </c>
      <c r="NK6" s="7">
        <v>-299</v>
      </c>
      <c r="NL6" s="7">
        <v>-642</v>
      </c>
      <c r="NM6" s="7">
        <v>-674</v>
      </c>
      <c r="NN6" s="7">
        <v>-563</v>
      </c>
      <c r="NO6" s="7">
        <v>-455</v>
      </c>
      <c r="NP6" s="7">
        <v>-688</v>
      </c>
      <c r="NQ6" s="7">
        <v>-651</v>
      </c>
      <c r="NR6" s="7">
        <v>-584</v>
      </c>
      <c r="NS6" s="7">
        <v>-666</v>
      </c>
      <c r="NT6" s="7">
        <v>-637</v>
      </c>
      <c r="NU6" s="7">
        <v>-985</v>
      </c>
      <c r="NV6" s="7">
        <v>-517</v>
      </c>
      <c r="NW6" s="7">
        <v>-852</v>
      </c>
      <c r="NX6" s="7">
        <v>0</v>
      </c>
      <c r="NY6" s="7">
        <v>-516</v>
      </c>
      <c r="NZ6" s="7">
        <v>-934</v>
      </c>
      <c r="OA6" s="7">
        <v>-759</v>
      </c>
      <c r="OB6" s="7">
        <v>-775</v>
      </c>
      <c r="OC6" s="7">
        <v>-564</v>
      </c>
      <c r="OD6" s="7">
        <v>-664</v>
      </c>
      <c r="OE6" s="7">
        <v>-650</v>
      </c>
      <c r="OF6" s="7">
        <v>-689</v>
      </c>
      <c r="OG6" s="7">
        <v>-635</v>
      </c>
      <c r="OH6" s="7">
        <v>-706</v>
      </c>
      <c r="OI6" s="7">
        <v>-373</v>
      </c>
      <c r="OJ6" s="7">
        <v>-58</v>
      </c>
      <c r="OK6" s="7">
        <v>-468</v>
      </c>
      <c r="OL6" s="7">
        <v>-534</v>
      </c>
      <c r="OM6" s="7">
        <v>-581</v>
      </c>
      <c r="ON6" s="7">
        <v>-866</v>
      </c>
      <c r="OO6" s="7">
        <v>-1081</v>
      </c>
      <c r="OP6" s="7">
        <v>-338</v>
      </c>
      <c r="OQ6" s="7">
        <v>-831</v>
      </c>
      <c r="OR6" s="7">
        <v>-585</v>
      </c>
      <c r="OS6" s="7">
        <v>-638</v>
      </c>
      <c r="OT6" s="7">
        <v>-1342</v>
      </c>
      <c r="OU6" s="7">
        <v>-429</v>
      </c>
      <c r="OV6" s="7">
        <v>-311</v>
      </c>
      <c r="OW6" s="7">
        <v>-658</v>
      </c>
      <c r="OX6" s="7">
        <v>-635</v>
      </c>
      <c r="OY6" s="7">
        <v>-773</v>
      </c>
      <c r="OZ6" s="7">
        <v>-1513</v>
      </c>
      <c r="PA6" s="7">
        <v>-957</v>
      </c>
      <c r="PB6" s="7">
        <v>-715</v>
      </c>
      <c r="PC6" s="7">
        <v>-820</v>
      </c>
      <c r="PD6" s="7">
        <v>-587</v>
      </c>
      <c r="PE6" s="7">
        <v>-591</v>
      </c>
      <c r="PF6" s="7">
        <v>-570</v>
      </c>
      <c r="PG6" s="7">
        <v>-567</v>
      </c>
      <c r="PH6" s="7">
        <v>-224</v>
      </c>
      <c r="PI6" s="7">
        <v>-719</v>
      </c>
      <c r="PJ6" s="7">
        <v>-660</v>
      </c>
      <c r="PK6" s="7">
        <v>-627</v>
      </c>
      <c r="PL6" s="7">
        <v>-1199</v>
      </c>
      <c r="PM6" s="7">
        <v>-2775</v>
      </c>
      <c r="PN6" s="7">
        <v>-590</v>
      </c>
      <c r="PO6" s="7">
        <v>-559</v>
      </c>
      <c r="PP6" s="7">
        <v>-733</v>
      </c>
      <c r="PQ6" s="7">
        <v>-1362</v>
      </c>
      <c r="PR6" s="7">
        <v>-1039</v>
      </c>
      <c r="PS6" s="7">
        <v>-993</v>
      </c>
      <c r="PT6" s="7">
        <v>-708</v>
      </c>
      <c r="PU6" s="7">
        <v>-431</v>
      </c>
      <c r="PV6" s="7">
        <v>-684</v>
      </c>
      <c r="PW6" s="7">
        <v>-322</v>
      </c>
      <c r="PX6" s="7">
        <v>-355</v>
      </c>
      <c r="PY6" s="7">
        <v>-726</v>
      </c>
      <c r="PZ6" s="7">
        <v>-13</v>
      </c>
      <c r="QA6" s="7">
        <v>-691</v>
      </c>
      <c r="QB6" s="7">
        <v>-667</v>
      </c>
      <c r="QC6" s="7">
        <v>-895</v>
      </c>
      <c r="QD6" s="7">
        <v>-563</v>
      </c>
      <c r="QE6" s="7">
        <v>-656</v>
      </c>
      <c r="QF6" s="7">
        <v>-465</v>
      </c>
      <c r="QG6" s="7">
        <v>-1111</v>
      </c>
      <c r="QH6" s="7">
        <v>-810</v>
      </c>
      <c r="QI6" s="7">
        <v>-501</v>
      </c>
      <c r="QJ6" s="7">
        <v>-1084</v>
      </c>
      <c r="QK6" s="7">
        <v>-1019</v>
      </c>
      <c r="QL6" s="7">
        <v>-649</v>
      </c>
      <c r="QM6" s="7">
        <v>-464</v>
      </c>
      <c r="QN6" s="7">
        <v>-742</v>
      </c>
      <c r="QO6" s="7">
        <v>-290</v>
      </c>
      <c r="QP6" s="7">
        <v>-944</v>
      </c>
      <c r="QQ6" s="7">
        <v>-1093</v>
      </c>
      <c r="QR6" s="7">
        <v>-639</v>
      </c>
      <c r="QS6" s="7">
        <v>-766</v>
      </c>
      <c r="QT6" s="7">
        <v>-1062</v>
      </c>
      <c r="QU6" s="7">
        <v>-389</v>
      </c>
      <c r="QV6" s="7">
        <v>-742</v>
      </c>
      <c r="QW6" s="7">
        <v>-639</v>
      </c>
      <c r="QX6" s="7">
        <v>-335</v>
      </c>
      <c r="QY6" s="7">
        <v>-911</v>
      </c>
      <c r="QZ6" s="7">
        <v>-594</v>
      </c>
      <c r="RA6" s="7">
        <v>-687</v>
      </c>
      <c r="RB6" s="7">
        <v>-419</v>
      </c>
      <c r="RC6" s="7">
        <v>-753</v>
      </c>
      <c r="RD6" s="7">
        <v>-749</v>
      </c>
      <c r="RE6" s="7">
        <v>-961</v>
      </c>
      <c r="RF6" s="7">
        <v>-490</v>
      </c>
      <c r="RG6" s="7">
        <v>-544</v>
      </c>
      <c r="RH6" s="7">
        <v>-543</v>
      </c>
      <c r="RI6" s="7">
        <v>-785</v>
      </c>
      <c r="RJ6" s="7">
        <v>-343</v>
      </c>
      <c r="RK6" s="7">
        <v>-858</v>
      </c>
      <c r="RL6" s="7">
        <v>-632</v>
      </c>
      <c r="RM6" s="7">
        <v>-578</v>
      </c>
      <c r="RN6" s="7">
        <v>-27</v>
      </c>
      <c r="RO6" s="7">
        <v>-726</v>
      </c>
      <c r="RP6" s="7">
        <v>-746</v>
      </c>
      <c r="RQ6" s="7">
        <v>-571</v>
      </c>
      <c r="RR6" s="7">
        <v>-733</v>
      </c>
      <c r="RS6" s="7">
        <v>-599</v>
      </c>
      <c r="RT6" s="7">
        <v>-923</v>
      </c>
      <c r="RU6" s="7">
        <v>-529</v>
      </c>
      <c r="RV6" s="7">
        <v>-772</v>
      </c>
      <c r="RW6" s="7">
        <v>-1325</v>
      </c>
      <c r="RX6" s="7">
        <v>-480</v>
      </c>
      <c r="RY6" s="7">
        <v>-685</v>
      </c>
      <c r="RZ6" s="7">
        <v>-645</v>
      </c>
      <c r="SA6" s="7">
        <v>-977</v>
      </c>
      <c r="SB6" s="7">
        <v>-1159</v>
      </c>
      <c r="SC6" s="7">
        <v>-691</v>
      </c>
      <c r="SD6" s="7">
        <v>-939</v>
      </c>
      <c r="SE6" s="7">
        <v>-558</v>
      </c>
      <c r="SF6" s="7">
        <v>-525</v>
      </c>
      <c r="SG6" s="7">
        <v>-707</v>
      </c>
      <c r="SH6" s="7">
        <v>-629</v>
      </c>
      <c r="SI6" s="7">
        <v>-556</v>
      </c>
      <c r="SJ6" s="7">
        <v>-1038</v>
      </c>
      <c r="SK6" s="7">
        <v>-470</v>
      </c>
      <c r="SL6" s="7">
        <v>-1016</v>
      </c>
      <c r="SM6" s="7">
        <v>-627</v>
      </c>
      <c r="SN6" s="7">
        <v>-972</v>
      </c>
      <c r="SO6" s="7">
        <v>-714</v>
      </c>
      <c r="SP6" s="7">
        <v>-750</v>
      </c>
      <c r="SQ6" s="7">
        <v>-598</v>
      </c>
      <c r="SR6" s="7">
        <v>-632</v>
      </c>
      <c r="SS6" s="7">
        <v>-684</v>
      </c>
      <c r="ST6" s="7">
        <v>-429</v>
      </c>
      <c r="SU6" s="7">
        <v>-433</v>
      </c>
      <c r="SV6" s="7">
        <v>-766</v>
      </c>
      <c r="SW6" s="7">
        <v>-723</v>
      </c>
      <c r="SX6" s="7">
        <v>-623</v>
      </c>
      <c r="SY6" s="7">
        <v>-312</v>
      </c>
      <c r="SZ6" s="7">
        <v>-827</v>
      </c>
      <c r="TA6" s="7">
        <v>-603</v>
      </c>
      <c r="TB6" s="7">
        <v>-658</v>
      </c>
      <c r="TC6" s="7">
        <v>-593</v>
      </c>
      <c r="TD6" s="7">
        <v>-535</v>
      </c>
      <c r="TE6" s="7">
        <v>-472</v>
      </c>
      <c r="TF6" s="7">
        <v>-688</v>
      </c>
      <c r="TG6" s="7">
        <v>-482</v>
      </c>
      <c r="TH6" s="7">
        <v>-640</v>
      </c>
      <c r="TI6" s="7">
        <v>-562</v>
      </c>
      <c r="TJ6" s="7">
        <v>-643</v>
      </c>
      <c r="TK6" s="7">
        <v>-454</v>
      </c>
      <c r="TL6" s="7">
        <v>-1512</v>
      </c>
      <c r="TM6" s="7">
        <v>-706</v>
      </c>
      <c r="TN6" s="7">
        <v>-812</v>
      </c>
      <c r="TO6" s="7">
        <v>-986</v>
      </c>
      <c r="TP6" s="7">
        <v>-1527</v>
      </c>
      <c r="TQ6" s="7">
        <v>-726</v>
      </c>
      <c r="TR6" s="7">
        <v>-524</v>
      </c>
      <c r="TS6" s="7">
        <v>-310</v>
      </c>
      <c r="TT6" s="7">
        <v>-744</v>
      </c>
      <c r="TU6" s="7">
        <v>-718</v>
      </c>
      <c r="TV6" s="7">
        <v>-618</v>
      </c>
      <c r="TW6" s="7">
        <v>-609</v>
      </c>
      <c r="TX6" s="7">
        <v>-456</v>
      </c>
      <c r="TY6" s="7">
        <v>-306</v>
      </c>
      <c r="TZ6" s="7">
        <v>-267</v>
      </c>
      <c r="UA6" s="7">
        <v>-607</v>
      </c>
      <c r="UB6" s="7">
        <v>-83</v>
      </c>
      <c r="UC6" s="7">
        <v>0</v>
      </c>
      <c r="UD6" s="7">
        <v>-865</v>
      </c>
      <c r="UE6" s="7">
        <v>-482</v>
      </c>
      <c r="UF6" s="7">
        <v>-581</v>
      </c>
      <c r="UG6" s="7">
        <v>-709</v>
      </c>
      <c r="UH6" s="7">
        <v>-220</v>
      </c>
      <c r="UI6" s="7">
        <v>-393</v>
      </c>
      <c r="UJ6" s="7">
        <v>-1265</v>
      </c>
      <c r="UK6" s="7">
        <v>-564</v>
      </c>
      <c r="UL6" s="7">
        <v>-840</v>
      </c>
      <c r="UM6" s="7">
        <v>-603</v>
      </c>
      <c r="UN6" s="7">
        <v>-339</v>
      </c>
      <c r="UO6" s="7">
        <v>-796</v>
      </c>
      <c r="UP6" s="7">
        <v>-414</v>
      </c>
      <c r="UQ6" s="7">
        <v>-868</v>
      </c>
      <c r="UR6" s="7">
        <v>-522</v>
      </c>
      <c r="US6" s="7">
        <v>-161</v>
      </c>
      <c r="UT6" s="7">
        <v>-507</v>
      </c>
      <c r="UU6" s="7">
        <v>-448</v>
      </c>
      <c r="UV6" s="7">
        <v>-687</v>
      </c>
      <c r="UW6" s="7">
        <v>0</v>
      </c>
      <c r="UX6" s="7">
        <v>-618</v>
      </c>
      <c r="UY6" s="7">
        <v>-507</v>
      </c>
      <c r="UZ6" s="7">
        <v>-71</v>
      </c>
      <c r="VA6" s="7">
        <v>-479</v>
      </c>
      <c r="VB6" s="7">
        <v>-457</v>
      </c>
      <c r="VC6" s="7">
        <v>-351</v>
      </c>
      <c r="VD6" s="7">
        <v>-1215</v>
      </c>
      <c r="VE6" s="7">
        <v>-559</v>
      </c>
      <c r="VF6" s="7">
        <v>-1223</v>
      </c>
      <c r="VG6" s="7">
        <v>-431</v>
      </c>
      <c r="VH6" s="7">
        <v>-519</v>
      </c>
      <c r="VI6" s="7">
        <v>-713</v>
      </c>
      <c r="VJ6" s="7">
        <v>-687</v>
      </c>
      <c r="VK6" s="7">
        <v>-79</v>
      </c>
      <c r="VL6" s="7">
        <v>-1013</v>
      </c>
      <c r="VM6" s="7">
        <v>-1010</v>
      </c>
      <c r="VN6" s="7">
        <v>-1142</v>
      </c>
      <c r="VO6" s="7">
        <v>-1046</v>
      </c>
      <c r="VP6" s="7">
        <v>-1039</v>
      </c>
      <c r="VQ6" s="7">
        <v>-809</v>
      </c>
      <c r="VR6" s="7">
        <v>-678</v>
      </c>
      <c r="VS6" s="7">
        <v>-853</v>
      </c>
      <c r="VT6" s="7">
        <v>-981</v>
      </c>
      <c r="VU6" s="7">
        <v>-524</v>
      </c>
      <c r="VV6" s="7">
        <v>-438</v>
      </c>
      <c r="VW6" s="7">
        <v>-496</v>
      </c>
      <c r="VX6" s="7">
        <v>-511</v>
      </c>
      <c r="VY6" s="7">
        <v>-360</v>
      </c>
      <c r="VZ6" s="7">
        <v>-778</v>
      </c>
      <c r="WA6" s="7">
        <v>-656</v>
      </c>
      <c r="WB6" s="7">
        <v>-564</v>
      </c>
      <c r="WC6" s="7">
        <v>-987</v>
      </c>
      <c r="WD6" s="7">
        <v>-802</v>
      </c>
      <c r="WE6" s="7">
        <v>-880</v>
      </c>
      <c r="WF6" s="7">
        <v>-541</v>
      </c>
      <c r="WG6" s="7">
        <v>-444</v>
      </c>
      <c r="WH6" s="7">
        <v>-1015</v>
      </c>
      <c r="WI6" s="7">
        <v>-623</v>
      </c>
      <c r="WJ6" s="7">
        <v>-599</v>
      </c>
      <c r="WK6" s="7">
        <v>-729</v>
      </c>
      <c r="WL6" s="7">
        <v>-1183</v>
      </c>
      <c r="WM6" s="7">
        <v>-728</v>
      </c>
      <c r="WN6" s="7">
        <v>-684</v>
      </c>
      <c r="WO6" s="7">
        <v>-1319</v>
      </c>
      <c r="WP6" s="7">
        <v>-1048</v>
      </c>
      <c r="WQ6" s="7">
        <v>-417</v>
      </c>
      <c r="WR6" s="7">
        <v>-654</v>
      </c>
      <c r="WS6" s="7">
        <v>-372</v>
      </c>
      <c r="WT6" s="7">
        <v>-928</v>
      </c>
      <c r="WU6" s="7">
        <v>-951</v>
      </c>
      <c r="WV6" s="7">
        <v>-1132</v>
      </c>
      <c r="WW6" s="7">
        <v>-650</v>
      </c>
      <c r="WX6" s="7">
        <v>-471</v>
      </c>
      <c r="WY6" s="7">
        <v>-709</v>
      </c>
      <c r="WZ6" s="7">
        <v>-792</v>
      </c>
      <c r="XA6" s="7">
        <v>-193</v>
      </c>
      <c r="XB6" s="7">
        <v>-491</v>
      </c>
      <c r="XC6" s="7">
        <v>-627</v>
      </c>
      <c r="XD6" s="7">
        <v>-629</v>
      </c>
      <c r="XE6" s="7">
        <v>-788</v>
      </c>
      <c r="XF6" s="7">
        <v>-513</v>
      </c>
      <c r="XG6" s="7">
        <v>-1435</v>
      </c>
      <c r="XH6" s="7">
        <v>-368</v>
      </c>
      <c r="XI6" s="7">
        <v>-745</v>
      </c>
      <c r="XJ6" s="7">
        <v>-919</v>
      </c>
      <c r="XK6" s="7">
        <v>-623</v>
      </c>
      <c r="XL6" s="7">
        <v>-703</v>
      </c>
      <c r="XM6" s="7">
        <v>-615</v>
      </c>
      <c r="XN6" s="7">
        <v>-541</v>
      </c>
      <c r="XO6" s="7">
        <v>-557</v>
      </c>
      <c r="XP6" s="7">
        <v>-575</v>
      </c>
      <c r="XQ6" s="7">
        <v>-527</v>
      </c>
      <c r="XR6" s="7">
        <v>-553</v>
      </c>
      <c r="XS6" s="7">
        <v>-406</v>
      </c>
      <c r="XT6" s="7">
        <v>-1271</v>
      </c>
      <c r="XU6" s="7">
        <v>-550</v>
      </c>
      <c r="XV6" s="7">
        <v>-644</v>
      </c>
      <c r="XW6" s="7">
        <v>-1021</v>
      </c>
      <c r="XX6" s="7">
        <v>-525</v>
      </c>
      <c r="XY6" s="7">
        <v>-603</v>
      </c>
      <c r="XZ6" s="7">
        <v>-728</v>
      </c>
      <c r="YA6" s="7">
        <v>-508</v>
      </c>
      <c r="YB6" s="7">
        <v>-526</v>
      </c>
      <c r="YC6" s="7">
        <v>-1041</v>
      </c>
      <c r="YD6" s="7">
        <v>-383</v>
      </c>
      <c r="YE6" s="7">
        <v>-775</v>
      </c>
      <c r="YF6" s="7">
        <v>-556</v>
      </c>
      <c r="YG6" s="7">
        <v>-725</v>
      </c>
      <c r="YH6" s="7">
        <v>-291</v>
      </c>
      <c r="YI6" s="7">
        <v>-490</v>
      </c>
      <c r="YJ6" s="7">
        <v>-584</v>
      </c>
      <c r="YK6" s="7">
        <v>-539</v>
      </c>
      <c r="YL6" s="7">
        <v>-536</v>
      </c>
      <c r="YM6" s="7">
        <v>-673</v>
      </c>
      <c r="YN6" s="7">
        <v>-865</v>
      </c>
      <c r="YO6" s="7">
        <v>-319</v>
      </c>
      <c r="YP6" s="7">
        <v>-590</v>
      </c>
      <c r="YQ6" s="7">
        <v>-2186</v>
      </c>
      <c r="YR6" s="7">
        <v>-733</v>
      </c>
      <c r="YS6" s="7">
        <v>-1600</v>
      </c>
      <c r="YT6" s="7">
        <v>-779</v>
      </c>
      <c r="YU6" s="7">
        <v>-833</v>
      </c>
      <c r="YV6" s="7">
        <v>-690</v>
      </c>
      <c r="YW6" s="7">
        <v>-483</v>
      </c>
      <c r="YX6" s="7">
        <v>-1076</v>
      </c>
      <c r="YY6" s="7">
        <v>-1023</v>
      </c>
      <c r="YZ6" s="7">
        <v>-1414</v>
      </c>
      <c r="ZA6" s="7">
        <v>-1077</v>
      </c>
      <c r="ZB6" s="7">
        <v>-905</v>
      </c>
      <c r="ZC6" s="7">
        <v>-699</v>
      </c>
      <c r="ZD6" s="7">
        <v>-620</v>
      </c>
      <c r="ZE6" s="7">
        <v>-665</v>
      </c>
      <c r="ZF6" s="7">
        <v>-805</v>
      </c>
      <c r="ZG6" s="7">
        <v>-655</v>
      </c>
      <c r="ZH6" s="7">
        <v>-582</v>
      </c>
      <c r="ZI6" s="7">
        <v>-231</v>
      </c>
      <c r="ZJ6" s="7">
        <v>-735</v>
      </c>
      <c r="ZK6" s="7">
        <v>-499</v>
      </c>
      <c r="ZL6" s="7">
        <v>-929</v>
      </c>
      <c r="ZM6" s="7">
        <v>-463</v>
      </c>
      <c r="ZN6" s="7">
        <v>-709</v>
      </c>
      <c r="ZO6" s="7">
        <v>-1162</v>
      </c>
      <c r="ZP6" s="7">
        <v>-752</v>
      </c>
      <c r="ZQ6" s="7">
        <v>-465</v>
      </c>
      <c r="ZR6" s="7">
        <v>-573</v>
      </c>
      <c r="ZS6" s="7">
        <v>-787</v>
      </c>
      <c r="ZT6" s="7">
        <v>-523</v>
      </c>
      <c r="ZU6" s="7">
        <v>-632</v>
      </c>
      <c r="ZV6" s="7">
        <v>-445</v>
      </c>
      <c r="ZW6" s="7">
        <v>-384</v>
      </c>
      <c r="ZX6" s="7">
        <v>-697</v>
      </c>
      <c r="ZY6" s="7">
        <v>-741</v>
      </c>
      <c r="ZZ6" s="7">
        <v>-760</v>
      </c>
      <c r="AAA6" s="7">
        <v>-205</v>
      </c>
      <c r="AAB6" s="7">
        <v>-653</v>
      </c>
      <c r="AAC6" s="7">
        <v>-784</v>
      </c>
      <c r="AAD6" s="7">
        <v>-802</v>
      </c>
      <c r="AAE6" s="7">
        <v>-765</v>
      </c>
      <c r="AAF6" s="7">
        <v>-660</v>
      </c>
      <c r="AAG6" s="7">
        <v>-792</v>
      </c>
      <c r="AAH6" s="7">
        <v>-1145</v>
      </c>
      <c r="AAI6" s="7">
        <v>-523</v>
      </c>
      <c r="AAJ6" s="7">
        <v>-596</v>
      </c>
      <c r="AAK6" s="7">
        <v>-516</v>
      </c>
      <c r="AAL6" s="7">
        <v>-492</v>
      </c>
      <c r="AAM6" s="7">
        <v>-835</v>
      </c>
      <c r="AAN6" s="7">
        <v>-977</v>
      </c>
      <c r="AAO6" s="7">
        <v>-309</v>
      </c>
      <c r="AAP6" s="7">
        <v>-616</v>
      </c>
      <c r="AAQ6" s="7">
        <v>-433</v>
      </c>
      <c r="AAR6" s="7">
        <v>-722</v>
      </c>
      <c r="AAS6" s="7">
        <v>-633</v>
      </c>
      <c r="AAT6" s="7">
        <v>-475</v>
      </c>
      <c r="AAU6" s="7">
        <v>-650</v>
      </c>
      <c r="AAV6" s="7">
        <v>-706</v>
      </c>
      <c r="AAW6" s="7">
        <v>-1693</v>
      </c>
      <c r="AAX6" s="7">
        <v>-700</v>
      </c>
      <c r="AAY6" s="7">
        <v>-833</v>
      </c>
      <c r="AAZ6" s="7">
        <v>-1521</v>
      </c>
      <c r="ABA6" s="7">
        <v>-758</v>
      </c>
      <c r="ABB6" s="7">
        <v>-1387</v>
      </c>
      <c r="ABC6" s="7">
        <v>-1077</v>
      </c>
      <c r="ABD6" s="7">
        <v>-709</v>
      </c>
      <c r="ABE6" s="7">
        <v>-714</v>
      </c>
      <c r="ABF6" s="7">
        <v>-671</v>
      </c>
      <c r="ABG6" s="7">
        <v>-547</v>
      </c>
      <c r="ABH6" s="7">
        <v>-625</v>
      </c>
      <c r="ABI6" s="7">
        <v>-724</v>
      </c>
      <c r="ABJ6" s="7">
        <v>-561</v>
      </c>
      <c r="ABK6" s="7">
        <v>-484</v>
      </c>
      <c r="ABL6" s="7">
        <v>-704</v>
      </c>
      <c r="ABM6" s="7">
        <v>-740</v>
      </c>
      <c r="ABN6" s="7">
        <v>-1563</v>
      </c>
      <c r="ABO6" s="7">
        <v>-624</v>
      </c>
      <c r="ABP6" s="7">
        <v>-370</v>
      </c>
      <c r="ABQ6" s="7">
        <v>-668</v>
      </c>
      <c r="ABR6" s="7">
        <v>-537</v>
      </c>
      <c r="ABS6" s="7">
        <v>-457</v>
      </c>
      <c r="ABT6" s="7">
        <v>-636</v>
      </c>
      <c r="ABU6" s="7">
        <v>-447</v>
      </c>
      <c r="ABV6" s="7">
        <v>-578</v>
      </c>
      <c r="ABW6" s="7">
        <v>-438</v>
      </c>
      <c r="ABX6" s="7">
        <v>-1092</v>
      </c>
      <c r="ABY6" s="7">
        <v>-1165</v>
      </c>
      <c r="ABZ6" s="7">
        <v>-305</v>
      </c>
      <c r="ACA6" s="7">
        <v>-320</v>
      </c>
      <c r="ACB6" s="7">
        <v>-448</v>
      </c>
      <c r="ACC6" s="7">
        <v>-531</v>
      </c>
      <c r="ACD6" s="7">
        <v>-1332</v>
      </c>
      <c r="ACE6" s="7">
        <v>-559</v>
      </c>
      <c r="ACF6" s="7">
        <v>-1095</v>
      </c>
      <c r="ACG6" s="7">
        <v>-709</v>
      </c>
      <c r="ACH6" s="7">
        <v>-690</v>
      </c>
      <c r="ACI6" s="7">
        <v>-524</v>
      </c>
      <c r="ACJ6" s="7">
        <v>-411</v>
      </c>
      <c r="ACK6" s="7">
        <v>-936</v>
      </c>
      <c r="ACL6" s="7">
        <v>-799</v>
      </c>
      <c r="ACM6" s="7">
        <v>-667</v>
      </c>
      <c r="ACN6" s="7">
        <v>-660</v>
      </c>
      <c r="ACO6" s="7">
        <v>-910</v>
      </c>
      <c r="ACP6" s="7">
        <v>-609</v>
      </c>
      <c r="ACQ6" s="7">
        <v>-953</v>
      </c>
      <c r="ACR6" s="7">
        <v>-1518</v>
      </c>
      <c r="ACS6" s="7">
        <v>-533</v>
      </c>
      <c r="ACT6" s="7">
        <v>-244</v>
      </c>
      <c r="ACU6" s="7">
        <v>-464</v>
      </c>
      <c r="ACV6" s="7">
        <v>-542</v>
      </c>
      <c r="ACW6" s="7">
        <v>-703</v>
      </c>
      <c r="ACX6" s="7">
        <v>-526</v>
      </c>
      <c r="ACY6" s="7">
        <v>0</v>
      </c>
      <c r="ACZ6" s="7">
        <v>-499</v>
      </c>
      <c r="ADA6" s="7">
        <v>-668</v>
      </c>
      <c r="ADB6" s="7">
        <v>-672</v>
      </c>
      <c r="ADC6" s="7">
        <v>-1029</v>
      </c>
      <c r="ADD6" s="7">
        <v>-468</v>
      </c>
      <c r="ADE6" s="7">
        <v>-567</v>
      </c>
      <c r="ADF6" s="7">
        <v>-648</v>
      </c>
      <c r="ADG6" s="7">
        <v>-520</v>
      </c>
      <c r="ADH6" s="7">
        <v>-1097</v>
      </c>
      <c r="ADI6" s="7">
        <v>-454</v>
      </c>
      <c r="ADJ6" s="7">
        <v>-415</v>
      </c>
      <c r="ADK6" s="7">
        <v>-1050</v>
      </c>
      <c r="ADL6" s="7">
        <v>-444</v>
      </c>
      <c r="ADM6" s="7">
        <v>-145</v>
      </c>
      <c r="ADN6" s="7">
        <v>-935</v>
      </c>
      <c r="ADO6" s="7">
        <v>-1199</v>
      </c>
      <c r="ADP6" s="7">
        <v>-1295</v>
      </c>
      <c r="ADQ6" s="7">
        <v>-693</v>
      </c>
      <c r="ADR6" s="7">
        <v>-1510</v>
      </c>
      <c r="ADS6" s="7">
        <v>-1000</v>
      </c>
      <c r="ADT6" s="7">
        <v>-346</v>
      </c>
      <c r="ADU6" s="7">
        <v>-447</v>
      </c>
      <c r="ADV6" s="7">
        <v>-600</v>
      </c>
      <c r="ADW6" s="7">
        <v>-843</v>
      </c>
      <c r="ADX6" s="7">
        <v>-1036</v>
      </c>
      <c r="ADY6" s="7">
        <v>-1344</v>
      </c>
      <c r="ADZ6" s="7">
        <v>-629</v>
      </c>
      <c r="AEA6" s="7">
        <v>-787</v>
      </c>
      <c r="AEB6" s="7">
        <v>-599</v>
      </c>
      <c r="AEC6" s="7">
        <v>-727</v>
      </c>
      <c r="AED6" s="7">
        <v>-623</v>
      </c>
      <c r="AEE6" s="7">
        <v>-1238</v>
      </c>
      <c r="AEF6" s="7">
        <v>-487</v>
      </c>
      <c r="AEG6" s="7">
        <v>-39</v>
      </c>
      <c r="AEH6" s="7">
        <v>-1605</v>
      </c>
      <c r="AEI6" s="7">
        <v>-1058</v>
      </c>
      <c r="AEJ6" s="7">
        <v>-501</v>
      </c>
      <c r="AEK6" s="7">
        <v>-582</v>
      </c>
      <c r="AEL6" s="7">
        <v>-632</v>
      </c>
      <c r="AEM6" s="7">
        <v>-925</v>
      </c>
      <c r="AEN6" s="7">
        <v>-603</v>
      </c>
      <c r="AEO6" s="7">
        <v>-569</v>
      </c>
      <c r="AEP6" s="7">
        <v>-510</v>
      </c>
      <c r="AEQ6" s="7">
        <v>-811</v>
      </c>
      <c r="AER6" s="7">
        <v>-901</v>
      </c>
      <c r="AES6" s="7">
        <v>-972</v>
      </c>
      <c r="AET6" s="7">
        <v>-284</v>
      </c>
      <c r="AEU6" s="7">
        <v>-145</v>
      </c>
      <c r="AEV6" s="7">
        <v>-395</v>
      </c>
      <c r="AEW6" s="7">
        <v>-444</v>
      </c>
      <c r="AEX6" s="7">
        <v>-808</v>
      </c>
      <c r="AEY6" s="7">
        <v>-852</v>
      </c>
      <c r="AEZ6" s="7">
        <v>-1316</v>
      </c>
      <c r="AFA6" s="7">
        <v>-410</v>
      </c>
      <c r="AFB6" s="7">
        <v>-606</v>
      </c>
      <c r="AFC6" s="7">
        <v>-618</v>
      </c>
      <c r="AFD6" s="7">
        <v>-605</v>
      </c>
      <c r="AFE6" s="7">
        <v>-758</v>
      </c>
      <c r="AFF6" s="7">
        <v>-626</v>
      </c>
      <c r="AFG6" s="7">
        <v>-678</v>
      </c>
      <c r="AFH6" s="7">
        <v>-678</v>
      </c>
      <c r="AFI6" s="7">
        <v>-1128</v>
      </c>
      <c r="AFJ6" s="7">
        <v>-392</v>
      </c>
      <c r="AFK6" s="7">
        <v>-683</v>
      </c>
      <c r="AFL6" s="7">
        <v>-644</v>
      </c>
      <c r="AFM6" s="7">
        <v>-674</v>
      </c>
      <c r="AFN6" s="7">
        <v>-499</v>
      </c>
      <c r="AFO6" s="7">
        <v>-117</v>
      </c>
      <c r="AFP6" s="7">
        <v>-783</v>
      </c>
      <c r="AFQ6" s="7">
        <v>-604</v>
      </c>
      <c r="AFR6" s="7">
        <v>0</v>
      </c>
      <c r="AFS6" s="7">
        <v>-748</v>
      </c>
      <c r="AFT6" s="7">
        <v>-853</v>
      </c>
      <c r="AFU6" s="7">
        <v>-1051</v>
      </c>
      <c r="AFV6" s="7">
        <v>-725</v>
      </c>
      <c r="AFW6" s="7">
        <v>-642</v>
      </c>
      <c r="AFX6" s="7">
        <v>-438</v>
      </c>
      <c r="AFY6" s="7">
        <v>-618</v>
      </c>
      <c r="AFZ6" s="7">
        <v>-755</v>
      </c>
      <c r="AGA6" s="7">
        <v>-527</v>
      </c>
      <c r="AGB6" s="7">
        <v>-478</v>
      </c>
      <c r="AGC6" s="7">
        <v>-826</v>
      </c>
      <c r="AGD6" s="7">
        <v>-1152</v>
      </c>
      <c r="AGE6" s="7">
        <v>-801</v>
      </c>
      <c r="AGF6" s="7">
        <v>-645</v>
      </c>
      <c r="AGG6" s="7">
        <v>-850</v>
      </c>
      <c r="AGH6" s="7">
        <v>-1004</v>
      </c>
      <c r="AGI6" s="7">
        <v>-531</v>
      </c>
      <c r="AGJ6" s="7">
        <v>-572</v>
      </c>
      <c r="AGK6" s="7">
        <v>-425</v>
      </c>
      <c r="AGL6" s="7">
        <v>-606</v>
      </c>
      <c r="AGM6" s="7">
        <v>-215</v>
      </c>
      <c r="AGN6" s="7">
        <v>-556</v>
      </c>
      <c r="AGO6" s="7">
        <v>-558</v>
      </c>
      <c r="AGP6" s="7">
        <v>0</v>
      </c>
      <c r="AGQ6" s="7">
        <v>-559</v>
      </c>
      <c r="AGR6" s="7">
        <v>-405</v>
      </c>
      <c r="AGS6" s="7">
        <v>-540</v>
      </c>
      <c r="AGT6" s="7">
        <v>-283</v>
      </c>
      <c r="AGU6" s="7">
        <v>-170</v>
      </c>
      <c r="AGV6" s="7">
        <v>-550</v>
      </c>
      <c r="AGW6" s="7">
        <v>-560</v>
      </c>
      <c r="AGX6" s="7">
        <v>-779</v>
      </c>
      <c r="AGY6" s="7">
        <v>-1042</v>
      </c>
      <c r="AGZ6" s="7">
        <v>0</v>
      </c>
      <c r="AHA6" s="7">
        <v>-613</v>
      </c>
      <c r="AHB6" s="7">
        <v>-696</v>
      </c>
      <c r="AHC6" s="7">
        <v>-471</v>
      </c>
      <c r="AHD6" s="7">
        <v>0</v>
      </c>
      <c r="AHE6" s="7">
        <v>-959</v>
      </c>
      <c r="AHF6" s="7">
        <v>-1163</v>
      </c>
      <c r="AHG6" s="7">
        <v>-1600</v>
      </c>
      <c r="AHH6" s="7">
        <v>-566</v>
      </c>
      <c r="AHI6" s="7">
        <v>-1528</v>
      </c>
      <c r="AHJ6" s="7">
        <v>-522</v>
      </c>
      <c r="AHK6" s="7">
        <v>-612</v>
      </c>
      <c r="AHL6" s="7">
        <v>-1297</v>
      </c>
      <c r="AHM6" s="7">
        <v>-486</v>
      </c>
      <c r="AHN6" s="7">
        <v>-532</v>
      </c>
      <c r="AHO6" s="7">
        <v>-563</v>
      </c>
      <c r="AHP6" s="7">
        <v>-594</v>
      </c>
      <c r="AHQ6" s="7">
        <v>-543</v>
      </c>
      <c r="AHR6" s="7">
        <v>-764</v>
      </c>
      <c r="AHS6" s="7">
        <v>-898</v>
      </c>
      <c r="AHT6" s="7">
        <v>-1720</v>
      </c>
      <c r="AHU6" s="7">
        <v>-1532</v>
      </c>
      <c r="AHV6" s="7">
        <v>-1832</v>
      </c>
      <c r="AHW6" s="7">
        <v>-198</v>
      </c>
      <c r="AHX6" s="7">
        <v>-800</v>
      </c>
      <c r="AHY6" s="7">
        <v>-1069</v>
      </c>
      <c r="AHZ6" s="7">
        <v>-452</v>
      </c>
      <c r="AIA6" s="7">
        <v>-761</v>
      </c>
      <c r="AIB6" s="7">
        <v>-888</v>
      </c>
      <c r="AIC6" s="7">
        <v>-197</v>
      </c>
      <c r="AID6" s="7">
        <v>-895</v>
      </c>
      <c r="AIE6" s="7">
        <v>-673</v>
      </c>
      <c r="AIF6" s="7">
        <v>-567</v>
      </c>
      <c r="AIG6" s="7">
        <v>-454</v>
      </c>
      <c r="AIH6" s="7">
        <v>-605</v>
      </c>
      <c r="AII6" s="7">
        <v>-735</v>
      </c>
      <c r="AIJ6" s="7">
        <v>-839</v>
      </c>
      <c r="AIK6" s="7">
        <v>-702</v>
      </c>
      <c r="AIL6" s="7">
        <v>-621</v>
      </c>
      <c r="AIM6" s="7">
        <v>-855</v>
      </c>
      <c r="AIN6" s="7">
        <v>-560</v>
      </c>
      <c r="AIO6" s="7">
        <v>-783</v>
      </c>
      <c r="AIP6" s="7">
        <v>-1114</v>
      </c>
      <c r="AIQ6" s="7">
        <v>-1794</v>
      </c>
      <c r="AIR6" s="7">
        <v>-699</v>
      </c>
      <c r="AIS6" s="7">
        <v>-450</v>
      </c>
      <c r="AIT6" s="7">
        <v>-1165</v>
      </c>
      <c r="AIU6" s="7">
        <v>-558</v>
      </c>
      <c r="AIV6" s="7">
        <v>-1087</v>
      </c>
      <c r="AIW6" s="7">
        <v>-595</v>
      </c>
      <c r="AIX6" s="7">
        <v>-473</v>
      </c>
      <c r="AIY6" s="7">
        <v>-429</v>
      </c>
    </row>
    <row r="7" spans="1:935" ht="15.75" x14ac:dyDescent="0.25">
      <c r="A7" s="38" t="s">
        <v>134</v>
      </c>
      <c r="B7" s="7">
        <v>-1076</v>
      </c>
      <c r="C7" s="7">
        <v>-226</v>
      </c>
      <c r="D7" s="7">
        <v>-1212</v>
      </c>
      <c r="E7" s="7">
        <v>0</v>
      </c>
      <c r="F7" s="7">
        <v>-618</v>
      </c>
      <c r="G7" s="7">
        <v>0</v>
      </c>
      <c r="H7" s="7">
        <v>-235</v>
      </c>
      <c r="I7" s="7">
        <v>-817</v>
      </c>
      <c r="J7" s="7">
        <v>-357</v>
      </c>
      <c r="K7" s="7">
        <v>-503</v>
      </c>
      <c r="L7" s="7">
        <v>-246</v>
      </c>
      <c r="M7" s="7">
        <v>0</v>
      </c>
      <c r="N7" s="7">
        <v>-895</v>
      </c>
      <c r="O7" s="7">
        <v>-703</v>
      </c>
      <c r="P7" s="7">
        <v>-2265</v>
      </c>
      <c r="Q7" s="7">
        <v>-38</v>
      </c>
      <c r="R7" s="7">
        <v>-61</v>
      </c>
      <c r="S7" s="7">
        <v>-1793</v>
      </c>
      <c r="T7" s="7">
        <v>-321</v>
      </c>
      <c r="U7" s="7">
        <v>-38</v>
      </c>
      <c r="V7" s="7">
        <v>-89</v>
      </c>
      <c r="W7" s="7">
        <v>-1314</v>
      </c>
      <c r="X7" s="7">
        <v>-2375</v>
      </c>
      <c r="Y7" s="7">
        <v>-48</v>
      </c>
      <c r="Z7" s="7">
        <v>-293</v>
      </c>
      <c r="AA7" s="7">
        <v>-69</v>
      </c>
      <c r="AB7" s="7">
        <v>-988</v>
      </c>
      <c r="AC7" s="7">
        <v>-77</v>
      </c>
      <c r="AD7" s="7">
        <v>-134</v>
      </c>
      <c r="AE7" s="7">
        <v>-599</v>
      </c>
      <c r="AF7" s="7">
        <v>-1959</v>
      </c>
      <c r="AG7" s="7">
        <v>-67</v>
      </c>
      <c r="AH7" s="7">
        <v>-249</v>
      </c>
      <c r="AI7" s="7">
        <v>-1238</v>
      </c>
      <c r="AJ7" s="7">
        <v>-15</v>
      </c>
      <c r="AK7" s="7">
        <v>-575</v>
      </c>
      <c r="AL7" s="7">
        <v>-1411</v>
      </c>
      <c r="AM7" s="7">
        <v>-382</v>
      </c>
      <c r="AN7" s="7">
        <v>-101</v>
      </c>
      <c r="AO7" s="7">
        <v>-13</v>
      </c>
      <c r="AP7" s="7">
        <v>-676</v>
      </c>
      <c r="AQ7" s="7">
        <v>-1257</v>
      </c>
      <c r="AR7" s="7">
        <v>-715</v>
      </c>
      <c r="AS7" s="7">
        <v>-892</v>
      </c>
      <c r="AT7" s="7">
        <v>-946</v>
      </c>
      <c r="AU7" s="7">
        <v>-18</v>
      </c>
      <c r="AV7" s="7">
        <v>0</v>
      </c>
      <c r="AW7" s="7">
        <v>-49</v>
      </c>
      <c r="AX7" s="7">
        <v>0</v>
      </c>
      <c r="AY7" s="7">
        <v>-98</v>
      </c>
      <c r="AZ7" s="7">
        <v>-357</v>
      </c>
      <c r="BA7" s="7">
        <v>-1106</v>
      </c>
      <c r="BB7" s="7">
        <v>-1320</v>
      </c>
      <c r="BC7" s="7">
        <v>-152</v>
      </c>
      <c r="BD7" s="7">
        <v>-94</v>
      </c>
      <c r="BE7" s="7">
        <v>-211</v>
      </c>
      <c r="BF7" s="7">
        <v>-542</v>
      </c>
      <c r="BG7" s="7">
        <v>-114</v>
      </c>
      <c r="BH7" s="7">
        <v>-270</v>
      </c>
      <c r="BI7" s="7">
        <v>-697</v>
      </c>
      <c r="BJ7" s="7">
        <v>-18</v>
      </c>
      <c r="BK7" s="7">
        <v>-1237</v>
      </c>
      <c r="BL7" s="7">
        <v>-2323</v>
      </c>
      <c r="BM7" s="7">
        <v>-1113</v>
      </c>
      <c r="BN7" s="7">
        <v>0</v>
      </c>
      <c r="BO7" s="7">
        <v>-2584</v>
      </c>
      <c r="BP7" s="7">
        <v>-1625</v>
      </c>
      <c r="BQ7" s="7">
        <v>-216</v>
      </c>
      <c r="BR7" s="7">
        <v>0</v>
      </c>
      <c r="BS7" s="7">
        <v>-78</v>
      </c>
      <c r="BT7" s="7">
        <v>-539</v>
      </c>
      <c r="BU7" s="7">
        <v>-619</v>
      </c>
      <c r="BV7" s="7">
        <v>0</v>
      </c>
      <c r="BW7" s="7">
        <v>-1888</v>
      </c>
      <c r="BX7" s="7">
        <v>-248</v>
      </c>
      <c r="BY7" s="7">
        <v>-2252</v>
      </c>
      <c r="BZ7" s="7">
        <v>-160</v>
      </c>
      <c r="CA7" s="7">
        <v>-21</v>
      </c>
      <c r="CB7" s="7">
        <v>-770</v>
      </c>
      <c r="CC7" s="7">
        <v>-510</v>
      </c>
      <c r="CD7" s="7">
        <v>-5488</v>
      </c>
      <c r="CE7" s="7">
        <v>-33</v>
      </c>
      <c r="CF7" s="7">
        <v>-100</v>
      </c>
      <c r="CG7" s="7">
        <v>-1257</v>
      </c>
      <c r="CH7" s="7">
        <v>-1350</v>
      </c>
      <c r="CI7" s="7">
        <v>-228</v>
      </c>
      <c r="CJ7" s="7">
        <v>-1992</v>
      </c>
      <c r="CK7" s="7">
        <v>-173</v>
      </c>
      <c r="CL7" s="7">
        <v>-2182</v>
      </c>
      <c r="CM7" s="7">
        <v>-512</v>
      </c>
      <c r="CN7" s="7">
        <v>-352</v>
      </c>
      <c r="CO7" s="7">
        <v>-321</v>
      </c>
      <c r="CP7" s="7">
        <v>-181</v>
      </c>
      <c r="CQ7" s="7">
        <v>-1098</v>
      </c>
      <c r="CR7" s="7">
        <v>-97</v>
      </c>
      <c r="CS7" s="7">
        <v>-845</v>
      </c>
      <c r="CT7" s="7">
        <v>-1920</v>
      </c>
      <c r="CU7" s="7">
        <v>-554</v>
      </c>
      <c r="CV7" s="7">
        <v>-350</v>
      </c>
      <c r="CW7" s="7">
        <v>-1485</v>
      </c>
      <c r="CX7" s="7">
        <v>-704</v>
      </c>
      <c r="CY7" s="7">
        <v>-157</v>
      </c>
      <c r="CZ7" s="7">
        <v>-798</v>
      </c>
      <c r="DA7" s="7">
        <v>-594</v>
      </c>
      <c r="DB7" s="7">
        <v>-389</v>
      </c>
      <c r="DC7" s="7">
        <v>54</v>
      </c>
      <c r="DD7" s="7">
        <v>-762</v>
      </c>
      <c r="DE7" s="7">
        <v>-115</v>
      </c>
      <c r="DF7" s="7">
        <v>-124</v>
      </c>
      <c r="DG7" s="7">
        <v>-2391</v>
      </c>
      <c r="DH7" s="7">
        <v>-531</v>
      </c>
      <c r="DI7" s="7">
        <v>-5</v>
      </c>
      <c r="DJ7" s="7">
        <v>-891</v>
      </c>
      <c r="DK7" s="7">
        <v>-15</v>
      </c>
      <c r="DL7" s="7">
        <v>-813</v>
      </c>
      <c r="DM7" s="7">
        <v>-46</v>
      </c>
      <c r="DN7" s="7">
        <v>-140</v>
      </c>
      <c r="DO7" s="7">
        <v>-2081</v>
      </c>
      <c r="DP7" s="7">
        <v>-1195</v>
      </c>
      <c r="DQ7" s="7">
        <v>0</v>
      </c>
      <c r="DR7" s="7">
        <v>-827</v>
      </c>
      <c r="DS7" s="7">
        <v>-287</v>
      </c>
      <c r="DT7" s="7">
        <v>-291</v>
      </c>
      <c r="DU7" s="7">
        <v>-431</v>
      </c>
      <c r="DV7" s="7">
        <v>-679</v>
      </c>
      <c r="DW7" s="7">
        <v>0</v>
      </c>
      <c r="DX7" s="7">
        <v>-183</v>
      </c>
      <c r="DY7" s="7">
        <v>-368</v>
      </c>
      <c r="DZ7" s="7">
        <v>-14</v>
      </c>
      <c r="EA7" s="7">
        <v>-411</v>
      </c>
      <c r="EB7" s="7">
        <v>0</v>
      </c>
      <c r="EC7" s="7">
        <v>-638</v>
      </c>
      <c r="ED7" s="7">
        <v>-812</v>
      </c>
      <c r="EE7" s="7">
        <v>-148</v>
      </c>
      <c r="EF7" s="7">
        <v>-648</v>
      </c>
      <c r="EG7" s="7">
        <v>-388</v>
      </c>
      <c r="EH7" s="7">
        <v>-535</v>
      </c>
      <c r="EI7" s="7">
        <v>-161</v>
      </c>
      <c r="EJ7" s="7">
        <v>-486</v>
      </c>
      <c r="EK7" s="7">
        <v>-737</v>
      </c>
      <c r="EL7" s="7">
        <v>-56</v>
      </c>
      <c r="EM7" s="7">
        <v>0</v>
      </c>
      <c r="EN7" s="7">
        <v>-298</v>
      </c>
      <c r="EO7" s="7">
        <v>-1462</v>
      </c>
      <c r="EP7" s="7">
        <v>0</v>
      </c>
      <c r="EQ7" s="7">
        <v>-499</v>
      </c>
      <c r="ER7" s="7">
        <v>-1207</v>
      </c>
      <c r="ES7" s="7">
        <v>-795</v>
      </c>
      <c r="ET7" s="7">
        <v>-303</v>
      </c>
      <c r="EU7" s="7">
        <v>-2056</v>
      </c>
      <c r="EV7" s="7">
        <v>-292</v>
      </c>
      <c r="EW7" s="7">
        <v>-584</v>
      </c>
      <c r="EX7" s="7">
        <v>-980</v>
      </c>
      <c r="EY7" s="7">
        <v>-14</v>
      </c>
      <c r="EZ7" s="7">
        <v>-1611</v>
      </c>
      <c r="FA7" s="7">
        <v>-1551</v>
      </c>
      <c r="FB7" s="7">
        <v>-1095</v>
      </c>
      <c r="FC7" s="7">
        <v>0</v>
      </c>
      <c r="FD7" s="7">
        <v>-771</v>
      </c>
      <c r="FE7" s="7">
        <v>-16</v>
      </c>
      <c r="FF7" s="7">
        <v>-37</v>
      </c>
      <c r="FG7" s="7">
        <v>-379</v>
      </c>
      <c r="FH7" s="7">
        <v>0</v>
      </c>
      <c r="FI7" s="7">
        <v>-2003</v>
      </c>
      <c r="FJ7" s="7">
        <v>-1579</v>
      </c>
      <c r="FK7" s="7">
        <v>-79</v>
      </c>
      <c r="FL7" s="7">
        <v>-404</v>
      </c>
      <c r="FM7" s="7">
        <v>-1142</v>
      </c>
      <c r="FN7" s="7">
        <v>-492</v>
      </c>
      <c r="FO7" s="7">
        <v>-1339</v>
      </c>
      <c r="FP7" s="7">
        <v>-259</v>
      </c>
      <c r="FQ7" s="7">
        <v>-723</v>
      </c>
      <c r="FR7" s="7">
        <v>-1923</v>
      </c>
      <c r="FS7" s="7">
        <v>-655</v>
      </c>
      <c r="FT7" s="7">
        <v>-1113</v>
      </c>
      <c r="FU7" s="7">
        <v>-1017</v>
      </c>
      <c r="FV7" s="7">
        <v>-422</v>
      </c>
      <c r="FW7" s="7">
        <v>-3004</v>
      </c>
      <c r="FX7" s="7">
        <v>-245</v>
      </c>
      <c r="FY7" s="7">
        <v>-626</v>
      </c>
      <c r="FZ7" s="7">
        <v>-73</v>
      </c>
      <c r="GA7" s="7">
        <v>-673</v>
      </c>
      <c r="GB7" s="7">
        <v>-991</v>
      </c>
      <c r="GC7" s="7">
        <v>-240</v>
      </c>
      <c r="GD7" s="7">
        <v>-1233</v>
      </c>
      <c r="GE7" s="7">
        <v>-125</v>
      </c>
      <c r="GF7" s="7">
        <v>-252</v>
      </c>
      <c r="GG7" s="7">
        <v>-1694</v>
      </c>
      <c r="GH7" s="7">
        <v>-1761</v>
      </c>
      <c r="GI7" s="7">
        <v>-862</v>
      </c>
      <c r="GJ7" s="7">
        <v>-843</v>
      </c>
      <c r="GK7" s="7">
        <v>-53</v>
      </c>
      <c r="GL7" s="7">
        <v>-745</v>
      </c>
      <c r="GM7" s="7">
        <v>-1184</v>
      </c>
      <c r="GN7" s="7">
        <v>-1936</v>
      </c>
      <c r="GO7" s="7">
        <v>-627</v>
      </c>
      <c r="GP7" s="7">
        <v>0</v>
      </c>
      <c r="GQ7" s="7">
        <v>-1001</v>
      </c>
      <c r="GR7" s="7">
        <v>-1232</v>
      </c>
      <c r="GS7" s="7">
        <v>-733</v>
      </c>
      <c r="GT7" s="7">
        <v>-1049</v>
      </c>
      <c r="GU7" s="7">
        <v>-818</v>
      </c>
      <c r="GV7" s="7">
        <v>-290</v>
      </c>
      <c r="GW7" s="7">
        <v>-3605</v>
      </c>
      <c r="GX7" s="7">
        <v>-217</v>
      </c>
      <c r="GY7" s="7">
        <v>366</v>
      </c>
      <c r="GZ7" s="7">
        <v>-120</v>
      </c>
      <c r="HA7" s="7">
        <v>-90</v>
      </c>
      <c r="HB7" s="7">
        <v>-1115</v>
      </c>
      <c r="HC7" s="7">
        <v>-1379</v>
      </c>
      <c r="HD7" s="7">
        <v>-1051</v>
      </c>
      <c r="HE7" s="7">
        <v>-407</v>
      </c>
      <c r="HF7" s="7">
        <v>-1415</v>
      </c>
      <c r="HG7" s="7">
        <v>-2476</v>
      </c>
      <c r="HH7" s="7">
        <v>-2844</v>
      </c>
      <c r="HI7" s="7">
        <v>-1480</v>
      </c>
      <c r="HJ7" s="7">
        <v>-1610</v>
      </c>
      <c r="HK7" s="7">
        <v>-3208</v>
      </c>
      <c r="HL7" s="7">
        <v>-582</v>
      </c>
      <c r="HM7" s="7">
        <v>-898</v>
      </c>
      <c r="HN7" s="7">
        <v>-182</v>
      </c>
      <c r="HO7" s="7">
        <v>-48</v>
      </c>
      <c r="HP7" s="7">
        <v>0</v>
      </c>
      <c r="HQ7" s="7">
        <v>-899</v>
      </c>
      <c r="HR7" s="7">
        <v>-791</v>
      </c>
      <c r="HS7" s="7">
        <v>-661</v>
      </c>
      <c r="HT7" s="7">
        <v>-1714</v>
      </c>
      <c r="HU7" s="7">
        <v>-66</v>
      </c>
      <c r="HV7" s="7">
        <v>-57</v>
      </c>
      <c r="HW7" s="7">
        <v>-1004</v>
      </c>
      <c r="HX7" s="7">
        <v>-272</v>
      </c>
      <c r="HY7" s="7">
        <v>-3181</v>
      </c>
      <c r="HZ7" s="7">
        <v>-4697</v>
      </c>
      <c r="IA7" s="7">
        <v>0</v>
      </c>
      <c r="IB7" s="7">
        <v>-2248</v>
      </c>
      <c r="IC7" s="7">
        <v>-127</v>
      </c>
      <c r="ID7" s="7">
        <v>-1035</v>
      </c>
      <c r="IE7" s="7">
        <v>-133</v>
      </c>
      <c r="IF7" s="7">
        <v>-1146</v>
      </c>
      <c r="IG7" s="7">
        <v>-1475</v>
      </c>
      <c r="IH7" s="7">
        <v>-651</v>
      </c>
      <c r="II7" s="7">
        <v>-138</v>
      </c>
      <c r="IJ7" s="7">
        <v>-797</v>
      </c>
      <c r="IK7" s="7">
        <v>-1083</v>
      </c>
      <c r="IL7" s="7">
        <v>-122</v>
      </c>
      <c r="IM7" s="7">
        <v>-1660</v>
      </c>
      <c r="IN7" s="7">
        <v>-4163</v>
      </c>
      <c r="IO7" s="7">
        <v>-549</v>
      </c>
      <c r="IP7" s="7">
        <v>-1441</v>
      </c>
      <c r="IQ7" s="7">
        <v>-888</v>
      </c>
      <c r="IR7" s="7">
        <v>-189</v>
      </c>
      <c r="IS7" s="7">
        <v>-403</v>
      </c>
      <c r="IT7" s="7">
        <v>-136</v>
      </c>
      <c r="IU7" s="7">
        <v>-286</v>
      </c>
      <c r="IV7" s="7">
        <v>-495</v>
      </c>
      <c r="IW7" s="7">
        <v>-1594</v>
      </c>
      <c r="IX7" s="7">
        <v>-4611</v>
      </c>
      <c r="IY7" s="7">
        <v>-298</v>
      </c>
      <c r="IZ7" s="7">
        <v>-1529</v>
      </c>
      <c r="JA7" s="7">
        <v>-115</v>
      </c>
      <c r="JB7" s="7">
        <v>-422</v>
      </c>
      <c r="JC7" s="7">
        <v>-578</v>
      </c>
      <c r="JD7" s="7">
        <v>-5516</v>
      </c>
      <c r="JE7" s="7">
        <v>-477</v>
      </c>
      <c r="JF7" s="7">
        <v>-1507</v>
      </c>
      <c r="JG7" s="7">
        <v>-994</v>
      </c>
      <c r="JH7" s="7">
        <v>-1183</v>
      </c>
      <c r="JI7" s="7">
        <v>-763</v>
      </c>
      <c r="JJ7" s="7">
        <v>-1192</v>
      </c>
      <c r="JK7" s="7">
        <v>-254</v>
      </c>
      <c r="JL7" s="7">
        <v>-153</v>
      </c>
      <c r="JM7" s="7">
        <v>-1278</v>
      </c>
      <c r="JN7" s="7">
        <v>-306</v>
      </c>
      <c r="JO7" s="7">
        <v>-1140</v>
      </c>
      <c r="JP7" s="7">
        <v>-1588</v>
      </c>
      <c r="JQ7" s="7">
        <v>-813</v>
      </c>
      <c r="JR7" s="7">
        <v>-2404</v>
      </c>
      <c r="JS7" s="7">
        <v>-553</v>
      </c>
      <c r="JT7" s="7">
        <v>-176</v>
      </c>
      <c r="JU7" s="7">
        <v>0</v>
      </c>
      <c r="JV7" s="7">
        <v>-1222</v>
      </c>
      <c r="JW7" s="7">
        <v>-2095</v>
      </c>
      <c r="JX7" s="7">
        <v>0</v>
      </c>
      <c r="JY7" s="7">
        <v>-1480</v>
      </c>
      <c r="JZ7" s="7">
        <v>-242</v>
      </c>
      <c r="KA7" s="7">
        <v>-362</v>
      </c>
      <c r="KB7" s="7">
        <v>-4265</v>
      </c>
      <c r="KC7" s="7">
        <v>-745</v>
      </c>
      <c r="KD7" s="7">
        <v>-1049</v>
      </c>
      <c r="KE7" s="7">
        <v>-1950</v>
      </c>
      <c r="KF7" s="7">
        <v>-593</v>
      </c>
      <c r="KG7" s="7">
        <v>-173</v>
      </c>
      <c r="KH7" s="7">
        <v>-972</v>
      </c>
      <c r="KI7" s="7">
        <v>-94</v>
      </c>
      <c r="KJ7" s="7">
        <v>-524</v>
      </c>
      <c r="KK7" s="7">
        <v>-159</v>
      </c>
      <c r="KL7" s="7">
        <v>-726</v>
      </c>
      <c r="KM7" s="7">
        <v>-1443</v>
      </c>
      <c r="KN7" s="7">
        <v>-2576</v>
      </c>
      <c r="KO7" s="7">
        <v>-241</v>
      </c>
      <c r="KP7" s="7">
        <v>-201</v>
      </c>
      <c r="KQ7" s="7">
        <v>-328</v>
      </c>
      <c r="KR7" s="7">
        <v>-353</v>
      </c>
      <c r="KS7" s="7">
        <v>-433</v>
      </c>
      <c r="KT7" s="7">
        <v>-1202</v>
      </c>
      <c r="KU7" s="7">
        <v>-186</v>
      </c>
      <c r="KV7" s="7">
        <v>-526</v>
      </c>
      <c r="KW7" s="7">
        <v>-449</v>
      </c>
      <c r="KX7" s="7">
        <v>0</v>
      </c>
      <c r="KY7" s="7">
        <v>-1746</v>
      </c>
      <c r="KZ7" s="7">
        <v>-885</v>
      </c>
      <c r="LA7" s="7">
        <v>-777</v>
      </c>
      <c r="LB7" s="7">
        <v>-36</v>
      </c>
      <c r="LC7" s="7">
        <v>-1053</v>
      </c>
      <c r="LD7" s="7">
        <v>-3619</v>
      </c>
      <c r="LE7" s="7">
        <v>-212</v>
      </c>
      <c r="LF7" s="7">
        <v>-628</v>
      </c>
      <c r="LG7" s="7">
        <v>-193</v>
      </c>
      <c r="LH7" s="7">
        <v>-1431</v>
      </c>
      <c r="LI7" s="7">
        <v>0</v>
      </c>
      <c r="LJ7" s="7">
        <v>-80</v>
      </c>
      <c r="LK7" s="7">
        <v>-1959</v>
      </c>
      <c r="LL7" s="7">
        <v>-2342</v>
      </c>
      <c r="LM7" s="7">
        <v>-800</v>
      </c>
      <c r="LN7" s="7">
        <v>-1033</v>
      </c>
      <c r="LO7" s="7">
        <v>-959</v>
      </c>
      <c r="LP7" s="7">
        <v>-251</v>
      </c>
      <c r="LQ7" s="7">
        <v>-1810</v>
      </c>
      <c r="LR7" s="7">
        <v>-596</v>
      </c>
      <c r="LS7" s="7">
        <v>-1646</v>
      </c>
      <c r="LT7" s="7">
        <v>-535</v>
      </c>
      <c r="LU7" s="7">
        <v>-2637</v>
      </c>
      <c r="LV7" s="7">
        <v>-346</v>
      </c>
      <c r="LW7" s="7">
        <v>-1218</v>
      </c>
      <c r="LX7" s="7">
        <v>-121</v>
      </c>
      <c r="LY7" s="7">
        <v>-2547</v>
      </c>
      <c r="LZ7" s="7">
        <v>-43</v>
      </c>
      <c r="MA7" s="7">
        <v>-1244</v>
      </c>
      <c r="MB7" s="7">
        <v>-1799</v>
      </c>
      <c r="MC7" s="7">
        <v>-1234</v>
      </c>
      <c r="MD7" s="7">
        <v>-524</v>
      </c>
      <c r="ME7" s="7">
        <v>-468</v>
      </c>
      <c r="MF7" s="7">
        <v>-1790</v>
      </c>
      <c r="MG7" s="7">
        <v>-67</v>
      </c>
      <c r="MH7" s="7">
        <v>-467</v>
      </c>
      <c r="MI7" s="7">
        <v>-613</v>
      </c>
      <c r="MJ7" s="7">
        <v>-91</v>
      </c>
      <c r="MK7" s="7">
        <v>-282</v>
      </c>
      <c r="ML7" s="7">
        <v>-583</v>
      </c>
      <c r="MM7" s="7">
        <v>-1505</v>
      </c>
      <c r="MN7" s="7">
        <v>-878</v>
      </c>
      <c r="MO7" s="7">
        <v>-935</v>
      </c>
      <c r="MP7" s="7">
        <v>-1040</v>
      </c>
      <c r="MQ7" s="7">
        <v>-317</v>
      </c>
      <c r="MR7" s="7">
        <v>-93</v>
      </c>
      <c r="MS7" s="7">
        <v>-453</v>
      </c>
      <c r="MT7" s="7">
        <v>-804</v>
      </c>
      <c r="MU7" s="7">
        <v>-1645</v>
      </c>
      <c r="MV7" s="7">
        <v>-1058</v>
      </c>
      <c r="MW7" s="7">
        <v>-794</v>
      </c>
      <c r="MX7" s="7">
        <v>-1033</v>
      </c>
      <c r="MY7" s="7">
        <v>-259</v>
      </c>
      <c r="MZ7" s="7">
        <v>-858</v>
      </c>
      <c r="NA7" s="7">
        <v>-1022</v>
      </c>
      <c r="NB7" s="7">
        <v>-1246</v>
      </c>
      <c r="NC7" s="7">
        <v>-945</v>
      </c>
      <c r="ND7" s="7">
        <v>-314</v>
      </c>
      <c r="NE7" s="7">
        <v>-683</v>
      </c>
      <c r="NF7" s="7">
        <v>-547</v>
      </c>
      <c r="NG7" s="7">
        <v>-595</v>
      </c>
      <c r="NH7" s="7">
        <v>-387</v>
      </c>
      <c r="NI7" s="7">
        <v>-161</v>
      </c>
      <c r="NJ7" s="7">
        <v>-2497</v>
      </c>
      <c r="NK7" s="7">
        <v>-923</v>
      </c>
      <c r="NL7" s="7">
        <v>-752</v>
      </c>
      <c r="NM7" s="7">
        <v>-59</v>
      </c>
      <c r="NN7" s="7">
        <v>-666</v>
      </c>
      <c r="NO7" s="7">
        <v>-565</v>
      </c>
      <c r="NP7" s="7">
        <v>-978</v>
      </c>
      <c r="NQ7" s="7">
        <v>-226</v>
      </c>
      <c r="NR7" s="7">
        <v>-2229</v>
      </c>
      <c r="NS7" s="7">
        <v>-1840</v>
      </c>
      <c r="NT7" s="7">
        <v>-481</v>
      </c>
      <c r="NU7" s="7">
        <v>-1107</v>
      </c>
      <c r="NV7" s="7">
        <v>-2290</v>
      </c>
      <c r="NW7" s="7">
        <v>-988</v>
      </c>
      <c r="NX7" s="7">
        <v>-5013</v>
      </c>
      <c r="NY7" s="7">
        <v>-485</v>
      </c>
      <c r="NZ7" s="7">
        <v>0</v>
      </c>
      <c r="OA7" s="7">
        <v>-161</v>
      </c>
      <c r="OB7" s="7">
        <v>-595</v>
      </c>
      <c r="OC7" s="7">
        <v>-293</v>
      </c>
      <c r="OD7" s="7">
        <v>0</v>
      </c>
      <c r="OE7" s="7">
        <v>-23</v>
      </c>
      <c r="OF7" s="7">
        <v>-309</v>
      </c>
      <c r="OG7" s="7">
        <v>-847</v>
      </c>
      <c r="OH7" s="7">
        <v>0</v>
      </c>
      <c r="OI7" s="7">
        <v>-1959</v>
      </c>
      <c r="OJ7" s="7">
        <v>-3978</v>
      </c>
      <c r="OK7" s="7">
        <v>-739</v>
      </c>
      <c r="OL7" s="7">
        <v>-939</v>
      </c>
      <c r="OM7" s="7">
        <v>-1631</v>
      </c>
      <c r="ON7" s="7">
        <v>-313</v>
      </c>
      <c r="OO7" s="7">
        <v>-577</v>
      </c>
      <c r="OP7" s="7">
        <v>-1537</v>
      </c>
      <c r="OQ7" s="7">
        <v>-448</v>
      </c>
      <c r="OR7" s="7">
        <v>-178</v>
      </c>
      <c r="OS7" s="7">
        <v>-343</v>
      </c>
      <c r="OT7" s="7">
        <v>-2839</v>
      </c>
      <c r="OU7" s="7">
        <v>0</v>
      </c>
      <c r="OV7" s="7">
        <v>-3839</v>
      </c>
      <c r="OW7" s="7">
        <v>-638</v>
      </c>
      <c r="OX7" s="7">
        <v>-733</v>
      </c>
      <c r="OY7" s="7">
        <v>-747</v>
      </c>
      <c r="OZ7" s="7">
        <v>-1414</v>
      </c>
      <c r="PA7" s="7">
        <v>-3065</v>
      </c>
      <c r="PB7" s="7">
        <v>-2610</v>
      </c>
      <c r="PC7" s="7">
        <v>-1241</v>
      </c>
      <c r="PD7" s="7">
        <v>-397</v>
      </c>
      <c r="PE7" s="7">
        <v>-1964</v>
      </c>
      <c r="PF7" s="7">
        <v>-527</v>
      </c>
      <c r="PG7" s="7">
        <v>-946</v>
      </c>
      <c r="PH7" s="7">
        <v>-3108</v>
      </c>
      <c r="PI7" s="7">
        <v>-554</v>
      </c>
      <c r="PJ7" s="7">
        <v>-1524</v>
      </c>
      <c r="PK7" s="7">
        <v>-715</v>
      </c>
      <c r="PL7" s="7">
        <v>-503</v>
      </c>
      <c r="PM7" s="7">
        <v>-1724</v>
      </c>
      <c r="PN7" s="7">
        <v>-1105</v>
      </c>
      <c r="PO7" s="7">
        <v>-369</v>
      </c>
      <c r="PP7" s="7">
        <v>-414</v>
      </c>
      <c r="PQ7" s="7">
        <v>-49</v>
      </c>
      <c r="PR7" s="7">
        <v>123</v>
      </c>
      <c r="PS7" s="7">
        <v>-1687</v>
      </c>
      <c r="PT7" s="7">
        <v>-81</v>
      </c>
      <c r="PU7" s="7">
        <v>-1198</v>
      </c>
      <c r="PV7" s="7">
        <v>-2339</v>
      </c>
      <c r="PW7" s="7">
        <v>-1115</v>
      </c>
      <c r="PX7" s="7">
        <v>-4836</v>
      </c>
      <c r="PY7" s="7">
        <v>-484</v>
      </c>
      <c r="PZ7" s="7">
        <v>-609</v>
      </c>
      <c r="QA7" s="7">
        <v>-443</v>
      </c>
      <c r="QB7" s="7">
        <v>282</v>
      </c>
      <c r="QC7" s="7">
        <v>-1341</v>
      </c>
      <c r="QD7" s="7">
        <v>0</v>
      </c>
      <c r="QE7" s="7">
        <v>-784</v>
      </c>
      <c r="QF7" s="7">
        <v>-1803</v>
      </c>
      <c r="QG7" s="7">
        <v>0</v>
      </c>
      <c r="QH7" s="7">
        <v>-710</v>
      </c>
      <c r="QI7" s="7">
        <v>-446</v>
      </c>
      <c r="QJ7" s="7">
        <v>-41</v>
      </c>
      <c r="QK7" s="7">
        <v>-144</v>
      </c>
      <c r="QL7" s="7">
        <v>-374</v>
      </c>
      <c r="QM7" s="7">
        <v>-580</v>
      </c>
      <c r="QN7" s="7">
        <v>-259</v>
      </c>
      <c r="QO7" s="7">
        <v>-2085</v>
      </c>
      <c r="QP7" s="7">
        <v>-189</v>
      </c>
      <c r="QQ7" s="7">
        <v>-502</v>
      </c>
      <c r="QR7" s="7">
        <v>-58</v>
      </c>
      <c r="QS7" s="7">
        <v>-417</v>
      </c>
      <c r="QT7" s="7">
        <v>-1563</v>
      </c>
      <c r="QU7" s="7">
        <v>0</v>
      </c>
      <c r="QV7" s="7">
        <v>-968</v>
      </c>
      <c r="QW7" s="7">
        <v>-631</v>
      </c>
      <c r="QX7" s="7">
        <v>0</v>
      </c>
      <c r="QY7" s="7">
        <v>-2302</v>
      </c>
      <c r="QZ7" s="7">
        <v>-1231</v>
      </c>
      <c r="RA7" s="7">
        <v>-3138</v>
      </c>
      <c r="RB7" s="7">
        <v>-173</v>
      </c>
      <c r="RC7" s="7">
        <v>-1719</v>
      </c>
      <c r="RD7" s="7">
        <v>-111</v>
      </c>
      <c r="RE7" s="7">
        <v>-1211</v>
      </c>
      <c r="RF7" s="7">
        <v>-1932</v>
      </c>
      <c r="RG7" s="7">
        <v>-757</v>
      </c>
      <c r="RH7" s="7">
        <v>-613</v>
      </c>
      <c r="RI7" s="7">
        <v>-368</v>
      </c>
      <c r="RJ7" s="7">
        <v>-2463</v>
      </c>
      <c r="RK7" s="7">
        <v>-960</v>
      </c>
      <c r="RL7" s="7">
        <v>-362</v>
      </c>
      <c r="RM7" s="7">
        <v>-981</v>
      </c>
      <c r="RN7" s="7">
        <v>-4064</v>
      </c>
      <c r="RO7" s="7">
        <v>-87</v>
      </c>
      <c r="RP7" s="7">
        <v>-2380</v>
      </c>
      <c r="RQ7" s="7">
        <v>-1176</v>
      </c>
      <c r="RR7" s="7">
        <v>-262</v>
      </c>
      <c r="RS7" s="7">
        <v>-327</v>
      </c>
      <c r="RT7" s="7">
        <v>-135</v>
      </c>
      <c r="RU7" s="7">
        <v>-1067</v>
      </c>
      <c r="RV7" s="7">
        <v>-640</v>
      </c>
      <c r="RW7" s="7">
        <v>-602</v>
      </c>
      <c r="RX7" s="7">
        <v>-180</v>
      </c>
      <c r="RY7" s="7">
        <v>-441</v>
      </c>
      <c r="RZ7" s="7">
        <v>-577</v>
      </c>
      <c r="SA7" s="7">
        <v>-986</v>
      </c>
      <c r="SB7" s="7">
        <v>-490</v>
      </c>
      <c r="SC7" s="7">
        <v>-22</v>
      </c>
      <c r="SD7" s="7">
        <v>-828</v>
      </c>
      <c r="SE7" s="7">
        <v>-765</v>
      </c>
      <c r="SF7" s="7">
        <v>-1310</v>
      </c>
      <c r="SG7" s="7">
        <v>-256</v>
      </c>
      <c r="SH7" s="7">
        <v>-337</v>
      </c>
      <c r="SI7" s="7">
        <v>-36</v>
      </c>
      <c r="SJ7" s="7">
        <v>-1504</v>
      </c>
      <c r="SK7" s="7">
        <v>-1480</v>
      </c>
      <c r="SL7" s="7">
        <v>-352</v>
      </c>
      <c r="SM7" s="7">
        <v>0</v>
      </c>
      <c r="SN7" s="7">
        <v>-719</v>
      </c>
      <c r="SO7" s="7">
        <v>-397</v>
      </c>
      <c r="SP7" s="7">
        <v>-246</v>
      </c>
      <c r="SQ7" s="7">
        <v>-1384</v>
      </c>
      <c r="SR7" s="7">
        <v>-2325</v>
      </c>
      <c r="SS7" s="7">
        <v>-632</v>
      </c>
      <c r="ST7" s="7">
        <v>-1466</v>
      </c>
      <c r="SU7" s="7">
        <v>-686</v>
      </c>
      <c r="SV7" s="7">
        <v>-129</v>
      </c>
      <c r="SW7" s="7">
        <v>-123</v>
      </c>
      <c r="SX7" s="7">
        <v>-506</v>
      </c>
      <c r="SY7" s="7">
        <v>-764</v>
      </c>
      <c r="SZ7" s="7">
        <v>-761</v>
      </c>
      <c r="TA7" s="7">
        <v>-910</v>
      </c>
      <c r="TB7" s="7">
        <v>-1070</v>
      </c>
      <c r="TC7" s="7">
        <v>-471</v>
      </c>
      <c r="TD7" s="7">
        <v>-1426</v>
      </c>
      <c r="TE7" s="7">
        <v>-1380</v>
      </c>
      <c r="TF7" s="7">
        <v>-164</v>
      </c>
      <c r="TG7" s="7">
        <v>-482</v>
      </c>
      <c r="TH7" s="7">
        <v>-312</v>
      </c>
      <c r="TI7" s="7">
        <v>-60</v>
      </c>
      <c r="TJ7" s="7">
        <v>-763</v>
      </c>
      <c r="TK7" s="7">
        <v>-920</v>
      </c>
      <c r="TL7" s="7">
        <v>-193</v>
      </c>
      <c r="TM7" s="7">
        <v>-12</v>
      </c>
      <c r="TN7" s="7">
        <v>-500</v>
      </c>
      <c r="TO7" s="7">
        <v>-156</v>
      </c>
      <c r="TP7" s="7">
        <v>-616</v>
      </c>
      <c r="TQ7" s="7">
        <v>-954</v>
      </c>
      <c r="TR7" s="7">
        <v>-1684</v>
      </c>
      <c r="TS7" s="7">
        <v>-1606</v>
      </c>
      <c r="TT7" s="7">
        <v>-626</v>
      </c>
      <c r="TU7" s="7">
        <v>-1149</v>
      </c>
      <c r="TV7" s="7">
        <v>-659</v>
      </c>
      <c r="TW7" s="7">
        <v>-596</v>
      </c>
      <c r="TX7" s="7">
        <v>-1280</v>
      </c>
      <c r="TY7" s="7">
        <v>-453</v>
      </c>
      <c r="TZ7" s="7">
        <v>-1859</v>
      </c>
      <c r="UA7" s="7">
        <v>-193</v>
      </c>
      <c r="UB7" s="7">
        <v>-985</v>
      </c>
      <c r="UC7" s="7">
        <v>-1606</v>
      </c>
      <c r="UD7" s="7">
        <v>-182</v>
      </c>
      <c r="UE7" s="7">
        <v>-1100</v>
      </c>
      <c r="UF7" s="7">
        <v>0</v>
      </c>
      <c r="UG7" s="7">
        <v>-215</v>
      </c>
      <c r="UH7" s="7">
        <v>-936</v>
      </c>
      <c r="UI7" s="7">
        <v>-649</v>
      </c>
      <c r="UJ7" s="7">
        <v>-585</v>
      </c>
      <c r="UK7" s="7">
        <v>-1208</v>
      </c>
      <c r="UL7" s="7">
        <v>-227</v>
      </c>
      <c r="UM7" s="7">
        <v>-657</v>
      </c>
      <c r="UN7" s="7">
        <v>-674</v>
      </c>
      <c r="UO7" s="7">
        <v>-1530</v>
      </c>
      <c r="UP7" s="7">
        <v>-1665</v>
      </c>
      <c r="UQ7" s="7">
        <v>-54</v>
      </c>
      <c r="UR7" s="7">
        <v>-3725</v>
      </c>
      <c r="US7" s="7">
        <v>-2992</v>
      </c>
      <c r="UT7" s="7">
        <v>-858</v>
      </c>
      <c r="UU7" s="7">
        <v>-306</v>
      </c>
      <c r="UV7" s="7">
        <v>-879</v>
      </c>
      <c r="UW7" s="7">
        <v>-3795</v>
      </c>
      <c r="UX7" s="7">
        <v>-1631</v>
      </c>
      <c r="UY7" s="7">
        <v>-741</v>
      </c>
      <c r="UZ7" s="7">
        <v>-2316</v>
      </c>
      <c r="VA7" s="7">
        <v>-485</v>
      </c>
      <c r="VB7" s="7">
        <v>-943</v>
      </c>
      <c r="VC7" s="7">
        <v>-1396</v>
      </c>
      <c r="VD7" s="7">
        <v>-213</v>
      </c>
      <c r="VE7" s="7">
        <v>-578</v>
      </c>
      <c r="VF7" s="7">
        <v>-49</v>
      </c>
      <c r="VG7" s="7">
        <v>0</v>
      </c>
      <c r="VH7" s="7">
        <v>-1131</v>
      </c>
      <c r="VI7" s="7">
        <v>-943</v>
      </c>
      <c r="VJ7" s="7">
        <v>-601</v>
      </c>
      <c r="VK7" s="7">
        <v>-2762</v>
      </c>
      <c r="VL7" s="7">
        <v>-718</v>
      </c>
      <c r="VM7" s="7">
        <v>-821</v>
      </c>
      <c r="VN7" s="7">
        <v>-918</v>
      </c>
      <c r="VO7" s="7">
        <v>-276</v>
      </c>
      <c r="VP7" s="7">
        <v>-388</v>
      </c>
      <c r="VQ7" s="7">
        <v>-1252</v>
      </c>
      <c r="VR7" s="7">
        <v>0</v>
      </c>
      <c r="VS7" s="7">
        <v>-1110</v>
      </c>
      <c r="VT7" s="7">
        <v>-1379</v>
      </c>
      <c r="VU7" s="7">
        <v>-270</v>
      </c>
      <c r="VV7" s="7">
        <v>-851</v>
      </c>
      <c r="VW7" s="7">
        <v>-521</v>
      </c>
      <c r="VX7" s="7">
        <v>-927</v>
      </c>
      <c r="VY7" s="7">
        <v>-2111</v>
      </c>
      <c r="VZ7" s="7">
        <v>98</v>
      </c>
      <c r="WA7" s="7">
        <v>-154</v>
      </c>
      <c r="WB7" s="7">
        <v>-50</v>
      </c>
      <c r="WC7" s="7">
        <v>-149</v>
      </c>
      <c r="WD7" s="7">
        <v>-217</v>
      </c>
      <c r="WE7" s="7">
        <v>-1230</v>
      </c>
      <c r="WF7" s="7">
        <v>-19</v>
      </c>
      <c r="WG7" s="7">
        <v>-860</v>
      </c>
      <c r="WH7" s="7">
        <v>-625</v>
      </c>
      <c r="WI7" s="7">
        <v>-1084</v>
      </c>
      <c r="WJ7" s="7">
        <v>-67</v>
      </c>
      <c r="WK7" s="7">
        <v>-48</v>
      </c>
      <c r="WL7" s="7">
        <v>-30</v>
      </c>
      <c r="WM7" s="7">
        <v>-1116</v>
      </c>
      <c r="WN7" s="7">
        <v>-2370</v>
      </c>
      <c r="WO7" s="7">
        <v>-3621</v>
      </c>
      <c r="WP7" s="7">
        <v>-1215</v>
      </c>
      <c r="WQ7" s="7">
        <v>-178</v>
      </c>
      <c r="WR7" s="7">
        <v>-519</v>
      </c>
      <c r="WS7" s="7">
        <v>-2950</v>
      </c>
      <c r="WT7" s="7">
        <v>-1145</v>
      </c>
      <c r="WU7" s="7">
        <v>-522</v>
      </c>
      <c r="WV7" s="7">
        <v>-419</v>
      </c>
      <c r="WW7" s="7">
        <v>-445</v>
      </c>
      <c r="WX7" s="7">
        <v>-1119</v>
      </c>
      <c r="WY7" s="7">
        <v>0</v>
      </c>
      <c r="WZ7" s="7">
        <v>-2609</v>
      </c>
      <c r="XA7" s="7">
        <v>-731</v>
      </c>
      <c r="XB7" s="7">
        <v>-248</v>
      </c>
      <c r="XC7" s="7">
        <v>-872</v>
      </c>
      <c r="XD7" s="7">
        <v>-1197</v>
      </c>
      <c r="XE7" s="7">
        <v>-329</v>
      </c>
      <c r="XF7" s="7">
        <v>-905</v>
      </c>
      <c r="XG7" s="7">
        <v>-1154</v>
      </c>
      <c r="XH7" s="7">
        <v>-1486</v>
      </c>
      <c r="XI7" s="7">
        <v>-1209</v>
      </c>
      <c r="XJ7" s="7">
        <v>-1179</v>
      </c>
      <c r="XK7" s="7">
        <v>-102</v>
      </c>
      <c r="XL7" s="7">
        <v>-587</v>
      </c>
      <c r="XM7" s="7">
        <v>-38</v>
      </c>
      <c r="XN7" s="7">
        <v>0</v>
      </c>
      <c r="XO7" s="7">
        <v>-659</v>
      </c>
      <c r="XP7" s="7">
        <v>-1365</v>
      </c>
      <c r="XQ7" s="7">
        <v>-850</v>
      </c>
      <c r="XR7" s="7">
        <v>-511</v>
      </c>
      <c r="XS7" s="7">
        <v>-451</v>
      </c>
      <c r="XT7" s="7">
        <v>-1895</v>
      </c>
      <c r="XU7" s="7">
        <v>-952</v>
      </c>
      <c r="XV7" s="7">
        <v>-1467</v>
      </c>
      <c r="XW7" s="7">
        <v>-1409</v>
      </c>
      <c r="XX7" s="7">
        <v>-622</v>
      </c>
      <c r="XY7" s="7">
        <v>-1000</v>
      </c>
      <c r="XZ7" s="7">
        <v>-968</v>
      </c>
      <c r="YA7" s="7">
        <v>-742</v>
      </c>
      <c r="YB7" s="7">
        <v>-422</v>
      </c>
      <c r="YC7" s="7">
        <v>-1191</v>
      </c>
      <c r="YD7" s="7">
        <v>-295</v>
      </c>
      <c r="YE7" s="7">
        <v>-724</v>
      </c>
      <c r="YF7" s="7">
        <v>-707</v>
      </c>
      <c r="YG7" s="7">
        <v>-2078</v>
      </c>
      <c r="YH7" s="7">
        <v>-1667</v>
      </c>
      <c r="YI7" s="7">
        <v>-746</v>
      </c>
      <c r="YJ7" s="7">
        <v>-3995</v>
      </c>
      <c r="YK7" s="7">
        <v>-1228</v>
      </c>
      <c r="YL7" s="7">
        <v>-314</v>
      </c>
      <c r="YM7" s="7">
        <v>-2143</v>
      </c>
      <c r="YN7" s="7">
        <v>-883</v>
      </c>
      <c r="YO7" s="7">
        <v>-2602</v>
      </c>
      <c r="YP7" s="7">
        <v>-2354</v>
      </c>
      <c r="YQ7" s="7">
        <v>-1795</v>
      </c>
      <c r="YR7" s="7">
        <v>-66</v>
      </c>
      <c r="YS7" s="7">
        <v>-133</v>
      </c>
      <c r="YT7" s="7">
        <v>-882</v>
      </c>
      <c r="YU7" s="7">
        <v>-816</v>
      </c>
      <c r="YV7" s="7">
        <v>-44</v>
      </c>
      <c r="YW7" s="7">
        <v>-1821</v>
      </c>
      <c r="YX7" s="7">
        <v>0</v>
      </c>
      <c r="YY7" s="7">
        <v>-409</v>
      </c>
      <c r="YZ7" s="7">
        <v>-742</v>
      </c>
      <c r="ZA7" s="7">
        <v>-811</v>
      </c>
      <c r="ZB7" s="7">
        <v>-114</v>
      </c>
      <c r="ZC7" s="7">
        <v>-970</v>
      </c>
      <c r="ZD7" s="7">
        <v>-239</v>
      </c>
      <c r="ZE7" s="7">
        <v>-278</v>
      </c>
      <c r="ZF7" s="7">
        <v>-399</v>
      </c>
      <c r="ZG7" s="7">
        <v>-347</v>
      </c>
      <c r="ZH7" s="7">
        <v>-602</v>
      </c>
      <c r="ZI7" s="7">
        <v>-2976</v>
      </c>
      <c r="ZJ7" s="7">
        <v>0</v>
      </c>
      <c r="ZK7" s="7">
        <v>-514</v>
      </c>
      <c r="ZL7" s="7">
        <v>-242</v>
      </c>
      <c r="ZM7" s="7">
        <v>-61</v>
      </c>
      <c r="ZN7" s="7">
        <v>-214</v>
      </c>
      <c r="ZO7" s="7">
        <v>-54</v>
      </c>
      <c r="ZP7" s="7">
        <v>-656</v>
      </c>
      <c r="ZQ7" s="7">
        <v>-859</v>
      </c>
      <c r="ZR7" s="7">
        <v>-185</v>
      </c>
      <c r="ZS7" s="7">
        <v>-42</v>
      </c>
      <c r="ZT7" s="7">
        <v>-397</v>
      </c>
      <c r="ZU7" s="7">
        <v>-338</v>
      </c>
      <c r="ZV7" s="7">
        <v>-2298</v>
      </c>
      <c r="ZW7" s="7">
        <v>-94</v>
      </c>
      <c r="ZX7" s="7">
        <v>-647</v>
      </c>
      <c r="ZY7" s="7">
        <v>-815</v>
      </c>
      <c r="ZZ7" s="7">
        <v>-2314</v>
      </c>
      <c r="AAA7" s="7">
        <v>-1765</v>
      </c>
      <c r="AAB7" s="7">
        <v>-1647</v>
      </c>
      <c r="AAC7" s="7">
        <v>-148</v>
      </c>
      <c r="AAD7" s="7">
        <v>-236</v>
      </c>
      <c r="AAE7" s="7">
        <v>-1485</v>
      </c>
      <c r="AAF7" s="7">
        <v>-708</v>
      </c>
      <c r="AAG7" s="7">
        <v>-591</v>
      </c>
      <c r="AAH7" s="7">
        <v>-126</v>
      </c>
      <c r="AAI7" s="7">
        <v>-411</v>
      </c>
      <c r="AAJ7" s="7">
        <v>-765</v>
      </c>
      <c r="AAK7" s="7">
        <v>-872</v>
      </c>
      <c r="AAL7" s="7">
        <v>-1419</v>
      </c>
      <c r="AAM7" s="7">
        <v>-5</v>
      </c>
      <c r="AAN7" s="7">
        <v>-238</v>
      </c>
      <c r="AAO7" s="7">
        <v>-331</v>
      </c>
      <c r="AAP7" s="7">
        <v>-958</v>
      </c>
      <c r="AAQ7" s="7">
        <v>-131</v>
      </c>
      <c r="AAR7" s="7">
        <v>-664</v>
      </c>
      <c r="AAS7" s="7">
        <v>-1036</v>
      </c>
      <c r="AAT7" s="7">
        <v>-980</v>
      </c>
      <c r="AAU7" s="7">
        <v>-500</v>
      </c>
      <c r="AAV7" s="7">
        <v>-583</v>
      </c>
      <c r="AAW7" s="7">
        <v>-2162</v>
      </c>
      <c r="AAX7" s="7">
        <v>-186</v>
      </c>
      <c r="AAY7" s="7">
        <v>-41</v>
      </c>
      <c r="AAZ7" s="7">
        <v>0</v>
      </c>
      <c r="ABA7" s="7">
        <v>-48</v>
      </c>
      <c r="ABB7" s="7">
        <v>-8</v>
      </c>
      <c r="ABC7" s="7">
        <v>-391</v>
      </c>
      <c r="ABD7" s="7">
        <v>-175</v>
      </c>
      <c r="ABE7" s="7">
        <v>-499</v>
      </c>
      <c r="ABF7" s="7">
        <v>-287</v>
      </c>
      <c r="ABG7" s="7">
        <v>-1658</v>
      </c>
      <c r="ABH7" s="7">
        <v>-111</v>
      </c>
      <c r="ABI7" s="7">
        <v>-179</v>
      </c>
      <c r="ABJ7" s="7">
        <v>-474</v>
      </c>
      <c r="ABK7" s="7">
        <v>-1420</v>
      </c>
      <c r="ABL7" s="7">
        <v>-1172</v>
      </c>
      <c r="ABM7" s="7">
        <v>-408</v>
      </c>
      <c r="ABN7" s="7">
        <v>-952</v>
      </c>
      <c r="ABO7" s="7">
        <v>-1565</v>
      </c>
      <c r="ABP7" s="7">
        <v>-1798</v>
      </c>
      <c r="ABQ7" s="7">
        <v>-805</v>
      </c>
      <c r="ABR7" s="7">
        <v>-124</v>
      </c>
      <c r="ABS7" s="7">
        <v>-801</v>
      </c>
      <c r="ABT7" s="7">
        <v>-1587</v>
      </c>
      <c r="ABU7" s="7">
        <v>-4086</v>
      </c>
      <c r="ABV7" s="7">
        <v>-1615</v>
      </c>
      <c r="ABW7" s="7">
        <v>-977</v>
      </c>
      <c r="ABX7" s="7">
        <v>-1151</v>
      </c>
      <c r="ABY7" s="7">
        <v>-2370</v>
      </c>
      <c r="ABZ7" s="7">
        <v>-1094</v>
      </c>
      <c r="ACA7" s="7">
        <v>-235</v>
      </c>
      <c r="ACB7" s="7">
        <v>-779</v>
      </c>
      <c r="ACC7" s="7">
        <v>-421</v>
      </c>
      <c r="ACD7" s="7">
        <v>-277</v>
      </c>
      <c r="ACE7" s="7">
        <v>-597</v>
      </c>
      <c r="ACF7" s="7">
        <v>-176</v>
      </c>
      <c r="ACG7" s="7">
        <v>-1240</v>
      </c>
      <c r="ACH7" s="7">
        <v>-1268</v>
      </c>
      <c r="ACI7" s="7">
        <v>-969</v>
      </c>
      <c r="ACJ7" s="7">
        <v>-2327</v>
      </c>
      <c r="ACK7" s="7">
        <v>-617</v>
      </c>
      <c r="ACL7" s="7">
        <v>-252</v>
      </c>
      <c r="ACM7" s="7">
        <v>-416</v>
      </c>
      <c r="ACN7" s="7">
        <v>-252</v>
      </c>
      <c r="ACO7" s="7">
        <v>-159</v>
      </c>
      <c r="ACP7" s="7">
        <v>-936</v>
      </c>
      <c r="ACQ7" s="7">
        <v>-1238</v>
      </c>
      <c r="ACR7" s="7">
        <v>-786</v>
      </c>
      <c r="ACS7" s="7">
        <v>-150</v>
      </c>
      <c r="ACT7" s="7">
        <v>-18</v>
      </c>
      <c r="ACU7" s="7">
        <v>-90</v>
      </c>
      <c r="ACV7" s="7">
        <v>-368</v>
      </c>
      <c r="ACW7" s="7">
        <v>-846</v>
      </c>
      <c r="ACX7" s="7">
        <v>-2505</v>
      </c>
      <c r="ACY7" s="7">
        <v>-4436</v>
      </c>
      <c r="ACZ7" s="7">
        <v>-821</v>
      </c>
      <c r="ADA7" s="7">
        <v>-1512</v>
      </c>
      <c r="ADB7" s="7">
        <v>-2465</v>
      </c>
      <c r="ADC7" s="7">
        <v>-556</v>
      </c>
      <c r="ADD7" s="7">
        <v>-592</v>
      </c>
      <c r="ADE7" s="7">
        <v>-912</v>
      </c>
      <c r="ADF7" s="7">
        <v>-1718</v>
      </c>
      <c r="ADG7" s="7">
        <v>0</v>
      </c>
      <c r="ADH7" s="7">
        <v>-644</v>
      </c>
      <c r="ADI7" s="7">
        <v>-686</v>
      </c>
      <c r="ADJ7" s="7">
        <v>-715</v>
      </c>
      <c r="ADK7" s="7">
        <v>-1711</v>
      </c>
      <c r="ADL7" s="7">
        <v>-1476</v>
      </c>
      <c r="ADM7" s="7">
        <v>-4068</v>
      </c>
      <c r="ADN7" s="7">
        <v>-935</v>
      </c>
      <c r="ADO7" s="7">
        <v>-143</v>
      </c>
      <c r="ADP7" s="7">
        <v>-1081</v>
      </c>
      <c r="ADQ7" s="7">
        <v>-550</v>
      </c>
      <c r="ADR7" s="7">
        <v>-5300</v>
      </c>
      <c r="ADS7" s="7">
        <v>-964</v>
      </c>
      <c r="ADT7" s="7">
        <v>-761</v>
      </c>
      <c r="ADU7" s="7">
        <v>-743</v>
      </c>
      <c r="ADV7" s="7">
        <v>-1136</v>
      </c>
      <c r="ADW7" s="7">
        <v>-53</v>
      </c>
      <c r="ADX7" s="7">
        <v>-689</v>
      </c>
      <c r="ADY7" s="7">
        <v>-69</v>
      </c>
      <c r="ADZ7" s="7">
        <v>-1076</v>
      </c>
      <c r="AEA7" s="7">
        <v>-266</v>
      </c>
      <c r="AEB7" s="7">
        <v>-1442</v>
      </c>
      <c r="AEC7" s="7">
        <v>-564</v>
      </c>
      <c r="AED7" s="7">
        <v>-702</v>
      </c>
      <c r="AEE7" s="7">
        <v>-124</v>
      </c>
      <c r="AEF7" s="7">
        <v>-330</v>
      </c>
      <c r="AEG7" s="7">
        <v>-419</v>
      </c>
      <c r="AEH7" s="7">
        <v>-692</v>
      </c>
      <c r="AEI7" s="7">
        <v>-756</v>
      </c>
      <c r="AEJ7" s="7">
        <v>-852</v>
      </c>
      <c r="AEK7" s="7">
        <v>-554</v>
      </c>
      <c r="AEL7" s="7">
        <v>-263</v>
      </c>
      <c r="AEM7" s="7">
        <v>-454</v>
      </c>
      <c r="AEN7" s="7">
        <v>-1292</v>
      </c>
      <c r="AEO7" s="7">
        <v>-1352</v>
      </c>
      <c r="AEP7" s="7">
        <v>-956</v>
      </c>
      <c r="AEQ7" s="7">
        <v>-164</v>
      </c>
      <c r="AER7" s="7">
        <v>-873</v>
      </c>
      <c r="AES7" s="7">
        <v>-231</v>
      </c>
      <c r="AET7" s="7">
        <v>-1709</v>
      </c>
      <c r="AEU7" s="7">
        <v>-4177</v>
      </c>
      <c r="AEV7" s="7">
        <v>-682</v>
      </c>
      <c r="AEW7" s="7">
        <v>-498</v>
      </c>
      <c r="AEX7" s="7">
        <v>-845</v>
      </c>
      <c r="AEY7" s="7">
        <v>-47</v>
      </c>
      <c r="AEZ7" s="7">
        <v>-373</v>
      </c>
      <c r="AFA7" s="7">
        <v>-2259</v>
      </c>
      <c r="AFB7" s="7">
        <v>-165</v>
      </c>
      <c r="AFC7" s="7">
        <v>-1107</v>
      </c>
      <c r="AFD7" s="7">
        <v>-1381</v>
      </c>
      <c r="AFE7" s="7">
        <v>-446</v>
      </c>
      <c r="AFF7" s="7">
        <v>-1040</v>
      </c>
      <c r="AFG7" s="7">
        <v>-555</v>
      </c>
      <c r="AFH7" s="7">
        <v>-1716</v>
      </c>
      <c r="AFI7" s="7">
        <v>-1558</v>
      </c>
      <c r="AFJ7" s="7">
        <v>-3272</v>
      </c>
      <c r="AFK7" s="7">
        <v>-177</v>
      </c>
      <c r="AFL7" s="7">
        <v>-796</v>
      </c>
      <c r="AFM7" s="7">
        <v>-240</v>
      </c>
      <c r="AFN7" s="7">
        <v>-2300</v>
      </c>
      <c r="AFO7" s="7">
        <v>-2308</v>
      </c>
      <c r="AFP7" s="7">
        <v>-641</v>
      </c>
      <c r="AFQ7" s="7">
        <v>-337</v>
      </c>
      <c r="AFR7" s="7">
        <v>-4043</v>
      </c>
      <c r="AFS7" s="7">
        <v>-810</v>
      </c>
      <c r="AFT7" s="7">
        <v>-424</v>
      </c>
      <c r="AFU7" s="7">
        <v>0</v>
      </c>
      <c r="AFV7" s="7">
        <v>-1879</v>
      </c>
      <c r="AFW7" s="7">
        <v>-313</v>
      </c>
      <c r="AFX7" s="7">
        <v>-2807</v>
      </c>
      <c r="AFY7" s="7">
        <v>-1216</v>
      </c>
      <c r="AFZ7" s="7">
        <v>-1040</v>
      </c>
      <c r="AGA7" s="7">
        <v>-1178</v>
      </c>
      <c r="AGB7" s="7">
        <v>-8</v>
      </c>
      <c r="AGC7" s="7">
        <v>-1141</v>
      </c>
      <c r="AGD7" s="7">
        <v>-1189</v>
      </c>
      <c r="AGE7" s="7">
        <v>-265</v>
      </c>
      <c r="AGF7" s="7">
        <v>-955</v>
      </c>
      <c r="AGG7" s="7">
        <v>-185</v>
      </c>
      <c r="AGH7" s="7">
        <v>-1736</v>
      </c>
      <c r="AGI7" s="7">
        <v>-927</v>
      </c>
      <c r="AGJ7" s="7">
        <v>-276</v>
      </c>
      <c r="AGK7" s="7">
        <v>-730</v>
      </c>
      <c r="AGL7" s="7">
        <v>-167</v>
      </c>
      <c r="AGM7" s="7">
        <v>-908</v>
      </c>
      <c r="AGN7" s="7">
        <v>-713</v>
      </c>
      <c r="AGO7" s="7">
        <v>-364</v>
      </c>
      <c r="AGP7" s="7">
        <v>0</v>
      </c>
      <c r="AGQ7" s="7">
        <v>-1678</v>
      </c>
      <c r="AGR7" s="7">
        <v>-1073</v>
      </c>
      <c r="AGS7" s="7">
        <v>-500</v>
      </c>
      <c r="AGT7" s="7">
        <v>0</v>
      </c>
      <c r="AGU7" s="7">
        <v>-3151</v>
      </c>
      <c r="AGV7" s="7">
        <v>-5479</v>
      </c>
      <c r="AGW7" s="7">
        <v>0</v>
      </c>
      <c r="AGX7" s="7">
        <v>-980</v>
      </c>
      <c r="AGY7" s="7">
        <v>0</v>
      </c>
      <c r="AGZ7" s="7">
        <v>0</v>
      </c>
      <c r="AHA7" s="7">
        <v>-343</v>
      </c>
      <c r="AHB7" s="7">
        <v>-1078</v>
      </c>
      <c r="AHC7" s="7">
        <v>-2481</v>
      </c>
      <c r="AHD7" s="7">
        <v>0</v>
      </c>
      <c r="AHE7" s="7">
        <v>-845</v>
      </c>
      <c r="AHF7" s="7">
        <v>-1312</v>
      </c>
      <c r="AHG7" s="7">
        <v>-744</v>
      </c>
      <c r="AHH7" s="7">
        <v>-239</v>
      </c>
      <c r="AHI7" s="7">
        <v>-857</v>
      </c>
      <c r="AHJ7" s="7">
        <v>-792</v>
      </c>
      <c r="AHK7" s="7">
        <v>-1586</v>
      </c>
      <c r="AHL7" s="7">
        <v>-31</v>
      </c>
      <c r="AHM7" s="7">
        <v>-2770</v>
      </c>
      <c r="AHN7" s="7">
        <v>-89</v>
      </c>
      <c r="AHO7" s="7">
        <v>-1014</v>
      </c>
      <c r="AHP7" s="7">
        <v>-17</v>
      </c>
      <c r="AHQ7" s="7">
        <v>-438</v>
      </c>
      <c r="AHR7" s="7">
        <v>-995</v>
      </c>
      <c r="AHS7" s="7">
        <v>-1323</v>
      </c>
      <c r="AHT7" s="7">
        <v>-397</v>
      </c>
      <c r="AHU7" s="7">
        <v>-676</v>
      </c>
      <c r="AHV7" s="7">
        <v>-523</v>
      </c>
      <c r="AHW7" s="7">
        <v>-2511</v>
      </c>
      <c r="AHX7" s="7">
        <v>-105</v>
      </c>
      <c r="AHY7" s="7">
        <v>-910</v>
      </c>
      <c r="AHZ7" s="7">
        <v>-1328</v>
      </c>
      <c r="AIA7" s="7">
        <v>-247</v>
      </c>
      <c r="AIB7" s="7">
        <v>-1029</v>
      </c>
      <c r="AIC7" s="7">
        <v>-2523</v>
      </c>
      <c r="AID7" s="7">
        <v>-773</v>
      </c>
      <c r="AIE7" s="7">
        <v>-2109</v>
      </c>
      <c r="AIF7" s="7">
        <v>-1343</v>
      </c>
      <c r="AIG7" s="7">
        <v>0</v>
      </c>
      <c r="AIH7" s="7">
        <v>-942</v>
      </c>
      <c r="AII7" s="7">
        <v>0</v>
      </c>
      <c r="AIJ7" s="7">
        <v>-585</v>
      </c>
      <c r="AIK7" s="7">
        <v>-250</v>
      </c>
      <c r="AIL7" s="7">
        <v>-1482</v>
      </c>
      <c r="AIM7" s="7">
        <v>-576</v>
      </c>
      <c r="AIN7" s="7">
        <v>-460</v>
      </c>
      <c r="AIO7" s="7">
        <v>-859</v>
      </c>
      <c r="AIP7" s="7">
        <v>-990</v>
      </c>
      <c r="AIQ7" s="7">
        <v>-433</v>
      </c>
      <c r="AIR7" s="7">
        <v>-119</v>
      </c>
      <c r="AIS7" s="7">
        <v>-2171</v>
      </c>
      <c r="AIT7" s="7">
        <v>-504</v>
      </c>
      <c r="AIU7" s="7">
        <v>-2560</v>
      </c>
      <c r="AIV7" s="7">
        <v>-1217</v>
      </c>
      <c r="AIW7" s="7">
        <v>-2143</v>
      </c>
      <c r="AIX7" s="7">
        <v>-1597</v>
      </c>
      <c r="AIY7" s="7">
        <v>-1428</v>
      </c>
    </row>
    <row r="8" spans="1:935" ht="15.75" x14ac:dyDescent="0.25">
      <c r="A8" s="38" t="s">
        <v>2</v>
      </c>
      <c r="B8" s="7">
        <v>-649</v>
      </c>
      <c r="C8" s="7">
        <v>-306</v>
      </c>
      <c r="D8" s="7">
        <v>0</v>
      </c>
      <c r="E8" s="7">
        <v>-35</v>
      </c>
      <c r="F8" s="7">
        <v>-33</v>
      </c>
      <c r="G8" s="7">
        <v>-219</v>
      </c>
      <c r="H8" s="7">
        <v>-454</v>
      </c>
      <c r="I8" s="7">
        <v>-1347</v>
      </c>
      <c r="J8" s="7">
        <v>-431</v>
      </c>
      <c r="K8" s="7">
        <v>0</v>
      </c>
      <c r="L8" s="7">
        <v>0</v>
      </c>
      <c r="M8" s="7">
        <v>0</v>
      </c>
      <c r="N8" s="7">
        <v>0</v>
      </c>
      <c r="O8" s="7">
        <v>0</v>
      </c>
      <c r="P8" s="7">
        <v>0</v>
      </c>
      <c r="Q8" s="7">
        <v>-721</v>
      </c>
      <c r="R8" s="7">
        <v>-1629</v>
      </c>
      <c r="S8" s="7">
        <v>0</v>
      </c>
      <c r="T8" s="7">
        <v>-798</v>
      </c>
      <c r="U8" s="7">
        <v>0</v>
      </c>
      <c r="V8" s="7">
        <v>0</v>
      </c>
      <c r="W8" s="7">
        <v>-884</v>
      </c>
      <c r="X8" s="7">
        <v>0</v>
      </c>
      <c r="Y8" s="7">
        <v>0</v>
      </c>
      <c r="Z8" s="7">
        <v>0</v>
      </c>
      <c r="AA8" s="7">
        <v>0</v>
      </c>
      <c r="AB8" s="7">
        <v>0</v>
      </c>
      <c r="AC8" s="7">
        <v>-1384</v>
      </c>
      <c r="AD8" s="7">
        <v>0</v>
      </c>
      <c r="AE8" s="7">
        <v>0</v>
      </c>
      <c r="AF8" s="7">
        <v>0</v>
      </c>
      <c r="AG8" s="7">
        <v>-499</v>
      </c>
      <c r="AH8" s="7">
        <v>0</v>
      </c>
      <c r="AI8" s="7">
        <v>0</v>
      </c>
      <c r="AJ8" s="7">
        <v>0</v>
      </c>
      <c r="AK8" s="7">
        <v>-112</v>
      </c>
      <c r="AL8" s="7">
        <v>-1104</v>
      </c>
      <c r="AM8" s="7">
        <v>-2</v>
      </c>
      <c r="AN8" s="7">
        <v>0</v>
      </c>
      <c r="AO8" s="7">
        <v>-441</v>
      </c>
      <c r="AP8" s="7">
        <v>0</v>
      </c>
      <c r="AQ8" s="7">
        <v>-1443</v>
      </c>
      <c r="AR8" s="7">
        <v>0</v>
      </c>
      <c r="AS8" s="7">
        <v>-376</v>
      </c>
      <c r="AT8" s="7">
        <v>-533</v>
      </c>
      <c r="AU8" s="7">
        <v>0</v>
      </c>
      <c r="AV8" s="7">
        <v>0</v>
      </c>
      <c r="AW8" s="7">
        <v>0</v>
      </c>
      <c r="AX8" s="7">
        <v>0</v>
      </c>
      <c r="AY8" s="7">
        <v>0</v>
      </c>
      <c r="AZ8" s="7">
        <v>0</v>
      </c>
      <c r="BA8" s="7">
        <v>0</v>
      </c>
      <c r="BB8" s="7">
        <v>0</v>
      </c>
      <c r="BC8" s="7">
        <v>0</v>
      </c>
      <c r="BD8" s="7">
        <v>0</v>
      </c>
      <c r="BE8" s="7">
        <v>0</v>
      </c>
      <c r="BF8" s="7">
        <v>0</v>
      </c>
      <c r="BG8" s="7">
        <v>0</v>
      </c>
      <c r="BH8" s="7">
        <v>0</v>
      </c>
      <c r="BI8" s="7">
        <v>-752</v>
      </c>
      <c r="BJ8" s="7">
        <v>0</v>
      </c>
      <c r="BK8" s="7">
        <v>0</v>
      </c>
      <c r="BL8" s="7">
        <v>0</v>
      </c>
      <c r="BM8" s="7">
        <v>-342</v>
      </c>
      <c r="BN8" s="7">
        <v>0</v>
      </c>
      <c r="BO8" s="7">
        <v>-23</v>
      </c>
      <c r="BP8" s="7">
        <v>0</v>
      </c>
      <c r="BQ8" s="7">
        <v>0</v>
      </c>
      <c r="BR8" s="7">
        <v>0</v>
      </c>
      <c r="BS8" s="7">
        <v>0</v>
      </c>
      <c r="BT8" s="7">
        <v>0</v>
      </c>
      <c r="BU8" s="7">
        <v>-423</v>
      </c>
      <c r="BV8" s="7">
        <v>-61</v>
      </c>
      <c r="BW8" s="7">
        <v>-439</v>
      </c>
      <c r="BX8" s="7">
        <v>0</v>
      </c>
      <c r="BY8" s="7">
        <v>0</v>
      </c>
      <c r="BZ8" s="7">
        <v>0</v>
      </c>
      <c r="CA8" s="7">
        <v>0</v>
      </c>
      <c r="CB8" s="7">
        <v>-517</v>
      </c>
      <c r="CC8" s="7">
        <v>0</v>
      </c>
      <c r="CD8" s="7">
        <v>-369</v>
      </c>
      <c r="CE8" s="7">
        <v>0</v>
      </c>
      <c r="CF8" s="7">
        <v>0</v>
      </c>
      <c r="CG8" s="7">
        <v>-983</v>
      </c>
      <c r="CH8" s="7">
        <v>0</v>
      </c>
      <c r="CI8" s="7">
        <v>-805</v>
      </c>
      <c r="CJ8" s="7">
        <v>-815</v>
      </c>
      <c r="CK8" s="7">
        <v>0</v>
      </c>
      <c r="CL8" s="7">
        <v>0</v>
      </c>
      <c r="CM8" s="7">
        <v>-1279</v>
      </c>
      <c r="CN8" s="7">
        <v>0</v>
      </c>
      <c r="CO8" s="7">
        <v>-391</v>
      </c>
      <c r="CP8" s="7">
        <v>0</v>
      </c>
      <c r="CQ8" s="7">
        <v>0</v>
      </c>
      <c r="CR8" s="7">
        <v>-417</v>
      </c>
      <c r="CS8" s="7">
        <v>-437</v>
      </c>
      <c r="CT8" s="7">
        <v>0</v>
      </c>
      <c r="CU8" s="7">
        <v>0</v>
      </c>
      <c r="CV8" s="7">
        <v>-389</v>
      </c>
      <c r="CW8" s="7">
        <v>-1276</v>
      </c>
      <c r="CX8" s="7">
        <v>-913</v>
      </c>
      <c r="CY8" s="7">
        <v>-105</v>
      </c>
      <c r="CZ8" s="7">
        <v>0</v>
      </c>
      <c r="DA8" s="7">
        <v>-172</v>
      </c>
      <c r="DB8" s="7">
        <v>0</v>
      </c>
      <c r="DC8" s="7">
        <v>-646</v>
      </c>
      <c r="DD8" s="7">
        <v>0</v>
      </c>
      <c r="DE8" s="7">
        <v>-831</v>
      </c>
      <c r="DF8" s="7">
        <v>0</v>
      </c>
      <c r="DG8" s="7">
        <v>0</v>
      </c>
      <c r="DH8" s="7">
        <v>-348</v>
      </c>
      <c r="DI8" s="7">
        <v>0</v>
      </c>
      <c r="DJ8" s="7">
        <v>0</v>
      </c>
      <c r="DK8" s="7">
        <v>0</v>
      </c>
      <c r="DL8" s="7">
        <v>-605</v>
      </c>
      <c r="DM8" s="7">
        <v>0</v>
      </c>
      <c r="DN8" s="7">
        <v>0</v>
      </c>
      <c r="DO8" s="7">
        <v>0</v>
      </c>
      <c r="DP8" s="7">
        <v>-104</v>
      </c>
      <c r="DQ8" s="7">
        <v>0</v>
      </c>
      <c r="DR8" s="7">
        <v>-27</v>
      </c>
      <c r="DS8" s="7">
        <v>0</v>
      </c>
      <c r="DT8" s="7">
        <v>-300</v>
      </c>
      <c r="DU8" s="7">
        <v>-32</v>
      </c>
      <c r="DV8" s="7">
        <v>0</v>
      </c>
      <c r="DW8" s="7">
        <v>0</v>
      </c>
      <c r="DX8" s="7">
        <v>-140</v>
      </c>
      <c r="DY8" s="7">
        <v>-514</v>
      </c>
      <c r="DZ8" s="7">
        <v>0</v>
      </c>
      <c r="EA8" s="7">
        <v>0</v>
      </c>
      <c r="EB8" s="7">
        <v>0</v>
      </c>
      <c r="EC8" s="7">
        <v>0</v>
      </c>
      <c r="ED8" s="7">
        <v>-1095</v>
      </c>
      <c r="EE8" s="7">
        <v>-180</v>
      </c>
      <c r="EF8" s="7">
        <v>0</v>
      </c>
      <c r="EG8" s="7">
        <v>-56</v>
      </c>
      <c r="EH8" s="7">
        <v>0</v>
      </c>
      <c r="EI8" s="7">
        <v>0</v>
      </c>
      <c r="EJ8" s="7">
        <v>0</v>
      </c>
      <c r="EK8" s="7">
        <v>0</v>
      </c>
      <c r="EL8" s="7">
        <v>0</v>
      </c>
      <c r="EM8" s="7">
        <v>0</v>
      </c>
      <c r="EN8" s="7">
        <v>-1273</v>
      </c>
      <c r="EO8" s="7">
        <v>-1410</v>
      </c>
      <c r="EP8" s="7">
        <v>0</v>
      </c>
      <c r="EQ8" s="7">
        <v>-529</v>
      </c>
      <c r="ER8" s="7">
        <v>-1219</v>
      </c>
      <c r="ES8" s="7">
        <v>-608</v>
      </c>
      <c r="ET8" s="7">
        <v>0</v>
      </c>
      <c r="EU8" s="7">
        <v>0</v>
      </c>
      <c r="EV8" s="7">
        <v>-551</v>
      </c>
      <c r="EW8" s="7">
        <v>-88</v>
      </c>
      <c r="EX8" s="7">
        <v>-907</v>
      </c>
      <c r="EY8" s="7">
        <v>-263</v>
      </c>
      <c r="EZ8" s="7">
        <v>-1153</v>
      </c>
      <c r="FA8" s="7">
        <v>-625</v>
      </c>
      <c r="FB8" s="7">
        <v>-397</v>
      </c>
      <c r="FC8" s="7">
        <v>-358</v>
      </c>
      <c r="FD8" s="7">
        <v>-1004</v>
      </c>
      <c r="FE8" s="7">
        <v>-222</v>
      </c>
      <c r="FF8" s="7">
        <v>0</v>
      </c>
      <c r="FG8" s="7">
        <v>-689</v>
      </c>
      <c r="FH8" s="7">
        <v>0</v>
      </c>
      <c r="FI8" s="7">
        <v>0</v>
      </c>
      <c r="FJ8" s="7">
        <v>-37</v>
      </c>
      <c r="FK8" s="7">
        <v>0</v>
      </c>
      <c r="FL8" s="7">
        <v>0</v>
      </c>
      <c r="FM8" s="7">
        <v>0</v>
      </c>
      <c r="FN8" s="7">
        <v>0</v>
      </c>
      <c r="FO8" s="7">
        <v>-784</v>
      </c>
      <c r="FP8" s="7">
        <v>0</v>
      </c>
      <c r="FQ8" s="7">
        <v>-839</v>
      </c>
      <c r="FR8" s="7">
        <v>-190</v>
      </c>
      <c r="FS8" s="7">
        <v>-1238</v>
      </c>
      <c r="FT8" s="7">
        <v>-698</v>
      </c>
      <c r="FU8" s="7">
        <v>-753</v>
      </c>
      <c r="FV8" s="7">
        <v>-638</v>
      </c>
      <c r="FW8" s="7">
        <v>-126</v>
      </c>
      <c r="FX8" s="7">
        <v>0</v>
      </c>
      <c r="FY8" s="7">
        <v>0</v>
      </c>
      <c r="FZ8" s="7">
        <v>-436</v>
      </c>
      <c r="GA8" s="7">
        <v>-1511</v>
      </c>
      <c r="GB8" s="7">
        <v>0</v>
      </c>
      <c r="GC8" s="7">
        <v>-896</v>
      </c>
      <c r="GD8" s="7">
        <v>-135</v>
      </c>
      <c r="GE8" s="7">
        <v>-824</v>
      </c>
      <c r="GF8" s="7">
        <v>-844</v>
      </c>
      <c r="GG8" s="7">
        <v>-367</v>
      </c>
      <c r="GH8" s="7">
        <v>-634</v>
      </c>
      <c r="GI8" s="7">
        <v>-260</v>
      </c>
      <c r="GJ8" s="7">
        <v>0</v>
      </c>
      <c r="GK8" s="7">
        <v>0</v>
      </c>
      <c r="GL8" s="7">
        <v>-606</v>
      </c>
      <c r="GM8" s="7">
        <v>0</v>
      </c>
      <c r="GN8" s="7">
        <v>-620</v>
      </c>
      <c r="GO8" s="7">
        <v>-652</v>
      </c>
      <c r="GP8" s="7">
        <v>-86</v>
      </c>
      <c r="GQ8" s="7">
        <v>-212</v>
      </c>
      <c r="GR8" s="7">
        <v>0</v>
      </c>
      <c r="GS8" s="7">
        <v>-1271</v>
      </c>
      <c r="GT8" s="7">
        <v>-689</v>
      </c>
      <c r="GU8" s="7">
        <v>-1000</v>
      </c>
      <c r="GV8" s="7">
        <v>-182</v>
      </c>
      <c r="GW8" s="7">
        <v>-137</v>
      </c>
      <c r="GX8" s="7">
        <v>-817</v>
      </c>
      <c r="GY8" s="7">
        <v>0</v>
      </c>
      <c r="GZ8" s="7">
        <v>-944</v>
      </c>
      <c r="HA8" s="7">
        <v>-399</v>
      </c>
      <c r="HB8" s="7">
        <v>0</v>
      </c>
      <c r="HC8" s="7">
        <v>-913</v>
      </c>
      <c r="HD8" s="7">
        <v>-254</v>
      </c>
      <c r="HE8" s="7">
        <v>-494</v>
      </c>
      <c r="HF8" s="7">
        <v>-640</v>
      </c>
      <c r="HG8" s="7">
        <v>-109</v>
      </c>
      <c r="HH8" s="7">
        <v>-856</v>
      </c>
      <c r="HI8" s="7">
        <v>-807</v>
      </c>
      <c r="HJ8" s="7">
        <v>-712</v>
      </c>
      <c r="HK8" s="7">
        <v>-317</v>
      </c>
      <c r="HL8" s="7">
        <v>-1132</v>
      </c>
      <c r="HM8" s="7">
        <v>-665</v>
      </c>
      <c r="HN8" s="7">
        <v>-49</v>
      </c>
      <c r="HO8" s="7">
        <v>-672</v>
      </c>
      <c r="HP8" s="7">
        <v>-2034</v>
      </c>
      <c r="HQ8" s="7">
        <v>-886</v>
      </c>
      <c r="HR8" s="7">
        <v>-584</v>
      </c>
      <c r="HS8" s="7">
        <v>-656</v>
      </c>
      <c r="HT8" s="7">
        <v>-480</v>
      </c>
      <c r="HU8" s="7">
        <v>-777</v>
      </c>
      <c r="HV8" s="7">
        <v>-669</v>
      </c>
      <c r="HW8" s="7">
        <v>-715</v>
      </c>
      <c r="HX8" s="7">
        <v>-1292</v>
      </c>
      <c r="HY8" s="7">
        <v>0</v>
      </c>
      <c r="HZ8" s="7">
        <v>-453</v>
      </c>
      <c r="IA8" s="7">
        <v>-649</v>
      </c>
      <c r="IB8" s="7">
        <v>-198</v>
      </c>
      <c r="IC8" s="7">
        <v>-720</v>
      </c>
      <c r="ID8" s="7">
        <v>-312</v>
      </c>
      <c r="IE8" s="7">
        <v>-531</v>
      </c>
      <c r="IF8" s="7">
        <v>-285</v>
      </c>
      <c r="IG8" s="7">
        <v>-224</v>
      </c>
      <c r="IH8" s="7">
        <v>-946</v>
      </c>
      <c r="II8" s="7">
        <v>0</v>
      </c>
      <c r="IJ8" s="7">
        <v>-814</v>
      </c>
      <c r="IK8" s="7">
        <v>-785</v>
      </c>
      <c r="IL8" s="7">
        <v>0</v>
      </c>
      <c r="IM8" s="7">
        <v>-384</v>
      </c>
      <c r="IN8" s="7">
        <v>-141</v>
      </c>
      <c r="IO8" s="7">
        <v>0</v>
      </c>
      <c r="IP8" s="7">
        <v>-519</v>
      </c>
      <c r="IQ8" s="7">
        <v>0</v>
      </c>
      <c r="IR8" s="7">
        <v>-373</v>
      </c>
      <c r="IS8" s="7">
        <v>0</v>
      </c>
      <c r="IT8" s="7">
        <v>-470</v>
      </c>
      <c r="IU8" s="7">
        <v>-718</v>
      </c>
      <c r="IV8" s="7">
        <v>-894</v>
      </c>
      <c r="IW8" s="7">
        <v>-588</v>
      </c>
      <c r="IX8" s="7">
        <v>-99</v>
      </c>
      <c r="IY8" s="7">
        <v>0</v>
      </c>
      <c r="IZ8" s="7">
        <v>-1522</v>
      </c>
      <c r="JA8" s="7">
        <v>-366</v>
      </c>
      <c r="JB8" s="7">
        <v>-569</v>
      </c>
      <c r="JC8" s="7">
        <v>-414</v>
      </c>
      <c r="JD8" s="7">
        <v>-111</v>
      </c>
      <c r="JE8" s="7">
        <v>-282</v>
      </c>
      <c r="JF8" s="7">
        <v>-539</v>
      </c>
      <c r="JG8" s="7">
        <v>-703</v>
      </c>
      <c r="JH8" s="7">
        <v>-1082</v>
      </c>
      <c r="JI8" s="7">
        <v>-172</v>
      </c>
      <c r="JJ8" s="7">
        <v>-1135</v>
      </c>
      <c r="JK8" s="7">
        <v>-718</v>
      </c>
      <c r="JL8" s="7">
        <v>-1164</v>
      </c>
      <c r="JM8" s="7">
        <v>-1076</v>
      </c>
      <c r="JN8" s="7">
        <v>-649</v>
      </c>
      <c r="JO8" s="7">
        <v>-603</v>
      </c>
      <c r="JP8" s="7">
        <v>-575</v>
      </c>
      <c r="JQ8" s="7">
        <v>-391</v>
      </c>
      <c r="JR8" s="7">
        <v>-1041</v>
      </c>
      <c r="JS8" s="7">
        <v>0</v>
      </c>
      <c r="JT8" s="7">
        <v>-1111</v>
      </c>
      <c r="JU8" s="7">
        <v>-612</v>
      </c>
      <c r="JV8" s="7">
        <v>-519</v>
      </c>
      <c r="JW8" s="7">
        <v>-577</v>
      </c>
      <c r="JX8" s="7">
        <v>-3799</v>
      </c>
      <c r="JY8" s="7">
        <v>-532</v>
      </c>
      <c r="JZ8" s="7">
        <v>-908</v>
      </c>
      <c r="KA8" s="7">
        <v>-701</v>
      </c>
      <c r="KB8" s="7">
        <v>-715</v>
      </c>
      <c r="KC8" s="7">
        <v>-505</v>
      </c>
      <c r="KD8" s="7">
        <v>0</v>
      </c>
      <c r="KE8" s="7">
        <v>-1484</v>
      </c>
      <c r="KF8" s="7">
        <v>-937</v>
      </c>
      <c r="KG8" s="7">
        <v>-862</v>
      </c>
      <c r="KH8" s="7">
        <v>-458</v>
      </c>
      <c r="KI8" s="7">
        <v>-885</v>
      </c>
      <c r="KJ8" s="7">
        <v>-526</v>
      </c>
      <c r="KK8" s="7">
        <v>-1220</v>
      </c>
      <c r="KL8" s="7">
        <v>-331</v>
      </c>
      <c r="KM8" s="7">
        <v>-613</v>
      </c>
      <c r="KN8" s="7">
        <v>-508</v>
      </c>
      <c r="KO8" s="7">
        <v>-841</v>
      </c>
      <c r="KP8" s="7">
        <v>-103</v>
      </c>
      <c r="KQ8" s="7">
        <v>-565</v>
      </c>
      <c r="KR8" s="7">
        <v>-499</v>
      </c>
      <c r="KS8" s="7">
        <v>-180</v>
      </c>
      <c r="KT8" s="7">
        <v>-409</v>
      </c>
      <c r="KU8" s="7">
        <v>-1465</v>
      </c>
      <c r="KV8" s="7">
        <v>-494</v>
      </c>
      <c r="KW8" s="7">
        <v>-2</v>
      </c>
      <c r="KX8" s="7">
        <v>-535</v>
      </c>
      <c r="KY8" s="7">
        <v>0</v>
      </c>
      <c r="KZ8" s="7">
        <v>-744</v>
      </c>
      <c r="LA8" s="7">
        <v>-641</v>
      </c>
      <c r="LB8" s="7">
        <v>-956</v>
      </c>
      <c r="LC8" s="7">
        <v>0</v>
      </c>
      <c r="LD8" s="7">
        <v>0</v>
      </c>
      <c r="LE8" s="7">
        <v>-744</v>
      </c>
      <c r="LF8" s="7">
        <v>-747</v>
      </c>
      <c r="LG8" s="7">
        <v>-60</v>
      </c>
      <c r="LH8" s="7">
        <v>-959</v>
      </c>
      <c r="LI8" s="7">
        <v>-975</v>
      </c>
      <c r="LJ8" s="7">
        <v>-932</v>
      </c>
      <c r="LK8" s="7">
        <v>-334</v>
      </c>
      <c r="LL8" s="7">
        <v>-776</v>
      </c>
      <c r="LM8" s="7">
        <v>-1285</v>
      </c>
      <c r="LN8" s="7">
        <v>-1306</v>
      </c>
      <c r="LO8" s="7">
        <v>-1104</v>
      </c>
      <c r="LP8" s="7">
        <v>-540</v>
      </c>
      <c r="LQ8" s="7">
        <v>-450</v>
      </c>
      <c r="LR8" s="7">
        <v>-1373</v>
      </c>
      <c r="LS8" s="7">
        <v>-107</v>
      </c>
      <c r="LT8" s="7">
        <v>0</v>
      </c>
      <c r="LU8" s="7">
        <v>-218</v>
      </c>
      <c r="LV8" s="7">
        <v>-1063</v>
      </c>
      <c r="LW8" s="7">
        <v>-698</v>
      </c>
      <c r="LX8" s="7">
        <v>-636</v>
      </c>
      <c r="LY8" s="7">
        <v>-268</v>
      </c>
      <c r="LZ8" s="7">
        <v>0</v>
      </c>
      <c r="MA8" s="7">
        <v>-1879</v>
      </c>
      <c r="MB8" s="7">
        <v>-1512</v>
      </c>
      <c r="MC8" s="7">
        <v>-538</v>
      </c>
      <c r="MD8" s="7">
        <v>-1520</v>
      </c>
      <c r="ME8" s="7">
        <v>-865</v>
      </c>
      <c r="MF8" s="7">
        <v>-435</v>
      </c>
      <c r="MG8" s="7">
        <v>-1033</v>
      </c>
      <c r="MH8" s="7">
        <v>-793</v>
      </c>
      <c r="MI8" s="7">
        <v>-472</v>
      </c>
      <c r="MJ8" s="7">
        <v>-567</v>
      </c>
      <c r="MK8" s="7">
        <v>-395</v>
      </c>
      <c r="ML8" s="7">
        <v>-1193</v>
      </c>
      <c r="MM8" s="7">
        <v>-637</v>
      </c>
      <c r="MN8" s="7">
        <v>-448</v>
      </c>
      <c r="MO8" s="7">
        <v>-610</v>
      </c>
      <c r="MP8" s="7">
        <v>-648</v>
      </c>
      <c r="MQ8" s="7">
        <v>-1354</v>
      </c>
      <c r="MR8" s="7">
        <v>-444</v>
      </c>
      <c r="MS8" s="7">
        <v>-851</v>
      </c>
      <c r="MT8" s="7">
        <v>-163</v>
      </c>
      <c r="MU8" s="7">
        <v>-602</v>
      </c>
      <c r="MV8" s="7">
        <v>-703</v>
      </c>
      <c r="MW8" s="7">
        <v>-555</v>
      </c>
      <c r="MX8" s="7">
        <v>-1591</v>
      </c>
      <c r="MY8" s="7">
        <v>-493</v>
      </c>
      <c r="MZ8" s="7">
        <v>-883</v>
      </c>
      <c r="NA8" s="7">
        <v>-1832</v>
      </c>
      <c r="NB8" s="7">
        <v>-1020</v>
      </c>
      <c r="NC8" s="7">
        <v>-468</v>
      </c>
      <c r="ND8" s="7">
        <v>-81</v>
      </c>
      <c r="NE8" s="7">
        <v>-395</v>
      </c>
      <c r="NF8" s="7">
        <v>-406</v>
      </c>
      <c r="NG8" s="7">
        <v>-398</v>
      </c>
      <c r="NH8" s="7">
        <v>-758</v>
      </c>
      <c r="NI8" s="7">
        <v>-637</v>
      </c>
      <c r="NJ8" s="7">
        <v>-615</v>
      </c>
      <c r="NK8" s="7">
        <v>-559</v>
      </c>
      <c r="NL8" s="7">
        <v>-695</v>
      </c>
      <c r="NM8" s="7">
        <v>-749</v>
      </c>
      <c r="NN8" s="7">
        <v>-451</v>
      </c>
      <c r="NO8" s="7">
        <v>-959</v>
      </c>
      <c r="NP8" s="7">
        <v>-306</v>
      </c>
      <c r="NQ8" s="7">
        <v>-531</v>
      </c>
      <c r="NR8" s="7">
        <v>-709</v>
      </c>
      <c r="NS8" s="7">
        <v>-476</v>
      </c>
      <c r="NT8" s="7">
        <v>-481</v>
      </c>
      <c r="NU8" s="7">
        <v>0</v>
      </c>
      <c r="NV8" s="7">
        <v>-1165</v>
      </c>
      <c r="NW8" s="7">
        <v>-1490</v>
      </c>
      <c r="NX8" s="7">
        <v>-33</v>
      </c>
      <c r="NY8" s="7">
        <v>-317</v>
      </c>
      <c r="NZ8" s="7">
        <v>-57</v>
      </c>
      <c r="OA8" s="7">
        <v>-836</v>
      </c>
      <c r="OB8" s="7">
        <v>-1322</v>
      </c>
      <c r="OC8" s="7">
        <v>-1133</v>
      </c>
      <c r="OD8" s="7">
        <v>-418</v>
      </c>
      <c r="OE8" s="7">
        <v>-611</v>
      </c>
      <c r="OF8" s="7">
        <v>-1475</v>
      </c>
      <c r="OG8" s="7">
        <v>0</v>
      </c>
      <c r="OH8" s="7">
        <v>-628</v>
      </c>
      <c r="OI8" s="7">
        <v>-631</v>
      </c>
      <c r="OJ8" s="7">
        <v>-91</v>
      </c>
      <c r="OK8" s="7">
        <v>-680</v>
      </c>
      <c r="OL8" s="7">
        <v>-180</v>
      </c>
      <c r="OM8" s="7">
        <v>-1284</v>
      </c>
      <c r="ON8" s="7">
        <v>-763</v>
      </c>
      <c r="OO8" s="7">
        <v>-548</v>
      </c>
      <c r="OP8" s="7">
        <v>-270</v>
      </c>
      <c r="OQ8" s="7">
        <v>-1241</v>
      </c>
      <c r="OR8" s="7">
        <v>-1036</v>
      </c>
      <c r="OS8" s="7">
        <v>-649</v>
      </c>
      <c r="OT8" s="7">
        <v>-64</v>
      </c>
      <c r="OU8" s="7">
        <v>-491</v>
      </c>
      <c r="OV8" s="7">
        <v>-339</v>
      </c>
      <c r="OW8" s="7">
        <v>-664</v>
      </c>
      <c r="OX8" s="7">
        <v>-369</v>
      </c>
      <c r="OY8" s="7">
        <v>-794</v>
      </c>
      <c r="OZ8" s="7">
        <v>-1248</v>
      </c>
      <c r="PA8" s="7">
        <v>-233</v>
      </c>
      <c r="PB8" s="7">
        <v>-299</v>
      </c>
      <c r="PC8" s="7">
        <v>-909</v>
      </c>
      <c r="PD8" s="7">
        <v>-582</v>
      </c>
      <c r="PE8" s="7">
        <v>-592</v>
      </c>
      <c r="PF8" s="7">
        <v>-1088</v>
      </c>
      <c r="PG8" s="7">
        <v>-1029</v>
      </c>
      <c r="PH8" s="7">
        <v>-253</v>
      </c>
      <c r="PI8" s="7">
        <v>-426</v>
      </c>
      <c r="PJ8" s="7">
        <v>-305</v>
      </c>
      <c r="PK8" s="7">
        <v>-614</v>
      </c>
      <c r="PL8" s="7">
        <v>-699</v>
      </c>
      <c r="PM8" s="7">
        <v>-4153</v>
      </c>
      <c r="PN8" s="7">
        <v>-1210</v>
      </c>
      <c r="PO8" s="7">
        <v>-468</v>
      </c>
      <c r="PP8" s="7">
        <v>-675</v>
      </c>
      <c r="PQ8" s="7">
        <v>-435</v>
      </c>
      <c r="PR8" s="7">
        <v>-923</v>
      </c>
      <c r="PS8" s="7">
        <v>-999</v>
      </c>
      <c r="PT8" s="7">
        <v>-413</v>
      </c>
      <c r="PU8" s="7">
        <v>-668</v>
      </c>
      <c r="PV8" s="7">
        <v>-710</v>
      </c>
      <c r="PW8" s="7">
        <v>-407</v>
      </c>
      <c r="PX8" s="7">
        <v>-326</v>
      </c>
      <c r="PY8" s="7">
        <v>-471</v>
      </c>
      <c r="PZ8" s="7">
        <v>-74</v>
      </c>
      <c r="QA8" s="7">
        <v>-878</v>
      </c>
      <c r="QB8" s="7">
        <v>-450</v>
      </c>
      <c r="QC8" s="7">
        <v>-2421</v>
      </c>
      <c r="QD8" s="7">
        <v>-993</v>
      </c>
      <c r="QE8" s="7">
        <v>-1089</v>
      </c>
      <c r="QF8" s="7">
        <v>-1445</v>
      </c>
      <c r="QG8" s="7">
        <v>-1883</v>
      </c>
      <c r="QH8" s="7">
        <v>-2491</v>
      </c>
      <c r="QI8" s="7">
        <v>-1072</v>
      </c>
      <c r="QJ8" s="7">
        <v>-676</v>
      </c>
      <c r="QK8" s="7">
        <v>-1463</v>
      </c>
      <c r="QL8" s="7">
        <v>-430</v>
      </c>
      <c r="QM8" s="7">
        <v>-329</v>
      </c>
      <c r="QN8" s="7">
        <v>-526</v>
      </c>
      <c r="QO8" s="7">
        <v>-996</v>
      </c>
      <c r="QP8" s="7">
        <v>-1288</v>
      </c>
      <c r="QQ8" s="7">
        <v>-553</v>
      </c>
      <c r="QR8" s="7">
        <v>-640</v>
      </c>
      <c r="QS8" s="7">
        <v>-230</v>
      </c>
      <c r="QT8" s="7">
        <v>-422</v>
      </c>
      <c r="QU8" s="7">
        <v>-1002</v>
      </c>
      <c r="QV8" s="7">
        <v>0</v>
      </c>
      <c r="QW8" s="7">
        <v>-830</v>
      </c>
      <c r="QX8" s="7">
        <v>-455</v>
      </c>
      <c r="QY8" s="7">
        <v>-316</v>
      </c>
      <c r="QZ8" s="7">
        <v>-163</v>
      </c>
      <c r="RA8" s="7">
        <v>-839</v>
      </c>
      <c r="RB8" s="7">
        <v>-508</v>
      </c>
      <c r="RC8" s="7">
        <v>-559</v>
      </c>
      <c r="RD8" s="7">
        <v>-764</v>
      </c>
      <c r="RE8" s="7">
        <v>-565</v>
      </c>
      <c r="RF8" s="7">
        <v>0</v>
      </c>
      <c r="RG8" s="7">
        <v>-1250</v>
      </c>
      <c r="RH8" s="7">
        <v>-606</v>
      </c>
      <c r="RI8" s="7">
        <v>-957</v>
      </c>
      <c r="RJ8" s="7">
        <v>-254</v>
      </c>
      <c r="RK8" s="7">
        <v>-559</v>
      </c>
      <c r="RL8" s="7">
        <v>-741</v>
      </c>
      <c r="RM8" s="7">
        <v>-1309</v>
      </c>
      <c r="RN8" s="7">
        <v>0</v>
      </c>
      <c r="RO8" s="7">
        <v>-805</v>
      </c>
      <c r="RP8" s="7">
        <v>-648</v>
      </c>
      <c r="RQ8" s="7">
        <v>-695</v>
      </c>
      <c r="RR8" s="7">
        <v>-768</v>
      </c>
      <c r="RS8" s="7">
        <v>-147</v>
      </c>
      <c r="RT8" s="7">
        <v>-676</v>
      </c>
      <c r="RU8" s="7">
        <v>-664</v>
      </c>
      <c r="RV8" s="7">
        <v>-658</v>
      </c>
      <c r="RW8" s="7">
        <v>-727</v>
      </c>
      <c r="RX8" s="7">
        <v>-317</v>
      </c>
      <c r="RY8" s="7">
        <v>-862</v>
      </c>
      <c r="RZ8" s="7">
        <v>-464</v>
      </c>
      <c r="SA8" s="7">
        <v>-449</v>
      </c>
      <c r="SB8" s="7">
        <v>-327</v>
      </c>
      <c r="SC8" s="7">
        <v>-349</v>
      </c>
      <c r="SD8" s="7">
        <v>-492</v>
      </c>
      <c r="SE8" s="7">
        <v>-403</v>
      </c>
      <c r="SF8" s="7">
        <v>-575</v>
      </c>
      <c r="SG8" s="7">
        <v>-981</v>
      </c>
      <c r="SH8" s="7">
        <v>-474</v>
      </c>
      <c r="SI8" s="7">
        <v>-444</v>
      </c>
      <c r="SJ8" s="7">
        <v>0</v>
      </c>
      <c r="SK8" s="7">
        <v>-385</v>
      </c>
      <c r="SL8" s="7">
        <v>-794</v>
      </c>
      <c r="SM8" s="7">
        <v>-768</v>
      </c>
      <c r="SN8" s="7">
        <v>-445</v>
      </c>
      <c r="SO8" s="7">
        <v>-1269</v>
      </c>
      <c r="SP8" s="7">
        <v>-1046</v>
      </c>
      <c r="SQ8" s="7">
        <v>-1342</v>
      </c>
      <c r="SR8" s="7">
        <v>-1346</v>
      </c>
      <c r="SS8" s="7">
        <v>-472</v>
      </c>
      <c r="ST8" s="7">
        <v>-399</v>
      </c>
      <c r="SU8" s="7">
        <v>-612</v>
      </c>
      <c r="SV8" s="7">
        <v>-987</v>
      </c>
      <c r="SW8" s="7">
        <v>-1019</v>
      </c>
      <c r="SX8" s="7">
        <v>-757</v>
      </c>
      <c r="SY8" s="7">
        <v>-108</v>
      </c>
      <c r="SZ8" s="7">
        <v>-585</v>
      </c>
      <c r="TA8" s="7">
        <v>-875</v>
      </c>
      <c r="TB8" s="7">
        <v>-905</v>
      </c>
      <c r="TC8" s="7">
        <v>-607</v>
      </c>
      <c r="TD8" s="7">
        <v>-1293</v>
      </c>
      <c r="TE8" s="7">
        <v>-701</v>
      </c>
      <c r="TF8" s="7">
        <v>-779</v>
      </c>
      <c r="TG8" s="7">
        <v>-435</v>
      </c>
      <c r="TH8" s="7">
        <v>-506</v>
      </c>
      <c r="TI8" s="7">
        <v>-615</v>
      </c>
      <c r="TJ8" s="7">
        <v>-797</v>
      </c>
      <c r="TK8" s="7">
        <v>-774</v>
      </c>
      <c r="TL8" s="7">
        <v>-625</v>
      </c>
      <c r="TM8" s="7">
        <v>-1200</v>
      </c>
      <c r="TN8" s="7">
        <v>-1362</v>
      </c>
      <c r="TO8" s="7">
        <v>-1377</v>
      </c>
      <c r="TP8" s="7">
        <v>-2222</v>
      </c>
      <c r="TQ8" s="7">
        <v>-114</v>
      </c>
      <c r="TR8" s="7">
        <v>-37</v>
      </c>
      <c r="TS8" s="7">
        <v>-310</v>
      </c>
      <c r="TT8" s="7">
        <v>0</v>
      </c>
      <c r="TU8" s="7">
        <v>-1607</v>
      </c>
      <c r="TV8" s="7">
        <v>-443</v>
      </c>
      <c r="TW8" s="7">
        <v>0</v>
      </c>
      <c r="TX8" s="7">
        <v>-944</v>
      </c>
      <c r="TY8" s="7">
        <v>-731</v>
      </c>
      <c r="TZ8" s="7">
        <v>-202</v>
      </c>
      <c r="UA8" s="7">
        <v>-1381</v>
      </c>
      <c r="UB8" s="7">
        <v>-647</v>
      </c>
      <c r="UC8" s="7">
        <v>0</v>
      </c>
      <c r="UD8" s="7">
        <v>-1537</v>
      </c>
      <c r="UE8" s="7">
        <v>-500</v>
      </c>
      <c r="UF8" s="7">
        <v>0</v>
      </c>
      <c r="UG8" s="7">
        <v>-807</v>
      </c>
      <c r="UH8" s="7">
        <v>-309</v>
      </c>
      <c r="UI8" s="7">
        <v>-380</v>
      </c>
      <c r="UJ8" s="7">
        <v>-1281</v>
      </c>
      <c r="UK8" s="7">
        <v>-708</v>
      </c>
      <c r="UL8" s="7">
        <v>-606</v>
      </c>
      <c r="UM8" s="7">
        <v>-940</v>
      </c>
      <c r="UN8" s="7">
        <v>-296</v>
      </c>
      <c r="UO8" s="7">
        <v>-713</v>
      </c>
      <c r="UP8" s="7">
        <v>-695</v>
      </c>
      <c r="UQ8" s="7">
        <v>-1069</v>
      </c>
      <c r="UR8" s="7">
        <v>-549</v>
      </c>
      <c r="US8" s="7">
        <v>-153</v>
      </c>
      <c r="UT8" s="7">
        <v>-1191</v>
      </c>
      <c r="UU8" s="7">
        <v>-392</v>
      </c>
      <c r="UV8" s="7">
        <v>-1140</v>
      </c>
      <c r="UW8" s="7">
        <v>0</v>
      </c>
      <c r="UX8" s="7">
        <v>-729</v>
      </c>
      <c r="UY8" s="7">
        <v>-589</v>
      </c>
      <c r="UZ8" s="7">
        <v>-67</v>
      </c>
      <c r="VA8" s="7">
        <v>-1567</v>
      </c>
      <c r="VB8" s="7">
        <v>-200</v>
      </c>
      <c r="VC8" s="7">
        <v>-633</v>
      </c>
      <c r="VD8" s="7">
        <v>-1658</v>
      </c>
      <c r="VE8" s="7">
        <v>-679</v>
      </c>
      <c r="VF8" s="7">
        <v>-688</v>
      </c>
      <c r="VG8" s="7">
        <v>0</v>
      </c>
      <c r="VH8" s="7">
        <v>-330</v>
      </c>
      <c r="VI8" s="7">
        <v>-819</v>
      </c>
      <c r="VJ8" s="7">
        <v>-826</v>
      </c>
      <c r="VK8" s="7">
        <v>-15</v>
      </c>
      <c r="VL8" s="7">
        <v>-1216</v>
      </c>
      <c r="VM8" s="7">
        <v>-640</v>
      </c>
      <c r="VN8" s="7">
        <v>-667</v>
      </c>
      <c r="VO8" s="7">
        <v>-862</v>
      </c>
      <c r="VP8" s="7">
        <v>-769</v>
      </c>
      <c r="VQ8" s="7">
        <v>-1513</v>
      </c>
      <c r="VR8" s="7">
        <v>-1163</v>
      </c>
      <c r="VS8" s="7">
        <v>0</v>
      </c>
      <c r="VT8" s="7">
        <v>-803</v>
      </c>
      <c r="VU8" s="7">
        <v>-126</v>
      </c>
      <c r="VV8" s="7">
        <v>-344</v>
      </c>
      <c r="VW8" s="7">
        <v>-454</v>
      </c>
      <c r="VX8" s="7">
        <v>-906</v>
      </c>
      <c r="VY8" s="7">
        <v>-609</v>
      </c>
      <c r="VZ8" s="7">
        <v>-576</v>
      </c>
      <c r="WA8" s="7">
        <v>-597</v>
      </c>
      <c r="WB8" s="7">
        <v>-861</v>
      </c>
      <c r="WC8" s="7">
        <v>-751</v>
      </c>
      <c r="WD8" s="7">
        <v>-796</v>
      </c>
      <c r="WE8" s="7">
        <v>-953</v>
      </c>
      <c r="WF8" s="7">
        <v>-398</v>
      </c>
      <c r="WG8" s="7">
        <v>-1003</v>
      </c>
      <c r="WH8" s="7">
        <v>-739</v>
      </c>
      <c r="WI8" s="7">
        <v>-891</v>
      </c>
      <c r="WJ8" s="7">
        <v>-549</v>
      </c>
      <c r="WK8" s="7">
        <v>-605</v>
      </c>
      <c r="WL8" s="7">
        <v>-814</v>
      </c>
      <c r="WM8" s="7">
        <v>-678</v>
      </c>
      <c r="WN8" s="7">
        <v>-978</v>
      </c>
      <c r="WO8" s="7">
        <v>-2153</v>
      </c>
      <c r="WP8" s="7">
        <v>-795</v>
      </c>
      <c r="WQ8" s="7">
        <v>-1635</v>
      </c>
      <c r="WR8" s="7">
        <v>-1113</v>
      </c>
      <c r="WS8" s="7">
        <v>-421</v>
      </c>
      <c r="WT8" s="7">
        <v>-77</v>
      </c>
      <c r="WU8" s="7">
        <v>-319</v>
      </c>
      <c r="WV8" s="7">
        <v>-1130</v>
      </c>
      <c r="WW8" s="7">
        <v>-1054</v>
      </c>
      <c r="WX8" s="7">
        <v>-67</v>
      </c>
      <c r="WY8" s="7">
        <v>-1289</v>
      </c>
      <c r="WZ8" s="7">
        <v>-765</v>
      </c>
      <c r="XA8" s="7">
        <v>-1358</v>
      </c>
      <c r="XB8" s="7">
        <v>-338</v>
      </c>
      <c r="XC8" s="7">
        <v>-552</v>
      </c>
      <c r="XD8" s="7">
        <v>-270</v>
      </c>
      <c r="XE8" s="7">
        <v>-962</v>
      </c>
      <c r="XF8" s="7">
        <v>-1080</v>
      </c>
      <c r="XG8" s="7">
        <v>-1558</v>
      </c>
      <c r="XH8" s="7">
        <v>-80</v>
      </c>
      <c r="XI8" s="7">
        <v>-840</v>
      </c>
      <c r="XJ8" s="7">
        <v>-1199</v>
      </c>
      <c r="XK8" s="7">
        <v>-29</v>
      </c>
      <c r="XL8" s="7">
        <v>-488</v>
      </c>
      <c r="XM8" s="7">
        <v>-852</v>
      </c>
      <c r="XN8" s="7">
        <v>-424</v>
      </c>
      <c r="XO8" s="7">
        <v>-37</v>
      </c>
      <c r="XP8" s="7">
        <v>-569</v>
      </c>
      <c r="XQ8" s="7">
        <v>-461</v>
      </c>
      <c r="XR8" s="7">
        <v>0</v>
      </c>
      <c r="XS8" s="7">
        <v>-1062</v>
      </c>
      <c r="XT8" s="7">
        <v>-1220</v>
      </c>
      <c r="XU8" s="7">
        <v>-1298</v>
      </c>
      <c r="XV8" s="7">
        <v>-702</v>
      </c>
      <c r="XW8" s="7">
        <v>-892</v>
      </c>
      <c r="XX8" s="7">
        <v>-716</v>
      </c>
      <c r="XY8" s="7">
        <v>-1090</v>
      </c>
      <c r="XZ8" s="7">
        <v>-1048</v>
      </c>
      <c r="YA8" s="7">
        <v>-402</v>
      </c>
      <c r="YB8" s="7">
        <v>-1228</v>
      </c>
      <c r="YC8" s="7">
        <v>-563</v>
      </c>
      <c r="YD8" s="7">
        <v>-302</v>
      </c>
      <c r="YE8" s="7">
        <v>-360</v>
      </c>
      <c r="YF8" s="7">
        <v>-560</v>
      </c>
      <c r="YG8" s="7">
        <v>0</v>
      </c>
      <c r="YH8" s="7">
        <v>-738</v>
      </c>
      <c r="YI8" s="7">
        <v>-350</v>
      </c>
      <c r="YJ8" s="7">
        <v>-65</v>
      </c>
      <c r="YK8" s="7">
        <v>-1191</v>
      </c>
      <c r="YL8" s="7">
        <v>-439</v>
      </c>
      <c r="YM8" s="7">
        <v>-682</v>
      </c>
      <c r="YN8" s="7">
        <v>-1120</v>
      </c>
      <c r="YO8" s="7">
        <v>-268</v>
      </c>
      <c r="YP8" s="7">
        <v>-431</v>
      </c>
      <c r="YQ8" s="7">
        <v>-812</v>
      </c>
      <c r="YR8" s="7">
        <v>-500</v>
      </c>
      <c r="YS8" s="7">
        <v>-896</v>
      </c>
      <c r="YT8" s="7">
        <v>-642</v>
      </c>
      <c r="YU8" s="7">
        <v>-896</v>
      </c>
      <c r="YV8" s="7">
        <v>-436</v>
      </c>
      <c r="YW8" s="7">
        <v>-862</v>
      </c>
      <c r="YX8" s="7">
        <v>-618</v>
      </c>
      <c r="YY8" s="7">
        <v>0</v>
      </c>
      <c r="YZ8" s="7">
        <v>-848</v>
      </c>
      <c r="ZA8" s="7">
        <v>-1279</v>
      </c>
      <c r="ZB8" s="7">
        <v>-631</v>
      </c>
      <c r="ZC8" s="7">
        <v>-573</v>
      </c>
      <c r="ZD8" s="7">
        <v>-248</v>
      </c>
      <c r="ZE8" s="7">
        <v>-598</v>
      </c>
      <c r="ZF8" s="7">
        <v>-839</v>
      </c>
      <c r="ZG8" s="7">
        <v>-496</v>
      </c>
      <c r="ZH8" s="7">
        <v>-130</v>
      </c>
      <c r="ZI8" s="7">
        <v>0</v>
      </c>
      <c r="ZJ8" s="7">
        <v>0</v>
      </c>
      <c r="ZK8" s="7">
        <v>-199</v>
      </c>
      <c r="ZL8" s="7">
        <v>-662</v>
      </c>
      <c r="ZM8" s="7">
        <v>-1072</v>
      </c>
      <c r="ZN8" s="7">
        <v>-363</v>
      </c>
      <c r="ZO8" s="7">
        <v>-1235</v>
      </c>
      <c r="ZP8" s="7">
        <v>-506</v>
      </c>
      <c r="ZQ8" s="7">
        <v>0</v>
      </c>
      <c r="ZR8" s="7">
        <v>-990</v>
      </c>
      <c r="ZS8" s="7">
        <v>-1099</v>
      </c>
      <c r="ZT8" s="7">
        <v>-922</v>
      </c>
      <c r="ZU8" s="7">
        <v>-536</v>
      </c>
      <c r="ZV8" s="7">
        <v>-501</v>
      </c>
      <c r="ZW8" s="7">
        <v>0</v>
      </c>
      <c r="ZX8" s="7">
        <v>-777</v>
      </c>
      <c r="ZY8" s="7">
        <v>-1241</v>
      </c>
      <c r="ZZ8" s="7">
        <v>-809</v>
      </c>
      <c r="AAA8" s="7">
        <v>-241</v>
      </c>
      <c r="AAB8" s="7">
        <v>-915</v>
      </c>
      <c r="AAC8" s="7">
        <v>-609</v>
      </c>
      <c r="AAD8" s="7">
        <v>-820</v>
      </c>
      <c r="AAE8" s="7">
        <v>-835</v>
      </c>
      <c r="AAF8" s="7">
        <v>0</v>
      </c>
      <c r="AAG8" s="7">
        <v>-350</v>
      </c>
      <c r="AAH8" s="7">
        <v>0</v>
      </c>
      <c r="AAI8" s="7">
        <v>-866</v>
      </c>
      <c r="AAJ8" s="7">
        <v>-731</v>
      </c>
      <c r="AAK8" s="7">
        <v>0</v>
      </c>
      <c r="AAL8" s="7">
        <v>-450</v>
      </c>
      <c r="AAM8" s="7">
        <v>-524</v>
      </c>
      <c r="AAN8" s="7">
        <v>-3101</v>
      </c>
      <c r="AAO8" s="7">
        <v>-476</v>
      </c>
      <c r="AAP8" s="7">
        <v>-863</v>
      </c>
      <c r="AAQ8" s="7">
        <v>-1956</v>
      </c>
      <c r="AAR8" s="7">
        <v>-767</v>
      </c>
      <c r="AAS8" s="7">
        <v>0</v>
      </c>
      <c r="AAT8" s="7">
        <v>-394</v>
      </c>
      <c r="AAU8" s="7">
        <v>-416</v>
      </c>
      <c r="AAV8" s="7">
        <v>-223</v>
      </c>
      <c r="AAW8" s="7">
        <v>-393</v>
      </c>
      <c r="AAX8" s="7">
        <v>-621</v>
      </c>
      <c r="AAY8" s="7">
        <v>-561</v>
      </c>
      <c r="AAZ8" s="7">
        <v>-772</v>
      </c>
      <c r="ABA8" s="7">
        <v>-362</v>
      </c>
      <c r="ABB8" s="7">
        <v>-186</v>
      </c>
      <c r="ABC8" s="7">
        <v>0</v>
      </c>
      <c r="ABD8" s="7">
        <v>-178</v>
      </c>
      <c r="ABE8" s="7">
        <v>-444</v>
      </c>
      <c r="ABF8" s="7">
        <v>-476</v>
      </c>
      <c r="ABG8" s="7">
        <v>-643</v>
      </c>
      <c r="ABH8" s="7">
        <v>-447</v>
      </c>
      <c r="ABI8" s="7">
        <v>-356</v>
      </c>
      <c r="ABJ8" s="7">
        <v>-1149</v>
      </c>
      <c r="ABK8" s="7">
        <v>-269</v>
      </c>
      <c r="ABL8" s="7">
        <v>-754</v>
      </c>
      <c r="ABM8" s="7">
        <v>-341</v>
      </c>
      <c r="ABN8" s="7">
        <v>-439</v>
      </c>
      <c r="ABO8" s="7">
        <v>0</v>
      </c>
      <c r="ABP8" s="7">
        <v>-477</v>
      </c>
      <c r="ABQ8" s="7">
        <v>-644</v>
      </c>
      <c r="ABR8" s="7">
        <v>-652</v>
      </c>
      <c r="ABS8" s="7">
        <v>-843</v>
      </c>
      <c r="ABT8" s="7">
        <v>-249</v>
      </c>
      <c r="ABU8" s="7">
        <v>-126</v>
      </c>
      <c r="ABV8" s="7">
        <v>-380</v>
      </c>
      <c r="ABW8" s="7">
        <v>-146</v>
      </c>
      <c r="ABX8" s="7">
        <v>-394</v>
      </c>
      <c r="ABY8" s="7">
        <v>-1090</v>
      </c>
      <c r="ABZ8" s="7">
        <v>0</v>
      </c>
      <c r="ACA8" s="7">
        <v>-804</v>
      </c>
      <c r="ACB8" s="7">
        <v>-664</v>
      </c>
      <c r="ACC8" s="7">
        <v>-1012</v>
      </c>
      <c r="ACD8" s="7">
        <v>-322</v>
      </c>
      <c r="ACE8" s="7">
        <v>-871</v>
      </c>
      <c r="ACF8" s="7">
        <v>-350</v>
      </c>
      <c r="ACG8" s="7">
        <v>-1223</v>
      </c>
      <c r="ACH8" s="7">
        <v>-713</v>
      </c>
      <c r="ACI8" s="7">
        <v>-881</v>
      </c>
      <c r="ACJ8" s="7">
        <v>-722</v>
      </c>
      <c r="ACK8" s="7">
        <v>-81</v>
      </c>
      <c r="ACL8" s="7">
        <v>-910</v>
      </c>
      <c r="ACM8" s="7">
        <v>-693</v>
      </c>
      <c r="ACN8" s="7">
        <v>-514</v>
      </c>
      <c r="ACO8" s="7">
        <v>-510</v>
      </c>
      <c r="ACP8" s="7">
        <v>-527</v>
      </c>
      <c r="ACQ8" s="7">
        <v>-945</v>
      </c>
      <c r="ACR8" s="7">
        <v>-1077</v>
      </c>
      <c r="ACS8" s="7">
        <v>-642</v>
      </c>
      <c r="ACT8" s="7">
        <v>-2432</v>
      </c>
      <c r="ACU8" s="7">
        <v>-519</v>
      </c>
      <c r="ACV8" s="7">
        <v>-488</v>
      </c>
      <c r="ACW8" s="7">
        <v>-755</v>
      </c>
      <c r="ACX8" s="7">
        <v>-279</v>
      </c>
      <c r="ACY8" s="7">
        <v>-39</v>
      </c>
      <c r="ACZ8" s="7">
        <v>-909</v>
      </c>
      <c r="ADA8" s="7">
        <v>-710</v>
      </c>
      <c r="ADB8" s="7">
        <v>-4590</v>
      </c>
      <c r="ADC8" s="7">
        <v>-454</v>
      </c>
      <c r="ADD8" s="7">
        <v>-452</v>
      </c>
      <c r="ADE8" s="7">
        <v>-720</v>
      </c>
      <c r="ADF8" s="7">
        <v>-290</v>
      </c>
      <c r="ADG8" s="7">
        <v>-956</v>
      </c>
      <c r="ADH8" s="7">
        <v>-1549</v>
      </c>
      <c r="ADI8" s="7">
        <v>-508</v>
      </c>
      <c r="ADJ8" s="7">
        <v>-748</v>
      </c>
      <c r="ADK8" s="7">
        <v>-598</v>
      </c>
      <c r="ADL8" s="7">
        <v>-395</v>
      </c>
      <c r="ADM8" s="7">
        <v>-112</v>
      </c>
      <c r="ADN8" s="7">
        <v>-876</v>
      </c>
      <c r="ADO8" s="7">
        <v>-533</v>
      </c>
      <c r="ADP8" s="7">
        <v>-1195</v>
      </c>
      <c r="ADQ8" s="7">
        <v>-509</v>
      </c>
      <c r="ADR8" s="7">
        <v>-1624</v>
      </c>
      <c r="ADS8" s="7">
        <v>-1108</v>
      </c>
      <c r="ADT8" s="7">
        <v>-266</v>
      </c>
      <c r="ADU8" s="7">
        <v>-916</v>
      </c>
      <c r="ADV8" s="7">
        <v>-568</v>
      </c>
      <c r="ADW8" s="7">
        <v>-2250</v>
      </c>
      <c r="ADX8" s="7">
        <v>0</v>
      </c>
      <c r="ADY8" s="7">
        <v>-1063</v>
      </c>
      <c r="ADZ8" s="7">
        <v>-583</v>
      </c>
      <c r="AEA8" s="7">
        <v>-668</v>
      </c>
      <c r="AEB8" s="7">
        <v>-1059</v>
      </c>
      <c r="AEC8" s="7">
        <v>-941</v>
      </c>
      <c r="AED8" s="7">
        <v>-712</v>
      </c>
      <c r="AEE8" s="7">
        <v>-890</v>
      </c>
      <c r="AEF8" s="7">
        <v>-526</v>
      </c>
      <c r="AEG8" s="7">
        <v>0</v>
      </c>
      <c r="AEH8" s="7">
        <v>-2007</v>
      </c>
      <c r="AEI8" s="7">
        <v>-582</v>
      </c>
      <c r="AEJ8" s="7">
        <v>-361</v>
      </c>
      <c r="AEK8" s="7">
        <v>-679</v>
      </c>
      <c r="AEL8" s="7">
        <v>-842</v>
      </c>
      <c r="AEM8" s="7">
        <v>-516</v>
      </c>
      <c r="AEN8" s="7">
        <v>-568</v>
      </c>
      <c r="AEO8" s="7">
        <v>0</v>
      </c>
      <c r="AEP8" s="7">
        <v>-43</v>
      </c>
      <c r="AEQ8" s="7">
        <v>-602</v>
      </c>
      <c r="AER8" s="7">
        <v>-449</v>
      </c>
      <c r="AES8" s="7">
        <v>-880</v>
      </c>
      <c r="AET8" s="7">
        <v>-361</v>
      </c>
      <c r="AEU8" s="7">
        <v>-229</v>
      </c>
      <c r="AEV8" s="7">
        <v>-384</v>
      </c>
      <c r="AEW8" s="7">
        <v>-2</v>
      </c>
      <c r="AEX8" s="7">
        <v>-1457</v>
      </c>
      <c r="AEY8" s="7">
        <v>-4</v>
      </c>
      <c r="AEZ8" s="7">
        <v>-924</v>
      </c>
      <c r="AFA8" s="7">
        <v>-575</v>
      </c>
      <c r="AFB8" s="7">
        <v>-60</v>
      </c>
      <c r="AFC8" s="7">
        <v>0</v>
      </c>
      <c r="AFD8" s="7">
        <v>-381</v>
      </c>
      <c r="AFE8" s="7">
        <v>-1060</v>
      </c>
      <c r="AFF8" s="7">
        <v>-909</v>
      </c>
      <c r="AFG8" s="7">
        <v>0</v>
      </c>
      <c r="AFH8" s="7">
        <v>0</v>
      </c>
      <c r="AFI8" s="7">
        <v>-1186</v>
      </c>
      <c r="AFJ8" s="7">
        <v>0</v>
      </c>
      <c r="AFK8" s="7">
        <v>0</v>
      </c>
      <c r="AFL8" s="7">
        <v>-1040</v>
      </c>
      <c r="AFM8" s="7">
        <v>-576</v>
      </c>
      <c r="AFN8" s="7">
        <v>-346</v>
      </c>
      <c r="AFO8" s="7">
        <v>-294</v>
      </c>
      <c r="AFP8" s="7">
        <v>-1099</v>
      </c>
      <c r="AFQ8" s="7">
        <v>-731</v>
      </c>
      <c r="AFR8" s="7">
        <v>-39</v>
      </c>
      <c r="AFS8" s="7">
        <v>-820</v>
      </c>
      <c r="AFT8" s="7">
        <v>-485</v>
      </c>
      <c r="AFU8" s="7">
        <v>-1219</v>
      </c>
      <c r="AFV8" s="7">
        <v>-78</v>
      </c>
      <c r="AFW8" s="7">
        <v>-887</v>
      </c>
      <c r="AFX8" s="7">
        <v>-111</v>
      </c>
      <c r="AFY8" s="7">
        <v>-245</v>
      </c>
      <c r="AFZ8" s="7">
        <v>-681</v>
      </c>
      <c r="AGA8" s="7">
        <v>-1366</v>
      </c>
      <c r="AGB8" s="7">
        <v>-613</v>
      </c>
      <c r="AGC8" s="7">
        <v>-1060</v>
      </c>
      <c r="AGD8" s="7">
        <v>-1589</v>
      </c>
      <c r="AGE8" s="7">
        <v>-530</v>
      </c>
      <c r="AGF8" s="7">
        <v>-698</v>
      </c>
      <c r="AGG8" s="7">
        <v>-561</v>
      </c>
      <c r="AGH8" s="7">
        <v>-419</v>
      </c>
      <c r="AGI8" s="7">
        <v>-226</v>
      </c>
      <c r="AGJ8" s="7">
        <v>-1110</v>
      </c>
      <c r="AGK8" s="7">
        <v>-854</v>
      </c>
      <c r="AGL8" s="7">
        <v>0</v>
      </c>
      <c r="AGM8" s="7">
        <v>0</v>
      </c>
      <c r="AGN8" s="7">
        <v>0</v>
      </c>
      <c r="AGO8" s="7">
        <v>-616</v>
      </c>
      <c r="AGP8" s="7">
        <v>0</v>
      </c>
      <c r="AGQ8" s="7">
        <v>-753</v>
      </c>
      <c r="AGR8" s="7">
        <v>-934</v>
      </c>
      <c r="AGS8" s="7">
        <v>-621</v>
      </c>
      <c r="AGT8" s="7">
        <v>-2059</v>
      </c>
      <c r="AGU8" s="7">
        <v>-204</v>
      </c>
      <c r="AGV8" s="7">
        <v>-240</v>
      </c>
      <c r="AGW8" s="7">
        <v>-1277</v>
      </c>
      <c r="AGX8" s="7">
        <v>-686</v>
      </c>
      <c r="AGY8" s="7">
        <v>-1711</v>
      </c>
      <c r="AGZ8" s="7">
        <v>0</v>
      </c>
      <c r="AHA8" s="7">
        <v>-129</v>
      </c>
      <c r="AHB8" s="7">
        <v>-1253</v>
      </c>
      <c r="AHC8" s="7">
        <v>-710</v>
      </c>
      <c r="AHD8" s="7">
        <v>0</v>
      </c>
      <c r="AHE8" s="7">
        <v>-381</v>
      </c>
      <c r="AHF8" s="7">
        <v>-807</v>
      </c>
      <c r="AHG8" s="7">
        <v>-268</v>
      </c>
      <c r="AHH8" s="7">
        <v>0</v>
      </c>
      <c r="AHI8" s="7">
        <v>-673</v>
      </c>
      <c r="AHJ8" s="7">
        <v>-750</v>
      </c>
      <c r="AHK8" s="7">
        <v>-785</v>
      </c>
      <c r="AHL8" s="7">
        <v>-892</v>
      </c>
      <c r="AHM8" s="7">
        <v>-1307</v>
      </c>
      <c r="AHN8" s="7">
        <v>0</v>
      </c>
      <c r="AHO8" s="7">
        <v>0</v>
      </c>
      <c r="AHP8" s="7">
        <v>-1058</v>
      </c>
      <c r="AHQ8" s="7">
        <v>-291</v>
      </c>
      <c r="AHR8" s="7">
        <v>-150</v>
      </c>
      <c r="AHS8" s="7">
        <v>-768</v>
      </c>
      <c r="AHT8" s="7">
        <v>-2548</v>
      </c>
      <c r="AHU8" s="7">
        <v>-701</v>
      </c>
      <c r="AHV8" s="7">
        <v>-1211</v>
      </c>
      <c r="AHW8" s="7">
        <v>-284</v>
      </c>
      <c r="AHX8" s="7">
        <v>-538</v>
      </c>
      <c r="AHY8" s="7">
        <v>-632</v>
      </c>
      <c r="AHZ8" s="7">
        <v>-202</v>
      </c>
      <c r="AIA8" s="7">
        <v>-838</v>
      </c>
      <c r="AIB8" s="7">
        <v>-455</v>
      </c>
      <c r="AIC8" s="7">
        <v>-220</v>
      </c>
      <c r="AID8" s="7">
        <v>-718</v>
      </c>
      <c r="AIE8" s="7">
        <v>-155</v>
      </c>
      <c r="AIF8" s="7">
        <v>-705</v>
      </c>
      <c r="AIG8" s="7">
        <v>0</v>
      </c>
      <c r="AIH8" s="7">
        <v>-843</v>
      </c>
      <c r="AII8" s="7">
        <v>-678</v>
      </c>
      <c r="AIJ8" s="7">
        <v>-21</v>
      </c>
      <c r="AIK8" s="7">
        <v>-672</v>
      </c>
      <c r="AIL8" s="7">
        <v>-553</v>
      </c>
      <c r="AIM8" s="7">
        <v>-380</v>
      </c>
      <c r="AIN8" s="7">
        <v>-457</v>
      </c>
      <c r="AIO8" s="7">
        <v>-228</v>
      </c>
      <c r="AIP8" s="7">
        <v>-576</v>
      </c>
      <c r="AIQ8" s="7">
        <v>-1092</v>
      </c>
      <c r="AIR8" s="7">
        <v>-873</v>
      </c>
      <c r="AIS8" s="7">
        <v>-1027</v>
      </c>
      <c r="AIT8" s="7">
        <v>-1109</v>
      </c>
      <c r="AIU8" s="7">
        <v>-400</v>
      </c>
      <c r="AIV8" s="7">
        <v>-412</v>
      </c>
      <c r="AIW8" s="7">
        <v>-347</v>
      </c>
      <c r="AIX8" s="7">
        <v>-574</v>
      </c>
      <c r="AIY8" s="7">
        <v>-572</v>
      </c>
    </row>
    <row r="9" spans="1:935" ht="15.6" x14ac:dyDescent="0.3">
      <c r="A9" s="38" t="s">
        <v>135</v>
      </c>
      <c r="B9" s="7">
        <v>-800</v>
      </c>
      <c r="C9" s="7">
        <v>-79</v>
      </c>
      <c r="D9" s="7">
        <v>0</v>
      </c>
      <c r="E9" s="7">
        <v>-8</v>
      </c>
      <c r="F9" s="7">
        <v>0</v>
      </c>
      <c r="G9" s="7">
        <v>-426</v>
      </c>
      <c r="H9" s="7">
        <v>0</v>
      </c>
      <c r="I9" s="7">
        <v>-822</v>
      </c>
      <c r="J9" s="7">
        <v>0</v>
      </c>
      <c r="K9" s="7">
        <v>-821</v>
      </c>
      <c r="L9" s="7">
        <v>-1065</v>
      </c>
      <c r="M9" s="7">
        <v>0</v>
      </c>
      <c r="N9" s="7">
        <v>0</v>
      </c>
      <c r="O9" s="7">
        <v>0</v>
      </c>
      <c r="P9" s="7">
        <v>-43</v>
      </c>
      <c r="Q9" s="7">
        <v>-303</v>
      </c>
      <c r="R9" s="7">
        <v>-921</v>
      </c>
      <c r="S9" s="7">
        <v>0</v>
      </c>
      <c r="T9" s="7">
        <v>-888</v>
      </c>
      <c r="U9" s="7">
        <v>-1547</v>
      </c>
      <c r="V9" s="7">
        <v>-1725</v>
      </c>
      <c r="W9" s="7">
        <v>0</v>
      </c>
      <c r="X9" s="7">
        <v>0</v>
      </c>
      <c r="Y9" s="7">
        <v>-515</v>
      </c>
      <c r="Z9" s="7">
        <v>0</v>
      </c>
      <c r="AA9" s="7">
        <v>0</v>
      </c>
      <c r="AB9" s="7">
        <v>-41</v>
      </c>
      <c r="AC9" s="7">
        <v>-891</v>
      </c>
      <c r="AD9" s="7">
        <v>-248</v>
      </c>
      <c r="AE9" s="7">
        <v>0</v>
      </c>
      <c r="AF9" s="7">
        <v>-67</v>
      </c>
      <c r="AG9" s="7">
        <v>0</v>
      </c>
      <c r="AH9" s="7">
        <v>-1187</v>
      </c>
      <c r="AI9" s="7">
        <v>-3</v>
      </c>
      <c r="AJ9" s="7">
        <v>0</v>
      </c>
      <c r="AK9" s="7">
        <v>0</v>
      </c>
      <c r="AL9" s="7">
        <v>-159</v>
      </c>
      <c r="AM9" s="7">
        <v>-1173</v>
      </c>
      <c r="AN9" s="7">
        <v>0</v>
      </c>
      <c r="AO9" s="7">
        <v>-129</v>
      </c>
      <c r="AP9" s="7">
        <v>0</v>
      </c>
      <c r="AQ9" s="7">
        <v>0</v>
      </c>
      <c r="AR9" s="7">
        <v>-824</v>
      </c>
      <c r="AS9" s="7">
        <v>-352</v>
      </c>
      <c r="AT9" s="7">
        <v>-1747</v>
      </c>
      <c r="AU9" s="7">
        <v>-1277</v>
      </c>
      <c r="AV9" s="7">
        <v>0</v>
      </c>
      <c r="AW9" s="7">
        <v>-932</v>
      </c>
      <c r="AX9" s="7">
        <v>-342</v>
      </c>
      <c r="AY9" s="7">
        <v>0</v>
      </c>
      <c r="AZ9" s="7">
        <v>0</v>
      </c>
      <c r="BA9" s="7">
        <v>-38</v>
      </c>
      <c r="BB9" s="7">
        <v>-598</v>
      </c>
      <c r="BC9" s="7">
        <v>0</v>
      </c>
      <c r="BD9" s="7">
        <v>0</v>
      </c>
      <c r="BE9" s="7">
        <v>0</v>
      </c>
      <c r="BF9" s="7">
        <v>0</v>
      </c>
      <c r="BG9" s="7">
        <v>0</v>
      </c>
      <c r="BH9" s="7">
        <v>0</v>
      </c>
      <c r="BI9" s="7">
        <v>-530</v>
      </c>
      <c r="BJ9" s="7">
        <v>-331</v>
      </c>
      <c r="BK9" s="7">
        <v>-476</v>
      </c>
      <c r="BL9" s="7">
        <v>0</v>
      </c>
      <c r="BM9" s="7">
        <v>0</v>
      </c>
      <c r="BN9" s="7">
        <v>-1425</v>
      </c>
      <c r="BO9" s="7">
        <v>0</v>
      </c>
      <c r="BP9" s="7">
        <v>-427</v>
      </c>
      <c r="BQ9" s="7">
        <v>0</v>
      </c>
      <c r="BR9" s="7">
        <v>-821</v>
      </c>
      <c r="BS9" s="7">
        <v>0</v>
      </c>
      <c r="BT9" s="7">
        <v>-56</v>
      </c>
      <c r="BU9" s="7">
        <v>0</v>
      </c>
      <c r="BV9" s="7">
        <v>-2379</v>
      </c>
      <c r="BW9" s="7">
        <v>-1598</v>
      </c>
      <c r="BX9" s="7">
        <v>0</v>
      </c>
      <c r="BY9" s="7">
        <v>-443</v>
      </c>
      <c r="BZ9" s="7">
        <v>0</v>
      </c>
      <c r="CA9" s="7">
        <v>-943</v>
      </c>
      <c r="CB9" s="7">
        <v>0</v>
      </c>
      <c r="CC9" s="7">
        <v>-4</v>
      </c>
      <c r="CD9" s="7">
        <v>0</v>
      </c>
      <c r="CE9" s="7">
        <v>0</v>
      </c>
      <c r="CF9" s="7">
        <v>-23</v>
      </c>
      <c r="CG9" s="7">
        <v>-883</v>
      </c>
      <c r="CH9" s="7">
        <v>0</v>
      </c>
      <c r="CI9" s="7">
        <v>-6</v>
      </c>
      <c r="CJ9" s="7">
        <v>-1760</v>
      </c>
      <c r="CK9" s="7">
        <v>-817</v>
      </c>
      <c r="CL9" s="7">
        <v>42</v>
      </c>
      <c r="CM9" s="7">
        <v>-943</v>
      </c>
      <c r="CN9" s="7">
        <v>-117</v>
      </c>
      <c r="CO9" s="7">
        <v>-529</v>
      </c>
      <c r="CP9" s="7">
        <v>-961</v>
      </c>
      <c r="CQ9" s="7">
        <v>-161</v>
      </c>
      <c r="CR9" s="7">
        <v>-20</v>
      </c>
      <c r="CS9" s="7">
        <v>-772</v>
      </c>
      <c r="CT9" s="7">
        <v>0</v>
      </c>
      <c r="CU9" s="7">
        <v>-375</v>
      </c>
      <c r="CV9" s="7">
        <v>-1080</v>
      </c>
      <c r="CW9" s="7">
        <v>-617</v>
      </c>
      <c r="CX9" s="7">
        <v>-853</v>
      </c>
      <c r="CY9" s="7">
        <v>0</v>
      </c>
      <c r="CZ9" s="7">
        <v>-1020</v>
      </c>
      <c r="DA9" s="7">
        <v>-1054</v>
      </c>
      <c r="DB9" s="7">
        <v>0</v>
      </c>
      <c r="DC9" s="7">
        <v>-1173</v>
      </c>
      <c r="DD9" s="7">
        <v>-1361</v>
      </c>
      <c r="DE9" s="7">
        <v>-1125</v>
      </c>
      <c r="DF9" s="7">
        <v>0</v>
      </c>
      <c r="DG9" s="7">
        <v>0</v>
      </c>
      <c r="DH9" s="7">
        <v>0</v>
      </c>
      <c r="DI9" s="7">
        <v>0</v>
      </c>
      <c r="DJ9" s="7">
        <v>-397</v>
      </c>
      <c r="DK9" s="7">
        <v>-151</v>
      </c>
      <c r="DL9" s="7">
        <v>-567</v>
      </c>
      <c r="DM9" s="7">
        <v>-647</v>
      </c>
      <c r="DN9" s="7">
        <v>-95</v>
      </c>
      <c r="DO9" s="7">
        <v>-142</v>
      </c>
      <c r="DP9" s="7">
        <v>-1080</v>
      </c>
      <c r="DQ9" s="7">
        <v>0</v>
      </c>
      <c r="DR9" s="7">
        <v>0</v>
      </c>
      <c r="DS9" s="7">
        <v>-605</v>
      </c>
      <c r="DT9" s="7">
        <v>-671</v>
      </c>
      <c r="DU9" s="7">
        <v>0</v>
      </c>
      <c r="DV9" s="7">
        <v>0</v>
      </c>
      <c r="DW9" s="7">
        <v>0</v>
      </c>
      <c r="DX9" s="7">
        <v>-675</v>
      </c>
      <c r="DY9" s="7">
        <v>0</v>
      </c>
      <c r="DZ9" s="7">
        <v>0</v>
      </c>
      <c r="EA9" s="7">
        <v>0</v>
      </c>
      <c r="EB9" s="7">
        <v>0</v>
      </c>
      <c r="EC9" s="7">
        <v>0</v>
      </c>
      <c r="ED9" s="7">
        <v>0</v>
      </c>
      <c r="EE9" s="7">
        <v>-700</v>
      </c>
      <c r="EF9" s="7">
        <v>0</v>
      </c>
      <c r="EG9" s="7">
        <v>-117</v>
      </c>
      <c r="EH9" s="7">
        <v>0</v>
      </c>
      <c r="EI9" s="7">
        <v>0</v>
      </c>
      <c r="EJ9" s="7">
        <v>-3</v>
      </c>
      <c r="EK9" s="7">
        <v>-1279</v>
      </c>
      <c r="EL9" s="7">
        <v>-352</v>
      </c>
      <c r="EM9" s="7">
        <v>0</v>
      </c>
      <c r="EN9" s="7">
        <v>-861</v>
      </c>
      <c r="EO9" s="7">
        <v>-752</v>
      </c>
      <c r="EP9" s="7">
        <v>0</v>
      </c>
      <c r="EQ9" s="7">
        <v>-1105</v>
      </c>
      <c r="ER9" s="7">
        <v>0</v>
      </c>
      <c r="ES9" s="7">
        <v>0</v>
      </c>
      <c r="ET9" s="7">
        <v>0</v>
      </c>
      <c r="EU9" s="7">
        <v>-1638</v>
      </c>
      <c r="EV9" s="7">
        <v>-1763</v>
      </c>
      <c r="EW9" s="7">
        <v>0</v>
      </c>
      <c r="EX9" s="7">
        <v>0</v>
      </c>
      <c r="EY9" s="7">
        <v>-14</v>
      </c>
      <c r="EZ9" s="7">
        <v>0</v>
      </c>
      <c r="FA9" s="7">
        <v>0</v>
      </c>
      <c r="FB9" s="7">
        <v>-613</v>
      </c>
      <c r="FC9" s="7">
        <v>0</v>
      </c>
      <c r="FD9" s="7">
        <v>-770</v>
      </c>
      <c r="FE9" s="7">
        <v>-997</v>
      </c>
      <c r="FF9" s="7">
        <v>0</v>
      </c>
      <c r="FG9" s="7">
        <v>-994</v>
      </c>
      <c r="FH9" s="7">
        <v>0</v>
      </c>
      <c r="FI9" s="7">
        <v>-1901</v>
      </c>
      <c r="FJ9" s="7">
        <v>-750</v>
      </c>
      <c r="FK9" s="7">
        <v>0</v>
      </c>
      <c r="FL9" s="7">
        <v>-603</v>
      </c>
      <c r="FM9" s="7">
        <v>0</v>
      </c>
      <c r="FN9" s="7">
        <v>-3231</v>
      </c>
      <c r="FO9" s="7">
        <v>-481</v>
      </c>
      <c r="FP9" s="7">
        <v>0</v>
      </c>
      <c r="FQ9" s="7">
        <v>-546</v>
      </c>
      <c r="FR9" s="7">
        <v>0</v>
      </c>
      <c r="FS9" s="7">
        <v>0</v>
      </c>
      <c r="FT9" s="7">
        <v>0</v>
      </c>
      <c r="FU9" s="7">
        <v>-636</v>
      </c>
      <c r="FV9" s="7">
        <v>-1340</v>
      </c>
      <c r="FW9" s="7">
        <v>0</v>
      </c>
      <c r="FX9" s="7">
        <v>0</v>
      </c>
      <c r="FY9" s="7">
        <v>-1300</v>
      </c>
      <c r="FZ9" s="7">
        <v>-1089</v>
      </c>
      <c r="GA9" s="7">
        <v>-376</v>
      </c>
      <c r="GB9" s="7">
        <v>-379</v>
      </c>
      <c r="GC9" s="7">
        <v>-813</v>
      </c>
      <c r="GD9" s="7">
        <v>-397</v>
      </c>
      <c r="GE9" s="7">
        <v>-393</v>
      </c>
      <c r="GF9" s="7">
        <v>-1402</v>
      </c>
      <c r="GG9" s="7">
        <v>-615</v>
      </c>
      <c r="GH9" s="7">
        <v>-174</v>
      </c>
      <c r="GI9" s="7">
        <v>-588</v>
      </c>
      <c r="GJ9" s="7">
        <v>0</v>
      </c>
      <c r="GK9" s="7">
        <v>-1011</v>
      </c>
      <c r="GL9" s="7">
        <v>-1722</v>
      </c>
      <c r="GM9" s="7">
        <v>0</v>
      </c>
      <c r="GN9" s="7">
        <v>-2097</v>
      </c>
      <c r="GO9" s="7">
        <v>-499</v>
      </c>
      <c r="GP9" s="7">
        <v>0</v>
      </c>
      <c r="GQ9" s="7">
        <v>0</v>
      </c>
      <c r="GR9" s="7">
        <v>0</v>
      </c>
      <c r="GS9" s="7">
        <v>-310</v>
      </c>
      <c r="GT9" s="7">
        <v>-1644</v>
      </c>
      <c r="GU9" s="7">
        <v>-814</v>
      </c>
      <c r="GV9" s="7">
        <v>0</v>
      </c>
      <c r="GW9" s="7">
        <v>0</v>
      </c>
      <c r="GX9" s="7">
        <v>-556</v>
      </c>
      <c r="GY9" s="7">
        <v>-1034</v>
      </c>
      <c r="GZ9" s="7">
        <v>-326</v>
      </c>
      <c r="HA9" s="7">
        <v>-723</v>
      </c>
      <c r="HB9" s="7">
        <v>-232</v>
      </c>
      <c r="HC9" s="7">
        <v>0</v>
      </c>
      <c r="HD9" s="7">
        <v>-249</v>
      </c>
      <c r="HE9" s="7">
        <v>-819</v>
      </c>
      <c r="HF9" s="7">
        <v>-503</v>
      </c>
      <c r="HG9" s="7">
        <v>0</v>
      </c>
      <c r="HH9" s="7">
        <v>-244</v>
      </c>
      <c r="HI9" s="7">
        <v>0</v>
      </c>
      <c r="HJ9" s="7">
        <v>0</v>
      </c>
      <c r="HK9" s="7">
        <v>0</v>
      </c>
      <c r="HL9" s="7">
        <v>-1300</v>
      </c>
      <c r="HM9" s="7">
        <v>-1158</v>
      </c>
      <c r="HN9" s="7">
        <v>-723</v>
      </c>
      <c r="HO9" s="7">
        <v>-435</v>
      </c>
      <c r="HP9" s="7">
        <v>-240</v>
      </c>
      <c r="HQ9" s="7">
        <v>0</v>
      </c>
      <c r="HR9" s="7">
        <v>-367</v>
      </c>
      <c r="HS9" s="7">
        <v>0</v>
      </c>
      <c r="HT9" s="7">
        <v>-1170</v>
      </c>
      <c r="HU9" s="7">
        <v>-455</v>
      </c>
      <c r="HV9" s="7">
        <v>-467</v>
      </c>
      <c r="HW9" s="7">
        <v>0</v>
      </c>
      <c r="HX9" s="7">
        <v>-457</v>
      </c>
      <c r="HY9" s="7">
        <v>0</v>
      </c>
      <c r="HZ9" s="7">
        <v>0</v>
      </c>
      <c r="IA9" s="7">
        <v>0</v>
      </c>
      <c r="IB9" s="7">
        <v>0</v>
      </c>
      <c r="IC9" s="7">
        <v>-649</v>
      </c>
      <c r="ID9" s="7">
        <v>-505</v>
      </c>
      <c r="IE9" s="7">
        <v>0</v>
      </c>
      <c r="IF9" s="7">
        <v>-259</v>
      </c>
      <c r="IG9" s="7">
        <v>-671</v>
      </c>
      <c r="IH9" s="7">
        <v>0</v>
      </c>
      <c r="II9" s="7">
        <v>-723</v>
      </c>
      <c r="IJ9" s="7">
        <v>-995</v>
      </c>
      <c r="IK9" s="7">
        <v>-1130</v>
      </c>
      <c r="IL9" s="7">
        <v>0</v>
      </c>
      <c r="IM9" s="7">
        <v>0</v>
      </c>
      <c r="IN9" s="7">
        <v>0</v>
      </c>
      <c r="IO9" s="7">
        <v>-467</v>
      </c>
      <c r="IP9" s="7">
        <v>-616</v>
      </c>
      <c r="IQ9" s="7">
        <v>0</v>
      </c>
      <c r="IR9" s="7">
        <v>-58</v>
      </c>
      <c r="IS9" s="7">
        <v>0</v>
      </c>
      <c r="IT9" s="7">
        <v>0</v>
      </c>
      <c r="IU9" s="7">
        <v>0</v>
      </c>
      <c r="IV9" s="7">
        <v>-1322</v>
      </c>
      <c r="IW9" s="7">
        <v>-1154</v>
      </c>
      <c r="IX9" s="7">
        <v>0</v>
      </c>
      <c r="IY9" s="7">
        <v>0</v>
      </c>
      <c r="IZ9" s="7">
        <v>-482</v>
      </c>
      <c r="JA9" s="7">
        <v>0</v>
      </c>
      <c r="JB9" s="7">
        <v>-458</v>
      </c>
      <c r="JC9" s="7">
        <v>0</v>
      </c>
      <c r="JD9" s="7">
        <v>0</v>
      </c>
      <c r="JE9" s="7">
        <v>0</v>
      </c>
      <c r="JF9" s="7">
        <v>0</v>
      </c>
      <c r="JG9" s="7">
        <v>-365</v>
      </c>
      <c r="JH9" s="7">
        <v>-342</v>
      </c>
      <c r="JI9" s="7">
        <v>0</v>
      </c>
      <c r="JJ9" s="7">
        <v>-481</v>
      </c>
      <c r="JK9" s="7">
        <v>-1203</v>
      </c>
      <c r="JL9" s="7">
        <v>0</v>
      </c>
      <c r="JM9" s="7">
        <v>0</v>
      </c>
      <c r="JN9" s="7">
        <v>-1054</v>
      </c>
      <c r="JO9" s="7">
        <v>-889</v>
      </c>
      <c r="JP9" s="7">
        <v>0</v>
      </c>
      <c r="JQ9" s="7">
        <v>-905</v>
      </c>
      <c r="JR9" s="7">
        <v>0</v>
      </c>
      <c r="JS9" s="7">
        <v>-951</v>
      </c>
      <c r="JT9" s="7">
        <v>0</v>
      </c>
      <c r="JU9" s="7">
        <v>0</v>
      </c>
      <c r="JV9" s="7">
        <v>-1475</v>
      </c>
      <c r="JW9" s="7">
        <v>-578</v>
      </c>
      <c r="JX9" s="7">
        <v>0</v>
      </c>
      <c r="JY9" s="7">
        <v>0</v>
      </c>
      <c r="JZ9" s="7">
        <v>-875</v>
      </c>
      <c r="KA9" s="7">
        <v>-601</v>
      </c>
      <c r="KB9" s="7">
        <v>-1502</v>
      </c>
      <c r="KC9" s="7">
        <v>-974</v>
      </c>
      <c r="KD9" s="7">
        <v>0</v>
      </c>
      <c r="KE9" s="7">
        <v>0</v>
      </c>
      <c r="KF9" s="7">
        <v>0</v>
      </c>
      <c r="KG9" s="7">
        <v>0</v>
      </c>
      <c r="KH9" s="7">
        <v>-476</v>
      </c>
      <c r="KI9" s="7">
        <v>-851</v>
      </c>
      <c r="KJ9" s="7">
        <v>0</v>
      </c>
      <c r="KK9" s="7">
        <v>-1074</v>
      </c>
      <c r="KL9" s="7">
        <v>-862</v>
      </c>
      <c r="KM9" s="7">
        <v>-1289</v>
      </c>
      <c r="KN9" s="7">
        <v>0</v>
      </c>
      <c r="KO9" s="7">
        <v>-757</v>
      </c>
      <c r="KP9" s="7">
        <v>0</v>
      </c>
      <c r="KQ9" s="7">
        <v>-1291</v>
      </c>
      <c r="KR9" s="7">
        <v>-440</v>
      </c>
      <c r="KS9" s="7">
        <v>0</v>
      </c>
      <c r="KT9" s="7">
        <v>-561</v>
      </c>
      <c r="KU9" s="7">
        <v>0</v>
      </c>
      <c r="KV9" s="7">
        <v>-400</v>
      </c>
      <c r="KW9" s="7">
        <v>0</v>
      </c>
      <c r="KX9" s="7">
        <v>-159</v>
      </c>
      <c r="KY9" s="7">
        <v>0</v>
      </c>
      <c r="KZ9" s="7">
        <v>-1322</v>
      </c>
      <c r="LA9" s="7">
        <v>-267</v>
      </c>
      <c r="LB9" s="7">
        <v>-665</v>
      </c>
      <c r="LC9" s="7">
        <v>0</v>
      </c>
      <c r="LD9" s="7">
        <v>-510</v>
      </c>
      <c r="LE9" s="7">
        <v>-661</v>
      </c>
      <c r="LF9" s="7">
        <v>-457</v>
      </c>
      <c r="LG9" s="7">
        <v>0</v>
      </c>
      <c r="LH9" s="7">
        <v>-177</v>
      </c>
      <c r="LI9" s="7">
        <v>-1929</v>
      </c>
      <c r="LJ9" s="7">
        <v>-879</v>
      </c>
      <c r="LK9" s="7">
        <v>-559</v>
      </c>
      <c r="LL9" s="7">
        <v>-1605</v>
      </c>
      <c r="LM9" s="7">
        <v>-107</v>
      </c>
      <c r="LN9" s="7">
        <v>0</v>
      </c>
      <c r="LO9" s="7">
        <v>-1171</v>
      </c>
      <c r="LP9" s="7">
        <v>-670</v>
      </c>
      <c r="LQ9" s="7">
        <v>0</v>
      </c>
      <c r="LR9" s="7">
        <v>-813</v>
      </c>
      <c r="LS9" s="7">
        <v>0</v>
      </c>
      <c r="LT9" s="7">
        <v>-577</v>
      </c>
      <c r="LU9" s="7">
        <v>-89</v>
      </c>
      <c r="LV9" s="7">
        <v>-1846</v>
      </c>
      <c r="LW9" s="7">
        <v>-1035</v>
      </c>
      <c r="LX9" s="7">
        <v>-805</v>
      </c>
      <c r="LY9" s="7">
        <v>-1061</v>
      </c>
      <c r="LZ9" s="7">
        <v>-551</v>
      </c>
      <c r="MA9" s="7">
        <v>0</v>
      </c>
      <c r="MB9" s="7">
        <v>0</v>
      </c>
      <c r="MC9" s="7">
        <v>0</v>
      </c>
      <c r="MD9" s="7">
        <v>-295</v>
      </c>
      <c r="ME9" s="7">
        <v>-1134</v>
      </c>
      <c r="MF9" s="7">
        <v>0</v>
      </c>
      <c r="MG9" s="7">
        <v>0</v>
      </c>
      <c r="MH9" s="7">
        <v>0</v>
      </c>
      <c r="MI9" s="7">
        <v>-381</v>
      </c>
      <c r="MJ9" s="7">
        <v>-1317</v>
      </c>
      <c r="MK9" s="7">
        <v>0</v>
      </c>
      <c r="ML9" s="7">
        <v>-1705</v>
      </c>
      <c r="MM9" s="7">
        <v>-587</v>
      </c>
      <c r="MN9" s="7">
        <v>-1381</v>
      </c>
      <c r="MO9" s="7">
        <v>-1194</v>
      </c>
      <c r="MP9" s="7">
        <v>0</v>
      </c>
      <c r="MQ9" s="7">
        <v>-872</v>
      </c>
      <c r="MR9" s="7">
        <v>-570</v>
      </c>
      <c r="MS9" s="7">
        <v>-15</v>
      </c>
      <c r="MT9" s="7">
        <v>-501</v>
      </c>
      <c r="MU9" s="7">
        <v>-92</v>
      </c>
      <c r="MV9" s="7">
        <v>-1111</v>
      </c>
      <c r="MW9" s="7">
        <v>-882</v>
      </c>
      <c r="MX9" s="7">
        <v>-840</v>
      </c>
      <c r="MY9" s="7">
        <v>-429</v>
      </c>
      <c r="MZ9" s="7">
        <v>-1582</v>
      </c>
      <c r="NA9" s="7">
        <v>-585</v>
      </c>
      <c r="NB9" s="7">
        <v>-993</v>
      </c>
      <c r="NC9" s="7">
        <v>-690</v>
      </c>
      <c r="ND9" s="7">
        <v>0</v>
      </c>
      <c r="NE9" s="7">
        <v>-120</v>
      </c>
      <c r="NF9" s="7">
        <v>0</v>
      </c>
      <c r="NG9" s="7">
        <v>-1044</v>
      </c>
      <c r="NH9" s="7">
        <v>-503</v>
      </c>
      <c r="NI9" s="7">
        <v>-661</v>
      </c>
      <c r="NJ9" s="7">
        <v>-882</v>
      </c>
      <c r="NK9" s="7">
        <v>-277</v>
      </c>
      <c r="NL9" s="7">
        <v>-971</v>
      </c>
      <c r="NM9" s="7">
        <v>-1835</v>
      </c>
      <c r="NN9" s="7">
        <v>0</v>
      </c>
      <c r="NO9" s="7">
        <v>0</v>
      </c>
      <c r="NP9" s="7">
        <v>0</v>
      </c>
      <c r="NQ9" s="7">
        <v>-136</v>
      </c>
      <c r="NR9" s="7">
        <v>0</v>
      </c>
      <c r="NS9" s="7">
        <v>-1387</v>
      </c>
      <c r="NT9" s="7">
        <v>-391</v>
      </c>
      <c r="NU9" s="7">
        <v>0</v>
      </c>
      <c r="NV9" s="7">
        <v>0</v>
      </c>
      <c r="NW9" s="7">
        <v>0</v>
      </c>
      <c r="NX9" s="7">
        <v>0</v>
      </c>
      <c r="NY9" s="7">
        <v>-1011</v>
      </c>
      <c r="NZ9" s="7">
        <v>0</v>
      </c>
      <c r="OA9" s="7">
        <v>-906</v>
      </c>
      <c r="OB9" s="7">
        <v>-1163</v>
      </c>
      <c r="OC9" s="7">
        <v>0</v>
      </c>
      <c r="OD9" s="7">
        <v>0</v>
      </c>
      <c r="OE9" s="7">
        <v>-434</v>
      </c>
      <c r="OF9" s="7">
        <v>-733</v>
      </c>
      <c r="OG9" s="7">
        <v>0</v>
      </c>
      <c r="OH9" s="7">
        <v>0</v>
      </c>
      <c r="OI9" s="7">
        <v>-119</v>
      </c>
      <c r="OJ9" s="7">
        <v>0</v>
      </c>
      <c r="OK9" s="7">
        <v>-579</v>
      </c>
      <c r="OL9" s="7">
        <v>-1363</v>
      </c>
      <c r="OM9" s="7">
        <v>-58</v>
      </c>
      <c r="ON9" s="7">
        <v>0</v>
      </c>
      <c r="OO9" s="7">
        <v>-940</v>
      </c>
      <c r="OP9" s="7">
        <v>0</v>
      </c>
      <c r="OQ9" s="7">
        <v>-1116</v>
      </c>
      <c r="OR9" s="7">
        <v>-1016</v>
      </c>
      <c r="OS9" s="7">
        <v>-1301</v>
      </c>
      <c r="OT9" s="7">
        <v>0</v>
      </c>
      <c r="OU9" s="7">
        <v>0</v>
      </c>
      <c r="OV9" s="7">
        <v>0</v>
      </c>
      <c r="OW9" s="7">
        <v>-758</v>
      </c>
      <c r="OX9" s="7">
        <v>-632</v>
      </c>
      <c r="OY9" s="7">
        <v>-690</v>
      </c>
      <c r="OZ9" s="7">
        <v>0</v>
      </c>
      <c r="PA9" s="7">
        <v>0</v>
      </c>
      <c r="PB9" s="7">
        <v>-38</v>
      </c>
      <c r="PC9" s="7">
        <v>-802</v>
      </c>
      <c r="PD9" s="7">
        <v>-525</v>
      </c>
      <c r="PE9" s="7">
        <v>-295</v>
      </c>
      <c r="PF9" s="7">
        <v>0</v>
      </c>
      <c r="PG9" s="7">
        <v>-496</v>
      </c>
      <c r="PH9" s="7">
        <v>-1459</v>
      </c>
      <c r="PI9" s="7">
        <v>-1073</v>
      </c>
      <c r="PJ9" s="7">
        <v>-518</v>
      </c>
      <c r="PK9" s="7">
        <v>-1618</v>
      </c>
      <c r="PL9" s="7">
        <v>-962</v>
      </c>
      <c r="PM9" s="7">
        <v>-836</v>
      </c>
      <c r="PN9" s="7">
        <v>-930</v>
      </c>
      <c r="PO9" s="7">
        <v>0</v>
      </c>
      <c r="PP9" s="7">
        <v>-10</v>
      </c>
      <c r="PQ9" s="7">
        <v>-1053</v>
      </c>
      <c r="PR9" s="7">
        <v>-1174</v>
      </c>
      <c r="PS9" s="7">
        <v>-456</v>
      </c>
      <c r="PT9" s="7">
        <v>-548</v>
      </c>
      <c r="PU9" s="7">
        <v>-517</v>
      </c>
      <c r="PV9" s="7">
        <v>0</v>
      </c>
      <c r="PW9" s="7">
        <v>0</v>
      </c>
      <c r="PX9" s="7">
        <v>0</v>
      </c>
      <c r="PY9" s="7">
        <v>-22</v>
      </c>
      <c r="PZ9" s="7">
        <v>0</v>
      </c>
      <c r="QA9" s="7">
        <v>-1324</v>
      </c>
      <c r="QB9" s="7">
        <v>-904</v>
      </c>
      <c r="QC9" s="7">
        <v>-53</v>
      </c>
      <c r="QD9" s="7">
        <v>0</v>
      </c>
      <c r="QE9" s="7">
        <v>-574</v>
      </c>
      <c r="QF9" s="7">
        <v>0</v>
      </c>
      <c r="QG9" s="7">
        <v>-877</v>
      </c>
      <c r="QH9" s="7">
        <v>-1050</v>
      </c>
      <c r="QI9" s="7">
        <v>-894</v>
      </c>
      <c r="QJ9" s="7">
        <v>-722</v>
      </c>
      <c r="QK9" s="7">
        <v>-1084</v>
      </c>
      <c r="QL9" s="7">
        <v>-152</v>
      </c>
      <c r="QM9" s="7">
        <v>0</v>
      </c>
      <c r="QN9" s="7">
        <v>0</v>
      </c>
      <c r="QO9" s="7">
        <v>-21</v>
      </c>
      <c r="QP9" s="7">
        <v>-1221</v>
      </c>
      <c r="QQ9" s="7">
        <v>-736</v>
      </c>
      <c r="QR9" s="7">
        <v>-777</v>
      </c>
      <c r="QS9" s="7">
        <v>-423</v>
      </c>
      <c r="QT9" s="7">
        <v>0</v>
      </c>
      <c r="QU9" s="7">
        <v>-1945</v>
      </c>
      <c r="QV9" s="7">
        <v>-1060</v>
      </c>
      <c r="QW9" s="7">
        <v>0</v>
      </c>
      <c r="QX9" s="7">
        <v>0</v>
      </c>
      <c r="QY9" s="7">
        <v>-648</v>
      </c>
      <c r="QZ9" s="7">
        <v>0</v>
      </c>
      <c r="RA9" s="7">
        <v>-461</v>
      </c>
      <c r="RB9" s="7">
        <v>0</v>
      </c>
      <c r="RC9" s="7">
        <v>0</v>
      </c>
      <c r="RD9" s="7">
        <v>-424</v>
      </c>
      <c r="RE9" s="7">
        <v>-1004</v>
      </c>
      <c r="RF9" s="7">
        <v>0</v>
      </c>
      <c r="RG9" s="7">
        <v>-165</v>
      </c>
      <c r="RH9" s="7">
        <v>-610</v>
      </c>
      <c r="RI9" s="7">
        <v>-677</v>
      </c>
      <c r="RJ9" s="7">
        <v>0</v>
      </c>
      <c r="RK9" s="7">
        <v>-835</v>
      </c>
      <c r="RL9" s="7">
        <v>-830</v>
      </c>
      <c r="RM9" s="7">
        <v>0</v>
      </c>
      <c r="RN9" s="7">
        <v>-240</v>
      </c>
      <c r="RO9" s="7">
        <v>-1085</v>
      </c>
      <c r="RP9" s="7">
        <v>0</v>
      </c>
      <c r="RQ9" s="7">
        <v>-609</v>
      </c>
      <c r="RR9" s="7">
        <v>-1084</v>
      </c>
      <c r="RS9" s="7">
        <v>-86</v>
      </c>
      <c r="RT9" s="7">
        <v>-1182</v>
      </c>
      <c r="RU9" s="7">
        <v>-695</v>
      </c>
      <c r="RV9" s="7">
        <v>-1514</v>
      </c>
      <c r="RW9" s="7">
        <v>-324</v>
      </c>
      <c r="RX9" s="7">
        <v>0</v>
      </c>
      <c r="RY9" s="7">
        <v>0</v>
      </c>
      <c r="RZ9" s="7">
        <v>0</v>
      </c>
      <c r="SA9" s="7">
        <v>-312</v>
      </c>
      <c r="SB9" s="7">
        <v>-322</v>
      </c>
      <c r="SC9" s="7">
        <v>0</v>
      </c>
      <c r="SD9" s="7">
        <v>-171</v>
      </c>
      <c r="SE9" s="7">
        <v>340</v>
      </c>
      <c r="SF9" s="7">
        <v>0</v>
      </c>
      <c r="SG9" s="7">
        <v>0</v>
      </c>
      <c r="SH9" s="7">
        <v>-152</v>
      </c>
      <c r="SI9" s="7">
        <v>0</v>
      </c>
      <c r="SJ9" s="7">
        <v>-519</v>
      </c>
      <c r="SK9" s="7">
        <v>-734</v>
      </c>
      <c r="SL9" s="7">
        <v>-1342</v>
      </c>
      <c r="SM9" s="7">
        <v>0</v>
      </c>
      <c r="SN9" s="7">
        <v>-1347</v>
      </c>
      <c r="SO9" s="7">
        <v>-185</v>
      </c>
      <c r="SP9" s="7">
        <v>-1320</v>
      </c>
      <c r="SQ9" s="7">
        <v>-683</v>
      </c>
      <c r="SR9" s="7">
        <v>-120</v>
      </c>
      <c r="SS9" s="7">
        <v>-975</v>
      </c>
      <c r="ST9" s="7">
        <v>-271</v>
      </c>
      <c r="SU9" s="7">
        <v>0</v>
      </c>
      <c r="SV9" s="7">
        <v>0</v>
      </c>
      <c r="SW9" s="7">
        <v>-702</v>
      </c>
      <c r="SX9" s="7">
        <v>0</v>
      </c>
      <c r="SY9" s="7">
        <v>0</v>
      </c>
      <c r="SZ9" s="7">
        <v>-1071</v>
      </c>
      <c r="TA9" s="7">
        <v>-1000</v>
      </c>
      <c r="TB9" s="7">
        <v>-1046</v>
      </c>
      <c r="TC9" s="7">
        <v>0</v>
      </c>
      <c r="TD9" s="7">
        <v>-993</v>
      </c>
      <c r="TE9" s="7">
        <v>0</v>
      </c>
      <c r="TF9" s="7">
        <v>-903</v>
      </c>
      <c r="TG9" s="7">
        <v>-337</v>
      </c>
      <c r="TH9" s="7">
        <v>-693</v>
      </c>
      <c r="TI9" s="7">
        <v>0</v>
      </c>
      <c r="TJ9" s="7">
        <v>-4</v>
      </c>
      <c r="TK9" s="7">
        <v>-105</v>
      </c>
      <c r="TL9" s="7">
        <v>-824</v>
      </c>
      <c r="TM9" s="7">
        <v>-2</v>
      </c>
      <c r="TN9" s="7">
        <v>0</v>
      </c>
      <c r="TO9" s="7">
        <v>-1407</v>
      </c>
      <c r="TP9" s="7">
        <v>-1036</v>
      </c>
      <c r="TQ9" s="7">
        <v>0</v>
      </c>
      <c r="TR9" s="7">
        <v>0</v>
      </c>
      <c r="TS9" s="7">
        <v>0</v>
      </c>
      <c r="TT9" s="7">
        <v>0</v>
      </c>
      <c r="TU9" s="7">
        <v>0</v>
      </c>
      <c r="TV9" s="7">
        <v>-414</v>
      </c>
      <c r="TW9" s="7">
        <v>0</v>
      </c>
      <c r="TX9" s="7">
        <v>-134</v>
      </c>
      <c r="TY9" s="7">
        <v>0</v>
      </c>
      <c r="TZ9" s="7">
        <v>0</v>
      </c>
      <c r="UA9" s="7">
        <v>0</v>
      </c>
      <c r="UB9" s="7">
        <v>0</v>
      </c>
      <c r="UC9" s="7">
        <v>0</v>
      </c>
      <c r="UD9" s="7">
        <v>0</v>
      </c>
      <c r="UE9" s="7">
        <v>-767</v>
      </c>
      <c r="UF9" s="7">
        <v>-229</v>
      </c>
      <c r="UG9" s="7">
        <v>-1255</v>
      </c>
      <c r="UH9" s="7">
        <v>0</v>
      </c>
      <c r="UI9" s="7">
        <v>0</v>
      </c>
      <c r="UJ9" s="7">
        <v>-2019</v>
      </c>
      <c r="UK9" s="7">
        <v>0</v>
      </c>
      <c r="UL9" s="7">
        <v>-984</v>
      </c>
      <c r="UM9" s="7">
        <v>0</v>
      </c>
      <c r="UN9" s="7">
        <v>-474</v>
      </c>
      <c r="UO9" s="7">
        <v>0</v>
      </c>
      <c r="UP9" s="7">
        <v>-705</v>
      </c>
      <c r="UQ9" s="7">
        <v>-229</v>
      </c>
      <c r="UR9" s="7">
        <v>0</v>
      </c>
      <c r="US9" s="7">
        <v>0</v>
      </c>
      <c r="UT9" s="7">
        <v>0</v>
      </c>
      <c r="UU9" s="7">
        <v>0</v>
      </c>
      <c r="UV9" s="7">
        <v>0</v>
      </c>
      <c r="UW9" s="7">
        <v>0</v>
      </c>
      <c r="UX9" s="7">
        <v>0</v>
      </c>
      <c r="UY9" s="7">
        <v>-1044</v>
      </c>
      <c r="UZ9" s="7">
        <v>0</v>
      </c>
      <c r="VA9" s="7">
        <v>-696</v>
      </c>
      <c r="VB9" s="7">
        <v>-131</v>
      </c>
      <c r="VC9" s="7">
        <v>0</v>
      </c>
      <c r="VD9" s="7">
        <v>-1215</v>
      </c>
      <c r="VE9" s="7">
        <v>0</v>
      </c>
      <c r="VF9" s="7">
        <v>-14</v>
      </c>
      <c r="VG9" s="7">
        <v>0</v>
      </c>
      <c r="VH9" s="7">
        <v>0</v>
      </c>
      <c r="VI9" s="7">
        <v>-1068</v>
      </c>
      <c r="VJ9" s="7">
        <v>-841</v>
      </c>
      <c r="VK9" s="7">
        <v>0</v>
      </c>
      <c r="VL9" s="7">
        <v>-901</v>
      </c>
      <c r="VM9" s="7">
        <v>-673</v>
      </c>
      <c r="VN9" s="7">
        <v>-2522</v>
      </c>
      <c r="VO9" s="7">
        <v>-635</v>
      </c>
      <c r="VP9" s="7">
        <v>-935</v>
      </c>
      <c r="VQ9" s="7">
        <v>0</v>
      </c>
      <c r="VR9" s="7">
        <v>0</v>
      </c>
      <c r="VS9" s="7">
        <v>-1024</v>
      </c>
      <c r="VT9" s="7">
        <v>-1129</v>
      </c>
      <c r="VU9" s="7">
        <v>0</v>
      </c>
      <c r="VV9" s="7">
        <v>-622</v>
      </c>
      <c r="VW9" s="7">
        <v>-656</v>
      </c>
      <c r="VX9" s="7">
        <v>0</v>
      </c>
      <c r="VY9" s="7">
        <v>-343</v>
      </c>
      <c r="VZ9" s="7">
        <v>-1354</v>
      </c>
      <c r="WA9" s="7">
        <v>-914</v>
      </c>
      <c r="WB9" s="7">
        <v>0</v>
      </c>
      <c r="WC9" s="7">
        <v>-562</v>
      </c>
      <c r="WD9" s="7">
        <v>0</v>
      </c>
      <c r="WE9" s="7">
        <v>-968</v>
      </c>
      <c r="WF9" s="7">
        <v>0</v>
      </c>
      <c r="WG9" s="7">
        <v>-1503</v>
      </c>
      <c r="WH9" s="7">
        <v>-1552</v>
      </c>
      <c r="WI9" s="7">
        <v>-327</v>
      </c>
      <c r="WJ9" s="7">
        <v>0</v>
      </c>
      <c r="WK9" s="7">
        <v>0</v>
      </c>
      <c r="WL9" s="7">
        <v>-1479</v>
      </c>
      <c r="WM9" s="7">
        <v>-1048</v>
      </c>
      <c r="WN9" s="7">
        <v>-407</v>
      </c>
      <c r="WO9" s="7">
        <v>-1500</v>
      </c>
      <c r="WP9" s="7">
        <v>-584</v>
      </c>
      <c r="WQ9" s="7">
        <v>-942</v>
      </c>
      <c r="WR9" s="7">
        <v>-1318</v>
      </c>
      <c r="WS9" s="7">
        <v>-300</v>
      </c>
      <c r="WT9" s="7">
        <v>0</v>
      </c>
      <c r="WU9" s="7">
        <v>0</v>
      </c>
      <c r="WV9" s="7">
        <v>0</v>
      </c>
      <c r="WW9" s="7">
        <v>0</v>
      </c>
      <c r="WX9" s="7">
        <v>-105</v>
      </c>
      <c r="WY9" s="7">
        <v>-1095</v>
      </c>
      <c r="WZ9" s="7">
        <v>-714</v>
      </c>
      <c r="XA9" s="7">
        <v>-1539</v>
      </c>
      <c r="XB9" s="7">
        <v>0</v>
      </c>
      <c r="XC9" s="7">
        <v>-607</v>
      </c>
      <c r="XD9" s="7">
        <v>0</v>
      </c>
      <c r="XE9" s="7">
        <v>-945</v>
      </c>
      <c r="XF9" s="7">
        <v>0</v>
      </c>
      <c r="XG9" s="7">
        <v>0</v>
      </c>
      <c r="XH9" s="7">
        <v>0</v>
      </c>
      <c r="XI9" s="7">
        <v>-654</v>
      </c>
      <c r="XJ9" s="7">
        <v>-61</v>
      </c>
      <c r="XK9" s="7">
        <v>-1083</v>
      </c>
      <c r="XL9" s="7">
        <v>-715</v>
      </c>
      <c r="XM9" s="7">
        <v>0</v>
      </c>
      <c r="XN9" s="7">
        <v>-865</v>
      </c>
      <c r="XO9" s="7">
        <v>-1573</v>
      </c>
      <c r="XP9" s="7">
        <v>0</v>
      </c>
      <c r="XQ9" s="7">
        <v>-910</v>
      </c>
      <c r="XR9" s="7">
        <v>-410</v>
      </c>
      <c r="XS9" s="7">
        <v>0</v>
      </c>
      <c r="XT9" s="7">
        <v>-557</v>
      </c>
      <c r="XU9" s="7">
        <v>0</v>
      </c>
      <c r="XV9" s="7">
        <v>-498</v>
      </c>
      <c r="XW9" s="7">
        <v>0</v>
      </c>
      <c r="XX9" s="7">
        <v>-371</v>
      </c>
      <c r="XY9" s="7">
        <v>-1132</v>
      </c>
      <c r="XZ9" s="7">
        <v>-429</v>
      </c>
      <c r="YA9" s="7">
        <v>0</v>
      </c>
      <c r="YB9" s="7">
        <v>-795</v>
      </c>
      <c r="YC9" s="7">
        <v>-1274</v>
      </c>
      <c r="YD9" s="7">
        <v>0</v>
      </c>
      <c r="YE9" s="7">
        <v>-129</v>
      </c>
      <c r="YF9" s="7">
        <v>-834</v>
      </c>
      <c r="YG9" s="7">
        <v>0</v>
      </c>
      <c r="YH9" s="7">
        <v>0</v>
      </c>
      <c r="YI9" s="7">
        <v>-411</v>
      </c>
      <c r="YJ9" s="7">
        <v>-460</v>
      </c>
      <c r="YK9" s="7">
        <v>-580</v>
      </c>
      <c r="YL9" s="7">
        <v>-29</v>
      </c>
      <c r="YM9" s="7">
        <v>-708</v>
      </c>
      <c r="YN9" s="7">
        <v>0</v>
      </c>
      <c r="YO9" s="7">
        <v>0</v>
      </c>
      <c r="YP9" s="7">
        <v>0</v>
      </c>
      <c r="YQ9" s="7">
        <v>-1227</v>
      </c>
      <c r="YR9" s="7">
        <v>-449</v>
      </c>
      <c r="YS9" s="7">
        <v>-2172</v>
      </c>
      <c r="YT9" s="7">
        <v>0</v>
      </c>
      <c r="YU9" s="7">
        <v>0</v>
      </c>
      <c r="YV9" s="7">
        <v>-815</v>
      </c>
      <c r="YW9" s="7">
        <v>-942</v>
      </c>
      <c r="YX9" s="7">
        <v>-688</v>
      </c>
      <c r="YY9" s="7">
        <v>-1454</v>
      </c>
      <c r="YZ9" s="7">
        <v>0</v>
      </c>
      <c r="ZA9" s="7">
        <v>0</v>
      </c>
      <c r="ZB9" s="7">
        <v>-669</v>
      </c>
      <c r="ZC9" s="7">
        <v>-616</v>
      </c>
      <c r="ZD9" s="7">
        <v>-859</v>
      </c>
      <c r="ZE9" s="7">
        <v>0</v>
      </c>
      <c r="ZF9" s="7">
        <v>-365</v>
      </c>
      <c r="ZG9" s="7">
        <v>0</v>
      </c>
      <c r="ZH9" s="7">
        <v>0</v>
      </c>
      <c r="ZI9" s="7">
        <v>-253</v>
      </c>
      <c r="ZJ9" s="7">
        <v>-764</v>
      </c>
      <c r="ZK9" s="7">
        <v>-97</v>
      </c>
      <c r="ZL9" s="7">
        <v>-1452</v>
      </c>
      <c r="ZM9" s="7">
        <v>-1267</v>
      </c>
      <c r="ZN9" s="7">
        <v>0</v>
      </c>
      <c r="ZO9" s="7">
        <v>-889</v>
      </c>
      <c r="ZP9" s="7">
        <v>-508</v>
      </c>
      <c r="ZQ9" s="7">
        <v>-889</v>
      </c>
      <c r="ZR9" s="7">
        <v>-116</v>
      </c>
      <c r="ZS9" s="7">
        <v>-879</v>
      </c>
      <c r="ZT9" s="7">
        <v>-138</v>
      </c>
      <c r="ZU9" s="7">
        <v>0</v>
      </c>
      <c r="ZV9" s="7">
        <v>-365</v>
      </c>
      <c r="ZW9" s="7">
        <v>0</v>
      </c>
      <c r="ZX9" s="7">
        <v>0</v>
      </c>
      <c r="ZY9" s="7">
        <v>0</v>
      </c>
      <c r="ZZ9" s="7">
        <v>0</v>
      </c>
      <c r="AAA9" s="7">
        <v>0</v>
      </c>
      <c r="AAB9" s="7">
        <v>-238</v>
      </c>
      <c r="AAC9" s="7">
        <v>-656</v>
      </c>
      <c r="AAD9" s="7">
        <v>-81</v>
      </c>
      <c r="AAE9" s="7">
        <v>-650</v>
      </c>
      <c r="AAF9" s="7">
        <v>-152</v>
      </c>
      <c r="AAG9" s="7">
        <v>-771</v>
      </c>
      <c r="AAH9" s="7">
        <v>0</v>
      </c>
      <c r="AAI9" s="7">
        <v>-491</v>
      </c>
      <c r="AAJ9" s="7">
        <v>0</v>
      </c>
      <c r="AAK9" s="7">
        <v>0</v>
      </c>
      <c r="AAL9" s="7">
        <v>0</v>
      </c>
      <c r="AAM9" s="7">
        <v>-26</v>
      </c>
      <c r="AAN9" s="7">
        <v>-2443</v>
      </c>
      <c r="AAO9" s="7">
        <v>-52</v>
      </c>
      <c r="AAP9" s="7">
        <v>0</v>
      </c>
      <c r="AAQ9" s="7">
        <v>0</v>
      </c>
      <c r="AAR9" s="7">
        <v>-3</v>
      </c>
      <c r="AAS9" s="7">
        <v>-138</v>
      </c>
      <c r="AAT9" s="7">
        <v>-562</v>
      </c>
      <c r="AAU9" s="7">
        <v>-664</v>
      </c>
      <c r="AAV9" s="7">
        <v>-418</v>
      </c>
      <c r="AAW9" s="7">
        <v>-1178</v>
      </c>
      <c r="AAX9" s="7">
        <v>-1277</v>
      </c>
      <c r="AAY9" s="7">
        <v>-1187</v>
      </c>
      <c r="AAZ9" s="7">
        <v>0</v>
      </c>
      <c r="ABA9" s="7">
        <v>0</v>
      </c>
      <c r="ABB9" s="7">
        <v>0</v>
      </c>
      <c r="ABC9" s="7">
        <v>0</v>
      </c>
      <c r="ABD9" s="7">
        <v>0</v>
      </c>
      <c r="ABE9" s="7">
        <v>-588</v>
      </c>
      <c r="ABF9" s="7">
        <v>0</v>
      </c>
      <c r="ABG9" s="7">
        <v>-718</v>
      </c>
      <c r="ABH9" s="7">
        <v>-448</v>
      </c>
      <c r="ABI9" s="7">
        <v>0</v>
      </c>
      <c r="ABJ9" s="7">
        <v>-381</v>
      </c>
      <c r="ABK9" s="7">
        <v>0</v>
      </c>
      <c r="ABL9" s="7">
        <v>-1133</v>
      </c>
      <c r="ABM9" s="7">
        <v>-417</v>
      </c>
      <c r="ABN9" s="7">
        <v>-197</v>
      </c>
      <c r="ABO9" s="7">
        <v>0</v>
      </c>
      <c r="ABP9" s="7">
        <v>0</v>
      </c>
      <c r="ABQ9" s="7">
        <v>0</v>
      </c>
      <c r="ABR9" s="7">
        <v>0</v>
      </c>
      <c r="ABS9" s="7">
        <v>0</v>
      </c>
      <c r="ABT9" s="7">
        <v>0</v>
      </c>
      <c r="ABU9" s="7">
        <v>0</v>
      </c>
      <c r="ABV9" s="7">
        <v>0</v>
      </c>
      <c r="ABW9" s="7">
        <v>-134</v>
      </c>
      <c r="ABX9" s="7">
        <v>-272</v>
      </c>
      <c r="ABY9" s="7">
        <v>0</v>
      </c>
      <c r="ABZ9" s="7">
        <v>0</v>
      </c>
      <c r="ACA9" s="7">
        <v>-471</v>
      </c>
      <c r="ACB9" s="7">
        <v>-543</v>
      </c>
      <c r="ACC9" s="7">
        <v>0</v>
      </c>
      <c r="ACD9" s="7">
        <v>-876</v>
      </c>
      <c r="ACE9" s="7">
        <v>-91</v>
      </c>
      <c r="ACF9" s="7">
        <v>-62</v>
      </c>
      <c r="ACG9" s="7">
        <v>-133</v>
      </c>
      <c r="ACH9" s="7">
        <v>-180</v>
      </c>
      <c r="ACI9" s="7">
        <v>-817</v>
      </c>
      <c r="ACJ9" s="7">
        <v>-539</v>
      </c>
      <c r="ACK9" s="7">
        <v>-1197</v>
      </c>
      <c r="ACL9" s="7">
        <v>-122</v>
      </c>
      <c r="ACM9" s="7">
        <v>-884</v>
      </c>
      <c r="ACN9" s="7">
        <v>0</v>
      </c>
      <c r="ACO9" s="7">
        <v>-634</v>
      </c>
      <c r="ACP9" s="7">
        <v>-868</v>
      </c>
      <c r="ACQ9" s="7">
        <v>0</v>
      </c>
      <c r="ACR9" s="7">
        <v>-997</v>
      </c>
      <c r="ACS9" s="7">
        <v>-472</v>
      </c>
      <c r="ACT9" s="7">
        <v>-637</v>
      </c>
      <c r="ACU9" s="7">
        <v>0</v>
      </c>
      <c r="ACV9" s="7">
        <v>-13</v>
      </c>
      <c r="ACW9" s="7">
        <v>0</v>
      </c>
      <c r="ACX9" s="7">
        <v>0</v>
      </c>
      <c r="ACY9" s="7">
        <v>0</v>
      </c>
      <c r="ACZ9" s="7">
        <v>-1053</v>
      </c>
      <c r="ADA9" s="7">
        <v>-506</v>
      </c>
      <c r="ADB9" s="7">
        <v>0</v>
      </c>
      <c r="ADC9" s="7">
        <v>-1021</v>
      </c>
      <c r="ADD9" s="7">
        <v>0</v>
      </c>
      <c r="ADE9" s="7">
        <v>-895</v>
      </c>
      <c r="ADF9" s="7">
        <v>-286</v>
      </c>
      <c r="ADG9" s="7">
        <v>0</v>
      </c>
      <c r="ADH9" s="7">
        <v>-1311</v>
      </c>
      <c r="ADI9" s="7">
        <v>0</v>
      </c>
      <c r="ADJ9" s="7">
        <v>0</v>
      </c>
      <c r="ADK9" s="7">
        <v>0</v>
      </c>
      <c r="ADL9" s="7">
        <v>-61</v>
      </c>
      <c r="ADM9" s="7">
        <v>0</v>
      </c>
      <c r="ADN9" s="7">
        <v>0</v>
      </c>
      <c r="ADO9" s="7">
        <v>0</v>
      </c>
      <c r="ADP9" s="7">
        <v>-501</v>
      </c>
      <c r="ADQ9" s="7">
        <v>-223</v>
      </c>
      <c r="ADR9" s="7">
        <v>0</v>
      </c>
      <c r="ADS9" s="7">
        <v>-1715</v>
      </c>
      <c r="ADT9" s="7">
        <v>0</v>
      </c>
      <c r="ADU9" s="7">
        <v>0</v>
      </c>
      <c r="ADV9" s="7">
        <v>0</v>
      </c>
      <c r="ADW9" s="7">
        <v>0</v>
      </c>
      <c r="ADX9" s="7">
        <v>0</v>
      </c>
      <c r="ADY9" s="7">
        <v>-995</v>
      </c>
      <c r="ADZ9" s="7">
        <v>0</v>
      </c>
      <c r="AEA9" s="7">
        <v>-419</v>
      </c>
      <c r="AEB9" s="7">
        <v>-480</v>
      </c>
      <c r="AEC9" s="7">
        <v>0</v>
      </c>
      <c r="AED9" s="7">
        <v>-716</v>
      </c>
      <c r="AEE9" s="7">
        <v>-1070</v>
      </c>
      <c r="AEF9" s="7">
        <v>-984</v>
      </c>
      <c r="AEG9" s="7">
        <v>0</v>
      </c>
      <c r="AEH9" s="7">
        <v>-1862</v>
      </c>
      <c r="AEI9" s="7">
        <v>0</v>
      </c>
      <c r="AEJ9" s="7">
        <v>0</v>
      </c>
      <c r="AEK9" s="7">
        <v>0</v>
      </c>
      <c r="AEL9" s="7">
        <v>0</v>
      </c>
      <c r="AEM9" s="7">
        <v>-1899</v>
      </c>
      <c r="AEN9" s="7">
        <v>0</v>
      </c>
      <c r="AEO9" s="7">
        <v>-651</v>
      </c>
      <c r="AEP9" s="7">
        <v>0</v>
      </c>
      <c r="AEQ9" s="7">
        <v>0</v>
      </c>
      <c r="AER9" s="7">
        <v>-29</v>
      </c>
      <c r="AES9" s="7">
        <v>0</v>
      </c>
      <c r="AET9" s="7">
        <v>0</v>
      </c>
      <c r="AEU9" s="7">
        <v>-138</v>
      </c>
      <c r="AEV9" s="7">
        <v>-423</v>
      </c>
      <c r="AEW9" s="7">
        <v>0</v>
      </c>
      <c r="AEX9" s="7">
        <v>-422</v>
      </c>
      <c r="AEY9" s="7">
        <v>-631</v>
      </c>
      <c r="AEZ9" s="7">
        <v>-1944</v>
      </c>
      <c r="AFA9" s="7">
        <v>-1419</v>
      </c>
      <c r="AFB9" s="7">
        <v>-555</v>
      </c>
      <c r="AFC9" s="7">
        <v>-424</v>
      </c>
      <c r="AFD9" s="7">
        <v>-905</v>
      </c>
      <c r="AFE9" s="7">
        <v>-698</v>
      </c>
      <c r="AFF9" s="7">
        <v>-2</v>
      </c>
      <c r="AFG9" s="7">
        <v>-1482</v>
      </c>
      <c r="AFH9" s="7">
        <v>-1341</v>
      </c>
      <c r="AFI9" s="7">
        <v>-1646</v>
      </c>
      <c r="AFJ9" s="7">
        <v>-1543</v>
      </c>
      <c r="AFK9" s="7">
        <v>-226</v>
      </c>
      <c r="AFL9" s="7">
        <v>-180</v>
      </c>
      <c r="AFM9" s="7">
        <v>0</v>
      </c>
      <c r="AFN9" s="7">
        <v>0</v>
      </c>
      <c r="AFO9" s="7">
        <v>0</v>
      </c>
      <c r="AFP9" s="7">
        <v>-484</v>
      </c>
      <c r="AFQ9" s="7">
        <v>0</v>
      </c>
      <c r="AFR9" s="7">
        <v>-410</v>
      </c>
      <c r="AFS9" s="7">
        <v>-841</v>
      </c>
      <c r="AFT9" s="7">
        <v>-39</v>
      </c>
      <c r="AFU9" s="7">
        <v>-817</v>
      </c>
      <c r="AFV9" s="7">
        <v>-901</v>
      </c>
      <c r="AFW9" s="7">
        <v>-703</v>
      </c>
      <c r="AFX9" s="7">
        <v>0</v>
      </c>
      <c r="AFY9" s="7">
        <v>-349</v>
      </c>
      <c r="AFZ9" s="7">
        <v>-1093</v>
      </c>
      <c r="AGA9" s="7">
        <v>0</v>
      </c>
      <c r="AGB9" s="7">
        <v>-708</v>
      </c>
      <c r="AGC9" s="7">
        <v>-934</v>
      </c>
      <c r="AGD9" s="7">
        <v>-1101</v>
      </c>
      <c r="AGE9" s="7">
        <v>-1083</v>
      </c>
      <c r="AGF9" s="7">
        <v>0</v>
      </c>
      <c r="AGG9" s="7">
        <v>0</v>
      </c>
      <c r="AGH9" s="7">
        <v>0</v>
      </c>
      <c r="AGI9" s="7">
        <v>-1026</v>
      </c>
      <c r="AGJ9" s="7">
        <v>-1458</v>
      </c>
      <c r="AGK9" s="7">
        <v>-67</v>
      </c>
      <c r="AGL9" s="7">
        <v>0</v>
      </c>
      <c r="AGM9" s="7">
        <v>0</v>
      </c>
      <c r="AGN9" s="7">
        <v>0</v>
      </c>
      <c r="AGO9" s="7">
        <v>-161</v>
      </c>
      <c r="AGP9" s="7">
        <v>0</v>
      </c>
      <c r="AGQ9" s="7">
        <v>0</v>
      </c>
      <c r="AGR9" s="7">
        <v>0</v>
      </c>
      <c r="AGS9" s="7">
        <v>-788</v>
      </c>
      <c r="AGT9" s="7">
        <v>-1371</v>
      </c>
      <c r="AGU9" s="7">
        <v>0</v>
      </c>
      <c r="AGV9" s="7">
        <v>0</v>
      </c>
      <c r="AGW9" s="7">
        <v>-345</v>
      </c>
      <c r="AGX9" s="7">
        <v>-1810</v>
      </c>
      <c r="AGY9" s="7">
        <v>0</v>
      </c>
      <c r="AGZ9" s="7">
        <v>0</v>
      </c>
      <c r="AHA9" s="7">
        <v>-175</v>
      </c>
      <c r="AHB9" s="7">
        <v>0</v>
      </c>
      <c r="AHC9" s="7">
        <v>-294</v>
      </c>
      <c r="AHD9" s="7">
        <v>0</v>
      </c>
      <c r="AHE9" s="7">
        <v>0</v>
      </c>
      <c r="AHF9" s="7">
        <v>-1670</v>
      </c>
      <c r="AHG9" s="7">
        <v>-191</v>
      </c>
      <c r="AHH9" s="7">
        <v>0</v>
      </c>
      <c r="AHI9" s="7">
        <v>0</v>
      </c>
      <c r="AHJ9" s="7">
        <v>0</v>
      </c>
      <c r="AHK9" s="7">
        <v>0</v>
      </c>
      <c r="AHL9" s="7">
        <v>-1167</v>
      </c>
      <c r="AHM9" s="7">
        <v>-162</v>
      </c>
      <c r="AHN9" s="7">
        <v>0</v>
      </c>
      <c r="AHO9" s="7">
        <v>0</v>
      </c>
      <c r="AHP9" s="7">
        <v>0</v>
      </c>
      <c r="AHQ9" s="7">
        <v>0</v>
      </c>
      <c r="AHR9" s="7">
        <v>-1917</v>
      </c>
      <c r="AHS9" s="7">
        <v>-366</v>
      </c>
      <c r="AHT9" s="7">
        <v>-682</v>
      </c>
      <c r="AHU9" s="7">
        <v>-495</v>
      </c>
      <c r="AHV9" s="7">
        <v>-1618</v>
      </c>
      <c r="AHW9" s="7">
        <v>0</v>
      </c>
      <c r="AHX9" s="7">
        <v>0</v>
      </c>
      <c r="AHY9" s="7">
        <v>0</v>
      </c>
      <c r="AHZ9" s="7">
        <v>-19</v>
      </c>
      <c r="AIA9" s="7">
        <v>0</v>
      </c>
      <c r="AIB9" s="7">
        <v>-1722</v>
      </c>
      <c r="AIC9" s="7">
        <v>0</v>
      </c>
      <c r="AID9" s="7">
        <v>-74</v>
      </c>
      <c r="AIE9" s="7">
        <v>-503</v>
      </c>
      <c r="AIF9" s="7">
        <v>0</v>
      </c>
      <c r="AIG9" s="7">
        <v>0</v>
      </c>
      <c r="AIH9" s="7">
        <v>-623</v>
      </c>
      <c r="AII9" s="7">
        <v>0</v>
      </c>
      <c r="AIJ9" s="7">
        <v>0</v>
      </c>
      <c r="AIK9" s="7">
        <v>-2146</v>
      </c>
      <c r="AIL9" s="7">
        <v>-980</v>
      </c>
      <c r="AIM9" s="7">
        <v>-1447</v>
      </c>
      <c r="AIN9" s="7">
        <v>0</v>
      </c>
      <c r="AIO9" s="7">
        <v>-629</v>
      </c>
      <c r="AIP9" s="7">
        <v>-1337</v>
      </c>
      <c r="AIQ9" s="7">
        <v>-1328</v>
      </c>
      <c r="AIR9" s="7">
        <v>-1180</v>
      </c>
      <c r="AIS9" s="7">
        <v>-320</v>
      </c>
      <c r="AIT9" s="7">
        <v>-76</v>
      </c>
      <c r="AIU9" s="7">
        <v>0</v>
      </c>
      <c r="AIV9" s="7">
        <v>0</v>
      </c>
      <c r="AIW9" s="7">
        <v>-779</v>
      </c>
      <c r="AIX9" s="7">
        <v>-845</v>
      </c>
      <c r="AIY9" s="7">
        <v>-572</v>
      </c>
    </row>
    <row r="10" spans="1:935" x14ac:dyDescent="0.3">
      <c r="A10" s="7" t="s">
        <v>136</v>
      </c>
      <c r="B10" s="7">
        <v>-226</v>
      </c>
      <c r="C10" s="7">
        <v>-1110</v>
      </c>
      <c r="D10" s="7">
        <v>-1638</v>
      </c>
      <c r="E10" s="7">
        <v>-2899</v>
      </c>
      <c r="F10" s="7">
        <v>-767</v>
      </c>
      <c r="G10" s="7">
        <v>-1790</v>
      </c>
      <c r="H10" s="7">
        <v>-1317</v>
      </c>
      <c r="I10" s="7">
        <v>-460</v>
      </c>
      <c r="J10" s="7">
        <v>-3318</v>
      </c>
      <c r="K10" s="7">
        <v>-820</v>
      </c>
      <c r="L10" s="7">
        <v>-501</v>
      </c>
      <c r="M10" s="7">
        <v>-5557</v>
      </c>
      <c r="N10" s="7">
        <v>-2879</v>
      </c>
      <c r="O10" s="7">
        <v>-6116</v>
      </c>
      <c r="P10" s="7">
        <v>-989</v>
      </c>
      <c r="Q10" s="7">
        <v>-1811</v>
      </c>
      <c r="R10" s="7">
        <v>-674</v>
      </c>
      <c r="S10" s="7">
        <v>-1806</v>
      </c>
      <c r="T10" s="7">
        <v>-1080</v>
      </c>
      <c r="U10" s="7">
        <v>-220</v>
      </c>
      <c r="V10" s="7">
        <v>-1266</v>
      </c>
      <c r="W10" s="7">
        <v>-1347</v>
      </c>
      <c r="X10" s="7">
        <v>-1973</v>
      </c>
      <c r="Y10" s="7">
        <v>-1256</v>
      </c>
      <c r="Z10" s="7">
        <v>-2667</v>
      </c>
      <c r="AA10" s="7">
        <v>-1951</v>
      </c>
      <c r="AB10" s="7">
        <v>-458</v>
      </c>
      <c r="AC10" s="7">
        <v>-299</v>
      </c>
      <c r="AD10" s="7">
        <v>-2372</v>
      </c>
      <c r="AE10" s="7">
        <v>-990</v>
      </c>
      <c r="AF10" s="7">
        <v>-723</v>
      </c>
      <c r="AG10" s="7">
        <v>-2371</v>
      </c>
      <c r="AH10" s="7">
        <v>-1511</v>
      </c>
      <c r="AI10" s="7">
        <v>-1595</v>
      </c>
      <c r="AJ10" s="7">
        <v>-2032</v>
      </c>
      <c r="AK10" s="7">
        <v>-2314</v>
      </c>
      <c r="AL10" s="7">
        <v>-1684</v>
      </c>
      <c r="AM10" s="7">
        <v>-1255</v>
      </c>
      <c r="AN10" s="7">
        <v>-2199</v>
      </c>
      <c r="AO10" s="7">
        <v>-1443</v>
      </c>
      <c r="AP10" s="7">
        <v>-6250</v>
      </c>
      <c r="AQ10" s="7">
        <v>-3049</v>
      </c>
      <c r="AR10" s="7">
        <v>-414</v>
      </c>
      <c r="AS10" s="7">
        <v>-645</v>
      </c>
      <c r="AT10" s="7">
        <v>-35</v>
      </c>
      <c r="AU10" s="7">
        <v>-934</v>
      </c>
      <c r="AV10" s="7">
        <v>-2952</v>
      </c>
      <c r="AW10" s="7">
        <v>-572</v>
      </c>
      <c r="AX10" s="7">
        <v>-1937</v>
      </c>
      <c r="AY10" s="7">
        <v>-2561</v>
      </c>
      <c r="AZ10" s="7">
        <v>-2568</v>
      </c>
      <c r="BA10" s="7">
        <v>-1716</v>
      </c>
      <c r="BB10" s="7">
        <v>-338</v>
      </c>
      <c r="BC10" s="7">
        <v>-2299</v>
      </c>
      <c r="BD10" s="7">
        <v>-2182</v>
      </c>
      <c r="BE10" s="7">
        <v>-3722</v>
      </c>
      <c r="BF10" s="7">
        <v>-2470</v>
      </c>
      <c r="BG10" s="7">
        <v>-1191</v>
      </c>
      <c r="BH10" s="7">
        <v>-3634</v>
      </c>
      <c r="BI10" s="7">
        <v>-3496</v>
      </c>
      <c r="BJ10" s="7">
        <v>-802</v>
      </c>
      <c r="BK10" s="7">
        <v>-1387</v>
      </c>
      <c r="BL10" s="7">
        <v>-342</v>
      </c>
      <c r="BM10" s="7">
        <v>-2151</v>
      </c>
      <c r="BN10" s="7">
        <v>-1266</v>
      </c>
      <c r="BO10" s="7">
        <v>-3737</v>
      </c>
      <c r="BP10" s="7">
        <v>-427</v>
      </c>
      <c r="BQ10" s="7">
        <v>-1719</v>
      </c>
      <c r="BR10" s="7">
        <v>-1642</v>
      </c>
      <c r="BS10" s="7">
        <v>-1392</v>
      </c>
      <c r="BT10" s="7">
        <v>-1695</v>
      </c>
      <c r="BU10" s="7">
        <v>-2314</v>
      </c>
      <c r="BV10" s="7">
        <v>-859</v>
      </c>
      <c r="BW10" s="7">
        <v>-487</v>
      </c>
      <c r="BX10" s="7">
        <v>-5315</v>
      </c>
      <c r="BY10" s="7">
        <v>-700</v>
      </c>
      <c r="BZ10" s="7">
        <v>-1707</v>
      </c>
      <c r="CA10" s="7">
        <v>-709</v>
      </c>
      <c r="CB10" s="7">
        <v>-2995</v>
      </c>
      <c r="CC10" s="7">
        <v>-2288</v>
      </c>
      <c r="CD10" s="7">
        <v>-1050</v>
      </c>
      <c r="CE10" s="7">
        <v>-5547</v>
      </c>
      <c r="CF10" s="7">
        <v>-1371</v>
      </c>
      <c r="CG10" s="7">
        <v>-177</v>
      </c>
      <c r="CH10" s="7">
        <v>-750</v>
      </c>
      <c r="CI10" s="7">
        <v>-2559</v>
      </c>
      <c r="CJ10" s="7">
        <v>-396</v>
      </c>
      <c r="CK10" s="7">
        <v>-465</v>
      </c>
      <c r="CL10" s="7">
        <v>-1881</v>
      </c>
      <c r="CM10" s="7">
        <v>-704</v>
      </c>
      <c r="CN10" s="7">
        <v>-2544</v>
      </c>
      <c r="CO10" s="7">
        <v>-558</v>
      </c>
      <c r="CP10" s="7">
        <v>-947</v>
      </c>
      <c r="CQ10" s="7">
        <v>-571</v>
      </c>
      <c r="CR10" s="7">
        <v>-1839</v>
      </c>
      <c r="CS10" s="7">
        <v>-1352</v>
      </c>
      <c r="CT10" s="7">
        <v>-1738</v>
      </c>
      <c r="CU10" s="7">
        <v>-1937</v>
      </c>
      <c r="CV10" s="7">
        <v>-720</v>
      </c>
      <c r="CW10" s="7">
        <v>-617</v>
      </c>
      <c r="CX10" s="7">
        <v>-959</v>
      </c>
      <c r="CY10" s="7">
        <v>-2249</v>
      </c>
      <c r="CZ10" s="7">
        <v>-2081</v>
      </c>
      <c r="DA10" s="7">
        <v>-578</v>
      </c>
      <c r="DB10" s="7">
        <v>-3481</v>
      </c>
      <c r="DC10" s="7">
        <v>-279</v>
      </c>
      <c r="DD10" s="7">
        <v>-915</v>
      </c>
      <c r="DE10" s="7">
        <v>-1675</v>
      </c>
      <c r="DF10" s="7">
        <v>-3533</v>
      </c>
      <c r="DG10" s="7">
        <v>-416</v>
      </c>
      <c r="DH10" s="7">
        <v>-2691</v>
      </c>
      <c r="DI10" s="7">
        <v>-1673</v>
      </c>
      <c r="DJ10" s="7">
        <v>-1968</v>
      </c>
      <c r="DK10" s="7">
        <v>-2368</v>
      </c>
      <c r="DL10" s="7">
        <v>-1646</v>
      </c>
      <c r="DM10" s="7">
        <v>-1506</v>
      </c>
      <c r="DN10" s="7">
        <v>-1687</v>
      </c>
      <c r="DO10" s="7">
        <v>-1304</v>
      </c>
      <c r="DP10" s="7">
        <v>-541</v>
      </c>
      <c r="DQ10" s="7">
        <v>-2999</v>
      </c>
      <c r="DR10" s="7">
        <v>-4973</v>
      </c>
      <c r="DS10" s="7">
        <v>-231</v>
      </c>
      <c r="DT10" s="7">
        <v>-1900</v>
      </c>
      <c r="DU10" s="7">
        <v>-3991</v>
      </c>
      <c r="DV10" s="7">
        <v>-2416</v>
      </c>
      <c r="DW10" s="7">
        <v>-3745</v>
      </c>
      <c r="DX10" s="7">
        <v>-1509</v>
      </c>
      <c r="DY10" s="7">
        <v>-1319</v>
      </c>
      <c r="DZ10" s="7">
        <v>-4935</v>
      </c>
      <c r="EA10" s="7">
        <v>-2527</v>
      </c>
      <c r="EB10" s="7">
        <v>0</v>
      </c>
      <c r="EC10" s="7">
        <v>-3274</v>
      </c>
      <c r="ED10" s="7">
        <v>-2714</v>
      </c>
      <c r="EE10" s="7">
        <v>-1316</v>
      </c>
      <c r="EF10" s="7">
        <v>-2643</v>
      </c>
      <c r="EG10" s="7">
        <v>-852</v>
      </c>
      <c r="EH10" s="7">
        <v>-2637</v>
      </c>
      <c r="EI10" s="7">
        <v>-3039</v>
      </c>
      <c r="EJ10" s="7">
        <v>-2256</v>
      </c>
      <c r="EK10" s="7">
        <v>-1432</v>
      </c>
      <c r="EL10" s="7">
        <v>-289</v>
      </c>
      <c r="EM10" s="7">
        <v>-600</v>
      </c>
      <c r="EN10" s="7">
        <v>-549</v>
      </c>
      <c r="EO10" s="7">
        <v>-1133</v>
      </c>
      <c r="EP10" s="7">
        <v>-5900</v>
      </c>
      <c r="EQ10" s="7">
        <v>-1024</v>
      </c>
      <c r="ER10" s="7">
        <v>-1444</v>
      </c>
      <c r="ES10" s="7">
        <v>-2083</v>
      </c>
      <c r="ET10" s="7">
        <v>-4067</v>
      </c>
      <c r="EU10" s="7">
        <v>-700</v>
      </c>
      <c r="EV10" s="7">
        <v>-220</v>
      </c>
      <c r="EW10" s="7">
        <v>-3678</v>
      </c>
      <c r="EX10" s="7">
        <v>-7740</v>
      </c>
      <c r="EY10" s="7">
        <v>-2441</v>
      </c>
      <c r="EZ10" s="7">
        <v>-6316</v>
      </c>
      <c r="FA10" s="7">
        <v>-2187</v>
      </c>
      <c r="FB10" s="7">
        <v>-1242</v>
      </c>
      <c r="FC10" s="7">
        <v>-2098</v>
      </c>
      <c r="FD10" s="7">
        <v>-1435</v>
      </c>
      <c r="FE10" s="7">
        <v>-700</v>
      </c>
      <c r="FF10" s="7">
        <v>-4041</v>
      </c>
      <c r="FG10" s="7">
        <v>-568</v>
      </c>
      <c r="FH10" s="7">
        <v>-943</v>
      </c>
      <c r="FI10" s="7">
        <v>-244</v>
      </c>
      <c r="FJ10" s="7">
        <v>-572</v>
      </c>
      <c r="FK10" s="7">
        <v>-3197</v>
      </c>
      <c r="FL10" s="7">
        <v>-1327</v>
      </c>
      <c r="FM10" s="7">
        <v>-3180</v>
      </c>
      <c r="FN10" s="7">
        <v>-1087</v>
      </c>
      <c r="FO10" s="7">
        <v>-1012</v>
      </c>
      <c r="FP10" s="7">
        <v>-1754</v>
      </c>
      <c r="FQ10" s="7">
        <v>-401</v>
      </c>
      <c r="FR10" s="7">
        <v>-580</v>
      </c>
      <c r="FS10" s="7">
        <v>-576</v>
      </c>
      <c r="FT10" s="7">
        <v>-2871</v>
      </c>
      <c r="FU10" s="7">
        <v>-318</v>
      </c>
      <c r="FV10" s="7">
        <v>0</v>
      </c>
      <c r="FW10" s="7">
        <v>-377</v>
      </c>
      <c r="FX10" s="7">
        <v>-1430</v>
      </c>
      <c r="FY10" s="7">
        <v>-892</v>
      </c>
      <c r="FZ10" s="7">
        <v>-419</v>
      </c>
      <c r="GA10" s="7">
        <v>-1565</v>
      </c>
      <c r="GB10" s="7">
        <v>-2045</v>
      </c>
      <c r="GC10" s="7">
        <v>-610</v>
      </c>
      <c r="GD10" s="7">
        <v>-794</v>
      </c>
      <c r="GE10" s="7">
        <v>0</v>
      </c>
      <c r="GF10" s="7">
        <v>-285</v>
      </c>
      <c r="GG10" s="7">
        <v>-677</v>
      </c>
      <c r="GH10" s="7">
        <v>-1043</v>
      </c>
      <c r="GI10" s="7">
        <v>-375</v>
      </c>
      <c r="GJ10" s="7">
        <v>-3159</v>
      </c>
      <c r="GK10" s="7">
        <v>-1350</v>
      </c>
      <c r="GL10" s="7">
        <v>-316</v>
      </c>
      <c r="GM10" s="7">
        <v>-2403</v>
      </c>
      <c r="GN10" s="7">
        <v>-975</v>
      </c>
      <c r="GO10" s="7">
        <v>-748</v>
      </c>
      <c r="GP10" s="7">
        <v>-2999</v>
      </c>
      <c r="GQ10" s="7">
        <v>-2361</v>
      </c>
      <c r="GR10" s="7">
        <v>-4642</v>
      </c>
      <c r="GS10" s="7">
        <v>-150</v>
      </c>
      <c r="GT10" s="7">
        <v>-1341</v>
      </c>
      <c r="GU10" s="7">
        <v>-487</v>
      </c>
      <c r="GV10" s="7">
        <v>-2996</v>
      </c>
      <c r="GW10" s="7">
        <v>-310</v>
      </c>
      <c r="GX10" s="7">
        <v>-1612</v>
      </c>
      <c r="GY10" s="7">
        <v>-800</v>
      </c>
      <c r="GZ10" s="7">
        <v>-1303</v>
      </c>
      <c r="HA10" s="7">
        <v>-542</v>
      </c>
      <c r="HB10" s="7">
        <v>-930</v>
      </c>
      <c r="HC10" s="7">
        <v>-3599</v>
      </c>
      <c r="HD10" s="7">
        <v>-598</v>
      </c>
      <c r="HE10" s="7">
        <v>-714</v>
      </c>
      <c r="HF10" s="7">
        <v>-755</v>
      </c>
      <c r="HG10" s="7">
        <v>-1217</v>
      </c>
      <c r="HH10" s="7">
        <v>-171</v>
      </c>
      <c r="HI10" s="7">
        <v>-1326</v>
      </c>
      <c r="HJ10" s="7">
        <v>-1834</v>
      </c>
      <c r="HK10" s="7">
        <v>-680</v>
      </c>
      <c r="HL10" s="7">
        <v>-355</v>
      </c>
      <c r="HM10" s="7">
        <v>-1339</v>
      </c>
      <c r="HN10" s="7">
        <v>-1085</v>
      </c>
      <c r="HO10" s="7">
        <v>-791</v>
      </c>
      <c r="HP10" s="7">
        <v>-2791</v>
      </c>
      <c r="HQ10" s="7">
        <v>-1450</v>
      </c>
      <c r="HR10" s="7">
        <v>-2258</v>
      </c>
      <c r="HS10" s="7">
        <v>-950</v>
      </c>
      <c r="HT10" s="7">
        <v>-146</v>
      </c>
      <c r="HU10" s="7">
        <v>-1200</v>
      </c>
      <c r="HV10" s="7">
        <v>-1222</v>
      </c>
      <c r="HW10" s="7">
        <v>-1467</v>
      </c>
      <c r="HX10" s="7">
        <v>-823</v>
      </c>
      <c r="HY10" s="7">
        <v>-1466</v>
      </c>
      <c r="HZ10" s="7">
        <v>0</v>
      </c>
      <c r="IA10" s="7">
        <v>-1493</v>
      </c>
      <c r="IB10" s="7">
        <v>-213</v>
      </c>
      <c r="IC10" s="7">
        <v>-1623</v>
      </c>
      <c r="ID10" s="7">
        <v>-578</v>
      </c>
      <c r="IE10" s="7">
        <v>-2484</v>
      </c>
      <c r="IF10" s="7">
        <v>-937</v>
      </c>
      <c r="IG10" s="7">
        <v>-671</v>
      </c>
      <c r="IH10" s="7">
        <v>-903</v>
      </c>
      <c r="II10" s="7">
        <v>-849</v>
      </c>
      <c r="IJ10" s="7">
        <v>-1015</v>
      </c>
      <c r="IK10" s="7">
        <v>-452</v>
      </c>
      <c r="IL10" s="7">
        <v>-267</v>
      </c>
      <c r="IM10" s="7">
        <v>-1448</v>
      </c>
      <c r="IN10" s="7">
        <v>-1233</v>
      </c>
      <c r="IO10" s="7">
        <v>-2612</v>
      </c>
      <c r="IP10" s="7">
        <v>-832</v>
      </c>
      <c r="IQ10" s="7">
        <v>-939</v>
      </c>
      <c r="IR10" s="7">
        <v>-672</v>
      </c>
      <c r="IS10" s="7">
        <v>-1636</v>
      </c>
      <c r="IT10" s="7">
        <v>-5718</v>
      </c>
      <c r="IU10" s="7">
        <v>-1397</v>
      </c>
      <c r="IV10" s="7">
        <v>-359</v>
      </c>
      <c r="IW10" s="7">
        <v>-411</v>
      </c>
      <c r="IX10" s="7">
        <v>-297</v>
      </c>
      <c r="IY10" s="7">
        <v>-3067</v>
      </c>
      <c r="IZ10" s="7">
        <v>-440</v>
      </c>
      <c r="JA10" s="7">
        <v>-1552</v>
      </c>
      <c r="JB10" s="7">
        <v>-917</v>
      </c>
      <c r="JC10" s="7">
        <v>-1349</v>
      </c>
      <c r="JD10" s="7">
        <v>-257</v>
      </c>
      <c r="JE10" s="7">
        <v>-1703</v>
      </c>
      <c r="JF10" s="7">
        <v>-1063</v>
      </c>
      <c r="JG10" s="7">
        <v>-984</v>
      </c>
      <c r="JH10" s="7">
        <v>-385</v>
      </c>
      <c r="JI10" s="7">
        <v>-2148</v>
      </c>
      <c r="JJ10" s="7">
        <v>-721</v>
      </c>
      <c r="JK10" s="7">
        <v>-704</v>
      </c>
      <c r="JL10" s="7">
        <v>-1986</v>
      </c>
      <c r="JM10" s="7">
        <v>-628</v>
      </c>
      <c r="JN10" s="7">
        <v>-633</v>
      </c>
      <c r="JO10" s="7">
        <v>-593</v>
      </c>
      <c r="JP10" s="7">
        <v>-2677</v>
      </c>
      <c r="JQ10" s="7">
        <v>-215</v>
      </c>
      <c r="JR10" s="7">
        <v>-2632</v>
      </c>
      <c r="JS10" s="7">
        <v>-852</v>
      </c>
      <c r="JT10" s="7">
        <v>-822</v>
      </c>
      <c r="JU10" s="7">
        <v>-1020</v>
      </c>
      <c r="JV10" s="7">
        <v>-83</v>
      </c>
      <c r="JW10" s="7">
        <v>-563</v>
      </c>
      <c r="JX10" s="7">
        <v>-2281</v>
      </c>
      <c r="JY10" s="7">
        <v>-2498</v>
      </c>
      <c r="JZ10" s="7">
        <v>-656</v>
      </c>
      <c r="KA10" s="7">
        <v>-807</v>
      </c>
      <c r="KB10" s="7">
        <v>-911</v>
      </c>
      <c r="KC10" s="7">
        <v>-286</v>
      </c>
      <c r="KD10" s="7">
        <v>-2000</v>
      </c>
      <c r="KE10" s="7">
        <v>-1139</v>
      </c>
      <c r="KF10" s="7">
        <v>-1961</v>
      </c>
      <c r="KG10" s="7">
        <v>-1440</v>
      </c>
      <c r="KH10" s="7">
        <v>-1565</v>
      </c>
      <c r="KI10" s="7">
        <v>-189</v>
      </c>
      <c r="KJ10" s="7">
        <v>-1591</v>
      </c>
      <c r="KK10" s="7">
        <v>-580</v>
      </c>
      <c r="KL10" s="7">
        <v>-362</v>
      </c>
      <c r="KM10" s="7">
        <v>-615</v>
      </c>
      <c r="KN10" s="7">
        <v>-436</v>
      </c>
      <c r="KO10" s="7">
        <v>-909</v>
      </c>
      <c r="KP10" s="7">
        <v>-2870</v>
      </c>
      <c r="KQ10" s="7">
        <v>-147</v>
      </c>
      <c r="KR10" s="7">
        <v>-1936</v>
      </c>
      <c r="KS10" s="7">
        <v>-539</v>
      </c>
      <c r="KT10" s="7">
        <v>-384</v>
      </c>
      <c r="KU10" s="7">
        <v>-1225</v>
      </c>
      <c r="KV10" s="7">
        <v>-799</v>
      </c>
      <c r="KW10" s="7">
        <v>-1233</v>
      </c>
      <c r="KX10" s="7">
        <v>-1522</v>
      </c>
      <c r="KY10" s="7">
        <v>-377</v>
      </c>
      <c r="KZ10" s="7">
        <v>-1116</v>
      </c>
      <c r="LA10" s="7">
        <v>-614</v>
      </c>
      <c r="LB10" s="7">
        <v>-944</v>
      </c>
      <c r="LC10" s="7">
        <v>-526</v>
      </c>
      <c r="LD10" s="7">
        <v>-1021</v>
      </c>
      <c r="LE10" s="7">
        <v>-1264</v>
      </c>
      <c r="LF10" s="7">
        <v>-915</v>
      </c>
      <c r="LG10" s="7">
        <v>-2074</v>
      </c>
      <c r="LH10" s="7">
        <v>-774</v>
      </c>
      <c r="LI10" s="7">
        <v>-1034</v>
      </c>
      <c r="LJ10" s="7">
        <v>-1306</v>
      </c>
      <c r="LK10" s="7">
        <v>-262</v>
      </c>
      <c r="LL10" s="7">
        <v>-268</v>
      </c>
      <c r="LM10" s="7">
        <v>-1661</v>
      </c>
      <c r="LN10" s="7">
        <v>-1868</v>
      </c>
      <c r="LO10" s="7">
        <v>-479</v>
      </c>
      <c r="LP10" s="7">
        <v>-535</v>
      </c>
      <c r="LQ10" s="7">
        <v>-852</v>
      </c>
      <c r="LR10" s="7">
        <v>-1138</v>
      </c>
      <c r="LS10" s="7">
        <v>-1198</v>
      </c>
      <c r="LT10" s="7">
        <v>-999</v>
      </c>
      <c r="LU10" s="7">
        <v>-447</v>
      </c>
      <c r="LV10" s="7">
        <v>-559</v>
      </c>
      <c r="LW10" s="7">
        <v>-860</v>
      </c>
      <c r="LX10" s="7">
        <v>-391</v>
      </c>
      <c r="LY10" s="7">
        <v>-482</v>
      </c>
      <c r="LZ10" s="7">
        <v>-901</v>
      </c>
      <c r="MA10" s="7">
        <v>-1130</v>
      </c>
      <c r="MB10" s="7">
        <v>-791</v>
      </c>
      <c r="MC10" s="7">
        <v>-2312</v>
      </c>
      <c r="MD10" s="7">
        <v>-1104</v>
      </c>
      <c r="ME10" s="7">
        <v>-1237</v>
      </c>
      <c r="MF10" s="7">
        <v>-4914</v>
      </c>
      <c r="MG10" s="7">
        <v>-2115</v>
      </c>
      <c r="MH10" s="7">
        <v>-1204</v>
      </c>
      <c r="MI10" s="7">
        <v>-927</v>
      </c>
      <c r="MJ10" s="7">
        <v>-370</v>
      </c>
      <c r="MK10" s="7">
        <v>-3451</v>
      </c>
      <c r="ML10" s="7">
        <v>-909</v>
      </c>
      <c r="MM10" s="7">
        <v>-552</v>
      </c>
      <c r="MN10" s="7">
        <v>-666</v>
      </c>
      <c r="MO10" s="7">
        <v>-1934</v>
      </c>
      <c r="MP10" s="7">
        <v>-1105</v>
      </c>
      <c r="MQ10" s="7">
        <v>-1303</v>
      </c>
      <c r="MR10" s="7">
        <v>-798</v>
      </c>
      <c r="MS10" s="7">
        <v>-2212</v>
      </c>
      <c r="MT10" s="7">
        <v>-1502</v>
      </c>
      <c r="MU10" s="7">
        <v>-1920</v>
      </c>
      <c r="MV10" s="7">
        <v>-190</v>
      </c>
      <c r="MW10" s="7">
        <v>-558</v>
      </c>
      <c r="MX10" s="7">
        <v>-652</v>
      </c>
      <c r="MY10" s="7">
        <v>-1616</v>
      </c>
      <c r="MZ10" s="7">
        <v>-2110</v>
      </c>
      <c r="NA10" s="7">
        <v>-974</v>
      </c>
      <c r="NB10" s="7">
        <v>-1146</v>
      </c>
      <c r="NC10" s="7">
        <v>-148</v>
      </c>
      <c r="ND10" s="7">
        <v>-1839</v>
      </c>
      <c r="NE10" s="7">
        <v>-1339</v>
      </c>
      <c r="NF10" s="7">
        <v>-1611</v>
      </c>
      <c r="NG10" s="7">
        <v>-1044</v>
      </c>
      <c r="NH10" s="7">
        <v>-1089</v>
      </c>
      <c r="NI10" s="7">
        <v>-372</v>
      </c>
      <c r="NJ10" s="7">
        <v>-59</v>
      </c>
      <c r="NK10" s="7">
        <v>-1384</v>
      </c>
      <c r="NL10" s="7">
        <v>-323</v>
      </c>
      <c r="NM10" s="7">
        <v>-211</v>
      </c>
      <c r="NN10" s="7">
        <v>-960</v>
      </c>
      <c r="NO10" s="7">
        <v>-2196</v>
      </c>
      <c r="NP10" s="7">
        <v>-2859</v>
      </c>
      <c r="NQ10" s="7">
        <v>-2196</v>
      </c>
      <c r="NR10" s="7">
        <v>-143</v>
      </c>
      <c r="NS10" s="7">
        <v>0</v>
      </c>
      <c r="NT10" s="7">
        <v>-652</v>
      </c>
      <c r="NU10" s="7">
        <v>-968</v>
      </c>
      <c r="NV10" s="7">
        <v>-1681</v>
      </c>
      <c r="NW10" s="7">
        <v>-3301</v>
      </c>
      <c r="NX10" s="7">
        <v>-41</v>
      </c>
      <c r="NY10" s="7">
        <v>-308</v>
      </c>
      <c r="NZ10" s="7">
        <v>-2927</v>
      </c>
      <c r="OA10" s="7">
        <v>-302</v>
      </c>
      <c r="OB10" s="7">
        <v>-698</v>
      </c>
      <c r="OC10" s="7">
        <v>-1279</v>
      </c>
      <c r="OD10" s="7">
        <v>-1316</v>
      </c>
      <c r="OE10" s="7">
        <v>-1107</v>
      </c>
      <c r="OF10" s="7">
        <v>-929</v>
      </c>
      <c r="OG10" s="7">
        <v>-2906</v>
      </c>
      <c r="OH10" s="7">
        <v>-1534</v>
      </c>
      <c r="OI10" s="7">
        <v>-931</v>
      </c>
      <c r="OJ10" s="7">
        <v>0</v>
      </c>
      <c r="OK10" s="7">
        <v>-351</v>
      </c>
      <c r="OL10" s="7">
        <v>-1635</v>
      </c>
      <c r="OM10" s="7">
        <v>-829</v>
      </c>
      <c r="ON10" s="7">
        <v>-1173</v>
      </c>
      <c r="OO10" s="7">
        <v>-689</v>
      </c>
      <c r="OP10" s="7">
        <v>-1364</v>
      </c>
      <c r="OQ10" s="7">
        <v>-980</v>
      </c>
      <c r="OR10" s="7">
        <v>-269</v>
      </c>
      <c r="OS10" s="7">
        <v>-1734</v>
      </c>
      <c r="OT10" s="7">
        <v>-500</v>
      </c>
      <c r="OU10" s="7">
        <v>-2406</v>
      </c>
      <c r="OV10" s="7">
        <v>0</v>
      </c>
      <c r="OW10" s="7">
        <v>-819</v>
      </c>
      <c r="OX10" s="7">
        <v>-520</v>
      </c>
      <c r="OY10" s="7">
        <v>-828</v>
      </c>
      <c r="OZ10" s="7">
        <v>-2649</v>
      </c>
      <c r="PA10" s="7">
        <v>-356</v>
      </c>
      <c r="PB10" s="7">
        <v>-557</v>
      </c>
      <c r="PC10" s="7">
        <v>-288</v>
      </c>
      <c r="PD10" s="7">
        <v>-1408</v>
      </c>
      <c r="PE10" s="7">
        <v>-286</v>
      </c>
      <c r="PF10" s="7">
        <v>-1770</v>
      </c>
      <c r="PG10" s="7">
        <v>-582</v>
      </c>
      <c r="PH10" s="7">
        <v>-2626</v>
      </c>
      <c r="PI10" s="7">
        <v>-1073</v>
      </c>
      <c r="PJ10" s="7">
        <v>-102</v>
      </c>
      <c r="PK10" s="7">
        <v>-1080</v>
      </c>
      <c r="PL10" s="7">
        <v>-466</v>
      </c>
      <c r="PM10" s="7">
        <v>-917</v>
      </c>
      <c r="PN10" s="7">
        <v>-1463</v>
      </c>
      <c r="PO10" s="7">
        <v>-828</v>
      </c>
      <c r="PP10" s="7">
        <v>-1159</v>
      </c>
      <c r="PQ10" s="7">
        <v>-1816</v>
      </c>
      <c r="PR10" s="7">
        <v>-583</v>
      </c>
      <c r="PS10" s="7">
        <v>-280</v>
      </c>
      <c r="PT10" s="7">
        <v>-1235</v>
      </c>
      <c r="PU10" s="7">
        <v>-872</v>
      </c>
      <c r="PV10" s="7">
        <v>-2312</v>
      </c>
      <c r="PW10" s="7">
        <v>-4676</v>
      </c>
      <c r="PX10" s="7">
        <v>-253</v>
      </c>
      <c r="PY10" s="7">
        <v>-1506</v>
      </c>
      <c r="PZ10" s="7">
        <v>-1499</v>
      </c>
      <c r="QA10" s="7">
        <v>-208</v>
      </c>
      <c r="QB10" s="7">
        <v>-501</v>
      </c>
      <c r="QC10" s="7">
        <v>-1902</v>
      </c>
      <c r="QD10" s="7">
        <v>-3150</v>
      </c>
      <c r="QE10" s="7">
        <v>-1108</v>
      </c>
      <c r="QF10" s="7">
        <v>-1162</v>
      </c>
      <c r="QG10" s="7">
        <v>-940</v>
      </c>
      <c r="QH10" s="7">
        <v>-482</v>
      </c>
      <c r="QI10" s="7">
        <v>-611</v>
      </c>
      <c r="QJ10" s="7">
        <v>-433</v>
      </c>
      <c r="QK10" s="7">
        <v>-717</v>
      </c>
      <c r="QL10" s="7">
        <v>-1802</v>
      </c>
      <c r="QM10" s="7">
        <v>-718</v>
      </c>
      <c r="QN10" s="7">
        <v>-1280</v>
      </c>
      <c r="QO10" s="7">
        <v>-1359</v>
      </c>
      <c r="QP10" s="7">
        <v>-707</v>
      </c>
      <c r="QQ10" s="7">
        <v>-526</v>
      </c>
      <c r="QR10" s="7">
        <v>-389</v>
      </c>
      <c r="QS10" s="7">
        <v>-855</v>
      </c>
      <c r="QT10" s="7">
        <v>-2086</v>
      </c>
      <c r="QU10" s="7">
        <v>-354</v>
      </c>
      <c r="QV10" s="7">
        <v>-405</v>
      </c>
      <c r="QW10" s="7">
        <v>-1535</v>
      </c>
      <c r="QX10" s="7">
        <v>-5126</v>
      </c>
      <c r="QY10" s="7">
        <v>-1205</v>
      </c>
      <c r="QZ10" s="7">
        <v>-1550</v>
      </c>
      <c r="RA10" s="7">
        <v>-691</v>
      </c>
      <c r="RB10" s="7">
        <v>-2467</v>
      </c>
      <c r="RC10" s="7">
        <v>-2561</v>
      </c>
      <c r="RD10" s="7">
        <v>-1169</v>
      </c>
      <c r="RE10" s="7">
        <v>-980</v>
      </c>
      <c r="RF10" s="7">
        <v>-2284</v>
      </c>
      <c r="RG10" s="7">
        <v>-1307</v>
      </c>
      <c r="RH10" s="7">
        <v>-1183</v>
      </c>
      <c r="RI10" s="7">
        <v>-327</v>
      </c>
      <c r="RJ10" s="7">
        <v>-2791</v>
      </c>
      <c r="RK10" s="7">
        <v>-282</v>
      </c>
      <c r="RL10" s="7">
        <v>-287</v>
      </c>
      <c r="RM10" s="7">
        <v>-1745</v>
      </c>
      <c r="RN10" s="7">
        <v>-320</v>
      </c>
      <c r="RO10" s="7">
        <v>-314</v>
      </c>
      <c r="RP10" s="7">
        <v>-1309</v>
      </c>
      <c r="RQ10" s="7">
        <v>-638</v>
      </c>
      <c r="RR10" s="7">
        <v>-327</v>
      </c>
      <c r="RS10" s="7">
        <v>-2172</v>
      </c>
      <c r="RT10" s="7">
        <v>-960</v>
      </c>
      <c r="RU10" s="7">
        <v>-366</v>
      </c>
      <c r="RV10" s="7">
        <v>-303</v>
      </c>
      <c r="RW10" s="7">
        <v>-3762</v>
      </c>
      <c r="RX10" s="7">
        <v>-1872</v>
      </c>
      <c r="RY10" s="7">
        <v>-886</v>
      </c>
      <c r="RZ10" s="7">
        <v>-2525</v>
      </c>
      <c r="SA10" s="7">
        <v>-2344</v>
      </c>
      <c r="SB10" s="7">
        <v>-1288</v>
      </c>
      <c r="SC10" s="7">
        <v>-1974</v>
      </c>
      <c r="SD10" s="7">
        <v>-2301</v>
      </c>
      <c r="SE10" s="7">
        <v>-342</v>
      </c>
      <c r="SF10" s="7">
        <v>-807</v>
      </c>
      <c r="SG10" s="7">
        <v>-1602</v>
      </c>
      <c r="SH10" s="7">
        <v>-429</v>
      </c>
      <c r="SI10" s="7">
        <v>-2308</v>
      </c>
      <c r="SJ10" s="7">
        <v>-1298</v>
      </c>
      <c r="SK10" s="7">
        <v>-918</v>
      </c>
      <c r="SL10" s="7">
        <v>-721</v>
      </c>
      <c r="SM10" s="7">
        <v>-3759</v>
      </c>
      <c r="SN10" s="7">
        <v>-565</v>
      </c>
      <c r="SO10" s="7">
        <v>-457</v>
      </c>
      <c r="SP10" s="7">
        <v>-603</v>
      </c>
      <c r="SQ10" s="7">
        <v>-1408</v>
      </c>
      <c r="SR10" s="7">
        <v>-327</v>
      </c>
      <c r="SS10" s="7">
        <v>-441</v>
      </c>
      <c r="ST10" s="7">
        <v>-848</v>
      </c>
      <c r="SU10" s="7">
        <v>-1500</v>
      </c>
      <c r="SV10" s="7">
        <v>-1277</v>
      </c>
      <c r="SW10" s="7">
        <v>-812</v>
      </c>
      <c r="SX10" s="7">
        <v>-2876</v>
      </c>
      <c r="SY10" s="7">
        <v>-964</v>
      </c>
      <c r="SZ10" s="7">
        <v>-1752</v>
      </c>
      <c r="TA10" s="7">
        <v>-431</v>
      </c>
      <c r="TB10" s="7">
        <v>-394</v>
      </c>
      <c r="TC10" s="7">
        <v>-1020</v>
      </c>
      <c r="TD10" s="7">
        <v>-567</v>
      </c>
      <c r="TE10" s="7">
        <v>-1747</v>
      </c>
      <c r="TF10" s="7">
        <v>-549</v>
      </c>
      <c r="TG10" s="7">
        <v>-867</v>
      </c>
      <c r="TH10" s="7">
        <v>-1017</v>
      </c>
      <c r="TI10" s="7">
        <v>-5007</v>
      </c>
      <c r="TJ10" s="7">
        <v>-1563</v>
      </c>
      <c r="TK10" s="7">
        <v>-1191</v>
      </c>
      <c r="TL10" s="7">
        <v>-188</v>
      </c>
      <c r="TM10" s="7">
        <v>-3124</v>
      </c>
      <c r="TN10" s="7">
        <v>-1906</v>
      </c>
      <c r="TO10" s="7">
        <v>-215</v>
      </c>
      <c r="TP10" s="7">
        <v>-148</v>
      </c>
      <c r="TQ10" s="7">
        <v>-1913</v>
      </c>
      <c r="TR10" s="7">
        <v>-1048</v>
      </c>
      <c r="TS10" s="7">
        <v>-1679</v>
      </c>
      <c r="TT10" s="7">
        <v>-2373</v>
      </c>
      <c r="TU10" s="7">
        <v>-1149</v>
      </c>
      <c r="TV10" s="7">
        <v>-591</v>
      </c>
      <c r="TW10" s="7">
        <v>-2266</v>
      </c>
      <c r="TX10" s="7">
        <v>-590</v>
      </c>
      <c r="TY10" s="7">
        <v>-1726</v>
      </c>
      <c r="TZ10" s="7">
        <v>-1068</v>
      </c>
      <c r="UA10" s="7">
        <v>-1295</v>
      </c>
      <c r="UB10" s="7">
        <v>-833</v>
      </c>
      <c r="UC10" s="7">
        <v>0</v>
      </c>
      <c r="UD10" s="7">
        <v>-1739</v>
      </c>
      <c r="UE10" s="7">
        <v>-460</v>
      </c>
      <c r="UF10" s="7">
        <v>-1163</v>
      </c>
      <c r="UG10" s="7">
        <v>-512</v>
      </c>
      <c r="UH10" s="7">
        <v>-1591</v>
      </c>
      <c r="UI10" s="7">
        <v>-1485</v>
      </c>
      <c r="UJ10" s="7">
        <v>-1728</v>
      </c>
      <c r="UK10" s="7">
        <v>-1283</v>
      </c>
      <c r="UL10" s="7">
        <v>-683</v>
      </c>
      <c r="UM10" s="7">
        <v>-2454</v>
      </c>
      <c r="UN10" s="7">
        <v>-441</v>
      </c>
      <c r="UO10" s="7">
        <v>-1653</v>
      </c>
      <c r="UP10" s="7">
        <v>-875</v>
      </c>
      <c r="UQ10" s="7">
        <v>-1409</v>
      </c>
      <c r="UR10" s="7">
        <v>-163</v>
      </c>
      <c r="US10" s="7">
        <v>-275</v>
      </c>
      <c r="UT10" s="7">
        <v>-2171</v>
      </c>
      <c r="UU10" s="7">
        <v>-1062</v>
      </c>
      <c r="UV10" s="7">
        <v>-1427</v>
      </c>
      <c r="UW10" s="7">
        <v>-179</v>
      </c>
      <c r="UX10" s="7">
        <v>-1995</v>
      </c>
      <c r="UY10" s="7">
        <v>-430</v>
      </c>
      <c r="UZ10" s="7">
        <v>-565</v>
      </c>
      <c r="VA10" s="7">
        <v>-826</v>
      </c>
      <c r="VB10" s="7">
        <v>-1758</v>
      </c>
      <c r="VC10" s="7">
        <v>-1102</v>
      </c>
      <c r="VD10" s="7">
        <v>-683</v>
      </c>
      <c r="VE10" s="7">
        <v>-2078</v>
      </c>
      <c r="VF10" s="7">
        <v>-1555</v>
      </c>
      <c r="VG10" s="7">
        <v>-2927</v>
      </c>
      <c r="VH10" s="7">
        <v>-2148</v>
      </c>
      <c r="VI10" s="7">
        <v>-704</v>
      </c>
      <c r="VJ10" s="7">
        <v>-300</v>
      </c>
      <c r="VK10" s="7">
        <v>-1133</v>
      </c>
      <c r="VL10" s="7">
        <v>0</v>
      </c>
      <c r="VM10" s="7">
        <v>-657</v>
      </c>
      <c r="VN10" s="7">
        <v>-1409</v>
      </c>
      <c r="VO10" s="7">
        <v>-669</v>
      </c>
      <c r="VP10" s="7">
        <v>-407</v>
      </c>
      <c r="VQ10" s="7">
        <v>-1131</v>
      </c>
      <c r="VR10" s="7">
        <v>-5233</v>
      </c>
      <c r="VS10" s="7">
        <v>-652</v>
      </c>
      <c r="VT10" s="7">
        <v>-817</v>
      </c>
      <c r="VU10" s="7">
        <v>-1898</v>
      </c>
      <c r="VV10" s="7">
        <v>-612</v>
      </c>
      <c r="VW10" s="7">
        <v>-1733</v>
      </c>
      <c r="VX10" s="7">
        <v>-1276</v>
      </c>
      <c r="VY10" s="7">
        <v>-354</v>
      </c>
      <c r="VZ10" s="7">
        <v>-809</v>
      </c>
      <c r="WA10" s="7">
        <v>-536</v>
      </c>
      <c r="WB10" s="7">
        <v>-3889</v>
      </c>
      <c r="WC10" s="7">
        <v>-422</v>
      </c>
      <c r="WD10" s="7">
        <v>-3185</v>
      </c>
      <c r="WE10" s="7">
        <v>-880</v>
      </c>
      <c r="WF10" s="7">
        <v>-659</v>
      </c>
      <c r="WG10" s="7">
        <v>0</v>
      </c>
      <c r="WH10" s="7">
        <v>-154</v>
      </c>
      <c r="WI10" s="7">
        <v>-981</v>
      </c>
      <c r="WJ10" s="7">
        <v>-1076</v>
      </c>
      <c r="WK10" s="7">
        <v>-7095</v>
      </c>
      <c r="WL10" s="7">
        <v>-482</v>
      </c>
      <c r="WM10" s="7">
        <v>-393</v>
      </c>
      <c r="WN10" s="7">
        <v>-1308</v>
      </c>
      <c r="WO10" s="7">
        <v>-789</v>
      </c>
      <c r="WP10" s="7">
        <v>-184</v>
      </c>
      <c r="WQ10" s="7">
        <v>-1266</v>
      </c>
      <c r="WR10" s="7">
        <v>-439</v>
      </c>
      <c r="WS10" s="7">
        <v>-600</v>
      </c>
      <c r="WT10" s="7">
        <v>-3436</v>
      </c>
      <c r="WU10" s="7">
        <v>-1325</v>
      </c>
      <c r="WV10" s="7">
        <v>-2058</v>
      </c>
      <c r="WW10" s="7">
        <v>-1804</v>
      </c>
      <c r="WX10" s="7">
        <v>-2467</v>
      </c>
      <c r="WY10" s="7">
        <v>-129</v>
      </c>
      <c r="WZ10" s="7">
        <v>-641</v>
      </c>
      <c r="XA10" s="7">
        <v>-366</v>
      </c>
      <c r="XB10" s="7">
        <v>-6633</v>
      </c>
      <c r="XC10" s="7">
        <v>-607</v>
      </c>
      <c r="XD10" s="7">
        <v>-1414</v>
      </c>
      <c r="XE10" s="7">
        <v>-188</v>
      </c>
      <c r="XF10" s="7">
        <v>-1201</v>
      </c>
      <c r="XG10" s="7">
        <v>-5195</v>
      </c>
      <c r="XH10" s="7">
        <v>-1416</v>
      </c>
      <c r="XI10" s="7">
        <v>-909</v>
      </c>
      <c r="XJ10" s="7">
        <v>-1432</v>
      </c>
      <c r="XK10" s="7">
        <v>-664</v>
      </c>
      <c r="XL10" s="7">
        <v>-1168</v>
      </c>
      <c r="XM10" s="7">
        <v>-1817</v>
      </c>
      <c r="XN10" s="7">
        <v>-346</v>
      </c>
      <c r="XO10" s="7">
        <v>-500</v>
      </c>
      <c r="XP10" s="7">
        <v>-1090</v>
      </c>
      <c r="XQ10" s="7">
        <v>-949</v>
      </c>
      <c r="XR10" s="7">
        <v>-1082</v>
      </c>
      <c r="XS10" s="7">
        <v>-759</v>
      </c>
      <c r="XT10" s="7">
        <v>-693</v>
      </c>
      <c r="XU10" s="7">
        <v>-2347</v>
      </c>
      <c r="XV10" s="7">
        <v>-475</v>
      </c>
      <c r="XW10" s="7">
        <v>-1595</v>
      </c>
      <c r="XX10" s="7">
        <v>-1929</v>
      </c>
      <c r="XY10" s="7">
        <v>-5548</v>
      </c>
      <c r="XZ10" s="7">
        <v>-1042</v>
      </c>
      <c r="YA10" s="7">
        <v>-1870</v>
      </c>
      <c r="YB10" s="7">
        <v>-734</v>
      </c>
      <c r="YC10" s="7">
        <v>-382</v>
      </c>
      <c r="YD10" s="7">
        <v>-3682</v>
      </c>
      <c r="YE10" s="7">
        <v>-945</v>
      </c>
      <c r="YF10" s="7">
        <v>-834</v>
      </c>
      <c r="YG10" s="7">
        <v>-870</v>
      </c>
      <c r="YH10" s="7">
        <v>-2429</v>
      </c>
      <c r="YI10" s="7">
        <v>-1128</v>
      </c>
      <c r="YJ10" s="7">
        <v>-460</v>
      </c>
      <c r="YK10" s="7">
        <v>-682</v>
      </c>
      <c r="YL10" s="7">
        <v>-1187</v>
      </c>
      <c r="YM10" s="7">
        <v>-1094</v>
      </c>
      <c r="YN10" s="7">
        <v>-1515</v>
      </c>
      <c r="YO10" s="7">
        <v>-869</v>
      </c>
      <c r="YP10" s="7">
        <v>-1930</v>
      </c>
      <c r="YQ10" s="7">
        <v>-1592</v>
      </c>
      <c r="YR10" s="7">
        <v>-549</v>
      </c>
      <c r="YS10" s="7">
        <v>-469</v>
      </c>
      <c r="YT10" s="7">
        <v>-931</v>
      </c>
      <c r="YU10" s="7">
        <v>-1180</v>
      </c>
      <c r="YV10" s="7">
        <v>-1270</v>
      </c>
      <c r="YW10" s="7">
        <v>-352</v>
      </c>
      <c r="YX10" s="7">
        <v>-484</v>
      </c>
      <c r="YY10" s="7">
        <v>-1885</v>
      </c>
      <c r="YZ10" s="7">
        <v>-2535</v>
      </c>
      <c r="ZA10" s="7">
        <v>-1687</v>
      </c>
      <c r="ZB10" s="7">
        <v>-614</v>
      </c>
      <c r="ZC10" s="7">
        <v>-394</v>
      </c>
      <c r="ZD10" s="7">
        <v>-1431</v>
      </c>
      <c r="ZE10" s="7">
        <v>-1528</v>
      </c>
      <c r="ZF10" s="7">
        <v>-913</v>
      </c>
      <c r="ZG10" s="7">
        <v>-1005</v>
      </c>
      <c r="ZH10" s="7">
        <v>-872</v>
      </c>
      <c r="ZI10" s="7">
        <v>-507</v>
      </c>
      <c r="ZJ10" s="7">
        <v>-1375</v>
      </c>
      <c r="ZK10" s="7">
        <v>-689</v>
      </c>
      <c r="ZL10" s="7">
        <v>-516</v>
      </c>
      <c r="ZM10" s="7">
        <v>-463</v>
      </c>
      <c r="ZN10" s="7">
        <v>-1736</v>
      </c>
      <c r="ZO10" s="7">
        <v>-892</v>
      </c>
      <c r="ZP10" s="7">
        <v>-1012</v>
      </c>
      <c r="ZQ10" s="7">
        <v>-962</v>
      </c>
      <c r="ZR10" s="7">
        <v>-1600</v>
      </c>
      <c r="ZS10" s="7">
        <v>-816</v>
      </c>
      <c r="ZT10" s="7">
        <v>-619</v>
      </c>
      <c r="ZU10" s="7">
        <v>-2946</v>
      </c>
      <c r="ZV10" s="7">
        <v>-695</v>
      </c>
      <c r="ZW10" s="7">
        <v>-1115</v>
      </c>
      <c r="ZX10" s="7">
        <v>-1424</v>
      </c>
      <c r="ZY10" s="7">
        <v>-634</v>
      </c>
      <c r="ZZ10" s="7">
        <v>-2026</v>
      </c>
      <c r="AAA10" s="7">
        <v>-1025</v>
      </c>
      <c r="AAB10" s="7">
        <v>-2079</v>
      </c>
      <c r="AAC10" s="7">
        <v>-540</v>
      </c>
      <c r="AAD10" s="7">
        <v>-1303</v>
      </c>
      <c r="AAE10" s="7">
        <v>-289</v>
      </c>
      <c r="AAF10" s="7">
        <v>-1837</v>
      </c>
      <c r="AAG10" s="7">
        <v>-795</v>
      </c>
      <c r="AAH10" s="7">
        <v>-4168</v>
      </c>
      <c r="AAI10" s="7">
        <v>-617</v>
      </c>
      <c r="AAJ10" s="7">
        <v>-1083</v>
      </c>
      <c r="AAK10" s="7">
        <v>-2762</v>
      </c>
      <c r="AAL10" s="7">
        <v>-1099</v>
      </c>
      <c r="AAM10" s="7">
        <v>-3673</v>
      </c>
      <c r="AAN10" s="7">
        <v>-977</v>
      </c>
      <c r="AAO10" s="7">
        <v>-1230</v>
      </c>
      <c r="AAP10" s="7">
        <v>-1214</v>
      </c>
      <c r="AAQ10" s="7">
        <v>-2514</v>
      </c>
      <c r="AAR10" s="7">
        <v>-2981</v>
      </c>
      <c r="AAS10" s="7">
        <v>-1288</v>
      </c>
      <c r="AAT10" s="7">
        <v>-435</v>
      </c>
      <c r="AAU10" s="7">
        <v>-292</v>
      </c>
      <c r="AAV10" s="7">
        <v>-1129</v>
      </c>
      <c r="AAW10" s="7">
        <v>-762</v>
      </c>
      <c r="AAX10" s="7">
        <v>-510</v>
      </c>
      <c r="AAY10" s="7">
        <v>-266</v>
      </c>
      <c r="AAZ10" s="7">
        <v>-8081</v>
      </c>
      <c r="ABA10" s="7">
        <v>-1408</v>
      </c>
      <c r="ABB10" s="7">
        <v>-3274</v>
      </c>
      <c r="ABC10" s="7">
        <v>-2714</v>
      </c>
      <c r="ABD10" s="7">
        <v>-1582</v>
      </c>
      <c r="ABE10" s="7">
        <v>-392</v>
      </c>
      <c r="ABF10" s="7">
        <v>-2017</v>
      </c>
      <c r="ABG10" s="7">
        <v>-703</v>
      </c>
      <c r="ABH10" s="7">
        <v>-560</v>
      </c>
      <c r="ABI10" s="7">
        <v>-3178</v>
      </c>
      <c r="ABJ10" s="7">
        <v>-1903</v>
      </c>
      <c r="ABK10" s="7">
        <v>-903</v>
      </c>
      <c r="ABL10" s="7">
        <v>-244</v>
      </c>
      <c r="ABM10" s="7">
        <v>-1302</v>
      </c>
      <c r="ABN10" s="7">
        <v>-166</v>
      </c>
      <c r="ABO10" s="7">
        <v>-1588</v>
      </c>
      <c r="ABP10" s="7">
        <v>-1075</v>
      </c>
      <c r="ABQ10" s="7">
        <v>-618</v>
      </c>
      <c r="ABR10" s="7">
        <v>-1383</v>
      </c>
      <c r="ABS10" s="7">
        <v>-1598</v>
      </c>
      <c r="ABT10" s="7">
        <v>-1302</v>
      </c>
      <c r="ABU10" s="7">
        <v>0</v>
      </c>
      <c r="ABV10" s="7">
        <v>-950</v>
      </c>
      <c r="ABW10" s="7">
        <v>-1336</v>
      </c>
      <c r="ABX10" s="7">
        <v>-1033</v>
      </c>
      <c r="ABY10" s="7">
        <v>-2240</v>
      </c>
      <c r="ABZ10" s="7">
        <v>-1003</v>
      </c>
      <c r="ACA10" s="7">
        <v>-1402</v>
      </c>
      <c r="ACB10" s="7">
        <v>-482</v>
      </c>
      <c r="ACC10" s="7">
        <v>-2617</v>
      </c>
      <c r="ACD10" s="7">
        <v>-440</v>
      </c>
      <c r="ACE10" s="7">
        <v>-1588</v>
      </c>
      <c r="ACF10" s="7">
        <v>-338</v>
      </c>
      <c r="ACG10" s="7">
        <v>-2216</v>
      </c>
      <c r="ACH10" s="7">
        <v>-311</v>
      </c>
      <c r="ACI10" s="7">
        <v>-1047</v>
      </c>
      <c r="ACJ10" s="7">
        <v>-394</v>
      </c>
      <c r="ACK10" s="7">
        <v>-196</v>
      </c>
      <c r="ACL10" s="7">
        <v>-993</v>
      </c>
      <c r="ACM10" s="7">
        <v>-635</v>
      </c>
      <c r="ACN10" s="7">
        <v>-1764</v>
      </c>
      <c r="ACO10" s="7">
        <v>-853</v>
      </c>
      <c r="ACP10" s="7">
        <v>-274</v>
      </c>
      <c r="ACQ10" s="7">
        <v>-1074</v>
      </c>
      <c r="ACR10" s="7">
        <v>-1022</v>
      </c>
      <c r="ACS10" s="7">
        <v>-775</v>
      </c>
      <c r="ACT10" s="7">
        <v>-1258</v>
      </c>
      <c r="ACU10" s="7">
        <v>-2580</v>
      </c>
      <c r="ACV10" s="7">
        <v>-3793</v>
      </c>
      <c r="ACW10" s="7">
        <v>-1234</v>
      </c>
      <c r="ACX10" s="7">
        <v>-643</v>
      </c>
      <c r="ACY10" s="7">
        <v>-183</v>
      </c>
      <c r="ACZ10" s="7">
        <v>-364</v>
      </c>
      <c r="ADA10" s="7">
        <v>-337</v>
      </c>
      <c r="ADB10" s="7">
        <v>-1007</v>
      </c>
      <c r="ADC10" s="7">
        <v>-428</v>
      </c>
      <c r="ADD10" s="7">
        <v>-2016</v>
      </c>
      <c r="ADE10" s="7">
        <v>-776</v>
      </c>
      <c r="ADF10" s="7">
        <v>-1038</v>
      </c>
      <c r="ADG10" s="7">
        <v>-2199</v>
      </c>
      <c r="ADH10" s="7">
        <v>-382</v>
      </c>
      <c r="ADI10" s="7">
        <v>-907</v>
      </c>
      <c r="ADJ10" s="7">
        <v>-2267</v>
      </c>
      <c r="ADK10" s="7">
        <v>-1927</v>
      </c>
      <c r="ADL10" s="7">
        <v>-127</v>
      </c>
      <c r="ADM10" s="7">
        <v>-328</v>
      </c>
      <c r="ADN10" s="7">
        <v>-1753</v>
      </c>
      <c r="ADO10" s="7">
        <v>-1366</v>
      </c>
      <c r="ADP10" s="7">
        <v>-1669</v>
      </c>
      <c r="ADQ10" s="7">
        <v>-1895</v>
      </c>
      <c r="ADR10" s="7">
        <v>-539</v>
      </c>
      <c r="ADS10" s="7">
        <v>-1248</v>
      </c>
      <c r="ADT10" s="7">
        <v>-739</v>
      </c>
      <c r="ADU10" s="7">
        <v>-2428</v>
      </c>
      <c r="ADV10" s="7">
        <v>-2102</v>
      </c>
      <c r="ADW10" s="7">
        <v>-883</v>
      </c>
      <c r="ADX10" s="7">
        <v>-1137</v>
      </c>
      <c r="ADY10" s="7">
        <v>-1054</v>
      </c>
      <c r="ADZ10" s="7">
        <v>-2059</v>
      </c>
      <c r="AEA10" s="7">
        <v>-583</v>
      </c>
      <c r="AEB10" s="7">
        <v>-491</v>
      </c>
      <c r="AEC10" s="7">
        <v>-1861</v>
      </c>
      <c r="AED10" s="7">
        <v>-895</v>
      </c>
      <c r="AEE10" s="7">
        <v>-755</v>
      </c>
      <c r="AEF10" s="7">
        <v>-1250</v>
      </c>
      <c r="AEG10" s="7">
        <v>-2703</v>
      </c>
      <c r="AEH10" s="7">
        <v>-944</v>
      </c>
      <c r="AEI10" s="7">
        <v>-2857</v>
      </c>
      <c r="AEJ10" s="7">
        <v>-3172</v>
      </c>
      <c r="AEK10" s="7">
        <v>-1062</v>
      </c>
      <c r="AEL10" s="7">
        <v>-1789</v>
      </c>
      <c r="AEM10" s="7">
        <v>-1424</v>
      </c>
      <c r="AEN10" s="7">
        <v>-1252</v>
      </c>
      <c r="AEO10" s="7">
        <v>-465</v>
      </c>
      <c r="AEP10" s="7">
        <v>-2021</v>
      </c>
      <c r="AEQ10" s="7">
        <v>-1445</v>
      </c>
      <c r="AER10" s="7">
        <v>-2667</v>
      </c>
      <c r="AES10" s="7">
        <v>-1157</v>
      </c>
      <c r="AET10" s="7">
        <v>-905</v>
      </c>
      <c r="AEU10" s="7">
        <v>-104</v>
      </c>
      <c r="AEV10" s="7">
        <v>-775</v>
      </c>
      <c r="AEW10" s="7">
        <v>-1071</v>
      </c>
      <c r="AEX10" s="7">
        <v>-1054</v>
      </c>
      <c r="AEY10" s="7">
        <v>-1273</v>
      </c>
      <c r="AEZ10" s="7">
        <v>-1038</v>
      </c>
      <c r="AFA10" s="7">
        <v>-1412</v>
      </c>
      <c r="AFB10" s="7">
        <v>-983</v>
      </c>
      <c r="AFC10" s="7">
        <v>-2020</v>
      </c>
      <c r="AFD10" s="7">
        <v>-440</v>
      </c>
      <c r="AFE10" s="7">
        <v>-930</v>
      </c>
      <c r="AFF10" s="7">
        <v>-1420</v>
      </c>
      <c r="AFG10" s="7">
        <v>0</v>
      </c>
      <c r="AFH10" s="7">
        <v>-31</v>
      </c>
      <c r="AFI10" s="7">
        <v>0</v>
      </c>
      <c r="AFJ10" s="7">
        <v>-557</v>
      </c>
      <c r="AFK10" s="7">
        <v>-910</v>
      </c>
      <c r="AFL10" s="7">
        <v>-749</v>
      </c>
      <c r="AFM10" s="7">
        <v>-1187</v>
      </c>
      <c r="AFN10" s="7">
        <v>-176</v>
      </c>
      <c r="AFO10" s="7">
        <v>-192</v>
      </c>
      <c r="AFP10" s="7">
        <v>-967</v>
      </c>
      <c r="AFQ10" s="7">
        <v>-2254</v>
      </c>
      <c r="AFR10" s="7">
        <v>0</v>
      </c>
      <c r="AFS10" s="7">
        <v>-327</v>
      </c>
      <c r="AFT10" s="7">
        <v>-2710</v>
      </c>
      <c r="AFU10" s="7">
        <v>-825</v>
      </c>
      <c r="AFV10" s="7">
        <v>-537</v>
      </c>
      <c r="AFW10" s="7">
        <v>-226</v>
      </c>
      <c r="AFX10" s="7">
        <v>-1867</v>
      </c>
      <c r="AFY10" s="7">
        <v>-523</v>
      </c>
      <c r="AFZ10" s="7">
        <v>-260</v>
      </c>
      <c r="AGA10" s="7">
        <v>-2629</v>
      </c>
      <c r="AGB10" s="7">
        <v>-708</v>
      </c>
      <c r="AGC10" s="7">
        <v>-667</v>
      </c>
      <c r="AGD10" s="7">
        <v>-55</v>
      </c>
      <c r="AGE10" s="7">
        <v>-717</v>
      </c>
      <c r="AGF10" s="7">
        <v>-2647</v>
      </c>
      <c r="AGG10" s="7">
        <v>-2194</v>
      </c>
      <c r="AGH10" s="7">
        <v>-3139</v>
      </c>
      <c r="AGI10" s="7">
        <v>-709</v>
      </c>
      <c r="AGJ10" s="7">
        <v>-1119</v>
      </c>
      <c r="AGK10" s="7">
        <v>-1510</v>
      </c>
      <c r="AGL10" s="7">
        <v>-3798</v>
      </c>
      <c r="AGM10" s="7">
        <v>-270</v>
      </c>
      <c r="AGN10" s="7">
        <v>-918</v>
      </c>
      <c r="AGO10" s="7">
        <v>-2115</v>
      </c>
      <c r="AGP10" s="7">
        <v>0</v>
      </c>
      <c r="AGQ10" s="7">
        <v>-849</v>
      </c>
      <c r="AGR10" s="7">
        <v>-1285</v>
      </c>
      <c r="AGS10" s="7">
        <v>-793</v>
      </c>
      <c r="AGT10" s="7">
        <v>0</v>
      </c>
      <c r="AGU10" s="7">
        <v>-500</v>
      </c>
      <c r="AGV10" s="7">
        <v>-2500</v>
      </c>
      <c r="AGW10" s="7">
        <v>-5198</v>
      </c>
      <c r="AGX10" s="7">
        <v>-176</v>
      </c>
      <c r="AGY10" s="7">
        <v>-1563</v>
      </c>
      <c r="AGZ10" s="7">
        <v>0</v>
      </c>
      <c r="AHA10" s="7">
        <v>-2048</v>
      </c>
      <c r="AHB10" s="7">
        <v>-1856</v>
      </c>
      <c r="AHC10" s="7">
        <v>-1766</v>
      </c>
      <c r="AHD10" s="7">
        <v>0</v>
      </c>
      <c r="AHE10" s="7">
        <v>0</v>
      </c>
      <c r="AHF10" s="7">
        <v>-436</v>
      </c>
      <c r="AHG10" s="7">
        <v>-2074</v>
      </c>
      <c r="AHH10" s="7">
        <v>-2708</v>
      </c>
      <c r="AHI10" s="7">
        <v>-1233</v>
      </c>
      <c r="AHJ10" s="7">
        <v>-1524</v>
      </c>
      <c r="AHK10" s="7">
        <v>-1817</v>
      </c>
      <c r="AHL10" s="7">
        <v>-251</v>
      </c>
      <c r="AHM10" s="7">
        <v>-2912</v>
      </c>
      <c r="AHN10" s="7">
        <v>-2087</v>
      </c>
      <c r="AHO10" s="7">
        <v>-1465</v>
      </c>
      <c r="AHP10" s="7">
        <v>-2377</v>
      </c>
      <c r="AHQ10" s="7">
        <v>-2122</v>
      </c>
      <c r="AHR10" s="7">
        <v>-730</v>
      </c>
      <c r="AHS10" s="7">
        <v>-598</v>
      </c>
      <c r="AHT10" s="7">
        <v>-877</v>
      </c>
      <c r="AHU10" s="7">
        <v>-750</v>
      </c>
      <c r="AHV10" s="7">
        <v>-2064</v>
      </c>
      <c r="AHW10" s="7">
        <v>-739</v>
      </c>
      <c r="AHX10" s="7">
        <v>-3056</v>
      </c>
      <c r="AHY10" s="7">
        <v>-1233</v>
      </c>
      <c r="AHZ10" s="7">
        <v>-2605</v>
      </c>
      <c r="AIA10" s="7">
        <v>-1498</v>
      </c>
      <c r="AIB10" s="7">
        <v>-388</v>
      </c>
      <c r="AIC10" s="7">
        <v>-1185</v>
      </c>
      <c r="AID10" s="7">
        <v>-311</v>
      </c>
      <c r="AIE10" s="7">
        <v>-1114</v>
      </c>
      <c r="AIF10" s="7">
        <v>-1418</v>
      </c>
      <c r="AIG10" s="7">
        <v>-1997</v>
      </c>
      <c r="AIH10" s="7">
        <v>-1190</v>
      </c>
      <c r="AII10" s="7">
        <v>-2941</v>
      </c>
      <c r="AIJ10" s="7">
        <v>-3036</v>
      </c>
      <c r="AIK10" s="7">
        <v>-209</v>
      </c>
      <c r="AIL10" s="7">
        <v>-163</v>
      </c>
      <c r="AIM10" s="7">
        <v>-1330</v>
      </c>
      <c r="AIN10" s="7">
        <v>-1203</v>
      </c>
      <c r="AIO10" s="7">
        <v>-842</v>
      </c>
      <c r="AIP10" s="7">
        <v>-446</v>
      </c>
      <c r="AIQ10" s="7">
        <v>-236</v>
      </c>
      <c r="AIR10" s="7">
        <v>-2124</v>
      </c>
      <c r="AIS10" s="7">
        <v>-180</v>
      </c>
      <c r="AIT10" s="7">
        <v>-1225</v>
      </c>
      <c r="AIU10" s="7">
        <v>-2649</v>
      </c>
      <c r="AIV10" s="7">
        <v>-824</v>
      </c>
      <c r="AIW10" s="7">
        <v>-195</v>
      </c>
      <c r="AIX10" s="7">
        <v>0</v>
      </c>
      <c r="AIY10" s="7">
        <v>-286</v>
      </c>
    </row>
    <row r="11" spans="1:935" x14ac:dyDescent="0.3">
      <c r="A11" s="7" t="s">
        <v>148</v>
      </c>
      <c r="B11" s="7">
        <f>B9+B10</f>
        <v>-1026</v>
      </c>
      <c r="C11" s="7">
        <f t="shared" ref="C11:BN11" si="15">C9+C10</f>
        <v>-1189</v>
      </c>
      <c r="D11" s="7">
        <f t="shared" si="15"/>
        <v>-1638</v>
      </c>
      <c r="E11" s="7">
        <f t="shared" si="15"/>
        <v>-2907</v>
      </c>
      <c r="F11" s="7">
        <f t="shared" si="15"/>
        <v>-767</v>
      </c>
      <c r="G11" s="7">
        <f t="shared" si="15"/>
        <v>-2216</v>
      </c>
      <c r="H11" s="7">
        <f t="shared" si="15"/>
        <v>-1317</v>
      </c>
      <c r="I11" s="7">
        <f t="shared" si="15"/>
        <v>-1282</v>
      </c>
      <c r="J11" s="7">
        <f t="shared" si="15"/>
        <v>-3318</v>
      </c>
      <c r="K11" s="7">
        <f t="shared" si="15"/>
        <v>-1641</v>
      </c>
      <c r="L11" s="7">
        <f t="shared" si="15"/>
        <v>-1566</v>
      </c>
      <c r="M11" s="7">
        <f t="shared" si="15"/>
        <v>-5557</v>
      </c>
      <c r="N11" s="7">
        <f t="shared" si="15"/>
        <v>-2879</v>
      </c>
      <c r="O11" s="7">
        <f t="shared" si="15"/>
        <v>-6116</v>
      </c>
      <c r="P11" s="7">
        <f t="shared" si="15"/>
        <v>-1032</v>
      </c>
      <c r="Q11" s="7">
        <f t="shared" si="15"/>
        <v>-2114</v>
      </c>
      <c r="R11" s="7">
        <f t="shared" si="15"/>
        <v>-1595</v>
      </c>
      <c r="S11" s="7">
        <f t="shared" si="15"/>
        <v>-1806</v>
      </c>
      <c r="T11" s="7">
        <f t="shared" si="15"/>
        <v>-1968</v>
      </c>
      <c r="U11" s="7">
        <f t="shared" si="15"/>
        <v>-1767</v>
      </c>
      <c r="V11" s="7">
        <f t="shared" si="15"/>
        <v>-2991</v>
      </c>
      <c r="W11" s="7">
        <f t="shared" si="15"/>
        <v>-1347</v>
      </c>
      <c r="X11" s="7">
        <f t="shared" si="15"/>
        <v>-1973</v>
      </c>
      <c r="Y11" s="7">
        <f t="shared" si="15"/>
        <v>-1771</v>
      </c>
      <c r="Z11" s="7">
        <f t="shared" si="15"/>
        <v>-2667</v>
      </c>
      <c r="AA11" s="7">
        <f t="shared" si="15"/>
        <v>-1951</v>
      </c>
      <c r="AB11" s="7">
        <f t="shared" si="15"/>
        <v>-499</v>
      </c>
      <c r="AC11" s="7">
        <f t="shared" si="15"/>
        <v>-1190</v>
      </c>
      <c r="AD11" s="7">
        <f t="shared" si="15"/>
        <v>-2620</v>
      </c>
      <c r="AE11" s="7">
        <f t="shared" si="15"/>
        <v>-990</v>
      </c>
      <c r="AF11" s="7">
        <f t="shared" si="15"/>
        <v>-790</v>
      </c>
      <c r="AG11" s="7">
        <f t="shared" si="15"/>
        <v>-2371</v>
      </c>
      <c r="AH11" s="7">
        <f t="shared" si="15"/>
        <v>-2698</v>
      </c>
      <c r="AI11" s="7">
        <f t="shared" si="15"/>
        <v>-1598</v>
      </c>
      <c r="AJ11" s="7">
        <f t="shared" si="15"/>
        <v>-2032</v>
      </c>
      <c r="AK11" s="7">
        <f t="shared" si="15"/>
        <v>-2314</v>
      </c>
      <c r="AL11" s="7">
        <f t="shared" si="15"/>
        <v>-1843</v>
      </c>
      <c r="AM11" s="7">
        <f t="shared" si="15"/>
        <v>-2428</v>
      </c>
      <c r="AN11" s="7">
        <f t="shared" si="15"/>
        <v>-2199</v>
      </c>
      <c r="AO11" s="7">
        <f t="shared" si="15"/>
        <v>-1572</v>
      </c>
      <c r="AP11" s="7">
        <f t="shared" si="15"/>
        <v>-6250</v>
      </c>
      <c r="AQ11" s="7">
        <f t="shared" si="15"/>
        <v>-3049</v>
      </c>
      <c r="AR11" s="7">
        <f t="shared" si="15"/>
        <v>-1238</v>
      </c>
      <c r="AS11" s="7">
        <f t="shared" si="15"/>
        <v>-997</v>
      </c>
      <c r="AT11" s="7">
        <f t="shared" si="15"/>
        <v>-1782</v>
      </c>
      <c r="AU11" s="7">
        <f t="shared" si="15"/>
        <v>-2211</v>
      </c>
      <c r="AV11" s="7">
        <f t="shared" si="15"/>
        <v>-2952</v>
      </c>
      <c r="AW11" s="7">
        <f t="shared" si="15"/>
        <v>-1504</v>
      </c>
      <c r="AX11" s="7">
        <f t="shared" si="15"/>
        <v>-2279</v>
      </c>
      <c r="AY11" s="7">
        <f t="shared" si="15"/>
        <v>-2561</v>
      </c>
      <c r="AZ11" s="7">
        <f t="shared" si="15"/>
        <v>-2568</v>
      </c>
      <c r="BA11" s="7">
        <f t="shared" si="15"/>
        <v>-1754</v>
      </c>
      <c r="BB11" s="7">
        <f t="shared" si="15"/>
        <v>-936</v>
      </c>
      <c r="BC11" s="7">
        <f t="shared" si="15"/>
        <v>-2299</v>
      </c>
      <c r="BD11" s="7">
        <f t="shared" si="15"/>
        <v>-2182</v>
      </c>
      <c r="BE11" s="7">
        <f t="shared" si="15"/>
        <v>-3722</v>
      </c>
      <c r="BF11" s="7">
        <f t="shared" si="15"/>
        <v>-2470</v>
      </c>
      <c r="BG11" s="7">
        <f t="shared" si="15"/>
        <v>-1191</v>
      </c>
      <c r="BH11" s="7">
        <f t="shared" si="15"/>
        <v>-3634</v>
      </c>
      <c r="BI11" s="7">
        <f t="shared" si="15"/>
        <v>-4026</v>
      </c>
      <c r="BJ11" s="7">
        <f t="shared" si="15"/>
        <v>-1133</v>
      </c>
      <c r="BK11" s="7">
        <f t="shared" si="15"/>
        <v>-1863</v>
      </c>
      <c r="BL11" s="7">
        <f t="shared" si="15"/>
        <v>-342</v>
      </c>
      <c r="BM11" s="7">
        <f t="shared" si="15"/>
        <v>-2151</v>
      </c>
      <c r="BN11" s="7">
        <f t="shared" si="15"/>
        <v>-2691</v>
      </c>
      <c r="BO11" s="7">
        <f t="shared" ref="BO11:DZ11" si="16">BO9+BO10</f>
        <v>-3737</v>
      </c>
      <c r="BP11" s="7">
        <f t="shared" si="16"/>
        <v>-854</v>
      </c>
      <c r="BQ11" s="7">
        <f t="shared" si="16"/>
        <v>-1719</v>
      </c>
      <c r="BR11" s="7">
        <f t="shared" si="16"/>
        <v>-2463</v>
      </c>
      <c r="BS11" s="7">
        <f t="shared" si="16"/>
        <v>-1392</v>
      </c>
      <c r="BT11" s="7">
        <f t="shared" si="16"/>
        <v>-1751</v>
      </c>
      <c r="BU11" s="7">
        <f t="shared" si="16"/>
        <v>-2314</v>
      </c>
      <c r="BV11" s="7">
        <f t="shared" si="16"/>
        <v>-3238</v>
      </c>
      <c r="BW11" s="7">
        <f t="shared" si="16"/>
        <v>-2085</v>
      </c>
      <c r="BX11" s="7">
        <f t="shared" si="16"/>
        <v>-5315</v>
      </c>
      <c r="BY11" s="7">
        <f t="shared" si="16"/>
        <v>-1143</v>
      </c>
      <c r="BZ11" s="7">
        <f t="shared" si="16"/>
        <v>-1707</v>
      </c>
      <c r="CA11" s="7">
        <f t="shared" si="16"/>
        <v>-1652</v>
      </c>
      <c r="CB11" s="7">
        <f t="shared" si="16"/>
        <v>-2995</v>
      </c>
      <c r="CC11" s="7">
        <f t="shared" si="16"/>
        <v>-2292</v>
      </c>
      <c r="CD11" s="7">
        <f t="shared" si="16"/>
        <v>-1050</v>
      </c>
      <c r="CE11" s="7">
        <f t="shared" si="16"/>
        <v>-5547</v>
      </c>
      <c r="CF11" s="7">
        <f t="shared" si="16"/>
        <v>-1394</v>
      </c>
      <c r="CG11" s="7">
        <f t="shared" si="16"/>
        <v>-1060</v>
      </c>
      <c r="CH11" s="7">
        <f t="shared" si="16"/>
        <v>-750</v>
      </c>
      <c r="CI11" s="7">
        <f t="shared" si="16"/>
        <v>-2565</v>
      </c>
      <c r="CJ11" s="7">
        <f t="shared" si="16"/>
        <v>-2156</v>
      </c>
      <c r="CK11" s="7">
        <f t="shared" si="16"/>
        <v>-1282</v>
      </c>
      <c r="CL11" s="7">
        <f t="shared" si="16"/>
        <v>-1839</v>
      </c>
      <c r="CM11" s="7">
        <f t="shared" si="16"/>
        <v>-1647</v>
      </c>
      <c r="CN11" s="7">
        <f t="shared" si="16"/>
        <v>-2661</v>
      </c>
      <c r="CO11" s="7">
        <f t="shared" si="16"/>
        <v>-1087</v>
      </c>
      <c r="CP11" s="7">
        <f t="shared" si="16"/>
        <v>-1908</v>
      </c>
      <c r="CQ11" s="7">
        <f t="shared" si="16"/>
        <v>-732</v>
      </c>
      <c r="CR11" s="7">
        <f t="shared" si="16"/>
        <v>-1859</v>
      </c>
      <c r="CS11" s="7">
        <f t="shared" si="16"/>
        <v>-2124</v>
      </c>
      <c r="CT11" s="7">
        <f t="shared" si="16"/>
        <v>-1738</v>
      </c>
      <c r="CU11" s="7">
        <f t="shared" si="16"/>
        <v>-2312</v>
      </c>
      <c r="CV11" s="7">
        <f t="shared" si="16"/>
        <v>-1800</v>
      </c>
      <c r="CW11" s="7">
        <f t="shared" si="16"/>
        <v>-1234</v>
      </c>
      <c r="CX11" s="7">
        <f t="shared" si="16"/>
        <v>-1812</v>
      </c>
      <c r="CY11" s="7">
        <f t="shared" si="16"/>
        <v>-2249</v>
      </c>
      <c r="CZ11" s="7">
        <f t="shared" si="16"/>
        <v>-3101</v>
      </c>
      <c r="DA11" s="7">
        <f t="shared" si="16"/>
        <v>-1632</v>
      </c>
      <c r="DB11" s="7">
        <f t="shared" si="16"/>
        <v>-3481</v>
      </c>
      <c r="DC11" s="7">
        <f t="shared" si="16"/>
        <v>-1452</v>
      </c>
      <c r="DD11" s="7">
        <f t="shared" si="16"/>
        <v>-2276</v>
      </c>
      <c r="DE11" s="7">
        <f t="shared" si="16"/>
        <v>-2800</v>
      </c>
      <c r="DF11" s="7">
        <f t="shared" si="16"/>
        <v>-3533</v>
      </c>
      <c r="DG11" s="7">
        <f t="shared" si="16"/>
        <v>-416</v>
      </c>
      <c r="DH11" s="7">
        <f t="shared" si="16"/>
        <v>-2691</v>
      </c>
      <c r="DI11" s="7">
        <f t="shared" si="16"/>
        <v>-1673</v>
      </c>
      <c r="DJ11" s="7">
        <f t="shared" si="16"/>
        <v>-2365</v>
      </c>
      <c r="DK11" s="7">
        <f t="shared" si="16"/>
        <v>-2519</v>
      </c>
      <c r="DL11" s="7">
        <f t="shared" si="16"/>
        <v>-2213</v>
      </c>
      <c r="DM11" s="7">
        <f t="shared" si="16"/>
        <v>-2153</v>
      </c>
      <c r="DN11" s="7">
        <f t="shared" si="16"/>
        <v>-1782</v>
      </c>
      <c r="DO11" s="7">
        <f t="shared" si="16"/>
        <v>-1446</v>
      </c>
      <c r="DP11" s="7">
        <f t="shared" si="16"/>
        <v>-1621</v>
      </c>
      <c r="DQ11" s="7">
        <f t="shared" si="16"/>
        <v>-2999</v>
      </c>
      <c r="DR11" s="7">
        <f t="shared" si="16"/>
        <v>-4973</v>
      </c>
      <c r="DS11" s="7">
        <f t="shared" si="16"/>
        <v>-836</v>
      </c>
      <c r="DT11" s="7">
        <f t="shared" si="16"/>
        <v>-2571</v>
      </c>
      <c r="DU11" s="7">
        <f t="shared" si="16"/>
        <v>-3991</v>
      </c>
      <c r="DV11" s="7">
        <f t="shared" si="16"/>
        <v>-2416</v>
      </c>
      <c r="DW11" s="7">
        <f t="shared" si="16"/>
        <v>-3745</v>
      </c>
      <c r="DX11" s="7">
        <f t="shared" si="16"/>
        <v>-2184</v>
      </c>
      <c r="DY11" s="7">
        <f t="shared" si="16"/>
        <v>-1319</v>
      </c>
      <c r="DZ11" s="7">
        <f t="shared" si="16"/>
        <v>-4935</v>
      </c>
      <c r="EA11" s="7">
        <f t="shared" ref="EA11:GL11" si="17">EA9+EA10</f>
        <v>-2527</v>
      </c>
      <c r="EB11" s="7">
        <f t="shared" si="17"/>
        <v>0</v>
      </c>
      <c r="EC11" s="7">
        <f t="shared" si="17"/>
        <v>-3274</v>
      </c>
      <c r="ED11" s="7">
        <f t="shared" si="17"/>
        <v>-2714</v>
      </c>
      <c r="EE11" s="7">
        <f t="shared" si="17"/>
        <v>-2016</v>
      </c>
      <c r="EF11" s="7">
        <f t="shared" si="17"/>
        <v>-2643</v>
      </c>
      <c r="EG11" s="7">
        <f t="shared" si="17"/>
        <v>-969</v>
      </c>
      <c r="EH11" s="7">
        <f t="shared" si="17"/>
        <v>-2637</v>
      </c>
      <c r="EI11" s="7">
        <f t="shared" si="17"/>
        <v>-3039</v>
      </c>
      <c r="EJ11" s="7">
        <f t="shared" si="17"/>
        <v>-2259</v>
      </c>
      <c r="EK11" s="7">
        <f t="shared" si="17"/>
        <v>-2711</v>
      </c>
      <c r="EL11" s="7">
        <f t="shared" si="17"/>
        <v>-641</v>
      </c>
      <c r="EM11" s="7">
        <f t="shared" si="17"/>
        <v>-600</v>
      </c>
      <c r="EN11" s="7">
        <f t="shared" si="17"/>
        <v>-1410</v>
      </c>
      <c r="EO11" s="7">
        <f t="shared" si="17"/>
        <v>-1885</v>
      </c>
      <c r="EP11" s="7">
        <f t="shared" si="17"/>
        <v>-5900</v>
      </c>
      <c r="EQ11" s="7">
        <f t="shared" si="17"/>
        <v>-2129</v>
      </c>
      <c r="ER11" s="7">
        <f t="shared" si="17"/>
        <v>-1444</v>
      </c>
      <c r="ES11" s="7">
        <f t="shared" si="17"/>
        <v>-2083</v>
      </c>
      <c r="ET11" s="7">
        <f t="shared" si="17"/>
        <v>-4067</v>
      </c>
      <c r="EU11" s="7">
        <f t="shared" si="17"/>
        <v>-2338</v>
      </c>
      <c r="EV11" s="7">
        <f t="shared" si="17"/>
        <v>-1983</v>
      </c>
      <c r="EW11" s="7">
        <f t="shared" si="17"/>
        <v>-3678</v>
      </c>
      <c r="EX11" s="7">
        <f t="shared" si="17"/>
        <v>-7740</v>
      </c>
      <c r="EY11" s="7">
        <f t="shared" si="17"/>
        <v>-2455</v>
      </c>
      <c r="EZ11" s="7">
        <f t="shared" si="17"/>
        <v>-6316</v>
      </c>
      <c r="FA11" s="7">
        <f t="shared" si="17"/>
        <v>-2187</v>
      </c>
      <c r="FB11" s="7">
        <f t="shared" si="17"/>
        <v>-1855</v>
      </c>
      <c r="FC11" s="7">
        <f t="shared" si="17"/>
        <v>-2098</v>
      </c>
      <c r="FD11" s="7">
        <f t="shared" si="17"/>
        <v>-2205</v>
      </c>
      <c r="FE11" s="7">
        <f t="shared" si="17"/>
        <v>-1697</v>
      </c>
      <c r="FF11" s="7">
        <f t="shared" si="17"/>
        <v>-4041</v>
      </c>
      <c r="FG11" s="7">
        <f t="shared" si="17"/>
        <v>-1562</v>
      </c>
      <c r="FH11" s="7">
        <f t="shared" si="17"/>
        <v>-943</v>
      </c>
      <c r="FI11" s="7">
        <f t="shared" si="17"/>
        <v>-2145</v>
      </c>
      <c r="FJ11" s="7">
        <f t="shared" si="17"/>
        <v>-1322</v>
      </c>
      <c r="FK11" s="7">
        <f t="shared" si="17"/>
        <v>-3197</v>
      </c>
      <c r="FL11" s="7">
        <f t="shared" si="17"/>
        <v>-1930</v>
      </c>
      <c r="FM11" s="7">
        <f t="shared" si="17"/>
        <v>-3180</v>
      </c>
      <c r="FN11" s="7">
        <f t="shared" si="17"/>
        <v>-4318</v>
      </c>
      <c r="FO11" s="7">
        <f t="shared" si="17"/>
        <v>-1493</v>
      </c>
      <c r="FP11" s="7">
        <f t="shared" si="17"/>
        <v>-1754</v>
      </c>
      <c r="FQ11" s="7">
        <f t="shared" si="17"/>
        <v>-947</v>
      </c>
      <c r="FR11" s="7">
        <f t="shared" si="17"/>
        <v>-580</v>
      </c>
      <c r="FS11" s="7">
        <f t="shared" si="17"/>
        <v>-576</v>
      </c>
      <c r="FT11" s="7">
        <f t="shared" si="17"/>
        <v>-2871</v>
      </c>
      <c r="FU11" s="7">
        <f t="shared" si="17"/>
        <v>-954</v>
      </c>
      <c r="FV11" s="7">
        <f t="shared" si="17"/>
        <v>-1340</v>
      </c>
      <c r="FW11" s="7">
        <f t="shared" si="17"/>
        <v>-377</v>
      </c>
      <c r="FX11" s="7">
        <f t="shared" si="17"/>
        <v>-1430</v>
      </c>
      <c r="FY11" s="7">
        <f t="shared" si="17"/>
        <v>-2192</v>
      </c>
      <c r="FZ11" s="7">
        <f t="shared" si="17"/>
        <v>-1508</v>
      </c>
      <c r="GA11" s="7">
        <f t="shared" si="17"/>
        <v>-1941</v>
      </c>
      <c r="GB11" s="7">
        <f t="shared" si="17"/>
        <v>-2424</v>
      </c>
      <c r="GC11" s="7">
        <f t="shared" si="17"/>
        <v>-1423</v>
      </c>
      <c r="GD11" s="7">
        <f t="shared" si="17"/>
        <v>-1191</v>
      </c>
      <c r="GE11" s="7">
        <f t="shared" si="17"/>
        <v>-393</v>
      </c>
      <c r="GF11" s="7">
        <f t="shared" si="17"/>
        <v>-1687</v>
      </c>
      <c r="GG11" s="7">
        <f t="shared" si="17"/>
        <v>-1292</v>
      </c>
      <c r="GH11" s="7">
        <f t="shared" si="17"/>
        <v>-1217</v>
      </c>
      <c r="GI11" s="7">
        <f t="shared" si="17"/>
        <v>-963</v>
      </c>
      <c r="GJ11" s="7">
        <f t="shared" si="17"/>
        <v>-3159</v>
      </c>
      <c r="GK11" s="7">
        <f t="shared" si="17"/>
        <v>-2361</v>
      </c>
      <c r="GL11" s="7">
        <f t="shared" si="17"/>
        <v>-2038</v>
      </c>
      <c r="GM11" s="7">
        <f t="shared" ref="GM11:IX11" si="18">GM9+GM10</f>
        <v>-2403</v>
      </c>
      <c r="GN11" s="7">
        <f t="shared" si="18"/>
        <v>-3072</v>
      </c>
      <c r="GO11" s="7">
        <f t="shared" si="18"/>
        <v>-1247</v>
      </c>
      <c r="GP11" s="7">
        <f t="shared" si="18"/>
        <v>-2999</v>
      </c>
      <c r="GQ11" s="7">
        <f t="shared" si="18"/>
        <v>-2361</v>
      </c>
      <c r="GR11" s="7">
        <f t="shared" si="18"/>
        <v>-4642</v>
      </c>
      <c r="GS11" s="7">
        <f t="shared" si="18"/>
        <v>-460</v>
      </c>
      <c r="GT11" s="7">
        <f t="shared" si="18"/>
        <v>-2985</v>
      </c>
      <c r="GU11" s="7">
        <f t="shared" si="18"/>
        <v>-1301</v>
      </c>
      <c r="GV11" s="7">
        <f t="shared" si="18"/>
        <v>-2996</v>
      </c>
      <c r="GW11" s="7">
        <f t="shared" si="18"/>
        <v>-310</v>
      </c>
      <c r="GX11" s="7">
        <f t="shared" si="18"/>
        <v>-2168</v>
      </c>
      <c r="GY11" s="7">
        <f t="shared" si="18"/>
        <v>-1834</v>
      </c>
      <c r="GZ11" s="7">
        <f t="shared" si="18"/>
        <v>-1629</v>
      </c>
      <c r="HA11" s="7">
        <f t="shared" si="18"/>
        <v>-1265</v>
      </c>
      <c r="HB11" s="7">
        <f t="shared" si="18"/>
        <v>-1162</v>
      </c>
      <c r="HC11" s="7">
        <f t="shared" si="18"/>
        <v>-3599</v>
      </c>
      <c r="HD11" s="7">
        <f t="shared" si="18"/>
        <v>-847</v>
      </c>
      <c r="HE11" s="7">
        <f t="shared" si="18"/>
        <v>-1533</v>
      </c>
      <c r="HF11" s="7">
        <f t="shared" si="18"/>
        <v>-1258</v>
      </c>
      <c r="HG11" s="7">
        <f t="shared" si="18"/>
        <v>-1217</v>
      </c>
      <c r="HH11" s="7">
        <f t="shared" si="18"/>
        <v>-415</v>
      </c>
      <c r="HI11" s="7">
        <f t="shared" si="18"/>
        <v>-1326</v>
      </c>
      <c r="HJ11" s="7">
        <f t="shared" si="18"/>
        <v>-1834</v>
      </c>
      <c r="HK11" s="7">
        <f t="shared" si="18"/>
        <v>-680</v>
      </c>
      <c r="HL11" s="7">
        <f t="shared" si="18"/>
        <v>-1655</v>
      </c>
      <c r="HM11" s="7">
        <f t="shared" si="18"/>
        <v>-2497</v>
      </c>
      <c r="HN11" s="7">
        <f t="shared" si="18"/>
        <v>-1808</v>
      </c>
      <c r="HO11" s="7">
        <f t="shared" si="18"/>
        <v>-1226</v>
      </c>
      <c r="HP11" s="7">
        <f t="shared" si="18"/>
        <v>-3031</v>
      </c>
      <c r="HQ11" s="7">
        <f t="shared" si="18"/>
        <v>-1450</v>
      </c>
      <c r="HR11" s="7">
        <f t="shared" si="18"/>
        <v>-2625</v>
      </c>
      <c r="HS11" s="7">
        <f t="shared" si="18"/>
        <v>-950</v>
      </c>
      <c r="HT11" s="7">
        <f t="shared" si="18"/>
        <v>-1316</v>
      </c>
      <c r="HU11" s="7">
        <f t="shared" si="18"/>
        <v>-1655</v>
      </c>
      <c r="HV11" s="7">
        <f t="shared" si="18"/>
        <v>-1689</v>
      </c>
      <c r="HW11" s="7">
        <f t="shared" si="18"/>
        <v>-1467</v>
      </c>
      <c r="HX11" s="7">
        <f t="shared" si="18"/>
        <v>-1280</v>
      </c>
      <c r="HY11" s="7">
        <f t="shared" si="18"/>
        <v>-1466</v>
      </c>
      <c r="HZ11" s="7">
        <f t="shared" si="18"/>
        <v>0</v>
      </c>
      <c r="IA11" s="7">
        <f t="shared" si="18"/>
        <v>-1493</v>
      </c>
      <c r="IB11" s="7">
        <f t="shared" si="18"/>
        <v>-213</v>
      </c>
      <c r="IC11" s="7">
        <f t="shared" si="18"/>
        <v>-2272</v>
      </c>
      <c r="ID11" s="7">
        <f t="shared" si="18"/>
        <v>-1083</v>
      </c>
      <c r="IE11" s="7">
        <f t="shared" si="18"/>
        <v>-2484</v>
      </c>
      <c r="IF11" s="7">
        <f t="shared" si="18"/>
        <v>-1196</v>
      </c>
      <c r="IG11" s="7">
        <f t="shared" si="18"/>
        <v>-1342</v>
      </c>
      <c r="IH11" s="7">
        <f t="shared" si="18"/>
        <v>-903</v>
      </c>
      <c r="II11" s="7">
        <f t="shared" si="18"/>
        <v>-1572</v>
      </c>
      <c r="IJ11" s="7">
        <f t="shared" si="18"/>
        <v>-2010</v>
      </c>
      <c r="IK11" s="7">
        <f t="shared" si="18"/>
        <v>-1582</v>
      </c>
      <c r="IL11" s="7">
        <f t="shared" si="18"/>
        <v>-267</v>
      </c>
      <c r="IM11" s="7">
        <f t="shared" si="18"/>
        <v>-1448</v>
      </c>
      <c r="IN11" s="7">
        <f t="shared" si="18"/>
        <v>-1233</v>
      </c>
      <c r="IO11" s="7">
        <f t="shared" si="18"/>
        <v>-3079</v>
      </c>
      <c r="IP11" s="7">
        <f t="shared" si="18"/>
        <v>-1448</v>
      </c>
      <c r="IQ11" s="7">
        <f t="shared" si="18"/>
        <v>-939</v>
      </c>
      <c r="IR11" s="7">
        <f t="shared" si="18"/>
        <v>-730</v>
      </c>
      <c r="IS11" s="7">
        <f t="shared" si="18"/>
        <v>-1636</v>
      </c>
      <c r="IT11" s="7">
        <f t="shared" si="18"/>
        <v>-5718</v>
      </c>
      <c r="IU11" s="7">
        <f t="shared" si="18"/>
        <v>-1397</v>
      </c>
      <c r="IV11" s="7">
        <f t="shared" si="18"/>
        <v>-1681</v>
      </c>
      <c r="IW11" s="7">
        <f t="shared" si="18"/>
        <v>-1565</v>
      </c>
      <c r="IX11" s="7">
        <f t="shared" si="18"/>
        <v>-297</v>
      </c>
      <c r="IY11" s="7">
        <f t="shared" ref="IY11:LJ11" si="19">IY9+IY10</f>
        <v>-3067</v>
      </c>
      <c r="IZ11" s="7">
        <f t="shared" si="19"/>
        <v>-922</v>
      </c>
      <c r="JA11" s="7">
        <f t="shared" si="19"/>
        <v>-1552</v>
      </c>
      <c r="JB11" s="7">
        <f t="shared" si="19"/>
        <v>-1375</v>
      </c>
      <c r="JC11" s="7">
        <f t="shared" si="19"/>
        <v>-1349</v>
      </c>
      <c r="JD11" s="7">
        <f t="shared" si="19"/>
        <v>-257</v>
      </c>
      <c r="JE11" s="7">
        <f t="shared" si="19"/>
        <v>-1703</v>
      </c>
      <c r="JF11" s="7">
        <f t="shared" si="19"/>
        <v>-1063</v>
      </c>
      <c r="JG11" s="7">
        <f t="shared" si="19"/>
        <v>-1349</v>
      </c>
      <c r="JH11" s="7">
        <f t="shared" si="19"/>
        <v>-727</v>
      </c>
      <c r="JI11" s="7">
        <f t="shared" si="19"/>
        <v>-2148</v>
      </c>
      <c r="JJ11" s="7">
        <f t="shared" si="19"/>
        <v>-1202</v>
      </c>
      <c r="JK11" s="7">
        <f t="shared" si="19"/>
        <v>-1907</v>
      </c>
      <c r="JL11" s="7">
        <f t="shared" si="19"/>
        <v>-1986</v>
      </c>
      <c r="JM11" s="7">
        <f t="shared" si="19"/>
        <v>-628</v>
      </c>
      <c r="JN11" s="7">
        <f t="shared" si="19"/>
        <v>-1687</v>
      </c>
      <c r="JO11" s="7">
        <f t="shared" si="19"/>
        <v>-1482</v>
      </c>
      <c r="JP11" s="7">
        <f t="shared" si="19"/>
        <v>-2677</v>
      </c>
      <c r="JQ11" s="7">
        <f t="shared" si="19"/>
        <v>-1120</v>
      </c>
      <c r="JR11" s="7">
        <f t="shared" si="19"/>
        <v>-2632</v>
      </c>
      <c r="JS11" s="7">
        <f t="shared" si="19"/>
        <v>-1803</v>
      </c>
      <c r="JT11" s="7">
        <f t="shared" si="19"/>
        <v>-822</v>
      </c>
      <c r="JU11" s="7">
        <f t="shared" si="19"/>
        <v>-1020</v>
      </c>
      <c r="JV11" s="7">
        <f t="shared" si="19"/>
        <v>-1558</v>
      </c>
      <c r="JW11" s="7">
        <f t="shared" si="19"/>
        <v>-1141</v>
      </c>
      <c r="JX11" s="7">
        <f t="shared" si="19"/>
        <v>-2281</v>
      </c>
      <c r="JY11" s="7">
        <f t="shared" si="19"/>
        <v>-2498</v>
      </c>
      <c r="JZ11" s="7">
        <f t="shared" si="19"/>
        <v>-1531</v>
      </c>
      <c r="KA11" s="7">
        <f t="shared" si="19"/>
        <v>-1408</v>
      </c>
      <c r="KB11" s="7">
        <f t="shared" si="19"/>
        <v>-2413</v>
      </c>
      <c r="KC11" s="7">
        <f t="shared" si="19"/>
        <v>-1260</v>
      </c>
      <c r="KD11" s="7">
        <f t="shared" si="19"/>
        <v>-2000</v>
      </c>
      <c r="KE11" s="7">
        <f t="shared" si="19"/>
        <v>-1139</v>
      </c>
      <c r="KF11" s="7">
        <f t="shared" si="19"/>
        <v>-1961</v>
      </c>
      <c r="KG11" s="7">
        <f t="shared" si="19"/>
        <v>-1440</v>
      </c>
      <c r="KH11" s="7">
        <f t="shared" si="19"/>
        <v>-2041</v>
      </c>
      <c r="KI11" s="7">
        <f t="shared" si="19"/>
        <v>-1040</v>
      </c>
      <c r="KJ11" s="7">
        <f t="shared" si="19"/>
        <v>-1591</v>
      </c>
      <c r="KK11" s="7">
        <f t="shared" si="19"/>
        <v>-1654</v>
      </c>
      <c r="KL11" s="7">
        <f t="shared" si="19"/>
        <v>-1224</v>
      </c>
      <c r="KM11" s="7">
        <f t="shared" si="19"/>
        <v>-1904</v>
      </c>
      <c r="KN11" s="7">
        <f t="shared" si="19"/>
        <v>-436</v>
      </c>
      <c r="KO11" s="7">
        <f t="shared" si="19"/>
        <v>-1666</v>
      </c>
      <c r="KP11" s="7">
        <f t="shared" si="19"/>
        <v>-2870</v>
      </c>
      <c r="KQ11" s="7">
        <f t="shared" si="19"/>
        <v>-1438</v>
      </c>
      <c r="KR11" s="7">
        <f t="shared" si="19"/>
        <v>-2376</v>
      </c>
      <c r="KS11" s="7">
        <f t="shared" si="19"/>
        <v>-539</v>
      </c>
      <c r="KT11" s="7">
        <f t="shared" si="19"/>
        <v>-945</v>
      </c>
      <c r="KU11" s="7">
        <f t="shared" si="19"/>
        <v>-1225</v>
      </c>
      <c r="KV11" s="7">
        <f t="shared" si="19"/>
        <v>-1199</v>
      </c>
      <c r="KW11" s="7">
        <f t="shared" si="19"/>
        <v>-1233</v>
      </c>
      <c r="KX11" s="7">
        <f t="shared" si="19"/>
        <v>-1681</v>
      </c>
      <c r="KY11" s="7">
        <f t="shared" si="19"/>
        <v>-377</v>
      </c>
      <c r="KZ11" s="7">
        <f t="shared" si="19"/>
        <v>-2438</v>
      </c>
      <c r="LA11" s="7">
        <f t="shared" si="19"/>
        <v>-881</v>
      </c>
      <c r="LB11" s="7">
        <f t="shared" si="19"/>
        <v>-1609</v>
      </c>
      <c r="LC11" s="7">
        <f t="shared" si="19"/>
        <v>-526</v>
      </c>
      <c r="LD11" s="7">
        <f t="shared" si="19"/>
        <v>-1531</v>
      </c>
      <c r="LE11" s="7">
        <f t="shared" si="19"/>
        <v>-1925</v>
      </c>
      <c r="LF11" s="7">
        <f t="shared" si="19"/>
        <v>-1372</v>
      </c>
      <c r="LG11" s="7">
        <f t="shared" si="19"/>
        <v>-2074</v>
      </c>
      <c r="LH11" s="7">
        <f t="shared" si="19"/>
        <v>-951</v>
      </c>
      <c r="LI11" s="7">
        <f t="shared" si="19"/>
        <v>-2963</v>
      </c>
      <c r="LJ11" s="7">
        <f t="shared" si="19"/>
        <v>-2185</v>
      </c>
      <c r="LK11" s="7">
        <f t="shared" ref="LK11:NV11" si="20">LK9+LK10</f>
        <v>-821</v>
      </c>
      <c r="LL11" s="7">
        <f t="shared" si="20"/>
        <v>-1873</v>
      </c>
      <c r="LM11" s="7">
        <f t="shared" si="20"/>
        <v>-1768</v>
      </c>
      <c r="LN11" s="7">
        <f t="shared" si="20"/>
        <v>-1868</v>
      </c>
      <c r="LO11" s="7">
        <f t="shared" si="20"/>
        <v>-1650</v>
      </c>
      <c r="LP11" s="7">
        <f t="shared" si="20"/>
        <v>-1205</v>
      </c>
      <c r="LQ11" s="7">
        <f t="shared" si="20"/>
        <v>-852</v>
      </c>
      <c r="LR11" s="7">
        <f t="shared" si="20"/>
        <v>-1951</v>
      </c>
      <c r="LS11" s="7">
        <f t="shared" si="20"/>
        <v>-1198</v>
      </c>
      <c r="LT11" s="7">
        <f t="shared" si="20"/>
        <v>-1576</v>
      </c>
      <c r="LU11" s="7">
        <f t="shared" si="20"/>
        <v>-536</v>
      </c>
      <c r="LV11" s="7">
        <f t="shared" si="20"/>
        <v>-2405</v>
      </c>
      <c r="LW11" s="7">
        <f t="shared" si="20"/>
        <v>-1895</v>
      </c>
      <c r="LX11" s="7">
        <f t="shared" si="20"/>
        <v>-1196</v>
      </c>
      <c r="LY11" s="7">
        <f t="shared" si="20"/>
        <v>-1543</v>
      </c>
      <c r="LZ11" s="7">
        <f t="shared" si="20"/>
        <v>-1452</v>
      </c>
      <c r="MA11" s="7">
        <f t="shared" si="20"/>
        <v>-1130</v>
      </c>
      <c r="MB11" s="7">
        <f t="shared" si="20"/>
        <v>-791</v>
      </c>
      <c r="MC11" s="7">
        <f t="shared" si="20"/>
        <v>-2312</v>
      </c>
      <c r="MD11" s="7">
        <f t="shared" si="20"/>
        <v>-1399</v>
      </c>
      <c r="ME11" s="7">
        <f t="shared" si="20"/>
        <v>-2371</v>
      </c>
      <c r="MF11" s="7">
        <f t="shared" si="20"/>
        <v>-4914</v>
      </c>
      <c r="MG11" s="7">
        <f t="shared" si="20"/>
        <v>-2115</v>
      </c>
      <c r="MH11" s="7">
        <f t="shared" si="20"/>
        <v>-1204</v>
      </c>
      <c r="MI11" s="7">
        <f t="shared" si="20"/>
        <v>-1308</v>
      </c>
      <c r="MJ11" s="7">
        <f t="shared" si="20"/>
        <v>-1687</v>
      </c>
      <c r="MK11" s="7">
        <f t="shared" si="20"/>
        <v>-3451</v>
      </c>
      <c r="ML11" s="7">
        <f t="shared" si="20"/>
        <v>-2614</v>
      </c>
      <c r="MM11" s="7">
        <f t="shared" si="20"/>
        <v>-1139</v>
      </c>
      <c r="MN11" s="7">
        <f t="shared" si="20"/>
        <v>-2047</v>
      </c>
      <c r="MO11" s="7">
        <f t="shared" si="20"/>
        <v>-3128</v>
      </c>
      <c r="MP11" s="7">
        <f t="shared" si="20"/>
        <v>-1105</v>
      </c>
      <c r="MQ11" s="7">
        <f t="shared" si="20"/>
        <v>-2175</v>
      </c>
      <c r="MR11" s="7">
        <f t="shared" si="20"/>
        <v>-1368</v>
      </c>
      <c r="MS11" s="7">
        <f t="shared" si="20"/>
        <v>-2227</v>
      </c>
      <c r="MT11" s="7">
        <f t="shared" si="20"/>
        <v>-2003</v>
      </c>
      <c r="MU11" s="7">
        <f t="shared" si="20"/>
        <v>-2012</v>
      </c>
      <c r="MV11" s="7">
        <f t="shared" si="20"/>
        <v>-1301</v>
      </c>
      <c r="MW11" s="7">
        <f t="shared" si="20"/>
        <v>-1440</v>
      </c>
      <c r="MX11" s="7">
        <f t="shared" si="20"/>
        <v>-1492</v>
      </c>
      <c r="MY11" s="7">
        <f t="shared" si="20"/>
        <v>-2045</v>
      </c>
      <c r="MZ11" s="7">
        <f t="shared" si="20"/>
        <v>-3692</v>
      </c>
      <c r="NA11" s="7">
        <f t="shared" si="20"/>
        <v>-1559</v>
      </c>
      <c r="NB11" s="7">
        <f t="shared" si="20"/>
        <v>-2139</v>
      </c>
      <c r="NC11" s="7">
        <f t="shared" si="20"/>
        <v>-838</v>
      </c>
      <c r="ND11" s="7">
        <f t="shared" si="20"/>
        <v>-1839</v>
      </c>
      <c r="NE11" s="7">
        <f t="shared" si="20"/>
        <v>-1459</v>
      </c>
      <c r="NF11" s="7">
        <f t="shared" si="20"/>
        <v>-1611</v>
      </c>
      <c r="NG11" s="7">
        <f t="shared" si="20"/>
        <v>-2088</v>
      </c>
      <c r="NH11" s="7">
        <f t="shared" si="20"/>
        <v>-1592</v>
      </c>
      <c r="NI11" s="7">
        <f t="shared" si="20"/>
        <v>-1033</v>
      </c>
      <c r="NJ11" s="7">
        <f t="shared" si="20"/>
        <v>-941</v>
      </c>
      <c r="NK11" s="7">
        <f t="shared" si="20"/>
        <v>-1661</v>
      </c>
      <c r="NL11" s="7">
        <f t="shared" si="20"/>
        <v>-1294</v>
      </c>
      <c r="NM11" s="7">
        <f t="shared" si="20"/>
        <v>-2046</v>
      </c>
      <c r="NN11" s="7">
        <f t="shared" si="20"/>
        <v>-960</v>
      </c>
      <c r="NO11" s="7">
        <f t="shared" si="20"/>
        <v>-2196</v>
      </c>
      <c r="NP11" s="7">
        <f t="shared" si="20"/>
        <v>-2859</v>
      </c>
      <c r="NQ11" s="7">
        <f t="shared" si="20"/>
        <v>-2332</v>
      </c>
      <c r="NR11" s="7">
        <f t="shared" si="20"/>
        <v>-143</v>
      </c>
      <c r="NS11" s="7">
        <f t="shared" si="20"/>
        <v>-1387</v>
      </c>
      <c r="NT11" s="7">
        <f t="shared" si="20"/>
        <v>-1043</v>
      </c>
      <c r="NU11" s="7">
        <f t="shared" si="20"/>
        <v>-968</v>
      </c>
      <c r="NV11" s="7">
        <f t="shared" si="20"/>
        <v>-1681</v>
      </c>
      <c r="NW11" s="7">
        <f t="shared" ref="NW11:QH11" si="21">NW9+NW10</f>
        <v>-3301</v>
      </c>
      <c r="NX11" s="7">
        <f t="shared" si="21"/>
        <v>-41</v>
      </c>
      <c r="NY11" s="7">
        <f t="shared" si="21"/>
        <v>-1319</v>
      </c>
      <c r="NZ11" s="7">
        <f t="shared" si="21"/>
        <v>-2927</v>
      </c>
      <c r="OA11" s="7">
        <f t="shared" si="21"/>
        <v>-1208</v>
      </c>
      <c r="OB11" s="7">
        <f t="shared" si="21"/>
        <v>-1861</v>
      </c>
      <c r="OC11" s="7">
        <f t="shared" si="21"/>
        <v>-1279</v>
      </c>
      <c r="OD11" s="7">
        <f t="shared" si="21"/>
        <v>-1316</v>
      </c>
      <c r="OE11" s="7">
        <f t="shared" si="21"/>
        <v>-1541</v>
      </c>
      <c r="OF11" s="7">
        <f t="shared" si="21"/>
        <v>-1662</v>
      </c>
      <c r="OG11" s="7">
        <f t="shared" si="21"/>
        <v>-2906</v>
      </c>
      <c r="OH11" s="7">
        <f t="shared" si="21"/>
        <v>-1534</v>
      </c>
      <c r="OI11" s="7">
        <f t="shared" si="21"/>
        <v>-1050</v>
      </c>
      <c r="OJ11" s="7">
        <f t="shared" si="21"/>
        <v>0</v>
      </c>
      <c r="OK11" s="7">
        <f t="shared" si="21"/>
        <v>-930</v>
      </c>
      <c r="OL11" s="7">
        <f t="shared" si="21"/>
        <v>-2998</v>
      </c>
      <c r="OM11" s="7">
        <f t="shared" si="21"/>
        <v>-887</v>
      </c>
      <c r="ON11" s="7">
        <f t="shared" si="21"/>
        <v>-1173</v>
      </c>
      <c r="OO11" s="7">
        <f t="shared" si="21"/>
        <v>-1629</v>
      </c>
      <c r="OP11" s="7">
        <f t="shared" si="21"/>
        <v>-1364</v>
      </c>
      <c r="OQ11" s="7">
        <f t="shared" si="21"/>
        <v>-2096</v>
      </c>
      <c r="OR11" s="7">
        <f t="shared" si="21"/>
        <v>-1285</v>
      </c>
      <c r="OS11" s="7">
        <f t="shared" si="21"/>
        <v>-3035</v>
      </c>
      <c r="OT11" s="7">
        <f t="shared" si="21"/>
        <v>-500</v>
      </c>
      <c r="OU11" s="7">
        <f t="shared" si="21"/>
        <v>-2406</v>
      </c>
      <c r="OV11" s="7">
        <f t="shared" si="21"/>
        <v>0</v>
      </c>
      <c r="OW11" s="7">
        <f t="shared" si="21"/>
        <v>-1577</v>
      </c>
      <c r="OX11" s="7">
        <f t="shared" si="21"/>
        <v>-1152</v>
      </c>
      <c r="OY11" s="7">
        <f t="shared" si="21"/>
        <v>-1518</v>
      </c>
      <c r="OZ11" s="7">
        <f t="shared" si="21"/>
        <v>-2649</v>
      </c>
      <c r="PA11" s="7">
        <f t="shared" si="21"/>
        <v>-356</v>
      </c>
      <c r="PB11" s="7">
        <f t="shared" si="21"/>
        <v>-595</v>
      </c>
      <c r="PC11" s="7">
        <f t="shared" si="21"/>
        <v>-1090</v>
      </c>
      <c r="PD11" s="7">
        <f t="shared" si="21"/>
        <v>-1933</v>
      </c>
      <c r="PE11" s="7">
        <f t="shared" si="21"/>
        <v>-581</v>
      </c>
      <c r="PF11" s="7">
        <f t="shared" si="21"/>
        <v>-1770</v>
      </c>
      <c r="PG11" s="7">
        <f t="shared" si="21"/>
        <v>-1078</v>
      </c>
      <c r="PH11" s="7">
        <f t="shared" si="21"/>
        <v>-4085</v>
      </c>
      <c r="PI11" s="7">
        <f t="shared" si="21"/>
        <v>-2146</v>
      </c>
      <c r="PJ11" s="7">
        <f t="shared" si="21"/>
        <v>-620</v>
      </c>
      <c r="PK11" s="7">
        <f t="shared" si="21"/>
        <v>-2698</v>
      </c>
      <c r="PL11" s="7">
        <f t="shared" si="21"/>
        <v>-1428</v>
      </c>
      <c r="PM11" s="7">
        <f t="shared" si="21"/>
        <v>-1753</v>
      </c>
      <c r="PN11" s="7">
        <f t="shared" si="21"/>
        <v>-2393</v>
      </c>
      <c r="PO11" s="7">
        <f t="shared" si="21"/>
        <v>-828</v>
      </c>
      <c r="PP11" s="7">
        <f t="shared" si="21"/>
        <v>-1169</v>
      </c>
      <c r="PQ11" s="7">
        <f t="shared" si="21"/>
        <v>-2869</v>
      </c>
      <c r="PR11" s="7">
        <f t="shared" si="21"/>
        <v>-1757</v>
      </c>
      <c r="PS11" s="7">
        <f t="shared" si="21"/>
        <v>-736</v>
      </c>
      <c r="PT11" s="7">
        <f t="shared" si="21"/>
        <v>-1783</v>
      </c>
      <c r="PU11" s="7">
        <f t="shared" si="21"/>
        <v>-1389</v>
      </c>
      <c r="PV11" s="7">
        <f t="shared" si="21"/>
        <v>-2312</v>
      </c>
      <c r="PW11" s="7">
        <f t="shared" si="21"/>
        <v>-4676</v>
      </c>
      <c r="PX11" s="7">
        <f t="shared" si="21"/>
        <v>-253</v>
      </c>
      <c r="PY11" s="7">
        <f t="shared" si="21"/>
        <v>-1528</v>
      </c>
      <c r="PZ11" s="7">
        <f t="shared" si="21"/>
        <v>-1499</v>
      </c>
      <c r="QA11" s="7">
        <f t="shared" si="21"/>
        <v>-1532</v>
      </c>
      <c r="QB11" s="7">
        <f t="shared" si="21"/>
        <v>-1405</v>
      </c>
      <c r="QC11" s="7">
        <f t="shared" si="21"/>
        <v>-1955</v>
      </c>
      <c r="QD11" s="7">
        <f t="shared" si="21"/>
        <v>-3150</v>
      </c>
      <c r="QE11" s="7">
        <f t="shared" si="21"/>
        <v>-1682</v>
      </c>
      <c r="QF11" s="7">
        <f t="shared" si="21"/>
        <v>-1162</v>
      </c>
      <c r="QG11" s="7">
        <f t="shared" si="21"/>
        <v>-1817</v>
      </c>
      <c r="QH11" s="7">
        <f t="shared" si="21"/>
        <v>-1532</v>
      </c>
      <c r="QI11" s="7">
        <f t="shared" ref="QI11:ST11" si="22">QI9+QI10</f>
        <v>-1505</v>
      </c>
      <c r="QJ11" s="7">
        <f t="shared" si="22"/>
        <v>-1155</v>
      </c>
      <c r="QK11" s="7">
        <f t="shared" si="22"/>
        <v>-1801</v>
      </c>
      <c r="QL11" s="7">
        <f t="shared" si="22"/>
        <v>-1954</v>
      </c>
      <c r="QM11" s="7">
        <f t="shared" si="22"/>
        <v>-718</v>
      </c>
      <c r="QN11" s="7">
        <f t="shared" si="22"/>
        <v>-1280</v>
      </c>
      <c r="QO11" s="7">
        <f t="shared" si="22"/>
        <v>-1380</v>
      </c>
      <c r="QP11" s="7">
        <f t="shared" si="22"/>
        <v>-1928</v>
      </c>
      <c r="QQ11" s="7">
        <f t="shared" si="22"/>
        <v>-1262</v>
      </c>
      <c r="QR11" s="7">
        <f t="shared" si="22"/>
        <v>-1166</v>
      </c>
      <c r="QS11" s="7">
        <f t="shared" si="22"/>
        <v>-1278</v>
      </c>
      <c r="QT11" s="7">
        <f t="shared" si="22"/>
        <v>-2086</v>
      </c>
      <c r="QU11" s="7">
        <f t="shared" si="22"/>
        <v>-2299</v>
      </c>
      <c r="QV11" s="7">
        <f t="shared" si="22"/>
        <v>-1465</v>
      </c>
      <c r="QW11" s="7">
        <f t="shared" si="22"/>
        <v>-1535</v>
      </c>
      <c r="QX11" s="7">
        <f t="shared" si="22"/>
        <v>-5126</v>
      </c>
      <c r="QY11" s="7">
        <f t="shared" si="22"/>
        <v>-1853</v>
      </c>
      <c r="QZ11" s="7">
        <f t="shared" si="22"/>
        <v>-1550</v>
      </c>
      <c r="RA11" s="7">
        <f t="shared" si="22"/>
        <v>-1152</v>
      </c>
      <c r="RB11" s="7">
        <f t="shared" si="22"/>
        <v>-2467</v>
      </c>
      <c r="RC11" s="7">
        <f t="shared" si="22"/>
        <v>-2561</v>
      </c>
      <c r="RD11" s="7">
        <f t="shared" si="22"/>
        <v>-1593</v>
      </c>
      <c r="RE11" s="7">
        <f t="shared" si="22"/>
        <v>-1984</v>
      </c>
      <c r="RF11" s="7">
        <f t="shared" si="22"/>
        <v>-2284</v>
      </c>
      <c r="RG11" s="7">
        <f t="shared" si="22"/>
        <v>-1472</v>
      </c>
      <c r="RH11" s="7">
        <f t="shared" si="22"/>
        <v>-1793</v>
      </c>
      <c r="RI11" s="7">
        <f t="shared" si="22"/>
        <v>-1004</v>
      </c>
      <c r="RJ11" s="7">
        <f t="shared" si="22"/>
        <v>-2791</v>
      </c>
      <c r="RK11" s="7">
        <f t="shared" si="22"/>
        <v>-1117</v>
      </c>
      <c r="RL11" s="7">
        <f t="shared" si="22"/>
        <v>-1117</v>
      </c>
      <c r="RM11" s="7">
        <f t="shared" si="22"/>
        <v>-1745</v>
      </c>
      <c r="RN11" s="7">
        <f t="shared" si="22"/>
        <v>-560</v>
      </c>
      <c r="RO11" s="7">
        <f t="shared" si="22"/>
        <v>-1399</v>
      </c>
      <c r="RP11" s="7">
        <f t="shared" si="22"/>
        <v>-1309</v>
      </c>
      <c r="RQ11" s="7">
        <f t="shared" si="22"/>
        <v>-1247</v>
      </c>
      <c r="RR11" s="7">
        <f t="shared" si="22"/>
        <v>-1411</v>
      </c>
      <c r="RS11" s="7">
        <f t="shared" si="22"/>
        <v>-2258</v>
      </c>
      <c r="RT11" s="7">
        <f t="shared" si="22"/>
        <v>-2142</v>
      </c>
      <c r="RU11" s="7">
        <f t="shared" si="22"/>
        <v>-1061</v>
      </c>
      <c r="RV11" s="7">
        <f t="shared" si="22"/>
        <v>-1817</v>
      </c>
      <c r="RW11" s="7">
        <f t="shared" si="22"/>
        <v>-4086</v>
      </c>
      <c r="RX11" s="7">
        <f t="shared" si="22"/>
        <v>-1872</v>
      </c>
      <c r="RY11" s="7">
        <f t="shared" si="22"/>
        <v>-886</v>
      </c>
      <c r="RZ11" s="7">
        <f t="shared" si="22"/>
        <v>-2525</v>
      </c>
      <c r="SA11" s="7">
        <f t="shared" si="22"/>
        <v>-2656</v>
      </c>
      <c r="SB11" s="7">
        <f t="shared" si="22"/>
        <v>-1610</v>
      </c>
      <c r="SC11" s="7">
        <f t="shared" si="22"/>
        <v>-1974</v>
      </c>
      <c r="SD11" s="7">
        <f t="shared" si="22"/>
        <v>-2472</v>
      </c>
      <c r="SE11" s="7">
        <f t="shared" si="22"/>
        <v>-2</v>
      </c>
      <c r="SF11" s="7">
        <f t="shared" si="22"/>
        <v>-807</v>
      </c>
      <c r="SG11" s="7">
        <f t="shared" si="22"/>
        <v>-1602</v>
      </c>
      <c r="SH11" s="7">
        <f t="shared" si="22"/>
        <v>-581</v>
      </c>
      <c r="SI11" s="7">
        <f t="shared" si="22"/>
        <v>-2308</v>
      </c>
      <c r="SJ11" s="7">
        <f t="shared" si="22"/>
        <v>-1817</v>
      </c>
      <c r="SK11" s="7">
        <f t="shared" si="22"/>
        <v>-1652</v>
      </c>
      <c r="SL11" s="7">
        <f t="shared" si="22"/>
        <v>-2063</v>
      </c>
      <c r="SM11" s="7">
        <f t="shared" si="22"/>
        <v>-3759</v>
      </c>
      <c r="SN11" s="7">
        <f t="shared" si="22"/>
        <v>-1912</v>
      </c>
      <c r="SO11" s="7">
        <f t="shared" si="22"/>
        <v>-642</v>
      </c>
      <c r="SP11" s="7">
        <f t="shared" si="22"/>
        <v>-1923</v>
      </c>
      <c r="SQ11" s="7">
        <f t="shared" si="22"/>
        <v>-2091</v>
      </c>
      <c r="SR11" s="7">
        <f t="shared" si="22"/>
        <v>-447</v>
      </c>
      <c r="SS11" s="7">
        <f t="shared" si="22"/>
        <v>-1416</v>
      </c>
      <c r="ST11" s="7">
        <f t="shared" si="22"/>
        <v>-1119</v>
      </c>
      <c r="SU11" s="7">
        <f t="shared" ref="SU11:VF11" si="23">SU9+SU10</f>
        <v>-1500</v>
      </c>
      <c r="SV11" s="7">
        <f t="shared" si="23"/>
        <v>-1277</v>
      </c>
      <c r="SW11" s="7">
        <f t="shared" si="23"/>
        <v>-1514</v>
      </c>
      <c r="SX11" s="7">
        <f t="shared" si="23"/>
        <v>-2876</v>
      </c>
      <c r="SY11" s="7">
        <f t="shared" si="23"/>
        <v>-964</v>
      </c>
      <c r="SZ11" s="7">
        <f t="shared" si="23"/>
        <v>-2823</v>
      </c>
      <c r="TA11" s="7">
        <f t="shared" si="23"/>
        <v>-1431</v>
      </c>
      <c r="TB11" s="7">
        <f t="shared" si="23"/>
        <v>-1440</v>
      </c>
      <c r="TC11" s="7">
        <f t="shared" si="23"/>
        <v>-1020</v>
      </c>
      <c r="TD11" s="7">
        <f t="shared" si="23"/>
        <v>-1560</v>
      </c>
      <c r="TE11" s="7">
        <f t="shared" si="23"/>
        <v>-1747</v>
      </c>
      <c r="TF11" s="7">
        <f t="shared" si="23"/>
        <v>-1452</v>
      </c>
      <c r="TG11" s="7">
        <f t="shared" si="23"/>
        <v>-1204</v>
      </c>
      <c r="TH11" s="7">
        <f t="shared" si="23"/>
        <v>-1710</v>
      </c>
      <c r="TI11" s="7">
        <f t="shared" si="23"/>
        <v>-5007</v>
      </c>
      <c r="TJ11" s="7">
        <f t="shared" si="23"/>
        <v>-1567</v>
      </c>
      <c r="TK11" s="7">
        <f t="shared" si="23"/>
        <v>-1296</v>
      </c>
      <c r="TL11" s="7">
        <f t="shared" si="23"/>
        <v>-1012</v>
      </c>
      <c r="TM11" s="7">
        <f t="shared" si="23"/>
        <v>-3126</v>
      </c>
      <c r="TN11" s="7">
        <f t="shared" si="23"/>
        <v>-1906</v>
      </c>
      <c r="TO11" s="7">
        <f t="shared" si="23"/>
        <v>-1622</v>
      </c>
      <c r="TP11" s="7">
        <f t="shared" si="23"/>
        <v>-1184</v>
      </c>
      <c r="TQ11" s="7">
        <f t="shared" si="23"/>
        <v>-1913</v>
      </c>
      <c r="TR11" s="7">
        <f t="shared" si="23"/>
        <v>-1048</v>
      </c>
      <c r="TS11" s="7">
        <f t="shared" si="23"/>
        <v>-1679</v>
      </c>
      <c r="TT11" s="7">
        <f t="shared" si="23"/>
        <v>-2373</v>
      </c>
      <c r="TU11" s="7">
        <f t="shared" si="23"/>
        <v>-1149</v>
      </c>
      <c r="TV11" s="7">
        <f t="shared" si="23"/>
        <v>-1005</v>
      </c>
      <c r="TW11" s="7">
        <f t="shared" si="23"/>
        <v>-2266</v>
      </c>
      <c r="TX11" s="7">
        <f t="shared" si="23"/>
        <v>-724</v>
      </c>
      <c r="TY11" s="7">
        <f t="shared" si="23"/>
        <v>-1726</v>
      </c>
      <c r="TZ11" s="7">
        <f t="shared" si="23"/>
        <v>-1068</v>
      </c>
      <c r="UA11" s="7">
        <f t="shared" si="23"/>
        <v>-1295</v>
      </c>
      <c r="UB11" s="7">
        <f t="shared" si="23"/>
        <v>-833</v>
      </c>
      <c r="UC11" s="7">
        <f t="shared" si="23"/>
        <v>0</v>
      </c>
      <c r="UD11" s="7">
        <f t="shared" si="23"/>
        <v>-1739</v>
      </c>
      <c r="UE11" s="7">
        <f t="shared" si="23"/>
        <v>-1227</v>
      </c>
      <c r="UF11" s="7">
        <f t="shared" si="23"/>
        <v>-1392</v>
      </c>
      <c r="UG11" s="7">
        <f t="shared" si="23"/>
        <v>-1767</v>
      </c>
      <c r="UH11" s="7">
        <f t="shared" si="23"/>
        <v>-1591</v>
      </c>
      <c r="UI11" s="7">
        <f t="shared" si="23"/>
        <v>-1485</v>
      </c>
      <c r="UJ11" s="7">
        <f t="shared" si="23"/>
        <v>-3747</v>
      </c>
      <c r="UK11" s="7">
        <f t="shared" si="23"/>
        <v>-1283</v>
      </c>
      <c r="UL11" s="7">
        <f t="shared" si="23"/>
        <v>-1667</v>
      </c>
      <c r="UM11" s="7">
        <f t="shared" si="23"/>
        <v>-2454</v>
      </c>
      <c r="UN11" s="7">
        <f t="shared" si="23"/>
        <v>-915</v>
      </c>
      <c r="UO11" s="7">
        <f t="shared" si="23"/>
        <v>-1653</v>
      </c>
      <c r="UP11" s="7">
        <f t="shared" si="23"/>
        <v>-1580</v>
      </c>
      <c r="UQ11" s="7">
        <f t="shared" si="23"/>
        <v>-1638</v>
      </c>
      <c r="UR11" s="7">
        <f t="shared" si="23"/>
        <v>-163</v>
      </c>
      <c r="US11" s="7">
        <f t="shared" si="23"/>
        <v>-275</v>
      </c>
      <c r="UT11" s="7">
        <f t="shared" si="23"/>
        <v>-2171</v>
      </c>
      <c r="UU11" s="7">
        <f t="shared" si="23"/>
        <v>-1062</v>
      </c>
      <c r="UV11" s="7">
        <f t="shared" si="23"/>
        <v>-1427</v>
      </c>
      <c r="UW11" s="7">
        <f t="shared" si="23"/>
        <v>-179</v>
      </c>
      <c r="UX11" s="7">
        <f t="shared" si="23"/>
        <v>-1995</v>
      </c>
      <c r="UY11" s="7">
        <f t="shared" si="23"/>
        <v>-1474</v>
      </c>
      <c r="UZ11" s="7">
        <f t="shared" si="23"/>
        <v>-565</v>
      </c>
      <c r="VA11" s="7">
        <f t="shared" si="23"/>
        <v>-1522</v>
      </c>
      <c r="VB11" s="7">
        <f t="shared" si="23"/>
        <v>-1889</v>
      </c>
      <c r="VC11" s="7">
        <f t="shared" si="23"/>
        <v>-1102</v>
      </c>
      <c r="VD11" s="7">
        <f t="shared" si="23"/>
        <v>-1898</v>
      </c>
      <c r="VE11" s="7">
        <f t="shared" si="23"/>
        <v>-2078</v>
      </c>
      <c r="VF11" s="7">
        <f t="shared" si="23"/>
        <v>-1569</v>
      </c>
      <c r="VG11" s="7">
        <f t="shared" ref="VG11:XR11" si="24">VG9+VG10</f>
        <v>-2927</v>
      </c>
      <c r="VH11" s="7">
        <f t="shared" si="24"/>
        <v>-2148</v>
      </c>
      <c r="VI11" s="7">
        <f t="shared" si="24"/>
        <v>-1772</v>
      </c>
      <c r="VJ11" s="7">
        <f t="shared" si="24"/>
        <v>-1141</v>
      </c>
      <c r="VK11" s="7">
        <f t="shared" si="24"/>
        <v>-1133</v>
      </c>
      <c r="VL11" s="7">
        <f t="shared" si="24"/>
        <v>-901</v>
      </c>
      <c r="VM11" s="7">
        <f t="shared" si="24"/>
        <v>-1330</v>
      </c>
      <c r="VN11" s="7">
        <f t="shared" si="24"/>
        <v>-3931</v>
      </c>
      <c r="VO11" s="7">
        <f t="shared" si="24"/>
        <v>-1304</v>
      </c>
      <c r="VP11" s="7">
        <f t="shared" si="24"/>
        <v>-1342</v>
      </c>
      <c r="VQ11" s="7">
        <f t="shared" si="24"/>
        <v>-1131</v>
      </c>
      <c r="VR11" s="7">
        <f t="shared" si="24"/>
        <v>-5233</v>
      </c>
      <c r="VS11" s="7">
        <f t="shared" si="24"/>
        <v>-1676</v>
      </c>
      <c r="VT11" s="7">
        <f t="shared" si="24"/>
        <v>-1946</v>
      </c>
      <c r="VU11" s="7">
        <f t="shared" si="24"/>
        <v>-1898</v>
      </c>
      <c r="VV11" s="7">
        <f t="shared" si="24"/>
        <v>-1234</v>
      </c>
      <c r="VW11" s="7">
        <f t="shared" si="24"/>
        <v>-2389</v>
      </c>
      <c r="VX11" s="7">
        <f t="shared" si="24"/>
        <v>-1276</v>
      </c>
      <c r="VY11" s="7">
        <f t="shared" si="24"/>
        <v>-697</v>
      </c>
      <c r="VZ11" s="7">
        <f t="shared" si="24"/>
        <v>-2163</v>
      </c>
      <c r="WA11" s="7">
        <f t="shared" si="24"/>
        <v>-1450</v>
      </c>
      <c r="WB11" s="7">
        <f t="shared" si="24"/>
        <v>-3889</v>
      </c>
      <c r="WC11" s="7">
        <f t="shared" si="24"/>
        <v>-984</v>
      </c>
      <c r="WD11" s="7">
        <f t="shared" si="24"/>
        <v>-3185</v>
      </c>
      <c r="WE11" s="7">
        <f t="shared" si="24"/>
        <v>-1848</v>
      </c>
      <c r="WF11" s="7">
        <f t="shared" si="24"/>
        <v>-659</v>
      </c>
      <c r="WG11" s="7">
        <f t="shared" si="24"/>
        <v>-1503</v>
      </c>
      <c r="WH11" s="7">
        <f t="shared" si="24"/>
        <v>-1706</v>
      </c>
      <c r="WI11" s="7">
        <f t="shared" si="24"/>
        <v>-1308</v>
      </c>
      <c r="WJ11" s="7">
        <f t="shared" si="24"/>
        <v>-1076</v>
      </c>
      <c r="WK11" s="7">
        <f t="shared" si="24"/>
        <v>-7095</v>
      </c>
      <c r="WL11" s="7">
        <f t="shared" si="24"/>
        <v>-1961</v>
      </c>
      <c r="WM11" s="7">
        <f t="shared" si="24"/>
        <v>-1441</v>
      </c>
      <c r="WN11" s="7">
        <f t="shared" si="24"/>
        <v>-1715</v>
      </c>
      <c r="WO11" s="7">
        <f t="shared" si="24"/>
        <v>-2289</v>
      </c>
      <c r="WP11" s="7">
        <f t="shared" si="24"/>
        <v>-768</v>
      </c>
      <c r="WQ11" s="7">
        <f t="shared" si="24"/>
        <v>-2208</v>
      </c>
      <c r="WR11" s="7">
        <f t="shared" si="24"/>
        <v>-1757</v>
      </c>
      <c r="WS11" s="7">
        <f t="shared" si="24"/>
        <v>-900</v>
      </c>
      <c r="WT11" s="7">
        <f t="shared" si="24"/>
        <v>-3436</v>
      </c>
      <c r="WU11" s="7">
        <f t="shared" si="24"/>
        <v>-1325</v>
      </c>
      <c r="WV11" s="7">
        <f t="shared" si="24"/>
        <v>-2058</v>
      </c>
      <c r="WW11" s="7">
        <f t="shared" si="24"/>
        <v>-1804</v>
      </c>
      <c r="WX11" s="7">
        <f t="shared" si="24"/>
        <v>-2572</v>
      </c>
      <c r="WY11" s="7">
        <f t="shared" si="24"/>
        <v>-1224</v>
      </c>
      <c r="WZ11" s="7">
        <f t="shared" si="24"/>
        <v>-1355</v>
      </c>
      <c r="XA11" s="7">
        <f t="shared" si="24"/>
        <v>-1905</v>
      </c>
      <c r="XB11" s="7">
        <f t="shared" si="24"/>
        <v>-6633</v>
      </c>
      <c r="XC11" s="7">
        <f t="shared" si="24"/>
        <v>-1214</v>
      </c>
      <c r="XD11" s="7">
        <f t="shared" si="24"/>
        <v>-1414</v>
      </c>
      <c r="XE11" s="7">
        <f t="shared" si="24"/>
        <v>-1133</v>
      </c>
      <c r="XF11" s="7">
        <f t="shared" si="24"/>
        <v>-1201</v>
      </c>
      <c r="XG11" s="7">
        <f t="shared" si="24"/>
        <v>-5195</v>
      </c>
      <c r="XH11" s="7">
        <f t="shared" si="24"/>
        <v>-1416</v>
      </c>
      <c r="XI11" s="7">
        <f t="shared" si="24"/>
        <v>-1563</v>
      </c>
      <c r="XJ11" s="7">
        <f t="shared" si="24"/>
        <v>-1493</v>
      </c>
      <c r="XK11" s="7">
        <f t="shared" si="24"/>
        <v>-1747</v>
      </c>
      <c r="XL11" s="7">
        <f t="shared" si="24"/>
        <v>-1883</v>
      </c>
      <c r="XM11" s="7">
        <f t="shared" si="24"/>
        <v>-1817</v>
      </c>
      <c r="XN11" s="7">
        <f t="shared" si="24"/>
        <v>-1211</v>
      </c>
      <c r="XO11" s="7">
        <f t="shared" si="24"/>
        <v>-2073</v>
      </c>
      <c r="XP11" s="7">
        <f t="shared" si="24"/>
        <v>-1090</v>
      </c>
      <c r="XQ11" s="7">
        <f t="shared" si="24"/>
        <v>-1859</v>
      </c>
      <c r="XR11" s="7">
        <f t="shared" si="24"/>
        <v>-1492</v>
      </c>
      <c r="XS11" s="7">
        <f t="shared" ref="XS11:AAD11" si="25">XS9+XS10</f>
        <v>-759</v>
      </c>
      <c r="XT11" s="7">
        <f t="shared" si="25"/>
        <v>-1250</v>
      </c>
      <c r="XU11" s="7">
        <f t="shared" si="25"/>
        <v>-2347</v>
      </c>
      <c r="XV11" s="7">
        <f t="shared" si="25"/>
        <v>-973</v>
      </c>
      <c r="XW11" s="7">
        <f t="shared" si="25"/>
        <v>-1595</v>
      </c>
      <c r="XX11" s="7">
        <f t="shared" si="25"/>
        <v>-2300</v>
      </c>
      <c r="XY11" s="7">
        <f t="shared" si="25"/>
        <v>-6680</v>
      </c>
      <c r="XZ11" s="7">
        <f t="shared" si="25"/>
        <v>-1471</v>
      </c>
      <c r="YA11" s="7">
        <f t="shared" si="25"/>
        <v>-1870</v>
      </c>
      <c r="YB11" s="7">
        <f t="shared" si="25"/>
        <v>-1529</v>
      </c>
      <c r="YC11" s="7">
        <f t="shared" si="25"/>
        <v>-1656</v>
      </c>
      <c r="YD11" s="7">
        <f t="shared" si="25"/>
        <v>-3682</v>
      </c>
      <c r="YE11" s="7">
        <f t="shared" si="25"/>
        <v>-1074</v>
      </c>
      <c r="YF11" s="7">
        <f t="shared" si="25"/>
        <v>-1668</v>
      </c>
      <c r="YG11" s="7">
        <f t="shared" si="25"/>
        <v>-870</v>
      </c>
      <c r="YH11" s="7">
        <f t="shared" si="25"/>
        <v>-2429</v>
      </c>
      <c r="YI11" s="7">
        <f t="shared" si="25"/>
        <v>-1539</v>
      </c>
      <c r="YJ11" s="7">
        <f t="shared" si="25"/>
        <v>-920</v>
      </c>
      <c r="YK11" s="7">
        <f t="shared" si="25"/>
        <v>-1262</v>
      </c>
      <c r="YL11" s="7">
        <f t="shared" si="25"/>
        <v>-1216</v>
      </c>
      <c r="YM11" s="7">
        <f t="shared" si="25"/>
        <v>-1802</v>
      </c>
      <c r="YN11" s="7">
        <f t="shared" si="25"/>
        <v>-1515</v>
      </c>
      <c r="YO11" s="7">
        <f t="shared" si="25"/>
        <v>-869</v>
      </c>
      <c r="YP11" s="7">
        <f t="shared" si="25"/>
        <v>-1930</v>
      </c>
      <c r="YQ11" s="7">
        <f t="shared" si="25"/>
        <v>-2819</v>
      </c>
      <c r="YR11" s="7">
        <f t="shared" si="25"/>
        <v>-998</v>
      </c>
      <c r="YS11" s="7">
        <f t="shared" si="25"/>
        <v>-2641</v>
      </c>
      <c r="YT11" s="7">
        <f t="shared" si="25"/>
        <v>-931</v>
      </c>
      <c r="YU11" s="7">
        <f t="shared" si="25"/>
        <v>-1180</v>
      </c>
      <c r="YV11" s="7">
        <f t="shared" si="25"/>
        <v>-2085</v>
      </c>
      <c r="YW11" s="7">
        <f t="shared" si="25"/>
        <v>-1294</v>
      </c>
      <c r="YX11" s="7">
        <f t="shared" si="25"/>
        <v>-1172</v>
      </c>
      <c r="YY11" s="7">
        <f t="shared" si="25"/>
        <v>-3339</v>
      </c>
      <c r="YZ11" s="7">
        <f t="shared" si="25"/>
        <v>-2535</v>
      </c>
      <c r="ZA11" s="7">
        <f t="shared" si="25"/>
        <v>-1687</v>
      </c>
      <c r="ZB11" s="7">
        <f t="shared" si="25"/>
        <v>-1283</v>
      </c>
      <c r="ZC11" s="7">
        <f t="shared" si="25"/>
        <v>-1010</v>
      </c>
      <c r="ZD11" s="7">
        <f t="shared" si="25"/>
        <v>-2290</v>
      </c>
      <c r="ZE11" s="7">
        <f t="shared" si="25"/>
        <v>-1528</v>
      </c>
      <c r="ZF11" s="7">
        <f t="shared" si="25"/>
        <v>-1278</v>
      </c>
      <c r="ZG11" s="7">
        <f t="shared" si="25"/>
        <v>-1005</v>
      </c>
      <c r="ZH11" s="7">
        <f t="shared" si="25"/>
        <v>-872</v>
      </c>
      <c r="ZI11" s="7">
        <f t="shared" si="25"/>
        <v>-760</v>
      </c>
      <c r="ZJ11" s="7">
        <f t="shared" si="25"/>
        <v>-2139</v>
      </c>
      <c r="ZK11" s="7">
        <f t="shared" si="25"/>
        <v>-786</v>
      </c>
      <c r="ZL11" s="7">
        <f t="shared" si="25"/>
        <v>-1968</v>
      </c>
      <c r="ZM11" s="7">
        <f t="shared" si="25"/>
        <v>-1730</v>
      </c>
      <c r="ZN11" s="7">
        <f t="shared" si="25"/>
        <v>-1736</v>
      </c>
      <c r="ZO11" s="7">
        <f t="shared" si="25"/>
        <v>-1781</v>
      </c>
      <c r="ZP11" s="7">
        <f t="shared" si="25"/>
        <v>-1520</v>
      </c>
      <c r="ZQ11" s="7">
        <f t="shared" si="25"/>
        <v>-1851</v>
      </c>
      <c r="ZR11" s="7">
        <f t="shared" si="25"/>
        <v>-1716</v>
      </c>
      <c r="ZS11" s="7">
        <f t="shared" si="25"/>
        <v>-1695</v>
      </c>
      <c r="ZT11" s="7">
        <f t="shared" si="25"/>
        <v>-757</v>
      </c>
      <c r="ZU11" s="7">
        <f t="shared" si="25"/>
        <v>-2946</v>
      </c>
      <c r="ZV11" s="7">
        <f t="shared" si="25"/>
        <v>-1060</v>
      </c>
      <c r="ZW11" s="7">
        <f t="shared" si="25"/>
        <v>-1115</v>
      </c>
      <c r="ZX11" s="7">
        <f t="shared" si="25"/>
        <v>-1424</v>
      </c>
      <c r="ZY11" s="7">
        <f t="shared" si="25"/>
        <v>-634</v>
      </c>
      <c r="ZZ11" s="7">
        <f t="shared" si="25"/>
        <v>-2026</v>
      </c>
      <c r="AAA11" s="7">
        <f t="shared" si="25"/>
        <v>-1025</v>
      </c>
      <c r="AAB11" s="7">
        <f t="shared" si="25"/>
        <v>-2317</v>
      </c>
      <c r="AAC11" s="7">
        <f t="shared" si="25"/>
        <v>-1196</v>
      </c>
      <c r="AAD11" s="7">
        <f t="shared" si="25"/>
        <v>-1384</v>
      </c>
      <c r="AAE11" s="7">
        <f t="shared" ref="AAE11:ACP11" si="26">AAE9+AAE10</f>
        <v>-939</v>
      </c>
      <c r="AAF11" s="7">
        <f t="shared" si="26"/>
        <v>-1989</v>
      </c>
      <c r="AAG11" s="7">
        <f t="shared" si="26"/>
        <v>-1566</v>
      </c>
      <c r="AAH11" s="7">
        <f t="shared" si="26"/>
        <v>-4168</v>
      </c>
      <c r="AAI11" s="7">
        <f t="shared" si="26"/>
        <v>-1108</v>
      </c>
      <c r="AAJ11" s="7">
        <f t="shared" si="26"/>
        <v>-1083</v>
      </c>
      <c r="AAK11" s="7">
        <f t="shared" si="26"/>
        <v>-2762</v>
      </c>
      <c r="AAL11" s="7">
        <f t="shared" si="26"/>
        <v>-1099</v>
      </c>
      <c r="AAM11" s="7">
        <f t="shared" si="26"/>
        <v>-3699</v>
      </c>
      <c r="AAN11" s="7">
        <f t="shared" si="26"/>
        <v>-3420</v>
      </c>
      <c r="AAO11" s="7">
        <f t="shared" si="26"/>
        <v>-1282</v>
      </c>
      <c r="AAP11" s="7">
        <f t="shared" si="26"/>
        <v>-1214</v>
      </c>
      <c r="AAQ11" s="7">
        <f t="shared" si="26"/>
        <v>-2514</v>
      </c>
      <c r="AAR11" s="7">
        <f t="shared" si="26"/>
        <v>-2984</v>
      </c>
      <c r="AAS11" s="7">
        <f t="shared" si="26"/>
        <v>-1426</v>
      </c>
      <c r="AAT11" s="7">
        <f t="shared" si="26"/>
        <v>-997</v>
      </c>
      <c r="AAU11" s="7">
        <f t="shared" si="26"/>
        <v>-956</v>
      </c>
      <c r="AAV11" s="7">
        <f t="shared" si="26"/>
        <v>-1547</v>
      </c>
      <c r="AAW11" s="7">
        <f t="shared" si="26"/>
        <v>-1940</v>
      </c>
      <c r="AAX11" s="7">
        <f t="shared" si="26"/>
        <v>-1787</v>
      </c>
      <c r="AAY11" s="7">
        <f t="shared" si="26"/>
        <v>-1453</v>
      </c>
      <c r="AAZ11" s="7">
        <f t="shared" si="26"/>
        <v>-8081</v>
      </c>
      <c r="ABA11" s="7">
        <f t="shared" si="26"/>
        <v>-1408</v>
      </c>
      <c r="ABB11" s="7">
        <f t="shared" si="26"/>
        <v>-3274</v>
      </c>
      <c r="ABC11" s="7">
        <f t="shared" si="26"/>
        <v>-2714</v>
      </c>
      <c r="ABD11" s="7">
        <f t="shared" si="26"/>
        <v>-1582</v>
      </c>
      <c r="ABE11" s="7">
        <f t="shared" si="26"/>
        <v>-980</v>
      </c>
      <c r="ABF11" s="7">
        <f t="shared" si="26"/>
        <v>-2017</v>
      </c>
      <c r="ABG11" s="7">
        <f t="shared" si="26"/>
        <v>-1421</v>
      </c>
      <c r="ABH11" s="7">
        <f t="shared" si="26"/>
        <v>-1008</v>
      </c>
      <c r="ABI11" s="7">
        <f t="shared" si="26"/>
        <v>-3178</v>
      </c>
      <c r="ABJ11" s="7">
        <f t="shared" si="26"/>
        <v>-2284</v>
      </c>
      <c r="ABK11" s="7">
        <f t="shared" si="26"/>
        <v>-903</v>
      </c>
      <c r="ABL11" s="7">
        <f t="shared" si="26"/>
        <v>-1377</v>
      </c>
      <c r="ABM11" s="7">
        <f t="shared" si="26"/>
        <v>-1719</v>
      </c>
      <c r="ABN11" s="7">
        <f t="shared" si="26"/>
        <v>-363</v>
      </c>
      <c r="ABO11" s="7">
        <f t="shared" si="26"/>
        <v>-1588</v>
      </c>
      <c r="ABP11" s="7">
        <f t="shared" si="26"/>
        <v>-1075</v>
      </c>
      <c r="ABQ11" s="7">
        <f t="shared" si="26"/>
        <v>-618</v>
      </c>
      <c r="ABR11" s="7">
        <f t="shared" si="26"/>
        <v>-1383</v>
      </c>
      <c r="ABS11" s="7">
        <f t="shared" si="26"/>
        <v>-1598</v>
      </c>
      <c r="ABT11" s="7">
        <f t="shared" si="26"/>
        <v>-1302</v>
      </c>
      <c r="ABU11" s="7">
        <f t="shared" si="26"/>
        <v>0</v>
      </c>
      <c r="ABV11" s="7">
        <f t="shared" si="26"/>
        <v>-950</v>
      </c>
      <c r="ABW11" s="7">
        <f t="shared" si="26"/>
        <v>-1470</v>
      </c>
      <c r="ABX11" s="7">
        <f t="shared" si="26"/>
        <v>-1305</v>
      </c>
      <c r="ABY11" s="7">
        <f t="shared" si="26"/>
        <v>-2240</v>
      </c>
      <c r="ABZ11" s="7">
        <f t="shared" si="26"/>
        <v>-1003</v>
      </c>
      <c r="ACA11" s="7">
        <f t="shared" si="26"/>
        <v>-1873</v>
      </c>
      <c r="ACB11" s="7">
        <f t="shared" si="26"/>
        <v>-1025</v>
      </c>
      <c r="ACC11" s="7">
        <f t="shared" si="26"/>
        <v>-2617</v>
      </c>
      <c r="ACD11" s="7">
        <f t="shared" si="26"/>
        <v>-1316</v>
      </c>
      <c r="ACE11" s="7">
        <f t="shared" si="26"/>
        <v>-1679</v>
      </c>
      <c r="ACF11" s="7">
        <f t="shared" si="26"/>
        <v>-400</v>
      </c>
      <c r="ACG11" s="7">
        <f t="shared" si="26"/>
        <v>-2349</v>
      </c>
      <c r="ACH11" s="7">
        <f t="shared" si="26"/>
        <v>-491</v>
      </c>
      <c r="ACI11" s="7">
        <f t="shared" si="26"/>
        <v>-1864</v>
      </c>
      <c r="ACJ11" s="7">
        <f t="shared" si="26"/>
        <v>-933</v>
      </c>
      <c r="ACK11" s="7">
        <f t="shared" si="26"/>
        <v>-1393</v>
      </c>
      <c r="ACL11" s="7">
        <f t="shared" si="26"/>
        <v>-1115</v>
      </c>
      <c r="ACM11" s="7">
        <f t="shared" si="26"/>
        <v>-1519</v>
      </c>
      <c r="ACN11" s="7">
        <f t="shared" si="26"/>
        <v>-1764</v>
      </c>
      <c r="ACO11" s="7">
        <f t="shared" si="26"/>
        <v>-1487</v>
      </c>
      <c r="ACP11" s="7">
        <f t="shared" si="26"/>
        <v>-1142</v>
      </c>
      <c r="ACQ11" s="7">
        <f t="shared" ref="ACQ11:AFB11" si="27">ACQ9+ACQ10</f>
        <v>-1074</v>
      </c>
      <c r="ACR11" s="7">
        <f t="shared" si="27"/>
        <v>-2019</v>
      </c>
      <c r="ACS11" s="7">
        <f t="shared" si="27"/>
        <v>-1247</v>
      </c>
      <c r="ACT11" s="7">
        <f t="shared" si="27"/>
        <v>-1895</v>
      </c>
      <c r="ACU11" s="7">
        <f t="shared" si="27"/>
        <v>-2580</v>
      </c>
      <c r="ACV11" s="7">
        <f t="shared" si="27"/>
        <v>-3806</v>
      </c>
      <c r="ACW11" s="7">
        <f t="shared" si="27"/>
        <v>-1234</v>
      </c>
      <c r="ACX11" s="7">
        <f t="shared" si="27"/>
        <v>-643</v>
      </c>
      <c r="ACY11" s="7">
        <f t="shared" si="27"/>
        <v>-183</v>
      </c>
      <c r="ACZ11" s="7">
        <f t="shared" si="27"/>
        <v>-1417</v>
      </c>
      <c r="ADA11" s="7">
        <f t="shared" si="27"/>
        <v>-843</v>
      </c>
      <c r="ADB11" s="7">
        <f t="shared" si="27"/>
        <v>-1007</v>
      </c>
      <c r="ADC11" s="7">
        <f t="shared" si="27"/>
        <v>-1449</v>
      </c>
      <c r="ADD11" s="7">
        <f t="shared" si="27"/>
        <v>-2016</v>
      </c>
      <c r="ADE11" s="7">
        <f t="shared" si="27"/>
        <v>-1671</v>
      </c>
      <c r="ADF11" s="7">
        <f t="shared" si="27"/>
        <v>-1324</v>
      </c>
      <c r="ADG11" s="7">
        <f t="shared" si="27"/>
        <v>-2199</v>
      </c>
      <c r="ADH11" s="7">
        <f t="shared" si="27"/>
        <v>-1693</v>
      </c>
      <c r="ADI11" s="7">
        <f t="shared" si="27"/>
        <v>-907</v>
      </c>
      <c r="ADJ11" s="7">
        <f t="shared" si="27"/>
        <v>-2267</v>
      </c>
      <c r="ADK11" s="7">
        <f t="shared" si="27"/>
        <v>-1927</v>
      </c>
      <c r="ADL11" s="7">
        <f t="shared" si="27"/>
        <v>-188</v>
      </c>
      <c r="ADM11" s="7">
        <f t="shared" si="27"/>
        <v>-328</v>
      </c>
      <c r="ADN11" s="7">
        <f t="shared" si="27"/>
        <v>-1753</v>
      </c>
      <c r="ADO11" s="7">
        <f t="shared" si="27"/>
        <v>-1366</v>
      </c>
      <c r="ADP11" s="7">
        <f t="shared" si="27"/>
        <v>-2170</v>
      </c>
      <c r="ADQ11" s="7">
        <f t="shared" si="27"/>
        <v>-2118</v>
      </c>
      <c r="ADR11" s="7">
        <f t="shared" si="27"/>
        <v>-539</v>
      </c>
      <c r="ADS11" s="7">
        <f t="shared" si="27"/>
        <v>-2963</v>
      </c>
      <c r="ADT11" s="7">
        <f t="shared" si="27"/>
        <v>-739</v>
      </c>
      <c r="ADU11" s="7">
        <f t="shared" si="27"/>
        <v>-2428</v>
      </c>
      <c r="ADV11" s="7">
        <f t="shared" si="27"/>
        <v>-2102</v>
      </c>
      <c r="ADW11" s="7">
        <f t="shared" si="27"/>
        <v>-883</v>
      </c>
      <c r="ADX11" s="7">
        <f t="shared" si="27"/>
        <v>-1137</v>
      </c>
      <c r="ADY11" s="7">
        <f t="shared" si="27"/>
        <v>-2049</v>
      </c>
      <c r="ADZ11" s="7">
        <f t="shared" si="27"/>
        <v>-2059</v>
      </c>
      <c r="AEA11" s="7">
        <f t="shared" si="27"/>
        <v>-1002</v>
      </c>
      <c r="AEB11" s="7">
        <f t="shared" si="27"/>
        <v>-971</v>
      </c>
      <c r="AEC11" s="7">
        <f t="shared" si="27"/>
        <v>-1861</v>
      </c>
      <c r="AED11" s="7">
        <f t="shared" si="27"/>
        <v>-1611</v>
      </c>
      <c r="AEE11" s="7">
        <f t="shared" si="27"/>
        <v>-1825</v>
      </c>
      <c r="AEF11" s="7">
        <f t="shared" si="27"/>
        <v>-2234</v>
      </c>
      <c r="AEG11" s="7">
        <f t="shared" si="27"/>
        <v>-2703</v>
      </c>
      <c r="AEH11" s="7">
        <f t="shared" si="27"/>
        <v>-2806</v>
      </c>
      <c r="AEI11" s="7">
        <f t="shared" si="27"/>
        <v>-2857</v>
      </c>
      <c r="AEJ11" s="7">
        <f t="shared" si="27"/>
        <v>-3172</v>
      </c>
      <c r="AEK11" s="7">
        <f t="shared" si="27"/>
        <v>-1062</v>
      </c>
      <c r="AEL11" s="7">
        <f t="shared" si="27"/>
        <v>-1789</v>
      </c>
      <c r="AEM11" s="7">
        <f t="shared" si="27"/>
        <v>-3323</v>
      </c>
      <c r="AEN11" s="7">
        <f t="shared" si="27"/>
        <v>-1252</v>
      </c>
      <c r="AEO11" s="7">
        <f t="shared" si="27"/>
        <v>-1116</v>
      </c>
      <c r="AEP11" s="7">
        <f t="shared" si="27"/>
        <v>-2021</v>
      </c>
      <c r="AEQ11" s="7">
        <f t="shared" si="27"/>
        <v>-1445</v>
      </c>
      <c r="AER11" s="7">
        <f t="shared" si="27"/>
        <v>-2696</v>
      </c>
      <c r="AES11" s="7">
        <f t="shared" si="27"/>
        <v>-1157</v>
      </c>
      <c r="AET11" s="7">
        <f t="shared" si="27"/>
        <v>-905</v>
      </c>
      <c r="AEU11" s="7">
        <f t="shared" si="27"/>
        <v>-242</v>
      </c>
      <c r="AEV11" s="7">
        <f t="shared" si="27"/>
        <v>-1198</v>
      </c>
      <c r="AEW11" s="7">
        <f t="shared" si="27"/>
        <v>-1071</v>
      </c>
      <c r="AEX11" s="7">
        <f t="shared" si="27"/>
        <v>-1476</v>
      </c>
      <c r="AEY11" s="7">
        <f t="shared" si="27"/>
        <v>-1904</v>
      </c>
      <c r="AEZ11" s="7">
        <f t="shared" si="27"/>
        <v>-2982</v>
      </c>
      <c r="AFA11" s="7">
        <f t="shared" si="27"/>
        <v>-2831</v>
      </c>
      <c r="AFB11" s="7">
        <f t="shared" si="27"/>
        <v>-1538</v>
      </c>
      <c r="AFC11" s="7">
        <f t="shared" ref="AFC11:AHN11" si="28">AFC9+AFC10</f>
        <v>-2444</v>
      </c>
      <c r="AFD11" s="7">
        <f t="shared" si="28"/>
        <v>-1345</v>
      </c>
      <c r="AFE11" s="7">
        <f t="shared" si="28"/>
        <v>-1628</v>
      </c>
      <c r="AFF11" s="7">
        <f t="shared" si="28"/>
        <v>-1422</v>
      </c>
      <c r="AFG11" s="7">
        <f t="shared" si="28"/>
        <v>-1482</v>
      </c>
      <c r="AFH11" s="7">
        <f t="shared" si="28"/>
        <v>-1372</v>
      </c>
      <c r="AFI11" s="7">
        <f t="shared" si="28"/>
        <v>-1646</v>
      </c>
      <c r="AFJ11" s="7">
        <f t="shared" si="28"/>
        <v>-2100</v>
      </c>
      <c r="AFK11" s="7">
        <f t="shared" si="28"/>
        <v>-1136</v>
      </c>
      <c r="AFL11" s="7">
        <f t="shared" si="28"/>
        <v>-929</v>
      </c>
      <c r="AFM11" s="7">
        <f t="shared" si="28"/>
        <v>-1187</v>
      </c>
      <c r="AFN11" s="7">
        <f t="shared" si="28"/>
        <v>-176</v>
      </c>
      <c r="AFO11" s="7">
        <f t="shared" si="28"/>
        <v>-192</v>
      </c>
      <c r="AFP11" s="7">
        <f t="shared" si="28"/>
        <v>-1451</v>
      </c>
      <c r="AFQ11" s="7">
        <f t="shared" si="28"/>
        <v>-2254</v>
      </c>
      <c r="AFR11" s="7">
        <f t="shared" si="28"/>
        <v>-410</v>
      </c>
      <c r="AFS11" s="7">
        <f t="shared" si="28"/>
        <v>-1168</v>
      </c>
      <c r="AFT11" s="7">
        <f t="shared" si="28"/>
        <v>-2749</v>
      </c>
      <c r="AFU11" s="7">
        <f t="shared" si="28"/>
        <v>-1642</v>
      </c>
      <c r="AFV11" s="7">
        <f t="shared" si="28"/>
        <v>-1438</v>
      </c>
      <c r="AFW11" s="7">
        <f t="shared" si="28"/>
        <v>-929</v>
      </c>
      <c r="AFX11" s="7">
        <f t="shared" si="28"/>
        <v>-1867</v>
      </c>
      <c r="AFY11" s="7">
        <f t="shared" si="28"/>
        <v>-872</v>
      </c>
      <c r="AFZ11" s="7">
        <f t="shared" si="28"/>
        <v>-1353</v>
      </c>
      <c r="AGA11" s="7">
        <f t="shared" si="28"/>
        <v>-2629</v>
      </c>
      <c r="AGB11" s="7">
        <f t="shared" si="28"/>
        <v>-1416</v>
      </c>
      <c r="AGC11" s="7">
        <f t="shared" si="28"/>
        <v>-1601</v>
      </c>
      <c r="AGD11" s="7">
        <f t="shared" si="28"/>
        <v>-1156</v>
      </c>
      <c r="AGE11" s="7">
        <f t="shared" si="28"/>
        <v>-1800</v>
      </c>
      <c r="AGF11" s="7">
        <f t="shared" si="28"/>
        <v>-2647</v>
      </c>
      <c r="AGG11" s="7">
        <f t="shared" si="28"/>
        <v>-2194</v>
      </c>
      <c r="AGH11" s="7">
        <f t="shared" si="28"/>
        <v>-3139</v>
      </c>
      <c r="AGI11" s="7">
        <f t="shared" si="28"/>
        <v>-1735</v>
      </c>
      <c r="AGJ11" s="7">
        <f t="shared" si="28"/>
        <v>-2577</v>
      </c>
      <c r="AGK11" s="7">
        <f t="shared" si="28"/>
        <v>-1577</v>
      </c>
      <c r="AGL11" s="7">
        <f t="shared" si="28"/>
        <v>-3798</v>
      </c>
      <c r="AGM11" s="7">
        <f t="shared" si="28"/>
        <v>-270</v>
      </c>
      <c r="AGN11" s="7">
        <f t="shared" si="28"/>
        <v>-918</v>
      </c>
      <c r="AGO11" s="7">
        <f t="shared" si="28"/>
        <v>-2276</v>
      </c>
      <c r="AGP11" s="7">
        <f t="shared" si="28"/>
        <v>0</v>
      </c>
      <c r="AGQ11" s="7">
        <f t="shared" si="28"/>
        <v>-849</v>
      </c>
      <c r="AGR11" s="7">
        <f t="shared" si="28"/>
        <v>-1285</v>
      </c>
      <c r="AGS11" s="7">
        <f t="shared" si="28"/>
        <v>-1581</v>
      </c>
      <c r="AGT11" s="7">
        <f t="shared" si="28"/>
        <v>-1371</v>
      </c>
      <c r="AGU11" s="7">
        <f t="shared" si="28"/>
        <v>-500</v>
      </c>
      <c r="AGV11" s="7">
        <f t="shared" si="28"/>
        <v>-2500</v>
      </c>
      <c r="AGW11" s="7">
        <f t="shared" si="28"/>
        <v>-5543</v>
      </c>
      <c r="AGX11" s="7">
        <f t="shared" si="28"/>
        <v>-1986</v>
      </c>
      <c r="AGY11" s="7">
        <f t="shared" si="28"/>
        <v>-1563</v>
      </c>
      <c r="AGZ11" s="7">
        <f t="shared" si="28"/>
        <v>0</v>
      </c>
      <c r="AHA11" s="7">
        <f t="shared" si="28"/>
        <v>-2223</v>
      </c>
      <c r="AHB11" s="7">
        <f t="shared" si="28"/>
        <v>-1856</v>
      </c>
      <c r="AHC11" s="7">
        <f t="shared" si="28"/>
        <v>-2060</v>
      </c>
      <c r="AHD11" s="7">
        <f t="shared" si="28"/>
        <v>0</v>
      </c>
      <c r="AHE11" s="7">
        <f t="shared" si="28"/>
        <v>0</v>
      </c>
      <c r="AHF11" s="7">
        <f t="shared" si="28"/>
        <v>-2106</v>
      </c>
      <c r="AHG11" s="7">
        <f t="shared" si="28"/>
        <v>-2265</v>
      </c>
      <c r="AHH11" s="7">
        <f t="shared" si="28"/>
        <v>-2708</v>
      </c>
      <c r="AHI11" s="7">
        <f t="shared" si="28"/>
        <v>-1233</v>
      </c>
      <c r="AHJ11" s="7">
        <f t="shared" si="28"/>
        <v>-1524</v>
      </c>
      <c r="AHK11" s="7">
        <f t="shared" si="28"/>
        <v>-1817</v>
      </c>
      <c r="AHL11" s="7">
        <f t="shared" si="28"/>
        <v>-1418</v>
      </c>
      <c r="AHM11" s="7">
        <f t="shared" si="28"/>
        <v>-3074</v>
      </c>
      <c r="AHN11" s="7">
        <f t="shared" si="28"/>
        <v>-2087</v>
      </c>
      <c r="AHO11" s="7">
        <f t="shared" ref="AHO11:AIY11" si="29">AHO9+AHO10</f>
        <v>-1465</v>
      </c>
      <c r="AHP11" s="7">
        <f t="shared" si="29"/>
        <v>-2377</v>
      </c>
      <c r="AHQ11" s="7">
        <f t="shared" si="29"/>
        <v>-2122</v>
      </c>
      <c r="AHR11" s="7">
        <f t="shared" si="29"/>
        <v>-2647</v>
      </c>
      <c r="AHS11" s="7">
        <f t="shared" si="29"/>
        <v>-964</v>
      </c>
      <c r="AHT11" s="7">
        <f t="shared" si="29"/>
        <v>-1559</v>
      </c>
      <c r="AHU11" s="7">
        <f t="shared" si="29"/>
        <v>-1245</v>
      </c>
      <c r="AHV11" s="7">
        <f t="shared" si="29"/>
        <v>-3682</v>
      </c>
      <c r="AHW11" s="7">
        <f t="shared" si="29"/>
        <v>-739</v>
      </c>
      <c r="AHX11" s="7">
        <f t="shared" si="29"/>
        <v>-3056</v>
      </c>
      <c r="AHY11" s="7">
        <f t="shared" si="29"/>
        <v>-1233</v>
      </c>
      <c r="AHZ11" s="7">
        <f t="shared" si="29"/>
        <v>-2624</v>
      </c>
      <c r="AIA11" s="7">
        <f t="shared" si="29"/>
        <v>-1498</v>
      </c>
      <c r="AIB11" s="7">
        <f t="shared" si="29"/>
        <v>-2110</v>
      </c>
      <c r="AIC11" s="7">
        <f t="shared" si="29"/>
        <v>-1185</v>
      </c>
      <c r="AID11" s="7">
        <f t="shared" si="29"/>
        <v>-385</v>
      </c>
      <c r="AIE11" s="7">
        <f t="shared" si="29"/>
        <v>-1617</v>
      </c>
      <c r="AIF11" s="7">
        <f t="shared" si="29"/>
        <v>-1418</v>
      </c>
      <c r="AIG11" s="7">
        <f t="shared" si="29"/>
        <v>-1997</v>
      </c>
      <c r="AIH11" s="7">
        <f t="shared" si="29"/>
        <v>-1813</v>
      </c>
      <c r="AII11" s="7">
        <f t="shared" si="29"/>
        <v>-2941</v>
      </c>
      <c r="AIJ11" s="7">
        <f t="shared" si="29"/>
        <v>-3036</v>
      </c>
      <c r="AIK11" s="7">
        <f t="shared" si="29"/>
        <v>-2355</v>
      </c>
      <c r="AIL11" s="7">
        <f t="shared" si="29"/>
        <v>-1143</v>
      </c>
      <c r="AIM11" s="7">
        <f t="shared" si="29"/>
        <v>-2777</v>
      </c>
      <c r="AIN11" s="7">
        <f t="shared" si="29"/>
        <v>-1203</v>
      </c>
      <c r="AIO11" s="7">
        <f t="shared" si="29"/>
        <v>-1471</v>
      </c>
      <c r="AIP11" s="7">
        <f t="shared" si="29"/>
        <v>-1783</v>
      </c>
      <c r="AIQ11" s="7">
        <f t="shared" si="29"/>
        <v>-1564</v>
      </c>
      <c r="AIR11" s="7">
        <f t="shared" si="29"/>
        <v>-3304</v>
      </c>
      <c r="AIS11" s="7">
        <f t="shared" si="29"/>
        <v>-500</v>
      </c>
      <c r="AIT11" s="7">
        <f t="shared" si="29"/>
        <v>-1301</v>
      </c>
      <c r="AIU11" s="7">
        <f t="shared" si="29"/>
        <v>-2649</v>
      </c>
      <c r="AIV11" s="7">
        <f t="shared" si="29"/>
        <v>-824</v>
      </c>
      <c r="AIW11" s="7">
        <f t="shared" si="29"/>
        <v>-974</v>
      </c>
      <c r="AIX11" s="7">
        <f t="shared" si="29"/>
        <v>-845</v>
      </c>
      <c r="AIY11" s="7">
        <f t="shared" si="29"/>
        <v>-858</v>
      </c>
    </row>
    <row r="12" spans="1:935" ht="15.75" x14ac:dyDescent="0.25">
      <c r="A12" s="38" t="s">
        <v>137</v>
      </c>
      <c r="B12" s="7">
        <v>0</v>
      </c>
      <c r="C12" s="7">
        <v>-357</v>
      </c>
      <c r="D12" s="7">
        <v>-156</v>
      </c>
      <c r="E12" s="7">
        <v>-753</v>
      </c>
      <c r="F12" s="7">
        <v>-512</v>
      </c>
      <c r="G12" s="7">
        <v>-2290</v>
      </c>
      <c r="H12" s="7">
        <v>0</v>
      </c>
      <c r="I12" s="7">
        <v>-18</v>
      </c>
      <c r="J12" s="7">
        <v>0</v>
      </c>
      <c r="K12" s="7">
        <v>-525</v>
      </c>
      <c r="L12" s="7">
        <v>-845</v>
      </c>
      <c r="M12" s="7">
        <v>-906</v>
      </c>
      <c r="N12" s="7">
        <v>-358</v>
      </c>
      <c r="O12" s="7">
        <v>-1051</v>
      </c>
      <c r="P12" s="7">
        <v>0</v>
      </c>
      <c r="Q12" s="7">
        <v>0</v>
      </c>
      <c r="R12" s="7">
        <v>-77</v>
      </c>
      <c r="S12" s="7">
        <v>-447</v>
      </c>
      <c r="T12" s="7">
        <v>-383</v>
      </c>
      <c r="U12" s="7">
        <v>-1265</v>
      </c>
      <c r="V12" s="7">
        <v>-814</v>
      </c>
      <c r="W12" s="7">
        <v>0</v>
      </c>
      <c r="X12" s="7">
        <v>-364</v>
      </c>
      <c r="Y12" s="7">
        <v>-683</v>
      </c>
      <c r="Z12" s="7">
        <v>-553</v>
      </c>
      <c r="AA12" s="7">
        <v>-946</v>
      </c>
      <c r="AB12" s="7">
        <v>-1057</v>
      </c>
      <c r="AC12" s="7">
        <v>-5</v>
      </c>
      <c r="AD12" s="7">
        <v>-385</v>
      </c>
      <c r="AE12" s="7">
        <v>-891</v>
      </c>
      <c r="AF12" s="7">
        <v>-663</v>
      </c>
      <c r="AG12" s="7">
        <v>0</v>
      </c>
      <c r="AH12" s="7">
        <v>-1025</v>
      </c>
      <c r="AI12" s="7">
        <v>-1226</v>
      </c>
      <c r="AJ12" s="7">
        <v>-663</v>
      </c>
      <c r="AK12" s="7">
        <v>-275</v>
      </c>
      <c r="AL12" s="7">
        <v>-179</v>
      </c>
      <c r="AM12" s="7">
        <v>-812</v>
      </c>
      <c r="AN12" s="7">
        <v>-1182</v>
      </c>
      <c r="AO12" s="7">
        <v>-233</v>
      </c>
      <c r="AP12" s="7">
        <v>-380</v>
      </c>
      <c r="AQ12" s="7">
        <v>-38</v>
      </c>
      <c r="AR12" s="7">
        <v>-709</v>
      </c>
      <c r="AS12" s="7">
        <v>0</v>
      </c>
      <c r="AT12" s="7">
        <v>-17</v>
      </c>
      <c r="AU12" s="7">
        <v>-745</v>
      </c>
      <c r="AV12" s="7">
        <v>-637</v>
      </c>
      <c r="AW12" s="7">
        <v>-728</v>
      </c>
      <c r="AX12" s="7">
        <v>-571</v>
      </c>
      <c r="AY12" s="7">
        <v>-764</v>
      </c>
      <c r="AZ12" s="7">
        <v>-408</v>
      </c>
      <c r="BA12" s="7">
        <v>-716</v>
      </c>
      <c r="BB12" s="7">
        <v>-515</v>
      </c>
      <c r="BC12" s="7">
        <v>-1186</v>
      </c>
      <c r="BD12" s="7">
        <v>-396</v>
      </c>
      <c r="BE12" s="7">
        <v>-575</v>
      </c>
      <c r="BF12" s="7">
        <v>-1356</v>
      </c>
      <c r="BG12" s="7">
        <v>-3434</v>
      </c>
      <c r="BH12" s="7">
        <v>-752</v>
      </c>
      <c r="BI12" s="7">
        <v>-54</v>
      </c>
      <c r="BJ12" s="7">
        <v>-1585</v>
      </c>
      <c r="BK12" s="7">
        <v>-2014</v>
      </c>
      <c r="BL12" s="7">
        <v>-662</v>
      </c>
      <c r="BM12" s="7">
        <v>0</v>
      </c>
      <c r="BN12" s="7">
        <v>-2128</v>
      </c>
      <c r="BO12" s="7">
        <v>-90</v>
      </c>
      <c r="BP12" s="7">
        <v>-1242</v>
      </c>
      <c r="BQ12" s="7">
        <v>-825</v>
      </c>
      <c r="BR12" s="7">
        <v>-903</v>
      </c>
      <c r="BS12" s="7">
        <v>-999</v>
      </c>
      <c r="BT12" s="7">
        <v>-2310</v>
      </c>
      <c r="BU12" s="7">
        <v>-93</v>
      </c>
      <c r="BV12" s="7">
        <v>-64</v>
      </c>
      <c r="BW12" s="7">
        <v>-20</v>
      </c>
      <c r="BX12" s="7">
        <v>-1839</v>
      </c>
      <c r="BY12" s="7">
        <v>-1613</v>
      </c>
      <c r="BZ12" s="7">
        <v>-232</v>
      </c>
      <c r="CA12" s="7">
        <v>-398</v>
      </c>
      <c r="CB12" s="7">
        <v>0</v>
      </c>
      <c r="CC12" s="7">
        <v>-1146</v>
      </c>
      <c r="CD12" s="7">
        <v>-4</v>
      </c>
      <c r="CE12" s="7">
        <v>-1038</v>
      </c>
      <c r="CF12" s="7">
        <v>-1426</v>
      </c>
      <c r="CG12" s="7">
        <v>0</v>
      </c>
      <c r="CH12" s="7">
        <v>-1359</v>
      </c>
      <c r="CI12" s="7">
        <v>0</v>
      </c>
      <c r="CJ12" s="7">
        <v>-104</v>
      </c>
      <c r="CK12" s="7">
        <v>-1009</v>
      </c>
      <c r="CL12" s="7">
        <v>-2379</v>
      </c>
      <c r="CM12" s="7">
        <v>0</v>
      </c>
      <c r="CN12" s="7">
        <v>-781</v>
      </c>
      <c r="CO12" s="7">
        <v>0</v>
      </c>
      <c r="CP12" s="7">
        <v>-734</v>
      </c>
      <c r="CQ12" s="7">
        <v>-1190</v>
      </c>
      <c r="CR12" s="7">
        <v>-65</v>
      </c>
      <c r="CS12" s="7">
        <v>-11</v>
      </c>
      <c r="CT12" s="7">
        <v>-1027</v>
      </c>
      <c r="CU12" s="7">
        <v>-920</v>
      </c>
      <c r="CV12" s="7">
        <v>0</v>
      </c>
      <c r="CW12" s="7">
        <v>0</v>
      </c>
      <c r="CX12" s="7">
        <v>-64</v>
      </c>
      <c r="CY12" s="7">
        <v>-359</v>
      </c>
      <c r="CZ12" s="7">
        <v>-914</v>
      </c>
      <c r="DA12" s="7">
        <v>-374</v>
      </c>
      <c r="DB12" s="7">
        <v>-800</v>
      </c>
      <c r="DC12" s="7">
        <v>0</v>
      </c>
      <c r="DD12" s="7">
        <v>-550</v>
      </c>
      <c r="DE12" s="7">
        <v>0</v>
      </c>
      <c r="DF12" s="7">
        <v>-480</v>
      </c>
      <c r="DG12" s="7">
        <v>-481</v>
      </c>
      <c r="DH12" s="7">
        <v>-312</v>
      </c>
      <c r="DI12" s="7">
        <v>-1113</v>
      </c>
      <c r="DJ12" s="7">
        <v>-826</v>
      </c>
      <c r="DK12" s="7">
        <v>-770</v>
      </c>
      <c r="DL12" s="7">
        <v>0</v>
      </c>
      <c r="DM12" s="7">
        <v>-1095</v>
      </c>
      <c r="DN12" s="7">
        <v>-667</v>
      </c>
      <c r="DO12" s="7">
        <v>-658</v>
      </c>
      <c r="DP12" s="7">
        <v>-764</v>
      </c>
      <c r="DQ12" s="7">
        <v>-691</v>
      </c>
      <c r="DR12" s="7">
        <v>-3301</v>
      </c>
      <c r="DS12" s="7">
        <v>-736</v>
      </c>
      <c r="DT12" s="7">
        <v>-294</v>
      </c>
      <c r="DU12" s="7">
        <v>-523</v>
      </c>
      <c r="DV12" s="7">
        <v>-2029</v>
      </c>
      <c r="DW12" s="7">
        <v>-164</v>
      </c>
      <c r="DX12" s="7">
        <v>-328</v>
      </c>
      <c r="DY12" s="7">
        <v>-211</v>
      </c>
      <c r="DZ12" s="7">
        <v>-1333</v>
      </c>
      <c r="EA12" s="7">
        <v>-2690</v>
      </c>
      <c r="EB12" s="7">
        <v>-1325</v>
      </c>
      <c r="EC12" s="7">
        <v>-1086</v>
      </c>
      <c r="ED12" s="7">
        <v>0</v>
      </c>
      <c r="EE12" s="7">
        <v>-785</v>
      </c>
      <c r="EF12" s="7">
        <v>-681</v>
      </c>
      <c r="EG12" s="7">
        <v>-790</v>
      </c>
      <c r="EH12" s="7">
        <v>-581</v>
      </c>
      <c r="EI12" s="7">
        <v>-1234</v>
      </c>
      <c r="EJ12" s="7">
        <v>-1596</v>
      </c>
      <c r="EK12" s="7">
        <v>-1562</v>
      </c>
      <c r="EL12" s="7">
        <v>-612</v>
      </c>
      <c r="EM12" s="7">
        <v>-921</v>
      </c>
      <c r="EN12" s="7">
        <v>-17</v>
      </c>
      <c r="EO12" s="7">
        <v>-60</v>
      </c>
      <c r="EP12" s="7">
        <v>-670</v>
      </c>
      <c r="EQ12" s="7">
        <v>-25</v>
      </c>
      <c r="ER12" s="7">
        <v>0</v>
      </c>
      <c r="ES12" s="7">
        <v>0</v>
      </c>
      <c r="ET12" s="7">
        <v>-2406</v>
      </c>
      <c r="EU12" s="7">
        <v>-258</v>
      </c>
      <c r="EV12" s="7">
        <v>0</v>
      </c>
      <c r="EW12" s="7">
        <v>-580</v>
      </c>
      <c r="EX12" s="7">
        <v>0</v>
      </c>
      <c r="EY12" s="7">
        <v>-464</v>
      </c>
      <c r="EZ12" s="7">
        <v>-303</v>
      </c>
      <c r="FA12" s="7">
        <v>-50</v>
      </c>
      <c r="FB12" s="7">
        <v>0</v>
      </c>
      <c r="FC12" s="7">
        <v>-42</v>
      </c>
      <c r="FD12" s="7">
        <v>-134</v>
      </c>
      <c r="FE12" s="7">
        <v>-514</v>
      </c>
      <c r="FF12" s="7">
        <v>-1607</v>
      </c>
      <c r="FG12" s="7">
        <v>-133</v>
      </c>
      <c r="FH12" s="7">
        <v>-1156</v>
      </c>
      <c r="FI12" s="7">
        <v>-1420</v>
      </c>
      <c r="FJ12" s="7">
        <v>-796</v>
      </c>
      <c r="FK12" s="7">
        <v>-1284</v>
      </c>
      <c r="FL12" s="7">
        <v>-1707</v>
      </c>
      <c r="FM12" s="7">
        <v>-713</v>
      </c>
      <c r="FN12" s="7">
        <v>-1522</v>
      </c>
      <c r="FO12" s="7">
        <v>0</v>
      </c>
      <c r="FP12" s="7">
        <v>-1708</v>
      </c>
      <c r="FQ12" s="7">
        <v>0</v>
      </c>
      <c r="FR12" s="7">
        <v>-115</v>
      </c>
      <c r="FS12" s="7">
        <v>0</v>
      </c>
      <c r="FT12" s="7">
        <v>0</v>
      </c>
      <c r="FU12" s="7">
        <v>0</v>
      </c>
      <c r="FV12" s="7">
        <v>0</v>
      </c>
      <c r="FW12" s="7">
        <v>0</v>
      </c>
      <c r="FX12" s="7">
        <v>-1521</v>
      </c>
      <c r="FY12" s="7">
        <v>-1596</v>
      </c>
      <c r="FZ12" s="7">
        <v>-286</v>
      </c>
      <c r="GA12" s="7">
        <v>-754</v>
      </c>
      <c r="GB12" s="7">
        <v>0</v>
      </c>
      <c r="GC12" s="7">
        <v>-76</v>
      </c>
      <c r="GD12" s="7">
        <v>0</v>
      </c>
      <c r="GE12" s="7">
        <v>0</v>
      </c>
      <c r="GF12" s="7">
        <v>-36</v>
      </c>
      <c r="GG12" s="7">
        <v>0</v>
      </c>
      <c r="GH12" s="7">
        <v>0</v>
      </c>
      <c r="GI12" s="7">
        <v>0</v>
      </c>
      <c r="GJ12" s="7">
        <v>-968</v>
      </c>
      <c r="GK12" s="7">
        <v>-1769</v>
      </c>
      <c r="GL12" s="7">
        <v>-90</v>
      </c>
      <c r="GM12" s="7">
        <v>-810</v>
      </c>
      <c r="GN12" s="7">
        <v>-150</v>
      </c>
      <c r="GO12" s="7">
        <v>-100</v>
      </c>
      <c r="GP12" s="7">
        <v>-1336</v>
      </c>
      <c r="GQ12" s="7">
        <v>-672</v>
      </c>
      <c r="GR12" s="7">
        <v>-215</v>
      </c>
      <c r="GS12" s="7">
        <v>0</v>
      </c>
      <c r="GT12" s="7">
        <v>0</v>
      </c>
      <c r="GU12" s="7">
        <v>-50</v>
      </c>
      <c r="GV12" s="7">
        <v>-1028</v>
      </c>
      <c r="GW12" s="7">
        <v>0</v>
      </c>
      <c r="GX12" s="7">
        <v>0</v>
      </c>
      <c r="GY12" s="7">
        <v>-702</v>
      </c>
      <c r="GZ12" s="7">
        <v>0</v>
      </c>
      <c r="HA12" s="7">
        <v>0</v>
      </c>
      <c r="HB12" s="7">
        <v>-633</v>
      </c>
      <c r="HC12" s="7">
        <v>0</v>
      </c>
      <c r="HD12" s="7">
        <v>-70</v>
      </c>
      <c r="HE12" s="7">
        <v>-102</v>
      </c>
      <c r="HF12" s="7">
        <v>-181</v>
      </c>
      <c r="HG12" s="7">
        <v>0</v>
      </c>
      <c r="HH12" s="7">
        <v>0</v>
      </c>
      <c r="HI12" s="7">
        <v>0</v>
      </c>
      <c r="HJ12" s="7">
        <v>0</v>
      </c>
      <c r="HK12" s="7">
        <v>0</v>
      </c>
      <c r="HL12" s="7">
        <v>-71</v>
      </c>
      <c r="HM12" s="7">
        <v>0</v>
      </c>
      <c r="HN12" s="7">
        <v>-614</v>
      </c>
      <c r="HO12" s="7">
        <v>-138</v>
      </c>
      <c r="HP12" s="7">
        <v>-134</v>
      </c>
      <c r="HQ12" s="7">
        <v>-16</v>
      </c>
      <c r="HR12" s="7">
        <v>-45</v>
      </c>
      <c r="HS12" s="7">
        <v>0</v>
      </c>
      <c r="HT12" s="7">
        <v>0</v>
      </c>
      <c r="HU12" s="7">
        <v>0</v>
      </c>
      <c r="HV12" s="7">
        <v>-24</v>
      </c>
      <c r="HW12" s="7">
        <v>0</v>
      </c>
      <c r="HX12" s="7">
        <v>0</v>
      </c>
      <c r="HY12" s="7">
        <v>0</v>
      </c>
      <c r="HZ12" s="7">
        <v>0</v>
      </c>
      <c r="IA12" s="7">
        <v>-30</v>
      </c>
      <c r="IB12" s="7">
        <v>0</v>
      </c>
      <c r="IC12" s="7">
        <v>0</v>
      </c>
      <c r="ID12" s="7">
        <v>-14</v>
      </c>
      <c r="IE12" s="7">
        <v>-101</v>
      </c>
      <c r="IF12" s="7">
        <v>-241</v>
      </c>
      <c r="IG12" s="7">
        <v>0</v>
      </c>
      <c r="IH12" s="7">
        <v>0</v>
      </c>
      <c r="II12" s="7">
        <v>-831</v>
      </c>
      <c r="IJ12" s="7">
        <v>0</v>
      </c>
      <c r="IK12" s="7">
        <v>0</v>
      </c>
      <c r="IL12" s="7">
        <v>-935</v>
      </c>
      <c r="IM12" s="7">
        <v>-19</v>
      </c>
      <c r="IN12" s="7">
        <v>0</v>
      </c>
      <c r="IO12" s="7">
        <v>-925</v>
      </c>
      <c r="IP12" s="7">
        <v>-75</v>
      </c>
      <c r="IQ12" s="7">
        <v>-281</v>
      </c>
      <c r="IR12" s="7">
        <v>-30</v>
      </c>
      <c r="IS12" s="7">
        <v>-327</v>
      </c>
      <c r="IT12" s="7">
        <v>0</v>
      </c>
      <c r="IU12" s="7">
        <v>0</v>
      </c>
      <c r="IV12" s="7">
        <v>0</v>
      </c>
      <c r="IW12" s="7">
        <v>-36</v>
      </c>
      <c r="IX12" s="7">
        <v>0</v>
      </c>
      <c r="IY12" s="7">
        <v>-267</v>
      </c>
      <c r="IZ12" s="7">
        <v>0</v>
      </c>
      <c r="JA12" s="7">
        <v>-96</v>
      </c>
      <c r="JB12" s="7">
        <v>0</v>
      </c>
      <c r="JC12" s="7">
        <v>0</v>
      </c>
      <c r="JD12" s="7">
        <v>0</v>
      </c>
      <c r="JE12" s="7">
        <v>-15</v>
      </c>
      <c r="JF12" s="7">
        <v>-21</v>
      </c>
      <c r="JG12" s="7">
        <v>0</v>
      </c>
      <c r="JH12" s="7">
        <v>-277</v>
      </c>
      <c r="JI12" s="7">
        <v>-149</v>
      </c>
      <c r="JJ12" s="7">
        <v>0</v>
      </c>
      <c r="JK12" s="7">
        <v>-3</v>
      </c>
      <c r="JL12" s="7">
        <v>-6</v>
      </c>
      <c r="JM12" s="7">
        <v>0</v>
      </c>
      <c r="JN12" s="7">
        <v>-105</v>
      </c>
      <c r="JO12" s="7">
        <v>0</v>
      </c>
      <c r="JP12" s="7">
        <v>0</v>
      </c>
      <c r="JQ12" s="7">
        <v>0</v>
      </c>
      <c r="JR12" s="7">
        <v>0</v>
      </c>
      <c r="JS12" s="7">
        <v>-267</v>
      </c>
      <c r="JT12" s="7">
        <v>0</v>
      </c>
      <c r="JU12" s="7">
        <v>-82</v>
      </c>
      <c r="JV12" s="7">
        <v>0</v>
      </c>
      <c r="JW12" s="7">
        <v>0</v>
      </c>
      <c r="JX12" s="7">
        <v>0</v>
      </c>
      <c r="JY12" s="7">
        <v>-347</v>
      </c>
      <c r="JZ12" s="7">
        <v>0</v>
      </c>
      <c r="KA12" s="7">
        <v>0</v>
      </c>
      <c r="KB12" s="7">
        <v>-83</v>
      </c>
      <c r="KC12" s="7">
        <v>-1</v>
      </c>
      <c r="KD12" s="7">
        <v>-1732</v>
      </c>
      <c r="KE12" s="7">
        <v>0</v>
      </c>
      <c r="KF12" s="7">
        <v>0</v>
      </c>
      <c r="KG12" s="7">
        <v>0</v>
      </c>
      <c r="KH12" s="7">
        <v>-24</v>
      </c>
      <c r="KI12" s="7">
        <v>-15</v>
      </c>
      <c r="KJ12" s="7">
        <v>0</v>
      </c>
      <c r="KK12" s="7">
        <v>0</v>
      </c>
      <c r="KL12" s="7">
        <v>0</v>
      </c>
      <c r="KM12" s="7">
        <v>-48</v>
      </c>
      <c r="KN12" s="7">
        <v>0</v>
      </c>
      <c r="KO12" s="7">
        <v>0</v>
      </c>
      <c r="KP12" s="7">
        <v>-38</v>
      </c>
      <c r="KQ12" s="7">
        <v>0</v>
      </c>
      <c r="KR12" s="7">
        <v>-70</v>
      </c>
      <c r="KS12" s="7">
        <v>0</v>
      </c>
      <c r="KT12" s="7">
        <v>0</v>
      </c>
      <c r="KU12" s="7">
        <v>0</v>
      </c>
      <c r="KV12" s="7">
        <v>0</v>
      </c>
      <c r="KW12" s="7">
        <v>-541</v>
      </c>
      <c r="KX12" s="7">
        <v>0</v>
      </c>
      <c r="KY12" s="7">
        <v>0</v>
      </c>
      <c r="KZ12" s="7">
        <v>0</v>
      </c>
      <c r="LA12" s="7">
        <v>-259</v>
      </c>
      <c r="LB12" s="7">
        <v>0</v>
      </c>
      <c r="LC12" s="7">
        <v>-518</v>
      </c>
      <c r="LD12" s="7">
        <v>-184</v>
      </c>
      <c r="LE12" s="7">
        <v>0</v>
      </c>
      <c r="LF12" s="7">
        <v>0</v>
      </c>
      <c r="LG12" s="7">
        <v>-1200</v>
      </c>
      <c r="LH12" s="7">
        <v>0</v>
      </c>
      <c r="LI12" s="7">
        <v>0</v>
      </c>
      <c r="LJ12" s="7">
        <v>0</v>
      </c>
      <c r="LK12" s="7">
        <v>0</v>
      </c>
      <c r="LL12" s="7">
        <v>-80</v>
      </c>
      <c r="LM12" s="7">
        <v>0</v>
      </c>
      <c r="LN12" s="7">
        <v>0</v>
      </c>
      <c r="LO12" s="7">
        <v>0</v>
      </c>
      <c r="LP12" s="7">
        <v>-59</v>
      </c>
      <c r="LQ12" s="7">
        <v>0</v>
      </c>
      <c r="LR12" s="7">
        <v>0</v>
      </c>
      <c r="LS12" s="7">
        <v>-489</v>
      </c>
      <c r="LT12" s="7">
        <v>-1424</v>
      </c>
      <c r="LU12" s="7">
        <v>0</v>
      </c>
      <c r="LV12" s="7">
        <v>-77</v>
      </c>
      <c r="LW12" s="7">
        <v>-10</v>
      </c>
      <c r="LX12" s="7">
        <v>0</v>
      </c>
      <c r="LY12" s="7">
        <v>-50</v>
      </c>
      <c r="LZ12" s="7">
        <v>-748</v>
      </c>
      <c r="MA12" s="7">
        <v>0</v>
      </c>
      <c r="MB12" s="7">
        <v>-69</v>
      </c>
      <c r="MC12" s="7">
        <v>-98</v>
      </c>
      <c r="MD12" s="7">
        <v>0</v>
      </c>
      <c r="ME12" s="7">
        <v>-97</v>
      </c>
      <c r="MF12" s="7">
        <v>0</v>
      </c>
      <c r="MG12" s="7">
        <v>-38</v>
      </c>
      <c r="MH12" s="7">
        <v>-17</v>
      </c>
      <c r="MI12" s="7">
        <v>-53</v>
      </c>
      <c r="MJ12" s="7">
        <v>0</v>
      </c>
      <c r="MK12" s="7">
        <v>0</v>
      </c>
      <c r="ML12" s="7">
        <v>-180</v>
      </c>
      <c r="MM12" s="7">
        <v>-3</v>
      </c>
      <c r="MN12" s="7">
        <v>-57</v>
      </c>
      <c r="MO12" s="7">
        <v>0</v>
      </c>
      <c r="MP12" s="7">
        <v>0</v>
      </c>
      <c r="MQ12" s="7">
        <v>-146</v>
      </c>
      <c r="MR12" s="7">
        <v>0</v>
      </c>
      <c r="MS12" s="7">
        <v>0</v>
      </c>
      <c r="MT12" s="7">
        <v>-785</v>
      </c>
      <c r="MU12" s="7">
        <v>0</v>
      </c>
      <c r="MV12" s="7">
        <v>-127</v>
      </c>
      <c r="MW12" s="7">
        <v>0</v>
      </c>
      <c r="MX12" s="7">
        <v>-10</v>
      </c>
      <c r="MY12" s="7">
        <v>-13</v>
      </c>
      <c r="MZ12" s="7">
        <v>0</v>
      </c>
      <c r="NA12" s="7">
        <v>0</v>
      </c>
      <c r="NB12" s="7">
        <v>0</v>
      </c>
      <c r="NC12" s="7">
        <v>0</v>
      </c>
      <c r="ND12" s="7">
        <v>-542</v>
      </c>
      <c r="NE12" s="7">
        <v>-289</v>
      </c>
      <c r="NF12" s="7">
        <v>0</v>
      </c>
      <c r="NG12" s="7">
        <v>0</v>
      </c>
      <c r="NH12" s="7">
        <v>-42</v>
      </c>
      <c r="NI12" s="7">
        <v>0</v>
      </c>
      <c r="NJ12" s="7">
        <v>-118</v>
      </c>
      <c r="NK12" s="7">
        <v>0</v>
      </c>
      <c r="NL12" s="7">
        <v>-22</v>
      </c>
      <c r="NM12" s="7">
        <v>0</v>
      </c>
      <c r="NN12" s="7">
        <v>0</v>
      </c>
      <c r="NO12" s="7">
        <v>0</v>
      </c>
      <c r="NP12" s="7">
        <v>0</v>
      </c>
      <c r="NQ12" s="7">
        <v>-31</v>
      </c>
      <c r="NR12" s="7">
        <v>0</v>
      </c>
      <c r="NS12" s="7">
        <v>0</v>
      </c>
      <c r="NT12" s="7">
        <v>0</v>
      </c>
      <c r="NU12" s="7">
        <v>-1090</v>
      </c>
      <c r="NV12" s="7">
        <v>0</v>
      </c>
      <c r="NW12" s="7">
        <v>-14</v>
      </c>
      <c r="NX12" s="7">
        <v>0</v>
      </c>
      <c r="NY12" s="7">
        <v>-1</v>
      </c>
      <c r="NZ12" s="7">
        <v>-1026</v>
      </c>
      <c r="OA12" s="7">
        <v>0</v>
      </c>
      <c r="OB12" s="7">
        <v>-17</v>
      </c>
      <c r="OC12" s="7">
        <v>0</v>
      </c>
      <c r="OD12" s="7">
        <v>-139</v>
      </c>
      <c r="OE12" s="7">
        <v>0</v>
      </c>
      <c r="OF12" s="7">
        <v>-248</v>
      </c>
      <c r="OG12" s="7">
        <v>-366</v>
      </c>
      <c r="OH12" s="7">
        <v>0</v>
      </c>
      <c r="OI12" s="7">
        <v>-27</v>
      </c>
      <c r="OJ12" s="7">
        <v>0</v>
      </c>
      <c r="OK12" s="7">
        <v>-31</v>
      </c>
      <c r="OL12" s="7">
        <v>0</v>
      </c>
      <c r="OM12" s="7">
        <v>0</v>
      </c>
      <c r="ON12" s="7">
        <v>0</v>
      </c>
      <c r="OO12" s="7">
        <v>-52</v>
      </c>
      <c r="OP12" s="7">
        <v>0</v>
      </c>
      <c r="OQ12" s="7">
        <v>0</v>
      </c>
      <c r="OR12" s="7">
        <v>-121</v>
      </c>
      <c r="OS12" s="7">
        <v>-135</v>
      </c>
      <c r="OT12" s="7">
        <v>0</v>
      </c>
      <c r="OU12" s="7">
        <v>0</v>
      </c>
      <c r="OV12" s="7">
        <v>0</v>
      </c>
      <c r="OW12" s="7">
        <v>-309</v>
      </c>
      <c r="OX12" s="7">
        <v>0</v>
      </c>
      <c r="OY12" s="7">
        <v>-19</v>
      </c>
      <c r="OZ12" s="7">
        <v>-19</v>
      </c>
      <c r="PA12" s="7">
        <v>0</v>
      </c>
      <c r="PB12" s="7">
        <v>-361</v>
      </c>
      <c r="PC12" s="7">
        <v>0</v>
      </c>
      <c r="PD12" s="7">
        <v>-204</v>
      </c>
      <c r="PE12" s="7">
        <v>0</v>
      </c>
      <c r="PF12" s="7">
        <v>-172</v>
      </c>
      <c r="PG12" s="7">
        <v>0</v>
      </c>
      <c r="PH12" s="7">
        <v>0</v>
      </c>
      <c r="PI12" s="7">
        <v>-40</v>
      </c>
      <c r="PJ12" s="7">
        <v>0</v>
      </c>
      <c r="PK12" s="7">
        <v>-92</v>
      </c>
      <c r="PL12" s="7">
        <v>0</v>
      </c>
      <c r="PM12" s="7">
        <v>0</v>
      </c>
      <c r="PN12" s="7">
        <v>0</v>
      </c>
      <c r="PO12" s="7">
        <v>0</v>
      </c>
      <c r="PP12" s="7">
        <v>-145</v>
      </c>
      <c r="PQ12" s="7">
        <v>0</v>
      </c>
      <c r="PR12" s="7">
        <v>0</v>
      </c>
      <c r="PS12" s="7">
        <v>0</v>
      </c>
      <c r="PT12" s="7">
        <v>0</v>
      </c>
      <c r="PU12" s="7">
        <v>0</v>
      </c>
      <c r="PV12" s="7">
        <v>0</v>
      </c>
      <c r="PW12" s="7">
        <v>0</v>
      </c>
      <c r="PX12" s="7">
        <v>-51</v>
      </c>
      <c r="PY12" s="7">
        <v>-43</v>
      </c>
      <c r="PZ12" s="7">
        <v>-198</v>
      </c>
      <c r="QA12" s="7">
        <v>0</v>
      </c>
      <c r="QB12" s="7">
        <v>-81</v>
      </c>
      <c r="QC12" s="7">
        <v>0</v>
      </c>
      <c r="QD12" s="7">
        <v>0</v>
      </c>
      <c r="QE12" s="7">
        <v>0</v>
      </c>
      <c r="QF12" s="7">
        <v>-46</v>
      </c>
      <c r="QG12" s="7">
        <v>0</v>
      </c>
      <c r="QH12" s="7">
        <v>0</v>
      </c>
      <c r="QI12" s="7">
        <v>0</v>
      </c>
      <c r="QJ12" s="7">
        <v>0</v>
      </c>
      <c r="QK12" s="7">
        <v>-93</v>
      </c>
      <c r="QL12" s="7">
        <v>-46</v>
      </c>
      <c r="QM12" s="7">
        <v>0</v>
      </c>
      <c r="QN12" s="7">
        <v>0</v>
      </c>
      <c r="QO12" s="7">
        <v>-133</v>
      </c>
      <c r="QP12" s="7">
        <v>-9</v>
      </c>
      <c r="QQ12" s="7">
        <v>-508</v>
      </c>
      <c r="QR12" s="7">
        <v>0</v>
      </c>
      <c r="QS12" s="7">
        <v>-374</v>
      </c>
      <c r="QT12" s="7">
        <v>0</v>
      </c>
      <c r="QU12" s="7">
        <v>0</v>
      </c>
      <c r="QV12" s="7">
        <v>-873</v>
      </c>
      <c r="QW12" s="7">
        <v>0</v>
      </c>
      <c r="QX12" s="7">
        <v>-173</v>
      </c>
      <c r="QY12" s="7">
        <v>0</v>
      </c>
      <c r="QZ12" s="7">
        <v>0</v>
      </c>
      <c r="RA12" s="7">
        <v>0</v>
      </c>
      <c r="RB12" s="7">
        <v>-57</v>
      </c>
      <c r="RC12" s="7">
        <v>-291</v>
      </c>
      <c r="RD12" s="7">
        <v>-64</v>
      </c>
      <c r="RE12" s="7">
        <v>0</v>
      </c>
      <c r="RF12" s="7">
        <v>-540</v>
      </c>
      <c r="RG12" s="7">
        <v>0</v>
      </c>
      <c r="RH12" s="7">
        <v>0</v>
      </c>
      <c r="RI12" s="7">
        <v>-15</v>
      </c>
      <c r="RJ12" s="7">
        <v>0</v>
      </c>
      <c r="RK12" s="7">
        <v>0</v>
      </c>
      <c r="RL12" s="7">
        <v>0</v>
      </c>
      <c r="RM12" s="7">
        <v>-17</v>
      </c>
      <c r="RN12" s="7">
        <v>0</v>
      </c>
      <c r="RO12" s="7">
        <v>0</v>
      </c>
      <c r="RP12" s="7">
        <v>-170</v>
      </c>
      <c r="RQ12" s="7">
        <v>-24</v>
      </c>
      <c r="RR12" s="7">
        <v>-3</v>
      </c>
      <c r="RS12" s="7">
        <v>-698</v>
      </c>
      <c r="RT12" s="7">
        <v>0</v>
      </c>
      <c r="RU12" s="7">
        <v>0</v>
      </c>
      <c r="RV12" s="7">
        <v>-61</v>
      </c>
      <c r="RW12" s="7">
        <v>0</v>
      </c>
      <c r="RX12" s="7">
        <v>0</v>
      </c>
      <c r="RY12" s="7">
        <v>-26</v>
      </c>
      <c r="RZ12" s="7">
        <v>0</v>
      </c>
      <c r="SA12" s="7">
        <v>0</v>
      </c>
      <c r="SB12" s="7">
        <v>-381</v>
      </c>
      <c r="SC12" s="7">
        <v>-424</v>
      </c>
      <c r="SD12" s="7">
        <v>-46</v>
      </c>
      <c r="SE12" s="7">
        <v>0</v>
      </c>
      <c r="SF12" s="7">
        <v>-115</v>
      </c>
      <c r="SG12" s="7">
        <v>0</v>
      </c>
      <c r="SH12" s="7">
        <v>-64</v>
      </c>
      <c r="SI12" s="7">
        <v>0</v>
      </c>
      <c r="SJ12" s="7">
        <v>0</v>
      </c>
      <c r="SK12" s="7">
        <v>0</v>
      </c>
      <c r="SL12" s="7">
        <v>-60</v>
      </c>
      <c r="SM12" s="7">
        <v>-95</v>
      </c>
      <c r="SN12" s="7">
        <v>-82</v>
      </c>
      <c r="SO12" s="7">
        <v>-189</v>
      </c>
      <c r="SP12" s="7">
        <v>-85</v>
      </c>
      <c r="SQ12" s="7">
        <v>-70</v>
      </c>
      <c r="SR12" s="7">
        <v>0</v>
      </c>
      <c r="SS12" s="7">
        <v>0</v>
      </c>
      <c r="ST12" s="7">
        <v>0</v>
      </c>
      <c r="SU12" s="7">
        <v>-128</v>
      </c>
      <c r="SV12" s="7">
        <v>-53</v>
      </c>
      <c r="SW12" s="7">
        <v>0</v>
      </c>
      <c r="SX12" s="7">
        <v>0</v>
      </c>
      <c r="SY12" s="7">
        <v>-49</v>
      </c>
      <c r="SZ12" s="7">
        <v>0</v>
      </c>
      <c r="TA12" s="7">
        <v>0</v>
      </c>
      <c r="TB12" s="7">
        <v>-48</v>
      </c>
      <c r="TC12" s="7">
        <v>-73</v>
      </c>
      <c r="TD12" s="7">
        <v>0</v>
      </c>
      <c r="TE12" s="7">
        <v>0</v>
      </c>
      <c r="TF12" s="7">
        <v>0</v>
      </c>
      <c r="TG12" s="7">
        <v>0</v>
      </c>
      <c r="TH12" s="7">
        <v>-5</v>
      </c>
      <c r="TI12" s="7">
        <v>0</v>
      </c>
      <c r="TJ12" s="7">
        <v>0</v>
      </c>
      <c r="TK12" s="7">
        <v>0</v>
      </c>
      <c r="TL12" s="7">
        <v>0</v>
      </c>
      <c r="TM12" s="7">
        <v>-112</v>
      </c>
      <c r="TN12" s="7">
        <v>-1</v>
      </c>
      <c r="TO12" s="7">
        <v>-62</v>
      </c>
      <c r="TP12" s="7">
        <v>0</v>
      </c>
      <c r="TQ12" s="7">
        <v>-355</v>
      </c>
      <c r="TR12" s="7">
        <v>-576</v>
      </c>
      <c r="TS12" s="7">
        <v>-314</v>
      </c>
      <c r="TT12" s="7">
        <v>-623</v>
      </c>
      <c r="TU12" s="7">
        <v>0</v>
      </c>
      <c r="TV12" s="7">
        <v>-150</v>
      </c>
      <c r="TW12" s="7">
        <v>-384</v>
      </c>
      <c r="TX12" s="7">
        <v>0</v>
      </c>
      <c r="TY12" s="7">
        <v>0</v>
      </c>
      <c r="TZ12" s="7">
        <v>-53</v>
      </c>
      <c r="UA12" s="7">
        <v>0</v>
      </c>
      <c r="UB12" s="7">
        <v>0</v>
      </c>
      <c r="UC12" s="7">
        <v>0</v>
      </c>
      <c r="UD12" s="7">
        <v>0</v>
      </c>
      <c r="UE12" s="7">
        <v>-66</v>
      </c>
      <c r="UF12" s="7">
        <v>-372</v>
      </c>
      <c r="UG12" s="7">
        <v>-41</v>
      </c>
      <c r="UH12" s="7">
        <v>0</v>
      </c>
      <c r="UI12" s="7">
        <v>0</v>
      </c>
      <c r="UJ12" s="7">
        <v>-225</v>
      </c>
      <c r="UK12" s="7">
        <v>0</v>
      </c>
      <c r="UL12" s="7">
        <v>-16</v>
      </c>
      <c r="UM12" s="7">
        <v>0</v>
      </c>
      <c r="UN12" s="7">
        <v>-138</v>
      </c>
      <c r="UO12" s="7">
        <v>0</v>
      </c>
      <c r="UP12" s="7">
        <v>-38</v>
      </c>
      <c r="UQ12" s="7">
        <v>0</v>
      </c>
      <c r="UR12" s="7">
        <v>0</v>
      </c>
      <c r="US12" s="7">
        <v>0</v>
      </c>
      <c r="UT12" s="7">
        <v>0</v>
      </c>
      <c r="UU12" s="7">
        <v>0</v>
      </c>
      <c r="UV12" s="7">
        <v>0</v>
      </c>
      <c r="UW12" s="7">
        <v>0</v>
      </c>
      <c r="UX12" s="7">
        <v>0</v>
      </c>
      <c r="UY12" s="7">
        <v>0</v>
      </c>
      <c r="UZ12" s="7">
        <v>-81</v>
      </c>
      <c r="VA12" s="7">
        <v>-113</v>
      </c>
      <c r="VB12" s="7">
        <v>-257</v>
      </c>
      <c r="VC12" s="7">
        <v>0</v>
      </c>
      <c r="VD12" s="7">
        <v>-76</v>
      </c>
      <c r="VE12" s="7">
        <v>-1</v>
      </c>
      <c r="VF12" s="7">
        <v>0</v>
      </c>
      <c r="VG12" s="7">
        <v>-339</v>
      </c>
      <c r="VH12" s="7">
        <v>-123</v>
      </c>
      <c r="VI12" s="7">
        <v>-35</v>
      </c>
      <c r="VJ12" s="7">
        <v>0</v>
      </c>
      <c r="VK12" s="7">
        <v>0</v>
      </c>
      <c r="VL12" s="7">
        <v>0</v>
      </c>
      <c r="VM12" s="7">
        <v>0</v>
      </c>
      <c r="VN12" s="7">
        <v>0</v>
      </c>
      <c r="VO12" s="7">
        <v>0</v>
      </c>
      <c r="VP12" s="7">
        <v>0</v>
      </c>
      <c r="VQ12" s="7">
        <v>0</v>
      </c>
      <c r="VR12" s="7">
        <v>0</v>
      </c>
      <c r="VS12" s="7">
        <v>-856</v>
      </c>
      <c r="VT12" s="7">
        <v>-25</v>
      </c>
      <c r="VU12" s="7">
        <v>-340</v>
      </c>
      <c r="VV12" s="7">
        <v>0</v>
      </c>
      <c r="VW12" s="7">
        <v>0</v>
      </c>
      <c r="VX12" s="7">
        <v>0</v>
      </c>
      <c r="VY12" s="7">
        <v>0</v>
      </c>
      <c r="VZ12" s="7">
        <v>0</v>
      </c>
      <c r="WA12" s="7">
        <v>0</v>
      </c>
      <c r="WB12" s="7">
        <v>-234</v>
      </c>
      <c r="WC12" s="7">
        <v>-70</v>
      </c>
      <c r="WD12" s="7">
        <v>0</v>
      </c>
      <c r="WE12" s="7">
        <v>0</v>
      </c>
      <c r="WF12" s="7">
        <v>-5</v>
      </c>
      <c r="WG12" s="7">
        <v>-30</v>
      </c>
      <c r="WH12" s="7">
        <v>0</v>
      </c>
      <c r="WI12" s="7">
        <v>381</v>
      </c>
      <c r="WJ12" s="7">
        <v>0</v>
      </c>
      <c r="WK12" s="7">
        <v>0</v>
      </c>
      <c r="WL12" s="7">
        <v>0</v>
      </c>
      <c r="WM12" s="7">
        <v>0</v>
      </c>
      <c r="WN12" s="7">
        <v>0</v>
      </c>
      <c r="WO12" s="7">
        <v>0</v>
      </c>
      <c r="WP12" s="7">
        <v>-22</v>
      </c>
      <c r="WQ12" s="7">
        <v>616</v>
      </c>
      <c r="WR12" s="7">
        <v>0</v>
      </c>
      <c r="WS12" s="7">
        <v>-120</v>
      </c>
      <c r="WT12" s="7">
        <v>-825</v>
      </c>
      <c r="WU12" s="7">
        <v>0</v>
      </c>
      <c r="WV12" s="7">
        <v>-51</v>
      </c>
      <c r="WW12" s="7">
        <v>0</v>
      </c>
      <c r="WX12" s="7">
        <v>-325</v>
      </c>
      <c r="WY12" s="7">
        <v>0</v>
      </c>
      <c r="WZ12" s="7">
        <v>0</v>
      </c>
      <c r="XA12" s="7">
        <v>0</v>
      </c>
      <c r="XB12" s="7">
        <v>0</v>
      </c>
      <c r="XC12" s="7">
        <v>0</v>
      </c>
      <c r="XD12" s="7">
        <v>0</v>
      </c>
      <c r="XE12" s="7">
        <v>0</v>
      </c>
      <c r="XF12" s="7">
        <v>0</v>
      </c>
      <c r="XG12" s="7">
        <v>0</v>
      </c>
      <c r="XH12" s="7">
        <v>-57</v>
      </c>
      <c r="XI12" s="7">
        <v>-109</v>
      </c>
      <c r="XJ12" s="7">
        <v>0</v>
      </c>
      <c r="XK12" s="7">
        <v>-345</v>
      </c>
      <c r="XL12" s="7">
        <v>0</v>
      </c>
      <c r="XM12" s="7">
        <v>-89</v>
      </c>
      <c r="XN12" s="7">
        <v>0</v>
      </c>
      <c r="XO12" s="7">
        <v>-444</v>
      </c>
      <c r="XP12" s="7">
        <v>0</v>
      </c>
      <c r="XQ12" s="7">
        <v>0</v>
      </c>
      <c r="XR12" s="7">
        <v>-486</v>
      </c>
      <c r="XS12" s="7">
        <v>-11</v>
      </c>
      <c r="XT12" s="7">
        <v>0</v>
      </c>
      <c r="XU12" s="7">
        <v>-1</v>
      </c>
      <c r="XV12" s="7">
        <v>0</v>
      </c>
      <c r="XW12" s="7">
        <v>0</v>
      </c>
      <c r="XX12" s="7">
        <v>0</v>
      </c>
      <c r="XY12" s="7">
        <v>0</v>
      </c>
      <c r="XZ12" s="7">
        <v>-51</v>
      </c>
      <c r="YA12" s="7">
        <v>-131</v>
      </c>
      <c r="YB12" s="7">
        <v>-62</v>
      </c>
      <c r="YC12" s="7">
        <v>0</v>
      </c>
      <c r="YD12" s="7">
        <v>0</v>
      </c>
      <c r="YE12" s="7">
        <v>0</v>
      </c>
      <c r="YF12" s="7">
        <v>-6</v>
      </c>
      <c r="YG12" s="7">
        <v>-985</v>
      </c>
      <c r="YH12" s="7">
        <v>0</v>
      </c>
      <c r="YI12" s="7">
        <v>0</v>
      </c>
      <c r="YJ12" s="7">
        <v>0</v>
      </c>
      <c r="YK12" s="7">
        <v>-66</v>
      </c>
      <c r="YL12" s="7">
        <v>0</v>
      </c>
      <c r="YM12" s="7">
        <v>0</v>
      </c>
      <c r="YN12" s="7">
        <v>-67</v>
      </c>
      <c r="YO12" s="7">
        <v>0</v>
      </c>
      <c r="YP12" s="7">
        <v>0</v>
      </c>
      <c r="YQ12" s="7">
        <v>0</v>
      </c>
      <c r="YR12" s="7">
        <v>0</v>
      </c>
      <c r="YS12" s="7">
        <v>0</v>
      </c>
      <c r="YT12" s="7">
        <v>-397</v>
      </c>
      <c r="YU12" s="7">
        <v>0</v>
      </c>
      <c r="YV12" s="7">
        <v>0</v>
      </c>
      <c r="YW12" s="7">
        <v>0</v>
      </c>
      <c r="YX12" s="7">
        <v>0</v>
      </c>
      <c r="YY12" s="7">
        <v>-808</v>
      </c>
      <c r="YZ12" s="7">
        <v>0</v>
      </c>
      <c r="ZA12" s="7">
        <v>0</v>
      </c>
      <c r="ZB12" s="7">
        <v>0</v>
      </c>
      <c r="ZC12" s="7">
        <v>-149</v>
      </c>
      <c r="ZD12" s="7">
        <v>0</v>
      </c>
      <c r="ZE12" s="7">
        <v>-16</v>
      </c>
      <c r="ZF12" s="7">
        <v>0</v>
      </c>
      <c r="ZG12" s="7">
        <v>-202</v>
      </c>
      <c r="ZH12" s="7">
        <v>-66</v>
      </c>
      <c r="ZI12" s="7">
        <v>-304</v>
      </c>
      <c r="ZJ12" s="7">
        <v>-651</v>
      </c>
      <c r="ZK12" s="7">
        <v>-20</v>
      </c>
      <c r="ZL12" s="7">
        <v>0</v>
      </c>
      <c r="ZM12" s="7">
        <v>0</v>
      </c>
      <c r="ZN12" s="7">
        <v>0</v>
      </c>
      <c r="ZO12" s="7">
        <v>0</v>
      </c>
      <c r="ZP12" s="7">
        <v>-9</v>
      </c>
      <c r="ZQ12" s="7">
        <v>-499</v>
      </c>
      <c r="ZR12" s="7">
        <v>0</v>
      </c>
      <c r="ZS12" s="7">
        <v>0</v>
      </c>
      <c r="ZT12" s="7">
        <v>0</v>
      </c>
      <c r="ZU12" s="7">
        <v>0</v>
      </c>
      <c r="ZV12" s="7">
        <v>0</v>
      </c>
      <c r="ZW12" s="7">
        <v>-1008</v>
      </c>
      <c r="ZX12" s="7">
        <v>0</v>
      </c>
      <c r="ZY12" s="7">
        <v>-5</v>
      </c>
      <c r="ZZ12" s="7">
        <v>0</v>
      </c>
      <c r="AAA12" s="7">
        <v>0</v>
      </c>
      <c r="AAB12" s="7">
        <v>0</v>
      </c>
      <c r="AAC12" s="7">
        <v>-97</v>
      </c>
      <c r="AAD12" s="7">
        <v>0</v>
      </c>
      <c r="AAE12" s="7">
        <v>0</v>
      </c>
      <c r="AAF12" s="7">
        <v>-747</v>
      </c>
      <c r="AAG12" s="7">
        <v>-38</v>
      </c>
      <c r="AAH12" s="7">
        <v>-615</v>
      </c>
      <c r="AAI12" s="7">
        <v>0</v>
      </c>
      <c r="AAJ12" s="7">
        <v>0</v>
      </c>
      <c r="AAK12" s="7">
        <v>-442</v>
      </c>
      <c r="AAL12" s="7">
        <v>0</v>
      </c>
      <c r="AAM12" s="7">
        <v>0</v>
      </c>
      <c r="AAN12" s="7">
        <v>0</v>
      </c>
      <c r="AAO12" s="7">
        <v>-42</v>
      </c>
      <c r="AAP12" s="7">
        <v>-19</v>
      </c>
      <c r="AAQ12" s="7">
        <v>-97</v>
      </c>
      <c r="AAR12" s="7">
        <v>0</v>
      </c>
      <c r="AAS12" s="7">
        <v>0</v>
      </c>
      <c r="AAT12" s="7">
        <v>0</v>
      </c>
      <c r="AAU12" s="7">
        <v>0</v>
      </c>
      <c r="AAV12" s="7">
        <v>0</v>
      </c>
      <c r="AAW12" s="7">
        <v>0</v>
      </c>
      <c r="AAX12" s="7">
        <v>0</v>
      </c>
      <c r="AAY12" s="7">
        <v>-14</v>
      </c>
      <c r="AAZ12" s="7">
        <v>-1098</v>
      </c>
      <c r="ABA12" s="7">
        <v>0</v>
      </c>
      <c r="ABB12" s="7">
        <v>-1365</v>
      </c>
      <c r="ABC12" s="7">
        <v>-735</v>
      </c>
      <c r="ABD12" s="7">
        <v>-814</v>
      </c>
      <c r="ABE12" s="7">
        <v>0</v>
      </c>
      <c r="ABF12" s="7">
        <v>-71</v>
      </c>
      <c r="ABG12" s="7">
        <v>0</v>
      </c>
      <c r="ABH12" s="7">
        <v>0</v>
      </c>
      <c r="ABI12" s="7">
        <v>-810</v>
      </c>
      <c r="ABJ12" s="7">
        <v>0</v>
      </c>
      <c r="ABK12" s="7">
        <v>-24</v>
      </c>
      <c r="ABL12" s="7">
        <v>-43</v>
      </c>
      <c r="ABM12" s="7">
        <v>-148</v>
      </c>
      <c r="ABN12" s="7">
        <v>0</v>
      </c>
      <c r="ABO12" s="7">
        <v>-169</v>
      </c>
      <c r="ABP12" s="7">
        <v>0</v>
      </c>
      <c r="ABQ12" s="7">
        <v>0</v>
      </c>
      <c r="ABR12" s="7">
        <v>-64</v>
      </c>
      <c r="ABS12" s="7">
        <v>0</v>
      </c>
      <c r="ABT12" s="7">
        <v>0</v>
      </c>
      <c r="ABU12" s="7">
        <v>0</v>
      </c>
      <c r="ABV12" s="7">
        <v>0</v>
      </c>
      <c r="ABW12" s="7">
        <v>0</v>
      </c>
      <c r="ABX12" s="7">
        <v>-2063</v>
      </c>
      <c r="ABY12" s="7">
        <v>-74</v>
      </c>
      <c r="ABZ12" s="7">
        <v>-476</v>
      </c>
      <c r="ACA12" s="7">
        <v>0</v>
      </c>
      <c r="ACB12" s="7">
        <v>0</v>
      </c>
      <c r="ACC12" s="7">
        <v>0</v>
      </c>
      <c r="ACD12" s="7">
        <v>0</v>
      </c>
      <c r="ACE12" s="7">
        <v>0</v>
      </c>
      <c r="ACF12" s="7">
        <v>-21</v>
      </c>
      <c r="ACG12" s="7">
        <v>0</v>
      </c>
      <c r="ACH12" s="7">
        <v>0</v>
      </c>
      <c r="ACI12" s="7">
        <v>0</v>
      </c>
      <c r="ACJ12" s="7">
        <v>0</v>
      </c>
      <c r="ACK12" s="7">
        <v>-1025</v>
      </c>
      <c r="ACL12" s="7">
        <v>0</v>
      </c>
      <c r="ACM12" s="7">
        <v>-83</v>
      </c>
      <c r="ACN12" s="7">
        <v>0</v>
      </c>
      <c r="ACO12" s="7">
        <v>-13</v>
      </c>
      <c r="ACP12" s="7">
        <v>0</v>
      </c>
      <c r="ACQ12" s="7">
        <v>0</v>
      </c>
      <c r="ACR12" s="7">
        <v>0</v>
      </c>
      <c r="ACS12" s="7">
        <v>0</v>
      </c>
      <c r="ACT12" s="7">
        <v>0</v>
      </c>
      <c r="ACU12" s="7">
        <v>0</v>
      </c>
      <c r="ACV12" s="7">
        <v>-16</v>
      </c>
      <c r="ACW12" s="7">
        <v>0</v>
      </c>
      <c r="ACX12" s="7">
        <v>0</v>
      </c>
      <c r="ACY12" s="7">
        <v>0</v>
      </c>
      <c r="ACZ12" s="7">
        <v>0</v>
      </c>
      <c r="ADA12" s="7">
        <v>0</v>
      </c>
      <c r="ADB12" s="7">
        <v>0</v>
      </c>
      <c r="ADC12" s="7">
        <v>0</v>
      </c>
      <c r="ADD12" s="7">
        <v>0</v>
      </c>
      <c r="ADE12" s="7">
        <v>0</v>
      </c>
      <c r="ADF12" s="7">
        <v>0</v>
      </c>
      <c r="ADG12" s="7">
        <v>0</v>
      </c>
      <c r="ADH12" s="7">
        <v>0</v>
      </c>
      <c r="ADI12" s="7">
        <v>-290</v>
      </c>
      <c r="ADJ12" s="7">
        <v>0</v>
      </c>
      <c r="ADK12" s="7">
        <v>0</v>
      </c>
      <c r="ADL12" s="7">
        <v>-51</v>
      </c>
      <c r="ADM12" s="7">
        <v>0</v>
      </c>
      <c r="ADN12" s="7">
        <v>0</v>
      </c>
      <c r="ADO12" s="7">
        <v>0</v>
      </c>
      <c r="ADP12" s="7">
        <v>0</v>
      </c>
      <c r="ADQ12" s="7">
        <v>0</v>
      </c>
      <c r="ADR12" s="7">
        <v>0</v>
      </c>
      <c r="ADS12" s="7">
        <v>0</v>
      </c>
      <c r="ADT12" s="7">
        <v>0</v>
      </c>
      <c r="ADU12" s="7">
        <v>0</v>
      </c>
      <c r="ADV12" s="7">
        <v>0</v>
      </c>
      <c r="ADW12" s="7">
        <v>0</v>
      </c>
      <c r="ADX12" s="7">
        <v>-531</v>
      </c>
      <c r="ADY12" s="7">
        <v>0</v>
      </c>
      <c r="ADZ12" s="7">
        <v>0</v>
      </c>
      <c r="AEA12" s="7">
        <v>0</v>
      </c>
      <c r="AEB12" s="7">
        <v>0</v>
      </c>
      <c r="AEC12" s="7">
        <v>0</v>
      </c>
      <c r="AED12" s="7">
        <v>-168</v>
      </c>
      <c r="AEE12" s="7">
        <v>-70</v>
      </c>
      <c r="AEF12" s="7">
        <v>-33</v>
      </c>
      <c r="AEG12" s="7">
        <v>-38</v>
      </c>
      <c r="AEH12" s="7">
        <v>0</v>
      </c>
      <c r="AEI12" s="7">
        <v>-94</v>
      </c>
      <c r="AEJ12" s="7">
        <v>-265</v>
      </c>
      <c r="AEK12" s="7">
        <v>-79</v>
      </c>
      <c r="AEL12" s="7">
        <v>0</v>
      </c>
      <c r="AEM12" s="7">
        <v>-396</v>
      </c>
      <c r="AEN12" s="7">
        <v>-87</v>
      </c>
      <c r="AEO12" s="7">
        <v>-558</v>
      </c>
      <c r="AEP12" s="7">
        <v>-259</v>
      </c>
      <c r="AEQ12" s="7">
        <v>0</v>
      </c>
      <c r="AER12" s="7">
        <v>0</v>
      </c>
      <c r="AES12" s="7">
        <v>0</v>
      </c>
      <c r="AET12" s="7">
        <v>0</v>
      </c>
      <c r="AEU12" s="7">
        <v>0</v>
      </c>
      <c r="AEV12" s="7">
        <v>-73</v>
      </c>
      <c r="AEW12" s="7">
        <v>-1033</v>
      </c>
      <c r="AEX12" s="7">
        <v>0</v>
      </c>
      <c r="AEY12" s="7">
        <v>-515</v>
      </c>
      <c r="AEZ12" s="7">
        <v>-56</v>
      </c>
      <c r="AFA12" s="7">
        <v>0</v>
      </c>
      <c r="AFB12" s="7">
        <v>-445</v>
      </c>
      <c r="AFC12" s="7">
        <v>-879</v>
      </c>
      <c r="AFD12" s="7">
        <v>-7</v>
      </c>
      <c r="AFE12" s="7">
        <v>0</v>
      </c>
      <c r="AFF12" s="7">
        <v>-71</v>
      </c>
      <c r="AFG12" s="7">
        <v>-1215</v>
      </c>
      <c r="AFH12" s="7">
        <v>0</v>
      </c>
      <c r="AFI12" s="7">
        <v>-105</v>
      </c>
      <c r="AFJ12" s="7">
        <v>-285</v>
      </c>
      <c r="AFK12" s="7">
        <v>-1420</v>
      </c>
      <c r="AFL12" s="7">
        <v>0</v>
      </c>
      <c r="AFM12" s="7">
        <v>-5</v>
      </c>
      <c r="AFN12" s="7">
        <v>0</v>
      </c>
      <c r="AFO12" s="7">
        <v>0</v>
      </c>
      <c r="AFP12" s="7">
        <v>0</v>
      </c>
      <c r="AFQ12" s="7">
        <v>0</v>
      </c>
      <c r="AFR12" s="7">
        <v>0</v>
      </c>
      <c r="AFS12" s="7">
        <v>0</v>
      </c>
      <c r="AFT12" s="7">
        <v>-13</v>
      </c>
      <c r="AFU12" s="7">
        <v>-368</v>
      </c>
      <c r="AFV12" s="7">
        <v>-1074</v>
      </c>
      <c r="AFW12" s="7">
        <v>-15</v>
      </c>
      <c r="AFX12" s="7">
        <v>0</v>
      </c>
      <c r="AFY12" s="7">
        <v>-146</v>
      </c>
      <c r="AFZ12" s="7">
        <v>0</v>
      </c>
      <c r="AGA12" s="7">
        <v>0</v>
      </c>
      <c r="AGB12" s="7">
        <v>-8</v>
      </c>
      <c r="AGC12" s="7">
        <v>-44</v>
      </c>
      <c r="AGD12" s="7">
        <v>-14</v>
      </c>
      <c r="AGE12" s="7">
        <v>0</v>
      </c>
      <c r="AGF12" s="7">
        <v>-182</v>
      </c>
      <c r="AGG12" s="7">
        <v>-211</v>
      </c>
      <c r="AGH12" s="7">
        <v>0</v>
      </c>
      <c r="AGI12" s="7">
        <v>0</v>
      </c>
      <c r="AGJ12" s="7">
        <v>0</v>
      </c>
      <c r="AGK12" s="7">
        <v>0</v>
      </c>
      <c r="AGL12" s="7">
        <v>-569</v>
      </c>
      <c r="AGM12" s="7">
        <v>0</v>
      </c>
      <c r="AGN12" s="7">
        <v>0</v>
      </c>
      <c r="AGO12" s="7">
        <v>0</v>
      </c>
      <c r="AGP12" s="7">
        <v>0</v>
      </c>
      <c r="AGQ12" s="7">
        <v>0</v>
      </c>
      <c r="AGR12" s="7">
        <v>-566</v>
      </c>
      <c r="AGS12" s="7">
        <v>0</v>
      </c>
      <c r="AGT12" s="7">
        <v>0</v>
      </c>
      <c r="AGU12" s="7">
        <v>-90</v>
      </c>
      <c r="AGV12" s="7">
        <v>0</v>
      </c>
      <c r="AGW12" s="7">
        <v>0</v>
      </c>
      <c r="AGX12" s="7">
        <v>-668</v>
      </c>
      <c r="AGY12" s="7">
        <v>-42</v>
      </c>
      <c r="AGZ12" s="7">
        <v>0</v>
      </c>
      <c r="AHA12" s="7">
        <v>0</v>
      </c>
      <c r="AHB12" s="7">
        <v>-93</v>
      </c>
      <c r="AHC12" s="7">
        <v>0</v>
      </c>
      <c r="AHD12" s="7">
        <v>0</v>
      </c>
      <c r="AHE12" s="7">
        <v>0</v>
      </c>
      <c r="AHF12" s="7">
        <v>-67</v>
      </c>
      <c r="AHG12" s="7">
        <v>0</v>
      </c>
      <c r="AHH12" s="7">
        <v>-985</v>
      </c>
      <c r="AHI12" s="7">
        <v>0</v>
      </c>
      <c r="AHJ12" s="7">
        <v>-199</v>
      </c>
      <c r="AHK12" s="7">
        <v>-3</v>
      </c>
      <c r="AHL12" s="7">
        <v>-29</v>
      </c>
      <c r="AHM12" s="7">
        <v>0</v>
      </c>
      <c r="AHN12" s="7">
        <v>-572</v>
      </c>
      <c r="AHO12" s="7">
        <v>0</v>
      </c>
      <c r="AHP12" s="7">
        <v>0</v>
      </c>
      <c r="AHQ12" s="7">
        <v>0</v>
      </c>
      <c r="AHR12" s="7">
        <v>-736</v>
      </c>
      <c r="AHS12" s="7">
        <v>0</v>
      </c>
      <c r="AHT12" s="7">
        <v>0</v>
      </c>
      <c r="AHU12" s="7">
        <v>0</v>
      </c>
      <c r="AHV12" s="7">
        <v>0</v>
      </c>
      <c r="AHW12" s="7">
        <v>0</v>
      </c>
      <c r="AHX12" s="7">
        <v>-1048</v>
      </c>
      <c r="AHY12" s="7">
        <v>0</v>
      </c>
      <c r="AHZ12" s="7">
        <v>0</v>
      </c>
      <c r="AIA12" s="7">
        <v>0</v>
      </c>
      <c r="AIB12" s="7">
        <v>0</v>
      </c>
      <c r="AIC12" s="7">
        <v>0</v>
      </c>
      <c r="AID12" s="7">
        <v>0</v>
      </c>
      <c r="AIE12" s="7">
        <v>-23</v>
      </c>
      <c r="AIF12" s="7">
        <v>0</v>
      </c>
      <c r="AIG12" s="7">
        <v>-1472</v>
      </c>
      <c r="AIH12" s="7">
        <v>0</v>
      </c>
      <c r="AII12" s="7">
        <v>0</v>
      </c>
      <c r="AIJ12" s="7">
        <v>-933</v>
      </c>
      <c r="AIK12" s="7">
        <v>0</v>
      </c>
      <c r="AIL12" s="7">
        <v>0</v>
      </c>
      <c r="AIM12" s="7">
        <v>-533</v>
      </c>
      <c r="AIN12" s="7">
        <v>-43</v>
      </c>
      <c r="AIO12" s="7">
        <v>0</v>
      </c>
      <c r="AIP12" s="7">
        <v>-22</v>
      </c>
      <c r="AIQ12" s="7">
        <v>0</v>
      </c>
      <c r="AIR12" s="7">
        <v>-36</v>
      </c>
      <c r="AIS12" s="7">
        <v>0</v>
      </c>
      <c r="AIT12" s="7">
        <v>0</v>
      </c>
      <c r="AIU12" s="7">
        <v>-172</v>
      </c>
      <c r="AIV12" s="7">
        <v>0</v>
      </c>
      <c r="AIW12" s="7">
        <v>0</v>
      </c>
      <c r="AIX12" s="7">
        <v>-3</v>
      </c>
      <c r="AIY12" s="7">
        <v>0</v>
      </c>
    </row>
    <row r="13" spans="1:935" ht="15.75" x14ac:dyDescent="0.25">
      <c r="A13" s="38" t="s">
        <v>138</v>
      </c>
      <c r="B13" s="7">
        <v>-37</v>
      </c>
      <c r="C13" s="7">
        <v>-8</v>
      </c>
      <c r="D13" s="7">
        <v>-13</v>
      </c>
      <c r="E13" s="7">
        <v>-121</v>
      </c>
      <c r="F13" s="7">
        <v>-44</v>
      </c>
      <c r="G13" s="7">
        <v>-31</v>
      </c>
      <c r="H13" s="7">
        <v>0</v>
      </c>
      <c r="I13" s="7">
        <v>-63</v>
      </c>
      <c r="J13" s="7">
        <v>0</v>
      </c>
      <c r="K13" s="7">
        <v>0</v>
      </c>
      <c r="L13" s="7">
        <v>-47</v>
      </c>
      <c r="M13" s="7">
        <v>-7</v>
      </c>
      <c r="N13" s="7">
        <v>0</v>
      </c>
      <c r="O13" s="7">
        <v>-275</v>
      </c>
      <c r="P13" s="7">
        <v>0</v>
      </c>
      <c r="Q13" s="7">
        <v>0</v>
      </c>
      <c r="R13" s="7">
        <v>-62</v>
      </c>
      <c r="S13" s="7">
        <v>-70</v>
      </c>
      <c r="T13" s="7">
        <v>-97</v>
      </c>
      <c r="U13" s="7">
        <v>-41</v>
      </c>
      <c r="V13" s="7">
        <v>-41</v>
      </c>
      <c r="W13" s="7">
        <v>15</v>
      </c>
      <c r="X13" s="7">
        <v>-87</v>
      </c>
      <c r="Y13" s="7">
        <v>-6</v>
      </c>
      <c r="Z13" s="7">
        <v>-258</v>
      </c>
      <c r="AA13" s="7">
        <v>-236</v>
      </c>
      <c r="AB13" s="7">
        <v>0</v>
      </c>
      <c r="AC13" s="7">
        <v>-125</v>
      </c>
      <c r="AD13" s="7">
        <v>-121</v>
      </c>
      <c r="AE13" s="7">
        <v>-791</v>
      </c>
      <c r="AF13" s="7">
        <v>-13</v>
      </c>
      <c r="AG13" s="7">
        <v>0</v>
      </c>
      <c r="AH13" s="7">
        <v>-25</v>
      </c>
      <c r="AI13" s="7">
        <v>-24</v>
      </c>
      <c r="AJ13" s="7">
        <v>0</v>
      </c>
      <c r="AK13" s="7">
        <v>-18</v>
      </c>
      <c r="AL13" s="7">
        <v>-2</v>
      </c>
      <c r="AM13" s="7">
        <v>-155</v>
      </c>
      <c r="AN13" s="7">
        <v>-24</v>
      </c>
      <c r="AO13" s="7">
        <v>-12</v>
      </c>
      <c r="AP13" s="7">
        <v>-91</v>
      </c>
      <c r="AQ13" s="7">
        <v>0</v>
      </c>
      <c r="AR13" s="7">
        <v>-35</v>
      </c>
      <c r="AS13" s="7">
        <v>0</v>
      </c>
      <c r="AT13" s="7">
        <v>-42</v>
      </c>
      <c r="AU13" s="7">
        <v>0</v>
      </c>
      <c r="AV13" s="7">
        <v>-19</v>
      </c>
      <c r="AW13" s="7">
        <v>-67</v>
      </c>
      <c r="AX13" s="7">
        <v>-159</v>
      </c>
      <c r="AY13" s="7">
        <v>-101</v>
      </c>
      <c r="AZ13" s="7">
        <v>-83</v>
      </c>
      <c r="BA13" s="7">
        <v>-10</v>
      </c>
      <c r="BB13" s="7">
        <v>-47</v>
      </c>
      <c r="BC13" s="7">
        <v>-189</v>
      </c>
      <c r="BD13" s="7">
        <v>-59</v>
      </c>
      <c r="BE13" s="7">
        <v>-24</v>
      </c>
      <c r="BF13" s="7">
        <v>-266</v>
      </c>
      <c r="BG13" s="7">
        <v>-577</v>
      </c>
      <c r="BH13" s="7">
        <v>-328</v>
      </c>
      <c r="BI13" s="7">
        <v>0</v>
      </c>
      <c r="BJ13" s="7">
        <v>-60</v>
      </c>
      <c r="BK13" s="7">
        <v>-221</v>
      </c>
      <c r="BL13" s="7">
        <v>-55</v>
      </c>
      <c r="BM13" s="7">
        <v>0</v>
      </c>
      <c r="BN13" s="7">
        <v>0</v>
      </c>
      <c r="BO13" s="7">
        <v>0</v>
      </c>
      <c r="BP13" s="7">
        <v>-107</v>
      </c>
      <c r="BQ13" s="7">
        <v>0</v>
      </c>
      <c r="BR13" s="7">
        <v>-8</v>
      </c>
      <c r="BS13" s="7">
        <v>-126</v>
      </c>
      <c r="BT13" s="7">
        <v>-81</v>
      </c>
      <c r="BU13" s="7">
        <v>-34</v>
      </c>
      <c r="BV13" s="7">
        <v>0</v>
      </c>
      <c r="BW13" s="7">
        <v>0</v>
      </c>
      <c r="BX13" s="7">
        <v>-198</v>
      </c>
      <c r="BY13" s="7">
        <v>-13</v>
      </c>
      <c r="BZ13" s="7">
        <v>0</v>
      </c>
      <c r="CA13" s="7">
        <v>-7</v>
      </c>
      <c r="CB13" s="7">
        <v>-119</v>
      </c>
      <c r="CC13" s="7">
        <v>-176</v>
      </c>
      <c r="CD13" s="7">
        <v>-174</v>
      </c>
      <c r="CE13" s="7">
        <v>-190</v>
      </c>
      <c r="CF13" s="7">
        <v>-140</v>
      </c>
      <c r="CG13" s="7">
        <v>-127</v>
      </c>
      <c r="CH13" s="7">
        <v>-106</v>
      </c>
      <c r="CI13" s="7">
        <v>0</v>
      </c>
      <c r="CJ13" s="7">
        <v>0</v>
      </c>
      <c r="CK13" s="7">
        <v>-46</v>
      </c>
      <c r="CL13" s="7">
        <v>-241</v>
      </c>
      <c r="CM13" s="7">
        <v>0</v>
      </c>
      <c r="CN13" s="7">
        <v>-6</v>
      </c>
      <c r="CO13" s="7">
        <v>-19</v>
      </c>
      <c r="CP13" s="7">
        <v>-47</v>
      </c>
      <c r="CQ13" s="7">
        <v>-32</v>
      </c>
      <c r="CR13" s="7">
        <v>-122</v>
      </c>
      <c r="CS13" s="7">
        <v>0</v>
      </c>
      <c r="CT13" s="7">
        <v>-107</v>
      </c>
      <c r="CU13" s="7">
        <v>-39</v>
      </c>
      <c r="CV13" s="7">
        <v>-43</v>
      </c>
      <c r="CW13" s="7">
        <v>-118</v>
      </c>
      <c r="CX13" s="7">
        <v>-107</v>
      </c>
      <c r="CY13" s="7">
        <v>-355</v>
      </c>
      <c r="CZ13" s="7">
        <v>-47</v>
      </c>
      <c r="DA13" s="7">
        <v>-37</v>
      </c>
      <c r="DB13" s="7">
        <v>-21</v>
      </c>
      <c r="DC13" s="7">
        <v>0</v>
      </c>
      <c r="DD13" s="7">
        <v>-6</v>
      </c>
      <c r="DE13" s="7">
        <v>-24</v>
      </c>
      <c r="DF13" s="7">
        <v>-27</v>
      </c>
      <c r="DG13" s="7">
        <v>-25</v>
      </c>
      <c r="DH13" s="7">
        <v>-120</v>
      </c>
      <c r="DI13" s="7">
        <v>-22</v>
      </c>
      <c r="DJ13" s="7">
        <v>-48</v>
      </c>
      <c r="DK13" s="7">
        <v>-353</v>
      </c>
      <c r="DL13" s="7">
        <v>-8</v>
      </c>
      <c r="DM13" s="7">
        <v>-160</v>
      </c>
      <c r="DN13" s="7">
        <v>-77</v>
      </c>
      <c r="DO13" s="7">
        <v>-11</v>
      </c>
      <c r="DP13" s="7">
        <v>-13</v>
      </c>
      <c r="DQ13" s="7">
        <v>-276</v>
      </c>
      <c r="DR13" s="7">
        <v>-182</v>
      </c>
      <c r="DS13" s="7">
        <v>-15</v>
      </c>
      <c r="DT13" s="7">
        <v>0</v>
      </c>
      <c r="DU13" s="7">
        <v>-32</v>
      </c>
      <c r="DV13" s="7">
        <v>-262</v>
      </c>
      <c r="DW13" s="7">
        <v>-41</v>
      </c>
      <c r="DX13" s="7">
        <v>-77</v>
      </c>
      <c r="DY13" s="7">
        <v>-107</v>
      </c>
      <c r="DZ13" s="7">
        <v>-272</v>
      </c>
      <c r="EA13" s="7">
        <v>-54</v>
      </c>
      <c r="EB13" s="7">
        <v>-37</v>
      </c>
      <c r="EC13" s="7">
        <v>-125</v>
      </c>
      <c r="ED13" s="7">
        <v>-67</v>
      </c>
      <c r="EE13" s="7">
        <v>-217</v>
      </c>
      <c r="EF13" s="7">
        <v>-83</v>
      </c>
      <c r="EG13" s="7">
        <v>-89</v>
      </c>
      <c r="EH13" s="7">
        <v>-197</v>
      </c>
      <c r="EI13" s="7">
        <v>-52</v>
      </c>
      <c r="EJ13" s="7">
        <v>-288</v>
      </c>
      <c r="EK13" s="7">
        <v>0</v>
      </c>
      <c r="EL13" s="7">
        <v>-13</v>
      </c>
      <c r="EM13" s="7">
        <v>-271</v>
      </c>
      <c r="EN13" s="7">
        <v>0</v>
      </c>
      <c r="EO13" s="7">
        <v>15</v>
      </c>
      <c r="EP13" s="7">
        <v>-84</v>
      </c>
      <c r="EQ13" s="7">
        <v>0</v>
      </c>
      <c r="ER13" s="7">
        <v>0</v>
      </c>
      <c r="ES13" s="7">
        <v>0</v>
      </c>
      <c r="ET13" s="7">
        <v>-498</v>
      </c>
      <c r="EU13" s="7">
        <v>0</v>
      </c>
      <c r="EV13" s="7">
        <v>0</v>
      </c>
      <c r="EW13" s="7">
        <v>-51</v>
      </c>
      <c r="EX13" s="7">
        <v>-52</v>
      </c>
      <c r="EY13" s="7">
        <v>-108</v>
      </c>
      <c r="EZ13" s="7">
        <v>0</v>
      </c>
      <c r="FA13" s="7">
        <v>0</v>
      </c>
      <c r="FB13" s="7">
        <v>0</v>
      </c>
      <c r="FC13" s="7">
        <v>-57</v>
      </c>
      <c r="FD13" s="7">
        <v>0</v>
      </c>
      <c r="FE13" s="7">
        <v>-449</v>
      </c>
      <c r="FF13" s="7">
        <v>-189</v>
      </c>
      <c r="FG13" s="7">
        <v>0</v>
      </c>
      <c r="FH13" s="7">
        <v>-124</v>
      </c>
      <c r="FI13" s="7">
        <v>-25</v>
      </c>
      <c r="FJ13" s="7">
        <v>-49</v>
      </c>
      <c r="FK13" s="7">
        <v>-176</v>
      </c>
      <c r="FL13" s="7">
        <v>-130</v>
      </c>
      <c r="FM13" s="7">
        <v>-162</v>
      </c>
      <c r="FN13" s="7">
        <v>-180</v>
      </c>
      <c r="FO13" s="7">
        <v>0</v>
      </c>
      <c r="FP13" s="7">
        <v>-469</v>
      </c>
      <c r="FQ13" s="7">
        <v>-24</v>
      </c>
      <c r="FR13" s="7">
        <v>-118</v>
      </c>
      <c r="FS13" s="7">
        <v>0</v>
      </c>
      <c r="FT13" s="7">
        <v>-116</v>
      </c>
      <c r="FU13" s="7">
        <v>-19</v>
      </c>
      <c r="FV13" s="7">
        <v>-83</v>
      </c>
      <c r="FW13" s="7">
        <v>0</v>
      </c>
      <c r="FX13" s="7">
        <v>-88</v>
      </c>
      <c r="FY13" s="7">
        <v>-174</v>
      </c>
      <c r="FZ13" s="7">
        <v>0</v>
      </c>
      <c r="GA13" s="7">
        <v>0</v>
      </c>
      <c r="GB13" s="7">
        <v>-9</v>
      </c>
      <c r="GC13" s="7">
        <v>0</v>
      </c>
      <c r="GD13" s="7">
        <v>0</v>
      </c>
      <c r="GE13" s="7">
        <v>0</v>
      </c>
      <c r="GF13" s="7">
        <v>-10</v>
      </c>
      <c r="GG13" s="7">
        <v>0</v>
      </c>
      <c r="GH13" s="7">
        <v>-48</v>
      </c>
      <c r="GI13" s="7">
        <v>-12</v>
      </c>
      <c r="GJ13" s="7">
        <v>-175</v>
      </c>
      <c r="GK13" s="7">
        <v>-54</v>
      </c>
      <c r="GL13" s="7">
        <v>0</v>
      </c>
      <c r="GM13" s="7">
        <v>-19</v>
      </c>
      <c r="GN13" s="7">
        <v>-41</v>
      </c>
      <c r="GO13" s="7">
        <v>-81</v>
      </c>
      <c r="GP13" s="7">
        <v>-171</v>
      </c>
      <c r="GQ13" s="7">
        <v>0</v>
      </c>
      <c r="GR13" s="7">
        <v>0</v>
      </c>
      <c r="GS13" s="7">
        <v>0</v>
      </c>
      <c r="GT13" s="7">
        <v>0</v>
      </c>
      <c r="GU13" s="7">
        <v>0</v>
      </c>
      <c r="GV13" s="7">
        <v>-81</v>
      </c>
      <c r="GW13" s="7">
        <v>0</v>
      </c>
      <c r="GX13" s="7">
        <v>-47</v>
      </c>
      <c r="GY13" s="7">
        <v>-12</v>
      </c>
      <c r="GZ13" s="7">
        <v>0</v>
      </c>
      <c r="HA13" s="7">
        <v>-8</v>
      </c>
      <c r="HB13" s="7">
        <v>-17</v>
      </c>
      <c r="HC13" s="7">
        <v>0</v>
      </c>
      <c r="HD13" s="7">
        <v>0</v>
      </c>
      <c r="HE13" s="7">
        <v>0</v>
      </c>
      <c r="HF13" s="7">
        <v>0</v>
      </c>
      <c r="HG13" s="7">
        <v>0</v>
      </c>
      <c r="HH13" s="7">
        <v>17</v>
      </c>
      <c r="HI13" s="7">
        <v>-153</v>
      </c>
      <c r="HJ13" s="7">
        <v>0</v>
      </c>
      <c r="HK13" s="7">
        <v>0</v>
      </c>
      <c r="HL13" s="7">
        <v>0</v>
      </c>
      <c r="HM13" s="7">
        <v>-23</v>
      </c>
      <c r="HN13" s="7">
        <v>0</v>
      </c>
      <c r="HO13" s="7">
        <v>-79</v>
      </c>
      <c r="HP13" s="7">
        <v>-26</v>
      </c>
      <c r="HQ13" s="7">
        <v>-131</v>
      </c>
      <c r="HR13" s="7">
        <v>0</v>
      </c>
      <c r="HS13" s="7">
        <v>0</v>
      </c>
      <c r="HT13" s="7">
        <v>0</v>
      </c>
      <c r="HU13" s="7">
        <v>-11</v>
      </c>
      <c r="HV13" s="7">
        <v>0</v>
      </c>
      <c r="HW13" s="7">
        <v>0</v>
      </c>
      <c r="HX13" s="7">
        <v>-73</v>
      </c>
      <c r="HY13" s="7">
        <v>0</v>
      </c>
      <c r="HZ13" s="7">
        <v>-237</v>
      </c>
      <c r="IA13" s="7">
        <v>-30</v>
      </c>
      <c r="IB13" s="7">
        <v>0</v>
      </c>
      <c r="IC13" s="7">
        <v>0</v>
      </c>
      <c r="ID13" s="7">
        <v>0</v>
      </c>
      <c r="IE13" s="7">
        <v>-67</v>
      </c>
      <c r="IF13" s="7">
        <v>0</v>
      </c>
      <c r="IG13" s="7">
        <v>-18</v>
      </c>
      <c r="IH13" s="7">
        <v>0</v>
      </c>
      <c r="II13" s="7">
        <v>-17</v>
      </c>
      <c r="IJ13" s="7">
        <v>0</v>
      </c>
      <c r="IK13" s="7">
        <v>0</v>
      </c>
      <c r="IL13" s="7">
        <v>-56</v>
      </c>
      <c r="IM13" s="7">
        <v>0</v>
      </c>
      <c r="IN13" s="7">
        <v>0</v>
      </c>
      <c r="IO13" s="7">
        <v>-288</v>
      </c>
      <c r="IP13" s="7">
        <v>0</v>
      </c>
      <c r="IQ13" s="7">
        <v>0</v>
      </c>
      <c r="IR13" s="7">
        <v>0</v>
      </c>
      <c r="IS13" s="7">
        <v>0</v>
      </c>
      <c r="IT13" s="7">
        <v>-161</v>
      </c>
      <c r="IU13" s="7">
        <v>0</v>
      </c>
      <c r="IV13" s="7">
        <v>-52</v>
      </c>
      <c r="IW13" s="7">
        <v>0</v>
      </c>
      <c r="IX13" s="7">
        <v>0</v>
      </c>
      <c r="IY13" s="7">
        <v>-36</v>
      </c>
      <c r="IZ13" s="7">
        <v>-122</v>
      </c>
      <c r="JA13" s="7">
        <v>0</v>
      </c>
      <c r="JB13" s="7">
        <v>0</v>
      </c>
      <c r="JC13" s="7">
        <v>0</v>
      </c>
      <c r="JD13" s="7">
        <v>0</v>
      </c>
      <c r="JE13" s="7">
        <v>-112</v>
      </c>
      <c r="JF13" s="7">
        <v>0</v>
      </c>
      <c r="JG13" s="7">
        <v>0</v>
      </c>
      <c r="JH13" s="7">
        <v>-64</v>
      </c>
      <c r="JI13" s="7">
        <v>0</v>
      </c>
      <c r="JJ13" s="7">
        <v>0</v>
      </c>
      <c r="JK13" s="7">
        <v>-22</v>
      </c>
      <c r="JL13" s="7">
        <v>-148</v>
      </c>
      <c r="JM13" s="7">
        <v>-42</v>
      </c>
      <c r="JN13" s="7">
        <v>0</v>
      </c>
      <c r="JO13" s="7">
        <v>0</v>
      </c>
      <c r="JP13" s="7">
        <v>0</v>
      </c>
      <c r="JQ13" s="7">
        <v>-32</v>
      </c>
      <c r="JR13" s="7">
        <v>0</v>
      </c>
      <c r="JS13" s="7">
        <v>0</v>
      </c>
      <c r="JT13" s="7">
        <v>0</v>
      </c>
      <c r="JU13" s="7">
        <v>-24</v>
      </c>
      <c r="JV13" s="7">
        <v>-10</v>
      </c>
      <c r="JW13" s="7">
        <v>0</v>
      </c>
      <c r="JX13" s="7">
        <v>-20</v>
      </c>
      <c r="JY13" s="7">
        <v>-85</v>
      </c>
      <c r="JZ13" s="7">
        <v>-189</v>
      </c>
      <c r="KA13" s="7">
        <v>0</v>
      </c>
      <c r="KB13" s="7">
        <v>0</v>
      </c>
      <c r="KC13" s="7">
        <v>0</v>
      </c>
      <c r="KD13" s="7">
        <v>0</v>
      </c>
      <c r="KE13" s="7">
        <v>-28</v>
      </c>
      <c r="KF13" s="7">
        <v>0</v>
      </c>
      <c r="KG13" s="7">
        <v>-14</v>
      </c>
      <c r="KH13" s="7">
        <v>-76</v>
      </c>
      <c r="KI13" s="7">
        <v>-63</v>
      </c>
      <c r="KJ13" s="7">
        <v>-78</v>
      </c>
      <c r="KK13" s="7">
        <v>-11</v>
      </c>
      <c r="KL13" s="7">
        <v>0</v>
      </c>
      <c r="KM13" s="7">
        <v>0</v>
      </c>
      <c r="KN13" s="7">
        <v>0</v>
      </c>
      <c r="KO13" s="7">
        <v>-49</v>
      </c>
      <c r="KP13" s="7">
        <v>0</v>
      </c>
      <c r="KQ13" s="7">
        <v>-28</v>
      </c>
      <c r="KR13" s="7">
        <v>0</v>
      </c>
      <c r="KS13" s="7">
        <v>0</v>
      </c>
      <c r="KT13" s="7">
        <v>-234</v>
      </c>
      <c r="KU13" s="7">
        <v>0</v>
      </c>
      <c r="KV13" s="7">
        <v>0</v>
      </c>
      <c r="KW13" s="7">
        <v>-5</v>
      </c>
      <c r="KX13" s="7">
        <v>-36</v>
      </c>
      <c r="KY13" s="7">
        <v>0</v>
      </c>
      <c r="KZ13" s="7">
        <v>0</v>
      </c>
      <c r="LA13" s="7">
        <v>0</v>
      </c>
      <c r="LB13" s="7">
        <v>0</v>
      </c>
      <c r="LC13" s="7">
        <v>0</v>
      </c>
      <c r="LD13" s="7">
        <v>0</v>
      </c>
      <c r="LE13" s="7">
        <v>-86</v>
      </c>
      <c r="LF13" s="7">
        <v>0</v>
      </c>
      <c r="LG13" s="7">
        <v>0</v>
      </c>
      <c r="LH13" s="7">
        <v>0</v>
      </c>
      <c r="LI13" s="7">
        <v>0</v>
      </c>
      <c r="LJ13" s="7">
        <v>0</v>
      </c>
      <c r="LK13" s="7">
        <v>0</v>
      </c>
      <c r="LL13" s="7">
        <v>0</v>
      </c>
      <c r="LM13" s="7">
        <v>0</v>
      </c>
      <c r="LN13" s="7">
        <v>0</v>
      </c>
      <c r="LO13" s="7">
        <v>0</v>
      </c>
      <c r="LP13" s="7">
        <v>-51</v>
      </c>
      <c r="LQ13" s="7">
        <v>-107</v>
      </c>
      <c r="LR13" s="7">
        <v>0</v>
      </c>
      <c r="LS13" s="7">
        <v>0</v>
      </c>
      <c r="LT13" s="7">
        <v>0</v>
      </c>
      <c r="LU13" s="7">
        <v>-32</v>
      </c>
      <c r="LV13" s="7">
        <v>-224</v>
      </c>
      <c r="LW13" s="7">
        <v>0</v>
      </c>
      <c r="LX13" s="7">
        <v>-166</v>
      </c>
      <c r="LY13" s="7">
        <v>0</v>
      </c>
      <c r="LZ13" s="7">
        <v>-80</v>
      </c>
      <c r="MA13" s="7">
        <v>140</v>
      </c>
      <c r="MB13" s="7">
        <v>-41</v>
      </c>
      <c r="MC13" s="7">
        <v>0</v>
      </c>
      <c r="MD13" s="7">
        <v>0</v>
      </c>
      <c r="ME13" s="7">
        <v>-19</v>
      </c>
      <c r="MF13" s="7">
        <v>0</v>
      </c>
      <c r="MG13" s="7">
        <v>-56</v>
      </c>
      <c r="MH13" s="7">
        <v>-19</v>
      </c>
      <c r="MI13" s="7">
        <v>0</v>
      </c>
      <c r="MJ13" s="7">
        <v>-33</v>
      </c>
      <c r="MK13" s="7">
        <v>0</v>
      </c>
      <c r="ML13" s="7">
        <v>-14</v>
      </c>
      <c r="MM13" s="7">
        <v>0</v>
      </c>
      <c r="MN13" s="7">
        <v>-77</v>
      </c>
      <c r="MO13" s="7">
        <v>0</v>
      </c>
      <c r="MP13" s="7">
        <v>0</v>
      </c>
      <c r="MQ13" s="7">
        <v>-19</v>
      </c>
      <c r="MR13" s="7">
        <v>0</v>
      </c>
      <c r="MS13" s="7">
        <v>-23</v>
      </c>
      <c r="MT13" s="7">
        <v>-5</v>
      </c>
      <c r="MU13" s="7">
        <v>-37</v>
      </c>
      <c r="MV13" s="7">
        <v>0</v>
      </c>
      <c r="MW13" s="7">
        <v>0</v>
      </c>
      <c r="MX13" s="7">
        <v>0</v>
      </c>
      <c r="MY13" s="7">
        <v>-46</v>
      </c>
      <c r="MZ13" s="7">
        <v>0</v>
      </c>
      <c r="NA13" s="7">
        <v>0</v>
      </c>
      <c r="NB13" s="7">
        <v>0</v>
      </c>
      <c r="NC13" s="7">
        <v>0</v>
      </c>
      <c r="ND13" s="7">
        <v>-51</v>
      </c>
      <c r="NE13" s="7">
        <v>-29</v>
      </c>
      <c r="NF13" s="7">
        <v>0</v>
      </c>
      <c r="NG13" s="7">
        <v>0</v>
      </c>
      <c r="NH13" s="7">
        <v>0</v>
      </c>
      <c r="NI13" s="7">
        <v>-33</v>
      </c>
      <c r="NJ13" s="7">
        <v>0</v>
      </c>
      <c r="NK13" s="7">
        <v>0</v>
      </c>
      <c r="NL13" s="7">
        <v>0</v>
      </c>
      <c r="NM13" s="7">
        <v>-44</v>
      </c>
      <c r="NN13" s="7">
        <v>-54</v>
      </c>
      <c r="NO13" s="7">
        <v>0</v>
      </c>
      <c r="NP13" s="7">
        <v>0</v>
      </c>
      <c r="NQ13" s="7">
        <v>-73</v>
      </c>
      <c r="NR13" s="7">
        <v>-51</v>
      </c>
      <c r="NS13" s="7">
        <v>0</v>
      </c>
      <c r="NT13" s="7">
        <v>-52</v>
      </c>
      <c r="NU13" s="7">
        <v>-23</v>
      </c>
      <c r="NV13" s="7">
        <v>-133</v>
      </c>
      <c r="NW13" s="7">
        <v>-96</v>
      </c>
      <c r="NX13" s="7">
        <v>0</v>
      </c>
      <c r="NY13" s="7">
        <v>0</v>
      </c>
      <c r="NZ13" s="7">
        <v>-266</v>
      </c>
      <c r="OA13" s="7">
        <v>-50</v>
      </c>
      <c r="OB13" s="7">
        <v>-37</v>
      </c>
      <c r="OC13" s="7">
        <v>-183</v>
      </c>
      <c r="OD13" s="7">
        <v>-30</v>
      </c>
      <c r="OE13" s="7">
        <v>0</v>
      </c>
      <c r="OF13" s="7">
        <v>-71</v>
      </c>
      <c r="OG13" s="7">
        <v>-155</v>
      </c>
      <c r="OH13" s="7">
        <v>0</v>
      </c>
      <c r="OI13" s="7">
        <v>0</v>
      </c>
      <c r="OJ13" s="7">
        <v>0</v>
      </c>
      <c r="OK13" s="7">
        <v>0</v>
      </c>
      <c r="OL13" s="7">
        <v>0</v>
      </c>
      <c r="OM13" s="7">
        <v>0</v>
      </c>
      <c r="ON13" s="7">
        <v>0</v>
      </c>
      <c r="OO13" s="7">
        <v>-57</v>
      </c>
      <c r="OP13" s="7">
        <v>-102</v>
      </c>
      <c r="OQ13" s="7">
        <v>0</v>
      </c>
      <c r="OR13" s="7">
        <v>0</v>
      </c>
      <c r="OS13" s="7">
        <v>0</v>
      </c>
      <c r="OT13" s="7">
        <v>0</v>
      </c>
      <c r="OU13" s="7">
        <v>-113</v>
      </c>
      <c r="OV13" s="7">
        <v>-36</v>
      </c>
      <c r="OW13" s="7">
        <v>0</v>
      </c>
      <c r="OX13" s="7">
        <v>-76</v>
      </c>
      <c r="OY13" s="7">
        <v>0</v>
      </c>
      <c r="OZ13" s="7">
        <v>0</v>
      </c>
      <c r="PA13" s="7">
        <v>0</v>
      </c>
      <c r="PB13" s="7">
        <v>-401</v>
      </c>
      <c r="PC13" s="7">
        <v>-47</v>
      </c>
      <c r="PD13" s="7">
        <v>0</v>
      </c>
      <c r="PE13" s="7">
        <v>0</v>
      </c>
      <c r="PF13" s="7">
        <v>0</v>
      </c>
      <c r="PG13" s="7">
        <v>0</v>
      </c>
      <c r="PH13" s="7">
        <v>0</v>
      </c>
      <c r="PI13" s="7">
        <v>0</v>
      </c>
      <c r="PJ13" s="7">
        <v>0</v>
      </c>
      <c r="PK13" s="7">
        <v>0</v>
      </c>
      <c r="PL13" s="7">
        <v>0</v>
      </c>
      <c r="PM13" s="7">
        <v>0</v>
      </c>
      <c r="PN13" s="7">
        <v>-20</v>
      </c>
      <c r="PO13" s="7">
        <v>-26</v>
      </c>
      <c r="PP13" s="7">
        <v>-90</v>
      </c>
      <c r="PQ13" s="7">
        <v>0</v>
      </c>
      <c r="PR13" s="7">
        <v>0</v>
      </c>
      <c r="PS13" s="7">
        <v>0</v>
      </c>
      <c r="PT13" s="7">
        <v>0</v>
      </c>
      <c r="PU13" s="7">
        <v>0</v>
      </c>
      <c r="PV13" s="7">
        <v>0</v>
      </c>
      <c r="PW13" s="7">
        <v>-36</v>
      </c>
      <c r="PX13" s="7">
        <v>0</v>
      </c>
      <c r="PY13" s="7">
        <v>-76</v>
      </c>
      <c r="PZ13" s="7">
        <v>-30</v>
      </c>
      <c r="QA13" s="7">
        <v>-31</v>
      </c>
      <c r="QB13" s="7">
        <v>0</v>
      </c>
      <c r="QC13" s="7">
        <v>-531</v>
      </c>
      <c r="QD13" s="7">
        <v>-145</v>
      </c>
      <c r="QE13" s="7">
        <v>-83</v>
      </c>
      <c r="QF13" s="7">
        <v>-221</v>
      </c>
      <c r="QG13" s="7">
        <v>0</v>
      </c>
      <c r="QH13" s="7">
        <v>0</v>
      </c>
      <c r="QI13" s="7">
        <v>0</v>
      </c>
      <c r="QJ13" s="7">
        <v>-34</v>
      </c>
      <c r="QK13" s="7">
        <v>0</v>
      </c>
      <c r="QL13" s="7">
        <v>-94</v>
      </c>
      <c r="QM13" s="7">
        <v>-63</v>
      </c>
      <c r="QN13" s="7">
        <v>0</v>
      </c>
      <c r="QO13" s="7">
        <v>-140</v>
      </c>
      <c r="QP13" s="7">
        <v>0</v>
      </c>
      <c r="QQ13" s="7">
        <v>-50</v>
      </c>
      <c r="QR13" s="7">
        <v>0</v>
      </c>
      <c r="QS13" s="7">
        <v>0</v>
      </c>
      <c r="QT13" s="7">
        <v>-84</v>
      </c>
      <c r="QU13" s="7">
        <v>0</v>
      </c>
      <c r="QV13" s="7">
        <v>0</v>
      </c>
      <c r="QW13" s="7">
        <v>-105</v>
      </c>
      <c r="QX13" s="7">
        <v>-64</v>
      </c>
      <c r="QY13" s="7">
        <v>-61</v>
      </c>
      <c r="QZ13" s="7">
        <v>-290</v>
      </c>
      <c r="RA13" s="7">
        <v>-57</v>
      </c>
      <c r="RB13" s="7">
        <v>225</v>
      </c>
      <c r="RC13" s="7">
        <v>-158</v>
      </c>
      <c r="RD13" s="7">
        <v>-21</v>
      </c>
      <c r="RE13" s="7">
        <v>-112</v>
      </c>
      <c r="RF13" s="7">
        <v>-333</v>
      </c>
      <c r="RG13" s="7">
        <v>0</v>
      </c>
      <c r="RH13" s="7">
        <v>0</v>
      </c>
      <c r="RI13" s="7">
        <v>-50</v>
      </c>
      <c r="RJ13" s="7">
        <v>-255</v>
      </c>
      <c r="RK13" s="7">
        <v>0</v>
      </c>
      <c r="RL13" s="7">
        <v>-6</v>
      </c>
      <c r="RM13" s="7">
        <v>0</v>
      </c>
      <c r="RN13" s="7">
        <v>-466</v>
      </c>
      <c r="RO13" s="7">
        <v>0</v>
      </c>
      <c r="RP13" s="7">
        <v>-29</v>
      </c>
      <c r="RQ13" s="7">
        <v>-13</v>
      </c>
      <c r="RR13" s="7">
        <v>-71</v>
      </c>
      <c r="RS13" s="7">
        <v>0</v>
      </c>
      <c r="RT13" s="7">
        <v>-17</v>
      </c>
      <c r="RU13" s="7">
        <v>-13</v>
      </c>
      <c r="RV13" s="7">
        <v>-70</v>
      </c>
      <c r="RW13" s="7">
        <v>-208</v>
      </c>
      <c r="RX13" s="7">
        <v>0</v>
      </c>
      <c r="RY13" s="7">
        <v>-44</v>
      </c>
      <c r="RZ13" s="7">
        <v>0</v>
      </c>
      <c r="SA13" s="7">
        <v>-78</v>
      </c>
      <c r="SB13" s="7">
        <v>0</v>
      </c>
      <c r="SC13" s="7">
        <v>-108</v>
      </c>
      <c r="SD13" s="7">
        <v>-198</v>
      </c>
      <c r="SE13" s="7">
        <v>-222</v>
      </c>
      <c r="SF13" s="7">
        <v>-105</v>
      </c>
      <c r="SG13" s="7">
        <v>-49</v>
      </c>
      <c r="SH13" s="7">
        <v>0</v>
      </c>
      <c r="SI13" s="7">
        <v>0</v>
      </c>
      <c r="SJ13" s="7">
        <v>0</v>
      </c>
      <c r="SK13" s="7">
        <v>0</v>
      </c>
      <c r="SL13" s="7">
        <v>-120</v>
      </c>
      <c r="SM13" s="7">
        <v>0</v>
      </c>
      <c r="SN13" s="7">
        <v>-42</v>
      </c>
      <c r="SO13" s="7">
        <v>-106</v>
      </c>
      <c r="SP13" s="7">
        <v>-30</v>
      </c>
      <c r="SQ13" s="7">
        <v>-190</v>
      </c>
      <c r="SR13" s="7">
        <v>0</v>
      </c>
      <c r="SS13" s="7">
        <v>0</v>
      </c>
      <c r="ST13" s="7">
        <v>0</v>
      </c>
      <c r="SU13" s="7">
        <v>-37</v>
      </c>
      <c r="SV13" s="7">
        <v>-8</v>
      </c>
      <c r="SW13" s="7">
        <v>0</v>
      </c>
      <c r="SX13" s="7">
        <v>-20</v>
      </c>
      <c r="SY13" s="7">
        <v>0</v>
      </c>
      <c r="SZ13" s="7">
        <v>0</v>
      </c>
      <c r="TA13" s="7">
        <v>0</v>
      </c>
      <c r="TB13" s="7">
        <v>0</v>
      </c>
      <c r="TC13" s="7">
        <v>0</v>
      </c>
      <c r="TD13" s="7">
        <v>-34</v>
      </c>
      <c r="TE13" s="7">
        <v>0</v>
      </c>
      <c r="TF13" s="7">
        <v>-192</v>
      </c>
      <c r="TG13" s="7">
        <v>-72</v>
      </c>
      <c r="TH13" s="7">
        <v>-35</v>
      </c>
      <c r="TI13" s="7">
        <v>-264</v>
      </c>
      <c r="TJ13" s="7">
        <v>-75</v>
      </c>
      <c r="TK13" s="7">
        <v>-190</v>
      </c>
      <c r="TL13" s="7">
        <v>0</v>
      </c>
      <c r="TM13" s="7">
        <v>-276</v>
      </c>
      <c r="TN13" s="7">
        <v>-154</v>
      </c>
      <c r="TO13" s="7">
        <v>-92</v>
      </c>
      <c r="TP13" s="7">
        <v>0</v>
      </c>
      <c r="TQ13" s="7">
        <v>-386</v>
      </c>
      <c r="TR13" s="7">
        <v>0</v>
      </c>
      <c r="TS13" s="7">
        <v>-39</v>
      </c>
      <c r="TT13" s="7">
        <v>-93</v>
      </c>
      <c r="TU13" s="7">
        <v>0</v>
      </c>
      <c r="TV13" s="7">
        <v>-32</v>
      </c>
      <c r="TW13" s="7">
        <v>0</v>
      </c>
      <c r="TX13" s="7">
        <v>0</v>
      </c>
      <c r="TY13" s="7">
        <v>-6</v>
      </c>
      <c r="TZ13" s="7">
        <v>-19</v>
      </c>
      <c r="UA13" s="7">
        <v>0</v>
      </c>
      <c r="UB13" s="7">
        <v>0</v>
      </c>
      <c r="UC13" s="7">
        <v>0</v>
      </c>
      <c r="UD13" s="7">
        <v>0</v>
      </c>
      <c r="UE13" s="7">
        <v>-44</v>
      </c>
      <c r="UF13" s="7">
        <v>0</v>
      </c>
      <c r="UG13" s="7">
        <v>-103</v>
      </c>
      <c r="UH13" s="7">
        <v>0</v>
      </c>
      <c r="UI13" s="7">
        <v>-33</v>
      </c>
      <c r="UJ13" s="7">
        <v>-79</v>
      </c>
      <c r="UK13" s="7">
        <v>0</v>
      </c>
      <c r="UL13" s="7">
        <v>0</v>
      </c>
      <c r="UM13" s="7">
        <v>-41</v>
      </c>
      <c r="UN13" s="7">
        <v>-136</v>
      </c>
      <c r="UO13" s="7">
        <v>-106</v>
      </c>
      <c r="UP13" s="7">
        <v>0</v>
      </c>
      <c r="UQ13" s="7">
        <v>0</v>
      </c>
      <c r="UR13" s="7">
        <v>0</v>
      </c>
      <c r="US13" s="7">
        <v>0</v>
      </c>
      <c r="UT13" s="7">
        <v>0</v>
      </c>
      <c r="UU13" s="7">
        <v>0</v>
      </c>
      <c r="UV13" s="7">
        <v>-163</v>
      </c>
      <c r="UW13" s="7">
        <v>0</v>
      </c>
      <c r="UX13" s="7">
        <v>0</v>
      </c>
      <c r="UY13" s="7">
        <v>0</v>
      </c>
      <c r="UZ13" s="7">
        <v>-46</v>
      </c>
      <c r="VA13" s="7">
        <v>-4</v>
      </c>
      <c r="VB13" s="7">
        <v>0</v>
      </c>
      <c r="VC13" s="7">
        <v>0</v>
      </c>
      <c r="VD13" s="7">
        <v>-175</v>
      </c>
      <c r="VE13" s="7">
        <v>0</v>
      </c>
      <c r="VF13" s="7">
        <v>0</v>
      </c>
      <c r="VG13" s="7">
        <v>-128</v>
      </c>
      <c r="VH13" s="7">
        <v>-27</v>
      </c>
      <c r="VI13" s="7">
        <v>-162</v>
      </c>
      <c r="VJ13" s="7">
        <v>0</v>
      </c>
      <c r="VK13" s="7">
        <v>0</v>
      </c>
      <c r="VL13" s="7">
        <v>-113</v>
      </c>
      <c r="VM13" s="7">
        <v>-64</v>
      </c>
      <c r="VN13" s="7">
        <v>-38</v>
      </c>
      <c r="VO13" s="7">
        <v>-129</v>
      </c>
      <c r="VP13" s="7">
        <v>0</v>
      </c>
      <c r="VQ13" s="7">
        <v>-87</v>
      </c>
      <c r="VR13" s="7">
        <v>0</v>
      </c>
      <c r="VS13" s="7">
        <v>-93</v>
      </c>
      <c r="VT13" s="7">
        <v>0</v>
      </c>
      <c r="VU13" s="7">
        <v>0</v>
      </c>
      <c r="VV13" s="7">
        <v>-28</v>
      </c>
      <c r="VW13" s="7">
        <v>0</v>
      </c>
      <c r="VX13" s="7">
        <v>0</v>
      </c>
      <c r="VY13" s="7">
        <v>0</v>
      </c>
      <c r="VZ13" s="7">
        <v>0</v>
      </c>
      <c r="WA13" s="7">
        <v>-23</v>
      </c>
      <c r="WB13" s="7">
        <v>0</v>
      </c>
      <c r="WC13" s="7">
        <v>-28</v>
      </c>
      <c r="WD13" s="7">
        <v>-45</v>
      </c>
      <c r="WE13" s="7">
        <v>-132</v>
      </c>
      <c r="WF13" s="7">
        <v>-78</v>
      </c>
      <c r="WG13" s="7">
        <v>-72</v>
      </c>
      <c r="WH13" s="7">
        <v>0</v>
      </c>
      <c r="WI13" s="7">
        <v>-58</v>
      </c>
      <c r="WJ13" s="7">
        <v>-36</v>
      </c>
      <c r="WK13" s="7">
        <v>-89</v>
      </c>
      <c r="WL13" s="7">
        <v>0</v>
      </c>
      <c r="WM13" s="7">
        <v>-168</v>
      </c>
      <c r="WN13" s="7">
        <v>-29</v>
      </c>
      <c r="WO13" s="7">
        <v>0</v>
      </c>
      <c r="WP13" s="7">
        <v>0</v>
      </c>
      <c r="WQ13" s="7">
        <v>0</v>
      </c>
      <c r="WR13" s="7">
        <v>-41</v>
      </c>
      <c r="WS13" s="7">
        <v>-36</v>
      </c>
      <c r="WT13" s="7">
        <v>-79</v>
      </c>
      <c r="WU13" s="7">
        <v>0</v>
      </c>
      <c r="WV13" s="7">
        <v>-179</v>
      </c>
      <c r="WW13" s="7">
        <v>-95</v>
      </c>
      <c r="WX13" s="7">
        <v>-91</v>
      </c>
      <c r="WY13" s="7">
        <v>0</v>
      </c>
      <c r="WZ13" s="7">
        <v>0</v>
      </c>
      <c r="XA13" s="7">
        <v>-579</v>
      </c>
      <c r="XB13" s="7">
        <v>0</v>
      </c>
      <c r="XC13" s="7">
        <v>0</v>
      </c>
      <c r="XD13" s="7">
        <v>0</v>
      </c>
      <c r="XE13" s="7">
        <v>0</v>
      </c>
      <c r="XF13" s="7">
        <v>-35</v>
      </c>
      <c r="XG13" s="7">
        <v>0</v>
      </c>
      <c r="XH13" s="7">
        <v>0</v>
      </c>
      <c r="XI13" s="7">
        <v>-138</v>
      </c>
      <c r="XJ13" s="7">
        <v>0</v>
      </c>
      <c r="XK13" s="7">
        <v>0</v>
      </c>
      <c r="XL13" s="7">
        <v>-51</v>
      </c>
      <c r="XM13" s="7">
        <v>0</v>
      </c>
      <c r="XN13" s="7">
        <v>0</v>
      </c>
      <c r="XO13" s="7">
        <v>0</v>
      </c>
      <c r="XP13" s="7">
        <v>0</v>
      </c>
      <c r="XQ13" s="7">
        <v>-27</v>
      </c>
      <c r="XR13" s="7">
        <v>0</v>
      </c>
      <c r="XS13" s="7">
        <v>0</v>
      </c>
      <c r="XT13" s="7">
        <v>-20</v>
      </c>
      <c r="XU13" s="7">
        <v>0</v>
      </c>
      <c r="XV13" s="7">
        <v>-64</v>
      </c>
      <c r="XW13" s="7">
        <v>-120</v>
      </c>
      <c r="XX13" s="7">
        <v>-140</v>
      </c>
      <c r="XY13" s="7">
        <v>0</v>
      </c>
      <c r="XZ13" s="7">
        <v>-27</v>
      </c>
      <c r="YA13" s="7">
        <v>0</v>
      </c>
      <c r="YB13" s="7">
        <v>0</v>
      </c>
      <c r="YC13" s="7">
        <v>-82</v>
      </c>
      <c r="YD13" s="7">
        <v>59</v>
      </c>
      <c r="YE13" s="7">
        <v>-20</v>
      </c>
      <c r="YF13" s="7">
        <v>0</v>
      </c>
      <c r="YG13" s="7">
        <v>-14</v>
      </c>
      <c r="YH13" s="7">
        <v>0</v>
      </c>
      <c r="YI13" s="7">
        <v>0</v>
      </c>
      <c r="YJ13" s="7">
        <v>-46</v>
      </c>
      <c r="YK13" s="7">
        <v>-168</v>
      </c>
      <c r="YL13" s="7">
        <v>-76</v>
      </c>
      <c r="YM13" s="7">
        <v>-11</v>
      </c>
      <c r="YN13" s="7">
        <v>0</v>
      </c>
      <c r="YO13" s="7">
        <v>0</v>
      </c>
      <c r="YP13" s="7">
        <v>0</v>
      </c>
      <c r="YQ13" s="7">
        <v>0</v>
      </c>
      <c r="YR13" s="7">
        <v>0</v>
      </c>
      <c r="YS13" s="7">
        <v>0</v>
      </c>
      <c r="YT13" s="7">
        <v>-102</v>
      </c>
      <c r="YU13" s="7">
        <v>-44</v>
      </c>
      <c r="YV13" s="7">
        <v>0</v>
      </c>
      <c r="YW13" s="7">
        <v>0</v>
      </c>
      <c r="YX13" s="7">
        <v>0</v>
      </c>
      <c r="YY13" s="7">
        <v>-539</v>
      </c>
      <c r="YZ13" s="7">
        <v>-106</v>
      </c>
      <c r="ZA13" s="7">
        <v>-40</v>
      </c>
      <c r="ZB13" s="7">
        <v>-34</v>
      </c>
      <c r="ZC13" s="7">
        <v>-3</v>
      </c>
      <c r="ZD13" s="7">
        <v>0</v>
      </c>
      <c r="ZE13" s="7">
        <v>-2</v>
      </c>
      <c r="ZF13" s="7">
        <v>-12</v>
      </c>
      <c r="ZG13" s="7">
        <v>-234</v>
      </c>
      <c r="ZH13" s="7">
        <v>0</v>
      </c>
      <c r="ZI13" s="7">
        <v>0</v>
      </c>
      <c r="ZJ13" s="7">
        <v>-91</v>
      </c>
      <c r="ZK13" s="7">
        <v>0</v>
      </c>
      <c r="ZL13" s="7">
        <v>-11</v>
      </c>
      <c r="ZM13" s="7">
        <v>0</v>
      </c>
      <c r="ZN13" s="7">
        <v>-27</v>
      </c>
      <c r="ZO13" s="7">
        <v>0</v>
      </c>
      <c r="ZP13" s="7">
        <v>-40</v>
      </c>
      <c r="ZQ13" s="7">
        <v>-9</v>
      </c>
      <c r="ZR13" s="7">
        <v>0</v>
      </c>
      <c r="ZS13" s="7">
        <v>0</v>
      </c>
      <c r="ZT13" s="7">
        <v>-163</v>
      </c>
      <c r="ZU13" s="7">
        <v>0</v>
      </c>
      <c r="ZV13" s="7">
        <v>0</v>
      </c>
      <c r="ZW13" s="7">
        <v>-133</v>
      </c>
      <c r="ZX13" s="7">
        <v>0</v>
      </c>
      <c r="ZY13" s="7">
        <v>-122</v>
      </c>
      <c r="ZZ13" s="7">
        <v>0</v>
      </c>
      <c r="AAA13" s="7">
        <v>-120</v>
      </c>
      <c r="AAB13" s="7">
        <v>-51</v>
      </c>
      <c r="AAC13" s="7">
        <v>-43</v>
      </c>
      <c r="AAD13" s="7">
        <v>-27</v>
      </c>
      <c r="AAE13" s="7">
        <v>0</v>
      </c>
      <c r="AAF13" s="7">
        <v>-126</v>
      </c>
      <c r="AAG13" s="7">
        <v>-10</v>
      </c>
      <c r="AAH13" s="7">
        <v>-54</v>
      </c>
      <c r="AAI13" s="7">
        <v>-48</v>
      </c>
      <c r="AAJ13" s="7">
        <v>-105</v>
      </c>
      <c r="AAK13" s="7">
        <v>-18</v>
      </c>
      <c r="AAL13" s="7">
        <v>-46</v>
      </c>
      <c r="AAM13" s="7">
        <v>-356</v>
      </c>
      <c r="AAN13" s="7">
        <v>0</v>
      </c>
      <c r="AAO13" s="7">
        <v>-14</v>
      </c>
      <c r="AAP13" s="7">
        <v>-195</v>
      </c>
      <c r="AAQ13" s="7">
        <v>-304</v>
      </c>
      <c r="AAR13" s="7">
        <v>-454</v>
      </c>
      <c r="AAS13" s="7">
        <v>-196</v>
      </c>
      <c r="AAT13" s="7">
        <v>0</v>
      </c>
      <c r="AAU13" s="7">
        <v>0</v>
      </c>
      <c r="AAV13" s="7">
        <v>0</v>
      </c>
      <c r="AAW13" s="7">
        <v>0</v>
      </c>
      <c r="AAX13" s="7">
        <v>0</v>
      </c>
      <c r="AAY13" s="7">
        <v>0</v>
      </c>
      <c r="AAZ13" s="7">
        <v>-108</v>
      </c>
      <c r="ABA13" s="7">
        <v>-87</v>
      </c>
      <c r="ABB13" s="7">
        <v>-4</v>
      </c>
      <c r="ABC13" s="7">
        <v>-191</v>
      </c>
      <c r="ABD13" s="7">
        <v>0</v>
      </c>
      <c r="ABE13" s="7">
        <v>0</v>
      </c>
      <c r="ABF13" s="7">
        <v>-34</v>
      </c>
      <c r="ABG13" s="7">
        <v>-106</v>
      </c>
      <c r="ABH13" s="7">
        <v>0</v>
      </c>
      <c r="ABI13" s="7">
        <v>-148</v>
      </c>
      <c r="ABJ13" s="7">
        <v>-16</v>
      </c>
      <c r="ABK13" s="7">
        <v>0</v>
      </c>
      <c r="ABL13" s="7">
        <v>0</v>
      </c>
      <c r="ABM13" s="7">
        <v>-86</v>
      </c>
      <c r="ABN13" s="7">
        <v>0</v>
      </c>
      <c r="ABO13" s="7">
        <v>-58</v>
      </c>
      <c r="ABP13" s="7">
        <v>-17</v>
      </c>
      <c r="ABQ13" s="7">
        <v>0</v>
      </c>
      <c r="ABR13" s="7">
        <v>-17</v>
      </c>
      <c r="ABS13" s="7">
        <v>0</v>
      </c>
      <c r="ABT13" s="7">
        <v>0</v>
      </c>
      <c r="ABU13" s="7">
        <v>0</v>
      </c>
      <c r="ABV13" s="7">
        <v>0</v>
      </c>
      <c r="ABW13" s="7">
        <v>-739</v>
      </c>
      <c r="ABX13" s="7">
        <v>-37</v>
      </c>
      <c r="ABY13" s="7">
        <v>-29</v>
      </c>
      <c r="ABZ13" s="7">
        <v>0</v>
      </c>
      <c r="ACA13" s="7">
        <v>-54</v>
      </c>
      <c r="ACB13" s="7">
        <v>0</v>
      </c>
      <c r="ACC13" s="7">
        <v>0</v>
      </c>
      <c r="ACD13" s="7">
        <v>-9</v>
      </c>
      <c r="ACE13" s="7">
        <v>-153</v>
      </c>
      <c r="ACF13" s="7">
        <v>0</v>
      </c>
      <c r="ACG13" s="7">
        <v>-18</v>
      </c>
      <c r="ACH13" s="7">
        <v>0</v>
      </c>
      <c r="ACI13" s="7">
        <v>-49</v>
      </c>
      <c r="ACJ13" s="7">
        <v>0</v>
      </c>
      <c r="ACK13" s="7">
        <v>0</v>
      </c>
      <c r="ACL13" s="7">
        <v>0</v>
      </c>
      <c r="ACM13" s="7">
        <v>0</v>
      </c>
      <c r="ACN13" s="7">
        <v>0</v>
      </c>
      <c r="ACO13" s="7">
        <v>-62</v>
      </c>
      <c r="ACP13" s="7">
        <v>0</v>
      </c>
      <c r="ACQ13" s="7">
        <v>-62</v>
      </c>
      <c r="ACR13" s="7">
        <v>0</v>
      </c>
      <c r="ACS13" s="7">
        <v>-95</v>
      </c>
      <c r="ACT13" s="7">
        <v>0</v>
      </c>
      <c r="ACU13" s="7">
        <v>-63</v>
      </c>
      <c r="ACV13" s="7">
        <v>0</v>
      </c>
      <c r="ACW13" s="7">
        <v>-165</v>
      </c>
      <c r="ACX13" s="7">
        <v>0</v>
      </c>
      <c r="ACY13" s="7">
        <v>0</v>
      </c>
      <c r="ACZ13" s="7">
        <v>0</v>
      </c>
      <c r="ADA13" s="7">
        <v>0</v>
      </c>
      <c r="ADB13" s="7">
        <v>0</v>
      </c>
      <c r="ADC13" s="7">
        <v>-22</v>
      </c>
      <c r="ADD13" s="7">
        <v>-48</v>
      </c>
      <c r="ADE13" s="7">
        <v>0</v>
      </c>
      <c r="ADF13" s="7">
        <v>0</v>
      </c>
      <c r="ADG13" s="7">
        <v>-93</v>
      </c>
      <c r="ADH13" s="7">
        <v>-109</v>
      </c>
      <c r="ADI13" s="7">
        <v>0</v>
      </c>
      <c r="ADJ13" s="7">
        <v>0</v>
      </c>
      <c r="ADK13" s="7">
        <v>-334</v>
      </c>
      <c r="ADL13" s="7">
        <v>0</v>
      </c>
      <c r="ADM13" s="7">
        <v>0</v>
      </c>
      <c r="ADN13" s="7">
        <v>0</v>
      </c>
      <c r="ADO13" s="7">
        <v>0</v>
      </c>
      <c r="ADP13" s="7">
        <v>-144</v>
      </c>
      <c r="ADQ13" s="7">
        <v>0</v>
      </c>
      <c r="ADR13" s="7">
        <v>0</v>
      </c>
      <c r="ADS13" s="7">
        <v>-179</v>
      </c>
      <c r="ADT13" s="7">
        <v>0</v>
      </c>
      <c r="ADU13" s="7">
        <v>-92</v>
      </c>
      <c r="ADV13" s="7">
        <v>-101</v>
      </c>
      <c r="ADW13" s="7">
        <v>-1</v>
      </c>
      <c r="ADX13" s="7">
        <v>-110</v>
      </c>
      <c r="ADY13" s="7">
        <v>-104</v>
      </c>
      <c r="ADZ13" s="7">
        <v>-91</v>
      </c>
      <c r="AEA13" s="7">
        <v>-122</v>
      </c>
      <c r="AEB13" s="7">
        <v>0</v>
      </c>
      <c r="AEC13" s="7">
        <v>-55</v>
      </c>
      <c r="AED13" s="7">
        <v>-72</v>
      </c>
      <c r="AEE13" s="7">
        <v>-61</v>
      </c>
      <c r="AEF13" s="7">
        <v>0</v>
      </c>
      <c r="AEG13" s="7">
        <v>0</v>
      </c>
      <c r="AEH13" s="7">
        <v>-30</v>
      </c>
      <c r="AEI13" s="7">
        <v>38</v>
      </c>
      <c r="AEJ13" s="7">
        <v>0</v>
      </c>
      <c r="AEK13" s="7">
        <v>0</v>
      </c>
      <c r="AEL13" s="7">
        <v>0</v>
      </c>
      <c r="AEM13" s="7">
        <v>-197</v>
      </c>
      <c r="AEN13" s="7">
        <v>0</v>
      </c>
      <c r="AEO13" s="7">
        <v>-6</v>
      </c>
      <c r="AEP13" s="7">
        <v>0</v>
      </c>
      <c r="AEQ13" s="7">
        <v>-23</v>
      </c>
      <c r="AER13" s="7">
        <v>0</v>
      </c>
      <c r="AES13" s="7">
        <v>0</v>
      </c>
      <c r="AET13" s="7">
        <v>-34</v>
      </c>
      <c r="AEU13" s="7">
        <v>-13</v>
      </c>
      <c r="AEV13" s="7">
        <v>0</v>
      </c>
      <c r="AEW13" s="7">
        <v>0</v>
      </c>
      <c r="AEX13" s="7">
        <v>-138</v>
      </c>
      <c r="AEY13" s="7">
        <v>-29</v>
      </c>
      <c r="AEZ13" s="7">
        <v>0</v>
      </c>
      <c r="AFA13" s="7">
        <v>0</v>
      </c>
      <c r="AFB13" s="7">
        <v>-27</v>
      </c>
      <c r="AFC13" s="7">
        <v>-30</v>
      </c>
      <c r="AFD13" s="7">
        <v>0</v>
      </c>
      <c r="AFE13" s="7">
        <v>-54</v>
      </c>
      <c r="AFF13" s="7">
        <v>-33</v>
      </c>
      <c r="AFG13" s="7">
        <v>-53</v>
      </c>
      <c r="AFH13" s="7">
        <v>0</v>
      </c>
      <c r="AFI13" s="7">
        <v>-101</v>
      </c>
      <c r="AFJ13" s="7">
        <v>0</v>
      </c>
      <c r="AFK13" s="7">
        <v>-93</v>
      </c>
      <c r="AFL13" s="7">
        <v>0</v>
      </c>
      <c r="AFM13" s="7">
        <v>-24</v>
      </c>
      <c r="AFN13" s="7">
        <v>0</v>
      </c>
      <c r="AFO13" s="7">
        <v>0</v>
      </c>
      <c r="AFP13" s="7">
        <v>-108</v>
      </c>
      <c r="AFQ13" s="7">
        <v>0</v>
      </c>
      <c r="AFR13" s="7">
        <v>0</v>
      </c>
      <c r="AFS13" s="7">
        <v>-12</v>
      </c>
      <c r="AFT13" s="7">
        <v>-23</v>
      </c>
      <c r="AFU13" s="7">
        <v>0</v>
      </c>
      <c r="AFV13" s="7">
        <v>0</v>
      </c>
      <c r="AFW13" s="7">
        <v>0</v>
      </c>
      <c r="AFX13" s="7">
        <v>-25</v>
      </c>
      <c r="AFY13" s="7">
        <v>-52</v>
      </c>
      <c r="AFZ13" s="7">
        <v>0</v>
      </c>
      <c r="AGA13" s="7">
        <v>-106</v>
      </c>
      <c r="AGB13" s="7">
        <v>0</v>
      </c>
      <c r="AGC13" s="7">
        <v>0</v>
      </c>
      <c r="AGD13" s="7">
        <v>0</v>
      </c>
      <c r="AGE13" s="7">
        <v>-8</v>
      </c>
      <c r="AGF13" s="7">
        <v>-69</v>
      </c>
      <c r="AGG13" s="7">
        <v>-314</v>
      </c>
      <c r="AGH13" s="7">
        <v>-214</v>
      </c>
      <c r="AGI13" s="7">
        <v>0</v>
      </c>
      <c r="AGJ13" s="7">
        <v>0</v>
      </c>
      <c r="AGK13" s="7">
        <v>0</v>
      </c>
      <c r="AGL13" s="7">
        <v>0</v>
      </c>
      <c r="AGM13" s="7">
        <v>0</v>
      </c>
      <c r="AGN13" s="7">
        <v>-71</v>
      </c>
      <c r="AGO13" s="7">
        <v>-141</v>
      </c>
      <c r="AGP13" s="7">
        <v>0</v>
      </c>
      <c r="AGQ13" s="7">
        <v>-57</v>
      </c>
      <c r="AGR13" s="7">
        <v>0</v>
      </c>
      <c r="AGS13" s="7">
        <v>-353</v>
      </c>
      <c r="AGT13" s="7">
        <v>51</v>
      </c>
      <c r="AGU13" s="7">
        <v>0</v>
      </c>
      <c r="AGV13" s="7">
        <v>0</v>
      </c>
      <c r="AGW13" s="7">
        <v>0</v>
      </c>
      <c r="AGX13" s="7">
        <v>-188</v>
      </c>
      <c r="AGY13" s="7">
        <v>-68</v>
      </c>
      <c r="AGZ13" s="7">
        <v>0</v>
      </c>
      <c r="AHA13" s="7">
        <v>0</v>
      </c>
      <c r="AHB13" s="7">
        <v>0</v>
      </c>
      <c r="AHC13" s="7">
        <v>-184</v>
      </c>
      <c r="AHD13" s="7">
        <v>0</v>
      </c>
      <c r="AHE13" s="7">
        <v>0</v>
      </c>
      <c r="AHF13" s="7">
        <v>22</v>
      </c>
      <c r="AHG13" s="7">
        <v>-46</v>
      </c>
      <c r="AHH13" s="7">
        <v>-116</v>
      </c>
      <c r="AHI13" s="7">
        <v>0</v>
      </c>
      <c r="AHJ13" s="7">
        <v>-100</v>
      </c>
      <c r="AHK13" s="7">
        <v>-174</v>
      </c>
      <c r="AHL13" s="7">
        <v>-140</v>
      </c>
      <c r="AHM13" s="7">
        <v>-129</v>
      </c>
      <c r="AHN13" s="7">
        <v>-187</v>
      </c>
      <c r="AHO13" s="7">
        <v>0</v>
      </c>
      <c r="AHP13" s="7">
        <v>0</v>
      </c>
      <c r="AHQ13" s="7">
        <v>0</v>
      </c>
      <c r="AHR13" s="7">
        <v>-2487</v>
      </c>
      <c r="AHS13" s="7">
        <v>-19</v>
      </c>
      <c r="AHT13" s="7">
        <v>-48</v>
      </c>
      <c r="AHU13" s="7">
        <v>-18</v>
      </c>
      <c r="AHV13" s="7">
        <v>-1</v>
      </c>
      <c r="AHW13" s="7">
        <v>0</v>
      </c>
      <c r="AHX13" s="7">
        <v>0</v>
      </c>
      <c r="AHY13" s="7">
        <v>-59</v>
      </c>
      <c r="AHZ13" s="7">
        <v>0</v>
      </c>
      <c r="AIA13" s="7">
        <v>0</v>
      </c>
      <c r="AIB13" s="7">
        <v>-39</v>
      </c>
      <c r="AIC13" s="7">
        <v>-31</v>
      </c>
      <c r="AID13" s="7">
        <v>0</v>
      </c>
      <c r="AIE13" s="7">
        <v>8</v>
      </c>
      <c r="AIF13" s="7">
        <v>0</v>
      </c>
      <c r="AIG13" s="7">
        <v>-16</v>
      </c>
      <c r="AIH13" s="7">
        <v>-71</v>
      </c>
      <c r="AII13" s="7">
        <v>0</v>
      </c>
      <c r="AIJ13" s="7">
        <v>-40</v>
      </c>
      <c r="AIK13" s="7">
        <v>0</v>
      </c>
      <c r="AIL13" s="7">
        <v>-18</v>
      </c>
      <c r="AIM13" s="7">
        <v>-116</v>
      </c>
      <c r="AIN13" s="7">
        <v>-64</v>
      </c>
      <c r="AIO13" s="7">
        <v>-18</v>
      </c>
      <c r="AIP13" s="7">
        <v>0</v>
      </c>
      <c r="AIQ13" s="7">
        <v>-8</v>
      </c>
      <c r="AIR13" s="7">
        <v>-47</v>
      </c>
      <c r="AIS13" s="7">
        <v>0</v>
      </c>
      <c r="AIT13" s="7">
        <v>0</v>
      </c>
      <c r="AIU13" s="7">
        <v>-147</v>
      </c>
      <c r="AIV13" s="7">
        <v>0</v>
      </c>
      <c r="AIW13" s="7">
        <v>0</v>
      </c>
      <c r="AIX13" s="7">
        <v>0</v>
      </c>
      <c r="AIY13" s="7">
        <v>0</v>
      </c>
    </row>
    <row r="14" spans="1:935" ht="15.75" x14ac:dyDescent="0.25">
      <c r="A14" s="38" t="s">
        <v>1</v>
      </c>
      <c r="B14" s="7">
        <v>-1026</v>
      </c>
      <c r="C14" s="7">
        <v>-981</v>
      </c>
      <c r="D14" s="7">
        <v>-464</v>
      </c>
      <c r="E14" s="7">
        <v>-1532</v>
      </c>
      <c r="F14" s="7">
        <v>-372</v>
      </c>
      <c r="G14" s="7">
        <v>-3520</v>
      </c>
      <c r="H14" s="7">
        <v>-683</v>
      </c>
      <c r="I14" s="7">
        <v>-726</v>
      </c>
      <c r="J14" s="7">
        <v>-1152</v>
      </c>
      <c r="K14" s="7">
        <v>-1086</v>
      </c>
      <c r="L14" s="7">
        <v>-1490</v>
      </c>
      <c r="M14" s="7">
        <v>-1706</v>
      </c>
      <c r="N14" s="7">
        <v>-1465</v>
      </c>
      <c r="O14" s="7">
        <v>-812</v>
      </c>
      <c r="P14" s="7">
        <v>-27</v>
      </c>
      <c r="Q14" s="7">
        <v>-513</v>
      </c>
      <c r="R14" s="7">
        <v>-1780</v>
      </c>
      <c r="S14" s="7">
        <v>-1217</v>
      </c>
      <c r="T14" s="7">
        <v>-794</v>
      </c>
      <c r="U14" s="7">
        <v>-1267</v>
      </c>
      <c r="V14" s="7">
        <v>-1468</v>
      </c>
      <c r="W14" s="7">
        <v>-763</v>
      </c>
      <c r="X14" s="7">
        <v>-734</v>
      </c>
      <c r="Y14" s="7">
        <v>-1210</v>
      </c>
      <c r="Z14" s="7">
        <v>-3436</v>
      </c>
      <c r="AA14" s="7">
        <v>-1010</v>
      </c>
      <c r="AB14" s="7">
        <v>-305</v>
      </c>
      <c r="AC14" s="7">
        <v>-842</v>
      </c>
      <c r="AD14" s="7">
        <v>-1242</v>
      </c>
      <c r="AE14" s="7">
        <v>-1658</v>
      </c>
      <c r="AF14" s="7">
        <v>-1718</v>
      </c>
      <c r="AG14" s="7">
        <v>-754</v>
      </c>
      <c r="AH14" s="7">
        <v>-1462</v>
      </c>
      <c r="AI14" s="7">
        <v>-1440</v>
      </c>
      <c r="AJ14" s="7">
        <v>-1368</v>
      </c>
      <c r="AK14" s="7">
        <v>-1825</v>
      </c>
      <c r="AL14" s="7">
        <v>-1152</v>
      </c>
      <c r="AM14" s="7">
        <v>-2377</v>
      </c>
      <c r="AN14" s="7">
        <v>-1776</v>
      </c>
      <c r="AO14" s="7">
        <v>-1105</v>
      </c>
      <c r="AP14" s="7">
        <v>-995</v>
      </c>
      <c r="AQ14" s="7">
        <v>-1080</v>
      </c>
      <c r="AR14" s="7">
        <v>-513</v>
      </c>
      <c r="AS14" s="7">
        <v>-327</v>
      </c>
      <c r="AT14" s="7">
        <v>-1926</v>
      </c>
      <c r="AU14" s="7">
        <v>-3181</v>
      </c>
      <c r="AV14" s="7">
        <v>-1392</v>
      </c>
      <c r="AW14" s="7">
        <v>-1408</v>
      </c>
      <c r="AX14" s="7">
        <v>-2122</v>
      </c>
      <c r="AY14" s="7">
        <v>-861</v>
      </c>
      <c r="AZ14" s="7">
        <v>-842</v>
      </c>
      <c r="BA14" s="7">
        <v>-423</v>
      </c>
      <c r="BB14" s="7">
        <v>-1056</v>
      </c>
      <c r="BC14" s="7">
        <v>2893</v>
      </c>
      <c r="BD14" s="7">
        <v>-364</v>
      </c>
      <c r="BE14" s="7">
        <v>-1761</v>
      </c>
      <c r="BF14" s="7">
        <v>-852</v>
      </c>
      <c r="BG14" s="7">
        <v>-3551</v>
      </c>
      <c r="BH14" s="7">
        <v>-719</v>
      </c>
      <c r="BI14" s="7">
        <v>-1531</v>
      </c>
      <c r="BJ14" s="7">
        <v>-1549</v>
      </c>
      <c r="BK14" s="7">
        <v>-1917</v>
      </c>
      <c r="BL14" s="7">
        <v>-865</v>
      </c>
      <c r="BM14" s="7">
        <v>-357</v>
      </c>
      <c r="BN14" s="7">
        <v>-2027</v>
      </c>
      <c r="BO14" s="7">
        <v>-219</v>
      </c>
      <c r="BP14" s="7">
        <v>-1129</v>
      </c>
      <c r="BQ14" s="7">
        <v>-699</v>
      </c>
      <c r="BR14" s="7">
        <v>-1575</v>
      </c>
      <c r="BS14" s="7">
        <v>-484</v>
      </c>
      <c r="BT14" s="7">
        <v>-1089</v>
      </c>
      <c r="BU14" s="7">
        <v>-2141</v>
      </c>
      <c r="BV14" s="7">
        <v>-218</v>
      </c>
      <c r="BW14" s="7">
        <v>-771</v>
      </c>
      <c r="BX14" s="7">
        <v>-2303</v>
      </c>
      <c r="BY14" s="7">
        <v>-867</v>
      </c>
      <c r="BZ14" s="7">
        <v>-191</v>
      </c>
      <c r="CA14" s="7">
        <v>-1353</v>
      </c>
      <c r="CB14" s="7">
        <v>-3234</v>
      </c>
      <c r="CC14" s="7">
        <v>-1149</v>
      </c>
      <c r="CD14" s="7">
        <v>-513</v>
      </c>
      <c r="CE14" s="7">
        <v>-946</v>
      </c>
      <c r="CF14" s="7">
        <v>-1934</v>
      </c>
      <c r="CG14" s="7">
        <v>-1157</v>
      </c>
      <c r="CH14" s="7">
        <v>-1064</v>
      </c>
      <c r="CI14" s="7">
        <v>-806</v>
      </c>
      <c r="CJ14" s="7">
        <v>-680</v>
      </c>
      <c r="CK14" s="7">
        <v>-916</v>
      </c>
      <c r="CL14" s="7">
        <v>-3978</v>
      </c>
      <c r="CM14" s="7">
        <v>-2400</v>
      </c>
      <c r="CN14" s="7">
        <v>-974</v>
      </c>
      <c r="CO14" s="7">
        <v>-846</v>
      </c>
      <c r="CP14" s="7">
        <v>-777</v>
      </c>
      <c r="CQ14" s="7">
        <v>-803</v>
      </c>
      <c r="CR14" s="7">
        <v>-954</v>
      </c>
      <c r="CS14" s="7">
        <v>-573</v>
      </c>
      <c r="CT14" s="7">
        <v>-901</v>
      </c>
      <c r="CU14" s="7">
        <v>-643</v>
      </c>
      <c r="CV14" s="7">
        <v>-772</v>
      </c>
      <c r="CW14" s="7">
        <v>-1102</v>
      </c>
      <c r="CX14" s="7">
        <v>-1303</v>
      </c>
      <c r="CY14" s="7">
        <v>-1304</v>
      </c>
      <c r="CZ14" s="7">
        <v>-1691</v>
      </c>
      <c r="DA14" s="7">
        <v>-647</v>
      </c>
      <c r="DB14" s="7">
        <v>-794</v>
      </c>
      <c r="DC14" s="7">
        <v>-819</v>
      </c>
      <c r="DD14" s="7">
        <v>-951</v>
      </c>
      <c r="DE14" s="7">
        <v>-972</v>
      </c>
      <c r="DF14" s="7">
        <v>-790</v>
      </c>
      <c r="DG14" s="7">
        <v>-307</v>
      </c>
      <c r="DH14" s="7">
        <v>-257</v>
      </c>
      <c r="DI14" s="7">
        <v>-928</v>
      </c>
      <c r="DJ14" s="7">
        <v>-1589</v>
      </c>
      <c r="DK14" s="7">
        <v>-787</v>
      </c>
      <c r="DL14" s="7">
        <v>-177</v>
      </c>
      <c r="DM14" s="7">
        <v>-1311</v>
      </c>
      <c r="DN14" s="7">
        <v>-414</v>
      </c>
      <c r="DO14" s="7">
        <v>-2405</v>
      </c>
      <c r="DP14" s="7">
        <v>-1554</v>
      </c>
      <c r="DQ14" s="7">
        <v>-1308</v>
      </c>
      <c r="DR14" s="7">
        <v>-2379</v>
      </c>
      <c r="DS14" s="7">
        <v>-1636</v>
      </c>
      <c r="DT14" s="7">
        <v>724</v>
      </c>
      <c r="DU14" s="7">
        <v>-459</v>
      </c>
      <c r="DV14" s="7">
        <v>-1288</v>
      </c>
      <c r="DW14" s="7">
        <v>-424</v>
      </c>
      <c r="DX14" s="7">
        <v>-849</v>
      </c>
      <c r="DY14" s="7">
        <v>-1050</v>
      </c>
      <c r="DZ14" s="7">
        <v>-1267</v>
      </c>
      <c r="EA14" s="7">
        <v>-589</v>
      </c>
      <c r="EB14" s="7">
        <v>-210</v>
      </c>
      <c r="EC14" s="7">
        <v>-287</v>
      </c>
      <c r="ED14" s="7">
        <v>-857</v>
      </c>
      <c r="EE14" s="7">
        <v>-853</v>
      </c>
      <c r="EF14" s="7">
        <v>-1078</v>
      </c>
      <c r="EG14" s="7">
        <v>-1999</v>
      </c>
      <c r="EH14" s="7">
        <v>-684</v>
      </c>
      <c r="EI14" s="7">
        <v>-980</v>
      </c>
      <c r="EJ14" s="7">
        <v>-1576</v>
      </c>
      <c r="EK14" s="7">
        <v>-1730</v>
      </c>
      <c r="EL14" s="7">
        <v>-1126</v>
      </c>
      <c r="EM14" s="7">
        <v>-2031</v>
      </c>
      <c r="EN14" s="7">
        <v>-1458</v>
      </c>
      <c r="EO14" s="7">
        <v>-1274</v>
      </c>
      <c r="EP14" s="7">
        <v>-1403</v>
      </c>
      <c r="EQ14" s="7">
        <v>-879</v>
      </c>
      <c r="ER14" s="7">
        <v>-1478</v>
      </c>
      <c r="ES14" s="7">
        <v>-1080</v>
      </c>
      <c r="ET14" s="7">
        <v>-1634</v>
      </c>
      <c r="EU14" s="7">
        <v>-370</v>
      </c>
      <c r="EV14" s="7">
        <v>-992</v>
      </c>
      <c r="EW14" s="7">
        <v>-1058</v>
      </c>
      <c r="EX14" s="7">
        <v>-854</v>
      </c>
      <c r="EY14" s="7">
        <v>-1157</v>
      </c>
      <c r="EZ14" s="7">
        <v>-956</v>
      </c>
      <c r="FA14" s="7">
        <v>-433</v>
      </c>
      <c r="FB14" s="7">
        <v>-2266</v>
      </c>
      <c r="FC14" s="7">
        <v>-340</v>
      </c>
      <c r="FD14" s="7">
        <v>-875</v>
      </c>
      <c r="FE14" s="7">
        <v>-189</v>
      </c>
      <c r="FF14" s="7">
        <v>-1084</v>
      </c>
      <c r="FG14" s="7">
        <v>-961</v>
      </c>
      <c r="FH14" s="7">
        <v>-943</v>
      </c>
      <c r="FI14" s="7">
        <v>-3128</v>
      </c>
      <c r="FJ14" s="7">
        <v>-959</v>
      </c>
      <c r="FK14" s="7">
        <v>-1104</v>
      </c>
      <c r="FL14" s="7">
        <v>-1783</v>
      </c>
      <c r="FM14" s="7">
        <v>-398</v>
      </c>
      <c r="FN14" s="7">
        <v>-800</v>
      </c>
      <c r="FO14" s="7">
        <v>-779</v>
      </c>
      <c r="FP14" s="7">
        <v>-1121</v>
      </c>
      <c r="FQ14" s="7">
        <v>-205</v>
      </c>
      <c r="FR14" s="7">
        <v>-361</v>
      </c>
      <c r="FS14" s="7">
        <v>-2957</v>
      </c>
      <c r="FT14" s="7">
        <v>-972</v>
      </c>
      <c r="FU14" s="7">
        <v>-1034</v>
      </c>
      <c r="FV14" s="7">
        <v>-705</v>
      </c>
      <c r="FW14" s="7">
        <v>-513</v>
      </c>
      <c r="FX14" s="7">
        <v>-2205</v>
      </c>
      <c r="FY14" s="7">
        <v>-1049</v>
      </c>
      <c r="FZ14" s="7">
        <v>-2177</v>
      </c>
      <c r="GA14" s="7">
        <v>-1848</v>
      </c>
      <c r="GB14" s="7">
        <v>-1029</v>
      </c>
      <c r="GC14" s="7">
        <v>-580</v>
      </c>
      <c r="GD14" s="7">
        <v>-357</v>
      </c>
      <c r="GE14" s="7">
        <v>769</v>
      </c>
      <c r="GF14" s="7">
        <v>-205</v>
      </c>
      <c r="GG14" s="7">
        <v>-392</v>
      </c>
      <c r="GH14" s="7">
        <v>-814</v>
      </c>
      <c r="GI14" s="7">
        <v>-1285</v>
      </c>
      <c r="GJ14" s="7">
        <v>-1960</v>
      </c>
      <c r="GK14" s="7">
        <v>-1421</v>
      </c>
      <c r="GL14" s="7">
        <v>-1046</v>
      </c>
      <c r="GM14" s="7">
        <v>-1138</v>
      </c>
      <c r="GN14" s="7">
        <v>-710</v>
      </c>
      <c r="GO14" s="7">
        <v>-916</v>
      </c>
      <c r="GP14" s="7">
        <v>-1156</v>
      </c>
      <c r="GQ14" s="7">
        <v>-269</v>
      </c>
      <c r="GR14" s="7">
        <v>-1809</v>
      </c>
      <c r="GS14" s="7">
        <v>-790</v>
      </c>
      <c r="GT14" s="7">
        <v>-529</v>
      </c>
      <c r="GU14" s="7">
        <v>-1364</v>
      </c>
      <c r="GV14" s="7">
        <v>-1132</v>
      </c>
      <c r="GW14" s="7">
        <v>-338</v>
      </c>
      <c r="GX14" s="7">
        <v>-1269</v>
      </c>
      <c r="GY14" s="7">
        <v>-1767</v>
      </c>
      <c r="GZ14" s="7">
        <v>-2763</v>
      </c>
      <c r="HA14" s="7">
        <v>-647</v>
      </c>
      <c r="HB14" s="7">
        <v>-1046</v>
      </c>
      <c r="HC14" s="7">
        <v>-3582</v>
      </c>
      <c r="HD14" s="7">
        <v>-665</v>
      </c>
      <c r="HE14" s="7">
        <v>-1260</v>
      </c>
      <c r="HF14" s="7">
        <v>-962</v>
      </c>
      <c r="HG14" s="7">
        <v>-259</v>
      </c>
      <c r="HH14" s="7">
        <v>-1062</v>
      </c>
      <c r="HI14" s="7">
        <v>-397</v>
      </c>
      <c r="HJ14" s="7">
        <v>-651</v>
      </c>
      <c r="HK14" s="7">
        <v>-753</v>
      </c>
      <c r="HL14" s="7">
        <v>-1548</v>
      </c>
      <c r="HM14" s="7">
        <v>-894</v>
      </c>
      <c r="HN14" s="7">
        <v>-616</v>
      </c>
      <c r="HO14" s="7">
        <v>-1359</v>
      </c>
      <c r="HP14" s="7">
        <v>-805</v>
      </c>
      <c r="HQ14" s="7">
        <v>-951</v>
      </c>
      <c r="HR14" s="7">
        <v>-1080</v>
      </c>
      <c r="HS14" s="7">
        <v>-975</v>
      </c>
      <c r="HT14" s="7">
        <v>-819</v>
      </c>
      <c r="HU14" s="7">
        <v>-954</v>
      </c>
      <c r="HV14" s="7">
        <v>-1378</v>
      </c>
      <c r="HW14" s="7">
        <v>-1137</v>
      </c>
      <c r="HX14" s="7">
        <v>-1256</v>
      </c>
      <c r="HY14" s="7">
        <v>0</v>
      </c>
      <c r="HZ14" s="7">
        <v>-375</v>
      </c>
      <c r="IA14" s="7">
        <v>-1132</v>
      </c>
      <c r="IB14" s="7">
        <v>-1335</v>
      </c>
      <c r="IC14" s="7">
        <v>-1256</v>
      </c>
      <c r="ID14" s="7">
        <v>1553</v>
      </c>
      <c r="IE14" s="7">
        <v>-1147</v>
      </c>
      <c r="IF14" s="7">
        <v>513</v>
      </c>
      <c r="IG14" s="7">
        <v>-405</v>
      </c>
      <c r="IH14" s="7">
        <v>-721</v>
      </c>
      <c r="II14" s="7">
        <v>-227</v>
      </c>
      <c r="IJ14" s="7">
        <v>-192</v>
      </c>
      <c r="IK14" s="7">
        <v>-1838</v>
      </c>
      <c r="IL14" s="7">
        <v>-2081</v>
      </c>
      <c r="IM14" s="7">
        <v>-1109</v>
      </c>
      <c r="IN14" s="7">
        <v>-686</v>
      </c>
      <c r="IO14" s="7">
        <v>-1745</v>
      </c>
      <c r="IP14" s="7">
        <v>-492</v>
      </c>
      <c r="IQ14" s="7">
        <v>-1320</v>
      </c>
      <c r="IR14" s="7">
        <v>-2259</v>
      </c>
      <c r="IS14" s="7">
        <v>-819</v>
      </c>
      <c r="IT14" s="7">
        <v>-1255</v>
      </c>
      <c r="IU14" s="7">
        <v>931</v>
      </c>
      <c r="IV14" s="7">
        <v>-684</v>
      </c>
      <c r="IW14" s="7">
        <v>-400</v>
      </c>
      <c r="IX14" s="7">
        <v>-265</v>
      </c>
      <c r="IY14" s="7">
        <v>-2664</v>
      </c>
      <c r="IZ14" s="7">
        <v>-1905</v>
      </c>
      <c r="JA14" s="7">
        <v>-794</v>
      </c>
      <c r="JB14" s="7">
        <v>-402</v>
      </c>
      <c r="JC14" s="7">
        <v>-871</v>
      </c>
      <c r="JD14" s="7">
        <v>-260</v>
      </c>
      <c r="JE14" s="7">
        <v>739</v>
      </c>
      <c r="JF14" s="7">
        <v>-813</v>
      </c>
      <c r="JG14" s="7">
        <v>-1263</v>
      </c>
      <c r="JH14" s="7">
        <v>-1266</v>
      </c>
      <c r="JI14" s="7">
        <v>-850</v>
      </c>
      <c r="JJ14" s="7">
        <v>-675</v>
      </c>
      <c r="JK14" s="7">
        <v>-176</v>
      </c>
      <c r="JL14" s="7">
        <v>-1508</v>
      </c>
      <c r="JM14" s="7">
        <v>-837</v>
      </c>
      <c r="JN14" s="7">
        <v>-1075</v>
      </c>
      <c r="JO14" s="7">
        <v>-866</v>
      </c>
      <c r="JP14" s="7">
        <v>-1183</v>
      </c>
      <c r="JQ14" s="7">
        <v>-405</v>
      </c>
      <c r="JR14" s="7">
        <v>-582</v>
      </c>
      <c r="JS14" s="7">
        <v>-884</v>
      </c>
      <c r="JT14" s="7">
        <v>-1252</v>
      </c>
      <c r="JU14" s="7">
        <v>-1068</v>
      </c>
      <c r="JV14" s="7">
        <v>-487</v>
      </c>
      <c r="JW14" s="7">
        <v>-602</v>
      </c>
      <c r="JX14" s="7">
        <v>-2243</v>
      </c>
      <c r="JY14" s="7">
        <v>-1357</v>
      </c>
      <c r="JZ14" s="7">
        <v>-1275</v>
      </c>
      <c r="KA14" s="7">
        <v>-481</v>
      </c>
      <c r="KB14" s="7">
        <v>-784</v>
      </c>
      <c r="KC14" s="7">
        <v>-1155</v>
      </c>
      <c r="KD14" s="7">
        <v>-997</v>
      </c>
      <c r="KE14" s="7">
        <v>-701</v>
      </c>
      <c r="KF14" s="7">
        <v>-1029</v>
      </c>
      <c r="KG14" s="7">
        <v>-907</v>
      </c>
      <c r="KH14" s="7">
        <v>-1514</v>
      </c>
      <c r="KI14" s="7">
        <v>-965</v>
      </c>
      <c r="KJ14" s="7">
        <v>-697</v>
      </c>
      <c r="KK14" s="7">
        <v>-1209</v>
      </c>
      <c r="KL14" s="7">
        <v>-853</v>
      </c>
      <c r="KM14" s="7">
        <v>-1267</v>
      </c>
      <c r="KN14" s="7">
        <v>-847</v>
      </c>
      <c r="KO14" s="7">
        <v>-1816</v>
      </c>
      <c r="KP14" s="7">
        <v>-2514</v>
      </c>
      <c r="KQ14" s="7">
        <v>-1311</v>
      </c>
      <c r="KR14" s="7">
        <v>-1864</v>
      </c>
      <c r="KS14" s="7">
        <v>-2684</v>
      </c>
      <c r="KT14" s="7">
        <v>-783</v>
      </c>
      <c r="KU14" s="7">
        <v>-2451</v>
      </c>
      <c r="KV14" s="7">
        <v>-1253</v>
      </c>
      <c r="KW14" s="7">
        <v>-800</v>
      </c>
      <c r="KX14" s="7">
        <v>-437</v>
      </c>
      <c r="KY14" s="7">
        <v>-981</v>
      </c>
      <c r="KZ14" s="7">
        <v>-719</v>
      </c>
      <c r="LA14" s="7">
        <v>-756</v>
      </c>
      <c r="LB14" s="7">
        <v>-2604</v>
      </c>
      <c r="LC14" s="7">
        <v>-1448</v>
      </c>
      <c r="LD14" s="7">
        <v>-207</v>
      </c>
      <c r="LE14" s="7">
        <v>-2874</v>
      </c>
      <c r="LF14" s="7">
        <v>-823</v>
      </c>
      <c r="LG14" s="7">
        <v>-870</v>
      </c>
      <c r="LH14" s="7">
        <v>-1109</v>
      </c>
      <c r="LI14" s="7">
        <v>-1446</v>
      </c>
      <c r="LJ14" s="7">
        <v>-788</v>
      </c>
      <c r="LK14" s="7">
        <v>-1313</v>
      </c>
      <c r="LL14" s="7">
        <v>-1499</v>
      </c>
      <c r="LM14" s="7">
        <v>-768</v>
      </c>
      <c r="LN14" s="7">
        <v>-1097</v>
      </c>
      <c r="LO14" s="7">
        <v>-2504</v>
      </c>
      <c r="LP14" s="7">
        <v>-360</v>
      </c>
      <c r="LQ14" s="7">
        <v>-831</v>
      </c>
      <c r="LR14" s="7">
        <v>-1203</v>
      </c>
      <c r="LS14" s="7">
        <v>-850</v>
      </c>
      <c r="LT14" s="7">
        <v>-1543</v>
      </c>
      <c r="LU14" s="7">
        <v>-427</v>
      </c>
      <c r="LV14" s="7">
        <v>-1818</v>
      </c>
      <c r="LW14" s="7">
        <v>-1056</v>
      </c>
      <c r="LX14" s="7">
        <v>-1567</v>
      </c>
      <c r="LY14" s="7">
        <v>-1238</v>
      </c>
      <c r="LZ14" s="7">
        <v>-868</v>
      </c>
      <c r="MA14" s="7">
        <v>-4118</v>
      </c>
      <c r="MB14" s="7">
        <v>-1369</v>
      </c>
      <c r="MC14" s="7">
        <v>140</v>
      </c>
      <c r="MD14" s="7">
        <v>-586</v>
      </c>
      <c r="ME14" s="7">
        <v>-1047</v>
      </c>
      <c r="MF14" s="7">
        <v>-1463</v>
      </c>
      <c r="MG14" s="7">
        <v>-1055</v>
      </c>
      <c r="MH14" s="7">
        <v>-492</v>
      </c>
      <c r="MI14" s="7">
        <v>-754</v>
      </c>
      <c r="MJ14" s="7">
        <v>-830</v>
      </c>
      <c r="MK14" s="7">
        <v>-709</v>
      </c>
      <c r="ML14" s="7">
        <v>-998</v>
      </c>
      <c r="MM14" s="7">
        <v>-764</v>
      </c>
      <c r="MN14" s="7">
        <v>-676</v>
      </c>
      <c r="MO14" s="7">
        <v>-508</v>
      </c>
      <c r="MP14" s="7">
        <v>-658</v>
      </c>
      <c r="MQ14" s="7">
        <v>-546</v>
      </c>
      <c r="MR14" s="7">
        <v>-1622</v>
      </c>
      <c r="MS14" s="7">
        <v>-1205</v>
      </c>
      <c r="MT14" s="7">
        <v>-963</v>
      </c>
      <c r="MU14" s="7">
        <v>-776</v>
      </c>
      <c r="MV14" s="7">
        <v>-637</v>
      </c>
      <c r="MW14" s="7">
        <v>-465</v>
      </c>
      <c r="MX14" s="7">
        <v>-1180</v>
      </c>
      <c r="MY14" s="7">
        <v>-1375</v>
      </c>
      <c r="MZ14" s="7">
        <v>-1383</v>
      </c>
      <c r="NA14" s="7">
        <v>-1031</v>
      </c>
      <c r="NB14" s="7">
        <v>-929</v>
      </c>
      <c r="NC14" s="7">
        <v>-704</v>
      </c>
      <c r="ND14" s="7">
        <v>0</v>
      </c>
      <c r="NE14" s="7">
        <v>-768</v>
      </c>
      <c r="NF14" s="7">
        <v>-1592</v>
      </c>
      <c r="NG14" s="7">
        <v>-1469</v>
      </c>
      <c r="NH14" s="7">
        <v>-391</v>
      </c>
      <c r="NI14" s="7">
        <v>-529</v>
      </c>
      <c r="NJ14" s="7">
        <v>-421</v>
      </c>
      <c r="NK14" s="7">
        <v>-359</v>
      </c>
      <c r="NL14" s="7">
        <v>-656</v>
      </c>
      <c r="NM14" s="7">
        <v>-639</v>
      </c>
      <c r="NN14" s="7">
        <v>-329</v>
      </c>
      <c r="NO14" s="7">
        <v>-1027</v>
      </c>
      <c r="NP14" s="7">
        <v>-1211</v>
      </c>
      <c r="NQ14" s="7">
        <v>-643</v>
      </c>
      <c r="NR14" s="7">
        <v>-637</v>
      </c>
      <c r="NS14" s="7">
        <v>-443</v>
      </c>
      <c r="NT14" s="7">
        <v>-679</v>
      </c>
      <c r="NU14" s="7">
        <v>-1870</v>
      </c>
      <c r="NV14" s="7">
        <v>-848</v>
      </c>
      <c r="NW14" s="7">
        <v>-1221</v>
      </c>
      <c r="NX14" s="7">
        <v>-10</v>
      </c>
      <c r="NY14" s="7">
        <v>-686</v>
      </c>
      <c r="NZ14" s="7">
        <v>-1441</v>
      </c>
      <c r="OA14" s="7">
        <v>-897</v>
      </c>
      <c r="OB14" s="7">
        <v>-424</v>
      </c>
      <c r="OC14" s="7">
        <v>-1690</v>
      </c>
      <c r="OD14" s="7">
        <v>-944</v>
      </c>
      <c r="OE14" s="7">
        <v>-203</v>
      </c>
      <c r="OF14" s="7">
        <v>-1082</v>
      </c>
      <c r="OG14" s="7">
        <v>-1157</v>
      </c>
      <c r="OH14" s="7">
        <v>-2383</v>
      </c>
      <c r="OI14" s="7">
        <v>-725</v>
      </c>
      <c r="OJ14" s="7">
        <v>-22</v>
      </c>
      <c r="OK14" s="7">
        <v>-1183</v>
      </c>
      <c r="OL14" s="7">
        <v>-1171</v>
      </c>
      <c r="OM14" s="7">
        <v>-1281</v>
      </c>
      <c r="ON14" s="7">
        <v>-1885</v>
      </c>
      <c r="OO14" s="7">
        <v>-1281</v>
      </c>
      <c r="OP14" s="7">
        <v>-1213</v>
      </c>
      <c r="OQ14" s="7">
        <v>-1767</v>
      </c>
      <c r="OR14" s="7">
        <v>-1600</v>
      </c>
      <c r="OS14" s="7">
        <v>-1506</v>
      </c>
      <c r="OT14" s="7">
        <v>0</v>
      </c>
      <c r="OU14" s="7">
        <v>-1130</v>
      </c>
      <c r="OV14" s="7">
        <v>-249</v>
      </c>
      <c r="OW14" s="7">
        <v>-1474</v>
      </c>
      <c r="OX14" s="7">
        <v>-1281</v>
      </c>
      <c r="OY14" s="7">
        <v>-705</v>
      </c>
      <c r="OZ14" s="7">
        <v>-1627</v>
      </c>
      <c r="PA14" s="7">
        <v>-275</v>
      </c>
      <c r="PB14" s="7">
        <v>-770</v>
      </c>
      <c r="PC14" s="7">
        <v>-312</v>
      </c>
      <c r="PD14" s="7">
        <v>-1113</v>
      </c>
      <c r="PE14" s="7">
        <v>-572</v>
      </c>
      <c r="PF14" s="7">
        <v>-1558</v>
      </c>
      <c r="PG14" s="7">
        <v>-892</v>
      </c>
      <c r="PH14" s="7">
        <v>-304</v>
      </c>
      <c r="PI14" s="7">
        <v>-2111</v>
      </c>
      <c r="PJ14" s="7">
        <v>-330</v>
      </c>
      <c r="PK14" s="7">
        <v>388</v>
      </c>
      <c r="PL14" s="7">
        <v>-798</v>
      </c>
      <c r="PM14" s="7">
        <v>-770</v>
      </c>
      <c r="PN14" s="7">
        <v>-1103</v>
      </c>
      <c r="PO14" s="7">
        <v>-1351</v>
      </c>
      <c r="PP14" s="7">
        <v>-1731</v>
      </c>
      <c r="PQ14" s="7">
        <v>-770</v>
      </c>
      <c r="PR14" s="7">
        <v>-1658</v>
      </c>
      <c r="PS14" s="7">
        <v>-361</v>
      </c>
      <c r="PT14" s="7">
        <v>-2421</v>
      </c>
      <c r="PU14" s="7">
        <v>-1075</v>
      </c>
      <c r="PV14" s="7">
        <v>-313</v>
      </c>
      <c r="PW14" s="7">
        <v>-1078</v>
      </c>
      <c r="PX14" s="7">
        <v>-547</v>
      </c>
      <c r="PY14" s="7">
        <v>-1553</v>
      </c>
      <c r="PZ14" s="7">
        <v>-67</v>
      </c>
      <c r="QA14" s="7">
        <v>-546</v>
      </c>
      <c r="QB14" s="7">
        <v>-1096</v>
      </c>
      <c r="QC14" s="7">
        <v>-1436</v>
      </c>
      <c r="QD14" s="7">
        <v>-394</v>
      </c>
      <c r="QE14" s="7">
        <v>-312</v>
      </c>
      <c r="QF14" s="7">
        <v>-3071</v>
      </c>
      <c r="QG14" s="7">
        <v>-2124</v>
      </c>
      <c r="QH14" s="7">
        <v>-752</v>
      </c>
      <c r="QI14" s="7">
        <v>-1233</v>
      </c>
      <c r="QJ14" s="7">
        <v>-1438</v>
      </c>
      <c r="QK14" s="7">
        <v>-865</v>
      </c>
      <c r="QL14" s="7">
        <v>-192</v>
      </c>
      <c r="QM14" s="7">
        <v>-295</v>
      </c>
      <c r="QN14" s="7">
        <v>198</v>
      </c>
      <c r="QO14" s="7">
        <v>-1093</v>
      </c>
      <c r="QP14" s="7">
        <v>-2437</v>
      </c>
      <c r="QQ14" s="7">
        <v>-946</v>
      </c>
      <c r="QR14" s="7">
        <v>-500</v>
      </c>
      <c r="QS14" s="7">
        <v>-1553</v>
      </c>
      <c r="QT14" s="7">
        <v>-1102</v>
      </c>
      <c r="QU14" s="7">
        <v>-1062</v>
      </c>
      <c r="QV14" s="7">
        <v>-1051</v>
      </c>
      <c r="QW14" s="7">
        <v>-2479</v>
      </c>
      <c r="QX14" s="7">
        <v>-2790</v>
      </c>
      <c r="QY14" s="7">
        <v>-175</v>
      </c>
      <c r="QZ14" s="7">
        <v>-709</v>
      </c>
      <c r="RA14" s="7">
        <v>-104</v>
      </c>
      <c r="RB14" s="7">
        <v>-1922</v>
      </c>
      <c r="RC14" s="7">
        <v>-856</v>
      </c>
      <c r="RD14" s="7">
        <v>-949</v>
      </c>
      <c r="RE14" s="7">
        <v>-129</v>
      </c>
      <c r="RF14" s="7">
        <v>-618</v>
      </c>
      <c r="RG14" s="7">
        <v>-1044</v>
      </c>
      <c r="RH14" s="7">
        <v>-1085</v>
      </c>
      <c r="RI14" s="7">
        <v>-1418</v>
      </c>
      <c r="RJ14" s="7">
        <v>-562</v>
      </c>
      <c r="RK14" s="7">
        <v>-1113</v>
      </c>
      <c r="RL14" s="7">
        <v>-593</v>
      </c>
      <c r="RM14" s="7">
        <v>-709</v>
      </c>
      <c r="RN14" s="7">
        <v>0</v>
      </c>
      <c r="RO14" s="7">
        <v>-968</v>
      </c>
      <c r="RP14" s="7">
        <v>-952</v>
      </c>
      <c r="RQ14" s="7">
        <v>-1455</v>
      </c>
      <c r="RR14" s="7">
        <v>-1332</v>
      </c>
      <c r="RS14" s="7">
        <v>-1504</v>
      </c>
      <c r="RT14" s="7">
        <v>-1198</v>
      </c>
      <c r="RU14" s="7">
        <v>-497</v>
      </c>
      <c r="RV14" s="7">
        <v>-747</v>
      </c>
      <c r="RW14" s="7">
        <v>-1406</v>
      </c>
      <c r="RX14" s="7">
        <v>-1285</v>
      </c>
      <c r="RY14" s="7">
        <v>-874</v>
      </c>
      <c r="RZ14" s="7">
        <v>-1492</v>
      </c>
      <c r="SA14" s="7">
        <v>217</v>
      </c>
      <c r="SB14" s="7">
        <v>-1360</v>
      </c>
      <c r="SC14" s="7">
        <v>-911</v>
      </c>
      <c r="SD14" s="7">
        <v>-2716</v>
      </c>
      <c r="SE14" s="7">
        <v>-1208</v>
      </c>
      <c r="SF14" s="7">
        <v>-569</v>
      </c>
      <c r="SG14" s="7">
        <v>-1762</v>
      </c>
      <c r="SH14" s="7">
        <v>-36</v>
      </c>
      <c r="SI14" s="7">
        <v>-1620</v>
      </c>
      <c r="SJ14" s="7">
        <v>-539</v>
      </c>
      <c r="SK14" s="7">
        <v>-155</v>
      </c>
      <c r="SL14" s="7">
        <v>-1537</v>
      </c>
      <c r="SM14" s="7">
        <v>-1471</v>
      </c>
      <c r="SN14" s="7">
        <v>-1608</v>
      </c>
      <c r="SO14" s="7">
        <v>-1065</v>
      </c>
      <c r="SP14" s="7">
        <v>-1126</v>
      </c>
      <c r="SQ14" s="7">
        <v>-1255</v>
      </c>
      <c r="SR14" s="7">
        <v>-1346</v>
      </c>
      <c r="SS14" s="7">
        <v>-1106</v>
      </c>
      <c r="ST14" s="7">
        <v>-624</v>
      </c>
      <c r="SU14" s="7">
        <v>-959</v>
      </c>
      <c r="SV14" s="7">
        <v>-1784</v>
      </c>
      <c r="SW14" s="7">
        <v>-1906</v>
      </c>
      <c r="SX14" s="7">
        <v>-570</v>
      </c>
      <c r="SY14" s="7">
        <v>-265</v>
      </c>
      <c r="SZ14" s="7">
        <v>-1170</v>
      </c>
      <c r="TA14" s="7">
        <v>-1066</v>
      </c>
      <c r="TB14" s="7">
        <v>-2069</v>
      </c>
      <c r="TC14" s="7">
        <v>-1152</v>
      </c>
      <c r="TD14" s="7">
        <v>-310</v>
      </c>
      <c r="TE14" s="7">
        <v>-1242</v>
      </c>
      <c r="TF14" s="7">
        <v>-1198</v>
      </c>
      <c r="TG14" s="7">
        <v>-859</v>
      </c>
      <c r="TH14" s="7">
        <v>-875</v>
      </c>
      <c r="TI14" s="7">
        <v>-1266</v>
      </c>
      <c r="TJ14" s="7">
        <v>-944</v>
      </c>
      <c r="TK14" s="7">
        <v>-756</v>
      </c>
      <c r="TL14" s="7">
        <v>-1634</v>
      </c>
      <c r="TM14" s="7">
        <v>-990</v>
      </c>
      <c r="TN14" s="7">
        <v>-941</v>
      </c>
      <c r="TO14" s="7">
        <v>-865</v>
      </c>
      <c r="TP14" s="7">
        <v>-1790</v>
      </c>
      <c r="TQ14" s="7">
        <v>-1571</v>
      </c>
      <c r="TR14" s="7">
        <v>-767</v>
      </c>
      <c r="TS14" s="7">
        <v>-110</v>
      </c>
      <c r="TT14" s="7">
        <v>-1196</v>
      </c>
      <c r="TU14" s="7">
        <v>-719</v>
      </c>
      <c r="TV14" s="7">
        <v>-874</v>
      </c>
      <c r="TW14" s="7">
        <v>1096</v>
      </c>
      <c r="TX14" s="7">
        <v>-357</v>
      </c>
      <c r="TY14" s="7">
        <v>-1713</v>
      </c>
      <c r="TZ14" s="7">
        <v>-957</v>
      </c>
      <c r="UA14" s="7">
        <v>-559</v>
      </c>
      <c r="UB14" s="7">
        <v>-4159</v>
      </c>
      <c r="UC14" s="7">
        <v>0</v>
      </c>
      <c r="UD14" s="7">
        <v>-160</v>
      </c>
      <c r="UE14" s="7">
        <v>-1392</v>
      </c>
      <c r="UF14" s="7">
        <v>778</v>
      </c>
      <c r="UG14" s="7">
        <v>427</v>
      </c>
      <c r="UH14" s="7">
        <v>-125</v>
      </c>
      <c r="UI14" s="7">
        <v>-514</v>
      </c>
      <c r="UJ14" s="7">
        <v>-2038</v>
      </c>
      <c r="UK14" s="7">
        <v>-1402</v>
      </c>
      <c r="UL14" s="7">
        <v>4785</v>
      </c>
      <c r="UM14" s="7">
        <v>-289</v>
      </c>
      <c r="UN14" s="7">
        <v>-1153</v>
      </c>
      <c r="UO14" s="7">
        <v>-603</v>
      </c>
      <c r="UP14" s="7">
        <v>-620</v>
      </c>
      <c r="UQ14" s="7">
        <v>-2713</v>
      </c>
      <c r="UR14" s="7">
        <v>-424</v>
      </c>
      <c r="US14" s="7">
        <v>-179</v>
      </c>
      <c r="UT14" s="7">
        <v>-296</v>
      </c>
      <c r="UU14" s="7">
        <v>-744</v>
      </c>
      <c r="UV14" s="7">
        <v>-1809</v>
      </c>
      <c r="UW14" s="7">
        <v>0</v>
      </c>
      <c r="UX14" s="7">
        <v>-1079</v>
      </c>
      <c r="UY14" s="7">
        <v>-765</v>
      </c>
      <c r="UZ14" s="7">
        <v>-200</v>
      </c>
      <c r="VA14" s="7">
        <v>-1643</v>
      </c>
      <c r="VB14" s="7">
        <v>-481</v>
      </c>
      <c r="VC14" s="7">
        <v>-589</v>
      </c>
      <c r="VD14" s="7">
        <v>-2178</v>
      </c>
      <c r="VE14" s="7">
        <v>-1123</v>
      </c>
      <c r="VF14" s="7">
        <v>-3204</v>
      </c>
      <c r="VG14" s="7">
        <v>-972</v>
      </c>
      <c r="VH14" s="7">
        <v>-878</v>
      </c>
      <c r="VI14" s="7">
        <v>803</v>
      </c>
      <c r="VJ14" s="7">
        <v>-833</v>
      </c>
      <c r="VK14" s="7">
        <v>0</v>
      </c>
      <c r="VL14" s="7">
        <v>-1020</v>
      </c>
      <c r="VM14" s="7">
        <v>-1428</v>
      </c>
      <c r="VN14" s="7">
        <v>-989</v>
      </c>
      <c r="VO14" s="7">
        <v>-1070</v>
      </c>
      <c r="VP14" s="7">
        <v>-1764</v>
      </c>
      <c r="VQ14" s="7">
        <v>-835</v>
      </c>
      <c r="VR14" s="7">
        <v>-493</v>
      </c>
      <c r="VS14" s="7">
        <v>-797</v>
      </c>
      <c r="VT14" s="7">
        <v>-1109</v>
      </c>
      <c r="VU14" s="7">
        <v>-1381</v>
      </c>
      <c r="VV14" s="7">
        <v>-1256</v>
      </c>
      <c r="VW14" s="7">
        <v>-187</v>
      </c>
      <c r="VX14" s="7">
        <v>-408</v>
      </c>
      <c r="VY14" s="7">
        <v>-804</v>
      </c>
      <c r="VZ14" s="7">
        <v>-980</v>
      </c>
      <c r="WA14" s="7">
        <v>-1552</v>
      </c>
      <c r="WB14" s="7">
        <v>-762</v>
      </c>
      <c r="WC14" s="7">
        <v>-1406</v>
      </c>
      <c r="WD14" s="7">
        <v>-436</v>
      </c>
      <c r="WE14" s="7">
        <v>-1442</v>
      </c>
      <c r="WF14" s="7">
        <v>-1243</v>
      </c>
      <c r="WG14" s="7">
        <v>-458</v>
      </c>
      <c r="WH14" s="7">
        <v>-842</v>
      </c>
      <c r="WI14" s="7">
        <v>-926</v>
      </c>
      <c r="WJ14" s="7">
        <v>-1001</v>
      </c>
      <c r="WK14" s="7">
        <v>-1015</v>
      </c>
      <c r="WL14" s="7">
        <v>-1092</v>
      </c>
      <c r="WM14" s="7">
        <v>-554</v>
      </c>
      <c r="WN14" s="7">
        <v>-437</v>
      </c>
      <c r="WO14" s="7">
        <v>-2236</v>
      </c>
      <c r="WP14" s="7">
        <v>-878</v>
      </c>
      <c r="WQ14" s="7">
        <v>-1303</v>
      </c>
      <c r="WR14" s="7">
        <v>-1165</v>
      </c>
      <c r="WS14" s="7">
        <v>-1174</v>
      </c>
      <c r="WT14" s="7">
        <v>-1489</v>
      </c>
      <c r="WU14" s="7">
        <v>-827</v>
      </c>
      <c r="WV14" s="7">
        <v>-1485</v>
      </c>
      <c r="WW14" s="7">
        <v>-795</v>
      </c>
      <c r="WX14" s="7">
        <v>-1515</v>
      </c>
      <c r="WY14" s="7">
        <v>-1546</v>
      </c>
      <c r="WZ14" s="7">
        <v>-640</v>
      </c>
      <c r="XA14" s="7">
        <v>198</v>
      </c>
      <c r="XB14" s="7">
        <v>-433</v>
      </c>
      <c r="XC14" s="7">
        <v>-490</v>
      </c>
      <c r="XD14" s="7">
        <v>-942</v>
      </c>
      <c r="XE14" s="7">
        <v>-1081</v>
      </c>
      <c r="XF14" s="7">
        <v>-937</v>
      </c>
      <c r="XG14" s="7">
        <v>-2660</v>
      </c>
      <c r="XH14" s="7">
        <v>-389</v>
      </c>
      <c r="XI14" s="7">
        <v>-755</v>
      </c>
      <c r="XJ14" s="7">
        <v>-1059</v>
      </c>
      <c r="XK14" s="7">
        <v>-490</v>
      </c>
      <c r="XL14" s="7">
        <v>-840</v>
      </c>
      <c r="XM14" s="7">
        <v>-604</v>
      </c>
      <c r="XN14" s="7">
        <v>-750</v>
      </c>
      <c r="XO14" s="7">
        <v>-548</v>
      </c>
      <c r="XP14" s="7">
        <v>-1694</v>
      </c>
      <c r="XQ14" s="7">
        <v>-842</v>
      </c>
      <c r="XR14" s="7">
        <v>-392</v>
      </c>
      <c r="XS14" s="7">
        <v>-1571</v>
      </c>
      <c r="XT14" s="7">
        <v>-634</v>
      </c>
      <c r="XU14" s="7">
        <v>-2206</v>
      </c>
      <c r="XV14" s="7">
        <v>-1118</v>
      </c>
      <c r="XW14" s="7">
        <v>-718</v>
      </c>
      <c r="XX14" s="7">
        <v>-1890</v>
      </c>
      <c r="XY14" s="7">
        <v>-1436</v>
      </c>
      <c r="XZ14" s="7">
        <v>-1029</v>
      </c>
      <c r="YA14" s="7">
        <v>-768</v>
      </c>
      <c r="YB14" s="7">
        <v>-785</v>
      </c>
      <c r="YC14" s="7">
        <v>-1090</v>
      </c>
      <c r="YD14" s="7">
        <v>-1168</v>
      </c>
      <c r="YE14" s="7">
        <v>-489</v>
      </c>
      <c r="YF14" s="7">
        <v>-1119</v>
      </c>
      <c r="YG14" s="7">
        <v>-446</v>
      </c>
      <c r="YH14" s="7">
        <v>-960</v>
      </c>
      <c r="YI14" s="7">
        <v>-1274</v>
      </c>
      <c r="YJ14" s="7">
        <v>-410</v>
      </c>
      <c r="YK14" s="7">
        <v>-1037</v>
      </c>
      <c r="YL14" s="7">
        <v>-833</v>
      </c>
      <c r="YM14" s="7">
        <v>-324</v>
      </c>
      <c r="YN14" s="7">
        <v>-1182</v>
      </c>
      <c r="YO14" s="7">
        <v>-819</v>
      </c>
      <c r="YP14" s="7">
        <v>-810</v>
      </c>
      <c r="YQ14" s="7">
        <v>-3371</v>
      </c>
      <c r="YR14" s="7">
        <v>-1280</v>
      </c>
      <c r="YS14" s="7">
        <v>-1465</v>
      </c>
      <c r="YT14" s="7">
        <v>-1197</v>
      </c>
      <c r="YU14" s="7">
        <v>-618</v>
      </c>
      <c r="YV14" s="7">
        <v>461</v>
      </c>
      <c r="YW14" s="7">
        <v>-864</v>
      </c>
      <c r="YX14" s="7">
        <v>-1650</v>
      </c>
      <c r="YY14" s="7">
        <v>-1770</v>
      </c>
      <c r="YZ14" s="7">
        <v>-318</v>
      </c>
      <c r="ZA14" s="7">
        <v>-1787</v>
      </c>
      <c r="ZB14" s="7">
        <v>-1687</v>
      </c>
      <c r="ZC14" s="7">
        <v>-895</v>
      </c>
      <c r="ZD14" s="7">
        <v>-371</v>
      </c>
      <c r="ZE14" s="7">
        <v>-146</v>
      </c>
      <c r="ZF14" s="7">
        <v>-318</v>
      </c>
      <c r="ZG14" s="7">
        <v>-694</v>
      </c>
      <c r="ZH14" s="7">
        <v>-1570</v>
      </c>
      <c r="ZI14" s="7">
        <v>-149</v>
      </c>
      <c r="ZJ14" s="7">
        <v>-1481</v>
      </c>
      <c r="ZK14" s="7">
        <v>-883</v>
      </c>
      <c r="ZL14" s="7">
        <v>-1562</v>
      </c>
      <c r="ZM14" s="7">
        <v>-999</v>
      </c>
      <c r="ZN14" s="7">
        <v>-409</v>
      </c>
      <c r="ZO14" s="7">
        <v>-1084</v>
      </c>
      <c r="ZP14" s="7">
        <v>-605</v>
      </c>
      <c r="ZQ14" s="7">
        <v>-107</v>
      </c>
      <c r="ZR14" s="7">
        <v>-876</v>
      </c>
      <c r="ZS14" s="7">
        <v>-1155</v>
      </c>
      <c r="ZT14" s="7">
        <v>-846</v>
      </c>
      <c r="ZU14" s="7">
        <v>-660</v>
      </c>
      <c r="ZV14" s="7">
        <v>-920</v>
      </c>
      <c r="ZW14" s="7">
        <v>-1673</v>
      </c>
      <c r="ZX14" s="7">
        <v>-760</v>
      </c>
      <c r="ZY14" s="7">
        <v>-811</v>
      </c>
      <c r="ZZ14" s="7">
        <v>-2567</v>
      </c>
      <c r="AAA14" s="7">
        <v>-888</v>
      </c>
      <c r="AAB14" s="7">
        <v>-963</v>
      </c>
      <c r="AAC14" s="7">
        <v>-1486</v>
      </c>
      <c r="AAD14" s="7">
        <v>-1490</v>
      </c>
      <c r="AAE14" s="7">
        <v>-572</v>
      </c>
      <c r="AAF14" s="7">
        <v>-1474</v>
      </c>
      <c r="AAG14" s="7">
        <v>-524</v>
      </c>
      <c r="AAH14" s="7">
        <v>-1</v>
      </c>
      <c r="AAI14" s="7">
        <v>-125</v>
      </c>
      <c r="AAJ14" s="7">
        <v>-226</v>
      </c>
      <c r="AAK14" s="7">
        <v>-582</v>
      </c>
      <c r="AAL14" s="7">
        <v>-922</v>
      </c>
      <c r="AAM14" s="7">
        <v>-2326</v>
      </c>
      <c r="AAN14" s="7">
        <v>-2240</v>
      </c>
      <c r="AAO14" s="7">
        <v>-763</v>
      </c>
      <c r="AAP14" s="7">
        <v>-910</v>
      </c>
      <c r="AAQ14" s="7">
        <v>-175</v>
      </c>
      <c r="AAR14" s="7">
        <v>-1355</v>
      </c>
      <c r="AAS14" s="7">
        <v>-1630</v>
      </c>
      <c r="AAT14" s="7">
        <v>-619</v>
      </c>
      <c r="AAU14" s="7">
        <v>-1210</v>
      </c>
      <c r="AAV14" s="7">
        <v>-1197</v>
      </c>
      <c r="AAW14" s="7">
        <v>-444</v>
      </c>
      <c r="AAX14" s="7">
        <v>-524</v>
      </c>
      <c r="AAY14" s="7">
        <v>-1240</v>
      </c>
      <c r="AAZ14" s="7">
        <v>-1018</v>
      </c>
      <c r="ABA14" s="7">
        <v>-566</v>
      </c>
      <c r="ABB14" s="7">
        <v>-1055</v>
      </c>
      <c r="ABC14" s="7">
        <v>-1247</v>
      </c>
      <c r="ABD14" s="7">
        <v>-1488</v>
      </c>
      <c r="ABE14" s="7">
        <v>-1141</v>
      </c>
      <c r="ABF14" s="7">
        <v>-2850</v>
      </c>
      <c r="ABG14" s="7">
        <v>-1282</v>
      </c>
      <c r="ABH14" s="7">
        <v>-938</v>
      </c>
      <c r="ABI14" s="7">
        <v>-1154</v>
      </c>
      <c r="ABJ14" s="7">
        <v>-1353</v>
      </c>
      <c r="ABK14" s="7">
        <v>-907</v>
      </c>
      <c r="ABL14" s="7">
        <v>-658</v>
      </c>
      <c r="ABM14" s="7">
        <v>-1842</v>
      </c>
      <c r="ABN14" s="7">
        <v>-508</v>
      </c>
      <c r="ABO14" s="7">
        <v>-654</v>
      </c>
      <c r="ABP14" s="7">
        <v>-734</v>
      </c>
      <c r="ABQ14" s="7">
        <v>-305</v>
      </c>
      <c r="ABR14" s="7">
        <v>-639</v>
      </c>
      <c r="ABS14" s="7">
        <v>-1176</v>
      </c>
      <c r="ABT14" s="7">
        <v>-592</v>
      </c>
      <c r="ABU14" s="7">
        <v>-572</v>
      </c>
      <c r="ABV14" s="7">
        <v>-723</v>
      </c>
      <c r="ABW14" s="7">
        <v>928</v>
      </c>
      <c r="ABX14" s="7">
        <v>-1534</v>
      </c>
      <c r="ABY14" s="7">
        <v>-1376</v>
      </c>
      <c r="ABZ14" s="7">
        <v>-434</v>
      </c>
      <c r="ACA14" s="7">
        <v>-593</v>
      </c>
      <c r="ACB14" s="7">
        <v>-661</v>
      </c>
      <c r="ACC14" s="7">
        <v>-802</v>
      </c>
      <c r="ACD14" s="7">
        <v>-1056</v>
      </c>
      <c r="ACE14" s="7">
        <v>-1480</v>
      </c>
      <c r="ACF14" s="7">
        <v>-1030</v>
      </c>
      <c r="ACG14" s="7">
        <v>-1155</v>
      </c>
      <c r="ACH14" s="7">
        <v>-954</v>
      </c>
      <c r="ACI14" s="7">
        <v>-585</v>
      </c>
      <c r="ACJ14" s="7">
        <v>-640</v>
      </c>
      <c r="ACK14" s="7">
        <v>-922</v>
      </c>
      <c r="ACL14" s="7">
        <v>-1405</v>
      </c>
      <c r="ACM14" s="7">
        <v>-1706</v>
      </c>
      <c r="ACN14" s="7">
        <v>-484</v>
      </c>
      <c r="ACO14" s="7">
        <v>-1269</v>
      </c>
      <c r="ACP14" s="7">
        <v>-1171</v>
      </c>
      <c r="ACQ14" s="7">
        <v>-1245</v>
      </c>
      <c r="ACR14" s="7">
        <v>-1503</v>
      </c>
      <c r="ACS14" s="7">
        <v>-1201</v>
      </c>
      <c r="ACT14" s="7">
        <v>-1653</v>
      </c>
      <c r="ACU14" s="7">
        <v>-1267</v>
      </c>
      <c r="ACV14" s="7">
        <v>-988</v>
      </c>
      <c r="ACW14" s="7">
        <v>-1645</v>
      </c>
      <c r="ACX14" s="7">
        <v>-912</v>
      </c>
      <c r="ACY14" s="7">
        <v>-110</v>
      </c>
      <c r="ACZ14" s="7">
        <v>-865</v>
      </c>
      <c r="ADA14" s="7">
        <v>-714</v>
      </c>
      <c r="ADB14" s="7">
        <v>-426</v>
      </c>
      <c r="ADC14" s="7">
        <v>-384</v>
      </c>
      <c r="ADD14" s="7">
        <v>-290</v>
      </c>
      <c r="ADE14" s="7">
        <v>-864</v>
      </c>
      <c r="ADF14" s="7">
        <v>-922</v>
      </c>
      <c r="ADG14" s="7">
        <v>-1147</v>
      </c>
      <c r="ADH14" s="7">
        <v>-1198</v>
      </c>
      <c r="ADI14" s="7">
        <v>-757</v>
      </c>
      <c r="ADJ14" s="7">
        <v>-1079</v>
      </c>
      <c r="ADK14" s="7">
        <v>5769</v>
      </c>
      <c r="ADL14" s="7">
        <v>-972</v>
      </c>
      <c r="ADM14" s="7">
        <v>-145</v>
      </c>
      <c r="ADN14" s="7">
        <v>-707</v>
      </c>
      <c r="ADO14" s="7">
        <v>-1146</v>
      </c>
      <c r="ADP14" s="7">
        <v>-2348</v>
      </c>
      <c r="ADQ14" s="7">
        <v>-1045</v>
      </c>
      <c r="ADR14" s="7">
        <v>-176</v>
      </c>
      <c r="ADS14" s="7">
        <v>-660</v>
      </c>
      <c r="ADT14" s="7">
        <v>-464</v>
      </c>
      <c r="ADU14" s="7">
        <v>-523</v>
      </c>
      <c r="ADV14" s="7">
        <v>-928</v>
      </c>
      <c r="ADW14" s="7">
        <v>-2433</v>
      </c>
      <c r="ADX14" s="7">
        <v>-2045</v>
      </c>
      <c r="ADY14" s="7">
        <v>-1019</v>
      </c>
      <c r="ADZ14" s="7">
        <v>-1461</v>
      </c>
      <c r="AEA14" s="7">
        <v>-1616</v>
      </c>
      <c r="AEB14" s="7">
        <v>-1114</v>
      </c>
      <c r="AEC14" s="7">
        <v>-831</v>
      </c>
      <c r="AED14" s="7">
        <v>-1105</v>
      </c>
      <c r="AEE14" s="7">
        <v>-1286</v>
      </c>
      <c r="AEF14" s="7">
        <v>-606</v>
      </c>
      <c r="AEG14" s="7">
        <v>-562</v>
      </c>
      <c r="AEH14" s="7">
        <v>-1508</v>
      </c>
      <c r="AEI14" s="7">
        <v>-1358</v>
      </c>
      <c r="AEJ14" s="7">
        <v>-977</v>
      </c>
      <c r="AEK14" s="7">
        <v>-411</v>
      </c>
      <c r="AEL14" s="7">
        <v>-1263</v>
      </c>
      <c r="AEM14" s="7">
        <v>-1460</v>
      </c>
      <c r="AEN14" s="7">
        <v>-1387</v>
      </c>
      <c r="AEO14" s="7">
        <v>-2084</v>
      </c>
      <c r="AEP14" s="7">
        <v>-954</v>
      </c>
      <c r="AEQ14" s="7">
        <v>-394</v>
      </c>
      <c r="AER14" s="7">
        <v>-637</v>
      </c>
      <c r="AES14" s="7">
        <v>-1245</v>
      </c>
      <c r="AET14" s="7">
        <v>-379</v>
      </c>
      <c r="AEU14" s="7">
        <v>-725</v>
      </c>
      <c r="AEV14" s="7">
        <v>-223</v>
      </c>
      <c r="AEW14" s="7">
        <v>-859</v>
      </c>
      <c r="AEX14" s="7">
        <v>-836</v>
      </c>
      <c r="AEY14" s="7">
        <v>-1811</v>
      </c>
      <c r="AEZ14" s="7">
        <v>-1122</v>
      </c>
      <c r="AFA14" s="7">
        <v>-1672</v>
      </c>
      <c r="AFB14" s="7">
        <v>-634</v>
      </c>
      <c r="AFC14" s="7">
        <v>0</v>
      </c>
      <c r="AFD14" s="7">
        <v>-649</v>
      </c>
      <c r="AFE14" s="7">
        <v>-885</v>
      </c>
      <c r="AFF14" s="7">
        <v>-536</v>
      </c>
      <c r="AFG14" s="7">
        <v>-104</v>
      </c>
      <c r="AFH14" s="7">
        <v>0</v>
      </c>
      <c r="AFI14" s="7">
        <v>-227</v>
      </c>
      <c r="AFJ14" s="7">
        <v>0</v>
      </c>
      <c r="AFK14" s="7">
        <v>-734</v>
      </c>
      <c r="AFL14" s="7">
        <v>0</v>
      </c>
      <c r="AFM14" s="7">
        <v>-622</v>
      </c>
      <c r="AFN14" s="7">
        <v>-511</v>
      </c>
      <c r="AFO14" s="7">
        <v>-51</v>
      </c>
      <c r="AFP14" s="7">
        <v>-1114</v>
      </c>
      <c r="AFQ14" s="7">
        <v>-684</v>
      </c>
      <c r="AFR14" s="7">
        <v>-28</v>
      </c>
      <c r="AFS14" s="7">
        <v>-634</v>
      </c>
      <c r="AFT14" s="7">
        <v>-605</v>
      </c>
      <c r="AFU14" s="7">
        <v>-1413</v>
      </c>
      <c r="AFV14" s="7">
        <v>-494</v>
      </c>
      <c r="AFW14" s="7">
        <v>-898</v>
      </c>
      <c r="AFX14" s="7">
        <v>-369</v>
      </c>
      <c r="AFY14" s="7">
        <v>-32</v>
      </c>
      <c r="AFZ14" s="7">
        <v>-710</v>
      </c>
      <c r="AGA14" s="7">
        <v>-648</v>
      </c>
      <c r="AGB14" s="7">
        <v>-1151</v>
      </c>
      <c r="AGC14" s="7">
        <v>-1226</v>
      </c>
      <c r="AGD14" s="7">
        <v>-570</v>
      </c>
      <c r="AGE14" s="7">
        <v>-1720</v>
      </c>
      <c r="AGF14" s="7">
        <v>-2191</v>
      </c>
      <c r="AGG14" s="7">
        <v>-830</v>
      </c>
      <c r="AGH14" s="7">
        <v>-596</v>
      </c>
      <c r="AGI14" s="7">
        <v>-775</v>
      </c>
      <c r="AGJ14" s="7">
        <v>-1042</v>
      </c>
      <c r="AGK14" s="7">
        <v>-926</v>
      </c>
      <c r="AGL14" s="7">
        <v>-555</v>
      </c>
      <c r="AGM14" s="7">
        <v>0</v>
      </c>
      <c r="AGN14" s="7">
        <v>-768</v>
      </c>
      <c r="AGO14" s="7">
        <v>-411</v>
      </c>
      <c r="AGP14" s="7">
        <v>0</v>
      </c>
      <c r="AGQ14" s="7">
        <v>-519</v>
      </c>
      <c r="AGR14" s="7">
        <v>-1273</v>
      </c>
      <c r="AGS14" s="7">
        <v>-1193</v>
      </c>
      <c r="AGT14" s="7">
        <v>-1931</v>
      </c>
      <c r="AGU14" s="7">
        <v>0</v>
      </c>
      <c r="AGV14" s="7">
        <v>-772</v>
      </c>
      <c r="AGW14" s="7">
        <v>-1072</v>
      </c>
      <c r="AGX14" s="7">
        <v>-1438</v>
      </c>
      <c r="AGY14" s="7">
        <v>-1554</v>
      </c>
      <c r="AGZ14" s="7">
        <v>0</v>
      </c>
      <c r="AHA14" s="7">
        <v>2460</v>
      </c>
      <c r="AHB14" s="7">
        <v>-835</v>
      </c>
      <c r="AHC14" s="7">
        <v>-1294</v>
      </c>
      <c r="AHD14" s="7">
        <v>0</v>
      </c>
      <c r="AHE14" s="7">
        <v>-649</v>
      </c>
      <c r="AHF14" s="7">
        <v>0</v>
      </c>
      <c r="AHG14" s="7">
        <v>-1234</v>
      </c>
      <c r="AHH14" s="7">
        <v>-602</v>
      </c>
      <c r="AHI14" s="7">
        <v>-1616</v>
      </c>
      <c r="AHJ14" s="7">
        <v>-1688</v>
      </c>
      <c r="AHK14" s="7">
        <v>-191</v>
      </c>
      <c r="AHL14" s="7">
        <v>-1069</v>
      </c>
      <c r="AHM14" s="7">
        <v>-915</v>
      </c>
      <c r="AHN14" s="7">
        <v>-1831</v>
      </c>
      <c r="AHO14" s="7">
        <v>-662</v>
      </c>
      <c r="AHP14" s="7">
        <v>-706</v>
      </c>
      <c r="AHQ14" s="7">
        <v>-682</v>
      </c>
      <c r="AHR14" s="7">
        <v>-1418</v>
      </c>
      <c r="AHS14" s="7">
        <v>-959</v>
      </c>
      <c r="AHT14" s="7">
        <v>-682</v>
      </c>
      <c r="AHU14" s="7">
        <v>-481</v>
      </c>
      <c r="AHV14" s="7">
        <v>-360</v>
      </c>
      <c r="AHW14" s="7">
        <v>-1089</v>
      </c>
      <c r="AHX14" s="7">
        <v>-1819</v>
      </c>
      <c r="AHY14" s="7">
        <v>-377</v>
      </c>
      <c r="AHZ14" s="7">
        <v>-730</v>
      </c>
      <c r="AIA14" s="7">
        <v>-2006</v>
      </c>
      <c r="AIB14" s="7">
        <v>-1288</v>
      </c>
      <c r="AIC14" s="7">
        <v>-673</v>
      </c>
      <c r="AID14" s="7">
        <v>-534</v>
      </c>
      <c r="AIE14" s="7">
        <v>-1588</v>
      </c>
      <c r="AIF14" s="7">
        <v>-610</v>
      </c>
      <c r="AIG14" s="7">
        <v>-1604</v>
      </c>
      <c r="AIH14" s="7">
        <v>-818</v>
      </c>
      <c r="AII14" s="7">
        <v>-179</v>
      </c>
      <c r="AIJ14" s="7">
        <v>-1812</v>
      </c>
      <c r="AIK14" s="7">
        <v>-52</v>
      </c>
      <c r="AIL14" s="7">
        <v>-1009</v>
      </c>
      <c r="AIM14" s="7">
        <v>-1843</v>
      </c>
      <c r="AIN14" s="7">
        <v>-986</v>
      </c>
      <c r="AIO14" s="7">
        <v>-2047</v>
      </c>
      <c r="AIP14" s="7">
        <v>-515</v>
      </c>
      <c r="AIQ14" s="7">
        <v>-580</v>
      </c>
      <c r="AIR14" s="7">
        <v>-1117</v>
      </c>
      <c r="AIS14" s="7">
        <v>-1440</v>
      </c>
      <c r="AIT14" s="7">
        <v>-3132</v>
      </c>
      <c r="AIU14" s="7">
        <v>-890</v>
      </c>
      <c r="AIV14" s="7">
        <v>-824</v>
      </c>
      <c r="AIW14" s="7">
        <v>0</v>
      </c>
      <c r="AIX14" s="7">
        <v>-506</v>
      </c>
      <c r="AIY14" s="7">
        <v>-1073</v>
      </c>
    </row>
    <row r="15" spans="1:935" ht="15.75" x14ac:dyDescent="0.25">
      <c r="A15" s="38" t="s">
        <v>139</v>
      </c>
      <c r="B15" s="7">
        <v>0</v>
      </c>
      <c r="C15" s="7">
        <v>0</v>
      </c>
      <c r="D15" s="7">
        <v>0</v>
      </c>
      <c r="E15" s="7">
        <v>0</v>
      </c>
      <c r="F15" s="7">
        <v>0</v>
      </c>
      <c r="G15" s="7">
        <v>0</v>
      </c>
      <c r="H15" s="7">
        <v>0</v>
      </c>
      <c r="I15" s="7">
        <v>-73.5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  <c r="AB15" s="7">
        <v>0</v>
      </c>
      <c r="AC15" s="7">
        <v>-9.5</v>
      </c>
      <c r="AD15" s="7">
        <v>0</v>
      </c>
      <c r="AE15" s="7">
        <v>0</v>
      </c>
      <c r="AF15" s="7">
        <v>0</v>
      </c>
      <c r="AG15" s="7">
        <v>0</v>
      </c>
      <c r="AH15" s="7">
        <v>0</v>
      </c>
      <c r="AI15" s="7">
        <v>0</v>
      </c>
      <c r="AJ15" s="7">
        <v>0</v>
      </c>
      <c r="AK15" s="7">
        <v>0</v>
      </c>
      <c r="AL15" s="7">
        <v>0</v>
      </c>
      <c r="AM15" s="7">
        <v>0</v>
      </c>
      <c r="AN15" s="7">
        <v>0</v>
      </c>
      <c r="AO15" s="7">
        <v>0</v>
      </c>
      <c r="AP15" s="7">
        <v>0</v>
      </c>
      <c r="AQ15" s="7">
        <v>0</v>
      </c>
      <c r="AR15" s="7">
        <v>0</v>
      </c>
      <c r="AS15" s="7">
        <v>0</v>
      </c>
      <c r="AT15" s="7">
        <v>0</v>
      </c>
      <c r="AU15" s="7">
        <v>0</v>
      </c>
      <c r="AV15" s="7">
        <v>0</v>
      </c>
      <c r="AW15" s="7">
        <v>0</v>
      </c>
      <c r="AX15" s="7">
        <v>0</v>
      </c>
      <c r="AY15" s="7">
        <v>0</v>
      </c>
      <c r="AZ15" s="7">
        <v>0</v>
      </c>
      <c r="BA15" s="7">
        <v>0</v>
      </c>
      <c r="BB15" s="7">
        <v>0</v>
      </c>
      <c r="BC15" s="7">
        <v>0</v>
      </c>
      <c r="BD15" s="7">
        <v>0</v>
      </c>
      <c r="BE15" s="7">
        <v>0</v>
      </c>
      <c r="BF15" s="7">
        <v>0</v>
      </c>
      <c r="BG15" s="7">
        <v>0</v>
      </c>
      <c r="BH15" s="7">
        <v>0</v>
      </c>
      <c r="BI15" s="7">
        <v>0</v>
      </c>
      <c r="BJ15" s="7">
        <v>0</v>
      </c>
      <c r="BK15" s="7">
        <v>0</v>
      </c>
      <c r="BL15" s="7">
        <v>0</v>
      </c>
      <c r="BM15" s="7">
        <v>0</v>
      </c>
      <c r="BN15" s="7">
        <v>0</v>
      </c>
      <c r="BO15" s="7">
        <v>0</v>
      </c>
      <c r="BP15" s="7">
        <v>0</v>
      </c>
      <c r="BQ15" s="7">
        <v>0</v>
      </c>
      <c r="BR15" s="7">
        <v>-303.5</v>
      </c>
      <c r="BS15" s="7">
        <v>0</v>
      </c>
      <c r="BT15" s="7">
        <v>0</v>
      </c>
      <c r="BU15" s="7">
        <v>0</v>
      </c>
      <c r="BV15" s="7">
        <v>0</v>
      </c>
      <c r="BW15" s="7">
        <v>0</v>
      </c>
      <c r="BX15" s="7">
        <v>0</v>
      </c>
      <c r="BY15" s="7">
        <v>0</v>
      </c>
      <c r="BZ15" s="7">
        <v>0</v>
      </c>
      <c r="CA15" s="7">
        <v>-12.2</v>
      </c>
      <c r="CB15" s="7">
        <v>0</v>
      </c>
      <c r="CC15" s="7">
        <v>0</v>
      </c>
      <c r="CD15" s="7">
        <v>-22.5</v>
      </c>
      <c r="CE15" s="7">
        <v>0</v>
      </c>
      <c r="CF15" s="7">
        <v>0</v>
      </c>
      <c r="CG15" s="7">
        <v>0</v>
      </c>
      <c r="CH15" s="7">
        <v>0</v>
      </c>
      <c r="CI15" s="7">
        <v>0</v>
      </c>
      <c r="CJ15" s="7">
        <v>0</v>
      </c>
      <c r="CK15" s="7">
        <v>0</v>
      </c>
      <c r="CL15" s="7">
        <v>0</v>
      </c>
      <c r="CM15" s="7">
        <v>-148.5</v>
      </c>
      <c r="CN15" s="7">
        <v>0</v>
      </c>
      <c r="CO15" s="7">
        <v>0</v>
      </c>
      <c r="CP15" s="7">
        <v>0</v>
      </c>
      <c r="CQ15" s="7">
        <v>0</v>
      </c>
      <c r="CR15" s="7">
        <v>0</v>
      </c>
      <c r="CS15" s="7">
        <v>0</v>
      </c>
      <c r="CT15" s="7">
        <v>0</v>
      </c>
      <c r="CU15" s="7">
        <v>0</v>
      </c>
      <c r="CV15" s="7">
        <v>0</v>
      </c>
      <c r="CW15" s="7">
        <v>0</v>
      </c>
      <c r="CX15" s="7">
        <v>0</v>
      </c>
      <c r="CY15" s="7">
        <v>0</v>
      </c>
      <c r="CZ15" s="7">
        <v>0</v>
      </c>
      <c r="DA15" s="7">
        <v>0</v>
      </c>
      <c r="DB15" s="7">
        <v>0</v>
      </c>
      <c r="DC15" s="7">
        <v>0</v>
      </c>
      <c r="DD15" s="7">
        <v>0</v>
      </c>
      <c r="DE15" s="7">
        <v>0</v>
      </c>
      <c r="DF15" s="7">
        <v>0</v>
      </c>
      <c r="DG15" s="7">
        <v>0</v>
      </c>
      <c r="DH15" s="7">
        <v>0</v>
      </c>
      <c r="DI15" s="7">
        <v>0</v>
      </c>
      <c r="DJ15" s="7">
        <v>0</v>
      </c>
      <c r="DK15" s="7">
        <v>0</v>
      </c>
      <c r="DL15" s="7">
        <v>0</v>
      </c>
      <c r="DM15" s="7">
        <v>0</v>
      </c>
      <c r="DN15" s="7">
        <v>0</v>
      </c>
      <c r="DO15" s="7">
        <v>0</v>
      </c>
      <c r="DP15" s="7">
        <v>0</v>
      </c>
      <c r="DQ15" s="7">
        <v>0</v>
      </c>
      <c r="DR15" s="7">
        <v>0</v>
      </c>
      <c r="DS15" s="7">
        <v>0</v>
      </c>
      <c r="DT15" s="7">
        <v>0</v>
      </c>
      <c r="DU15" s="7">
        <v>0</v>
      </c>
      <c r="DV15" s="7">
        <v>0</v>
      </c>
      <c r="DW15" s="7">
        <v>0</v>
      </c>
      <c r="DX15" s="7">
        <v>0</v>
      </c>
      <c r="DY15" s="7">
        <v>0</v>
      </c>
      <c r="DZ15" s="7">
        <v>0</v>
      </c>
      <c r="EA15" s="7">
        <v>0</v>
      </c>
      <c r="EB15" s="7">
        <v>0</v>
      </c>
      <c r="EC15" s="7">
        <v>0</v>
      </c>
      <c r="ED15" s="7">
        <v>0</v>
      </c>
      <c r="EE15" s="7">
        <v>0</v>
      </c>
      <c r="EF15" s="7">
        <v>0</v>
      </c>
      <c r="EG15" s="7">
        <v>0</v>
      </c>
      <c r="EH15" s="7">
        <v>0</v>
      </c>
      <c r="EI15" s="7">
        <v>0</v>
      </c>
      <c r="EJ15" s="7">
        <v>0</v>
      </c>
      <c r="EK15" s="7">
        <v>0</v>
      </c>
      <c r="EL15" s="7">
        <v>0</v>
      </c>
      <c r="EM15" s="7">
        <v>0</v>
      </c>
      <c r="EN15" s="7">
        <v>0</v>
      </c>
      <c r="EO15" s="7">
        <v>0</v>
      </c>
      <c r="EP15" s="7">
        <v>0</v>
      </c>
      <c r="EQ15" s="7">
        <v>0</v>
      </c>
      <c r="ER15" s="7">
        <v>0</v>
      </c>
      <c r="ES15" s="7">
        <v>0</v>
      </c>
      <c r="ET15" s="7">
        <v>0</v>
      </c>
      <c r="EU15" s="7">
        <v>0</v>
      </c>
      <c r="EV15" s="7">
        <v>0</v>
      </c>
      <c r="EW15" s="7">
        <v>0</v>
      </c>
      <c r="EX15" s="7">
        <v>0</v>
      </c>
      <c r="EY15" s="7">
        <v>0</v>
      </c>
      <c r="EZ15" s="7">
        <v>0</v>
      </c>
      <c r="FA15" s="7">
        <v>0</v>
      </c>
      <c r="FB15" s="7">
        <v>0</v>
      </c>
      <c r="FC15" s="7">
        <v>0</v>
      </c>
      <c r="FD15" s="7">
        <v>0</v>
      </c>
      <c r="FE15" s="7">
        <v>0</v>
      </c>
      <c r="FF15" s="7">
        <v>0</v>
      </c>
      <c r="FG15" s="7">
        <v>0</v>
      </c>
      <c r="FH15" s="7">
        <v>0</v>
      </c>
      <c r="FI15" s="7">
        <v>0</v>
      </c>
      <c r="FJ15" s="7">
        <v>0</v>
      </c>
      <c r="FK15" s="7">
        <v>0</v>
      </c>
      <c r="FL15" s="7">
        <v>0</v>
      </c>
      <c r="FM15" s="7">
        <v>0</v>
      </c>
      <c r="FN15" s="7">
        <v>0</v>
      </c>
      <c r="FO15" s="7">
        <v>0</v>
      </c>
      <c r="FP15" s="7">
        <v>0</v>
      </c>
      <c r="FQ15" s="7">
        <v>0</v>
      </c>
      <c r="FR15" s="7">
        <v>0</v>
      </c>
      <c r="FS15" s="7">
        <v>0</v>
      </c>
      <c r="FT15" s="7">
        <v>0</v>
      </c>
      <c r="FU15" s="7">
        <v>0</v>
      </c>
      <c r="FV15" s="7">
        <v>0</v>
      </c>
      <c r="FW15" s="7">
        <v>0</v>
      </c>
      <c r="FX15" s="7">
        <v>0</v>
      </c>
      <c r="FY15" s="7">
        <v>0</v>
      </c>
      <c r="FZ15" s="7">
        <v>0</v>
      </c>
      <c r="GA15" s="7">
        <v>0</v>
      </c>
      <c r="GB15" s="7">
        <v>0</v>
      </c>
      <c r="GC15" s="7">
        <v>0</v>
      </c>
      <c r="GD15" s="7">
        <v>0</v>
      </c>
      <c r="GE15" s="7">
        <v>0</v>
      </c>
      <c r="GF15" s="7">
        <v>0</v>
      </c>
      <c r="GG15" s="7">
        <v>0</v>
      </c>
      <c r="GH15" s="7">
        <v>0</v>
      </c>
      <c r="GI15" s="7">
        <v>0</v>
      </c>
      <c r="GJ15" s="7">
        <v>0</v>
      </c>
      <c r="GK15" s="7">
        <v>0</v>
      </c>
      <c r="GL15" s="7">
        <v>0</v>
      </c>
      <c r="GM15" s="7">
        <v>0</v>
      </c>
      <c r="GN15" s="7">
        <v>0</v>
      </c>
      <c r="GO15" s="7">
        <v>0</v>
      </c>
      <c r="GP15" s="7">
        <v>0</v>
      </c>
      <c r="GQ15" s="7">
        <v>0</v>
      </c>
      <c r="GR15" s="7">
        <v>0</v>
      </c>
      <c r="GS15" s="7">
        <v>0</v>
      </c>
      <c r="GT15" s="7">
        <v>0</v>
      </c>
      <c r="GU15" s="7">
        <v>0</v>
      </c>
      <c r="GV15" s="7">
        <v>0</v>
      </c>
      <c r="GW15" s="7">
        <v>0</v>
      </c>
      <c r="GX15" s="7">
        <v>0</v>
      </c>
      <c r="GY15" s="7">
        <v>0</v>
      </c>
      <c r="GZ15" s="7">
        <v>0</v>
      </c>
      <c r="HA15" s="7">
        <v>0</v>
      </c>
      <c r="HB15" s="7">
        <v>0</v>
      </c>
      <c r="HC15" s="7">
        <v>0</v>
      </c>
      <c r="HD15" s="7">
        <v>0</v>
      </c>
      <c r="HE15" s="7">
        <v>0</v>
      </c>
      <c r="HF15" s="7">
        <v>0</v>
      </c>
      <c r="HG15" s="7">
        <v>0</v>
      </c>
      <c r="HH15" s="7">
        <v>0</v>
      </c>
      <c r="HI15" s="7">
        <v>0</v>
      </c>
      <c r="HJ15" s="7">
        <v>0</v>
      </c>
      <c r="HK15" s="7">
        <v>0</v>
      </c>
      <c r="HL15" s="7">
        <v>0</v>
      </c>
      <c r="HM15" s="7">
        <v>0</v>
      </c>
      <c r="HN15" s="7">
        <v>-102.6</v>
      </c>
      <c r="HO15" s="7">
        <v>0</v>
      </c>
      <c r="HP15" s="7">
        <v>0</v>
      </c>
      <c r="HQ15" s="7">
        <v>0</v>
      </c>
      <c r="HR15" s="7">
        <v>0</v>
      </c>
      <c r="HS15" s="7">
        <v>0</v>
      </c>
      <c r="HT15" s="7">
        <v>0</v>
      </c>
      <c r="HU15" s="7">
        <v>0</v>
      </c>
      <c r="HV15" s="7">
        <v>0</v>
      </c>
      <c r="HW15" s="7">
        <v>0</v>
      </c>
      <c r="HX15" s="7">
        <v>0</v>
      </c>
      <c r="HY15" s="7">
        <v>0</v>
      </c>
      <c r="HZ15" s="7">
        <v>0</v>
      </c>
      <c r="IA15" s="7">
        <v>0</v>
      </c>
      <c r="IB15" s="7">
        <v>0</v>
      </c>
      <c r="IC15" s="7">
        <v>0</v>
      </c>
      <c r="ID15" s="7">
        <v>0</v>
      </c>
      <c r="IE15" s="7">
        <v>0</v>
      </c>
      <c r="IF15" s="7">
        <v>0</v>
      </c>
      <c r="IG15" s="7">
        <v>0</v>
      </c>
      <c r="IH15" s="7">
        <v>0</v>
      </c>
      <c r="II15" s="7">
        <v>0</v>
      </c>
      <c r="IJ15" s="7">
        <v>0</v>
      </c>
      <c r="IK15" s="7">
        <v>0</v>
      </c>
      <c r="IL15" s="7">
        <v>0</v>
      </c>
      <c r="IM15" s="7">
        <v>0</v>
      </c>
      <c r="IN15" s="7">
        <v>0</v>
      </c>
      <c r="IO15" s="7">
        <v>0</v>
      </c>
      <c r="IP15" s="7">
        <v>0</v>
      </c>
      <c r="IQ15" s="7">
        <v>0</v>
      </c>
      <c r="IR15" s="7">
        <v>507.6</v>
      </c>
      <c r="IS15" s="7">
        <v>0</v>
      </c>
      <c r="IT15" s="7">
        <v>0</v>
      </c>
      <c r="IU15" s="7">
        <v>0</v>
      </c>
      <c r="IV15" s="7">
        <v>0</v>
      </c>
      <c r="IW15" s="7">
        <v>0</v>
      </c>
      <c r="IX15" s="7">
        <v>-14.3</v>
      </c>
      <c r="IY15" s="7">
        <v>0</v>
      </c>
      <c r="IZ15" s="7">
        <v>0</v>
      </c>
      <c r="JA15" s="7">
        <v>0</v>
      </c>
      <c r="JB15" s="7">
        <v>0</v>
      </c>
      <c r="JC15" s="7">
        <v>0</v>
      </c>
      <c r="JD15" s="7">
        <v>0</v>
      </c>
      <c r="JE15" s="7">
        <v>0</v>
      </c>
      <c r="JF15" s="7">
        <v>0</v>
      </c>
      <c r="JG15" s="7">
        <v>0</v>
      </c>
      <c r="JH15" s="7">
        <v>0</v>
      </c>
      <c r="JI15" s="7">
        <v>-59.3</v>
      </c>
      <c r="JJ15" s="7">
        <v>0</v>
      </c>
      <c r="JK15" s="7">
        <v>10.8</v>
      </c>
      <c r="JL15" s="7">
        <v>0</v>
      </c>
      <c r="JM15" s="7">
        <v>0</v>
      </c>
      <c r="JN15" s="7">
        <v>0</v>
      </c>
      <c r="JO15" s="7">
        <v>0</v>
      </c>
      <c r="JP15" s="7">
        <v>0</v>
      </c>
      <c r="JQ15" s="7">
        <v>0</v>
      </c>
      <c r="JR15" s="7">
        <v>0</v>
      </c>
      <c r="JS15" s="7">
        <v>-51</v>
      </c>
      <c r="JT15" s="7">
        <v>0</v>
      </c>
      <c r="JU15" s="7">
        <v>0</v>
      </c>
      <c r="JV15" s="7">
        <v>0</v>
      </c>
      <c r="JW15" s="7">
        <v>0</v>
      </c>
      <c r="JX15" s="7">
        <v>0</v>
      </c>
      <c r="JY15" s="7">
        <v>0</v>
      </c>
      <c r="JZ15" s="7">
        <v>0</v>
      </c>
      <c r="KA15" s="7">
        <v>-96.8</v>
      </c>
      <c r="KB15" s="7">
        <v>-6.1</v>
      </c>
      <c r="KC15" s="7">
        <v>0</v>
      </c>
      <c r="KD15" s="7">
        <v>0</v>
      </c>
      <c r="KE15" s="7">
        <v>0</v>
      </c>
      <c r="KF15" s="7">
        <v>0</v>
      </c>
      <c r="KG15" s="7">
        <v>0</v>
      </c>
      <c r="KH15" s="7">
        <v>0</v>
      </c>
      <c r="KI15" s="7">
        <v>0</v>
      </c>
      <c r="KJ15" s="7">
        <v>0</v>
      </c>
      <c r="KK15" s="7">
        <v>0</v>
      </c>
      <c r="KL15" s="7">
        <v>0</v>
      </c>
      <c r="KM15" s="7">
        <v>-114.2</v>
      </c>
      <c r="KN15" s="7">
        <v>0</v>
      </c>
      <c r="KO15" s="7">
        <v>0</v>
      </c>
      <c r="KP15" s="7">
        <v>0</v>
      </c>
      <c r="KQ15" s="7">
        <v>0</v>
      </c>
      <c r="KR15" s="7">
        <v>0</v>
      </c>
      <c r="KS15" s="7">
        <v>0</v>
      </c>
      <c r="KT15" s="7">
        <v>0</v>
      </c>
      <c r="KU15" s="7">
        <v>0</v>
      </c>
      <c r="KV15" s="7">
        <v>0</v>
      </c>
      <c r="KW15" s="7">
        <v>0</v>
      </c>
      <c r="KX15" s="7">
        <v>0</v>
      </c>
      <c r="KY15" s="7">
        <v>0</v>
      </c>
      <c r="KZ15" s="7">
        <v>0</v>
      </c>
      <c r="LA15" s="7">
        <v>-19.8</v>
      </c>
      <c r="LB15" s="7">
        <v>0</v>
      </c>
      <c r="LC15" s="7">
        <v>0</v>
      </c>
      <c r="LD15" s="7">
        <v>0</v>
      </c>
      <c r="LE15" s="7">
        <v>0</v>
      </c>
      <c r="LF15" s="7">
        <v>0</v>
      </c>
      <c r="LG15" s="7">
        <v>0</v>
      </c>
      <c r="LH15" s="7">
        <v>-33.200000000000003</v>
      </c>
      <c r="LI15" s="7">
        <v>0</v>
      </c>
      <c r="LJ15" s="7">
        <v>0</v>
      </c>
      <c r="LK15" s="7">
        <v>0</v>
      </c>
      <c r="LL15" s="7">
        <v>0</v>
      </c>
      <c r="LM15" s="7">
        <v>0</v>
      </c>
      <c r="LN15" s="7">
        <v>0</v>
      </c>
      <c r="LO15" s="7">
        <v>0</v>
      </c>
      <c r="LP15" s="7">
        <v>0</v>
      </c>
      <c r="LQ15" s="7">
        <v>0</v>
      </c>
      <c r="LR15" s="7">
        <v>0</v>
      </c>
      <c r="LS15" s="7">
        <v>0</v>
      </c>
      <c r="LT15" s="7">
        <v>0</v>
      </c>
      <c r="LU15" s="7">
        <v>0</v>
      </c>
      <c r="LV15" s="7">
        <v>0</v>
      </c>
      <c r="LW15" s="7">
        <v>0</v>
      </c>
      <c r="LX15" s="7">
        <v>0</v>
      </c>
      <c r="LY15" s="7">
        <v>0</v>
      </c>
      <c r="LZ15" s="7">
        <v>0</v>
      </c>
      <c r="MA15" s="7">
        <v>0</v>
      </c>
      <c r="MB15" s="7">
        <v>0</v>
      </c>
      <c r="MC15" s="7">
        <v>-88.8</v>
      </c>
      <c r="MD15" s="7">
        <v>0</v>
      </c>
      <c r="ME15" s="7">
        <v>0</v>
      </c>
      <c r="MF15" s="7">
        <v>0</v>
      </c>
      <c r="MG15" s="7">
        <v>0</v>
      </c>
      <c r="MH15" s="7">
        <v>0</v>
      </c>
      <c r="MI15" s="7">
        <v>0</v>
      </c>
      <c r="MJ15" s="7">
        <v>0</v>
      </c>
      <c r="MK15" s="7">
        <v>0</v>
      </c>
      <c r="ML15" s="7">
        <v>0</v>
      </c>
      <c r="MM15" s="7">
        <v>0</v>
      </c>
      <c r="MN15" s="7">
        <v>0</v>
      </c>
      <c r="MO15" s="7">
        <v>0</v>
      </c>
      <c r="MP15" s="7">
        <v>0</v>
      </c>
      <c r="MQ15" s="7">
        <v>0</v>
      </c>
      <c r="MR15" s="7">
        <v>0</v>
      </c>
      <c r="MS15" s="7">
        <v>0</v>
      </c>
      <c r="MT15" s="7">
        <v>0</v>
      </c>
      <c r="MU15" s="7">
        <v>0</v>
      </c>
      <c r="MV15" s="7">
        <v>0</v>
      </c>
      <c r="MW15" s="7">
        <v>0</v>
      </c>
      <c r="MX15" s="7">
        <v>0</v>
      </c>
      <c r="MY15" s="7">
        <v>0</v>
      </c>
      <c r="MZ15" s="7">
        <v>0</v>
      </c>
      <c r="NA15" s="7">
        <v>0</v>
      </c>
      <c r="NB15" s="7">
        <v>0</v>
      </c>
      <c r="NC15" s="7">
        <v>0</v>
      </c>
      <c r="ND15" s="7">
        <v>0</v>
      </c>
      <c r="NE15" s="7">
        <v>0</v>
      </c>
      <c r="NF15" s="7">
        <v>0</v>
      </c>
      <c r="NG15" s="7">
        <v>0</v>
      </c>
      <c r="NH15" s="7">
        <v>0</v>
      </c>
      <c r="NI15" s="7">
        <v>0</v>
      </c>
      <c r="NJ15" s="7">
        <v>0</v>
      </c>
      <c r="NK15" s="7">
        <v>0</v>
      </c>
      <c r="NL15" s="7">
        <v>0</v>
      </c>
      <c r="NM15" s="7">
        <v>0</v>
      </c>
      <c r="NN15" s="7">
        <v>0</v>
      </c>
      <c r="NO15" s="7">
        <v>0</v>
      </c>
      <c r="NP15" s="7">
        <v>0</v>
      </c>
      <c r="NQ15" s="7">
        <v>153.4</v>
      </c>
      <c r="NR15" s="7">
        <v>0</v>
      </c>
      <c r="NS15" s="7">
        <v>0</v>
      </c>
      <c r="NT15" s="7">
        <v>0</v>
      </c>
      <c r="NU15" s="7">
        <v>0</v>
      </c>
      <c r="NV15" s="7">
        <v>0</v>
      </c>
      <c r="NW15" s="7">
        <v>0</v>
      </c>
      <c r="NX15" s="7">
        <v>0</v>
      </c>
      <c r="NY15" s="7">
        <v>231</v>
      </c>
      <c r="NZ15" s="7">
        <v>0</v>
      </c>
      <c r="OA15" s="7">
        <v>0</v>
      </c>
      <c r="OB15" s="7">
        <v>0</v>
      </c>
      <c r="OC15" s="7">
        <v>0</v>
      </c>
      <c r="OD15" s="7">
        <v>-222.3</v>
      </c>
      <c r="OE15" s="7">
        <v>0</v>
      </c>
      <c r="OF15" s="7">
        <v>0</v>
      </c>
      <c r="OG15" s="7">
        <v>0</v>
      </c>
      <c r="OH15" s="7">
        <v>0</v>
      </c>
      <c r="OI15" s="7">
        <v>0</v>
      </c>
      <c r="OJ15" s="7">
        <v>0</v>
      </c>
      <c r="OK15" s="7">
        <v>0</v>
      </c>
      <c r="OL15" s="7">
        <v>0</v>
      </c>
      <c r="OM15" s="7">
        <v>0</v>
      </c>
      <c r="ON15" s="7">
        <v>0</v>
      </c>
      <c r="OO15" s="7">
        <v>0</v>
      </c>
      <c r="OP15" s="7">
        <v>0</v>
      </c>
      <c r="OQ15" s="7">
        <v>0</v>
      </c>
      <c r="OR15" s="7">
        <v>0</v>
      </c>
      <c r="OS15" s="7">
        <v>0</v>
      </c>
      <c r="OT15" s="7">
        <v>0</v>
      </c>
      <c r="OU15" s="7">
        <v>0</v>
      </c>
      <c r="OV15" s="7">
        <v>0</v>
      </c>
      <c r="OW15" s="7">
        <v>0</v>
      </c>
      <c r="OX15" s="7">
        <v>0</v>
      </c>
      <c r="OY15" s="7">
        <v>0</v>
      </c>
      <c r="OZ15" s="7">
        <v>0</v>
      </c>
      <c r="PA15" s="7">
        <v>0</v>
      </c>
      <c r="PB15" s="7">
        <v>0</v>
      </c>
      <c r="PC15" s="7">
        <v>0</v>
      </c>
      <c r="PD15" s="7">
        <v>0</v>
      </c>
      <c r="PE15" s="7">
        <v>0</v>
      </c>
      <c r="PF15" s="7">
        <v>0</v>
      </c>
      <c r="PG15" s="7">
        <v>0</v>
      </c>
      <c r="PH15" s="7">
        <v>0</v>
      </c>
      <c r="PI15" s="7">
        <v>0</v>
      </c>
      <c r="PJ15" s="7">
        <v>0</v>
      </c>
      <c r="PK15" s="7">
        <v>0</v>
      </c>
      <c r="PL15" s="7">
        <v>0</v>
      </c>
      <c r="PM15" s="7">
        <v>0</v>
      </c>
      <c r="PN15" s="7">
        <v>-29.4</v>
      </c>
      <c r="PO15" s="7">
        <v>0</v>
      </c>
      <c r="PP15" s="7">
        <v>0</v>
      </c>
      <c r="PQ15" s="7">
        <v>0</v>
      </c>
      <c r="PR15" s="7">
        <v>0</v>
      </c>
      <c r="PS15" s="7">
        <v>0</v>
      </c>
      <c r="PT15" s="7">
        <v>0</v>
      </c>
      <c r="PU15" s="7">
        <v>0</v>
      </c>
      <c r="PV15" s="7">
        <v>0</v>
      </c>
      <c r="PW15" s="7">
        <v>0</v>
      </c>
      <c r="PX15" s="7">
        <v>0</v>
      </c>
      <c r="PY15" s="7">
        <v>0</v>
      </c>
      <c r="PZ15" s="7">
        <v>0</v>
      </c>
      <c r="QA15" s="7">
        <v>0</v>
      </c>
      <c r="QB15" s="7">
        <v>-38.799999999999997</v>
      </c>
      <c r="QC15" s="7">
        <v>0</v>
      </c>
      <c r="QD15" s="7">
        <v>0</v>
      </c>
      <c r="QE15" s="7">
        <v>0</v>
      </c>
      <c r="QF15" s="7">
        <v>0</v>
      </c>
      <c r="QG15" s="7">
        <v>0</v>
      </c>
      <c r="QH15" s="7">
        <v>0</v>
      </c>
      <c r="QI15" s="7">
        <v>0</v>
      </c>
      <c r="QJ15" s="7">
        <v>0</v>
      </c>
      <c r="QK15" s="7">
        <v>0</v>
      </c>
      <c r="QL15" s="7">
        <v>0</v>
      </c>
      <c r="QM15" s="7">
        <v>0</v>
      </c>
      <c r="QN15" s="7">
        <v>0</v>
      </c>
      <c r="QO15" s="7">
        <v>0</v>
      </c>
      <c r="QP15" s="7">
        <v>0</v>
      </c>
      <c r="QQ15" s="7">
        <v>0</v>
      </c>
      <c r="QR15" s="7">
        <v>0</v>
      </c>
      <c r="QS15" s="7">
        <v>-192.3</v>
      </c>
      <c r="QT15" s="7">
        <v>0</v>
      </c>
      <c r="QU15" s="7">
        <v>0</v>
      </c>
      <c r="QV15" s="7">
        <v>0</v>
      </c>
      <c r="QW15" s="7">
        <v>0</v>
      </c>
      <c r="QX15" s="7">
        <v>0</v>
      </c>
      <c r="QY15" s="7">
        <v>0</v>
      </c>
      <c r="QZ15" s="7">
        <v>0</v>
      </c>
      <c r="RA15" s="7">
        <v>0</v>
      </c>
      <c r="RB15" s="7">
        <v>0</v>
      </c>
      <c r="RC15" s="7">
        <v>0</v>
      </c>
      <c r="RD15" s="7">
        <v>0</v>
      </c>
      <c r="RE15" s="7">
        <v>0</v>
      </c>
      <c r="RF15" s="7">
        <v>0</v>
      </c>
      <c r="RG15" s="7">
        <v>0</v>
      </c>
      <c r="RH15" s="7">
        <v>0</v>
      </c>
      <c r="RI15" s="7">
        <v>0</v>
      </c>
      <c r="RJ15" s="7">
        <v>0</v>
      </c>
      <c r="RK15" s="7">
        <v>0</v>
      </c>
      <c r="RL15" s="7">
        <v>0</v>
      </c>
      <c r="RM15" s="7">
        <v>0</v>
      </c>
      <c r="RN15" s="7">
        <v>0</v>
      </c>
      <c r="RO15" s="7">
        <v>0</v>
      </c>
      <c r="RP15" s="7">
        <v>0</v>
      </c>
      <c r="RQ15" s="7">
        <v>0</v>
      </c>
      <c r="RR15" s="7">
        <v>0</v>
      </c>
      <c r="RS15" s="7">
        <v>0</v>
      </c>
      <c r="RT15" s="7">
        <v>0</v>
      </c>
      <c r="RU15" s="7">
        <v>0</v>
      </c>
      <c r="RV15" s="7">
        <v>-33.299999999999997</v>
      </c>
      <c r="RW15" s="7">
        <v>0</v>
      </c>
      <c r="RX15" s="7">
        <v>0</v>
      </c>
      <c r="RY15" s="7">
        <v>0</v>
      </c>
      <c r="RZ15" s="7">
        <v>0</v>
      </c>
      <c r="SA15" s="7">
        <v>0</v>
      </c>
      <c r="SB15" s="7">
        <v>0</v>
      </c>
      <c r="SC15" s="7">
        <v>0</v>
      </c>
      <c r="SD15" s="7">
        <v>0</v>
      </c>
      <c r="SE15" s="7">
        <v>0</v>
      </c>
      <c r="SF15" s="7">
        <v>0</v>
      </c>
      <c r="SG15" s="7">
        <v>0</v>
      </c>
      <c r="SH15" s="7">
        <v>0</v>
      </c>
      <c r="SI15" s="7">
        <v>0</v>
      </c>
      <c r="SJ15" s="7">
        <v>0</v>
      </c>
      <c r="SK15" s="7">
        <v>0</v>
      </c>
      <c r="SL15" s="7">
        <v>0</v>
      </c>
      <c r="SM15" s="7">
        <v>0</v>
      </c>
      <c r="SN15" s="7">
        <v>0</v>
      </c>
      <c r="SO15" s="7">
        <v>0</v>
      </c>
      <c r="SP15" s="7">
        <v>0</v>
      </c>
      <c r="SQ15" s="7">
        <v>0</v>
      </c>
      <c r="SR15" s="7">
        <v>0</v>
      </c>
      <c r="SS15" s="7">
        <v>0</v>
      </c>
      <c r="ST15" s="7">
        <v>0</v>
      </c>
      <c r="SU15" s="7">
        <v>-58.6</v>
      </c>
      <c r="SV15" s="7">
        <v>0</v>
      </c>
      <c r="SW15" s="7">
        <v>0</v>
      </c>
      <c r="SX15" s="7">
        <v>0</v>
      </c>
      <c r="SY15" s="7">
        <v>0</v>
      </c>
      <c r="SZ15" s="7">
        <v>0</v>
      </c>
      <c r="TA15" s="7">
        <v>0</v>
      </c>
      <c r="TB15" s="7">
        <v>0</v>
      </c>
      <c r="TC15" s="7">
        <v>0</v>
      </c>
      <c r="TD15" s="7">
        <v>0</v>
      </c>
      <c r="TE15" s="7">
        <v>0</v>
      </c>
      <c r="TF15" s="7">
        <v>0</v>
      </c>
      <c r="TG15" s="7">
        <v>0</v>
      </c>
      <c r="TH15" s="7">
        <v>0</v>
      </c>
      <c r="TI15" s="7">
        <v>0</v>
      </c>
      <c r="TJ15" s="7">
        <v>0</v>
      </c>
      <c r="TK15" s="7">
        <v>0</v>
      </c>
      <c r="TL15" s="7">
        <v>0</v>
      </c>
      <c r="TM15" s="7">
        <v>-41.4</v>
      </c>
      <c r="TN15" s="7">
        <v>-236.8</v>
      </c>
      <c r="TO15" s="7">
        <v>0</v>
      </c>
      <c r="TP15" s="7">
        <v>0</v>
      </c>
      <c r="TQ15" s="7">
        <v>0</v>
      </c>
      <c r="TR15" s="7">
        <v>0</v>
      </c>
      <c r="TS15" s="7">
        <v>-76.8</v>
      </c>
      <c r="TT15" s="7">
        <v>0</v>
      </c>
      <c r="TU15" s="7">
        <v>0</v>
      </c>
      <c r="TV15" s="7">
        <v>0</v>
      </c>
      <c r="TW15" s="7">
        <v>0</v>
      </c>
      <c r="TX15" s="7">
        <v>0</v>
      </c>
      <c r="TY15" s="7">
        <v>0</v>
      </c>
      <c r="TZ15" s="7">
        <v>0</v>
      </c>
      <c r="UA15" s="7">
        <v>0</v>
      </c>
      <c r="UB15" s="7">
        <v>0</v>
      </c>
      <c r="UC15" s="7">
        <v>0</v>
      </c>
      <c r="UD15" s="7">
        <v>0</v>
      </c>
      <c r="UE15" s="7">
        <v>0</v>
      </c>
      <c r="UF15" s="7">
        <v>0</v>
      </c>
      <c r="UG15" s="7">
        <v>0</v>
      </c>
      <c r="UH15" s="7">
        <v>0</v>
      </c>
      <c r="UI15" s="7">
        <v>0</v>
      </c>
      <c r="UJ15" s="7">
        <v>0</v>
      </c>
      <c r="UK15" s="7">
        <v>0</v>
      </c>
      <c r="UL15" s="7">
        <v>-4268.7</v>
      </c>
      <c r="UM15" s="7">
        <v>0</v>
      </c>
      <c r="UN15" s="7">
        <v>0</v>
      </c>
      <c r="UO15" s="7">
        <v>0</v>
      </c>
      <c r="UP15" s="7">
        <v>0</v>
      </c>
      <c r="UQ15" s="7">
        <v>-50.1</v>
      </c>
      <c r="UR15" s="7">
        <v>0</v>
      </c>
      <c r="US15" s="7">
        <v>0</v>
      </c>
      <c r="UT15" s="7">
        <v>0</v>
      </c>
      <c r="UU15" s="7">
        <v>0</v>
      </c>
      <c r="UV15" s="7">
        <v>0</v>
      </c>
      <c r="UW15" s="7">
        <v>0</v>
      </c>
      <c r="UX15" s="7">
        <v>0</v>
      </c>
      <c r="UY15" s="7">
        <v>0</v>
      </c>
      <c r="UZ15" s="7">
        <v>0</v>
      </c>
      <c r="VA15" s="7">
        <v>0</v>
      </c>
      <c r="VB15" s="7">
        <v>0</v>
      </c>
      <c r="VC15" s="7">
        <v>0</v>
      </c>
      <c r="VD15" s="7">
        <v>0</v>
      </c>
      <c r="VE15" s="7">
        <v>0</v>
      </c>
      <c r="VF15" s="7">
        <v>0</v>
      </c>
      <c r="VG15" s="7">
        <v>0</v>
      </c>
      <c r="VH15" s="7">
        <v>0</v>
      </c>
      <c r="VI15" s="7">
        <v>0</v>
      </c>
      <c r="VJ15" s="7">
        <v>0</v>
      </c>
      <c r="VK15" s="7">
        <v>0</v>
      </c>
      <c r="VL15" s="7">
        <v>0</v>
      </c>
      <c r="VM15" s="7">
        <v>0</v>
      </c>
      <c r="VN15" s="7">
        <v>0</v>
      </c>
      <c r="VO15" s="7">
        <v>0</v>
      </c>
      <c r="VP15" s="7">
        <v>0</v>
      </c>
      <c r="VQ15" s="7">
        <v>0</v>
      </c>
      <c r="VR15" s="7">
        <v>0</v>
      </c>
      <c r="VS15" s="7">
        <v>0</v>
      </c>
      <c r="VT15" s="7">
        <v>0</v>
      </c>
      <c r="VU15" s="7">
        <v>0</v>
      </c>
      <c r="VV15" s="7">
        <v>0</v>
      </c>
      <c r="VW15" s="7">
        <v>0</v>
      </c>
      <c r="VX15" s="7">
        <v>0</v>
      </c>
      <c r="VY15" s="7">
        <v>0</v>
      </c>
      <c r="VZ15" s="7">
        <v>0</v>
      </c>
      <c r="WA15" s="7">
        <v>0</v>
      </c>
      <c r="WB15" s="7">
        <v>-129.6</v>
      </c>
      <c r="WC15" s="7">
        <v>0</v>
      </c>
      <c r="WD15" s="7">
        <v>0</v>
      </c>
      <c r="WE15" s="7">
        <v>0</v>
      </c>
      <c r="WF15" s="7">
        <v>0</v>
      </c>
      <c r="WG15" s="7">
        <v>0</v>
      </c>
      <c r="WH15" s="7">
        <v>0</v>
      </c>
      <c r="WI15" s="7">
        <v>0</v>
      </c>
      <c r="WJ15" s="7">
        <v>0</v>
      </c>
      <c r="WK15" s="7">
        <v>0</v>
      </c>
      <c r="WL15" s="7">
        <v>0</v>
      </c>
      <c r="WM15" s="7">
        <v>0</v>
      </c>
      <c r="WN15" s="7">
        <v>0</v>
      </c>
      <c r="WO15" s="7">
        <v>0</v>
      </c>
      <c r="WP15" s="7">
        <v>0</v>
      </c>
      <c r="WQ15" s="7">
        <v>0</v>
      </c>
      <c r="WR15" s="7">
        <v>0</v>
      </c>
      <c r="WS15" s="7">
        <v>0</v>
      </c>
      <c r="WT15" s="7">
        <v>0</v>
      </c>
      <c r="WU15" s="7">
        <v>0</v>
      </c>
      <c r="WV15" s="7">
        <v>0</v>
      </c>
      <c r="WW15" s="7">
        <v>0</v>
      </c>
      <c r="WX15" s="7">
        <v>0</v>
      </c>
      <c r="WY15" s="7">
        <v>0</v>
      </c>
      <c r="WZ15" s="7">
        <v>0</v>
      </c>
      <c r="XA15" s="7">
        <v>0</v>
      </c>
      <c r="XB15" s="7">
        <v>0</v>
      </c>
      <c r="XC15" s="7">
        <v>809.9</v>
      </c>
      <c r="XD15" s="7">
        <v>0</v>
      </c>
      <c r="XE15" s="7">
        <v>0</v>
      </c>
      <c r="XF15" s="7">
        <v>0</v>
      </c>
      <c r="XG15" s="7">
        <v>0</v>
      </c>
      <c r="XH15" s="7">
        <v>0</v>
      </c>
      <c r="XI15" s="7">
        <v>0</v>
      </c>
      <c r="XJ15" s="7">
        <v>0</v>
      </c>
      <c r="XK15" s="7">
        <v>0</v>
      </c>
      <c r="XL15" s="7">
        <v>0</v>
      </c>
      <c r="XM15" s="7">
        <v>0</v>
      </c>
      <c r="XN15" s="7">
        <v>0</v>
      </c>
      <c r="XO15" s="7">
        <v>-86.6</v>
      </c>
      <c r="XP15" s="7">
        <v>0</v>
      </c>
      <c r="XQ15" s="7">
        <v>0</v>
      </c>
      <c r="XR15" s="7">
        <v>0</v>
      </c>
      <c r="XS15" s="7">
        <v>0</v>
      </c>
      <c r="XT15" s="7">
        <v>0</v>
      </c>
      <c r="XU15" s="7">
        <v>0</v>
      </c>
      <c r="XV15" s="7">
        <v>0</v>
      </c>
      <c r="XW15" s="7">
        <v>0</v>
      </c>
      <c r="XX15" s="7">
        <v>0</v>
      </c>
      <c r="XY15" s="7">
        <v>0</v>
      </c>
      <c r="XZ15" s="7">
        <v>0</v>
      </c>
      <c r="YA15" s="7">
        <v>0</v>
      </c>
      <c r="YB15" s="7">
        <v>0</v>
      </c>
      <c r="YC15" s="7">
        <v>0</v>
      </c>
      <c r="YD15" s="7">
        <v>0</v>
      </c>
      <c r="YE15" s="7">
        <v>0</v>
      </c>
      <c r="YF15" s="7">
        <v>0</v>
      </c>
      <c r="YG15" s="7">
        <v>0</v>
      </c>
      <c r="YH15" s="7">
        <v>0</v>
      </c>
      <c r="YI15" s="7">
        <v>0</v>
      </c>
      <c r="YJ15" s="7">
        <v>0</v>
      </c>
      <c r="YK15" s="7">
        <v>0</v>
      </c>
      <c r="YL15" s="7">
        <v>0</v>
      </c>
      <c r="YM15" s="7">
        <v>0</v>
      </c>
      <c r="YN15" s="7">
        <v>0</v>
      </c>
      <c r="YO15" s="7">
        <v>0</v>
      </c>
      <c r="YP15" s="7">
        <v>0</v>
      </c>
      <c r="YQ15" s="7">
        <v>0</v>
      </c>
      <c r="YR15" s="7">
        <v>0</v>
      </c>
      <c r="YS15" s="7">
        <v>0</v>
      </c>
      <c r="YT15" s="7">
        <v>0</v>
      </c>
      <c r="YU15" s="7">
        <v>0</v>
      </c>
      <c r="YV15" s="7">
        <v>0</v>
      </c>
      <c r="YW15" s="7">
        <v>0</v>
      </c>
      <c r="YX15" s="7">
        <v>0</v>
      </c>
      <c r="YY15" s="7">
        <v>0</v>
      </c>
      <c r="YZ15" s="7">
        <v>0</v>
      </c>
      <c r="ZA15" s="7">
        <v>0</v>
      </c>
      <c r="ZB15" s="7">
        <v>0</v>
      </c>
      <c r="ZC15" s="7">
        <v>0</v>
      </c>
      <c r="ZD15" s="7">
        <v>0</v>
      </c>
      <c r="ZE15" s="7">
        <v>0</v>
      </c>
      <c r="ZF15" s="7">
        <v>0</v>
      </c>
      <c r="ZG15" s="7">
        <v>0</v>
      </c>
      <c r="ZH15" s="7">
        <v>0</v>
      </c>
      <c r="ZI15" s="7">
        <v>0</v>
      </c>
      <c r="ZJ15" s="7">
        <v>0</v>
      </c>
      <c r="ZK15" s="7">
        <v>0</v>
      </c>
      <c r="ZL15" s="7">
        <v>0</v>
      </c>
      <c r="ZM15" s="7">
        <v>0</v>
      </c>
      <c r="ZN15" s="7">
        <v>0</v>
      </c>
      <c r="ZO15" s="7">
        <v>0</v>
      </c>
      <c r="ZP15" s="7">
        <v>-223.4</v>
      </c>
      <c r="ZQ15" s="7">
        <v>0</v>
      </c>
      <c r="ZR15" s="7">
        <v>0</v>
      </c>
      <c r="ZS15" s="7">
        <v>0</v>
      </c>
      <c r="ZT15" s="7">
        <v>0</v>
      </c>
      <c r="ZU15" s="7">
        <v>0</v>
      </c>
      <c r="ZV15" s="7">
        <v>0</v>
      </c>
      <c r="ZW15" s="7">
        <v>0</v>
      </c>
      <c r="ZX15" s="7">
        <v>0</v>
      </c>
      <c r="ZY15" s="7">
        <v>0</v>
      </c>
      <c r="ZZ15" s="7">
        <v>0</v>
      </c>
      <c r="AAA15" s="7">
        <v>0</v>
      </c>
      <c r="AAB15" s="7">
        <v>0</v>
      </c>
      <c r="AAC15" s="7">
        <v>0</v>
      </c>
      <c r="AAD15" s="7">
        <v>0</v>
      </c>
      <c r="AAE15" s="7">
        <v>0</v>
      </c>
      <c r="AAF15" s="7">
        <v>0</v>
      </c>
      <c r="AAG15" s="7">
        <v>0</v>
      </c>
      <c r="AAH15" s="7">
        <v>0</v>
      </c>
      <c r="AAI15" s="7">
        <v>0</v>
      </c>
      <c r="AAJ15" s="7">
        <v>0</v>
      </c>
      <c r="AAK15" s="7">
        <v>0</v>
      </c>
      <c r="AAL15" s="7">
        <v>0</v>
      </c>
      <c r="AAM15" s="7">
        <v>0</v>
      </c>
      <c r="AAN15" s="7">
        <v>0</v>
      </c>
      <c r="AAO15" s="7">
        <v>0</v>
      </c>
      <c r="AAP15" s="7">
        <v>0</v>
      </c>
      <c r="AAQ15" s="7">
        <v>0</v>
      </c>
      <c r="AAR15" s="7">
        <v>0</v>
      </c>
      <c r="AAS15" s="7">
        <v>0</v>
      </c>
      <c r="AAT15" s="7">
        <v>0</v>
      </c>
      <c r="AAU15" s="7">
        <v>0</v>
      </c>
      <c r="AAV15" s="7">
        <v>0</v>
      </c>
      <c r="AAW15" s="7">
        <v>0</v>
      </c>
      <c r="AAX15" s="7">
        <v>0</v>
      </c>
      <c r="AAY15" s="7">
        <v>0</v>
      </c>
      <c r="AAZ15" s="7">
        <v>0</v>
      </c>
      <c r="ABA15" s="7">
        <v>0</v>
      </c>
      <c r="ABB15" s="7">
        <v>0</v>
      </c>
      <c r="ABC15" s="7">
        <v>0</v>
      </c>
      <c r="ABD15" s="7">
        <v>0</v>
      </c>
      <c r="ABE15" s="7">
        <v>0</v>
      </c>
      <c r="ABF15" s="7">
        <v>0</v>
      </c>
      <c r="ABG15" s="7">
        <v>0</v>
      </c>
      <c r="ABH15" s="7">
        <v>0</v>
      </c>
      <c r="ABI15" s="7">
        <v>0</v>
      </c>
      <c r="ABJ15" s="7">
        <v>0</v>
      </c>
      <c r="ABK15" s="7">
        <v>0</v>
      </c>
      <c r="ABL15" s="7">
        <v>0</v>
      </c>
      <c r="ABM15" s="7">
        <v>0</v>
      </c>
      <c r="ABN15" s="7">
        <v>0</v>
      </c>
      <c r="ABO15" s="7">
        <v>0</v>
      </c>
      <c r="ABP15" s="7">
        <v>0</v>
      </c>
      <c r="ABQ15" s="7">
        <v>0</v>
      </c>
      <c r="ABR15" s="7">
        <v>0</v>
      </c>
      <c r="ABS15" s="7">
        <v>0</v>
      </c>
      <c r="ABT15" s="7">
        <v>0</v>
      </c>
      <c r="ABU15" s="7">
        <v>0</v>
      </c>
      <c r="ABV15" s="7">
        <v>0</v>
      </c>
      <c r="ABW15" s="7">
        <v>0</v>
      </c>
      <c r="ABX15" s="7">
        <v>-10</v>
      </c>
      <c r="ABY15" s="7">
        <v>0</v>
      </c>
      <c r="ABZ15" s="7">
        <v>0</v>
      </c>
      <c r="ACA15" s="7">
        <v>0</v>
      </c>
      <c r="ACB15" s="7">
        <v>0</v>
      </c>
      <c r="ACC15" s="7">
        <v>0</v>
      </c>
      <c r="ACD15" s="7">
        <v>0</v>
      </c>
      <c r="ACE15" s="7">
        <v>0</v>
      </c>
      <c r="ACF15" s="7">
        <v>0</v>
      </c>
      <c r="ACG15" s="7">
        <v>0</v>
      </c>
      <c r="ACH15" s="7">
        <v>0</v>
      </c>
      <c r="ACI15" s="7">
        <v>0</v>
      </c>
      <c r="ACJ15" s="7">
        <v>0</v>
      </c>
      <c r="ACK15" s="7">
        <v>0</v>
      </c>
      <c r="ACL15" s="7">
        <v>0</v>
      </c>
      <c r="ACM15" s="7">
        <v>0</v>
      </c>
      <c r="ACN15" s="7">
        <v>0</v>
      </c>
      <c r="ACO15" s="7">
        <v>0</v>
      </c>
      <c r="ACP15" s="7">
        <v>0</v>
      </c>
      <c r="ACQ15" s="7">
        <v>0</v>
      </c>
      <c r="ACR15" s="7">
        <v>0</v>
      </c>
      <c r="ACS15" s="7">
        <v>0</v>
      </c>
      <c r="ACT15" s="7">
        <v>0</v>
      </c>
      <c r="ACU15" s="7">
        <v>0</v>
      </c>
      <c r="ACV15" s="7">
        <v>0</v>
      </c>
      <c r="ACW15" s="7">
        <v>0</v>
      </c>
      <c r="ACX15" s="7">
        <v>0</v>
      </c>
      <c r="ACY15" s="7">
        <v>0</v>
      </c>
      <c r="ACZ15" s="7">
        <v>0</v>
      </c>
      <c r="ADA15" s="7">
        <v>0</v>
      </c>
      <c r="ADB15" s="7">
        <v>0</v>
      </c>
      <c r="ADC15" s="7">
        <v>0</v>
      </c>
      <c r="ADD15" s="7">
        <v>0</v>
      </c>
      <c r="ADE15" s="7">
        <v>0</v>
      </c>
      <c r="ADF15" s="7">
        <v>0</v>
      </c>
      <c r="ADG15" s="7">
        <v>0</v>
      </c>
      <c r="ADH15" s="7">
        <v>-17.5</v>
      </c>
      <c r="ADI15" s="7">
        <v>0</v>
      </c>
      <c r="ADJ15" s="7">
        <v>0</v>
      </c>
      <c r="ADK15" s="7">
        <v>0</v>
      </c>
      <c r="ADL15" s="7">
        <v>0</v>
      </c>
      <c r="ADM15" s="7">
        <v>0</v>
      </c>
      <c r="ADN15" s="7">
        <v>0</v>
      </c>
      <c r="ADO15" s="7">
        <v>0</v>
      </c>
      <c r="ADP15" s="7">
        <v>0</v>
      </c>
      <c r="ADQ15" s="7">
        <v>0</v>
      </c>
      <c r="ADR15" s="7">
        <v>0</v>
      </c>
      <c r="ADS15" s="7">
        <v>0</v>
      </c>
      <c r="ADT15" s="7">
        <v>0</v>
      </c>
      <c r="ADU15" s="7">
        <v>0</v>
      </c>
      <c r="ADV15" s="7">
        <v>0</v>
      </c>
      <c r="ADW15" s="7">
        <v>0</v>
      </c>
      <c r="ADX15" s="7">
        <v>0</v>
      </c>
      <c r="ADY15" s="7">
        <v>0</v>
      </c>
      <c r="ADZ15" s="7">
        <v>0</v>
      </c>
      <c r="AEA15" s="7">
        <v>0</v>
      </c>
      <c r="AEB15" s="7">
        <v>0</v>
      </c>
      <c r="AEC15" s="7">
        <v>0</v>
      </c>
      <c r="AED15" s="7">
        <v>0</v>
      </c>
      <c r="AEE15" s="7">
        <v>0</v>
      </c>
      <c r="AEF15" s="7">
        <v>0</v>
      </c>
      <c r="AEG15" s="7">
        <v>0</v>
      </c>
      <c r="AEH15" s="7">
        <v>0</v>
      </c>
      <c r="AEI15" s="7">
        <v>0</v>
      </c>
      <c r="AEJ15" s="7">
        <v>0</v>
      </c>
      <c r="AEK15" s="7">
        <v>0</v>
      </c>
      <c r="AEL15" s="7">
        <v>0</v>
      </c>
      <c r="AEM15" s="7">
        <v>0</v>
      </c>
      <c r="AEN15" s="7">
        <v>466.3</v>
      </c>
      <c r="AEO15" s="7">
        <v>0</v>
      </c>
      <c r="AEP15" s="7">
        <v>0</v>
      </c>
      <c r="AEQ15" s="7">
        <v>0</v>
      </c>
      <c r="AER15" s="7">
        <v>0</v>
      </c>
      <c r="AES15" s="7">
        <v>0</v>
      </c>
      <c r="AET15" s="7">
        <v>0</v>
      </c>
      <c r="AEU15" s="7">
        <v>0</v>
      </c>
      <c r="AEV15" s="7">
        <v>0</v>
      </c>
      <c r="AEW15" s="7">
        <v>0</v>
      </c>
      <c r="AEX15" s="7">
        <v>0</v>
      </c>
      <c r="AEY15" s="7">
        <v>0</v>
      </c>
      <c r="AEZ15" s="7">
        <v>0</v>
      </c>
      <c r="AFA15" s="7">
        <v>-36</v>
      </c>
      <c r="AFB15" s="7">
        <v>0</v>
      </c>
      <c r="AFC15" s="7">
        <v>0</v>
      </c>
      <c r="AFD15" s="7">
        <v>0</v>
      </c>
      <c r="AFE15" s="7">
        <v>0</v>
      </c>
      <c r="AFF15" s="7">
        <v>0</v>
      </c>
      <c r="AFG15" s="7">
        <v>0</v>
      </c>
      <c r="AFH15" s="7">
        <v>0</v>
      </c>
      <c r="AFI15" s="7">
        <v>0</v>
      </c>
      <c r="AFJ15" s="7">
        <v>0</v>
      </c>
      <c r="AFK15" s="7">
        <v>0</v>
      </c>
      <c r="AFL15" s="7">
        <v>0</v>
      </c>
      <c r="AFM15" s="7">
        <v>0</v>
      </c>
      <c r="AFN15" s="7">
        <v>0</v>
      </c>
      <c r="AFO15" s="7">
        <v>0</v>
      </c>
      <c r="AFP15" s="7">
        <v>0</v>
      </c>
      <c r="AFQ15" s="7">
        <v>0</v>
      </c>
      <c r="AFR15" s="7">
        <v>0</v>
      </c>
      <c r="AFS15" s="7">
        <v>-32.1</v>
      </c>
      <c r="AFT15" s="7">
        <v>0</v>
      </c>
      <c r="AFU15" s="7">
        <v>0</v>
      </c>
      <c r="AFV15" s="7">
        <v>0</v>
      </c>
      <c r="AFW15" s="7">
        <v>0</v>
      </c>
      <c r="AFX15" s="7">
        <v>0</v>
      </c>
      <c r="AFY15" s="7">
        <v>0</v>
      </c>
      <c r="AFZ15" s="7">
        <v>0</v>
      </c>
      <c r="AGA15" s="7">
        <v>0</v>
      </c>
      <c r="AGB15" s="7">
        <v>0</v>
      </c>
      <c r="AGC15" s="7">
        <v>0</v>
      </c>
      <c r="AGD15" s="7">
        <v>0</v>
      </c>
      <c r="AGE15" s="7">
        <v>0</v>
      </c>
      <c r="AGF15" s="7">
        <v>0</v>
      </c>
      <c r="AGG15" s="7">
        <v>0</v>
      </c>
      <c r="AGH15" s="7">
        <v>0</v>
      </c>
      <c r="AGI15" s="7">
        <v>0</v>
      </c>
      <c r="AGJ15" s="7">
        <v>0</v>
      </c>
      <c r="AGK15" s="7">
        <v>0</v>
      </c>
      <c r="AGL15" s="7">
        <v>0</v>
      </c>
      <c r="AGM15" s="7">
        <v>0</v>
      </c>
      <c r="AGN15" s="7">
        <v>0</v>
      </c>
      <c r="AGO15" s="7">
        <v>0</v>
      </c>
      <c r="AGP15" s="7">
        <v>0</v>
      </c>
      <c r="AGQ15" s="7">
        <v>0</v>
      </c>
      <c r="AGR15" s="7">
        <v>0</v>
      </c>
      <c r="AGS15" s="7">
        <v>0</v>
      </c>
      <c r="AGT15" s="7">
        <v>0</v>
      </c>
      <c r="AGU15" s="7">
        <v>0</v>
      </c>
      <c r="AGV15" s="7">
        <v>0</v>
      </c>
      <c r="AGW15" s="7">
        <v>0</v>
      </c>
      <c r="AGX15" s="7">
        <v>0</v>
      </c>
      <c r="AGY15" s="7">
        <v>0</v>
      </c>
      <c r="AGZ15" s="7">
        <v>0</v>
      </c>
      <c r="AHA15" s="7">
        <v>0</v>
      </c>
      <c r="AHB15" s="7">
        <v>0</v>
      </c>
      <c r="AHC15" s="7">
        <v>-10.6</v>
      </c>
      <c r="AHD15" s="7">
        <v>0</v>
      </c>
      <c r="AHE15" s="7">
        <v>0</v>
      </c>
      <c r="AHF15" s="7">
        <v>0</v>
      </c>
      <c r="AHG15" s="7">
        <v>0</v>
      </c>
      <c r="AHH15" s="7">
        <v>0</v>
      </c>
      <c r="AHI15" s="7">
        <v>0</v>
      </c>
      <c r="AHJ15" s="7">
        <v>0</v>
      </c>
      <c r="AHK15" s="7">
        <v>0</v>
      </c>
      <c r="AHL15" s="7">
        <v>0</v>
      </c>
      <c r="AHM15" s="7">
        <v>0</v>
      </c>
      <c r="AHN15" s="7">
        <v>0</v>
      </c>
      <c r="AHO15" s="7">
        <v>0</v>
      </c>
      <c r="AHP15" s="7">
        <v>0</v>
      </c>
      <c r="AHQ15" s="7">
        <v>-57.9</v>
      </c>
      <c r="AHR15" s="7">
        <v>0</v>
      </c>
      <c r="AHS15" s="7">
        <v>0</v>
      </c>
      <c r="AHT15" s="7">
        <v>0</v>
      </c>
      <c r="AHU15" s="7">
        <v>0</v>
      </c>
      <c r="AHV15" s="7">
        <v>0</v>
      </c>
      <c r="AHW15" s="7">
        <v>0</v>
      </c>
      <c r="AHX15" s="7">
        <v>0</v>
      </c>
      <c r="AHY15" s="7">
        <v>0</v>
      </c>
      <c r="AHZ15" s="7">
        <v>0</v>
      </c>
      <c r="AIA15" s="7">
        <v>0</v>
      </c>
      <c r="AIB15" s="7">
        <v>0</v>
      </c>
      <c r="AIC15" s="7">
        <v>0</v>
      </c>
      <c r="AID15" s="7">
        <v>0</v>
      </c>
      <c r="AIE15" s="7">
        <v>0</v>
      </c>
      <c r="AIF15" s="7">
        <v>0</v>
      </c>
      <c r="AIG15" s="7">
        <v>0</v>
      </c>
      <c r="AIH15" s="7">
        <v>0</v>
      </c>
      <c r="AII15" s="7">
        <v>0</v>
      </c>
      <c r="AIJ15" s="7">
        <v>0</v>
      </c>
      <c r="AIK15" s="7">
        <v>0</v>
      </c>
      <c r="AIL15" s="7">
        <v>0</v>
      </c>
      <c r="AIM15" s="7">
        <v>0</v>
      </c>
      <c r="AIN15" s="7">
        <v>0</v>
      </c>
      <c r="AIO15" s="7">
        <v>0</v>
      </c>
      <c r="AIP15" s="7">
        <v>0</v>
      </c>
      <c r="AIQ15" s="7">
        <v>0</v>
      </c>
      <c r="AIR15" s="7">
        <v>0</v>
      </c>
      <c r="AIS15" s="7">
        <v>0</v>
      </c>
      <c r="AIT15" s="7">
        <v>0</v>
      </c>
      <c r="AIU15" s="7">
        <v>0</v>
      </c>
      <c r="AIV15" s="7">
        <v>0</v>
      </c>
      <c r="AIW15" s="7">
        <v>0</v>
      </c>
      <c r="AIX15" s="7">
        <v>0</v>
      </c>
      <c r="AIY15" s="7">
        <v>0</v>
      </c>
    </row>
    <row r="16" spans="1:935" ht="15.75" x14ac:dyDescent="0.25">
      <c r="A16" s="38" t="s">
        <v>140</v>
      </c>
      <c r="B16" s="7">
        <v>-166.89427258600062</v>
      </c>
      <c r="C16" s="7">
        <v>-627.50430663221368</v>
      </c>
      <c r="D16" s="7">
        <v>-80.835448684439783</v>
      </c>
      <c r="E16" s="7">
        <v>0</v>
      </c>
      <c r="F16" s="7">
        <v>-31.773447115779113</v>
      </c>
      <c r="G16" s="7">
        <v>-978.58501157734236</v>
      </c>
      <c r="H16" s="7">
        <v>-36.073361534449788</v>
      </c>
      <c r="I16" s="7">
        <v>-47.440108133189433</v>
      </c>
      <c r="J16" s="7">
        <v>-418.55707259386668</v>
      </c>
      <c r="K16" s="7">
        <v>-87.677040767147943</v>
      </c>
      <c r="L16" s="7">
        <v>-250.13918675325277</v>
      </c>
      <c r="M16" s="7">
        <v>-51.80786679580094</v>
      </c>
      <c r="N16" s="7">
        <v>-412.53259192857763</v>
      </c>
      <c r="O16" s="7">
        <v>-212.16213684802787</v>
      </c>
      <c r="P16" s="7">
        <v>-0.72620814899675468</v>
      </c>
      <c r="Q16" s="7">
        <v>-77.878144599903521</v>
      </c>
      <c r="R16" s="7">
        <v>-268.77626902396793</v>
      </c>
      <c r="S16" s="7">
        <v>-15.553058797835424</v>
      </c>
      <c r="T16" s="7">
        <v>-273.2748655107319</v>
      </c>
      <c r="U16" s="7">
        <v>-129.53250542646691</v>
      </c>
      <c r="V16" s="7">
        <v>-443.50400057717974</v>
      </c>
      <c r="W16" s="7">
        <v>-452.57802276242217</v>
      </c>
      <c r="X16" s="7">
        <v>-79.124542304976771</v>
      </c>
      <c r="Y16" s="7">
        <v>-65.45434989705295</v>
      </c>
      <c r="Z16" s="7">
        <v>-26.888635766231491</v>
      </c>
      <c r="AA16" s="7">
        <v>-0.80857944085764533</v>
      </c>
      <c r="AB16" s="7">
        <v>-128.99874234668792</v>
      </c>
      <c r="AC16" s="7">
        <v>-117.32158603476363</v>
      </c>
      <c r="AD16" s="7">
        <v>-75.470804620344509</v>
      </c>
      <c r="AE16" s="7">
        <v>-548.8357360625555</v>
      </c>
      <c r="AF16" s="7">
        <v>-130.05976432202525</v>
      </c>
      <c r="AG16" s="7">
        <v>-243.11898433025419</v>
      </c>
      <c r="AH16" s="7">
        <v>-132.0761969316228</v>
      </c>
      <c r="AI16" s="7">
        <v>-163.79228123309898</v>
      </c>
      <c r="AJ16" s="7">
        <v>-132.89498621640246</v>
      </c>
      <c r="AK16" s="7">
        <v>-30.15085845319722</v>
      </c>
      <c r="AL16" s="7">
        <v>-127.33286993957195</v>
      </c>
      <c r="AM16" s="7">
        <v>-345.87152711668307</v>
      </c>
      <c r="AN16" s="7">
        <v>-137.22187851851851</v>
      </c>
      <c r="AO16" s="7">
        <v>-142.98489320194088</v>
      </c>
      <c r="AP16" s="7">
        <v>-44.265020275453914</v>
      </c>
      <c r="AQ16" s="7">
        <v>-187.28131771041507</v>
      </c>
      <c r="AR16" s="7">
        <v>-149.64595552350886</v>
      </c>
      <c r="AS16" s="7">
        <v>-58.34381457529846</v>
      </c>
      <c r="AT16" s="7">
        <v>-368.98478444632286</v>
      </c>
      <c r="AU16" s="7">
        <v>-383.8037268798617</v>
      </c>
      <c r="AV16" s="7">
        <v>0</v>
      </c>
      <c r="AW16" s="7">
        <v>-144.73940412331157</v>
      </c>
      <c r="AX16" s="7">
        <v>-177.4381243900898</v>
      </c>
      <c r="AY16" s="7">
        <v>-36.458955093888264</v>
      </c>
      <c r="AZ16" s="7">
        <v>-73.380344937816815</v>
      </c>
      <c r="BA16" s="7">
        <v>-34.055979449059905</v>
      </c>
      <c r="BB16" s="7">
        <v>-209.41184870706292</v>
      </c>
      <c r="BC16" s="7">
        <v>-704.91135055251959</v>
      </c>
      <c r="BD16" s="7">
        <v>-77.815392983209136</v>
      </c>
      <c r="BE16" s="7">
        <v>-131.9041196927428</v>
      </c>
      <c r="BF16" s="7">
        <v>-169.52604150348299</v>
      </c>
      <c r="BG16" s="7">
        <v>-175.13885302471888</v>
      </c>
      <c r="BH16" s="7">
        <v>-8.4173889705798963</v>
      </c>
      <c r="BI16" s="7">
        <v>-75.805400480171244</v>
      </c>
      <c r="BJ16" s="7">
        <v>-199.93581291247432</v>
      </c>
      <c r="BK16" s="7">
        <v>-258.87236339612303</v>
      </c>
      <c r="BL16" s="7">
        <v>-125.62456699183754</v>
      </c>
      <c r="BM16" s="7">
        <v>-184.16889276070603</v>
      </c>
      <c r="BN16" s="7">
        <v>-77.33352578564957</v>
      </c>
      <c r="BO16" s="7">
        <v>-3.7165559265167838</v>
      </c>
      <c r="BP16" s="7">
        <v>-298.47039839481698</v>
      </c>
      <c r="BQ16" s="7">
        <v>-73.864427908038977</v>
      </c>
      <c r="BR16" s="7">
        <v>-286.62169665809762</v>
      </c>
      <c r="BS16" s="7">
        <v>-293.12665025068975</v>
      </c>
      <c r="BT16" s="7">
        <v>-194.09609960035269</v>
      </c>
      <c r="BU16" s="7">
        <v>-569.46213302939657</v>
      </c>
      <c r="BV16" s="7">
        <v>-70.838483853833253</v>
      </c>
      <c r="BW16" s="7">
        <v>-150.76941716065943</v>
      </c>
      <c r="BX16" s="7">
        <v>-314.66171681646478</v>
      </c>
      <c r="BY16" s="7">
        <v>-211.68930775163906</v>
      </c>
      <c r="BZ16" s="7">
        <v>-4.3017222733499301</v>
      </c>
      <c r="CA16" s="7">
        <v>-94.681268282704295</v>
      </c>
      <c r="CB16" s="7">
        <v>-201.30817329875418</v>
      </c>
      <c r="CC16" s="7">
        <v>-198.2514251195399</v>
      </c>
      <c r="CD16" s="7">
        <v>-77.47645387056933</v>
      </c>
      <c r="CE16" s="7">
        <v>-109.55680869008958</v>
      </c>
      <c r="CF16" s="7">
        <v>-272.64486397973343</v>
      </c>
      <c r="CG16" s="7">
        <v>-579.46511086932048</v>
      </c>
      <c r="CH16" s="7">
        <v>-334.72168508287291</v>
      </c>
      <c r="CI16" s="7">
        <v>0</v>
      </c>
      <c r="CJ16" s="7">
        <v>-64.654145853253155</v>
      </c>
      <c r="CK16" s="7">
        <v>-142.114676117789</v>
      </c>
      <c r="CL16" s="7">
        <v>-726.44052440675932</v>
      </c>
      <c r="CM16" s="7">
        <v>-431.030246178342</v>
      </c>
      <c r="CN16" s="7">
        <v>-106.38929755839186</v>
      </c>
      <c r="CO16" s="7">
        <v>-68.995607293229881</v>
      </c>
      <c r="CP16" s="7">
        <v>-21.793454842818729</v>
      </c>
      <c r="CQ16" s="7">
        <v>-204.34929920418099</v>
      </c>
      <c r="CR16" s="7">
        <v>-439.198731225811</v>
      </c>
      <c r="CS16" s="7">
        <v>-172.18232767969459</v>
      </c>
      <c r="CT16" s="7">
        <v>-35.671459108078821</v>
      </c>
      <c r="CU16" s="7">
        <v>-99.516696155760542</v>
      </c>
      <c r="CV16" s="7">
        <v>-142.5744431418523</v>
      </c>
      <c r="CW16" s="7">
        <v>-216.42343535694354</v>
      </c>
      <c r="CX16" s="7">
        <v>-436.25986739821667</v>
      </c>
      <c r="CY16" s="7">
        <v>-110.83501708317321</v>
      </c>
      <c r="CZ16" s="7">
        <v>-167.25144356731025</v>
      </c>
      <c r="DA16" s="7">
        <v>-211.48498862774829</v>
      </c>
      <c r="DB16" s="7">
        <v>-39.423401250074001</v>
      </c>
      <c r="DC16" s="7">
        <v>-174.83418021023238</v>
      </c>
      <c r="DD16" s="7">
        <v>-230.82650411308256</v>
      </c>
      <c r="DE16" s="7">
        <v>-51.87972036154094</v>
      </c>
      <c r="DF16" s="7">
        <v>-42.955243965966311</v>
      </c>
      <c r="DG16" s="7">
        <v>-47.141120260241941</v>
      </c>
      <c r="DH16" s="7">
        <v>-213.54148131672599</v>
      </c>
      <c r="DI16" s="7">
        <v>-105.69542620689656</v>
      </c>
      <c r="DJ16" s="7">
        <v>-232.61253816956562</v>
      </c>
      <c r="DK16" s="7">
        <v>-66.256391190555945</v>
      </c>
      <c r="DL16" s="7">
        <v>-16.204460026183241</v>
      </c>
      <c r="DM16" s="7">
        <v>-58.509490546881942</v>
      </c>
      <c r="DN16" s="7">
        <v>-199.24071606653862</v>
      </c>
      <c r="DO16" s="7">
        <v>-89.642779146245445</v>
      </c>
      <c r="DP16" s="7">
        <v>-228.07229639719949</v>
      </c>
      <c r="DQ16" s="7">
        <v>-325.06185714038759</v>
      </c>
      <c r="DR16" s="7">
        <v>-198.50674098855106</v>
      </c>
      <c r="DS16" s="7">
        <v>-148.95752392291215</v>
      </c>
      <c r="DT16" s="7">
        <v>-655.58769279754983</v>
      </c>
      <c r="DU16" s="7">
        <v>-20.185736584442918</v>
      </c>
      <c r="DV16" s="7">
        <v>-211.69276833774526</v>
      </c>
      <c r="DW16" s="7">
        <v>-80.624218572125542</v>
      </c>
      <c r="DX16" s="7">
        <v>-30.328435327579605</v>
      </c>
      <c r="DY16" s="7">
        <v>-348.99352184903643</v>
      </c>
      <c r="DZ16" s="7">
        <v>-328.25643293872776</v>
      </c>
      <c r="EA16" s="7">
        <v>-29.472637909248046</v>
      </c>
      <c r="EB16" s="7">
        <v>0</v>
      </c>
      <c r="EC16" s="7">
        <v>-3.7330938910717744</v>
      </c>
      <c r="ED16" s="7">
        <v>-41.516425309849964</v>
      </c>
      <c r="EE16" s="7">
        <v>-289.02466004795247</v>
      </c>
      <c r="EF16" s="7">
        <v>-59.708671786322363</v>
      </c>
      <c r="EG16" s="7">
        <v>-334.3560531657173</v>
      </c>
      <c r="EH16" s="7">
        <v>-69.715528989632389</v>
      </c>
      <c r="EI16" s="7">
        <v>-10.664788275961401</v>
      </c>
      <c r="EJ16" s="7">
        <v>-69.807040154206504</v>
      </c>
      <c r="EK16" s="7">
        <v>-143.35151712350543</v>
      </c>
      <c r="EL16" s="7">
        <v>-110.40584078788397</v>
      </c>
      <c r="EM16" s="7">
        <v>-262.50843837937174</v>
      </c>
      <c r="EN16" s="7">
        <v>0</v>
      </c>
      <c r="EO16" s="7">
        <v>-136.5417346503551</v>
      </c>
      <c r="EP16" s="7">
        <v>-26.194479306162226</v>
      </c>
      <c r="EQ16" s="7">
        <v>-106.79829694841654</v>
      </c>
      <c r="ER16" s="7">
        <v>-455.06573509151741</v>
      </c>
      <c r="ES16" s="7">
        <v>-42.826442674811823</v>
      </c>
      <c r="ET16" s="7">
        <v>-23.390021174108536</v>
      </c>
      <c r="EU16" s="7">
        <v>0</v>
      </c>
      <c r="EV16" s="7">
        <v>-220.35580036326303</v>
      </c>
      <c r="EW16" s="7">
        <v>-88.906633356305989</v>
      </c>
      <c r="EX16" s="7">
        <v>-475.49688902109517</v>
      </c>
      <c r="EY16" s="7">
        <v>-124.71480991555829</v>
      </c>
      <c r="EZ16" s="7">
        <v>-245.24905949442507</v>
      </c>
      <c r="FA16" s="7">
        <v>-52.444352211831458</v>
      </c>
      <c r="FB16" s="7">
        <v>-248.84647724207952</v>
      </c>
      <c r="FC16" s="7">
        <v>-14.374542450683602</v>
      </c>
      <c r="FD16" s="7">
        <v>-99.838904550946424</v>
      </c>
      <c r="FE16" s="7">
        <v>-335.24639325660559</v>
      </c>
      <c r="FF16" s="7">
        <v>-62.09335364975135</v>
      </c>
      <c r="FG16" s="7">
        <v>-234.0232632123116</v>
      </c>
      <c r="FH16" s="7">
        <v>-266.4682055325722</v>
      </c>
      <c r="FI16" s="7">
        <v>-298.619884862307</v>
      </c>
      <c r="FJ16" s="7">
        <v>-107.96818226455858</v>
      </c>
      <c r="FK16" s="7">
        <v>-74.717695311647802</v>
      </c>
      <c r="FL16" s="7">
        <v>-149.59798247800848</v>
      </c>
      <c r="FM16" s="7">
        <v>-41.130068614070318</v>
      </c>
      <c r="FN16" s="7">
        <v>-66.642852577182737</v>
      </c>
      <c r="FO16" s="7">
        <v>-182.85971465862548</v>
      </c>
      <c r="FP16" s="7">
        <v>-23.39785496721791</v>
      </c>
      <c r="FQ16" s="7">
        <v>-174.86554273502554</v>
      </c>
      <c r="FR16" s="7">
        <v>-185.23071409371923</v>
      </c>
      <c r="FS16" s="7">
        <v>-500.30369137639775</v>
      </c>
      <c r="FT16" s="7">
        <v>-241.13228618070016</v>
      </c>
      <c r="FU16" s="7">
        <v>-452.82571465906204</v>
      </c>
      <c r="FV16" s="7">
        <v>-471.95458255179625</v>
      </c>
      <c r="FW16" s="7">
        <v>-37.518951767696883</v>
      </c>
      <c r="FX16" s="7">
        <v>-208.46643851793783</v>
      </c>
      <c r="FY16" s="7">
        <v>-137.34393671979851</v>
      </c>
      <c r="FZ16" s="7">
        <v>-475.4023342053066</v>
      </c>
      <c r="GA16" s="7">
        <v>-616.53750125506212</v>
      </c>
      <c r="GB16" s="7">
        <v>-77.504083112993428</v>
      </c>
      <c r="GC16" s="7">
        <v>-126.39074019076901</v>
      </c>
      <c r="GD16" s="7">
        <v>0</v>
      </c>
      <c r="GE16" s="7">
        <v>-522.35125041550168</v>
      </c>
      <c r="GF16" s="7">
        <v>-315.57725476104918</v>
      </c>
      <c r="GG16" s="7">
        <v>0</v>
      </c>
      <c r="GH16" s="7">
        <v>-57.936312136180838</v>
      </c>
      <c r="GI16" s="7">
        <v>-236.62633618074028</v>
      </c>
      <c r="GJ16" s="7">
        <v>-237.3961406005873</v>
      </c>
      <c r="GK16" s="7">
        <v>-942.60366864202501</v>
      </c>
      <c r="GL16" s="7">
        <v>-221.87297476421108</v>
      </c>
      <c r="GM16" s="7">
        <v>-136.49381529590477</v>
      </c>
      <c r="GN16" s="7">
        <v>-147.31207845642248</v>
      </c>
      <c r="GO16" s="7">
        <v>-205.88985495386754</v>
      </c>
      <c r="GP16" s="7">
        <v>-159.86859697164948</v>
      </c>
      <c r="GQ16" s="7">
        <v>-89.071618389582781</v>
      </c>
      <c r="GR16" s="7">
        <v>-16.064631920605468</v>
      </c>
      <c r="GS16" s="7">
        <v>-426.06428761564325</v>
      </c>
      <c r="GT16" s="7">
        <v>-154.38831845116636</v>
      </c>
      <c r="GU16" s="7">
        <v>-359.48787071962136</v>
      </c>
      <c r="GV16" s="7">
        <v>-353.5861118529993</v>
      </c>
      <c r="GW16" s="7">
        <v>-71.963644241373871</v>
      </c>
      <c r="GX16" s="7">
        <v>-116.24627220874072</v>
      </c>
      <c r="GY16" s="7">
        <v>-198.03453572216907</v>
      </c>
      <c r="GZ16" s="7">
        <v>-928.69916415764169</v>
      </c>
      <c r="HA16" s="7">
        <v>-171.99977259806707</v>
      </c>
      <c r="HB16" s="7">
        <v>-249.02944460604468</v>
      </c>
      <c r="HC16" s="7">
        <v>-848.96925019524269</v>
      </c>
      <c r="HD16" s="7">
        <v>-141.03448701305669</v>
      </c>
      <c r="HE16" s="7">
        <v>-167.85879078953275</v>
      </c>
      <c r="HF16" s="7">
        <v>-150.45541551792044</v>
      </c>
      <c r="HG16" s="7">
        <v>-44.002637538665482</v>
      </c>
      <c r="HH16" s="7">
        <v>-121.13861800613519</v>
      </c>
      <c r="HI16" s="7">
        <v>-51.147068104616416</v>
      </c>
      <c r="HJ16" s="7">
        <v>-47.780793387708819</v>
      </c>
      <c r="HK16" s="7">
        <v>-111.25674628032026</v>
      </c>
      <c r="HL16" s="7">
        <v>-411.56758030875898</v>
      </c>
      <c r="HM16" s="7">
        <v>-174.25185789378284</v>
      </c>
      <c r="HN16" s="7">
        <v>-46.624803934600557</v>
      </c>
      <c r="HO16" s="7">
        <v>-336.77016786570744</v>
      </c>
      <c r="HP16" s="7">
        <v>-33.092834184155791</v>
      </c>
      <c r="HQ16" s="7">
        <v>-310.7472257684376</v>
      </c>
      <c r="HR16" s="7">
        <v>-141.7275841499787</v>
      </c>
      <c r="HS16" s="7">
        <v>-220.19466544734033</v>
      </c>
      <c r="HT16" s="7">
        <v>0</v>
      </c>
      <c r="HU16" s="7">
        <v>-68.921342780116021</v>
      </c>
      <c r="HV16" s="7">
        <v>-168.30273595087652</v>
      </c>
      <c r="HW16" s="7">
        <v>-235.94780398001228</v>
      </c>
      <c r="HX16" s="7">
        <v>-471.65824031061499</v>
      </c>
      <c r="HY16" s="7">
        <v>0</v>
      </c>
      <c r="HZ16" s="7">
        <v>-39.93095243875792</v>
      </c>
      <c r="IA16" s="7">
        <v>-123.43609756097561</v>
      </c>
      <c r="IB16" s="7">
        <v>-245.91774731381992</v>
      </c>
      <c r="IC16" s="7">
        <v>-183.44149480951356</v>
      </c>
      <c r="ID16" s="7">
        <v>-252.37595226003046</v>
      </c>
      <c r="IE16" s="7">
        <v>-32.821045845627438</v>
      </c>
      <c r="IF16" s="7">
        <v>-147.91410198006164</v>
      </c>
      <c r="IG16" s="7">
        <v>-49.613044969076618</v>
      </c>
      <c r="IH16" s="7">
        <v>-295.66039360963185</v>
      </c>
      <c r="II16" s="7">
        <v>-618.45231711987742</v>
      </c>
      <c r="IJ16" s="7">
        <v>-116.79331794341792</v>
      </c>
      <c r="IK16" s="7">
        <v>-464.89511765963397</v>
      </c>
      <c r="IL16" s="7">
        <v>-243.5782740117628</v>
      </c>
      <c r="IM16" s="7">
        <v>-448.84984218945908</v>
      </c>
      <c r="IN16" s="7">
        <v>-117.8989604267792</v>
      </c>
      <c r="IO16" s="7">
        <v>-334.50744696471548</v>
      </c>
      <c r="IP16" s="7">
        <v>-249.3025805615637</v>
      </c>
      <c r="IQ16" s="7">
        <v>-391.38809968003164</v>
      </c>
      <c r="IR16" s="7">
        <v>-653.25901772977375</v>
      </c>
      <c r="IS16" s="7">
        <v>-222.67268838338583</v>
      </c>
      <c r="IT16" s="7">
        <v>-343.11549849437438</v>
      </c>
      <c r="IU16" s="7">
        <v>-514.31833440672074</v>
      </c>
      <c r="IV16" s="7">
        <v>-423.34591194968556</v>
      </c>
      <c r="IW16" s="7">
        <v>-138.72981509680227</v>
      </c>
      <c r="IX16" s="7">
        <v>-82.618807462286881</v>
      </c>
      <c r="IY16" s="7">
        <v>-645.08732424248262</v>
      </c>
      <c r="IZ16" s="7">
        <v>-373.32608160810616</v>
      </c>
      <c r="JA16" s="7">
        <v>-91.299074796566714</v>
      </c>
      <c r="JB16" s="7">
        <v>-144.25248822615276</v>
      </c>
      <c r="JC16" s="7">
        <v>0</v>
      </c>
      <c r="JD16" s="7">
        <v>-39.168694221259521</v>
      </c>
      <c r="JE16" s="7">
        <v>-328.38248395224667</v>
      </c>
      <c r="JF16" s="7">
        <v>-166.36061640675464</v>
      </c>
      <c r="JG16" s="7">
        <v>-239.95254118119723</v>
      </c>
      <c r="JH16" s="7">
        <v>-244.33383170485172</v>
      </c>
      <c r="JI16" s="7">
        <v>-121.71987737924108</v>
      </c>
      <c r="JJ16" s="7">
        <v>-113.21569788479883</v>
      </c>
      <c r="JK16" s="7">
        <v>-271.5254093732355</v>
      </c>
      <c r="JL16" s="7">
        <v>-328.97455510967069</v>
      </c>
      <c r="JM16" s="7">
        <v>-129.71484260220572</v>
      </c>
      <c r="JN16" s="7">
        <v>-70.532708754136408</v>
      </c>
      <c r="JO16" s="7">
        <v>-201.62782867161283</v>
      </c>
      <c r="JP16" s="7">
        <v>-505.76895636695866</v>
      </c>
      <c r="JQ16" s="7">
        <v>-362.32494454056234</v>
      </c>
      <c r="JR16" s="7">
        <v>-179.96170066747101</v>
      </c>
      <c r="JS16" s="7">
        <v>-190.00452820671552</v>
      </c>
      <c r="JT16" s="7">
        <v>-234.13909220156918</v>
      </c>
      <c r="JU16" s="7">
        <v>-263.66068164276714</v>
      </c>
      <c r="JV16" s="7">
        <v>-196.78183416797276</v>
      </c>
      <c r="JW16" s="7">
        <v>-137.47094511660529</v>
      </c>
      <c r="JX16" s="7">
        <v>-315.60656396966004</v>
      </c>
      <c r="JY16" s="7">
        <v>-219.78770184029807</v>
      </c>
      <c r="JZ16" s="7">
        <v>-141.95585939499412</v>
      </c>
      <c r="KA16" s="7">
        <v>-388.93524105669064</v>
      </c>
      <c r="KB16" s="7">
        <v>-123.51945792285447</v>
      </c>
      <c r="KC16" s="7">
        <v>-177.82348037744654</v>
      </c>
      <c r="KD16" s="7">
        <v>-222.08803604053429</v>
      </c>
      <c r="KE16" s="7">
        <v>-291.07178461972029</v>
      </c>
      <c r="KF16" s="7">
        <v>-46.333114133572842</v>
      </c>
      <c r="KG16" s="7">
        <v>-285.01283811541867</v>
      </c>
      <c r="KH16" s="7">
        <v>-533.80944693020899</v>
      </c>
      <c r="KI16" s="7">
        <v>-268.27516409468609</v>
      </c>
      <c r="KJ16" s="7">
        <v>0</v>
      </c>
      <c r="KK16" s="7">
        <v>-109.25692283397274</v>
      </c>
      <c r="KL16" s="7">
        <v>-128.29278723293291</v>
      </c>
      <c r="KM16" s="7">
        <v>-310.60023783745402</v>
      </c>
      <c r="KN16" s="7">
        <v>-122.29319946927633</v>
      </c>
      <c r="KO16" s="7">
        <v>-109.44975534504785</v>
      </c>
      <c r="KP16" s="7">
        <v>-89.821956375907135</v>
      </c>
      <c r="KQ16" s="7">
        <v>-194.94918796847975</v>
      </c>
      <c r="KR16" s="7">
        <v>-156.34711221599122</v>
      </c>
      <c r="KS16" s="7">
        <v>-463.33892501893956</v>
      </c>
      <c r="KT16" s="7">
        <v>-38.487052089295936</v>
      </c>
      <c r="KU16" s="7">
        <v>-656.23618424841163</v>
      </c>
      <c r="KV16" s="7">
        <v>-596.61741429202846</v>
      </c>
      <c r="KW16" s="7">
        <v>-297.23732116248289</v>
      </c>
      <c r="KX16" s="7">
        <v>-64.393378157751528</v>
      </c>
      <c r="KY16" s="7">
        <v>-247.07846789078744</v>
      </c>
      <c r="KZ16" s="7">
        <v>-181.48106143538996</v>
      </c>
      <c r="LA16" s="7">
        <v>-91.164794415966838</v>
      </c>
      <c r="LB16" s="7">
        <v>-221.75477904856962</v>
      </c>
      <c r="LC16" s="7">
        <v>-195.98790467303132</v>
      </c>
      <c r="LD16" s="7">
        <v>-48.158783997037425</v>
      </c>
      <c r="LE16" s="7">
        <v>-511.50307578518215</v>
      </c>
      <c r="LF16" s="7">
        <v>-367.28705594979897</v>
      </c>
      <c r="LG16" s="7">
        <v>-84.146402285492925</v>
      </c>
      <c r="LH16" s="7">
        <v>-396.51169842527833</v>
      </c>
      <c r="LI16" s="7">
        <v>-361.59050247430531</v>
      </c>
      <c r="LJ16" s="7">
        <v>-208.80448305214222</v>
      </c>
      <c r="LK16" s="7">
        <v>-183.44381941439488</v>
      </c>
      <c r="LL16" s="7">
        <v>-212.57475879386865</v>
      </c>
      <c r="LM16" s="7">
        <v>-118.63882070564557</v>
      </c>
      <c r="LN16" s="7">
        <v>-174.75972911102633</v>
      </c>
      <c r="LO16" s="7">
        <v>-908.32902207582129</v>
      </c>
      <c r="LP16" s="7">
        <v>-107.18512819866062</v>
      </c>
      <c r="LQ16" s="7">
        <v>-91.98575644496475</v>
      </c>
      <c r="LR16" s="7">
        <v>-290.19622665436128</v>
      </c>
      <c r="LS16" s="7">
        <v>-109.79153760156089</v>
      </c>
      <c r="LT16" s="7">
        <v>-212.11488883354312</v>
      </c>
      <c r="LU16" s="7">
        <v>-15.207792207792208</v>
      </c>
      <c r="LV16" s="7">
        <v>-80.045121797766129</v>
      </c>
      <c r="LW16" s="7">
        <v>-455.86597316262464</v>
      </c>
      <c r="LX16" s="7">
        <v>-462.30381308872524</v>
      </c>
      <c r="LY16" s="7">
        <v>-199.49936774664903</v>
      </c>
      <c r="LZ16" s="7">
        <v>-273.41895959300001</v>
      </c>
      <c r="MA16" s="7">
        <v>-633.30345933113892</v>
      </c>
      <c r="MB16" s="7">
        <v>-387.12027211323527</v>
      </c>
      <c r="MC16" s="7">
        <v>0</v>
      </c>
      <c r="MD16" s="7">
        <v>-207.09491448483962</v>
      </c>
      <c r="ME16" s="7">
        <v>-94.282846810056924</v>
      </c>
      <c r="MF16" s="7">
        <v>-577.07872912110918</v>
      </c>
      <c r="MG16" s="7">
        <v>-128.43436119096367</v>
      </c>
      <c r="MH16" s="7">
        <v>-406.88452982064229</v>
      </c>
      <c r="MI16" s="7">
        <v>-151.83371515845744</v>
      </c>
      <c r="MJ16" s="7">
        <v>-472.28634453293699</v>
      </c>
      <c r="MK16" s="7">
        <v>-88.04280022514817</v>
      </c>
      <c r="ML16" s="7">
        <v>-620.18160608566586</v>
      </c>
      <c r="MM16" s="7">
        <v>-291.5812938028289</v>
      </c>
      <c r="MN16" s="7">
        <v>-136.7776037420075</v>
      </c>
      <c r="MO16" s="7">
        <v>-81.807659617525033</v>
      </c>
      <c r="MP16" s="7">
        <v>-144.89473203688485</v>
      </c>
      <c r="MQ16" s="7">
        <v>-23.329237183045361</v>
      </c>
      <c r="MR16" s="7">
        <v>-565.53437155415907</v>
      </c>
      <c r="MS16" s="7">
        <v>-239.07056539288402</v>
      </c>
      <c r="MT16" s="7">
        <v>-329.25600190725947</v>
      </c>
      <c r="MU16" s="7">
        <v>-608.34937612964632</v>
      </c>
      <c r="MV16" s="7">
        <v>-207.45306073376616</v>
      </c>
      <c r="MW16" s="7">
        <v>-168.74694067734262</v>
      </c>
      <c r="MX16" s="7">
        <v>-234.99595071104739</v>
      </c>
      <c r="MY16" s="7">
        <v>-459.89790296283803</v>
      </c>
      <c r="MZ16" s="7">
        <v>-330.83743288580786</v>
      </c>
      <c r="NA16" s="7">
        <v>-159.18700169122977</v>
      </c>
      <c r="NB16" s="7">
        <v>-221.38781575037146</v>
      </c>
      <c r="NC16" s="7">
        <v>-157.25597962402711</v>
      </c>
      <c r="ND16" s="7">
        <v>-19.00569830487866</v>
      </c>
      <c r="NE16" s="7">
        <v>-133.93213416907861</v>
      </c>
      <c r="NF16" s="7">
        <v>-131.36890951276101</v>
      </c>
      <c r="NG16" s="7">
        <v>-279.77104805246955</v>
      </c>
      <c r="NH16" s="7">
        <v>-312.8205648364272</v>
      </c>
      <c r="NI16" s="7">
        <v>-289.68978685328989</v>
      </c>
      <c r="NJ16" s="7">
        <v>-69.276379927305513</v>
      </c>
      <c r="NK16" s="7">
        <v>-130.12461543662732</v>
      </c>
      <c r="NL16" s="7">
        <v>-193.89834247811697</v>
      </c>
      <c r="NM16" s="7">
        <v>-169.21899400286077</v>
      </c>
      <c r="NN16" s="7">
        <v>-102.45406759448638</v>
      </c>
      <c r="NO16" s="7">
        <v>-343.66666666666674</v>
      </c>
      <c r="NP16" s="7">
        <v>-169.54779434725583</v>
      </c>
      <c r="NQ16" s="7">
        <v>-136.55643405739056</v>
      </c>
      <c r="NR16" s="7">
        <v>-226.42870579148655</v>
      </c>
      <c r="NS16" s="7">
        <v>-77.848914852235936</v>
      </c>
      <c r="NT16" s="7">
        <v>-346.62274699767886</v>
      </c>
      <c r="NU16" s="7">
        <v>-614.87404998983959</v>
      </c>
      <c r="NV16" s="7">
        <v>-145.91748644850432</v>
      </c>
      <c r="NW16" s="7">
        <v>-291.19123129430295</v>
      </c>
      <c r="NX16" s="7">
        <v>0</v>
      </c>
      <c r="NY16" s="7">
        <v>-295.78526532585693</v>
      </c>
      <c r="NZ16" s="7">
        <v>-474.35049274934778</v>
      </c>
      <c r="OA16" s="7">
        <v>-234.97555078193912</v>
      </c>
      <c r="OB16" s="7">
        <v>-334.60265325772968</v>
      </c>
      <c r="OC16" s="7">
        <v>-236.35238837139926</v>
      </c>
      <c r="OD16" s="7">
        <v>-708.26456690217208</v>
      </c>
      <c r="OE16" s="7">
        <v>-63.950090777272791</v>
      </c>
      <c r="OF16" s="7">
        <v>-567.87029755928188</v>
      </c>
      <c r="OG16" s="7">
        <v>-194.90208376819413</v>
      </c>
      <c r="OH16" s="7">
        <v>-895.23528874686144</v>
      </c>
      <c r="OI16" s="7">
        <v>-102.82550421787352</v>
      </c>
      <c r="OJ16" s="7">
        <v>-17.044865788458356</v>
      </c>
      <c r="OK16" s="7">
        <v>-260.03675320748198</v>
      </c>
      <c r="OL16" s="7">
        <v>-246.72926409749078</v>
      </c>
      <c r="OM16" s="7">
        <v>-285.94050127185227</v>
      </c>
      <c r="ON16" s="7">
        <v>-221.85241997618547</v>
      </c>
      <c r="OO16" s="7">
        <v>-161.68875610348269</v>
      </c>
      <c r="OP16" s="7">
        <v>0</v>
      </c>
      <c r="OQ16" s="7">
        <v>-537.79464956216793</v>
      </c>
      <c r="OR16" s="7">
        <v>-173.32575641104484</v>
      </c>
      <c r="OS16" s="7">
        <v>-257.60863176697688</v>
      </c>
      <c r="OT16" s="7">
        <v>0</v>
      </c>
      <c r="OU16" s="7">
        <v>-360.61288618723199</v>
      </c>
      <c r="OV16" s="7">
        <v>-76.802454815783378</v>
      </c>
      <c r="OW16" s="7">
        <v>-225.07299295553395</v>
      </c>
      <c r="OX16" s="7">
        <v>-380.49172794722739</v>
      </c>
      <c r="OY16" s="7">
        <v>-172.12114021800156</v>
      </c>
      <c r="OZ16" s="7">
        <v>-716.71312551634605</v>
      </c>
      <c r="PA16" s="7">
        <v>-63.490156225778122</v>
      </c>
      <c r="PB16" s="7">
        <v>-197.07351910951974</v>
      </c>
      <c r="PC16" s="7">
        <v>-66.075314157326858</v>
      </c>
      <c r="PD16" s="7">
        <v>-76.016239700924956</v>
      </c>
      <c r="PE16" s="7">
        <v>-84.677685036758618</v>
      </c>
      <c r="PF16" s="7">
        <v>-580.24323883804607</v>
      </c>
      <c r="PG16" s="7">
        <v>-253.79797229152288</v>
      </c>
      <c r="PH16" s="7">
        <v>-94.398000642827114</v>
      </c>
      <c r="PI16" s="7">
        <v>-254.82317945506472</v>
      </c>
      <c r="PJ16" s="7">
        <v>-53.332760258788404</v>
      </c>
      <c r="PK16" s="7">
        <v>-295.14833795665055</v>
      </c>
      <c r="PL16" s="7">
        <v>-207.86054401664441</v>
      </c>
      <c r="PM16" s="7">
        <v>-122.9244361695869</v>
      </c>
      <c r="PN16" s="7">
        <v>-82.792372857472984</v>
      </c>
      <c r="PO16" s="7">
        <v>-93.627712045616533</v>
      </c>
      <c r="PP16" s="7">
        <v>-642.10692624736123</v>
      </c>
      <c r="PQ16" s="7">
        <v>-273.32483182848301</v>
      </c>
      <c r="PR16" s="7">
        <v>-124.52766868975367</v>
      </c>
      <c r="PS16" s="7">
        <v>0</v>
      </c>
      <c r="PT16" s="7">
        <v>0</v>
      </c>
      <c r="PU16" s="7">
        <v>-368.07068572839773</v>
      </c>
      <c r="PV16" s="7">
        <v>-76.590227546943296</v>
      </c>
      <c r="PW16" s="7">
        <v>-140.46110180254848</v>
      </c>
      <c r="PX16" s="7">
        <v>-78.119368695400354</v>
      </c>
      <c r="PY16" s="7">
        <v>-390.95899926635155</v>
      </c>
      <c r="PZ16" s="7">
        <v>-18.638516677583048</v>
      </c>
      <c r="QA16" s="7">
        <v>-113.68809983711679</v>
      </c>
      <c r="QB16" s="7">
        <v>-192.34771580919437</v>
      </c>
      <c r="QC16" s="7">
        <v>-261.22885444622017</v>
      </c>
      <c r="QD16" s="7">
        <v>-133.68337435667934</v>
      </c>
      <c r="QE16" s="7">
        <v>-34.083423035522067</v>
      </c>
      <c r="QF16" s="7">
        <v>-296.37044792485483</v>
      </c>
      <c r="QG16" s="7">
        <v>0</v>
      </c>
      <c r="QH16" s="7">
        <v>-169.23611932452852</v>
      </c>
      <c r="QI16" s="7">
        <v>-268.04172094234991</v>
      </c>
      <c r="QJ16" s="7">
        <v>-164.73842870882424</v>
      </c>
      <c r="QK16" s="7">
        <v>-430.22280445064479</v>
      </c>
      <c r="QL16" s="7">
        <v>-19.560492081923897</v>
      </c>
      <c r="QM16" s="7">
        <v>-75.306060319759823</v>
      </c>
      <c r="QN16" s="7">
        <v>-506.46586059743959</v>
      </c>
      <c r="QO16" s="7">
        <v>-250.80239864574065</v>
      </c>
      <c r="QP16" s="7">
        <v>-378.67234723852295</v>
      </c>
      <c r="QQ16" s="7">
        <v>-367.00269035342876</v>
      </c>
      <c r="QR16" s="7">
        <v>-114.13090829028175</v>
      </c>
      <c r="QS16" s="7">
        <v>-521.69915718299126</v>
      </c>
      <c r="QT16" s="7">
        <v>-235.49738276111992</v>
      </c>
      <c r="QU16" s="7">
        <v>-195.2757235225771</v>
      </c>
      <c r="QV16" s="7">
        <v>-91.714848219194351</v>
      </c>
      <c r="QW16" s="7">
        <v>-888.26469783975926</v>
      </c>
      <c r="QX16" s="7">
        <v>-796.00494909291479</v>
      </c>
      <c r="QY16" s="7">
        <v>-37.640593269509715</v>
      </c>
      <c r="QZ16" s="7">
        <v>-176.72155367881439</v>
      </c>
      <c r="RA16" s="7">
        <v>-258.88451324214202</v>
      </c>
      <c r="RB16" s="7">
        <v>-404.6483307268648</v>
      </c>
      <c r="RC16" s="7">
        <v>-213.87126534291244</v>
      </c>
      <c r="RD16" s="7">
        <v>-232.49202908825734</v>
      </c>
      <c r="RE16" s="7">
        <v>0</v>
      </c>
      <c r="RF16" s="7">
        <v>-146.48870883638844</v>
      </c>
      <c r="RG16" s="7">
        <v>-337.57340243932612</v>
      </c>
      <c r="RH16" s="7">
        <v>-271.35256852537162</v>
      </c>
      <c r="RI16" s="7">
        <v>-226.28703095979554</v>
      </c>
      <c r="RJ16" s="7">
        <v>-73.734455547407705</v>
      </c>
      <c r="RK16" s="7">
        <v>-438.72683031407439</v>
      </c>
      <c r="RL16" s="7">
        <v>-91.22588373564777</v>
      </c>
      <c r="RM16" s="7">
        <v>-169.86570108859641</v>
      </c>
      <c r="RN16" s="7">
        <v>0</v>
      </c>
      <c r="RO16" s="7">
        <v>-215.66790217016882</v>
      </c>
      <c r="RP16" s="7">
        <v>-219.22367587143503</v>
      </c>
      <c r="RQ16" s="7">
        <v>-295.59661364145569</v>
      </c>
      <c r="RR16" s="7">
        <v>-230.00006242413733</v>
      </c>
      <c r="RS16" s="7">
        <v>-358.23220728107577</v>
      </c>
      <c r="RT16" s="7">
        <v>-142.6084109089208</v>
      </c>
      <c r="RU16" s="7">
        <v>-192.99033774045995</v>
      </c>
      <c r="RV16" s="7">
        <v>-283.70148436216243</v>
      </c>
      <c r="RW16" s="7">
        <v>-199.40770031030027</v>
      </c>
      <c r="RX16" s="7">
        <v>-212.9796648703267</v>
      </c>
      <c r="RY16" s="7">
        <v>-194.91616790584899</v>
      </c>
      <c r="RZ16" s="7">
        <v>-296.00323947778645</v>
      </c>
      <c r="SA16" s="7">
        <v>-497.90082966132758</v>
      </c>
      <c r="SB16" s="7">
        <v>-265.00091823922941</v>
      </c>
      <c r="SC16" s="7">
        <v>-195.89106854373412</v>
      </c>
      <c r="SD16" s="7">
        <v>-928.61282000396909</v>
      </c>
      <c r="SE16" s="7">
        <v>-175.55900926145259</v>
      </c>
      <c r="SF16" s="7">
        <v>-256.97051245347836</v>
      </c>
      <c r="SG16" s="7">
        <v>-357.87119508675374</v>
      </c>
      <c r="SH16" s="7">
        <v>-238.85225142666724</v>
      </c>
      <c r="SI16" s="7">
        <v>-474.26714803708768</v>
      </c>
      <c r="SJ16" s="7">
        <v>-276.60500000000002</v>
      </c>
      <c r="SK16" s="7">
        <v>-89.447175906132728</v>
      </c>
      <c r="SL16" s="7">
        <v>-403.55160704226466</v>
      </c>
      <c r="SM16" s="7">
        <v>-500.11665912040809</v>
      </c>
      <c r="SN16" s="7">
        <v>-100.21860319448795</v>
      </c>
      <c r="SO16" s="7">
        <v>-323.7963537229511</v>
      </c>
      <c r="SP16" s="7">
        <v>-183.36890140298073</v>
      </c>
      <c r="SQ16" s="7">
        <v>-251.02492690960003</v>
      </c>
      <c r="SR16" s="7">
        <v>-337.1249089339197</v>
      </c>
      <c r="SS16" s="7">
        <v>-94.672781467804342</v>
      </c>
      <c r="ST16" s="7">
        <v>-120.12115913666295</v>
      </c>
      <c r="SU16" s="7">
        <v>-238.13502558853634</v>
      </c>
      <c r="SV16" s="7">
        <v>-222.82980322130089</v>
      </c>
      <c r="SW16" s="7">
        <v>-259.22806632260898</v>
      </c>
      <c r="SX16" s="7">
        <v>-90.538802660753888</v>
      </c>
      <c r="SY16" s="7">
        <v>-60.934758369681383</v>
      </c>
      <c r="SZ16" s="7">
        <v>-356.26034908160466</v>
      </c>
      <c r="TA16" s="7">
        <v>-220.08217762652734</v>
      </c>
      <c r="TB16" s="7">
        <v>-207.09573597923111</v>
      </c>
      <c r="TC16" s="7">
        <v>-122.61852159147918</v>
      </c>
      <c r="TD16" s="7">
        <v>-88.375013276035332</v>
      </c>
      <c r="TE16" s="7">
        <v>-444.70614428743386</v>
      </c>
      <c r="TF16" s="7">
        <v>-220.9568835098336</v>
      </c>
      <c r="TG16" s="7">
        <v>-268.75324304762967</v>
      </c>
      <c r="TH16" s="7">
        <v>-247.47639681600396</v>
      </c>
      <c r="TI16" s="7">
        <v>-510.86871384067649</v>
      </c>
      <c r="TJ16" s="7">
        <v>-89.632061923244052</v>
      </c>
      <c r="TK16" s="7">
        <v>-124.11357270180798</v>
      </c>
      <c r="TL16" s="7">
        <v>-302.50084416349284</v>
      </c>
      <c r="TM16" s="7">
        <v>-50.244031172769752</v>
      </c>
      <c r="TN16" s="7">
        <v>-466.12296776721007</v>
      </c>
      <c r="TO16" s="7">
        <v>-157.98238581040184</v>
      </c>
      <c r="TP16" s="7">
        <v>-324.39058221277639</v>
      </c>
      <c r="TQ16" s="7">
        <v>-580.72255129948951</v>
      </c>
      <c r="TR16" s="7">
        <v>-111.07360317275165</v>
      </c>
      <c r="TS16" s="7">
        <v>-65.493999938930685</v>
      </c>
      <c r="TT16" s="7">
        <v>-110.08753123964951</v>
      </c>
      <c r="TU16" s="7">
        <v>-161.52621268784506</v>
      </c>
      <c r="TV16" s="7">
        <v>-124.47394607757056</v>
      </c>
      <c r="TW16" s="7">
        <v>-319.69593673302427</v>
      </c>
      <c r="TX16" s="7">
        <v>-100.3317618299284</v>
      </c>
      <c r="TY16" s="7">
        <v>-167.27310510099281</v>
      </c>
      <c r="TZ16" s="7">
        <v>-196.42811926697985</v>
      </c>
      <c r="UA16" s="7">
        <v>-77.512242694645423</v>
      </c>
      <c r="UB16" s="7">
        <v>-1110.8085905601829</v>
      </c>
      <c r="UC16" s="7">
        <v>0</v>
      </c>
      <c r="UD16" s="7">
        <v>-47.915819061869591</v>
      </c>
      <c r="UE16" s="7">
        <v>-405.82352642147265</v>
      </c>
      <c r="UF16" s="7">
        <v>-371.98119295657779</v>
      </c>
      <c r="UG16" s="7">
        <v>-345.10054109118823</v>
      </c>
      <c r="UH16" s="7">
        <v>-24.816070977169176</v>
      </c>
      <c r="UI16" s="7">
        <v>-258.9158936163887</v>
      </c>
      <c r="UJ16" s="7">
        <v>-277.91830818894522</v>
      </c>
      <c r="UK16" s="7">
        <v>-347.24050968940799</v>
      </c>
      <c r="UL16" s="7">
        <v>-565.80432700433835</v>
      </c>
      <c r="UM16" s="7">
        <v>-208.23334179694587</v>
      </c>
      <c r="UN16" s="7">
        <v>-329.03132249109507</v>
      </c>
      <c r="UO16" s="7">
        <v>-264.78719099618144</v>
      </c>
      <c r="UP16" s="7">
        <v>-233.20151371806998</v>
      </c>
      <c r="UQ16" s="7">
        <v>-374.46806114058506</v>
      </c>
      <c r="UR16" s="7">
        <v>-140.1831786758986</v>
      </c>
      <c r="US16" s="7">
        <v>-28.989398896587119</v>
      </c>
      <c r="UT16" s="7">
        <v>-133.18447545253395</v>
      </c>
      <c r="UU16" s="7">
        <v>-288.35125948865141</v>
      </c>
      <c r="UV16" s="7">
        <v>-495.20794972965069</v>
      </c>
      <c r="UW16" s="7">
        <v>-793.97428636675045</v>
      </c>
      <c r="UX16" s="7">
        <v>-71.463431505573737</v>
      </c>
      <c r="UY16" s="7">
        <v>-91.468779081644229</v>
      </c>
      <c r="UZ16" s="7">
        <v>-32.571648333471174</v>
      </c>
      <c r="VA16" s="7">
        <v>-263.18702462226048</v>
      </c>
      <c r="VB16" s="7">
        <v>-50.511949685534589</v>
      </c>
      <c r="VC16" s="7">
        <v>-8.4232874988200486</v>
      </c>
      <c r="VD16" s="7">
        <v>-422.89815518107031</v>
      </c>
      <c r="VE16" s="7">
        <v>-0.80321216244195326</v>
      </c>
      <c r="VF16" s="7">
        <v>-729.08006545925275</v>
      </c>
      <c r="VG16" s="7">
        <v>-175.1255217246771</v>
      </c>
      <c r="VH16" s="7">
        <v>-250.5076824987564</v>
      </c>
      <c r="VI16" s="7">
        <v>-298.34859040758556</v>
      </c>
      <c r="VJ16" s="7">
        <v>-80.089810619263403</v>
      </c>
      <c r="VK16" s="7">
        <v>0</v>
      </c>
      <c r="VL16" s="7">
        <v>-405.8974927381135</v>
      </c>
      <c r="VM16" s="7">
        <v>-333.74995981611858</v>
      </c>
      <c r="VN16" s="7">
        <v>-418.30824942959413</v>
      </c>
      <c r="VO16" s="7">
        <v>-369.15807686258057</v>
      </c>
      <c r="VP16" s="7">
        <v>0</v>
      </c>
      <c r="VQ16" s="7">
        <v>-286.46545802849568</v>
      </c>
      <c r="VR16" s="7">
        <v>-185.93996604414264</v>
      </c>
      <c r="VS16" s="7">
        <v>-333.67547486802187</v>
      </c>
      <c r="VT16" s="7">
        <v>-233.08858869763802</v>
      </c>
      <c r="VU16" s="7">
        <v>-213.85455865174146</v>
      </c>
      <c r="VV16" s="7">
        <v>-103.84321213360434</v>
      </c>
      <c r="VW16" s="7">
        <v>-182.52004043828569</v>
      </c>
      <c r="VX16" s="7">
        <v>-409.82167063848226</v>
      </c>
      <c r="VY16" s="7">
        <v>-72.532158012499025</v>
      </c>
      <c r="VZ16" s="7">
        <v>-223.04615598112684</v>
      </c>
      <c r="WA16" s="7">
        <v>-161.72249546984207</v>
      </c>
      <c r="WB16" s="7">
        <v>-155.23500320137768</v>
      </c>
      <c r="WC16" s="7">
        <v>-358.04296713873225</v>
      </c>
      <c r="WD16" s="7">
        <v>-81.520895486765795</v>
      </c>
      <c r="WE16" s="7">
        <v>-176.58892201474973</v>
      </c>
      <c r="WF16" s="7">
        <v>-339.31151174419546</v>
      </c>
      <c r="WG16" s="7">
        <v>-88.749054667242874</v>
      </c>
      <c r="WH16" s="7">
        <v>-297.58527730530068</v>
      </c>
      <c r="WI16" s="7">
        <v>0</v>
      </c>
      <c r="WJ16" s="7">
        <v>-133.21201226604632</v>
      </c>
      <c r="WK16" s="7">
        <v>-85.910318318318318</v>
      </c>
      <c r="WL16" s="7">
        <v>-354.25864800483265</v>
      </c>
      <c r="WM16" s="7">
        <v>-477.50810771537465</v>
      </c>
      <c r="WN16" s="7">
        <v>-49.624445024810655</v>
      </c>
      <c r="WO16" s="7">
        <v>-222.27103158294076</v>
      </c>
      <c r="WP16" s="7">
        <v>-232.90136280213989</v>
      </c>
      <c r="WQ16" s="7">
        <v>0</v>
      </c>
      <c r="WR16" s="7">
        <v>-245.76217542953103</v>
      </c>
      <c r="WS16" s="7">
        <v>-598.89084571638227</v>
      </c>
      <c r="WT16" s="7">
        <v>-343.66801404849406</v>
      </c>
      <c r="WU16" s="7">
        <v>-331.13192415649888</v>
      </c>
      <c r="WV16" s="7">
        <v>-355.58399829180149</v>
      </c>
      <c r="WW16" s="7">
        <v>-347.8753920953576</v>
      </c>
      <c r="WX16" s="7">
        <v>-391.52868019910994</v>
      </c>
      <c r="WY16" s="7">
        <v>-259.02981926465117</v>
      </c>
      <c r="WZ16" s="7">
        <v>-182.46577120886806</v>
      </c>
      <c r="XA16" s="7">
        <v>-273.89719652186824</v>
      </c>
      <c r="XB16" s="7">
        <v>-40.421892311101267</v>
      </c>
      <c r="XC16" s="7">
        <v>-172.94059163243094</v>
      </c>
      <c r="XD16" s="7">
        <v>-197.81954031090555</v>
      </c>
      <c r="XE16" s="7">
        <v>-306.38460417720108</v>
      </c>
      <c r="XF16" s="7">
        <v>-226.21879124125931</v>
      </c>
      <c r="XG16" s="7">
        <v>-266.93126105465626</v>
      </c>
      <c r="XH16" s="7">
        <v>-140.32641023718477</v>
      </c>
      <c r="XI16" s="7">
        <v>-436.9891180112391</v>
      </c>
      <c r="XJ16" s="7">
        <v>-237.91163804561648</v>
      </c>
      <c r="XK16" s="7">
        <v>-88.916987550173488</v>
      </c>
      <c r="XL16" s="7">
        <v>-297.59000745900704</v>
      </c>
      <c r="XM16" s="7">
        <v>-286.64851955760628</v>
      </c>
      <c r="XN16" s="7">
        <v>-197.85221833537619</v>
      </c>
      <c r="XO16" s="7">
        <v>-101.02095444415005</v>
      </c>
      <c r="XP16" s="7">
        <v>-265.86666167832692</v>
      </c>
      <c r="XQ16" s="7">
        <v>-224.20403587443946</v>
      </c>
      <c r="XR16" s="7">
        <v>-24.848322991124029</v>
      </c>
      <c r="XS16" s="7">
        <v>-260.07881746075765</v>
      </c>
      <c r="XT16" s="7">
        <v>-244.60982229340291</v>
      </c>
      <c r="XU16" s="7">
        <v>-481.97360039446153</v>
      </c>
      <c r="XV16" s="7">
        <v>-189.08113903753645</v>
      </c>
      <c r="XW16" s="7">
        <v>-346.21946224314632</v>
      </c>
      <c r="XX16" s="7">
        <v>-312.45722980911842</v>
      </c>
      <c r="XY16" s="7">
        <v>-70.555748247705765</v>
      </c>
      <c r="XZ16" s="7">
        <v>-222.57984958050133</v>
      </c>
      <c r="YA16" s="7">
        <v>-37.515848132797906</v>
      </c>
      <c r="YB16" s="7">
        <v>0</v>
      </c>
      <c r="YC16" s="7">
        <v>-272.94165632565046</v>
      </c>
      <c r="YD16" s="7">
        <v>-99.015250544662308</v>
      </c>
      <c r="YE16" s="7">
        <v>-318.95330849058001</v>
      </c>
      <c r="YF16" s="7">
        <v>-291.89113802996491</v>
      </c>
      <c r="YG16" s="7">
        <v>-314.51452376157869</v>
      </c>
      <c r="YH16" s="7">
        <v>-195.49114112086426</v>
      </c>
      <c r="YI16" s="7">
        <v>-326.23399752787611</v>
      </c>
      <c r="YJ16" s="7">
        <v>0</v>
      </c>
      <c r="YK16" s="7">
        <v>-277.00655820838244</v>
      </c>
      <c r="YL16" s="7">
        <v>-435.66199169682784</v>
      </c>
      <c r="YM16" s="7">
        <v>-53.722648540424224</v>
      </c>
      <c r="YN16" s="7">
        <v>-251.5974217734591</v>
      </c>
      <c r="YO16" s="7">
        <v>-135.8965404925917</v>
      </c>
      <c r="YP16" s="7">
        <v>-153.29116395298897</v>
      </c>
      <c r="YQ16" s="7">
        <v>-887.06159592210668</v>
      </c>
      <c r="YR16" s="7">
        <v>-106.49576184942254</v>
      </c>
      <c r="YS16" s="7">
        <v>-1106.3191564619215</v>
      </c>
      <c r="YT16" s="7">
        <v>-166.23440794700403</v>
      </c>
      <c r="YU16" s="7">
        <v>-206.40950543917626</v>
      </c>
      <c r="YV16" s="7">
        <v>-245.14209152601359</v>
      </c>
      <c r="YW16" s="7">
        <v>-145.10082547169813</v>
      </c>
      <c r="YX16" s="7">
        <v>-401.76029295328584</v>
      </c>
      <c r="YY16" s="7">
        <v>-85.562494653092656</v>
      </c>
      <c r="YZ16" s="7">
        <v>-494.71436087677677</v>
      </c>
      <c r="ZA16" s="7">
        <v>-462.23310465954125</v>
      </c>
      <c r="ZB16" s="7">
        <v>-673.58248929100444</v>
      </c>
      <c r="ZC16" s="7">
        <v>-248.94960590114209</v>
      </c>
      <c r="ZD16" s="7">
        <v>-138.08531053733429</v>
      </c>
      <c r="ZE16" s="7">
        <v>-104.99691852582275</v>
      </c>
      <c r="ZF16" s="7">
        <v>-449.88225942430449</v>
      </c>
      <c r="ZG16" s="7">
        <v>-49.399056098472983</v>
      </c>
      <c r="ZH16" s="7">
        <v>-189.58997726429541</v>
      </c>
      <c r="ZI16" s="7">
        <v>-25.486955585271076</v>
      </c>
      <c r="ZJ16" s="7">
        <v>-452.59704409969754</v>
      </c>
      <c r="ZK16" s="7">
        <v>-90.123815815037887</v>
      </c>
      <c r="ZL16" s="7">
        <v>-512.61401439578492</v>
      </c>
      <c r="ZM16" s="7">
        <v>-79.847310991034135</v>
      </c>
      <c r="ZN16" s="7">
        <v>-89.499885364921667</v>
      </c>
      <c r="ZO16" s="7">
        <v>-485.99471463674723</v>
      </c>
      <c r="ZP16" s="7">
        <v>-314.28846647829437</v>
      </c>
      <c r="ZQ16" s="7">
        <v>-132.41938406836039</v>
      </c>
      <c r="ZR16" s="7">
        <v>-59.030163236337842</v>
      </c>
      <c r="ZS16" s="7">
        <v>-314.17489087815341</v>
      </c>
      <c r="ZT16" s="7">
        <v>0</v>
      </c>
      <c r="ZU16" s="7">
        <v>-112.0107729226732</v>
      </c>
      <c r="ZV16" s="7">
        <v>0</v>
      </c>
      <c r="ZW16" s="7">
        <v>-127.89885218786027</v>
      </c>
      <c r="ZX16" s="7">
        <v>-226.56811291973202</v>
      </c>
      <c r="ZY16" s="7">
        <v>-339.72625791402862</v>
      </c>
      <c r="ZZ16" s="7">
        <v>-182.32676050494257</v>
      </c>
      <c r="AAA16" s="7">
        <v>-130.50183425830119</v>
      </c>
      <c r="AAB16" s="7">
        <v>-395.18725416240102</v>
      </c>
      <c r="AAC16" s="7">
        <v>-428.32551031897958</v>
      </c>
      <c r="AAD16" s="7">
        <v>-562.91868539623647</v>
      </c>
      <c r="AAE16" s="7">
        <v>-210.71294069636949</v>
      </c>
      <c r="AAF16" s="7">
        <v>-162.28540354522434</v>
      </c>
      <c r="AAG16" s="7">
        <v>-168.96097229426388</v>
      </c>
      <c r="AAH16" s="7">
        <v>-161.3392014674734</v>
      </c>
      <c r="AAI16" s="7">
        <v>-17.50113711906511</v>
      </c>
      <c r="AAJ16" s="7">
        <v>-84.199153838311744</v>
      </c>
      <c r="AAK16" s="7">
        <v>-109.65231301598193</v>
      </c>
      <c r="AAL16" s="7">
        <v>-106.84244559185447</v>
      </c>
      <c r="AAM16" s="7">
        <v>-819.96785792236744</v>
      </c>
      <c r="AAN16" s="7">
        <v>-533.02646803067216</v>
      </c>
      <c r="AAO16" s="7">
        <v>-34.047511680342154</v>
      </c>
      <c r="AAP16" s="7">
        <v>-175.18072289156629</v>
      </c>
      <c r="AAQ16" s="7">
        <v>-240.27107199825986</v>
      </c>
      <c r="AAR16" s="7">
        <v>-179.04120994106401</v>
      </c>
      <c r="AAS16" s="7">
        <v>-205.02907872802189</v>
      </c>
      <c r="AAT16" s="7">
        <v>-67.45963526292627</v>
      </c>
      <c r="AAU16" s="7">
        <v>-286.82594291829372</v>
      </c>
      <c r="AAV16" s="7">
        <v>-236.75108124554248</v>
      </c>
      <c r="AAW16" s="7">
        <v>-715.39430488090989</v>
      </c>
      <c r="AAX16" s="7">
        <v>-124.59924041224403</v>
      </c>
      <c r="AAY16" s="7">
        <v>-150.49866077652948</v>
      </c>
      <c r="AAZ16" s="7">
        <v>-32.601535416404474</v>
      </c>
      <c r="ABA16" s="7">
        <v>-115.53849904600382</v>
      </c>
      <c r="ABB16" s="7">
        <v>-226.49642189413964</v>
      </c>
      <c r="ABC16" s="7">
        <v>-203.51538955104894</v>
      </c>
      <c r="ABD16" s="7">
        <v>-114.24154909831974</v>
      </c>
      <c r="ABE16" s="7">
        <v>-195.28986303221828</v>
      </c>
      <c r="ABF16" s="7">
        <v>-244.54287617250372</v>
      </c>
      <c r="ABG16" s="7">
        <v>-138.27481372813961</v>
      </c>
      <c r="ABH16" s="7">
        <v>-87.933280833989599</v>
      </c>
      <c r="ABI16" s="7">
        <v>-98.474262408688645</v>
      </c>
      <c r="ABJ16" s="7">
        <v>-342.90146451058166</v>
      </c>
      <c r="ABK16" s="7">
        <v>-314.01907432345183</v>
      </c>
      <c r="ABL16" s="7">
        <v>-167.59111466175594</v>
      </c>
      <c r="ABM16" s="7">
        <v>-555.22314790872065</v>
      </c>
      <c r="ABN16" s="7">
        <v>-394.00123937521425</v>
      </c>
      <c r="ABO16" s="7">
        <v>-29.67183011665384</v>
      </c>
      <c r="ABP16" s="7">
        <v>-51.586820725310766</v>
      </c>
      <c r="ABQ16" s="7">
        <v>-155.3225793086304</v>
      </c>
      <c r="ABR16" s="7">
        <v>-64.885946180974926</v>
      </c>
      <c r="ABS16" s="7">
        <v>-50.032698814474259</v>
      </c>
      <c r="ABT16" s="7">
        <v>0</v>
      </c>
      <c r="ABU16" s="7">
        <v>-181.91789875648684</v>
      </c>
      <c r="ABV16" s="7">
        <v>-255.72559029993619</v>
      </c>
      <c r="ABW16" s="7">
        <v>-197.62005700035624</v>
      </c>
      <c r="ABX16" s="7">
        <v>-528.43252625655145</v>
      </c>
      <c r="ABY16" s="7">
        <v>-66.241335576275063</v>
      </c>
      <c r="ABZ16" s="7">
        <v>-102.51799060649378</v>
      </c>
      <c r="ACA16" s="7">
        <v>-331.12961950088572</v>
      </c>
      <c r="ACB16" s="7">
        <v>-98.105644149793932</v>
      </c>
      <c r="ACC16" s="7">
        <v>0</v>
      </c>
      <c r="ACD16" s="7">
        <v>-400.92064971059926</v>
      </c>
      <c r="ACE16" s="7">
        <v>-90.785843891509813</v>
      </c>
      <c r="ACF16" s="7">
        <v>-274.33475267136487</v>
      </c>
      <c r="ACG16" s="7">
        <v>-326.80763077719354</v>
      </c>
      <c r="ACH16" s="7">
        <v>-268.72121092204196</v>
      </c>
      <c r="ACI16" s="7">
        <v>-70.858035637979654</v>
      </c>
      <c r="ACJ16" s="7">
        <v>-120.22844333407484</v>
      </c>
      <c r="ACK16" s="7">
        <v>-199.48245135846341</v>
      </c>
      <c r="ACL16" s="7">
        <v>-195.27512598313947</v>
      </c>
      <c r="ACM16" s="7">
        <v>-255.04225276853816</v>
      </c>
      <c r="ACN16" s="7">
        <v>-71.413244903930547</v>
      </c>
      <c r="ACO16" s="7">
        <v>-416.29711954711951</v>
      </c>
      <c r="ACP16" s="7">
        <v>-312.77140246181966</v>
      </c>
      <c r="ACQ16" s="7">
        <v>-219.20678685047719</v>
      </c>
      <c r="ACR16" s="7">
        <v>-649.14321156578671</v>
      </c>
      <c r="ACS16" s="7">
        <v>-183.73805905594651</v>
      </c>
      <c r="ACT16" s="7">
        <v>-459.12095853146997</v>
      </c>
      <c r="ACU16" s="7">
        <v>-150.12799376776948</v>
      </c>
      <c r="ACV16" s="7">
        <v>-209.01421280444472</v>
      </c>
      <c r="ACW16" s="7">
        <v>-550.93878894653108</v>
      </c>
      <c r="ACX16" s="7">
        <v>0</v>
      </c>
      <c r="ACY16" s="7">
        <v>-34.069444250846793</v>
      </c>
      <c r="ACZ16" s="7">
        <v>-20.149311565188192</v>
      </c>
      <c r="ADA16" s="7">
        <v>-116.87307258367808</v>
      </c>
      <c r="ADB16" s="7">
        <v>-99.737393773769341</v>
      </c>
      <c r="ADC16" s="7">
        <v>-68.990267153565256</v>
      </c>
      <c r="ADD16" s="7">
        <v>-169.9120977963122</v>
      </c>
      <c r="ADE16" s="7">
        <v>-101.50870636876839</v>
      </c>
      <c r="ADF16" s="7">
        <v>-59.285792349726769</v>
      </c>
      <c r="ADG16" s="7">
        <v>-173.69732614459238</v>
      </c>
      <c r="ADH16" s="7">
        <v>-329.66248372289272</v>
      </c>
      <c r="ADI16" s="7">
        <v>-119.44596475304439</v>
      </c>
      <c r="ADJ16" s="7">
        <v>-370.62690131874717</v>
      </c>
      <c r="ADK16" s="7">
        <v>-424.25845810323176</v>
      </c>
      <c r="ADL16" s="7">
        <v>-164.33887726797326</v>
      </c>
      <c r="ADM16" s="7">
        <v>-24.918978182216861</v>
      </c>
      <c r="ADN16" s="7">
        <v>-84.796081318307927</v>
      </c>
      <c r="ADO16" s="7">
        <v>-331.30502911962111</v>
      </c>
      <c r="ADP16" s="7">
        <v>-540.16812764700092</v>
      </c>
      <c r="ADQ16" s="7">
        <v>-154.21809256661993</v>
      </c>
      <c r="ADR16" s="7">
        <v>-31.662300463439752</v>
      </c>
      <c r="ADS16" s="7">
        <v>-191.76621125701905</v>
      </c>
      <c r="ADT16" s="7">
        <v>-55.217401442606644</v>
      </c>
      <c r="ADU16" s="7">
        <v>-63.830713353917766</v>
      </c>
      <c r="ADV16" s="7">
        <v>-116.86712872729922</v>
      </c>
      <c r="ADW16" s="7">
        <v>-643.46109843578438</v>
      </c>
      <c r="ADX16" s="7">
        <v>-339.97993937084829</v>
      </c>
      <c r="ADY16" s="7">
        <v>-658.26830784533126</v>
      </c>
      <c r="ADZ16" s="7">
        <v>-370.15297801552612</v>
      </c>
      <c r="AEA16" s="7">
        <v>-235.44739351147985</v>
      </c>
      <c r="AEB16" s="7">
        <v>-298.79742035040726</v>
      </c>
      <c r="AEC16" s="7">
        <v>-63.296961057474256</v>
      </c>
      <c r="AED16" s="7">
        <v>-268.7550822700681</v>
      </c>
      <c r="AEE16" s="7">
        <v>-521.65011311856733</v>
      </c>
      <c r="AEF16" s="7">
        <v>-27.568123578878986</v>
      </c>
      <c r="AEG16" s="7">
        <v>-95.609370743666588</v>
      </c>
      <c r="AEH16" s="7">
        <v>-674.63469048697868</v>
      </c>
      <c r="AEI16" s="7">
        <v>-311.45341249328254</v>
      </c>
      <c r="AEJ16" s="7">
        <v>-213.44518009042019</v>
      </c>
      <c r="AEK16" s="7">
        <v>-93.588969839653856</v>
      </c>
      <c r="AEL16" s="7">
        <v>-368.40790677325691</v>
      </c>
      <c r="AEM16" s="7">
        <v>-189.45936453483625</v>
      </c>
      <c r="AEN16" s="7">
        <v>-300.78817056396144</v>
      </c>
      <c r="AEO16" s="7">
        <v>-316.28044722880009</v>
      </c>
      <c r="AEP16" s="7">
        <v>-246.80028646304706</v>
      </c>
      <c r="AEQ16" s="7">
        <v>-123.58811093844064</v>
      </c>
      <c r="AER16" s="7">
        <v>-183.13842902430434</v>
      </c>
      <c r="AES16" s="7">
        <v>-361.04143187166699</v>
      </c>
      <c r="AET16" s="7">
        <v>-101.24836912444022</v>
      </c>
      <c r="AEU16" s="7">
        <v>-44.095184902110653</v>
      </c>
      <c r="AEV16" s="7">
        <v>-265.06914633993716</v>
      </c>
      <c r="AEW16" s="7">
        <v>-44.145779210450975</v>
      </c>
      <c r="AEX16" s="7">
        <v>-182.02551014448738</v>
      </c>
      <c r="AEY16" s="7">
        <v>-1383.8579881656804</v>
      </c>
      <c r="AEZ16" s="7">
        <v>-165.53717958646325</v>
      </c>
      <c r="AFA16" s="7">
        <v>-213.49547511312215</v>
      </c>
      <c r="AFB16" s="7">
        <v>-141.86690373380748</v>
      </c>
      <c r="AFC16" s="7">
        <v>0</v>
      </c>
      <c r="AFD16" s="7">
        <v>-375.78741174444639</v>
      </c>
      <c r="AFE16" s="7">
        <v>-191.556079587325</v>
      </c>
      <c r="AFF16" s="7">
        <v>0</v>
      </c>
      <c r="AFG16" s="7">
        <v>-141.92592592592592</v>
      </c>
      <c r="AFH16" s="7">
        <v>0</v>
      </c>
      <c r="AFI16" s="7">
        <v>-257</v>
      </c>
      <c r="AFJ16" s="7">
        <v>0</v>
      </c>
      <c r="AFK16" s="7">
        <v>-200.71924930256151</v>
      </c>
      <c r="AFL16" s="7">
        <v>0</v>
      </c>
      <c r="AFM16" s="7">
        <v>-214.1423220973783</v>
      </c>
      <c r="AFN16" s="7">
        <v>0</v>
      </c>
      <c r="AFO16" s="7">
        <v>-16.585161964472309</v>
      </c>
      <c r="AFP16" s="7">
        <v>-253.80747451868632</v>
      </c>
      <c r="AFQ16" s="7">
        <v>-307.44682599465864</v>
      </c>
      <c r="AFR16" s="7">
        <v>-10.583756345177667</v>
      </c>
      <c r="AFS16" s="7">
        <v>-160.8338694113863</v>
      </c>
      <c r="AFT16" s="7">
        <v>-84.370574966625227</v>
      </c>
      <c r="AFU16" s="7">
        <v>-310.07854803128549</v>
      </c>
      <c r="AFV16" s="7">
        <v>-57.3407428791378</v>
      </c>
      <c r="AFW16" s="7">
        <v>-306.47561929595832</v>
      </c>
      <c r="AFX16" s="7">
        <v>-2.8204907054564758</v>
      </c>
      <c r="AFY16" s="7">
        <v>-7.5917648812111134</v>
      </c>
      <c r="AFZ16" s="7">
        <v>-153.37934899598136</v>
      </c>
      <c r="AGA16" s="7">
        <v>-32.385131168309492</v>
      </c>
      <c r="AGB16" s="7">
        <v>-283.76682197421172</v>
      </c>
      <c r="AGC16" s="7">
        <v>-429.53279287388438</v>
      </c>
      <c r="AGD16" s="7">
        <v>-214.68828111864596</v>
      </c>
      <c r="AGE16" s="7">
        <v>-394.8449805474205</v>
      </c>
      <c r="AGF16" s="7">
        <v>0</v>
      </c>
      <c r="AGG16" s="7">
        <v>-128.78807918395577</v>
      </c>
      <c r="AGH16" s="7">
        <v>-155.78457804827178</v>
      </c>
      <c r="AGI16" s="7">
        <v>-76.721915333156318</v>
      </c>
      <c r="AGJ16" s="7">
        <v>-178.91798695246973</v>
      </c>
      <c r="AGK16" s="7">
        <v>0</v>
      </c>
      <c r="AGL16" s="7">
        <v>-12.759172758565315</v>
      </c>
      <c r="AGM16" s="7">
        <v>0</v>
      </c>
      <c r="AGN16" s="7">
        <v>-161.91953393387675</v>
      </c>
      <c r="AGO16" s="7">
        <v>-185.71893829540031</v>
      </c>
      <c r="AGP16" s="7">
        <v>0</v>
      </c>
      <c r="AGQ16" s="7">
        <v>-91.597522479433707</v>
      </c>
      <c r="AGR16" s="7">
        <v>-210.85925721095285</v>
      </c>
      <c r="AGS16" s="7">
        <v>-558.71335232804824</v>
      </c>
      <c r="AGT16" s="7">
        <v>-222.38270177487993</v>
      </c>
      <c r="AGU16" s="7">
        <v>0</v>
      </c>
      <c r="AGV16" s="7">
        <v>-39.096310423237732</v>
      </c>
      <c r="AGW16" s="7">
        <v>-211.95152335184059</v>
      </c>
      <c r="AGX16" s="7">
        <v>-311.79020338857924</v>
      </c>
      <c r="AGY16" s="7">
        <v>-295.10903717835873</v>
      </c>
      <c r="AGZ16" s="7">
        <v>0</v>
      </c>
      <c r="AHA16" s="7">
        <v>-498.32896995372278</v>
      </c>
      <c r="AHB16" s="7">
        <v>-286.16464021259407</v>
      </c>
      <c r="AHC16" s="7">
        <v>-418.58799457267037</v>
      </c>
      <c r="AHD16" s="7">
        <v>0</v>
      </c>
      <c r="AHE16" s="7">
        <v>-68.598971221187455</v>
      </c>
      <c r="AHF16" s="7">
        <v>-477.22540928024796</v>
      </c>
      <c r="AHG16" s="7">
        <v>-333.32471738825586</v>
      </c>
      <c r="AHH16" s="7">
        <v>-43.447641571409804</v>
      </c>
      <c r="AHI16" s="7">
        <v>-164.19218619589449</v>
      </c>
      <c r="AHJ16" s="7">
        <v>-93.04984665334409</v>
      </c>
      <c r="AHK16" s="7">
        <v>-29.019899359560846</v>
      </c>
      <c r="AHL16" s="7">
        <v>-387.31535527223895</v>
      </c>
      <c r="AHM16" s="7">
        <v>-147.5899391009718</v>
      </c>
      <c r="AHN16" s="7">
        <v>-113.22339774347309</v>
      </c>
      <c r="AHO16" s="7">
        <v>-202.69862437377174</v>
      </c>
      <c r="AHP16" s="7">
        <v>-133.61685288162073</v>
      </c>
      <c r="AHQ16" s="7">
        <v>-313.26354359290463</v>
      </c>
      <c r="AHR16" s="7">
        <v>-70.006262609807152</v>
      </c>
      <c r="AHS16" s="7">
        <v>-613.30969154607772</v>
      </c>
      <c r="AHT16" s="7">
        <v>-406.24092281651298</v>
      </c>
      <c r="AHU16" s="7">
        <v>-307.52363512477643</v>
      </c>
      <c r="AHV16" s="7">
        <v>-447.43631674495003</v>
      </c>
      <c r="AHW16" s="7">
        <v>-201.15874397817635</v>
      </c>
      <c r="AHX16" s="7">
        <v>-418.02597784062186</v>
      </c>
      <c r="AHY16" s="7">
        <v>-211.41011247020819</v>
      </c>
      <c r="AHZ16" s="7">
        <v>-114.13186355184132</v>
      </c>
      <c r="AIA16" s="7">
        <v>-239.39470302285298</v>
      </c>
      <c r="AIB16" s="7">
        <v>-323.53155030398119</v>
      </c>
      <c r="AIC16" s="7">
        <v>-94.055820581128813</v>
      </c>
      <c r="AID16" s="7">
        <v>-311.146488942975</v>
      </c>
      <c r="AIE16" s="7">
        <v>-308.74240389457782</v>
      </c>
      <c r="AIF16" s="7">
        <v>-95.168879166270358</v>
      </c>
      <c r="AIG16" s="7">
        <v>-57.339505889902377</v>
      </c>
      <c r="AIH16" s="7">
        <v>-180.67190931526079</v>
      </c>
      <c r="AII16" s="7">
        <v>-210.8620509671477</v>
      </c>
      <c r="AIJ16" s="7">
        <v>-73.431770884946971</v>
      </c>
      <c r="AIK16" s="7">
        <v>-166.60076557439112</v>
      </c>
      <c r="AIL16" s="7">
        <v>-139.4553415061296</v>
      </c>
      <c r="AIM16" s="7">
        <v>-551.20569372490888</v>
      </c>
      <c r="AIN16" s="7">
        <v>-85.686131386861305</v>
      </c>
      <c r="AIO16" s="7">
        <v>-513.44335461322737</v>
      </c>
      <c r="AIP16" s="7">
        <v>-94.63226860550607</v>
      </c>
      <c r="AIQ16" s="7">
        <v>-220.6743415326988</v>
      </c>
      <c r="AIR16" s="7">
        <v>-391.03336279673857</v>
      </c>
      <c r="AIS16" s="7">
        <v>-339.39422649065563</v>
      </c>
      <c r="AIT16" s="7">
        <v>-230.01053196520522</v>
      </c>
      <c r="AIU16" s="7">
        <v>-157.10237170038857</v>
      </c>
      <c r="AIV16" s="7">
        <v>-99.682853348661141</v>
      </c>
      <c r="AIW16" s="7">
        <v>0</v>
      </c>
      <c r="AIX16" s="7">
        <v>-207.08046798249532</v>
      </c>
      <c r="AIY16" s="7">
        <v>-140.39811040401963</v>
      </c>
    </row>
    <row r="17" spans="1:935" ht="15.6" x14ac:dyDescent="0.3">
      <c r="A17" s="10" t="s">
        <v>48</v>
      </c>
      <c r="B17" s="7">
        <v>1070519</v>
      </c>
      <c r="C17" s="7">
        <v>4521704</v>
      </c>
      <c r="D17" s="7">
        <v>1740623</v>
      </c>
      <c r="E17" s="7">
        <v>1325794</v>
      </c>
      <c r="F17" s="7">
        <v>3178338</v>
      </c>
      <c r="G17" s="7">
        <v>9716892</v>
      </c>
      <c r="H17" s="7">
        <v>1004188</v>
      </c>
      <c r="I17" s="7">
        <v>1701429</v>
      </c>
      <c r="J17" s="7">
        <v>775616</v>
      </c>
      <c r="K17" s="7">
        <v>5521568</v>
      </c>
      <c r="L17" s="7">
        <v>5944503</v>
      </c>
      <c r="M17" s="7">
        <v>450028</v>
      </c>
      <c r="N17" s="7">
        <v>268713</v>
      </c>
      <c r="O17" s="7">
        <v>198234</v>
      </c>
      <c r="P17" s="7">
        <v>10818</v>
      </c>
      <c r="Q17" s="7">
        <v>908613</v>
      </c>
      <c r="R17" s="7">
        <v>2964329</v>
      </c>
      <c r="S17" s="7">
        <v>1419239</v>
      </c>
      <c r="T17" s="7">
        <v>4783311</v>
      </c>
      <c r="U17" s="7">
        <v>5003162</v>
      </c>
      <c r="V17" s="7">
        <v>7850862</v>
      </c>
      <c r="W17" s="7">
        <v>2015494</v>
      </c>
      <c r="X17" s="7">
        <v>1276307</v>
      </c>
      <c r="Y17" s="7">
        <v>3493594</v>
      </c>
      <c r="Z17" s="7">
        <v>1119379</v>
      </c>
      <c r="AA17" s="7">
        <v>500440</v>
      </c>
      <c r="AB17" s="7">
        <v>1439433</v>
      </c>
      <c r="AC17" s="7">
        <v>5254095</v>
      </c>
      <c r="AD17" s="7">
        <v>1240965</v>
      </c>
      <c r="AE17" s="7">
        <v>558433</v>
      </c>
      <c r="AF17" s="7">
        <v>666768</v>
      </c>
      <c r="AG17" s="7">
        <v>821757</v>
      </c>
      <c r="AH17" s="7">
        <v>4646371</v>
      </c>
      <c r="AI17" s="7">
        <v>3300799</v>
      </c>
      <c r="AJ17" s="7">
        <v>686796</v>
      </c>
      <c r="AK17" s="7">
        <v>2785217</v>
      </c>
      <c r="AL17" s="7">
        <v>2782677</v>
      </c>
      <c r="AM17" s="7">
        <v>7204434</v>
      </c>
      <c r="AN17" s="7">
        <v>776722</v>
      </c>
      <c r="AO17" s="7">
        <v>3175588</v>
      </c>
      <c r="AP17" s="7">
        <v>238743</v>
      </c>
      <c r="AQ17" s="7">
        <v>691731</v>
      </c>
      <c r="AR17" s="7">
        <v>1590255</v>
      </c>
      <c r="AS17" s="7">
        <v>529817</v>
      </c>
      <c r="AT17" s="7">
        <v>3963850</v>
      </c>
      <c r="AU17" s="7">
        <v>7381552</v>
      </c>
      <c r="AV17" s="7">
        <v>1712899</v>
      </c>
      <c r="AW17" s="7">
        <v>8561953</v>
      </c>
      <c r="AX17" s="7">
        <v>2736890</v>
      </c>
      <c r="AY17" s="7">
        <v>1049309</v>
      </c>
      <c r="AZ17" s="7">
        <v>907764</v>
      </c>
      <c r="BA17" s="7">
        <v>1821086</v>
      </c>
      <c r="BB17" s="7">
        <v>4262982</v>
      </c>
      <c r="BC17" s="7">
        <v>2762458</v>
      </c>
      <c r="BD17" s="7">
        <v>463506</v>
      </c>
      <c r="BE17" s="7">
        <v>720214</v>
      </c>
      <c r="BF17" s="7">
        <v>1646934</v>
      </c>
      <c r="BG17" s="7">
        <v>1145751</v>
      </c>
      <c r="BH17" s="7">
        <v>790596</v>
      </c>
      <c r="BI17" s="7">
        <v>759811</v>
      </c>
      <c r="BJ17" s="7">
        <v>609890</v>
      </c>
      <c r="BK17" s="7">
        <v>2571638</v>
      </c>
      <c r="BL17" s="7">
        <v>2374066</v>
      </c>
      <c r="BM17" s="7">
        <v>237440</v>
      </c>
      <c r="BN17" s="7">
        <v>3567154</v>
      </c>
      <c r="BO17" s="7">
        <v>65012</v>
      </c>
      <c r="BP17" s="7">
        <v>6068813</v>
      </c>
      <c r="BQ17" s="7">
        <v>1562967</v>
      </c>
      <c r="BR17" s="7">
        <v>4389422</v>
      </c>
      <c r="BS17" s="7">
        <v>2322481</v>
      </c>
      <c r="BT17" s="7">
        <v>1947571</v>
      </c>
      <c r="BU17" s="7">
        <v>1225842</v>
      </c>
      <c r="BV17" s="7">
        <v>102093</v>
      </c>
      <c r="BW17" s="7">
        <v>1435971</v>
      </c>
      <c r="BX17" s="7">
        <v>847938</v>
      </c>
      <c r="BY17" s="7">
        <v>1702031</v>
      </c>
      <c r="BZ17" s="7">
        <v>45507</v>
      </c>
      <c r="CA17" s="7">
        <v>9614354</v>
      </c>
      <c r="CB17" s="7">
        <v>5575364</v>
      </c>
      <c r="CC17" s="7">
        <v>1477233</v>
      </c>
      <c r="CD17" s="7">
        <v>544563</v>
      </c>
      <c r="CE17" s="7">
        <v>517100</v>
      </c>
      <c r="CF17" s="7">
        <v>1263444</v>
      </c>
      <c r="CG17" s="7">
        <v>2242217</v>
      </c>
      <c r="CH17" s="7">
        <v>3516220</v>
      </c>
      <c r="CI17" s="7">
        <v>1344369</v>
      </c>
      <c r="CJ17" s="7">
        <v>233487</v>
      </c>
      <c r="CK17" s="7">
        <v>3103656</v>
      </c>
      <c r="CL17" s="7">
        <v>3113621</v>
      </c>
      <c r="CM17" s="7">
        <v>7659795</v>
      </c>
      <c r="CN17" s="7">
        <v>1190514</v>
      </c>
      <c r="CO17" s="7">
        <v>4393773</v>
      </c>
      <c r="CP17" s="7">
        <v>1624549</v>
      </c>
      <c r="CQ17" s="7">
        <v>1891173</v>
      </c>
      <c r="CR17" s="7">
        <v>4554754</v>
      </c>
      <c r="CS17" s="7">
        <v>2058125</v>
      </c>
      <c r="CT17" s="7">
        <v>596647</v>
      </c>
      <c r="CU17" s="7">
        <v>1588121</v>
      </c>
      <c r="CV17" s="7">
        <v>1319444</v>
      </c>
      <c r="CW17" s="7">
        <v>555263</v>
      </c>
      <c r="CX17" s="7">
        <v>3048861</v>
      </c>
      <c r="CY17" s="7">
        <v>2069915</v>
      </c>
      <c r="CZ17" s="7">
        <v>2739293</v>
      </c>
      <c r="DA17" s="7">
        <v>6728736</v>
      </c>
      <c r="DB17" s="7">
        <v>460686</v>
      </c>
      <c r="DC17" s="7">
        <v>3998459</v>
      </c>
      <c r="DD17" s="7">
        <v>6473614</v>
      </c>
      <c r="DE17" s="7">
        <v>4383793</v>
      </c>
      <c r="DF17" s="7">
        <v>343723</v>
      </c>
      <c r="DG17" s="7">
        <v>323868</v>
      </c>
      <c r="DH17" s="7">
        <v>1231582</v>
      </c>
      <c r="DI17" s="7">
        <v>2834338</v>
      </c>
      <c r="DJ17" s="7">
        <v>2119676</v>
      </c>
      <c r="DK17" s="7">
        <v>867488</v>
      </c>
      <c r="DL17" s="7">
        <v>42000</v>
      </c>
      <c r="DM17" s="7">
        <v>2103873</v>
      </c>
      <c r="DN17" s="7">
        <v>1479503</v>
      </c>
      <c r="DO17" s="7">
        <v>5901637</v>
      </c>
      <c r="DP17" s="7">
        <v>1811446</v>
      </c>
      <c r="DQ17" s="7">
        <v>402775</v>
      </c>
      <c r="DR17" s="7">
        <v>1150678</v>
      </c>
      <c r="DS17" s="7">
        <v>9696979</v>
      </c>
      <c r="DT17" s="7">
        <v>4189522</v>
      </c>
      <c r="DU17" s="7">
        <v>66050</v>
      </c>
      <c r="DV17" s="7">
        <v>1415154</v>
      </c>
      <c r="DW17" s="7">
        <v>1875886</v>
      </c>
      <c r="DX17" s="7">
        <v>3555372</v>
      </c>
      <c r="DY17" s="7">
        <v>963928</v>
      </c>
      <c r="DZ17" s="7">
        <v>855267</v>
      </c>
      <c r="EA17" s="7">
        <v>69423</v>
      </c>
      <c r="EB17" s="7">
        <v>264581</v>
      </c>
      <c r="EC17" s="7">
        <v>95932</v>
      </c>
      <c r="ED17" s="7">
        <v>574895</v>
      </c>
      <c r="EE17" s="7">
        <v>1756411</v>
      </c>
      <c r="EF17" s="7">
        <v>1088016</v>
      </c>
      <c r="EG17" s="7">
        <v>2881685</v>
      </c>
      <c r="EH17" s="7">
        <v>693725</v>
      </c>
      <c r="EI17" s="7">
        <v>99374</v>
      </c>
      <c r="EJ17" s="7">
        <v>3294273</v>
      </c>
      <c r="EK17" s="7">
        <v>494554</v>
      </c>
      <c r="EL17" s="7">
        <v>1746134</v>
      </c>
      <c r="EM17" s="7">
        <v>1390422</v>
      </c>
      <c r="EN17" s="7">
        <v>1047039</v>
      </c>
      <c r="EO17" s="7">
        <v>273173</v>
      </c>
      <c r="EP17" s="7">
        <v>164489</v>
      </c>
      <c r="EQ17" s="7">
        <v>2997066</v>
      </c>
      <c r="ER17" s="7">
        <v>2431471</v>
      </c>
      <c r="ES17" s="7">
        <v>1027944</v>
      </c>
      <c r="ET17" s="7">
        <v>354659</v>
      </c>
      <c r="EU17" s="7">
        <v>281158</v>
      </c>
      <c r="EV17" s="7">
        <v>10592084</v>
      </c>
      <c r="EW17" s="7">
        <v>1133614</v>
      </c>
      <c r="EX17" s="7">
        <v>526568</v>
      </c>
      <c r="EY17" s="7">
        <v>1452082</v>
      </c>
      <c r="EZ17" s="7">
        <v>1362530</v>
      </c>
      <c r="FA17" s="7">
        <v>343556</v>
      </c>
      <c r="FB17" s="7">
        <v>2561304</v>
      </c>
      <c r="FC17" s="7">
        <v>131868</v>
      </c>
      <c r="FD17" s="7">
        <v>812098</v>
      </c>
      <c r="FE17" s="7">
        <v>5985456</v>
      </c>
      <c r="FF17" s="7">
        <v>760998</v>
      </c>
      <c r="FG17" s="7">
        <v>1186876</v>
      </c>
      <c r="FH17" s="7">
        <v>147392</v>
      </c>
      <c r="FI17" s="7">
        <v>7395500</v>
      </c>
      <c r="FJ17" s="7">
        <v>6194993</v>
      </c>
      <c r="FK17" s="7">
        <v>934090</v>
      </c>
      <c r="FL17" s="7">
        <v>3290667</v>
      </c>
      <c r="FM17" s="7">
        <v>485705</v>
      </c>
      <c r="FN17" s="7">
        <v>504757</v>
      </c>
      <c r="FO17" s="7">
        <v>1032474</v>
      </c>
      <c r="FP17" s="7">
        <v>443205</v>
      </c>
      <c r="FQ17" s="7">
        <v>1815192</v>
      </c>
      <c r="FR17" s="7">
        <v>741698</v>
      </c>
      <c r="FS17" s="7">
        <v>1456410</v>
      </c>
      <c r="FT17" s="7">
        <v>859898</v>
      </c>
      <c r="FU17" s="7">
        <v>4072235</v>
      </c>
      <c r="FV17" s="7">
        <v>1834560</v>
      </c>
      <c r="FW17" s="7">
        <v>142184</v>
      </c>
      <c r="FX17" s="7">
        <v>1497098</v>
      </c>
      <c r="FY17" s="7">
        <v>2025961</v>
      </c>
      <c r="FZ17" s="7">
        <v>2399476</v>
      </c>
      <c r="GA17" s="7">
        <v>855830</v>
      </c>
      <c r="GB17" s="7">
        <v>1002748</v>
      </c>
      <c r="GC17" s="7">
        <v>4935255</v>
      </c>
      <c r="GD17" s="7">
        <v>970238</v>
      </c>
      <c r="GE17" s="7">
        <v>5857400</v>
      </c>
      <c r="GF17" s="7">
        <v>3526706</v>
      </c>
      <c r="GG17" s="7">
        <v>320480</v>
      </c>
      <c r="GH17" s="7">
        <v>694428</v>
      </c>
      <c r="GI17" s="7">
        <v>2734793</v>
      </c>
      <c r="GJ17" s="7">
        <v>1201652</v>
      </c>
      <c r="GK17" s="7">
        <v>7075682</v>
      </c>
      <c r="GL17" s="7">
        <v>5367040</v>
      </c>
      <c r="GM17" s="7">
        <v>899853</v>
      </c>
      <c r="GN17" s="7">
        <v>624864</v>
      </c>
      <c r="GO17" s="7">
        <v>1179907</v>
      </c>
      <c r="GP17" s="7">
        <v>1464760</v>
      </c>
      <c r="GQ17" s="7">
        <v>117803</v>
      </c>
      <c r="GR17" s="7">
        <v>154926</v>
      </c>
      <c r="GS17" s="7">
        <v>1022441</v>
      </c>
      <c r="GT17" s="7">
        <v>504967</v>
      </c>
      <c r="GU17" s="7">
        <v>3590383</v>
      </c>
      <c r="GV17" s="7">
        <v>1011644</v>
      </c>
      <c r="GW17" s="7">
        <v>165797</v>
      </c>
      <c r="GX17" s="7">
        <v>212511</v>
      </c>
      <c r="GY17" s="7">
        <v>4313946</v>
      </c>
      <c r="GZ17" s="7">
        <v>4074117</v>
      </c>
      <c r="HA17" s="7">
        <v>5323733</v>
      </c>
      <c r="HB17" s="7">
        <v>1645535</v>
      </c>
      <c r="HC17" s="7">
        <v>1011704</v>
      </c>
      <c r="HD17" s="7">
        <v>1366991</v>
      </c>
      <c r="HE17" s="7">
        <v>4569800</v>
      </c>
      <c r="HF17" s="7">
        <v>757012</v>
      </c>
      <c r="HG17" s="7">
        <v>24250</v>
      </c>
      <c r="HH17" s="7">
        <v>195577</v>
      </c>
      <c r="HI17" s="7">
        <v>220250</v>
      </c>
      <c r="HJ17" s="7">
        <v>106512</v>
      </c>
      <c r="HK17" s="7">
        <v>564275</v>
      </c>
      <c r="HL17" s="7">
        <v>3285670</v>
      </c>
      <c r="HM17" s="7">
        <v>1143435</v>
      </c>
      <c r="HN17" s="7">
        <v>520495</v>
      </c>
      <c r="HO17" s="7">
        <v>2242524</v>
      </c>
      <c r="HP17" s="7">
        <v>717739</v>
      </c>
      <c r="HQ17" s="7">
        <v>1078911</v>
      </c>
      <c r="HR17" s="7">
        <v>980725</v>
      </c>
      <c r="HS17" s="7">
        <v>1856139</v>
      </c>
      <c r="HT17" s="7">
        <v>2031422</v>
      </c>
      <c r="HU17" s="7">
        <v>1045883</v>
      </c>
      <c r="HV17" s="7">
        <v>2667855</v>
      </c>
      <c r="HW17" s="7">
        <v>466699</v>
      </c>
      <c r="HX17" s="7">
        <v>2523220</v>
      </c>
      <c r="HY17" s="7">
        <v>55675</v>
      </c>
      <c r="HZ17" s="7">
        <v>111628</v>
      </c>
      <c r="IA17" s="7">
        <v>384838</v>
      </c>
      <c r="IB17" s="7">
        <v>2587220</v>
      </c>
      <c r="IC17" s="7">
        <v>565013</v>
      </c>
      <c r="ID17" s="7">
        <v>6723680</v>
      </c>
      <c r="IE17" s="7">
        <v>1025116</v>
      </c>
      <c r="IF17" s="7">
        <v>1669460</v>
      </c>
      <c r="IG17" s="7">
        <v>361518</v>
      </c>
      <c r="IH17" s="7">
        <v>1363579</v>
      </c>
      <c r="II17" s="7">
        <v>5620500</v>
      </c>
      <c r="IJ17" s="7">
        <v>1130031</v>
      </c>
      <c r="IK17" s="7">
        <v>5875534</v>
      </c>
      <c r="IL17" s="7">
        <v>460356</v>
      </c>
      <c r="IM17" s="7">
        <v>1683395</v>
      </c>
      <c r="IN17" s="7">
        <v>545489</v>
      </c>
      <c r="IO17" s="7">
        <v>1085103</v>
      </c>
      <c r="IP17" s="7">
        <v>862776</v>
      </c>
      <c r="IQ17" s="7">
        <v>595363</v>
      </c>
      <c r="IR17" s="7">
        <v>10038164</v>
      </c>
      <c r="IS17" s="7">
        <v>667144</v>
      </c>
      <c r="IT17" s="7">
        <v>748925</v>
      </c>
      <c r="IU17" s="7">
        <v>2251895</v>
      </c>
      <c r="IV17" s="7">
        <v>1579121</v>
      </c>
      <c r="IW17" s="7">
        <v>1269609</v>
      </c>
      <c r="IX17" s="7">
        <v>718102</v>
      </c>
      <c r="IY17" s="7">
        <v>2595139</v>
      </c>
      <c r="IZ17" s="7">
        <v>475623</v>
      </c>
      <c r="JA17" s="7">
        <v>352925</v>
      </c>
      <c r="JB17" s="7">
        <v>1767687</v>
      </c>
      <c r="JC17" s="7">
        <v>439893</v>
      </c>
      <c r="JD17" s="7">
        <v>101458</v>
      </c>
      <c r="JE17" s="7">
        <v>1239534</v>
      </c>
      <c r="JF17" s="7">
        <v>1041155</v>
      </c>
      <c r="JG17" s="7">
        <v>1392784</v>
      </c>
      <c r="JH17" s="7">
        <v>2297018</v>
      </c>
      <c r="JI17" s="7">
        <v>2329853</v>
      </c>
      <c r="JJ17" s="7">
        <v>718114</v>
      </c>
      <c r="JK17" s="7">
        <v>4766735</v>
      </c>
      <c r="JL17" s="7">
        <v>3799550</v>
      </c>
      <c r="JM17" s="7">
        <v>1277022</v>
      </c>
      <c r="JN17" s="7">
        <v>1673057</v>
      </c>
      <c r="JO17" s="7">
        <v>2263441</v>
      </c>
      <c r="JP17" s="7">
        <v>261183</v>
      </c>
      <c r="JQ17" s="7">
        <v>4799477</v>
      </c>
      <c r="JR17" s="7">
        <v>462055</v>
      </c>
      <c r="JS17" s="7">
        <v>905077</v>
      </c>
      <c r="JT17" s="7">
        <v>1443377</v>
      </c>
      <c r="JU17" s="7">
        <v>1193163</v>
      </c>
      <c r="JV17" s="7">
        <v>2075084</v>
      </c>
      <c r="JW17" s="7">
        <v>732255</v>
      </c>
      <c r="JX17" s="7">
        <v>593783</v>
      </c>
      <c r="JY17" s="7">
        <v>586297</v>
      </c>
      <c r="JZ17" s="7">
        <v>2951089</v>
      </c>
      <c r="KA17" s="7">
        <v>3514295</v>
      </c>
      <c r="KB17" s="7">
        <v>388052</v>
      </c>
      <c r="KC17" s="7">
        <v>4946526</v>
      </c>
      <c r="KD17" s="7">
        <v>475980</v>
      </c>
      <c r="KE17" s="7">
        <v>1114460</v>
      </c>
      <c r="KF17" s="7">
        <v>42000</v>
      </c>
      <c r="KG17" s="7">
        <v>1206686</v>
      </c>
      <c r="KH17" s="7">
        <v>3104938</v>
      </c>
      <c r="KI17" s="7">
        <v>6450342</v>
      </c>
      <c r="KJ17" s="7">
        <v>1226491</v>
      </c>
      <c r="KK17" s="7">
        <v>1800311</v>
      </c>
      <c r="KL17" s="7">
        <v>1730807</v>
      </c>
      <c r="KM17" s="7">
        <v>1751368</v>
      </c>
      <c r="KN17" s="7">
        <v>361898</v>
      </c>
      <c r="KO17" s="7">
        <v>824442</v>
      </c>
      <c r="KP17" s="7">
        <v>880318</v>
      </c>
      <c r="KQ17" s="7">
        <v>3478602</v>
      </c>
      <c r="KR17" s="7">
        <v>1776162</v>
      </c>
      <c r="KS17" s="7">
        <v>4296757</v>
      </c>
      <c r="KT17" s="7">
        <v>183154</v>
      </c>
      <c r="KU17" s="7">
        <v>2677501</v>
      </c>
      <c r="KV17" s="7">
        <v>4117062</v>
      </c>
      <c r="KW17" s="7">
        <v>1725410</v>
      </c>
      <c r="KX17" s="7">
        <v>132915</v>
      </c>
      <c r="KY17" s="7">
        <v>246287</v>
      </c>
      <c r="KZ17" s="7">
        <v>2159644</v>
      </c>
      <c r="LA17" s="7">
        <v>2884587</v>
      </c>
      <c r="LB17" s="7">
        <v>2324782</v>
      </c>
      <c r="LC17" s="7">
        <v>311057</v>
      </c>
      <c r="LD17" s="7">
        <v>109320</v>
      </c>
      <c r="LE17" s="7">
        <v>5044520</v>
      </c>
      <c r="LF17" s="7">
        <v>5473992</v>
      </c>
      <c r="LG17" s="7">
        <v>463544</v>
      </c>
      <c r="LH17" s="7">
        <v>2945280</v>
      </c>
      <c r="LI17" s="7">
        <v>2248144</v>
      </c>
      <c r="LJ17" s="7">
        <v>1447282</v>
      </c>
      <c r="LK17" s="7">
        <v>702903</v>
      </c>
      <c r="LL17" s="7">
        <v>1830824</v>
      </c>
      <c r="LM17" s="7">
        <v>505064</v>
      </c>
      <c r="LN17" s="7">
        <v>1365388</v>
      </c>
      <c r="LO17" s="7">
        <v>7135958</v>
      </c>
      <c r="LP17" s="7">
        <v>1961661</v>
      </c>
      <c r="LQ17" s="7">
        <v>530034</v>
      </c>
      <c r="LR17" s="7">
        <v>1417019</v>
      </c>
      <c r="LS17" s="7">
        <v>160254</v>
      </c>
      <c r="LT17" s="7">
        <v>1336733</v>
      </c>
      <c r="LU17" s="7">
        <v>170179</v>
      </c>
      <c r="LV17" s="7">
        <v>2050323</v>
      </c>
      <c r="LW17" s="7">
        <v>927494</v>
      </c>
      <c r="LX17" s="7">
        <v>6086315</v>
      </c>
      <c r="LY17" s="7">
        <v>842694</v>
      </c>
      <c r="LZ17" s="7">
        <v>1462933</v>
      </c>
      <c r="MA17" s="7">
        <v>827718</v>
      </c>
      <c r="MB17" s="7">
        <v>642963</v>
      </c>
      <c r="MC17" s="7">
        <v>362449</v>
      </c>
      <c r="MD17" s="7">
        <v>2717516</v>
      </c>
      <c r="ME17" s="7">
        <v>1664674</v>
      </c>
      <c r="MF17" s="7">
        <v>585882</v>
      </c>
      <c r="MG17" s="7">
        <v>1278430</v>
      </c>
      <c r="MH17" s="7">
        <v>1739052</v>
      </c>
      <c r="MI17" s="7">
        <v>1119172</v>
      </c>
      <c r="MJ17" s="7">
        <v>6804920</v>
      </c>
      <c r="MK17" s="7">
        <v>791680</v>
      </c>
      <c r="ML17" s="7">
        <v>6068993</v>
      </c>
      <c r="MM17" s="7">
        <v>964574</v>
      </c>
      <c r="MN17" s="7">
        <v>1250735</v>
      </c>
      <c r="MO17" s="7">
        <v>465461</v>
      </c>
      <c r="MP17" s="7">
        <v>1304718</v>
      </c>
      <c r="MQ17" s="7">
        <v>129308</v>
      </c>
      <c r="MR17" s="7">
        <v>8272157</v>
      </c>
      <c r="MS17" s="7">
        <v>617629</v>
      </c>
      <c r="MT17" s="7">
        <v>1237230</v>
      </c>
      <c r="MU17" s="7">
        <v>1901100</v>
      </c>
      <c r="MV17" s="7">
        <v>3716576</v>
      </c>
      <c r="MW17" s="7">
        <v>1297015</v>
      </c>
      <c r="MX17" s="7">
        <v>1802328</v>
      </c>
      <c r="MY17" s="7">
        <v>2785416</v>
      </c>
      <c r="MZ17" s="7">
        <v>906065</v>
      </c>
      <c r="NA17" s="7">
        <v>567794</v>
      </c>
      <c r="NB17" s="7">
        <v>791991</v>
      </c>
      <c r="NC17" s="7">
        <v>3246684</v>
      </c>
      <c r="ND17" s="7">
        <v>187948</v>
      </c>
      <c r="NE17" s="7">
        <v>597204</v>
      </c>
      <c r="NF17" s="7">
        <v>228412</v>
      </c>
      <c r="NG17" s="7">
        <v>1493135</v>
      </c>
      <c r="NH17" s="7">
        <v>1063821</v>
      </c>
      <c r="NI17" s="7">
        <v>5006182</v>
      </c>
      <c r="NJ17" s="7">
        <v>446341</v>
      </c>
      <c r="NK17" s="7">
        <v>552900</v>
      </c>
      <c r="NL17" s="7">
        <v>1669119</v>
      </c>
      <c r="NM17" s="7">
        <v>2617921</v>
      </c>
      <c r="NN17" s="7">
        <v>610036</v>
      </c>
      <c r="NO17" s="7">
        <v>416312</v>
      </c>
      <c r="NP17" s="7">
        <v>381508</v>
      </c>
      <c r="NQ17" s="7">
        <v>783438</v>
      </c>
      <c r="NR17" s="7">
        <v>1873093</v>
      </c>
      <c r="NS17" s="7">
        <v>1055011</v>
      </c>
      <c r="NT17" s="7">
        <v>3415338</v>
      </c>
      <c r="NU17" s="7">
        <v>2935220</v>
      </c>
      <c r="NV17" s="7">
        <v>235828</v>
      </c>
      <c r="NW17" s="7">
        <v>882150</v>
      </c>
      <c r="NX17" s="7">
        <v>18821</v>
      </c>
      <c r="NY17" s="7">
        <v>3165052</v>
      </c>
      <c r="NZ17" s="7">
        <v>1295280</v>
      </c>
      <c r="OA17" s="7">
        <v>3335632</v>
      </c>
      <c r="OB17" s="7">
        <v>2465877</v>
      </c>
      <c r="OC17" s="7">
        <v>1131909</v>
      </c>
      <c r="OD17" s="7">
        <v>1629558</v>
      </c>
      <c r="OE17" s="7">
        <v>635000</v>
      </c>
      <c r="OF17" s="7">
        <v>2639360</v>
      </c>
      <c r="OG17" s="7">
        <v>1271681</v>
      </c>
      <c r="OH17" s="7">
        <v>2805633</v>
      </c>
      <c r="OI17" s="7">
        <v>510166</v>
      </c>
      <c r="OJ17" s="7">
        <v>0</v>
      </c>
      <c r="OK17" s="7">
        <v>2244810</v>
      </c>
      <c r="OL17" s="7">
        <v>646559</v>
      </c>
      <c r="OM17" s="7">
        <v>985065</v>
      </c>
      <c r="ON17" s="7">
        <v>810418</v>
      </c>
      <c r="OO17" s="7">
        <v>614367</v>
      </c>
      <c r="OP17" s="7">
        <v>2808654</v>
      </c>
      <c r="OQ17" s="7">
        <v>1461419</v>
      </c>
      <c r="OR17" s="7">
        <v>3558233</v>
      </c>
      <c r="OS17" s="7">
        <v>503631</v>
      </c>
      <c r="OT17" s="7">
        <v>0</v>
      </c>
      <c r="OU17" s="7">
        <v>642324</v>
      </c>
      <c r="OV17" s="7">
        <v>265306</v>
      </c>
      <c r="OW17" s="7">
        <v>1920900</v>
      </c>
      <c r="OX17" s="7">
        <v>3138848</v>
      </c>
      <c r="OY17" s="7">
        <v>1185155</v>
      </c>
      <c r="OZ17" s="7">
        <v>1662724</v>
      </c>
      <c r="PA17" s="7">
        <v>763320</v>
      </c>
      <c r="PB17" s="7">
        <v>551968</v>
      </c>
      <c r="PC17" s="7">
        <v>202852</v>
      </c>
      <c r="PD17" s="7">
        <v>2372124</v>
      </c>
      <c r="PE17" s="7">
        <v>922235</v>
      </c>
      <c r="PF17" s="7">
        <v>4601405</v>
      </c>
      <c r="PG17" s="7">
        <v>1220619</v>
      </c>
      <c r="PH17" s="7">
        <v>184830</v>
      </c>
      <c r="PI17" s="7">
        <v>931824</v>
      </c>
      <c r="PJ17" s="7">
        <v>491502</v>
      </c>
      <c r="PK17" s="7">
        <v>1164238</v>
      </c>
      <c r="PL17" s="7">
        <v>3478217</v>
      </c>
      <c r="PM17" s="7">
        <v>145697</v>
      </c>
      <c r="PN17" s="7">
        <v>1349238</v>
      </c>
      <c r="PO17" s="7">
        <v>554199</v>
      </c>
      <c r="PP17" s="7">
        <v>6332428</v>
      </c>
      <c r="PQ17" s="7">
        <v>774906</v>
      </c>
      <c r="PR17" s="7">
        <v>4754628</v>
      </c>
      <c r="PS17" s="7">
        <v>233873</v>
      </c>
      <c r="PT17" s="7">
        <v>3035735</v>
      </c>
      <c r="PU17" s="7">
        <v>1541837</v>
      </c>
      <c r="PV17" s="7">
        <v>182471</v>
      </c>
      <c r="PW17" s="7">
        <v>386230</v>
      </c>
      <c r="PX17" s="7">
        <v>531595</v>
      </c>
      <c r="PY17" s="7">
        <v>3769617</v>
      </c>
      <c r="PZ17" s="7">
        <v>62160</v>
      </c>
      <c r="QA17" s="7">
        <v>2014367</v>
      </c>
      <c r="QB17" s="7">
        <v>3703614</v>
      </c>
      <c r="QC17" s="7">
        <v>333632</v>
      </c>
      <c r="QD17" s="7">
        <v>636787</v>
      </c>
      <c r="QE17" s="7">
        <v>273364</v>
      </c>
      <c r="QF17" s="7">
        <v>514403</v>
      </c>
      <c r="QG17" s="7">
        <v>2070995</v>
      </c>
      <c r="QH17" s="7">
        <v>955758</v>
      </c>
      <c r="QI17" s="7">
        <v>1471239</v>
      </c>
      <c r="QJ17" s="7">
        <v>6001310</v>
      </c>
      <c r="QK17" s="7">
        <v>2779411</v>
      </c>
      <c r="QL17" s="7">
        <v>348723</v>
      </c>
      <c r="QM17" s="7">
        <v>785944</v>
      </c>
      <c r="QN17" s="7">
        <v>1790060</v>
      </c>
      <c r="QO17" s="7">
        <v>1797021</v>
      </c>
      <c r="QP17" s="7">
        <v>30868</v>
      </c>
      <c r="QQ17" s="7">
        <v>2859364</v>
      </c>
      <c r="QR17" s="7">
        <v>777461</v>
      </c>
      <c r="QS17" s="7">
        <v>2383872</v>
      </c>
      <c r="QT17" s="7">
        <v>675996</v>
      </c>
      <c r="QU17" s="7">
        <v>2670518</v>
      </c>
      <c r="QV17" s="7">
        <v>996656</v>
      </c>
      <c r="QW17" s="7">
        <v>992262</v>
      </c>
      <c r="QX17" s="7">
        <v>1464753</v>
      </c>
      <c r="QY17" s="7">
        <v>187176</v>
      </c>
      <c r="QZ17" s="7">
        <v>450088</v>
      </c>
      <c r="RA17" s="7">
        <v>1752022</v>
      </c>
      <c r="RB17" s="7">
        <v>2753707</v>
      </c>
      <c r="RC17" s="7">
        <v>315911</v>
      </c>
      <c r="RD17" s="7">
        <v>3523260</v>
      </c>
      <c r="RE17" s="7">
        <v>99710</v>
      </c>
      <c r="RF17" s="7">
        <v>359390</v>
      </c>
      <c r="RG17" s="7">
        <v>2016412</v>
      </c>
      <c r="RH17" s="7">
        <v>1474715</v>
      </c>
      <c r="RI17" s="7">
        <v>5639689</v>
      </c>
      <c r="RJ17" s="7">
        <v>495176</v>
      </c>
      <c r="RK17" s="7">
        <v>6547240</v>
      </c>
      <c r="RL17" s="7">
        <v>3630872</v>
      </c>
      <c r="RM17" s="7">
        <v>646845</v>
      </c>
      <c r="RN17" s="7">
        <v>0</v>
      </c>
      <c r="RO17" s="7">
        <v>2678059</v>
      </c>
      <c r="RP17" s="7">
        <v>350297</v>
      </c>
      <c r="RQ17" s="7">
        <v>3707519</v>
      </c>
      <c r="RR17" s="7">
        <v>4373301</v>
      </c>
      <c r="RS17" s="7">
        <v>1781824</v>
      </c>
      <c r="RT17" s="7">
        <v>1269595</v>
      </c>
      <c r="RU17" s="7">
        <v>1568453</v>
      </c>
      <c r="RV17" s="7">
        <v>2812052</v>
      </c>
      <c r="RW17" s="7">
        <v>138064</v>
      </c>
      <c r="RX17" s="7">
        <v>1235028</v>
      </c>
      <c r="RY17" s="7">
        <v>550140</v>
      </c>
      <c r="RZ17" s="7">
        <v>837250</v>
      </c>
      <c r="SA17" s="7">
        <v>1821053</v>
      </c>
      <c r="SB17" s="7">
        <v>2164816</v>
      </c>
      <c r="SC17" s="7">
        <v>826960</v>
      </c>
      <c r="SD17" s="7">
        <v>3173524</v>
      </c>
      <c r="SE17" s="7">
        <v>1023296</v>
      </c>
      <c r="SF17" s="7">
        <v>1312346</v>
      </c>
      <c r="SG17" s="7">
        <v>2313967</v>
      </c>
      <c r="SH17" s="7">
        <v>3849393</v>
      </c>
      <c r="SI17" s="7">
        <v>880783</v>
      </c>
      <c r="SJ17" s="7">
        <v>1522213</v>
      </c>
      <c r="SK17" s="7">
        <v>210356</v>
      </c>
      <c r="SL17" s="7">
        <v>5755327</v>
      </c>
      <c r="SM17" s="7">
        <v>570094</v>
      </c>
      <c r="SN17" s="7">
        <v>1383140</v>
      </c>
      <c r="SO17" s="7">
        <v>1618947</v>
      </c>
      <c r="SP17" s="7">
        <v>2430658</v>
      </c>
      <c r="SQ17" s="7">
        <v>1229616</v>
      </c>
      <c r="SR17" s="7">
        <v>784947</v>
      </c>
      <c r="SS17" s="7">
        <v>2050566</v>
      </c>
      <c r="ST17" s="7">
        <v>1146875</v>
      </c>
      <c r="SU17" s="7">
        <v>675692</v>
      </c>
      <c r="SV17" s="7">
        <v>1246540</v>
      </c>
      <c r="SW17" s="7">
        <v>2715571</v>
      </c>
      <c r="SX17" s="7">
        <v>127036</v>
      </c>
      <c r="SY17" s="7">
        <v>79816</v>
      </c>
      <c r="SZ17" s="7">
        <v>1045814</v>
      </c>
      <c r="TA17" s="7">
        <v>1552905</v>
      </c>
      <c r="TB17" s="7">
        <v>566186</v>
      </c>
      <c r="TC17" s="7">
        <v>553652</v>
      </c>
      <c r="TD17" s="7">
        <v>695596</v>
      </c>
      <c r="TE17" s="7">
        <v>1974680</v>
      </c>
      <c r="TF17" s="7">
        <v>2347890</v>
      </c>
      <c r="TG17" s="7">
        <v>1593531</v>
      </c>
      <c r="TH17" s="7">
        <v>1947176</v>
      </c>
      <c r="TI17" s="7">
        <v>728783</v>
      </c>
      <c r="TJ17" s="7">
        <v>312273</v>
      </c>
      <c r="TK17" s="7">
        <v>458740</v>
      </c>
      <c r="TL17" s="7">
        <v>3198517</v>
      </c>
      <c r="TM17" s="7">
        <v>404379</v>
      </c>
      <c r="TN17" s="7">
        <v>1282723</v>
      </c>
      <c r="TO17" s="7">
        <v>4003323</v>
      </c>
      <c r="TP17" s="7">
        <v>2998942</v>
      </c>
      <c r="TQ17" s="7">
        <v>3348596</v>
      </c>
      <c r="TR17" s="7">
        <v>605814</v>
      </c>
      <c r="TS17" s="7">
        <v>343209</v>
      </c>
      <c r="TT17" s="7">
        <v>1958585</v>
      </c>
      <c r="TU17" s="7">
        <v>394937</v>
      </c>
      <c r="TV17" s="7">
        <v>1066715</v>
      </c>
      <c r="TW17" s="7">
        <v>906609</v>
      </c>
      <c r="TX17" s="7">
        <v>780227</v>
      </c>
      <c r="TY17" s="7">
        <v>1025904</v>
      </c>
      <c r="TZ17" s="7">
        <v>1225820</v>
      </c>
      <c r="UA17" s="7">
        <v>361818</v>
      </c>
      <c r="UB17" s="7">
        <v>2224360</v>
      </c>
      <c r="UC17" s="7">
        <v>0</v>
      </c>
      <c r="UD17" s="7">
        <v>24769</v>
      </c>
      <c r="UE17" s="7">
        <v>5392153</v>
      </c>
      <c r="UF17" s="7">
        <v>2440215</v>
      </c>
      <c r="UG17" s="7">
        <v>5835194</v>
      </c>
      <c r="UH17" s="7">
        <v>29840</v>
      </c>
      <c r="UI17" s="7">
        <v>1120650</v>
      </c>
      <c r="UJ17" s="7">
        <v>2067555</v>
      </c>
      <c r="UK17" s="7">
        <v>1620507</v>
      </c>
      <c r="UL17" s="7">
        <v>4953388</v>
      </c>
      <c r="UM17" s="7">
        <v>484870</v>
      </c>
      <c r="UN17" s="7">
        <v>3080366</v>
      </c>
      <c r="UO17" s="7">
        <v>1245526</v>
      </c>
      <c r="UP17" s="7">
        <v>640178</v>
      </c>
      <c r="UQ17" s="7">
        <v>1505922</v>
      </c>
      <c r="UR17" s="7">
        <v>934899</v>
      </c>
      <c r="US17" s="7">
        <v>277222</v>
      </c>
      <c r="UT17" s="7">
        <v>262899</v>
      </c>
      <c r="UU17" s="7">
        <v>2328167</v>
      </c>
      <c r="UV17" s="7">
        <v>1338112</v>
      </c>
      <c r="UW17" s="7">
        <v>3691308</v>
      </c>
      <c r="UX17" s="7">
        <v>244286</v>
      </c>
      <c r="UY17" s="7">
        <v>1278162</v>
      </c>
      <c r="UZ17" s="7">
        <v>209309</v>
      </c>
      <c r="VA17" s="7">
        <v>1664919</v>
      </c>
      <c r="VB17" s="7">
        <v>175562</v>
      </c>
      <c r="VC17" s="7">
        <v>517193</v>
      </c>
      <c r="VD17" s="7">
        <v>5684056</v>
      </c>
      <c r="VE17" s="7">
        <v>681192</v>
      </c>
      <c r="VF17" s="7">
        <v>574835</v>
      </c>
      <c r="VG17" s="7">
        <v>384687</v>
      </c>
      <c r="VH17" s="7">
        <v>533246</v>
      </c>
      <c r="VI17" s="7">
        <v>1438215</v>
      </c>
      <c r="VJ17" s="7">
        <v>1892246</v>
      </c>
      <c r="VK17" s="7">
        <v>0</v>
      </c>
      <c r="VL17" s="7">
        <v>2564574</v>
      </c>
      <c r="VM17" s="7">
        <v>4200880</v>
      </c>
      <c r="VN17" s="7">
        <v>1345124</v>
      </c>
      <c r="VO17" s="7">
        <v>3331140</v>
      </c>
      <c r="VP17" s="7">
        <v>2724411</v>
      </c>
      <c r="VQ17" s="7">
        <v>723548</v>
      </c>
      <c r="VR17" s="7">
        <v>463927</v>
      </c>
      <c r="VS17" s="7">
        <v>3527573</v>
      </c>
      <c r="VT17" s="7">
        <v>1247882</v>
      </c>
      <c r="VU17" s="7">
        <v>3659260</v>
      </c>
      <c r="VV17" s="7">
        <v>1123373</v>
      </c>
      <c r="VW17" s="7">
        <v>734737</v>
      </c>
      <c r="VX17" s="7">
        <v>917936</v>
      </c>
      <c r="VY17" s="7">
        <v>263453</v>
      </c>
      <c r="VZ17" s="7">
        <v>2363108</v>
      </c>
      <c r="WA17" s="7">
        <v>5459362</v>
      </c>
      <c r="WB17" s="7">
        <v>452992</v>
      </c>
      <c r="WC17" s="7">
        <v>3638165</v>
      </c>
      <c r="WD17" s="7">
        <v>357136</v>
      </c>
      <c r="WE17" s="7">
        <v>607483</v>
      </c>
      <c r="WF17" s="7">
        <v>993997</v>
      </c>
      <c r="WG17" s="7">
        <v>820330</v>
      </c>
      <c r="WH17" s="7">
        <v>1124040</v>
      </c>
      <c r="WI17" s="7">
        <v>964055</v>
      </c>
      <c r="WJ17" s="7">
        <v>530772</v>
      </c>
      <c r="WK17" s="7">
        <v>205805</v>
      </c>
      <c r="WL17" s="7">
        <v>6841786</v>
      </c>
      <c r="WM17" s="7">
        <v>2531830</v>
      </c>
      <c r="WN17" s="7">
        <v>243976</v>
      </c>
      <c r="WO17" s="7">
        <v>1154060</v>
      </c>
      <c r="WP17" s="7">
        <v>4199563</v>
      </c>
      <c r="WQ17" s="7">
        <v>1538768</v>
      </c>
      <c r="WR17" s="7">
        <v>2601790</v>
      </c>
      <c r="WS17" s="7">
        <v>955544</v>
      </c>
      <c r="WT17" s="7">
        <v>1267878</v>
      </c>
      <c r="WU17" s="7">
        <v>970821</v>
      </c>
      <c r="WV17" s="7">
        <v>1016475</v>
      </c>
      <c r="WW17" s="7">
        <v>1224239</v>
      </c>
      <c r="WX17" s="7">
        <v>2036629</v>
      </c>
      <c r="WY17" s="7">
        <v>5781615</v>
      </c>
      <c r="WZ17" s="7">
        <v>546991</v>
      </c>
      <c r="XA17" s="7">
        <v>8397432</v>
      </c>
      <c r="XB17" s="7">
        <v>78348</v>
      </c>
      <c r="XC17" s="7">
        <v>738883</v>
      </c>
      <c r="XD17" s="7">
        <v>330571</v>
      </c>
      <c r="XE17" s="7">
        <v>3540728</v>
      </c>
      <c r="XF17" s="7">
        <v>1613794</v>
      </c>
      <c r="XG17" s="7">
        <v>1597156</v>
      </c>
      <c r="XH17" s="7">
        <v>742738</v>
      </c>
      <c r="XI17" s="7">
        <v>4371308</v>
      </c>
      <c r="XJ17" s="7">
        <v>1849969</v>
      </c>
      <c r="XK17" s="7">
        <v>638865</v>
      </c>
      <c r="XL17" s="7">
        <v>1510414</v>
      </c>
      <c r="XM17" s="7">
        <v>572975</v>
      </c>
      <c r="XN17" s="7">
        <v>979914</v>
      </c>
      <c r="XO17" s="7">
        <v>3395739</v>
      </c>
      <c r="XP17" s="7">
        <v>1283696</v>
      </c>
      <c r="XQ17" s="7">
        <v>1518091</v>
      </c>
      <c r="XR17" s="7">
        <v>1361022</v>
      </c>
      <c r="XS17" s="7">
        <v>489479</v>
      </c>
      <c r="XT17" s="7">
        <v>1512855</v>
      </c>
      <c r="XU17" s="7">
        <v>1540359</v>
      </c>
      <c r="XV17" s="7">
        <v>1461129</v>
      </c>
      <c r="XW17" s="7">
        <v>2034626</v>
      </c>
      <c r="XX17" s="7">
        <v>1413054</v>
      </c>
      <c r="XY17" s="7">
        <v>281905</v>
      </c>
      <c r="XZ17" s="7">
        <v>2670440</v>
      </c>
      <c r="YA17" s="7">
        <v>151153</v>
      </c>
      <c r="YB17" s="7">
        <v>1056815</v>
      </c>
      <c r="YC17" s="7">
        <v>2570102</v>
      </c>
      <c r="YD17" s="7">
        <v>192104</v>
      </c>
      <c r="YE17" s="7">
        <v>2322834</v>
      </c>
      <c r="YF17" s="7">
        <v>3788206</v>
      </c>
      <c r="YG17" s="7">
        <v>400710</v>
      </c>
      <c r="YH17" s="7">
        <v>344936</v>
      </c>
      <c r="YI17" s="7">
        <v>1084634</v>
      </c>
      <c r="YJ17" s="7">
        <v>376954</v>
      </c>
      <c r="YK17" s="7">
        <v>1340206</v>
      </c>
      <c r="YL17" s="7">
        <v>2096967</v>
      </c>
      <c r="YM17" s="7">
        <v>68170</v>
      </c>
      <c r="YN17" s="7">
        <v>2814905</v>
      </c>
      <c r="YO17" s="7">
        <v>325772</v>
      </c>
      <c r="YP17" s="7">
        <v>340399</v>
      </c>
      <c r="YQ17" s="7">
        <v>523753</v>
      </c>
      <c r="YR17" s="7">
        <v>1196572</v>
      </c>
      <c r="YS17" s="7">
        <v>8889664</v>
      </c>
      <c r="YT17" s="7">
        <v>2152083</v>
      </c>
      <c r="YU17" s="7">
        <v>999712</v>
      </c>
      <c r="YV17" s="7">
        <v>2750198</v>
      </c>
      <c r="YW17" s="7">
        <v>1334467</v>
      </c>
      <c r="YX17" s="7">
        <v>5643358</v>
      </c>
      <c r="YY17" s="7">
        <v>1617488</v>
      </c>
      <c r="YZ17" s="7">
        <v>1514456</v>
      </c>
      <c r="ZA17" s="7">
        <v>1761305</v>
      </c>
      <c r="ZB17" s="7">
        <v>7575859</v>
      </c>
      <c r="ZC17" s="7">
        <v>2862777</v>
      </c>
      <c r="ZD17" s="7">
        <v>778242</v>
      </c>
      <c r="ZE17" s="7">
        <v>1801625</v>
      </c>
      <c r="ZF17" s="7">
        <v>3521348</v>
      </c>
      <c r="ZG17" s="7">
        <v>189019</v>
      </c>
      <c r="ZH17" s="7">
        <v>1626577</v>
      </c>
      <c r="ZI17" s="7">
        <v>124556</v>
      </c>
      <c r="ZJ17" s="7">
        <v>4740750</v>
      </c>
      <c r="ZK17" s="7">
        <v>1651601</v>
      </c>
      <c r="ZL17" s="7">
        <v>4807671</v>
      </c>
      <c r="ZM17" s="7">
        <v>1757036</v>
      </c>
      <c r="ZN17" s="7">
        <v>331325</v>
      </c>
      <c r="ZO17" s="7">
        <v>8599821</v>
      </c>
      <c r="ZP17" s="7">
        <v>1829252</v>
      </c>
      <c r="ZQ17" s="7">
        <v>885164</v>
      </c>
      <c r="ZR17" s="7">
        <v>580624</v>
      </c>
      <c r="ZS17" s="7">
        <v>3593204</v>
      </c>
      <c r="ZT17" s="7">
        <v>448750</v>
      </c>
      <c r="ZU17" s="7">
        <v>224619</v>
      </c>
      <c r="ZV17" s="7">
        <v>592459</v>
      </c>
      <c r="ZW17" s="7">
        <v>525919</v>
      </c>
      <c r="ZX17" s="7">
        <v>1798507</v>
      </c>
      <c r="ZY17" s="7">
        <v>1285725</v>
      </c>
      <c r="ZZ17" s="7">
        <v>832700</v>
      </c>
      <c r="AAA17" s="7">
        <v>293683</v>
      </c>
      <c r="AAB17" s="7">
        <v>1250926</v>
      </c>
      <c r="AAC17" s="7">
        <v>9955509</v>
      </c>
      <c r="AAD17" s="7">
        <v>2961586</v>
      </c>
      <c r="AAE17" s="7">
        <v>856024</v>
      </c>
      <c r="AAF17" s="7">
        <v>2136475</v>
      </c>
      <c r="AAG17" s="7">
        <v>1517606</v>
      </c>
      <c r="AAH17" s="7">
        <v>486650</v>
      </c>
      <c r="AAI17" s="7">
        <v>44264</v>
      </c>
      <c r="AAJ17" s="7">
        <v>439135</v>
      </c>
      <c r="AAK17" s="7">
        <v>170100</v>
      </c>
      <c r="AAL17" s="7">
        <v>398975</v>
      </c>
      <c r="AAM17" s="7">
        <v>2849644</v>
      </c>
      <c r="AAN17" s="7">
        <v>3835806</v>
      </c>
      <c r="AAO17" s="7">
        <v>602095</v>
      </c>
      <c r="AAP17" s="7">
        <v>906569</v>
      </c>
      <c r="AAQ17" s="7">
        <v>522902</v>
      </c>
      <c r="AAR17" s="7">
        <v>1191055</v>
      </c>
      <c r="AAS17" s="7">
        <v>1228249</v>
      </c>
      <c r="AAT17" s="7">
        <v>499136</v>
      </c>
      <c r="AAU17" s="7">
        <v>4293949</v>
      </c>
      <c r="AAV17" s="7">
        <v>2518466</v>
      </c>
      <c r="AAW17" s="7">
        <v>616235</v>
      </c>
      <c r="AAX17" s="7">
        <v>576172</v>
      </c>
      <c r="AAY17" s="7">
        <v>2928451</v>
      </c>
      <c r="AAZ17" s="7">
        <v>154179</v>
      </c>
      <c r="ABA17" s="7">
        <v>704533</v>
      </c>
      <c r="ABB17" s="7">
        <v>984718</v>
      </c>
      <c r="ABC17" s="7">
        <v>1150523</v>
      </c>
      <c r="ABD17" s="7">
        <v>1243906</v>
      </c>
      <c r="ABE17" s="7">
        <v>787044</v>
      </c>
      <c r="ABF17" s="7">
        <v>2444467</v>
      </c>
      <c r="ABG17" s="7">
        <v>2177841</v>
      </c>
      <c r="ABH17" s="7">
        <v>1234153</v>
      </c>
      <c r="ABI17" s="7">
        <v>1070021</v>
      </c>
      <c r="ABJ17" s="7">
        <v>1707148</v>
      </c>
      <c r="ABK17" s="7">
        <v>811063</v>
      </c>
      <c r="ABL17" s="7">
        <v>1415367</v>
      </c>
      <c r="ABM17" s="7">
        <v>2897008</v>
      </c>
      <c r="ABN17" s="7">
        <v>1338222</v>
      </c>
      <c r="ABO17" s="7">
        <v>197957</v>
      </c>
      <c r="ABP17" s="7">
        <v>650745</v>
      </c>
      <c r="ABQ17" s="7">
        <v>879035</v>
      </c>
      <c r="ABR17" s="7">
        <v>1027285</v>
      </c>
      <c r="ABS17" s="7">
        <v>1043187</v>
      </c>
      <c r="ABT17" s="7">
        <v>1409893</v>
      </c>
      <c r="ABU17" s="7">
        <v>1698326</v>
      </c>
      <c r="ABV17" s="7">
        <v>1992864</v>
      </c>
      <c r="ABW17" s="7">
        <v>537397</v>
      </c>
      <c r="ABX17" s="7">
        <v>4668347</v>
      </c>
      <c r="ABY17" s="7">
        <v>1094586</v>
      </c>
      <c r="ABZ17" s="7">
        <v>176065</v>
      </c>
      <c r="ACA17" s="7">
        <v>2527556</v>
      </c>
      <c r="ACB17" s="7">
        <v>521562</v>
      </c>
      <c r="ACC17" s="7">
        <v>600685</v>
      </c>
      <c r="ACD17" s="7">
        <v>3955375</v>
      </c>
      <c r="ACE17" s="7">
        <v>869760</v>
      </c>
      <c r="ACF17" s="7">
        <v>1160000</v>
      </c>
      <c r="ACG17" s="7">
        <v>1053163</v>
      </c>
      <c r="ACH17" s="7">
        <v>588368</v>
      </c>
      <c r="ACI17" s="7">
        <v>1028148</v>
      </c>
      <c r="ACJ17" s="7">
        <v>340846</v>
      </c>
      <c r="ACK17" s="7">
        <v>2619483</v>
      </c>
      <c r="ACL17" s="7">
        <v>1827349</v>
      </c>
      <c r="ACM17" s="7">
        <v>813334</v>
      </c>
      <c r="ACN17" s="7">
        <v>97903</v>
      </c>
      <c r="ACO17" s="7">
        <v>5224737</v>
      </c>
      <c r="ACP17" s="7">
        <v>2038830</v>
      </c>
      <c r="ACQ17" s="7">
        <v>1987757</v>
      </c>
      <c r="ACR17" s="7">
        <v>782437</v>
      </c>
      <c r="ACS17" s="7">
        <v>1065951</v>
      </c>
      <c r="ACT17" s="7">
        <v>1232595</v>
      </c>
      <c r="ACU17" s="7">
        <v>399005</v>
      </c>
      <c r="ACV17" s="7">
        <v>708853</v>
      </c>
      <c r="ACW17" s="7">
        <v>1515472</v>
      </c>
      <c r="ACX17" s="7">
        <v>913917</v>
      </c>
      <c r="ACY17" s="7">
        <v>322230</v>
      </c>
      <c r="ACZ17" s="7">
        <v>63185</v>
      </c>
      <c r="ADA17" s="7">
        <v>1978744</v>
      </c>
      <c r="ADB17" s="7">
        <v>132991</v>
      </c>
      <c r="ADC17" s="7">
        <v>2664713</v>
      </c>
      <c r="ADD17" s="7">
        <v>506959</v>
      </c>
      <c r="ADE17" s="7">
        <v>2325344</v>
      </c>
      <c r="ADF17" s="7">
        <v>170450</v>
      </c>
      <c r="ADG17" s="7">
        <v>496331</v>
      </c>
      <c r="ADH17" s="7">
        <v>4137182</v>
      </c>
      <c r="ADI17" s="7">
        <v>312319</v>
      </c>
      <c r="ADJ17" s="7">
        <v>1050755</v>
      </c>
      <c r="ADK17" s="7">
        <v>5284445</v>
      </c>
      <c r="ADL17" s="7">
        <v>1132705</v>
      </c>
      <c r="ADM17" s="7">
        <v>362500</v>
      </c>
      <c r="ADN17" s="7">
        <v>332930</v>
      </c>
      <c r="ADO17" s="7">
        <v>2079016</v>
      </c>
      <c r="ADP17" s="7">
        <v>1848814</v>
      </c>
      <c r="ADQ17" s="7">
        <v>2223519</v>
      </c>
      <c r="ADR17" s="7">
        <v>286303</v>
      </c>
      <c r="ADS17" s="7">
        <v>874258</v>
      </c>
      <c r="ADT17" s="7">
        <v>477148</v>
      </c>
      <c r="ADU17" s="7">
        <v>194814</v>
      </c>
      <c r="ADV17" s="7">
        <v>397150</v>
      </c>
      <c r="ADW17" s="7">
        <v>1040590</v>
      </c>
      <c r="ADX17" s="7">
        <v>3014663</v>
      </c>
      <c r="ADY17" s="7">
        <v>4947240</v>
      </c>
      <c r="ADZ17" s="7">
        <v>1155688</v>
      </c>
      <c r="AEA17" s="7">
        <v>3635164</v>
      </c>
      <c r="AEB17" s="7">
        <v>994556</v>
      </c>
      <c r="AEC17" s="7">
        <v>354180</v>
      </c>
      <c r="AED17" s="7">
        <v>2144713</v>
      </c>
      <c r="AEE17" s="7">
        <v>4439255</v>
      </c>
      <c r="AEF17" s="7">
        <v>532312</v>
      </c>
      <c r="AEG17" s="7">
        <v>392400</v>
      </c>
      <c r="AEH17" s="7">
        <v>3039681</v>
      </c>
      <c r="AEI17" s="7">
        <v>1156973</v>
      </c>
      <c r="AEJ17" s="7">
        <v>638806</v>
      </c>
      <c r="AEK17" s="7">
        <v>1469217</v>
      </c>
      <c r="AEL17" s="7">
        <v>3192984</v>
      </c>
      <c r="AEM17" s="7">
        <v>997935</v>
      </c>
      <c r="AEN17" s="7">
        <v>1657394</v>
      </c>
      <c r="AEO17" s="7">
        <v>576383</v>
      </c>
      <c r="AEP17" s="7">
        <v>825028</v>
      </c>
      <c r="AEQ17" s="7">
        <v>518597</v>
      </c>
      <c r="AER17" s="7">
        <v>257560</v>
      </c>
      <c r="AES17" s="7">
        <v>3077592</v>
      </c>
      <c r="AET17" s="7">
        <v>671102</v>
      </c>
      <c r="AEU17" s="7">
        <v>273781</v>
      </c>
      <c r="AEV17" s="7">
        <v>2010298</v>
      </c>
      <c r="AEW17" s="7">
        <v>2761730</v>
      </c>
      <c r="AEX17" s="7">
        <v>661170</v>
      </c>
      <c r="AEY17" s="7">
        <v>1771350</v>
      </c>
      <c r="AEZ17" s="7">
        <v>324556</v>
      </c>
      <c r="AFA17" s="7">
        <v>517673</v>
      </c>
      <c r="AFB17" s="7">
        <v>9814203</v>
      </c>
      <c r="AFC17" s="7">
        <v>0</v>
      </c>
      <c r="AFD17" s="7">
        <v>2981387</v>
      </c>
      <c r="AFE17" s="7">
        <v>1222596</v>
      </c>
      <c r="AFF17" s="7">
        <v>900</v>
      </c>
      <c r="AFG17" s="7">
        <v>1812283</v>
      </c>
      <c r="AFH17" s="7">
        <v>0</v>
      </c>
      <c r="AFI17" s="7">
        <v>1822344</v>
      </c>
      <c r="AFJ17" s="7">
        <v>0</v>
      </c>
      <c r="AFK17" s="7">
        <v>2062435</v>
      </c>
      <c r="AFL17" s="7">
        <v>0</v>
      </c>
      <c r="AFM17" s="7">
        <v>2107976</v>
      </c>
      <c r="AFN17" s="7">
        <v>425337</v>
      </c>
      <c r="AFO17" s="7">
        <v>66667</v>
      </c>
      <c r="AFP17" s="7">
        <v>6494156</v>
      </c>
      <c r="AFQ17" s="7">
        <v>1754023</v>
      </c>
      <c r="AFR17" s="7">
        <v>67857</v>
      </c>
      <c r="AFS17" s="7">
        <v>4919201</v>
      </c>
      <c r="AFT17" s="7">
        <v>2492830</v>
      </c>
      <c r="AFU17" s="7">
        <v>1877326</v>
      </c>
      <c r="AFV17" s="7">
        <v>1135489</v>
      </c>
      <c r="AFW17" s="7">
        <v>7202459</v>
      </c>
      <c r="AFX17" s="7">
        <v>178754</v>
      </c>
      <c r="AFY17" s="7">
        <v>60601</v>
      </c>
      <c r="AFZ17" s="7">
        <v>841860</v>
      </c>
      <c r="AGA17" s="7">
        <v>409348</v>
      </c>
      <c r="AGB17" s="7">
        <v>3433419</v>
      </c>
      <c r="AGC17" s="7">
        <v>2251181</v>
      </c>
      <c r="AGD17" s="7">
        <v>2785062</v>
      </c>
      <c r="AGE17" s="7">
        <v>7178320</v>
      </c>
      <c r="AGF17" s="7">
        <v>0</v>
      </c>
      <c r="AGG17" s="7">
        <v>866420</v>
      </c>
      <c r="AGH17" s="7">
        <v>354470</v>
      </c>
      <c r="AGI17" s="7">
        <v>1042969</v>
      </c>
      <c r="AGJ17" s="7">
        <v>494194</v>
      </c>
      <c r="AGK17" s="7">
        <v>460500</v>
      </c>
      <c r="AGL17" s="7">
        <v>204762</v>
      </c>
      <c r="AGM17" s="7">
        <v>1493286</v>
      </c>
      <c r="AGN17" s="7">
        <v>3641680</v>
      </c>
      <c r="AGO17" s="7">
        <v>633144</v>
      </c>
      <c r="AGP17" s="7">
        <v>1554126</v>
      </c>
      <c r="AGQ17" s="7">
        <v>436189</v>
      </c>
      <c r="AGR17" s="7">
        <v>968020</v>
      </c>
      <c r="AGS17" s="7">
        <v>1556058</v>
      </c>
      <c r="AGT17" s="7">
        <v>2344669</v>
      </c>
      <c r="AGU17" s="7">
        <v>112458</v>
      </c>
      <c r="AGV17" s="7">
        <v>46309</v>
      </c>
      <c r="AGW17" s="7">
        <v>524359</v>
      </c>
      <c r="AGX17" s="7">
        <v>1430190</v>
      </c>
      <c r="AGY17" s="7">
        <v>2374020</v>
      </c>
      <c r="AGZ17" s="7">
        <v>1430169</v>
      </c>
      <c r="AHA17" s="7">
        <v>2781388</v>
      </c>
      <c r="AHB17" s="7">
        <v>380980</v>
      </c>
      <c r="AHC17" s="7">
        <v>2017160</v>
      </c>
      <c r="AHD17" s="7">
        <v>3041844</v>
      </c>
      <c r="AHE17" s="7">
        <v>502225</v>
      </c>
      <c r="AHF17" s="7">
        <v>7290284</v>
      </c>
      <c r="AHG17" s="7">
        <v>1961710</v>
      </c>
      <c r="AHH17" s="7">
        <v>917905</v>
      </c>
      <c r="AHI17" s="7">
        <v>822236</v>
      </c>
      <c r="AHJ17" s="7">
        <v>1607414</v>
      </c>
      <c r="AHK17" s="7">
        <v>96837</v>
      </c>
      <c r="AHL17" s="7">
        <v>3020804</v>
      </c>
      <c r="AHM17" s="7">
        <v>260633</v>
      </c>
      <c r="AHN17" s="7">
        <v>3559117</v>
      </c>
      <c r="AHO17" s="7">
        <v>592994</v>
      </c>
      <c r="AHP17" s="7">
        <v>830599</v>
      </c>
      <c r="AHQ17" s="7">
        <v>935466</v>
      </c>
      <c r="AHR17" s="7">
        <v>3399087</v>
      </c>
      <c r="AHS17" s="7">
        <v>1651385</v>
      </c>
      <c r="AHT17" s="7">
        <v>2856331</v>
      </c>
      <c r="AHU17" s="7">
        <v>3690881</v>
      </c>
      <c r="AHV17" s="7">
        <v>2281803</v>
      </c>
      <c r="AHW17" s="7">
        <v>1607457</v>
      </c>
      <c r="AHX17" s="7">
        <v>2381771</v>
      </c>
      <c r="AHY17" s="7">
        <v>1438675</v>
      </c>
      <c r="AHZ17" s="7">
        <v>404119</v>
      </c>
      <c r="AIA17" s="7">
        <v>695031</v>
      </c>
      <c r="AIB17" s="7">
        <v>2722201</v>
      </c>
      <c r="AIC17" s="7">
        <v>324282</v>
      </c>
      <c r="AID17" s="7">
        <v>3878541</v>
      </c>
      <c r="AIE17" s="7">
        <v>2882683</v>
      </c>
      <c r="AIF17" s="7">
        <v>383357</v>
      </c>
      <c r="AIG17" s="7">
        <v>1434082</v>
      </c>
      <c r="AIH17" s="7">
        <v>988301</v>
      </c>
      <c r="AII17" s="7">
        <v>84109</v>
      </c>
      <c r="AIJ17" s="7">
        <v>1269884</v>
      </c>
      <c r="AIK17" s="7">
        <v>6686120</v>
      </c>
      <c r="AIL17" s="7">
        <v>1429896</v>
      </c>
      <c r="AIM17" s="7">
        <v>2393982</v>
      </c>
      <c r="AIN17" s="7">
        <v>879670</v>
      </c>
      <c r="AIO17" s="7">
        <v>4481412</v>
      </c>
      <c r="AIP17" s="7">
        <v>1038825</v>
      </c>
      <c r="AIQ17" s="7">
        <v>2534465</v>
      </c>
      <c r="AIR17" s="7">
        <v>2355724</v>
      </c>
      <c r="AIS17" s="7">
        <v>683159</v>
      </c>
      <c r="AIT17" s="7">
        <v>3518310</v>
      </c>
      <c r="AIU17" s="7">
        <v>1536846</v>
      </c>
      <c r="AIV17" s="7">
        <v>3972589</v>
      </c>
      <c r="AIW17" s="7">
        <v>0</v>
      </c>
      <c r="AIX17" s="7">
        <v>3051617</v>
      </c>
      <c r="AIY17" s="7">
        <v>3340444</v>
      </c>
    </row>
    <row r="18" spans="1:935" ht="15.75" x14ac:dyDescent="0.25">
      <c r="A18" s="38" t="s">
        <v>146</v>
      </c>
      <c r="B18" s="7">
        <v>186.8</v>
      </c>
      <c r="C18" s="7">
        <v>231.39999999999998</v>
      </c>
      <c r="D18" s="7">
        <v>140.80000000000001</v>
      </c>
      <c r="E18" s="7">
        <v>37.9</v>
      </c>
      <c r="F18" s="7">
        <v>320.5</v>
      </c>
      <c r="G18" s="7">
        <v>71.099999999999994</v>
      </c>
      <c r="H18" s="7">
        <v>80.099999999999994</v>
      </c>
      <c r="I18" s="7">
        <v>157</v>
      </c>
      <c r="J18" s="7">
        <v>63.3</v>
      </c>
      <c r="K18" s="7">
        <v>200.6</v>
      </c>
      <c r="L18" s="7">
        <v>236</v>
      </c>
      <c r="M18" s="7">
        <v>23.8</v>
      </c>
      <c r="N18" s="7">
        <v>19.399999999999999</v>
      </c>
      <c r="O18" s="7">
        <v>32.6</v>
      </c>
      <c r="P18" s="7">
        <v>52.9</v>
      </c>
      <c r="Q18" s="7">
        <v>242.90000000000003</v>
      </c>
      <c r="R18" s="7">
        <v>99.6</v>
      </c>
      <c r="S18" s="7">
        <v>107.4</v>
      </c>
      <c r="T18" s="7">
        <v>227.6</v>
      </c>
      <c r="U18" s="7">
        <v>275.7</v>
      </c>
      <c r="V18" s="7">
        <v>230.2</v>
      </c>
      <c r="W18" s="7">
        <v>111.30000000000001</v>
      </c>
      <c r="X18" s="7">
        <v>63.2</v>
      </c>
      <c r="Y18" s="7">
        <v>143</v>
      </c>
      <c r="Z18" s="7">
        <v>55.5</v>
      </c>
      <c r="AA18" s="7">
        <v>49.5</v>
      </c>
      <c r="AB18" s="7">
        <v>100.7</v>
      </c>
      <c r="AC18" s="7">
        <v>222</v>
      </c>
      <c r="AD18" s="7">
        <v>61.3</v>
      </c>
      <c r="AE18" s="7">
        <v>1</v>
      </c>
      <c r="AF18" s="7">
        <v>44.5</v>
      </c>
      <c r="AG18" s="7">
        <v>84.3</v>
      </c>
      <c r="AH18" s="7">
        <v>206</v>
      </c>
      <c r="AI18" s="7">
        <v>129.9</v>
      </c>
      <c r="AJ18" s="7">
        <v>42.2</v>
      </c>
      <c r="AK18" s="7">
        <v>90.4</v>
      </c>
      <c r="AL18" s="7">
        <v>129.30000000000001</v>
      </c>
      <c r="AM18" s="7">
        <v>159.6</v>
      </c>
      <c r="AN18" s="7">
        <v>45.5</v>
      </c>
      <c r="AO18" s="7">
        <v>176.5</v>
      </c>
      <c r="AP18" s="7">
        <v>38.4</v>
      </c>
      <c r="AQ18" s="7">
        <v>81</v>
      </c>
      <c r="AR18" s="7">
        <v>182</v>
      </c>
      <c r="AS18" s="7">
        <v>317.8</v>
      </c>
      <c r="AT18" s="7">
        <v>287.89999999999998</v>
      </c>
      <c r="AU18" s="7">
        <v>148.5</v>
      </c>
      <c r="AV18" s="7">
        <v>1</v>
      </c>
      <c r="AW18" s="7">
        <v>224</v>
      </c>
      <c r="AX18" s="7">
        <v>97.6</v>
      </c>
      <c r="AY18" s="7">
        <v>84.699999999999989</v>
      </c>
      <c r="AZ18" s="7">
        <v>81.8</v>
      </c>
      <c r="BA18" s="7">
        <v>144.80000000000001</v>
      </c>
      <c r="BB18" s="7">
        <v>262.7</v>
      </c>
      <c r="BC18" s="7">
        <v>104.4</v>
      </c>
      <c r="BD18" s="7">
        <v>84.2</v>
      </c>
      <c r="BE18" s="7">
        <v>33.599999999999994</v>
      </c>
      <c r="BF18" s="7">
        <v>90.300000000000011</v>
      </c>
      <c r="BG18" s="7">
        <v>21.5</v>
      </c>
      <c r="BH18" s="7">
        <v>37.5</v>
      </c>
      <c r="BI18" s="7">
        <v>48.5</v>
      </c>
      <c r="BJ18" s="7">
        <v>30.5</v>
      </c>
      <c r="BK18" s="7">
        <v>93.8</v>
      </c>
      <c r="BL18" s="7">
        <v>161.30000000000001</v>
      </c>
      <c r="BM18" s="7">
        <v>58.1</v>
      </c>
      <c r="BN18" s="7">
        <v>123.60000000000001</v>
      </c>
      <c r="BO18" s="7">
        <v>44.4</v>
      </c>
      <c r="BP18" s="7">
        <v>310.10000000000002</v>
      </c>
      <c r="BQ18" s="7">
        <v>124.9</v>
      </c>
      <c r="BR18" s="7">
        <v>110</v>
      </c>
      <c r="BS18" s="7">
        <v>107.69999999999999</v>
      </c>
      <c r="BT18" s="7">
        <v>81</v>
      </c>
      <c r="BU18" s="7">
        <v>51.400000000000006</v>
      </c>
      <c r="BV18" s="7">
        <v>52.400000000000006</v>
      </c>
      <c r="BW18" s="7">
        <v>180.8</v>
      </c>
      <c r="BX18" s="7">
        <v>25.799999999999997</v>
      </c>
      <c r="BY18" s="7">
        <v>114</v>
      </c>
      <c r="BZ18" s="7">
        <v>36.5</v>
      </c>
      <c r="CA18" s="7">
        <v>203.5</v>
      </c>
      <c r="CB18" s="7">
        <v>84.7</v>
      </c>
      <c r="CC18" s="7">
        <v>89.1</v>
      </c>
      <c r="CD18" s="7">
        <v>66.599999999999994</v>
      </c>
      <c r="CE18" s="7">
        <v>40.6</v>
      </c>
      <c r="CF18" s="7">
        <v>62.099999999999994</v>
      </c>
      <c r="CG18" s="7">
        <v>125.2</v>
      </c>
      <c r="CH18" s="7">
        <v>173</v>
      </c>
      <c r="CI18" s="7">
        <v>82.4</v>
      </c>
      <c r="CJ18" s="7">
        <v>101.1</v>
      </c>
      <c r="CK18" s="7">
        <v>126.69999999999999</v>
      </c>
      <c r="CL18" s="7">
        <v>45.2</v>
      </c>
      <c r="CM18" s="7">
        <v>486.4</v>
      </c>
      <c r="CN18" s="7">
        <v>64.599999999999994</v>
      </c>
      <c r="CO18" s="7">
        <v>223.5</v>
      </c>
      <c r="CP18" s="7">
        <v>211.7</v>
      </c>
      <c r="CQ18" s="7">
        <v>157.69999999999999</v>
      </c>
      <c r="CR18" s="7">
        <v>219</v>
      </c>
      <c r="CS18" s="7">
        <v>157.39999999999998</v>
      </c>
      <c r="CT18" s="7">
        <v>85</v>
      </c>
      <c r="CU18" s="7">
        <v>150</v>
      </c>
      <c r="CV18" s="7">
        <v>169.8</v>
      </c>
      <c r="CW18" s="7">
        <v>81</v>
      </c>
      <c r="CX18" s="7">
        <v>187</v>
      </c>
      <c r="CY18" s="7">
        <v>92</v>
      </c>
      <c r="CZ18" s="7">
        <v>128.5</v>
      </c>
      <c r="DA18" s="7">
        <v>404.2</v>
      </c>
      <c r="DB18" s="7">
        <v>48.3</v>
      </c>
      <c r="DC18" s="7">
        <v>453.7</v>
      </c>
      <c r="DD18" s="7">
        <v>250.9</v>
      </c>
      <c r="DE18" s="7">
        <v>279</v>
      </c>
      <c r="DF18" s="7">
        <v>42.8</v>
      </c>
      <c r="DG18" s="7">
        <v>171</v>
      </c>
      <c r="DH18" s="7">
        <v>63.300000000000004</v>
      </c>
      <c r="DI18" s="7">
        <v>142.30000000000001</v>
      </c>
      <c r="DJ18" s="7">
        <v>121</v>
      </c>
      <c r="DK18" s="7">
        <v>83.5</v>
      </c>
      <c r="DL18" s="7">
        <v>24.4</v>
      </c>
      <c r="DM18" s="7">
        <v>105.6</v>
      </c>
      <c r="DN18" s="7">
        <v>135.60000000000002</v>
      </c>
      <c r="DO18" s="7">
        <v>176</v>
      </c>
      <c r="DP18" s="7">
        <v>205.9</v>
      </c>
      <c r="DQ18" s="7">
        <v>34.5</v>
      </c>
      <c r="DR18" s="7">
        <v>60.300000000000004</v>
      </c>
      <c r="DS18" s="7">
        <v>261.39999999999998</v>
      </c>
      <c r="DT18" s="7">
        <v>113.2</v>
      </c>
      <c r="DU18" s="7">
        <v>18.5</v>
      </c>
      <c r="DV18" s="7">
        <v>92.7</v>
      </c>
      <c r="DW18" s="7">
        <v>53</v>
      </c>
      <c r="DX18" s="7">
        <v>144.30000000000001</v>
      </c>
      <c r="DY18" s="7">
        <v>58.800000000000004</v>
      </c>
      <c r="DZ18" s="7">
        <v>62.099999999999994</v>
      </c>
      <c r="EA18" s="7">
        <v>16.8</v>
      </c>
      <c r="EB18" s="7">
        <v>1</v>
      </c>
      <c r="EC18" s="7">
        <v>48.9</v>
      </c>
      <c r="ED18" s="7">
        <v>49.5</v>
      </c>
      <c r="EE18" s="7">
        <v>176.7</v>
      </c>
      <c r="EF18" s="7">
        <v>74</v>
      </c>
      <c r="EG18" s="7">
        <v>123.1</v>
      </c>
      <c r="EH18" s="7">
        <v>47.7</v>
      </c>
      <c r="EI18" s="7">
        <v>59.7</v>
      </c>
      <c r="EJ18" s="7">
        <v>86.4</v>
      </c>
      <c r="EK18" s="7">
        <v>38</v>
      </c>
      <c r="EL18" s="7">
        <v>166.5</v>
      </c>
      <c r="EM18" s="7">
        <v>41.7</v>
      </c>
      <c r="EN18" s="7">
        <v>116.8</v>
      </c>
      <c r="EO18" s="7">
        <v>61.999999999999993</v>
      </c>
      <c r="EP18" s="7">
        <v>23.9</v>
      </c>
      <c r="EQ18" s="7">
        <v>166.8</v>
      </c>
      <c r="ER18" s="7">
        <v>187.10000000000002</v>
      </c>
      <c r="ES18" s="7">
        <v>144.1</v>
      </c>
      <c r="ET18" s="7">
        <v>40.6</v>
      </c>
      <c r="EU18" s="7">
        <v>194.2</v>
      </c>
      <c r="EV18" s="7">
        <v>333.29999999999995</v>
      </c>
      <c r="EW18" s="7">
        <v>68</v>
      </c>
      <c r="EX18" s="7">
        <v>38.700000000000003</v>
      </c>
      <c r="EY18" s="7">
        <v>79.5</v>
      </c>
      <c r="EZ18" s="7">
        <v>50.300000000000004</v>
      </c>
      <c r="FA18" s="7">
        <v>98.999999999999986</v>
      </c>
      <c r="FB18" s="7">
        <v>244.10000000000002</v>
      </c>
      <c r="FC18" s="7">
        <v>34.799999999999997</v>
      </c>
      <c r="FD18" s="7">
        <v>121.2</v>
      </c>
      <c r="FE18" s="7">
        <v>288.3</v>
      </c>
      <c r="FF18" s="7">
        <v>66.7</v>
      </c>
      <c r="FG18" s="7">
        <v>145.5</v>
      </c>
      <c r="FH18" s="7">
        <v>17.299999999999997</v>
      </c>
      <c r="FI18" s="7">
        <v>373.7</v>
      </c>
      <c r="FJ18" s="7">
        <v>400.1</v>
      </c>
      <c r="FK18" s="7">
        <v>1</v>
      </c>
      <c r="FL18" s="7">
        <v>103.8</v>
      </c>
      <c r="FM18" s="7">
        <v>58.900000000000006</v>
      </c>
      <c r="FN18" s="7">
        <v>78.199999999999989</v>
      </c>
      <c r="FO18" s="7">
        <v>155.30000000000001</v>
      </c>
      <c r="FP18" s="7">
        <v>42</v>
      </c>
      <c r="FQ18" s="7">
        <v>103.7</v>
      </c>
      <c r="FR18" s="7">
        <v>161.29999999999998</v>
      </c>
      <c r="FS18" s="7">
        <v>86.8</v>
      </c>
      <c r="FT18" s="7">
        <v>112.3</v>
      </c>
      <c r="FU18" s="7">
        <v>253</v>
      </c>
      <c r="FV18" s="7">
        <v>186.6</v>
      </c>
      <c r="FW18" s="7">
        <v>86</v>
      </c>
      <c r="FX18" s="7">
        <v>51.4</v>
      </c>
      <c r="FY18" s="7">
        <v>160.9</v>
      </c>
      <c r="FZ18" s="7">
        <v>119.4</v>
      </c>
      <c r="GA18" s="7">
        <v>32</v>
      </c>
      <c r="GB18" s="7">
        <v>97</v>
      </c>
      <c r="GC18" s="7">
        <v>404.6</v>
      </c>
      <c r="GD18" s="7">
        <v>164</v>
      </c>
      <c r="GE18" s="7">
        <v>459.09999999999997</v>
      </c>
      <c r="GF18" s="7">
        <v>238.2</v>
      </c>
      <c r="GG18" s="7">
        <v>130.39999999999998</v>
      </c>
      <c r="GH18" s="7">
        <v>162.80000000000001</v>
      </c>
      <c r="GI18" s="7">
        <v>379.8</v>
      </c>
      <c r="GJ18" s="7">
        <v>61</v>
      </c>
      <c r="GK18" s="7">
        <v>143.19999999999999</v>
      </c>
      <c r="GL18" s="7">
        <v>294.2</v>
      </c>
      <c r="GM18" s="7">
        <v>78.5</v>
      </c>
      <c r="GN18" s="7">
        <v>98.8</v>
      </c>
      <c r="GO18" s="7">
        <v>171.5</v>
      </c>
      <c r="GP18" s="7">
        <v>57.3</v>
      </c>
      <c r="GQ18" s="7">
        <v>48.699999999999996</v>
      </c>
      <c r="GR18" s="7">
        <v>39.1</v>
      </c>
      <c r="GS18" s="7">
        <v>59</v>
      </c>
      <c r="GT18" s="7">
        <v>126.60000000000001</v>
      </c>
      <c r="GU18" s="7">
        <v>156.6</v>
      </c>
      <c r="GV18" s="7">
        <v>59.1</v>
      </c>
      <c r="GW18" s="7">
        <v>58.9</v>
      </c>
      <c r="GX18" s="7">
        <v>64.099999999999994</v>
      </c>
      <c r="GY18" s="7">
        <v>310.60000000000002</v>
      </c>
      <c r="GZ18" s="7">
        <v>153.5</v>
      </c>
      <c r="HA18" s="7">
        <v>364.8</v>
      </c>
      <c r="HB18" s="7">
        <v>175.3</v>
      </c>
      <c r="HC18" s="7">
        <v>45.9</v>
      </c>
      <c r="HD18" s="7">
        <v>200.7</v>
      </c>
      <c r="HE18" s="7">
        <v>335</v>
      </c>
      <c r="HF18" s="7">
        <v>166.10000000000002</v>
      </c>
      <c r="HG18" s="7">
        <v>67.099999999999994</v>
      </c>
      <c r="HH18" s="7">
        <v>61.3</v>
      </c>
      <c r="HI18" s="7">
        <v>125.3</v>
      </c>
      <c r="HJ18" s="7">
        <v>81.8</v>
      </c>
      <c r="HK18" s="7">
        <v>108.7</v>
      </c>
      <c r="HL18" s="7">
        <v>189.5</v>
      </c>
      <c r="HM18" s="7">
        <v>159.89999999999998</v>
      </c>
      <c r="HN18" s="7">
        <v>172</v>
      </c>
      <c r="HO18" s="7">
        <v>207.6</v>
      </c>
      <c r="HP18" s="7">
        <v>72.7</v>
      </c>
      <c r="HQ18" s="7">
        <v>87</v>
      </c>
      <c r="HR18" s="7">
        <v>84</v>
      </c>
      <c r="HS18" s="7">
        <v>223.8</v>
      </c>
      <c r="HT18" s="7">
        <v>233</v>
      </c>
      <c r="HU18" s="7">
        <v>1</v>
      </c>
      <c r="HV18" s="7">
        <v>208.70000000000002</v>
      </c>
      <c r="HW18" s="7">
        <v>68.7</v>
      </c>
      <c r="HX18" s="7">
        <v>218.8</v>
      </c>
      <c r="HY18" s="7">
        <v>19.5</v>
      </c>
      <c r="HZ18" s="7">
        <v>65</v>
      </c>
      <c r="IA18" s="7">
        <v>78.100000000000009</v>
      </c>
      <c r="IB18" s="7">
        <v>1</v>
      </c>
      <c r="IC18" s="7">
        <v>92.399999999999991</v>
      </c>
      <c r="ID18" s="7">
        <v>624.5</v>
      </c>
      <c r="IE18" s="7">
        <v>108.1</v>
      </c>
      <c r="IF18" s="7">
        <v>194.9</v>
      </c>
      <c r="IG18" s="7">
        <v>201.9</v>
      </c>
      <c r="IH18" s="7">
        <v>140.80000000000001</v>
      </c>
      <c r="II18" s="7">
        <v>269.90000000000003</v>
      </c>
      <c r="IJ18" s="7">
        <v>216.2</v>
      </c>
      <c r="IK18" s="7">
        <v>336.6</v>
      </c>
      <c r="IL18" s="7">
        <v>33.599999999999994</v>
      </c>
      <c r="IM18" s="7">
        <v>140.5</v>
      </c>
      <c r="IN18" s="7">
        <v>122.5</v>
      </c>
      <c r="IO18" s="7">
        <v>1</v>
      </c>
      <c r="IP18" s="7">
        <v>152.30000000000001</v>
      </c>
      <c r="IQ18" s="7">
        <v>29.6</v>
      </c>
      <c r="IR18" s="7">
        <v>381.6</v>
      </c>
      <c r="IS18" s="7">
        <v>121.3</v>
      </c>
      <c r="IT18" s="7">
        <v>70.599999999999994</v>
      </c>
      <c r="IU18" s="7">
        <v>119.4</v>
      </c>
      <c r="IV18" s="7">
        <v>143.80000000000001</v>
      </c>
      <c r="IW18" s="7">
        <v>171</v>
      </c>
      <c r="IX18" s="7">
        <v>231</v>
      </c>
      <c r="IY18" s="7">
        <v>102.99999999999999</v>
      </c>
      <c r="IZ18" s="7">
        <v>38</v>
      </c>
      <c r="JA18" s="7">
        <v>96.7</v>
      </c>
      <c r="JB18" s="7">
        <v>194.6</v>
      </c>
      <c r="JC18" s="7">
        <v>82.8</v>
      </c>
      <c r="JD18" s="7">
        <v>97.4</v>
      </c>
      <c r="JE18" s="7">
        <v>99.1</v>
      </c>
      <c r="JF18" s="7">
        <v>131.1</v>
      </c>
      <c r="JG18" s="7">
        <v>166.6</v>
      </c>
      <c r="JH18" s="7">
        <v>201.6</v>
      </c>
      <c r="JI18" s="7">
        <v>209</v>
      </c>
      <c r="JJ18" s="7">
        <v>170.70000000000002</v>
      </c>
      <c r="JK18" s="7">
        <v>284</v>
      </c>
      <c r="JL18" s="7">
        <v>84.3</v>
      </c>
      <c r="JM18" s="7">
        <v>1</v>
      </c>
      <c r="JN18" s="7">
        <v>202.39999999999998</v>
      </c>
      <c r="JO18" s="7">
        <v>188.6</v>
      </c>
      <c r="JP18" s="7">
        <v>37.4</v>
      </c>
      <c r="JQ18" s="7">
        <v>378.29999999999995</v>
      </c>
      <c r="JR18" s="7">
        <v>76</v>
      </c>
      <c r="JS18" s="7">
        <v>123.1</v>
      </c>
      <c r="JT18" s="7">
        <v>149</v>
      </c>
      <c r="JU18" s="7">
        <v>66.699999999999989</v>
      </c>
      <c r="JV18" s="7">
        <v>290.60000000000002</v>
      </c>
      <c r="JW18" s="7">
        <v>124.8</v>
      </c>
      <c r="JX18" s="7">
        <v>31.299999999999997</v>
      </c>
      <c r="JY18" s="7">
        <v>74.800000000000011</v>
      </c>
      <c r="JZ18" s="7">
        <v>203.7</v>
      </c>
      <c r="KA18" s="7">
        <v>246.7</v>
      </c>
      <c r="KB18" s="7">
        <v>63.300000000000004</v>
      </c>
      <c r="KC18" s="7">
        <v>280.5</v>
      </c>
      <c r="KD18" s="7">
        <v>59.300000000000004</v>
      </c>
      <c r="KE18" s="7">
        <v>76.400000000000006</v>
      </c>
      <c r="KF18" s="7">
        <v>20.399999999999999</v>
      </c>
      <c r="KG18" s="7">
        <v>100.8</v>
      </c>
      <c r="KH18" s="7">
        <v>148.4</v>
      </c>
      <c r="KI18" s="7">
        <v>641.4</v>
      </c>
      <c r="KJ18" s="7">
        <v>104.9</v>
      </c>
      <c r="KK18" s="7">
        <v>188.9</v>
      </c>
      <c r="KL18" s="7">
        <v>264.39999999999998</v>
      </c>
      <c r="KM18" s="7">
        <v>165.2</v>
      </c>
      <c r="KN18" s="7">
        <v>101</v>
      </c>
      <c r="KO18" s="7">
        <v>175.29999999999998</v>
      </c>
      <c r="KP18" s="7">
        <v>62.4</v>
      </c>
      <c r="KQ18" s="7">
        <v>237.49999999999997</v>
      </c>
      <c r="KR18" s="7">
        <v>100</v>
      </c>
      <c r="KS18" s="7">
        <v>176.8</v>
      </c>
      <c r="KT18" s="7">
        <v>79.900000000000006</v>
      </c>
      <c r="KU18" s="7">
        <v>97.5</v>
      </c>
      <c r="KV18" s="7">
        <v>170.7</v>
      </c>
      <c r="KW18" s="7">
        <v>196.5</v>
      </c>
      <c r="KX18" s="7">
        <v>60</v>
      </c>
      <c r="KY18" s="7">
        <v>26.599999999999998</v>
      </c>
      <c r="KZ18" s="7">
        <v>240.60000000000002</v>
      </c>
      <c r="LA18" s="7">
        <v>294.70000000000005</v>
      </c>
      <c r="LB18" s="7">
        <v>104.1</v>
      </c>
      <c r="LC18" s="7">
        <v>1</v>
      </c>
      <c r="LD18" s="7">
        <v>77.7</v>
      </c>
      <c r="LE18" s="7">
        <v>174</v>
      </c>
      <c r="LF18" s="7">
        <v>328</v>
      </c>
      <c r="LG18" s="7">
        <v>137.89999999999998</v>
      </c>
      <c r="LH18" s="7">
        <v>247.20000000000002</v>
      </c>
      <c r="LI18" s="7">
        <v>192.49999999999997</v>
      </c>
      <c r="LJ18" s="7">
        <v>193.9</v>
      </c>
      <c r="LK18" s="7">
        <v>57.2</v>
      </c>
      <c r="LL18" s="7">
        <v>186.89999999999998</v>
      </c>
      <c r="LM18" s="7">
        <v>137</v>
      </c>
      <c r="LN18" s="7">
        <v>84.2</v>
      </c>
      <c r="LO18" s="7">
        <v>191.6</v>
      </c>
      <c r="LP18" s="7">
        <v>376.8</v>
      </c>
      <c r="LQ18" s="7">
        <v>121.3</v>
      </c>
      <c r="LR18" s="7">
        <v>127.4</v>
      </c>
      <c r="LS18" s="7">
        <v>51.1</v>
      </c>
      <c r="LT18" s="7">
        <v>185.89999999999998</v>
      </c>
      <c r="LU18" s="7">
        <v>129</v>
      </c>
      <c r="LV18" s="7">
        <v>161.1</v>
      </c>
      <c r="LW18" s="7">
        <v>80.2</v>
      </c>
      <c r="LX18" s="7">
        <v>358.7</v>
      </c>
      <c r="LY18" s="7">
        <v>113.7</v>
      </c>
      <c r="LZ18" s="7">
        <v>93.7</v>
      </c>
      <c r="MA18" s="7">
        <v>28</v>
      </c>
      <c r="MB18" s="7">
        <v>43.9</v>
      </c>
      <c r="MC18" s="7">
        <v>77.7</v>
      </c>
      <c r="MD18" s="7">
        <v>239.79999999999998</v>
      </c>
      <c r="ME18" s="7">
        <v>201.8</v>
      </c>
      <c r="MF18" s="7">
        <v>38.799999999999997</v>
      </c>
      <c r="MG18" s="7">
        <v>142.10000000000002</v>
      </c>
      <c r="MH18" s="7">
        <v>131.19999999999999</v>
      </c>
      <c r="MI18" s="7">
        <v>221.9</v>
      </c>
      <c r="MJ18" s="7">
        <v>565</v>
      </c>
      <c r="MK18" s="7">
        <v>130.30000000000001</v>
      </c>
      <c r="ML18" s="7">
        <v>174.2</v>
      </c>
      <c r="MM18" s="7">
        <v>144.9</v>
      </c>
      <c r="MN18" s="7">
        <v>165.3</v>
      </c>
      <c r="MO18" s="7">
        <v>97</v>
      </c>
      <c r="MP18" s="7">
        <v>161</v>
      </c>
      <c r="MQ18" s="7">
        <v>102.6</v>
      </c>
      <c r="MR18" s="7">
        <v>337.5</v>
      </c>
      <c r="MS18" s="7">
        <v>70.5</v>
      </c>
      <c r="MT18" s="7">
        <v>68.099999999999994</v>
      </c>
      <c r="MU18" s="7">
        <v>115</v>
      </c>
      <c r="MV18" s="7">
        <v>291.5</v>
      </c>
      <c r="MW18" s="7">
        <v>228.4</v>
      </c>
      <c r="MX18" s="7">
        <v>143.70000000000002</v>
      </c>
      <c r="MY18" s="7">
        <v>166</v>
      </c>
      <c r="MZ18" s="7">
        <v>52</v>
      </c>
      <c r="NA18" s="7">
        <v>82.1</v>
      </c>
      <c r="NB18" s="7">
        <v>130.9</v>
      </c>
      <c r="NC18" s="7">
        <v>407</v>
      </c>
      <c r="ND18" s="7">
        <v>84.9</v>
      </c>
      <c r="NE18" s="7">
        <v>97.6</v>
      </c>
      <c r="NF18" s="7">
        <v>80.7</v>
      </c>
      <c r="NG18" s="7">
        <v>133.39999999999998</v>
      </c>
      <c r="NH18" s="7">
        <v>106.4</v>
      </c>
      <c r="NI18" s="7">
        <v>503.2</v>
      </c>
      <c r="NJ18" s="7">
        <v>132</v>
      </c>
      <c r="NK18" s="7">
        <v>132.89999999999998</v>
      </c>
      <c r="NL18" s="7">
        <v>197.2</v>
      </c>
      <c r="NM18" s="7">
        <v>316.7</v>
      </c>
      <c r="NN18" s="7">
        <v>208.39999999999998</v>
      </c>
      <c r="NO18" s="7">
        <v>36.9</v>
      </c>
      <c r="NP18" s="7">
        <v>65.100000000000009</v>
      </c>
      <c r="NQ18" s="7">
        <v>1</v>
      </c>
      <c r="NR18" s="7">
        <v>220.8</v>
      </c>
      <c r="NS18" s="7">
        <v>269.5</v>
      </c>
      <c r="NT18" s="7">
        <v>360.00000000000006</v>
      </c>
      <c r="NU18" s="7">
        <v>88.6</v>
      </c>
      <c r="NV18" s="7">
        <v>59.5</v>
      </c>
      <c r="NW18" s="7">
        <v>75.2</v>
      </c>
      <c r="NX18" s="7">
        <v>196.4</v>
      </c>
      <c r="NY18" s="7">
        <v>336.5</v>
      </c>
      <c r="NZ18" s="7">
        <v>59.6</v>
      </c>
      <c r="OA18" s="7">
        <v>357.19999999999993</v>
      </c>
      <c r="OB18" s="7">
        <v>219.6</v>
      </c>
      <c r="OC18" s="7">
        <v>99.399999999999991</v>
      </c>
      <c r="OD18" s="7">
        <v>1</v>
      </c>
      <c r="OE18" s="7">
        <v>253.5</v>
      </c>
      <c r="OF18" s="7">
        <v>171.7</v>
      </c>
      <c r="OG18" s="7">
        <v>48.3</v>
      </c>
      <c r="OH18" s="7">
        <v>97.8</v>
      </c>
      <c r="OI18" s="7">
        <v>86.1</v>
      </c>
      <c r="OJ18" s="7">
        <v>86.3</v>
      </c>
      <c r="OK18" s="7">
        <v>210</v>
      </c>
      <c r="OL18" s="7">
        <v>80</v>
      </c>
      <c r="OM18" s="7">
        <v>105.1</v>
      </c>
      <c r="ON18" s="7">
        <v>96.899999999999991</v>
      </c>
      <c r="OO18" s="7">
        <v>80</v>
      </c>
      <c r="OP18" s="7">
        <v>119.9</v>
      </c>
      <c r="OQ18" s="7">
        <v>77.599999999999994</v>
      </c>
      <c r="OR18" s="7">
        <v>1</v>
      </c>
      <c r="OS18" s="7">
        <v>82.699999999999989</v>
      </c>
      <c r="OT18" s="7">
        <v>100</v>
      </c>
      <c r="OU18" s="7">
        <v>62.4</v>
      </c>
      <c r="OV18" s="7">
        <v>85.2</v>
      </c>
      <c r="OW18" s="7">
        <v>210.2</v>
      </c>
      <c r="OX18" s="7">
        <v>237.50000000000003</v>
      </c>
      <c r="OY18" s="7">
        <v>161.10000000000002</v>
      </c>
      <c r="OZ18" s="7">
        <v>72</v>
      </c>
      <c r="PA18" s="7">
        <v>128.9</v>
      </c>
      <c r="PB18" s="7">
        <v>1</v>
      </c>
      <c r="PC18" s="7">
        <v>107.39999999999999</v>
      </c>
      <c r="PD18" s="7">
        <v>167.70000000000002</v>
      </c>
      <c r="PE18" s="7">
        <v>306.7</v>
      </c>
      <c r="PF18" s="7">
        <v>53.5</v>
      </c>
      <c r="PG18" s="7">
        <v>122.39999999999999</v>
      </c>
      <c r="PH18" s="7">
        <v>45.5</v>
      </c>
      <c r="PI18" s="7">
        <v>93.2</v>
      </c>
      <c r="PJ18" s="7">
        <v>178.39999999999998</v>
      </c>
      <c r="PK18" s="7">
        <v>99.3</v>
      </c>
      <c r="PL18" s="7">
        <v>320.5</v>
      </c>
      <c r="PM18" s="7">
        <v>1</v>
      </c>
      <c r="PN18" s="7">
        <v>131.4</v>
      </c>
      <c r="PO18" s="7">
        <v>134.19999999999999</v>
      </c>
      <c r="PP18" s="7">
        <v>304</v>
      </c>
      <c r="PQ18" s="7">
        <v>49.699999999999996</v>
      </c>
      <c r="PR18" s="7">
        <v>343.6</v>
      </c>
      <c r="PS18" s="7">
        <v>85.6</v>
      </c>
      <c r="PT18" s="7">
        <v>162</v>
      </c>
      <c r="PU18" s="7">
        <v>95.1</v>
      </c>
      <c r="PV18" s="7">
        <v>84.3</v>
      </c>
      <c r="PW18" s="7">
        <v>89.199999999999989</v>
      </c>
      <c r="PX18" s="7">
        <v>164.9</v>
      </c>
      <c r="PY18" s="7">
        <v>204.89999999999998</v>
      </c>
      <c r="PZ18" s="7">
        <v>54.9</v>
      </c>
      <c r="QA18" s="7">
        <v>234.39999999999998</v>
      </c>
      <c r="QB18" s="7">
        <v>274.39999999999998</v>
      </c>
      <c r="QC18" s="7">
        <v>37.200000000000003</v>
      </c>
      <c r="QD18" s="7">
        <v>49</v>
      </c>
      <c r="QE18" s="7">
        <v>136.30000000000001</v>
      </c>
      <c r="QF18" s="7">
        <v>33.799999999999997</v>
      </c>
      <c r="QG18" s="7">
        <v>100.5</v>
      </c>
      <c r="QH18" s="7">
        <v>112.3</v>
      </c>
      <c r="QI18" s="7">
        <v>143.79999999999998</v>
      </c>
      <c r="QJ18" s="7">
        <v>507</v>
      </c>
      <c r="QK18" s="7">
        <v>281.59999999999997</v>
      </c>
      <c r="QL18" s="7">
        <v>203.5</v>
      </c>
      <c r="QM18" s="7">
        <v>218</v>
      </c>
      <c r="QN18" s="7">
        <v>133.5</v>
      </c>
      <c r="QO18" s="7">
        <v>94.7</v>
      </c>
      <c r="QP18" s="7">
        <v>136</v>
      </c>
      <c r="QQ18" s="7">
        <v>213.7</v>
      </c>
      <c r="QR18" s="7">
        <v>225.9</v>
      </c>
      <c r="QS18" s="7">
        <v>191.79999999999998</v>
      </c>
      <c r="QT18" s="7">
        <v>100.30000000000001</v>
      </c>
      <c r="QU18" s="7">
        <v>223.8</v>
      </c>
      <c r="QV18" s="7">
        <v>115.69999999999999</v>
      </c>
      <c r="QW18" s="7">
        <v>35</v>
      </c>
      <c r="QX18" s="7">
        <v>72.699999999999989</v>
      </c>
      <c r="QY18" s="7">
        <v>82.9</v>
      </c>
      <c r="QZ18" s="7">
        <v>73.099999999999994</v>
      </c>
      <c r="RA18" s="7">
        <v>174</v>
      </c>
      <c r="RB18" s="7">
        <v>133.79999999999998</v>
      </c>
      <c r="RC18" s="7">
        <v>51.599999999999994</v>
      </c>
      <c r="RD18" s="7">
        <v>253.7</v>
      </c>
      <c r="RE18" s="7">
        <v>78.5</v>
      </c>
      <c r="RF18" s="7">
        <v>78.100000000000009</v>
      </c>
      <c r="RG18" s="7">
        <v>120.89999999999999</v>
      </c>
      <c r="RH18" s="7">
        <v>171.4</v>
      </c>
      <c r="RI18" s="7">
        <v>398.9</v>
      </c>
      <c r="RJ18" s="7">
        <v>126.19999999999999</v>
      </c>
      <c r="RK18" s="7">
        <v>419</v>
      </c>
      <c r="RL18" s="7">
        <v>307.20000000000005</v>
      </c>
      <c r="RM18" s="7">
        <v>72.8</v>
      </c>
      <c r="RN18" s="7">
        <v>75</v>
      </c>
      <c r="RO18" s="7">
        <v>246</v>
      </c>
      <c r="RP18" s="7">
        <v>56.599999999999994</v>
      </c>
      <c r="RQ18" s="7">
        <v>273.60000000000002</v>
      </c>
      <c r="RR18" s="7">
        <v>248.7</v>
      </c>
      <c r="RS18" s="7">
        <v>111.5</v>
      </c>
      <c r="RT18" s="7">
        <v>227.5</v>
      </c>
      <c r="RU18" s="7">
        <v>226.5</v>
      </c>
      <c r="RV18" s="7">
        <v>272.90000000000003</v>
      </c>
      <c r="RW18" s="7">
        <v>1</v>
      </c>
      <c r="RX18" s="7">
        <v>112.8</v>
      </c>
      <c r="RY18" s="7">
        <v>1</v>
      </c>
      <c r="RZ18" s="7">
        <v>87.7</v>
      </c>
      <c r="SA18" s="7">
        <v>128</v>
      </c>
      <c r="SB18" s="7">
        <v>125.4</v>
      </c>
      <c r="SC18" s="7">
        <v>110.7</v>
      </c>
      <c r="SD18" s="7">
        <v>65.2</v>
      </c>
      <c r="SE18" s="7">
        <v>146.30000000000001</v>
      </c>
      <c r="SF18" s="7">
        <v>159.5</v>
      </c>
      <c r="SG18" s="7">
        <v>144.30000000000001</v>
      </c>
      <c r="SH18" s="7">
        <v>284.5</v>
      </c>
      <c r="SI18" s="7">
        <v>58.099999999999994</v>
      </c>
      <c r="SJ18" s="7">
        <v>137.19999999999999</v>
      </c>
      <c r="SK18" s="7">
        <v>80</v>
      </c>
      <c r="SL18" s="7">
        <v>1</v>
      </c>
      <c r="SM18" s="7">
        <v>33.5</v>
      </c>
      <c r="SN18" s="7">
        <v>155.1</v>
      </c>
      <c r="SO18" s="7">
        <v>148.70000000000002</v>
      </c>
      <c r="SP18" s="7">
        <v>228</v>
      </c>
      <c r="SQ18" s="7">
        <v>114.2</v>
      </c>
      <c r="SR18" s="7">
        <v>76.8</v>
      </c>
      <c r="SS18" s="7">
        <v>213.5</v>
      </c>
      <c r="ST18" s="7">
        <v>239</v>
      </c>
      <c r="SU18" s="7">
        <v>67.2</v>
      </c>
      <c r="SV18" s="7">
        <v>176.3</v>
      </c>
      <c r="SW18" s="7">
        <v>220</v>
      </c>
      <c r="SX18" s="7">
        <v>49.099999999999994</v>
      </c>
      <c r="SY18" s="7">
        <v>49.6</v>
      </c>
      <c r="SZ18" s="7">
        <v>80.099999999999994</v>
      </c>
      <c r="TA18" s="7">
        <v>182.2</v>
      </c>
      <c r="TB18" s="7">
        <v>76.3</v>
      </c>
      <c r="TC18" s="7">
        <v>80</v>
      </c>
      <c r="TD18" s="7">
        <v>141.69999999999999</v>
      </c>
      <c r="TE18" s="7">
        <v>105.7</v>
      </c>
      <c r="TF18" s="7">
        <v>293.8</v>
      </c>
      <c r="TG18" s="7">
        <v>185.4</v>
      </c>
      <c r="TH18" s="7">
        <v>212.1</v>
      </c>
      <c r="TI18" s="7">
        <v>49.900000000000006</v>
      </c>
      <c r="TJ18" s="7">
        <v>99.5</v>
      </c>
      <c r="TK18" s="7">
        <v>142.69999999999999</v>
      </c>
      <c r="TL18" s="7">
        <v>298.10000000000002</v>
      </c>
      <c r="TM18" s="7">
        <v>70</v>
      </c>
      <c r="TN18" s="7">
        <v>97.1</v>
      </c>
      <c r="TO18" s="7">
        <v>384.8</v>
      </c>
      <c r="TP18" s="7">
        <v>225</v>
      </c>
      <c r="TQ18" s="7">
        <v>192.4</v>
      </c>
      <c r="TR18" s="7">
        <v>79.800000000000011</v>
      </c>
      <c r="TS18" s="7">
        <v>86.4</v>
      </c>
      <c r="TT18" s="7">
        <v>1</v>
      </c>
      <c r="TU18" s="7">
        <v>148</v>
      </c>
      <c r="TV18" s="7">
        <v>252</v>
      </c>
      <c r="TW18" s="7">
        <v>89.999999999999986</v>
      </c>
      <c r="TX18" s="7">
        <v>175.6</v>
      </c>
      <c r="TY18" s="7">
        <v>90.1</v>
      </c>
      <c r="TZ18" s="7">
        <v>187.2</v>
      </c>
      <c r="UA18" s="7">
        <v>77.3</v>
      </c>
      <c r="UB18" s="7">
        <v>60</v>
      </c>
      <c r="UC18" s="7">
        <v>29.9</v>
      </c>
      <c r="UD18" s="7">
        <v>36.5</v>
      </c>
      <c r="UE18" s="7">
        <v>344.69999999999993</v>
      </c>
      <c r="UF18" s="7">
        <v>163.69999999999999</v>
      </c>
      <c r="UG18" s="7">
        <v>226.9</v>
      </c>
      <c r="UH18" s="7">
        <v>32.700000000000003</v>
      </c>
      <c r="UI18" s="7">
        <v>151.5</v>
      </c>
      <c r="UJ18" s="7">
        <v>249.7</v>
      </c>
      <c r="UK18" s="7">
        <v>124.5</v>
      </c>
      <c r="UL18" s="7">
        <v>164.8</v>
      </c>
      <c r="UM18" s="7">
        <v>69.099999999999994</v>
      </c>
      <c r="UN18" s="7">
        <v>251.8</v>
      </c>
      <c r="UO18" s="7">
        <v>126.30000000000001</v>
      </c>
      <c r="UP18" s="7">
        <v>81.300000000000011</v>
      </c>
      <c r="UQ18" s="7">
        <v>141.9</v>
      </c>
      <c r="UR18" s="7">
        <v>125.39999999999999</v>
      </c>
      <c r="US18" s="7">
        <v>147.19999999999999</v>
      </c>
      <c r="UT18" s="7">
        <v>69.099999999999994</v>
      </c>
      <c r="UU18" s="7">
        <v>263.10000000000002</v>
      </c>
      <c r="UV18" s="7">
        <v>74.599999999999994</v>
      </c>
      <c r="UW18" s="7">
        <v>1</v>
      </c>
      <c r="UX18" s="7">
        <v>1</v>
      </c>
      <c r="UY18" s="7">
        <v>181.5</v>
      </c>
      <c r="UZ18" s="7">
        <v>1</v>
      </c>
      <c r="VA18" s="7">
        <v>156.80000000000001</v>
      </c>
      <c r="VB18" s="7">
        <v>107.6</v>
      </c>
      <c r="VC18" s="7">
        <v>90.199999999999989</v>
      </c>
      <c r="VD18" s="7">
        <v>219.9</v>
      </c>
      <c r="VE18" s="7">
        <v>67.599999999999994</v>
      </c>
      <c r="VF18" s="7">
        <v>31.5</v>
      </c>
      <c r="VG18" s="7">
        <v>76.900000000000006</v>
      </c>
      <c r="VH18" s="7">
        <v>63.5</v>
      </c>
      <c r="VI18" s="7">
        <v>143.1</v>
      </c>
      <c r="VJ18" s="7">
        <v>289.39999999999998</v>
      </c>
      <c r="VK18" s="7">
        <v>328.1</v>
      </c>
      <c r="VL18" s="7">
        <v>222</v>
      </c>
      <c r="VM18" s="7">
        <v>246.60000000000002</v>
      </c>
      <c r="VN18" s="7">
        <v>123.3</v>
      </c>
      <c r="VO18" s="7">
        <v>316.5</v>
      </c>
      <c r="VP18" s="7">
        <v>1</v>
      </c>
      <c r="VQ18" s="7">
        <v>67.400000000000006</v>
      </c>
      <c r="VR18" s="7">
        <v>48.8</v>
      </c>
      <c r="VS18" s="7">
        <v>219.9</v>
      </c>
      <c r="VT18" s="7">
        <v>102.6</v>
      </c>
      <c r="VU18" s="7">
        <v>237.1</v>
      </c>
      <c r="VV18" s="7">
        <v>147.10000000000002</v>
      </c>
      <c r="VW18" s="7">
        <v>143.6</v>
      </c>
      <c r="VX18" s="7">
        <v>78.399999999999991</v>
      </c>
      <c r="VY18" s="7">
        <v>81</v>
      </c>
      <c r="VZ18" s="7">
        <v>253</v>
      </c>
      <c r="WA18" s="7">
        <v>337.40000000000003</v>
      </c>
      <c r="WB18" s="7">
        <v>45</v>
      </c>
      <c r="WC18" s="7">
        <v>329.2</v>
      </c>
      <c r="WD18" s="7">
        <v>80.400000000000006</v>
      </c>
      <c r="WE18" s="7">
        <v>95.8</v>
      </c>
      <c r="WF18" s="7">
        <v>107.60000000000001</v>
      </c>
      <c r="WG18" s="7">
        <v>145.89999999999998</v>
      </c>
      <c r="WH18" s="7">
        <v>123.89999999999999</v>
      </c>
      <c r="WI18" s="7">
        <v>131.4</v>
      </c>
      <c r="WJ18" s="7">
        <v>124.7</v>
      </c>
      <c r="WK18" s="7">
        <v>35.5</v>
      </c>
      <c r="WL18" s="7">
        <v>338</v>
      </c>
      <c r="WM18" s="7">
        <v>167.7</v>
      </c>
      <c r="WN18" s="7">
        <v>113</v>
      </c>
      <c r="WO18" s="7">
        <v>63.4</v>
      </c>
      <c r="WP18" s="7">
        <v>382.59999999999997</v>
      </c>
      <c r="WQ18" s="7">
        <v>156.70000000000002</v>
      </c>
      <c r="WR18" s="7">
        <v>189.29999999999998</v>
      </c>
      <c r="WS18" s="7">
        <v>83.4</v>
      </c>
      <c r="WT18" s="7">
        <v>53.8</v>
      </c>
      <c r="WU18" s="7">
        <v>118.70000000000002</v>
      </c>
      <c r="WV18" s="7">
        <v>83.6</v>
      </c>
      <c r="WW18" s="7">
        <v>95.2</v>
      </c>
      <c r="WX18" s="7">
        <v>118.7</v>
      </c>
      <c r="WY18" s="7">
        <v>1</v>
      </c>
      <c r="WZ18" s="7">
        <v>99.4</v>
      </c>
      <c r="XA18" s="7">
        <v>416.1</v>
      </c>
      <c r="XB18" s="7">
        <v>29.4</v>
      </c>
      <c r="XC18" s="7">
        <v>213</v>
      </c>
      <c r="XD18" s="7">
        <v>1</v>
      </c>
      <c r="XE18" s="7">
        <v>458.7</v>
      </c>
      <c r="XF18" s="7">
        <v>171.89999999999998</v>
      </c>
      <c r="XG18" s="7">
        <v>38.5</v>
      </c>
      <c r="XH18" s="7">
        <v>139.1</v>
      </c>
      <c r="XI18" s="7">
        <v>235.1</v>
      </c>
      <c r="XJ18" s="7">
        <v>103.30000000000001</v>
      </c>
      <c r="XK18" s="7">
        <v>136.30000000000001</v>
      </c>
      <c r="XL18" s="7">
        <v>147.9</v>
      </c>
      <c r="XM18" s="7">
        <v>90.6</v>
      </c>
      <c r="XN18" s="7">
        <v>154.6</v>
      </c>
      <c r="XO18" s="7">
        <v>394.40000000000003</v>
      </c>
      <c r="XP18" s="7">
        <v>106.60000000000001</v>
      </c>
      <c r="XQ18" s="7">
        <v>218.7</v>
      </c>
      <c r="XR18" s="7">
        <v>156.89999999999998</v>
      </c>
      <c r="XS18" s="7">
        <v>53.699999999999996</v>
      </c>
      <c r="XT18" s="7">
        <v>178.1</v>
      </c>
      <c r="XU18" s="7">
        <v>86.9</v>
      </c>
      <c r="XV18" s="7">
        <v>187.70000000000002</v>
      </c>
      <c r="XW18" s="7">
        <v>1</v>
      </c>
      <c r="XX18" s="7">
        <v>109.3</v>
      </c>
      <c r="XY18" s="7">
        <v>60.900000000000006</v>
      </c>
      <c r="XZ18" s="7">
        <v>177.4</v>
      </c>
      <c r="YA18" s="7">
        <v>48.6</v>
      </c>
      <c r="YB18" s="7">
        <v>115.5</v>
      </c>
      <c r="YC18" s="7">
        <v>235.3</v>
      </c>
      <c r="YD18" s="7">
        <v>61.2</v>
      </c>
      <c r="YE18" s="7">
        <v>218.00000000000003</v>
      </c>
      <c r="YF18" s="7">
        <v>322.7</v>
      </c>
      <c r="YG18" s="7">
        <v>34.5</v>
      </c>
      <c r="YH18" s="7">
        <v>55.099999999999994</v>
      </c>
      <c r="YI18" s="7">
        <v>71.7</v>
      </c>
      <c r="YJ18" s="7">
        <v>71.3</v>
      </c>
      <c r="YK18" s="7">
        <v>142.60000000000002</v>
      </c>
      <c r="YL18" s="7">
        <v>138.60000000000002</v>
      </c>
      <c r="YM18" s="7">
        <v>44.4</v>
      </c>
      <c r="YN18" s="7">
        <v>258.2</v>
      </c>
      <c r="YO18" s="7">
        <v>79</v>
      </c>
      <c r="YP18" s="7">
        <v>77.7</v>
      </c>
      <c r="YQ18" s="7">
        <v>1</v>
      </c>
      <c r="YR18" s="7">
        <v>170.4</v>
      </c>
      <c r="YS18" s="7">
        <v>228.5</v>
      </c>
      <c r="YT18" s="7">
        <v>109.8</v>
      </c>
      <c r="YU18" s="7">
        <v>169.5</v>
      </c>
      <c r="YV18" s="7">
        <v>202.5</v>
      </c>
      <c r="YW18" s="7">
        <v>167.4</v>
      </c>
      <c r="YX18" s="7">
        <v>1</v>
      </c>
      <c r="YY18" s="7">
        <v>92.9</v>
      </c>
      <c r="YZ18" s="7">
        <v>1</v>
      </c>
      <c r="ZA18" s="7">
        <v>99.6</v>
      </c>
      <c r="ZB18" s="7">
        <v>489</v>
      </c>
      <c r="ZC18" s="7">
        <v>306.39999999999998</v>
      </c>
      <c r="ZD18" s="7">
        <v>104.8</v>
      </c>
      <c r="ZE18" s="7">
        <v>231.2</v>
      </c>
      <c r="ZF18" s="7">
        <v>227.3</v>
      </c>
      <c r="ZG18" s="7">
        <v>39.700000000000003</v>
      </c>
      <c r="ZH18" s="7">
        <v>102.9</v>
      </c>
      <c r="ZI18" s="7">
        <v>172.4</v>
      </c>
      <c r="ZJ18" s="7">
        <v>196.10000000000002</v>
      </c>
      <c r="ZK18" s="7">
        <v>273.5</v>
      </c>
      <c r="ZL18" s="7">
        <v>191.8</v>
      </c>
      <c r="ZM18" s="7">
        <v>200.5</v>
      </c>
      <c r="ZN18" s="7">
        <v>103.6</v>
      </c>
      <c r="ZO18" s="7">
        <v>1</v>
      </c>
      <c r="ZP18" s="7">
        <v>117</v>
      </c>
      <c r="ZQ18" s="7">
        <v>220.20000000000002</v>
      </c>
      <c r="ZR18" s="7">
        <v>103</v>
      </c>
      <c r="ZS18" s="7">
        <v>348.40000000000003</v>
      </c>
      <c r="ZT18" s="7">
        <v>108.6</v>
      </c>
      <c r="ZU18" s="7">
        <v>59.100000000000009</v>
      </c>
      <c r="ZV18" s="7">
        <v>1</v>
      </c>
      <c r="ZW18" s="7">
        <v>73.5</v>
      </c>
      <c r="ZX18" s="7">
        <v>1</v>
      </c>
      <c r="ZY18" s="7">
        <v>157.80000000000001</v>
      </c>
      <c r="ZZ18" s="7">
        <v>1</v>
      </c>
      <c r="AAA18" s="7">
        <v>66.599999999999994</v>
      </c>
      <c r="AAB18" s="7">
        <v>72.7</v>
      </c>
      <c r="AAC18" s="7">
        <v>631.69999999999993</v>
      </c>
      <c r="AAD18" s="7">
        <v>184.2</v>
      </c>
      <c r="AAE18" s="7">
        <v>88.3</v>
      </c>
      <c r="AAF18" s="7">
        <v>1</v>
      </c>
      <c r="AAG18" s="7">
        <v>266.39999999999998</v>
      </c>
      <c r="AAH18" s="7">
        <v>105.6</v>
      </c>
      <c r="AAI18" s="7">
        <v>64.5</v>
      </c>
      <c r="AAJ18" s="7">
        <v>129.5</v>
      </c>
      <c r="AAK18" s="7">
        <v>54.3</v>
      </c>
      <c r="AAL18" s="7">
        <v>102.30000000000001</v>
      </c>
      <c r="AAM18" s="7">
        <v>89</v>
      </c>
      <c r="AAN18" s="7">
        <v>122.8</v>
      </c>
      <c r="AAO18" s="7">
        <v>119.60000000000001</v>
      </c>
      <c r="AAP18" s="7">
        <v>107.7</v>
      </c>
      <c r="AAQ18" s="7">
        <v>1</v>
      </c>
      <c r="AAR18" s="7">
        <v>49.8</v>
      </c>
      <c r="AAS18" s="7">
        <v>94.899999999999991</v>
      </c>
      <c r="AAT18" s="7">
        <v>132.6</v>
      </c>
      <c r="AAU18" s="7">
        <v>473.1</v>
      </c>
      <c r="AAV18" s="7">
        <v>221.2</v>
      </c>
      <c r="AAW18" s="7">
        <v>122.2</v>
      </c>
      <c r="AAX18" s="7">
        <v>140.19999999999999</v>
      </c>
      <c r="AAY18" s="7">
        <v>282.10000000000002</v>
      </c>
      <c r="AAZ18" s="7">
        <v>25</v>
      </c>
      <c r="ABA18" s="7">
        <v>174.20000000000002</v>
      </c>
      <c r="ABB18" s="7">
        <v>58</v>
      </c>
      <c r="ABC18" s="7">
        <v>74.8</v>
      </c>
      <c r="ABD18" s="7">
        <v>131</v>
      </c>
      <c r="ABE18" s="7">
        <v>85</v>
      </c>
      <c r="ABF18" s="7">
        <v>95.799999999999983</v>
      </c>
      <c r="ABG18" s="7">
        <v>1</v>
      </c>
      <c r="ABH18" s="7">
        <v>250.00000000000003</v>
      </c>
      <c r="ABI18" s="7">
        <v>75</v>
      </c>
      <c r="ABJ18" s="7">
        <v>94.5</v>
      </c>
      <c r="ABK18" s="7">
        <v>110.8</v>
      </c>
      <c r="ABL18" s="7">
        <v>190</v>
      </c>
      <c r="ABM18" s="7">
        <v>163.30000000000001</v>
      </c>
      <c r="ABN18" s="7">
        <v>135.6</v>
      </c>
      <c r="ABO18" s="7">
        <v>48</v>
      </c>
      <c r="ABP18" s="7">
        <v>238.2</v>
      </c>
      <c r="ABQ18" s="7">
        <v>131.1</v>
      </c>
      <c r="ABR18" s="7">
        <v>193.2</v>
      </c>
      <c r="ABS18" s="7">
        <v>131.4</v>
      </c>
      <c r="ABT18" s="7">
        <v>254.3</v>
      </c>
      <c r="ABU18" s="7">
        <v>296.5</v>
      </c>
      <c r="ABV18" s="7">
        <v>186.5</v>
      </c>
      <c r="ABW18" s="7">
        <v>89.8</v>
      </c>
      <c r="ABX18" s="7">
        <v>146.1</v>
      </c>
      <c r="ABY18" s="7">
        <v>60</v>
      </c>
      <c r="ABZ18" s="7">
        <v>36.700000000000003</v>
      </c>
      <c r="ACA18" s="7">
        <v>169.2</v>
      </c>
      <c r="ACB18" s="7">
        <v>146.6</v>
      </c>
      <c r="ACC18" s="7">
        <v>125.6</v>
      </c>
      <c r="ACD18" s="7">
        <v>268.7</v>
      </c>
      <c r="ACE18" s="7">
        <v>91</v>
      </c>
      <c r="ACF18" s="7">
        <v>132</v>
      </c>
      <c r="ACG18" s="7">
        <v>112.8</v>
      </c>
      <c r="ACH18" s="7">
        <v>115.7</v>
      </c>
      <c r="ACI18" s="7">
        <v>125.39999999999999</v>
      </c>
      <c r="ACJ18" s="7">
        <v>91.600000000000009</v>
      </c>
      <c r="ACK18" s="7">
        <v>301.39999999999998</v>
      </c>
      <c r="ACL18" s="7">
        <v>181.6</v>
      </c>
      <c r="ACM18" s="7">
        <v>137.60000000000002</v>
      </c>
      <c r="ACN18" s="7">
        <v>31.099999999999998</v>
      </c>
      <c r="ACO18" s="7">
        <v>278.2</v>
      </c>
      <c r="ACP18" s="7">
        <v>157.30000000000001</v>
      </c>
      <c r="ACQ18" s="7">
        <v>202.5</v>
      </c>
      <c r="ACR18" s="7">
        <v>61.3</v>
      </c>
      <c r="ACS18" s="7">
        <v>194.20000000000002</v>
      </c>
      <c r="ACT18" s="7">
        <v>67.599999999999994</v>
      </c>
      <c r="ACU18" s="7">
        <v>1</v>
      </c>
      <c r="ACV18" s="7">
        <v>118.7</v>
      </c>
      <c r="ACW18" s="7">
        <v>85.199999999999989</v>
      </c>
      <c r="ACX18" s="7">
        <v>116.80000000000001</v>
      </c>
      <c r="ACY18" s="7">
        <v>255.70000000000002</v>
      </c>
      <c r="ACZ18" s="7">
        <v>79.7</v>
      </c>
      <c r="ADA18" s="7">
        <v>549.70000000000005</v>
      </c>
      <c r="ADB18" s="7">
        <v>41.2</v>
      </c>
      <c r="ADC18" s="7">
        <v>196.1</v>
      </c>
      <c r="ADD18" s="7">
        <v>62</v>
      </c>
      <c r="ADE18" s="7">
        <v>198.4</v>
      </c>
      <c r="ADF18" s="7">
        <v>100.7</v>
      </c>
      <c r="ADG18" s="7">
        <v>79.7</v>
      </c>
      <c r="ADH18" s="7">
        <v>312.2</v>
      </c>
      <c r="ADI18" s="7">
        <v>70.2</v>
      </c>
      <c r="ADJ18" s="7">
        <v>90.100000000000009</v>
      </c>
      <c r="ADK18" s="7">
        <v>155.69999999999999</v>
      </c>
      <c r="ADL18" s="7">
        <v>214.9</v>
      </c>
      <c r="ADM18" s="7">
        <v>1</v>
      </c>
      <c r="ADN18" s="7">
        <v>1</v>
      </c>
      <c r="ADO18" s="7">
        <v>173.2</v>
      </c>
      <c r="ADP18" s="7">
        <v>86.2</v>
      </c>
      <c r="ADQ18" s="7">
        <v>143</v>
      </c>
      <c r="ADR18" s="7">
        <v>46.4</v>
      </c>
      <c r="ADS18" s="7">
        <v>1</v>
      </c>
      <c r="ADT18" s="7">
        <v>168.3</v>
      </c>
      <c r="ADU18" s="7">
        <v>59.5</v>
      </c>
      <c r="ADV18" s="7">
        <v>118.9</v>
      </c>
      <c r="ADW18" s="7">
        <v>48.1</v>
      </c>
      <c r="ADX18" s="7">
        <v>238.1</v>
      </c>
      <c r="ADY18" s="7">
        <v>139</v>
      </c>
      <c r="ADZ18" s="7">
        <v>89.3</v>
      </c>
      <c r="AEA18" s="7">
        <v>163.60000000000002</v>
      </c>
      <c r="AEB18" s="7">
        <v>59.099999999999994</v>
      </c>
      <c r="AEC18" s="7">
        <v>106.4</v>
      </c>
      <c r="AED18" s="7">
        <v>224.3</v>
      </c>
      <c r="AEE18" s="7">
        <v>254.70000000000002</v>
      </c>
      <c r="AEF18" s="7">
        <v>123.5</v>
      </c>
      <c r="AEG18" s="7">
        <v>63.5</v>
      </c>
      <c r="AEH18" s="7">
        <v>125.10000000000001</v>
      </c>
      <c r="AEI18" s="7">
        <v>135.60000000000002</v>
      </c>
      <c r="AEJ18" s="7">
        <v>1</v>
      </c>
      <c r="AEK18" s="7">
        <v>235.50000000000003</v>
      </c>
      <c r="AEL18" s="7">
        <v>1</v>
      </c>
      <c r="AEM18" s="7">
        <v>145</v>
      </c>
      <c r="AEN18" s="7">
        <v>141.4</v>
      </c>
      <c r="AEO18" s="7">
        <v>48.8</v>
      </c>
      <c r="AEP18" s="7">
        <v>107.89999999999999</v>
      </c>
      <c r="AEQ18" s="7">
        <v>154</v>
      </c>
      <c r="AER18" s="7">
        <v>39.1</v>
      </c>
      <c r="AES18" s="7">
        <v>84.3</v>
      </c>
      <c r="AET18" s="7">
        <v>232</v>
      </c>
      <c r="AEU18" s="7">
        <v>180</v>
      </c>
      <c r="AEV18" s="7">
        <v>336</v>
      </c>
      <c r="AEW18" s="7">
        <v>210.10000000000002</v>
      </c>
      <c r="AEX18" s="7">
        <v>142.30000000000001</v>
      </c>
      <c r="AEY18" s="7">
        <v>182.5</v>
      </c>
      <c r="AEZ18" s="7">
        <v>326.5</v>
      </c>
      <c r="AFA18" s="7">
        <v>109.2</v>
      </c>
      <c r="AFB18" s="7">
        <v>584.20000000000005</v>
      </c>
      <c r="AFC18" s="7">
        <v>192.3</v>
      </c>
      <c r="AFD18" s="7">
        <v>374.3</v>
      </c>
      <c r="AFE18" s="7">
        <v>183</v>
      </c>
      <c r="AFF18" s="7">
        <v>140</v>
      </c>
      <c r="AFG18" s="7">
        <v>698.5</v>
      </c>
      <c r="AFH18" s="7">
        <v>190.9</v>
      </c>
      <c r="AFI18" s="7">
        <v>197.1</v>
      </c>
      <c r="AFJ18" s="7">
        <v>1</v>
      </c>
      <c r="AFK18" s="7">
        <v>112.69999999999999</v>
      </c>
      <c r="AFL18" s="7">
        <v>166.8</v>
      </c>
      <c r="AFM18" s="7">
        <v>266.40000000000003</v>
      </c>
      <c r="AFN18" s="7">
        <v>114.1</v>
      </c>
      <c r="AFO18" s="7">
        <v>177.60000000000002</v>
      </c>
      <c r="AFP18" s="7">
        <v>850.6</v>
      </c>
      <c r="AFQ18" s="7">
        <v>199.7</v>
      </c>
      <c r="AFR18" s="7">
        <v>406.6</v>
      </c>
      <c r="AFS18" s="7">
        <v>702.90000000000009</v>
      </c>
      <c r="AFT18" s="7">
        <v>202.3</v>
      </c>
      <c r="AFU18" s="7">
        <v>212.60000000000002</v>
      </c>
      <c r="AFV18" s="7">
        <v>186.3</v>
      </c>
      <c r="AFW18" s="7">
        <v>729.40000000000009</v>
      </c>
      <c r="AFX18" s="7">
        <v>57.6</v>
      </c>
      <c r="AFY18" s="7">
        <v>1</v>
      </c>
      <c r="AFZ18" s="7">
        <v>143.1</v>
      </c>
      <c r="AGA18" s="7">
        <v>37.799999999999997</v>
      </c>
      <c r="AGB18" s="7">
        <v>311.7</v>
      </c>
      <c r="AGC18" s="7">
        <v>192.5</v>
      </c>
      <c r="AGD18" s="7">
        <v>381</v>
      </c>
      <c r="AGE18" s="7">
        <v>568.80000000000007</v>
      </c>
      <c r="AGF18" s="7">
        <v>174.8</v>
      </c>
      <c r="AGG18" s="7">
        <v>63.1</v>
      </c>
      <c r="AGH18" s="7">
        <v>1</v>
      </c>
      <c r="AGI18" s="7">
        <v>132.4</v>
      </c>
      <c r="AGJ18" s="7">
        <v>119.5</v>
      </c>
      <c r="AGK18" s="7">
        <v>78.399999999999991</v>
      </c>
      <c r="AGL18" s="7">
        <v>42.7</v>
      </c>
      <c r="AGM18" s="7">
        <v>181.60000000000002</v>
      </c>
      <c r="AGN18" s="7">
        <v>185.70000000000002</v>
      </c>
      <c r="AGO18" s="7">
        <v>102.4</v>
      </c>
      <c r="AGP18" s="7">
        <v>143.30000000000001</v>
      </c>
      <c r="AGQ18" s="7">
        <v>145.4</v>
      </c>
      <c r="AGR18" s="7">
        <v>132</v>
      </c>
      <c r="AGS18" s="7">
        <v>113.5</v>
      </c>
      <c r="AGT18" s="7">
        <v>38.799999999999997</v>
      </c>
      <c r="AGU18" s="7">
        <v>1</v>
      </c>
      <c r="AGV18" s="7">
        <v>20</v>
      </c>
      <c r="AGW18" s="7">
        <v>72.099999999999994</v>
      </c>
      <c r="AGX18" s="7">
        <v>131</v>
      </c>
      <c r="AGY18" s="7">
        <v>192</v>
      </c>
      <c r="AGZ18" s="7">
        <v>184.8</v>
      </c>
      <c r="AHA18" s="7">
        <v>162.19999999999999</v>
      </c>
      <c r="AHB18" s="7">
        <v>1</v>
      </c>
      <c r="AHC18" s="7">
        <v>1</v>
      </c>
      <c r="AHD18" s="7">
        <v>290.7</v>
      </c>
      <c r="AHE18" s="7">
        <v>136.6</v>
      </c>
      <c r="AHF18" s="7">
        <v>1</v>
      </c>
      <c r="AHG18" s="7">
        <v>217</v>
      </c>
      <c r="AHH18" s="7">
        <v>70</v>
      </c>
      <c r="AHI18" s="7">
        <v>142</v>
      </c>
      <c r="AHJ18" s="7">
        <v>148.4</v>
      </c>
      <c r="AHK18" s="7">
        <v>36.200000000000003</v>
      </c>
      <c r="AHL18" s="7">
        <v>240.20000000000002</v>
      </c>
      <c r="AHM18" s="7">
        <v>50.2</v>
      </c>
      <c r="AHN18" s="7">
        <v>162.10000000000002</v>
      </c>
      <c r="AHO18" s="7">
        <v>91.4</v>
      </c>
      <c r="AHP18" s="7">
        <v>82.899999999999991</v>
      </c>
      <c r="AHQ18" s="7">
        <v>91.5</v>
      </c>
      <c r="AHR18" s="7">
        <v>193.89999999999998</v>
      </c>
      <c r="AHS18" s="7">
        <v>69</v>
      </c>
      <c r="AHT18" s="7">
        <v>1</v>
      </c>
      <c r="AHU18" s="7">
        <v>206</v>
      </c>
      <c r="AHV18" s="7">
        <v>71.400000000000006</v>
      </c>
      <c r="AHW18" s="7">
        <v>1</v>
      </c>
      <c r="AHX18" s="7">
        <v>68.7</v>
      </c>
      <c r="AHY18" s="7">
        <v>176.6</v>
      </c>
      <c r="AHZ18" s="7">
        <v>60</v>
      </c>
      <c r="AIA18" s="7">
        <v>87.1</v>
      </c>
      <c r="AIB18" s="7">
        <v>217.4</v>
      </c>
      <c r="AIC18" s="7">
        <v>120.69999999999999</v>
      </c>
      <c r="AID18" s="7">
        <v>1</v>
      </c>
      <c r="AIE18" s="7">
        <v>246.90000000000003</v>
      </c>
      <c r="AIF18" s="7">
        <v>141</v>
      </c>
      <c r="AIG18" s="7">
        <v>52.4</v>
      </c>
      <c r="AIH18" s="7">
        <v>96</v>
      </c>
      <c r="AII18" s="7">
        <v>1</v>
      </c>
      <c r="AIJ18" s="7">
        <v>94.7</v>
      </c>
      <c r="AIK18" s="7">
        <v>378.9</v>
      </c>
      <c r="AIL18" s="7">
        <v>250.2</v>
      </c>
      <c r="AIM18" s="7">
        <v>119</v>
      </c>
      <c r="AIN18" s="7">
        <v>107.6</v>
      </c>
      <c r="AIO18" s="7">
        <v>229.1</v>
      </c>
      <c r="AIP18" s="7">
        <v>224.39999999999998</v>
      </c>
      <c r="AIQ18" s="7">
        <v>360</v>
      </c>
      <c r="AIR18" s="7">
        <v>196.70000000000002</v>
      </c>
      <c r="AIS18" s="7">
        <v>75.8</v>
      </c>
      <c r="AIT18" s="7">
        <v>107.8</v>
      </c>
      <c r="AIU18" s="7">
        <v>87.800000000000011</v>
      </c>
      <c r="AIV18" s="7">
        <v>1</v>
      </c>
      <c r="AIW18" s="7">
        <v>256.8</v>
      </c>
      <c r="AIX18" s="7">
        <v>452.59999999999997</v>
      </c>
      <c r="AIY18" s="7">
        <v>1</v>
      </c>
    </row>
    <row r="19" spans="1:935" ht="15.75" x14ac:dyDescent="0.25">
      <c r="A19" s="38" t="s">
        <v>147</v>
      </c>
      <c r="B19" s="7">
        <v>16.8</v>
      </c>
      <c r="C19" s="7">
        <v>17.299999999999997</v>
      </c>
      <c r="D19" s="7">
        <v>18.5</v>
      </c>
      <c r="E19" s="7">
        <v>19.399999999999999</v>
      </c>
      <c r="F19" s="7">
        <v>19.5</v>
      </c>
      <c r="G19" s="7">
        <v>20</v>
      </c>
      <c r="H19" s="7">
        <v>20.399999999999999</v>
      </c>
      <c r="I19" s="7">
        <v>21.5</v>
      </c>
      <c r="J19" s="7">
        <v>23.8</v>
      </c>
      <c r="K19" s="7">
        <v>23.9</v>
      </c>
      <c r="L19" s="7">
        <v>24.4</v>
      </c>
      <c r="M19" s="7">
        <v>25</v>
      </c>
      <c r="N19" s="7">
        <v>25.799999999999997</v>
      </c>
      <c r="O19" s="7">
        <v>26.599999999999998</v>
      </c>
      <c r="P19" s="7">
        <v>28</v>
      </c>
      <c r="Q19" s="7">
        <v>29.4</v>
      </c>
      <c r="R19" s="7">
        <v>29.6</v>
      </c>
      <c r="S19" s="7">
        <v>29.9</v>
      </c>
      <c r="T19" s="7">
        <v>30.5</v>
      </c>
      <c r="U19" s="7">
        <v>31.099999999999998</v>
      </c>
      <c r="V19" s="7">
        <v>31.299999999999997</v>
      </c>
      <c r="W19" s="7">
        <v>31.5</v>
      </c>
      <c r="X19" s="7">
        <v>32</v>
      </c>
      <c r="Y19" s="7">
        <v>32.6</v>
      </c>
      <c r="Z19" s="7">
        <v>32.700000000000003</v>
      </c>
      <c r="AA19" s="7">
        <v>33.5</v>
      </c>
      <c r="AB19" s="7">
        <v>33.599999999999994</v>
      </c>
      <c r="AC19" s="7">
        <v>33.599999999999994</v>
      </c>
      <c r="AD19" s="7">
        <v>33.799999999999997</v>
      </c>
      <c r="AE19" s="7">
        <v>34.5</v>
      </c>
      <c r="AF19" s="7">
        <v>34.5</v>
      </c>
      <c r="AG19" s="7">
        <v>34.799999999999997</v>
      </c>
      <c r="AH19" s="7">
        <v>35</v>
      </c>
      <c r="AI19" s="7">
        <v>35.5</v>
      </c>
      <c r="AJ19" s="7">
        <v>36.200000000000003</v>
      </c>
      <c r="AK19" s="7">
        <v>36.5</v>
      </c>
      <c r="AL19" s="7">
        <v>36.5</v>
      </c>
      <c r="AM19" s="7">
        <v>36.700000000000003</v>
      </c>
      <c r="AN19" s="7">
        <v>36.9</v>
      </c>
      <c r="AO19" s="7">
        <v>37.200000000000003</v>
      </c>
      <c r="AP19" s="7">
        <v>37.4</v>
      </c>
      <c r="AQ19" s="7">
        <v>37.5</v>
      </c>
      <c r="AR19" s="7">
        <v>37.799999999999997</v>
      </c>
      <c r="AS19" s="7">
        <v>37.9</v>
      </c>
      <c r="AT19" s="7">
        <v>38</v>
      </c>
      <c r="AU19" s="7">
        <v>38</v>
      </c>
      <c r="AV19" s="7">
        <v>38.4</v>
      </c>
      <c r="AW19" s="7">
        <v>38.5</v>
      </c>
      <c r="AX19" s="7">
        <v>38.700000000000003</v>
      </c>
      <c r="AY19" s="7">
        <v>38.799999999999997</v>
      </c>
      <c r="AZ19" s="7">
        <v>38.799999999999997</v>
      </c>
      <c r="BA19" s="7">
        <v>39.1</v>
      </c>
      <c r="BB19" s="7">
        <v>39.1</v>
      </c>
      <c r="BC19" s="7">
        <v>39.700000000000003</v>
      </c>
      <c r="BD19" s="7">
        <v>40.6</v>
      </c>
      <c r="BE19" s="7">
        <v>40.6</v>
      </c>
      <c r="BF19" s="7">
        <v>41.2</v>
      </c>
      <c r="BG19" s="7">
        <v>41.7</v>
      </c>
      <c r="BH19" s="7">
        <v>42</v>
      </c>
      <c r="BI19" s="7">
        <v>42.2</v>
      </c>
      <c r="BJ19" s="7">
        <v>42.7</v>
      </c>
      <c r="BK19" s="7">
        <v>42.8</v>
      </c>
      <c r="BL19" s="7">
        <v>43.9</v>
      </c>
      <c r="BM19" s="7">
        <v>44.4</v>
      </c>
      <c r="BN19" s="7">
        <v>44.4</v>
      </c>
      <c r="BO19" s="7">
        <v>44.5</v>
      </c>
      <c r="BP19" s="7">
        <v>45</v>
      </c>
      <c r="BQ19" s="7">
        <v>45.2</v>
      </c>
      <c r="BR19" s="7">
        <v>45.5</v>
      </c>
      <c r="BS19" s="7">
        <v>45.5</v>
      </c>
      <c r="BT19" s="7">
        <v>45.9</v>
      </c>
      <c r="BU19" s="7">
        <v>46.4</v>
      </c>
      <c r="BV19" s="7">
        <v>47.7</v>
      </c>
      <c r="BW19" s="7">
        <v>48</v>
      </c>
      <c r="BX19" s="7">
        <v>48.1</v>
      </c>
      <c r="BY19" s="7">
        <v>48.3</v>
      </c>
      <c r="BZ19" s="7">
        <v>48.3</v>
      </c>
      <c r="CA19" s="7">
        <v>48.5</v>
      </c>
      <c r="CB19" s="7">
        <v>48.6</v>
      </c>
      <c r="CC19" s="7">
        <v>48.699999999999996</v>
      </c>
      <c r="CD19" s="7">
        <v>48.8</v>
      </c>
      <c r="CE19" s="7">
        <v>48.8</v>
      </c>
      <c r="CF19" s="7">
        <v>48.9</v>
      </c>
      <c r="CG19" s="7">
        <v>49</v>
      </c>
      <c r="CH19" s="7">
        <v>49.099999999999994</v>
      </c>
      <c r="CI19" s="7">
        <v>49.5</v>
      </c>
      <c r="CJ19" s="7">
        <v>49.5</v>
      </c>
      <c r="CK19" s="7">
        <v>49.6</v>
      </c>
      <c r="CL19" s="7">
        <v>49.699999999999996</v>
      </c>
      <c r="CM19" s="7">
        <v>49.8</v>
      </c>
      <c r="CN19" s="7">
        <v>49.900000000000006</v>
      </c>
      <c r="CO19" s="7">
        <v>50.2</v>
      </c>
      <c r="CP19" s="7">
        <v>50.300000000000004</v>
      </c>
      <c r="CQ19" s="7">
        <v>51.1</v>
      </c>
      <c r="CR19" s="7">
        <v>51.4</v>
      </c>
      <c r="CS19" s="7">
        <v>51.400000000000006</v>
      </c>
      <c r="CT19" s="7">
        <v>51.599999999999994</v>
      </c>
      <c r="CU19" s="7">
        <v>52</v>
      </c>
      <c r="CV19" s="7">
        <v>52.4</v>
      </c>
      <c r="CW19" s="7">
        <v>52.400000000000006</v>
      </c>
      <c r="CX19" s="7">
        <v>52.9</v>
      </c>
      <c r="CY19" s="7">
        <v>53</v>
      </c>
      <c r="CZ19" s="7">
        <v>53.5</v>
      </c>
      <c r="DA19" s="7">
        <v>53.699999999999996</v>
      </c>
      <c r="DB19" s="7">
        <v>53.8</v>
      </c>
      <c r="DC19" s="7">
        <v>54.3</v>
      </c>
      <c r="DD19" s="7">
        <v>54.9</v>
      </c>
      <c r="DE19" s="7">
        <v>55.099999999999994</v>
      </c>
      <c r="DF19" s="7">
        <v>55.5</v>
      </c>
      <c r="DG19" s="7">
        <v>56.599999999999994</v>
      </c>
      <c r="DH19" s="7">
        <v>57.2</v>
      </c>
      <c r="DI19" s="7">
        <v>57.3</v>
      </c>
      <c r="DJ19" s="7">
        <v>57.6</v>
      </c>
      <c r="DK19" s="7">
        <v>58</v>
      </c>
      <c r="DL19" s="7">
        <v>58.099999999999994</v>
      </c>
      <c r="DM19" s="7">
        <v>58.1</v>
      </c>
      <c r="DN19" s="7">
        <v>58.800000000000004</v>
      </c>
      <c r="DO19" s="7">
        <v>58.9</v>
      </c>
      <c r="DP19" s="7">
        <v>58.900000000000006</v>
      </c>
      <c r="DQ19" s="7">
        <v>59</v>
      </c>
      <c r="DR19" s="7">
        <v>59.099999999999994</v>
      </c>
      <c r="DS19" s="7">
        <v>59.1</v>
      </c>
      <c r="DT19" s="7">
        <v>59.100000000000009</v>
      </c>
      <c r="DU19" s="7">
        <v>59.300000000000004</v>
      </c>
      <c r="DV19" s="7">
        <v>59.5</v>
      </c>
      <c r="DW19" s="7">
        <v>59.5</v>
      </c>
      <c r="DX19" s="7">
        <v>59.6</v>
      </c>
      <c r="DY19" s="7">
        <v>59.7</v>
      </c>
      <c r="DZ19" s="7">
        <v>60</v>
      </c>
      <c r="EA19" s="7">
        <v>60</v>
      </c>
      <c r="EB19" s="7">
        <v>60</v>
      </c>
      <c r="EC19" s="7">
        <v>60</v>
      </c>
      <c r="ED19" s="7">
        <v>60.300000000000004</v>
      </c>
      <c r="EE19" s="7">
        <v>60.900000000000006</v>
      </c>
      <c r="EF19" s="7">
        <v>61</v>
      </c>
      <c r="EG19" s="7">
        <v>61.2</v>
      </c>
      <c r="EH19" s="7">
        <v>61.3</v>
      </c>
      <c r="EI19" s="7">
        <v>61.3</v>
      </c>
      <c r="EJ19" s="7">
        <v>61.3</v>
      </c>
      <c r="EK19" s="7">
        <v>61.999999999999993</v>
      </c>
      <c r="EL19" s="7">
        <v>62</v>
      </c>
      <c r="EM19" s="7">
        <v>62.099999999999994</v>
      </c>
      <c r="EN19" s="7">
        <v>62.099999999999994</v>
      </c>
      <c r="EO19" s="7">
        <v>62.4</v>
      </c>
      <c r="EP19" s="7">
        <v>62.4</v>
      </c>
      <c r="EQ19" s="7">
        <v>63.1</v>
      </c>
      <c r="ER19" s="7">
        <v>63.2</v>
      </c>
      <c r="ES19" s="7">
        <v>63.3</v>
      </c>
      <c r="ET19" s="7">
        <v>63.300000000000004</v>
      </c>
      <c r="EU19" s="7">
        <v>63.300000000000004</v>
      </c>
      <c r="EV19" s="7">
        <v>63.4</v>
      </c>
      <c r="EW19" s="7">
        <v>63.5</v>
      </c>
      <c r="EX19" s="7">
        <v>63.5</v>
      </c>
      <c r="EY19" s="7">
        <v>64.099999999999994</v>
      </c>
      <c r="EZ19" s="7">
        <v>64.5</v>
      </c>
      <c r="FA19" s="7">
        <v>64.599999999999994</v>
      </c>
      <c r="FB19" s="7">
        <v>65</v>
      </c>
      <c r="FC19" s="7">
        <v>65.100000000000009</v>
      </c>
      <c r="FD19" s="7">
        <v>65.2</v>
      </c>
      <c r="FE19" s="7">
        <v>66.599999999999994</v>
      </c>
      <c r="FF19" s="7">
        <v>66.599999999999994</v>
      </c>
      <c r="FG19" s="7">
        <v>66.699999999999989</v>
      </c>
      <c r="FH19" s="7">
        <v>66.7</v>
      </c>
      <c r="FI19" s="7">
        <v>67.099999999999994</v>
      </c>
      <c r="FJ19" s="7">
        <v>67.2</v>
      </c>
      <c r="FK19" s="7">
        <v>67.400000000000006</v>
      </c>
      <c r="FL19" s="7">
        <v>67.599999999999994</v>
      </c>
      <c r="FM19" s="7">
        <v>67.599999999999994</v>
      </c>
      <c r="FN19" s="7">
        <v>68</v>
      </c>
      <c r="FO19" s="7">
        <v>68.099999999999994</v>
      </c>
      <c r="FP19" s="7">
        <v>68.7</v>
      </c>
      <c r="FQ19" s="7">
        <v>68.7</v>
      </c>
      <c r="FR19" s="7">
        <v>69</v>
      </c>
      <c r="FS19" s="7">
        <v>69.099999999999994</v>
      </c>
      <c r="FT19" s="7">
        <v>69.099999999999994</v>
      </c>
      <c r="FU19" s="7">
        <v>70</v>
      </c>
      <c r="FV19" s="7">
        <v>70</v>
      </c>
      <c r="FW19" s="7">
        <v>70.2</v>
      </c>
      <c r="FX19" s="7">
        <v>70.5</v>
      </c>
      <c r="FY19" s="7">
        <v>70.599999999999994</v>
      </c>
      <c r="FZ19" s="7">
        <v>71.099999999999994</v>
      </c>
      <c r="GA19" s="7">
        <v>71.3</v>
      </c>
      <c r="GB19" s="7">
        <v>71.400000000000006</v>
      </c>
      <c r="GC19" s="7">
        <v>71.7</v>
      </c>
      <c r="GD19" s="7">
        <v>72</v>
      </c>
      <c r="GE19" s="7">
        <v>72.099999999999994</v>
      </c>
      <c r="GF19" s="7">
        <v>72.699999999999989</v>
      </c>
      <c r="GG19" s="7">
        <v>72.7</v>
      </c>
      <c r="GH19" s="7">
        <v>72.7</v>
      </c>
      <c r="GI19" s="7">
        <v>72.8</v>
      </c>
      <c r="GJ19" s="7">
        <v>73.099999999999994</v>
      </c>
      <c r="GK19" s="7">
        <v>73.5</v>
      </c>
      <c r="GL19" s="7">
        <v>74</v>
      </c>
      <c r="GM19" s="7">
        <v>74.599999999999994</v>
      </c>
      <c r="GN19" s="7">
        <v>74.8</v>
      </c>
      <c r="GO19" s="7">
        <v>74.800000000000011</v>
      </c>
      <c r="GP19" s="7">
        <v>75</v>
      </c>
      <c r="GQ19" s="7">
        <v>75</v>
      </c>
      <c r="GR19" s="7">
        <v>75.2</v>
      </c>
      <c r="GS19" s="7">
        <v>76</v>
      </c>
      <c r="GT19" s="7">
        <v>76.3</v>
      </c>
      <c r="GU19" s="7">
        <v>76.400000000000006</v>
      </c>
      <c r="GV19" s="7">
        <v>76.8</v>
      </c>
      <c r="GW19" s="7">
        <v>76.900000000000006</v>
      </c>
      <c r="GX19" s="7">
        <v>77.3</v>
      </c>
      <c r="GY19" s="7">
        <v>77.599999999999994</v>
      </c>
      <c r="GZ19" s="7">
        <v>77.7</v>
      </c>
      <c r="HA19" s="7">
        <v>77.7</v>
      </c>
      <c r="HB19" s="7">
        <v>77.7</v>
      </c>
      <c r="HC19" s="7">
        <v>78.100000000000009</v>
      </c>
      <c r="HD19" s="7">
        <v>78.100000000000009</v>
      </c>
      <c r="HE19" s="7">
        <v>78.199999999999989</v>
      </c>
      <c r="HF19" s="7">
        <v>78.399999999999991</v>
      </c>
      <c r="HG19" s="7">
        <v>78.399999999999991</v>
      </c>
      <c r="HH19" s="7">
        <v>78.5</v>
      </c>
      <c r="HI19" s="7">
        <v>78.5</v>
      </c>
      <c r="HJ19" s="7">
        <v>79</v>
      </c>
      <c r="HK19" s="7">
        <v>79.5</v>
      </c>
      <c r="HL19" s="7">
        <v>79.7</v>
      </c>
      <c r="HM19" s="7">
        <v>79.7</v>
      </c>
      <c r="HN19" s="7">
        <v>79.800000000000011</v>
      </c>
      <c r="HO19" s="7">
        <v>79.900000000000006</v>
      </c>
      <c r="HP19" s="7">
        <v>80</v>
      </c>
      <c r="HQ19" s="7">
        <v>80</v>
      </c>
      <c r="HR19" s="7">
        <v>80</v>
      </c>
      <c r="HS19" s="7">
        <v>80</v>
      </c>
      <c r="HT19" s="7">
        <v>80.099999999999994</v>
      </c>
      <c r="HU19" s="7">
        <v>80.099999999999994</v>
      </c>
      <c r="HV19" s="7">
        <v>80.2</v>
      </c>
      <c r="HW19" s="7">
        <v>80.400000000000006</v>
      </c>
      <c r="HX19" s="7">
        <v>80.7</v>
      </c>
      <c r="HY19" s="7">
        <v>81</v>
      </c>
      <c r="HZ19" s="7">
        <v>81</v>
      </c>
      <c r="IA19" s="7">
        <v>81</v>
      </c>
      <c r="IB19" s="7">
        <v>81</v>
      </c>
      <c r="IC19" s="7">
        <v>81.300000000000011</v>
      </c>
      <c r="ID19" s="7">
        <v>81.8</v>
      </c>
      <c r="IE19" s="7">
        <v>81.8</v>
      </c>
      <c r="IF19" s="7">
        <v>82.1</v>
      </c>
      <c r="IG19" s="7">
        <v>82.4</v>
      </c>
      <c r="IH19" s="7">
        <v>82.699999999999989</v>
      </c>
      <c r="II19" s="7">
        <v>82.8</v>
      </c>
      <c r="IJ19" s="7">
        <v>82.899999999999991</v>
      </c>
      <c r="IK19" s="7">
        <v>82.9</v>
      </c>
      <c r="IL19" s="7">
        <v>83.4</v>
      </c>
      <c r="IM19" s="7">
        <v>83.5</v>
      </c>
      <c r="IN19" s="7">
        <v>83.6</v>
      </c>
      <c r="IO19" s="7">
        <v>84</v>
      </c>
      <c r="IP19" s="7">
        <v>84.2</v>
      </c>
      <c r="IQ19" s="7">
        <v>84.2</v>
      </c>
      <c r="IR19" s="7">
        <v>84.3</v>
      </c>
      <c r="IS19" s="7">
        <v>84.3</v>
      </c>
      <c r="IT19" s="7">
        <v>84.3</v>
      </c>
      <c r="IU19" s="7">
        <v>84.3</v>
      </c>
      <c r="IV19" s="7">
        <v>84.699999999999989</v>
      </c>
      <c r="IW19" s="7">
        <v>84.7</v>
      </c>
      <c r="IX19" s="7">
        <v>84.9</v>
      </c>
      <c r="IY19" s="7">
        <v>85</v>
      </c>
      <c r="IZ19" s="7">
        <v>85</v>
      </c>
      <c r="JA19" s="7">
        <v>85.199999999999989</v>
      </c>
      <c r="JB19" s="7">
        <v>85.2</v>
      </c>
      <c r="JC19" s="7">
        <v>85.6</v>
      </c>
      <c r="JD19" s="7">
        <v>86</v>
      </c>
      <c r="JE19" s="7">
        <v>86.1</v>
      </c>
      <c r="JF19" s="7">
        <v>86.2</v>
      </c>
      <c r="JG19" s="7">
        <v>86.3</v>
      </c>
      <c r="JH19" s="7">
        <v>86.4</v>
      </c>
      <c r="JI19" s="7">
        <v>86.4</v>
      </c>
      <c r="JJ19" s="7">
        <v>86.8</v>
      </c>
      <c r="JK19" s="7">
        <v>86.9</v>
      </c>
      <c r="JL19" s="7">
        <v>87</v>
      </c>
      <c r="JM19" s="7">
        <v>87.1</v>
      </c>
      <c r="JN19" s="7">
        <v>87.7</v>
      </c>
      <c r="JO19" s="7">
        <v>88.3</v>
      </c>
      <c r="JP19" s="7">
        <v>88.6</v>
      </c>
      <c r="JQ19" s="7">
        <v>89</v>
      </c>
      <c r="JR19" s="7">
        <v>89.1</v>
      </c>
      <c r="JS19" s="7">
        <v>89.199999999999989</v>
      </c>
      <c r="JT19" s="7">
        <v>89.3</v>
      </c>
      <c r="JU19" s="7">
        <v>89.8</v>
      </c>
      <c r="JV19" s="7">
        <v>89.999999999999986</v>
      </c>
      <c r="JW19" s="7">
        <v>90.1</v>
      </c>
      <c r="JX19" s="7">
        <v>90.100000000000009</v>
      </c>
      <c r="JY19" s="7">
        <v>90.199999999999989</v>
      </c>
      <c r="JZ19" s="7">
        <v>90.300000000000011</v>
      </c>
      <c r="KA19" s="7">
        <v>90.4</v>
      </c>
      <c r="KB19" s="7">
        <v>90.6</v>
      </c>
      <c r="KC19" s="7">
        <v>91</v>
      </c>
      <c r="KD19" s="7">
        <v>91.4</v>
      </c>
      <c r="KE19" s="7">
        <v>91.5</v>
      </c>
      <c r="KF19" s="7">
        <v>91.600000000000009</v>
      </c>
      <c r="KG19" s="7">
        <v>92</v>
      </c>
      <c r="KH19" s="7">
        <v>92.399999999999991</v>
      </c>
      <c r="KI19" s="7">
        <v>92.7</v>
      </c>
      <c r="KJ19" s="7">
        <v>92.9</v>
      </c>
      <c r="KK19" s="7">
        <v>93.2</v>
      </c>
      <c r="KL19" s="7">
        <v>93.7</v>
      </c>
      <c r="KM19" s="7">
        <v>93.8</v>
      </c>
      <c r="KN19" s="7">
        <v>94.5</v>
      </c>
      <c r="KO19" s="7">
        <v>94.7</v>
      </c>
      <c r="KP19" s="7">
        <v>94.7</v>
      </c>
      <c r="KQ19" s="7">
        <v>94.899999999999991</v>
      </c>
      <c r="KR19" s="7">
        <v>95.1</v>
      </c>
      <c r="KS19" s="7">
        <v>95.2</v>
      </c>
      <c r="KT19" s="7">
        <v>95.799999999999983</v>
      </c>
      <c r="KU19" s="7">
        <v>95.8</v>
      </c>
      <c r="KV19" s="7">
        <v>96</v>
      </c>
      <c r="KW19" s="7">
        <v>96.7</v>
      </c>
      <c r="KX19" s="7">
        <v>96.899999999999991</v>
      </c>
      <c r="KY19" s="7">
        <v>97</v>
      </c>
      <c r="KZ19" s="7">
        <v>97</v>
      </c>
      <c r="LA19" s="7">
        <v>97.1</v>
      </c>
      <c r="LB19" s="7">
        <v>97.4</v>
      </c>
      <c r="LC19" s="7">
        <v>97.5</v>
      </c>
      <c r="LD19" s="7">
        <v>97.6</v>
      </c>
      <c r="LE19" s="7">
        <v>97.6</v>
      </c>
      <c r="LF19" s="7">
        <v>97.8</v>
      </c>
      <c r="LG19" s="7">
        <v>98.8</v>
      </c>
      <c r="LH19" s="7">
        <v>98.999999999999986</v>
      </c>
      <c r="LI19" s="7">
        <v>99.1</v>
      </c>
      <c r="LJ19" s="7">
        <v>99.3</v>
      </c>
      <c r="LK19" s="7">
        <v>99.399999999999991</v>
      </c>
      <c r="LL19" s="7">
        <v>99.4</v>
      </c>
      <c r="LM19" s="7">
        <v>99.5</v>
      </c>
      <c r="LN19" s="7">
        <v>99.6</v>
      </c>
      <c r="LO19" s="7">
        <v>99.6</v>
      </c>
      <c r="LP19" s="7">
        <v>100</v>
      </c>
      <c r="LQ19" s="7">
        <v>100</v>
      </c>
      <c r="LR19" s="7">
        <v>100.30000000000001</v>
      </c>
      <c r="LS19" s="7">
        <v>100.5</v>
      </c>
      <c r="LT19" s="7">
        <v>100.7</v>
      </c>
      <c r="LU19" s="7">
        <v>100.7</v>
      </c>
      <c r="LV19" s="7">
        <v>100.8</v>
      </c>
      <c r="LW19" s="7">
        <v>101</v>
      </c>
      <c r="LX19" s="7">
        <v>101.1</v>
      </c>
      <c r="LY19" s="7">
        <v>102.30000000000001</v>
      </c>
      <c r="LZ19" s="7">
        <v>102.4</v>
      </c>
      <c r="MA19" s="7">
        <v>102.6</v>
      </c>
      <c r="MB19" s="7">
        <v>102.6</v>
      </c>
      <c r="MC19" s="7">
        <v>102.9</v>
      </c>
      <c r="MD19" s="7">
        <v>102.99999999999999</v>
      </c>
      <c r="ME19" s="7">
        <v>103</v>
      </c>
      <c r="MF19" s="7">
        <v>103.30000000000001</v>
      </c>
      <c r="MG19" s="7">
        <v>103.6</v>
      </c>
      <c r="MH19" s="7">
        <v>103.7</v>
      </c>
      <c r="MI19" s="7">
        <v>103.8</v>
      </c>
      <c r="MJ19" s="7">
        <v>104.1</v>
      </c>
      <c r="MK19" s="7">
        <v>104.4</v>
      </c>
      <c r="ML19" s="7">
        <v>104.8</v>
      </c>
      <c r="MM19" s="7">
        <v>104.9</v>
      </c>
      <c r="MN19" s="7">
        <v>105.1</v>
      </c>
      <c r="MO19" s="7">
        <v>105.6</v>
      </c>
      <c r="MP19" s="7">
        <v>105.6</v>
      </c>
      <c r="MQ19" s="7">
        <v>105.7</v>
      </c>
      <c r="MR19" s="7">
        <v>106.4</v>
      </c>
      <c r="MS19" s="7">
        <v>106.4</v>
      </c>
      <c r="MT19" s="7">
        <v>106.60000000000001</v>
      </c>
      <c r="MU19" s="7">
        <v>107.39999999999999</v>
      </c>
      <c r="MV19" s="7">
        <v>107.4</v>
      </c>
      <c r="MW19" s="7">
        <v>107.6</v>
      </c>
      <c r="MX19" s="7">
        <v>107.6</v>
      </c>
      <c r="MY19" s="7">
        <v>107.60000000000001</v>
      </c>
      <c r="MZ19" s="7">
        <v>107.69999999999999</v>
      </c>
      <c r="NA19" s="7">
        <v>107.7</v>
      </c>
      <c r="NB19" s="7">
        <v>107.89999999999999</v>
      </c>
      <c r="NC19" s="7">
        <v>108.1</v>
      </c>
      <c r="ND19" s="7">
        <v>108.6</v>
      </c>
      <c r="NE19" s="7">
        <v>108.7</v>
      </c>
      <c r="NF19" s="7">
        <v>109.2</v>
      </c>
      <c r="NG19" s="7">
        <v>109.3</v>
      </c>
      <c r="NH19" s="7">
        <v>109.8</v>
      </c>
      <c r="NI19" s="7">
        <v>110</v>
      </c>
      <c r="NJ19" s="7">
        <v>110.7</v>
      </c>
      <c r="NK19" s="7">
        <v>110.8</v>
      </c>
      <c r="NL19" s="7">
        <v>111.30000000000001</v>
      </c>
      <c r="NM19" s="7">
        <v>111.5</v>
      </c>
      <c r="NN19" s="7">
        <v>112.3</v>
      </c>
      <c r="NO19" s="7">
        <v>112.3</v>
      </c>
      <c r="NP19" s="7">
        <v>112.69999999999999</v>
      </c>
      <c r="NQ19" s="7">
        <v>112.8</v>
      </c>
      <c r="NR19" s="7">
        <v>112.8</v>
      </c>
      <c r="NS19" s="7">
        <v>113</v>
      </c>
      <c r="NT19" s="7">
        <v>113.2</v>
      </c>
      <c r="NU19" s="7">
        <v>113.5</v>
      </c>
      <c r="NV19" s="7">
        <v>113.7</v>
      </c>
      <c r="NW19" s="7">
        <v>114</v>
      </c>
      <c r="NX19" s="7">
        <v>114.1</v>
      </c>
      <c r="NY19" s="7">
        <v>114.2</v>
      </c>
      <c r="NZ19" s="7">
        <v>115</v>
      </c>
      <c r="OA19" s="7">
        <v>115.5</v>
      </c>
      <c r="OB19" s="7">
        <v>115.69999999999999</v>
      </c>
      <c r="OC19" s="7">
        <v>115.7</v>
      </c>
      <c r="OD19" s="7">
        <v>116.8</v>
      </c>
      <c r="OE19" s="7">
        <v>116.80000000000001</v>
      </c>
      <c r="OF19" s="7">
        <v>117</v>
      </c>
      <c r="OG19" s="7">
        <v>118.7</v>
      </c>
      <c r="OH19" s="7">
        <v>118.7</v>
      </c>
      <c r="OI19" s="7">
        <v>118.70000000000002</v>
      </c>
      <c r="OJ19" s="7">
        <v>118.9</v>
      </c>
      <c r="OK19" s="7">
        <v>119</v>
      </c>
      <c r="OL19" s="7">
        <v>119.4</v>
      </c>
      <c r="OM19" s="7">
        <v>119.4</v>
      </c>
      <c r="ON19" s="7">
        <v>119.5</v>
      </c>
      <c r="OO19" s="7">
        <v>119.60000000000001</v>
      </c>
      <c r="OP19" s="7">
        <v>119.9</v>
      </c>
      <c r="OQ19" s="7">
        <v>120.69999999999999</v>
      </c>
      <c r="OR19" s="7">
        <v>120.89999999999999</v>
      </c>
      <c r="OS19" s="7">
        <v>121</v>
      </c>
      <c r="OT19" s="7">
        <v>121.2</v>
      </c>
      <c r="OU19" s="7">
        <v>121.3</v>
      </c>
      <c r="OV19" s="7">
        <v>121.3</v>
      </c>
      <c r="OW19" s="7">
        <v>122.2</v>
      </c>
      <c r="OX19" s="7">
        <v>122.39999999999999</v>
      </c>
      <c r="OY19" s="7">
        <v>122.5</v>
      </c>
      <c r="OZ19" s="7">
        <v>122.8</v>
      </c>
      <c r="PA19" s="7">
        <v>123.1</v>
      </c>
      <c r="PB19" s="7">
        <v>123.1</v>
      </c>
      <c r="PC19" s="7">
        <v>123.3</v>
      </c>
      <c r="PD19" s="7">
        <v>123.5</v>
      </c>
      <c r="PE19" s="7">
        <v>123.60000000000001</v>
      </c>
      <c r="PF19" s="7">
        <v>123.89999999999999</v>
      </c>
      <c r="PG19" s="7">
        <v>124.5</v>
      </c>
      <c r="PH19" s="7">
        <v>124.7</v>
      </c>
      <c r="PI19" s="7">
        <v>124.8</v>
      </c>
      <c r="PJ19" s="7">
        <v>124.9</v>
      </c>
      <c r="PK19" s="7">
        <v>125.10000000000001</v>
      </c>
      <c r="PL19" s="7">
        <v>125.2</v>
      </c>
      <c r="PM19" s="7">
        <v>125.3</v>
      </c>
      <c r="PN19" s="7">
        <v>125.39999999999999</v>
      </c>
      <c r="PO19" s="7">
        <v>125.39999999999999</v>
      </c>
      <c r="PP19" s="7">
        <v>125.4</v>
      </c>
      <c r="PQ19" s="7">
        <v>125.6</v>
      </c>
      <c r="PR19" s="7">
        <v>126.19999999999999</v>
      </c>
      <c r="PS19" s="7">
        <v>126.30000000000001</v>
      </c>
      <c r="PT19" s="7">
        <v>126.60000000000001</v>
      </c>
      <c r="PU19" s="7">
        <v>126.69999999999999</v>
      </c>
      <c r="PV19" s="7">
        <v>127.4</v>
      </c>
      <c r="PW19" s="7">
        <v>128</v>
      </c>
      <c r="PX19" s="7">
        <v>128.5</v>
      </c>
      <c r="PY19" s="7">
        <v>128.9</v>
      </c>
      <c r="PZ19" s="7">
        <v>129</v>
      </c>
      <c r="QA19" s="7">
        <v>129.30000000000001</v>
      </c>
      <c r="QB19" s="7">
        <v>129.5</v>
      </c>
      <c r="QC19" s="7">
        <v>129.9</v>
      </c>
      <c r="QD19" s="7">
        <v>130.30000000000001</v>
      </c>
      <c r="QE19" s="7">
        <v>130.39999999999998</v>
      </c>
      <c r="QF19" s="7">
        <v>130.9</v>
      </c>
      <c r="QG19" s="7">
        <v>131</v>
      </c>
      <c r="QH19" s="7">
        <v>131</v>
      </c>
      <c r="QI19" s="7">
        <v>131.1</v>
      </c>
      <c r="QJ19" s="7">
        <v>131.1</v>
      </c>
      <c r="QK19" s="7">
        <v>131.19999999999999</v>
      </c>
      <c r="QL19" s="7">
        <v>131.4</v>
      </c>
      <c r="QM19" s="7">
        <v>131.4</v>
      </c>
      <c r="QN19" s="7">
        <v>131.4</v>
      </c>
      <c r="QO19" s="7">
        <v>132</v>
      </c>
      <c r="QP19" s="7">
        <v>132</v>
      </c>
      <c r="QQ19" s="7">
        <v>132</v>
      </c>
      <c r="QR19" s="7">
        <v>132.4</v>
      </c>
      <c r="QS19" s="7">
        <v>132.6</v>
      </c>
      <c r="QT19" s="7">
        <v>132.89999999999998</v>
      </c>
      <c r="QU19" s="7">
        <v>133.39999999999998</v>
      </c>
      <c r="QV19" s="7">
        <v>133.5</v>
      </c>
      <c r="QW19" s="7">
        <v>133.79999999999998</v>
      </c>
      <c r="QX19" s="7">
        <v>134.19999999999999</v>
      </c>
      <c r="QY19" s="7">
        <v>135.6</v>
      </c>
      <c r="QZ19" s="7">
        <v>135.60000000000002</v>
      </c>
      <c r="RA19" s="7">
        <v>135.60000000000002</v>
      </c>
      <c r="RB19" s="7">
        <v>136</v>
      </c>
      <c r="RC19" s="7">
        <v>136.30000000000001</v>
      </c>
      <c r="RD19" s="7">
        <v>136.30000000000001</v>
      </c>
      <c r="RE19" s="7">
        <v>136.6</v>
      </c>
      <c r="RF19" s="7">
        <v>137</v>
      </c>
      <c r="RG19" s="7">
        <v>137.19999999999999</v>
      </c>
      <c r="RH19" s="7">
        <v>137.60000000000002</v>
      </c>
      <c r="RI19" s="7">
        <v>137.89999999999998</v>
      </c>
      <c r="RJ19" s="7">
        <v>138.60000000000002</v>
      </c>
      <c r="RK19" s="7">
        <v>139</v>
      </c>
      <c r="RL19" s="7">
        <v>139.1</v>
      </c>
      <c r="RM19" s="7">
        <v>140</v>
      </c>
      <c r="RN19" s="7">
        <v>140.19999999999999</v>
      </c>
      <c r="RO19" s="7">
        <v>140.5</v>
      </c>
      <c r="RP19" s="7">
        <v>140.80000000000001</v>
      </c>
      <c r="RQ19" s="7">
        <v>140.80000000000001</v>
      </c>
      <c r="RR19" s="7">
        <v>141</v>
      </c>
      <c r="RS19" s="7">
        <v>141.4</v>
      </c>
      <c r="RT19" s="7">
        <v>141.69999999999999</v>
      </c>
      <c r="RU19" s="7">
        <v>141.9</v>
      </c>
      <c r="RV19" s="7">
        <v>142</v>
      </c>
      <c r="RW19" s="7">
        <v>142.10000000000002</v>
      </c>
      <c r="RX19" s="7">
        <v>142.30000000000001</v>
      </c>
      <c r="RY19" s="7">
        <v>142.30000000000001</v>
      </c>
      <c r="RZ19" s="7">
        <v>142.60000000000002</v>
      </c>
      <c r="SA19" s="7">
        <v>142.69999999999999</v>
      </c>
      <c r="SB19" s="7">
        <v>143</v>
      </c>
      <c r="SC19" s="7">
        <v>143</v>
      </c>
      <c r="SD19" s="7">
        <v>143.1</v>
      </c>
      <c r="SE19" s="7">
        <v>143.1</v>
      </c>
      <c r="SF19" s="7">
        <v>143.19999999999999</v>
      </c>
      <c r="SG19" s="7">
        <v>143.30000000000001</v>
      </c>
      <c r="SH19" s="7">
        <v>143.6</v>
      </c>
      <c r="SI19" s="7">
        <v>143.70000000000002</v>
      </c>
      <c r="SJ19" s="7">
        <v>143.79999999999998</v>
      </c>
      <c r="SK19" s="7">
        <v>143.80000000000001</v>
      </c>
      <c r="SL19" s="7">
        <v>144.1</v>
      </c>
      <c r="SM19" s="7">
        <v>144.30000000000001</v>
      </c>
      <c r="SN19" s="7">
        <v>144.30000000000001</v>
      </c>
      <c r="SO19" s="7">
        <v>144.80000000000001</v>
      </c>
      <c r="SP19" s="7">
        <v>144.9</v>
      </c>
      <c r="SQ19" s="7">
        <v>145</v>
      </c>
      <c r="SR19" s="7">
        <v>145.4</v>
      </c>
      <c r="SS19" s="7">
        <v>145.5</v>
      </c>
      <c r="ST19" s="7">
        <v>145.89999999999998</v>
      </c>
      <c r="SU19" s="7">
        <v>146.1</v>
      </c>
      <c r="SV19" s="7">
        <v>146.30000000000001</v>
      </c>
      <c r="SW19" s="7">
        <v>146.6</v>
      </c>
      <c r="SX19" s="7">
        <v>147.10000000000002</v>
      </c>
      <c r="SY19" s="7">
        <v>147.19999999999999</v>
      </c>
      <c r="SZ19" s="7">
        <v>147.9</v>
      </c>
      <c r="TA19" s="7">
        <v>148</v>
      </c>
      <c r="TB19" s="7">
        <v>148.4</v>
      </c>
      <c r="TC19" s="7">
        <v>148.4</v>
      </c>
      <c r="TD19" s="7">
        <v>148.5</v>
      </c>
      <c r="TE19" s="7">
        <v>148.70000000000002</v>
      </c>
      <c r="TF19" s="7">
        <v>149</v>
      </c>
      <c r="TG19" s="7">
        <v>150</v>
      </c>
      <c r="TH19" s="7">
        <v>151.5</v>
      </c>
      <c r="TI19" s="7">
        <v>152.30000000000001</v>
      </c>
      <c r="TJ19" s="7">
        <v>153.5</v>
      </c>
      <c r="TK19" s="7">
        <v>154</v>
      </c>
      <c r="TL19" s="7">
        <v>154.6</v>
      </c>
      <c r="TM19" s="7">
        <v>155.1</v>
      </c>
      <c r="TN19" s="7">
        <v>155.30000000000001</v>
      </c>
      <c r="TO19" s="7">
        <v>155.69999999999999</v>
      </c>
      <c r="TP19" s="7">
        <v>156.6</v>
      </c>
      <c r="TQ19" s="7">
        <v>156.70000000000002</v>
      </c>
      <c r="TR19" s="7">
        <v>156.80000000000001</v>
      </c>
      <c r="TS19" s="7">
        <v>156.89999999999998</v>
      </c>
      <c r="TT19" s="7">
        <v>157</v>
      </c>
      <c r="TU19" s="7">
        <v>157.30000000000001</v>
      </c>
      <c r="TV19" s="7">
        <v>157.39999999999998</v>
      </c>
      <c r="TW19" s="7">
        <v>157.69999999999999</v>
      </c>
      <c r="TX19" s="7">
        <v>157.80000000000001</v>
      </c>
      <c r="TY19" s="7">
        <v>159.5</v>
      </c>
      <c r="TZ19" s="7">
        <v>159.6</v>
      </c>
      <c r="UA19" s="7">
        <v>159.89999999999998</v>
      </c>
      <c r="UB19" s="7">
        <v>160.9</v>
      </c>
      <c r="UC19" s="7">
        <v>161</v>
      </c>
      <c r="UD19" s="7">
        <v>161.1</v>
      </c>
      <c r="UE19" s="7">
        <v>161.10000000000002</v>
      </c>
      <c r="UF19" s="7">
        <v>161.29999999999998</v>
      </c>
      <c r="UG19" s="7">
        <v>161.30000000000001</v>
      </c>
      <c r="UH19" s="7">
        <v>162</v>
      </c>
      <c r="UI19" s="7">
        <v>162.10000000000002</v>
      </c>
      <c r="UJ19" s="7">
        <v>162.19999999999999</v>
      </c>
      <c r="UK19" s="7">
        <v>162.80000000000001</v>
      </c>
      <c r="UL19" s="7">
        <v>163.30000000000001</v>
      </c>
      <c r="UM19" s="7">
        <v>163.60000000000002</v>
      </c>
      <c r="UN19" s="7">
        <v>163.69999999999999</v>
      </c>
      <c r="UO19" s="7">
        <v>164</v>
      </c>
      <c r="UP19" s="7">
        <v>164.8</v>
      </c>
      <c r="UQ19" s="7">
        <v>164.9</v>
      </c>
      <c r="UR19" s="7">
        <v>165.2</v>
      </c>
      <c r="US19" s="7">
        <v>165.3</v>
      </c>
      <c r="UT19" s="7">
        <v>166</v>
      </c>
      <c r="UU19" s="7">
        <v>166.10000000000002</v>
      </c>
      <c r="UV19" s="7">
        <v>166.5</v>
      </c>
      <c r="UW19" s="7">
        <v>166.6</v>
      </c>
      <c r="UX19" s="7">
        <v>166.8</v>
      </c>
      <c r="UY19" s="7">
        <v>166.8</v>
      </c>
      <c r="UZ19" s="7">
        <v>167.4</v>
      </c>
      <c r="VA19" s="7">
        <v>167.7</v>
      </c>
      <c r="VB19" s="7">
        <v>167.70000000000002</v>
      </c>
      <c r="VC19" s="7">
        <v>168.3</v>
      </c>
      <c r="VD19" s="7">
        <v>169.2</v>
      </c>
      <c r="VE19" s="7">
        <v>169.5</v>
      </c>
      <c r="VF19" s="7">
        <v>169.8</v>
      </c>
      <c r="VG19" s="7">
        <v>170.4</v>
      </c>
      <c r="VH19" s="7">
        <v>170.7</v>
      </c>
      <c r="VI19" s="7">
        <v>170.70000000000002</v>
      </c>
      <c r="VJ19" s="7">
        <v>171</v>
      </c>
      <c r="VK19" s="7">
        <v>171</v>
      </c>
      <c r="VL19" s="7">
        <v>171.4</v>
      </c>
      <c r="VM19" s="7">
        <v>171.5</v>
      </c>
      <c r="VN19" s="7">
        <v>171.7</v>
      </c>
      <c r="VO19" s="7">
        <v>171.89999999999998</v>
      </c>
      <c r="VP19" s="7">
        <v>172</v>
      </c>
      <c r="VQ19" s="7">
        <v>172.4</v>
      </c>
      <c r="VR19" s="7">
        <v>173</v>
      </c>
      <c r="VS19" s="7">
        <v>173.2</v>
      </c>
      <c r="VT19" s="7">
        <v>174</v>
      </c>
      <c r="VU19" s="7">
        <v>174</v>
      </c>
      <c r="VV19" s="7">
        <v>174.2</v>
      </c>
      <c r="VW19" s="7">
        <v>174.20000000000002</v>
      </c>
      <c r="VX19" s="7">
        <v>174.8</v>
      </c>
      <c r="VY19" s="7">
        <v>175.29999999999998</v>
      </c>
      <c r="VZ19" s="7">
        <v>175.3</v>
      </c>
      <c r="WA19" s="7">
        <v>175.6</v>
      </c>
      <c r="WB19" s="7">
        <v>176</v>
      </c>
      <c r="WC19" s="7">
        <v>176.3</v>
      </c>
      <c r="WD19" s="7">
        <v>176.5</v>
      </c>
      <c r="WE19" s="7">
        <v>176.6</v>
      </c>
      <c r="WF19" s="7">
        <v>176.7</v>
      </c>
      <c r="WG19" s="7">
        <v>176.8</v>
      </c>
      <c r="WH19" s="7">
        <v>177.4</v>
      </c>
      <c r="WI19" s="7">
        <v>177.60000000000002</v>
      </c>
      <c r="WJ19" s="7">
        <v>178.1</v>
      </c>
      <c r="WK19" s="7">
        <v>178.39999999999998</v>
      </c>
      <c r="WL19" s="7">
        <v>180</v>
      </c>
      <c r="WM19" s="7">
        <v>180.8</v>
      </c>
      <c r="WN19" s="7">
        <v>181.5</v>
      </c>
      <c r="WO19" s="7">
        <v>181.6</v>
      </c>
      <c r="WP19" s="7">
        <v>181.60000000000002</v>
      </c>
      <c r="WQ19" s="7">
        <v>182</v>
      </c>
      <c r="WR19" s="7">
        <v>182.2</v>
      </c>
      <c r="WS19" s="7">
        <v>182.5</v>
      </c>
      <c r="WT19" s="7">
        <v>183</v>
      </c>
      <c r="WU19" s="7">
        <v>184.2</v>
      </c>
      <c r="WV19" s="7">
        <v>184.8</v>
      </c>
      <c r="WW19" s="7">
        <v>185.4</v>
      </c>
      <c r="WX19" s="7">
        <v>185.70000000000002</v>
      </c>
      <c r="WY19" s="7">
        <v>185.89999999999998</v>
      </c>
      <c r="WZ19" s="7">
        <v>186.3</v>
      </c>
      <c r="XA19" s="7">
        <v>186.5</v>
      </c>
      <c r="XB19" s="7">
        <v>186.6</v>
      </c>
      <c r="XC19" s="7">
        <v>186.8</v>
      </c>
      <c r="XD19" s="7">
        <v>186.89999999999998</v>
      </c>
      <c r="XE19" s="7">
        <v>187</v>
      </c>
      <c r="XF19" s="7">
        <v>187.10000000000002</v>
      </c>
      <c r="XG19" s="7">
        <v>187.2</v>
      </c>
      <c r="XH19" s="7">
        <v>187.70000000000002</v>
      </c>
      <c r="XI19" s="7">
        <v>188.6</v>
      </c>
      <c r="XJ19" s="7">
        <v>188.9</v>
      </c>
      <c r="XK19" s="7">
        <v>189.29999999999998</v>
      </c>
      <c r="XL19" s="7">
        <v>189.5</v>
      </c>
      <c r="XM19" s="7">
        <v>190</v>
      </c>
      <c r="XN19" s="7">
        <v>190.9</v>
      </c>
      <c r="XO19" s="7">
        <v>191.6</v>
      </c>
      <c r="XP19" s="7">
        <v>191.79999999999998</v>
      </c>
      <c r="XQ19" s="7">
        <v>191.8</v>
      </c>
      <c r="XR19" s="7">
        <v>192</v>
      </c>
      <c r="XS19" s="7">
        <v>192.3</v>
      </c>
      <c r="XT19" s="7">
        <v>192.4</v>
      </c>
      <c r="XU19" s="7">
        <v>192.49999999999997</v>
      </c>
      <c r="XV19" s="7">
        <v>192.5</v>
      </c>
      <c r="XW19" s="7">
        <v>193.2</v>
      </c>
      <c r="XX19" s="7">
        <v>193.89999999999998</v>
      </c>
      <c r="XY19" s="7">
        <v>193.9</v>
      </c>
      <c r="XZ19" s="7">
        <v>194.2</v>
      </c>
      <c r="YA19" s="7">
        <v>194.20000000000002</v>
      </c>
      <c r="YB19" s="7">
        <v>194.6</v>
      </c>
      <c r="YC19" s="7">
        <v>194.9</v>
      </c>
      <c r="YD19" s="7">
        <v>196.1</v>
      </c>
      <c r="YE19" s="7">
        <v>196.10000000000002</v>
      </c>
      <c r="YF19" s="7">
        <v>196.4</v>
      </c>
      <c r="YG19" s="7">
        <v>196.5</v>
      </c>
      <c r="YH19" s="7">
        <v>197.1</v>
      </c>
      <c r="YI19" s="7">
        <v>197.2</v>
      </c>
      <c r="YJ19" s="7">
        <v>198.4</v>
      </c>
      <c r="YK19" s="7">
        <v>199.7</v>
      </c>
      <c r="YL19" s="7">
        <v>200.5</v>
      </c>
      <c r="YM19" s="7">
        <v>200.6</v>
      </c>
      <c r="YN19" s="7">
        <v>200.7</v>
      </c>
      <c r="YO19" s="7">
        <v>201.6</v>
      </c>
      <c r="YP19" s="7">
        <v>201.8</v>
      </c>
      <c r="YQ19" s="7">
        <v>201.9</v>
      </c>
      <c r="YR19" s="7">
        <v>202.3</v>
      </c>
      <c r="YS19" s="7">
        <v>202.39999999999998</v>
      </c>
      <c r="YT19" s="7">
        <v>202.5</v>
      </c>
      <c r="YU19" s="7">
        <v>202.5</v>
      </c>
      <c r="YV19" s="7">
        <v>203.5</v>
      </c>
      <c r="YW19" s="7">
        <v>203.5</v>
      </c>
      <c r="YX19" s="7">
        <v>203.7</v>
      </c>
      <c r="YY19" s="7">
        <v>204.89999999999998</v>
      </c>
      <c r="YZ19" s="7">
        <v>205.9</v>
      </c>
      <c r="ZA19" s="7">
        <v>206</v>
      </c>
      <c r="ZB19" s="7">
        <v>206</v>
      </c>
      <c r="ZC19" s="7">
        <v>207.6</v>
      </c>
      <c r="ZD19" s="7">
        <v>208.39999999999998</v>
      </c>
      <c r="ZE19" s="7">
        <v>208.70000000000002</v>
      </c>
      <c r="ZF19" s="7">
        <v>209</v>
      </c>
      <c r="ZG19" s="7">
        <v>210</v>
      </c>
      <c r="ZH19" s="7">
        <v>210.10000000000002</v>
      </c>
      <c r="ZI19" s="7">
        <v>210.2</v>
      </c>
      <c r="ZJ19" s="7">
        <v>211.7</v>
      </c>
      <c r="ZK19" s="7">
        <v>212.1</v>
      </c>
      <c r="ZL19" s="7">
        <v>212.60000000000002</v>
      </c>
      <c r="ZM19" s="7">
        <v>213</v>
      </c>
      <c r="ZN19" s="7">
        <v>213.5</v>
      </c>
      <c r="ZO19" s="7">
        <v>213.7</v>
      </c>
      <c r="ZP19" s="7">
        <v>214.9</v>
      </c>
      <c r="ZQ19" s="7">
        <v>216.2</v>
      </c>
      <c r="ZR19" s="7">
        <v>217</v>
      </c>
      <c r="ZS19" s="7">
        <v>217.4</v>
      </c>
      <c r="ZT19" s="7">
        <v>218</v>
      </c>
      <c r="ZU19" s="7">
        <v>218.00000000000003</v>
      </c>
      <c r="ZV19" s="7">
        <v>218.7</v>
      </c>
      <c r="ZW19" s="7">
        <v>218.8</v>
      </c>
      <c r="ZX19" s="7">
        <v>219</v>
      </c>
      <c r="ZY19" s="7">
        <v>219.6</v>
      </c>
      <c r="ZZ19" s="7">
        <v>219.9</v>
      </c>
      <c r="AAA19" s="7">
        <v>219.9</v>
      </c>
      <c r="AAB19" s="7">
        <v>220</v>
      </c>
      <c r="AAC19" s="7">
        <v>220.20000000000002</v>
      </c>
      <c r="AAD19" s="7">
        <v>220.8</v>
      </c>
      <c r="AAE19" s="7">
        <v>221.2</v>
      </c>
      <c r="AAF19" s="7">
        <v>221.9</v>
      </c>
      <c r="AAG19" s="7">
        <v>222</v>
      </c>
      <c r="AAH19" s="7">
        <v>222</v>
      </c>
      <c r="AAI19" s="7">
        <v>223.5</v>
      </c>
      <c r="AAJ19" s="7">
        <v>223.8</v>
      </c>
      <c r="AAK19" s="7">
        <v>223.8</v>
      </c>
      <c r="AAL19" s="7">
        <v>224</v>
      </c>
      <c r="AAM19" s="7">
        <v>224.3</v>
      </c>
      <c r="AAN19" s="7">
        <v>225</v>
      </c>
      <c r="AAO19" s="7">
        <v>225.9</v>
      </c>
      <c r="AAP19" s="7">
        <v>226.5</v>
      </c>
      <c r="AAQ19" s="7">
        <v>226.9</v>
      </c>
      <c r="AAR19" s="7">
        <v>227.3</v>
      </c>
      <c r="AAS19" s="7">
        <v>227.5</v>
      </c>
      <c r="AAT19" s="7">
        <v>227.6</v>
      </c>
      <c r="AAU19" s="7">
        <v>228</v>
      </c>
      <c r="AAV19" s="7">
        <v>228.4</v>
      </c>
      <c r="AAW19" s="7">
        <v>228.5</v>
      </c>
      <c r="AAX19" s="7">
        <v>229.1</v>
      </c>
      <c r="AAY19" s="7">
        <v>230.2</v>
      </c>
      <c r="AAZ19" s="7">
        <v>231</v>
      </c>
      <c r="ABA19" s="7">
        <v>231.2</v>
      </c>
      <c r="ABB19" s="7">
        <v>231.39999999999998</v>
      </c>
      <c r="ABC19" s="7">
        <v>232</v>
      </c>
      <c r="ABD19" s="7">
        <v>233</v>
      </c>
      <c r="ABE19" s="7">
        <v>234.39999999999998</v>
      </c>
      <c r="ABF19" s="7">
        <v>235.1</v>
      </c>
      <c r="ABG19" s="7">
        <v>235.3</v>
      </c>
      <c r="ABH19" s="7">
        <v>235.50000000000003</v>
      </c>
      <c r="ABI19" s="7">
        <v>236</v>
      </c>
      <c r="ABJ19" s="7">
        <v>237.1</v>
      </c>
      <c r="ABK19" s="7">
        <v>237.49999999999997</v>
      </c>
      <c r="ABL19" s="7">
        <v>237.50000000000003</v>
      </c>
      <c r="ABM19" s="7">
        <v>238.1</v>
      </c>
      <c r="ABN19" s="7">
        <v>238.2</v>
      </c>
      <c r="ABO19" s="7">
        <v>238.2</v>
      </c>
      <c r="ABP19" s="7">
        <v>239</v>
      </c>
      <c r="ABQ19" s="7">
        <v>239.79999999999998</v>
      </c>
      <c r="ABR19" s="7">
        <v>240.20000000000002</v>
      </c>
      <c r="ABS19" s="7">
        <v>240.60000000000002</v>
      </c>
      <c r="ABT19" s="7">
        <v>242.90000000000003</v>
      </c>
      <c r="ABU19" s="7">
        <v>244.10000000000002</v>
      </c>
      <c r="ABV19" s="7">
        <v>246</v>
      </c>
      <c r="ABW19" s="7">
        <v>246.60000000000002</v>
      </c>
      <c r="ABX19" s="7">
        <v>246.7</v>
      </c>
      <c r="ABY19" s="7">
        <v>246.90000000000003</v>
      </c>
      <c r="ABZ19" s="7">
        <v>247.20000000000002</v>
      </c>
      <c r="ACA19" s="7">
        <v>248.7</v>
      </c>
      <c r="ACB19" s="7">
        <v>249.7</v>
      </c>
      <c r="ACC19" s="7">
        <v>250.00000000000003</v>
      </c>
      <c r="ACD19" s="7">
        <v>250.2</v>
      </c>
      <c r="ACE19" s="7">
        <v>250.9</v>
      </c>
      <c r="ACF19" s="7">
        <v>251.8</v>
      </c>
      <c r="ACG19" s="7">
        <v>252</v>
      </c>
      <c r="ACH19" s="7">
        <v>253</v>
      </c>
      <c r="ACI19" s="7">
        <v>253</v>
      </c>
      <c r="ACJ19" s="7">
        <v>253.5</v>
      </c>
      <c r="ACK19" s="7">
        <v>253.7</v>
      </c>
      <c r="ACL19" s="7">
        <v>254.3</v>
      </c>
      <c r="ACM19" s="7">
        <v>254.70000000000002</v>
      </c>
      <c r="ACN19" s="7">
        <v>255.70000000000002</v>
      </c>
      <c r="ACO19" s="7">
        <v>258.2</v>
      </c>
      <c r="ACP19" s="7">
        <v>261.39999999999998</v>
      </c>
      <c r="ACQ19" s="7">
        <v>262.7</v>
      </c>
      <c r="ACR19" s="7">
        <v>263.10000000000002</v>
      </c>
      <c r="ACS19" s="7">
        <v>264.39999999999998</v>
      </c>
      <c r="ACT19" s="7">
        <v>266.39999999999998</v>
      </c>
      <c r="ACU19" s="7">
        <v>266.40000000000003</v>
      </c>
      <c r="ACV19" s="7">
        <v>268.7</v>
      </c>
      <c r="ACW19" s="7">
        <v>269.5</v>
      </c>
      <c r="ACX19" s="7">
        <v>269.90000000000003</v>
      </c>
      <c r="ACY19" s="7">
        <v>272.90000000000003</v>
      </c>
      <c r="ACZ19" s="7">
        <v>273.5</v>
      </c>
      <c r="ADA19" s="7">
        <v>273.60000000000002</v>
      </c>
      <c r="ADB19" s="7">
        <v>274.39999999999998</v>
      </c>
      <c r="ADC19" s="7">
        <v>275.7</v>
      </c>
      <c r="ADD19" s="7">
        <v>278.2</v>
      </c>
      <c r="ADE19" s="7">
        <v>279</v>
      </c>
      <c r="ADF19" s="7">
        <v>280.5</v>
      </c>
      <c r="ADG19" s="7">
        <v>281.59999999999997</v>
      </c>
      <c r="ADH19" s="7">
        <v>282.10000000000002</v>
      </c>
      <c r="ADI19" s="7">
        <v>284</v>
      </c>
      <c r="ADJ19" s="7">
        <v>284.5</v>
      </c>
      <c r="ADK19" s="7">
        <v>287.89999999999998</v>
      </c>
      <c r="ADL19" s="7">
        <v>288.3</v>
      </c>
      <c r="ADM19" s="7">
        <v>289.39999999999998</v>
      </c>
      <c r="ADN19" s="7">
        <v>290.60000000000002</v>
      </c>
      <c r="ADO19" s="7">
        <v>290.7</v>
      </c>
      <c r="ADP19" s="7">
        <v>291.5</v>
      </c>
      <c r="ADQ19" s="7">
        <v>293.8</v>
      </c>
      <c r="ADR19" s="7">
        <v>294.2</v>
      </c>
      <c r="ADS19" s="7">
        <v>294.70000000000005</v>
      </c>
      <c r="ADT19" s="7">
        <v>296.5</v>
      </c>
      <c r="ADU19" s="7">
        <v>298.10000000000002</v>
      </c>
      <c r="ADV19" s="7">
        <v>301.39999999999998</v>
      </c>
      <c r="ADW19" s="7">
        <v>304</v>
      </c>
      <c r="ADX19" s="7">
        <v>306.39999999999998</v>
      </c>
      <c r="ADY19" s="7">
        <v>306.7</v>
      </c>
      <c r="ADZ19" s="7">
        <v>307.20000000000005</v>
      </c>
      <c r="AEA19" s="7">
        <v>310.10000000000002</v>
      </c>
      <c r="AEB19" s="7">
        <v>310.60000000000002</v>
      </c>
      <c r="AEC19" s="7">
        <v>311.7</v>
      </c>
      <c r="AED19" s="7">
        <v>312.2</v>
      </c>
      <c r="AEE19" s="7">
        <v>316.5</v>
      </c>
      <c r="AEF19" s="7">
        <v>316.7</v>
      </c>
      <c r="AEG19" s="7">
        <v>317.8</v>
      </c>
      <c r="AEH19" s="7">
        <v>320.5</v>
      </c>
      <c r="AEI19" s="7">
        <v>320.5</v>
      </c>
      <c r="AEJ19" s="7">
        <v>322.7</v>
      </c>
      <c r="AEK19" s="7">
        <v>326.5</v>
      </c>
      <c r="AEL19" s="7">
        <v>328</v>
      </c>
      <c r="AEM19" s="7">
        <v>328.1</v>
      </c>
      <c r="AEN19" s="7">
        <v>329.2</v>
      </c>
      <c r="AEO19" s="7">
        <v>333.29999999999995</v>
      </c>
      <c r="AEP19" s="7">
        <v>335</v>
      </c>
      <c r="AEQ19" s="7">
        <v>336</v>
      </c>
      <c r="AER19" s="7">
        <v>336.5</v>
      </c>
      <c r="AES19" s="7">
        <v>336.6</v>
      </c>
      <c r="AET19" s="7">
        <v>337.40000000000003</v>
      </c>
      <c r="AEU19" s="7">
        <v>337.5</v>
      </c>
      <c r="AEV19" s="7">
        <v>338</v>
      </c>
      <c r="AEW19" s="7">
        <v>343.6</v>
      </c>
      <c r="AEX19" s="7">
        <v>344.69999999999993</v>
      </c>
      <c r="AEY19" s="7">
        <v>348.40000000000003</v>
      </c>
      <c r="AEZ19" s="7">
        <v>357.19999999999993</v>
      </c>
      <c r="AFA19" s="7">
        <v>358.7</v>
      </c>
      <c r="AFB19" s="7">
        <v>360.00000000000006</v>
      </c>
      <c r="AFC19" s="7">
        <v>364.8</v>
      </c>
      <c r="AFD19" s="7">
        <v>373.7</v>
      </c>
      <c r="AFE19" s="7">
        <v>374.3</v>
      </c>
      <c r="AFF19" s="7">
        <v>376.8</v>
      </c>
      <c r="AFG19" s="7">
        <v>378.29999999999995</v>
      </c>
      <c r="AFH19" s="7">
        <v>378.9</v>
      </c>
      <c r="AFI19" s="7">
        <v>379.8</v>
      </c>
      <c r="AFJ19" s="7">
        <v>381</v>
      </c>
      <c r="AFK19" s="7">
        <v>381.6</v>
      </c>
      <c r="AFL19" s="7">
        <v>382.59999999999997</v>
      </c>
      <c r="AFM19" s="7">
        <v>384.8</v>
      </c>
      <c r="AFN19" s="7">
        <v>394.40000000000003</v>
      </c>
      <c r="AFO19" s="7">
        <v>398.9</v>
      </c>
      <c r="AFP19" s="7">
        <v>400.1</v>
      </c>
      <c r="AFQ19" s="7">
        <v>404.2</v>
      </c>
      <c r="AFR19" s="7">
        <v>404.6</v>
      </c>
      <c r="AFS19" s="7">
        <v>406.6</v>
      </c>
      <c r="AFT19" s="7">
        <v>407</v>
      </c>
      <c r="AFU19" s="7">
        <v>416.1</v>
      </c>
      <c r="AFV19" s="7">
        <v>419</v>
      </c>
      <c r="AFW19" s="7">
        <v>453.7</v>
      </c>
      <c r="AFX19" s="7">
        <v>458.7</v>
      </c>
      <c r="AFY19" s="7">
        <v>459.09999999999997</v>
      </c>
      <c r="AFZ19" s="7">
        <v>473.1</v>
      </c>
      <c r="AGA19" s="7">
        <v>486.4</v>
      </c>
      <c r="AGB19" s="7">
        <v>489</v>
      </c>
      <c r="AGC19" s="7">
        <v>503.2</v>
      </c>
      <c r="AGD19" s="7">
        <v>507</v>
      </c>
      <c r="AGE19" s="7">
        <v>549.70000000000005</v>
      </c>
      <c r="AGF19" s="7">
        <v>565</v>
      </c>
      <c r="AGG19" s="7">
        <v>568.80000000000007</v>
      </c>
      <c r="AGH19" s="7">
        <v>584.20000000000005</v>
      </c>
      <c r="AGI19" s="7">
        <v>624.5</v>
      </c>
      <c r="AGJ19" s="7">
        <v>631.69999999999993</v>
      </c>
      <c r="AGK19" s="7">
        <v>641.4</v>
      </c>
      <c r="AGL19" s="7">
        <v>698.5</v>
      </c>
      <c r="AGM19" s="7">
        <v>702.90000000000009</v>
      </c>
      <c r="AGN19" s="7">
        <v>729.40000000000009</v>
      </c>
      <c r="AGO19" s="7">
        <v>850.6</v>
      </c>
      <c r="AGP19" s="7">
        <v>335</v>
      </c>
      <c r="AGQ19" s="7">
        <v>336</v>
      </c>
      <c r="AGR19" s="7">
        <v>336.5</v>
      </c>
      <c r="AGS19" s="7">
        <v>336.6</v>
      </c>
      <c r="AGT19" s="7">
        <v>337.40000000000003</v>
      </c>
      <c r="AGU19" s="7">
        <v>337.5</v>
      </c>
      <c r="AGV19" s="7">
        <v>338</v>
      </c>
      <c r="AGW19" s="7">
        <v>343.6</v>
      </c>
      <c r="AGX19" s="7">
        <v>344.69999999999993</v>
      </c>
      <c r="AGY19" s="7">
        <v>348.40000000000003</v>
      </c>
      <c r="AGZ19" s="7">
        <v>357.19999999999993</v>
      </c>
      <c r="AHA19" s="7">
        <v>358.7</v>
      </c>
      <c r="AHB19" s="7">
        <v>360.00000000000006</v>
      </c>
      <c r="AHC19" s="7">
        <v>364.8</v>
      </c>
      <c r="AHD19" s="7">
        <v>373.7</v>
      </c>
      <c r="AHE19" s="7">
        <v>374.3</v>
      </c>
      <c r="AHF19" s="7">
        <v>376.8</v>
      </c>
      <c r="AHG19" s="7">
        <v>378.29999999999995</v>
      </c>
      <c r="AHH19" s="7">
        <v>378.9</v>
      </c>
      <c r="AHI19" s="7">
        <v>379.8</v>
      </c>
      <c r="AHJ19" s="7">
        <v>381</v>
      </c>
      <c r="AHK19" s="7">
        <v>381.6</v>
      </c>
      <c r="AHL19" s="7">
        <v>382.59999999999997</v>
      </c>
      <c r="AHM19" s="7">
        <v>384.8</v>
      </c>
      <c r="AHN19" s="7">
        <v>394.40000000000003</v>
      </c>
      <c r="AHO19" s="7">
        <v>398.9</v>
      </c>
      <c r="AHP19" s="7">
        <v>400.1</v>
      </c>
      <c r="AHQ19" s="7">
        <v>404.2</v>
      </c>
      <c r="AHR19" s="7">
        <v>404.6</v>
      </c>
      <c r="AHS19" s="7">
        <v>406.6</v>
      </c>
      <c r="AHT19" s="7">
        <v>407</v>
      </c>
      <c r="AHU19" s="7">
        <v>416.1</v>
      </c>
      <c r="AHV19" s="7">
        <v>419</v>
      </c>
      <c r="AHW19" s="7">
        <v>453.7</v>
      </c>
      <c r="AHX19" s="7">
        <v>458.7</v>
      </c>
      <c r="AHY19" s="7">
        <v>459.09999999999997</v>
      </c>
      <c r="AHZ19" s="7">
        <v>473.1</v>
      </c>
      <c r="AIA19" s="7">
        <v>486.4</v>
      </c>
      <c r="AIB19" s="7">
        <v>489</v>
      </c>
      <c r="AIC19" s="7">
        <v>503.2</v>
      </c>
      <c r="AID19" s="7">
        <v>507</v>
      </c>
      <c r="AIE19" s="7">
        <v>549.70000000000005</v>
      </c>
      <c r="AIF19" s="7">
        <v>565</v>
      </c>
      <c r="AIG19" s="7">
        <v>568.80000000000007</v>
      </c>
      <c r="AIH19" s="7">
        <v>584.20000000000005</v>
      </c>
      <c r="AII19" s="7">
        <v>624.5</v>
      </c>
      <c r="AIJ19" s="7">
        <v>631.69999999999993</v>
      </c>
      <c r="AIK19" s="7">
        <v>641.4</v>
      </c>
      <c r="AIL19" s="7">
        <v>698.5</v>
      </c>
      <c r="AIM19" s="7">
        <v>702.90000000000009</v>
      </c>
      <c r="AIN19" s="7">
        <v>729.40000000000009</v>
      </c>
      <c r="AIO19" s="7">
        <v>850.6</v>
      </c>
      <c r="AIP19" s="7"/>
      <c r="AIQ19" s="7"/>
      <c r="AIR19" s="7"/>
      <c r="AIS19" s="7"/>
      <c r="AIT19" s="7"/>
      <c r="AIU19" s="7"/>
      <c r="AIV19" s="7"/>
      <c r="AIW19" s="7"/>
      <c r="AIX19" s="7"/>
      <c r="AIY19" s="7"/>
    </row>
    <row r="20" spans="1:935" ht="15.6" x14ac:dyDescent="0.3">
      <c r="A20" s="38" t="s">
        <v>96</v>
      </c>
      <c r="B20" s="7">
        <v>5.5</v>
      </c>
      <c r="C20" s="7">
        <v>3</v>
      </c>
      <c r="D20" s="7">
        <v>8</v>
      </c>
      <c r="E20" s="7">
        <v>7.2592592592592595</v>
      </c>
      <c r="F20" s="7">
        <v>5.5</v>
      </c>
      <c r="G20" s="7">
        <v>3</v>
      </c>
      <c r="H20" s="7">
        <v>5.5</v>
      </c>
      <c r="I20" s="7">
        <v>5.5</v>
      </c>
      <c r="J20" s="7">
        <v>8</v>
      </c>
      <c r="K20" s="7">
        <v>5.5</v>
      </c>
      <c r="L20" s="7">
        <v>8</v>
      </c>
      <c r="M20" s="7">
        <v>8</v>
      </c>
      <c r="N20" s="7">
        <v>5.5</v>
      </c>
      <c r="O20" s="7">
        <v>2</v>
      </c>
      <c r="P20" s="7">
        <v>4.5517241379310347</v>
      </c>
      <c r="Q20" s="7">
        <v>5.5</v>
      </c>
      <c r="R20" s="7">
        <v>7.6698113207547172</v>
      </c>
      <c r="S20" s="7">
        <v>3</v>
      </c>
      <c r="T20" s="7">
        <v>8</v>
      </c>
      <c r="U20" s="7">
        <v>4.916666666666667</v>
      </c>
      <c r="V20" s="7">
        <v>5.5</v>
      </c>
      <c r="W20" s="7">
        <v>5.5</v>
      </c>
      <c r="X20" s="7">
        <v>8</v>
      </c>
      <c r="Y20" s="7">
        <v>5.5</v>
      </c>
      <c r="Z20" s="7">
        <v>5.5</v>
      </c>
      <c r="AA20" s="7">
        <v>5.5</v>
      </c>
      <c r="AB20" s="7">
        <v>5.5</v>
      </c>
      <c r="AC20" s="7">
        <v>3</v>
      </c>
      <c r="AD20" s="7">
        <v>5.5</v>
      </c>
      <c r="AE20" s="7">
        <v>5.5</v>
      </c>
      <c r="AF20" s="7">
        <v>3</v>
      </c>
      <c r="AG20" s="7">
        <v>5.5</v>
      </c>
      <c r="AH20" s="7">
        <v>5.5</v>
      </c>
      <c r="AI20" s="7">
        <v>5.5</v>
      </c>
      <c r="AJ20" s="7">
        <v>5.5</v>
      </c>
      <c r="AK20" s="7">
        <v>5.5</v>
      </c>
      <c r="AL20" s="7">
        <v>5.5</v>
      </c>
      <c r="AM20" s="7">
        <v>4</v>
      </c>
      <c r="AN20" s="7">
        <v>3.0609756097560976</v>
      </c>
      <c r="AO20" s="7">
        <v>5.5</v>
      </c>
      <c r="AP20" s="7">
        <v>2</v>
      </c>
      <c r="AQ20" s="7">
        <v>8</v>
      </c>
      <c r="AR20" s="7">
        <v>5.5</v>
      </c>
      <c r="AS20" s="7">
        <v>5.5</v>
      </c>
      <c r="AT20" s="7">
        <v>8</v>
      </c>
      <c r="AU20" s="7">
        <v>2.6222222222222222</v>
      </c>
      <c r="AV20" s="7">
        <v>5.5</v>
      </c>
      <c r="AW20" s="7">
        <v>2</v>
      </c>
      <c r="AX20" s="7">
        <v>4.8478260869565215</v>
      </c>
      <c r="AY20" s="7">
        <v>5.5</v>
      </c>
      <c r="AZ20" s="7">
        <v>4.0975609756097562</v>
      </c>
      <c r="BA20" s="7">
        <v>5.5</v>
      </c>
      <c r="BB20" s="7">
        <v>2</v>
      </c>
      <c r="BC20" s="7">
        <v>5.5</v>
      </c>
      <c r="BD20" s="7">
        <v>5.5</v>
      </c>
      <c r="BE20" s="7">
        <v>5.5</v>
      </c>
      <c r="BF20" s="7">
        <v>5.5</v>
      </c>
      <c r="BG20" s="7">
        <v>5.5</v>
      </c>
      <c r="BH20" s="7">
        <v>5.5</v>
      </c>
      <c r="BI20" s="7">
        <v>5.5</v>
      </c>
      <c r="BJ20" s="7">
        <v>5.5</v>
      </c>
      <c r="BK20" s="7">
        <v>5.5</v>
      </c>
      <c r="BL20" s="7">
        <v>2.9508196721311477</v>
      </c>
      <c r="BM20" s="7">
        <v>5.5</v>
      </c>
      <c r="BN20" s="7">
        <v>2</v>
      </c>
      <c r="BO20" s="7">
        <v>5.5</v>
      </c>
      <c r="BP20" s="7">
        <v>5.5</v>
      </c>
      <c r="BQ20" s="7">
        <v>8</v>
      </c>
      <c r="BR20" s="7">
        <v>8</v>
      </c>
      <c r="BS20" s="7">
        <v>5.5</v>
      </c>
      <c r="BT20" s="7">
        <v>5.5</v>
      </c>
      <c r="BU20" s="7">
        <v>2.7121212121212119</v>
      </c>
      <c r="BV20" s="7">
        <v>7.8595505617977528</v>
      </c>
      <c r="BW20" s="7">
        <v>5.5</v>
      </c>
      <c r="BX20" s="7">
        <v>2</v>
      </c>
      <c r="BY20" s="7">
        <v>5.5</v>
      </c>
      <c r="BZ20" s="7">
        <v>5.5</v>
      </c>
      <c r="CA20" s="7">
        <v>5.5</v>
      </c>
      <c r="CB20" s="7">
        <v>2.7014925373134329</v>
      </c>
      <c r="CC20" s="7">
        <v>5.5</v>
      </c>
      <c r="CD20" s="7">
        <v>5.3579545454545459</v>
      </c>
      <c r="CE20" s="7">
        <v>3</v>
      </c>
      <c r="CF20" s="7">
        <v>5.5</v>
      </c>
      <c r="CG20" s="7">
        <v>5.5</v>
      </c>
      <c r="CH20" s="7">
        <v>3</v>
      </c>
      <c r="CI20" s="7">
        <v>7.5238095238095237</v>
      </c>
      <c r="CJ20" s="7">
        <v>5.5</v>
      </c>
      <c r="CK20" s="7">
        <v>3</v>
      </c>
      <c r="CL20" s="7">
        <v>2</v>
      </c>
      <c r="CM20" s="7">
        <v>5.5</v>
      </c>
      <c r="CN20" s="7">
        <v>5.5</v>
      </c>
      <c r="CO20" s="7">
        <v>5.5</v>
      </c>
      <c r="CP20" s="7">
        <v>7.1044776119402986</v>
      </c>
      <c r="CQ20" s="7">
        <v>2</v>
      </c>
      <c r="CR20" s="7">
        <v>5.5</v>
      </c>
      <c r="CS20" s="7">
        <v>5.5</v>
      </c>
      <c r="CT20" s="7">
        <v>4.5625</v>
      </c>
      <c r="CU20" s="7">
        <v>3</v>
      </c>
      <c r="CV20" s="7">
        <v>5.3055555555555554</v>
      </c>
      <c r="CW20" s="7">
        <v>5.5</v>
      </c>
      <c r="CX20" s="7">
        <v>8</v>
      </c>
      <c r="CY20" s="7">
        <v>5.5</v>
      </c>
      <c r="CZ20" s="7">
        <v>3</v>
      </c>
      <c r="DA20" s="7">
        <v>5.1865671641791042</v>
      </c>
      <c r="DB20" s="7">
        <v>5.5</v>
      </c>
      <c r="DC20" s="7">
        <v>2</v>
      </c>
      <c r="DD20" s="7">
        <v>3.0151515151515151</v>
      </c>
      <c r="DE20" s="7">
        <v>3</v>
      </c>
      <c r="DF20" s="7">
        <v>8</v>
      </c>
      <c r="DG20" s="7">
        <v>5.5</v>
      </c>
      <c r="DH20" s="7">
        <v>4.083333333333333</v>
      </c>
      <c r="DI20" s="7">
        <v>5.5</v>
      </c>
      <c r="DJ20" s="7">
        <v>5.5</v>
      </c>
      <c r="DK20" s="7">
        <v>5.5</v>
      </c>
      <c r="DL20" s="7">
        <v>2</v>
      </c>
      <c r="DM20" s="7">
        <v>2.3809523809523809</v>
      </c>
      <c r="DN20" s="7">
        <v>5.5</v>
      </c>
      <c r="DO20" s="7">
        <v>3</v>
      </c>
      <c r="DP20" s="7">
        <v>5.5</v>
      </c>
      <c r="DQ20" s="7">
        <v>4.403225806451613</v>
      </c>
      <c r="DR20" s="7">
        <v>2</v>
      </c>
      <c r="DS20" s="7">
        <v>4.1792452830188678</v>
      </c>
      <c r="DT20" s="7">
        <v>3</v>
      </c>
      <c r="DU20" s="7">
        <v>2</v>
      </c>
      <c r="DV20" s="7">
        <v>3</v>
      </c>
      <c r="DW20" s="7">
        <v>3.4949494949494948</v>
      </c>
      <c r="DX20" s="7">
        <v>5.5</v>
      </c>
      <c r="DY20" s="7">
        <v>4.808139534883721</v>
      </c>
      <c r="DZ20" s="7">
        <v>4.6891891891891895</v>
      </c>
      <c r="EA20" s="7">
        <v>3.6985294117647061</v>
      </c>
      <c r="EB20" s="7">
        <v>2.5104166666666665</v>
      </c>
      <c r="EC20" s="7">
        <v>2.8426966292134832</v>
      </c>
      <c r="ED20" s="7">
        <v>8</v>
      </c>
      <c r="EE20" s="7">
        <v>5.1527777777777777</v>
      </c>
      <c r="EF20" s="7">
        <v>5.5</v>
      </c>
      <c r="EG20" s="7">
        <v>2.5714285714285716</v>
      </c>
      <c r="EH20" s="7">
        <v>5.5</v>
      </c>
      <c r="EI20" s="7">
        <v>8</v>
      </c>
      <c r="EJ20" s="7">
        <v>5.5</v>
      </c>
      <c r="EK20" s="7">
        <v>4.756756756756757</v>
      </c>
      <c r="EL20" s="7">
        <v>2</v>
      </c>
      <c r="EM20" s="7">
        <v>5.5</v>
      </c>
      <c r="EN20" s="7">
        <v>5.291666666666667</v>
      </c>
      <c r="EO20" s="7">
        <v>5.5</v>
      </c>
      <c r="EP20" s="7">
        <v>3.846774193548387</v>
      </c>
      <c r="EQ20" s="7">
        <v>5.5</v>
      </c>
      <c r="ER20" s="7">
        <v>6.3423913043478262</v>
      </c>
      <c r="ES20" s="7">
        <v>5.5</v>
      </c>
      <c r="ET20" s="7">
        <v>7.1521739130434785</v>
      </c>
      <c r="EU20" s="7">
        <v>3.4518072289156625</v>
      </c>
      <c r="EV20" s="7">
        <v>3</v>
      </c>
      <c r="EW20" s="7">
        <v>3.7051282051282053</v>
      </c>
      <c r="EX20" s="7">
        <v>5.5</v>
      </c>
      <c r="EY20" s="7">
        <v>5.387096774193548</v>
      </c>
      <c r="EZ20" s="7">
        <v>5.5</v>
      </c>
      <c r="FA20" s="7">
        <v>5.5</v>
      </c>
      <c r="FB20" s="7">
        <v>3</v>
      </c>
      <c r="FC20" s="7">
        <v>5.5</v>
      </c>
      <c r="FD20" s="7">
        <v>2.6030534351145036</v>
      </c>
      <c r="FE20" s="7">
        <v>5.5</v>
      </c>
      <c r="FF20" s="7">
        <v>3.2027027027027026</v>
      </c>
      <c r="FG20" s="7">
        <v>2.2268907563025211</v>
      </c>
      <c r="FH20" s="7">
        <v>8</v>
      </c>
      <c r="FI20" s="7">
        <v>3.8522727272727271</v>
      </c>
      <c r="FJ20" s="7">
        <v>4.8</v>
      </c>
      <c r="FK20" s="7">
        <v>5.5</v>
      </c>
      <c r="FL20" s="7">
        <v>5.5</v>
      </c>
      <c r="FM20" s="7">
        <v>2</v>
      </c>
      <c r="FN20" s="7">
        <v>5.5</v>
      </c>
      <c r="FO20" s="7">
        <v>5.5</v>
      </c>
      <c r="FP20" s="7">
        <v>5.8797468354430382</v>
      </c>
      <c r="FQ20" s="7">
        <v>5.5</v>
      </c>
      <c r="FR20" s="7">
        <v>2</v>
      </c>
      <c r="FS20" s="7">
        <v>2</v>
      </c>
      <c r="FT20" s="7">
        <v>5.5</v>
      </c>
      <c r="FU20" s="7">
        <v>5.5</v>
      </c>
      <c r="FV20" s="7">
        <v>5.2979797979797976</v>
      </c>
      <c r="FW20" s="7">
        <v>2</v>
      </c>
      <c r="FX20" s="7">
        <v>7.0659340659340657</v>
      </c>
      <c r="FY20" s="7">
        <v>4.8670886075949369</v>
      </c>
      <c r="FZ20" s="7">
        <v>5.5</v>
      </c>
      <c r="GA20" s="7">
        <v>3</v>
      </c>
      <c r="GB20" s="7">
        <v>2</v>
      </c>
      <c r="GC20" s="7">
        <v>5.5</v>
      </c>
      <c r="GD20" s="7">
        <v>4.5493827160493829</v>
      </c>
      <c r="GE20" s="7">
        <v>8</v>
      </c>
      <c r="GF20" s="7">
        <v>5.5</v>
      </c>
      <c r="GG20" s="7">
        <v>5.5</v>
      </c>
      <c r="GH20" s="7">
        <v>5.5</v>
      </c>
      <c r="GI20" s="7">
        <v>5.5</v>
      </c>
      <c r="GJ20" s="7">
        <v>5.5</v>
      </c>
      <c r="GK20" s="7">
        <v>8</v>
      </c>
      <c r="GL20" s="7">
        <v>8</v>
      </c>
      <c r="GM20" s="7">
        <v>5.5</v>
      </c>
      <c r="GN20" s="7">
        <v>7.8737373737373737</v>
      </c>
      <c r="GO20" s="7">
        <v>5.5</v>
      </c>
      <c r="GP20" s="7">
        <v>4.882352941176471</v>
      </c>
      <c r="GQ20" s="7">
        <v>5.5</v>
      </c>
      <c r="GR20" s="7">
        <v>5.1850393700787398</v>
      </c>
      <c r="GS20" s="7">
        <v>4.8354430379746836</v>
      </c>
      <c r="GT20" s="7">
        <v>5.5</v>
      </c>
      <c r="GU20" s="7">
        <v>3</v>
      </c>
      <c r="GV20" s="7">
        <v>5.5</v>
      </c>
      <c r="GW20" s="7">
        <v>3</v>
      </c>
      <c r="GX20" s="7">
        <v>3</v>
      </c>
      <c r="GY20" s="7">
        <v>3</v>
      </c>
      <c r="GZ20" s="7">
        <v>4.96</v>
      </c>
      <c r="HA20" s="7">
        <v>5.5</v>
      </c>
      <c r="HB20" s="7">
        <v>2</v>
      </c>
      <c r="HC20" s="7">
        <v>5.9854368932038833</v>
      </c>
      <c r="HD20" s="7">
        <v>5.5</v>
      </c>
      <c r="HE20" s="7">
        <v>5.5</v>
      </c>
      <c r="HF20" s="7">
        <v>2.5696202531645569</v>
      </c>
      <c r="HG20" s="7">
        <v>5.5</v>
      </c>
      <c r="HH20" s="7">
        <v>5.0454545454545459</v>
      </c>
      <c r="HI20" s="7">
        <v>2</v>
      </c>
      <c r="HJ20" s="7">
        <v>3</v>
      </c>
      <c r="HK20" s="7">
        <v>5.5</v>
      </c>
      <c r="HL20" s="7">
        <v>5.5</v>
      </c>
      <c r="HM20" s="7">
        <v>2</v>
      </c>
      <c r="HN20" s="7">
        <v>6.9175257731958766</v>
      </c>
      <c r="HO20" s="7">
        <v>5.5</v>
      </c>
      <c r="HP20" s="7">
        <v>3</v>
      </c>
      <c r="HQ20" s="7">
        <v>5.3043478260869561</v>
      </c>
      <c r="HR20" s="7">
        <v>3</v>
      </c>
      <c r="HS20" s="7">
        <v>5.5</v>
      </c>
      <c r="HT20" s="7">
        <v>5.6785714285714288</v>
      </c>
      <c r="HU20" s="7">
        <v>6.3095238095238093</v>
      </c>
      <c r="HV20" s="7">
        <v>2.058252427184466</v>
      </c>
      <c r="HW20" s="7">
        <v>2</v>
      </c>
      <c r="HX20" s="7">
        <v>5.5</v>
      </c>
      <c r="HY20" s="7">
        <v>5.5</v>
      </c>
      <c r="HZ20" s="7">
        <v>8</v>
      </c>
      <c r="IA20" s="7">
        <v>5.1084337349397586</v>
      </c>
      <c r="IB20" s="7">
        <v>5.5</v>
      </c>
      <c r="IC20" s="7">
        <v>4.1682242990654208</v>
      </c>
      <c r="ID20" s="7">
        <v>5.5</v>
      </c>
      <c r="IE20" s="7">
        <v>7.2682926829268295</v>
      </c>
      <c r="IF20" s="7">
        <v>2.2441860465116279</v>
      </c>
      <c r="IG20" s="7">
        <v>5.5</v>
      </c>
      <c r="IH20" s="7">
        <v>4.0478723404255321</v>
      </c>
      <c r="II20" s="7">
        <v>5.5</v>
      </c>
      <c r="IJ20" s="7">
        <v>5.2435897435897436</v>
      </c>
      <c r="IK20" s="7">
        <v>2</v>
      </c>
      <c r="IL20" s="7">
        <v>5.5</v>
      </c>
      <c r="IM20" s="7">
        <v>5.5</v>
      </c>
      <c r="IN20" s="7">
        <v>5.0145631067961167</v>
      </c>
      <c r="IO20" s="7">
        <v>5.5</v>
      </c>
      <c r="IP20" s="7">
        <v>8</v>
      </c>
      <c r="IQ20" s="7">
        <v>5.5</v>
      </c>
      <c r="IR20" s="7">
        <v>2</v>
      </c>
      <c r="IS20" s="7">
        <v>6.4615384615384617</v>
      </c>
      <c r="IT20" s="7">
        <v>3</v>
      </c>
      <c r="IU20" s="7">
        <v>3</v>
      </c>
      <c r="IV20" s="7">
        <v>7.4827586206896548</v>
      </c>
      <c r="IW20" s="7">
        <v>5.5</v>
      </c>
      <c r="IX20" s="7">
        <v>5.5</v>
      </c>
      <c r="IY20" s="7">
        <v>5.5</v>
      </c>
      <c r="IZ20" s="7">
        <v>2</v>
      </c>
      <c r="JA20" s="7">
        <v>2</v>
      </c>
      <c r="JB20" s="7">
        <v>3</v>
      </c>
      <c r="JC20" s="7">
        <v>5.5</v>
      </c>
      <c r="JD20" s="7">
        <v>4.5107913669064752</v>
      </c>
      <c r="JE20" s="7">
        <v>5.5</v>
      </c>
      <c r="JF20" s="7">
        <v>5.5</v>
      </c>
      <c r="JG20" s="7">
        <v>4.4752066115702478</v>
      </c>
      <c r="JH20" s="7">
        <v>8</v>
      </c>
      <c r="JI20" s="7">
        <v>5.1808510638297873</v>
      </c>
      <c r="JJ20" s="7">
        <v>3.7589285714285716</v>
      </c>
      <c r="JK20" s="7">
        <v>2</v>
      </c>
      <c r="JL20" s="7">
        <v>5.5</v>
      </c>
      <c r="JM20" s="7">
        <v>3.7641509433962264</v>
      </c>
      <c r="JN20" s="7">
        <v>3</v>
      </c>
      <c r="JO20" s="7">
        <v>5.5</v>
      </c>
      <c r="JP20" s="7">
        <v>3.7391304347826089</v>
      </c>
      <c r="JQ20" s="7">
        <v>2</v>
      </c>
      <c r="JR20" s="7">
        <v>5.5</v>
      </c>
      <c r="JS20" s="7">
        <v>5.5</v>
      </c>
      <c r="JT20" s="7">
        <v>2.3097345132743361</v>
      </c>
      <c r="JU20" s="7">
        <v>2.139784946236559</v>
      </c>
      <c r="JV20" s="7">
        <v>3</v>
      </c>
      <c r="JW20" s="7">
        <v>3</v>
      </c>
      <c r="JX20" s="7">
        <v>3</v>
      </c>
      <c r="JY20" s="7">
        <v>5.5</v>
      </c>
      <c r="JZ20" s="7">
        <v>7.5454545454545459</v>
      </c>
      <c r="KA20" s="7">
        <v>5.4100719424460433</v>
      </c>
      <c r="KB20" s="7">
        <v>5.5</v>
      </c>
      <c r="KC20" s="7">
        <v>3</v>
      </c>
      <c r="KD20" s="7">
        <v>5.5</v>
      </c>
      <c r="KE20" s="7">
        <v>2.7830188679245285</v>
      </c>
      <c r="KF20" s="7">
        <v>5.5</v>
      </c>
      <c r="KG20" s="7">
        <v>5.5</v>
      </c>
      <c r="KH20" s="7">
        <v>5.5</v>
      </c>
      <c r="KI20" s="7">
        <v>5.5</v>
      </c>
      <c r="KJ20" s="7">
        <v>3</v>
      </c>
      <c r="KK20" s="7">
        <v>5.5</v>
      </c>
      <c r="KL20" s="7">
        <v>3.771276595744681</v>
      </c>
      <c r="KM20" s="7">
        <v>8</v>
      </c>
      <c r="KN20" s="7">
        <v>2</v>
      </c>
      <c r="KO20" s="7">
        <v>5.8571428571428568</v>
      </c>
      <c r="KP20" s="7">
        <v>5.5</v>
      </c>
      <c r="KQ20" s="7">
        <v>2.5172413793103448</v>
      </c>
      <c r="KR20" s="7">
        <v>4.7030075187969924</v>
      </c>
      <c r="KS20" s="7">
        <v>5.5</v>
      </c>
      <c r="KT20" s="7">
        <v>3.9186046511627906</v>
      </c>
      <c r="KU20" s="7">
        <v>3</v>
      </c>
      <c r="KV20" s="7">
        <v>3</v>
      </c>
      <c r="KW20" s="7">
        <v>5.5</v>
      </c>
      <c r="KX20" s="7">
        <v>5.1730769230769234</v>
      </c>
      <c r="KY20" s="7">
        <v>8</v>
      </c>
      <c r="KZ20" s="7">
        <v>6.7820512820512819</v>
      </c>
      <c r="LA20" s="7">
        <v>7.1607142857142856</v>
      </c>
      <c r="LB20" s="7">
        <v>5.5</v>
      </c>
      <c r="LC20" s="7">
        <v>6.770161290322581</v>
      </c>
      <c r="LD20" s="7">
        <v>7.825174825174825</v>
      </c>
      <c r="LE20" s="7">
        <v>3</v>
      </c>
      <c r="LF20" s="7">
        <v>5.5</v>
      </c>
      <c r="LG20" s="7">
        <v>5.5</v>
      </c>
      <c r="LH20" s="7">
        <v>5.3409090909090908</v>
      </c>
      <c r="LI20" s="7">
        <v>5.5</v>
      </c>
      <c r="LJ20" s="7">
        <v>5.5</v>
      </c>
      <c r="LK20" s="7">
        <v>4.7424242424242422</v>
      </c>
      <c r="LL20" s="7">
        <v>5.5</v>
      </c>
      <c r="LM20" s="7">
        <v>5.5</v>
      </c>
      <c r="LN20" s="7">
        <v>8</v>
      </c>
      <c r="LO20" s="7">
        <v>2.5859375</v>
      </c>
      <c r="LP20" s="7">
        <v>5.5</v>
      </c>
      <c r="LQ20" s="7">
        <v>3</v>
      </c>
      <c r="LR20" s="7">
        <v>2.1941747572815533</v>
      </c>
      <c r="LS20" s="7">
        <v>5.7049180327868854</v>
      </c>
      <c r="LT20" s="7">
        <v>5.5</v>
      </c>
      <c r="LU20" s="7">
        <v>2.2970297029702968</v>
      </c>
      <c r="LV20" s="7">
        <v>6.3633093525179856</v>
      </c>
      <c r="LW20" s="7">
        <v>3</v>
      </c>
      <c r="LX20" s="7">
        <v>2</v>
      </c>
      <c r="LY20" s="7">
        <v>5.3</v>
      </c>
      <c r="LZ20" s="7">
        <v>2.2844827586206895</v>
      </c>
      <c r="MA20" s="7">
        <v>5.5</v>
      </c>
      <c r="MB20" s="7">
        <v>5.3265895953757223</v>
      </c>
      <c r="MC20" s="7">
        <v>6.6974789915966388</v>
      </c>
      <c r="MD20" s="7">
        <v>3</v>
      </c>
      <c r="ME20" s="7">
        <v>7.4685039370078741</v>
      </c>
      <c r="MF20" s="7">
        <v>5.5</v>
      </c>
      <c r="MG20" s="7">
        <v>2</v>
      </c>
      <c r="MH20" s="7">
        <v>3.2106741573033708</v>
      </c>
      <c r="MI20" s="7">
        <v>5.5</v>
      </c>
      <c r="MJ20" s="7">
        <v>5.5646551724137927</v>
      </c>
      <c r="MK20" s="7">
        <v>5.5</v>
      </c>
      <c r="ML20" s="7">
        <v>5.5</v>
      </c>
      <c r="MM20" s="7">
        <v>5.5</v>
      </c>
      <c r="MN20" s="7">
        <v>5.5</v>
      </c>
      <c r="MO20" s="7">
        <v>3.8682634730538923</v>
      </c>
      <c r="MP20" s="7">
        <v>3</v>
      </c>
      <c r="MQ20" s="7">
        <v>5.5</v>
      </c>
      <c r="MR20" s="7">
        <v>6.7622950819672134</v>
      </c>
      <c r="MS20" s="7">
        <v>2</v>
      </c>
      <c r="MT20" s="7">
        <v>5.5</v>
      </c>
      <c r="MU20" s="7">
        <v>2</v>
      </c>
      <c r="MV20" s="7">
        <v>5.5</v>
      </c>
      <c r="MW20" s="7">
        <v>5.7131782945736438</v>
      </c>
      <c r="MX20" s="7">
        <v>3</v>
      </c>
      <c r="MY20" s="7">
        <v>3.6297709923664123</v>
      </c>
      <c r="MZ20" s="7">
        <v>5.3475609756097562</v>
      </c>
      <c r="NA20" s="7">
        <v>2</v>
      </c>
      <c r="NB20" s="7">
        <v>3</v>
      </c>
      <c r="NC20" s="7">
        <v>5.5</v>
      </c>
      <c r="ND20" s="7">
        <v>5.0437956204379564</v>
      </c>
      <c r="NE20" s="7">
        <v>2.7195945945945947</v>
      </c>
      <c r="NF20" s="7">
        <v>2</v>
      </c>
      <c r="NG20" s="7">
        <v>5.007299270072993</v>
      </c>
      <c r="NH20" s="7">
        <v>5.5</v>
      </c>
      <c r="NI20" s="7">
        <v>5.5</v>
      </c>
      <c r="NJ20" s="7">
        <v>7.5859872611464967</v>
      </c>
      <c r="NK20" s="7">
        <v>3</v>
      </c>
      <c r="NL20" s="7">
        <v>3.2974137931034484</v>
      </c>
      <c r="NM20" s="7">
        <v>5.5</v>
      </c>
      <c r="NN20" s="7">
        <v>2</v>
      </c>
      <c r="NO20" s="7">
        <v>6.3379310344827582</v>
      </c>
      <c r="NP20" s="7">
        <v>8</v>
      </c>
      <c r="NQ20" s="7">
        <v>4.640625</v>
      </c>
      <c r="NR20" s="7">
        <v>2</v>
      </c>
      <c r="NS20" s="7">
        <v>2.6369426751592355</v>
      </c>
      <c r="NT20" s="7">
        <v>5.2701149425287355</v>
      </c>
      <c r="NU20" s="7">
        <v>3.2892561983471076</v>
      </c>
      <c r="NV20" s="7">
        <v>3</v>
      </c>
      <c r="NW20" s="7">
        <v>5.1715328467153281</v>
      </c>
      <c r="NX20" s="7">
        <v>2</v>
      </c>
      <c r="NY20" s="7">
        <v>5.467741935483871</v>
      </c>
      <c r="NZ20" s="7">
        <v>4.6679104477611943</v>
      </c>
      <c r="OA20" s="7">
        <v>5.5</v>
      </c>
      <c r="OB20" s="7">
        <v>5.1141975308641978</v>
      </c>
      <c r="OC20" s="7">
        <v>5.5</v>
      </c>
      <c r="OD20" s="7">
        <v>4.5182481751824817</v>
      </c>
      <c r="OE20" s="7">
        <v>3</v>
      </c>
      <c r="OF20" s="7">
        <v>5.5</v>
      </c>
      <c r="OG20" s="7">
        <v>3</v>
      </c>
      <c r="OH20" s="7">
        <v>2</v>
      </c>
      <c r="OI20" s="7">
        <v>2.9357142857142855</v>
      </c>
      <c r="OJ20" s="7">
        <v>3</v>
      </c>
      <c r="OK20" s="7">
        <v>5.5</v>
      </c>
      <c r="OL20" s="7">
        <v>3</v>
      </c>
      <c r="OM20" s="7">
        <v>3</v>
      </c>
      <c r="ON20" s="7">
        <v>3</v>
      </c>
      <c r="OO20" s="7">
        <v>3.4310344827586206</v>
      </c>
      <c r="OP20" s="7">
        <v>3</v>
      </c>
      <c r="OQ20" s="7">
        <v>2</v>
      </c>
      <c r="OR20" s="7">
        <v>2.6769230769230767</v>
      </c>
      <c r="OS20" s="7">
        <v>5.5</v>
      </c>
      <c r="OT20" s="7">
        <v>4.2030075187969924</v>
      </c>
      <c r="OU20" s="7">
        <v>5.5</v>
      </c>
      <c r="OV20" s="7">
        <v>5.5</v>
      </c>
      <c r="OW20" s="7">
        <v>3</v>
      </c>
      <c r="OX20" s="7">
        <v>5.0973154362416109</v>
      </c>
      <c r="OY20" s="7">
        <v>5.0491803278688527</v>
      </c>
      <c r="OZ20" s="7">
        <v>2</v>
      </c>
      <c r="PA20" s="7">
        <v>7.0680473372781067</v>
      </c>
      <c r="PB20" s="7">
        <v>5.5</v>
      </c>
      <c r="PC20" s="7">
        <v>2.5612903225806454</v>
      </c>
      <c r="PD20" s="7">
        <v>5.5</v>
      </c>
      <c r="PE20" s="7">
        <v>5.5</v>
      </c>
      <c r="PF20" s="7">
        <v>5.115384615384615</v>
      </c>
      <c r="PG20" s="7">
        <v>3.8566666666666665</v>
      </c>
      <c r="PH20" s="7">
        <v>5.1276595744680851</v>
      </c>
      <c r="PI20" s="7">
        <v>5.5</v>
      </c>
      <c r="PJ20" s="7">
        <v>5.5</v>
      </c>
      <c r="PK20" s="7">
        <v>6.2121212121212119</v>
      </c>
      <c r="PL20" s="7">
        <v>3.55</v>
      </c>
      <c r="PM20" s="7">
        <v>6.1743421052631575</v>
      </c>
      <c r="PN20" s="7">
        <v>5.5</v>
      </c>
      <c r="PO20" s="7">
        <v>3.71875</v>
      </c>
      <c r="PP20" s="7">
        <v>6.7738853503184711</v>
      </c>
      <c r="PQ20" s="7">
        <v>5.5</v>
      </c>
      <c r="PR20" s="7">
        <v>3</v>
      </c>
      <c r="PS20" s="7">
        <v>5.5</v>
      </c>
      <c r="PT20" s="7">
        <v>3.0850340136054424</v>
      </c>
      <c r="PU20" s="7">
        <v>5.5</v>
      </c>
      <c r="PV20" s="7">
        <v>5.3627450980392153</v>
      </c>
      <c r="PW20" s="7">
        <v>3.5859375</v>
      </c>
      <c r="PX20" s="7">
        <v>5.2287735849056602</v>
      </c>
      <c r="PY20" s="7">
        <v>2.7531645569620253</v>
      </c>
      <c r="PZ20" s="7">
        <v>3</v>
      </c>
      <c r="QA20" s="7">
        <v>5.5</v>
      </c>
      <c r="QB20" s="7">
        <v>5.5</v>
      </c>
      <c r="QC20" s="7">
        <v>6.8443396226415096</v>
      </c>
      <c r="QD20" s="7">
        <v>5.3088235294117645</v>
      </c>
      <c r="QE20" s="7">
        <v>3</v>
      </c>
      <c r="QF20" s="7">
        <v>3</v>
      </c>
      <c r="QG20" s="7">
        <v>2.75</v>
      </c>
      <c r="QH20" s="7">
        <v>4.2054794520547949</v>
      </c>
      <c r="QI20" s="7">
        <v>5.5</v>
      </c>
      <c r="QJ20" s="7">
        <v>2</v>
      </c>
      <c r="QK20" s="7">
        <v>5.5</v>
      </c>
      <c r="QL20" s="7">
        <v>2.9880239520958085</v>
      </c>
      <c r="QM20" s="7">
        <v>3.75</v>
      </c>
      <c r="QN20" s="7">
        <v>2.9961832061068701</v>
      </c>
      <c r="QO20" s="7">
        <v>5.1982758620689653</v>
      </c>
      <c r="QP20" s="7">
        <v>2</v>
      </c>
      <c r="QQ20" s="7">
        <v>5.1932515337423313</v>
      </c>
      <c r="QR20" s="7">
        <v>2</v>
      </c>
      <c r="QS20" s="7">
        <v>5.5</v>
      </c>
      <c r="QT20" s="7">
        <v>2.7115384615384617</v>
      </c>
      <c r="QU20" s="7">
        <v>5.1173469387755102</v>
      </c>
      <c r="QV20" s="7">
        <v>4.0344827586206895</v>
      </c>
      <c r="QW20" s="7">
        <v>5.7963917525773194</v>
      </c>
      <c r="QX20" s="7">
        <v>3</v>
      </c>
      <c r="QY20" s="7">
        <v>3.1423611111111112</v>
      </c>
      <c r="QZ20" s="7">
        <v>5.5</v>
      </c>
      <c r="RA20" s="7">
        <v>5.2297297297297298</v>
      </c>
      <c r="RB20" s="7">
        <v>5.5</v>
      </c>
      <c r="RC20" s="7">
        <v>5.5</v>
      </c>
      <c r="RD20" s="7">
        <v>4.645962732919255</v>
      </c>
      <c r="RE20" s="7">
        <v>5.5</v>
      </c>
      <c r="RF20" s="7">
        <v>3.986842105263158</v>
      </c>
      <c r="RG20" s="7">
        <v>2</v>
      </c>
      <c r="RH20" s="7">
        <v>2.9565217391304346</v>
      </c>
      <c r="RI20" s="7">
        <v>2.2829268292682925</v>
      </c>
      <c r="RJ20" s="7">
        <v>5.5</v>
      </c>
      <c r="RK20" s="7">
        <v>2</v>
      </c>
      <c r="RL20" s="7">
        <v>3</v>
      </c>
      <c r="RM20" s="7">
        <v>5.5</v>
      </c>
      <c r="RN20" s="7">
        <v>5.5</v>
      </c>
      <c r="RO20" s="7">
        <v>5.3936781609195403</v>
      </c>
      <c r="RP20" s="7">
        <v>5.5</v>
      </c>
      <c r="RQ20" s="7">
        <v>5.5</v>
      </c>
      <c r="RR20" s="7">
        <v>3.609375</v>
      </c>
      <c r="RS20" s="7">
        <v>5.5</v>
      </c>
      <c r="RT20" s="7">
        <v>3.1098901098901099</v>
      </c>
      <c r="RU20" s="7">
        <v>3.870860927152318</v>
      </c>
      <c r="RV20" s="7">
        <v>2</v>
      </c>
      <c r="RW20" s="7">
        <v>3.9782608695652173</v>
      </c>
      <c r="RX20" s="7">
        <v>5.5</v>
      </c>
      <c r="RY20" s="7">
        <v>4.6836734693877551</v>
      </c>
      <c r="RZ20" s="7">
        <v>4.0331325301204819</v>
      </c>
      <c r="SA20" s="7">
        <v>4.1019736842105265</v>
      </c>
      <c r="SB20" s="7">
        <v>5.5</v>
      </c>
      <c r="SC20" s="7">
        <v>5.0267489711934159</v>
      </c>
      <c r="SD20" s="7">
        <v>7.9855491329479769</v>
      </c>
      <c r="SE20" s="7">
        <v>6.2788944723618094</v>
      </c>
      <c r="SF20" s="7">
        <v>8</v>
      </c>
      <c r="SG20" s="7">
        <v>4.058467741935484</v>
      </c>
      <c r="SH20" s="7">
        <v>3.5220125786163523</v>
      </c>
      <c r="SI20" s="7">
        <v>4.9038461538461542</v>
      </c>
      <c r="SJ20" s="7">
        <v>6.7077294685990339</v>
      </c>
      <c r="SK20" s="7">
        <v>4.0734463276836159</v>
      </c>
      <c r="SL20" s="7">
        <v>5.5</v>
      </c>
      <c r="SM20" s="7">
        <v>5.5</v>
      </c>
      <c r="SN20" s="7">
        <v>5.4570552147239262</v>
      </c>
      <c r="SO20" s="7">
        <v>5.5</v>
      </c>
      <c r="SP20" s="7">
        <v>5.4324324324324325</v>
      </c>
      <c r="SQ20" s="7">
        <v>5.4124999999999996</v>
      </c>
      <c r="SR20" s="7">
        <v>3</v>
      </c>
      <c r="SS20" s="7">
        <v>3.8333333333333335</v>
      </c>
      <c r="ST20" s="7">
        <v>3</v>
      </c>
      <c r="SU20" s="7">
        <v>8</v>
      </c>
      <c r="SV20" s="7">
        <v>6.9666666666666668</v>
      </c>
      <c r="SW20" s="7">
        <v>5.5</v>
      </c>
      <c r="SX20" s="7">
        <v>3.1973684210526314</v>
      </c>
      <c r="SY20" s="7">
        <v>4.8730158730158726</v>
      </c>
      <c r="SZ20" s="7">
        <v>2.1129032258064515</v>
      </c>
      <c r="TA20" s="7">
        <v>3</v>
      </c>
      <c r="TB20" s="7">
        <v>5.7019704433497536</v>
      </c>
      <c r="TC20" s="7">
        <v>5.4592391304347823</v>
      </c>
      <c r="TD20" s="7">
        <v>8</v>
      </c>
      <c r="TE20" s="7">
        <v>5.1448863636363633</v>
      </c>
      <c r="TF20" s="7">
        <v>5.5</v>
      </c>
      <c r="TG20" s="7">
        <v>5.5</v>
      </c>
      <c r="TH20" s="7">
        <v>2.1592039800995027</v>
      </c>
      <c r="TI20" s="7">
        <v>5.5</v>
      </c>
      <c r="TJ20" s="7">
        <v>5.0512820512820511</v>
      </c>
      <c r="TK20" s="7">
        <v>2</v>
      </c>
      <c r="TL20" s="7">
        <v>3</v>
      </c>
      <c r="TM20" s="7">
        <v>5.4375</v>
      </c>
      <c r="TN20" s="7">
        <v>5.3638613861386135</v>
      </c>
      <c r="TO20" s="7">
        <v>2.5392156862745097</v>
      </c>
      <c r="TP20" s="7">
        <v>4.435314685314685</v>
      </c>
      <c r="TQ20" s="7">
        <v>5.3447204968944098</v>
      </c>
      <c r="TR20" s="7">
        <v>5.5</v>
      </c>
      <c r="TS20" s="7">
        <v>5.5</v>
      </c>
      <c r="TT20" s="7">
        <v>5.5</v>
      </c>
      <c r="TU20" s="7">
        <v>3</v>
      </c>
      <c r="TV20" s="7">
        <v>8</v>
      </c>
      <c r="TW20" s="7">
        <v>5.5</v>
      </c>
      <c r="TX20" s="7">
        <v>2</v>
      </c>
      <c r="TY20" s="7">
        <v>5.123655913978495</v>
      </c>
      <c r="TZ20" s="7">
        <v>6.3110367892976589</v>
      </c>
      <c r="UA20" s="7">
        <v>3</v>
      </c>
      <c r="UB20" s="7">
        <v>8</v>
      </c>
      <c r="UC20" s="7">
        <v>4.0792079207920793</v>
      </c>
      <c r="UD20" s="7">
        <v>3.625</v>
      </c>
      <c r="UE20" s="7">
        <v>5.3412698412698409</v>
      </c>
      <c r="UF20" s="7">
        <v>5.3174157303370784</v>
      </c>
      <c r="UG20" s="7">
        <v>8</v>
      </c>
      <c r="UH20" s="7">
        <v>5.3302469135802468</v>
      </c>
      <c r="UI20" s="7">
        <v>8</v>
      </c>
      <c r="UJ20" s="7">
        <v>5.5951086956521738</v>
      </c>
      <c r="UK20" s="7">
        <v>4.3661202185792352</v>
      </c>
      <c r="UL20" s="7">
        <v>5.5</v>
      </c>
      <c r="UM20" s="7">
        <v>5.5</v>
      </c>
      <c r="UN20" s="7">
        <v>4.2055837563451774</v>
      </c>
      <c r="UO20" s="7">
        <v>3.8974358974358974</v>
      </c>
      <c r="UP20" s="7">
        <v>4.5079365079365079</v>
      </c>
      <c r="UQ20" s="7">
        <v>3</v>
      </c>
      <c r="UR20" s="7">
        <v>3.2990654205607477</v>
      </c>
      <c r="US20" s="7">
        <v>5.5</v>
      </c>
      <c r="UT20" s="7">
        <v>3.4661835748792269</v>
      </c>
      <c r="UU20" s="7">
        <v>3.1428571428571428</v>
      </c>
      <c r="UV20" s="7">
        <v>5.5</v>
      </c>
      <c r="UW20" s="7">
        <v>2</v>
      </c>
      <c r="UX20" s="7">
        <v>8</v>
      </c>
      <c r="UY20" s="7">
        <v>3</v>
      </c>
      <c r="UZ20" s="7">
        <v>5.5</v>
      </c>
      <c r="VA20" s="7">
        <v>3.125</v>
      </c>
      <c r="VB20" s="7">
        <v>4.3153846153846152</v>
      </c>
      <c r="VC20" s="7">
        <v>3</v>
      </c>
      <c r="VD20" s="7">
        <v>2.2796610169491527</v>
      </c>
      <c r="VE20" s="7">
        <v>4.871428571428571</v>
      </c>
      <c r="VF20" s="7">
        <v>5.5</v>
      </c>
      <c r="VG20" s="7">
        <v>3</v>
      </c>
      <c r="VH20" s="7">
        <v>5.7664974619289344</v>
      </c>
      <c r="VI20" s="7">
        <v>5.5</v>
      </c>
      <c r="VJ20" s="7">
        <v>3</v>
      </c>
      <c r="VK20" s="7">
        <v>5.8688524590163933</v>
      </c>
      <c r="VL20" s="7">
        <v>2</v>
      </c>
      <c r="VM20" s="7">
        <v>4.128571428571429</v>
      </c>
      <c r="VN20" s="7">
        <v>6.3995327102803738</v>
      </c>
      <c r="VO20" s="7">
        <v>2</v>
      </c>
      <c r="VP20" s="7">
        <v>5.5</v>
      </c>
      <c r="VQ20" s="7">
        <v>5.5</v>
      </c>
      <c r="VR20" s="7">
        <v>8</v>
      </c>
      <c r="VS20" s="7">
        <v>2</v>
      </c>
      <c r="VT20" s="7">
        <v>5.4827586206896548</v>
      </c>
      <c r="VU20" s="7">
        <v>3.6111111111111112</v>
      </c>
      <c r="VV20" s="7">
        <v>3</v>
      </c>
      <c r="VW20" s="7">
        <v>2</v>
      </c>
      <c r="VX20" s="7">
        <v>8</v>
      </c>
      <c r="VY20" s="7">
        <v>3</v>
      </c>
      <c r="VZ20" s="7">
        <v>2</v>
      </c>
      <c r="WA20" s="7">
        <v>5.5</v>
      </c>
      <c r="WB20" s="7">
        <v>5.7035256410256414</v>
      </c>
      <c r="WC20" s="7">
        <v>4.8216080402010046</v>
      </c>
      <c r="WD20" s="7">
        <v>8</v>
      </c>
      <c r="WE20" s="7">
        <v>2</v>
      </c>
      <c r="WF20" s="7">
        <v>6.1753554502369665</v>
      </c>
      <c r="WG20" s="7">
        <v>5.5</v>
      </c>
      <c r="WH20" s="7">
        <v>5.5</v>
      </c>
      <c r="WI20" s="7">
        <v>4.115384615384615</v>
      </c>
      <c r="WJ20" s="7">
        <v>2</v>
      </c>
      <c r="WK20" s="7">
        <v>2</v>
      </c>
      <c r="WL20" s="7">
        <v>5.5</v>
      </c>
      <c r="WM20" s="7">
        <v>3.7268370607028753</v>
      </c>
      <c r="WN20" s="7">
        <v>5.5</v>
      </c>
      <c r="WO20" s="7">
        <v>4.9400000000000004</v>
      </c>
      <c r="WP20" s="7">
        <v>2.2146341463414636</v>
      </c>
      <c r="WQ20" s="7">
        <v>7.8626373626373622</v>
      </c>
      <c r="WR20" s="7">
        <v>4.7521367521367521</v>
      </c>
      <c r="WS20" s="7">
        <v>5.5</v>
      </c>
      <c r="WT20" s="7">
        <v>2</v>
      </c>
      <c r="WU20" s="7">
        <v>2</v>
      </c>
      <c r="WV20" s="7">
        <v>3</v>
      </c>
      <c r="WW20" s="7">
        <v>5.0072463768115938</v>
      </c>
      <c r="WX20" s="7">
        <v>3</v>
      </c>
      <c r="WY20" s="7">
        <v>3</v>
      </c>
      <c r="WZ20" s="7">
        <v>5.5</v>
      </c>
      <c r="XA20" s="7">
        <v>2.0829875518672201</v>
      </c>
      <c r="XB20" s="7">
        <v>4.2755102040816331</v>
      </c>
      <c r="XC20" s="7">
        <v>5.5</v>
      </c>
      <c r="XD20" s="7">
        <v>5.5</v>
      </c>
      <c r="XE20" s="7">
        <v>5.3535564853556483</v>
      </c>
      <c r="XF20" s="7">
        <v>5.5793650793650791</v>
      </c>
      <c r="XG20" s="7">
        <v>2</v>
      </c>
      <c r="XH20" s="7">
        <v>5.5</v>
      </c>
      <c r="XI20" s="7">
        <v>5.3170731707317076</v>
      </c>
      <c r="XJ20" s="7">
        <v>5.0325203252032518</v>
      </c>
      <c r="XK20" s="7">
        <v>2.9796747967479673</v>
      </c>
      <c r="XL20" s="7">
        <v>5.5</v>
      </c>
      <c r="XM20" s="7">
        <v>5.5</v>
      </c>
      <c r="XN20" s="7">
        <v>3.7774390243902438</v>
      </c>
      <c r="XO20" s="7">
        <v>2</v>
      </c>
      <c r="XP20" s="7">
        <v>3</v>
      </c>
      <c r="XQ20" s="7">
        <v>5.2575757575757578</v>
      </c>
      <c r="XR20" s="7">
        <v>6.6642156862745097</v>
      </c>
      <c r="XS20" s="7">
        <v>5.5</v>
      </c>
      <c r="XT20" s="7">
        <v>5.5</v>
      </c>
      <c r="XU20" s="7">
        <v>2</v>
      </c>
      <c r="XV20" s="7">
        <v>5.4567099567099566</v>
      </c>
      <c r="XW20" s="7">
        <v>2.6532663316582914</v>
      </c>
      <c r="XX20" s="7">
        <v>5.5</v>
      </c>
      <c r="XY20" s="7">
        <v>4.7561983471074383</v>
      </c>
      <c r="XZ20" s="7">
        <v>3.5607476635514019</v>
      </c>
      <c r="YA20" s="7">
        <v>5.5</v>
      </c>
      <c r="YB20" s="7">
        <v>4.8829787234042552</v>
      </c>
      <c r="YC20" s="7">
        <v>5.5</v>
      </c>
      <c r="YD20" s="7">
        <v>2</v>
      </c>
      <c r="YE20" s="7">
        <v>3</v>
      </c>
      <c r="YF20" s="7">
        <v>3</v>
      </c>
      <c r="YG20" s="7">
        <v>5.5</v>
      </c>
      <c r="YH20" s="7">
        <v>5.5186567164179108</v>
      </c>
      <c r="YI20" s="7">
        <v>4.4458955223880601</v>
      </c>
      <c r="YJ20" s="7">
        <v>5.3888888888888893</v>
      </c>
      <c r="YK20" s="7">
        <v>2</v>
      </c>
      <c r="YL20" s="7">
        <v>4.6240875912408761</v>
      </c>
      <c r="YM20" s="7">
        <v>5.5</v>
      </c>
      <c r="YN20" s="7">
        <v>5.5</v>
      </c>
      <c r="YO20" s="7">
        <v>5.5</v>
      </c>
      <c r="YP20" s="7">
        <v>5.5</v>
      </c>
      <c r="YQ20" s="7">
        <v>3.0429184549356223</v>
      </c>
      <c r="YR20" s="7">
        <v>2</v>
      </c>
      <c r="YS20" s="7">
        <v>5.5</v>
      </c>
      <c r="YT20" s="7">
        <v>2.6488549618320612</v>
      </c>
      <c r="YU20" s="7">
        <v>2</v>
      </c>
      <c r="YV20" s="7">
        <v>5.5</v>
      </c>
      <c r="YW20" s="7">
        <v>5.5</v>
      </c>
      <c r="YX20" s="7">
        <v>4.9547325102880659</v>
      </c>
      <c r="YY20" s="7">
        <v>6.8178913738019169</v>
      </c>
      <c r="YZ20" s="7">
        <v>5.5</v>
      </c>
      <c r="ZA20" s="7">
        <v>5.5</v>
      </c>
      <c r="ZB20" s="7">
        <v>2</v>
      </c>
      <c r="ZC20" s="7">
        <v>7.3867924528301883</v>
      </c>
      <c r="ZD20" s="7">
        <v>5.4539170506912447</v>
      </c>
      <c r="ZE20" s="7">
        <v>3.4901574803149606</v>
      </c>
      <c r="ZF20" s="7">
        <v>5.5</v>
      </c>
      <c r="ZG20" s="7">
        <v>5.1601731601731604</v>
      </c>
      <c r="ZH20" s="7">
        <v>5.5</v>
      </c>
      <c r="ZI20" s="7">
        <v>5.5</v>
      </c>
      <c r="ZJ20" s="7">
        <v>5.5</v>
      </c>
      <c r="ZK20" s="7">
        <v>5.5</v>
      </c>
      <c r="ZL20" s="7">
        <v>5.0370370370370372</v>
      </c>
      <c r="ZM20" s="7">
        <v>2.4752851711026618</v>
      </c>
      <c r="ZN20" s="7">
        <v>5.5</v>
      </c>
      <c r="ZO20" s="7">
        <v>5.5</v>
      </c>
      <c r="ZP20" s="7">
        <v>3.591286307053942</v>
      </c>
      <c r="ZQ20" s="7">
        <v>5.034313725490196</v>
      </c>
      <c r="ZR20" s="7">
        <v>2</v>
      </c>
      <c r="ZS20" s="7">
        <v>2</v>
      </c>
      <c r="ZT20" s="7">
        <v>2.6839622641509435</v>
      </c>
      <c r="ZU20" s="7">
        <v>2</v>
      </c>
      <c r="ZV20" s="7">
        <v>2.858565737051793</v>
      </c>
      <c r="ZW20" s="7">
        <v>4.2606837606837606</v>
      </c>
      <c r="ZX20" s="7">
        <v>7.4650205761316872</v>
      </c>
      <c r="ZY20" s="7">
        <v>8</v>
      </c>
      <c r="ZZ20" s="7">
        <v>5.4</v>
      </c>
      <c r="AAA20" s="7">
        <v>5.5</v>
      </c>
      <c r="AAB20" s="7">
        <v>4.7130044843049328</v>
      </c>
      <c r="AAC20" s="7">
        <v>3</v>
      </c>
      <c r="AAD20" s="7">
        <v>3</v>
      </c>
      <c r="AAE20" s="7">
        <v>5.3248031496062991</v>
      </c>
      <c r="AAF20" s="7">
        <v>5.5</v>
      </c>
      <c r="AAG20" s="7">
        <v>5.5</v>
      </c>
      <c r="AAH20" s="7">
        <v>3.6193693693693691</v>
      </c>
      <c r="AAI20" s="7">
        <v>5.5</v>
      </c>
      <c r="AAJ20" s="7">
        <v>2</v>
      </c>
      <c r="AAK20" s="7">
        <v>5.5</v>
      </c>
      <c r="AAL20" s="7">
        <v>5.5</v>
      </c>
      <c r="AAM20" s="7">
        <v>5.5</v>
      </c>
      <c r="AAN20" s="7">
        <v>5.5</v>
      </c>
      <c r="AAO20" s="7">
        <v>5.1851145038167941</v>
      </c>
      <c r="AAP20" s="7">
        <v>6.0974264705882355</v>
      </c>
      <c r="AAQ20" s="7">
        <v>5.0124113475177303</v>
      </c>
      <c r="AAR20" s="7">
        <v>2.726950354609929</v>
      </c>
      <c r="AAS20" s="7">
        <v>4.4217557251908399</v>
      </c>
      <c r="AAT20" s="7">
        <v>5.5</v>
      </c>
      <c r="AAU20" s="7">
        <v>8</v>
      </c>
      <c r="AAV20" s="7">
        <v>4.7153284671532845</v>
      </c>
      <c r="AAW20" s="7">
        <v>2</v>
      </c>
      <c r="AAX20" s="7">
        <v>3</v>
      </c>
      <c r="AAY20" s="7">
        <v>5.5</v>
      </c>
      <c r="AAZ20" s="7">
        <v>6.1332335329341321</v>
      </c>
      <c r="ABA20" s="7">
        <v>5.5</v>
      </c>
      <c r="ABB20" s="7">
        <v>5.5</v>
      </c>
      <c r="ABC20" s="7">
        <v>3</v>
      </c>
      <c r="ABD20" s="7">
        <v>2.8192771084337349</v>
      </c>
      <c r="ABE20" s="7">
        <v>5.5</v>
      </c>
      <c r="ABF20" s="7">
        <v>5.5</v>
      </c>
      <c r="ABG20" s="7">
        <v>2</v>
      </c>
      <c r="ABH20" s="7">
        <v>2</v>
      </c>
      <c r="ABI20" s="7">
        <v>5.1306818181818183</v>
      </c>
      <c r="ABJ20" s="7">
        <v>5.0884615384615381</v>
      </c>
      <c r="ABK20" s="7">
        <v>3</v>
      </c>
      <c r="ABL20" s="7">
        <v>2</v>
      </c>
      <c r="ABM20" s="7">
        <v>7.3470149253731343</v>
      </c>
      <c r="ABN20" s="7">
        <v>4.9274611398963728</v>
      </c>
      <c r="ABO20" s="7">
        <v>3.7057692307692309</v>
      </c>
      <c r="ABP20" s="7">
        <v>2.5221518987341773</v>
      </c>
      <c r="ABQ20" s="7">
        <v>3.6147260273972601</v>
      </c>
      <c r="ABR20" s="7">
        <v>2</v>
      </c>
      <c r="ABS20" s="7">
        <v>5.5783972125435541</v>
      </c>
      <c r="ABT20" s="7">
        <v>5.5</v>
      </c>
      <c r="ABU20" s="7">
        <v>5.5</v>
      </c>
      <c r="ABV20" s="7">
        <v>3</v>
      </c>
      <c r="ABW20" s="7">
        <v>5.2492836676217767</v>
      </c>
      <c r="ABX20" s="7">
        <v>4.4615384615384617</v>
      </c>
      <c r="ABY20" s="7">
        <v>2</v>
      </c>
      <c r="ABZ20" s="7">
        <v>5.5</v>
      </c>
      <c r="ACA20" s="7">
        <v>7.0808823529411766</v>
      </c>
      <c r="ACB20" s="7">
        <v>5.716480446927374</v>
      </c>
      <c r="ACC20" s="7">
        <v>2.3316831683168315</v>
      </c>
      <c r="ACD20" s="7">
        <v>2</v>
      </c>
      <c r="ACE20" s="7">
        <v>5.5</v>
      </c>
      <c r="ACF20" s="7">
        <v>5.5</v>
      </c>
      <c r="ACG20" s="7">
        <v>4.5033222591362128</v>
      </c>
      <c r="ACH20" s="7">
        <v>4.5059347181008906</v>
      </c>
      <c r="ACI20" s="7">
        <v>5.4126344086021509</v>
      </c>
      <c r="ACJ20" s="7">
        <v>5.5</v>
      </c>
      <c r="ACK20" s="7">
        <v>5.5</v>
      </c>
      <c r="ACL20" s="7">
        <v>2.8345588235294117</v>
      </c>
      <c r="ACM20" s="7">
        <v>3</v>
      </c>
      <c r="ACN20" s="7">
        <v>3.21505376344086</v>
      </c>
      <c r="ACO20" s="7">
        <v>3</v>
      </c>
      <c r="ACP20" s="7">
        <v>5.5</v>
      </c>
      <c r="ACQ20" s="7">
        <v>8</v>
      </c>
      <c r="ACR20" s="7">
        <v>2</v>
      </c>
      <c r="ACS20" s="7">
        <v>5.5</v>
      </c>
      <c r="ACT20" s="7">
        <v>6.2222222222222223</v>
      </c>
      <c r="ACU20" s="7">
        <v>5.4662379421221861</v>
      </c>
      <c r="ACV20" s="7">
        <v>3</v>
      </c>
      <c r="ACW20" s="7">
        <v>5.5</v>
      </c>
      <c r="ACX20" s="7">
        <v>2</v>
      </c>
      <c r="ACY20" s="7">
        <v>5.3970588235294121</v>
      </c>
      <c r="ACZ20" s="7">
        <v>3.5750000000000002</v>
      </c>
      <c r="ADA20" s="7">
        <v>5.453125</v>
      </c>
      <c r="ADB20" s="7">
        <v>5.3580246913580245</v>
      </c>
      <c r="ADC20" s="7">
        <v>5.5</v>
      </c>
      <c r="ADD20" s="7">
        <v>2</v>
      </c>
      <c r="ADE20" s="7">
        <v>5.5</v>
      </c>
      <c r="ADF20" s="7">
        <v>3.6232876712328768</v>
      </c>
      <c r="ADG20" s="7">
        <v>4.7461538461538462</v>
      </c>
      <c r="ADH20" s="7">
        <v>3.4347826086956523</v>
      </c>
      <c r="ADI20" s="7">
        <v>6.338658146964856</v>
      </c>
      <c r="ADJ20" s="7">
        <v>5.3753462603878113</v>
      </c>
      <c r="ADK20" s="7">
        <v>6.2594936708860756</v>
      </c>
      <c r="ADL20" s="7">
        <v>6.8774104683195594</v>
      </c>
      <c r="ADM20" s="7">
        <v>2.5195783132530121</v>
      </c>
      <c r="ADN20" s="7">
        <v>4.2459283387622149</v>
      </c>
      <c r="ADO20" s="7">
        <v>6.5611620795107033</v>
      </c>
      <c r="ADP20" s="7">
        <v>2.7486187845303869</v>
      </c>
      <c r="ADQ20" s="7">
        <v>5.5</v>
      </c>
      <c r="ADR20" s="7">
        <v>6.3133971291866029</v>
      </c>
      <c r="ADS20" s="7">
        <v>5.4586776859504136</v>
      </c>
      <c r="ADT20" s="7">
        <v>3</v>
      </c>
      <c r="ADU20" s="7">
        <v>4.4923076923076923</v>
      </c>
      <c r="ADV20" s="7">
        <v>2</v>
      </c>
      <c r="ADW20" s="7">
        <v>5.1306818181818183</v>
      </c>
      <c r="ADX20" s="7">
        <v>5.5</v>
      </c>
      <c r="ADY20" s="7">
        <v>5.5</v>
      </c>
      <c r="ADZ20" s="7">
        <v>5.5</v>
      </c>
      <c r="AEA20" s="7">
        <v>8</v>
      </c>
      <c r="AEB20" s="7">
        <v>4.9505494505494507</v>
      </c>
      <c r="AEC20" s="7">
        <v>5.5</v>
      </c>
      <c r="AED20" s="7">
        <v>4.25</v>
      </c>
      <c r="AEE20" s="7">
        <v>3.9610389610389611</v>
      </c>
      <c r="AEF20" s="7">
        <v>5.5</v>
      </c>
      <c r="AEG20" s="7">
        <v>5.5</v>
      </c>
      <c r="AEH20" s="7">
        <v>7.2152255639097742</v>
      </c>
      <c r="AEI20" s="7">
        <v>5.5</v>
      </c>
      <c r="AEJ20" s="7">
        <v>5.1527777777777777</v>
      </c>
      <c r="AEK20" s="7">
        <v>5.5</v>
      </c>
      <c r="AEL20" s="7">
        <v>5.3764705882352946</v>
      </c>
      <c r="AEM20" s="7">
        <v>3</v>
      </c>
      <c r="AEN20" s="7">
        <v>3</v>
      </c>
      <c r="AEO20" s="7">
        <v>5.4482401656314696</v>
      </c>
      <c r="AEP20" s="7">
        <v>4.2430426716141003</v>
      </c>
      <c r="AEQ20" s="7">
        <v>3.26</v>
      </c>
      <c r="AER20" s="7">
        <v>3.7097186700767262</v>
      </c>
      <c r="AES20" s="7">
        <v>2</v>
      </c>
      <c r="AET20" s="7">
        <v>5.5</v>
      </c>
      <c r="AEU20" s="7">
        <v>2.1131465517241379</v>
      </c>
      <c r="AEV20" s="7">
        <v>2.0321888412017168</v>
      </c>
      <c r="AEW20" s="7">
        <v>3.75</v>
      </c>
      <c r="AEX20" s="7">
        <v>5.5</v>
      </c>
      <c r="AEY20" s="7">
        <v>5.5</v>
      </c>
      <c r="AEZ20" s="7">
        <v>5.2341269841269842</v>
      </c>
      <c r="AFA20" s="7">
        <v>5.5</v>
      </c>
      <c r="AFB20" s="7">
        <v>2</v>
      </c>
      <c r="AFC20" s="7">
        <v>3</v>
      </c>
      <c r="AFD20" s="7">
        <v>5.058943089430894</v>
      </c>
      <c r="AFE20" s="7">
        <v>3.2413793103448274</v>
      </c>
      <c r="AFF20" s="7">
        <v>5.5</v>
      </c>
      <c r="AFG20" s="7">
        <v>2.9957805907172994</v>
      </c>
      <c r="AFH20" s="7">
        <v>3</v>
      </c>
      <c r="AFI20" s="7">
        <v>4.7638248847926263</v>
      </c>
      <c r="AFJ20" s="7">
        <v>5.5</v>
      </c>
      <c r="AFK20" s="7">
        <v>8</v>
      </c>
      <c r="AFL20" s="7">
        <v>5.5</v>
      </c>
      <c r="AFM20" s="7">
        <v>5.2270742358078603</v>
      </c>
      <c r="AFN20" s="7">
        <v>2.9790794979079496</v>
      </c>
      <c r="AFO20" s="7">
        <v>5.5</v>
      </c>
      <c r="AFP20" s="7">
        <v>5.5</v>
      </c>
      <c r="AFQ20" s="7">
        <v>5.5</v>
      </c>
      <c r="AFR20" s="7">
        <v>5.4053784860557768</v>
      </c>
      <c r="AFS20" s="7">
        <v>3</v>
      </c>
      <c r="AFT20" s="7">
        <v>6.5438413361169099</v>
      </c>
      <c r="AFU20" s="7">
        <v>5.5</v>
      </c>
      <c r="AFV20" s="7">
        <v>4.5754901960784311</v>
      </c>
      <c r="AFW20" s="7">
        <v>5.5</v>
      </c>
      <c r="AFX20" s="7">
        <v>4.0308285163776496</v>
      </c>
      <c r="AFY20" s="7">
        <v>5.4</v>
      </c>
      <c r="AFZ20" s="7">
        <v>2.6822429906542058</v>
      </c>
      <c r="AGA20" s="7">
        <v>4.9844961240310077</v>
      </c>
      <c r="AGB20" s="7">
        <v>2.1232394366197185</v>
      </c>
      <c r="AGC20" s="7">
        <v>5.0850393700787402</v>
      </c>
      <c r="AGD20" s="7">
        <v>3.2756508422664625</v>
      </c>
      <c r="AGE20" s="7">
        <v>5.4337748344370862</v>
      </c>
      <c r="AGF20" s="7">
        <v>5.5</v>
      </c>
      <c r="AGG20" s="7">
        <v>4.8055944055944053</v>
      </c>
      <c r="AGH20" s="7">
        <v>5.5</v>
      </c>
      <c r="AGI20" s="7">
        <v>5.5</v>
      </c>
      <c r="AGJ20" s="7">
        <v>3</v>
      </c>
      <c r="AGK20" s="7">
        <v>8</v>
      </c>
      <c r="AGL20" s="7">
        <v>5.5</v>
      </c>
      <c r="AGM20" s="7">
        <v>2.9671985815602837</v>
      </c>
      <c r="AGN20" s="7">
        <v>5.5</v>
      </c>
      <c r="AGO20" s="7">
        <v>2.7969924812030076</v>
      </c>
      <c r="AGP20" s="7">
        <v>4.2430426716141003</v>
      </c>
      <c r="AGQ20" s="7">
        <v>3.26</v>
      </c>
      <c r="AGR20" s="7">
        <v>3.7097186700767262</v>
      </c>
      <c r="AGS20" s="7">
        <v>2</v>
      </c>
      <c r="AGT20" s="7">
        <v>5.5</v>
      </c>
      <c r="AGU20" s="7">
        <v>2.1131465517241379</v>
      </c>
      <c r="AGV20" s="7">
        <v>2.0321888412017168</v>
      </c>
      <c r="AGW20" s="7">
        <v>3.75</v>
      </c>
      <c r="AGX20" s="7">
        <v>5.5</v>
      </c>
      <c r="AGY20" s="7">
        <v>5.5</v>
      </c>
      <c r="AGZ20" s="7">
        <v>5.2341269841269842</v>
      </c>
      <c r="AHA20" s="7">
        <v>5.5</v>
      </c>
      <c r="AHB20" s="7">
        <v>2</v>
      </c>
      <c r="AHC20" s="7">
        <v>3</v>
      </c>
      <c r="AHD20" s="7">
        <v>5.058943089430894</v>
      </c>
      <c r="AHE20" s="7">
        <v>3.2413793103448274</v>
      </c>
      <c r="AHF20" s="7">
        <v>5.5</v>
      </c>
      <c r="AHG20" s="7">
        <v>2.9957805907172994</v>
      </c>
      <c r="AHH20" s="7">
        <v>3</v>
      </c>
      <c r="AHI20" s="7">
        <v>4.7638248847926263</v>
      </c>
      <c r="AHJ20" s="7">
        <v>5.5</v>
      </c>
      <c r="AHK20" s="7">
        <v>8</v>
      </c>
      <c r="AHL20" s="7">
        <v>5.5</v>
      </c>
      <c r="AHM20" s="7">
        <v>5.2270742358078603</v>
      </c>
      <c r="AHN20" s="7">
        <v>2.9790794979079496</v>
      </c>
      <c r="AHO20" s="7">
        <v>5.5</v>
      </c>
      <c r="AHP20" s="7">
        <v>5.5</v>
      </c>
      <c r="AHQ20" s="7">
        <v>5.5</v>
      </c>
      <c r="AHR20" s="7">
        <v>5.4053784860557768</v>
      </c>
      <c r="AHS20" s="7">
        <v>3</v>
      </c>
      <c r="AHT20" s="7">
        <v>6.5438413361169099</v>
      </c>
      <c r="AHU20" s="7">
        <v>5.5</v>
      </c>
      <c r="AHV20" s="7">
        <v>4.5754901960784311</v>
      </c>
      <c r="AHW20" s="7">
        <v>5.5</v>
      </c>
      <c r="AHX20" s="7">
        <v>4.0308285163776496</v>
      </c>
      <c r="AHY20" s="7">
        <v>5.4</v>
      </c>
      <c r="AHZ20" s="7">
        <v>2.6822429906542058</v>
      </c>
      <c r="AIA20" s="7">
        <v>4.9844961240310077</v>
      </c>
      <c r="AIB20" s="7">
        <v>2.1232394366197185</v>
      </c>
      <c r="AIC20" s="7">
        <v>5.0850393700787402</v>
      </c>
      <c r="AID20" s="7">
        <v>3.2756508422664625</v>
      </c>
      <c r="AIE20" s="7">
        <v>5.4337748344370862</v>
      </c>
      <c r="AIF20" s="7">
        <v>5.5</v>
      </c>
      <c r="AIG20" s="7">
        <v>4.8055944055944053</v>
      </c>
      <c r="AIH20" s="7">
        <v>5.5</v>
      </c>
      <c r="AII20" s="7">
        <v>5.5</v>
      </c>
      <c r="AIJ20" s="7">
        <v>3</v>
      </c>
      <c r="AIK20" s="7">
        <v>8</v>
      </c>
      <c r="AIL20" s="7">
        <v>5.5</v>
      </c>
      <c r="AIM20" s="7">
        <v>2.9671985815602837</v>
      </c>
      <c r="AIN20" s="7">
        <v>5.5</v>
      </c>
      <c r="AIO20" s="7">
        <v>2.7969924812030076</v>
      </c>
      <c r="AIP20" s="7"/>
      <c r="AIQ20" s="7"/>
      <c r="AIR20" s="7"/>
      <c r="AIS20" s="7"/>
      <c r="AIT20" s="7"/>
      <c r="AIU20" s="7"/>
      <c r="AIV20" s="7"/>
      <c r="AIW20" s="7"/>
      <c r="AIX20" s="7"/>
      <c r="AIY20" s="7"/>
    </row>
    <row r="22" spans="1:935" ht="18.75" x14ac:dyDescent="0.3">
      <c r="A22" s="9" t="s">
        <v>144</v>
      </c>
    </row>
    <row r="23" spans="1:935" ht="15.75" x14ac:dyDescent="0.25">
      <c r="A23" s="37" t="s">
        <v>49</v>
      </c>
      <c r="B23" s="41" t="s">
        <v>145</v>
      </c>
    </row>
    <row r="24" spans="1:935" ht="15.75" x14ac:dyDescent="0.25">
      <c r="A24" s="37" t="s">
        <v>141</v>
      </c>
      <c r="B24" s="36">
        <f t="shared" ref="B24:B30" si="30">CORREL(B$3:AIY$3,B4:AIY4)</f>
        <v>0.77322862647632606</v>
      </c>
      <c r="C24" s="41" t="s">
        <v>145</v>
      </c>
    </row>
    <row r="25" spans="1:935" ht="15.6" x14ac:dyDescent="0.3">
      <c r="A25" s="37" t="s">
        <v>132</v>
      </c>
      <c r="B25" s="6">
        <f t="shared" si="30"/>
        <v>0.16918220882196075</v>
      </c>
      <c r="C25" s="36">
        <f t="shared" ref="C25:C30" si="31">CORREL(B$4:AIY$4,B5:AIY5)</f>
        <v>0.34434578922585446</v>
      </c>
      <c r="D25" s="41" t="s">
        <v>145</v>
      </c>
    </row>
    <row r="26" spans="1:935" ht="15.75" x14ac:dyDescent="0.25">
      <c r="A26" s="38" t="s">
        <v>133</v>
      </c>
      <c r="B26" s="36">
        <f t="shared" si="30"/>
        <v>0.30199154777003007</v>
      </c>
      <c r="C26" s="42">
        <f t="shared" si="31"/>
        <v>0.23720555194140971</v>
      </c>
      <c r="D26" s="42">
        <f>CORREL(B$5:AIY$5,B6:AIY6)</f>
        <v>-0.25558769859282915</v>
      </c>
      <c r="E26" s="41" t="s">
        <v>145</v>
      </c>
    </row>
    <row r="27" spans="1:935" ht="15.75" x14ac:dyDescent="0.25">
      <c r="A27" s="38" t="s">
        <v>134</v>
      </c>
      <c r="B27" s="6">
        <f t="shared" si="30"/>
        <v>0.17578246105415371</v>
      </c>
      <c r="C27" s="36">
        <f t="shared" si="31"/>
        <v>0.421739014403338</v>
      </c>
      <c r="D27" s="42">
        <f>CORREL(B$5:AIY$5,B7:AIY7)</f>
        <v>3.5747036189288699E-2</v>
      </c>
      <c r="E27" s="42">
        <f>CORREL(B$6:AIY$6,B7:AIY7)</f>
        <v>-0.22238626140116208</v>
      </c>
      <c r="F27" s="41" t="s">
        <v>145</v>
      </c>
      <c r="G27" s="42"/>
    </row>
    <row r="28" spans="1:935" ht="15.75" x14ac:dyDescent="0.25">
      <c r="A28" s="38" t="s">
        <v>2</v>
      </c>
      <c r="B28" s="6">
        <f t="shared" si="30"/>
        <v>0.23375271077667342</v>
      </c>
      <c r="C28" s="42">
        <f t="shared" si="31"/>
        <v>0.29595467763605171</v>
      </c>
      <c r="D28" s="42">
        <f>CORREL(B$5:AIY$5,B8:AIY8)</f>
        <v>-7.4000216509488348E-2</v>
      </c>
      <c r="E28" s="42">
        <f>CORREL(B$6:AIY$6,B8:AIY8)</f>
        <v>0.2792793010141888</v>
      </c>
      <c r="F28" s="42">
        <f>CORREL(B$7:AIY$7,B8:AIY8)</f>
        <v>-5.8196423839485083E-2</v>
      </c>
      <c r="G28" s="41" t="s">
        <v>145</v>
      </c>
    </row>
    <row r="29" spans="1:935" ht="15.6" x14ac:dyDescent="0.3">
      <c r="A29" s="38" t="s">
        <v>135</v>
      </c>
      <c r="B29" s="6">
        <f t="shared" si="30"/>
        <v>9.292642783743707E-2</v>
      </c>
      <c r="C29" s="42">
        <f t="shared" si="31"/>
        <v>5.8188808035397825E-2</v>
      </c>
      <c r="D29" s="42">
        <f>CORREL(B$5:AIY$5,B9:AIY9)</f>
        <v>-6.055302176524233E-3</v>
      </c>
      <c r="E29" s="42">
        <f>CORREL(B$6:AIY$6,B9:AIY9)</f>
        <v>0.26832756250384127</v>
      </c>
      <c r="F29" s="42">
        <f>CORREL(B$7:AIY$7,B9:AIY9)</f>
        <v>-0.11758480058726284</v>
      </c>
      <c r="G29" s="42">
        <f>CORREL(B$8:AIY$8,B9:AIY9)</f>
        <v>0.18006502850602871</v>
      </c>
      <c r="H29" s="41" t="s">
        <v>145</v>
      </c>
    </row>
    <row r="30" spans="1:935" x14ac:dyDescent="0.3">
      <c r="A30" s="40" t="s">
        <v>136</v>
      </c>
      <c r="B30" s="36">
        <f t="shared" si="30"/>
        <v>0.45653673358275187</v>
      </c>
      <c r="C30" s="42">
        <f t="shared" si="31"/>
        <v>-0.12314752989385939</v>
      </c>
      <c r="D30" s="42">
        <f>CORREL(B$5:AIY$5,B10:AIY10)</f>
        <v>-0.16864456456811283</v>
      </c>
      <c r="E30" s="42">
        <f>CORREL(B$6:AIY$6,B10:AIY10)</f>
        <v>1.8245030417159826E-2</v>
      </c>
      <c r="F30" s="42">
        <f>CORREL(B$7:AIY$7,B10:AIY10)</f>
        <v>-0.19864527732133713</v>
      </c>
      <c r="G30" s="42">
        <f>CORREL(B$8:AIY$8,B10:AIY10)</f>
        <v>-0.10749564623298027</v>
      </c>
      <c r="H30" s="36">
        <f t="shared" ref="H30" si="32">CORREL(B$9:AIY$9,B10:AIY10)</f>
        <v>-0.41645099233113747</v>
      </c>
      <c r="I30" s="41" t="s">
        <v>145</v>
      </c>
    </row>
    <row r="31" spans="1:935" x14ac:dyDescent="0.3">
      <c r="A31" s="7" t="s">
        <v>148</v>
      </c>
      <c r="B31" s="36">
        <f>CORREL($B$3:$AIY$3,$B11:$AIY11)</f>
        <v>0.54983817254685174</v>
      </c>
      <c r="C31" s="42">
        <f>CORREL($B$4:$AIY$4,$B11:$AIY11)</f>
        <v>-0.10451769692241346</v>
      </c>
      <c r="D31" s="42">
        <f>CORREL($B$5:$AIY$5,$B11:$AIY11)</f>
        <v>-0.18823745768730921</v>
      </c>
      <c r="E31" s="42">
        <f>CORREL($B$6:$AIY$6,$B11:$AIY11)</f>
        <v>0.16117674448872174</v>
      </c>
      <c r="F31" s="42">
        <f>CORREL($B$7:$AIY$7,$B11:$AIY11)</f>
        <v>-0.27982825547432161</v>
      </c>
      <c r="G31" s="42">
        <f>CORREL($B$8:$AIY$8,$B11:$AIY11)</f>
        <v>-2.3228719752260919E-2</v>
      </c>
      <c r="H31" s="42">
        <f>CORREL($B$9:$AIY$9,$B11:$AIY11)</f>
        <v>6.9093434962177597E-2</v>
      </c>
      <c r="I31" s="42">
        <f>CORREL($B$10:$AIY$10,$B11:$AIY11)</f>
        <v>0.87821142402784924</v>
      </c>
    </row>
    <row r="32" spans="1:935" ht="15.75" x14ac:dyDescent="0.25">
      <c r="A32" s="38" t="s">
        <v>137</v>
      </c>
      <c r="B32" s="6">
        <f t="shared" ref="B32:B38" si="33">CORREL(B$3:AIY$3,B12:AIY12)</f>
        <v>0.19594322139449546</v>
      </c>
      <c r="C32" s="42">
        <f t="shared" ref="C32:C38" si="34">CORREL(B$4:AIY$4,B12:AIY12)</f>
        <v>6.8198526982633637E-2</v>
      </c>
      <c r="D32" s="42">
        <f t="shared" ref="D32:D38" si="35">CORREL(B$5:AIY$5,B12:AIY12)</f>
        <v>-0.21104521235546789</v>
      </c>
      <c r="E32" s="42">
        <f t="shared" ref="E32:E38" si="36">CORREL(B$6:AIY$6,B12:AIY12)</f>
        <v>9.8885878021937379E-2</v>
      </c>
      <c r="F32" s="42">
        <f t="shared" ref="F32:F38" si="37">CORREL(B$7:AIY$7,B12:AIY12)</f>
        <v>-0.16163495889460552</v>
      </c>
      <c r="G32" s="36">
        <f t="shared" ref="G32:G38" si="38">CORREL(B$8:AIY$8,B12:AIY12)</f>
        <v>-0.45580768959697121</v>
      </c>
      <c r="H32" s="42">
        <f t="shared" ref="H32:H38" si="39">CORREL(B$9:AIY$9,B12:AIY12)</f>
        <v>-7.6881380652749326E-2</v>
      </c>
      <c r="I32" s="42">
        <f t="shared" ref="I32:I38" si="40">CORREL(B$10:AIY$10,B12:AIY12)</f>
        <v>0.2350496279280341</v>
      </c>
      <c r="J32" s="41" t="s">
        <v>145</v>
      </c>
    </row>
    <row r="33" spans="1:16" ht="15.75" x14ac:dyDescent="0.25">
      <c r="A33" s="38" t="s">
        <v>138</v>
      </c>
      <c r="B33" s="6">
        <f t="shared" si="33"/>
        <v>0.16304425595120262</v>
      </c>
      <c r="C33" s="42">
        <f t="shared" si="34"/>
        <v>8.5959036936323605E-2</v>
      </c>
      <c r="D33" s="42">
        <f t="shared" si="35"/>
        <v>-8.8155881390604013E-2</v>
      </c>
      <c r="E33" s="42">
        <f t="shared" si="36"/>
        <v>3.4975539109698993E-2</v>
      </c>
      <c r="F33" s="42">
        <f t="shared" si="37"/>
        <v>-5.1049715817653364E-2</v>
      </c>
      <c r="G33" s="42">
        <f t="shared" si="38"/>
        <v>-9.6853710702963017E-2</v>
      </c>
      <c r="H33" s="42">
        <f t="shared" si="39"/>
        <v>-2.1630127685966331E-2</v>
      </c>
      <c r="I33" s="42">
        <f t="shared" si="40"/>
        <v>0.14021948001811727</v>
      </c>
      <c r="J33" s="42">
        <f t="shared" ref="J33:J38" si="41">CORREL(B$12:AIY$12,B13:AIY13)</f>
        <v>0.26071399754665192</v>
      </c>
      <c r="K33" s="41" t="s">
        <v>145</v>
      </c>
    </row>
    <row r="34" spans="1:16" ht="15.75" x14ac:dyDescent="0.25">
      <c r="A34" s="38" t="s">
        <v>1</v>
      </c>
      <c r="B34" s="36">
        <f t="shared" si="33"/>
        <v>0.51431063486735784</v>
      </c>
      <c r="C34" s="36">
        <f t="shared" si="34"/>
        <v>0.50400296924438326</v>
      </c>
      <c r="D34" s="42">
        <f t="shared" si="35"/>
        <v>-0.16887781568180477</v>
      </c>
      <c r="E34" s="42">
        <f t="shared" si="36"/>
        <v>0.2187172300255131</v>
      </c>
      <c r="F34" s="42">
        <f t="shared" si="37"/>
        <v>-0.20291269974384554</v>
      </c>
      <c r="G34" s="42">
        <f t="shared" si="38"/>
        <v>0.12032201523268513</v>
      </c>
      <c r="H34" s="42">
        <f t="shared" si="39"/>
        <v>3.5324646033444165E-2</v>
      </c>
      <c r="I34" s="42">
        <f t="shared" si="40"/>
        <v>0.11314777345699994</v>
      </c>
      <c r="J34" s="42">
        <f t="shared" si="41"/>
        <v>0.19067163258868766</v>
      </c>
      <c r="K34" s="42">
        <f>CORREL(B$13:AIY$13,B14:AIY14)</f>
        <v>4.6653502849591598E-2</v>
      </c>
      <c r="L34" s="41" t="s">
        <v>145</v>
      </c>
    </row>
    <row r="35" spans="1:16" ht="15.75" x14ac:dyDescent="0.25">
      <c r="A35" s="38" t="s">
        <v>139</v>
      </c>
      <c r="B35" s="6">
        <f t="shared" si="33"/>
        <v>-2.693830535838642E-2</v>
      </c>
      <c r="C35" s="42">
        <f t="shared" si="34"/>
        <v>-3.7530714378244276E-2</v>
      </c>
      <c r="D35" s="42">
        <f t="shared" si="35"/>
        <v>-3.1958746575213794E-3</v>
      </c>
      <c r="E35" s="42">
        <f t="shared" si="36"/>
        <v>1.4294066011882401E-2</v>
      </c>
      <c r="F35" s="42">
        <f t="shared" si="37"/>
        <v>-2.6666842239428515E-2</v>
      </c>
      <c r="G35" s="42">
        <f t="shared" si="38"/>
        <v>4.5830787512069317E-3</v>
      </c>
      <c r="H35" s="42">
        <f t="shared" si="39"/>
        <v>3.6807760324797718E-2</v>
      </c>
      <c r="I35" s="42">
        <f t="shared" si="40"/>
        <v>-1.1096417969455746E-2</v>
      </c>
      <c r="J35" s="42">
        <f t="shared" si="41"/>
        <v>-7.0799624507004973E-3</v>
      </c>
      <c r="K35" s="42">
        <f>CORREL(B$13:AIY$13,B15:AIY15)</f>
        <v>-1.0814970573499727E-2</v>
      </c>
      <c r="L35" s="42">
        <f>CORREL(B$14:AIY$14,B15:AIY15)</f>
        <v>-0.24390380846945781</v>
      </c>
      <c r="M35" s="41" t="s">
        <v>145</v>
      </c>
    </row>
    <row r="36" spans="1:16" ht="15.75" x14ac:dyDescent="0.25">
      <c r="A36" s="38" t="s">
        <v>140</v>
      </c>
      <c r="B36" s="6">
        <f t="shared" si="33"/>
        <v>0.22717607035568607</v>
      </c>
      <c r="C36" s="42">
        <f t="shared" si="34"/>
        <v>0.24629945525962668</v>
      </c>
      <c r="D36" s="42">
        <f t="shared" si="35"/>
        <v>-0.17348096920679437</v>
      </c>
      <c r="E36" s="36">
        <f t="shared" si="36"/>
        <v>0.3551273622151962</v>
      </c>
      <c r="F36" s="42">
        <f t="shared" si="37"/>
        <v>-0.18888386215055566</v>
      </c>
      <c r="G36" s="42">
        <f t="shared" si="38"/>
        <v>0.19121866253501141</v>
      </c>
      <c r="H36" s="42">
        <f t="shared" si="39"/>
        <v>0.11068602174515618</v>
      </c>
      <c r="I36" s="42">
        <f t="shared" si="40"/>
        <v>-2.4027306754863798E-2</v>
      </c>
      <c r="J36" s="42">
        <f t="shared" si="41"/>
        <v>-2.4623688798683967E-2</v>
      </c>
      <c r="K36" s="42">
        <f>CORREL(B$13:AIY$13,B16:AIY16)</f>
        <v>1.0536837848386753E-2</v>
      </c>
      <c r="L36" s="36">
        <f>CORREL(B$14:AIY$14,B16:AIY16)</f>
        <v>0.33693767362580951</v>
      </c>
      <c r="M36" s="42">
        <f>CORREL(B$15:AIY$15,B16:AIY16)</f>
        <v>5.9770958252924819E-2</v>
      </c>
      <c r="N36" s="41" t="s">
        <v>145</v>
      </c>
    </row>
    <row r="37" spans="1:16" ht="15.6" x14ac:dyDescent="0.3">
      <c r="A37" s="38" t="s">
        <v>48</v>
      </c>
      <c r="B37" s="6">
        <f t="shared" si="33"/>
        <v>8.4128670555694327E-2</v>
      </c>
      <c r="C37" s="42">
        <f t="shared" si="34"/>
        <v>1.2361956365659732E-2</v>
      </c>
      <c r="D37" s="42">
        <f t="shared" si="35"/>
        <v>0.10755668548131897</v>
      </c>
      <c r="E37" s="42">
        <f t="shared" si="36"/>
        <v>-0.25519647068062856</v>
      </c>
      <c r="F37" s="42">
        <f t="shared" si="37"/>
        <v>0.28963206425037158</v>
      </c>
      <c r="G37" s="42">
        <f t="shared" si="38"/>
        <v>-1.1293436260044934E-2</v>
      </c>
      <c r="H37" s="36">
        <f t="shared" si="39"/>
        <v>-0.37325829692223134</v>
      </c>
      <c r="I37" s="42">
        <f t="shared" si="40"/>
        <v>0.28435077311287604</v>
      </c>
      <c r="J37" s="42">
        <f t="shared" si="41"/>
        <v>-6.8304214437107186E-2</v>
      </c>
      <c r="K37" s="42">
        <f>CORREL(B$13:AIY$13,B17:AIY17)</f>
        <v>-7.0674632559177145E-3</v>
      </c>
      <c r="L37" s="42">
        <f>CORREL(B$14:AIY$14,B17:AIY17)</f>
        <v>-0.17816476949589966</v>
      </c>
      <c r="M37" s="42">
        <f>CORREL(B$15:AIY$15,B17:AIY17)</f>
        <v>-4.7310385448536031E-2</v>
      </c>
      <c r="N37" s="36">
        <f>CORREL(C$16:AIZ$16,C17:AIZ17)</f>
        <v>-0.41890805927431446</v>
      </c>
      <c r="O37" s="41" t="s">
        <v>145</v>
      </c>
    </row>
    <row r="38" spans="1:16" ht="15.6" x14ac:dyDescent="0.3">
      <c r="A38" s="38" t="s">
        <v>142</v>
      </c>
      <c r="B38" s="36">
        <f t="shared" si="33"/>
        <v>0.3046863229112492</v>
      </c>
      <c r="C38" s="42">
        <f t="shared" si="34"/>
        <v>0.15006576097049451</v>
      </c>
      <c r="D38" s="42">
        <f t="shared" si="35"/>
        <v>-2.5976147871926501E-2</v>
      </c>
      <c r="E38" s="42">
        <f t="shared" si="36"/>
        <v>-7.1099205447285818E-2</v>
      </c>
      <c r="F38" s="42">
        <f t="shared" si="37"/>
        <v>0.13255431952112101</v>
      </c>
      <c r="G38" s="42">
        <f t="shared" si="38"/>
        <v>-8.9118713855398501E-3</v>
      </c>
      <c r="H38" s="36">
        <f t="shared" si="39"/>
        <v>-0.38319088149143488</v>
      </c>
      <c r="I38" s="36">
        <f t="shared" si="40"/>
        <v>0.43904997505871179</v>
      </c>
      <c r="J38" s="42">
        <f t="shared" si="41"/>
        <v>0.14062747270878556</v>
      </c>
      <c r="K38" s="42">
        <f>CORREL(B$13:AIY$13,B18:AIY18)</f>
        <v>9.8034289892766843E-2</v>
      </c>
      <c r="L38" s="42">
        <f>CORREL(B$14:AIY$14,B18:AIY18)</f>
        <v>9.0678066933199478E-2</v>
      </c>
      <c r="M38" s="42">
        <f>CORREL(B$15:AIY$15,B18:AIY18)</f>
        <v>4.6416272216760176E-3</v>
      </c>
      <c r="N38" s="42">
        <f>CORREL(C$16:AIZ$16,B18:AIY18)</f>
        <v>6.4738627826122315E-3</v>
      </c>
      <c r="O38" s="42">
        <f>CORREL(C$17:AIZ$17,B18:AIY18)</f>
        <v>-6.62017510349834E-3</v>
      </c>
      <c r="P38" s="41" t="s">
        <v>145</v>
      </c>
    </row>
    <row r="39" spans="1:16" ht="15.6" x14ac:dyDescent="0.3">
      <c r="A39" s="38" t="s">
        <v>96</v>
      </c>
      <c r="B39" s="42">
        <f>CORREL(B$3:AIY$3,B20:AIY20)</f>
        <v>2.2839399258978533E-2</v>
      </c>
      <c r="C39" s="42">
        <f>CORREL(B$4:AIY$4,B20:AIY20)</f>
        <v>4.9853084988555417E-2</v>
      </c>
      <c r="D39" s="42">
        <f t="shared" ref="D39" si="42">CORREL(B$5:AIY$5,B20:AIY20)</f>
        <v>2.8554858653123363E-2</v>
      </c>
      <c r="E39" s="42">
        <f t="shared" ref="E39" si="43">CORREL(B$6:AIY$6,B20:AIY20)</f>
        <v>2.7612018099169695E-2</v>
      </c>
      <c r="F39" s="42">
        <f t="shared" ref="F39" si="44">CORREL(B$7:AIY$7,B20:AIY20)</f>
        <v>5.3176251423696476E-3</v>
      </c>
      <c r="G39" s="42">
        <f t="shared" ref="G39" si="45">CORREL(B$8:AIY$8,B20:AIY20)</f>
        <v>9.733267064338252E-3</v>
      </c>
      <c r="H39" s="42">
        <f t="shared" ref="H39" si="46">CORREL(B$9:AIY$9,B20:AIY20)</f>
        <v>-1.5311846768421067E-2</v>
      </c>
      <c r="I39" s="42">
        <f t="shared" ref="I39" si="47">CORREL(B$10:AIY$10,B20:AIY20)</f>
        <v>-1.9917222435074305E-2</v>
      </c>
      <c r="J39" s="42">
        <f t="shared" ref="J39" si="48">CORREL(B$12:AIY$12,B20:AIY20)</f>
        <v>-2.4911853547032414E-2</v>
      </c>
      <c r="K39" s="42">
        <f t="shared" ref="K39" si="49">CORREL(B$13:AIY$13,B20:AIY20)</f>
        <v>-4.4827892300148275E-2</v>
      </c>
      <c r="L39" s="42">
        <f t="shared" ref="L39" si="50">CORREL(B$14:AIY$14,B20:AIY20)</f>
        <v>6.0766218178825694E-2</v>
      </c>
      <c r="M39" s="42">
        <f t="shared" ref="M39" si="51">CORREL(B$15:AIY$15,B20:AIY20)</f>
        <v>-3.3892380068035424E-2</v>
      </c>
      <c r="N39" s="42">
        <f>CORREL(C$16:AIZ$16,B20:AIY20)</f>
        <v>4.5507811184477745E-4</v>
      </c>
      <c r="O39" s="42">
        <f>CORREL(C$17:AIZ$17,B20:AIY20)</f>
        <v>1.764159625603471E-2</v>
      </c>
      <c r="P39" s="42">
        <f>CORREL(D$19:AJA$19,B20:AIY20)</f>
        <v>-4.0281710706352732E-2</v>
      </c>
    </row>
    <row r="42" spans="1:16" ht="15.6" x14ac:dyDescent="0.3">
      <c r="A42" s="38"/>
    </row>
  </sheetData>
  <sortState columnSort="1" ref="B19:AIO20">
    <sortCondition ref="B19:AIO19"/>
  </sortState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"/>
  <sheetViews>
    <sheetView workbookViewId="0"/>
  </sheetViews>
  <sheetFormatPr defaultRowHeight="14.4" x14ac:dyDescent="0.3"/>
  <sheetData>
    <row r="1" spans="1:3" x14ac:dyDescent="0.25">
      <c r="A1">
        <v>1</v>
      </c>
      <c r="B1">
        <v>1</v>
      </c>
    </row>
    <row r="5" spans="1:3" x14ac:dyDescent="0.25">
      <c r="C5" s="100"/>
    </row>
    <row r="6" spans="1:3" x14ac:dyDescent="0.25">
      <c r="C6" s="100"/>
    </row>
    <row r="7" spans="1:3" x14ac:dyDescent="0.25">
      <c r="C7" s="100"/>
    </row>
    <row r="8" spans="1:3" x14ac:dyDescent="0.25">
      <c r="C8" s="100"/>
    </row>
    <row r="9" spans="1:3" x14ac:dyDescent="0.25">
      <c r="C9" s="100"/>
    </row>
    <row r="10" spans="1:3" x14ac:dyDescent="0.25">
      <c r="C10" s="100"/>
    </row>
    <row r="11" spans="1:3" x14ac:dyDescent="0.25">
      <c r="C11" s="100"/>
    </row>
    <row r="12" spans="1:3" x14ac:dyDescent="0.25">
      <c r="C12" s="100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D1"/>
  <sheetViews>
    <sheetView workbookViewId="0"/>
  </sheetViews>
  <sheetFormatPr defaultRowHeight="14.4" x14ac:dyDescent="0.3"/>
  <sheetData>
    <row r="1" spans="1:160" x14ac:dyDescent="0.3">
      <c r="A1" s="27" t="s">
        <v>508</v>
      </c>
      <c r="B1" s="27" t="s">
        <v>354</v>
      </c>
      <c r="C1" s="27" t="s">
        <v>355</v>
      </c>
      <c r="D1" s="27" t="s">
        <v>355</v>
      </c>
      <c r="E1" s="27" t="s">
        <v>356</v>
      </c>
      <c r="F1" s="27" t="s">
        <v>355</v>
      </c>
      <c r="G1" s="27" t="s">
        <v>357</v>
      </c>
      <c r="H1" s="27" t="s">
        <v>355</v>
      </c>
      <c r="I1" s="27" t="s">
        <v>358</v>
      </c>
      <c r="J1" s="27" t="s">
        <v>355</v>
      </c>
      <c r="K1" s="27" t="s">
        <v>355</v>
      </c>
      <c r="L1" s="27" t="s">
        <v>359</v>
      </c>
      <c r="M1" s="27" t="s">
        <v>360</v>
      </c>
      <c r="N1" s="27" t="s">
        <v>361</v>
      </c>
      <c r="O1" s="27" t="s">
        <v>362</v>
      </c>
      <c r="P1" s="27" t="s">
        <v>363</v>
      </c>
      <c r="Q1" s="27" t="s">
        <v>364</v>
      </c>
      <c r="R1" s="27" t="s">
        <v>365</v>
      </c>
      <c r="S1" s="27" t="s">
        <v>366</v>
      </c>
      <c r="T1" s="27" t="s">
        <v>367</v>
      </c>
      <c r="U1" s="27" t="s">
        <v>368</v>
      </c>
      <c r="V1" s="27" t="s">
        <v>369</v>
      </c>
      <c r="W1" s="27" t="s">
        <v>370</v>
      </c>
      <c r="X1" s="27" t="s">
        <v>371</v>
      </c>
      <c r="Y1" s="27" t="s">
        <v>372</v>
      </c>
      <c r="Z1" s="27" t="s">
        <v>373</v>
      </c>
      <c r="AA1" s="27" t="s">
        <v>374</v>
      </c>
      <c r="AB1" s="27" t="s">
        <v>375</v>
      </c>
      <c r="AC1" s="27" t="s">
        <v>376</v>
      </c>
      <c r="AD1" s="27" t="s">
        <v>377</v>
      </c>
      <c r="AE1" s="27" t="s">
        <v>378</v>
      </c>
      <c r="AF1" s="27" t="s">
        <v>379</v>
      </c>
      <c r="AG1" s="27" t="s">
        <v>380</v>
      </c>
      <c r="AH1" s="27" t="s">
        <v>381</v>
      </c>
      <c r="AI1" s="27" t="s">
        <v>382</v>
      </c>
      <c r="AJ1" s="27" t="s">
        <v>383</v>
      </c>
      <c r="AK1" s="27" t="s">
        <v>384</v>
      </c>
      <c r="AL1" s="27" t="s">
        <v>385</v>
      </c>
      <c r="AM1" s="27" t="s">
        <v>386</v>
      </c>
      <c r="AN1" s="27" t="s">
        <v>387</v>
      </c>
      <c r="AO1" s="27" t="s">
        <v>388</v>
      </c>
      <c r="AP1" s="27" t="s">
        <v>389</v>
      </c>
      <c r="AQ1" s="27" t="s">
        <v>390</v>
      </c>
      <c r="AR1" s="27" t="s">
        <v>391</v>
      </c>
      <c r="AS1" s="27" t="s">
        <v>392</v>
      </c>
      <c r="AT1" s="27" t="s">
        <v>393</v>
      </c>
      <c r="AU1" s="27" t="s">
        <v>394</v>
      </c>
      <c r="AV1" s="27" t="s">
        <v>395</v>
      </c>
      <c r="AW1" s="27" t="s">
        <v>396</v>
      </c>
      <c r="AX1" s="27" t="s">
        <v>397</v>
      </c>
      <c r="AY1" s="27" t="s">
        <v>398</v>
      </c>
      <c r="AZ1" s="27" t="s">
        <v>399</v>
      </c>
      <c r="BA1" s="27" t="s">
        <v>400</v>
      </c>
      <c r="BB1" s="27" t="s">
        <v>401</v>
      </c>
      <c r="BC1" s="27" t="s">
        <v>402</v>
      </c>
      <c r="BD1" s="27" t="s">
        <v>403</v>
      </c>
      <c r="BE1" s="27" t="s">
        <v>404</v>
      </c>
      <c r="BF1" s="27" t="s">
        <v>405</v>
      </c>
      <c r="BG1" s="27" t="s">
        <v>406</v>
      </c>
      <c r="BH1" s="27" t="s">
        <v>407</v>
      </c>
      <c r="BI1" s="27" t="s">
        <v>408</v>
      </c>
      <c r="BJ1" s="27" t="s">
        <v>409</v>
      </c>
      <c r="BK1" s="27" t="s">
        <v>410</v>
      </c>
      <c r="BL1" s="27" t="s">
        <v>411</v>
      </c>
      <c r="BM1" s="27" t="s">
        <v>412</v>
      </c>
      <c r="BN1" s="27" t="s">
        <v>413</v>
      </c>
      <c r="BO1" s="27" t="s">
        <v>414</v>
      </c>
      <c r="BP1" s="27" t="s">
        <v>415</v>
      </c>
      <c r="BQ1" s="27" t="s">
        <v>416</v>
      </c>
      <c r="BR1" s="27" t="s">
        <v>417</v>
      </c>
      <c r="BS1" s="27" t="s">
        <v>418</v>
      </c>
      <c r="BT1" s="27" t="s">
        <v>419</v>
      </c>
      <c r="BU1" s="27" t="s">
        <v>420</v>
      </c>
      <c r="BV1" s="27" t="s">
        <v>421</v>
      </c>
      <c r="BW1" s="27" t="s">
        <v>422</v>
      </c>
      <c r="BX1" s="27" t="s">
        <v>423</v>
      </c>
      <c r="BY1" s="27" t="s">
        <v>424</v>
      </c>
      <c r="BZ1" s="27" t="s">
        <v>425</v>
      </c>
      <c r="CA1" s="27" t="s">
        <v>426</v>
      </c>
      <c r="CB1" s="27" t="s">
        <v>427</v>
      </c>
      <c r="CC1" s="27" t="s">
        <v>428</v>
      </c>
      <c r="CD1" s="27" t="s">
        <v>429</v>
      </c>
      <c r="CE1" s="27" t="s">
        <v>430</v>
      </c>
      <c r="CF1" s="27" t="s">
        <v>431</v>
      </c>
      <c r="CG1" s="27" t="s">
        <v>432</v>
      </c>
      <c r="CH1" s="27" t="s">
        <v>433</v>
      </c>
      <c r="CI1" s="27" t="s">
        <v>434</v>
      </c>
      <c r="CJ1" s="27" t="s">
        <v>435</v>
      </c>
      <c r="CK1" s="27" t="s">
        <v>436</v>
      </c>
      <c r="CL1" s="27" t="s">
        <v>437</v>
      </c>
      <c r="CM1" s="27" t="s">
        <v>438</v>
      </c>
      <c r="CN1" s="27" t="s">
        <v>439</v>
      </c>
      <c r="CO1" s="27" t="s">
        <v>440</v>
      </c>
      <c r="CP1" s="27" t="s">
        <v>441</v>
      </c>
      <c r="CQ1" s="27" t="s">
        <v>442</v>
      </c>
      <c r="CR1" s="27" t="s">
        <v>443</v>
      </c>
      <c r="CS1" s="27" t="s">
        <v>444</v>
      </c>
      <c r="CT1" s="27" t="s">
        <v>445</v>
      </c>
      <c r="CU1" s="27" t="s">
        <v>446</v>
      </c>
      <c r="CV1" s="27" t="s">
        <v>447</v>
      </c>
      <c r="CW1" s="27" t="s">
        <v>448</v>
      </c>
      <c r="CX1" s="27" t="s">
        <v>449</v>
      </c>
      <c r="CY1" s="27" t="s">
        <v>450</v>
      </c>
      <c r="CZ1" s="27" t="s">
        <v>451</v>
      </c>
      <c r="DA1" s="27" t="s">
        <v>452</v>
      </c>
      <c r="DB1" s="27" t="s">
        <v>453</v>
      </c>
      <c r="DC1" s="27" t="s">
        <v>454</v>
      </c>
      <c r="DD1" s="27" t="s">
        <v>455</v>
      </c>
      <c r="DE1" s="27" t="s">
        <v>456</v>
      </c>
      <c r="DF1" s="27" t="s">
        <v>457</v>
      </c>
      <c r="DG1" s="27" t="s">
        <v>458</v>
      </c>
      <c r="DH1" s="27" t="s">
        <v>459</v>
      </c>
      <c r="DI1" s="27" t="s">
        <v>460</v>
      </c>
      <c r="DJ1" s="27" t="s">
        <v>461</v>
      </c>
      <c r="DK1" s="27" t="s">
        <v>462</v>
      </c>
      <c r="DL1" s="27" t="s">
        <v>463</v>
      </c>
      <c r="DM1" s="27" t="s">
        <v>464</v>
      </c>
      <c r="DN1" s="27" t="s">
        <v>465</v>
      </c>
      <c r="DO1" s="27" t="s">
        <v>466</v>
      </c>
      <c r="DP1" s="27" t="s">
        <v>467</v>
      </c>
      <c r="DQ1" s="27" t="s">
        <v>468</v>
      </c>
      <c r="DR1" s="27" t="s">
        <v>469</v>
      </c>
      <c r="DS1" s="27" t="s">
        <v>470</v>
      </c>
      <c r="DT1" s="27" t="s">
        <v>471</v>
      </c>
      <c r="DU1" s="27" t="s">
        <v>472</v>
      </c>
      <c r="DV1" s="27" t="s">
        <v>473</v>
      </c>
      <c r="DW1" s="27" t="s">
        <v>474</v>
      </c>
      <c r="DX1" s="27" t="s">
        <v>475</v>
      </c>
      <c r="DY1" s="27" t="s">
        <v>476</v>
      </c>
      <c r="DZ1" s="27" t="s">
        <v>477</v>
      </c>
      <c r="EA1" s="27" t="s">
        <v>478</v>
      </c>
      <c r="EB1" s="27" t="s">
        <v>479</v>
      </c>
      <c r="EC1" s="27" t="s">
        <v>480</v>
      </c>
      <c r="ED1" s="27" t="s">
        <v>481</v>
      </c>
      <c r="EE1" s="27" t="s">
        <v>482</v>
      </c>
      <c r="EF1" s="27" t="s">
        <v>483</v>
      </c>
      <c r="EG1" s="27" t="s">
        <v>484</v>
      </c>
      <c r="EH1" s="27" t="s">
        <v>485</v>
      </c>
      <c r="EI1" s="27" t="s">
        <v>486</v>
      </c>
      <c r="EJ1" s="27" t="s">
        <v>487</v>
      </c>
      <c r="EK1" s="27" t="s">
        <v>488</v>
      </c>
      <c r="EL1" s="27" t="s">
        <v>489</v>
      </c>
      <c r="EM1" s="27" t="s">
        <v>490</v>
      </c>
      <c r="EN1" s="27" t="s">
        <v>491</v>
      </c>
      <c r="EO1" s="27" t="s">
        <v>492</v>
      </c>
      <c r="EP1" s="27" t="s">
        <v>493</v>
      </c>
      <c r="EQ1" s="27" t="s">
        <v>494</v>
      </c>
      <c r="ER1" s="27" t="s">
        <v>495</v>
      </c>
      <c r="ES1" s="27" t="s">
        <v>496</v>
      </c>
      <c r="ET1" s="27" t="s">
        <v>497</v>
      </c>
      <c r="EU1" s="27" t="s">
        <v>498</v>
      </c>
      <c r="EV1" s="27" t="s">
        <v>499</v>
      </c>
      <c r="EW1" s="27" t="s">
        <v>500</v>
      </c>
      <c r="EX1" s="27" t="s">
        <v>501</v>
      </c>
      <c r="EY1" s="27" t="s">
        <v>502</v>
      </c>
      <c r="EZ1" s="27" t="s">
        <v>503</v>
      </c>
      <c r="FA1" s="27" t="s">
        <v>504</v>
      </c>
      <c r="FB1" s="27" t="s">
        <v>505</v>
      </c>
      <c r="FC1" s="27" t="s">
        <v>506</v>
      </c>
      <c r="FD1" s="27" t="s">
        <v>507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02"/>
  <sheetViews>
    <sheetView topLeftCell="A26" zoomScale="115" zoomScaleNormal="115" workbookViewId="0">
      <selection activeCell="M7" sqref="M7"/>
    </sheetView>
  </sheetViews>
  <sheetFormatPr defaultRowHeight="14.4" x14ac:dyDescent="0.3"/>
  <cols>
    <col min="1" max="1" width="39.109375" customWidth="1"/>
    <col min="2" max="2" width="26.33203125" customWidth="1"/>
    <col min="3" max="3" width="9" customWidth="1"/>
    <col min="4" max="4" width="13.33203125" customWidth="1"/>
    <col min="5" max="5" width="25.5546875" style="31" bestFit="1" customWidth="1"/>
    <col min="6" max="6" width="8.109375" style="31" bestFit="1" customWidth="1"/>
    <col min="7" max="7" width="6.33203125" hidden="1" customWidth="1"/>
    <col min="8" max="8" width="36.88671875" hidden="1" customWidth="1"/>
    <col min="9" max="9" width="19.88671875" hidden="1" customWidth="1"/>
    <col min="10" max="10" width="28.5546875" hidden="1" customWidth="1"/>
    <col min="11" max="11" width="10.88671875" hidden="1" customWidth="1"/>
    <col min="12" max="12" width="0.88671875" hidden="1" customWidth="1"/>
    <col min="13" max="13" width="10.88671875" customWidth="1"/>
  </cols>
  <sheetData>
    <row r="1" spans="1:10" ht="23.25" x14ac:dyDescent="0.35">
      <c r="A1" s="125" t="s">
        <v>351</v>
      </c>
      <c r="B1" s="56"/>
      <c r="C1" s="57"/>
      <c r="D1" s="58"/>
      <c r="E1" s="57"/>
      <c r="F1" s="57"/>
      <c r="G1" s="58"/>
      <c r="H1" s="58"/>
      <c r="I1" s="58"/>
      <c r="J1" s="58"/>
    </row>
    <row r="2" spans="1:10" ht="15" x14ac:dyDescent="0.25">
      <c r="A2" s="58"/>
      <c r="B2" s="58"/>
      <c r="C2" s="58"/>
      <c r="D2" s="58"/>
      <c r="E2" s="57"/>
      <c r="F2" s="57"/>
      <c r="G2" s="58"/>
      <c r="H2" s="58"/>
      <c r="I2" s="58"/>
      <c r="J2" s="58"/>
    </row>
    <row r="3" spans="1:10" ht="15" x14ac:dyDescent="0.25">
      <c r="A3" t="s">
        <v>304</v>
      </c>
      <c r="B3" s="93"/>
      <c r="C3" s="58"/>
      <c r="F3" s="57"/>
      <c r="G3" s="58"/>
      <c r="H3" s="58"/>
      <c r="I3" s="58"/>
      <c r="J3" s="58"/>
    </row>
    <row r="4" spans="1:10" ht="15" x14ac:dyDescent="0.25">
      <c r="A4" t="s">
        <v>305</v>
      </c>
      <c r="B4" s="101"/>
      <c r="C4" s="58"/>
      <c r="F4" s="57"/>
      <c r="G4" s="58"/>
      <c r="H4" s="58"/>
      <c r="I4" s="58"/>
      <c r="J4" s="58"/>
    </row>
    <row r="5" spans="1:10" x14ac:dyDescent="0.3">
      <c r="A5" s="58"/>
      <c r="B5" s="56"/>
      <c r="C5" s="57"/>
      <c r="G5" s="58"/>
      <c r="H5" s="59" t="s">
        <v>263</v>
      </c>
      <c r="I5" s="59" t="s">
        <v>264</v>
      </c>
      <c r="J5" s="59" t="s">
        <v>265</v>
      </c>
    </row>
    <row r="6" spans="1:10" ht="24" x14ac:dyDescent="0.3">
      <c r="A6" s="58" t="s">
        <v>263</v>
      </c>
      <c r="B6" s="60" t="s">
        <v>271</v>
      </c>
      <c r="C6" s="57"/>
      <c r="E6" s="60" t="s">
        <v>271</v>
      </c>
      <c r="G6" s="58"/>
      <c r="H6" s="58" t="s">
        <v>271</v>
      </c>
      <c r="I6" s="58" t="s">
        <v>275</v>
      </c>
      <c r="J6" s="58" t="s">
        <v>277</v>
      </c>
    </row>
    <row r="7" spans="1:10" x14ac:dyDescent="0.3">
      <c r="A7" s="58" t="s">
        <v>264</v>
      </c>
      <c r="B7" s="60" t="s">
        <v>275</v>
      </c>
      <c r="C7" s="57"/>
      <c r="E7" s="60" t="s">
        <v>275</v>
      </c>
      <c r="G7" s="58"/>
      <c r="H7" s="58" t="s">
        <v>272</v>
      </c>
      <c r="I7" s="58" t="s">
        <v>281</v>
      </c>
      <c r="J7" s="58" t="s">
        <v>278</v>
      </c>
    </row>
    <row r="8" spans="1:10" x14ac:dyDescent="0.3">
      <c r="A8" s="58" t="s">
        <v>284</v>
      </c>
      <c r="B8" s="102">
        <v>150</v>
      </c>
      <c r="C8" s="57"/>
      <c r="E8" s="120" t="s">
        <v>341</v>
      </c>
      <c r="F8" s="122">
        <v>40</v>
      </c>
      <c r="G8" s="58"/>
      <c r="H8" s="58" t="s">
        <v>273</v>
      </c>
      <c r="I8" s="58" t="s">
        <v>276</v>
      </c>
      <c r="J8" s="58" t="s">
        <v>279</v>
      </c>
    </row>
    <row r="9" spans="1:10" ht="35.25" customHeight="1" x14ac:dyDescent="0.3">
      <c r="A9" s="74" t="s">
        <v>328</v>
      </c>
      <c r="B9" s="56"/>
      <c r="C9" s="67" t="str">
        <f>IF(SUM(C10:C13)&lt;&gt;1,"Fejl!","OK!")</f>
        <v>OK!</v>
      </c>
      <c r="E9" s="57"/>
      <c r="F9" s="67" t="str">
        <f>IF(SUM(F10:F13)&lt;&gt;F8,"Fejl!","OK!")</f>
        <v>OK!</v>
      </c>
      <c r="G9" s="58"/>
      <c r="H9" s="58" t="s">
        <v>266</v>
      </c>
      <c r="I9" s="58"/>
      <c r="J9" s="58" t="s">
        <v>280</v>
      </c>
    </row>
    <row r="10" spans="1:10" ht="25.5" customHeight="1" x14ac:dyDescent="0.25">
      <c r="A10" s="58" t="s">
        <v>329</v>
      </c>
      <c r="B10" s="60" t="s">
        <v>278</v>
      </c>
      <c r="C10" s="61">
        <v>0.75</v>
      </c>
      <c r="D10" s="58" t="s">
        <v>332</v>
      </c>
      <c r="E10" s="137" t="s">
        <v>278</v>
      </c>
      <c r="F10" s="63">
        <v>30</v>
      </c>
      <c r="G10" s="63">
        <f>VLOOKUP(E14,Regression!A$4:C$19,3,FALSE)</f>
        <v>8007.2377216346476</v>
      </c>
      <c r="H10" s="94">
        <f>IF(ISNUMBER(G10),G10,0)</f>
        <v>8007.2377216346476</v>
      </c>
      <c r="I10" s="58"/>
      <c r="J10" s="58" t="s">
        <v>352</v>
      </c>
    </row>
    <row r="11" spans="1:10" ht="25.5" customHeight="1" x14ac:dyDescent="0.25">
      <c r="A11" s="58" t="s">
        <v>330</v>
      </c>
      <c r="B11" s="60" t="s">
        <v>277</v>
      </c>
      <c r="C11" s="61">
        <v>0.25</v>
      </c>
      <c r="D11" s="58" t="s">
        <v>333</v>
      </c>
      <c r="E11" s="137" t="s">
        <v>277</v>
      </c>
      <c r="F11" s="128">
        <v>10</v>
      </c>
      <c r="G11" s="63">
        <f>VLOOKUP(E15,Regression!A$4:C$19,3,FALSE)</f>
        <v>5118.2798676288403</v>
      </c>
      <c r="H11" s="94">
        <f t="shared" ref="H11:H13" si="0">IF(ISNUMBER(G11),G11,0)</f>
        <v>5118.2798676288403</v>
      </c>
      <c r="I11" s="98" t="s">
        <v>306</v>
      </c>
      <c r="J11" s="58"/>
    </row>
    <row r="12" spans="1:10" ht="25.5" customHeight="1" x14ac:dyDescent="0.25">
      <c r="A12" s="58" t="s">
        <v>331</v>
      </c>
      <c r="B12" s="60" t="s">
        <v>352</v>
      </c>
      <c r="C12" s="61">
        <v>0</v>
      </c>
      <c r="D12" s="58" t="s">
        <v>334</v>
      </c>
      <c r="E12" s="137" t="s">
        <v>352</v>
      </c>
      <c r="F12" s="128"/>
      <c r="G12" s="63" t="e">
        <f>VLOOKUP(E16,Regression!A$4:C$19,3,FALSE)</f>
        <v>#N/A</v>
      </c>
      <c r="H12" s="94">
        <f t="shared" si="0"/>
        <v>0</v>
      </c>
      <c r="I12" s="98" t="s">
        <v>308</v>
      </c>
      <c r="J12" s="58"/>
    </row>
    <row r="13" spans="1:10" ht="25.5" customHeight="1" x14ac:dyDescent="0.25">
      <c r="A13" s="58" t="s">
        <v>343</v>
      </c>
      <c r="B13" s="60" t="s">
        <v>352</v>
      </c>
      <c r="C13" s="61">
        <v>0</v>
      </c>
      <c r="D13" s="58" t="s">
        <v>344</v>
      </c>
      <c r="E13" s="137" t="s">
        <v>352</v>
      </c>
      <c r="F13" s="132"/>
      <c r="G13" s="63" t="e">
        <f>VLOOKUP(E17,Regression!A$4:C$19,3,FALSE)</f>
        <v>#N/A</v>
      </c>
      <c r="H13" s="94">
        <f t="shared" si="0"/>
        <v>0</v>
      </c>
      <c r="J13" s="58"/>
    </row>
    <row r="14" spans="1:10" ht="36" customHeight="1" x14ac:dyDescent="0.25">
      <c r="A14" s="56" t="s">
        <v>335</v>
      </c>
      <c r="B14" s="62" t="str">
        <f>B6&amp;B7&amp;B10</f>
        <v xml:space="preserve">Salgsafgrøder overvejende planteproduktion Lerjord Fabriksroer </v>
      </c>
      <c r="C14" s="96">
        <f>H14</f>
        <v>8007.2377216346476</v>
      </c>
      <c r="D14" s="58" t="s">
        <v>342</v>
      </c>
      <c r="E14" s="62" t="str">
        <f>E6&amp;E7&amp;E10</f>
        <v xml:space="preserve">Salgsafgrøder overvejende planteproduktion Lerjord Fabriksroer </v>
      </c>
      <c r="F14" s="96">
        <f>H10</f>
        <v>8007.2377216346476</v>
      </c>
      <c r="G14" s="63">
        <f>VLOOKUP(B14,Regression!A$4:C$19,3,FALSE)</f>
        <v>8007.2377216346476</v>
      </c>
      <c r="H14" s="94">
        <f>IF(ISNUMBER(G14),G14,0)</f>
        <v>8007.2377216346476</v>
      </c>
      <c r="J14" s="58"/>
    </row>
    <row r="15" spans="1:10" ht="36" customHeight="1" x14ac:dyDescent="0.3">
      <c r="A15" s="56" t="s">
        <v>336</v>
      </c>
      <c r="B15" s="62" t="str">
        <f>B6&amp;B7&amp;B11</f>
        <v xml:space="preserve">Salgsafgrøder overvejende planteproduktion Lerjord Korn </v>
      </c>
      <c r="C15" s="96">
        <f>H15</f>
        <v>5118.2798676288403</v>
      </c>
      <c r="D15" s="58" t="s">
        <v>342</v>
      </c>
      <c r="E15" s="62" t="str">
        <f>E6&amp;E7&amp;E11</f>
        <v xml:space="preserve">Salgsafgrøder overvejende planteproduktion Lerjord Korn </v>
      </c>
      <c r="F15" s="96">
        <f t="shared" ref="F15:F17" si="1">H11</f>
        <v>5118.2798676288403</v>
      </c>
      <c r="G15" s="63">
        <f>VLOOKUP(B15,Regression!A$4:C$19,3,FALSE)</f>
        <v>5118.2798676288403</v>
      </c>
      <c r="H15" s="94">
        <f>IF(ISNUMBER(G15),G15,0)</f>
        <v>5118.2798676288403</v>
      </c>
      <c r="I15" s="64"/>
    </row>
    <row r="16" spans="1:10" ht="36" customHeight="1" x14ac:dyDescent="0.3">
      <c r="A16" s="56" t="s">
        <v>337</v>
      </c>
      <c r="B16" s="62" t="str">
        <f>B6&amp;B7&amp;B12</f>
        <v>Salgsafgrøder overvejende planteproduktion Lerjord Ingen</v>
      </c>
      <c r="C16" s="96">
        <f>H16</f>
        <v>0</v>
      </c>
      <c r="D16" s="58" t="s">
        <v>342</v>
      </c>
      <c r="E16" s="62" t="str">
        <f>E6&amp;E7&amp;E12</f>
        <v>Salgsafgrøder overvejende planteproduktion Lerjord Ingen</v>
      </c>
      <c r="F16" s="96">
        <f t="shared" si="1"/>
        <v>0</v>
      </c>
      <c r="G16" s="63" t="e">
        <f>VLOOKUP(B16,Regression!A$4:C$19,3,FALSE)</f>
        <v>#N/A</v>
      </c>
      <c r="H16" s="94">
        <f>IF(ISNUMBER(G16),G16,0)</f>
        <v>0</v>
      </c>
      <c r="I16" s="64"/>
    </row>
    <row r="17" spans="1:16" ht="36" customHeight="1" thickBot="1" x14ac:dyDescent="0.35">
      <c r="A17" s="56" t="s">
        <v>345</v>
      </c>
      <c r="B17" s="62" t="str">
        <f>B6&amp;B7&amp;B13</f>
        <v>Salgsafgrøder overvejende planteproduktion Lerjord Ingen</v>
      </c>
      <c r="C17" s="96">
        <f>H17</f>
        <v>0</v>
      </c>
      <c r="D17" s="58" t="s">
        <v>342</v>
      </c>
      <c r="E17" s="62" t="str">
        <f>E6&amp;E7&amp;E13</f>
        <v>Salgsafgrøder overvejende planteproduktion Lerjord Ingen</v>
      </c>
      <c r="F17" s="96">
        <f t="shared" si="1"/>
        <v>0</v>
      </c>
      <c r="G17" s="63" t="e">
        <f>VLOOKUP(B17,Regression!A$4:C$19,3,FALSE)</f>
        <v>#N/A</v>
      </c>
      <c r="H17" s="94">
        <f>IF(ISNUMBER(G17),G17,0)</f>
        <v>0</v>
      </c>
    </row>
    <row r="18" spans="1:16" ht="23.25" customHeight="1" thickBot="1" x14ac:dyDescent="0.35">
      <c r="A18" s="74" t="s">
        <v>338</v>
      </c>
      <c r="B18" s="75"/>
      <c r="C18" s="76">
        <f>C14*C10+C15*C11+C16*C12+C17*C13</f>
        <v>7284.998258133196</v>
      </c>
      <c r="D18" s="58"/>
      <c r="E18" s="57"/>
      <c r="F18" s="76">
        <f>(F14*F10+F15*F11+F16*F12+F17*F13)/F8</f>
        <v>7284.998258133196</v>
      </c>
      <c r="G18" s="69"/>
      <c r="H18" s="56"/>
      <c r="J18" s="58"/>
    </row>
    <row r="19" spans="1:16" ht="22.5" customHeight="1" thickTop="1" x14ac:dyDescent="0.3">
      <c r="A19" s="58"/>
      <c r="B19" s="56"/>
      <c r="C19" s="57"/>
      <c r="D19" s="58"/>
      <c r="E19" s="57"/>
      <c r="G19" s="69"/>
      <c r="H19" s="95"/>
      <c r="J19" s="58"/>
    </row>
    <row r="20" spans="1:16" ht="17.25" customHeight="1" x14ac:dyDescent="0.3">
      <c r="A20" s="74" t="s">
        <v>339</v>
      </c>
      <c r="B20" s="56"/>
      <c r="C20" s="57"/>
      <c r="D20" s="58"/>
      <c r="E20" s="57"/>
      <c r="G20" s="69"/>
      <c r="H20" s="56"/>
    </row>
    <row r="21" spans="1:16" ht="43.5" customHeight="1" x14ac:dyDescent="0.3">
      <c r="A21" s="56" t="s">
        <v>268</v>
      </c>
      <c r="B21" s="62" t="str">
        <f>B6&amp;B7&amp;B10</f>
        <v xml:space="preserve">Salgsafgrøder overvejende planteproduktion Lerjord Fabriksroer </v>
      </c>
      <c r="C21" s="96">
        <f>H21</f>
        <v>7029.3505340928559</v>
      </c>
      <c r="D21" s="58" t="s">
        <v>342</v>
      </c>
      <c r="E21" s="57"/>
      <c r="G21" s="63">
        <f>VLOOKUP(B14,Regression!A$4:G$19,7,FALSE)</f>
        <v>7029.3505340928559</v>
      </c>
      <c r="H21" s="94">
        <f>IF(ISNUMBER(G21),G21,0)</f>
        <v>7029.3505340928559</v>
      </c>
      <c r="J21" s="94"/>
    </row>
    <row r="22" spans="1:16" ht="43.5" customHeight="1" x14ac:dyDescent="0.3">
      <c r="A22" s="56" t="s">
        <v>269</v>
      </c>
      <c r="B22" s="62" t="str">
        <f>B6&amp;B7&amp;B11</f>
        <v xml:space="preserve">Salgsafgrøder overvejende planteproduktion Lerjord Korn </v>
      </c>
      <c r="C22" s="96">
        <f>H22</f>
        <v>4292.6506920639313</v>
      </c>
      <c r="D22" s="58" t="s">
        <v>342</v>
      </c>
      <c r="E22" s="57"/>
      <c r="G22" s="63">
        <f>VLOOKUP(B15,Regression!A$4:G$19,7,FALSE)</f>
        <v>4292.6506920639313</v>
      </c>
      <c r="H22" s="94">
        <f>IF(ISNUMBER(G22),G22,0)</f>
        <v>4292.6506920639313</v>
      </c>
      <c r="J22" s="94"/>
    </row>
    <row r="23" spans="1:16" ht="43.5" customHeight="1" x14ac:dyDescent="0.3">
      <c r="A23" s="56" t="s">
        <v>270</v>
      </c>
      <c r="B23" s="62" t="str">
        <f>B6&amp;B7&amp;B12</f>
        <v>Salgsafgrøder overvejende planteproduktion Lerjord Ingen</v>
      </c>
      <c r="C23" s="96">
        <f>H23</f>
        <v>0</v>
      </c>
      <c r="D23" s="58" t="s">
        <v>342</v>
      </c>
      <c r="E23" s="57"/>
      <c r="G23" s="63" t="e">
        <f>VLOOKUP(B16,Regression!A$4:G$19,7,FALSE)</f>
        <v>#N/A</v>
      </c>
      <c r="H23" s="94">
        <f>IF(ISNUMBER(G23),G23,0)</f>
        <v>0</v>
      </c>
      <c r="J23" s="94"/>
    </row>
    <row r="24" spans="1:16" ht="43.5" customHeight="1" thickBot="1" x14ac:dyDescent="0.35">
      <c r="A24" s="56" t="s">
        <v>346</v>
      </c>
      <c r="B24" s="66" t="str">
        <f>B6&amp;B7&amp;B13</f>
        <v>Salgsafgrøder overvejende planteproduktion Lerjord Ingen</v>
      </c>
      <c r="C24" s="96">
        <f>H24</f>
        <v>0</v>
      </c>
      <c r="D24" s="58" t="s">
        <v>342</v>
      </c>
      <c r="E24" s="57"/>
      <c r="G24" s="63" t="e">
        <f>VLOOKUP(B17,Regression!A$4:G$19,7,FALSE)</f>
        <v>#N/A</v>
      </c>
      <c r="H24" s="94">
        <f>IF(ISNUMBER(G24),G24,0)</f>
        <v>0</v>
      </c>
      <c r="J24" s="94"/>
      <c r="P24" s="58"/>
    </row>
    <row r="25" spans="1:16" ht="35.25" customHeight="1" thickBot="1" x14ac:dyDescent="0.35">
      <c r="A25" s="138" t="s">
        <v>340</v>
      </c>
      <c r="B25" s="138"/>
      <c r="C25" s="76">
        <f>C21*C10+C22*C11+C23*C12+C24*C13</f>
        <v>6345.1755735856241</v>
      </c>
      <c r="D25" s="58"/>
      <c r="E25" s="57"/>
      <c r="G25" s="69"/>
      <c r="P25" s="58"/>
    </row>
    <row r="26" spans="1:16" ht="35.25" customHeight="1" thickTop="1" x14ac:dyDescent="0.3">
      <c r="A26" s="126"/>
      <c r="B26" s="126"/>
      <c r="C26" s="124"/>
      <c r="D26" s="58"/>
      <c r="E26" s="57"/>
      <c r="G26" s="69"/>
      <c r="P26" s="58"/>
    </row>
    <row r="27" spans="1:16" ht="15.6" x14ac:dyDescent="0.3">
      <c r="A27" s="74" t="s">
        <v>353</v>
      </c>
      <c r="B27" s="126"/>
      <c r="C27" s="124"/>
      <c r="D27" s="58"/>
      <c r="E27" s="57"/>
      <c r="G27" s="69"/>
      <c r="P27" s="58"/>
    </row>
    <row r="28" spans="1:16" ht="23.25" customHeight="1" x14ac:dyDescent="0.3">
      <c r="A28" s="126"/>
      <c r="B28" s="126"/>
      <c r="C28" s="124"/>
      <c r="D28" s="58"/>
      <c r="E28" s="120" t="s">
        <v>325</v>
      </c>
      <c r="F28" s="121" t="s">
        <v>308</v>
      </c>
      <c r="G28" s="69"/>
      <c r="P28" s="58"/>
    </row>
    <row r="29" spans="1:16" ht="23.25" customHeight="1" x14ac:dyDescent="0.3">
      <c r="A29" s="126"/>
      <c r="B29" s="126"/>
      <c r="C29" s="124"/>
      <c r="D29" s="58"/>
      <c r="E29" s="120" t="s">
        <v>326</v>
      </c>
      <c r="F29" s="121" t="s">
        <v>306</v>
      </c>
      <c r="G29" s="69"/>
      <c r="P29" s="58"/>
    </row>
    <row r="30" spans="1:16" ht="23.25" customHeight="1" x14ac:dyDescent="0.3">
      <c r="A30" s="126"/>
      <c r="B30" s="126"/>
      <c r="C30" s="124"/>
      <c r="D30" s="58"/>
      <c r="E30" s="120" t="s">
        <v>327</v>
      </c>
      <c r="F30" s="121" t="s">
        <v>308</v>
      </c>
      <c r="G30" s="69"/>
      <c r="P30" s="58"/>
    </row>
    <row r="31" spans="1:16" ht="23.25" customHeight="1" x14ac:dyDescent="0.3">
      <c r="A31" s="126"/>
      <c r="B31" s="126"/>
      <c r="C31" s="124"/>
      <c r="D31" s="58"/>
      <c r="G31" s="69"/>
      <c r="P31" s="58"/>
    </row>
    <row r="32" spans="1:16" ht="22.5" customHeight="1" x14ac:dyDescent="0.3">
      <c r="A32" s="74"/>
      <c r="B32" s="99"/>
      <c r="C32" s="124"/>
      <c r="D32" s="58"/>
      <c r="E32" s="91" t="s">
        <v>267</v>
      </c>
      <c r="G32" s="69"/>
      <c r="P32" s="58"/>
    </row>
    <row r="33" spans="1:16" ht="43.5" customHeight="1" x14ac:dyDescent="0.3">
      <c r="A33" s="56" t="s">
        <v>268</v>
      </c>
      <c r="B33" s="62" t="str">
        <f>B6&amp;B7&amp;B10</f>
        <v xml:space="preserve">Salgsafgrøder overvejende planteproduktion Lerjord Fabriksroer </v>
      </c>
      <c r="C33" s="96">
        <f>IF(AND($E$33="",$F$28="Ja"),H33,IF(AND(E33="",$F$28="Nej",$F$29="ja",$F$30="Ja"),H33*Data!$E$342,IF(AND(E33="",$F$28="Nej",$F$29="Ja",$F$30="Nej"),H33*(Data!$E$342+Data!$G$342),IF(AND(E33="",$F$28="Nej",$F$29="Nej",$F$30="Ja"),H33*(Data!$E$342+Data!$F$342),IF(AND(E33="",$F$29="Nej",$F$30="Nej"),H33,E33)))))</f>
        <v>4428.4908364784997</v>
      </c>
      <c r="D33" s="58" t="s">
        <v>342</v>
      </c>
      <c r="E33" s="103"/>
      <c r="G33" s="63">
        <f>VLOOKUP(E14,Regression!A$4:G$19,7,FALSE)</f>
        <v>7029.3505340928559</v>
      </c>
      <c r="H33" s="94">
        <f>IF(ISNUMBER(G33),G33,0)</f>
        <v>7029.3505340928559</v>
      </c>
    </row>
    <row r="34" spans="1:16" ht="43.5" customHeight="1" x14ac:dyDescent="0.3">
      <c r="A34" s="56" t="s">
        <v>269</v>
      </c>
      <c r="B34" s="62" t="str">
        <f>B6&amp;B7&amp;B11</f>
        <v xml:space="preserve">Salgsafgrøder overvejende planteproduktion Lerjord Korn </v>
      </c>
      <c r="C34" s="96">
        <f>IF(AND($E$34="",$F$28="Ja"),H34,IF(AND(E34="",$F$28="Nej",$F$29="ja",$F$30="Ja"),H34*Data!$E$342,IF(AND(E34="",$F$28="Nej",$F$29="Ja",$F$30="Nej"),H34*(Data!$E$342+Data!$G$342),IF(AND(E34="",$F$28="Nej",$F$29="Nej",$F$30="Ja"),H34*(Data!$E$342+Data!$F$342),IF(AND(E34="",$F$29="Nej",$F$30="Nej"),H34,E34)))))</f>
        <v>2704.3699360002765</v>
      </c>
      <c r="D34" s="58" t="s">
        <v>342</v>
      </c>
      <c r="E34" s="103"/>
      <c r="G34" s="63">
        <f>VLOOKUP(E15,Regression!A$4:G$19,7,FALSE)</f>
        <v>4292.6506920639313</v>
      </c>
      <c r="H34" s="94">
        <f t="shared" ref="H34:H36" si="2">IF(ISNUMBER(G34),G34,0)</f>
        <v>4292.6506920639313</v>
      </c>
    </row>
    <row r="35" spans="1:16" ht="43.5" customHeight="1" x14ac:dyDescent="0.3">
      <c r="A35" s="56" t="s">
        <v>270</v>
      </c>
      <c r="B35" s="62" t="str">
        <f>B6&amp;B7&amp;B12</f>
        <v>Salgsafgrøder overvejende planteproduktion Lerjord Ingen</v>
      </c>
      <c r="C35" s="96">
        <f>IF(AND($E$34="",$F$28="Ja"),H35,IF(AND(E35="",$F$28="Nej",$F$29="ja",$F$30="Ja"),H35*Data!$E$342,IF(AND(E35="",$F$28="Nej",$F$29="Ja",$F$30="Nej"),H35*(Data!$E$342+Data!$G$342),IF(AND(E35="",$F$28="Nej",$F$29="Nej",$F$30="Ja"),H35*(Data!$E$342+Data!$F$342),IF(AND(E35="",$F$29="Nej",$F$30="Nej"),H35,E35)))))</f>
        <v>0</v>
      </c>
      <c r="D35" s="58" t="s">
        <v>342</v>
      </c>
      <c r="E35" s="103"/>
      <c r="G35" s="63" t="e">
        <f>VLOOKUP(E16,Regression!A$4:G$19,7,FALSE)</f>
        <v>#N/A</v>
      </c>
      <c r="H35" s="94">
        <f t="shared" si="2"/>
        <v>0</v>
      </c>
    </row>
    <row r="36" spans="1:16" ht="43.5" customHeight="1" thickBot="1" x14ac:dyDescent="0.35">
      <c r="A36" s="56" t="s">
        <v>346</v>
      </c>
      <c r="B36" s="66" t="str">
        <f>B6&amp;B7&amp;B13</f>
        <v>Salgsafgrøder overvejende planteproduktion Lerjord Ingen</v>
      </c>
      <c r="C36" s="96">
        <f>IF(AND($E$36="",$F$28="Ja"),H36,IF(AND(E36="",$F$28="Nej",$F$29="ja",$F$30="Ja"),H36*Data!$E$342,IF(AND(E36="",$F$28="Nej",$F$29="Ja",$F$30="Nej"),H36*(Data!$E$342+Data!$G$342),IF(AND(E36="",$F$28="Nej",$F$29="Nej",$F$30="Ja"),H36*(Data!$E$342+Data!$F$342),IF(AND(E36="",$F$29="Nej",$F$30="Nej"),H36,E36)))))</f>
        <v>0</v>
      </c>
      <c r="D36" s="58" t="s">
        <v>342</v>
      </c>
      <c r="E36" s="103"/>
      <c r="G36" s="63" t="e">
        <f>VLOOKUP(E17,Regression!A$4:G$19,7,FALSE)</f>
        <v>#N/A</v>
      </c>
      <c r="H36" s="94">
        <f t="shared" si="2"/>
        <v>0</v>
      </c>
      <c r="P36" s="58"/>
    </row>
    <row r="37" spans="1:16" ht="35.25" customHeight="1" thickBot="1" x14ac:dyDescent="0.35">
      <c r="A37" s="138" t="s">
        <v>340</v>
      </c>
      <c r="B37" s="138"/>
      <c r="C37" s="76">
        <f>(C33*F10+C34*F11+C35*F12+C36)/F8</f>
        <v>3997.4606113589443</v>
      </c>
      <c r="D37" s="58"/>
      <c r="E37" s="57"/>
      <c r="F37" s="69"/>
      <c r="H37" s="56"/>
      <c r="P37" s="58"/>
    </row>
    <row r="38" spans="1:16" ht="18" customHeight="1" thickTop="1" x14ac:dyDescent="0.3">
      <c r="A38" s="99"/>
      <c r="B38" s="99"/>
      <c r="C38" s="124"/>
      <c r="D38" s="58"/>
      <c r="E38" s="57"/>
      <c r="P38" s="58"/>
    </row>
    <row r="39" spans="1:16" ht="20.25" hidden="1" customHeight="1" x14ac:dyDescent="0.25">
      <c r="A39" s="92"/>
      <c r="B39" s="56"/>
      <c r="D39" s="58"/>
      <c r="E39" s="57"/>
      <c r="P39" s="58"/>
    </row>
    <row r="40" spans="1:16" ht="15" hidden="1" x14ac:dyDescent="0.25">
      <c r="A40" s="58"/>
      <c r="B40" s="56"/>
      <c r="C40" s="57"/>
      <c r="D40" s="58"/>
      <c r="E40" s="57"/>
      <c r="P40" s="58"/>
    </row>
    <row r="41" spans="1:16" ht="16.5" hidden="1" customHeight="1" x14ac:dyDescent="0.25">
      <c r="A41" s="58"/>
      <c r="B41" s="58"/>
      <c r="C41" s="58"/>
      <c r="D41" s="58"/>
      <c r="E41" s="57"/>
      <c r="P41" s="58"/>
    </row>
    <row r="42" spans="1:16" ht="16.5" hidden="1" customHeight="1" x14ac:dyDescent="0.25">
      <c r="A42" s="58"/>
      <c r="B42" s="58"/>
      <c r="C42" s="58"/>
      <c r="D42" s="58"/>
      <c r="E42" s="57"/>
      <c r="F42" s="57"/>
      <c r="H42" s="56"/>
      <c r="J42" s="58"/>
      <c r="P42" s="58"/>
    </row>
    <row r="43" spans="1:16" ht="16.5" hidden="1" customHeight="1" x14ac:dyDescent="0.25">
      <c r="A43" s="58"/>
      <c r="B43" s="58"/>
      <c r="C43" s="58"/>
      <c r="D43" s="58"/>
      <c r="E43" s="57"/>
      <c r="F43" s="57"/>
      <c r="H43" s="56"/>
      <c r="J43" s="58"/>
      <c r="P43" s="58"/>
    </row>
    <row r="44" spans="1:16" ht="16.5" hidden="1" customHeight="1" x14ac:dyDescent="0.25">
      <c r="A44" s="58"/>
      <c r="B44" s="58"/>
      <c r="C44" s="58"/>
      <c r="D44" s="58"/>
      <c r="E44" s="57"/>
      <c r="F44" s="57"/>
      <c r="H44" s="56"/>
      <c r="J44" s="58"/>
      <c r="P44" s="58"/>
    </row>
    <row r="45" spans="1:16" ht="16.5" hidden="1" customHeight="1" x14ac:dyDescent="0.25">
      <c r="A45" s="58"/>
      <c r="B45" s="58"/>
      <c r="C45" s="58"/>
      <c r="D45" s="58"/>
      <c r="E45" s="57"/>
      <c r="F45" s="57"/>
      <c r="H45" s="56"/>
      <c r="J45" s="58"/>
      <c r="P45" s="58"/>
    </row>
    <row r="46" spans="1:16" ht="16.5" hidden="1" customHeight="1" x14ac:dyDescent="0.25">
      <c r="A46" s="58"/>
      <c r="B46" s="58"/>
      <c r="C46" s="58"/>
      <c r="D46" s="58"/>
      <c r="E46" s="57"/>
      <c r="F46" s="57"/>
      <c r="H46" s="56"/>
      <c r="J46" s="58"/>
      <c r="P46" s="58"/>
    </row>
    <row r="47" spans="1:16" ht="16.5" hidden="1" customHeight="1" x14ac:dyDescent="0.25">
      <c r="A47" s="58"/>
      <c r="B47" s="58"/>
      <c r="C47" s="58"/>
      <c r="D47" s="58"/>
      <c r="E47" s="57"/>
      <c r="F47" s="57"/>
      <c r="H47" s="56"/>
      <c r="J47" s="58"/>
      <c r="P47" s="58"/>
    </row>
    <row r="48" spans="1:16" ht="16.5" hidden="1" customHeight="1" x14ac:dyDescent="0.25">
      <c r="A48" s="58"/>
      <c r="B48" s="58"/>
      <c r="C48" s="58"/>
      <c r="D48" s="58"/>
      <c r="E48" s="57"/>
      <c r="F48" s="57"/>
      <c r="H48" s="56"/>
      <c r="J48" s="58"/>
      <c r="P48" s="58"/>
    </row>
    <row r="49" spans="1:16" ht="16.5" hidden="1" customHeight="1" x14ac:dyDescent="0.25">
      <c r="A49" s="58"/>
      <c r="B49" s="58"/>
      <c r="C49" s="58"/>
      <c r="D49" s="58"/>
      <c r="E49" s="57"/>
      <c r="F49" s="57"/>
      <c r="H49" s="56"/>
      <c r="J49" s="58"/>
      <c r="P49" s="58"/>
    </row>
    <row r="50" spans="1:16" ht="16.5" hidden="1" customHeight="1" x14ac:dyDescent="0.25">
      <c r="A50" s="58"/>
      <c r="B50" s="58"/>
      <c r="C50" s="58"/>
      <c r="D50" s="58"/>
      <c r="E50" s="57"/>
      <c r="F50" s="57"/>
      <c r="H50" s="56"/>
      <c r="J50" s="58"/>
      <c r="P50" s="58"/>
    </row>
    <row r="51" spans="1:16" ht="16.5" hidden="1" customHeight="1" x14ac:dyDescent="0.25">
      <c r="A51" s="58"/>
      <c r="B51" s="58"/>
      <c r="C51" s="58"/>
      <c r="D51" s="58"/>
      <c r="E51" s="57"/>
      <c r="F51" s="57"/>
      <c r="H51" s="56"/>
      <c r="J51" s="58"/>
      <c r="P51" s="58"/>
    </row>
    <row r="52" spans="1:16" ht="16.5" hidden="1" customHeight="1" x14ac:dyDescent="0.25">
      <c r="A52" s="58"/>
      <c r="B52" s="58"/>
      <c r="C52" s="58"/>
      <c r="D52" s="58"/>
      <c r="E52" s="57"/>
      <c r="F52" s="57"/>
      <c r="H52" s="56"/>
      <c r="J52" s="58"/>
      <c r="P52" s="58"/>
    </row>
    <row r="53" spans="1:16" ht="69" hidden="1" customHeight="1" x14ac:dyDescent="0.25">
      <c r="A53" s="58"/>
      <c r="B53" s="58"/>
      <c r="C53" s="58"/>
      <c r="D53" s="58"/>
      <c r="E53" s="57"/>
      <c r="F53" s="57"/>
      <c r="H53" s="56"/>
      <c r="J53" s="58"/>
      <c r="P53" s="58"/>
    </row>
    <row r="54" spans="1:16" ht="16.5" hidden="1" customHeight="1" x14ac:dyDescent="0.25">
      <c r="A54" s="58"/>
      <c r="B54" s="58"/>
      <c r="C54" s="58"/>
      <c r="D54" s="58"/>
      <c r="E54" s="57"/>
      <c r="F54" s="57"/>
      <c r="H54" s="56"/>
      <c r="J54" s="58"/>
      <c r="P54" s="58"/>
    </row>
    <row r="55" spans="1:16" ht="16.5" hidden="1" customHeight="1" x14ac:dyDescent="0.25">
      <c r="A55" s="58"/>
      <c r="B55" s="58"/>
      <c r="C55" s="58"/>
      <c r="D55" s="58"/>
      <c r="E55" s="57"/>
      <c r="F55" s="57"/>
      <c r="H55" s="56"/>
      <c r="J55" s="58"/>
      <c r="P55" s="58"/>
    </row>
    <row r="56" spans="1:16" ht="245.25" hidden="1" customHeight="1" x14ac:dyDescent="0.25">
      <c r="A56" s="58"/>
      <c r="B56" s="58"/>
      <c r="C56" s="58"/>
      <c r="D56" s="58"/>
      <c r="E56" s="57"/>
      <c r="F56" s="57"/>
      <c r="H56" s="56"/>
      <c r="J56" s="58"/>
      <c r="P56" s="58"/>
    </row>
    <row r="57" spans="1:16" ht="16.5" hidden="1" customHeight="1" x14ac:dyDescent="0.25">
      <c r="A57" s="128"/>
      <c r="B57" s="129" t="str">
        <f>B10</f>
        <v xml:space="preserve">Fabriksroer </v>
      </c>
      <c r="C57" s="130" t="str">
        <f>B11</f>
        <v xml:space="preserve">Korn </v>
      </c>
      <c r="D57" s="131" t="str">
        <f>B12</f>
        <v>Ingen</v>
      </c>
      <c r="E57" s="131" t="str">
        <f>B13</f>
        <v>Ingen</v>
      </c>
      <c r="F57" s="57"/>
      <c r="H57" s="56"/>
      <c r="J57" s="58"/>
      <c r="P57" s="58"/>
    </row>
    <row r="58" spans="1:16" ht="16.5" hidden="1" customHeight="1" x14ac:dyDescent="0.25">
      <c r="A58" s="132" t="s">
        <v>348</v>
      </c>
      <c r="B58" s="133">
        <f>C14</f>
        <v>8007.2377216346476</v>
      </c>
      <c r="C58" s="134">
        <f>C15</f>
        <v>5118.2798676288403</v>
      </c>
      <c r="D58" s="133">
        <f>C16</f>
        <v>0</v>
      </c>
      <c r="E58" s="133">
        <f>C17</f>
        <v>0</v>
      </c>
      <c r="F58" s="57"/>
      <c r="H58" s="56"/>
      <c r="J58" s="58"/>
      <c r="P58" s="58"/>
    </row>
    <row r="59" spans="1:16" ht="16.5" hidden="1" customHeight="1" x14ac:dyDescent="0.25">
      <c r="A59" s="132" t="s">
        <v>349</v>
      </c>
      <c r="B59" s="133">
        <f>C21</f>
        <v>7029.3505340928559</v>
      </c>
      <c r="C59" s="133">
        <f>C22</f>
        <v>4292.6506920639313</v>
      </c>
      <c r="D59" s="133">
        <f>C23</f>
        <v>0</v>
      </c>
      <c r="E59" s="133">
        <f>C24</f>
        <v>0</v>
      </c>
      <c r="F59" s="57"/>
      <c r="H59" s="56"/>
      <c r="J59" s="58"/>
      <c r="P59" s="58"/>
    </row>
    <row r="60" spans="1:16" ht="16.5" hidden="1" customHeight="1" x14ac:dyDescent="0.25">
      <c r="A60" s="135" t="s">
        <v>350</v>
      </c>
      <c r="B60" s="133">
        <f>C33</f>
        <v>4428.4908364784997</v>
      </c>
      <c r="C60" s="134">
        <f>C34</f>
        <v>2704.3699360002765</v>
      </c>
      <c r="D60" s="133">
        <f>C35</f>
        <v>0</v>
      </c>
      <c r="E60" s="136">
        <f>C36</f>
        <v>0</v>
      </c>
      <c r="F60" s="57"/>
      <c r="H60" s="56"/>
      <c r="J60" s="58"/>
      <c r="K60" s="58"/>
      <c r="P60" s="58"/>
    </row>
    <row r="61" spans="1:16" ht="16.5" hidden="1" customHeight="1" x14ac:dyDescent="0.25">
      <c r="A61" s="58"/>
      <c r="B61" s="58"/>
      <c r="C61" s="58"/>
      <c r="D61" s="58"/>
      <c r="E61" s="57"/>
      <c r="F61" s="57"/>
      <c r="H61" s="56"/>
      <c r="J61" s="58"/>
      <c r="K61" s="58"/>
      <c r="P61" s="58"/>
    </row>
    <row r="62" spans="1:16" ht="16.5" hidden="1" customHeight="1" x14ac:dyDescent="0.25">
      <c r="A62" s="58"/>
      <c r="B62" s="58"/>
      <c r="C62" s="58"/>
      <c r="D62" s="58"/>
      <c r="E62" s="57"/>
      <c r="F62" s="57"/>
      <c r="H62" s="56"/>
      <c r="J62" s="58"/>
      <c r="K62" s="58"/>
      <c r="P62" s="58"/>
    </row>
    <row r="63" spans="1:16" ht="16.5" hidden="1" customHeight="1" x14ac:dyDescent="0.25">
      <c r="A63" s="58"/>
      <c r="B63" s="58"/>
      <c r="C63" s="58"/>
      <c r="D63" s="58"/>
      <c r="E63" s="57"/>
      <c r="F63" s="57"/>
      <c r="H63" s="56"/>
      <c r="J63" s="58"/>
      <c r="K63" s="58"/>
      <c r="P63" s="58"/>
    </row>
    <row r="64" spans="1:16" ht="16.5" hidden="1" customHeight="1" x14ac:dyDescent="0.25">
      <c r="A64" s="58"/>
      <c r="B64" s="58"/>
      <c r="C64" s="58"/>
      <c r="D64" s="58"/>
      <c r="E64" s="57"/>
      <c r="F64" s="57"/>
      <c r="H64" s="56"/>
      <c r="J64" s="58"/>
      <c r="K64" s="58"/>
      <c r="P64" s="58"/>
    </row>
    <row r="65" spans="1:16" ht="16.5" hidden="1" customHeight="1" x14ac:dyDescent="0.25">
      <c r="A65" s="58"/>
      <c r="B65" s="58"/>
      <c r="C65" s="58"/>
      <c r="D65" s="58"/>
      <c r="E65" s="57"/>
      <c r="F65" s="57"/>
      <c r="H65" s="56"/>
      <c r="J65" s="71"/>
      <c r="P65" s="58"/>
    </row>
    <row r="66" spans="1:16" ht="16.5" hidden="1" customHeight="1" x14ac:dyDescent="0.25">
      <c r="A66" s="58"/>
      <c r="B66" s="58"/>
      <c r="C66" s="58"/>
      <c r="D66" s="58"/>
      <c r="E66" s="57"/>
      <c r="F66" s="57"/>
      <c r="H66" s="56"/>
      <c r="J66" s="72"/>
      <c r="P66" s="58"/>
    </row>
    <row r="67" spans="1:16" ht="16.5" hidden="1" customHeight="1" x14ac:dyDescent="0.25">
      <c r="A67" s="58"/>
      <c r="B67" s="58"/>
      <c r="C67" s="58"/>
      <c r="D67" s="58"/>
      <c r="E67" s="57"/>
      <c r="F67" s="57"/>
      <c r="H67" s="56"/>
      <c r="J67" s="58"/>
      <c r="P67" s="58"/>
    </row>
    <row r="68" spans="1:16" ht="16.5" hidden="1" customHeight="1" x14ac:dyDescent="0.25">
      <c r="A68" s="58"/>
      <c r="B68" s="58"/>
      <c r="C68" s="58"/>
      <c r="D68" s="58"/>
      <c r="E68" s="57"/>
      <c r="F68" s="57"/>
      <c r="H68" s="56"/>
      <c r="J68" s="58"/>
      <c r="P68" s="58"/>
    </row>
    <row r="69" spans="1:16" ht="16.5" hidden="1" customHeight="1" x14ac:dyDescent="0.25">
      <c r="A69" s="58"/>
      <c r="B69" s="58"/>
      <c r="C69" s="58"/>
      <c r="D69" s="58"/>
      <c r="E69" s="57"/>
      <c r="F69" s="57"/>
      <c r="H69" s="56"/>
      <c r="J69" s="58"/>
      <c r="P69" s="58"/>
    </row>
    <row r="70" spans="1:16" ht="16.5" hidden="1" customHeight="1" x14ac:dyDescent="0.25">
      <c r="A70" s="58"/>
      <c r="B70" s="58"/>
      <c r="C70" s="58"/>
      <c r="D70" s="58"/>
      <c r="E70" s="57"/>
      <c r="F70" s="57"/>
      <c r="H70" s="56"/>
      <c r="J70" s="58"/>
    </row>
    <row r="71" spans="1:16" ht="16.5" hidden="1" customHeight="1" x14ac:dyDescent="0.25">
      <c r="A71" s="58"/>
      <c r="B71" s="58"/>
      <c r="C71" s="58"/>
      <c r="D71" s="58"/>
      <c r="E71" s="57"/>
      <c r="F71" s="57"/>
      <c r="H71" s="56"/>
      <c r="J71" s="58"/>
    </row>
    <row r="72" spans="1:16" ht="16.5" hidden="1" customHeight="1" x14ac:dyDescent="0.25">
      <c r="A72" s="58"/>
      <c r="B72" s="58"/>
      <c r="C72" s="58"/>
      <c r="D72" s="58"/>
      <c r="E72" s="57"/>
      <c r="F72" s="57"/>
      <c r="H72" s="56"/>
      <c r="J72" s="58"/>
    </row>
    <row r="73" spans="1:16" ht="16.5" hidden="1" customHeight="1" x14ac:dyDescent="0.25">
      <c r="A73" s="58"/>
      <c r="B73" s="58"/>
      <c r="C73" s="58"/>
      <c r="D73" s="58"/>
      <c r="E73" s="57"/>
      <c r="F73" s="57"/>
      <c r="H73" s="56"/>
      <c r="J73" s="58"/>
    </row>
    <row r="74" spans="1:16" ht="16.5" hidden="1" customHeight="1" x14ac:dyDescent="0.25">
      <c r="A74" s="58"/>
      <c r="B74" s="58"/>
      <c r="C74" s="58"/>
      <c r="D74" s="58"/>
      <c r="E74" s="57"/>
      <c r="F74" s="57"/>
      <c r="H74" s="56"/>
      <c r="J74" s="58"/>
    </row>
    <row r="75" spans="1:16" ht="16.5" hidden="1" customHeight="1" x14ac:dyDescent="0.25">
      <c r="A75" s="58"/>
      <c r="B75" s="58"/>
      <c r="C75" s="58"/>
      <c r="D75" s="58"/>
      <c r="E75" s="57"/>
      <c r="F75" s="57"/>
      <c r="H75" s="56"/>
      <c r="J75" s="58"/>
    </row>
    <row r="76" spans="1:16" ht="16.5" hidden="1" customHeight="1" x14ac:dyDescent="0.25">
      <c r="A76" s="58"/>
      <c r="B76" s="58"/>
      <c r="C76" s="58"/>
      <c r="D76" s="58"/>
      <c r="E76" s="57"/>
      <c r="F76" s="57"/>
      <c r="H76" s="56"/>
      <c r="J76" s="58"/>
    </row>
    <row r="77" spans="1:16" ht="16.5" hidden="1" customHeight="1" x14ac:dyDescent="0.25">
      <c r="A77" s="58"/>
      <c r="B77" s="58"/>
      <c r="C77" s="58"/>
      <c r="D77" s="58"/>
      <c r="E77" s="57"/>
      <c r="F77" s="57"/>
      <c r="H77" s="56"/>
      <c r="J77" s="58"/>
    </row>
    <row r="78" spans="1:16" ht="16.5" hidden="1" customHeight="1" x14ac:dyDescent="0.25">
      <c r="A78" s="58"/>
      <c r="B78" s="58"/>
      <c r="C78" s="58"/>
      <c r="D78" s="58"/>
      <c r="E78" s="57"/>
      <c r="F78" s="57"/>
      <c r="H78" s="56"/>
      <c r="J78" s="58"/>
    </row>
    <row r="79" spans="1:16" ht="16.5" hidden="1" customHeight="1" x14ac:dyDescent="0.25">
      <c r="A79" s="58"/>
      <c r="B79" s="58"/>
      <c r="C79" s="58"/>
      <c r="D79" s="58"/>
      <c r="E79" s="57"/>
      <c r="F79" s="57"/>
      <c r="H79" s="56"/>
      <c r="J79" s="58"/>
    </row>
    <row r="80" spans="1:16" ht="16.5" hidden="1" customHeight="1" x14ac:dyDescent="0.25">
      <c r="A80" s="58"/>
      <c r="B80" s="58"/>
      <c r="C80" s="58"/>
      <c r="D80" s="58"/>
      <c r="E80" s="57"/>
      <c r="F80" s="57"/>
      <c r="H80" s="56"/>
      <c r="J80" s="58"/>
    </row>
    <row r="81" spans="1:10" ht="16.5" hidden="1" customHeight="1" x14ac:dyDescent="0.25">
      <c r="A81" s="58"/>
      <c r="B81" s="58"/>
      <c r="C81" s="58"/>
      <c r="D81" s="58"/>
      <c r="E81" s="57"/>
      <c r="F81" s="57"/>
      <c r="H81" s="56"/>
      <c r="J81" s="58"/>
    </row>
    <row r="82" spans="1:10" ht="16.5" hidden="1" customHeight="1" x14ac:dyDescent="0.25">
      <c r="A82" s="58"/>
      <c r="B82" s="58"/>
      <c r="C82" s="58"/>
      <c r="D82" s="58"/>
      <c r="E82" s="57"/>
      <c r="F82" s="57"/>
      <c r="H82" s="56"/>
      <c r="J82" s="58"/>
    </row>
    <row r="83" spans="1:10" ht="16.5" hidden="1" customHeight="1" x14ac:dyDescent="0.25">
      <c r="A83" s="58"/>
      <c r="B83" s="58"/>
      <c r="C83" s="58"/>
      <c r="D83" s="58"/>
      <c r="E83" s="57"/>
      <c r="F83" s="57"/>
      <c r="H83" s="56"/>
      <c r="J83" s="58"/>
    </row>
    <row r="84" spans="1:10" ht="16.5" hidden="1" customHeight="1" x14ac:dyDescent="0.25">
      <c r="A84" s="58"/>
      <c r="B84" s="58"/>
      <c r="C84" s="58"/>
      <c r="D84" s="58"/>
      <c r="E84" s="57"/>
      <c r="F84" s="57"/>
      <c r="H84" s="56"/>
      <c r="J84" s="58"/>
    </row>
    <row r="85" spans="1:10" ht="16.5" hidden="1" customHeight="1" x14ac:dyDescent="0.25">
      <c r="A85" s="58"/>
      <c r="B85" s="58"/>
      <c r="C85" s="58"/>
      <c r="D85" s="58"/>
      <c r="E85" s="57"/>
      <c r="F85" s="57"/>
      <c r="H85" s="56"/>
      <c r="J85" s="58"/>
    </row>
    <row r="86" spans="1:10" ht="16.5" hidden="1" customHeight="1" x14ac:dyDescent="0.25">
      <c r="A86" s="58"/>
      <c r="B86" s="58"/>
      <c r="C86" s="58"/>
      <c r="D86" s="58"/>
      <c r="E86" s="57"/>
      <c r="F86" s="57"/>
      <c r="H86" s="56"/>
      <c r="J86" s="58"/>
    </row>
    <row r="87" spans="1:10" ht="16.5" hidden="1" customHeight="1" x14ac:dyDescent="0.25">
      <c r="A87" s="58"/>
      <c r="B87" s="58"/>
      <c r="C87" s="58"/>
      <c r="D87" s="58"/>
      <c r="E87" s="57"/>
      <c r="F87" s="57"/>
      <c r="H87" s="56"/>
      <c r="J87" s="58"/>
    </row>
    <row r="88" spans="1:10" ht="16.5" hidden="1" customHeight="1" x14ac:dyDescent="0.25">
      <c r="A88" s="58"/>
      <c r="B88" s="58"/>
      <c r="C88" s="58"/>
      <c r="D88" s="58"/>
      <c r="E88" s="57"/>
      <c r="F88" s="57"/>
      <c r="H88" s="56"/>
      <c r="J88" s="58"/>
    </row>
    <row r="89" spans="1:10" ht="16.5" hidden="1" customHeight="1" x14ac:dyDescent="0.25">
      <c r="A89" s="58"/>
      <c r="B89" s="58"/>
      <c r="C89" s="58"/>
      <c r="D89" s="58"/>
      <c r="E89" s="57"/>
      <c r="F89" s="57"/>
      <c r="H89" s="56"/>
      <c r="J89" s="58"/>
    </row>
    <row r="90" spans="1:10" ht="16.5" hidden="1" customHeight="1" x14ac:dyDescent="0.25">
      <c r="A90" s="58"/>
      <c r="B90" s="58"/>
      <c r="C90" s="58"/>
      <c r="D90" s="58"/>
      <c r="E90" s="57"/>
      <c r="F90" s="57"/>
      <c r="H90" s="56"/>
      <c r="J90" s="58"/>
    </row>
    <row r="91" spans="1:10" ht="16.5" hidden="1" customHeight="1" x14ac:dyDescent="0.25">
      <c r="A91" s="58"/>
      <c r="B91" s="58"/>
      <c r="C91" s="58"/>
      <c r="D91" s="58"/>
      <c r="E91" s="57"/>
      <c r="F91" s="57"/>
      <c r="H91" s="56"/>
      <c r="J91" s="58"/>
    </row>
    <row r="92" spans="1:10" ht="16.5" hidden="1" customHeight="1" x14ac:dyDescent="0.25">
      <c r="A92" s="58"/>
      <c r="B92" s="58"/>
      <c r="C92" s="58"/>
      <c r="D92" s="58"/>
      <c r="E92" s="57"/>
      <c r="F92" s="57"/>
      <c r="G92" s="65"/>
      <c r="H92" s="56"/>
      <c r="J92" s="58"/>
    </row>
    <row r="93" spans="1:10" ht="16.5" hidden="1" customHeight="1" x14ac:dyDescent="0.25">
      <c r="A93" s="58"/>
      <c r="B93" s="58"/>
      <c r="C93" s="58"/>
      <c r="D93" s="58"/>
      <c r="E93" s="57"/>
      <c r="F93" s="57"/>
      <c r="G93" s="58"/>
      <c r="H93" s="56"/>
      <c r="J93" s="58"/>
    </row>
    <row r="94" spans="1:10" ht="16.5" hidden="1" customHeight="1" x14ac:dyDescent="0.25">
      <c r="A94" s="58"/>
      <c r="B94" s="58"/>
      <c r="C94" s="58"/>
      <c r="D94" s="58"/>
      <c r="E94" s="57"/>
      <c r="F94" s="57"/>
      <c r="G94" s="58"/>
      <c r="H94" s="56"/>
      <c r="J94" s="58"/>
    </row>
    <row r="95" spans="1:10" ht="16.5" hidden="1" customHeight="1" x14ac:dyDescent="0.25">
      <c r="A95" s="58"/>
      <c r="B95" s="58"/>
      <c r="C95" s="58"/>
      <c r="D95" s="58"/>
      <c r="E95" s="57"/>
      <c r="F95" s="57"/>
      <c r="G95" s="58"/>
      <c r="H95" s="56"/>
      <c r="J95" s="58"/>
    </row>
    <row r="96" spans="1:10" ht="16.5" hidden="1" customHeight="1" x14ac:dyDescent="0.25">
      <c r="H96" s="56"/>
      <c r="J96" s="58"/>
    </row>
    <row r="97" spans="8:10" ht="16.5" hidden="1" customHeight="1" x14ac:dyDescent="0.25">
      <c r="H97" s="56"/>
      <c r="J97" s="58"/>
    </row>
    <row r="98" spans="8:10" ht="16.5" hidden="1" customHeight="1" x14ac:dyDescent="0.25">
      <c r="H98" s="56"/>
      <c r="J98" s="58"/>
    </row>
    <row r="99" spans="8:10" ht="16.5" hidden="1" customHeight="1" x14ac:dyDescent="0.25">
      <c r="H99" s="56"/>
      <c r="J99" s="58"/>
    </row>
    <row r="100" spans="8:10" ht="16.5" hidden="1" customHeight="1" x14ac:dyDescent="0.25">
      <c r="H100" s="56"/>
      <c r="J100" s="58"/>
    </row>
    <row r="101" spans="8:10" ht="16.5" hidden="1" customHeight="1" x14ac:dyDescent="0.25">
      <c r="H101" s="56"/>
      <c r="J101" s="58"/>
    </row>
    <row r="102" spans="8:10" ht="16.5" hidden="1" customHeight="1" x14ac:dyDescent="0.25">
      <c r="H102" s="56"/>
      <c r="J102" s="58"/>
    </row>
    <row r="103" spans="8:10" ht="16.5" hidden="1" customHeight="1" x14ac:dyDescent="0.25">
      <c r="H103" s="56"/>
      <c r="J103" s="58"/>
    </row>
    <row r="104" spans="8:10" ht="16.5" hidden="1" customHeight="1" x14ac:dyDescent="0.25">
      <c r="H104" s="56"/>
      <c r="J104" s="58"/>
    </row>
    <row r="105" spans="8:10" ht="16.5" hidden="1" customHeight="1" x14ac:dyDescent="0.25">
      <c r="H105" s="56"/>
      <c r="J105" s="58"/>
    </row>
    <row r="106" spans="8:10" ht="16.5" hidden="1" customHeight="1" x14ac:dyDescent="0.25">
      <c r="H106" s="56"/>
      <c r="J106" s="58"/>
    </row>
    <row r="107" spans="8:10" ht="16.5" hidden="1" customHeight="1" x14ac:dyDescent="0.25">
      <c r="H107" s="56"/>
      <c r="J107" s="58"/>
    </row>
    <row r="108" spans="8:10" ht="16.5" hidden="1" customHeight="1" x14ac:dyDescent="0.25">
      <c r="H108" s="56"/>
      <c r="J108" s="58"/>
    </row>
    <row r="109" spans="8:10" ht="16.5" hidden="1" customHeight="1" x14ac:dyDescent="0.25">
      <c r="H109" s="56"/>
      <c r="J109" s="58"/>
    </row>
    <row r="110" spans="8:10" ht="16.5" hidden="1" customHeight="1" x14ac:dyDescent="0.25">
      <c r="H110" s="56"/>
      <c r="J110" s="58"/>
    </row>
    <row r="111" spans="8:10" ht="16.5" hidden="1" customHeight="1" x14ac:dyDescent="0.25">
      <c r="H111" s="56"/>
      <c r="J111" s="58"/>
    </row>
    <row r="112" spans="8:10" ht="16.5" hidden="1" customHeight="1" x14ac:dyDescent="0.25">
      <c r="H112" s="56"/>
      <c r="J112" s="58"/>
    </row>
    <row r="113" spans="4:10" ht="16.5" hidden="1" customHeight="1" x14ac:dyDescent="0.25">
      <c r="H113" s="56"/>
      <c r="J113" s="58"/>
    </row>
    <row r="114" spans="4:10" ht="16.5" hidden="1" customHeight="1" x14ac:dyDescent="0.25">
      <c r="H114" s="56"/>
      <c r="J114" s="58"/>
    </row>
    <row r="115" spans="4:10" ht="16.5" hidden="1" customHeight="1" x14ac:dyDescent="0.25">
      <c r="H115" s="56"/>
      <c r="J115" s="58"/>
    </row>
    <row r="116" spans="4:10" ht="16.5" hidden="1" customHeight="1" x14ac:dyDescent="0.25">
      <c r="H116" s="56"/>
      <c r="J116" s="58"/>
    </row>
    <row r="117" spans="4:10" ht="16.5" hidden="1" customHeight="1" x14ac:dyDescent="0.25">
      <c r="H117" s="56"/>
      <c r="J117" s="58"/>
    </row>
    <row r="118" spans="4:10" ht="16.5" hidden="1" customHeight="1" x14ac:dyDescent="0.25">
      <c r="H118" s="56"/>
      <c r="J118" s="58"/>
    </row>
    <row r="119" spans="4:10" ht="16.5" hidden="1" customHeight="1" x14ac:dyDescent="0.25">
      <c r="H119" s="56"/>
      <c r="J119" s="58"/>
    </row>
    <row r="120" spans="4:10" ht="16.5" hidden="1" customHeight="1" x14ac:dyDescent="0.25">
      <c r="H120" s="56"/>
      <c r="J120" s="58"/>
    </row>
    <row r="121" spans="4:10" ht="16.5" hidden="1" customHeight="1" x14ac:dyDescent="0.25">
      <c r="D121" s="73"/>
      <c r="H121" s="56"/>
      <c r="J121" s="58"/>
    </row>
    <row r="122" spans="4:10" ht="16.5" hidden="1" customHeight="1" x14ac:dyDescent="0.25">
      <c r="D122" s="73"/>
      <c r="H122" s="56"/>
      <c r="J122" s="58"/>
    </row>
    <row r="123" spans="4:10" ht="16.5" hidden="1" customHeight="1" x14ac:dyDescent="0.25">
      <c r="D123" s="73"/>
      <c r="H123" s="56"/>
      <c r="J123" s="58"/>
    </row>
    <row r="124" spans="4:10" ht="16.5" hidden="1" customHeight="1" x14ac:dyDescent="0.25">
      <c r="D124" s="73"/>
      <c r="H124" s="56"/>
      <c r="J124" s="58"/>
    </row>
    <row r="125" spans="4:10" ht="16.5" hidden="1" customHeight="1" x14ac:dyDescent="0.25">
      <c r="D125" s="73"/>
      <c r="H125" s="56"/>
      <c r="J125" s="58"/>
    </row>
    <row r="126" spans="4:10" ht="16.5" hidden="1" customHeight="1" x14ac:dyDescent="0.25">
      <c r="D126" s="73"/>
      <c r="H126" s="56"/>
      <c r="J126" s="58"/>
    </row>
    <row r="127" spans="4:10" ht="16.5" hidden="1" customHeight="1" x14ac:dyDescent="0.25">
      <c r="D127" s="73"/>
      <c r="H127" s="56"/>
      <c r="J127" s="58"/>
    </row>
    <row r="128" spans="4:10" ht="16.5" hidden="1" customHeight="1" x14ac:dyDescent="0.25">
      <c r="D128" s="73"/>
      <c r="H128" s="56"/>
      <c r="J128" s="58"/>
    </row>
    <row r="129" spans="4:10" ht="16.5" hidden="1" customHeight="1" x14ac:dyDescent="0.25">
      <c r="D129" s="73"/>
      <c r="H129" s="56"/>
      <c r="J129" s="58"/>
    </row>
    <row r="130" spans="4:10" ht="16.5" hidden="1" customHeight="1" x14ac:dyDescent="0.25">
      <c r="D130" s="73"/>
      <c r="H130" s="56"/>
      <c r="J130" s="58"/>
    </row>
    <row r="131" spans="4:10" ht="16.5" hidden="1" customHeight="1" x14ac:dyDescent="0.25">
      <c r="D131" s="73"/>
      <c r="H131" s="56"/>
      <c r="J131" s="58"/>
    </row>
    <row r="132" spans="4:10" ht="16.5" hidden="1" customHeight="1" x14ac:dyDescent="0.25">
      <c r="D132" s="73"/>
      <c r="H132" s="56"/>
      <c r="J132" s="58"/>
    </row>
    <row r="133" spans="4:10" ht="16.5" hidden="1" customHeight="1" x14ac:dyDescent="0.25">
      <c r="D133" s="73"/>
      <c r="H133" s="56"/>
      <c r="J133" s="58"/>
    </row>
    <row r="134" spans="4:10" ht="16.5" hidden="1" customHeight="1" x14ac:dyDescent="0.25">
      <c r="D134" s="73"/>
      <c r="H134" s="56"/>
      <c r="J134" s="58"/>
    </row>
    <row r="135" spans="4:10" ht="16.5" hidden="1" customHeight="1" x14ac:dyDescent="0.25">
      <c r="D135" s="73"/>
      <c r="H135" s="56"/>
      <c r="J135" s="58"/>
    </row>
    <row r="136" spans="4:10" ht="16.5" customHeight="1" x14ac:dyDescent="0.3">
      <c r="D136" s="73"/>
      <c r="H136" s="56"/>
      <c r="J136" s="58"/>
    </row>
    <row r="137" spans="4:10" ht="16.5" customHeight="1" x14ac:dyDescent="0.3">
      <c r="D137" s="73"/>
      <c r="H137" s="56"/>
      <c r="J137" s="58"/>
    </row>
    <row r="138" spans="4:10" ht="16.5" customHeight="1" x14ac:dyDescent="0.3">
      <c r="D138" s="73"/>
      <c r="H138" s="56"/>
      <c r="J138" s="58"/>
    </row>
    <row r="139" spans="4:10" ht="16.5" customHeight="1" x14ac:dyDescent="0.3">
      <c r="D139" s="73"/>
      <c r="H139" s="56"/>
      <c r="J139" s="58"/>
    </row>
    <row r="140" spans="4:10" ht="16.5" customHeight="1" x14ac:dyDescent="0.3">
      <c r="D140" s="73"/>
      <c r="H140" s="56"/>
      <c r="J140" s="58"/>
    </row>
    <row r="141" spans="4:10" ht="16.5" customHeight="1" x14ac:dyDescent="0.3">
      <c r="D141" s="73"/>
      <c r="H141" s="56"/>
      <c r="J141" s="58"/>
    </row>
    <row r="142" spans="4:10" ht="16.5" customHeight="1" x14ac:dyDescent="0.3">
      <c r="D142" s="73"/>
      <c r="H142" s="56"/>
      <c r="J142" s="58"/>
    </row>
    <row r="143" spans="4:10" ht="16.5" customHeight="1" x14ac:dyDescent="0.3">
      <c r="D143" s="73"/>
      <c r="H143" s="56"/>
      <c r="J143" s="58"/>
    </row>
    <row r="144" spans="4:10" ht="16.5" customHeight="1" x14ac:dyDescent="0.3">
      <c r="D144" s="73"/>
      <c r="H144" s="56"/>
      <c r="J144" s="58"/>
    </row>
    <row r="145" spans="4:10" ht="16.5" customHeight="1" x14ac:dyDescent="0.3">
      <c r="D145" s="73"/>
      <c r="H145" s="56"/>
      <c r="J145" s="58"/>
    </row>
    <row r="146" spans="4:10" ht="16.5" customHeight="1" x14ac:dyDescent="0.3">
      <c r="D146" s="73"/>
      <c r="H146" s="56"/>
      <c r="J146" s="58"/>
    </row>
    <row r="147" spans="4:10" ht="16.5" customHeight="1" x14ac:dyDescent="0.3">
      <c r="D147" s="73"/>
      <c r="H147" s="56"/>
      <c r="J147" s="58"/>
    </row>
    <row r="148" spans="4:10" ht="16.5" customHeight="1" x14ac:dyDescent="0.3">
      <c r="D148" s="73"/>
      <c r="H148" s="56"/>
      <c r="J148" s="58"/>
    </row>
    <row r="149" spans="4:10" ht="16.5" customHeight="1" x14ac:dyDescent="0.3">
      <c r="D149" s="73"/>
      <c r="H149" s="56"/>
      <c r="J149" s="58"/>
    </row>
    <row r="150" spans="4:10" ht="16.5" customHeight="1" x14ac:dyDescent="0.3">
      <c r="D150" s="73"/>
      <c r="H150" s="56"/>
      <c r="J150" s="58"/>
    </row>
    <row r="151" spans="4:10" ht="16.5" customHeight="1" x14ac:dyDescent="0.3">
      <c r="D151" s="73"/>
      <c r="H151" s="56"/>
      <c r="J151" s="58"/>
    </row>
    <row r="152" spans="4:10" ht="16.5" customHeight="1" x14ac:dyDescent="0.3">
      <c r="D152" s="73"/>
      <c r="H152" s="56"/>
      <c r="J152" s="58"/>
    </row>
    <row r="153" spans="4:10" ht="16.5" customHeight="1" x14ac:dyDescent="0.3">
      <c r="D153" s="73"/>
      <c r="H153" s="56"/>
      <c r="J153" s="58"/>
    </row>
    <row r="154" spans="4:10" ht="16.5" customHeight="1" x14ac:dyDescent="0.3">
      <c r="D154" s="73"/>
      <c r="H154" s="56"/>
      <c r="J154" s="58"/>
    </row>
    <row r="155" spans="4:10" ht="16.5" customHeight="1" x14ac:dyDescent="0.3">
      <c r="D155" s="73"/>
      <c r="H155" s="56"/>
      <c r="J155" s="58"/>
    </row>
    <row r="156" spans="4:10" ht="16.5" customHeight="1" x14ac:dyDescent="0.3">
      <c r="D156" s="73"/>
      <c r="H156" s="56"/>
      <c r="J156" s="58"/>
    </row>
    <row r="157" spans="4:10" ht="16.5" customHeight="1" x14ac:dyDescent="0.3">
      <c r="D157" s="73"/>
      <c r="H157" s="56"/>
      <c r="J157" s="58"/>
    </row>
    <row r="158" spans="4:10" ht="16.5" customHeight="1" x14ac:dyDescent="0.3">
      <c r="D158" s="73"/>
      <c r="H158" s="56"/>
      <c r="J158" s="58"/>
    </row>
    <row r="159" spans="4:10" ht="16.5" customHeight="1" x14ac:dyDescent="0.3">
      <c r="D159" s="73"/>
      <c r="H159" s="56"/>
      <c r="J159" s="58"/>
    </row>
    <row r="160" spans="4:10" ht="16.5" customHeight="1" x14ac:dyDescent="0.3">
      <c r="D160" s="73"/>
      <c r="H160" s="56"/>
      <c r="J160" s="58"/>
    </row>
    <row r="161" spans="4:10" ht="16.5" customHeight="1" x14ac:dyDescent="0.3">
      <c r="D161" s="73"/>
      <c r="H161" s="56"/>
      <c r="J161" s="58"/>
    </row>
    <row r="162" spans="4:10" ht="16.5" customHeight="1" x14ac:dyDescent="0.3">
      <c r="D162" s="73"/>
      <c r="H162" s="56"/>
      <c r="J162" s="58"/>
    </row>
    <row r="163" spans="4:10" ht="16.5" customHeight="1" x14ac:dyDescent="0.3">
      <c r="D163" s="73"/>
      <c r="H163" s="56"/>
      <c r="J163" s="58"/>
    </row>
    <row r="164" spans="4:10" ht="16.5" customHeight="1" x14ac:dyDescent="0.3">
      <c r="D164" s="73"/>
      <c r="H164" s="56"/>
      <c r="J164" s="58"/>
    </row>
    <row r="165" spans="4:10" ht="16.5" customHeight="1" x14ac:dyDescent="0.3">
      <c r="D165" s="73"/>
      <c r="H165" s="56"/>
      <c r="J165" s="58"/>
    </row>
    <row r="166" spans="4:10" ht="16.5" customHeight="1" x14ac:dyDescent="0.3">
      <c r="D166" s="73"/>
      <c r="H166" s="56"/>
      <c r="J166" s="58"/>
    </row>
    <row r="167" spans="4:10" ht="16.5" customHeight="1" x14ac:dyDescent="0.3">
      <c r="D167" s="73"/>
      <c r="H167" s="56"/>
      <c r="J167" s="58"/>
    </row>
    <row r="168" spans="4:10" ht="16.5" customHeight="1" x14ac:dyDescent="0.3">
      <c r="D168" s="73"/>
      <c r="H168" s="56"/>
      <c r="J168" s="58"/>
    </row>
    <row r="169" spans="4:10" ht="16.5" customHeight="1" x14ac:dyDescent="0.3">
      <c r="D169" s="73"/>
      <c r="H169" s="56"/>
      <c r="J169" s="58"/>
    </row>
    <row r="170" spans="4:10" ht="16.5" customHeight="1" x14ac:dyDescent="0.3">
      <c r="D170" s="73"/>
      <c r="H170" s="56"/>
      <c r="J170" s="58"/>
    </row>
    <row r="171" spans="4:10" ht="16.5" customHeight="1" x14ac:dyDescent="0.3">
      <c r="D171" s="73"/>
      <c r="H171" s="56"/>
      <c r="J171" s="58"/>
    </row>
    <row r="172" spans="4:10" ht="16.5" customHeight="1" x14ac:dyDescent="0.3">
      <c r="D172" s="73"/>
      <c r="H172" s="56"/>
      <c r="J172" s="58"/>
    </row>
    <row r="173" spans="4:10" ht="16.5" customHeight="1" x14ac:dyDescent="0.3">
      <c r="D173" s="73"/>
      <c r="H173" s="56"/>
      <c r="J173" s="58"/>
    </row>
    <row r="174" spans="4:10" ht="16.5" customHeight="1" x14ac:dyDescent="0.3">
      <c r="D174" s="73"/>
      <c r="H174" s="56"/>
      <c r="J174" s="58"/>
    </row>
    <row r="175" spans="4:10" ht="16.5" customHeight="1" x14ac:dyDescent="0.3">
      <c r="D175" s="73"/>
      <c r="H175" s="56"/>
      <c r="J175" s="58"/>
    </row>
    <row r="176" spans="4:10" ht="16.5" customHeight="1" x14ac:dyDescent="0.3">
      <c r="D176" s="73"/>
      <c r="H176" s="56"/>
      <c r="J176" s="58"/>
    </row>
    <row r="177" spans="4:10" ht="16.5" customHeight="1" x14ac:dyDescent="0.3">
      <c r="D177" s="73"/>
      <c r="H177" s="56"/>
      <c r="J177" s="58"/>
    </row>
    <row r="178" spans="4:10" ht="16.5" customHeight="1" x14ac:dyDescent="0.3">
      <c r="D178" s="73"/>
      <c r="H178" s="56"/>
      <c r="J178" s="58"/>
    </row>
    <row r="179" spans="4:10" ht="16.5" customHeight="1" x14ac:dyDescent="0.3">
      <c r="D179" s="73"/>
      <c r="H179" s="56"/>
      <c r="J179" s="58"/>
    </row>
    <row r="180" spans="4:10" ht="16.5" customHeight="1" x14ac:dyDescent="0.3">
      <c r="D180" s="73"/>
      <c r="H180" s="56"/>
      <c r="J180" s="58"/>
    </row>
    <row r="181" spans="4:10" ht="16.5" customHeight="1" x14ac:dyDescent="0.3">
      <c r="H181" s="56"/>
    </row>
    <row r="182" spans="4:10" ht="16.5" customHeight="1" x14ac:dyDescent="0.3">
      <c r="H182" s="56"/>
    </row>
    <row r="183" spans="4:10" ht="16.5" customHeight="1" x14ac:dyDescent="0.3">
      <c r="H183" s="56"/>
    </row>
    <row r="184" spans="4:10" ht="16.5" customHeight="1" x14ac:dyDescent="0.3">
      <c r="H184" s="56"/>
    </row>
    <row r="185" spans="4:10" ht="16.5" customHeight="1" x14ac:dyDescent="0.3">
      <c r="H185" s="56"/>
    </row>
    <row r="186" spans="4:10" ht="16.5" customHeight="1" x14ac:dyDescent="0.3">
      <c r="H186" s="56"/>
    </row>
    <row r="187" spans="4:10" ht="16.5" customHeight="1" x14ac:dyDescent="0.3">
      <c r="H187" s="56"/>
    </row>
    <row r="188" spans="4:10" ht="16.5" customHeight="1" x14ac:dyDescent="0.3">
      <c r="H188" s="56"/>
    </row>
    <row r="189" spans="4:10" ht="16.5" customHeight="1" x14ac:dyDescent="0.3">
      <c r="H189" s="56"/>
    </row>
    <row r="190" spans="4:10" ht="16.5" customHeight="1" x14ac:dyDescent="0.3">
      <c r="H190" s="56"/>
    </row>
    <row r="191" spans="4:10" ht="16.5" customHeight="1" x14ac:dyDescent="0.3">
      <c r="H191" s="56"/>
    </row>
    <row r="192" spans="4:10" ht="16.5" customHeight="1" x14ac:dyDescent="0.3">
      <c r="H192" s="56"/>
    </row>
    <row r="193" spans="7:8" ht="16.5" customHeight="1" x14ac:dyDescent="0.3">
      <c r="H193" s="56"/>
    </row>
    <row r="194" spans="7:8" ht="16.5" customHeight="1" x14ac:dyDescent="0.3">
      <c r="H194" s="56"/>
    </row>
    <row r="195" spans="7:8" ht="16.5" customHeight="1" x14ac:dyDescent="0.3">
      <c r="H195" s="56"/>
    </row>
    <row r="196" spans="7:8" ht="16.5" customHeight="1" x14ac:dyDescent="0.3">
      <c r="G196" s="65"/>
      <c r="H196" s="56"/>
    </row>
    <row r="197" spans="7:8" ht="16.5" customHeight="1" x14ac:dyDescent="0.3">
      <c r="G197" s="65"/>
      <c r="H197" s="56"/>
    </row>
    <row r="198" spans="7:8" ht="16.5" customHeight="1" x14ac:dyDescent="0.3">
      <c r="G198" s="65"/>
      <c r="H198" s="56"/>
    </row>
    <row r="199" spans="7:8" ht="16.5" customHeight="1" x14ac:dyDescent="0.3">
      <c r="G199" s="65"/>
      <c r="H199" s="56"/>
    </row>
    <row r="200" spans="7:8" ht="16.5" customHeight="1" x14ac:dyDescent="0.3">
      <c r="G200" s="65"/>
      <c r="H200" s="56"/>
    </row>
    <row r="201" spans="7:8" ht="16.5" customHeight="1" x14ac:dyDescent="0.3">
      <c r="G201" s="65"/>
      <c r="H201" s="56"/>
    </row>
    <row r="202" spans="7:8" ht="16.5" customHeight="1" x14ac:dyDescent="0.3">
      <c r="G202" s="65"/>
      <c r="H202" s="56"/>
    </row>
    <row r="203" spans="7:8" ht="16.5" customHeight="1" x14ac:dyDescent="0.3">
      <c r="G203" s="65"/>
      <c r="H203" s="56"/>
    </row>
    <row r="204" spans="7:8" ht="16.5" customHeight="1" x14ac:dyDescent="0.3">
      <c r="G204" s="65"/>
      <c r="H204" s="56"/>
    </row>
    <row r="205" spans="7:8" ht="16.5" customHeight="1" x14ac:dyDescent="0.3">
      <c r="G205" s="65"/>
      <c r="H205" s="56"/>
    </row>
    <row r="206" spans="7:8" ht="16.5" customHeight="1" x14ac:dyDescent="0.3">
      <c r="G206" s="65"/>
      <c r="H206" s="56"/>
    </row>
    <row r="207" spans="7:8" ht="16.5" customHeight="1" x14ac:dyDescent="0.3">
      <c r="G207" s="65"/>
      <c r="H207" s="56"/>
    </row>
    <row r="208" spans="7:8" ht="16.5" customHeight="1" x14ac:dyDescent="0.3">
      <c r="G208" s="65"/>
      <c r="H208" s="56"/>
    </row>
    <row r="209" spans="7:8" ht="16.5" customHeight="1" x14ac:dyDescent="0.3">
      <c r="G209" s="65"/>
      <c r="H209" s="56"/>
    </row>
    <row r="210" spans="7:8" ht="16.5" customHeight="1" x14ac:dyDescent="0.3">
      <c r="G210" s="65"/>
      <c r="H210" s="56"/>
    </row>
    <row r="211" spans="7:8" ht="16.5" customHeight="1" x14ac:dyDescent="0.3">
      <c r="G211" s="65"/>
      <c r="H211" s="56"/>
    </row>
    <row r="212" spans="7:8" ht="16.5" customHeight="1" x14ac:dyDescent="0.3">
      <c r="G212" s="65"/>
      <c r="H212" s="56"/>
    </row>
    <row r="213" spans="7:8" ht="16.5" customHeight="1" x14ac:dyDescent="0.3">
      <c r="G213" s="65"/>
      <c r="H213" s="56"/>
    </row>
    <row r="214" spans="7:8" ht="16.5" customHeight="1" x14ac:dyDescent="0.3">
      <c r="G214" s="65"/>
      <c r="H214" s="56"/>
    </row>
    <row r="215" spans="7:8" ht="16.5" customHeight="1" x14ac:dyDescent="0.3">
      <c r="G215" s="65"/>
      <c r="H215" s="56"/>
    </row>
    <row r="216" spans="7:8" ht="16.5" customHeight="1" x14ac:dyDescent="0.3">
      <c r="G216" s="65"/>
      <c r="H216" s="56"/>
    </row>
    <row r="217" spans="7:8" ht="16.5" customHeight="1" x14ac:dyDescent="0.3">
      <c r="G217" s="65"/>
      <c r="H217" s="56"/>
    </row>
    <row r="218" spans="7:8" ht="16.5" customHeight="1" x14ac:dyDescent="0.3">
      <c r="G218" s="65"/>
      <c r="H218" s="56"/>
    </row>
    <row r="219" spans="7:8" ht="16.5" customHeight="1" x14ac:dyDescent="0.3">
      <c r="G219" s="65"/>
      <c r="H219" s="56"/>
    </row>
    <row r="220" spans="7:8" ht="16.5" customHeight="1" x14ac:dyDescent="0.3">
      <c r="G220" s="65"/>
      <c r="H220" s="56"/>
    </row>
    <row r="221" spans="7:8" ht="16.5" customHeight="1" x14ac:dyDescent="0.3">
      <c r="G221" s="65"/>
      <c r="H221" s="56"/>
    </row>
    <row r="222" spans="7:8" ht="16.5" customHeight="1" x14ac:dyDescent="0.3">
      <c r="G222" s="65"/>
      <c r="H222" s="56"/>
    </row>
    <row r="223" spans="7:8" ht="16.5" customHeight="1" x14ac:dyDescent="0.3">
      <c r="G223" s="65"/>
      <c r="H223" s="56"/>
    </row>
    <row r="224" spans="7:8" ht="16.5" customHeight="1" x14ac:dyDescent="0.3">
      <c r="G224" s="65"/>
      <c r="H224" s="56"/>
    </row>
    <row r="225" spans="7:8" ht="16.5" customHeight="1" x14ac:dyDescent="0.3">
      <c r="G225" s="65"/>
      <c r="H225" s="56"/>
    </row>
    <row r="226" spans="7:8" ht="16.5" customHeight="1" x14ac:dyDescent="0.3">
      <c r="G226" s="65"/>
      <c r="H226" s="56"/>
    </row>
    <row r="227" spans="7:8" ht="16.5" customHeight="1" x14ac:dyDescent="0.3">
      <c r="G227" s="65"/>
      <c r="H227" s="56"/>
    </row>
    <row r="228" spans="7:8" ht="16.5" customHeight="1" x14ac:dyDescent="0.3">
      <c r="G228" s="65"/>
      <c r="H228" s="56"/>
    </row>
    <row r="229" spans="7:8" ht="16.5" customHeight="1" x14ac:dyDescent="0.3">
      <c r="G229" s="65"/>
      <c r="H229" s="56"/>
    </row>
    <row r="230" spans="7:8" ht="16.5" customHeight="1" x14ac:dyDescent="0.3">
      <c r="G230" s="65"/>
      <c r="H230" s="56"/>
    </row>
    <row r="231" spans="7:8" ht="16.5" customHeight="1" x14ac:dyDescent="0.3">
      <c r="G231" s="65"/>
      <c r="H231" s="56"/>
    </row>
    <row r="232" spans="7:8" ht="16.5" customHeight="1" x14ac:dyDescent="0.3">
      <c r="G232" s="65"/>
      <c r="H232" s="56"/>
    </row>
    <row r="233" spans="7:8" ht="16.5" customHeight="1" x14ac:dyDescent="0.3">
      <c r="G233" s="65"/>
      <c r="H233" s="56"/>
    </row>
    <row r="234" spans="7:8" ht="16.5" customHeight="1" x14ac:dyDescent="0.3">
      <c r="G234" s="65"/>
      <c r="H234" s="56"/>
    </row>
    <row r="235" spans="7:8" ht="16.5" customHeight="1" x14ac:dyDescent="0.3">
      <c r="G235" s="65"/>
      <c r="H235" s="56"/>
    </row>
    <row r="236" spans="7:8" ht="16.5" customHeight="1" x14ac:dyDescent="0.3">
      <c r="G236" s="65"/>
      <c r="H236" s="56"/>
    </row>
    <row r="237" spans="7:8" ht="16.5" customHeight="1" x14ac:dyDescent="0.3">
      <c r="G237" s="65"/>
      <c r="H237" s="56"/>
    </row>
    <row r="238" spans="7:8" ht="16.5" customHeight="1" x14ac:dyDescent="0.3">
      <c r="G238" s="65"/>
      <c r="H238" s="56"/>
    </row>
    <row r="239" spans="7:8" ht="16.5" customHeight="1" x14ac:dyDescent="0.3">
      <c r="G239" s="65"/>
      <c r="H239" s="56"/>
    </row>
    <row r="240" spans="7:8" ht="16.5" customHeight="1" x14ac:dyDescent="0.3">
      <c r="G240" s="65"/>
      <c r="H240" s="56"/>
    </row>
    <row r="241" spans="6:11" ht="16.5" customHeight="1" x14ac:dyDescent="0.3">
      <c r="G241" s="65"/>
      <c r="H241" s="56"/>
      <c r="K241" s="58"/>
    </row>
    <row r="242" spans="6:11" ht="16.5" customHeight="1" x14ac:dyDescent="0.3">
      <c r="G242" s="65"/>
      <c r="H242" s="56"/>
      <c r="K242" s="58"/>
    </row>
    <row r="243" spans="6:11" ht="16.5" customHeight="1" x14ac:dyDescent="0.3">
      <c r="G243" s="65"/>
      <c r="H243" s="56"/>
      <c r="K243" s="58"/>
    </row>
    <row r="244" spans="6:11" ht="16.5" customHeight="1" x14ac:dyDescent="0.3">
      <c r="G244" s="65"/>
      <c r="H244" s="56"/>
      <c r="K244" s="58"/>
    </row>
    <row r="245" spans="6:11" ht="16.5" customHeight="1" x14ac:dyDescent="0.3">
      <c r="G245" s="65"/>
      <c r="H245" s="56"/>
      <c r="K245" s="58"/>
    </row>
    <row r="246" spans="6:11" ht="16.5" customHeight="1" x14ac:dyDescent="0.3">
      <c r="G246" s="65"/>
      <c r="H246" s="56"/>
      <c r="K246" s="58"/>
    </row>
    <row r="247" spans="6:11" ht="16.5" customHeight="1" x14ac:dyDescent="0.3">
      <c r="G247" s="65"/>
      <c r="H247" s="56"/>
      <c r="K247" s="58"/>
    </row>
    <row r="248" spans="6:11" ht="16.5" customHeight="1" x14ac:dyDescent="0.3">
      <c r="G248" s="65"/>
      <c r="H248" s="56"/>
      <c r="K248" s="58"/>
    </row>
    <row r="249" spans="6:11" ht="16.5" customHeight="1" x14ac:dyDescent="0.3">
      <c r="G249" s="65"/>
      <c r="H249" s="56"/>
      <c r="K249" s="58"/>
    </row>
    <row r="250" spans="6:11" ht="16.5" customHeight="1" x14ac:dyDescent="0.3">
      <c r="G250" s="65"/>
      <c r="H250" s="56"/>
      <c r="K250" s="58"/>
    </row>
    <row r="251" spans="6:11" ht="16.5" customHeight="1" x14ac:dyDescent="0.3">
      <c r="F251" s="70"/>
      <c r="H251" s="56"/>
      <c r="K251" s="58"/>
    </row>
    <row r="252" spans="6:11" ht="16.5" customHeight="1" x14ac:dyDescent="0.3">
      <c r="F252" s="70"/>
      <c r="H252" s="56"/>
      <c r="K252" s="58"/>
    </row>
    <row r="253" spans="6:11" ht="16.5" customHeight="1" x14ac:dyDescent="0.3">
      <c r="F253" s="70"/>
      <c r="H253" s="56"/>
      <c r="K253" s="58"/>
    </row>
    <row r="254" spans="6:11" ht="16.5" customHeight="1" x14ac:dyDescent="0.3">
      <c r="F254" s="70"/>
      <c r="H254" s="56"/>
      <c r="K254" s="58"/>
    </row>
    <row r="255" spans="6:11" ht="16.5" customHeight="1" x14ac:dyDescent="0.3">
      <c r="F255" s="70"/>
      <c r="H255" s="56"/>
      <c r="K255" s="58"/>
    </row>
    <row r="256" spans="6:11" ht="16.5" customHeight="1" x14ac:dyDescent="0.3">
      <c r="F256" s="70"/>
      <c r="H256" s="56"/>
      <c r="K256" s="58"/>
    </row>
    <row r="257" spans="6:11" ht="16.5" customHeight="1" x14ac:dyDescent="0.3">
      <c r="F257" s="70"/>
      <c r="H257" s="56"/>
      <c r="K257" s="58"/>
    </row>
    <row r="258" spans="6:11" ht="16.5" customHeight="1" x14ac:dyDescent="0.3">
      <c r="F258" s="70"/>
      <c r="H258" s="56"/>
      <c r="K258" s="58"/>
    </row>
    <row r="259" spans="6:11" ht="16.5" customHeight="1" x14ac:dyDescent="0.3">
      <c r="F259" s="70"/>
      <c r="H259" s="56"/>
      <c r="K259" s="58"/>
    </row>
    <row r="260" spans="6:11" ht="16.5" customHeight="1" x14ac:dyDescent="0.3">
      <c r="F260" s="70"/>
      <c r="H260" s="56"/>
      <c r="K260" s="58"/>
    </row>
    <row r="261" spans="6:11" ht="16.5" customHeight="1" x14ac:dyDescent="0.3">
      <c r="F261" s="70"/>
      <c r="H261" s="56"/>
      <c r="K261" s="58"/>
    </row>
    <row r="262" spans="6:11" ht="16.5" customHeight="1" x14ac:dyDescent="0.3">
      <c r="F262" s="70"/>
      <c r="H262" s="56"/>
      <c r="K262" s="58"/>
    </row>
    <row r="263" spans="6:11" ht="16.5" customHeight="1" x14ac:dyDescent="0.3">
      <c r="F263" s="70"/>
      <c r="H263" s="56"/>
      <c r="K263" s="58"/>
    </row>
    <row r="264" spans="6:11" ht="16.5" customHeight="1" x14ac:dyDescent="0.3">
      <c r="F264" s="70"/>
      <c r="H264" s="56"/>
      <c r="K264" s="58"/>
    </row>
    <row r="265" spans="6:11" ht="16.5" customHeight="1" x14ac:dyDescent="0.3">
      <c r="F265" s="70"/>
      <c r="H265" s="56"/>
      <c r="K265" s="58"/>
    </row>
    <row r="266" spans="6:11" ht="16.5" customHeight="1" x14ac:dyDescent="0.3">
      <c r="F266" s="70"/>
      <c r="H266" s="56"/>
      <c r="K266" s="58"/>
    </row>
    <row r="267" spans="6:11" ht="16.5" customHeight="1" x14ac:dyDescent="0.3">
      <c r="F267" s="70"/>
      <c r="H267" s="56"/>
      <c r="K267" s="58"/>
    </row>
    <row r="268" spans="6:11" ht="16.5" customHeight="1" x14ac:dyDescent="0.3">
      <c r="F268" s="70"/>
      <c r="H268" s="56"/>
      <c r="K268" s="58"/>
    </row>
    <row r="269" spans="6:11" ht="16.5" customHeight="1" x14ac:dyDescent="0.3">
      <c r="F269" s="70"/>
      <c r="H269" s="56"/>
      <c r="K269" s="58"/>
    </row>
    <row r="270" spans="6:11" ht="16.5" customHeight="1" x14ac:dyDescent="0.3">
      <c r="F270" s="70"/>
      <c r="H270" s="56"/>
      <c r="K270" s="58"/>
    </row>
    <row r="271" spans="6:11" ht="16.5" customHeight="1" x14ac:dyDescent="0.3">
      <c r="F271" s="70"/>
      <c r="H271" s="56"/>
      <c r="K271" s="58"/>
    </row>
    <row r="272" spans="6:11" ht="16.5" customHeight="1" x14ac:dyDescent="0.3">
      <c r="F272" s="70"/>
      <c r="H272" s="56"/>
      <c r="K272" s="58"/>
    </row>
    <row r="273" spans="6:11" ht="16.5" customHeight="1" x14ac:dyDescent="0.3">
      <c r="F273" s="70"/>
      <c r="H273" s="56"/>
      <c r="K273" s="58"/>
    </row>
    <row r="274" spans="6:11" ht="16.5" customHeight="1" x14ac:dyDescent="0.3">
      <c r="F274" s="70"/>
      <c r="H274" s="56"/>
      <c r="K274" s="58"/>
    </row>
    <row r="275" spans="6:11" ht="16.5" customHeight="1" x14ac:dyDescent="0.3">
      <c r="F275" s="70"/>
      <c r="H275" s="56"/>
      <c r="K275" s="58"/>
    </row>
    <row r="276" spans="6:11" ht="16.5" customHeight="1" x14ac:dyDescent="0.3">
      <c r="F276" s="70"/>
      <c r="H276" s="56"/>
      <c r="K276" s="58"/>
    </row>
    <row r="277" spans="6:11" ht="16.5" customHeight="1" x14ac:dyDescent="0.3">
      <c r="F277" s="70"/>
      <c r="H277" s="56"/>
      <c r="K277" s="58"/>
    </row>
    <row r="278" spans="6:11" ht="16.5" customHeight="1" x14ac:dyDescent="0.3">
      <c r="F278" s="70"/>
      <c r="H278" s="56"/>
      <c r="K278" s="58"/>
    </row>
    <row r="279" spans="6:11" ht="16.5" customHeight="1" x14ac:dyDescent="0.3">
      <c r="F279" s="70"/>
      <c r="H279" s="56"/>
      <c r="K279" s="58"/>
    </row>
    <row r="280" spans="6:11" ht="16.5" customHeight="1" x14ac:dyDescent="0.3">
      <c r="F280" s="70"/>
      <c r="H280" s="56"/>
      <c r="K280" s="58"/>
    </row>
    <row r="281" spans="6:11" ht="16.5" customHeight="1" x14ac:dyDescent="0.3">
      <c r="F281" s="70"/>
      <c r="H281" s="56"/>
      <c r="K281" s="58"/>
    </row>
    <row r="282" spans="6:11" ht="16.5" customHeight="1" x14ac:dyDescent="0.3">
      <c r="F282" s="70"/>
      <c r="H282" s="56"/>
      <c r="K282" s="58"/>
    </row>
    <row r="283" spans="6:11" ht="16.5" customHeight="1" x14ac:dyDescent="0.3">
      <c r="F283" s="70"/>
      <c r="H283" s="56"/>
      <c r="K283" s="58"/>
    </row>
    <row r="284" spans="6:11" ht="16.5" customHeight="1" x14ac:dyDescent="0.3">
      <c r="F284" s="70"/>
      <c r="H284" s="56"/>
      <c r="K284" s="58"/>
    </row>
    <row r="285" spans="6:11" ht="16.5" customHeight="1" x14ac:dyDescent="0.3">
      <c r="F285" s="70"/>
      <c r="H285" s="56"/>
      <c r="K285" s="58"/>
    </row>
    <row r="286" spans="6:11" ht="16.5" customHeight="1" x14ac:dyDescent="0.3">
      <c r="F286" s="70"/>
      <c r="H286" s="56"/>
      <c r="K286" s="58"/>
    </row>
    <row r="287" spans="6:11" ht="16.5" customHeight="1" x14ac:dyDescent="0.3">
      <c r="F287" s="70"/>
      <c r="H287" s="56"/>
      <c r="K287" s="58"/>
    </row>
    <row r="288" spans="6:11" ht="16.5" customHeight="1" x14ac:dyDescent="0.3">
      <c r="F288" s="70"/>
      <c r="H288" s="56"/>
      <c r="K288" s="58"/>
    </row>
    <row r="289" spans="5:12" ht="16.5" customHeight="1" x14ac:dyDescent="0.3">
      <c r="F289" s="70"/>
      <c r="H289" s="56"/>
      <c r="K289" s="58"/>
    </row>
    <row r="290" spans="5:12" ht="16.5" customHeight="1" x14ac:dyDescent="0.3">
      <c r="F290" s="70"/>
      <c r="H290" s="56"/>
      <c r="K290" s="58"/>
    </row>
    <row r="291" spans="5:12" ht="16.5" customHeight="1" x14ac:dyDescent="0.3">
      <c r="F291" s="70"/>
      <c r="H291" s="56"/>
      <c r="K291" s="58"/>
    </row>
    <row r="292" spans="5:12" ht="16.5" customHeight="1" x14ac:dyDescent="0.3">
      <c r="F292" s="70"/>
      <c r="H292" s="56"/>
      <c r="K292" s="58"/>
    </row>
    <row r="293" spans="5:12" ht="16.5" customHeight="1" x14ac:dyDescent="0.3">
      <c r="F293" s="70"/>
      <c r="H293" s="56"/>
      <c r="K293" s="58"/>
    </row>
    <row r="294" spans="5:12" ht="16.5" customHeight="1" x14ac:dyDescent="0.3">
      <c r="F294" s="70"/>
      <c r="H294" s="56"/>
      <c r="K294" s="58"/>
    </row>
    <row r="295" spans="5:12" ht="16.5" customHeight="1" x14ac:dyDescent="0.3">
      <c r="F295" s="70"/>
      <c r="H295" s="56"/>
      <c r="K295" s="58"/>
    </row>
    <row r="296" spans="5:12" ht="16.5" customHeight="1" x14ac:dyDescent="0.3">
      <c r="F296" s="70"/>
      <c r="H296" s="56"/>
      <c r="K296" s="58"/>
    </row>
    <row r="297" spans="5:12" ht="16.5" customHeight="1" x14ac:dyDescent="0.3">
      <c r="F297" s="70"/>
      <c r="H297" s="56"/>
      <c r="K297" s="58"/>
    </row>
    <row r="298" spans="5:12" ht="16.5" customHeight="1" x14ac:dyDescent="0.3">
      <c r="F298" s="70"/>
      <c r="H298" s="56"/>
      <c r="K298" s="58"/>
    </row>
    <row r="299" spans="5:12" ht="16.5" customHeight="1" x14ac:dyDescent="0.3">
      <c r="F299" s="70"/>
      <c r="H299" s="56"/>
      <c r="K299" s="58"/>
    </row>
    <row r="300" spans="5:12" ht="16.5" customHeight="1" x14ac:dyDescent="0.3">
      <c r="F300" s="70"/>
      <c r="H300" s="56"/>
      <c r="K300" s="58"/>
    </row>
    <row r="301" spans="5:12" ht="16.5" customHeight="1" x14ac:dyDescent="0.3">
      <c r="E301" s="70"/>
      <c r="H301" s="56"/>
      <c r="L301" s="58"/>
    </row>
    <row r="302" spans="5:12" ht="16.5" customHeight="1" x14ac:dyDescent="0.3">
      <c r="E302" s="70"/>
      <c r="H302" s="56"/>
      <c r="L302" s="58"/>
    </row>
    <row r="303" spans="5:12" ht="16.5" customHeight="1" x14ac:dyDescent="0.3">
      <c r="E303" s="70"/>
      <c r="H303" s="56"/>
      <c r="L303" s="58"/>
    </row>
    <row r="304" spans="5:12" ht="16.5" customHeight="1" x14ac:dyDescent="0.3">
      <c r="E304" s="70"/>
      <c r="H304" s="56"/>
      <c r="L304" s="58"/>
    </row>
    <row r="305" spans="5:12" ht="16.5" customHeight="1" x14ac:dyDescent="0.3">
      <c r="E305" s="70"/>
      <c r="H305" s="56"/>
      <c r="L305" s="58"/>
    </row>
    <row r="306" spans="5:12" ht="16.5" customHeight="1" x14ac:dyDescent="0.3">
      <c r="E306" s="70"/>
      <c r="H306" s="56"/>
      <c r="L306" s="58"/>
    </row>
    <row r="307" spans="5:12" ht="16.5" customHeight="1" x14ac:dyDescent="0.3">
      <c r="E307" s="70"/>
      <c r="H307" s="56"/>
      <c r="L307" s="58"/>
    </row>
    <row r="308" spans="5:12" ht="16.5" customHeight="1" x14ac:dyDescent="0.3">
      <c r="E308" s="70"/>
      <c r="H308" s="56"/>
      <c r="L308" s="58"/>
    </row>
    <row r="309" spans="5:12" ht="16.5" customHeight="1" x14ac:dyDescent="0.3">
      <c r="E309" s="70"/>
      <c r="H309" s="56"/>
      <c r="L309" s="58"/>
    </row>
    <row r="310" spans="5:12" ht="16.5" customHeight="1" x14ac:dyDescent="0.3">
      <c r="E310" s="70"/>
      <c r="H310" s="56"/>
      <c r="L310" s="58"/>
    </row>
    <row r="311" spans="5:12" ht="16.5" customHeight="1" x14ac:dyDescent="0.3">
      <c r="E311" s="70"/>
      <c r="H311" s="56"/>
      <c r="L311" s="58"/>
    </row>
    <row r="312" spans="5:12" ht="16.5" customHeight="1" x14ac:dyDescent="0.3">
      <c r="E312" s="70"/>
      <c r="H312" s="56"/>
      <c r="L312" s="58"/>
    </row>
    <row r="313" spans="5:12" ht="16.5" customHeight="1" x14ac:dyDescent="0.3">
      <c r="E313" s="70"/>
      <c r="H313" s="56"/>
      <c r="L313" s="58"/>
    </row>
    <row r="314" spans="5:12" ht="16.5" customHeight="1" x14ac:dyDescent="0.3">
      <c r="E314" s="70"/>
      <c r="H314" s="56"/>
      <c r="L314" s="58"/>
    </row>
    <row r="315" spans="5:12" ht="16.5" customHeight="1" x14ac:dyDescent="0.3">
      <c r="E315" s="70"/>
      <c r="H315" s="56"/>
      <c r="L315" s="58"/>
    </row>
    <row r="316" spans="5:12" ht="16.5" customHeight="1" x14ac:dyDescent="0.3">
      <c r="E316" s="70"/>
      <c r="H316" s="56"/>
      <c r="L316" s="58"/>
    </row>
    <row r="317" spans="5:12" ht="16.5" customHeight="1" x14ac:dyDescent="0.3">
      <c r="E317" s="70"/>
      <c r="H317" s="56"/>
      <c r="L317" s="58"/>
    </row>
    <row r="318" spans="5:12" ht="16.5" customHeight="1" x14ac:dyDescent="0.3">
      <c r="E318" s="70"/>
      <c r="H318" s="56"/>
      <c r="L318" s="58"/>
    </row>
    <row r="319" spans="5:12" ht="16.5" customHeight="1" x14ac:dyDescent="0.3">
      <c r="E319" s="70"/>
      <c r="H319" s="56"/>
      <c r="L319" s="58"/>
    </row>
    <row r="320" spans="5:12" ht="16.5" customHeight="1" x14ac:dyDescent="0.3">
      <c r="E320" s="70"/>
      <c r="H320" s="56"/>
      <c r="L320" s="58"/>
    </row>
    <row r="321" spans="5:12" ht="16.5" customHeight="1" x14ac:dyDescent="0.3">
      <c r="E321" s="70"/>
      <c r="H321" s="56"/>
      <c r="L321" s="58"/>
    </row>
    <row r="322" spans="5:12" ht="16.5" customHeight="1" x14ac:dyDescent="0.3">
      <c r="E322" s="70"/>
      <c r="H322" s="56"/>
      <c r="L322" s="58"/>
    </row>
    <row r="323" spans="5:12" ht="16.5" customHeight="1" x14ac:dyDescent="0.3">
      <c r="E323" s="70"/>
      <c r="H323" s="56"/>
      <c r="L323" s="58"/>
    </row>
    <row r="324" spans="5:12" ht="16.5" customHeight="1" x14ac:dyDescent="0.3">
      <c r="E324" s="70"/>
      <c r="H324" s="56"/>
      <c r="L324" s="58"/>
    </row>
    <row r="325" spans="5:12" ht="16.5" customHeight="1" x14ac:dyDescent="0.3">
      <c r="E325" s="70"/>
      <c r="H325" s="56"/>
      <c r="L325" s="58"/>
    </row>
    <row r="326" spans="5:12" ht="16.5" customHeight="1" x14ac:dyDescent="0.3">
      <c r="E326" s="70"/>
      <c r="H326" s="56"/>
      <c r="L326" s="58"/>
    </row>
    <row r="327" spans="5:12" ht="16.5" customHeight="1" x14ac:dyDescent="0.3">
      <c r="E327" s="70"/>
      <c r="H327" s="56"/>
      <c r="L327" s="58"/>
    </row>
    <row r="328" spans="5:12" ht="16.5" customHeight="1" x14ac:dyDescent="0.3">
      <c r="E328" s="70"/>
      <c r="H328" s="56"/>
      <c r="L328" s="58"/>
    </row>
    <row r="329" spans="5:12" ht="16.5" customHeight="1" x14ac:dyDescent="0.3">
      <c r="E329" s="70"/>
      <c r="H329" s="56"/>
      <c r="L329" s="58"/>
    </row>
    <row r="330" spans="5:12" ht="16.5" customHeight="1" x14ac:dyDescent="0.3">
      <c r="E330" s="70"/>
      <c r="H330" s="56"/>
      <c r="L330" s="58"/>
    </row>
    <row r="331" spans="5:12" ht="16.5" customHeight="1" x14ac:dyDescent="0.3">
      <c r="E331" s="70"/>
      <c r="H331" s="56"/>
      <c r="L331" s="58"/>
    </row>
    <row r="332" spans="5:12" ht="16.5" customHeight="1" x14ac:dyDescent="0.3">
      <c r="E332" s="70"/>
      <c r="H332" s="56"/>
      <c r="L332" s="58"/>
    </row>
    <row r="333" spans="5:12" ht="16.5" customHeight="1" x14ac:dyDescent="0.3">
      <c r="E333" s="70"/>
      <c r="H333" s="56"/>
      <c r="L333" s="58"/>
    </row>
    <row r="334" spans="5:12" ht="16.5" customHeight="1" x14ac:dyDescent="0.3">
      <c r="E334" s="70"/>
      <c r="H334" s="56"/>
      <c r="L334" s="58"/>
    </row>
    <row r="335" spans="5:12" ht="16.5" customHeight="1" x14ac:dyDescent="0.3">
      <c r="E335" s="70"/>
      <c r="H335" s="56"/>
      <c r="L335" s="58"/>
    </row>
    <row r="336" spans="5:12" ht="16.5" customHeight="1" x14ac:dyDescent="0.3">
      <c r="E336" s="70"/>
      <c r="H336" s="56"/>
      <c r="L336" s="58"/>
    </row>
    <row r="337" spans="5:12" ht="16.5" customHeight="1" x14ac:dyDescent="0.3">
      <c r="E337" s="70"/>
      <c r="H337" s="56"/>
      <c r="L337" s="58"/>
    </row>
    <row r="338" spans="5:12" ht="16.5" customHeight="1" x14ac:dyDescent="0.3">
      <c r="E338" s="70"/>
      <c r="H338" s="56"/>
      <c r="L338" s="58"/>
    </row>
    <row r="339" spans="5:12" ht="16.5" customHeight="1" x14ac:dyDescent="0.3">
      <c r="E339" s="70"/>
      <c r="H339" s="56"/>
      <c r="L339" s="58"/>
    </row>
    <row r="340" spans="5:12" ht="16.5" customHeight="1" x14ac:dyDescent="0.3">
      <c r="E340" s="70"/>
      <c r="H340" s="56"/>
      <c r="L340" s="58"/>
    </row>
    <row r="341" spans="5:12" ht="16.5" customHeight="1" x14ac:dyDescent="0.3">
      <c r="E341" s="70"/>
      <c r="H341" s="56"/>
      <c r="L341" s="58"/>
    </row>
    <row r="342" spans="5:12" ht="16.5" customHeight="1" x14ac:dyDescent="0.3">
      <c r="E342" s="70"/>
      <c r="H342" s="56"/>
      <c r="L342" s="58"/>
    </row>
    <row r="343" spans="5:12" ht="16.5" customHeight="1" x14ac:dyDescent="0.3">
      <c r="E343" s="70"/>
      <c r="H343" s="56"/>
      <c r="L343" s="58"/>
    </row>
    <row r="344" spans="5:12" ht="16.5" customHeight="1" x14ac:dyDescent="0.3">
      <c r="E344" s="70"/>
      <c r="H344" s="56"/>
      <c r="L344" s="58"/>
    </row>
    <row r="345" spans="5:12" ht="16.5" customHeight="1" x14ac:dyDescent="0.3">
      <c r="E345" s="70"/>
      <c r="H345" s="56"/>
      <c r="L345" s="58"/>
    </row>
    <row r="346" spans="5:12" ht="16.5" customHeight="1" x14ac:dyDescent="0.3">
      <c r="H346" s="56"/>
      <c r="L346" s="58"/>
    </row>
    <row r="347" spans="5:12" ht="16.5" customHeight="1" x14ac:dyDescent="0.3">
      <c r="H347" s="56"/>
      <c r="L347" s="58"/>
    </row>
    <row r="348" spans="5:12" ht="16.5" customHeight="1" x14ac:dyDescent="0.3">
      <c r="H348" s="56"/>
      <c r="L348" s="58"/>
    </row>
    <row r="349" spans="5:12" ht="16.5" customHeight="1" x14ac:dyDescent="0.3">
      <c r="H349" s="56"/>
      <c r="L349" s="58"/>
    </row>
    <row r="350" spans="5:12" ht="16.5" customHeight="1" x14ac:dyDescent="0.3">
      <c r="H350" s="56"/>
      <c r="L350" s="58"/>
    </row>
    <row r="351" spans="5:12" ht="16.5" customHeight="1" x14ac:dyDescent="0.3">
      <c r="H351" s="56"/>
      <c r="L351" s="58"/>
    </row>
    <row r="352" spans="5:12" ht="16.5" customHeight="1" x14ac:dyDescent="0.3">
      <c r="H352" s="56"/>
      <c r="L352" s="58"/>
    </row>
    <row r="353" spans="8:13" ht="16.5" customHeight="1" x14ac:dyDescent="0.3">
      <c r="H353" s="56"/>
      <c r="L353" s="58"/>
    </row>
    <row r="354" spans="8:13" ht="16.5" customHeight="1" x14ac:dyDescent="0.3">
      <c r="H354" s="56"/>
      <c r="L354" s="58"/>
    </row>
    <row r="355" spans="8:13" ht="16.5" customHeight="1" x14ac:dyDescent="0.3">
      <c r="H355" s="56"/>
      <c r="L355" s="58"/>
    </row>
    <row r="356" spans="8:13" ht="16.5" customHeight="1" x14ac:dyDescent="0.3">
      <c r="H356" s="56"/>
      <c r="L356" s="58"/>
    </row>
    <row r="357" spans="8:13" ht="16.5" customHeight="1" x14ac:dyDescent="0.3">
      <c r="H357" s="56"/>
      <c r="L357" s="58"/>
    </row>
    <row r="358" spans="8:13" ht="16.5" customHeight="1" x14ac:dyDescent="0.3">
      <c r="H358" s="56"/>
      <c r="L358" s="58"/>
    </row>
    <row r="359" spans="8:13" ht="16.5" customHeight="1" x14ac:dyDescent="0.3">
      <c r="H359" s="56"/>
      <c r="L359" s="58"/>
    </row>
    <row r="360" spans="8:13" ht="16.5" customHeight="1" x14ac:dyDescent="0.3">
      <c r="H360" s="56"/>
      <c r="L360" s="58"/>
    </row>
    <row r="361" spans="8:13" ht="16.5" customHeight="1" x14ac:dyDescent="0.3">
      <c r="H361" s="56"/>
      <c r="M361" s="58"/>
    </row>
    <row r="362" spans="8:13" ht="16.5" customHeight="1" x14ac:dyDescent="0.3">
      <c r="H362" s="56"/>
      <c r="M362" s="58"/>
    </row>
    <row r="363" spans="8:13" ht="16.5" customHeight="1" x14ac:dyDescent="0.3">
      <c r="H363" s="56"/>
      <c r="M363" s="58"/>
    </row>
    <row r="364" spans="8:13" ht="16.5" customHeight="1" x14ac:dyDescent="0.3">
      <c r="H364" s="56"/>
      <c r="M364" s="58"/>
    </row>
    <row r="365" spans="8:13" ht="16.5" customHeight="1" x14ac:dyDescent="0.3">
      <c r="H365" s="56"/>
      <c r="M365" s="58"/>
    </row>
    <row r="366" spans="8:13" ht="16.5" customHeight="1" x14ac:dyDescent="0.3">
      <c r="H366" s="56"/>
      <c r="M366" s="58"/>
    </row>
    <row r="367" spans="8:13" ht="16.5" customHeight="1" x14ac:dyDescent="0.3">
      <c r="H367" s="56"/>
      <c r="M367" s="58"/>
    </row>
    <row r="368" spans="8:13" ht="16.5" customHeight="1" x14ac:dyDescent="0.3">
      <c r="H368" s="56"/>
      <c r="M368" s="58"/>
    </row>
    <row r="369" spans="8:13" ht="16.5" customHeight="1" x14ac:dyDescent="0.3">
      <c r="H369" s="56"/>
      <c r="M369" s="58"/>
    </row>
    <row r="370" spans="8:13" ht="16.5" customHeight="1" x14ac:dyDescent="0.3">
      <c r="H370" s="56"/>
      <c r="M370" s="58"/>
    </row>
    <row r="371" spans="8:13" ht="16.5" customHeight="1" x14ac:dyDescent="0.3">
      <c r="H371" s="56"/>
      <c r="M371" s="58"/>
    </row>
    <row r="372" spans="8:13" ht="16.5" customHeight="1" x14ac:dyDescent="0.3">
      <c r="H372" s="56"/>
      <c r="M372" s="58"/>
    </row>
    <row r="373" spans="8:13" ht="16.5" customHeight="1" x14ac:dyDescent="0.3">
      <c r="H373" s="56"/>
      <c r="M373" s="58"/>
    </row>
    <row r="374" spans="8:13" ht="16.5" customHeight="1" x14ac:dyDescent="0.3">
      <c r="H374" s="56"/>
      <c r="M374" s="58"/>
    </row>
    <row r="375" spans="8:13" ht="16.5" customHeight="1" x14ac:dyDescent="0.3">
      <c r="H375" s="56"/>
      <c r="M375" s="58"/>
    </row>
    <row r="376" spans="8:13" ht="16.5" customHeight="1" x14ac:dyDescent="0.3">
      <c r="H376" s="56"/>
      <c r="M376" s="58"/>
    </row>
    <row r="377" spans="8:13" ht="16.5" customHeight="1" x14ac:dyDescent="0.3">
      <c r="H377" s="56"/>
      <c r="M377" s="58"/>
    </row>
    <row r="378" spans="8:13" ht="16.5" customHeight="1" x14ac:dyDescent="0.3">
      <c r="H378" s="56"/>
      <c r="M378" s="58"/>
    </row>
    <row r="379" spans="8:13" ht="16.5" customHeight="1" x14ac:dyDescent="0.3">
      <c r="H379" s="56"/>
      <c r="M379" s="58"/>
    </row>
    <row r="380" spans="8:13" ht="16.5" customHeight="1" x14ac:dyDescent="0.3">
      <c r="H380" s="56"/>
      <c r="M380" s="58"/>
    </row>
    <row r="381" spans="8:13" ht="16.5" customHeight="1" x14ac:dyDescent="0.3">
      <c r="H381" s="56"/>
      <c r="M381" s="58"/>
    </row>
    <row r="382" spans="8:13" ht="16.5" customHeight="1" x14ac:dyDescent="0.3">
      <c r="H382" s="56"/>
      <c r="M382" s="58"/>
    </row>
    <row r="383" spans="8:13" ht="16.5" customHeight="1" x14ac:dyDescent="0.3">
      <c r="H383" s="56"/>
      <c r="M383" s="58"/>
    </row>
    <row r="384" spans="8:13" ht="16.5" customHeight="1" x14ac:dyDescent="0.3">
      <c r="H384" s="56"/>
      <c r="M384" s="58"/>
    </row>
    <row r="385" spans="8:13" ht="16.5" customHeight="1" x14ac:dyDescent="0.3">
      <c r="H385" s="56"/>
      <c r="M385" s="58"/>
    </row>
    <row r="386" spans="8:13" ht="16.5" customHeight="1" x14ac:dyDescent="0.3">
      <c r="H386" s="56"/>
      <c r="M386" s="58"/>
    </row>
    <row r="387" spans="8:13" ht="16.5" customHeight="1" x14ac:dyDescent="0.3">
      <c r="H387" s="56"/>
      <c r="M387" s="58"/>
    </row>
    <row r="388" spans="8:13" ht="16.5" customHeight="1" x14ac:dyDescent="0.3">
      <c r="H388" s="56"/>
      <c r="M388" s="58"/>
    </row>
    <row r="389" spans="8:13" ht="16.5" customHeight="1" x14ac:dyDescent="0.3">
      <c r="H389" s="56"/>
      <c r="M389" s="58"/>
    </row>
    <row r="390" spans="8:13" ht="16.5" customHeight="1" x14ac:dyDescent="0.3">
      <c r="H390" s="56"/>
      <c r="M390" s="58"/>
    </row>
    <row r="391" spans="8:13" ht="16.5" customHeight="1" x14ac:dyDescent="0.3">
      <c r="H391" s="56"/>
      <c r="M391" s="58"/>
    </row>
    <row r="392" spans="8:13" ht="16.5" customHeight="1" x14ac:dyDescent="0.3">
      <c r="H392" s="56"/>
      <c r="M392" s="58"/>
    </row>
    <row r="393" spans="8:13" ht="16.5" customHeight="1" x14ac:dyDescent="0.3">
      <c r="H393" s="56"/>
      <c r="M393" s="58"/>
    </row>
    <row r="394" spans="8:13" ht="16.5" customHeight="1" x14ac:dyDescent="0.3">
      <c r="H394" s="56"/>
      <c r="M394" s="58"/>
    </row>
    <row r="395" spans="8:13" ht="16.5" customHeight="1" x14ac:dyDescent="0.3">
      <c r="H395" s="56"/>
      <c r="M395" s="58"/>
    </row>
    <row r="396" spans="8:13" ht="16.5" customHeight="1" x14ac:dyDescent="0.3">
      <c r="H396" s="56"/>
      <c r="M396" s="58"/>
    </row>
    <row r="397" spans="8:13" ht="16.5" customHeight="1" x14ac:dyDescent="0.3">
      <c r="H397" s="56"/>
      <c r="M397" s="58"/>
    </row>
    <row r="398" spans="8:13" ht="16.5" customHeight="1" x14ac:dyDescent="0.3">
      <c r="H398" s="56"/>
      <c r="M398" s="58"/>
    </row>
    <row r="399" spans="8:13" ht="16.5" customHeight="1" x14ac:dyDescent="0.3">
      <c r="H399" s="56"/>
      <c r="M399" s="58"/>
    </row>
    <row r="400" spans="8:13" ht="16.5" customHeight="1" x14ac:dyDescent="0.3">
      <c r="H400" s="56"/>
      <c r="M400" s="58"/>
    </row>
    <row r="401" spans="8:13" ht="16.5" customHeight="1" x14ac:dyDescent="0.3">
      <c r="H401" s="56"/>
      <c r="M401" s="58"/>
    </row>
    <row r="402" spans="8:13" ht="16.5" customHeight="1" x14ac:dyDescent="0.3">
      <c r="H402" s="56"/>
      <c r="M402" s="58"/>
    </row>
    <row r="403" spans="8:13" ht="16.5" customHeight="1" x14ac:dyDescent="0.3">
      <c r="H403" s="56"/>
      <c r="M403" s="58"/>
    </row>
    <row r="404" spans="8:13" ht="16.5" customHeight="1" x14ac:dyDescent="0.3">
      <c r="H404" s="56"/>
      <c r="M404" s="58"/>
    </row>
    <row r="405" spans="8:13" ht="16.5" customHeight="1" x14ac:dyDescent="0.3">
      <c r="H405" s="56"/>
      <c r="M405" s="58"/>
    </row>
    <row r="406" spans="8:13" ht="16.5" customHeight="1" x14ac:dyDescent="0.3">
      <c r="H406" s="56"/>
      <c r="M406" s="58"/>
    </row>
    <row r="407" spans="8:13" ht="16.5" customHeight="1" x14ac:dyDescent="0.3">
      <c r="H407" s="56"/>
      <c r="M407" s="58"/>
    </row>
    <row r="408" spans="8:13" ht="16.5" customHeight="1" x14ac:dyDescent="0.3">
      <c r="H408" s="56"/>
      <c r="M408" s="58"/>
    </row>
    <row r="409" spans="8:13" ht="16.5" customHeight="1" x14ac:dyDescent="0.3">
      <c r="H409" s="56"/>
      <c r="M409" s="58"/>
    </row>
    <row r="410" spans="8:13" ht="16.5" customHeight="1" x14ac:dyDescent="0.3">
      <c r="H410" s="56"/>
      <c r="M410" s="58"/>
    </row>
    <row r="411" spans="8:13" ht="16.5" customHeight="1" x14ac:dyDescent="0.3">
      <c r="H411" s="56"/>
      <c r="M411" s="58"/>
    </row>
    <row r="412" spans="8:13" ht="16.5" customHeight="1" x14ac:dyDescent="0.3">
      <c r="H412" s="56"/>
      <c r="M412" s="58"/>
    </row>
    <row r="413" spans="8:13" ht="16.5" customHeight="1" x14ac:dyDescent="0.3">
      <c r="H413" s="56"/>
      <c r="M413" s="58"/>
    </row>
    <row r="414" spans="8:13" ht="16.5" customHeight="1" x14ac:dyDescent="0.3">
      <c r="H414" s="56"/>
      <c r="M414" s="58"/>
    </row>
    <row r="415" spans="8:13" ht="16.5" customHeight="1" x14ac:dyDescent="0.3">
      <c r="H415" s="56"/>
      <c r="M415" s="58"/>
    </row>
    <row r="416" spans="8:13" ht="16.5" customHeight="1" x14ac:dyDescent="0.3">
      <c r="H416" s="56"/>
      <c r="M416" s="58"/>
    </row>
    <row r="417" spans="8:14" ht="16.5" customHeight="1" x14ac:dyDescent="0.3">
      <c r="H417" s="56"/>
      <c r="M417" s="58"/>
    </row>
    <row r="418" spans="8:14" ht="16.5" customHeight="1" x14ac:dyDescent="0.3">
      <c r="H418" s="56"/>
      <c r="M418" s="58"/>
    </row>
    <row r="419" spans="8:14" ht="16.5" customHeight="1" x14ac:dyDescent="0.3">
      <c r="H419" s="56"/>
      <c r="M419" s="58"/>
    </row>
    <row r="420" spans="8:14" ht="16.5" customHeight="1" x14ac:dyDescent="0.3">
      <c r="H420" s="56"/>
      <c r="M420" s="58"/>
    </row>
    <row r="421" spans="8:14" ht="16.5" customHeight="1" x14ac:dyDescent="0.3">
      <c r="H421" s="56"/>
      <c r="N421" s="58"/>
    </row>
    <row r="422" spans="8:14" ht="16.5" customHeight="1" x14ac:dyDescent="0.3">
      <c r="H422" s="56"/>
      <c r="N422" s="58"/>
    </row>
    <row r="423" spans="8:14" ht="16.5" customHeight="1" x14ac:dyDescent="0.3">
      <c r="H423" s="56"/>
      <c r="N423" s="58"/>
    </row>
    <row r="424" spans="8:14" ht="16.5" customHeight="1" x14ac:dyDescent="0.3">
      <c r="H424" s="56"/>
      <c r="N424" s="58"/>
    </row>
    <row r="425" spans="8:14" ht="16.5" customHeight="1" x14ac:dyDescent="0.3">
      <c r="H425" s="56"/>
      <c r="N425" s="58"/>
    </row>
    <row r="426" spans="8:14" ht="16.5" customHeight="1" x14ac:dyDescent="0.3">
      <c r="H426" s="56"/>
      <c r="N426" s="58"/>
    </row>
    <row r="427" spans="8:14" ht="16.5" customHeight="1" x14ac:dyDescent="0.3">
      <c r="H427" s="56"/>
      <c r="N427" s="58"/>
    </row>
    <row r="428" spans="8:14" ht="16.5" customHeight="1" x14ac:dyDescent="0.3">
      <c r="H428" s="56"/>
      <c r="N428" s="58"/>
    </row>
    <row r="429" spans="8:14" ht="16.5" customHeight="1" x14ac:dyDescent="0.3">
      <c r="H429" s="56"/>
      <c r="N429" s="58"/>
    </row>
    <row r="430" spans="8:14" ht="16.5" customHeight="1" x14ac:dyDescent="0.3">
      <c r="H430" s="56"/>
      <c r="N430" s="58"/>
    </row>
    <row r="431" spans="8:14" ht="16.5" customHeight="1" x14ac:dyDescent="0.3">
      <c r="H431" s="56"/>
      <c r="N431" s="58"/>
    </row>
    <row r="432" spans="8:14" ht="16.5" customHeight="1" x14ac:dyDescent="0.3">
      <c r="H432" s="56"/>
      <c r="N432" s="58"/>
    </row>
    <row r="433" spans="8:14" ht="16.5" customHeight="1" x14ac:dyDescent="0.3">
      <c r="H433" s="56"/>
      <c r="N433" s="58"/>
    </row>
    <row r="434" spans="8:14" ht="16.5" customHeight="1" x14ac:dyDescent="0.3">
      <c r="H434" s="56"/>
      <c r="N434" s="58"/>
    </row>
    <row r="435" spans="8:14" ht="16.5" customHeight="1" x14ac:dyDescent="0.3">
      <c r="H435" s="56"/>
      <c r="N435" s="58"/>
    </row>
    <row r="436" spans="8:14" ht="16.5" customHeight="1" x14ac:dyDescent="0.3">
      <c r="H436" s="56"/>
      <c r="N436" s="58"/>
    </row>
    <row r="437" spans="8:14" ht="16.5" customHeight="1" x14ac:dyDescent="0.3">
      <c r="H437" s="56"/>
      <c r="N437" s="58"/>
    </row>
    <row r="438" spans="8:14" ht="16.5" customHeight="1" x14ac:dyDescent="0.3">
      <c r="H438" s="56"/>
      <c r="N438" s="58"/>
    </row>
    <row r="439" spans="8:14" ht="16.5" customHeight="1" x14ac:dyDescent="0.3">
      <c r="H439" s="56"/>
      <c r="N439" s="58"/>
    </row>
    <row r="440" spans="8:14" ht="16.5" customHeight="1" x14ac:dyDescent="0.3">
      <c r="H440" s="56"/>
      <c r="N440" s="58"/>
    </row>
    <row r="441" spans="8:14" ht="16.5" customHeight="1" x14ac:dyDescent="0.3">
      <c r="H441" s="56"/>
      <c r="N441" s="58"/>
    </row>
    <row r="442" spans="8:14" ht="16.5" customHeight="1" x14ac:dyDescent="0.3">
      <c r="H442" s="56"/>
      <c r="N442" s="58"/>
    </row>
    <row r="443" spans="8:14" ht="16.5" customHeight="1" x14ac:dyDescent="0.3">
      <c r="H443" s="56"/>
      <c r="N443" s="58"/>
    </row>
    <row r="444" spans="8:14" ht="16.5" customHeight="1" x14ac:dyDescent="0.3">
      <c r="H444" s="56"/>
      <c r="N444" s="58"/>
    </row>
    <row r="445" spans="8:14" ht="16.5" customHeight="1" x14ac:dyDescent="0.3">
      <c r="H445" s="56"/>
      <c r="N445" s="58"/>
    </row>
    <row r="446" spans="8:14" ht="16.5" customHeight="1" x14ac:dyDescent="0.3">
      <c r="H446" s="56"/>
      <c r="N446" s="58"/>
    </row>
    <row r="447" spans="8:14" ht="16.5" customHeight="1" x14ac:dyDescent="0.3">
      <c r="H447" s="56"/>
      <c r="N447" s="58"/>
    </row>
    <row r="448" spans="8:14" ht="16.5" customHeight="1" x14ac:dyDescent="0.3">
      <c r="H448" s="56"/>
      <c r="N448" s="58"/>
    </row>
    <row r="449" spans="8:14" ht="16.5" customHeight="1" x14ac:dyDescent="0.3">
      <c r="H449" s="56"/>
      <c r="N449" s="58"/>
    </row>
    <row r="450" spans="8:14" ht="16.5" customHeight="1" x14ac:dyDescent="0.3">
      <c r="H450" s="56"/>
      <c r="N450" s="58"/>
    </row>
    <row r="451" spans="8:14" ht="16.5" customHeight="1" x14ac:dyDescent="0.3">
      <c r="H451" s="56"/>
      <c r="N451" s="58"/>
    </row>
    <row r="452" spans="8:14" ht="16.5" customHeight="1" x14ac:dyDescent="0.3">
      <c r="H452" s="56"/>
      <c r="N452" s="58"/>
    </row>
    <row r="453" spans="8:14" ht="16.5" customHeight="1" x14ac:dyDescent="0.3">
      <c r="H453" s="56"/>
      <c r="N453" s="58"/>
    </row>
    <row r="454" spans="8:14" ht="16.5" customHeight="1" x14ac:dyDescent="0.3">
      <c r="H454" s="56"/>
      <c r="N454" s="58"/>
    </row>
    <row r="455" spans="8:14" ht="16.5" customHeight="1" x14ac:dyDescent="0.3">
      <c r="H455" s="56"/>
      <c r="N455" s="58"/>
    </row>
    <row r="456" spans="8:14" ht="16.5" customHeight="1" x14ac:dyDescent="0.3">
      <c r="H456" s="56"/>
      <c r="N456" s="58"/>
    </row>
    <row r="457" spans="8:14" ht="16.5" customHeight="1" x14ac:dyDescent="0.3">
      <c r="H457" s="56"/>
      <c r="N457" s="58"/>
    </row>
    <row r="458" spans="8:14" ht="16.5" customHeight="1" x14ac:dyDescent="0.3">
      <c r="H458" s="56"/>
      <c r="N458" s="58"/>
    </row>
    <row r="459" spans="8:14" ht="16.5" customHeight="1" x14ac:dyDescent="0.3">
      <c r="H459" s="56"/>
      <c r="N459" s="58"/>
    </row>
    <row r="460" spans="8:14" ht="16.5" customHeight="1" x14ac:dyDescent="0.3">
      <c r="H460" s="56"/>
      <c r="N460" s="58"/>
    </row>
    <row r="461" spans="8:14" ht="16.5" customHeight="1" x14ac:dyDescent="0.3">
      <c r="H461" s="56"/>
      <c r="N461" s="58"/>
    </row>
    <row r="462" spans="8:14" ht="16.5" customHeight="1" x14ac:dyDescent="0.3">
      <c r="H462" s="56"/>
      <c r="N462" s="58"/>
    </row>
    <row r="463" spans="8:14" ht="16.5" customHeight="1" x14ac:dyDescent="0.3">
      <c r="H463" s="56"/>
      <c r="N463" s="58"/>
    </row>
    <row r="464" spans="8:14" ht="16.5" customHeight="1" x14ac:dyDescent="0.3">
      <c r="H464" s="56"/>
      <c r="N464" s="58"/>
    </row>
    <row r="465" spans="8:14" ht="16.5" customHeight="1" x14ac:dyDescent="0.3">
      <c r="H465" s="56"/>
      <c r="N465" s="58"/>
    </row>
    <row r="466" spans="8:14" ht="16.5" customHeight="1" x14ac:dyDescent="0.3">
      <c r="H466" s="56"/>
      <c r="N466" s="58"/>
    </row>
    <row r="467" spans="8:14" ht="16.5" customHeight="1" x14ac:dyDescent="0.3">
      <c r="H467" s="56"/>
      <c r="N467" s="58"/>
    </row>
    <row r="468" spans="8:14" ht="16.5" customHeight="1" x14ac:dyDescent="0.3">
      <c r="H468" s="56"/>
      <c r="N468" s="58"/>
    </row>
    <row r="469" spans="8:14" ht="16.5" customHeight="1" x14ac:dyDescent="0.3">
      <c r="H469" s="56"/>
      <c r="N469" s="58"/>
    </row>
    <row r="470" spans="8:14" ht="16.5" customHeight="1" x14ac:dyDescent="0.3">
      <c r="H470" s="56"/>
      <c r="N470" s="58"/>
    </row>
    <row r="471" spans="8:14" ht="16.5" customHeight="1" x14ac:dyDescent="0.3">
      <c r="H471" s="56"/>
      <c r="N471" s="58"/>
    </row>
    <row r="472" spans="8:14" ht="16.5" customHeight="1" x14ac:dyDescent="0.3">
      <c r="H472" s="56"/>
      <c r="N472" s="58"/>
    </row>
    <row r="473" spans="8:14" ht="16.5" customHeight="1" x14ac:dyDescent="0.3">
      <c r="H473" s="56"/>
      <c r="N473" s="58"/>
    </row>
    <row r="474" spans="8:14" ht="16.5" customHeight="1" x14ac:dyDescent="0.3">
      <c r="H474" s="56"/>
      <c r="N474" s="58"/>
    </row>
    <row r="475" spans="8:14" ht="16.5" customHeight="1" x14ac:dyDescent="0.3">
      <c r="H475" s="56"/>
      <c r="N475" s="58"/>
    </row>
    <row r="476" spans="8:14" ht="16.5" customHeight="1" x14ac:dyDescent="0.3">
      <c r="H476" s="56"/>
      <c r="N476" s="58"/>
    </row>
    <row r="477" spans="8:14" ht="16.5" customHeight="1" x14ac:dyDescent="0.3">
      <c r="H477" s="56"/>
      <c r="N477" s="58"/>
    </row>
    <row r="478" spans="8:14" ht="16.5" customHeight="1" x14ac:dyDescent="0.3">
      <c r="H478" s="56"/>
      <c r="N478" s="58"/>
    </row>
    <row r="479" spans="8:14" ht="16.5" customHeight="1" x14ac:dyDescent="0.3">
      <c r="H479" s="56"/>
      <c r="N479" s="58"/>
    </row>
    <row r="480" spans="8:14" ht="16.5" customHeight="1" x14ac:dyDescent="0.3">
      <c r="H480" s="56"/>
      <c r="N480" s="58"/>
    </row>
    <row r="481" spans="8:15" ht="16.5" customHeight="1" x14ac:dyDescent="0.3">
      <c r="H481" s="56"/>
      <c r="O481" s="58"/>
    </row>
    <row r="482" spans="8:15" ht="16.5" customHeight="1" x14ac:dyDescent="0.3">
      <c r="H482" s="56"/>
      <c r="O482" s="58"/>
    </row>
    <row r="483" spans="8:15" ht="16.5" customHeight="1" x14ac:dyDescent="0.3">
      <c r="H483" s="56"/>
      <c r="O483" s="58"/>
    </row>
    <row r="484" spans="8:15" ht="16.5" customHeight="1" x14ac:dyDescent="0.3">
      <c r="H484" s="56"/>
      <c r="O484" s="58"/>
    </row>
    <row r="485" spans="8:15" ht="16.5" customHeight="1" x14ac:dyDescent="0.3">
      <c r="H485" s="56"/>
      <c r="O485" s="58"/>
    </row>
    <row r="486" spans="8:15" ht="16.5" customHeight="1" x14ac:dyDescent="0.3">
      <c r="H486" s="56"/>
      <c r="O486" s="58"/>
    </row>
    <row r="487" spans="8:15" ht="16.5" customHeight="1" x14ac:dyDescent="0.3">
      <c r="H487" s="56"/>
      <c r="O487" s="58"/>
    </row>
    <row r="488" spans="8:15" ht="16.5" customHeight="1" x14ac:dyDescent="0.3">
      <c r="H488" s="56"/>
      <c r="O488" s="58"/>
    </row>
    <row r="489" spans="8:15" ht="16.5" customHeight="1" x14ac:dyDescent="0.3">
      <c r="H489" s="56"/>
      <c r="O489" s="58"/>
    </row>
    <row r="490" spans="8:15" ht="16.5" customHeight="1" x14ac:dyDescent="0.3">
      <c r="H490" s="56"/>
      <c r="O490" s="58"/>
    </row>
    <row r="491" spans="8:15" ht="16.5" customHeight="1" x14ac:dyDescent="0.3">
      <c r="H491" s="56"/>
      <c r="O491" s="58"/>
    </row>
    <row r="492" spans="8:15" ht="16.5" customHeight="1" x14ac:dyDescent="0.3">
      <c r="H492" s="56"/>
      <c r="O492" s="58"/>
    </row>
    <row r="493" spans="8:15" ht="16.5" customHeight="1" x14ac:dyDescent="0.3">
      <c r="H493" s="56"/>
      <c r="O493" s="58"/>
    </row>
    <row r="494" spans="8:15" ht="16.5" customHeight="1" x14ac:dyDescent="0.3">
      <c r="H494" s="56"/>
      <c r="O494" s="58"/>
    </row>
    <row r="495" spans="8:15" ht="16.5" customHeight="1" x14ac:dyDescent="0.3">
      <c r="H495" s="56"/>
      <c r="O495" s="58"/>
    </row>
    <row r="496" spans="8:15" ht="16.5" customHeight="1" x14ac:dyDescent="0.3">
      <c r="H496" s="56"/>
      <c r="O496" s="58"/>
    </row>
    <row r="497" spans="8:15" ht="16.5" customHeight="1" x14ac:dyDescent="0.3">
      <c r="H497" s="56"/>
      <c r="O497" s="58"/>
    </row>
    <row r="498" spans="8:15" ht="16.5" customHeight="1" x14ac:dyDescent="0.3">
      <c r="H498" s="56"/>
      <c r="O498" s="58"/>
    </row>
    <row r="499" spans="8:15" ht="16.5" customHeight="1" x14ac:dyDescent="0.3">
      <c r="H499" s="56"/>
      <c r="O499" s="58"/>
    </row>
    <row r="500" spans="8:15" ht="16.5" customHeight="1" x14ac:dyDescent="0.3">
      <c r="H500" s="56"/>
      <c r="O500" s="58"/>
    </row>
    <row r="501" spans="8:15" ht="16.5" customHeight="1" x14ac:dyDescent="0.3">
      <c r="H501" s="56"/>
      <c r="O501" s="58"/>
    </row>
    <row r="502" spans="8:15" ht="16.5" customHeight="1" x14ac:dyDescent="0.3">
      <c r="H502" s="56"/>
      <c r="O502" s="58"/>
    </row>
    <row r="503" spans="8:15" ht="16.5" customHeight="1" x14ac:dyDescent="0.3">
      <c r="H503" s="56"/>
      <c r="O503" s="58"/>
    </row>
    <row r="504" spans="8:15" ht="16.5" customHeight="1" x14ac:dyDescent="0.3">
      <c r="H504" s="56"/>
      <c r="O504" s="58"/>
    </row>
    <row r="505" spans="8:15" ht="16.5" customHeight="1" x14ac:dyDescent="0.3">
      <c r="H505" s="56"/>
      <c r="O505" s="58"/>
    </row>
    <row r="506" spans="8:15" ht="16.5" customHeight="1" x14ac:dyDescent="0.3">
      <c r="H506" s="56"/>
      <c r="O506" s="58"/>
    </row>
    <row r="507" spans="8:15" ht="16.5" customHeight="1" x14ac:dyDescent="0.3">
      <c r="H507" s="56"/>
      <c r="O507" s="58"/>
    </row>
    <row r="508" spans="8:15" ht="16.5" customHeight="1" x14ac:dyDescent="0.3">
      <c r="H508" s="56"/>
      <c r="O508" s="58"/>
    </row>
    <row r="509" spans="8:15" ht="16.5" customHeight="1" x14ac:dyDescent="0.3">
      <c r="H509" s="56"/>
      <c r="O509" s="58"/>
    </row>
    <row r="510" spans="8:15" ht="16.5" customHeight="1" x14ac:dyDescent="0.3">
      <c r="H510" s="56"/>
      <c r="O510" s="58"/>
    </row>
    <row r="511" spans="8:15" ht="16.5" customHeight="1" x14ac:dyDescent="0.3">
      <c r="H511" s="56"/>
      <c r="O511" s="58"/>
    </row>
    <row r="512" spans="8:15" ht="16.5" customHeight="1" x14ac:dyDescent="0.3">
      <c r="H512" s="56"/>
      <c r="O512" s="58"/>
    </row>
    <row r="513" spans="8:15" ht="16.5" customHeight="1" x14ac:dyDescent="0.3">
      <c r="H513" s="56"/>
      <c r="O513" s="58"/>
    </row>
    <row r="514" spans="8:15" ht="16.5" customHeight="1" x14ac:dyDescent="0.3">
      <c r="H514" s="56"/>
      <c r="O514" s="58"/>
    </row>
    <row r="515" spans="8:15" ht="16.5" customHeight="1" x14ac:dyDescent="0.3">
      <c r="H515" s="56"/>
      <c r="O515" s="58"/>
    </row>
    <row r="516" spans="8:15" ht="16.5" customHeight="1" x14ac:dyDescent="0.3">
      <c r="H516" s="56"/>
      <c r="O516" s="58"/>
    </row>
    <row r="517" spans="8:15" ht="16.5" customHeight="1" x14ac:dyDescent="0.3">
      <c r="H517" s="56"/>
      <c r="O517" s="58"/>
    </row>
    <row r="518" spans="8:15" ht="16.5" customHeight="1" x14ac:dyDescent="0.3">
      <c r="H518" s="56"/>
      <c r="O518" s="58"/>
    </row>
    <row r="519" spans="8:15" ht="16.5" customHeight="1" x14ac:dyDescent="0.3">
      <c r="H519" s="56"/>
      <c r="O519" s="58"/>
    </row>
    <row r="520" spans="8:15" ht="16.5" customHeight="1" x14ac:dyDescent="0.3">
      <c r="H520" s="56"/>
      <c r="O520" s="58"/>
    </row>
    <row r="521" spans="8:15" ht="16.5" customHeight="1" x14ac:dyDescent="0.3">
      <c r="H521" s="56"/>
      <c r="O521" s="58"/>
    </row>
    <row r="522" spans="8:15" ht="16.5" customHeight="1" x14ac:dyDescent="0.3">
      <c r="H522" s="56"/>
      <c r="O522" s="58"/>
    </row>
    <row r="523" spans="8:15" ht="16.5" customHeight="1" x14ac:dyDescent="0.3">
      <c r="H523" s="56"/>
      <c r="O523" s="58"/>
    </row>
    <row r="524" spans="8:15" ht="16.5" customHeight="1" x14ac:dyDescent="0.3">
      <c r="H524" s="56"/>
      <c r="O524" s="58"/>
    </row>
    <row r="525" spans="8:15" ht="16.5" customHeight="1" x14ac:dyDescent="0.3">
      <c r="H525" s="56"/>
      <c r="O525" s="58"/>
    </row>
    <row r="526" spans="8:15" ht="16.5" customHeight="1" x14ac:dyDescent="0.3">
      <c r="H526" s="56"/>
      <c r="O526" s="58"/>
    </row>
    <row r="527" spans="8:15" ht="16.5" customHeight="1" x14ac:dyDescent="0.3">
      <c r="H527" s="56"/>
      <c r="O527" s="58"/>
    </row>
    <row r="528" spans="8:15" ht="16.5" customHeight="1" x14ac:dyDescent="0.3">
      <c r="H528" s="56"/>
      <c r="O528" s="58"/>
    </row>
    <row r="529" spans="8:15" ht="16.5" customHeight="1" x14ac:dyDescent="0.3">
      <c r="H529" s="56"/>
      <c r="O529" s="58"/>
    </row>
    <row r="530" spans="8:15" ht="16.5" customHeight="1" x14ac:dyDescent="0.3">
      <c r="H530" s="56"/>
      <c r="O530" s="58"/>
    </row>
    <row r="531" spans="8:15" ht="16.5" customHeight="1" x14ac:dyDescent="0.3">
      <c r="H531" s="56"/>
      <c r="O531" s="58"/>
    </row>
    <row r="532" spans="8:15" ht="16.5" customHeight="1" x14ac:dyDescent="0.3">
      <c r="H532" s="56"/>
      <c r="O532" s="58"/>
    </row>
    <row r="533" spans="8:15" ht="16.5" customHeight="1" x14ac:dyDescent="0.3">
      <c r="H533" s="56"/>
      <c r="O533" s="58"/>
    </row>
    <row r="534" spans="8:15" ht="16.5" customHeight="1" x14ac:dyDescent="0.3">
      <c r="H534" s="56"/>
      <c r="O534" s="58"/>
    </row>
    <row r="535" spans="8:15" ht="16.5" customHeight="1" x14ac:dyDescent="0.3">
      <c r="H535" s="56"/>
      <c r="O535" s="58"/>
    </row>
    <row r="536" spans="8:15" ht="16.5" customHeight="1" x14ac:dyDescent="0.3">
      <c r="H536" s="56"/>
      <c r="O536" s="58"/>
    </row>
    <row r="537" spans="8:15" ht="16.5" customHeight="1" x14ac:dyDescent="0.3">
      <c r="H537" s="56"/>
      <c r="O537" s="58"/>
    </row>
    <row r="538" spans="8:15" ht="16.5" customHeight="1" x14ac:dyDescent="0.3">
      <c r="H538" s="56"/>
      <c r="O538" s="58"/>
    </row>
    <row r="539" spans="8:15" ht="16.5" customHeight="1" x14ac:dyDescent="0.3">
      <c r="H539" s="56"/>
      <c r="O539" s="58"/>
    </row>
    <row r="540" spans="8:15" ht="16.5" customHeight="1" x14ac:dyDescent="0.3">
      <c r="H540" s="56"/>
      <c r="O540" s="58"/>
    </row>
    <row r="541" spans="8:15" ht="16.5" customHeight="1" x14ac:dyDescent="0.3"/>
    <row r="542" spans="8:15" ht="16.5" customHeight="1" x14ac:dyDescent="0.3"/>
    <row r="543" spans="8:15" ht="16.5" customHeight="1" x14ac:dyDescent="0.3"/>
    <row r="544" spans="8:15" ht="16.5" customHeight="1" x14ac:dyDescent="0.3"/>
    <row r="545" ht="16.5" customHeight="1" x14ac:dyDescent="0.3"/>
    <row r="546" ht="16.5" customHeight="1" x14ac:dyDescent="0.3"/>
    <row r="547" ht="16.5" customHeight="1" x14ac:dyDescent="0.3"/>
    <row r="548" ht="16.5" customHeight="1" x14ac:dyDescent="0.3"/>
    <row r="549" ht="16.5" customHeight="1" x14ac:dyDescent="0.3"/>
    <row r="550" ht="16.5" customHeight="1" x14ac:dyDescent="0.3"/>
    <row r="551" ht="16.5" customHeight="1" x14ac:dyDescent="0.3"/>
    <row r="552" ht="16.5" customHeight="1" x14ac:dyDescent="0.3"/>
    <row r="553" ht="16.5" customHeight="1" x14ac:dyDescent="0.3"/>
    <row r="554" ht="16.5" customHeight="1" x14ac:dyDescent="0.3"/>
    <row r="555" ht="16.5" customHeight="1" x14ac:dyDescent="0.3"/>
    <row r="556" ht="16.5" customHeight="1" x14ac:dyDescent="0.3"/>
    <row r="557" ht="16.5" customHeight="1" x14ac:dyDescent="0.3"/>
    <row r="558" ht="16.5" customHeight="1" x14ac:dyDescent="0.3"/>
    <row r="559" ht="16.5" customHeight="1" x14ac:dyDescent="0.3"/>
    <row r="560" ht="16.5" customHeight="1" x14ac:dyDescent="0.3"/>
    <row r="561" ht="16.5" customHeight="1" x14ac:dyDescent="0.3"/>
    <row r="562" ht="16.5" customHeight="1" x14ac:dyDescent="0.3"/>
    <row r="563" ht="16.5" customHeight="1" x14ac:dyDescent="0.3"/>
    <row r="564" ht="16.5" customHeight="1" x14ac:dyDescent="0.3"/>
    <row r="565" ht="16.5" customHeight="1" x14ac:dyDescent="0.3"/>
    <row r="566" ht="16.5" customHeight="1" x14ac:dyDescent="0.3"/>
    <row r="567" ht="16.5" customHeight="1" x14ac:dyDescent="0.3"/>
    <row r="568" ht="16.5" customHeight="1" x14ac:dyDescent="0.3"/>
    <row r="569" ht="16.5" customHeight="1" x14ac:dyDescent="0.3"/>
    <row r="570" ht="16.5" customHeight="1" x14ac:dyDescent="0.3"/>
    <row r="571" ht="16.5" customHeight="1" x14ac:dyDescent="0.3"/>
    <row r="572" ht="16.5" customHeight="1" x14ac:dyDescent="0.3"/>
    <row r="573" ht="16.5" customHeight="1" x14ac:dyDescent="0.3"/>
    <row r="574" ht="16.5" customHeight="1" x14ac:dyDescent="0.3"/>
    <row r="575" ht="16.5" customHeight="1" x14ac:dyDescent="0.3"/>
    <row r="576" ht="16.5" customHeight="1" x14ac:dyDescent="0.3"/>
    <row r="577" ht="16.5" customHeight="1" x14ac:dyDescent="0.3"/>
    <row r="578" ht="16.5" customHeight="1" x14ac:dyDescent="0.3"/>
    <row r="579" ht="16.5" customHeight="1" x14ac:dyDescent="0.3"/>
    <row r="580" ht="16.5" customHeight="1" x14ac:dyDescent="0.3"/>
    <row r="581" ht="16.5" customHeight="1" x14ac:dyDescent="0.3"/>
    <row r="582" ht="16.5" customHeight="1" x14ac:dyDescent="0.3"/>
    <row r="583" ht="16.5" customHeight="1" x14ac:dyDescent="0.3"/>
    <row r="584" ht="16.5" customHeight="1" x14ac:dyDescent="0.3"/>
    <row r="585" ht="16.5" customHeight="1" x14ac:dyDescent="0.3"/>
    <row r="586" ht="16.5" customHeight="1" x14ac:dyDescent="0.3"/>
    <row r="587" ht="16.5" customHeight="1" x14ac:dyDescent="0.3"/>
    <row r="588" ht="16.5" customHeight="1" x14ac:dyDescent="0.3"/>
    <row r="589" ht="16.5" customHeight="1" x14ac:dyDescent="0.3"/>
    <row r="590" ht="16.5" customHeight="1" x14ac:dyDescent="0.3"/>
    <row r="591" ht="16.5" customHeight="1" x14ac:dyDescent="0.3"/>
    <row r="592" ht="16.5" customHeight="1" x14ac:dyDescent="0.3"/>
    <row r="593" ht="16.5" customHeight="1" x14ac:dyDescent="0.3"/>
    <row r="594" ht="16.5" customHeight="1" x14ac:dyDescent="0.3"/>
    <row r="595" ht="16.5" customHeight="1" x14ac:dyDescent="0.3"/>
    <row r="596" ht="16.5" customHeight="1" x14ac:dyDescent="0.3"/>
    <row r="597" ht="16.5" customHeight="1" x14ac:dyDescent="0.3"/>
    <row r="598" ht="16.5" customHeight="1" x14ac:dyDescent="0.3"/>
    <row r="599" ht="16.5" customHeight="1" x14ac:dyDescent="0.3"/>
    <row r="600" ht="16.5" customHeight="1" x14ac:dyDescent="0.3"/>
    <row r="601" ht="16.5" customHeight="1" x14ac:dyDescent="0.3"/>
    <row r="602" ht="16.5" customHeight="1" x14ac:dyDescent="0.3"/>
  </sheetData>
  <mergeCells count="2">
    <mergeCell ref="A25:B25"/>
    <mergeCell ref="A37:B37"/>
  </mergeCells>
  <conditionalFormatting sqref="C18">
    <cfRule type="expression" dxfId="2" priority="4" stopIfTrue="1">
      <formula>RiskIsOutput</formula>
    </cfRule>
  </conditionalFormatting>
  <conditionalFormatting sqref="F18">
    <cfRule type="expression" dxfId="1" priority="1" stopIfTrue="1">
      <formula>RiskIsOutput</formula>
    </cfRule>
  </conditionalFormatting>
  <dataValidations count="6">
    <dataValidation type="list" allowBlank="1" showInputMessage="1" showErrorMessage="1" sqref="B11:B13 B10 E10 E11 E12">
      <formula1>$J$6:$J$10</formula1>
    </dataValidation>
    <dataValidation type="list" allowBlank="1" showInputMessage="1" showErrorMessage="1" sqref="B7 E7">
      <formula1>$I$6:$I$8</formula1>
    </dataValidation>
    <dataValidation type="list" allowBlank="1" showInputMessage="1" showErrorMessage="1" sqref="B6 E6">
      <formula1>$H$6:$H$10</formula1>
    </dataValidation>
    <dataValidation type="list" allowBlank="1" showInputMessage="1" showErrorMessage="1" sqref="E13">
      <formula1>$J$6:$J$10</formula1>
    </dataValidation>
    <dataValidation type="list" allowBlank="1" showInputMessage="1" showErrorMessage="1" sqref="F28:F30">
      <formula1>$I$11:$I$12</formula1>
    </dataValidation>
    <dataValidation type="list" allowBlank="1" showInputMessage="1" showErrorMessage="1" sqref="B11">
      <formula1>$J$6:$J$11</formula1>
    </dataValidation>
  </dataValidations>
  <pageMargins left="0.70866141732283472" right="0.70866141732283472" top="0.74803149606299213" bottom="0.74803149606299213" header="0.31496062992125984" footer="0.31496062992125984"/>
  <pageSetup paperSize="9" scale="9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T343"/>
  <sheetViews>
    <sheetView tabSelected="1" workbookViewId="0">
      <selection activeCell="N309" sqref="N309"/>
    </sheetView>
  </sheetViews>
  <sheetFormatPr defaultRowHeight="14.4" x14ac:dyDescent="0.3"/>
  <cols>
    <col min="1" max="1" width="43.44140625" customWidth="1"/>
    <col min="2" max="2" width="15.6640625" style="6" customWidth="1"/>
    <col min="3" max="3" width="9.33203125" style="7" bestFit="1" customWidth="1"/>
    <col min="4" max="4" width="10" style="7" bestFit="1" customWidth="1"/>
    <col min="5" max="5" width="9.5546875" style="7" bestFit="1" customWidth="1"/>
    <col min="6" max="6" width="10" style="7" bestFit="1" customWidth="1"/>
    <col min="7" max="7" width="9.33203125" style="7" bestFit="1" customWidth="1"/>
    <col min="8" max="8" width="10" style="7" bestFit="1" customWidth="1"/>
    <col min="9" max="9" width="9.33203125" style="7" bestFit="1" customWidth="1"/>
    <col min="10" max="10" width="10" style="7" bestFit="1" customWidth="1"/>
    <col min="11" max="12" width="9.33203125" style="7" bestFit="1" customWidth="1"/>
    <col min="13" max="14" width="10" style="7" bestFit="1" customWidth="1"/>
    <col min="15" max="17" width="9.33203125" style="7" bestFit="1" customWidth="1"/>
    <col min="18" max="18" width="10" style="7" bestFit="1" customWidth="1"/>
    <col min="19" max="21" width="9.33203125" style="7" bestFit="1" customWidth="1"/>
    <col min="22" max="24" width="10" style="7" bestFit="1" customWidth="1"/>
    <col min="25" max="26" width="9.33203125" style="7" bestFit="1" customWidth="1"/>
    <col min="27" max="29" width="10" style="7" bestFit="1" customWidth="1"/>
    <col min="30" max="30" width="9.33203125" style="7" bestFit="1" customWidth="1"/>
    <col min="31" max="31" width="10" style="7" bestFit="1" customWidth="1"/>
    <col min="32" max="32" width="9.33203125" style="7" bestFit="1" customWidth="1"/>
    <col min="33" max="35" width="10" style="7" bestFit="1" customWidth="1"/>
    <col min="36" max="36" width="9.33203125" style="7" bestFit="1" customWidth="1"/>
    <col min="37" max="38" width="10" style="7" bestFit="1" customWidth="1"/>
    <col min="39" max="39" width="9.33203125" style="7" bestFit="1" customWidth="1"/>
    <col min="40" max="40" width="10" style="7" bestFit="1" customWidth="1"/>
    <col min="41" max="41" width="9.33203125" style="7" bestFit="1" customWidth="1"/>
    <col min="42" max="45" width="10" style="7" bestFit="1" customWidth="1"/>
    <col min="46" max="46" width="9.33203125" style="7" bestFit="1" customWidth="1"/>
    <col min="47" max="47" width="10" style="7" bestFit="1" customWidth="1"/>
    <col min="48" max="49" width="9.33203125" style="7" bestFit="1" customWidth="1"/>
    <col min="50" max="51" width="10" style="7" bestFit="1" customWidth="1"/>
    <col min="52" max="53" width="9.33203125" style="7" bestFit="1" customWidth="1"/>
    <col min="54" max="54" width="10" style="7" bestFit="1" customWidth="1"/>
    <col min="55" max="56" width="9.33203125" style="7" bestFit="1" customWidth="1"/>
    <col min="57" max="58" width="10" style="7" bestFit="1" customWidth="1"/>
    <col min="59" max="62" width="9.33203125" style="7" bestFit="1" customWidth="1"/>
    <col min="63" max="63" width="10" style="7" bestFit="1" customWidth="1"/>
    <col min="64" max="65" width="9.33203125" style="7" bestFit="1" customWidth="1"/>
    <col min="66" max="66" width="10" style="7" bestFit="1" customWidth="1"/>
    <col min="67" max="67" width="9.33203125" style="7" bestFit="1" customWidth="1"/>
    <col min="68" max="71" width="10" style="7" bestFit="1" customWidth="1"/>
    <col min="72" max="73" width="9.33203125" style="7" bestFit="1" customWidth="1"/>
    <col min="74" max="78" width="10" style="7" bestFit="1" customWidth="1"/>
    <col min="79" max="80" width="9.33203125" style="7" bestFit="1" customWidth="1"/>
    <col min="81" max="82" width="10" style="7" bestFit="1" customWidth="1"/>
    <col min="83" max="83" width="9.33203125" style="7" bestFit="1" customWidth="1"/>
    <col min="84" max="87" width="10" style="7" bestFit="1" customWidth="1"/>
    <col min="306" max="306" width="9.109375" style="48"/>
  </cols>
  <sheetData>
    <row r="1" spans="1:180" ht="15.75" x14ac:dyDescent="0.25">
      <c r="B1" s="51" t="s">
        <v>201</v>
      </c>
    </row>
    <row r="2" spans="1:180" x14ac:dyDescent="0.3">
      <c r="A2" s="8" t="s">
        <v>183</v>
      </c>
      <c r="B2" s="52"/>
    </row>
    <row r="3" spans="1:180" ht="16.5" customHeight="1" x14ac:dyDescent="0.25">
      <c r="A3" s="1" t="s">
        <v>166</v>
      </c>
      <c r="B3" s="53"/>
      <c r="C3" s="23">
        <v>125.9</v>
      </c>
      <c r="D3" s="23">
        <v>154.9</v>
      </c>
      <c r="E3" s="23">
        <v>62.5</v>
      </c>
      <c r="F3" s="23">
        <v>105</v>
      </c>
      <c r="G3" s="23">
        <v>66.7</v>
      </c>
      <c r="H3" s="23">
        <v>42.6</v>
      </c>
      <c r="I3" s="23">
        <v>112.2</v>
      </c>
      <c r="J3" s="23">
        <v>30.5</v>
      </c>
      <c r="K3" s="23">
        <v>66.599999999999994</v>
      </c>
      <c r="L3" s="23">
        <v>78.400000000000006</v>
      </c>
      <c r="M3" s="23">
        <v>186</v>
      </c>
      <c r="N3" s="23">
        <v>37.9</v>
      </c>
      <c r="O3" s="23">
        <v>55.8</v>
      </c>
      <c r="P3" s="23">
        <v>43.8</v>
      </c>
      <c r="Q3" s="23">
        <v>192.3</v>
      </c>
      <c r="R3" s="23">
        <v>7</v>
      </c>
      <c r="S3" s="23">
        <v>170.5</v>
      </c>
      <c r="T3" s="23">
        <v>31.7</v>
      </c>
      <c r="U3" s="23">
        <v>32.799999999999997</v>
      </c>
      <c r="V3" s="23">
        <v>321</v>
      </c>
      <c r="W3" s="23">
        <v>192.5</v>
      </c>
      <c r="X3" s="23">
        <v>53.6</v>
      </c>
      <c r="Y3" s="23">
        <v>66.5</v>
      </c>
      <c r="Z3" s="23">
        <v>111</v>
      </c>
      <c r="AA3" s="23">
        <v>126.4</v>
      </c>
      <c r="AB3" s="23">
        <v>53.9</v>
      </c>
      <c r="AC3" s="23">
        <v>52</v>
      </c>
      <c r="AD3" s="23">
        <v>70.2</v>
      </c>
      <c r="AE3" s="23">
        <v>33.200000000000003</v>
      </c>
      <c r="AF3" s="23">
        <v>99</v>
      </c>
      <c r="AG3" s="23">
        <v>9.6</v>
      </c>
      <c r="AH3" s="23">
        <v>32.299999999999997</v>
      </c>
      <c r="AI3" s="23">
        <v>49.9</v>
      </c>
      <c r="AJ3" s="23">
        <v>60.6</v>
      </c>
      <c r="AK3" s="23">
        <v>58.1</v>
      </c>
      <c r="AL3" s="23">
        <v>79.599999999999994</v>
      </c>
      <c r="AM3" s="23">
        <v>191</v>
      </c>
      <c r="AN3" s="23">
        <v>63</v>
      </c>
      <c r="AO3" s="23">
        <v>17.3</v>
      </c>
      <c r="AP3" s="23">
        <v>15.4</v>
      </c>
      <c r="AQ3" s="23">
        <v>89.9</v>
      </c>
      <c r="AR3" s="23">
        <v>141</v>
      </c>
      <c r="AS3" s="23">
        <v>0</v>
      </c>
      <c r="AT3" s="23">
        <v>29</v>
      </c>
      <c r="AU3" s="23">
        <v>102.3</v>
      </c>
      <c r="AV3" s="23">
        <v>120</v>
      </c>
      <c r="AW3" s="23">
        <v>33</v>
      </c>
      <c r="AX3" s="23">
        <v>98.8</v>
      </c>
      <c r="AY3" s="23">
        <v>37</v>
      </c>
      <c r="AZ3" s="23">
        <v>31.8</v>
      </c>
      <c r="BA3" s="23">
        <v>5</v>
      </c>
      <c r="BB3" s="23">
        <v>33.9</v>
      </c>
      <c r="BC3" s="23">
        <v>262.39999999999998</v>
      </c>
      <c r="BD3" s="23">
        <v>78.7</v>
      </c>
      <c r="BE3" s="23">
        <v>167</v>
      </c>
      <c r="BF3" s="23">
        <v>150.6</v>
      </c>
      <c r="BG3" s="23">
        <v>52.4</v>
      </c>
      <c r="BH3" s="23">
        <v>162.30000000000001</v>
      </c>
      <c r="BI3" s="23">
        <v>67.900000000000006</v>
      </c>
      <c r="BJ3" s="23">
        <v>91.8</v>
      </c>
      <c r="BK3" s="23">
        <v>31.8</v>
      </c>
      <c r="BL3" s="23">
        <v>39.1</v>
      </c>
      <c r="BM3" s="23">
        <v>72.7</v>
      </c>
      <c r="BN3" s="23">
        <v>189.7</v>
      </c>
      <c r="BO3" s="23">
        <v>29.6</v>
      </c>
      <c r="BP3" s="23">
        <v>46.5</v>
      </c>
      <c r="BQ3" s="23">
        <v>89.6</v>
      </c>
      <c r="BR3" s="23">
        <v>108.6</v>
      </c>
      <c r="BS3" s="23">
        <v>90.9</v>
      </c>
      <c r="BT3" s="23">
        <v>72</v>
      </c>
      <c r="BU3" s="23">
        <v>70.400000000000006</v>
      </c>
      <c r="BV3" s="23">
        <v>32.4</v>
      </c>
      <c r="BW3" s="23">
        <v>50.9</v>
      </c>
      <c r="BX3" s="23">
        <v>45.3</v>
      </c>
      <c r="BY3" s="23">
        <v>61.7</v>
      </c>
      <c r="BZ3" s="23">
        <v>88.1</v>
      </c>
      <c r="CA3" s="23">
        <v>83.6</v>
      </c>
      <c r="CB3" s="23">
        <v>41.9</v>
      </c>
      <c r="CC3" s="23">
        <v>147.6</v>
      </c>
      <c r="CD3" s="23">
        <v>40</v>
      </c>
      <c r="CE3" s="23">
        <v>87.6</v>
      </c>
      <c r="CF3" s="23">
        <v>10.199999999999999</v>
      </c>
      <c r="CG3" s="23">
        <v>109</v>
      </c>
      <c r="CH3" s="23">
        <v>78.599999999999994</v>
      </c>
      <c r="CI3" s="23">
        <v>50.9</v>
      </c>
      <c r="CJ3" s="2">
        <v>49</v>
      </c>
      <c r="CK3" s="2">
        <v>98.1</v>
      </c>
      <c r="CL3" s="2">
        <v>79.5</v>
      </c>
      <c r="CM3" s="2">
        <v>216</v>
      </c>
      <c r="CN3" s="2">
        <v>46.1</v>
      </c>
      <c r="CO3" s="2">
        <v>100.6</v>
      </c>
      <c r="CP3" s="2">
        <v>171.3</v>
      </c>
      <c r="CQ3" s="2">
        <v>0</v>
      </c>
      <c r="CR3" s="2">
        <v>45.9</v>
      </c>
      <c r="CS3" s="2">
        <v>167</v>
      </c>
      <c r="CT3" s="2">
        <v>124.9</v>
      </c>
      <c r="CU3" s="2">
        <v>88.4</v>
      </c>
      <c r="CV3" s="2">
        <v>88.4</v>
      </c>
      <c r="CW3" s="2">
        <v>71.2</v>
      </c>
      <c r="CX3" s="2">
        <v>36.200000000000003</v>
      </c>
      <c r="CY3" s="2">
        <v>47.8</v>
      </c>
      <c r="CZ3" s="2">
        <v>46</v>
      </c>
      <c r="DA3" s="2">
        <v>108.9</v>
      </c>
      <c r="DB3" s="2">
        <v>29.2</v>
      </c>
      <c r="DC3" s="2">
        <v>209.8</v>
      </c>
      <c r="DD3" s="2">
        <v>21.3</v>
      </c>
      <c r="DE3" s="2">
        <v>95.6</v>
      </c>
      <c r="DF3" s="2">
        <v>82</v>
      </c>
      <c r="DG3" s="2">
        <v>136.30000000000001</v>
      </c>
      <c r="DH3" s="2">
        <v>19</v>
      </c>
      <c r="DI3" s="2">
        <v>78.599999999999994</v>
      </c>
      <c r="DJ3" s="2">
        <v>37.299999999999997</v>
      </c>
      <c r="DK3" s="2">
        <v>83</v>
      </c>
      <c r="DL3" s="2">
        <v>79.8</v>
      </c>
      <c r="DM3" s="2">
        <v>34.200000000000003</v>
      </c>
      <c r="DN3" s="2">
        <v>44.7</v>
      </c>
      <c r="DO3" s="2">
        <v>31.4</v>
      </c>
      <c r="DP3" s="2">
        <v>76</v>
      </c>
      <c r="DQ3" s="2">
        <v>77.2</v>
      </c>
      <c r="DR3" s="2">
        <v>98.8</v>
      </c>
      <c r="DS3" s="2">
        <v>94.1</v>
      </c>
      <c r="DT3" s="2">
        <v>78</v>
      </c>
      <c r="DU3" s="2">
        <v>55.2</v>
      </c>
      <c r="DV3" s="2">
        <v>64.2</v>
      </c>
      <c r="DW3" s="2">
        <v>528.20000000000005</v>
      </c>
      <c r="DX3" s="2">
        <v>65.5</v>
      </c>
      <c r="DY3" s="2">
        <v>45.6</v>
      </c>
      <c r="DZ3" s="2">
        <v>55.4</v>
      </c>
      <c r="EA3" s="2">
        <v>40.4</v>
      </c>
      <c r="EB3" s="2">
        <v>60.2</v>
      </c>
      <c r="EC3" s="2">
        <v>93.9</v>
      </c>
      <c r="ED3" s="2">
        <v>14</v>
      </c>
      <c r="EE3" s="2">
        <v>41.5</v>
      </c>
      <c r="EF3" s="2">
        <v>46</v>
      </c>
      <c r="EG3" s="2">
        <v>54</v>
      </c>
      <c r="EH3" s="2">
        <v>71.599999999999994</v>
      </c>
      <c r="EI3" s="2">
        <v>0</v>
      </c>
      <c r="EJ3" s="2">
        <v>10.6</v>
      </c>
      <c r="EK3" s="2">
        <v>13.1</v>
      </c>
      <c r="EL3" s="2">
        <v>41.8</v>
      </c>
      <c r="EM3" s="2">
        <v>175.8</v>
      </c>
      <c r="EN3" s="2">
        <v>43.9</v>
      </c>
      <c r="EO3" s="2">
        <v>127.4</v>
      </c>
      <c r="EP3" s="2">
        <v>51.1</v>
      </c>
      <c r="EQ3" s="2">
        <v>34</v>
      </c>
      <c r="ER3" s="2">
        <v>25</v>
      </c>
      <c r="ES3" s="2">
        <v>55.1</v>
      </c>
      <c r="ET3" s="2">
        <v>50.7</v>
      </c>
      <c r="EU3" s="2">
        <v>67</v>
      </c>
      <c r="EV3" s="2">
        <v>43.2</v>
      </c>
      <c r="EW3" s="2">
        <v>82.2</v>
      </c>
      <c r="EX3" s="2">
        <v>41</v>
      </c>
      <c r="EY3" s="2">
        <v>56</v>
      </c>
      <c r="EZ3" s="2">
        <v>20.399999999999999</v>
      </c>
      <c r="FA3" s="2">
        <v>24</v>
      </c>
      <c r="FB3" s="2">
        <v>89.1</v>
      </c>
      <c r="FC3" s="2">
        <v>23</v>
      </c>
      <c r="FD3" s="2">
        <v>58.4</v>
      </c>
      <c r="FE3" s="2">
        <v>46.4</v>
      </c>
      <c r="FF3" s="2">
        <v>11.5</v>
      </c>
      <c r="FG3" s="2">
        <v>41.9</v>
      </c>
      <c r="FH3" s="2">
        <v>47.8</v>
      </c>
      <c r="FI3" s="2">
        <v>28</v>
      </c>
      <c r="FJ3" s="2">
        <v>75</v>
      </c>
      <c r="FK3" s="2">
        <v>83.3</v>
      </c>
      <c r="FL3" s="2">
        <v>64.599999999999994</v>
      </c>
      <c r="FM3" s="2">
        <v>61.1</v>
      </c>
      <c r="FN3" s="2">
        <v>35.200000000000003</v>
      </c>
      <c r="FO3" s="2">
        <v>24</v>
      </c>
      <c r="FP3" s="2">
        <v>26.4</v>
      </c>
      <c r="FQ3" s="2">
        <v>30.4</v>
      </c>
      <c r="FR3" s="2">
        <v>14</v>
      </c>
      <c r="FS3" s="2">
        <v>38.5</v>
      </c>
      <c r="FT3" s="2">
        <v>25.5</v>
      </c>
      <c r="FU3" s="2">
        <v>52.4</v>
      </c>
      <c r="FV3" s="2">
        <v>41.2</v>
      </c>
      <c r="FW3" s="2">
        <v>0</v>
      </c>
      <c r="FX3" s="2"/>
    </row>
    <row r="4" spans="1:180" ht="16.5" customHeight="1" x14ac:dyDescent="0.25">
      <c r="A4" s="1" t="s">
        <v>167</v>
      </c>
      <c r="B4" s="53"/>
      <c r="C4" s="23">
        <v>0</v>
      </c>
      <c r="D4" s="23">
        <v>0</v>
      </c>
      <c r="E4" s="23">
        <v>0</v>
      </c>
      <c r="F4" s="23">
        <v>30.3</v>
      </c>
      <c r="G4" s="23">
        <v>0</v>
      </c>
      <c r="H4" s="23">
        <v>0</v>
      </c>
      <c r="I4" s="23">
        <v>0</v>
      </c>
      <c r="J4" s="23">
        <v>0</v>
      </c>
      <c r="K4" s="23">
        <v>0</v>
      </c>
      <c r="L4" s="23">
        <v>0</v>
      </c>
      <c r="M4" s="23">
        <v>20</v>
      </c>
      <c r="N4" s="23">
        <v>0</v>
      </c>
      <c r="O4" s="23">
        <v>0</v>
      </c>
      <c r="P4" s="23">
        <v>14.4</v>
      </c>
      <c r="Q4" s="23">
        <v>34.6</v>
      </c>
      <c r="R4" s="23">
        <v>2</v>
      </c>
      <c r="S4" s="23">
        <v>0</v>
      </c>
      <c r="T4" s="23">
        <v>13.1</v>
      </c>
      <c r="U4" s="23">
        <v>0</v>
      </c>
      <c r="V4" s="23">
        <v>42</v>
      </c>
      <c r="W4" s="23">
        <v>0</v>
      </c>
      <c r="X4" s="23">
        <v>0</v>
      </c>
      <c r="Y4" s="23">
        <v>4.5999999999999996</v>
      </c>
      <c r="Z4" s="23">
        <v>0</v>
      </c>
      <c r="AA4" s="23">
        <v>16.100000000000001</v>
      </c>
      <c r="AB4" s="23">
        <v>0</v>
      </c>
      <c r="AC4" s="23">
        <v>0</v>
      </c>
      <c r="AD4" s="23">
        <v>4.5</v>
      </c>
      <c r="AE4" s="23">
        <v>8.8000000000000007</v>
      </c>
      <c r="AF4" s="23">
        <v>12</v>
      </c>
      <c r="AG4" s="23">
        <v>0</v>
      </c>
      <c r="AH4" s="23">
        <v>0</v>
      </c>
      <c r="AI4" s="23">
        <v>0</v>
      </c>
      <c r="AJ4" s="23">
        <v>0</v>
      </c>
      <c r="AK4" s="23">
        <v>0</v>
      </c>
      <c r="AL4" s="23">
        <v>0</v>
      </c>
      <c r="AM4" s="23">
        <v>0</v>
      </c>
      <c r="AN4" s="23">
        <v>22.2</v>
      </c>
      <c r="AO4" s="23">
        <v>0</v>
      </c>
      <c r="AP4" s="23">
        <v>36.1</v>
      </c>
      <c r="AQ4" s="23">
        <v>16.7</v>
      </c>
      <c r="AR4" s="23">
        <v>0</v>
      </c>
      <c r="AS4" s="23">
        <v>0</v>
      </c>
      <c r="AT4" s="23">
        <v>33.6</v>
      </c>
      <c r="AU4" s="23">
        <v>15.6</v>
      </c>
      <c r="AV4" s="23">
        <v>0</v>
      </c>
      <c r="AW4" s="23">
        <v>8</v>
      </c>
      <c r="AX4" s="23">
        <v>11.7</v>
      </c>
      <c r="AY4" s="23">
        <v>27</v>
      </c>
      <c r="AZ4" s="23">
        <v>10.199999999999999</v>
      </c>
      <c r="BA4" s="23">
        <v>20.3</v>
      </c>
      <c r="BB4" s="23">
        <v>4.7</v>
      </c>
      <c r="BC4" s="23">
        <v>0</v>
      </c>
      <c r="BD4" s="23">
        <v>60.2</v>
      </c>
      <c r="BE4" s="23">
        <v>0</v>
      </c>
      <c r="BF4" s="23">
        <v>64.900000000000006</v>
      </c>
      <c r="BG4" s="23">
        <v>15.6</v>
      </c>
      <c r="BH4" s="23">
        <v>0</v>
      </c>
      <c r="BI4" s="23">
        <v>16.3</v>
      </c>
      <c r="BJ4" s="23">
        <v>16.600000000000001</v>
      </c>
      <c r="BK4" s="23">
        <v>0</v>
      </c>
      <c r="BL4" s="23">
        <v>0</v>
      </c>
      <c r="BM4" s="23">
        <v>8.3000000000000007</v>
      </c>
      <c r="BN4" s="23">
        <v>0</v>
      </c>
      <c r="BO4" s="23">
        <v>37.6</v>
      </c>
      <c r="BP4" s="23">
        <v>0</v>
      </c>
      <c r="BQ4" s="23">
        <v>0</v>
      </c>
      <c r="BR4" s="23">
        <v>0</v>
      </c>
      <c r="BS4" s="23">
        <v>0</v>
      </c>
      <c r="BT4" s="23">
        <v>0</v>
      </c>
      <c r="BU4" s="23">
        <v>0</v>
      </c>
      <c r="BV4" s="23">
        <v>13.5</v>
      </c>
      <c r="BW4" s="23">
        <v>0</v>
      </c>
      <c r="BX4" s="23">
        <v>10.199999999999999</v>
      </c>
      <c r="BY4" s="23">
        <v>0</v>
      </c>
      <c r="BZ4" s="23">
        <v>11.5</v>
      </c>
      <c r="CA4" s="23">
        <v>6.7</v>
      </c>
      <c r="CB4" s="23">
        <v>0</v>
      </c>
      <c r="CC4" s="23">
        <v>16.7</v>
      </c>
      <c r="CD4" s="23">
        <v>0</v>
      </c>
      <c r="CE4" s="23">
        <v>8.4</v>
      </c>
      <c r="CF4" s="23">
        <v>21.2</v>
      </c>
      <c r="CG4" s="23">
        <v>0</v>
      </c>
      <c r="CH4" s="23">
        <v>0</v>
      </c>
      <c r="CI4" s="23">
        <v>0</v>
      </c>
      <c r="CJ4" s="2">
        <v>0</v>
      </c>
      <c r="CK4" s="2">
        <v>10.1</v>
      </c>
      <c r="CL4" s="2">
        <v>32</v>
      </c>
      <c r="CM4" s="2">
        <v>0</v>
      </c>
      <c r="CN4" s="2">
        <v>18.2</v>
      </c>
      <c r="CO4" s="2">
        <v>0</v>
      </c>
      <c r="CP4" s="2">
        <v>1</v>
      </c>
      <c r="CQ4" s="2">
        <v>31.9</v>
      </c>
      <c r="CR4" s="2">
        <v>11.5</v>
      </c>
      <c r="CS4" s="2">
        <v>11.2</v>
      </c>
      <c r="CT4" s="2">
        <v>34.299999999999997</v>
      </c>
      <c r="CU4" s="2">
        <v>28.4</v>
      </c>
      <c r="CV4" s="2">
        <v>4.5999999999999996</v>
      </c>
      <c r="CW4" s="2">
        <v>0</v>
      </c>
      <c r="CX4" s="2">
        <v>0</v>
      </c>
      <c r="CY4" s="2">
        <v>22</v>
      </c>
      <c r="CZ4" s="2">
        <v>0</v>
      </c>
      <c r="DA4" s="2">
        <v>15.2</v>
      </c>
      <c r="DB4" s="2">
        <v>0</v>
      </c>
      <c r="DC4" s="2">
        <v>0</v>
      </c>
      <c r="DD4" s="2">
        <v>4.8</v>
      </c>
      <c r="DE4" s="2">
        <v>11.2</v>
      </c>
      <c r="DF4" s="2">
        <v>0</v>
      </c>
      <c r="DG4" s="2">
        <v>35.4</v>
      </c>
      <c r="DH4" s="2">
        <v>0</v>
      </c>
      <c r="DI4" s="2">
        <v>0</v>
      </c>
      <c r="DJ4" s="2">
        <v>0</v>
      </c>
      <c r="DK4" s="2">
        <v>23.5</v>
      </c>
      <c r="DL4" s="2">
        <v>0</v>
      </c>
      <c r="DM4" s="2">
        <v>0</v>
      </c>
      <c r="DN4" s="2">
        <v>0</v>
      </c>
      <c r="DO4" s="2">
        <v>35.200000000000003</v>
      </c>
      <c r="DP4" s="2">
        <v>0</v>
      </c>
      <c r="DQ4" s="2">
        <v>23.8</v>
      </c>
      <c r="DR4" s="2">
        <v>0</v>
      </c>
      <c r="DS4" s="2">
        <v>0</v>
      </c>
      <c r="DT4" s="2">
        <v>15</v>
      </c>
      <c r="DU4" s="2">
        <v>0</v>
      </c>
      <c r="DV4" s="2">
        <v>0</v>
      </c>
      <c r="DW4" s="2">
        <v>56.9</v>
      </c>
      <c r="DX4" s="2">
        <v>0</v>
      </c>
      <c r="DY4" s="2">
        <v>0</v>
      </c>
      <c r="DZ4" s="2">
        <v>9.8000000000000007</v>
      </c>
      <c r="EA4" s="2">
        <v>7</v>
      </c>
      <c r="EB4" s="2">
        <v>0</v>
      </c>
      <c r="EC4" s="2">
        <v>10</v>
      </c>
      <c r="ED4" s="2">
        <v>0</v>
      </c>
      <c r="EE4" s="2">
        <v>0</v>
      </c>
      <c r="EF4" s="2">
        <v>0</v>
      </c>
      <c r="EG4" s="2">
        <v>13.3</v>
      </c>
      <c r="EH4" s="2">
        <v>0</v>
      </c>
      <c r="EI4" s="2">
        <v>1.9</v>
      </c>
      <c r="EJ4" s="2">
        <v>0</v>
      </c>
      <c r="EK4" s="2">
        <v>0</v>
      </c>
      <c r="EL4" s="2">
        <v>0</v>
      </c>
      <c r="EM4" s="2">
        <v>0</v>
      </c>
      <c r="EN4" s="2">
        <v>15</v>
      </c>
      <c r="EO4" s="2">
        <v>16.8</v>
      </c>
      <c r="EP4" s="2">
        <v>0</v>
      </c>
      <c r="EQ4" s="2">
        <v>16</v>
      </c>
      <c r="ER4" s="2">
        <v>0</v>
      </c>
      <c r="ES4" s="2">
        <v>0</v>
      </c>
      <c r="ET4" s="2">
        <v>19</v>
      </c>
      <c r="EU4" s="2">
        <v>0</v>
      </c>
      <c r="EV4" s="2">
        <v>0</v>
      </c>
      <c r="EW4" s="2">
        <v>0</v>
      </c>
      <c r="EX4" s="2">
        <v>0</v>
      </c>
      <c r="EY4" s="2">
        <v>0</v>
      </c>
      <c r="EZ4" s="2">
        <v>10</v>
      </c>
      <c r="FA4" s="2">
        <v>9.9</v>
      </c>
      <c r="FB4" s="2">
        <v>0</v>
      </c>
      <c r="FC4" s="2">
        <v>21</v>
      </c>
      <c r="FD4" s="2">
        <v>0</v>
      </c>
      <c r="FE4" s="2">
        <v>31.4</v>
      </c>
      <c r="FF4" s="2">
        <v>4</v>
      </c>
      <c r="FG4" s="2">
        <v>0</v>
      </c>
      <c r="FH4" s="2">
        <v>16.399999999999999</v>
      </c>
      <c r="FI4" s="2">
        <v>0</v>
      </c>
      <c r="FJ4" s="2">
        <v>0</v>
      </c>
      <c r="FK4" s="2">
        <v>25.6</v>
      </c>
      <c r="FL4" s="2">
        <v>4.9000000000000004</v>
      </c>
      <c r="FM4" s="2">
        <v>0</v>
      </c>
      <c r="FN4" s="2">
        <v>0</v>
      </c>
      <c r="FO4" s="2">
        <v>0</v>
      </c>
      <c r="FP4" s="2">
        <v>3</v>
      </c>
      <c r="FQ4" s="2">
        <v>6.3</v>
      </c>
      <c r="FR4" s="2">
        <v>0</v>
      </c>
      <c r="FS4" s="2">
        <v>0</v>
      </c>
      <c r="FT4" s="2">
        <v>8.1999999999999993</v>
      </c>
      <c r="FU4" s="2">
        <v>28.4</v>
      </c>
      <c r="FV4" s="2">
        <v>10.199999999999999</v>
      </c>
      <c r="FW4" s="2">
        <v>0</v>
      </c>
      <c r="FX4" s="2"/>
    </row>
    <row r="5" spans="1:180" ht="16.5" customHeight="1" x14ac:dyDescent="0.25">
      <c r="A5" s="1" t="s">
        <v>168</v>
      </c>
      <c r="B5" s="53"/>
      <c r="C5" s="23">
        <v>238.9</v>
      </c>
      <c r="D5" s="23">
        <v>59</v>
      </c>
      <c r="E5" s="23">
        <v>0</v>
      </c>
      <c r="F5" s="23">
        <v>80.8</v>
      </c>
      <c r="G5" s="23">
        <v>75.900000000000006</v>
      </c>
      <c r="H5" s="23">
        <v>327.39999999999998</v>
      </c>
      <c r="I5" s="23">
        <v>70.8</v>
      </c>
      <c r="J5" s="23">
        <v>63.2</v>
      </c>
      <c r="K5" s="23">
        <v>110.2</v>
      </c>
      <c r="L5" s="23">
        <v>87.7</v>
      </c>
      <c r="M5" s="23">
        <v>40</v>
      </c>
      <c r="N5" s="23">
        <v>170.8</v>
      </c>
      <c r="O5" s="23">
        <v>95</v>
      </c>
      <c r="P5" s="23">
        <v>57.5</v>
      </c>
      <c r="Q5" s="23">
        <v>58.3</v>
      </c>
      <c r="R5" s="23">
        <v>53</v>
      </c>
      <c r="S5" s="23">
        <v>45.2</v>
      </c>
      <c r="T5" s="23">
        <v>74.3</v>
      </c>
      <c r="U5" s="23">
        <v>64.099999999999994</v>
      </c>
      <c r="V5" s="23">
        <v>264.2</v>
      </c>
      <c r="W5" s="23">
        <v>112.4</v>
      </c>
      <c r="X5" s="23">
        <v>14</v>
      </c>
      <c r="Y5" s="23">
        <v>5.0999999999999996</v>
      </c>
      <c r="Z5" s="23">
        <v>30</v>
      </c>
      <c r="AA5" s="23">
        <v>87.2</v>
      </c>
      <c r="AB5" s="23">
        <v>120.3</v>
      </c>
      <c r="AC5" s="23">
        <v>55.5</v>
      </c>
      <c r="AD5" s="23">
        <v>76.3</v>
      </c>
      <c r="AE5" s="23">
        <v>72.400000000000006</v>
      </c>
      <c r="AF5" s="23">
        <v>109.9</v>
      </c>
      <c r="AG5" s="23">
        <v>22.9</v>
      </c>
      <c r="AH5" s="23">
        <v>93.1</v>
      </c>
      <c r="AI5" s="23">
        <v>75.599999999999994</v>
      </c>
      <c r="AJ5" s="23">
        <v>77.8</v>
      </c>
      <c r="AK5" s="23">
        <v>46.9</v>
      </c>
      <c r="AL5" s="23">
        <v>42</v>
      </c>
      <c r="AM5" s="23">
        <v>98</v>
      </c>
      <c r="AN5" s="23">
        <v>61.6</v>
      </c>
      <c r="AO5" s="23">
        <v>41.8</v>
      </c>
      <c r="AP5" s="23">
        <v>48.6</v>
      </c>
      <c r="AQ5" s="23">
        <v>55</v>
      </c>
      <c r="AR5" s="23">
        <v>60</v>
      </c>
      <c r="AS5" s="23">
        <v>0</v>
      </c>
      <c r="AT5" s="23">
        <v>57.3</v>
      </c>
      <c r="AU5" s="23">
        <v>84.4</v>
      </c>
      <c r="AV5" s="23">
        <v>0</v>
      </c>
      <c r="AW5" s="23">
        <v>17.899999999999999</v>
      </c>
      <c r="AX5" s="23">
        <v>35.4</v>
      </c>
      <c r="AY5" s="23">
        <v>51</v>
      </c>
      <c r="AZ5" s="23">
        <v>17.100000000000001</v>
      </c>
      <c r="BA5" s="23">
        <v>78.400000000000006</v>
      </c>
      <c r="BB5" s="23">
        <v>32.299999999999997</v>
      </c>
      <c r="BC5" s="23">
        <v>50.9</v>
      </c>
      <c r="BD5" s="23">
        <v>102.8</v>
      </c>
      <c r="BE5" s="23">
        <v>126.9</v>
      </c>
      <c r="BF5" s="23">
        <v>121</v>
      </c>
      <c r="BG5" s="23">
        <v>10.4</v>
      </c>
      <c r="BH5" s="23">
        <v>65</v>
      </c>
      <c r="BI5" s="23">
        <v>41.6</v>
      </c>
      <c r="BJ5" s="23">
        <v>0</v>
      </c>
      <c r="BK5" s="23">
        <v>66.2</v>
      </c>
      <c r="BL5" s="23">
        <v>84</v>
      </c>
      <c r="BM5" s="23">
        <v>12.5</v>
      </c>
      <c r="BN5" s="23">
        <v>43.4</v>
      </c>
      <c r="BO5" s="23">
        <v>36.200000000000003</v>
      </c>
      <c r="BP5" s="23">
        <v>78</v>
      </c>
      <c r="BQ5" s="23">
        <v>0</v>
      </c>
      <c r="BR5" s="23">
        <v>50.5</v>
      </c>
      <c r="BS5" s="23">
        <v>37.6</v>
      </c>
      <c r="BT5" s="23">
        <v>36</v>
      </c>
      <c r="BU5" s="23">
        <v>53.8</v>
      </c>
      <c r="BV5" s="23">
        <v>25.4</v>
      </c>
      <c r="BW5" s="23">
        <v>3.4</v>
      </c>
      <c r="BX5" s="23">
        <v>90.8</v>
      </c>
      <c r="BY5" s="23">
        <v>36.5</v>
      </c>
      <c r="BZ5" s="23">
        <v>0</v>
      </c>
      <c r="CA5" s="23">
        <v>115.5</v>
      </c>
      <c r="CB5" s="23">
        <v>16.2</v>
      </c>
      <c r="CC5" s="23">
        <v>124.2</v>
      </c>
      <c r="CD5" s="23">
        <v>65</v>
      </c>
      <c r="CE5" s="23">
        <v>84.6</v>
      </c>
      <c r="CF5" s="23">
        <v>0</v>
      </c>
      <c r="CG5" s="23">
        <v>20</v>
      </c>
      <c r="CH5" s="23">
        <v>0</v>
      </c>
      <c r="CI5" s="23">
        <v>41.2</v>
      </c>
      <c r="CJ5" s="2">
        <v>72.2</v>
      </c>
      <c r="CK5" s="2">
        <v>92</v>
      </c>
      <c r="CL5" s="2">
        <v>26</v>
      </c>
      <c r="CM5" s="2">
        <v>212.2</v>
      </c>
      <c r="CN5" s="2">
        <v>66.099999999999994</v>
      </c>
      <c r="CO5" s="2">
        <v>89</v>
      </c>
      <c r="CP5" s="2">
        <v>119.7</v>
      </c>
      <c r="CQ5" s="2">
        <v>162</v>
      </c>
      <c r="CR5" s="2">
        <v>9.6999999999999993</v>
      </c>
      <c r="CS5" s="2">
        <v>113.4</v>
      </c>
      <c r="CT5" s="2">
        <v>110.4</v>
      </c>
      <c r="CU5" s="2">
        <v>0</v>
      </c>
      <c r="CV5" s="2">
        <v>40.299999999999997</v>
      </c>
      <c r="CW5" s="2">
        <v>100</v>
      </c>
      <c r="CX5" s="2">
        <v>61.3</v>
      </c>
      <c r="CY5" s="2">
        <v>37</v>
      </c>
      <c r="CZ5" s="2">
        <v>13.5</v>
      </c>
      <c r="DA5" s="2">
        <v>28.7</v>
      </c>
      <c r="DB5" s="2">
        <v>19.899999999999999</v>
      </c>
      <c r="DC5" s="2">
        <v>51.5</v>
      </c>
      <c r="DD5" s="2">
        <v>61.6</v>
      </c>
      <c r="DE5" s="2">
        <v>44.4</v>
      </c>
      <c r="DF5" s="2">
        <v>74</v>
      </c>
      <c r="DG5" s="2">
        <v>86.4</v>
      </c>
      <c r="DH5" s="2">
        <v>76.099999999999994</v>
      </c>
      <c r="DI5" s="2">
        <v>16.3</v>
      </c>
      <c r="DJ5" s="2">
        <v>42.7</v>
      </c>
      <c r="DK5" s="2">
        <v>38.799999999999997</v>
      </c>
      <c r="DL5" s="2">
        <v>60</v>
      </c>
      <c r="DM5" s="2">
        <v>31.4</v>
      </c>
      <c r="DN5" s="2">
        <v>60.6</v>
      </c>
      <c r="DO5" s="2">
        <v>35.6</v>
      </c>
      <c r="DP5" s="2">
        <v>74.3</v>
      </c>
      <c r="DQ5" s="2">
        <v>0</v>
      </c>
      <c r="DR5" s="2">
        <v>69.5</v>
      </c>
      <c r="DS5" s="2">
        <v>32.5</v>
      </c>
      <c r="DT5" s="2">
        <v>32</v>
      </c>
      <c r="DU5" s="2">
        <v>0</v>
      </c>
      <c r="DV5" s="2">
        <v>0</v>
      </c>
      <c r="DW5" s="2">
        <v>237.8</v>
      </c>
      <c r="DX5" s="2">
        <v>23.8</v>
      </c>
      <c r="DY5" s="2">
        <v>31.8</v>
      </c>
      <c r="DZ5" s="2">
        <v>13.8</v>
      </c>
      <c r="EA5" s="2">
        <v>22.2</v>
      </c>
      <c r="EB5" s="2">
        <v>67.099999999999994</v>
      </c>
      <c r="EC5" s="2">
        <v>45.4</v>
      </c>
      <c r="ED5" s="2">
        <v>45</v>
      </c>
      <c r="EE5" s="2">
        <v>23.9</v>
      </c>
      <c r="EF5" s="2">
        <v>15.2</v>
      </c>
      <c r="EG5" s="2">
        <v>68.099999999999994</v>
      </c>
      <c r="EH5" s="2">
        <v>13.6</v>
      </c>
      <c r="EI5" s="2">
        <v>32.6</v>
      </c>
      <c r="EJ5" s="2">
        <v>49.6</v>
      </c>
      <c r="EK5" s="2">
        <v>105.8</v>
      </c>
      <c r="EL5" s="2">
        <v>35.799999999999997</v>
      </c>
      <c r="EM5" s="2">
        <v>46.2</v>
      </c>
      <c r="EN5" s="2">
        <v>14.1</v>
      </c>
      <c r="EO5" s="2">
        <v>62.7</v>
      </c>
      <c r="EP5" s="2">
        <v>0</v>
      </c>
      <c r="EQ5" s="2">
        <v>41</v>
      </c>
      <c r="ER5" s="2">
        <v>27</v>
      </c>
      <c r="ES5" s="2">
        <v>82.1</v>
      </c>
      <c r="ET5" s="2">
        <v>69.8</v>
      </c>
      <c r="EU5" s="2">
        <v>13.4</v>
      </c>
      <c r="EV5" s="2">
        <v>8.9</v>
      </c>
      <c r="EW5" s="2">
        <v>17.7</v>
      </c>
      <c r="EX5" s="2">
        <v>84.2</v>
      </c>
      <c r="EY5" s="2">
        <v>0</v>
      </c>
      <c r="EZ5" s="2">
        <v>40.4</v>
      </c>
      <c r="FA5" s="2">
        <v>0</v>
      </c>
      <c r="FB5" s="2">
        <v>44.7</v>
      </c>
      <c r="FC5" s="2">
        <v>24</v>
      </c>
      <c r="FD5" s="2">
        <v>28.4</v>
      </c>
      <c r="FE5" s="2">
        <v>42.3</v>
      </c>
      <c r="FF5" s="2">
        <v>10.199999999999999</v>
      </c>
      <c r="FG5" s="2">
        <v>100</v>
      </c>
      <c r="FH5" s="2">
        <v>67.2</v>
      </c>
      <c r="FI5" s="2">
        <v>49.3</v>
      </c>
      <c r="FJ5" s="2">
        <v>0</v>
      </c>
      <c r="FK5" s="2">
        <v>111.3</v>
      </c>
      <c r="FL5" s="2">
        <v>63.8</v>
      </c>
      <c r="FM5" s="2">
        <v>0</v>
      </c>
      <c r="FN5" s="2">
        <v>28.1</v>
      </c>
      <c r="FO5" s="2">
        <v>0</v>
      </c>
      <c r="FP5" s="2">
        <v>30.1</v>
      </c>
      <c r="FQ5" s="2">
        <v>12.2</v>
      </c>
      <c r="FR5" s="2">
        <v>10</v>
      </c>
      <c r="FS5" s="2">
        <v>0</v>
      </c>
      <c r="FT5" s="2">
        <v>30.6</v>
      </c>
      <c r="FU5" s="2">
        <v>38.6</v>
      </c>
      <c r="FV5" s="2">
        <v>13.2</v>
      </c>
      <c r="FW5" s="2">
        <v>0</v>
      </c>
      <c r="FX5" s="2"/>
    </row>
    <row r="6" spans="1:180" ht="16.5" customHeight="1" x14ac:dyDescent="0.3">
      <c r="A6" s="1" t="s">
        <v>169</v>
      </c>
      <c r="B6" s="53"/>
      <c r="C6" s="23">
        <v>0</v>
      </c>
      <c r="D6" s="23">
        <v>40.799999999999997</v>
      </c>
      <c r="E6" s="23">
        <v>17.399999999999999</v>
      </c>
      <c r="F6" s="23">
        <v>33.9</v>
      </c>
      <c r="G6" s="23">
        <v>0</v>
      </c>
      <c r="H6" s="23">
        <v>103</v>
      </c>
      <c r="I6" s="23">
        <v>54.4</v>
      </c>
      <c r="J6" s="23">
        <v>0</v>
      </c>
      <c r="K6" s="23">
        <v>57.3</v>
      </c>
      <c r="L6" s="23">
        <v>0</v>
      </c>
      <c r="M6" s="23">
        <v>0</v>
      </c>
      <c r="N6" s="23">
        <v>0</v>
      </c>
      <c r="O6" s="23">
        <v>19.600000000000001</v>
      </c>
      <c r="P6" s="23">
        <v>80.7</v>
      </c>
      <c r="Q6" s="23">
        <v>74.8</v>
      </c>
      <c r="R6" s="23">
        <v>4.5999999999999996</v>
      </c>
      <c r="S6" s="23">
        <v>19.8</v>
      </c>
      <c r="T6" s="23">
        <v>15.1</v>
      </c>
      <c r="U6" s="23">
        <v>70.900000000000006</v>
      </c>
      <c r="V6" s="23">
        <v>309.7</v>
      </c>
      <c r="W6" s="23">
        <v>11.6</v>
      </c>
      <c r="X6" s="23">
        <v>0</v>
      </c>
      <c r="Y6" s="23">
        <v>56.5</v>
      </c>
      <c r="Z6" s="23">
        <v>30</v>
      </c>
      <c r="AA6" s="23">
        <v>40.200000000000003</v>
      </c>
      <c r="AB6" s="23">
        <v>0</v>
      </c>
      <c r="AC6" s="23">
        <v>53.5</v>
      </c>
      <c r="AD6" s="23">
        <v>66.900000000000006</v>
      </c>
      <c r="AE6" s="23">
        <v>61</v>
      </c>
      <c r="AF6" s="23">
        <v>0</v>
      </c>
      <c r="AG6" s="23">
        <v>1</v>
      </c>
      <c r="AH6" s="23">
        <v>0</v>
      </c>
      <c r="AI6" s="23">
        <v>85.2</v>
      </c>
      <c r="AJ6" s="23">
        <v>5.2</v>
      </c>
      <c r="AK6" s="23">
        <v>26.4</v>
      </c>
      <c r="AL6" s="23">
        <v>33</v>
      </c>
      <c r="AM6" s="23">
        <v>218</v>
      </c>
      <c r="AN6" s="23">
        <v>37.4</v>
      </c>
      <c r="AO6" s="23">
        <v>42.7</v>
      </c>
      <c r="AP6" s="23">
        <v>101.8</v>
      </c>
      <c r="AQ6" s="23">
        <v>51.4</v>
      </c>
      <c r="AR6" s="23">
        <v>32</v>
      </c>
      <c r="AS6" s="23">
        <v>255.2</v>
      </c>
      <c r="AT6" s="23">
        <v>0</v>
      </c>
      <c r="AU6" s="23">
        <v>35.200000000000003</v>
      </c>
      <c r="AV6" s="23">
        <v>0</v>
      </c>
      <c r="AW6" s="23">
        <v>0</v>
      </c>
      <c r="AX6" s="23">
        <v>0</v>
      </c>
      <c r="AY6" s="23">
        <v>49</v>
      </c>
      <c r="AZ6" s="23">
        <v>0</v>
      </c>
      <c r="BA6" s="23">
        <v>0</v>
      </c>
      <c r="BB6" s="23">
        <v>19.2</v>
      </c>
      <c r="BC6" s="23">
        <v>22.8</v>
      </c>
      <c r="BD6" s="23">
        <v>47.7</v>
      </c>
      <c r="BE6" s="23">
        <v>84.4</v>
      </c>
      <c r="BF6" s="23">
        <v>0</v>
      </c>
      <c r="BG6" s="23">
        <v>0</v>
      </c>
      <c r="BH6" s="23">
        <v>18.5</v>
      </c>
      <c r="BI6" s="23">
        <v>13.3</v>
      </c>
      <c r="BJ6" s="23">
        <v>10.3</v>
      </c>
      <c r="BK6" s="23">
        <v>31</v>
      </c>
      <c r="BL6" s="23">
        <v>18.600000000000001</v>
      </c>
      <c r="BM6" s="23">
        <v>20.6</v>
      </c>
      <c r="BN6" s="23">
        <v>30</v>
      </c>
      <c r="BO6" s="23">
        <v>28</v>
      </c>
      <c r="BP6" s="23">
        <v>0</v>
      </c>
      <c r="BQ6" s="23">
        <v>103</v>
      </c>
      <c r="BR6" s="23">
        <v>55.9</v>
      </c>
      <c r="BS6" s="23">
        <v>64.7</v>
      </c>
      <c r="BT6" s="23">
        <v>24</v>
      </c>
      <c r="BU6" s="23">
        <v>21.3</v>
      </c>
      <c r="BV6" s="23">
        <v>10</v>
      </c>
      <c r="BW6" s="23">
        <v>0</v>
      </c>
      <c r="BX6" s="23">
        <v>14.8</v>
      </c>
      <c r="BY6" s="23">
        <v>9.4</v>
      </c>
      <c r="BZ6" s="23">
        <v>0</v>
      </c>
      <c r="CA6" s="23">
        <v>34</v>
      </c>
      <c r="CB6" s="23">
        <v>0</v>
      </c>
      <c r="CC6" s="23">
        <v>46.6</v>
      </c>
      <c r="CD6" s="23">
        <v>10</v>
      </c>
      <c r="CE6" s="23">
        <v>43.3</v>
      </c>
      <c r="CF6" s="23">
        <v>80.900000000000006</v>
      </c>
      <c r="CG6" s="23">
        <v>19</v>
      </c>
      <c r="CH6" s="23">
        <v>0</v>
      </c>
      <c r="CI6" s="23">
        <v>129.30000000000001</v>
      </c>
      <c r="CJ6" s="2">
        <v>0</v>
      </c>
      <c r="CK6" s="2">
        <v>38.799999999999997</v>
      </c>
      <c r="CL6" s="2">
        <v>16.5</v>
      </c>
      <c r="CM6" s="2">
        <v>30.5</v>
      </c>
      <c r="CN6" s="2">
        <v>0</v>
      </c>
      <c r="CO6" s="2">
        <v>29.1</v>
      </c>
      <c r="CP6" s="2">
        <v>82.3</v>
      </c>
      <c r="CQ6" s="2">
        <v>0</v>
      </c>
      <c r="CR6" s="2">
        <v>15</v>
      </c>
      <c r="CS6" s="2">
        <v>0</v>
      </c>
      <c r="CT6" s="2">
        <v>21</v>
      </c>
      <c r="CU6" s="2">
        <v>0</v>
      </c>
      <c r="CV6" s="2">
        <v>11.5</v>
      </c>
      <c r="CW6" s="2">
        <v>67</v>
      </c>
      <c r="CX6" s="2">
        <v>11.2</v>
      </c>
      <c r="CY6" s="2">
        <v>14.1</v>
      </c>
      <c r="CZ6" s="2">
        <v>0</v>
      </c>
      <c r="DA6" s="2">
        <v>14.9</v>
      </c>
      <c r="DB6" s="2">
        <v>0</v>
      </c>
      <c r="DC6" s="2">
        <v>20.8</v>
      </c>
      <c r="DD6" s="2">
        <v>0</v>
      </c>
      <c r="DE6" s="2">
        <v>40.6</v>
      </c>
      <c r="DF6" s="2">
        <v>18</v>
      </c>
      <c r="DG6" s="2">
        <v>0</v>
      </c>
      <c r="DH6" s="2">
        <v>12.8</v>
      </c>
      <c r="DI6" s="2">
        <v>0</v>
      </c>
      <c r="DJ6" s="2">
        <v>0</v>
      </c>
      <c r="DK6" s="2">
        <v>35.5</v>
      </c>
      <c r="DL6" s="2">
        <v>7.3</v>
      </c>
      <c r="DM6" s="2">
        <v>101</v>
      </c>
      <c r="DN6" s="2">
        <v>38.5</v>
      </c>
      <c r="DO6" s="2">
        <v>24.4</v>
      </c>
      <c r="DP6" s="2">
        <v>14.6</v>
      </c>
      <c r="DQ6" s="2">
        <v>0</v>
      </c>
      <c r="DR6" s="2">
        <v>87.4</v>
      </c>
      <c r="DS6" s="2">
        <v>31.2</v>
      </c>
      <c r="DT6" s="2">
        <v>12</v>
      </c>
      <c r="DU6" s="2">
        <v>24.5</v>
      </c>
      <c r="DV6" s="2">
        <v>21</v>
      </c>
      <c r="DW6" s="2">
        <v>27.7</v>
      </c>
      <c r="DX6" s="2">
        <v>0</v>
      </c>
      <c r="DY6" s="2">
        <v>22.9</v>
      </c>
      <c r="DZ6" s="2">
        <v>15.5</v>
      </c>
      <c r="EA6" s="2">
        <v>19</v>
      </c>
      <c r="EB6" s="2">
        <v>15.4</v>
      </c>
      <c r="EC6" s="2">
        <v>17.5</v>
      </c>
      <c r="ED6" s="2">
        <v>4.5</v>
      </c>
      <c r="EE6" s="2">
        <v>14.8</v>
      </c>
      <c r="EF6" s="2">
        <v>0</v>
      </c>
      <c r="EG6" s="2">
        <v>21.9</v>
      </c>
      <c r="EH6" s="2">
        <v>0</v>
      </c>
      <c r="EI6" s="2">
        <v>0</v>
      </c>
      <c r="EJ6" s="2">
        <v>16.2</v>
      </c>
      <c r="EK6" s="2">
        <v>67</v>
      </c>
      <c r="EL6" s="2">
        <v>0</v>
      </c>
      <c r="EM6" s="2">
        <v>0</v>
      </c>
      <c r="EN6" s="2">
        <v>6</v>
      </c>
      <c r="EO6" s="2">
        <v>129.80000000000001</v>
      </c>
      <c r="EP6" s="2">
        <v>0</v>
      </c>
      <c r="EQ6" s="2">
        <v>0</v>
      </c>
      <c r="ER6" s="2">
        <v>0</v>
      </c>
      <c r="ES6" s="2">
        <v>22.7</v>
      </c>
      <c r="ET6" s="2">
        <v>49.8</v>
      </c>
      <c r="EU6" s="2">
        <v>41.8</v>
      </c>
      <c r="EV6" s="2">
        <v>7.2</v>
      </c>
      <c r="EW6" s="2">
        <v>0</v>
      </c>
      <c r="EX6" s="2">
        <v>0</v>
      </c>
      <c r="EY6" s="2">
        <v>26.9</v>
      </c>
      <c r="EZ6" s="2">
        <v>16.100000000000001</v>
      </c>
      <c r="FA6" s="2">
        <v>5.2</v>
      </c>
      <c r="FB6" s="2">
        <v>31.4</v>
      </c>
      <c r="FC6" s="2">
        <v>16.3</v>
      </c>
      <c r="FD6" s="2">
        <v>0</v>
      </c>
      <c r="FE6" s="2">
        <v>10.9</v>
      </c>
      <c r="FF6" s="2">
        <v>11.2</v>
      </c>
      <c r="FG6" s="2">
        <v>0</v>
      </c>
      <c r="FH6" s="2">
        <v>0</v>
      </c>
      <c r="FI6" s="2">
        <v>18.5</v>
      </c>
      <c r="FJ6" s="2">
        <v>0</v>
      </c>
      <c r="FK6" s="2">
        <v>0</v>
      </c>
      <c r="FL6" s="2">
        <v>42</v>
      </c>
      <c r="FM6" s="2">
        <v>19.3</v>
      </c>
      <c r="FN6" s="2">
        <v>0</v>
      </c>
      <c r="FO6" s="2">
        <v>41</v>
      </c>
      <c r="FP6" s="2">
        <v>0</v>
      </c>
      <c r="FQ6" s="2">
        <v>6.2</v>
      </c>
      <c r="FR6" s="2">
        <v>14</v>
      </c>
      <c r="FS6" s="2">
        <v>0</v>
      </c>
      <c r="FT6" s="2">
        <v>20.100000000000001</v>
      </c>
      <c r="FU6" s="2">
        <v>0</v>
      </c>
      <c r="FV6" s="2">
        <v>44.6</v>
      </c>
      <c r="FW6" s="2">
        <v>46.4</v>
      </c>
      <c r="FX6" s="2"/>
    </row>
    <row r="7" spans="1:180" ht="16.5" customHeight="1" x14ac:dyDescent="0.3">
      <c r="A7" s="1" t="s">
        <v>170</v>
      </c>
      <c r="B7" s="53"/>
      <c r="C7" s="23">
        <v>0</v>
      </c>
      <c r="D7" s="23">
        <v>30.1</v>
      </c>
      <c r="E7" s="23">
        <v>18.2</v>
      </c>
      <c r="F7" s="23">
        <v>0</v>
      </c>
      <c r="G7" s="23">
        <v>0</v>
      </c>
      <c r="H7" s="23">
        <v>16.2</v>
      </c>
      <c r="I7" s="23">
        <v>0</v>
      </c>
      <c r="J7" s="23">
        <v>0</v>
      </c>
      <c r="K7" s="23">
        <v>66</v>
      </c>
      <c r="L7" s="23">
        <v>0</v>
      </c>
      <c r="M7" s="23">
        <v>0</v>
      </c>
      <c r="N7" s="23">
        <v>0</v>
      </c>
      <c r="O7" s="23">
        <v>0</v>
      </c>
      <c r="P7" s="23">
        <v>0</v>
      </c>
      <c r="Q7" s="23">
        <v>23.2</v>
      </c>
      <c r="R7" s="23">
        <v>0</v>
      </c>
      <c r="S7" s="23">
        <v>0</v>
      </c>
      <c r="T7" s="23">
        <v>25.9</v>
      </c>
      <c r="U7" s="23">
        <v>0</v>
      </c>
      <c r="V7" s="23">
        <v>99</v>
      </c>
      <c r="W7" s="23">
        <v>26.6</v>
      </c>
      <c r="X7" s="23">
        <v>16.7</v>
      </c>
      <c r="Y7" s="23">
        <v>0</v>
      </c>
      <c r="Z7" s="23">
        <v>39.4</v>
      </c>
      <c r="AA7" s="23">
        <v>0</v>
      </c>
      <c r="AB7" s="23">
        <v>37.700000000000003</v>
      </c>
      <c r="AC7" s="23">
        <v>0</v>
      </c>
      <c r="AD7" s="23">
        <v>14.5</v>
      </c>
      <c r="AE7" s="23">
        <v>0</v>
      </c>
      <c r="AF7" s="23">
        <v>64.7</v>
      </c>
      <c r="AG7" s="23">
        <v>0</v>
      </c>
      <c r="AH7" s="23">
        <v>47.3</v>
      </c>
      <c r="AI7" s="23">
        <v>0</v>
      </c>
      <c r="AJ7" s="23">
        <v>0</v>
      </c>
      <c r="AK7" s="23">
        <v>0</v>
      </c>
      <c r="AL7" s="23">
        <v>0</v>
      </c>
      <c r="AM7" s="23">
        <v>52</v>
      </c>
      <c r="AN7" s="23">
        <v>0</v>
      </c>
      <c r="AO7" s="23">
        <v>0</v>
      </c>
      <c r="AP7" s="23">
        <v>0</v>
      </c>
      <c r="AQ7" s="23">
        <v>0</v>
      </c>
      <c r="AR7" s="23">
        <v>27</v>
      </c>
      <c r="AS7" s="23">
        <v>0</v>
      </c>
      <c r="AT7" s="23">
        <v>0</v>
      </c>
      <c r="AU7" s="23">
        <v>21.6</v>
      </c>
      <c r="AV7" s="23">
        <v>0</v>
      </c>
      <c r="AW7" s="23">
        <v>0</v>
      </c>
      <c r="AX7" s="23">
        <v>0</v>
      </c>
      <c r="AY7" s="23">
        <v>0</v>
      </c>
      <c r="AZ7" s="23">
        <v>0</v>
      </c>
      <c r="BA7" s="23">
        <v>0</v>
      </c>
      <c r="BB7" s="23">
        <v>0</v>
      </c>
      <c r="BC7" s="23">
        <v>0</v>
      </c>
      <c r="BD7" s="23">
        <v>0</v>
      </c>
      <c r="BE7" s="23">
        <v>0</v>
      </c>
      <c r="BF7" s="23">
        <v>38</v>
      </c>
      <c r="BG7" s="23">
        <v>0</v>
      </c>
      <c r="BH7" s="23">
        <v>0</v>
      </c>
      <c r="BI7" s="23">
        <v>6</v>
      </c>
      <c r="BJ7" s="23">
        <v>20.100000000000001</v>
      </c>
      <c r="BK7" s="23">
        <v>0</v>
      </c>
      <c r="BL7" s="23">
        <v>0</v>
      </c>
      <c r="BM7" s="23">
        <v>0</v>
      </c>
      <c r="BN7" s="23">
        <v>19.5</v>
      </c>
      <c r="BO7" s="23">
        <v>0</v>
      </c>
      <c r="BP7" s="23">
        <v>0</v>
      </c>
      <c r="BQ7" s="23">
        <v>0</v>
      </c>
      <c r="BR7" s="23">
        <v>0</v>
      </c>
      <c r="BS7" s="23">
        <v>0</v>
      </c>
      <c r="BT7" s="23">
        <v>0</v>
      </c>
      <c r="BU7" s="23">
        <v>0</v>
      </c>
      <c r="BV7" s="23">
        <v>0</v>
      </c>
      <c r="BW7" s="23">
        <v>0</v>
      </c>
      <c r="BX7" s="23">
        <v>0</v>
      </c>
      <c r="BY7" s="23">
        <v>0</v>
      </c>
      <c r="BZ7" s="23">
        <v>0</v>
      </c>
      <c r="CA7" s="23">
        <v>0</v>
      </c>
      <c r="CB7" s="23">
        <v>0</v>
      </c>
      <c r="CC7" s="23">
        <v>0</v>
      </c>
      <c r="CD7" s="23">
        <v>0</v>
      </c>
      <c r="CE7" s="23">
        <v>0</v>
      </c>
      <c r="CF7" s="23">
        <v>0</v>
      </c>
      <c r="CG7" s="23">
        <v>0</v>
      </c>
      <c r="CH7" s="23">
        <v>0</v>
      </c>
      <c r="CI7" s="23">
        <v>0</v>
      </c>
      <c r="CJ7" s="2">
        <v>0</v>
      </c>
      <c r="CK7" s="2">
        <v>0</v>
      </c>
      <c r="CL7" s="2">
        <v>0</v>
      </c>
      <c r="CM7" s="2">
        <v>0</v>
      </c>
      <c r="CN7" s="2">
        <v>9.5</v>
      </c>
      <c r="CO7" s="2">
        <v>18.3</v>
      </c>
      <c r="CP7" s="2">
        <v>37.700000000000003</v>
      </c>
      <c r="CQ7" s="2">
        <v>19.3</v>
      </c>
      <c r="CR7" s="2">
        <v>0</v>
      </c>
      <c r="CS7" s="2">
        <v>0</v>
      </c>
      <c r="CT7" s="2">
        <v>0</v>
      </c>
      <c r="CU7" s="2">
        <v>0</v>
      </c>
      <c r="CV7" s="2">
        <v>0</v>
      </c>
      <c r="CW7" s="2">
        <v>0</v>
      </c>
      <c r="CX7" s="2">
        <v>0</v>
      </c>
      <c r="CY7" s="2">
        <v>0</v>
      </c>
      <c r="CZ7" s="2">
        <v>0</v>
      </c>
      <c r="DA7" s="2">
        <v>0</v>
      </c>
      <c r="DB7" s="2">
        <v>0</v>
      </c>
      <c r="DC7" s="2">
        <v>0</v>
      </c>
      <c r="DD7" s="2">
        <v>11.3</v>
      </c>
      <c r="DE7" s="2">
        <v>0</v>
      </c>
      <c r="DF7" s="2">
        <v>18</v>
      </c>
      <c r="DG7" s="2">
        <v>0</v>
      </c>
      <c r="DH7" s="2">
        <v>0</v>
      </c>
      <c r="DI7" s="2">
        <v>0</v>
      </c>
      <c r="DJ7" s="2">
        <v>0</v>
      </c>
      <c r="DK7" s="2">
        <v>0</v>
      </c>
      <c r="DL7" s="2">
        <v>0</v>
      </c>
      <c r="DM7" s="2">
        <v>0</v>
      </c>
      <c r="DN7" s="2">
        <v>0</v>
      </c>
      <c r="DO7" s="2">
        <v>0</v>
      </c>
      <c r="DP7" s="2">
        <v>0</v>
      </c>
      <c r="DQ7" s="2">
        <v>13.8</v>
      </c>
      <c r="DR7" s="2">
        <v>0</v>
      </c>
      <c r="DS7" s="2">
        <v>0</v>
      </c>
      <c r="DT7" s="2">
        <v>0</v>
      </c>
      <c r="DU7" s="2">
        <v>0</v>
      </c>
      <c r="DV7" s="2">
        <v>0</v>
      </c>
      <c r="DW7" s="2">
        <v>0</v>
      </c>
      <c r="DX7" s="2">
        <v>0</v>
      </c>
      <c r="DY7" s="2">
        <v>19.5</v>
      </c>
      <c r="DZ7" s="2">
        <v>0</v>
      </c>
      <c r="EA7" s="2">
        <v>0</v>
      </c>
      <c r="EB7" s="2">
        <v>0</v>
      </c>
      <c r="EC7" s="2">
        <v>0</v>
      </c>
      <c r="ED7" s="2">
        <v>0</v>
      </c>
      <c r="EE7" s="2">
        <v>0</v>
      </c>
      <c r="EF7" s="2">
        <v>0</v>
      </c>
      <c r="EG7" s="2">
        <v>0</v>
      </c>
      <c r="EH7" s="2">
        <v>0</v>
      </c>
      <c r="EI7" s="2">
        <v>0</v>
      </c>
      <c r="EJ7" s="2">
        <v>0</v>
      </c>
      <c r="EK7" s="2">
        <v>0</v>
      </c>
      <c r="EL7" s="2">
        <v>0</v>
      </c>
      <c r="EM7" s="2">
        <v>0</v>
      </c>
      <c r="EN7" s="2">
        <v>0</v>
      </c>
      <c r="EO7" s="2">
        <v>0</v>
      </c>
      <c r="EP7" s="2">
        <v>0</v>
      </c>
      <c r="EQ7" s="2">
        <v>0</v>
      </c>
      <c r="ER7" s="2">
        <v>23.8</v>
      </c>
      <c r="ES7" s="2">
        <v>0</v>
      </c>
      <c r="ET7" s="2">
        <v>5.2</v>
      </c>
      <c r="EU7" s="2">
        <v>0</v>
      </c>
      <c r="EV7" s="2">
        <v>0</v>
      </c>
      <c r="EW7" s="2">
        <v>0</v>
      </c>
      <c r="EX7" s="2">
        <v>0</v>
      </c>
      <c r="EY7" s="2">
        <v>0</v>
      </c>
      <c r="EZ7" s="2">
        <v>0</v>
      </c>
      <c r="FA7" s="2">
        <v>0</v>
      </c>
      <c r="FB7" s="2">
        <v>17.899999999999999</v>
      </c>
      <c r="FC7" s="2">
        <v>0</v>
      </c>
      <c r="FD7" s="2">
        <v>0</v>
      </c>
      <c r="FE7" s="2">
        <v>0</v>
      </c>
      <c r="FF7" s="2">
        <v>0</v>
      </c>
      <c r="FG7" s="2">
        <v>0</v>
      </c>
      <c r="FH7" s="2">
        <v>0</v>
      </c>
      <c r="FI7" s="2">
        <v>0</v>
      </c>
      <c r="FJ7" s="2">
        <v>0</v>
      </c>
      <c r="FK7" s="2">
        <v>13.6</v>
      </c>
      <c r="FL7" s="2">
        <v>0</v>
      </c>
      <c r="FM7" s="2">
        <v>0</v>
      </c>
      <c r="FN7" s="2">
        <v>10.3</v>
      </c>
      <c r="FO7" s="2">
        <v>0</v>
      </c>
      <c r="FP7" s="2">
        <v>0</v>
      </c>
      <c r="FQ7" s="2">
        <v>0</v>
      </c>
      <c r="FR7" s="2">
        <v>0</v>
      </c>
      <c r="FS7" s="2">
        <v>0</v>
      </c>
      <c r="FT7" s="2">
        <v>0</v>
      </c>
      <c r="FU7" s="2">
        <v>0</v>
      </c>
      <c r="FV7" s="2">
        <v>0</v>
      </c>
      <c r="FW7" s="2">
        <v>0</v>
      </c>
      <c r="FX7" s="2"/>
    </row>
    <row r="8" spans="1:180" ht="16.5" customHeight="1" x14ac:dyDescent="0.25">
      <c r="A8" s="1" t="s">
        <v>171</v>
      </c>
      <c r="B8" s="53"/>
      <c r="C8" s="23">
        <v>50</v>
      </c>
      <c r="D8" s="23">
        <v>13.1</v>
      </c>
      <c r="E8" s="23">
        <v>0</v>
      </c>
      <c r="F8" s="23">
        <v>38</v>
      </c>
      <c r="G8" s="23">
        <v>25.4</v>
      </c>
      <c r="H8" s="23">
        <v>34.6</v>
      </c>
      <c r="I8" s="23">
        <v>51.3</v>
      </c>
      <c r="J8" s="23">
        <v>0</v>
      </c>
      <c r="K8" s="23">
        <v>87.9</v>
      </c>
      <c r="L8" s="23">
        <v>32.700000000000003</v>
      </c>
      <c r="M8" s="23">
        <v>57</v>
      </c>
      <c r="N8" s="23">
        <v>35.4</v>
      </c>
      <c r="O8" s="23">
        <v>27.3</v>
      </c>
      <c r="P8" s="23">
        <v>16</v>
      </c>
      <c r="Q8" s="23">
        <v>0</v>
      </c>
      <c r="R8" s="23">
        <v>6.5</v>
      </c>
      <c r="S8" s="23">
        <v>0</v>
      </c>
      <c r="T8" s="23">
        <v>21</v>
      </c>
      <c r="U8" s="23">
        <v>35.200000000000003</v>
      </c>
      <c r="V8" s="23">
        <v>34.200000000000003</v>
      </c>
      <c r="W8" s="23">
        <v>35</v>
      </c>
      <c r="X8" s="23">
        <v>9.5</v>
      </c>
      <c r="Y8" s="23">
        <v>11.7</v>
      </c>
      <c r="Z8" s="23">
        <v>30</v>
      </c>
      <c r="AA8" s="23">
        <v>48.2</v>
      </c>
      <c r="AB8" s="23">
        <v>35.700000000000003</v>
      </c>
      <c r="AC8" s="23">
        <v>20</v>
      </c>
      <c r="AD8" s="23">
        <v>80.7</v>
      </c>
      <c r="AE8" s="23">
        <v>39.799999999999997</v>
      </c>
      <c r="AF8" s="23">
        <v>36.799999999999997</v>
      </c>
      <c r="AG8" s="23">
        <v>3.9</v>
      </c>
      <c r="AH8" s="23">
        <v>23.1</v>
      </c>
      <c r="AI8" s="23">
        <v>0</v>
      </c>
      <c r="AJ8" s="23">
        <v>12.1</v>
      </c>
      <c r="AK8" s="23">
        <v>0</v>
      </c>
      <c r="AL8" s="23">
        <v>18.8</v>
      </c>
      <c r="AM8" s="23">
        <v>64</v>
      </c>
      <c r="AN8" s="23">
        <v>0</v>
      </c>
      <c r="AO8" s="23">
        <v>15.1</v>
      </c>
      <c r="AP8" s="23">
        <v>21.7</v>
      </c>
      <c r="AQ8" s="23">
        <v>34</v>
      </c>
      <c r="AR8" s="23">
        <v>82</v>
      </c>
      <c r="AS8" s="23">
        <v>38.5</v>
      </c>
      <c r="AT8" s="23">
        <v>26.7</v>
      </c>
      <c r="AU8" s="23">
        <v>81.7</v>
      </c>
      <c r="AV8" s="23">
        <v>0</v>
      </c>
      <c r="AW8" s="23">
        <v>21.7</v>
      </c>
      <c r="AX8" s="23">
        <v>20.5</v>
      </c>
      <c r="AY8" s="23">
        <v>25</v>
      </c>
      <c r="AZ8" s="23">
        <v>11</v>
      </c>
      <c r="BA8" s="23">
        <v>20.9</v>
      </c>
      <c r="BB8" s="23">
        <v>14.2</v>
      </c>
      <c r="BC8" s="23">
        <v>0</v>
      </c>
      <c r="BD8" s="23">
        <v>29.6</v>
      </c>
      <c r="BE8" s="23">
        <v>85.9</v>
      </c>
      <c r="BF8" s="23">
        <v>0</v>
      </c>
      <c r="BG8" s="23">
        <v>0</v>
      </c>
      <c r="BH8" s="23">
        <v>28.2</v>
      </c>
      <c r="BI8" s="23">
        <v>22.9</v>
      </c>
      <c r="BJ8" s="23">
        <v>12.1</v>
      </c>
      <c r="BK8" s="23">
        <v>38.9</v>
      </c>
      <c r="BL8" s="23">
        <v>34.6</v>
      </c>
      <c r="BM8" s="23">
        <v>28</v>
      </c>
      <c r="BN8" s="23">
        <v>0</v>
      </c>
      <c r="BO8" s="23">
        <v>21.6</v>
      </c>
      <c r="BP8" s="23">
        <v>31.3</v>
      </c>
      <c r="BQ8" s="23">
        <v>0</v>
      </c>
      <c r="BR8" s="23">
        <v>21</v>
      </c>
      <c r="BS8" s="23">
        <v>0</v>
      </c>
      <c r="BT8" s="23">
        <v>16</v>
      </c>
      <c r="BU8" s="23">
        <v>30.5</v>
      </c>
      <c r="BV8" s="23">
        <v>14.8</v>
      </c>
      <c r="BW8" s="23">
        <v>0</v>
      </c>
      <c r="BX8" s="23">
        <v>17.600000000000001</v>
      </c>
      <c r="BY8" s="23">
        <v>21.3</v>
      </c>
      <c r="BZ8" s="23">
        <v>33.799999999999997</v>
      </c>
      <c r="CA8" s="23">
        <v>31.9</v>
      </c>
      <c r="CB8" s="23">
        <v>6.9</v>
      </c>
      <c r="CC8" s="23">
        <v>115</v>
      </c>
      <c r="CD8" s="23">
        <v>10</v>
      </c>
      <c r="CE8" s="23">
        <v>13.1</v>
      </c>
      <c r="CF8" s="23">
        <v>0</v>
      </c>
      <c r="CG8" s="23">
        <v>26</v>
      </c>
      <c r="CH8" s="23">
        <v>0</v>
      </c>
      <c r="CI8" s="23">
        <v>0</v>
      </c>
      <c r="CJ8" s="2">
        <v>0</v>
      </c>
      <c r="CK8" s="2">
        <v>26.4</v>
      </c>
      <c r="CL8" s="2">
        <v>0</v>
      </c>
      <c r="CM8" s="2">
        <v>51</v>
      </c>
      <c r="CN8" s="2">
        <v>22.6</v>
      </c>
      <c r="CO8" s="2">
        <v>0</v>
      </c>
      <c r="CP8" s="2">
        <v>0</v>
      </c>
      <c r="CQ8" s="2">
        <v>24.8</v>
      </c>
      <c r="CR8" s="2">
        <v>0</v>
      </c>
      <c r="CS8" s="2">
        <v>64</v>
      </c>
      <c r="CT8" s="2">
        <v>0</v>
      </c>
      <c r="CU8" s="2">
        <v>0</v>
      </c>
      <c r="CV8" s="2">
        <v>27.2</v>
      </c>
      <c r="CW8" s="2">
        <v>13</v>
      </c>
      <c r="CX8" s="2">
        <v>23.7</v>
      </c>
      <c r="CY8" s="2">
        <v>0</v>
      </c>
      <c r="CZ8" s="2">
        <v>0</v>
      </c>
      <c r="DA8" s="2">
        <v>23.1</v>
      </c>
      <c r="DB8" s="2">
        <v>0</v>
      </c>
      <c r="DC8" s="2">
        <v>0</v>
      </c>
      <c r="DD8" s="2">
        <v>0</v>
      </c>
      <c r="DE8" s="2">
        <v>0</v>
      </c>
      <c r="DF8" s="2">
        <v>25</v>
      </c>
      <c r="DG8" s="2">
        <v>39</v>
      </c>
      <c r="DH8" s="2">
        <v>3.4</v>
      </c>
      <c r="DI8" s="2">
        <v>13.8</v>
      </c>
      <c r="DJ8" s="2">
        <v>11.8</v>
      </c>
      <c r="DK8" s="2">
        <v>61.1</v>
      </c>
      <c r="DL8" s="2">
        <v>0</v>
      </c>
      <c r="DM8" s="2">
        <v>36.5</v>
      </c>
      <c r="DN8" s="2">
        <v>23.2</v>
      </c>
      <c r="DO8" s="2">
        <v>14.5</v>
      </c>
      <c r="DP8" s="2">
        <v>32.4</v>
      </c>
      <c r="DQ8" s="2">
        <v>0</v>
      </c>
      <c r="DR8" s="2">
        <v>17.3</v>
      </c>
      <c r="DS8" s="2">
        <v>0</v>
      </c>
      <c r="DT8" s="2">
        <v>12</v>
      </c>
      <c r="DU8" s="2">
        <v>0</v>
      </c>
      <c r="DV8" s="2">
        <v>8.1</v>
      </c>
      <c r="DW8" s="2">
        <v>79.7</v>
      </c>
      <c r="DX8" s="2">
        <v>20</v>
      </c>
      <c r="DY8" s="2">
        <v>0</v>
      </c>
      <c r="DZ8" s="2">
        <v>0</v>
      </c>
      <c r="EA8" s="2">
        <v>0</v>
      </c>
      <c r="EB8" s="2">
        <v>0</v>
      </c>
      <c r="EC8" s="2">
        <v>0</v>
      </c>
      <c r="ED8" s="2">
        <v>11</v>
      </c>
      <c r="EE8" s="2">
        <v>18</v>
      </c>
      <c r="EF8" s="2">
        <v>6.7</v>
      </c>
      <c r="EG8" s="2">
        <v>23.3</v>
      </c>
      <c r="EH8" s="2">
        <v>5.5</v>
      </c>
      <c r="EI8" s="2">
        <v>0</v>
      </c>
      <c r="EJ8" s="2">
        <v>22.4</v>
      </c>
      <c r="EK8" s="2">
        <v>39.299999999999997</v>
      </c>
      <c r="EL8" s="2">
        <v>17.600000000000001</v>
      </c>
      <c r="EM8" s="2">
        <v>0</v>
      </c>
      <c r="EN8" s="2">
        <v>13.1</v>
      </c>
      <c r="EO8" s="2">
        <v>105.7</v>
      </c>
      <c r="EP8" s="2">
        <v>0</v>
      </c>
      <c r="EQ8" s="2">
        <v>0</v>
      </c>
      <c r="ER8" s="2">
        <v>19</v>
      </c>
      <c r="ES8" s="2">
        <v>8.1</v>
      </c>
      <c r="ET8" s="2">
        <v>33</v>
      </c>
      <c r="EU8" s="2">
        <v>0</v>
      </c>
      <c r="EV8" s="2">
        <v>15.7</v>
      </c>
      <c r="EW8" s="2">
        <v>0</v>
      </c>
      <c r="EX8" s="2">
        <v>16.399999999999999</v>
      </c>
      <c r="EY8" s="2">
        <v>0</v>
      </c>
      <c r="EZ8" s="2">
        <v>9</v>
      </c>
      <c r="FA8" s="2">
        <v>10.3</v>
      </c>
      <c r="FB8" s="2">
        <v>24</v>
      </c>
      <c r="FC8" s="2">
        <v>0</v>
      </c>
      <c r="FD8" s="2">
        <v>0</v>
      </c>
      <c r="FE8" s="2">
        <v>0</v>
      </c>
      <c r="FF8" s="2">
        <v>4.3</v>
      </c>
      <c r="FG8" s="2">
        <v>0</v>
      </c>
      <c r="FH8" s="2">
        <v>29.9</v>
      </c>
      <c r="FI8" s="2">
        <v>17.8</v>
      </c>
      <c r="FJ8" s="2">
        <v>0</v>
      </c>
      <c r="FK8" s="2">
        <v>0</v>
      </c>
      <c r="FL8" s="2">
        <v>22.7</v>
      </c>
      <c r="FM8" s="2">
        <v>13.8</v>
      </c>
      <c r="FN8" s="2">
        <v>8.6999999999999993</v>
      </c>
      <c r="FO8" s="2">
        <v>4</v>
      </c>
      <c r="FP8" s="2">
        <v>0</v>
      </c>
      <c r="FQ8" s="2">
        <v>6.6</v>
      </c>
      <c r="FR8" s="2">
        <v>7</v>
      </c>
      <c r="FS8" s="2">
        <v>0</v>
      </c>
      <c r="FT8" s="2">
        <v>0</v>
      </c>
      <c r="FU8" s="2">
        <v>0</v>
      </c>
      <c r="FV8" s="2">
        <v>0</v>
      </c>
      <c r="FW8" s="2">
        <v>0</v>
      </c>
      <c r="FX8" s="2"/>
    </row>
    <row r="9" spans="1:180" ht="16.5" customHeight="1" x14ac:dyDescent="0.25">
      <c r="A9" s="1" t="s">
        <v>172</v>
      </c>
      <c r="B9" s="53"/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3">
        <v>0</v>
      </c>
      <c r="X9" s="23">
        <v>0</v>
      </c>
      <c r="Y9" s="23">
        <v>0</v>
      </c>
      <c r="Z9" s="23">
        <v>0</v>
      </c>
      <c r="AA9" s="23">
        <v>0</v>
      </c>
      <c r="AB9" s="23">
        <v>0</v>
      </c>
      <c r="AC9" s="23">
        <v>0</v>
      </c>
      <c r="AD9" s="23">
        <v>0</v>
      </c>
      <c r="AE9" s="23">
        <v>0</v>
      </c>
      <c r="AF9" s="23">
        <v>0</v>
      </c>
      <c r="AG9" s="23">
        <v>0</v>
      </c>
      <c r="AH9" s="23">
        <v>0</v>
      </c>
      <c r="AI9" s="23">
        <v>0</v>
      </c>
      <c r="AJ9" s="23">
        <v>0</v>
      </c>
      <c r="AK9" s="23">
        <v>0</v>
      </c>
      <c r="AL9" s="23">
        <v>0</v>
      </c>
      <c r="AM9" s="23">
        <v>0</v>
      </c>
      <c r="AN9" s="23">
        <v>0</v>
      </c>
      <c r="AO9" s="23">
        <v>0</v>
      </c>
      <c r="AP9" s="23">
        <v>0</v>
      </c>
      <c r="AQ9" s="23">
        <v>0</v>
      </c>
      <c r="AR9" s="23">
        <v>0</v>
      </c>
      <c r="AS9" s="23">
        <v>0</v>
      </c>
      <c r="AT9" s="23">
        <v>0</v>
      </c>
      <c r="AU9" s="23">
        <v>0</v>
      </c>
      <c r="AV9" s="23">
        <v>0</v>
      </c>
      <c r="AW9" s="23">
        <v>0</v>
      </c>
      <c r="AX9" s="23">
        <v>0</v>
      </c>
      <c r="AY9" s="23">
        <v>0</v>
      </c>
      <c r="AZ9" s="23">
        <v>0</v>
      </c>
      <c r="BA9" s="23">
        <v>0</v>
      </c>
      <c r="BB9" s="23">
        <v>0</v>
      </c>
      <c r="BC9" s="23">
        <v>0</v>
      </c>
      <c r="BD9" s="23">
        <v>0</v>
      </c>
      <c r="BE9" s="23">
        <v>0</v>
      </c>
      <c r="BF9" s="23">
        <v>0</v>
      </c>
      <c r="BG9" s="23">
        <v>0</v>
      </c>
      <c r="BH9" s="23">
        <v>0</v>
      </c>
      <c r="BI9" s="23">
        <v>0</v>
      </c>
      <c r="BJ9" s="23">
        <v>0</v>
      </c>
      <c r="BK9" s="23">
        <v>0</v>
      </c>
      <c r="BL9" s="23">
        <v>0</v>
      </c>
      <c r="BM9" s="23">
        <v>0</v>
      </c>
      <c r="BN9" s="23">
        <v>0</v>
      </c>
      <c r="BO9" s="23">
        <v>0</v>
      </c>
      <c r="BP9" s="23">
        <v>0</v>
      </c>
      <c r="BQ9" s="23">
        <v>0</v>
      </c>
      <c r="BR9" s="23">
        <v>0</v>
      </c>
      <c r="BS9" s="23">
        <v>0</v>
      </c>
      <c r="BT9" s="23">
        <v>0</v>
      </c>
      <c r="BU9" s="23">
        <v>0</v>
      </c>
      <c r="BV9" s="23">
        <v>0</v>
      </c>
      <c r="BW9" s="23">
        <v>0</v>
      </c>
      <c r="BX9" s="23">
        <v>0</v>
      </c>
      <c r="BY9" s="23">
        <v>0</v>
      </c>
      <c r="BZ9" s="23">
        <v>0</v>
      </c>
      <c r="CA9" s="23">
        <v>0</v>
      </c>
      <c r="CB9" s="23">
        <v>0</v>
      </c>
      <c r="CC9" s="23">
        <v>0</v>
      </c>
      <c r="CD9" s="23">
        <v>0</v>
      </c>
      <c r="CE9" s="23">
        <v>0</v>
      </c>
      <c r="CF9" s="23">
        <v>0</v>
      </c>
      <c r="CG9" s="23">
        <v>0</v>
      </c>
      <c r="CH9" s="23">
        <v>0</v>
      </c>
      <c r="CI9" s="23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/>
    </row>
    <row r="10" spans="1:180" ht="16.5" customHeight="1" x14ac:dyDescent="0.3">
      <c r="A10" s="1" t="s">
        <v>173</v>
      </c>
      <c r="B10" s="53"/>
      <c r="C10" s="23">
        <v>0</v>
      </c>
      <c r="D10" s="23">
        <v>0</v>
      </c>
      <c r="E10" s="23">
        <v>0</v>
      </c>
      <c r="F10" s="23">
        <v>0</v>
      </c>
      <c r="G10" s="23">
        <v>0</v>
      </c>
      <c r="H10" s="23">
        <v>0</v>
      </c>
      <c r="I10" s="23"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3">
        <v>0</v>
      </c>
      <c r="P10" s="23">
        <v>0</v>
      </c>
      <c r="Q10" s="23">
        <v>0</v>
      </c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3">
        <v>0</v>
      </c>
      <c r="Y10" s="23">
        <v>0</v>
      </c>
      <c r="Z10" s="23">
        <v>0</v>
      </c>
      <c r="AA10" s="23">
        <v>0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  <c r="AG10" s="23">
        <v>0</v>
      </c>
      <c r="AH10" s="23">
        <v>0</v>
      </c>
      <c r="AI10" s="23">
        <v>0</v>
      </c>
      <c r="AJ10" s="23">
        <v>0</v>
      </c>
      <c r="AK10" s="23">
        <v>0</v>
      </c>
      <c r="AL10" s="23">
        <v>0</v>
      </c>
      <c r="AM10" s="23">
        <v>0</v>
      </c>
      <c r="AN10" s="23">
        <v>0</v>
      </c>
      <c r="AO10" s="23">
        <v>0</v>
      </c>
      <c r="AP10" s="23">
        <v>0</v>
      </c>
      <c r="AQ10" s="23">
        <v>0</v>
      </c>
      <c r="AR10" s="23">
        <v>0</v>
      </c>
      <c r="AS10" s="23">
        <v>0</v>
      </c>
      <c r="AT10" s="23">
        <v>0</v>
      </c>
      <c r="AU10" s="23">
        <v>0</v>
      </c>
      <c r="AV10" s="23">
        <v>0</v>
      </c>
      <c r="AW10" s="23">
        <v>0</v>
      </c>
      <c r="AX10" s="23">
        <v>0</v>
      </c>
      <c r="AY10" s="23">
        <v>0</v>
      </c>
      <c r="AZ10" s="23">
        <v>0</v>
      </c>
      <c r="BA10" s="23">
        <v>0</v>
      </c>
      <c r="BB10" s="23">
        <v>0</v>
      </c>
      <c r="BC10" s="23">
        <v>0</v>
      </c>
      <c r="BD10" s="23">
        <v>0</v>
      </c>
      <c r="BE10" s="23">
        <v>0</v>
      </c>
      <c r="BF10" s="23">
        <v>0</v>
      </c>
      <c r="BG10" s="23">
        <v>0</v>
      </c>
      <c r="BH10" s="23">
        <v>0</v>
      </c>
      <c r="BI10" s="23">
        <v>0</v>
      </c>
      <c r="BJ10" s="23">
        <v>0</v>
      </c>
      <c r="BK10" s="23">
        <v>0</v>
      </c>
      <c r="BL10" s="23">
        <v>0</v>
      </c>
      <c r="BM10" s="23">
        <v>0</v>
      </c>
      <c r="BN10" s="23">
        <v>0</v>
      </c>
      <c r="BO10" s="23">
        <v>0</v>
      </c>
      <c r="BP10" s="23">
        <v>0</v>
      </c>
      <c r="BQ10" s="23">
        <v>0</v>
      </c>
      <c r="BR10" s="23">
        <v>0</v>
      </c>
      <c r="BS10" s="23">
        <v>0</v>
      </c>
      <c r="BT10" s="23">
        <v>0</v>
      </c>
      <c r="BU10" s="23">
        <v>0</v>
      </c>
      <c r="BV10" s="23">
        <v>0</v>
      </c>
      <c r="BW10" s="23">
        <v>0</v>
      </c>
      <c r="BX10" s="23">
        <v>0</v>
      </c>
      <c r="BY10" s="23">
        <v>0</v>
      </c>
      <c r="BZ10" s="23">
        <v>0</v>
      </c>
      <c r="CA10" s="23">
        <v>0</v>
      </c>
      <c r="CB10" s="23">
        <v>0</v>
      </c>
      <c r="CC10" s="23">
        <v>0</v>
      </c>
      <c r="CD10" s="23">
        <v>0</v>
      </c>
      <c r="CE10" s="23">
        <v>0</v>
      </c>
      <c r="CF10" s="23">
        <v>0</v>
      </c>
      <c r="CG10" s="23">
        <v>0</v>
      </c>
      <c r="CH10" s="23">
        <v>0</v>
      </c>
      <c r="CI10" s="23">
        <v>0</v>
      </c>
      <c r="CJ10" s="2">
        <v>0</v>
      </c>
      <c r="CK10" s="2">
        <v>0</v>
      </c>
      <c r="CL10" s="2">
        <v>0</v>
      </c>
      <c r="CM10" s="2">
        <v>0</v>
      </c>
      <c r="CN10" s="2">
        <v>0</v>
      </c>
      <c r="CO10" s="2">
        <v>0</v>
      </c>
      <c r="CP10" s="2">
        <v>0</v>
      </c>
      <c r="CQ10" s="2">
        <v>0</v>
      </c>
      <c r="CR10" s="2">
        <v>0</v>
      </c>
      <c r="CS10" s="2">
        <v>0</v>
      </c>
      <c r="CT10" s="2">
        <v>0</v>
      </c>
      <c r="CU10" s="2">
        <v>0</v>
      </c>
      <c r="CV10" s="2">
        <v>0</v>
      </c>
      <c r="CW10" s="2">
        <v>0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  <c r="DF10" s="2">
        <v>0</v>
      </c>
      <c r="DG10" s="2">
        <v>0</v>
      </c>
      <c r="DH10" s="2">
        <v>0</v>
      </c>
      <c r="DI10" s="2">
        <v>0</v>
      </c>
      <c r="DJ10" s="2">
        <v>0</v>
      </c>
      <c r="DK10" s="2">
        <v>0</v>
      </c>
      <c r="DL10" s="2">
        <v>0</v>
      </c>
      <c r="DM10" s="2">
        <v>0</v>
      </c>
      <c r="DN10" s="2">
        <v>0</v>
      </c>
      <c r="DO10" s="2">
        <v>0</v>
      </c>
      <c r="DP10" s="2">
        <v>0</v>
      </c>
      <c r="DQ10" s="2">
        <v>0</v>
      </c>
      <c r="DR10" s="2">
        <v>0</v>
      </c>
      <c r="DS10" s="2">
        <v>0</v>
      </c>
      <c r="DT10" s="2">
        <v>0</v>
      </c>
      <c r="DU10" s="2">
        <v>0</v>
      </c>
      <c r="DV10" s="2">
        <v>0</v>
      </c>
      <c r="DW10" s="2">
        <v>0</v>
      </c>
      <c r="DX10" s="2">
        <v>0</v>
      </c>
      <c r="DY10" s="2">
        <v>0</v>
      </c>
      <c r="DZ10" s="2">
        <v>0</v>
      </c>
      <c r="EA10" s="2">
        <v>0</v>
      </c>
      <c r="EB10" s="2">
        <v>0</v>
      </c>
      <c r="EC10" s="2">
        <v>0</v>
      </c>
      <c r="ED10" s="2">
        <v>0</v>
      </c>
      <c r="EE10" s="2">
        <v>0</v>
      </c>
      <c r="EF10" s="2">
        <v>0</v>
      </c>
      <c r="EG10" s="2">
        <v>0</v>
      </c>
      <c r="EH10" s="2">
        <v>0</v>
      </c>
      <c r="EI10" s="2">
        <v>0</v>
      </c>
      <c r="EJ10" s="2">
        <v>0</v>
      </c>
      <c r="EK10" s="2">
        <v>0</v>
      </c>
      <c r="EL10" s="2">
        <v>0</v>
      </c>
      <c r="EM10" s="2">
        <v>0</v>
      </c>
      <c r="EN10" s="2">
        <v>0</v>
      </c>
      <c r="EO10" s="2">
        <v>0</v>
      </c>
      <c r="EP10" s="2">
        <v>0</v>
      </c>
      <c r="EQ10" s="2">
        <v>0</v>
      </c>
      <c r="ER10" s="2">
        <v>0</v>
      </c>
      <c r="ES10" s="2">
        <v>0</v>
      </c>
      <c r="ET10" s="2">
        <v>0</v>
      </c>
      <c r="EU10" s="2">
        <v>0</v>
      </c>
      <c r="EV10" s="2">
        <v>0</v>
      </c>
      <c r="EW10" s="2">
        <v>0</v>
      </c>
      <c r="EX10" s="2">
        <v>0</v>
      </c>
      <c r="EY10" s="2">
        <v>0</v>
      </c>
      <c r="EZ10" s="2">
        <v>0</v>
      </c>
      <c r="FA10" s="2">
        <v>0</v>
      </c>
      <c r="FB10" s="2">
        <v>0</v>
      </c>
      <c r="FC10" s="2">
        <v>0</v>
      </c>
      <c r="FD10" s="2">
        <v>0</v>
      </c>
      <c r="FE10" s="2">
        <v>0</v>
      </c>
      <c r="FF10" s="2">
        <v>0</v>
      </c>
      <c r="FG10" s="2">
        <v>0</v>
      </c>
      <c r="FH10" s="2">
        <v>0</v>
      </c>
      <c r="FI10" s="2">
        <v>0</v>
      </c>
      <c r="FJ10" s="2">
        <v>0</v>
      </c>
      <c r="FK10" s="2">
        <v>0</v>
      </c>
      <c r="FL10" s="2">
        <v>0</v>
      </c>
      <c r="FM10" s="2">
        <v>0</v>
      </c>
      <c r="FN10" s="2">
        <v>0</v>
      </c>
      <c r="FO10" s="2">
        <v>0</v>
      </c>
      <c r="FP10" s="2">
        <v>0</v>
      </c>
      <c r="FQ10" s="2">
        <v>0</v>
      </c>
      <c r="FR10" s="2">
        <v>0</v>
      </c>
      <c r="FS10" s="2">
        <v>0</v>
      </c>
      <c r="FT10" s="2">
        <v>0</v>
      </c>
      <c r="FU10" s="2">
        <v>0</v>
      </c>
      <c r="FV10" s="2">
        <v>0</v>
      </c>
      <c r="FW10" s="2">
        <v>0</v>
      </c>
      <c r="FX10" s="2"/>
    </row>
    <row r="11" spans="1:180" ht="16.5" customHeight="1" x14ac:dyDescent="0.25">
      <c r="A11" s="1" t="s">
        <v>174</v>
      </c>
      <c r="B11" s="53"/>
      <c r="C11" s="23">
        <v>0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3">
        <v>0</v>
      </c>
      <c r="P11" s="23">
        <v>0</v>
      </c>
      <c r="Q11" s="23">
        <v>0</v>
      </c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0</v>
      </c>
      <c r="AC11" s="23">
        <v>0</v>
      </c>
      <c r="AD11" s="23">
        <v>0</v>
      </c>
      <c r="AE11" s="23">
        <v>0</v>
      </c>
      <c r="AF11" s="23">
        <v>0</v>
      </c>
      <c r="AG11" s="23">
        <v>0</v>
      </c>
      <c r="AH11" s="23">
        <v>0</v>
      </c>
      <c r="AI11" s="23">
        <v>0</v>
      </c>
      <c r="AJ11" s="23">
        <v>0</v>
      </c>
      <c r="AK11" s="23">
        <v>0</v>
      </c>
      <c r="AL11" s="23">
        <v>0</v>
      </c>
      <c r="AM11" s="23">
        <v>0</v>
      </c>
      <c r="AN11" s="23">
        <v>0</v>
      </c>
      <c r="AO11" s="23">
        <v>0</v>
      </c>
      <c r="AP11" s="23">
        <v>0</v>
      </c>
      <c r="AQ11" s="23">
        <v>0</v>
      </c>
      <c r="AR11" s="23">
        <v>0</v>
      </c>
      <c r="AS11" s="23">
        <v>0</v>
      </c>
      <c r="AT11" s="23">
        <v>0</v>
      </c>
      <c r="AU11" s="23">
        <v>0</v>
      </c>
      <c r="AV11" s="23">
        <v>0</v>
      </c>
      <c r="AW11" s="23">
        <v>0</v>
      </c>
      <c r="AX11" s="23">
        <v>0</v>
      </c>
      <c r="AY11" s="23">
        <v>0</v>
      </c>
      <c r="AZ11" s="23">
        <v>0</v>
      </c>
      <c r="BA11" s="23">
        <v>0</v>
      </c>
      <c r="BB11" s="23">
        <v>0</v>
      </c>
      <c r="BC11" s="23">
        <v>0</v>
      </c>
      <c r="BD11" s="23">
        <v>0</v>
      </c>
      <c r="BE11" s="23">
        <v>0</v>
      </c>
      <c r="BF11" s="23">
        <v>0</v>
      </c>
      <c r="BG11" s="23">
        <v>0</v>
      </c>
      <c r="BH11" s="23">
        <v>0</v>
      </c>
      <c r="BI11" s="23">
        <v>0</v>
      </c>
      <c r="BJ11" s="23">
        <v>0</v>
      </c>
      <c r="BK11" s="23">
        <v>0</v>
      </c>
      <c r="BL11" s="23">
        <v>0</v>
      </c>
      <c r="BM11" s="23">
        <v>0</v>
      </c>
      <c r="BN11" s="23">
        <v>0</v>
      </c>
      <c r="BO11" s="23">
        <v>0</v>
      </c>
      <c r="BP11" s="23">
        <v>0</v>
      </c>
      <c r="BQ11" s="23">
        <v>0</v>
      </c>
      <c r="BR11" s="23">
        <v>0</v>
      </c>
      <c r="BS11" s="23">
        <v>0</v>
      </c>
      <c r="BT11" s="23">
        <v>0</v>
      </c>
      <c r="BU11" s="23">
        <v>0</v>
      </c>
      <c r="BV11" s="23">
        <v>0</v>
      </c>
      <c r="BW11" s="23">
        <v>0</v>
      </c>
      <c r="BX11" s="23">
        <v>0</v>
      </c>
      <c r="BY11" s="23">
        <v>0</v>
      </c>
      <c r="BZ11" s="23">
        <v>0</v>
      </c>
      <c r="CA11" s="23">
        <v>0</v>
      </c>
      <c r="CB11" s="23">
        <v>0</v>
      </c>
      <c r="CC11" s="23">
        <v>0</v>
      </c>
      <c r="CD11" s="23">
        <v>0</v>
      </c>
      <c r="CE11" s="23">
        <v>0</v>
      </c>
      <c r="CF11" s="23">
        <v>0</v>
      </c>
      <c r="CG11" s="23">
        <v>0</v>
      </c>
      <c r="CH11" s="23">
        <v>0</v>
      </c>
      <c r="CI11" s="23">
        <v>0</v>
      </c>
      <c r="CJ11" s="2">
        <v>0</v>
      </c>
      <c r="CK11" s="2">
        <v>0</v>
      </c>
      <c r="CL11" s="2">
        <v>0</v>
      </c>
      <c r="CM11" s="2">
        <v>0</v>
      </c>
      <c r="CN11" s="2">
        <v>0</v>
      </c>
      <c r="CO11" s="2">
        <v>0</v>
      </c>
      <c r="CP11" s="2">
        <v>0</v>
      </c>
      <c r="CQ11" s="2">
        <v>0</v>
      </c>
      <c r="CR11" s="2">
        <v>0</v>
      </c>
      <c r="CS11" s="2">
        <v>0</v>
      </c>
      <c r="CT11" s="2">
        <v>0</v>
      </c>
      <c r="CU11" s="2">
        <v>0</v>
      </c>
      <c r="CV11" s="2">
        <v>0</v>
      </c>
      <c r="CW11" s="2">
        <v>0</v>
      </c>
      <c r="CX11" s="2">
        <v>0</v>
      </c>
      <c r="CY11" s="2">
        <v>0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  <c r="DF11" s="2">
        <v>0</v>
      </c>
      <c r="DG11" s="2">
        <v>0</v>
      </c>
      <c r="DH11" s="2">
        <v>0</v>
      </c>
      <c r="DI11" s="2">
        <v>0</v>
      </c>
      <c r="DJ11" s="2">
        <v>0</v>
      </c>
      <c r="DK11" s="2">
        <v>0</v>
      </c>
      <c r="DL11" s="2">
        <v>0</v>
      </c>
      <c r="DM11" s="2">
        <v>0</v>
      </c>
      <c r="DN11" s="2">
        <v>0</v>
      </c>
      <c r="DO11" s="2">
        <v>0</v>
      </c>
      <c r="DP11" s="2">
        <v>0</v>
      </c>
      <c r="DQ11" s="2">
        <v>0</v>
      </c>
      <c r="DR11" s="2">
        <v>0</v>
      </c>
      <c r="DS11" s="2">
        <v>0</v>
      </c>
      <c r="DT11" s="2">
        <v>0</v>
      </c>
      <c r="DU11" s="2">
        <v>0</v>
      </c>
      <c r="DV11" s="2">
        <v>0</v>
      </c>
      <c r="DW11" s="2">
        <v>0</v>
      </c>
      <c r="DX11" s="2">
        <v>0</v>
      </c>
      <c r="DY11" s="2">
        <v>0</v>
      </c>
      <c r="DZ11" s="2">
        <v>0</v>
      </c>
      <c r="EA11" s="2">
        <v>0</v>
      </c>
      <c r="EB11" s="2">
        <v>0</v>
      </c>
      <c r="EC11" s="2">
        <v>0</v>
      </c>
      <c r="ED11" s="2">
        <v>0</v>
      </c>
      <c r="EE11" s="2">
        <v>0</v>
      </c>
      <c r="EF11" s="2">
        <v>0</v>
      </c>
      <c r="EG11" s="2">
        <v>0</v>
      </c>
      <c r="EH11" s="2">
        <v>0</v>
      </c>
      <c r="EI11" s="2">
        <v>0</v>
      </c>
      <c r="EJ11" s="2">
        <v>0</v>
      </c>
      <c r="EK11" s="2">
        <v>0</v>
      </c>
      <c r="EL11" s="2">
        <v>0</v>
      </c>
      <c r="EM11" s="2">
        <v>0</v>
      </c>
      <c r="EN11" s="2">
        <v>0</v>
      </c>
      <c r="EO11" s="2">
        <v>0</v>
      </c>
      <c r="EP11" s="2">
        <v>0</v>
      </c>
      <c r="EQ11" s="2">
        <v>0</v>
      </c>
      <c r="ER11" s="2">
        <v>0</v>
      </c>
      <c r="ES11" s="2">
        <v>0</v>
      </c>
      <c r="ET11" s="2">
        <v>0</v>
      </c>
      <c r="EU11" s="2">
        <v>0</v>
      </c>
      <c r="EV11" s="2">
        <v>0</v>
      </c>
      <c r="EW11" s="2">
        <v>0</v>
      </c>
      <c r="EX11" s="2">
        <v>0</v>
      </c>
      <c r="EY11" s="2">
        <v>0</v>
      </c>
      <c r="EZ11" s="2">
        <v>0</v>
      </c>
      <c r="FA11" s="2">
        <v>0</v>
      </c>
      <c r="FB11" s="2">
        <v>0</v>
      </c>
      <c r="FC11" s="2">
        <v>0</v>
      </c>
      <c r="FD11" s="2">
        <v>0</v>
      </c>
      <c r="FE11" s="2">
        <v>0</v>
      </c>
      <c r="FF11" s="2">
        <v>0</v>
      </c>
      <c r="FG11" s="2">
        <v>0</v>
      </c>
      <c r="FH11" s="2">
        <v>0</v>
      </c>
      <c r="FI11" s="2">
        <v>0</v>
      </c>
      <c r="FJ11" s="2">
        <v>0</v>
      </c>
      <c r="FK11" s="2">
        <v>0</v>
      </c>
      <c r="FL11" s="2">
        <v>0</v>
      </c>
      <c r="FM11" s="2">
        <v>0</v>
      </c>
      <c r="FN11" s="2">
        <v>0</v>
      </c>
      <c r="FO11" s="2">
        <v>0</v>
      </c>
      <c r="FP11" s="2">
        <v>0</v>
      </c>
      <c r="FQ11" s="2">
        <v>0</v>
      </c>
      <c r="FR11" s="2">
        <v>0</v>
      </c>
      <c r="FS11" s="2">
        <v>0</v>
      </c>
      <c r="FT11" s="2">
        <v>0</v>
      </c>
      <c r="FU11" s="2">
        <v>0</v>
      </c>
      <c r="FV11" s="2">
        <v>0</v>
      </c>
      <c r="FW11" s="2">
        <v>0</v>
      </c>
      <c r="FX11" s="2"/>
    </row>
    <row r="12" spans="1:180" ht="15" x14ac:dyDescent="0.25">
      <c r="A12" t="s">
        <v>176</v>
      </c>
      <c r="B12" s="54"/>
      <c r="C12" s="7">
        <v>414.8</v>
      </c>
      <c r="D12" s="7">
        <v>297.89999999999998</v>
      </c>
      <c r="E12" s="7">
        <v>98.1</v>
      </c>
      <c r="F12" s="7">
        <v>287.89999999999998</v>
      </c>
      <c r="G12" s="7">
        <v>168</v>
      </c>
      <c r="H12" s="7">
        <v>523.9</v>
      </c>
      <c r="I12" s="7">
        <v>288.7</v>
      </c>
      <c r="J12" s="7">
        <v>93.6</v>
      </c>
      <c r="K12" s="7">
        <v>388</v>
      </c>
      <c r="L12" s="7">
        <v>198.8</v>
      </c>
      <c r="M12" s="7">
        <v>303</v>
      </c>
      <c r="N12" s="7">
        <v>244.1</v>
      </c>
      <c r="O12" s="7">
        <v>197.8</v>
      </c>
      <c r="P12" s="7">
        <v>241.9</v>
      </c>
      <c r="Q12" s="7">
        <v>383.2</v>
      </c>
      <c r="R12" s="7">
        <v>73.099999999999994</v>
      </c>
      <c r="S12" s="7">
        <v>235.5</v>
      </c>
      <c r="T12" s="7">
        <v>181.1</v>
      </c>
      <c r="U12" s="7">
        <v>202.9</v>
      </c>
      <c r="V12" s="7">
        <v>1070.0999999999999</v>
      </c>
      <c r="W12" s="7">
        <v>378.1</v>
      </c>
      <c r="X12" s="7">
        <v>93.8</v>
      </c>
      <c r="Y12" s="7">
        <v>144.5</v>
      </c>
      <c r="Z12" s="7">
        <v>240.4</v>
      </c>
      <c r="AA12" s="7">
        <v>318.10000000000002</v>
      </c>
      <c r="AB12" s="7">
        <v>247.6</v>
      </c>
      <c r="AC12" s="7">
        <v>181</v>
      </c>
      <c r="AD12" s="7">
        <v>313.2</v>
      </c>
      <c r="AE12" s="7">
        <v>215.1</v>
      </c>
      <c r="AF12" s="7">
        <v>322.39999999999998</v>
      </c>
      <c r="AG12" s="7">
        <v>37.4</v>
      </c>
      <c r="AH12" s="7">
        <v>195.8</v>
      </c>
      <c r="AI12" s="7">
        <v>210.7</v>
      </c>
      <c r="AJ12" s="7">
        <v>155.80000000000001</v>
      </c>
      <c r="AK12" s="7">
        <v>131.4</v>
      </c>
      <c r="AL12" s="7">
        <v>173.3</v>
      </c>
      <c r="AM12" s="7">
        <v>623</v>
      </c>
      <c r="AN12" s="7">
        <v>184.1</v>
      </c>
      <c r="AO12" s="7">
        <v>116.8</v>
      </c>
      <c r="AP12" s="7">
        <v>223.6</v>
      </c>
      <c r="AQ12" s="7">
        <v>246.9</v>
      </c>
      <c r="AR12" s="7">
        <v>342</v>
      </c>
      <c r="AS12" s="7">
        <v>293.7</v>
      </c>
      <c r="AT12" s="7">
        <v>146.6</v>
      </c>
      <c r="AU12" s="7">
        <v>340.8</v>
      </c>
      <c r="AV12" s="7">
        <v>194.2</v>
      </c>
      <c r="AW12" s="7">
        <v>80.599999999999994</v>
      </c>
      <c r="AX12" s="7">
        <v>166.4</v>
      </c>
      <c r="AY12" s="7">
        <v>189</v>
      </c>
      <c r="AZ12" s="7">
        <v>70.2</v>
      </c>
      <c r="BA12" s="7">
        <v>124.6</v>
      </c>
      <c r="BB12" s="7">
        <v>104.3</v>
      </c>
      <c r="BC12" s="7">
        <v>336</v>
      </c>
      <c r="BD12" s="7">
        <v>318.89999999999998</v>
      </c>
      <c r="BE12" s="7">
        <v>464.3</v>
      </c>
      <c r="BF12" s="7">
        <v>374.5</v>
      </c>
      <c r="BG12" s="7">
        <v>78.400000000000006</v>
      </c>
      <c r="BH12" s="7">
        <v>274</v>
      </c>
      <c r="BI12" s="7">
        <v>176.6</v>
      </c>
      <c r="BJ12" s="7">
        <v>151</v>
      </c>
      <c r="BK12" s="7">
        <v>167.9</v>
      </c>
      <c r="BL12" s="7">
        <v>176.3</v>
      </c>
      <c r="BM12" s="7">
        <v>142.19999999999999</v>
      </c>
      <c r="BN12" s="7">
        <v>282.60000000000002</v>
      </c>
      <c r="BO12" s="7">
        <v>153</v>
      </c>
      <c r="BP12" s="7">
        <v>155.9</v>
      </c>
      <c r="BQ12" s="7">
        <v>192.6</v>
      </c>
      <c r="BR12" s="7">
        <v>235.9</v>
      </c>
      <c r="BS12" s="7">
        <v>193.2</v>
      </c>
      <c r="BT12" s="7">
        <v>148</v>
      </c>
      <c r="BU12" s="7">
        <v>176</v>
      </c>
      <c r="BV12" s="7">
        <v>96.1</v>
      </c>
      <c r="BW12" s="7">
        <v>54.3</v>
      </c>
      <c r="BX12" s="7">
        <v>178.7</v>
      </c>
      <c r="BY12" s="7">
        <v>128.9</v>
      </c>
      <c r="BZ12" s="7">
        <v>133.4</v>
      </c>
      <c r="CA12" s="7">
        <v>271.60000000000002</v>
      </c>
      <c r="CB12" s="7">
        <v>65</v>
      </c>
      <c r="CC12" s="7">
        <v>490</v>
      </c>
      <c r="CD12" s="7">
        <v>125</v>
      </c>
      <c r="CE12" s="7">
        <v>236.9</v>
      </c>
      <c r="CF12" s="7">
        <v>112.3</v>
      </c>
      <c r="CG12" s="7">
        <v>174</v>
      </c>
      <c r="CH12" s="7">
        <v>78.599999999999994</v>
      </c>
      <c r="CI12" s="7">
        <v>221.4</v>
      </c>
      <c r="CJ12">
        <v>121.2</v>
      </c>
      <c r="CK12">
        <v>265.39999999999998</v>
      </c>
      <c r="CL12">
        <v>154</v>
      </c>
      <c r="CM12">
        <v>509.7</v>
      </c>
      <c r="CN12">
        <v>162.5</v>
      </c>
      <c r="CO12">
        <v>237</v>
      </c>
      <c r="CP12">
        <v>454.3</v>
      </c>
      <c r="CQ12">
        <v>237.9</v>
      </c>
      <c r="CR12">
        <v>82.1</v>
      </c>
      <c r="CS12">
        <v>355.6</v>
      </c>
      <c r="CT12">
        <v>301.60000000000002</v>
      </c>
      <c r="CU12">
        <v>116.7</v>
      </c>
      <c r="CV12">
        <v>172</v>
      </c>
      <c r="CW12">
        <v>251.2</v>
      </c>
      <c r="CX12">
        <v>132.4</v>
      </c>
      <c r="CY12">
        <v>120.9</v>
      </c>
      <c r="CZ12">
        <v>82.4</v>
      </c>
      <c r="DA12">
        <v>190.9</v>
      </c>
      <c r="DB12">
        <v>49.1</v>
      </c>
      <c r="DC12">
        <v>282.2</v>
      </c>
      <c r="DD12">
        <v>99</v>
      </c>
      <c r="DE12">
        <v>191.9</v>
      </c>
      <c r="DF12">
        <v>217</v>
      </c>
      <c r="DG12">
        <v>297</v>
      </c>
      <c r="DH12">
        <v>111.3</v>
      </c>
      <c r="DI12">
        <v>108.7</v>
      </c>
      <c r="DJ12">
        <v>91.7</v>
      </c>
      <c r="DK12">
        <v>241.9</v>
      </c>
      <c r="DL12">
        <v>147.1</v>
      </c>
      <c r="DM12">
        <v>203.2</v>
      </c>
      <c r="DN12">
        <v>167</v>
      </c>
      <c r="DO12">
        <v>141</v>
      </c>
      <c r="DP12">
        <v>197.3</v>
      </c>
      <c r="DQ12">
        <v>114.8</v>
      </c>
      <c r="DR12">
        <v>273</v>
      </c>
      <c r="DS12">
        <v>157.80000000000001</v>
      </c>
      <c r="DT12">
        <v>149</v>
      </c>
      <c r="DU12">
        <v>79.7</v>
      </c>
      <c r="DV12">
        <v>93.3</v>
      </c>
      <c r="DW12">
        <v>930.4</v>
      </c>
      <c r="DX12">
        <v>109.3</v>
      </c>
      <c r="DY12">
        <v>119.8</v>
      </c>
      <c r="DZ12">
        <v>94.6</v>
      </c>
      <c r="EA12">
        <v>103.4</v>
      </c>
      <c r="EB12">
        <v>142.69999999999999</v>
      </c>
      <c r="EC12">
        <v>166.8</v>
      </c>
      <c r="ED12">
        <v>74.5</v>
      </c>
      <c r="EE12">
        <v>98.2</v>
      </c>
      <c r="EF12">
        <v>67.900000000000006</v>
      </c>
      <c r="EG12">
        <v>180.6</v>
      </c>
      <c r="EH12">
        <v>90.8</v>
      </c>
      <c r="EI12">
        <v>34.5</v>
      </c>
      <c r="EJ12">
        <v>98.8</v>
      </c>
      <c r="EK12">
        <v>225.3</v>
      </c>
      <c r="EL12">
        <v>95.1</v>
      </c>
      <c r="EM12">
        <v>222</v>
      </c>
      <c r="EN12">
        <v>92.1</v>
      </c>
      <c r="EO12">
        <v>442.4</v>
      </c>
      <c r="EP12">
        <v>51.1</v>
      </c>
      <c r="EQ12">
        <v>91</v>
      </c>
      <c r="ER12">
        <v>94.8</v>
      </c>
      <c r="ES12">
        <v>168</v>
      </c>
      <c r="ET12">
        <v>227.6</v>
      </c>
      <c r="EU12">
        <v>122.2</v>
      </c>
      <c r="EV12">
        <v>75</v>
      </c>
      <c r="EW12">
        <v>107.5</v>
      </c>
      <c r="EX12">
        <v>141.6</v>
      </c>
      <c r="EY12">
        <v>83</v>
      </c>
      <c r="EZ12">
        <v>95.9</v>
      </c>
      <c r="FA12">
        <v>49.4</v>
      </c>
      <c r="FB12">
        <v>207.1</v>
      </c>
      <c r="FC12">
        <v>84.4</v>
      </c>
      <c r="FD12">
        <v>86.8</v>
      </c>
      <c r="FE12">
        <v>130.9</v>
      </c>
      <c r="FF12">
        <v>41.2</v>
      </c>
      <c r="FG12">
        <v>141.9</v>
      </c>
      <c r="FH12">
        <v>161.30000000000001</v>
      </c>
      <c r="FI12">
        <v>113.6</v>
      </c>
      <c r="FJ12">
        <v>75</v>
      </c>
      <c r="FK12">
        <v>233.9</v>
      </c>
      <c r="FL12">
        <v>198.1</v>
      </c>
      <c r="FM12">
        <v>94.2</v>
      </c>
      <c r="FN12">
        <v>82.3</v>
      </c>
      <c r="FO12">
        <v>83.3</v>
      </c>
      <c r="FP12">
        <v>59.5</v>
      </c>
      <c r="FQ12">
        <v>61.8</v>
      </c>
      <c r="FR12">
        <v>45</v>
      </c>
      <c r="FS12">
        <v>38.5</v>
      </c>
      <c r="FT12">
        <v>84.4</v>
      </c>
      <c r="FU12">
        <v>119.4</v>
      </c>
      <c r="FV12">
        <v>109.2</v>
      </c>
      <c r="FW12">
        <v>46.4</v>
      </c>
    </row>
    <row r="13" spans="1:180" ht="15" x14ac:dyDescent="0.25">
      <c r="A13" t="s">
        <v>175</v>
      </c>
      <c r="B13" s="54"/>
      <c r="C13" s="7">
        <v>37.700000000000003</v>
      </c>
      <c r="D13" s="7">
        <v>95.8</v>
      </c>
      <c r="E13" s="7">
        <v>22.2</v>
      </c>
      <c r="F13" s="7">
        <v>38</v>
      </c>
      <c r="G13" s="7">
        <v>22</v>
      </c>
      <c r="H13" s="7">
        <v>231.6</v>
      </c>
      <c r="I13" s="7">
        <v>36.9</v>
      </c>
      <c r="J13" s="7">
        <v>35.6</v>
      </c>
      <c r="K13" s="7">
        <v>46.8</v>
      </c>
      <c r="L13" s="7">
        <v>52.8</v>
      </c>
      <c r="M13" s="7">
        <v>50.7</v>
      </c>
      <c r="N13" s="7">
        <v>20</v>
      </c>
      <c r="O13" s="7">
        <v>0</v>
      </c>
      <c r="P13" s="7">
        <v>28.2</v>
      </c>
      <c r="Q13" s="7">
        <v>316.7</v>
      </c>
      <c r="R13" s="7">
        <v>16</v>
      </c>
      <c r="S13" s="7">
        <v>15.5</v>
      </c>
      <c r="T13" s="7">
        <v>0</v>
      </c>
      <c r="U13" s="7">
        <v>100.2</v>
      </c>
      <c r="V13" s="7">
        <v>1128.5999999999999</v>
      </c>
      <c r="W13" s="7">
        <v>171.6</v>
      </c>
      <c r="X13" s="7">
        <v>0</v>
      </c>
      <c r="Y13" s="7">
        <v>57</v>
      </c>
      <c r="Z13" s="7">
        <v>101.3</v>
      </c>
      <c r="AA13" s="7">
        <v>187.9</v>
      </c>
      <c r="AB13" s="7">
        <v>39.4</v>
      </c>
      <c r="AC13" s="7">
        <v>13.2</v>
      </c>
      <c r="AD13" s="7">
        <v>138.9</v>
      </c>
      <c r="AE13" s="7">
        <v>124.3</v>
      </c>
      <c r="AF13" s="7">
        <v>48</v>
      </c>
      <c r="AG13" s="7">
        <v>0</v>
      </c>
      <c r="AH13" s="7">
        <v>90.9</v>
      </c>
      <c r="AI13" s="7">
        <v>185.6</v>
      </c>
      <c r="AJ13" s="7">
        <v>65.099999999999994</v>
      </c>
      <c r="AK13" s="7">
        <v>29.6</v>
      </c>
      <c r="AL13" s="7">
        <v>57</v>
      </c>
      <c r="AM13" s="7">
        <v>190.6</v>
      </c>
      <c r="AN13" s="7">
        <v>14.4</v>
      </c>
      <c r="AO13" s="7">
        <v>2</v>
      </c>
      <c r="AP13" s="7">
        <v>48</v>
      </c>
      <c r="AQ13" s="7">
        <v>107</v>
      </c>
      <c r="AR13" s="7">
        <v>147.1</v>
      </c>
      <c r="AS13" s="7">
        <v>106.3</v>
      </c>
      <c r="AT13" s="7">
        <v>31</v>
      </c>
      <c r="AU13" s="7">
        <v>138.19999999999999</v>
      </c>
      <c r="AV13" s="7">
        <v>65.599999999999994</v>
      </c>
      <c r="AW13" s="7">
        <v>11</v>
      </c>
      <c r="AX13" s="7">
        <v>14.6</v>
      </c>
      <c r="AY13" s="7">
        <v>74</v>
      </c>
      <c r="AZ13" s="7">
        <v>17.2</v>
      </c>
      <c r="BA13" s="7">
        <v>3</v>
      </c>
      <c r="BB13" s="7">
        <v>15.6</v>
      </c>
      <c r="BC13" s="7">
        <v>50</v>
      </c>
      <c r="BD13" s="7">
        <v>29.6</v>
      </c>
      <c r="BE13" s="7">
        <v>28.5</v>
      </c>
      <c r="BF13" s="7">
        <v>57.1</v>
      </c>
      <c r="BG13" s="7">
        <v>34.200000000000003</v>
      </c>
      <c r="BH13" s="7">
        <v>155</v>
      </c>
      <c r="BI13" s="7">
        <v>66.2</v>
      </c>
      <c r="BJ13" s="7">
        <v>105.6</v>
      </c>
      <c r="BK13" s="7">
        <v>20.399999999999999</v>
      </c>
      <c r="BL13" s="7">
        <v>52.2</v>
      </c>
      <c r="BM13" s="7">
        <v>58.3</v>
      </c>
      <c r="BN13" s="7">
        <v>35.9</v>
      </c>
      <c r="BO13" s="7">
        <v>33.200000000000003</v>
      </c>
      <c r="BP13" s="7">
        <v>36.4</v>
      </c>
      <c r="BQ13" s="7">
        <v>76.099999999999994</v>
      </c>
      <c r="BR13" s="7">
        <v>96.6</v>
      </c>
      <c r="BS13" s="7">
        <v>66.900000000000006</v>
      </c>
      <c r="BT13" s="7">
        <v>0</v>
      </c>
      <c r="BU13" s="7">
        <v>13.1</v>
      </c>
      <c r="BV13" s="7">
        <v>55</v>
      </c>
      <c r="BW13" s="7">
        <v>4.5999999999999996</v>
      </c>
      <c r="BX13" s="7">
        <v>76.400000000000006</v>
      </c>
      <c r="BY13" s="7">
        <v>42.3</v>
      </c>
      <c r="BZ13" s="7">
        <v>29.4</v>
      </c>
      <c r="CA13" s="7">
        <v>98.1</v>
      </c>
      <c r="CB13" s="7">
        <v>9.1</v>
      </c>
      <c r="CC13" s="7">
        <v>97.8</v>
      </c>
      <c r="CD13" s="7">
        <v>102</v>
      </c>
      <c r="CE13" s="7">
        <v>5.8</v>
      </c>
      <c r="CF13" s="7">
        <v>26.6</v>
      </c>
      <c r="CG13" s="7">
        <v>64.099999999999994</v>
      </c>
      <c r="CH13" s="7">
        <v>0</v>
      </c>
      <c r="CI13" s="7">
        <v>0</v>
      </c>
      <c r="CJ13">
        <v>52</v>
      </c>
      <c r="CK13">
        <v>131</v>
      </c>
      <c r="CL13">
        <v>68.2</v>
      </c>
      <c r="CM13">
        <v>161.1</v>
      </c>
      <c r="CN13">
        <v>65.8</v>
      </c>
      <c r="CO13">
        <v>137.1</v>
      </c>
      <c r="CP13">
        <v>480.6</v>
      </c>
      <c r="CQ13">
        <v>71.099999999999994</v>
      </c>
      <c r="CR13">
        <v>56.3</v>
      </c>
      <c r="CS13">
        <v>53.3</v>
      </c>
      <c r="CT13">
        <v>102.1</v>
      </c>
      <c r="CU13">
        <v>0</v>
      </c>
      <c r="CV13">
        <v>52</v>
      </c>
      <c r="CW13">
        <v>115.6</v>
      </c>
      <c r="CX13">
        <v>58.9</v>
      </c>
      <c r="CY13">
        <v>20.2</v>
      </c>
      <c r="CZ13">
        <v>33.700000000000003</v>
      </c>
      <c r="DA13">
        <v>24.8</v>
      </c>
      <c r="DB13">
        <v>21.3</v>
      </c>
      <c r="DC13">
        <v>37.700000000000003</v>
      </c>
      <c r="DD13">
        <v>12</v>
      </c>
      <c r="DE13">
        <v>18.8</v>
      </c>
      <c r="DF13">
        <v>73</v>
      </c>
      <c r="DG13">
        <v>143.80000000000001</v>
      </c>
      <c r="DH13">
        <v>12.8</v>
      </c>
      <c r="DI13">
        <v>23.2</v>
      </c>
      <c r="DJ13">
        <v>0.5</v>
      </c>
      <c r="DK13">
        <v>81.5</v>
      </c>
      <c r="DL13">
        <v>0</v>
      </c>
      <c r="DM13">
        <v>88.7</v>
      </c>
      <c r="DN13">
        <v>75.599999999999994</v>
      </c>
      <c r="DO13">
        <v>14</v>
      </c>
      <c r="DP13">
        <v>84.3</v>
      </c>
      <c r="DQ13">
        <v>54.7</v>
      </c>
      <c r="DR13">
        <v>144.5</v>
      </c>
      <c r="DS13">
        <v>88</v>
      </c>
      <c r="DT13">
        <v>29</v>
      </c>
      <c r="DU13">
        <v>0</v>
      </c>
      <c r="DV13">
        <v>60.7</v>
      </c>
      <c r="DW13">
        <v>950.9</v>
      </c>
      <c r="DX13">
        <v>2</v>
      </c>
      <c r="DY13">
        <v>19.3</v>
      </c>
      <c r="DZ13">
        <v>1.6</v>
      </c>
      <c r="EA13">
        <v>37.4</v>
      </c>
      <c r="EB13">
        <v>92</v>
      </c>
      <c r="EC13">
        <v>28.9</v>
      </c>
      <c r="ED13">
        <v>18.100000000000001</v>
      </c>
      <c r="EE13">
        <v>14.8</v>
      </c>
      <c r="EF13">
        <v>0</v>
      </c>
      <c r="EG13">
        <v>115.5</v>
      </c>
      <c r="EH13">
        <v>0</v>
      </c>
      <c r="EI13">
        <v>0</v>
      </c>
      <c r="EJ13">
        <v>18.7</v>
      </c>
      <c r="EK13">
        <v>48.6</v>
      </c>
      <c r="EL13">
        <v>30</v>
      </c>
      <c r="EM13">
        <v>132.4</v>
      </c>
      <c r="EN13">
        <v>2</v>
      </c>
      <c r="EO13">
        <v>254</v>
      </c>
      <c r="EP13">
        <v>7.5</v>
      </c>
      <c r="EQ13">
        <v>17.7</v>
      </c>
      <c r="ER13">
        <v>2.9</v>
      </c>
      <c r="ES13">
        <v>93.4</v>
      </c>
      <c r="ET13">
        <v>202</v>
      </c>
      <c r="EU13">
        <v>36.6</v>
      </c>
      <c r="EV13">
        <v>40</v>
      </c>
      <c r="EW13">
        <v>0</v>
      </c>
      <c r="EX13">
        <v>75.3</v>
      </c>
      <c r="EY13">
        <v>57.6</v>
      </c>
      <c r="EZ13">
        <v>11</v>
      </c>
      <c r="FA13">
        <v>0</v>
      </c>
      <c r="FB13">
        <v>96.3</v>
      </c>
      <c r="FC13">
        <v>11.2</v>
      </c>
      <c r="FD13">
        <v>32.6</v>
      </c>
      <c r="FE13">
        <v>27</v>
      </c>
      <c r="FF13">
        <v>7.2</v>
      </c>
      <c r="FG13">
        <v>77.900000000000006</v>
      </c>
      <c r="FH13">
        <v>8.8000000000000007</v>
      </c>
      <c r="FI13">
        <v>26.8</v>
      </c>
      <c r="FJ13">
        <v>20</v>
      </c>
      <c r="FK13">
        <v>110.5</v>
      </c>
      <c r="FL13">
        <v>45</v>
      </c>
      <c r="FM13">
        <v>0</v>
      </c>
      <c r="FN13">
        <v>9.5</v>
      </c>
      <c r="FO13">
        <v>0</v>
      </c>
      <c r="FP13">
        <v>3.2</v>
      </c>
      <c r="FQ13">
        <v>0.3</v>
      </c>
      <c r="FR13">
        <v>0</v>
      </c>
      <c r="FS13">
        <v>11.3</v>
      </c>
      <c r="FT13">
        <v>20.9</v>
      </c>
      <c r="FU13">
        <v>0</v>
      </c>
      <c r="FV13">
        <v>123.5</v>
      </c>
      <c r="FW13">
        <v>0</v>
      </c>
    </row>
    <row r="14" spans="1:180" ht="15" x14ac:dyDescent="0.25">
      <c r="A14" t="s">
        <v>49</v>
      </c>
      <c r="B14" s="54" t="e">
        <f ca="1">_xll.RiskWeibull(2.3964,2933.9,_xll.RiskShift(2375.6),_xll.RiskName("Dataset 9"))</f>
        <v>#NAME?</v>
      </c>
      <c r="C14" s="7">
        <v>3113.999772598067</v>
      </c>
      <c r="D14" s="7">
        <v>6015.6501131185669</v>
      </c>
      <c r="E14" s="7">
        <v>4231.4471759061325</v>
      </c>
      <c r="F14" s="7">
        <v>3216.9332808339896</v>
      </c>
      <c r="G14" s="7">
        <v>5542.0065582083826</v>
      </c>
      <c r="H14" s="7">
        <v>4014.8259429182935</v>
      </c>
      <c r="I14" s="7">
        <v>4626.4917279472274</v>
      </c>
      <c r="J14" s="7">
        <v>4250.4189595930002</v>
      </c>
      <c r="K14" s="7">
        <v>5027.0298192646515</v>
      </c>
      <c r="L14" s="7">
        <v>5109.4554155179203</v>
      </c>
      <c r="M14" s="7">
        <v>4200.6679021701684</v>
      </c>
      <c r="N14" s="7">
        <v>4447.3027359508769</v>
      </c>
      <c r="O14" s="7">
        <v>3683.4957618494227</v>
      </c>
      <c r="P14" s="7">
        <v>5097</v>
      </c>
      <c r="Q14" s="7">
        <v>3066.6227469976789</v>
      </c>
      <c r="R14" s="7">
        <v>4374.5018342583007</v>
      </c>
      <c r="S14" s="7">
        <v>3460.5889698396541</v>
      </c>
      <c r="T14" s="7">
        <v>3694.6277120456166</v>
      </c>
      <c r="U14" s="7">
        <v>4776.0162397009253</v>
      </c>
      <c r="V14" s="7">
        <v>4207.9338694113867</v>
      </c>
      <c r="W14" s="7">
        <v>4257.1580768625809</v>
      </c>
      <c r="X14" s="7">
        <v>4726.12095853147</v>
      </c>
      <c r="Y14" s="7">
        <v>3931.1246154366272</v>
      </c>
      <c r="Z14" s="7">
        <v>4033.1411202602421</v>
      </c>
      <c r="AA14" s="7">
        <v>4158.4523171198771</v>
      </c>
      <c r="AB14" s="7">
        <v>4556.1816060856654</v>
      </c>
      <c r="AC14" s="7">
        <v>4043.8947320368852</v>
      </c>
      <c r="AD14" s="7">
        <v>2524.30606031976</v>
      </c>
      <c r="AE14" s="7">
        <v>4803.0294446060443</v>
      </c>
      <c r="AF14" s="7">
        <v>4579.4287057914862</v>
      </c>
      <c r="AG14" s="7">
        <v>4401.5782740117629</v>
      </c>
      <c r="AH14" s="7">
        <v>4942.8580356379798</v>
      </c>
      <c r="AI14" s="7">
        <v>3378.5716483334713</v>
      </c>
      <c r="AJ14" s="7">
        <v>4229.5200404382858</v>
      </c>
      <c r="AK14" s="7">
        <v>4305.0326988144743</v>
      </c>
      <c r="AL14" s="7">
        <v>3123.8522183353762</v>
      </c>
      <c r="AM14" s="7">
        <v>3925.7384287088244</v>
      </c>
      <c r="AN14" s="7">
        <v>3695.9186853962365</v>
      </c>
      <c r="AO14" s="7">
        <v>5483.7974203504073</v>
      </c>
      <c r="AP14" s="7">
        <v>3686.6130449690768</v>
      </c>
      <c r="AQ14" s="7">
        <v>2864.0405916324307</v>
      </c>
      <c r="AR14" s="7">
        <v>4914</v>
      </c>
      <c r="AS14" s="7">
        <v>4978.3257564110445</v>
      </c>
      <c r="AT14" s="7">
        <v>4824</v>
      </c>
      <c r="AU14" s="7">
        <v>4396.9491879684801</v>
      </c>
      <c r="AV14" s="7">
        <v>5086</v>
      </c>
      <c r="AW14" s="7">
        <v>5032.9636442413739</v>
      </c>
      <c r="AX14" s="7">
        <v>4446.7490546672425</v>
      </c>
      <c r="AY14" s="7">
        <v>3358</v>
      </c>
      <c r="AZ14" s="7">
        <v>4469.0107729226729</v>
      </c>
      <c r="BA14" s="7">
        <v>2991.8655427350254</v>
      </c>
      <c r="BB14" s="7">
        <v>4532.2731051009932</v>
      </c>
      <c r="BC14" s="7">
        <v>3220.0691463399371</v>
      </c>
      <c r="BD14" s="7">
        <v>4168.0898106192635</v>
      </c>
      <c r="BE14" s="7">
        <v>3727.3249445405622</v>
      </c>
      <c r="BF14" s="7">
        <v>3388.7852653258569</v>
      </c>
      <c r="BG14" s="7">
        <v>3604.8216706384819</v>
      </c>
      <c r="BH14" s="7">
        <v>4100.8822594243047</v>
      </c>
      <c r="BI14" s="7">
        <v>3936.326410237185</v>
      </c>
      <c r="BJ14" s="7">
        <v>4135.1319241564988</v>
      </c>
      <c r="BK14" s="7">
        <v>4183.2077922077924</v>
      </c>
      <c r="BL14" s="7">
        <v>5111.3750132760351</v>
      </c>
      <c r="BM14" s="7">
        <v>3818</v>
      </c>
      <c r="BN14" s="7">
        <v>3013.3512594886515</v>
      </c>
      <c r="BO14" s="7">
        <v>4489</v>
      </c>
      <c r="BP14" s="7">
        <v>5397.2405096894081</v>
      </c>
      <c r="BQ14" s="7">
        <v>4402.6049999999996</v>
      </c>
      <c r="BR14" s="7">
        <v>3690.3388772679732</v>
      </c>
      <c r="BS14" s="7">
        <v>3420.8859461809748</v>
      </c>
      <c r="BT14" s="7">
        <v>3346.3347526713651</v>
      </c>
      <c r="BU14" s="7">
        <v>4549.0232632123116</v>
      </c>
      <c r="BV14" s="7">
        <v>5245.2015137180697</v>
      </c>
      <c r="BW14" s="7">
        <v>5118.6523130159821</v>
      </c>
      <c r="BX14" s="7">
        <v>5562.0451217977661</v>
      </c>
      <c r="BY14" s="7">
        <v>3282.3115117441953</v>
      </c>
      <c r="BZ14" s="7">
        <v>4875.2331046595409</v>
      </c>
      <c r="CA14" s="7">
        <v>4876.09491448484</v>
      </c>
      <c r="CB14" s="7">
        <v>5438.2671480370873</v>
      </c>
      <c r="CC14" s="7">
        <v>4567.8587907895326</v>
      </c>
      <c r="CD14" s="7">
        <v>6348.3493761296468</v>
      </c>
      <c r="CE14" s="7">
        <v>3948.1946654473404</v>
      </c>
      <c r="CF14" s="7">
        <v>5049</v>
      </c>
      <c r="CG14" s="7">
        <v>5503.5262126878451</v>
      </c>
      <c r="CH14" s="7">
        <v>4672</v>
      </c>
      <c r="CI14" s="7">
        <v>5302</v>
      </c>
      <c r="CJ14">
        <v>5686.8389045509466</v>
      </c>
      <c r="CK14">
        <v>4157.1211591366628</v>
      </c>
      <c r="CL14">
        <v>3562.5881109384404</v>
      </c>
      <c r="CM14">
        <v>4599.3846041772013</v>
      </c>
      <c r="CN14">
        <v>4239</v>
      </c>
      <c r="CO14">
        <v>4516.2040358744398</v>
      </c>
      <c r="CP14">
        <v>4683.7874117444462</v>
      </c>
      <c r="CQ14">
        <v>5181.8044830521421</v>
      </c>
      <c r="CR14">
        <v>4653.0026375386651</v>
      </c>
      <c r="CS14">
        <v>4425.4530607337665</v>
      </c>
      <c r="CT14">
        <v>4675.7818341679731</v>
      </c>
      <c r="CU14">
        <v>4865</v>
      </c>
      <c r="CV14">
        <v>6262.6244450248105</v>
      </c>
      <c r="CW14">
        <v>4522.5868207253106</v>
      </c>
      <c r="CX14">
        <v>5235.2567462803199</v>
      </c>
      <c r="CY14">
        <v>5231.5734024393259</v>
      </c>
      <c r="CZ14">
        <v>5212.8307133539174</v>
      </c>
      <c r="DA14">
        <v>3528.5081077153745</v>
      </c>
      <c r="DB14">
        <v>5442.5388026607543</v>
      </c>
      <c r="DC14">
        <v>4292.4986607765295</v>
      </c>
      <c r="DD14">
        <v>5981.0032394777863</v>
      </c>
      <c r="DE14">
        <v>4888.9991571829914</v>
      </c>
      <c r="DF14">
        <v>6164.884513242142</v>
      </c>
      <c r="DG14">
        <v>5355.5974217734592</v>
      </c>
      <c r="DH14">
        <v>4982.8002864630471</v>
      </c>
      <c r="DI14">
        <v>5126.0290787280219</v>
      </c>
      <c r="DJ14">
        <v>6036.7292640974911</v>
      </c>
      <c r="DK14">
        <v>6043.769417160659</v>
      </c>
      <c r="DL14">
        <v>4254.8432121336045</v>
      </c>
      <c r="DM14">
        <v>5398.9525411811974</v>
      </c>
      <c r="DN14">
        <v>4475.3459119496856</v>
      </c>
      <c r="DO14">
        <v>6213.388318451166</v>
      </c>
      <c r="DP14">
        <v>6439.1193686954002</v>
      </c>
      <c r="DQ14">
        <v>4820.2931994692763</v>
      </c>
      <c r="DR14">
        <v>4663.0694442508466</v>
      </c>
      <c r="DS14">
        <v>3300.7262579140288</v>
      </c>
      <c r="DT14">
        <v>5664.6388207056452</v>
      </c>
      <c r="DU14">
        <v>5088.6973261445928</v>
      </c>
      <c r="DV14">
        <v>4850.8024548157837</v>
      </c>
      <c r="DW14">
        <v>5287.8074745186859</v>
      </c>
      <c r="DX14">
        <v>6269.1529780155261</v>
      </c>
      <c r="DY14">
        <v>5345.4973827611202</v>
      </c>
      <c r="DZ14">
        <v>6179.9014645105817</v>
      </c>
      <c r="EA14">
        <v>6657.8740499898395</v>
      </c>
      <c r="EB14">
        <v>4514.1135727018082</v>
      </c>
      <c r="EC14">
        <v>3228</v>
      </c>
      <c r="ED14">
        <v>5406.5076824987564</v>
      </c>
      <c r="EE14">
        <v>5651.8659731626249</v>
      </c>
      <c r="EF14">
        <v>5870.0152505446622</v>
      </c>
      <c r="EG14">
        <v>4697.7714024618199</v>
      </c>
      <c r="EH14">
        <v>5002.9387889465306</v>
      </c>
      <c r="EI14">
        <v>5432.5145237615789</v>
      </c>
      <c r="EJ14">
        <v>6643.0717846197203</v>
      </c>
      <c r="EK14">
        <v>5885.1148888335429</v>
      </c>
      <c r="EL14">
        <v>6920.7946495621682</v>
      </c>
      <c r="EM14">
        <v>5386.8974927381132</v>
      </c>
      <c r="EN14">
        <v>5012.8965404925921</v>
      </c>
      <c r="EO14">
        <v>6882.8951176596338</v>
      </c>
      <c r="EP14">
        <v>4790.7915376015608</v>
      </c>
      <c r="EQ14">
        <v>5296.78584389151</v>
      </c>
      <c r="ER14">
        <v>7617.8374328858081</v>
      </c>
      <c r="ES14">
        <v>5551.2518578937825</v>
      </c>
      <c r="ET14">
        <v>5494.7621754295315</v>
      </c>
      <c r="EU14">
        <v>7283.3943048809097</v>
      </c>
      <c r="EV14">
        <v>6757.0880360405345</v>
      </c>
      <c r="EW14">
        <v>4485.0753141573268</v>
      </c>
      <c r="EX14">
        <v>6191.4651108693206</v>
      </c>
      <c r="EY14">
        <v>5655.6405932695097</v>
      </c>
      <c r="EZ14">
        <v>7835.9736003944618</v>
      </c>
      <c r="FA14">
        <v>5739.1384290243041</v>
      </c>
      <c r="FB14">
        <v>6207.800237837454</v>
      </c>
      <c r="FC14">
        <v>4978.5902275469434</v>
      </c>
      <c r="FD14">
        <v>6652.3036913763981</v>
      </c>
      <c r="FE14">
        <v>6051.3878157503714</v>
      </c>
      <c r="FF14">
        <v>5545.666666666667</v>
      </c>
      <c r="FG14">
        <v>6504.5680611405851</v>
      </c>
      <c r="FH14">
        <v>6441.1923728574729</v>
      </c>
      <c r="FI14">
        <v>6661.5889220147501</v>
      </c>
      <c r="FJ14">
        <v>7065.7662112570188</v>
      </c>
      <c r="FK14">
        <v>3922.4193840683602</v>
      </c>
      <c r="FL14">
        <v>5523.4497553450483</v>
      </c>
      <c r="FM14">
        <v>5562.5208954867658</v>
      </c>
      <c r="FN14">
        <v>8157.6194579228541</v>
      </c>
      <c r="FO14">
        <v>5966.9309524387581</v>
      </c>
      <c r="FP14">
        <v>6779.917486448504</v>
      </c>
      <c r="FQ14">
        <v>6280.4911411208641</v>
      </c>
      <c r="FR14">
        <v>6188.3260816081065</v>
      </c>
      <c r="FS14">
        <v>7955.9312610546567</v>
      </c>
      <c r="FT14">
        <v>4724.1189843302545</v>
      </c>
      <c r="FU14">
        <v>7189.4023342053069</v>
      </c>
      <c r="FV14">
        <v>7989.4954751131218</v>
      </c>
      <c r="FW14">
        <v>8664.6623004634403</v>
      </c>
    </row>
    <row r="15" spans="1:180" ht="15" x14ac:dyDescent="0.25">
      <c r="B15" s="54"/>
    </row>
    <row r="16" spans="1:180" ht="15" x14ac:dyDescent="0.25">
      <c r="A16" t="s">
        <v>195</v>
      </c>
      <c r="B16" s="54"/>
      <c r="C16" s="7">
        <f>SUM(C3:C6)</f>
        <v>364.8</v>
      </c>
      <c r="D16" s="7">
        <f t="shared" ref="D16:BO16" si="0">SUM(D3:D6)</f>
        <v>254.7</v>
      </c>
      <c r="E16" s="7">
        <f t="shared" si="0"/>
        <v>79.900000000000006</v>
      </c>
      <c r="F16" s="7">
        <f t="shared" si="0"/>
        <v>250.00000000000003</v>
      </c>
      <c r="G16" s="7">
        <f t="shared" si="0"/>
        <v>142.60000000000002</v>
      </c>
      <c r="H16" s="7">
        <f t="shared" si="0"/>
        <v>473</v>
      </c>
      <c r="I16" s="7">
        <f t="shared" si="0"/>
        <v>237.4</v>
      </c>
      <c r="J16" s="7">
        <f t="shared" si="0"/>
        <v>93.7</v>
      </c>
      <c r="K16" s="7">
        <f t="shared" si="0"/>
        <v>234.10000000000002</v>
      </c>
      <c r="L16" s="7">
        <f t="shared" si="0"/>
        <v>166.10000000000002</v>
      </c>
      <c r="M16" s="7">
        <f t="shared" si="0"/>
        <v>246</v>
      </c>
      <c r="N16" s="7">
        <f t="shared" si="0"/>
        <v>208.70000000000002</v>
      </c>
      <c r="O16" s="7">
        <f t="shared" si="0"/>
        <v>170.4</v>
      </c>
      <c r="P16" s="7">
        <f t="shared" si="0"/>
        <v>196.39999999999998</v>
      </c>
      <c r="Q16" s="7">
        <f t="shared" si="0"/>
        <v>360</v>
      </c>
      <c r="R16" s="7">
        <f t="shared" si="0"/>
        <v>66.599999999999994</v>
      </c>
      <c r="S16" s="7">
        <f t="shared" si="0"/>
        <v>235.5</v>
      </c>
      <c r="T16" s="7">
        <f t="shared" si="0"/>
        <v>134.19999999999999</v>
      </c>
      <c r="U16" s="7">
        <f t="shared" si="0"/>
        <v>167.8</v>
      </c>
      <c r="V16" s="7">
        <f t="shared" si="0"/>
        <v>936.90000000000009</v>
      </c>
      <c r="W16" s="7">
        <f t="shared" si="0"/>
        <v>316.5</v>
      </c>
      <c r="X16" s="7">
        <f t="shared" si="0"/>
        <v>67.599999999999994</v>
      </c>
      <c r="Y16" s="7">
        <f t="shared" si="0"/>
        <v>132.69999999999999</v>
      </c>
      <c r="Z16" s="7">
        <f t="shared" si="0"/>
        <v>171</v>
      </c>
      <c r="AA16" s="7">
        <f t="shared" si="0"/>
        <v>269.89999999999998</v>
      </c>
      <c r="AB16" s="7">
        <f t="shared" si="0"/>
        <v>174.2</v>
      </c>
      <c r="AC16" s="7">
        <f t="shared" si="0"/>
        <v>161</v>
      </c>
      <c r="AD16" s="7">
        <f t="shared" si="0"/>
        <v>217.9</v>
      </c>
      <c r="AE16" s="7">
        <f t="shared" si="0"/>
        <v>175.4</v>
      </c>
      <c r="AF16" s="7">
        <f t="shared" si="0"/>
        <v>220.9</v>
      </c>
      <c r="AG16" s="7">
        <f t="shared" si="0"/>
        <v>33.5</v>
      </c>
      <c r="AH16" s="7">
        <f t="shared" si="0"/>
        <v>125.39999999999999</v>
      </c>
      <c r="AI16" s="7">
        <f t="shared" si="0"/>
        <v>210.7</v>
      </c>
      <c r="AJ16" s="7">
        <f t="shared" si="0"/>
        <v>143.6</v>
      </c>
      <c r="AK16" s="7">
        <f t="shared" si="0"/>
        <v>131.4</v>
      </c>
      <c r="AL16" s="7">
        <f t="shared" si="0"/>
        <v>154.6</v>
      </c>
      <c r="AM16" s="7">
        <f t="shared" si="0"/>
        <v>507</v>
      </c>
      <c r="AN16" s="7">
        <f t="shared" si="0"/>
        <v>184.20000000000002</v>
      </c>
      <c r="AO16" s="7">
        <f t="shared" si="0"/>
        <v>101.8</v>
      </c>
      <c r="AP16" s="7">
        <f t="shared" si="0"/>
        <v>201.89999999999998</v>
      </c>
      <c r="AQ16" s="7">
        <f t="shared" si="0"/>
        <v>213.00000000000003</v>
      </c>
      <c r="AR16" s="7">
        <f t="shared" si="0"/>
        <v>233</v>
      </c>
      <c r="AS16" s="7">
        <f t="shared" si="0"/>
        <v>255.2</v>
      </c>
      <c r="AT16" s="7">
        <f t="shared" si="0"/>
        <v>119.9</v>
      </c>
      <c r="AU16" s="7">
        <f t="shared" si="0"/>
        <v>237.5</v>
      </c>
      <c r="AV16" s="7">
        <f t="shared" si="0"/>
        <v>120</v>
      </c>
      <c r="AW16" s="7">
        <f t="shared" si="0"/>
        <v>58.9</v>
      </c>
      <c r="AX16" s="7">
        <f t="shared" si="0"/>
        <v>145.9</v>
      </c>
      <c r="AY16" s="7">
        <f t="shared" si="0"/>
        <v>164</v>
      </c>
      <c r="AZ16" s="7">
        <f t="shared" si="0"/>
        <v>59.1</v>
      </c>
      <c r="BA16" s="7">
        <f t="shared" si="0"/>
        <v>103.7</v>
      </c>
      <c r="BB16" s="7">
        <f t="shared" si="0"/>
        <v>90.100000000000009</v>
      </c>
      <c r="BC16" s="7">
        <f t="shared" si="0"/>
        <v>336.09999999999997</v>
      </c>
      <c r="BD16" s="7">
        <f t="shared" si="0"/>
        <v>289.39999999999998</v>
      </c>
      <c r="BE16" s="7">
        <f t="shared" si="0"/>
        <v>378.29999999999995</v>
      </c>
      <c r="BF16" s="7">
        <f t="shared" si="0"/>
        <v>336.5</v>
      </c>
      <c r="BG16" s="7">
        <f t="shared" si="0"/>
        <v>78.400000000000006</v>
      </c>
      <c r="BH16" s="7">
        <f t="shared" si="0"/>
        <v>245.8</v>
      </c>
      <c r="BI16" s="7">
        <f t="shared" si="0"/>
        <v>139.10000000000002</v>
      </c>
      <c r="BJ16" s="7">
        <f t="shared" si="0"/>
        <v>118.7</v>
      </c>
      <c r="BK16" s="7">
        <f t="shared" si="0"/>
        <v>129</v>
      </c>
      <c r="BL16" s="7">
        <f t="shared" si="0"/>
        <v>141.69999999999999</v>
      </c>
      <c r="BM16" s="7">
        <f t="shared" si="0"/>
        <v>114.1</v>
      </c>
      <c r="BN16" s="7">
        <f t="shared" si="0"/>
        <v>263.10000000000002</v>
      </c>
      <c r="BO16" s="7">
        <f t="shared" si="0"/>
        <v>131.4</v>
      </c>
      <c r="BP16" s="7">
        <f t="shared" ref="BP16:EA16" si="1">SUM(BP3:BP6)</f>
        <v>124.5</v>
      </c>
      <c r="BQ16" s="7">
        <f t="shared" si="1"/>
        <v>192.6</v>
      </c>
      <c r="BR16" s="7">
        <f t="shared" si="1"/>
        <v>215</v>
      </c>
      <c r="BS16" s="7">
        <f t="shared" si="1"/>
        <v>193.2</v>
      </c>
      <c r="BT16" s="7">
        <f t="shared" si="1"/>
        <v>132</v>
      </c>
      <c r="BU16" s="7">
        <f t="shared" si="1"/>
        <v>145.5</v>
      </c>
      <c r="BV16" s="7">
        <f t="shared" si="1"/>
        <v>81.3</v>
      </c>
      <c r="BW16" s="7">
        <f t="shared" si="1"/>
        <v>54.3</v>
      </c>
      <c r="BX16" s="7">
        <f t="shared" si="1"/>
        <v>161.10000000000002</v>
      </c>
      <c r="BY16" s="7">
        <f t="shared" si="1"/>
        <v>107.60000000000001</v>
      </c>
      <c r="BZ16" s="7">
        <f t="shared" si="1"/>
        <v>99.6</v>
      </c>
      <c r="CA16" s="7">
        <f t="shared" si="1"/>
        <v>239.8</v>
      </c>
      <c r="CB16" s="7">
        <f t="shared" si="1"/>
        <v>58.099999999999994</v>
      </c>
      <c r="CC16" s="7">
        <f t="shared" si="1"/>
        <v>335.1</v>
      </c>
      <c r="CD16" s="7">
        <f t="shared" si="1"/>
        <v>115</v>
      </c>
      <c r="CE16" s="7">
        <f t="shared" si="1"/>
        <v>223.89999999999998</v>
      </c>
      <c r="CF16" s="7">
        <f t="shared" si="1"/>
        <v>112.30000000000001</v>
      </c>
      <c r="CG16" s="7">
        <f t="shared" si="1"/>
        <v>148</v>
      </c>
      <c r="CH16" s="7">
        <f t="shared" si="1"/>
        <v>78.599999999999994</v>
      </c>
      <c r="CI16" s="7">
        <f t="shared" si="1"/>
        <v>221.4</v>
      </c>
      <c r="CJ16" s="7">
        <f t="shared" si="1"/>
        <v>121.2</v>
      </c>
      <c r="CK16" s="7">
        <f t="shared" si="1"/>
        <v>239</v>
      </c>
      <c r="CL16" s="7">
        <f t="shared" si="1"/>
        <v>154</v>
      </c>
      <c r="CM16" s="7">
        <f t="shared" si="1"/>
        <v>458.7</v>
      </c>
      <c r="CN16" s="7">
        <f t="shared" si="1"/>
        <v>130.39999999999998</v>
      </c>
      <c r="CO16" s="7">
        <f t="shared" si="1"/>
        <v>218.7</v>
      </c>
      <c r="CP16" s="7">
        <f t="shared" si="1"/>
        <v>374.3</v>
      </c>
      <c r="CQ16" s="7">
        <f t="shared" si="1"/>
        <v>193.9</v>
      </c>
      <c r="CR16" s="7">
        <f t="shared" si="1"/>
        <v>82.1</v>
      </c>
      <c r="CS16" s="7">
        <f t="shared" si="1"/>
        <v>291.60000000000002</v>
      </c>
      <c r="CT16" s="7">
        <f t="shared" si="1"/>
        <v>290.60000000000002</v>
      </c>
      <c r="CU16" s="7">
        <f t="shared" si="1"/>
        <v>116.80000000000001</v>
      </c>
      <c r="CV16" s="7">
        <f t="shared" si="1"/>
        <v>144.80000000000001</v>
      </c>
      <c r="CW16" s="7">
        <f t="shared" si="1"/>
        <v>238.2</v>
      </c>
      <c r="CX16" s="7">
        <f t="shared" si="1"/>
        <v>108.7</v>
      </c>
      <c r="CY16" s="7">
        <f t="shared" si="1"/>
        <v>120.89999999999999</v>
      </c>
      <c r="CZ16" s="7">
        <f t="shared" si="1"/>
        <v>59.5</v>
      </c>
      <c r="DA16" s="7">
        <f t="shared" si="1"/>
        <v>167.70000000000002</v>
      </c>
      <c r="DB16" s="7">
        <f t="shared" si="1"/>
        <v>49.099999999999994</v>
      </c>
      <c r="DC16" s="7">
        <f t="shared" si="1"/>
        <v>282.10000000000002</v>
      </c>
      <c r="DD16" s="7">
        <f t="shared" si="1"/>
        <v>87.7</v>
      </c>
      <c r="DE16" s="7">
        <f t="shared" si="1"/>
        <v>191.79999999999998</v>
      </c>
      <c r="DF16" s="7">
        <f t="shared" si="1"/>
        <v>174</v>
      </c>
      <c r="DG16" s="7">
        <f t="shared" si="1"/>
        <v>258.10000000000002</v>
      </c>
      <c r="DH16" s="7">
        <f t="shared" si="1"/>
        <v>107.89999999999999</v>
      </c>
      <c r="DI16" s="7">
        <f t="shared" si="1"/>
        <v>94.899999999999991</v>
      </c>
      <c r="DJ16" s="7">
        <f t="shared" si="1"/>
        <v>80</v>
      </c>
      <c r="DK16" s="7">
        <f t="shared" si="1"/>
        <v>180.8</v>
      </c>
      <c r="DL16" s="7">
        <f t="shared" si="1"/>
        <v>147.10000000000002</v>
      </c>
      <c r="DM16" s="7">
        <f t="shared" si="1"/>
        <v>166.6</v>
      </c>
      <c r="DN16" s="7">
        <f t="shared" si="1"/>
        <v>143.80000000000001</v>
      </c>
      <c r="DO16" s="7">
        <f t="shared" si="1"/>
        <v>126.6</v>
      </c>
      <c r="DP16" s="7">
        <f t="shared" si="1"/>
        <v>164.9</v>
      </c>
      <c r="DQ16" s="7">
        <f t="shared" si="1"/>
        <v>101</v>
      </c>
      <c r="DR16" s="7">
        <f t="shared" si="1"/>
        <v>255.70000000000002</v>
      </c>
      <c r="DS16" s="7">
        <f t="shared" si="1"/>
        <v>157.79999999999998</v>
      </c>
      <c r="DT16" s="7">
        <f t="shared" si="1"/>
        <v>137</v>
      </c>
      <c r="DU16" s="7">
        <f t="shared" si="1"/>
        <v>79.7</v>
      </c>
      <c r="DV16" s="7">
        <f t="shared" si="1"/>
        <v>85.2</v>
      </c>
      <c r="DW16" s="7">
        <f t="shared" si="1"/>
        <v>850.60000000000014</v>
      </c>
      <c r="DX16" s="7">
        <f t="shared" si="1"/>
        <v>89.3</v>
      </c>
      <c r="DY16" s="7">
        <f t="shared" si="1"/>
        <v>100.30000000000001</v>
      </c>
      <c r="DZ16" s="7">
        <f t="shared" si="1"/>
        <v>94.5</v>
      </c>
      <c r="EA16" s="7">
        <f t="shared" si="1"/>
        <v>88.6</v>
      </c>
      <c r="EB16" s="7">
        <f t="shared" ref="EB16:FW16" si="2">SUM(EB3:EB6)</f>
        <v>142.69999999999999</v>
      </c>
      <c r="EC16" s="7">
        <f t="shared" si="2"/>
        <v>166.8</v>
      </c>
      <c r="ED16" s="7">
        <f t="shared" si="2"/>
        <v>63.5</v>
      </c>
      <c r="EE16" s="7">
        <f t="shared" si="2"/>
        <v>80.2</v>
      </c>
      <c r="EF16" s="7">
        <f t="shared" si="2"/>
        <v>61.2</v>
      </c>
      <c r="EG16" s="7">
        <f t="shared" si="2"/>
        <v>157.29999999999998</v>
      </c>
      <c r="EH16" s="7">
        <f t="shared" si="2"/>
        <v>85.199999999999989</v>
      </c>
      <c r="EI16" s="7">
        <f t="shared" si="2"/>
        <v>34.5</v>
      </c>
      <c r="EJ16" s="7">
        <f t="shared" si="2"/>
        <v>76.400000000000006</v>
      </c>
      <c r="EK16" s="7">
        <f t="shared" si="2"/>
        <v>185.89999999999998</v>
      </c>
      <c r="EL16" s="7">
        <f t="shared" si="2"/>
        <v>77.599999999999994</v>
      </c>
      <c r="EM16" s="7">
        <f t="shared" si="2"/>
        <v>222</v>
      </c>
      <c r="EN16" s="7">
        <f t="shared" si="2"/>
        <v>79</v>
      </c>
      <c r="EO16" s="7">
        <f t="shared" si="2"/>
        <v>336.70000000000005</v>
      </c>
      <c r="EP16" s="7">
        <f t="shared" si="2"/>
        <v>51.1</v>
      </c>
      <c r="EQ16" s="7">
        <f t="shared" si="2"/>
        <v>91</v>
      </c>
      <c r="ER16" s="7">
        <f t="shared" si="2"/>
        <v>52</v>
      </c>
      <c r="ES16" s="7">
        <f t="shared" si="2"/>
        <v>159.89999999999998</v>
      </c>
      <c r="ET16" s="7">
        <f t="shared" si="2"/>
        <v>189.3</v>
      </c>
      <c r="EU16" s="7">
        <f t="shared" si="2"/>
        <v>122.2</v>
      </c>
      <c r="EV16" s="7">
        <f t="shared" si="2"/>
        <v>59.300000000000004</v>
      </c>
      <c r="EW16" s="7">
        <f t="shared" si="2"/>
        <v>99.9</v>
      </c>
      <c r="EX16" s="7">
        <f t="shared" si="2"/>
        <v>125.2</v>
      </c>
      <c r="EY16" s="7">
        <f t="shared" si="2"/>
        <v>82.9</v>
      </c>
      <c r="EZ16" s="7">
        <f t="shared" si="2"/>
        <v>86.9</v>
      </c>
      <c r="FA16" s="7">
        <f t="shared" si="2"/>
        <v>39.1</v>
      </c>
      <c r="FB16" s="7">
        <f t="shared" si="2"/>
        <v>165.20000000000002</v>
      </c>
      <c r="FC16" s="7">
        <f t="shared" si="2"/>
        <v>84.3</v>
      </c>
      <c r="FD16" s="7">
        <f t="shared" si="2"/>
        <v>86.8</v>
      </c>
      <c r="FE16" s="7">
        <f t="shared" si="2"/>
        <v>131</v>
      </c>
      <c r="FF16" s="7">
        <f t="shared" si="2"/>
        <v>36.9</v>
      </c>
      <c r="FG16" s="7">
        <f t="shared" si="2"/>
        <v>141.9</v>
      </c>
      <c r="FH16" s="7">
        <f t="shared" si="2"/>
        <v>131.39999999999998</v>
      </c>
      <c r="FI16" s="7">
        <f t="shared" si="2"/>
        <v>95.8</v>
      </c>
      <c r="FJ16" s="7">
        <f t="shared" si="2"/>
        <v>75</v>
      </c>
      <c r="FK16" s="7">
        <f t="shared" si="2"/>
        <v>220.2</v>
      </c>
      <c r="FL16" s="7">
        <f t="shared" si="2"/>
        <v>175.3</v>
      </c>
      <c r="FM16" s="7">
        <f t="shared" si="2"/>
        <v>80.400000000000006</v>
      </c>
      <c r="FN16" s="7">
        <f t="shared" si="2"/>
        <v>63.300000000000004</v>
      </c>
      <c r="FO16" s="7">
        <f t="shared" si="2"/>
        <v>65</v>
      </c>
      <c r="FP16" s="7">
        <f t="shared" si="2"/>
        <v>59.5</v>
      </c>
      <c r="FQ16" s="7">
        <f t="shared" si="2"/>
        <v>55.099999999999994</v>
      </c>
      <c r="FR16" s="7">
        <f t="shared" si="2"/>
        <v>38</v>
      </c>
      <c r="FS16" s="7">
        <f t="shared" si="2"/>
        <v>38.5</v>
      </c>
      <c r="FT16" s="7">
        <f t="shared" si="2"/>
        <v>84.4</v>
      </c>
      <c r="FU16" s="7">
        <f t="shared" si="2"/>
        <v>119.4</v>
      </c>
      <c r="FV16" s="7">
        <f t="shared" si="2"/>
        <v>109.20000000000002</v>
      </c>
      <c r="FW16" s="7">
        <f t="shared" si="2"/>
        <v>46.4</v>
      </c>
    </row>
    <row r="17" spans="1:305" ht="15" x14ac:dyDescent="0.25">
      <c r="A17" t="s">
        <v>196</v>
      </c>
      <c r="B17" s="54"/>
      <c r="C17" s="50">
        <f>C16/C12</f>
        <v>0.87945998071359688</v>
      </c>
      <c r="D17" s="50">
        <f t="shared" ref="D17:BO17" si="3">D16/D12</f>
        <v>0.85498489425981872</v>
      </c>
      <c r="E17" s="50">
        <f t="shared" si="3"/>
        <v>0.81447502548419992</v>
      </c>
      <c r="F17" s="50">
        <f t="shared" si="3"/>
        <v>0.86835706842653715</v>
      </c>
      <c r="G17" s="50">
        <f t="shared" si="3"/>
        <v>0.8488095238095239</v>
      </c>
      <c r="H17" s="50">
        <f t="shared" si="3"/>
        <v>0.90284405420881852</v>
      </c>
      <c r="I17" s="50">
        <f t="shared" si="3"/>
        <v>0.82230689296847947</v>
      </c>
      <c r="J17" s="50">
        <f t="shared" si="3"/>
        <v>1.0010683760683761</v>
      </c>
      <c r="K17" s="50">
        <f t="shared" si="3"/>
        <v>0.6033505154639176</v>
      </c>
      <c r="L17" s="50">
        <f t="shared" si="3"/>
        <v>0.83551307847082501</v>
      </c>
      <c r="M17" s="50">
        <f t="shared" si="3"/>
        <v>0.81188118811881194</v>
      </c>
      <c r="N17" s="50">
        <f t="shared" si="3"/>
        <v>0.85497746825071697</v>
      </c>
      <c r="O17" s="50">
        <f t="shared" si="3"/>
        <v>0.86147623862487355</v>
      </c>
      <c r="P17" s="50">
        <f t="shared" si="3"/>
        <v>0.81190574617610567</v>
      </c>
      <c r="Q17" s="50">
        <f t="shared" si="3"/>
        <v>0.93945720250521925</v>
      </c>
      <c r="R17" s="50">
        <f t="shared" si="3"/>
        <v>0.91108071135430913</v>
      </c>
      <c r="S17" s="50">
        <f t="shared" si="3"/>
        <v>1</v>
      </c>
      <c r="T17" s="50">
        <f t="shared" si="3"/>
        <v>0.74102705687465487</v>
      </c>
      <c r="U17" s="50">
        <f t="shared" si="3"/>
        <v>0.82700837851158204</v>
      </c>
      <c r="V17" s="50">
        <f t="shared" si="3"/>
        <v>0.87552565180824238</v>
      </c>
      <c r="W17" s="50">
        <f t="shared" si="3"/>
        <v>0.83708013752975396</v>
      </c>
      <c r="X17" s="50">
        <f t="shared" si="3"/>
        <v>0.72068230277185497</v>
      </c>
      <c r="Y17" s="50">
        <f t="shared" si="3"/>
        <v>0.91833910034602073</v>
      </c>
      <c r="Z17" s="50">
        <f t="shared" si="3"/>
        <v>0.71131447587354413</v>
      </c>
      <c r="AA17" s="50">
        <f t="shared" si="3"/>
        <v>0.84847532222571509</v>
      </c>
      <c r="AB17" s="50">
        <f t="shared" si="3"/>
        <v>0.70355411954765745</v>
      </c>
      <c r="AC17" s="50">
        <f t="shared" si="3"/>
        <v>0.88950276243093918</v>
      </c>
      <c r="AD17" s="50">
        <f t="shared" si="3"/>
        <v>0.69572158365261816</v>
      </c>
      <c r="AE17" s="50">
        <f t="shared" si="3"/>
        <v>0.81543468154346821</v>
      </c>
      <c r="AF17" s="50">
        <f t="shared" si="3"/>
        <v>0.6851736972704715</v>
      </c>
      <c r="AG17" s="50">
        <f t="shared" si="3"/>
        <v>0.89572192513368987</v>
      </c>
      <c r="AH17" s="50">
        <f t="shared" si="3"/>
        <v>0.64044943820224709</v>
      </c>
      <c r="AI17" s="50">
        <f t="shared" si="3"/>
        <v>1</v>
      </c>
      <c r="AJ17" s="50">
        <f t="shared" si="3"/>
        <v>0.92169448010269561</v>
      </c>
      <c r="AK17" s="50">
        <f t="shared" si="3"/>
        <v>1</v>
      </c>
      <c r="AL17" s="50">
        <f t="shared" si="3"/>
        <v>0.89209463358338137</v>
      </c>
      <c r="AM17" s="50">
        <f t="shared" si="3"/>
        <v>0.81380417335473521</v>
      </c>
      <c r="AN17" s="50">
        <f t="shared" si="3"/>
        <v>1.000543183052689</v>
      </c>
      <c r="AO17" s="50">
        <f t="shared" si="3"/>
        <v>0.87157534246575341</v>
      </c>
      <c r="AP17" s="50">
        <f t="shared" si="3"/>
        <v>0.90295169946332732</v>
      </c>
      <c r="AQ17" s="50">
        <f t="shared" si="3"/>
        <v>0.86269744835965989</v>
      </c>
      <c r="AR17" s="50">
        <f t="shared" si="3"/>
        <v>0.68128654970760238</v>
      </c>
      <c r="AS17" s="50">
        <f t="shared" si="3"/>
        <v>0.86891385767790263</v>
      </c>
      <c r="AT17" s="50">
        <f t="shared" si="3"/>
        <v>0.81787175989085958</v>
      </c>
      <c r="AU17" s="50">
        <f t="shared" si="3"/>
        <v>0.69688967136150237</v>
      </c>
      <c r="AV17" s="50">
        <f t="shared" si="3"/>
        <v>0.61791967044284246</v>
      </c>
      <c r="AW17" s="50">
        <f t="shared" si="3"/>
        <v>0.73076923076923084</v>
      </c>
      <c r="AX17" s="50">
        <f t="shared" si="3"/>
        <v>0.87680288461538458</v>
      </c>
      <c r="AY17" s="50">
        <f t="shared" si="3"/>
        <v>0.86772486772486768</v>
      </c>
      <c r="AZ17" s="50">
        <f t="shared" si="3"/>
        <v>0.84188034188034189</v>
      </c>
      <c r="BA17" s="50">
        <f t="shared" si="3"/>
        <v>0.83226324237560201</v>
      </c>
      <c r="BB17" s="50">
        <f t="shared" si="3"/>
        <v>0.86385426653883035</v>
      </c>
      <c r="BC17" s="50">
        <f t="shared" si="3"/>
        <v>1.0002976190476189</v>
      </c>
      <c r="BD17" s="50">
        <f t="shared" si="3"/>
        <v>0.90749451238632795</v>
      </c>
      <c r="BE17" s="50">
        <f t="shared" si="3"/>
        <v>0.81477493000215362</v>
      </c>
      <c r="BF17" s="50">
        <f t="shared" si="3"/>
        <v>0.89853137516688919</v>
      </c>
      <c r="BG17" s="50">
        <f t="shared" si="3"/>
        <v>1</v>
      </c>
      <c r="BH17" s="50">
        <f t="shared" si="3"/>
        <v>0.89708029197080297</v>
      </c>
      <c r="BI17" s="50">
        <f t="shared" si="3"/>
        <v>0.78765571913929799</v>
      </c>
      <c r="BJ17" s="50">
        <f t="shared" si="3"/>
        <v>0.78609271523178814</v>
      </c>
      <c r="BK17" s="50">
        <f t="shared" si="3"/>
        <v>0.76831447290053601</v>
      </c>
      <c r="BL17" s="50">
        <f t="shared" si="3"/>
        <v>0.803743618831537</v>
      </c>
      <c r="BM17" s="50">
        <f t="shared" si="3"/>
        <v>0.80239099859353025</v>
      </c>
      <c r="BN17" s="50">
        <f t="shared" si="3"/>
        <v>0.93099787685774948</v>
      </c>
      <c r="BO17" s="50">
        <f t="shared" si="3"/>
        <v>0.85882352941176476</v>
      </c>
      <c r="BP17" s="50">
        <f t="shared" ref="BP17:EA17" si="4">BP16/BP12</f>
        <v>0.79858883899935851</v>
      </c>
      <c r="BQ17" s="50">
        <f t="shared" si="4"/>
        <v>1</v>
      </c>
      <c r="BR17" s="50">
        <f t="shared" si="4"/>
        <v>0.91140313692242469</v>
      </c>
      <c r="BS17" s="50">
        <f t="shared" si="4"/>
        <v>1</v>
      </c>
      <c r="BT17" s="50">
        <f t="shared" si="4"/>
        <v>0.89189189189189189</v>
      </c>
      <c r="BU17" s="50">
        <f t="shared" si="4"/>
        <v>0.82670454545454541</v>
      </c>
      <c r="BV17" s="50">
        <f t="shared" si="4"/>
        <v>0.84599375650364206</v>
      </c>
      <c r="BW17" s="50">
        <f t="shared" si="4"/>
        <v>1</v>
      </c>
      <c r="BX17" s="50">
        <f t="shared" si="4"/>
        <v>0.90151091214325707</v>
      </c>
      <c r="BY17" s="50">
        <f t="shared" si="4"/>
        <v>0.83475562451512808</v>
      </c>
      <c r="BZ17" s="50">
        <f t="shared" si="4"/>
        <v>0.74662668665667153</v>
      </c>
      <c r="CA17" s="50">
        <f t="shared" si="4"/>
        <v>0.88291605301914577</v>
      </c>
      <c r="CB17" s="50">
        <f t="shared" si="4"/>
        <v>0.89384615384615373</v>
      </c>
      <c r="CC17" s="50">
        <f t="shared" si="4"/>
        <v>0.68387755102040826</v>
      </c>
      <c r="CD17" s="50">
        <f t="shared" si="4"/>
        <v>0.92</v>
      </c>
      <c r="CE17" s="50">
        <f t="shared" si="4"/>
        <v>0.94512452511608258</v>
      </c>
      <c r="CF17" s="50">
        <f t="shared" si="4"/>
        <v>1.0000000000000002</v>
      </c>
      <c r="CG17" s="50">
        <f t="shared" si="4"/>
        <v>0.85057471264367812</v>
      </c>
      <c r="CH17" s="50">
        <f t="shared" si="4"/>
        <v>1</v>
      </c>
      <c r="CI17" s="50">
        <f t="shared" si="4"/>
        <v>1</v>
      </c>
      <c r="CJ17" s="50">
        <f t="shared" si="4"/>
        <v>1</v>
      </c>
      <c r="CK17" s="50">
        <f t="shared" si="4"/>
        <v>0.90052750565184636</v>
      </c>
      <c r="CL17" s="50">
        <f t="shared" si="4"/>
        <v>1</v>
      </c>
      <c r="CM17" s="50">
        <f t="shared" si="4"/>
        <v>0.899941141848146</v>
      </c>
      <c r="CN17" s="50">
        <f t="shared" si="4"/>
        <v>0.80246153846153834</v>
      </c>
      <c r="CO17" s="50">
        <f t="shared" si="4"/>
        <v>0.9227848101265822</v>
      </c>
      <c r="CP17" s="50">
        <f t="shared" si="4"/>
        <v>0.82390490865067134</v>
      </c>
      <c r="CQ17" s="50">
        <f t="shared" si="4"/>
        <v>0.81504833963850354</v>
      </c>
      <c r="CR17" s="50">
        <f t="shared" si="4"/>
        <v>1</v>
      </c>
      <c r="CS17" s="50">
        <f t="shared" si="4"/>
        <v>0.82002249718785158</v>
      </c>
      <c r="CT17" s="50">
        <f t="shared" si="4"/>
        <v>0.96352785145888598</v>
      </c>
      <c r="CU17" s="50">
        <f t="shared" si="4"/>
        <v>1.0008568980291346</v>
      </c>
      <c r="CV17" s="50">
        <f t="shared" si="4"/>
        <v>0.8418604651162791</v>
      </c>
      <c r="CW17" s="50">
        <f t="shared" si="4"/>
        <v>0.94824840764331209</v>
      </c>
      <c r="CX17" s="50">
        <f t="shared" si="4"/>
        <v>0.82099697885196377</v>
      </c>
      <c r="CY17" s="50">
        <f t="shared" si="4"/>
        <v>0.99999999999999989</v>
      </c>
      <c r="CZ17" s="50">
        <f t="shared" si="4"/>
        <v>0.72208737864077666</v>
      </c>
      <c r="DA17" s="50">
        <f t="shared" si="4"/>
        <v>0.87847040335254067</v>
      </c>
      <c r="DB17" s="50">
        <f t="shared" si="4"/>
        <v>0.99999999999999989</v>
      </c>
      <c r="DC17" s="50">
        <f t="shared" si="4"/>
        <v>0.99964564138908585</v>
      </c>
      <c r="DD17" s="50">
        <f t="shared" si="4"/>
        <v>0.8858585858585859</v>
      </c>
      <c r="DE17" s="50">
        <f t="shared" si="4"/>
        <v>0.99947889525794675</v>
      </c>
      <c r="DF17" s="50">
        <f t="shared" si="4"/>
        <v>0.8018433179723502</v>
      </c>
      <c r="DG17" s="50">
        <f t="shared" si="4"/>
        <v>0.86902356902356914</v>
      </c>
      <c r="DH17" s="50">
        <f t="shared" si="4"/>
        <v>0.96945193171608257</v>
      </c>
      <c r="DI17" s="50">
        <f t="shared" si="4"/>
        <v>0.87304507819687205</v>
      </c>
      <c r="DJ17" s="50">
        <f t="shared" si="4"/>
        <v>0.8724100327153762</v>
      </c>
      <c r="DK17" s="50">
        <f t="shared" si="4"/>
        <v>0.74741628772219926</v>
      </c>
      <c r="DL17" s="50">
        <f t="shared" si="4"/>
        <v>1.0000000000000002</v>
      </c>
      <c r="DM17" s="50">
        <f t="shared" si="4"/>
        <v>0.81988188976377951</v>
      </c>
      <c r="DN17" s="50">
        <f t="shared" si="4"/>
        <v>0.86107784431137735</v>
      </c>
      <c r="DO17" s="50">
        <f t="shared" si="4"/>
        <v>0.89787234042553188</v>
      </c>
      <c r="DP17" s="50">
        <f t="shared" si="4"/>
        <v>0.83578307146477449</v>
      </c>
      <c r="DQ17" s="50">
        <f t="shared" si="4"/>
        <v>0.87979094076655051</v>
      </c>
      <c r="DR17" s="50">
        <f t="shared" si="4"/>
        <v>0.93663003663003674</v>
      </c>
      <c r="DS17" s="50">
        <f t="shared" si="4"/>
        <v>0.99999999999999978</v>
      </c>
      <c r="DT17" s="50">
        <f t="shared" si="4"/>
        <v>0.91946308724832215</v>
      </c>
      <c r="DU17" s="50">
        <f t="shared" si="4"/>
        <v>1</v>
      </c>
      <c r="DV17" s="50">
        <f t="shared" si="4"/>
        <v>0.91318327974276536</v>
      </c>
      <c r="DW17" s="50">
        <f t="shared" si="4"/>
        <v>0.91423043852106634</v>
      </c>
      <c r="DX17" s="50">
        <f t="shared" si="4"/>
        <v>0.81701738334858187</v>
      </c>
      <c r="DY17" s="50">
        <f t="shared" si="4"/>
        <v>0.83722871452420711</v>
      </c>
      <c r="DZ17" s="50">
        <f t="shared" si="4"/>
        <v>0.99894291754756881</v>
      </c>
      <c r="EA17" s="50">
        <f t="shared" si="4"/>
        <v>0.85686653771760146</v>
      </c>
      <c r="EB17" s="50">
        <f t="shared" ref="EB17:FW17" si="5">EB16/EB12</f>
        <v>1</v>
      </c>
      <c r="EC17" s="50">
        <f t="shared" si="5"/>
        <v>1</v>
      </c>
      <c r="ED17" s="50">
        <f t="shared" si="5"/>
        <v>0.8523489932885906</v>
      </c>
      <c r="EE17" s="50">
        <f t="shared" si="5"/>
        <v>0.81670061099796332</v>
      </c>
      <c r="EF17" s="50">
        <f t="shared" si="5"/>
        <v>0.90132547864506629</v>
      </c>
      <c r="EG17" s="50">
        <f t="shared" si="5"/>
        <v>0.87098560354374299</v>
      </c>
      <c r="EH17" s="50">
        <f t="shared" si="5"/>
        <v>0.93832599118942717</v>
      </c>
      <c r="EI17" s="50">
        <f t="shared" si="5"/>
        <v>1</v>
      </c>
      <c r="EJ17" s="50">
        <f t="shared" si="5"/>
        <v>0.77327935222672073</v>
      </c>
      <c r="EK17" s="50">
        <f t="shared" si="5"/>
        <v>0.82512205947625372</v>
      </c>
      <c r="EL17" s="50">
        <f t="shared" si="5"/>
        <v>0.81598317560462674</v>
      </c>
      <c r="EM17" s="50">
        <f t="shared" si="5"/>
        <v>1</v>
      </c>
      <c r="EN17" s="50">
        <f t="shared" si="5"/>
        <v>0.85776330076004348</v>
      </c>
      <c r="EO17" s="50">
        <f t="shared" si="5"/>
        <v>0.76107594936708878</v>
      </c>
      <c r="EP17" s="50">
        <f t="shared" si="5"/>
        <v>1</v>
      </c>
      <c r="EQ17" s="50">
        <f t="shared" si="5"/>
        <v>1</v>
      </c>
      <c r="ER17" s="50">
        <f t="shared" si="5"/>
        <v>0.54852320675105481</v>
      </c>
      <c r="ES17" s="50">
        <f t="shared" si="5"/>
        <v>0.95178571428571412</v>
      </c>
      <c r="ET17" s="50">
        <f t="shared" si="5"/>
        <v>0.83172231985940248</v>
      </c>
      <c r="EU17" s="50">
        <f t="shared" si="5"/>
        <v>1</v>
      </c>
      <c r="EV17" s="50">
        <f t="shared" si="5"/>
        <v>0.79066666666666674</v>
      </c>
      <c r="EW17" s="50">
        <f t="shared" si="5"/>
        <v>0.92930232558139536</v>
      </c>
      <c r="EX17" s="50">
        <f t="shared" si="5"/>
        <v>0.88418079096045199</v>
      </c>
      <c r="EY17" s="50">
        <f t="shared" si="5"/>
        <v>0.99879518072289164</v>
      </c>
      <c r="EZ17" s="50">
        <f t="shared" si="5"/>
        <v>0.90615224191866528</v>
      </c>
      <c r="FA17" s="50">
        <f t="shared" si="5"/>
        <v>0.79149797570850211</v>
      </c>
      <c r="FB17" s="50">
        <f t="shared" si="5"/>
        <v>0.79768227909222611</v>
      </c>
      <c r="FC17" s="50">
        <f t="shared" si="5"/>
        <v>0.9988151658767771</v>
      </c>
      <c r="FD17" s="50">
        <f t="shared" si="5"/>
        <v>1</v>
      </c>
      <c r="FE17" s="50">
        <f t="shared" si="5"/>
        <v>1.0007639419404124</v>
      </c>
      <c r="FF17" s="50">
        <f t="shared" si="5"/>
        <v>0.89563106796116498</v>
      </c>
      <c r="FG17" s="50">
        <f t="shared" si="5"/>
        <v>1</v>
      </c>
      <c r="FH17" s="50">
        <f t="shared" si="5"/>
        <v>0.81463112213267186</v>
      </c>
      <c r="FI17" s="50">
        <f t="shared" si="5"/>
        <v>0.84330985915492962</v>
      </c>
      <c r="FJ17" s="50">
        <f t="shared" si="5"/>
        <v>1</v>
      </c>
      <c r="FK17" s="50">
        <f t="shared" si="5"/>
        <v>0.94142796066695167</v>
      </c>
      <c r="FL17" s="50">
        <f t="shared" si="5"/>
        <v>0.88490661282180727</v>
      </c>
      <c r="FM17" s="50">
        <f t="shared" si="5"/>
        <v>0.85350318471337583</v>
      </c>
      <c r="FN17" s="50">
        <f t="shared" si="5"/>
        <v>0.76913730255164037</v>
      </c>
      <c r="FO17" s="50">
        <f t="shared" si="5"/>
        <v>0.78031212484993995</v>
      </c>
      <c r="FP17" s="50">
        <f t="shared" si="5"/>
        <v>1</v>
      </c>
      <c r="FQ17" s="50">
        <f t="shared" si="5"/>
        <v>0.89158576051779925</v>
      </c>
      <c r="FR17" s="50">
        <f t="shared" si="5"/>
        <v>0.84444444444444444</v>
      </c>
      <c r="FS17" s="50">
        <f t="shared" si="5"/>
        <v>1</v>
      </c>
      <c r="FT17" s="50">
        <f t="shared" si="5"/>
        <v>1</v>
      </c>
      <c r="FU17" s="50">
        <f t="shared" si="5"/>
        <v>1</v>
      </c>
      <c r="FV17" s="50">
        <f t="shared" si="5"/>
        <v>1.0000000000000002</v>
      </c>
      <c r="FW17" s="50">
        <f t="shared" si="5"/>
        <v>1</v>
      </c>
    </row>
    <row r="18" spans="1:305" ht="15" x14ac:dyDescent="0.25">
      <c r="A18" t="s">
        <v>197</v>
      </c>
      <c r="B18" s="54"/>
      <c r="C18" s="50">
        <f>C8/C12</f>
        <v>0.12054001928640308</v>
      </c>
      <c r="D18" s="50">
        <f t="shared" ref="D18:BO18" si="6">D8/D12</f>
        <v>4.3974488083249413E-2</v>
      </c>
      <c r="E18" s="50">
        <f t="shared" si="6"/>
        <v>0</v>
      </c>
      <c r="F18" s="50">
        <f t="shared" si="6"/>
        <v>0.13199027440083363</v>
      </c>
      <c r="G18" s="50">
        <f t="shared" si="6"/>
        <v>0.15119047619047618</v>
      </c>
      <c r="H18" s="50">
        <f t="shared" si="6"/>
        <v>6.6043138003435781E-2</v>
      </c>
      <c r="I18" s="50">
        <f t="shared" si="6"/>
        <v>0.17769310703152061</v>
      </c>
      <c r="J18" s="50">
        <f t="shared" si="6"/>
        <v>0</v>
      </c>
      <c r="K18" s="50">
        <f t="shared" si="6"/>
        <v>0.22654639175257735</v>
      </c>
      <c r="L18" s="50">
        <f t="shared" si="6"/>
        <v>0.16448692152917505</v>
      </c>
      <c r="M18" s="50">
        <f t="shared" si="6"/>
        <v>0.18811881188118812</v>
      </c>
      <c r="N18" s="50">
        <f t="shared" si="6"/>
        <v>0.14502253174928309</v>
      </c>
      <c r="O18" s="50">
        <f t="shared" si="6"/>
        <v>0.13801820020222447</v>
      </c>
      <c r="P18" s="50">
        <f t="shared" si="6"/>
        <v>6.6143034311699045E-2</v>
      </c>
      <c r="Q18" s="50">
        <f t="shared" si="6"/>
        <v>0</v>
      </c>
      <c r="R18" s="50">
        <f t="shared" si="6"/>
        <v>8.8919288645690847E-2</v>
      </c>
      <c r="S18" s="50">
        <f t="shared" si="6"/>
        <v>0</v>
      </c>
      <c r="T18" s="50">
        <f t="shared" si="6"/>
        <v>0.11595803423522916</v>
      </c>
      <c r="U18" s="50">
        <f t="shared" si="6"/>
        <v>0.17348447511089207</v>
      </c>
      <c r="V18" s="50">
        <f t="shared" si="6"/>
        <v>3.1959629941127006E-2</v>
      </c>
      <c r="W18" s="50">
        <f t="shared" si="6"/>
        <v>9.2568103676276117E-2</v>
      </c>
      <c r="X18" s="50">
        <f t="shared" si="6"/>
        <v>0.10127931769722814</v>
      </c>
      <c r="Y18" s="50">
        <f t="shared" si="6"/>
        <v>8.0968858131487881E-2</v>
      </c>
      <c r="Z18" s="50">
        <f t="shared" si="6"/>
        <v>0.12479201331114809</v>
      </c>
      <c r="AA18" s="50">
        <f t="shared" si="6"/>
        <v>0.15152467777428483</v>
      </c>
      <c r="AB18" s="50">
        <f t="shared" si="6"/>
        <v>0.14418416801292408</v>
      </c>
      <c r="AC18" s="50">
        <f t="shared" si="6"/>
        <v>0.11049723756906077</v>
      </c>
      <c r="AD18" s="50">
        <f t="shared" si="6"/>
        <v>0.25766283524904215</v>
      </c>
      <c r="AE18" s="50">
        <f t="shared" si="6"/>
        <v>0.18503021850302184</v>
      </c>
      <c r="AF18" s="50">
        <f t="shared" si="6"/>
        <v>0.11414392059553349</v>
      </c>
      <c r="AG18" s="50">
        <f t="shared" si="6"/>
        <v>0.10427807486631016</v>
      </c>
      <c r="AH18" s="50">
        <f t="shared" si="6"/>
        <v>0.11797752808988764</v>
      </c>
      <c r="AI18" s="50">
        <f t="shared" si="6"/>
        <v>0</v>
      </c>
      <c r="AJ18" s="50">
        <f t="shared" si="6"/>
        <v>7.7663671373555829E-2</v>
      </c>
      <c r="AK18" s="50">
        <f t="shared" si="6"/>
        <v>0</v>
      </c>
      <c r="AL18" s="50">
        <f t="shared" si="6"/>
        <v>0.10848240046162723</v>
      </c>
      <c r="AM18" s="50">
        <f t="shared" si="6"/>
        <v>0.10272873194221509</v>
      </c>
      <c r="AN18" s="50">
        <f t="shared" si="6"/>
        <v>0</v>
      </c>
      <c r="AO18" s="50">
        <f t="shared" si="6"/>
        <v>0.12928082191780821</v>
      </c>
      <c r="AP18" s="50">
        <f t="shared" si="6"/>
        <v>9.7048300536672627E-2</v>
      </c>
      <c r="AQ18" s="50">
        <f t="shared" si="6"/>
        <v>0.13770757391656541</v>
      </c>
      <c r="AR18" s="50">
        <f t="shared" si="6"/>
        <v>0.23976608187134502</v>
      </c>
      <c r="AS18" s="50">
        <f t="shared" si="6"/>
        <v>0.13108614232209739</v>
      </c>
      <c r="AT18" s="50">
        <f t="shared" si="6"/>
        <v>0.18212824010914053</v>
      </c>
      <c r="AU18" s="50">
        <f t="shared" si="6"/>
        <v>0.23973004694835681</v>
      </c>
      <c r="AV18" s="50">
        <f t="shared" si="6"/>
        <v>0</v>
      </c>
      <c r="AW18" s="50">
        <f t="shared" si="6"/>
        <v>0.26923076923076922</v>
      </c>
      <c r="AX18" s="50">
        <f t="shared" si="6"/>
        <v>0.12319711538461538</v>
      </c>
      <c r="AY18" s="50">
        <f t="shared" si="6"/>
        <v>0.13227513227513227</v>
      </c>
      <c r="AZ18" s="50">
        <f t="shared" si="6"/>
        <v>0.15669515669515668</v>
      </c>
      <c r="BA18" s="50">
        <f t="shared" si="6"/>
        <v>0.16773675762439808</v>
      </c>
      <c r="BB18" s="50">
        <f t="shared" si="6"/>
        <v>0.1361457334611697</v>
      </c>
      <c r="BC18" s="50">
        <f t="shared" si="6"/>
        <v>0</v>
      </c>
      <c r="BD18" s="50">
        <f t="shared" si="6"/>
        <v>9.2819065537786155E-2</v>
      </c>
      <c r="BE18" s="50">
        <f t="shared" si="6"/>
        <v>0.18500969200947665</v>
      </c>
      <c r="BF18" s="50">
        <f t="shared" si="6"/>
        <v>0</v>
      </c>
      <c r="BG18" s="50">
        <f t="shared" si="6"/>
        <v>0</v>
      </c>
      <c r="BH18" s="50">
        <f t="shared" si="6"/>
        <v>0.10291970802919707</v>
      </c>
      <c r="BI18" s="50">
        <f t="shared" si="6"/>
        <v>0.12967157417893543</v>
      </c>
      <c r="BJ18" s="50">
        <f t="shared" si="6"/>
        <v>8.0132450331125829E-2</v>
      </c>
      <c r="BK18" s="50">
        <f t="shared" si="6"/>
        <v>0.23168552709946394</v>
      </c>
      <c r="BL18" s="50">
        <f t="shared" si="6"/>
        <v>0.19625638116846283</v>
      </c>
      <c r="BM18" s="50">
        <f t="shared" si="6"/>
        <v>0.19690576652601971</v>
      </c>
      <c r="BN18" s="50">
        <f t="shared" si="6"/>
        <v>0</v>
      </c>
      <c r="BO18" s="50">
        <f t="shared" si="6"/>
        <v>0.14117647058823529</v>
      </c>
      <c r="BP18" s="50">
        <f t="shared" ref="BP18:EA18" si="7">BP8/BP12</f>
        <v>0.20076972418216804</v>
      </c>
      <c r="BQ18" s="50">
        <f t="shared" si="7"/>
        <v>0</v>
      </c>
      <c r="BR18" s="50">
        <f t="shared" si="7"/>
        <v>8.9020771513353109E-2</v>
      </c>
      <c r="BS18" s="50">
        <f t="shared" si="7"/>
        <v>0</v>
      </c>
      <c r="BT18" s="50">
        <f t="shared" si="7"/>
        <v>0.10810810810810811</v>
      </c>
      <c r="BU18" s="50">
        <f t="shared" si="7"/>
        <v>0.17329545454545456</v>
      </c>
      <c r="BV18" s="50">
        <f t="shared" si="7"/>
        <v>0.15400624349635797</v>
      </c>
      <c r="BW18" s="50">
        <f t="shared" si="7"/>
        <v>0</v>
      </c>
      <c r="BX18" s="50">
        <f t="shared" si="7"/>
        <v>9.8489087856743165E-2</v>
      </c>
      <c r="BY18" s="50">
        <f t="shared" si="7"/>
        <v>0.165244375484872</v>
      </c>
      <c r="BZ18" s="50">
        <f t="shared" si="7"/>
        <v>0.2533733133433283</v>
      </c>
      <c r="CA18" s="50">
        <f t="shared" si="7"/>
        <v>0.11745213549337259</v>
      </c>
      <c r="CB18" s="50">
        <f t="shared" si="7"/>
        <v>0.10615384615384615</v>
      </c>
      <c r="CC18" s="50">
        <f t="shared" si="7"/>
        <v>0.23469387755102042</v>
      </c>
      <c r="CD18" s="50">
        <f t="shared" si="7"/>
        <v>0.08</v>
      </c>
      <c r="CE18" s="50">
        <f t="shared" si="7"/>
        <v>5.5297593921485859E-2</v>
      </c>
      <c r="CF18" s="50">
        <f t="shared" si="7"/>
        <v>0</v>
      </c>
      <c r="CG18" s="50">
        <f t="shared" si="7"/>
        <v>0.14942528735632185</v>
      </c>
      <c r="CH18" s="50">
        <f t="shared" si="7"/>
        <v>0</v>
      </c>
      <c r="CI18" s="50">
        <f t="shared" si="7"/>
        <v>0</v>
      </c>
      <c r="CJ18" s="50">
        <f t="shared" si="7"/>
        <v>0</v>
      </c>
      <c r="CK18" s="50">
        <f t="shared" si="7"/>
        <v>9.9472494348153737E-2</v>
      </c>
      <c r="CL18" s="50">
        <f t="shared" si="7"/>
        <v>0</v>
      </c>
      <c r="CM18" s="50">
        <f t="shared" si="7"/>
        <v>0.10005885815185403</v>
      </c>
      <c r="CN18" s="50">
        <f t="shared" si="7"/>
        <v>0.1390769230769231</v>
      </c>
      <c r="CO18" s="50">
        <f t="shared" si="7"/>
        <v>0</v>
      </c>
      <c r="CP18" s="50">
        <f t="shared" si="7"/>
        <v>0</v>
      </c>
      <c r="CQ18" s="50">
        <f t="shared" si="7"/>
        <v>0.10424548129466163</v>
      </c>
      <c r="CR18" s="50">
        <f t="shared" si="7"/>
        <v>0</v>
      </c>
      <c r="CS18" s="50">
        <f t="shared" si="7"/>
        <v>0.17997750281214847</v>
      </c>
      <c r="CT18" s="50">
        <f t="shared" si="7"/>
        <v>0</v>
      </c>
      <c r="CU18" s="50">
        <f t="shared" si="7"/>
        <v>0</v>
      </c>
      <c r="CV18" s="50">
        <f t="shared" si="7"/>
        <v>0.15813953488372093</v>
      </c>
      <c r="CW18" s="50">
        <f t="shared" si="7"/>
        <v>5.17515923566879E-2</v>
      </c>
      <c r="CX18" s="50">
        <f t="shared" si="7"/>
        <v>0.17900302114803623</v>
      </c>
      <c r="CY18" s="50">
        <f t="shared" si="7"/>
        <v>0</v>
      </c>
      <c r="CZ18" s="50">
        <f t="shared" si="7"/>
        <v>0</v>
      </c>
      <c r="DA18" s="50">
        <f t="shared" si="7"/>
        <v>0.12100576217915139</v>
      </c>
      <c r="DB18" s="50">
        <f t="shared" si="7"/>
        <v>0</v>
      </c>
      <c r="DC18" s="50">
        <f t="shared" si="7"/>
        <v>0</v>
      </c>
      <c r="DD18" s="50">
        <f t="shared" si="7"/>
        <v>0</v>
      </c>
      <c r="DE18" s="50">
        <f t="shared" si="7"/>
        <v>0</v>
      </c>
      <c r="DF18" s="50">
        <f t="shared" si="7"/>
        <v>0.1152073732718894</v>
      </c>
      <c r="DG18" s="50">
        <f t="shared" si="7"/>
        <v>0.13131313131313133</v>
      </c>
      <c r="DH18" s="50">
        <f t="shared" si="7"/>
        <v>3.0548068283917342E-2</v>
      </c>
      <c r="DI18" s="50">
        <f t="shared" si="7"/>
        <v>0.12695492180312787</v>
      </c>
      <c r="DJ18" s="50">
        <f t="shared" si="7"/>
        <v>0.128680479825518</v>
      </c>
      <c r="DK18" s="50">
        <f t="shared" si="7"/>
        <v>0.25258371227780074</v>
      </c>
      <c r="DL18" s="50">
        <f t="shared" si="7"/>
        <v>0</v>
      </c>
      <c r="DM18" s="50">
        <f t="shared" si="7"/>
        <v>0.17962598425196852</v>
      </c>
      <c r="DN18" s="50">
        <f t="shared" si="7"/>
        <v>0.13892215568862276</v>
      </c>
      <c r="DO18" s="50">
        <f t="shared" si="7"/>
        <v>0.10283687943262411</v>
      </c>
      <c r="DP18" s="50">
        <f t="shared" si="7"/>
        <v>0.16421692853522551</v>
      </c>
      <c r="DQ18" s="50">
        <f t="shared" si="7"/>
        <v>0</v>
      </c>
      <c r="DR18" s="50">
        <f t="shared" si="7"/>
        <v>6.3369963369963367E-2</v>
      </c>
      <c r="DS18" s="50">
        <f t="shared" si="7"/>
        <v>0</v>
      </c>
      <c r="DT18" s="50">
        <f t="shared" si="7"/>
        <v>8.0536912751677847E-2</v>
      </c>
      <c r="DU18" s="50">
        <f t="shared" si="7"/>
        <v>0</v>
      </c>
      <c r="DV18" s="50">
        <f t="shared" si="7"/>
        <v>8.681672025723472E-2</v>
      </c>
      <c r="DW18" s="50">
        <f t="shared" si="7"/>
        <v>8.5662080825451417E-2</v>
      </c>
      <c r="DX18" s="50">
        <f t="shared" si="7"/>
        <v>0.18298261665141813</v>
      </c>
      <c r="DY18" s="50">
        <f t="shared" si="7"/>
        <v>0</v>
      </c>
      <c r="DZ18" s="50">
        <f t="shared" si="7"/>
        <v>0</v>
      </c>
      <c r="EA18" s="50">
        <f t="shared" si="7"/>
        <v>0</v>
      </c>
      <c r="EB18" s="50">
        <f t="shared" ref="EB18:FW18" si="8">EB8/EB12</f>
        <v>0</v>
      </c>
      <c r="EC18" s="50">
        <f t="shared" si="8"/>
        <v>0</v>
      </c>
      <c r="ED18" s="50">
        <f t="shared" si="8"/>
        <v>0.1476510067114094</v>
      </c>
      <c r="EE18" s="50">
        <f t="shared" si="8"/>
        <v>0.18329938900203666</v>
      </c>
      <c r="EF18" s="50">
        <f t="shared" si="8"/>
        <v>9.8674521354933722E-2</v>
      </c>
      <c r="EG18" s="50">
        <f t="shared" si="8"/>
        <v>0.12901439645625692</v>
      </c>
      <c r="EH18" s="50">
        <f t="shared" si="8"/>
        <v>6.0572687224669602E-2</v>
      </c>
      <c r="EI18" s="50">
        <f t="shared" si="8"/>
        <v>0</v>
      </c>
      <c r="EJ18" s="50">
        <f t="shared" si="8"/>
        <v>0.22672064777327935</v>
      </c>
      <c r="EK18" s="50">
        <f t="shared" si="8"/>
        <v>0.17443408788282289</v>
      </c>
      <c r="EL18" s="50">
        <f t="shared" si="8"/>
        <v>0.18506834910620401</v>
      </c>
      <c r="EM18" s="50">
        <f t="shared" si="8"/>
        <v>0</v>
      </c>
      <c r="EN18" s="50">
        <f t="shared" si="8"/>
        <v>0.14223669923995658</v>
      </c>
      <c r="EO18" s="50">
        <f t="shared" si="8"/>
        <v>0.23892405063291142</v>
      </c>
      <c r="EP18" s="50">
        <f t="shared" si="8"/>
        <v>0</v>
      </c>
      <c r="EQ18" s="50">
        <f t="shared" si="8"/>
        <v>0</v>
      </c>
      <c r="ER18" s="50">
        <f t="shared" si="8"/>
        <v>0.20042194092827004</v>
      </c>
      <c r="ES18" s="50">
        <f t="shared" si="8"/>
        <v>4.821428571428571E-2</v>
      </c>
      <c r="ET18" s="50">
        <f t="shared" si="8"/>
        <v>0.14499121265377857</v>
      </c>
      <c r="EU18" s="50">
        <f t="shared" si="8"/>
        <v>0</v>
      </c>
      <c r="EV18" s="50">
        <f t="shared" si="8"/>
        <v>0.20933333333333332</v>
      </c>
      <c r="EW18" s="50">
        <f t="shared" si="8"/>
        <v>0</v>
      </c>
      <c r="EX18" s="50">
        <f t="shared" si="8"/>
        <v>0.11581920903954802</v>
      </c>
      <c r="EY18" s="50">
        <f t="shared" si="8"/>
        <v>0</v>
      </c>
      <c r="EZ18" s="50">
        <f t="shared" si="8"/>
        <v>9.384775808133472E-2</v>
      </c>
      <c r="FA18" s="50">
        <f t="shared" si="8"/>
        <v>0.208502024291498</v>
      </c>
      <c r="FB18" s="50">
        <f t="shared" si="8"/>
        <v>0.11588604538870112</v>
      </c>
      <c r="FC18" s="50">
        <f t="shared" si="8"/>
        <v>0</v>
      </c>
      <c r="FD18" s="50">
        <f t="shared" si="8"/>
        <v>0</v>
      </c>
      <c r="FE18" s="50">
        <f t="shared" si="8"/>
        <v>0</v>
      </c>
      <c r="FF18" s="50">
        <f t="shared" si="8"/>
        <v>0.10436893203883495</v>
      </c>
      <c r="FG18" s="50">
        <f t="shared" si="8"/>
        <v>0</v>
      </c>
      <c r="FH18" s="50">
        <f t="shared" si="8"/>
        <v>0.18536887786732795</v>
      </c>
      <c r="FI18" s="50">
        <f t="shared" si="8"/>
        <v>0.15669014084507044</v>
      </c>
      <c r="FJ18" s="50">
        <f t="shared" si="8"/>
        <v>0</v>
      </c>
      <c r="FK18" s="50">
        <f t="shared" si="8"/>
        <v>0</v>
      </c>
      <c r="FL18" s="50">
        <f t="shared" si="8"/>
        <v>0.11458859162039374</v>
      </c>
      <c r="FM18" s="50">
        <f t="shared" si="8"/>
        <v>0.1464968152866242</v>
      </c>
      <c r="FN18" s="50">
        <f t="shared" si="8"/>
        <v>0.1057108140947752</v>
      </c>
      <c r="FO18" s="50">
        <f t="shared" si="8"/>
        <v>4.8019207683073231E-2</v>
      </c>
      <c r="FP18" s="50">
        <f t="shared" si="8"/>
        <v>0</v>
      </c>
      <c r="FQ18" s="50">
        <f t="shared" si="8"/>
        <v>0.10679611650485436</v>
      </c>
      <c r="FR18" s="50">
        <f t="shared" si="8"/>
        <v>0.15555555555555556</v>
      </c>
      <c r="FS18" s="50">
        <f t="shared" si="8"/>
        <v>0</v>
      </c>
      <c r="FT18" s="50">
        <f t="shared" si="8"/>
        <v>0</v>
      </c>
      <c r="FU18" s="50">
        <f t="shared" si="8"/>
        <v>0</v>
      </c>
      <c r="FV18" s="50">
        <f t="shared" si="8"/>
        <v>0</v>
      </c>
      <c r="FW18" s="50">
        <f t="shared" si="8"/>
        <v>0</v>
      </c>
    </row>
    <row r="19" spans="1:305" ht="15" x14ac:dyDescent="0.25">
      <c r="A19" t="s">
        <v>200</v>
      </c>
      <c r="B19" s="54"/>
      <c r="C19" s="29">
        <f>CORREL(C14:FW14,C16:FW16)</f>
        <v>-0.34229087803169228</v>
      </c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  <c r="BA19" s="50"/>
      <c r="BB19" s="50"/>
      <c r="BC19" s="50"/>
      <c r="BD19" s="50"/>
      <c r="BE19" s="50"/>
      <c r="BF19" s="50"/>
      <c r="BG19" s="50"/>
      <c r="BH19" s="50"/>
      <c r="BI19" s="50"/>
      <c r="BJ19" s="50"/>
      <c r="BK19" s="50"/>
      <c r="BL19" s="50"/>
      <c r="BM19" s="50"/>
      <c r="BN19" s="50"/>
      <c r="BO19" s="50"/>
      <c r="BP19" s="50"/>
      <c r="BQ19" s="50"/>
      <c r="BR19" s="50"/>
      <c r="BS19" s="50"/>
      <c r="BT19" s="50"/>
      <c r="BU19" s="50"/>
      <c r="BV19" s="50"/>
      <c r="BW19" s="50"/>
      <c r="BX19" s="50"/>
      <c r="BY19" s="50"/>
      <c r="BZ19" s="50"/>
      <c r="CA19" s="50"/>
      <c r="CB19" s="50"/>
      <c r="CC19" s="50"/>
      <c r="CD19" s="50"/>
      <c r="CE19" s="50"/>
      <c r="CF19" s="50"/>
      <c r="CG19" s="50"/>
      <c r="CH19" s="50"/>
      <c r="CI19" s="50"/>
      <c r="CJ19" s="50"/>
      <c r="CK19" s="50"/>
      <c r="CL19" s="50"/>
      <c r="CM19" s="50"/>
      <c r="CN19" s="50"/>
      <c r="CO19" s="50"/>
      <c r="CP19" s="50"/>
      <c r="CQ19" s="50"/>
      <c r="CR19" s="50"/>
      <c r="CS19" s="50"/>
      <c r="CT19" s="50"/>
      <c r="CU19" s="50"/>
      <c r="CV19" s="50"/>
      <c r="CW19" s="50"/>
      <c r="CX19" s="50"/>
      <c r="CY19" s="50"/>
      <c r="CZ19" s="50"/>
      <c r="DA19" s="50"/>
      <c r="DB19" s="50"/>
      <c r="DC19" s="50"/>
      <c r="DD19" s="50"/>
      <c r="DE19" s="50"/>
      <c r="DF19" s="50"/>
      <c r="DG19" s="50"/>
      <c r="DH19" s="50"/>
      <c r="DI19" s="50"/>
      <c r="DJ19" s="50"/>
      <c r="DK19" s="50"/>
      <c r="DL19" s="50"/>
      <c r="DM19" s="50"/>
      <c r="DN19" s="50"/>
      <c r="DO19" s="50"/>
      <c r="DP19" s="50"/>
      <c r="DQ19" s="50"/>
      <c r="DR19" s="50"/>
      <c r="DS19" s="50"/>
      <c r="DT19" s="50"/>
      <c r="DU19" s="50"/>
      <c r="DV19" s="50"/>
      <c r="DW19" s="50"/>
      <c r="DX19" s="50"/>
      <c r="DY19" s="50"/>
      <c r="DZ19" s="50"/>
      <c r="EA19" s="50"/>
      <c r="EB19" s="50"/>
      <c r="EC19" s="50"/>
      <c r="ED19" s="50"/>
      <c r="EE19" s="50"/>
      <c r="EF19" s="50"/>
      <c r="EG19" s="50"/>
      <c r="EH19" s="50"/>
      <c r="EI19" s="50"/>
      <c r="EJ19" s="50"/>
      <c r="EK19" s="50"/>
      <c r="EL19" s="50"/>
      <c r="EM19" s="50"/>
      <c r="EN19" s="50"/>
      <c r="EO19" s="50"/>
      <c r="EP19" s="50"/>
      <c r="EQ19" s="50"/>
      <c r="ER19" s="50"/>
      <c r="ES19" s="50"/>
      <c r="ET19" s="50"/>
      <c r="EU19" s="50"/>
      <c r="EV19" s="50"/>
      <c r="EW19" s="50"/>
      <c r="EX19" s="50"/>
      <c r="EY19" s="50"/>
      <c r="EZ19" s="50"/>
      <c r="FA19" s="50"/>
      <c r="FB19" s="50"/>
      <c r="FC19" s="50"/>
      <c r="FD19" s="50"/>
      <c r="FE19" s="50"/>
      <c r="FF19" s="50"/>
      <c r="FG19" s="50"/>
      <c r="FH19" s="50"/>
      <c r="FI19" s="50"/>
      <c r="FJ19" s="50"/>
      <c r="FK19" s="50"/>
      <c r="FL19" s="50"/>
      <c r="FM19" s="50"/>
      <c r="FN19" s="50"/>
      <c r="FO19" s="50"/>
      <c r="FP19" s="50"/>
      <c r="FQ19" s="50"/>
      <c r="FR19" s="50"/>
      <c r="FS19" s="50"/>
      <c r="FT19" s="50"/>
      <c r="FU19" s="50"/>
      <c r="FV19" s="50"/>
      <c r="FW19" s="50"/>
    </row>
    <row r="20" spans="1:305" ht="15" x14ac:dyDescent="0.25">
      <c r="A20" t="s">
        <v>198</v>
      </c>
      <c r="B20" s="54"/>
      <c r="C20" s="29">
        <f>CORREL(C14:FW14,C17:FW17)</f>
        <v>-1.9916776411726168E-2</v>
      </c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  <c r="BA20" s="50"/>
      <c r="BB20" s="50"/>
      <c r="BC20" s="50"/>
      <c r="BD20" s="50"/>
      <c r="BE20" s="50"/>
      <c r="BF20" s="50"/>
      <c r="BG20" s="50"/>
      <c r="BH20" s="50"/>
      <c r="BI20" s="50"/>
      <c r="BJ20" s="50"/>
      <c r="BK20" s="50"/>
      <c r="BL20" s="50"/>
      <c r="BM20" s="50"/>
      <c r="BN20" s="50"/>
      <c r="BO20" s="50"/>
      <c r="BP20" s="50"/>
      <c r="BQ20" s="50"/>
      <c r="BR20" s="50"/>
      <c r="BS20" s="50"/>
      <c r="BT20" s="50"/>
      <c r="BU20" s="50"/>
      <c r="BV20" s="50"/>
      <c r="BW20" s="50"/>
      <c r="BX20" s="50"/>
      <c r="BY20" s="50"/>
      <c r="BZ20" s="50"/>
      <c r="CA20" s="50"/>
      <c r="CB20" s="50"/>
      <c r="CC20" s="50"/>
      <c r="CD20" s="50"/>
      <c r="CE20" s="50"/>
      <c r="CF20" s="50"/>
      <c r="CG20" s="50"/>
      <c r="CH20" s="50"/>
      <c r="CI20" s="50"/>
      <c r="CJ20" s="50"/>
      <c r="CK20" s="50"/>
      <c r="CL20" s="50"/>
      <c r="CM20" s="50"/>
      <c r="CN20" s="50"/>
      <c r="CO20" s="50"/>
      <c r="CP20" s="50"/>
      <c r="CQ20" s="50"/>
      <c r="CR20" s="50"/>
      <c r="CS20" s="50"/>
      <c r="CT20" s="50"/>
      <c r="CU20" s="50"/>
      <c r="CV20" s="50"/>
      <c r="CW20" s="50"/>
      <c r="CX20" s="50"/>
      <c r="CY20" s="50"/>
      <c r="CZ20" s="50"/>
      <c r="DA20" s="50"/>
      <c r="DB20" s="50"/>
      <c r="DC20" s="50"/>
      <c r="DD20" s="50"/>
      <c r="DE20" s="50"/>
      <c r="DF20" s="50"/>
      <c r="DG20" s="50"/>
      <c r="DH20" s="50"/>
      <c r="DI20" s="50"/>
      <c r="DJ20" s="50"/>
      <c r="DK20" s="50"/>
      <c r="DL20" s="50"/>
      <c r="DM20" s="50"/>
      <c r="DN20" s="50"/>
      <c r="DO20" s="50"/>
      <c r="DP20" s="50"/>
      <c r="DQ20" s="50"/>
      <c r="DR20" s="50"/>
      <c r="DS20" s="50"/>
      <c r="DT20" s="50"/>
      <c r="DU20" s="50"/>
      <c r="DV20" s="50"/>
      <c r="DW20" s="50"/>
      <c r="DX20" s="50"/>
      <c r="DY20" s="50"/>
      <c r="DZ20" s="50"/>
      <c r="EA20" s="50"/>
      <c r="EB20" s="50"/>
      <c r="EC20" s="50"/>
      <c r="ED20" s="50"/>
      <c r="EE20" s="50"/>
      <c r="EF20" s="50"/>
      <c r="EG20" s="50"/>
      <c r="EH20" s="50"/>
      <c r="EI20" s="50"/>
      <c r="EJ20" s="50"/>
      <c r="EK20" s="50"/>
      <c r="EL20" s="50"/>
      <c r="EM20" s="50"/>
      <c r="EN20" s="50"/>
      <c r="EO20" s="50"/>
      <c r="EP20" s="50"/>
      <c r="EQ20" s="50"/>
      <c r="ER20" s="50"/>
      <c r="ES20" s="50"/>
      <c r="ET20" s="50"/>
      <c r="EU20" s="50"/>
      <c r="EV20" s="50"/>
      <c r="EW20" s="50"/>
      <c r="EX20" s="50"/>
      <c r="EY20" s="50"/>
      <c r="EZ20" s="50"/>
      <c r="FA20" s="50"/>
      <c r="FB20" s="50"/>
      <c r="FC20" s="50"/>
      <c r="FD20" s="50"/>
      <c r="FE20" s="50"/>
      <c r="FF20" s="50"/>
      <c r="FG20" s="50"/>
      <c r="FH20" s="50"/>
      <c r="FI20" s="50"/>
      <c r="FJ20" s="50"/>
      <c r="FK20" s="50"/>
      <c r="FL20" s="50"/>
      <c r="FM20" s="50"/>
      <c r="FN20" s="50"/>
      <c r="FO20" s="50"/>
      <c r="FP20" s="50"/>
      <c r="FQ20" s="50"/>
      <c r="FR20" s="50"/>
      <c r="FS20" s="50"/>
      <c r="FT20" s="50"/>
      <c r="FU20" s="50"/>
      <c r="FV20" s="50"/>
      <c r="FW20" s="50"/>
    </row>
    <row r="21" spans="1:305" ht="15" x14ac:dyDescent="0.25">
      <c r="A21" t="s">
        <v>199</v>
      </c>
      <c r="B21" s="54"/>
      <c r="C21" s="29">
        <f>CORREL(C14:FW14,C18:FW18)</f>
        <v>1.5455941132753196E-2</v>
      </c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  <c r="BA21" s="50"/>
      <c r="BB21" s="50"/>
      <c r="BC21" s="50"/>
      <c r="BD21" s="50"/>
      <c r="BE21" s="50"/>
      <c r="BF21" s="50"/>
      <c r="BG21" s="50"/>
      <c r="BH21" s="50"/>
      <c r="BI21" s="50"/>
      <c r="BJ21" s="50"/>
      <c r="BK21" s="50"/>
      <c r="BL21" s="50"/>
      <c r="BM21" s="50"/>
      <c r="BN21" s="50"/>
      <c r="BO21" s="50"/>
      <c r="BP21" s="50"/>
      <c r="BQ21" s="50"/>
      <c r="BR21" s="50"/>
      <c r="BS21" s="50"/>
      <c r="BT21" s="50"/>
      <c r="BU21" s="50"/>
      <c r="BV21" s="50"/>
      <c r="BW21" s="50"/>
      <c r="BX21" s="50"/>
      <c r="BY21" s="50"/>
      <c r="BZ21" s="50"/>
      <c r="CA21" s="50"/>
      <c r="CB21" s="50"/>
      <c r="CC21" s="50"/>
      <c r="CD21" s="50"/>
      <c r="CE21" s="50"/>
      <c r="CF21" s="50"/>
      <c r="CG21" s="50"/>
      <c r="CH21" s="50"/>
      <c r="CI21" s="50"/>
      <c r="CJ21" s="50"/>
      <c r="CK21" s="50"/>
      <c r="CL21" s="50"/>
      <c r="CM21" s="50"/>
      <c r="CN21" s="50"/>
      <c r="CO21" s="50"/>
      <c r="CP21" s="50"/>
      <c r="CQ21" s="50"/>
      <c r="CR21" s="50"/>
      <c r="CS21" s="50"/>
      <c r="CT21" s="50"/>
      <c r="CU21" s="50"/>
      <c r="CV21" s="50"/>
      <c r="CW21" s="50"/>
      <c r="CX21" s="50"/>
      <c r="CY21" s="50"/>
      <c r="CZ21" s="50"/>
      <c r="DA21" s="50"/>
      <c r="DB21" s="50"/>
      <c r="DC21" s="50"/>
      <c r="DD21" s="50"/>
      <c r="DE21" s="50"/>
      <c r="DF21" s="50"/>
      <c r="DG21" s="50"/>
      <c r="DH21" s="50"/>
      <c r="DI21" s="50"/>
      <c r="DJ21" s="50"/>
      <c r="DK21" s="50"/>
      <c r="DL21" s="50"/>
      <c r="DM21" s="50"/>
      <c r="DN21" s="50"/>
      <c r="DO21" s="50"/>
      <c r="DP21" s="50"/>
      <c r="DQ21" s="50"/>
      <c r="DR21" s="50"/>
      <c r="DS21" s="50"/>
      <c r="DT21" s="50"/>
      <c r="DU21" s="50"/>
      <c r="DV21" s="50"/>
      <c r="DW21" s="50"/>
      <c r="DX21" s="50"/>
      <c r="DY21" s="50"/>
      <c r="DZ21" s="50"/>
      <c r="EA21" s="50"/>
      <c r="EB21" s="50"/>
      <c r="EC21" s="50"/>
      <c r="ED21" s="50"/>
      <c r="EE21" s="50"/>
      <c r="EF21" s="50"/>
      <c r="EG21" s="50"/>
      <c r="EH21" s="50"/>
      <c r="EI21" s="50"/>
      <c r="EJ21" s="50"/>
      <c r="EK21" s="50"/>
      <c r="EL21" s="50"/>
      <c r="EM21" s="50"/>
      <c r="EN21" s="50"/>
      <c r="EO21" s="50"/>
      <c r="EP21" s="50"/>
      <c r="EQ21" s="50"/>
      <c r="ER21" s="50"/>
      <c r="ES21" s="50"/>
      <c r="ET21" s="50"/>
      <c r="EU21" s="50"/>
      <c r="EV21" s="50"/>
      <c r="EW21" s="50"/>
      <c r="EX21" s="50"/>
      <c r="EY21" s="50"/>
      <c r="EZ21" s="50"/>
      <c r="FA21" s="50"/>
      <c r="FB21" s="50"/>
      <c r="FC21" s="50"/>
      <c r="FD21" s="50"/>
      <c r="FE21" s="50"/>
      <c r="FF21" s="50"/>
      <c r="FG21" s="50"/>
      <c r="FH21" s="50"/>
      <c r="FI21" s="50"/>
      <c r="FJ21" s="50"/>
      <c r="FK21" s="50"/>
      <c r="FL21" s="50"/>
      <c r="FM21" s="50"/>
      <c r="FN21" s="50"/>
      <c r="FO21" s="50"/>
      <c r="FP21" s="50"/>
      <c r="FQ21" s="50"/>
      <c r="FR21" s="50"/>
      <c r="FS21" s="50"/>
      <c r="FT21" s="50"/>
      <c r="FU21" s="50"/>
      <c r="FV21" s="50"/>
      <c r="FW21" s="50"/>
    </row>
    <row r="22" spans="1:305" ht="15" x14ac:dyDescent="0.25">
      <c r="B22" s="54"/>
    </row>
    <row r="23" spans="1:305" ht="15" x14ac:dyDescent="0.25">
      <c r="A23" s="8" t="s">
        <v>202</v>
      </c>
      <c r="B23" s="52"/>
    </row>
    <row r="24" spans="1:305" ht="15" x14ac:dyDescent="0.25">
      <c r="A24" t="s">
        <v>166</v>
      </c>
      <c r="B24" s="54"/>
      <c r="C24" s="7">
        <v>25</v>
      </c>
      <c r="D24" s="7">
        <v>56.9</v>
      </c>
      <c r="E24" s="7">
        <v>115</v>
      </c>
      <c r="F24" s="7">
        <v>56.2</v>
      </c>
      <c r="G24" s="7">
        <v>77.5</v>
      </c>
      <c r="H24" s="7">
        <v>53</v>
      </c>
      <c r="I24" s="7">
        <v>57.8</v>
      </c>
      <c r="J24" s="7">
        <v>212.5</v>
      </c>
      <c r="K24" s="7">
        <v>82.8</v>
      </c>
      <c r="L24" s="7">
        <v>94.9</v>
      </c>
      <c r="M24" s="7">
        <v>0</v>
      </c>
      <c r="N24" s="7">
        <v>40.6</v>
      </c>
      <c r="O24" s="7">
        <v>65.099999999999994</v>
      </c>
      <c r="P24" s="7">
        <v>37.5</v>
      </c>
      <c r="Q24" s="7">
        <v>56.1</v>
      </c>
      <c r="R24" s="7">
        <v>185.8</v>
      </c>
      <c r="S24" s="7">
        <v>9.5</v>
      </c>
      <c r="T24" s="7">
        <v>29.5</v>
      </c>
      <c r="U24" s="7">
        <v>69.5</v>
      </c>
      <c r="V24" s="7">
        <v>62.9</v>
      </c>
      <c r="W24" s="7">
        <v>142.19999999999999</v>
      </c>
      <c r="X24" s="7">
        <v>53</v>
      </c>
      <c r="Y24" s="7">
        <v>15.6</v>
      </c>
      <c r="Z24" s="7">
        <v>111.4</v>
      </c>
      <c r="AA24" s="7">
        <v>158.6</v>
      </c>
      <c r="AB24" s="7">
        <v>23.7</v>
      </c>
      <c r="AC24" s="7">
        <v>25</v>
      </c>
      <c r="AD24" s="7">
        <v>0</v>
      </c>
      <c r="AE24" s="7">
        <v>117.4</v>
      </c>
      <c r="AF24" s="7">
        <v>17.7</v>
      </c>
      <c r="AG24" s="7">
        <v>41.5</v>
      </c>
      <c r="AH24" s="7">
        <v>73.3</v>
      </c>
      <c r="AI24" s="7">
        <v>94.5</v>
      </c>
      <c r="AJ24" s="7">
        <v>104.2</v>
      </c>
      <c r="AK24" s="7">
        <v>45.8</v>
      </c>
      <c r="AL24" s="7">
        <v>21.7</v>
      </c>
      <c r="AM24" s="7">
        <v>80.099999999999994</v>
      </c>
      <c r="AN24" s="7">
        <v>50.5</v>
      </c>
      <c r="AO24" s="7">
        <v>82</v>
      </c>
      <c r="AP24" s="7">
        <v>12</v>
      </c>
      <c r="AQ24" s="7">
        <v>33.4</v>
      </c>
      <c r="AR24" s="7">
        <v>59.3</v>
      </c>
      <c r="AS24" s="7">
        <v>115.6</v>
      </c>
      <c r="AT24" s="7">
        <v>88.8</v>
      </c>
      <c r="AU24" s="7">
        <v>57.5</v>
      </c>
      <c r="AV24" s="7">
        <v>54.1</v>
      </c>
      <c r="AW24" s="7">
        <v>29.4</v>
      </c>
      <c r="AX24" s="7">
        <v>26.3</v>
      </c>
      <c r="AY24" s="7">
        <v>91.5</v>
      </c>
      <c r="AZ24" s="7">
        <v>56</v>
      </c>
      <c r="BA24" s="7">
        <v>145.19999999999999</v>
      </c>
      <c r="BB24" s="7">
        <v>41.3</v>
      </c>
      <c r="BC24" s="7">
        <v>40.799999999999997</v>
      </c>
      <c r="BD24" s="7">
        <v>67.400000000000006</v>
      </c>
      <c r="BE24" s="7">
        <v>231.5</v>
      </c>
      <c r="BF24" s="7">
        <v>121</v>
      </c>
      <c r="BG24" s="7">
        <v>51.5</v>
      </c>
      <c r="BH24" s="7">
        <v>64</v>
      </c>
      <c r="BI24" s="7">
        <v>127.2</v>
      </c>
      <c r="BJ24" s="7">
        <v>31</v>
      </c>
      <c r="BK24" s="7">
        <v>39.700000000000003</v>
      </c>
      <c r="BL24" s="7">
        <v>24.6</v>
      </c>
      <c r="BM24" s="7">
        <v>52.1</v>
      </c>
      <c r="BN24" s="7">
        <v>32</v>
      </c>
      <c r="BO24" s="7">
        <v>96</v>
      </c>
      <c r="BP24" s="7">
        <v>95</v>
      </c>
      <c r="BQ24" s="7">
        <v>177.2</v>
      </c>
      <c r="BR24" s="7">
        <v>54.1</v>
      </c>
      <c r="BS24" s="7">
        <v>21.7</v>
      </c>
      <c r="BT24" s="7">
        <v>103.1</v>
      </c>
      <c r="BU24" s="7">
        <v>135</v>
      </c>
      <c r="BV24" s="7">
        <v>43.4</v>
      </c>
      <c r="BW24" s="7">
        <v>61.2</v>
      </c>
      <c r="BX24" s="7">
        <v>0.5</v>
      </c>
      <c r="BY24" s="7">
        <v>48.4</v>
      </c>
      <c r="BZ24" s="7">
        <v>11.8</v>
      </c>
      <c r="CA24" s="7">
        <v>171.6</v>
      </c>
      <c r="CB24" s="7">
        <v>69.8</v>
      </c>
      <c r="CC24" s="7">
        <v>80.599999999999994</v>
      </c>
      <c r="CD24" s="7">
        <v>90.9</v>
      </c>
      <c r="CE24" s="7">
        <v>37</v>
      </c>
      <c r="CF24" s="7">
        <v>65</v>
      </c>
      <c r="CG24" s="7">
        <v>10.6</v>
      </c>
      <c r="CH24" s="7">
        <v>113</v>
      </c>
      <c r="CI24" s="7">
        <v>66.900000000000006</v>
      </c>
      <c r="CJ24">
        <v>46.9</v>
      </c>
      <c r="CK24">
        <v>36.9</v>
      </c>
      <c r="CL24">
        <v>74.3</v>
      </c>
      <c r="CM24">
        <v>39.4</v>
      </c>
      <c r="CN24">
        <v>76.3</v>
      </c>
      <c r="CO24">
        <v>86.1</v>
      </c>
      <c r="CP24">
        <v>28</v>
      </c>
      <c r="CQ24">
        <v>50.6</v>
      </c>
      <c r="CR24">
        <v>71.8</v>
      </c>
      <c r="CS24">
        <v>199.3</v>
      </c>
      <c r="CT24">
        <v>30.5</v>
      </c>
      <c r="CU24">
        <v>55.1</v>
      </c>
      <c r="CV24">
        <v>24.5</v>
      </c>
      <c r="CW24">
        <v>127.4</v>
      </c>
      <c r="CX24">
        <v>13.4</v>
      </c>
      <c r="CY24">
        <v>110.9</v>
      </c>
      <c r="CZ24">
        <v>56.9</v>
      </c>
      <c r="DA24">
        <v>177</v>
      </c>
      <c r="DB24">
        <v>119.2</v>
      </c>
      <c r="DC24">
        <v>76.599999999999994</v>
      </c>
      <c r="DD24">
        <v>0</v>
      </c>
      <c r="DE24">
        <v>86.6</v>
      </c>
      <c r="DF24">
        <v>48.6</v>
      </c>
      <c r="DG24">
        <v>65.099999999999994</v>
      </c>
      <c r="DH24">
        <v>111.2</v>
      </c>
      <c r="DI24">
        <v>96.9</v>
      </c>
      <c r="DJ24">
        <v>69.8</v>
      </c>
      <c r="DK24">
        <v>28.1</v>
      </c>
      <c r="DL24">
        <v>3.5</v>
      </c>
      <c r="DM24">
        <v>22</v>
      </c>
      <c r="DN24">
        <v>36.799999999999997</v>
      </c>
      <c r="DO24">
        <v>38.200000000000003</v>
      </c>
      <c r="DP24">
        <v>17.399999999999999</v>
      </c>
      <c r="DQ24">
        <v>51.5</v>
      </c>
      <c r="DR24">
        <v>29.7</v>
      </c>
      <c r="DS24">
        <v>61.6</v>
      </c>
      <c r="DT24">
        <v>40.200000000000003</v>
      </c>
      <c r="DU24">
        <v>181</v>
      </c>
      <c r="DV24">
        <v>73.2</v>
      </c>
      <c r="DW24">
        <v>47.9</v>
      </c>
      <c r="DX24">
        <v>30.2</v>
      </c>
      <c r="DY24">
        <v>50.9</v>
      </c>
      <c r="DZ24">
        <v>67.2</v>
      </c>
      <c r="EA24">
        <v>76</v>
      </c>
      <c r="EB24">
        <v>5</v>
      </c>
      <c r="EC24">
        <v>53</v>
      </c>
      <c r="ED24">
        <v>222.6</v>
      </c>
      <c r="EE24">
        <v>70</v>
      </c>
      <c r="EF24">
        <v>81</v>
      </c>
      <c r="EG24">
        <v>25.6</v>
      </c>
      <c r="EH24">
        <v>23.6</v>
      </c>
      <c r="EI24">
        <v>39.1</v>
      </c>
      <c r="EJ24">
        <v>98</v>
      </c>
      <c r="EK24">
        <v>35</v>
      </c>
      <c r="EL24">
        <v>112.7</v>
      </c>
      <c r="EM24">
        <v>40.4</v>
      </c>
      <c r="EN24">
        <v>90.1</v>
      </c>
      <c r="EO24">
        <v>51.9</v>
      </c>
      <c r="EP24">
        <v>33.1</v>
      </c>
      <c r="EQ24">
        <v>40.6</v>
      </c>
      <c r="ER24">
        <v>20.3</v>
      </c>
      <c r="ES24">
        <v>81.3</v>
      </c>
      <c r="ET24">
        <v>41.6</v>
      </c>
      <c r="EU24">
        <v>133.6</v>
      </c>
      <c r="EV24">
        <v>32.299999999999997</v>
      </c>
      <c r="EW24">
        <v>52.7</v>
      </c>
      <c r="EX24">
        <v>0</v>
      </c>
      <c r="EY24">
        <v>85.2</v>
      </c>
      <c r="EZ24">
        <v>243.5</v>
      </c>
      <c r="FA24">
        <v>122.7</v>
      </c>
      <c r="FB24">
        <v>34.6</v>
      </c>
      <c r="FC24">
        <v>29.1</v>
      </c>
      <c r="FD24">
        <v>162.5</v>
      </c>
      <c r="FE24">
        <v>93.1</v>
      </c>
      <c r="FF24">
        <v>32.9</v>
      </c>
      <c r="FG24">
        <v>72</v>
      </c>
      <c r="FH24">
        <v>102.9</v>
      </c>
      <c r="FI24">
        <v>115.1</v>
      </c>
      <c r="FJ24">
        <v>0</v>
      </c>
      <c r="FK24">
        <v>330</v>
      </c>
      <c r="FL24">
        <v>37.4</v>
      </c>
      <c r="FM24">
        <v>57.9</v>
      </c>
      <c r="FN24">
        <v>67.3</v>
      </c>
      <c r="FO24">
        <v>35.5</v>
      </c>
      <c r="FP24">
        <v>34.200000000000003</v>
      </c>
      <c r="FQ24">
        <v>46.7</v>
      </c>
      <c r="FR24">
        <v>35</v>
      </c>
      <c r="FS24">
        <v>46.4</v>
      </c>
      <c r="FT24">
        <v>43</v>
      </c>
      <c r="FU24">
        <v>22.9</v>
      </c>
      <c r="FV24">
        <v>174</v>
      </c>
      <c r="FW24">
        <v>100.9</v>
      </c>
      <c r="FX24">
        <v>123.9</v>
      </c>
      <c r="FY24">
        <v>31.6</v>
      </c>
      <c r="FZ24">
        <v>23.1</v>
      </c>
      <c r="GA24">
        <v>75.599999999999994</v>
      </c>
      <c r="GB24">
        <v>143.30000000000001</v>
      </c>
      <c r="GC24">
        <v>44.6</v>
      </c>
      <c r="GD24">
        <v>25.7</v>
      </c>
      <c r="GE24">
        <v>130.1</v>
      </c>
      <c r="GF24">
        <v>91.6</v>
      </c>
      <c r="GG24">
        <v>47.5</v>
      </c>
      <c r="GH24">
        <v>192.3</v>
      </c>
      <c r="GI24">
        <v>56</v>
      </c>
      <c r="GJ24">
        <v>32.6</v>
      </c>
      <c r="GK24">
        <v>175.8</v>
      </c>
      <c r="GL24">
        <v>99.3</v>
      </c>
      <c r="GM24">
        <v>33.9</v>
      </c>
      <c r="GN24">
        <v>44</v>
      </c>
      <c r="GO24">
        <v>0</v>
      </c>
      <c r="GP24">
        <v>36.5</v>
      </c>
      <c r="GQ24">
        <v>39.200000000000003</v>
      </c>
      <c r="GR24">
        <v>48.3</v>
      </c>
      <c r="GS24">
        <v>78</v>
      </c>
      <c r="GT24">
        <v>84.8</v>
      </c>
      <c r="GU24">
        <v>26.8</v>
      </c>
      <c r="GV24">
        <v>53.6</v>
      </c>
      <c r="GW24">
        <v>19.3</v>
      </c>
      <c r="GX24">
        <v>74.599999999999994</v>
      </c>
      <c r="GY24">
        <v>196</v>
      </c>
      <c r="GZ24">
        <v>115.8</v>
      </c>
      <c r="HA24">
        <v>63.4</v>
      </c>
      <c r="HB24">
        <v>36.5</v>
      </c>
      <c r="HC24">
        <v>0</v>
      </c>
      <c r="HD24">
        <v>218.4</v>
      </c>
      <c r="HE24">
        <v>157</v>
      </c>
      <c r="HF24">
        <v>142</v>
      </c>
      <c r="HG24">
        <v>65.5</v>
      </c>
      <c r="HH24">
        <v>56</v>
      </c>
      <c r="HI24">
        <v>11.6</v>
      </c>
      <c r="HJ24">
        <v>53.1</v>
      </c>
      <c r="HK24">
        <v>21</v>
      </c>
      <c r="HL24">
        <v>47.1</v>
      </c>
      <c r="HM24">
        <v>58.3</v>
      </c>
      <c r="HN24">
        <v>25.5</v>
      </c>
      <c r="HO24">
        <v>46.8</v>
      </c>
      <c r="HP24">
        <v>0</v>
      </c>
      <c r="HQ24">
        <v>40.200000000000003</v>
      </c>
      <c r="HR24">
        <v>0</v>
      </c>
      <c r="HS24">
        <v>27</v>
      </c>
      <c r="HT24">
        <v>96.3</v>
      </c>
      <c r="HU24">
        <v>55.2</v>
      </c>
      <c r="HV24">
        <v>21.7</v>
      </c>
      <c r="HW24">
        <v>95.8</v>
      </c>
      <c r="HX24">
        <v>66.400000000000006</v>
      </c>
      <c r="HY24">
        <v>38.4</v>
      </c>
      <c r="HZ24">
        <v>45.3</v>
      </c>
      <c r="IA24">
        <v>32.1</v>
      </c>
      <c r="IB24">
        <v>19.2</v>
      </c>
      <c r="IC24">
        <v>37.299999999999997</v>
      </c>
      <c r="ID24">
        <v>46.2</v>
      </c>
      <c r="IE24">
        <v>49.8</v>
      </c>
      <c r="IF24">
        <v>62.5</v>
      </c>
      <c r="IG24">
        <v>129.69999999999999</v>
      </c>
      <c r="IH24">
        <v>31.4</v>
      </c>
      <c r="II24">
        <v>38</v>
      </c>
      <c r="IJ24">
        <v>18.7</v>
      </c>
      <c r="IK24">
        <v>65.2</v>
      </c>
      <c r="IL24">
        <v>74.3</v>
      </c>
      <c r="IM24">
        <v>4</v>
      </c>
      <c r="IN24">
        <v>136.1</v>
      </c>
      <c r="IO24">
        <v>43.1</v>
      </c>
      <c r="IP24">
        <v>89</v>
      </c>
      <c r="IQ24">
        <v>64</v>
      </c>
      <c r="IR24">
        <v>32.799999999999997</v>
      </c>
      <c r="IS24">
        <v>12.2</v>
      </c>
      <c r="IT24">
        <v>5.9</v>
      </c>
      <c r="IU24">
        <v>17</v>
      </c>
      <c r="IV24">
        <v>34.700000000000003</v>
      </c>
      <c r="IW24">
        <v>51.4</v>
      </c>
      <c r="IX24">
        <v>193</v>
      </c>
      <c r="IY24">
        <v>26.6</v>
      </c>
      <c r="IZ24">
        <v>55</v>
      </c>
      <c r="JA24">
        <v>149.19999999999999</v>
      </c>
      <c r="JB24">
        <v>22.6</v>
      </c>
      <c r="JC24">
        <v>10.1</v>
      </c>
      <c r="JD24">
        <v>24.4</v>
      </c>
      <c r="JE24">
        <v>45</v>
      </c>
      <c r="JF24">
        <v>66.400000000000006</v>
      </c>
      <c r="JG24">
        <v>104.5</v>
      </c>
      <c r="JH24">
        <v>30.7</v>
      </c>
      <c r="JI24">
        <v>6.1</v>
      </c>
      <c r="JJ24">
        <v>76.8</v>
      </c>
      <c r="JK24">
        <v>45</v>
      </c>
      <c r="JL24">
        <v>173.7</v>
      </c>
      <c r="JM24">
        <v>107.7</v>
      </c>
      <c r="JN24">
        <v>42.8</v>
      </c>
      <c r="JO24">
        <v>89.6</v>
      </c>
      <c r="JP24">
        <v>10</v>
      </c>
      <c r="JQ24">
        <v>14.7</v>
      </c>
      <c r="JR24">
        <v>33</v>
      </c>
      <c r="JS24">
        <v>32</v>
      </c>
      <c r="JT24">
        <v>30</v>
      </c>
      <c r="JU24">
        <v>36.799999999999997</v>
      </c>
      <c r="JV24">
        <v>48.6</v>
      </c>
      <c r="JW24">
        <v>38</v>
      </c>
      <c r="JX24">
        <v>37.9</v>
      </c>
      <c r="JY24">
        <v>20.9</v>
      </c>
      <c r="JZ24">
        <v>36.200000000000003</v>
      </c>
      <c r="KA24">
        <v>182.5</v>
      </c>
      <c r="KB24">
        <v>78.3</v>
      </c>
      <c r="KC24">
        <v>48.9</v>
      </c>
      <c r="KD24">
        <v>153</v>
      </c>
      <c r="KE24">
        <v>67.900000000000006</v>
      </c>
      <c r="KF24">
        <v>104</v>
      </c>
      <c r="KG24">
        <v>22.6</v>
      </c>
      <c r="KH24">
        <v>32.5</v>
      </c>
      <c r="KI24">
        <v>25.8</v>
      </c>
      <c r="KJ24">
        <v>35.1</v>
      </c>
      <c r="KK24">
        <v>5.2</v>
      </c>
      <c r="KL24">
        <v>7.3</v>
      </c>
      <c r="KM24">
        <v>81</v>
      </c>
      <c r="KN24">
        <v>2</v>
      </c>
      <c r="KO24">
        <v>84.6</v>
      </c>
      <c r="KP24">
        <v>18</v>
      </c>
      <c r="KQ24">
        <v>11.6</v>
      </c>
      <c r="KR24">
        <v>22.8</v>
      </c>
      <c r="KS24">
        <v>16</v>
      </c>
    </row>
    <row r="25" spans="1:305" ht="15" x14ac:dyDescent="0.25">
      <c r="A25" t="s">
        <v>167</v>
      </c>
      <c r="B25" s="54"/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10</v>
      </c>
      <c r="S25" s="7">
        <v>11.3</v>
      </c>
      <c r="T25" s="7">
        <v>0</v>
      </c>
      <c r="U25" s="7">
        <v>0</v>
      </c>
      <c r="V25" s="7">
        <v>8.9</v>
      </c>
      <c r="W25" s="7">
        <v>16.5</v>
      </c>
      <c r="X25" s="7">
        <v>0</v>
      </c>
      <c r="Y25" s="7">
        <v>0</v>
      </c>
      <c r="Z25" s="7">
        <v>0</v>
      </c>
      <c r="AA25" s="7">
        <v>0</v>
      </c>
      <c r="AB25" s="7">
        <v>0</v>
      </c>
      <c r="AC25" s="7">
        <v>16</v>
      </c>
      <c r="AD25" s="7">
        <v>0</v>
      </c>
      <c r="AE25" s="7">
        <v>0</v>
      </c>
      <c r="AF25" s="7">
        <v>0</v>
      </c>
      <c r="AG25" s="7">
        <v>0</v>
      </c>
      <c r="AH25" s="7">
        <v>0</v>
      </c>
      <c r="AI25" s="7">
        <v>0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v>0</v>
      </c>
      <c r="AS25" s="7">
        <v>20.5</v>
      </c>
      <c r="AT25" s="7">
        <v>0</v>
      </c>
      <c r="AU25" s="7">
        <v>0</v>
      </c>
      <c r="AV25" s="7">
        <v>0</v>
      </c>
      <c r="AW25" s="7">
        <v>0</v>
      </c>
      <c r="AX25" s="7">
        <v>0</v>
      </c>
      <c r="AY25" s="7">
        <v>0</v>
      </c>
      <c r="AZ25" s="7">
        <v>0</v>
      </c>
      <c r="BA25" s="7">
        <v>8.1</v>
      </c>
      <c r="BB25" s="7">
        <v>55.5</v>
      </c>
      <c r="BC25" s="7">
        <v>0</v>
      </c>
      <c r="BD25" s="7">
        <v>0</v>
      </c>
      <c r="BE25" s="7">
        <v>36.9</v>
      </c>
      <c r="BF25" s="7">
        <v>0</v>
      </c>
      <c r="BG25" s="7">
        <v>0</v>
      </c>
      <c r="BH25" s="7">
        <v>29</v>
      </c>
      <c r="BI25" s="7">
        <v>0</v>
      </c>
      <c r="BJ25" s="7">
        <v>0</v>
      </c>
      <c r="BK25" s="7">
        <v>0</v>
      </c>
      <c r="BL25" s="7">
        <v>0</v>
      </c>
      <c r="BM25" s="7">
        <v>0</v>
      </c>
      <c r="BN25" s="7">
        <v>0</v>
      </c>
      <c r="BO25" s="7">
        <v>0</v>
      </c>
      <c r="BP25" s="7">
        <v>0</v>
      </c>
      <c r="BQ25" s="7">
        <v>0</v>
      </c>
      <c r="BR25" s="7">
        <v>0</v>
      </c>
      <c r="BS25" s="7">
        <v>0</v>
      </c>
      <c r="BT25" s="7">
        <v>0</v>
      </c>
      <c r="BU25" s="7">
        <v>0</v>
      </c>
      <c r="BV25" s="7">
        <v>0</v>
      </c>
      <c r="BW25" s="7">
        <v>42</v>
      </c>
      <c r="BX25" s="7">
        <v>11.6</v>
      </c>
      <c r="BY25" s="7">
        <v>0</v>
      </c>
      <c r="BZ25" s="7">
        <v>34.9</v>
      </c>
      <c r="CA25" s="7">
        <v>0</v>
      </c>
      <c r="CB25" s="7">
        <v>0</v>
      </c>
      <c r="CC25" s="7">
        <v>0</v>
      </c>
      <c r="CD25" s="7">
        <v>5.0999999999999996</v>
      </c>
      <c r="CE25" s="7">
        <v>0</v>
      </c>
      <c r="CF25" s="7">
        <v>0</v>
      </c>
      <c r="CG25" s="7">
        <v>2.7</v>
      </c>
      <c r="CH25" s="7">
        <v>0</v>
      </c>
      <c r="CI25" s="7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27.1</v>
      </c>
      <c r="CP25">
        <v>0</v>
      </c>
      <c r="CQ25">
        <v>0</v>
      </c>
      <c r="CR25">
        <v>0</v>
      </c>
      <c r="CS25">
        <v>0</v>
      </c>
      <c r="CT25">
        <v>2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15.7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30.8</v>
      </c>
      <c r="DH25">
        <v>0</v>
      </c>
      <c r="DI25">
        <v>17.399999999999999</v>
      </c>
      <c r="DJ25">
        <v>19.399999999999999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12.2</v>
      </c>
      <c r="DS25">
        <v>0</v>
      </c>
      <c r="DT25">
        <v>0</v>
      </c>
      <c r="DU25">
        <v>37.700000000000003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21.4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9</v>
      </c>
      <c r="ES25">
        <v>0</v>
      </c>
      <c r="ET25">
        <v>2.4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27.7</v>
      </c>
      <c r="FC25">
        <v>0</v>
      </c>
      <c r="FD25">
        <v>0</v>
      </c>
      <c r="FE25">
        <v>0</v>
      </c>
      <c r="FF25">
        <v>0</v>
      </c>
      <c r="FG25">
        <v>2.2999999999999998</v>
      </c>
      <c r="FH25">
        <v>0</v>
      </c>
      <c r="FI25">
        <v>18.899999999999999</v>
      </c>
      <c r="FJ25">
        <v>0</v>
      </c>
      <c r="FK25">
        <v>37</v>
      </c>
      <c r="FL25">
        <v>0</v>
      </c>
      <c r="FM25">
        <v>0</v>
      </c>
      <c r="FN25">
        <v>0</v>
      </c>
      <c r="FO25">
        <v>14.9</v>
      </c>
      <c r="FP25">
        <v>0</v>
      </c>
      <c r="FQ25">
        <v>0</v>
      </c>
      <c r="FR25">
        <v>18</v>
      </c>
      <c r="FS25">
        <v>0</v>
      </c>
      <c r="FT25">
        <v>72.5</v>
      </c>
      <c r="FU25">
        <v>0</v>
      </c>
      <c r="FV25">
        <v>0</v>
      </c>
      <c r="FW25">
        <v>0</v>
      </c>
      <c r="FX25">
        <v>6.2</v>
      </c>
      <c r="FY25">
        <v>0</v>
      </c>
      <c r="FZ25">
        <v>0</v>
      </c>
      <c r="GA25">
        <v>6.9</v>
      </c>
      <c r="GB25">
        <v>0</v>
      </c>
      <c r="GC25">
        <v>6.9</v>
      </c>
      <c r="GD25">
        <v>10</v>
      </c>
      <c r="GE25">
        <v>0</v>
      </c>
      <c r="GF25">
        <v>0</v>
      </c>
      <c r="GG25">
        <v>12.7</v>
      </c>
      <c r="GH25">
        <v>0</v>
      </c>
      <c r="GI25">
        <v>16.2</v>
      </c>
      <c r="GJ25">
        <v>0</v>
      </c>
      <c r="GK25">
        <v>0</v>
      </c>
      <c r="GL25">
        <v>3.1</v>
      </c>
      <c r="GM25">
        <v>0</v>
      </c>
      <c r="GN25">
        <v>0</v>
      </c>
      <c r="GO25">
        <v>5.6</v>
      </c>
      <c r="GP25">
        <v>0</v>
      </c>
      <c r="GQ25">
        <v>13.4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11.2</v>
      </c>
      <c r="GY25">
        <v>0</v>
      </c>
      <c r="GZ25">
        <v>0</v>
      </c>
      <c r="HA25">
        <v>23</v>
      </c>
      <c r="HB25">
        <v>0</v>
      </c>
      <c r="HC25">
        <v>25</v>
      </c>
      <c r="HD25">
        <v>0</v>
      </c>
      <c r="HE25">
        <v>0</v>
      </c>
      <c r="HF25">
        <v>0</v>
      </c>
      <c r="HG25">
        <v>20.2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</v>
      </c>
      <c r="HT25">
        <v>0</v>
      </c>
      <c r="HU25">
        <v>0</v>
      </c>
      <c r="HV25">
        <v>0</v>
      </c>
      <c r="HW25">
        <v>67.099999999999994</v>
      </c>
      <c r="HX25">
        <v>27.6</v>
      </c>
      <c r="HY25">
        <v>0</v>
      </c>
      <c r="HZ25">
        <v>0</v>
      </c>
      <c r="IA25">
        <v>0</v>
      </c>
      <c r="IB25">
        <v>0</v>
      </c>
      <c r="IC25">
        <v>0</v>
      </c>
      <c r="ID25">
        <v>0</v>
      </c>
      <c r="IE25">
        <v>0</v>
      </c>
      <c r="IF25">
        <v>0</v>
      </c>
      <c r="IG25">
        <v>0</v>
      </c>
      <c r="IH25">
        <v>12.5</v>
      </c>
      <c r="II25">
        <v>0</v>
      </c>
      <c r="IJ25">
        <v>0</v>
      </c>
      <c r="IK25">
        <v>0</v>
      </c>
      <c r="IL25">
        <v>0</v>
      </c>
      <c r="IM25">
        <v>0</v>
      </c>
      <c r="IN25">
        <v>0</v>
      </c>
      <c r="IO25">
        <v>32</v>
      </c>
      <c r="IP25">
        <v>13.3</v>
      </c>
      <c r="IQ25">
        <v>0</v>
      </c>
      <c r="IR25">
        <v>13.5</v>
      </c>
      <c r="IS25">
        <v>0</v>
      </c>
      <c r="IT25">
        <v>0</v>
      </c>
      <c r="IU25">
        <v>0</v>
      </c>
      <c r="IV25">
        <v>0</v>
      </c>
      <c r="IW25">
        <v>0</v>
      </c>
      <c r="IX25">
        <v>18</v>
      </c>
      <c r="IY25">
        <v>0</v>
      </c>
      <c r="IZ25">
        <v>0</v>
      </c>
      <c r="JA25">
        <v>29.3</v>
      </c>
      <c r="JB25">
        <v>0</v>
      </c>
      <c r="JC25">
        <v>0</v>
      </c>
      <c r="JD25">
        <v>0</v>
      </c>
      <c r="JE25">
        <v>38.299999999999997</v>
      </c>
      <c r="JF25">
        <v>43.9</v>
      </c>
      <c r="JG25">
        <v>0</v>
      </c>
      <c r="JH25">
        <v>0</v>
      </c>
      <c r="JI25">
        <v>0</v>
      </c>
      <c r="JJ25">
        <v>0</v>
      </c>
      <c r="JK25">
        <v>0</v>
      </c>
      <c r="JL25">
        <v>2.8</v>
      </c>
      <c r="JM25">
        <v>0</v>
      </c>
      <c r="JN25">
        <v>0</v>
      </c>
      <c r="JO25">
        <v>8.8000000000000007</v>
      </c>
      <c r="JP25">
        <v>0</v>
      </c>
      <c r="JQ25">
        <v>14.2</v>
      </c>
      <c r="JR25">
        <v>0</v>
      </c>
      <c r="JS25">
        <v>0</v>
      </c>
      <c r="JT25">
        <v>0</v>
      </c>
      <c r="JU25">
        <v>0</v>
      </c>
      <c r="JV25">
        <v>0</v>
      </c>
      <c r="JW25">
        <v>5.8</v>
      </c>
      <c r="JX25">
        <v>0</v>
      </c>
      <c r="JY25">
        <v>0</v>
      </c>
      <c r="JZ25">
        <v>0</v>
      </c>
      <c r="KA25">
        <v>0</v>
      </c>
      <c r="KB25">
        <v>0</v>
      </c>
      <c r="KC25">
        <v>0</v>
      </c>
      <c r="KD25">
        <v>17.899999999999999</v>
      </c>
      <c r="KE25">
        <v>25.7</v>
      </c>
      <c r="KF25">
        <v>0</v>
      </c>
      <c r="KG25">
        <v>0</v>
      </c>
      <c r="KH25">
        <v>0</v>
      </c>
      <c r="KI25">
        <v>0</v>
      </c>
      <c r="KJ25">
        <v>0</v>
      </c>
      <c r="KK25">
        <v>0</v>
      </c>
      <c r="KL25">
        <v>0</v>
      </c>
      <c r="KM25">
        <v>0</v>
      </c>
      <c r="KN25">
        <v>0</v>
      </c>
      <c r="KO25">
        <v>0</v>
      </c>
      <c r="KP25">
        <v>0</v>
      </c>
      <c r="KQ25">
        <v>0</v>
      </c>
      <c r="KR25">
        <v>0</v>
      </c>
      <c r="KS25">
        <v>0</v>
      </c>
    </row>
    <row r="26" spans="1:305" ht="15" x14ac:dyDescent="0.25">
      <c r="A26" t="s">
        <v>168</v>
      </c>
      <c r="B26" s="54"/>
      <c r="C26" s="7">
        <v>72</v>
      </c>
      <c r="D26" s="7">
        <v>263.60000000000002</v>
      </c>
      <c r="E26" s="7">
        <v>146.4</v>
      </c>
      <c r="F26" s="7">
        <v>187.9</v>
      </c>
      <c r="G26" s="7">
        <v>185.2</v>
      </c>
      <c r="H26" s="7">
        <v>144.1</v>
      </c>
      <c r="I26" s="7">
        <v>99.9</v>
      </c>
      <c r="J26" s="7">
        <v>164.3</v>
      </c>
      <c r="K26" s="7">
        <v>22.1</v>
      </c>
      <c r="L26" s="7">
        <v>189.6</v>
      </c>
      <c r="M26" s="7">
        <v>103.3</v>
      </c>
      <c r="N26" s="7">
        <v>296.8</v>
      </c>
      <c r="O26" s="7">
        <v>183.5</v>
      </c>
      <c r="P26" s="7">
        <v>42.6</v>
      </c>
      <c r="Q26" s="7">
        <v>110.4</v>
      </c>
      <c r="R26" s="7">
        <v>193.5</v>
      </c>
      <c r="S26" s="7">
        <v>228.3</v>
      </c>
      <c r="T26" s="7">
        <v>95.2</v>
      </c>
      <c r="U26" s="7">
        <v>76.599999999999994</v>
      </c>
      <c r="V26" s="7">
        <v>212.2</v>
      </c>
      <c r="W26" s="7">
        <v>47.9</v>
      </c>
      <c r="X26" s="7">
        <v>147.69999999999999</v>
      </c>
      <c r="Y26" s="7">
        <v>43.2</v>
      </c>
      <c r="Z26" s="7">
        <v>85.8</v>
      </c>
      <c r="AA26" s="7">
        <v>176.7</v>
      </c>
      <c r="AB26" s="7">
        <v>133.19999999999999</v>
      </c>
      <c r="AC26" s="7">
        <v>102</v>
      </c>
      <c r="AD26" s="7">
        <v>74.5</v>
      </c>
      <c r="AE26" s="7">
        <v>202</v>
      </c>
      <c r="AF26" s="7">
        <v>44.4</v>
      </c>
      <c r="AG26" s="7">
        <v>63.1</v>
      </c>
      <c r="AH26" s="7">
        <v>50.2</v>
      </c>
      <c r="AI26" s="7">
        <v>131.5</v>
      </c>
      <c r="AJ26" s="7">
        <v>134</v>
      </c>
      <c r="AK26" s="7">
        <v>53.8</v>
      </c>
      <c r="AL26" s="7">
        <v>110.9</v>
      </c>
      <c r="AM26" s="7">
        <v>86.1</v>
      </c>
      <c r="AN26" s="7">
        <v>72</v>
      </c>
      <c r="AO26" s="7">
        <v>140</v>
      </c>
      <c r="AP26" s="7">
        <v>105</v>
      </c>
      <c r="AQ26" s="7">
        <v>113.3</v>
      </c>
      <c r="AR26" s="7">
        <v>38.6</v>
      </c>
      <c r="AS26" s="7">
        <v>133.4</v>
      </c>
      <c r="AT26" s="7">
        <v>89.2</v>
      </c>
      <c r="AU26" s="7">
        <v>99.5</v>
      </c>
      <c r="AV26" s="7">
        <v>54.5</v>
      </c>
      <c r="AW26" s="7">
        <v>110.8</v>
      </c>
      <c r="AX26" s="7">
        <v>99</v>
      </c>
      <c r="AY26" s="7">
        <v>135</v>
      </c>
      <c r="AZ26" s="7">
        <v>179.1</v>
      </c>
      <c r="BA26" s="7">
        <v>119.5</v>
      </c>
      <c r="BB26" s="7">
        <v>124.6</v>
      </c>
      <c r="BC26" s="7">
        <v>149.19999999999999</v>
      </c>
      <c r="BD26" s="7">
        <v>108.2</v>
      </c>
      <c r="BE26" s="7">
        <v>114.2</v>
      </c>
      <c r="BF26" s="7">
        <v>110</v>
      </c>
      <c r="BG26" s="7">
        <v>162</v>
      </c>
      <c r="BH26" s="7">
        <v>109.7</v>
      </c>
      <c r="BI26" s="7">
        <v>97.2</v>
      </c>
      <c r="BJ26" s="7">
        <v>50</v>
      </c>
      <c r="BK26" s="7">
        <v>70.3</v>
      </c>
      <c r="BL26" s="7">
        <v>156.9</v>
      </c>
      <c r="BM26" s="7">
        <v>156.30000000000001</v>
      </c>
      <c r="BN26" s="7">
        <v>68.8</v>
      </c>
      <c r="BO26" s="7">
        <v>201</v>
      </c>
      <c r="BP26" s="7">
        <v>105</v>
      </c>
      <c r="BQ26" s="7">
        <v>464.2</v>
      </c>
      <c r="BR26" s="7">
        <v>72.599999999999994</v>
      </c>
      <c r="BS26" s="7">
        <v>62.1</v>
      </c>
      <c r="BT26" s="7">
        <v>172.7</v>
      </c>
      <c r="BU26" s="7">
        <v>272</v>
      </c>
      <c r="BV26" s="7">
        <v>136.1</v>
      </c>
      <c r="BW26" s="7">
        <v>149.80000000000001</v>
      </c>
      <c r="BX26" s="7">
        <v>58.4</v>
      </c>
      <c r="BY26" s="7">
        <v>116.9</v>
      </c>
      <c r="BZ26" s="7">
        <v>115.2</v>
      </c>
      <c r="CA26" s="7">
        <v>140.19999999999999</v>
      </c>
      <c r="CB26" s="7">
        <v>224.1</v>
      </c>
      <c r="CC26" s="7">
        <v>66.7</v>
      </c>
      <c r="CD26" s="7">
        <v>155.80000000000001</v>
      </c>
      <c r="CE26" s="7">
        <v>84.8</v>
      </c>
      <c r="CF26" s="7">
        <v>104.8</v>
      </c>
      <c r="CG26" s="7">
        <v>14.6</v>
      </c>
      <c r="CH26" s="7">
        <v>59</v>
      </c>
      <c r="CI26" s="7">
        <v>96.7</v>
      </c>
      <c r="CJ26">
        <v>56.1</v>
      </c>
      <c r="CK26">
        <v>33.799999999999997</v>
      </c>
      <c r="CL26">
        <v>199.3</v>
      </c>
      <c r="CM26">
        <v>168.2</v>
      </c>
      <c r="CN26">
        <v>105.7</v>
      </c>
      <c r="CO26">
        <v>108.8</v>
      </c>
      <c r="CP26">
        <v>104</v>
      </c>
      <c r="CQ26">
        <v>131</v>
      </c>
      <c r="CR26">
        <v>122.4</v>
      </c>
      <c r="CS26">
        <v>92.8</v>
      </c>
      <c r="CT26">
        <v>154.30000000000001</v>
      </c>
      <c r="CU26">
        <v>19.899999999999999</v>
      </c>
      <c r="CV26">
        <v>61.4</v>
      </c>
      <c r="CW26">
        <v>179.8</v>
      </c>
      <c r="CX26">
        <v>73.599999999999994</v>
      </c>
      <c r="CY26">
        <v>199.2</v>
      </c>
      <c r="CZ26">
        <v>35.6</v>
      </c>
      <c r="DA26">
        <v>0</v>
      </c>
      <c r="DB26">
        <v>134.30000000000001</v>
      </c>
      <c r="DC26">
        <v>86.7</v>
      </c>
      <c r="DD26">
        <v>104.8</v>
      </c>
      <c r="DE26">
        <v>136.4</v>
      </c>
      <c r="DF26">
        <v>58</v>
      </c>
      <c r="DG26">
        <v>155.19999999999999</v>
      </c>
      <c r="DH26">
        <v>287.7</v>
      </c>
      <c r="DI26">
        <v>99.4</v>
      </c>
      <c r="DJ26">
        <v>109.2</v>
      </c>
      <c r="DK26">
        <v>24.5</v>
      </c>
      <c r="DL26">
        <v>82.1</v>
      </c>
      <c r="DM26">
        <v>75.5</v>
      </c>
      <c r="DN26">
        <v>37</v>
      </c>
      <c r="DO26">
        <v>51.9</v>
      </c>
      <c r="DP26">
        <v>68.7</v>
      </c>
      <c r="DQ26">
        <v>24.7</v>
      </c>
      <c r="DR26">
        <v>64.7</v>
      </c>
      <c r="DS26">
        <v>63.8</v>
      </c>
      <c r="DT26">
        <v>73.8</v>
      </c>
      <c r="DU26">
        <v>140</v>
      </c>
      <c r="DV26">
        <v>118.6</v>
      </c>
      <c r="DW26">
        <v>75.2</v>
      </c>
      <c r="DX26">
        <v>95.2</v>
      </c>
      <c r="DY26">
        <v>42.9</v>
      </c>
      <c r="DZ26">
        <v>133.4</v>
      </c>
      <c r="EA26">
        <v>76.3</v>
      </c>
      <c r="EB26">
        <v>41.8</v>
      </c>
      <c r="EC26">
        <v>94.8</v>
      </c>
      <c r="ED26">
        <v>245.4</v>
      </c>
      <c r="EE26">
        <v>102.4</v>
      </c>
      <c r="EF26">
        <v>106</v>
      </c>
      <c r="EG26">
        <v>42</v>
      </c>
      <c r="EH26">
        <v>27.8</v>
      </c>
      <c r="EI26">
        <v>208.2</v>
      </c>
      <c r="EJ26">
        <v>207</v>
      </c>
      <c r="EK26">
        <v>33.200000000000003</v>
      </c>
      <c r="EL26">
        <v>91</v>
      </c>
      <c r="EM26">
        <v>63</v>
      </c>
      <c r="EN26">
        <v>33</v>
      </c>
      <c r="EO26">
        <v>135.80000000000001</v>
      </c>
      <c r="EP26">
        <v>41.7</v>
      </c>
      <c r="EQ26">
        <v>154.19999999999999</v>
      </c>
      <c r="ER26">
        <v>67.400000000000006</v>
      </c>
      <c r="ES26">
        <v>40</v>
      </c>
      <c r="ET26">
        <v>67.7</v>
      </c>
      <c r="EU26">
        <v>55</v>
      </c>
      <c r="EV26">
        <v>56</v>
      </c>
      <c r="EW26">
        <v>175.3</v>
      </c>
      <c r="EX26">
        <v>21.4</v>
      </c>
      <c r="EY26">
        <v>125</v>
      </c>
      <c r="EZ26">
        <v>92.8</v>
      </c>
      <c r="FA26">
        <v>101.1</v>
      </c>
      <c r="FB26">
        <v>97.2</v>
      </c>
      <c r="FC26">
        <v>50.6</v>
      </c>
      <c r="FD26">
        <v>121.8</v>
      </c>
      <c r="FE26">
        <v>38.1</v>
      </c>
      <c r="FF26">
        <v>41.8</v>
      </c>
      <c r="FG26">
        <v>145.6</v>
      </c>
      <c r="FH26">
        <v>42</v>
      </c>
      <c r="FI26">
        <v>55.5</v>
      </c>
      <c r="FJ26">
        <v>37.200000000000003</v>
      </c>
      <c r="FK26">
        <v>163</v>
      </c>
      <c r="FL26">
        <v>56.2</v>
      </c>
      <c r="FM26">
        <v>158.19999999999999</v>
      </c>
      <c r="FN26">
        <v>93.8</v>
      </c>
      <c r="FO26">
        <v>26.4</v>
      </c>
      <c r="FP26">
        <v>60.8</v>
      </c>
      <c r="FQ26">
        <v>78.400000000000006</v>
      </c>
      <c r="FR26">
        <v>29</v>
      </c>
      <c r="FS26">
        <v>79.900000000000006</v>
      </c>
      <c r="FT26">
        <v>398.1</v>
      </c>
      <c r="FU26">
        <v>45.2</v>
      </c>
      <c r="FV26">
        <v>34.799999999999997</v>
      </c>
      <c r="FW26">
        <v>35.4</v>
      </c>
      <c r="FX26">
        <v>145.6</v>
      </c>
      <c r="FY26">
        <v>68.900000000000006</v>
      </c>
      <c r="FZ26">
        <v>92.6</v>
      </c>
      <c r="GA26">
        <v>47</v>
      </c>
      <c r="GB26">
        <v>89.3</v>
      </c>
      <c r="GC26">
        <v>89.2</v>
      </c>
      <c r="GD26">
        <v>58.2</v>
      </c>
      <c r="GE26">
        <v>117</v>
      </c>
      <c r="GF26">
        <v>103</v>
      </c>
      <c r="GG26">
        <v>31.4</v>
      </c>
      <c r="GH26">
        <v>72.099999999999994</v>
      </c>
      <c r="GI26">
        <v>35</v>
      </c>
      <c r="GJ26">
        <v>45.1</v>
      </c>
      <c r="GK26">
        <v>46.1</v>
      </c>
      <c r="GL26">
        <v>80.099999999999994</v>
      </c>
      <c r="GM26">
        <v>29.3</v>
      </c>
      <c r="GN26">
        <v>130.4</v>
      </c>
      <c r="GO26">
        <v>116.8</v>
      </c>
      <c r="GP26">
        <v>62.3</v>
      </c>
      <c r="GQ26">
        <v>104.2</v>
      </c>
      <c r="GR26">
        <v>106.8</v>
      </c>
      <c r="GS26">
        <v>96</v>
      </c>
      <c r="GT26">
        <v>97.4</v>
      </c>
      <c r="GU26">
        <v>53.3</v>
      </c>
      <c r="GV26">
        <v>92.3</v>
      </c>
      <c r="GW26">
        <v>80.7</v>
      </c>
      <c r="GX26">
        <v>39</v>
      </c>
      <c r="GY26">
        <v>194</v>
      </c>
      <c r="GZ26">
        <v>25</v>
      </c>
      <c r="HA26">
        <v>20</v>
      </c>
      <c r="HB26">
        <v>67.599999999999994</v>
      </c>
      <c r="HC26">
        <v>124</v>
      </c>
      <c r="HD26">
        <v>91.7</v>
      </c>
      <c r="HE26">
        <v>63</v>
      </c>
      <c r="HF26">
        <v>110</v>
      </c>
      <c r="HG26">
        <v>115.9</v>
      </c>
      <c r="HH26">
        <v>53.8</v>
      </c>
      <c r="HI26">
        <v>60.1</v>
      </c>
      <c r="HJ26">
        <v>126.9</v>
      </c>
      <c r="HK26">
        <v>67.2</v>
      </c>
      <c r="HL26">
        <v>32.700000000000003</v>
      </c>
      <c r="HM26">
        <v>113.5</v>
      </c>
      <c r="HN26">
        <v>47.2</v>
      </c>
      <c r="HO26">
        <v>73.599999999999994</v>
      </c>
      <c r="HP26">
        <v>0</v>
      </c>
      <c r="HQ26">
        <v>28.5</v>
      </c>
      <c r="HR26">
        <v>63.3</v>
      </c>
      <c r="HS26">
        <v>53</v>
      </c>
      <c r="HT26">
        <v>80</v>
      </c>
      <c r="HU26">
        <v>72.2</v>
      </c>
      <c r="HV26">
        <v>26</v>
      </c>
      <c r="HW26">
        <v>31.6</v>
      </c>
      <c r="HX26">
        <v>40.9</v>
      </c>
      <c r="HY26">
        <v>63.7</v>
      </c>
      <c r="HZ26">
        <v>60.5</v>
      </c>
      <c r="IA26">
        <v>48.6</v>
      </c>
      <c r="IB26">
        <v>90.1</v>
      </c>
      <c r="IC26">
        <v>101</v>
      </c>
      <c r="ID26">
        <v>50.8</v>
      </c>
      <c r="IE26">
        <v>64.5</v>
      </c>
      <c r="IF26">
        <v>0</v>
      </c>
      <c r="IG26">
        <v>14.4</v>
      </c>
      <c r="IH26">
        <v>123.5</v>
      </c>
      <c r="II26">
        <v>20</v>
      </c>
      <c r="IJ26">
        <v>13.3</v>
      </c>
      <c r="IK26">
        <v>34.299999999999997</v>
      </c>
      <c r="IL26">
        <v>112.6</v>
      </c>
      <c r="IM26">
        <v>93.4</v>
      </c>
      <c r="IN26">
        <v>151.80000000000001</v>
      </c>
      <c r="IO26">
        <v>44.6</v>
      </c>
      <c r="IP26">
        <v>84.8</v>
      </c>
      <c r="IQ26">
        <v>51.5</v>
      </c>
      <c r="IR26">
        <v>0</v>
      </c>
      <c r="IS26">
        <v>44.4</v>
      </c>
      <c r="IT26">
        <v>74.099999999999994</v>
      </c>
      <c r="IU26">
        <v>44.3</v>
      </c>
      <c r="IV26">
        <v>29.3</v>
      </c>
      <c r="IW26">
        <v>110.6</v>
      </c>
      <c r="IX26">
        <v>167</v>
      </c>
      <c r="IY26">
        <v>18.899999999999999</v>
      </c>
      <c r="IZ26">
        <v>53</v>
      </c>
      <c r="JA26">
        <v>87.9</v>
      </c>
      <c r="JB26">
        <v>197.3</v>
      </c>
      <c r="JC26">
        <v>71.7</v>
      </c>
      <c r="JD26">
        <v>21.1</v>
      </c>
      <c r="JE26">
        <v>135.5</v>
      </c>
      <c r="JF26">
        <v>68.8</v>
      </c>
      <c r="JG26">
        <v>65.599999999999994</v>
      </c>
      <c r="JH26">
        <v>44.1</v>
      </c>
      <c r="JI26">
        <v>53.9</v>
      </c>
      <c r="JJ26">
        <v>59.2</v>
      </c>
      <c r="JK26">
        <v>15</v>
      </c>
      <c r="JL26">
        <v>130</v>
      </c>
      <c r="JM26">
        <v>77.8</v>
      </c>
      <c r="JN26">
        <v>38.200000000000003</v>
      </c>
      <c r="JO26">
        <v>25.5</v>
      </c>
      <c r="JP26">
        <v>71</v>
      </c>
      <c r="JQ26">
        <v>57.3</v>
      </c>
      <c r="JR26">
        <v>7.2</v>
      </c>
      <c r="JS26">
        <v>42.1</v>
      </c>
      <c r="JT26">
        <v>46</v>
      </c>
      <c r="JU26">
        <v>36.200000000000003</v>
      </c>
      <c r="JV26">
        <v>35</v>
      </c>
      <c r="JW26">
        <v>18.600000000000001</v>
      </c>
      <c r="JX26">
        <v>23.4</v>
      </c>
      <c r="JY26">
        <v>81.7</v>
      </c>
      <c r="JZ26">
        <v>67.599999999999994</v>
      </c>
      <c r="KA26">
        <v>191.2</v>
      </c>
      <c r="KB26">
        <v>93.4</v>
      </c>
      <c r="KC26">
        <v>26.7</v>
      </c>
      <c r="KD26">
        <v>35</v>
      </c>
      <c r="KE26">
        <v>0</v>
      </c>
      <c r="KF26">
        <v>134.1</v>
      </c>
      <c r="KG26">
        <v>61.6</v>
      </c>
      <c r="KH26">
        <v>29.9</v>
      </c>
      <c r="KI26">
        <v>25.9</v>
      </c>
      <c r="KJ26">
        <v>26.9</v>
      </c>
      <c r="KK26">
        <v>18.8</v>
      </c>
      <c r="KL26">
        <v>90.5</v>
      </c>
      <c r="KM26">
        <v>50.5</v>
      </c>
      <c r="KN26">
        <v>25.4</v>
      </c>
      <c r="KO26">
        <v>140.5</v>
      </c>
      <c r="KP26">
        <v>20</v>
      </c>
      <c r="KQ26">
        <v>22.2</v>
      </c>
      <c r="KR26">
        <v>21.7</v>
      </c>
      <c r="KS26">
        <v>19</v>
      </c>
    </row>
    <row r="27" spans="1:305" x14ac:dyDescent="0.3">
      <c r="A27" t="s">
        <v>169</v>
      </c>
      <c r="B27" s="54"/>
      <c r="C27" s="7">
        <v>0</v>
      </c>
      <c r="D27" s="7">
        <v>0</v>
      </c>
      <c r="E27" s="7">
        <v>0</v>
      </c>
      <c r="F27" s="7">
        <v>0</v>
      </c>
      <c r="G27" s="7">
        <v>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15.3</v>
      </c>
      <c r="S27" s="7">
        <v>45.6</v>
      </c>
      <c r="T27" s="7">
        <v>0</v>
      </c>
      <c r="U27" s="7">
        <v>0</v>
      </c>
      <c r="V27" s="7">
        <v>0</v>
      </c>
      <c r="W27" s="7">
        <v>21.8</v>
      </c>
      <c r="X27" s="7">
        <v>0</v>
      </c>
      <c r="Y27" s="7">
        <v>0</v>
      </c>
      <c r="Z27" s="7">
        <v>0</v>
      </c>
      <c r="AA27" s="7">
        <v>21.9</v>
      </c>
      <c r="AB27" s="7">
        <v>0</v>
      </c>
      <c r="AC27" s="7">
        <v>28</v>
      </c>
      <c r="AD27" s="7">
        <v>5.4</v>
      </c>
      <c r="AE27" s="7">
        <v>14.9</v>
      </c>
      <c r="AF27" s="7">
        <v>0.9</v>
      </c>
      <c r="AG27" s="7">
        <v>16.7</v>
      </c>
      <c r="AH27" s="7">
        <v>0</v>
      </c>
      <c r="AI27" s="7">
        <v>0</v>
      </c>
      <c r="AJ27" s="7">
        <v>0</v>
      </c>
      <c r="AK27" s="7">
        <v>0</v>
      </c>
      <c r="AL27" s="7">
        <v>0</v>
      </c>
      <c r="AM27" s="7">
        <v>4.5</v>
      </c>
      <c r="AN27" s="7">
        <v>0</v>
      </c>
      <c r="AO27" s="7">
        <v>0</v>
      </c>
      <c r="AP27" s="7">
        <v>0</v>
      </c>
      <c r="AQ27" s="7">
        <v>0</v>
      </c>
      <c r="AR27" s="7">
        <v>0</v>
      </c>
      <c r="AS27" s="7">
        <v>0</v>
      </c>
      <c r="AT27" s="7">
        <v>18.5</v>
      </c>
      <c r="AU27" s="7">
        <v>0</v>
      </c>
      <c r="AV27" s="7">
        <v>0</v>
      </c>
      <c r="AW27" s="7">
        <v>0</v>
      </c>
      <c r="AX27" s="7">
        <v>0</v>
      </c>
      <c r="AY27" s="7">
        <v>0</v>
      </c>
      <c r="AZ27" s="7">
        <v>0</v>
      </c>
      <c r="BA27" s="7">
        <v>0</v>
      </c>
      <c r="BB27" s="7">
        <v>72.8</v>
      </c>
      <c r="BC27" s="7">
        <v>0</v>
      </c>
      <c r="BD27" s="7">
        <v>0</v>
      </c>
      <c r="BE27" s="7">
        <v>0</v>
      </c>
      <c r="BF27" s="7">
        <v>0</v>
      </c>
      <c r="BG27" s="7">
        <v>0</v>
      </c>
      <c r="BH27" s="7">
        <v>31.7</v>
      </c>
      <c r="BI27" s="7">
        <v>0</v>
      </c>
      <c r="BJ27" s="7">
        <v>0</v>
      </c>
      <c r="BK27" s="7">
        <v>0</v>
      </c>
      <c r="BL27" s="7">
        <v>0</v>
      </c>
      <c r="BM27" s="7">
        <v>0</v>
      </c>
      <c r="BN27" s="7">
        <v>0</v>
      </c>
      <c r="BO27" s="7">
        <v>25.7</v>
      </c>
      <c r="BP27" s="7">
        <v>10</v>
      </c>
      <c r="BQ27" s="7">
        <v>0</v>
      </c>
      <c r="BR27" s="7">
        <v>0</v>
      </c>
      <c r="BS27" s="7">
        <v>13.1</v>
      </c>
      <c r="BT27" s="7">
        <v>5.8</v>
      </c>
      <c r="BU27" s="7">
        <v>0</v>
      </c>
      <c r="BV27" s="7">
        <v>23</v>
      </c>
      <c r="BW27" s="7">
        <v>0</v>
      </c>
      <c r="BX27" s="7">
        <v>0</v>
      </c>
      <c r="BY27" s="7">
        <v>0</v>
      </c>
      <c r="BZ27" s="7">
        <v>23.5</v>
      </c>
      <c r="CA27" s="7">
        <v>32.9</v>
      </c>
      <c r="CB27" s="7">
        <v>0</v>
      </c>
      <c r="CC27" s="7">
        <v>0</v>
      </c>
      <c r="CD27" s="7">
        <v>1</v>
      </c>
      <c r="CE27" s="7">
        <v>33.5</v>
      </c>
      <c r="CF27" s="7">
        <v>0</v>
      </c>
      <c r="CG27" s="7">
        <v>3.2</v>
      </c>
      <c r="CH27" s="7">
        <v>0</v>
      </c>
      <c r="CI27" s="7">
        <v>0</v>
      </c>
      <c r="CJ27">
        <v>0</v>
      </c>
      <c r="CK27">
        <v>28.3</v>
      </c>
      <c r="CL27">
        <v>0</v>
      </c>
      <c r="CM27">
        <v>0</v>
      </c>
      <c r="CN27">
        <v>0</v>
      </c>
      <c r="CO27">
        <v>126.3</v>
      </c>
      <c r="CP27">
        <v>0</v>
      </c>
      <c r="CQ27">
        <v>0</v>
      </c>
      <c r="CR27">
        <v>0</v>
      </c>
      <c r="CS27">
        <v>24.7</v>
      </c>
      <c r="CT27">
        <v>0</v>
      </c>
      <c r="CU27">
        <v>0</v>
      </c>
      <c r="CV27">
        <v>0</v>
      </c>
      <c r="CW27">
        <v>0</v>
      </c>
      <c r="CX27">
        <v>24.7</v>
      </c>
      <c r="CY27">
        <v>0</v>
      </c>
      <c r="CZ27">
        <v>8.1999999999999993</v>
      </c>
      <c r="DA27">
        <v>115.5</v>
      </c>
      <c r="DB27">
        <v>0</v>
      </c>
      <c r="DC27">
        <v>0</v>
      </c>
      <c r="DD27">
        <v>0</v>
      </c>
      <c r="DE27">
        <v>23.7</v>
      </c>
      <c r="DF27">
        <v>10.199999999999999</v>
      </c>
      <c r="DG27">
        <v>190.7</v>
      </c>
      <c r="DH27">
        <v>0</v>
      </c>
      <c r="DI27">
        <v>52.7</v>
      </c>
      <c r="DJ27">
        <v>13.5</v>
      </c>
      <c r="DK27">
        <v>8.1999999999999993</v>
      </c>
      <c r="DL27">
        <v>0</v>
      </c>
      <c r="DM27">
        <v>0</v>
      </c>
      <c r="DN27">
        <v>4.4000000000000004</v>
      </c>
      <c r="DO27">
        <v>12.5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17.7</v>
      </c>
      <c r="EC27">
        <v>23.7</v>
      </c>
      <c r="ED27">
        <v>13.8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21.5</v>
      </c>
      <c r="EK27">
        <v>18.2</v>
      </c>
      <c r="EL27">
        <v>0</v>
      </c>
      <c r="EM27">
        <v>27.7</v>
      </c>
      <c r="EN27">
        <v>0</v>
      </c>
      <c r="EO27">
        <v>0</v>
      </c>
      <c r="EP27">
        <v>0</v>
      </c>
      <c r="EQ27">
        <v>21.4</v>
      </c>
      <c r="ER27">
        <v>0</v>
      </c>
      <c r="ES27">
        <v>0</v>
      </c>
      <c r="ET27">
        <v>1.1000000000000001</v>
      </c>
      <c r="EU27">
        <v>0</v>
      </c>
      <c r="EV27">
        <v>0</v>
      </c>
      <c r="EW27">
        <v>0</v>
      </c>
      <c r="EX27">
        <v>82.2</v>
      </c>
      <c r="EY27">
        <v>0</v>
      </c>
      <c r="EZ27">
        <v>43.6</v>
      </c>
      <c r="FA27">
        <v>0</v>
      </c>
      <c r="FB27">
        <v>0</v>
      </c>
      <c r="FC27">
        <v>21.7</v>
      </c>
      <c r="FD27">
        <v>43.6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35</v>
      </c>
      <c r="FL27">
        <v>5.8</v>
      </c>
      <c r="FM27">
        <v>3.5</v>
      </c>
      <c r="FN27">
        <v>0</v>
      </c>
      <c r="FO27">
        <v>0</v>
      </c>
      <c r="FP27">
        <v>0</v>
      </c>
      <c r="FQ27">
        <v>0</v>
      </c>
      <c r="FR27">
        <v>4.3</v>
      </c>
      <c r="FS27">
        <v>0</v>
      </c>
      <c r="FT27">
        <v>36.1</v>
      </c>
      <c r="FU27">
        <v>0</v>
      </c>
      <c r="FV27">
        <v>37.799999999999997</v>
      </c>
      <c r="FW27">
        <v>0</v>
      </c>
      <c r="FX27">
        <v>0</v>
      </c>
      <c r="FY27">
        <v>0</v>
      </c>
      <c r="FZ27">
        <v>0</v>
      </c>
      <c r="GA27">
        <v>6.8</v>
      </c>
      <c r="GB27">
        <v>8</v>
      </c>
      <c r="GC27">
        <v>22</v>
      </c>
      <c r="GD27">
        <v>8.4</v>
      </c>
      <c r="GE27">
        <v>51</v>
      </c>
      <c r="GF27">
        <v>0</v>
      </c>
      <c r="GG27">
        <v>0</v>
      </c>
      <c r="GH27">
        <v>0</v>
      </c>
      <c r="GI27">
        <v>8.5</v>
      </c>
      <c r="GJ27">
        <v>0</v>
      </c>
      <c r="GK27">
        <v>0</v>
      </c>
      <c r="GL27">
        <v>0</v>
      </c>
      <c r="GM27">
        <v>0</v>
      </c>
      <c r="GN27">
        <v>2.2999999999999998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24.9</v>
      </c>
      <c r="GW27">
        <v>0</v>
      </c>
      <c r="GX27">
        <v>0</v>
      </c>
      <c r="GY27">
        <v>29</v>
      </c>
      <c r="GZ27">
        <v>0</v>
      </c>
      <c r="HA27">
        <v>0</v>
      </c>
      <c r="HB27">
        <v>0</v>
      </c>
      <c r="HC27">
        <v>0</v>
      </c>
      <c r="HD27">
        <v>33.5</v>
      </c>
      <c r="HE27">
        <v>0</v>
      </c>
      <c r="HF27">
        <v>48</v>
      </c>
      <c r="HG27">
        <v>0</v>
      </c>
      <c r="HH27">
        <v>0</v>
      </c>
      <c r="HI27">
        <v>0</v>
      </c>
      <c r="HJ27">
        <v>0</v>
      </c>
      <c r="HK27">
        <v>5</v>
      </c>
      <c r="HL27">
        <v>0</v>
      </c>
      <c r="HM27">
        <v>17.100000000000001</v>
      </c>
      <c r="HN27">
        <v>0</v>
      </c>
      <c r="HO27">
        <v>109.7</v>
      </c>
      <c r="HP27">
        <v>83.4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9.5</v>
      </c>
      <c r="HW27">
        <v>26.7</v>
      </c>
      <c r="HX27">
        <v>13.8</v>
      </c>
      <c r="HY27">
        <v>5.5</v>
      </c>
      <c r="HZ27">
        <v>0</v>
      </c>
      <c r="IA27">
        <v>0</v>
      </c>
      <c r="IB27">
        <v>0</v>
      </c>
      <c r="IC27">
        <v>18.399999999999999</v>
      </c>
      <c r="ID27">
        <v>0</v>
      </c>
      <c r="IE27">
        <v>0</v>
      </c>
      <c r="IF27">
        <v>9.5</v>
      </c>
      <c r="IG27">
        <v>0</v>
      </c>
      <c r="IH27">
        <v>0</v>
      </c>
      <c r="II27">
        <v>9.4</v>
      </c>
      <c r="IJ27">
        <v>27</v>
      </c>
      <c r="IK27">
        <v>0</v>
      </c>
      <c r="IL27">
        <v>0</v>
      </c>
      <c r="IM27">
        <v>0</v>
      </c>
      <c r="IN27">
        <v>0</v>
      </c>
      <c r="IO27">
        <v>22.6</v>
      </c>
      <c r="IP27">
        <v>0</v>
      </c>
      <c r="IQ27">
        <v>0</v>
      </c>
      <c r="IR27">
        <v>7.4</v>
      </c>
      <c r="IS27">
        <v>0</v>
      </c>
      <c r="IT27">
        <v>4</v>
      </c>
      <c r="IU27">
        <v>0</v>
      </c>
      <c r="IV27">
        <v>0</v>
      </c>
      <c r="IW27">
        <v>0</v>
      </c>
      <c r="IX27">
        <v>6.8</v>
      </c>
      <c r="IY27">
        <v>0</v>
      </c>
      <c r="IZ27">
        <v>61.5</v>
      </c>
      <c r="JA27">
        <v>0</v>
      </c>
      <c r="JB27">
        <v>0</v>
      </c>
      <c r="JC27">
        <v>0</v>
      </c>
      <c r="JD27">
        <v>0</v>
      </c>
      <c r="JE27">
        <v>0</v>
      </c>
      <c r="JF27">
        <v>7.5</v>
      </c>
      <c r="JG27">
        <v>43.6</v>
      </c>
      <c r="JH27">
        <v>0</v>
      </c>
      <c r="JI27">
        <v>0</v>
      </c>
      <c r="JJ27">
        <v>0</v>
      </c>
      <c r="JK27">
        <v>20</v>
      </c>
      <c r="JL27">
        <v>23.9</v>
      </c>
      <c r="JM27">
        <v>42</v>
      </c>
      <c r="JN27">
        <v>0</v>
      </c>
      <c r="JO27">
        <v>0</v>
      </c>
      <c r="JP27">
        <v>0</v>
      </c>
      <c r="JQ27">
        <v>0</v>
      </c>
      <c r="JR27">
        <v>0</v>
      </c>
      <c r="JS27">
        <v>18.3</v>
      </c>
      <c r="JT27">
        <v>0</v>
      </c>
      <c r="JU27">
        <v>0</v>
      </c>
      <c r="JV27">
        <v>0</v>
      </c>
      <c r="JW27">
        <v>2.7</v>
      </c>
      <c r="JX27">
        <v>0</v>
      </c>
      <c r="JY27">
        <v>0</v>
      </c>
      <c r="JZ27">
        <v>0</v>
      </c>
      <c r="KA27">
        <v>0</v>
      </c>
      <c r="KB27">
        <v>0</v>
      </c>
      <c r="KC27">
        <v>7.1</v>
      </c>
      <c r="KD27">
        <v>0</v>
      </c>
      <c r="KE27">
        <v>5.8</v>
      </c>
      <c r="KF27">
        <v>0</v>
      </c>
      <c r="KG27">
        <v>0</v>
      </c>
      <c r="KH27">
        <v>0</v>
      </c>
      <c r="KI27">
        <v>0</v>
      </c>
      <c r="KJ27">
        <v>0</v>
      </c>
      <c r="KK27">
        <v>4</v>
      </c>
      <c r="KL27">
        <v>0</v>
      </c>
      <c r="KM27">
        <v>22</v>
      </c>
      <c r="KN27">
        <v>4.0999999999999996</v>
      </c>
      <c r="KO27">
        <v>0</v>
      </c>
      <c r="KP27">
        <v>0</v>
      </c>
      <c r="KQ27">
        <v>0</v>
      </c>
      <c r="KR27">
        <v>0</v>
      </c>
      <c r="KS27">
        <v>0</v>
      </c>
    </row>
    <row r="28" spans="1:305" x14ac:dyDescent="0.3">
      <c r="A28" t="s">
        <v>170</v>
      </c>
      <c r="B28" s="54"/>
      <c r="C28" s="7">
        <v>15</v>
      </c>
      <c r="D28" s="7">
        <v>85.1</v>
      </c>
      <c r="E28" s="7">
        <v>10.199999999999999</v>
      </c>
      <c r="F28" s="7">
        <v>0</v>
      </c>
      <c r="G28" s="7">
        <v>0</v>
      </c>
      <c r="H28" s="7">
        <v>30</v>
      </c>
      <c r="I28" s="7">
        <v>0</v>
      </c>
      <c r="J28" s="7">
        <v>0</v>
      </c>
      <c r="K28" s="7">
        <v>21.3</v>
      </c>
      <c r="L28" s="7">
        <v>28.5</v>
      </c>
      <c r="M28" s="7">
        <v>8.9</v>
      </c>
      <c r="N28" s="7">
        <v>0</v>
      </c>
      <c r="O28" s="7">
        <v>15.5</v>
      </c>
      <c r="P28" s="7">
        <v>0</v>
      </c>
      <c r="Q28" s="7">
        <v>0</v>
      </c>
      <c r="R28" s="7">
        <v>26</v>
      </c>
      <c r="S28" s="7">
        <v>0</v>
      </c>
      <c r="T28" s="7">
        <v>0</v>
      </c>
      <c r="U28" s="7">
        <v>20.8</v>
      </c>
      <c r="V28" s="7">
        <v>0</v>
      </c>
      <c r="W28" s="7">
        <v>0</v>
      </c>
      <c r="X28" s="7">
        <v>0</v>
      </c>
      <c r="Y28" s="7">
        <v>17.3</v>
      </c>
      <c r="Z28" s="7">
        <v>0</v>
      </c>
      <c r="AA28" s="7">
        <v>21.5</v>
      </c>
      <c r="AB28" s="7">
        <v>0</v>
      </c>
      <c r="AC28" s="7">
        <v>12</v>
      </c>
      <c r="AD28" s="7">
        <v>0</v>
      </c>
      <c r="AE28" s="7">
        <v>65</v>
      </c>
      <c r="AF28" s="7">
        <v>0</v>
      </c>
      <c r="AG28" s="7">
        <v>0</v>
      </c>
      <c r="AH28" s="7">
        <v>10</v>
      </c>
      <c r="AI28" s="7">
        <v>0</v>
      </c>
      <c r="AJ28" s="7">
        <v>29.5</v>
      </c>
      <c r="AK28" s="7">
        <v>0</v>
      </c>
      <c r="AL28" s="7">
        <v>0</v>
      </c>
      <c r="AM28" s="7">
        <v>17</v>
      </c>
      <c r="AN28" s="7">
        <v>0</v>
      </c>
      <c r="AO28" s="7">
        <v>0</v>
      </c>
      <c r="AP28" s="7">
        <v>28</v>
      </c>
      <c r="AQ28" s="7">
        <v>0</v>
      </c>
      <c r="AR28" s="7">
        <v>0</v>
      </c>
      <c r="AS28" s="7">
        <v>43.5</v>
      </c>
      <c r="AT28" s="7">
        <v>10.6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43.7</v>
      </c>
      <c r="BC28" s="7">
        <v>19.8</v>
      </c>
      <c r="BD28" s="7">
        <v>0</v>
      </c>
      <c r="BE28" s="7">
        <v>49</v>
      </c>
      <c r="BF28" s="7">
        <v>60</v>
      </c>
      <c r="BG28" s="7">
        <v>0</v>
      </c>
      <c r="BH28" s="7">
        <v>33.4</v>
      </c>
      <c r="BI28" s="7">
        <v>0</v>
      </c>
      <c r="BJ28" s="7">
        <v>0</v>
      </c>
      <c r="BK28" s="7">
        <v>0</v>
      </c>
      <c r="BL28" s="7">
        <v>0</v>
      </c>
      <c r="BM28" s="7">
        <v>0</v>
      </c>
      <c r="BN28" s="7">
        <v>11.6</v>
      </c>
      <c r="BO28" s="7">
        <v>0</v>
      </c>
      <c r="BP28" s="7">
        <v>0</v>
      </c>
      <c r="BQ28" s="7">
        <v>87.2</v>
      </c>
      <c r="BR28" s="7">
        <v>0</v>
      </c>
      <c r="BS28" s="7">
        <v>0</v>
      </c>
      <c r="BT28" s="7">
        <v>22.7</v>
      </c>
      <c r="BU28" s="7">
        <v>0</v>
      </c>
      <c r="BV28" s="7">
        <v>0</v>
      </c>
      <c r="BW28" s="7">
        <v>0</v>
      </c>
      <c r="BX28" s="7">
        <v>0</v>
      </c>
      <c r="BY28" s="7">
        <v>24.3</v>
      </c>
      <c r="BZ28" s="7">
        <v>0</v>
      </c>
      <c r="CA28" s="7">
        <v>0</v>
      </c>
      <c r="CB28" s="7">
        <v>0</v>
      </c>
      <c r="CC28" s="7">
        <v>0</v>
      </c>
      <c r="CD28" s="7">
        <v>0</v>
      </c>
      <c r="CE28" s="7">
        <v>0</v>
      </c>
      <c r="CF28" s="7">
        <v>0</v>
      </c>
      <c r="CG28" s="7">
        <v>4.5</v>
      </c>
      <c r="CH28" s="7">
        <v>30</v>
      </c>
      <c r="CI28" s="7">
        <v>0</v>
      </c>
      <c r="CJ28">
        <v>0</v>
      </c>
      <c r="CK28">
        <v>0</v>
      </c>
      <c r="CL28">
        <v>0</v>
      </c>
      <c r="CM28">
        <v>32.6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66.7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23.5</v>
      </c>
      <c r="DI28">
        <v>0</v>
      </c>
      <c r="DJ28">
        <v>0</v>
      </c>
      <c r="DK28">
        <v>0</v>
      </c>
      <c r="DL28">
        <v>0</v>
      </c>
      <c r="DM28">
        <v>15.5</v>
      </c>
      <c r="DN28">
        <v>0</v>
      </c>
      <c r="DO28">
        <v>38.6</v>
      </c>
      <c r="DP28">
        <v>0</v>
      </c>
      <c r="DQ28">
        <v>0</v>
      </c>
      <c r="DR28">
        <v>0</v>
      </c>
      <c r="DS28">
        <v>18.600000000000001</v>
      </c>
      <c r="DT28">
        <v>0</v>
      </c>
      <c r="DU28">
        <v>0</v>
      </c>
      <c r="DV28">
        <v>0</v>
      </c>
      <c r="DW28">
        <v>0</v>
      </c>
      <c r="DX28">
        <v>29.9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19.5</v>
      </c>
      <c r="EG28">
        <v>0</v>
      </c>
      <c r="EH28">
        <v>14.7</v>
      </c>
      <c r="EI28">
        <v>0</v>
      </c>
      <c r="EJ28">
        <v>0</v>
      </c>
      <c r="EK28">
        <v>20.3</v>
      </c>
      <c r="EL28">
        <v>0</v>
      </c>
      <c r="EM28">
        <v>0</v>
      </c>
      <c r="EN28">
        <v>0</v>
      </c>
      <c r="EO28">
        <v>0</v>
      </c>
      <c r="EP28">
        <v>15.2</v>
      </c>
      <c r="EQ28">
        <v>15.6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25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23.7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17.2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10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16.100000000000001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4.5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14.3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14.5</v>
      </c>
      <c r="HT28">
        <v>0</v>
      </c>
      <c r="HU28">
        <v>0</v>
      </c>
      <c r="HV28">
        <v>0</v>
      </c>
      <c r="HW28">
        <v>0</v>
      </c>
      <c r="HX28">
        <v>0</v>
      </c>
      <c r="HY28">
        <v>0</v>
      </c>
      <c r="HZ28">
        <v>0</v>
      </c>
      <c r="IA28">
        <v>0</v>
      </c>
      <c r="IB28">
        <v>0</v>
      </c>
      <c r="IC28">
        <v>0</v>
      </c>
      <c r="ID28">
        <v>0</v>
      </c>
      <c r="IE28">
        <v>0</v>
      </c>
      <c r="IF28">
        <v>0</v>
      </c>
      <c r="IG28">
        <v>0</v>
      </c>
      <c r="IH28">
        <v>0</v>
      </c>
      <c r="II28">
        <v>0</v>
      </c>
      <c r="IJ28">
        <v>0</v>
      </c>
      <c r="IK28">
        <v>0</v>
      </c>
      <c r="IL28">
        <v>0</v>
      </c>
      <c r="IM28">
        <v>0</v>
      </c>
      <c r="IN28">
        <v>0</v>
      </c>
      <c r="IO28">
        <v>0</v>
      </c>
      <c r="IP28">
        <v>0</v>
      </c>
      <c r="IQ28">
        <v>0</v>
      </c>
      <c r="IR28">
        <v>0</v>
      </c>
      <c r="IS28">
        <v>0</v>
      </c>
      <c r="IT28">
        <v>0</v>
      </c>
      <c r="IU28">
        <v>0</v>
      </c>
      <c r="IV28">
        <v>0</v>
      </c>
      <c r="IW28">
        <v>0</v>
      </c>
      <c r="IX28">
        <v>0</v>
      </c>
      <c r="IY28">
        <v>6.3</v>
      </c>
      <c r="IZ28">
        <v>0</v>
      </c>
      <c r="JA28">
        <v>19.5</v>
      </c>
      <c r="JB28">
        <v>0</v>
      </c>
      <c r="JC28">
        <v>0</v>
      </c>
      <c r="JD28">
        <v>0</v>
      </c>
      <c r="JE28">
        <v>0</v>
      </c>
      <c r="JF28">
        <v>0</v>
      </c>
      <c r="JG28">
        <v>24.2</v>
      </c>
      <c r="JH28">
        <v>6.3</v>
      </c>
      <c r="JI28">
        <v>0</v>
      </c>
      <c r="JJ28">
        <v>0</v>
      </c>
      <c r="JK28">
        <v>0</v>
      </c>
      <c r="JL28">
        <v>24.1</v>
      </c>
      <c r="JM28">
        <v>0</v>
      </c>
      <c r="JN28">
        <v>0</v>
      </c>
      <c r="JO28">
        <v>0</v>
      </c>
      <c r="JP28">
        <v>0</v>
      </c>
      <c r="JQ28">
        <v>0</v>
      </c>
      <c r="JR28">
        <v>0</v>
      </c>
      <c r="JS28">
        <v>0</v>
      </c>
      <c r="JT28">
        <v>0</v>
      </c>
      <c r="JU28">
        <v>0</v>
      </c>
      <c r="JV28">
        <v>0</v>
      </c>
      <c r="JW28">
        <v>0</v>
      </c>
      <c r="JX28">
        <v>0</v>
      </c>
      <c r="JY28">
        <v>0</v>
      </c>
      <c r="JZ28">
        <v>0</v>
      </c>
      <c r="KA28">
        <v>17.7</v>
      </c>
      <c r="KB28">
        <v>12.9</v>
      </c>
      <c r="KC28">
        <v>0</v>
      </c>
      <c r="KD28">
        <v>0</v>
      </c>
      <c r="KE28">
        <v>0</v>
      </c>
      <c r="KF28">
        <v>16</v>
      </c>
      <c r="KG28">
        <v>0</v>
      </c>
      <c r="KH28">
        <v>0</v>
      </c>
      <c r="KI28">
        <v>0</v>
      </c>
      <c r="KJ28">
        <v>0</v>
      </c>
      <c r="KK28">
        <v>0</v>
      </c>
      <c r="KL28">
        <v>0</v>
      </c>
      <c r="KM28">
        <v>0</v>
      </c>
      <c r="KN28">
        <v>0</v>
      </c>
      <c r="KO28">
        <v>0</v>
      </c>
      <c r="KP28">
        <v>0</v>
      </c>
      <c r="KQ28">
        <v>0</v>
      </c>
      <c r="KR28">
        <v>0</v>
      </c>
      <c r="KS28">
        <v>4.0999999999999996</v>
      </c>
    </row>
    <row r="29" spans="1:305" ht="15" x14ac:dyDescent="0.25">
      <c r="A29" t="s">
        <v>171</v>
      </c>
      <c r="B29" s="54"/>
      <c r="C29" s="7">
        <v>20</v>
      </c>
      <c r="D29" s="7">
        <v>76.8</v>
      </c>
      <c r="E29" s="7">
        <v>11.2</v>
      </c>
      <c r="F29" s="7">
        <v>0</v>
      </c>
      <c r="G29" s="7">
        <v>0</v>
      </c>
      <c r="H29" s="7">
        <v>21.2</v>
      </c>
      <c r="I29" s="7">
        <v>0</v>
      </c>
      <c r="J29" s="7">
        <v>66.8</v>
      </c>
      <c r="K29" s="7">
        <v>30.9</v>
      </c>
      <c r="L29" s="7">
        <v>36.799999999999997</v>
      </c>
      <c r="M29" s="7">
        <v>29.6</v>
      </c>
      <c r="N29" s="7">
        <v>87.9</v>
      </c>
      <c r="O29" s="7">
        <v>57.2</v>
      </c>
      <c r="P29" s="7">
        <v>0</v>
      </c>
      <c r="Q29" s="7">
        <v>0</v>
      </c>
      <c r="R29" s="7">
        <v>61.2</v>
      </c>
      <c r="S29" s="7">
        <v>138.1</v>
      </c>
      <c r="T29" s="7">
        <v>14.8</v>
      </c>
      <c r="U29" s="7">
        <v>40.200000000000003</v>
      </c>
      <c r="V29" s="7">
        <v>28.5</v>
      </c>
      <c r="W29" s="7">
        <v>40.6</v>
      </c>
      <c r="X29" s="7">
        <v>0</v>
      </c>
      <c r="Y29" s="7">
        <v>18.600000000000001</v>
      </c>
      <c r="Z29" s="7">
        <v>50.7</v>
      </c>
      <c r="AA29" s="7">
        <v>118.1</v>
      </c>
      <c r="AB29" s="7">
        <v>23.8</v>
      </c>
      <c r="AC29" s="7">
        <v>0</v>
      </c>
      <c r="AD29" s="7">
        <v>7.7</v>
      </c>
      <c r="AE29" s="7">
        <v>54.5</v>
      </c>
      <c r="AF29" s="7">
        <v>0</v>
      </c>
      <c r="AG29" s="7">
        <v>31.5</v>
      </c>
      <c r="AH29" s="7">
        <v>26.8</v>
      </c>
      <c r="AI29" s="7">
        <v>19</v>
      </c>
      <c r="AJ29" s="7">
        <v>83.6</v>
      </c>
      <c r="AK29" s="7">
        <v>0</v>
      </c>
      <c r="AL29" s="7">
        <v>10.7</v>
      </c>
      <c r="AM29" s="7">
        <v>0</v>
      </c>
      <c r="AN29" s="7">
        <v>0</v>
      </c>
      <c r="AO29" s="7">
        <v>0</v>
      </c>
      <c r="AP29" s="7">
        <v>70</v>
      </c>
      <c r="AQ29" s="7">
        <v>19.2</v>
      </c>
      <c r="AR29" s="7">
        <v>55</v>
      </c>
      <c r="AS29" s="7">
        <v>47.4</v>
      </c>
      <c r="AT29" s="7">
        <v>14.3</v>
      </c>
      <c r="AU29" s="7">
        <v>0</v>
      </c>
      <c r="AV29" s="7">
        <v>15.9</v>
      </c>
      <c r="AW29" s="7">
        <v>12.9</v>
      </c>
      <c r="AX29" s="7">
        <v>25.5</v>
      </c>
      <c r="AY29" s="7">
        <v>37.1</v>
      </c>
      <c r="AZ29" s="7">
        <v>40</v>
      </c>
      <c r="BA29" s="7">
        <v>57.5</v>
      </c>
      <c r="BB29" s="7">
        <v>68.599999999999994</v>
      </c>
      <c r="BC29" s="7">
        <v>72.2</v>
      </c>
      <c r="BD29" s="7">
        <v>45.1</v>
      </c>
      <c r="BE29" s="7">
        <v>61.2</v>
      </c>
      <c r="BF29" s="7">
        <v>46</v>
      </c>
      <c r="BG29" s="7">
        <v>37.5</v>
      </c>
      <c r="BH29" s="7">
        <v>54.7</v>
      </c>
      <c r="BI29" s="7">
        <v>55</v>
      </c>
      <c r="BJ29" s="7">
        <v>0</v>
      </c>
      <c r="BK29" s="7">
        <v>11.7</v>
      </c>
      <c r="BL29" s="7">
        <v>39.200000000000003</v>
      </c>
      <c r="BM29" s="7">
        <v>0</v>
      </c>
      <c r="BN29" s="7">
        <v>26.5</v>
      </c>
      <c r="BO29" s="7">
        <v>37</v>
      </c>
      <c r="BP29" s="7">
        <v>30</v>
      </c>
      <c r="BQ29" s="7">
        <v>64.8</v>
      </c>
      <c r="BR29" s="7">
        <v>23.9</v>
      </c>
      <c r="BS29" s="7">
        <v>31</v>
      </c>
      <c r="BT29" s="7">
        <v>29.6</v>
      </c>
      <c r="BU29" s="7">
        <v>72</v>
      </c>
      <c r="BV29" s="7">
        <v>34.700000000000003</v>
      </c>
      <c r="BW29" s="7">
        <v>61.6</v>
      </c>
      <c r="BX29" s="7">
        <v>19.899999999999999</v>
      </c>
      <c r="BY29" s="7">
        <v>22.5</v>
      </c>
      <c r="BZ29" s="7">
        <v>22.1</v>
      </c>
      <c r="CA29" s="7">
        <v>111.7</v>
      </c>
      <c r="CB29" s="7">
        <v>40</v>
      </c>
      <c r="CC29" s="7">
        <v>34.299999999999997</v>
      </c>
      <c r="CD29" s="7">
        <v>42.3</v>
      </c>
      <c r="CE29" s="7">
        <v>37.799999999999997</v>
      </c>
      <c r="CF29" s="7">
        <v>38.4</v>
      </c>
      <c r="CG29" s="7">
        <v>0</v>
      </c>
      <c r="CH29" s="7">
        <v>5.4</v>
      </c>
      <c r="CI29" s="7">
        <v>37.1</v>
      </c>
      <c r="CJ29">
        <v>24</v>
      </c>
      <c r="CK29">
        <v>5.5</v>
      </c>
      <c r="CL29">
        <v>39.9</v>
      </c>
      <c r="CM29">
        <v>12.6</v>
      </c>
      <c r="CN29">
        <v>9.6999999999999993</v>
      </c>
      <c r="CO29">
        <v>49.6</v>
      </c>
      <c r="CP29">
        <v>38</v>
      </c>
      <c r="CQ29">
        <v>40.200000000000003</v>
      </c>
      <c r="CR29">
        <v>37.4</v>
      </c>
      <c r="CS29">
        <v>61</v>
      </c>
      <c r="CT29">
        <v>23.6</v>
      </c>
      <c r="CU29">
        <v>0</v>
      </c>
      <c r="CV29">
        <v>46.6</v>
      </c>
      <c r="CW29">
        <v>22</v>
      </c>
      <c r="CX29">
        <v>9</v>
      </c>
      <c r="CY29">
        <v>41.2</v>
      </c>
      <c r="CZ29">
        <v>14.2</v>
      </c>
      <c r="DA29">
        <v>0</v>
      </c>
      <c r="DB29">
        <v>17.5</v>
      </c>
      <c r="DC29">
        <v>28.7</v>
      </c>
      <c r="DD29">
        <v>0</v>
      </c>
      <c r="DE29">
        <v>63.2</v>
      </c>
      <c r="DF29">
        <v>7.6</v>
      </c>
      <c r="DG29">
        <v>57.4</v>
      </c>
      <c r="DH29">
        <v>91.4</v>
      </c>
      <c r="DI29">
        <v>28.6</v>
      </c>
      <c r="DJ29">
        <v>47.6</v>
      </c>
      <c r="DK29">
        <v>7.3</v>
      </c>
      <c r="DL29">
        <v>0</v>
      </c>
      <c r="DM29">
        <v>0</v>
      </c>
      <c r="DN29">
        <v>22.3</v>
      </c>
      <c r="DO29">
        <v>29.6</v>
      </c>
      <c r="DP29">
        <v>14.6</v>
      </c>
      <c r="DQ29">
        <v>27.2</v>
      </c>
      <c r="DR29">
        <v>31.1</v>
      </c>
      <c r="DS29">
        <v>9.4</v>
      </c>
      <c r="DT29">
        <v>0</v>
      </c>
      <c r="DU29">
        <v>102</v>
      </c>
      <c r="DV29">
        <v>98.9</v>
      </c>
      <c r="DW29">
        <v>0</v>
      </c>
      <c r="DX29">
        <v>0</v>
      </c>
      <c r="DY29">
        <v>0</v>
      </c>
      <c r="DZ29">
        <v>56.8</v>
      </c>
      <c r="EA29">
        <v>10</v>
      </c>
      <c r="EB29">
        <v>24.1</v>
      </c>
      <c r="EC29">
        <v>29.1</v>
      </c>
      <c r="ED29">
        <v>101.8</v>
      </c>
      <c r="EE29">
        <v>0</v>
      </c>
      <c r="EF29">
        <v>28</v>
      </c>
      <c r="EG29">
        <v>17.7</v>
      </c>
      <c r="EH29">
        <v>0</v>
      </c>
      <c r="EI29">
        <v>53.6</v>
      </c>
      <c r="EJ29">
        <v>30</v>
      </c>
      <c r="EK29">
        <v>24.3</v>
      </c>
      <c r="EL29">
        <v>25</v>
      </c>
      <c r="EM29">
        <v>0</v>
      </c>
      <c r="EN29">
        <v>9</v>
      </c>
      <c r="EO29">
        <v>30.2</v>
      </c>
      <c r="EP29">
        <v>0</v>
      </c>
      <c r="EQ29">
        <v>39</v>
      </c>
      <c r="ER29">
        <v>0</v>
      </c>
      <c r="ES29">
        <v>11.4</v>
      </c>
      <c r="ET29">
        <v>12.4</v>
      </c>
      <c r="EU29">
        <v>13.8</v>
      </c>
      <c r="EV29">
        <v>20.2</v>
      </c>
      <c r="EW29">
        <v>37.200000000000003</v>
      </c>
      <c r="EX29">
        <v>0</v>
      </c>
      <c r="EY29">
        <v>39.6</v>
      </c>
      <c r="EZ29">
        <v>20</v>
      </c>
      <c r="FA29">
        <v>59</v>
      </c>
      <c r="FB29">
        <v>26.3</v>
      </c>
      <c r="FC29">
        <v>25</v>
      </c>
      <c r="FD29">
        <v>0</v>
      </c>
      <c r="FE29">
        <v>18.3</v>
      </c>
      <c r="FF29">
        <v>19.899999999999999</v>
      </c>
      <c r="FG29">
        <v>25</v>
      </c>
      <c r="FH29">
        <v>0</v>
      </c>
      <c r="FI29">
        <v>22</v>
      </c>
      <c r="FJ29">
        <v>7.5</v>
      </c>
      <c r="FK29">
        <v>43.5</v>
      </c>
      <c r="FL29">
        <v>0</v>
      </c>
      <c r="FM29">
        <v>21.2</v>
      </c>
      <c r="FN29">
        <v>20</v>
      </c>
      <c r="FO29">
        <v>14</v>
      </c>
      <c r="FP29">
        <v>23.9</v>
      </c>
      <c r="FQ29">
        <v>33.799999999999997</v>
      </c>
      <c r="FR29">
        <v>16.3</v>
      </c>
      <c r="FS29">
        <v>27.1</v>
      </c>
      <c r="FT29">
        <v>42.9</v>
      </c>
      <c r="FU29">
        <v>31.8</v>
      </c>
      <c r="FV29">
        <v>58</v>
      </c>
      <c r="FW29">
        <v>29.3</v>
      </c>
      <c r="FX29">
        <v>0</v>
      </c>
      <c r="FY29">
        <v>19.2</v>
      </c>
      <c r="FZ29">
        <v>44.6</v>
      </c>
      <c r="GA29">
        <v>25.5</v>
      </c>
      <c r="GB29">
        <v>30.1</v>
      </c>
      <c r="GC29">
        <v>10</v>
      </c>
      <c r="GD29">
        <v>26.9</v>
      </c>
      <c r="GE29">
        <v>27</v>
      </c>
      <c r="GF29">
        <v>23.5</v>
      </c>
      <c r="GG29">
        <v>25.3</v>
      </c>
      <c r="GH29">
        <v>33.799999999999997</v>
      </c>
      <c r="GI29">
        <v>7</v>
      </c>
      <c r="GJ29">
        <v>20.3</v>
      </c>
      <c r="GK29">
        <v>11</v>
      </c>
      <c r="GL29">
        <v>0</v>
      </c>
      <c r="GM29">
        <v>0</v>
      </c>
      <c r="GN29">
        <v>8.9</v>
      </c>
      <c r="GO29">
        <v>23.4</v>
      </c>
      <c r="GP29">
        <v>24.2</v>
      </c>
      <c r="GQ29">
        <v>21</v>
      </c>
      <c r="GR29">
        <v>25.9</v>
      </c>
      <c r="GS29">
        <v>0</v>
      </c>
      <c r="GT29">
        <v>47.8</v>
      </c>
      <c r="GU29">
        <v>22.7</v>
      </c>
      <c r="GV29">
        <v>16.600000000000001</v>
      </c>
      <c r="GW29">
        <v>13.6</v>
      </c>
      <c r="GX29">
        <v>11.1</v>
      </c>
      <c r="GY29">
        <v>60</v>
      </c>
      <c r="GZ29">
        <v>25.3</v>
      </c>
      <c r="HA29">
        <v>13</v>
      </c>
      <c r="HB29">
        <v>11.2</v>
      </c>
      <c r="HC29">
        <v>31</v>
      </c>
      <c r="HD29">
        <v>42</v>
      </c>
      <c r="HE29">
        <v>0</v>
      </c>
      <c r="HF29">
        <v>0</v>
      </c>
      <c r="HG29">
        <v>32</v>
      </c>
      <c r="HH29">
        <v>16.8</v>
      </c>
      <c r="HI29">
        <v>6.1</v>
      </c>
      <c r="HJ29">
        <v>37.200000000000003</v>
      </c>
      <c r="HK29">
        <v>0</v>
      </c>
      <c r="HL29">
        <v>15.7</v>
      </c>
      <c r="HM29">
        <v>28.6</v>
      </c>
      <c r="HN29">
        <v>11.5</v>
      </c>
      <c r="HO29">
        <v>46.6</v>
      </c>
      <c r="HP29">
        <v>0</v>
      </c>
      <c r="HQ29">
        <v>0</v>
      </c>
      <c r="HR29">
        <v>0</v>
      </c>
      <c r="HS29">
        <v>10</v>
      </c>
      <c r="HT29">
        <v>19.5</v>
      </c>
      <c r="HU29">
        <v>26.4</v>
      </c>
      <c r="HV29">
        <v>0</v>
      </c>
      <c r="HW29">
        <v>0</v>
      </c>
      <c r="HX29">
        <v>26.4</v>
      </c>
      <c r="HY29">
        <v>14.1</v>
      </c>
      <c r="HZ29">
        <v>23</v>
      </c>
      <c r="IA29">
        <v>0</v>
      </c>
      <c r="IB29">
        <v>25.5</v>
      </c>
      <c r="IC29">
        <v>0</v>
      </c>
      <c r="ID29">
        <v>7.8</v>
      </c>
      <c r="IE29">
        <v>27.8</v>
      </c>
      <c r="IF29">
        <v>9.1999999999999993</v>
      </c>
      <c r="IG29">
        <v>0</v>
      </c>
      <c r="IH29">
        <v>28.9</v>
      </c>
      <c r="II29">
        <v>21</v>
      </c>
      <c r="IJ29">
        <v>0</v>
      </c>
      <c r="IK29">
        <v>0.5</v>
      </c>
      <c r="IL29">
        <v>0</v>
      </c>
      <c r="IM29">
        <v>0</v>
      </c>
      <c r="IN29">
        <v>0</v>
      </c>
      <c r="IO29">
        <v>0</v>
      </c>
      <c r="IP29">
        <v>0</v>
      </c>
      <c r="IQ29">
        <v>0</v>
      </c>
      <c r="IR29">
        <v>12.2</v>
      </c>
      <c r="IS29">
        <v>19.8</v>
      </c>
      <c r="IT29">
        <v>17.100000000000001</v>
      </c>
      <c r="IU29">
        <v>0</v>
      </c>
      <c r="IV29">
        <v>0</v>
      </c>
      <c r="IW29">
        <v>0</v>
      </c>
      <c r="IX29">
        <v>46</v>
      </c>
      <c r="IY29">
        <v>16.7</v>
      </c>
      <c r="IZ29">
        <v>0</v>
      </c>
      <c r="JA29">
        <v>12.5</v>
      </c>
      <c r="JB29">
        <v>43.6</v>
      </c>
      <c r="JC29">
        <v>0</v>
      </c>
      <c r="JD29">
        <v>0</v>
      </c>
      <c r="JE29">
        <v>0</v>
      </c>
      <c r="JF29">
        <v>0</v>
      </c>
      <c r="JG29">
        <v>0</v>
      </c>
      <c r="JH29">
        <v>17.8</v>
      </c>
      <c r="JI29">
        <v>12.3</v>
      </c>
      <c r="JJ29">
        <v>36</v>
      </c>
      <c r="JK29">
        <v>13</v>
      </c>
      <c r="JL29">
        <v>88.6</v>
      </c>
      <c r="JM29">
        <v>30.7</v>
      </c>
      <c r="JN29">
        <v>10.9</v>
      </c>
      <c r="JO29">
        <v>0</v>
      </c>
      <c r="JP29">
        <v>0</v>
      </c>
      <c r="JQ29">
        <v>33.6</v>
      </c>
      <c r="JR29">
        <v>0</v>
      </c>
      <c r="JS29">
        <v>0</v>
      </c>
      <c r="JT29">
        <v>0</v>
      </c>
      <c r="JU29">
        <v>14.1</v>
      </c>
      <c r="JV29">
        <v>13.6</v>
      </c>
      <c r="JW29">
        <v>11.8</v>
      </c>
      <c r="JX29">
        <v>8.1</v>
      </c>
      <c r="JY29">
        <v>0</v>
      </c>
      <c r="JZ29">
        <v>0</v>
      </c>
      <c r="KA29">
        <v>0</v>
      </c>
      <c r="KB29">
        <v>19.899999999999999</v>
      </c>
      <c r="KC29">
        <v>0</v>
      </c>
      <c r="KD29">
        <v>36.299999999999997</v>
      </c>
      <c r="KE29">
        <v>18.8</v>
      </c>
      <c r="KF29">
        <v>9.9</v>
      </c>
      <c r="KG29">
        <v>22.9</v>
      </c>
      <c r="KH29">
        <v>16</v>
      </c>
      <c r="KI29">
        <v>8.6</v>
      </c>
      <c r="KJ29">
        <v>8.1</v>
      </c>
      <c r="KK29">
        <v>0</v>
      </c>
      <c r="KL29">
        <v>0</v>
      </c>
      <c r="KM29">
        <v>0</v>
      </c>
      <c r="KN29">
        <v>0</v>
      </c>
      <c r="KO29">
        <v>46.7</v>
      </c>
      <c r="KP29">
        <v>0</v>
      </c>
      <c r="KQ29">
        <v>9.1999999999999993</v>
      </c>
      <c r="KR29">
        <v>0</v>
      </c>
      <c r="KS29">
        <v>0</v>
      </c>
    </row>
    <row r="30" spans="1:305" ht="15" x14ac:dyDescent="0.25">
      <c r="A30" t="s">
        <v>172</v>
      </c>
      <c r="B30" s="54"/>
      <c r="C30" s="7">
        <v>0</v>
      </c>
      <c r="D30" s="7">
        <v>0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  <c r="Y30" s="7">
        <v>0</v>
      </c>
      <c r="Z30" s="7">
        <v>0</v>
      </c>
      <c r="AA30" s="7">
        <v>0</v>
      </c>
      <c r="AB30" s="7">
        <v>0</v>
      </c>
      <c r="AC30" s="7">
        <v>0</v>
      </c>
      <c r="AD30" s="7">
        <v>0</v>
      </c>
      <c r="AE30" s="7">
        <v>0</v>
      </c>
      <c r="AF30" s="7">
        <v>0</v>
      </c>
      <c r="AG30" s="7">
        <v>0</v>
      </c>
      <c r="AH30" s="7">
        <v>0</v>
      </c>
      <c r="AI30" s="7">
        <v>0</v>
      </c>
      <c r="AJ30" s="7">
        <v>0</v>
      </c>
      <c r="AK30" s="7">
        <v>0</v>
      </c>
      <c r="AL30" s="7">
        <v>0</v>
      </c>
      <c r="AM30" s="7">
        <v>0</v>
      </c>
      <c r="AN30" s="7">
        <v>0</v>
      </c>
      <c r="AO30" s="7">
        <v>0</v>
      </c>
      <c r="AP30" s="7">
        <v>0</v>
      </c>
      <c r="AQ30" s="7">
        <v>0</v>
      </c>
      <c r="AR30" s="7">
        <v>0</v>
      </c>
      <c r="AS30" s="7">
        <v>0</v>
      </c>
      <c r="AT30" s="7">
        <v>0</v>
      </c>
      <c r="AU30" s="7">
        <v>0</v>
      </c>
      <c r="AV30" s="7">
        <v>0</v>
      </c>
      <c r="AW30" s="7">
        <v>0</v>
      </c>
      <c r="AX30" s="7">
        <v>0</v>
      </c>
      <c r="AY30" s="7">
        <v>0</v>
      </c>
      <c r="AZ30" s="7">
        <v>0</v>
      </c>
      <c r="BA30" s="7">
        <v>0</v>
      </c>
      <c r="BB30" s="7">
        <v>0</v>
      </c>
      <c r="BC30" s="7">
        <v>0</v>
      </c>
      <c r="BD30" s="7">
        <v>0</v>
      </c>
      <c r="BE30" s="7">
        <v>0</v>
      </c>
      <c r="BF30" s="7">
        <v>0</v>
      </c>
      <c r="BG30" s="7">
        <v>0</v>
      </c>
      <c r="BH30" s="7">
        <v>0</v>
      </c>
      <c r="BI30" s="7">
        <v>0</v>
      </c>
      <c r="BJ30" s="7">
        <v>0</v>
      </c>
      <c r="BK30" s="7">
        <v>0</v>
      </c>
      <c r="BL30" s="7">
        <v>0</v>
      </c>
      <c r="BM30" s="7">
        <v>0</v>
      </c>
      <c r="BN30" s="7">
        <v>0</v>
      </c>
      <c r="BO30" s="7">
        <v>0</v>
      </c>
      <c r="BP30" s="7">
        <v>0</v>
      </c>
      <c r="BQ30" s="7">
        <v>0</v>
      </c>
      <c r="BR30" s="7">
        <v>0</v>
      </c>
      <c r="BS30" s="7">
        <v>0</v>
      </c>
      <c r="BT30" s="7">
        <v>0</v>
      </c>
      <c r="BU30" s="7">
        <v>0</v>
      </c>
      <c r="BV30" s="7">
        <v>0</v>
      </c>
      <c r="BW30" s="7">
        <v>0</v>
      </c>
      <c r="BX30" s="7">
        <v>0</v>
      </c>
      <c r="BY30" s="7">
        <v>0</v>
      </c>
      <c r="BZ30" s="7">
        <v>0</v>
      </c>
      <c r="CA30" s="7">
        <v>0</v>
      </c>
      <c r="CB30" s="7">
        <v>0</v>
      </c>
      <c r="CC30" s="7">
        <v>0</v>
      </c>
      <c r="CD30" s="7">
        <v>0</v>
      </c>
      <c r="CE30" s="7">
        <v>0</v>
      </c>
      <c r="CF30" s="7">
        <v>0</v>
      </c>
      <c r="CG30" s="7">
        <v>0</v>
      </c>
      <c r="CH30" s="7">
        <v>0</v>
      </c>
      <c r="CI30" s="7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  <c r="HT30">
        <v>0</v>
      </c>
      <c r="HU30">
        <v>0</v>
      </c>
      <c r="HV30">
        <v>0</v>
      </c>
      <c r="HW30">
        <v>0</v>
      </c>
      <c r="HX30">
        <v>0</v>
      </c>
      <c r="HY30">
        <v>0</v>
      </c>
      <c r="HZ30">
        <v>0</v>
      </c>
      <c r="IA30">
        <v>0</v>
      </c>
      <c r="IB30">
        <v>0</v>
      </c>
      <c r="IC30">
        <v>0</v>
      </c>
      <c r="ID30">
        <v>0</v>
      </c>
      <c r="IE30">
        <v>0</v>
      </c>
      <c r="IF30">
        <v>0</v>
      </c>
      <c r="IG30">
        <v>0</v>
      </c>
      <c r="IH30">
        <v>0</v>
      </c>
      <c r="II30">
        <v>0</v>
      </c>
      <c r="IJ30">
        <v>0</v>
      </c>
      <c r="IK30">
        <v>0</v>
      </c>
      <c r="IL30">
        <v>0</v>
      </c>
      <c r="IM30">
        <v>0</v>
      </c>
      <c r="IN30">
        <v>0</v>
      </c>
      <c r="IO30">
        <v>0</v>
      </c>
      <c r="IP30">
        <v>0</v>
      </c>
      <c r="IQ30">
        <v>0</v>
      </c>
      <c r="IR30">
        <v>0</v>
      </c>
      <c r="IS30">
        <v>0</v>
      </c>
      <c r="IT30">
        <v>0</v>
      </c>
      <c r="IU30">
        <v>0</v>
      </c>
      <c r="IV30">
        <v>0</v>
      </c>
      <c r="IW30">
        <v>0</v>
      </c>
      <c r="IX30">
        <v>0</v>
      </c>
      <c r="IY30">
        <v>0</v>
      </c>
      <c r="IZ30">
        <v>0</v>
      </c>
      <c r="JA30">
        <v>0</v>
      </c>
      <c r="JB30">
        <v>0</v>
      </c>
      <c r="JC30">
        <v>0</v>
      </c>
      <c r="JD30">
        <v>0</v>
      </c>
      <c r="JE30">
        <v>0</v>
      </c>
      <c r="JF30">
        <v>0</v>
      </c>
      <c r="JG30">
        <v>0</v>
      </c>
      <c r="JH30">
        <v>0</v>
      </c>
      <c r="JI30">
        <v>0</v>
      </c>
      <c r="JJ30">
        <v>0</v>
      </c>
      <c r="JK30">
        <v>0</v>
      </c>
      <c r="JL30">
        <v>0</v>
      </c>
      <c r="JM30">
        <v>0</v>
      </c>
      <c r="JN30">
        <v>0</v>
      </c>
      <c r="JO30">
        <v>0</v>
      </c>
      <c r="JP30">
        <v>0</v>
      </c>
      <c r="JQ30">
        <v>0</v>
      </c>
      <c r="JR30">
        <v>0</v>
      </c>
      <c r="JS30">
        <v>0</v>
      </c>
      <c r="JT30">
        <v>0</v>
      </c>
      <c r="JU30">
        <v>0</v>
      </c>
      <c r="JV30">
        <v>0</v>
      </c>
      <c r="JW30">
        <v>0</v>
      </c>
      <c r="JX30">
        <v>0</v>
      </c>
      <c r="JY30">
        <v>0</v>
      </c>
      <c r="JZ30">
        <v>0</v>
      </c>
      <c r="KA30">
        <v>0</v>
      </c>
      <c r="KB30">
        <v>0</v>
      </c>
      <c r="KC30">
        <v>0</v>
      </c>
      <c r="KD30">
        <v>0</v>
      </c>
      <c r="KE30">
        <v>0</v>
      </c>
      <c r="KF30">
        <v>0</v>
      </c>
      <c r="KG30">
        <v>0</v>
      </c>
      <c r="KH30">
        <v>0</v>
      </c>
      <c r="KI30">
        <v>0</v>
      </c>
      <c r="KJ30">
        <v>0</v>
      </c>
      <c r="KK30">
        <v>0</v>
      </c>
      <c r="KL30">
        <v>0</v>
      </c>
      <c r="KM30">
        <v>0</v>
      </c>
      <c r="KN30">
        <v>0</v>
      </c>
      <c r="KO30">
        <v>0</v>
      </c>
      <c r="KP30">
        <v>0</v>
      </c>
      <c r="KQ30">
        <v>0</v>
      </c>
      <c r="KR30">
        <v>0</v>
      </c>
      <c r="KS30">
        <v>0</v>
      </c>
    </row>
    <row r="31" spans="1:305" x14ac:dyDescent="0.3">
      <c r="A31" t="s">
        <v>173</v>
      </c>
      <c r="B31" s="54"/>
      <c r="C31" s="7">
        <v>0</v>
      </c>
      <c r="D31" s="7">
        <v>0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  <c r="Y31" s="7">
        <v>0</v>
      </c>
      <c r="Z31" s="7">
        <v>0</v>
      </c>
      <c r="AA31" s="7">
        <v>0</v>
      </c>
      <c r="AB31" s="7">
        <v>0</v>
      </c>
      <c r="AC31" s="7">
        <v>0</v>
      </c>
      <c r="AD31" s="7">
        <v>0</v>
      </c>
      <c r="AE31" s="7">
        <v>0</v>
      </c>
      <c r="AF31" s="7">
        <v>0</v>
      </c>
      <c r="AG31" s="7">
        <v>0</v>
      </c>
      <c r="AH31" s="7">
        <v>0</v>
      </c>
      <c r="AI31" s="7">
        <v>0</v>
      </c>
      <c r="AJ31" s="7">
        <v>0</v>
      </c>
      <c r="AK31" s="7">
        <v>0</v>
      </c>
      <c r="AL31" s="7">
        <v>0</v>
      </c>
      <c r="AM31" s="7">
        <v>0</v>
      </c>
      <c r="AN31" s="7">
        <v>0</v>
      </c>
      <c r="AO31" s="7">
        <v>0</v>
      </c>
      <c r="AP31" s="7">
        <v>0</v>
      </c>
      <c r="AQ31" s="7">
        <v>0</v>
      </c>
      <c r="AR31" s="7">
        <v>0</v>
      </c>
      <c r="AS31" s="7">
        <v>0</v>
      </c>
      <c r="AT31" s="7">
        <v>0</v>
      </c>
      <c r="AU31" s="7">
        <v>0</v>
      </c>
      <c r="AV31" s="7">
        <v>0</v>
      </c>
      <c r="AW31" s="7">
        <v>0</v>
      </c>
      <c r="AX31" s="7">
        <v>0</v>
      </c>
      <c r="AY31" s="7">
        <v>0</v>
      </c>
      <c r="AZ31" s="7">
        <v>0</v>
      </c>
      <c r="BA31" s="7">
        <v>0</v>
      </c>
      <c r="BB31" s="7">
        <v>0</v>
      </c>
      <c r="BC31" s="7">
        <v>0</v>
      </c>
      <c r="BD31" s="7">
        <v>0</v>
      </c>
      <c r="BE31" s="7">
        <v>0</v>
      </c>
      <c r="BF31" s="7">
        <v>0</v>
      </c>
      <c r="BG31" s="7">
        <v>0</v>
      </c>
      <c r="BH31" s="7">
        <v>0</v>
      </c>
      <c r="BI31" s="7">
        <v>0</v>
      </c>
      <c r="BJ31" s="7">
        <v>0</v>
      </c>
      <c r="BK31" s="7">
        <v>0</v>
      </c>
      <c r="BL31" s="7">
        <v>0</v>
      </c>
      <c r="BM31" s="7">
        <v>0</v>
      </c>
      <c r="BN31" s="7">
        <v>0</v>
      </c>
      <c r="BO31" s="7">
        <v>0</v>
      </c>
      <c r="BP31" s="7">
        <v>0</v>
      </c>
      <c r="BQ31" s="7">
        <v>0</v>
      </c>
      <c r="BR31" s="7">
        <v>0</v>
      </c>
      <c r="BS31" s="7">
        <v>0</v>
      </c>
      <c r="BT31" s="7">
        <v>0</v>
      </c>
      <c r="BU31" s="7">
        <v>0</v>
      </c>
      <c r="BV31" s="7">
        <v>0</v>
      </c>
      <c r="BW31" s="7">
        <v>0</v>
      </c>
      <c r="BX31" s="7">
        <v>0</v>
      </c>
      <c r="BY31" s="7">
        <v>0</v>
      </c>
      <c r="BZ31" s="7">
        <v>0</v>
      </c>
      <c r="CA31" s="7">
        <v>0</v>
      </c>
      <c r="CB31" s="7">
        <v>0</v>
      </c>
      <c r="CC31" s="7">
        <v>0</v>
      </c>
      <c r="CD31" s="7">
        <v>0</v>
      </c>
      <c r="CE31" s="7">
        <v>0</v>
      </c>
      <c r="CF31" s="7">
        <v>0</v>
      </c>
      <c r="CG31" s="7">
        <v>0</v>
      </c>
      <c r="CH31" s="7">
        <v>0</v>
      </c>
      <c r="CI31" s="7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  <c r="HZ31">
        <v>0</v>
      </c>
      <c r="IA31">
        <v>0</v>
      </c>
      <c r="IB31">
        <v>0</v>
      </c>
      <c r="IC31">
        <v>0</v>
      </c>
      <c r="ID31">
        <v>0</v>
      </c>
      <c r="IE31">
        <v>0</v>
      </c>
      <c r="IF31">
        <v>0</v>
      </c>
      <c r="IG31">
        <v>0</v>
      </c>
      <c r="IH31">
        <v>0</v>
      </c>
      <c r="II31">
        <v>0</v>
      </c>
      <c r="IJ31">
        <v>0</v>
      </c>
      <c r="IK31">
        <v>0</v>
      </c>
      <c r="IL31">
        <v>0</v>
      </c>
      <c r="IM31">
        <v>0</v>
      </c>
      <c r="IN31">
        <v>0</v>
      </c>
      <c r="IO31">
        <v>0</v>
      </c>
      <c r="IP31">
        <v>0</v>
      </c>
      <c r="IQ31">
        <v>0</v>
      </c>
      <c r="IR31">
        <v>0</v>
      </c>
      <c r="IS31">
        <v>0</v>
      </c>
      <c r="IT31">
        <v>0</v>
      </c>
      <c r="IU31">
        <v>0</v>
      </c>
      <c r="IV31">
        <v>0</v>
      </c>
      <c r="IW31">
        <v>0</v>
      </c>
      <c r="IX31">
        <v>0</v>
      </c>
      <c r="IY31">
        <v>0</v>
      </c>
      <c r="IZ31">
        <v>0</v>
      </c>
      <c r="JA31">
        <v>0</v>
      </c>
      <c r="JB31">
        <v>0</v>
      </c>
      <c r="JC31">
        <v>0</v>
      </c>
      <c r="JD31">
        <v>0</v>
      </c>
      <c r="JE31">
        <v>0</v>
      </c>
      <c r="JF31">
        <v>0</v>
      </c>
      <c r="JG31">
        <v>0</v>
      </c>
      <c r="JH31">
        <v>0</v>
      </c>
      <c r="JI31">
        <v>0</v>
      </c>
      <c r="JJ31">
        <v>0</v>
      </c>
      <c r="JK31">
        <v>0</v>
      </c>
      <c r="JL31">
        <v>0</v>
      </c>
      <c r="JM31">
        <v>0</v>
      </c>
      <c r="JN31">
        <v>0</v>
      </c>
      <c r="JO31">
        <v>0</v>
      </c>
      <c r="JP31">
        <v>0</v>
      </c>
      <c r="JQ31">
        <v>0</v>
      </c>
      <c r="JR31">
        <v>0</v>
      </c>
      <c r="JS31">
        <v>0</v>
      </c>
      <c r="JT31">
        <v>0</v>
      </c>
      <c r="JU31">
        <v>0</v>
      </c>
      <c r="JV31">
        <v>0</v>
      </c>
      <c r="JW31">
        <v>0</v>
      </c>
      <c r="JX31">
        <v>0</v>
      </c>
      <c r="JY31">
        <v>0</v>
      </c>
      <c r="JZ31">
        <v>0</v>
      </c>
      <c r="KA31">
        <v>0</v>
      </c>
      <c r="KB31">
        <v>0</v>
      </c>
      <c r="KC31">
        <v>0</v>
      </c>
      <c r="KD31">
        <v>0</v>
      </c>
      <c r="KE31">
        <v>0</v>
      </c>
      <c r="KF31">
        <v>0</v>
      </c>
      <c r="KG31">
        <v>0</v>
      </c>
      <c r="KH31">
        <v>0</v>
      </c>
      <c r="KI31">
        <v>0</v>
      </c>
      <c r="KJ31">
        <v>0</v>
      </c>
      <c r="KK31">
        <v>0</v>
      </c>
      <c r="KL31">
        <v>0</v>
      </c>
      <c r="KM31">
        <v>0</v>
      </c>
      <c r="KN31">
        <v>0</v>
      </c>
      <c r="KO31">
        <v>0</v>
      </c>
      <c r="KP31">
        <v>0</v>
      </c>
      <c r="KQ31">
        <v>0</v>
      </c>
      <c r="KR31">
        <v>0</v>
      </c>
      <c r="KS31">
        <v>0</v>
      </c>
    </row>
    <row r="32" spans="1:305" ht="15" x14ac:dyDescent="0.25">
      <c r="A32" t="s">
        <v>174</v>
      </c>
      <c r="B32" s="54"/>
      <c r="C32" s="7">
        <v>0</v>
      </c>
      <c r="D32" s="7">
        <v>0</v>
      </c>
      <c r="E32" s="7">
        <v>0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0</v>
      </c>
      <c r="AF32" s="7">
        <v>0</v>
      </c>
      <c r="AG32" s="7">
        <v>0</v>
      </c>
      <c r="AH32" s="7">
        <v>0</v>
      </c>
      <c r="AI32" s="7">
        <v>0</v>
      </c>
      <c r="AJ32" s="7">
        <v>0</v>
      </c>
      <c r="AK32" s="7">
        <v>0</v>
      </c>
      <c r="AL32" s="7">
        <v>0</v>
      </c>
      <c r="AM32" s="7">
        <v>0</v>
      </c>
      <c r="AN32" s="7">
        <v>0</v>
      </c>
      <c r="AO32" s="7">
        <v>0</v>
      </c>
      <c r="AP32" s="7">
        <v>0</v>
      </c>
      <c r="AQ32" s="7">
        <v>0</v>
      </c>
      <c r="AR32" s="7">
        <v>0</v>
      </c>
      <c r="AS32" s="7">
        <v>0</v>
      </c>
      <c r="AT32" s="7">
        <v>0</v>
      </c>
      <c r="AU32" s="7">
        <v>0</v>
      </c>
      <c r="AV32" s="7">
        <v>0</v>
      </c>
      <c r="AW32" s="7">
        <v>0</v>
      </c>
      <c r="AX32" s="7">
        <v>0</v>
      </c>
      <c r="AY32" s="7">
        <v>0</v>
      </c>
      <c r="AZ32" s="7">
        <v>0</v>
      </c>
      <c r="BA32" s="7">
        <v>0</v>
      </c>
      <c r="BB32" s="7">
        <v>0</v>
      </c>
      <c r="BC32" s="7">
        <v>0</v>
      </c>
      <c r="BD32" s="7">
        <v>0</v>
      </c>
      <c r="BE32" s="7">
        <v>0</v>
      </c>
      <c r="BF32" s="7">
        <v>0</v>
      </c>
      <c r="BG32" s="7">
        <v>0</v>
      </c>
      <c r="BH32" s="7">
        <v>0</v>
      </c>
      <c r="BI32" s="7">
        <v>0</v>
      </c>
      <c r="BJ32" s="7">
        <v>0</v>
      </c>
      <c r="BK32" s="7">
        <v>0</v>
      </c>
      <c r="BL32" s="7">
        <v>0</v>
      </c>
      <c r="BM32" s="7">
        <v>0</v>
      </c>
      <c r="BN32" s="7">
        <v>0</v>
      </c>
      <c r="BO32" s="7">
        <v>0</v>
      </c>
      <c r="BP32" s="7">
        <v>0</v>
      </c>
      <c r="BQ32" s="7">
        <v>0</v>
      </c>
      <c r="BR32" s="7">
        <v>0</v>
      </c>
      <c r="BS32" s="7">
        <v>0</v>
      </c>
      <c r="BT32" s="7">
        <v>0</v>
      </c>
      <c r="BU32" s="7">
        <v>0</v>
      </c>
      <c r="BV32" s="7">
        <v>0</v>
      </c>
      <c r="BW32" s="7">
        <v>0</v>
      </c>
      <c r="BX32" s="7">
        <v>0</v>
      </c>
      <c r="BY32" s="7">
        <v>0</v>
      </c>
      <c r="BZ32" s="7">
        <v>0</v>
      </c>
      <c r="CA32" s="7">
        <v>0</v>
      </c>
      <c r="CB32" s="7">
        <v>0</v>
      </c>
      <c r="CC32" s="7">
        <v>0</v>
      </c>
      <c r="CD32" s="7">
        <v>0</v>
      </c>
      <c r="CE32" s="7">
        <v>0</v>
      </c>
      <c r="CF32" s="7">
        <v>0</v>
      </c>
      <c r="CG32" s="7">
        <v>0</v>
      </c>
      <c r="CH32" s="7">
        <v>0</v>
      </c>
      <c r="CI32" s="7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  <c r="HS32">
        <v>0</v>
      </c>
      <c r="HT32">
        <v>0</v>
      </c>
      <c r="HU32">
        <v>0</v>
      </c>
      <c r="HV32">
        <v>0</v>
      </c>
      <c r="HW32">
        <v>0</v>
      </c>
      <c r="HX32">
        <v>0</v>
      </c>
      <c r="HY32">
        <v>0</v>
      </c>
      <c r="HZ32">
        <v>0</v>
      </c>
      <c r="IA32">
        <v>0</v>
      </c>
      <c r="IB32">
        <v>0</v>
      </c>
      <c r="IC32">
        <v>0</v>
      </c>
      <c r="ID32">
        <v>0</v>
      </c>
      <c r="IE32">
        <v>0</v>
      </c>
      <c r="IF32">
        <v>0</v>
      </c>
      <c r="IG32">
        <v>0</v>
      </c>
      <c r="IH32">
        <v>0</v>
      </c>
      <c r="II32">
        <v>0</v>
      </c>
      <c r="IJ32">
        <v>0</v>
      </c>
      <c r="IK32">
        <v>0</v>
      </c>
      <c r="IL32">
        <v>0</v>
      </c>
      <c r="IM32">
        <v>0</v>
      </c>
      <c r="IN32">
        <v>0</v>
      </c>
      <c r="IO32">
        <v>0</v>
      </c>
      <c r="IP32">
        <v>0</v>
      </c>
      <c r="IQ32">
        <v>0</v>
      </c>
      <c r="IR32">
        <v>0</v>
      </c>
      <c r="IS32">
        <v>0</v>
      </c>
      <c r="IT32">
        <v>0</v>
      </c>
      <c r="IU32">
        <v>0</v>
      </c>
      <c r="IV32">
        <v>0</v>
      </c>
      <c r="IW32">
        <v>0</v>
      </c>
      <c r="IX32">
        <v>0</v>
      </c>
      <c r="IY32">
        <v>0</v>
      </c>
      <c r="IZ32">
        <v>0</v>
      </c>
      <c r="JA32">
        <v>0</v>
      </c>
      <c r="JB32">
        <v>0</v>
      </c>
      <c r="JC32">
        <v>0</v>
      </c>
      <c r="JD32">
        <v>0</v>
      </c>
      <c r="JE32">
        <v>0</v>
      </c>
      <c r="JF32">
        <v>0</v>
      </c>
      <c r="JG32">
        <v>0</v>
      </c>
      <c r="JH32">
        <v>0</v>
      </c>
      <c r="JI32">
        <v>0</v>
      </c>
      <c r="JJ32">
        <v>0</v>
      </c>
      <c r="JK32">
        <v>0</v>
      </c>
      <c r="JL32">
        <v>0</v>
      </c>
      <c r="JM32">
        <v>0</v>
      </c>
      <c r="JN32">
        <v>0</v>
      </c>
      <c r="JO32">
        <v>0</v>
      </c>
      <c r="JP32">
        <v>0</v>
      </c>
      <c r="JQ32">
        <v>0</v>
      </c>
      <c r="JR32">
        <v>0</v>
      </c>
      <c r="JS32">
        <v>0</v>
      </c>
      <c r="JT32">
        <v>0</v>
      </c>
      <c r="JU32">
        <v>0</v>
      </c>
      <c r="JV32">
        <v>0</v>
      </c>
      <c r="JW32">
        <v>0</v>
      </c>
      <c r="JX32">
        <v>0</v>
      </c>
      <c r="JY32">
        <v>0</v>
      </c>
      <c r="JZ32">
        <v>0</v>
      </c>
      <c r="KA32">
        <v>0</v>
      </c>
      <c r="KB32">
        <v>0</v>
      </c>
      <c r="KC32">
        <v>0</v>
      </c>
      <c r="KD32">
        <v>0</v>
      </c>
      <c r="KE32">
        <v>0</v>
      </c>
      <c r="KF32">
        <v>0</v>
      </c>
      <c r="KG32">
        <v>0</v>
      </c>
      <c r="KH32">
        <v>0</v>
      </c>
      <c r="KI32">
        <v>0</v>
      </c>
      <c r="KJ32">
        <v>0</v>
      </c>
      <c r="KK32">
        <v>0</v>
      </c>
      <c r="KL32">
        <v>0</v>
      </c>
      <c r="KM32">
        <v>0</v>
      </c>
      <c r="KN32">
        <v>0</v>
      </c>
      <c r="KO32">
        <v>0</v>
      </c>
      <c r="KP32">
        <v>0</v>
      </c>
      <c r="KQ32">
        <v>0</v>
      </c>
      <c r="KR32">
        <v>0</v>
      </c>
      <c r="KS32">
        <v>0</v>
      </c>
    </row>
    <row r="33" spans="1:305" ht="15" x14ac:dyDescent="0.25">
      <c r="A33" t="s">
        <v>176</v>
      </c>
      <c r="B33" s="54"/>
      <c r="C33" s="7">
        <v>132</v>
      </c>
      <c r="D33" s="7">
        <v>482.4</v>
      </c>
      <c r="E33" s="7">
        <v>282.7</v>
      </c>
      <c r="F33" s="7">
        <v>244.1</v>
      </c>
      <c r="G33" s="7">
        <v>262.7</v>
      </c>
      <c r="H33" s="7">
        <v>248.3</v>
      </c>
      <c r="I33" s="7">
        <v>186.9</v>
      </c>
      <c r="J33" s="7">
        <v>457.5</v>
      </c>
      <c r="K33" s="7">
        <v>157.1</v>
      </c>
      <c r="L33" s="7">
        <v>349.8</v>
      </c>
      <c r="M33" s="7">
        <v>157.1</v>
      </c>
      <c r="N33" s="7">
        <v>425.3</v>
      </c>
      <c r="O33" s="7">
        <v>321.39999999999998</v>
      </c>
      <c r="P33" s="7">
        <v>80.099999999999994</v>
      </c>
      <c r="Q33" s="7">
        <v>166.5</v>
      </c>
      <c r="R33" s="7">
        <v>492</v>
      </c>
      <c r="S33" s="7">
        <v>472.5</v>
      </c>
      <c r="T33" s="7">
        <v>139.5</v>
      </c>
      <c r="U33" s="7">
        <v>217.9</v>
      </c>
      <c r="V33" s="7">
        <v>312.5</v>
      </c>
      <c r="W33" s="7">
        <v>269</v>
      </c>
      <c r="X33" s="7">
        <v>200.7</v>
      </c>
      <c r="Y33" s="7">
        <v>94.7</v>
      </c>
      <c r="Z33" s="7">
        <v>248</v>
      </c>
      <c r="AA33" s="7">
        <v>496.9</v>
      </c>
      <c r="AB33" s="7">
        <v>180.7</v>
      </c>
      <c r="AC33" s="7">
        <v>183</v>
      </c>
      <c r="AD33" s="7">
        <v>87.5</v>
      </c>
      <c r="AE33" s="7">
        <v>453.8</v>
      </c>
      <c r="AF33" s="7">
        <v>82.7</v>
      </c>
      <c r="AG33" s="7">
        <v>152.80000000000001</v>
      </c>
      <c r="AH33" s="7">
        <v>160.30000000000001</v>
      </c>
      <c r="AI33" s="7">
        <v>257.39999999999998</v>
      </c>
      <c r="AJ33" s="7">
        <v>351.3</v>
      </c>
      <c r="AK33" s="7">
        <v>99.6</v>
      </c>
      <c r="AL33" s="7">
        <v>143.19999999999999</v>
      </c>
      <c r="AM33" s="7">
        <v>187.7</v>
      </c>
      <c r="AN33" s="7">
        <v>122.5</v>
      </c>
      <c r="AO33" s="7">
        <v>222</v>
      </c>
      <c r="AP33" s="7">
        <v>215</v>
      </c>
      <c r="AQ33" s="7">
        <v>165.9</v>
      </c>
      <c r="AR33" s="7">
        <v>195.2</v>
      </c>
      <c r="AS33" s="7">
        <v>360.4</v>
      </c>
      <c r="AT33" s="7">
        <v>221.5</v>
      </c>
      <c r="AU33" s="7">
        <v>157</v>
      </c>
      <c r="AV33" s="7">
        <v>124.5</v>
      </c>
      <c r="AW33" s="7">
        <v>153.19999999999999</v>
      </c>
      <c r="AX33" s="7">
        <v>150.80000000000001</v>
      </c>
      <c r="AY33" s="7">
        <v>273.10000000000002</v>
      </c>
      <c r="AZ33" s="7">
        <v>275.10000000000002</v>
      </c>
      <c r="BA33" s="7">
        <v>330.3</v>
      </c>
      <c r="BB33" s="7">
        <v>406.5</v>
      </c>
      <c r="BC33" s="7">
        <v>282</v>
      </c>
      <c r="BD33" s="7">
        <v>220.7</v>
      </c>
      <c r="BE33" s="7">
        <v>492.7</v>
      </c>
      <c r="BF33" s="7">
        <v>337</v>
      </c>
      <c r="BG33" s="7">
        <v>251</v>
      </c>
      <c r="BH33" s="7">
        <v>322.5</v>
      </c>
      <c r="BI33" s="7">
        <v>279.3</v>
      </c>
      <c r="BJ33" s="7">
        <v>88.5</v>
      </c>
      <c r="BK33" s="7">
        <v>121.8</v>
      </c>
      <c r="BL33" s="7">
        <v>220.7</v>
      </c>
      <c r="BM33" s="7">
        <v>208.4</v>
      </c>
      <c r="BN33" s="7">
        <v>138.9</v>
      </c>
      <c r="BO33" s="7">
        <v>359.7</v>
      </c>
      <c r="BP33" s="7">
        <v>240</v>
      </c>
      <c r="BQ33" s="7">
        <v>793.4</v>
      </c>
      <c r="BR33" s="7">
        <v>150.6</v>
      </c>
      <c r="BS33" s="7">
        <v>127.8</v>
      </c>
      <c r="BT33" s="7">
        <v>333.9</v>
      </c>
      <c r="BU33" s="7">
        <v>479</v>
      </c>
      <c r="BV33" s="7">
        <v>237.1</v>
      </c>
      <c r="BW33" s="7">
        <v>314.7</v>
      </c>
      <c r="BX33" s="7">
        <v>90.4</v>
      </c>
      <c r="BY33" s="7">
        <v>212.1</v>
      </c>
      <c r="BZ33" s="7">
        <v>207.5</v>
      </c>
      <c r="CA33" s="7">
        <v>456.4</v>
      </c>
      <c r="CB33" s="7">
        <v>333.9</v>
      </c>
      <c r="CC33" s="7">
        <v>181.6</v>
      </c>
      <c r="CD33" s="7">
        <v>295.10000000000002</v>
      </c>
      <c r="CE33" s="7">
        <v>197.6</v>
      </c>
      <c r="CF33" s="7">
        <v>208.2</v>
      </c>
      <c r="CG33" s="7">
        <v>35.700000000000003</v>
      </c>
      <c r="CH33" s="7">
        <v>207.4</v>
      </c>
      <c r="CI33" s="7">
        <v>200.6</v>
      </c>
      <c r="CJ33">
        <v>126.9</v>
      </c>
      <c r="CK33">
        <v>104.5</v>
      </c>
      <c r="CL33">
        <v>313.5</v>
      </c>
      <c r="CM33">
        <v>252.8</v>
      </c>
      <c r="CN33">
        <v>191.7</v>
      </c>
      <c r="CO33">
        <v>398</v>
      </c>
      <c r="CP33">
        <v>170</v>
      </c>
      <c r="CQ33">
        <v>221.8</v>
      </c>
      <c r="CR33">
        <v>231.5</v>
      </c>
      <c r="CS33">
        <v>474.7</v>
      </c>
      <c r="CT33">
        <v>210.4</v>
      </c>
      <c r="CU33">
        <v>75</v>
      </c>
      <c r="CV33">
        <v>132.6</v>
      </c>
      <c r="CW33">
        <v>329.2</v>
      </c>
      <c r="CX33">
        <v>120.7</v>
      </c>
      <c r="CY33">
        <v>351.3</v>
      </c>
      <c r="CZ33">
        <v>114.9</v>
      </c>
      <c r="DA33">
        <v>308.2</v>
      </c>
      <c r="DB33">
        <v>271</v>
      </c>
      <c r="DC33">
        <v>192</v>
      </c>
      <c r="DD33">
        <v>104.8</v>
      </c>
      <c r="DE33">
        <v>309.89999999999998</v>
      </c>
      <c r="DF33">
        <v>138.9</v>
      </c>
      <c r="DG33">
        <v>499.1</v>
      </c>
      <c r="DH33">
        <v>513.79999999999995</v>
      </c>
      <c r="DI33">
        <v>295</v>
      </c>
      <c r="DJ33">
        <v>259.5</v>
      </c>
      <c r="DK33">
        <v>72.3</v>
      </c>
      <c r="DL33">
        <v>85.6</v>
      </c>
      <c r="DM33">
        <v>122.4</v>
      </c>
      <c r="DN33">
        <v>100.4</v>
      </c>
      <c r="DO33">
        <v>170.8</v>
      </c>
      <c r="DP33">
        <v>100.7</v>
      </c>
      <c r="DQ33">
        <v>103.4</v>
      </c>
      <c r="DR33">
        <v>137.6</v>
      </c>
      <c r="DS33">
        <v>153.4</v>
      </c>
      <c r="DT33">
        <v>114</v>
      </c>
      <c r="DU33">
        <v>460.7</v>
      </c>
      <c r="DV33">
        <v>290.7</v>
      </c>
      <c r="DW33">
        <v>123.1</v>
      </c>
      <c r="DX33">
        <v>155.30000000000001</v>
      </c>
      <c r="DY33">
        <v>93.8</v>
      </c>
      <c r="DZ33">
        <v>257.39999999999998</v>
      </c>
      <c r="EA33">
        <v>162.30000000000001</v>
      </c>
      <c r="EB33">
        <v>88.6</v>
      </c>
      <c r="EC33">
        <v>200.6</v>
      </c>
      <c r="ED33">
        <v>605</v>
      </c>
      <c r="EE33">
        <v>197.4</v>
      </c>
      <c r="EF33">
        <v>234.5</v>
      </c>
      <c r="EG33">
        <v>85.3</v>
      </c>
      <c r="EH33">
        <v>66.099999999999994</v>
      </c>
      <c r="EI33">
        <v>300.8</v>
      </c>
      <c r="EJ33">
        <v>356.5</v>
      </c>
      <c r="EK33">
        <v>131</v>
      </c>
      <c r="EL33">
        <v>228.6</v>
      </c>
      <c r="EM33">
        <v>141</v>
      </c>
      <c r="EN33">
        <v>132.1</v>
      </c>
      <c r="EO33">
        <v>217.9</v>
      </c>
      <c r="EP33">
        <v>90.1</v>
      </c>
      <c r="EQ33">
        <v>270.89999999999998</v>
      </c>
      <c r="ER33">
        <v>96.6</v>
      </c>
      <c r="ES33">
        <v>140.80000000000001</v>
      </c>
      <c r="ET33">
        <v>125.2</v>
      </c>
      <c r="EU33">
        <v>202.4</v>
      </c>
      <c r="EV33">
        <v>108.5</v>
      </c>
      <c r="EW33">
        <v>265.2</v>
      </c>
      <c r="EX33">
        <v>103.6</v>
      </c>
      <c r="EY33">
        <v>274.8</v>
      </c>
      <c r="EZ33">
        <v>399.9</v>
      </c>
      <c r="FA33">
        <v>282.7</v>
      </c>
      <c r="FB33">
        <v>185.8</v>
      </c>
      <c r="FC33">
        <v>126.3</v>
      </c>
      <c r="FD33">
        <v>328</v>
      </c>
      <c r="FE33">
        <v>149.6</v>
      </c>
      <c r="FF33">
        <v>94.6</v>
      </c>
      <c r="FG33">
        <v>268.60000000000002</v>
      </c>
      <c r="FH33">
        <v>144.9</v>
      </c>
      <c r="FI33">
        <v>211.6</v>
      </c>
      <c r="FJ33">
        <v>44.7</v>
      </c>
      <c r="FK33">
        <v>608.5</v>
      </c>
      <c r="FL33">
        <v>99.4</v>
      </c>
      <c r="FM33">
        <v>258</v>
      </c>
      <c r="FN33">
        <v>181.1</v>
      </c>
      <c r="FO33">
        <v>90.8</v>
      </c>
      <c r="FP33">
        <v>119</v>
      </c>
      <c r="FQ33">
        <v>158.9</v>
      </c>
      <c r="FR33">
        <v>102.6</v>
      </c>
      <c r="FS33">
        <v>163.4</v>
      </c>
      <c r="FT33">
        <v>592.70000000000005</v>
      </c>
      <c r="FU33">
        <v>99.9</v>
      </c>
      <c r="FV33">
        <v>304.60000000000002</v>
      </c>
      <c r="FW33">
        <v>165.6</v>
      </c>
      <c r="FX33">
        <v>275.8</v>
      </c>
      <c r="FY33">
        <v>119.7</v>
      </c>
      <c r="FZ33">
        <v>160.30000000000001</v>
      </c>
      <c r="GA33">
        <v>161.69999999999999</v>
      </c>
      <c r="GB33">
        <v>286.7</v>
      </c>
      <c r="GC33">
        <v>172.6</v>
      </c>
      <c r="GD33">
        <v>129.19999999999999</v>
      </c>
      <c r="GE33">
        <v>325.10000000000002</v>
      </c>
      <c r="GF33">
        <v>218.1</v>
      </c>
      <c r="GG33">
        <v>116.9</v>
      </c>
      <c r="GH33">
        <v>298.2</v>
      </c>
      <c r="GI33">
        <v>122.6</v>
      </c>
      <c r="GJ33">
        <v>98</v>
      </c>
      <c r="GK33">
        <v>232.9</v>
      </c>
      <c r="GL33">
        <v>196.9</v>
      </c>
      <c r="GM33">
        <v>63.2</v>
      </c>
      <c r="GN33">
        <v>185.6</v>
      </c>
      <c r="GO33">
        <v>145.69999999999999</v>
      </c>
      <c r="GP33">
        <v>123</v>
      </c>
      <c r="GQ33">
        <v>177.7</v>
      </c>
      <c r="GR33">
        <v>195.4</v>
      </c>
      <c r="GS33">
        <v>174</v>
      </c>
      <c r="GT33">
        <v>230</v>
      </c>
      <c r="GU33">
        <v>102.7</v>
      </c>
      <c r="GV33">
        <v>208</v>
      </c>
      <c r="GW33">
        <v>113.6</v>
      </c>
      <c r="GX33">
        <v>135.80000000000001</v>
      </c>
      <c r="GY33">
        <v>479</v>
      </c>
      <c r="GZ33">
        <v>166</v>
      </c>
      <c r="HA33">
        <v>119.3</v>
      </c>
      <c r="HB33">
        <v>115.3</v>
      </c>
      <c r="HC33">
        <v>180</v>
      </c>
      <c r="HD33">
        <v>385.6</v>
      </c>
      <c r="HE33">
        <v>220</v>
      </c>
      <c r="HF33">
        <v>300</v>
      </c>
      <c r="HG33">
        <v>233.6</v>
      </c>
      <c r="HH33">
        <v>126.6</v>
      </c>
      <c r="HI33">
        <v>77.8</v>
      </c>
      <c r="HJ33">
        <v>217.2</v>
      </c>
      <c r="HK33">
        <v>93.2</v>
      </c>
      <c r="HL33">
        <v>95.5</v>
      </c>
      <c r="HM33">
        <v>217.5</v>
      </c>
      <c r="HN33">
        <v>84.2</v>
      </c>
      <c r="HO33">
        <v>276.60000000000002</v>
      </c>
      <c r="HP33">
        <v>83.4</v>
      </c>
      <c r="HQ33">
        <v>68.7</v>
      </c>
      <c r="HR33">
        <v>63.3</v>
      </c>
      <c r="HS33">
        <v>104.5</v>
      </c>
      <c r="HT33">
        <v>195.8</v>
      </c>
      <c r="HU33">
        <v>153.80000000000001</v>
      </c>
      <c r="HV33">
        <v>57.2</v>
      </c>
      <c r="HW33">
        <v>221.3</v>
      </c>
      <c r="HX33">
        <v>175</v>
      </c>
      <c r="HY33">
        <v>121.7</v>
      </c>
      <c r="HZ33">
        <v>128.80000000000001</v>
      </c>
      <c r="IA33">
        <v>80.7</v>
      </c>
      <c r="IB33">
        <v>134.80000000000001</v>
      </c>
      <c r="IC33">
        <v>156.69999999999999</v>
      </c>
      <c r="ID33">
        <v>104.7</v>
      </c>
      <c r="IE33">
        <v>142</v>
      </c>
      <c r="IF33">
        <v>81.2</v>
      </c>
      <c r="IG33">
        <v>144</v>
      </c>
      <c r="IH33">
        <v>196.4</v>
      </c>
      <c r="II33">
        <v>88.4</v>
      </c>
      <c r="IJ33">
        <v>59</v>
      </c>
      <c r="IK33">
        <v>100</v>
      </c>
      <c r="IL33">
        <v>186.9</v>
      </c>
      <c r="IM33">
        <v>97.4</v>
      </c>
      <c r="IN33">
        <v>287.89999999999998</v>
      </c>
      <c r="IO33">
        <v>142.30000000000001</v>
      </c>
      <c r="IP33">
        <v>187</v>
      </c>
      <c r="IQ33">
        <v>115.5</v>
      </c>
      <c r="IR33">
        <v>65.900000000000006</v>
      </c>
      <c r="IS33">
        <v>76.400000000000006</v>
      </c>
      <c r="IT33">
        <v>101</v>
      </c>
      <c r="IU33">
        <v>61.4</v>
      </c>
      <c r="IV33">
        <v>64</v>
      </c>
      <c r="IW33">
        <v>162</v>
      </c>
      <c r="IX33">
        <v>430.8</v>
      </c>
      <c r="IY33">
        <v>68.5</v>
      </c>
      <c r="IZ33">
        <v>169.5</v>
      </c>
      <c r="JA33">
        <v>314.39999999999998</v>
      </c>
      <c r="JB33">
        <v>263.39999999999998</v>
      </c>
      <c r="JC33">
        <v>81.8</v>
      </c>
      <c r="JD33">
        <v>45.5</v>
      </c>
      <c r="JE33">
        <v>218.8</v>
      </c>
      <c r="JF33">
        <v>186.6</v>
      </c>
      <c r="JG33">
        <v>237.8</v>
      </c>
      <c r="JH33">
        <v>98.9</v>
      </c>
      <c r="JI33">
        <v>72.3</v>
      </c>
      <c r="JJ33">
        <v>172</v>
      </c>
      <c r="JK33">
        <v>93</v>
      </c>
      <c r="JL33">
        <v>457.7</v>
      </c>
      <c r="JM33">
        <v>258.2</v>
      </c>
      <c r="JN33">
        <v>91.9</v>
      </c>
      <c r="JO33">
        <v>123.9</v>
      </c>
      <c r="JP33">
        <v>81</v>
      </c>
      <c r="JQ33">
        <v>119.8</v>
      </c>
      <c r="JR33">
        <v>52.4</v>
      </c>
      <c r="JS33">
        <v>92.4</v>
      </c>
      <c r="JT33">
        <v>76</v>
      </c>
      <c r="JU33">
        <v>87.1</v>
      </c>
      <c r="JV33">
        <v>97.2</v>
      </c>
      <c r="JW33">
        <v>77</v>
      </c>
      <c r="JX33">
        <v>69.400000000000006</v>
      </c>
      <c r="JY33">
        <v>102.6</v>
      </c>
      <c r="JZ33">
        <v>103.8</v>
      </c>
      <c r="KA33">
        <v>391.3</v>
      </c>
      <c r="KB33">
        <v>204.5</v>
      </c>
      <c r="KC33">
        <v>82.7</v>
      </c>
      <c r="KD33">
        <v>242.2</v>
      </c>
      <c r="KE33">
        <v>118.2</v>
      </c>
      <c r="KF33">
        <v>264</v>
      </c>
      <c r="KG33">
        <v>107.1</v>
      </c>
      <c r="KH33">
        <v>78.400000000000006</v>
      </c>
      <c r="KI33">
        <v>60.3</v>
      </c>
      <c r="KJ33">
        <v>70</v>
      </c>
      <c r="KK33">
        <v>28.1</v>
      </c>
      <c r="KL33">
        <v>97.8</v>
      </c>
      <c r="KM33">
        <v>153.5</v>
      </c>
      <c r="KN33">
        <v>31.5</v>
      </c>
      <c r="KO33">
        <v>271.8</v>
      </c>
      <c r="KP33">
        <v>38</v>
      </c>
      <c r="KQ33">
        <v>43</v>
      </c>
      <c r="KR33">
        <v>44.5</v>
      </c>
      <c r="KS33">
        <v>39.1</v>
      </c>
    </row>
    <row r="34" spans="1:305" ht="15" x14ac:dyDescent="0.25">
      <c r="A34" t="s">
        <v>175</v>
      </c>
      <c r="B34" s="54"/>
      <c r="C34" s="7">
        <v>0</v>
      </c>
      <c r="D34" s="7">
        <v>289.39999999999998</v>
      </c>
      <c r="E34" s="7">
        <v>33</v>
      </c>
      <c r="F34" s="7">
        <v>120.3</v>
      </c>
      <c r="G34" s="7">
        <v>37</v>
      </c>
      <c r="H34" s="7">
        <v>268.10000000000002</v>
      </c>
      <c r="I34" s="7">
        <v>41</v>
      </c>
      <c r="J34" s="7">
        <v>303</v>
      </c>
      <c r="K34" s="7">
        <v>72.599999999999994</v>
      </c>
      <c r="L34" s="7">
        <v>139.30000000000001</v>
      </c>
      <c r="M34" s="7">
        <v>64.7</v>
      </c>
      <c r="N34" s="7">
        <v>169</v>
      </c>
      <c r="O34" s="7">
        <v>85</v>
      </c>
      <c r="P34" s="7">
        <v>27.4</v>
      </c>
      <c r="Q34" s="7">
        <v>77.7</v>
      </c>
      <c r="R34" s="7">
        <v>15</v>
      </c>
      <c r="S34" s="7">
        <v>208.4</v>
      </c>
      <c r="T34" s="7">
        <v>0</v>
      </c>
      <c r="U34" s="7">
        <v>55.6</v>
      </c>
      <c r="V34" s="7">
        <v>62.9</v>
      </c>
      <c r="W34" s="7">
        <v>159.80000000000001</v>
      </c>
      <c r="X34" s="7">
        <v>30.4</v>
      </c>
      <c r="Y34" s="7">
        <v>57.4</v>
      </c>
      <c r="Z34" s="7">
        <v>75</v>
      </c>
      <c r="AA34" s="7">
        <v>231</v>
      </c>
      <c r="AB34" s="7">
        <v>62.6</v>
      </c>
      <c r="AC34" s="7">
        <v>72</v>
      </c>
      <c r="AD34" s="7">
        <v>9.3000000000000007</v>
      </c>
      <c r="AE34" s="7">
        <v>177.3</v>
      </c>
      <c r="AF34" s="7">
        <v>0</v>
      </c>
      <c r="AG34" s="7">
        <v>40.4</v>
      </c>
      <c r="AH34" s="7">
        <v>105.4</v>
      </c>
      <c r="AI34" s="7">
        <v>58.7</v>
      </c>
      <c r="AJ34" s="7">
        <v>132.9</v>
      </c>
      <c r="AK34" s="7">
        <v>83.1</v>
      </c>
      <c r="AL34" s="7">
        <v>53.5</v>
      </c>
      <c r="AM34" s="7">
        <v>96.1</v>
      </c>
      <c r="AN34" s="7">
        <v>22.5</v>
      </c>
      <c r="AO34" s="7">
        <v>30</v>
      </c>
      <c r="AP34" s="7">
        <v>65.400000000000006</v>
      </c>
      <c r="AQ34" s="7">
        <v>40</v>
      </c>
      <c r="AR34" s="7">
        <v>137.9</v>
      </c>
      <c r="AS34" s="7">
        <v>72.7</v>
      </c>
      <c r="AT34" s="7">
        <v>124.9</v>
      </c>
      <c r="AU34" s="7">
        <v>77</v>
      </c>
      <c r="AV34" s="7">
        <v>46.4</v>
      </c>
      <c r="AW34" s="7">
        <v>35.299999999999997</v>
      </c>
      <c r="AX34" s="7">
        <v>113.8</v>
      </c>
      <c r="AY34" s="7">
        <v>158.5</v>
      </c>
      <c r="AZ34" s="7">
        <v>12</v>
      </c>
      <c r="BA34" s="7">
        <v>58.5</v>
      </c>
      <c r="BB34" s="7">
        <v>258</v>
      </c>
      <c r="BC34" s="7">
        <v>142.1</v>
      </c>
      <c r="BD34" s="7">
        <v>112.2</v>
      </c>
      <c r="BE34" s="7">
        <v>407.6</v>
      </c>
      <c r="BF34" s="7">
        <v>109</v>
      </c>
      <c r="BG34" s="7">
        <v>21</v>
      </c>
      <c r="BH34" s="7">
        <v>5.0999999999999996</v>
      </c>
      <c r="BI34" s="7">
        <v>65.8</v>
      </c>
      <c r="BJ34" s="7">
        <v>24.1</v>
      </c>
      <c r="BK34" s="7">
        <v>37</v>
      </c>
      <c r="BL34" s="7">
        <v>6</v>
      </c>
      <c r="BM34" s="7">
        <v>35.6</v>
      </c>
      <c r="BN34" s="7">
        <v>0</v>
      </c>
      <c r="BO34" s="7">
        <v>208.7</v>
      </c>
      <c r="BP34" s="7">
        <v>85</v>
      </c>
      <c r="BQ34" s="7">
        <v>360.8</v>
      </c>
      <c r="BR34" s="7">
        <v>82</v>
      </c>
      <c r="BS34" s="7">
        <v>0</v>
      </c>
      <c r="BT34" s="7">
        <v>259</v>
      </c>
      <c r="BU34" s="7">
        <v>63</v>
      </c>
      <c r="BV34" s="7">
        <v>104.5</v>
      </c>
      <c r="BW34" s="7">
        <v>168.8</v>
      </c>
      <c r="BX34" s="7">
        <v>4</v>
      </c>
      <c r="BY34" s="7">
        <v>170</v>
      </c>
      <c r="BZ34" s="7">
        <v>51.9</v>
      </c>
      <c r="CA34" s="7">
        <v>280</v>
      </c>
      <c r="CB34" s="7">
        <v>207.9</v>
      </c>
      <c r="CC34" s="7">
        <v>47.1</v>
      </c>
      <c r="CD34" s="7">
        <v>182.4</v>
      </c>
      <c r="CE34" s="7">
        <v>98</v>
      </c>
      <c r="CF34" s="7">
        <v>94.1</v>
      </c>
      <c r="CG34" s="7">
        <v>10.3</v>
      </c>
      <c r="CH34" s="7">
        <v>0</v>
      </c>
      <c r="CI34" s="7">
        <v>56.2</v>
      </c>
      <c r="CJ34">
        <v>7.3</v>
      </c>
      <c r="CK34">
        <v>13.2</v>
      </c>
      <c r="CL34">
        <v>98.6</v>
      </c>
      <c r="CM34">
        <v>194.7</v>
      </c>
      <c r="CN34">
        <v>162.69999999999999</v>
      </c>
      <c r="CO34">
        <v>109</v>
      </c>
      <c r="CP34">
        <v>104</v>
      </c>
      <c r="CQ34">
        <v>100</v>
      </c>
      <c r="CR34">
        <v>207.5</v>
      </c>
      <c r="CS34">
        <v>303.2</v>
      </c>
      <c r="CT34">
        <v>133.30000000000001</v>
      </c>
      <c r="CU34">
        <v>39</v>
      </c>
      <c r="CV34">
        <v>45.4</v>
      </c>
      <c r="CW34">
        <v>119.3</v>
      </c>
      <c r="CX34">
        <v>45.3</v>
      </c>
      <c r="CY34">
        <v>376</v>
      </c>
      <c r="CZ34">
        <v>35.5</v>
      </c>
      <c r="DA34">
        <v>23.2</v>
      </c>
      <c r="DB34">
        <v>140.80000000000001</v>
      </c>
      <c r="DC34">
        <v>47.9</v>
      </c>
      <c r="DD34">
        <v>0</v>
      </c>
      <c r="DE34">
        <v>88.2</v>
      </c>
      <c r="DF34">
        <v>36.700000000000003</v>
      </c>
      <c r="DG34">
        <v>174.8</v>
      </c>
      <c r="DH34">
        <v>357.9</v>
      </c>
      <c r="DI34">
        <v>310.7</v>
      </c>
      <c r="DJ34">
        <v>114</v>
      </c>
      <c r="DK34">
        <v>28</v>
      </c>
      <c r="DL34">
        <v>35.799999999999997</v>
      </c>
      <c r="DM34">
        <v>40</v>
      </c>
      <c r="DN34">
        <v>2.6</v>
      </c>
      <c r="DO34">
        <v>51.6</v>
      </c>
      <c r="DP34">
        <v>8.8000000000000007</v>
      </c>
      <c r="DQ34">
        <v>0</v>
      </c>
      <c r="DR34">
        <v>80.2</v>
      </c>
      <c r="DS34">
        <v>80.7</v>
      </c>
      <c r="DT34">
        <v>3.3</v>
      </c>
      <c r="DU34">
        <v>189</v>
      </c>
      <c r="DV34">
        <v>188.3</v>
      </c>
      <c r="DW34">
        <v>25.1</v>
      </c>
      <c r="DX34">
        <v>23.7</v>
      </c>
      <c r="DY34">
        <v>19</v>
      </c>
      <c r="DZ34">
        <v>51</v>
      </c>
      <c r="EA34">
        <v>82.2</v>
      </c>
      <c r="EB34">
        <v>6.5</v>
      </c>
      <c r="EC34">
        <v>124.3</v>
      </c>
      <c r="ED34">
        <v>453.4</v>
      </c>
      <c r="EE34">
        <v>50</v>
      </c>
      <c r="EF34">
        <v>134</v>
      </c>
      <c r="EG34">
        <v>3.1</v>
      </c>
      <c r="EH34">
        <v>0</v>
      </c>
      <c r="EI34">
        <v>98</v>
      </c>
      <c r="EJ34">
        <v>0</v>
      </c>
      <c r="EK34">
        <v>64.2</v>
      </c>
      <c r="EL34">
        <v>58.4</v>
      </c>
      <c r="EM34">
        <v>0</v>
      </c>
      <c r="EN34">
        <v>18.399999999999999</v>
      </c>
      <c r="EO34">
        <v>82.2</v>
      </c>
      <c r="EP34">
        <v>25.6</v>
      </c>
      <c r="EQ34">
        <v>9</v>
      </c>
      <c r="ER34">
        <v>45.5</v>
      </c>
      <c r="ES34">
        <v>16.7</v>
      </c>
      <c r="ET34">
        <v>51.4</v>
      </c>
      <c r="EU34">
        <v>24</v>
      </c>
      <c r="EV34">
        <v>13</v>
      </c>
      <c r="EW34">
        <v>60</v>
      </c>
      <c r="EX34">
        <v>59.5</v>
      </c>
      <c r="EY34">
        <v>77</v>
      </c>
      <c r="EZ34">
        <v>320</v>
      </c>
      <c r="FA34">
        <v>101.6</v>
      </c>
      <c r="FB34">
        <v>112.7</v>
      </c>
      <c r="FC34">
        <v>55</v>
      </c>
      <c r="FD34">
        <v>203.7</v>
      </c>
      <c r="FE34">
        <v>78.400000000000006</v>
      </c>
      <c r="FF34">
        <v>0</v>
      </c>
      <c r="FG34">
        <v>60.6</v>
      </c>
      <c r="FH34">
        <v>52.7</v>
      </c>
      <c r="FI34">
        <v>20.5</v>
      </c>
      <c r="FJ34">
        <v>28.8</v>
      </c>
      <c r="FK34">
        <v>221</v>
      </c>
      <c r="FL34">
        <v>0</v>
      </c>
      <c r="FM34">
        <v>131.19999999999999</v>
      </c>
      <c r="FN34">
        <v>101</v>
      </c>
      <c r="FO34">
        <v>14</v>
      </c>
      <c r="FP34">
        <v>43.2</v>
      </c>
      <c r="FQ34">
        <v>79.2</v>
      </c>
      <c r="FR34">
        <v>19.3</v>
      </c>
      <c r="FS34">
        <v>104.6</v>
      </c>
      <c r="FT34">
        <v>474.2</v>
      </c>
      <c r="FU34">
        <v>45.1</v>
      </c>
      <c r="FV34">
        <v>6</v>
      </c>
      <c r="FW34">
        <v>58.9</v>
      </c>
      <c r="FX34">
        <v>32</v>
      </c>
      <c r="FY34">
        <v>33.700000000000003</v>
      </c>
      <c r="FZ34">
        <v>41.8</v>
      </c>
      <c r="GA34">
        <v>88.8</v>
      </c>
      <c r="GB34">
        <v>174.4</v>
      </c>
      <c r="GC34">
        <v>18</v>
      </c>
      <c r="GD34">
        <v>19.600000000000001</v>
      </c>
      <c r="GE34">
        <v>150.30000000000001</v>
      </c>
      <c r="GF34">
        <v>79.099999999999994</v>
      </c>
      <c r="GG34">
        <v>83</v>
      </c>
      <c r="GH34">
        <v>113.9</v>
      </c>
      <c r="GI34">
        <v>60</v>
      </c>
      <c r="GJ34">
        <v>0</v>
      </c>
      <c r="GK34">
        <v>30.3</v>
      </c>
      <c r="GL34">
        <v>0</v>
      </c>
      <c r="GM34">
        <v>31.5</v>
      </c>
      <c r="GN34">
        <v>0</v>
      </c>
      <c r="GO34">
        <v>62.5</v>
      </c>
      <c r="GP34">
        <v>67.5</v>
      </c>
      <c r="GQ34">
        <v>77.8</v>
      </c>
      <c r="GR34">
        <v>0</v>
      </c>
      <c r="GS34">
        <v>34</v>
      </c>
      <c r="GT34">
        <v>90.9</v>
      </c>
      <c r="GU34">
        <v>29.1</v>
      </c>
      <c r="GV34">
        <v>112.4</v>
      </c>
      <c r="GW34">
        <v>0</v>
      </c>
      <c r="GX34">
        <v>75.2</v>
      </c>
      <c r="GY34">
        <v>0</v>
      </c>
      <c r="GZ34">
        <v>85.3</v>
      </c>
      <c r="HA34">
        <v>8.9</v>
      </c>
      <c r="HB34">
        <v>0</v>
      </c>
      <c r="HC34">
        <v>0</v>
      </c>
      <c r="HD34">
        <v>143.6</v>
      </c>
      <c r="HE34">
        <v>96</v>
      </c>
      <c r="HF34">
        <v>150.80000000000001</v>
      </c>
      <c r="HG34">
        <v>136.69999999999999</v>
      </c>
      <c r="HH34">
        <v>24</v>
      </c>
      <c r="HI34">
        <v>12.2</v>
      </c>
      <c r="HJ34">
        <v>70.400000000000006</v>
      </c>
      <c r="HK34">
        <v>0</v>
      </c>
      <c r="HL34">
        <v>8.8000000000000007</v>
      </c>
      <c r="HM34">
        <v>1.7</v>
      </c>
      <c r="HN34">
        <v>25.9</v>
      </c>
      <c r="HO34">
        <v>125.4</v>
      </c>
      <c r="HP34">
        <v>9.6999999999999993</v>
      </c>
      <c r="HQ34">
        <v>12.2</v>
      </c>
      <c r="HR34">
        <v>0</v>
      </c>
      <c r="HS34">
        <v>28.7</v>
      </c>
      <c r="HT34">
        <v>77.400000000000006</v>
      </c>
      <c r="HU34">
        <v>45.1</v>
      </c>
      <c r="HV34">
        <v>0</v>
      </c>
      <c r="HW34">
        <v>24.4</v>
      </c>
      <c r="HX34">
        <v>25.4</v>
      </c>
      <c r="HY34">
        <v>63</v>
      </c>
      <c r="HZ34">
        <v>37.6</v>
      </c>
      <c r="IA34">
        <v>44.7</v>
      </c>
      <c r="IB34">
        <v>57.6</v>
      </c>
      <c r="IC34">
        <v>15.6</v>
      </c>
      <c r="ID34">
        <v>9.5</v>
      </c>
      <c r="IE34">
        <v>50.4</v>
      </c>
      <c r="IF34">
        <v>23.1</v>
      </c>
      <c r="IG34">
        <v>32.700000000000003</v>
      </c>
      <c r="IH34">
        <v>55.9</v>
      </c>
      <c r="II34">
        <v>0</v>
      </c>
      <c r="IJ34">
        <v>9.5</v>
      </c>
      <c r="IK34">
        <v>20.5</v>
      </c>
      <c r="IL34">
        <v>45.5</v>
      </c>
      <c r="IM34">
        <v>41</v>
      </c>
      <c r="IN34">
        <v>234.1</v>
      </c>
      <c r="IO34">
        <v>0</v>
      </c>
      <c r="IP34">
        <v>69.5</v>
      </c>
      <c r="IQ34">
        <v>30.8</v>
      </c>
      <c r="IR34">
        <v>4</v>
      </c>
      <c r="IS34">
        <v>0</v>
      </c>
      <c r="IT34">
        <v>0</v>
      </c>
      <c r="IU34">
        <v>19.8</v>
      </c>
      <c r="IV34">
        <v>24.7</v>
      </c>
      <c r="IW34">
        <v>15.5</v>
      </c>
      <c r="IX34">
        <v>196.3</v>
      </c>
      <c r="IY34">
        <v>27.6</v>
      </c>
      <c r="IZ34">
        <v>17.600000000000001</v>
      </c>
      <c r="JA34">
        <v>215.6</v>
      </c>
      <c r="JB34">
        <v>69</v>
      </c>
      <c r="JC34">
        <v>0</v>
      </c>
      <c r="JD34">
        <v>5.4</v>
      </c>
      <c r="JE34">
        <v>76.7</v>
      </c>
      <c r="JF34">
        <v>74.099999999999994</v>
      </c>
      <c r="JG34">
        <v>29</v>
      </c>
      <c r="JH34">
        <v>5.4</v>
      </c>
      <c r="JI34">
        <v>28.2</v>
      </c>
      <c r="JJ34">
        <v>32.299999999999997</v>
      </c>
      <c r="JK34">
        <v>60</v>
      </c>
      <c r="JL34">
        <v>57.5</v>
      </c>
      <c r="JM34">
        <v>38.9</v>
      </c>
      <c r="JN34">
        <v>16.399999999999999</v>
      </c>
      <c r="JO34">
        <v>0</v>
      </c>
      <c r="JP34">
        <v>18</v>
      </c>
      <c r="JQ34">
        <v>39.5</v>
      </c>
      <c r="JR34">
        <v>0</v>
      </c>
      <c r="JS34">
        <v>25.1</v>
      </c>
      <c r="JT34">
        <v>2.4</v>
      </c>
      <c r="JU34">
        <v>8.8000000000000007</v>
      </c>
      <c r="JV34">
        <v>28.9</v>
      </c>
      <c r="JW34">
        <v>15.9</v>
      </c>
      <c r="JX34">
        <v>9.5</v>
      </c>
      <c r="JY34">
        <v>0</v>
      </c>
      <c r="JZ34">
        <v>8.9</v>
      </c>
      <c r="KA34">
        <v>304.10000000000002</v>
      </c>
      <c r="KB34">
        <v>101</v>
      </c>
      <c r="KC34">
        <v>10</v>
      </c>
      <c r="KD34">
        <v>175</v>
      </c>
      <c r="KE34">
        <v>67.2</v>
      </c>
      <c r="KF34">
        <v>33.1</v>
      </c>
      <c r="KG34">
        <v>57.8</v>
      </c>
      <c r="KH34">
        <v>0</v>
      </c>
      <c r="KI34">
        <v>23.5</v>
      </c>
      <c r="KJ34">
        <v>25.1</v>
      </c>
      <c r="KK34">
        <v>0</v>
      </c>
      <c r="KL34">
        <v>20.9</v>
      </c>
      <c r="KM34">
        <v>54.9</v>
      </c>
      <c r="KN34">
        <v>4.2</v>
      </c>
      <c r="KO34">
        <v>0</v>
      </c>
      <c r="KP34">
        <v>0.9</v>
      </c>
      <c r="KQ34">
        <v>0</v>
      </c>
      <c r="KR34">
        <v>0</v>
      </c>
      <c r="KS34">
        <v>0</v>
      </c>
    </row>
    <row r="35" spans="1:305" ht="15" x14ac:dyDescent="0.25">
      <c r="A35" t="s">
        <v>49</v>
      </c>
      <c r="B35" s="54" t="e">
        <f ca="1">_xll.RiskLoglogistic(144.82,4766,7.3366,_xll.RiskName("Dataset 10"))</f>
        <v>#NAME?</v>
      </c>
      <c r="C35" s="7">
        <v>4402.5040831129936</v>
      </c>
      <c r="D35" s="7">
        <v>4729.8605440166448</v>
      </c>
      <c r="E35" s="7">
        <v>3876.9575239229125</v>
      </c>
      <c r="F35" s="7">
        <v>6152.8464772420793</v>
      </c>
      <c r="G35" s="7">
        <v>4444.4118487070627</v>
      </c>
      <c r="H35" s="7">
        <v>5029</v>
      </c>
      <c r="I35" s="7">
        <v>4434.3492992041811</v>
      </c>
      <c r="J35" s="7">
        <v>2715.1851281986605</v>
      </c>
      <c r="K35" s="7">
        <v>2500</v>
      </c>
      <c r="L35" s="7">
        <v>2359.8522514266674</v>
      </c>
      <c r="M35" s="7">
        <v>6086.9116380456162</v>
      </c>
      <c r="N35" s="7">
        <v>4593.7224954698422</v>
      </c>
      <c r="O35" s="7">
        <v>3258.0000624241375</v>
      </c>
      <c r="P35" s="7">
        <v>2930.0733615344498</v>
      </c>
      <c r="Q35" s="7">
        <v>2633.4058407878838</v>
      </c>
      <c r="R35" s="7">
        <v>3731.3907401907691</v>
      </c>
      <c r="S35" s="7">
        <v>3947.9647944159669</v>
      </c>
      <c r="T35" s="7">
        <v>3429.2120122660463</v>
      </c>
      <c r="U35" s="7">
        <v>6407.4325262565517</v>
      </c>
      <c r="V35" s="7">
        <v>3784.7254093732354</v>
      </c>
      <c r="W35" s="7">
        <v>3305.7469406773425</v>
      </c>
      <c r="X35" s="7">
        <v>3352.0344870130566</v>
      </c>
      <c r="Y35" s="7">
        <v>4498.9935218490364</v>
      </c>
      <c r="Z35" s="7">
        <v>3928.8983424781172</v>
      </c>
      <c r="AA35" s="7">
        <v>4145.9755507819391</v>
      </c>
      <c r="AB35" s="7">
        <v>3458.848322991124</v>
      </c>
      <c r="AC35" s="7">
        <v>4199.7298150968027</v>
      </c>
      <c r="AD35" s="7">
        <v>4198.4870520892955</v>
      </c>
      <c r="AE35" s="7">
        <v>4776.3558003632634</v>
      </c>
      <c r="AF35" s="7">
        <v>5874.6448639797336</v>
      </c>
      <c r="AG35" s="7">
        <v>3859.6726883833858</v>
      </c>
      <c r="AH35" s="7">
        <v>4191.5681235788788</v>
      </c>
      <c r="AI35" s="7">
        <v>3117.1309082902817</v>
      </c>
      <c r="AJ35" s="7">
        <v>3513.5772547610491</v>
      </c>
      <c r="AK35" s="7">
        <v>5639.7762690239679</v>
      </c>
      <c r="AL35" s="7">
        <v>3532.4596352629264</v>
      </c>
      <c r="AM35" s="7">
        <v>2017.6174142920281</v>
      </c>
      <c r="AN35" s="7">
        <v>6335.898960426779</v>
      </c>
      <c r="AO35" s="7">
        <v>4526.8215860347636</v>
      </c>
      <c r="AP35" s="7">
        <v>4625.6884664782938</v>
      </c>
      <c r="AQ35" s="7">
        <v>3675.105644149794</v>
      </c>
      <c r="AR35" s="7">
        <v>4767.9742863667507</v>
      </c>
      <c r="AS35" s="7">
        <v>4733.8489148522358</v>
      </c>
      <c r="AT35" s="7">
        <v>3452.2373211624827</v>
      </c>
      <c r="AU35" s="7">
        <v>5027.9401081331898</v>
      </c>
      <c r="AV35" s="7">
        <v>3608</v>
      </c>
      <c r="AW35" s="7">
        <v>3942.5992404122439</v>
      </c>
      <c r="AX35" s="7">
        <v>4857.1470681046167</v>
      </c>
      <c r="AY35" s="7">
        <v>4023.9903377404598</v>
      </c>
      <c r="AZ35" s="7">
        <v>5795.989118011239</v>
      </c>
      <c r="BA35" s="7">
        <v>4702.001484362163</v>
      </c>
      <c r="BB35" s="7">
        <v>5064.872974764211</v>
      </c>
      <c r="BC35" s="7">
        <v>4875.5911146617564</v>
      </c>
      <c r="BD35" s="7">
        <v>3861.3317618299284</v>
      </c>
      <c r="BE35" s="7">
        <v>4308.9013628021403</v>
      </c>
      <c r="BF35" s="7">
        <v>4787.9188074622871</v>
      </c>
      <c r="BG35" s="7">
        <v>4404.6727814678043</v>
      </c>
      <c r="BH35" s="7">
        <v>4126.6880998371171</v>
      </c>
      <c r="BI35" s="7">
        <v>4316.7550822700678</v>
      </c>
      <c r="BJ35" s="7">
        <v>6566.0960996003523</v>
      </c>
      <c r="BK35" s="7">
        <v>4380.1216966580978</v>
      </c>
      <c r="BL35" s="7">
        <v>4167.4687790816442</v>
      </c>
      <c r="BM35" s="7">
        <v>3125.4540675944863</v>
      </c>
      <c r="BN35" s="7">
        <v>4195.0128381154191</v>
      </c>
      <c r="BO35" s="7">
        <v>4907.8911380299651</v>
      </c>
      <c r="BP35" s="7">
        <v>4291.0367532074815</v>
      </c>
      <c r="BQ35" s="7">
        <v>4380.2751640946863</v>
      </c>
      <c r="BR35" s="7">
        <v>4730.1146761177888</v>
      </c>
      <c r="BS35" s="7">
        <v>5221.852419976185</v>
      </c>
      <c r="BT35" s="7">
        <v>5815.2228044506446</v>
      </c>
      <c r="BU35" s="7">
        <v>3743.2559796240271</v>
      </c>
      <c r="BV35" s="7">
        <v>4279.5327087541364</v>
      </c>
      <c r="BW35" s="7">
        <v>5269.8257146590622</v>
      </c>
      <c r="BX35" s="7">
        <v>5626.0705653928844</v>
      </c>
      <c r="BY35" s="7">
        <v>4932.7776037420072</v>
      </c>
      <c r="BZ35" s="7">
        <v>3688.7532430476294</v>
      </c>
      <c r="CA35" s="7">
        <v>5172.8235264214727</v>
      </c>
      <c r="CB35" s="7">
        <v>4693.9568835098335</v>
      </c>
      <c r="CC35" s="7">
        <v>3746.9893988965873</v>
      </c>
      <c r="CD35" s="7">
        <v>3980.0313224910951</v>
      </c>
      <c r="CE35" s="7">
        <v>4755.8597146586253</v>
      </c>
      <c r="CF35" s="7">
        <v>4104.5744431418525</v>
      </c>
      <c r="CG35" s="7">
        <v>3745.4132449039307</v>
      </c>
      <c r="CH35" s="7">
        <v>3742.2248039346005</v>
      </c>
      <c r="CI35" s="7">
        <v>4696.4473935114802</v>
      </c>
      <c r="CJ35">
        <v>4399.030163236338</v>
      </c>
      <c r="CK35">
        <v>5658.4443522118318</v>
      </c>
      <c r="CL35">
        <v>5153.5966136414554</v>
      </c>
      <c r="CM35">
        <v>4689.7701678657077</v>
      </c>
      <c r="CN35">
        <v>3626.6459555235087</v>
      </c>
      <c r="CO35">
        <v>4437.1748908781537</v>
      </c>
      <c r="CP35">
        <v>5167.2763799273052</v>
      </c>
      <c r="CQ35">
        <v>4676.2751259831393</v>
      </c>
      <c r="CR35">
        <v>4051.7380590559465</v>
      </c>
      <c r="CS35">
        <v>4380.2189940028611</v>
      </c>
      <c r="CT35">
        <v>4327.8942725860006</v>
      </c>
      <c r="CU35">
        <v>5080</v>
      </c>
      <c r="CV35">
        <v>4296.5189517676972</v>
      </c>
      <c r="CW35">
        <v>3174.2258837356476</v>
      </c>
      <c r="CX35">
        <v>5088.7472257684376</v>
      </c>
      <c r="CY35">
        <v>3675.4703983948166</v>
      </c>
      <c r="CZ35">
        <v>3723.9987423466878</v>
      </c>
      <c r="DA35">
        <v>4384.6776850367587</v>
      </c>
      <c r="DB35">
        <v>3091.9500907772726</v>
      </c>
      <c r="DC35">
        <v>4974.2231479087204</v>
      </c>
      <c r="DD35">
        <v>3906.0853105373344</v>
      </c>
      <c r="DE35">
        <v>4144.7352410566909</v>
      </c>
      <c r="DF35">
        <v>4851</v>
      </c>
      <c r="DG35">
        <v>5024.5516070422645</v>
      </c>
      <c r="DH35">
        <v>4509.2870309597956</v>
      </c>
      <c r="DI35">
        <v>3499.1423220973784</v>
      </c>
      <c r="DJ35">
        <v>4835.5087063687688</v>
      </c>
      <c r="DK35">
        <v>10879.555748247705</v>
      </c>
      <c r="DL35">
        <v>4677</v>
      </c>
      <c r="DM35">
        <v>6937.2361842484115</v>
      </c>
      <c r="DN35">
        <v>4253.4360975609752</v>
      </c>
      <c r="DO35">
        <v>6456.0885886976384</v>
      </c>
      <c r="DP35">
        <v>4867.8255042178735</v>
      </c>
      <c r="DQ35">
        <v>5716.095735979231</v>
      </c>
      <c r="DR35">
        <v>5558.8666616783266</v>
      </c>
      <c r="DS35">
        <v>5523.1831786758985</v>
      </c>
      <c r="DT35">
        <v>6499.6893077516388</v>
      </c>
      <c r="DU35">
        <v>4748.3038130887253</v>
      </c>
      <c r="DV35">
        <v>4850.6140143957846</v>
      </c>
      <c r="DW35">
        <v>5058.3560531657176</v>
      </c>
      <c r="DX35">
        <v>5592.0009182392296</v>
      </c>
      <c r="DY35">
        <v>5616.8723633961235</v>
      </c>
      <c r="DZ35">
        <v>4404.8473109910337</v>
      </c>
      <c r="EA35">
        <v>4839.3025805615634</v>
      </c>
      <c r="EB35">
        <v>3098.5011371190653</v>
      </c>
      <c r="EC35">
        <v>4221.8898549538671</v>
      </c>
      <c r="ED35">
        <v>3368.6897868532897</v>
      </c>
      <c r="EE35">
        <v>4445.4869555852711</v>
      </c>
      <c r="EF35">
        <v>6405.2598673982166</v>
      </c>
      <c r="EG35">
        <v>5018.8032121624419</v>
      </c>
      <c r="EH35">
        <v>6386.4621330293967</v>
      </c>
      <c r="EI35">
        <v>5056.711698425278</v>
      </c>
      <c r="EJ35">
        <v>6938.537179586463</v>
      </c>
      <c r="EK35">
        <v>4510.2939999389309</v>
      </c>
      <c r="EL35">
        <v>4799.9558593949941</v>
      </c>
      <c r="EM35">
        <v>4471.3606164067551</v>
      </c>
      <c r="EN35">
        <v>4091.0045282067158</v>
      </c>
      <c r="EO35">
        <v>5157.0811390375366</v>
      </c>
      <c r="EP35">
        <v>7018.7877018402978</v>
      </c>
      <c r="EQ35">
        <v>4670.7933179434176</v>
      </c>
      <c r="ER35">
        <v>3531.2990747965669</v>
      </c>
      <c r="ES35">
        <v>4780.9857564449649</v>
      </c>
      <c r="ET35">
        <v>4322.9796648703268</v>
      </c>
      <c r="EU35">
        <v>4272.6278286716124</v>
      </c>
      <c r="EV35">
        <v>4806.7129406963695</v>
      </c>
      <c r="EW35">
        <v>5354.3689014029806</v>
      </c>
      <c r="EX35">
        <v>4822.918978182217</v>
      </c>
      <c r="EY35">
        <v>5482.0729929555337</v>
      </c>
      <c r="EZ35">
        <v>3951.6263361807405</v>
      </c>
      <c r="FA35">
        <v>4947.2757235225772</v>
      </c>
      <c r="FB35">
        <v>4262.9705124534785</v>
      </c>
      <c r="FC35">
        <v>4531.1493115651883</v>
      </c>
      <c r="FD35">
        <v>4697.2870559497987</v>
      </c>
      <c r="FE35">
        <v>4195.8845298206425</v>
      </c>
      <c r="FF35">
        <v>5539.2079497296509</v>
      </c>
      <c r="FG35">
        <v>5718.6754748680214</v>
      </c>
      <c r="FH35">
        <v>4875.5812938028284</v>
      </c>
      <c r="FI35">
        <v>6153.5675803087588</v>
      </c>
      <c r="FJ35">
        <v>7536.2288544462208</v>
      </c>
      <c r="FK35">
        <v>4339.2863445329367</v>
      </c>
      <c r="FL35">
        <v>5378.3523883713997</v>
      </c>
      <c r="FM35">
        <v>4577.6026532577298</v>
      </c>
      <c r="FN35">
        <v>4728.1211402180015</v>
      </c>
      <c r="FO35">
        <v>6213.1249089339199</v>
      </c>
      <c r="FP35">
        <v>5129.0706857283976</v>
      </c>
      <c r="FQ35">
        <v>3934.6346904869788</v>
      </c>
      <c r="FR35">
        <v>4166.0448657884581</v>
      </c>
      <c r="FS35">
        <v>5420.7871909961814</v>
      </c>
      <c r="FT35">
        <v>4424.8730725836776</v>
      </c>
      <c r="FU35">
        <v>5757.2560019072598</v>
      </c>
      <c r="FV35">
        <v>4600.7499598161185</v>
      </c>
      <c r="FW35">
        <v>4615.0834230355222</v>
      </c>
      <c r="FX35">
        <v>5170.5325054264667</v>
      </c>
      <c r="FY35">
        <v>6935</v>
      </c>
      <c r="FZ35">
        <v>5190.7148482191942</v>
      </c>
      <c r="GA35">
        <v>3424.9169875501734</v>
      </c>
      <c r="GB35">
        <v>4775.4810614353901</v>
      </c>
      <c r="GC35">
        <v>4940.9363121361812</v>
      </c>
      <c r="GD35">
        <v>4534.8424455918548</v>
      </c>
      <c r="GE35">
        <v>4353.5008441634927</v>
      </c>
      <c r="GF35">
        <v>3297.2524882261528</v>
      </c>
      <c r="GG35">
        <v>5153.2284433340747</v>
      </c>
      <c r="GH35">
        <v>3757.2927872329328</v>
      </c>
      <c r="GI35">
        <v>4384.7212109220418</v>
      </c>
      <c r="GJ35">
        <v>6173.1587839970371</v>
      </c>
      <c r="GK35">
        <v>3968.8337151584574</v>
      </c>
      <c r="GL35">
        <v>4695.8579881656806</v>
      </c>
      <c r="GM35">
        <v>6301.1245423049768</v>
      </c>
      <c r="GN35">
        <v>5107.3389250189393</v>
      </c>
      <c r="GO35">
        <v>4765.7979722915225</v>
      </c>
      <c r="GP35">
        <v>7310.3120784564226</v>
      </c>
      <c r="GQ35">
        <v>6076.1870246222607</v>
      </c>
      <c r="GR35">
        <v>5880.2186031944875</v>
      </c>
      <c r="GS35">
        <v>7042.5030757851819</v>
      </c>
      <c r="GT35">
        <v>5105.0821776265275</v>
      </c>
      <c r="GU35">
        <v>5208.2603490816045</v>
      </c>
      <c r="GV35">
        <v>5035.2156978847988</v>
      </c>
      <c r="GW35">
        <v>5765.3471122159908</v>
      </c>
      <c r="GX35">
        <v>5233.4709451166054</v>
      </c>
      <c r="GY35">
        <v>4843.7268303140745</v>
      </c>
      <c r="GZ35">
        <v>4299.6603936096317</v>
      </c>
      <c r="HA35">
        <v>4099.8205648364274</v>
      </c>
      <c r="HB35">
        <v>6138.7547790485696</v>
      </c>
      <c r="HC35">
        <v>4761.1390922015689</v>
      </c>
      <c r="HD35">
        <v>5378.5276686897532</v>
      </c>
      <c r="HE35">
        <v>5544.2280663226093</v>
      </c>
      <c r="HF35">
        <v>3901.4739460775704</v>
      </c>
      <c r="HG35">
        <v>5152.3338317048519</v>
      </c>
      <c r="HH35">
        <v>4850.234407947004</v>
      </c>
      <c r="HI35">
        <v>4725.2339975278765</v>
      </c>
      <c r="HJ35">
        <v>5575.0951849021103</v>
      </c>
      <c r="HK35">
        <v>6250.8231794550647</v>
      </c>
      <c r="HL35">
        <v>4747.073603172752</v>
      </c>
      <c r="HM35">
        <v>4983.2569228339726</v>
      </c>
      <c r="HN35">
        <v>6941.1872541624007</v>
      </c>
      <c r="HO35">
        <v>5170.4878707196212</v>
      </c>
      <c r="HP35">
        <v>6571.8908457163825</v>
      </c>
      <c r="HQ35">
        <v>4787.9478039800124</v>
      </c>
      <c r="HR35">
        <v>6324.5570725938669</v>
      </c>
      <c r="HS35">
        <v>5336.6887561034828</v>
      </c>
      <c r="HT35">
        <v>5188.8298032213006</v>
      </c>
      <c r="HU35">
        <v>5947.1962266543615</v>
      </c>
      <c r="HV35">
        <v>5095.443819414395</v>
      </c>
      <c r="HW35">
        <v>4492.7510812455421</v>
      </c>
      <c r="HX35">
        <v>4705.7963537229507</v>
      </c>
      <c r="HY35">
        <v>4277.511949685535</v>
      </c>
      <c r="HZ35">
        <v>5986.7061442874337</v>
      </c>
      <c r="IA35">
        <v>4734.3689095127611</v>
      </c>
      <c r="IB35">
        <v>6505.4572298091189</v>
      </c>
      <c r="IC35">
        <v>5117</v>
      </c>
      <c r="ID35">
        <v>5628.8076596175251</v>
      </c>
      <c r="IE35">
        <v>7060.0249269096003</v>
      </c>
      <c r="IF35">
        <v>4649.7131255163458</v>
      </c>
      <c r="IG35">
        <v>4977.8264426748119</v>
      </c>
      <c r="IH35">
        <v>5469.100825471698</v>
      </c>
      <c r="II35">
        <v>5913.465458028496</v>
      </c>
      <c r="IJ35">
        <v>4082.0642876156435</v>
      </c>
      <c r="IK35">
        <v>4860.6320619232438</v>
      </c>
      <c r="IL35">
        <v>6424.5747587938686</v>
      </c>
      <c r="IM35">
        <v>6390.1686942212591</v>
      </c>
      <c r="IN35">
        <v>6692.9847844463229</v>
      </c>
      <c r="IO35">
        <v>5742.0255101444873</v>
      </c>
      <c r="IP35">
        <v>6322.0657350915171</v>
      </c>
      <c r="IQ35">
        <v>4552</v>
      </c>
      <c r="IR35">
        <v>4520.0788174607578</v>
      </c>
      <c r="IS35">
        <v>6453.2236758714353</v>
      </c>
      <c r="IT35">
        <v>5906.7275841499786</v>
      </c>
      <c r="IU35">
        <v>5768.1386180061354</v>
      </c>
      <c r="IV35">
        <v>5201.2462722087403</v>
      </c>
      <c r="IW35">
        <v>5406</v>
      </c>
      <c r="IX35">
        <v>4940.9823858104019</v>
      </c>
      <c r="IY35">
        <v>8068.3980006428274</v>
      </c>
      <c r="IZ35">
        <v>4593.4095054391764</v>
      </c>
      <c r="JA35">
        <v>3960.9609722942637</v>
      </c>
      <c r="JB35">
        <v>7835.8981551810703</v>
      </c>
      <c r="JC35">
        <v>5725.7807933877084</v>
      </c>
      <c r="JD35">
        <v>6171.2218785185187</v>
      </c>
      <c r="JE35">
        <v>5454.6582403106149</v>
      </c>
      <c r="JF35">
        <v>4250.9545825517962</v>
      </c>
      <c r="JG35">
        <v>5281.002690353429</v>
      </c>
      <c r="JH35">
        <v>6558.5153895510493</v>
      </c>
      <c r="JI35">
        <v>3445.3933781577516</v>
      </c>
      <c r="JJ35">
        <v>6398.6723472385229</v>
      </c>
      <c r="JK35">
        <v>4038.6185215914793</v>
      </c>
      <c r="JL35">
        <v>6637.1624837228928</v>
      </c>
      <c r="JM35">
        <v>5233.6084109089206</v>
      </c>
      <c r="JN35">
        <v>4653.5321580124992</v>
      </c>
      <c r="JO35">
        <v>5224.5852773053011</v>
      </c>
      <c r="JP35">
        <v>6162.4234353569436</v>
      </c>
      <c r="JQ35">
        <v>8773.1681276470008</v>
      </c>
      <c r="JR35">
        <v>4262.8384838538332</v>
      </c>
      <c r="JS35">
        <v>5528.4414948095136</v>
      </c>
      <c r="JT35">
        <v>7404.9617006674707</v>
      </c>
      <c r="JU35">
        <v>4546.7215536788144</v>
      </c>
      <c r="JV35">
        <v>6809.5839982918014</v>
      </c>
      <c r="JW35">
        <v>6211.5477943472561</v>
      </c>
      <c r="JX35">
        <v>7523.1432115657863</v>
      </c>
      <c r="JY35">
        <v>5153.3292371830457</v>
      </c>
      <c r="JZ35">
        <v>4516.5979824780088</v>
      </c>
      <c r="KA35">
        <v>10242.619884862306</v>
      </c>
      <c r="KB35">
        <v>6075.8702975592823</v>
      </c>
      <c r="KC35">
        <v>6465.6086317669769</v>
      </c>
      <c r="KD35">
        <v>6293.0722963971994</v>
      </c>
      <c r="KE35">
        <v>6343.4657712088683</v>
      </c>
      <c r="KF35">
        <v>5887.9799393708481</v>
      </c>
      <c r="KG35">
        <v>6092.759729111026</v>
      </c>
      <c r="KH35">
        <v>6204.8219563759076</v>
      </c>
      <c r="KI35">
        <v>7110.871265342912</v>
      </c>
      <c r="KJ35">
        <v>7268.5417346503555</v>
      </c>
      <c r="KK35">
        <v>9191.3034593311386</v>
      </c>
      <c r="KL35">
        <v>6146.2352887468614</v>
      </c>
      <c r="KM35">
        <v>7687.6991641576415</v>
      </c>
      <c r="KN35">
        <v>7462.0800654592531</v>
      </c>
      <c r="KO35">
        <v>7663.3905822127763</v>
      </c>
      <c r="KP35">
        <v>7690.3515171235058</v>
      </c>
      <c r="KQ35">
        <v>8509.3704479248554</v>
      </c>
      <c r="KR35">
        <v>6032.0597643220253</v>
      </c>
      <c r="KS35">
        <v>7107.2646978397588</v>
      </c>
    </row>
    <row r="36" spans="1:305" ht="15" x14ac:dyDescent="0.25">
      <c r="B36" s="54"/>
    </row>
    <row r="37" spans="1:305" ht="15" x14ac:dyDescent="0.25">
      <c r="A37" t="s">
        <v>195</v>
      </c>
      <c r="B37" s="54"/>
      <c r="C37" s="7">
        <f>SUM(C24:C27)</f>
        <v>97</v>
      </c>
      <c r="D37" s="7">
        <f t="shared" ref="D37:BO37" si="9">SUM(D24:D27)</f>
        <v>320.5</v>
      </c>
      <c r="E37" s="7">
        <f t="shared" si="9"/>
        <v>261.39999999999998</v>
      </c>
      <c r="F37" s="7">
        <f t="shared" si="9"/>
        <v>244.10000000000002</v>
      </c>
      <c r="G37" s="7">
        <f t="shared" si="9"/>
        <v>262.7</v>
      </c>
      <c r="H37" s="7">
        <f t="shared" si="9"/>
        <v>197.1</v>
      </c>
      <c r="I37" s="7">
        <f t="shared" si="9"/>
        <v>157.69999999999999</v>
      </c>
      <c r="J37" s="7">
        <f t="shared" si="9"/>
        <v>376.8</v>
      </c>
      <c r="K37" s="7">
        <f t="shared" si="9"/>
        <v>104.9</v>
      </c>
      <c r="L37" s="7">
        <f t="shared" si="9"/>
        <v>284.5</v>
      </c>
      <c r="M37" s="7">
        <f t="shared" si="9"/>
        <v>103.3</v>
      </c>
      <c r="N37" s="7">
        <f t="shared" si="9"/>
        <v>337.40000000000003</v>
      </c>
      <c r="O37" s="7">
        <f t="shared" si="9"/>
        <v>248.6</v>
      </c>
      <c r="P37" s="7">
        <f t="shared" si="9"/>
        <v>80.099999999999994</v>
      </c>
      <c r="Q37" s="7">
        <f t="shared" si="9"/>
        <v>166.5</v>
      </c>
      <c r="R37" s="7">
        <f t="shared" si="9"/>
        <v>404.6</v>
      </c>
      <c r="S37" s="7">
        <f t="shared" si="9"/>
        <v>294.70000000000005</v>
      </c>
      <c r="T37" s="7">
        <f t="shared" si="9"/>
        <v>124.7</v>
      </c>
      <c r="U37" s="7">
        <f t="shared" si="9"/>
        <v>146.1</v>
      </c>
      <c r="V37" s="7">
        <f t="shared" si="9"/>
        <v>284</v>
      </c>
      <c r="W37" s="7">
        <f t="shared" si="9"/>
        <v>228.4</v>
      </c>
      <c r="X37" s="7">
        <f t="shared" si="9"/>
        <v>200.7</v>
      </c>
      <c r="Y37" s="7">
        <f t="shared" si="9"/>
        <v>58.800000000000004</v>
      </c>
      <c r="Z37" s="7">
        <f t="shared" si="9"/>
        <v>197.2</v>
      </c>
      <c r="AA37" s="7">
        <f t="shared" si="9"/>
        <v>357.19999999999993</v>
      </c>
      <c r="AB37" s="7">
        <f t="shared" si="9"/>
        <v>156.89999999999998</v>
      </c>
      <c r="AC37" s="7">
        <f t="shared" si="9"/>
        <v>171</v>
      </c>
      <c r="AD37" s="7">
        <f t="shared" si="9"/>
        <v>79.900000000000006</v>
      </c>
      <c r="AE37" s="7">
        <f t="shared" si="9"/>
        <v>334.29999999999995</v>
      </c>
      <c r="AF37" s="7">
        <f t="shared" si="9"/>
        <v>62.999999999999993</v>
      </c>
      <c r="AG37" s="7">
        <f t="shared" si="9"/>
        <v>121.3</v>
      </c>
      <c r="AH37" s="7">
        <f t="shared" si="9"/>
        <v>123.5</v>
      </c>
      <c r="AI37" s="7">
        <f t="shared" si="9"/>
        <v>226</v>
      </c>
      <c r="AJ37" s="7">
        <f t="shared" si="9"/>
        <v>238.2</v>
      </c>
      <c r="AK37" s="7">
        <f t="shared" si="9"/>
        <v>99.6</v>
      </c>
      <c r="AL37" s="7">
        <f t="shared" si="9"/>
        <v>132.6</v>
      </c>
      <c r="AM37" s="7">
        <f t="shared" si="9"/>
        <v>170.7</v>
      </c>
      <c r="AN37" s="7">
        <f t="shared" si="9"/>
        <v>122.5</v>
      </c>
      <c r="AO37" s="7">
        <f t="shared" si="9"/>
        <v>222</v>
      </c>
      <c r="AP37" s="7">
        <f t="shared" si="9"/>
        <v>117</v>
      </c>
      <c r="AQ37" s="7">
        <f t="shared" si="9"/>
        <v>146.69999999999999</v>
      </c>
      <c r="AR37" s="7">
        <f t="shared" si="9"/>
        <v>97.9</v>
      </c>
      <c r="AS37" s="7">
        <f t="shared" si="9"/>
        <v>269.5</v>
      </c>
      <c r="AT37" s="7">
        <f t="shared" si="9"/>
        <v>196.5</v>
      </c>
      <c r="AU37" s="7">
        <f t="shared" si="9"/>
        <v>157</v>
      </c>
      <c r="AV37" s="7">
        <f t="shared" si="9"/>
        <v>108.6</v>
      </c>
      <c r="AW37" s="7">
        <f t="shared" si="9"/>
        <v>140.19999999999999</v>
      </c>
      <c r="AX37" s="7">
        <f t="shared" si="9"/>
        <v>125.3</v>
      </c>
      <c r="AY37" s="7">
        <f t="shared" si="9"/>
        <v>226.5</v>
      </c>
      <c r="AZ37" s="7">
        <f t="shared" si="9"/>
        <v>235.1</v>
      </c>
      <c r="BA37" s="7">
        <f t="shared" si="9"/>
        <v>272.79999999999995</v>
      </c>
      <c r="BB37" s="7">
        <f t="shared" si="9"/>
        <v>294.2</v>
      </c>
      <c r="BC37" s="7">
        <f t="shared" si="9"/>
        <v>190</v>
      </c>
      <c r="BD37" s="7">
        <f t="shared" si="9"/>
        <v>175.60000000000002</v>
      </c>
      <c r="BE37" s="7">
        <f t="shared" si="9"/>
        <v>382.59999999999997</v>
      </c>
      <c r="BF37" s="7">
        <f t="shared" si="9"/>
        <v>231</v>
      </c>
      <c r="BG37" s="7">
        <f t="shared" si="9"/>
        <v>213.5</v>
      </c>
      <c r="BH37" s="7">
        <f t="shared" si="9"/>
        <v>234.39999999999998</v>
      </c>
      <c r="BI37" s="7">
        <f t="shared" si="9"/>
        <v>224.4</v>
      </c>
      <c r="BJ37" s="7">
        <f t="shared" si="9"/>
        <v>81</v>
      </c>
      <c r="BK37" s="7">
        <f t="shared" si="9"/>
        <v>110</v>
      </c>
      <c r="BL37" s="7">
        <f t="shared" si="9"/>
        <v>181.5</v>
      </c>
      <c r="BM37" s="7">
        <f t="shared" si="9"/>
        <v>208.4</v>
      </c>
      <c r="BN37" s="7">
        <f t="shared" si="9"/>
        <v>100.8</v>
      </c>
      <c r="BO37" s="7">
        <f t="shared" si="9"/>
        <v>322.7</v>
      </c>
      <c r="BP37" s="7">
        <f t="shared" ref="BP37:EA37" si="10">SUM(BP24:BP27)</f>
        <v>210</v>
      </c>
      <c r="BQ37" s="7">
        <f t="shared" si="10"/>
        <v>641.4</v>
      </c>
      <c r="BR37" s="7">
        <f t="shared" si="10"/>
        <v>126.69999999999999</v>
      </c>
      <c r="BS37" s="7">
        <f t="shared" si="10"/>
        <v>96.899999999999991</v>
      </c>
      <c r="BT37" s="7">
        <f t="shared" si="10"/>
        <v>281.59999999999997</v>
      </c>
      <c r="BU37" s="7">
        <f t="shared" si="10"/>
        <v>407</v>
      </c>
      <c r="BV37" s="7">
        <f t="shared" si="10"/>
        <v>202.5</v>
      </c>
      <c r="BW37" s="7">
        <f t="shared" si="10"/>
        <v>253</v>
      </c>
      <c r="BX37" s="7">
        <f t="shared" si="10"/>
        <v>70.5</v>
      </c>
      <c r="BY37" s="7">
        <f t="shared" si="10"/>
        <v>165.3</v>
      </c>
      <c r="BZ37" s="7">
        <f t="shared" si="10"/>
        <v>185.4</v>
      </c>
      <c r="CA37" s="7">
        <f t="shared" si="10"/>
        <v>344.69999999999993</v>
      </c>
      <c r="CB37" s="7">
        <f t="shared" si="10"/>
        <v>293.89999999999998</v>
      </c>
      <c r="CC37" s="7">
        <f t="shared" si="10"/>
        <v>147.30000000000001</v>
      </c>
      <c r="CD37" s="7">
        <f t="shared" si="10"/>
        <v>252.8</v>
      </c>
      <c r="CE37" s="7">
        <f t="shared" si="10"/>
        <v>155.30000000000001</v>
      </c>
      <c r="CF37" s="7">
        <f t="shared" si="10"/>
        <v>169.8</v>
      </c>
      <c r="CG37" s="7">
        <f t="shared" si="10"/>
        <v>31.099999999999998</v>
      </c>
      <c r="CH37" s="7">
        <f t="shared" si="10"/>
        <v>172</v>
      </c>
      <c r="CI37" s="7">
        <f t="shared" si="10"/>
        <v>163.60000000000002</v>
      </c>
      <c r="CJ37" s="7">
        <f t="shared" si="10"/>
        <v>103</v>
      </c>
      <c r="CK37" s="7">
        <f t="shared" si="10"/>
        <v>98.999999999999986</v>
      </c>
      <c r="CL37" s="7">
        <f t="shared" si="10"/>
        <v>273.60000000000002</v>
      </c>
      <c r="CM37" s="7">
        <f t="shared" si="10"/>
        <v>207.6</v>
      </c>
      <c r="CN37" s="7">
        <f t="shared" si="10"/>
        <v>182</v>
      </c>
      <c r="CO37" s="7">
        <f t="shared" si="10"/>
        <v>348.3</v>
      </c>
      <c r="CP37" s="7">
        <f t="shared" si="10"/>
        <v>132</v>
      </c>
      <c r="CQ37" s="7">
        <f t="shared" si="10"/>
        <v>181.6</v>
      </c>
      <c r="CR37" s="7">
        <f t="shared" si="10"/>
        <v>194.2</v>
      </c>
      <c r="CS37" s="7">
        <f t="shared" si="10"/>
        <v>316.8</v>
      </c>
      <c r="CT37" s="7">
        <f t="shared" si="10"/>
        <v>186.8</v>
      </c>
      <c r="CU37" s="7">
        <f t="shared" si="10"/>
        <v>75</v>
      </c>
      <c r="CV37" s="7">
        <f t="shared" si="10"/>
        <v>85.9</v>
      </c>
      <c r="CW37" s="7">
        <f t="shared" si="10"/>
        <v>307.20000000000005</v>
      </c>
      <c r="CX37" s="7">
        <f t="shared" si="10"/>
        <v>111.7</v>
      </c>
      <c r="CY37" s="7">
        <f t="shared" si="10"/>
        <v>310.10000000000002</v>
      </c>
      <c r="CZ37" s="7">
        <f t="shared" si="10"/>
        <v>100.7</v>
      </c>
      <c r="DA37" s="7">
        <f t="shared" si="10"/>
        <v>308.2</v>
      </c>
      <c r="DB37" s="7">
        <f t="shared" si="10"/>
        <v>253.5</v>
      </c>
      <c r="DC37" s="7">
        <f t="shared" si="10"/>
        <v>163.30000000000001</v>
      </c>
      <c r="DD37" s="7">
        <f t="shared" si="10"/>
        <v>104.8</v>
      </c>
      <c r="DE37" s="7">
        <f t="shared" si="10"/>
        <v>246.7</v>
      </c>
      <c r="DF37" s="7">
        <f t="shared" si="10"/>
        <v>116.8</v>
      </c>
      <c r="DG37" s="7">
        <f t="shared" si="10"/>
        <v>441.79999999999995</v>
      </c>
      <c r="DH37" s="7">
        <f t="shared" si="10"/>
        <v>398.9</v>
      </c>
      <c r="DI37" s="7">
        <f t="shared" si="10"/>
        <v>266.40000000000003</v>
      </c>
      <c r="DJ37" s="7">
        <f t="shared" si="10"/>
        <v>211.89999999999998</v>
      </c>
      <c r="DK37" s="7">
        <f t="shared" si="10"/>
        <v>60.8</v>
      </c>
      <c r="DL37" s="7">
        <f t="shared" si="10"/>
        <v>85.6</v>
      </c>
      <c r="DM37" s="7">
        <f t="shared" si="10"/>
        <v>97.5</v>
      </c>
      <c r="DN37" s="7">
        <f t="shared" si="10"/>
        <v>78.2</v>
      </c>
      <c r="DO37" s="7">
        <f t="shared" si="10"/>
        <v>102.6</v>
      </c>
      <c r="DP37" s="7">
        <f t="shared" si="10"/>
        <v>86.1</v>
      </c>
      <c r="DQ37" s="7">
        <f t="shared" si="10"/>
        <v>76.2</v>
      </c>
      <c r="DR37" s="7">
        <f t="shared" si="10"/>
        <v>106.6</v>
      </c>
      <c r="DS37" s="7">
        <f t="shared" si="10"/>
        <v>125.4</v>
      </c>
      <c r="DT37" s="7">
        <f t="shared" si="10"/>
        <v>114</v>
      </c>
      <c r="DU37" s="7">
        <f t="shared" si="10"/>
        <v>358.7</v>
      </c>
      <c r="DV37" s="7">
        <f t="shared" si="10"/>
        <v>191.8</v>
      </c>
      <c r="DW37" s="7">
        <f t="shared" si="10"/>
        <v>123.1</v>
      </c>
      <c r="DX37" s="7">
        <f t="shared" si="10"/>
        <v>125.4</v>
      </c>
      <c r="DY37" s="7">
        <f t="shared" si="10"/>
        <v>93.8</v>
      </c>
      <c r="DZ37" s="7">
        <f t="shared" si="10"/>
        <v>200.60000000000002</v>
      </c>
      <c r="EA37" s="7">
        <f t="shared" si="10"/>
        <v>152.30000000000001</v>
      </c>
      <c r="EB37" s="7">
        <f t="shared" ref="EB37:FW37" si="11">SUM(EB24:EB27)</f>
        <v>64.5</v>
      </c>
      <c r="EC37" s="7">
        <f t="shared" si="11"/>
        <v>171.5</v>
      </c>
      <c r="ED37" s="7">
        <f t="shared" si="11"/>
        <v>503.2</v>
      </c>
      <c r="EE37" s="7">
        <f t="shared" si="11"/>
        <v>172.4</v>
      </c>
      <c r="EF37" s="7">
        <f t="shared" si="11"/>
        <v>187</v>
      </c>
      <c r="EG37" s="7">
        <f t="shared" si="11"/>
        <v>67.599999999999994</v>
      </c>
      <c r="EH37" s="7">
        <f t="shared" si="11"/>
        <v>51.400000000000006</v>
      </c>
      <c r="EI37" s="7">
        <f t="shared" si="11"/>
        <v>247.29999999999998</v>
      </c>
      <c r="EJ37" s="7">
        <f t="shared" si="11"/>
        <v>326.5</v>
      </c>
      <c r="EK37" s="7">
        <f t="shared" si="11"/>
        <v>86.4</v>
      </c>
      <c r="EL37" s="7">
        <f t="shared" si="11"/>
        <v>203.7</v>
      </c>
      <c r="EM37" s="7">
        <f t="shared" si="11"/>
        <v>131.1</v>
      </c>
      <c r="EN37" s="7">
        <f t="shared" si="11"/>
        <v>123.1</v>
      </c>
      <c r="EO37" s="7">
        <f t="shared" si="11"/>
        <v>187.70000000000002</v>
      </c>
      <c r="EP37" s="7">
        <f t="shared" si="11"/>
        <v>74.800000000000011</v>
      </c>
      <c r="EQ37" s="7">
        <f t="shared" si="11"/>
        <v>216.2</v>
      </c>
      <c r="ER37" s="7">
        <f t="shared" si="11"/>
        <v>96.7</v>
      </c>
      <c r="ES37" s="7">
        <f t="shared" si="11"/>
        <v>121.3</v>
      </c>
      <c r="ET37" s="7">
        <f t="shared" si="11"/>
        <v>112.8</v>
      </c>
      <c r="EU37" s="7">
        <f t="shared" si="11"/>
        <v>188.6</v>
      </c>
      <c r="EV37" s="7">
        <f t="shared" si="11"/>
        <v>88.3</v>
      </c>
      <c r="EW37" s="7">
        <f t="shared" si="11"/>
        <v>228</v>
      </c>
      <c r="EX37" s="7">
        <f t="shared" si="11"/>
        <v>103.6</v>
      </c>
      <c r="EY37" s="7">
        <f t="shared" si="11"/>
        <v>210.2</v>
      </c>
      <c r="EZ37" s="7">
        <f t="shared" si="11"/>
        <v>379.90000000000003</v>
      </c>
      <c r="FA37" s="7">
        <f t="shared" si="11"/>
        <v>223.8</v>
      </c>
      <c r="FB37" s="7">
        <f t="shared" si="11"/>
        <v>159.5</v>
      </c>
      <c r="FC37" s="7">
        <f t="shared" si="11"/>
        <v>101.4</v>
      </c>
      <c r="FD37" s="7">
        <f t="shared" si="11"/>
        <v>327.90000000000003</v>
      </c>
      <c r="FE37" s="7">
        <f t="shared" si="11"/>
        <v>131.19999999999999</v>
      </c>
      <c r="FF37" s="7">
        <f t="shared" si="11"/>
        <v>74.699999999999989</v>
      </c>
      <c r="FG37" s="7">
        <f t="shared" si="11"/>
        <v>219.89999999999998</v>
      </c>
      <c r="FH37" s="7">
        <f t="shared" si="11"/>
        <v>144.9</v>
      </c>
      <c r="FI37" s="7">
        <f t="shared" si="11"/>
        <v>189.5</v>
      </c>
      <c r="FJ37" s="7">
        <f t="shared" si="11"/>
        <v>37.200000000000003</v>
      </c>
      <c r="FK37" s="7">
        <f t="shared" si="11"/>
        <v>565</v>
      </c>
      <c r="FL37" s="7">
        <f t="shared" si="11"/>
        <v>99.399999999999991</v>
      </c>
      <c r="FM37" s="7">
        <f t="shared" si="11"/>
        <v>219.6</v>
      </c>
      <c r="FN37" s="7">
        <f t="shared" si="11"/>
        <v>161.1</v>
      </c>
      <c r="FO37" s="7">
        <f t="shared" si="11"/>
        <v>76.8</v>
      </c>
      <c r="FP37" s="7">
        <f t="shared" si="11"/>
        <v>95</v>
      </c>
      <c r="FQ37" s="7">
        <f t="shared" si="11"/>
        <v>125.10000000000001</v>
      </c>
      <c r="FR37" s="7">
        <f t="shared" si="11"/>
        <v>86.3</v>
      </c>
      <c r="FS37" s="7">
        <f t="shared" si="11"/>
        <v>126.30000000000001</v>
      </c>
      <c r="FT37" s="7">
        <f t="shared" si="11"/>
        <v>549.70000000000005</v>
      </c>
      <c r="FU37" s="7">
        <f t="shared" si="11"/>
        <v>68.099999999999994</v>
      </c>
      <c r="FV37" s="7">
        <f t="shared" si="11"/>
        <v>246.60000000000002</v>
      </c>
      <c r="FW37" s="7">
        <f t="shared" si="11"/>
        <v>136.30000000000001</v>
      </c>
      <c r="FX37" s="7">
        <f t="shared" ref="FX37:FY37" si="12">SUM(FX24:FX27)</f>
        <v>275.7</v>
      </c>
      <c r="FY37" s="7">
        <f t="shared" si="12"/>
        <v>100.5</v>
      </c>
      <c r="FZ37" s="7">
        <f t="shared" ref="FZ37:IK37" si="13">SUM(FZ24:FZ27)</f>
        <v>115.69999999999999</v>
      </c>
      <c r="GA37" s="7">
        <f t="shared" si="13"/>
        <v>136.30000000000001</v>
      </c>
      <c r="GB37" s="7">
        <f t="shared" si="13"/>
        <v>240.60000000000002</v>
      </c>
      <c r="GC37" s="7">
        <f t="shared" si="13"/>
        <v>162.69999999999999</v>
      </c>
      <c r="GD37" s="7">
        <f t="shared" si="13"/>
        <v>102.30000000000001</v>
      </c>
      <c r="GE37" s="7">
        <f t="shared" si="13"/>
        <v>298.10000000000002</v>
      </c>
      <c r="GF37" s="7">
        <f t="shared" si="13"/>
        <v>194.6</v>
      </c>
      <c r="GG37" s="7">
        <f t="shared" si="13"/>
        <v>91.6</v>
      </c>
      <c r="GH37" s="7">
        <f t="shared" si="13"/>
        <v>264.39999999999998</v>
      </c>
      <c r="GI37" s="7">
        <f t="shared" si="13"/>
        <v>115.7</v>
      </c>
      <c r="GJ37" s="7">
        <f t="shared" si="13"/>
        <v>77.7</v>
      </c>
      <c r="GK37" s="7">
        <f t="shared" si="13"/>
        <v>221.9</v>
      </c>
      <c r="GL37" s="7">
        <f t="shared" si="13"/>
        <v>182.5</v>
      </c>
      <c r="GM37" s="7">
        <f t="shared" si="13"/>
        <v>63.2</v>
      </c>
      <c r="GN37" s="7">
        <f t="shared" si="13"/>
        <v>176.70000000000002</v>
      </c>
      <c r="GO37" s="7">
        <f t="shared" si="13"/>
        <v>122.39999999999999</v>
      </c>
      <c r="GP37" s="7">
        <f t="shared" si="13"/>
        <v>98.8</v>
      </c>
      <c r="GQ37" s="7">
        <f t="shared" si="13"/>
        <v>156.80000000000001</v>
      </c>
      <c r="GR37" s="7">
        <f t="shared" si="13"/>
        <v>155.1</v>
      </c>
      <c r="GS37" s="7">
        <f t="shared" si="13"/>
        <v>174</v>
      </c>
      <c r="GT37" s="7">
        <f t="shared" si="13"/>
        <v>182.2</v>
      </c>
      <c r="GU37" s="7">
        <f t="shared" si="13"/>
        <v>80.099999999999994</v>
      </c>
      <c r="GV37" s="7">
        <f t="shared" si="13"/>
        <v>170.8</v>
      </c>
      <c r="GW37" s="7">
        <f t="shared" si="13"/>
        <v>100</v>
      </c>
      <c r="GX37" s="7">
        <f t="shared" si="13"/>
        <v>124.8</v>
      </c>
      <c r="GY37" s="7">
        <f t="shared" si="13"/>
        <v>419</v>
      </c>
      <c r="GZ37" s="7">
        <f t="shared" si="13"/>
        <v>140.80000000000001</v>
      </c>
      <c r="HA37" s="7">
        <f t="shared" si="13"/>
        <v>106.4</v>
      </c>
      <c r="HB37" s="7">
        <f t="shared" si="13"/>
        <v>104.1</v>
      </c>
      <c r="HC37" s="7">
        <f t="shared" si="13"/>
        <v>149</v>
      </c>
      <c r="HD37" s="7">
        <f t="shared" si="13"/>
        <v>343.6</v>
      </c>
      <c r="HE37" s="7">
        <f t="shared" si="13"/>
        <v>220</v>
      </c>
      <c r="HF37" s="7">
        <f t="shared" si="13"/>
        <v>300</v>
      </c>
      <c r="HG37" s="7">
        <f t="shared" si="13"/>
        <v>201.60000000000002</v>
      </c>
      <c r="HH37" s="7">
        <f t="shared" si="13"/>
        <v>109.8</v>
      </c>
      <c r="HI37" s="7">
        <f t="shared" si="13"/>
        <v>71.7</v>
      </c>
      <c r="HJ37" s="7">
        <f t="shared" si="13"/>
        <v>180</v>
      </c>
      <c r="HK37" s="7">
        <f t="shared" si="13"/>
        <v>93.2</v>
      </c>
      <c r="HL37" s="7">
        <f t="shared" si="13"/>
        <v>79.800000000000011</v>
      </c>
      <c r="HM37" s="7">
        <f t="shared" si="13"/>
        <v>188.9</v>
      </c>
      <c r="HN37" s="7">
        <f t="shared" si="13"/>
        <v>72.7</v>
      </c>
      <c r="HO37" s="7">
        <f t="shared" si="13"/>
        <v>230.1</v>
      </c>
      <c r="HP37" s="7">
        <f t="shared" si="13"/>
        <v>83.4</v>
      </c>
      <c r="HQ37" s="7">
        <f t="shared" si="13"/>
        <v>68.7</v>
      </c>
      <c r="HR37" s="7">
        <f t="shared" si="13"/>
        <v>63.3</v>
      </c>
      <c r="HS37" s="7">
        <f t="shared" si="13"/>
        <v>80</v>
      </c>
      <c r="HT37" s="7">
        <f t="shared" si="13"/>
        <v>176.3</v>
      </c>
      <c r="HU37" s="7">
        <f t="shared" si="13"/>
        <v>127.4</v>
      </c>
      <c r="HV37" s="7">
        <f t="shared" si="13"/>
        <v>57.2</v>
      </c>
      <c r="HW37" s="7">
        <f t="shared" si="13"/>
        <v>221.19999999999996</v>
      </c>
      <c r="HX37" s="7">
        <f t="shared" si="13"/>
        <v>148.70000000000002</v>
      </c>
      <c r="HY37" s="7">
        <f t="shared" si="13"/>
        <v>107.6</v>
      </c>
      <c r="HZ37" s="7">
        <f t="shared" si="13"/>
        <v>105.8</v>
      </c>
      <c r="IA37" s="7">
        <f t="shared" si="13"/>
        <v>80.7</v>
      </c>
      <c r="IB37" s="7">
        <f t="shared" si="13"/>
        <v>109.3</v>
      </c>
      <c r="IC37" s="7">
        <f t="shared" si="13"/>
        <v>156.70000000000002</v>
      </c>
      <c r="ID37" s="7">
        <f t="shared" si="13"/>
        <v>97</v>
      </c>
      <c r="IE37" s="7">
        <f t="shared" si="13"/>
        <v>114.3</v>
      </c>
      <c r="IF37" s="7">
        <f t="shared" si="13"/>
        <v>72</v>
      </c>
      <c r="IG37" s="7">
        <f t="shared" si="13"/>
        <v>144.1</v>
      </c>
      <c r="IH37" s="7">
        <f t="shared" si="13"/>
        <v>167.4</v>
      </c>
      <c r="II37" s="7">
        <f t="shared" si="13"/>
        <v>67.400000000000006</v>
      </c>
      <c r="IJ37" s="7">
        <f t="shared" si="13"/>
        <v>59</v>
      </c>
      <c r="IK37" s="7">
        <f t="shared" si="13"/>
        <v>99.5</v>
      </c>
      <c r="IL37" s="7">
        <f t="shared" ref="IL37:KS37" si="14">SUM(IL24:IL27)</f>
        <v>186.89999999999998</v>
      </c>
      <c r="IM37" s="7">
        <f t="shared" si="14"/>
        <v>97.4</v>
      </c>
      <c r="IN37" s="7">
        <f t="shared" si="14"/>
        <v>287.89999999999998</v>
      </c>
      <c r="IO37" s="7">
        <f t="shared" si="14"/>
        <v>142.29999999999998</v>
      </c>
      <c r="IP37" s="7">
        <f t="shared" si="14"/>
        <v>187.1</v>
      </c>
      <c r="IQ37" s="7">
        <f t="shared" si="14"/>
        <v>115.5</v>
      </c>
      <c r="IR37" s="7">
        <f t="shared" si="14"/>
        <v>53.699999999999996</v>
      </c>
      <c r="IS37" s="7">
        <f t="shared" si="14"/>
        <v>56.599999999999994</v>
      </c>
      <c r="IT37" s="7">
        <f t="shared" si="14"/>
        <v>84</v>
      </c>
      <c r="IU37" s="7">
        <f t="shared" si="14"/>
        <v>61.3</v>
      </c>
      <c r="IV37" s="7">
        <f t="shared" si="14"/>
        <v>64</v>
      </c>
      <c r="IW37" s="7">
        <f t="shared" si="14"/>
        <v>162</v>
      </c>
      <c r="IX37" s="7">
        <f t="shared" si="14"/>
        <v>384.8</v>
      </c>
      <c r="IY37" s="7">
        <f t="shared" si="14"/>
        <v>45.5</v>
      </c>
      <c r="IZ37" s="7">
        <f t="shared" si="14"/>
        <v>169.5</v>
      </c>
      <c r="JA37" s="7">
        <f t="shared" si="14"/>
        <v>266.39999999999998</v>
      </c>
      <c r="JB37" s="7">
        <f t="shared" si="14"/>
        <v>219.9</v>
      </c>
      <c r="JC37" s="7">
        <f t="shared" si="14"/>
        <v>81.8</v>
      </c>
      <c r="JD37" s="7">
        <f t="shared" si="14"/>
        <v>45.5</v>
      </c>
      <c r="JE37" s="7">
        <f t="shared" si="14"/>
        <v>218.8</v>
      </c>
      <c r="JF37" s="7">
        <f t="shared" si="14"/>
        <v>186.60000000000002</v>
      </c>
      <c r="JG37" s="7">
        <f t="shared" si="14"/>
        <v>213.7</v>
      </c>
      <c r="JH37" s="7">
        <f t="shared" si="14"/>
        <v>74.8</v>
      </c>
      <c r="JI37" s="7">
        <f t="shared" si="14"/>
        <v>60</v>
      </c>
      <c r="JJ37" s="7">
        <f t="shared" si="14"/>
        <v>136</v>
      </c>
      <c r="JK37" s="7">
        <f t="shared" si="14"/>
        <v>80</v>
      </c>
      <c r="JL37" s="7">
        <f t="shared" si="14"/>
        <v>330.4</v>
      </c>
      <c r="JM37" s="7">
        <f t="shared" si="14"/>
        <v>227.5</v>
      </c>
      <c r="JN37" s="7">
        <f t="shared" si="14"/>
        <v>81</v>
      </c>
      <c r="JO37" s="7">
        <f t="shared" si="14"/>
        <v>123.89999999999999</v>
      </c>
      <c r="JP37" s="7">
        <f t="shared" si="14"/>
        <v>81</v>
      </c>
      <c r="JQ37" s="7">
        <f t="shared" si="14"/>
        <v>86.199999999999989</v>
      </c>
      <c r="JR37" s="7">
        <f t="shared" si="14"/>
        <v>40.200000000000003</v>
      </c>
      <c r="JS37" s="7">
        <f t="shared" si="14"/>
        <v>92.399999999999991</v>
      </c>
      <c r="JT37" s="7">
        <f t="shared" si="14"/>
        <v>76</v>
      </c>
      <c r="JU37" s="7">
        <f t="shared" si="14"/>
        <v>73</v>
      </c>
      <c r="JV37" s="7">
        <f t="shared" si="14"/>
        <v>83.6</v>
      </c>
      <c r="JW37" s="7">
        <f t="shared" si="14"/>
        <v>65.099999999999994</v>
      </c>
      <c r="JX37" s="7">
        <f t="shared" si="14"/>
        <v>61.3</v>
      </c>
      <c r="JY37" s="7">
        <f t="shared" si="14"/>
        <v>102.6</v>
      </c>
      <c r="JZ37" s="7">
        <f t="shared" si="14"/>
        <v>103.8</v>
      </c>
      <c r="KA37" s="7">
        <f t="shared" si="14"/>
        <v>373.7</v>
      </c>
      <c r="KB37" s="7">
        <f t="shared" si="14"/>
        <v>171.7</v>
      </c>
      <c r="KC37" s="7">
        <f t="shared" si="14"/>
        <v>82.699999999999989</v>
      </c>
      <c r="KD37" s="7">
        <f t="shared" si="14"/>
        <v>205.9</v>
      </c>
      <c r="KE37" s="7">
        <f t="shared" si="14"/>
        <v>99.4</v>
      </c>
      <c r="KF37" s="7">
        <f t="shared" si="14"/>
        <v>238.1</v>
      </c>
      <c r="KG37" s="7">
        <f t="shared" si="14"/>
        <v>84.2</v>
      </c>
      <c r="KH37" s="7">
        <f t="shared" si="14"/>
        <v>62.4</v>
      </c>
      <c r="KI37" s="7">
        <f t="shared" si="14"/>
        <v>51.7</v>
      </c>
      <c r="KJ37" s="7">
        <f t="shared" si="14"/>
        <v>62</v>
      </c>
      <c r="KK37" s="7">
        <f t="shared" si="14"/>
        <v>28</v>
      </c>
      <c r="KL37" s="7">
        <f t="shared" si="14"/>
        <v>97.8</v>
      </c>
      <c r="KM37" s="7">
        <f t="shared" si="14"/>
        <v>153.5</v>
      </c>
      <c r="KN37" s="7">
        <f t="shared" si="14"/>
        <v>31.5</v>
      </c>
      <c r="KO37" s="7">
        <f t="shared" si="14"/>
        <v>225.1</v>
      </c>
      <c r="KP37" s="7">
        <f t="shared" si="14"/>
        <v>38</v>
      </c>
      <c r="KQ37" s="7">
        <f t="shared" si="14"/>
        <v>33.799999999999997</v>
      </c>
      <c r="KR37" s="7">
        <f t="shared" si="14"/>
        <v>44.5</v>
      </c>
      <c r="KS37" s="7">
        <f t="shared" si="14"/>
        <v>35</v>
      </c>
    </row>
    <row r="38" spans="1:305" ht="15" x14ac:dyDescent="0.25">
      <c r="A38" t="s">
        <v>196</v>
      </c>
      <c r="B38" s="54"/>
      <c r="C38" s="50">
        <f>C37/C33</f>
        <v>0.73484848484848486</v>
      </c>
      <c r="D38" s="50">
        <f t="shared" ref="D38:BO38" si="15">D37/D33</f>
        <v>0.6643864013266999</v>
      </c>
      <c r="E38" s="50">
        <f t="shared" si="15"/>
        <v>0.92465511142553936</v>
      </c>
      <c r="F38" s="50">
        <f t="shared" si="15"/>
        <v>1.0000000000000002</v>
      </c>
      <c r="G38" s="50">
        <f t="shared" si="15"/>
        <v>1</v>
      </c>
      <c r="H38" s="50">
        <f t="shared" si="15"/>
        <v>0.79379782521143771</v>
      </c>
      <c r="I38" s="50">
        <f t="shared" si="15"/>
        <v>0.84376672017121446</v>
      </c>
      <c r="J38" s="50">
        <f t="shared" si="15"/>
        <v>0.82360655737704924</v>
      </c>
      <c r="K38" s="50">
        <f t="shared" si="15"/>
        <v>0.66772756206238071</v>
      </c>
      <c r="L38" s="50">
        <f t="shared" si="15"/>
        <v>0.81332189822755863</v>
      </c>
      <c r="M38" s="50">
        <f t="shared" si="15"/>
        <v>0.65754296626352637</v>
      </c>
      <c r="N38" s="50">
        <f t="shared" si="15"/>
        <v>0.79332236068657425</v>
      </c>
      <c r="O38" s="50">
        <f t="shared" si="15"/>
        <v>0.77349097697573121</v>
      </c>
      <c r="P38" s="50">
        <f t="shared" si="15"/>
        <v>1</v>
      </c>
      <c r="Q38" s="50">
        <f t="shared" si="15"/>
        <v>1</v>
      </c>
      <c r="R38" s="50">
        <f t="shared" si="15"/>
        <v>0.8223577235772358</v>
      </c>
      <c r="S38" s="50">
        <f t="shared" si="15"/>
        <v>0.62370370370370376</v>
      </c>
      <c r="T38" s="50">
        <f t="shared" si="15"/>
        <v>0.89390681003584227</v>
      </c>
      <c r="U38" s="50">
        <f t="shared" si="15"/>
        <v>0.67049105094079853</v>
      </c>
      <c r="V38" s="50">
        <f t="shared" si="15"/>
        <v>0.90880000000000005</v>
      </c>
      <c r="W38" s="50">
        <f t="shared" si="15"/>
        <v>0.84907063197026023</v>
      </c>
      <c r="X38" s="50">
        <f t="shared" si="15"/>
        <v>1</v>
      </c>
      <c r="Y38" s="50">
        <f t="shared" si="15"/>
        <v>0.6209081309398099</v>
      </c>
      <c r="Z38" s="50">
        <f t="shared" si="15"/>
        <v>0.79516129032258065</v>
      </c>
      <c r="AA38" s="50">
        <f t="shared" si="15"/>
        <v>0.71885691285973019</v>
      </c>
      <c r="AB38" s="50">
        <f t="shared" si="15"/>
        <v>0.86828998339789698</v>
      </c>
      <c r="AC38" s="50">
        <f t="shared" si="15"/>
        <v>0.93442622950819676</v>
      </c>
      <c r="AD38" s="50">
        <f t="shared" si="15"/>
        <v>0.91314285714285726</v>
      </c>
      <c r="AE38" s="50">
        <f t="shared" si="15"/>
        <v>0.7366681357426178</v>
      </c>
      <c r="AF38" s="50">
        <f t="shared" si="15"/>
        <v>0.76178960096735171</v>
      </c>
      <c r="AG38" s="50">
        <f t="shared" si="15"/>
        <v>0.7938481675392669</v>
      </c>
      <c r="AH38" s="50">
        <f t="shared" si="15"/>
        <v>0.77043044291952578</v>
      </c>
      <c r="AI38" s="50">
        <f t="shared" si="15"/>
        <v>0.87801087801087807</v>
      </c>
      <c r="AJ38" s="50">
        <f t="shared" si="15"/>
        <v>0.67805294619982914</v>
      </c>
      <c r="AK38" s="50">
        <f t="shared" si="15"/>
        <v>1</v>
      </c>
      <c r="AL38" s="50">
        <f t="shared" si="15"/>
        <v>0.92597765363128492</v>
      </c>
      <c r="AM38" s="50">
        <f t="shared" si="15"/>
        <v>0.90942994139584443</v>
      </c>
      <c r="AN38" s="50">
        <f t="shared" si="15"/>
        <v>1</v>
      </c>
      <c r="AO38" s="50">
        <f t="shared" si="15"/>
        <v>1</v>
      </c>
      <c r="AP38" s="50">
        <f t="shared" si="15"/>
        <v>0.54418604651162794</v>
      </c>
      <c r="AQ38" s="50">
        <f t="shared" si="15"/>
        <v>0.88426763110307405</v>
      </c>
      <c r="AR38" s="50">
        <f t="shared" si="15"/>
        <v>0.50153688524590168</v>
      </c>
      <c r="AS38" s="50">
        <f t="shared" si="15"/>
        <v>0.74778024417314104</v>
      </c>
      <c r="AT38" s="50">
        <f t="shared" si="15"/>
        <v>0.88713318284424381</v>
      </c>
      <c r="AU38" s="50">
        <f t="shared" si="15"/>
        <v>1</v>
      </c>
      <c r="AV38" s="50">
        <f t="shared" si="15"/>
        <v>0.87228915662650597</v>
      </c>
      <c r="AW38" s="50">
        <f t="shared" si="15"/>
        <v>0.91514360313315923</v>
      </c>
      <c r="AX38" s="50">
        <f t="shared" si="15"/>
        <v>0.83090185676392569</v>
      </c>
      <c r="AY38" s="50">
        <f t="shared" si="15"/>
        <v>0.82936653240571212</v>
      </c>
      <c r="AZ38" s="50">
        <f t="shared" si="15"/>
        <v>0.8545983278807705</v>
      </c>
      <c r="BA38" s="50">
        <f t="shared" si="15"/>
        <v>0.82591583409022085</v>
      </c>
      <c r="BB38" s="50">
        <f t="shared" si="15"/>
        <v>0.72373923739237389</v>
      </c>
      <c r="BC38" s="50">
        <f t="shared" si="15"/>
        <v>0.67375886524822692</v>
      </c>
      <c r="BD38" s="50">
        <f t="shared" si="15"/>
        <v>0.7956502038966925</v>
      </c>
      <c r="BE38" s="50">
        <f t="shared" si="15"/>
        <v>0.7765374467221432</v>
      </c>
      <c r="BF38" s="50">
        <f t="shared" si="15"/>
        <v>0.68545994065281901</v>
      </c>
      <c r="BG38" s="50">
        <f t="shared" si="15"/>
        <v>0.85059760956175301</v>
      </c>
      <c r="BH38" s="50">
        <f t="shared" si="15"/>
        <v>0.72682170542635649</v>
      </c>
      <c r="BI38" s="50">
        <f t="shared" si="15"/>
        <v>0.80343716433941992</v>
      </c>
      <c r="BJ38" s="50">
        <f t="shared" si="15"/>
        <v>0.9152542372881356</v>
      </c>
      <c r="BK38" s="50">
        <f t="shared" si="15"/>
        <v>0.90311986863711002</v>
      </c>
      <c r="BL38" s="50">
        <f t="shared" si="15"/>
        <v>0.822383325781604</v>
      </c>
      <c r="BM38" s="50">
        <f t="shared" si="15"/>
        <v>1</v>
      </c>
      <c r="BN38" s="50">
        <f t="shared" si="15"/>
        <v>0.72570194384449238</v>
      </c>
      <c r="BO38" s="50">
        <f t="shared" si="15"/>
        <v>0.89713650264108979</v>
      </c>
      <c r="BP38" s="50">
        <f t="shared" ref="BP38:EA38" si="16">BP37/BP33</f>
        <v>0.875</v>
      </c>
      <c r="BQ38" s="50">
        <f t="shared" si="16"/>
        <v>0.80841946054953362</v>
      </c>
      <c r="BR38" s="50">
        <f t="shared" si="16"/>
        <v>0.84130146082337309</v>
      </c>
      <c r="BS38" s="50">
        <f t="shared" si="16"/>
        <v>0.75821596244131451</v>
      </c>
      <c r="BT38" s="50">
        <f t="shared" si="16"/>
        <v>0.84336627732854141</v>
      </c>
      <c r="BU38" s="50">
        <f t="shared" si="16"/>
        <v>0.84968684759916491</v>
      </c>
      <c r="BV38" s="50">
        <f t="shared" si="16"/>
        <v>0.85407001265288907</v>
      </c>
      <c r="BW38" s="50">
        <f t="shared" si="16"/>
        <v>0.80394026056561807</v>
      </c>
      <c r="BX38" s="50">
        <f t="shared" si="16"/>
        <v>0.77986725663716805</v>
      </c>
      <c r="BY38" s="50">
        <f t="shared" si="16"/>
        <v>0.77934936350777939</v>
      </c>
      <c r="BZ38" s="50">
        <f t="shared" si="16"/>
        <v>0.89349397590361446</v>
      </c>
      <c r="CA38" s="50">
        <f t="shared" si="16"/>
        <v>0.75525854513584567</v>
      </c>
      <c r="CB38" s="50">
        <f t="shared" si="16"/>
        <v>0.88020365378855947</v>
      </c>
      <c r="CC38" s="50">
        <f t="shared" si="16"/>
        <v>0.8111233480176212</v>
      </c>
      <c r="CD38" s="50">
        <f t="shared" si="16"/>
        <v>0.8566587597424602</v>
      </c>
      <c r="CE38" s="50">
        <f t="shared" si="16"/>
        <v>0.78593117408906887</v>
      </c>
      <c r="CF38" s="50">
        <f t="shared" si="16"/>
        <v>0.81556195965417877</v>
      </c>
      <c r="CG38" s="50">
        <f t="shared" si="16"/>
        <v>0.8711484593837534</v>
      </c>
      <c r="CH38" s="50">
        <f t="shared" si="16"/>
        <v>0.82931533269045321</v>
      </c>
      <c r="CI38" s="50">
        <f t="shared" si="16"/>
        <v>0.81555333998005997</v>
      </c>
      <c r="CJ38" s="50">
        <f t="shared" si="16"/>
        <v>0.81166272655634353</v>
      </c>
      <c r="CK38" s="50">
        <f t="shared" si="16"/>
        <v>0.94736842105263142</v>
      </c>
      <c r="CL38" s="50">
        <f t="shared" si="16"/>
        <v>0.8727272727272728</v>
      </c>
      <c r="CM38" s="50">
        <f t="shared" si="16"/>
        <v>0.82120253164556956</v>
      </c>
      <c r="CN38" s="50">
        <f t="shared" si="16"/>
        <v>0.9494001043296818</v>
      </c>
      <c r="CO38" s="50">
        <f t="shared" si="16"/>
        <v>0.87512562814070349</v>
      </c>
      <c r="CP38" s="50">
        <f t="shared" si="16"/>
        <v>0.77647058823529413</v>
      </c>
      <c r="CQ38" s="50">
        <f t="shared" si="16"/>
        <v>0.81875563570784482</v>
      </c>
      <c r="CR38" s="50">
        <f t="shared" si="16"/>
        <v>0.83887688984881204</v>
      </c>
      <c r="CS38" s="50">
        <f t="shared" si="16"/>
        <v>0.66736886454602906</v>
      </c>
      <c r="CT38" s="50">
        <f t="shared" si="16"/>
        <v>0.88783269961977185</v>
      </c>
      <c r="CU38" s="50">
        <f t="shared" si="16"/>
        <v>1</v>
      </c>
      <c r="CV38" s="50">
        <f t="shared" si="16"/>
        <v>0.64781297134238314</v>
      </c>
      <c r="CW38" s="50">
        <f t="shared" si="16"/>
        <v>0.93317132442284345</v>
      </c>
      <c r="CX38" s="50">
        <f t="shared" si="16"/>
        <v>0.92543496271748138</v>
      </c>
      <c r="CY38" s="50">
        <f t="shared" si="16"/>
        <v>0.88272132080842591</v>
      </c>
      <c r="CZ38" s="50">
        <f t="shared" si="16"/>
        <v>0.87641427328111399</v>
      </c>
      <c r="DA38" s="50">
        <f t="shared" si="16"/>
        <v>1</v>
      </c>
      <c r="DB38" s="50">
        <f t="shared" si="16"/>
        <v>0.93542435424354242</v>
      </c>
      <c r="DC38" s="50">
        <f t="shared" si="16"/>
        <v>0.85052083333333339</v>
      </c>
      <c r="DD38" s="50">
        <f t="shared" si="16"/>
        <v>1</v>
      </c>
      <c r="DE38" s="50">
        <f t="shared" si="16"/>
        <v>0.79606324620845437</v>
      </c>
      <c r="DF38" s="50">
        <f t="shared" si="16"/>
        <v>0.84089272858171338</v>
      </c>
      <c r="DG38" s="50">
        <f t="shared" si="16"/>
        <v>0.88519334802644745</v>
      </c>
      <c r="DH38" s="50">
        <f t="shared" si="16"/>
        <v>0.77637212923316468</v>
      </c>
      <c r="DI38" s="50">
        <f t="shared" si="16"/>
        <v>0.9030508474576272</v>
      </c>
      <c r="DJ38" s="50">
        <f t="shared" si="16"/>
        <v>0.81657032755298642</v>
      </c>
      <c r="DK38" s="50">
        <f t="shared" si="16"/>
        <v>0.8409405255878285</v>
      </c>
      <c r="DL38" s="50">
        <f t="shared" si="16"/>
        <v>1</v>
      </c>
      <c r="DM38" s="50">
        <f t="shared" si="16"/>
        <v>0.79656862745098034</v>
      </c>
      <c r="DN38" s="50">
        <f t="shared" si="16"/>
        <v>0.7788844621513944</v>
      </c>
      <c r="DO38" s="50">
        <f t="shared" si="16"/>
        <v>0.60070257611241207</v>
      </c>
      <c r="DP38" s="50">
        <f t="shared" si="16"/>
        <v>0.85501489572989064</v>
      </c>
      <c r="DQ38" s="50">
        <f t="shared" si="16"/>
        <v>0.73694390715667313</v>
      </c>
      <c r="DR38" s="50">
        <f t="shared" si="16"/>
        <v>0.77470930232558144</v>
      </c>
      <c r="DS38" s="50">
        <f t="shared" si="16"/>
        <v>0.81747066492829201</v>
      </c>
      <c r="DT38" s="50">
        <f t="shared" si="16"/>
        <v>1</v>
      </c>
      <c r="DU38" s="50">
        <f t="shared" si="16"/>
        <v>0.77859778597785978</v>
      </c>
      <c r="DV38" s="50">
        <f t="shared" si="16"/>
        <v>0.65978672170622643</v>
      </c>
      <c r="DW38" s="50">
        <f t="shared" si="16"/>
        <v>1</v>
      </c>
      <c r="DX38" s="50">
        <f t="shared" si="16"/>
        <v>0.80746941403734707</v>
      </c>
      <c r="DY38" s="50">
        <f t="shared" si="16"/>
        <v>1</v>
      </c>
      <c r="DZ38" s="50">
        <f t="shared" si="16"/>
        <v>0.77933177933177944</v>
      </c>
      <c r="EA38" s="50">
        <f t="shared" si="16"/>
        <v>0.93838570548367217</v>
      </c>
      <c r="EB38" s="50">
        <f t="shared" ref="EB38:FW38" si="17">EB37/EB33</f>
        <v>0.72799097065462759</v>
      </c>
      <c r="EC38" s="50">
        <f t="shared" si="17"/>
        <v>0.85493519441674981</v>
      </c>
      <c r="ED38" s="50">
        <f t="shared" si="17"/>
        <v>0.83173553719008264</v>
      </c>
      <c r="EE38" s="50">
        <f t="shared" si="17"/>
        <v>0.87335359675785207</v>
      </c>
      <c r="EF38" s="50">
        <f t="shared" si="17"/>
        <v>0.79744136460554371</v>
      </c>
      <c r="EG38" s="50">
        <f t="shared" si="17"/>
        <v>0.79249706916764362</v>
      </c>
      <c r="EH38" s="50">
        <f t="shared" si="17"/>
        <v>0.7776096822995463</v>
      </c>
      <c r="EI38" s="50">
        <f t="shared" si="17"/>
        <v>0.82214095744680837</v>
      </c>
      <c r="EJ38" s="50">
        <f t="shared" si="17"/>
        <v>0.91584852734922861</v>
      </c>
      <c r="EK38" s="50">
        <f t="shared" si="17"/>
        <v>0.65954198473282444</v>
      </c>
      <c r="EL38" s="50">
        <f t="shared" si="17"/>
        <v>0.89107611548556431</v>
      </c>
      <c r="EM38" s="50">
        <f t="shared" si="17"/>
        <v>0.92978723404255315</v>
      </c>
      <c r="EN38" s="50">
        <f t="shared" si="17"/>
        <v>0.93186979560938688</v>
      </c>
      <c r="EO38" s="50">
        <f t="shared" si="17"/>
        <v>0.86140431390546124</v>
      </c>
      <c r="EP38" s="50">
        <f t="shared" si="17"/>
        <v>0.83018867924528317</v>
      </c>
      <c r="EQ38" s="50">
        <f t="shared" si="17"/>
        <v>0.79808047249907721</v>
      </c>
      <c r="ER38" s="50">
        <f t="shared" si="17"/>
        <v>1.0010351966873707</v>
      </c>
      <c r="ES38" s="50">
        <f t="shared" si="17"/>
        <v>0.86150568181818177</v>
      </c>
      <c r="ET38" s="50">
        <f t="shared" si="17"/>
        <v>0.90095846645367406</v>
      </c>
      <c r="EU38" s="50">
        <f t="shared" si="17"/>
        <v>0.93181818181818177</v>
      </c>
      <c r="EV38" s="50">
        <f t="shared" si="17"/>
        <v>0.81382488479262671</v>
      </c>
      <c r="EW38" s="50">
        <f t="shared" si="17"/>
        <v>0.85972850678733037</v>
      </c>
      <c r="EX38" s="50">
        <f t="shared" si="17"/>
        <v>1</v>
      </c>
      <c r="EY38" s="50">
        <f t="shared" si="17"/>
        <v>0.76491994177583689</v>
      </c>
      <c r="EZ38" s="50">
        <f t="shared" si="17"/>
        <v>0.94998749687421868</v>
      </c>
      <c r="FA38" s="50">
        <f t="shared" si="17"/>
        <v>0.79165192783869831</v>
      </c>
      <c r="FB38" s="50">
        <f t="shared" si="17"/>
        <v>0.85844994617868675</v>
      </c>
      <c r="FC38" s="50">
        <f t="shared" si="17"/>
        <v>0.80285035629453683</v>
      </c>
      <c r="FD38" s="50">
        <f t="shared" si="17"/>
        <v>0.99969512195121957</v>
      </c>
      <c r="FE38" s="50">
        <f t="shared" si="17"/>
        <v>0.87700534759358284</v>
      </c>
      <c r="FF38" s="50">
        <f t="shared" si="17"/>
        <v>0.78964059196617331</v>
      </c>
      <c r="FG38" s="50">
        <f t="shared" si="17"/>
        <v>0.81868950111690231</v>
      </c>
      <c r="FH38" s="50">
        <f t="shared" si="17"/>
        <v>1</v>
      </c>
      <c r="FI38" s="50">
        <f t="shared" si="17"/>
        <v>0.89555765595463144</v>
      </c>
      <c r="FJ38" s="50">
        <f t="shared" si="17"/>
        <v>0.83221476510067116</v>
      </c>
      <c r="FK38" s="50">
        <f t="shared" si="17"/>
        <v>0.92851273623664754</v>
      </c>
      <c r="FL38" s="50">
        <f t="shared" si="17"/>
        <v>0.99999999999999989</v>
      </c>
      <c r="FM38" s="50">
        <f t="shared" si="17"/>
        <v>0.85116279069767442</v>
      </c>
      <c r="FN38" s="50">
        <f t="shared" si="17"/>
        <v>0.88956377691882937</v>
      </c>
      <c r="FO38" s="50">
        <f t="shared" si="17"/>
        <v>0.8458149779735683</v>
      </c>
      <c r="FP38" s="50">
        <f t="shared" si="17"/>
        <v>0.79831932773109249</v>
      </c>
      <c r="FQ38" s="50">
        <f t="shared" si="17"/>
        <v>0.78728760226557581</v>
      </c>
      <c r="FR38" s="50">
        <f t="shared" si="17"/>
        <v>0.84113060428849906</v>
      </c>
      <c r="FS38" s="50">
        <f t="shared" si="17"/>
        <v>0.77294981640146887</v>
      </c>
      <c r="FT38" s="50">
        <f t="shared" si="17"/>
        <v>0.92745064956976553</v>
      </c>
      <c r="FU38" s="50">
        <f t="shared" si="17"/>
        <v>0.68168168168168164</v>
      </c>
      <c r="FV38" s="50">
        <f t="shared" si="17"/>
        <v>0.80958634274458308</v>
      </c>
      <c r="FW38" s="50">
        <f t="shared" si="17"/>
        <v>0.82306763285024165</v>
      </c>
      <c r="FX38" s="50">
        <f t="shared" ref="FX38:FY38" si="18">FX37/FX33</f>
        <v>0.99963741841914422</v>
      </c>
      <c r="FY38" s="50">
        <f t="shared" si="18"/>
        <v>0.83959899749373434</v>
      </c>
      <c r="FZ38" s="50">
        <f t="shared" ref="FZ38:IK38" si="19">FZ37/FZ33</f>
        <v>0.72177167810355569</v>
      </c>
      <c r="GA38" s="50">
        <f t="shared" si="19"/>
        <v>0.84291898577612878</v>
      </c>
      <c r="GB38" s="50">
        <f t="shared" si="19"/>
        <v>0.83920474363446118</v>
      </c>
      <c r="GC38" s="50">
        <f t="shared" si="19"/>
        <v>0.94264194669756662</v>
      </c>
      <c r="GD38" s="50">
        <f t="shared" si="19"/>
        <v>0.79179566563467507</v>
      </c>
      <c r="GE38" s="50">
        <f t="shared" si="19"/>
        <v>0.91694863119040293</v>
      </c>
      <c r="GF38" s="50">
        <f t="shared" si="19"/>
        <v>0.89225126088950024</v>
      </c>
      <c r="GG38" s="50">
        <f t="shared" si="19"/>
        <v>0.78357570573139423</v>
      </c>
      <c r="GH38" s="50">
        <f t="shared" si="19"/>
        <v>0.88665325285043595</v>
      </c>
      <c r="GI38" s="50">
        <f t="shared" si="19"/>
        <v>0.94371941272430671</v>
      </c>
      <c r="GJ38" s="50">
        <f t="shared" si="19"/>
        <v>0.79285714285714293</v>
      </c>
      <c r="GK38" s="50">
        <f t="shared" si="19"/>
        <v>0.95276942893945904</v>
      </c>
      <c r="GL38" s="50">
        <f t="shared" si="19"/>
        <v>0.92686642965972577</v>
      </c>
      <c r="GM38" s="50">
        <f t="shared" si="19"/>
        <v>1</v>
      </c>
      <c r="GN38" s="50">
        <f t="shared" si="19"/>
        <v>0.95204741379310354</v>
      </c>
      <c r="GO38" s="50">
        <f t="shared" si="19"/>
        <v>0.84008236101578582</v>
      </c>
      <c r="GP38" s="50">
        <f t="shared" si="19"/>
        <v>0.80325203252032518</v>
      </c>
      <c r="GQ38" s="50">
        <f t="shared" si="19"/>
        <v>0.88238604389420383</v>
      </c>
      <c r="GR38" s="50">
        <f t="shared" si="19"/>
        <v>0.79375639713408386</v>
      </c>
      <c r="GS38" s="50">
        <f t="shared" si="19"/>
        <v>1</v>
      </c>
      <c r="GT38" s="50">
        <f t="shared" si="19"/>
        <v>0.79217391304347817</v>
      </c>
      <c r="GU38" s="50">
        <f t="shared" si="19"/>
        <v>0.77994157740993175</v>
      </c>
      <c r="GV38" s="50">
        <f t="shared" si="19"/>
        <v>0.82115384615384623</v>
      </c>
      <c r="GW38" s="50">
        <f t="shared" si="19"/>
        <v>0.88028169014084512</v>
      </c>
      <c r="GX38" s="50">
        <f t="shared" si="19"/>
        <v>0.91899852724594988</v>
      </c>
      <c r="GY38" s="50">
        <f t="shared" si="19"/>
        <v>0.87473903966597077</v>
      </c>
      <c r="GZ38" s="50">
        <f t="shared" si="19"/>
        <v>0.84819277108433744</v>
      </c>
      <c r="HA38" s="50">
        <f t="shared" si="19"/>
        <v>0.89186923721709976</v>
      </c>
      <c r="HB38" s="50">
        <f t="shared" si="19"/>
        <v>0.90286209887250646</v>
      </c>
      <c r="HC38" s="50">
        <f t="shared" si="19"/>
        <v>0.82777777777777772</v>
      </c>
      <c r="HD38" s="50">
        <f t="shared" si="19"/>
        <v>0.89107883817427391</v>
      </c>
      <c r="HE38" s="50">
        <f t="shared" si="19"/>
        <v>1</v>
      </c>
      <c r="HF38" s="50">
        <f t="shared" si="19"/>
        <v>1</v>
      </c>
      <c r="HG38" s="50">
        <f t="shared" si="19"/>
        <v>0.8630136986301371</v>
      </c>
      <c r="HH38" s="50">
        <f t="shared" si="19"/>
        <v>0.86729857819905209</v>
      </c>
      <c r="HI38" s="50">
        <f t="shared" si="19"/>
        <v>0.92159383033419029</v>
      </c>
      <c r="HJ38" s="50">
        <f t="shared" si="19"/>
        <v>0.82872928176795579</v>
      </c>
      <c r="HK38" s="50">
        <f t="shared" si="19"/>
        <v>1</v>
      </c>
      <c r="HL38" s="50">
        <f t="shared" si="19"/>
        <v>0.83560209424083787</v>
      </c>
      <c r="HM38" s="50">
        <f t="shared" si="19"/>
        <v>0.8685057471264368</v>
      </c>
      <c r="HN38" s="50">
        <f t="shared" si="19"/>
        <v>0.86342042755344417</v>
      </c>
      <c r="HO38" s="50">
        <f t="shared" si="19"/>
        <v>0.8318872017353578</v>
      </c>
      <c r="HP38" s="50">
        <f t="shared" si="19"/>
        <v>1</v>
      </c>
      <c r="HQ38" s="50">
        <f t="shared" si="19"/>
        <v>1</v>
      </c>
      <c r="HR38" s="50">
        <f t="shared" si="19"/>
        <v>1</v>
      </c>
      <c r="HS38" s="50">
        <f t="shared" si="19"/>
        <v>0.76555023923444976</v>
      </c>
      <c r="HT38" s="50">
        <f t="shared" si="19"/>
        <v>0.90040858018386105</v>
      </c>
      <c r="HU38" s="50">
        <f t="shared" si="19"/>
        <v>0.82834850455136544</v>
      </c>
      <c r="HV38" s="50">
        <f t="shared" si="19"/>
        <v>1</v>
      </c>
      <c r="HW38" s="50">
        <f t="shared" si="19"/>
        <v>0.9995481247175777</v>
      </c>
      <c r="HX38" s="50">
        <f t="shared" si="19"/>
        <v>0.84971428571428587</v>
      </c>
      <c r="HY38" s="50">
        <f t="shared" si="19"/>
        <v>0.88414133114215276</v>
      </c>
      <c r="HZ38" s="50">
        <f t="shared" si="19"/>
        <v>0.82142857142857129</v>
      </c>
      <c r="IA38" s="50">
        <f t="shared" si="19"/>
        <v>1</v>
      </c>
      <c r="IB38" s="50">
        <f t="shared" si="19"/>
        <v>0.81083086053412456</v>
      </c>
      <c r="IC38" s="50">
        <f t="shared" si="19"/>
        <v>1.0000000000000002</v>
      </c>
      <c r="ID38" s="50">
        <f t="shared" si="19"/>
        <v>0.92645654250238774</v>
      </c>
      <c r="IE38" s="50">
        <f t="shared" si="19"/>
        <v>0.80492957746478866</v>
      </c>
      <c r="IF38" s="50">
        <f t="shared" si="19"/>
        <v>0.88669950738916248</v>
      </c>
      <c r="IG38" s="50">
        <f t="shared" si="19"/>
        <v>1.0006944444444443</v>
      </c>
      <c r="IH38" s="50">
        <f t="shared" si="19"/>
        <v>0.85234215885947051</v>
      </c>
      <c r="II38" s="50">
        <f t="shared" si="19"/>
        <v>0.76244343891402722</v>
      </c>
      <c r="IJ38" s="50">
        <f t="shared" si="19"/>
        <v>1</v>
      </c>
      <c r="IK38" s="50">
        <f t="shared" si="19"/>
        <v>0.995</v>
      </c>
      <c r="IL38" s="50">
        <f t="shared" ref="IL38:KS38" si="20">IL37/IL33</f>
        <v>0.99999999999999989</v>
      </c>
      <c r="IM38" s="50">
        <f t="shared" si="20"/>
        <v>1</v>
      </c>
      <c r="IN38" s="50">
        <f t="shared" si="20"/>
        <v>1</v>
      </c>
      <c r="IO38" s="50">
        <f t="shared" si="20"/>
        <v>0.99999999999999978</v>
      </c>
      <c r="IP38" s="50">
        <f t="shared" si="20"/>
        <v>1.0005347593582887</v>
      </c>
      <c r="IQ38" s="50">
        <f t="shared" si="20"/>
        <v>1</v>
      </c>
      <c r="IR38" s="50">
        <f t="shared" si="20"/>
        <v>0.81487101669195738</v>
      </c>
      <c r="IS38" s="50">
        <f t="shared" si="20"/>
        <v>0.74083769633507845</v>
      </c>
      <c r="IT38" s="50">
        <f t="shared" si="20"/>
        <v>0.83168316831683164</v>
      </c>
      <c r="IU38" s="50">
        <f t="shared" si="20"/>
        <v>0.99837133550488599</v>
      </c>
      <c r="IV38" s="50">
        <f t="shared" si="20"/>
        <v>1</v>
      </c>
      <c r="IW38" s="50">
        <f t="shared" si="20"/>
        <v>1</v>
      </c>
      <c r="IX38" s="50">
        <f t="shared" si="20"/>
        <v>0.89322191272051998</v>
      </c>
      <c r="IY38" s="50">
        <f t="shared" si="20"/>
        <v>0.66423357664233573</v>
      </c>
      <c r="IZ38" s="50">
        <f t="shared" si="20"/>
        <v>1</v>
      </c>
      <c r="JA38" s="50">
        <f t="shared" si="20"/>
        <v>0.84732824427480913</v>
      </c>
      <c r="JB38" s="50">
        <f t="shared" si="20"/>
        <v>0.83485193621867892</v>
      </c>
      <c r="JC38" s="50">
        <f t="shared" si="20"/>
        <v>1</v>
      </c>
      <c r="JD38" s="50">
        <f t="shared" si="20"/>
        <v>1</v>
      </c>
      <c r="JE38" s="50">
        <f t="shared" si="20"/>
        <v>1</v>
      </c>
      <c r="JF38" s="50">
        <f t="shared" si="20"/>
        <v>1.0000000000000002</v>
      </c>
      <c r="JG38" s="50">
        <f t="shared" si="20"/>
        <v>0.89865433137089978</v>
      </c>
      <c r="JH38" s="50">
        <f t="shared" si="20"/>
        <v>0.7563195146612739</v>
      </c>
      <c r="JI38" s="50">
        <f t="shared" si="20"/>
        <v>0.82987551867219922</v>
      </c>
      <c r="JJ38" s="50">
        <f t="shared" si="20"/>
        <v>0.79069767441860461</v>
      </c>
      <c r="JK38" s="50">
        <f t="shared" si="20"/>
        <v>0.86021505376344087</v>
      </c>
      <c r="JL38" s="50">
        <f t="shared" si="20"/>
        <v>0.72187022066856021</v>
      </c>
      <c r="JM38" s="50">
        <f t="shared" si="20"/>
        <v>0.88109992254066616</v>
      </c>
      <c r="JN38" s="50">
        <f t="shared" si="20"/>
        <v>0.8813928182807399</v>
      </c>
      <c r="JO38" s="50">
        <f t="shared" si="20"/>
        <v>0.99999999999999989</v>
      </c>
      <c r="JP38" s="50">
        <f t="shared" si="20"/>
        <v>1</v>
      </c>
      <c r="JQ38" s="50">
        <f t="shared" si="20"/>
        <v>0.71953255425709506</v>
      </c>
      <c r="JR38" s="50">
        <f t="shared" si="20"/>
        <v>0.76717557251908408</v>
      </c>
      <c r="JS38" s="50">
        <f t="shared" si="20"/>
        <v>0.99999999999999989</v>
      </c>
      <c r="JT38" s="50">
        <f t="shared" si="20"/>
        <v>1</v>
      </c>
      <c r="JU38" s="50">
        <f t="shared" si="20"/>
        <v>0.83811710677382323</v>
      </c>
      <c r="JV38" s="50">
        <f t="shared" si="20"/>
        <v>0.86008230452674894</v>
      </c>
      <c r="JW38" s="50">
        <f t="shared" si="20"/>
        <v>0.84545454545454535</v>
      </c>
      <c r="JX38" s="50">
        <f t="shared" si="20"/>
        <v>0.88328530259365978</v>
      </c>
      <c r="JY38" s="50">
        <f t="shared" si="20"/>
        <v>1</v>
      </c>
      <c r="JZ38" s="50">
        <f t="shared" si="20"/>
        <v>1</v>
      </c>
      <c r="KA38" s="50">
        <f t="shared" si="20"/>
        <v>0.95502172246358286</v>
      </c>
      <c r="KB38" s="50">
        <f t="shared" si="20"/>
        <v>0.83960880195599019</v>
      </c>
      <c r="KC38" s="50">
        <f t="shared" si="20"/>
        <v>0.99999999999999978</v>
      </c>
      <c r="KD38" s="50">
        <f t="shared" si="20"/>
        <v>0.85012386457473166</v>
      </c>
      <c r="KE38" s="50">
        <f t="shared" si="20"/>
        <v>0.84094754653130288</v>
      </c>
      <c r="KF38" s="50">
        <f t="shared" si="20"/>
        <v>0.90189393939393936</v>
      </c>
      <c r="KG38" s="50">
        <f t="shared" si="20"/>
        <v>0.78618113912231569</v>
      </c>
      <c r="KH38" s="50">
        <f t="shared" si="20"/>
        <v>0.79591836734693866</v>
      </c>
      <c r="KI38" s="50">
        <f t="shared" si="20"/>
        <v>0.85737976782752912</v>
      </c>
      <c r="KJ38" s="50">
        <f t="shared" si="20"/>
        <v>0.88571428571428568</v>
      </c>
      <c r="KK38" s="50">
        <f t="shared" si="20"/>
        <v>0.99644128113878994</v>
      </c>
      <c r="KL38" s="50">
        <f t="shared" si="20"/>
        <v>1</v>
      </c>
      <c r="KM38" s="50">
        <f t="shared" si="20"/>
        <v>1</v>
      </c>
      <c r="KN38" s="50">
        <f t="shared" si="20"/>
        <v>1</v>
      </c>
      <c r="KO38" s="50">
        <f t="shared" si="20"/>
        <v>0.82818248712288445</v>
      </c>
      <c r="KP38" s="50">
        <f t="shared" si="20"/>
        <v>1</v>
      </c>
      <c r="KQ38" s="50">
        <f t="shared" si="20"/>
        <v>0.78604651162790695</v>
      </c>
      <c r="KR38" s="50">
        <f t="shared" si="20"/>
        <v>1</v>
      </c>
      <c r="KS38" s="50">
        <f t="shared" si="20"/>
        <v>0.8951406649616368</v>
      </c>
    </row>
    <row r="39" spans="1:305" ht="15" x14ac:dyDescent="0.25">
      <c r="A39" t="s">
        <v>197</v>
      </c>
      <c r="B39" s="54"/>
      <c r="C39" s="50">
        <f>C29/C33</f>
        <v>0.15151515151515152</v>
      </c>
      <c r="D39" s="50">
        <f t="shared" ref="D39:BO39" si="21">D29/D33</f>
        <v>0.15920398009950248</v>
      </c>
      <c r="E39" s="50">
        <f t="shared" si="21"/>
        <v>3.9617969579059074E-2</v>
      </c>
      <c r="F39" s="50">
        <f t="shared" si="21"/>
        <v>0</v>
      </c>
      <c r="G39" s="50">
        <f t="shared" si="21"/>
        <v>0</v>
      </c>
      <c r="H39" s="50">
        <f t="shared" si="21"/>
        <v>8.5380587998389032E-2</v>
      </c>
      <c r="I39" s="50">
        <f t="shared" si="21"/>
        <v>0</v>
      </c>
      <c r="J39" s="50">
        <f t="shared" si="21"/>
        <v>0.14601092896174864</v>
      </c>
      <c r="K39" s="50">
        <f t="shared" si="21"/>
        <v>0.19669000636537237</v>
      </c>
      <c r="L39" s="50">
        <f t="shared" si="21"/>
        <v>0.10520297312750142</v>
      </c>
      <c r="M39" s="50">
        <f t="shared" si="21"/>
        <v>0.18841502227880333</v>
      </c>
      <c r="N39" s="50">
        <f t="shared" si="21"/>
        <v>0.20667763931342584</v>
      </c>
      <c r="O39" s="50">
        <f t="shared" si="21"/>
        <v>0.1779713752333541</v>
      </c>
      <c r="P39" s="50">
        <f t="shared" si="21"/>
        <v>0</v>
      </c>
      <c r="Q39" s="50">
        <f t="shared" si="21"/>
        <v>0</v>
      </c>
      <c r="R39" s="50">
        <f t="shared" si="21"/>
        <v>0.12439024390243902</v>
      </c>
      <c r="S39" s="50">
        <f t="shared" si="21"/>
        <v>0.29227513227513224</v>
      </c>
      <c r="T39" s="50">
        <f t="shared" si="21"/>
        <v>0.10609318996415772</v>
      </c>
      <c r="U39" s="50">
        <f t="shared" si="21"/>
        <v>0.18448829738412117</v>
      </c>
      <c r="V39" s="50">
        <f t="shared" si="21"/>
        <v>9.1200000000000003E-2</v>
      </c>
      <c r="W39" s="50">
        <f t="shared" si="21"/>
        <v>0.15092936802973977</v>
      </c>
      <c r="X39" s="50">
        <f t="shared" si="21"/>
        <v>0</v>
      </c>
      <c r="Y39" s="50">
        <f t="shared" si="21"/>
        <v>0.19640971488912357</v>
      </c>
      <c r="Z39" s="50">
        <f t="shared" si="21"/>
        <v>0.20443548387096774</v>
      </c>
      <c r="AA39" s="50">
        <f t="shared" si="21"/>
        <v>0.23767357617226806</v>
      </c>
      <c r="AB39" s="50">
        <f t="shared" si="21"/>
        <v>0.13171001660210294</v>
      </c>
      <c r="AC39" s="50">
        <f t="shared" si="21"/>
        <v>0</v>
      </c>
      <c r="AD39" s="50">
        <f t="shared" si="21"/>
        <v>8.8000000000000009E-2</v>
      </c>
      <c r="AE39" s="50">
        <f t="shared" si="21"/>
        <v>0.12009695901278096</v>
      </c>
      <c r="AF39" s="50">
        <f t="shared" si="21"/>
        <v>0</v>
      </c>
      <c r="AG39" s="50">
        <f t="shared" si="21"/>
        <v>0.20615183246073296</v>
      </c>
      <c r="AH39" s="50">
        <f t="shared" si="21"/>
        <v>0.16718652526512787</v>
      </c>
      <c r="AI39" s="50">
        <f t="shared" si="21"/>
        <v>7.3815073815073823E-2</v>
      </c>
      <c r="AJ39" s="50">
        <f t="shared" si="21"/>
        <v>0.23797324224309704</v>
      </c>
      <c r="AK39" s="50">
        <f t="shared" si="21"/>
        <v>0</v>
      </c>
      <c r="AL39" s="50">
        <f t="shared" si="21"/>
        <v>7.472067039106145E-2</v>
      </c>
      <c r="AM39" s="50">
        <f t="shared" si="21"/>
        <v>0</v>
      </c>
      <c r="AN39" s="50">
        <f t="shared" si="21"/>
        <v>0</v>
      </c>
      <c r="AO39" s="50">
        <f t="shared" si="21"/>
        <v>0</v>
      </c>
      <c r="AP39" s="50">
        <f t="shared" si="21"/>
        <v>0.32558139534883723</v>
      </c>
      <c r="AQ39" s="50">
        <f t="shared" si="21"/>
        <v>0.11573236889692586</v>
      </c>
      <c r="AR39" s="50">
        <f t="shared" si="21"/>
        <v>0.28176229508196721</v>
      </c>
      <c r="AS39" s="50">
        <f t="shared" si="21"/>
        <v>0.13152053274139844</v>
      </c>
      <c r="AT39" s="50">
        <f t="shared" si="21"/>
        <v>6.4559819413092551E-2</v>
      </c>
      <c r="AU39" s="50">
        <f t="shared" si="21"/>
        <v>0</v>
      </c>
      <c r="AV39" s="50">
        <f t="shared" si="21"/>
        <v>0.12771084337349398</v>
      </c>
      <c r="AW39" s="50">
        <f t="shared" si="21"/>
        <v>8.4203655352480422E-2</v>
      </c>
      <c r="AX39" s="50">
        <f t="shared" si="21"/>
        <v>0.16909814323607425</v>
      </c>
      <c r="AY39" s="50">
        <f t="shared" si="21"/>
        <v>0.13584767484437935</v>
      </c>
      <c r="AZ39" s="50">
        <f t="shared" si="21"/>
        <v>0.14540167211922936</v>
      </c>
      <c r="BA39" s="50">
        <f t="shared" si="21"/>
        <v>0.17408416590977899</v>
      </c>
      <c r="BB39" s="50">
        <f t="shared" si="21"/>
        <v>0.16875768757687576</v>
      </c>
      <c r="BC39" s="50">
        <f t="shared" si="21"/>
        <v>0.25602836879432628</v>
      </c>
      <c r="BD39" s="50">
        <f t="shared" si="21"/>
        <v>0.20434979610330767</v>
      </c>
      <c r="BE39" s="50">
        <f t="shared" si="21"/>
        <v>0.12421351735335905</v>
      </c>
      <c r="BF39" s="50">
        <f t="shared" si="21"/>
        <v>0.13649851632047477</v>
      </c>
      <c r="BG39" s="50">
        <f t="shared" si="21"/>
        <v>0.14940239043824702</v>
      </c>
      <c r="BH39" s="50">
        <f t="shared" si="21"/>
        <v>0.16961240310077522</v>
      </c>
      <c r="BI39" s="50">
        <f t="shared" si="21"/>
        <v>0.19692087361260294</v>
      </c>
      <c r="BJ39" s="50">
        <f t="shared" si="21"/>
        <v>0</v>
      </c>
      <c r="BK39" s="50">
        <f t="shared" si="21"/>
        <v>9.6059113300492605E-2</v>
      </c>
      <c r="BL39" s="50">
        <f t="shared" si="21"/>
        <v>0.17761667421839603</v>
      </c>
      <c r="BM39" s="50">
        <f t="shared" si="21"/>
        <v>0</v>
      </c>
      <c r="BN39" s="50">
        <f t="shared" si="21"/>
        <v>0.19078473722102232</v>
      </c>
      <c r="BO39" s="50">
        <f t="shared" si="21"/>
        <v>0.10286349735891021</v>
      </c>
      <c r="BP39" s="50">
        <f t="shared" ref="BP39:EA39" si="22">BP29/BP33</f>
        <v>0.125</v>
      </c>
      <c r="BQ39" s="50">
        <f t="shared" si="22"/>
        <v>8.1673808923619862E-2</v>
      </c>
      <c r="BR39" s="50">
        <f t="shared" si="22"/>
        <v>0.15869853917662682</v>
      </c>
      <c r="BS39" s="50">
        <f t="shared" si="22"/>
        <v>0.24256651017214398</v>
      </c>
      <c r="BT39" s="50">
        <f t="shared" si="22"/>
        <v>8.8649296196466013E-2</v>
      </c>
      <c r="BU39" s="50">
        <f t="shared" si="22"/>
        <v>0.15031315240083507</v>
      </c>
      <c r="BV39" s="50">
        <f t="shared" si="22"/>
        <v>0.14635175031632225</v>
      </c>
      <c r="BW39" s="50">
        <f t="shared" si="22"/>
        <v>0.19574197648554179</v>
      </c>
      <c r="BX39" s="50">
        <f t="shared" si="22"/>
        <v>0.22013274336283184</v>
      </c>
      <c r="BY39" s="50">
        <f t="shared" si="22"/>
        <v>0.10608203677510608</v>
      </c>
      <c r="BZ39" s="50">
        <f t="shared" si="22"/>
        <v>0.10650602409638554</v>
      </c>
      <c r="CA39" s="50">
        <f t="shared" si="22"/>
        <v>0.24474145486415427</v>
      </c>
      <c r="CB39" s="50">
        <f t="shared" si="22"/>
        <v>0.11979634621144056</v>
      </c>
      <c r="CC39" s="50">
        <f t="shared" si="22"/>
        <v>0.18887665198237885</v>
      </c>
      <c r="CD39" s="50">
        <f t="shared" si="22"/>
        <v>0.1433412402575398</v>
      </c>
      <c r="CE39" s="50">
        <f t="shared" si="22"/>
        <v>0.19129554655870445</v>
      </c>
      <c r="CF39" s="50">
        <f t="shared" si="22"/>
        <v>0.18443804034582134</v>
      </c>
      <c r="CG39" s="50">
        <f t="shared" si="22"/>
        <v>0</v>
      </c>
      <c r="CH39" s="50">
        <f t="shared" si="22"/>
        <v>2.6036644165863067E-2</v>
      </c>
      <c r="CI39" s="50">
        <f t="shared" si="22"/>
        <v>0.18494516450648057</v>
      </c>
      <c r="CJ39" s="50">
        <f t="shared" si="22"/>
        <v>0.18912529550827423</v>
      </c>
      <c r="CK39" s="50">
        <f t="shared" si="22"/>
        <v>5.2631578947368418E-2</v>
      </c>
      <c r="CL39" s="50">
        <f t="shared" si="22"/>
        <v>0.12727272727272726</v>
      </c>
      <c r="CM39" s="50">
        <f t="shared" si="22"/>
        <v>4.9841772151898729E-2</v>
      </c>
      <c r="CN39" s="50">
        <f t="shared" si="22"/>
        <v>5.0599895670318203E-2</v>
      </c>
      <c r="CO39" s="50">
        <f t="shared" si="22"/>
        <v>0.12462311557788945</v>
      </c>
      <c r="CP39" s="50">
        <f t="shared" si="22"/>
        <v>0.22352941176470589</v>
      </c>
      <c r="CQ39" s="50">
        <f t="shared" si="22"/>
        <v>0.1812443642921551</v>
      </c>
      <c r="CR39" s="50">
        <f t="shared" si="22"/>
        <v>0.16155507559395249</v>
      </c>
      <c r="CS39" s="50">
        <f t="shared" si="22"/>
        <v>0.12850221192331998</v>
      </c>
      <c r="CT39" s="50">
        <f t="shared" si="22"/>
        <v>0.11216730038022814</v>
      </c>
      <c r="CU39" s="50">
        <f t="shared" si="22"/>
        <v>0</v>
      </c>
      <c r="CV39" s="50">
        <f t="shared" si="22"/>
        <v>0.35143288084464558</v>
      </c>
      <c r="CW39" s="50">
        <f t="shared" si="22"/>
        <v>6.6828675577156743E-2</v>
      </c>
      <c r="CX39" s="50">
        <f t="shared" si="22"/>
        <v>7.4565037282518634E-2</v>
      </c>
      <c r="CY39" s="50">
        <f t="shared" si="22"/>
        <v>0.11727867919157416</v>
      </c>
      <c r="CZ39" s="50">
        <f t="shared" si="22"/>
        <v>0.12358572671888597</v>
      </c>
      <c r="DA39" s="50">
        <f t="shared" si="22"/>
        <v>0</v>
      </c>
      <c r="DB39" s="50">
        <f t="shared" si="22"/>
        <v>6.4575645756457564E-2</v>
      </c>
      <c r="DC39" s="50">
        <f t="shared" si="22"/>
        <v>0.14947916666666666</v>
      </c>
      <c r="DD39" s="50">
        <f t="shared" si="22"/>
        <v>0</v>
      </c>
      <c r="DE39" s="50">
        <f t="shared" si="22"/>
        <v>0.20393675379154569</v>
      </c>
      <c r="DF39" s="50">
        <f t="shared" si="22"/>
        <v>5.4715622750179979E-2</v>
      </c>
      <c r="DG39" s="50">
        <f t="shared" si="22"/>
        <v>0.11500701262272089</v>
      </c>
      <c r="DH39" s="50">
        <f t="shared" si="22"/>
        <v>0.17789022966134685</v>
      </c>
      <c r="DI39" s="50">
        <f t="shared" si="22"/>
        <v>9.6949152542372879E-2</v>
      </c>
      <c r="DJ39" s="50">
        <f t="shared" si="22"/>
        <v>0.1834296724470135</v>
      </c>
      <c r="DK39" s="50">
        <f t="shared" si="22"/>
        <v>0.10096818810511757</v>
      </c>
      <c r="DL39" s="50">
        <f t="shared" si="22"/>
        <v>0</v>
      </c>
      <c r="DM39" s="50">
        <f t="shared" si="22"/>
        <v>0</v>
      </c>
      <c r="DN39" s="50">
        <f t="shared" si="22"/>
        <v>0.22211155378486055</v>
      </c>
      <c r="DO39" s="50">
        <f t="shared" si="22"/>
        <v>0.17330210772833723</v>
      </c>
      <c r="DP39" s="50">
        <f t="shared" si="22"/>
        <v>0.14498510427010922</v>
      </c>
      <c r="DQ39" s="50">
        <f t="shared" si="22"/>
        <v>0.26305609284332687</v>
      </c>
      <c r="DR39" s="50">
        <f t="shared" si="22"/>
        <v>0.22601744186046513</v>
      </c>
      <c r="DS39" s="50">
        <f t="shared" si="22"/>
        <v>6.1277705345501955E-2</v>
      </c>
      <c r="DT39" s="50">
        <f t="shared" si="22"/>
        <v>0</v>
      </c>
      <c r="DU39" s="50">
        <f t="shared" si="22"/>
        <v>0.22140221402214022</v>
      </c>
      <c r="DV39" s="50">
        <f t="shared" si="22"/>
        <v>0.34021327829377368</v>
      </c>
      <c r="DW39" s="50">
        <f t="shared" si="22"/>
        <v>0</v>
      </c>
      <c r="DX39" s="50">
        <f t="shared" si="22"/>
        <v>0</v>
      </c>
      <c r="DY39" s="50">
        <f t="shared" si="22"/>
        <v>0</v>
      </c>
      <c r="DZ39" s="50">
        <f t="shared" si="22"/>
        <v>0.22066822066822067</v>
      </c>
      <c r="EA39" s="50">
        <f t="shared" si="22"/>
        <v>6.1614294516327786E-2</v>
      </c>
      <c r="EB39" s="50">
        <f t="shared" ref="EB39:FW39" si="23">EB29/EB33</f>
        <v>0.27200902934537252</v>
      </c>
      <c r="EC39" s="50">
        <f t="shared" si="23"/>
        <v>0.14506480558325027</v>
      </c>
      <c r="ED39" s="50">
        <f t="shared" si="23"/>
        <v>0.16826446280991736</v>
      </c>
      <c r="EE39" s="50">
        <f t="shared" si="23"/>
        <v>0</v>
      </c>
      <c r="EF39" s="50">
        <f t="shared" si="23"/>
        <v>0.11940298507462686</v>
      </c>
      <c r="EG39" s="50">
        <f t="shared" si="23"/>
        <v>0.20750293083235638</v>
      </c>
      <c r="EH39" s="50">
        <f t="shared" si="23"/>
        <v>0</v>
      </c>
      <c r="EI39" s="50">
        <f t="shared" si="23"/>
        <v>0.17819148936170212</v>
      </c>
      <c r="EJ39" s="50">
        <f t="shared" si="23"/>
        <v>8.4151472650771386E-2</v>
      </c>
      <c r="EK39" s="50">
        <f t="shared" si="23"/>
        <v>0.18549618320610686</v>
      </c>
      <c r="EL39" s="50">
        <f t="shared" si="23"/>
        <v>0.10936132983377078</v>
      </c>
      <c r="EM39" s="50">
        <f t="shared" si="23"/>
        <v>0</v>
      </c>
      <c r="EN39" s="50">
        <f t="shared" si="23"/>
        <v>6.813020439061318E-2</v>
      </c>
      <c r="EO39" s="50">
        <f t="shared" si="23"/>
        <v>0.13859568609453876</v>
      </c>
      <c r="EP39" s="50">
        <f t="shared" si="23"/>
        <v>0</v>
      </c>
      <c r="EQ39" s="50">
        <f t="shared" si="23"/>
        <v>0.14396456256921375</v>
      </c>
      <c r="ER39" s="50">
        <f t="shared" si="23"/>
        <v>0</v>
      </c>
      <c r="ES39" s="50">
        <f t="shared" si="23"/>
        <v>8.0965909090909088E-2</v>
      </c>
      <c r="ET39" s="50">
        <f t="shared" si="23"/>
        <v>9.9041533546325874E-2</v>
      </c>
      <c r="EU39" s="50">
        <f t="shared" si="23"/>
        <v>6.8181818181818177E-2</v>
      </c>
      <c r="EV39" s="50">
        <f t="shared" si="23"/>
        <v>0.18617511520737326</v>
      </c>
      <c r="EW39" s="50">
        <f t="shared" si="23"/>
        <v>0.14027149321266971</v>
      </c>
      <c r="EX39" s="50">
        <f t="shared" si="23"/>
        <v>0</v>
      </c>
      <c r="EY39" s="50">
        <f t="shared" si="23"/>
        <v>0.14410480349344978</v>
      </c>
      <c r="EZ39" s="50">
        <f t="shared" si="23"/>
        <v>5.0012503125781448E-2</v>
      </c>
      <c r="FA39" s="50">
        <f t="shared" si="23"/>
        <v>0.20870180403254335</v>
      </c>
      <c r="FB39" s="50">
        <f t="shared" si="23"/>
        <v>0.14155005382131325</v>
      </c>
      <c r="FC39" s="50">
        <f t="shared" si="23"/>
        <v>0.19794140934283452</v>
      </c>
      <c r="FD39" s="50">
        <f t="shared" si="23"/>
        <v>0</v>
      </c>
      <c r="FE39" s="50">
        <f t="shared" si="23"/>
        <v>0.12232620320855615</v>
      </c>
      <c r="FF39" s="50">
        <f t="shared" si="23"/>
        <v>0.21035940803382663</v>
      </c>
      <c r="FG39" s="50">
        <f t="shared" si="23"/>
        <v>9.3075204765450475E-2</v>
      </c>
      <c r="FH39" s="50">
        <f t="shared" si="23"/>
        <v>0</v>
      </c>
      <c r="FI39" s="50">
        <f t="shared" si="23"/>
        <v>0.10396975425330814</v>
      </c>
      <c r="FJ39" s="50">
        <f t="shared" si="23"/>
        <v>0.16778523489932884</v>
      </c>
      <c r="FK39" s="50">
        <f t="shared" si="23"/>
        <v>7.1487263763352502E-2</v>
      </c>
      <c r="FL39" s="50">
        <f t="shared" si="23"/>
        <v>0</v>
      </c>
      <c r="FM39" s="50">
        <f t="shared" si="23"/>
        <v>8.2170542635658914E-2</v>
      </c>
      <c r="FN39" s="50">
        <f t="shared" si="23"/>
        <v>0.11043622308117063</v>
      </c>
      <c r="FO39" s="50">
        <f t="shared" si="23"/>
        <v>0.15418502202643172</v>
      </c>
      <c r="FP39" s="50">
        <f t="shared" si="23"/>
        <v>0.20084033613445376</v>
      </c>
      <c r="FQ39" s="50">
        <f t="shared" si="23"/>
        <v>0.21271239773442413</v>
      </c>
      <c r="FR39" s="50">
        <f t="shared" si="23"/>
        <v>0.15886939571150099</v>
      </c>
      <c r="FS39" s="50">
        <f t="shared" si="23"/>
        <v>0.16585067319461444</v>
      </c>
      <c r="FT39" s="50">
        <f t="shared" si="23"/>
        <v>7.2380631010629318E-2</v>
      </c>
      <c r="FU39" s="50">
        <f t="shared" si="23"/>
        <v>0.31831831831831831</v>
      </c>
      <c r="FV39" s="50">
        <f t="shared" si="23"/>
        <v>0.19041365725541692</v>
      </c>
      <c r="FW39" s="50">
        <f t="shared" si="23"/>
        <v>0.17693236714975846</v>
      </c>
      <c r="FX39" s="50">
        <f t="shared" ref="FX39:FY39" si="24">FX29/FX33</f>
        <v>0</v>
      </c>
      <c r="FY39" s="50">
        <f t="shared" si="24"/>
        <v>0.16040100250626566</v>
      </c>
      <c r="FZ39" s="50">
        <f t="shared" ref="FZ39:IK39" si="25">FZ29/FZ33</f>
        <v>0.27822832189644414</v>
      </c>
      <c r="GA39" s="50">
        <f t="shared" si="25"/>
        <v>0.15769944341372913</v>
      </c>
      <c r="GB39" s="50">
        <f t="shared" si="25"/>
        <v>0.10498779211719568</v>
      </c>
      <c r="GC39" s="50">
        <f t="shared" si="25"/>
        <v>5.7937427578215531E-2</v>
      </c>
      <c r="GD39" s="50">
        <f t="shared" si="25"/>
        <v>0.20820433436532509</v>
      </c>
      <c r="GE39" s="50">
        <f t="shared" si="25"/>
        <v>8.3051368809597043E-2</v>
      </c>
      <c r="GF39" s="50">
        <f t="shared" si="25"/>
        <v>0.10774873911049977</v>
      </c>
      <c r="GG39" s="50">
        <f t="shared" si="25"/>
        <v>0.21642429426860565</v>
      </c>
      <c r="GH39" s="50">
        <f t="shared" si="25"/>
        <v>0.11334674714956404</v>
      </c>
      <c r="GI39" s="50">
        <f t="shared" si="25"/>
        <v>5.7096247960848293E-2</v>
      </c>
      <c r="GJ39" s="50">
        <f t="shared" si="25"/>
        <v>0.20714285714285716</v>
      </c>
      <c r="GK39" s="50">
        <f t="shared" si="25"/>
        <v>4.7230571060541002E-2</v>
      </c>
      <c r="GL39" s="50">
        <f t="shared" si="25"/>
        <v>0</v>
      </c>
      <c r="GM39" s="50">
        <f t="shared" si="25"/>
        <v>0</v>
      </c>
      <c r="GN39" s="50">
        <f t="shared" si="25"/>
        <v>4.7952586206896554E-2</v>
      </c>
      <c r="GO39" s="50">
        <f t="shared" si="25"/>
        <v>0.16060398078242966</v>
      </c>
      <c r="GP39" s="50">
        <f t="shared" si="25"/>
        <v>0.1967479674796748</v>
      </c>
      <c r="GQ39" s="50">
        <f t="shared" si="25"/>
        <v>0.11817670230725943</v>
      </c>
      <c r="GR39" s="50">
        <f t="shared" si="25"/>
        <v>0.13254861821903785</v>
      </c>
      <c r="GS39" s="50">
        <f t="shared" si="25"/>
        <v>0</v>
      </c>
      <c r="GT39" s="50">
        <f t="shared" si="25"/>
        <v>0.20782608695652172</v>
      </c>
      <c r="GU39" s="50">
        <f t="shared" si="25"/>
        <v>0.22103213242453748</v>
      </c>
      <c r="GV39" s="50">
        <f t="shared" si="25"/>
        <v>7.9807692307692316E-2</v>
      </c>
      <c r="GW39" s="50">
        <f t="shared" si="25"/>
        <v>0.11971830985915494</v>
      </c>
      <c r="GX39" s="50">
        <f t="shared" si="25"/>
        <v>8.173784977908688E-2</v>
      </c>
      <c r="GY39" s="50">
        <f t="shared" si="25"/>
        <v>0.12526096033402923</v>
      </c>
      <c r="GZ39" s="50">
        <f t="shared" si="25"/>
        <v>0.15240963855421688</v>
      </c>
      <c r="HA39" s="50">
        <f t="shared" si="25"/>
        <v>0.10896898575020955</v>
      </c>
      <c r="HB39" s="50">
        <f t="shared" si="25"/>
        <v>9.7137901127493487E-2</v>
      </c>
      <c r="HC39" s="50">
        <f t="shared" si="25"/>
        <v>0.17222222222222222</v>
      </c>
      <c r="HD39" s="50">
        <f t="shared" si="25"/>
        <v>0.10892116182572613</v>
      </c>
      <c r="HE39" s="50">
        <f t="shared" si="25"/>
        <v>0</v>
      </c>
      <c r="HF39" s="50">
        <f t="shared" si="25"/>
        <v>0</v>
      </c>
      <c r="HG39" s="50">
        <f t="shared" si="25"/>
        <v>0.13698630136986301</v>
      </c>
      <c r="HH39" s="50">
        <f t="shared" si="25"/>
        <v>0.13270142180094788</v>
      </c>
      <c r="HI39" s="50">
        <f t="shared" si="25"/>
        <v>7.8406169665809766E-2</v>
      </c>
      <c r="HJ39" s="50">
        <f t="shared" si="25"/>
        <v>0.17127071823204423</v>
      </c>
      <c r="HK39" s="50">
        <f t="shared" si="25"/>
        <v>0</v>
      </c>
      <c r="HL39" s="50">
        <f t="shared" si="25"/>
        <v>0.1643979057591623</v>
      </c>
      <c r="HM39" s="50">
        <f t="shared" si="25"/>
        <v>0.13149425287356323</v>
      </c>
      <c r="HN39" s="50">
        <f t="shared" si="25"/>
        <v>0.1365795724465558</v>
      </c>
      <c r="HO39" s="50">
        <f t="shared" si="25"/>
        <v>0.16847433116413593</v>
      </c>
      <c r="HP39" s="50">
        <f t="shared" si="25"/>
        <v>0</v>
      </c>
      <c r="HQ39" s="50">
        <f t="shared" si="25"/>
        <v>0</v>
      </c>
      <c r="HR39" s="50">
        <f t="shared" si="25"/>
        <v>0</v>
      </c>
      <c r="HS39" s="50">
        <f t="shared" si="25"/>
        <v>9.569377990430622E-2</v>
      </c>
      <c r="HT39" s="50">
        <f t="shared" si="25"/>
        <v>9.9591419816138907E-2</v>
      </c>
      <c r="HU39" s="50">
        <f t="shared" si="25"/>
        <v>0.17165149544863456</v>
      </c>
      <c r="HV39" s="50">
        <f t="shared" si="25"/>
        <v>0</v>
      </c>
      <c r="HW39" s="50">
        <f t="shared" si="25"/>
        <v>0</v>
      </c>
      <c r="HX39" s="50">
        <f t="shared" si="25"/>
        <v>0.15085714285714286</v>
      </c>
      <c r="HY39" s="50">
        <f t="shared" si="25"/>
        <v>0.11585866885784717</v>
      </c>
      <c r="HZ39" s="50">
        <f t="shared" si="25"/>
        <v>0.17857142857142855</v>
      </c>
      <c r="IA39" s="50">
        <f t="shared" si="25"/>
        <v>0</v>
      </c>
      <c r="IB39" s="50">
        <f t="shared" si="25"/>
        <v>0.18916913946587535</v>
      </c>
      <c r="IC39" s="50">
        <f t="shared" si="25"/>
        <v>0</v>
      </c>
      <c r="ID39" s="50">
        <f t="shared" si="25"/>
        <v>7.4498567335243543E-2</v>
      </c>
      <c r="IE39" s="50">
        <f t="shared" si="25"/>
        <v>0.19577464788732396</v>
      </c>
      <c r="IF39" s="50">
        <f t="shared" si="25"/>
        <v>0.11330049261083742</v>
      </c>
      <c r="IG39" s="50">
        <f t="shared" si="25"/>
        <v>0</v>
      </c>
      <c r="IH39" s="50">
        <f t="shared" si="25"/>
        <v>0.14714867617107941</v>
      </c>
      <c r="II39" s="50">
        <f t="shared" si="25"/>
        <v>0.23755656108597284</v>
      </c>
      <c r="IJ39" s="50">
        <f t="shared" si="25"/>
        <v>0</v>
      </c>
      <c r="IK39" s="50">
        <f t="shared" si="25"/>
        <v>5.0000000000000001E-3</v>
      </c>
      <c r="IL39" s="50">
        <f t="shared" ref="IL39:KS39" si="26">IL29/IL33</f>
        <v>0</v>
      </c>
      <c r="IM39" s="50">
        <f t="shared" si="26"/>
        <v>0</v>
      </c>
      <c r="IN39" s="50">
        <f t="shared" si="26"/>
        <v>0</v>
      </c>
      <c r="IO39" s="50">
        <f t="shared" si="26"/>
        <v>0</v>
      </c>
      <c r="IP39" s="50">
        <f t="shared" si="26"/>
        <v>0</v>
      </c>
      <c r="IQ39" s="50">
        <f t="shared" si="26"/>
        <v>0</v>
      </c>
      <c r="IR39" s="50">
        <f t="shared" si="26"/>
        <v>0.18512898330804245</v>
      </c>
      <c r="IS39" s="50">
        <f t="shared" si="26"/>
        <v>0.25916230366492143</v>
      </c>
      <c r="IT39" s="50">
        <f t="shared" si="26"/>
        <v>0.16930693069306932</v>
      </c>
      <c r="IU39" s="50">
        <f t="shared" si="26"/>
        <v>0</v>
      </c>
      <c r="IV39" s="50">
        <f t="shared" si="26"/>
        <v>0</v>
      </c>
      <c r="IW39" s="50">
        <f t="shared" si="26"/>
        <v>0</v>
      </c>
      <c r="IX39" s="50">
        <f t="shared" si="26"/>
        <v>0.10677808727948003</v>
      </c>
      <c r="IY39" s="50">
        <f t="shared" si="26"/>
        <v>0.24379562043795619</v>
      </c>
      <c r="IZ39" s="50">
        <f t="shared" si="26"/>
        <v>0</v>
      </c>
      <c r="JA39" s="50">
        <f t="shared" si="26"/>
        <v>3.9758269720101783E-2</v>
      </c>
      <c r="JB39" s="50">
        <f t="shared" si="26"/>
        <v>0.16552771450265757</v>
      </c>
      <c r="JC39" s="50">
        <f t="shared" si="26"/>
        <v>0</v>
      </c>
      <c r="JD39" s="50">
        <f t="shared" si="26"/>
        <v>0</v>
      </c>
      <c r="JE39" s="50">
        <f t="shared" si="26"/>
        <v>0</v>
      </c>
      <c r="JF39" s="50">
        <f t="shared" si="26"/>
        <v>0</v>
      </c>
      <c r="JG39" s="50">
        <f t="shared" si="26"/>
        <v>0</v>
      </c>
      <c r="JH39" s="50">
        <f t="shared" si="26"/>
        <v>0.17997977755308392</v>
      </c>
      <c r="JI39" s="50">
        <f t="shared" si="26"/>
        <v>0.17012448132780084</v>
      </c>
      <c r="JJ39" s="50">
        <f t="shared" si="26"/>
        <v>0.20930232558139536</v>
      </c>
      <c r="JK39" s="50">
        <f t="shared" si="26"/>
        <v>0.13978494623655913</v>
      </c>
      <c r="JL39" s="50">
        <f t="shared" si="26"/>
        <v>0.1935765785448984</v>
      </c>
      <c r="JM39" s="50">
        <f t="shared" si="26"/>
        <v>0.11890007745933386</v>
      </c>
      <c r="JN39" s="50">
        <f t="shared" si="26"/>
        <v>0.11860718171926006</v>
      </c>
      <c r="JO39" s="50">
        <f t="shared" si="26"/>
        <v>0</v>
      </c>
      <c r="JP39" s="50">
        <f t="shared" si="26"/>
        <v>0</v>
      </c>
      <c r="JQ39" s="50">
        <f t="shared" si="26"/>
        <v>0.28046744574290489</v>
      </c>
      <c r="JR39" s="50">
        <f t="shared" si="26"/>
        <v>0</v>
      </c>
      <c r="JS39" s="50">
        <f t="shared" si="26"/>
        <v>0</v>
      </c>
      <c r="JT39" s="50">
        <f t="shared" si="26"/>
        <v>0</v>
      </c>
      <c r="JU39" s="50">
        <f t="shared" si="26"/>
        <v>0.16188289322617683</v>
      </c>
      <c r="JV39" s="50">
        <f t="shared" si="26"/>
        <v>0.13991769547325103</v>
      </c>
      <c r="JW39" s="50">
        <f t="shared" si="26"/>
        <v>0.15324675324675324</v>
      </c>
      <c r="JX39" s="50">
        <f t="shared" si="26"/>
        <v>0.11671469740634004</v>
      </c>
      <c r="JY39" s="50">
        <f t="shared" si="26"/>
        <v>0</v>
      </c>
      <c r="JZ39" s="50">
        <f t="shared" si="26"/>
        <v>0</v>
      </c>
      <c r="KA39" s="50">
        <f t="shared" si="26"/>
        <v>0</v>
      </c>
      <c r="KB39" s="50">
        <f t="shared" si="26"/>
        <v>9.7310513447432759E-2</v>
      </c>
      <c r="KC39" s="50">
        <f t="shared" si="26"/>
        <v>0</v>
      </c>
      <c r="KD39" s="50">
        <f t="shared" si="26"/>
        <v>0.14987613542526837</v>
      </c>
      <c r="KE39" s="50">
        <f t="shared" si="26"/>
        <v>0.15905245346869712</v>
      </c>
      <c r="KF39" s="50">
        <f t="shared" si="26"/>
        <v>3.7499999999999999E-2</v>
      </c>
      <c r="KG39" s="50">
        <f t="shared" si="26"/>
        <v>0.2138188608776844</v>
      </c>
      <c r="KH39" s="50">
        <f t="shared" si="26"/>
        <v>0.2040816326530612</v>
      </c>
      <c r="KI39" s="50">
        <f t="shared" si="26"/>
        <v>0.14262023217247097</v>
      </c>
      <c r="KJ39" s="50">
        <f t="shared" si="26"/>
        <v>0.11571428571428571</v>
      </c>
      <c r="KK39" s="50">
        <f t="shared" si="26"/>
        <v>0</v>
      </c>
      <c r="KL39" s="50">
        <f t="shared" si="26"/>
        <v>0</v>
      </c>
      <c r="KM39" s="50">
        <f t="shared" si="26"/>
        <v>0</v>
      </c>
      <c r="KN39" s="50">
        <f t="shared" si="26"/>
        <v>0</v>
      </c>
      <c r="KO39" s="50">
        <f t="shared" si="26"/>
        <v>0.17181751287711552</v>
      </c>
      <c r="KP39" s="50">
        <f t="shared" si="26"/>
        <v>0</v>
      </c>
      <c r="KQ39" s="50">
        <f t="shared" si="26"/>
        <v>0.21395348837209302</v>
      </c>
      <c r="KR39" s="50">
        <f t="shared" si="26"/>
        <v>0</v>
      </c>
      <c r="KS39" s="50">
        <f t="shared" si="26"/>
        <v>0</v>
      </c>
    </row>
    <row r="40" spans="1:305" ht="15" x14ac:dyDescent="0.25">
      <c r="A40" t="s">
        <v>200</v>
      </c>
      <c r="B40" s="54"/>
      <c r="C40" s="29">
        <f>CORREL(C35:KS35,C37:KS37)</f>
        <v>-0.2958880210495542</v>
      </c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50"/>
      <c r="BA40" s="50"/>
      <c r="BB40" s="50"/>
      <c r="BC40" s="50"/>
      <c r="BD40" s="50"/>
      <c r="BE40" s="50"/>
      <c r="BF40" s="50"/>
      <c r="BG40" s="50"/>
      <c r="BH40" s="50"/>
      <c r="BI40" s="50"/>
      <c r="BJ40" s="50"/>
      <c r="BK40" s="50"/>
      <c r="BL40" s="50"/>
      <c r="BM40" s="50"/>
      <c r="BN40" s="50"/>
      <c r="BO40" s="50"/>
      <c r="BP40" s="50"/>
      <c r="BQ40" s="50"/>
      <c r="BR40" s="50"/>
      <c r="BS40" s="50"/>
      <c r="BT40" s="50"/>
      <c r="BU40" s="50"/>
      <c r="BV40" s="50"/>
      <c r="BW40" s="50"/>
      <c r="BX40" s="50"/>
      <c r="BY40" s="50"/>
      <c r="BZ40" s="50"/>
      <c r="CA40" s="50"/>
      <c r="CB40" s="50"/>
      <c r="CC40" s="50"/>
      <c r="CD40" s="50"/>
      <c r="CE40" s="50"/>
      <c r="CF40" s="50"/>
      <c r="CG40" s="50"/>
      <c r="CH40" s="50"/>
      <c r="CI40" s="50"/>
      <c r="CJ40" s="50"/>
      <c r="CK40" s="50"/>
      <c r="CL40" s="50"/>
      <c r="CM40" s="50"/>
      <c r="CN40" s="50"/>
      <c r="CO40" s="50"/>
      <c r="CP40" s="50"/>
      <c r="CQ40" s="50"/>
      <c r="CR40" s="50"/>
      <c r="CS40" s="50"/>
      <c r="CT40" s="50"/>
      <c r="CU40" s="50"/>
      <c r="CV40" s="50"/>
      <c r="CW40" s="50"/>
      <c r="CX40" s="50"/>
      <c r="CY40" s="50"/>
      <c r="CZ40" s="50"/>
      <c r="DA40" s="50"/>
      <c r="DB40" s="50"/>
      <c r="DC40" s="50"/>
      <c r="DD40" s="50"/>
      <c r="DE40" s="50"/>
      <c r="DF40" s="50"/>
      <c r="DG40" s="50"/>
      <c r="DH40" s="50"/>
      <c r="DI40" s="50"/>
      <c r="DJ40" s="50"/>
      <c r="DK40" s="50"/>
      <c r="DL40" s="50"/>
      <c r="DM40" s="50"/>
      <c r="DN40" s="50"/>
      <c r="DO40" s="50"/>
      <c r="DP40" s="50"/>
      <c r="DQ40" s="50"/>
      <c r="DR40" s="50"/>
      <c r="DS40" s="50"/>
      <c r="DT40" s="50"/>
      <c r="DU40" s="50"/>
      <c r="DV40" s="50"/>
      <c r="DW40" s="50"/>
      <c r="DX40" s="50"/>
      <c r="DY40" s="50"/>
      <c r="DZ40" s="50"/>
      <c r="EA40" s="50"/>
      <c r="EB40" s="50"/>
      <c r="EC40" s="50"/>
      <c r="ED40" s="50"/>
      <c r="EE40" s="50"/>
      <c r="EF40" s="50"/>
      <c r="EG40" s="50"/>
      <c r="EH40" s="50"/>
      <c r="EI40" s="50"/>
      <c r="EJ40" s="50"/>
      <c r="EK40" s="50"/>
      <c r="EL40" s="50"/>
      <c r="EM40" s="50"/>
      <c r="EN40" s="50"/>
      <c r="EO40" s="50"/>
      <c r="EP40" s="50"/>
      <c r="EQ40" s="50"/>
      <c r="ER40" s="50"/>
      <c r="ES40" s="50"/>
      <c r="ET40" s="50"/>
      <c r="EU40" s="50"/>
      <c r="EV40" s="50"/>
      <c r="EW40" s="50"/>
      <c r="EX40" s="50"/>
      <c r="EY40" s="50"/>
      <c r="EZ40" s="50"/>
      <c r="FA40" s="50"/>
      <c r="FB40" s="50"/>
      <c r="FC40" s="50"/>
      <c r="FD40" s="50"/>
      <c r="FE40" s="50"/>
      <c r="FF40" s="50"/>
      <c r="FG40" s="50"/>
      <c r="FH40" s="50"/>
      <c r="FI40" s="50"/>
      <c r="FJ40" s="50"/>
      <c r="FK40" s="50"/>
      <c r="FL40" s="50"/>
      <c r="FM40" s="50"/>
      <c r="FN40" s="50"/>
      <c r="FO40" s="50"/>
      <c r="FP40" s="50"/>
      <c r="FQ40" s="50"/>
      <c r="FR40" s="50"/>
      <c r="FS40" s="50"/>
      <c r="FT40" s="50"/>
      <c r="FU40" s="50"/>
      <c r="FV40" s="50"/>
      <c r="FW40" s="50"/>
    </row>
    <row r="41" spans="1:305" ht="15" x14ac:dyDescent="0.25">
      <c r="A41" t="s">
        <v>198</v>
      </c>
      <c r="B41" s="54"/>
      <c r="C41" s="29">
        <f>CORREL(C35:KS35,C38:KS38)</f>
        <v>4.7920244768298981E-2</v>
      </c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50"/>
      <c r="FJ41" s="50"/>
      <c r="FK41" s="50"/>
      <c r="FL41" s="50"/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</row>
    <row r="42" spans="1:305" ht="15" x14ac:dyDescent="0.25">
      <c r="A42" t="s">
        <v>199</v>
      </c>
      <c r="B42" s="54"/>
      <c r="C42" s="29">
        <f>CORREL(C35:KS35,C39:KS39)</f>
        <v>-5.940993194733446E-2</v>
      </c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50"/>
      <c r="AZ42" s="50"/>
      <c r="BA42" s="50"/>
      <c r="BB42" s="50"/>
      <c r="BC42" s="50"/>
      <c r="BD42" s="50"/>
      <c r="BE42" s="50"/>
      <c r="BF42" s="50"/>
      <c r="BG42" s="50"/>
      <c r="BH42" s="50"/>
      <c r="BI42" s="50"/>
      <c r="BJ42" s="50"/>
      <c r="BK42" s="50"/>
      <c r="BL42" s="50"/>
      <c r="BM42" s="50"/>
      <c r="BN42" s="50"/>
      <c r="BO42" s="50"/>
      <c r="BP42" s="50"/>
      <c r="BQ42" s="50"/>
      <c r="BR42" s="50"/>
      <c r="BS42" s="50"/>
      <c r="BT42" s="50"/>
      <c r="BU42" s="50"/>
      <c r="BV42" s="50"/>
      <c r="BW42" s="50"/>
      <c r="BX42" s="50"/>
      <c r="BY42" s="50"/>
      <c r="BZ42" s="50"/>
      <c r="CA42" s="50"/>
      <c r="CB42" s="50"/>
      <c r="CC42" s="50"/>
      <c r="CD42" s="50"/>
      <c r="CE42" s="50"/>
      <c r="CF42" s="50"/>
      <c r="CG42" s="50"/>
      <c r="CH42" s="50"/>
      <c r="CI42" s="50"/>
      <c r="CJ42" s="50"/>
      <c r="CK42" s="50"/>
      <c r="CL42" s="50"/>
      <c r="CM42" s="50"/>
      <c r="CN42" s="50"/>
      <c r="CO42" s="50"/>
      <c r="CP42" s="50"/>
      <c r="CQ42" s="50"/>
      <c r="CR42" s="50"/>
      <c r="CS42" s="50"/>
      <c r="CT42" s="50"/>
      <c r="CU42" s="50"/>
      <c r="CV42" s="50"/>
      <c r="CW42" s="50"/>
      <c r="CX42" s="50"/>
      <c r="CY42" s="50"/>
      <c r="CZ42" s="50"/>
      <c r="DA42" s="50"/>
      <c r="DB42" s="50"/>
      <c r="DC42" s="50"/>
      <c r="DD42" s="50"/>
      <c r="DE42" s="50"/>
      <c r="DF42" s="50"/>
      <c r="DG42" s="50"/>
      <c r="DH42" s="50"/>
      <c r="DI42" s="50"/>
      <c r="DJ42" s="50"/>
      <c r="DK42" s="50"/>
      <c r="DL42" s="50"/>
      <c r="DM42" s="50"/>
      <c r="DN42" s="50"/>
      <c r="DO42" s="50"/>
      <c r="DP42" s="50"/>
      <c r="DQ42" s="50"/>
      <c r="DR42" s="50"/>
      <c r="DS42" s="50"/>
      <c r="DT42" s="50"/>
      <c r="DU42" s="50"/>
      <c r="DV42" s="50"/>
      <c r="DW42" s="50"/>
      <c r="DX42" s="50"/>
      <c r="DY42" s="50"/>
      <c r="DZ42" s="50"/>
      <c r="EA42" s="50"/>
      <c r="EB42" s="50"/>
      <c r="EC42" s="50"/>
      <c r="ED42" s="50"/>
      <c r="EE42" s="50"/>
      <c r="EF42" s="50"/>
      <c r="EG42" s="50"/>
      <c r="EH42" s="50"/>
      <c r="EI42" s="50"/>
      <c r="EJ42" s="50"/>
      <c r="EK42" s="50"/>
      <c r="EL42" s="50"/>
      <c r="EM42" s="50"/>
      <c r="EN42" s="50"/>
      <c r="EO42" s="50"/>
      <c r="EP42" s="50"/>
      <c r="EQ42" s="50"/>
      <c r="ER42" s="50"/>
      <c r="ES42" s="50"/>
      <c r="ET42" s="50"/>
      <c r="EU42" s="50"/>
      <c r="EV42" s="50"/>
      <c r="EW42" s="50"/>
      <c r="EX42" s="50"/>
      <c r="EY42" s="50"/>
      <c r="EZ42" s="50"/>
      <c r="FA42" s="50"/>
      <c r="FB42" s="50"/>
      <c r="FC42" s="50"/>
      <c r="FD42" s="50"/>
      <c r="FE42" s="50"/>
      <c r="FF42" s="50"/>
      <c r="FG42" s="50"/>
      <c r="FH42" s="50"/>
      <c r="FI42" s="50"/>
      <c r="FJ42" s="50"/>
      <c r="FK42" s="50"/>
      <c r="FL42" s="50"/>
      <c r="FM42" s="50"/>
      <c r="FN42" s="50"/>
      <c r="FO42" s="50"/>
      <c r="FP42" s="50"/>
      <c r="FQ42" s="50"/>
      <c r="FR42" s="50"/>
      <c r="FS42" s="50"/>
      <c r="FT42" s="50"/>
      <c r="FU42" s="50"/>
      <c r="FV42" s="50"/>
      <c r="FW42" s="50"/>
    </row>
    <row r="43" spans="1:305" ht="15" x14ac:dyDescent="0.25">
      <c r="B43" s="54"/>
    </row>
    <row r="44" spans="1:305" x14ac:dyDescent="0.3">
      <c r="A44" s="8" t="s">
        <v>215</v>
      </c>
      <c r="B44" s="52"/>
    </row>
    <row r="45" spans="1:305" ht="15" x14ac:dyDescent="0.25">
      <c r="A45" t="s">
        <v>166</v>
      </c>
      <c r="B45" s="54"/>
      <c r="C45" s="7">
        <v>94</v>
      </c>
      <c r="D45" s="7">
        <v>95.2</v>
      </c>
      <c r="E45" s="7">
        <v>29.2</v>
      </c>
      <c r="F45" s="7">
        <v>40.299999999999997</v>
      </c>
      <c r="G45" s="7">
        <v>78.5</v>
      </c>
      <c r="H45" s="7">
        <v>0</v>
      </c>
      <c r="I45" s="7">
        <v>149.5</v>
      </c>
      <c r="J45" s="7">
        <v>93.8</v>
      </c>
      <c r="K45" s="7">
        <v>72.099999999999994</v>
      </c>
      <c r="L45" s="7">
        <v>157.19999999999999</v>
      </c>
      <c r="M45" s="7">
        <v>126</v>
      </c>
      <c r="N45" s="7">
        <v>168.8</v>
      </c>
      <c r="O45" s="7">
        <v>204.5</v>
      </c>
      <c r="P45" s="7">
        <v>161.1</v>
      </c>
      <c r="Q45" s="7">
        <v>86.4</v>
      </c>
      <c r="R45" s="7">
        <v>112.7</v>
      </c>
      <c r="S45" s="7">
        <v>95.5</v>
      </c>
      <c r="T45" s="7">
        <v>131.4</v>
      </c>
      <c r="U45" s="7">
        <v>86.2</v>
      </c>
      <c r="V45" s="7">
        <v>70.2</v>
      </c>
      <c r="W45" s="7">
        <v>63</v>
      </c>
      <c r="X45" s="7">
        <v>95.8</v>
      </c>
      <c r="Y45" s="7">
        <v>79.5</v>
      </c>
      <c r="Z45" s="7">
        <v>139.80000000000001</v>
      </c>
      <c r="AA45" s="7">
        <v>24</v>
      </c>
      <c r="AB45" s="7">
        <v>135</v>
      </c>
      <c r="AC45" s="7">
        <v>198.6</v>
      </c>
      <c r="AD45" s="7">
        <v>107.2</v>
      </c>
      <c r="AE45" s="7">
        <v>135.69999999999999</v>
      </c>
      <c r="AF45" s="7">
        <v>82.8</v>
      </c>
      <c r="AG45" s="7">
        <v>230</v>
      </c>
      <c r="AH45" s="7">
        <v>82.3</v>
      </c>
      <c r="AI45" s="7">
        <v>349</v>
      </c>
      <c r="AJ45" s="7">
        <v>112.2</v>
      </c>
      <c r="AK45" s="7">
        <v>86.5</v>
      </c>
      <c r="AL45" s="7">
        <v>64</v>
      </c>
      <c r="AM45" s="7">
        <v>45.8</v>
      </c>
      <c r="AN45" s="7">
        <v>44.3</v>
      </c>
      <c r="AO45" s="7">
        <v>31.5</v>
      </c>
      <c r="AP45" s="7">
        <v>96.3</v>
      </c>
      <c r="AQ45" s="7">
        <v>32.799999999999997</v>
      </c>
      <c r="AR45" s="7">
        <v>178.2</v>
      </c>
    </row>
    <row r="46" spans="1:305" ht="15" x14ac:dyDescent="0.25">
      <c r="A46" t="s">
        <v>167</v>
      </c>
      <c r="B46" s="54"/>
      <c r="C46" s="7">
        <v>0</v>
      </c>
      <c r="D46" s="7">
        <v>4.3</v>
      </c>
      <c r="E46" s="7">
        <v>0</v>
      </c>
      <c r="F46" s="7">
        <v>0</v>
      </c>
      <c r="G46" s="7">
        <v>18.8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2.4</v>
      </c>
      <c r="N46" s="7">
        <v>0</v>
      </c>
      <c r="O46" s="7">
        <v>8.5</v>
      </c>
      <c r="P46" s="7">
        <v>21.6</v>
      </c>
      <c r="Q46" s="7">
        <v>0</v>
      </c>
      <c r="R46" s="7">
        <v>0</v>
      </c>
      <c r="S46" s="7">
        <v>33.6</v>
      </c>
      <c r="T46" s="7">
        <v>51.8</v>
      </c>
      <c r="U46" s="7">
        <v>10.9</v>
      </c>
      <c r="V46" s="7">
        <v>0</v>
      </c>
      <c r="W46" s="7">
        <v>29.5</v>
      </c>
      <c r="X46" s="7">
        <v>15</v>
      </c>
      <c r="Y46" s="7">
        <v>0</v>
      </c>
      <c r="Z46" s="7">
        <v>36.5</v>
      </c>
      <c r="AA46" s="7">
        <v>0</v>
      </c>
      <c r="AB46" s="7">
        <v>0</v>
      </c>
      <c r="AC46" s="7">
        <v>0</v>
      </c>
      <c r="AD46" s="7">
        <v>45.9</v>
      </c>
      <c r="AE46" s="7">
        <v>0</v>
      </c>
      <c r="AF46" s="7">
        <v>0</v>
      </c>
      <c r="AG46" s="7">
        <v>0</v>
      </c>
      <c r="AH46" s="7">
        <v>0</v>
      </c>
      <c r="AI46" s="7">
        <v>14</v>
      </c>
      <c r="AJ46" s="7">
        <v>0</v>
      </c>
      <c r="AK46" s="7">
        <v>0</v>
      </c>
      <c r="AL46" s="7">
        <v>7.7</v>
      </c>
      <c r="AM46" s="7">
        <v>12.8</v>
      </c>
      <c r="AN46" s="7">
        <v>0</v>
      </c>
      <c r="AO46" s="7">
        <v>16.3</v>
      </c>
      <c r="AP46" s="7">
        <v>10.199999999999999</v>
      </c>
      <c r="AQ46" s="7">
        <v>8.8000000000000007</v>
      </c>
      <c r="AR46" s="7">
        <v>0</v>
      </c>
    </row>
    <row r="47" spans="1:305" ht="15" x14ac:dyDescent="0.25">
      <c r="A47" t="s">
        <v>168</v>
      </c>
      <c r="B47" s="54"/>
      <c r="C47" s="7">
        <v>2.8</v>
      </c>
      <c r="D47" s="7">
        <v>39.200000000000003</v>
      </c>
      <c r="E47" s="7">
        <v>0</v>
      </c>
      <c r="F47" s="7">
        <v>49.1</v>
      </c>
      <c r="G47" s="7">
        <v>51.5</v>
      </c>
      <c r="H47" s="7">
        <v>252.1</v>
      </c>
      <c r="I47" s="7">
        <v>22.5</v>
      </c>
      <c r="J47" s="7">
        <v>30.6</v>
      </c>
      <c r="K47" s="7">
        <v>31.5</v>
      </c>
      <c r="L47" s="7">
        <v>34.700000000000003</v>
      </c>
      <c r="M47" s="7">
        <v>41.8</v>
      </c>
      <c r="N47" s="7">
        <v>35</v>
      </c>
      <c r="O47" s="7">
        <v>24.5</v>
      </c>
      <c r="P47" s="7">
        <v>106.4</v>
      </c>
      <c r="Q47" s="7">
        <v>51.2</v>
      </c>
      <c r="R47" s="7">
        <v>131</v>
      </c>
      <c r="S47" s="7">
        <v>41.7</v>
      </c>
      <c r="T47" s="7">
        <v>121.6</v>
      </c>
      <c r="U47" s="7">
        <v>69</v>
      </c>
      <c r="V47" s="7">
        <v>0</v>
      </c>
      <c r="W47" s="7">
        <v>47.6</v>
      </c>
      <c r="X47" s="7">
        <v>0</v>
      </c>
      <c r="Y47" s="7">
        <v>20.7</v>
      </c>
      <c r="Z47" s="7">
        <v>74.2</v>
      </c>
      <c r="AA47" s="7">
        <v>0</v>
      </c>
      <c r="AB47" s="7">
        <v>50</v>
      </c>
      <c r="AC47" s="7">
        <v>36.799999999999997</v>
      </c>
      <c r="AD47" s="7">
        <v>148.30000000000001</v>
      </c>
      <c r="AE47" s="7">
        <v>21.7</v>
      </c>
      <c r="AF47" s="7">
        <v>36.1</v>
      </c>
      <c r="AG47" s="7">
        <v>20.3</v>
      </c>
      <c r="AH47" s="7">
        <v>89</v>
      </c>
      <c r="AI47" s="7">
        <v>90</v>
      </c>
      <c r="AJ47" s="7">
        <v>23.4</v>
      </c>
      <c r="AK47" s="7">
        <v>0</v>
      </c>
      <c r="AL47" s="7">
        <v>34.700000000000003</v>
      </c>
      <c r="AM47" s="7">
        <v>19.600000000000001</v>
      </c>
      <c r="AN47" s="7">
        <v>0</v>
      </c>
      <c r="AO47" s="7">
        <v>14.1</v>
      </c>
      <c r="AP47" s="7">
        <v>71.8</v>
      </c>
      <c r="AQ47" s="7">
        <v>42.4</v>
      </c>
      <c r="AR47" s="7">
        <v>0</v>
      </c>
    </row>
    <row r="48" spans="1:305" x14ac:dyDescent="0.3">
      <c r="A48" t="s">
        <v>169</v>
      </c>
      <c r="B48" s="54"/>
      <c r="C48" s="7">
        <v>15.9</v>
      </c>
      <c r="D48" s="7">
        <v>111</v>
      </c>
      <c r="E48" s="7">
        <v>0</v>
      </c>
      <c r="F48" s="7">
        <v>83.7</v>
      </c>
      <c r="G48" s="7">
        <v>19.5</v>
      </c>
      <c r="H48" s="7">
        <v>28.4</v>
      </c>
      <c r="I48" s="7">
        <v>24.1</v>
      </c>
      <c r="J48" s="7">
        <v>23.6</v>
      </c>
      <c r="K48" s="7">
        <v>0</v>
      </c>
      <c r="L48" s="7">
        <v>26.1</v>
      </c>
      <c r="M48" s="7">
        <v>8</v>
      </c>
      <c r="N48" s="7">
        <v>24.7</v>
      </c>
      <c r="O48" s="7">
        <v>16.8</v>
      </c>
      <c r="P48" s="7">
        <v>48.4</v>
      </c>
      <c r="Q48" s="7">
        <v>0</v>
      </c>
      <c r="R48" s="7">
        <v>29.8</v>
      </c>
      <c r="S48" s="7">
        <v>7.6</v>
      </c>
      <c r="T48" s="7">
        <v>29.7</v>
      </c>
      <c r="U48" s="7">
        <v>0</v>
      </c>
      <c r="V48" s="7">
        <v>0</v>
      </c>
      <c r="W48" s="7">
        <v>11.4</v>
      </c>
      <c r="X48" s="7">
        <v>0</v>
      </c>
      <c r="Y48" s="7">
        <v>110.8</v>
      </c>
      <c r="Z48" s="7">
        <v>18.2</v>
      </c>
      <c r="AA48" s="7">
        <v>20.399999999999999</v>
      </c>
      <c r="AB48" s="7">
        <v>47</v>
      </c>
      <c r="AC48" s="7">
        <v>0</v>
      </c>
      <c r="AD48" s="7">
        <v>114.7</v>
      </c>
      <c r="AE48" s="7">
        <v>11.8</v>
      </c>
      <c r="AF48" s="7">
        <v>0</v>
      </c>
      <c r="AG48" s="7">
        <v>46.2</v>
      </c>
      <c r="AH48" s="7">
        <v>0</v>
      </c>
      <c r="AI48" s="7">
        <v>36</v>
      </c>
      <c r="AJ48" s="7">
        <v>0</v>
      </c>
      <c r="AK48" s="7">
        <v>21.2</v>
      </c>
      <c r="AL48" s="7">
        <v>0</v>
      </c>
      <c r="AM48" s="7">
        <v>22.4</v>
      </c>
      <c r="AN48" s="7">
        <v>5.4</v>
      </c>
      <c r="AO48" s="7">
        <v>15.8</v>
      </c>
      <c r="AP48" s="7">
        <v>14.2</v>
      </c>
      <c r="AQ48" s="7">
        <v>11.8</v>
      </c>
      <c r="AR48" s="7">
        <v>0</v>
      </c>
    </row>
    <row r="49" spans="1:305" x14ac:dyDescent="0.3">
      <c r="A49" t="s">
        <v>170</v>
      </c>
      <c r="B49" s="54"/>
      <c r="C49" s="7">
        <v>0</v>
      </c>
      <c r="D49" s="7">
        <v>0</v>
      </c>
      <c r="E49" s="7">
        <v>12.1</v>
      </c>
      <c r="F49" s="7">
        <v>0</v>
      </c>
      <c r="G49" s="7">
        <v>19.100000000000001</v>
      </c>
      <c r="H49" s="7">
        <v>0</v>
      </c>
      <c r="I49" s="7">
        <v>41.8</v>
      </c>
      <c r="J49" s="7">
        <v>12.5</v>
      </c>
      <c r="K49" s="7">
        <v>9.5</v>
      </c>
      <c r="L49" s="7">
        <v>0</v>
      </c>
      <c r="M49" s="7">
        <v>38.299999999999997</v>
      </c>
      <c r="N49" s="7">
        <v>0</v>
      </c>
      <c r="O49" s="7">
        <v>0</v>
      </c>
      <c r="P49" s="7">
        <v>101.3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7</v>
      </c>
      <c r="W49" s="7">
        <v>0</v>
      </c>
      <c r="X49" s="7">
        <v>0</v>
      </c>
      <c r="Y49" s="7">
        <v>0</v>
      </c>
      <c r="Z49" s="7">
        <v>39.6</v>
      </c>
      <c r="AA49" s="7">
        <v>0</v>
      </c>
      <c r="AB49" s="7">
        <v>0</v>
      </c>
      <c r="AC49" s="7">
        <v>0</v>
      </c>
      <c r="AD49" s="7">
        <v>0</v>
      </c>
      <c r="AE49" s="7">
        <v>0</v>
      </c>
      <c r="AF49" s="7">
        <v>0</v>
      </c>
      <c r="AG49" s="7">
        <v>0</v>
      </c>
      <c r="AH49" s="7">
        <v>0</v>
      </c>
      <c r="AI49" s="7">
        <v>0</v>
      </c>
      <c r="AJ49" s="7">
        <v>0</v>
      </c>
      <c r="AK49" s="7">
        <v>17</v>
      </c>
      <c r="AL49" s="7">
        <v>0</v>
      </c>
      <c r="AM49" s="7">
        <v>0</v>
      </c>
      <c r="AN49" s="7">
        <v>0</v>
      </c>
      <c r="AO49" s="7">
        <v>0</v>
      </c>
      <c r="AP49" s="7">
        <v>0</v>
      </c>
      <c r="AQ49" s="7">
        <v>0</v>
      </c>
      <c r="AR49" s="7">
        <v>0</v>
      </c>
    </row>
    <row r="50" spans="1:305" ht="15" x14ac:dyDescent="0.25">
      <c r="A50" t="s">
        <v>171</v>
      </c>
      <c r="B50" s="54"/>
      <c r="C50" s="7">
        <v>0</v>
      </c>
      <c r="D50" s="7">
        <v>0</v>
      </c>
      <c r="E50" s="7">
        <v>0</v>
      </c>
      <c r="F50" s="7">
        <v>15.9</v>
      </c>
      <c r="G50" s="7">
        <v>0</v>
      </c>
      <c r="H50" s="7">
        <v>72.7</v>
      </c>
      <c r="I50" s="7">
        <v>0</v>
      </c>
      <c r="J50" s="7">
        <v>17.100000000000001</v>
      </c>
      <c r="K50" s="7">
        <v>16.5</v>
      </c>
      <c r="L50" s="7">
        <v>23.4</v>
      </c>
      <c r="M50" s="7">
        <v>0</v>
      </c>
      <c r="N50" s="7">
        <v>52.7</v>
      </c>
      <c r="O50" s="7">
        <v>14.6</v>
      </c>
      <c r="P50" s="7">
        <v>0</v>
      </c>
      <c r="Q50" s="7">
        <v>20</v>
      </c>
      <c r="R50" s="7">
        <v>0</v>
      </c>
      <c r="S50" s="7">
        <v>18.5</v>
      </c>
      <c r="T50" s="7">
        <v>21.1</v>
      </c>
      <c r="U50" s="7">
        <v>13.3</v>
      </c>
      <c r="V50" s="7">
        <v>0</v>
      </c>
      <c r="W50" s="7">
        <v>0</v>
      </c>
      <c r="X50" s="7">
        <v>0</v>
      </c>
      <c r="Y50" s="7">
        <v>0</v>
      </c>
      <c r="Z50" s="7">
        <v>36.9</v>
      </c>
      <c r="AA50" s="7">
        <v>0</v>
      </c>
      <c r="AB50" s="7">
        <v>0</v>
      </c>
      <c r="AC50" s="7">
        <v>0</v>
      </c>
      <c r="AD50" s="7">
        <v>43.6</v>
      </c>
      <c r="AE50" s="7">
        <v>16.2</v>
      </c>
      <c r="AF50" s="7">
        <v>0</v>
      </c>
      <c r="AG50" s="7">
        <v>30.3</v>
      </c>
      <c r="AH50" s="7">
        <v>18.899999999999999</v>
      </c>
      <c r="AI50" s="7">
        <v>40</v>
      </c>
      <c r="AJ50" s="7">
        <v>0</v>
      </c>
      <c r="AK50" s="7">
        <v>0</v>
      </c>
      <c r="AL50" s="7">
        <v>14.5</v>
      </c>
      <c r="AM50" s="7">
        <v>0</v>
      </c>
      <c r="AN50" s="7">
        <v>0</v>
      </c>
      <c r="AO50" s="7">
        <v>0</v>
      </c>
      <c r="AP50" s="7">
        <v>25.1</v>
      </c>
      <c r="AQ50" s="7">
        <v>23.2</v>
      </c>
      <c r="AR50" s="7">
        <v>0</v>
      </c>
    </row>
    <row r="51" spans="1:305" ht="15" x14ac:dyDescent="0.25">
      <c r="A51" t="s">
        <v>172</v>
      </c>
      <c r="B51" s="54"/>
      <c r="C51" s="7">
        <v>0</v>
      </c>
      <c r="D51" s="7">
        <v>0</v>
      </c>
      <c r="E51" s="7">
        <v>0</v>
      </c>
      <c r="F51" s="7">
        <v>0</v>
      </c>
      <c r="G51" s="7">
        <v>0</v>
      </c>
      <c r="H51" s="7">
        <v>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0</v>
      </c>
      <c r="AC51" s="7">
        <v>0</v>
      </c>
      <c r="AD51" s="7">
        <v>0</v>
      </c>
      <c r="AE51" s="7">
        <v>0</v>
      </c>
      <c r="AF51" s="7">
        <v>0</v>
      </c>
      <c r="AG51" s="7">
        <v>0</v>
      </c>
      <c r="AH51" s="7">
        <v>0</v>
      </c>
      <c r="AI51" s="7">
        <v>0</v>
      </c>
      <c r="AJ51" s="7">
        <v>0</v>
      </c>
      <c r="AK51" s="7">
        <v>0</v>
      </c>
      <c r="AL51" s="7">
        <v>0</v>
      </c>
      <c r="AM51" s="7">
        <v>0</v>
      </c>
      <c r="AN51" s="7">
        <v>0</v>
      </c>
      <c r="AO51" s="7">
        <v>0</v>
      </c>
      <c r="AP51" s="7">
        <v>0</v>
      </c>
      <c r="AQ51" s="7">
        <v>0</v>
      </c>
      <c r="AR51" s="7">
        <v>0</v>
      </c>
    </row>
    <row r="52" spans="1:305" x14ac:dyDescent="0.3">
      <c r="A52" t="s">
        <v>173</v>
      </c>
      <c r="B52" s="54"/>
      <c r="C52" s="7">
        <v>0</v>
      </c>
      <c r="D52" s="7">
        <v>0</v>
      </c>
      <c r="E52" s="7">
        <v>0</v>
      </c>
      <c r="F52" s="7">
        <v>0</v>
      </c>
      <c r="G52" s="7">
        <v>0</v>
      </c>
      <c r="H52" s="7">
        <v>0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v>0</v>
      </c>
      <c r="W52" s="7">
        <v>0</v>
      </c>
      <c r="X52" s="7">
        <v>0</v>
      </c>
      <c r="Y52" s="7">
        <v>0</v>
      </c>
      <c r="Z52" s="7">
        <v>0</v>
      </c>
      <c r="AA52" s="7">
        <v>0</v>
      </c>
      <c r="AB52" s="7">
        <v>0</v>
      </c>
      <c r="AC52" s="7">
        <v>0</v>
      </c>
      <c r="AD52" s="7">
        <v>0</v>
      </c>
      <c r="AE52" s="7">
        <v>0</v>
      </c>
      <c r="AF52" s="7">
        <v>0</v>
      </c>
      <c r="AG52" s="7">
        <v>0</v>
      </c>
      <c r="AH52" s="7">
        <v>0</v>
      </c>
      <c r="AI52" s="7">
        <v>0</v>
      </c>
      <c r="AJ52" s="7">
        <v>0</v>
      </c>
      <c r="AK52" s="7">
        <v>0</v>
      </c>
      <c r="AL52" s="7">
        <v>0</v>
      </c>
      <c r="AM52" s="7">
        <v>0</v>
      </c>
      <c r="AN52" s="7">
        <v>0</v>
      </c>
      <c r="AO52" s="7">
        <v>0</v>
      </c>
      <c r="AP52" s="7">
        <v>0</v>
      </c>
      <c r="AQ52" s="7">
        <v>0</v>
      </c>
      <c r="AR52" s="7">
        <v>0</v>
      </c>
    </row>
    <row r="53" spans="1:305" ht="15" x14ac:dyDescent="0.25">
      <c r="A53" t="s">
        <v>174</v>
      </c>
      <c r="B53" s="54"/>
      <c r="C53" s="7">
        <v>0</v>
      </c>
      <c r="D53" s="7">
        <v>0</v>
      </c>
      <c r="E53" s="7">
        <v>0</v>
      </c>
      <c r="F53" s="7">
        <v>0</v>
      </c>
      <c r="G53" s="7">
        <v>0</v>
      </c>
      <c r="H53" s="7">
        <v>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v>0</v>
      </c>
      <c r="W53" s="7">
        <v>0</v>
      </c>
      <c r="X53" s="7">
        <v>0</v>
      </c>
      <c r="Y53" s="7">
        <v>0</v>
      </c>
      <c r="Z53" s="7">
        <v>0</v>
      </c>
      <c r="AA53" s="7">
        <v>0</v>
      </c>
      <c r="AB53" s="7">
        <v>0</v>
      </c>
      <c r="AC53" s="7">
        <v>0</v>
      </c>
      <c r="AD53" s="7">
        <v>0</v>
      </c>
      <c r="AE53" s="7">
        <v>0</v>
      </c>
      <c r="AF53" s="7">
        <v>0</v>
      </c>
      <c r="AG53" s="7">
        <v>0</v>
      </c>
      <c r="AH53" s="7">
        <v>0</v>
      </c>
      <c r="AI53" s="7">
        <v>0</v>
      </c>
      <c r="AJ53" s="7">
        <v>0</v>
      </c>
      <c r="AK53" s="7">
        <v>0</v>
      </c>
      <c r="AL53" s="7">
        <v>0</v>
      </c>
      <c r="AM53" s="7">
        <v>0</v>
      </c>
      <c r="AN53" s="7">
        <v>0</v>
      </c>
      <c r="AO53" s="7">
        <v>0</v>
      </c>
      <c r="AP53" s="7">
        <v>0</v>
      </c>
      <c r="AQ53" s="7">
        <v>0</v>
      </c>
      <c r="AR53" s="7">
        <v>0</v>
      </c>
    </row>
    <row r="54" spans="1:305" ht="15" x14ac:dyDescent="0.25">
      <c r="A54" t="s">
        <v>176</v>
      </c>
      <c r="B54" s="54"/>
      <c r="C54" s="7">
        <v>112.8</v>
      </c>
      <c r="D54" s="7">
        <v>249.7</v>
      </c>
      <c r="E54" s="7">
        <v>41.4</v>
      </c>
      <c r="F54" s="7">
        <v>189</v>
      </c>
      <c r="G54" s="7">
        <v>203</v>
      </c>
      <c r="H54" s="7">
        <v>353.2</v>
      </c>
      <c r="I54" s="7">
        <v>238</v>
      </c>
      <c r="J54" s="7">
        <v>177.6</v>
      </c>
      <c r="K54" s="7">
        <v>129.6</v>
      </c>
      <c r="L54" s="7">
        <v>254.9</v>
      </c>
      <c r="M54" s="7">
        <v>216.5</v>
      </c>
      <c r="N54" s="7">
        <v>281.2</v>
      </c>
      <c r="O54" s="7">
        <v>268.89999999999998</v>
      </c>
      <c r="P54" s="7">
        <v>438.8</v>
      </c>
      <c r="Q54" s="7">
        <v>157.6</v>
      </c>
      <c r="R54" s="7">
        <v>273.39999999999998</v>
      </c>
      <c r="S54" s="7">
        <v>196.9</v>
      </c>
      <c r="T54" s="7">
        <v>355.6</v>
      </c>
      <c r="U54" s="7">
        <v>198</v>
      </c>
      <c r="V54" s="7">
        <v>77.2</v>
      </c>
      <c r="W54" s="7">
        <v>151.5</v>
      </c>
      <c r="X54" s="7">
        <v>110.8</v>
      </c>
      <c r="Y54" s="7">
        <v>211.1</v>
      </c>
      <c r="Z54" s="7">
        <v>345.3</v>
      </c>
      <c r="AA54" s="7">
        <v>44.4</v>
      </c>
      <c r="AB54" s="7">
        <v>232</v>
      </c>
      <c r="AC54" s="7">
        <v>235.4</v>
      </c>
      <c r="AD54" s="7">
        <v>459.6</v>
      </c>
      <c r="AE54" s="7">
        <v>185.4</v>
      </c>
      <c r="AF54" s="7">
        <v>118.9</v>
      </c>
      <c r="AG54" s="7">
        <v>326.8</v>
      </c>
      <c r="AH54" s="7">
        <v>190.2</v>
      </c>
      <c r="AI54" s="7">
        <v>529</v>
      </c>
      <c r="AJ54" s="7">
        <v>135.6</v>
      </c>
      <c r="AK54" s="7">
        <v>124.7</v>
      </c>
      <c r="AL54" s="7">
        <v>120.9</v>
      </c>
      <c r="AM54" s="7">
        <v>100.6</v>
      </c>
      <c r="AN54" s="7">
        <v>49.7</v>
      </c>
      <c r="AO54" s="7">
        <v>77.7</v>
      </c>
      <c r="AP54" s="7">
        <v>217.6</v>
      </c>
      <c r="AQ54" s="7">
        <v>119</v>
      </c>
      <c r="AR54" s="7">
        <v>191.6</v>
      </c>
    </row>
    <row r="55" spans="1:305" ht="15" x14ac:dyDescent="0.25">
      <c r="A55" t="s">
        <v>175</v>
      </c>
      <c r="B55" s="54"/>
      <c r="C55" s="7">
        <v>32</v>
      </c>
      <c r="D55" s="7">
        <v>24</v>
      </c>
      <c r="E55" s="7">
        <v>0</v>
      </c>
      <c r="F55" s="7">
        <v>0</v>
      </c>
      <c r="G55" s="7">
        <v>11</v>
      </c>
      <c r="H55" s="7">
        <v>108</v>
      </c>
      <c r="I55" s="7">
        <v>28</v>
      </c>
      <c r="J55" s="7">
        <v>105</v>
      </c>
      <c r="K55" s="7">
        <v>0</v>
      </c>
      <c r="L55" s="7">
        <v>179.8</v>
      </c>
      <c r="M55" s="7">
        <v>85.5</v>
      </c>
      <c r="N55" s="7">
        <v>56</v>
      </c>
      <c r="O55" s="7">
        <v>171.5</v>
      </c>
      <c r="P55" s="7">
        <v>158.6</v>
      </c>
      <c r="Q55" s="7">
        <v>78</v>
      </c>
      <c r="R55" s="7">
        <v>54</v>
      </c>
      <c r="S55" s="7">
        <v>122.9</v>
      </c>
      <c r="T55" s="7">
        <v>49.6</v>
      </c>
      <c r="U55" s="7">
        <v>18.8</v>
      </c>
      <c r="V55" s="7">
        <v>0</v>
      </c>
      <c r="W55" s="7">
        <v>78.099999999999994</v>
      </c>
      <c r="X55" s="7">
        <v>31.7</v>
      </c>
      <c r="Y55" s="7">
        <v>173.5</v>
      </c>
      <c r="Z55" s="7">
        <v>50.6</v>
      </c>
      <c r="AA55" s="7">
        <v>0</v>
      </c>
      <c r="AB55" s="7">
        <v>99</v>
      </c>
      <c r="AC55" s="7">
        <v>69</v>
      </c>
      <c r="AD55" s="7">
        <v>0</v>
      </c>
      <c r="AE55" s="7">
        <v>52</v>
      </c>
      <c r="AF55" s="7">
        <v>17.5</v>
      </c>
      <c r="AG55" s="7">
        <v>225.9</v>
      </c>
      <c r="AH55" s="7">
        <v>71</v>
      </c>
      <c r="AI55" s="7">
        <v>356.2</v>
      </c>
      <c r="AJ55" s="7">
        <v>39.4</v>
      </c>
      <c r="AK55" s="7">
        <v>80.400000000000006</v>
      </c>
      <c r="AL55" s="7">
        <v>60.2</v>
      </c>
      <c r="AM55" s="7">
        <v>8.5</v>
      </c>
      <c r="AN55" s="7">
        <v>0</v>
      </c>
      <c r="AO55" s="7">
        <v>0</v>
      </c>
      <c r="AP55" s="7">
        <v>27.9</v>
      </c>
      <c r="AQ55" s="7">
        <v>32.5</v>
      </c>
      <c r="AR55" s="7">
        <v>81.8</v>
      </c>
    </row>
    <row r="56" spans="1:305" ht="15" x14ac:dyDescent="0.25">
      <c r="A56" t="s">
        <v>49</v>
      </c>
      <c r="B56" s="54" t="e">
        <f ca="1">_xll.RiskExtvalue(4139.13,965.65,_xll.RiskName("Dataset 11"))</f>
        <v>#NAME?</v>
      </c>
      <c r="C56" s="7">
        <v>6900.8076307771935</v>
      </c>
      <c r="D56" s="7">
        <v>4010.2187912412592</v>
      </c>
      <c r="E56" s="7">
        <v>4572.8195403109057</v>
      </c>
      <c r="F56" s="7">
        <v>5795.2748137281396</v>
      </c>
      <c r="G56" s="7">
        <v>2588.2174014426068</v>
      </c>
      <c r="H56" s="7">
        <v>3453.8234803774467</v>
      </c>
      <c r="I56" s="7">
        <v>3953.9902671535651</v>
      </c>
      <c r="J56" s="7">
        <v>4264.5900074590072</v>
      </c>
      <c r="K56" s="7">
        <v>3545.4998853649217</v>
      </c>
      <c r="L56" s="7">
        <v>3760.9533084905802</v>
      </c>
      <c r="M56" s="7">
        <v>5428.6098222934033</v>
      </c>
      <c r="N56" s="7">
        <v>2634.319156461921</v>
      </c>
      <c r="O56" s="7">
        <v>4229</v>
      </c>
      <c r="P56" s="7">
        <v>4414.5343715541594</v>
      </c>
      <c r="Q56" s="7">
        <v>5041.0422527685378</v>
      </c>
      <c r="R56" s="7">
        <v>2991.1238158150377</v>
      </c>
      <c r="S56" s="7">
        <v>3492.3327602587883</v>
      </c>
      <c r="T56" s="7">
        <v>4446.0429671387319</v>
      </c>
      <c r="U56" s="7">
        <v>5271.8979029628381</v>
      </c>
      <c r="V56" s="7">
        <v>3721.4459647530443</v>
      </c>
      <c r="W56" s="7">
        <v>3712.9158936163885</v>
      </c>
      <c r="X56" s="7">
        <v>4188.0190743234516</v>
      </c>
      <c r="Y56" s="7">
        <v>4912.9177473138197</v>
      </c>
      <c r="Z56" s="7">
        <v>4712.9206497105988</v>
      </c>
      <c r="AA56" s="7">
        <v>5302.7226485404244</v>
      </c>
      <c r="AB56" s="7">
        <v>3773.2483691244402</v>
      </c>
      <c r="AC56" s="7">
        <v>5895.9416563256509</v>
      </c>
      <c r="AD56" s="7">
        <v>4132.4824513584635</v>
      </c>
      <c r="AE56" s="7">
        <v>4141.1296195008854</v>
      </c>
      <c r="AF56" s="7">
        <v>5502.8671287272991</v>
      </c>
      <c r="AG56" s="7">
        <v>4646.9178987564865</v>
      </c>
      <c r="AH56" s="7">
        <v>4734.3525685253717</v>
      </c>
      <c r="AI56" s="7">
        <v>4358.5824892910041</v>
      </c>
      <c r="AJ56" s="7">
        <v>4219.001239375214</v>
      </c>
      <c r="AK56" s="7">
        <v>4395.1807228915659</v>
      </c>
      <c r="AL56" s="7">
        <v>4903.2969610574746</v>
      </c>
      <c r="AM56" s="7">
        <v>4925.2857923497268</v>
      </c>
      <c r="AN56" s="7">
        <v>5758.3248318284832</v>
      </c>
      <c r="AO56" s="7">
        <v>6222.2911639529893</v>
      </c>
      <c r="AP56" s="7">
        <v>6664.5905024743051</v>
      </c>
      <c r="AQ56" s="7">
        <v>6650.5428761725034</v>
      </c>
      <c r="AR56" s="7">
        <v>7787.3290220758208</v>
      </c>
    </row>
    <row r="57" spans="1:305" ht="15" x14ac:dyDescent="0.25">
      <c r="B57" s="54"/>
    </row>
    <row r="58" spans="1:305" ht="15" x14ac:dyDescent="0.25">
      <c r="A58" t="s">
        <v>195</v>
      </c>
      <c r="B58" s="54"/>
      <c r="C58" s="7">
        <f>SUM(C45:C48)</f>
        <v>112.7</v>
      </c>
      <c r="D58" s="7">
        <f t="shared" ref="D58:AR58" si="27">SUM(D45:D48)</f>
        <v>249.7</v>
      </c>
      <c r="E58" s="7">
        <f t="shared" si="27"/>
        <v>29.2</v>
      </c>
      <c r="F58" s="7">
        <f t="shared" si="27"/>
        <v>173.10000000000002</v>
      </c>
      <c r="G58" s="7">
        <f t="shared" si="27"/>
        <v>168.3</v>
      </c>
      <c r="H58" s="7">
        <f t="shared" si="27"/>
        <v>280.5</v>
      </c>
      <c r="I58" s="7">
        <f t="shared" si="27"/>
        <v>196.1</v>
      </c>
      <c r="J58" s="7">
        <f t="shared" si="27"/>
        <v>148</v>
      </c>
      <c r="K58" s="7">
        <f t="shared" si="27"/>
        <v>103.6</v>
      </c>
      <c r="L58" s="7">
        <f t="shared" si="27"/>
        <v>217.99999999999997</v>
      </c>
      <c r="M58" s="7">
        <f t="shared" si="27"/>
        <v>178.2</v>
      </c>
      <c r="N58" s="7">
        <f t="shared" si="27"/>
        <v>228.5</v>
      </c>
      <c r="O58" s="7">
        <f t="shared" si="27"/>
        <v>254.3</v>
      </c>
      <c r="P58" s="7">
        <f t="shared" si="27"/>
        <v>337.5</v>
      </c>
      <c r="Q58" s="7">
        <f t="shared" si="27"/>
        <v>137.60000000000002</v>
      </c>
      <c r="R58" s="7">
        <f t="shared" si="27"/>
        <v>273.5</v>
      </c>
      <c r="S58" s="7">
        <f t="shared" si="27"/>
        <v>178.4</v>
      </c>
      <c r="T58" s="7">
        <f t="shared" si="27"/>
        <v>334.49999999999994</v>
      </c>
      <c r="U58" s="7">
        <f t="shared" si="27"/>
        <v>166.10000000000002</v>
      </c>
      <c r="V58" s="7">
        <f t="shared" si="27"/>
        <v>70.2</v>
      </c>
      <c r="W58" s="7">
        <f t="shared" si="27"/>
        <v>151.5</v>
      </c>
      <c r="X58" s="7">
        <f t="shared" si="27"/>
        <v>110.8</v>
      </c>
      <c r="Y58" s="7">
        <f t="shared" si="27"/>
        <v>211</v>
      </c>
      <c r="Z58" s="7">
        <f t="shared" si="27"/>
        <v>268.7</v>
      </c>
      <c r="AA58" s="7">
        <f t="shared" si="27"/>
        <v>44.4</v>
      </c>
      <c r="AB58" s="7">
        <f t="shared" si="27"/>
        <v>232</v>
      </c>
      <c r="AC58" s="7">
        <f t="shared" si="27"/>
        <v>235.39999999999998</v>
      </c>
      <c r="AD58" s="7">
        <f t="shared" si="27"/>
        <v>416.09999999999997</v>
      </c>
      <c r="AE58" s="7">
        <f t="shared" si="27"/>
        <v>169.2</v>
      </c>
      <c r="AF58" s="7">
        <f t="shared" si="27"/>
        <v>118.9</v>
      </c>
      <c r="AG58" s="7">
        <f t="shared" si="27"/>
        <v>296.5</v>
      </c>
      <c r="AH58" s="7">
        <f t="shared" si="27"/>
        <v>171.3</v>
      </c>
      <c r="AI58" s="7">
        <f t="shared" si="27"/>
        <v>489</v>
      </c>
      <c r="AJ58" s="7">
        <f t="shared" si="27"/>
        <v>135.6</v>
      </c>
      <c r="AK58" s="7">
        <f t="shared" si="27"/>
        <v>107.7</v>
      </c>
      <c r="AL58" s="7">
        <f t="shared" si="27"/>
        <v>106.4</v>
      </c>
      <c r="AM58" s="7">
        <f t="shared" si="27"/>
        <v>100.6</v>
      </c>
      <c r="AN58" s="7">
        <f t="shared" si="27"/>
        <v>49.699999999999996</v>
      </c>
      <c r="AO58" s="7">
        <f t="shared" si="27"/>
        <v>77.7</v>
      </c>
      <c r="AP58" s="7">
        <f t="shared" si="27"/>
        <v>192.5</v>
      </c>
      <c r="AQ58" s="7">
        <f t="shared" si="27"/>
        <v>95.8</v>
      </c>
      <c r="AR58" s="7">
        <f t="shared" si="27"/>
        <v>178.2</v>
      </c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7"/>
      <c r="JI58" s="7"/>
      <c r="JJ58" s="7"/>
      <c r="JK58" s="7"/>
      <c r="JL58" s="7"/>
      <c r="JM58" s="7"/>
      <c r="JN58" s="7"/>
      <c r="JO58" s="7"/>
      <c r="JP58" s="7"/>
      <c r="JQ58" s="7"/>
      <c r="JR58" s="7"/>
      <c r="JS58" s="7"/>
      <c r="JT58" s="7"/>
      <c r="JU58" s="7"/>
      <c r="JV58" s="7"/>
      <c r="JW58" s="7"/>
      <c r="JX58" s="7"/>
      <c r="JY58" s="7"/>
      <c r="JZ58" s="7"/>
      <c r="KA58" s="7"/>
      <c r="KB58" s="7"/>
      <c r="KC58" s="7"/>
      <c r="KD58" s="7"/>
      <c r="KE58" s="7"/>
      <c r="KF58" s="7"/>
      <c r="KG58" s="7"/>
      <c r="KH58" s="7"/>
      <c r="KI58" s="7"/>
      <c r="KJ58" s="7"/>
      <c r="KK58" s="7"/>
      <c r="KL58" s="7"/>
      <c r="KM58" s="7"/>
      <c r="KN58" s="7"/>
      <c r="KO58" s="7"/>
      <c r="KP58" s="7"/>
      <c r="KQ58" s="7"/>
      <c r="KR58" s="7"/>
      <c r="KS58" s="7"/>
    </row>
    <row r="59" spans="1:305" ht="15" x14ac:dyDescent="0.25">
      <c r="A59" t="s">
        <v>196</v>
      </c>
      <c r="B59" s="54"/>
      <c r="C59" s="50">
        <f>C58/C54</f>
        <v>0.99911347517730498</v>
      </c>
      <c r="D59" s="50">
        <f t="shared" ref="D59:AR59" si="28">D58/D54</f>
        <v>1</v>
      </c>
      <c r="E59" s="50">
        <f t="shared" si="28"/>
        <v>0.70531400966183577</v>
      </c>
      <c r="F59" s="50">
        <f t="shared" si="28"/>
        <v>0.91587301587301595</v>
      </c>
      <c r="G59" s="50">
        <f t="shared" si="28"/>
        <v>0.82906403940886708</v>
      </c>
      <c r="H59" s="50">
        <f t="shared" si="28"/>
        <v>0.79416761041902606</v>
      </c>
      <c r="I59" s="50">
        <f t="shared" si="28"/>
        <v>0.82394957983193273</v>
      </c>
      <c r="J59" s="50">
        <f t="shared" si="28"/>
        <v>0.83333333333333337</v>
      </c>
      <c r="K59" s="50">
        <f t="shared" si="28"/>
        <v>0.79938271604938271</v>
      </c>
      <c r="L59" s="50">
        <f t="shared" si="28"/>
        <v>0.85523734797959972</v>
      </c>
      <c r="M59" s="50">
        <f t="shared" si="28"/>
        <v>0.82309468822170895</v>
      </c>
      <c r="N59" s="50">
        <f t="shared" si="28"/>
        <v>0.81258890469416789</v>
      </c>
      <c r="O59" s="50">
        <f t="shared" si="28"/>
        <v>0.94570472294533292</v>
      </c>
      <c r="P59" s="50">
        <f t="shared" si="28"/>
        <v>0.76914311759343668</v>
      </c>
      <c r="Q59" s="50">
        <f t="shared" si="28"/>
        <v>0.87309644670050779</v>
      </c>
      <c r="R59" s="50">
        <f t="shared" si="28"/>
        <v>1.0003657644476958</v>
      </c>
      <c r="S59" s="50">
        <f t="shared" si="28"/>
        <v>0.90604367699339772</v>
      </c>
      <c r="T59" s="50">
        <f t="shared" si="28"/>
        <v>0.94066366704161952</v>
      </c>
      <c r="U59" s="50">
        <f t="shared" si="28"/>
        <v>0.83888888888888902</v>
      </c>
      <c r="V59" s="50">
        <f t="shared" si="28"/>
        <v>0.90932642487046633</v>
      </c>
      <c r="W59" s="50">
        <f t="shared" si="28"/>
        <v>1</v>
      </c>
      <c r="X59" s="50">
        <f t="shared" si="28"/>
        <v>1</v>
      </c>
      <c r="Y59" s="50">
        <f t="shared" si="28"/>
        <v>0.99952629085741362</v>
      </c>
      <c r="Z59" s="50">
        <f t="shared" si="28"/>
        <v>0.77816391543585284</v>
      </c>
      <c r="AA59" s="50">
        <f t="shared" si="28"/>
        <v>1</v>
      </c>
      <c r="AB59" s="50">
        <f t="shared" si="28"/>
        <v>1</v>
      </c>
      <c r="AC59" s="50">
        <f t="shared" si="28"/>
        <v>0.99999999999999989</v>
      </c>
      <c r="AD59" s="50">
        <f t="shared" si="28"/>
        <v>0.9053524804177544</v>
      </c>
      <c r="AE59" s="50">
        <f t="shared" si="28"/>
        <v>0.9126213592233009</v>
      </c>
      <c r="AF59" s="50">
        <f t="shared" si="28"/>
        <v>1</v>
      </c>
      <c r="AG59" s="50">
        <f t="shared" si="28"/>
        <v>0.90728274173806611</v>
      </c>
      <c r="AH59" s="50">
        <f t="shared" si="28"/>
        <v>0.90063091482649849</v>
      </c>
      <c r="AI59" s="50">
        <f t="shared" si="28"/>
        <v>0.92438563327032142</v>
      </c>
      <c r="AJ59" s="50">
        <f t="shared" si="28"/>
        <v>1</v>
      </c>
      <c r="AK59" s="50">
        <f t="shared" si="28"/>
        <v>0.86367281475541302</v>
      </c>
      <c r="AL59" s="50">
        <f t="shared" si="28"/>
        <v>0.88006617038875101</v>
      </c>
      <c r="AM59" s="50">
        <f t="shared" si="28"/>
        <v>1</v>
      </c>
      <c r="AN59" s="50">
        <f t="shared" si="28"/>
        <v>0.99999999999999989</v>
      </c>
      <c r="AO59" s="50">
        <f t="shared" si="28"/>
        <v>1</v>
      </c>
      <c r="AP59" s="50">
        <f t="shared" si="28"/>
        <v>0.88465073529411764</v>
      </c>
      <c r="AQ59" s="50">
        <f t="shared" si="28"/>
        <v>0.80504201680672272</v>
      </c>
      <c r="AR59" s="50">
        <f t="shared" si="28"/>
        <v>0.93006263048016702</v>
      </c>
      <c r="AS59" s="50"/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50"/>
      <c r="BX59" s="50"/>
      <c r="BY59" s="50"/>
      <c r="BZ59" s="50"/>
      <c r="CA59" s="50"/>
      <c r="CB59" s="50"/>
      <c r="CC59" s="50"/>
      <c r="CD59" s="50"/>
      <c r="CE59" s="50"/>
      <c r="CF59" s="50"/>
      <c r="CG59" s="50"/>
      <c r="CH59" s="50"/>
      <c r="CI59" s="50"/>
      <c r="CJ59" s="50"/>
      <c r="CK59" s="50"/>
      <c r="CL59" s="50"/>
      <c r="CM59" s="50"/>
      <c r="CN59" s="50"/>
      <c r="CO59" s="50"/>
      <c r="CP59" s="50"/>
      <c r="CQ59" s="50"/>
      <c r="CR59" s="50"/>
      <c r="CS59" s="50"/>
      <c r="CT59" s="50"/>
      <c r="CU59" s="50"/>
      <c r="CV59" s="50"/>
      <c r="CW59" s="50"/>
      <c r="CX59" s="50"/>
      <c r="CY59" s="50"/>
      <c r="CZ59" s="50"/>
      <c r="DA59" s="50"/>
      <c r="DB59" s="50"/>
      <c r="DC59" s="50"/>
      <c r="DD59" s="50"/>
      <c r="DE59" s="50"/>
      <c r="DF59" s="50"/>
      <c r="DG59" s="50"/>
      <c r="DH59" s="50"/>
      <c r="DI59" s="50"/>
      <c r="DJ59" s="50"/>
      <c r="DK59" s="50"/>
      <c r="DL59" s="50"/>
      <c r="DM59" s="50"/>
      <c r="DN59" s="50"/>
      <c r="DO59" s="50"/>
      <c r="DP59" s="50"/>
      <c r="DQ59" s="50"/>
      <c r="DR59" s="50"/>
      <c r="DS59" s="50"/>
      <c r="DT59" s="50"/>
      <c r="DU59" s="50"/>
      <c r="DV59" s="50"/>
      <c r="DW59" s="50"/>
      <c r="DX59" s="50"/>
      <c r="DY59" s="50"/>
      <c r="DZ59" s="50"/>
      <c r="EA59" s="50"/>
      <c r="EB59" s="50"/>
      <c r="EC59" s="50"/>
      <c r="ED59" s="50"/>
      <c r="EE59" s="50"/>
      <c r="EF59" s="50"/>
      <c r="EG59" s="50"/>
      <c r="EH59" s="50"/>
      <c r="EI59" s="50"/>
      <c r="EJ59" s="50"/>
      <c r="EK59" s="50"/>
      <c r="EL59" s="50"/>
      <c r="EM59" s="50"/>
      <c r="EN59" s="50"/>
      <c r="EO59" s="50"/>
      <c r="EP59" s="50"/>
      <c r="EQ59" s="50"/>
      <c r="ER59" s="50"/>
      <c r="ES59" s="50"/>
      <c r="ET59" s="50"/>
      <c r="EU59" s="50"/>
      <c r="EV59" s="50"/>
      <c r="EW59" s="50"/>
      <c r="EX59" s="50"/>
      <c r="EY59" s="50"/>
      <c r="EZ59" s="50"/>
      <c r="FA59" s="50"/>
      <c r="FB59" s="50"/>
      <c r="FC59" s="50"/>
      <c r="FD59" s="50"/>
      <c r="FE59" s="50"/>
      <c r="FF59" s="50"/>
      <c r="FG59" s="50"/>
      <c r="FH59" s="50"/>
      <c r="FI59" s="50"/>
      <c r="FJ59" s="50"/>
      <c r="FK59" s="50"/>
      <c r="FL59" s="50"/>
      <c r="FM59" s="50"/>
      <c r="FN59" s="50"/>
      <c r="FO59" s="50"/>
      <c r="FP59" s="50"/>
      <c r="FQ59" s="50"/>
      <c r="FR59" s="50"/>
      <c r="FS59" s="50"/>
      <c r="FT59" s="50"/>
      <c r="FU59" s="50"/>
      <c r="FV59" s="50"/>
      <c r="FW59" s="50"/>
      <c r="FX59" s="50"/>
      <c r="FY59" s="50"/>
      <c r="FZ59" s="50"/>
      <c r="GA59" s="50"/>
      <c r="GB59" s="50"/>
      <c r="GC59" s="50"/>
      <c r="GD59" s="50"/>
      <c r="GE59" s="50"/>
      <c r="GF59" s="50"/>
      <c r="GG59" s="50"/>
      <c r="GH59" s="50"/>
      <c r="GI59" s="50"/>
      <c r="GJ59" s="50"/>
      <c r="GK59" s="50"/>
      <c r="GL59" s="50"/>
      <c r="GM59" s="50"/>
      <c r="GN59" s="50"/>
      <c r="GO59" s="50"/>
      <c r="GP59" s="50"/>
      <c r="GQ59" s="50"/>
      <c r="GR59" s="50"/>
      <c r="GS59" s="50"/>
      <c r="GT59" s="50"/>
      <c r="GU59" s="50"/>
      <c r="GV59" s="50"/>
      <c r="GW59" s="50"/>
      <c r="GX59" s="50"/>
      <c r="GY59" s="50"/>
      <c r="GZ59" s="50"/>
      <c r="HA59" s="50"/>
      <c r="HB59" s="50"/>
      <c r="HC59" s="50"/>
      <c r="HD59" s="50"/>
      <c r="HE59" s="50"/>
      <c r="HF59" s="50"/>
      <c r="HG59" s="50"/>
      <c r="HH59" s="50"/>
      <c r="HI59" s="50"/>
      <c r="HJ59" s="50"/>
      <c r="HK59" s="50"/>
      <c r="HL59" s="50"/>
      <c r="HM59" s="50"/>
      <c r="HN59" s="50"/>
      <c r="HO59" s="50"/>
      <c r="HP59" s="50"/>
      <c r="HQ59" s="50"/>
      <c r="HR59" s="50"/>
      <c r="HS59" s="50"/>
      <c r="HT59" s="50"/>
      <c r="HU59" s="50"/>
      <c r="HV59" s="50"/>
      <c r="HW59" s="50"/>
      <c r="HX59" s="50"/>
      <c r="HY59" s="50"/>
      <c r="HZ59" s="50"/>
      <c r="IA59" s="50"/>
      <c r="IB59" s="50"/>
      <c r="IC59" s="50"/>
      <c r="ID59" s="50"/>
      <c r="IE59" s="50"/>
      <c r="IF59" s="50"/>
      <c r="IG59" s="50"/>
      <c r="IH59" s="50"/>
      <c r="II59" s="50"/>
      <c r="IJ59" s="50"/>
      <c r="IK59" s="50"/>
      <c r="IL59" s="50"/>
      <c r="IM59" s="50"/>
      <c r="IN59" s="50"/>
      <c r="IO59" s="50"/>
      <c r="IP59" s="50"/>
      <c r="IQ59" s="50"/>
      <c r="IR59" s="50"/>
      <c r="IS59" s="50"/>
      <c r="IT59" s="50"/>
      <c r="IU59" s="50"/>
      <c r="IV59" s="50"/>
      <c r="IW59" s="50"/>
      <c r="IX59" s="50"/>
      <c r="IY59" s="50"/>
      <c r="IZ59" s="50"/>
      <c r="JA59" s="50"/>
      <c r="JB59" s="50"/>
      <c r="JC59" s="50"/>
      <c r="JD59" s="50"/>
      <c r="JE59" s="50"/>
      <c r="JF59" s="50"/>
      <c r="JG59" s="50"/>
      <c r="JH59" s="50"/>
      <c r="JI59" s="50"/>
      <c r="JJ59" s="50"/>
      <c r="JK59" s="50"/>
      <c r="JL59" s="50"/>
      <c r="JM59" s="50"/>
      <c r="JN59" s="50"/>
      <c r="JO59" s="50"/>
      <c r="JP59" s="50"/>
      <c r="JQ59" s="50"/>
      <c r="JR59" s="50"/>
      <c r="JS59" s="50"/>
      <c r="JT59" s="50"/>
      <c r="JU59" s="50"/>
      <c r="JV59" s="50"/>
      <c r="JW59" s="50"/>
      <c r="JX59" s="50"/>
      <c r="JY59" s="50"/>
      <c r="JZ59" s="50"/>
      <c r="KA59" s="50"/>
      <c r="KB59" s="50"/>
      <c r="KC59" s="50"/>
      <c r="KD59" s="50"/>
      <c r="KE59" s="50"/>
      <c r="KF59" s="50"/>
      <c r="KG59" s="50"/>
      <c r="KH59" s="50"/>
      <c r="KI59" s="50"/>
      <c r="KJ59" s="50"/>
      <c r="KK59" s="50"/>
      <c r="KL59" s="50"/>
      <c r="KM59" s="50"/>
      <c r="KN59" s="50"/>
      <c r="KO59" s="50"/>
      <c r="KP59" s="50"/>
      <c r="KQ59" s="50"/>
      <c r="KR59" s="50"/>
      <c r="KS59" s="50"/>
    </row>
    <row r="60" spans="1:305" ht="15" x14ac:dyDescent="0.25">
      <c r="A60" t="s">
        <v>197</v>
      </c>
      <c r="B60" s="54"/>
      <c r="C60" s="50">
        <f>C50/C54</f>
        <v>0</v>
      </c>
      <c r="D60" s="50">
        <f t="shared" ref="D60:AR60" si="29">D50/D54</f>
        <v>0</v>
      </c>
      <c r="E60" s="50">
        <f t="shared" si="29"/>
        <v>0</v>
      </c>
      <c r="F60" s="50">
        <f t="shared" si="29"/>
        <v>8.4126984126984133E-2</v>
      </c>
      <c r="G60" s="50">
        <f t="shared" si="29"/>
        <v>0</v>
      </c>
      <c r="H60" s="50">
        <f t="shared" si="29"/>
        <v>0.20583238958097397</v>
      </c>
      <c r="I60" s="50">
        <f t="shared" si="29"/>
        <v>0</v>
      </c>
      <c r="J60" s="50">
        <f t="shared" si="29"/>
        <v>9.62837837837838E-2</v>
      </c>
      <c r="K60" s="50">
        <f t="shared" si="29"/>
        <v>0.12731481481481483</v>
      </c>
      <c r="L60" s="50">
        <f t="shared" si="29"/>
        <v>9.1800706159278142E-2</v>
      </c>
      <c r="M60" s="50">
        <f t="shared" si="29"/>
        <v>0</v>
      </c>
      <c r="N60" s="50">
        <f t="shared" si="29"/>
        <v>0.18741109530583216</v>
      </c>
      <c r="O60" s="50">
        <f t="shared" si="29"/>
        <v>5.4295277054667163E-2</v>
      </c>
      <c r="P60" s="50">
        <f t="shared" si="29"/>
        <v>0</v>
      </c>
      <c r="Q60" s="50">
        <f t="shared" si="29"/>
        <v>0.12690355329949238</v>
      </c>
      <c r="R60" s="50">
        <f t="shared" si="29"/>
        <v>0</v>
      </c>
      <c r="S60" s="50">
        <f t="shared" si="29"/>
        <v>9.3956323006602338E-2</v>
      </c>
      <c r="T60" s="50">
        <f t="shared" si="29"/>
        <v>5.93363329583802E-2</v>
      </c>
      <c r="U60" s="50">
        <f t="shared" si="29"/>
        <v>6.7171717171717174E-2</v>
      </c>
      <c r="V60" s="50">
        <f t="shared" si="29"/>
        <v>0</v>
      </c>
      <c r="W60" s="50">
        <f t="shared" si="29"/>
        <v>0</v>
      </c>
      <c r="X60" s="50">
        <f t="shared" si="29"/>
        <v>0</v>
      </c>
      <c r="Y60" s="50">
        <f t="shared" si="29"/>
        <v>0</v>
      </c>
      <c r="Z60" s="50">
        <f t="shared" si="29"/>
        <v>0.10686359687228496</v>
      </c>
      <c r="AA60" s="50">
        <f t="shared" si="29"/>
        <v>0</v>
      </c>
      <c r="AB60" s="50">
        <f t="shared" si="29"/>
        <v>0</v>
      </c>
      <c r="AC60" s="50">
        <f t="shared" si="29"/>
        <v>0</v>
      </c>
      <c r="AD60" s="50">
        <f t="shared" si="29"/>
        <v>9.4865100087032195E-2</v>
      </c>
      <c r="AE60" s="50">
        <f t="shared" si="29"/>
        <v>8.7378640776699018E-2</v>
      </c>
      <c r="AF60" s="50">
        <f t="shared" si="29"/>
        <v>0</v>
      </c>
      <c r="AG60" s="50">
        <f t="shared" si="29"/>
        <v>9.2717258261933902E-2</v>
      </c>
      <c r="AH60" s="50">
        <f t="shared" si="29"/>
        <v>9.936908517350157E-2</v>
      </c>
      <c r="AI60" s="50">
        <f t="shared" si="29"/>
        <v>7.5614366729678639E-2</v>
      </c>
      <c r="AJ60" s="50">
        <f t="shared" si="29"/>
        <v>0</v>
      </c>
      <c r="AK60" s="50">
        <f t="shared" si="29"/>
        <v>0</v>
      </c>
      <c r="AL60" s="50">
        <f t="shared" si="29"/>
        <v>0.11993382961124896</v>
      </c>
      <c r="AM60" s="50">
        <f t="shared" si="29"/>
        <v>0</v>
      </c>
      <c r="AN60" s="50">
        <f t="shared" si="29"/>
        <v>0</v>
      </c>
      <c r="AO60" s="50">
        <f t="shared" si="29"/>
        <v>0</v>
      </c>
      <c r="AP60" s="50">
        <f t="shared" si="29"/>
        <v>0.11534926470588236</v>
      </c>
      <c r="AQ60" s="50">
        <f t="shared" si="29"/>
        <v>0.19495798319327731</v>
      </c>
      <c r="AR60" s="50">
        <f t="shared" si="29"/>
        <v>0</v>
      </c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0"/>
      <c r="BI60" s="50"/>
      <c r="BJ60" s="50"/>
      <c r="BK60" s="50"/>
      <c r="BL60" s="50"/>
      <c r="BM60" s="50"/>
      <c r="BN60" s="50"/>
      <c r="BO60" s="50"/>
      <c r="BP60" s="50"/>
      <c r="BQ60" s="50"/>
      <c r="BR60" s="50"/>
      <c r="BS60" s="50"/>
      <c r="BT60" s="50"/>
      <c r="BU60" s="50"/>
      <c r="BV60" s="50"/>
      <c r="BW60" s="50"/>
      <c r="BX60" s="50"/>
      <c r="BY60" s="50"/>
      <c r="BZ60" s="50"/>
      <c r="CA60" s="50"/>
      <c r="CB60" s="50"/>
      <c r="CC60" s="50"/>
      <c r="CD60" s="50"/>
      <c r="CE60" s="50"/>
      <c r="CF60" s="50"/>
      <c r="CG60" s="50"/>
      <c r="CH60" s="50"/>
      <c r="CI60" s="50"/>
      <c r="CJ60" s="50"/>
      <c r="CK60" s="50"/>
      <c r="CL60" s="50"/>
      <c r="CM60" s="50"/>
      <c r="CN60" s="50"/>
      <c r="CO60" s="50"/>
      <c r="CP60" s="50"/>
      <c r="CQ60" s="50"/>
      <c r="CR60" s="50"/>
      <c r="CS60" s="50"/>
      <c r="CT60" s="50"/>
      <c r="CU60" s="50"/>
      <c r="CV60" s="50"/>
      <c r="CW60" s="50"/>
      <c r="CX60" s="50"/>
      <c r="CY60" s="50"/>
      <c r="CZ60" s="50"/>
      <c r="DA60" s="50"/>
      <c r="DB60" s="50"/>
      <c r="DC60" s="50"/>
      <c r="DD60" s="50"/>
      <c r="DE60" s="50"/>
      <c r="DF60" s="50"/>
      <c r="DG60" s="50"/>
      <c r="DH60" s="50"/>
      <c r="DI60" s="50"/>
      <c r="DJ60" s="50"/>
      <c r="DK60" s="50"/>
      <c r="DL60" s="50"/>
      <c r="DM60" s="50"/>
      <c r="DN60" s="50"/>
      <c r="DO60" s="50"/>
      <c r="DP60" s="50"/>
      <c r="DQ60" s="50"/>
      <c r="DR60" s="50"/>
      <c r="DS60" s="50"/>
      <c r="DT60" s="50"/>
      <c r="DU60" s="50"/>
      <c r="DV60" s="50"/>
      <c r="DW60" s="50"/>
      <c r="DX60" s="50"/>
      <c r="DY60" s="50"/>
      <c r="DZ60" s="50"/>
      <c r="EA60" s="50"/>
      <c r="EB60" s="50"/>
      <c r="EC60" s="50"/>
      <c r="ED60" s="50"/>
      <c r="EE60" s="50"/>
      <c r="EF60" s="50"/>
      <c r="EG60" s="50"/>
      <c r="EH60" s="50"/>
      <c r="EI60" s="50"/>
      <c r="EJ60" s="50"/>
      <c r="EK60" s="50"/>
      <c r="EL60" s="50"/>
      <c r="EM60" s="50"/>
      <c r="EN60" s="50"/>
      <c r="EO60" s="50"/>
      <c r="EP60" s="50"/>
      <c r="EQ60" s="50"/>
      <c r="ER60" s="50"/>
      <c r="ES60" s="50"/>
      <c r="ET60" s="50"/>
      <c r="EU60" s="50"/>
      <c r="EV60" s="50"/>
      <c r="EW60" s="50"/>
      <c r="EX60" s="50"/>
      <c r="EY60" s="50"/>
      <c r="EZ60" s="50"/>
      <c r="FA60" s="50"/>
      <c r="FB60" s="50"/>
      <c r="FC60" s="50"/>
      <c r="FD60" s="50"/>
      <c r="FE60" s="50"/>
      <c r="FF60" s="50"/>
      <c r="FG60" s="50"/>
      <c r="FH60" s="50"/>
      <c r="FI60" s="50"/>
      <c r="FJ60" s="50"/>
      <c r="FK60" s="50"/>
      <c r="FL60" s="50"/>
      <c r="FM60" s="50"/>
      <c r="FN60" s="50"/>
      <c r="FO60" s="50"/>
      <c r="FP60" s="50"/>
      <c r="FQ60" s="50"/>
      <c r="FR60" s="50"/>
      <c r="FS60" s="50"/>
      <c r="FT60" s="50"/>
      <c r="FU60" s="50"/>
      <c r="FV60" s="50"/>
      <c r="FW60" s="50"/>
      <c r="FX60" s="50"/>
      <c r="FY60" s="50"/>
      <c r="FZ60" s="50"/>
      <c r="GA60" s="50"/>
      <c r="GB60" s="50"/>
      <c r="GC60" s="50"/>
      <c r="GD60" s="50"/>
      <c r="GE60" s="50"/>
      <c r="GF60" s="50"/>
      <c r="GG60" s="50"/>
      <c r="GH60" s="50"/>
      <c r="GI60" s="50"/>
      <c r="GJ60" s="50"/>
      <c r="GK60" s="50"/>
      <c r="GL60" s="50"/>
      <c r="GM60" s="50"/>
      <c r="GN60" s="50"/>
      <c r="GO60" s="50"/>
      <c r="GP60" s="50"/>
      <c r="GQ60" s="50"/>
      <c r="GR60" s="50"/>
      <c r="GS60" s="50"/>
      <c r="GT60" s="50"/>
      <c r="GU60" s="50"/>
      <c r="GV60" s="50"/>
      <c r="GW60" s="50"/>
      <c r="GX60" s="50"/>
      <c r="GY60" s="50"/>
      <c r="GZ60" s="50"/>
      <c r="HA60" s="50"/>
      <c r="HB60" s="50"/>
      <c r="HC60" s="50"/>
      <c r="HD60" s="50"/>
      <c r="HE60" s="50"/>
      <c r="HF60" s="50"/>
      <c r="HG60" s="50"/>
      <c r="HH60" s="50"/>
      <c r="HI60" s="50"/>
      <c r="HJ60" s="50"/>
      <c r="HK60" s="50"/>
      <c r="HL60" s="50"/>
      <c r="HM60" s="50"/>
      <c r="HN60" s="50"/>
      <c r="HO60" s="50"/>
      <c r="HP60" s="50"/>
      <c r="HQ60" s="50"/>
      <c r="HR60" s="50"/>
      <c r="HS60" s="50"/>
      <c r="HT60" s="50"/>
      <c r="HU60" s="50"/>
      <c r="HV60" s="50"/>
      <c r="HW60" s="50"/>
      <c r="HX60" s="50"/>
      <c r="HY60" s="50"/>
      <c r="HZ60" s="50"/>
      <c r="IA60" s="50"/>
      <c r="IB60" s="50"/>
      <c r="IC60" s="50"/>
      <c r="ID60" s="50"/>
      <c r="IE60" s="50"/>
      <c r="IF60" s="50"/>
      <c r="IG60" s="50"/>
      <c r="IH60" s="50"/>
      <c r="II60" s="50"/>
      <c r="IJ60" s="50"/>
      <c r="IK60" s="50"/>
      <c r="IL60" s="50"/>
      <c r="IM60" s="50"/>
      <c r="IN60" s="50"/>
      <c r="IO60" s="50"/>
      <c r="IP60" s="50"/>
      <c r="IQ60" s="50"/>
      <c r="IR60" s="50"/>
      <c r="IS60" s="50"/>
      <c r="IT60" s="50"/>
      <c r="IU60" s="50"/>
      <c r="IV60" s="50"/>
      <c r="IW60" s="50"/>
      <c r="IX60" s="50"/>
      <c r="IY60" s="50"/>
      <c r="IZ60" s="50"/>
      <c r="JA60" s="50"/>
      <c r="JB60" s="50"/>
      <c r="JC60" s="50"/>
      <c r="JD60" s="50"/>
      <c r="JE60" s="50"/>
      <c r="JF60" s="50"/>
      <c r="JG60" s="50"/>
      <c r="JH60" s="50"/>
      <c r="JI60" s="50"/>
      <c r="JJ60" s="50"/>
      <c r="JK60" s="50"/>
      <c r="JL60" s="50"/>
      <c r="JM60" s="50"/>
      <c r="JN60" s="50"/>
      <c r="JO60" s="50"/>
      <c r="JP60" s="50"/>
      <c r="JQ60" s="50"/>
      <c r="JR60" s="50"/>
      <c r="JS60" s="50"/>
      <c r="JT60" s="50"/>
      <c r="JU60" s="50"/>
      <c r="JV60" s="50"/>
      <c r="JW60" s="50"/>
      <c r="JX60" s="50"/>
      <c r="JY60" s="50"/>
      <c r="JZ60" s="50"/>
      <c r="KA60" s="50"/>
      <c r="KB60" s="50"/>
      <c r="KC60" s="50"/>
      <c r="KD60" s="50"/>
      <c r="KE60" s="50"/>
      <c r="KF60" s="50"/>
      <c r="KG60" s="50"/>
      <c r="KH60" s="50"/>
      <c r="KI60" s="50"/>
      <c r="KJ60" s="50"/>
      <c r="KK60" s="50"/>
      <c r="KL60" s="50"/>
      <c r="KM60" s="50"/>
      <c r="KN60" s="50"/>
      <c r="KO60" s="50"/>
      <c r="KP60" s="50"/>
      <c r="KQ60" s="50"/>
      <c r="KR60" s="50"/>
      <c r="KS60" s="50"/>
    </row>
    <row r="61" spans="1:305" ht="15" x14ac:dyDescent="0.25">
      <c r="A61" t="s">
        <v>200</v>
      </c>
      <c r="B61" s="54"/>
      <c r="C61" s="29">
        <f>CORREL(C56:AR56,C58:AR58)</f>
        <v>-0.270274707278092</v>
      </c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0"/>
      <c r="BI61" s="50"/>
      <c r="BJ61" s="50"/>
      <c r="BK61" s="50"/>
      <c r="BL61" s="50"/>
      <c r="BM61" s="50"/>
      <c r="BN61" s="50"/>
      <c r="BO61" s="50"/>
      <c r="BP61" s="50"/>
      <c r="BQ61" s="50"/>
      <c r="BR61" s="50"/>
      <c r="BS61" s="50"/>
      <c r="BT61" s="50"/>
      <c r="BU61" s="50"/>
      <c r="BV61" s="50"/>
      <c r="BW61" s="50"/>
      <c r="BX61" s="50"/>
      <c r="BY61" s="50"/>
      <c r="BZ61" s="50"/>
      <c r="CA61" s="50"/>
      <c r="CB61" s="50"/>
      <c r="CC61" s="50"/>
      <c r="CD61" s="50"/>
      <c r="CE61" s="50"/>
      <c r="CF61" s="50"/>
      <c r="CG61" s="50"/>
      <c r="CH61" s="50"/>
      <c r="CI61" s="50"/>
      <c r="CJ61" s="50"/>
      <c r="CK61" s="50"/>
      <c r="CL61" s="50"/>
      <c r="CM61" s="50"/>
      <c r="CN61" s="50"/>
      <c r="CO61" s="50"/>
      <c r="CP61" s="50"/>
      <c r="CQ61" s="50"/>
      <c r="CR61" s="50"/>
      <c r="CS61" s="50"/>
      <c r="CT61" s="50"/>
      <c r="CU61" s="50"/>
      <c r="CV61" s="50"/>
      <c r="CW61" s="50"/>
      <c r="CX61" s="50"/>
      <c r="CY61" s="50"/>
      <c r="CZ61" s="50"/>
      <c r="DA61" s="50"/>
      <c r="DB61" s="50"/>
      <c r="DC61" s="50"/>
      <c r="DD61" s="50"/>
      <c r="DE61" s="50"/>
      <c r="DF61" s="50"/>
      <c r="DG61" s="50"/>
      <c r="DH61" s="50"/>
      <c r="DI61" s="50"/>
      <c r="DJ61" s="50"/>
      <c r="DK61" s="50"/>
      <c r="DL61" s="50"/>
      <c r="DM61" s="50"/>
      <c r="DN61" s="50"/>
      <c r="DO61" s="50"/>
      <c r="DP61" s="50"/>
      <c r="DQ61" s="50"/>
      <c r="DR61" s="50"/>
      <c r="DS61" s="50"/>
      <c r="DT61" s="50"/>
      <c r="DU61" s="50"/>
      <c r="DV61" s="50"/>
      <c r="DW61" s="50"/>
      <c r="DX61" s="50"/>
      <c r="DY61" s="50"/>
      <c r="DZ61" s="50"/>
      <c r="EA61" s="50"/>
      <c r="EB61" s="50"/>
      <c r="EC61" s="50"/>
      <c r="ED61" s="50"/>
      <c r="EE61" s="50"/>
      <c r="EF61" s="50"/>
      <c r="EG61" s="50"/>
      <c r="EH61" s="50"/>
      <c r="EI61" s="50"/>
      <c r="EJ61" s="50"/>
      <c r="EK61" s="50"/>
      <c r="EL61" s="50"/>
      <c r="EM61" s="50"/>
      <c r="EN61" s="50"/>
      <c r="EO61" s="50"/>
      <c r="EP61" s="50"/>
      <c r="EQ61" s="50"/>
      <c r="ER61" s="50"/>
      <c r="ES61" s="50"/>
      <c r="ET61" s="50"/>
      <c r="EU61" s="50"/>
      <c r="EV61" s="50"/>
      <c r="EW61" s="50"/>
      <c r="EX61" s="50"/>
      <c r="EY61" s="50"/>
      <c r="EZ61" s="50"/>
      <c r="FA61" s="50"/>
      <c r="FB61" s="50"/>
      <c r="FC61" s="50"/>
      <c r="FD61" s="50"/>
      <c r="FE61" s="50"/>
      <c r="FF61" s="50"/>
      <c r="FG61" s="50"/>
      <c r="FH61" s="50"/>
      <c r="FI61" s="50"/>
      <c r="FJ61" s="50"/>
      <c r="FK61" s="50"/>
      <c r="FL61" s="50"/>
      <c r="FM61" s="50"/>
      <c r="FN61" s="50"/>
      <c r="FO61" s="50"/>
      <c r="FP61" s="50"/>
      <c r="FQ61" s="50"/>
      <c r="FR61" s="50"/>
      <c r="FS61" s="50"/>
      <c r="FT61" s="50"/>
      <c r="FU61" s="50"/>
      <c r="FV61" s="50"/>
      <c r="FW61" s="50"/>
    </row>
    <row r="62" spans="1:305" ht="15" x14ac:dyDescent="0.25">
      <c r="A62" t="s">
        <v>198</v>
      </c>
      <c r="B62" s="54"/>
      <c r="C62" s="29">
        <f>CORREL(C56:AR56,C59:AR59)</f>
        <v>0.19685000611137213</v>
      </c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50"/>
      <c r="AR62" s="50"/>
      <c r="AS62" s="50"/>
      <c r="AT62" s="50"/>
      <c r="AU62" s="50"/>
      <c r="AV62" s="50"/>
      <c r="AW62" s="50"/>
      <c r="AX62" s="50"/>
      <c r="AY62" s="50"/>
      <c r="AZ62" s="50"/>
      <c r="BA62" s="50"/>
      <c r="BB62" s="50"/>
      <c r="BC62" s="50"/>
      <c r="BD62" s="50"/>
      <c r="BE62" s="50"/>
      <c r="BF62" s="50"/>
      <c r="BG62" s="50"/>
      <c r="BH62" s="50"/>
      <c r="BI62" s="50"/>
      <c r="BJ62" s="50"/>
      <c r="BK62" s="50"/>
      <c r="BL62" s="50"/>
      <c r="BM62" s="50"/>
      <c r="BN62" s="50"/>
      <c r="BO62" s="50"/>
      <c r="BP62" s="50"/>
      <c r="BQ62" s="50"/>
      <c r="BR62" s="50"/>
      <c r="BS62" s="50"/>
      <c r="BT62" s="50"/>
      <c r="BU62" s="50"/>
      <c r="BV62" s="50"/>
      <c r="BW62" s="50"/>
      <c r="BX62" s="50"/>
      <c r="BY62" s="50"/>
      <c r="BZ62" s="50"/>
      <c r="CA62" s="50"/>
      <c r="CB62" s="50"/>
      <c r="CC62" s="50"/>
      <c r="CD62" s="50"/>
      <c r="CE62" s="50"/>
      <c r="CF62" s="50"/>
      <c r="CG62" s="50"/>
      <c r="CH62" s="50"/>
      <c r="CI62" s="50"/>
      <c r="CJ62" s="50"/>
      <c r="CK62" s="50"/>
      <c r="CL62" s="50"/>
      <c r="CM62" s="50"/>
      <c r="CN62" s="50"/>
      <c r="CO62" s="50"/>
      <c r="CP62" s="50"/>
      <c r="CQ62" s="50"/>
      <c r="CR62" s="50"/>
      <c r="CS62" s="50"/>
      <c r="CT62" s="50"/>
      <c r="CU62" s="50"/>
      <c r="CV62" s="50"/>
      <c r="CW62" s="50"/>
      <c r="CX62" s="50"/>
      <c r="CY62" s="50"/>
      <c r="CZ62" s="50"/>
      <c r="DA62" s="50"/>
      <c r="DB62" s="50"/>
      <c r="DC62" s="50"/>
      <c r="DD62" s="50"/>
      <c r="DE62" s="50"/>
      <c r="DF62" s="50"/>
      <c r="DG62" s="50"/>
      <c r="DH62" s="50"/>
      <c r="DI62" s="50"/>
      <c r="DJ62" s="50"/>
      <c r="DK62" s="50"/>
      <c r="DL62" s="50"/>
      <c r="DM62" s="50"/>
      <c r="DN62" s="50"/>
      <c r="DO62" s="50"/>
      <c r="DP62" s="50"/>
      <c r="DQ62" s="50"/>
      <c r="DR62" s="50"/>
      <c r="DS62" s="50"/>
      <c r="DT62" s="50"/>
      <c r="DU62" s="50"/>
      <c r="DV62" s="50"/>
      <c r="DW62" s="50"/>
      <c r="DX62" s="50"/>
      <c r="DY62" s="50"/>
      <c r="DZ62" s="50"/>
      <c r="EA62" s="50"/>
      <c r="EB62" s="50"/>
      <c r="EC62" s="50"/>
      <c r="ED62" s="50"/>
      <c r="EE62" s="50"/>
      <c r="EF62" s="50"/>
      <c r="EG62" s="50"/>
      <c r="EH62" s="50"/>
      <c r="EI62" s="50"/>
      <c r="EJ62" s="50"/>
      <c r="EK62" s="50"/>
      <c r="EL62" s="50"/>
      <c r="EM62" s="50"/>
      <c r="EN62" s="50"/>
      <c r="EO62" s="50"/>
      <c r="EP62" s="50"/>
      <c r="EQ62" s="50"/>
      <c r="ER62" s="50"/>
      <c r="ES62" s="50"/>
      <c r="ET62" s="50"/>
      <c r="EU62" s="50"/>
      <c r="EV62" s="50"/>
      <c r="EW62" s="50"/>
      <c r="EX62" s="50"/>
      <c r="EY62" s="50"/>
      <c r="EZ62" s="50"/>
      <c r="FA62" s="50"/>
      <c r="FB62" s="50"/>
      <c r="FC62" s="50"/>
      <c r="FD62" s="50"/>
      <c r="FE62" s="50"/>
      <c r="FF62" s="50"/>
      <c r="FG62" s="50"/>
      <c r="FH62" s="50"/>
      <c r="FI62" s="50"/>
      <c r="FJ62" s="50"/>
      <c r="FK62" s="50"/>
      <c r="FL62" s="50"/>
      <c r="FM62" s="50"/>
      <c r="FN62" s="50"/>
      <c r="FO62" s="50"/>
      <c r="FP62" s="50"/>
      <c r="FQ62" s="50"/>
      <c r="FR62" s="50"/>
      <c r="FS62" s="50"/>
      <c r="FT62" s="50"/>
      <c r="FU62" s="50"/>
      <c r="FV62" s="50"/>
      <c r="FW62" s="50"/>
    </row>
    <row r="63" spans="1:305" ht="15" x14ac:dyDescent="0.25">
      <c r="A63" t="s">
        <v>199</v>
      </c>
      <c r="B63" s="54"/>
      <c r="C63" s="29">
        <f>CORREL(C56:AR56,C60:AR60)</f>
        <v>-0.11272859358803873</v>
      </c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0"/>
      <c r="AP63" s="50"/>
      <c r="AQ63" s="50"/>
      <c r="AR63" s="50"/>
      <c r="AS63" s="50"/>
      <c r="AT63" s="50"/>
      <c r="AU63" s="50"/>
      <c r="AV63" s="50"/>
      <c r="AW63" s="50"/>
      <c r="AX63" s="50"/>
      <c r="AY63" s="50"/>
      <c r="AZ63" s="50"/>
      <c r="BA63" s="50"/>
      <c r="BB63" s="50"/>
      <c r="BC63" s="50"/>
      <c r="BD63" s="50"/>
      <c r="BE63" s="50"/>
      <c r="BF63" s="50"/>
      <c r="BG63" s="50"/>
      <c r="BH63" s="50"/>
      <c r="BI63" s="50"/>
      <c r="BJ63" s="50"/>
      <c r="BK63" s="50"/>
      <c r="BL63" s="50"/>
      <c r="BM63" s="50"/>
      <c r="BN63" s="50"/>
      <c r="BO63" s="50"/>
      <c r="BP63" s="50"/>
      <c r="BQ63" s="50"/>
      <c r="BR63" s="50"/>
      <c r="BS63" s="50"/>
      <c r="BT63" s="50"/>
      <c r="BU63" s="50"/>
      <c r="BV63" s="50"/>
      <c r="BW63" s="50"/>
      <c r="BX63" s="50"/>
      <c r="BY63" s="50"/>
      <c r="BZ63" s="50"/>
      <c r="CA63" s="50"/>
      <c r="CB63" s="50"/>
      <c r="CC63" s="50"/>
      <c r="CD63" s="50"/>
      <c r="CE63" s="50"/>
      <c r="CF63" s="50"/>
      <c r="CG63" s="50"/>
      <c r="CH63" s="50"/>
      <c r="CI63" s="50"/>
      <c r="CJ63" s="50"/>
      <c r="CK63" s="50"/>
      <c r="CL63" s="50"/>
      <c r="CM63" s="50"/>
      <c r="CN63" s="50"/>
      <c r="CO63" s="50"/>
      <c r="CP63" s="50"/>
      <c r="CQ63" s="50"/>
      <c r="CR63" s="50"/>
      <c r="CS63" s="50"/>
      <c r="CT63" s="50"/>
      <c r="CU63" s="50"/>
      <c r="CV63" s="50"/>
      <c r="CW63" s="50"/>
      <c r="CX63" s="50"/>
      <c r="CY63" s="50"/>
      <c r="CZ63" s="50"/>
      <c r="DA63" s="50"/>
      <c r="DB63" s="50"/>
      <c r="DC63" s="50"/>
      <c r="DD63" s="50"/>
      <c r="DE63" s="50"/>
      <c r="DF63" s="50"/>
      <c r="DG63" s="50"/>
      <c r="DH63" s="50"/>
      <c r="DI63" s="50"/>
      <c r="DJ63" s="50"/>
      <c r="DK63" s="50"/>
      <c r="DL63" s="50"/>
      <c r="DM63" s="50"/>
      <c r="DN63" s="50"/>
      <c r="DO63" s="50"/>
      <c r="DP63" s="50"/>
      <c r="DQ63" s="50"/>
      <c r="DR63" s="50"/>
      <c r="DS63" s="50"/>
      <c r="DT63" s="50"/>
      <c r="DU63" s="50"/>
      <c r="DV63" s="50"/>
      <c r="DW63" s="50"/>
      <c r="DX63" s="50"/>
      <c r="DY63" s="50"/>
      <c r="DZ63" s="50"/>
      <c r="EA63" s="50"/>
      <c r="EB63" s="50"/>
      <c r="EC63" s="50"/>
      <c r="ED63" s="50"/>
      <c r="EE63" s="50"/>
      <c r="EF63" s="50"/>
      <c r="EG63" s="50"/>
      <c r="EH63" s="50"/>
      <c r="EI63" s="50"/>
      <c r="EJ63" s="50"/>
      <c r="EK63" s="50"/>
      <c r="EL63" s="50"/>
      <c r="EM63" s="50"/>
      <c r="EN63" s="50"/>
      <c r="EO63" s="50"/>
      <c r="EP63" s="50"/>
      <c r="EQ63" s="50"/>
      <c r="ER63" s="50"/>
      <c r="ES63" s="50"/>
      <c r="ET63" s="50"/>
      <c r="EU63" s="50"/>
      <c r="EV63" s="50"/>
      <c r="EW63" s="50"/>
      <c r="EX63" s="50"/>
      <c r="EY63" s="50"/>
      <c r="EZ63" s="50"/>
      <c r="FA63" s="50"/>
      <c r="FB63" s="50"/>
      <c r="FC63" s="50"/>
      <c r="FD63" s="50"/>
      <c r="FE63" s="50"/>
      <c r="FF63" s="50"/>
      <c r="FG63" s="50"/>
      <c r="FH63" s="50"/>
      <c r="FI63" s="50"/>
      <c r="FJ63" s="50"/>
      <c r="FK63" s="50"/>
      <c r="FL63" s="50"/>
      <c r="FM63" s="50"/>
      <c r="FN63" s="50"/>
      <c r="FO63" s="50"/>
      <c r="FP63" s="50"/>
      <c r="FQ63" s="50"/>
      <c r="FR63" s="50"/>
      <c r="FS63" s="50"/>
      <c r="FT63" s="50"/>
      <c r="FU63" s="50"/>
      <c r="FV63" s="50"/>
      <c r="FW63" s="50"/>
    </row>
    <row r="64" spans="1:305" ht="15" x14ac:dyDescent="0.25">
      <c r="B64" s="54"/>
    </row>
    <row r="65" spans="1:305" x14ac:dyDescent="0.3">
      <c r="A65" s="8" t="s">
        <v>184</v>
      </c>
      <c r="B65" s="52"/>
    </row>
    <row r="66" spans="1:305" ht="15" x14ac:dyDescent="0.25">
      <c r="A66" t="s">
        <v>166</v>
      </c>
      <c r="B66" s="54"/>
      <c r="C66" s="7">
        <v>76.900000000000006</v>
      </c>
      <c r="D66" s="7">
        <v>63.6</v>
      </c>
      <c r="E66" s="7">
        <v>112.2</v>
      </c>
      <c r="F66" s="7">
        <v>71.400000000000006</v>
      </c>
      <c r="G66" s="7">
        <v>69.5</v>
      </c>
      <c r="H66" s="7">
        <v>151.4</v>
      </c>
      <c r="I66" s="7">
        <v>82.7</v>
      </c>
      <c r="J66" s="7">
        <v>128.1</v>
      </c>
      <c r="K66" s="7">
        <v>98.2</v>
      </c>
      <c r="L66" s="7">
        <v>95</v>
      </c>
      <c r="M66" s="7">
        <v>90</v>
      </c>
      <c r="N66" s="7">
        <v>139</v>
      </c>
      <c r="O66" s="7">
        <v>101.6</v>
      </c>
      <c r="P66" s="7">
        <v>16</v>
      </c>
      <c r="Q66" s="7">
        <v>8.5</v>
      </c>
      <c r="R66" s="7">
        <v>20.3</v>
      </c>
      <c r="S66" s="7">
        <v>67</v>
      </c>
      <c r="T66" s="7">
        <v>91</v>
      </c>
      <c r="U66" s="7">
        <v>47.2</v>
      </c>
      <c r="V66" s="7">
        <v>19.600000000000001</v>
      </c>
      <c r="W66" s="7">
        <v>37.700000000000003</v>
      </c>
      <c r="X66" s="7">
        <v>16.8</v>
      </c>
      <c r="Y66" s="7">
        <v>150.1</v>
      </c>
      <c r="Z66" s="7">
        <v>64.3</v>
      </c>
      <c r="AA66" s="7">
        <v>47.4</v>
      </c>
      <c r="AB66" s="7">
        <v>28.8</v>
      </c>
      <c r="AC66" s="7">
        <v>31.5</v>
      </c>
      <c r="AD66" s="7">
        <v>295.60000000000002</v>
      </c>
      <c r="AE66" s="7">
        <v>50</v>
      </c>
      <c r="AF66" s="7">
        <v>35.799999999999997</v>
      </c>
      <c r="AG66" s="7">
        <v>27.4</v>
      </c>
      <c r="AH66" s="7">
        <v>22</v>
      </c>
      <c r="AI66" s="7">
        <v>10.3</v>
      </c>
      <c r="AJ66" s="7">
        <v>84.3</v>
      </c>
      <c r="AK66" s="7">
        <v>29.9</v>
      </c>
      <c r="AL66" s="7">
        <v>5.9</v>
      </c>
      <c r="AM66" s="7">
        <v>11.5</v>
      </c>
      <c r="AN66" s="7">
        <v>53.5</v>
      </c>
      <c r="AO66" s="7">
        <v>12.6</v>
      </c>
      <c r="AP66" s="7">
        <v>108.2</v>
      </c>
      <c r="AQ66" s="7">
        <v>51.4</v>
      </c>
      <c r="AR66" s="7">
        <v>33</v>
      </c>
      <c r="AS66" s="7">
        <v>42.9</v>
      </c>
      <c r="AT66" s="7">
        <v>60</v>
      </c>
      <c r="AU66" s="7">
        <v>20</v>
      </c>
    </row>
    <row r="67" spans="1:305" ht="15" x14ac:dyDescent="0.25">
      <c r="A67" t="s">
        <v>167</v>
      </c>
      <c r="B67" s="54"/>
      <c r="C67" s="7">
        <v>16.600000000000001</v>
      </c>
      <c r="D67" s="7">
        <v>0</v>
      </c>
      <c r="E67" s="7">
        <v>13.8</v>
      </c>
      <c r="F67" s="7">
        <v>11.4</v>
      </c>
      <c r="G67" s="7">
        <v>11.9</v>
      </c>
      <c r="H67" s="7">
        <v>0</v>
      </c>
      <c r="I67" s="7">
        <v>18.3</v>
      </c>
      <c r="J67" s="7">
        <v>0</v>
      </c>
      <c r="K67" s="7">
        <v>0</v>
      </c>
      <c r="L67" s="7">
        <v>0</v>
      </c>
      <c r="M67" s="7">
        <v>11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v>0</v>
      </c>
      <c r="W67" s="7">
        <v>0</v>
      </c>
      <c r="X67" s="7">
        <v>16</v>
      </c>
      <c r="Y67" s="7">
        <v>0</v>
      </c>
      <c r="Z67" s="7">
        <v>0</v>
      </c>
      <c r="AA67" s="7">
        <v>0</v>
      </c>
      <c r="AB67" s="7">
        <v>7.1</v>
      </c>
      <c r="AC67" s="7">
        <v>26.8</v>
      </c>
      <c r="AD67" s="7">
        <v>9.8000000000000007</v>
      </c>
      <c r="AE67" s="7">
        <v>0</v>
      </c>
      <c r="AF67" s="7">
        <v>0</v>
      </c>
      <c r="AG67" s="7">
        <v>26</v>
      </c>
      <c r="AH67" s="7">
        <v>35</v>
      </c>
      <c r="AI67" s="7">
        <v>0</v>
      </c>
      <c r="AJ67" s="7">
        <v>0</v>
      </c>
      <c r="AK67" s="7">
        <v>0</v>
      </c>
      <c r="AL67" s="7">
        <v>16</v>
      </c>
      <c r="AM67" s="7">
        <v>4.7</v>
      </c>
      <c r="AN67" s="7">
        <v>0</v>
      </c>
      <c r="AO67" s="7">
        <v>0</v>
      </c>
      <c r="AP67" s="7">
        <v>0</v>
      </c>
      <c r="AQ67" s="7">
        <v>0</v>
      </c>
      <c r="AR67" s="7">
        <v>0</v>
      </c>
      <c r="AS67" s="7">
        <v>0</v>
      </c>
      <c r="AT67" s="7">
        <v>0</v>
      </c>
      <c r="AU67" s="7">
        <v>0</v>
      </c>
    </row>
    <row r="68" spans="1:305" ht="15" x14ac:dyDescent="0.25">
      <c r="A68" t="s">
        <v>168</v>
      </c>
      <c r="B68" s="54"/>
      <c r="C68" s="7">
        <v>81.2</v>
      </c>
      <c r="D68" s="7">
        <v>2.1</v>
      </c>
      <c r="E68" s="7">
        <v>48.2</v>
      </c>
      <c r="F68" s="7">
        <v>119.5</v>
      </c>
      <c r="G68" s="7">
        <v>38.299999999999997</v>
      </c>
      <c r="H68" s="7">
        <v>0</v>
      </c>
      <c r="I68" s="7">
        <v>35.200000000000003</v>
      </c>
      <c r="J68" s="7">
        <v>238.4</v>
      </c>
      <c r="K68" s="7">
        <v>267.39999999999998</v>
      </c>
      <c r="L68" s="7">
        <v>0</v>
      </c>
      <c r="M68" s="7">
        <v>57</v>
      </c>
      <c r="N68" s="7">
        <v>60.6</v>
      </c>
      <c r="O68" s="7">
        <v>144</v>
      </c>
      <c r="P68" s="7">
        <v>18.3</v>
      </c>
      <c r="Q68" s="7">
        <v>23.4</v>
      </c>
      <c r="R68" s="7">
        <v>29.3</v>
      </c>
      <c r="S68" s="7">
        <v>16.3</v>
      </c>
      <c r="T68" s="7">
        <v>0</v>
      </c>
      <c r="U68" s="7">
        <v>0</v>
      </c>
      <c r="V68" s="7">
        <v>17.100000000000001</v>
      </c>
      <c r="W68" s="7">
        <v>104.4</v>
      </c>
      <c r="X68" s="7">
        <v>15.8</v>
      </c>
      <c r="Y68" s="7">
        <v>87</v>
      </c>
      <c r="Z68" s="7">
        <v>41.3</v>
      </c>
      <c r="AA68" s="7">
        <v>15</v>
      </c>
      <c r="AB68" s="7">
        <v>8</v>
      </c>
      <c r="AC68" s="7">
        <v>54</v>
      </c>
      <c r="AD68" s="7">
        <v>303</v>
      </c>
      <c r="AE68" s="7">
        <v>39.5</v>
      </c>
      <c r="AF68" s="7">
        <v>30.9</v>
      </c>
      <c r="AG68" s="7">
        <v>48.7</v>
      </c>
      <c r="AH68" s="7">
        <v>0</v>
      </c>
      <c r="AI68" s="7">
        <v>61</v>
      </c>
      <c r="AJ68" s="7">
        <v>0</v>
      </c>
      <c r="AK68" s="7">
        <v>17.2</v>
      </c>
      <c r="AL68" s="7">
        <v>18.3</v>
      </c>
      <c r="AM68" s="7">
        <v>10.4</v>
      </c>
      <c r="AN68" s="7">
        <v>65.2</v>
      </c>
      <c r="AO68" s="7">
        <v>64.3</v>
      </c>
      <c r="AP68" s="7">
        <v>0</v>
      </c>
      <c r="AQ68" s="7">
        <v>74.8</v>
      </c>
      <c r="AR68" s="7">
        <v>20.5</v>
      </c>
      <c r="AS68" s="7">
        <v>33.1</v>
      </c>
      <c r="AT68" s="7">
        <v>0</v>
      </c>
      <c r="AU68" s="7">
        <v>0</v>
      </c>
    </row>
    <row r="69" spans="1:305" x14ac:dyDescent="0.3">
      <c r="A69" t="s">
        <v>169</v>
      </c>
      <c r="B69" s="54"/>
      <c r="C69" s="7">
        <v>16.2</v>
      </c>
      <c r="D69" s="7">
        <v>0</v>
      </c>
      <c r="E69" s="7">
        <v>0</v>
      </c>
      <c r="F69" s="7">
        <v>0</v>
      </c>
      <c r="G69" s="7">
        <v>0</v>
      </c>
      <c r="H69" s="7">
        <v>0</v>
      </c>
      <c r="I69" s="7">
        <v>59.9</v>
      </c>
      <c r="J69" s="7">
        <v>40.1</v>
      </c>
      <c r="K69" s="7">
        <v>28.8</v>
      </c>
      <c r="L69" s="7">
        <v>0</v>
      </c>
      <c r="M69" s="7">
        <v>25</v>
      </c>
      <c r="N69" s="7">
        <v>0</v>
      </c>
      <c r="O69" s="7">
        <v>82.5</v>
      </c>
      <c r="P69" s="7">
        <v>0</v>
      </c>
      <c r="Q69" s="7">
        <v>0</v>
      </c>
      <c r="R69" s="7">
        <v>0</v>
      </c>
      <c r="S69" s="7">
        <v>14.3</v>
      </c>
      <c r="T69" s="7">
        <v>40</v>
      </c>
      <c r="U69" s="7">
        <v>0</v>
      </c>
      <c r="V69" s="7">
        <v>0</v>
      </c>
      <c r="W69" s="7">
        <v>0</v>
      </c>
      <c r="X69" s="7">
        <v>0</v>
      </c>
      <c r="Y69" s="7">
        <v>0</v>
      </c>
      <c r="Z69" s="7">
        <v>0</v>
      </c>
      <c r="AA69" s="7">
        <v>0</v>
      </c>
      <c r="AB69" s="7">
        <v>0</v>
      </c>
      <c r="AC69" s="7">
        <v>0</v>
      </c>
      <c r="AD69" s="7">
        <v>23.3</v>
      </c>
      <c r="AE69" s="7">
        <v>29.2</v>
      </c>
      <c r="AF69" s="7">
        <v>0</v>
      </c>
      <c r="AG69" s="7">
        <v>35.799999999999997</v>
      </c>
      <c r="AH69" s="7">
        <v>0</v>
      </c>
      <c r="AI69" s="7">
        <v>0</v>
      </c>
      <c r="AJ69" s="7">
        <v>0</v>
      </c>
      <c r="AK69" s="7">
        <v>58.5</v>
      </c>
      <c r="AL69" s="7">
        <v>17.899999999999999</v>
      </c>
      <c r="AM69" s="7">
        <v>0</v>
      </c>
      <c r="AN69" s="7">
        <v>0</v>
      </c>
      <c r="AO69" s="7">
        <v>0</v>
      </c>
      <c r="AP69" s="7">
        <v>0</v>
      </c>
      <c r="AQ69" s="7">
        <v>0</v>
      </c>
      <c r="AR69" s="7">
        <v>0</v>
      </c>
      <c r="AS69" s="7">
        <v>14.2</v>
      </c>
      <c r="AT69" s="7">
        <v>0</v>
      </c>
      <c r="AU69" s="7">
        <v>0</v>
      </c>
    </row>
    <row r="70" spans="1:305" x14ac:dyDescent="0.3">
      <c r="A70" t="s">
        <v>170</v>
      </c>
      <c r="B70" s="54"/>
      <c r="C70" s="7">
        <v>61.4</v>
      </c>
      <c r="D70" s="7">
        <v>70</v>
      </c>
      <c r="E70" s="7">
        <v>13.1</v>
      </c>
      <c r="F70" s="7">
        <v>53</v>
      </c>
      <c r="G70" s="7">
        <v>0</v>
      </c>
      <c r="H70" s="7">
        <v>0</v>
      </c>
      <c r="I70" s="7">
        <v>44.2</v>
      </c>
      <c r="J70" s="7">
        <v>0</v>
      </c>
      <c r="K70" s="7">
        <v>0</v>
      </c>
      <c r="L70" s="7">
        <v>0</v>
      </c>
      <c r="M70" s="7">
        <v>32</v>
      </c>
      <c r="N70" s="7">
        <v>0</v>
      </c>
      <c r="O70" s="7">
        <v>15.2</v>
      </c>
      <c r="P70" s="7">
        <v>0</v>
      </c>
      <c r="Q70" s="7">
        <v>19.5</v>
      </c>
      <c r="R70" s="7">
        <v>12.6</v>
      </c>
      <c r="S70" s="7">
        <v>14.4</v>
      </c>
      <c r="T70" s="7">
        <v>0</v>
      </c>
      <c r="U70" s="7">
        <v>0</v>
      </c>
      <c r="V70" s="7">
        <v>0</v>
      </c>
      <c r="W70" s="7">
        <v>0</v>
      </c>
      <c r="X70" s="7">
        <v>0</v>
      </c>
      <c r="Y70" s="7">
        <v>0</v>
      </c>
      <c r="Z70" s="7">
        <v>7.6</v>
      </c>
      <c r="AA70" s="7">
        <v>0</v>
      </c>
      <c r="AB70" s="7">
        <v>14.2</v>
      </c>
      <c r="AC70" s="7">
        <v>0</v>
      </c>
      <c r="AD70" s="7">
        <v>0</v>
      </c>
      <c r="AE70" s="7">
        <v>0</v>
      </c>
      <c r="AF70" s="7">
        <v>0</v>
      </c>
      <c r="AG70" s="7">
        <v>21.2</v>
      </c>
      <c r="AH70" s="7">
        <v>0</v>
      </c>
      <c r="AI70" s="7">
        <v>5.7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7">
        <v>0</v>
      </c>
      <c r="AP70" s="7">
        <v>0</v>
      </c>
      <c r="AQ70" s="7">
        <v>0</v>
      </c>
      <c r="AR70" s="7">
        <v>0</v>
      </c>
      <c r="AS70" s="7">
        <v>0</v>
      </c>
      <c r="AT70" s="7">
        <v>10</v>
      </c>
      <c r="AU70" s="7">
        <v>0</v>
      </c>
    </row>
    <row r="71" spans="1:305" ht="15" x14ac:dyDescent="0.25">
      <c r="A71" t="s">
        <v>171</v>
      </c>
      <c r="B71" s="54"/>
      <c r="C71" s="7">
        <v>72</v>
      </c>
      <c r="D71" s="7">
        <v>30.8</v>
      </c>
      <c r="E71" s="7">
        <v>25.8</v>
      </c>
      <c r="F71" s="7">
        <v>39.799999999999997</v>
      </c>
      <c r="G71" s="7">
        <v>43</v>
      </c>
      <c r="H71" s="7">
        <v>0</v>
      </c>
      <c r="I71" s="7">
        <v>21.5</v>
      </c>
      <c r="J71" s="7">
        <v>81.900000000000006</v>
      </c>
      <c r="K71" s="7">
        <v>55.7</v>
      </c>
      <c r="L71" s="7">
        <v>0</v>
      </c>
      <c r="M71" s="7">
        <v>0</v>
      </c>
      <c r="N71" s="7">
        <v>0</v>
      </c>
      <c r="O71" s="7">
        <v>54</v>
      </c>
      <c r="P71" s="7">
        <v>0</v>
      </c>
      <c r="Q71" s="7">
        <v>25.1</v>
      </c>
      <c r="R71" s="7">
        <v>0</v>
      </c>
      <c r="S71" s="7">
        <v>0</v>
      </c>
      <c r="T71" s="7">
        <v>27</v>
      </c>
      <c r="U71" s="7">
        <v>0</v>
      </c>
      <c r="V71" s="7">
        <v>13.1</v>
      </c>
      <c r="W71" s="7">
        <v>47</v>
      </c>
      <c r="X71" s="7">
        <v>18.2</v>
      </c>
      <c r="Y71" s="7">
        <v>0</v>
      </c>
      <c r="Z71" s="7">
        <v>0</v>
      </c>
      <c r="AA71" s="7">
        <v>0</v>
      </c>
      <c r="AB71" s="7">
        <v>0</v>
      </c>
      <c r="AC71" s="7">
        <v>27</v>
      </c>
      <c r="AD71" s="7">
        <v>100.2</v>
      </c>
      <c r="AE71" s="7">
        <v>31.3</v>
      </c>
      <c r="AF71" s="7">
        <v>31.4</v>
      </c>
      <c r="AG71" s="7">
        <v>18.8</v>
      </c>
      <c r="AH71" s="7">
        <v>14.7</v>
      </c>
      <c r="AI71" s="7">
        <v>31.7</v>
      </c>
      <c r="AJ71" s="7">
        <v>0</v>
      </c>
      <c r="AK71" s="7">
        <v>0</v>
      </c>
      <c r="AL71" s="7">
        <v>0</v>
      </c>
      <c r="AM71" s="7">
        <v>0</v>
      </c>
      <c r="AN71" s="7">
        <v>0</v>
      </c>
      <c r="AO71" s="7">
        <v>0</v>
      </c>
      <c r="AP71" s="7">
        <v>0</v>
      </c>
      <c r="AQ71" s="7">
        <v>35</v>
      </c>
      <c r="AR71" s="7">
        <v>3</v>
      </c>
      <c r="AS71" s="7">
        <v>9.1</v>
      </c>
      <c r="AT71" s="7">
        <v>19.2</v>
      </c>
      <c r="AU71" s="7">
        <v>0</v>
      </c>
    </row>
    <row r="72" spans="1:305" ht="15" x14ac:dyDescent="0.25">
      <c r="A72" t="s">
        <v>172</v>
      </c>
      <c r="B72" s="54"/>
      <c r="C72" s="7">
        <v>0</v>
      </c>
      <c r="D72" s="7">
        <v>0</v>
      </c>
      <c r="E72" s="7">
        <v>0</v>
      </c>
      <c r="F72" s="7">
        <v>0</v>
      </c>
      <c r="G72" s="7">
        <v>0</v>
      </c>
      <c r="H72" s="7">
        <v>0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v>0</v>
      </c>
      <c r="W72" s="7">
        <v>0</v>
      </c>
      <c r="X72" s="7">
        <v>0</v>
      </c>
      <c r="Y72" s="7">
        <v>0</v>
      </c>
      <c r="Z72" s="7">
        <v>0</v>
      </c>
      <c r="AA72" s="7">
        <v>0</v>
      </c>
      <c r="AB72" s="7">
        <v>0</v>
      </c>
      <c r="AC72" s="7">
        <v>0</v>
      </c>
      <c r="AD72" s="7">
        <v>0</v>
      </c>
      <c r="AE72" s="7">
        <v>0</v>
      </c>
      <c r="AF72" s="7">
        <v>0</v>
      </c>
      <c r="AG72" s="7">
        <v>0</v>
      </c>
      <c r="AH72" s="7">
        <v>0</v>
      </c>
      <c r="AI72" s="7">
        <v>0</v>
      </c>
      <c r="AJ72" s="7">
        <v>0</v>
      </c>
      <c r="AK72" s="7">
        <v>0</v>
      </c>
      <c r="AL72" s="7">
        <v>0</v>
      </c>
      <c r="AM72" s="7">
        <v>0</v>
      </c>
      <c r="AN72" s="7">
        <v>0</v>
      </c>
      <c r="AO72" s="7">
        <v>0</v>
      </c>
      <c r="AP72" s="7">
        <v>0</v>
      </c>
      <c r="AQ72" s="7">
        <v>0</v>
      </c>
      <c r="AR72" s="7">
        <v>0</v>
      </c>
      <c r="AS72" s="7">
        <v>0</v>
      </c>
      <c r="AT72" s="7">
        <v>0</v>
      </c>
      <c r="AU72" s="7">
        <v>0</v>
      </c>
    </row>
    <row r="73" spans="1:305" x14ac:dyDescent="0.3">
      <c r="A73" t="s">
        <v>173</v>
      </c>
      <c r="B73" s="54"/>
      <c r="C73" s="7">
        <v>0</v>
      </c>
      <c r="D73" s="7">
        <v>0</v>
      </c>
      <c r="E73" s="7">
        <v>0</v>
      </c>
      <c r="F73" s="7">
        <v>0</v>
      </c>
      <c r="G73" s="7">
        <v>0</v>
      </c>
      <c r="H73" s="7">
        <v>0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7">
        <v>0</v>
      </c>
      <c r="W73" s="7">
        <v>0</v>
      </c>
      <c r="X73" s="7">
        <v>0</v>
      </c>
      <c r="Y73" s="7">
        <v>0</v>
      </c>
      <c r="Z73" s="7">
        <v>0</v>
      </c>
      <c r="AA73" s="7">
        <v>0</v>
      </c>
      <c r="AB73" s="7">
        <v>0</v>
      </c>
      <c r="AC73" s="7">
        <v>0</v>
      </c>
      <c r="AD73" s="7">
        <v>0</v>
      </c>
      <c r="AE73" s="7">
        <v>0</v>
      </c>
      <c r="AF73" s="7">
        <v>0</v>
      </c>
      <c r="AG73" s="7">
        <v>0</v>
      </c>
      <c r="AH73" s="7">
        <v>0</v>
      </c>
      <c r="AI73" s="7">
        <v>0</v>
      </c>
      <c r="AJ73" s="7">
        <v>0</v>
      </c>
      <c r="AK73" s="7">
        <v>0</v>
      </c>
      <c r="AL73" s="7">
        <v>0</v>
      </c>
      <c r="AM73" s="7">
        <v>0</v>
      </c>
      <c r="AN73" s="7">
        <v>0</v>
      </c>
      <c r="AO73" s="7">
        <v>0</v>
      </c>
      <c r="AP73" s="7">
        <v>0</v>
      </c>
      <c r="AQ73" s="7">
        <v>0</v>
      </c>
      <c r="AR73" s="7">
        <v>0</v>
      </c>
      <c r="AS73" s="7">
        <v>0</v>
      </c>
      <c r="AT73" s="7">
        <v>0</v>
      </c>
      <c r="AU73" s="7">
        <v>0</v>
      </c>
    </row>
    <row r="74" spans="1:305" ht="15" x14ac:dyDescent="0.25">
      <c r="A74" t="s">
        <v>174</v>
      </c>
      <c r="B74" s="54"/>
      <c r="C74" s="7">
        <v>0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P74" s="7">
        <v>0</v>
      </c>
      <c r="AQ74" s="7">
        <v>0</v>
      </c>
      <c r="AR74" s="7">
        <v>0</v>
      </c>
      <c r="AS74" s="7">
        <v>0</v>
      </c>
      <c r="AT74" s="7">
        <v>0</v>
      </c>
      <c r="AU74" s="7">
        <v>0</v>
      </c>
    </row>
    <row r="75" spans="1:305" ht="15" x14ac:dyDescent="0.25">
      <c r="A75" t="s">
        <v>176</v>
      </c>
      <c r="B75" s="54"/>
      <c r="C75" s="7">
        <v>324.2</v>
      </c>
      <c r="D75" s="7">
        <v>166.6</v>
      </c>
      <c r="E75" s="7">
        <v>213.1</v>
      </c>
      <c r="F75" s="7">
        <v>295.2</v>
      </c>
      <c r="G75" s="7">
        <v>162.69999999999999</v>
      </c>
      <c r="H75" s="7">
        <v>151.4</v>
      </c>
      <c r="I75" s="7">
        <v>261.89999999999998</v>
      </c>
      <c r="J75" s="7">
        <v>488.5</v>
      </c>
      <c r="K75" s="7">
        <v>450.1</v>
      </c>
      <c r="L75" s="7">
        <v>95</v>
      </c>
      <c r="M75" s="7">
        <v>215</v>
      </c>
      <c r="N75" s="7">
        <v>199.6</v>
      </c>
      <c r="O75" s="7">
        <v>397.3</v>
      </c>
      <c r="P75" s="7">
        <v>34.200000000000003</v>
      </c>
      <c r="Q75" s="7">
        <v>76.599999999999994</v>
      </c>
      <c r="R75" s="7">
        <v>62.3</v>
      </c>
      <c r="S75" s="7">
        <v>112</v>
      </c>
      <c r="T75" s="7">
        <v>158</v>
      </c>
      <c r="U75" s="7">
        <v>47.2</v>
      </c>
      <c r="V75" s="7">
        <v>49.8</v>
      </c>
      <c r="W75" s="7">
        <v>189.1</v>
      </c>
      <c r="X75" s="7">
        <v>66.8</v>
      </c>
      <c r="Y75" s="7">
        <v>237.1</v>
      </c>
      <c r="Z75" s="7">
        <v>121.6</v>
      </c>
      <c r="AA75" s="7">
        <v>62.4</v>
      </c>
      <c r="AB75" s="7">
        <v>58.1</v>
      </c>
      <c r="AC75" s="7">
        <v>139.30000000000001</v>
      </c>
      <c r="AD75" s="7">
        <v>731.8</v>
      </c>
      <c r="AE75" s="7">
        <v>150</v>
      </c>
      <c r="AF75" s="7">
        <v>98</v>
      </c>
      <c r="AG75" s="7">
        <v>192.8</v>
      </c>
      <c r="AH75" s="7">
        <v>71.7</v>
      </c>
      <c r="AI75" s="7">
        <v>108.7</v>
      </c>
      <c r="AJ75" s="7">
        <v>108</v>
      </c>
      <c r="AK75" s="7">
        <v>105.6</v>
      </c>
      <c r="AL75" s="7">
        <v>58.1</v>
      </c>
      <c r="AM75" s="7">
        <v>26.5</v>
      </c>
      <c r="AN75" s="7">
        <v>118.6</v>
      </c>
      <c r="AO75" s="7">
        <v>76.900000000000006</v>
      </c>
      <c r="AP75" s="7">
        <v>139.4</v>
      </c>
      <c r="AQ75" s="7">
        <v>161.19999999999999</v>
      </c>
      <c r="AR75" s="7">
        <v>56.5</v>
      </c>
      <c r="AS75" s="7">
        <v>99.2</v>
      </c>
      <c r="AT75" s="7">
        <v>89.3</v>
      </c>
      <c r="AU75" s="7">
        <v>20</v>
      </c>
    </row>
    <row r="76" spans="1:305" ht="15" x14ac:dyDescent="0.25">
      <c r="A76" t="s">
        <v>175</v>
      </c>
      <c r="B76" s="54"/>
      <c r="C76" s="7">
        <v>327.8</v>
      </c>
      <c r="D76" s="7">
        <v>34.799999999999997</v>
      </c>
      <c r="E76" s="7">
        <v>80.099999999999994</v>
      </c>
      <c r="F76" s="7">
        <v>19.2</v>
      </c>
      <c r="G76" s="7">
        <v>32</v>
      </c>
      <c r="H76" s="7">
        <v>201</v>
      </c>
      <c r="I76" s="7">
        <v>115.4</v>
      </c>
      <c r="J76" s="7">
        <v>497.1</v>
      </c>
      <c r="K76" s="7">
        <v>122.6</v>
      </c>
      <c r="L76" s="7">
        <v>63.2</v>
      </c>
      <c r="M76" s="7">
        <v>273.5</v>
      </c>
      <c r="N76" s="7">
        <v>214.5</v>
      </c>
      <c r="O76" s="7">
        <v>321.7</v>
      </c>
      <c r="P76" s="7">
        <v>58.8</v>
      </c>
      <c r="Q76" s="7">
        <v>13.3</v>
      </c>
      <c r="R76" s="7">
        <v>0</v>
      </c>
      <c r="S76" s="7">
        <v>0</v>
      </c>
      <c r="T76" s="7">
        <v>5</v>
      </c>
      <c r="U76" s="7">
        <v>48.9</v>
      </c>
      <c r="V76" s="7">
        <v>30.2</v>
      </c>
      <c r="W76" s="7">
        <v>67.900000000000006</v>
      </c>
      <c r="X76" s="7">
        <v>0</v>
      </c>
      <c r="Y76" s="7">
        <v>27</v>
      </c>
      <c r="Z76" s="7">
        <v>42</v>
      </c>
      <c r="AA76" s="7">
        <v>29.4</v>
      </c>
      <c r="AB76" s="7">
        <v>21.6</v>
      </c>
      <c r="AC76" s="7">
        <v>33.200000000000003</v>
      </c>
      <c r="AD76" s="7">
        <v>551.20000000000005</v>
      </c>
      <c r="AE76" s="7">
        <v>134.6</v>
      </c>
      <c r="AF76" s="7">
        <v>0</v>
      </c>
      <c r="AG76" s="7">
        <v>0</v>
      </c>
      <c r="AH76" s="7">
        <v>112</v>
      </c>
      <c r="AI76" s="7">
        <v>0</v>
      </c>
      <c r="AJ76" s="7">
        <v>106.4</v>
      </c>
      <c r="AK76" s="7">
        <v>0</v>
      </c>
      <c r="AL76" s="7">
        <v>0</v>
      </c>
      <c r="AM76" s="7">
        <v>0</v>
      </c>
      <c r="AN76" s="7">
        <v>17</v>
      </c>
      <c r="AO76" s="7">
        <v>0</v>
      </c>
      <c r="AP76" s="7">
        <v>171</v>
      </c>
      <c r="AQ76" s="7">
        <v>30</v>
      </c>
      <c r="AR76" s="7">
        <v>9.6999999999999993</v>
      </c>
      <c r="AS76" s="7">
        <v>35.799999999999997</v>
      </c>
      <c r="AT76" s="7">
        <v>0</v>
      </c>
      <c r="AU76" s="7">
        <v>0</v>
      </c>
    </row>
    <row r="77" spans="1:305" ht="15" x14ac:dyDescent="0.25">
      <c r="A77" t="s">
        <v>49</v>
      </c>
      <c r="B77" s="54" t="e">
        <f ca="1">_xll.RiskLaplace(4867.5561,1178.5116,_xll.RiskName("Dataset 12"))</f>
        <v>#NAME?</v>
      </c>
      <c r="C77" s="7">
        <v>3748</v>
      </c>
      <c r="D77" s="7">
        <v>3999.921342780116</v>
      </c>
      <c r="E77" s="7">
        <v>3344.5384990460038</v>
      </c>
      <c r="F77" s="7">
        <v>5131.3705749666251</v>
      </c>
      <c r="G77" s="7">
        <v>3251.0475116803423</v>
      </c>
      <c r="H77" s="7">
        <v>5253.9947146367476</v>
      </c>
      <c r="I77" s="7">
        <v>5549.5970440996971</v>
      </c>
      <c r="J77" s="7">
        <v>4530.5837563451778</v>
      </c>
      <c r="K77" s="7">
        <v>4505.6209544441508</v>
      </c>
      <c r="L77" s="7">
        <v>5052.4079067732573</v>
      </c>
      <c r="M77" s="7">
        <v>4867.5560795873253</v>
      </c>
      <c r="N77" s="7">
        <v>4850.4468259946589</v>
      </c>
      <c r="O77" s="7">
        <v>3989</v>
      </c>
      <c r="P77" s="7">
        <v>5290.7960813183081</v>
      </c>
      <c r="Q77" s="7">
        <v>7024.5074469647152</v>
      </c>
      <c r="R77" s="7">
        <v>2522.9347583696813</v>
      </c>
      <c r="S77" s="7">
        <v>4303.9321341690784</v>
      </c>
      <c r="T77" s="7">
        <v>5060.2415490983194</v>
      </c>
      <c r="U77" s="7">
        <v>6457.7143608767765</v>
      </c>
      <c r="V77" s="7">
        <v>3414.5179906064936</v>
      </c>
      <c r="W77" s="7">
        <v>4939.4343611909635</v>
      </c>
      <c r="X77" s="7">
        <v>4458.5158481327981</v>
      </c>
      <c r="Y77" s="7">
        <v>4752.8545586517412</v>
      </c>
      <c r="Z77" s="7">
        <v>5449.5094905468823</v>
      </c>
      <c r="AA77" s="7">
        <v>4854.6128861872321</v>
      </c>
      <c r="AB77" s="7">
        <v>3712.1202721132349</v>
      </c>
      <c r="AC77" s="7">
        <v>4681.1322861807002</v>
      </c>
      <c r="AD77" s="7">
        <v>4791.3255103189795</v>
      </c>
      <c r="AE77" s="7">
        <v>6551.5286801991097</v>
      </c>
      <c r="AF77" s="7">
        <v>3305.660681642767</v>
      </c>
      <c r="AG77" s="7">
        <v>5096.1464022854925</v>
      </c>
      <c r="AH77" s="7">
        <v>4580.7148426022059</v>
      </c>
      <c r="AI77" s="7">
        <v>6020</v>
      </c>
      <c r="AJ77" s="7">
        <v>4846.0414318716666</v>
      </c>
      <c r="AK77" s="7">
        <v>6270.3392014674737</v>
      </c>
      <c r="AL77" s="7">
        <v>4663.1688927607056</v>
      </c>
      <c r="AM77" s="7">
        <v>4046.0784678907876</v>
      </c>
      <c r="AN77" s="7">
        <v>6417.0142128044445</v>
      </c>
      <c r="AO77" s="7">
        <v>4972.1255217246771</v>
      </c>
      <c r="AP77" s="7">
        <v>4917.7602929532859</v>
      </c>
      <c r="AQ77" s="7">
        <v>6741.7344555474074</v>
      </c>
      <c r="AR77" s="7">
        <v>6265.2432388380457</v>
      </c>
      <c r="AS77" s="7">
        <v>5439.6269013187475</v>
      </c>
      <c r="AT77" s="7">
        <v>8410.2413355762747</v>
      </c>
      <c r="AU77" s="7">
        <v>6341.4451800904199</v>
      </c>
    </row>
    <row r="78" spans="1:305" ht="15" x14ac:dyDescent="0.25">
      <c r="B78" s="54"/>
    </row>
    <row r="79" spans="1:305" ht="15" x14ac:dyDescent="0.25">
      <c r="A79" t="s">
        <v>195</v>
      </c>
      <c r="B79" s="54"/>
      <c r="C79" s="7">
        <f>SUM(C66:C69)</f>
        <v>190.89999999999998</v>
      </c>
      <c r="D79" s="7">
        <f t="shared" ref="D79:AR79" si="30">SUM(D66:D69)</f>
        <v>65.7</v>
      </c>
      <c r="E79" s="7">
        <f t="shared" si="30"/>
        <v>174.2</v>
      </c>
      <c r="F79" s="7">
        <f t="shared" si="30"/>
        <v>202.3</v>
      </c>
      <c r="G79" s="7">
        <f t="shared" si="30"/>
        <v>119.7</v>
      </c>
      <c r="H79" s="7">
        <f t="shared" si="30"/>
        <v>151.4</v>
      </c>
      <c r="I79" s="7">
        <f t="shared" si="30"/>
        <v>196.1</v>
      </c>
      <c r="J79" s="7">
        <f t="shared" si="30"/>
        <v>406.6</v>
      </c>
      <c r="K79" s="7">
        <f t="shared" si="30"/>
        <v>394.4</v>
      </c>
      <c r="L79" s="7">
        <f t="shared" si="30"/>
        <v>95</v>
      </c>
      <c r="M79" s="7">
        <f t="shared" si="30"/>
        <v>183</v>
      </c>
      <c r="N79" s="7">
        <f t="shared" si="30"/>
        <v>199.6</v>
      </c>
      <c r="O79" s="7">
        <f t="shared" si="30"/>
        <v>328.1</v>
      </c>
      <c r="P79" s="7">
        <f t="shared" si="30"/>
        <v>34.299999999999997</v>
      </c>
      <c r="Q79" s="7">
        <f t="shared" si="30"/>
        <v>31.9</v>
      </c>
      <c r="R79" s="7">
        <f t="shared" si="30"/>
        <v>49.6</v>
      </c>
      <c r="S79" s="7">
        <f t="shared" si="30"/>
        <v>97.6</v>
      </c>
      <c r="T79" s="7">
        <f t="shared" si="30"/>
        <v>131</v>
      </c>
      <c r="U79" s="7">
        <f t="shared" si="30"/>
        <v>47.2</v>
      </c>
      <c r="V79" s="7">
        <f t="shared" si="30"/>
        <v>36.700000000000003</v>
      </c>
      <c r="W79" s="7">
        <f t="shared" si="30"/>
        <v>142.10000000000002</v>
      </c>
      <c r="X79" s="7">
        <f t="shared" si="30"/>
        <v>48.599999999999994</v>
      </c>
      <c r="Y79" s="7">
        <f t="shared" si="30"/>
        <v>237.1</v>
      </c>
      <c r="Z79" s="7">
        <f t="shared" si="30"/>
        <v>105.6</v>
      </c>
      <c r="AA79" s="7">
        <f t="shared" si="30"/>
        <v>62.4</v>
      </c>
      <c r="AB79" s="7">
        <f t="shared" si="30"/>
        <v>43.9</v>
      </c>
      <c r="AC79" s="7">
        <f t="shared" si="30"/>
        <v>112.3</v>
      </c>
      <c r="AD79" s="7">
        <f t="shared" si="30"/>
        <v>631.70000000000005</v>
      </c>
      <c r="AE79" s="7">
        <f t="shared" si="30"/>
        <v>118.7</v>
      </c>
      <c r="AF79" s="7">
        <f t="shared" si="30"/>
        <v>66.699999999999989</v>
      </c>
      <c r="AG79" s="7">
        <f t="shared" si="30"/>
        <v>137.89999999999998</v>
      </c>
      <c r="AH79" s="7">
        <f t="shared" si="30"/>
        <v>57</v>
      </c>
      <c r="AI79" s="7">
        <f t="shared" si="30"/>
        <v>71.3</v>
      </c>
      <c r="AJ79" s="7">
        <f t="shared" si="30"/>
        <v>84.3</v>
      </c>
      <c r="AK79" s="7">
        <f t="shared" si="30"/>
        <v>105.6</v>
      </c>
      <c r="AL79" s="7">
        <f t="shared" si="30"/>
        <v>58.1</v>
      </c>
      <c r="AM79" s="7">
        <f t="shared" si="30"/>
        <v>26.6</v>
      </c>
      <c r="AN79" s="7">
        <f t="shared" si="30"/>
        <v>118.7</v>
      </c>
      <c r="AO79" s="7">
        <f t="shared" si="30"/>
        <v>76.899999999999991</v>
      </c>
      <c r="AP79" s="7">
        <f t="shared" si="30"/>
        <v>108.2</v>
      </c>
      <c r="AQ79" s="7">
        <f t="shared" si="30"/>
        <v>126.19999999999999</v>
      </c>
      <c r="AR79" s="7">
        <f t="shared" si="30"/>
        <v>53.5</v>
      </c>
      <c r="AS79" s="7">
        <f t="shared" ref="AS79:AU79" si="31">SUM(AS66:AS69)</f>
        <v>90.2</v>
      </c>
      <c r="AT79" s="7">
        <f t="shared" si="31"/>
        <v>60</v>
      </c>
      <c r="AU79" s="7">
        <f t="shared" si="31"/>
        <v>20</v>
      </c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  <c r="IN79" s="7"/>
      <c r="IO79" s="7"/>
      <c r="IP79" s="7"/>
      <c r="IQ79" s="7"/>
      <c r="IR79" s="7"/>
      <c r="IS79" s="7"/>
      <c r="IT79" s="7"/>
      <c r="IU79" s="7"/>
      <c r="IV79" s="7"/>
      <c r="IW79" s="7"/>
      <c r="IX79" s="7"/>
      <c r="IY79" s="7"/>
      <c r="IZ79" s="7"/>
      <c r="JA79" s="7"/>
      <c r="JB79" s="7"/>
      <c r="JC79" s="7"/>
      <c r="JD79" s="7"/>
      <c r="JE79" s="7"/>
      <c r="JF79" s="7"/>
      <c r="JG79" s="7"/>
      <c r="JH79" s="7"/>
      <c r="JI79" s="7"/>
      <c r="JJ79" s="7"/>
      <c r="JK79" s="7"/>
      <c r="JL79" s="7"/>
      <c r="JM79" s="7"/>
      <c r="JN79" s="7"/>
      <c r="JO79" s="7"/>
      <c r="JP79" s="7"/>
      <c r="JQ79" s="7"/>
      <c r="JR79" s="7"/>
      <c r="JS79" s="7"/>
      <c r="JT79" s="7"/>
      <c r="JU79" s="7"/>
      <c r="JV79" s="7"/>
      <c r="JW79" s="7"/>
      <c r="JX79" s="7"/>
      <c r="JY79" s="7"/>
      <c r="JZ79" s="7"/>
      <c r="KA79" s="7"/>
      <c r="KB79" s="7"/>
      <c r="KC79" s="7"/>
      <c r="KD79" s="7"/>
      <c r="KE79" s="7"/>
      <c r="KF79" s="7"/>
      <c r="KG79" s="7"/>
      <c r="KH79" s="7"/>
      <c r="KI79" s="7"/>
      <c r="KJ79" s="7"/>
      <c r="KK79" s="7"/>
      <c r="KL79" s="7"/>
      <c r="KM79" s="7"/>
      <c r="KN79" s="7"/>
      <c r="KO79" s="7"/>
      <c r="KP79" s="7"/>
      <c r="KQ79" s="7"/>
      <c r="KR79" s="7"/>
      <c r="KS79" s="7"/>
    </row>
    <row r="80" spans="1:305" ht="15" x14ac:dyDescent="0.25">
      <c r="A80" t="s">
        <v>196</v>
      </c>
      <c r="B80" s="54"/>
      <c r="C80" s="50">
        <f>C79/C75</f>
        <v>0.58883405305367054</v>
      </c>
      <c r="D80" s="50">
        <f t="shared" ref="D80:AR80" si="32">D79/D75</f>
        <v>0.39435774309723892</v>
      </c>
      <c r="E80" s="50">
        <f t="shared" si="32"/>
        <v>0.81745659314875641</v>
      </c>
      <c r="F80" s="50">
        <f t="shared" si="32"/>
        <v>0.68529810298102989</v>
      </c>
      <c r="G80" s="50">
        <f t="shared" si="32"/>
        <v>0.73570989551321453</v>
      </c>
      <c r="H80" s="50">
        <f t="shared" si="32"/>
        <v>1</v>
      </c>
      <c r="I80" s="50">
        <f t="shared" si="32"/>
        <v>0.74875906834669725</v>
      </c>
      <c r="J80" s="50">
        <f t="shared" si="32"/>
        <v>0.83234390992835217</v>
      </c>
      <c r="K80" s="50">
        <f t="shared" si="32"/>
        <v>0.87624972228393683</v>
      </c>
      <c r="L80" s="50">
        <f t="shared" si="32"/>
        <v>1</v>
      </c>
      <c r="M80" s="50">
        <f t="shared" si="32"/>
        <v>0.85116279069767442</v>
      </c>
      <c r="N80" s="50">
        <f t="shared" si="32"/>
        <v>1</v>
      </c>
      <c r="O80" s="50">
        <f t="shared" si="32"/>
        <v>0.8258243141203121</v>
      </c>
      <c r="P80" s="50">
        <f t="shared" si="32"/>
        <v>1.002923976608187</v>
      </c>
      <c r="Q80" s="50">
        <f t="shared" si="32"/>
        <v>0.41644908616187992</v>
      </c>
      <c r="R80" s="50">
        <f t="shared" si="32"/>
        <v>0.79614767255216701</v>
      </c>
      <c r="S80" s="50">
        <f t="shared" si="32"/>
        <v>0.87142857142857133</v>
      </c>
      <c r="T80" s="50">
        <f t="shared" si="32"/>
        <v>0.82911392405063289</v>
      </c>
      <c r="U80" s="50">
        <f t="shared" si="32"/>
        <v>1</v>
      </c>
      <c r="V80" s="50">
        <f t="shared" si="32"/>
        <v>0.73694779116465869</v>
      </c>
      <c r="W80" s="50">
        <f t="shared" si="32"/>
        <v>0.75145425700687485</v>
      </c>
      <c r="X80" s="50">
        <f t="shared" si="32"/>
        <v>0.72754491017964062</v>
      </c>
      <c r="Y80" s="50">
        <f t="shared" si="32"/>
        <v>1</v>
      </c>
      <c r="Z80" s="50">
        <f t="shared" si="32"/>
        <v>0.86842105263157898</v>
      </c>
      <c r="AA80" s="50">
        <f t="shared" si="32"/>
        <v>1</v>
      </c>
      <c r="AB80" s="50">
        <f t="shared" si="32"/>
        <v>0.75559380378657481</v>
      </c>
      <c r="AC80" s="50">
        <f t="shared" si="32"/>
        <v>0.80617372577171564</v>
      </c>
      <c r="AD80" s="50">
        <f t="shared" si="32"/>
        <v>0.86321399289423351</v>
      </c>
      <c r="AE80" s="50">
        <f t="shared" si="32"/>
        <v>0.79133333333333333</v>
      </c>
      <c r="AF80" s="50">
        <f t="shared" si="32"/>
        <v>0.68061224489795902</v>
      </c>
      <c r="AG80" s="50">
        <f t="shared" si="32"/>
        <v>0.71524896265560145</v>
      </c>
      <c r="AH80" s="50">
        <f t="shared" si="32"/>
        <v>0.79497907949790791</v>
      </c>
      <c r="AI80" s="50">
        <f t="shared" si="32"/>
        <v>0.65593376264949399</v>
      </c>
      <c r="AJ80" s="50">
        <f t="shared" si="32"/>
        <v>0.78055555555555556</v>
      </c>
      <c r="AK80" s="50">
        <f t="shared" si="32"/>
        <v>1</v>
      </c>
      <c r="AL80" s="50">
        <f t="shared" si="32"/>
        <v>1</v>
      </c>
      <c r="AM80" s="50">
        <f t="shared" si="32"/>
        <v>1.0037735849056604</v>
      </c>
      <c r="AN80" s="50">
        <f t="shared" si="32"/>
        <v>1.0008431703204048</v>
      </c>
      <c r="AO80" s="50">
        <f t="shared" si="32"/>
        <v>0.99999999999999978</v>
      </c>
      <c r="AP80" s="50">
        <f t="shared" si="32"/>
        <v>0.77618364418938302</v>
      </c>
      <c r="AQ80" s="50">
        <f t="shared" si="32"/>
        <v>0.78287841191066998</v>
      </c>
      <c r="AR80" s="50">
        <f t="shared" si="32"/>
        <v>0.94690265486725667</v>
      </c>
      <c r="AS80" s="50">
        <f t="shared" ref="AS80:AU80" si="33">AS79/AS75</f>
        <v>0.90927419354838712</v>
      </c>
      <c r="AT80" s="50">
        <f t="shared" si="33"/>
        <v>0.67189249720044797</v>
      </c>
      <c r="AU80" s="50">
        <f t="shared" si="33"/>
        <v>1</v>
      </c>
      <c r="AV80" s="50"/>
      <c r="AW80" s="50"/>
      <c r="AX80" s="50"/>
      <c r="AY80" s="50"/>
      <c r="AZ80" s="50"/>
      <c r="BA80" s="50"/>
      <c r="BB80" s="50"/>
      <c r="BC80" s="50"/>
      <c r="BD80" s="50"/>
      <c r="BE80" s="50"/>
      <c r="BF80" s="50"/>
      <c r="BG80" s="50"/>
      <c r="BH80" s="50"/>
      <c r="BI80" s="50"/>
      <c r="BJ80" s="50"/>
      <c r="BK80" s="50"/>
      <c r="BL80" s="50"/>
      <c r="BM80" s="50"/>
      <c r="BN80" s="50"/>
      <c r="BO80" s="50"/>
      <c r="BP80" s="50"/>
      <c r="BQ80" s="50"/>
      <c r="BR80" s="50"/>
      <c r="BS80" s="50"/>
      <c r="BT80" s="50"/>
      <c r="BU80" s="50"/>
      <c r="BV80" s="50"/>
      <c r="BW80" s="50"/>
      <c r="BX80" s="50"/>
      <c r="BY80" s="50"/>
      <c r="BZ80" s="50"/>
      <c r="CA80" s="50"/>
      <c r="CB80" s="50"/>
      <c r="CC80" s="50"/>
      <c r="CD80" s="50"/>
      <c r="CE80" s="50"/>
      <c r="CF80" s="50"/>
      <c r="CG80" s="50"/>
      <c r="CH80" s="50"/>
      <c r="CI80" s="50"/>
      <c r="CJ80" s="50"/>
      <c r="CK80" s="50"/>
      <c r="CL80" s="50"/>
      <c r="CM80" s="50"/>
      <c r="CN80" s="50"/>
      <c r="CO80" s="50"/>
      <c r="CP80" s="50"/>
      <c r="CQ80" s="50"/>
      <c r="CR80" s="50"/>
      <c r="CS80" s="50"/>
      <c r="CT80" s="50"/>
      <c r="CU80" s="50"/>
      <c r="CV80" s="50"/>
      <c r="CW80" s="50"/>
      <c r="CX80" s="50"/>
      <c r="CY80" s="50"/>
      <c r="CZ80" s="50"/>
      <c r="DA80" s="50"/>
      <c r="DB80" s="50"/>
      <c r="DC80" s="50"/>
      <c r="DD80" s="50"/>
      <c r="DE80" s="50"/>
      <c r="DF80" s="50"/>
      <c r="DG80" s="50"/>
      <c r="DH80" s="50"/>
      <c r="DI80" s="50"/>
      <c r="DJ80" s="50"/>
      <c r="DK80" s="50"/>
      <c r="DL80" s="50"/>
      <c r="DM80" s="50"/>
      <c r="DN80" s="50"/>
      <c r="DO80" s="50"/>
      <c r="DP80" s="50"/>
      <c r="DQ80" s="50"/>
      <c r="DR80" s="50"/>
      <c r="DS80" s="50"/>
      <c r="DT80" s="50"/>
      <c r="DU80" s="50"/>
      <c r="DV80" s="50"/>
      <c r="DW80" s="50"/>
      <c r="DX80" s="50"/>
      <c r="DY80" s="50"/>
      <c r="DZ80" s="50"/>
      <c r="EA80" s="50"/>
      <c r="EB80" s="50"/>
      <c r="EC80" s="50"/>
      <c r="ED80" s="50"/>
      <c r="EE80" s="50"/>
      <c r="EF80" s="50"/>
      <c r="EG80" s="50"/>
      <c r="EH80" s="50"/>
      <c r="EI80" s="50"/>
      <c r="EJ80" s="50"/>
      <c r="EK80" s="50"/>
      <c r="EL80" s="50"/>
      <c r="EM80" s="50"/>
      <c r="EN80" s="50"/>
      <c r="EO80" s="50"/>
      <c r="EP80" s="50"/>
      <c r="EQ80" s="50"/>
      <c r="ER80" s="50"/>
      <c r="ES80" s="50"/>
      <c r="ET80" s="50"/>
      <c r="EU80" s="50"/>
      <c r="EV80" s="50"/>
      <c r="EW80" s="50"/>
      <c r="EX80" s="50"/>
      <c r="EY80" s="50"/>
      <c r="EZ80" s="50"/>
      <c r="FA80" s="50"/>
      <c r="FB80" s="50"/>
      <c r="FC80" s="50"/>
      <c r="FD80" s="50"/>
      <c r="FE80" s="50"/>
      <c r="FF80" s="50"/>
      <c r="FG80" s="50"/>
      <c r="FH80" s="50"/>
      <c r="FI80" s="50"/>
      <c r="FJ80" s="50"/>
      <c r="FK80" s="50"/>
      <c r="FL80" s="50"/>
      <c r="FM80" s="50"/>
      <c r="FN80" s="50"/>
      <c r="FO80" s="50"/>
      <c r="FP80" s="50"/>
      <c r="FQ80" s="50"/>
      <c r="FR80" s="50"/>
      <c r="FS80" s="50"/>
      <c r="FT80" s="50"/>
      <c r="FU80" s="50"/>
      <c r="FV80" s="50"/>
      <c r="FW80" s="50"/>
      <c r="FX80" s="50"/>
      <c r="FY80" s="50"/>
      <c r="FZ80" s="50"/>
      <c r="GA80" s="50"/>
      <c r="GB80" s="50"/>
      <c r="GC80" s="50"/>
      <c r="GD80" s="50"/>
      <c r="GE80" s="50"/>
      <c r="GF80" s="50"/>
      <c r="GG80" s="50"/>
      <c r="GH80" s="50"/>
      <c r="GI80" s="50"/>
      <c r="GJ80" s="50"/>
      <c r="GK80" s="50"/>
      <c r="GL80" s="50"/>
      <c r="GM80" s="50"/>
      <c r="GN80" s="50"/>
      <c r="GO80" s="50"/>
      <c r="GP80" s="50"/>
      <c r="GQ80" s="50"/>
      <c r="GR80" s="50"/>
      <c r="GS80" s="50"/>
      <c r="GT80" s="50"/>
      <c r="GU80" s="50"/>
      <c r="GV80" s="50"/>
      <c r="GW80" s="50"/>
      <c r="GX80" s="50"/>
      <c r="GY80" s="50"/>
      <c r="GZ80" s="50"/>
      <c r="HA80" s="50"/>
      <c r="HB80" s="50"/>
      <c r="HC80" s="50"/>
      <c r="HD80" s="50"/>
      <c r="HE80" s="50"/>
      <c r="HF80" s="50"/>
      <c r="HG80" s="50"/>
      <c r="HH80" s="50"/>
      <c r="HI80" s="50"/>
      <c r="HJ80" s="50"/>
      <c r="HK80" s="50"/>
      <c r="HL80" s="50"/>
      <c r="HM80" s="50"/>
      <c r="HN80" s="50"/>
      <c r="HO80" s="50"/>
      <c r="HP80" s="50"/>
      <c r="HQ80" s="50"/>
      <c r="HR80" s="50"/>
      <c r="HS80" s="50"/>
      <c r="HT80" s="50"/>
      <c r="HU80" s="50"/>
      <c r="HV80" s="50"/>
      <c r="HW80" s="50"/>
      <c r="HX80" s="50"/>
      <c r="HY80" s="50"/>
      <c r="HZ80" s="50"/>
      <c r="IA80" s="50"/>
      <c r="IB80" s="50"/>
      <c r="IC80" s="50"/>
      <c r="ID80" s="50"/>
      <c r="IE80" s="50"/>
      <c r="IF80" s="50"/>
      <c r="IG80" s="50"/>
      <c r="IH80" s="50"/>
      <c r="II80" s="50"/>
      <c r="IJ80" s="50"/>
      <c r="IK80" s="50"/>
      <c r="IL80" s="50"/>
      <c r="IM80" s="50"/>
      <c r="IN80" s="50"/>
      <c r="IO80" s="50"/>
      <c r="IP80" s="50"/>
      <c r="IQ80" s="50"/>
      <c r="IR80" s="50"/>
      <c r="IS80" s="50"/>
      <c r="IT80" s="50"/>
      <c r="IU80" s="50"/>
      <c r="IV80" s="50"/>
      <c r="IW80" s="50"/>
      <c r="IX80" s="50"/>
      <c r="IY80" s="50"/>
      <c r="IZ80" s="50"/>
      <c r="JA80" s="50"/>
      <c r="JB80" s="50"/>
      <c r="JC80" s="50"/>
      <c r="JD80" s="50"/>
      <c r="JE80" s="50"/>
      <c r="JF80" s="50"/>
      <c r="JG80" s="50"/>
      <c r="JH80" s="50"/>
      <c r="JI80" s="50"/>
      <c r="JJ80" s="50"/>
      <c r="JK80" s="50"/>
      <c r="JL80" s="50"/>
      <c r="JM80" s="50"/>
      <c r="JN80" s="50"/>
      <c r="JO80" s="50"/>
      <c r="JP80" s="50"/>
      <c r="JQ80" s="50"/>
      <c r="JR80" s="50"/>
      <c r="JS80" s="50"/>
      <c r="JT80" s="50"/>
      <c r="JU80" s="50"/>
      <c r="JV80" s="50"/>
      <c r="JW80" s="50"/>
      <c r="JX80" s="50"/>
      <c r="JY80" s="50"/>
      <c r="JZ80" s="50"/>
      <c r="KA80" s="50"/>
      <c r="KB80" s="50"/>
      <c r="KC80" s="50"/>
      <c r="KD80" s="50"/>
      <c r="KE80" s="50"/>
      <c r="KF80" s="50"/>
      <c r="KG80" s="50"/>
      <c r="KH80" s="50"/>
      <c r="KI80" s="50"/>
      <c r="KJ80" s="50"/>
      <c r="KK80" s="50"/>
      <c r="KL80" s="50"/>
      <c r="KM80" s="50"/>
      <c r="KN80" s="50"/>
      <c r="KO80" s="50"/>
      <c r="KP80" s="50"/>
      <c r="KQ80" s="50"/>
      <c r="KR80" s="50"/>
      <c r="KS80" s="50"/>
    </row>
    <row r="81" spans="1:305" ht="15" x14ac:dyDescent="0.25">
      <c r="A81" t="s">
        <v>197</v>
      </c>
      <c r="B81" s="54"/>
      <c r="C81" s="50">
        <f>C71/C75</f>
        <v>0.22208513263417645</v>
      </c>
      <c r="D81" s="50">
        <f t="shared" ref="D81:AR81" si="34">D71/D75</f>
        <v>0.18487394957983194</v>
      </c>
      <c r="E81" s="50">
        <f t="shared" si="34"/>
        <v>0.12106992022524637</v>
      </c>
      <c r="F81" s="50">
        <f t="shared" si="34"/>
        <v>0.13482384823848237</v>
      </c>
      <c r="G81" s="50">
        <f t="shared" si="34"/>
        <v>0.26429010448678553</v>
      </c>
      <c r="H81" s="50">
        <f t="shared" si="34"/>
        <v>0</v>
      </c>
      <c r="I81" s="50">
        <f t="shared" si="34"/>
        <v>8.2092401680030555E-2</v>
      </c>
      <c r="J81" s="50">
        <f t="shared" si="34"/>
        <v>0.16765609007164792</v>
      </c>
      <c r="K81" s="50">
        <f t="shared" si="34"/>
        <v>0.1237502777160631</v>
      </c>
      <c r="L81" s="50">
        <f t="shared" si="34"/>
        <v>0</v>
      </c>
      <c r="M81" s="50">
        <f t="shared" si="34"/>
        <v>0</v>
      </c>
      <c r="N81" s="50">
        <f t="shared" si="34"/>
        <v>0</v>
      </c>
      <c r="O81" s="50">
        <f t="shared" si="34"/>
        <v>0.13591744273848477</v>
      </c>
      <c r="P81" s="50">
        <f t="shared" si="34"/>
        <v>0</v>
      </c>
      <c r="Q81" s="50">
        <f t="shared" si="34"/>
        <v>0.32767624020887731</v>
      </c>
      <c r="R81" s="50">
        <f t="shared" si="34"/>
        <v>0</v>
      </c>
      <c r="S81" s="50">
        <f t="shared" si="34"/>
        <v>0</v>
      </c>
      <c r="T81" s="50">
        <f t="shared" si="34"/>
        <v>0.17088607594936708</v>
      </c>
      <c r="U81" s="50">
        <f t="shared" si="34"/>
        <v>0</v>
      </c>
      <c r="V81" s="50">
        <f t="shared" si="34"/>
        <v>0.26305220883534136</v>
      </c>
      <c r="W81" s="50">
        <f t="shared" si="34"/>
        <v>0.24854574299312535</v>
      </c>
      <c r="X81" s="50">
        <f t="shared" si="34"/>
        <v>0.27245508982035926</v>
      </c>
      <c r="Y81" s="50">
        <f t="shared" si="34"/>
        <v>0</v>
      </c>
      <c r="Z81" s="50">
        <f t="shared" si="34"/>
        <v>0</v>
      </c>
      <c r="AA81" s="50">
        <f t="shared" si="34"/>
        <v>0</v>
      </c>
      <c r="AB81" s="50">
        <f t="shared" si="34"/>
        <v>0</v>
      </c>
      <c r="AC81" s="50">
        <f t="shared" si="34"/>
        <v>0.19382627422828427</v>
      </c>
      <c r="AD81" s="50">
        <f t="shared" si="34"/>
        <v>0.13692265646351465</v>
      </c>
      <c r="AE81" s="50">
        <f t="shared" si="34"/>
        <v>0.20866666666666667</v>
      </c>
      <c r="AF81" s="50">
        <f t="shared" si="34"/>
        <v>0.32040816326530613</v>
      </c>
      <c r="AG81" s="50">
        <f t="shared" si="34"/>
        <v>9.7510373443983403E-2</v>
      </c>
      <c r="AH81" s="50">
        <f t="shared" si="34"/>
        <v>0.20502092050209203</v>
      </c>
      <c r="AI81" s="50">
        <f t="shared" si="34"/>
        <v>0.29162833486660533</v>
      </c>
      <c r="AJ81" s="50">
        <f t="shared" si="34"/>
        <v>0</v>
      </c>
      <c r="AK81" s="50">
        <f t="shared" si="34"/>
        <v>0</v>
      </c>
      <c r="AL81" s="50">
        <f t="shared" si="34"/>
        <v>0</v>
      </c>
      <c r="AM81" s="50">
        <f t="shared" si="34"/>
        <v>0</v>
      </c>
      <c r="AN81" s="50">
        <f t="shared" si="34"/>
        <v>0</v>
      </c>
      <c r="AO81" s="50">
        <f t="shared" si="34"/>
        <v>0</v>
      </c>
      <c r="AP81" s="50">
        <f t="shared" si="34"/>
        <v>0</v>
      </c>
      <c r="AQ81" s="50">
        <f t="shared" si="34"/>
        <v>0.21712158808933005</v>
      </c>
      <c r="AR81" s="50">
        <f t="shared" si="34"/>
        <v>5.3097345132743362E-2</v>
      </c>
      <c r="AS81" s="50">
        <f t="shared" ref="AS81:AU81" si="35">AS71/AS75</f>
        <v>9.1733870967741923E-2</v>
      </c>
      <c r="AT81" s="50">
        <f t="shared" si="35"/>
        <v>0.21500559910414332</v>
      </c>
      <c r="AU81" s="50">
        <f t="shared" si="35"/>
        <v>0</v>
      </c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0"/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0"/>
      <c r="CR81" s="50"/>
      <c r="CS81" s="50"/>
      <c r="CT81" s="50"/>
      <c r="CU81" s="50"/>
      <c r="CV81" s="50"/>
      <c r="CW81" s="50"/>
      <c r="CX81" s="50"/>
      <c r="CY81" s="50"/>
      <c r="CZ81" s="50"/>
      <c r="DA81" s="50"/>
      <c r="DB81" s="50"/>
      <c r="DC81" s="50"/>
      <c r="DD81" s="50"/>
      <c r="DE81" s="50"/>
      <c r="DF81" s="50"/>
      <c r="DG81" s="50"/>
      <c r="DH81" s="50"/>
      <c r="DI81" s="50"/>
      <c r="DJ81" s="50"/>
      <c r="DK81" s="50"/>
      <c r="DL81" s="50"/>
      <c r="DM81" s="50"/>
      <c r="DN81" s="50"/>
      <c r="DO81" s="50"/>
      <c r="DP81" s="50"/>
      <c r="DQ81" s="50"/>
      <c r="DR81" s="50"/>
      <c r="DS81" s="50"/>
      <c r="DT81" s="50"/>
      <c r="DU81" s="50"/>
      <c r="DV81" s="50"/>
      <c r="DW81" s="50"/>
      <c r="DX81" s="50"/>
      <c r="DY81" s="50"/>
      <c r="DZ81" s="50"/>
      <c r="EA81" s="50"/>
      <c r="EB81" s="50"/>
      <c r="EC81" s="50"/>
      <c r="ED81" s="50"/>
      <c r="EE81" s="50"/>
      <c r="EF81" s="50"/>
      <c r="EG81" s="50"/>
      <c r="EH81" s="50"/>
      <c r="EI81" s="50"/>
      <c r="EJ81" s="50"/>
      <c r="EK81" s="50"/>
      <c r="EL81" s="50"/>
      <c r="EM81" s="50"/>
      <c r="EN81" s="50"/>
      <c r="EO81" s="50"/>
      <c r="EP81" s="50"/>
      <c r="EQ81" s="50"/>
      <c r="ER81" s="50"/>
      <c r="ES81" s="50"/>
      <c r="ET81" s="50"/>
      <c r="EU81" s="50"/>
      <c r="EV81" s="50"/>
      <c r="EW81" s="50"/>
      <c r="EX81" s="50"/>
      <c r="EY81" s="50"/>
      <c r="EZ81" s="50"/>
      <c r="FA81" s="50"/>
      <c r="FB81" s="50"/>
      <c r="FC81" s="50"/>
      <c r="FD81" s="50"/>
      <c r="FE81" s="50"/>
      <c r="FF81" s="50"/>
      <c r="FG81" s="50"/>
      <c r="FH81" s="50"/>
      <c r="FI81" s="50"/>
      <c r="FJ81" s="50"/>
      <c r="FK81" s="50"/>
      <c r="FL81" s="50"/>
      <c r="FM81" s="50"/>
      <c r="FN81" s="50"/>
      <c r="FO81" s="50"/>
      <c r="FP81" s="50"/>
      <c r="FQ81" s="50"/>
      <c r="FR81" s="50"/>
      <c r="FS81" s="50"/>
      <c r="FT81" s="50"/>
      <c r="FU81" s="50"/>
      <c r="FV81" s="50"/>
      <c r="FW81" s="50"/>
      <c r="FX81" s="50"/>
      <c r="FY81" s="50"/>
      <c r="FZ81" s="50"/>
      <c r="GA81" s="50"/>
      <c r="GB81" s="50"/>
      <c r="GC81" s="50"/>
      <c r="GD81" s="50"/>
      <c r="GE81" s="50"/>
      <c r="GF81" s="50"/>
      <c r="GG81" s="50"/>
      <c r="GH81" s="50"/>
      <c r="GI81" s="50"/>
      <c r="GJ81" s="50"/>
      <c r="GK81" s="50"/>
      <c r="GL81" s="50"/>
      <c r="GM81" s="50"/>
      <c r="GN81" s="50"/>
      <c r="GO81" s="50"/>
      <c r="GP81" s="50"/>
      <c r="GQ81" s="50"/>
      <c r="GR81" s="50"/>
      <c r="GS81" s="50"/>
      <c r="GT81" s="50"/>
      <c r="GU81" s="50"/>
      <c r="GV81" s="50"/>
      <c r="GW81" s="50"/>
      <c r="GX81" s="50"/>
      <c r="GY81" s="50"/>
      <c r="GZ81" s="50"/>
      <c r="HA81" s="50"/>
      <c r="HB81" s="50"/>
      <c r="HC81" s="50"/>
      <c r="HD81" s="50"/>
      <c r="HE81" s="50"/>
      <c r="HF81" s="50"/>
      <c r="HG81" s="50"/>
      <c r="HH81" s="50"/>
      <c r="HI81" s="50"/>
      <c r="HJ81" s="50"/>
      <c r="HK81" s="50"/>
      <c r="HL81" s="50"/>
      <c r="HM81" s="50"/>
      <c r="HN81" s="50"/>
      <c r="HO81" s="50"/>
      <c r="HP81" s="50"/>
      <c r="HQ81" s="50"/>
      <c r="HR81" s="50"/>
      <c r="HS81" s="50"/>
      <c r="HT81" s="50"/>
      <c r="HU81" s="50"/>
      <c r="HV81" s="50"/>
      <c r="HW81" s="50"/>
      <c r="HX81" s="50"/>
      <c r="HY81" s="50"/>
      <c r="HZ81" s="50"/>
      <c r="IA81" s="50"/>
      <c r="IB81" s="50"/>
      <c r="IC81" s="50"/>
      <c r="ID81" s="50"/>
      <c r="IE81" s="50"/>
      <c r="IF81" s="50"/>
      <c r="IG81" s="50"/>
      <c r="IH81" s="50"/>
      <c r="II81" s="50"/>
      <c r="IJ81" s="50"/>
      <c r="IK81" s="50"/>
      <c r="IL81" s="50"/>
      <c r="IM81" s="50"/>
      <c r="IN81" s="50"/>
      <c r="IO81" s="50"/>
      <c r="IP81" s="50"/>
      <c r="IQ81" s="50"/>
      <c r="IR81" s="50"/>
      <c r="IS81" s="50"/>
      <c r="IT81" s="50"/>
      <c r="IU81" s="50"/>
      <c r="IV81" s="50"/>
      <c r="IW81" s="50"/>
      <c r="IX81" s="50"/>
      <c r="IY81" s="50"/>
      <c r="IZ81" s="50"/>
      <c r="JA81" s="50"/>
      <c r="JB81" s="50"/>
      <c r="JC81" s="50"/>
      <c r="JD81" s="50"/>
      <c r="JE81" s="50"/>
      <c r="JF81" s="50"/>
      <c r="JG81" s="50"/>
      <c r="JH81" s="50"/>
      <c r="JI81" s="50"/>
      <c r="JJ81" s="50"/>
      <c r="JK81" s="50"/>
      <c r="JL81" s="50"/>
      <c r="JM81" s="50"/>
      <c r="JN81" s="50"/>
      <c r="JO81" s="50"/>
      <c r="JP81" s="50"/>
      <c r="JQ81" s="50"/>
      <c r="JR81" s="50"/>
      <c r="JS81" s="50"/>
      <c r="JT81" s="50"/>
      <c r="JU81" s="50"/>
      <c r="JV81" s="50"/>
      <c r="JW81" s="50"/>
      <c r="JX81" s="50"/>
      <c r="JY81" s="50"/>
      <c r="JZ81" s="50"/>
      <c r="KA81" s="50"/>
      <c r="KB81" s="50"/>
      <c r="KC81" s="50"/>
      <c r="KD81" s="50"/>
      <c r="KE81" s="50"/>
      <c r="KF81" s="50"/>
      <c r="KG81" s="50"/>
      <c r="KH81" s="50"/>
      <c r="KI81" s="50"/>
      <c r="KJ81" s="50"/>
      <c r="KK81" s="50"/>
      <c r="KL81" s="50"/>
      <c r="KM81" s="50"/>
      <c r="KN81" s="50"/>
      <c r="KO81" s="50"/>
      <c r="KP81" s="50"/>
      <c r="KQ81" s="50"/>
      <c r="KR81" s="50"/>
      <c r="KS81" s="50"/>
    </row>
    <row r="82" spans="1:305" ht="15" x14ac:dyDescent="0.25">
      <c r="A82" t="s">
        <v>200</v>
      </c>
      <c r="B82" s="54"/>
      <c r="C82" s="29">
        <f>CORREL(C77:AU77,C79:AU79)</f>
        <v>-0.137210466242142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0"/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0"/>
      <c r="CR82" s="50"/>
      <c r="CS82" s="50"/>
      <c r="CT82" s="50"/>
      <c r="CU82" s="50"/>
      <c r="CV82" s="50"/>
      <c r="CW82" s="50"/>
      <c r="CX82" s="50"/>
      <c r="CY82" s="50"/>
      <c r="CZ82" s="50"/>
      <c r="DA82" s="50"/>
      <c r="DB82" s="50"/>
      <c r="DC82" s="50"/>
      <c r="DD82" s="50"/>
      <c r="DE82" s="50"/>
      <c r="DF82" s="50"/>
      <c r="DG82" s="50"/>
      <c r="DH82" s="50"/>
      <c r="DI82" s="50"/>
      <c r="DJ82" s="50"/>
      <c r="DK82" s="50"/>
      <c r="DL82" s="50"/>
      <c r="DM82" s="50"/>
      <c r="DN82" s="50"/>
      <c r="DO82" s="50"/>
      <c r="DP82" s="50"/>
      <c r="DQ82" s="50"/>
      <c r="DR82" s="50"/>
      <c r="DS82" s="50"/>
      <c r="DT82" s="50"/>
      <c r="DU82" s="50"/>
      <c r="DV82" s="50"/>
      <c r="DW82" s="50"/>
      <c r="DX82" s="50"/>
      <c r="DY82" s="50"/>
      <c r="DZ82" s="50"/>
      <c r="EA82" s="50"/>
      <c r="EB82" s="50"/>
      <c r="EC82" s="50"/>
      <c r="ED82" s="50"/>
      <c r="EE82" s="50"/>
      <c r="EF82" s="50"/>
      <c r="EG82" s="50"/>
      <c r="EH82" s="50"/>
      <c r="EI82" s="50"/>
      <c r="EJ82" s="50"/>
      <c r="EK82" s="50"/>
      <c r="EL82" s="50"/>
      <c r="EM82" s="50"/>
      <c r="EN82" s="50"/>
      <c r="EO82" s="50"/>
      <c r="EP82" s="50"/>
      <c r="EQ82" s="50"/>
      <c r="ER82" s="50"/>
      <c r="ES82" s="50"/>
      <c r="ET82" s="50"/>
      <c r="EU82" s="50"/>
      <c r="EV82" s="50"/>
      <c r="EW82" s="50"/>
      <c r="EX82" s="50"/>
      <c r="EY82" s="50"/>
      <c r="EZ82" s="50"/>
      <c r="FA82" s="50"/>
      <c r="FB82" s="50"/>
      <c r="FC82" s="50"/>
      <c r="FD82" s="50"/>
      <c r="FE82" s="50"/>
      <c r="FF82" s="50"/>
      <c r="FG82" s="50"/>
      <c r="FH82" s="50"/>
      <c r="FI82" s="50"/>
      <c r="FJ82" s="50"/>
      <c r="FK82" s="50"/>
      <c r="FL82" s="50"/>
      <c r="FM82" s="50"/>
      <c r="FN82" s="50"/>
      <c r="FO82" s="50"/>
      <c r="FP82" s="50"/>
      <c r="FQ82" s="50"/>
      <c r="FR82" s="50"/>
      <c r="FS82" s="50"/>
      <c r="FT82" s="50"/>
      <c r="FU82" s="50"/>
      <c r="FV82" s="50"/>
      <c r="FW82" s="50"/>
    </row>
    <row r="83" spans="1:305" ht="15" x14ac:dyDescent="0.25">
      <c r="A83" t="s">
        <v>198</v>
      </c>
      <c r="B83" s="54"/>
      <c r="C83" s="29">
        <f>CORREL(C77:AU77,C80:AU80)</f>
        <v>9.0564716247500954E-2</v>
      </c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  <c r="BA83" s="50"/>
      <c r="BB83" s="50"/>
      <c r="BC83" s="50"/>
      <c r="BD83" s="50"/>
      <c r="BE83" s="50"/>
      <c r="BF83" s="50"/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  <c r="BS83" s="50"/>
      <c r="BT83" s="50"/>
      <c r="BU83" s="50"/>
      <c r="BV83" s="50"/>
      <c r="BW83" s="50"/>
      <c r="BX83" s="50"/>
      <c r="BY83" s="50"/>
      <c r="BZ83" s="50"/>
      <c r="CA83" s="50"/>
      <c r="CB83" s="50"/>
      <c r="CC83" s="50"/>
      <c r="CD83" s="50"/>
      <c r="CE83" s="50"/>
      <c r="CF83" s="50"/>
      <c r="CG83" s="50"/>
      <c r="CH83" s="50"/>
      <c r="CI83" s="50"/>
      <c r="CJ83" s="50"/>
      <c r="CK83" s="50"/>
      <c r="CL83" s="50"/>
      <c r="CM83" s="50"/>
      <c r="CN83" s="50"/>
      <c r="CO83" s="50"/>
      <c r="CP83" s="50"/>
      <c r="CQ83" s="50"/>
      <c r="CR83" s="50"/>
      <c r="CS83" s="50"/>
      <c r="CT83" s="50"/>
      <c r="CU83" s="50"/>
      <c r="CV83" s="50"/>
      <c r="CW83" s="50"/>
      <c r="CX83" s="50"/>
      <c r="CY83" s="50"/>
      <c r="CZ83" s="50"/>
      <c r="DA83" s="50"/>
      <c r="DB83" s="50"/>
      <c r="DC83" s="50"/>
      <c r="DD83" s="50"/>
      <c r="DE83" s="50"/>
      <c r="DF83" s="50"/>
      <c r="DG83" s="50"/>
      <c r="DH83" s="50"/>
      <c r="DI83" s="50"/>
      <c r="DJ83" s="50"/>
      <c r="DK83" s="50"/>
      <c r="DL83" s="50"/>
      <c r="DM83" s="50"/>
      <c r="DN83" s="50"/>
      <c r="DO83" s="50"/>
      <c r="DP83" s="50"/>
      <c r="DQ83" s="50"/>
      <c r="DR83" s="50"/>
      <c r="DS83" s="50"/>
      <c r="DT83" s="50"/>
      <c r="DU83" s="50"/>
      <c r="DV83" s="50"/>
      <c r="DW83" s="50"/>
      <c r="DX83" s="50"/>
      <c r="DY83" s="50"/>
      <c r="DZ83" s="50"/>
      <c r="EA83" s="50"/>
      <c r="EB83" s="50"/>
      <c r="EC83" s="50"/>
      <c r="ED83" s="50"/>
      <c r="EE83" s="50"/>
      <c r="EF83" s="50"/>
      <c r="EG83" s="50"/>
      <c r="EH83" s="50"/>
      <c r="EI83" s="50"/>
      <c r="EJ83" s="50"/>
      <c r="EK83" s="50"/>
      <c r="EL83" s="50"/>
      <c r="EM83" s="50"/>
      <c r="EN83" s="50"/>
      <c r="EO83" s="50"/>
      <c r="EP83" s="50"/>
      <c r="EQ83" s="50"/>
      <c r="ER83" s="50"/>
      <c r="ES83" s="50"/>
      <c r="ET83" s="50"/>
      <c r="EU83" s="50"/>
      <c r="EV83" s="50"/>
      <c r="EW83" s="50"/>
      <c r="EX83" s="50"/>
      <c r="EY83" s="50"/>
      <c r="EZ83" s="50"/>
      <c r="FA83" s="50"/>
      <c r="FB83" s="50"/>
      <c r="FC83" s="50"/>
      <c r="FD83" s="50"/>
      <c r="FE83" s="50"/>
      <c r="FF83" s="50"/>
      <c r="FG83" s="50"/>
      <c r="FH83" s="50"/>
      <c r="FI83" s="50"/>
      <c r="FJ83" s="50"/>
      <c r="FK83" s="50"/>
      <c r="FL83" s="50"/>
      <c r="FM83" s="50"/>
      <c r="FN83" s="50"/>
      <c r="FO83" s="50"/>
      <c r="FP83" s="50"/>
      <c r="FQ83" s="50"/>
      <c r="FR83" s="50"/>
      <c r="FS83" s="50"/>
      <c r="FT83" s="50"/>
      <c r="FU83" s="50"/>
      <c r="FV83" s="50"/>
      <c r="FW83" s="50"/>
    </row>
    <row r="84" spans="1:305" ht="15" x14ac:dyDescent="0.25">
      <c r="A84" t="s">
        <v>199</v>
      </c>
      <c r="B84" s="54"/>
      <c r="C84" s="29">
        <f>CORREL(C77:AU77,C81:AU81)</f>
        <v>-1.4591339017159602E-2</v>
      </c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  <c r="BA84" s="50"/>
      <c r="BB84" s="50"/>
      <c r="BC84" s="50"/>
      <c r="BD84" s="50"/>
      <c r="BE84" s="50"/>
      <c r="BF84" s="50"/>
      <c r="BG84" s="50"/>
      <c r="BH84" s="50"/>
      <c r="BI84" s="50"/>
      <c r="BJ84" s="50"/>
      <c r="BK84" s="50"/>
      <c r="BL84" s="50"/>
      <c r="BM84" s="50"/>
      <c r="BN84" s="50"/>
      <c r="BO84" s="50"/>
      <c r="BP84" s="50"/>
      <c r="BQ84" s="50"/>
      <c r="BR84" s="50"/>
      <c r="BS84" s="50"/>
      <c r="BT84" s="50"/>
      <c r="BU84" s="50"/>
      <c r="BV84" s="50"/>
      <c r="BW84" s="50"/>
      <c r="BX84" s="50"/>
      <c r="BY84" s="50"/>
      <c r="BZ84" s="50"/>
      <c r="CA84" s="50"/>
      <c r="CB84" s="50"/>
      <c r="CC84" s="50"/>
      <c r="CD84" s="50"/>
      <c r="CE84" s="50"/>
      <c r="CF84" s="50"/>
      <c r="CG84" s="50"/>
      <c r="CH84" s="50"/>
      <c r="CI84" s="50"/>
      <c r="CJ84" s="50"/>
      <c r="CK84" s="50"/>
      <c r="CL84" s="50"/>
      <c r="CM84" s="50"/>
      <c r="CN84" s="50"/>
      <c r="CO84" s="50"/>
      <c r="CP84" s="50"/>
      <c r="CQ84" s="50"/>
      <c r="CR84" s="50"/>
      <c r="CS84" s="50"/>
      <c r="CT84" s="50"/>
      <c r="CU84" s="50"/>
      <c r="CV84" s="50"/>
      <c r="CW84" s="50"/>
      <c r="CX84" s="50"/>
      <c r="CY84" s="50"/>
      <c r="CZ84" s="50"/>
      <c r="DA84" s="50"/>
      <c r="DB84" s="50"/>
      <c r="DC84" s="50"/>
      <c r="DD84" s="50"/>
      <c r="DE84" s="50"/>
      <c r="DF84" s="50"/>
      <c r="DG84" s="50"/>
      <c r="DH84" s="50"/>
      <c r="DI84" s="50"/>
      <c r="DJ84" s="50"/>
      <c r="DK84" s="50"/>
      <c r="DL84" s="50"/>
      <c r="DM84" s="50"/>
      <c r="DN84" s="50"/>
      <c r="DO84" s="50"/>
      <c r="DP84" s="50"/>
      <c r="DQ84" s="50"/>
      <c r="DR84" s="50"/>
      <c r="DS84" s="50"/>
      <c r="DT84" s="50"/>
      <c r="DU84" s="50"/>
      <c r="DV84" s="50"/>
      <c r="DW84" s="50"/>
      <c r="DX84" s="50"/>
      <c r="DY84" s="50"/>
      <c r="DZ84" s="50"/>
      <c r="EA84" s="50"/>
      <c r="EB84" s="50"/>
      <c r="EC84" s="50"/>
      <c r="ED84" s="50"/>
      <c r="EE84" s="50"/>
      <c r="EF84" s="50"/>
      <c r="EG84" s="50"/>
      <c r="EH84" s="50"/>
      <c r="EI84" s="50"/>
      <c r="EJ84" s="50"/>
      <c r="EK84" s="50"/>
      <c r="EL84" s="50"/>
      <c r="EM84" s="50"/>
      <c r="EN84" s="50"/>
      <c r="EO84" s="50"/>
      <c r="EP84" s="50"/>
      <c r="EQ84" s="50"/>
      <c r="ER84" s="50"/>
      <c r="ES84" s="50"/>
      <c r="ET84" s="50"/>
      <c r="EU84" s="50"/>
      <c r="EV84" s="50"/>
      <c r="EW84" s="50"/>
      <c r="EX84" s="50"/>
      <c r="EY84" s="50"/>
      <c r="EZ84" s="50"/>
      <c r="FA84" s="50"/>
      <c r="FB84" s="50"/>
      <c r="FC84" s="50"/>
      <c r="FD84" s="50"/>
      <c r="FE84" s="50"/>
      <c r="FF84" s="50"/>
      <c r="FG84" s="50"/>
      <c r="FH84" s="50"/>
      <c r="FI84" s="50"/>
      <c r="FJ84" s="50"/>
      <c r="FK84" s="50"/>
      <c r="FL84" s="50"/>
      <c r="FM84" s="50"/>
      <c r="FN84" s="50"/>
      <c r="FO84" s="50"/>
      <c r="FP84" s="50"/>
      <c r="FQ84" s="50"/>
      <c r="FR84" s="50"/>
      <c r="FS84" s="50"/>
      <c r="FT84" s="50"/>
      <c r="FU84" s="50"/>
      <c r="FV84" s="50"/>
      <c r="FW84" s="50"/>
    </row>
    <row r="85" spans="1:305" ht="15" x14ac:dyDescent="0.25">
      <c r="B85" s="54"/>
    </row>
    <row r="86" spans="1:305" x14ac:dyDescent="0.3">
      <c r="A86" s="8" t="s">
        <v>185</v>
      </c>
      <c r="B86" s="52"/>
    </row>
    <row r="87" spans="1:305" ht="15" x14ac:dyDescent="0.25">
      <c r="A87" t="s">
        <v>166</v>
      </c>
      <c r="B87" s="54"/>
      <c r="C87" s="7">
        <v>156.80000000000001</v>
      </c>
      <c r="D87" s="7">
        <v>55</v>
      </c>
      <c r="E87" s="7">
        <v>123.2</v>
      </c>
      <c r="F87" s="7">
        <v>85</v>
      </c>
      <c r="G87" s="7">
        <v>245.5</v>
      </c>
      <c r="H87" s="7">
        <v>62</v>
      </c>
      <c r="I87" s="7">
        <v>157.1</v>
      </c>
      <c r="J87" s="7">
        <v>129</v>
      </c>
      <c r="K87" s="7">
        <v>51</v>
      </c>
      <c r="L87" s="7">
        <v>325</v>
      </c>
      <c r="M87" s="7">
        <v>62.7</v>
      </c>
      <c r="N87" s="7">
        <v>86.7</v>
      </c>
      <c r="O87" s="7">
        <v>40.799999999999997</v>
      </c>
      <c r="P87" s="7">
        <v>139</v>
      </c>
      <c r="Q87" s="7">
        <v>39.9</v>
      </c>
      <c r="R87" s="7">
        <v>37</v>
      </c>
      <c r="S87" s="7">
        <v>29</v>
      </c>
      <c r="T87" s="7">
        <v>89</v>
      </c>
    </row>
    <row r="88" spans="1:305" ht="15" x14ac:dyDescent="0.25">
      <c r="A88" t="s">
        <v>167</v>
      </c>
      <c r="B88" s="54"/>
      <c r="C88" s="7">
        <v>0</v>
      </c>
      <c r="D88" s="7">
        <v>0</v>
      </c>
      <c r="E88" s="7">
        <v>0</v>
      </c>
      <c r="F88" s="7">
        <v>0</v>
      </c>
      <c r="G88" s="7">
        <v>0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12.8</v>
      </c>
      <c r="P88" s="7">
        <v>0</v>
      </c>
      <c r="Q88" s="7">
        <v>0</v>
      </c>
      <c r="R88" s="7">
        <v>0</v>
      </c>
      <c r="S88" s="7">
        <v>10.1</v>
      </c>
      <c r="T88" s="7">
        <v>0</v>
      </c>
    </row>
    <row r="89" spans="1:305" ht="15" x14ac:dyDescent="0.25">
      <c r="A89" t="s">
        <v>168</v>
      </c>
      <c r="B89" s="54"/>
      <c r="C89" s="7">
        <v>10.7</v>
      </c>
      <c r="D89" s="7">
        <v>7.9</v>
      </c>
      <c r="E89" s="7">
        <v>0</v>
      </c>
      <c r="F89" s="7">
        <v>0</v>
      </c>
      <c r="G89" s="7">
        <v>32.700000000000003</v>
      </c>
      <c r="H89" s="7">
        <v>15.3</v>
      </c>
      <c r="I89" s="7">
        <v>45.4</v>
      </c>
      <c r="J89" s="7">
        <v>0</v>
      </c>
      <c r="K89" s="7">
        <v>0</v>
      </c>
      <c r="L89" s="7">
        <v>13</v>
      </c>
      <c r="M89" s="7">
        <v>0</v>
      </c>
      <c r="N89" s="7">
        <v>16</v>
      </c>
      <c r="O89" s="7">
        <v>49.4</v>
      </c>
      <c r="P89" s="7">
        <v>0</v>
      </c>
      <c r="Q89" s="7">
        <v>25.3</v>
      </c>
      <c r="R89" s="7">
        <v>15.5</v>
      </c>
      <c r="S89" s="7">
        <v>9</v>
      </c>
      <c r="T89" s="7">
        <v>0</v>
      </c>
    </row>
    <row r="90" spans="1:305" x14ac:dyDescent="0.3">
      <c r="A90" t="s">
        <v>169</v>
      </c>
      <c r="B90" s="54"/>
      <c r="C90" s="7">
        <v>19</v>
      </c>
      <c r="D90" s="7">
        <v>0</v>
      </c>
      <c r="E90" s="7">
        <v>0</v>
      </c>
      <c r="F90" s="7">
        <v>0</v>
      </c>
      <c r="G90" s="7">
        <v>0</v>
      </c>
      <c r="H90" s="7">
        <v>0</v>
      </c>
      <c r="I90" s="7">
        <v>0</v>
      </c>
      <c r="J90" s="7">
        <v>0</v>
      </c>
      <c r="K90" s="7">
        <v>11</v>
      </c>
      <c r="L90" s="7">
        <v>0</v>
      </c>
      <c r="M90" s="7">
        <v>0</v>
      </c>
      <c r="N90" s="7">
        <v>70.5</v>
      </c>
      <c r="O90" s="7">
        <v>0</v>
      </c>
      <c r="P90" s="7">
        <v>0</v>
      </c>
      <c r="Q90" s="7">
        <v>0</v>
      </c>
      <c r="R90" s="7">
        <v>16.600000000000001</v>
      </c>
      <c r="S90" s="7">
        <v>0</v>
      </c>
      <c r="T90" s="7">
        <v>0</v>
      </c>
    </row>
    <row r="91" spans="1:305" x14ac:dyDescent="0.3">
      <c r="A91" t="s">
        <v>170</v>
      </c>
      <c r="B91" s="54"/>
      <c r="C91" s="7">
        <v>9.5</v>
      </c>
      <c r="D91" s="7">
        <v>0</v>
      </c>
      <c r="E91" s="7">
        <v>0</v>
      </c>
      <c r="F91" s="7">
        <v>0</v>
      </c>
      <c r="G91" s="7">
        <v>56.7</v>
      </c>
      <c r="H91" s="7">
        <v>0</v>
      </c>
      <c r="I91" s="7">
        <v>39.9</v>
      </c>
      <c r="J91" s="7">
        <v>0</v>
      </c>
      <c r="K91" s="7">
        <v>0</v>
      </c>
      <c r="L91" s="7">
        <v>0</v>
      </c>
      <c r="M91" s="7">
        <v>0</v>
      </c>
      <c r="N91" s="7">
        <v>46.4</v>
      </c>
      <c r="O91" s="7">
        <v>0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</row>
    <row r="92" spans="1:305" ht="15" x14ac:dyDescent="0.25">
      <c r="A92" t="s">
        <v>171</v>
      </c>
      <c r="B92" s="54"/>
      <c r="C92" s="7">
        <v>14.6</v>
      </c>
      <c r="D92" s="7">
        <v>0</v>
      </c>
      <c r="E92" s="7">
        <v>0</v>
      </c>
      <c r="F92" s="7">
        <v>0</v>
      </c>
      <c r="G92" s="7">
        <v>75.3</v>
      </c>
      <c r="H92" s="7">
        <v>0</v>
      </c>
      <c r="I92" s="7">
        <v>36.799999999999997</v>
      </c>
      <c r="J92" s="7">
        <v>11.4</v>
      </c>
      <c r="K92" s="7">
        <v>0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Q92" s="7">
        <v>0</v>
      </c>
      <c r="R92" s="7">
        <v>12.5</v>
      </c>
      <c r="S92" s="7">
        <v>8.5</v>
      </c>
      <c r="T92" s="7">
        <v>0</v>
      </c>
    </row>
    <row r="93" spans="1:305" ht="15" x14ac:dyDescent="0.25">
      <c r="A93" t="s">
        <v>172</v>
      </c>
      <c r="B93" s="54"/>
      <c r="C93" s="7">
        <v>0</v>
      </c>
      <c r="D93" s="7">
        <v>0</v>
      </c>
      <c r="E93" s="7">
        <v>0</v>
      </c>
      <c r="F93" s="7">
        <v>0</v>
      </c>
      <c r="G93" s="7">
        <v>0</v>
      </c>
      <c r="H93" s="7">
        <v>0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  <c r="N93" s="7">
        <v>0</v>
      </c>
      <c r="O93" s="7">
        <v>0</v>
      </c>
      <c r="P93" s="7">
        <v>0</v>
      </c>
      <c r="Q93" s="7">
        <v>0</v>
      </c>
      <c r="R93" s="7">
        <v>0</v>
      </c>
      <c r="S93" s="7">
        <v>0</v>
      </c>
      <c r="T93" s="7">
        <v>0</v>
      </c>
    </row>
    <row r="94" spans="1:305" x14ac:dyDescent="0.3">
      <c r="A94" t="s">
        <v>173</v>
      </c>
      <c r="B94" s="54"/>
      <c r="C94" s="7">
        <v>0</v>
      </c>
      <c r="D94" s="7">
        <v>0</v>
      </c>
      <c r="E94" s="7">
        <v>0</v>
      </c>
      <c r="F94" s="7">
        <v>0</v>
      </c>
      <c r="G94" s="7">
        <v>0</v>
      </c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0</v>
      </c>
      <c r="O94" s="7">
        <v>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</row>
    <row r="95" spans="1:305" ht="15" x14ac:dyDescent="0.25">
      <c r="A95" t="s">
        <v>174</v>
      </c>
      <c r="B95" s="54"/>
      <c r="C95" s="7">
        <v>0</v>
      </c>
      <c r="D95" s="7">
        <v>0</v>
      </c>
      <c r="E95" s="7">
        <v>0</v>
      </c>
      <c r="F95" s="7">
        <v>0</v>
      </c>
      <c r="G95" s="7">
        <v>0</v>
      </c>
      <c r="H95" s="7">
        <v>0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</row>
    <row r="96" spans="1:305" ht="15" x14ac:dyDescent="0.25">
      <c r="A96" t="s">
        <v>176</v>
      </c>
      <c r="B96" s="54"/>
      <c r="C96" s="7">
        <v>210.6</v>
      </c>
      <c r="D96" s="7">
        <v>77.2</v>
      </c>
      <c r="E96" s="7">
        <v>131.1</v>
      </c>
      <c r="F96" s="7">
        <v>85</v>
      </c>
      <c r="G96" s="7">
        <v>410.2</v>
      </c>
      <c r="H96" s="7">
        <v>77.2</v>
      </c>
      <c r="I96" s="7">
        <v>279.2</v>
      </c>
      <c r="J96" s="7">
        <v>140.4</v>
      </c>
      <c r="K96" s="7">
        <v>62</v>
      </c>
      <c r="L96" s="7">
        <v>338</v>
      </c>
      <c r="M96" s="7">
        <v>62.7</v>
      </c>
      <c r="N96" s="7">
        <v>219.6</v>
      </c>
      <c r="O96" s="7">
        <v>123.9</v>
      </c>
      <c r="P96" s="7">
        <v>139</v>
      </c>
      <c r="Q96" s="7">
        <v>65.2</v>
      </c>
      <c r="R96" s="7">
        <v>81.5</v>
      </c>
      <c r="S96" s="7">
        <v>56.6</v>
      </c>
      <c r="T96" s="7">
        <v>89</v>
      </c>
    </row>
    <row r="97" spans="1:305" ht="15" x14ac:dyDescent="0.25">
      <c r="A97" t="s">
        <v>175</v>
      </c>
      <c r="B97" s="54"/>
      <c r="C97" s="7">
        <v>146.69999999999999</v>
      </c>
      <c r="D97" s="7">
        <v>110.2</v>
      </c>
      <c r="E97" s="7">
        <v>97.6</v>
      </c>
      <c r="F97" s="7">
        <v>26.5</v>
      </c>
      <c r="G97" s="7">
        <v>338.2</v>
      </c>
      <c r="H97" s="7">
        <v>0</v>
      </c>
      <c r="I97" s="7">
        <v>240.6</v>
      </c>
      <c r="J97" s="7">
        <v>63</v>
      </c>
      <c r="K97" s="7">
        <v>38</v>
      </c>
      <c r="L97" s="7">
        <v>244.8</v>
      </c>
      <c r="M97" s="7">
        <v>74</v>
      </c>
      <c r="N97" s="7">
        <v>95.4</v>
      </c>
      <c r="O97" s="7">
        <v>0</v>
      </c>
      <c r="P97" s="7">
        <v>22.2</v>
      </c>
      <c r="Q97" s="7">
        <v>68.900000000000006</v>
      </c>
      <c r="R97" s="7">
        <v>0</v>
      </c>
      <c r="S97" s="7">
        <v>0</v>
      </c>
      <c r="T97" s="7">
        <v>6</v>
      </c>
    </row>
    <row r="98" spans="1:305" ht="15" x14ac:dyDescent="0.25">
      <c r="A98" t="s">
        <v>49</v>
      </c>
      <c r="B98" s="54" t="e">
        <f ca="1">_xll.RiskExtvalue(4737.1,1107,_xll.RiskName("Dataset 13"))</f>
        <v>#NAME?</v>
      </c>
      <c r="C98" s="7">
        <v>4501.7255902999359</v>
      </c>
      <c r="D98" s="7">
        <v>4531.5681129197319</v>
      </c>
      <c r="E98" s="7">
        <v>3195.3225793086303</v>
      </c>
      <c r="F98" s="7">
        <v>3973.2898630322184</v>
      </c>
      <c r="G98" s="7">
        <v>4826.2971195471191</v>
      </c>
      <c r="H98" s="7">
        <v>3926.5122426946455</v>
      </c>
      <c r="I98" s="7">
        <v>5130.2067868504773</v>
      </c>
      <c r="J98" s="7">
        <v>4949.4901562257783</v>
      </c>
      <c r="K98" s="7">
        <v>4035.9120977963121</v>
      </c>
      <c r="L98" s="7">
        <v>5434.258648004833</v>
      </c>
      <c r="M98" s="7">
        <v>6101.2194622431462</v>
      </c>
      <c r="N98" s="7">
        <v>4718.3050291196214</v>
      </c>
      <c r="O98" s="7">
        <v>7308.0873242424823</v>
      </c>
      <c r="P98" s="7">
        <v>6306.268307845331</v>
      </c>
      <c r="Q98" s="7">
        <v>7113.6128200039693</v>
      </c>
      <c r="R98" s="7">
        <v>5170.2333417969458</v>
      </c>
      <c r="S98" s="7">
        <v>7106.4610984357842</v>
      </c>
      <c r="T98" s="7">
        <v>8481.9678579223673</v>
      </c>
    </row>
    <row r="99" spans="1:305" ht="15" x14ac:dyDescent="0.25">
      <c r="B99" s="54"/>
    </row>
    <row r="100" spans="1:305" ht="15" x14ac:dyDescent="0.25">
      <c r="A100" t="s">
        <v>195</v>
      </c>
      <c r="B100" s="54"/>
      <c r="C100" s="7">
        <f>SUM(C87:C90)</f>
        <v>186.5</v>
      </c>
      <c r="D100" s="7">
        <f t="shared" ref="D100:T100" si="36">SUM(D87:D90)</f>
        <v>62.9</v>
      </c>
      <c r="E100" s="7">
        <f t="shared" si="36"/>
        <v>123.2</v>
      </c>
      <c r="F100" s="7">
        <f t="shared" si="36"/>
        <v>85</v>
      </c>
      <c r="G100" s="7">
        <f t="shared" si="36"/>
        <v>278.2</v>
      </c>
      <c r="H100" s="7">
        <f t="shared" si="36"/>
        <v>77.3</v>
      </c>
      <c r="I100" s="7">
        <f t="shared" si="36"/>
        <v>202.5</v>
      </c>
      <c r="J100" s="7">
        <f t="shared" si="36"/>
        <v>129</v>
      </c>
      <c r="K100" s="7">
        <f t="shared" si="36"/>
        <v>62</v>
      </c>
      <c r="L100" s="7">
        <f t="shared" si="36"/>
        <v>338</v>
      </c>
      <c r="M100" s="7">
        <f t="shared" si="36"/>
        <v>62.7</v>
      </c>
      <c r="N100" s="7">
        <f t="shared" si="36"/>
        <v>173.2</v>
      </c>
      <c r="O100" s="7">
        <f t="shared" si="36"/>
        <v>103</v>
      </c>
      <c r="P100" s="7">
        <f t="shared" si="36"/>
        <v>139</v>
      </c>
      <c r="Q100" s="7">
        <f t="shared" si="36"/>
        <v>65.2</v>
      </c>
      <c r="R100" s="7">
        <f t="shared" si="36"/>
        <v>69.099999999999994</v>
      </c>
      <c r="S100" s="7">
        <f t="shared" si="36"/>
        <v>48.1</v>
      </c>
      <c r="T100" s="7">
        <f t="shared" si="36"/>
        <v>89</v>
      </c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P100" s="7"/>
      <c r="HQ100" s="7"/>
      <c r="HR100" s="7"/>
      <c r="HS100" s="7"/>
      <c r="HT100" s="7"/>
      <c r="HU100" s="7"/>
      <c r="HV100" s="7"/>
      <c r="HW100" s="7"/>
      <c r="HX100" s="7"/>
      <c r="HY100" s="7"/>
      <c r="HZ100" s="7"/>
      <c r="IA100" s="7"/>
      <c r="IB100" s="7"/>
      <c r="IC100" s="7"/>
      <c r="ID100" s="7"/>
      <c r="IE100" s="7"/>
      <c r="IF100" s="7"/>
      <c r="IG100" s="7"/>
      <c r="IH100" s="7"/>
      <c r="II100" s="7"/>
      <c r="IJ100" s="7"/>
      <c r="IK100" s="7"/>
      <c r="IL100" s="7"/>
      <c r="IM100" s="7"/>
      <c r="IN100" s="7"/>
      <c r="IO100" s="7"/>
      <c r="IP100" s="7"/>
      <c r="IQ100" s="7"/>
      <c r="IR100" s="7"/>
      <c r="IS100" s="7"/>
      <c r="IT100" s="7"/>
      <c r="IU100" s="7"/>
      <c r="IV100" s="7"/>
      <c r="IW100" s="7"/>
      <c r="IX100" s="7"/>
      <c r="IY100" s="7"/>
      <c r="IZ100" s="7"/>
      <c r="JA100" s="7"/>
      <c r="JB100" s="7"/>
      <c r="JC100" s="7"/>
      <c r="JD100" s="7"/>
      <c r="JE100" s="7"/>
      <c r="JF100" s="7"/>
      <c r="JG100" s="7"/>
      <c r="JH100" s="7"/>
      <c r="JI100" s="7"/>
      <c r="JJ100" s="7"/>
      <c r="JK100" s="7"/>
      <c r="JL100" s="7"/>
      <c r="JM100" s="7"/>
      <c r="JN100" s="7"/>
      <c r="JO100" s="7"/>
      <c r="JP100" s="7"/>
      <c r="JQ100" s="7"/>
      <c r="JR100" s="7"/>
      <c r="JS100" s="7"/>
      <c r="JT100" s="7"/>
      <c r="JU100" s="7"/>
      <c r="JV100" s="7"/>
      <c r="JW100" s="7"/>
      <c r="JX100" s="7"/>
      <c r="JY100" s="7"/>
      <c r="JZ100" s="7"/>
      <c r="KA100" s="7"/>
      <c r="KB100" s="7"/>
      <c r="KC100" s="7"/>
      <c r="KD100" s="7"/>
      <c r="KE100" s="7"/>
      <c r="KF100" s="7"/>
      <c r="KG100" s="7"/>
      <c r="KH100" s="7"/>
      <c r="KI100" s="7"/>
      <c r="KJ100" s="7"/>
      <c r="KK100" s="7"/>
      <c r="KL100" s="7"/>
      <c r="KM100" s="7"/>
      <c r="KN100" s="7"/>
      <c r="KO100" s="7"/>
      <c r="KP100" s="7"/>
      <c r="KQ100" s="7"/>
      <c r="KR100" s="7"/>
      <c r="KS100" s="7"/>
    </row>
    <row r="101" spans="1:305" ht="15" x14ac:dyDescent="0.25">
      <c r="A101" t="s">
        <v>196</v>
      </c>
      <c r="B101" s="54"/>
      <c r="C101" s="50">
        <f>C100/C96</f>
        <v>0.88556505223171889</v>
      </c>
      <c r="D101" s="50">
        <f t="shared" ref="D101:T101" si="37">D100/D96</f>
        <v>0.81476683937823824</v>
      </c>
      <c r="E101" s="50">
        <f t="shared" si="37"/>
        <v>0.93974065598779566</v>
      </c>
      <c r="F101" s="50">
        <f t="shared" si="37"/>
        <v>1</v>
      </c>
      <c r="G101" s="50">
        <f t="shared" si="37"/>
        <v>0.67820575329107746</v>
      </c>
      <c r="H101" s="50">
        <f t="shared" si="37"/>
        <v>1.0012953367875648</v>
      </c>
      <c r="I101" s="50">
        <f t="shared" si="37"/>
        <v>0.72528653295128942</v>
      </c>
      <c r="J101" s="50">
        <f t="shared" si="37"/>
        <v>0.91880341880341876</v>
      </c>
      <c r="K101" s="50">
        <f t="shared" si="37"/>
        <v>1</v>
      </c>
      <c r="L101" s="50">
        <f t="shared" si="37"/>
        <v>1</v>
      </c>
      <c r="M101" s="50">
        <f t="shared" si="37"/>
        <v>1</v>
      </c>
      <c r="N101" s="50">
        <f t="shared" si="37"/>
        <v>0.78870673952641157</v>
      </c>
      <c r="O101" s="50">
        <f t="shared" si="37"/>
        <v>0.83131557707828896</v>
      </c>
      <c r="P101" s="50">
        <f t="shared" si="37"/>
        <v>1</v>
      </c>
      <c r="Q101" s="50">
        <f t="shared" si="37"/>
        <v>1</v>
      </c>
      <c r="R101" s="50">
        <f t="shared" si="37"/>
        <v>0.8478527607361962</v>
      </c>
      <c r="S101" s="50">
        <f t="shared" si="37"/>
        <v>0.84982332155477036</v>
      </c>
      <c r="T101" s="50">
        <f t="shared" si="37"/>
        <v>1</v>
      </c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  <c r="BA101" s="50"/>
      <c r="BB101" s="50"/>
      <c r="BC101" s="50"/>
      <c r="BD101" s="50"/>
      <c r="BE101" s="50"/>
      <c r="BF101" s="50"/>
      <c r="BG101" s="50"/>
      <c r="BH101" s="50"/>
      <c r="BI101" s="50"/>
      <c r="BJ101" s="50"/>
      <c r="BK101" s="50"/>
      <c r="BL101" s="50"/>
      <c r="BM101" s="50"/>
      <c r="BN101" s="50"/>
      <c r="BO101" s="50"/>
      <c r="BP101" s="50"/>
      <c r="BQ101" s="50"/>
      <c r="BR101" s="50"/>
      <c r="BS101" s="50"/>
      <c r="BT101" s="50"/>
      <c r="BU101" s="50"/>
      <c r="BV101" s="50"/>
      <c r="BW101" s="50"/>
      <c r="BX101" s="50"/>
      <c r="BY101" s="50"/>
      <c r="BZ101" s="50"/>
      <c r="CA101" s="50"/>
      <c r="CB101" s="50"/>
      <c r="CC101" s="50"/>
      <c r="CD101" s="50"/>
      <c r="CE101" s="50"/>
      <c r="CF101" s="50"/>
      <c r="CG101" s="50"/>
      <c r="CH101" s="50"/>
      <c r="CI101" s="50"/>
      <c r="CJ101" s="50"/>
      <c r="CK101" s="50"/>
      <c r="CL101" s="50"/>
      <c r="CM101" s="50"/>
      <c r="CN101" s="50"/>
      <c r="CO101" s="50"/>
      <c r="CP101" s="50"/>
      <c r="CQ101" s="50"/>
      <c r="CR101" s="50"/>
      <c r="CS101" s="50"/>
      <c r="CT101" s="50"/>
      <c r="CU101" s="50"/>
      <c r="CV101" s="50"/>
      <c r="CW101" s="50"/>
      <c r="CX101" s="50"/>
      <c r="CY101" s="50"/>
      <c r="CZ101" s="50"/>
      <c r="DA101" s="50"/>
      <c r="DB101" s="50"/>
      <c r="DC101" s="50"/>
      <c r="DD101" s="50"/>
      <c r="DE101" s="50"/>
      <c r="DF101" s="50"/>
      <c r="DG101" s="50"/>
      <c r="DH101" s="50"/>
      <c r="DI101" s="50"/>
      <c r="DJ101" s="50"/>
      <c r="DK101" s="50"/>
      <c r="DL101" s="50"/>
      <c r="DM101" s="50"/>
      <c r="DN101" s="50"/>
      <c r="DO101" s="50"/>
      <c r="DP101" s="50"/>
      <c r="DQ101" s="50"/>
      <c r="DR101" s="50"/>
      <c r="DS101" s="50"/>
      <c r="DT101" s="50"/>
      <c r="DU101" s="50"/>
      <c r="DV101" s="50"/>
      <c r="DW101" s="50"/>
      <c r="DX101" s="50"/>
      <c r="DY101" s="50"/>
      <c r="DZ101" s="50"/>
      <c r="EA101" s="50"/>
      <c r="EB101" s="50"/>
      <c r="EC101" s="50"/>
      <c r="ED101" s="50"/>
      <c r="EE101" s="50"/>
      <c r="EF101" s="50"/>
      <c r="EG101" s="50"/>
      <c r="EH101" s="50"/>
      <c r="EI101" s="50"/>
      <c r="EJ101" s="50"/>
      <c r="EK101" s="50"/>
      <c r="EL101" s="50"/>
      <c r="EM101" s="50"/>
      <c r="EN101" s="50"/>
      <c r="EO101" s="50"/>
      <c r="EP101" s="50"/>
      <c r="EQ101" s="50"/>
      <c r="ER101" s="50"/>
      <c r="ES101" s="50"/>
      <c r="ET101" s="50"/>
      <c r="EU101" s="50"/>
      <c r="EV101" s="50"/>
      <c r="EW101" s="50"/>
      <c r="EX101" s="50"/>
      <c r="EY101" s="50"/>
      <c r="EZ101" s="50"/>
      <c r="FA101" s="50"/>
      <c r="FB101" s="50"/>
      <c r="FC101" s="50"/>
      <c r="FD101" s="50"/>
      <c r="FE101" s="50"/>
      <c r="FF101" s="50"/>
      <c r="FG101" s="50"/>
      <c r="FH101" s="50"/>
      <c r="FI101" s="50"/>
      <c r="FJ101" s="50"/>
      <c r="FK101" s="50"/>
      <c r="FL101" s="50"/>
      <c r="FM101" s="50"/>
      <c r="FN101" s="50"/>
      <c r="FO101" s="50"/>
      <c r="FP101" s="50"/>
      <c r="FQ101" s="50"/>
      <c r="FR101" s="50"/>
      <c r="FS101" s="50"/>
      <c r="FT101" s="50"/>
      <c r="FU101" s="50"/>
      <c r="FV101" s="50"/>
      <c r="FW101" s="50"/>
      <c r="FX101" s="50"/>
      <c r="FY101" s="50"/>
      <c r="FZ101" s="50"/>
      <c r="GA101" s="50"/>
      <c r="GB101" s="50"/>
      <c r="GC101" s="50"/>
      <c r="GD101" s="50"/>
      <c r="GE101" s="50"/>
      <c r="GF101" s="50"/>
      <c r="GG101" s="50"/>
      <c r="GH101" s="50"/>
      <c r="GI101" s="50"/>
      <c r="GJ101" s="50"/>
      <c r="GK101" s="50"/>
      <c r="GL101" s="50"/>
      <c r="GM101" s="50"/>
      <c r="GN101" s="50"/>
      <c r="GO101" s="50"/>
      <c r="GP101" s="50"/>
      <c r="GQ101" s="50"/>
      <c r="GR101" s="50"/>
      <c r="GS101" s="50"/>
      <c r="GT101" s="50"/>
      <c r="GU101" s="50"/>
      <c r="GV101" s="50"/>
      <c r="GW101" s="50"/>
      <c r="GX101" s="50"/>
      <c r="GY101" s="50"/>
      <c r="GZ101" s="50"/>
      <c r="HA101" s="50"/>
      <c r="HB101" s="50"/>
      <c r="HC101" s="50"/>
      <c r="HD101" s="50"/>
      <c r="HE101" s="50"/>
      <c r="HF101" s="50"/>
      <c r="HG101" s="50"/>
      <c r="HH101" s="50"/>
      <c r="HI101" s="50"/>
      <c r="HJ101" s="50"/>
      <c r="HK101" s="50"/>
      <c r="HL101" s="50"/>
      <c r="HM101" s="50"/>
      <c r="HN101" s="50"/>
      <c r="HO101" s="50"/>
      <c r="HP101" s="50"/>
      <c r="HQ101" s="50"/>
      <c r="HR101" s="50"/>
      <c r="HS101" s="50"/>
      <c r="HT101" s="50"/>
      <c r="HU101" s="50"/>
      <c r="HV101" s="50"/>
      <c r="HW101" s="50"/>
      <c r="HX101" s="50"/>
      <c r="HY101" s="50"/>
      <c r="HZ101" s="50"/>
      <c r="IA101" s="50"/>
      <c r="IB101" s="50"/>
      <c r="IC101" s="50"/>
      <c r="ID101" s="50"/>
      <c r="IE101" s="50"/>
      <c r="IF101" s="50"/>
      <c r="IG101" s="50"/>
      <c r="IH101" s="50"/>
      <c r="II101" s="50"/>
      <c r="IJ101" s="50"/>
      <c r="IK101" s="50"/>
      <c r="IL101" s="50"/>
      <c r="IM101" s="50"/>
      <c r="IN101" s="50"/>
      <c r="IO101" s="50"/>
      <c r="IP101" s="50"/>
      <c r="IQ101" s="50"/>
      <c r="IR101" s="50"/>
      <c r="IS101" s="50"/>
      <c r="IT101" s="50"/>
      <c r="IU101" s="50"/>
      <c r="IV101" s="50"/>
      <c r="IW101" s="50"/>
      <c r="IX101" s="50"/>
      <c r="IY101" s="50"/>
      <c r="IZ101" s="50"/>
      <c r="JA101" s="50"/>
      <c r="JB101" s="50"/>
      <c r="JC101" s="50"/>
      <c r="JD101" s="50"/>
      <c r="JE101" s="50"/>
      <c r="JF101" s="50"/>
      <c r="JG101" s="50"/>
      <c r="JH101" s="50"/>
      <c r="JI101" s="50"/>
      <c r="JJ101" s="50"/>
      <c r="JK101" s="50"/>
      <c r="JL101" s="50"/>
      <c r="JM101" s="50"/>
      <c r="JN101" s="50"/>
      <c r="JO101" s="50"/>
      <c r="JP101" s="50"/>
      <c r="JQ101" s="50"/>
      <c r="JR101" s="50"/>
      <c r="JS101" s="50"/>
      <c r="JT101" s="50"/>
      <c r="JU101" s="50"/>
      <c r="JV101" s="50"/>
      <c r="JW101" s="50"/>
      <c r="JX101" s="50"/>
      <c r="JY101" s="50"/>
      <c r="JZ101" s="50"/>
      <c r="KA101" s="50"/>
      <c r="KB101" s="50"/>
      <c r="KC101" s="50"/>
      <c r="KD101" s="50"/>
      <c r="KE101" s="50"/>
      <c r="KF101" s="50"/>
      <c r="KG101" s="50"/>
      <c r="KH101" s="50"/>
      <c r="KI101" s="50"/>
      <c r="KJ101" s="50"/>
      <c r="KK101" s="50"/>
      <c r="KL101" s="50"/>
      <c r="KM101" s="50"/>
      <c r="KN101" s="50"/>
      <c r="KO101" s="50"/>
      <c r="KP101" s="50"/>
      <c r="KQ101" s="50"/>
      <c r="KR101" s="50"/>
      <c r="KS101" s="50"/>
    </row>
    <row r="102" spans="1:305" ht="15" x14ac:dyDescent="0.25">
      <c r="A102" t="s">
        <v>197</v>
      </c>
      <c r="B102" s="54"/>
      <c r="C102" s="50">
        <f>C92/C96</f>
        <v>6.9325735992402659E-2</v>
      </c>
      <c r="D102" s="50">
        <f t="shared" ref="D102:T102" si="38">D92/D96</f>
        <v>0</v>
      </c>
      <c r="E102" s="50">
        <f t="shared" si="38"/>
        <v>0</v>
      </c>
      <c r="F102" s="50">
        <f t="shared" si="38"/>
        <v>0</v>
      </c>
      <c r="G102" s="50">
        <f t="shared" si="38"/>
        <v>0.18356899073622623</v>
      </c>
      <c r="H102" s="50">
        <f t="shared" si="38"/>
        <v>0</v>
      </c>
      <c r="I102" s="50">
        <f t="shared" si="38"/>
        <v>0.1318051575931232</v>
      </c>
      <c r="J102" s="50">
        <f t="shared" si="38"/>
        <v>8.11965811965812E-2</v>
      </c>
      <c r="K102" s="50">
        <f t="shared" si="38"/>
        <v>0</v>
      </c>
      <c r="L102" s="50">
        <f t="shared" si="38"/>
        <v>0</v>
      </c>
      <c r="M102" s="50">
        <f t="shared" si="38"/>
        <v>0</v>
      </c>
      <c r="N102" s="50">
        <f t="shared" si="38"/>
        <v>0</v>
      </c>
      <c r="O102" s="50">
        <f t="shared" si="38"/>
        <v>0</v>
      </c>
      <c r="P102" s="50">
        <f t="shared" si="38"/>
        <v>0</v>
      </c>
      <c r="Q102" s="50">
        <f t="shared" si="38"/>
        <v>0</v>
      </c>
      <c r="R102" s="50">
        <f t="shared" si="38"/>
        <v>0.15337423312883436</v>
      </c>
      <c r="S102" s="50">
        <f t="shared" si="38"/>
        <v>0.15017667844522967</v>
      </c>
      <c r="T102" s="50">
        <f t="shared" si="38"/>
        <v>0</v>
      </c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  <c r="BA102" s="50"/>
      <c r="BB102" s="50"/>
      <c r="BC102" s="50"/>
      <c r="BD102" s="50"/>
      <c r="BE102" s="50"/>
      <c r="BF102" s="50"/>
      <c r="BG102" s="50"/>
      <c r="BH102" s="50"/>
      <c r="BI102" s="50"/>
      <c r="BJ102" s="50"/>
      <c r="BK102" s="50"/>
      <c r="BL102" s="50"/>
      <c r="BM102" s="50"/>
      <c r="BN102" s="50"/>
      <c r="BO102" s="50"/>
      <c r="BP102" s="50"/>
      <c r="BQ102" s="50"/>
      <c r="BR102" s="50"/>
      <c r="BS102" s="50"/>
      <c r="BT102" s="50"/>
      <c r="BU102" s="50"/>
      <c r="BV102" s="50"/>
      <c r="BW102" s="50"/>
      <c r="BX102" s="50"/>
      <c r="BY102" s="50"/>
      <c r="BZ102" s="50"/>
      <c r="CA102" s="50"/>
      <c r="CB102" s="50"/>
      <c r="CC102" s="50"/>
      <c r="CD102" s="50"/>
      <c r="CE102" s="50"/>
      <c r="CF102" s="50"/>
      <c r="CG102" s="50"/>
      <c r="CH102" s="50"/>
      <c r="CI102" s="50"/>
      <c r="CJ102" s="50"/>
      <c r="CK102" s="50"/>
      <c r="CL102" s="50"/>
      <c r="CM102" s="50"/>
      <c r="CN102" s="50"/>
      <c r="CO102" s="50"/>
      <c r="CP102" s="50"/>
      <c r="CQ102" s="50"/>
      <c r="CR102" s="50"/>
      <c r="CS102" s="50"/>
      <c r="CT102" s="50"/>
      <c r="CU102" s="50"/>
      <c r="CV102" s="50"/>
      <c r="CW102" s="50"/>
      <c r="CX102" s="50"/>
      <c r="CY102" s="50"/>
      <c r="CZ102" s="50"/>
      <c r="DA102" s="50"/>
      <c r="DB102" s="50"/>
      <c r="DC102" s="50"/>
      <c r="DD102" s="50"/>
      <c r="DE102" s="50"/>
      <c r="DF102" s="50"/>
      <c r="DG102" s="50"/>
      <c r="DH102" s="50"/>
      <c r="DI102" s="50"/>
      <c r="DJ102" s="50"/>
      <c r="DK102" s="50"/>
      <c r="DL102" s="50"/>
      <c r="DM102" s="50"/>
      <c r="DN102" s="50"/>
      <c r="DO102" s="50"/>
      <c r="DP102" s="50"/>
      <c r="DQ102" s="50"/>
      <c r="DR102" s="50"/>
      <c r="DS102" s="50"/>
      <c r="DT102" s="50"/>
      <c r="DU102" s="50"/>
      <c r="DV102" s="50"/>
      <c r="DW102" s="50"/>
      <c r="DX102" s="50"/>
      <c r="DY102" s="50"/>
      <c r="DZ102" s="50"/>
      <c r="EA102" s="50"/>
      <c r="EB102" s="50"/>
      <c r="EC102" s="50"/>
      <c r="ED102" s="50"/>
      <c r="EE102" s="50"/>
      <c r="EF102" s="50"/>
      <c r="EG102" s="50"/>
      <c r="EH102" s="50"/>
      <c r="EI102" s="50"/>
      <c r="EJ102" s="50"/>
      <c r="EK102" s="50"/>
      <c r="EL102" s="50"/>
      <c r="EM102" s="50"/>
      <c r="EN102" s="50"/>
      <c r="EO102" s="50"/>
      <c r="EP102" s="50"/>
      <c r="EQ102" s="50"/>
      <c r="ER102" s="50"/>
      <c r="ES102" s="50"/>
      <c r="ET102" s="50"/>
      <c r="EU102" s="50"/>
      <c r="EV102" s="50"/>
      <c r="EW102" s="50"/>
      <c r="EX102" s="50"/>
      <c r="EY102" s="50"/>
      <c r="EZ102" s="50"/>
      <c r="FA102" s="50"/>
      <c r="FB102" s="50"/>
      <c r="FC102" s="50"/>
      <c r="FD102" s="50"/>
      <c r="FE102" s="50"/>
      <c r="FF102" s="50"/>
      <c r="FG102" s="50"/>
      <c r="FH102" s="50"/>
      <c r="FI102" s="50"/>
      <c r="FJ102" s="50"/>
      <c r="FK102" s="50"/>
      <c r="FL102" s="50"/>
      <c r="FM102" s="50"/>
      <c r="FN102" s="50"/>
      <c r="FO102" s="50"/>
      <c r="FP102" s="50"/>
      <c r="FQ102" s="50"/>
      <c r="FR102" s="50"/>
      <c r="FS102" s="50"/>
      <c r="FT102" s="50"/>
      <c r="FU102" s="50"/>
      <c r="FV102" s="50"/>
      <c r="FW102" s="50"/>
      <c r="FX102" s="50"/>
      <c r="FY102" s="50"/>
      <c r="FZ102" s="50"/>
      <c r="GA102" s="50"/>
      <c r="GB102" s="50"/>
      <c r="GC102" s="50"/>
      <c r="GD102" s="50"/>
      <c r="GE102" s="50"/>
      <c r="GF102" s="50"/>
      <c r="GG102" s="50"/>
      <c r="GH102" s="50"/>
      <c r="GI102" s="50"/>
      <c r="GJ102" s="50"/>
      <c r="GK102" s="50"/>
      <c r="GL102" s="50"/>
      <c r="GM102" s="50"/>
      <c r="GN102" s="50"/>
      <c r="GO102" s="50"/>
      <c r="GP102" s="50"/>
      <c r="GQ102" s="50"/>
      <c r="GR102" s="50"/>
      <c r="GS102" s="50"/>
      <c r="GT102" s="50"/>
      <c r="GU102" s="50"/>
      <c r="GV102" s="50"/>
      <c r="GW102" s="50"/>
      <c r="GX102" s="50"/>
      <c r="GY102" s="50"/>
      <c r="GZ102" s="50"/>
      <c r="HA102" s="50"/>
      <c r="HB102" s="50"/>
      <c r="HC102" s="50"/>
      <c r="HD102" s="50"/>
      <c r="HE102" s="50"/>
      <c r="HF102" s="50"/>
      <c r="HG102" s="50"/>
      <c r="HH102" s="50"/>
      <c r="HI102" s="50"/>
      <c r="HJ102" s="50"/>
      <c r="HK102" s="50"/>
      <c r="HL102" s="50"/>
      <c r="HM102" s="50"/>
      <c r="HN102" s="50"/>
      <c r="HO102" s="50"/>
      <c r="HP102" s="50"/>
      <c r="HQ102" s="50"/>
      <c r="HR102" s="50"/>
      <c r="HS102" s="50"/>
      <c r="HT102" s="50"/>
      <c r="HU102" s="50"/>
      <c r="HV102" s="50"/>
      <c r="HW102" s="50"/>
      <c r="HX102" s="50"/>
      <c r="HY102" s="50"/>
      <c r="HZ102" s="50"/>
      <c r="IA102" s="50"/>
      <c r="IB102" s="50"/>
      <c r="IC102" s="50"/>
      <c r="ID102" s="50"/>
      <c r="IE102" s="50"/>
      <c r="IF102" s="50"/>
      <c r="IG102" s="50"/>
      <c r="IH102" s="50"/>
      <c r="II102" s="50"/>
      <c r="IJ102" s="50"/>
      <c r="IK102" s="50"/>
      <c r="IL102" s="50"/>
      <c r="IM102" s="50"/>
      <c r="IN102" s="50"/>
      <c r="IO102" s="50"/>
      <c r="IP102" s="50"/>
      <c r="IQ102" s="50"/>
      <c r="IR102" s="50"/>
      <c r="IS102" s="50"/>
      <c r="IT102" s="50"/>
      <c r="IU102" s="50"/>
      <c r="IV102" s="50"/>
      <c r="IW102" s="50"/>
      <c r="IX102" s="50"/>
      <c r="IY102" s="50"/>
      <c r="IZ102" s="50"/>
      <c r="JA102" s="50"/>
      <c r="JB102" s="50"/>
      <c r="JC102" s="50"/>
      <c r="JD102" s="50"/>
      <c r="JE102" s="50"/>
      <c r="JF102" s="50"/>
      <c r="JG102" s="50"/>
      <c r="JH102" s="50"/>
      <c r="JI102" s="50"/>
      <c r="JJ102" s="50"/>
      <c r="JK102" s="50"/>
      <c r="JL102" s="50"/>
      <c r="JM102" s="50"/>
      <c r="JN102" s="50"/>
      <c r="JO102" s="50"/>
      <c r="JP102" s="50"/>
      <c r="JQ102" s="50"/>
      <c r="JR102" s="50"/>
      <c r="JS102" s="50"/>
      <c r="JT102" s="50"/>
      <c r="JU102" s="50"/>
      <c r="JV102" s="50"/>
      <c r="JW102" s="50"/>
      <c r="JX102" s="50"/>
      <c r="JY102" s="50"/>
      <c r="JZ102" s="50"/>
      <c r="KA102" s="50"/>
      <c r="KB102" s="50"/>
      <c r="KC102" s="50"/>
      <c r="KD102" s="50"/>
      <c r="KE102" s="50"/>
      <c r="KF102" s="50"/>
      <c r="KG102" s="50"/>
      <c r="KH102" s="50"/>
      <c r="KI102" s="50"/>
      <c r="KJ102" s="50"/>
      <c r="KK102" s="50"/>
      <c r="KL102" s="50"/>
      <c r="KM102" s="50"/>
      <c r="KN102" s="50"/>
      <c r="KO102" s="50"/>
      <c r="KP102" s="50"/>
      <c r="KQ102" s="50"/>
      <c r="KR102" s="50"/>
      <c r="KS102" s="50"/>
    </row>
    <row r="103" spans="1:305" ht="15" x14ac:dyDescent="0.25">
      <c r="A103" t="s">
        <v>200</v>
      </c>
      <c r="B103" s="54"/>
      <c r="C103" s="29">
        <f>CORREL(C98:T98,C100:T100)</f>
        <v>-0.16701342477457654</v>
      </c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  <c r="BA103" s="50"/>
      <c r="BB103" s="50"/>
      <c r="BC103" s="50"/>
      <c r="BD103" s="50"/>
      <c r="BE103" s="50"/>
      <c r="BF103" s="50"/>
      <c r="BG103" s="50"/>
      <c r="BH103" s="50"/>
      <c r="BI103" s="50"/>
      <c r="BJ103" s="50"/>
      <c r="BK103" s="50"/>
      <c r="BL103" s="50"/>
      <c r="BM103" s="50"/>
      <c r="BN103" s="50"/>
      <c r="BO103" s="50"/>
      <c r="BP103" s="50"/>
      <c r="BQ103" s="50"/>
      <c r="BR103" s="50"/>
      <c r="BS103" s="50"/>
      <c r="BT103" s="50"/>
      <c r="BU103" s="50"/>
      <c r="BV103" s="50"/>
      <c r="BW103" s="50"/>
      <c r="BX103" s="50"/>
      <c r="BY103" s="50"/>
      <c r="BZ103" s="50"/>
      <c r="CA103" s="50"/>
      <c r="CB103" s="50"/>
      <c r="CC103" s="50"/>
      <c r="CD103" s="50"/>
      <c r="CE103" s="50"/>
      <c r="CF103" s="50"/>
      <c r="CG103" s="50"/>
      <c r="CH103" s="50"/>
      <c r="CI103" s="50"/>
      <c r="CJ103" s="50"/>
      <c r="CK103" s="50"/>
      <c r="CL103" s="50"/>
      <c r="CM103" s="50"/>
      <c r="CN103" s="50"/>
      <c r="CO103" s="50"/>
      <c r="CP103" s="50"/>
      <c r="CQ103" s="50"/>
      <c r="CR103" s="50"/>
      <c r="CS103" s="50"/>
      <c r="CT103" s="50"/>
      <c r="CU103" s="50"/>
      <c r="CV103" s="50"/>
      <c r="CW103" s="50"/>
      <c r="CX103" s="50"/>
      <c r="CY103" s="50"/>
      <c r="CZ103" s="50"/>
      <c r="DA103" s="50"/>
      <c r="DB103" s="50"/>
      <c r="DC103" s="50"/>
      <c r="DD103" s="50"/>
      <c r="DE103" s="50"/>
      <c r="DF103" s="50"/>
      <c r="DG103" s="50"/>
      <c r="DH103" s="50"/>
      <c r="DI103" s="50"/>
      <c r="DJ103" s="50"/>
      <c r="DK103" s="50"/>
      <c r="DL103" s="50"/>
      <c r="DM103" s="50"/>
      <c r="DN103" s="50"/>
      <c r="DO103" s="50"/>
      <c r="DP103" s="50"/>
      <c r="DQ103" s="50"/>
      <c r="DR103" s="50"/>
      <c r="DS103" s="50"/>
      <c r="DT103" s="50"/>
      <c r="DU103" s="50"/>
      <c r="DV103" s="50"/>
      <c r="DW103" s="50"/>
      <c r="DX103" s="50"/>
      <c r="DY103" s="50"/>
      <c r="DZ103" s="50"/>
      <c r="EA103" s="50"/>
      <c r="EB103" s="50"/>
      <c r="EC103" s="50"/>
      <c r="ED103" s="50"/>
      <c r="EE103" s="50"/>
      <c r="EF103" s="50"/>
      <c r="EG103" s="50"/>
      <c r="EH103" s="50"/>
      <c r="EI103" s="50"/>
      <c r="EJ103" s="50"/>
      <c r="EK103" s="50"/>
      <c r="EL103" s="50"/>
      <c r="EM103" s="50"/>
      <c r="EN103" s="50"/>
      <c r="EO103" s="50"/>
      <c r="EP103" s="50"/>
      <c r="EQ103" s="50"/>
      <c r="ER103" s="50"/>
      <c r="ES103" s="50"/>
      <c r="ET103" s="50"/>
      <c r="EU103" s="50"/>
      <c r="EV103" s="50"/>
      <c r="EW103" s="50"/>
      <c r="EX103" s="50"/>
      <c r="EY103" s="50"/>
      <c r="EZ103" s="50"/>
      <c r="FA103" s="50"/>
      <c r="FB103" s="50"/>
      <c r="FC103" s="50"/>
      <c r="FD103" s="50"/>
      <c r="FE103" s="50"/>
      <c r="FF103" s="50"/>
      <c r="FG103" s="50"/>
      <c r="FH103" s="50"/>
      <c r="FI103" s="50"/>
      <c r="FJ103" s="50"/>
      <c r="FK103" s="50"/>
      <c r="FL103" s="50"/>
      <c r="FM103" s="50"/>
      <c r="FN103" s="50"/>
      <c r="FO103" s="50"/>
      <c r="FP103" s="50"/>
      <c r="FQ103" s="50"/>
      <c r="FR103" s="50"/>
      <c r="FS103" s="50"/>
      <c r="FT103" s="50"/>
      <c r="FU103" s="50"/>
      <c r="FV103" s="50"/>
      <c r="FW103" s="50"/>
    </row>
    <row r="104" spans="1:305" ht="15" x14ac:dyDescent="0.25">
      <c r="A104" t="s">
        <v>198</v>
      </c>
      <c r="B104" s="54"/>
      <c r="C104" s="29">
        <f>CORREL(C98:T98,C101:T101)</f>
        <v>9.9563850398812451E-2</v>
      </c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  <c r="BA104" s="50"/>
      <c r="BB104" s="50"/>
      <c r="BC104" s="50"/>
      <c r="BD104" s="50"/>
      <c r="BE104" s="50"/>
      <c r="BF104" s="50"/>
      <c r="BG104" s="50"/>
      <c r="BH104" s="50"/>
      <c r="BI104" s="50"/>
      <c r="BJ104" s="50"/>
      <c r="BK104" s="50"/>
      <c r="BL104" s="50"/>
      <c r="BM104" s="50"/>
      <c r="BN104" s="50"/>
      <c r="BO104" s="50"/>
      <c r="BP104" s="50"/>
      <c r="BQ104" s="50"/>
      <c r="BR104" s="50"/>
      <c r="BS104" s="50"/>
      <c r="BT104" s="50"/>
      <c r="BU104" s="50"/>
      <c r="BV104" s="50"/>
      <c r="BW104" s="50"/>
      <c r="BX104" s="50"/>
      <c r="BY104" s="50"/>
      <c r="BZ104" s="50"/>
      <c r="CA104" s="50"/>
      <c r="CB104" s="50"/>
      <c r="CC104" s="50"/>
      <c r="CD104" s="50"/>
      <c r="CE104" s="50"/>
      <c r="CF104" s="50"/>
      <c r="CG104" s="50"/>
      <c r="CH104" s="50"/>
      <c r="CI104" s="50"/>
      <c r="CJ104" s="50"/>
      <c r="CK104" s="50"/>
      <c r="CL104" s="50"/>
      <c r="CM104" s="50"/>
      <c r="CN104" s="50"/>
      <c r="CO104" s="50"/>
      <c r="CP104" s="50"/>
      <c r="CQ104" s="50"/>
      <c r="CR104" s="50"/>
      <c r="CS104" s="50"/>
      <c r="CT104" s="50"/>
      <c r="CU104" s="50"/>
      <c r="CV104" s="50"/>
      <c r="CW104" s="50"/>
      <c r="CX104" s="50"/>
      <c r="CY104" s="50"/>
      <c r="CZ104" s="50"/>
      <c r="DA104" s="50"/>
      <c r="DB104" s="50"/>
      <c r="DC104" s="50"/>
      <c r="DD104" s="50"/>
      <c r="DE104" s="50"/>
      <c r="DF104" s="50"/>
      <c r="DG104" s="50"/>
      <c r="DH104" s="50"/>
      <c r="DI104" s="50"/>
      <c r="DJ104" s="50"/>
      <c r="DK104" s="50"/>
      <c r="DL104" s="50"/>
      <c r="DM104" s="50"/>
      <c r="DN104" s="50"/>
      <c r="DO104" s="50"/>
      <c r="DP104" s="50"/>
      <c r="DQ104" s="50"/>
      <c r="DR104" s="50"/>
      <c r="DS104" s="50"/>
      <c r="DT104" s="50"/>
      <c r="DU104" s="50"/>
      <c r="DV104" s="50"/>
      <c r="DW104" s="50"/>
      <c r="DX104" s="50"/>
      <c r="DY104" s="50"/>
      <c r="DZ104" s="50"/>
      <c r="EA104" s="50"/>
      <c r="EB104" s="50"/>
      <c r="EC104" s="50"/>
      <c r="ED104" s="50"/>
      <c r="EE104" s="50"/>
      <c r="EF104" s="50"/>
      <c r="EG104" s="50"/>
      <c r="EH104" s="50"/>
      <c r="EI104" s="50"/>
      <c r="EJ104" s="50"/>
      <c r="EK104" s="50"/>
      <c r="EL104" s="50"/>
      <c r="EM104" s="50"/>
      <c r="EN104" s="50"/>
      <c r="EO104" s="50"/>
      <c r="EP104" s="50"/>
      <c r="EQ104" s="50"/>
      <c r="ER104" s="50"/>
      <c r="ES104" s="50"/>
      <c r="ET104" s="50"/>
      <c r="EU104" s="50"/>
      <c r="EV104" s="50"/>
      <c r="EW104" s="50"/>
      <c r="EX104" s="50"/>
      <c r="EY104" s="50"/>
      <c r="EZ104" s="50"/>
      <c r="FA104" s="50"/>
      <c r="FB104" s="50"/>
      <c r="FC104" s="50"/>
      <c r="FD104" s="50"/>
      <c r="FE104" s="50"/>
      <c r="FF104" s="50"/>
      <c r="FG104" s="50"/>
      <c r="FH104" s="50"/>
      <c r="FI104" s="50"/>
      <c r="FJ104" s="50"/>
      <c r="FK104" s="50"/>
      <c r="FL104" s="50"/>
      <c r="FM104" s="50"/>
      <c r="FN104" s="50"/>
      <c r="FO104" s="50"/>
      <c r="FP104" s="50"/>
      <c r="FQ104" s="50"/>
      <c r="FR104" s="50"/>
      <c r="FS104" s="50"/>
      <c r="FT104" s="50"/>
      <c r="FU104" s="50"/>
      <c r="FV104" s="50"/>
      <c r="FW104" s="50"/>
    </row>
    <row r="105" spans="1:305" ht="15" x14ac:dyDescent="0.25">
      <c r="A105" t="s">
        <v>199</v>
      </c>
      <c r="B105" s="54"/>
      <c r="C105" s="29">
        <f>CORREL(C98:T98,C102:T102)</f>
        <v>-1.2846195158703344E-3</v>
      </c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50"/>
      <c r="BA105" s="50"/>
      <c r="BB105" s="50"/>
      <c r="BC105" s="50"/>
      <c r="BD105" s="50"/>
      <c r="BE105" s="50"/>
      <c r="BF105" s="50"/>
      <c r="BG105" s="50"/>
      <c r="BH105" s="50"/>
      <c r="BI105" s="50"/>
      <c r="BJ105" s="50"/>
      <c r="BK105" s="50"/>
      <c r="BL105" s="50"/>
      <c r="BM105" s="50"/>
      <c r="BN105" s="50"/>
      <c r="BO105" s="50"/>
      <c r="BP105" s="50"/>
      <c r="BQ105" s="50"/>
      <c r="BR105" s="50"/>
      <c r="BS105" s="50"/>
      <c r="BT105" s="50"/>
      <c r="BU105" s="50"/>
      <c r="BV105" s="50"/>
      <c r="BW105" s="50"/>
      <c r="BX105" s="50"/>
      <c r="BY105" s="50"/>
      <c r="BZ105" s="50"/>
      <c r="CA105" s="50"/>
      <c r="CB105" s="50"/>
      <c r="CC105" s="50"/>
      <c r="CD105" s="50"/>
      <c r="CE105" s="50"/>
      <c r="CF105" s="50"/>
      <c r="CG105" s="50"/>
      <c r="CH105" s="50"/>
      <c r="CI105" s="50"/>
      <c r="CJ105" s="50"/>
      <c r="CK105" s="50"/>
      <c r="CL105" s="50"/>
      <c r="CM105" s="50"/>
      <c r="CN105" s="50"/>
      <c r="CO105" s="50"/>
      <c r="CP105" s="50"/>
      <c r="CQ105" s="50"/>
      <c r="CR105" s="50"/>
      <c r="CS105" s="50"/>
      <c r="CT105" s="50"/>
      <c r="CU105" s="50"/>
      <c r="CV105" s="50"/>
      <c r="CW105" s="50"/>
      <c r="CX105" s="50"/>
      <c r="CY105" s="50"/>
      <c r="CZ105" s="50"/>
      <c r="DA105" s="50"/>
      <c r="DB105" s="50"/>
      <c r="DC105" s="50"/>
      <c r="DD105" s="50"/>
      <c r="DE105" s="50"/>
      <c r="DF105" s="50"/>
      <c r="DG105" s="50"/>
      <c r="DH105" s="50"/>
      <c r="DI105" s="50"/>
      <c r="DJ105" s="50"/>
      <c r="DK105" s="50"/>
      <c r="DL105" s="50"/>
      <c r="DM105" s="50"/>
      <c r="DN105" s="50"/>
      <c r="DO105" s="50"/>
      <c r="DP105" s="50"/>
      <c r="DQ105" s="50"/>
      <c r="DR105" s="50"/>
      <c r="DS105" s="50"/>
      <c r="DT105" s="50"/>
      <c r="DU105" s="50"/>
      <c r="DV105" s="50"/>
      <c r="DW105" s="50"/>
      <c r="DX105" s="50"/>
      <c r="DY105" s="50"/>
      <c r="DZ105" s="50"/>
      <c r="EA105" s="50"/>
      <c r="EB105" s="50"/>
      <c r="EC105" s="50"/>
      <c r="ED105" s="50"/>
      <c r="EE105" s="50"/>
      <c r="EF105" s="50"/>
      <c r="EG105" s="50"/>
      <c r="EH105" s="50"/>
      <c r="EI105" s="50"/>
      <c r="EJ105" s="50"/>
      <c r="EK105" s="50"/>
      <c r="EL105" s="50"/>
      <c r="EM105" s="50"/>
      <c r="EN105" s="50"/>
      <c r="EO105" s="50"/>
      <c r="EP105" s="50"/>
      <c r="EQ105" s="50"/>
      <c r="ER105" s="50"/>
      <c r="ES105" s="50"/>
      <c r="ET105" s="50"/>
      <c r="EU105" s="50"/>
      <c r="EV105" s="50"/>
      <c r="EW105" s="50"/>
      <c r="EX105" s="50"/>
      <c r="EY105" s="50"/>
      <c r="EZ105" s="50"/>
      <c r="FA105" s="50"/>
      <c r="FB105" s="50"/>
      <c r="FC105" s="50"/>
      <c r="FD105" s="50"/>
      <c r="FE105" s="50"/>
      <c r="FF105" s="50"/>
      <c r="FG105" s="50"/>
      <c r="FH105" s="50"/>
      <c r="FI105" s="50"/>
      <c r="FJ105" s="50"/>
      <c r="FK105" s="50"/>
      <c r="FL105" s="50"/>
      <c r="FM105" s="50"/>
      <c r="FN105" s="50"/>
      <c r="FO105" s="50"/>
      <c r="FP105" s="50"/>
      <c r="FQ105" s="50"/>
      <c r="FR105" s="50"/>
      <c r="FS105" s="50"/>
      <c r="FT105" s="50"/>
      <c r="FU105" s="50"/>
      <c r="FV105" s="50"/>
      <c r="FW105" s="50"/>
    </row>
    <row r="106" spans="1:305" ht="15" x14ac:dyDescent="0.25">
      <c r="B106" s="54"/>
    </row>
    <row r="107" spans="1:305" ht="15" x14ac:dyDescent="0.25">
      <c r="A107" s="8" t="s">
        <v>186</v>
      </c>
      <c r="B107" s="52"/>
    </row>
    <row r="108" spans="1:305" ht="15" x14ac:dyDescent="0.25">
      <c r="A108" t="s">
        <v>166</v>
      </c>
      <c r="B108" s="54"/>
      <c r="C108" s="7">
        <v>90</v>
      </c>
      <c r="D108" s="7">
        <v>53.1</v>
      </c>
      <c r="E108" s="7">
        <v>403</v>
      </c>
      <c r="F108" s="7">
        <v>193.7</v>
      </c>
      <c r="G108" s="7">
        <v>83.5</v>
      </c>
      <c r="H108" s="7">
        <v>100.3</v>
      </c>
      <c r="I108" s="7">
        <v>73.900000000000006</v>
      </c>
      <c r="J108" s="7">
        <v>311.60000000000002</v>
      </c>
      <c r="K108" s="7">
        <v>85.8</v>
      </c>
      <c r="L108" s="7">
        <v>84.9</v>
      </c>
      <c r="M108" s="7">
        <v>80.7</v>
      </c>
      <c r="N108" s="7">
        <v>36.799999999999997</v>
      </c>
      <c r="O108" s="7">
        <v>29.7</v>
      </c>
      <c r="P108" s="7">
        <v>35.200000000000003</v>
      </c>
      <c r="Q108" s="7">
        <v>70.7</v>
      </c>
      <c r="R108" s="7">
        <v>22</v>
      </c>
      <c r="S108" s="7">
        <v>9.8000000000000007</v>
      </c>
      <c r="T108" s="7">
        <v>28.9</v>
      </c>
      <c r="U108" s="7">
        <v>29.8</v>
      </c>
      <c r="V108" s="7">
        <v>80.3</v>
      </c>
      <c r="W108" s="7">
        <v>61.4</v>
      </c>
      <c r="X108" s="7">
        <v>108.5</v>
      </c>
      <c r="Y108" s="7">
        <v>76.3</v>
      </c>
      <c r="Z108" s="7">
        <v>49</v>
      </c>
      <c r="AA108" s="7">
        <v>168.4</v>
      </c>
      <c r="AB108" s="7">
        <v>111.9</v>
      </c>
      <c r="AC108" s="7">
        <v>177.7</v>
      </c>
      <c r="AD108" s="7">
        <v>12.6</v>
      </c>
      <c r="AE108" s="7">
        <v>0</v>
      </c>
      <c r="AF108" s="7">
        <v>83</v>
      </c>
      <c r="AG108" s="7">
        <v>97.7</v>
      </c>
      <c r="AH108" s="7">
        <v>22.7</v>
      </c>
      <c r="AI108" s="7">
        <v>65.599999999999994</v>
      </c>
      <c r="AJ108" s="7">
        <v>90</v>
      </c>
      <c r="AK108" s="7">
        <v>86.7</v>
      </c>
      <c r="AL108" s="7">
        <v>174.6</v>
      </c>
      <c r="AM108" s="7">
        <v>72.599999999999994</v>
      </c>
      <c r="AN108" s="7">
        <v>77.099999999999994</v>
      </c>
      <c r="AO108" s="7">
        <v>20</v>
      </c>
      <c r="AP108" s="7">
        <v>75.5</v>
      </c>
      <c r="AQ108" s="7">
        <v>104.1</v>
      </c>
      <c r="AR108" s="7">
        <v>14.9</v>
      </c>
      <c r="AS108" s="7">
        <v>56.6</v>
      </c>
      <c r="AT108" s="7">
        <v>65.599999999999994</v>
      </c>
      <c r="AU108" s="7">
        <v>89.6</v>
      </c>
      <c r="AV108" s="7">
        <v>71.8</v>
      </c>
      <c r="AW108" s="7">
        <v>20</v>
      </c>
      <c r="AX108" s="7">
        <v>44.7</v>
      </c>
      <c r="AY108" s="7">
        <v>22.6</v>
      </c>
      <c r="AZ108" s="7">
        <v>76.900000000000006</v>
      </c>
      <c r="BA108" s="7">
        <v>55.5</v>
      </c>
      <c r="BB108" s="7">
        <v>38</v>
      </c>
      <c r="BC108" s="7">
        <v>20.3</v>
      </c>
      <c r="BD108" s="7">
        <v>117.6</v>
      </c>
      <c r="BE108" s="7">
        <v>37.6</v>
      </c>
      <c r="BF108" s="7">
        <v>58.2</v>
      </c>
      <c r="BG108" s="7">
        <v>41.2</v>
      </c>
      <c r="BH108" s="7">
        <v>64.8</v>
      </c>
      <c r="BI108" s="7">
        <v>70.3</v>
      </c>
      <c r="BJ108" s="7">
        <v>38.4</v>
      </c>
      <c r="BK108" s="7">
        <v>68.7</v>
      </c>
      <c r="BL108" s="7">
        <v>0</v>
      </c>
      <c r="BM108" s="7">
        <v>24.8</v>
      </c>
      <c r="BN108" s="7">
        <v>95.3</v>
      </c>
      <c r="BO108" s="7">
        <v>125.5</v>
      </c>
      <c r="BP108" s="7">
        <v>144.5</v>
      </c>
      <c r="BQ108" s="7">
        <v>93.9</v>
      </c>
      <c r="BR108" s="7">
        <v>104.1</v>
      </c>
      <c r="BS108" s="7">
        <v>43.1</v>
      </c>
      <c r="BT108" s="7">
        <v>77.8</v>
      </c>
      <c r="BU108" s="7">
        <v>20.8</v>
      </c>
      <c r="BV108" s="7">
        <v>33</v>
      </c>
      <c r="BW108" s="7">
        <v>31</v>
      </c>
      <c r="BX108" s="7">
        <v>27.6</v>
      </c>
      <c r="BY108" s="7">
        <v>50.5</v>
      </c>
      <c r="BZ108" s="7">
        <v>36.799999999999997</v>
      </c>
      <c r="CA108" s="7">
        <v>45.1</v>
      </c>
      <c r="CB108" s="7">
        <v>92</v>
      </c>
      <c r="CC108" s="7">
        <v>36</v>
      </c>
      <c r="CD108" s="7">
        <v>32.5</v>
      </c>
      <c r="CE108" s="7">
        <v>66.599999999999994</v>
      </c>
      <c r="CF108" s="7">
        <v>51.4</v>
      </c>
      <c r="CG108" s="7">
        <v>17.3</v>
      </c>
      <c r="CH108" s="7">
        <v>17.399999999999999</v>
      </c>
      <c r="CI108" s="7">
        <v>21.2</v>
      </c>
      <c r="CJ108">
        <v>130.30000000000001</v>
      </c>
      <c r="CK108">
        <v>53.9</v>
      </c>
      <c r="CL108">
        <v>131.19999999999999</v>
      </c>
      <c r="CM108">
        <v>5.5</v>
      </c>
      <c r="CN108">
        <v>28.5</v>
      </c>
      <c r="CO108">
        <v>32.299999999999997</v>
      </c>
      <c r="CP108">
        <v>108.6</v>
      </c>
      <c r="CQ108">
        <v>225.3</v>
      </c>
      <c r="CR108">
        <v>43.3</v>
      </c>
      <c r="CS108">
        <v>23.7</v>
      </c>
      <c r="CT108">
        <v>44.8</v>
      </c>
      <c r="CU108">
        <v>26.3</v>
      </c>
      <c r="CV108">
        <v>46.2</v>
      </c>
      <c r="CW108">
        <v>81.2</v>
      </c>
      <c r="CX108">
        <v>27.7</v>
      </c>
      <c r="CY108">
        <v>45.2</v>
      </c>
      <c r="CZ108">
        <v>30.5</v>
      </c>
      <c r="DA108">
        <v>44.1</v>
      </c>
      <c r="DB108">
        <v>57.2</v>
      </c>
      <c r="DC108">
        <v>4.2</v>
      </c>
      <c r="DD108">
        <v>18.8</v>
      </c>
      <c r="DE108">
        <v>6.4</v>
      </c>
      <c r="DF108">
        <v>31.5</v>
      </c>
      <c r="DG108">
        <v>29</v>
      </c>
      <c r="DH108">
        <v>22.9</v>
      </c>
      <c r="DI108">
        <v>34.1</v>
      </c>
      <c r="DJ108">
        <v>38.299999999999997</v>
      </c>
      <c r="DK108">
        <v>100</v>
      </c>
      <c r="DL108">
        <v>9.3000000000000007</v>
      </c>
      <c r="DM108">
        <v>39.700000000000003</v>
      </c>
      <c r="DN108">
        <v>18.7</v>
      </c>
      <c r="DO108">
        <v>11.8</v>
      </c>
      <c r="DP108">
        <v>78.3</v>
      </c>
      <c r="DQ108">
        <v>45</v>
      </c>
      <c r="DR108">
        <v>42.1</v>
      </c>
      <c r="DS108">
        <v>57.8</v>
      </c>
      <c r="DT108">
        <v>53.2</v>
      </c>
      <c r="DU108">
        <v>11.7</v>
      </c>
      <c r="DV108">
        <v>28.2</v>
      </c>
      <c r="DW108">
        <v>16.899999999999999</v>
      </c>
      <c r="DX108">
        <v>31</v>
      </c>
      <c r="DY108">
        <v>34.4</v>
      </c>
      <c r="DZ108">
        <v>27.1</v>
      </c>
      <c r="EA108">
        <v>69.5</v>
      </c>
      <c r="EB108">
        <v>14.9</v>
      </c>
      <c r="EC108">
        <v>46.3</v>
      </c>
      <c r="ED108">
        <v>95.8</v>
      </c>
      <c r="EE108">
        <v>0</v>
      </c>
      <c r="EF108">
        <v>43.6</v>
      </c>
      <c r="EG108">
        <v>35.700000000000003</v>
      </c>
      <c r="EH108">
        <v>15.1</v>
      </c>
      <c r="EI108">
        <v>30</v>
      </c>
      <c r="EJ108">
        <v>7</v>
      </c>
      <c r="EK108">
        <v>44.3</v>
      </c>
      <c r="EL108">
        <v>24.4</v>
      </c>
      <c r="EM108">
        <v>38.4</v>
      </c>
      <c r="EN108">
        <v>53.4</v>
      </c>
      <c r="EO108">
        <v>15.1</v>
      </c>
      <c r="EP108">
        <v>20.399999999999999</v>
      </c>
      <c r="EQ108">
        <v>107.7</v>
      </c>
      <c r="ER108">
        <v>91.4</v>
      </c>
      <c r="ES108">
        <v>55.9</v>
      </c>
      <c r="ET108">
        <v>63.5</v>
      </c>
      <c r="EU108">
        <v>50.4</v>
      </c>
      <c r="EV108">
        <v>21.3</v>
      </c>
      <c r="EW108">
        <v>20</v>
      </c>
      <c r="EX108">
        <v>63.3</v>
      </c>
      <c r="EY108">
        <v>25.6</v>
      </c>
      <c r="EZ108">
        <v>21.5</v>
      </c>
      <c r="FA108">
        <v>28.1</v>
      </c>
      <c r="FB108">
        <v>62</v>
      </c>
      <c r="FC108">
        <v>18.5</v>
      </c>
      <c r="FD108">
        <v>24.1</v>
      </c>
      <c r="FE108">
        <v>50.4</v>
      </c>
      <c r="FF108">
        <v>18.2</v>
      </c>
      <c r="FG108">
        <v>30.8</v>
      </c>
      <c r="FH108">
        <v>14.5</v>
      </c>
      <c r="FI108">
        <v>0</v>
      </c>
      <c r="FJ108">
        <v>10.6</v>
      </c>
      <c r="FK108">
        <v>19</v>
      </c>
      <c r="FL108">
        <v>32.5</v>
      </c>
      <c r="FM108">
        <v>0</v>
      </c>
      <c r="FN108">
        <v>12.9</v>
      </c>
      <c r="FO108">
        <v>102</v>
      </c>
      <c r="FP108">
        <v>33</v>
      </c>
      <c r="FQ108">
        <v>26</v>
      </c>
      <c r="FR108">
        <v>29.8</v>
      </c>
      <c r="FS108">
        <v>25.1</v>
      </c>
      <c r="FT108">
        <v>12.5</v>
      </c>
      <c r="FU108">
        <v>16.8</v>
      </c>
      <c r="FV108">
        <v>23.8</v>
      </c>
      <c r="FW108">
        <v>16.8</v>
      </c>
      <c r="FX108">
        <v>8.4</v>
      </c>
      <c r="FY108">
        <v>13.7</v>
      </c>
      <c r="FZ108">
        <v>38.299999999999997</v>
      </c>
      <c r="GA108">
        <v>0</v>
      </c>
      <c r="GB108">
        <v>8.3000000000000007</v>
      </c>
    </row>
    <row r="109" spans="1:305" ht="15" x14ac:dyDescent="0.25">
      <c r="A109" t="s">
        <v>167</v>
      </c>
      <c r="B109" s="54"/>
      <c r="C109" s="7">
        <v>0</v>
      </c>
      <c r="D109" s="7">
        <v>0</v>
      </c>
      <c r="E109" s="7">
        <v>0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  <c r="V109" s="7">
        <v>0</v>
      </c>
      <c r="W109" s="7">
        <v>0</v>
      </c>
      <c r="X109" s="7">
        <v>0</v>
      </c>
      <c r="Y109" s="7">
        <v>0</v>
      </c>
      <c r="Z109" s="7">
        <v>0</v>
      </c>
      <c r="AA109" s="7">
        <v>0</v>
      </c>
      <c r="AB109" s="7">
        <v>0</v>
      </c>
      <c r="AC109" s="7">
        <v>0</v>
      </c>
      <c r="AD109" s="7">
        <v>0</v>
      </c>
      <c r="AE109" s="7">
        <v>0</v>
      </c>
      <c r="AF109" s="7">
        <v>0</v>
      </c>
      <c r="AG109" s="7">
        <v>0</v>
      </c>
      <c r="AH109" s="7">
        <v>0</v>
      </c>
      <c r="AI109" s="7">
        <v>0</v>
      </c>
      <c r="AJ109" s="7">
        <v>0</v>
      </c>
      <c r="AK109" s="7">
        <v>0</v>
      </c>
      <c r="AL109" s="7">
        <v>0</v>
      </c>
      <c r="AM109" s="7">
        <v>0</v>
      </c>
      <c r="AN109" s="7">
        <v>0</v>
      </c>
      <c r="AO109" s="7">
        <v>0</v>
      </c>
      <c r="AP109" s="7">
        <v>0</v>
      </c>
      <c r="AQ109" s="7">
        <v>0</v>
      </c>
      <c r="AR109" s="7">
        <v>0</v>
      </c>
      <c r="AS109" s="7">
        <v>17.8</v>
      </c>
      <c r="AT109" s="7">
        <v>0</v>
      </c>
      <c r="AU109" s="7">
        <v>0</v>
      </c>
      <c r="AV109" s="7">
        <v>0</v>
      </c>
      <c r="AW109" s="7">
        <v>0</v>
      </c>
      <c r="AX109" s="7">
        <v>0</v>
      </c>
      <c r="AY109" s="7">
        <v>0</v>
      </c>
      <c r="AZ109" s="7">
        <v>0</v>
      </c>
      <c r="BA109" s="7">
        <v>0</v>
      </c>
      <c r="BB109" s="7">
        <v>0</v>
      </c>
      <c r="BC109" s="7">
        <v>0</v>
      </c>
      <c r="BD109" s="7">
        <v>0</v>
      </c>
      <c r="BE109" s="7">
        <v>0</v>
      </c>
      <c r="BF109" s="7">
        <v>0</v>
      </c>
      <c r="BG109" s="7">
        <v>0</v>
      </c>
      <c r="BH109" s="7">
        <v>0</v>
      </c>
      <c r="BI109" s="7">
        <v>0</v>
      </c>
      <c r="BJ109" s="7">
        <v>0</v>
      </c>
      <c r="BK109" s="7">
        <v>32.299999999999997</v>
      </c>
      <c r="BL109" s="7">
        <v>17.2</v>
      </c>
      <c r="BM109" s="7">
        <v>0</v>
      </c>
      <c r="BN109" s="7">
        <v>0</v>
      </c>
      <c r="BO109" s="7">
        <v>0</v>
      </c>
      <c r="BP109" s="7">
        <v>0</v>
      </c>
      <c r="BQ109" s="7">
        <v>0</v>
      </c>
      <c r="BR109" s="7">
        <v>0</v>
      </c>
      <c r="BS109" s="7">
        <v>0</v>
      </c>
      <c r="BT109" s="7">
        <v>0</v>
      </c>
      <c r="BU109" s="7">
        <v>0</v>
      </c>
      <c r="BV109" s="7">
        <v>0</v>
      </c>
      <c r="BW109" s="7">
        <v>0</v>
      </c>
      <c r="BX109" s="7">
        <v>0</v>
      </c>
      <c r="BY109" s="7">
        <v>0</v>
      </c>
      <c r="BZ109" s="7">
        <v>133.6</v>
      </c>
      <c r="CA109" s="7">
        <v>0</v>
      </c>
      <c r="CB109" s="7">
        <v>0</v>
      </c>
      <c r="CC109" s="7">
        <v>2</v>
      </c>
      <c r="CD109" s="7">
        <v>0</v>
      </c>
      <c r="CE109" s="7">
        <v>0</v>
      </c>
      <c r="CF109" s="7">
        <v>0</v>
      </c>
      <c r="CG109" s="7">
        <v>0</v>
      </c>
      <c r="CH109" s="7">
        <v>0</v>
      </c>
      <c r="CI109" s="7">
        <v>0</v>
      </c>
      <c r="CJ109">
        <v>31.5</v>
      </c>
      <c r="CK109">
        <v>8.4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6.2</v>
      </c>
      <c r="CR109">
        <v>16.399999999999999</v>
      </c>
      <c r="CS109">
        <v>0</v>
      </c>
      <c r="CT109">
        <v>0</v>
      </c>
      <c r="CU109">
        <v>0</v>
      </c>
      <c r="CV109">
        <v>0</v>
      </c>
      <c r="CW109">
        <v>7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  <c r="DM109">
        <v>0</v>
      </c>
      <c r="DN109">
        <v>0</v>
      </c>
      <c r="DO109">
        <v>0</v>
      </c>
      <c r="DP109">
        <v>37.299999999999997</v>
      </c>
      <c r="DQ109">
        <v>0</v>
      </c>
      <c r="DR109">
        <v>0</v>
      </c>
      <c r="DS109">
        <v>0</v>
      </c>
      <c r="DT109">
        <v>10</v>
      </c>
      <c r="DU109">
        <v>0</v>
      </c>
      <c r="DV109">
        <v>0</v>
      </c>
      <c r="DW109">
        <v>0</v>
      </c>
      <c r="DX109">
        <v>0.8</v>
      </c>
      <c r="DY109">
        <v>0</v>
      </c>
      <c r="DZ109">
        <v>0</v>
      </c>
      <c r="EA109">
        <v>0</v>
      </c>
      <c r="EB109">
        <v>0</v>
      </c>
      <c r="EC109">
        <v>0</v>
      </c>
      <c r="ED109">
        <v>0</v>
      </c>
      <c r="EE109">
        <v>0</v>
      </c>
      <c r="EF109">
        <v>0</v>
      </c>
      <c r="EG109">
        <v>0</v>
      </c>
      <c r="EH109">
        <v>0</v>
      </c>
      <c r="EI109">
        <v>0</v>
      </c>
      <c r="EJ109">
        <v>0</v>
      </c>
      <c r="EK109">
        <v>0</v>
      </c>
      <c r="EL109">
        <v>0</v>
      </c>
      <c r="EM109">
        <v>0</v>
      </c>
      <c r="EN109">
        <v>0</v>
      </c>
      <c r="EO109">
        <v>16.8</v>
      </c>
      <c r="EP109">
        <v>0</v>
      </c>
      <c r="EQ109">
        <v>0</v>
      </c>
      <c r="ER109">
        <v>0</v>
      </c>
      <c r="ES109">
        <v>0</v>
      </c>
      <c r="ET109">
        <v>0</v>
      </c>
      <c r="EU109">
        <v>0</v>
      </c>
      <c r="EV109">
        <v>0</v>
      </c>
      <c r="EW109">
        <v>0</v>
      </c>
      <c r="EX109">
        <v>0</v>
      </c>
      <c r="EY109">
        <v>0</v>
      </c>
      <c r="EZ109">
        <v>0</v>
      </c>
      <c r="FA109">
        <v>0</v>
      </c>
      <c r="FB109">
        <v>0</v>
      </c>
      <c r="FC109">
        <v>0</v>
      </c>
      <c r="FD109">
        <v>0</v>
      </c>
      <c r="FE109">
        <v>0</v>
      </c>
      <c r="FF109">
        <v>0</v>
      </c>
      <c r="FG109">
        <v>0</v>
      </c>
      <c r="FH109">
        <v>0</v>
      </c>
      <c r="FI109">
        <v>2.1</v>
      </c>
      <c r="FJ109">
        <v>0</v>
      </c>
      <c r="FK109">
        <v>0</v>
      </c>
      <c r="FL109">
        <v>0</v>
      </c>
      <c r="FM109">
        <v>0</v>
      </c>
      <c r="FN109">
        <v>0</v>
      </c>
      <c r="FO109">
        <v>0</v>
      </c>
      <c r="FP109">
        <v>0</v>
      </c>
      <c r="FQ109">
        <v>0</v>
      </c>
      <c r="FR109">
        <v>0</v>
      </c>
      <c r="FS109">
        <v>0</v>
      </c>
      <c r="FT109">
        <v>0</v>
      </c>
      <c r="FU109">
        <v>0</v>
      </c>
      <c r="FV109">
        <v>0</v>
      </c>
      <c r="FW109">
        <v>4.7</v>
      </c>
      <c r="FX109">
        <v>0</v>
      </c>
      <c r="FY109">
        <v>0.1</v>
      </c>
      <c r="FZ109">
        <v>0</v>
      </c>
      <c r="GA109">
        <v>0</v>
      </c>
      <c r="GB109">
        <v>0</v>
      </c>
    </row>
    <row r="110" spans="1:305" ht="15" x14ac:dyDescent="0.25">
      <c r="A110" t="s">
        <v>168</v>
      </c>
      <c r="B110" s="54"/>
      <c r="C110" s="7">
        <v>134</v>
      </c>
      <c r="D110" s="7">
        <v>90.1</v>
      </c>
      <c r="E110" s="7">
        <v>295.5</v>
      </c>
      <c r="F110" s="7">
        <v>126.8</v>
      </c>
      <c r="G110" s="7">
        <v>120</v>
      </c>
      <c r="H110" s="7">
        <v>123.2</v>
      </c>
      <c r="I110" s="7">
        <v>61</v>
      </c>
      <c r="J110" s="7">
        <v>272.60000000000002</v>
      </c>
      <c r="K110" s="7">
        <v>73.8</v>
      </c>
      <c r="L110" s="7">
        <v>125.2</v>
      </c>
      <c r="M110" s="7">
        <v>60.1</v>
      </c>
      <c r="N110" s="7">
        <v>21.2</v>
      </c>
      <c r="O110" s="7">
        <v>34.9</v>
      </c>
      <c r="P110" s="7">
        <v>94.4</v>
      </c>
      <c r="Q110" s="7">
        <v>73.599999999999994</v>
      </c>
      <c r="R110" s="7">
        <v>80.900000000000006</v>
      </c>
      <c r="S110" s="7">
        <v>20.399999999999999</v>
      </c>
      <c r="T110" s="7">
        <v>18.8</v>
      </c>
      <c r="U110" s="7">
        <v>39.299999999999997</v>
      </c>
      <c r="V110" s="7">
        <v>124.6</v>
      </c>
      <c r="W110" s="7">
        <v>83.4</v>
      </c>
      <c r="X110" s="7">
        <v>121.7</v>
      </c>
      <c r="Y110" s="7">
        <v>66.7</v>
      </c>
      <c r="Z110" s="7">
        <v>0</v>
      </c>
      <c r="AA110" s="7">
        <v>82.5</v>
      </c>
      <c r="AB110" s="7">
        <v>119.3</v>
      </c>
      <c r="AC110" s="7">
        <v>179.5</v>
      </c>
      <c r="AD110" s="7">
        <v>71.7</v>
      </c>
      <c r="AE110" s="7">
        <v>30.4</v>
      </c>
      <c r="AF110" s="7">
        <v>120.5</v>
      </c>
      <c r="AG110" s="7">
        <v>63.6</v>
      </c>
      <c r="AH110" s="7">
        <v>26.3</v>
      </c>
      <c r="AI110" s="7">
        <v>42.1</v>
      </c>
      <c r="AJ110" s="7">
        <v>146</v>
      </c>
      <c r="AK110" s="7">
        <v>89.8</v>
      </c>
      <c r="AL110" s="7">
        <v>37.6</v>
      </c>
      <c r="AM110" s="7">
        <v>76.400000000000006</v>
      </c>
      <c r="AN110" s="7">
        <v>47.7</v>
      </c>
      <c r="AO110" s="7">
        <v>0</v>
      </c>
      <c r="AP110" s="7">
        <v>74.5</v>
      </c>
      <c r="AQ110" s="7">
        <v>174.9</v>
      </c>
      <c r="AR110" s="7">
        <v>62.9</v>
      </c>
      <c r="AS110" s="7">
        <v>55</v>
      </c>
      <c r="AT110" s="7">
        <v>77.400000000000006</v>
      </c>
      <c r="AU110" s="7">
        <v>54.1</v>
      </c>
      <c r="AV110" s="7">
        <v>72</v>
      </c>
      <c r="AW110" s="7">
        <v>52.5</v>
      </c>
      <c r="AX110" s="7">
        <v>39.5</v>
      </c>
      <c r="AY110" s="7">
        <v>12.2</v>
      </c>
      <c r="AZ110" s="7">
        <v>58.7</v>
      </c>
      <c r="BA110" s="7">
        <v>198.2</v>
      </c>
      <c r="BB110" s="7">
        <v>69.400000000000006</v>
      </c>
      <c r="BC110" s="7">
        <v>76.8</v>
      </c>
      <c r="BD110" s="7">
        <v>94.1</v>
      </c>
      <c r="BE110" s="7">
        <v>44.8</v>
      </c>
      <c r="BF110" s="7">
        <v>70.3</v>
      </c>
      <c r="BG110" s="7">
        <v>49.1</v>
      </c>
      <c r="BH110" s="7">
        <v>68.599999999999994</v>
      </c>
      <c r="BI110" s="7">
        <v>138.69999999999999</v>
      </c>
      <c r="BJ110" s="7">
        <v>51.8</v>
      </c>
      <c r="BK110" s="7">
        <v>48.2</v>
      </c>
      <c r="BL110" s="7">
        <v>0</v>
      </c>
      <c r="BM110" s="7">
        <v>30.7</v>
      </c>
      <c r="BN110" s="7">
        <v>105.3</v>
      </c>
      <c r="BO110" s="7">
        <v>162.80000000000001</v>
      </c>
      <c r="BP110" s="7">
        <v>112</v>
      </c>
      <c r="BQ110" s="7">
        <v>212.4</v>
      </c>
      <c r="BR110" s="7">
        <v>53.3</v>
      </c>
      <c r="BS110" s="7">
        <v>30.4</v>
      </c>
      <c r="BT110" s="7">
        <v>70.7</v>
      </c>
      <c r="BU110" s="7">
        <v>18.899999999999999</v>
      </c>
      <c r="BV110" s="7">
        <v>41</v>
      </c>
      <c r="BW110" s="7">
        <v>79.7</v>
      </c>
      <c r="BX110" s="7">
        <v>35.700000000000003</v>
      </c>
      <c r="BY110" s="7">
        <v>28</v>
      </c>
      <c r="BZ110" s="7">
        <v>36</v>
      </c>
      <c r="CA110" s="7">
        <v>50</v>
      </c>
      <c r="CB110" s="7">
        <v>81</v>
      </c>
      <c r="CC110" s="7">
        <v>100.6</v>
      </c>
      <c r="CD110" s="7">
        <v>16</v>
      </c>
      <c r="CE110" s="7">
        <v>62.7</v>
      </c>
      <c r="CF110" s="7">
        <v>23.6</v>
      </c>
      <c r="CG110" s="7">
        <v>41.6</v>
      </c>
      <c r="CH110" s="7">
        <v>19.100000000000001</v>
      </c>
      <c r="CI110" s="7">
        <v>28.6</v>
      </c>
      <c r="CJ110">
        <v>142.19999999999999</v>
      </c>
      <c r="CK110">
        <v>57.2</v>
      </c>
      <c r="CL110">
        <v>96.4</v>
      </c>
      <c r="CM110">
        <v>32.4</v>
      </c>
      <c r="CN110">
        <v>38.700000000000003</v>
      </c>
      <c r="CO110">
        <v>20.7</v>
      </c>
      <c r="CP110">
        <v>67.400000000000006</v>
      </c>
      <c r="CQ110">
        <v>132.6</v>
      </c>
      <c r="CR110">
        <v>84.1</v>
      </c>
      <c r="CS110">
        <v>12.8</v>
      </c>
      <c r="CT110">
        <v>39.9</v>
      </c>
      <c r="CU110">
        <v>64.3</v>
      </c>
      <c r="CV110">
        <v>79.5</v>
      </c>
      <c r="CW110">
        <v>54.1</v>
      </c>
      <c r="CX110">
        <v>116.6</v>
      </c>
      <c r="CY110">
        <v>115.7</v>
      </c>
      <c r="CZ110">
        <v>42.3</v>
      </c>
      <c r="DA110">
        <v>47.9</v>
      </c>
      <c r="DB110">
        <v>66.400000000000006</v>
      </c>
      <c r="DC110">
        <v>15.3</v>
      </c>
      <c r="DD110">
        <v>42.5</v>
      </c>
      <c r="DE110">
        <v>23</v>
      </c>
      <c r="DF110">
        <v>38.5</v>
      </c>
      <c r="DG110">
        <v>19</v>
      </c>
      <c r="DH110">
        <v>9.8000000000000007</v>
      </c>
      <c r="DI110">
        <v>58.6</v>
      </c>
      <c r="DJ110">
        <v>28.3</v>
      </c>
      <c r="DK110">
        <v>107.4</v>
      </c>
      <c r="DL110">
        <v>63.2</v>
      </c>
      <c r="DM110">
        <v>49.4</v>
      </c>
      <c r="DN110">
        <v>18.8</v>
      </c>
      <c r="DO110">
        <v>30.2</v>
      </c>
      <c r="DP110">
        <v>46</v>
      </c>
      <c r="DQ110">
        <v>38.5</v>
      </c>
      <c r="DR110">
        <v>42.6</v>
      </c>
      <c r="DS110">
        <v>73.400000000000006</v>
      </c>
      <c r="DT110">
        <v>14.9</v>
      </c>
      <c r="DU110">
        <v>100.7</v>
      </c>
      <c r="DV110">
        <v>66.5</v>
      </c>
      <c r="DW110">
        <v>3.5</v>
      </c>
      <c r="DX110">
        <v>19.600000000000001</v>
      </c>
      <c r="DY110">
        <v>13.9</v>
      </c>
      <c r="DZ110">
        <v>32</v>
      </c>
      <c r="EA110">
        <v>42</v>
      </c>
      <c r="EB110">
        <v>33.9</v>
      </c>
      <c r="EC110">
        <v>15.8</v>
      </c>
      <c r="ED110">
        <v>56.1</v>
      </c>
      <c r="EE110">
        <v>29.6</v>
      </c>
      <c r="EF110">
        <v>16</v>
      </c>
      <c r="EG110">
        <v>13.8</v>
      </c>
      <c r="EH110">
        <v>16.2</v>
      </c>
      <c r="EI110">
        <v>29.7</v>
      </c>
      <c r="EJ110">
        <v>41.4</v>
      </c>
      <c r="EK110">
        <v>33.9</v>
      </c>
      <c r="EL110">
        <v>10.1</v>
      </c>
      <c r="EM110">
        <v>0</v>
      </c>
      <c r="EN110">
        <v>88</v>
      </c>
      <c r="EO110">
        <v>76.2</v>
      </c>
      <c r="EP110">
        <v>28.5</v>
      </c>
      <c r="EQ110">
        <v>94.1</v>
      </c>
      <c r="ER110">
        <v>114.6</v>
      </c>
      <c r="ES110">
        <v>65.099999999999994</v>
      </c>
      <c r="ET110">
        <v>0</v>
      </c>
      <c r="EU110">
        <v>22.2</v>
      </c>
      <c r="EV110">
        <v>20.9</v>
      </c>
      <c r="EW110">
        <v>24.4</v>
      </c>
      <c r="EX110">
        <v>25.9</v>
      </c>
      <c r="EY110">
        <v>47.1</v>
      </c>
      <c r="EZ110">
        <v>35.799999999999997</v>
      </c>
      <c r="FA110">
        <v>51.4</v>
      </c>
      <c r="FB110">
        <v>19</v>
      </c>
      <c r="FC110">
        <v>12</v>
      </c>
      <c r="FD110">
        <v>15</v>
      </c>
      <c r="FE110">
        <v>80</v>
      </c>
      <c r="FF110">
        <v>13.8</v>
      </c>
      <c r="FG110">
        <v>12</v>
      </c>
      <c r="FH110">
        <v>9.9</v>
      </c>
      <c r="FI110">
        <v>40.200000000000003</v>
      </c>
      <c r="FJ110">
        <v>14.2</v>
      </c>
      <c r="FK110">
        <v>21.6</v>
      </c>
      <c r="FL110">
        <v>7.7</v>
      </c>
      <c r="FM110">
        <v>32.200000000000003</v>
      </c>
      <c r="FN110">
        <v>20.6</v>
      </c>
      <c r="FO110">
        <v>43</v>
      </c>
      <c r="FP110">
        <v>28</v>
      </c>
      <c r="FQ110">
        <v>44.6</v>
      </c>
      <c r="FR110">
        <v>18.5</v>
      </c>
      <c r="FS110">
        <v>24.8</v>
      </c>
      <c r="FT110">
        <v>11.4</v>
      </c>
      <c r="FU110">
        <v>0</v>
      </c>
      <c r="FV110">
        <v>0</v>
      </c>
      <c r="FW110">
        <v>28.8</v>
      </c>
      <c r="FX110">
        <v>0</v>
      </c>
      <c r="FY110">
        <v>4.7</v>
      </c>
      <c r="FZ110">
        <v>7.6</v>
      </c>
      <c r="GA110">
        <v>19.399999999999999</v>
      </c>
      <c r="GB110">
        <v>5.3</v>
      </c>
    </row>
    <row r="111" spans="1:305" x14ac:dyDescent="0.3">
      <c r="A111" t="s">
        <v>169</v>
      </c>
      <c r="B111" s="54"/>
      <c r="C111" s="7">
        <v>0</v>
      </c>
      <c r="D111" s="7">
        <v>0</v>
      </c>
      <c r="E111" s="7">
        <v>0</v>
      </c>
      <c r="F111" s="7">
        <v>0</v>
      </c>
      <c r="G111" s="7">
        <v>0</v>
      </c>
      <c r="H111" s="7">
        <v>0</v>
      </c>
      <c r="I111" s="7">
        <v>31.9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v>0</v>
      </c>
      <c r="W111" s="7">
        <v>0</v>
      </c>
      <c r="X111" s="7">
        <v>0</v>
      </c>
      <c r="Y111" s="7">
        <v>0</v>
      </c>
      <c r="Z111" s="7">
        <v>0</v>
      </c>
      <c r="AA111" s="7">
        <v>0</v>
      </c>
      <c r="AB111" s="7">
        <v>0</v>
      </c>
      <c r="AC111" s="7">
        <v>47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28.4</v>
      </c>
      <c r="AN111" s="7">
        <v>0</v>
      </c>
      <c r="AO111" s="7">
        <v>0</v>
      </c>
      <c r="AP111" s="7">
        <v>0</v>
      </c>
      <c r="AQ111" s="7">
        <v>0</v>
      </c>
      <c r="AR111" s="7">
        <v>5</v>
      </c>
      <c r="AS111" s="7">
        <v>11.1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  <c r="AY111" s="7">
        <v>0</v>
      </c>
      <c r="AZ111" s="7">
        <v>0</v>
      </c>
      <c r="BA111" s="7">
        <v>0</v>
      </c>
      <c r="BB111" s="7">
        <v>0</v>
      </c>
      <c r="BC111" s="7">
        <v>1</v>
      </c>
      <c r="BD111" s="7">
        <v>0</v>
      </c>
      <c r="BE111" s="7">
        <v>0</v>
      </c>
      <c r="BF111" s="7">
        <v>18.2</v>
      </c>
      <c r="BG111" s="7">
        <v>0</v>
      </c>
      <c r="BH111" s="7">
        <v>0</v>
      </c>
      <c r="BI111" s="7">
        <v>0</v>
      </c>
      <c r="BJ111" s="7">
        <v>0</v>
      </c>
      <c r="BK111" s="7">
        <v>28.4</v>
      </c>
      <c r="BL111" s="7">
        <v>144.1</v>
      </c>
      <c r="BM111" s="7">
        <v>0</v>
      </c>
      <c r="BN111" s="7">
        <v>0.9</v>
      </c>
      <c r="BO111" s="7">
        <v>0</v>
      </c>
      <c r="BP111" s="7">
        <v>125.1</v>
      </c>
      <c r="BQ111" s="7">
        <v>0</v>
      </c>
      <c r="BR111" s="7">
        <v>0</v>
      </c>
      <c r="BS111" s="7">
        <v>0</v>
      </c>
      <c r="BT111" s="7">
        <v>0</v>
      </c>
      <c r="BU111" s="7">
        <v>0</v>
      </c>
      <c r="BV111" s="7">
        <v>0</v>
      </c>
      <c r="BW111" s="7">
        <v>0</v>
      </c>
      <c r="BX111" s="7">
        <v>0</v>
      </c>
      <c r="BY111" s="7">
        <v>0</v>
      </c>
      <c r="BZ111" s="7">
        <v>25</v>
      </c>
      <c r="CA111" s="7">
        <v>0</v>
      </c>
      <c r="CB111" s="7">
        <v>0</v>
      </c>
      <c r="CC111" s="7">
        <v>0</v>
      </c>
      <c r="CD111" s="7">
        <v>0</v>
      </c>
      <c r="CE111" s="7">
        <v>0</v>
      </c>
      <c r="CF111" s="7">
        <v>0</v>
      </c>
      <c r="CG111" s="7">
        <v>0</v>
      </c>
      <c r="CH111" s="7">
        <v>0</v>
      </c>
      <c r="CI111" s="7">
        <v>0</v>
      </c>
      <c r="CJ111">
        <v>0</v>
      </c>
      <c r="CK111">
        <v>40.799999999999997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122.3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42.9</v>
      </c>
      <c r="DL111">
        <v>0</v>
      </c>
      <c r="DM111">
        <v>0</v>
      </c>
      <c r="DN111">
        <v>0</v>
      </c>
      <c r="DO111">
        <v>0</v>
      </c>
      <c r="DP111">
        <v>81.3</v>
      </c>
      <c r="DQ111">
        <v>0</v>
      </c>
      <c r="DR111">
        <v>0</v>
      </c>
      <c r="DS111">
        <v>2.6</v>
      </c>
      <c r="DT111">
        <v>0</v>
      </c>
      <c r="DU111">
        <v>0.5</v>
      </c>
      <c r="DV111">
        <v>0</v>
      </c>
      <c r="DW111">
        <v>0</v>
      </c>
      <c r="DX111">
        <v>0</v>
      </c>
      <c r="DY111">
        <v>0</v>
      </c>
      <c r="DZ111">
        <v>0</v>
      </c>
      <c r="EA111">
        <v>0</v>
      </c>
      <c r="EB111">
        <v>0</v>
      </c>
      <c r="EC111">
        <v>0</v>
      </c>
      <c r="ED111">
        <v>40.6</v>
      </c>
      <c r="EE111">
        <v>0</v>
      </c>
      <c r="EF111">
        <v>0</v>
      </c>
      <c r="EG111">
        <v>0</v>
      </c>
      <c r="EH111">
        <v>0</v>
      </c>
      <c r="EI111">
        <v>0</v>
      </c>
      <c r="EJ111">
        <v>0</v>
      </c>
      <c r="EK111">
        <v>0</v>
      </c>
      <c r="EL111">
        <v>0</v>
      </c>
      <c r="EM111">
        <v>0</v>
      </c>
      <c r="EN111">
        <v>0</v>
      </c>
      <c r="EO111">
        <v>0</v>
      </c>
      <c r="EP111">
        <v>0</v>
      </c>
      <c r="EQ111">
        <v>0</v>
      </c>
      <c r="ER111">
        <v>0</v>
      </c>
      <c r="ES111">
        <v>0</v>
      </c>
      <c r="ET111">
        <v>0</v>
      </c>
      <c r="EU111">
        <v>0</v>
      </c>
      <c r="EV111">
        <v>0</v>
      </c>
      <c r="EW111">
        <v>0</v>
      </c>
      <c r="EX111">
        <v>0</v>
      </c>
      <c r="EY111">
        <v>2.5</v>
      </c>
      <c r="EZ111">
        <v>0</v>
      </c>
      <c r="FA111">
        <v>0</v>
      </c>
      <c r="FB111">
        <v>0</v>
      </c>
      <c r="FC111">
        <v>0</v>
      </c>
      <c r="FD111">
        <v>0</v>
      </c>
      <c r="FE111">
        <v>0</v>
      </c>
      <c r="FF111">
        <v>0</v>
      </c>
      <c r="FG111">
        <v>0</v>
      </c>
      <c r="FH111">
        <v>0</v>
      </c>
      <c r="FI111">
        <v>0</v>
      </c>
      <c r="FJ111">
        <v>0</v>
      </c>
      <c r="FK111">
        <v>0</v>
      </c>
      <c r="FL111">
        <v>0</v>
      </c>
      <c r="FM111">
        <v>12.8</v>
      </c>
      <c r="FN111">
        <v>0</v>
      </c>
      <c r="FO111">
        <v>0</v>
      </c>
      <c r="FP111">
        <v>0</v>
      </c>
      <c r="FQ111">
        <v>0</v>
      </c>
      <c r="FR111">
        <v>0</v>
      </c>
      <c r="FS111">
        <v>0</v>
      </c>
      <c r="FT111">
        <v>0</v>
      </c>
      <c r="FU111">
        <v>0</v>
      </c>
      <c r="FV111">
        <v>0</v>
      </c>
      <c r="FW111">
        <v>0</v>
      </c>
      <c r="FX111">
        <v>0</v>
      </c>
      <c r="FY111">
        <v>0</v>
      </c>
      <c r="FZ111">
        <v>0</v>
      </c>
      <c r="GA111">
        <v>0</v>
      </c>
      <c r="GB111">
        <v>0</v>
      </c>
    </row>
    <row r="112" spans="1:305" x14ac:dyDescent="0.3">
      <c r="A112" t="s">
        <v>170</v>
      </c>
      <c r="B112" s="54"/>
      <c r="C112" s="7">
        <v>0</v>
      </c>
      <c r="D112" s="7">
        <v>0</v>
      </c>
      <c r="E112" s="7">
        <v>130.6</v>
      </c>
      <c r="F112" s="7">
        <v>0</v>
      </c>
      <c r="G112" s="7">
        <v>0</v>
      </c>
      <c r="H112" s="7">
        <v>0</v>
      </c>
      <c r="I112" s="7">
        <v>30.8</v>
      </c>
      <c r="J112" s="7">
        <v>0</v>
      </c>
      <c r="K112" s="7">
        <v>16.8</v>
      </c>
      <c r="L112" s="7">
        <v>0</v>
      </c>
      <c r="M112" s="7">
        <v>18.100000000000001</v>
      </c>
      <c r="N112" s="7">
        <v>22.3</v>
      </c>
      <c r="O112" s="7">
        <v>33.700000000000003</v>
      </c>
      <c r="P112" s="7">
        <v>22.6</v>
      </c>
      <c r="Q112" s="7">
        <v>19.3</v>
      </c>
      <c r="R112" s="7">
        <v>0</v>
      </c>
      <c r="S112" s="7">
        <v>43.2</v>
      </c>
      <c r="T112" s="7">
        <v>0</v>
      </c>
      <c r="U112" s="7">
        <v>37.799999999999997</v>
      </c>
      <c r="V112" s="7">
        <v>20</v>
      </c>
      <c r="W112" s="7">
        <v>0</v>
      </c>
      <c r="X112" s="7">
        <v>0</v>
      </c>
      <c r="Y112" s="7">
        <v>12.7</v>
      </c>
      <c r="Z112" s="7">
        <v>35.4</v>
      </c>
      <c r="AA112" s="7">
        <v>0</v>
      </c>
      <c r="AB112" s="7">
        <v>119.5</v>
      </c>
      <c r="AC112" s="7">
        <v>0</v>
      </c>
      <c r="AD112" s="7">
        <v>7.6</v>
      </c>
      <c r="AE112" s="7">
        <v>0</v>
      </c>
      <c r="AF112" s="7">
        <v>0</v>
      </c>
      <c r="AG112" s="7">
        <v>0</v>
      </c>
      <c r="AH112" s="7">
        <v>10.4</v>
      </c>
      <c r="AI112" s="7">
        <v>0</v>
      </c>
      <c r="AJ112" s="7">
        <v>0</v>
      </c>
      <c r="AK112" s="7">
        <v>0</v>
      </c>
      <c r="AL112" s="7">
        <v>33.6</v>
      </c>
      <c r="AM112" s="7">
        <v>73.400000000000006</v>
      </c>
      <c r="AN112" s="7">
        <v>0</v>
      </c>
      <c r="AO112" s="7">
        <v>56</v>
      </c>
      <c r="AP112" s="7">
        <v>0</v>
      </c>
      <c r="AQ112" s="7">
        <v>0</v>
      </c>
      <c r="AR112" s="7">
        <v>0</v>
      </c>
      <c r="AS112" s="7">
        <v>16.399999999999999</v>
      </c>
      <c r="AT112" s="7">
        <v>37.700000000000003</v>
      </c>
      <c r="AU112" s="7">
        <v>0</v>
      </c>
      <c r="AV112" s="7">
        <v>30</v>
      </c>
      <c r="AW112" s="7">
        <v>27.4</v>
      </c>
      <c r="AX112" s="7">
        <v>10.3</v>
      </c>
      <c r="AY112" s="7">
        <v>0</v>
      </c>
      <c r="AZ112" s="7">
        <v>0</v>
      </c>
      <c r="BA112" s="7">
        <v>41.5</v>
      </c>
      <c r="BB112" s="7">
        <v>0</v>
      </c>
      <c r="BC112" s="7">
        <v>14.8</v>
      </c>
      <c r="BD112" s="7">
        <v>0</v>
      </c>
      <c r="BE112" s="7">
        <v>0</v>
      </c>
      <c r="BF112" s="7">
        <v>0</v>
      </c>
      <c r="BG112" s="7">
        <v>0</v>
      </c>
      <c r="BH112" s="7">
        <v>22.8</v>
      </c>
      <c r="BI112" s="7">
        <v>21.1</v>
      </c>
      <c r="BJ112" s="7">
        <v>21.8</v>
      </c>
      <c r="BK112" s="7">
        <v>36.9</v>
      </c>
      <c r="BL112" s="7">
        <v>0</v>
      </c>
      <c r="BM112" s="7">
        <v>0</v>
      </c>
      <c r="BN112" s="7">
        <v>0</v>
      </c>
      <c r="BO112" s="7">
        <v>16.600000000000001</v>
      </c>
      <c r="BP112" s="7">
        <v>44.3</v>
      </c>
      <c r="BQ112" s="7">
        <v>0</v>
      </c>
      <c r="BR112" s="7">
        <v>7.2</v>
      </c>
      <c r="BS112" s="7">
        <v>0</v>
      </c>
      <c r="BT112" s="7">
        <v>0</v>
      </c>
      <c r="BU112" s="7">
        <v>6.2</v>
      </c>
      <c r="BV112" s="7">
        <v>0</v>
      </c>
      <c r="BW112" s="7">
        <v>0</v>
      </c>
      <c r="BX112" s="7">
        <v>18.8</v>
      </c>
      <c r="BY112" s="7">
        <v>0</v>
      </c>
      <c r="BZ112" s="7">
        <v>0</v>
      </c>
      <c r="CA112" s="7">
        <v>0</v>
      </c>
      <c r="CB112" s="7">
        <v>0</v>
      </c>
      <c r="CC112" s="7">
        <v>0</v>
      </c>
      <c r="CD112" s="7">
        <v>8.3000000000000007</v>
      </c>
      <c r="CE112" s="7">
        <v>0</v>
      </c>
      <c r="CF112" s="7">
        <v>16.399999999999999</v>
      </c>
      <c r="CG112" s="7">
        <v>13</v>
      </c>
      <c r="CH112" s="7">
        <v>0</v>
      </c>
      <c r="CI112" s="7">
        <v>9.9</v>
      </c>
      <c r="CJ112">
        <v>0</v>
      </c>
      <c r="CK112">
        <v>0</v>
      </c>
      <c r="CL112">
        <v>45.1</v>
      </c>
      <c r="CM112">
        <v>0</v>
      </c>
      <c r="CN112">
        <v>16.600000000000001</v>
      </c>
      <c r="CO112">
        <v>8.4</v>
      </c>
      <c r="CP112">
        <v>25</v>
      </c>
      <c r="CQ112">
        <v>38.799999999999997</v>
      </c>
      <c r="CR112">
        <v>22.5</v>
      </c>
      <c r="CS112">
        <v>8.6999999999999993</v>
      </c>
      <c r="CT112">
        <v>0</v>
      </c>
      <c r="CU112">
        <v>0</v>
      </c>
      <c r="CV112">
        <v>0</v>
      </c>
      <c r="CW112">
        <v>0</v>
      </c>
      <c r="CX112">
        <v>18</v>
      </c>
      <c r="CY112">
        <v>0</v>
      </c>
      <c r="CZ112">
        <v>9</v>
      </c>
      <c r="DA112">
        <v>6.2</v>
      </c>
      <c r="DB112">
        <v>0</v>
      </c>
      <c r="DC112">
        <v>0</v>
      </c>
      <c r="DD112">
        <v>0</v>
      </c>
      <c r="DE112">
        <v>4.5</v>
      </c>
      <c r="DF112">
        <v>33</v>
      </c>
      <c r="DG112">
        <v>0</v>
      </c>
      <c r="DH112">
        <v>9.4</v>
      </c>
      <c r="DI112">
        <v>0</v>
      </c>
      <c r="DJ112">
        <v>0</v>
      </c>
      <c r="DK112">
        <v>10</v>
      </c>
      <c r="DL112">
        <v>0</v>
      </c>
      <c r="DM112">
        <v>0</v>
      </c>
      <c r="DN112">
        <v>0</v>
      </c>
      <c r="DO112">
        <v>0</v>
      </c>
      <c r="DP112">
        <v>0</v>
      </c>
      <c r="DQ112">
        <v>0</v>
      </c>
      <c r="DR112">
        <v>0</v>
      </c>
      <c r="DS112">
        <v>15.8</v>
      </c>
      <c r="DT112">
        <v>0</v>
      </c>
      <c r="DU112">
        <v>30.8</v>
      </c>
      <c r="DV112">
        <v>0</v>
      </c>
      <c r="DW112">
        <v>0</v>
      </c>
      <c r="DX112">
        <v>0</v>
      </c>
      <c r="DY112">
        <v>0</v>
      </c>
      <c r="DZ112">
        <v>0</v>
      </c>
      <c r="EA112">
        <v>0</v>
      </c>
      <c r="EB112">
        <v>29.7</v>
      </c>
      <c r="EC112">
        <v>11.3</v>
      </c>
      <c r="ED112">
        <v>0</v>
      </c>
      <c r="EE112">
        <v>0</v>
      </c>
      <c r="EF112">
        <v>8.1999999999999993</v>
      </c>
      <c r="EG112">
        <v>0</v>
      </c>
      <c r="EH112">
        <v>0</v>
      </c>
      <c r="EI112">
        <v>0</v>
      </c>
      <c r="EJ112">
        <v>0</v>
      </c>
      <c r="EK112">
        <v>0</v>
      </c>
      <c r="EL112">
        <v>0</v>
      </c>
      <c r="EM112">
        <v>0</v>
      </c>
      <c r="EN112">
        <v>0</v>
      </c>
      <c r="EO112">
        <v>0</v>
      </c>
      <c r="EP112">
        <v>0</v>
      </c>
      <c r="EQ112">
        <v>36.799999999999997</v>
      </c>
      <c r="ER112">
        <v>0</v>
      </c>
      <c r="ES112">
        <v>0</v>
      </c>
      <c r="ET112">
        <v>10.5</v>
      </c>
      <c r="EU112">
        <v>0</v>
      </c>
      <c r="EV112">
        <v>0</v>
      </c>
      <c r="EW112">
        <v>0</v>
      </c>
      <c r="EX112">
        <v>0</v>
      </c>
      <c r="EY112">
        <v>12.8</v>
      </c>
      <c r="EZ112">
        <v>0</v>
      </c>
      <c r="FA112">
        <v>0</v>
      </c>
      <c r="FB112">
        <v>29</v>
      </c>
      <c r="FC112">
        <v>0</v>
      </c>
      <c r="FD112">
        <v>0</v>
      </c>
      <c r="FE112">
        <v>0</v>
      </c>
      <c r="FF112">
        <v>0</v>
      </c>
      <c r="FG112">
        <v>0</v>
      </c>
      <c r="FH112">
        <v>0</v>
      </c>
      <c r="FI112">
        <v>33.6</v>
      </c>
      <c r="FJ112">
        <v>0</v>
      </c>
      <c r="FK112">
        <v>0</v>
      </c>
      <c r="FL112">
        <v>0</v>
      </c>
      <c r="FM112">
        <v>0</v>
      </c>
      <c r="FN112">
        <v>0</v>
      </c>
      <c r="FO112">
        <v>13</v>
      </c>
      <c r="FP112">
        <v>0</v>
      </c>
      <c r="FQ112">
        <v>0</v>
      </c>
      <c r="FR112">
        <v>0</v>
      </c>
      <c r="FS112">
        <v>0</v>
      </c>
      <c r="FT112">
        <v>0</v>
      </c>
      <c r="FU112">
        <v>0</v>
      </c>
      <c r="FV112">
        <v>5.2</v>
      </c>
      <c r="FW112">
        <v>0</v>
      </c>
      <c r="FX112">
        <v>11.8</v>
      </c>
      <c r="FY112">
        <v>0</v>
      </c>
      <c r="FZ112">
        <v>0</v>
      </c>
      <c r="GA112">
        <v>0</v>
      </c>
      <c r="GB112">
        <v>0</v>
      </c>
    </row>
    <row r="113" spans="1:305" ht="15" x14ac:dyDescent="0.25">
      <c r="A113" t="s">
        <v>171</v>
      </c>
      <c r="B113" s="54"/>
      <c r="C113" s="7">
        <v>96</v>
      </c>
      <c r="D113" s="7">
        <v>0</v>
      </c>
      <c r="E113" s="7">
        <v>94</v>
      </c>
      <c r="F113" s="7">
        <v>25.2</v>
      </c>
      <c r="G113" s="7">
        <v>0</v>
      </c>
      <c r="H113" s="7">
        <v>21.7</v>
      </c>
      <c r="I113" s="7">
        <v>0</v>
      </c>
      <c r="J113" s="7">
        <v>45.2</v>
      </c>
      <c r="K113" s="7">
        <v>43.9</v>
      </c>
      <c r="L113" s="7">
        <v>0</v>
      </c>
      <c r="M113" s="7">
        <v>15.9</v>
      </c>
      <c r="N113" s="7">
        <v>0</v>
      </c>
      <c r="O113" s="7">
        <v>0</v>
      </c>
      <c r="P113" s="7">
        <v>32.4</v>
      </c>
      <c r="Q113" s="7">
        <v>18.600000000000001</v>
      </c>
      <c r="R113" s="7">
        <v>11.8</v>
      </c>
      <c r="S113" s="7">
        <v>0</v>
      </c>
      <c r="T113" s="7">
        <v>0</v>
      </c>
      <c r="U113" s="7">
        <v>0</v>
      </c>
      <c r="V113" s="7">
        <v>73.900000000000006</v>
      </c>
      <c r="W113" s="7">
        <v>0</v>
      </c>
      <c r="X113" s="7">
        <v>0</v>
      </c>
      <c r="Y113" s="7">
        <v>0</v>
      </c>
      <c r="Z113" s="7">
        <v>0</v>
      </c>
      <c r="AA113" s="7">
        <v>34.4</v>
      </c>
      <c r="AB113" s="7">
        <v>61.4</v>
      </c>
      <c r="AC113" s="7">
        <v>73.599999999999994</v>
      </c>
      <c r="AD113" s="7">
        <v>33.9</v>
      </c>
      <c r="AE113" s="7">
        <v>11.2</v>
      </c>
      <c r="AF113" s="7">
        <v>46.2</v>
      </c>
      <c r="AG113" s="7">
        <v>0</v>
      </c>
      <c r="AH113" s="7">
        <v>7</v>
      </c>
      <c r="AI113" s="7">
        <v>19.600000000000001</v>
      </c>
      <c r="AJ113" s="7">
        <v>0</v>
      </c>
      <c r="AK113" s="7">
        <v>11.1</v>
      </c>
      <c r="AL113" s="7">
        <v>29.7</v>
      </c>
      <c r="AM113" s="7">
        <v>85.1</v>
      </c>
      <c r="AN113" s="7">
        <v>24.5</v>
      </c>
      <c r="AO113" s="7">
        <v>0</v>
      </c>
      <c r="AP113" s="7">
        <v>0</v>
      </c>
      <c r="AQ113" s="7">
        <v>0</v>
      </c>
      <c r="AR113" s="7">
        <v>9.9</v>
      </c>
      <c r="AS113" s="7">
        <v>15.7</v>
      </c>
      <c r="AT113" s="7">
        <v>35.9</v>
      </c>
      <c r="AU113" s="7">
        <v>63.4</v>
      </c>
      <c r="AV113" s="7">
        <v>31</v>
      </c>
      <c r="AW113" s="7">
        <v>21.8</v>
      </c>
      <c r="AX113" s="7">
        <v>0</v>
      </c>
      <c r="AY113" s="7">
        <v>0</v>
      </c>
      <c r="AZ113" s="7">
        <v>0</v>
      </c>
      <c r="BA113" s="7">
        <v>38.5</v>
      </c>
      <c r="BB113" s="7">
        <v>15.5</v>
      </c>
      <c r="BC113" s="7">
        <v>13.5</v>
      </c>
      <c r="BD113" s="7">
        <v>0</v>
      </c>
      <c r="BE113" s="7">
        <v>0</v>
      </c>
      <c r="BF113" s="7">
        <v>16</v>
      </c>
      <c r="BG113" s="7">
        <v>0</v>
      </c>
      <c r="BH113" s="7">
        <v>30.6</v>
      </c>
      <c r="BI113" s="7">
        <v>41</v>
      </c>
      <c r="BJ113" s="7">
        <v>24</v>
      </c>
      <c r="BK113" s="7">
        <v>46.3</v>
      </c>
      <c r="BL113" s="7">
        <v>0</v>
      </c>
      <c r="BM113" s="7">
        <v>0</v>
      </c>
      <c r="BN113" s="7">
        <v>0</v>
      </c>
      <c r="BO113" s="7">
        <v>52.2</v>
      </c>
      <c r="BP113" s="7">
        <v>95.1</v>
      </c>
      <c r="BQ113" s="7">
        <v>87.9</v>
      </c>
      <c r="BR113" s="7">
        <v>20.3</v>
      </c>
      <c r="BS113" s="7">
        <v>16.2</v>
      </c>
      <c r="BT113" s="7">
        <v>0</v>
      </c>
      <c r="BU113" s="7">
        <v>0</v>
      </c>
      <c r="BV113" s="7">
        <v>0</v>
      </c>
      <c r="BW113" s="7">
        <v>41.3</v>
      </c>
      <c r="BX113" s="7">
        <v>0</v>
      </c>
      <c r="BY113" s="7">
        <v>0</v>
      </c>
      <c r="BZ113" s="7">
        <v>45.3</v>
      </c>
      <c r="CA113" s="7">
        <v>15.7</v>
      </c>
      <c r="CB113" s="7">
        <v>27</v>
      </c>
      <c r="CC113" s="7">
        <v>29.8</v>
      </c>
      <c r="CD113" s="7">
        <v>0</v>
      </c>
      <c r="CE113" s="7">
        <v>0</v>
      </c>
      <c r="CF113" s="7">
        <v>0</v>
      </c>
      <c r="CG113" s="7">
        <v>11.8</v>
      </c>
      <c r="CH113" s="7">
        <v>0</v>
      </c>
      <c r="CI113" s="7">
        <v>4.9000000000000004</v>
      </c>
      <c r="CJ113">
        <v>41.1</v>
      </c>
      <c r="CK113">
        <v>43.2</v>
      </c>
      <c r="CL113">
        <v>0</v>
      </c>
      <c r="CM113">
        <v>0</v>
      </c>
      <c r="CN113">
        <v>20.6</v>
      </c>
      <c r="CO113">
        <v>0</v>
      </c>
      <c r="CP113">
        <v>16.600000000000001</v>
      </c>
      <c r="CQ113">
        <v>86.4</v>
      </c>
      <c r="CR113">
        <v>33.4</v>
      </c>
      <c r="CS113">
        <v>6.5</v>
      </c>
      <c r="CT113">
        <v>0</v>
      </c>
      <c r="CU113">
        <v>13.4</v>
      </c>
      <c r="CV113">
        <v>24.7</v>
      </c>
      <c r="CW113">
        <v>13.4</v>
      </c>
      <c r="CX113">
        <v>0</v>
      </c>
      <c r="CY113">
        <v>0</v>
      </c>
      <c r="CZ113">
        <v>9.9</v>
      </c>
      <c r="DA113">
        <v>11.2</v>
      </c>
      <c r="DB113">
        <v>0</v>
      </c>
      <c r="DC113">
        <v>14.6</v>
      </c>
      <c r="DD113">
        <v>0</v>
      </c>
      <c r="DE113">
        <v>0</v>
      </c>
      <c r="DF113">
        <v>15.5</v>
      </c>
      <c r="DG113">
        <v>0</v>
      </c>
      <c r="DH113">
        <v>0</v>
      </c>
      <c r="DI113">
        <v>0</v>
      </c>
      <c r="DJ113">
        <v>0</v>
      </c>
      <c r="DK113">
        <v>0</v>
      </c>
      <c r="DL113">
        <v>35.4</v>
      </c>
      <c r="DM113">
        <v>0</v>
      </c>
      <c r="DN113">
        <v>0</v>
      </c>
      <c r="DO113">
        <v>0</v>
      </c>
      <c r="DP113">
        <v>20.5</v>
      </c>
      <c r="DQ113">
        <v>0</v>
      </c>
      <c r="DR113">
        <v>0</v>
      </c>
      <c r="DS113">
        <v>32.9</v>
      </c>
      <c r="DT113">
        <v>9.5</v>
      </c>
      <c r="DU113">
        <v>11.7</v>
      </c>
      <c r="DV113">
        <v>26.1</v>
      </c>
      <c r="DW113">
        <v>0</v>
      </c>
      <c r="DX113">
        <v>0</v>
      </c>
      <c r="DY113">
        <v>0</v>
      </c>
      <c r="DZ113">
        <v>18</v>
      </c>
      <c r="EA113">
        <v>26.6</v>
      </c>
      <c r="EB113">
        <v>7.4</v>
      </c>
      <c r="EC113">
        <v>0</v>
      </c>
      <c r="ED113">
        <v>42.8</v>
      </c>
      <c r="EE113">
        <v>23.6</v>
      </c>
      <c r="EF113">
        <v>9.4</v>
      </c>
      <c r="EG113">
        <v>0</v>
      </c>
      <c r="EH113">
        <v>12.5</v>
      </c>
      <c r="EI113">
        <v>0</v>
      </c>
      <c r="EJ113">
        <v>0</v>
      </c>
      <c r="EK113">
        <v>0</v>
      </c>
      <c r="EL113">
        <v>0</v>
      </c>
      <c r="EM113">
        <v>0</v>
      </c>
      <c r="EN113">
        <v>18.399999999999999</v>
      </c>
      <c r="EO113">
        <v>20.5</v>
      </c>
      <c r="EP113">
        <v>0</v>
      </c>
      <c r="EQ113">
        <v>74.400000000000006</v>
      </c>
      <c r="ER113">
        <v>0</v>
      </c>
      <c r="ES113">
        <v>0</v>
      </c>
      <c r="ET113">
        <v>0</v>
      </c>
      <c r="EU113">
        <v>6.7</v>
      </c>
      <c r="EV113">
        <v>0</v>
      </c>
      <c r="EW113">
        <v>0</v>
      </c>
      <c r="EX113">
        <v>7</v>
      </c>
      <c r="EY113">
        <v>16.5</v>
      </c>
      <c r="EZ113">
        <v>0</v>
      </c>
      <c r="FA113">
        <v>0</v>
      </c>
      <c r="FB113">
        <v>13</v>
      </c>
      <c r="FC113">
        <v>0</v>
      </c>
      <c r="FD113">
        <v>0</v>
      </c>
      <c r="FE113">
        <v>0</v>
      </c>
      <c r="FF113">
        <v>0</v>
      </c>
      <c r="FG113">
        <v>0</v>
      </c>
      <c r="FH113">
        <v>0</v>
      </c>
      <c r="FI113">
        <v>21</v>
      </c>
      <c r="FJ113">
        <v>0</v>
      </c>
      <c r="FK113">
        <v>0</v>
      </c>
      <c r="FL113">
        <v>0</v>
      </c>
      <c r="FM113">
        <v>19.3</v>
      </c>
      <c r="FN113">
        <v>6.4</v>
      </c>
      <c r="FO113">
        <v>0</v>
      </c>
      <c r="FP113">
        <v>0</v>
      </c>
      <c r="FQ113">
        <v>8.1</v>
      </c>
      <c r="FR113">
        <v>13.4</v>
      </c>
      <c r="FS113">
        <v>0</v>
      </c>
      <c r="FT113">
        <v>0</v>
      </c>
      <c r="FU113">
        <v>0</v>
      </c>
      <c r="FV113">
        <v>0</v>
      </c>
      <c r="FW113">
        <v>16.899999999999999</v>
      </c>
      <c r="FX113">
        <v>0</v>
      </c>
      <c r="FY113">
        <v>0</v>
      </c>
      <c r="FZ113">
        <v>2</v>
      </c>
      <c r="GA113">
        <v>0</v>
      </c>
      <c r="GB113">
        <v>7</v>
      </c>
    </row>
    <row r="114" spans="1:305" ht="15" x14ac:dyDescent="0.25">
      <c r="A114" t="s">
        <v>172</v>
      </c>
      <c r="B114" s="54"/>
      <c r="C114" s="7">
        <v>0</v>
      </c>
      <c r="D114" s="7">
        <v>0</v>
      </c>
      <c r="E114" s="7">
        <v>0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v>0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  <c r="AH114" s="7">
        <v>0</v>
      </c>
      <c r="AI114" s="7">
        <v>0</v>
      </c>
      <c r="AJ114" s="7">
        <v>0</v>
      </c>
      <c r="AK114" s="7">
        <v>0</v>
      </c>
      <c r="AL114" s="7">
        <v>0</v>
      </c>
      <c r="AM114" s="7">
        <v>0</v>
      </c>
      <c r="AN114" s="7">
        <v>0</v>
      </c>
      <c r="AO114" s="7">
        <v>0</v>
      </c>
      <c r="AP114" s="7">
        <v>0</v>
      </c>
      <c r="AQ114" s="7">
        <v>0</v>
      </c>
      <c r="AR114" s="7">
        <v>0</v>
      </c>
      <c r="AS114" s="7">
        <v>0</v>
      </c>
      <c r="AT114" s="7">
        <v>0</v>
      </c>
      <c r="AU114" s="7">
        <v>0</v>
      </c>
      <c r="AV114" s="7">
        <v>0</v>
      </c>
      <c r="AW114" s="7">
        <v>0</v>
      </c>
      <c r="AX114" s="7">
        <v>0</v>
      </c>
      <c r="AY114" s="7">
        <v>0</v>
      </c>
      <c r="AZ114" s="7">
        <v>0</v>
      </c>
      <c r="BA114" s="7">
        <v>0</v>
      </c>
      <c r="BB114" s="7">
        <v>0</v>
      </c>
      <c r="BC114" s="7">
        <v>0</v>
      </c>
      <c r="BD114" s="7">
        <v>0</v>
      </c>
      <c r="BE114" s="7">
        <v>0</v>
      </c>
      <c r="BF114" s="7">
        <v>0</v>
      </c>
      <c r="BG114" s="7">
        <v>0</v>
      </c>
      <c r="BH114" s="7">
        <v>0</v>
      </c>
      <c r="BI114" s="7">
        <v>0</v>
      </c>
      <c r="BJ114" s="7">
        <v>0</v>
      </c>
      <c r="BK114" s="7">
        <v>0</v>
      </c>
      <c r="BL114" s="7">
        <v>0</v>
      </c>
      <c r="BM114" s="7">
        <v>0</v>
      </c>
      <c r="BN114" s="7">
        <v>0</v>
      </c>
      <c r="BO114" s="7">
        <v>0</v>
      </c>
      <c r="BP114" s="7">
        <v>0</v>
      </c>
      <c r="BQ114" s="7">
        <v>0</v>
      </c>
      <c r="BR114" s="7">
        <v>0</v>
      </c>
      <c r="BS114" s="7">
        <v>0</v>
      </c>
      <c r="BT114" s="7">
        <v>0</v>
      </c>
      <c r="BU114" s="7">
        <v>0</v>
      </c>
      <c r="BV114" s="7">
        <v>0</v>
      </c>
      <c r="BW114" s="7">
        <v>0</v>
      </c>
      <c r="BX114" s="7">
        <v>0</v>
      </c>
      <c r="BY114" s="7">
        <v>0</v>
      </c>
      <c r="BZ114" s="7">
        <v>0</v>
      </c>
      <c r="CA114" s="7">
        <v>0</v>
      </c>
      <c r="CB114" s="7">
        <v>0</v>
      </c>
      <c r="CC114" s="7">
        <v>0</v>
      </c>
      <c r="CD114" s="7">
        <v>0</v>
      </c>
      <c r="CE114" s="7">
        <v>0</v>
      </c>
      <c r="CF114" s="7">
        <v>0</v>
      </c>
      <c r="CG114" s="7">
        <v>0</v>
      </c>
      <c r="CH114" s="7">
        <v>0</v>
      </c>
      <c r="CI114" s="7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  <c r="DH114">
        <v>0</v>
      </c>
      <c r="DI114">
        <v>0</v>
      </c>
      <c r="DJ114">
        <v>0</v>
      </c>
      <c r="DK114">
        <v>0</v>
      </c>
      <c r="DL114">
        <v>0</v>
      </c>
      <c r="DM114">
        <v>0</v>
      </c>
      <c r="DN114">
        <v>0</v>
      </c>
      <c r="DO114">
        <v>0</v>
      </c>
      <c r="DP114">
        <v>0</v>
      </c>
      <c r="DQ114">
        <v>0</v>
      </c>
      <c r="DR114">
        <v>0</v>
      </c>
      <c r="DS114">
        <v>0</v>
      </c>
      <c r="DT114">
        <v>0</v>
      </c>
      <c r="DU114">
        <v>0</v>
      </c>
      <c r="DV114">
        <v>0</v>
      </c>
      <c r="DW114">
        <v>0</v>
      </c>
      <c r="DX114">
        <v>0</v>
      </c>
      <c r="DY114">
        <v>0</v>
      </c>
      <c r="DZ114">
        <v>0</v>
      </c>
      <c r="EA114">
        <v>0</v>
      </c>
      <c r="EB114">
        <v>0</v>
      </c>
      <c r="EC114">
        <v>0</v>
      </c>
      <c r="ED114">
        <v>0</v>
      </c>
      <c r="EE114">
        <v>0</v>
      </c>
      <c r="EF114">
        <v>0</v>
      </c>
      <c r="EG114">
        <v>0</v>
      </c>
      <c r="EH114">
        <v>0</v>
      </c>
      <c r="EI114">
        <v>0</v>
      </c>
      <c r="EJ114">
        <v>0</v>
      </c>
      <c r="EK114">
        <v>0</v>
      </c>
      <c r="EL114">
        <v>0</v>
      </c>
      <c r="EM114">
        <v>0</v>
      </c>
      <c r="EN114">
        <v>0</v>
      </c>
      <c r="EO114">
        <v>0</v>
      </c>
      <c r="EP114">
        <v>0</v>
      </c>
      <c r="EQ114">
        <v>0</v>
      </c>
      <c r="ER114">
        <v>0</v>
      </c>
      <c r="ES114">
        <v>0</v>
      </c>
      <c r="ET114">
        <v>0</v>
      </c>
      <c r="EU114">
        <v>0</v>
      </c>
      <c r="EV114">
        <v>0</v>
      </c>
      <c r="EW114">
        <v>0</v>
      </c>
      <c r="EX114">
        <v>0</v>
      </c>
      <c r="EY114">
        <v>0</v>
      </c>
      <c r="EZ114">
        <v>0</v>
      </c>
      <c r="FA114">
        <v>0</v>
      </c>
      <c r="FB114">
        <v>0</v>
      </c>
      <c r="FC114">
        <v>0</v>
      </c>
      <c r="FD114">
        <v>0</v>
      </c>
      <c r="FE114">
        <v>0</v>
      </c>
      <c r="FF114">
        <v>0</v>
      </c>
      <c r="FG114">
        <v>0</v>
      </c>
      <c r="FH114">
        <v>0</v>
      </c>
      <c r="FI114">
        <v>0</v>
      </c>
      <c r="FJ114">
        <v>0</v>
      </c>
      <c r="FK114">
        <v>0</v>
      </c>
      <c r="FL114">
        <v>0</v>
      </c>
      <c r="FM114">
        <v>0</v>
      </c>
      <c r="FN114">
        <v>0</v>
      </c>
      <c r="FO114">
        <v>0</v>
      </c>
      <c r="FP114">
        <v>0</v>
      </c>
      <c r="FQ114">
        <v>0</v>
      </c>
      <c r="FR114">
        <v>0</v>
      </c>
      <c r="FS114">
        <v>0</v>
      </c>
      <c r="FT114">
        <v>0</v>
      </c>
      <c r="FU114">
        <v>0</v>
      </c>
      <c r="FV114">
        <v>0</v>
      </c>
      <c r="FW114">
        <v>0</v>
      </c>
      <c r="FX114">
        <v>0</v>
      </c>
      <c r="FY114">
        <v>0</v>
      </c>
      <c r="FZ114">
        <v>0</v>
      </c>
      <c r="GA114">
        <v>0</v>
      </c>
      <c r="GB114">
        <v>0</v>
      </c>
    </row>
    <row r="115" spans="1:305" x14ac:dyDescent="0.3">
      <c r="A115" t="s">
        <v>173</v>
      </c>
      <c r="B115" s="54"/>
      <c r="C115" s="7">
        <v>0</v>
      </c>
      <c r="D115" s="7">
        <v>0</v>
      </c>
      <c r="E115" s="7">
        <v>0</v>
      </c>
      <c r="F115" s="7">
        <v>0</v>
      </c>
      <c r="G115" s="7">
        <v>0</v>
      </c>
      <c r="H115" s="7">
        <v>0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  <c r="N115" s="7">
        <v>0</v>
      </c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v>0</v>
      </c>
      <c r="W115" s="7">
        <v>0</v>
      </c>
      <c r="X115" s="7">
        <v>0</v>
      </c>
      <c r="Y115" s="7">
        <v>0</v>
      </c>
      <c r="Z115" s="7">
        <v>0</v>
      </c>
      <c r="AA115" s="7">
        <v>0</v>
      </c>
      <c r="AB115" s="7">
        <v>0</v>
      </c>
      <c r="AC115" s="7">
        <v>0</v>
      </c>
      <c r="AD115" s="7">
        <v>0</v>
      </c>
      <c r="AE115" s="7">
        <v>0</v>
      </c>
      <c r="AF115" s="7">
        <v>0</v>
      </c>
      <c r="AG115" s="7">
        <v>0</v>
      </c>
      <c r="AH115" s="7">
        <v>0</v>
      </c>
      <c r="AI115" s="7">
        <v>0</v>
      </c>
      <c r="AJ115" s="7">
        <v>0</v>
      </c>
      <c r="AK115" s="7">
        <v>0</v>
      </c>
      <c r="AL115" s="7">
        <v>0</v>
      </c>
      <c r="AM115" s="7">
        <v>0</v>
      </c>
      <c r="AN115" s="7">
        <v>0</v>
      </c>
      <c r="AO115" s="7">
        <v>0</v>
      </c>
      <c r="AP115" s="7">
        <v>0</v>
      </c>
      <c r="AQ115" s="7">
        <v>0</v>
      </c>
      <c r="AR115" s="7">
        <v>0</v>
      </c>
      <c r="AS115" s="7">
        <v>0</v>
      </c>
      <c r="AT115" s="7">
        <v>0</v>
      </c>
      <c r="AU115" s="7">
        <v>0</v>
      </c>
      <c r="AV115" s="7">
        <v>0</v>
      </c>
      <c r="AW115" s="7">
        <v>0</v>
      </c>
      <c r="AX115" s="7">
        <v>0</v>
      </c>
      <c r="AY115" s="7">
        <v>0</v>
      </c>
      <c r="AZ115" s="7">
        <v>0</v>
      </c>
      <c r="BA115" s="7">
        <v>0</v>
      </c>
      <c r="BB115" s="7">
        <v>0</v>
      </c>
      <c r="BC115" s="7">
        <v>0</v>
      </c>
      <c r="BD115" s="7">
        <v>0</v>
      </c>
      <c r="BE115" s="7">
        <v>0</v>
      </c>
      <c r="BF115" s="7">
        <v>0</v>
      </c>
      <c r="BG115" s="7">
        <v>0</v>
      </c>
      <c r="BH115" s="7">
        <v>0</v>
      </c>
      <c r="BI115" s="7">
        <v>0</v>
      </c>
      <c r="BJ115" s="7">
        <v>0</v>
      </c>
      <c r="BK115" s="7">
        <v>0</v>
      </c>
      <c r="BL115" s="7">
        <v>0</v>
      </c>
      <c r="BM115" s="7">
        <v>0</v>
      </c>
      <c r="BN115" s="7">
        <v>0</v>
      </c>
      <c r="BO115" s="7">
        <v>0</v>
      </c>
      <c r="BP115" s="7">
        <v>0</v>
      </c>
      <c r="BQ115" s="7">
        <v>0</v>
      </c>
      <c r="BR115" s="7">
        <v>0</v>
      </c>
      <c r="BS115" s="7">
        <v>0</v>
      </c>
      <c r="BT115" s="7">
        <v>0</v>
      </c>
      <c r="BU115" s="7">
        <v>0</v>
      </c>
      <c r="BV115" s="7">
        <v>0</v>
      </c>
      <c r="BW115" s="7">
        <v>0</v>
      </c>
      <c r="BX115" s="7">
        <v>0</v>
      </c>
      <c r="BY115" s="7">
        <v>0</v>
      </c>
      <c r="BZ115" s="7">
        <v>0</v>
      </c>
      <c r="CA115" s="7">
        <v>0</v>
      </c>
      <c r="CB115" s="7">
        <v>0</v>
      </c>
      <c r="CC115" s="7">
        <v>0</v>
      </c>
      <c r="CD115" s="7">
        <v>0</v>
      </c>
      <c r="CE115" s="7">
        <v>0</v>
      </c>
      <c r="CF115" s="7">
        <v>0</v>
      </c>
      <c r="CG115" s="7">
        <v>0</v>
      </c>
      <c r="CH115" s="7">
        <v>0</v>
      </c>
      <c r="CI115" s="7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0</v>
      </c>
      <c r="DO115">
        <v>0</v>
      </c>
      <c r="DP115">
        <v>0</v>
      </c>
      <c r="DQ115">
        <v>0</v>
      </c>
      <c r="DR115">
        <v>0</v>
      </c>
      <c r="DS115">
        <v>0</v>
      </c>
      <c r="DT115">
        <v>0</v>
      </c>
      <c r="DU115">
        <v>0</v>
      </c>
      <c r="DV115">
        <v>0</v>
      </c>
      <c r="DW115">
        <v>0</v>
      </c>
      <c r="DX115">
        <v>0</v>
      </c>
      <c r="DY115">
        <v>0</v>
      </c>
      <c r="DZ115">
        <v>0</v>
      </c>
      <c r="EA115">
        <v>0</v>
      </c>
      <c r="EB115">
        <v>0</v>
      </c>
      <c r="EC115">
        <v>0</v>
      </c>
      <c r="ED115">
        <v>0</v>
      </c>
      <c r="EE115">
        <v>0</v>
      </c>
      <c r="EF115">
        <v>0</v>
      </c>
      <c r="EG115">
        <v>0</v>
      </c>
      <c r="EH115">
        <v>0</v>
      </c>
      <c r="EI115">
        <v>0</v>
      </c>
      <c r="EJ115">
        <v>0</v>
      </c>
      <c r="EK115">
        <v>0</v>
      </c>
      <c r="EL115">
        <v>0</v>
      </c>
      <c r="EM115">
        <v>0</v>
      </c>
      <c r="EN115">
        <v>0</v>
      </c>
      <c r="EO115">
        <v>0</v>
      </c>
      <c r="EP115">
        <v>0</v>
      </c>
      <c r="EQ115">
        <v>0</v>
      </c>
      <c r="ER115">
        <v>0</v>
      </c>
      <c r="ES115">
        <v>0</v>
      </c>
      <c r="ET115">
        <v>0</v>
      </c>
      <c r="EU115">
        <v>0</v>
      </c>
      <c r="EV115">
        <v>0</v>
      </c>
      <c r="EW115">
        <v>0</v>
      </c>
      <c r="EX115">
        <v>0</v>
      </c>
      <c r="EY115">
        <v>0</v>
      </c>
      <c r="EZ115">
        <v>0</v>
      </c>
      <c r="FA115">
        <v>0</v>
      </c>
      <c r="FB115">
        <v>0</v>
      </c>
      <c r="FC115">
        <v>0</v>
      </c>
      <c r="FD115">
        <v>0</v>
      </c>
      <c r="FE115">
        <v>0</v>
      </c>
      <c r="FF115">
        <v>0</v>
      </c>
      <c r="FG115">
        <v>0</v>
      </c>
      <c r="FH115">
        <v>0</v>
      </c>
      <c r="FI115">
        <v>0</v>
      </c>
      <c r="FJ115">
        <v>0</v>
      </c>
      <c r="FK115">
        <v>0</v>
      </c>
      <c r="FL115">
        <v>0</v>
      </c>
      <c r="FM115">
        <v>0</v>
      </c>
      <c r="FN115">
        <v>0</v>
      </c>
      <c r="FO115">
        <v>0</v>
      </c>
      <c r="FP115">
        <v>0</v>
      </c>
      <c r="FQ115">
        <v>0</v>
      </c>
      <c r="FR115">
        <v>0</v>
      </c>
      <c r="FS115">
        <v>0</v>
      </c>
      <c r="FT115">
        <v>0</v>
      </c>
      <c r="FU115">
        <v>0</v>
      </c>
      <c r="FV115">
        <v>0</v>
      </c>
      <c r="FW115">
        <v>0</v>
      </c>
      <c r="FX115">
        <v>0</v>
      </c>
      <c r="FY115">
        <v>0</v>
      </c>
      <c r="FZ115">
        <v>0</v>
      </c>
      <c r="GA115">
        <v>0</v>
      </c>
      <c r="GB115">
        <v>0</v>
      </c>
    </row>
    <row r="116" spans="1:305" ht="15" x14ac:dyDescent="0.25">
      <c r="A116" t="s">
        <v>174</v>
      </c>
      <c r="B116" s="54"/>
      <c r="C116" s="7">
        <v>0</v>
      </c>
      <c r="D116" s="7">
        <v>0</v>
      </c>
      <c r="E116" s="7">
        <v>0</v>
      </c>
      <c r="F116" s="7">
        <v>0</v>
      </c>
      <c r="G116" s="7">
        <v>0</v>
      </c>
      <c r="H116" s="7">
        <v>0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  <c r="N116" s="7">
        <v>0</v>
      </c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v>0</v>
      </c>
      <c r="W116" s="7">
        <v>0</v>
      </c>
      <c r="X116" s="7">
        <v>0</v>
      </c>
      <c r="Y116" s="7">
        <v>0</v>
      </c>
      <c r="Z116" s="7">
        <v>0</v>
      </c>
      <c r="AA116" s="7">
        <v>0</v>
      </c>
      <c r="AB116" s="7">
        <v>0</v>
      </c>
      <c r="AC116" s="7">
        <v>0</v>
      </c>
      <c r="AD116" s="7">
        <v>0</v>
      </c>
      <c r="AE116" s="7">
        <v>0</v>
      </c>
      <c r="AF116" s="7">
        <v>0</v>
      </c>
      <c r="AG116" s="7">
        <v>0</v>
      </c>
      <c r="AH116" s="7">
        <v>0</v>
      </c>
      <c r="AI116" s="7">
        <v>0</v>
      </c>
      <c r="AJ116" s="7">
        <v>0</v>
      </c>
      <c r="AK116" s="7">
        <v>0</v>
      </c>
      <c r="AL116" s="7">
        <v>0</v>
      </c>
      <c r="AM116" s="7">
        <v>0</v>
      </c>
      <c r="AN116" s="7">
        <v>0</v>
      </c>
      <c r="AO116" s="7">
        <v>0</v>
      </c>
      <c r="AP116" s="7">
        <v>0</v>
      </c>
      <c r="AQ116" s="7">
        <v>0</v>
      </c>
      <c r="AR116" s="7">
        <v>0</v>
      </c>
      <c r="AS116" s="7">
        <v>0</v>
      </c>
      <c r="AT116" s="7">
        <v>0</v>
      </c>
      <c r="AU116" s="7">
        <v>0</v>
      </c>
      <c r="AV116" s="7">
        <v>0</v>
      </c>
      <c r="AW116" s="7">
        <v>0</v>
      </c>
      <c r="AX116" s="7">
        <v>0</v>
      </c>
      <c r="AY116" s="7">
        <v>0</v>
      </c>
      <c r="AZ116" s="7">
        <v>0</v>
      </c>
      <c r="BA116" s="7">
        <v>0</v>
      </c>
      <c r="BB116" s="7">
        <v>0</v>
      </c>
      <c r="BC116" s="7">
        <v>0</v>
      </c>
      <c r="BD116" s="7">
        <v>0</v>
      </c>
      <c r="BE116" s="7">
        <v>0</v>
      </c>
      <c r="BF116" s="7">
        <v>0</v>
      </c>
      <c r="BG116" s="7">
        <v>0</v>
      </c>
      <c r="BH116" s="7">
        <v>0</v>
      </c>
      <c r="BI116" s="7">
        <v>0</v>
      </c>
      <c r="BJ116" s="7">
        <v>0</v>
      </c>
      <c r="BK116" s="7">
        <v>0</v>
      </c>
      <c r="BL116" s="7">
        <v>0</v>
      </c>
      <c r="BM116" s="7">
        <v>0</v>
      </c>
      <c r="BN116" s="7">
        <v>0</v>
      </c>
      <c r="BO116" s="7">
        <v>0</v>
      </c>
      <c r="BP116" s="7">
        <v>0</v>
      </c>
      <c r="BQ116" s="7">
        <v>0</v>
      </c>
      <c r="BR116" s="7">
        <v>0</v>
      </c>
      <c r="BS116" s="7">
        <v>0</v>
      </c>
      <c r="BT116" s="7">
        <v>0</v>
      </c>
      <c r="BU116" s="7">
        <v>0</v>
      </c>
      <c r="BV116" s="7">
        <v>0</v>
      </c>
      <c r="BW116" s="7">
        <v>0</v>
      </c>
      <c r="BX116" s="7">
        <v>0</v>
      </c>
      <c r="BY116" s="7">
        <v>0</v>
      </c>
      <c r="BZ116" s="7">
        <v>0</v>
      </c>
      <c r="CA116" s="7">
        <v>0</v>
      </c>
      <c r="CB116" s="7">
        <v>0</v>
      </c>
      <c r="CC116" s="7">
        <v>0</v>
      </c>
      <c r="CD116" s="7">
        <v>0</v>
      </c>
      <c r="CE116" s="7">
        <v>0</v>
      </c>
      <c r="CF116" s="7">
        <v>0</v>
      </c>
      <c r="CG116" s="7">
        <v>0</v>
      </c>
      <c r="CH116" s="7">
        <v>0</v>
      </c>
      <c r="CI116" s="7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0</v>
      </c>
      <c r="DM116">
        <v>0</v>
      </c>
      <c r="DN116">
        <v>0</v>
      </c>
      <c r="DO116">
        <v>0</v>
      </c>
      <c r="DP116">
        <v>0</v>
      </c>
      <c r="DQ116">
        <v>0</v>
      </c>
      <c r="DR116">
        <v>0</v>
      </c>
      <c r="DS116">
        <v>0</v>
      </c>
      <c r="DT116">
        <v>0</v>
      </c>
      <c r="DU116">
        <v>0</v>
      </c>
      <c r="DV116">
        <v>0</v>
      </c>
      <c r="DW116">
        <v>0</v>
      </c>
      <c r="DX116">
        <v>0</v>
      </c>
      <c r="DY116">
        <v>0</v>
      </c>
      <c r="DZ116">
        <v>0</v>
      </c>
      <c r="EA116">
        <v>0</v>
      </c>
      <c r="EB116">
        <v>0</v>
      </c>
      <c r="EC116">
        <v>0</v>
      </c>
      <c r="ED116">
        <v>0</v>
      </c>
      <c r="EE116">
        <v>0</v>
      </c>
      <c r="EF116">
        <v>0</v>
      </c>
      <c r="EG116">
        <v>0</v>
      </c>
      <c r="EH116">
        <v>0</v>
      </c>
      <c r="EI116">
        <v>0</v>
      </c>
      <c r="EJ116">
        <v>0</v>
      </c>
      <c r="EK116">
        <v>0</v>
      </c>
      <c r="EL116">
        <v>0</v>
      </c>
      <c r="EM116">
        <v>0</v>
      </c>
      <c r="EN116">
        <v>0</v>
      </c>
      <c r="EO116">
        <v>0</v>
      </c>
      <c r="EP116">
        <v>0</v>
      </c>
      <c r="EQ116">
        <v>0</v>
      </c>
      <c r="ER116">
        <v>0</v>
      </c>
      <c r="ES116">
        <v>0</v>
      </c>
      <c r="ET116">
        <v>0</v>
      </c>
      <c r="EU116">
        <v>0</v>
      </c>
      <c r="EV116">
        <v>0</v>
      </c>
      <c r="EW116">
        <v>0</v>
      </c>
      <c r="EX116">
        <v>0</v>
      </c>
      <c r="EY116">
        <v>0</v>
      </c>
      <c r="EZ116">
        <v>0</v>
      </c>
      <c r="FA116">
        <v>0</v>
      </c>
      <c r="FB116">
        <v>0</v>
      </c>
      <c r="FC116">
        <v>0</v>
      </c>
      <c r="FD116">
        <v>0</v>
      </c>
      <c r="FE116">
        <v>0</v>
      </c>
      <c r="FF116">
        <v>0</v>
      </c>
      <c r="FG116">
        <v>0</v>
      </c>
      <c r="FH116">
        <v>0</v>
      </c>
      <c r="FI116">
        <v>0</v>
      </c>
      <c r="FJ116">
        <v>0</v>
      </c>
      <c r="FK116">
        <v>0</v>
      </c>
      <c r="FL116">
        <v>0</v>
      </c>
      <c r="FM116">
        <v>0</v>
      </c>
      <c r="FN116">
        <v>0</v>
      </c>
      <c r="FO116">
        <v>0</v>
      </c>
      <c r="FP116">
        <v>0</v>
      </c>
      <c r="FQ116">
        <v>0</v>
      </c>
      <c r="FR116">
        <v>0</v>
      </c>
      <c r="FS116">
        <v>0</v>
      </c>
      <c r="FT116">
        <v>0</v>
      </c>
      <c r="FU116">
        <v>0</v>
      </c>
      <c r="FV116">
        <v>0</v>
      </c>
      <c r="FW116">
        <v>0</v>
      </c>
      <c r="FX116">
        <v>0</v>
      </c>
      <c r="FY116">
        <v>0</v>
      </c>
      <c r="FZ116">
        <v>0</v>
      </c>
      <c r="GA116">
        <v>0</v>
      </c>
      <c r="GB116">
        <v>0</v>
      </c>
    </row>
    <row r="117" spans="1:305" ht="15" x14ac:dyDescent="0.25">
      <c r="A117" t="s">
        <v>176</v>
      </c>
      <c r="B117" s="54"/>
      <c r="C117" s="7">
        <v>320</v>
      </c>
      <c r="D117" s="7">
        <v>143.19999999999999</v>
      </c>
      <c r="E117" s="7">
        <v>923.2</v>
      </c>
      <c r="F117" s="7">
        <v>420.2</v>
      </c>
      <c r="G117" s="7">
        <v>203.5</v>
      </c>
      <c r="H117" s="7">
        <v>245.2</v>
      </c>
      <c r="I117" s="7">
        <v>213.7</v>
      </c>
      <c r="J117" s="7">
        <v>629.4</v>
      </c>
      <c r="K117" s="7">
        <v>220.3</v>
      </c>
      <c r="L117" s="7">
        <v>210.1</v>
      </c>
      <c r="M117" s="7">
        <v>174.8</v>
      </c>
      <c r="N117" s="7">
        <v>80.2</v>
      </c>
      <c r="O117" s="7">
        <v>98.3</v>
      </c>
      <c r="P117" s="7">
        <v>184.6</v>
      </c>
      <c r="Q117" s="7">
        <v>207.4</v>
      </c>
      <c r="R117" s="7">
        <v>114.7</v>
      </c>
      <c r="S117" s="7">
        <v>73.400000000000006</v>
      </c>
      <c r="T117" s="7">
        <v>65.099999999999994</v>
      </c>
      <c r="U117" s="7">
        <v>148.69999999999999</v>
      </c>
      <c r="V117" s="7">
        <v>298.89999999999998</v>
      </c>
      <c r="W117" s="7">
        <v>150.80000000000001</v>
      </c>
      <c r="X117" s="7">
        <v>246.3</v>
      </c>
      <c r="Y117" s="7">
        <v>155.6</v>
      </c>
      <c r="Z117" s="7">
        <v>84.4</v>
      </c>
      <c r="AA117" s="7">
        <v>345.5</v>
      </c>
      <c r="AB117" s="7">
        <v>412.2</v>
      </c>
      <c r="AC117" s="7">
        <v>477.8</v>
      </c>
      <c r="AD117" s="7">
        <v>125.9</v>
      </c>
      <c r="AE117" s="7">
        <v>75.2</v>
      </c>
      <c r="AF117" s="7">
        <v>249.7</v>
      </c>
      <c r="AG117" s="7">
        <v>161.30000000000001</v>
      </c>
      <c r="AH117" s="7">
        <v>66.400000000000006</v>
      </c>
      <c r="AI117" s="7">
        <v>127.3</v>
      </c>
      <c r="AJ117" s="7">
        <v>236</v>
      </c>
      <c r="AK117" s="7">
        <v>187.6</v>
      </c>
      <c r="AL117" s="7">
        <v>275.39999999999998</v>
      </c>
      <c r="AM117" s="7">
        <v>336</v>
      </c>
      <c r="AN117" s="7">
        <v>149.30000000000001</v>
      </c>
      <c r="AO117" s="7">
        <v>76</v>
      </c>
      <c r="AP117" s="7">
        <v>150</v>
      </c>
      <c r="AQ117" s="7">
        <v>311.60000000000002</v>
      </c>
      <c r="AR117" s="7">
        <v>92.7</v>
      </c>
      <c r="AS117" s="7">
        <v>172.7</v>
      </c>
      <c r="AT117" s="7">
        <v>216.6</v>
      </c>
      <c r="AU117" s="7">
        <v>207.1</v>
      </c>
      <c r="AV117" s="7">
        <v>224.5</v>
      </c>
      <c r="AW117" s="7">
        <v>143.4</v>
      </c>
      <c r="AX117" s="7">
        <v>94.6</v>
      </c>
      <c r="AY117" s="7">
        <v>34.799999999999997</v>
      </c>
      <c r="AZ117" s="7">
        <v>135.6</v>
      </c>
      <c r="BA117" s="7">
        <v>333.6</v>
      </c>
      <c r="BB117" s="7">
        <v>122.9</v>
      </c>
      <c r="BC117" s="7">
        <v>131.19999999999999</v>
      </c>
      <c r="BD117" s="7">
        <v>238.7</v>
      </c>
      <c r="BE117" s="7">
        <v>89.1</v>
      </c>
      <c r="BF117" s="7">
        <v>162.69999999999999</v>
      </c>
      <c r="BG117" s="7">
        <v>90.3</v>
      </c>
      <c r="BH117" s="7">
        <v>186.8</v>
      </c>
      <c r="BI117" s="7">
        <v>271.10000000000002</v>
      </c>
      <c r="BJ117" s="7">
        <v>136.1</v>
      </c>
      <c r="BK117" s="7">
        <v>260.8</v>
      </c>
      <c r="BL117" s="7">
        <v>172.3</v>
      </c>
      <c r="BM117" s="7">
        <v>55.5</v>
      </c>
      <c r="BN117" s="7">
        <v>201.5</v>
      </c>
      <c r="BO117" s="7">
        <v>357.1</v>
      </c>
      <c r="BP117" s="7">
        <v>521.1</v>
      </c>
      <c r="BQ117" s="7">
        <v>405.8</v>
      </c>
      <c r="BR117" s="7">
        <v>184.9</v>
      </c>
      <c r="BS117" s="7">
        <v>89.6</v>
      </c>
      <c r="BT117" s="7">
        <v>148.4</v>
      </c>
      <c r="BU117" s="7">
        <v>49.7</v>
      </c>
      <c r="BV117" s="7">
        <v>74</v>
      </c>
      <c r="BW117" s="7">
        <v>152</v>
      </c>
      <c r="BX117" s="7">
        <v>82.2</v>
      </c>
      <c r="BY117" s="7">
        <v>78.5</v>
      </c>
      <c r="BZ117" s="7">
        <v>288.3</v>
      </c>
      <c r="CA117" s="7">
        <v>110.9</v>
      </c>
      <c r="CB117" s="7">
        <v>200</v>
      </c>
      <c r="CC117" s="7">
        <v>168.4</v>
      </c>
      <c r="CD117" s="7">
        <v>56.8</v>
      </c>
      <c r="CE117" s="7">
        <v>129.30000000000001</v>
      </c>
      <c r="CF117" s="7">
        <v>91.3</v>
      </c>
      <c r="CG117" s="7">
        <v>94.9</v>
      </c>
      <c r="CH117" s="7">
        <v>36.5</v>
      </c>
      <c r="CI117" s="7">
        <v>64.599999999999994</v>
      </c>
      <c r="CJ117">
        <v>345.2</v>
      </c>
      <c r="CK117">
        <v>203.6</v>
      </c>
      <c r="CL117">
        <v>272.8</v>
      </c>
      <c r="CM117">
        <v>37.9</v>
      </c>
      <c r="CN117">
        <v>104.4</v>
      </c>
      <c r="CO117">
        <v>61.4</v>
      </c>
      <c r="CP117">
        <v>217.5</v>
      </c>
      <c r="CQ117">
        <v>639.5</v>
      </c>
      <c r="CR117">
        <v>199.7</v>
      </c>
      <c r="CS117">
        <v>51.8</v>
      </c>
      <c r="CT117">
        <v>84.7</v>
      </c>
      <c r="CU117">
        <v>104</v>
      </c>
      <c r="CV117">
        <v>150.30000000000001</v>
      </c>
      <c r="CW117">
        <v>170.4</v>
      </c>
      <c r="CX117">
        <v>162.30000000000001</v>
      </c>
      <c r="CY117">
        <v>160.9</v>
      </c>
      <c r="CZ117">
        <v>91.7</v>
      </c>
      <c r="DA117">
        <v>109.4</v>
      </c>
      <c r="DB117">
        <v>123.6</v>
      </c>
      <c r="DC117">
        <v>34.1</v>
      </c>
      <c r="DD117">
        <v>61.4</v>
      </c>
      <c r="DE117">
        <v>33.9</v>
      </c>
      <c r="DF117">
        <v>118.4</v>
      </c>
      <c r="DG117">
        <v>48</v>
      </c>
      <c r="DH117">
        <v>42.1</v>
      </c>
      <c r="DI117">
        <v>92.7</v>
      </c>
      <c r="DJ117">
        <v>66.599999999999994</v>
      </c>
      <c r="DK117">
        <v>260.39999999999998</v>
      </c>
      <c r="DL117">
        <v>107.9</v>
      </c>
      <c r="DM117">
        <v>89.1</v>
      </c>
      <c r="DN117">
        <v>37.5</v>
      </c>
      <c r="DO117">
        <v>42</v>
      </c>
      <c r="DP117">
        <v>263.39999999999998</v>
      </c>
      <c r="DQ117">
        <v>83.5</v>
      </c>
      <c r="DR117">
        <v>107</v>
      </c>
      <c r="DS117">
        <v>182.4</v>
      </c>
      <c r="DT117">
        <v>87.6</v>
      </c>
      <c r="DU117">
        <v>160.6</v>
      </c>
      <c r="DV117">
        <v>176.6</v>
      </c>
      <c r="DW117">
        <v>20.399999999999999</v>
      </c>
      <c r="DX117">
        <v>51.4</v>
      </c>
      <c r="DY117">
        <v>48.4</v>
      </c>
      <c r="DZ117">
        <v>77.099999999999994</v>
      </c>
      <c r="EA117">
        <v>138.1</v>
      </c>
      <c r="EB117">
        <v>86</v>
      </c>
      <c r="EC117">
        <v>73.400000000000006</v>
      </c>
      <c r="ED117">
        <v>235.2</v>
      </c>
      <c r="EE117">
        <v>53.2</v>
      </c>
      <c r="EF117">
        <v>84.5</v>
      </c>
      <c r="EG117">
        <v>49.5</v>
      </c>
      <c r="EH117">
        <v>43.8</v>
      </c>
      <c r="EI117">
        <v>59.7</v>
      </c>
      <c r="EJ117">
        <v>48.4</v>
      </c>
      <c r="EK117">
        <v>78.2</v>
      </c>
      <c r="EL117">
        <v>34.4</v>
      </c>
      <c r="EM117">
        <v>38.4</v>
      </c>
      <c r="EN117">
        <v>159.80000000000001</v>
      </c>
      <c r="EO117">
        <v>140.9</v>
      </c>
      <c r="EP117">
        <v>48.9</v>
      </c>
      <c r="EQ117">
        <v>342.2</v>
      </c>
      <c r="ER117">
        <v>206</v>
      </c>
      <c r="ES117">
        <v>121</v>
      </c>
      <c r="ET117">
        <v>74</v>
      </c>
      <c r="EU117">
        <v>79.3</v>
      </c>
      <c r="EV117">
        <v>42.2</v>
      </c>
      <c r="EW117">
        <v>44.4</v>
      </c>
      <c r="EX117">
        <v>96.2</v>
      </c>
      <c r="EY117">
        <v>104.5</v>
      </c>
      <c r="EZ117">
        <v>72.3</v>
      </c>
      <c r="FA117">
        <v>79.5</v>
      </c>
      <c r="FB117">
        <v>123</v>
      </c>
      <c r="FC117">
        <v>30.4</v>
      </c>
      <c r="FD117">
        <v>39.1</v>
      </c>
      <c r="FE117">
        <v>130.4</v>
      </c>
      <c r="FF117">
        <v>32</v>
      </c>
      <c r="FG117">
        <v>42.8</v>
      </c>
      <c r="FH117">
        <v>24.4</v>
      </c>
      <c r="FI117">
        <v>98.7</v>
      </c>
      <c r="FJ117">
        <v>24.9</v>
      </c>
      <c r="FK117">
        <v>40.6</v>
      </c>
      <c r="FL117">
        <v>40.299999999999997</v>
      </c>
      <c r="FM117">
        <v>64.3</v>
      </c>
      <c r="FN117">
        <v>39.9</v>
      </c>
      <c r="FO117">
        <v>158</v>
      </c>
      <c r="FP117">
        <v>61.1</v>
      </c>
      <c r="FQ117">
        <v>78.7</v>
      </c>
      <c r="FR117">
        <v>61.8</v>
      </c>
      <c r="FS117">
        <v>49.9</v>
      </c>
      <c r="FT117">
        <v>23.9</v>
      </c>
      <c r="FU117">
        <v>16.8</v>
      </c>
      <c r="FV117">
        <v>29</v>
      </c>
      <c r="FW117">
        <v>67.3</v>
      </c>
      <c r="FX117">
        <v>20.2</v>
      </c>
      <c r="FY117">
        <v>18.5</v>
      </c>
      <c r="FZ117">
        <v>48</v>
      </c>
      <c r="GA117">
        <v>19.399999999999999</v>
      </c>
      <c r="GB117">
        <v>20.6</v>
      </c>
    </row>
    <row r="118" spans="1:305" ht="15" x14ac:dyDescent="0.25">
      <c r="A118" t="s">
        <v>175</v>
      </c>
      <c r="B118" s="54"/>
      <c r="C118" s="7">
        <v>88</v>
      </c>
      <c r="D118" s="7">
        <v>7.4</v>
      </c>
      <c r="E118" s="7">
        <v>1224.5999999999999</v>
      </c>
      <c r="F118" s="7">
        <v>484.7</v>
      </c>
      <c r="G118" s="7">
        <v>48</v>
      </c>
      <c r="H118" s="7">
        <v>124.1</v>
      </c>
      <c r="I118" s="7">
        <v>0</v>
      </c>
      <c r="J118" s="7">
        <v>810.8</v>
      </c>
      <c r="K118" s="7">
        <v>30.5</v>
      </c>
      <c r="L118" s="7">
        <v>0</v>
      </c>
      <c r="M118" s="7">
        <v>138.5</v>
      </c>
      <c r="N118" s="7">
        <v>31.4</v>
      </c>
      <c r="O118" s="7">
        <v>6.5</v>
      </c>
      <c r="P118" s="7">
        <v>111.9</v>
      </c>
      <c r="Q118" s="7">
        <v>0</v>
      </c>
      <c r="R118" s="7">
        <v>58.8</v>
      </c>
      <c r="S118" s="7">
        <v>32.5</v>
      </c>
      <c r="T118" s="7">
        <v>5.0999999999999996</v>
      </c>
      <c r="U118" s="7">
        <v>106.9</v>
      </c>
      <c r="V118" s="7">
        <v>169.8</v>
      </c>
      <c r="W118" s="7">
        <v>0</v>
      </c>
      <c r="X118" s="7">
        <v>18.3</v>
      </c>
      <c r="Y118" s="7">
        <v>70.8</v>
      </c>
      <c r="Z118" s="7">
        <v>60.2</v>
      </c>
      <c r="AA118" s="7">
        <v>362.5</v>
      </c>
      <c r="AB118" s="7">
        <v>301.5</v>
      </c>
      <c r="AC118" s="7">
        <v>459.6</v>
      </c>
      <c r="AD118" s="7">
        <v>15.3</v>
      </c>
      <c r="AE118" s="7">
        <v>10</v>
      </c>
      <c r="AF118" s="7">
        <v>0</v>
      </c>
      <c r="AG118" s="7">
        <v>55.3</v>
      </c>
      <c r="AH118" s="7">
        <v>60.2</v>
      </c>
      <c r="AI118" s="7">
        <v>105.4</v>
      </c>
      <c r="AJ118" s="7">
        <v>168</v>
      </c>
      <c r="AK118" s="7">
        <v>39.799999999999997</v>
      </c>
      <c r="AL118" s="7">
        <v>220</v>
      </c>
      <c r="AM118" s="7">
        <v>158.69999999999999</v>
      </c>
      <c r="AN118" s="7">
        <v>125.5</v>
      </c>
      <c r="AO118" s="7">
        <v>15.5</v>
      </c>
      <c r="AP118" s="7">
        <v>9.9</v>
      </c>
      <c r="AQ118" s="7">
        <v>186.6</v>
      </c>
      <c r="AR118" s="7">
        <v>3.7</v>
      </c>
      <c r="AS118" s="7">
        <v>95.5</v>
      </c>
      <c r="AT118" s="7">
        <v>100</v>
      </c>
      <c r="AU118" s="7">
        <v>107.6</v>
      </c>
      <c r="AV118" s="7">
        <v>312.5</v>
      </c>
      <c r="AW118" s="7">
        <v>79.900000000000006</v>
      </c>
      <c r="AX118" s="7">
        <v>0</v>
      </c>
      <c r="AY118" s="7">
        <v>3.2</v>
      </c>
      <c r="AZ118" s="7">
        <v>17.7</v>
      </c>
      <c r="BA118" s="7">
        <v>267.10000000000002</v>
      </c>
      <c r="BB118" s="7">
        <v>76.599999999999994</v>
      </c>
      <c r="BC118" s="7">
        <v>52.8</v>
      </c>
      <c r="BD118" s="7">
        <v>0</v>
      </c>
      <c r="BE118" s="7">
        <v>76.599999999999994</v>
      </c>
      <c r="BF118" s="7">
        <v>53.1</v>
      </c>
      <c r="BG118" s="7">
        <v>0</v>
      </c>
      <c r="BH118" s="7">
        <v>68.8</v>
      </c>
      <c r="BI118" s="7">
        <v>209.1</v>
      </c>
      <c r="BJ118" s="7">
        <v>28.1</v>
      </c>
      <c r="BK118" s="7">
        <v>263.10000000000002</v>
      </c>
      <c r="BL118" s="7">
        <v>126.6</v>
      </c>
      <c r="BM118" s="7">
        <v>21.7</v>
      </c>
      <c r="BN118" s="7">
        <v>0</v>
      </c>
      <c r="BO118" s="7">
        <v>55.3</v>
      </c>
      <c r="BP118" s="7">
        <v>489.8</v>
      </c>
      <c r="BQ118" s="7">
        <v>207.6</v>
      </c>
      <c r="BR118" s="7">
        <v>12.9</v>
      </c>
      <c r="BS118" s="7">
        <v>62.8</v>
      </c>
      <c r="BT118" s="7">
        <v>0</v>
      </c>
      <c r="BU118" s="7">
        <v>20.6</v>
      </c>
      <c r="BV118" s="7">
        <v>8.3000000000000007</v>
      </c>
      <c r="BW118" s="7">
        <v>102</v>
      </c>
      <c r="BX118" s="7">
        <v>0</v>
      </c>
      <c r="BY118" s="7">
        <v>6.9</v>
      </c>
      <c r="BZ118" s="7">
        <v>231.4</v>
      </c>
      <c r="CA118" s="7">
        <v>15.3</v>
      </c>
      <c r="CB118" s="7">
        <v>137.4</v>
      </c>
      <c r="CC118" s="7">
        <v>109</v>
      </c>
      <c r="CD118" s="7">
        <v>0</v>
      </c>
      <c r="CE118" s="7">
        <v>17</v>
      </c>
      <c r="CF118" s="7">
        <v>54.5</v>
      </c>
      <c r="CG118" s="7">
        <v>5</v>
      </c>
      <c r="CH118" s="7">
        <v>0</v>
      </c>
      <c r="CI118" s="7">
        <v>7.4</v>
      </c>
      <c r="CJ118">
        <v>147.5</v>
      </c>
      <c r="CK118">
        <v>26.6</v>
      </c>
      <c r="CL118">
        <v>139.69999999999999</v>
      </c>
      <c r="CM118">
        <v>16.399999999999999</v>
      </c>
      <c r="CN118">
        <v>12</v>
      </c>
      <c r="CO118">
        <v>37.9</v>
      </c>
      <c r="CP118">
        <v>186</v>
      </c>
      <c r="CQ118">
        <v>248.5</v>
      </c>
      <c r="CR118">
        <v>124.4</v>
      </c>
      <c r="CS118">
        <v>0</v>
      </c>
      <c r="CT118">
        <v>47.9</v>
      </c>
      <c r="CU118">
        <v>54.2</v>
      </c>
      <c r="CV118">
        <v>10.9</v>
      </c>
      <c r="CW118">
        <v>58.2</v>
      </c>
      <c r="CX118">
        <v>87.8</v>
      </c>
      <c r="CY118">
        <v>15</v>
      </c>
      <c r="CZ118">
        <v>57.2</v>
      </c>
      <c r="DA118">
        <v>34.299999999999997</v>
      </c>
      <c r="DB118">
        <v>38.5</v>
      </c>
      <c r="DC118">
        <v>0</v>
      </c>
      <c r="DD118">
        <v>0</v>
      </c>
      <c r="DE118">
        <v>0</v>
      </c>
      <c r="DF118">
        <v>41.5</v>
      </c>
      <c r="DG118">
        <v>7.8</v>
      </c>
      <c r="DH118">
        <v>0</v>
      </c>
      <c r="DI118">
        <v>70.2</v>
      </c>
      <c r="DJ118">
        <v>38.299999999999997</v>
      </c>
      <c r="DK118">
        <v>196.8</v>
      </c>
      <c r="DL118">
        <v>0</v>
      </c>
      <c r="DM118">
        <v>9.5</v>
      </c>
      <c r="DN118">
        <v>3</v>
      </c>
      <c r="DO118">
        <v>0</v>
      </c>
      <c r="DP118">
        <v>221.4</v>
      </c>
      <c r="DQ118">
        <v>0</v>
      </c>
      <c r="DR118">
        <v>23.2</v>
      </c>
      <c r="DS118">
        <v>107.6</v>
      </c>
      <c r="DT118">
        <v>24.7</v>
      </c>
      <c r="DU118">
        <v>25.5</v>
      </c>
      <c r="DV118">
        <v>93.3</v>
      </c>
      <c r="DW118">
        <v>8.4</v>
      </c>
      <c r="DX118">
        <v>12.6</v>
      </c>
      <c r="DY118">
        <v>3.5</v>
      </c>
      <c r="DZ118">
        <v>40</v>
      </c>
      <c r="EA118">
        <v>31.4</v>
      </c>
      <c r="EB118">
        <v>0</v>
      </c>
      <c r="EC118">
        <v>52.8</v>
      </c>
      <c r="ED118">
        <v>102.2</v>
      </c>
      <c r="EE118">
        <v>2.9</v>
      </c>
      <c r="EF118">
        <v>54</v>
      </c>
      <c r="EG118">
        <v>0</v>
      </c>
      <c r="EH118">
        <v>10.8</v>
      </c>
      <c r="EI118">
        <v>0</v>
      </c>
      <c r="EJ118">
        <v>0</v>
      </c>
      <c r="EK118">
        <v>7</v>
      </c>
      <c r="EL118">
        <v>2</v>
      </c>
      <c r="EM118">
        <v>0</v>
      </c>
      <c r="EN118">
        <v>143.4</v>
      </c>
      <c r="EO118">
        <v>15</v>
      </c>
      <c r="EP118">
        <v>0</v>
      </c>
      <c r="EQ118">
        <v>283</v>
      </c>
      <c r="ER118">
        <v>2.2000000000000002</v>
      </c>
      <c r="ES118">
        <v>40.4</v>
      </c>
      <c r="ET118">
        <v>30.9</v>
      </c>
      <c r="EU118">
        <v>0</v>
      </c>
      <c r="EV118">
        <v>18.3</v>
      </c>
      <c r="EW118">
        <v>0</v>
      </c>
      <c r="EX118">
        <v>0</v>
      </c>
      <c r="EY118">
        <v>51.4</v>
      </c>
      <c r="EZ118">
        <v>0</v>
      </c>
      <c r="FA118">
        <v>5</v>
      </c>
      <c r="FB118">
        <v>56</v>
      </c>
      <c r="FC118">
        <v>0</v>
      </c>
      <c r="FD118">
        <v>2.2000000000000002</v>
      </c>
      <c r="FE118">
        <v>0</v>
      </c>
      <c r="FF118">
        <v>0</v>
      </c>
      <c r="FG118">
        <v>0</v>
      </c>
      <c r="FH118">
        <v>5</v>
      </c>
      <c r="FI118">
        <v>38</v>
      </c>
      <c r="FJ118">
        <v>0</v>
      </c>
      <c r="FK118">
        <v>0</v>
      </c>
      <c r="FL118">
        <v>0</v>
      </c>
      <c r="FM118">
        <v>0</v>
      </c>
      <c r="FN118">
        <v>7.7</v>
      </c>
      <c r="FO118">
        <v>0</v>
      </c>
      <c r="FP118">
        <v>0</v>
      </c>
      <c r="FQ118">
        <v>17.899999999999999</v>
      </c>
      <c r="FR118">
        <v>9.4</v>
      </c>
      <c r="FS118">
        <v>0</v>
      </c>
      <c r="FT118">
        <v>0</v>
      </c>
      <c r="FU118">
        <v>0</v>
      </c>
      <c r="FV118">
        <v>0</v>
      </c>
      <c r="FW118">
        <v>12.6</v>
      </c>
      <c r="FX118">
        <v>10.199999999999999</v>
      </c>
      <c r="FY118">
        <v>0</v>
      </c>
      <c r="FZ118">
        <v>26.8</v>
      </c>
      <c r="GA118">
        <v>8</v>
      </c>
      <c r="GB118">
        <v>0</v>
      </c>
    </row>
    <row r="119" spans="1:305" ht="15" x14ac:dyDescent="0.25">
      <c r="A119" t="s">
        <v>49</v>
      </c>
      <c r="B119" s="54" t="e">
        <f ca="1">_xll.RiskExtvalue(4765.6,1309.4,_xll.RiskName("Dataset 14"))</f>
        <v>#NAME?</v>
      </c>
      <c r="C119" s="7">
        <v>4631.7394041233119</v>
      </c>
      <c r="D119" s="7">
        <v>7743.6036686420248</v>
      </c>
      <c r="E119" s="7">
        <v>2992.9259259259261</v>
      </c>
      <c r="F119" s="7">
        <v>2928.7734471157792</v>
      </c>
      <c r="G119" s="7">
        <v>4131.8812682827038</v>
      </c>
      <c r="H119" s="7">
        <v>3168.99560729323</v>
      </c>
      <c r="I119" s="7">
        <v>4957.7982969484165</v>
      </c>
      <c r="J119" s="7">
        <v>3534.8669037338077</v>
      </c>
      <c r="K119" s="7">
        <v>5747.871527116683</v>
      </c>
      <c r="L119" s="7">
        <v>3951.1457792104511</v>
      </c>
      <c r="M119" s="7">
        <v>3818.8354486844396</v>
      </c>
      <c r="N119" s="7">
        <v>5149.4964218941395</v>
      </c>
      <c r="O119" s="7">
        <v>5399.3892975583922</v>
      </c>
      <c r="P119" s="7">
        <v>3005.1991538383118</v>
      </c>
      <c r="Q119" s="7">
        <v>4259.3284353275794</v>
      </c>
      <c r="R119" s="7">
        <v>4011.5899772642956</v>
      </c>
      <c r="S119" s="7">
        <v>4012.9161679058489</v>
      </c>
      <c r="T119" s="7">
        <v>4918.7155289896327</v>
      </c>
      <c r="U119" s="7">
        <v>4744.0875312396493</v>
      </c>
      <c r="V119" s="7">
        <v>4388.9589992663514</v>
      </c>
      <c r="W119" s="7">
        <v>4698.05597944906</v>
      </c>
      <c r="X119" s="7">
        <v>6665.5040005771798</v>
      </c>
      <c r="Y119" s="7">
        <v>4282.4543498970534</v>
      </c>
      <c r="Z119" s="7">
        <v>5525</v>
      </c>
      <c r="AA119" s="7">
        <v>4953.8265041130826</v>
      </c>
      <c r="AB119" s="7">
        <v>3253.9969185258228</v>
      </c>
      <c r="AC119" s="7">
        <v>4284.484988627748</v>
      </c>
      <c r="AD119" s="7">
        <v>4143.9745551096703</v>
      </c>
      <c r="AE119" s="7">
        <v>4558.4634315055737</v>
      </c>
      <c r="AF119" s="7">
        <v>3693.5604920819237</v>
      </c>
      <c r="AG119" s="7">
        <v>4889.6245669918371</v>
      </c>
      <c r="AH119" s="7">
        <v>5010.6833743566795</v>
      </c>
      <c r="AI119" s="7">
        <v>3601.1266502506896</v>
      </c>
      <c r="AJ119" s="7">
        <v>4386.1391867532529</v>
      </c>
      <c r="AK119" s="7">
        <v>4005.9848932019408</v>
      </c>
      <c r="AL119" s="7">
        <v>3581.4763968160041</v>
      </c>
      <c r="AM119" s="7">
        <v>5362.5798495805011</v>
      </c>
      <c r="AN119" s="7">
        <v>4102.864427908039</v>
      </c>
      <c r="AO119" s="7">
        <v>4441.5645669021724</v>
      </c>
      <c r="AP119" s="7">
        <v>5307.5166961557607</v>
      </c>
      <c r="AQ119" s="7">
        <v>5256.8797203615413</v>
      </c>
      <c r="AR119" s="7">
        <v>3639</v>
      </c>
      <c r="AS119" s="7">
        <v>4740.8498421894592</v>
      </c>
      <c r="AT119" s="7">
        <v>5069.2180925666198</v>
      </c>
      <c r="AU119" s="7">
        <v>5288.995950711047</v>
      </c>
      <c r="AV119" s="7">
        <v>6049</v>
      </c>
      <c r="AW119" s="7">
        <v>4470.1564340573914</v>
      </c>
      <c r="AX119" s="7">
        <v>3593.8153929832092</v>
      </c>
      <c r="AY119" s="7">
        <v>3346.3745424506837</v>
      </c>
      <c r="AZ119" s="7">
        <v>3723.2407160665384</v>
      </c>
      <c r="BA119" s="7">
        <v>3953.4920290882574</v>
      </c>
      <c r="BB119" s="7">
        <v>5346.5530587978355</v>
      </c>
      <c r="BC119" s="7">
        <v>6378.9229677672101</v>
      </c>
      <c r="BD119" s="7">
        <v>4136.7934548428184</v>
      </c>
      <c r="BE119" s="7">
        <v>5159</v>
      </c>
      <c r="BF119" s="7">
        <v>7540.2514435673102</v>
      </c>
      <c r="BG119" s="7">
        <v>6428.5260415034827</v>
      </c>
      <c r="BH119" s="7">
        <v>5399.7710480524693</v>
      </c>
      <c r="BI119" s="7">
        <v>3547.0198773792408</v>
      </c>
      <c r="BJ119" s="7">
        <v>4043.4232874988202</v>
      </c>
      <c r="BK119" s="7">
        <v>2702.5851619644723</v>
      </c>
      <c r="BL119" s="7">
        <v>4193.2307140937191</v>
      </c>
      <c r="BM119" s="7">
        <v>7315.8886357662313</v>
      </c>
      <c r="BN119" s="7">
        <v>4330.6770407671484</v>
      </c>
      <c r="BO119" s="7">
        <v>4206.2463932566052</v>
      </c>
      <c r="BP119" s="7">
        <v>4528.659017729774</v>
      </c>
      <c r="BQ119" s="7">
        <v>4547.9496059011417</v>
      </c>
      <c r="BR119" s="7">
        <v>4827.1823276796949</v>
      </c>
      <c r="BS119" s="7">
        <v>4534.89885218786</v>
      </c>
      <c r="BT119" s="7">
        <v>7010.8037268798616</v>
      </c>
      <c r="BU119" s="7">
        <v>3682.399056098473</v>
      </c>
      <c r="BV119" s="7">
        <v>5705.7086717863222</v>
      </c>
      <c r="BW119" s="7">
        <v>3810.891068543734</v>
      </c>
      <c r="BX119" s="7">
        <v>3483.5414813167263</v>
      </c>
      <c r="BY119" s="7">
        <v>6365.4938152959048</v>
      </c>
      <c r="BZ119" s="7">
        <v>4410.5043066322141</v>
      </c>
      <c r="CA119" s="7">
        <v>3009.8753920953577</v>
      </c>
      <c r="CB119" s="7">
        <v>5498.7216850828727</v>
      </c>
      <c r="CC119" s="7">
        <v>3556.661991696828</v>
      </c>
      <c r="CD119" s="7">
        <v>4913.8054004801716</v>
      </c>
      <c r="CE119" s="7">
        <v>5761.3328699395715</v>
      </c>
      <c r="CF119" s="7">
        <v>6638.4742624086884</v>
      </c>
      <c r="CG119" s="7">
        <v>3355.1300686140703</v>
      </c>
      <c r="CH119" s="7">
        <v>2654.3017222733502</v>
      </c>
      <c r="CI119" s="7">
        <v>6450.0412099410642</v>
      </c>
      <c r="CJ119">
        <v>3915.1069262473611</v>
      </c>
      <c r="CK119">
        <v>4278.8094469302087</v>
      </c>
      <c r="CL119">
        <v>5229.2748655107316</v>
      </c>
      <c r="CM119">
        <v>5802</v>
      </c>
      <c r="CN119">
        <v>4651.7350255885367</v>
      </c>
      <c r="CO119">
        <v>4972.6242185721258</v>
      </c>
      <c r="CP119">
        <v>5505.6427791462456</v>
      </c>
      <c r="CQ119">
        <v>6477.5302461783422</v>
      </c>
      <c r="CR119">
        <v>4553.0417209423504</v>
      </c>
      <c r="CS119">
        <v>4530.91581906187</v>
      </c>
      <c r="CT119">
        <v>4951.4589550938881</v>
      </c>
      <c r="CU119">
        <v>4202.6485195576061</v>
      </c>
      <c r="CV119">
        <v>5383</v>
      </c>
      <c r="CW119">
        <v>4500.6954262068966</v>
      </c>
      <c r="CX119">
        <v>5714.8711950867537</v>
      </c>
      <c r="CY119">
        <v>6486.3439367197989</v>
      </c>
      <c r="CZ119">
        <v>5508.8657010885963</v>
      </c>
      <c r="DA119">
        <v>4872.8350170831736</v>
      </c>
      <c r="DB119">
        <v>7692.3335257856497</v>
      </c>
      <c r="DC119">
        <v>4689</v>
      </c>
      <c r="DD119">
        <v>5075.4708046203441</v>
      </c>
      <c r="DE119">
        <v>8183.4218923111011</v>
      </c>
      <c r="DF119">
        <v>6513.6440311727692</v>
      </c>
      <c r="DG119">
        <v>4395.6718301166538</v>
      </c>
      <c r="DH119">
        <v>3205.8160709771691</v>
      </c>
      <c r="DI119">
        <v>7594.6927683377453</v>
      </c>
      <c r="DJ119">
        <v>6896.9764538705695</v>
      </c>
      <c r="DK119">
        <v>9497.918308188946</v>
      </c>
      <c r="DL119">
        <v>5866.2854035452247</v>
      </c>
      <c r="DM119">
        <v>6156.2514251195398</v>
      </c>
      <c r="DN119">
        <v>6208.4173889705799</v>
      </c>
      <c r="DO119">
        <v>6340.3978549672183</v>
      </c>
      <c r="DP119">
        <v>4000.8781445999034</v>
      </c>
      <c r="DQ119">
        <v>4529.2563911905563</v>
      </c>
      <c r="DR119">
        <v>8372.3081732987539</v>
      </c>
      <c r="DS119">
        <v>5483.6483307268645</v>
      </c>
      <c r="DT119">
        <v>6343.4887088363885</v>
      </c>
      <c r="DU119">
        <v>6464.2361193245288</v>
      </c>
      <c r="DV119">
        <v>5683.8023986457411</v>
      </c>
      <c r="DW119">
        <v>5061.333114133573</v>
      </c>
      <c r="DX119">
        <v>6337.4664385179376</v>
      </c>
      <c r="DY119">
        <v>6260.9020837681937</v>
      </c>
      <c r="DZ119">
        <v>6761.5861118529992</v>
      </c>
      <c r="EA119">
        <v>5891.2322072810757</v>
      </c>
      <c r="EB119">
        <v>7752.9399660441422</v>
      </c>
      <c r="EC119">
        <v>8915.2564329387278</v>
      </c>
      <c r="ED119">
        <v>6492.7225512994892</v>
      </c>
      <c r="EE119">
        <v>4285.3880996800317</v>
      </c>
      <c r="EF119">
        <v>4567.3504927493477</v>
      </c>
      <c r="EG119">
        <v>4653.808579440858</v>
      </c>
      <c r="EH119">
        <v>6041.6065639696608</v>
      </c>
      <c r="EI119">
        <v>5878.6647882759617</v>
      </c>
      <c r="EJ119">
        <v>5133.1279937677691</v>
      </c>
      <c r="EK119">
        <v>6884.6428525771826</v>
      </c>
      <c r="EL119">
        <v>6310.0618571403875</v>
      </c>
      <c r="EM119">
        <v>9029.2650202754539</v>
      </c>
      <c r="EN119">
        <v>3924.4881705639609</v>
      </c>
      <c r="EO119">
        <v>5171.8210458456279</v>
      </c>
      <c r="EP119">
        <v>6117.7330938910718</v>
      </c>
      <c r="EQ119">
        <v>5545.282846810057</v>
      </c>
      <c r="ER119">
        <v>6484.0761969316227</v>
      </c>
      <c r="ES119">
        <v>6364.6125381695656</v>
      </c>
      <c r="ET119">
        <v>3856.6093707436667</v>
      </c>
      <c r="EU119">
        <v>6556.0928341841554</v>
      </c>
      <c r="EV119">
        <v>4523.8949862164027</v>
      </c>
      <c r="EW119">
        <v>6841.7165559265168</v>
      </c>
      <c r="EX119">
        <v>7348.4611018025489</v>
      </c>
      <c r="EY119">
        <v>6433.1912312943023</v>
      </c>
      <c r="EZ119">
        <v>6441.8685969716498</v>
      </c>
      <c r="FA119">
        <v>5517.7148099155584</v>
      </c>
      <c r="FB119">
        <v>7648.2813177104154</v>
      </c>
      <c r="FC119">
        <v>5085.9358129124739</v>
      </c>
      <c r="FD119">
        <v>8300.0646319206062</v>
      </c>
      <c r="FE119">
        <v>5613.0428002251483</v>
      </c>
      <c r="FF119">
        <v>9000.5375012550612</v>
      </c>
      <c r="FG119">
        <v>5928.9552439659665</v>
      </c>
      <c r="FH119">
        <v>4152.2044600261834</v>
      </c>
      <c r="FI119">
        <v>8658.3267605049423</v>
      </c>
      <c r="FJ119">
        <v>5850.2710719982597</v>
      </c>
      <c r="FK119">
        <v>9809.3900211741093</v>
      </c>
      <c r="FL119">
        <v>6582.7176953116477</v>
      </c>
      <c r="FM119">
        <v>6590.8350032013777</v>
      </c>
      <c r="FN119">
        <v>7220.1166591204083</v>
      </c>
      <c r="FO119">
        <v>7460.4593645348359</v>
      </c>
      <c r="FP119">
        <v>7578.3961406005874</v>
      </c>
      <c r="FQ119">
        <v>8883.1154984943751</v>
      </c>
      <c r="FR119">
        <v>6031.4234012500738</v>
      </c>
      <c r="FS119">
        <v>8284.8687138406767</v>
      </c>
      <c r="FT119">
        <v>9161.194479306163</v>
      </c>
      <c r="FU119">
        <v>7181.4726379092481</v>
      </c>
      <c r="FV119">
        <v>8851.8078667958016</v>
      </c>
      <c r="FW119">
        <v>10837.249059494425</v>
      </c>
      <c r="FX119">
        <v>5842.835736062556</v>
      </c>
      <c r="FY119">
        <v>6027.1857365844426</v>
      </c>
      <c r="FZ119">
        <v>11230.969250195243</v>
      </c>
      <c r="GA119">
        <v>7572.5325919285779</v>
      </c>
      <c r="GB119">
        <v>8553.4077003103012</v>
      </c>
    </row>
    <row r="120" spans="1:305" ht="15" x14ac:dyDescent="0.25">
      <c r="B120" s="54"/>
    </row>
    <row r="121" spans="1:305" ht="15" x14ac:dyDescent="0.25">
      <c r="A121" t="s">
        <v>195</v>
      </c>
      <c r="B121" s="54"/>
      <c r="C121" s="7">
        <f>SUM(C108:C111)</f>
        <v>224</v>
      </c>
      <c r="D121" s="7">
        <f t="shared" ref="D121:T121" si="39">SUM(D108:D111)</f>
        <v>143.19999999999999</v>
      </c>
      <c r="E121" s="7">
        <f t="shared" si="39"/>
        <v>698.5</v>
      </c>
      <c r="F121" s="7">
        <f t="shared" si="39"/>
        <v>320.5</v>
      </c>
      <c r="G121" s="7">
        <f t="shared" si="39"/>
        <v>203.5</v>
      </c>
      <c r="H121" s="7">
        <f t="shared" si="39"/>
        <v>223.5</v>
      </c>
      <c r="I121" s="7">
        <f t="shared" si="39"/>
        <v>166.8</v>
      </c>
      <c r="J121" s="7">
        <f t="shared" si="39"/>
        <v>584.20000000000005</v>
      </c>
      <c r="K121" s="7">
        <f t="shared" si="39"/>
        <v>159.6</v>
      </c>
      <c r="L121" s="7">
        <f t="shared" si="39"/>
        <v>210.10000000000002</v>
      </c>
      <c r="M121" s="7">
        <f t="shared" si="39"/>
        <v>140.80000000000001</v>
      </c>
      <c r="N121" s="7">
        <f t="shared" si="39"/>
        <v>58</v>
      </c>
      <c r="O121" s="7">
        <f t="shared" si="39"/>
        <v>64.599999999999994</v>
      </c>
      <c r="P121" s="7">
        <f t="shared" si="39"/>
        <v>129.60000000000002</v>
      </c>
      <c r="Q121" s="7">
        <f t="shared" si="39"/>
        <v>144.30000000000001</v>
      </c>
      <c r="R121" s="7">
        <f t="shared" si="39"/>
        <v>102.9</v>
      </c>
      <c r="S121" s="7">
        <f t="shared" si="39"/>
        <v>30.2</v>
      </c>
      <c r="T121" s="7">
        <f t="shared" si="39"/>
        <v>47.7</v>
      </c>
      <c r="U121" s="7">
        <f t="shared" ref="U121:CF121" si="40">SUM(U108:U111)</f>
        <v>69.099999999999994</v>
      </c>
      <c r="V121" s="7">
        <f t="shared" si="40"/>
        <v>204.89999999999998</v>
      </c>
      <c r="W121" s="7">
        <f t="shared" si="40"/>
        <v>144.80000000000001</v>
      </c>
      <c r="X121" s="7">
        <f t="shared" si="40"/>
        <v>230.2</v>
      </c>
      <c r="Y121" s="7">
        <f t="shared" si="40"/>
        <v>143</v>
      </c>
      <c r="Z121" s="7">
        <f t="shared" si="40"/>
        <v>49</v>
      </c>
      <c r="AA121" s="7">
        <f t="shared" si="40"/>
        <v>250.9</v>
      </c>
      <c r="AB121" s="7">
        <f t="shared" si="40"/>
        <v>231.2</v>
      </c>
      <c r="AC121" s="7">
        <f t="shared" si="40"/>
        <v>404.2</v>
      </c>
      <c r="AD121" s="7">
        <f t="shared" si="40"/>
        <v>84.3</v>
      </c>
      <c r="AE121" s="7">
        <f t="shared" si="40"/>
        <v>30.4</v>
      </c>
      <c r="AF121" s="7">
        <f t="shared" si="40"/>
        <v>203.5</v>
      </c>
      <c r="AG121" s="7">
        <f t="shared" si="40"/>
        <v>161.30000000000001</v>
      </c>
      <c r="AH121" s="7">
        <f t="shared" si="40"/>
        <v>49</v>
      </c>
      <c r="AI121" s="7">
        <f t="shared" si="40"/>
        <v>107.69999999999999</v>
      </c>
      <c r="AJ121" s="7">
        <f t="shared" si="40"/>
        <v>236</v>
      </c>
      <c r="AK121" s="7">
        <f t="shared" si="40"/>
        <v>176.5</v>
      </c>
      <c r="AL121" s="7">
        <f t="shared" si="40"/>
        <v>212.2</v>
      </c>
      <c r="AM121" s="7">
        <f t="shared" si="40"/>
        <v>177.4</v>
      </c>
      <c r="AN121" s="7">
        <f t="shared" si="40"/>
        <v>124.8</v>
      </c>
      <c r="AO121" s="7">
        <f t="shared" si="40"/>
        <v>20</v>
      </c>
      <c r="AP121" s="7">
        <f t="shared" si="40"/>
        <v>150</v>
      </c>
      <c r="AQ121" s="7">
        <f t="shared" si="40"/>
        <v>279</v>
      </c>
      <c r="AR121" s="7">
        <f t="shared" si="40"/>
        <v>82.8</v>
      </c>
      <c r="AS121" s="7">
        <f t="shared" si="40"/>
        <v>140.5</v>
      </c>
      <c r="AT121" s="7">
        <f t="shared" si="40"/>
        <v>143</v>
      </c>
      <c r="AU121" s="7">
        <f t="shared" si="40"/>
        <v>143.69999999999999</v>
      </c>
      <c r="AV121" s="7">
        <f t="shared" si="40"/>
        <v>143.80000000000001</v>
      </c>
      <c r="AW121" s="7">
        <f t="shared" si="40"/>
        <v>72.5</v>
      </c>
      <c r="AX121" s="7">
        <f t="shared" si="40"/>
        <v>84.2</v>
      </c>
      <c r="AY121" s="7">
        <f t="shared" si="40"/>
        <v>34.799999999999997</v>
      </c>
      <c r="AZ121" s="7">
        <f t="shared" si="40"/>
        <v>135.60000000000002</v>
      </c>
      <c r="BA121" s="7">
        <f t="shared" si="40"/>
        <v>253.7</v>
      </c>
      <c r="BB121" s="7">
        <f t="shared" si="40"/>
        <v>107.4</v>
      </c>
      <c r="BC121" s="7">
        <f t="shared" si="40"/>
        <v>98.1</v>
      </c>
      <c r="BD121" s="7">
        <f t="shared" si="40"/>
        <v>211.7</v>
      </c>
      <c r="BE121" s="7">
        <f t="shared" si="40"/>
        <v>82.4</v>
      </c>
      <c r="BF121" s="7">
        <f t="shared" si="40"/>
        <v>146.69999999999999</v>
      </c>
      <c r="BG121" s="7">
        <f t="shared" si="40"/>
        <v>90.300000000000011</v>
      </c>
      <c r="BH121" s="7">
        <f t="shared" si="40"/>
        <v>133.39999999999998</v>
      </c>
      <c r="BI121" s="7">
        <f t="shared" si="40"/>
        <v>209</v>
      </c>
      <c r="BJ121" s="7">
        <f t="shared" si="40"/>
        <v>90.199999999999989</v>
      </c>
      <c r="BK121" s="7">
        <f t="shared" si="40"/>
        <v>177.6</v>
      </c>
      <c r="BL121" s="7">
        <f t="shared" si="40"/>
        <v>161.29999999999998</v>
      </c>
      <c r="BM121" s="7">
        <f t="shared" si="40"/>
        <v>55.5</v>
      </c>
      <c r="BN121" s="7">
        <f t="shared" si="40"/>
        <v>201.5</v>
      </c>
      <c r="BO121" s="7">
        <f t="shared" si="40"/>
        <v>288.3</v>
      </c>
      <c r="BP121" s="7">
        <f t="shared" si="40"/>
        <v>381.6</v>
      </c>
      <c r="BQ121" s="7">
        <f t="shared" si="40"/>
        <v>306.3</v>
      </c>
      <c r="BR121" s="7">
        <f t="shared" si="40"/>
        <v>157.39999999999998</v>
      </c>
      <c r="BS121" s="7">
        <f t="shared" si="40"/>
        <v>73.5</v>
      </c>
      <c r="BT121" s="7">
        <f t="shared" si="40"/>
        <v>148.5</v>
      </c>
      <c r="BU121" s="7">
        <f t="shared" si="40"/>
        <v>39.700000000000003</v>
      </c>
      <c r="BV121" s="7">
        <f t="shared" si="40"/>
        <v>74</v>
      </c>
      <c r="BW121" s="7">
        <f t="shared" si="40"/>
        <v>110.7</v>
      </c>
      <c r="BX121" s="7">
        <f t="shared" si="40"/>
        <v>63.300000000000004</v>
      </c>
      <c r="BY121" s="7">
        <f t="shared" si="40"/>
        <v>78.5</v>
      </c>
      <c r="BZ121" s="7">
        <f t="shared" si="40"/>
        <v>231.39999999999998</v>
      </c>
      <c r="CA121" s="7">
        <f t="shared" si="40"/>
        <v>95.1</v>
      </c>
      <c r="CB121" s="7">
        <f t="shared" si="40"/>
        <v>173</v>
      </c>
      <c r="CC121" s="7">
        <f t="shared" si="40"/>
        <v>138.6</v>
      </c>
      <c r="CD121" s="7">
        <f t="shared" si="40"/>
        <v>48.5</v>
      </c>
      <c r="CE121" s="7">
        <f t="shared" si="40"/>
        <v>129.30000000000001</v>
      </c>
      <c r="CF121" s="7">
        <f t="shared" si="40"/>
        <v>75</v>
      </c>
      <c r="CG121" s="7">
        <f t="shared" ref="CG121:ER121" si="41">SUM(CG108:CG111)</f>
        <v>58.900000000000006</v>
      </c>
      <c r="CH121" s="7">
        <f t="shared" si="41"/>
        <v>36.5</v>
      </c>
      <c r="CI121" s="7">
        <f t="shared" si="41"/>
        <v>49.8</v>
      </c>
      <c r="CJ121" s="7">
        <f t="shared" si="41"/>
        <v>304</v>
      </c>
      <c r="CK121" s="7">
        <f t="shared" si="41"/>
        <v>160.30000000000001</v>
      </c>
      <c r="CL121" s="7">
        <f t="shared" si="41"/>
        <v>227.6</v>
      </c>
      <c r="CM121" s="7">
        <f t="shared" si="41"/>
        <v>37.9</v>
      </c>
      <c r="CN121" s="7">
        <f t="shared" si="41"/>
        <v>67.2</v>
      </c>
      <c r="CO121" s="7">
        <f t="shared" si="41"/>
        <v>53</v>
      </c>
      <c r="CP121" s="7">
        <f t="shared" si="41"/>
        <v>176</v>
      </c>
      <c r="CQ121" s="7">
        <f t="shared" si="41"/>
        <v>486.40000000000003</v>
      </c>
      <c r="CR121" s="7">
        <f t="shared" si="41"/>
        <v>143.79999999999998</v>
      </c>
      <c r="CS121" s="7">
        <f t="shared" si="41"/>
        <v>36.5</v>
      </c>
      <c r="CT121" s="7">
        <f t="shared" si="41"/>
        <v>84.699999999999989</v>
      </c>
      <c r="CU121" s="7">
        <f t="shared" si="41"/>
        <v>90.6</v>
      </c>
      <c r="CV121" s="7">
        <f t="shared" si="41"/>
        <v>125.7</v>
      </c>
      <c r="CW121" s="7">
        <f t="shared" si="41"/>
        <v>142.30000000000001</v>
      </c>
      <c r="CX121" s="7">
        <f t="shared" si="41"/>
        <v>144.29999999999998</v>
      </c>
      <c r="CY121" s="7">
        <f t="shared" si="41"/>
        <v>160.9</v>
      </c>
      <c r="CZ121" s="7">
        <f t="shared" si="41"/>
        <v>72.8</v>
      </c>
      <c r="DA121" s="7">
        <f t="shared" si="41"/>
        <v>92</v>
      </c>
      <c r="DB121" s="7">
        <f t="shared" si="41"/>
        <v>123.60000000000001</v>
      </c>
      <c r="DC121" s="7">
        <f t="shared" si="41"/>
        <v>19.5</v>
      </c>
      <c r="DD121" s="7">
        <f t="shared" si="41"/>
        <v>61.3</v>
      </c>
      <c r="DE121" s="7">
        <f t="shared" si="41"/>
        <v>29.4</v>
      </c>
      <c r="DF121" s="7">
        <f t="shared" si="41"/>
        <v>70</v>
      </c>
      <c r="DG121" s="7">
        <f t="shared" si="41"/>
        <v>48</v>
      </c>
      <c r="DH121" s="7">
        <f t="shared" si="41"/>
        <v>32.700000000000003</v>
      </c>
      <c r="DI121" s="7">
        <f t="shared" si="41"/>
        <v>92.7</v>
      </c>
      <c r="DJ121" s="7">
        <f t="shared" si="41"/>
        <v>66.599999999999994</v>
      </c>
      <c r="DK121" s="7">
        <f t="shared" si="41"/>
        <v>250.3</v>
      </c>
      <c r="DL121" s="7">
        <f t="shared" si="41"/>
        <v>72.5</v>
      </c>
      <c r="DM121" s="7">
        <f t="shared" si="41"/>
        <v>89.1</v>
      </c>
      <c r="DN121" s="7">
        <f t="shared" si="41"/>
        <v>37.5</v>
      </c>
      <c r="DO121" s="7">
        <f t="shared" si="41"/>
        <v>42</v>
      </c>
      <c r="DP121" s="7">
        <f t="shared" si="41"/>
        <v>242.89999999999998</v>
      </c>
      <c r="DQ121" s="7">
        <f t="shared" si="41"/>
        <v>83.5</v>
      </c>
      <c r="DR121" s="7">
        <f t="shared" si="41"/>
        <v>84.7</v>
      </c>
      <c r="DS121" s="7">
        <f t="shared" si="41"/>
        <v>133.79999999999998</v>
      </c>
      <c r="DT121" s="7">
        <f t="shared" si="41"/>
        <v>78.100000000000009</v>
      </c>
      <c r="DU121" s="7">
        <f t="shared" si="41"/>
        <v>112.9</v>
      </c>
      <c r="DV121" s="7">
        <f t="shared" si="41"/>
        <v>94.7</v>
      </c>
      <c r="DW121" s="7">
        <f t="shared" si="41"/>
        <v>20.399999999999999</v>
      </c>
      <c r="DX121" s="7">
        <f t="shared" si="41"/>
        <v>51.400000000000006</v>
      </c>
      <c r="DY121" s="7">
        <f t="shared" si="41"/>
        <v>48.3</v>
      </c>
      <c r="DZ121" s="7">
        <f t="shared" si="41"/>
        <v>59.1</v>
      </c>
      <c r="EA121" s="7">
        <f t="shared" si="41"/>
        <v>111.5</v>
      </c>
      <c r="EB121" s="7">
        <f t="shared" si="41"/>
        <v>48.8</v>
      </c>
      <c r="EC121" s="7">
        <f t="shared" si="41"/>
        <v>62.099999999999994</v>
      </c>
      <c r="ED121" s="7">
        <f t="shared" si="41"/>
        <v>192.5</v>
      </c>
      <c r="EE121" s="7">
        <f t="shared" si="41"/>
        <v>29.6</v>
      </c>
      <c r="EF121" s="7">
        <f t="shared" si="41"/>
        <v>59.6</v>
      </c>
      <c r="EG121" s="7">
        <f t="shared" si="41"/>
        <v>49.5</v>
      </c>
      <c r="EH121" s="7">
        <f t="shared" si="41"/>
        <v>31.299999999999997</v>
      </c>
      <c r="EI121" s="7">
        <f t="shared" si="41"/>
        <v>59.7</v>
      </c>
      <c r="EJ121" s="7">
        <f t="shared" si="41"/>
        <v>48.4</v>
      </c>
      <c r="EK121" s="7">
        <f t="shared" si="41"/>
        <v>78.199999999999989</v>
      </c>
      <c r="EL121" s="7">
        <f t="shared" si="41"/>
        <v>34.5</v>
      </c>
      <c r="EM121" s="7">
        <f t="shared" si="41"/>
        <v>38.4</v>
      </c>
      <c r="EN121" s="7">
        <f t="shared" si="41"/>
        <v>141.4</v>
      </c>
      <c r="EO121" s="7">
        <f t="shared" si="41"/>
        <v>108.1</v>
      </c>
      <c r="EP121" s="7">
        <f t="shared" si="41"/>
        <v>48.9</v>
      </c>
      <c r="EQ121" s="7">
        <f t="shared" si="41"/>
        <v>201.8</v>
      </c>
      <c r="ER121" s="7">
        <f t="shared" si="41"/>
        <v>206</v>
      </c>
      <c r="ES121" s="7">
        <f t="shared" ref="ES121:GB121" si="42">SUM(ES108:ES111)</f>
        <v>121</v>
      </c>
      <c r="ET121" s="7">
        <f t="shared" si="42"/>
        <v>63.5</v>
      </c>
      <c r="EU121" s="7">
        <f t="shared" si="42"/>
        <v>72.599999999999994</v>
      </c>
      <c r="EV121" s="7">
        <f t="shared" si="42"/>
        <v>42.2</v>
      </c>
      <c r="EW121" s="7">
        <f t="shared" si="42"/>
        <v>44.4</v>
      </c>
      <c r="EX121" s="7">
        <f t="shared" si="42"/>
        <v>89.199999999999989</v>
      </c>
      <c r="EY121" s="7">
        <f t="shared" si="42"/>
        <v>75.2</v>
      </c>
      <c r="EZ121" s="7">
        <f t="shared" si="42"/>
        <v>57.3</v>
      </c>
      <c r="FA121" s="7">
        <f t="shared" si="42"/>
        <v>79.5</v>
      </c>
      <c r="FB121" s="7">
        <f t="shared" si="42"/>
        <v>81</v>
      </c>
      <c r="FC121" s="7">
        <f t="shared" si="42"/>
        <v>30.5</v>
      </c>
      <c r="FD121" s="7">
        <f t="shared" si="42"/>
        <v>39.1</v>
      </c>
      <c r="FE121" s="7">
        <f t="shared" si="42"/>
        <v>130.4</v>
      </c>
      <c r="FF121" s="7">
        <f t="shared" si="42"/>
        <v>32</v>
      </c>
      <c r="FG121" s="7">
        <f t="shared" si="42"/>
        <v>42.8</v>
      </c>
      <c r="FH121" s="7">
        <f t="shared" si="42"/>
        <v>24.4</v>
      </c>
      <c r="FI121" s="7">
        <f t="shared" si="42"/>
        <v>42.300000000000004</v>
      </c>
      <c r="FJ121" s="7">
        <f t="shared" si="42"/>
        <v>24.799999999999997</v>
      </c>
      <c r="FK121" s="7">
        <f t="shared" si="42"/>
        <v>40.6</v>
      </c>
      <c r="FL121" s="7">
        <f t="shared" si="42"/>
        <v>40.200000000000003</v>
      </c>
      <c r="FM121" s="7">
        <f t="shared" si="42"/>
        <v>45</v>
      </c>
      <c r="FN121" s="7">
        <f t="shared" si="42"/>
        <v>33.5</v>
      </c>
      <c r="FO121" s="7">
        <f t="shared" si="42"/>
        <v>145</v>
      </c>
      <c r="FP121" s="7">
        <f t="shared" si="42"/>
        <v>61</v>
      </c>
      <c r="FQ121" s="7">
        <f t="shared" si="42"/>
        <v>70.599999999999994</v>
      </c>
      <c r="FR121" s="7">
        <f t="shared" si="42"/>
        <v>48.3</v>
      </c>
      <c r="FS121" s="7">
        <f t="shared" si="42"/>
        <v>49.900000000000006</v>
      </c>
      <c r="FT121" s="7">
        <f t="shared" si="42"/>
        <v>23.9</v>
      </c>
      <c r="FU121" s="7">
        <f t="shared" si="42"/>
        <v>16.8</v>
      </c>
      <c r="FV121" s="7">
        <f t="shared" si="42"/>
        <v>23.8</v>
      </c>
      <c r="FW121" s="7">
        <f t="shared" si="42"/>
        <v>50.3</v>
      </c>
      <c r="FX121" s="7">
        <f t="shared" si="42"/>
        <v>8.4</v>
      </c>
      <c r="FY121" s="7">
        <f t="shared" si="42"/>
        <v>18.5</v>
      </c>
      <c r="FZ121" s="7">
        <f t="shared" si="42"/>
        <v>45.9</v>
      </c>
      <c r="GA121" s="7">
        <f t="shared" si="42"/>
        <v>19.399999999999999</v>
      </c>
      <c r="GB121" s="7">
        <f t="shared" si="42"/>
        <v>13.600000000000001</v>
      </c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  <c r="GS121" s="7"/>
      <c r="GT121" s="7"/>
      <c r="GU121" s="7"/>
      <c r="GV121" s="7"/>
      <c r="GW121" s="7"/>
      <c r="GX121" s="7"/>
      <c r="GY121" s="7"/>
      <c r="GZ121" s="7"/>
      <c r="HA121" s="7"/>
      <c r="HB121" s="7"/>
      <c r="HC121" s="7"/>
      <c r="HD121" s="7"/>
      <c r="HE121" s="7"/>
      <c r="HF121" s="7"/>
      <c r="HG121" s="7"/>
      <c r="HH121" s="7"/>
      <c r="HI121" s="7"/>
      <c r="HJ121" s="7"/>
      <c r="HK121" s="7"/>
      <c r="HL121" s="7"/>
      <c r="HM121" s="7"/>
      <c r="HN121" s="7"/>
      <c r="HO121" s="7"/>
      <c r="HP121" s="7"/>
      <c r="HQ121" s="7"/>
      <c r="HR121" s="7"/>
      <c r="HS121" s="7"/>
      <c r="HT121" s="7"/>
      <c r="HU121" s="7"/>
      <c r="HV121" s="7"/>
      <c r="HW121" s="7"/>
      <c r="HX121" s="7"/>
      <c r="HY121" s="7"/>
      <c r="HZ121" s="7"/>
      <c r="IA121" s="7"/>
      <c r="IB121" s="7"/>
      <c r="IC121" s="7"/>
      <c r="ID121" s="7"/>
      <c r="IE121" s="7"/>
      <c r="IF121" s="7"/>
      <c r="IG121" s="7"/>
      <c r="IH121" s="7"/>
      <c r="II121" s="7"/>
      <c r="IJ121" s="7"/>
      <c r="IK121" s="7"/>
      <c r="IL121" s="7"/>
      <c r="IM121" s="7"/>
      <c r="IN121" s="7"/>
      <c r="IO121" s="7"/>
      <c r="IP121" s="7"/>
      <c r="IQ121" s="7"/>
      <c r="IR121" s="7"/>
      <c r="IS121" s="7"/>
      <c r="IT121" s="7"/>
      <c r="IU121" s="7"/>
      <c r="IV121" s="7"/>
      <c r="IW121" s="7"/>
      <c r="IX121" s="7"/>
      <c r="IY121" s="7"/>
      <c r="IZ121" s="7"/>
      <c r="JA121" s="7"/>
      <c r="JB121" s="7"/>
      <c r="JC121" s="7"/>
      <c r="JD121" s="7"/>
      <c r="JE121" s="7"/>
      <c r="JF121" s="7"/>
      <c r="JG121" s="7"/>
      <c r="JH121" s="7"/>
      <c r="JI121" s="7"/>
      <c r="JJ121" s="7"/>
      <c r="JK121" s="7"/>
      <c r="JL121" s="7"/>
      <c r="JM121" s="7"/>
      <c r="JN121" s="7"/>
      <c r="JO121" s="7"/>
      <c r="JP121" s="7"/>
      <c r="JQ121" s="7"/>
      <c r="JR121" s="7"/>
      <c r="JS121" s="7"/>
      <c r="JT121" s="7"/>
      <c r="JU121" s="7"/>
      <c r="JV121" s="7"/>
      <c r="JW121" s="7"/>
      <c r="JX121" s="7"/>
      <c r="JY121" s="7"/>
      <c r="JZ121" s="7"/>
      <c r="KA121" s="7"/>
      <c r="KB121" s="7"/>
      <c r="KC121" s="7"/>
      <c r="KD121" s="7"/>
      <c r="KE121" s="7"/>
      <c r="KF121" s="7"/>
      <c r="KG121" s="7"/>
      <c r="KH121" s="7"/>
      <c r="KI121" s="7"/>
      <c r="KJ121" s="7"/>
      <c r="KK121" s="7"/>
      <c r="KL121" s="7"/>
      <c r="KM121" s="7"/>
      <c r="KN121" s="7"/>
      <c r="KO121" s="7"/>
      <c r="KP121" s="7"/>
      <c r="KQ121" s="7"/>
      <c r="KR121" s="7"/>
      <c r="KS121" s="7"/>
    </row>
    <row r="122" spans="1:305" ht="15" x14ac:dyDescent="0.25">
      <c r="A122" t="s">
        <v>196</v>
      </c>
      <c r="B122" s="54"/>
      <c r="C122" s="50">
        <f>C121/C117</f>
        <v>0.7</v>
      </c>
      <c r="D122" s="50">
        <f t="shared" ref="D122:T122" si="43">D121/D117</f>
        <v>1</v>
      </c>
      <c r="E122" s="50">
        <f t="shared" si="43"/>
        <v>0.75660745233968796</v>
      </c>
      <c r="F122" s="50">
        <f t="shared" si="43"/>
        <v>0.76273203236554021</v>
      </c>
      <c r="G122" s="50">
        <f t="shared" si="43"/>
        <v>1</v>
      </c>
      <c r="H122" s="50">
        <f t="shared" si="43"/>
        <v>0.91150081566068519</v>
      </c>
      <c r="I122" s="50">
        <f t="shared" si="43"/>
        <v>0.78053345811885833</v>
      </c>
      <c r="J122" s="50">
        <f t="shared" si="43"/>
        <v>0.92818557356212272</v>
      </c>
      <c r="K122" s="50">
        <f t="shared" si="43"/>
        <v>0.72446663640490239</v>
      </c>
      <c r="L122" s="50">
        <f t="shared" si="43"/>
        <v>1.0000000000000002</v>
      </c>
      <c r="M122" s="50">
        <f t="shared" si="43"/>
        <v>0.80549199084668188</v>
      </c>
      <c r="N122" s="50">
        <f t="shared" si="43"/>
        <v>0.72319201995012461</v>
      </c>
      <c r="O122" s="50">
        <f t="shared" si="43"/>
        <v>0.65717192268565616</v>
      </c>
      <c r="P122" s="50">
        <f t="shared" si="43"/>
        <v>0.70205850487540644</v>
      </c>
      <c r="Q122" s="50">
        <f t="shared" si="43"/>
        <v>0.69575699132111868</v>
      </c>
      <c r="R122" s="50">
        <f t="shared" si="43"/>
        <v>0.89712292938099392</v>
      </c>
      <c r="S122" s="50">
        <f t="shared" si="43"/>
        <v>0.41144414168937327</v>
      </c>
      <c r="T122" s="50">
        <f t="shared" si="43"/>
        <v>0.73271889400921675</v>
      </c>
      <c r="U122" s="50">
        <f t="shared" ref="U122:CF122" si="44">U121/U117</f>
        <v>0.46469401479488903</v>
      </c>
      <c r="V122" s="50">
        <f t="shared" si="44"/>
        <v>0.68551354968216793</v>
      </c>
      <c r="W122" s="50">
        <f t="shared" si="44"/>
        <v>0.96021220159151199</v>
      </c>
      <c r="X122" s="50">
        <f t="shared" si="44"/>
        <v>0.93463256191636213</v>
      </c>
      <c r="Y122" s="50">
        <f t="shared" si="44"/>
        <v>0.91902313624678666</v>
      </c>
      <c r="Z122" s="50">
        <f t="shared" si="44"/>
        <v>0.58056872037914686</v>
      </c>
      <c r="AA122" s="50">
        <f t="shared" si="44"/>
        <v>0.72619392185238785</v>
      </c>
      <c r="AB122" s="50">
        <f t="shared" si="44"/>
        <v>0.56089277049975739</v>
      </c>
      <c r="AC122" s="50">
        <f t="shared" si="44"/>
        <v>0.84596065299288403</v>
      </c>
      <c r="AD122" s="50">
        <f t="shared" si="44"/>
        <v>0.66957903097696581</v>
      </c>
      <c r="AE122" s="50">
        <f t="shared" si="44"/>
        <v>0.40425531914893614</v>
      </c>
      <c r="AF122" s="50">
        <f t="shared" si="44"/>
        <v>0.81497797356828194</v>
      </c>
      <c r="AG122" s="50">
        <f t="shared" si="44"/>
        <v>1</v>
      </c>
      <c r="AH122" s="50">
        <f t="shared" si="44"/>
        <v>0.73795180722891562</v>
      </c>
      <c r="AI122" s="50">
        <f t="shared" si="44"/>
        <v>0.84603299293008638</v>
      </c>
      <c r="AJ122" s="50">
        <f t="shared" si="44"/>
        <v>1</v>
      </c>
      <c r="AK122" s="50">
        <f t="shared" si="44"/>
        <v>0.94083155650319827</v>
      </c>
      <c r="AL122" s="50">
        <f t="shared" si="44"/>
        <v>0.77051561365286858</v>
      </c>
      <c r="AM122" s="50">
        <f t="shared" si="44"/>
        <v>0.52797619047619049</v>
      </c>
      <c r="AN122" s="50">
        <f t="shared" si="44"/>
        <v>0.83590087073007358</v>
      </c>
      <c r="AO122" s="50">
        <f t="shared" si="44"/>
        <v>0.26315789473684209</v>
      </c>
      <c r="AP122" s="50">
        <f t="shared" si="44"/>
        <v>1</v>
      </c>
      <c r="AQ122" s="50">
        <f t="shared" si="44"/>
        <v>0.89537869062901154</v>
      </c>
      <c r="AR122" s="50">
        <f t="shared" si="44"/>
        <v>0.89320388349514557</v>
      </c>
      <c r="AS122" s="50">
        <f t="shared" si="44"/>
        <v>0.81354950781702384</v>
      </c>
      <c r="AT122" s="50">
        <f t="shared" si="44"/>
        <v>0.66020313942751618</v>
      </c>
      <c r="AU122" s="50">
        <f t="shared" si="44"/>
        <v>0.69386769676484783</v>
      </c>
      <c r="AV122" s="50">
        <f t="shared" si="44"/>
        <v>0.64053452115812926</v>
      </c>
      <c r="AW122" s="50">
        <f t="shared" si="44"/>
        <v>0.50557880055788007</v>
      </c>
      <c r="AX122" s="50">
        <f t="shared" si="44"/>
        <v>0.89006342494714596</v>
      </c>
      <c r="AY122" s="50">
        <f t="shared" si="44"/>
        <v>1</v>
      </c>
      <c r="AZ122" s="50">
        <f t="shared" si="44"/>
        <v>1.0000000000000002</v>
      </c>
      <c r="BA122" s="50">
        <f t="shared" si="44"/>
        <v>0.76049160671462823</v>
      </c>
      <c r="BB122" s="50">
        <f t="shared" si="44"/>
        <v>0.87388120423108218</v>
      </c>
      <c r="BC122" s="50">
        <f t="shared" si="44"/>
        <v>0.74771341463414631</v>
      </c>
      <c r="BD122" s="50">
        <f t="shared" si="44"/>
        <v>0.88688730624214496</v>
      </c>
      <c r="BE122" s="50">
        <f t="shared" si="44"/>
        <v>0.92480359147025826</v>
      </c>
      <c r="BF122" s="50">
        <f t="shared" si="44"/>
        <v>0.90165949600491702</v>
      </c>
      <c r="BG122" s="50">
        <f t="shared" si="44"/>
        <v>1.0000000000000002</v>
      </c>
      <c r="BH122" s="50">
        <f t="shared" si="44"/>
        <v>0.71413276231263367</v>
      </c>
      <c r="BI122" s="50">
        <f t="shared" si="44"/>
        <v>0.77093323496864619</v>
      </c>
      <c r="BJ122" s="50">
        <f t="shared" si="44"/>
        <v>0.6627479794268919</v>
      </c>
      <c r="BK122" s="50">
        <f t="shared" si="44"/>
        <v>0.68098159509202449</v>
      </c>
      <c r="BL122" s="50">
        <f t="shared" si="44"/>
        <v>0.93615786419036551</v>
      </c>
      <c r="BM122" s="50">
        <f t="shared" si="44"/>
        <v>1</v>
      </c>
      <c r="BN122" s="50">
        <f t="shared" si="44"/>
        <v>1</v>
      </c>
      <c r="BO122" s="50">
        <f t="shared" si="44"/>
        <v>0.8073368804256511</v>
      </c>
      <c r="BP122" s="50">
        <f t="shared" si="44"/>
        <v>0.73229706390328153</v>
      </c>
      <c r="BQ122" s="50">
        <f t="shared" si="44"/>
        <v>0.75480532281912271</v>
      </c>
      <c r="BR122" s="50">
        <f t="shared" si="44"/>
        <v>0.8512709572742021</v>
      </c>
      <c r="BS122" s="50">
        <f t="shared" si="44"/>
        <v>0.8203125</v>
      </c>
      <c r="BT122" s="50">
        <f t="shared" si="44"/>
        <v>1.0006738544474394</v>
      </c>
      <c r="BU122" s="50">
        <f t="shared" si="44"/>
        <v>0.79879275653923543</v>
      </c>
      <c r="BV122" s="50">
        <f t="shared" si="44"/>
        <v>1</v>
      </c>
      <c r="BW122" s="50">
        <f t="shared" si="44"/>
        <v>0.7282894736842106</v>
      </c>
      <c r="BX122" s="50">
        <f t="shared" si="44"/>
        <v>0.77007299270072993</v>
      </c>
      <c r="BY122" s="50">
        <f t="shared" si="44"/>
        <v>1</v>
      </c>
      <c r="BZ122" s="50">
        <f t="shared" si="44"/>
        <v>0.80263614290669427</v>
      </c>
      <c r="CA122" s="50">
        <f t="shared" si="44"/>
        <v>0.85752930568079344</v>
      </c>
      <c r="CB122" s="50">
        <f t="shared" si="44"/>
        <v>0.86499999999999999</v>
      </c>
      <c r="CC122" s="50">
        <f t="shared" si="44"/>
        <v>0.8230403800475059</v>
      </c>
      <c r="CD122" s="50">
        <f t="shared" si="44"/>
        <v>0.85387323943661975</v>
      </c>
      <c r="CE122" s="50">
        <f t="shared" si="44"/>
        <v>1</v>
      </c>
      <c r="CF122" s="50">
        <f t="shared" si="44"/>
        <v>0.8214676889375685</v>
      </c>
      <c r="CG122" s="50">
        <f t="shared" ref="CG122:ER122" si="45">CG121/CG117</f>
        <v>0.62065331928345624</v>
      </c>
      <c r="CH122" s="50">
        <f t="shared" si="45"/>
        <v>1</v>
      </c>
      <c r="CI122" s="50">
        <f t="shared" si="45"/>
        <v>0.77089783281733748</v>
      </c>
      <c r="CJ122" s="50">
        <f t="shared" si="45"/>
        <v>0.88064889918887601</v>
      </c>
      <c r="CK122" s="50">
        <f t="shared" si="45"/>
        <v>0.78732809430255413</v>
      </c>
      <c r="CL122" s="50">
        <f t="shared" si="45"/>
        <v>0.83431085043988262</v>
      </c>
      <c r="CM122" s="50">
        <f t="shared" si="45"/>
        <v>1</v>
      </c>
      <c r="CN122" s="50">
        <f t="shared" si="45"/>
        <v>0.64367816091954022</v>
      </c>
      <c r="CO122" s="50">
        <f t="shared" si="45"/>
        <v>0.8631921824104235</v>
      </c>
      <c r="CP122" s="50">
        <f t="shared" si="45"/>
        <v>0.80919540229885056</v>
      </c>
      <c r="CQ122" s="50">
        <f t="shared" si="45"/>
        <v>0.76059421422986717</v>
      </c>
      <c r="CR122" s="50">
        <f t="shared" si="45"/>
        <v>0.72008012018027034</v>
      </c>
      <c r="CS122" s="50">
        <f t="shared" si="45"/>
        <v>0.70463320463320467</v>
      </c>
      <c r="CT122" s="50">
        <f t="shared" si="45"/>
        <v>0.99999999999999978</v>
      </c>
      <c r="CU122" s="50">
        <f t="shared" si="45"/>
        <v>0.87115384615384606</v>
      </c>
      <c r="CV122" s="50">
        <f t="shared" si="45"/>
        <v>0.83632734530938124</v>
      </c>
      <c r="CW122" s="50">
        <f t="shared" si="45"/>
        <v>0.83509389671361511</v>
      </c>
      <c r="CX122" s="50">
        <f t="shared" si="45"/>
        <v>0.8890942698706098</v>
      </c>
      <c r="CY122" s="50">
        <f t="shared" si="45"/>
        <v>1</v>
      </c>
      <c r="CZ122" s="50">
        <f t="shared" si="45"/>
        <v>0.79389312977099236</v>
      </c>
      <c r="DA122" s="50">
        <f t="shared" si="45"/>
        <v>0.84095063985374763</v>
      </c>
      <c r="DB122" s="50">
        <f t="shared" si="45"/>
        <v>1.0000000000000002</v>
      </c>
      <c r="DC122" s="50">
        <f t="shared" si="45"/>
        <v>0.57184750733137824</v>
      </c>
      <c r="DD122" s="50">
        <f t="shared" si="45"/>
        <v>0.99837133550488599</v>
      </c>
      <c r="DE122" s="50">
        <f t="shared" si="45"/>
        <v>0.86725663716814161</v>
      </c>
      <c r="DF122" s="50">
        <f t="shared" si="45"/>
        <v>0.59121621621621623</v>
      </c>
      <c r="DG122" s="50">
        <f t="shared" si="45"/>
        <v>1</v>
      </c>
      <c r="DH122" s="50">
        <f t="shared" si="45"/>
        <v>0.77672209026128269</v>
      </c>
      <c r="DI122" s="50">
        <f t="shared" si="45"/>
        <v>1</v>
      </c>
      <c r="DJ122" s="50">
        <f t="shared" si="45"/>
        <v>1</v>
      </c>
      <c r="DK122" s="50">
        <f t="shared" si="45"/>
        <v>0.96121351766513075</v>
      </c>
      <c r="DL122" s="50">
        <f t="shared" si="45"/>
        <v>0.67191844300278036</v>
      </c>
      <c r="DM122" s="50">
        <f t="shared" si="45"/>
        <v>1</v>
      </c>
      <c r="DN122" s="50">
        <f t="shared" si="45"/>
        <v>1</v>
      </c>
      <c r="DO122" s="50">
        <f t="shared" si="45"/>
        <v>1</v>
      </c>
      <c r="DP122" s="50">
        <f t="shared" si="45"/>
        <v>0.92217160212604399</v>
      </c>
      <c r="DQ122" s="50">
        <f t="shared" si="45"/>
        <v>1</v>
      </c>
      <c r="DR122" s="50">
        <f t="shared" si="45"/>
        <v>0.79158878504672903</v>
      </c>
      <c r="DS122" s="50">
        <f t="shared" si="45"/>
        <v>0.73355263157894723</v>
      </c>
      <c r="DT122" s="50">
        <f t="shared" si="45"/>
        <v>0.89155251141552527</v>
      </c>
      <c r="DU122" s="50">
        <f t="shared" si="45"/>
        <v>0.70298879202988795</v>
      </c>
      <c r="DV122" s="50">
        <f t="shared" si="45"/>
        <v>0.53624009060022648</v>
      </c>
      <c r="DW122" s="50">
        <f t="shared" si="45"/>
        <v>1</v>
      </c>
      <c r="DX122" s="50">
        <f t="shared" si="45"/>
        <v>1.0000000000000002</v>
      </c>
      <c r="DY122" s="50">
        <f t="shared" si="45"/>
        <v>0.99793388429752061</v>
      </c>
      <c r="DZ122" s="50">
        <f t="shared" si="45"/>
        <v>0.7665369649805448</v>
      </c>
      <c r="EA122" s="50">
        <f t="shared" si="45"/>
        <v>0.80738595220854459</v>
      </c>
      <c r="EB122" s="50">
        <f t="shared" si="45"/>
        <v>0.56744186046511624</v>
      </c>
      <c r="EC122" s="50">
        <f t="shared" si="45"/>
        <v>0.84604904632152578</v>
      </c>
      <c r="ED122" s="50">
        <f t="shared" si="45"/>
        <v>0.81845238095238104</v>
      </c>
      <c r="EE122" s="50">
        <f t="shared" si="45"/>
        <v>0.55639097744360899</v>
      </c>
      <c r="EF122" s="50">
        <f t="shared" si="45"/>
        <v>0.70532544378698225</v>
      </c>
      <c r="EG122" s="50">
        <f t="shared" si="45"/>
        <v>1</v>
      </c>
      <c r="EH122" s="50">
        <f t="shared" si="45"/>
        <v>0.71461187214611865</v>
      </c>
      <c r="EI122" s="50">
        <f t="shared" si="45"/>
        <v>1</v>
      </c>
      <c r="EJ122" s="50">
        <f t="shared" si="45"/>
        <v>1</v>
      </c>
      <c r="EK122" s="50">
        <f t="shared" si="45"/>
        <v>0.99999999999999978</v>
      </c>
      <c r="EL122" s="50">
        <f t="shared" si="45"/>
        <v>1.0029069767441861</v>
      </c>
      <c r="EM122" s="50">
        <f t="shared" si="45"/>
        <v>1</v>
      </c>
      <c r="EN122" s="50">
        <f t="shared" si="45"/>
        <v>0.88485607008760947</v>
      </c>
      <c r="EO122" s="50">
        <f t="shared" si="45"/>
        <v>0.76721078779276075</v>
      </c>
      <c r="EP122" s="50">
        <f t="shared" si="45"/>
        <v>1</v>
      </c>
      <c r="EQ122" s="50">
        <f t="shared" si="45"/>
        <v>0.58971361776738751</v>
      </c>
      <c r="ER122" s="50">
        <f t="shared" si="45"/>
        <v>1</v>
      </c>
      <c r="ES122" s="50">
        <f t="shared" ref="ES122:GB122" si="46">ES121/ES117</f>
        <v>1</v>
      </c>
      <c r="ET122" s="50">
        <f t="shared" si="46"/>
        <v>0.85810810810810811</v>
      </c>
      <c r="EU122" s="50">
        <f t="shared" si="46"/>
        <v>0.91551071878940726</v>
      </c>
      <c r="EV122" s="50">
        <f t="shared" si="46"/>
        <v>1</v>
      </c>
      <c r="EW122" s="50">
        <f t="shared" si="46"/>
        <v>1</v>
      </c>
      <c r="EX122" s="50">
        <f t="shared" si="46"/>
        <v>0.92723492723492706</v>
      </c>
      <c r="EY122" s="50">
        <f t="shared" si="46"/>
        <v>0.71961722488038282</v>
      </c>
      <c r="EZ122" s="50">
        <f t="shared" si="46"/>
        <v>0.79253112033195017</v>
      </c>
      <c r="FA122" s="50">
        <f t="shared" si="46"/>
        <v>1</v>
      </c>
      <c r="FB122" s="50">
        <f t="shared" si="46"/>
        <v>0.65853658536585369</v>
      </c>
      <c r="FC122" s="50">
        <f t="shared" si="46"/>
        <v>1.0032894736842106</v>
      </c>
      <c r="FD122" s="50">
        <f t="shared" si="46"/>
        <v>1</v>
      </c>
      <c r="FE122" s="50">
        <f t="shared" si="46"/>
        <v>1</v>
      </c>
      <c r="FF122" s="50">
        <f t="shared" si="46"/>
        <v>1</v>
      </c>
      <c r="FG122" s="50">
        <f t="shared" si="46"/>
        <v>1</v>
      </c>
      <c r="FH122" s="50">
        <f t="shared" si="46"/>
        <v>1</v>
      </c>
      <c r="FI122" s="50">
        <f t="shared" si="46"/>
        <v>0.4285714285714286</v>
      </c>
      <c r="FJ122" s="50">
        <f t="shared" si="46"/>
        <v>0.99598393574297184</v>
      </c>
      <c r="FK122" s="50">
        <f t="shared" si="46"/>
        <v>1</v>
      </c>
      <c r="FL122" s="50">
        <f t="shared" si="46"/>
        <v>0.99751861042183632</v>
      </c>
      <c r="FM122" s="50">
        <f t="shared" si="46"/>
        <v>0.69984447900466562</v>
      </c>
      <c r="FN122" s="50">
        <f t="shared" si="46"/>
        <v>0.83959899749373434</v>
      </c>
      <c r="FO122" s="50">
        <f t="shared" si="46"/>
        <v>0.91772151898734178</v>
      </c>
      <c r="FP122" s="50">
        <f t="shared" si="46"/>
        <v>0.99836333878887074</v>
      </c>
      <c r="FQ122" s="50">
        <f t="shared" si="46"/>
        <v>0.8970775095298601</v>
      </c>
      <c r="FR122" s="50">
        <f t="shared" si="46"/>
        <v>0.78155339805825241</v>
      </c>
      <c r="FS122" s="50">
        <f t="shared" si="46"/>
        <v>1.0000000000000002</v>
      </c>
      <c r="FT122" s="50">
        <f t="shared" si="46"/>
        <v>1</v>
      </c>
      <c r="FU122" s="50">
        <f t="shared" si="46"/>
        <v>1</v>
      </c>
      <c r="FV122" s="50">
        <f t="shared" si="46"/>
        <v>0.82068965517241377</v>
      </c>
      <c r="FW122" s="50">
        <f t="shared" si="46"/>
        <v>0.7473997028231798</v>
      </c>
      <c r="FX122" s="50">
        <f t="shared" si="46"/>
        <v>0.41584158415841588</v>
      </c>
      <c r="FY122" s="50">
        <f t="shared" si="46"/>
        <v>1</v>
      </c>
      <c r="FZ122" s="50">
        <f t="shared" si="46"/>
        <v>0.95624999999999993</v>
      </c>
      <c r="GA122" s="50">
        <f t="shared" si="46"/>
        <v>1</v>
      </c>
      <c r="GB122" s="50">
        <f t="shared" si="46"/>
        <v>0.66019417475728159</v>
      </c>
      <c r="GC122" s="50"/>
      <c r="GD122" s="50"/>
      <c r="GE122" s="50"/>
      <c r="GF122" s="50"/>
      <c r="GG122" s="50"/>
      <c r="GH122" s="50"/>
      <c r="GI122" s="50"/>
      <c r="GJ122" s="50"/>
      <c r="GK122" s="50"/>
      <c r="GL122" s="50"/>
      <c r="GM122" s="50"/>
      <c r="GN122" s="50"/>
      <c r="GO122" s="50"/>
      <c r="GP122" s="50"/>
      <c r="GQ122" s="50"/>
      <c r="GR122" s="50"/>
      <c r="GS122" s="50"/>
      <c r="GT122" s="50"/>
      <c r="GU122" s="50"/>
      <c r="GV122" s="50"/>
      <c r="GW122" s="50"/>
      <c r="GX122" s="50"/>
      <c r="GY122" s="50"/>
      <c r="GZ122" s="50"/>
      <c r="HA122" s="50"/>
      <c r="HB122" s="50"/>
      <c r="HC122" s="50"/>
      <c r="HD122" s="50"/>
      <c r="HE122" s="50"/>
      <c r="HF122" s="50"/>
      <c r="HG122" s="50"/>
      <c r="HH122" s="50"/>
      <c r="HI122" s="50"/>
      <c r="HJ122" s="50"/>
      <c r="HK122" s="50"/>
      <c r="HL122" s="50"/>
      <c r="HM122" s="50"/>
      <c r="HN122" s="50"/>
      <c r="HO122" s="50"/>
      <c r="HP122" s="50"/>
      <c r="HQ122" s="50"/>
      <c r="HR122" s="50"/>
      <c r="HS122" s="50"/>
      <c r="HT122" s="50"/>
      <c r="HU122" s="50"/>
      <c r="HV122" s="50"/>
      <c r="HW122" s="50"/>
      <c r="HX122" s="50"/>
      <c r="HY122" s="50"/>
      <c r="HZ122" s="50"/>
      <c r="IA122" s="50"/>
      <c r="IB122" s="50"/>
      <c r="IC122" s="50"/>
      <c r="ID122" s="50"/>
      <c r="IE122" s="50"/>
      <c r="IF122" s="50"/>
      <c r="IG122" s="50"/>
      <c r="IH122" s="50"/>
      <c r="II122" s="50"/>
      <c r="IJ122" s="50"/>
      <c r="IK122" s="50"/>
      <c r="IL122" s="50"/>
      <c r="IM122" s="50"/>
      <c r="IN122" s="50"/>
      <c r="IO122" s="50"/>
      <c r="IP122" s="50"/>
      <c r="IQ122" s="50"/>
      <c r="IR122" s="50"/>
      <c r="IS122" s="50"/>
      <c r="IT122" s="50"/>
      <c r="IU122" s="50"/>
      <c r="IV122" s="50"/>
      <c r="IW122" s="50"/>
      <c r="IX122" s="50"/>
      <c r="IY122" s="50"/>
      <c r="IZ122" s="50"/>
      <c r="JA122" s="50"/>
      <c r="JB122" s="50"/>
      <c r="JC122" s="50"/>
      <c r="JD122" s="50"/>
      <c r="JE122" s="50"/>
      <c r="JF122" s="50"/>
      <c r="JG122" s="50"/>
      <c r="JH122" s="50"/>
      <c r="JI122" s="50"/>
      <c r="JJ122" s="50"/>
      <c r="JK122" s="50"/>
      <c r="JL122" s="50"/>
      <c r="JM122" s="50"/>
      <c r="JN122" s="50"/>
      <c r="JO122" s="50"/>
      <c r="JP122" s="50"/>
      <c r="JQ122" s="50"/>
      <c r="JR122" s="50"/>
      <c r="JS122" s="50"/>
      <c r="JT122" s="50"/>
      <c r="JU122" s="50"/>
      <c r="JV122" s="50"/>
      <c r="JW122" s="50"/>
      <c r="JX122" s="50"/>
      <c r="JY122" s="50"/>
      <c r="JZ122" s="50"/>
      <c r="KA122" s="50"/>
      <c r="KB122" s="50"/>
      <c r="KC122" s="50"/>
      <c r="KD122" s="50"/>
      <c r="KE122" s="50"/>
      <c r="KF122" s="50"/>
      <c r="KG122" s="50"/>
      <c r="KH122" s="50"/>
      <c r="KI122" s="50"/>
      <c r="KJ122" s="50"/>
      <c r="KK122" s="50"/>
      <c r="KL122" s="50"/>
      <c r="KM122" s="50"/>
      <c r="KN122" s="50"/>
      <c r="KO122" s="50"/>
      <c r="KP122" s="50"/>
      <c r="KQ122" s="50"/>
      <c r="KR122" s="50"/>
      <c r="KS122" s="50"/>
    </row>
    <row r="123" spans="1:305" ht="15" x14ac:dyDescent="0.25">
      <c r="A123" t="s">
        <v>197</v>
      </c>
      <c r="B123" s="54"/>
      <c r="C123" s="50">
        <f>C113/C117</f>
        <v>0.3</v>
      </c>
      <c r="D123" s="50">
        <f t="shared" ref="D123:T123" si="47">D113/D117</f>
        <v>0</v>
      </c>
      <c r="E123" s="50">
        <f t="shared" si="47"/>
        <v>0.10181975736568458</v>
      </c>
      <c r="F123" s="50">
        <f t="shared" si="47"/>
        <v>5.9971442170395052E-2</v>
      </c>
      <c r="G123" s="50">
        <f t="shared" si="47"/>
        <v>0</v>
      </c>
      <c r="H123" s="50">
        <f t="shared" si="47"/>
        <v>8.8499184339314849E-2</v>
      </c>
      <c r="I123" s="50">
        <f t="shared" si="47"/>
        <v>0</v>
      </c>
      <c r="J123" s="50">
        <f t="shared" si="47"/>
        <v>7.1814426437877346E-2</v>
      </c>
      <c r="K123" s="50">
        <f t="shared" si="47"/>
        <v>0.19927371765773944</v>
      </c>
      <c r="L123" s="50">
        <f t="shared" si="47"/>
        <v>0</v>
      </c>
      <c r="M123" s="50">
        <f t="shared" si="47"/>
        <v>9.0961098398169335E-2</v>
      </c>
      <c r="N123" s="50">
        <f t="shared" si="47"/>
        <v>0</v>
      </c>
      <c r="O123" s="50">
        <f t="shared" si="47"/>
        <v>0</v>
      </c>
      <c r="P123" s="50">
        <f t="shared" si="47"/>
        <v>0.17551462621885155</v>
      </c>
      <c r="Q123" s="50">
        <f t="shared" si="47"/>
        <v>8.9681774349083906E-2</v>
      </c>
      <c r="R123" s="50">
        <f t="shared" si="47"/>
        <v>0.10287707061900611</v>
      </c>
      <c r="S123" s="50">
        <f t="shared" si="47"/>
        <v>0</v>
      </c>
      <c r="T123" s="50">
        <f t="shared" si="47"/>
        <v>0</v>
      </c>
      <c r="U123" s="50">
        <f t="shared" ref="U123:CF123" si="48">U113/U117</f>
        <v>0</v>
      </c>
      <c r="V123" s="50">
        <f t="shared" si="48"/>
        <v>0.24723987955838075</v>
      </c>
      <c r="W123" s="50">
        <f t="shared" si="48"/>
        <v>0</v>
      </c>
      <c r="X123" s="50">
        <f t="shared" si="48"/>
        <v>0</v>
      </c>
      <c r="Y123" s="50">
        <f t="shared" si="48"/>
        <v>0</v>
      </c>
      <c r="Z123" s="50">
        <f t="shared" si="48"/>
        <v>0</v>
      </c>
      <c r="AA123" s="50">
        <f t="shared" si="48"/>
        <v>9.9565846599131688E-2</v>
      </c>
      <c r="AB123" s="50">
        <f t="shared" si="48"/>
        <v>0.14895681707908781</v>
      </c>
      <c r="AC123" s="50">
        <f t="shared" si="48"/>
        <v>0.15403934700711594</v>
      </c>
      <c r="AD123" s="50">
        <f t="shared" si="48"/>
        <v>0.26926131850675139</v>
      </c>
      <c r="AE123" s="50">
        <f t="shared" si="48"/>
        <v>0.14893617021276595</v>
      </c>
      <c r="AF123" s="50">
        <f t="shared" si="48"/>
        <v>0.18502202643171808</v>
      </c>
      <c r="AG123" s="50">
        <f t="shared" si="48"/>
        <v>0</v>
      </c>
      <c r="AH123" s="50">
        <f t="shared" si="48"/>
        <v>0.10542168674698794</v>
      </c>
      <c r="AI123" s="50">
        <f t="shared" si="48"/>
        <v>0.15396700706991359</v>
      </c>
      <c r="AJ123" s="50">
        <f t="shared" si="48"/>
        <v>0</v>
      </c>
      <c r="AK123" s="50">
        <f t="shared" si="48"/>
        <v>5.9168443496801705E-2</v>
      </c>
      <c r="AL123" s="50">
        <f t="shared" si="48"/>
        <v>0.10784313725490197</v>
      </c>
      <c r="AM123" s="50">
        <f t="shared" si="48"/>
        <v>0.25327380952380951</v>
      </c>
      <c r="AN123" s="50">
        <f t="shared" si="48"/>
        <v>0.16409912926992631</v>
      </c>
      <c r="AO123" s="50">
        <f t="shared" si="48"/>
        <v>0</v>
      </c>
      <c r="AP123" s="50">
        <f t="shared" si="48"/>
        <v>0</v>
      </c>
      <c r="AQ123" s="50">
        <f t="shared" si="48"/>
        <v>0</v>
      </c>
      <c r="AR123" s="50">
        <f t="shared" si="48"/>
        <v>0.10679611650485436</v>
      </c>
      <c r="AS123" s="50">
        <f t="shared" si="48"/>
        <v>9.0909090909090912E-2</v>
      </c>
      <c r="AT123" s="50">
        <f t="shared" si="48"/>
        <v>0.16574330563250231</v>
      </c>
      <c r="AU123" s="50">
        <f t="shared" si="48"/>
        <v>0.30613230323515211</v>
      </c>
      <c r="AV123" s="50">
        <f t="shared" si="48"/>
        <v>0.13808463251670378</v>
      </c>
      <c r="AW123" s="50">
        <f t="shared" si="48"/>
        <v>0.15202231520223153</v>
      </c>
      <c r="AX123" s="50">
        <f t="shared" si="48"/>
        <v>0</v>
      </c>
      <c r="AY123" s="50">
        <f t="shared" si="48"/>
        <v>0</v>
      </c>
      <c r="AZ123" s="50">
        <f t="shared" si="48"/>
        <v>0</v>
      </c>
      <c r="BA123" s="50">
        <f t="shared" si="48"/>
        <v>0.11540767386091126</v>
      </c>
      <c r="BB123" s="50">
        <f t="shared" si="48"/>
        <v>0.12611879576891782</v>
      </c>
      <c r="BC123" s="50">
        <f t="shared" si="48"/>
        <v>0.10289634146341464</v>
      </c>
      <c r="BD123" s="50">
        <f t="shared" si="48"/>
        <v>0</v>
      </c>
      <c r="BE123" s="50">
        <f t="shared" si="48"/>
        <v>0</v>
      </c>
      <c r="BF123" s="50">
        <f t="shared" si="48"/>
        <v>9.8340503995082984E-2</v>
      </c>
      <c r="BG123" s="50">
        <f t="shared" si="48"/>
        <v>0</v>
      </c>
      <c r="BH123" s="50">
        <f t="shared" si="48"/>
        <v>0.16381156316916487</v>
      </c>
      <c r="BI123" s="50">
        <f t="shared" si="48"/>
        <v>0.15123570638140907</v>
      </c>
      <c r="BJ123" s="50">
        <f t="shared" si="48"/>
        <v>0.17634092578986041</v>
      </c>
      <c r="BK123" s="50">
        <f t="shared" si="48"/>
        <v>0.17753067484662574</v>
      </c>
      <c r="BL123" s="50">
        <f t="shared" si="48"/>
        <v>0</v>
      </c>
      <c r="BM123" s="50">
        <f t="shared" si="48"/>
        <v>0</v>
      </c>
      <c r="BN123" s="50">
        <f t="shared" si="48"/>
        <v>0</v>
      </c>
      <c r="BO123" s="50">
        <f t="shared" si="48"/>
        <v>0.14617754130495658</v>
      </c>
      <c r="BP123" s="50">
        <f t="shared" si="48"/>
        <v>0.18249856073690268</v>
      </c>
      <c r="BQ123" s="50">
        <f t="shared" si="48"/>
        <v>0.21660916707737804</v>
      </c>
      <c r="BR123" s="50">
        <f t="shared" si="48"/>
        <v>0.10978907517577069</v>
      </c>
      <c r="BS123" s="50">
        <f t="shared" si="48"/>
        <v>0.18080357142857142</v>
      </c>
      <c r="BT123" s="50">
        <f t="shared" si="48"/>
        <v>0</v>
      </c>
      <c r="BU123" s="50">
        <f t="shared" si="48"/>
        <v>0</v>
      </c>
      <c r="BV123" s="50">
        <f t="shared" si="48"/>
        <v>0</v>
      </c>
      <c r="BW123" s="50">
        <f t="shared" si="48"/>
        <v>0.27171052631578946</v>
      </c>
      <c r="BX123" s="50">
        <f t="shared" si="48"/>
        <v>0</v>
      </c>
      <c r="BY123" s="50">
        <f t="shared" si="48"/>
        <v>0</v>
      </c>
      <c r="BZ123" s="50">
        <f t="shared" si="48"/>
        <v>0.15712799167533817</v>
      </c>
      <c r="CA123" s="50">
        <f t="shared" si="48"/>
        <v>0.14156898106402163</v>
      </c>
      <c r="CB123" s="50">
        <f t="shared" si="48"/>
        <v>0.13500000000000001</v>
      </c>
      <c r="CC123" s="50">
        <f t="shared" si="48"/>
        <v>0.17695961995249407</v>
      </c>
      <c r="CD123" s="50">
        <f t="shared" si="48"/>
        <v>0</v>
      </c>
      <c r="CE123" s="50">
        <f t="shared" si="48"/>
        <v>0</v>
      </c>
      <c r="CF123" s="50">
        <f t="shared" si="48"/>
        <v>0</v>
      </c>
      <c r="CG123" s="50">
        <f t="shared" ref="CG123:ER123" si="49">CG113/CG117</f>
        <v>0.12434141201264488</v>
      </c>
      <c r="CH123" s="50">
        <f t="shared" si="49"/>
        <v>0</v>
      </c>
      <c r="CI123" s="50">
        <f t="shared" si="49"/>
        <v>7.5851393188854505E-2</v>
      </c>
      <c r="CJ123" s="50">
        <f t="shared" si="49"/>
        <v>0.11906141367323292</v>
      </c>
      <c r="CK123" s="50">
        <f t="shared" si="49"/>
        <v>0.21218074656188607</v>
      </c>
      <c r="CL123" s="50">
        <f t="shared" si="49"/>
        <v>0</v>
      </c>
      <c r="CM123" s="50">
        <f t="shared" si="49"/>
        <v>0</v>
      </c>
      <c r="CN123" s="50">
        <f t="shared" si="49"/>
        <v>0.19731800766283525</v>
      </c>
      <c r="CO123" s="50">
        <f t="shared" si="49"/>
        <v>0</v>
      </c>
      <c r="CP123" s="50">
        <f t="shared" si="49"/>
        <v>7.632183908045978E-2</v>
      </c>
      <c r="CQ123" s="50">
        <f t="shared" si="49"/>
        <v>0.13510555121188431</v>
      </c>
      <c r="CR123" s="50">
        <f t="shared" si="49"/>
        <v>0.16725087631447172</v>
      </c>
      <c r="CS123" s="50">
        <f t="shared" si="49"/>
        <v>0.12548262548262548</v>
      </c>
      <c r="CT123" s="50">
        <f t="shared" si="49"/>
        <v>0</v>
      </c>
      <c r="CU123" s="50">
        <f t="shared" si="49"/>
        <v>0.12884615384615386</v>
      </c>
      <c r="CV123" s="50">
        <f t="shared" si="49"/>
        <v>0.16433799068529606</v>
      </c>
      <c r="CW123" s="50">
        <f t="shared" si="49"/>
        <v>7.8638497652582157E-2</v>
      </c>
      <c r="CX123" s="50">
        <f t="shared" si="49"/>
        <v>0</v>
      </c>
      <c r="CY123" s="50">
        <f t="shared" si="49"/>
        <v>0</v>
      </c>
      <c r="CZ123" s="50">
        <f t="shared" si="49"/>
        <v>0.10796074154852781</v>
      </c>
      <c r="DA123" s="50">
        <f t="shared" si="49"/>
        <v>0.10237659963436928</v>
      </c>
      <c r="DB123" s="50">
        <f t="shared" si="49"/>
        <v>0</v>
      </c>
      <c r="DC123" s="50">
        <f t="shared" si="49"/>
        <v>0.42815249266862165</v>
      </c>
      <c r="DD123" s="50">
        <f t="shared" si="49"/>
        <v>0</v>
      </c>
      <c r="DE123" s="50">
        <f t="shared" si="49"/>
        <v>0</v>
      </c>
      <c r="DF123" s="50">
        <f t="shared" si="49"/>
        <v>0.13091216216216214</v>
      </c>
      <c r="DG123" s="50">
        <f t="shared" si="49"/>
        <v>0</v>
      </c>
      <c r="DH123" s="50">
        <f t="shared" si="49"/>
        <v>0</v>
      </c>
      <c r="DI123" s="50">
        <f t="shared" si="49"/>
        <v>0</v>
      </c>
      <c r="DJ123" s="50">
        <f t="shared" si="49"/>
        <v>0</v>
      </c>
      <c r="DK123" s="50">
        <f t="shared" si="49"/>
        <v>0</v>
      </c>
      <c r="DL123" s="50">
        <f t="shared" si="49"/>
        <v>0.32808155699721964</v>
      </c>
      <c r="DM123" s="50">
        <f t="shared" si="49"/>
        <v>0</v>
      </c>
      <c r="DN123" s="50">
        <f t="shared" si="49"/>
        <v>0</v>
      </c>
      <c r="DO123" s="50">
        <f t="shared" si="49"/>
        <v>0</v>
      </c>
      <c r="DP123" s="50">
        <f t="shared" si="49"/>
        <v>7.7828397873955971E-2</v>
      </c>
      <c r="DQ123" s="50">
        <f t="shared" si="49"/>
        <v>0</v>
      </c>
      <c r="DR123" s="50">
        <f t="shared" si="49"/>
        <v>0</v>
      </c>
      <c r="DS123" s="50">
        <f t="shared" si="49"/>
        <v>0.18037280701754385</v>
      </c>
      <c r="DT123" s="50">
        <f t="shared" si="49"/>
        <v>0.10844748858447489</v>
      </c>
      <c r="DU123" s="50">
        <f t="shared" si="49"/>
        <v>7.2851805728518057E-2</v>
      </c>
      <c r="DV123" s="50">
        <f t="shared" si="49"/>
        <v>0.1477916194790487</v>
      </c>
      <c r="DW123" s="50">
        <f t="shared" si="49"/>
        <v>0</v>
      </c>
      <c r="DX123" s="50">
        <f t="shared" si="49"/>
        <v>0</v>
      </c>
      <c r="DY123" s="50">
        <f t="shared" si="49"/>
        <v>0</v>
      </c>
      <c r="DZ123" s="50">
        <f t="shared" si="49"/>
        <v>0.23346303501945528</v>
      </c>
      <c r="EA123" s="50">
        <f t="shared" si="49"/>
        <v>0.19261404779145549</v>
      </c>
      <c r="EB123" s="50">
        <f t="shared" si="49"/>
        <v>8.6046511627906982E-2</v>
      </c>
      <c r="EC123" s="50">
        <f t="shared" si="49"/>
        <v>0</v>
      </c>
      <c r="ED123" s="50">
        <f t="shared" si="49"/>
        <v>0.18197278911564627</v>
      </c>
      <c r="EE123" s="50">
        <f t="shared" si="49"/>
        <v>0.44360902255639095</v>
      </c>
      <c r="EF123" s="50">
        <f t="shared" si="49"/>
        <v>0.11124260355029586</v>
      </c>
      <c r="EG123" s="50">
        <f t="shared" si="49"/>
        <v>0</v>
      </c>
      <c r="EH123" s="50">
        <f t="shared" si="49"/>
        <v>0.28538812785388129</v>
      </c>
      <c r="EI123" s="50">
        <f t="shared" si="49"/>
        <v>0</v>
      </c>
      <c r="EJ123" s="50">
        <f t="shared" si="49"/>
        <v>0</v>
      </c>
      <c r="EK123" s="50">
        <f t="shared" si="49"/>
        <v>0</v>
      </c>
      <c r="EL123" s="50">
        <f t="shared" si="49"/>
        <v>0</v>
      </c>
      <c r="EM123" s="50">
        <f t="shared" si="49"/>
        <v>0</v>
      </c>
      <c r="EN123" s="50">
        <f t="shared" si="49"/>
        <v>0.11514392991239047</v>
      </c>
      <c r="EO123" s="50">
        <f t="shared" si="49"/>
        <v>0.14549325762952448</v>
      </c>
      <c r="EP123" s="50">
        <f t="shared" si="49"/>
        <v>0</v>
      </c>
      <c r="EQ123" s="50">
        <f t="shared" si="49"/>
        <v>0.21741671537112803</v>
      </c>
      <c r="ER123" s="50">
        <f t="shared" si="49"/>
        <v>0</v>
      </c>
      <c r="ES123" s="50">
        <f t="shared" ref="ES123:GB123" si="50">ES113/ES117</f>
        <v>0</v>
      </c>
      <c r="ET123" s="50">
        <f t="shared" si="50"/>
        <v>0</v>
      </c>
      <c r="EU123" s="50">
        <f t="shared" si="50"/>
        <v>8.4489281210592695E-2</v>
      </c>
      <c r="EV123" s="50">
        <f t="shared" si="50"/>
        <v>0</v>
      </c>
      <c r="EW123" s="50">
        <f t="shared" si="50"/>
        <v>0</v>
      </c>
      <c r="EX123" s="50">
        <f t="shared" si="50"/>
        <v>7.2765072765072769E-2</v>
      </c>
      <c r="EY123" s="50">
        <f t="shared" si="50"/>
        <v>0.15789473684210525</v>
      </c>
      <c r="EZ123" s="50">
        <f t="shared" si="50"/>
        <v>0</v>
      </c>
      <c r="FA123" s="50">
        <f t="shared" si="50"/>
        <v>0</v>
      </c>
      <c r="FB123" s="50">
        <f t="shared" si="50"/>
        <v>0.10569105691056911</v>
      </c>
      <c r="FC123" s="50">
        <f t="shared" si="50"/>
        <v>0</v>
      </c>
      <c r="FD123" s="50">
        <f t="shared" si="50"/>
        <v>0</v>
      </c>
      <c r="FE123" s="50">
        <f t="shared" si="50"/>
        <v>0</v>
      </c>
      <c r="FF123" s="50">
        <f t="shared" si="50"/>
        <v>0</v>
      </c>
      <c r="FG123" s="50">
        <f t="shared" si="50"/>
        <v>0</v>
      </c>
      <c r="FH123" s="50">
        <f t="shared" si="50"/>
        <v>0</v>
      </c>
      <c r="FI123" s="50">
        <f t="shared" si="50"/>
        <v>0.21276595744680851</v>
      </c>
      <c r="FJ123" s="50">
        <f t="shared" si="50"/>
        <v>0</v>
      </c>
      <c r="FK123" s="50">
        <f t="shared" si="50"/>
        <v>0</v>
      </c>
      <c r="FL123" s="50">
        <f t="shared" si="50"/>
        <v>0</v>
      </c>
      <c r="FM123" s="50">
        <f t="shared" si="50"/>
        <v>0.30015552099533438</v>
      </c>
      <c r="FN123" s="50">
        <f t="shared" si="50"/>
        <v>0.16040100250626568</v>
      </c>
      <c r="FO123" s="50">
        <f t="shared" si="50"/>
        <v>0</v>
      </c>
      <c r="FP123" s="50">
        <f t="shared" si="50"/>
        <v>0</v>
      </c>
      <c r="FQ123" s="50">
        <f t="shared" si="50"/>
        <v>0.10292249047013977</v>
      </c>
      <c r="FR123" s="50">
        <f t="shared" si="50"/>
        <v>0.2168284789644013</v>
      </c>
      <c r="FS123" s="50">
        <f t="shared" si="50"/>
        <v>0</v>
      </c>
      <c r="FT123" s="50">
        <f t="shared" si="50"/>
        <v>0</v>
      </c>
      <c r="FU123" s="50">
        <f t="shared" si="50"/>
        <v>0</v>
      </c>
      <c r="FV123" s="50">
        <f t="shared" si="50"/>
        <v>0</v>
      </c>
      <c r="FW123" s="50">
        <f t="shared" si="50"/>
        <v>0.25111441307578009</v>
      </c>
      <c r="FX123" s="50">
        <f t="shared" si="50"/>
        <v>0</v>
      </c>
      <c r="FY123" s="50">
        <f t="shared" si="50"/>
        <v>0</v>
      </c>
      <c r="FZ123" s="50">
        <f t="shared" si="50"/>
        <v>4.1666666666666664E-2</v>
      </c>
      <c r="GA123" s="50">
        <f t="shared" si="50"/>
        <v>0</v>
      </c>
      <c r="GB123" s="50">
        <f t="shared" si="50"/>
        <v>0.33980582524271841</v>
      </c>
      <c r="GC123" s="50"/>
      <c r="GD123" s="50"/>
      <c r="GE123" s="50"/>
      <c r="GF123" s="50"/>
      <c r="GG123" s="50"/>
      <c r="GH123" s="50"/>
      <c r="GI123" s="50"/>
      <c r="GJ123" s="50"/>
      <c r="GK123" s="50"/>
      <c r="GL123" s="50"/>
      <c r="GM123" s="50"/>
      <c r="GN123" s="50"/>
      <c r="GO123" s="50"/>
      <c r="GP123" s="50"/>
      <c r="GQ123" s="50"/>
      <c r="GR123" s="50"/>
      <c r="GS123" s="50"/>
      <c r="GT123" s="50"/>
      <c r="GU123" s="50"/>
      <c r="GV123" s="50"/>
      <c r="GW123" s="50"/>
      <c r="GX123" s="50"/>
      <c r="GY123" s="50"/>
      <c r="GZ123" s="50"/>
      <c r="HA123" s="50"/>
      <c r="HB123" s="50"/>
      <c r="HC123" s="50"/>
      <c r="HD123" s="50"/>
      <c r="HE123" s="50"/>
      <c r="HF123" s="50"/>
      <c r="HG123" s="50"/>
      <c r="HH123" s="50"/>
      <c r="HI123" s="50"/>
      <c r="HJ123" s="50"/>
      <c r="HK123" s="50"/>
      <c r="HL123" s="50"/>
      <c r="HM123" s="50"/>
      <c r="HN123" s="50"/>
      <c r="HO123" s="50"/>
      <c r="HP123" s="50"/>
      <c r="HQ123" s="50"/>
      <c r="HR123" s="50"/>
      <c r="HS123" s="50"/>
      <c r="HT123" s="50"/>
      <c r="HU123" s="50"/>
      <c r="HV123" s="50"/>
      <c r="HW123" s="50"/>
      <c r="HX123" s="50"/>
      <c r="HY123" s="50"/>
      <c r="HZ123" s="50"/>
      <c r="IA123" s="50"/>
      <c r="IB123" s="50"/>
      <c r="IC123" s="50"/>
      <c r="ID123" s="50"/>
      <c r="IE123" s="50"/>
      <c r="IF123" s="50"/>
      <c r="IG123" s="50"/>
      <c r="IH123" s="50"/>
      <c r="II123" s="50"/>
      <c r="IJ123" s="50"/>
      <c r="IK123" s="50"/>
      <c r="IL123" s="50"/>
      <c r="IM123" s="50"/>
      <c r="IN123" s="50"/>
      <c r="IO123" s="50"/>
      <c r="IP123" s="50"/>
      <c r="IQ123" s="50"/>
      <c r="IR123" s="50"/>
      <c r="IS123" s="50"/>
      <c r="IT123" s="50"/>
      <c r="IU123" s="50"/>
      <c r="IV123" s="50"/>
      <c r="IW123" s="50"/>
      <c r="IX123" s="50"/>
      <c r="IY123" s="50"/>
      <c r="IZ123" s="50"/>
      <c r="JA123" s="50"/>
      <c r="JB123" s="50"/>
      <c r="JC123" s="50"/>
      <c r="JD123" s="50"/>
      <c r="JE123" s="50"/>
      <c r="JF123" s="50"/>
      <c r="JG123" s="50"/>
      <c r="JH123" s="50"/>
      <c r="JI123" s="50"/>
      <c r="JJ123" s="50"/>
      <c r="JK123" s="50"/>
      <c r="JL123" s="50"/>
      <c r="JM123" s="50"/>
      <c r="JN123" s="50"/>
      <c r="JO123" s="50"/>
      <c r="JP123" s="50"/>
      <c r="JQ123" s="50"/>
      <c r="JR123" s="50"/>
      <c r="JS123" s="50"/>
      <c r="JT123" s="50"/>
      <c r="JU123" s="50"/>
      <c r="JV123" s="50"/>
      <c r="JW123" s="50"/>
      <c r="JX123" s="50"/>
      <c r="JY123" s="50"/>
      <c r="JZ123" s="50"/>
      <c r="KA123" s="50"/>
      <c r="KB123" s="50"/>
      <c r="KC123" s="50"/>
      <c r="KD123" s="50"/>
      <c r="KE123" s="50"/>
      <c r="KF123" s="50"/>
      <c r="KG123" s="50"/>
      <c r="KH123" s="50"/>
      <c r="KI123" s="50"/>
      <c r="KJ123" s="50"/>
      <c r="KK123" s="50"/>
      <c r="KL123" s="50"/>
      <c r="KM123" s="50"/>
      <c r="KN123" s="50"/>
      <c r="KO123" s="50"/>
      <c r="KP123" s="50"/>
      <c r="KQ123" s="50"/>
      <c r="KR123" s="50"/>
      <c r="KS123" s="50"/>
    </row>
    <row r="124" spans="1:305" ht="15" x14ac:dyDescent="0.25">
      <c r="A124" t="s">
        <v>200</v>
      </c>
      <c r="B124" s="54"/>
      <c r="C124" s="29">
        <f>CORREL(C119:GB119,C121:GB121)</f>
        <v>-0.33002120727832684</v>
      </c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50"/>
      <c r="AY124" s="50"/>
      <c r="AZ124" s="50"/>
      <c r="BA124" s="50"/>
      <c r="BB124" s="50"/>
      <c r="BC124" s="50"/>
      <c r="BD124" s="50"/>
      <c r="BE124" s="50"/>
      <c r="BF124" s="50"/>
      <c r="BG124" s="50"/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  <c r="BS124" s="50"/>
      <c r="BT124" s="50"/>
      <c r="BU124" s="50"/>
      <c r="BV124" s="50"/>
      <c r="BW124" s="50"/>
      <c r="BX124" s="50"/>
      <c r="BY124" s="50"/>
      <c r="BZ124" s="50"/>
      <c r="CA124" s="50"/>
      <c r="CB124" s="50"/>
      <c r="CC124" s="50"/>
      <c r="CD124" s="50"/>
      <c r="CE124" s="50"/>
      <c r="CF124" s="50"/>
      <c r="CG124" s="50"/>
      <c r="CH124" s="50"/>
      <c r="CI124" s="50"/>
      <c r="CJ124" s="50"/>
      <c r="CK124" s="50"/>
      <c r="CL124" s="50"/>
      <c r="CM124" s="50"/>
      <c r="CN124" s="50"/>
      <c r="CO124" s="50"/>
      <c r="CP124" s="50"/>
      <c r="CQ124" s="50"/>
      <c r="CR124" s="50"/>
      <c r="CS124" s="50"/>
      <c r="CT124" s="50"/>
      <c r="CU124" s="50"/>
      <c r="CV124" s="50"/>
      <c r="CW124" s="50"/>
      <c r="CX124" s="50"/>
      <c r="CY124" s="50"/>
      <c r="CZ124" s="50"/>
      <c r="DA124" s="50"/>
      <c r="DB124" s="50"/>
      <c r="DC124" s="50"/>
      <c r="DD124" s="50"/>
      <c r="DE124" s="50"/>
      <c r="DF124" s="50"/>
      <c r="DG124" s="50"/>
      <c r="DH124" s="50"/>
      <c r="DI124" s="50"/>
      <c r="DJ124" s="50"/>
      <c r="DK124" s="50"/>
      <c r="DL124" s="50"/>
      <c r="DM124" s="50"/>
      <c r="DN124" s="50"/>
      <c r="DO124" s="50"/>
      <c r="DP124" s="50"/>
      <c r="DQ124" s="50"/>
      <c r="DR124" s="50"/>
      <c r="DS124" s="50"/>
      <c r="DT124" s="50"/>
      <c r="DU124" s="50"/>
      <c r="DV124" s="50"/>
      <c r="DW124" s="50"/>
      <c r="DX124" s="50"/>
      <c r="DY124" s="50"/>
      <c r="DZ124" s="50"/>
      <c r="EA124" s="50"/>
      <c r="EB124" s="50"/>
      <c r="EC124" s="50"/>
      <c r="ED124" s="50"/>
      <c r="EE124" s="50"/>
      <c r="EF124" s="50"/>
      <c r="EG124" s="50"/>
      <c r="EH124" s="50"/>
      <c r="EI124" s="50"/>
      <c r="EJ124" s="50"/>
      <c r="EK124" s="50"/>
      <c r="EL124" s="50"/>
      <c r="EM124" s="50"/>
      <c r="EN124" s="50"/>
      <c r="EO124" s="50"/>
      <c r="EP124" s="50"/>
      <c r="EQ124" s="50"/>
      <c r="ER124" s="50"/>
      <c r="ES124" s="50"/>
      <c r="ET124" s="50"/>
      <c r="EU124" s="50"/>
      <c r="EV124" s="50"/>
      <c r="EW124" s="50"/>
      <c r="EX124" s="50"/>
      <c r="EY124" s="50"/>
      <c r="EZ124" s="50"/>
      <c r="FA124" s="50"/>
      <c r="FB124" s="50"/>
      <c r="FC124" s="50"/>
      <c r="FD124" s="50"/>
      <c r="FE124" s="50"/>
      <c r="FF124" s="50"/>
      <c r="FG124" s="50"/>
      <c r="FH124" s="50"/>
      <c r="FI124" s="50"/>
      <c r="FJ124" s="50"/>
      <c r="FK124" s="50"/>
      <c r="FL124" s="50"/>
      <c r="FM124" s="50"/>
      <c r="FN124" s="50"/>
      <c r="FO124" s="50"/>
      <c r="FP124" s="50"/>
      <c r="FQ124" s="50"/>
      <c r="FR124" s="50"/>
      <c r="FS124" s="50"/>
      <c r="FT124" s="50"/>
      <c r="FU124" s="50"/>
      <c r="FV124" s="50"/>
      <c r="FW124" s="50"/>
    </row>
    <row r="125" spans="1:305" ht="15" x14ac:dyDescent="0.25">
      <c r="A125" t="s">
        <v>198</v>
      </c>
      <c r="B125" s="54"/>
      <c r="C125" s="29">
        <f>CORREL(C119:GB119,C122:GB122)</f>
        <v>0.19954570825311135</v>
      </c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50"/>
      <c r="AY125" s="50"/>
      <c r="AZ125" s="50"/>
      <c r="BA125" s="50"/>
      <c r="BB125" s="50"/>
      <c r="BC125" s="50"/>
      <c r="BD125" s="50"/>
      <c r="BE125" s="50"/>
      <c r="BF125" s="50"/>
      <c r="BG125" s="50"/>
      <c r="BH125" s="50"/>
      <c r="BI125" s="50"/>
      <c r="BJ125" s="50"/>
      <c r="BK125" s="50"/>
      <c r="BL125" s="50"/>
      <c r="BM125" s="50"/>
      <c r="BN125" s="50"/>
      <c r="BO125" s="50"/>
      <c r="BP125" s="50"/>
      <c r="BQ125" s="50"/>
      <c r="BR125" s="50"/>
      <c r="BS125" s="50"/>
      <c r="BT125" s="50"/>
      <c r="BU125" s="50"/>
      <c r="BV125" s="50"/>
      <c r="BW125" s="50"/>
      <c r="BX125" s="50"/>
      <c r="BY125" s="50"/>
      <c r="BZ125" s="50"/>
      <c r="CA125" s="50"/>
      <c r="CB125" s="50"/>
      <c r="CC125" s="50"/>
      <c r="CD125" s="50"/>
      <c r="CE125" s="50"/>
      <c r="CF125" s="50"/>
      <c r="CG125" s="50"/>
      <c r="CH125" s="50"/>
      <c r="CI125" s="50"/>
      <c r="CJ125" s="50"/>
      <c r="CK125" s="50"/>
      <c r="CL125" s="50"/>
      <c r="CM125" s="50"/>
      <c r="CN125" s="50"/>
      <c r="CO125" s="50"/>
      <c r="CP125" s="50"/>
      <c r="CQ125" s="50"/>
      <c r="CR125" s="50"/>
      <c r="CS125" s="50"/>
      <c r="CT125" s="50"/>
      <c r="CU125" s="50"/>
      <c r="CV125" s="50"/>
      <c r="CW125" s="50"/>
      <c r="CX125" s="50"/>
      <c r="CY125" s="50"/>
      <c r="CZ125" s="50"/>
      <c r="DA125" s="50"/>
      <c r="DB125" s="50"/>
      <c r="DC125" s="50"/>
      <c r="DD125" s="50"/>
      <c r="DE125" s="50"/>
      <c r="DF125" s="50"/>
      <c r="DG125" s="50"/>
      <c r="DH125" s="50"/>
      <c r="DI125" s="50"/>
      <c r="DJ125" s="50"/>
      <c r="DK125" s="50"/>
      <c r="DL125" s="50"/>
      <c r="DM125" s="50"/>
      <c r="DN125" s="50"/>
      <c r="DO125" s="50"/>
      <c r="DP125" s="50"/>
      <c r="DQ125" s="50"/>
      <c r="DR125" s="50"/>
      <c r="DS125" s="50"/>
      <c r="DT125" s="50"/>
      <c r="DU125" s="50"/>
      <c r="DV125" s="50"/>
      <c r="DW125" s="50"/>
      <c r="DX125" s="50"/>
      <c r="DY125" s="50"/>
      <c r="DZ125" s="50"/>
      <c r="EA125" s="50"/>
      <c r="EB125" s="50"/>
      <c r="EC125" s="50"/>
      <c r="ED125" s="50"/>
      <c r="EE125" s="50"/>
      <c r="EF125" s="50"/>
      <c r="EG125" s="50"/>
      <c r="EH125" s="50"/>
      <c r="EI125" s="50"/>
      <c r="EJ125" s="50"/>
      <c r="EK125" s="50"/>
      <c r="EL125" s="50"/>
      <c r="EM125" s="50"/>
      <c r="EN125" s="50"/>
      <c r="EO125" s="50"/>
      <c r="EP125" s="50"/>
      <c r="EQ125" s="50"/>
      <c r="ER125" s="50"/>
      <c r="ES125" s="50"/>
      <c r="ET125" s="50"/>
      <c r="EU125" s="50"/>
      <c r="EV125" s="50"/>
      <c r="EW125" s="50"/>
      <c r="EX125" s="50"/>
      <c r="EY125" s="50"/>
      <c r="EZ125" s="50"/>
      <c r="FA125" s="50"/>
      <c r="FB125" s="50"/>
      <c r="FC125" s="50"/>
      <c r="FD125" s="50"/>
      <c r="FE125" s="50"/>
      <c r="FF125" s="50"/>
      <c r="FG125" s="50"/>
      <c r="FH125" s="50"/>
      <c r="FI125" s="50"/>
      <c r="FJ125" s="50"/>
      <c r="FK125" s="50"/>
      <c r="FL125" s="50"/>
      <c r="FM125" s="50"/>
      <c r="FN125" s="50"/>
      <c r="FO125" s="50"/>
      <c r="FP125" s="50"/>
      <c r="FQ125" s="50"/>
      <c r="FR125" s="50"/>
      <c r="FS125" s="50"/>
      <c r="FT125" s="50"/>
      <c r="FU125" s="50"/>
      <c r="FV125" s="50"/>
      <c r="FW125" s="50"/>
    </row>
    <row r="126" spans="1:305" ht="15" x14ac:dyDescent="0.25">
      <c r="A126" t="s">
        <v>199</v>
      </c>
      <c r="B126" s="54"/>
      <c r="C126" s="29">
        <f>CORREL(C119:GB119,C123:GB123)</f>
        <v>-0.16122704932501503</v>
      </c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50"/>
      <c r="AY126" s="50"/>
      <c r="AZ126" s="50"/>
      <c r="BA126" s="50"/>
      <c r="BB126" s="50"/>
      <c r="BC126" s="50"/>
      <c r="BD126" s="50"/>
      <c r="BE126" s="50"/>
      <c r="BF126" s="50"/>
      <c r="BG126" s="50"/>
      <c r="BH126" s="50"/>
      <c r="BI126" s="50"/>
      <c r="BJ126" s="50"/>
      <c r="BK126" s="50"/>
      <c r="BL126" s="50"/>
      <c r="BM126" s="50"/>
      <c r="BN126" s="50"/>
      <c r="BO126" s="50"/>
      <c r="BP126" s="50"/>
      <c r="BQ126" s="50"/>
      <c r="BR126" s="50"/>
      <c r="BS126" s="50"/>
      <c r="BT126" s="50"/>
      <c r="BU126" s="50"/>
      <c r="BV126" s="50"/>
      <c r="BW126" s="50"/>
      <c r="BX126" s="50"/>
      <c r="BY126" s="50"/>
      <c r="BZ126" s="50"/>
      <c r="CA126" s="50"/>
      <c r="CB126" s="50"/>
      <c r="CC126" s="50"/>
      <c r="CD126" s="50"/>
      <c r="CE126" s="50"/>
      <c r="CF126" s="50"/>
      <c r="CG126" s="50"/>
      <c r="CH126" s="50"/>
      <c r="CI126" s="50"/>
      <c r="CJ126" s="50"/>
      <c r="CK126" s="50"/>
      <c r="CL126" s="50"/>
      <c r="CM126" s="50"/>
      <c r="CN126" s="50"/>
      <c r="CO126" s="50"/>
      <c r="CP126" s="50"/>
      <c r="CQ126" s="50"/>
      <c r="CR126" s="50"/>
      <c r="CS126" s="50"/>
      <c r="CT126" s="50"/>
      <c r="CU126" s="50"/>
      <c r="CV126" s="50"/>
      <c r="CW126" s="50"/>
      <c r="CX126" s="50"/>
      <c r="CY126" s="50"/>
      <c r="CZ126" s="50"/>
      <c r="DA126" s="50"/>
      <c r="DB126" s="50"/>
      <c r="DC126" s="50"/>
      <c r="DD126" s="50"/>
      <c r="DE126" s="50"/>
      <c r="DF126" s="50"/>
      <c r="DG126" s="50"/>
      <c r="DH126" s="50"/>
      <c r="DI126" s="50"/>
      <c r="DJ126" s="50"/>
      <c r="DK126" s="50"/>
      <c r="DL126" s="50"/>
      <c r="DM126" s="50"/>
      <c r="DN126" s="50"/>
      <c r="DO126" s="50"/>
      <c r="DP126" s="50"/>
      <c r="DQ126" s="50"/>
      <c r="DR126" s="50"/>
      <c r="DS126" s="50"/>
      <c r="DT126" s="50"/>
      <c r="DU126" s="50"/>
      <c r="DV126" s="50"/>
      <c r="DW126" s="50"/>
      <c r="DX126" s="50"/>
      <c r="DY126" s="50"/>
      <c r="DZ126" s="50"/>
      <c r="EA126" s="50"/>
      <c r="EB126" s="50"/>
      <c r="EC126" s="50"/>
      <c r="ED126" s="50"/>
      <c r="EE126" s="50"/>
      <c r="EF126" s="50"/>
      <c r="EG126" s="50"/>
      <c r="EH126" s="50"/>
      <c r="EI126" s="50"/>
      <c r="EJ126" s="50"/>
      <c r="EK126" s="50"/>
      <c r="EL126" s="50"/>
      <c r="EM126" s="50"/>
      <c r="EN126" s="50"/>
      <c r="EO126" s="50"/>
      <c r="EP126" s="50"/>
      <c r="EQ126" s="50"/>
      <c r="ER126" s="50"/>
      <c r="ES126" s="50"/>
      <c r="ET126" s="50"/>
      <c r="EU126" s="50"/>
      <c r="EV126" s="50"/>
      <c r="EW126" s="50"/>
      <c r="EX126" s="50"/>
      <c r="EY126" s="50"/>
      <c r="EZ126" s="50"/>
      <c r="FA126" s="50"/>
      <c r="FB126" s="50"/>
      <c r="FC126" s="50"/>
      <c r="FD126" s="50"/>
      <c r="FE126" s="50"/>
      <c r="FF126" s="50"/>
      <c r="FG126" s="50"/>
      <c r="FH126" s="50"/>
      <c r="FI126" s="50"/>
      <c r="FJ126" s="50"/>
      <c r="FK126" s="50"/>
      <c r="FL126" s="50"/>
      <c r="FM126" s="50"/>
      <c r="FN126" s="50"/>
      <c r="FO126" s="50"/>
      <c r="FP126" s="50"/>
      <c r="FQ126" s="50"/>
      <c r="FR126" s="50"/>
      <c r="FS126" s="50"/>
      <c r="FT126" s="50"/>
      <c r="FU126" s="50"/>
      <c r="FV126" s="50"/>
      <c r="FW126" s="50"/>
    </row>
    <row r="127" spans="1:305" ht="15" x14ac:dyDescent="0.25">
      <c r="B127" s="54"/>
    </row>
    <row r="128" spans="1:305" ht="15" x14ac:dyDescent="0.25">
      <c r="A128" s="8" t="s">
        <v>193</v>
      </c>
      <c r="B128" s="52"/>
    </row>
    <row r="129" spans="1:305" ht="15" x14ac:dyDescent="0.25">
      <c r="A129" t="s">
        <v>166</v>
      </c>
      <c r="B129" s="54"/>
      <c r="C129" s="7">
        <v>0</v>
      </c>
      <c r="D129" s="7">
        <v>0</v>
      </c>
      <c r="E129" s="7">
        <v>0</v>
      </c>
      <c r="F129" s="7">
        <v>0</v>
      </c>
      <c r="G129" s="7">
        <v>0</v>
      </c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  <c r="N129" s="7">
        <v>0</v>
      </c>
      <c r="O129" s="7">
        <v>0</v>
      </c>
      <c r="P129" s="7">
        <v>0</v>
      </c>
      <c r="Q129" s="7">
        <v>0</v>
      </c>
      <c r="R129" s="7">
        <v>0</v>
      </c>
      <c r="S129" s="40">
        <v>0</v>
      </c>
    </row>
    <row r="130" spans="1:305" ht="15" x14ac:dyDescent="0.25">
      <c r="A130" t="s">
        <v>167</v>
      </c>
      <c r="B130" s="54"/>
      <c r="C130" s="7">
        <v>0</v>
      </c>
      <c r="D130" s="7">
        <v>0</v>
      </c>
      <c r="E130" s="7">
        <v>0</v>
      </c>
      <c r="F130" s="7">
        <v>0</v>
      </c>
      <c r="G130" s="7">
        <v>0</v>
      </c>
      <c r="H130" s="7">
        <v>0</v>
      </c>
      <c r="I130" s="7">
        <v>0</v>
      </c>
      <c r="J130" s="7">
        <v>0</v>
      </c>
      <c r="K130" s="7">
        <v>0</v>
      </c>
      <c r="L130" s="7">
        <v>0</v>
      </c>
      <c r="M130" s="7">
        <v>0</v>
      </c>
      <c r="N130" s="7">
        <v>0</v>
      </c>
      <c r="O130" s="7">
        <v>0</v>
      </c>
      <c r="P130" s="7">
        <v>0</v>
      </c>
      <c r="Q130" s="7">
        <v>0</v>
      </c>
      <c r="R130" s="7">
        <v>0</v>
      </c>
      <c r="S130" s="40">
        <v>0</v>
      </c>
    </row>
    <row r="131" spans="1:305" ht="15" x14ac:dyDescent="0.25">
      <c r="A131" t="s">
        <v>168</v>
      </c>
      <c r="B131" s="54"/>
      <c r="C131" s="7">
        <v>0</v>
      </c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0</v>
      </c>
      <c r="O131" s="7">
        <v>0</v>
      </c>
      <c r="P131" s="7">
        <v>0</v>
      </c>
      <c r="Q131" s="7">
        <v>0</v>
      </c>
      <c r="R131" s="7">
        <v>0</v>
      </c>
      <c r="S131" s="40">
        <v>0</v>
      </c>
    </row>
    <row r="132" spans="1:305" x14ac:dyDescent="0.3">
      <c r="A132" t="s">
        <v>169</v>
      </c>
      <c r="B132" s="54"/>
      <c r="C132" s="7">
        <v>0</v>
      </c>
      <c r="D132" s="7">
        <v>0</v>
      </c>
      <c r="E132" s="7">
        <v>0</v>
      </c>
      <c r="F132" s="7">
        <v>0</v>
      </c>
      <c r="G132" s="7">
        <v>0</v>
      </c>
      <c r="H132" s="7">
        <v>0</v>
      </c>
      <c r="I132" s="7">
        <v>0</v>
      </c>
      <c r="J132" s="7">
        <v>0</v>
      </c>
      <c r="K132" s="7">
        <v>0</v>
      </c>
      <c r="L132" s="7">
        <v>0</v>
      </c>
      <c r="M132" s="7">
        <v>0</v>
      </c>
      <c r="N132" s="7">
        <v>0</v>
      </c>
      <c r="O132" s="7">
        <v>0</v>
      </c>
      <c r="P132" s="7">
        <v>0</v>
      </c>
      <c r="Q132" s="7">
        <v>0</v>
      </c>
      <c r="R132" s="7">
        <v>0</v>
      </c>
      <c r="S132" s="40">
        <v>0</v>
      </c>
    </row>
    <row r="133" spans="1:305" x14ac:dyDescent="0.3">
      <c r="A133" t="s">
        <v>170</v>
      </c>
      <c r="B133" s="54"/>
      <c r="C133" s="7">
        <v>0</v>
      </c>
      <c r="D133" s="7">
        <v>0</v>
      </c>
      <c r="E133" s="7">
        <v>0</v>
      </c>
      <c r="F133" s="7">
        <v>0</v>
      </c>
      <c r="G133" s="7">
        <v>0</v>
      </c>
      <c r="H133" s="7">
        <v>0</v>
      </c>
      <c r="I133" s="7">
        <v>0</v>
      </c>
      <c r="J133" s="7">
        <v>0</v>
      </c>
      <c r="K133" s="7">
        <v>0</v>
      </c>
      <c r="L133" s="7">
        <v>0</v>
      </c>
      <c r="M133" s="7">
        <v>0</v>
      </c>
      <c r="N133" s="7">
        <v>0</v>
      </c>
      <c r="O133" s="7">
        <v>0</v>
      </c>
      <c r="P133" s="7">
        <v>0</v>
      </c>
      <c r="Q133" s="7">
        <v>0</v>
      </c>
      <c r="R133" s="7">
        <v>0</v>
      </c>
      <c r="S133" s="40">
        <v>0</v>
      </c>
    </row>
    <row r="134" spans="1:305" ht="15" x14ac:dyDescent="0.25">
      <c r="A134" t="s">
        <v>171</v>
      </c>
      <c r="B134" s="54"/>
      <c r="C134" s="7">
        <v>0</v>
      </c>
      <c r="D134" s="7">
        <v>0</v>
      </c>
      <c r="E134" s="7">
        <v>0</v>
      </c>
      <c r="F134" s="7">
        <v>0</v>
      </c>
      <c r="G134" s="7">
        <v>0</v>
      </c>
      <c r="H134" s="7">
        <v>0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  <c r="N134" s="7">
        <v>0</v>
      </c>
      <c r="O134" s="7">
        <v>0</v>
      </c>
      <c r="P134" s="7">
        <v>0</v>
      </c>
      <c r="Q134" s="7">
        <v>0</v>
      </c>
      <c r="R134" s="7">
        <v>0</v>
      </c>
      <c r="S134" s="40">
        <v>0</v>
      </c>
    </row>
    <row r="135" spans="1:305" ht="15" x14ac:dyDescent="0.25">
      <c r="A135" t="s">
        <v>172</v>
      </c>
      <c r="B135" s="54"/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40">
        <v>0</v>
      </c>
    </row>
    <row r="136" spans="1:305" x14ac:dyDescent="0.3">
      <c r="A136" t="s">
        <v>173</v>
      </c>
      <c r="B136" s="54"/>
      <c r="C136" s="7">
        <v>0</v>
      </c>
      <c r="D136" s="7">
        <v>0</v>
      </c>
      <c r="E136" s="7">
        <v>0</v>
      </c>
      <c r="F136" s="7">
        <v>0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  <c r="N136" s="7">
        <v>0</v>
      </c>
      <c r="O136" s="7">
        <v>0</v>
      </c>
      <c r="P136" s="7">
        <v>0</v>
      </c>
      <c r="Q136" s="7">
        <v>0</v>
      </c>
      <c r="R136" s="7">
        <v>0</v>
      </c>
      <c r="S136" s="40">
        <v>0</v>
      </c>
    </row>
    <row r="137" spans="1:305" ht="15" x14ac:dyDescent="0.25">
      <c r="A137" t="s">
        <v>174</v>
      </c>
      <c r="B137" s="54"/>
      <c r="C137" s="7">
        <v>16.5</v>
      </c>
      <c r="D137" s="7">
        <v>17.8</v>
      </c>
      <c r="E137" s="7">
        <v>14.7</v>
      </c>
      <c r="F137" s="7">
        <v>288.39999999999998</v>
      </c>
      <c r="G137" s="7">
        <v>42</v>
      </c>
      <c r="H137" s="7">
        <v>36.5</v>
      </c>
      <c r="I137" s="7">
        <v>126.8</v>
      </c>
      <c r="J137" s="7">
        <v>14.7</v>
      </c>
      <c r="K137" s="7">
        <v>24</v>
      </c>
      <c r="L137" s="7">
        <v>30</v>
      </c>
      <c r="M137" s="7">
        <v>110</v>
      </c>
      <c r="N137" s="7">
        <v>4.2</v>
      </c>
      <c r="O137" s="7">
        <v>104</v>
      </c>
      <c r="P137" s="7">
        <v>115</v>
      </c>
      <c r="Q137" s="7">
        <v>32.1</v>
      </c>
      <c r="R137" s="7">
        <v>12.4</v>
      </c>
      <c r="S137" s="40">
        <v>21.8</v>
      </c>
    </row>
    <row r="138" spans="1:305" ht="15" x14ac:dyDescent="0.25">
      <c r="A138" t="s">
        <v>176</v>
      </c>
      <c r="B138" s="54"/>
      <c r="C138" s="7">
        <v>17.7</v>
      </c>
      <c r="D138" s="7">
        <v>20.3</v>
      </c>
      <c r="E138" s="7">
        <v>17.3</v>
      </c>
      <c r="F138" s="7">
        <v>316.3</v>
      </c>
      <c r="G138" s="7">
        <v>42</v>
      </c>
      <c r="H138" s="7">
        <v>53</v>
      </c>
      <c r="I138" s="7">
        <v>174.2</v>
      </c>
      <c r="J138" s="7">
        <v>19.7</v>
      </c>
      <c r="K138" s="7">
        <v>26</v>
      </c>
      <c r="L138" s="7">
        <v>55</v>
      </c>
      <c r="M138" s="7">
        <v>137.5</v>
      </c>
      <c r="N138" s="7">
        <v>11.2</v>
      </c>
      <c r="O138" s="7">
        <v>104</v>
      </c>
      <c r="P138" s="7">
        <v>171</v>
      </c>
      <c r="Q138" s="7">
        <v>32.1</v>
      </c>
      <c r="R138" s="7">
        <v>18.100000000000001</v>
      </c>
      <c r="S138" s="40">
        <v>21.8</v>
      </c>
    </row>
    <row r="139" spans="1:305" ht="15" x14ac:dyDescent="0.25">
      <c r="A139" t="s">
        <v>175</v>
      </c>
      <c r="B139" s="54"/>
      <c r="C139" s="7">
        <v>0</v>
      </c>
      <c r="D139" s="7">
        <v>227.8</v>
      </c>
      <c r="E139" s="7">
        <v>39.4</v>
      </c>
      <c r="F139" s="7">
        <v>171</v>
      </c>
      <c r="G139" s="7">
        <v>42</v>
      </c>
      <c r="H139" s="7">
        <v>20</v>
      </c>
      <c r="I139" s="7">
        <v>201</v>
      </c>
      <c r="J139" s="7">
        <v>0</v>
      </c>
      <c r="K139" s="7">
        <v>85</v>
      </c>
      <c r="L139" s="7">
        <v>141</v>
      </c>
      <c r="M139" s="7">
        <v>63.2</v>
      </c>
      <c r="N139" s="7">
        <v>39.4</v>
      </c>
      <c r="O139" s="7">
        <v>112</v>
      </c>
      <c r="P139" s="7">
        <v>250</v>
      </c>
      <c r="Q139" s="7">
        <v>58.8</v>
      </c>
      <c r="R139" s="7">
        <v>7</v>
      </c>
      <c r="S139" s="40">
        <v>11.2</v>
      </c>
    </row>
    <row r="140" spans="1:305" ht="15" x14ac:dyDescent="0.25">
      <c r="A140" t="s">
        <v>49</v>
      </c>
      <c r="B140" s="54" t="e">
        <f ca="1">_xll.RiskTriang(7128,7128,16784.5,_xll.RiskName("Dataset 15"))</f>
        <v>#NAME?</v>
      </c>
      <c r="C140" s="7">
        <v>10213.455435805321</v>
      </c>
      <c r="D140" s="7">
        <v>7649.2209650582363</v>
      </c>
      <c r="E140" s="7">
        <v>7128</v>
      </c>
      <c r="F140" s="7">
        <v>9113.5799708313079</v>
      </c>
      <c r="G140" s="7">
        <v>9202.0112934059598</v>
      </c>
      <c r="H140" s="7">
        <v>8504.2714628368594</v>
      </c>
      <c r="I140" s="7">
        <v>10610.62750596512</v>
      </c>
      <c r="J140" s="7">
        <v>8243.5284764434309</v>
      </c>
      <c r="K140" s="7">
        <v>10253.812433911027</v>
      </c>
      <c r="L140" s="7">
        <v>13228.844127884029</v>
      </c>
      <c r="M140" s="7">
        <v>12469.783908299536</v>
      </c>
      <c r="N140" s="7">
        <v>15591.65562760894</v>
      </c>
      <c r="O140" s="7">
        <v>13033.369738830132</v>
      </c>
      <c r="P140" s="7">
        <v>9993.0546445880445</v>
      </c>
      <c r="Q140" s="7">
        <v>13729.810018252574</v>
      </c>
      <c r="R140" s="7">
        <v>9293.274188260606</v>
      </c>
      <c r="S140" s="40">
        <v>8055.8542413381119</v>
      </c>
    </row>
    <row r="141" spans="1:305" ht="15" x14ac:dyDescent="0.25">
      <c r="B141" s="54"/>
      <c r="S141" s="40"/>
    </row>
    <row r="142" spans="1:305" ht="15" x14ac:dyDescent="0.25">
      <c r="A142" t="s">
        <v>203</v>
      </c>
      <c r="B142" s="54"/>
      <c r="C142" s="50">
        <f>C137/C138</f>
        <v>0.93220338983050854</v>
      </c>
      <c r="D142" s="50">
        <f t="shared" ref="D142:S142" si="51">D137/D138</f>
        <v>0.87684729064039413</v>
      </c>
      <c r="E142" s="50">
        <f t="shared" si="51"/>
        <v>0.8497109826589595</v>
      </c>
      <c r="F142" s="50">
        <f t="shared" si="51"/>
        <v>0.91179260196016432</v>
      </c>
      <c r="G142" s="50">
        <f t="shared" si="51"/>
        <v>1</v>
      </c>
      <c r="H142" s="50">
        <f t="shared" si="51"/>
        <v>0.68867924528301883</v>
      </c>
      <c r="I142" s="50">
        <f t="shared" si="51"/>
        <v>0.72789896670493692</v>
      </c>
      <c r="J142" s="50">
        <f t="shared" si="51"/>
        <v>0.74619289340101524</v>
      </c>
      <c r="K142" s="50">
        <f t="shared" si="51"/>
        <v>0.92307692307692313</v>
      </c>
      <c r="L142" s="50">
        <f t="shared" si="51"/>
        <v>0.54545454545454541</v>
      </c>
      <c r="M142" s="50">
        <f t="shared" si="51"/>
        <v>0.8</v>
      </c>
      <c r="N142" s="50">
        <f t="shared" si="51"/>
        <v>0.37500000000000006</v>
      </c>
      <c r="O142" s="50">
        <f t="shared" si="51"/>
        <v>1</v>
      </c>
      <c r="P142" s="50">
        <f t="shared" si="51"/>
        <v>0.67251461988304095</v>
      </c>
      <c r="Q142" s="50">
        <f t="shared" si="51"/>
        <v>1</v>
      </c>
      <c r="R142" s="50">
        <f t="shared" si="51"/>
        <v>0.68508287292817671</v>
      </c>
      <c r="S142" s="50">
        <f t="shared" si="51"/>
        <v>1</v>
      </c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  <c r="AM142" s="50"/>
      <c r="AN142" s="50"/>
      <c r="AO142" s="50"/>
      <c r="AP142" s="50"/>
      <c r="AQ142" s="50"/>
      <c r="AR142" s="50"/>
      <c r="AS142" s="50"/>
      <c r="AT142" s="50"/>
      <c r="AU142" s="50"/>
      <c r="AV142" s="50"/>
      <c r="AW142" s="50"/>
      <c r="AX142" s="50"/>
      <c r="AY142" s="50"/>
      <c r="AZ142" s="50"/>
      <c r="BA142" s="50"/>
      <c r="BB142" s="50"/>
      <c r="BC142" s="50"/>
      <c r="BD142" s="50"/>
      <c r="BE142" s="50"/>
      <c r="BF142" s="50"/>
      <c r="BG142" s="50"/>
      <c r="BH142" s="50"/>
      <c r="BI142" s="50"/>
      <c r="BJ142" s="50"/>
      <c r="BK142" s="50"/>
      <c r="BL142" s="50"/>
      <c r="BM142" s="50"/>
      <c r="BN142" s="50"/>
      <c r="BO142" s="50"/>
      <c r="BP142" s="50"/>
      <c r="BQ142" s="50"/>
      <c r="BR142" s="50"/>
      <c r="BS142" s="50"/>
      <c r="BT142" s="50"/>
      <c r="BU142" s="50"/>
      <c r="BV142" s="50"/>
      <c r="BW142" s="50"/>
      <c r="BX142" s="50"/>
      <c r="BY142" s="50"/>
      <c r="BZ142" s="50"/>
      <c r="CA142" s="50"/>
      <c r="CB142" s="50"/>
      <c r="CC142" s="50"/>
      <c r="CD142" s="50"/>
      <c r="CE142" s="50"/>
      <c r="CF142" s="50"/>
      <c r="CG142" s="50"/>
      <c r="CH142" s="50"/>
      <c r="CI142" s="50"/>
      <c r="CJ142" s="50"/>
      <c r="CK142" s="50"/>
      <c r="CL142" s="50"/>
      <c r="CM142" s="50"/>
      <c r="CN142" s="50"/>
      <c r="CO142" s="50"/>
      <c r="CP142" s="50"/>
      <c r="CQ142" s="50"/>
      <c r="CR142" s="50"/>
      <c r="CS142" s="50"/>
      <c r="CT142" s="50"/>
      <c r="CU142" s="50"/>
      <c r="CV142" s="50"/>
      <c r="CW142" s="50"/>
      <c r="CX142" s="50"/>
      <c r="CY142" s="50"/>
      <c r="CZ142" s="50"/>
      <c r="DA142" s="50"/>
      <c r="DB142" s="50"/>
      <c r="DC142" s="50"/>
      <c r="DD142" s="50"/>
      <c r="DE142" s="50"/>
      <c r="DF142" s="50"/>
      <c r="DG142" s="50"/>
      <c r="DH142" s="50"/>
      <c r="DI142" s="50"/>
      <c r="DJ142" s="50"/>
      <c r="DK142" s="50"/>
      <c r="DL142" s="50"/>
      <c r="DM142" s="50"/>
      <c r="DN142" s="50"/>
      <c r="DO142" s="50"/>
      <c r="DP142" s="50"/>
      <c r="DQ142" s="50"/>
      <c r="DR142" s="50"/>
      <c r="DS142" s="50"/>
      <c r="DT142" s="50"/>
      <c r="DU142" s="50"/>
      <c r="DV142" s="50"/>
      <c r="DW142" s="50"/>
      <c r="DX142" s="50"/>
      <c r="DY142" s="50"/>
      <c r="DZ142" s="50"/>
      <c r="EA142" s="50"/>
      <c r="EB142" s="50"/>
      <c r="EC142" s="50"/>
      <c r="ED142" s="50"/>
      <c r="EE142" s="50"/>
      <c r="EF142" s="50"/>
      <c r="EG142" s="50"/>
      <c r="EH142" s="50"/>
      <c r="EI142" s="50"/>
      <c r="EJ142" s="50"/>
      <c r="EK142" s="50"/>
      <c r="EL142" s="50"/>
      <c r="EM142" s="50"/>
      <c r="EN142" s="50"/>
      <c r="EO142" s="50"/>
      <c r="EP142" s="50"/>
      <c r="EQ142" s="50"/>
      <c r="ER142" s="50"/>
      <c r="ES142" s="50"/>
      <c r="ET142" s="50"/>
      <c r="EU142" s="50"/>
      <c r="EV142" s="50"/>
      <c r="EW142" s="50"/>
      <c r="EX142" s="50"/>
      <c r="EY142" s="50"/>
      <c r="EZ142" s="50"/>
      <c r="FA142" s="50"/>
      <c r="FB142" s="50"/>
      <c r="FC142" s="50"/>
      <c r="FD142" s="50"/>
      <c r="FE142" s="50"/>
      <c r="FF142" s="50"/>
      <c r="FG142" s="50"/>
      <c r="FH142" s="50"/>
      <c r="FI142" s="50"/>
      <c r="FJ142" s="50"/>
      <c r="FK142" s="50"/>
      <c r="FL142" s="50"/>
      <c r="FM142" s="50"/>
      <c r="FN142" s="50"/>
      <c r="FO142" s="50"/>
      <c r="FP142" s="50"/>
      <c r="FQ142" s="50"/>
      <c r="FR142" s="50"/>
      <c r="FS142" s="50"/>
      <c r="FT142" s="50"/>
      <c r="FU142" s="50"/>
      <c r="FV142" s="50"/>
      <c r="FW142" s="50"/>
      <c r="FX142" s="50"/>
      <c r="FY142" s="50"/>
      <c r="FZ142" s="50"/>
      <c r="GA142" s="50"/>
      <c r="GB142" s="50"/>
      <c r="GC142" s="50"/>
      <c r="GD142" s="50"/>
      <c r="GE142" s="50"/>
      <c r="GF142" s="50"/>
      <c r="GG142" s="50"/>
      <c r="GH142" s="50"/>
      <c r="GI142" s="50"/>
      <c r="GJ142" s="50"/>
      <c r="GK142" s="50"/>
      <c r="GL142" s="50"/>
      <c r="GM142" s="50"/>
      <c r="GN142" s="50"/>
      <c r="GO142" s="50"/>
      <c r="GP142" s="50"/>
      <c r="GQ142" s="50"/>
      <c r="GR142" s="50"/>
      <c r="GS142" s="50"/>
      <c r="GT142" s="50"/>
      <c r="GU142" s="50"/>
      <c r="GV142" s="50"/>
      <c r="GW142" s="50"/>
      <c r="GX142" s="50"/>
      <c r="GY142" s="50"/>
      <c r="GZ142" s="50"/>
      <c r="HA142" s="50"/>
      <c r="HB142" s="50"/>
      <c r="HC142" s="50"/>
      <c r="HD142" s="50"/>
      <c r="HE142" s="50"/>
      <c r="HF142" s="50"/>
      <c r="HG142" s="50"/>
      <c r="HH142" s="50"/>
      <c r="HI142" s="50"/>
      <c r="HJ142" s="50"/>
      <c r="HK142" s="50"/>
      <c r="HL142" s="50"/>
      <c r="HM142" s="50"/>
      <c r="HN142" s="50"/>
      <c r="HO142" s="50"/>
      <c r="HP142" s="50"/>
      <c r="HQ142" s="50"/>
      <c r="HR142" s="50"/>
      <c r="HS142" s="50"/>
      <c r="HT142" s="50"/>
      <c r="HU142" s="50"/>
      <c r="HV142" s="50"/>
      <c r="HW142" s="50"/>
      <c r="HX142" s="50"/>
      <c r="HY142" s="50"/>
      <c r="HZ142" s="50"/>
      <c r="IA142" s="50"/>
      <c r="IB142" s="50"/>
      <c r="IC142" s="50"/>
      <c r="ID142" s="50"/>
      <c r="IE142" s="50"/>
      <c r="IF142" s="50"/>
      <c r="IG142" s="50"/>
      <c r="IH142" s="50"/>
      <c r="II142" s="50"/>
      <c r="IJ142" s="50"/>
      <c r="IK142" s="50"/>
      <c r="IL142" s="50"/>
      <c r="IM142" s="50"/>
      <c r="IN142" s="50"/>
      <c r="IO142" s="50"/>
      <c r="IP142" s="50"/>
      <c r="IQ142" s="50"/>
      <c r="IR142" s="50"/>
      <c r="IS142" s="50"/>
      <c r="IT142" s="50"/>
      <c r="IU142" s="50"/>
      <c r="IV142" s="50"/>
      <c r="IW142" s="50"/>
      <c r="IX142" s="50"/>
      <c r="IY142" s="50"/>
      <c r="IZ142" s="50"/>
      <c r="JA142" s="50"/>
      <c r="JB142" s="50"/>
      <c r="JC142" s="50"/>
      <c r="JD142" s="50"/>
      <c r="JE142" s="50"/>
      <c r="JF142" s="50"/>
      <c r="JG142" s="50"/>
      <c r="JH142" s="50"/>
      <c r="JI142" s="50"/>
      <c r="JJ142" s="50"/>
      <c r="JK142" s="50"/>
      <c r="JL142" s="50"/>
      <c r="JM142" s="50"/>
      <c r="JN142" s="50"/>
      <c r="JO142" s="50"/>
      <c r="JP142" s="50"/>
      <c r="JQ142" s="50"/>
      <c r="JR142" s="50"/>
      <c r="JS142" s="50"/>
      <c r="JT142" s="50"/>
      <c r="JU142" s="50"/>
      <c r="JV142" s="50"/>
      <c r="JW142" s="50"/>
      <c r="JX142" s="50"/>
      <c r="JY142" s="50"/>
      <c r="JZ142" s="50"/>
      <c r="KA142" s="50"/>
      <c r="KB142" s="50"/>
      <c r="KC142" s="50"/>
      <c r="KD142" s="50"/>
      <c r="KE142" s="50"/>
      <c r="KF142" s="50"/>
      <c r="KG142" s="50"/>
      <c r="KH142" s="50"/>
      <c r="KI142" s="50"/>
      <c r="KJ142" s="50"/>
      <c r="KK142" s="50"/>
      <c r="KL142" s="50"/>
      <c r="KM142" s="50"/>
      <c r="KN142" s="50"/>
      <c r="KO142" s="50"/>
      <c r="KP142" s="50"/>
      <c r="KQ142" s="50"/>
      <c r="KR142" s="50"/>
      <c r="KS142" s="50"/>
    </row>
    <row r="143" spans="1:305" ht="15" x14ac:dyDescent="0.25">
      <c r="A143" t="s">
        <v>204</v>
      </c>
      <c r="B143" s="54"/>
      <c r="C143" s="29">
        <f>CORREL(C140:S140,C137:S137)</f>
        <v>1.193391840866506E-2</v>
      </c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  <c r="AG143" s="50"/>
      <c r="AH143" s="50"/>
      <c r="AI143" s="50"/>
      <c r="AJ143" s="50"/>
      <c r="AK143" s="50"/>
      <c r="AL143" s="50"/>
      <c r="AM143" s="50"/>
      <c r="AN143" s="50"/>
      <c r="AO143" s="50"/>
      <c r="AP143" s="50"/>
      <c r="AQ143" s="50"/>
      <c r="AR143" s="50"/>
      <c r="AS143" s="50"/>
      <c r="AT143" s="50"/>
      <c r="AU143" s="50"/>
      <c r="AV143" s="50"/>
      <c r="AW143" s="50"/>
      <c r="AX143" s="50"/>
      <c r="AY143" s="50"/>
      <c r="AZ143" s="50"/>
      <c r="BA143" s="50"/>
      <c r="BB143" s="50"/>
      <c r="BC143" s="50"/>
      <c r="BD143" s="50"/>
      <c r="BE143" s="50"/>
      <c r="BF143" s="50"/>
      <c r="BG143" s="50"/>
      <c r="BH143" s="50"/>
      <c r="BI143" s="50"/>
      <c r="BJ143" s="50"/>
      <c r="BK143" s="50"/>
      <c r="BL143" s="50"/>
      <c r="BM143" s="50"/>
      <c r="BN143" s="50"/>
      <c r="BO143" s="50"/>
      <c r="BP143" s="50"/>
      <c r="BQ143" s="50"/>
      <c r="BR143" s="50"/>
      <c r="BS143" s="50"/>
      <c r="BT143" s="50"/>
      <c r="BU143" s="50"/>
      <c r="BV143" s="50"/>
      <c r="BW143" s="50"/>
      <c r="BX143" s="50"/>
      <c r="BY143" s="50"/>
      <c r="BZ143" s="50"/>
      <c r="CA143" s="50"/>
      <c r="CB143" s="50"/>
      <c r="CC143" s="50"/>
      <c r="CD143" s="50"/>
      <c r="CE143" s="50"/>
      <c r="CF143" s="50"/>
      <c r="CG143" s="50"/>
      <c r="CH143" s="50"/>
      <c r="CI143" s="50"/>
      <c r="CJ143" s="50"/>
      <c r="CK143" s="50"/>
      <c r="CL143" s="50"/>
      <c r="CM143" s="50"/>
      <c r="CN143" s="50"/>
      <c r="CO143" s="50"/>
      <c r="CP143" s="50"/>
      <c r="CQ143" s="50"/>
      <c r="CR143" s="50"/>
      <c r="CS143" s="50"/>
      <c r="CT143" s="50"/>
      <c r="CU143" s="50"/>
      <c r="CV143" s="50"/>
      <c r="CW143" s="50"/>
      <c r="CX143" s="50"/>
      <c r="CY143" s="50"/>
      <c r="CZ143" s="50"/>
      <c r="DA143" s="50"/>
      <c r="DB143" s="50"/>
      <c r="DC143" s="50"/>
      <c r="DD143" s="50"/>
      <c r="DE143" s="50"/>
      <c r="DF143" s="50"/>
      <c r="DG143" s="50"/>
      <c r="DH143" s="50"/>
      <c r="DI143" s="50"/>
      <c r="DJ143" s="50"/>
      <c r="DK143" s="50"/>
      <c r="DL143" s="50"/>
      <c r="DM143" s="50"/>
      <c r="DN143" s="50"/>
      <c r="DO143" s="50"/>
      <c r="DP143" s="50"/>
      <c r="DQ143" s="50"/>
      <c r="DR143" s="50"/>
      <c r="DS143" s="50"/>
      <c r="DT143" s="50"/>
      <c r="DU143" s="50"/>
      <c r="DV143" s="50"/>
      <c r="DW143" s="50"/>
      <c r="DX143" s="50"/>
      <c r="DY143" s="50"/>
      <c r="DZ143" s="50"/>
      <c r="EA143" s="50"/>
      <c r="EB143" s="50"/>
      <c r="EC143" s="50"/>
      <c r="ED143" s="50"/>
      <c r="EE143" s="50"/>
      <c r="EF143" s="50"/>
      <c r="EG143" s="50"/>
      <c r="EH143" s="50"/>
      <c r="EI143" s="50"/>
      <c r="EJ143" s="50"/>
      <c r="EK143" s="50"/>
      <c r="EL143" s="50"/>
      <c r="EM143" s="50"/>
      <c r="EN143" s="50"/>
      <c r="EO143" s="50"/>
      <c r="EP143" s="50"/>
      <c r="EQ143" s="50"/>
      <c r="ER143" s="50"/>
      <c r="ES143" s="50"/>
      <c r="ET143" s="50"/>
      <c r="EU143" s="50"/>
      <c r="EV143" s="50"/>
      <c r="EW143" s="50"/>
      <c r="EX143" s="50"/>
      <c r="EY143" s="50"/>
      <c r="EZ143" s="50"/>
      <c r="FA143" s="50"/>
      <c r="FB143" s="50"/>
      <c r="FC143" s="50"/>
      <c r="FD143" s="50"/>
      <c r="FE143" s="50"/>
      <c r="FF143" s="50"/>
      <c r="FG143" s="50"/>
      <c r="FH143" s="50"/>
      <c r="FI143" s="50"/>
      <c r="FJ143" s="50"/>
      <c r="FK143" s="50"/>
      <c r="FL143" s="50"/>
      <c r="FM143" s="50"/>
      <c r="FN143" s="50"/>
      <c r="FO143" s="50"/>
      <c r="FP143" s="50"/>
      <c r="FQ143" s="50"/>
      <c r="FR143" s="50"/>
      <c r="FS143" s="50"/>
      <c r="FT143" s="50"/>
      <c r="FU143" s="50"/>
      <c r="FV143" s="50"/>
      <c r="FW143" s="50"/>
    </row>
    <row r="144" spans="1:305" ht="15" x14ac:dyDescent="0.25">
      <c r="A144" t="s">
        <v>205</v>
      </c>
      <c r="B144" s="54"/>
      <c r="C144" s="29">
        <f>CORREL(C140:S140,C142:S142)</f>
        <v>-0.36332220685354571</v>
      </c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  <c r="AM144" s="50"/>
      <c r="AN144" s="50"/>
      <c r="AO144" s="50"/>
      <c r="AP144" s="50"/>
      <c r="AQ144" s="50"/>
      <c r="AR144" s="50"/>
      <c r="AS144" s="50"/>
      <c r="AT144" s="50"/>
      <c r="AU144" s="50"/>
      <c r="AV144" s="50"/>
      <c r="AW144" s="50"/>
      <c r="AX144" s="50"/>
      <c r="AY144" s="50"/>
      <c r="AZ144" s="50"/>
      <c r="BA144" s="50"/>
      <c r="BB144" s="50"/>
      <c r="BC144" s="50"/>
      <c r="BD144" s="50"/>
      <c r="BE144" s="50"/>
      <c r="BF144" s="50"/>
      <c r="BG144" s="50"/>
      <c r="BH144" s="50"/>
      <c r="BI144" s="50"/>
      <c r="BJ144" s="50"/>
      <c r="BK144" s="50"/>
      <c r="BL144" s="50"/>
      <c r="BM144" s="50"/>
      <c r="BN144" s="50"/>
      <c r="BO144" s="50"/>
      <c r="BP144" s="50"/>
      <c r="BQ144" s="50"/>
      <c r="BR144" s="50"/>
      <c r="BS144" s="50"/>
      <c r="BT144" s="50"/>
      <c r="BU144" s="50"/>
      <c r="BV144" s="50"/>
      <c r="BW144" s="50"/>
      <c r="BX144" s="50"/>
      <c r="BY144" s="50"/>
      <c r="BZ144" s="50"/>
      <c r="CA144" s="50"/>
      <c r="CB144" s="50"/>
      <c r="CC144" s="50"/>
      <c r="CD144" s="50"/>
      <c r="CE144" s="50"/>
      <c r="CF144" s="50"/>
      <c r="CG144" s="50"/>
      <c r="CH144" s="50"/>
      <c r="CI144" s="50"/>
      <c r="CJ144" s="50"/>
      <c r="CK144" s="50"/>
      <c r="CL144" s="50"/>
      <c r="CM144" s="50"/>
      <c r="CN144" s="50"/>
      <c r="CO144" s="50"/>
      <c r="CP144" s="50"/>
      <c r="CQ144" s="50"/>
      <c r="CR144" s="50"/>
      <c r="CS144" s="50"/>
      <c r="CT144" s="50"/>
      <c r="CU144" s="50"/>
      <c r="CV144" s="50"/>
      <c r="CW144" s="50"/>
      <c r="CX144" s="50"/>
      <c r="CY144" s="50"/>
      <c r="CZ144" s="50"/>
      <c r="DA144" s="50"/>
      <c r="DB144" s="50"/>
      <c r="DC144" s="50"/>
      <c r="DD144" s="50"/>
      <c r="DE144" s="50"/>
      <c r="DF144" s="50"/>
      <c r="DG144" s="50"/>
      <c r="DH144" s="50"/>
      <c r="DI144" s="50"/>
      <c r="DJ144" s="50"/>
      <c r="DK144" s="50"/>
      <c r="DL144" s="50"/>
      <c r="DM144" s="50"/>
      <c r="DN144" s="50"/>
      <c r="DO144" s="50"/>
      <c r="DP144" s="50"/>
      <c r="DQ144" s="50"/>
      <c r="DR144" s="50"/>
      <c r="DS144" s="50"/>
      <c r="DT144" s="50"/>
      <c r="DU144" s="50"/>
      <c r="DV144" s="50"/>
      <c r="DW144" s="50"/>
      <c r="DX144" s="50"/>
      <c r="DY144" s="50"/>
      <c r="DZ144" s="50"/>
      <c r="EA144" s="50"/>
      <c r="EB144" s="50"/>
      <c r="EC144" s="50"/>
      <c r="ED144" s="50"/>
      <c r="EE144" s="50"/>
      <c r="EF144" s="50"/>
      <c r="EG144" s="50"/>
      <c r="EH144" s="50"/>
      <c r="EI144" s="50"/>
      <c r="EJ144" s="50"/>
      <c r="EK144" s="50"/>
      <c r="EL144" s="50"/>
      <c r="EM144" s="50"/>
      <c r="EN144" s="50"/>
      <c r="EO144" s="50"/>
      <c r="EP144" s="50"/>
      <c r="EQ144" s="50"/>
      <c r="ER144" s="50"/>
      <c r="ES144" s="50"/>
      <c r="ET144" s="50"/>
      <c r="EU144" s="50"/>
      <c r="EV144" s="50"/>
      <c r="EW144" s="50"/>
      <c r="EX144" s="50"/>
      <c r="EY144" s="50"/>
      <c r="EZ144" s="50"/>
      <c r="FA144" s="50"/>
      <c r="FB144" s="50"/>
      <c r="FC144" s="50"/>
      <c r="FD144" s="50"/>
      <c r="FE144" s="50"/>
      <c r="FF144" s="50"/>
      <c r="FG144" s="50"/>
      <c r="FH144" s="50"/>
      <c r="FI144" s="50"/>
      <c r="FJ144" s="50"/>
      <c r="FK144" s="50"/>
      <c r="FL144" s="50"/>
      <c r="FM144" s="50"/>
      <c r="FN144" s="50"/>
      <c r="FO144" s="50"/>
      <c r="FP144" s="50"/>
      <c r="FQ144" s="50"/>
      <c r="FR144" s="50"/>
      <c r="FS144" s="50"/>
      <c r="FT144" s="50"/>
      <c r="FU144" s="50"/>
      <c r="FV144" s="50"/>
      <c r="FW144" s="50"/>
    </row>
    <row r="145" spans="1:305" ht="15" x14ac:dyDescent="0.25">
      <c r="B145" s="54"/>
      <c r="C145" s="7" t="s">
        <v>182</v>
      </c>
      <c r="D145" s="7" t="s">
        <v>182</v>
      </c>
      <c r="E145" s="7" t="s">
        <v>182</v>
      </c>
      <c r="F145" s="7" t="s">
        <v>182</v>
      </c>
      <c r="G145" s="7" t="s">
        <v>182</v>
      </c>
      <c r="H145" s="7" t="s">
        <v>182</v>
      </c>
      <c r="I145" s="7" t="s">
        <v>182</v>
      </c>
      <c r="J145" s="7" t="s">
        <v>182</v>
      </c>
      <c r="K145" s="7" t="s">
        <v>182</v>
      </c>
      <c r="L145" s="7" t="s">
        <v>182</v>
      </c>
      <c r="M145" s="7" t="s">
        <v>182</v>
      </c>
      <c r="N145" s="7" t="s">
        <v>182</v>
      </c>
      <c r="O145" s="7" t="s">
        <v>182</v>
      </c>
      <c r="P145" s="7" t="s">
        <v>182</v>
      </c>
      <c r="Q145" s="7" t="s">
        <v>182</v>
      </c>
      <c r="R145" s="7" t="s">
        <v>182</v>
      </c>
      <c r="S145" s="40"/>
    </row>
    <row r="146" spans="1:305" ht="15" x14ac:dyDescent="0.25">
      <c r="A146" s="8" t="s">
        <v>194</v>
      </c>
      <c r="B146" s="52"/>
      <c r="G146" s="49"/>
      <c r="T146" s="40"/>
    </row>
    <row r="147" spans="1:305" ht="15" x14ac:dyDescent="0.25">
      <c r="A147" t="s">
        <v>166</v>
      </c>
      <c r="B147" s="54"/>
      <c r="C147" s="7">
        <v>0</v>
      </c>
      <c r="D147" s="7">
        <v>0</v>
      </c>
      <c r="E147" s="7">
        <v>0</v>
      </c>
      <c r="F147" s="7">
        <v>0</v>
      </c>
      <c r="G147" s="49">
        <v>0</v>
      </c>
      <c r="H147" s="7">
        <v>0</v>
      </c>
      <c r="I147" s="7">
        <v>0</v>
      </c>
      <c r="J147" s="7">
        <v>0</v>
      </c>
      <c r="K147" s="7">
        <v>0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Q147" s="7">
        <v>0</v>
      </c>
      <c r="R147" s="7">
        <v>0</v>
      </c>
      <c r="S147" s="7">
        <v>0</v>
      </c>
      <c r="T147" s="40">
        <v>0</v>
      </c>
      <c r="U147" s="7">
        <v>0</v>
      </c>
      <c r="V147" s="7">
        <v>0</v>
      </c>
      <c r="W147" s="7">
        <v>0</v>
      </c>
      <c r="X147" s="7">
        <v>0</v>
      </c>
      <c r="Y147" s="7">
        <v>0</v>
      </c>
      <c r="Z147" s="7">
        <v>0</v>
      </c>
      <c r="AA147" s="7">
        <v>0</v>
      </c>
    </row>
    <row r="148" spans="1:305" ht="15" x14ac:dyDescent="0.25">
      <c r="A148" t="s">
        <v>167</v>
      </c>
      <c r="B148" s="54"/>
      <c r="C148" s="7">
        <v>0</v>
      </c>
      <c r="D148" s="7">
        <v>0</v>
      </c>
      <c r="E148" s="7">
        <v>0</v>
      </c>
      <c r="F148" s="7">
        <v>0</v>
      </c>
      <c r="G148" s="49">
        <v>0</v>
      </c>
      <c r="H148" s="7">
        <v>0</v>
      </c>
      <c r="I148" s="7">
        <v>0</v>
      </c>
      <c r="J148" s="7">
        <v>0</v>
      </c>
      <c r="K148" s="7">
        <v>0</v>
      </c>
      <c r="L148" s="7">
        <v>0</v>
      </c>
      <c r="M148" s="7">
        <v>0</v>
      </c>
      <c r="N148" s="7">
        <v>0</v>
      </c>
      <c r="O148" s="7">
        <v>0</v>
      </c>
      <c r="P148" s="7">
        <v>0</v>
      </c>
      <c r="Q148" s="7">
        <v>0</v>
      </c>
      <c r="R148" s="7">
        <v>0</v>
      </c>
      <c r="S148" s="7">
        <v>0</v>
      </c>
      <c r="T148" s="40">
        <v>0</v>
      </c>
      <c r="U148" s="7">
        <v>0</v>
      </c>
      <c r="V148" s="7">
        <v>0</v>
      </c>
      <c r="W148" s="7">
        <v>0</v>
      </c>
      <c r="X148" s="7">
        <v>0</v>
      </c>
      <c r="Y148" s="7">
        <v>0</v>
      </c>
      <c r="Z148" s="7">
        <v>0</v>
      </c>
      <c r="AA148" s="7">
        <v>0</v>
      </c>
    </row>
    <row r="149" spans="1:305" ht="15" x14ac:dyDescent="0.25">
      <c r="A149" t="s">
        <v>168</v>
      </c>
      <c r="B149" s="54"/>
      <c r="C149" s="7">
        <v>0</v>
      </c>
      <c r="D149" s="7">
        <v>0</v>
      </c>
      <c r="E149" s="7">
        <v>0</v>
      </c>
      <c r="F149" s="7">
        <v>0</v>
      </c>
      <c r="G149" s="49">
        <v>0</v>
      </c>
      <c r="H149" s="7">
        <v>0</v>
      </c>
      <c r="I149" s="7">
        <v>0</v>
      </c>
      <c r="J149" s="7">
        <v>0</v>
      </c>
      <c r="K149" s="7">
        <v>0</v>
      </c>
      <c r="L149" s="7">
        <v>0</v>
      </c>
      <c r="M149" s="7">
        <v>0</v>
      </c>
      <c r="N149" s="7">
        <v>0</v>
      </c>
      <c r="O149" s="7">
        <v>0</v>
      </c>
      <c r="P149" s="7">
        <v>0</v>
      </c>
      <c r="Q149" s="7">
        <v>0</v>
      </c>
      <c r="R149" s="7">
        <v>0</v>
      </c>
      <c r="S149" s="7">
        <v>0</v>
      </c>
      <c r="T149" s="40">
        <v>0</v>
      </c>
      <c r="U149" s="7">
        <v>0</v>
      </c>
      <c r="V149" s="7">
        <v>0</v>
      </c>
      <c r="W149" s="7">
        <v>0</v>
      </c>
      <c r="X149" s="7">
        <v>0</v>
      </c>
      <c r="Y149" s="7">
        <v>0</v>
      </c>
      <c r="Z149" s="7">
        <v>0</v>
      </c>
      <c r="AA149" s="7">
        <v>0</v>
      </c>
    </row>
    <row r="150" spans="1:305" x14ac:dyDescent="0.3">
      <c r="A150" t="s">
        <v>169</v>
      </c>
      <c r="B150" s="54"/>
      <c r="C150" s="7">
        <v>0</v>
      </c>
      <c r="D150" s="7">
        <v>0</v>
      </c>
      <c r="E150" s="7">
        <v>0</v>
      </c>
      <c r="F150" s="7">
        <v>0</v>
      </c>
      <c r="G150" s="49">
        <v>0</v>
      </c>
      <c r="H150" s="7">
        <v>0</v>
      </c>
      <c r="I150" s="7">
        <v>0</v>
      </c>
      <c r="J150" s="7">
        <v>0</v>
      </c>
      <c r="K150" s="7">
        <v>0</v>
      </c>
      <c r="L150" s="7">
        <v>0</v>
      </c>
      <c r="M150" s="7">
        <v>0</v>
      </c>
      <c r="N150" s="7">
        <v>0</v>
      </c>
      <c r="O150" s="7">
        <v>0</v>
      </c>
      <c r="P150" s="7">
        <v>0</v>
      </c>
      <c r="Q150" s="7">
        <v>0</v>
      </c>
      <c r="R150" s="7">
        <v>0</v>
      </c>
      <c r="S150" s="7">
        <v>0</v>
      </c>
      <c r="T150" s="40">
        <v>0</v>
      </c>
      <c r="U150" s="7">
        <v>0</v>
      </c>
      <c r="V150" s="7">
        <v>0</v>
      </c>
      <c r="W150" s="7">
        <v>0</v>
      </c>
      <c r="X150" s="7">
        <v>0</v>
      </c>
      <c r="Y150" s="7">
        <v>0</v>
      </c>
      <c r="Z150" s="7">
        <v>0</v>
      </c>
      <c r="AA150" s="7">
        <v>0</v>
      </c>
    </row>
    <row r="151" spans="1:305" x14ac:dyDescent="0.3">
      <c r="A151" t="s">
        <v>170</v>
      </c>
      <c r="B151" s="54"/>
      <c r="C151" s="7">
        <v>0</v>
      </c>
      <c r="D151" s="7">
        <v>0</v>
      </c>
      <c r="E151" s="7">
        <v>0</v>
      </c>
      <c r="F151" s="7">
        <v>0</v>
      </c>
      <c r="G151" s="49">
        <v>0</v>
      </c>
      <c r="H151" s="7">
        <v>0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>
        <v>0</v>
      </c>
      <c r="O151" s="7">
        <v>0</v>
      </c>
      <c r="P151" s="7">
        <v>0</v>
      </c>
      <c r="Q151" s="7">
        <v>0</v>
      </c>
      <c r="R151" s="7">
        <v>0</v>
      </c>
      <c r="S151" s="7">
        <v>0</v>
      </c>
      <c r="T151" s="40">
        <v>0</v>
      </c>
      <c r="U151" s="7">
        <v>0</v>
      </c>
      <c r="V151" s="7">
        <v>0</v>
      </c>
      <c r="W151" s="7">
        <v>0</v>
      </c>
      <c r="X151" s="7">
        <v>0</v>
      </c>
      <c r="Y151" s="7">
        <v>0</v>
      </c>
      <c r="Z151" s="7">
        <v>0</v>
      </c>
      <c r="AA151" s="7">
        <v>0</v>
      </c>
    </row>
    <row r="152" spans="1:305" ht="15" x14ac:dyDescent="0.25">
      <c r="A152" t="s">
        <v>171</v>
      </c>
      <c r="B152" s="54"/>
      <c r="C152" s="7">
        <v>0</v>
      </c>
      <c r="D152" s="7">
        <v>0</v>
      </c>
      <c r="E152" s="7">
        <v>0</v>
      </c>
      <c r="F152" s="7">
        <v>0</v>
      </c>
      <c r="G152" s="49">
        <v>0</v>
      </c>
      <c r="H152" s="7">
        <v>0</v>
      </c>
      <c r="I152" s="7">
        <v>0</v>
      </c>
      <c r="J152" s="7">
        <v>0</v>
      </c>
      <c r="K152" s="7">
        <v>0</v>
      </c>
      <c r="L152" s="7">
        <v>0</v>
      </c>
      <c r="M152" s="7">
        <v>0</v>
      </c>
      <c r="N152" s="7">
        <v>0</v>
      </c>
      <c r="O152" s="7">
        <v>0</v>
      </c>
      <c r="P152" s="7">
        <v>0</v>
      </c>
      <c r="Q152" s="7">
        <v>0</v>
      </c>
      <c r="R152" s="7">
        <v>0</v>
      </c>
      <c r="S152" s="7">
        <v>0</v>
      </c>
      <c r="T152" s="40">
        <v>0</v>
      </c>
      <c r="U152" s="7">
        <v>0</v>
      </c>
      <c r="V152" s="7">
        <v>0</v>
      </c>
      <c r="W152" s="7">
        <v>0</v>
      </c>
      <c r="X152" s="7">
        <v>0</v>
      </c>
      <c r="Y152" s="7">
        <v>0</v>
      </c>
      <c r="Z152" s="7">
        <v>0</v>
      </c>
      <c r="AA152" s="7">
        <v>0</v>
      </c>
    </row>
    <row r="153" spans="1:305" ht="15" x14ac:dyDescent="0.25">
      <c r="A153" t="s">
        <v>172</v>
      </c>
      <c r="B153" s="54"/>
      <c r="C153" s="7">
        <v>0</v>
      </c>
      <c r="D153" s="7">
        <v>0</v>
      </c>
      <c r="E153" s="7">
        <v>0</v>
      </c>
      <c r="F153" s="7">
        <v>0</v>
      </c>
      <c r="G153" s="49">
        <v>0</v>
      </c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0</v>
      </c>
      <c r="O153" s="7">
        <v>0</v>
      </c>
      <c r="P153" s="7">
        <v>0</v>
      </c>
      <c r="Q153" s="7">
        <v>0</v>
      </c>
      <c r="R153" s="7">
        <v>0</v>
      </c>
      <c r="S153" s="7">
        <v>0</v>
      </c>
      <c r="T153" s="40">
        <v>0</v>
      </c>
      <c r="U153" s="7">
        <v>0</v>
      </c>
      <c r="V153" s="7">
        <v>0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</row>
    <row r="154" spans="1:305" x14ac:dyDescent="0.3">
      <c r="A154" t="s">
        <v>173</v>
      </c>
      <c r="B154" s="54"/>
      <c r="C154" s="7">
        <v>0</v>
      </c>
      <c r="D154" s="7">
        <v>0</v>
      </c>
      <c r="E154" s="7">
        <v>0</v>
      </c>
      <c r="F154" s="7">
        <v>0</v>
      </c>
      <c r="G154" s="49">
        <v>0</v>
      </c>
      <c r="H154" s="7">
        <v>0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  <c r="N154" s="7">
        <v>0</v>
      </c>
      <c r="O154" s="7">
        <v>0</v>
      </c>
      <c r="P154" s="7">
        <v>0</v>
      </c>
      <c r="Q154" s="7">
        <v>0</v>
      </c>
      <c r="R154" s="7">
        <v>0</v>
      </c>
      <c r="S154" s="7">
        <v>0</v>
      </c>
      <c r="T154" s="40">
        <v>0</v>
      </c>
      <c r="U154" s="7">
        <v>0</v>
      </c>
      <c r="V154" s="7">
        <v>0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</row>
    <row r="155" spans="1:305" ht="15" x14ac:dyDescent="0.25">
      <c r="A155" t="s">
        <v>174</v>
      </c>
      <c r="B155" s="54"/>
      <c r="C155" s="7">
        <v>44.5</v>
      </c>
      <c r="D155" s="7">
        <v>55.1</v>
      </c>
      <c r="E155" s="7">
        <v>101.5</v>
      </c>
      <c r="F155" s="7">
        <v>41.5</v>
      </c>
      <c r="G155" s="49">
        <v>41.5</v>
      </c>
      <c r="H155" s="7">
        <v>107</v>
      </c>
      <c r="I155" s="7">
        <v>26.8</v>
      </c>
      <c r="J155" s="7">
        <v>50.3</v>
      </c>
      <c r="K155" s="7">
        <v>18.600000000000001</v>
      </c>
      <c r="L155" s="7">
        <v>10</v>
      </c>
      <c r="M155" s="7">
        <v>42.5</v>
      </c>
      <c r="N155" s="7">
        <v>126.9</v>
      </c>
      <c r="O155" s="7">
        <v>35.1</v>
      </c>
      <c r="P155" s="7">
        <v>30.1</v>
      </c>
      <c r="Q155" s="7">
        <v>17.2</v>
      </c>
      <c r="R155" s="7">
        <v>39.799999999999997</v>
      </c>
      <c r="S155" s="7">
        <v>20.2</v>
      </c>
      <c r="T155" s="40">
        <v>13.1</v>
      </c>
      <c r="U155" s="7">
        <v>2</v>
      </c>
      <c r="V155" s="7">
        <v>22</v>
      </c>
      <c r="W155" s="7">
        <v>54.6</v>
      </c>
      <c r="X155" s="7">
        <v>63</v>
      </c>
      <c r="Y155" s="7">
        <v>85</v>
      </c>
      <c r="Z155" s="7">
        <v>34</v>
      </c>
      <c r="AA155" s="7">
        <v>6.5</v>
      </c>
    </row>
    <row r="156" spans="1:305" ht="15" x14ac:dyDescent="0.25">
      <c r="A156" t="s">
        <v>176</v>
      </c>
      <c r="B156" s="54"/>
      <c r="C156" s="7">
        <v>50</v>
      </c>
      <c r="D156" s="7">
        <v>59.6</v>
      </c>
      <c r="E156" s="7">
        <v>111.9</v>
      </c>
      <c r="F156" s="7">
        <v>41.5</v>
      </c>
      <c r="G156" s="49">
        <v>48.9</v>
      </c>
      <c r="H156" s="7">
        <v>118</v>
      </c>
      <c r="I156" s="7">
        <v>29.8</v>
      </c>
      <c r="J156" s="7">
        <v>55</v>
      </c>
      <c r="K156" s="7">
        <v>18.600000000000001</v>
      </c>
      <c r="L156" s="7">
        <v>21</v>
      </c>
      <c r="M156" s="7">
        <v>63.7</v>
      </c>
      <c r="N156" s="7">
        <v>136.19999999999999</v>
      </c>
      <c r="O156" s="7">
        <v>39.6</v>
      </c>
      <c r="P156" s="7">
        <v>46.6</v>
      </c>
      <c r="Q156" s="7">
        <v>17.2</v>
      </c>
      <c r="R156" s="7">
        <v>56</v>
      </c>
      <c r="S156" s="7">
        <v>21.2</v>
      </c>
      <c r="T156" s="40">
        <v>14.3</v>
      </c>
      <c r="U156" s="7">
        <v>15.8</v>
      </c>
      <c r="V156" s="7">
        <v>33.5</v>
      </c>
      <c r="W156" s="7">
        <v>117.2</v>
      </c>
      <c r="X156" s="7">
        <v>80.599999999999994</v>
      </c>
      <c r="Y156" s="7">
        <v>98.8</v>
      </c>
      <c r="Z156" s="7">
        <v>109</v>
      </c>
      <c r="AA156" s="7">
        <v>11.5</v>
      </c>
    </row>
    <row r="157" spans="1:305" ht="15" x14ac:dyDescent="0.25">
      <c r="A157" t="s">
        <v>175</v>
      </c>
      <c r="B157" s="54"/>
      <c r="C157" s="7">
        <v>24.2</v>
      </c>
      <c r="D157" s="7">
        <v>173.5</v>
      </c>
      <c r="E157" s="7">
        <v>22.2</v>
      </c>
      <c r="F157" s="7">
        <v>28.5</v>
      </c>
      <c r="G157" s="49">
        <v>240.2</v>
      </c>
      <c r="H157" s="7">
        <v>256</v>
      </c>
      <c r="I157" s="7">
        <v>26.5</v>
      </c>
      <c r="J157" s="7">
        <v>97.6</v>
      </c>
      <c r="K157" s="7">
        <v>50.5</v>
      </c>
      <c r="L157" s="7">
        <v>0</v>
      </c>
      <c r="M157" s="7">
        <v>110.2</v>
      </c>
      <c r="N157" s="7">
        <v>74</v>
      </c>
      <c r="O157" s="7">
        <v>240.6</v>
      </c>
      <c r="P157" s="7">
        <v>122.9</v>
      </c>
      <c r="Q157" s="7">
        <v>0</v>
      </c>
      <c r="R157" s="7">
        <v>68.900000000000006</v>
      </c>
      <c r="S157" s="7">
        <v>26.6</v>
      </c>
      <c r="T157" s="40">
        <v>25</v>
      </c>
      <c r="U157" s="7">
        <v>9.6</v>
      </c>
      <c r="V157" s="7">
        <v>6</v>
      </c>
      <c r="W157" s="7">
        <v>134.4</v>
      </c>
      <c r="X157" s="7">
        <v>81.8</v>
      </c>
      <c r="Y157" s="7">
        <v>26.2</v>
      </c>
      <c r="Z157" s="7">
        <v>244.8</v>
      </c>
      <c r="AA157" s="7">
        <v>0</v>
      </c>
    </row>
    <row r="158" spans="1:305" ht="15" x14ac:dyDescent="0.25">
      <c r="A158" t="s">
        <v>49</v>
      </c>
      <c r="B158" s="54" t="e">
        <f ca="1">_xll.RiskTriang(6604.6,6604.6,19804,_xll.RiskName("Dataset 16"))</f>
        <v>#NAME?</v>
      </c>
      <c r="C158" s="7">
        <v>10060.975740470345</v>
      </c>
      <c r="D158" s="7">
        <v>6631.2561375570049</v>
      </c>
      <c r="E158" s="7">
        <v>9974.2381036567676</v>
      </c>
      <c r="F158" s="7">
        <v>15057.132415863607</v>
      </c>
      <c r="G158" s="49">
        <v>10691.407540936325</v>
      </c>
      <c r="H158" s="7">
        <v>11381.424101969873</v>
      </c>
      <c r="I158" s="7">
        <v>9033.8088656276213</v>
      </c>
      <c r="J158" s="7">
        <v>7547.8674638329439</v>
      </c>
      <c r="K158" s="7">
        <v>10667.258462431202</v>
      </c>
      <c r="L158" s="7">
        <v>6604.5629828477777</v>
      </c>
      <c r="M158" s="7">
        <v>9582.6490860053946</v>
      </c>
      <c r="N158" s="7">
        <v>11710.02184635947</v>
      </c>
      <c r="O158" s="7">
        <v>8531.9156143344717</v>
      </c>
      <c r="P158" s="7">
        <v>8638.1083632064674</v>
      </c>
      <c r="Q158" s="7">
        <v>12126.861479581235</v>
      </c>
      <c r="R158" s="7">
        <v>14156.56448364797</v>
      </c>
      <c r="S158" s="7">
        <v>7288.9098255790395</v>
      </c>
      <c r="T158" s="40">
        <v>9451.2895161035431</v>
      </c>
      <c r="U158" s="7">
        <v>12606.489965561119</v>
      </c>
      <c r="V158" s="7">
        <v>8282.0237802148604</v>
      </c>
      <c r="W158" s="7">
        <v>9054.9376568485004</v>
      </c>
      <c r="X158" s="7">
        <v>13727.180394389399</v>
      </c>
      <c r="Y158" s="7">
        <v>18280.570257022988</v>
      </c>
      <c r="Z158" s="7">
        <v>17666.42088594746</v>
      </c>
      <c r="AA158" s="7">
        <v>15228.968568102446</v>
      </c>
    </row>
    <row r="159" spans="1:305" ht="15" x14ac:dyDescent="0.25">
      <c r="B159" s="54"/>
      <c r="G159" s="49"/>
      <c r="T159" s="40"/>
    </row>
    <row r="160" spans="1:305" ht="15" x14ac:dyDescent="0.25">
      <c r="A160" t="s">
        <v>203</v>
      </c>
      <c r="B160" s="54"/>
      <c r="C160" s="50">
        <f>C155/C156</f>
        <v>0.89</v>
      </c>
      <c r="D160" s="50">
        <f t="shared" ref="D160:S160" si="52">D155/D156</f>
        <v>0.92449664429530198</v>
      </c>
      <c r="E160" s="50">
        <f t="shared" si="52"/>
        <v>0.90705987488829309</v>
      </c>
      <c r="F160" s="50">
        <f t="shared" si="52"/>
        <v>1</v>
      </c>
      <c r="G160" s="50">
        <f t="shared" si="52"/>
        <v>0.84867075664621683</v>
      </c>
      <c r="H160" s="50">
        <f t="shared" si="52"/>
        <v>0.90677966101694918</v>
      </c>
      <c r="I160" s="50">
        <f t="shared" si="52"/>
        <v>0.89932885906040272</v>
      </c>
      <c r="J160" s="50">
        <f t="shared" si="52"/>
        <v>0.91454545454545444</v>
      </c>
      <c r="K160" s="50">
        <f t="shared" si="52"/>
        <v>1</v>
      </c>
      <c r="L160" s="50">
        <f t="shared" si="52"/>
        <v>0.47619047619047616</v>
      </c>
      <c r="M160" s="50">
        <f t="shared" si="52"/>
        <v>0.66718995290423855</v>
      </c>
      <c r="N160" s="50">
        <f t="shared" si="52"/>
        <v>0.93171806167400895</v>
      </c>
      <c r="O160" s="50">
        <f t="shared" si="52"/>
        <v>0.88636363636363635</v>
      </c>
      <c r="P160" s="50">
        <f t="shared" si="52"/>
        <v>0.64592274678111594</v>
      </c>
      <c r="Q160" s="50">
        <f t="shared" si="52"/>
        <v>1</v>
      </c>
      <c r="R160" s="50">
        <f t="shared" si="52"/>
        <v>0.71071428571428563</v>
      </c>
      <c r="S160" s="50">
        <f t="shared" si="52"/>
        <v>0.95283018867924529</v>
      </c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  <c r="AF160" s="50"/>
      <c r="AG160" s="50"/>
      <c r="AH160" s="50"/>
      <c r="AI160" s="50"/>
      <c r="AJ160" s="50"/>
      <c r="AK160" s="50"/>
      <c r="AL160" s="50"/>
      <c r="AM160" s="50"/>
      <c r="AN160" s="50"/>
      <c r="AO160" s="50"/>
      <c r="AP160" s="50"/>
      <c r="AQ160" s="50"/>
      <c r="AR160" s="50"/>
      <c r="AS160" s="50"/>
      <c r="AT160" s="50"/>
      <c r="AU160" s="50"/>
      <c r="AV160" s="50"/>
      <c r="AW160" s="50"/>
      <c r="AX160" s="50"/>
      <c r="AY160" s="50"/>
      <c r="AZ160" s="50"/>
      <c r="BA160" s="50"/>
      <c r="BB160" s="50"/>
      <c r="BC160" s="50"/>
      <c r="BD160" s="50"/>
      <c r="BE160" s="50"/>
      <c r="BF160" s="50"/>
      <c r="BG160" s="50"/>
      <c r="BH160" s="50"/>
      <c r="BI160" s="50"/>
      <c r="BJ160" s="50"/>
      <c r="BK160" s="50"/>
      <c r="BL160" s="50"/>
      <c r="BM160" s="50"/>
      <c r="BN160" s="50"/>
      <c r="BO160" s="50"/>
      <c r="BP160" s="50"/>
      <c r="BQ160" s="50"/>
      <c r="BR160" s="50"/>
      <c r="BS160" s="50"/>
      <c r="BT160" s="50"/>
      <c r="BU160" s="50"/>
      <c r="BV160" s="50"/>
      <c r="BW160" s="50"/>
      <c r="BX160" s="50"/>
      <c r="BY160" s="50"/>
      <c r="BZ160" s="50"/>
      <c r="CA160" s="50"/>
      <c r="CB160" s="50"/>
      <c r="CC160" s="50"/>
      <c r="CD160" s="50"/>
      <c r="CE160" s="50"/>
      <c r="CF160" s="50"/>
      <c r="CG160" s="50"/>
      <c r="CH160" s="50"/>
      <c r="CI160" s="50"/>
      <c r="CJ160" s="50"/>
      <c r="CK160" s="50"/>
      <c r="CL160" s="50"/>
      <c r="CM160" s="50"/>
      <c r="CN160" s="50"/>
      <c r="CO160" s="50"/>
      <c r="CP160" s="50"/>
      <c r="CQ160" s="50"/>
      <c r="CR160" s="50"/>
      <c r="CS160" s="50"/>
      <c r="CT160" s="50"/>
      <c r="CU160" s="50"/>
      <c r="CV160" s="50"/>
      <c r="CW160" s="50"/>
      <c r="CX160" s="50"/>
      <c r="CY160" s="50"/>
      <c r="CZ160" s="50"/>
      <c r="DA160" s="50"/>
      <c r="DB160" s="50"/>
      <c r="DC160" s="50"/>
      <c r="DD160" s="50"/>
      <c r="DE160" s="50"/>
      <c r="DF160" s="50"/>
      <c r="DG160" s="50"/>
      <c r="DH160" s="50"/>
      <c r="DI160" s="50"/>
      <c r="DJ160" s="50"/>
      <c r="DK160" s="50"/>
      <c r="DL160" s="50"/>
      <c r="DM160" s="50"/>
      <c r="DN160" s="50"/>
      <c r="DO160" s="50"/>
      <c r="DP160" s="50"/>
      <c r="DQ160" s="50"/>
      <c r="DR160" s="50"/>
      <c r="DS160" s="50"/>
      <c r="DT160" s="50"/>
      <c r="DU160" s="50"/>
      <c r="DV160" s="50"/>
      <c r="DW160" s="50"/>
      <c r="DX160" s="50"/>
      <c r="DY160" s="50"/>
      <c r="DZ160" s="50"/>
      <c r="EA160" s="50"/>
      <c r="EB160" s="50"/>
      <c r="EC160" s="50"/>
      <c r="ED160" s="50"/>
      <c r="EE160" s="50"/>
      <c r="EF160" s="50"/>
      <c r="EG160" s="50"/>
      <c r="EH160" s="50"/>
      <c r="EI160" s="50"/>
      <c r="EJ160" s="50"/>
      <c r="EK160" s="50"/>
      <c r="EL160" s="50"/>
      <c r="EM160" s="50"/>
      <c r="EN160" s="50"/>
      <c r="EO160" s="50"/>
      <c r="EP160" s="50"/>
      <c r="EQ160" s="50"/>
      <c r="ER160" s="50"/>
      <c r="ES160" s="50"/>
      <c r="ET160" s="50"/>
      <c r="EU160" s="50"/>
      <c r="EV160" s="50"/>
      <c r="EW160" s="50"/>
      <c r="EX160" s="50"/>
      <c r="EY160" s="50"/>
      <c r="EZ160" s="50"/>
      <c r="FA160" s="50"/>
      <c r="FB160" s="50"/>
      <c r="FC160" s="50"/>
      <c r="FD160" s="50"/>
      <c r="FE160" s="50"/>
      <c r="FF160" s="50"/>
      <c r="FG160" s="50"/>
      <c r="FH160" s="50"/>
      <c r="FI160" s="50"/>
      <c r="FJ160" s="50"/>
      <c r="FK160" s="50"/>
      <c r="FL160" s="50"/>
      <c r="FM160" s="50"/>
      <c r="FN160" s="50"/>
      <c r="FO160" s="50"/>
      <c r="FP160" s="50"/>
      <c r="FQ160" s="50"/>
      <c r="FR160" s="50"/>
      <c r="FS160" s="50"/>
      <c r="FT160" s="50"/>
      <c r="FU160" s="50"/>
      <c r="FV160" s="50"/>
      <c r="FW160" s="50"/>
      <c r="FX160" s="50"/>
      <c r="FY160" s="50"/>
      <c r="FZ160" s="50"/>
      <c r="GA160" s="50"/>
      <c r="GB160" s="50"/>
      <c r="GC160" s="50"/>
      <c r="GD160" s="50"/>
      <c r="GE160" s="50"/>
      <c r="GF160" s="50"/>
      <c r="GG160" s="50"/>
      <c r="GH160" s="50"/>
      <c r="GI160" s="50"/>
      <c r="GJ160" s="50"/>
      <c r="GK160" s="50"/>
      <c r="GL160" s="50"/>
      <c r="GM160" s="50"/>
      <c r="GN160" s="50"/>
      <c r="GO160" s="50"/>
      <c r="GP160" s="50"/>
      <c r="GQ160" s="50"/>
      <c r="GR160" s="50"/>
      <c r="GS160" s="50"/>
      <c r="GT160" s="50"/>
      <c r="GU160" s="50"/>
      <c r="GV160" s="50"/>
      <c r="GW160" s="50"/>
      <c r="GX160" s="50"/>
      <c r="GY160" s="50"/>
      <c r="GZ160" s="50"/>
      <c r="HA160" s="50"/>
      <c r="HB160" s="50"/>
      <c r="HC160" s="50"/>
      <c r="HD160" s="50"/>
      <c r="HE160" s="50"/>
      <c r="HF160" s="50"/>
      <c r="HG160" s="50"/>
      <c r="HH160" s="50"/>
      <c r="HI160" s="50"/>
      <c r="HJ160" s="50"/>
      <c r="HK160" s="50"/>
      <c r="HL160" s="50"/>
      <c r="HM160" s="50"/>
      <c r="HN160" s="50"/>
      <c r="HO160" s="50"/>
      <c r="HP160" s="50"/>
      <c r="HQ160" s="50"/>
      <c r="HR160" s="50"/>
      <c r="HS160" s="50"/>
      <c r="HT160" s="50"/>
      <c r="HU160" s="50"/>
      <c r="HV160" s="50"/>
      <c r="HW160" s="50"/>
      <c r="HX160" s="50"/>
      <c r="HY160" s="50"/>
      <c r="HZ160" s="50"/>
      <c r="IA160" s="50"/>
      <c r="IB160" s="50"/>
      <c r="IC160" s="50"/>
      <c r="ID160" s="50"/>
      <c r="IE160" s="50"/>
      <c r="IF160" s="50"/>
      <c r="IG160" s="50"/>
      <c r="IH160" s="50"/>
      <c r="II160" s="50"/>
      <c r="IJ160" s="50"/>
      <c r="IK160" s="50"/>
      <c r="IL160" s="50"/>
      <c r="IM160" s="50"/>
      <c r="IN160" s="50"/>
      <c r="IO160" s="50"/>
      <c r="IP160" s="50"/>
      <c r="IQ160" s="50"/>
      <c r="IR160" s="50"/>
      <c r="IS160" s="50"/>
      <c r="IT160" s="50"/>
      <c r="IU160" s="50"/>
      <c r="IV160" s="50"/>
      <c r="IW160" s="50"/>
      <c r="IX160" s="50"/>
      <c r="IY160" s="50"/>
      <c r="IZ160" s="50"/>
      <c r="JA160" s="50"/>
      <c r="JB160" s="50"/>
      <c r="JC160" s="50"/>
      <c r="JD160" s="50"/>
      <c r="JE160" s="50"/>
      <c r="JF160" s="50"/>
      <c r="JG160" s="50"/>
      <c r="JH160" s="50"/>
      <c r="JI160" s="50"/>
      <c r="JJ160" s="50"/>
      <c r="JK160" s="50"/>
      <c r="JL160" s="50"/>
      <c r="JM160" s="50"/>
      <c r="JN160" s="50"/>
      <c r="JO160" s="50"/>
      <c r="JP160" s="50"/>
      <c r="JQ160" s="50"/>
      <c r="JR160" s="50"/>
      <c r="JS160" s="50"/>
      <c r="JT160" s="50"/>
      <c r="JU160" s="50"/>
      <c r="JV160" s="50"/>
      <c r="JW160" s="50"/>
      <c r="JX160" s="50"/>
      <c r="JY160" s="50"/>
      <c r="JZ160" s="50"/>
      <c r="KA160" s="50"/>
      <c r="KB160" s="50"/>
      <c r="KC160" s="50"/>
      <c r="KD160" s="50"/>
      <c r="KE160" s="50"/>
      <c r="KF160" s="50"/>
      <c r="KG160" s="50"/>
      <c r="KH160" s="50"/>
      <c r="KI160" s="50"/>
      <c r="KJ160" s="50"/>
      <c r="KK160" s="50"/>
      <c r="KL160" s="50"/>
      <c r="KM160" s="50"/>
      <c r="KN160" s="50"/>
      <c r="KO160" s="50"/>
      <c r="KP160" s="50"/>
      <c r="KQ160" s="50"/>
      <c r="KR160" s="50"/>
      <c r="KS160" s="50"/>
    </row>
    <row r="161" spans="1:179" ht="15" x14ac:dyDescent="0.25">
      <c r="A161" t="s">
        <v>204</v>
      </c>
      <c r="B161" s="54"/>
      <c r="C161" s="29">
        <f>CORREL(C158:AA158,C155:AA155)</f>
        <v>0.15273847231724733</v>
      </c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  <c r="AM161" s="50"/>
      <c r="AN161" s="50"/>
      <c r="AO161" s="50"/>
      <c r="AP161" s="50"/>
      <c r="AQ161" s="50"/>
      <c r="AR161" s="50"/>
      <c r="AS161" s="50"/>
      <c r="AT161" s="50"/>
      <c r="AU161" s="50"/>
      <c r="AV161" s="50"/>
      <c r="AW161" s="50"/>
      <c r="AX161" s="50"/>
      <c r="AY161" s="50"/>
      <c r="AZ161" s="50"/>
      <c r="BA161" s="50"/>
      <c r="BB161" s="50"/>
      <c r="BC161" s="50"/>
      <c r="BD161" s="50"/>
      <c r="BE161" s="50"/>
      <c r="BF161" s="50"/>
      <c r="BG161" s="50"/>
      <c r="BH161" s="50"/>
      <c r="BI161" s="50"/>
      <c r="BJ161" s="50"/>
      <c r="BK161" s="50"/>
      <c r="BL161" s="50"/>
      <c r="BM161" s="50"/>
      <c r="BN161" s="50"/>
      <c r="BO161" s="50"/>
      <c r="BP161" s="50"/>
      <c r="BQ161" s="50"/>
      <c r="BR161" s="50"/>
      <c r="BS161" s="50"/>
      <c r="BT161" s="50"/>
      <c r="BU161" s="50"/>
      <c r="BV161" s="50"/>
      <c r="BW161" s="50"/>
      <c r="BX161" s="50"/>
      <c r="BY161" s="50"/>
      <c r="BZ161" s="50"/>
      <c r="CA161" s="50"/>
      <c r="CB161" s="50"/>
      <c r="CC161" s="50"/>
      <c r="CD161" s="50"/>
      <c r="CE161" s="50"/>
      <c r="CF161" s="50"/>
      <c r="CG161" s="50"/>
      <c r="CH161" s="50"/>
      <c r="CI161" s="50"/>
      <c r="CJ161" s="50"/>
      <c r="CK161" s="50"/>
      <c r="CL161" s="50"/>
      <c r="CM161" s="50"/>
      <c r="CN161" s="50"/>
      <c r="CO161" s="50"/>
      <c r="CP161" s="50"/>
      <c r="CQ161" s="50"/>
      <c r="CR161" s="50"/>
      <c r="CS161" s="50"/>
      <c r="CT161" s="50"/>
      <c r="CU161" s="50"/>
      <c r="CV161" s="50"/>
      <c r="CW161" s="50"/>
      <c r="CX161" s="50"/>
      <c r="CY161" s="50"/>
      <c r="CZ161" s="50"/>
      <c r="DA161" s="50"/>
      <c r="DB161" s="50"/>
      <c r="DC161" s="50"/>
      <c r="DD161" s="50"/>
      <c r="DE161" s="50"/>
      <c r="DF161" s="50"/>
      <c r="DG161" s="50"/>
      <c r="DH161" s="50"/>
      <c r="DI161" s="50"/>
      <c r="DJ161" s="50"/>
      <c r="DK161" s="50"/>
      <c r="DL161" s="50"/>
      <c r="DM161" s="50"/>
      <c r="DN161" s="50"/>
      <c r="DO161" s="50"/>
      <c r="DP161" s="50"/>
      <c r="DQ161" s="50"/>
      <c r="DR161" s="50"/>
      <c r="DS161" s="50"/>
      <c r="DT161" s="50"/>
      <c r="DU161" s="50"/>
      <c r="DV161" s="50"/>
      <c r="DW161" s="50"/>
      <c r="DX161" s="50"/>
      <c r="DY161" s="50"/>
      <c r="DZ161" s="50"/>
      <c r="EA161" s="50"/>
      <c r="EB161" s="50"/>
      <c r="EC161" s="50"/>
      <c r="ED161" s="50"/>
      <c r="EE161" s="50"/>
      <c r="EF161" s="50"/>
      <c r="EG161" s="50"/>
      <c r="EH161" s="50"/>
      <c r="EI161" s="50"/>
      <c r="EJ161" s="50"/>
      <c r="EK161" s="50"/>
      <c r="EL161" s="50"/>
      <c r="EM161" s="50"/>
      <c r="EN161" s="50"/>
      <c r="EO161" s="50"/>
      <c r="EP161" s="50"/>
      <c r="EQ161" s="50"/>
      <c r="ER161" s="50"/>
      <c r="ES161" s="50"/>
      <c r="ET161" s="50"/>
      <c r="EU161" s="50"/>
      <c r="EV161" s="50"/>
      <c r="EW161" s="50"/>
      <c r="EX161" s="50"/>
      <c r="EY161" s="50"/>
      <c r="EZ161" s="50"/>
      <c r="FA161" s="50"/>
      <c r="FB161" s="50"/>
      <c r="FC161" s="50"/>
      <c r="FD161" s="50"/>
      <c r="FE161" s="50"/>
      <c r="FF161" s="50"/>
      <c r="FG161" s="50"/>
      <c r="FH161" s="50"/>
      <c r="FI161" s="50"/>
      <c r="FJ161" s="50"/>
      <c r="FK161" s="50"/>
      <c r="FL161" s="50"/>
      <c r="FM161" s="50"/>
      <c r="FN161" s="50"/>
      <c r="FO161" s="50"/>
      <c r="FP161" s="50"/>
      <c r="FQ161" s="50"/>
      <c r="FR161" s="50"/>
      <c r="FS161" s="50"/>
      <c r="FT161" s="50"/>
      <c r="FU161" s="50"/>
      <c r="FV161" s="50"/>
      <c r="FW161" s="50"/>
    </row>
    <row r="162" spans="1:179" ht="15" x14ac:dyDescent="0.25">
      <c r="A162" t="s">
        <v>205</v>
      </c>
      <c r="B162" s="54"/>
      <c r="C162" s="29">
        <f>CORREL(C158:AA158,C160:AA160)</f>
        <v>0.29181673465313579</v>
      </c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  <c r="AP162" s="50"/>
      <c r="AQ162" s="50"/>
      <c r="AR162" s="50"/>
      <c r="AS162" s="50"/>
      <c r="AT162" s="50"/>
      <c r="AU162" s="50"/>
      <c r="AV162" s="50"/>
      <c r="AW162" s="50"/>
      <c r="AX162" s="50"/>
      <c r="AY162" s="50"/>
      <c r="AZ162" s="50"/>
      <c r="BA162" s="50"/>
      <c r="BB162" s="50"/>
      <c r="BC162" s="50"/>
      <c r="BD162" s="50"/>
      <c r="BE162" s="50"/>
      <c r="BF162" s="50"/>
      <c r="BG162" s="50"/>
      <c r="BH162" s="50"/>
      <c r="BI162" s="50"/>
      <c r="BJ162" s="50"/>
      <c r="BK162" s="50"/>
      <c r="BL162" s="50"/>
      <c r="BM162" s="50"/>
      <c r="BN162" s="50"/>
      <c r="BO162" s="50"/>
      <c r="BP162" s="50"/>
      <c r="BQ162" s="50"/>
      <c r="BR162" s="50"/>
      <c r="BS162" s="50"/>
      <c r="BT162" s="50"/>
      <c r="BU162" s="50"/>
      <c r="BV162" s="50"/>
      <c r="BW162" s="50"/>
      <c r="BX162" s="50"/>
      <c r="BY162" s="50"/>
      <c r="BZ162" s="50"/>
      <c r="CA162" s="50"/>
      <c r="CB162" s="50"/>
      <c r="CC162" s="50"/>
      <c r="CD162" s="50"/>
      <c r="CE162" s="50"/>
      <c r="CF162" s="50"/>
      <c r="CG162" s="50"/>
      <c r="CH162" s="50"/>
      <c r="CI162" s="50"/>
      <c r="CJ162" s="50"/>
      <c r="CK162" s="50"/>
      <c r="CL162" s="50"/>
      <c r="CM162" s="50"/>
      <c r="CN162" s="50"/>
      <c r="CO162" s="50"/>
      <c r="CP162" s="50"/>
      <c r="CQ162" s="50"/>
      <c r="CR162" s="50"/>
      <c r="CS162" s="50"/>
      <c r="CT162" s="50"/>
      <c r="CU162" s="50"/>
      <c r="CV162" s="50"/>
      <c r="CW162" s="50"/>
      <c r="CX162" s="50"/>
      <c r="CY162" s="50"/>
      <c r="CZ162" s="50"/>
      <c r="DA162" s="50"/>
      <c r="DB162" s="50"/>
      <c r="DC162" s="50"/>
      <c r="DD162" s="50"/>
      <c r="DE162" s="50"/>
      <c r="DF162" s="50"/>
      <c r="DG162" s="50"/>
      <c r="DH162" s="50"/>
      <c r="DI162" s="50"/>
      <c r="DJ162" s="50"/>
      <c r="DK162" s="50"/>
      <c r="DL162" s="50"/>
      <c r="DM162" s="50"/>
      <c r="DN162" s="50"/>
      <c r="DO162" s="50"/>
      <c r="DP162" s="50"/>
      <c r="DQ162" s="50"/>
      <c r="DR162" s="50"/>
      <c r="DS162" s="50"/>
      <c r="DT162" s="50"/>
      <c r="DU162" s="50"/>
      <c r="DV162" s="50"/>
      <c r="DW162" s="50"/>
      <c r="DX162" s="50"/>
      <c r="DY162" s="50"/>
      <c r="DZ162" s="50"/>
      <c r="EA162" s="50"/>
      <c r="EB162" s="50"/>
      <c r="EC162" s="50"/>
      <c r="ED162" s="50"/>
      <c r="EE162" s="50"/>
      <c r="EF162" s="50"/>
      <c r="EG162" s="50"/>
      <c r="EH162" s="50"/>
      <c r="EI162" s="50"/>
      <c r="EJ162" s="50"/>
      <c r="EK162" s="50"/>
      <c r="EL162" s="50"/>
      <c r="EM162" s="50"/>
      <c r="EN162" s="50"/>
      <c r="EO162" s="50"/>
      <c r="EP162" s="50"/>
      <c r="EQ162" s="50"/>
      <c r="ER162" s="50"/>
      <c r="ES162" s="50"/>
      <c r="ET162" s="50"/>
      <c r="EU162" s="50"/>
      <c r="EV162" s="50"/>
      <c r="EW162" s="50"/>
      <c r="EX162" s="50"/>
      <c r="EY162" s="50"/>
      <c r="EZ162" s="50"/>
      <c r="FA162" s="50"/>
      <c r="FB162" s="50"/>
      <c r="FC162" s="50"/>
      <c r="FD162" s="50"/>
      <c r="FE162" s="50"/>
      <c r="FF162" s="50"/>
      <c r="FG162" s="50"/>
      <c r="FH162" s="50"/>
      <c r="FI162" s="50"/>
      <c r="FJ162" s="50"/>
      <c r="FK162" s="50"/>
      <c r="FL162" s="50"/>
      <c r="FM162" s="50"/>
      <c r="FN162" s="50"/>
      <c r="FO162" s="50"/>
      <c r="FP162" s="50"/>
      <c r="FQ162" s="50"/>
      <c r="FR162" s="50"/>
      <c r="FS162" s="50"/>
      <c r="FT162" s="50"/>
      <c r="FU162" s="50"/>
      <c r="FV162" s="50"/>
      <c r="FW162" s="50"/>
    </row>
    <row r="163" spans="1:179" ht="15" x14ac:dyDescent="0.25">
      <c r="B163" s="54"/>
      <c r="G163" s="49"/>
      <c r="T163" s="40"/>
    </row>
    <row r="164" spans="1:179" ht="15" x14ac:dyDescent="0.25">
      <c r="A164" s="8" t="s">
        <v>192</v>
      </c>
      <c r="B164" s="52"/>
    </row>
    <row r="165" spans="1:179" ht="15" x14ac:dyDescent="0.25">
      <c r="A165" t="s">
        <v>166</v>
      </c>
      <c r="B165" s="54"/>
      <c r="C165" s="7">
        <v>0</v>
      </c>
      <c r="D165" s="7">
        <v>0</v>
      </c>
      <c r="E165" s="7">
        <v>0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Q165" s="7">
        <v>0</v>
      </c>
      <c r="R165" s="7">
        <v>0</v>
      </c>
      <c r="S165" s="7">
        <v>0</v>
      </c>
      <c r="T165" s="7">
        <v>0</v>
      </c>
      <c r="U165" s="7">
        <v>0</v>
      </c>
      <c r="V165" s="7">
        <v>0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  <c r="AH165" s="7">
        <v>0</v>
      </c>
      <c r="AI165" s="7">
        <v>0</v>
      </c>
      <c r="AJ165" s="7">
        <v>0</v>
      </c>
      <c r="AK165" s="7">
        <v>0</v>
      </c>
      <c r="AL165" s="7">
        <v>0</v>
      </c>
      <c r="AM165" s="7">
        <v>0</v>
      </c>
      <c r="AN165" s="7">
        <v>0</v>
      </c>
      <c r="AO165" s="7">
        <v>0</v>
      </c>
      <c r="AP165" s="7">
        <v>0</v>
      </c>
      <c r="AQ165" s="7">
        <v>0</v>
      </c>
      <c r="AR165" s="7">
        <v>0</v>
      </c>
      <c r="AS165" s="7">
        <v>0</v>
      </c>
      <c r="AT165" s="7">
        <v>0</v>
      </c>
      <c r="AU165" s="7">
        <v>0</v>
      </c>
      <c r="AV165" s="7">
        <v>0</v>
      </c>
      <c r="AW165" s="7">
        <v>0</v>
      </c>
      <c r="AX165" s="7">
        <v>0</v>
      </c>
      <c r="AY165" s="7">
        <v>0</v>
      </c>
      <c r="AZ165" s="7">
        <v>0</v>
      </c>
      <c r="BA165" s="7">
        <v>0</v>
      </c>
      <c r="BB165" s="7">
        <v>0</v>
      </c>
      <c r="BC165" s="7">
        <v>0</v>
      </c>
      <c r="BD165" s="7">
        <v>0</v>
      </c>
      <c r="BE165" s="7">
        <v>0</v>
      </c>
      <c r="BF165" s="7">
        <v>0</v>
      </c>
      <c r="BG165" s="7">
        <v>0</v>
      </c>
      <c r="BH165" s="7">
        <v>0</v>
      </c>
      <c r="BI165" s="7">
        <v>0</v>
      </c>
      <c r="BJ165" s="7">
        <v>0</v>
      </c>
      <c r="BK165" s="7">
        <v>0</v>
      </c>
      <c r="BL165" s="7">
        <v>0</v>
      </c>
      <c r="BM165" s="7">
        <v>0</v>
      </c>
      <c r="BN165" s="7">
        <v>0</v>
      </c>
      <c r="BO165" s="7">
        <v>0</v>
      </c>
      <c r="BP165" s="7">
        <v>0</v>
      </c>
      <c r="BQ165" s="7">
        <v>0</v>
      </c>
      <c r="BR165" s="7">
        <v>0</v>
      </c>
      <c r="BS165" s="7">
        <v>0</v>
      </c>
      <c r="BT165" s="7">
        <v>0</v>
      </c>
      <c r="BU165" s="7">
        <v>0</v>
      </c>
      <c r="BV165" s="7">
        <v>0</v>
      </c>
      <c r="BW165" s="7">
        <v>0</v>
      </c>
      <c r="BX165" s="7">
        <v>0</v>
      </c>
      <c r="BY165" s="7">
        <v>0</v>
      </c>
      <c r="BZ165" s="7">
        <v>0</v>
      </c>
      <c r="CA165" s="7">
        <v>0</v>
      </c>
      <c r="CB165" s="7">
        <v>0</v>
      </c>
      <c r="CC165" s="7">
        <v>0</v>
      </c>
      <c r="CD165" s="7">
        <v>0</v>
      </c>
      <c r="CE165" s="7">
        <v>0</v>
      </c>
      <c r="CF165" s="7">
        <v>0</v>
      </c>
      <c r="CG165" s="7">
        <v>0</v>
      </c>
      <c r="CH165" s="7">
        <v>0</v>
      </c>
      <c r="CI165" s="7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0</v>
      </c>
      <c r="DN165">
        <v>0</v>
      </c>
      <c r="DO165">
        <v>0</v>
      </c>
      <c r="DP165">
        <v>0</v>
      </c>
      <c r="DQ165">
        <v>0</v>
      </c>
      <c r="DR165">
        <v>0</v>
      </c>
      <c r="DS165">
        <v>0</v>
      </c>
      <c r="DT165">
        <v>0</v>
      </c>
      <c r="DU165">
        <v>0</v>
      </c>
      <c r="DV165">
        <v>0</v>
      </c>
      <c r="DW165">
        <v>0</v>
      </c>
      <c r="DX165">
        <v>0</v>
      </c>
      <c r="DY165">
        <v>0</v>
      </c>
      <c r="DZ165">
        <v>0</v>
      </c>
      <c r="EA165">
        <v>0</v>
      </c>
      <c r="EB165">
        <v>0</v>
      </c>
      <c r="EC165">
        <v>0</v>
      </c>
    </row>
    <row r="166" spans="1:179" ht="15" x14ac:dyDescent="0.25">
      <c r="A166" t="s">
        <v>167</v>
      </c>
      <c r="B166" s="54"/>
      <c r="C166" s="7">
        <v>0</v>
      </c>
      <c r="D166" s="7">
        <v>0</v>
      </c>
      <c r="E166" s="7">
        <v>0</v>
      </c>
      <c r="F166" s="7">
        <v>0</v>
      </c>
      <c r="G166" s="7">
        <v>0</v>
      </c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7">
        <v>0</v>
      </c>
      <c r="N166" s="7">
        <v>0</v>
      </c>
      <c r="O166" s="7">
        <v>0</v>
      </c>
      <c r="P166" s="7">
        <v>0</v>
      </c>
      <c r="Q166" s="7">
        <v>0</v>
      </c>
      <c r="R166" s="7">
        <v>0</v>
      </c>
      <c r="S166" s="7">
        <v>0</v>
      </c>
      <c r="T166" s="7">
        <v>0</v>
      </c>
      <c r="U166" s="7">
        <v>0</v>
      </c>
      <c r="V166" s="7">
        <v>0</v>
      </c>
      <c r="W166" s="7">
        <v>0</v>
      </c>
      <c r="X166" s="7">
        <v>0</v>
      </c>
      <c r="Y166" s="7">
        <v>0</v>
      </c>
      <c r="Z166" s="7">
        <v>0</v>
      </c>
      <c r="AA166" s="7">
        <v>0</v>
      </c>
      <c r="AB166" s="7">
        <v>0</v>
      </c>
      <c r="AC166" s="7">
        <v>0</v>
      </c>
      <c r="AD166" s="7">
        <v>0</v>
      </c>
      <c r="AE166" s="7">
        <v>0</v>
      </c>
      <c r="AF166" s="7">
        <v>0</v>
      </c>
      <c r="AG166" s="7">
        <v>0</v>
      </c>
      <c r="AH166" s="7">
        <v>0</v>
      </c>
      <c r="AI166" s="7">
        <v>0</v>
      </c>
      <c r="AJ166" s="7">
        <v>0</v>
      </c>
      <c r="AK166" s="7">
        <v>0</v>
      </c>
      <c r="AL166" s="7">
        <v>0</v>
      </c>
      <c r="AM166" s="7">
        <v>0</v>
      </c>
      <c r="AN166" s="7">
        <v>0</v>
      </c>
      <c r="AO166" s="7">
        <v>0</v>
      </c>
      <c r="AP166" s="7">
        <v>0</v>
      </c>
      <c r="AQ166" s="7">
        <v>0</v>
      </c>
      <c r="AR166" s="7">
        <v>0</v>
      </c>
      <c r="AS166" s="7">
        <v>0</v>
      </c>
      <c r="AT166" s="7">
        <v>0</v>
      </c>
      <c r="AU166" s="7">
        <v>0</v>
      </c>
      <c r="AV166" s="7">
        <v>0</v>
      </c>
      <c r="AW166" s="7">
        <v>0</v>
      </c>
      <c r="AX166" s="7">
        <v>0</v>
      </c>
      <c r="AY166" s="7">
        <v>0</v>
      </c>
      <c r="AZ166" s="7">
        <v>0</v>
      </c>
      <c r="BA166" s="7">
        <v>0</v>
      </c>
      <c r="BB166" s="7">
        <v>0</v>
      </c>
      <c r="BC166" s="7">
        <v>0</v>
      </c>
      <c r="BD166" s="7">
        <v>0</v>
      </c>
      <c r="BE166" s="7">
        <v>0</v>
      </c>
      <c r="BF166" s="7">
        <v>0</v>
      </c>
      <c r="BG166" s="7">
        <v>0</v>
      </c>
      <c r="BH166" s="7">
        <v>0</v>
      </c>
      <c r="BI166" s="7">
        <v>0</v>
      </c>
      <c r="BJ166" s="7">
        <v>0</v>
      </c>
      <c r="BK166" s="7">
        <v>0</v>
      </c>
      <c r="BL166" s="7">
        <v>0</v>
      </c>
      <c r="BM166" s="7">
        <v>0</v>
      </c>
      <c r="BN166" s="7">
        <v>0</v>
      </c>
      <c r="BO166" s="7">
        <v>0</v>
      </c>
      <c r="BP166" s="7">
        <v>0</v>
      </c>
      <c r="BQ166" s="7">
        <v>0</v>
      </c>
      <c r="BR166" s="7">
        <v>0</v>
      </c>
      <c r="BS166" s="7">
        <v>0</v>
      </c>
      <c r="BT166" s="7">
        <v>0</v>
      </c>
      <c r="BU166" s="7">
        <v>0</v>
      </c>
      <c r="BV166" s="7">
        <v>0</v>
      </c>
      <c r="BW166" s="7">
        <v>0</v>
      </c>
      <c r="BX166" s="7">
        <v>0</v>
      </c>
      <c r="BY166" s="7">
        <v>0</v>
      </c>
      <c r="BZ166" s="7">
        <v>0</v>
      </c>
      <c r="CA166" s="7">
        <v>0</v>
      </c>
      <c r="CB166" s="7">
        <v>0</v>
      </c>
      <c r="CC166" s="7">
        <v>0</v>
      </c>
      <c r="CD166" s="7">
        <v>0</v>
      </c>
      <c r="CE166" s="7">
        <v>0</v>
      </c>
      <c r="CF166" s="7">
        <v>0</v>
      </c>
      <c r="CG166" s="7">
        <v>0</v>
      </c>
      <c r="CH166" s="7">
        <v>0</v>
      </c>
      <c r="CI166" s="7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0</v>
      </c>
      <c r="DS166">
        <v>0</v>
      </c>
      <c r="DT166">
        <v>0</v>
      </c>
      <c r="DU166">
        <v>0</v>
      </c>
      <c r="DV166">
        <v>0</v>
      </c>
      <c r="DW166">
        <v>0</v>
      </c>
      <c r="DX166">
        <v>0</v>
      </c>
      <c r="DY166">
        <v>0</v>
      </c>
      <c r="DZ166">
        <v>0</v>
      </c>
      <c r="EA166">
        <v>0</v>
      </c>
      <c r="EB166">
        <v>0</v>
      </c>
      <c r="EC166">
        <v>0</v>
      </c>
    </row>
    <row r="167" spans="1:179" ht="15" x14ac:dyDescent="0.25">
      <c r="A167" t="s">
        <v>168</v>
      </c>
      <c r="B167" s="54"/>
      <c r="C167" s="7">
        <v>0</v>
      </c>
      <c r="D167" s="7">
        <v>0</v>
      </c>
      <c r="E167" s="7">
        <v>0</v>
      </c>
      <c r="F167" s="7">
        <v>0</v>
      </c>
      <c r="G167" s="7">
        <v>0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Q167" s="7">
        <v>0</v>
      </c>
      <c r="R167" s="7">
        <v>0</v>
      </c>
      <c r="S167" s="7">
        <v>0</v>
      </c>
      <c r="T167" s="7">
        <v>0</v>
      </c>
      <c r="U167" s="7">
        <v>0</v>
      </c>
      <c r="V167" s="7">
        <v>0</v>
      </c>
      <c r="W167" s="7">
        <v>0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7">
        <v>0</v>
      </c>
      <c r="AD167" s="7">
        <v>0</v>
      </c>
      <c r="AE167" s="7">
        <v>0</v>
      </c>
      <c r="AF167" s="7">
        <v>0</v>
      </c>
      <c r="AG167" s="7">
        <v>0</v>
      </c>
      <c r="AH167" s="7">
        <v>0</v>
      </c>
      <c r="AI167" s="7">
        <v>0</v>
      </c>
      <c r="AJ167" s="7">
        <v>0</v>
      </c>
      <c r="AK167" s="7">
        <v>0</v>
      </c>
      <c r="AL167" s="7">
        <v>0</v>
      </c>
      <c r="AM167" s="7">
        <v>0</v>
      </c>
      <c r="AN167" s="7">
        <v>0</v>
      </c>
      <c r="AO167" s="7">
        <v>0</v>
      </c>
      <c r="AP167" s="7">
        <v>0</v>
      </c>
      <c r="AQ167" s="7">
        <v>0</v>
      </c>
      <c r="AR167" s="7">
        <v>0</v>
      </c>
      <c r="AS167" s="7">
        <v>0</v>
      </c>
      <c r="AT167" s="7">
        <v>0</v>
      </c>
      <c r="AU167" s="7">
        <v>0</v>
      </c>
      <c r="AV167" s="7">
        <v>0</v>
      </c>
      <c r="AW167" s="7">
        <v>0</v>
      </c>
      <c r="AX167" s="7">
        <v>0</v>
      </c>
      <c r="AY167" s="7">
        <v>0</v>
      </c>
      <c r="AZ167" s="7">
        <v>0</v>
      </c>
      <c r="BA167" s="7">
        <v>0</v>
      </c>
      <c r="BB167" s="7">
        <v>0</v>
      </c>
      <c r="BC167" s="7">
        <v>0</v>
      </c>
      <c r="BD167" s="7">
        <v>0</v>
      </c>
      <c r="BE167" s="7">
        <v>0</v>
      </c>
      <c r="BF167" s="7">
        <v>0</v>
      </c>
      <c r="BG167" s="7">
        <v>0</v>
      </c>
      <c r="BH167" s="7">
        <v>0</v>
      </c>
      <c r="BI167" s="7">
        <v>0</v>
      </c>
      <c r="BJ167" s="7">
        <v>0</v>
      </c>
      <c r="BK167" s="7">
        <v>0</v>
      </c>
      <c r="BL167" s="7">
        <v>0</v>
      </c>
      <c r="BM167" s="7">
        <v>0</v>
      </c>
      <c r="BN167" s="7">
        <v>0</v>
      </c>
      <c r="BO167" s="7">
        <v>0</v>
      </c>
      <c r="BP167" s="7">
        <v>0</v>
      </c>
      <c r="BQ167" s="7">
        <v>0</v>
      </c>
      <c r="BR167" s="7">
        <v>0</v>
      </c>
      <c r="BS167" s="7">
        <v>0</v>
      </c>
      <c r="BT167" s="7">
        <v>0</v>
      </c>
      <c r="BU167" s="7">
        <v>0</v>
      </c>
      <c r="BV167" s="7">
        <v>0</v>
      </c>
      <c r="BW167" s="7">
        <v>0</v>
      </c>
      <c r="BX167" s="7">
        <v>0</v>
      </c>
      <c r="BY167" s="7">
        <v>0</v>
      </c>
      <c r="BZ167" s="7">
        <v>0</v>
      </c>
      <c r="CA167" s="7">
        <v>0</v>
      </c>
      <c r="CB167" s="7">
        <v>0</v>
      </c>
      <c r="CC167" s="7">
        <v>0</v>
      </c>
      <c r="CD167" s="7">
        <v>0</v>
      </c>
      <c r="CE167" s="7">
        <v>0</v>
      </c>
      <c r="CF167" s="7">
        <v>0</v>
      </c>
      <c r="CG167" s="7">
        <v>0</v>
      </c>
      <c r="CH167" s="7">
        <v>0</v>
      </c>
      <c r="CI167" s="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</v>
      </c>
      <c r="DM167">
        <v>0</v>
      </c>
      <c r="DN167">
        <v>0</v>
      </c>
      <c r="DO167">
        <v>0</v>
      </c>
      <c r="DP167">
        <v>0</v>
      </c>
      <c r="DQ167">
        <v>0</v>
      </c>
      <c r="DR167">
        <v>0</v>
      </c>
      <c r="DS167">
        <v>0</v>
      </c>
      <c r="DT167">
        <v>0</v>
      </c>
      <c r="DU167">
        <v>0</v>
      </c>
      <c r="DV167">
        <v>0</v>
      </c>
      <c r="DW167">
        <v>0</v>
      </c>
      <c r="DX167">
        <v>0</v>
      </c>
      <c r="DY167">
        <v>0</v>
      </c>
      <c r="DZ167">
        <v>0</v>
      </c>
      <c r="EA167">
        <v>0</v>
      </c>
      <c r="EB167">
        <v>0</v>
      </c>
      <c r="EC167">
        <v>0</v>
      </c>
    </row>
    <row r="168" spans="1:179" x14ac:dyDescent="0.3">
      <c r="A168" t="s">
        <v>169</v>
      </c>
      <c r="B168" s="54"/>
      <c r="C168" s="7">
        <v>0</v>
      </c>
      <c r="D168" s="7">
        <v>0</v>
      </c>
      <c r="E168" s="7">
        <v>0</v>
      </c>
      <c r="F168" s="7">
        <v>0</v>
      </c>
      <c r="G168" s="7">
        <v>0</v>
      </c>
      <c r="H168" s="7">
        <v>0</v>
      </c>
      <c r="I168" s="7">
        <v>0</v>
      </c>
      <c r="J168" s="7">
        <v>0</v>
      </c>
      <c r="K168" s="7">
        <v>0</v>
      </c>
      <c r="L168" s="7">
        <v>0</v>
      </c>
      <c r="M168" s="7">
        <v>0</v>
      </c>
      <c r="N168" s="7">
        <v>0</v>
      </c>
      <c r="O168" s="7">
        <v>0</v>
      </c>
      <c r="P168" s="7">
        <v>0</v>
      </c>
      <c r="Q168" s="7">
        <v>0</v>
      </c>
      <c r="R168" s="7">
        <v>0</v>
      </c>
      <c r="S168" s="7">
        <v>0</v>
      </c>
      <c r="T168" s="7">
        <v>0</v>
      </c>
      <c r="U168" s="7">
        <v>0</v>
      </c>
      <c r="V168" s="7">
        <v>0</v>
      </c>
      <c r="W168" s="7">
        <v>0</v>
      </c>
      <c r="X168" s="7">
        <v>0</v>
      </c>
      <c r="Y168" s="7">
        <v>0</v>
      </c>
      <c r="Z168" s="7">
        <v>0</v>
      </c>
      <c r="AA168" s="7">
        <v>0</v>
      </c>
      <c r="AB168" s="7">
        <v>0</v>
      </c>
      <c r="AC168" s="7">
        <v>0</v>
      </c>
      <c r="AD168" s="7">
        <v>0</v>
      </c>
      <c r="AE168" s="7">
        <v>0</v>
      </c>
      <c r="AF168" s="7">
        <v>0</v>
      </c>
      <c r="AG168" s="7">
        <v>0</v>
      </c>
      <c r="AH168" s="7">
        <v>0</v>
      </c>
      <c r="AI168" s="7">
        <v>0</v>
      </c>
      <c r="AJ168" s="7">
        <v>0</v>
      </c>
      <c r="AK168" s="7">
        <v>0</v>
      </c>
      <c r="AL168" s="7">
        <v>0</v>
      </c>
      <c r="AM168" s="7">
        <v>0</v>
      </c>
      <c r="AN168" s="7">
        <v>0</v>
      </c>
      <c r="AO168" s="7">
        <v>0</v>
      </c>
      <c r="AP168" s="7">
        <v>0</v>
      </c>
      <c r="AQ168" s="7">
        <v>0</v>
      </c>
      <c r="AR168" s="7">
        <v>0</v>
      </c>
      <c r="AS168" s="7">
        <v>0</v>
      </c>
      <c r="AT168" s="7">
        <v>0</v>
      </c>
      <c r="AU168" s="7">
        <v>0</v>
      </c>
      <c r="AV168" s="7">
        <v>0</v>
      </c>
      <c r="AW168" s="7">
        <v>0</v>
      </c>
      <c r="AX168" s="7">
        <v>0</v>
      </c>
      <c r="AY168" s="7">
        <v>0</v>
      </c>
      <c r="AZ168" s="7">
        <v>0</v>
      </c>
      <c r="BA168" s="7">
        <v>0</v>
      </c>
      <c r="BB168" s="7">
        <v>0</v>
      </c>
      <c r="BC168" s="7">
        <v>0</v>
      </c>
      <c r="BD168" s="7">
        <v>0</v>
      </c>
      <c r="BE168" s="7">
        <v>0</v>
      </c>
      <c r="BF168" s="7">
        <v>0</v>
      </c>
      <c r="BG168" s="7">
        <v>0</v>
      </c>
      <c r="BH168" s="7">
        <v>0</v>
      </c>
      <c r="BI168" s="7">
        <v>0</v>
      </c>
      <c r="BJ168" s="7">
        <v>0</v>
      </c>
      <c r="BK168" s="7">
        <v>0</v>
      </c>
      <c r="BL168" s="7">
        <v>0</v>
      </c>
      <c r="BM168" s="7">
        <v>0</v>
      </c>
      <c r="BN168" s="7">
        <v>0</v>
      </c>
      <c r="BO168" s="7">
        <v>0</v>
      </c>
      <c r="BP168" s="7">
        <v>0</v>
      </c>
      <c r="BQ168" s="7">
        <v>0</v>
      </c>
      <c r="BR168" s="7">
        <v>0</v>
      </c>
      <c r="BS168" s="7">
        <v>0</v>
      </c>
      <c r="BT168" s="7">
        <v>0</v>
      </c>
      <c r="BU168" s="7">
        <v>0</v>
      </c>
      <c r="BV168" s="7">
        <v>0</v>
      </c>
      <c r="BW168" s="7">
        <v>0</v>
      </c>
      <c r="BX168" s="7">
        <v>0</v>
      </c>
      <c r="BY168" s="7">
        <v>0</v>
      </c>
      <c r="BZ168" s="7">
        <v>0</v>
      </c>
      <c r="CA168" s="7">
        <v>0</v>
      </c>
      <c r="CB168" s="7">
        <v>0</v>
      </c>
      <c r="CC168" s="7">
        <v>0</v>
      </c>
      <c r="CD168" s="7">
        <v>0</v>
      </c>
      <c r="CE168" s="7">
        <v>0</v>
      </c>
      <c r="CF168" s="7">
        <v>0</v>
      </c>
      <c r="CG168" s="7">
        <v>0</v>
      </c>
      <c r="CH168" s="7">
        <v>0</v>
      </c>
      <c r="CI168" s="7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0</v>
      </c>
      <c r="DQ168">
        <v>0</v>
      </c>
      <c r="DR168">
        <v>0</v>
      </c>
      <c r="DS168">
        <v>0</v>
      </c>
      <c r="DT168">
        <v>0</v>
      </c>
      <c r="DU168">
        <v>0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0</v>
      </c>
    </row>
    <row r="169" spans="1:179" x14ac:dyDescent="0.3">
      <c r="A169" t="s">
        <v>170</v>
      </c>
      <c r="B169" s="54"/>
      <c r="C169" s="7">
        <v>0</v>
      </c>
      <c r="D169" s="7">
        <v>0</v>
      </c>
      <c r="E169" s="7">
        <v>0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0</v>
      </c>
      <c r="L169" s="7">
        <v>0</v>
      </c>
      <c r="M169" s="7">
        <v>0</v>
      </c>
      <c r="N169" s="7">
        <v>0</v>
      </c>
      <c r="O169" s="7">
        <v>0</v>
      </c>
      <c r="P169" s="7">
        <v>0</v>
      </c>
      <c r="Q169" s="7">
        <v>0</v>
      </c>
      <c r="R169" s="7">
        <v>0</v>
      </c>
      <c r="S169" s="7">
        <v>0</v>
      </c>
      <c r="T169" s="7">
        <v>0</v>
      </c>
      <c r="U169" s="7">
        <v>0</v>
      </c>
      <c r="V169" s="7">
        <v>0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7">
        <v>0</v>
      </c>
      <c r="AD169" s="7">
        <v>0</v>
      </c>
      <c r="AE169" s="7">
        <v>0</v>
      </c>
      <c r="AF169" s="7">
        <v>0</v>
      </c>
      <c r="AG169" s="7">
        <v>0</v>
      </c>
      <c r="AH169" s="7">
        <v>0</v>
      </c>
      <c r="AI169" s="7">
        <v>0</v>
      </c>
      <c r="AJ169" s="7">
        <v>0</v>
      </c>
      <c r="AK169" s="7">
        <v>0</v>
      </c>
      <c r="AL169" s="7">
        <v>0</v>
      </c>
      <c r="AM169" s="7">
        <v>0</v>
      </c>
      <c r="AN169" s="7">
        <v>0</v>
      </c>
      <c r="AO169" s="7">
        <v>0</v>
      </c>
      <c r="AP169" s="7">
        <v>0</v>
      </c>
      <c r="AQ169" s="7">
        <v>0</v>
      </c>
      <c r="AR169" s="7">
        <v>0</v>
      </c>
      <c r="AS169" s="7">
        <v>0</v>
      </c>
      <c r="AT169" s="7">
        <v>0</v>
      </c>
      <c r="AU169" s="7">
        <v>0</v>
      </c>
      <c r="AV169" s="7">
        <v>0</v>
      </c>
      <c r="AW169" s="7">
        <v>0</v>
      </c>
      <c r="AX169" s="7">
        <v>0</v>
      </c>
      <c r="AY169" s="7">
        <v>0</v>
      </c>
      <c r="AZ169" s="7">
        <v>0</v>
      </c>
      <c r="BA169" s="7">
        <v>0</v>
      </c>
      <c r="BB169" s="7">
        <v>0</v>
      </c>
      <c r="BC169" s="7">
        <v>0</v>
      </c>
      <c r="BD169" s="7">
        <v>0</v>
      </c>
      <c r="BE169" s="7">
        <v>0</v>
      </c>
      <c r="BF169" s="7">
        <v>0</v>
      </c>
      <c r="BG169" s="7">
        <v>0</v>
      </c>
      <c r="BH169" s="7">
        <v>0</v>
      </c>
      <c r="BI169" s="7">
        <v>0</v>
      </c>
      <c r="BJ169" s="7">
        <v>0</v>
      </c>
      <c r="BK169" s="7">
        <v>0</v>
      </c>
      <c r="BL169" s="7">
        <v>0</v>
      </c>
      <c r="BM169" s="7">
        <v>0</v>
      </c>
      <c r="BN169" s="7">
        <v>0</v>
      </c>
      <c r="BO169" s="7">
        <v>0</v>
      </c>
      <c r="BP169" s="7">
        <v>0</v>
      </c>
      <c r="BQ169" s="7">
        <v>0</v>
      </c>
      <c r="BR169" s="7">
        <v>0</v>
      </c>
      <c r="BS169" s="7">
        <v>0</v>
      </c>
      <c r="BT169" s="7">
        <v>0</v>
      </c>
      <c r="BU169" s="7">
        <v>0</v>
      </c>
      <c r="BV169" s="7">
        <v>0</v>
      </c>
      <c r="BW169" s="7">
        <v>0</v>
      </c>
      <c r="BX169" s="7">
        <v>0</v>
      </c>
      <c r="BY169" s="7">
        <v>0</v>
      </c>
      <c r="BZ169" s="7">
        <v>0</v>
      </c>
      <c r="CA169" s="7">
        <v>0</v>
      </c>
      <c r="CB169" s="7">
        <v>0</v>
      </c>
      <c r="CC169" s="7">
        <v>0</v>
      </c>
      <c r="CD169" s="7">
        <v>0</v>
      </c>
      <c r="CE169" s="7">
        <v>0</v>
      </c>
      <c r="CF169" s="7">
        <v>0</v>
      </c>
      <c r="CG169" s="7">
        <v>0</v>
      </c>
      <c r="CH169" s="7">
        <v>0</v>
      </c>
      <c r="CI169" s="7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  <c r="DS169">
        <v>0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0</v>
      </c>
      <c r="DZ169">
        <v>0</v>
      </c>
      <c r="EA169">
        <v>0</v>
      </c>
      <c r="EB169">
        <v>0</v>
      </c>
      <c r="EC169">
        <v>0</v>
      </c>
    </row>
    <row r="170" spans="1:179" ht="15" x14ac:dyDescent="0.25">
      <c r="A170" t="s">
        <v>171</v>
      </c>
      <c r="B170" s="54"/>
      <c r="C170" s="7">
        <v>0</v>
      </c>
      <c r="D170" s="7">
        <v>0</v>
      </c>
      <c r="E170" s="7">
        <v>0</v>
      </c>
      <c r="F170" s="7">
        <v>0</v>
      </c>
      <c r="G170" s="7">
        <v>0</v>
      </c>
      <c r="H170" s="7">
        <v>0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  <c r="R170" s="7">
        <v>0</v>
      </c>
      <c r="S170" s="7">
        <v>0</v>
      </c>
      <c r="T170" s="7">
        <v>0</v>
      </c>
      <c r="U170" s="7">
        <v>0</v>
      </c>
      <c r="V170" s="7">
        <v>0</v>
      </c>
      <c r="W170" s="7">
        <v>0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0</v>
      </c>
      <c r="AL170" s="7">
        <v>0</v>
      </c>
      <c r="AM170" s="7">
        <v>0</v>
      </c>
      <c r="AN170" s="7">
        <v>0</v>
      </c>
      <c r="AO170" s="7">
        <v>0</v>
      </c>
      <c r="AP170" s="7">
        <v>0</v>
      </c>
      <c r="AQ170" s="7">
        <v>0</v>
      </c>
      <c r="AR170" s="7">
        <v>0</v>
      </c>
      <c r="AS170" s="7">
        <v>0</v>
      </c>
      <c r="AT170" s="7">
        <v>0</v>
      </c>
      <c r="AU170" s="7">
        <v>0</v>
      </c>
      <c r="AV170" s="7">
        <v>0</v>
      </c>
      <c r="AW170" s="7">
        <v>0</v>
      </c>
      <c r="AX170" s="7">
        <v>0</v>
      </c>
      <c r="AY170" s="7">
        <v>0</v>
      </c>
      <c r="AZ170" s="7">
        <v>0</v>
      </c>
      <c r="BA170" s="7">
        <v>0</v>
      </c>
      <c r="BB170" s="7">
        <v>0</v>
      </c>
      <c r="BC170" s="7">
        <v>0</v>
      </c>
      <c r="BD170" s="7">
        <v>0</v>
      </c>
      <c r="BE170" s="7">
        <v>0</v>
      </c>
      <c r="BF170" s="7">
        <v>0</v>
      </c>
      <c r="BG170" s="7">
        <v>0</v>
      </c>
      <c r="BH170" s="7">
        <v>0</v>
      </c>
      <c r="BI170" s="7">
        <v>0</v>
      </c>
      <c r="BJ170" s="7">
        <v>0</v>
      </c>
      <c r="BK170" s="7">
        <v>0</v>
      </c>
      <c r="BL170" s="7">
        <v>0</v>
      </c>
      <c r="BM170" s="7">
        <v>0</v>
      </c>
      <c r="BN170" s="7">
        <v>0</v>
      </c>
      <c r="BO170" s="7">
        <v>0</v>
      </c>
      <c r="BP170" s="7">
        <v>0</v>
      </c>
      <c r="BQ170" s="7">
        <v>0</v>
      </c>
      <c r="BR170" s="7">
        <v>0</v>
      </c>
      <c r="BS170" s="7">
        <v>0</v>
      </c>
      <c r="BT170" s="7">
        <v>0</v>
      </c>
      <c r="BU170" s="7">
        <v>0</v>
      </c>
      <c r="BV170" s="7">
        <v>0</v>
      </c>
      <c r="BW170" s="7">
        <v>0</v>
      </c>
      <c r="BX170" s="7">
        <v>0</v>
      </c>
      <c r="BY170" s="7">
        <v>0</v>
      </c>
      <c r="BZ170" s="7">
        <v>0</v>
      </c>
      <c r="CA170" s="7">
        <v>0</v>
      </c>
      <c r="CB170" s="7">
        <v>0</v>
      </c>
      <c r="CC170" s="7">
        <v>0</v>
      </c>
      <c r="CD170" s="7">
        <v>0</v>
      </c>
      <c r="CE170" s="7">
        <v>0</v>
      </c>
      <c r="CF170" s="7">
        <v>0</v>
      </c>
      <c r="CG170" s="7">
        <v>0</v>
      </c>
      <c r="CH170" s="7">
        <v>0</v>
      </c>
      <c r="CI170" s="7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0</v>
      </c>
      <c r="DN170">
        <v>0</v>
      </c>
      <c r="DO170">
        <v>0</v>
      </c>
      <c r="DP170">
        <v>0</v>
      </c>
      <c r="DQ170">
        <v>0</v>
      </c>
      <c r="DR170">
        <v>0</v>
      </c>
      <c r="DS170">
        <v>0</v>
      </c>
      <c r="DT170">
        <v>0</v>
      </c>
      <c r="DU170">
        <v>0</v>
      </c>
      <c r="DV170">
        <v>0</v>
      </c>
      <c r="DW170">
        <v>0</v>
      </c>
      <c r="DX170">
        <v>0</v>
      </c>
      <c r="DY170">
        <v>0</v>
      </c>
      <c r="DZ170">
        <v>0</v>
      </c>
      <c r="EA170">
        <v>0</v>
      </c>
      <c r="EB170">
        <v>0</v>
      </c>
      <c r="EC170">
        <v>0</v>
      </c>
    </row>
    <row r="171" spans="1:179" ht="15" x14ac:dyDescent="0.25">
      <c r="A171" t="s">
        <v>172</v>
      </c>
      <c r="B171" s="54"/>
      <c r="C171" s="7">
        <v>166.7</v>
      </c>
      <c r="D171" s="7">
        <v>28.8</v>
      </c>
      <c r="E171" s="7">
        <v>5.3</v>
      </c>
      <c r="F171" s="7">
        <v>47</v>
      </c>
      <c r="G171" s="7">
        <v>52.9</v>
      </c>
      <c r="H171" s="7">
        <v>6.6</v>
      </c>
      <c r="I171" s="7">
        <v>101</v>
      </c>
      <c r="J171" s="7">
        <v>42.2</v>
      </c>
      <c r="K171" s="7">
        <v>101.4</v>
      </c>
      <c r="L171" s="7">
        <v>31.2</v>
      </c>
      <c r="M171" s="7">
        <v>31.6</v>
      </c>
      <c r="N171" s="7">
        <v>92.2</v>
      </c>
      <c r="O171" s="7">
        <v>41.5</v>
      </c>
      <c r="P171" s="7">
        <v>37.1</v>
      </c>
      <c r="Q171" s="7">
        <v>102</v>
      </c>
      <c r="R171" s="7">
        <v>91.7</v>
      </c>
      <c r="S171" s="7">
        <v>11.7</v>
      </c>
      <c r="T171" s="7">
        <v>33.700000000000003</v>
      </c>
      <c r="U171" s="7">
        <v>68.5</v>
      </c>
      <c r="V171" s="7">
        <v>286.8</v>
      </c>
      <c r="W171" s="7">
        <v>14.5</v>
      </c>
      <c r="X171" s="7">
        <v>26</v>
      </c>
      <c r="Y171" s="7">
        <v>36.6</v>
      </c>
      <c r="Z171" s="7">
        <v>59.2</v>
      </c>
      <c r="AA171" s="7">
        <v>34</v>
      </c>
      <c r="AB171" s="7">
        <v>19.2</v>
      </c>
      <c r="AC171" s="7">
        <v>30.2</v>
      </c>
      <c r="AD171" s="7">
        <v>69.5</v>
      </c>
      <c r="AE171" s="7">
        <v>29.6</v>
      </c>
      <c r="AF171" s="7">
        <v>180.9</v>
      </c>
      <c r="AG171" s="7">
        <v>31.2</v>
      </c>
      <c r="AH171" s="7">
        <v>52</v>
      </c>
      <c r="AI171" s="7">
        <v>16.5</v>
      </c>
      <c r="AJ171" s="7">
        <v>38.6</v>
      </c>
      <c r="AK171" s="7">
        <v>28.8</v>
      </c>
      <c r="AL171" s="7">
        <v>9.5</v>
      </c>
      <c r="AM171" s="7">
        <v>24.6</v>
      </c>
      <c r="AN171" s="7">
        <v>61</v>
      </c>
      <c r="AO171" s="7">
        <v>10.5</v>
      </c>
      <c r="AP171" s="7">
        <v>15.3</v>
      </c>
      <c r="AQ171" s="7">
        <v>12.9</v>
      </c>
      <c r="AR171" s="7">
        <v>42.8</v>
      </c>
      <c r="AS171" s="7">
        <v>64</v>
      </c>
      <c r="AT171" s="7">
        <v>16.600000000000001</v>
      </c>
      <c r="AU171" s="7">
        <v>96.3</v>
      </c>
      <c r="AV171" s="7">
        <v>42.3</v>
      </c>
      <c r="AW171" s="7">
        <v>61.7</v>
      </c>
      <c r="AX171" s="7">
        <v>44.9</v>
      </c>
      <c r="AY171" s="7">
        <v>21</v>
      </c>
      <c r="AZ171" s="7">
        <v>110</v>
      </c>
      <c r="BA171" s="7">
        <v>14.7</v>
      </c>
      <c r="BB171" s="7">
        <v>20.5</v>
      </c>
      <c r="BC171" s="7">
        <v>98</v>
      </c>
      <c r="BD171" s="7">
        <v>19.5</v>
      </c>
      <c r="BE171" s="7">
        <v>4</v>
      </c>
      <c r="BF171" s="7">
        <v>72.7</v>
      </c>
      <c r="BG171" s="7">
        <v>97.6</v>
      </c>
      <c r="BH171" s="7">
        <v>30.1</v>
      </c>
      <c r="BI171" s="7">
        <v>61.4</v>
      </c>
      <c r="BJ171" s="7">
        <v>26.1</v>
      </c>
      <c r="BK171" s="7">
        <v>36.799999999999997</v>
      </c>
      <c r="BL171" s="7">
        <v>42.6</v>
      </c>
      <c r="BM171" s="7">
        <v>67</v>
      </c>
      <c r="BN171" s="7">
        <v>71.599999999999994</v>
      </c>
      <c r="BO171" s="7">
        <v>8</v>
      </c>
      <c r="BP171" s="7">
        <v>18.8</v>
      </c>
      <c r="BQ171" s="7">
        <v>28</v>
      </c>
      <c r="BR171" s="7">
        <v>48.4</v>
      </c>
      <c r="BS171" s="7">
        <v>25.1</v>
      </c>
      <c r="BT171" s="7">
        <v>61.2</v>
      </c>
      <c r="BU171" s="7">
        <v>43.8</v>
      </c>
      <c r="BV171" s="7">
        <v>8</v>
      </c>
      <c r="BW171" s="7">
        <v>34.299999999999997</v>
      </c>
      <c r="BX171" s="7">
        <v>22.6</v>
      </c>
      <c r="BY171" s="7">
        <v>200.1</v>
      </c>
      <c r="BZ171" s="7">
        <v>111</v>
      </c>
      <c r="CA171" s="7">
        <v>6</v>
      </c>
      <c r="CB171" s="7">
        <v>10</v>
      </c>
      <c r="CC171" s="7">
        <v>22.8</v>
      </c>
      <c r="CD171" s="7">
        <v>48.5</v>
      </c>
      <c r="CE171" s="7">
        <v>85.1</v>
      </c>
      <c r="CF171" s="7">
        <v>98.8</v>
      </c>
      <c r="CG171" s="7">
        <v>20.3</v>
      </c>
      <c r="CH171" s="7">
        <v>23.7</v>
      </c>
      <c r="CI171" s="7">
        <v>17.8</v>
      </c>
      <c r="CJ171">
        <v>65.099999999999994</v>
      </c>
      <c r="CK171">
        <v>47.4</v>
      </c>
      <c r="CL171">
        <v>28</v>
      </c>
      <c r="CM171">
        <v>36.799999999999997</v>
      </c>
      <c r="CN171">
        <v>11.8</v>
      </c>
      <c r="CO171">
        <v>32.9</v>
      </c>
      <c r="CP171">
        <v>50.3</v>
      </c>
      <c r="CQ171">
        <v>54</v>
      </c>
      <c r="CR171">
        <v>21</v>
      </c>
      <c r="CS171">
        <v>30.8</v>
      </c>
      <c r="CT171">
        <v>18.7</v>
      </c>
      <c r="CU171">
        <v>21.2</v>
      </c>
      <c r="CV171">
        <v>16.5</v>
      </c>
      <c r="CW171">
        <v>7.6</v>
      </c>
      <c r="CX171">
        <v>8.9</v>
      </c>
      <c r="CY171">
        <v>21.4</v>
      </c>
      <c r="CZ171">
        <v>16.100000000000001</v>
      </c>
      <c r="DA171">
        <v>25.4</v>
      </c>
      <c r="DB171">
        <v>18.3</v>
      </c>
      <c r="DC171">
        <v>26.6</v>
      </c>
      <c r="DD171">
        <v>17.399999999999999</v>
      </c>
      <c r="DE171">
        <v>12.5</v>
      </c>
      <c r="DF171">
        <v>25.7</v>
      </c>
      <c r="DG171">
        <v>9.8000000000000007</v>
      </c>
      <c r="DH171">
        <v>13.3</v>
      </c>
      <c r="DI171">
        <v>20.7</v>
      </c>
      <c r="DJ171">
        <v>30.9</v>
      </c>
      <c r="DK171">
        <v>24.7</v>
      </c>
      <c r="DL171">
        <v>25</v>
      </c>
      <c r="DM171">
        <v>31.6</v>
      </c>
      <c r="DN171">
        <v>15.4</v>
      </c>
      <c r="DO171">
        <v>30.6</v>
      </c>
      <c r="DP171">
        <v>18.2</v>
      </c>
      <c r="DQ171">
        <v>9.1999999999999993</v>
      </c>
      <c r="DR171">
        <v>19.600000000000001</v>
      </c>
      <c r="DS171">
        <v>10</v>
      </c>
      <c r="DT171">
        <v>3</v>
      </c>
      <c r="DU171">
        <v>14</v>
      </c>
      <c r="DV171">
        <v>12.4</v>
      </c>
      <c r="DW171">
        <v>31.7</v>
      </c>
      <c r="DX171">
        <v>8.6</v>
      </c>
      <c r="DY171">
        <v>11.5</v>
      </c>
      <c r="DZ171">
        <v>19.3</v>
      </c>
      <c r="EA171">
        <v>15.9</v>
      </c>
      <c r="EB171">
        <v>6.5</v>
      </c>
      <c r="EC171">
        <v>6.7</v>
      </c>
    </row>
    <row r="172" spans="1:179" x14ac:dyDescent="0.3">
      <c r="A172" t="s">
        <v>173</v>
      </c>
      <c r="B172" s="54"/>
      <c r="C172" s="7">
        <v>0</v>
      </c>
      <c r="D172" s="7">
        <v>0</v>
      </c>
      <c r="E172" s="7">
        <v>0</v>
      </c>
      <c r="F172" s="7">
        <v>0</v>
      </c>
      <c r="G172" s="7">
        <v>0</v>
      </c>
      <c r="H172" s="7">
        <v>0</v>
      </c>
      <c r="I172" s="7">
        <v>0</v>
      </c>
      <c r="J172" s="7">
        <v>0</v>
      </c>
      <c r="K172" s="7">
        <v>0</v>
      </c>
      <c r="L172" s="7">
        <v>0</v>
      </c>
      <c r="M172" s="7">
        <v>0</v>
      </c>
      <c r="N172" s="7">
        <v>0</v>
      </c>
      <c r="O172" s="7">
        <v>0</v>
      </c>
      <c r="P172" s="7">
        <v>0</v>
      </c>
      <c r="Q172" s="7">
        <v>0</v>
      </c>
      <c r="R172" s="7">
        <v>0</v>
      </c>
      <c r="S172" s="7">
        <v>0</v>
      </c>
      <c r="T172" s="7">
        <v>0</v>
      </c>
      <c r="U172" s="7">
        <v>0</v>
      </c>
      <c r="V172" s="7">
        <v>0</v>
      </c>
      <c r="W172" s="7">
        <v>0</v>
      </c>
      <c r="X172" s="7">
        <v>0</v>
      </c>
      <c r="Y172" s="7">
        <v>0</v>
      </c>
      <c r="Z172" s="7">
        <v>0</v>
      </c>
      <c r="AA172" s="7">
        <v>0</v>
      </c>
      <c r="AB172" s="7">
        <v>0</v>
      </c>
      <c r="AC172" s="7">
        <v>0</v>
      </c>
      <c r="AD172" s="7">
        <v>0</v>
      </c>
      <c r="AE172" s="7">
        <v>0</v>
      </c>
      <c r="AF172" s="7">
        <v>0</v>
      </c>
      <c r="AG172" s="7">
        <v>0</v>
      </c>
      <c r="AH172" s="7">
        <v>0</v>
      </c>
      <c r="AI172" s="7">
        <v>0</v>
      </c>
      <c r="AJ172" s="7">
        <v>0</v>
      </c>
      <c r="AK172" s="7">
        <v>0</v>
      </c>
      <c r="AL172" s="7">
        <v>0</v>
      </c>
      <c r="AM172" s="7">
        <v>0</v>
      </c>
      <c r="AN172" s="7">
        <v>0</v>
      </c>
      <c r="AO172" s="7">
        <v>0</v>
      </c>
      <c r="AP172" s="7">
        <v>0</v>
      </c>
      <c r="AQ172" s="7">
        <v>0</v>
      </c>
      <c r="AR172" s="7">
        <v>0</v>
      </c>
      <c r="AS172" s="7">
        <v>0</v>
      </c>
      <c r="AT172" s="7">
        <v>0</v>
      </c>
      <c r="AU172" s="7">
        <v>0</v>
      </c>
      <c r="AV172" s="7">
        <v>0</v>
      </c>
      <c r="AW172" s="7">
        <v>0</v>
      </c>
      <c r="AX172" s="7">
        <v>0</v>
      </c>
      <c r="AY172" s="7">
        <v>0</v>
      </c>
      <c r="AZ172" s="7">
        <v>0</v>
      </c>
      <c r="BA172" s="7">
        <v>0</v>
      </c>
      <c r="BB172" s="7">
        <v>0</v>
      </c>
      <c r="BC172" s="7">
        <v>0</v>
      </c>
      <c r="BD172" s="7">
        <v>0</v>
      </c>
      <c r="BE172" s="7">
        <v>0</v>
      </c>
      <c r="BF172" s="7">
        <v>0</v>
      </c>
      <c r="BG172" s="7">
        <v>0</v>
      </c>
      <c r="BH172" s="7">
        <v>0</v>
      </c>
      <c r="BI172" s="7">
        <v>0</v>
      </c>
      <c r="BJ172" s="7">
        <v>0</v>
      </c>
      <c r="BK172" s="7">
        <v>0</v>
      </c>
      <c r="BL172" s="7">
        <v>0</v>
      </c>
      <c r="BM172" s="7">
        <v>0</v>
      </c>
      <c r="BN172" s="7">
        <v>0</v>
      </c>
      <c r="BO172" s="7">
        <v>0</v>
      </c>
      <c r="BP172" s="7">
        <v>0</v>
      </c>
      <c r="BQ172" s="7">
        <v>0</v>
      </c>
      <c r="BR172" s="7">
        <v>0</v>
      </c>
      <c r="BS172" s="7">
        <v>0</v>
      </c>
      <c r="BT172" s="7">
        <v>0</v>
      </c>
      <c r="BU172" s="7">
        <v>0</v>
      </c>
      <c r="BV172" s="7">
        <v>0</v>
      </c>
      <c r="BW172" s="7">
        <v>0</v>
      </c>
      <c r="BX172" s="7">
        <v>0</v>
      </c>
      <c r="BY172" s="7">
        <v>0</v>
      </c>
      <c r="BZ172" s="7">
        <v>0</v>
      </c>
      <c r="CA172" s="7">
        <v>0</v>
      </c>
      <c r="CB172" s="7">
        <v>0</v>
      </c>
      <c r="CC172" s="7">
        <v>0</v>
      </c>
      <c r="CD172" s="7">
        <v>0</v>
      </c>
      <c r="CE172" s="7">
        <v>0</v>
      </c>
      <c r="CF172" s="7">
        <v>0</v>
      </c>
      <c r="CG172" s="7">
        <v>0</v>
      </c>
      <c r="CH172" s="7">
        <v>0</v>
      </c>
      <c r="CI172" s="7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0</v>
      </c>
      <c r="DN172">
        <v>0</v>
      </c>
      <c r="DO172">
        <v>0</v>
      </c>
      <c r="DP172">
        <v>0</v>
      </c>
      <c r="DQ172">
        <v>0</v>
      </c>
      <c r="DR172">
        <v>0</v>
      </c>
      <c r="DS172">
        <v>0</v>
      </c>
      <c r="DT172">
        <v>0</v>
      </c>
      <c r="DU172">
        <v>0</v>
      </c>
      <c r="DV172">
        <v>0</v>
      </c>
      <c r="DW172">
        <v>0</v>
      </c>
      <c r="DX172">
        <v>0</v>
      </c>
      <c r="DY172">
        <v>0</v>
      </c>
      <c r="DZ172">
        <v>0</v>
      </c>
      <c r="EA172">
        <v>0</v>
      </c>
      <c r="EB172">
        <v>0</v>
      </c>
      <c r="EC172">
        <v>0</v>
      </c>
    </row>
    <row r="173" spans="1:179" ht="15" x14ac:dyDescent="0.25">
      <c r="A173" t="s">
        <v>174</v>
      </c>
      <c r="B173" s="54"/>
      <c r="C173" s="7">
        <v>0</v>
      </c>
      <c r="D173" s="7">
        <v>0</v>
      </c>
      <c r="E173" s="7">
        <v>0</v>
      </c>
      <c r="F173" s="7">
        <v>0</v>
      </c>
      <c r="G173" s="7">
        <v>0</v>
      </c>
      <c r="H173" s="7">
        <v>0</v>
      </c>
      <c r="I173" s="7">
        <v>0</v>
      </c>
      <c r="J173" s="7">
        <v>0</v>
      </c>
      <c r="K173" s="7">
        <v>0</v>
      </c>
      <c r="L173" s="7">
        <v>0</v>
      </c>
      <c r="M173" s="7">
        <v>0</v>
      </c>
      <c r="N173" s="7">
        <v>0</v>
      </c>
      <c r="O173" s="7">
        <v>0</v>
      </c>
      <c r="P173" s="7">
        <v>0</v>
      </c>
      <c r="Q173" s="7">
        <v>0</v>
      </c>
      <c r="R173" s="7">
        <v>0</v>
      </c>
      <c r="S173" s="7">
        <v>0</v>
      </c>
      <c r="T173" s="7">
        <v>0</v>
      </c>
      <c r="U173" s="7">
        <v>0</v>
      </c>
      <c r="V173" s="7">
        <v>0</v>
      </c>
      <c r="W173" s="7">
        <v>0</v>
      </c>
      <c r="X173" s="7">
        <v>0</v>
      </c>
      <c r="Y173" s="7">
        <v>0</v>
      </c>
      <c r="Z173" s="7">
        <v>0</v>
      </c>
      <c r="AA173" s="7">
        <v>0</v>
      </c>
      <c r="AB173" s="7">
        <v>0</v>
      </c>
      <c r="AC173" s="7">
        <v>0</v>
      </c>
      <c r="AD173" s="7">
        <v>0</v>
      </c>
      <c r="AE173" s="7">
        <v>0</v>
      </c>
      <c r="AF173" s="7">
        <v>0</v>
      </c>
      <c r="AG173" s="7">
        <v>0</v>
      </c>
      <c r="AH173" s="7">
        <v>0</v>
      </c>
      <c r="AI173" s="7">
        <v>0</v>
      </c>
      <c r="AJ173" s="7">
        <v>0</v>
      </c>
      <c r="AK173" s="7">
        <v>0</v>
      </c>
      <c r="AL173" s="7">
        <v>0</v>
      </c>
      <c r="AM173" s="7">
        <v>0</v>
      </c>
      <c r="AN173" s="7">
        <v>0</v>
      </c>
      <c r="AO173" s="7">
        <v>0</v>
      </c>
      <c r="AP173" s="7">
        <v>0</v>
      </c>
      <c r="AQ173" s="7">
        <v>0</v>
      </c>
      <c r="AR173" s="7">
        <v>0</v>
      </c>
      <c r="AS173" s="7">
        <v>0</v>
      </c>
      <c r="AT173" s="7">
        <v>0</v>
      </c>
      <c r="AU173" s="7">
        <v>0</v>
      </c>
      <c r="AV173" s="7">
        <v>0</v>
      </c>
      <c r="AW173" s="7">
        <v>0</v>
      </c>
      <c r="AX173" s="7">
        <v>0</v>
      </c>
      <c r="AY173" s="7">
        <v>0</v>
      </c>
      <c r="AZ173" s="7">
        <v>0</v>
      </c>
      <c r="BA173" s="7">
        <v>0</v>
      </c>
      <c r="BB173" s="7">
        <v>0</v>
      </c>
      <c r="BC173" s="7">
        <v>0</v>
      </c>
      <c r="BD173" s="7">
        <v>0</v>
      </c>
      <c r="BE173" s="7">
        <v>0</v>
      </c>
      <c r="BF173" s="7">
        <v>0</v>
      </c>
      <c r="BG173" s="7">
        <v>0</v>
      </c>
      <c r="BH173" s="7">
        <v>0</v>
      </c>
      <c r="BI173" s="7">
        <v>0</v>
      </c>
      <c r="BJ173" s="7">
        <v>0</v>
      </c>
      <c r="BK173" s="7">
        <v>0</v>
      </c>
      <c r="BL173" s="7">
        <v>0</v>
      </c>
      <c r="BM173" s="7">
        <v>0</v>
      </c>
      <c r="BN173" s="7">
        <v>0</v>
      </c>
      <c r="BO173" s="7">
        <v>0</v>
      </c>
      <c r="BP173" s="7">
        <v>0</v>
      </c>
      <c r="BQ173" s="7">
        <v>0</v>
      </c>
      <c r="BR173" s="7">
        <v>0</v>
      </c>
      <c r="BS173" s="7">
        <v>0</v>
      </c>
      <c r="BT173" s="7">
        <v>0</v>
      </c>
      <c r="BU173" s="7">
        <v>0</v>
      </c>
      <c r="BV173" s="7">
        <v>0</v>
      </c>
      <c r="BW173" s="7">
        <v>0</v>
      </c>
      <c r="BX173" s="7">
        <v>0</v>
      </c>
      <c r="BY173" s="7">
        <v>0</v>
      </c>
      <c r="BZ173" s="7">
        <v>0</v>
      </c>
      <c r="CA173" s="7">
        <v>0</v>
      </c>
      <c r="CB173" s="7">
        <v>0</v>
      </c>
      <c r="CC173" s="7">
        <v>0</v>
      </c>
      <c r="CD173" s="7">
        <v>0</v>
      </c>
      <c r="CE173" s="7">
        <v>0</v>
      </c>
      <c r="CF173" s="7">
        <v>0</v>
      </c>
      <c r="CG173" s="7">
        <v>0</v>
      </c>
      <c r="CH173" s="7">
        <v>0</v>
      </c>
      <c r="CI173" s="7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0</v>
      </c>
      <c r="DO173">
        <v>0</v>
      </c>
      <c r="DP173">
        <v>0</v>
      </c>
      <c r="DQ173">
        <v>0</v>
      </c>
      <c r="DR173">
        <v>0</v>
      </c>
      <c r="DS173">
        <v>0</v>
      </c>
      <c r="DT173">
        <v>0</v>
      </c>
      <c r="DU173">
        <v>0</v>
      </c>
      <c r="DV173">
        <v>0</v>
      </c>
      <c r="DW173">
        <v>0</v>
      </c>
      <c r="DX173">
        <v>0</v>
      </c>
      <c r="DY173">
        <v>0</v>
      </c>
      <c r="DZ173">
        <v>0</v>
      </c>
      <c r="EA173">
        <v>0</v>
      </c>
      <c r="EB173">
        <v>0</v>
      </c>
      <c r="EC173">
        <v>0</v>
      </c>
    </row>
    <row r="174" spans="1:179" ht="15" x14ac:dyDescent="0.25">
      <c r="A174" t="s">
        <v>176</v>
      </c>
      <c r="B174" s="54"/>
      <c r="C174" s="7">
        <v>166.7</v>
      </c>
      <c r="D174" s="7">
        <v>28.8</v>
      </c>
      <c r="E174" s="7">
        <v>5.3</v>
      </c>
      <c r="F174" s="7">
        <v>47</v>
      </c>
      <c r="G174" s="7">
        <v>52.9</v>
      </c>
      <c r="H174" s="7">
        <v>6.6</v>
      </c>
      <c r="I174" s="7">
        <v>101</v>
      </c>
      <c r="J174" s="7">
        <v>42.2</v>
      </c>
      <c r="K174" s="7">
        <v>101.4</v>
      </c>
      <c r="L174" s="7">
        <v>31.2</v>
      </c>
      <c r="M174" s="7">
        <v>31.6</v>
      </c>
      <c r="N174" s="7">
        <v>92.2</v>
      </c>
      <c r="O174" s="7">
        <v>41.5</v>
      </c>
      <c r="P174" s="7">
        <v>37.1</v>
      </c>
      <c r="Q174" s="7">
        <v>102</v>
      </c>
      <c r="R174" s="7">
        <v>91.7</v>
      </c>
      <c r="S174" s="7">
        <v>11.7</v>
      </c>
      <c r="T174" s="7">
        <v>33.700000000000003</v>
      </c>
      <c r="U174" s="7">
        <v>68.5</v>
      </c>
      <c r="V174" s="7">
        <v>286.8</v>
      </c>
      <c r="W174" s="7">
        <v>14.5</v>
      </c>
      <c r="X174" s="7">
        <v>26</v>
      </c>
      <c r="Y174" s="7">
        <v>36.6</v>
      </c>
      <c r="Z174" s="7">
        <v>59.2</v>
      </c>
      <c r="AA174" s="7">
        <v>34</v>
      </c>
      <c r="AB174" s="7">
        <v>19.2</v>
      </c>
      <c r="AC174" s="7">
        <v>30.2</v>
      </c>
      <c r="AD174" s="7">
        <v>69.5</v>
      </c>
      <c r="AE174" s="7">
        <v>29.6</v>
      </c>
      <c r="AF174" s="7">
        <v>180.9</v>
      </c>
      <c r="AG174" s="7">
        <v>31.2</v>
      </c>
      <c r="AH174" s="7">
        <v>52</v>
      </c>
      <c r="AI174" s="7">
        <v>16.5</v>
      </c>
      <c r="AJ174" s="7">
        <v>38.6</v>
      </c>
      <c r="AK174" s="7">
        <v>28.8</v>
      </c>
      <c r="AL174" s="7">
        <v>9.5</v>
      </c>
      <c r="AM174" s="7">
        <v>24.6</v>
      </c>
      <c r="AN174" s="7">
        <v>61</v>
      </c>
      <c r="AO174" s="7">
        <v>10.5</v>
      </c>
      <c r="AP174" s="7">
        <v>15.3</v>
      </c>
      <c r="AQ174" s="7">
        <v>12.9</v>
      </c>
      <c r="AR174" s="7">
        <v>42.8</v>
      </c>
      <c r="AS174" s="7">
        <v>64</v>
      </c>
      <c r="AT174" s="7">
        <v>16.600000000000001</v>
      </c>
      <c r="AU174" s="7">
        <v>96.3</v>
      </c>
      <c r="AV174" s="7">
        <v>42.3</v>
      </c>
      <c r="AW174" s="7">
        <v>61.7</v>
      </c>
      <c r="AX174" s="7">
        <v>44.9</v>
      </c>
      <c r="AY174" s="7">
        <v>21</v>
      </c>
      <c r="AZ174" s="7">
        <v>110</v>
      </c>
      <c r="BA174" s="7">
        <v>14.7</v>
      </c>
      <c r="BB174" s="7">
        <v>20.5</v>
      </c>
      <c r="BC174" s="7">
        <v>98</v>
      </c>
      <c r="BD174" s="7">
        <v>19.5</v>
      </c>
      <c r="BE174" s="7">
        <v>4</v>
      </c>
      <c r="BF174" s="7">
        <v>72.7</v>
      </c>
      <c r="BG174" s="7">
        <v>97.6</v>
      </c>
      <c r="BH174" s="7">
        <v>30.1</v>
      </c>
      <c r="BI174" s="7">
        <v>61.4</v>
      </c>
      <c r="BJ174" s="7">
        <v>26.1</v>
      </c>
      <c r="BK174" s="7">
        <v>36.799999999999997</v>
      </c>
      <c r="BL174" s="7">
        <v>42.6</v>
      </c>
      <c r="BM174" s="7">
        <v>67</v>
      </c>
      <c r="BN174" s="7">
        <v>71.599999999999994</v>
      </c>
      <c r="BO174" s="7">
        <v>8</v>
      </c>
      <c r="BP174" s="7">
        <v>18.8</v>
      </c>
      <c r="BQ174" s="7">
        <v>28</v>
      </c>
      <c r="BR174" s="7">
        <v>48.4</v>
      </c>
      <c r="BS174" s="7">
        <v>25.1</v>
      </c>
      <c r="BT174" s="7">
        <v>61.2</v>
      </c>
      <c r="BU174" s="7">
        <v>43.8</v>
      </c>
      <c r="BV174" s="7">
        <v>8</v>
      </c>
      <c r="BW174" s="7">
        <v>34.299999999999997</v>
      </c>
      <c r="BX174" s="7">
        <v>22.6</v>
      </c>
      <c r="BY174" s="7">
        <v>200.1</v>
      </c>
      <c r="BZ174" s="7">
        <v>111</v>
      </c>
      <c r="CA174" s="7">
        <v>6</v>
      </c>
      <c r="CB174" s="7">
        <v>10</v>
      </c>
      <c r="CC174" s="7">
        <v>22.8</v>
      </c>
      <c r="CD174" s="7">
        <v>48.5</v>
      </c>
      <c r="CE174" s="7">
        <v>85.1</v>
      </c>
      <c r="CF174" s="7">
        <v>98.8</v>
      </c>
      <c r="CG174" s="7">
        <v>20.3</v>
      </c>
      <c r="CH174" s="7">
        <v>23.7</v>
      </c>
      <c r="CI174" s="7">
        <v>17.8</v>
      </c>
      <c r="CJ174">
        <v>65.099999999999994</v>
      </c>
      <c r="CK174">
        <v>47.4</v>
      </c>
      <c r="CL174">
        <v>28</v>
      </c>
      <c r="CM174">
        <v>36.799999999999997</v>
      </c>
      <c r="CN174">
        <v>11.8</v>
      </c>
      <c r="CO174">
        <v>32.9</v>
      </c>
      <c r="CP174">
        <v>50.3</v>
      </c>
      <c r="CQ174">
        <v>54</v>
      </c>
      <c r="CR174">
        <v>21</v>
      </c>
      <c r="CS174">
        <v>30.8</v>
      </c>
      <c r="CT174">
        <v>18.7</v>
      </c>
      <c r="CU174">
        <v>21.2</v>
      </c>
      <c r="CV174">
        <v>16.5</v>
      </c>
      <c r="CW174">
        <v>7.6</v>
      </c>
      <c r="CX174">
        <v>8.9</v>
      </c>
      <c r="CY174">
        <v>21.4</v>
      </c>
      <c r="CZ174">
        <v>16.100000000000001</v>
      </c>
      <c r="DA174">
        <v>25.4</v>
      </c>
      <c r="DB174">
        <v>18.3</v>
      </c>
      <c r="DC174">
        <v>26.6</v>
      </c>
      <c r="DD174">
        <v>17.399999999999999</v>
      </c>
      <c r="DE174">
        <v>12.5</v>
      </c>
      <c r="DF174">
        <v>25.7</v>
      </c>
      <c r="DG174">
        <v>9.8000000000000007</v>
      </c>
      <c r="DH174">
        <v>13.3</v>
      </c>
      <c r="DI174">
        <v>20.7</v>
      </c>
      <c r="DJ174">
        <v>30.9</v>
      </c>
      <c r="DK174">
        <v>24.7</v>
      </c>
      <c r="DL174">
        <v>25</v>
      </c>
      <c r="DM174">
        <v>31.6</v>
      </c>
      <c r="DN174">
        <v>15.4</v>
      </c>
      <c r="DO174">
        <v>30.6</v>
      </c>
      <c r="DP174">
        <v>18.2</v>
      </c>
      <c r="DQ174">
        <v>9.1999999999999993</v>
      </c>
      <c r="DR174">
        <v>19.600000000000001</v>
      </c>
      <c r="DS174">
        <v>10</v>
      </c>
      <c r="DT174">
        <v>3</v>
      </c>
      <c r="DU174">
        <v>14</v>
      </c>
      <c r="DV174">
        <v>12.4</v>
      </c>
      <c r="DW174">
        <v>31.7</v>
      </c>
      <c r="DX174">
        <v>8.6</v>
      </c>
      <c r="DY174">
        <v>11.5</v>
      </c>
      <c r="DZ174">
        <v>19.3</v>
      </c>
      <c r="EA174">
        <v>15.9</v>
      </c>
      <c r="EB174">
        <v>6.5</v>
      </c>
      <c r="EC174">
        <v>6.7</v>
      </c>
    </row>
    <row r="175" spans="1:179" ht="15" x14ac:dyDescent="0.25">
      <c r="A175" t="s">
        <v>175</v>
      </c>
      <c r="B175" s="54"/>
      <c r="C175" s="7">
        <v>810.8</v>
      </c>
      <c r="D175" s="7">
        <v>4</v>
      </c>
      <c r="E175" s="7">
        <v>33.6</v>
      </c>
      <c r="F175" s="7">
        <v>138.5</v>
      </c>
      <c r="G175" s="7">
        <v>0</v>
      </c>
      <c r="H175" s="7">
        <v>79.900000000000006</v>
      </c>
      <c r="I175" s="7">
        <v>484.7</v>
      </c>
      <c r="J175" s="7">
        <v>82</v>
      </c>
      <c r="K175" s="7">
        <v>33</v>
      </c>
      <c r="L175" s="7">
        <v>27.4</v>
      </c>
      <c r="M175" s="7">
        <v>41</v>
      </c>
      <c r="N175" s="7">
        <v>124.1</v>
      </c>
      <c r="O175" s="7">
        <v>58.2</v>
      </c>
      <c r="P175" s="7">
        <v>105.4</v>
      </c>
      <c r="Q175" s="7">
        <v>119.3</v>
      </c>
      <c r="R175" s="7">
        <v>37</v>
      </c>
      <c r="S175" s="7">
        <v>5.4</v>
      </c>
      <c r="T175" s="7">
        <v>301.5</v>
      </c>
      <c r="U175" s="7">
        <v>70.8</v>
      </c>
      <c r="V175" s="7">
        <v>1224.5999999999999</v>
      </c>
      <c r="W175" s="7">
        <v>0</v>
      </c>
      <c r="X175" s="7">
        <v>9.5</v>
      </c>
      <c r="Y175" s="7">
        <v>42</v>
      </c>
      <c r="Z175" s="7">
        <v>162.69999999999999</v>
      </c>
      <c r="AA175" s="7">
        <v>91</v>
      </c>
      <c r="AB175" s="7">
        <v>38.299999999999997</v>
      </c>
      <c r="AC175" s="7">
        <v>0</v>
      </c>
      <c r="AD175" s="7">
        <v>7.4</v>
      </c>
      <c r="AE175" s="7">
        <v>71.599999999999994</v>
      </c>
      <c r="AF175" s="7">
        <v>495.1</v>
      </c>
      <c r="AG175" s="7">
        <v>0</v>
      </c>
      <c r="AH175" s="7">
        <v>0</v>
      </c>
      <c r="AI175" s="7">
        <v>0</v>
      </c>
      <c r="AJ175" s="7">
        <v>77.7</v>
      </c>
      <c r="AK175" s="7">
        <v>34.299999999999997</v>
      </c>
      <c r="AL175" s="7">
        <v>0</v>
      </c>
      <c r="AM175" s="7">
        <v>0</v>
      </c>
      <c r="AN175" s="7">
        <v>38.5</v>
      </c>
      <c r="AO175" s="7">
        <v>0</v>
      </c>
      <c r="AP175" s="7">
        <v>0</v>
      </c>
      <c r="AQ175" s="7">
        <v>3.2</v>
      </c>
      <c r="AR175" s="7">
        <v>37</v>
      </c>
      <c r="AS175" s="7">
        <v>234</v>
      </c>
      <c r="AT175" s="7">
        <v>12.6</v>
      </c>
      <c r="AU175" s="7">
        <v>88</v>
      </c>
      <c r="AV175" s="7">
        <v>25.1</v>
      </c>
      <c r="AW175" s="7">
        <v>17.7</v>
      </c>
      <c r="AX175" s="7">
        <v>83.1</v>
      </c>
      <c r="AY175" s="7">
        <v>24.1</v>
      </c>
      <c r="AZ175" s="7">
        <v>168</v>
      </c>
      <c r="BA175" s="7">
        <v>0</v>
      </c>
      <c r="BB175" s="7">
        <v>19</v>
      </c>
      <c r="BC175" s="7">
        <v>137.4</v>
      </c>
      <c r="BD175" s="7">
        <v>3.3</v>
      </c>
      <c r="BE175" s="7">
        <v>0</v>
      </c>
      <c r="BF175" s="7">
        <v>0</v>
      </c>
      <c r="BG175" s="7">
        <v>362.5</v>
      </c>
      <c r="BH175" s="7">
        <v>47.9</v>
      </c>
      <c r="BI175" s="7">
        <v>55.3</v>
      </c>
      <c r="BJ175" s="7">
        <v>24</v>
      </c>
      <c r="BK175" s="7">
        <v>74.900000000000006</v>
      </c>
      <c r="BL175" s="7">
        <v>199.5</v>
      </c>
      <c r="BM175" s="7">
        <v>9.9</v>
      </c>
      <c r="BN175" s="7">
        <v>57</v>
      </c>
      <c r="BO175" s="7">
        <v>13</v>
      </c>
      <c r="BP175" s="7">
        <v>3.5</v>
      </c>
      <c r="BQ175" s="7">
        <v>0</v>
      </c>
      <c r="BR175" s="7">
        <v>17</v>
      </c>
      <c r="BS175" s="7">
        <v>11.7</v>
      </c>
      <c r="BT175" s="7">
        <v>2.2000000000000002</v>
      </c>
      <c r="BU175" s="7">
        <v>77</v>
      </c>
      <c r="BV175" s="7">
        <v>54</v>
      </c>
      <c r="BW175" s="7">
        <v>70.2</v>
      </c>
      <c r="BX175" s="7">
        <v>8.3000000000000007</v>
      </c>
      <c r="BY175" s="7">
        <v>459.6</v>
      </c>
      <c r="BZ175" s="7">
        <v>186.6</v>
      </c>
      <c r="CA175" s="7">
        <v>54.2</v>
      </c>
      <c r="CB175" s="7">
        <v>0</v>
      </c>
      <c r="CC175" s="7">
        <v>0</v>
      </c>
      <c r="CD175" s="7">
        <v>39.799999999999997</v>
      </c>
      <c r="CE175" s="7">
        <v>186</v>
      </c>
      <c r="CF175" s="7">
        <v>32</v>
      </c>
      <c r="CG175" s="7">
        <v>23.2</v>
      </c>
      <c r="CH175" s="7">
        <v>6.5</v>
      </c>
      <c r="CI175" s="7">
        <v>0</v>
      </c>
      <c r="CJ175">
        <v>30.5</v>
      </c>
      <c r="CK175">
        <v>125.5</v>
      </c>
      <c r="CL175">
        <v>57</v>
      </c>
      <c r="CM175">
        <v>0</v>
      </c>
      <c r="CN175">
        <v>12.5</v>
      </c>
      <c r="CO175">
        <v>53.1</v>
      </c>
      <c r="CP175">
        <v>15</v>
      </c>
      <c r="CQ175">
        <v>0</v>
      </c>
      <c r="CR175">
        <v>18.3</v>
      </c>
      <c r="CS175">
        <v>56.5</v>
      </c>
      <c r="CT175">
        <v>52.8</v>
      </c>
      <c r="CU175">
        <v>15.8</v>
      </c>
      <c r="CV175">
        <v>0</v>
      </c>
      <c r="CW175">
        <v>31.4</v>
      </c>
      <c r="CX175">
        <v>2</v>
      </c>
      <c r="CY175">
        <v>283</v>
      </c>
      <c r="CZ175">
        <v>0</v>
      </c>
      <c r="DA175">
        <v>0</v>
      </c>
      <c r="DB175">
        <v>5</v>
      </c>
      <c r="DC175">
        <v>7</v>
      </c>
      <c r="DD175">
        <v>10</v>
      </c>
      <c r="DE175">
        <v>0</v>
      </c>
      <c r="DF175">
        <v>0</v>
      </c>
      <c r="DG175">
        <v>39</v>
      </c>
      <c r="DH175">
        <v>106.9</v>
      </c>
      <c r="DI175">
        <v>28.3</v>
      </c>
      <c r="DJ175">
        <v>6.9</v>
      </c>
      <c r="DK175">
        <v>11.5</v>
      </c>
      <c r="DL175">
        <v>0</v>
      </c>
      <c r="DM175">
        <v>0</v>
      </c>
      <c r="DN175">
        <v>5</v>
      </c>
      <c r="DO175">
        <v>22.4</v>
      </c>
      <c r="DP175">
        <v>54.5</v>
      </c>
      <c r="DQ175">
        <v>0</v>
      </c>
      <c r="DR175">
        <v>5</v>
      </c>
      <c r="DS175">
        <v>7.8</v>
      </c>
      <c r="DT175">
        <v>0</v>
      </c>
      <c r="DU175">
        <v>0</v>
      </c>
      <c r="DV175">
        <v>0.9</v>
      </c>
      <c r="DW175">
        <v>10</v>
      </c>
      <c r="DX175">
        <v>0</v>
      </c>
      <c r="DY175">
        <v>9.4</v>
      </c>
      <c r="DZ175">
        <v>0</v>
      </c>
      <c r="EA175">
        <v>0</v>
      </c>
      <c r="EB175">
        <v>8</v>
      </c>
      <c r="EC175">
        <v>10.199999999999999</v>
      </c>
    </row>
    <row r="176" spans="1:179" ht="15" x14ac:dyDescent="0.25">
      <c r="A176" t="s">
        <v>49</v>
      </c>
      <c r="B176" s="54" t="e">
        <f ca="1">_xll.RiskWeibull(2.632,7038.5,_xll.RiskShift(3204.3),_xll.RiskName("Dataset 17"))</f>
        <v>#NAME?</v>
      </c>
      <c r="C176" s="7">
        <v>5573.1827411167515</v>
      </c>
      <c r="D176" s="7">
        <v>6473.9457355566192</v>
      </c>
      <c r="E176" s="7">
        <v>3974.6985413290113</v>
      </c>
      <c r="F176" s="7">
        <v>7349.8282773296387</v>
      </c>
      <c r="G176" s="7">
        <v>7157.8196382902579</v>
      </c>
      <c r="H176" s="7">
        <v>10273.706282601965</v>
      </c>
      <c r="I176" s="7">
        <v>4110.1476997578693</v>
      </c>
      <c r="J176" s="7">
        <v>5918.1679984743014</v>
      </c>
      <c r="K176" s="7">
        <v>6753.9318232377809</v>
      </c>
      <c r="L176" s="7">
        <v>6513.0709366699348</v>
      </c>
      <c r="M176" s="7">
        <v>6450.3394988476439</v>
      </c>
      <c r="N176" s="7">
        <v>7101.0562699304519</v>
      </c>
      <c r="O176" s="7">
        <v>8779.7175382268906</v>
      </c>
      <c r="P176" s="7">
        <v>7145.0780110454707</v>
      </c>
      <c r="Q176" s="7">
        <v>6788.2309392515681</v>
      </c>
      <c r="R176" s="7">
        <v>8548.4190114972789</v>
      </c>
      <c r="S176" s="7">
        <v>8285.1814865462893</v>
      </c>
      <c r="T176" s="7">
        <v>4839.2080366385399</v>
      </c>
      <c r="U176" s="7">
        <v>8122.4959050582111</v>
      </c>
      <c r="V176" s="7">
        <v>5275.2523892267591</v>
      </c>
      <c r="W176" s="7">
        <v>7104.5188370557698</v>
      </c>
      <c r="X176" s="7">
        <v>11413.229842109053</v>
      </c>
      <c r="Y176" s="7">
        <v>9414.5602390718832</v>
      </c>
      <c r="Z176" s="7">
        <v>7114.6723906394855</v>
      </c>
      <c r="AA176" s="7">
        <v>8966.0375218214358</v>
      </c>
      <c r="AB176" s="7">
        <v>6540.5005210691625</v>
      </c>
      <c r="AC176" s="7">
        <v>12377.521052430569</v>
      </c>
      <c r="AD176" s="7">
        <v>8270.9110542933777</v>
      </c>
      <c r="AE176" s="7">
        <v>6953</v>
      </c>
      <c r="AF176" s="7">
        <v>8851.8272221028801</v>
      </c>
      <c r="AG176" s="7">
        <v>9483.0146380824572</v>
      </c>
      <c r="AH176" s="7">
        <v>6929.7838593451597</v>
      </c>
      <c r="AI176" s="7">
        <v>7478.0616849085527</v>
      </c>
      <c r="AJ176" s="7">
        <v>5271.5014360214645</v>
      </c>
      <c r="AK176" s="7">
        <v>9799.8451978112498</v>
      </c>
      <c r="AL176" s="7">
        <v>9886.2716951099501</v>
      </c>
      <c r="AM176" s="7">
        <v>5727.8188346112374</v>
      </c>
      <c r="AN176" s="7">
        <v>11975.291103222637</v>
      </c>
      <c r="AO176" s="7">
        <v>8323.4791583433216</v>
      </c>
      <c r="AP176" s="7">
        <v>7648.5699425465782</v>
      </c>
      <c r="AQ176" s="7">
        <v>4694.3733888539191</v>
      </c>
      <c r="AR176" s="7">
        <v>8336.8834840406889</v>
      </c>
      <c r="AS176" s="7">
        <v>9430.1707317073178</v>
      </c>
      <c r="AT176" s="7">
        <v>7931.6377679935849</v>
      </c>
      <c r="AU176" s="7">
        <v>10251.704382163489</v>
      </c>
      <c r="AV176" s="7">
        <v>6430.4254666972874</v>
      </c>
      <c r="AW176" s="7">
        <v>8905.2437954850193</v>
      </c>
      <c r="AX176" s="7">
        <v>10828.780741186198</v>
      </c>
      <c r="AY176" s="7">
        <v>10660.113896319732</v>
      </c>
      <c r="AZ176" s="7">
        <v>8161.1603492382546</v>
      </c>
      <c r="BA176" s="7">
        <v>9732.3525336589919</v>
      </c>
      <c r="BB176" s="7">
        <v>13407.792796759788</v>
      </c>
      <c r="BC176" s="7">
        <v>7080.8235661366853</v>
      </c>
      <c r="BD176" s="7">
        <v>9017.7149988691071</v>
      </c>
      <c r="BE176" s="7">
        <v>13932.82044030681</v>
      </c>
      <c r="BF176" s="7">
        <v>11410.821934799895</v>
      </c>
      <c r="BG176" s="7">
        <v>8911.8045475114923</v>
      </c>
      <c r="BH176" s="7">
        <v>9980.5781791818172</v>
      </c>
      <c r="BI176" s="7">
        <v>8316.1704096509657</v>
      </c>
      <c r="BJ176" s="7">
        <v>8727.4334110390282</v>
      </c>
      <c r="BK176" s="7">
        <v>9007.0654355460047</v>
      </c>
      <c r="BL176" s="7">
        <v>5967.5909239708653</v>
      </c>
      <c r="BM176" s="7">
        <v>7352.5458239430527</v>
      </c>
      <c r="BN176" s="7">
        <v>11126.770613128156</v>
      </c>
      <c r="BO176" s="7">
        <v>9723.5367177552034</v>
      </c>
      <c r="BP176" s="7">
        <v>11767.904659321721</v>
      </c>
      <c r="BQ176" s="7">
        <v>9820.8699177410617</v>
      </c>
      <c r="BR176" s="7">
        <v>9710.830171369711</v>
      </c>
      <c r="BS176" s="7">
        <v>10191.087575554064</v>
      </c>
      <c r="BT176" s="7">
        <v>9845.0330015626059</v>
      </c>
      <c r="BU176" s="7">
        <v>8332.9757663279506</v>
      </c>
      <c r="BV176" s="7">
        <v>12517.415545846541</v>
      </c>
      <c r="BW176" s="7">
        <v>12957.719164220342</v>
      </c>
      <c r="BX176" s="7">
        <v>8014.7433387470073</v>
      </c>
      <c r="BY176" s="7">
        <v>7153.413631123919</v>
      </c>
      <c r="BZ176" s="7">
        <v>9671.8661437452065</v>
      </c>
      <c r="CA176" s="7">
        <v>6991.1661035839925</v>
      </c>
      <c r="CB176" s="7">
        <v>9161.2445781900024</v>
      </c>
      <c r="CC176" s="7">
        <v>12598.814394938045</v>
      </c>
      <c r="CD176" s="7">
        <v>10229.236045983678</v>
      </c>
      <c r="CE176" s="7">
        <v>8502.7743082244433</v>
      </c>
      <c r="CF176" s="7">
        <v>11694.563790062448</v>
      </c>
      <c r="CG176" s="7">
        <v>12072.383501380771</v>
      </c>
      <c r="CH176" s="7">
        <v>10495.357949787425</v>
      </c>
      <c r="CI176" s="7">
        <v>7836.682222486409</v>
      </c>
      <c r="CJ176">
        <v>12824.887874217015</v>
      </c>
      <c r="CK176">
        <v>8137.7807745250984</v>
      </c>
      <c r="CL176">
        <v>11536.670703460277</v>
      </c>
      <c r="CM176">
        <v>8097.8235206401168</v>
      </c>
      <c r="CN176">
        <v>9161.1747812907179</v>
      </c>
      <c r="CO176">
        <v>9902.722833917187</v>
      </c>
      <c r="CP176">
        <v>12142.064089894047</v>
      </c>
      <c r="CQ176">
        <v>11778.445236730113</v>
      </c>
      <c r="CR176">
        <v>12160.13689620583</v>
      </c>
      <c r="CS176">
        <v>10352.583172282211</v>
      </c>
      <c r="CT176">
        <v>9755.9257049124699</v>
      </c>
      <c r="CU176">
        <v>12362.98691939259</v>
      </c>
      <c r="CV176">
        <v>10097.386646993729</v>
      </c>
      <c r="CW176">
        <v>10873.49043573485</v>
      </c>
      <c r="CX176">
        <v>9399.0630552656366</v>
      </c>
      <c r="CY176">
        <v>5362.257036315702</v>
      </c>
      <c r="CZ176">
        <v>11842.07795872448</v>
      </c>
      <c r="DA176">
        <v>9169.50948117591</v>
      </c>
      <c r="DB176">
        <v>11211.763387365469</v>
      </c>
      <c r="DC176">
        <v>12958.581947924104</v>
      </c>
      <c r="DD176">
        <v>10372.500491205532</v>
      </c>
      <c r="DE176">
        <v>12752.702518660146</v>
      </c>
      <c r="DF176">
        <v>12451.90424617262</v>
      </c>
      <c r="DG176">
        <v>9274.0275289670481</v>
      </c>
      <c r="DH176">
        <v>8325.0244194397892</v>
      </c>
      <c r="DI176">
        <v>12898.286658733959</v>
      </c>
      <c r="DJ176">
        <v>9050.4735950443282</v>
      </c>
      <c r="DK176">
        <v>9727.4096090458006</v>
      </c>
      <c r="DL176">
        <v>7719.7243116915388</v>
      </c>
      <c r="DM176">
        <v>8216.3037295640333</v>
      </c>
      <c r="DN176">
        <v>9039.0794001136892</v>
      </c>
      <c r="DO176">
        <v>10547.093593122278</v>
      </c>
      <c r="DP176">
        <v>10311.56168688467</v>
      </c>
      <c r="DQ176">
        <v>9656.9518765927551</v>
      </c>
      <c r="DR176">
        <v>13123.128294956114</v>
      </c>
      <c r="DS176">
        <v>6853.6778950412026</v>
      </c>
      <c r="DT176">
        <v>10486.476973273049</v>
      </c>
      <c r="DU176">
        <v>17637.391109872202</v>
      </c>
      <c r="DV176">
        <v>15628.358801834498</v>
      </c>
      <c r="DW176">
        <v>15415.74530149678</v>
      </c>
      <c r="DX176">
        <v>15532.07378076137</v>
      </c>
      <c r="DY176">
        <v>13618.994299529308</v>
      </c>
      <c r="DZ176">
        <v>11696.816095337261</v>
      </c>
      <c r="EA176">
        <v>14304.894786640174</v>
      </c>
      <c r="EB176">
        <v>12234.506526832534</v>
      </c>
      <c r="EC176">
        <v>9901.7790711302168</v>
      </c>
    </row>
    <row r="177" spans="1:305" ht="15" x14ac:dyDescent="0.25">
      <c r="B177" s="54"/>
    </row>
    <row r="178" spans="1:305" ht="15" x14ac:dyDescent="0.25">
      <c r="A178" t="s">
        <v>206</v>
      </c>
      <c r="B178" s="54"/>
      <c r="C178" s="50">
        <f>C171/C174</f>
        <v>1</v>
      </c>
      <c r="D178" s="50">
        <f t="shared" ref="D178:BO178" si="53">D171/D174</f>
        <v>1</v>
      </c>
      <c r="E178" s="50">
        <f t="shared" si="53"/>
        <v>1</v>
      </c>
      <c r="F178" s="50">
        <f t="shared" si="53"/>
        <v>1</v>
      </c>
      <c r="G178" s="50">
        <f t="shared" si="53"/>
        <v>1</v>
      </c>
      <c r="H178" s="50">
        <f t="shared" si="53"/>
        <v>1</v>
      </c>
      <c r="I178" s="50">
        <f t="shared" si="53"/>
        <v>1</v>
      </c>
      <c r="J178" s="50">
        <f t="shared" si="53"/>
        <v>1</v>
      </c>
      <c r="K178" s="50">
        <f t="shared" si="53"/>
        <v>1</v>
      </c>
      <c r="L178" s="50">
        <f t="shared" si="53"/>
        <v>1</v>
      </c>
      <c r="M178" s="50">
        <f t="shared" si="53"/>
        <v>1</v>
      </c>
      <c r="N178" s="50">
        <f t="shared" si="53"/>
        <v>1</v>
      </c>
      <c r="O178" s="50">
        <f t="shared" si="53"/>
        <v>1</v>
      </c>
      <c r="P178" s="50">
        <f t="shared" si="53"/>
        <v>1</v>
      </c>
      <c r="Q178" s="50">
        <f t="shared" si="53"/>
        <v>1</v>
      </c>
      <c r="R178" s="50">
        <f t="shared" si="53"/>
        <v>1</v>
      </c>
      <c r="S178" s="50">
        <f t="shared" si="53"/>
        <v>1</v>
      </c>
      <c r="T178" s="50">
        <f t="shared" si="53"/>
        <v>1</v>
      </c>
      <c r="U178" s="50">
        <f t="shared" si="53"/>
        <v>1</v>
      </c>
      <c r="V178" s="50">
        <f t="shared" si="53"/>
        <v>1</v>
      </c>
      <c r="W178" s="50">
        <f t="shared" si="53"/>
        <v>1</v>
      </c>
      <c r="X178" s="50">
        <f t="shared" si="53"/>
        <v>1</v>
      </c>
      <c r="Y178" s="50">
        <f t="shared" si="53"/>
        <v>1</v>
      </c>
      <c r="Z178" s="50">
        <f t="shared" si="53"/>
        <v>1</v>
      </c>
      <c r="AA178" s="50">
        <f t="shared" si="53"/>
        <v>1</v>
      </c>
      <c r="AB178" s="50">
        <f t="shared" si="53"/>
        <v>1</v>
      </c>
      <c r="AC178" s="50">
        <f t="shared" si="53"/>
        <v>1</v>
      </c>
      <c r="AD178" s="50">
        <f t="shared" si="53"/>
        <v>1</v>
      </c>
      <c r="AE178" s="50">
        <f t="shared" si="53"/>
        <v>1</v>
      </c>
      <c r="AF178" s="50">
        <f t="shared" si="53"/>
        <v>1</v>
      </c>
      <c r="AG178" s="50">
        <f t="shared" si="53"/>
        <v>1</v>
      </c>
      <c r="AH178" s="50">
        <f t="shared" si="53"/>
        <v>1</v>
      </c>
      <c r="AI178" s="50">
        <f t="shared" si="53"/>
        <v>1</v>
      </c>
      <c r="AJ178" s="50">
        <f t="shared" si="53"/>
        <v>1</v>
      </c>
      <c r="AK178" s="50">
        <f t="shared" si="53"/>
        <v>1</v>
      </c>
      <c r="AL178" s="50">
        <f t="shared" si="53"/>
        <v>1</v>
      </c>
      <c r="AM178" s="50">
        <f t="shared" si="53"/>
        <v>1</v>
      </c>
      <c r="AN178" s="50">
        <f t="shared" si="53"/>
        <v>1</v>
      </c>
      <c r="AO178" s="50">
        <f t="shared" si="53"/>
        <v>1</v>
      </c>
      <c r="AP178" s="50">
        <f t="shared" si="53"/>
        <v>1</v>
      </c>
      <c r="AQ178" s="50">
        <f t="shared" si="53"/>
        <v>1</v>
      </c>
      <c r="AR178" s="50">
        <f t="shared" si="53"/>
        <v>1</v>
      </c>
      <c r="AS178" s="50">
        <f t="shared" si="53"/>
        <v>1</v>
      </c>
      <c r="AT178" s="50">
        <f t="shared" si="53"/>
        <v>1</v>
      </c>
      <c r="AU178" s="50">
        <f t="shared" si="53"/>
        <v>1</v>
      </c>
      <c r="AV178" s="50">
        <f t="shared" si="53"/>
        <v>1</v>
      </c>
      <c r="AW178" s="50">
        <f t="shared" si="53"/>
        <v>1</v>
      </c>
      <c r="AX178" s="50">
        <f t="shared" si="53"/>
        <v>1</v>
      </c>
      <c r="AY178" s="50">
        <f t="shared" si="53"/>
        <v>1</v>
      </c>
      <c r="AZ178" s="50">
        <f t="shared" si="53"/>
        <v>1</v>
      </c>
      <c r="BA178" s="50">
        <f t="shared" si="53"/>
        <v>1</v>
      </c>
      <c r="BB178" s="50">
        <f t="shared" si="53"/>
        <v>1</v>
      </c>
      <c r="BC178" s="50">
        <f t="shared" si="53"/>
        <v>1</v>
      </c>
      <c r="BD178" s="50">
        <f t="shared" si="53"/>
        <v>1</v>
      </c>
      <c r="BE178" s="50">
        <f t="shared" si="53"/>
        <v>1</v>
      </c>
      <c r="BF178" s="50">
        <f t="shared" si="53"/>
        <v>1</v>
      </c>
      <c r="BG178" s="50">
        <f t="shared" si="53"/>
        <v>1</v>
      </c>
      <c r="BH178" s="50">
        <f t="shared" si="53"/>
        <v>1</v>
      </c>
      <c r="BI178" s="50">
        <f t="shared" si="53"/>
        <v>1</v>
      </c>
      <c r="BJ178" s="50">
        <f t="shared" si="53"/>
        <v>1</v>
      </c>
      <c r="BK178" s="50">
        <f t="shared" si="53"/>
        <v>1</v>
      </c>
      <c r="BL178" s="50">
        <f t="shared" si="53"/>
        <v>1</v>
      </c>
      <c r="BM178" s="50">
        <f t="shared" si="53"/>
        <v>1</v>
      </c>
      <c r="BN178" s="50">
        <f t="shared" si="53"/>
        <v>1</v>
      </c>
      <c r="BO178" s="50">
        <f t="shared" si="53"/>
        <v>1</v>
      </c>
      <c r="BP178" s="50">
        <f t="shared" ref="BP178:EA178" si="54">BP171/BP174</f>
        <v>1</v>
      </c>
      <c r="BQ178" s="50">
        <f t="shared" si="54"/>
        <v>1</v>
      </c>
      <c r="BR178" s="50">
        <f t="shared" si="54"/>
        <v>1</v>
      </c>
      <c r="BS178" s="50">
        <f t="shared" si="54"/>
        <v>1</v>
      </c>
      <c r="BT178" s="50">
        <f t="shared" si="54"/>
        <v>1</v>
      </c>
      <c r="BU178" s="50">
        <f t="shared" si="54"/>
        <v>1</v>
      </c>
      <c r="BV178" s="50">
        <f t="shared" si="54"/>
        <v>1</v>
      </c>
      <c r="BW178" s="50">
        <f t="shared" si="54"/>
        <v>1</v>
      </c>
      <c r="BX178" s="50">
        <f t="shared" si="54"/>
        <v>1</v>
      </c>
      <c r="BY178" s="50">
        <f t="shared" si="54"/>
        <v>1</v>
      </c>
      <c r="BZ178" s="50">
        <f t="shared" si="54"/>
        <v>1</v>
      </c>
      <c r="CA178" s="50">
        <f t="shared" si="54"/>
        <v>1</v>
      </c>
      <c r="CB178" s="50">
        <f t="shared" si="54"/>
        <v>1</v>
      </c>
      <c r="CC178" s="50">
        <f t="shared" si="54"/>
        <v>1</v>
      </c>
      <c r="CD178" s="50">
        <f t="shared" si="54"/>
        <v>1</v>
      </c>
      <c r="CE178" s="50">
        <f t="shared" si="54"/>
        <v>1</v>
      </c>
      <c r="CF178" s="50">
        <f t="shared" si="54"/>
        <v>1</v>
      </c>
      <c r="CG178" s="50">
        <f t="shared" si="54"/>
        <v>1</v>
      </c>
      <c r="CH178" s="50">
        <f t="shared" si="54"/>
        <v>1</v>
      </c>
      <c r="CI178" s="50">
        <f t="shared" si="54"/>
        <v>1</v>
      </c>
      <c r="CJ178" s="50">
        <f t="shared" si="54"/>
        <v>1</v>
      </c>
      <c r="CK178" s="50">
        <f t="shared" si="54"/>
        <v>1</v>
      </c>
      <c r="CL178" s="50">
        <f t="shared" si="54"/>
        <v>1</v>
      </c>
      <c r="CM178" s="50">
        <f t="shared" si="54"/>
        <v>1</v>
      </c>
      <c r="CN178" s="50">
        <f t="shared" si="54"/>
        <v>1</v>
      </c>
      <c r="CO178" s="50">
        <f t="shared" si="54"/>
        <v>1</v>
      </c>
      <c r="CP178" s="50">
        <f t="shared" si="54"/>
        <v>1</v>
      </c>
      <c r="CQ178" s="50">
        <f t="shared" si="54"/>
        <v>1</v>
      </c>
      <c r="CR178" s="50">
        <f t="shared" si="54"/>
        <v>1</v>
      </c>
      <c r="CS178" s="50">
        <f t="shared" si="54"/>
        <v>1</v>
      </c>
      <c r="CT178" s="50">
        <f t="shared" si="54"/>
        <v>1</v>
      </c>
      <c r="CU178" s="50">
        <f t="shared" si="54"/>
        <v>1</v>
      </c>
      <c r="CV178" s="50">
        <f t="shared" si="54"/>
        <v>1</v>
      </c>
      <c r="CW178" s="50">
        <f t="shared" si="54"/>
        <v>1</v>
      </c>
      <c r="CX178" s="50">
        <f t="shared" si="54"/>
        <v>1</v>
      </c>
      <c r="CY178" s="50">
        <f t="shared" si="54"/>
        <v>1</v>
      </c>
      <c r="CZ178" s="50">
        <f t="shared" si="54"/>
        <v>1</v>
      </c>
      <c r="DA178" s="50">
        <f t="shared" si="54"/>
        <v>1</v>
      </c>
      <c r="DB178" s="50">
        <f t="shared" si="54"/>
        <v>1</v>
      </c>
      <c r="DC178" s="50">
        <f t="shared" si="54"/>
        <v>1</v>
      </c>
      <c r="DD178" s="50">
        <f t="shared" si="54"/>
        <v>1</v>
      </c>
      <c r="DE178" s="50">
        <f t="shared" si="54"/>
        <v>1</v>
      </c>
      <c r="DF178" s="50">
        <f t="shared" si="54"/>
        <v>1</v>
      </c>
      <c r="DG178" s="50">
        <f t="shared" si="54"/>
        <v>1</v>
      </c>
      <c r="DH178" s="50">
        <f t="shared" si="54"/>
        <v>1</v>
      </c>
      <c r="DI178" s="50">
        <f t="shared" si="54"/>
        <v>1</v>
      </c>
      <c r="DJ178" s="50">
        <f t="shared" si="54"/>
        <v>1</v>
      </c>
      <c r="DK178" s="50">
        <f t="shared" si="54"/>
        <v>1</v>
      </c>
      <c r="DL178" s="50">
        <f t="shared" si="54"/>
        <v>1</v>
      </c>
      <c r="DM178" s="50">
        <f t="shared" si="54"/>
        <v>1</v>
      </c>
      <c r="DN178" s="50">
        <f t="shared" si="54"/>
        <v>1</v>
      </c>
      <c r="DO178" s="50">
        <f t="shared" si="54"/>
        <v>1</v>
      </c>
      <c r="DP178" s="50">
        <f t="shared" si="54"/>
        <v>1</v>
      </c>
      <c r="DQ178" s="50">
        <f t="shared" si="54"/>
        <v>1</v>
      </c>
      <c r="DR178" s="50">
        <f t="shared" si="54"/>
        <v>1</v>
      </c>
      <c r="DS178" s="50">
        <f t="shared" si="54"/>
        <v>1</v>
      </c>
      <c r="DT178" s="50">
        <f t="shared" si="54"/>
        <v>1</v>
      </c>
      <c r="DU178" s="50">
        <f t="shared" si="54"/>
        <v>1</v>
      </c>
      <c r="DV178" s="50">
        <f t="shared" si="54"/>
        <v>1</v>
      </c>
      <c r="DW178" s="50">
        <f t="shared" si="54"/>
        <v>1</v>
      </c>
      <c r="DX178" s="50">
        <f t="shared" si="54"/>
        <v>1</v>
      </c>
      <c r="DY178" s="50">
        <f t="shared" si="54"/>
        <v>1</v>
      </c>
      <c r="DZ178" s="50">
        <f t="shared" si="54"/>
        <v>1</v>
      </c>
      <c r="EA178" s="50">
        <f t="shared" si="54"/>
        <v>1</v>
      </c>
      <c r="EB178" s="50">
        <f t="shared" ref="EB178:EC178" si="55">EB171/EB174</f>
        <v>1</v>
      </c>
      <c r="EC178" s="50">
        <f t="shared" si="55"/>
        <v>1</v>
      </c>
      <c r="ED178" s="50"/>
      <c r="EE178" s="50"/>
      <c r="EF178" s="50"/>
      <c r="EG178" s="50"/>
      <c r="EH178" s="50"/>
      <c r="EI178" s="50"/>
      <c r="EJ178" s="50"/>
      <c r="EK178" s="50"/>
      <c r="EL178" s="50"/>
      <c r="EM178" s="50"/>
      <c r="EN178" s="50"/>
      <c r="EO178" s="50"/>
      <c r="EP178" s="50"/>
      <c r="EQ178" s="50"/>
      <c r="ER178" s="50"/>
      <c r="ES178" s="50"/>
      <c r="ET178" s="50"/>
      <c r="EU178" s="50"/>
      <c r="EV178" s="50"/>
      <c r="EW178" s="50"/>
      <c r="EX178" s="50"/>
      <c r="EY178" s="50"/>
      <c r="EZ178" s="50"/>
      <c r="FA178" s="50"/>
      <c r="FB178" s="50"/>
      <c r="FC178" s="50"/>
      <c r="FD178" s="50"/>
      <c r="FE178" s="50"/>
      <c r="FF178" s="50"/>
      <c r="FG178" s="50"/>
      <c r="FH178" s="50"/>
      <c r="FI178" s="50"/>
      <c r="FJ178" s="50"/>
      <c r="FK178" s="50"/>
      <c r="FL178" s="50"/>
      <c r="FM178" s="50"/>
      <c r="FN178" s="50"/>
      <c r="FO178" s="50"/>
      <c r="FP178" s="50"/>
      <c r="FQ178" s="50"/>
      <c r="FR178" s="50"/>
      <c r="FS178" s="50"/>
      <c r="FT178" s="50"/>
      <c r="FU178" s="50"/>
      <c r="FV178" s="50"/>
      <c r="FW178" s="50"/>
      <c r="FX178" s="50"/>
      <c r="FY178" s="50"/>
      <c r="FZ178" s="50"/>
      <c r="GA178" s="50"/>
      <c r="GB178" s="50"/>
      <c r="GC178" s="50"/>
      <c r="GD178" s="50"/>
      <c r="GE178" s="50"/>
      <c r="GF178" s="50"/>
      <c r="GG178" s="50"/>
      <c r="GH178" s="50"/>
      <c r="GI178" s="50"/>
      <c r="GJ178" s="50"/>
      <c r="GK178" s="50"/>
      <c r="GL178" s="50"/>
      <c r="GM178" s="50"/>
      <c r="GN178" s="50"/>
      <c r="GO178" s="50"/>
      <c r="GP178" s="50"/>
      <c r="GQ178" s="50"/>
      <c r="GR178" s="50"/>
      <c r="GS178" s="50"/>
      <c r="GT178" s="50"/>
      <c r="GU178" s="50"/>
      <c r="GV178" s="50"/>
      <c r="GW178" s="50"/>
      <c r="GX178" s="50"/>
      <c r="GY178" s="50"/>
      <c r="GZ178" s="50"/>
      <c r="HA178" s="50"/>
      <c r="HB178" s="50"/>
      <c r="HC178" s="50"/>
      <c r="HD178" s="50"/>
      <c r="HE178" s="50"/>
      <c r="HF178" s="50"/>
      <c r="HG178" s="50"/>
      <c r="HH178" s="50"/>
      <c r="HI178" s="50"/>
      <c r="HJ178" s="50"/>
      <c r="HK178" s="50"/>
      <c r="HL178" s="50"/>
      <c r="HM178" s="50"/>
      <c r="HN178" s="50"/>
      <c r="HO178" s="50"/>
      <c r="HP178" s="50"/>
      <c r="HQ178" s="50"/>
      <c r="HR178" s="50"/>
      <c r="HS178" s="50"/>
      <c r="HT178" s="50"/>
      <c r="HU178" s="50"/>
      <c r="HV178" s="50"/>
      <c r="HW178" s="50"/>
      <c r="HX178" s="50"/>
      <c r="HY178" s="50"/>
      <c r="HZ178" s="50"/>
      <c r="IA178" s="50"/>
      <c r="IB178" s="50"/>
      <c r="IC178" s="50"/>
      <c r="ID178" s="50"/>
      <c r="IE178" s="50"/>
      <c r="IF178" s="50"/>
      <c r="IG178" s="50"/>
      <c r="IH178" s="50"/>
      <c r="II178" s="50"/>
      <c r="IJ178" s="50"/>
      <c r="IK178" s="50"/>
      <c r="IL178" s="50"/>
      <c r="IM178" s="50"/>
      <c r="IN178" s="50"/>
      <c r="IO178" s="50"/>
      <c r="IP178" s="50"/>
      <c r="IQ178" s="50"/>
      <c r="IR178" s="50"/>
      <c r="IS178" s="50"/>
      <c r="IT178" s="50"/>
      <c r="IU178" s="50"/>
      <c r="IV178" s="50"/>
      <c r="IW178" s="50"/>
      <c r="IX178" s="50"/>
      <c r="IY178" s="50"/>
      <c r="IZ178" s="50"/>
      <c r="JA178" s="50"/>
      <c r="JB178" s="50"/>
      <c r="JC178" s="50"/>
      <c r="JD178" s="50"/>
      <c r="JE178" s="50"/>
      <c r="JF178" s="50"/>
      <c r="JG178" s="50"/>
      <c r="JH178" s="50"/>
      <c r="JI178" s="50"/>
      <c r="JJ178" s="50"/>
      <c r="JK178" s="50"/>
      <c r="JL178" s="50"/>
      <c r="JM178" s="50"/>
      <c r="JN178" s="50"/>
      <c r="JO178" s="50"/>
      <c r="JP178" s="50"/>
      <c r="JQ178" s="50"/>
      <c r="JR178" s="50"/>
      <c r="JS178" s="50"/>
      <c r="JT178" s="50"/>
      <c r="JU178" s="50"/>
      <c r="JV178" s="50"/>
      <c r="JW178" s="50"/>
      <c r="JX178" s="50"/>
      <c r="JY178" s="50"/>
      <c r="JZ178" s="50"/>
      <c r="KA178" s="50"/>
      <c r="KB178" s="50"/>
      <c r="KC178" s="50"/>
      <c r="KD178" s="50"/>
      <c r="KE178" s="50"/>
      <c r="KF178" s="50"/>
      <c r="KG178" s="50"/>
      <c r="KH178" s="50"/>
      <c r="KI178" s="50"/>
      <c r="KJ178" s="50"/>
      <c r="KK178" s="50"/>
      <c r="KL178" s="50"/>
      <c r="KM178" s="50"/>
      <c r="KN178" s="50"/>
      <c r="KO178" s="50"/>
      <c r="KP178" s="50"/>
      <c r="KQ178" s="50"/>
      <c r="KR178" s="50"/>
      <c r="KS178" s="50"/>
    </row>
    <row r="179" spans="1:305" ht="15" x14ac:dyDescent="0.25">
      <c r="A179" t="s">
        <v>207</v>
      </c>
      <c r="B179" s="54"/>
      <c r="C179" s="29">
        <f>CORREL(C176:EC176,C171:EC171)</f>
        <v>-0.30051845959832679</v>
      </c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  <c r="AN179" s="50"/>
      <c r="AO179" s="50"/>
      <c r="AP179" s="50"/>
      <c r="AQ179" s="50"/>
      <c r="AR179" s="50"/>
      <c r="AS179" s="50"/>
      <c r="AT179" s="50"/>
      <c r="AU179" s="50"/>
      <c r="AV179" s="50"/>
      <c r="AW179" s="50"/>
      <c r="AX179" s="50"/>
      <c r="AY179" s="50"/>
      <c r="AZ179" s="50"/>
      <c r="BA179" s="50"/>
      <c r="BB179" s="50"/>
      <c r="BC179" s="50"/>
      <c r="BD179" s="50"/>
      <c r="BE179" s="50"/>
      <c r="BF179" s="50"/>
      <c r="BG179" s="50"/>
      <c r="BH179" s="50"/>
      <c r="BI179" s="50"/>
      <c r="BJ179" s="50"/>
      <c r="BK179" s="50"/>
      <c r="BL179" s="50"/>
      <c r="BM179" s="50"/>
      <c r="BN179" s="50"/>
      <c r="BO179" s="50"/>
      <c r="BP179" s="50"/>
      <c r="BQ179" s="50"/>
      <c r="BR179" s="50"/>
      <c r="BS179" s="50"/>
      <c r="BT179" s="50"/>
      <c r="BU179" s="50"/>
      <c r="BV179" s="50"/>
      <c r="BW179" s="50"/>
      <c r="BX179" s="50"/>
      <c r="BY179" s="50"/>
      <c r="BZ179" s="50"/>
      <c r="CA179" s="50"/>
      <c r="CB179" s="50"/>
      <c r="CC179" s="50"/>
      <c r="CD179" s="50"/>
      <c r="CE179" s="50"/>
      <c r="CF179" s="50"/>
      <c r="CG179" s="50"/>
      <c r="CH179" s="50"/>
      <c r="CI179" s="50"/>
      <c r="CJ179" s="50"/>
      <c r="CK179" s="50"/>
      <c r="CL179" s="50"/>
      <c r="CM179" s="50"/>
      <c r="CN179" s="50"/>
      <c r="CO179" s="50"/>
      <c r="CP179" s="50"/>
      <c r="CQ179" s="50"/>
      <c r="CR179" s="50"/>
      <c r="CS179" s="50"/>
      <c r="CT179" s="50"/>
      <c r="CU179" s="50"/>
      <c r="CV179" s="50"/>
      <c r="CW179" s="50"/>
      <c r="CX179" s="50"/>
      <c r="CY179" s="50"/>
      <c r="CZ179" s="50"/>
      <c r="DA179" s="50"/>
      <c r="DB179" s="50"/>
      <c r="DC179" s="50"/>
      <c r="DD179" s="50"/>
      <c r="DE179" s="50"/>
      <c r="DF179" s="50"/>
      <c r="DG179" s="50"/>
      <c r="DH179" s="50"/>
      <c r="DI179" s="50"/>
      <c r="DJ179" s="50"/>
      <c r="DK179" s="50"/>
      <c r="DL179" s="50"/>
      <c r="DM179" s="50"/>
      <c r="DN179" s="50"/>
      <c r="DO179" s="50"/>
      <c r="DP179" s="50"/>
      <c r="DQ179" s="50"/>
      <c r="DR179" s="50"/>
      <c r="DS179" s="50"/>
      <c r="DT179" s="50"/>
      <c r="DU179" s="50"/>
      <c r="DV179" s="50"/>
      <c r="DW179" s="50"/>
      <c r="DX179" s="50"/>
      <c r="DY179" s="50"/>
      <c r="DZ179" s="50"/>
      <c r="EA179" s="50"/>
      <c r="EB179" s="50"/>
      <c r="EC179" s="50"/>
      <c r="ED179" s="50"/>
      <c r="EE179" s="50"/>
      <c r="EF179" s="50"/>
      <c r="EG179" s="50"/>
      <c r="EH179" s="50"/>
      <c r="EI179" s="50"/>
      <c r="EJ179" s="50"/>
      <c r="EK179" s="50"/>
      <c r="EL179" s="50"/>
      <c r="EM179" s="50"/>
      <c r="EN179" s="50"/>
      <c r="EO179" s="50"/>
      <c r="EP179" s="50"/>
      <c r="EQ179" s="50"/>
      <c r="ER179" s="50"/>
      <c r="ES179" s="50"/>
      <c r="ET179" s="50"/>
      <c r="EU179" s="50"/>
      <c r="EV179" s="50"/>
      <c r="EW179" s="50"/>
      <c r="EX179" s="50"/>
      <c r="EY179" s="50"/>
      <c r="EZ179" s="50"/>
      <c r="FA179" s="50"/>
      <c r="FB179" s="50"/>
      <c r="FC179" s="50"/>
      <c r="FD179" s="50"/>
      <c r="FE179" s="50"/>
      <c r="FF179" s="50"/>
      <c r="FG179" s="50"/>
      <c r="FH179" s="50"/>
      <c r="FI179" s="50"/>
      <c r="FJ179" s="50"/>
      <c r="FK179" s="50"/>
      <c r="FL179" s="50"/>
      <c r="FM179" s="50"/>
      <c r="FN179" s="50"/>
      <c r="FO179" s="50"/>
      <c r="FP179" s="50"/>
      <c r="FQ179" s="50"/>
      <c r="FR179" s="50"/>
      <c r="FS179" s="50"/>
      <c r="FT179" s="50"/>
      <c r="FU179" s="50"/>
      <c r="FV179" s="50"/>
      <c r="FW179" s="50"/>
    </row>
    <row r="180" spans="1:305" ht="15" x14ac:dyDescent="0.25">
      <c r="A180" t="s">
        <v>208</v>
      </c>
      <c r="B180" s="54"/>
      <c r="C180" s="29" t="e">
        <f>CORREL(C176:EC176,C178:EC178)</f>
        <v>#DIV/0!</v>
      </c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0"/>
      <c r="AO180" s="50"/>
      <c r="AP180" s="50"/>
      <c r="AQ180" s="50"/>
      <c r="AR180" s="50"/>
      <c r="AS180" s="50"/>
      <c r="AT180" s="50"/>
      <c r="AU180" s="50"/>
      <c r="AV180" s="50"/>
      <c r="AW180" s="50"/>
      <c r="AX180" s="50"/>
      <c r="AY180" s="50"/>
      <c r="AZ180" s="50"/>
      <c r="BA180" s="50"/>
      <c r="BB180" s="50"/>
      <c r="BC180" s="50"/>
      <c r="BD180" s="50"/>
      <c r="BE180" s="50"/>
      <c r="BF180" s="50"/>
      <c r="BG180" s="50"/>
      <c r="BH180" s="50"/>
      <c r="BI180" s="50"/>
      <c r="BJ180" s="50"/>
      <c r="BK180" s="50"/>
      <c r="BL180" s="50"/>
      <c r="BM180" s="50"/>
      <c r="BN180" s="50"/>
      <c r="BO180" s="50"/>
      <c r="BP180" s="50"/>
      <c r="BQ180" s="50"/>
      <c r="BR180" s="50"/>
      <c r="BS180" s="50"/>
      <c r="BT180" s="50"/>
      <c r="BU180" s="50"/>
      <c r="BV180" s="50"/>
      <c r="BW180" s="50"/>
      <c r="BX180" s="50"/>
      <c r="BY180" s="50"/>
      <c r="BZ180" s="50"/>
      <c r="CA180" s="50"/>
      <c r="CB180" s="50"/>
      <c r="CC180" s="50"/>
      <c r="CD180" s="50"/>
      <c r="CE180" s="50"/>
      <c r="CF180" s="50"/>
      <c r="CG180" s="50"/>
      <c r="CH180" s="50"/>
      <c r="CI180" s="50"/>
      <c r="CJ180" s="50"/>
      <c r="CK180" s="50"/>
      <c r="CL180" s="50"/>
      <c r="CM180" s="50"/>
      <c r="CN180" s="50"/>
      <c r="CO180" s="50"/>
      <c r="CP180" s="50"/>
      <c r="CQ180" s="50"/>
      <c r="CR180" s="50"/>
      <c r="CS180" s="50"/>
      <c r="CT180" s="50"/>
      <c r="CU180" s="50"/>
      <c r="CV180" s="50"/>
      <c r="CW180" s="50"/>
      <c r="CX180" s="50"/>
      <c r="CY180" s="50"/>
      <c r="CZ180" s="50"/>
      <c r="DA180" s="50"/>
      <c r="DB180" s="50"/>
      <c r="DC180" s="50"/>
      <c r="DD180" s="50"/>
      <c r="DE180" s="50"/>
      <c r="DF180" s="50"/>
      <c r="DG180" s="50"/>
      <c r="DH180" s="50"/>
      <c r="DI180" s="50"/>
      <c r="DJ180" s="50"/>
      <c r="DK180" s="50"/>
      <c r="DL180" s="50"/>
      <c r="DM180" s="50"/>
      <c r="DN180" s="50"/>
      <c r="DO180" s="50"/>
      <c r="DP180" s="50"/>
      <c r="DQ180" s="50"/>
      <c r="DR180" s="50"/>
      <c r="DS180" s="50"/>
      <c r="DT180" s="50"/>
      <c r="DU180" s="50"/>
      <c r="DV180" s="50"/>
      <c r="DW180" s="50"/>
      <c r="DX180" s="50"/>
      <c r="DY180" s="50"/>
      <c r="DZ180" s="50"/>
      <c r="EA180" s="50"/>
      <c r="EB180" s="50"/>
      <c r="EC180" s="50"/>
      <c r="ED180" s="50"/>
      <c r="EE180" s="50"/>
      <c r="EF180" s="50"/>
      <c r="EG180" s="50"/>
      <c r="EH180" s="50"/>
      <c r="EI180" s="50"/>
      <c r="EJ180" s="50"/>
      <c r="EK180" s="50"/>
      <c r="EL180" s="50"/>
      <c r="EM180" s="50"/>
      <c r="EN180" s="50"/>
      <c r="EO180" s="50"/>
      <c r="EP180" s="50"/>
      <c r="EQ180" s="50"/>
      <c r="ER180" s="50"/>
      <c r="ES180" s="50"/>
      <c r="ET180" s="50"/>
      <c r="EU180" s="50"/>
      <c r="EV180" s="50"/>
      <c r="EW180" s="50"/>
      <c r="EX180" s="50"/>
      <c r="EY180" s="50"/>
      <c r="EZ180" s="50"/>
      <c r="FA180" s="50"/>
      <c r="FB180" s="50"/>
      <c r="FC180" s="50"/>
      <c r="FD180" s="50"/>
      <c r="FE180" s="50"/>
      <c r="FF180" s="50"/>
      <c r="FG180" s="50"/>
      <c r="FH180" s="50"/>
      <c r="FI180" s="50"/>
      <c r="FJ180" s="50"/>
      <c r="FK180" s="50"/>
      <c r="FL180" s="50"/>
      <c r="FM180" s="50"/>
      <c r="FN180" s="50"/>
      <c r="FO180" s="50"/>
      <c r="FP180" s="50"/>
      <c r="FQ180" s="50"/>
      <c r="FR180" s="50"/>
      <c r="FS180" s="50"/>
      <c r="FT180" s="50"/>
      <c r="FU180" s="50"/>
      <c r="FV180" s="50"/>
      <c r="FW180" s="50"/>
    </row>
    <row r="181" spans="1:305" ht="15" x14ac:dyDescent="0.25">
      <c r="B181" s="54"/>
      <c r="G181" s="49"/>
      <c r="T181" s="40"/>
    </row>
    <row r="182" spans="1:305" x14ac:dyDescent="0.3">
      <c r="A182" s="8" t="s">
        <v>189</v>
      </c>
      <c r="B182" s="52"/>
    </row>
    <row r="183" spans="1:305" ht="15" x14ac:dyDescent="0.25">
      <c r="A183" t="s">
        <v>166</v>
      </c>
      <c r="B183" s="54"/>
      <c r="C183" s="7">
        <v>63.5</v>
      </c>
      <c r="D183" s="7">
        <v>26.3</v>
      </c>
      <c r="E183" s="7">
        <v>0</v>
      </c>
      <c r="F183" s="7">
        <v>0</v>
      </c>
      <c r="G183" s="7">
        <v>36</v>
      </c>
      <c r="H183" s="7">
        <v>0</v>
      </c>
      <c r="I183" s="7">
        <v>34.6</v>
      </c>
      <c r="J183" s="7">
        <v>40</v>
      </c>
      <c r="K183" s="7">
        <v>29.8</v>
      </c>
      <c r="L183" s="7">
        <v>30.5</v>
      </c>
      <c r="M183" s="7">
        <v>15</v>
      </c>
      <c r="N183" s="7">
        <v>45.1</v>
      </c>
      <c r="O183" s="7">
        <v>27.6</v>
      </c>
      <c r="P183" s="7">
        <v>64.7</v>
      </c>
      <c r="Q183" s="7">
        <v>128.69999999999999</v>
      </c>
      <c r="R183" s="7">
        <v>18.8</v>
      </c>
      <c r="S183" s="7">
        <v>0</v>
      </c>
      <c r="T183" s="7">
        <v>19.600000000000001</v>
      </c>
      <c r="U183" s="7">
        <v>15.5</v>
      </c>
      <c r="V183" s="7">
        <v>22</v>
      </c>
      <c r="W183" s="7">
        <v>55.7</v>
      </c>
      <c r="X183" s="7">
        <v>7.5</v>
      </c>
      <c r="Y183" s="7">
        <v>70</v>
      </c>
      <c r="Z183" s="7">
        <v>32.200000000000003</v>
      </c>
      <c r="AA183" s="7">
        <v>80.2</v>
      </c>
      <c r="AB183" s="7">
        <v>7.7</v>
      </c>
      <c r="AC183" s="7">
        <v>21.3</v>
      </c>
      <c r="AD183" s="7">
        <v>99.7</v>
      </c>
      <c r="AE183" s="7">
        <v>37.700000000000003</v>
      </c>
      <c r="AF183" s="7">
        <v>34.299999999999997</v>
      </c>
      <c r="AG183" s="7">
        <v>35.200000000000003</v>
      </c>
      <c r="AH183" s="7">
        <v>23.7</v>
      </c>
      <c r="AI183" s="7">
        <v>26.6</v>
      </c>
      <c r="AJ183" s="7">
        <v>15</v>
      </c>
      <c r="AK183" s="7">
        <v>27.4</v>
      </c>
      <c r="AL183" s="7">
        <v>11.4</v>
      </c>
      <c r="AM183" s="7">
        <v>14.2</v>
      </c>
      <c r="AN183" s="7">
        <v>38.9</v>
      </c>
      <c r="AO183" s="7">
        <v>23.3</v>
      </c>
      <c r="AP183" s="7">
        <v>61.3</v>
      </c>
      <c r="AQ183" s="7">
        <v>44.2</v>
      </c>
      <c r="AR183" s="7">
        <v>13.3</v>
      </c>
      <c r="AS183" s="7">
        <v>29</v>
      </c>
      <c r="AT183" s="7">
        <v>24.8</v>
      </c>
      <c r="AU183" s="7">
        <v>27.7</v>
      </c>
      <c r="AV183" s="7">
        <v>14.3</v>
      </c>
      <c r="AW183" s="7">
        <v>38</v>
      </c>
      <c r="AX183" s="7">
        <v>0</v>
      </c>
      <c r="AY183" s="7">
        <v>33.4</v>
      </c>
      <c r="AZ183" s="7">
        <v>31.8</v>
      </c>
      <c r="BA183" s="7">
        <v>27</v>
      </c>
      <c r="BB183" s="7">
        <v>26.5</v>
      </c>
      <c r="BC183" s="7">
        <v>25.7</v>
      </c>
      <c r="BD183" s="7">
        <v>72.099999999999994</v>
      </c>
      <c r="BE183" s="7">
        <v>32.4</v>
      </c>
      <c r="BF183" s="7">
        <v>29.8</v>
      </c>
      <c r="BG183" s="7">
        <v>4.3</v>
      </c>
      <c r="BH183" s="7">
        <v>17.2</v>
      </c>
      <c r="BI183" s="7">
        <v>14.4</v>
      </c>
      <c r="BJ183" s="7">
        <v>49.8</v>
      </c>
      <c r="BK183" s="7">
        <v>0</v>
      </c>
      <c r="BL183" s="7">
        <v>37</v>
      </c>
      <c r="BM183" s="7">
        <v>7.4</v>
      </c>
      <c r="BN183" s="7">
        <v>0</v>
      </c>
      <c r="BO183" s="7">
        <v>11.4</v>
      </c>
      <c r="BP183" s="7">
        <v>23.6</v>
      </c>
      <c r="BQ183" s="7">
        <v>2.8</v>
      </c>
      <c r="BR183" s="7">
        <v>8.1999999999999993</v>
      </c>
      <c r="BS183" s="7">
        <v>5.3</v>
      </c>
      <c r="BT183" s="7">
        <v>18</v>
      </c>
      <c r="BU183" s="7">
        <v>31.2</v>
      </c>
      <c r="BV183" s="7">
        <v>21.7</v>
      </c>
      <c r="BW183" s="7">
        <v>12.2</v>
      </c>
      <c r="BX183" s="7">
        <v>19.8</v>
      </c>
      <c r="BY183" s="7">
        <v>0</v>
      </c>
      <c r="BZ183" s="7">
        <v>11.6</v>
      </c>
    </row>
    <row r="184" spans="1:305" ht="15" x14ac:dyDescent="0.25">
      <c r="A184" t="s">
        <v>167</v>
      </c>
      <c r="B184" s="54"/>
      <c r="C184" s="7">
        <v>0</v>
      </c>
      <c r="D184" s="7">
        <v>0</v>
      </c>
      <c r="E184" s="7">
        <v>0</v>
      </c>
      <c r="F184" s="7">
        <v>0</v>
      </c>
      <c r="G184" s="7">
        <v>0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Q184" s="7">
        <v>0</v>
      </c>
      <c r="R184" s="7">
        <v>0</v>
      </c>
      <c r="S184" s="7">
        <v>0</v>
      </c>
      <c r="T184" s="7">
        <v>0</v>
      </c>
      <c r="U184" s="7">
        <v>0</v>
      </c>
      <c r="V184" s="7">
        <v>10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0</v>
      </c>
      <c r="AE184" s="7">
        <v>0</v>
      </c>
      <c r="AF184" s="7">
        <v>0</v>
      </c>
      <c r="AG184" s="7">
        <v>0</v>
      </c>
      <c r="AH184" s="7">
        <v>0</v>
      </c>
      <c r="AI184" s="7">
        <v>3.7</v>
      </c>
      <c r="AJ184" s="7">
        <v>0</v>
      </c>
      <c r="AK184" s="7">
        <v>0</v>
      </c>
      <c r="AL184" s="7">
        <v>0</v>
      </c>
      <c r="AM184" s="7">
        <v>0</v>
      </c>
      <c r="AN184" s="7">
        <v>0</v>
      </c>
      <c r="AO184" s="7">
        <v>0</v>
      </c>
      <c r="AP184" s="7">
        <v>0</v>
      </c>
      <c r="AQ184" s="7">
        <v>0</v>
      </c>
      <c r="AR184" s="7">
        <v>0</v>
      </c>
      <c r="AS184" s="7">
        <v>0</v>
      </c>
      <c r="AT184" s="7">
        <v>0</v>
      </c>
      <c r="AU184" s="7">
        <v>0</v>
      </c>
      <c r="AV184" s="7">
        <v>0</v>
      </c>
      <c r="AW184" s="7">
        <v>0</v>
      </c>
      <c r="AX184" s="7">
        <v>0</v>
      </c>
      <c r="AY184" s="7">
        <v>0</v>
      </c>
      <c r="AZ184" s="7">
        <v>0</v>
      </c>
      <c r="BA184" s="7">
        <v>0</v>
      </c>
      <c r="BB184" s="7">
        <v>0</v>
      </c>
      <c r="BC184" s="7">
        <v>0</v>
      </c>
      <c r="BD184" s="7">
        <v>0</v>
      </c>
      <c r="BE184" s="7">
        <v>0</v>
      </c>
      <c r="BF184" s="7">
        <v>0</v>
      </c>
      <c r="BG184" s="7">
        <v>0</v>
      </c>
      <c r="BH184" s="7">
        <v>0</v>
      </c>
      <c r="BI184" s="7">
        <v>0</v>
      </c>
      <c r="BJ184" s="7">
        <v>0</v>
      </c>
      <c r="BK184" s="7">
        <v>0</v>
      </c>
      <c r="BL184" s="7">
        <v>0</v>
      </c>
      <c r="BM184" s="7">
        <v>0</v>
      </c>
      <c r="BN184" s="7">
        <v>0</v>
      </c>
      <c r="BO184" s="7">
        <v>0</v>
      </c>
      <c r="BP184" s="7">
        <v>0</v>
      </c>
      <c r="BQ184" s="7">
        <v>0</v>
      </c>
      <c r="BR184" s="7">
        <v>0</v>
      </c>
      <c r="BS184" s="7">
        <v>0</v>
      </c>
      <c r="BT184" s="7">
        <v>0</v>
      </c>
      <c r="BU184" s="7">
        <v>0</v>
      </c>
      <c r="BV184" s="7">
        <v>0</v>
      </c>
      <c r="BW184" s="7">
        <v>0</v>
      </c>
      <c r="BX184" s="7">
        <v>3.5</v>
      </c>
      <c r="BY184" s="7">
        <v>0</v>
      </c>
      <c r="BZ184" s="7">
        <v>0</v>
      </c>
    </row>
    <row r="185" spans="1:305" ht="15" x14ac:dyDescent="0.25">
      <c r="A185" t="s">
        <v>168</v>
      </c>
      <c r="B185" s="54"/>
      <c r="C185" s="7">
        <v>56.8</v>
      </c>
      <c r="D185" s="7">
        <v>34.5</v>
      </c>
      <c r="E185" s="7">
        <v>66</v>
      </c>
      <c r="F185" s="7">
        <v>112.7</v>
      </c>
      <c r="G185" s="7">
        <v>50.1</v>
      </c>
      <c r="H185" s="7">
        <v>9.1</v>
      </c>
      <c r="I185" s="7">
        <v>12.5</v>
      </c>
      <c r="J185" s="7">
        <v>25</v>
      </c>
      <c r="K185" s="7">
        <v>150.9</v>
      </c>
      <c r="L185" s="7">
        <v>40.9</v>
      </c>
      <c r="M185" s="7">
        <v>47</v>
      </c>
      <c r="N185" s="7">
        <v>60</v>
      </c>
      <c r="O185" s="7">
        <v>52.8</v>
      </c>
      <c r="P185" s="7">
        <v>49.6</v>
      </c>
      <c r="Q185" s="7">
        <v>81.8</v>
      </c>
      <c r="R185" s="7">
        <v>12.8</v>
      </c>
      <c r="S185" s="7">
        <v>104.7</v>
      </c>
      <c r="T185" s="7">
        <v>0</v>
      </c>
      <c r="U185" s="7">
        <v>30.5</v>
      </c>
      <c r="V185" s="7">
        <v>0</v>
      </c>
      <c r="W185" s="7">
        <v>0</v>
      </c>
      <c r="X185" s="7">
        <v>21.6</v>
      </c>
      <c r="Y185" s="7">
        <v>20</v>
      </c>
      <c r="Z185" s="7">
        <v>0</v>
      </c>
      <c r="AA185" s="7">
        <v>0</v>
      </c>
      <c r="AB185" s="7">
        <v>29.2</v>
      </c>
      <c r="AC185" s="7">
        <v>24</v>
      </c>
      <c r="AD185" s="7">
        <v>22</v>
      </c>
      <c r="AE185" s="7">
        <v>31.7</v>
      </c>
      <c r="AF185" s="7">
        <v>0</v>
      </c>
      <c r="AG185" s="7">
        <v>16.8</v>
      </c>
      <c r="AH185" s="7">
        <v>22.5</v>
      </c>
      <c r="AI185" s="7">
        <v>19.600000000000001</v>
      </c>
      <c r="AJ185" s="7">
        <v>0</v>
      </c>
      <c r="AK185" s="7">
        <v>60.8</v>
      </c>
      <c r="AL185" s="7">
        <v>58</v>
      </c>
      <c r="AM185" s="7">
        <v>0</v>
      </c>
      <c r="AN185" s="7">
        <v>45.1</v>
      </c>
      <c r="AO185" s="7">
        <v>38.799999999999997</v>
      </c>
      <c r="AP185" s="7">
        <v>23.4</v>
      </c>
      <c r="AQ185" s="7">
        <v>15.5</v>
      </c>
      <c r="AR185" s="7">
        <v>19.7</v>
      </c>
      <c r="AS185" s="7">
        <v>30.8</v>
      </c>
      <c r="AT185" s="7">
        <v>0</v>
      </c>
      <c r="AU185" s="7">
        <v>0</v>
      </c>
      <c r="AV185" s="7">
        <v>0</v>
      </c>
      <c r="AW185" s="7">
        <v>13.3</v>
      </c>
      <c r="AX185" s="7">
        <v>6.5</v>
      </c>
      <c r="AY185" s="7">
        <v>41</v>
      </c>
      <c r="AZ185" s="7">
        <v>21.1</v>
      </c>
      <c r="BA185" s="7">
        <v>22</v>
      </c>
      <c r="BB185" s="7">
        <v>10.5</v>
      </c>
      <c r="BC185" s="7">
        <v>55</v>
      </c>
      <c r="BD185" s="7">
        <v>50.4</v>
      </c>
      <c r="BE185" s="7">
        <v>0</v>
      </c>
      <c r="BF185" s="7">
        <v>0</v>
      </c>
      <c r="BG185" s="7">
        <v>4.4000000000000004</v>
      </c>
      <c r="BH185" s="7">
        <v>0</v>
      </c>
      <c r="BI185" s="7">
        <v>0</v>
      </c>
      <c r="BJ185" s="7">
        <v>6</v>
      </c>
      <c r="BK185" s="7">
        <v>16.5</v>
      </c>
      <c r="BL185" s="7">
        <v>0</v>
      </c>
      <c r="BM185" s="7">
        <v>20</v>
      </c>
      <c r="BN185" s="7">
        <v>2.2999999999999998</v>
      </c>
      <c r="BO185" s="7">
        <v>0</v>
      </c>
      <c r="BP185" s="7">
        <v>4</v>
      </c>
      <c r="BQ185" s="7">
        <v>6</v>
      </c>
      <c r="BR185" s="7">
        <v>0</v>
      </c>
      <c r="BS185" s="7">
        <v>29.4</v>
      </c>
      <c r="BT185" s="7">
        <v>6</v>
      </c>
      <c r="BU185" s="7">
        <v>17.399999999999999</v>
      </c>
      <c r="BV185" s="7">
        <v>0</v>
      </c>
      <c r="BW185" s="7">
        <v>0</v>
      </c>
      <c r="BX185" s="7">
        <v>0</v>
      </c>
      <c r="BY185" s="7">
        <v>7</v>
      </c>
      <c r="BZ185" s="7">
        <v>0</v>
      </c>
    </row>
    <row r="186" spans="1:305" x14ac:dyDescent="0.3">
      <c r="A186" t="s">
        <v>169</v>
      </c>
      <c r="B186" s="54"/>
      <c r="C186" s="7">
        <v>0</v>
      </c>
      <c r="D186" s="7">
        <v>0</v>
      </c>
      <c r="E186" s="7">
        <v>0</v>
      </c>
      <c r="F186" s="7">
        <v>40.799999999999997</v>
      </c>
      <c r="G186" s="7">
        <v>0</v>
      </c>
      <c r="H186" s="7">
        <v>0</v>
      </c>
      <c r="I186" s="7">
        <v>44.8</v>
      </c>
      <c r="J186" s="7">
        <v>0</v>
      </c>
      <c r="K186" s="7">
        <v>0</v>
      </c>
      <c r="L186" s="7">
        <v>0</v>
      </c>
      <c r="M186" s="7">
        <v>0</v>
      </c>
      <c r="N186" s="7">
        <v>0</v>
      </c>
      <c r="O186" s="7">
        <v>0</v>
      </c>
      <c r="P186" s="7">
        <v>0</v>
      </c>
      <c r="Q186" s="7">
        <v>0</v>
      </c>
      <c r="R186" s="7">
        <v>0</v>
      </c>
      <c r="S186" s="7">
        <v>0</v>
      </c>
      <c r="T186" s="7">
        <v>0</v>
      </c>
      <c r="U186" s="7">
        <v>0</v>
      </c>
      <c r="V186" s="7">
        <v>0</v>
      </c>
      <c r="W186" s="7">
        <v>0</v>
      </c>
      <c r="X186" s="7">
        <v>0</v>
      </c>
      <c r="Y186" s="7">
        <v>0</v>
      </c>
      <c r="Z186" s="7">
        <v>0</v>
      </c>
      <c r="AA186" s="7">
        <v>0</v>
      </c>
      <c r="AB186" s="7">
        <v>0</v>
      </c>
      <c r="AC186" s="7">
        <v>0</v>
      </c>
      <c r="AD186" s="7">
        <v>0</v>
      </c>
      <c r="AE186" s="7">
        <v>0</v>
      </c>
      <c r="AF186" s="7">
        <v>0</v>
      </c>
      <c r="AG186" s="7">
        <v>0</v>
      </c>
      <c r="AH186" s="7">
        <v>0</v>
      </c>
      <c r="AI186" s="7">
        <v>0</v>
      </c>
      <c r="AJ186" s="7">
        <v>0</v>
      </c>
      <c r="AK186" s="7">
        <v>0</v>
      </c>
      <c r="AL186" s="7">
        <v>0</v>
      </c>
      <c r="AM186" s="7">
        <v>0</v>
      </c>
      <c r="AN186" s="7">
        <v>0</v>
      </c>
      <c r="AO186" s="7">
        <v>0</v>
      </c>
      <c r="AP186" s="7">
        <v>0</v>
      </c>
      <c r="AQ186" s="7">
        <v>0</v>
      </c>
      <c r="AR186" s="7">
        <v>0</v>
      </c>
      <c r="AS186" s="7">
        <v>0</v>
      </c>
      <c r="AT186" s="7">
        <v>0</v>
      </c>
      <c r="AU186" s="7">
        <v>0</v>
      </c>
      <c r="AV186" s="7">
        <v>0</v>
      </c>
      <c r="AW186" s="7">
        <v>0</v>
      </c>
      <c r="AX186" s="7">
        <v>0</v>
      </c>
      <c r="AY186" s="7">
        <v>0</v>
      </c>
      <c r="AZ186" s="7">
        <v>4.4000000000000004</v>
      </c>
      <c r="BA186" s="7">
        <v>6.7</v>
      </c>
      <c r="BB186" s="7">
        <v>0</v>
      </c>
      <c r="BC186" s="7">
        <v>0</v>
      </c>
      <c r="BD186" s="7">
        <v>0</v>
      </c>
      <c r="BE186" s="7">
        <v>0</v>
      </c>
      <c r="BF186" s="7">
        <v>0</v>
      </c>
      <c r="BG186" s="7">
        <v>0</v>
      </c>
      <c r="BH186" s="7">
        <v>0</v>
      </c>
      <c r="BI186" s="7">
        <v>0</v>
      </c>
      <c r="BJ186" s="7">
        <v>0</v>
      </c>
      <c r="BK186" s="7">
        <v>0</v>
      </c>
      <c r="BL186" s="7">
        <v>0</v>
      </c>
      <c r="BM186" s="7">
        <v>14.3</v>
      </c>
      <c r="BN186" s="7">
        <v>1.9</v>
      </c>
      <c r="BO186" s="7">
        <v>0</v>
      </c>
      <c r="BP186" s="7">
        <v>0</v>
      </c>
      <c r="BQ186" s="7">
        <v>0</v>
      </c>
      <c r="BR186" s="7">
        <v>0</v>
      </c>
      <c r="BS186" s="7">
        <v>0</v>
      </c>
      <c r="BT186" s="7">
        <v>0</v>
      </c>
      <c r="BU186" s="7">
        <v>0</v>
      </c>
      <c r="BV186" s="7">
        <v>0</v>
      </c>
      <c r="BW186" s="7">
        <v>0</v>
      </c>
      <c r="BX186" s="7">
        <v>0</v>
      </c>
      <c r="BY186" s="7">
        <v>0</v>
      </c>
      <c r="BZ186" s="7">
        <v>0</v>
      </c>
    </row>
    <row r="187" spans="1:305" x14ac:dyDescent="0.3">
      <c r="A187" t="s">
        <v>170</v>
      </c>
      <c r="B187" s="54"/>
      <c r="C187" s="7">
        <v>15.6</v>
      </c>
      <c r="D187" s="7">
        <v>24</v>
      </c>
      <c r="E187" s="7">
        <v>0</v>
      </c>
      <c r="F187" s="7">
        <v>33.700000000000003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28.3</v>
      </c>
      <c r="R187" s="7">
        <v>0</v>
      </c>
      <c r="S187" s="7">
        <v>0</v>
      </c>
      <c r="T187" s="7">
        <v>0</v>
      </c>
      <c r="U187" s="7">
        <v>0</v>
      </c>
      <c r="V187" s="7">
        <v>0</v>
      </c>
      <c r="W187" s="7">
        <v>0</v>
      </c>
      <c r="X187" s="7">
        <v>8.1</v>
      </c>
      <c r="Y187" s="7">
        <v>16.600000000000001</v>
      </c>
      <c r="Z187" s="7">
        <v>0</v>
      </c>
      <c r="AA187" s="7">
        <v>0</v>
      </c>
      <c r="AB187" s="7">
        <v>0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7">
        <v>0</v>
      </c>
      <c r="AN187" s="7">
        <v>0</v>
      </c>
      <c r="AO187" s="7">
        <v>0</v>
      </c>
      <c r="AP187" s="7">
        <v>0</v>
      </c>
      <c r="AQ187" s="7">
        <v>0</v>
      </c>
      <c r="AR187" s="7">
        <v>0</v>
      </c>
      <c r="AS187" s="7">
        <v>0</v>
      </c>
      <c r="AT187" s="7">
        <v>0</v>
      </c>
      <c r="AU187" s="7">
        <v>0</v>
      </c>
      <c r="AV187" s="7">
        <v>0</v>
      </c>
      <c r="AW187" s="7">
        <v>0</v>
      </c>
      <c r="AX187" s="7">
        <v>0</v>
      </c>
      <c r="AY187" s="7">
        <v>0</v>
      </c>
      <c r="AZ187" s="7">
        <v>0</v>
      </c>
      <c r="BA187" s="7">
        <v>0</v>
      </c>
      <c r="BB187" s="7">
        <v>0</v>
      </c>
      <c r="BC187" s="7">
        <v>0</v>
      </c>
      <c r="BD187" s="7">
        <v>0</v>
      </c>
      <c r="BE187" s="7">
        <v>0</v>
      </c>
      <c r="BF187" s="7">
        <v>0</v>
      </c>
      <c r="BG187" s="7">
        <v>0</v>
      </c>
      <c r="BH187" s="7">
        <v>0</v>
      </c>
      <c r="BI187" s="7">
        <v>0</v>
      </c>
      <c r="BJ187" s="7">
        <v>0</v>
      </c>
      <c r="BK187" s="7">
        <v>0</v>
      </c>
      <c r="BL187" s="7">
        <v>0</v>
      </c>
      <c r="BM187" s="7">
        <v>0</v>
      </c>
      <c r="BN187" s="7">
        <v>0</v>
      </c>
      <c r="BO187" s="7">
        <v>0</v>
      </c>
      <c r="BP187" s="7">
        <v>0</v>
      </c>
      <c r="BQ187" s="7">
        <v>0</v>
      </c>
      <c r="BR187" s="7">
        <v>0</v>
      </c>
      <c r="BS187" s="7">
        <v>0</v>
      </c>
      <c r="BT187" s="7">
        <v>0</v>
      </c>
      <c r="BU187" s="7">
        <v>0</v>
      </c>
      <c r="BV187" s="7">
        <v>0</v>
      </c>
      <c r="BW187" s="7">
        <v>0</v>
      </c>
      <c r="BX187" s="7">
        <v>0</v>
      </c>
      <c r="BY187" s="7">
        <v>0</v>
      </c>
      <c r="BZ187" s="7">
        <v>0</v>
      </c>
    </row>
    <row r="188" spans="1:305" ht="15" x14ac:dyDescent="0.25">
      <c r="A188" t="s">
        <v>171</v>
      </c>
      <c r="B188" s="54"/>
      <c r="C188" s="7">
        <v>29</v>
      </c>
      <c r="D188" s="7">
        <v>16</v>
      </c>
      <c r="E188" s="7">
        <v>0</v>
      </c>
      <c r="F188" s="7">
        <v>34.799999999999997</v>
      </c>
      <c r="G188" s="7">
        <v>28</v>
      </c>
      <c r="H188" s="7">
        <v>0</v>
      </c>
      <c r="I188" s="7">
        <v>25.6</v>
      </c>
      <c r="J188" s="7">
        <v>0</v>
      </c>
      <c r="K188" s="7">
        <v>23</v>
      </c>
      <c r="L188" s="7">
        <v>10</v>
      </c>
      <c r="M188" s="7">
        <v>0</v>
      </c>
      <c r="N188" s="7">
        <v>0</v>
      </c>
      <c r="O188" s="7">
        <v>0</v>
      </c>
      <c r="P188" s="7">
        <v>4</v>
      </c>
      <c r="Q188" s="7">
        <v>0</v>
      </c>
      <c r="R188" s="7">
        <v>0</v>
      </c>
      <c r="S188" s="7">
        <v>0</v>
      </c>
      <c r="T188" s="7">
        <v>0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11.5</v>
      </c>
      <c r="AE188" s="7">
        <v>14.8</v>
      </c>
      <c r="AF188" s="7">
        <v>0</v>
      </c>
      <c r="AG188" s="7">
        <v>0</v>
      </c>
      <c r="AH188" s="7">
        <v>0</v>
      </c>
      <c r="AI188" s="7">
        <v>0</v>
      </c>
      <c r="AJ188" s="7">
        <v>0</v>
      </c>
      <c r="AK188" s="7">
        <v>14.2</v>
      </c>
      <c r="AL188" s="7">
        <v>0</v>
      </c>
      <c r="AM188" s="7">
        <v>0</v>
      </c>
      <c r="AN188" s="7">
        <v>13.6</v>
      </c>
      <c r="AO188" s="7">
        <v>0</v>
      </c>
      <c r="AP188" s="7">
        <v>0</v>
      </c>
      <c r="AQ188" s="7">
        <v>0</v>
      </c>
      <c r="AR188" s="7">
        <v>0</v>
      </c>
      <c r="AS188" s="7">
        <v>10</v>
      </c>
      <c r="AT188" s="7">
        <v>0</v>
      </c>
      <c r="AU188" s="7">
        <v>0</v>
      </c>
      <c r="AV188" s="7">
        <v>0</v>
      </c>
      <c r="AW188" s="7">
        <v>0</v>
      </c>
      <c r="AX188" s="7">
        <v>0</v>
      </c>
      <c r="AY188" s="7">
        <v>7</v>
      </c>
      <c r="AZ188" s="7">
        <v>36.6</v>
      </c>
      <c r="BA188" s="7">
        <v>0</v>
      </c>
      <c r="BB188" s="7">
        <v>0</v>
      </c>
      <c r="BC188" s="7">
        <v>0</v>
      </c>
      <c r="BD188" s="7">
        <v>0</v>
      </c>
      <c r="BE188" s="7">
        <v>0</v>
      </c>
      <c r="BF188" s="7">
        <v>0</v>
      </c>
      <c r="BG188" s="7">
        <v>0</v>
      </c>
      <c r="BH188" s="7">
        <v>13.3</v>
      </c>
      <c r="BI188" s="7">
        <v>0</v>
      </c>
      <c r="BJ188" s="7">
        <v>0</v>
      </c>
      <c r="BK188" s="7">
        <v>0</v>
      </c>
      <c r="BL188" s="7">
        <v>0</v>
      </c>
      <c r="BM188" s="7">
        <v>11.8</v>
      </c>
      <c r="BN188" s="7">
        <v>0</v>
      </c>
      <c r="BO188" s="7">
        <v>0</v>
      </c>
      <c r="BP188" s="7">
        <v>0</v>
      </c>
      <c r="BQ188" s="7">
        <v>0</v>
      </c>
      <c r="BR188" s="7">
        <v>0</v>
      </c>
      <c r="BS188" s="7">
        <v>0</v>
      </c>
      <c r="BT188" s="7">
        <v>0</v>
      </c>
      <c r="BU188" s="7">
        <v>9.3000000000000007</v>
      </c>
      <c r="BV188" s="7">
        <v>0</v>
      </c>
      <c r="BW188" s="7">
        <v>0</v>
      </c>
      <c r="BX188" s="7">
        <v>0</v>
      </c>
      <c r="BY188" s="7">
        <v>0</v>
      </c>
      <c r="BZ188" s="7">
        <v>0</v>
      </c>
    </row>
    <row r="189" spans="1:305" ht="15" x14ac:dyDescent="0.25">
      <c r="A189" t="s">
        <v>172</v>
      </c>
      <c r="B189" s="54"/>
      <c r="C189" s="7">
        <v>0</v>
      </c>
      <c r="D189" s="7">
        <v>0</v>
      </c>
      <c r="E189" s="7">
        <v>0</v>
      </c>
      <c r="F189" s="7">
        <v>0</v>
      </c>
      <c r="G189" s="7">
        <v>0</v>
      </c>
      <c r="H189" s="7">
        <v>0</v>
      </c>
      <c r="I189" s="7">
        <v>0</v>
      </c>
      <c r="J189" s="7">
        <v>0</v>
      </c>
      <c r="K189" s="7">
        <v>0</v>
      </c>
      <c r="L189" s="7">
        <v>0</v>
      </c>
      <c r="M189" s="7">
        <v>0</v>
      </c>
      <c r="N189" s="7">
        <v>0</v>
      </c>
      <c r="O189" s="7">
        <v>0</v>
      </c>
      <c r="P189" s="7">
        <v>0</v>
      </c>
      <c r="Q189" s="7">
        <v>0</v>
      </c>
      <c r="R189" s="7">
        <v>0</v>
      </c>
      <c r="S189" s="7">
        <v>0</v>
      </c>
      <c r="T189" s="7">
        <v>0</v>
      </c>
      <c r="U189" s="7">
        <v>0</v>
      </c>
      <c r="V189" s="7">
        <v>0</v>
      </c>
      <c r="W189" s="7">
        <v>0</v>
      </c>
      <c r="X189" s="7">
        <v>0</v>
      </c>
      <c r="Y189" s="7">
        <v>0</v>
      </c>
      <c r="Z189" s="7">
        <v>0</v>
      </c>
      <c r="AA189" s="7">
        <v>0</v>
      </c>
      <c r="AB189" s="7">
        <v>0</v>
      </c>
      <c r="AC189" s="7">
        <v>0</v>
      </c>
      <c r="AD189" s="7">
        <v>0</v>
      </c>
      <c r="AE189" s="7">
        <v>0</v>
      </c>
      <c r="AF189" s="7">
        <v>0</v>
      </c>
      <c r="AG189" s="7">
        <v>0</v>
      </c>
      <c r="AH189" s="7">
        <v>0</v>
      </c>
      <c r="AI189" s="7">
        <v>0</v>
      </c>
      <c r="AJ189" s="7">
        <v>0</v>
      </c>
      <c r="AK189" s="7">
        <v>0</v>
      </c>
      <c r="AL189" s="7">
        <v>0</v>
      </c>
      <c r="AM189" s="7">
        <v>0</v>
      </c>
      <c r="AN189" s="7">
        <v>0</v>
      </c>
      <c r="AO189" s="7">
        <v>0</v>
      </c>
      <c r="AP189" s="7">
        <v>0</v>
      </c>
      <c r="AQ189" s="7">
        <v>0</v>
      </c>
      <c r="AR189" s="7">
        <v>0</v>
      </c>
      <c r="AS189" s="7">
        <v>0</v>
      </c>
      <c r="AT189" s="7">
        <v>0</v>
      </c>
      <c r="AU189" s="7">
        <v>0</v>
      </c>
      <c r="AV189" s="7">
        <v>0</v>
      </c>
      <c r="AW189" s="7">
        <v>0</v>
      </c>
      <c r="AX189" s="7">
        <v>0</v>
      </c>
      <c r="AY189" s="7">
        <v>0</v>
      </c>
      <c r="AZ189" s="7">
        <v>0</v>
      </c>
      <c r="BA189" s="7">
        <v>0</v>
      </c>
      <c r="BB189" s="7">
        <v>0</v>
      </c>
      <c r="BC189" s="7">
        <v>0</v>
      </c>
      <c r="BD189" s="7">
        <v>0</v>
      </c>
      <c r="BE189" s="7">
        <v>0</v>
      </c>
      <c r="BF189" s="7">
        <v>0</v>
      </c>
      <c r="BG189" s="7">
        <v>0</v>
      </c>
      <c r="BH189" s="7">
        <v>0</v>
      </c>
      <c r="BI189" s="7">
        <v>0</v>
      </c>
      <c r="BJ189" s="7">
        <v>0</v>
      </c>
      <c r="BK189" s="7">
        <v>0</v>
      </c>
      <c r="BL189" s="7">
        <v>0</v>
      </c>
      <c r="BM189" s="7">
        <v>0</v>
      </c>
      <c r="BN189" s="7">
        <v>0</v>
      </c>
      <c r="BO189" s="7">
        <v>0</v>
      </c>
      <c r="BP189" s="7">
        <v>0</v>
      </c>
      <c r="BQ189" s="7">
        <v>0</v>
      </c>
      <c r="BR189" s="7">
        <v>0</v>
      </c>
      <c r="BS189" s="7">
        <v>0</v>
      </c>
      <c r="BT189" s="7">
        <v>0</v>
      </c>
      <c r="BU189" s="7">
        <v>0</v>
      </c>
      <c r="BV189" s="7">
        <v>0</v>
      </c>
      <c r="BW189" s="7">
        <v>0</v>
      </c>
      <c r="BX189" s="7">
        <v>0</v>
      </c>
      <c r="BY189" s="7">
        <v>0</v>
      </c>
      <c r="BZ189" s="7">
        <v>0</v>
      </c>
    </row>
    <row r="190" spans="1:305" x14ac:dyDescent="0.3">
      <c r="A190" t="s">
        <v>173</v>
      </c>
      <c r="B190" s="54"/>
      <c r="C190" s="7">
        <v>0</v>
      </c>
      <c r="D190" s="7">
        <v>0</v>
      </c>
      <c r="E190" s="7">
        <v>0</v>
      </c>
      <c r="F190" s="7">
        <v>0</v>
      </c>
      <c r="G190" s="7">
        <v>0</v>
      </c>
      <c r="H190" s="7">
        <v>0</v>
      </c>
      <c r="I190" s="7">
        <v>0</v>
      </c>
      <c r="J190" s="7">
        <v>0</v>
      </c>
      <c r="K190" s="7">
        <v>0</v>
      </c>
      <c r="L190" s="7">
        <v>0</v>
      </c>
      <c r="M190" s="7">
        <v>0</v>
      </c>
      <c r="N190" s="7">
        <v>0</v>
      </c>
      <c r="O190" s="7">
        <v>0</v>
      </c>
      <c r="P190" s="7">
        <v>0</v>
      </c>
      <c r="Q190" s="7">
        <v>0</v>
      </c>
      <c r="R190" s="7">
        <v>0</v>
      </c>
      <c r="S190" s="7">
        <v>0</v>
      </c>
      <c r="T190" s="7">
        <v>0</v>
      </c>
      <c r="U190" s="7">
        <v>0</v>
      </c>
      <c r="V190" s="7">
        <v>0</v>
      </c>
      <c r="W190" s="7">
        <v>0</v>
      </c>
      <c r="X190" s="7">
        <v>0</v>
      </c>
      <c r="Y190" s="7">
        <v>0</v>
      </c>
      <c r="Z190" s="7">
        <v>0</v>
      </c>
      <c r="AA190" s="7">
        <v>0</v>
      </c>
      <c r="AB190" s="7">
        <v>0</v>
      </c>
      <c r="AC190" s="7">
        <v>0</v>
      </c>
      <c r="AD190" s="7">
        <v>0</v>
      </c>
      <c r="AE190" s="7">
        <v>0</v>
      </c>
      <c r="AF190" s="7">
        <v>0</v>
      </c>
      <c r="AG190" s="7">
        <v>0</v>
      </c>
      <c r="AH190" s="7">
        <v>0</v>
      </c>
      <c r="AI190" s="7">
        <v>0</v>
      </c>
      <c r="AJ190" s="7">
        <v>0</v>
      </c>
      <c r="AK190" s="7">
        <v>0</v>
      </c>
      <c r="AL190" s="7">
        <v>0</v>
      </c>
      <c r="AM190" s="7">
        <v>0</v>
      </c>
      <c r="AN190" s="7">
        <v>0</v>
      </c>
      <c r="AO190" s="7">
        <v>0</v>
      </c>
      <c r="AP190" s="7">
        <v>0</v>
      </c>
      <c r="AQ190" s="7">
        <v>0</v>
      </c>
      <c r="AR190" s="7">
        <v>0</v>
      </c>
      <c r="AS190" s="7">
        <v>0</v>
      </c>
      <c r="AT190" s="7">
        <v>0</v>
      </c>
      <c r="AU190" s="7">
        <v>0</v>
      </c>
      <c r="AV190" s="7">
        <v>0</v>
      </c>
      <c r="AW190" s="7">
        <v>0</v>
      </c>
      <c r="AX190" s="7">
        <v>0</v>
      </c>
      <c r="AY190" s="7">
        <v>0</v>
      </c>
      <c r="AZ190" s="7">
        <v>0</v>
      </c>
      <c r="BA190" s="7">
        <v>0</v>
      </c>
      <c r="BB190" s="7">
        <v>0</v>
      </c>
      <c r="BC190" s="7">
        <v>0</v>
      </c>
      <c r="BD190" s="7">
        <v>0</v>
      </c>
      <c r="BE190" s="7">
        <v>0</v>
      </c>
      <c r="BF190" s="7">
        <v>0</v>
      </c>
      <c r="BG190" s="7">
        <v>0</v>
      </c>
      <c r="BH190" s="7">
        <v>0</v>
      </c>
      <c r="BI190" s="7">
        <v>0</v>
      </c>
      <c r="BJ190" s="7">
        <v>0</v>
      </c>
      <c r="BK190" s="7">
        <v>0</v>
      </c>
      <c r="BL190" s="7">
        <v>0</v>
      </c>
      <c r="BM190" s="7">
        <v>0</v>
      </c>
      <c r="BN190" s="7">
        <v>0</v>
      </c>
      <c r="BO190" s="7">
        <v>0</v>
      </c>
      <c r="BP190" s="7">
        <v>0</v>
      </c>
      <c r="BQ190" s="7">
        <v>0</v>
      </c>
      <c r="BR190" s="7">
        <v>0</v>
      </c>
      <c r="BS190" s="7">
        <v>0</v>
      </c>
      <c r="BT190" s="7">
        <v>0</v>
      </c>
      <c r="BU190" s="7">
        <v>0</v>
      </c>
      <c r="BV190" s="7">
        <v>0</v>
      </c>
      <c r="BW190" s="7">
        <v>0</v>
      </c>
      <c r="BX190" s="7">
        <v>0</v>
      </c>
      <c r="BY190" s="7">
        <v>0</v>
      </c>
      <c r="BZ190" s="7">
        <v>0</v>
      </c>
    </row>
    <row r="191" spans="1:305" ht="15" x14ac:dyDescent="0.25">
      <c r="A191" t="s">
        <v>174</v>
      </c>
      <c r="B191" s="54"/>
      <c r="C191" s="7">
        <v>0</v>
      </c>
      <c r="D191" s="7">
        <v>0</v>
      </c>
      <c r="E191" s="7">
        <v>0</v>
      </c>
      <c r="F191" s="7">
        <v>0</v>
      </c>
      <c r="G191" s="7">
        <v>0</v>
      </c>
      <c r="H191" s="7">
        <v>0</v>
      </c>
      <c r="I191" s="7">
        <v>0</v>
      </c>
      <c r="J191" s="7">
        <v>0</v>
      </c>
      <c r="K191" s="7">
        <v>0</v>
      </c>
      <c r="L191" s="7">
        <v>0</v>
      </c>
      <c r="M191" s="7">
        <v>0</v>
      </c>
      <c r="N191" s="7">
        <v>0</v>
      </c>
      <c r="O191" s="7">
        <v>0</v>
      </c>
      <c r="P191" s="7">
        <v>0</v>
      </c>
      <c r="Q191" s="7">
        <v>0</v>
      </c>
      <c r="R191" s="7">
        <v>0</v>
      </c>
      <c r="S191" s="7">
        <v>0</v>
      </c>
      <c r="T191" s="7">
        <v>0</v>
      </c>
      <c r="U191" s="7">
        <v>0</v>
      </c>
      <c r="V191" s="7">
        <v>0</v>
      </c>
      <c r="W191" s="7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7">
        <v>0</v>
      </c>
      <c r="AD191" s="7">
        <v>0</v>
      </c>
      <c r="AE191" s="7">
        <v>0</v>
      </c>
      <c r="AF191" s="7">
        <v>0</v>
      </c>
      <c r="AG191" s="7">
        <v>0</v>
      </c>
      <c r="AH191" s="7">
        <v>0</v>
      </c>
      <c r="AI191" s="7">
        <v>0</v>
      </c>
      <c r="AJ191" s="7">
        <v>0</v>
      </c>
      <c r="AK191" s="7">
        <v>0</v>
      </c>
      <c r="AL191" s="7">
        <v>0</v>
      </c>
      <c r="AM191" s="7">
        <v>0</v>
      </c>
      <c r="AN191" s="7">
        <v>0</v>
      </c>
      <c r="AO191" s="7">
        <v>0</v>
      </c>
      <c r="AP191" s="7">
        <v>0</v>
      </c>
      <c r="AQ191" s="7">
        <v>0</v>
      </c>
      <c r="AR191" s="7">
        <v>0</v>
      </c>
      <c r="AS191" s="7">
        <v>0</v>
      </c>
      <c r="AT191" s="7">
        <v>0</v>
      </c>
      <c r="AU191" s="7">
        <v>0</v>
      </c>
      <c r="AV191" s="7">
        <v>0</v>
      </c>
      <c r="AW191" s="7">
        <v>0</v>
      </c>
      <c r="AX191" s="7">
        <v>0</v>
      </c>
      <c r="AY191" s="7">
        <v>0</v>
      </c>
      <c r="AZ191" s="7">
        <v>0</v>
      </c>
      <c r="BA191" s="7">
        <v>0</v>
      </c>
      <c r="BB191" s="7">
        <v>0</v>
      </c>
      <c r="BC191" s="7">
        <v>0</v>
      </c>
      <c r="BD191" s="7">
        <v>0</v>
      </c>
      <c r="BE191" s="7">
        <v>0</v>
      </c>
      <c r="BF191" s="7">
        <v>0</v>
      </c>
      <c r="BG191" s="7">
        <v>0</v>
      </c>
      <c r="BH191" s="7">
        <v>0</v>
      </c>
      <c r="BI191" s="7">
        <v>0</v>
      </c>
      <c r="BJ191" s="7">
        <v>0</v>
      </c>
      <c r="BK191" s="7">
        <v>0</v>
      </c>
      <c r="BL191" s="7">
        <v>0</v>
      </c>
      <c r="BM191" s="7">
        <v>0</v>
      </c>
      <c r="BN191" s="7">
        <v>0</v>
      </c>
      <c r="BO191" s="7">
        <v>0</v>
      </c>
      <c r="BP191" s="7">
        <v>0</v>
      </c>
      <c r="BQ191" s="7">
        <v>0</v>
      </c>
      <c r="BR191" s="7">
        <v>0</v>
      </c>
      <c r="BS191" s="7">
        <v>0</v>
      </c>
      <c r="BT191" s="7">
        <v>0</v>
      </c>
      <c r="BU191" s="7">
        <v>0</v>
      </c>
      <c r="BV191" s="7">
        <v>0</v>
      </c>
      <c r="BW191" s="7">
        <v>0</v>
      </c>
      <c r="BX191" s="7">
        <v>0</v>
      </c>
      <c r="BY191" s="7">
        <v>0</v>
      </c>
      <c r="BZ191" s="7">
        <v>0</v>
      </c>
    </row>
    <row r="192" spans="1:305" ht="15" x14ac:dyDescent="0.25">
      <c r="A192" t="s">
        <v>176</v>
      </c>
      <c r="B192" s="54"/>
      <c r="C192" s="7">
        <v>164.9</v>
      </c>
      <c r="D192" s="7">
        <v>100.8</v>
      </c>
      <c r="E192" s="7">
        <v>66</v>
      </c>
      <c r="F192" s="7">
        <v>222</v>
      </c>
      <c r="G192" s="7">
        <v>114.1</v>
      </c>
      <c r="H192" s="7">
        <v>9.1</v>
      </c>
      <c r="I192" s="7">
        <v>117.6</v>
      </c>
      <c r="J192" s="7">
        <v>65</v>
      </c>
      <c r="K192" s="7">
        <v>203.8</v>
      </c>
      <c r="L192" s="7">
        <v>81.400000000000006</v>
      </c>
      <c r="M192" s="7">
        <v>62</v>
      </c>
      <c r="N192" s="7">
        <v>105.1</v>
      </c>
      <c r="O192" s="7">
        <v>80.400000000000006</v>
      </c>
      <c r="P192" s="7">
        <v>118.3</v>
      </c>
      <c r="Q192" s="7">
        <v>238.8</v>
      </c>
      <c r="R192" s="7">
        <v>31.6</v>
      </c>
      <c r="S192" s="7">
        <v>104.7</v>
      </c>
      <c r="T192" s="7">
        <v>19.600000000000001</v>
      </c>
      <c r="U192" s="7">
        <v>46</v>
      </c>
      <c r="V192" s="7">
        <v>32</v>
      </c>
      <c r="W192" s="7">
        <v>55.7</v>
      </c>
      <c r="X192" s="7">
        <v>37.200000000000003</v>
      </c>
      <c r="Y192" s="7">
        <v>106.6</v>
      </c>
      <c r="Z192" s="7">
        <v>32.200000000000003</v>
      </c>
      <c r="AA192" s="7">
        <v>80.2</v>
      </c>
      <c r="AB192" s="7">
        <v>37</v>
      </c>
      <c r="AC192" s="7">
        <v>45.3</v>
      </c>
      <c r="AD192" s="7">
        <v>133.19999999999999</v>
      </c>
      <c r="AE192" s="7">
        <v>84.1</v>
      </c>
      <c r="AF192" s="7">
        <v>34.299999999999997</v>
      </c>
      <c r="AG192" s="7">
        <v>52</v>
      </c>
      <c r="AH192" s="7">
        <v>46.2</v>
      </c>
      <c r="AI192" s="7">
        <v>49.9</v>
      </c>
      <c r="AJ192" s="7">
        <v>15</v>
      </c>
      <c r="AK192" s="7">
        <v>102.4</v>
      </c>
      <c r="AL192" s="7">
        <v>69.400000000000006</v>
      </c>
      <c r="AM192" s="7">
        <v>14.2</v>
      </c>
      <c r="AN192" s="7">
        <v>97.6</v>
      </c>
      <c r="AO192" s="7">
        <v>73</v>
      </c>
      <c r="AP192" s="7">
        <v>84.6</v>
      </c>
      <c r="AQ192" s="7">
        <v>59.7</v>
      </c>
      <c r="AR192" s="7">
        <v>33</v>
      </c>
      <c r="AS192" s="7">
        <v>69.8</v>
      </c>
      <c r="AT192" s="7">
        <v>24.8</v>
      </c>
      <c r="AU192" s="7">
        <v>27.7</v>
      </c>
      <c r="AV192" s="7">
        <v>14.3</v>
      </c>
      <c r="AW192" s="7">
        <v>51.3</v>
      </c>
      <c r="AX192" s="7">
        <v>6.5</v>
      </c>
      <c r="AY192" s="7">
        <v>81.3</v>
      </c>
      <c r="AZ192" s="7">
        <v>93.9</v>
      </c>
      <c r="BA192" s="7">
        <v>55.7</v>
      </c>
      <c r="BB192" s="7">
        <v>37</v>
      </c>
      <c r="BC192" s="7">
        <v>80.8</v>
      </c>
      <c r="BD192" s="7">
        <v>122.5</v>
      </c>
      <c r="BE192" s="7">
        <v>32.4</v>
      </c>
      <c r="BF192" s="7">
        <v>29.8</v>
      </c>
      <c r="BG192" s="7">
        <v>8.6</v>
      </c>
      <c r="BH192" s="7">
        <v>30.5</v>
      </c>
      <c r="BI192" s="7">
        <v>14.4</v>
      </c>
      <c r="BJ192" s="7">
        <v>55.8</v>
      </c>
      <c r="BK192" s="7">
        <v>16.5</v>
      </c>
      <c r="BL192" s="7">
        <v>37</v>
      </c>
      <c r="BM192" s="7">
        <v>53.5</v>
      </c>
      <c r="BN192" s="7">
        <v>4.2</v>
      </c>
      <c r="BO192" s="7">
        <v>11.4</v>
      </c>
      <c r="BP192" s="7">
        <v>27.6</v>
      </c>
      <c r="BQ192" s="7">
        <v>8.8000000000000007</v>
      </c>
      <c r="BR192" s="7">
        <v>8.1999999999999993</v>
      </c>
      <c r="BS192" s="7">
        <v>34.700000000000003</v>
      </c>
      <c r="BT192" s="7">
        <v>24</v>
      </c>
      <c r="BU192" s="7">
        <v>57.9</v>
      </c>
      <c r="BV192" s="7">
        <v>21.7</v>
      </c>
      <c r="BW192" s="7">
        <v>12.2</v>
      </c>
      <c r="BX192" s="7">
        <v>23.4</v>
      </c>
      <c r="BY192" s="7">
        <v>7</v>
      </c>
      <c r="BZ192" s="7">
        <v>11.6</v>
      </c>
    </row>
    <row r="193" spans="1:305" ht="15" x14ac:dyDescent="0.25">
      <c r="A193" t="s">
        <v>175</v>
      </c>
      <c r="B193" s="54"/>
      <c r="C193" s="7">
        <v>79.900000000000006</v>
      </c>
      <c r="D193" s="7">
        <v>91</v>
      </c>
      <c r="E193" s="7">
        <v>103.4</v>
      </c>
      <c r="F193" s="7">
        <v>38.4</v>
      </c>
      <c r="G193" s="7">
        <v>65</v>
      </c>
      <c r="H193" s="7">
        <v>56.5</v>
      </c>
      <c r="I193" s="7">
        <v>161</v>
      </c>
      <c r="J193" s="7">
        <v>54</v>
      </c>
      <c r="K193" s="7">
        <v>221.5</v>
      </c>
      <c r="L193" s="7">
        <v>133.80000000000001</v>
      </c>
      <c r="M193" s="7">
        <v>25.7</v>
      </c>
      <c r="N193" s="7">
        <v>30.5</v>
      </c>
      <c r="O193" s="7">
        <v>0</v>
      </c>
      <c r="P193" s="7">
        <v>139.80000000000001</v>
      </c>
      <c r="Q193" s="7">
        <v>208.5</v>
      </c>
      <c r="R193" s="7">
        <v>0</v>
      </c>
      <c r="S193" s="7">
        <v>215.1</v>
      </c>
      <c r="T193" s="7">
        <v>29.9</v>
      </c>
      <c r="U193" s="7">
        <v>93.5</v>
      </c>
      <c r="V193" s="7">
        <v>54</v>
      </c>
      <c r="W193" s="7">
        <v>135.69999999999999</v>
      </c>
      <c r="X193" s="7">
        <v>56.1</v>
      </c>
      <c r="Y193" s="7">
        <v>103</v>
      </c>
      <c r="Z193" s="7">
        <v>50</v>
      </c>
      <c r="AA193" s="7">
        <v>100.3</v>
      </c>
      <c r="AB193" s="7">
        <v>149.4</v>
      </c>
      <c r="AC193" s="7">
        <v>83.4</v>
      </c>
      <c r="AD193" s="7">
        <v>63.7</v>
      </c>
      <c r="AE193" s="7">
        <v>3.7</v>
      </c>
      <c r="AF193" s="7">
        <v>66.3</v>
      </c>
      <c r="AG193" s="7">
        <v>49.7</v>
      </c>
      <c r="AH193" s="7">
        <v>81.3</v>
      </c>
      <c r="AI193" s="7">
        <v>15</v>
      </c>
      <c r="AJ193" s="7">
        <v>58</v>
      </c>
      <c r="AK193" s="7">
        <v>39.200000000000003</v>
      </c>
      <c r="AL193" s="7">
        <v>7</v>
      </c>
      <c r="AM193" s="7">
        <v>67.900000000000006</v>
      </c>
      <c r="AN193" s="7">
        <v>56</v>
      </c>
      <c r="AO193" s="7">
        <v>18.399999999999999</v>
      </c>
      <c r="AP193" s="7">
        <v>238.4</v>
      </c>
      <c r="AQ193" s="7">
        <v>73.7</v>
      </c>
      <c r="AR193" s="7">
        <v>86.6</v>
      </c>
      <c r="AS193" s="7">
        <v>54.1</v>
      </c>
      <c r="AT193" s="7">
        <v>29</v>
      </c>
      <c r="AU193" s="7">
        <v>23.9</v>
      </c>
      <c r="AV193" s="7">
        <v>12.5</v>
      </c>
      <c r="AW193" s="7">
        <v>24.5</v>
      </c>
      <c r="AX193" s="7">
        <v>3.2</v>
      </c>
      <c r="AY193" s="7">
        <v>111</v>
      </c>
      <c r="AZ193" s="7">
        <v>95.3</v>
      </c>
      <c r="BA193" s="7">
        <v>31.7</v>
      </c>
      <c r="BB193" s="7">
        <v>54</v>
      </c>
      <c r="BC193" s="7">
        <v>46.8</v>
      </c>
      <c r="BD193" s="7">
        <v>199.5</v>
      </c>
      <c r="BE193" s="7">
        <v>0</v>
      </c>
      <c r="BF193" s="7">
        <v>57.5</v>
      </c>
      <c r="BG193" s="7">
        <v>22.8</v>
      </c>
      <c r="BH193" s="7">
        <v>30</v>
      </c>
      <c r="BI193" s="7">
        <v>35</v>
      </c>
      <c r="BJ193" s="7">
        <v>82.4</v>
      </c>
      <c r="BK193" s="7">
        <v>45.1</v>
      </c>
      <c r="BL193" s="7">
        <v>27</v>
      </c>
      <c r="BM193" s="7">
        <v>108</v>
      </c>
      <c r="BN193" s="7">
        <v>9.1</v>
      </c>
      <c r="BO193" s="7">
        <v>17.399999999999999</v>
      </c>
      <c r="BP193" s="7">
        <v>23.5</v>
      </c>
      <c r="BQ193" s="7">
        <v>0</v>
      </c>
      <c r="BR193" s="7">
        <v>0</v>
      </c>
      <c r="BS193" s="7">
        <v>62.2</v>
      </c>
      <c r="BT193" s="7">
        <v>83</v>
      </c>
      <c r="BU193" s="7">
        <v>74.900000000000006</v>
      </c>
      <c r="BV193" s="7">
        <v>15.8</v>
      </c>
      <c r="BW193" s="7">
        <v>30.3</v>
      </c>
      <c r="BX193" s="7">
        <v>43.8</v>
      </c>
      <c r="BY193" s="7">
        <v>20.2</v>
      </c>
      <c r="BZ193" s="7">
        <v>21.8</v>
      </c>
    </row>
    <row r="194" spans="1:305" ht="15" x14ac:dyDescent="0.25">
      <c r="A194" t="s">
        <v>49</v>
      </c>
      <c r="B194" s="54" t="e">
        <f ca="1">_xll.RiskLognorm(4092.1,2132.1,_xll.RiskShift(2278.3),_xll.RiskName("Dataset 18"))</f>
        <v>#NAME?</v>
      </c>
      <c r="C194" s="7">
        <v>6414.7019631846215</v>
      </c>
      <c r="D194" s="7">
        <v>3310.0380360364279</v>
      </c>
      <c r="E194" s="7">
        <v>3984.4783657628363</v>
      </c>
      <c r="F194" s="7">
        <v>5040.2759559300066</v>
      </c>
      <c r="G194" s="7">
        <v>4193.1180149122101</v>
      </c>
      <c r="H194" s="7">
        <v>5996.3963116296572</v>
      </c>
      <c r="I194" s="7">
        <v>3822.4411675675674</v>
      </c>
      <c r="J194" s="7">
        <v>3528.4452559277615</v>
      </c>
      <c r="K194" s="7">
        <v>5817.7633309398734</v>
      </c>
      <c r="L194" s="7">
        <v>5193.3995778905937</v>
      </c>
      <c r="M194" s="7">
        <v>4451.8874701093528</v>
      </c>
      <c r="N194" s="7">
        <v>5463.6414712253936</v>
      </c>
      <c r="O194" s="7">
        <v>5595.6899152255819</v>
      </c>
      <c r="P194" s="7">
        <v>4379.7508370411151</v>
      </c>
      <c r="Q194" s="7">
        <v>4299</v>
      </c>
      <c r="R194" s="7">
        <v>5447.6118474438736</v>
      </c>
      <c r="S194" s="7">
        <v>3882.8479563501728</v>
      </c>
      <c r="T194" s="7">
        <v>5185.3691277935077</v>
      </c>
      <c r="U194" s="7">
        <v>5017.5645239246014</v>
      </c>
      <c r="V194" s="7">
        <v>4544.6782956673424</v>
      </c>
      <c r="W194" s="7">
        <v>6378.8950253039629</v>
      </c>
      <c r="X194" s="7">
        <v>6459.0188653353071</v>
      </c>
      <c r="Y194" s="7">
        <v>6014.846479976236</v>
      </c>
      <c r="Z194" s="7">
        <v>4739.5889424171501</v>
      </c>
      <c r="AA194" s="7">
        <v>5233.5584689091565</v>
      </c>
      <c r="AB194" s="7">
        <v>4343.7101516919483</v>
      </c>
      <c r="AC194" s="7">
        <v>5636.5418468903536</v>
      </c>
      <c r="AD194" s="7">
        <v>4670.1898748473532</v>
      </c>
      <c r="AE194" s="7">
        <v>7003.8999282277873</v>
      </c>
      <c r="AF194" s="7">
        <v>5487.0132619929573</v>
      </c>
      <c r="AG194" s="7">
        <v>4309.358354151359</v>
      </c>
      <c r="AH194" s="7">
        <v>5448.5226865390059</v>
      </c>
      <c r="AI194" s="7">
        <v>4371.8032421239877</v>
      </c>
      <c r="AJ194" s="7">
        <v>5373.3731929856822</v>
      </c>
      <c r="AK194" s="7">
        <v>8613.5261200743716</v>
      </c>
      <c r="AL194" s="7">
        <v>7227.5893338610331</v>
      </c>
      <c r="AM194" s="7">
        <v>5196.9756135374964</v>
      </c>
      <c r="AN194" s="7">
        <v>5819.6018952971399</v>
      </c>
      <c r="AO194" s="7">
        <v>5634.3932675356764</v>
      </c>
      <c r="AP194" s="7">
        <v>6974.019851710118</v>
      </c>
      <c r="AQ194" s="7">
        <v>5910.0580773345564</v>
      </c>
      <c r="AR194" s="7">
        <v>6474.1592919266868</v>
      </c>
      <c r="AS194" s="7">
        <v>6423.4597835624454</v>
      </c>
      <c r="AT194" s="7">
        <v>6215.7555229680684</v>
      </c>
      <c r="AU194" s="7">
        <v>4817.6684321953517</v>
      </c>
      <c r="AV194" s="7">
        <v>6128.1632435580914</v>
      </c>
      <c r="AW194" s="7">
        <v>5365.4742001052427</v>
      </c>
      <c r="AX194" s="7">
        <v>5170.6753652708685</v>
      </c>
      <c r="AY194" s="7">
        <v>6999.8661996095097</v>
      </c>
      <c r="AZ194" s="7">
        <v>7842.6991303773866</v>
      </c>
      <c r="BA194" s="7">
        <v>6168.6425314608787</v>
      </c>
      <c r="BB194" s="7">
        <v>4313.2375740175848</v>
      </c>
      <c r="BC194" s="7">
        <v>7018.874987344976</v>
      </c>
      <c r="BD194" s="7">
        <v>4732.5945653374574</v>
      </c>
      <c r="BE194" s="7">
        <v>8292.7413227812322</v>
      </c>
      <c r="BF194" s="7">
        <v>6343.7879873036545</v>
      </c>
      <c r="BG194" s="7">
        <v>4007.7308989780972</v>
      </c>
      <c r="BH194" s="7">
        <v>8038.110097964829</v>
      </c>
      <c r="BI194" s="7">
        <v>8895.2300469483562</v>
      </c>
      <c r="BJ194" s="7">
        <v>7274.4493533418899</v>
      </c>
      <c r="BK194" s="7">
        <v>10177.521061371108</v>
      </c>
      <c r="BL194" s="7">
        <v>7182.085340014798</v>
      </c>
      <c r="BM194" s="7">
        <v>7354.4147369119501</v>
      </c>
      <c r="BN194" s="7">
        <v>5724.1739338898915</v>
      </c>
      <c r="BO194" s="7">
        <v>8183.3006799222949</v>
      </c>
      <c r="BP194" s="7">
        <v>9180.7338924895157</v>
      </c>
      <c r="BQ194" s="7">
        <v>10227.498177830075</v>
      </c>
      <c r="BR194" s="7">
        <v>9563.2805674861993</v>
      </c>
      <c r="BS194" s="7">
        <v>8517.4042528997052</v>
      </c>
      <c r="BT194" s="7">
        <v>8196.1833843510012</v>
      </c>
      <c r="BU194" s="7">
        <v>8796.115803494331</v>
      </c>
      <c r="BV194" s="7">
        <v>9753.9649236148052</v>
      </c>
      <c r="BW194" s="7">
        <v>8444.4570426241007</v>
      </c>
      <c r="BX194" s="7">
        <v>8359.0829355476126</v>
      </c>
      <c r="BY194" s="7">
        <v>10401.869885612996</v>
      </c>
      <c r="BZ194" s="7">
        <v>17102.595019514276</v>
      </c>
    </row>
    <row r="195" spans="1:305" ht="15" x14ac:dyDescent="0.25">
      <c r="B195" s="54"/>
    </row>
    <row r="196" spans="1:305" ht="15" x14ac:dyDescent="0.25">
      <c r="A196" t="s">
        <v>195</v>
      </c>
      <c r="B196" s="54"/>
      <c r="C196" s="7">
        <f>SUM(C183:C186)</f>
        <v>120.3</v>
      </c>
      <c r="D196" s="7">
        <f t="shared" ref="D196:BO196" si="56">SUM(D183:D186)</f>
        <v>60.8</v>
      </c>
      <c r="E196" s="7">
        <f t="shared" si="56"/>
        <v>66</v>
      </c>
      <c r="F196" s="7">
        <f t="shared" si="56"/>
        <v>153.5</v>
      </c>
      <c r="G196" s="7">
        <f t="shared" si="56"/>
        <v>86.1</v>
      </c>
      <c r="H196" s="7">
        <f t="shared" si="56"/>
        <v>9.1</v>
      </c>
      <c r="I196" s="7">
        <f t="shared" si="56"/>
        <v>91.9</v>
      </c>
      <c r="J196" s="7">
        <f t="shared" si="56"/>
        <v>65</v>
      </c>
      <c r="K196" s="7">
        <f t="shared" si="56"/>
        <v>180.70000000000002</v>
      </c>
      <c r="L196" s="7">
        <f t="shared" si="56"/>
        <v>71.400000000000006</v>
      </c>
      <c r="M196" s="7">
        <f t="shared" si="56"/>
        <v>62</v>
      </c>
      <c r="N196" s="7">
        <f t="shared" si="56"/>
        <v>105.1</v>
      </c>
      <c r="O196" s="7">
        <f t="shared" si="56"/>
        <v>80.400000000000006</v>
      </c>
      <c r="P196" s="7">
        <f t="shared" si="56"/>
        <v>114.30000000000001</v>
      </c>
      <c r="Q196" s="7">
        <f t="shared" si="56"/>
        <v>210.5</v>
      </c>
      <c r="R196" s="7">
        <f t="shared" si="56"/>
        <v>31.6</v>
      </c>
      <c r="S196" s="7">
        <f t="shared" si="56"/>
        <v>104.7</v>
      </c>
      <c r="T196" s="7">
        <f t="shared" si="56"/>
        <v>19.600000000000001</v>
      </c>
      <c r="U196" s="7">
        <f t="shared" si="56"/>
        <v>46</v>
      </c>
      <c r="V196" s="7">
        <f t="shared" si="56"/>
        <v>32</v>
      </c>
      <c r="W196" s="7">
        <f t="shared" si="56"/>
        <v>55.7</v>
      </c>
      <c r="X196" s="7">
        <f t="shared" si="56"/>
        <v>29.1</v>
      </c>
      <c r="Y196" s="7">
        <f t="shared" si="56"/>
        <v>90</v>
      </c>
      <c r="Z196" s="7">
        <f t="shared" si="56"/>
        <v>32.200000000000003</v>
      </c>
      <c r="AA196" s="7">
        <f t="shared" si="56"/>
        <v>80.2</v>
      </c>
      <c r="AB196" s="7">
        <f t="shared" si="56"/>
        <v>36.9</v>
      </c>
      <c r="AC196" s="7">
        <f t="shared" si="56"/>
        <v>45.3</v>
      </c>
      <c r="AD196" s="7">
        <f t="shared" si="56"/>
        <v>121.7</v>
      </c>
      <c r="AE196" s="7">
        <f t="shared" si="56"/>
        <v>69.400000000000006</v>
      </c>
      <c r="AF196" s="7">
        <f t="shared" si="56"/>
        <v>34.299999999999997</v>
      </c>
      <c r="AG196" s="7">
        <f t="shared" si="56"/>
        <v>52</v>
      </c>
      <c r="AH196" s="7">
        <f t="shared" si="56"/>
        <v>46.2</v>
      </c>
      <c r="AI196" s="7">
        <f t="shared" si="56"/>
        <v>49.900000000000006</v>
      </c>
      <c r="AJ196" s="7">
        <f t="shared" si="56"/>
        <v>15</v>
      </c>
      <c r="AK196" s="7">
        <f t="shared" si="56"/>
        <v>88.199999999999989</v>
      </c>
      <c r="AL196" s="7">
        <f t="shared" si="56"/>
        <v>69.400000000000006</v>
      </c>
      <c r="AM196" s="7">
        <f t="shared" si="56"/>
        <v>14.2</v>
      </c>
      <c r="AN196" s="7">
        <f t="shared" si="56"/>
        <v>84</v>
      </c>
      <c r="AO196" s="7">
        <f t="shared" si="56"/>
        <v>62.099999999999994</v>
      </c>
      <c r="AP196" s="7">
        <f t="shared" si="56"/>
        <v>84.699999999999989</v>
      </c>
      <c r="AQ196" s="7">
        <f t="shared" si="56"/>
        <v>59.7</v>
      </c>
      <c r="AR196" s="7">
        <f t="shared" si="56"/>
        <v>33</v>
      </c>
      <c r="AS196" s="7">
        <f t="shared" si="56"/>
        <v>59.8</v>
      </c>
      <c r="AT196" s="7">
        <f t="shared" si="56"/>
        <v>24.8</v>
      </c>
      <c r="AU196" s="7">
        <f t="shared" si="56"/>
        <v>27.7</v>
      </c>
      <c r="AV196" s="7">
        <f t="shared" si="56"/>
        <v>14.3</v>
      </c>
      <c r="AW196" s="7">
        <f t="shared" si="56"/>
        <v>51.3</v>
      </c>
      <c r="AX196" s="7">
        <f t="shared" si="56"/>
        <v>6.5</v>
      </c>
      <c r="AY196" s="7">
        <f t="shared" si="56"/>
        <v>74.400000000000006</v>
      </c>
      <c r="AZ196" s="7">
        <f t="shared" si="56"/>
        <v>57.300000000000004</v>
      </c>
      <c r="BA196" s="7">
        <f t="shared" si="56"/>
        <v>55.7</v>
      </c>
      <c r="BB196" s="7">
        <f t="shared" si="56"/>
        <v>37</v>
      </c>
      <c r="BC196" s="7">
        <f t="shared" si="56"/>
        <v>80.7</v>
      </c>
      <c r="BD196" s="7">
        <f t="shared" si="56"/>
        <v>122.5</v>
      </c>
      <c r="BE196" s="7">
        <f t="shared" si="56"/>
        <v>32.4</v>
      </c>
      <c r="BF196" s="7">
        <f t="shared" si="56"/>
        <v>29.8</v>
      </c>
      <c r="BG196" s="7">
        <f t="shared" si="56"/>
        <v>8.6999999999999993</v>
      </c>
      <c r="BH196" s="7">
        <f t="shared" si="56"/>
        <v>17.2</v>
      </c>
      <c r="BI196" s="7">
        <f t="shared" si="56"/>
        <v>14.4</v>
      </c>
      <c r="BJ196" s="7">
        <f t="shared" si="56"/>
        <v>55.8</v>
      </c>
      <c r="BK196" s="7">
        <f t="shared" si="56"/>
        <v>16.5</v>
      </c>
      <c r="BL196" s="7">
        <f t="shared" si="56"/>
        <v>37</v>
      </c>
      <c r="BM196" s="7">
        <f t="shared" si="56"/>
        <v>41.7</v>
      </c>
      <c r="BN196" s="7">
        <f t="shared" si="56"/>
        <v>4.1999999999999993</v>
      </c>
      <c r="BO196" s="7">
        <f t="shared" si="56"/>
        <v>11.4</v>
      </c>
      <c r="BP196" s="7">
        <f t="shared" ref="BP196:BZ196" si="57">SUM(BP183:BP186)</f>
        <v>27.6</v>
      </c>
      <c r="BQ196" s="7">
        <f t="shared" si="57"/>
        <v>8.8000000000000007</v>
      </c>
      <c r="BR196" s="7">
        <f t="shared" si="57"/>
        <v>8.1999999999999993</v>
      </c>
      <c r="BS196" s="7">
        <f t="shared" si="57"/>
        <v>34.699999999999996</v>
      </c>
      <c r="BT196" s="7">
        <f t="shared" si="57"/>
        <v>24</v>
      </c>
      <c r="BU196" s="7">
        <f t="shared" si="57"/>
        <v>48.599999999999994</v>
      </c>
      <c r="BV196" s="7">
        <f t="shared" si="57"/>
        <v>21.7</v>
      </c>
      <c r="BW196" s="7">
        <f t="shared" si="57"/>
        <v>12.2</v>
      </c>
      <c r="BX196" s="7">
        <f t="shared" si="57"/>
        <v>23.3</v>
      </c>
      <c r="BY196" s="7">
        <f t="shared" si="57"/>
        <v>7</v>
      </c>
      <c r="BZ196" s="7">
        <f t="shared" si="57"/>
        <v>11.6</v>
      </c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  <c r="GS196" s="7"/>
      <c r="GT196" s="7"/>
      <c r="GU196" s="7"/>
      <c r="GV196" s="7"/>
      <c r="GW196" s="7"/>
      <c r="GX196" s="7"/>
      <c r="GY196" s="7"/>
      <c r="GZ196" s="7"/>
      <c r="HA196" s="7"/>
      <c r="HB196" s="7"/>
      <c r="HC196" s="7"/>
      <c r="HD196" s="7"/>
      <c r="HE196" s="7"/>
      <c r="HF196" s="7"/>
      <c r="HG196" s="7"/>
      <c r="HH196" s="7"/>
      <c r="HI196" s="7"/>
      <c r="HJ196" s="7"/>
      <c r="HK196" s="7"/>
      <c r="HL196" s="7"/>
      <c r="HM196" s="7"/>
      <c r="HN196" s="7"/>
      <c r="HO196" s="7"/>
      <c r="HP196" s="7"/>
      <c r="HQ196" s="7"/>
      <c r="HR196" s="7"/>
      <c r="HS196" s="7"/>
      <c r="HT196" s="7"/>
      <c r="HU196" s="7"/>
      <c r="HV196" s="7"/>
      <c r="HW196" s="7"/>
      <c r="HX196" s="7"/>
      <c r="HY196" s="7"/>
      <c r="HZ196" s="7"/>
      <c r="IA196" s="7"/>
      <c r="IB196" s="7"/>
      <c r="IC196" s="7"/>
      <c r="ID196" s="7"/>
      <c r="IE196" s="7"/>
      <c r="IF196" s="7"/>
      <c r="IG196" s="7"/>
      <c r="IH196" s="7"/>
      <c r="II196" s="7"/>
      <c r="IJ196" s="7"/>
      <c r="IK196" s="7"/>
      <c r="IL196" s="7"/>
      <c r="IM196" s="7"/>
      <c r="IN196" s="7"/>
      <c r="IO196" s="7"/>
      <c r="IP196" s="7"/>
      <c r="IQ196" s="7"/>
      <c r="IR196" s="7"/>
      <c r="IS196" s="7"/>
      <c r="IT196" s="7"/>
      <c r="IU196" s="7"/>
      <c r="IV196" s="7"/>
      <c r="IW196" s="7"/>
      <c r="IX196" s="7"/>
      <c r="IY196" s="7"/>
      <c r="IZ196" s="7"/>
      <c r="JA196" s="7"/>
      <c r="JB196" s="7"/>
      <c r="JC196" s="7"/>
      <c r="JD196" s="7"/>
      <c r="JE196" s="7"/>
      <c r="JF196" s="7"/>
      <c r="JG196" s="7"/>
      <c r="JH196" s="7"/>
      <c r="JI196" s="7"/>
      <c r="JJ196" s="7"/>
      <c r="JK196" s="7"/>
      <c r="JL196" s="7"/>
      <c r="JM196" s="7"/>
      <c r="JN196" s="7"/>
      <c r="JO196" s="7"/>
      <c r="JP196" s="7"/>
      <c r="JQ196" s="7"/>
      <c r="JR196" s="7"/>
      <c r="JS196" s="7"/>
      <c r="JT196" s="7"/>
      <c r="JU196" s="7"/>
      <c r="JV196" s="7"/>
      <c r="JW196" s="7"/>
      <c r="JX196" s="7"/>
      <c r="JY196" s="7"/>
      <c r="JZ196" s="7"/>
      <c r="KA196" s="7"/>
      <c r="KB196" s="7"/>
      <c r="KC196" s="7"/>
      <c r="KD196" s="7"/>
      <c r="KE196" s="7"/>
      <c r="KF196" s="7"/>
      <c r="KG196" s="7"/>
      <c r="KH196" s="7"/>
      <c r="KI196" s="7"/>
      <c r="KJ196" s="7"/>
      <c r="KK196" s="7"/>
      <c r="KL196" s="7"/>
      <c r="KM196" s="7"/>
      <c r="KN196" s="7"/>
      <c r="KO196" s="7"/>
      <c r="KP196" s="7"/>
      <c r="KQ196" s="7"/>
      <c r="KR196" s="7"/>
      <c r="KS196" s="7"/>
    </row>
    <row r="197" spans="1:305" ht="15" x14ac:dyDescent="0.25">
      <c r="A197" t="s">
        <v>196</v>
      </c>
      <c r="B197" s="54"/>
      <c r="C197" s="50">
        <f>C196/C192</f>
        <v>0.72953305033353544</v>
      </c>
      <c r="D197" s="50">
        <f t="shared" ref="D197:BO197" si="58">D196/D192</f>
        <v>0.60317460317460314</v>
      </c>
      <c r="E197" s="50">
        <f t="shared" si="58"/>
        <v>1</v>
      </c>
      <c r="F197" s="50">
        <f t="shared" si="58"/>
        <v>0.69144144144144148</v>
      </c>
      <c r="G197" s="50">
        <f t="shared" si="58"/>
        <v>0.754601226993865</v>
      </c>
      <c r="H197" s="50">
        <f t="shared" si="58"/>
        <v>1</v>
      </c>
      <c r="I197" s="50">
        <f t="shared" si="58"/>
        <v>0.78146258503401367</v>
      </c>
      <c r="J197" s="50">
        <f t="shared" si="58"/>
        <v>1</v>
      </c>
      <c r="K197" s="50">
        <f t="shared" si="58"/>
        <v>0.88665358194308153</v>
      </c>
      <c r="L197" s="50">
        <f t="shared" si="58"/>
        <v>0.87714987714987713</v>
      </c>
      <c r="M197" s="50">
        <f t="shared" si="58"/>
        <v>1</v>
      </c>
      <c r="N197" s="50">
        <f t="shared" si="58"/>
        <v>1</v>
      </c>
      <c r="O197" s="50">
        <f t="shared" si="58"/>
        <v>1</v>
      </c>
      <c r="P197" s="50">
        <f t="shared" si="58"/>
        <v>0.96618765849535093</v>
      </c>
      <c r="Q197" s="50">
        <f t="shared" si="58"/>
        <v>0.88149078726968166</v>
      </c>
      <c r="R197" s="50">
        <f t="shared" si="58"/>
        <v>1</v>
      </c>
      <c r="S197" s="50">
        <f t="shared" si="58"/>
        <v>1</v>
      </c>
      <c r="T197" s="50">
        <f t="shared" si="58"/>
        <v>1</v>
      </c>
      <c r="U197" s="50">
        <f t="shared" si="58"/>
        <v>1</v>
      </c>
      <c r="V197" s="50">
        <f t="shared" si="58"/>
        <v>1</v>
      </c>
      <c r="W197" s="50">
        <f t="shared" si="58"/>
        <v>1</v>
      </c>
      <c r="X197" s="50">
        <f t="shared" si="58"/>
        <v>0.782258064516129</v>
      </c>
      <c r="Y197" s="50">
        <f t="shared" si="58"/>
        <v>0.84427767354596628</v>
      </c>
      <c r="Z197" s="50">
        <f t="shared" si="58"/>
        <v>1</v>
      </c>
      <c r="AA197" s="50">
        <f t="shared" si="58"/>
        <v>1</v>
      </c>
      <c r="AB197" s="50">
        <f t="shared" si="58"/>
        <v>0.99729729729729721</v>
      </c>
      <c r="AC197" s="50">
        <f t="shared" si="58"/>
        <v>1</v>
      </c>
      <c r="AD197" s="50">
        <f t="shared" si="58"/>
        <v>0.91366366366366381</v>
      </c>
      <c r="AE197" s="50">
        <f t="shared" si="58"/>
        <v>0.82520808561236636</v>
      </c>
      <c r="AF197" s="50">
        <f t="shared" si="58"/>
        <v>1</v>
      </c>
      <c r="AG197" s="50">
        <f t="shared" si="58"/>
        <v>1</v>
      </c>
      <c r="AH197" s="50">
        <f t="shared" si="58"/>
        <v>1</v>
      </c>
      <c r="AI197" s="50">
        <f t="shared" si="58"/>
        <v>1.0000000000000002</v>
      </c>
      <c r="AJ197" s="50">
        <f t="shared" si="58"/>
        <v>1</v>
      </c>
      <c r="AK197" s="50">
        <f t="shared" si="58"/>
        <v>0.86132812499999989</v>
      </c>
      <c r="AL197" s="50">
        <f t="shared" si="58"/>
        <v>1</v>
      </c>
      <c r="AM197" s="50">
        <f t="shared" si="58"/>
        <v>1</v>
      </c>
      <c r="AN197" s="50">
        <f t="shared" si="58"/>
        <v>0.8606557377049181</v>
      </c>
      <c r="AO197" s="50">
        <f t="shared" si="58"/>
        <v>0.85068493150684921</v>
      </c>
      <c r="AP197" s="50">
        <f t="shared" si="58"/>
        <v>1.0011820330969265</v>
      </c>
      <c r="AQ197" s="50">
        <f t="shared" si="58"/>
        <v>1</v>
      </c>
      <c r="AR197" s="50">
        <f t="shared" si="58"/>
        <v>1</v>
      </c>
      <c r="AS197" s="50">
        <f t="shared" si="58"/>
        <v>0.85673352435530081</v>
      </c>
      <c r="AT197" s="50">
        <f t="shared" si="58"/>
        <v>1</v>
      </c>
      <c r="AU197" s="50">
        <f t="shared" si="58"/>
        <v>1</v>
      </c>
      <c r="AV197" s="50">
        <f t="shared" si="58"/>
        <v>1</v>
      </c>
      <c r="AW197" s="50">
        <f t="shared" si="58"/>
        <v>1</v>
      </c>
      <c r="AX197" s="50">
        <f t="shared" si="58"/>
        <v>1</v>
      </c>
      <c r="AY197" s="50">
        <f t="shared" si="58"/>
        <v>0.91512915129151307</v>
      </c>
      <c r="AZ197" s="50">
        <f t="shared" si="58"/>
        <v>0.61022364217252401</v>
      </c>
      <c r="BA197" s="50">
        <f t="shared" si="58"/>
        <v>1</v>
      </c>
      <c r="BB197" s="50">
        <f t="shared" si="58"/>
        <v>1</v>
      </c>
      <c r="BC197" s="50">
        <f t="shared" si="58"/>
        <v>0.99876237623762387</v>
      </c>
      <c r="BD197" s="50">
        <f t="shared" si="58"/>
        <v>1</v>
      </c>
      <c r="BE197" s="50">
        <f t="shared" si="58"/>
        <v>1</v>
      </c>
      <c r="BF197" s="50">
        <f t="shared" si="58"/>
        <v>1</v>
      </c>
      <c r="BG197" s="50">
        <f t="shared" si="58"/>
        <v>1.0116279069767442</v>
      </c>
      <c r="BH197" s="50">
        <f t="shared" si="58"/>
        <v>0.56393442622950818</v>
      </c>
      <c r="BI197" s="50">
        <f t="shared" si="58"/>
        <v>1</v>
      </c>
      <c r="BJ197" s="50">
        <f t="shared" si="58"/>
        <v>1</v>
      </c>
      <c r="BK197" s="50">
        <f t="shared" si="58"/>
        <v>1</v>
      </c>
      <c r="BL197" s="50">
        <f t="shared" si="58"/>
        <v>1</v>
      </c>
      <c r="BM197" s="50">
        <f t="shared" si="58"/>
        <v>0.77943925233644862</v>
      </c>
      <c r="BN197" s="50">
        <f t="shared" si="58"/>
        <v>0.99999999999999978</v>
      </c>
      <c r="BO197" s="50">
        <f t="shared" si="58"/>
        <v>1</v>
      </c>
      <c r="BP197" s="50">
        <f t="shared" ref="BP197:BZ197" si="59">BP196/BP192</f>
        <v>1</v>
      </c>
      <c r="BQ197" s="50">
        <f t="shared" si="59"/>
        <v>1</v>
      </c>
      <c r="BR197" s="50">
        <f t="shared" si="59"/>
        <v>1</v>
      </c>
      <c r="BS197" s="50">
        <f t="shared" si="59"/>
        <v>0.99999999999999978</v>
      </c>
      <c r="BT197" s="50">
        <f t="shared" si="59"/>
        <v>1</v>
      </c>
      <c r="BU197" s="50">
        <f t="shared" si="59"/>
        <v>0.83937823834196879</v>
      </c>
      <c r="BV197" s="50">
        <f t="shared" si="59"/>
        <v>1</v>
      </c>
      <c r="BW197" s="50">
        <f t="shared" si="59"/>
        <v>1</v>
      </c>
      <c r="BX197" s="50">
        <f t="shared" si="59"/>
        <v>0.99572649572649585</v>
      </c>
      <c r="BY197" s="50">
        <f t="shared" si="59"/>
        <v>1</v>
      </c>
      <c r="BZ197" s="50">
        <f t="shared" si="59"/>
        <v>1</v>
      </c>
      <c r="CA197" s="50"/>
      <c r="CB197" s="50"/>
      <c r="CC197" s="50"/>
      <c r="CD197" s="50"/>
      <c r="CE197" s="50"/>
      <c r="CF197" s="50"/>
      <c r="CG197" s="50"/>
      <c r="CH197" s="50"/>
      <c r="CI197" s="50"/>
      <c r="CJ197" s="50"/>
      <c r="CK197" s="50"/>
      <c r="CL197" s="50"/>
      <c r="CM197" s="50"/>
      <c r="CN197" s="50"/>
      <c r="CO197" s="50"/>
      <c r="CP197" s="50"/>
      <c r="CQ197" s="50"/>
      <c r="CR197" s="50"/>
      <c r="CS197" s="50"/>
      <c r="CT197" s="50"/>
      <c r="CU197" s="50"/>
      <c r="CV197" s="50"/>
      <c r="CW197" s="50"/>
      <c r="CX197" s="50"/>
      <c r="CY197" s="50"/>
      <c r="CZ197" s="50"/>
      <c r="DA197" s="50"/>
      <c r="DB197" s="50"/>
      <c r="DC197" s="50"/>
      <c r="DD197" s="50"/>
      <c r="DE197" s="50"/>
      <c r="DF197" s="50"/>
      <c r="DG197" s="50"/>
      <c r="DH197" s="50"/>
      <c r="DI197" s="50"/>
      <c r="DJ197" s="50"/>
      <c r="DK197" s="50"/>
      <c r="DL197" s="50"/>
      <c r="DM197" s="50"/>
      <c r="DN197" s="50"/>
      <c r="DO197" s="50"/>
      <c r="DP197" s="50"/>
      <c r="DQ197" s="50"/>
      <c r="DR197" s="50"/>
      <c r="DS197" s="50"/>
      <c r="DT197" s="50"/>
      <c r="DU197" s="50"/>
      <c r="DV197" s="50"/>
      <c r="DW197" s="50"/>
      <c r="DX197" s="50"/>
      <c r="DY197" s="50"/>
      <c r="DZ197" s="50"/>
      <c r="EA197" s="50"/>
      <c r="EB197" s="50"/>
      <c r="EC197" s="50"/>
      <c r="ED197" s="50"/>
      <c r="EE197" s="50"/>
      <c r="EF197" s="50"/>
      <c r="EG197" s="50"/>
      <c r="EH197" s="50"/>
      <c r="EI197" s="50"/>
      <c r="EJ197" s="50"/>
      <c r="EK197" s="50"/>
      <c r="EL197" s="50"/>
      <c r="EM197" s="50"/>
      <c r="EN197" s="50"/>
      <c r="EO197" s="50"/>
      <c r="EP197" s="50"/>
      <c r="EQ197" s="50"/>
      <c r="ER197" s="50"/>
      <c r="ES197" s="50"/>
      <c r="ET197" s="50"/>
      <c r="EU197" s="50"/>
      <c r="EV197" s="50"/>
      <c r="EW197" s="50"/>
      <c r="EX197" s="50"/>
      <c r="EY197" s="50"/>
      <c r="EZ197" s="50"/>
      <c r="FA197" s="50"/>
      <c r="FB197" s="50"/>
      <c r="FC197" s="50"/>
      <c r="FD197" s="50"/>
      <c r="FE197" s="50"/>
      <c r="FF197" s="50"/>
      <c r="FG197" s="50"/>
      <c r="FH197" s="50"/>
      <c r="FI197" s="50"/>
      <c r="FJ197" s="50"/>
      <c r="FK197" s="50"/>
      <c r="FL197" s="50"/>
      <c r="FM197" s="50"/>
      <c r="FN197" s="50"/>
      <c r="FO197" s="50"/>
      <c r="FP197" s="50"/>
      <c r="FQ197" s="50"/>
      <c r="FR197" s="50"/>
      <c r="FS197" s="50"/>
      <c r="FT197" s="50"/>
      <c r="FU197" s="50"/>
      <c r="FV197" s="50"/>
      <c r="FW197" s="50"/>
      <c r="FX197" s="50"/>
      <c r="FY197" s="50"/>
      <c r="FZ197" s="50"/>
      <c r="GA197" s="50"/>
      <c r="GB197" s="50"/>
      <c r="GC197" s="50"/>
      <c r="GD197" s="50"/>
      <c r="GE197" s="50"/>
      <c r="GF197" s="50"/>
      <c r="GG197" s="50"/>
      <c r="GH197" s="50"/>
      <c r="GI197" s="50"/>
      <c r="GJ197" s="50"/>
      <c r="GK197" s="50"/>
      <c r="GL197" s="50"/>
      <c r="GM197" s="50"/>
      <c r="GN197" s="50"/>
      <c r="GO197" s="50"/>
      <c r="GP197" s="50"/>
      <c r="GQ197" s="50"/>
      <c r="GR197" s="50"/>
      <c r="GS197" s="50"/>
      <c r="GT197" s="50"/>
      <c r="GU197" s="50"/>
      <c r="GV197" s="50"/>
      <c r="GW197" s="50"/>
      <c r="GX197" s="50"/>
      <c r="GY197" s="50"/>
      <c r="GZ197" s="50"/>
      <c r="HA197" s="50"/>
      <c r="HB197" s="50"/>
      <c r="HC197" s="50"/>
      <c r="HD197" s="50"/>
      <c r="HE197" s="50"/>
      <c r="HF197" s="50"/>
      <c r="HG197" s="50"/>
      <c r="HH197" s="50"/>
      <c r="HI197" s="50"/>
      <c r="HJ197" s="50"/>
      <c r="HK197" s="50"/>
      <c r="HL197" s="50"/>
      <c r="HM197" s="50"/>
      <c r="HN197" s="50"/>
      <c r="HO197" s="50"/>
      <c r="HP197" s="50"/>
      <c r="HQ197" s="50"/>
      <c r="HR197" s="50"/>
      <c r="HS197" s="50"/>
      <c r="HT197" s="50"/>
      <c r="HU197" s="50"/>
      <c r="HV197" s="50"/>
      <c r="HW197" s="50"/>
      <c r="HX197" s="50"/>
      <c r="HY197" s="50"/>
      <c r="HZ197" s="50"/>
      <c r="IA197" s="50"/>
      <c r="IB197" s="50"/>
      <c r="IC197" s="50"/>
      <c r="ID197" s="50"/>
      <c r="IE197" s="50"/>
      <c r="IF197" s="50"/>
      <c r="IG197" s="50"/>
      <c r="IH197" s="50"/>
      <c r="II197" s="50"/>
      <c r="IJ197" s="50"/>
      <c r="IK197" s="50"/>
      <c r="IL197" s="50"/>
      <c r="IM197" s="50"/>
      <c r="IN197" s="50"/>
      <c r="IO197" s="50"/>
      <c r="IP197" s="50"/>
      <c r="IQ197" s="50"/>
      <c r="IR197" s="50"/>
      <c r="IS197" s="50"/>
      <c r="IT197" s="50"/>
      <c r="IU197" s="50"/>
      <c r="IV197" s="50"/>
      <c r="IW197" s="50"/>
      <c r="IX197" s="50"/>
      <c r="IY197" s="50"/>
      <c r="IZ197" s="50"/>
      <c r="JA197" s="50"/>
      <c r="JB197" s="50"/>
      <c r="JC197" s="50"/>
      <c r="JD197" s="50"/>
      <c r="JE197" s="50"/>
      <c r="JF197" s="50"/>
      <c r="JG197" s="50"/>
      <c r="JH197" s="50"/>
      <c r="JI197" s="50"/>
      <c r="JJ197" s="50"/>
      <c r="JK197" s="50"/>
      <c r="JL197" s="50"/>
      <c r="JM197" s="50"/>
      <c r="JN197" s="50"/>
      <c r="JO197" s="50"/>
      <c r="JP197" s="50"/>
      <c r="JQ197" s="50"/>
      <c r="JR197" s="50"/>
      <c r="JS197" s="50"/>
      <c r="JT197" s="50"/>
      <c r="JU197" s="50"/>
      <c r="JV197" s="50"/>
      <c r="JW197" s="50"/>
      <c r="JX197" s="50"/>
      <c r="JY197" s="50"/>
      <c r="JZ197" s="50"/>
      <c r="KA197" s="50"/>
      <c r="KB197" s="50"/>
      <c r="KC197" s="50"/>
      <c r="KD197" s="50"/>
      <c r="KE197" s="50"/>
      <c r="KF197" s="50"/>
      <c r="KG197" s="50"/>
      <c r="KH197" s="50"/>
      <c r="KI197" s="50"/>
      <c r="KJ197" s="50"/>
      <c r="KK197" s="50"/>
      <c r="KL197" s="50"/>
      <c r="KM197" s="50"/>
      <c r="KN197" s="50"/>
      <c r="KO197" s="50"/>
      <c r="KP197" s="50"/>
      <c r="KQ197" s="50"/>
      <c r="KR197" s="50"/>
      <c r="KS197" s="50"/>
    </row>
    <row r="198" spans="1:305" ht="15" x14ac:dyDescent="0.25">
      <c r="A198" t="s">
        <v>197</v>
      </c>
      <c r="B198" s="54"/>
      <c r="C198" s="50">
        <f>C188/C192</f>
        <v>0.17586416009702849</v>
      </c>
      <c r="D198" s="50">
        <f t="shared" ref="D198:BO198" si="60">D188/D192</f>
        <v>0.15873015873015872</v>
      </c>
      <c r="E198" s="50">
        <f t="shared" si="60"/>
        <v>0</v>
      </c>
      <c r="F198" s="50">
        <f t="shared" si="60"/>
        <v>0.15675675675675674</v>
      </c>
      <c r="G198" s="50">
        <f t="shared" si="60"/>
        <v>0.24539877300613497</v>
      </c>
      <c r="H198" s="50">
        <f t="shared" si="60"/>
        <v>0</v>
      </c>
      <c r="I198" s="50">
        <f t="shared" si="60"/>
        <v>0.21768707482993199</v>
      </c>
      <c r="J198" s="50">
        <f t="shared" si="60"/>
        <v>0</v>
      </c>
      <c r="K198" s="50">
        <f t="shared" si="60"/>
        <v>0.11285574092247301</v>
      </c>
      <c r="L198" s="50">
        <f t="shared" si="60"/>
        <v>0.12285012285012284</v>
      </c>
      <c r="M198" s="50">
        <f t="shared" si="60"/>
        <v>0</v>
      </c>
      <c r="N198" s="50">
        <f t="shared" si="60"/>
        <v>0</v>
      </c>
      <c r="O198" s="50">
        <f t="shared" si="60"/>
        <v>0</v>
      </c>
      <c r="P198" s="50">
        <f t="shared" si="60"/>
        <v>3.38123415046492E-2</v>
      </c>
      <c r="Q198" s="50">
        <f t="shared" si="60"/>
        <v>0</v>
      </c>
      <c r="R198" s="50">
        <f t="shared" si="60"/>
        <v>0</v>
      </c>
      <c r="S198" s="50">
        <f t="shared" si="60"/>
        <v>0</v>
      </c>
      <c r="T198" s="50">
        <f t="shared" si="60"/>
        <v>0</v>
      </c>
      <c r="U198" s="50">
        <f t="shared" si="60"/>
        <v>0</v>
      </c>
      <c r="V198" s="50">
        <f t="shared" si="60"/>
        <v>0</v>
      </c>
      <c r="W198" s="50">
        <f t="shared" si="60"/>
        <v>0</v>
      </c>
      <c r="X198" s="50">
        <f t="shared" si="60"/>
        <v>0</v>
      </c>
      <c r="Y198" s="50">
        <f t="shared" si="60"/>
        <v>0</v>
      </c>
      <c r="Z198" s="50">
        <f t="shared" si="60"/>
        <v>0</v>
      </c>
      <c r="AA198" s="50">
        <f t="shared" si="60"/>
        <v>0</v>
      </c>
      <c r="AB198" s="50">
        <f t="shared" si="60"/>
        <v>0</v>
      </c>
      <c r="AC198" s="50">
        <f t="shared" si="60"/>
        <v>0</v>
      </c>
      <c r="AD198" s="50">
        <f t="shared" si="60"/>
        <v>8.6336336336336347E-2</v>
      </c>
      <c r="AE198" s="50">
        <f t="shared" si="60"/>
        <v>0.17598097502972654</v>
      </c>
      <c r="AF198" s="50">
        <f t="shared" si="60"/>
        <v>0</v>
      </c>
      <c r="AG198" s="50">
        <f t="shared" si="60"/>
        <v>0</v>
      </c>
      <c r="AH198" s="50">
        <f t="shared" si="60"/>
        <v>0</v>
      </c>
      <c r="AI198" s="50">
        <f t="shared" si="60"/>
        <v>0</v>
      </c>
      <c r="AJ198" s="50">
        <f t="shared" si="60"/>
        <v>0</v>
      </c>
      <c r="AK198" s="50">
        <f t="shared" si="60"/>
        <v>0.13867187499999997</v>
      </c>
      <c r="AL198" s="50">
        <f t="shared" si="60"/>
        <v>0</v>
      </c>
      <c r="AM198" s="50">
        <f t="shared" si="60"/>
        <v>0</v>
      </c>
      <c r="AN198" s="50">
        <f t="shared" si="60"/>
        <v>0.13934426229508198</v>
      </c>
      <c r="AO198" s="50">
        <f t="shared" si="60"/>
        <v>0</v>
      </c>
      <c r="AP198" s="50">
        <f t="shared" si="60"/>
        <v>0</v>
      </c>
      <c r="AQ198" s="50">
        <f t="shared" si="60"/>
        <v>0</v>
      </c>
      <c r="AR198" s="50">
        <f t="shared" si="60"/>
        <v>0</v>
      </c>
      <c r="AS198" s="50">
        <f t="shared" si="60"/>
        <v>0.14326647564469916</v>
      </c>
      <c r="AT198" s="50">
        <f t="shared" si="60"/>
        <v>0</v>
      </c>
      <c r="AU198" s="50">
        <f t="shared" si="60"/>
        <v>0</v>
      </c>
      <c r="AV198" s="50">
        <f t="shared" si="60"/>
        <v>0</v>
      </c>
      <c r="AW198" s="50">
        <f t="shared" si="60"/>
        <v>0</v>
      </c>
      <c r="AX198" s="50">
        <f t="shared" si="60"/>
        <v>0</v>
      </c>
      <c r="AY198" s="50">
        <f t="shared" si="60"/>
        <v>8.6100861008610086E-2</v>
      </c>
      <c r="AZ198" s="50">
        <f t="shared" si="60"/>
        <v>0.38977635782747605</v>
      </c>
      <c r="BA198" s="50">
        <f t="shared" si="60"/>
        <v>0</v>
      </c>
      <c r="BB198" s="50">
        <f t="shared" si="60"/>
        <v>0</v>
      </c>
      <c r="BC198" s="50">
        <f t="shared" si="60"/>
        <v>0</v>
      </c>
      <c r="BD198" s="50">
        <f t="shared" si="60"/>
        <v>0</v>
      </c>
      <c r="BE198" s="50">
        <f t="shared" si="60"/>
        <v>0</v>
      </c>
      <c r="BF198" s="50">
        <f t="shared" si="60"/>
        <v>0</v>
      </c>
      <c r="BG198" s="50">
        <f t="shared" si="60"/>
        <v>0</v>
      </c>
      <c r="BH198" s="50">
        <f t="shared" si="60"/>
        <v>0.43606557377049182</v>
      </c>
      <c r="BI198" s="50">
        <f t="shared" si="60"/>
        <v>0</v>
      </c>
      <c r="BJ198" s="50">
        <f t="shared" si="60"/>
        <v>0</v>
      </c>
      <c r="BK198" s="50">
        <f t="shared" si="60"/>
        <v>0</v>
      </c>
      <c r="BL198" s="50">
        <f t="shared" si="60"/>
        <v>0</v>
      </c>
      <c r="BM198" s="50">
        <f t="shared" si="60"/>
        <v>0.22056074766355141</v>
      </c>
      <c r="BN198" s="50">
        <f t="shared" si="60"/>
        <v>0</v>
      </c>
      <c r="BO198" s="50">
        <f t="shared" si="60"/>
        <v>0</v>
      </c>
      <c r="BP198" s="50">
        <f t="shared" ref="BP198:BZ198" si="61">BP188/BP192</f>
        <v>0</v>
      </c>
      <c r="BQ198" s="50">
        <f t="shared" si="61"/>
        <v>0</v>
      </c>
      <c r="BR198" s="50">
        <f t="shared" si="61"/>
        <v>0</v>
      </c>
      <c r="BS198" s="50">
        <f t="shared" si="61"/>
        <v>0</v>
      </c>
      <c r="BT198" s="50">
        <f t="shared" si="61"/>
        <v>0</v>
      </c>
      <c r="BU198" s="50">
        <f t="shared" si="61"/>
        <v>0.1606217616580311</v>
      </c>
      <c r="BV198" s="50">
        <f t="shared" si="61"/>
        <v>0</v>
      </c>
      <c r="BW198" s="50">
        <f t="shared" si="61"/>
        <v>0</v>
      </c>
      <c r="BX198" s="50">
        <f t="shared" si="61"/>
        <v>0</v>
      </c>
      <c r="BY198" s="50">
        <f t="shared" si="61"/>
        <v>0</v>
      </c>
      <c r="BZ198" s="50">
        <f t="shared" si="61"/>
        <v>0</v>
      </c>
      <c r="CA198" s="50"/>
      <c r="CB198" s="50"/>
      <c r="CC198" s="50"/>
      <c r="CD198" s="50"/>
      <c r="CE198" s="50"/>
      <c r="CF198" s="50"/>
      <c r="CG198" s="50"/>
      <c r="CH198" s="50"/>
      <c r="CI198" s="50"/>
      <c r="CJ198" s="50"/>
      <c r="CK198" s="50"/>
      <c r="CL198" s="50"/>
      <c r="CM198" s="50"/>
      <c r="CN198" s="50"/>
      <c r="CO198" s="50"/>
      <c r="CP198" s="50"/>
      <c r="CQ198" s="50"/>
      <c r="CR198" s="50"/>
      <c r="CS198" s="50"/>
      <c r="CT198" s="50"/>
      <c r="CU198" s="50"/>
      <c r="CV198" s="50"/>
      <c r="CW198" s="50"/>
      <c r="CX198" s="50"/>
      <c r="CY198" s="50"/>
      <c r="CZ198" s="50"/>
      <c r="DA198" s="50"/>
      <c r="DB198" s="50"/>
      <c r="DC198" s="50"/>
      <c r="DD198" s="50"/>
      <c r="DE198" s="50"/>
      <c r="DF198" s="50"/>
      <c r="DG198" s="50"/>
      <c r="DH198" s="50"/>
      <c r="DI198" s="50"/>
      <c r="DJ198" s="50"/>
      <c r="DK198" s="50"/>
      <c r="DL198" s="50"/>
      <c r="DM198" s="50"/>
      <c r="DN198" s="50"/>
      <c r="DO198" s="50"/>
      <c r="DP198" s="50"/>
      <c r="DQ198" s="50"/>
      <c r="DR198" s="50"/>
      <c r="DS198" s="50"/>
      <c r="DT198" s="50"/>
      <c r="DU198" s="50"/>
      <c r="DV198" s="50"/>
      <c r="DW198" s="50"/>
      <c r="DX198" s="50"/>
      <c r="DY198" s="50"/>
      <c r="DZ198" s="50"/>
      <c r="EA198" s="50"/>
      <c r="EB198" s="50"/>
      <c r="EC198" s="50"/>
      <c r="ED198" s="50"/>
      <c r="EE198" s="50"/>
      <c r="EF198" s="50"/>
      <c r="EG198" s="50"/>
      <c r="EH198" s="50"/>
      <c r="EI198" s="50"/>
      <c r="EJ198" s="50"/>
      <c r="EK198" s="50"/>
      <c r="EL198" s="50"/>
      <c r="EM198" s="50"/>
      <c r="EN198" s="50"/>
      <c r="EO198" s="50"/>
      <c r="EP198" s="50"/>
      <c r="EQ198" s="50"/>
      <c r="ER198" s="50"/>
      <c r="ES198" s="50"/>
      <c r="ET198" s="50"/>
      <c r="EU198" s="50"/>
      <c r="EV198" s="50"/>
      <c r="EW198" s="50"/>
      <c r="EX198" s="50"/>
      <c r="EY198" s="50"/>
      <c r="EZ198" s="50"/>
      <c r="FA198" s="50"/>
      <c r="FB198" s="50"/>
      <c r="FC198" s="50"/>
      <c r="FD198" s="50"/>
      <c r="FE198" s="50"/>
      <c r="FF198" s="50"/>
      <c r="FG198" s="50"/>
      <c r="FH198" s="50"/>
      <c r="FI198" s="50"/>
      <c r="FJ198" s="50"/>
      <c r="FK198" s="50"/>
      <c r="FL198" s="50"/>
      <c r="FM198" s="50"/>
      <c r="FN198" s="50"/>
      <c r="FO198" s="50"/>
      <c r="FP198" s="50"/>
      <c r="FQ198" s="50"/>
      <c r="FR198" s="50"/>
      <c r="FS198" s="50"/>
      <c r="FT198" s="50"/>
      <c r="FU198" s="50"/>
      <c r="FV198" s="50"/>
      <c r="FW198" s="50"/>
      <c r="FX198" s="50"/>
      <c r="FY198" s="50"/>
      <c r="FZ198" s="50"/>
      <c r="GA198" s="50"/>
      <c r="GB198" s="50"/>
      <c r="GC198" s="50"/>
      <c r="GD198" s="50"/>
      <c r="GE198" s="50"/>
      <c r="GF198" s="50"/>
      <c r="GG198" s="50"/>
      <c r="GH198" s="50"/>
      <c r="GI198" s="50"/>
      <c r="GJ198" s="50"/>
      <c r="GK198" s="50"/>
      <c r="GL198" s="50"/>
      <c r="GM198" s="50"/>
      <c r="GN198" s="50"/>
      <c r="GO198" s="50"/>
      <c r="GP198" s="50"/>
      <c r="GQ198" s="50"/>
      <c r="GR198" s="50"/>
      <c r="GS198" s="50"/>
      <c r="GT198" s="50"/>
      <c r="GU198" s="50"/>
      <c r="GV198" s="50"/>
      <c r="GW198" s="50"/>
      <c r="GX198" s="50"/>
      <c r="GY198" s="50"/>
      <c r="GZ198" s="50"/>
      <c r="HA198" s="50"/>
      <c r="HB198" s="50"/>
      <c r="HC198" s="50"/>
      <c r="HD198" s="50"/>
      <c r="HE198" s="50"/>
      <c r="HF198" s="50"/>
      <c r="HG198" s="50"/>
      <c r="HH198" s="50"/>
      <c r="HI198" s="50"/>
      <c r="HJ198" s="50"/>
      <c r="HK198" s="50"/>
      <c r="HL198" s="50"/>
      <c r="HM198" s="50"/>
      <c r="HN198" s="50"/>
      <c r="HO198" s="50"/>
      <c r="HP198" s="50"/>
      <c r="HQ198" s="50"/>
      <c r="HR198" s="50"/>
      <c r="HS198" s="50"/>
      <c r="HT198" s="50"/>
      <c r="HU198" s="50"/>
      <c r="HV198" s="50"/>
      <c r="HW198" s="50"/>
      <c r="HX198" s="50"/>
      <c r="HY198" s="50"/>
      <c r="HZ198" s="50"/>
      <c r="IA198" s="50"/>
      <c r="IB198" s="50"/>
      <c r="IC198" s="50"/>
      <c r="ID198" s="50"/>
      <c r="IE198" s="50"/>
      <c r="IF198" s="50"/>
      <c r="IG198" s="50"/>
      <c r="IH198" s="50"/>
      <c r="II198" s="50"/>
      <c r="IJ198" s="50"/>
      <c r="IK198" s="50"/>
      <c r="IL198" s="50"/>
      <c r="IM198" s="50"/>
      <c r="IN198" s="50"/>
      <c r="IO198" s="50"/>
      <c r="IP198" s="50"/>
      <c r="IQ198" s="50"/>
      <c r="IR198" s="50"/>
      <c r="IS198" s="50"/>
      <c r="IT198" s="50"/>
      <c r="IU198" s="50"/>
      <c r="IV198" s="50"/>
      <c r="IW198" s="50"/>
      <c r="IX198" s="50"/>
      <c r="IY198" s="50"/>
      <c r="IZ198" s="50"/>
      <c r="JA198" s="50"/>
      <c r="JB198" s="50"/>
      <c r="JC198" s="50"/>
      <c r="JD198" s="50"/>
      <c r="JE198" s="50"/>
      <c r="JF198" s="50"/>
      <c r="JG198" s="50"/>
      <c r="JH198" s="50"/>
      <c r="JI198" s="50"/>
      <c r="JJ198" s="50"/>
      <c r="JK198" s="50"/>
      <c r="JL198" s="50"/>
      <c r="JM198" s="50"/>
      <c r="JN198" s="50"/>
      <c r="JO198" s="50"/>
      <c r="JP198" s="50"/>
      <c r="JQ198" s="50"/>
      <c r="JR198" s="50"/>
      <c r="JS198" s="50"/>
      <c r="JT198" s="50"/>
      <c r="JU198" s="50"/>
      <c r="JV198" s="50"/>
      <c r="JW198" s="50"/>
      <c r="JX198" s="50"/>
      <c r="JY198" s="50"/>
      <c r="JZ198" s="50"/>
      <c r="KA198" s="50"/>
      <c r="KB198" s="50"/>
      <c r="KC198" s="50"/>
      <c r="KD198" s="50"/>
      <c r="KE198" s="50"/>
      <c r="KF198" s="50"/>
      <c r="KG198" s="50"/>
      <c r="KH198" s="50"/>
      <c r="KI198" s="50"/>
      <c r="KJ198" s="50"/>
      <c r="KK198" s="50"/>
      <c r="KL198" s="50"/>
      <c r="KM198" s="50"/>
      <c r="KN198" s="50"/>
      <c r="KO198" s="50"/>
      <c r="KP198" s="50"/>
      <c r="KQ198" s="50"/>
      <c r="KR198" s="50"/>
      <c r="KS198" s="50"/>
    </row>
    <row r="199" spans="1:305" ht="15" x14ac:dyDescent="0.25">
      <c r="A199" t="s">
        <v>200</v>
      </c>
      <c r="B199" s="54"/>
      <c r="C199" s="29">
        <f>CORREL(C194:BZ194,C196:BZ196)</f>
        <v>-0.37905500674132464</v>
      </c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50"/>
      <c r="AP199" s="50"/>
      <c r="AQ199" s="50"/>
      <c r="AR199" s="50"/>
      <c r="AS199" s="50"/>
      <c r="AT199" s="50"/>
      <c r="AU199" s="50"/>
      <c r="AV199" s="50"/>
      <c r="AW199" s="50"/>
      <c r="AX199" s="50"/>
      <c r="AY199" s="50"/>
      <c r="AZ199" s="50"/>
      <c r="BA199" s="50"/>
      <c r="BB199" s="50"/>
      <c r="BC199" s="50"/>
      <c r="BD199" s="50"/>
      <c r="BE199" s="50"/>
      <c r="BF199" s="50"/>
      <c r="BG199" s="50"/>
      <c r="BH199" s="50"/>
      <c r="BI199" s="50"/>
      <c r="BJ199" s="50"/>
      <c r="BK199" s="50"/>
      <c r="BL199" s="50"/>
      <c r="BM199" s="50"/>
      <c r="BN199" s="50"/>
      <c r="BO199" s="50"/>
      <c r="BP199" s="50"/>
      <c r="BQ199" s="50"/>
      <c r="BR199" s="50"/>
      <c r="BS199" s="50"/>
      <c r="BT199" s="50"/>
      <c r="BU199" s="50"/>
      <c r="BV199" s="50"/>
      <c r="BW199" s="50"/>
      <c r="BX199" s="50"/>
      <c r="BY199" s="50"/>
      <c r="BZ199" s="50"/>
      <c r="CA199" s="50"/>
      <c r="CB199" s="50"/>
      <c r="CC199" s="50"/>
      <c r="CD199" s="50"/>
      <c r="CE199" s="50"/>
      <c r="CF199" s="50"/>
      <c r="CG199" s="50"/>
      <c r="CH199" s="50"/>
      <c r="CI199" s="50"/>
      <c r="CJ199" s="50"/>
      <c r="CK199" s="50"/>
      <c r="CL199" s="50"/>
      <c r="CM199" s="50"/>
      <c r="CN199" s="50"/>
      <c r="CO199" s="50"/>
      <c r="CP199" s="50"/>
      <c r="CQ199" s="50"/>
      <c r="CR199" s="50"/>
      <c r="CS199" s="50"/>
      <c r="CT199" s="50"/>
      <c r="CU199" s="50"/>
      <c r="CV199" s="50"/>
      <c r="CW199" s="50"/>
      <c r="CX199" s="50"/>
      <c r="CY199" s="50"/>
      <c r="CZ199" s="50"/>
      <c r="DA199" s="50"/>
      <c r="DB199" s="50"/>
      <c r="DC199" s="50"/>
      <c r="DD199" s="50"/>
      <c r="DE199" s="50"/>
      <c r="DF199" s="50"/>
      <c r="DG199" s="50"/>
      <c r="DH199" s="50"/>
      <c r="DI199" s="50"/>
      <c r="DJ199" s="50"/>
      <c r="DK199" s="50"/>
      <c r="DL199" s="50"/>
      <c r="DM199" s="50"/>
      <c r="DN199" s="50"/>
      <c r="DO199" s="50"/>
      <c r="DP199" s="50"/>
      <c r="DQ199" s="50"/>
      <c r="DR199" s="50"/>
      <c r="DS199" s="50"/>
      <c r="DT199" s="50"/>
      <c r="DU199" s="50"/>
      <c r="DV199" s="50"/>
      <c r="DW199" s="50"/>
      <c r="DX199" s="50"/>
      <c r="DY199" s="50"/>
      <c r="DZ199" s="50"/>
      <c r="EA199" s="50"/>
      <c r="EB199" s="50"/>
      <c r="EC199" s="50"/>
      <c r="ED199" s="50"/>
      <c r="EE199" s="50"/>
      <c r="EF199" s="50"/>
      <c r="EG199" s="50"/>
      <c r="EH199" s="50"/>
      <c r="EI199" s="50"/>
      <c r="EJ199" s="50"/>
      <c r="EK199" s="50"/>
      <c r="EL199" s="50"/>
      <c r="EM199" s="50"/>
      <c r="EN199" s="50"/>
      <c r="EO199" s="50"/>
      <c r="EP199" s="50"/>
      <c r="EQ199" s="50"/>
      <c r="ER199" s="50"/>
      <c r="ES199" s="50"/>
      <c r="ET199" s="50"/>
      <c r="EU199" s="50"/>
      <c r="EV199" s="50"/>
      <c r="EW199" s="50"/>
      <c r="EX199" s="50"/>
      <c r="EY199" s="50"/>
      <c r="EZ199" s="50"/>
      <c r="FA199" s="50"/>
      <c r="FB199" s="50"/>
      <c r="FC199" s="50"/>
      <c r="FD199" s="50"/>
      <c r="FE199" s="50"/>
      <c r="FF199" s="50"/>
      <c r="FG199" s="50"/>
      <c r="FH199" s="50"/>
      <c r="FI199" s="50"/>
      <c r="FJ199" s="50"/>
      <c r="FK199" s="50"/>
      <c r="FL199" s="50"/>
      <c r="FM199" s="50"/>
      <c r="FN199" s="50"/>
      <c r="FO199" s="50"/>
      <c r="FP199" s="50"/>
      <c r="FQ199" s="50"/>
      <c r="FR199" s="50"/>
      <c r="FS199" s="50"/>
      <c r="FT199" s="50"/>
      <c r="FU199" s="50"/>
      <c r="FV199" s="50"/>
      <c r="FW199" s="50"/>
    </row>
    <row r="200" spans="1:305" ht="15" x14ac:dyDescent="0.25">
      <c r="A200" t="s">
        <v>198</v>
      </c>
      <c r="B200" s="54"/>
      <c r="C200" s="29">
        <f>CORREL(C194:BZ194,C197:BZ197)</f>
        <v>6.8129954485107641E-2</v>
      </c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0"/>
      <c r="AQ200" s="50"/>
      <c r="AR200" s="50"/>
      <c r="AS200" s="50"/>
      <c r="AT200" s="50"/>
      <c r="AU200" s="50"/>
      <c r="AV200" s="50"/>
      <c r="AW200" s="50"/>
      <c r="AX200" s="50"/>
      <c r="AY200" s="50"/>
      <c r="AZ200" s="50"/>
      <c r="BA200" s="50"/>
      <c r="BB200" s="50"/>
      <c r="BC200" s="50"/>
      <c r="BD200" s="50"/>
      <c r="BE200" s="50"/>
      <c r="BF200" s="50"/>
      <c r="BG200" s="50"/>
      <c r="BH200" s="50"/>
      <c r="BI200" s="50"/>
      <c r="BJ200" s="50"/>
      <c r="BK200" s="50"/>
      <c r="BL200" s="50"/>
      <c r="BM200" s="50"/>
      <c r="BN200" s="50"/>
      <c r="BO200" s="50"/>
      <c r="BP200" s="50"/>
      <c r="BQ200" s="50"/>
      <c r="BR200" s="50"/>
      <c r="BS200" s="50"/>
      <c r="BT200" s="50"/>
      <c r="BU200" s="50"/>
      <c r="BV200" s="50"/>
      <c r="BW200" s="50"/>
      <c r="BX200" s="50"/>
      <c r="BY200" s="50"/>
      <c r="BZ200" s="50"/>
      <c r="CA200" s="50"/>
      <c r="CB200" s="50"/>
      <c r="CC200" s="50"/>
      <c r="CD200" s="50"/>
      <c r="CE200" s="50"/>
      <c r="CF200" s="50"/>
      <c r="CG200" s="50"/>
      <c r="CH200" s="50"/>
      <c r="CI200" s="50"/>
      <c r="CJ200" s="50"/>
      <c r="CK200" s="50"/>
      <c r="CL200" s="50"/>
      <c r="CM200" s="50"/>
      <c r="CN200" s="50"/>
      <c r="CO200" s="50"/>
      <c r="CP200" s="50"/>
      <c r="CQ200" s="50"/>
      <c r="CR200" s="50"/>
      <c r="CS200" s="50"/>
      <c r="CT200" s="50"/>
      <c r="CU200" s="50"/>
      <c r="CV200" s="50"/>
      <c r="CW200" s="50"/>
      <c r="CX200" s="50"/>
      <c r="CY200" s="50"/>
      <c r="CZ200" s="50"/>
      <c r="DA200" s="50"/>
      <c r="DB200" s="50"/>
      <c r="DC200" s="50"/>
      <c r="DD200" s="50"/>
      <c r="DE200" s="50"/>
      <c r="DF200" s="50"/>
      <c r="DG200" s="50"/>
      <c r="DH200" s="50"/>
      <c r="DI200" s="50"/>
      <c r="DJ200" s="50"/>
      <c r="DK200" s="50"/>
      <c r="DL200" s="50"/>
      <c r="DM200" s="50"/>
      <c r="DN200" s="50"/>
      <c r="DO200" s="50"/>
      <c r="DP200" s="50"/>
      <c r="DQ200" s="50"/>
      <c r="DR200" s="50"/>
      <c r="DS200" s="50"/>
      <c r="DT200" s="50"/>
      <c r="DU200" s="50"/>
      <c r="DV200" s="50"/>
      <c r="DW200" s="50"/>
      <c r="DX200" s="50"/>
      <c r="DY200" s="50"/>
      <c r="DZ200" s="50"/>
      <c r="EA200" s="50"/>
      <c r="EB200" s="50"/>
      <c r="EC200" s="50"/>
      <c r="ED200" s="50"/>
      <c r="EE200" s="50"/>
      <c r="EF200" s="50"/>
      <c r="EG200" s="50"/>
      <c r="EH200" s="50"/>
      <c r="EI200" s="50"/>
      <c r="EJ200" s="50"/>
      <c r="EK200" s="50"/>
      <c r="EL200" s="50"/>
      <c r="EM200" s="50"/>
      <c r="EN200" s="50"/>
      <c r="EO200" s="50"/>
      <c r="EP200" s="50"/>
      <c r="EQ200" s="50"/>
      <c r="ER200" s="50"/>
      <c r="ES200" s="50"/>
      <c r="ET200" s="50"/>
      <c r="EU200" s="50"/>
      <c r="EV200" s="50"/>
      <c r="EW200" s="50"/>
      <c r="EX200" s="50"/>
      <c r="EY200" s="50"/>
      <c r="EZ200" s="50"/>
      <c r="FA200" s="50"/>
      <c r="FB200" s="50"/>
      <c r="FC200" s="50"/>
      <c r="FD200" s="50"/>
      <c r="FE200" s="50"/>
      <c r="FF200" s="50"/>
      <c r="FG200" s="50"/>
      <c r="FH200" s="50"/>
      <c r="FI200" s="50"/>
      <c r="FJ200" s="50"/>
      <c r="FK200" s="50"/>
      <c r="FL200" s="50"/>
      <c r="FM200" s="50"/>
      <c r="FN200" s="50"/>
      <c r="FO200" s="50"/>
      <c r="FP200" s="50"/>
      <c r="FQ200" s="50"/>
      <c r="FR200" s="50"/>
      <c r="FS200" s="50"/>
      <c r="FT200" s="50"/>
      <c r="FU200" s="50"/>
      <c r="FV200" s="50"/>
      <c r="FW200" s="50"/>
    </row>
    <row r="201" spans="1:305" ht="15" x14ac:dyDescent="0.25">
      <c r="A201" t="s">
        <v>199</v>
      </c>
      <c r="B201" s="54"/>
      <c r="C201" s="29">
        <f>CORREL(C194:BZ194,C198:BZ198)</f>
        <v>8.329281885723459E-3</v>
      </c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0"/>
      <c r="AI201" s="50"/>
      <c r="AJ201" s="50"/>
      <c r="AK201" s="50"/>
      <c r="AL201" s="50"/>
      <c r="AM201" s="50"/>
      <c r="AN201" s="50"/>
      <c r="AO201" s="50"/>
      <c r="AP201" s="50"/>
      <c r="AQ201" s="50"/>
      <c r="AR201" s="50"/>
      <c r="AS201" s="50"/>
      <c r="AT201" s="50"/>
      <c r="AU201" s="50"/>
      <c r="AV201" s="50"/>
      <c r="AW201" s="50"/>
      <c r="AX201" s="50"/>
      <c r="AY201" s="50"/>
      <c r="AZ201" s="50"/>
      <c r="BA201" s="50"/>
      <c r="BB201" s="50"/>
      <c r="BC201" s="50"/>
      <c r="BD201" s="50"/>
      <c r="BE201" s="50"/>
      <c r="BF201" s="50"/>
      <c r="BG201" s="50"/>
      <c r="BH201" s="50"/>
      <c r="BI201" s="50"/>
      <c r="BJ201" s="50"/>
      <c r="BK201" s="50"/>
      <c r="BL201" s="50"/>
      <c r="BM201" s="50"/>
      <c r="BN201" s="50"/>
      <c r="BO201" s="50"/>
      <c r="BP201" s="50"/>
      <c r="BQ201" s="50"/>
      <c r="BR201" s="50"/>
      <c r="BS201" s="50"/>
      <c r="BT201" s="50"/>
      <c r="BU201" s="50"/>
      <c r="BV201" s="50"/>
      <c r="BW201" s="50"/>
      <c r="BX201" s="50"/>
      <c r="BY201" s="50"/>
      <c r="BZ201" s="50"/>
      <c r="CA201" s="50"/>
      <c r="CB201" s="50"/>
      <c r="CC201" s="50"/>
      <c r="CD201" s="50"/>
      <c r="CE201" s="50"/>
      <c r="CF201" s="50"/>
      <c r="CG201" s="50"/>
      <c r="CH201" s="50"/>
      <c r="CI201" s="50"/>
      <c r="CJ201" s="50"/>
      <c r="CK201" s="50"/>
      <c r="CL201" s="50"/>
      <c r="CM201" s="50"/>
      <c r="CN201" s="50"/>
      <c r="CO201" s="50"/>
      <c r="CP201" s="50"/>
      <c r="CQ201" s="50"/>
      <c r="CR201" s="50"/>
      <c r="CS201" s="50"/>
      <c r="CT201" s="50"/>
      <c r="CU201" s="50"/>
      <c r="CV201" s="50"/>
      <c r="CW201" s="50"/>
      <c r="CX201" s="50"/>
      <c r="CY201" s="50"/>
      <c r="CZ201" s="50"/>
      <c r="DA201" s="50"/>
      <c r="DB201" s="50"/>
      <c r="DC201" s="50"/>
      <c r="DD201" s="50"/>
      <c r="DE201" s="50"/>
      <c r="DF201" s="50"/>
      <c r="DG201" s="50"/>
      <c r="DH201" s="50"/>
      <c r="DI201" s="50"/>
      <c r="DJ201" s="50"/>
      <c r="DK201" s="50"/>
      <c r="DL201" s="50"/>
      <c r="DM201" s="50"/>
      <c r="DN201" s="50"/>
      <c r="DO201" s="50"/>
      <c r="DP201" s="50"/>
      <c r="DQ201" s="50"/>
      <c r="DR201" s="50"/>
      <c r="DS201" s="50"/>
      <c r="DT201" s="50"/>
      <c r="DU201" s="50"/>
      <c r="DV201" s="50"/>
      <c r="DW201" s="50"/>
      <c r="DX201" s="50"/>
      <c r="DY201" s="50"/>
      <c r="DZ201" s="50"/>
      <c r="EA201" s="50"/>
      <c r="EB201" s="50"/>
      <c r="EC201" s="50"/>
      <c r="ED201" s="50"/>
      <c r="EE201" s="50"/>
      <c r="EF201" s="50"/>
      <c r="EG201" s="50"/>
      <c r="EH201" s="50"/>
      <c r="EI201" s="50"/>
      <c r="EJ201" s="50"/>
      <c r="EK201" s="50"/>
      <c r="EL201" s="50"/>
      <c r="EM201" s="50"/>
      <c r="EN201" s="50"/>
      <c r="EO201" s="50"/>
      <c r="EP201" s="50"/>
      <c r="EQ201" s="50"/>
      <c r="ER201" s="50"/>
      <c r="ES201" s="50"/>
      <c r="ET201" s="50"/>
      <c r="EU201" s="50"/>
      <c r="EV201" s="50"/>
      <c r="EW201" s="50"/>
      <c r="EX201" s="50"/>
      <c r="EY201" s="50"/>
      <c r="EZ201" s="50"/>
      <c r="FA201" s="50"/>
      <c r="FB201" s="50"/>
      <c r="FC201" s="50"/>
      <c r="FD201" s="50"/>
      <c r="FE201" s="50"/>
      <c r="FF201" s="50"/>
      <c r="FG201" s="50"/>
      <c r="FH201" s="50"/>
      <c r="FI201" s="50"/>
      <c r="FJ201" s="50"/>
      <c r="FK201" s="50"/>
      <c r="FL201" s="50"/>
      <c r="FM201" s="50"/>
      <c r="FN201" s="50"/>
      <c r="FO201" s="50"/>
      <c r="FP201" s="50"/>
      <c r="FQ201" s="50"/>
      <c r="FR201" s="50"/>
      <c r="FS201" s="50"/>
      <c r="FT201" s="50"/>
      <c r="FU201" s="50"/>
      <c r="FV201" s="50"/>
      <c r="FW201" s="50"/>
    </row>
    <row r="202" spans="1:305" ht="15" x14ac:dyDescent="0.25">
      <c r="B202" s="54"/>
    </row>
    <row r="203" spans="1:305" x14ac:dyDescent="0.3">
      <c r="A203" s="8" t="s">
        <v>190</v>
      </c>
      <c r="B203" s="52"/>
    </row>
    <row r="204" spans="1:305" ht="15" x14ac:dyDescent="0.25">
      <c r="A204" t="s">
        <v>166</v>
      </c>
      <c r="B204" s="54"/>
      <c r="C204" s="7">
        <v>6.1</v>
      </c>
      <c r="D204" s="7">
        <v>15.1</v>
      </c>
      <c r="E204" s="7">
        <v>54.8</v>
      </c>
      <c r="F204" s="7">
        <v>8.1999999999999993</v>
      </c>
      <c r="G204" s="7">
        <v>83.9</v>
      </c>
      <c r="H204" s="7">
        <v>10.5</v>
      </c>
      <c r="I204" s="7">
        <v>107</v>
      </c>
      <c r="J204" s="7">
        <v>28.4</v>
      </c>
      <c r="K204" s="7">
        <v>169.9</v>
      </c>
      <c r="L204" s="7">
        <v>0</v>
      </c>
      <c r="M204" s="7">
        <v>38.5</v>
      </c>
      <c r="N204" s="7">
        <v>29.6</v>
      </c>
      <c r="O204" s="7">
        <v>31.9</v>
      </c>
      <c r="P204" s="7">
        <v>81.5</v>
      </c>
      <c r="Q204" s="7">
        <v>12.5</v>
      </c>
      <c r="R204" s="7">
        <v>80.2</v>
      </c>
      <c r="S204" s="7">
        <v>21.4</v>
      </c>
      <c r="T204" s="7">
        <v>48</v>
      </c>
      <c r="U204" s="7">
        <v>41.5</v>
      </c>
      <c r="V204" s="7">
        <v>39</v>
      </c>
      <c r="W204" s="7">
        <v>15.3</v>
      </c>
      <c r="X204" s="7">
        <v>45</v>
      </c>
      <c r="Y204" s="7">
        <v>42.6</v>
      </c>
      <c r="Z204" s="7">
        <v>14.1</v>
      </c>
      <c r="AA204" s="7">
        <v>46.6</v>
      </c>
      <c r="AB204" s="7">
        <v>27.9</v>
      </c>
      <c r="AC204" s="7">
        <v>27.7</v>
      </c>
      <c r="AD204" s="7">
        <v>17</v>
      </c>
      <c r="AE204" s="7">
        <v>7.5</v>
      </c>
      <c r="AF204" s="7">
        <v>33</v>
      </c>
      <c r="AG204" s="7">
        <v>20</v>
      </c>
      <c r="AH204" s="7">
        <v>103.2</v>
      </c>
      <c r="AI204" s="7">
        <v>44</v>
      </c>
      <c r="AJ204" s="7">
        <v>29</v>
      </c>
      <c r="AK204" s="7">
        <v>28.3</v>
      </c>
      <c r="AL204" s="7">
        <v>13.7</v>
      </c>
      <c r="AM204" s="7">
        <v>16</v>
      </c>
      <c r="AN204" s="7">
        <v>0</v>
      </c>
      <c r="AO204" s="7">
        <v>32</v>
      </c>
      <c r="AP204" s="7">
        <v>22</v>
      </c>
      <c r="AQ204" s="7">
        <v>33.799999999999997</v>
      </c>
      <c r="AR204" s="7">
        <v>13.2</v>
      </c>
      <c r="AS204" s="7">
        <v>16.899999999999999</v>
      </c>
      <c r="AT204" s="7">
        <v>21.9</v>
      </c>
      <c r="AU204" s="7">
        <v>18.2</v>
      </c>
      <c r="AV204" s="7">
        <v>60</v>
      </c>
      <c r="AW204" s="7">
        <v>19.899999999999999</v>
      </c>
      <c r="AX204" s="7">
        <v>31.7</v>
      </c>
      <c r="AY204" s="7">
        <v>10</v>
      </c>
      <c r="AZ204" s="7">
        <v>17</v>
      </c>
      <c r="BA204" s="7">
        <v>24</v>
      </c>
      <c r="BB204" s="7">
        <v>47.1</v>
      </c>
      <c r="BC204" s="7">
        <v>73.900000000000006</v>
      </c>
      <c r="BD204" s="7">
        <v>38.1</v>
      </c>
      <c r="BE204" s="7">
        <v>12</v>
      </c>
      <c r="BF204" s="7">
        <v>71.400000000000006</v>
      </c>
      <c r="BG204" s="7">
        <v>17.2</v>
      </c>
      <c r="BH204" s="7">
        <v>5.8</v>
      </c>
      <c r="BI204" s="7">
        <v>36.5</v>
      </c>
      <c r="BJ204" s="7">
        <v>14</v>
      </c>
      <c r="BK204" s="7">
        <v>20.399999999999999</v>
      </c>
      <c r="BL204" s="7">
        <v>15.1</v>
      </c>
      <c r="BM204" s="7">
        <v>32</v>
      </c>
      <c r="BN204" s="7">
        <v>14</v>
      </c>
      <c r="BO204" s="7">
        <v>47</v>
      </c>
      <c r="BP204" s="7">
        <v>69.2</v>
      </c>
      <c r="BQ204" s="7">
        <v>26.4</v>
      </c>
      <c r="BR204" s="7">
        <v>58</v>
      </c>
      <c r="BS204" s="7">
        <v>29.1</v>
      </c>
      <c r="BT204" s="7">
        <v>31.1</v>
      </c>
      <c r="BU204" s="7">
        <v>16.3</v>
      </c>
      <c r="BV204" s="7">
        <v>10.3</v>
      </c>
      <c r="BW204" s="7">
        <v>44</v>
      </c>
      <c r="BX204" s="7">
        <v>23</v>
      </c>
      <c r="BY204" s="7">
        <v>27.2</v>
      </c>
      <c r="BZ204" s="7">
        <v>26.6</v>
      </c>
      <c r="CA204" s="7">
        <v>19.3</v>
      </c>
      <c r="CB204" s="7">
        <v>17</v>
      </c>
      <c r="CC204" s="7">
        <v>12.5</v>
      </c>
      <c r="CD204" s="7">
        <v>22.1</v>
      </c>
      <c r="CE204" s="7">
        <v>6.5</v>
      </c>
      <c r="CF204" s="7">
        <v>16.3</v>
      </c>
      <c r="CG204" s="7">
        <v>2.2999999999999998</v>
      </c>
      <c r="CH204" s="7">
        <v>20.8</v>
      </c>
      <c r="CI204" s="7">
        <v>18</v>
      </c>
    </row>
    <row r="205" spans="1:305" ht="15" x14ac:dyDescent="0.25">
      <c r="A205" t="s">
        <v>167</v>
      </c>
      <c r="B205" s="54"/>
      <c r="C205" s="7">
        <v>0</v>
      </c>
      <c r="D205" s="7">
        <v>0</v>
      </c>
      <c r="E205" s="7">
        <v>0</v>
      </c>
      <c r="F205" s="7">
        <v>0</v>
      </c>
      <c r="G205" s="7">
        <v>0</v>
      </c>
      <c r="H205" s="7">
        <v>0</v>
      </c>
      <c r="I205" s="7">
        <v>18.3</v>
      </c>
      <c r="J205" s="7">
        <v>0</v>
      </c>
      <c r="K205" s="7">
        <v>0</v>
      </c>
      <c r="L205" s="7">
        <v>25</v>
      </c>
      <c r="M205" s="7">
        <v>0</v>
      </c>
      <c r="N205" s="7">
        <v>0</v>
      </c>
      <c r="O205" s="7">
        <v>0</v>
      </c>
      <c r="P205" s="7">
        <v>0</v>
      </c>
      <c r="Q205" s="7">
        <v>4</v>
      </c>
      <c r="R205" s="7">
        <v>0</v>
      </c>
      <c r="S205" s="7">
        <v>0</v>
      </c>
      <c r="T205" s="7">
        <v>0</v>
      </c>
      <c r="U205" s="7">
        <v>0</v>
      </c>
      <c r="V205" s="7">
        <v>0</v>
      </c>
      <c r="W205" s="7">
        <v>0</v>
      </c>
      <c r="X205" s="7">
        <v>0</v>
      </c>
      <c r="Y205" s="7">
        <v>0</v>
      </c>
      <c r="Z205" s="7">
        <v>0</v>
      </c>
      <c r="AA205" s="7">
        <v>9.6999999999999993</v>
      </c>
      <c r="AB205" s="7">
        <v>0</v>
      </c>
      <c r="AC205" s="7">
        <v>0</v>
      </c>
      <c r="AD205" s="7">
        <v>2</v>
      </c>
      <c r="AE205" s="7">
        <v>0</v>
      </c>
      <c r="AF205" s="7">
        <v>0</v>
      </c>
      <c r="AG205" s="7">
        <v>0</v>
      </c>
      <c r="AH205" s="7">
        <v>0</v>
      </c>
      <c r="AI205" s="7">
        <v>0</v>
      </c>
      <c r="AJ205" s="7">
        <v>0</v>
      </c>
      <c r="AK205" s="7">
        <v>0</v>
      </c>
      <c r="AL205" s="7">
        <v>0</v>
      </c>
      <c r="AM205" s="7">
        <v>0</v>
      </c>
      <c r="AN205" s="7">
        <v>0</v>
      </c>
      <c r="AO205" s="7">
        <v>0</v>
      </c>
      <c r="AP205" s="7">
        <v>0</v>
      </c>
      <c r="AQ205" s="7">
        <v>0</v>
      </c>
      <c r="AR205" s="7">
        <v>0</v>
      </c>
      <c r="AS205" s="7">
        <v>0</v>
      </c>
      <c r="AT205" s="7">
        <v>0</v>
      </c>
      <c r="AU205" s="7">
        <v>0</v>
      </c>
      <c r="AV205" s="7">
        <v>0</v>
      </c>
      <c r="AW205" s="7">
        <v>0</v>
      </c>
      <c r="AX205" s="7">
        <v>0</v>
      </c>
      <c r="AY205" s="7">
        <v>0</v>
      </c>
      <c r="AZ205" s="7">
        <v>0</v>
      </c>
      <c r="BA205" s="7">
        <v>0</v>
      </c>
      <c r="BB205" s="7">
        <v>0</v>
      </c>
      <c r="BC205" s="7">
        <v>0</v>
      </c>
      <c r="BD205" s="7">
        <v>0</v>
      </c>
      <c r="BE205" s="7">
        <v>0</v>
      </c>
      <c r="BF205" s="7">
        <v>0</v>
      </c>
      <c r="BG205" s="7">
        <v>0</v>
      </c>
      <c r="BH205" s="7">
        <v>0</v>
      </c>
      <c r="BI205" s="7">
        <v>0</v>
      </c>
      <c r="BJ205" s="7">
        <v>0</v>
      </c>
      <c r="BK205" s="7">
        <v>0</v>
      </c>
      <c r="BL205" s="7">
        <v>0</v>
      </c>
      <c r="BM205" s="7">
        <v>0</v>
      </c>
      <c r="BN205" s="7">
        <v>0</v>
      </c>
      <c r="BO205" s="7">
        <v>0</v>
      </c>
      <c r="BP205" s="7">
        <v>0</v>
      </c>
      <c r="BQ205" s="7">
        <v>0</v>
      </c>
      <c r="BR205" s="7">
        <v>0</v>
      </c>
      <c r="BS205" s="7">
        <v>0</v>
      </c>
      <c r="BT205" s="7">
        <v>0</v>
      </c>
      <c r="BU205" s="7">
        <v>0</v>
      </c>
      <c r="BV205" s="7">
        <v>0</v>
      </c>
      <c r="BW205" s="7">
        <v>0</v>
      </c>
      <c r="BX205" s="7">
        <v>0</v>
      </c>
      <c r="BY205" s="7">
        <v>0</v>
      </c>
      <c r="BZ205" s="7">
        <v>0</v>
      </c>
      <c r="CA205" s="7">
        <v>0</v>
      </c>
      <c r="CB205" s="7">
        <v>0</v>
      </c>
      <c r="CC205" s="7">
        <v>0</v>
      </c>
      <c r="CD205" s="7">
        <v>0</v>
      </c>
      <c r="CE205" s="7">
        <v>0</v>
      </c>
      <c r="CF205" s="7">
        <v>0</v>
      </c>
      <c r="CG205" s="7">
        <v>0</v>
      </c>
      <c r="CH205" s="7">
        <v>0</v>
      </c>
      <c r="CI205" s="7">
        <v>0</v>
      </c>
    </row>
    <row r="206" spans="1:305" ht="15" x14ac:dyDescent="0.25">
      <c r="A206" t="s">
        <v>168</v>
      </c>
      <c r="B206" s="54"/>
      <c r="C206" s="7">
        <v>0</v>
      </c>
      <c r="D206" s="7">
        <v>0</v>
      </c>
      <c r="E206" s="7">
        <v>0</v>
      </c>
      <c r="F206" s="7">
        <v>0</v>
      </c>
      <c r="G206" s="7">
        <v>0</v>
      </c>
      <c r="H206" s="7">
        <v>0</v>
      </c>
      <c r="I206" s="7">
        <v>16.2</v>
      </c>
      <c r="J206" s="7">
        <v>0</v>
      </c>
      <c r="K206" s="7">
        <v>31.7</v>
      </c>
      <c r="L206" s="7">
        <v>0</v>
      </c>
      <c r="M206" s="7">
        <v>0</v>
      </c>
      <c r="N206" s="7">
        <v>16</v>
      </c>
      <c r="O206" s="7">
        <v>0</v>
      </c>
      <c r="P206" s="7">
        <v>0</v>
      </c>
      <c r="Q206" s="7">
        <v>0</v>
      </c>
      <c r="R206" s="7">
        <v>12.1</v>
      </c>
      <c r="S206" s="7">
        <v>0</v>
      </c>
      <c r="T206" s="7">
        <v>0</v>
      </c>
      <c r="U206" s="7">
        <v>33.299999999999997</v>
      </c>
      <c r="V206" s="7">
        <v>0</v>
      </c>
      <c r="W206" s="7">
        <v>0</v>
      </c>
      <c r="X206" s="7">
        <v>0</v>
      </c>
      <c r="Y206" s="7">
        <v>12.9</v>
      </c>
      <c r="Z206" s="7">
        <v>0</v>
      </c>
      <c r="AA206" s="7">
        <v>10.8</v>
      </c>
      <c r="AB206" s="7">
        <v>7.4</v>
      </c>
      <c r="AC206" s="7">
        <v>0</v>
      </c>
      <c r="AD206" s="7">
        <v>14.5</v>
      </c>
      <c r="AE206" s="7">
        <v>0</v>
      </c>
      <c r="AF206" s="7">
        <v>0</v>
      </c>
      <c r="AG206" s="7">
        <v>0</v>
      </c>
      <c r="AH206" s="7">
        <v>0</v>
      </c>
      <c r="AI206" s="7">
        <v>0</v>
      </c>
      <c r="AJ206" s="7">
        <v>0</v>
      </c>
      <c r="AK206" s="7">
        <v>0</v>
      </c>
      <c r="AL206" s="7">
        <v>0</v>
      </c>
      <c r="AM206" s="7">
        <v>8.6</v>
      </c>
      <c r="AN206" s="7">
        <v>30.7</v>
      </c>
      <c r="AO206" s="7">
        <v>0</v>
      </c>
      <c r="AP206" s="7">
        <v>0</v>
      </c>
      <c r="AQ206" s="7">
        <v>9.8000000000000007</v>
      </c>
      <c r="AR206" s="7">
        <v>0</v>
      </c>
      <c r="AS206" s="7">
        <v>0</v>
      </c>
      <c r="AT206" s="7">
        <v>0</v>
      </c>
      <c r="AU206" s="7">
        <v>0</v>
      </c>
      <c r="AV206" s="7">
        <v>0</v>
      </c>
      <c r="AW206" s="7">
        <v>0</v>
      </c>
      <c r="AX206" s="7">
        <v>3.3</v>
      </c>
      <c r="AY206" s="7">
        <v>0</v>
      </c>
      <c r="AZ206" s="7">
        <v>0</v>
      </c>
      <c r="BA206" s="7">
        <v>0</v>
      </c>
      <c r="BB206" s="7">
        <v>0</v>
      </c>
      <c r="BC206" s="7">
        <v>11.7</v>
      </c>
      <c r="BD206" s="7">
        <v>0</v>
      </c>
      <c r="BE206" s="7">
        <v>0</v>
      </c>
      <c r="BF206" s="7">
        <v>35</v>
      </c>
      <c r="BG206" s="7">
        <v>0</v>
      </c>
      <c r="BH206" s="7">
        <v>0</v>
      </c>
      <c r="BI206" s="7">
        <v>0</v>
      </c>
      <c r="BJ206" s="7">
        <v>49.3</v>
      </c>
      <c r="BK206" s="7">
        <v>0</v>
      </c>
      <c r="BL206" s="7">
        <v>0</v>
      </c>
      <c r="BM206" s="7">
        <v>0</v>
      </c>
      <c r="BN206" s="7">
        <v>0</v>
      </c>
      <c r="BO206" s="7">
        <v>0</v>
      </c>
      <c r="BP206" s="7">
        <v>0</v>
      </c>
      <c r="BQ206" s="7">
        <v>0</v>
      </c>
      <c r="BR206" s="7">
        <v>0</v>
      </c>
      <c r="BS206" s="7">
        <v>0</v>
      </c>
      <c r="BT206" s="7">
        <v>10.7</v>
      </c>
      <c r="BU206" s="7">
        <v>0</v>
      </c>
      <c r="BV206" s="7">
        <v>0</v>
      </c>
      <c r="BW206" s="7">
        <v>0</v>
      </c>
      <c r="BX206" s="7">
        <v>0</v>
      </c>
      <c r="BY206" s="7">
        <v>0</v>
      </c>
      <c r="BZ206" s="7">
        <v>0</v>
      </c>
      <c r="CA206" s="7">
        <v>0</v>
      </c>
      <c r="CB206" s="7">
        <v>0</v>
      </c>
      <c r="CC206" s="7">
        <v>0</v>
      </c>
      <c r="CD206" s="7">
        <v>0</v>
      </c>
      <c r="CE206" s="7">
        <v>0</v>
      </c>
      <c r="CF206" s="7">
        <v>0</v>
      </c>
      <c r="CG206" s="7">
        <v>0</v>
      </c>
      <c r="CH206" s="7">
        <v>0</v>
      </c>
      <c r="CI206" s="7">
        <v>0</v>
      </c>
    </row>
    <row r="207" spans="1:305" x14ac:dyDescent="0.3">
      <c r="A207" t="s">
        <v>169</v>
      </c>
      <c r="B207" s="54"/>
      <c r="C207" s="7">
        <v>0</v>
      </c>
      <c r="D207" s="7">
        <v>0</v>
      </c>
      <c r="E207" s="7">
        <v>0</v>
      </c>
      <c r="F207" s="7">
        <v>0</v>
      </c>
      <c r="G207" s="7">
        <v>0</v>
      </c>
      <c r="H207" s="7">
        <v>0</v>
      </c>
      <c r="I207" s="7">
        <v>5.2</v>
      </c>
      <c r="J207" s="7">
        <v>0</v>
      </c>
      <c r="K207" s="7">
        <v>0</v>
      </c>
      <c r="L207" s="7">
        <v>0</v>
      </c>
      <c r="M207" s="7">
        <v>0</v>
      </c>
      <c r="N207" s="7">
        <v>0</v>
      </c>
      <c r="O207" s="7">
        <v>0</v>
      </c>
      <c r="P207" s="7">
        <v>0</v>
      </c>
      <c r="Q207" s="7">
        <v>0</v>
      </c>
      <c r="R207" s="7">
        <v>0</v>
      </c>
      <c r="S207" s="7">
        <v>0</v>
      </c>
      <c r="T207" s="7">
        <v>0</v>
      </c>
      <c r="U207" s="7">
        <v>0</v>
      </c>
      <c r="V207" s="7">
        <v>0</v>
      </c>
      <c r="W207" s="7">
        <v>0</v>
      </c>
      <c r="X207" s="7">
        <v>0</v>
      </c>
      <c r="Y207" s="7">
        <v>0</v>
      </c>
      <c r="Z207" s="7">
        <v>0</v>
      </c>
      <c r="AA207" s="7">
        <v>0</v>
      </c>
      <c r="AB207" s="7">
        <v>8.1</v>
      </c>
      <c r="AC207" s="7">
        <v>0</v>
      </c>
      <c r="AD207" s="7">
        <v>24</v>
      </c>
      <c r="AE207" s="7">
        <v>0</v>
      </c>
      <c r="AF207" s="7">
        <v>0</v>
      </c>
      <c r="AG207" s="7">
        <v>0</v>
      </c>
      <c r="AH207" s="7">
        <v>13.1</v>
      </c>
      <c r="AI207" s="7">
        <v>0</v>
      </c>
      <c r="AJ207" s="7">
        <v>0</v>
      </c>
      <c r="AK207" s="7">
        <v>0</v>
      </c>
      <c r="AL207" s="7">
        <v>0</v>
      </c>
      <c r="AM207" s="7">
        <v>0</v>
      </c>
      <c r="AN207" s="7">
        <v>0</v>
      </c>
      <c r="AO207" s="7">
        <v>0</v>
      </c>
      <c r="AP207" s="7">
        <v>0</v>
      </c>
      <c r="AQ207" s="7">
        <v>0</v>
      </c>
      <c r="AR207" s="7">
        <v>0</v>
      </c>
      <c r="AS207" s="7">
        <v>0</v>
      </c>
      <c r="AT207" s="7">
        <v>0</v>
      </c>
      <c r="AU207" s="7">
        <v>0</v>
      </c>
      <c r="AV207" s="7">
        <v>0</v>
      </c>
      <c r="AW207" s="7">
        <v>0</v>
      </c>
      <c r="AX207" s="7">
        <v>0</v>
      </c>
      <c r="AY207" s="7">
        <v>0</v>
      </c>
      <c r="AZ207" s="7">
        <v>0</v>
      </c>
      <c r="BA207" s="7">
        <v>0</v>
      </c>
      <c r="BB207" s="7">
        <v>0</v>
      </c>
      <c r="BC207" s="7">
        <v>0</v>
      </c>
      <c r="BD207" s="7">
        <v>0</v>
      </c>
      <c r="BE207" s="7">
        <v>0</v>
      </c>
      <c r="BF207" s="7">
        <v>0</v>
      </c>
      <c r="BG207" s="7">
        <v>14.8</v>
      </c>
      <c r="BH207" s="7">
        <v>0</v>
      </c>
      <c r="BI207" s="7">
        <v>0</v>
      </c>
      <c r="BJ207" s="7">
        <v>15.5</v>
      </c>
      <c r="BK207" s="7">
        <v>0</v>
      </c>
      <c r="BL207" s="7">
        <v>0</v>
      </c>
      <c r="BM207" s="7">
        <v>0</v>
      </c>
      <c r="BN207" s="7">
        <v>0</v>
      </c>
      <c r="BO207" s="7">
        <v>0</v>
      </c>
      <c r="BP207" s="7">
        <v>0</v>
      </c>
      <c r="BQ207" s="7">
        <v>0</v>
      </c>
      <c r="BR207" s="7">
        <v>0</v>
      </c>
      <c r="BS207" s="7">
        <v>0</v>
      </c>
      <c r="BT207" s="7">
        <v>0</v>
      </c>
      <c r="BU207" s="7">
        <v>0</v>
      </c>
      <c r="BV207" s="7">
        <v>0</v>
      </c>
      <c r="BW207" s="7">
        <v>0</v>
      </c>
      <c r="BX207" s="7">
        <v>0</v>
      </c>
      <c r="BY207" s="7">
        <v>0</v>
      </c>
      <c r="BZ207" s="7">
        <v>0</v>
      </c>
      <c r="CA207" s="7">
        <v>0</v>
      </c>
      <c r="CB207" s="7">
        <v>0</v>
      </c>
      <c r="CC207" s="7">
        <v>0</v>
      </c>
      <c r="CD207" s="7">
        <v>0</v>
      </c>
      <c r="CE207" s="7">
        <v>6</v>
      </c>
      <c r="CF207" s="7">
        <v>0</v>
      </c>
      <c r="CG207" s="7">
        <v>10.4</v>
      </c>
      <c r="CH207" s="7">
        <v>0</v>
      </c>
      <c r="CI207" s="7">
        <v>0</v>
      </c>
    </row>
    <row r="208" spans="1:305" x14ac:dyDescent="0.3">
      <c r="A208" t="s">
        <v>170</v>
      </c>
      <c r="B208" s="54"/>
      <c r="C208" s="7">
        <v>0</v>
      </c>
      <c r="D208" s="7">
        <v>0</v>
      </c>
      <c r="E208" s="7">
        <v>0</v>
      </c>
      <c r="F208" s="7">
        <v>0</v>
      </c>
      <c r="G208" s="7">
        <v>0</v>
      </c>
      <c r="H208" s="7">
        <v>0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7">
        <v>0</v>
      </c>
      <c r="O208" s="7">
        <v>0</v>
      </c>
      <c r="P208" s="7">
        <v>0</v>
      </c>
      <c r="Q208" s="7">
        <v>0</v>
      </c>
      <c r="R208" s="7">
        <v>0</v>
      </c>
      <c r="S208" s="7">
        <v>0</v>
      </c>
      <c r="T208" s="7">
        <v>0</v>
      </c>
      <c r="U208" s="7">
        <v>0</v>
      </c>
      <c r="V208" s="7">
        <v>0</v>
      </c>
      <c r="W208" s="7">
        <v>0</v>
      </c>
      <c r="X208" s="7">
        <v>0</v>
      </c>
      <c r="Y208" s="7">
        <v>0</v>
      </c>
      <c r="Z208" s="7">
        <v>0</v>
      </c>
      <c r="AA208" s="7">
        <v>0</v>
      </c>
      <c r="AB208" s="7">
        <v>0</v>
      </c>
      <c r="AC208" s="7">
        <v>0</v>
      </c>
      <c r="AD208" s="7">
        <v>0</v>
      </c>
      <c r="AE208" s="7">
        <v>0</v>
      </c>
      <c r="AF208" s="7">
        <v>0</v>
      </c>
      <c r="AG208" s="7">
        <v>0</v>
      </c>
      <c r="AH208" s="7">
        <v>33.200000000000003</v>
      </c>
      <c r="AI208" s="7">
        <v>0</v>
      </c>
      <c r="AJ208" s="7">
        <v>0</v>
      </c>
      <c r="AK208" s="7">
        <v>0</v>
      </c>
      <c r="AL208" s="7">
        <v>0</v>
      </c>
      <c r="AM208" s="7">
        <v>0</v>
      </c>
      <c r="AN208" s="7">
        <v>0</v>
      </c>
      <c r="AO208" s="7">
        <v>0</v>
      </c>
      <c r="AP208" s="7">
        <v>0</v>
      </c>
      <c r="AQ208" s="7">
        <v>0</v>
      </c>
      <c r="AR208" s="7">
        <v>0</v>
      </c>
      <c r="AS208" s="7">
        <v>0</v>
      </c>
      <c r="AT208" s="7">
        <v>0</v>
      </c>
      <c r="AU208" s="7">
        <v>0</v>
      </c>
      <c r="AV208" s="7">
        <v>0</v>
      </c>
      <c r="AW208" s="7">
        <v>0</v>
      </c>
      <c r="AX208" s="7">
        <v>0</v>
      </c>
      <c r="AY208" s="7">
        <v>0</v>
      </c>
      <c r="AZ208" s="7">
        <v>0</v>
      </c>
      <c r="BA208" s="7">
        <v>0</v>
      </c>
      <c r="BB208" s="7">
        <v>0</v>
      </c>
      <c r="BC208" s="7">
        <v>0</v>
      </c>
      <c r="BD208" s="7">
        <v>0</v>
      </c>
      <c r="BE208" s="7">
        <v>0</v>
      </c>
      <c r="BF208" s="7">
        <v>0</v>
      </c>
      <c r="BG208" s="7">
        <v>0</v>
      </c>
      <c r="BH208" s="7">
        <v>0</v>
      </c>
      <c r="BI208" s="7">
        <v>0</v>
      </c>
      <c r="BJ208" s="7">
        <v>0</v>
      </c>
      <c r="BK208" s="7">
        <v>0</v>
      </c>
      <c r="BL208" s="7">
        <v>0</v>
      </c>
      <c r="BM208" s="7">
        <v>0</v>
      </c>
      <c r="BN208" s="7">
        <v>0</v>
      </c>
      <c r="BO208" s="7">
        <v>0</v>
      </c>
      <c r="BP208" s="7">
        <v>0</v>
      </c>
      <c r="BQ208" s="7">
        <v>0</v>
      </c>
      <c r="BR208" s="7">
        <v>0</v>
      </c>
      <c r="BS208" s="7">
        <v>0</v>
      </c>
      <c r="BT208" s="7">
        <v>0</v>
      </c>
      <c r="BU208" s="7">
        <v>0</v>
      </c>
      <c r="BV208" s="7">
        <v>0</v>
      </c>
      <c r="BW208" s="7">
        <v>0</v>
      </c>
      <c r="BX208" s="7">
        <v>0</v>
      </c>
      <c r="BY208" s="7">
        <v>0</v>
      </c>
      <c r="BZ208" s="7">
        <v>0</v>
      </c>
      <c r="CA208" s="7">
        <v>0</v>
      </c>
      <c r="CB208" s="7">
        <v>0</v>
      </c>
      <c r="CC208" s="7">
        <v>0</v>
      </c>
      <c r="CD208" s="7">
        <v>0</v>
      </c>
      <c r="CE208" s="7">
        <v>0</v>
      </c>
      <c r="CF208" s="7">
        <v>0</v>
      </c>
      <c r="CG208" s="7">
        <v>0</v>
      </c>
      <c r="CH208" s="7">
        <v>0</v>
      </c>
      <c r="CI208" s="7">
        <v>0</v>
      </c>
    </row>
    <row r="209" spans="1:305" ht="15" x14ac:dyDescent="0.25">
      <c r="A209" t="s">
        <v>171</v>
      </c>
      <c r="B209" s="54"/>
      <c r="C209" s="7">
        <v>0</v>
      </c>
      <c r="D209" s="7">
        <v>4.5</v>
      </c>
      <c r="E209" s="7">
        <v>0</v>
      </c>
      <c r="F209" s="7">
        <v>17</v>
      </c>
      <c r="G209" s="7">
        <v>0</v>
      </c>
      <c r="H209" s="7">
        <v>0</v>
      </c>
      <c r="I209" s="7">
        <v>0</v>
      </c>
      <c r="J209" s="7">
        <v>0</v>
      </c>
      <c r="K209" s="7">
        <v>0</v>
      </c>
      <c r="L209" s="7">
        <v>0</v>
      </c>
      <c r="M209" s="7">
        <v>0</v>
      </c>
      <c r="N209" s="7">
        <v>0</v>
      </c>
      <c r="O209" s="7">
        <v>22.9</v>
      </c>
      <c r="P209" s="7">
        <v>0</v>
      </c>
      <c r="Q209" s="7">
        <v>0</v>
      </c>
      <c r="R209" s="7">
        <v>0</v>
      </c>
      <c r="S209" s="7">
        <v>0</v>
      </c>
      <c r="T209" s="7">
        <v>0</v>
      </c>
      <c r="U209" s="7">
        <v>0</v>
      </c>
      <c r="V209" s="7">
        <v>0</v>
      </c>
      <c r="W209" s="7">
        <v>0</v>
      </c>
      <c r="X209" s="7">
        <v>0</v>
      </c>
      <c r="Y209" s="7">
        <v>0</v>
      </c>
      <c r="Z209" s="7">
        <v>0</v>
      </c>
      <c r="AA209" s="7">
        <v>0</v>
      </c>
      <c r="AB209" s="7">
        <v>0</v>
      </c>
      <c r="AC209" s="7">
        <v>0</v>
      </c>
      <c r="AD209" s="7">
        <v>0</v>
      </c>
      <c r="AE209" s="7">
        <v>0</v>
      </c>
      <c r="AF209" s="7">
        <v>0</v>
      </c>
      <c r="AG209" s="7">
        <v>0</v>
      </c>
      <c r="AH209" s="7">
        <v>0</v>
      </c>
      <c r="AI209" s="7">
        <v>0</v>
      </c>
      <c r="AJ209" s="7">
        <v>0</v>
      </c>
      <c r="AK209" s="7">
        <v>0</v>
      </c>
      <c r="AL209" s="7">
        <v>0</v>
      </c>
      <c r="AM209" s="7">
        <v>0</v>
      </c>
      <c r="AN209" s="7">
        <v>0</v>
      </c>
      <c r="AO209" s="7">
        <v>0</v>
      </c>
      <c r="AP209" s="7">
        <v>0</v>
      </c>
      <c r="AQ209" s="7">
        <v>0</v>
      </c>
      <c r="AR209" s="7">
        <v>0</v>
      </c>
      <c r="AS209" s="7">
        <v>0</v>
      </c>
      <c r="AT209" s="7">
        <v>0</v>
      </c>
      <c r="AU209" s="7">
        <v>0</v>
      </c>
      <c r="AV209" s="7">
        <v>0</v>
      </c>
      <c r="AW209" s="7">
        <v>0</v>
      </c>
      <c r="AX209" s="7">
        <v>0</v>
      </c>
      <c r="AY209" s="7">
        <v>0</v>
      </c>
      <c r="AZ209" s="7">
        <v>0</v>
      </c>
      <c r="BA209" s="7">
        <v>0</v>
      </c>
      <c r="BB209" s="7">
        <v>0</v>
      </c>
      <c r="BC209" s="7">
        <v>0</v>
      </c>
      <c r="BD209" s="7">
        <v>0</v>
      </c>
      <c r="BE209" s="7">
        <v>0</v>
      </c>
      <c r="BF209" s="7">
        <v>0</v>
      </c>
      <c r="BG209" s="7">
        <v>0</v>
      </c>
      <c r="BH209" s="7">
        <v>0</v>
      </c>
      <c r="BI209" s="7">
        <v>0</v>
      </c>
      <c r="BJ209" s="7">
        <v>0</v>
      </c>
      <c r="BK209" s="7">
        <v>0</v>
      </c>
      <c r="BL209" s="7">
        <v>0</v>
      </c>
      <c r="BM209" s="7">
        <v>0</v>
      </c>
      <c r="BN209" s="7">
        <v>0</v>
      </c>
      <c r="BO209" s="7">
        <v>0</v>
      </c>
      <c r="BP209" s="7">
        <v>0</v>
      </c>
      <c r="BQ209" s="7">
        <v>0</v>
      </c>
      <c r="BR209" s="7">
        <v>0</v>
      </c>
      <c r="BS209" s="7">
        <v>0</v>
      </c>
      <c r="BT209" s="7">
        <v>0</v>
      </c>
      <c r="BU209" s="7">
        <v>0</v>
      </c>
      <c r="BV209" s="7">
        <v>0</v>
      </c>
      <c r="BW209" s="7">
        <v>0</v>
      </c>
      <c r="BX209" s="7">
        <v>0</v>
      </c>
      <c r="BY209" s="7">
        <v>0</v>
      </c>
      <c r="BZ209" s="7">
        <v>0</v>
      </c>
      <c r="CA209" s="7">
        <v>0</v>
      </c>
      <c r="CB209" s="7">
        <v>0</v>
      </c>
      <c r="CC209" s="7">
        <v>0</v>
      </c>
      <c r="CD209" s="7">
        <v>0</v>
      </c>
      <c r="CE209" s="7">
        <v>0</v>
      </c>
      <c r="CF209" s="7">
        <v>0</v>
      </c>
      <c r="CG209" s="7">
        <v>0</v>
      </c>
      <c r="CH209" s="7">
        <v>0</v>
      </c>
      <c r="CI209" s="7">
        <v>0</v>
      </c>
    </row>
    <row r="210" spans="1:305" ht="15" x14ac:dyDescent="0.25">
      <c r="A210" t="s">
        <v>172</v>
      </c>
      <c r="B210" s="54"/>
      <c r="C210" s="7">
        <v>0</v>
      </c>
      <c r="D210" s="7">
        <v>0</v>
      </c>
      <c r="E210" s="7">
        <v>0</v>
      </c>
      <c r="F210" s="7">
        <v>0</v>
      </c>
      <c r="G210" s="7">
        <v>0</v>
      </c>
      <c r="H210" s="7">
        <v>0</v>
      </c>
      <c r="I210" s="7">
        <v>0</v>
      </c>
      <c r="J210" s="7">
        <v>0</v>
      </c>
      <c r="K210" s="7">
        <v>0</v>
      </c>
      <c r="L210" s="7">
        <v>0</v>
      </c>
      <c r="M210" s="7">
        <v>0</v>
      </c>
      <c r="N210" s="7">
        <v>0</v>
      </c>
      <c r="O210" s="7">
        <v>0</v>
      </c>
      <c r="P210" s="7">
        <v>0</v>
      </c>
      <c r="Q210" s="7">
        <v>0</v>
      </c>
      <c r="R210" s="7">
        <v>0</v>
      </c>
      <c r="S210" s="7">
        <v>0</v>
      </c>
      <c r="T210" s="7">
        <v>0</v>
      </c>
      <c r="U210" s="7">
        <v>0</v>
      </c>
      <c r="V210" s="7">
        <v>0</v>
      </c>
      <c r="W210" s="7">
        <v>0</v>
      </c>
      <c r="X210" s="7">
        <v>0</v>
      </c>
      <c r="Y210" s="7">
        <v>0</v>
      </c>
      <c r="Z210" s="7">
        <v>0</v>
      </c>
      <c r="AA210" s="7">
        <v>0</v>
      </c>
      <c r="AB210" s="7">
        <v>0</v>
      </c>
      <c r="AC210" s="7">
        <v>0</v>
      </c>
      <c r="AD210" s="7">
        <v>0</v>
      </c>
      <c r="AE210" s="7">
        <v>0</v>
      </c>
      <c r="AF210" s="7">
        <v>0</v>
      </c>
      <c r="AG210" s="7">
        <v>0</v>
      </c>
      <c r="AH210" s="7">
        <v>0</v>
      </c>
      <c r="AI210" s="7">
        <v>0</v>
      </c>
      <c r="AJ210" s="7">
        <v>0</v>
      </c>
      <c r="AK210" s="7">
        <v>0</v>
      </c>
      <c r="AL210" s="7">
        <v>0</v>
      </c>
      <c r="AM210" s="7">
        <v>0</v>
      </c>
      <c r="AN210" s="7">
        <v>0</v>
      </c>
      <c r="AO210" s="7">
        <v>0</v>
      </c>
      <c r="AP210" s="7">
        <v>0</v>
      </c>
      <c r="AQ210" s="7">
        <v>0</v>
      </c>
      <c r="AR210" s="7">
        <v>0</v>
      </c>
      <c r="AS210" s="7">
        <v>0</v>
      </c>
      <c r="AT210" s="7">
        <v>0</v>
      </c>
      <c r="AU210" s="7">
        <v>0</v>
      </c>
      <c r="AV210" s="7">
        <v>0</v>
      </c>
      <c r="AW210" s="7">
        <v>0</v>
      </c>
      <c r="AX210" s="7">
        <v>0</v>
      </c>
      <c r="AY210" s="7">
        <v>0</v>
      </c>
      <c r="AZ210" s="7">
        <v>0</v>
      </c>
      <c r="BA210" s="7">
        <v>0</v>
      </c>
      <c r="BB210" s="7">
        <v>0</v>
      </c>
      <c r="BC210" s="7">
        <v>0</v>
      </c>
      <c r="BD210" s="7">
        <v>0</v>
      </c>
      <c r="BE210" s="7">
        <v>0</v>
      </c>
      <c r="BF210" s="7">
        <v>0</v>
      </c>
      <c r="BG210" s="7">
        <v>0</v>
      </c>
      <c r="BH210" s="7">
        <v>0</v>
      </c>
      <c r="BI210" s="7">
        <v>0</v>
      </c>
      <c r="BJ210" s="7">
        <v>0</v>
      </c>
      <c r="BK210" s="7">
        <v>0</v>
      </c>
      <c r="BL210" s="7">
        <v>0</v>
      </c>
      <c r="BM210" s="7">
        <v>0</v>
      </c>
      <c r="BN210" s="7">
        <v>0</v>
      </c>
      <c r="BO210" s="7">
        <v>0</v>
      </c>
      <c r="BP210" s="7">
        <v>0</v>
      </c>
      <c r="BQ210" s="7">
        <v>0</v>
      </c>
      <c r="BR210" s="7">
        <v>0</v>
      </c>
      <c r="BS210" s="7">
        <v>0</v>
      </c>
      <c r="BT210" s="7">
        <v>0</v>
      </c>
      <c r="BU210" s="7">
        <v>0</v>
      </c>
      <c r="BV210" s="7">
        <v>0</v>
      </c>
      <c r="BW210" s="7">
        <v>0</v>
      </c>
      <c r="BX210" s="7">
        <v>0</v>
      </c>
      <c r="BY210" s="7">
        <v>0</v>
      </c>
      <c r="BZ210" s="7">
        <v>0</v>
      </c>
      <c r="CA210" s="7">
        <v>0</v>
      </c>
      <c r="CB210" s="7">
        <v>0</v>
      </c>
      <c r="CC210" s="7">
        <v>0</v>
      </c>
      <c r="CD210" s="7">
        <v>0</v>
      </c>
      <c r="CE210" s="7">
        <v>0</v>
      </c>
      <c r="CF210" s="7">
        <v>0</v>
      </c>
      <c r="CG210" s="7">
        <v>0</v>
      </c>
      <c r="CH210" s="7">
        <v>0</v>
      </c>
      <c r="CI210" s="7">
        <v>0</v>
      </c>
    </row>
    <row r="211" spans="1:305" x14ac:dyDescent="0.3">
      <c r="A211" t="s">
        <v>173</v>
      </c>
      <c r="B211" s="54"/>
      <c r="C211" s="7">
        <v>0</v>
      </c>
      <c r="D211" s="7">
        <v>0</v>
      </c>
      <c r="E211" s="7">
        <v>0</v>
      </c>
      <c r="F211" s="7">
        <v>0</v>
      </c>
      <c r="G211" s="7">
        <v>0</v>
      </c>
      <c r="H211" s="7">
        <v>0</v>
      </c>
      <c r="I211" s="7">
        <v>0</v>
      </c>
      <c r="J211" s="7">
        <v>0</v>
      </c>
      <c r="K211" s="7">
        <v>0</v>
      </c>
      <c r="L211" s="7">
        <v>0</v>
      </c>
      <c r="M211" s="7">
        <v>0</v>
      </c>
      <c r="N211" s="7">
        <v>0</v>
      </c>
      <c r="O211" s="7">
        <v>0</v>
      </c>
      <c r="P211" s="7">
        <v>0</v>
      </c>
      <c r="Q211" s="7">
        <v>0</v>
      </c>
      <c r="R211" s="7">
        <v>0</v>
      </c>
      <c r="S211" s="7">
        <v>0</v>
      </c>
      <c r="T211" s="7">
        <v>0</v>
      </c>
      <c r="U211" s="7">
        <v>0</v>
      </c>
      <c r="V211" s="7">
        <v>0</v>
      </c>
      <c r="W211" s="7">
        <v>0</v>
      </c>
      <c r="X211" s="7">
        <v>0</v>
      </c>
      <c r="Y211" s="7">
        <v>0</v>
      </c>
      <c r="Z211" s="7">
        <v>0</v>
      </c>
      <c r="AA211" s="7">
        <v>0</v>
      </c>
      <c r="AB211" s="7">
        <v>0</v>
      </c>
      <c r="AC211" s="7">
        <v>0</v>
      </c>
      <c r="AD211" s="7">
        <v>0</v>
      </c>
      <c r="AE211" s="7">
        <v>0</v>
      </c>
      <c r="AF211" s="7">
        <v>0</v>
      </c>
      <c r="AG211" s="7">
        <v>0</v>
      </c>
      <c r="AH211" s="7">
        <v>0</v>
      </c>
      <c r="AI211" s="7">
        <v>0</v>
      </c>
      <c r="AJ211" s="7">
        <v>0</v>
      </c>
      <c r="AK211" s="7">
        <v>0</v>
      </c>
      <c r="AL211" s="7">
        <v>0</v>
      </c>
      <c r="AM211" s="7">
        <v>0</v>
      </c>
      <c r="AN211" s="7">
        <v>0</v>
      </c>
      <c r="AO211" s="7">
        <v>0</v>
      </c>
      <c r="AP211" s="7">
        <v>0</v>
      </c>
      <c r="AQ211" s="7">
        <v>0</v>
      </c>
      <c r="AR211" s="7">
        <v>0</v>
      </c>
      <c r="AS211" s="7">
        <v>0</v>
      </c>
      <c r="AT211" s="7">
        <v>0</v>
      </c>
      <c r="AU211" s="7">
        <v>0</v>
      </c>
      <c r="AV211" s="7">
        <v>0</v>
      </c>
      <c r="AW211" s="7">
        <v>0</v>
      </c>
      <c r="AX211" s="7">
        <v>0</v>
      </c>
      <c r="AY211" s="7">
        <v>0</v>
      </c>
      <c r="AZ211" s="7">
        <v>0</v>
      </c>
      <c r="BA211" s="7">
        <v>0</v>
      </c>
      <c r="BB211" s="7">
        <v>0</v>
      </c>
      <c r="BC211" s="7">
        <v>0</v>
      </c>
      <c r="BD211" s="7">
        <v>0</v>
      </c>
      <c r="BE211" s="7">
        <v>0</v>
      </c>
      <c r="BF211" s="7">
        <v>0</v>
      </c>
      <c r="BG211" s="7">
        <v>0</v>
      </c>
      <c r="BH211" s="7">
        <v>0</v>
      </c>
      <c r="BI211" s="7">
        <v>0</v>
      </c>
      <c r="BJ211" s="7">
        <v>0</v>
      </c>
      <c r="BK211" s="7">
        <v>0</v>
      </c>
      <c r="BL211" s="7">
        <v>0</v>
      </c>
      <c r="BM211" s="7">
        <v>0</v>
      </c>
      <c r="BN211" s="7">
        <v>0</v>
      </c>
      <c r="BO211" s="7">
        <v>0</v>
      </c>
      <c r="BP211" s="7">
        <v>0</v>
      </c>
      <c r="BQ211" s="7">
        <v>0</v>
      </c>
      <c r="BR211" s="7">
        <v>0</v>
      </c>
      <c r="BS211" s="7">
        <v>0</v>
      </c>
      <c r="BT211" s="7">
        <v>0</v>
      </c>
      <c r="BU211" s="7">
        <v>0</v>
      </c>
      <c r="BV211" s="7">
        <v>0</v>
      </c>
      <c r="BW211" s="7">
        <v>0</v>
      </c>
      <c r="BX211" s="7">
        <v>0</v>
      </c>
      <c r="BY211" s="7">
        <v>0</v>
      </c>
      <c r="BZ211" s="7">
        <v>0</v>
      </c>
      <c r="CA211" s="7">
        <v>0</v>
      </c>
      <c r="CB211" s="7">
        <v>0</v>
      </c>
      <c r="CC211" s="7">
        <v>0</v>
      </c>
      <c r="CD211" s="7">
        <v>0</v>
      </c>
      <c r="CE211" s="7">
        <v>0</v>
      </c>
      <c r="CF211" s="7">
        <v>0</v>
      </c>
      <c r="CG211" s="7">
        <v>0</v>
      </c>
      <c r="CH211" s="7">
        <v>0</v>
      </c>
      <c r="CI211" s="7">
        <v>0</v>
      </c>
    </row>
    <row r="212" spans="1:305" ht="15" x14ac:dyDescent="0.25">
      <c r="A212" t="s">
        <v>174</v>
      </c>
      <c r="B212" s="54"/>
      <c r="C212" s="7">
        <v>0</v>
      </c>
      <c r="D212" s="7">
        <v>0</v>
      </c>
      <c r="E212" s="7">
        <v>0</v>
      </c>
      <c r="F212" s="7">
        <v>0</v>
      </c>
      <c r="G212" s="7">
        <v>0</v>
      </c>
      <c r="H212" s="7">
        <v>0</v>
      </c>
      <c r="I212" s="7">
        <v>0</v>
      </c>
      <c r="J212" s="7">
        <v>0</v>
      </c>
      <c r="K212" s="7">
        <v>0</v>
      </c>
      <c r="L212" s="7">
        <v>0</v>
      </c>
      <c r="M212" s="7">
        <v>0</v>
      </c>
      <c r="N212" s="7">
        <v>0</v>
      </c>
      <c r="O212" s="7">
        <v>0</v>
      </c>
      <c r="P212" s="7">
        <v>0</v>
      </c>
      <c r="Q212" s="7">
        <v>0</v>
      </c>
      <c r="R212" s="7">
        <v>0</v>
      </c>
      <c r="S212" s="7">
        <v>0</v>
      </c>
      <c r="T212" s="7">
        <v>0</v>
      </c>
      <c r="U212" s="7">
        <v>0</v>
      </c>
      <c r="V212" s="7">
        <v>0</v>
      </c>
      <c r="W212" s="7">
        <v>0</v>
      </c>
      <c r="X212" s="7">
        <v>0</v>
      </c>
      <c r="Y212" s="7">
        <v>0</v>
      </c>
      <c r="Z212" s="7">
        <v>0</v>
      </c>
      <c r="AA212" s="7">
        <v>0</v>
      </c>
      <c r="AB212" s="7">
        <v>0</v>
      </c>
      <c r="AC212" s="7">
        <v>0</v>
      </c>
      <c r="AD212" s="7">
        <v>0</v>
      </c>
      <c r="AE212" s="7">
        <v>0</v>
      </c>
      <c r="AF212" s="7">
        <v>0</v>
      </c>
      <c r="AG212" s="7">
        <v>0</v>
      </c>
      <c r="AH212" s="7">
        <v>0</v>
      </c>
      <c r="AI212" s="7">
        <v>0</v>
      </c>
      <c r="AJ212" s="7">
        <v>0</v>
      </c>
      <c r="AK212" s="7">
        <v>0</v>
      </c>
      <c r="AL212" s="7">
        <v>0</v>
      </c>
      <c r="AM212" s="7">
        <v>0</v>
      </c>
      <c r="AN212" s="7">
        <v>0</v>
      </c>
      <c r="AO212" s="7">
        <v>0</v>
      </c>
      <c r="AP212" s="7">
        <v>0</v>
      </c>
      <c r="AQ212" s="7">
        <v>0</v>
      </c>
      <c r="AR212" s="7">
        <v>0</v>
      </c>
      <c r="AS212" s="7">
        <v>0</v>
      </c>
      <c r="AT212" s="7">
        <v>0</v>
      </c>
      <c r="AU212" s="7">
        <v>0</v>
      </c>
      <c r="AV212" s="7">
        <v>0</v>
      </c>
      <c r="AW212" s="7">
        <v>0</v>
      </c>
      <c r="AX212" s="7">
        <v>0</v>
      </c>
      <c r="AY212" s="7">
        <v>0</v>
      </c>
      <c r="AZ212" s="7">
        <v>0</v>
      </c>
      <c r="BA212" s="7">
        <v>0</v>
      </c>
      <c r="BB212" s="7">
        <v>0</v>
      </c>
      <c r="BC212" s="7">
        <v>0</v>
      </c>
      <c r="BD212" s="7">
        <v>0</v>
      </c>
      <c r="BE212" s="7">
        <v>0</v>
      </c>
      <c r="BF212" s="7">
        <v>0</v>
      </c>
      <c r="BG212" s="7">
        <v>0</v>
      </c>
      <c r="BH212" s="7">
        <v>0</v>
      </c>
      <c r="BI212" s="7">
        <v>0</v>
      </c>
      <c r="BJ212" s="7">
        <v>0</v>
      </c>
      <c r="BK212" s="7">
        <v>0</v>
      </c>
      <c r="BL212" s="7">
        <v>0</v>
      </c>
      <c r="BM212" s="7">
        <v>0</v>
      </c>
      <c r="BN212" s="7">
        <v>0</v>
      </c>
      <c r="BO212" s="7">
        <v>0</v>
      </c>
      <c r="BP212" s="7">
        <v>0</v>
      </c>
      <c r="BQ212" s="7">
        <v>0</v>
      </c>
      <c r="BR212" s="7">
        <v>0</v>
      </c>
      <c r="BS212" s="7">
        <v>0</v>
      </c>
      <c r="BT212" s="7">
        <v>0</v>
      </c>
      <c r="BU212" s="7">
        <v>0</v>
      </c>
      <c r="BV212" s="7">
        <v>0</v>
      </c>
      <c r="BW212" s="7">
        <v>0</v>
      </c>
      <c r="BX212" s="7">
        <v>0</v>
      </c>
      <c r="BY212" s="7">
        <v>0</v>
      </c>
      <c r="BZ212" s="7">
        <v>0</v>
      </c>
      <c r="CA212" s="7">
        <v>0</v>
      </c>
      <c r="CB212" s="7">
        <v>0</v>
      </c>
      <c r="CC212" s="7">
        <v>0</v>
      </c>
      <c r="CD212" s="7">
        <v>0</v>
      </c>
      <c r="CE212" s="7">
        <v>0</v>
      </c>
      <c r="CF212" s="7">
        <v>0</v>
      </c>
      <c r="CG212" s="7">
        <v>0</v>
      </c>
      <c r="CH212" s="7">
        <v>0</v>
      </c>
      <c r="CI212" s="7">
        <v>0</v>
      </c>
    </row>
    <row r="213" spans="1:305" ht="15" x14ac:dyDescent="0.25">
      <c r="A213" t="s">
        <v>176</v>
      </c>
      <c r="B213" s="54"/>
      <c r="C213" s="7">
        <v>6.1</v>
      </c>
      <c r="D213" s="7">
        <v>19.600000000000001</v>
      </c>
      <c r="E213" s="7">
        <v>54.8</v>
      </c>
      <c r="F213" s="7">
        <v>25.2</v>
      </c>
      <c r="G213" s="7">
        <v>83.9</v>
      </c>
      <c r="H213" s="7">
        <v>10.5</v>
      </c>
      <c r="I213" s="7">
        <v>146.69999999999999</v>
      </c>
      <c r="J213" s="7">
        <v>28.4</v>
      </c>
      <c r="K213" s="7">
        <v>201.6</v>
      </c>
      <c r="L213" s="7">
        <v>25</v>
      </c>
      <c r="M213" s="7">
        <v>38.5</v>
      </c>
      <c r="N213" s="7">
        <v>67.400000000000006</v>
      </c>
      <c r="O213" s="7">
        <v>54.8</v>
      </c>
      <c r="P213" s="7">
        <v>81.5</v>
      </c>
      <c r="Q213" s="7">
        <v>16.5</v>
      </c>
      <c r="R213" s="7">
        <v>92.3</v>
      </c>
      <c r="S213" s="7">
        <v>21.4</v>
      </c>
      <c r="T213" s="7">
        <v>48</v>
      </c>
      <c r="U213" s="7">
        <v>74.8</v>
      </c>
      <c r="V213" s="7">
        <v>39</v>
      </c>
      <c r="W213" s="7">
        <v>15.3</v>
      </c>
      <c r="X213" s="7">
        <v>45</v>
      </c>
      <c r="Y213" s="7">
        <v>55.4</v>
      </c>
      <c r="Z213" s="7">
        <v>14.1</v>
      </c>
      <c r="AA213" s="7">
        <v>67.099999999999994</v>
      </c>
      <c r="AB213" s="7">
        <v>43.4</v>
      </c>
      <c r="AC213" s="7">
        <v>27.7</v>
      </c>
      <c r="AD213" s="7">
        <v>77</v>
      </c>
      <c r="AE213" s="7">
        <v>7.5</v>
      </c>
      <c r="AF213" s="7">
        <v>33</v>
      </c>
      <c r="AG213" s="7">
        <v>20</v>
      </c>
      <c r="AH213" s="7">
        <v>149.4</v>
      </c>
      <c r="AI213" s="7">
        <v>46.8</v>
      </c>
      <c r="AJ213" s="7">
        <v>29</v>
      </c>
      <c r="AK213" s="7">
        <v>28.3</v>
      </c>
      <c r="AL213" s="7">
        <v>13.7</v>
      </c>
      <c r="AM213" s="7">
        <v>24.6</v>
      </c>
      <c r="AN213" s="7">
        <v>30.7</v>
      </c>
      <c r="AO213" s="7">
        <v>32</v>
      </c>
      <c r="AP213" s="7">
        <v>22</v>
      </c>
      <c r="AQ213" s="7">
        <v>43.6</v>
      </c>
      <c r="AR213" s="7">
        <v>13.2</v>
      </c>
      <c r="AS213" s="7">
        <v>16.899999999999999</v>
      </c>
      <c r="AT213" s="7">
        <v>21.9</v>
      </c>
      <c r="AU213" s="7">
        <v>18.2</v>
      </c>
      <c r="AV213" s="7">
        <v>60</v>
      </c>
      <c r="AW213" s="7">
        <v>19.899999999999999</v>
      </c>
      <c r="AX213" s="7">
        <v>35.1</v>
      </c>
      <c r="AY213" s="7">
        <v>10</v>
      </c>
      <c r="AZ213" s="7">
        <v>17</v>
      </c>
      <c r="BA213" s="7">
        <v>24</v>
      </c>
      <c r="BB213" s="7">
        <v>47.1</v>
      </c>
      <c r="BC213" s="7">
        <v>85.5</v>
      </c>
      <c r="BD213" s="7">
        <v>38.1</v>
      </c>
      <c r="BE213" s="7">
        <v>12</v>
      </c>
      <c r="BF213" s="7">
        <v>106.4</v>
      </c>
      <c r="BG213" s="7">
        <v>32</v>
      </c>
      <c r="BH213" s="7">
        <v>5.8</v>
      </c>
      <c r="BI213" s="7">
        <v>36.5</v>
      </c>
      <c r="BJ213" s="7">
        <v>78.8</v>
      </c>
      <c r="BK213" s="7">
        <v>20.399999999999999</v>
      </c>
      <c r="BL213" s="7">
        <v>15.1</v>
      </c>
      <c r="BM213" s="7">
        <v>32</v>
      </c>
      <c r="BN213" s="7">
        <v>14</v>
      </c>
      <c r="BO213" s="7">
        <v>47</v>
      </c>
      <c r="BP213" s="7">
        <v>69.2</v>
      </c>
      <c r="BQ213" s="7">
        <v>26.4</v>
      </c>
      <c r="BR213" s="7">
        <v>58</v>
      </c>
      <c r="BS213" s="7">
        <v>44.6</v>
      </c>
      <c r="BT213" s="7">
        <v>41.8</v>
      </c>
      <c r="BU213" s="7">
        <v>16.3</v>
      </c>
      <c r="BV213" s="7">
        <v>10.3</v>
      </c>
      <c r="BW213" s="7">
        <v>44</v>
      </c>
      <c r="BX213" s="7">
        <v>23</v>
      </c>
      <c r="BY213" s="7">
        <v>27.2</v>
      </c>
      <c r="BZ213" s="7">
        <v>26.6</v>
      </c>
      <c r="CA213" s="7">
        <v>19.3</v>
      </c>
      <c r="CB213" s="7">
        <v>17</v>
      </c>
      <c r="CC213" s="7">
        <v>12.5</v>
      </c>
      <c r="CD213" s="7">
        <v>22.1</v>
      </c>
      <c r="CE213" s="7">
        <v>12.5</v>
      </c>
      <c r="CF213" s="7">
        <v>36.6</v>
      </c>
      <c r="CG213" s="7">
        <v>12.6</v>
      </c>
      <c r="CH213" s="7">
        <v>20.8</v>
      </c>
      <c r="CI213" s="7">
        <v>18</v>
      </c>
    </row>
    <row r="214" spans="1:305" ht="15" x14ac:dyDescent="0.25">
      <c r="A214" t="s">
        <v>175</v>
      </c>
      <c r="B214" s="54"/>
      <c r="C214" s="7">
        <v>0</v>
      </c>
      <c r="D214" s="7">
        <v>70.5</v>
      </c>
      <c r="E214" s="7">
        <v>46.2</v>
      </c>
      <c r="F214" s="7">
        <v>0</v>
      </c>
      <c r="G214" s="7">
        <v>233.8</v>
      </c>
      <c r="H214" s="7">
        <v>36.200000000000003</v>
      </c>
      <c r="I214" s="7">
        <v>52.6</v>
      </c>
      <c r="J214" s="7">
        <v>0</v>
      </c>
      <c r="K214" s="7">
        <v>227.9</v>
      </c>
      <c r="L214" s="7">
        <v>30</v>
      </c>
      <c r="M214" s="7">
        <v>21.2</v>
      </c>
      <c r="N214" s="7">
        <v>53.2</v>
      </c>
      <c r="O214" s="7">
        <v>65</v>
      </c>
      <c r="P214" s="7">
        <v>59.6</v>
      </c>
      <c r="Q214" s="7">
        <v>0</v>
      </c>
      <c r="R214" s="7">
        <v>118</v>
      </c>
      <c r="S214" s="7">
        <v>57</v>
      </c>
      <c r="T214" s="7">
        <v>36.6</v>
      </c>
      <c r="U214" s="7">
        <v>32.4</v>
      </c>
      <c r="V214" s="7">
        <v>59</v>
      </c>
      <c r="W214" s="7">
        <v>31.4</v>
      </c>
      <c r="X214" s="7">
        <v>40.799999999999997</v>
      </c>
      <c r="Y214" s="7">
        <v>240.2</v>
      </c>
      <c r="Z214" s="7">
        <v>40.200000000000003</v>
      </c>
      <c r="AA214" s="7">
        <v>0</v>
      </c>
      <c r="AB214" s="7">
        <v>68</v>
      </c>
      <c r="AC214" s="7">
        <v>89.4</v>
      </c>
      <c r="AD214" s="7">
        <v>102</v>
      </c>
      <c r="AE214" s="7">
        <v>32.6</v>
      </c>
      <c r="AF214" s="7">
        <v>61</v>
      </c>
      <c r="AG214" s="7">
        <v>20</v>
      </c>
      <c r="AH214" s="7">
        <v>100.2</v>
      </c>
      <c r="AI214" s="7">
        <v>0</v>
      </c>
      <c r="AJ214" s="7">
        <v>31.5</v>
      </c>
      <c r="AK214" s="7">
        <v>26.6</v>
      </c>
      <c r="AL214" s="7">
        <v>0</v>
      </c>
      <c r="AM214" s="7">
        <v>0</v>
      </c>
      <c r="AN214" s="7">
        <v>80.8</v>
      </c>
      <c r="AO214" s="7">
        <v>35</v>
      </c>
      <c r="AP214" s="7">
        <v>51.8</v>
      </c>
      <c r="AQ214" s="7">
        <v>0</v>
      </c>
      <c r="AR214" s="7">
        <v>40</v>
      </c>
      <c r="AS214" s="7">
        <v>15.7</v>
      </c>
      <c r="AT214" s="7">
        <v>22.8</v>
      </c>
      <c r="AU214" s="7">
        <v>7.3</v>
      </c>
      <c r="AV214" s="7">
        <v>46</v>
      </c>
      <c r="AW214" s="7">
        <v>0</v>
      </c>
      <c r="AX214" s="7">
        <v>33.6</v>
      </c>
      <c r="AY214" s="7">
        <v>105.7</v>
      </c>
      <c r="AZ214" s="7">
        <v>8.5</v>
      </c>
      <c r="BA214" s="7">
        <v>99.5</v>
      </c>
      <c r="BB214" s="7">
        <v>50</v>
      </c>
      <c r="BC214" s="7">
        <v>63.5</v>
      </c>
      <c r="BD214" s="7">
        <v>41.6</v>
      </c>
      <c r="BE214" s="7">
        <v>74.400000000000006</v>
      </c>
      <c r="BF214" s="7">
        <v>1.9</v>
      </c>
      <c r="BG214" s="7">
        <v>39</v>
      </c>
      <c r="BH214" s="7">
        <v>16.2</v>
      </c>
      <c r="BI214" s="7">
        <v>0</v>
      </c>
      <c r="BJ214" s="7">
        <v>87.6</v>
      </c>
      <c r="BK214" s="7">
        <v>56.9</v>
      </c>
      <c r="BL214" s="7">
        <v>8.4</v>
      </c>
      <c r="BM214" s="7">
        <v>63.5</v>
      </c>
      <c r="BN214" s="7">
        <v>153</v>
      </c>
      <c r="BO214" s="7">
        <v>27</v>
      </c>
      <c r="BP214" s="7">
        <v>22.8</v>
      </c>
      <c r="BQ214" s="7">
        <v>32.1</v>
      </c>
      <c r="BR214" s="7">
        <v>72.2</v>
      </c>
      <c r="BS214" s="7">
        <v>65.7</v>
      </c>
      <c r="BT214" s="7">
        <v>83.5</v>
      </c>
      <c r="BU214" s="7">
        <v>0</v>
      </c>
      <c r="BV214" s="7">
        <v>54.3</v>
      </c>
      <c r="BW214" s="7">
        <v>44.9</v>
      </c>
      <c r="BX214" s="7">
        <v>109</v>
      </c>
      <c r="BY214" s="7">
        <v>50.5</v>
      </c>
      <c r="BZ214" s="7">
        <v>40.700000000000003</v>
      </c>
      <c r="CA214" s="7">
        <v>113.5</v>
      </c>
      <c r="CB214" s="7">
        <v>102.7</v>
      </c>
      <c r="CC214" s="7">
        <v>25.8</v>
      </c>
      <c r="CD214" s="7">
        <v>16.100000000000001</v>
      </c>
      <c r="CE214" s="7">
        <v>15</v>
      </c>
      <c r="CF214" s="7">
        <v>4.5999999999999996</v>
      </c>
      <c r="CG214" s="7">
        <v>74.099999999999994</v>
      </c>
      <c r="CH214" s="7">
        <v>68.3</v>
      </c>
      <c r="CI214" s="7">
        <v>34.4</v>
      </c>
    </row>
    <row r="215" spans="1:305" ht="15" x14ac:dyDescent="0.25">
      <c r="A215" t="s">
        <v>49</v>
      </c>
      <c r="B215" s="54" t="e">
        <f ca="1">_xll.RiskWeibull(2.0001,3885.2,_xll.RiskShift(2535.6),_xll.RiskName("Dataset 19"))</f>
        <v>#NAME?</v>
      </c>
      <c r="C215" s="7">
        <v>3454</v>
      </c>
      <c r="D215" s="7">
        <v>4139.5281165014476</v>
      </c>
      <c r="E215" s="7">
        <v>2884.8144491064772</v>
      </c>
      <c r="F215" s="7">
        <v>5301.0862420130115</v>
      </c>
      <c r="G215" s="7">
        <v>2977.7023051327224</v>
      </c>
      <c r="H215" s="7">
        <v>3581.0771028037384</v>
      </c>
      <c r="I215" s="7">
        <v>4576.1134673684055</v>
      </c>
      <c r="J215" s="7">
        <v>3485.53248111943</v>
      </c>
      <c r="K215" s="7">
        <v>3770.1453865372673</v>
      </c>
      <c r="L215" s="7">
        <v>5476.2592237954568</v>
      </c>
      <c r="M215" s="7">
        <v>2983.2666896025607</v>
      </c>
      <c r="N215" s="7">
        <v>5118.9128518829912</v>
      </c>
      <c r="O215" s="7">
        <v>3622.1375098617887</v>
      </c>
      <c r="P215" s="7">
        <v>3256.9107681565497</v>
      </c>
      <c r="Q215" s="7">
        <v>4188.3573503479256</v>
      </c>
      <c r="R215" s="7">
        <v>5538.6789818432544</v>
      </c>
      <c r="S215" s="7">
        <v>3567.6201967096908</v>
      </c>
      <c r="T215" s="7">
        <v>6613.3946121806903</v>
      </c>
      <c r="U215" s="7">
        <v>4550.6043870385438</v>
      </c>
      <c r="V215" s="7">
        <v>5976.7151534722161</v>
      </c>
      <c r="W215" s="7">
        <v>6026.836645246789</v>
      </c>
      <c r="X215" s="7">
        <v>5961.8503633784057</v>
      </c>
      <c r="Y215" s="7">
        <v>4785.3829895164017</v>
      </c>
      <c r="Z215" s="7">
        <v>6857.5325912183052</v>
      </c>
      <c r="AA215" s="7">
        <v>3953.9152824629573</v>
      </c>
      <c r="AB215" s="7">
        <v>4677.0698274553461</v>
      </c>
      <c r="AC215" s="7">
        <v>4384.6392902740818</v>
      </c>
      <c r="AD215" s="7">
        <v>4337.6011718355394</v>
      </c>
      <c r="AE215" s="7">
        <v>3366.8991498620489</v>
      </c>
      <c r="AF215" s="7">
        <v>5396.7266855282123</v>
      </c>
      <c r="AG215" s="7">
        <v>4249.430916421069</v>
      </c>
      <c r="AH215" s="7">
        <v>5050.6586932613482</v>
      </c>
      <c r="AI215" s="7">
        <v>4266.0801844689076</v>
      </c>
      <c r="AJ215" s="7">
        <v>4726.9947828697968</v>
      </c>
      <c r="AK215" s="7">
        <v>6105.5958934307491</v>
      </c>
      <c r="AL215" s="7">
        <v>5526.2540917783608</v>
      </c>
      <c r="AM215" s="7">
        <v>6349.9652334708971</v>
      </c>
      <c r="AN215" s="7">
        <v>5600.7382100514678</v>
      </c>
      <c r="AO215" s="7">
        <v>4456.3799368088467</v>
      </c>
      <c r="AP215" s="7">
        <v>4021.6097112413022</v>
      </c>
      <c r="AQ215" s="7">
        <v>5912.909474070002</v>
      </c>
      <c r="AR215" s="7">
        <v>6056.7993524199046</v>
      </c>
      <c r="AS215" s="7">
        <v>5832.5235893522467</v>
      </c>
      <c r="AT215" s="7">
        <v>5770.1597795372518</v>
      </c>
      <c r="AU215" s="7">
        <v>8548.1067237084844</v>
      </c>
      <c r="AV215" s="7">
        <v>6023.7815391534095</v>
      </c>
      <c r="AW215" s="7">
        <v>5099.4806458016274</v>
      </c>
      <c r="AX215" s="7">
        <v>6243.3209077364572</v>
      </c>
      <c r="AY215" s="7">
        <v>4583.3965402832755</v>
      </c>
      <c r="AZ215" s="7">
        <v>6485.1269176939222</v>
      </c>
      <c r="BA215" s="7">
        <v>5419.0586105150214</v>
      </c>
      <c r="BB215" s="7">
        <v>5481.4698600955726</v>
      </c>
      <c r="BC215" s="7">
        <v>6614.8766034838136</v>
      </c>
      <c r="BD215" s="7">
        <v>6465.3979726409971</v>
      </c>
      <c r="BE215" s="7">
        <v>7530.8678771893146</v>
      </c>
      <c r="BF215" s="7">
        <v>6415.1825362350955</v>
      </c>
      <c r="BG215" s="7">
        <v>5322.6320206698365</v>
      </c>
      <c r="BH215" s="7">
        <v>7464.0602434312477</v>
      </c>
      <c r="BI215" s="7">
        <v>6615.8553911524959</v>
      </c>
      <c r="BJ215" s="7">
        <v>6390.535443466486</v>
      </c>
      <c r="BK215" s="7">
        <v>10301.76790625588</v>
      </c>
      <c r="BL215" s="7">
        <v>6535.2785834738615</v>
      </c>
      <c r="BM215" s="7">
        <v>6515.2523627789878</v>
      </c>
      <c r="BN215" s="7">
        <v>6347.2393468520613</v>
      </c>
      <c r="BO215" s="7">
        <v>9600.4571627080713</v>
      </c>
      <c r="BP215" s="7">
        <v>7810.1522376038847</v>
      </c>
      <c r="BQ215" s="7">
        <v>6281.1416795755149</v>
      </c>
      <c r="BR215" s="7">
        <v>8378.5103757711713</v>
      </c>
      <c r="BS215" s="7">
        <v>6663.1203383804777</v>
      </c>
      <c r="BT215" s="7">
        <v>7729.78930999566</v>
      </c>
      <c r="BU215" s="7">
        <v>7773.8568562335686</v>
      </c>
      <c r="BV215" s="7">
        <v>7738.7923920690437</v>
      </c>
      <c r="BW215" s="7">
        <v>7837.139505411129</v>
      </c>
      <c r="BX215" s="7">
        <v>6279.8552076744672</v>
      </c>
      <c r="BY215" s="7">
        <v>7969.3394097954824</v>
      </c>
      <c r="BZ215" s="7">
        <v>9701.9922039292196</v>
      </c>
      <c r="CA215" s="7">
        <v>9440.7953289705711</v>
      </c>
      <c r="CB215" s="7">
        <v>7716.3795028481809</v>
      </c>
      <c r="CC215" s="7">
        <v>8603.5929528246943</v>
      </c>
      <c r="CD215" s="7">
        <v>9545.5885100265659</v>
      </c>
      <c r="CE215" s="7">
        <v>6478.104927640542</v>
      </c>
      <c r="CF215" s="7">
        <v>7399.7881543730391</v>
      </c>
      <c r="CG215" s="7">
        <v>7522.8589095884645</v>
      </c>
      <c r="CH215" s="7">
        <v>8385.5737770117994</v>
      </c>
      <c r="CI215" s="7">
        <v>10530.207402706923</v>
      </c>
    </row>
    <row r="216" spans="1:305" ht="15" x14ac:dyDescent="0.25">
      <c r="B216" s="54"/>
    </row>
    <row r="217" spans="1:305" ht="15" x14ac:dyDescent="0.25">
      <c r="A217" t="s">
        <v>195</v>
      </c>
      <c r="B217" s="54"/>
      <c r="C217" s="7">
        <f>SUM(C204:C207)</f>
        <v>6.1</v>
      </c>
      <c r="D217" s="7">
        <f t="shared" ref="D217:BO217" si="62">SUM(D204:D207)</f>
        <v>15.1</v>
      </c>
      <c r="E217" s="7">
        <f t="shared" si="62"/>
        <v>54.8</v>
      </c>
      <c r="F217" s="7">
        <f t="shared" si="62"/>
        <v>8.1999999999999993</v>
      </c>
      <c r="G217" s="7">
        <f t="shared" si="62"/>
        <v>83.9</v>
      </c>
      <c r="H217" s="7">
        <f t="shared" si="62"/>
        <v>10.5</v>
      </c>
      <c r="I217" s="7">
        <f t="shared" si="62"/>
        <v>146.69999999999999</v>
      </c>
      <c r="J217" s="7">
        <f t="shared" si="62"/>
        <v>28.4</v>
      </c>
      <c r="K217" s="7">
        <f t="shared" si="62"/>
        <v>201.6</v>
      </c>
      <c r="L217" s="7">
        <f t="shared" si="62"/>
        <v>25</v>
      </c>
      <c r="M217" s="7">
        <f t="shared" si="62"/>
        <v>38.5</v>
      </c>
      <c r="N217" s="7">
        <f t="shared" si="62"/>
        <v>45.6</v>
      </c>
      <c r="O217" s="7">
        <f t="shared" si="62"/>
        <v>31.9</v>
      </c>
      <c r="P217" s="7">
        <f t="shared" si="62"/>
        <v>81.5</v>
      </c>
      <c r="Q217" s="7">
        <f t="shared" si="62"/>
        <v>16.5</v>
      </c>
      <c r="R217" s="7">
        <f t="shared" si="62"/>
        <v>92.3</v>
      </c>
      <c r="S217" s="7">
        <f t="shared" si="62"/>
        <v>21.4</v>
      </c>
      <c r="T217" s="7">
        <f t="shared" si="62"/>
        <v>48</v>
      </c>
      <c r="U217" s="7">
        <f t="shared" si="62"/>
        <v>74.8</v>
      </c>
      <c r="V217" s="7">
        <f t="shared" si="62"/>
        <v>39</v>
      </c>
      <c r="W217" s="7">
        <f t="shared" si="62"/>
        <v>15.3</v>
      </c>
      <c r="X217" s="7">
        <f t="shared" si="62"/>
        <v>45</v>
      </c>
      <c r="Y217" s="7">
        <f t="shared" si="62"/>
        <v>55.5</v>
      </c>
      <c r="Z217" s="7">
        <f t="shared" si="62"/>
        <v>14.1</v>
      </c>
      <c r="AA217" s="7">
        <f t="shared" si="62"/>
        <v>67.099999999999994</v>
      </c>
      <c r="AB217" s="7">
        <f t="shared" si="62"/>
        <v>43.4</v>
      </c>
      <c r="AC217" s="7">
        <f t="shared" si="62"/>
        <v>27.7</v>
      </c>
      <c r="AD217" s="7">
        <f t="shared" si="62"/>
        <v>57.5</v>
      </c>
      <c r="AE217" s="7">
        <f t="shared" si="62"/>
        <v>7.5</v>
      </c>
      <c r="AF217" s="7">
        <f t="shared" si="62"/>
        <v>33</v>
      </c>
      <c r="AG217" s="7">
        <f t="shared" si="62"/>
        <v>20</v>
      </c>
      <c r="AH217" s="7">
        <f t="shared" si="62"/>
        <v>116.3</v>
      </c>
      <c r="AI217" s="7">
        <f t="shared" si="62"/>
        <v>44</v>
      </c>
      <c r="AJ217" s="7">
        <f t="shared" si="62"/>
        <v>29</v>
      </c>
      <c r="AK217" s="7">
        <f t="shared" si="62"/>
        <v>28.3</v>
      </c>
      <c r="AL217" s="7">
        <f t="shared" si="62"/>
        <v>13.7</v>
      </c>
      <c r="AM217" s="7">
        <f t="shared" si="62"/>
        <v>24.6</v>
      </c>
      <c r="AN217" s="7">
        <f t="shared" si="62"/>
        <v>30.7</v>
      </c>
      <c r="AO217" s="7">
        <f t="shared" si="62"/>
        <v>32</v>
      </c>
      <c r="AP217" s="7">
        <f t="shared" si="62"/>
        <v>22</v>
      </c>
      <c r="AQ217" s="7">
        <f t="shared" si="62"/>
        <v>43.599999999999994</v>
      </c>
      <c r="AR217" s="7">
        <f t="shared" si="62"/>
        <v>13.2</v>
      </c>
      <c r="AS217" s="7">
        <f t="shared" si="62"/>
        <v>16.899999999999999</v>
      </c>
      <c r="AT217" s="7">
        <f t="shared" si="62"/>
        <v>21.9</v>
      </c>
      <c r="AU217" s="7">
        <f t="shared" si="62"/>
        <v>18.2</v>
      </c>
      <c r="AV217" s="7">
        <f t="shared" si="62"/>
        <v>60</v>
      </c>
      <c r="AW217" s="7">
        <f t="shared" si="62"/>
        <v>19.899999999999999</v>
      </c>
      <c r="AX217" s="7">
        <f t="shared" si="62"/>
        <v>35</v>
      </c>
      <c r="AY217" s="7">
        <f t="shared" si="62"/>
        <v>10</v>
      </c>
      <c r="AZ217" s="7">
        <f t="shared" si="62"/>
        <v>17</v>
      </c>
      <c r="BA217" s="7">
        <f t="shared" si="62"/>
        <v>24</v>
      </c>
      <c r="BB217" s="7">
        <f t="shared" si="62"/>
        <v>47.1</v>
      </c>
      <c r="BC217" s="7">
        <f t="shared" si="62"/>
        <v>85.600000000000009</v>
      </c>
      <c r="BD217" s="7">
        <f t="shared" si="62"/>
        <v>38.1</v>
      </c>
      <c r="BE217" s="7">
        <f t="shared" si="62"/>
        <v>12</v>
      </c>
      <c r="BF217" s="7">
        <f t="shared" si="62"/>
        <v>106.4</v>
      </c>
      <c r="BG217" s="7">
        <f t="shared" si="62"/>
        <v>32</v>
      </c>
      <c r="BH217" s="7">
        <f t="shared" si="62"/>
        <v>5.8</v>
      </c>
      <c r="BI217" s="7">
        <f t="shared" si="62"/>
        <v>36.5</v>
      </c>
      <c r="BJ217" s="7">
        <f t="shared" si="62"/>
        <v>78.8</v>
      </c>
      <c r="BK217" s="7">
        <f t="shared" si="62"/>
        <v>20.399999999999999</v>
      </c>
      <c r="BL217" s="7">
        <f t="shared" si="62"/>
        <v>15.1</v>
      </c>
      <c r="BM217" s="7">
        <f t="shared" si="62"/>
        <v>32</v>
      </c>
      <c r="BN217" s="7">
        <f t="shared" si="62"/>
        <v>14</v>
      </c>
      <c r="BO217" s="7">
        <f t="shared" si="62"/>
        <v>47</v>
      </c>
      <c r="BP217" s="7">
        <f t="shared" ref="BP217:BZ217" si="63">SUM(BP204:BP207)</f>
        <v>69.2</v>
      </c>
      <c r="BQ217" s="7">
        <f t="shared" si="63"/>
        <v>26.4</v>
      </c>
      <c r="BR217" s="7">
        <f t="shared" si="63"/>
        <v>58</v>
      </c>
      <c r="BS217" s="7">
        <f t="shared" si="63"/>
        <v>29.1</v>
      </c>
      <c r="BT217" s="7">
        <f t="shared" si="63"/>
        <v>41.8</v>
      </c>
      <c r="BU217" s="7">
        <f t="shared" si="63"/>
        <v>16.3</v>
      </c>
      <c r="BV217" s="7">
        <f t="shared" si="63"/>
        <v>10.3</v>
      </c>
      <c r="BW217" s="7">
        <f t="shared" si="63"/>
        <v>44</v>
      </c>
      <c r="BX217" s="7">
        <f t="shared" si="63"/>
        <v>23</v>
      </c>
      <c r="BY217" s="7">
        <f t="shared" si="63"/>
        <v>27.2</v>
      </c>
      <c r="BZ217" s="7">
        <f t="shared" si="63"/>
        <v>26.6</v>
      </c>
      <c r="CA217" s="7">
        <f t="shared" ref="CA217:CI217" si="64">SUM(CA204:CA207)</f>
        <v>19.3</v>
      </c>
      <c r="CB217" s="7">
        <f t="shared" si="64"/>
        <v>17</v>
      </c>
      <c r="CC217" s="7">
        <f t="shared" si="64"/>
        <v>12.5</v>
      </c>
      <c r="CD217" s="7">
        <f t="shared" si="64"/>
        <v>22.1</v>
      </c>
      <c r="CE217" s="7">
        <f t="shared" si="64"/>
        <v>12.5</v>
      </c>
      <c r="CF217" s="7">
        <f t="shared" si="64"/>
        <v>16.3</v>
      </c>
      <c r="CG217" s="7">
        <f t="shared" si="64"/>
        <v>12.7</v>
      </c>
      <c r="CH217" s="7">
        <f t="shared" si="64"/>
        <v>20.8</v>
      </c>
      <c r="CI217" s="7">
        <f t="shared" si="64"/>
        <v>18</v>
      </c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7"/>
      <c r="FQ217" s="7"/>
      <c r="FR217" s="7"/>
      <c r="FS217" s="7"/>
      <c r="FT217" s="7"/>
      <c r="FU217" s="7"/>
      <c r="FV217" s="7"/>
      <c r="FW217" s="7"/>
      <c r="FX217" s="7"/>
      <c r="FY217" s="7"/>
      <c r="FZ217" s="7"/>
      <c r="GA217" s="7"/>
      <c r="GB217" s="7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  <c r="GN217" s="7"/>
      <c r="GO217" s="7"/>
      <c r="GP217" s="7"/>
      <c r="GQ217" s="7"/>
      <c r="GR217" s="7"/>
      <c r="GS217" s="7"/>
      <c r="GT217" s="7"/>
      <c r="GU217" s="7"/>
      <c r="GV217" s="7"/>
      <c r="GW217" s="7"/>
      <c r="GX217" s="7"/>
      <c r="GY217" s="7"/>
      <c r="GZ217" s="7"/>
      <c r="HA217" s="7"/>
      <c r="HB217" s="7"/>
      <c r="HC217" s="7"/>
      <c r="HD217" s="7"/>
      <c r="HE217" s="7"/>
      <c r="HF217" s="7"/>
      <c r="HG217" s="7"/>
      <c r="HH217" s="7"/>
      <c r="HI217" s="7"/>
      <c r="HJ217" s="7"/>
      <c r="HK217" s="7"/>
      <c r="HL217" s="7"/>
      <c r="HM217" s="7"/>
      <c r="HN217" s="7"/>
      <c r="HO217" s="7"/>
      <c r="HP217" s="7"/>
      <c r="HQ217" s="7"/>
      <c r="HR217" s="7"/>
      <c r="HS217" s="7"/>
      <c r="HT217" s="7"/>
      <c r="HU217" s="7"/>
      <c r="HV217" s="7"/>
      <c r="HW217" s="7"/>
      <c r="HX217" s="7"/>
      <c r="HY217" s="7"/>
      <c r="HZ217" s="7"/>
      <c r="IA217" s="7"/>
      <c r="IB217" s="7"/>
      <c r="IC217" s="7"/>
      <c r="ID217" s="7"/>
      <c r="IE217" s="7"/>
      <c r="IF217" s="7"/>
      <c r="IG217" s="7"/>
      <c r="IH217" s="7"/>
      <c r="II217" s="7"/>
      <c r="IJ217" s="7"/>
      <c r="IK217" s="7"/>
      <c r="IL217" s="7"/>
      <c r="IM217" s="7"/>
      <c r="IN217" s="7"/>
      <c r="IO217" s="7"/>
      <c r="IP217" s="7"/>
      <c r="IQ217" s="7"/>
      <c r="IR217" s="7"/>
      <c r="IS217" s="7"/>
      <c r="IT217" s="7"/>
      <c r="IU217" s="7"/>
      <c r="IV217" s="7"/>
      <c r="IW217" s="7"/>
      <c r="IX217" s="7"/>
      <c r="IY217" s="7"/>
      <c r="IZ217" s="7"/>
      <c r="JA217" s="7"/>
      <c r="JB217" s="7"/>
      <c r="JC217" s="7"/>
      <c r="JD217" s="7"/>
      <c r="JE217" s="7"/>
      <c r="JF217" s="7"/>
      <c r="JG217" s="7"/>
      <c r="JH217" s="7"/>
      <c r="JI217" s="7"/>
      <c r="JJ217" s="7"/>
      <c r="JK217" s="7"/>
      <c r="JL217" s="7"/>
      <c r="JM217" s="7"/>
      <c r="JN217" s="7"/>
      <c r="JO217" s="7"/>
      <c r="JP217" s="7"/>
      <c r="JQ217" s="7"/>
      <c r="JR217" s="7"/>
      <c r="JS217" s="7"/>
      <c r="JT217" s="7"/>
      <c r="JU217" s="7"/>
      <c r="JV217" s="7"/>
      <c r="JW217" s="7"/>
      <c r="JX217" s="7"/>
      <c r="JY217" s="7"/>
      <c r="JZ217" s="7"/>
      <c r="KA217" s="7"/>
      <c r="KB217" s="7"/>
      <c r="KC217" s="7"/>
      <c r="KD217" s="7"/>
      <c r="KE217" s="7"/>
      <c r="KF217" s="7"/>
      <c r="KG217" s="7"/>
      <c r="KH217" s="7"/>
      <c r="KI217" s="7"/>
      <c r="KJ217" s="7"/>
      <c r="KK217" s="7"/>
      <c r="KL217" s="7"/>
      <c r="KM217" s="7"/>
      <c r="KN217" s="7"/>
      <c r="KO217" s="7"/>
      <c r="KP217" s="7"/>
      <c r="KQ217" s="7"/>
      <c r="KR217" s="7"/>
      <c r="KS217" s="7"/>
    </row>
    <row r="218" spans="1:305" ht="15" x14ac:dyDescent="0.25">
      <c r="A218" t="s">
        <v>196</v>
      </c>
      <c r="B218" s="54"/>
      <c r="C218" s="50">
        <f>C217/C213</f>
        <v>1</v>
      </c>
      <c r="D218" s="50">
        <f t="shared" ref="D218:BO218" si="65">D217/D213</f>
        <v>0.77040816326530603</v>
      </c>
      <c r="E218" s="50">
        <f t="shared" si="65"/>
        <v>1</v>
      </c>
      <c r="F218" s="50">
        <f t="shared" si="65"/>
        <v>0.32539682539682535</v>
      </c>
      <c r="G218" s="50">
        <f t="shared" si="65"/>
        <v>1</v>
      </c>
      <c r="H218" s="50">
        <f t="shared" si="65"/>
        <v>1</v>
      </c>
      <c r="I218" s="50">
        <f t="shared" si="65"/>
        <v>1</v>
      </c>
      <c r="J218" s="50">
        <f t="shared" si="65"/>
        <v>1</v>
      </c>
      <c r="K218" s="50">
        <f t="shared" si="65"/>
        <v>1</v>
      </c>
      <c r="L218" s="50">
        <f t="shared" si="65"/>
        <v>1</v>
      </c>
      <c r="M218" s="50">
        <f t="shared" si="65"/>
        <v>1</v>
      </c>
      <c r="N218" s="50">
        <f t="shared" si="65"/>
        <v>0.67655786350148361</v>
      </c>
      <c r="O218" s="50">
        <f t="shared" si="65"/>
        <v>0.58211678832116787</v>
      </c>
      <c r="P218" s="50">
        <f t="shared" si="65"/>
        <v>1</v>
      </c>
      <c r="Q218" s="50">
        <f t="shared" si="65"/>
        <v>1</v>
      </c>
      <c r="R218" s="50">
        <f t="shared" si="65"/>
        <v>1</v>
      </c>
      <c r="S218" s="50">
        <f t="shared" si="65"/>
        <v>1</v>
      </c>
      <c r="T218" s="50">
        <f t="shared" si="65"/>
        <v>1</v>
      </c>
      <c r="U218" s="50">
        <f t="shared" si="65"/>
        <v>1</v>
      </c>
      <c r="V218" s="50">
        <f t="shared" si="65"/>
        <v>1</v>
      </c>
      <c r="W218" s="50">
        <f t="shared" si="65"/>
        <v>1</v>
      </c>
      <c r="X218" s="50">
        <f t="shared" si="65"/>
        <v>1</v>
      </c>
      <c r="Y218" s="50">
        <f t="shared" si="65"/>
        <v>1.0018050541516246</v>
      </c>
      <c r="Z218" s="50">
        <f t="shared" si="65"/>
        <v>1</v>
      </c>
      <c r="AA218" s="50">
        <f t="shared" si="65"/>
        <v>1</v>
      </c>
      <c r="AB218" s="50">
        <f t="shared" si="65"/>
        <v>1</v>
      </c>
      <c r="AC218" s="50">
        <f t="shared" si="65"/>
        <v>1</v>
      </c>
      <c r="AD218" s="50">
        <f t="shared" si="65"/>
        <v>0.74675324675324672</v>
      </c>
      <c r="AE218" s="50">
        <f t="shared" si="65"/>
        <v>1</v>
      </c>
      <c r="AF218" s="50">
        <f t="shared" si="65"/>
        <v>1</v>
      </c>
      <c r="AG218" s="50">
        <f t="shared" si="65"/>
        <v>1</v>
      </c>
      <c r="AH218" s="50">
        <f t="shared" si="65"/>
        <v>0.77844712182061571</v>
      </c>
      <c r="AI218" s="50">
        <f t="shared" si="65"/>
        <v>0.94017094017094027</v>
      </c>
      <c r="AJ218" s="50">
        <f t="shared" si="65"/>
        <v>1</v>
      </c>
      <c r="AK218" s="50">
        <f t="shared" si="65"/>
        <v>1</v>
      </c>
      <c r="AL218" s="50">
        <f t="shared" si="65"/>
        <v>1</v>
      </c>
      <c r="AM218" s="50">
        <f t="shared" si="65"/>
        <v>1</v>
      </c>
      <c r="AN218" s="50">
        <f t="shared" si="65"/>
        <v>1</v>
      </c>
      <c r="AO218" s="50">
        <f t="shared" si="65"/>
        <v>1</v>
      </c>
      <c r="AP218" s="50">
        <f t="shared" si="65"/>
        <v>1</v>
      </c>
      <c r="AQ218" s="50">
        <f t="shared" si="65"/>
        <v>0.99999999999999989</v>
      </c>
      <c r="AR218" s="50">
        <f t="shared" si="65"/>
        <v>1</v>
      </c>
      <c r="AS218" s="50">
        <f t="shared" si="65"/>
        <v>1</v>
      </c>
      <c r="AT218" s="50">
        <f t="shared" si="65"/>
        <v>1</v>
      </c>
      <c r="AU218" s="50">
        <f t="shared" si="65"/>
        <v>1</v>
      </c>
      <c r="AV218" s="50">
        <f t="shared" si="65"/>
        <v>1</v>
      </c>
      <c r="AW218" s="50">
        <f t="shared" si="65"/>
        <v>1</v>
      </c>
      <c r="AX218" s="50">
        <f t="shared" si="65"/>
        <v>0.99715099715099709</v>
      </c>
      <c r="AY218" s="50">
        <f t="shared" si="65"/>
        <v>1</v>
      </c>
      <c r="AZ218" s="50">
        <f t="shared" si="65"/>
        <v>1</v>
      </c>
      <c r="BA218" s="50">
        <f t="shared" si="65"/>
        <v>1</v>
      </c>
      <c r="BB218" s="50">
        <f t="shared" si="65"/>
        <v>1</v>
      </c>
      <c r="BC218" s="50">
        <f t="shared" si="65"/>
        <v>1.0011695906432749</v>
      </c>
      <c r="BD218" s="50">
        <f t="shared" si="65"/>
        <v>1</v>
      </c>
      <c r="BE218" s="50">
        <f t="shared" si="65"/>
        <v>1</v>
      </c>
      <c r="BF218" s="50">
        <f t="shared" si="65"/>
        <v>1</v>
      </c>
      <c r="BG218" s="50">
        <f t="shared" si="65"/>
        <v>1</v>
      </c>
      <c r="BH218" s="50">
        <f t="shared" si="65"/>
        <v>1</v>
      </c>
      <c r="BI218" s="50">
        <f t="shared" si="65"/>
        <v>1</v>
      </c>
      <c r="BJ218" s="50">
        <f t="shared" si="65"/>
        <v>1</v>
      </c>
      <c r="BK218" s="50">
        <f t="shared" si="65"/>
        <v>1</v>
      </c>
      <c r="BL218" s="50">
        <f t="shared" si="65"/>
        <v>1</v>
      </c>
      <c r="BM218" s="50">
        <f t="shared" si="65"/>
        <v>1</v>
      </c>
      <c r="BN218" s="50">
        <f t="shared" si="65"/>
        <v>1</v>
      </c>
      <c r="BO218" s="50">
        <f t="shared" si="65"/>
        <v>1</v>
      </c>
      <c r="BP218" s="50">
        <f t="shared" ref="BP218:BZ218" si="66">BP217/BP213</f>
        <v>1</v>
      </c>
      <c r="BQ218" s="50">
        <f t="shared" si="66"/>
        <v>1</v>
      </c>
      <c r="BR218" s="50">
        <f t="shared" si="66"/>
        <v>1</v>
      </c>
      <c r="BS218" s="50">
        <f t="shared" si="66"/>
        <v>0.65246636771300448</v>
      </c>
      <c r="BT218" s="50">
        <f t="shared" si="66"/>
        <v>1</v>
      </c>
      <c r="BU218" s="50">
        <f t="shared" si="66"/>
        <v>1</v>
      </c>
      <c r="BV218" s="50">
        <f t="shared" si="66"/>
        <v>1</v>
      </c>
      <c r="BW218" s="50">
        <f t="shared" si="66"/>
        <v>1</v>
      </c>
      <c r="BX218" s="50">
        <f t="shared" si="66"/>
        <v>1</v>
      </c>
      <c r="BY218" s="50">
        <f t="shared" si="66"/>
        <v>1</v>
      </c>
      <c r="BZ218" s="50">
        <f t="shared" si="66"/>
        <v>1</v>
      </c>
      <c r="CA218" s="50">
        <f t="shared" ref="CA218:CI218" si="67">CA217/CA213</f>
        <v>1</v>
      </c>
      <c r="CB218" s="50">
        <f t="shared" si="67"/>
        <v>1</v>
      </c>
      <c r="CC218" s="50">
        <f t="shared" si="67"/>
        <v>1</v>
      </c>
      <c r="CD218" s="50">
        <f t="shared" si="67"/>
        <v>1</v>
      </c>
      <c r="CE218" s="50">
        <f t="shared" si="67"/>
        <v>1</v>
      </c>
      <c r="CF218" s="50">
        <f t="shared" si="67"/>
        <v>0.4453551912568306</v>
      </c>
      <c r="CG218" s="50">
        <f t="shared" si="67"/>
        <v>1.0079365079365079</v>
      </c>
      <c r="CH218" s="50">
        <f t="shared" si="67"/>
        <v>1</v>
      </c>
      <c r="CI218" s="50">
        <f t="shared" si="67"/>
        <v>1</v>
      </c>
      <c r="CJ218" s="50"/>
      <c r="CK218" s="50"/>
      <c r="CL218" s="50"/>
      <c r="CM218" s="50"/>
      <c r="CN218" s="50"/>
      <c r="CO218" s="50"/>
      <c r="CP218" s="50"/>
      <c r="CQ218" s="50"/>
      <c r="CR218" s="50"/>
      <c r="CS218" s="50"/>
      <c r="CT218" s="50"/>
      <c r="CU218" s="50"/>
      <c r="CV218" s="50"/>
      <c r="CW218" s="50"/>
      <c r="CX218" s="50"/>
      <c r="CY218" s="50"/>
      <c r="CZ218" s="50"/>
      <c r="DA218" s="50"/>
      <c r="DB218" s="50"/>
      <c r="DC218" s="50"/>
      <c r="DD218" s="50"/>
      <c r="DE218" s="50"/>
      <c r="DF218" s="50"/>
      <c r="DG218" s="50"/>
      <c r="DH218" s="50"/>
      <c r="DI218" s="50"/>
      <c r="DJ218" s="50"/>
      <c r="DK218" s="50"/>
      <c r="DL218" s="50"/>
      <c r="DM218" s="50"/>
      <c r="DN218" s="50"/>
      <c r="DO218" s="50"/>
      <c r="DP218" s="50"/>
      <c r="DQ218" s="50"/>
      <c r="DR218" s="50"/>
      <c r="DS218" s="50"/>
      <c r="DT218" s="50"/>
      <c r="DU218" s="50"/>
      <c r="DV218" s="50"/>
      <c r="DW218" s="50"/>
      <c r="DX218" s="50"/>
      <c r="DY218" s="50"/>
      <c r="DZ218" s="50"/>
      <c r="EA218" s="50"/>
      <c r="EB218" s="50"/>
      <c r="EC218" s="50"/>
      <c r="ED218" s="50"/>
      <c r="EE218" s="50"/>
      <c r="EF218" s="50"/>
      <c r="EG218" s="50"/>
      <c r="EH218" s="50"/>
      <c r="EI218" s="50"/>
      <c r="EJ218" s="50"/>
      <c r="EK218" s="50"/>
      <c r="EL218" s="50"/>
      <c r="EM218" s="50"/>
      <c r="EN218" s="50"/>
      <c r="EO218" s="50"/>
      <c r="EP218" s="50"/>
      <c r="EQ218" s="50"/>
      <c r="ER218" s="50"/>
      <c r="ES218" s="50"/>
      <c r="ET218" s="50"/>
      <c r="EU218" s="50"/>
      <c r="EV218" s="50"/>
      <c r="EW218" s="50"/>
      <c r="EX218" s="50"/>
      <c r="EY218" s="50"/>
      <c r="EZ218" s="50"/>
      <c r="FA218" s="50"/>
      <c r="FB218" s="50"/>
      <c r="FC218" s="50"/>
      <c r="FD218" s="50"/>
      <c r="FE218" s="50"/>
      <c r="FF218" s="50"/>
      <c r="FG218" s="50"/>
      <c r="FH218" s="50"/>
      <c r="FI218" s="50"/>
      <c r="FJ218" s="50"/>
      <c r="FK218" s="50"/>
      <c r="FL218" s="50"/>
      <c r="FM218" s="50"/>
      <c r="FN218" s="50"/>
      <c r="FO218" s="50"/>
      <c r="FP218" s="50"/>
      <c r="FQ218" s="50"/>
      <c r="FR218" s="50"/>
      <c r="FS218" s="50"/>
      <c r="FT218" s="50"/>
      <c r="FU218" s="50"/>
      <c r="FV218" s="50"/>
      <c r="FW218" s="50"/>
      <c r="FX218" s="50"/>
      <c r="FY218" s="50"/>
      <c r="FZ218" s="50"/>
      <c r="GA218" s="50"/>
      <c r="GB218" s="50"/>
      <c r="GC218" s="50"/>
      <c r="GD218" s="50"/>
      <c r="GE218" s="50"/>
      <c r="GF218" s="50"/>
      <c r="GG218" s="50"/>
      <c r="GH218" s="50"/>
      <c r="GI218" s="50"/>
      <c r="GJ218" s="50"/>
      <c r="GK218" s="50"/>
      <c r="GL218" s="50"/>
      <c r="GM218" s="50"/>
      <c r="GN218" s="50"/>
      <c r="GO218" s="50"/>
      <c r="GP218" s="50"/>
      <c r="GQ218" s="50"/>
      <c r="GR218" s="50"/>
      <c r="GS218" s="50"/>
      <c r="GT218" s="50"/>
      <c r="GU218" s="50"/>
      <c r="GV218" s="50"/>
      <c r="GW218" s="50"/>
      <c r="GX218" s="50"/>
      <c r="GY218" s="50"/>
      <c r="GZ218" s="50"/>
      <c r="HA218" s="50"/>
      <c r="HB218" s="50"/>
      <c r="HC218" s="50"/>
      <c r="HD218" s="50"/>
      <c r="HE218" s="50"/>
      <c r="HF218" s="50"/>
      <c r="HG218" s="50"/>
      <c r="HH218" s="50"/>
      <c r="HI218" s="50"/>
      <c r="HJ218" s="50"/>
      <c r="HK218" s="50"/>
      <c r="HL218" s="50"/>
      <c r="HM218" s="50"/>
      <c r="HN218" s="50"/>
      <c r="HO218" s="50"/>
      <c r="HP218" s="50"/>
      <c r="HQ218" s="50"/>
      <c r="HR218" s="50"/>
      <c r="HS218" s="50"/>
      <c r="HT218" s="50"/>
      <c r="HU218" s="50"/>
      <c r="HV218" s="50"/>
      <c r="HW218" s="50"/>
      <c r="HX218" s="50"/>
      <c r="HY218" s="50"/>
      <c r="HZ218" s="50"/>
      <c r="IA218" s="50"/>
      <c r="IB218" s="50"/>
      <c r="IC218" s="50"/>
      <c r="ID218" s="50"/>
      <c r="IE218" s="50"/>
      <c r="IF218" s="50"/>
      <c r="IG218" s="50"/>
      <c r="IH218" s="50"/>
      <c r="II218" s="50"/>
      <c r="IJ218" s="50"/>
      <c r="IK218" s="50"/>
      <c r="IL218" s="50"/>
      <c r="IM218" s="50"/>
      <c r="IN218" s="50"/>
      <c r="IO218" s="50"/>
      <c r="IP218" s="50"/>
      <c r="IQ218" s="50"/>
      <c r="IR218" s="50"/>
      <c r="IS218" s="50"/>
      <c r="IT218" s="50"/>
      <c r="IU218" s="50"/>
      <c r="IV218" s="50"/>
      <c r="IW218" s="50"/>
      <c r="IX218" s="50"/>
      <c r="IY218" s="50"/>
      <c r="IZ218" s="50"/>
      <c r="JA218" s="50"/>
      <c r="JB218" s="50"/>
      <c r="JC218" s="50"/>
      <c r="JD218" s="50"/>
      <c r="JE218" s="50"/>
      <c r="JF218" s="50"/>
      <c r="JG218" s="50"/>
      <c r="JH218" s="50"/>
      <c r="JI218" s="50"/>
      <c r="JJ218" s="50"/>
      <c r="JK218" s="50"/>
      <c r="JL218" s="50"/>
      <c r="JM218" s="50"/>
      <c r="JN218" s="50"/>
      <c r="JO218" s="50"/>
      <c r="JP218" s="50"/>
      <c r="JQ218" s="50"/>
      <c r="JR218" s="50"/>
      <c r="JS218" s="50"/>
      <c r="JT218" s="50"/>
      <c r="JU218" s="50"/>
      <c r="JV218" s="50"/>
      <c r="JW218" s="50"/>
      <c r="JX218" s="50"/>
      <c r="JY218" s="50"/>
      <c r="JZ218" s="50"/>
      <c r="KA218" s="50"/>
      <c r="KB218" s="50"/>
      <c r="KC218" s="50"/>
      <c r="KD218" s="50"/>
      <c r="KE218" s="50"/>
      <c r="KF218" s="50"/>
      <c r="KG218" s="50"/>
      <c r="KH218" s="50"/>
      <c r="KI218" s="50"/>
      <c r="KJ218" s="50"/>
      <c r="KK218" s="50"/>
      <c r="KL218" s="50"/>
      <c r="KM218" s="50"/>
      <c r="KN218" s="50"/>
      <c r="KO218" s="50"/>
      <c r="KP218" s="50"/>
      <c r="KQ218" s="50"/>
      <c r="KR218" s="50"/>
      <c r="KS218" s="50"/>
    </row>
    <row r="219" spans="1:305" ht="15" x14ac:dyDescent="0.25">
      <c r="A219" t="s">
        <v>197</v>
      </c>
      <c r="B219" s="54"/>
      <c r="C219" s="50">
        <f>C209/C213</f>
        <v>0</v>
      </c>
      <c r="D219" s="50">
        <f t="shared" ref="D219:BO219" si="68">D209/D213</f>
        <v>0.22959183673469385</v>
      </c>
      <c r="E219" s="50">
        <f t="shared" si="68"/>
        <v>0</v>
      </c>
      <c r="F219" s="50">
        <f t="shared" si="68"/>
        <v>0.67460317460317465</v>
      </c>
      <c r="G219" s="50">
        <f t="shared" si="68"/>
        <v>0</v>
      </c>
      <c r="H219" s="50">
        <f t="shared" si="68"/>
        <v>0</v>
      </c>
      <c r="I219" s="50">
        <f t="shared" si="68"/>
        <v>0</v>
      </c>
      <c r="J219" s="50">
        <f t="shared" si="68"/>
        <v>0</v>
      </c>
      <c r="K219" s="50">
        <f t="shared" si="68"/>
        <v>0</v>
      </c>
      <c r="L219" s="50">
        <f t="shared" si="68"/>
        <v>0</v>
      </c>
      <c r="M219" s="50">
        <f t="shared" si="68"/>
        <v>0</v>
      </c>
      <c r="N219" s="50">
        <f t="shared" si="68"/>
        <v>0</v>
      </c>
      <c r="O219" s="50">
        <f t="shared" si="68"/>
        <v>0.41788321167883213</v>
      </c>
      <c r="P219" s="50">
        <f t="shared" si="68"/>
        <v>0</v>
      </c>
      <c r="Q219" s="50">
        <f t="shared" si="68"/>
        <v>0</v>
      </c>
      <c r="R219" s="50">
        <f t="shared" si="68"/>
        <v>0</v>
      </c>
      <c r="S219" s="50">
        <f t="shared" si="68"/>
        <v>0</v>
      </c>
      <c r="T219" s="50">
        <f t="shared" si="68"/>
        <v>0</v>
      </c>
      <c r="U219" s="50">
        <f t="shared" si="68"/>
        <v>0</v>
      </c>
      <c r="V219" s="50">
        <f t="shared" si="68"/>
        <v>0</v>
      </c>
      <c r="W219" s="50">
        <f t="shared" si="68"/>
        <v>0</v>
      </c>
      <c r="X219" s="50">
        <f t="shared" si="68"/>
        <v>0</v>
      </c>
      <c r="Y219" s="50">
        <f t="shared" si="68"/>
        <v>0</v>
      </c>
      <c r="Z219" s="50">
        <f t="shared" si="68"/>
        <v>0</v>
      </c>
      <c r="AA219" s="50">
        <f t="shared" si="68"/>
        <v>0</v>
      </c>
      <c r="AB219" s="50">
        <f t="shared" si="68"/>
        <v>0</v>
      </c>
      <c r="AC219" s="50">
        <f t="shared" si="68"/>
        <v>0</v>
      </c>
      <c r="AD219" s="50">
        <f t="shared" si="68"/>
        <v>0</v>
      </c>
      <c r="AE219" s="50">
        <f t="shared" si="68"/>
        <v>0</v>
      </c>
      <c r="AF219" s="50">
        <f t="shared" si="68"/>
        <v>0</v>
      </c>
      <c r="AG219" s="50">
        <f t="shared" si="68"/>
        <v>0</v>
      </c>
      <c r="AH219" s="50">
        <f t="shared" si="68"/>
        <v>0</v>
      </c>
      <c r="AI219" s="50">
        <f t="shared" si="68"/>
        <v>0</v>
      </c>
      <c r="AJ219" s="50">
        <f t="shared" si="68"/>
        <v>0</v>
      </c>
      <c r="AK219" s="50">
        <f t="shared" si="68"/>
        <v>0</v>
      </c>
      <c r="AL219" s="50">
        <f t="shared" si="68"/>
        <v>0</v>
      </c>
      <c r="AM219" s="50">
        <f t="shared" si="68"/>
        <v>0</v>
      </c>
      <c r="AN219" s="50">
        <f t="shared" si="68"/>
        <v>0</v>
      </c>
      <c r="AO219" s="50">
        <f t="shared" si="68"/>
        <v>0</v>
      </c>
      <c r="AP219" s="50">
        <f t="shared" si="68"/>
        <v>0</v>
      </c>
      <c r="AQ219" s="50">
        <f t="shared" si="68"/>
        <v>0</v>
      </c>
      <c r="AR219" s="50">
        <f t="shared" si="68"/>
        <v>0</v>
      </c>
      <c r="AS219" s="50">
        <f t="shared" si="68"/>
        <v>0</v>
      </c>
      <c r="AT219" s="50">
        <f t="shared" si="68"/>
        <v>0</v>
      </c>
      <c r="AU219" s="50">
        <f t="shared" si="68"/>
        <v>0</v>
      </c>
      <c r="AV219" s="50">
        <f t="shared" si="68"/>
        <v>0</v>
      </c>
      <c r="AW219" s="50">
        <f t="shared" si="68"/>
        <v>0</v>
      </c>
      <c r="AX219" s="50">
        <f t="shared" si="68"/>
        <v>0</v>
      </c>
      <c r="AY219" s="50">
        <f t="shared" si="68"/>
        <v>0</v>
      </c>
      <c r="AZ219" s="50">
        <f t="shared" si="68"/>
        <v>0</v>
      </c>
      <c r="BA219" s="50">
        <f t="shared" si="68"/>
        <v>0</v>
      </c>
      <c r="BB219" s="50">
        <f t="shared" si="68"/>
        <v>0</v>
      </c>
      <c r="BC219" s="50">
        <f t="shared" si="68"/>
        <v>0</v>
      </c>
      <c r="BD219" s="50">
        <f t="shared" si="68"/>
        <v>0</v>
      </c>
      <c r="BE219" s="50">
        <f t="shared" si="68"/>
        <v>0</v>
      </c>
      <c r="BF219" s="50">
        <f t="shared" si="68"/>
        <v>0</v>
      </c>
      <c r="BG219" s="50">
        <f t="shared" si="68"/>
        <v>0</v>
      </c>
      <c r="BH219" s="50">
        <f t="shared" si="68"/>
        <v>0</v>
      </c>
      <c r="BI219" s="50">
        <f t="shared" si="68"/>
        <v>0</v>
      </c>
      <c r="BJ219" s="50">
        <f t="shared" si="68"/>
        <v>0</v>
      </c>
      <c r="BK219" s="50">
        <f t="shared" si="68"/>
        <v>0</v>
      </c>
      <c r="BL219" s="50">
        <f t="shared" si="68"/>
        <v>0</v>
      </c>
      <c r="BM219" s="50">
        <f t="shared" si="68"/>
        <v>0</v>
      </c>
      <c r="BN219" s="50">
        <f t="shared" si="68"/>
        <v>0</v>
      </c>
      <c r="BO219" s="50">
        <f t="shared" si="68"/>
        <v>0</v>
      </c>
      <c r="BP219" s="50">
        <f t="shared" ref="BP219:BZ219" si="69">BP209/BP213</f>
        <v>0</v>
      </c>
      <c r="BQ219" s="50">
        <f t="shared" si="69"/>
        <v>0</v>
      </c>
      <c r="BR219" s="50">
        <f t="shared" si="69"/>
        <v>0</v>
      </c>
      <c r="BS219" s="50">
        <f t="shared" si="69"/>
        <v>0</v>
      </c>
      <c r="BT219" s="50">
        <f t="shared" si="69"/>
        <v>0</v>
      </c>
      <c r="BU219" s="50">
        <f t="shared" si="69"/>
        <v>0</v>
      </c>
      <c r="BV219" s="50">
        <f t="shared" si="69"/>
        <v>0</v>
      </c>
      <c r="BW219" s="50">
        <f t="shared" si="69"/>
        <v>0</v>
      </c>
      <c r="BX219" s="50">
        <f t="shared" si="69"/>
        <v>0</v>
      </c>
      <c r="BY219" s="50">
        <f t="shared" si="69"/>
        <v>0</v>
      </c>
      <c r="BZ219" s="50">
        <f t="shared" si="69"/>
        <v>0</v>
      </c>
      <c r="CA219" s="50">
        <f t="shared" ref="CA219:CI219" si="70">CA209/CA213</f>
        <v>0</v>
      </c>
      <c r="CB219" s="50">
        <f t="shared" si="70"/>
        <v>0</v>
      </c>
      <c r="CC219" s="50">
        <f t="shared" si="70"/>
        <v>0</v>
      </c>
      <c r="CD219" s="50">
        <f t="shared" si="70"/>
        <v>0</v>
      </c>
      <c r="CE219" s="50">
        <f t="shared" si="70"/>
        <v>0</v>
      </c>
      <c r="CF219" s="50">
        <f t="shared" si="70"/>
        <v>0</v>
      </c>
      <c r="CG219" s="50">
        <f t="shared" si="70"/>
        <v>0</v>
      </c>
      <c r="CH219" s="50">
        <f t="shared" si="70"/>
        <v>0</v>
      </c>
      <c r="CI219" s="50">
        <f t="shared" si="70"/>
        <v>0</v>
      </c>
      <c r="CJ219" s="50"/>
      <c r="CK219" s="50"/>
      <c r="CL219" s="50"/>
      <c r="CM219" s="50"/>
      <c r="CN219" s="50"/>
      <c r="CO219" s="50"/>
      <c r="CP219" s="50"/>
      <c r="CQ219" s="50"/>
      <c r="CR219" s="50"/>
      <c r="CS219" s="50"/>
      <c r="CT219" s="50"/>
      <c r="CU219" s="50"/>
      <c r="CV219" s="50"/>
      <c r="CW219" s="50"/>
      <c r="CX219" s="50"/>
      <c r="CY219" s="50"/>
      <c r="CZ219" s="50"/>
      <c r="DA219" s="50"/>
      <c r="DB219" s="50"/>
      <c r="DC219" s="50"/>
      <c r="DD219" s="50"/>
      <c r="DE219" s="50"/>
      <c r="DF219" s="50"/>
      <c r="DG219" s="50"/>
      <c r="DH219" s="50"/>
      <c r="DI219" s="50"/>
      <c r="DJ219" s="50"/>
      <c r="DK219" s="50"/>
      <c r="DL219" s="50"/>
      <c r="DM219" s="50"/>
      <c r="DN219" s="50"/>
      <c r="DO219" s="50"/>
      <c r="DP219" s="50"/>
      <c r="DQ219" s="50"/>
      <c r="DR219" s="50"/>
      <c r="DS219" s="50"/>
      <c r="DT219" s="50"/>
      <c r="DU219" s="50"/>
      <c r="DV219" s="50"/>
      <c r="DW219" s="50"/>
      <c r="DX219" s="50"/>
      <c r="DY219" s="50"/>
      <c r="DZ219" s="50"/>
      <c r="EA219" s="50"/>
      <c r="EB219" s="50"/>
      <c r="EC219" s="50"/>
      <c r="ED219" s="50"/>
      <c r="EE219" s="50"/>
      <c r="EF219" s="50"/>
      <c r="EG219" s="50"/>
      <c r="EH219" s="50"/>
      <c r="EI219" s="50"/>
      <c r="EJ219" s="50"/>
      <c r="EK219" s="50"/>
      <c r="EL219" s="50"/>
      <c r="EM219" s="50"/>
      <c r="EN219" s="50"/>
      <c r="EO219" s="50"/>
      <c r="EP219" s="50"/>
      <c r="EQ219" s="50"/>
      <c r="ER219" s="50"/>
      <c r="ES219" s="50"/>
      <c r="ET219" s="50"/>
      <c r="EU219" s="50"/>
      <c r="EV219" s="50"/>
      <c r="EW219" s="50"/>
      <c r="EX219" s="50"/>
      <c r="EY219" s="50"/>
      <c r="EZ219" s="50"/>
      <c r="FA219" s="50"/>
      <c r="FB219" s="50"/>
      <c r="FC219" s="50"/>
      <c r="FD219" s="50"/>
      <c r="FE219" s="50"/>
      <c r="FF219" s="50"/>
      <c r="FG219" s="50"/>
      <c r="FH219" s="50"/>
      <c r="FI219" s="50"/>
      <c r="FJ219" s="50"/>
      <c r="FK219" s="50"/>
      <c r="FL219" s="50"/>
      <c r="FM219" s="50"/>
      <c r="FN219" s="50"/>
      <c r="FO219" s="50"/>
      <c r="FP219" s="50"/>
      <c r="FQ219" s="50"/>
      <c r="FR219" s="50"/>
      <c r="FS219" s="50"/>
      <c r="FT219" s="50"/>
      <c r="FU219" s="50"/>
      <c r="FV219" s="50"/>
      <c r="FW219" s="50"/>
      <c r="FX219" s="50"/>
      <c r="FY219" s="50"/>
      <c r="FZ219" s="50"/>
      <c r="GA219" s="50"/>
      <c r="GB219" s="50"/>
      <c r="GC219" s="50"/>
      <c r="GD219" s="50"/>
      <c r="GE219" s="50"/>
      <c r="GF219" s="50"/>
      <c r="GG219" s="50"/>
      <c r="GH219" s="50"/>
      <c r="GI219" s="50"/>
      <c r="GJ219" s="50"/>
      <c r="GK219" s="50"/>
      <c r="GL219" s="50"/>
      <c r="GM219" s="50"/>
      <c r="GN219" s="50"/>
      <c r="GO219" s="50"/>
      <c r="GP219" s="50"/>
      <c r="GQ219" s="50"/>
      <c r="GR219" s="50"/>
      <c r="GS219" s="50"/>
      <c r="GT219" s="50"/>
      <c r="GU219" s="50"/>
      <c r="GV219" s="50"/>
      <c r="GW219" s="50"/>
      <c r="GX219" s="50"/>
      <c r="GY219" s="50"/>
      <c r="GZ219" s="50"/>
      <c r="HA219" s="50"/>
      <c r="HB219" s="50"/>
      <c r="HC219" s="50"/>
      <c r="HD219" s="50"/>
      <c r="HE219" s="50"/>
      <c r="HF219" s="50"/>
      <c r="HG219" s="50"/>
      <c r="HH219" s="50"/>
      <c r="HI219" s="50"/>
      <c r="HJ219" s="50"/>
      <c r="HK219" s="50"/>
      <c r="HL219" s="50"/>
      <c r="HM219" s="50"/>
      <c r="HN219" s="50"/>
      <c r="HO219" s="50"/>
      <c r="HP219" s="50"/>
      <c r="HQ219" s="50"/>
      <c r="HR219" s="50"/>
      <c r="HS219" s="50"/>
      <c r="HT219" s="50"/>
      <c r="HU219" s="50"/>
      <c r="HV219" s="50"/>
      <c r="HW219" s="50"/>
      <c r="HX219" s="50"/>
      <c r="HY219" s="50"/>
      <c r="HZ219" s="50"/>
      <c r="IA219" s="50"/>
      <c r="IB219" s="50"/>
      <c r="IC219" s="50"/>
      <c r="ID219" s="50"/>
      <c r="IE219" s="50"/>
      <c r="IF219" s="50"/>
      <c r="IG219" s="50"/>
      <c r="IH219" s="50"/>
      <c r="II219" s="50"/>
      <c r="IJ219" s="50"/>
      <c r="IK219" s="50"/>
      <c r="IL219" s="50"/>
      <c r="IM219" s="50"/>
      <c r="IN219" s="50"/>
      <c r="IO219" s="50"/>
      <c r="IP219" s="50"/>
      <c r="IQ219" s="50"/>
      <c r="IR219" s="50"/>
      <c r="IS219" s="50"/>
      <c r="IT219" s="50"/>
      <c r="IU219" s="50"/>
      <c r="IV219" s="50"/>
      <c r="IW219" s="50"/>
      <c r="IX219" s="50"/>
      <c r="IY219" s="50"/>
      <c r="IZ219" s="50"/>
      <c r="JA219" s="50"/>
      <c r="JB219" s="50"/>
      <c r="JC219" s="50"/>
      <c r="JD219" s="50"/>
      <c r="JE219" s="50"/>
      <c r="JF219" s="50"/>
      <c r="JG219" s="50"/>
      <c r="JH219" s="50"/>
      <c r="JI219" s="50"/>
      <c r="JJ219" s="50"/>
      <c r="JK219" s="50"/>
      <c r="JL219" s="50"/>
      <c r="JM219" s="50"/>
      <c r="JN219" s="50"/>
      <c r="JO219" s="50"/>
      <c r="JP219" s="50"/>
      <c r="JQ219" s="50"/>
      <c r="JR219" s="50"/>
      <c r="JS219" s="50"/>
      <c r="JT219" s="50"/>
      <c r="JU219" s="50"/>
      <c r="JV219" s="50"/>
      <c r="JW219" s="50"/>
      <c r="JX219" s="50"/>
      <c r="JY219" s="50"/>
      <c r="JZ219" s="50"/>
      <c r="KA219" s="50"/>
      <c r="KB219" s="50"/>
      <c r="KC219" s="50"/>
      <c r="KD219" s="50"/>
      <c r="KE219" s="50"/>
      <c r="KF219" s="50"/>
      <c r="KG219" s="50"/>
      <c r="KH219" s="50"/>
      <c r="KI219" s="50"/>
      <c r="KJ219" s="50"/>
      <c r="KK219" s="50"/>
      <c r="KL219" s="50"/>
      <c r="KM219" s="50"/>
      <c r="KN219" s="50"/>
      <c r="KO219" s="50"/>
      <c r="KP219" s="50"/>
      <c r="KQ219" s="50"/>
      <c r="KR219" s="50"/>
      <c r="KS219" s="50"/>
    </row>
    <row r="220" spans="1:305" ht="15" x14ac:dyDescent="0.25">
      <c r="A220" t="s">
        <v>200</v>
      </c>
      <c r="B220" s="54"/>
      <c r="C220" s="29">
        <f>CORREL(C215:CI215,C217:CI217)</f>
        <v>-0.23877814911578626</v>
      </c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  <c r="AM220" s="50"/>
      <c r="AN220" s="50"/>
      <c r="AO220" s="50"/>
      <c r="AP220" s="50"/>
      <c r="AQ220" s="50"/>
      <c r="AR220" s="50"/>
      <c r="AS220" s="50"/>
      <c r="AT220" s="50"/>
      <c r="AU220" s="50"/>
      <c r="AV220" s="50"/>
      <c r="AW220" s="50"/>
      <c r="AX220" s="50"/>
      <c r="AY220" s="50"/>
      <c r="AZ220" s="50"/>
      <c r="BA220" s="50"/>
      <c r="BB220" s="50"/>
      <c r="BC220" s="50"/>
      <c r="BD220" s="50"/>
      <c r="BE220" s="50"/>
      <c r="BF220" s="50"/>
      <c r="BG220" s="50"/>
      <c r="BH220" s="50"/>
      <c r="BI220" s="50"/>
      <c r="BJ220" s="50"/>
      <c r="BK220" s="50"/>
      <c r="BL220" s="50"/>
      <c r="BM220" s="50"/>
      <c r="BN220" s="50"/>
      <c r="BO220" s="50"/>
      <c r="BP220" s="50"/>
      <c r="BQ220" s="50"/>
      <c r="BR220" s="50"/>
      <c r="BS220" s="50"/>
      <c r="BT220" s="50"/>
      <c r="BU220" s="50"/>
      <c r="BV220" s="50"/>
      <c r="BW220" s="50"/>
      <c r="BX220" s="50"/>
      <c r="BY220" s="50"/>
      <c r="BZ220" s="50"/>
      <c r="CA220" s="50"/>
      <c r="CB220" s="50"/>
      <c r="CC220" s="50"/>
      <c r="CD220" s="50"/>
      <c r="CE220" s="50"/>
      <c r="CF220" s="50"/>
      <c r="CG220" s="50"/>
      <c r="CH220" s="50"/>
      <c r="CI220" s="50"/>
      <c r="CJ220" s="50"/>
      <c r="CK220" s="50"/>
      <c r="CL220" s="50"/>
      <c r="CM220" s="50"/>
      <c r="CN220" s="50"/>
      <c r="CO220" s="50"/>
      <c r="CP220" s="50"/>
      <c r="CQ220" s="50"/>
      <c r="CR220" s="50"/>
      <c r="CS220" s="50"/>
      <c r="CT220" s="50"/>
      <c r="CU220" s="50"/>
      <c r="CV220" s="50"/>
      <c r="CW220" s="50"/>
      <c r="CX220" s="50"/>
      <c r="CY220" s="50"/>
      <c r="CZ220" s="50"/>
      <c r="DA220" s="50"/>
      <c r="DB220" s="50"/>
      <c r="DC220" s="50"/>
      <c r="DD220" s="50"/>
      <c r="DE220" s="50"/>
      <c r="DF220" s="50"/>
      <c r="DG220" s="50"/>
      <c r="DH220" s="50"/>
      <c r="DI220" s="50"/>
      <c r="DJ220" s="50"/>
      <c r="DK220" s="50"/>
      <c r="DL220" s="50"/>
      <c r="DM220" s="50"/>
      <c r="DN220" s="50"/>
      <c r="DO220" s="50"/>
      <c r="DP220" s="50"/>
      <c r="DQ220" s="50"/>
      <c r="DR220" s="50"/>
      <c r="DS220" s="50"/>
      <c r="DT220" s="50"/>
      <c r="DU220" s="50"/>
      <c r="DV220" s="50"/>
      <c r="DW220" s="50"/>
      <c r="DX220" s="50"/>
      <c r="DY220" s="50"/>
      <c r="DZ220" s="50"/>
      <c r="EA220" s="50"/>
      <c r="EB220" s="50"/>
      <c r="EC220" s="50"/>
      <c r="ED220" s="50"/>
      <c r="EE220" s="50"/>
      <c r="EF220" s="50"/>
      <c r="EG220" s="50"/>
      <c r="EH220" s="50"/>
      <c r="EI220" s="50"/>
      <c r="EJ220" s="50"/>
      <c r="EK220" s="50"/>
      <c r="EL220" s="50"/>
      <c r="EM220" s="50"/>
      <c r="EN220" s="50"/>
      <c r="EO220" s="50"/>
      <c r="EP220" s="50"/>
      <c r="EQ220" s="50"/>
      <c r="ER220" s="50"/>
      <c r="ES220" s="50"/>
      <c r="ET220" s="50"/>
      <c r="EU220" s="50"/>
      <c r="EV220" s="50"/>
      <c r="EW220" s="50"/>
      <c r="EX220" s="50"/>
      <c r="EY220" s="50"/>
      <c r="EZ220" s="50"/>
      <c r="FA220" s="50"/>
      <c r="FB220" s="50"/>
      <c r="FC220" s="50"/>
      <c r="FD220" s="50"/>
      <c r="FE220" s="50"/>
      <c r="FF220" s="50"/>
      <c r="FG220" s="50"/>
      <c r="FH220" s="50"/>
      <c r="FI220" s="50"/>
      <c r="FJ220" s="50"/>
      <c r="FK220" s="50"/>
      <c r="FL220" s="50"/>
      <c r="FM220" s="50"/>
      <c r="FN220" s="50"/>
      <c r="FO220" s="50"/>
      <c r="FP220" s="50"/>
      <c r="FQ220" s="50"/>
      <c r="FR220" s="50"/>
      <c r="FS220" s="50"/>
      <c r="FT220" s="50"/>
      <c r="FU220" s="50"/>
      <c r="FV220" s="50"/>
      <c r="FW220" s="50"/>
    </row>
    <row r="221" spans="1:305" ht="15" x14ac:dyDescent="0.25">
      <c r="A221" t="s">
        <v>198</v>
      </c>
      <c r="B221" s="54"/>
      <c r="C221" s="29">
        <f>CORREL(C215:CI215,C218:CI218)</f>
        <v>0.1019776749367938</v>
      </c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50"/>
      <c r="AP221" s="50"/>
      <c r="AQ221" s="50"/>
      <c r="AR221" s="50"/>
      <c r="AS221" s="50"/>
      <c r="AT221" s="50"/>
      <c r="AU221" s="50"/>
      <c r="AV221" s="50"/>
      <c r="AW221" s="50"/>
      <c r="AX221" s="50"/>
      <c r="AY221" s="50"/>
      <c r="AZ221" s="50"/>
      <c r="BA221" s="50"/>
      <c r="BB221" s="50"/>
      <c r="BC221" s="50"/>
      <c r="BD221" s="50"/>
      <c r="BE221" s="50"/>
      <c r="BF221" s="50"/>
      <c r="BG221" s="50"/>
      <c r="BH221" s="50"/>
      <c r="BI221" s="50"/>
      <c r="BJ221" s="50"/>
      <c r="BK221" s="50"/>
      <c r="BL221" s="50"/>
      <c r="BM221" s="50"/>
      <c r="BN221" s="50"/>
      <c r="BO221" s="50"/>
      <c r="BP221" s="50"/>
      <c r="BQ221" s="50"/>
      <c r="BR221" s="50"/>
      <c r="BS221" s="50"/>
      <c r="BT221" s="50"/>
      <c r="BU221" s="50"/>
      <c r="BV221" s="50"/>
      <c r="BW221" s="50"/>
      <c r="BX221" s="50"/>
      <c r="BY221" s="50"/>
      <c r="BZ221" s="50"/>
      <c r="CA221" s="50"/>
      <c r="CB221" s="50"/>
      <c r="CC221" s="50"/>
      <c r="CD221" s="50"/>
      <c r="CE221" s="50"/>
      <c r="CF221" s="50"/>
      <c r="CG221" s="50"/>
      <c r="CH221" s="50"/>
      <c r="CI221" s="50"/>
      <c r="CJ221" s="50"/>
      <c r="CK221" s="50"/>
      <c r="CL221" s="50"/>
      <c r="CM221" s="50"/>
      <c r="CN221" s="50"/>
      <c r="CO221" s="50"/>
      <c r="CP221" s="50"/>
      <c r="CQ221" s="50"/>
      <c r="CR221" s="50"/>
      <c r="CS221" s="50"/>
      <c r="CT221" s="50"/>
      <c r="CU221" s="50"/>
      <c r="CV221" s="50"/>
      <c r="CW221" s="50"/>
      <c r="CX221" s="50"/>
      <c r="CY221" s="50"/>
      <c r="CZ221" s="50"/>
      <c r="DA221" s="50"/>
      <c r="DB221" s="50"/>
      <c r="DC221" s="50"/>
      <c r="DD221" s="50"/>
      <c r="DE221" s="50"/>
      <c r="DF221" s="50"/>
      <c r="DG221" s="50"/>
      <c r="DH221" s="50"/>
      <c r="DI221" s="50"/>
      <c r="DJ221" s="50"/>
      <c r="DK221" s="50"/>
      <c r="DL221" s="50"/>
      <c r="DM221" s="50"/>
      <c r="DN221" s="50"/>
      <c r="DO221" s="50"/>
      <c r="DP221" s="50"/>
      <c r="DQ221" s="50"/>
      <c r="DR221" s="50"/>
      <c r="DS221" s="50"/>
      <c r="DT221" s="50"/>
      <c r="DU221" s="50"/>
      <c r="DV221" s="50"/>
      <c r="DW221" s="50"/>
      <c r="DX221" s="50"/>
      <c r="DY221" s="50"/>
      <c r="DZ221" s="50"/>
      <c r="EA221" s="50"/>
      <c r="EB221" s="50"/>
      <c r="EC221" s="50"/>
      <c r="ED221" s="50"/>
      <c r="EE221" s="50"/>
      <c r="EF221" s="50"/>
      <c r="EG221" s="50"/>
      <c r="EH221" s="50"/>
      <c r="EI221" s="50"/>
      <c r="EJ221" s="50"/>
      <c r="EK221" s="50"/>
      <c r="EL221" s="50"/>
      <c r="EM221" s="50"/>
      <c r="EN221" s="50"/>
      <c r="EO221" s="50"/>
      <c r="EP221" s="50"/>
      <c r="EQ221" s="50"/>
      <c r="ER221" s="50"/>
      <c r="ES221" s="50"/>
      <c r="ET221" s="50"/>
      <c r="EU221" s="50"/>
      <c r="EV221" s="50"/>
      <c r="EW221" s="50"/>
      <c r="EX221" s="50"/>
      <c r="EY221" s="50"/>
      <c r="EZ221" s="50"/>
      <c r="FA221" s="50"/>
      <c r="FB221" s="50"/>
      <c r="FC221" s="50"/>
      <c r="FD221" s="50"/>
      <c r="FE221" s="50"/>
      <c r="FF221" s="50"/>
      <c r="FG221" s="50"/>
      <c r="FH221" s="50"/>
      <c r="FI221" s="50"/>
      <c r="FJ221" s="50"/>
      <c r="FK221" s="50"/>
      <c r="FL221" s="50"/>
      <c r="FM221" s="50"/>
      <c r="FN221" s="50"/>
      <c r="FO221" s="50"/>
      <c r="FP221" s="50"/>
      <c r="FQ221" s="50"/>
      <c r="FR221" s="50"/>
      <c r="FS221" s="50"/>
      <c r="FT221" s="50"/>
      <c r="FU221" s="50"/>
      <c r="FV221" s="50"/>
      <c r="FW221" s="50"/>
    </row>
    <row r="222" spans="1:305" ht="15" x14ac:dyDescent="0.25">
      <c r="A222" t="s">
        <v>199</v>
      </c>
      <c r="B222" s="54"/>
      <c r="C222" s="29">
        <f>CORREL(C215:CI215,C219:CI219)</f>
        <v>-0.13905536132207599</v>
      </c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50"/>
      <c r="AP222" s="50"/>
      <c r="AQ222" s="50"/>
      <c r="AR222" s="50"/>
      <c r="AS222" s="50"/>
      <c r="AT222" s="50"/>
      <c r="AU222" s="50"/>
      <c r="AV222" s="50"/>
      <c r="AW222" s="50"/>
      <c r="AX222" s="50"/>
      <c r="AY222" s="50"/>
      <c r="AZ222" s="50"/>
      <c r="BA222" s="50"/>
      <c r="BB222" s="50"/>
      <c r="BC222" s="50"/>
      <c r="BD222" s="50"/>
      <c r="BE222" s="50"/>
      <c r="BF222" s="50"/>
      <c r="BG222" s="50"/>
      <c r="BH222" s="50"/>
      <c r="BI222" s="50"/>
      <c r="BJ222" s="50"/>
      <c r="BK222" s="50"/>
      <c r="BL222" s="50"/>
      <c r="BM222" s="50"/>
      <c r="BN222" s="50"/>
      <c r="BO222" s="50"/>
      <c r="BP222" s="50"/>
      <c r="BQ222" s="50"/>
      <c r="BR222" s="50"/>
      <c r="BS222" s="50"/>
      <c r="BT222" s="50"/>
      <c r="BU222" s="50"/>
      <c r="BV222" s="50"/>
      <c r="BW222" s="50"/>
      <c r="BX222" s="50"/>
      <c r="BY222" s="50"/>
      <c r="BZ222" s="50"/>
      <c r="CA222" s="50"/>
      <c r="CB222" s="50"/>
      <c r="CC222" s="50"/>
      <c r="CD222" s="50"/>
      <c r="CE222" s="50"/>
      <c r="CF222" s="50"/>
      <c r="CG222" s="50"/>
      <c r="CH222" s="50"/>
      <c r="CI222" s="50"/>
      <c r="CJ222" s="50"/>
      <c r="CK222" s="50"/>
      <c r="CL222" s="50"/>
      <c r="CM222" s="50"/>
      <c r="CN222" s="50"/>
      <c r="CO222" s="50"/>
      <c r="CP222" s="50"/>
      <c r="CQ222" s="50"/>
      <c r="CR222" s="50"/>
      <c r="CS222" s="50"/>
      <c r="CT222" s="50"/>
      <c r="CU222" s="50"/>
      <c r="CV222" s="50"/>
      <c r="CW222" s="50"/>
      <c r="CX222" s="50"/>
      <c r="CY222" s="50"/>
      <c r="CZ222" s="50"/>
      <c r="DA222" s="50"/>
      <c r="DB222" s="50"/>
      <c r="DC222" s="50"/>
      <c r="DD222" s="50"/>
      <c r="DE222" s="50"/>
      <c r="DF222" s="50"/>
      <c r="DG222" s="50"/>
      <c r="DH222" s="50"/>
      <c r="DI222" s="50"/>
      <c r="DJ222" s="50"/>
      <c r="DK222" s="50"/>
      <c r="DL222" s="50"/>
      <c r="DM222" s="50"/>
      <c r="DN222" s="50"/>
      <c r="DO222" s="50"/>
      <c r="DP222" s="50"/>
      <c r="DQ222" s="50"/>
      <c r="DR222" s="50"/>
      <c r="DS222" s="50"/>
      <c r="DT222" s="50"/>
      <c r="DU222" s="50"/>
      <c r="DV222" s="50"/>
      <c r="DW222" s="50"/>
      <c r="DX222" s="50"/>
      <c r="DY222" s="50"/>
      <c r="DZ222" s="50"/>
      <c r="EA222" s="50"/>
      <c r="EB222" s="50"/>
      <c r="EC222" s="50"/>
      <c r="ED222" s="50"/>
      <c r="EE222" s="50"/>
      <c r="EF222" s="50"/>
      <c r="EG222" s="50"/>
      <c r="EH222" s="50"/>
      <c r="EI222" s="50"/>
      <c r="EJ222" s="50"/>
      <c r="EK222" s="50"/>
      <c r="EL222" s="50"/>
      <c r="EM222" s="50"/>
      <c r="EN222" s="50"/>
      <c r="EO222" s="50"/>
      <c r="EP222" s="50"/>
      <c r="EQ222" s="50"/>
      <c r="ER222" s="50"/>
      <c r="ES222" s="50"/>
      <c r="ET222" s="50"/>
      <c r="EU222" s="50"/>
      <c r="EV222" s="50"/>
      <c r="EW222" s="50"/>
      <c r="EX222" s="50"/>
      <c r="EY222" s="50"/>
      <c r="EZ222" s="50"/>
      <c r="FA222" s="50"/>
      <c r="FB222" s="50"/>
      <c r="FC222" s="50"/>
      <c r="FD222" s="50"/>
      <c r="FE222" s="50"/>
      <c r="FF222" s="50"/>
      <c r="FG222" s="50"/>
      <c r="FH222" s="50"/>
      <c r="FI222" s="50"/>
      <c r="FJ222" s="50"/>
      <c r="FK222" s="50"/>
      <c r="FL222" s="50"/>
      <c r="FM222" s="50"/>
      <c r="FN222" s="50"/>
      <c r="FO222" s="50"/>
      <c r="FP222" s="50"/>
      <c r="FQ222" s="50"/>
      <c r="FR222" s="50"/>
      <c r="FS222" s="50"/>
      <c r="FT222" s="50"/>
      <c r="FU222" s="50"/>
      <c r="FV222" s="50"/>
      <c r="FW222" s="50"/>
    </row>
    <row r="223" spans="1:305" ht="15" x14ac:dyDescent="0.25">
      <c r="B223" s="54"/>
    </row>
    <row r="224" spans="1:305" x14ac:dyDescent="0.3">
      <c r="A224" s="8" t="s">
        <v>191</v>
      </c>
      <c r="B224" s="52"/>
    </row>
    <row r="225" spans="1:305" ht="15" x14ac:dyDescent="0.25">
      <c r="A225" t="s">
        <v>166</v>
      </c>
      <c r="B225" s="54"/>
      <c r="C225" s="7">
        <v>14.5</v>
      </c>
      <c r="D225" s="7">
        <v>5.9</v>
      </c>
      <c r="E225" s="7">
        <v>37.6</v>
      </c>
      <c r="F225" s="7">
        <v>17</v>
      </c>
      <c r="G225" s="7">
        <v>7.6</v>
      </c>
      <c r="H225" s="7">
        <v>11.3</v>
      </c>
      <c r="I225" s="7">
        <v>23</v>
      </c>
      <c r="J225" s="7">
        <v>60</v>
      </c>
      <c r="K225" s="7">
        <v>57.7</v>
      </c>
      <c r="L225" s="7">
        <v>12</v>
      </c>
      <c r="M225" s="7">
        <v>0</v>
      </c>
      <c r="N225" s="7">
        <v>14.4</v>
      </c>
      <c r="O225" s="7">
        <v>54.6</v>
      </c>
      <c r="P225" s="7">
        <v>62.8</v>
      </c>
      <c r="Q225" s="7">
        <v>65.2</v>
      </c>
      <c r="R225" s="7">
        <v>56.6</v>
      </c>
      <c r="S225" s="7">
        <v>5.6</v>
      </c>
      <c r="T225" s="7">
        <v>38</v>
      </c>
      <c r="U225" s="7">
        <v>27</v>
      </c>
      <c r="V225" s="7">
        <v>62</v>
      </c>
      <c r="W225" s="7">
        <v>15</v>
      </c>
      <c r="X225" s="7">
        <v>50.7</v>
      </c>
      <c r="Y225" s="7">
        <v>26.5</v>
      </c>
      <c r="Z225" s="7">
        <v>26.4</v>
      </c>
      <c r="AA225" s="7">
        <v>53.9</v>
      </c>
      <c r="AB225" s="7">
        <v>7</v>
      </c>
      <c r="AC225" s="7">
        <v>35.700000000000003</v>
      </c>
      <c r="AD225" s="7">
        <v>100</v>
      </c>
      <c r="AE225" s="7">
        <v>48.5</v>
      </c>
      <c r="AF225" s="7">
        <v>36.799999999999997</v>
      </c>
      <c r="AG225" s="7">
        <v>31.7</v>
      </c>
      <c r="AH225" s="7">
        <v>53</v>
      </c>
      <c r="AI225" s="7">
        <v>0</v>
      </c>
      <c r="AJ225" s="7">
        <v>22.3</v>
      </c>
      <c r="AK225" s="7">
        <v>167</v>
      </c>
      <c r="AL225" s="7">
        <v>21.9</v>
      </c>
      <c r="AM225" s="7">
        <v>39.9</v>
      </c>
      <c r="AN225" s="7">
        <v>20.3</v>
      </c>
      <c r="AO225" s="7">
        <v>0</v>
      </c>
      <c r="AP225" s="7">
        <v>11.3</v>
      </c>
      <c r="AQ225" s="7">
        <v>22.8</v>
      </c>
      <c r="AR225" s="7">
        <v>30</v>
      </c>
      <c r="AS225" s="7">
        <v>12.6</v>
      </c>
      <c r="AT225" s="7">
        <v>6.5</v>
      </c>
      <c r="AU225" s="7">
        <v>16.8</v>
      </c>
      <c r="AV225" s="7">
        <v>48.5</v>
      </c>
      <c r="AW225" s="7">
        <v>24</v>
      </c>
      <c r="AX225" s="7">
        <v>83</v>
      </c>
      <c r="AY225" s="7">
        <v>66.2</v>
      </c>
      <c r="AZ225" s="7">
        <v>24.8</v>
      </c>
      <c r="BA225" s="7">
        <v>13.9</v>
      </c>
      <c r="BB225" s="7">
        <v>9.6</v>
      </c>
      <c r="BC225" s="7">
        <v>31.2</v>
      </c>
      <c r="BD225" s="7">
        <v>20.6</v>
      </c>
      <c r="BE225" s="7">
        <v>37</v>
      </c>
      <c r="BF225" s="7">
        <v>11.6</v>
      </c>
      <c r="BG225" s="7">
        <v>47</v>
      </c>
      <c r="BH225" s="7">
        <v>27.4</v>
      </c>
      <c r="BI225" s="7">
        <v>36.200000000000003</v>
      </c>
      <c r="BJ225" s="7">
        <v>13</v>
      </c>
      <c r="BK225" s="7">
        <v>45.8</v>
      </c>
      <c r="BL225" s="7">
        <v>76.8</v>
      </c>
      <c r="BM225" s="7">
        <v>34.799999999999997</v>
      </c>
      <c r="BN225" s="7">
        <v>17.2</v>
      </c>
      <c r="BO225" s="7">
        <v>10.1</v>
      </c>
      <c r="BP225" s="7">
        <v>17.5</v>
      </c>
      <c r="BQ225" s="7">
        <v>47.9</v>
      </c>
      <c r="BR225" s="7">
        <v>12.4</v>
      </c>
      <c r="BS225" s="7">
        <v>103.7</v>
      </c>
      <c r="BT225" s="7">
        <v>39.200000000000003</v>
      </c>
      <c r="BU225" s="7">
        <v>41.5</v>
      </c>
      <c r="BV225" s="7">
        <v>28.1</v>
      </c>
      <c r="BW225" s="7">
        <v>27.5</v>
      </c>
      <c r="BX225" s="7">
        <v>12.5</v>
      </c>
      <c r="BY225" s="7">
        <v>47.8</v>
      </c>
      <c r="BZ225" s="7">
        <v>0</v>
      </c>
      <c r="CA225" s="7">
        <v>32</v>
      </c>
      <c r="CB225" s="7">
        <v>32.4</v>
      </c>
      <c r="CC225" s="7">
        <v>28.1</v>
      </c>
      <c r="CD225" s="7">
        <v>20.3</v>
      </c>
      <c r="CE225" s="7">
        <v>28.3</v>
      </c>
      <c r="CF225" s="7">
        <v>6.6</v>
      </c>
      <c r="CG225" s="7">
        <v>22.6</v>
      </c>
      <c r="CH225" s="7">
        <v>5.4</v>
      </c>
      <c r="CI225" s="7">
        <v>33</v>
      </c>
      <c r="CJ225">
        <v>0</v>
      </c>
      <c r="CK225">
        <v>48.8</v>
      </c>
      <c r="CL225">
        <v>0</v>
      </c>
      <c r="CM225">
        <v>27.4</v>
      </c>
      <c r="CN225">
        <v>16.8</v>
      </c>
      <c r="CO225">
        <v>10.6</v>
      </c>
      <c r="CP225">
        <v>30</v>
      </c>
      <c r="CQ225">
        <v>30.8</v>
      </c>
      <c r="CR225">
        <v>55.3</v>
      </c>
      <c r="CS225">
        <v>60.7</v>
      </c>
      <c r="CT225">
        <v>32.4</v>
      </c>
      <c r="CU225">
        <v>34.299999999999997</v>
      </c>
      <c r="CV225">
        <v>22</v>
      </c>
      <c r="CW225">
        <v>24.1</v>
      </c>
      <c r="CX225">
        <v>5.4</v>
      </c>
      <c r="CY225">
        <v>17</v>
      </c>
      <c r="CZ225">
        <v>27.5</v>
      </c>
      <c r="DA225">
        <v>26.7</v>
      </c>
      <c r="DB225">
        <v>42.1</v>
      </c>
      <c r="DC225">
        <v>10.199999999999999</v>
      </c>
      <c r="DD225">
        <v>27</v>
      </c>
      <c r="DE225">
        <v>7.5</v>
      </c>
      <c r="DF225">
        <v>14.1</v>
      </c>
      <c r="DG225">
        <v>34.4</v>
      </c>
      <c r="DH225">
        <v>9</v>
      </c>
      <c r="DI225">
        <v>31</v>
      </c>
      <c r="DJ225">
        <v>16.100000000000001</v>
      </c>
      <c r="DK225">
        <v>10.5</v>
      </c>
      <c r="DL225">
        <v>41.7</v>
      </c>
      <c r="DM225">
        <v>69.099999999999994</v>
      </c>
      <c r="DN225">
        <v>12.3</v>
      </c>
      <c r="DO225">
        <v>32.799999999999997</v>
      </c>
      <c r="DP225">
        <v>2.2999999999999998</v>
      </c>
      <c r="DQ225">
        <v>0</v>
      </c>
      <c r="DR225">
        <v>0</v>
      </c>
      <c r="DS225">
        <v>7.5</v>
      </c>
      <c r="DT225">
        <v>9.3000000000000007</v>
      </c>
      <c r="DU225">
        <v>5</v>
      </c>
      <c r="DV225">
        <v>0</v>
      </c>
    </row>
    <row r="226" spans="1:305" ht="15" x14ac:dyDescent="0.25">
      <c r="A226" t="s">
        <v>167</v>
      </c>
      <c r="B226" s="54"/>
      <c r="C226" s="7">
        <v>0</v>
      </c>
      <c r="D226" s="7">
        <v>0</v>
      </c>
      <c r="E226" s="7">
        <v>0</v>
      </c>
      <c r="F226" s="7">
        <v>0</v>
      </c>
      <c r="G226" s="7">
        <v>0</v>
      </c>
      <c r="H226" s="7">
        <v>24.7</v>
      </c>
      <c r="I226" s="7">
        <v>0</v>
      </c>
      <c r="J226" s="7">
        <v>0</v>
      </c>
      <c r="K226" s="7">
        <v>0</v>
      </c>
      <c r="L226" s="7">
        <v>0</v>
      </c>
      <c r="M226" s="7">
        <v>0</v>
      </c>
      <c r="N226" s="7">
        <v>0</v>
      </c>
      <c r="O226" s="7">
        <v>0</v>
      </c>
      <c r="P226" s="7">
        <v>0</v>
      </c>
      <c r="Q226" s="7">
        <v>0</v>
      </c>
      <c r="R226" s="7">
        <v>0</v>
      </c>
      <c r="S226" s="7">
        <v>8.8000000000000007</v>
      </c>
      <c r="T226" s="7">
        <v>0</v>
      </c>
      <c r="U226" s="7">
        <v>0</v>
      </c>
      <c r="V226" s="7">
        <v>0</v>
      </c>
      <c r="W226" s="7">
        <v>0</v>
      </c>
      <c r="X226" s="7">
        <v>0</v>
      </c>
      <c r="Y226" s="7">
        <v>0</v>
      </c>
      <c r="Z226" s="7">
        <v>0</v>
      </c>
      <c r="AA226" s="7">
        <v>0</v>
      </c>
      <c r="AB226" s="7">
        <v>0</v>
      </c>
      <c r="AC226" s="7">
        <v>0</v>
      </c>
      <c r="AD226" s="7">
        <v>0</v>
      </c>
      <c r="AE226" s="7">
        <v>0</v>
      </c>
      <c r="AF226" s="7">
        <v>0</v>
      </c>
      <c r="AG226" s="7">
        <v>14.2</v>
      </c>
      <c r="AH226" s="7">
        <v>0</v>
      </c>
      <c r="AI226" s="7">
        <v>0</v>
      </c>
      <c r="AJ226" s="7">
        <v>0</v>
      </c>
      <c r="AK226" s="7">
        <v>0</v>
      </c>
      <c r="AL226" s="7">
        <v>0</v>
      </c>
      <c r="AM226" s="7">
        <v>0</v>
      </c>
      <c r="AN226" s="7">
        <v>0</v>
      </c>
      <c r="AO226" s="7">
        <v>0</v>
      </c>
      <c r="AP226" s="7">
        <v>0</v>
      </c>
      <c r="AQ226" s="7">
        <v>0</v>
      </c>
      <c r="AR226" s="7">
        <v>0</v>
      </c>
      <c r="AS226" s="7">
        <v>0</v>
      </c>
      <c r="AT226" s="7">
        <v>0</v>
      </c>
      <c r="AU226" s="7">
        <v>0</v>
      </c>
      <c r="AV226" s="7">
        <v>0</v>
      </c>
      <c r="AW226" s="7">
        <v>0</v>
      </c>
      <c r="AX226" s="7">
        <v>0</v>
      </c>
      <c r="AY226" s="7">
        <v>0</v>
      </c>
      <c r="AZ226" s="7">
        <v>0</v>
      </c>
      <c r="BA226" s="7">
        <v>0</v>
      </c>
      <c r="BB226" s="7">
        <v>0</v>
      </c>
      <c r="BC226" s="7">
        <v>0</v>
      </c>
      <c r="BD226" s="7">
        <v>0</v>
      </c>
      <c r="BE226" s="7">
        <v>0</v>
      </c>
      <c r="BF226" s="7">
        <v>0</v>
      </c>
      <c r="BG226" s="7">
        <v>0</v>
      </c>
      <c r="BH226" s="7">
        <v>0</v>
      </c>
      <c r="BI226" s="7">
        <v>0</v>
      </c>
      <c r="BJ226" s="7">
        <v>12</v>
      </c>
      <c r="BK226" s="7">
        <v>0</v>
      </c>
      <c r="BL226" s="7">
        <v>0</v>
      </c>
      <c r="BM226" s="7">
        <v>0</v>
      </c>
      <c r="BN226" s="7">
        <v>0</v>
      </c>
      <c r="BO226" s="7">
        <v>0</v>
      </c>
      <c r="BP226" s="7">
        <v>0</v>
      </c>
      <c r="BQ226" s="7">
        <v>0</v>
      </c>
      <c r="BR226" s="7">
        <v>0</v>
      </c>
      <c r="BS226" s="7">
        <v>0</v>
      </c>
      <c r="BT226" s="7">
        <v>0</v>
      </c>
      <c r="BU226" s="7">
        <v>0</v>
      </c>
      <c r="BV226" s="7">
        <v>0</v>
      </c>
      <c r="BW226" s="7">
        <v>0</v>
      </c>
      <c r="BX226" s="7">
        <v>0</v>
      </c>
      <c r="BY226" s="7">
        <v>0</v>
      </c>
      <c r="BZ226" s="7">
        <v>23</v>
      </c>
      <c r="CA226" s="7">
        <v>0</v>
      </c>
      <c r="CB226" s="7">
        <v>0</v>
      </c>
      <c r="CC226" s="7">
        <v>2.2999999999999998</v>
      </c>
      <c r="CD226" s="7">
        <v>0</v>
      </c>
      <c r="CE226" s="7">
        <v>0</v>
      </c>
      <c r="CF226" s="7">
        <v>0</v>
      </c>
      <c r="CG226" s="7">
        <v>0</v>
      </c>
      <c r="CH226" s="7">
        <v>0</v>
      </c>
      <c r="CI226" s="7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10.199999999999999</v>
      </c>
      <c r="CS226">
        <v>0</v>
      </c>
      <c r="CT226">
        <v>24.6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0</v>
      </c>
      <c r="DI226">
        <v>9.6</v>
      </c>
      <c r="DJ226">
        <v>0</v>
      </c>
      <c r="DK226">
        <v>0</v>
      </c>
      <c r="DL226">
        <v>28</v>
      </c>
      <c r="DM226">
        <v>0</v>
      </c>
      <c r="DN226">
        <v>3.6</v>
      </c>
      <c r="DO226">
        <v>0</v>
      </c>
      <c r="DP226">
        <v>0</v>
      </c>
      <c r="DQ226">
        <v>5.5</v>
      </c>
      <c r="DR226">
        <v>0</v>
      </c>
      <c r="DS226">
        <v>0</v>
      </c>
      <c r="DT226">
        <v>0</v>
      </c>
      <c r="DU226">
        <v>0</v>
      </c>
      <c r="DV226">
        <v>0</v>
      </c>
    </row>
    <row r="227" spans="1:305" ht="15" x14ac:dyDescent="0.25">
      <c r="A227" t="s">
        <v>168</v>
      </c>
      <c r="B227" s="54"/>
      <c r="C227" s="7">
        <v>0</v>
      </c>
      <c r="D227" s="7">
        <v>0</v>
      </c>
      <c r="E227" s="7">
        <v>25.8</v>
      </c>
      <c r="F227" s="7">
        <v>0</v>
      </c>
      <c r="G227" s="7">
        <v>0</v>
      </c>
      <c r="H227" s="7">
        <v>11.4</v>
      </c>
      <c r="I227" s="7">
        <v>0</v>
      </c>
      <c r="J227" s="7">
        <v>0</v>
      </c>
      <c r="K227" s="7">
        <v>0</v>
      </c>
      <c r="L227" s="7">
        <v>215</v>
      </c>
      <c r="M227" s="7">
        <v>12</v>
      </c>
      <c r="N227" s="7">
        <v>14.5</v>
      </c>
      <c r="O227" s="7">
        <v>73.7</v>
      </c>
      <c r="P227" s="7">
        <v>0</v>
      </c>
      <c r="Q227" s="7">
        <v>78</v>
      </c>
      <c r="R227" s="7">
        <v>28.8</v>
      </c>
      <c r="S227" s="7">
        <v>0</v>
      </c>
      <c r="T227" s="7">
        <v>0</v>
      </c>
      <c r="U227" s="7">
        <v>0</v>
      </c>
      <c r="V227" s="7">
        <v>31</v>
      </c>
      <c r="W227" s="7">
        <v>132.9</v>
      </c>
      <c r="X227" s="7">
        <v>0</v>
      </c>
      <c r="Y227" s="7">
        <v>77.3</v>
      </c>
      <c r="Z227" s="7">
        <v>0</v>
      </c>
      <c r="AA227" s="7">
        <v>0</v>
      </c>
      <c r="AB227" s="7">
        <v>3</v>
      </c>
      <c r="AC227" s="7">
        <v>7</v>
      </c>
      <c r="AD227" s="7">
        <v>0</v>
      </c>
      <c r="AE227" s="7">
        <v>0</v>
      </c>
      <c r="AF227" s="7">
        <v>12.5</v>
      </c>
      <c r="AG227" s="7">
        <v>25</v>
      </c>
      <c r="AH227" s="7">
        <v>0</v>
      </c>
      <c r="AI227" s="7">
        <v>18</v>
      </c>
      <c r="AJ227" s="7">
        <v>29.8</v>
      </c>
      <c r="AK227" s="7">
        <v>18</v>
      </c>
      <c r="AL227" s="7">
        <v>0</v>
      </c>
      <c r="AM227" s="7">
        <v>19.899999999999999</v>
      </c>
      <c r="AN227" s="7">
        <v>11.3</v>
      </c>
      <c r="AO227" s="7">
        <v>18.7</v>
      </c>
      <c r="AP227" s="7">
        <v>0</v>
      </c>
      <c r="AQ227" s="7">
        <v>3.4</v>
      </c>
      <c r="AR227" s="7">
        <v>13.5</v>
      </c>
      <c r="AS227" s="7">
        <v>0</v>
      </c>
      <c r="AT227" s="7">
        <v>0</v>
      </c>
      <c r="AU227" s="7">
        <v>0</v>
      </c>
      <c r="AV227" s="7">
        <v>0</v>
      </c>
      <c r="AW227" s="7">
        <v>0</v>
      </c>
      <c r="AX227" s="7">
        <v>0</v>
      </c>
      <c r="AY227" s="7">
        <v>17.7</v>
      </c>
      <c r="AZ227" s="7">
        <v>0</v>
      </c>
      <c r="BA227" s="7">
        <v>0</v>
      </c>
      <c r="BB227" s="7">
        <v>41.4</v>
      </c>
      <c r="BC227" s="7">
        <v>10.8</v>
      </c>
      <c r="BD227" s="7">
        <v>0</v>
      </c>
      <c r="BE227" s="7">
        <v>13.8</v>
      </c>
      <c r="BF227" s="7">
        <v>49.5</v>
      </c>
      <c r="BG227" s="7">
        <v>0</v>
      </c>
      <c r="BH227" s="7">
        <v>0</v>
      </c>
      <c r="BI227" s="7">
        <v>0</v>
      </c>
      <c r="BJ227" s="7">
        <v>12</v>
      </c>
      <c r="BK227" s="7">
        <v>11.6</v>
      </c>
      <c r="BL227" s="7">
        <v>0</v>
      </c>
      <c r="BM227" s="7">
        <v>0</v>
      </c>
      <c r="BN227" s="7">
        <v>49.4</v>
      </c>
      <c r="BO227" s="7">
        <v>39.5</v>
      </c>
      <c r="BP227" s="7">
        <v>28.4</v>
      </c>
      <c r="BQ227" s="7">
        <v>21</v>
      </c>
      <c r="BR227" s="7">
        <v>32.5</v>
      </c>
      <c r="BS227" s="7">
        <v>20.8</v>
      </c>
      <c r="BT227" s="7">
        <v>23.9</v>
      </c>
      <c r="BU227" s="7">
        <v>0</v>
      </c>
      <c r="BV227" s="7">
        <v>0</v>
      </c>
      <c r="BW227" s="7">
        <v>41.6</v>
      </c>
      <c r="BX227" s="7">
        <v>0</v>
      </c>
      <c r="BY227" s="7">
        <v>26.9</v>
      </c>
      <c r="BZ227" s="7">
        <v>0</v>
      </c>
      <c r="CA227" s="7">
        <v>0</v>
      </c>
      <c r="CB227" s="7">
        <v>0</v>
      </c>
      <c r="CC227" s="7">
        <v>0</v>
      </c>
      <c r="CD227" s="7">
        <v>8.1</v>
      </c>
      <c r="CE227" s="7">
        <v>0</v>
      </c>
      <c r="CF227" s="7">
        <v>117.8</v>
      </c>
      <c r="CG227" s="7">
        <v>8</v>
      </c>
      <c r="CH227" s="7">
        <v>0</v>
      </c>
      <c r="CI227" s="7">
        <v>0</v>
      </c>
      <c r="CJ227">
        <v>9.6999999999999993</v>
      </c>
      <c r="CK227">
        <v>27.5</v>
      </c>
      <c r="CL227">
        <v>17.3</v>
      </c>
      <c r="CM227">
        <v>5.0999999999999996</v>
      </c>
      <c r="CN227">
        <v>12.7</v>
      </c>
      <c r="CO227">
        <v>15.7</v>
      </c>
      <c r="CP227">
        <v>0</v>
      </c>
      <c r="CQ227">
        <v>0</v>
      </c>
      <c r="CR227">
        <v>12</v>
      </c>
      <c r="CS227">
        <v>27.7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5.0999999999999996</v>
      </c>
      <c r="CZ227">
        <v>0</v>
      </c>
      <c r="DA227">
        <v>36.200000000000003</v>
      </c>
      <c r="DB227">
        <v>5.4</v>
      </c>
      <c r="DC227">
        <v>0</v>
      </c>
      <c r="DD227">
        <v>0</v>
      </c>
      <c r="DE227">
        <v>0</v>
      </c>
      <c r="DF227">
        <v>0</v>
      </c>
      <c r="DG227">
        <v>0</v>
      </c>
      <c r="DH227">
        <v>0</v>
      </c>
      <c r="DI227">
        <v>0</v>
      </c>
      <c r="DJ227">
        <v>0</v>
      </c>
      <c r="DK227">
        <v>0</v>
      </c>
      <c r="DL227">
        <v>0</v>
      </c>
      <c r="DM227">
        <v>0</v>
      </c>
      <c r="DN227">
        <v>9.3000000000000007</v>
      </c>
      <c r="DO227">
        <v>0</v>
      </c>
      <c r="DP227">
        <v>28.2</v>
      </c>
      <c r="DQ227">
        <v>0</v>
      </c>
      <c r="DR227">
        <v>13</v>
      </c>
      <c r="DS227">
        <v>0</v>
      </c>
      <c r="DT227">
        <v>0</v>
      </c>
      <c r="DU227">
        <v>0</v>
      </c>
      <c r="DV227">
        <v>0</v>
      </c>
    </row>
    <row r="228" spans="1:305" x14ac:dyDescent="0.3">
      <c r="A228" t="s">
        <v>169</v>
      </c>
      <c r="B228" s="54"/>
      <c r="C228" s="7">
        <v>0</v>
      </c>
      <c r="D228" s="7">
        <v>0</v>
      </c>
      <c r="E228" s="7">
        <v>0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60</v>
      </c>
      <c r="M228" s="7">
        <v>0</v>
      </c>
      <c r="N228" s="7">
        <v>0</v>
      </c>
      <c r="O228" s="7">
        <v>0</v>
      </c>
      <c r="P228" s="7">
        <v>0</v>
      </c>
      <c r="Q228" s="7">
        <v>10.5</v>
      </c>
      <c r="R228" s="7">
        <v>0</v>
      </c>
      <c r="S228" s="7">
        <v>0</v>
      </c>
      <c r="T228" s="7">
        <v>0</v>
      </c>
      <c r="U228" s="7">
        <v>0</v>
      </c>
      <c r="V228" s="7">
        <v>0</v>
      </c>
      <c r="W228" s="7">
        <v>21.5</v>
      </c>
      <c r="X228" s="7">
        <v>0</v>
      </c>
      <c r="Y228" s="7">
        <v>0</v>
      </c>
      <c r="Z228" s="7">
        <v>0</v>
      </c>
      <c r="AA228" s="7">
        <v>0</v>
      </c>
      <c r="AB228" s="7">
        <v>16.899999999999999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  <c r="AH228" s="7">
        <v>9.6999999999999993</v>
      </c>
      <c r="AI228" s="7">
        <v>0</v>
      </c>
      <c r="AJ228" s="7">
        <v>0</v>
      </c>
      <c r="AK228" s="7">
        <v>0</v>
      </c>
      <c r="AL228" s="7">
        <v>0</v>
      </c>
      <c r="AM228" s="7">
        <v>0</v>
      </c>
      <c r="AN228" s="7">
        <v>0</v>
      </c>
      <c r="AO228" s="7">
        <v>0</v>
      </c>
      <c r="AP228" s="7">
        <v>0</v>
      </c>
      <c r="AQ228" s="7">
        <v>0</v>
      </c>
      <c r="AR228" s="7">
        <v>0</v>
      </c>
      <c r="AS228" s="7">
        <v>14</v>
      </c>
      <c r="AT228" s="7">
        <v>0</v>
      </c>
      <c r="AU228" s="7">
        <v>14.5</v>
      </c>
      <c r="AV228" s="7">
        <v>4</v>
      </c>
      <c r="AW228" s="7">
        <v>0</v>
      </c>
      <c r="AX228" s="7">
        <v>0</v>
      </c>
      <c r="AY228" s="7">
        <v>7.4</v>
      </c>
      <c r="AZ228" s="7">
        <v>0</v>
      </c>
      <c r="BA228" s="7">
        <v>0</v>
      </c>
      <c r="BB228" s="7">
        <v>0</v>
      </c>
      <c r="BC228" s="7">
        <v>0</v>
      </c>
      <c r="BD228" s="7">
        <v>0</v>
      </c>
      <c r="BE228" s="7">
        <v>17.100000000000001</v>
      </c>
      <c r="BF228" s="7">
        <v>0</v>
      </c>
      <c r="BG228" s="7">
        <v>0</v>
      </c>
      <c r="BH228" s="7">
        <v>0</v>
      </c>
      <c r="BI228" s="7">
        <v>0</v>
      </c>
      <c r="BJ228" s="7">
        <v>0</v>
      </c>
      <c r="BK228" s="7">
        <v>6.5</v>
      </c>
      <c r="BL228" s="7">
        <v>0</v>
      </c>
      <c r="BM228" s="7">
        <v>0</v>
      </c>
      <c r="BN228" s="7">
        <v>0</v>
      </c>
      <c r="BO228" s="7">
        <v>0</v>
      </c>
      <c r="BP228" s="7">
        <v>0</v>
      </c>
      <c r="BQ228" s="7">
        <v>0</v>
      </c>
      <c r="BR228" s="7">
        <v>0</v>
      </c>
      <c r="BS228" s="7">
        <v>8</v>
      </c>
      <c r="BT228" s="7">
        <v>0</v>
      </c>
      <c r="BU228" s="7">
        <v>0</v>
      </c>
      <c r="BV228" s="7">
        <v>0</v>
      </c>
      <c r="BW228" s="7">
        <v>2.6</v>
      </c>
      <c r="BX228" s="7">
        <v>0</v>
      </c>
      <c r="BY228" s="7">
        <v>0</v>
      </c>
      <c r="BZ228" s="7">
        <v>0</v>
      </c>
      <c r="CA228" s="7">
        <v>0</v>
      </c>
      <c r="CB228" s="7">
        <v>0</v>
      </c>
      <c r="CC228" s="7">
        <v>0</v>
      </c>
      <c r="CD228" s="7">
        <v>4</v>
      </c>
      <c r="CE228" s="7">
        <v>0</v>
      </c>
      <c r="CF228" s="7">
        <v>18.7</v>
      </c>
      <c r="CG228" s="7">
        <v>0</v>
      </c>
      <c r="CH228" s="7">
        <v>0</v>
      </c>
      <c r="CI228" s="7">
        <v>0</v>
      </c>
      <c r="CJ228">
        <v>0</v>
      </c>
      <c r="CK228">
        <v>11.8</v>
      </c>
      <c r="CL228">
        <v>0</v>
      </c>
      <c r="CM228">
        <v>0</v>
      </c>
      <c r="CN228">
        <v>21.7</v>
      </c>
      <c r="CO228">
        <v>9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30.3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10.6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0</v>
      </c>
      <c r="DL228">
        <v>0</v>
      </c>
      <c r="DM228">
        <v>0</v>
      </c>
      <c r="DN228">
        <v>0</v>
      </c>
      <c r="DO228">
        <v>0</v>
      </c>
      <c r="DP228">
        <v>0</v>
      </c>
      <c r="DQ228">
        <v>14</v>
      </c>
      <c r="DR228">
        <v>0</v>
      </c>
      <c r="DS228">
        <v>0</v>
      </c>
      <c r="DT228">
        <v>0</v>
      </c>
      <c r="DU228">
        <v>0</v>
      </c>
      <c r="DV228">
        <v>8.6999999999999993</v>
      </c>
    </row>
    <row r="229" spans="1:305" x14ac:dyDescent="0.3">
      <c r="A229" t="s">
        <v>170</v>
      </c>
      <c r="B229" s="54"/>
      <c r="C229" s="7">
        <v>12</v>
      </c>
      <c r="D229" s="7">
        <v>0</v>
      </c>
      <c r="E229" s="7">
        <v>0</v>
      </c>
      <c r="F229" s="7">
        <v>0</v>
      </c>
      <c r="G229" s="7">
        <v>0</v>
      </c>
      <c r="H229" s="7">
        <v>0</v>
      </c>
      <c r="I229" s="7">
        <v>0</v>
      </c>
      <c r="J229" s="7">
        <v>50</v>
      </c>
      <c r="K229" s="7">
        <v>15.8</v>
      </c>
      <c r="L229" s="7">
        <v>0</v>
      </c>
      <c r="M229" s="7">
        <v>0</v>
      </c>
      <c r="N229" s="7">
        <v>0</v>
      </c>
      <c r="O229" s="7">
        <v>0</v>
      </c>
      <c r="P229" s="7">
        <v>0</v>
      </c>
      <c r="Q229" s="7">
        <v>16.8</v>
      </c>
      <c r="R229" s="7">
        <v>0</v>
      </c>
      <c r="S229" s="7">
        <v>0</v>
      </c>
      <c r="T229" s="7">
        <v>0</v>
      </c>
      <c r="U229" s="7">
        <v>0</v>
      </c>
      <c r="V229" s="7">
        <v>0</v>
      </c>
      <c r="W229" s="7">
        <v>0</v>
      </c>
      <c r="X229" s="7">
        <v>0</v>
      </c>
      <c r="Y229" s="7">
        <v>0</v>
      </c>
      <c r="Z229" s="7">
        <v>0</v>
      </c>
      <c r="AA229" s="7">
        <v>0</v>
      </c>
      <c r="AB229" s="7">
        <v>0</v>
      </c>
      <c r="AC229" s="7">
        <v>0</v>
      </c>
      <c r="AD229" s="7">
        <v>0</v>
      </c>
      <c r="AE229" s="7">
        <v>0</v>
      </c>
      <c r="AF229" s="7">
        <v>0</v>
      </c>
      <c r="AG229" s="7">
        <v>0</v>
      </c>
      <c r="AH229" s="7">
        <v>0</v>
      </c>
      <c r="AI229" s="7">
        <v>0</v>
      </c>
      <c r="AJ229" s="7">
        <v>0</v>
      </c>
      <c r="AK229" s="7">
        <v>0</v>
      </c>
      <c r="AL229" s="7">
        <v>0</v>
      </c>
      <c r="AM229" s="7">
        <v>8</v>
      </c>
      <c r="AN229" s="7">
        <v>0</v>
      </c>
      <c r="AO229" s="7">
        <v>0</v>
      </c>
      <c r="AP229" s="7">
        <v>0</v>
      </c>
      <c r="AQ229" s="7">
        <v>0</v>
      </c>
      <c r="AR229" s="7">
        <v>0</v>
      </c>
      <c r="AS229" s="7">
        <v>0</v>
      </c>
      <c r="AT229" s="7">
        <v>0</v>
      </c>
      <c r="AU229" s="7">
        <v>0</v>
      </c>
      <c r="AV229" s="7">
        <v>0</v>
      </c>
      <c r="AW229" s="7">
        <v>0</v>
      </c>
      <c r="AX229" s="7">
        <v>0</v>
      </c>
      <c r="AY229" s="7">
        <v>0</v>
      </c>
      <c r="AZ229" s="7">
        <v>0</v>
      </c>
      <c r="BA229" s="7">
        <v>0</v>
      </c>
      <c r="BB229" s="7">
        <v>0</v>
      </c>
      <c r="BC229" s="7">
        <v>0</v>
      </c>
      <c r="BD229" s="7">
        <v>0</v>
      </c>
      <c r="BE229" s="7">
        <v>14.8</v>
      </c>
      <c r="BF229" s="7">
        <v>0</v>
      </c>
      <c r="BG229" s="7">
        <v>0</v>
      </c>
      <c r="BH229" s="7">
        <v>0</v>
      </c>
      <c r="BI229" s="7">
        <v>0</v>
      </c>
      <c r="BJ229" s="7">
        <v>0</v>
      </c>
      <c r="BK229" s="7">
        <v>0</v>
      </c>
      <c r="BL229" s="7">
        <v>0</v>
      </c>
      <c r="BM229" s="7">
        <v>0</v>
      </c>
      <c r="BN229" s="7">
        <v>0</v>
      </c>
      <c r="BO229" s="7">
        <v>0</v>
      </c>
      <c r="BP229" s="7">
        <v>0</v>
      </c>
      <c r="BQ229" s="7">
        <v>0</v>
      </c>
      <c r="BR229" s="7">
        <v>0</v>
      </c>
      <c r="BS229" s="7">
        <v>0</v>
      </c>
      <c r="BT229" s="7">
        <v>0</v>
      </c>
      <c r="BU229" s="7">
        <v>0</v>
      </c>
      <c r="BV229" s="7">
        <v>0</v>
      </c>
      <c r="BW229" s="7">
        <v>0</v>
      </c>
      <c r="BX229" s="7">
        <v>0</v>
      </c>
      <c r="BY229" s="7">
        <v>0</v>
      </c>
      <c r="BZ229" s="7">
        <v>0</v>
      </c>
      <c r="CA229" s="7">
        <v>0</v>
      </c>
      <c r="CB229" s="7">
        <v>0</v>
      </c>
      <c r="CC229" s="7">
        <v>0</v>
      </c>
      <c r="CD229" s="7">
        <v>0</v>
      </c>
      <c r="CE229" s="7">
        <v>0</v>
      </c>
      <c r="CF229" s="7">
        <v>0</v>
      </c>
      <c r="CG229" s="7">
        <v>0</v>
      </c>
      <c r="CH229" s="7">
        <v>0</v>
      </c>
      <c r="CI229" s="7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  <c r="DH229">
        <v>0</v>
      </c>
      <c r="DI229">
        <v>0</v>
      </c>
      <c r="DJ229">
        <v>0</v>
      </c>
      <c r="DK229">
        <v>0</v>
      </c>
      <c r="DL229">
        <v>0</v>
      </c>
      <c r="DM229">
        <v>0</v>
      </c>
      <c r="DN229">
        <v>0</v>
      </c>
      <c r="DO229">
        <v>0</v>
      </c>
      <c r="DP229">
        <v>0</v>
      </c>
      <c r="DQ229">
        <v>0</v>
      </c>
      <c r="DR229">
        <v>0</v>
      </c>
      <c r="DS229">
        <v>0</v>
      </c>
      <c r="DT229">
        <v>0</v>
      </c>
      <c r="DU229">
        <v>0</v>
      </c>
      <c r="DV229">
        <v>0</v>
      </c>
    </row>
    <row r="230" spans="1:305" ht="15" x14ac:dyDescent="0.25">
      <c r="A230" t="s">
        <v>171</v>
      </c>
      <c r="B230" s="54"/>
      <c r="C230" s="7">
        <v>0</v>
      </c>
      <c r="D230" s="7">
        <v>0</v>
      </c>
      <c r="E230" s="7">
        <v>0</v>
      </c>
      <c r="F230" s="7">
        <v>0</v>
      </c>
      <c r="G230" s="7">
        <v>0</v>
      </c>
      <c r="H230" s="7">
        <v>0</v>
      </c>
      <c r="I230" s="7">
        <v>0</v>
      </c>
      <c r="J230" s="7">
        <v>0</v>
      </c>
      <c r="K230" s="7">
        <v>0</v>
      </c>
      <c r="L230" s="7">
        <v>79.7</v>
      </c>
      <c r="M230" s="7">
        <v>0</v>
      </c>
      <c r="N230" s="7">
        <v>12</v>
      </c>
      <c r="O230" s="7">
        <v>23</v>
      </c>
      <c r="P230" s="7">
        <v>0</v>
      </c>
      <c r="Q230" s="7">
        <v>0</v>
      </c>
      <c r="R230" s="7">
        <v>36</v>
      </c>
      <c r="S230" s="7">
        <v>0</v>
      </c>
      <c r="T230" s="7">
        <v>0</v>
      </c>
      <c r="U230" s="7">
        <v>0</v>
      </c>
      <c r="V230" s="7">
        <v>0</v>
      </c>
      <c r="W230" s="7">
        <v>0</v>
      </c>
      <c r="X230" s="7">
        <v>15.3</v>
      </c>
      <c r="Y230" s="7">
        <v>0</v>
      </c>
      <c r="Z230" s="7">
        <v>0</v>
      </c>
      <c r="AA230" s="7">
        <v>0</v>
      </c>
      <c r="AB230" s="7">
        <v>0</v>
      </c>
      <c r="AC230" s="7">
        <v>18</v>
      </c>
      <c r="AD230" s="7">
        <v>0</v>
      </c>
      <c r="AE230" s="7">
        <v>0</v>
      </c>
      <c r="AF230" s="7">
        <v>0</v>
      </c>
      <c r="AG230" s="7">
        <v>0</v>
      </c>
      <c r="AH230" s="7">
        <v>0</v>
      </c>
      <c r="AI230" s="7">
        <v>0</v>
      </c>
      <c r="AJ230" s="7">
        <v>21.9</v>
      </c>
      <c r="AK230" s="7">
        <v>0</v>
      </c>
      <c r="AL230" s="7">
        <v>0</v>
      </c>
      <c r="AM230" s="7">
        <v>0</v>
      </c>
      <c r="AN230" s="7">
        <v>0</v>
      </c>
      <c r="AO230" s="7">
        <v>0</v>
      </c>
      <c r="AP230" s="7">
        <v>0</v>
      </c>
      <c r="AQ230" s="7">
        <v>0</v>
      </c>
      <c r="AR230" s="7">
        <v>0</v>
      </c>
      <c r="AS230" s="7">
        <v>0</v>
      </c>
      <c r="AT230" s="7">
        <v>0</v>
      </c>
      <c r="AU230" s="7">
        <v>0</v>
      </c>
      <c r="AV230" s="7">
        <v>0</v>
      </c>
      <c r="AW230" s="7">
        <v>0</v>
      </c>
      <c r="AX230" s="7">
        <v>0</v>
      </c>
      <c r="AY230" s="7">
        <v>0</v>
      </c>
      <c r="AZ230" s="7">
        <v>0</v>
      </c>
      <c r="BA230" s="7">
        <v>0</v>
      </c>
      <c r="BB230" s="7">
        <v>0</v>
      </c>
      <c r="BC230" s="7">
        <v>0</v>
      </c>
      <c r="BD230" s="7">
        <v>0</v>
      </c>
      <c r="BE230" s="7">
        <v>10.3</v>
      </c>
      <c r="BF230" s="7">
        <v>0</v>
      </c>
      <c r="BG230" s="7">
        <v>0</v>
      </c>
      <c r="BH230" s="7">
        <v>0</v>
      </c>
      <c r="BI230" s="7">
        <v>0</v>
      </c>
      <c r="BJ230" s="7">
        <v>7.7</v>
      </c>
      <c r="BK230" s="7">
        <v>0</v>
      </c>
      <c r="BL230" s="7">
        <v>0</v>
      </c>
      <c r="BM230" s="7">
        <v>0</v>
      </c>
      <c r="BN230" s="7">
        <v>0</v>
      </c>
      <c r="BO230" s="7">
        <v>0</v>
      </c>
      <c r="BP230" s="7">
        <v>0</v>
      </c>
      <c r="BQ230" s="7">
        <v>13.1</v>
      </c>
      <c r="BR230" s="7">
        <v>8</v>
      </c>
      <c r="BS230" s="7">
        <v>0</v>
      </c>
      <c r="BT230" s="7">
        <v>0</v>
      </c>
      <c r="BU230" s="7">
        <v>0</v>
      </c>
      <c r="BV230" s="7">
        <v>0</v>
      </c>
      <c r="BW230" s="7">
        <v>16</v>
      </c>
      <c r="BX230" s="7">
        <v>0</v>
      </c>
      <c r="BY230" s="7">
        <v>10</v>
      </c>
      <c r="BZ230" s="7">
        <v>0</v>
      </c>
      <c r="CA230" s="7">
        <v>0</v>
      </c>
      <c r="CB230" s="7">
        <v>0</v>
      </c>
      <c r="CC230" s="7">
        <v>0</v>
      </c>
      <c r="CD230" s="7">
        <v>0</v>
      </c>
      <c r="CE230" s="7">
        <v>0</v>
      </c>
      <c r="CF230" s="7">
        <v>0</v>
      </c>
      <c r="CG230" s="7">
        <v>0</v>
      </c>
      <c r="CH230" s="7">
        <v>0</v>
      </c>
      <c r="CI230" s="7">
        <v>0</v>
      </c>
      <c r="CJ230">
        <v>0</v>
      </c>
      <c r="CK230">
        <v>10.8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6.4</v>
      </c>
      <c r="CU230">
        <v>0</v>
      </c>
      <c r="CV230">
        <v>0</v>
      </c>
      <c r="CW230">
        <v>16.8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  <c r="DH230">
        <v>0</v>
      </c>
      <c r="DI230">
        <v>0</v>
      </c>
      <c r="DJ230">
        <v>0</v>
      </c>
      <c r="DK230">
        <v>0</v>
      </c>
      <c r="DL230">
        <v>0</v>
      </c>
      <c r="DM230">
        <v>0</v>
      </c>
      <c r="DN230">
        <v>0</v>
      </c>
      <c r="DO230">
        <v>0</v>
      </c>
      <c r="DP230">
        <v>0</v>
      </c>
      <c r="DQ230">
        <v>0</v>
      </c>
      <c r="DR230">
        <v>0</v>
      </c>
      <c r="DS230">
        <v>0</v>
      </c>
      <c r="DT230">
        <v>0</v>
      </c>
      <c r="DU230">
        <v>0</v>
      </c>
      <c r="DV230">
        <v>0</v>
      </c>
    </row>
    <row r="231" spans="1:305" ht="15" x14ac:dyDescent="0.25">
      <c r="A231" t="s">
        <v>172</v>
      </c>
      <c r="B231" s="54"/>
      <c r="C231" s="7">
        <v>0</v>
      </c>
      <c r="D231" s="7">
        <v>0</v>
      </c>
      <c r="E231" s="7">
        <v>0</v>
      </c>
      <c r="F231" s="7">
        <v>0</v>
      </c>
      <c r="G231" s="7">
        <v>0</v>
      </c>
      <c r="H231" s="7">
        <v>0</v>
      </c>
      <c r="I231" s="7">
        <v>0</v>
      </c>
      <c r="J231" s="7">
        <v>0</v>
      </c>
      <c r="K231" s="7">
        <v>0</v>
      </c>
      <c r="L231" s="7">
        <v>0</v>
      </c>
      <c r="M231" s="7">
        <v>0</v>
      </c>
      <c r="N231" s="7">
        <v>0</v>
      </c>
      <c r="O231" s="7">
        <v>0</v>
      </c>
      <c r="P231" s="7">
        <v>0</v>
      </c>
      <c r="Q231" s="7">
        <v>0</v>
      </c>
      <c r="R231" s="7">
        <v>0</v>
      </c>
      <c r="S231" s="7">
        <v>0</v>
      </c>
      <c r="T231" s="7">
        <v>0</v>
      </c>
      <c r="U231" s="7">
        <v>0</v>
      </c>
      <c r="V231" s="7">
        <v>0</v>
      </c>
      <c r="W231" s="7">
        <v>0</v>
      </c>
      <c r="X231" s="7">
        <v>0</v>
      </c>
      <c r="Y231" s="7">
        <v>0</v>
      </c>
      <c r="Z231" s="7">
        <v>0</v>
      </c>
      <c r="AA231" s="7">
        <v>0</v>
      </c>
      <c r="AB231" s="7">
        <v>0</v>
      </c>
      <c r="AC231" s="7">
        <v>0</v>
      </c>
      <c r="AD231" s="7">
        <v>0</v>
      </c>
      <c r="AE231" s="7">
        <v>0</v>
      </c>
      <c r="AF231" s="7">
        <v>0</v>
      </c>
      <c r="AG231" s="7">
        <v>0</v>
      </c>
      <c r="AH231" s="7">
        <v>0</v>
      </c>
      <c r="AI231" s="7">
        <v>0</v>
      </c>
      <c r="AJ231" s="7">
        <v>0</v>
      </c>
      <c r="AK231" s="7">
        <v>0</v>
      </c>
      <c r="AL231" s="7">
        <v>0</v>
      </c>
      <c r="AM231" s="7">
        <v>0</v>
      </c>
      <c r="AN231" s="7">
        <v>0</v>
      </c>
      <c r="AO231" s="7">
        <v>0</v>
      </c>
      <c r="AP231" s="7">
        <v>0</v>
      </c>
      <c r="AQ231" s="7">
        <v>0</v>
      </c>
      <c r="AR231" s="7">
        <v>0</v>
      </c>
      <c r="AS231" s="7">
        <v>0</v>
      </c>
      <c r="AT231" s="7">
        <v>0</v>
      </c>
      <c r="AU231" s="7">
        <v>0</v>
      </c>
      <c r="AV231" s="7">
        <v>0</v>
      </c>
      <c r="AW231" s="7">
        <v>0</v>
      </c>
      <c r="AX231" s="7">
        <v>0</v>
      </c>
      <c r="AY231" s="7">
        <v>0</v>
      </c>
      <c r="AZ231" s="7">
        <v>0</v>
      </c>
      <c r="BA231" s="7">
        <v>0</v>
      </c>
      <c r="BB231" s="7">
        <v>0</v>
      </c>
      <c r="BC231" s="7">
        <v>0</v>
      </c>
      <c r="BD231" s="7">
        <v>0</v>
      </c>
      <c r="BE231" s="7">
        <v>0</v>
      </c>
      <c r="BF231" s="7">
        <v>0</v>
      </c>
      <c r="BG231" s="7">
        <v>0</v>
      </c>
      <c r="BH231" s="7">
        <v>0</v>
      </c>
      <c r="BI231" s="7">
        <v>0</v>
      </c>
      <c r="BJ231" s="7">
        <v>0</v>
      </c>
      <c r="BK231" s="7">
        <v>0</v>
      </c>
      <c r="BL231" s="7">
        <v>0</v>
      </c>
      <c r="BM231" s="7">
        <v>0</v>
      </c>
      <c r="BN231" s="7">
        <v>0</v>
      </c>
      <c r="BO231" s="7">
        <v>0</v>
      </c>
      <c r="BP231" s="7">
        <v>0</v>
      </c>
      <c r="BQ231" s="7">
        <v>0</v>
      </c>
      <c r="BR231" s="7">
        <v>0</v>
      </c>
      <c r="BS231" s="7">
        <v>0</v>
      </c>
      <c r="BT231" s="7">
        <v>0</v>
      </c>
      <c r="BU231" s="7">
        <v>0</v>
      </c>
      <c r="BV231" s="7">
        <v>0</v>
      </c>
      <c r="BW231" s="7">
        <v>0</v>
      </c>
      <c r="BX231" s="7">
        <v>0</v>
      </c>
      <c r="BY231" s="7">
        <v>0</v>
      </c>
      <c r="BZ231" s="7">
        <v>0</v>
      </c>
      <c r="CA231" s="7">
        <v>0</v>
      </c>
      <c r="CB231" s="7">
        <v>0</v>
      </c>
      <c r="CC231" s="7">
        <v>0</v>
      </c>
      <c r="CD231" s="7">
        <v>0</v>
      </c>
      <c r="CE231" s="7">
        <v>0</v>
      </c>
      <c r="CF231" s="7">
        <v>0</v>
      </c>
      <c r="CG231" s="7">
        <v>0</v>
      </c>
      <c r="CH231" s="7">
        <v>0</v>
      </c>
      <c r="CI231" s="7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  <c r="DH231">
        <v>0</v>
      </c>
      <c r="DI231">
        <v>0</v>
      </c>
      <c r="DJ231">
        <v>0</v>
      </c>
      <c r="DK231">
        <v>0</v>
      </c>
      <c r="DL231">
        <v>0</v>
      </c>
      <c r="DM231">
        <v>0</v>
      </c>
      <c r="DN231">
        <v>0</v>
      </c>
      <c r="DO231">
        <v>0</v>
      </c>
      <c r="DP231">
        <v>0</v>
      </c>
      <c r="DQ231">
        <v>0</v>
      </c>
      <c r="DR231">
        <v>0</v>
      </c>
      <c r="DS231">
        <v>0</v>
      </c>
      <c r="DT231">
        <v>0</v>
      </c>
      <c r="DU231">
        <v>0</v>
      </c>
      <c r="DV231">
        <v>0</v>
      </c>
    </row>
    <row r="232" spans="1:305" x14ac:dyDescent="0.3">
      <c r="A232" t="s">
        <v>173</v>
      </c>
      <c r="B232" s="54"/>
      <c r="C232" s="7">
        <v>0</v>
      </c>
      <c r="D232" s="7">
        <v>0</v>
      </c>
      <c r="E232" s="7">
        <v>0</v>
      </c>
      <c r="F232" s="7">
        <v>0</v>
      </c>
      <c r="G232" s="7">
        <v>0</v>
      </c>
      <c r="H232" s="7">
        <v>0</v>
      </c>
      <c r="I232" s="7">
        <v>0</v>
      </c>
      <c r="J232" s="7">
        <v>0</v>
      </c>
      <c r="K232" s="7">
        <v>0</v>
      </c>
      <c r="L232" s="7">
        <v>0</v>
      </c>
      <c r="M232" s="7">
        <v>0</v>
      </c>
      <c r="N232" s="7">
        <v>0</v>
      </c>
      <c r="O232" s="7">
        <v>0</v>
      </c>
      <c r="P232" s="7">
        <v>0</v>
      </c>
      <c r="Q232" s="7">
        <v>0</v>
      </c>
      <c r="R232" s="7">
        <v>0</v>
      </c>
      <c r="S232" s="7">
        <v>0</v>
      </c>
      <c r="T232" s="7">
        <v>0</v>
      </c>
      <c r="U232" s="7">
        <v>0</v>
      </c>
      <c r="V232" s="7">
        <v>0</v>
      </c>
      <c r="W232" s="7">
        <v>0</v>
      </c>
      <c r="X232" s="7">
        <v>0</v>
      </c>
      <c r="Y232" s="7">
        <v>0</v>
      </c>
      <c r="Z232" s="7">
        <v>0</v>
      </c>
      <c r="AA232" s="7">
        <v>0</v>
      </c>
      <c r="AB232" s="7">
        <v>0</v>
      </c>
      <c r="AC232" s="7">
        <v>0</v>
      </c>
      <c r="AD232" s="7">
        <v>0</v>
      </c>
      <c r="AE232" s="7">
        <v>0</v>
      </c>
      <c r="AF232" s="7">
        <v>0</v>
      </c>
      <c r="AG232" s="7">
        <v>0</v>
      </c>
      <c r="AH232" s="7">
        <v>0</v>
      </c>
      <c r="AI232" s="7">
        <v>0</v>
      </c>
      <c r="AJ232" s="7">
        <v>0</v>
      </c>
      <c r="AK232" s="7">
        <v>0</v>
      </c>
      <c r="AL232" s="7">
        <v>0</v>
      </c>
      <c r="AM232" s="7">
        <v>0</v>
      </c>
      <c r="AN232" s="7">
        <v>0</v>
      </c>
      <c r="AO232" s="7">
        <v>0</v>
      </c>
      <c r="AP232" s="7">
        <v>0</v>
      </c>
      <c r="AQ232" s="7">
        <v>0</v>
      </c>
      <c r="AR232" s="7">
        <v>0</v>
      </c>
      <c r="AS232" s="7">
        <v>0</v>
      </c>
      <c r="AT232" s="7">
        <v>0</v>
      </c>
      <c r="AU232" s="7">
        <v>0</v>
      </c>
      <c r="AV232" s="7">
        <v>0</v>
      </c>
      <c r="AW232" s="7">
        <v>0</v>
      </c>
      <c r="AX232" s="7">
        <v>0</v>
      </c>
      <c r="AY232" s="7">
        <v>0</v>
      </c>
      <c r="AZ232" s="7">
        <v>0</v>
      </c>
      <c r="BA232" s="7">
        <v>0</v>
      </c>
      <c r="BB232" s="7">
        <v>0</v>
      </c>
      <c r="BC232" s="7">
        <v>0</v>
      </c>
      <c r="BD232" s="7">
        <v>0</v>
      </c>
      <c r="BE232" s="7">
        <v>0</v>
      </c>
      <c r="BF232" s="7">
        <v>0</v>
      </c>
      <c r="BG232" s="7">
        <v>0</v>
      </c>
      <c r="BH232" s="7">
        <v>0</v>
      </c>
      <c r="BI232" s="7">
        <v>0</v>
      </c>
      <c r="BJ232" s="7">
        <v>0</v>
      </c>
      <c r="BK232" s="7">
        <v>0</v>
      </c>
      <c r="BL232" s="7">
        <v>0</v>
      </c>
      <c r="BM232" s="7">
        <v>0</v>
      </c>
      <c r="BN232" s="7">
        <v>0</v>
      </c>
      <c r="BO232" s="7">
        <v>0</v>
      </c>
      <c r="BP232" s="7">
        <v>0</v>
      </c>
      <c r="BQ232" s="7">
        <v>0</v>
      </c>
      <c r="BR232" s="7">
        <v>0</v>
      </c>
      <c r="BS232" s="7">
        <v>0</v>
      </c>
      <c r="BT232" s="7">
        <v>0</v>
      </c>
      <c r="BU232" s="7">
        <v>0</v>
      </c>
      <c r="BV232" s="7">
        <v>0</v>
      </c>
      <c r="BW232" s="7">
        <v>0</v>
      </c>
      <c r="BX232" s="7">
        <v>0</v>
      </c>
      <c r="BY232" s="7">
        <v>0</v>
      </c>
      <c r="BZ232" s="7">
        <v>0</v>
      </c>
      <c r="CA232" s="7">
        <v>0</v>
      </c>
      <c r="CB232" s="7">
        <v>0</v>
      </c>
      <c r="CC232" s="7">
        <v>0</v>
      </c>
      <c r="CD232" s="7">
        <v>0</v>
      </c>
      <c r="CE232" s="7">
        <v>0</v>
      </c>
      <c r="CF232" s="7">
        <v>0</v>
      </c>
      <c r="CG232" s="7">
        <v>0</v>
      </c>
      <c r="CH232" s="7">
        <v>0</v>
      </c>
      <c r="CI232" s="7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0</v>
      </c>
      <c r="CQ232">
        <v>0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  <c r="DG232">
        <v>0</v>
      </c>
      <c r="DH232">
        <v>0</v>
      </c>
      <c r="DI232">
        <v>0</v>
      </c>
      <c r="DJ232">
        <v>0</v>
      </c>
      <c r="DK232">
        <v>0</v>
      </c>
      <c r="DL232">
        <v>0</v>
      </c>
      <c r="DM232">
        <v>0</v>
      </c>
      <c r="DN232">
        <v>0</v>
      </c>
      <c r="DO232">
        <v>0</v>
      </c>
      <c r="DP232">
        <v>0</v>
      </c>
      <c r="DQ232">
        <v>0</v>
      </c>
      <c r="DR232">
        <v>0</v>
      </c>
      <c r="DS232">
        <v>0</v>
      </c>
      <c r="DT232">
        <v>0</v>
      </c>
      <c r="DU232">
        <v>0</v>
      </c>
      <c r="DV232">
        <v>0</v>
      </c>
    </row>
    <row r="233" spans="1:305" ht="15" x14ac:dyDescent="0.25">
      <c r="A233" t="s">
        <v>174</v>
      </c>
      <c r="B233" s="54"/>
      <c r="C233" s="7">
        <v>0</v>
      </c>
      <c r="D233" s="7">
        <v>0</v>
      </c>
      <c r="E233" s="7">
        <v>0</v>
      </c>
      <c r="F233" s="7">
        <v>0</v>
      </c>
      <c r="G233" s="7">
        <v>0</v>
      </c>
      <c r="H233" s="7">
        <v>0</v>
      </c>
      <c r="I233" s="7">
        <v>0</v>
      </c>
      <c r="J233" s="7">
        <v>0</v>
      </c>
      <c r="K233" s="7">
        <v>0</v>
      </c>
      <c r="L233" s="7">
        <v>0</v>
      </c>
      <c r="M233" s="7">
        <v>0</v>
      </c>
      <c r="N233" s="7">
        <v>0</v>
      </c>
      <c r="O233" s="7">
        <v>0</v>
      </c>
      <c r="P233" s="7">
        <v>0</v>
      </c>
      <c r="Q233" s="7">
        <v>0</v>
      </c>
      <c r="R233" s="7">
        <v>0</v>
      </c>
      <c r="S233" s="7">
        <v>0</v>
      </c>
      <c r="T233" s="7">
        <v>0</v>
      </c>
      <c r="U233" s="7">
        <v>0</v>
      </c>
      <c r="V233" s="7">
        <v>0</v>
      </c>
      <c r="W233" s="7">
        <v>0</v>
      </c>
      <c r="X233" s="7">
        <v>0</v>
      </c>
      <c r="Y233" s="7">
        <v>0</v>
      </c>
      <c r="Z233" s="7">
        <v>0</v>
      </c>
      <c r="AA233" s="7">
        <v>0</v>
      </c>
      <c r="AB233" s="7">
        <v>0</v>
      </c>
      <c r="AC233" s="7">
        <v>0</v>
      </c>
      <c r="AD233" s="7">
        <v>0</v>
      </c>
      <c r="AE233" s="7">
        <v>0</v>
      </c>
      <c r="AF233" s="7">
        <v>0</v>
      </c>
      <c r="AG233" s="7">
        <v>0</v>
      </c>
      <c r="AH233" s="7">
        <v>0</v>
      </c>
      <c r="AI233" s="7">
        <v>0</v>
      </c>
      <c r="AJ233" s="7">
        <v>0</v>
      </c>
      <c r="AK233" s="7">
        <v>0</v>
      </c>
      <c r="AL233" s="7">
        <v>0</v>
      </c>
      <c r="AM233" s="7">
        <v>0</v>
      </c>
      <c r="AN233" s="7">
        <v>0</v>
      </c>
      <c r="AO233" s="7">
        <v>0</v>
      </c>
      <c r="AP233" s="7">
        <v>0</v>
      </c>
      <c r="AQ233" s="7">
        <v>0</v>
      </c>
      <c r="AR233" s="7">
        <v>0</v>
      </c>
      <c r="AS233" s="7">
        <v>0</v>
      </c>
      <c r="AT233" s="7">
        <v>0</v>
      </c>
      <c r="AU233" s="7">
        <v>0</v>
      </c>
      <c r="AV233" s="7">
        <v>0</v>
      </c>
      <c r="AW233" s="7">
        <v>0</v>
      </c>
      <c r="AX233" s="7">
        <v>0</v>
      </c>
      <c r="AY233" s="7">
        <v>0</v>
      </c>
      <c r="AZ233" s="7">
        <v>0</v>
      </c>
      <c r="BA233" s="7">
        <v>0</v>
      </c>
      <c r="BB233" s="7">
        <v>0</v>
      </c>
      <c r="BC233" s="7">
        <v>0</v>
      </c>
      <c r="BD233" s="7">
        <v>0</v>
      </c>
      <c r="BE233" s="7">
        <v>0</v>
      </c>
      <c r="BF233" s="7">
        <v>0</v>
      </c>
      <c r="BG233" s="7">
        <v>0</v>
      </c>
      <c r="BH233" s="7">
        <v>0</v>
      </c>
      <c r="BI233" s="7">
        <v>0</v>
      </c>
      <c r="BJ233" s="7">
        <v>0</v>
      </c>
      <c r="BK233" s="7">
        <v>0</v>
      </c>
      <c r="BL233" s="7">
        <v>0</v>
      </c>
      <c r="BM233" s="7">
        <v>0</v>
      </c>
      <c r="BN233" s="7">
        <v>0</v>
      </c>
      <c r="BO233" s="7">
        <v>0</v>
      </c>
      <c r="BP233" s="7">
        <v>0</v>
      </c>
      <c r="BQ233" s="7">
        <v>0</v>
      </c>
      <c r="BR233" s="7">
        <v>0</v>
      </c>
      <c r="BS233" s="7">
        <v>0</v>
      </c>
      <c r="BT233" s="7">
        <v>0</v>
      </c>
      <c r="BU233" s="7">
        <v>0</v>
      </c>
      <c r="BV233" s="7">
        <v>0</v>
      </c>
      <c r="BW233" s="7">
        <v>0</v>
      </c>
      <c r="BX233" s="7">
        <v>0</v>
      </c>
      <c r="BY233" s="7">
        <v>0</v>
      </c>
      <c r="BZ233" s="7">
        <v>0</v>
      </c>
      <c r="CA233" s="7">
        <v>0</v>
      </c>
      <c r="CB233" s="7">
        <v>0</v>
      </c>
      <c r="CC233" s="7">
        <v>0</v>
      </c>
      <c r="CD233" s="7">
        <v>0</v>
      </c>
      <c r="CE233" s="7">
        <v>0</v>
      </c>
      <c r="CF233" s="7">
        <v>0</v>
      </c>
      <c r="CG233" s="7">
        <v>0</v>
      </c>
      <c r="CH233" s="7">
        <v>0</v>
      </c>
      <c r="CI233" s="7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  <c r="DH233">
        <v>0</v>
      </c>
      <c r="DI233">
        <v>0</v>
      </c>
      <c r="DJ233">
        <v>0</v>
      </c>
      <c r="DK233">
        <v>0</v>
      </c>
      <c r="DL233">
        <v>0</v>
      </c>
      <c r="DM233">
        <v>0</v>
      </c>
      <c r="DN233">
        <v>0</v>
      </c>
      <c r="DO233">
        <v>0</v>
      </c>
      <c r="DP233">
        <v>0</v>
      </c>
      <c r="DQ233">
        <v>0</v>
      </c>
      <c r="DR233">
        <v>0</v>
      </c>
      <c r="DS233">
        <v>0</v>
      </c>
      <c r="DT233">
        <v>0</v>
      </c>
      <c r="DU233">
        <v>0</v>
      </c>
      <c r="DV233">
        <v>0</v>
      </c>
    </row>
    <row r="234" spans="1:305" ht="15" x14ac:dyDescent="0.25">
      <c r="A234" t="s">
        <v>176</v>
      </c>
      <c r="B234" s="54"/>
      <c r="C234" s="7">
        <v>26.5</v>
      </c>
      <c r="D234" s="7">
        <v>5.9</v>
      </c>
      <c r="E234" s="7">
        <v>63.4</v>
      </c>
      <c r="F234" s="7">
        <v>17</v>
      </c>
      <c r="G234" s="7">
        <v>7.6</v>
      </c>
      <c r="H234" s="7">
        <v>75.2</v>
      </c>
      <c r="I234" s="7">
        <v>23</v>
      </c>
      <c r="J234" s="7">
        <v>110</v>
      </c>
      <c r="K234" s="7">
        <v>73.5</v>
      </c>
      <c r="L234" s="7">
        <v>366.7</v>
      </c>
      <c r="M234" s="7">
        <v>33.4</v>
      </c>
      <c r="N234" s="7">
        <v>40.9</v>
      </c>
      <c r="O234" s="7">
        <v>151.30000000000001</v>
      </c>
      <c r="P234" s="7">
        <v>62.8</v>
      </c>
      <c r="Q234" s="7">
        <v>170.6</v>
      </c>
      <c r="R234" s="7">
        <v>121.4</v>
      </c>
      <c r="S234" s="7">
        <v>14.4</v>
      </c>
      <c r="T234" s="7">
        <v>38</v>
      </c>
      <c r="U234" s="7">
        <v>27</v>
      </c>
      <c r="V234" s="7">
        <v>93</v>
      </c>
      <c r="W234" s="7">
        <v>169.4</v>
      </c>
      <c r="X234" s="7">
        <v>66</v>
      </c>
      <c r="Y234" s="7">
        <v>103.8</v>
      </c>
      <c r="Z234" s="7">
        <v>26.4</v>
      </c>
      <c r="AA234" s="7">
        <v>53.9</v>
      </c>
      <c r="AB234" s="7">
        <v>26.9</v>
      </c>
      <c r="AC234" s="7">
        <v>60.7</v>
      </c>
      <c r="AD234" s="7">
        <v>100</v>
      </c>
      <c r="AE234" s="7">
        <v>48.5</v>
      </c>
      <c r="AF234" s="7">
        <v>49.3</v>
      </c>
      <c r="AG234" s="7">
        <v>70.8</v>
      </c>
      <c r="AH234" s="7">
        <v>62.7</v>
      </c>
      <c r="AI234" s="7">
        <v>18</v>
      </c>
      <c r="AJ234" s="7">
        <v>74</v>
      </c>
      <c r="AK234" s="7">
        <v>185</v>
      </c>
      <c r="AL234" s="7">
        <v>21.9</v>
      </c>
      <c r="AM234" s="7">
        <v>67.8</v>
      </c>
      <c r="AN234" s="7">
        <v>31.6</v>
      </c>
      <c r="AO234" s="7">
        <v>18.7</v>
      </c>
      <c r="AP234" s="7">
        <v>11.3</v>
      </c>
      <c r="AQ234" s="7">
        <v>26.2</v>
      </c>
      <c r="AR234" s="7">
        <v>57.5</v>
      </c>
      <c r="AS234" s="7">
        <v>26.6</v>
      </c>
      <c r="AT234" s="7">
        <v>14.5</v>
      </c>
      <c r="AU234" s="7">
        <v>31.4</v>
      </c>
      <c r="AV234" s="7">
        <v>52.5</v>
      </c>
      <c r="AW234" s="7">
        <v>24</v>
      </c>
      <c r="AX234" s="7">
        <v>83</v>
      </c>
      <c r="AY234" s="7">
        <v>91.3</v>
      </c>
      <c r="AZ234" s="7">
        <v>37.200000000000003</v>
      </c>
      <c r="BA234" s="7">
        <v>13.9</v>
      </c>
      <c r="BB234" s="7">
        <v>51</v>
      </c>
      <c r="BC234" s="7">
        <v>42.1</v>
      </c>
      <c r="BD234" s="7">
        <v>20.6</v>
      </c>
      <c r="BE234" s="7">
        <v>93</v>
      </c>
      <c r="BF234" s="7">
        <v>61.1</v>
      </c>
      <c r="BG234" s="7">
        <v>47</v>
      </c>
      <c r="BH234" s="7">
        <v>27.4</v>
      </c>
      <c r="BI234" s="7">
        <v>36.200000000000003</v>
      </c>
      <c r="BJ234" s="7">
        <v>44.7</v>
      </c>
      <c r="BK234" s="7">
        <v>63.9</v>
      </c>
      <c r="BL234" s="7">
        <v>76.8</v>
      </c>
      <c r="BM234" s="7">
        <v>34.799999999999997</v>
      </c>
      <c r="BN234" s="7">
        <v>66.5</v>
      </c>
      <c r="BO234" s="7">
        <v>49.6</v>
      </c>
      <c r="BP234" s="7">
        <v>45.8</v>
      </c>
      <c r="BQ234" s="7">
        <v>82</v>
      </c>
      <c r="BR234" s="7">
        <v>52.8</v>
      </c>
      <c r="BS234" s="7">
        <v>150.6</v>
      </c>
      <c r="BT234" s="7">
        <v>63.1</v>
      </c>
      <c r="BU234" s="7">
        <v>41.5</v>
      </c>
      <c r="BV234" s="7">
        <v>28.1</v>
      </c>
      <c r="BW234" s="7">
        <v>87.8</v>
      </c>
      <c r="BX234" s="7">
        <v>12.5</v>
      </c>
      <c r="BY234" s="7">
        <v>84.7</v>
      </c>
      <c r="BZ234" s="7">
        <v>23</v>
      </c>
      <c r="CA234" s="7">
        <v>32</v>
      </c>
      <c r="CB234" s="7">
        <v>32.4</v>
      </c>
      <c r="CC234" s="7">
        <v>30.4</v>
      </c>
      <c r="CD234" s="7">
        <v>32.4</v>
      </c>
      <c r="CE234" s="7">
        <v>28.3</v>
      </c>
      <c r="CF234" s="7">
        <v>143.1</v>
      </c>
      <c r="CG234" s="7">
        <v>30.6</v>
      </c>
      <c r="CH234" s="7">
        <v>5.4</v>
      </c>
      <c r="CI234" s="7">
        <v>33</v>
      </c>
      <c r="CJ234">
        <v>9.6999999999999993</v>
      </c>
      <c r="CK234">
        <v>98.9</v>
      </c>
      <c r="CL234">
        <v>17.3</v>
      </c>
      <c r="CM234">
        <v>32.6</v>
      </c>
      <c r="CN234">
        <v>51.2</v>
      </c>
      <c r="CO234">
        <v>35.299999999999997</v>
      </c>
      <c r="CP234">
        <v>30</v>
      </c>
      <c r="CQ234">
        <v>30.8</v>
      </c>
      <c r="CR234">
        <v>77.5</v>
      </c>
      <c r="CS234">
        <v>88.4</v>
      </c>
      <c r="CT234">
        <v>63.3</v>
      </c>
      <c r="CU234">
        <v>64.7</v>
      </c>
      <c r="CV234">
        <v>22</v>
      </c>
      <c r="CW234">
        <v>41</v>
      </c>
      <c r="CX234">
        <v>5.4</v>
      </c>
      <c r="CY234">
        <v>22.1</v>
      </c>
      <c r="CZ234">
        <v>27.5</v>
      </c>
      <c r="DA234">
        <v>99.9</v>
      </c>
      <c r="DB234">
        <v>47.5</v>
      </c>
      <c r="DC234">
        <v>10.199999999999999</v>
      </c>
      <c r="DD234">
        <v>27</v>
      </c>
      <c r="DE234">
        <v>7.5</v>
      </c>
      <c r="DF234">
        <v>14.1</v>
      </c>
      <c r="DG234">
        <v>34.4</v>
      </c>
      <c r="DH234">
        <v>9</v>
      </c>
      <c r="DI234">
        <v>40.6</v>
      </c>
      <c r="DJ234">
        <v>16.100000000000001</v>
      </c>
      <c r="DK234">
        <v>10.5</v>
      </c>
      <c r="DL234">
        <v>69.7</v>
      </c>
      <c r="DM234">
        <v>69.099999999999994</v>
      </c>
      <c r="DN234">
        <v>25.2</v>
      </c>
      <c r="DO234">
        <v>32.799999999999997</v>
      </c>
      <c r="DP234">
        <v>30.6</v>
      </c>
      <c r="DQ234">
        <v>19.5</v>
      </c>
      <c r="DR234">
        <v>13</v>
      </c>
      <c r="DS234">
        <v>7.5</v>
      </c>
      <c r="DT234">
        <v>9.3000000000000007</v>
      </c>
      <c r="DU234">
        <v>5</v>
      </c>
      <c r="DV234">
        <v>8.6999999999999993</v>
      </c>
    </row>
    <row r="235" spans="1:305" ht="15" x14ac:dyDescent="0.25">
      <c r="A235" t="s">
        <v>175</v>
      </c>
      <c r="B235" s="54"/>
      <c r="C235" s="7">
        <v>21.6</v>
      </c>
      <c r="D235" s="7">
        <v>111.2</v>
      </c>
      <c r="E235" s="7">
        <v>122.6</v>
      </c>
      <c r="F235" s="7">
        <v>54</v>
      </c>
      <c r="G235" s="7">
        <v>40.799999999999997</v>
      </c>
      <c r="H235" s="7">
        <v>91.2</v>
      </c>
      <c r="I235" s="7">
        <v>0</v>
      </c>
      <c r="J235" s="7">
        <v>59</v>
      </c>
      <c r="K235" s="7">
        <v>29.7</v>
      </c>
      <c r="L235" s="7">
        <v>471.4</v>
      </c>
      <c r="M235" s="7">
        <v>0</v>
      </c>
      <c r="N235" s="7">
        <v>41</v>
      </c>
      <c r="O235" s="7">
        <v>180.5</v>
      </c>
      <c r="P235" s="7">
        <v>81.3</v>
      </c>
      <c r="Q235" s="7">
        <v>170</v>
      </c>
      <c r="R235" s="7">
        <v>118.3</v>
      </c>
      <c r="S235" s="7">
        <v>99.6</v>
      </c>
      <c r="T235" s="7">
        <v>200.8</v>
      </c>
      <c r="U235" s="7">
        <v>3.2</v>
      </c>
      <c r="V235" s="7">
        <v>108.6</v>
      </c>
      <c r="W235" s="7">
        <v>411.4</v>
      </c>
      <c r="X235" s="7">
        <v>52.8</v>
      </c>
      <c r="Y235" s="7">
        <v>170</v>
      </c>
      <c r="Z235" s="7">
        <v>13.7</v>
      </c>
      <c r="AA235" s="7">
        <v>20</v>
      </c>
      <c r="AB235" s="7">
        <v>95.6</v>
      </c>
      <c r="AC235" s="7">
        <v>70.7</v>
      </c>
      <c r="AD235" s="7">
        <v>175</v>
      </c>
      <c r="AE235" s="7">
        <v>73</v>
      </c>
      <c r="AF235" s="7">
        <v>83.1</v>
      </c>
      <c r="AG235" s="7">
        <v>65.8</v>
      </c>
      <c r="AH235" s="7">
        <v>131.69999999999999</v>
      </c>
      <c r="AI235" s="7">
        <v>100.2</v>
      </c>
      <c r="AJ235" s="7">
        <v>0</v>
      </c>
      <c r="AK235" s="7">
        <v>397</v>
      </c>
      <c r="AL235" s="7">
        <v>7.2</v>
      </c>
      <c r="AM235" s="7">
        <v>35</v>
      </c>
      <c r="AN235" s="7">
        <v>50.7</v>
      </c>
      <c r="AO235" s="7">
        <v>79</v>
      </c>
      <c r="AP235" s="7">
        <v>45</v>
      </c>
      <c r="AQ235" s="7">
        <v>10</v>
      </c>
      <c r="AR235" s="7">
        <v>0</v>
      </c>
      <c r="AS235" s="7">
        <v>302.3</v>
      </c>
      <c r="AT235" s="7">
        <v>48</v>
      </c>
      <c r="AU235" s="7">
        <v>54.5</v>
      </c>
      <c r="AV235" s="7">
        <v>21.4</v>
      </c>
      <c r="AW235" s="7">
        <v>86.1</v>
      </c>
      <c r="AX235" s="7">
        <v>96.5</v>
      </c>
      <c r="AY235" s="7">
        <v>334</v>
      </c>
      <c r="AZ235" s="7">
        <v>48.7</v>
      </c>
      <c r="BA235" s="7">
        <v>0</v>
      </c>
      <c r="BB235" s="7">
        <v>19.600000000000001</v>
      </c>
      <c r="BC235" s="7">
        <v>13.2</v>
      </c>
      <c r="BD235" s="7">
        <v>110</v>
      </c>
      <c r="BE235" s="7">
        <v>150.19999999999999</v>
      </c>
      <c r="BF235" s="7">
        <v>68.5</v>
      </c>
      <c r="BG235" s="7">
        <v>197.3</v>
      </c>
      <c r="BH235" s="7">
        <v>3.5</v>
      </c>
      <c r="BI235" s="7">
        <v>38.200000000000003</v>
      </c>
      <c r="BJ235" s="7">
        <v>50</v>
      </c>
      <c r="BK235" s="7">
        <v>90</v>
      </c>
      <c r="BL235" s="7">
        <v>138.69999999999999</v>
      </c>
      <c r="BM235" s="7">
        <v>54.1</v>
      </c>
      <c r="BN235" s="7">
        <v>41.6</v>
      </c>
      <c r="BO235" s="7">
        <v>0</v>
      </c>
      <c r="BP235" s="7">
        <v>107.7</v>
      </c>
      <c r="BQ235" s="7">
        <v>176.7</v>
      </c>
      <c r="BR235" s="7">
        <v>84.4</v>
      </c>
      <c r="BS235" s="7">
        <v>158.4</v>
      </c>
      <c r="BT235" s="7">
        <v>70</v>
      </c>
      <c r="BU235" s="7">
        <v>35.799999999999997</v>
      </c>
      <c r="BV235" s="7">
        <v>31.4</v>
      </c>
      <c r="BW235" s="7">
        <v>13.6</v>
      </c>
      <c r="BX235" s="7">
        <v>40</v>
      </c>
      <c r="BY235" s="7">
        <v>198.6</v>
      </c>
      <c r="BZ235" s="7">
        <v>65</v>
      </c>
      <c r="CA235" s="7">
        <v>43</v>
      </c>
      <c r="CB235" s="7">
        <v>41.8</v>
      </c>
      <c r="CC235" s="7">
        <v>42.5</v>
      </c>
      <c r="CD235" s="7">
        <v>58.6</v>
      </c>
      <c r="CE235" s="7">
        <v>14.6</v>
      </c>
      <c r="CF235" s="7">
        <v>33.299999999999997</v>
      </c>
      <c r="CG235" s="7">
        <v>64.7</v>
      </c>
      <c r="CH235" s="7">
        <v>1.7</v>
      </c>
      <c r="CI235" s="7">
        <v>39.4</v>
      </c>
      <c r="CJ235">
        <v>70.900000000000006</v>
      </c>
      <c r="CK235">
        <v>99.6</v>
      </c>
      <c r="CL235">
        <v>59.1</v>
      </c>
      <c r="CM235">
        <v>79.2</v>
      </c>
      <c r="CN235">
        <v>0</v>
      </c>
      <c r="CO235">
        <v>70.5</v>
      </c>
      <c r="CP235">
        <v>80.7</v>
      </c>
      <c r="CQ235">
        <v>20.5</v>
      </c>
      <c r="CR235">
        <v>79.5</v>
      </c>
      <c r="CS235">
        <v>94.5</v>
      </c>
      <c r="CT235">
        <v>35.5</v>
      </c>
      <c r="CU235">
        <v>126.5</v>
      </c>
      <c r="CV235">
        <v>55.8</v>
      </c>
      <c r="CW235">
        <v>0</v>
      </c>
      <c r="CX235">
        <v>44</v>
      </c>
      <c r="CY235">
        <v>0</v>
      </c>
      <c r="CZ235">
        <v>61.5</v>
      </c>
      <c r="DA235">
        <v>125.9</v>
      </c>
      <c r="DB235">
        <v>10</v>
      </c>
      <c r="DC235">
        <v>0</v>
      </c>
      <c r="DD235">
        <v>29.1</v>
      </c>
      <c r="DE235">
        <v>50</v>
      </c>
      <c r="DF235">
        <v>24</v>
      </c>
      <c r="DG235">
        <v>0</v>
      </c>
      <c r="DH235">
        <v>0</v>
      </c>
      <c r="DI235">
        <v>60</v>
      </c>
      <c r="DJ235">
        <v>114.7</v>
      </c>
      <c r="DK235">
        <v>52</v>
      </c>
      <c r="DL235">
        <v>123.9</v>
      </c>
      <c r="DM235">
        <v>30.7</v>
      </c>
      <c r="DN235">
        <v>5.7</v>
      </c>
      <c r="DO235">
        <v>15.6</v>
      </c>
      <c r="DP235">
        <v>53.1</v>
      </c>
      <c r="DQ235">
        <v>105</v>
      </c>
      <c r="DR235">
        <v>90</v>
      </c>
      <c r="DS235">
        <v>114</v>
      </c>
      <c r="DT235">
        <v>52</v>
      </c>
      <c r="DU235">
        <v>25</v>
      </c>
      <c r="DV235">
        <v>40.200000000000003</v>
      </c>
    </row>
    <row r="236" spans="1:305" ht="15" x14ac:dyDescent="0.25">
      <c r="A236" t="s">
        <v>49</v>
      </c>
      <c r="B236" s="54" t="e">
        <f ca="1">_xll.RiskExtvalue(5041.5,1446.4,_xll.RiskName("Dataset 20"))</f>
        <v>#NAME?</v>
      </c>
      <c r="C236" s="7">
        <v>4460.2886613986911</v>
      </c>
      <c r="D236" s="7">
        <v>3547.0249531296099</v>
      </c>
      <c r="E236" s="7">
        <v>2759.7197614498291</v>
      </c>
      <c r="F236" s="7">
        <v>4152.6977629045568</v>
      </c>
      <c r="G236" s="7">
        <v>4394.5103529247881</v>
      </c>
      <c r="H236" s="7">
        <v>4091.4532549305304</v>
      </c>
      <c r="I236" s="7">
        <v>3373.4748930396436</v>
      </c>
      <c r="J236" s="7">
        <v>4852.742124704997</v>
      </c>
      <c r="K236" s="7">
        <v>4393.6869433279599</v>
      </c>
      <c r="L236" s="7">
        <v>4688.1352719371125</v>
      </c>
      <c r="M236" s="7">
        <v>2367.6331116848651</v>
      </c>
      <c r="N236" s="7">
        <v>4048</v>
      </c>
      <c r="O236" s="7">
        <v>5238.0458248882569</v>
      </c>
      <c r="P236" s="7">
        <v>2887.6400533812994</v>
      </c>
      <c r="Q236" s="7">
        <v>4348.6198266559923</v>
      </c>
      <c r="R236" s="7">
        <v>4175.3258623927877</v>
      </c>
      <c r="S236" s="7">
        <v>5400.1921160727643</v>
      </c>
      <c r="T236" s="7">
        <v>2922.9239476773437</v>
      </c>
      <c r="U236" s="7">
        <v>4942.2083585909613</v>
      </c>
      <c r="V236" s="7">
        <v>4602.9257076610957</v>
      </c>
      <c r="W236" s="7">
        <v>5512.0481631650082</v>
      </c>
      <c r="X236" s="7">
        <v>4195.1316060988192</v>
      </c>
      <c r="Y236" s="7">
        <v>4362.7541741227733</v>
      </c>
      <c r="Z236" s="7">
        <v>3913.0863457783612</v>
      </c>
      <c r="AA236" s="7">
        <v>3924.416213881374</v>
      </c>
      <c r="AB236" s="7">
        <v>3382.6397925260649</v>
      </c>
      <c r="AC236" s="7">
        <v>4440</v>
      </c>
      <c r="AD236" s="7">
        <v>5416.5554193482476</v>
      </c>
      <c r="AE236" s="7">
        <v>3981.7744850369218</v>
      </c>
      <c r="AF236" s="7">
        <v>4413.7786108468126</v>
      </c>
      <c r="AG236" s="7">
        <v>4846.5650379846447</v>
      </c>
      <c r="AH236" s="7">
        <v>4282.820307082714</v>
      </c>
      <c r="AI236" s="7">
        <v>4207.4102191914271</v>
      </c>
      <c r="AJ236" s="7">
        <v>6381.6396230790551</v>
      </c>
      <c r="AK236" s="7">
        <v>4464.996485943775</v>
      </c>
      <c r="AL236" s="7">
        <v>6059.6586654551793</v>
      </c>
      <c r="AM236" s="7">
        <v>7882.8761612509979</v>
      </c>
      <c r="AN236" s="7">
        <v>5875.9705195191373</v>
      </c>
      <c r="AO236" s="7">
        <v>5975.9752499520346</v>
      </c>
      <c r="AP236" s="7">
        <v>5020.1292261760673</v>
      </c>
      <c r="AQ236" s="7">
        <v>5490.0154446948627</v>
      </c>
      <c r="AR236" s="7">
        <v>5555.9247497930619</v>
      </c>
      <c r="AS236" s="7">
        <v>4972.075460216035</v>
      </c>
      <c r="AT236" s="7">
        <v>5078.897482217455</v>
      </c>
      <c r="AU236" s="7">
        <v>5024.6897229145288</v>
      </c>
      <c r="AV236" s="7">
        <v>3855.694056016659</v>
      </c>
      <c r="AW236" s="7">
        <v>4864.9093897812954</v>
      </c>
      <c r="AX236" s="7">
        <v>3681.3752998971781</v>
      </c>
      <c r="AY236" s="7">
        <v>4673.4711767316148</v>
      </c>
      <c r="AZ236" s="7">
        <v>6637.2212343131278</v>
      </c>
      <c r="BA236" s="7">
        <v>4245.4949999999999</v>
      </c>
      <c r="BB236" s="7">
        <v>5890.9144575999999</v>
      </c>
      <c r="BC236" s="7">
        <v>4631.2104779411766</v>
      </c>
      <c r="BD236" s="7">
        <v>4998.6661100852552</v>
      </c>
      <c r="BE236" s="7">
        <v>4915.3922458618599</v>
      </c>
      <c r="BF236" s="7">
        <v>5987.232193356208</v>
      </c>
      <c r="BG236" s="7">
        <v>3907.068582625735</v>
      </c>
      <c r="BH236" s="7">
        <v>6026.0963334985245</v>
      </c>
      <c r="BI236" s="7">
        <v>5894.6357225251677</v>
      </c>
      <c r="BJ236" s="7">
        <v>5767.8353131886224</v>
      </c>
      <c r="BK236" s="7">
        <v>5619.0012517882687</v>
      </c>
      <c r="BL236" s="7">
        <v>5010.0776899867806</v>
      </c>
      <c r="BM236" s="7">
        <v>6163.3416495375131</v>
      </c>
      <c r="BN236" s="7">
        <v>5534.303283238828</v>
      </c>
      <c r="BO236" s="7">
        <v>5792.5510966999273</v>
      </c>
      <c r="BP236" s="7">
        <v>5573.1756432324701</v>
      </c>
      <c r="BQ236" s="7">
        <v>5876.9339285915348</v>
      </c>
      <c r="BR236" s="7">
        <v>6937.2894746560796</v>
      </c>
      <c r="BS236" s="7">
        <v>5584.0918536460986</v>
      </c>
      <c r="BT236" s="7">
        <v>6448.5318370592913</v>
      </c>
      <c r="BU236" s="7">
        <v>4898.2541992233191</v>
      </c>
      <c r="BV236" s="7">
        <v>6292.3797031892418</v>
      </c>
      <c r="BW236" s="7">
        <v>5370.9439356108451</v>
      </c>
      <c r="BX236" s="7">
        <v>6140.0025369296236</v>
      </c>
      <c r="BY236" s="7">
        <v>6171.2074217074214</v>
      </c>
      <c r="BZ236" s="7">
        <v>3031.2517972178134</v>
      </c>
      <c r="CA236" s="7">
        <v>6299.2487356933725</v>
      </c>
      <c r="CB236" s="7">
        <v>5452.8879840082918</v>
      </c>
      <c r="CC236" s="7">
        <v>4917.3743039162964</v>
      </c>
      <c r="CD236" s="7">
        <v>7175.8404741744289</v>
      </c>
      <c r="CE236" s="7">
        <v>5575.5294957183633</v>
      </c>
      <c r="CF236" s="7">
        <v>8507.1109172812794</v>
      </c>
      <c r="CG236" s="7">
        <v>7303.6753720238094</v>
      </c>
      <c r="CH236" s="7">
        <v>8085.6775513459133</v>
      </c>
      <c r="CI236" s="7">
        <v>7447.4809382828516</v>
      </c>
      <c r="CJ236">
        <v>9058.1060616974319</v>
      </c>
      <c r="CK236">
        <v>6046.6980849388219</v>
      </c>
      <c r="CL236">
        <v>6836.183706871926</v>
      </c>
      <c r="CM236">
        <v>7802.567383441723</v>
      </c>
      <c r="CN236">
        <v>7093.985448137224</v>
      </c>
      <c r="CO236">
        <v>8320.2054627560665</v>
      </c>
      <c r="CP236">
        <v>7351.734142267971</v>
      </c>
      <c r="CQ236">
        <v>6775.9987606692384</v>
      </c>
      <c r="CR236">
        <v>5954.1287160025304</v>
      </c>
      <c r="CS236">
        <v>7727.6431747189854</v>
      </c>
      <c r="CT236">
        <v>6441.4437263066311</v>
      </c>
      <c r="CU236">
        <v>6448.0556997574568</v>
      </c>
      <c r="CV236">
        <v>4749.2996371699255</v>
      </c>
      <c r="CW236">
        <v>5975.763544179581</v>
      </c>
      <c r="CX236">
        <v>6420.1161038737764</v>
      </c>
      <c r="CY236">
        <v>5811.8346474776081</v>
      </c>
      <c r="CZ236">
        <v>4772.9548179909616</v>
      </c>
      <c r="DA236">
        <v>6120.5973343488195</v>
      </c>
      <c r="DB236">
        <v>7710.7192998342225</v>
      </c>
      <c r="DC236">
        <v>7522.4069644973015</v>
      </c>
      <c r="DD236">
        <v>7173.8094368149177</v>
      </c>
      <c r="DE236">
        <v>7749.3122110679124</v>
      </c>
      <c r="DF236">
        <v>7496.3234241583732</v>
      </c>
      <c r="DG236">
        <v>6825.0203988798385</v>
      </c>
      <c r="DH236">
        <v>8228.2619309152742</v>
      </c>
      <c r="DI236">
        <v>8001.8028227615741</v>
      </c>
      <c r="DJ236">
        <v>8684.9730612244894</v>
      </c>
      <c r="DK236">
        <v>10202.290678129277</v>
      </c>
      <c r="DL236">
        <v>6680.2918897337713</v>
      </c>
      <c r="DM236">
        <v>4933.823806111147</v>
      </c>
      <c r="DN236">
        <v>7816.9327311126444</v>
      </c>
      <c r="DO236">
        <v>8196.4522300446588</v>
      </c>
      <c r="DP236">
        <v>10369.359341543493</v>
      </c>
      <c r="DQ236">
        <v>6360.1035691109673</v>
      </c>
      <c r="DR236">
        <v>13582.551441723293</v>
      </c>
      <c r="DS236">
        <v>7510.5446137976414</v>
      </c>
      <c r="DT236">
        <v>9415.528399181012</v>
      </c>
      <c r="DU236">
        <v>8076.5671726510427</v>
      </c>
      <c r="DV236">
        <v>9514.5063980397499</v>
      </c>
    </row>
    <row r="237" spans="1:305" ht="15" x14ac:dyDescent="0.25">
      <c r="B237" s="54"/>
    </row>
    <row r="238" spans="1:305" ht="15" x14ac:dyDescent="0.25">
      <c r="A238" t="s">
        <v>195</v>
      </c>
      <c r="B238" s="54"/>
      <c r="C238" s="7">
        <f>SUM(C225:C228)</f>
        <v>14.5</v>
      </c>
      <c r="D238" s="7">
        <f t="shared" ref="D238:BO238" si="71">SUM(D225:D228)</f>
        <v>5.9</v>
      </c>
      <c r="E238" s="7">
        <f t="shared" si="71"/>
        <v>63.400000000000006</v>
      </c>
      <c r="F238" s="7">
        <f t="shared" si="71"/>
        <v>17</v>
      </c>
      <c r="G238" s="7">
        <f t="shared" si="71"/>
        <v>7.6</v>
      </c>
      <c r="H238" s="7">
        <f t="shared" si="71"/>
        <v>47.4</v>
      </c>
      <c r="I238" s="7">
        <f t="shared" si="71"/>
        <v>23</v>
      </c>
      <c r="J238" s="7">
        <f t="shared" si="71"/>
        <v>60</v>
      </c>
      <c r="K238" s="7">
        <f t="shared" si="71"/>
        <v>57.7</v>
      </c>
      <c r="L238" s="7">
        <f t="shared" si="71"/>
        <v>287</v>
      </c>
      <c r="M238" s="7">
        <f t="shared" si="71"/>
        <v>12</v>
      </c>
      <c r="N238" s="7">
        <f t="shared" si="71"/>
        <v>28.9</v>
      </c>
      <c r="O238" s="7">
        <f t="shared" si="71"/>
        <v>128.30000000000001</v>
      </c>
      <c r="P238" s="7">
        <f t="shared" si="71"/>
        <v>62.8</v>
      </c>
      <c r="Q238" s="7">
        <f t="shared" si="71"/>
        <v>153.69999999999999</v>
      </c>
      <c r="R238" s="7">
        <f t="shared" si="71"/>
        <v>85.4</v>
      </c>
      <c r="S238" s="7">
        <f t="shared" si="71"/>
        <v>14.4</v>
      </c>
      <c r="T238" s="7">
        <f t="shared" si="71"/>
        <v>38</v>
      </c>
      <c r="U238" s="7">
        <f t="shared" si="71"/>
        <v>27</v>
      </c>
      <c r="V238" s="7">
        <f t="shared" si="71"/>
        <v>93</v>
      </c>
      <c r="W238" s="7">
        <f t="shared" si="71"/>
        <v>169.4</v>
      </c>
      <c r="X238" s="7">
        <f t="shared" si="71"/>
        <v>50.7</v>
      </c>
      <c r="Y238" s="7">
        <f t="shared" si="71"/>
        <v>103.8</v>
      </c>
      <c r="Z238" s="7">
        <f t="shared" si="71"/>
        <v>26.4</v>
      </c>
      <c r="AA238" s="7">
        <f t="shared" si="71"/>
        <v>53.9</v>
      </c>
      <c r="AB238" s="7">
        <f t="shared" si="71"/>
        <v>26.9</v>
      </c>
      <c r="AC238" s="7">
        <f t="shared" si="71"/>
        <v>42.7</v>
      </c>
      <c r="AD238" s="7">
        <f t="shared" si="71"/>
        <v>100</v>
      </c>
      <c r="AE238" s="7">
        <f t="shared" si="71"/>
        <v>48.5</v>
      </c>
      <c r="AF238" s="7">
        <f t="shared" si="71"/>
        <v>49.3</v>
      </c>
      <c r="AG238" s="7">
        <f t="shared" si="71"/>
        <v>70.900000000000006</v>
      </c>
      <c r="AH238" s="7">
        <f t="shared" si="71"/>
        <v>62.7</v>
      </c>
      <c r="AI238" s="7">
        <f t="shared" si="71"/>
        <v>18</v>
      </c>
      <c r="AJ238" s="7">
        <f t="shared" si="71"/>
        <v>52.1</v>
      </c>
      <c r="AK238" s="7">
        <f t="shared" si="71"/>
        <v>185</v>
      </c>
      <c r="AL238" s="7">
        <f t="shared" si="71"/>
        <v>21.9</v>
      </c>
      <c r="AM238" s="7">
        <f t="shared" si="71"/>
        <v>59.8</v>
      </c>
      <c r="AN238" s="7">
        <f t="shared" si="71"/>
        <v>31.6</v>
      </c>
      <c r="AO238" s="7">
        <f t="shared" si="71"/>
        <v>18.7</v>
      </c>
      <c r="AP238" s="7">
        <f t="shared" si="71"/>
        <v>11.3</v>
      </c>
      <c r="AQ238" s="7">
        <f t="shared" si="71"/>
        <v>26.2</v>
      </c>
      <c r="AR238" s="7">
        <f t="shared" si="71"/>
        <v>43.5</v>
      </c>
      <c r="AS238" s="7">
        <f t="shared" si="71"/>
        <v>26.6</v>
      </c>
      <c r="AT238" s="7">
        <f t="shared" si="71"/>
        <v>6.5</v>
      </c>
      <c r="AU238" s="7">
        <f t="shared" si="71"/>
        <v>31.3</v>
      </c>
      <c r="AV238" s="7">
        <f t="shared" si="71"/>
        <v>52.5</v>
      </c>
      <c r="AW238" s="7">
        <f t="shared" si="71"/>
        <v>24</v>
      </c>
      <c r="AX238" s="7">
        <f t="shared" si="71"/>
        <v>83</v>
      </c>
      <c r="AY238" s="7">
        <f t="shared" si="71"/>
        <v>91.300000000000011</v>
      </c>
      <c r="AZ238" s="7">
        <f t="shared" si="71"/>
        <v>24.8</v>
      </c>
      <c r="BA238" s="7">
        <f t="shared" si="71"/>
        <v>13.9</v>
      </c>
      <c r="BB238" s="7">
        <f t="shared" si="71"/>
        <v>51</v>
      </c>
      <c r="BC238" s="7">
        <f t="shared" si="71"/>
        <v>42</v>
      </c>
      <c r="BD238" s="7">
        <f t="shared" si="71"/>
        <v>20.6</v>
      </c>
      <c r="BE238" s="7">
        <f t="shared" si="71"/>
        <v>67.900000000000006</v>
      </c>
      <c r="BF238" s="7">
        <f t="shared" si="71"/>
        <v>61.1</v>
      </c>
      <c r="BG238" s="7">
        <f t="shared" si="71"/>
        <v>47</v>
      </c>
      <c r="BH238" s="7">
        <f t="shared" si="71"/>
        <v>27.4</v>
      </c>
      <c r="BI238" s="7">
        <f t="shared" si="71"/>
        <v>36.200000000000003</v>
      </c>
      <c r="BJ238" s="7">
        <f t="shared" si="71"/>
        <v>37</v>
      </c>
      <c r="BK238" s="7">
        <f t="shared" si="71"/>
        <v>63.9</v>
      </c>
      <c r="BL238" s="7">
        <f t="shared" si="71"/>
        <v>76.8</v>
      </c>
      <c r="BM238" s="7">
        <f t="shared" si="71"/>
        <v>34.799999999999997</v>
      </c>
      <c r="BN238" s="7">
        <f t="shared" si="71"/>
        <v>66.599999999999994</v>
      </c>
      <c r="BO238" s="7">
        <f t="shared" si="71"/>
        <v>49.6</v>
      </c>
      <c r="BP238" s="7">
        <f t="shared" ref="BP238:CI238" si="72">SUM(BP225:BP228)</f>
        <v>45.9</v>
      </c>
      <c r="BQ238" s="7">
        <f t="shared" si="72"/>
        <v>68.900000000000006</v>
      </c>
      <c r="BR238" s="7">
        <f t="shared" si="72"/>
        <v>44.9</v>
      </c>
      <c r="BS238" s="7">
        <f t="shared" si="72"/>
        <v>132.5</v>
      </c>
      <c r="BT238" s="7">
        <f t="shared" si="72"/>
        <v>63.1</v>
      </c>
      <c r="BU238" s="7">
        <f t="shared" si="72"/>
        <v>41.5</v>
      </c>
      <c r="BV238" s="7">
        <f t="shared" si="72"/>
        <v>28.1</v>
      </c>
      <c r="BW238" s="7">
        <f t="shared" si="72"/>
        <v>71.699999999999989</v>
      </c>
      <c r="BX238" s="7">
        <f t="shared" si="72"/>
        <v>12.5</v>
      </c>
      <c r="BY238" s="7">
        <f t="shared" si="72"/>
        <v>74.699999999999989</v>
      </c>
      <c r="BZ238" s="7">
        <f t="shared" si="72"/>
        <v>23</v>
      </c>
      <c r="CA238" s="7">
        <f t="shared" si="72"/>
        <v>32</v>
      </c>
      <c r="CB238" s="7">
        <f t="shared" si="72"/>
        <v>32.4</v>
      </c>
      <c r="CC238" s="7">
        <f t="shared" si="72"/>
        <v>30.400000000000002</v>
      </c>
      <c r="CD238" s="7">
        <f t="shared" si="72"/>
        <v>32.4</v>
      </c>
      <c r="CE238" s="7">
        <f t="shared" si="72"/>
        <v>28.3</v>
      </c>
      <c r="CF238" s="7">
        <f t="shared" si="72"/>
        <v>143.1</v>
      </c>
      <c r="CG238" s="7">
        <f t="shared" si="72"/>
        <v>30.6</v>
      </c>
      <c r="CH238" s="7">
        <f t="shared" si="72"/>
        <v>5.4</v>
      </c>
      <c r="CI238" s="7">
        <f t="shared" si="72"/>
        <v>33</v>
      </c>
      <c r="CJ238" s="7">
        <f t="shared" ref="CJ238:DV238" si="73">SUM(CJ225:CJ228)</f>
        <v>9.6999999999999993</v>
      </c>
      <c r="CK238" s="7">
        <f t="shared" si="73"/>
        <v>88.1</v>
      </c>
      <c r="CL238" s="7">
        <f t="shared" si="73"/>
        <v>17.3</v>
      </c>
      <c r="CM238" s="7">
        <f t="shared" si="73"/>
        <v>32.5</v>
      </c>
      <c r="CN238" s="7">
        <f t="shared" si="73"/>
        <v>51.2</v>
      </c>
      <c r="CO238" s="7">
        <f t="shared" si="73"/>
        <v>35.299999999999997</v>
      </c>
      <c r="CP238" s="7">
        <f t="shared" si="73"/>
        <v>30</v>
      </c>
      <c r="CQ238" s="7">
        <f t="shared" si="73"/>
        <v>30.8</v>
      </c>
      <c r="CR238" s="7">
        <f t="shared" si="73"/>
        <v>77.5</v>
      </c>
      <c r="CS238" s="7">
        <f t="shared" si="73"/>
        <v>88.4</v>
      </c>
      <c r="CT238" s="7">
        <f t="shared" si="73"/>
        <v>57</v>
      </c>
      <c r="CU238" s="7">
        <f t="shared" si="73"/>
        <v>64.599999999999994</v>
      </c>
      <c r="CV238" s="7">
        <f t="shared" si="73"/>
        <v>22</v>
      </c>
      <c r="CW238" s="7">
        <f t="shared" si="73"/>
        <v>24.1</v>
      </c>
      <c r="CX238" s="7">
        <f t="shared" si="73"/>
        <v>5.4</v>
      </c>
      <c r="CY238" s="7">
        <f t="shared" si="73"/>
        <v>22.1</v>
      </c>
      <c r="CZ238" s="7">
        <f t="shared" si="73"/>
        <v>27.5</v>
      </c>
      <c r="DA238" s="7">
        <f t="shared" si="73"/>
        <v>73.5</v>
      </c>
      <c r="DB238" s="7">
        <f t="shared" si="73"/>
        <v>47.5</v>
      </c>
      <c r="DC238" s="7">
        <f t="shared" si="73"/>
        <v>10.199999999999999</v>
      </c>
      <c r="DD238" s="7">
        <f t="shared" si="73"/>
        <v>27</v>
      </c>
      <c r="DE238" s="7">
        <f t="shared" si="73"/>
        <v>7.5</v>
      </c>
      <c r="DF238" s="7">
        <f t="shared" si="73"/>
        <v>14.1</v>
      </c>
      <c r="DG238" s="7">
        <f t="shared" si="73"/>
        <v>34.4</v>
      </c>
      <c r="DH238" s="7">
        <f t="shared" si="73"/>
        <v>9</v>
      </c>
      <c r="DI238" s="7">
        <f t="shared" si="73"/>
        <v>40.6</v>
      </c>
      <c r="DJ238" s="7">
        <f t="shared" si="73"/>
        <v>16.100000000000001</v>
      </c>
      <c r="DK238" s="7">
        <f t="shared" si="73"/>
        <v>10.5</v>
      </c>
      <c r="DL238" s="7">
        <f t="shared" si="73"/>
        <v>69.7</v>
      </c>
      <c r="DM238" s="7">
        <f t="shared" si="73"/>
        <v>69.099999999999994</v>
      </c>
      <c r="DN238" s="7">
        <f t="shared" si="73"/>
        <v>25.200000000000003</v>
      </c>
      <c r="DO238" s="7">
        <f t="shared" si="73"/>
        <v>32.799999999999997</v>
      </c>
      <c r="DP238" s="7">
        <f t="shared" si="73"/>
        <v>30.5</v>
      </c>
      <c r="DQ238" s="7">
        <f t="shared" si="73"/>
        <v>19.5</v>
      </c>
      <c r="DR238" s="7">
        <f t="shared" si="73"/>
        <v>13</v>
      </c>
      <c r="DS238" s="7">
        <f t="shared" si="73"/>
        <v>7.5</v>
      </c>
      <c r="DT238" s="7">
        <f t="shared" si="73"/>
        <v>9.3000000000000007</v>
      </c>
      <c r="DU238" s="7">
        <f t="shared" si="73"/>
        <v>5</v>
      </c>
      <c r="DV238" s="7">
        <f t="shared" si="73"/>
        <v>8.6999999999999993</v>
      </c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  <c r="FH238" s="7"/>
      <c r="FI238" s="7"/>
      <c r="FJ238" s="7"/>
      <c r="FK238" s="7"/>
      <c r="FL238" s="7"/>
      <c r="FM238" s="7"/>
      <c r="FN238" s="7"/>
      <c r="FO238" s="7"/>
      <c r="FP238" s="7"/>
      <c r="FQ238" s="7"/>
      <c r="FR238" s="7"/>
      <c r="FS238" s="7"/>
      <c r="FT238" s="7"/>
      <c r="FU238" s="7"/>
      <c r="FV238" s="7"/>
      <c r="FW238" s="7"/>
      <c r="FX238" s="7"/>
      <c r="FY238" s="7"/>
      <c r="FZ238" s="7"/>
      <c r="GA238" s="7"/>
      <c r="GB238" s="7"/>
      <c r="GC238" s="7"/>
      <c r="GD238" s="7"/>
      <c r="GE238" s="7"/>
      <c r="GF238" s="7"/>
      <c r="GG238" s="7"/>
      <c r="GH238" s="7"/>
      <c r="GI238" s="7"/>
      <c r="GJ238" s="7"/>
      <c r="GK238" s="7"/>
      <c r="GL238" s="7"/>
      <c r="GM238" s="7"/>
      <c r="GN238" s="7"/>
      <c r="GO238" s="7"/>
      <c r="GP238" s="7"/>
      <c r="GQ238" s="7"/>
      <c r="GR238" s="7"/>
      <c r="GS238" s="7"/>
      <c r="GT238" s="7"/>
      <c r="GU238" s="7"/>
      <c r="GV238" s="7"/>
      <c r="GW238" s="7"/>
      <c r="GX238" s="7"/>
      <c r="GY238" s="7"/>
      <c r="GZ238" s="7"/>
      <c r="HA238" s="7"/>
      <c r="HB238" s="7"/>
      <c r="HC238" s="7"/>
      <c r="HD238" s="7"/>
      <c r="HE238" s="7"/>
      <c r="HF238" s="7"/>
      <c r="HG238" s="7"/>
      <c r="HH238" s="7"/>
      <c r="HI238" s="7"/>
      <c r="HJ238" s="7"/>
      <c r="HK238" s="7"/>
      <c r="HL238" s="7"/>
      <c r="HM238" s="7"/>
      <c r="HN238" s="7"/>
      <c r="HO238" s="7"/>
      <c r="HP238" s="7"/>
      <c r="HQ238" s="7"/>
      <c r="HR238" s="7"/>
      <c r="HS238" s="7"/>
      <c r="HT238" s="7"/>
      <c r="HU238" s="7"/>
      <c r="HV238" s="7"/>
      <c r="HW238" s="7"/>
      <c r="HX238" s="7"/>
      <c r="HY238" s="7"/>
      <c r="HZ238" s="7"/>
      <c r="IA238" s="7"/>
      <c r="IB238" s="7"/>
      <c r="IC238" s="7"/>
      <c r="ID238" s="7"/>
      <c r="IE238" s="7"/>
      <c r="IF238" s="7"/>
      <c r="IG238" s="7"/>
      <c r="IH238" s="7"/>
      <c r="II238" s="7"/>
      <c r="IJ238" s="7"/>
      <c r="IK238" s="7"/>
      <c r="IL238" s="7"/>
      <c r="IM238" s="7"/>
      <c r="IN238" s="7"/>
      <c r="IO238" s="7"/>
      <c r="IP238" s="7"/>
      <c r="IQ238" s="7"/>
      <c r="IR238" s="7"/>
      <c r="IS238" s="7"/>
      <c r="IT238" s="7"/>
      <c r="IU238" s="7"/>
      <c r="IV238" s="7"/>
      <c r="IW238" s="7"/>
      <c r="IX238" s="7"/>
      <c r="IY238" s="7"/>
      <c r="IZ238" s="7"/>
      <c r="JA238" s="7"/>
      <c r="JB238" s="7"/>
      <c r="JC238" s="7"/>
      <c r="JD238" s="7"/>
      <c r="JE238" s="7"/>
      <c r="JF238" s="7"/>
      <c r="JG238" s="7"/>
      <c r="JH238" s="7"/>
      <c r="JI238" s="7"/>
      <c r="JJ238" s="7"/>
      <c r="JK238" s="7"/>
      <c r="JL238" s="7"/>
      <c r="JM238" s="7"/>
      <c r="JN238" s="7"/>
      <c r="JO238" s="7"/>
      <c r="JP238" s="7"/>
      <c r="JQ238" s="7"/>
      <c r="JR238" s="7"/>
      <c r="JS238" s="7"/>
      <c r="JT238" s="7"/>
      <c r="JU238" s="7"/>
      <c r="JV238" s="7"/>
      <c r="JW238" s="7"/>
      <c r="JX238" s="7"/>
      <c r="JY238" s="7"/>
      <c r="JZ238" s="7"/>
      <c r="KA238" s="7"/>
      <c r="KB238" s="7"/>
      <c r="KC238" s="7"/>
      <c r="KD238" s="7"/>
      <c r="KE238" s="7"/>
      <c r="KF238" s="7"/>
      <c r="KG238" s="7"/>
      <c r="KH238" s="7"/>
      <c r="KI238" s="7"/>
      <c r="KJ238" s="7"/>
      <c r="KK238" s="7"/>
      <c r="KL238" s="7"/>
      <c r="KM238" s="7"/>
      <c r="KN238" s="7"/>
      <c r="KO238" s="7"/>
      <c r="KP238" s="7"/>
      <c r="KQ238" s="7"/>
      <c r="KR238" s="7"/>
      <c r="KS238" s="7"/>
    </row>
    <row r="239" spans="1:305" ht="15" x14ac:dyDescent="0.25">
      <c r="A239" t="s">
        <v>196</v>
      </c>
      <c r="B239" s="54"/>
      <c r="C239" s="50">
        <f>C238/C234</f>
        <v>0.54716981132075471</v>
      </c>
      <c r="D239" s="50">
        <f t="shared" ref="D239:BO239" si="74">D238/D234</f>
        <v>1</v>
      </c>
      <c r="E239" s="50">
        <f t="shared" si="74"/>
        <v>1.0000000000000002</v>
      </c>
      <c r="F239" s="50">
        <f t="shared" si="74"/>
        <v>1</v>
      </c>
      <c r="G239" s="50">
        <f t="shared" si="74"/>
        <v>1</v>
      </c>
      <c r="H239" s="50">
        <f t="shared" si="74"/>
        <v>0.63031914893617014</v>
      </c>
      <c r="I239" s="50">
        <f t="shared" si="74"/>
        <v>1</v>
      </c>
      <c r="J239" s="50">
        <f t="shared" si="74"/>
        <v>0.54545454545454541</v>
      </c>
      <c r="K239" s="50">
        <f t="shared" si="74"/>
        <v>0.78503401360544223</v>
      </c>
      <c r="L239" s="50">
        <f t="shared" si="74"/>
        <v>0.78265612217071179</v>
      </c>
      <c r="M239" s="50">
        <f t="shared" si="74"/>
        <v>0.3592814371257485</v>
      </c>
      <c r="N239" s="50">
        <f t="shared" si="74"/>
        <v>0.70660146699266502</v>
      </c>
      <c r="O239" s="50">
        <f t="shared" si="74"/>
        <v>0.84798413747521484</v>
      </c>
      <c r="P239" s="50">
        <f t="shared" si="74"/>
        <v>1</v>
      </c>
      <c r="Q239" s="50">
        <f t="shared" si="74"/>
        <v>0.90093786635404449</v>
      </c>
      <c r="R239" s="50">
        <f t="shared" si="74"/>
        <v>0.70345963756177921</v>
      </c>
      <c r="S239" s="50">
        <f t="shared" si="74"/>
        <v>1</v>
      </c>
      <c r="T239" s="50">
        <f t="shared" si="74"/>
        <v>1</v>
      </c>
      <c r="U239" s="50">
        <f t="shared" si="74"/>
        <v>1</v>
      </c>
      <c r="V239" s="50">
        <f t="shared" si="74"/>
        <v>1</v>
      </c>
      <c r="W239" s="50">
        <f t="shared" si="74"/>
        <v>1</v>
      </c>
      <c r="X239" s="50">
        <f t="shared" si="74"/>
        <v>0.76818181818181819</v>
      </c>
      <c r="Y239" s="50">
        <f t="shared" si="74"/>
        <v>1</v>
      </c>
      <c r="Z239" s="50">
        <f t="shared" si="74"/>
        <v>1</v>
      </c>
      <c r="AA239" s="50">
        <f t="shared" si="74"/>
        <v>1</v>
      </c>
      <c r="AB239" s="50">
        <f t="shared" si="74"/>
        <v>1</v>
      </c>
      <c r="AC239" s="50">
        <f t="shared" si="74"/>
        <v>0.70345963756177921</v>
      </c>
      <c r="AD239" s="50">
        <f t="shared" si="74"/>
        <v>1</v>
      </c>
      <c r="AE239" s="50">
        <f t="shared" si="74"/>
        <v>1</v>
      </c>
      <c r="AF239" s="50">
        <f t="shared" si="74"/>
        <v>1</v>
      </c>
      <c r="AG239" s="50">
        <f t="shared" si="74"/>
        <v>1.0014124293785311</v>
      </c>
      <c r="AH239" s="50">
        <f t="shared" si="74"/>
        <v>1</v>
      </c>
      <c r="AI239" s="50">
        <f t="shared" si="74"/>
        <v>1</v>
      </c>
      <c r="AJ239" s="50">
        <f t="shared" si="74"/>
        <v>0.70405405405405408</v>
      </c>
      <c r="AK239" s="50">
        <f t="shared" si="74"/>
        <v>1</v>
      </c>
      <c r="AL239" s="50">
        <f t="shared" si="74"/>
        <v>1</v>
      </c>
      <c r="AM239" s="50">
        <f t="shared" si="74"/>
        <v>0.88200589970501475</v>
      </c>
      <c r="AN239" s="50">
        <f t="shared" si="74"/>
        <v>1</v>
      </c>
      <c r="AO239" s="50">
        <f t="shared" si="74"/>
        <v>1</v>
      </c>
      <c r="AP239" s="50">
        <f t="shared" si="74"/>
        <v>1</v>
      </c>
      <c r="AQ239" s="50">
        <f t="shared" si="74"/>
        <v>1</v>
      </c>
      <c r="AR239" s="50">
        <f t="shared" si="74"/>
        <v>0.75652173913043474</v>
      </c>
      <c r="AS239" s="50">
        <f t="shared" si="74"/>
        <v>1</v>
      </c>
      <c r="AT239" s="50">
        <f t="shared" si="74"/>
        <v>0.44827586206896552</v>
      </c>
      <c r="AU239" s="50">
        <f t="shared" si="74"/>
        <v>0.99681528662420393</v>
      </c>
      <c r="AV239" s="50">
        <f t="shared" si="74"/>
        <v>1</v>
      </c>
      <c r="AW239" s="50">
        <f t="shared" si="74"/>
        <v>1</v>
      </c>
      <c r="AX239" s="50">
        <f t="shared" si="74"/>
        <v>1</v>
      </c>
      <c r="AY239" s="50">
        <f t="shared" si="74"/>
        <v>1.0000000000000002</v>
      </c>
      <c r="AZ239" s="50">
        <f t="shared" si="74"/>
        <v>0.66666666666666663</v>
      </c>
      <c r="BA239" s="50">
        <f t="shared" si="74"/>
        <v>1</v>
      </c>
      <c r="BB239" s="50">
        <f t="shared" si="74"/>
        <v>1</v>
      </c>
      <c r="BC239" s="50">
        <f t="shared" si="74"/>
        <v>0.99762470308788598</v>
      </c>
      <c r="BD239" s="50">
        <f t="shared" si="74"/>
        <v>1</v>
      </c>
      <c r="BE239" s="50">
        <f t="shared" si="74"/>
        <v>0.73010752688172054</v>
      </c>
      <c r="BF239" s="50">
        <f t="shared" si="74"/>
        <v>1</v>
      </c>
      <c r="BG239" s="50">
        <f t="shared" si="74"/>
        <v>1</v>
      </c>
      <c r="BH239" s="50">
        <f t="shared" si="74"/>
        <v>1</v>
      </c>
      <c r="BI239" s="50">
        <f t="shared" si="74"/>
        <v>1</v>
      </c>
      <c r="BJ239" s="50">
        <f t="shared" si="74"/>
        <v>0.82774049217002232</v>
      </c>
      <c r="BK239" s="50">
        <f t="shared" si="74"/>
        <v>1</v>
      </c>
      <c r="BL239" s="50">
        <f t="shared" si="74"/>
        <v>1</v>
      </c>
      <c r="BM239" s="50">
        <f t="shared" si="74"/>
        <v>1</v>
      </c>
      <c r="BN239" s="50">
        <f t="shared" si="74"/>
        <v>1.0015037593984961</v>
      </c>
      <c r="BO239" s="50">
        <f t="shared" si="74"/>
        <v>1</v>
      </c>
      <c r="BP239" s="50">
        <f t="shared" ref="BP239:CI239" si="75">BP238/BP234</f>
        <v>1.0021834061135371</v>
      </c>
      <c r="BQ239" s="50">
        <f t="shared" si="75"/>
        <v>0.84024390243902447</v>
      </c>
      <c r="BR239" s="50">
        <f t="shared" si="75"/>
        <v>0.85037878787878785</v>
      </c>
      <c r="BS239" s="50">
        <f t="shared" si="75"/>
        <v>0.8798140770252324</v>
      </c>
      <c r="BT239" s="50">
        <f t="shared" si="75"/>
        <v>1</v>
      </c>
      <c r="BU239" s="50">
        <f t="shared" si="75"/>
        <v>1</v>
      </c>
      <c r="BV239" s="50">
        <f t="shared" si="75"/>
        <v>1</v>
      </c>
      <c r="BW239" s="50">
        <f t="shared" si="75"/>
        <v>0.81662870159453294</v>
      </c>
      <c r="BX239" s="50">
        <f t="shared" si="75"/>
        <v>1</v>
      </c>
      <c r="BY239" s="50">
        <f t="shared" si="75"/>
        <v>0.88193624557260908</v>
      </c>
      <c r="BZ239" s="50">
        <f t="shared" si="75"/>
        <v>1</v>
      </c>
      <c r="CA239" s="50">
        <f t="shared" si="75"/>
        <v>1</v>
      </c>
      <c r="CB239" s="50">
        <f t="shared" si="75"/>
        <v>1</v>
      </c>
      <c r="CC239" s="50">
        <f t="shared" si="75"/>
        <v>1.0000000000000002</v>
      </c>
      <c r="CD239" s="50">
        <f t="shared" si="75"/>
        <v>1</v>
      </c>
      <c r="CE239" s="50">
        <f t="shared" si="75"/>
        <v>1</v>
      </c>
      <c r="CF239" s="50">
        <f t="shared" si="75"/>
        <v>1</v>
      </c>
      <c r="CG239" s="50">
        <f t="shared" si="75"/>
        <v>1</v>
      </c>
      <c r="CH239" s="50">
        <f t="shared" si="75"/>
        <v>1</v>
      </c>
      <c r="CI239" s="50">
        <f t="shared" si="75"/>
        <v>1</v>
      </c>
      <c r="CJ239" s="50">
        <f t="shared" ref="CJ239:DV239" si="76">CJ238/CJ234</f>
        <v>1</v>
      </c>
      <c r="CK239" s="50">
        <f t="shared" si="76"/>
        <v>0.8907987866531849</v>
      </c>
      <c r="CL239" s="50">
        <f t="shared" si="76"/>
        <v>1</v>
      </c>
      <c r="CM239" s="50">
        <f t="shared" si="76"/>
        <v>0.99693251533742322</v>
      </c>
      <c r="CN239" s="50">
        <f t="shared" si="76"/>
        <v>1</v>
      </c>
      <c r="CO239" s="50">
        <f t="shared" si="76"/>
        <v>1</v>
      </c>
      <c r="CP239" s="50">
        <f t="shared" si="76"/>
        <v>1</v>
      </c>
      <c r="CQ239" s="50">
        <f t="shared" si="76"/>
        <v>1</v>
      </c>
      <c r="CR239" s="50">
        <f t="shared" si="76"/>
        <v>1</v>
      </c>
      <c r="CS239" s="50">
        <f t="shared" si="76"/>
        <v>1</v>
      </c>
      <c r="CT239" s="50">
        <f t="shared" si="76"/>
        <v>0.90047393364928918</v>
      </c>
      <c r="CU239" s="50">
        <f t="shared" si="76"/>
        <v>0.99845440494590409</v>
      </c>
      <c r="CV239" s="50">
        <f t="shared" si="76"/>
        <v>1</v>
      </c>
      <c r="CW239" s="50">
        <f t="shared" si="76"/>
        <v>0.58780487804878057</v>
      </c>
      <c r="CX239" s="50">
        <f t="shared" si="76"/>
        <v>1</v>
      </c>
      <c r="CY239" s="50">
        <f t="shared" si="76"/>
        <v>1</v>
      </c>
      <c r="CZ239" s="50">
        <f t="shared" si="76"/>
        <v>1</v>
      </c>
      <c r="DA239" s="50">
        <f t="shared" si="76"/>
        <v>0.7357357357357357</v>
      </c>
      <c r="DB239" s="50">
        <f t="shared" si="76"/>
        <v>1</v>
      </c>
      <c r="DC239" s="50">
        <f t="shared" si="76"/>
        <v>1</v>
      </c>
      <c r="DD239" s="50">
        <f t="shared" si="76"/>
        <v>1</v>
      </c>
      <c r="DE239" s="50">
        <f t="shared" si="76"/>
        <v>1</v>
      </c>
      <c r="DF239" s="50">
        <f t="shared" si="76"/>
        <v>1</v>
      </c>
      <c r="DG239" s="50">
        <f t="shared" si="76"/>
        <v>1</v>
      </c>
      <c r="DH239" s="50">
        <f t="shared" si="76"/>
        <v>1</v>
      </c>
      <c r="DI239" s="50">
        <f t="shared" si="76"/>
        <v>1</v>
      </c>
      <c r="DJ239" s="50">
        <f t="shared" si="76"/>
        <v>1</v>
      </c>
      <c r="DK239" s="50">
        <f t="shared" si="76"/>
        <v>1</v>
      </c>
      <c r="DL239" s="50">
        <f t="shared" si="76"/>
        <v>1</v>
      </c>
      <c r="DM239" s="50">
        <f t="shared" si="76"/>
        <v>1</v>
      </c>
      <c r="DN239" s="50">
        <f t="shared" si="76"/>
        <v>1.0000000000000002</v>
      </c>
      <c r="DO239" s="50">
        <f t="shared" si="76"/>
        <v>1</v>
      </c>
      <c r="DP239" s="50">
        <f t="shared" si="76"/>
        <v>0.99673202614379075</v>
      </c>
      <c r="DQ239" s="50">
        <f t="shared" si="76"/>
        <v>1</v>
      </c>
      <c r="DR239" s="50">
        <f t="shared" si="76"/>
        <v>1</v>
      </c>
      <c r="DS239" s="50">
        <f t="shared" si="76"/>
        <v>1</v>
      </c>
      <c r="DT239" s="50">
        <f t="shared" si="76"/>
        <v>1</v>
      </c>
      <c r="DU239" s="50">
        <f t="shared" si="76"/>
        <v>1</v>
      </c>
      <c r="DV239" s="50">
        <f t="shared" si="76"/>
        <v>1</v>
      </c>
      <c r="DW239" s="50"/>
      <c r="DX239" s="50"/>
      <c r="DY239" s="50"/>
      <c r="DZ239" s="50"/>
      <c r="EA239" s="50"/>
      <c r="EB239" s="50"/>
      <c r="EC239" s="50"/>
      <c r="ED239" s="50"/>
      <c r="EE239" s="50"/>
      <c r="EF239" s="50"/>
      <c r="EG239" s="50"/>
      <c r="EH239" s="50"/>
      <c r="EI239" s="50"/>
      <c r="EJ239" s="50"/>
      <c r="EK239" s="50"/>
      <c r="EL239" s="50"/>
      <c r="EM239" s="50"/>
      <c r="EN239" s="50"/>
      <c r="EO239" s="50"/>
      <c r="EP239" s="50"/>
      <c r="EQ239" s="50"/>
      <c r="ER239" s="50"/>
      <c r="ES239" s="50"/>
      <c r="ET239" s="50"/>
      <c r="EU239" s="50"/>
      <c r="EV239" s="50"/>
      <c r="EW239" s="50"/>
      <c r="EX239" s="50"/>
      <c r="EY239" s="50"/>
      <c r="EZ239" s="50"/>
      <c r="FA239" s="50"/>
      <c r="FB239" s="50"/>
      <c r="FC239" s="50"/>
      <c r="FD239" s="50"/>
      <c r="FE239" s="50"/>
      <c r="FF239" s="50"/>
      <c r="FG239" s="50"/>
      <c r="FH239" s="50"/>
      <c r="FI239" s="50"/>
      <c r="FJ239" s="50"/>
      <c r="FK239" s="50"/>
      <c r="FL239" s="50"/>
      <c r="FM239" s="50"/>
      <c r="FN239" s="50"/>
      <c r="FO239" s="50"/>
      <c r="FP239" s="50"/>
      <c r="FQ239" s="50"/>
      <c r="FR239" s="50"/>
      <c r="FS239" s="50"/>
      <c r="FT239" s="50"/>
      <c r="FU239" s="50"/>
      <c r="FV239" s="50"/>
      <c r="FW239" s="50"/>
      <c r="FX239" s="50"/>
      <c r="FY239" s="50"/>
      <c r="FZ239" s="50"/>
      <c r="GA239" s="50"/>
      <c r="GB239" s="50"/>
      <c r="GC239" s="50"/>
      <c r="GD239" s="50"/>
      <c r="GE239" s="50"/>
      <c r="GF239" s="50"/>
      <c r="GG239" s="50"/>
      <c r="GH239" s="50"/>
      <c r="GI239" s="50"/>
      <c r="GJ239" s="50"/>
      <c r="GK239" s="50"/>
      <c r="GL239" s="50"/>
      <c r="GM239" s="50"/>
      <c r="GN239" s="50"/>
      <c r="GO239" s="50"/>
      <c r="GP239" s="50"/>
      <c r="GQ239" s="50"/>
      <c r="GR239" s="50"/>
      <c r="GS239" s="50"/>
      <c r="GT239" s="50"/>
      <c r="GU239" s="50"/>
      <c r="GV239" s="50"/>
      <c r="GW239" s="50"/>
      <c r="GX239" s="50"/>
      <c r="GY239" s="50"/>
      <c r="GZ239" s="50"/>
      <c r="HA239" s="50"/>
      <c r="HB239" s="50"/>
      <c r="HC239" s="50"/>
      <c r="HD239" s="50"/>
      <c r="HE239" s="50"/>
      <c r="HF239" s="50"/>
      <c r="HG239" s="50"/>
      <c r="HH239" s="50"/>
      <c r="HI239" s="50"/>
      <c r="HJ239" s="50"/>
      <c r="HK239" s="50"/>
      <c r="HL239" s="50"/>
      <c r="HM239" s="50"/>
      <c r="HN239" s="50"/>
      <c r="HO239" s="50"/>
      <c r="HP239" s="50"/>
      <c r="HQ239" s="50"/>
      <c r="HR239" s="50"/>
      <c r="HS239" s="50"/>
      <c r="HT239" s="50"/>
      <c r="HU239" s="50"/>
      <c r="HV239" s="50"/>
      <c r="HW239" s="50"/>
      <c r="HX239" s="50"/>
      <c r="HY239" s="50"/>
      <c r="HZ239" s="50"/>
      <c r="IA239" s="50"/>
      <c r="IB239" s="50"/>
      <c r="IC239" s="50"/>
      <c r="ID239" s="50"/>
      <c r="IE239" s="50"/>
      <c r="IF239" s="50"/>
      <c r="IG239" s="50"/>
      <c r="IH239" s="50"/>
      <c r="II239" s="50"/>
      <c r="IJ239" s="50"/>
      <c r="IK239" s="50"/>
      <c r="IL239" s="50"/>
      <c r="IM239" s="50"/>
      <c r="IN239" s="50"/>
      <c r="IO239" s="50"/>
      <c r="IP239" s="50"/>
      <c r="IQ239" s="50"/>
      <c r="IR239" s="50"/>
      <c r="IS239" s="50"/>
      <c r="IT239" s="50"/>
      <c r="IU239" s="50"/>
      <c r="IV239" s="50"/>
      <c r="IW239" s="50"/>
      <c r="IX239" s="50"/>
      <c r="IY239" s="50"/>
      <c r="IZ239" s="50"/>
      <c r="JA239" s="50"/>
      <c r="JB239" s="50"/>
      <c r="JC239" s="50"/>
      <c r="JD239" s="50"/>
      <c r="JE239" s="50"/>
      <c r="JF239" s="50"/>
      <c r="JG239" s="50"/>
      <c r="JH239" s="50"/>
      <c r="JI239" s="50"/>
      <c r="JJ239" s="50"/>
      <c r="JK239" s="50"/>
      <c r="JL239" s="50"/>
      <c r="JM239" s="50"/>
      <c r="JN239" s="50"/>
      <c r="JO239" s="50"/>
      <c r="JP239" s="50"/>
      <c r="JQ239" s="50"/>
      <c r="JR239" s="50"/>
      <c r="JS239" s="50"/>
      <c r="JT239" s="50"/>
      <c r="JU239" s="50"/>
      <c r="JV239" s="50"/>
      <c r="JW239" s="50"/>
      <c r="JX239" s="50"/>
      <c r="JY239" s="50"/>
      <c r="JZ239" s="50"/>
      <c r="KA239" s="50"/>
      <c r="KB239" s="50"/>
      <c r="KC239" s="50"/>
      <c r="KD239" s="50"/>
      <c r="KE239" s="50"/>
      <c r="KF239" s="50"/>
      <c r="KG239" s="50"/>
      <c r="KH239" s="50"/>
      <c r="KI239" s="50"/>
      <c r="KJ239" s="50"/>
      <c r="KK239" s="50"/>
      <c r="KL239" s="50"/>
      <c r="KM239" s="50"/>
      <c r="KN239" s="50"/>
      <c r="KO239" s="50"/>
      <c r="KP239" s="50"/>
      <c r="KQ239" s="50"/>
      <c r="KR239" s="50"/>
      <c r="KS239" s="50"/>
    </row>
    <row r="240" spans="1:305" ht="15" x14ac:dyDescent="0.25">
      <c r="A240" t="s">
        <v>197</v>
      </c>
      <c r="B240" s="54"/>
      <c r="C240" s="50">
        <f>C230/C234</f>
        <v>0</v>
      </c>
      <c r="D240" s="50">
        <f t="shared" ref="D240:BO240" si="77">D230/D234</f>
        <v>0</v>
      </c>
      <c r="E240" s="50">
        <f t="shared" si="77"/>
        <v>0</v>
      </c>
      <c r="F240" s="50">
        <f t="shared" si="77"/>
        <v>0</v>
      </c>
      <c r="G240" s="50">
        <f t="shared" si="77"/>
        <v>0</v>
      </c>
      <c r="H240" s="50">
        <f t="shared" si="77"/>
        <v>0</v>
      </c>
      <c r="I240" s="50">
        <f t="shared" si="77"/>
        <v>0</v>
      </c>
      <c r="J240" s="50">
        <f t="shared" si="77"/>
        <v>0</v>
      </c>
      <c r="K240" s="50">
        <f t="shared" si="77"/>
        <v>0</v>
      </c>
      <c r="L240" s="50">
        <f t="shared" si="77"/>
        <v>0.21734387782928827</v>
      </c>
      <c r="M240" s="50">
        <f t="shared" si="77"/>
        <v>0</v>
      </c>
      <c r="N240" s="50">
        <f t="shared" si="77"/>
        <v>0.29339853300733498</v>
      </c>
      <c r="O240" s="50">
        <f t="shared" si="77"/>
        <v>0.15201586252478519</v>
      </c>
      <c r="P240" s="50">
        <f t="shared" si="77"/>
        <v>0</v>
      </c>
      <c r="Q240" s="50">
        <f t="shared" si="77"/>
        <v>0</v>
      </c>
      <c r="R240" s="50">
        <f t="shared" si="77"/>
        <v>0.29654036243822074</v>
      </c>
      <c r="S240" s="50">
        <f t="shared" si="77"/>
        <v>0</v>
      </c>
      <c r="T240" s="50">
        <f t="shared" si="77"/>
        <v>0</v>
      </c>
      <c r="U240" s="50">
        <f t="shared" si="77"/>
        <v>0</v>
      </c>
      <c r="V240" s="50">
        <f t="shared" si="77"/>
        <v>0</v>
      </c>
      <c r="W240" s="50">
        <f t="shared" si="77"/>
        <v>0</v>
      </c>
      <c r="X240" s="50">
        <f t="shared" si="77"/>
        <v>0.23181818181818184</v>
      </c>
      <c r="Y240" s="50">
        <f t="shared" si="77"/>
        <v>0</v>
      </c>
      <c r="Z240" s="50">
        <f t="shared" si="77"/>
        <v>0</v>
      </c>
      <c r="AA240" s="50">
        <f t="shared" si="77"/>
        <v>0</v>
      </c>
      <c r="AB240" s="50">
        <f t="shared" si="77"/>
        <v>0</v>
      </c>
      <c r="AC240" s="50">
        <f t="shared" si="77"/>
        <v>0.29654036243822074</v>
      </c>
      <c r="AD240" s="50">
        <f t="shared" si="77"/>
        <v>0</v>
      </c>
      <c r="AE240" s="50">
        <f t="shared" si="77"/>
        <v>0</v>
      </c>
      <c r="AF240" s="50">
        <f t="shared" si="77"/>
        <v>0</v>
      </c>
      <c r="AG240" s="50">
        <f t="shared" si="77"/>
        <v>0</v>
      </c>
      <c r="AH240" s="50">
        <f t="shared" si="77"/>
        <v>0</v>
      </c>
      <c r="AI240" s="50">
        <f t="shared" si="77"/>
        <v>0</v>
      </c>
      <c r="AJ240" s="50">
        <f t="shared" si="77"/>
        <v>0.29594594594594592</v>
      </c>
      <c r="AK240" s="50">
        <f t="shared" si="77"/>
        <v>0</v>
      </c>
      <c r="AL240" s="50">
        <f t="shared" si="77"/>
        <v>0</v>
      </c>
      <c r="AM240" s="50">
        <f t="shared" si="77"/>
        <v>0</v>
      </c>
      <c r="AN240" s="50">
        <f t="shared" si="77"/>
        <v>0</v>
      </c>
      <c r="AO240" s="50">
        <f t="shared" si="77"/>
        <v>0</v>
      </c>
      <c r="AP240" s="50">
        <f t="shared" si="77"/>
        <v>0</v>
      </c>
      <c r="AQ240" s="50">
        <f t="shared" si="77"/>
        <v>0</v>
      </c>
      <c r="AR240" s="50">
        <f t="shared" si="77"/>
        <v>0</v>
      </c>
      <c r="AS240" s="50">
        <f t="shared" si="77"/>
        <v>0</v>
      </c>
      <c r="AT240" s="50">
        <f t="shared" si="77"/>
        <v>0</v>
      </c>
      <c r="AU240" s="50">
        <f t="shared" si="77"/>
        <v>0</v>
      </c>
      <c r="AV240" s="50">
        <f t="shared" si="77"/>
        <v>0</v>
      </c>
      <c r="AW240" s="50">
        <f t="shared" si="77"/>
        <v>0</v>
      </c>
      <c r="AX240" s="50">
        <f t="shared" si="77"/>
        <v>0</v>
      </c>
      <c r="AY240" s="50">
        <f t="shared" si="77"/>
        <v>0</v>
      </c>
      <c r="AZ240" s="50">
        <f t="shared" si="77"/>
        <v>0</v>
      </c>
      <c r="BA240" s="50">
        <f t="shared" si="77"/>
        <v>0</v>
      </c>
      <c r="BB240" s="50">
        <f t="shared" si="77"/>
        <v>0</v>
      </c>
      <c r="BC240" s="50">
        <f t="shared" si="77"/>
        <v>0</v>
      </c>
      <c r="BD240" s="50">
        <f t="shared" si="77"/>
        <v>0</v>
      </c>
      <c r="BE240" s="50">
        <f t="shared" si="77"/>
        <v>0.11075268817204302</v>
      </c>
      <c r="BF240" s="50">
        <f t="shared" si="77"/>
        <v>0</v>
      </c>
      <c r="BG240" s="50">
        <f t="shared" si="77"/>
        <v>0</v>
      </c>
      <c r="BH240" s="50">
        <f t="shared" si="77"/>
        <v>0</v>
      </c>
      <c r="BI240" s="50">
        <f t="shared" si="77"/>
        <v>0</v>
      </c>
      <c r="BJ240" s="50">
        <f t="shared" si="77"/>
        <v>0.17225950782997762</v>
      </c>
      <c r="BK240" s="50">
        <f t="shared" si="77"/>
        <v>0</v>
      </c>
      <c r="BL240" s="50">
        <f t="shared" si="77"/>
        <v>0</v>
      </c>
      <c r="BM240" s="50">
        <f t="shared" si="77"/>
        <v>0</v>
      </c>
      <c r="BN240" s="50">
        <f t="shared" si="77"/>
        <v>0</v>
      </c>
      <c r="BO240" s="50">
        <f t="shared" si="77"/>
        <v>0</v>
      </c>
      <c r="BP240" s="50">
        <f t="shared" ref="BP240:CI240" si="78">BP230/BP234</f>
        <v>0</v>
      </c>
      <c r="BQ240" s="50">
        <f t="shared" si="78"/>
        <v>0.15975609756097561</v>
      </c>
      <c r="BR240" s="50">
        <f t="shared" si="78"/>
        <v>0.15151515151515152</v>
      </c>
      <c r="BS240" s="50">
        <f t="shared" si="78"/>
        <v>0</v>
      </c>
      <c r="BT240" s="50">
        <f t="shared" si="78"/>
        <v>0</v>
      </c>
      <c r="BU240" s="50">
        <f t="shared" si="78"/>
        <v>0</v>
      </c>
      <c r="BV240" s="50">
        <f t="shared" si="78"/>
        <v>0</v>
      </c>
      <c r="BW240" s="50">
        <f t="shared" si="78"/>
        <v>0.18223234624145787</v>
      </c>
      <c r="BX240" s="50">
        <f t="shared" si="78"/>
        <v>0</v>
      </c>
      <c r="BY240" s="50">
        <f t="shared" si="78"/>
        <v>0.11806375442739078</v>
      </c>
      <c r="BZ240" s="50">
        <f t="shared" si="78"/>
        <v>0</v>
      </c>
      <c r="CA240" s="50">
        <f t="shared" si="78"/>
        <v>0</v>
      </c>
      <c r="CB240" s="50">
        <f t="shared" si="78"/>
        <v>0</v>
      </c>
      <c r="CC240" s="50">
        <f t="shared" si="78"/>
        <v>0</v>
      </c>
      <c r="CD240" s="50">
        <f t="shared" si="78"/>
        <v>0</v>
      </c>
      <c r="CE240" s="50">
        <f t="shared" si="78"/>
        <v>0</v>
      </c>
      <c r="CF240" s="50">
        <f t="shared" si="78"/>
        <v>0</v>
      </c>
      <c r="CG240" s="50">
        <f t="shared" si="78"/>
        <v>0</v>
      </c>
      <c r="CH240" s="50">
        <f t="shared" si="78"/>
        <v>0</v>
      </c>
      <c r="CI240" s="50">
        <f t="shared" si="78"/>
        <v>0</v>
      </c>
      <c r="CJ240" s="50">
        <f t="shared" ref="CJ240:DV240" si="79">CJ230/CJ234</f>
        <v>0</v>
      </c>
      <c r="CK240" s="50">
        <f t="shared" si="79"/>
        <v>0.10920121334681497</v>
      </c>
      <c r="CL240" s="50">
        <f t="shared" si="79"/>
        <v>0</v>
      </c>
      <c r="CM240" s="50">
        <f t="shared" si="79"/>
        <v>0</v>
      </c>
      <c r="CN240" s="50">
        <f t="shared" si="79"/>
        <v>0</v>
      </c>
      <c r="CO240" s="50">
        <f t="shared" si="79"/>
        <v>0</v>
      </c>
      <c r="CP240" s="50">
        <f t="shared" si="79"/>
        <v>0</v>
      </c>
      <c r="CQ240" s="50">
        <f t="shared" si="79"/>
        <v>0</v>
      </c>
      <c r="CR240" s="50">
        <f t="shared" si="79"/>
        <v>0</v>
      </c>
      <c r="CS240" s="50">
        <f t="shared" si="79"/>
        <v>0</v>
      </c>
      <c r="CT240" s="50">
        <f t="shared" si="79"/>
        <v>0.10110584518167458</v>
      </c>
      <c r="CU240" s="50">
        <f t="shared" si="79"/>
        <v>0</v>
      </c>
      <c r="CV240" s="50">
        <f t="shared" si="79"/>
        <v>0</v>
      </c>
      <c r="CW240" s="50">
        <f t="shared" si="79"/>
        <v>0.40975609756097564</v>
      </c>
      <c r="CX240" s="50">
        <f t="shared" si="79"/>
        <v>0</v>
      </c>
      <c r="CY240" s="50">
        <f t="shared" si="79"/>
        <v>0</v>
      </c>
      <c r="CZ240" s="50">
        <f t="shared" si="79"/>
        <v>0</v>
      </c>
      <c r="DA240" s="50">
        <f t="shared" si="79"/>
        <v>0</v>
      </c>
      <c r="DB240" s="50">
        <f t="shared" si="79"/>
        <v>0</v>
      </c>
      <c r="DC240" s="50">
        <f t="shared" si="79"/>
        <v>0</v>
      </c>
      <c r="DD240" s="50">
        <f t="shared" si="79"/>
        <v>0</v>
      </c>
      <c r="DE240" s="50">
        <f t="shared" si="79"/>
        <v>0</v>
      </c>
      <c r="DF240" s="50">
        <f t="shared" si="79"/>
        <v>0</v>
      </c>
      <c r="DG240" s="50">
        <f t="shared" si="79"/>
        <v>0</v>
      </c>
      <c r="DH240" s="50">
        <f t="shared" si="79"/>
        <v>0</v>
      </c>
      <c r="DI240" s="50">
        <f t="shared" si="79"/>
        <v>0</v>
      </c>
      <c r="DJ240" s="50">
        <f t="shared" si="79"/>
        <v>0</v>
      </c>
      <c r="DK240" s="50">
        <f t="shared" si="79"/>
        <v>0</v>
      </c>
      <c r="DL240" s="50">
        <f t="shared" si="79"/>
        <v>0</v>
      </c>
      <c r="DM240" s="50">
        <f t="shared" si="79"/>
        <v>0</v>
      </c>
      <c r="DN240" s="50">
        <f t="shared" si="79"/>
        <v>0</v>
      </c>
      <c r="DO240" s="50">
        <f t="shared" si="79"/>
        <v>0</v>
      </c>
      <c r="DP240" s="50">
        <f t="shared" si="79"/>
        <v>0</v>
      </c>
      <c r="DQ240" s="50">
        <f t="shared" si="79"/>
        <v>0</v>
      </c>
      <c r="DR240" s="50">
        <f t="shared" si="79"/>
        <v>0</v>
      </c>
      <c r="DS240" s="50">
        <f t="shared" si="79"/>
        <v>0</v>
      </c>
      <c r="DT240" s="50">
        <f t="shared" si="79"/>
        <v>0</v>
      </c>
      <c r="DU240" s="50">
        <f t="shared" si="79"/>
        <v>0</v>
      </c>
      <c r="DV240" s="50">
        <f t="shared" si="79"/>
        <v>0</v>
      </c>
      <c r="DW240" s="50"/>
      <c r="DX240" s="50"/>
      <c r="DY240" s="50"/>
      <c r="DZ240" s="50"/>
      <c r="EA240" s="50"/>
      <c r="EB240" s="50"/>
      <c r="EC240" s="50"/>
      <c r="ED240" s="50"/>
      <c r="EE240" s="50"/>
      <c r="EF240" s="50"/>
      <c r="EG240" s="50"/>
      <c r="EH240" s="50"/>
      <c r="EI240" s="50"/>
      <c r="EJ240" s="50"/>
      <c r="EK240" s="50"/>
      <c r="EL240" s="50"/>
      <c r="EM240" s="50"/>
      <c r="EN240" s="50"/>
      <c r="EO240" s="50"/>
      <c r="EP240" s="50"/>
      <c r="EQ240" s="50"/>
      <c r="ER240" s="50"/>
      <c r="ES240" s="50"/>
      <c r="ET240" s="50"/>
      <c r="EU240" s="50"/>
      <c r="EV240" s="50"/>
      <c r="EW240" s="50"/>
      <c r="EX240" s="50"/>
      <c r="EY240" s="50"/>
      <c r="EZ240" s="50"/>
      <c r="FA240" s="50"/>
      <c r="FB240" s="50"/>
      <c r="FC240" s="50"/>
      <c r="FD240" s="50"/>
      <c r="FE240" s="50"/>
      <c r="FF240" s="50"/>
      <c r="FG240" s="50"/>
      <c r="FH240" s="50"/>
      <c r="FI240" s="50"/>
      <c r="FJ240" s="50"/>
      <c r="FK240" s="50"/>
      <c r="FL240" s="50"/>
      <c r="FM240" s="50"/>
      <c r="FN240" s="50"/>
      <c r="FO240" s="50"/>
      <c r="FP240" s="50"/>
      <c r="FQ240" s="50"/>
      <c r="FR240" s="50"/>
      <c r="FS240" s="50"/>
      <c r="FT240" s="50"/>
      <c r="FU240" s="50"/>
      <c r="FV240" s="50"/>
      <c r="FW240" s="50"/>
      <c r="FX240" s="50"/>
      <c r="FY240" s="50"/>
      <c r="FZ240" s="50"/>
      <c r="GA240" s="50"/>
      <c r="GB240" s="50"/>
      <c r="GC240" s="50"/>
      <c r="GD240" s="50"/>
      <c r="GE240" s="50"/>
      <c r="GF240" s="50"/>
      <c r="GG240" s="50"/>
      <c r="GH240" s="50"/>
      <c r="GI240" s="50"/>
      <c r="GJ240" s="50"/>
      <c r="GK240" s="50"/>
      <c r="GL240" s="50"/>
      <c r="GM240" s="50"/>
      <c r="GN240" s="50"/>
      <c r="GO240" s="50"/>
      <c r="GP240" s="50"/>
      <c r="GQ240" s="50"/>
      <c r="GR240" s="50"/>
      <c r="GS240" s="50"/>
      <c r="GT240" s="50"/>
      <c r="GU240" s="50"/>
      <c r="GV240" s="50"/>
      <c r="GW240" s="50"/>
      <c r="GX240" s="50"/>
      <c r="GY240" s="50"/>
      <c r="GZ240" s="50"/>
      <c r="HA240" s="50"/>
      <c r="HB240" s="50"/>
      <c r="HC240" s="50"/>
      <c r="HD240" s="50"/>
      <c r="HE240" s="50"/>
      <c r="HF240" s="50"/>
      <c r="HG240" s="50"/>
      <c r="HH240" s="50"/>
      <c r="HI240" s="50"/>
      <c r="HJ240" s="50"/>
      <c r="HK240" s="50"/>
      <c r="HL240" s="50"/>
      <c r="HM240" s="50"/>
      <c r="HN240" s="50"/>
      <c r="HO240" s="50"/>
      <c r="HP240" s="50"/>
      <c r="HQ240" s="50"/>
      <c r="HR240" s="50"/>
      <c r="HS240" s="50"/>
      <c r="HT240" s="50"/>
      <c r="HU240" s="50"/>
      <c r="HV240" s="50"/>
      <c r="HW240" s="50"/>
      <c r="HX240" s="50"/>
      <c r="HY240" s="50"/>
      <c r="HZ240" s="50"/>
      <c r="IA240" s="50"/>
      <c r="IB240" s="50"/>
      <c r="IC240" s="50"/>
      <c r="ID240" s="50"/>
      <c r="IE240" s="50"/>
      <c r="IF240" s="50"/>
      <c r="IG240" s="50"/>
      <c r="IH240" s="50"/>
      <c r="II240" s="50"/>
      <c r="IJ240" s="50"/>
      <c r="IK240" s="50"/>
      <c r="IL240" s="50"/>
      <c r="IM240" s="50"/>
      <c r="IN240" s="50"/>
      <c r="IO240" s="50"/>
      <c r="IP240" s="50"/>
      <c r="IQ240" s="50"/>
      <c r="IR240" s="50"/>
      <c r="IS240" s="50"/>
      <c r="IT240" s="50"/>
      <c r="IU240" s="50"/>
      <c r="IV240" s="50"/>
      <c r="IW240" s="50"/>
      <c r="IX240" s="50"/>
      <c r="IY240" s="50"/>
      <c r="IZ240" s="50"/>
      <c r="JA240" s="50"/>
      <c r="JB240" s="50"/>
      <c r="JC240" s="50"/>
      <c r="JD240" s="50"/>
      <c r="JE240" s="50"/>
      <c r="JF240" s="50"/>
      <c r="JG240" s="50"/>
      <c r="JH240" s="50"/>
      <c r="JI240" s="50"/>
      <c r="JJ240" s="50"/>
      <c r="JK240" s="50"/>
      <c r="JL240" s="50"/>
      <c r="JM240" s="50"/>
      <c r="JN240" s="50"/>
      <c r="JO240" s="50"/>
      <c r="JP240" s="50"/>
      <c r="JQ240" s="50"/>
      <c r="JR240" s="50"/>
      <c r="JS240" s="50"/>
      <c r="JT240" s="50"/>
      <c r="JU240" s="50"/>
      <c r="JV240" s="50"/>
      <c r="JW240" s="50"/>
      <c r="JX240" s="50"/>
      <c r="JY240" s="50"/>
      <c r="JZ240" s="50"/>
      <c r="KA240" s="50"/>
      <c r="KB240" s="50"/>
      <c r="KC240" s="50"/>
      <c r="KD240" s="50"/>
      <c r="KE240" s="50"/>
      <c r="KF240" s="50"/>
      <c r="KG240" s="50"/>
      <c r="KH240" s="50"/>
      <c r="KI240" s="50"/>
      <c r="KJ240" s="50"/>
      <c r="KK240" s="50"/>
      <c r="KL240" s="50"/>
      <c r="KM240" s="50"/>
      <c r="KN240" s="50"/>
      <c r="KO240" s="50"/>
      <c r="KP240" s="50"/>
      <c r="KQ240" s="50"/>
      <c r="KR240" s="50"/>
      <c r="KS240" s="50"/>
    </row>
    <row r="241" spans="1:305" ht="15" x14ac:dyDescent="0.25">
      <c r="A241" t="s">
        <v>200</v>
      </c>
      <c r="B241" s="54"/>
      <c r="C241" s="29">
        <f>CORREL(C236:DV236,C238:DV238)</f>
        <v>-0.21377055786918125</v>
      </c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50"/>
      <c r="AR241" s="50"/>
      <c r="AS241" s="50"/>
      <c r="AT241" s="50"/>
      <c r="AU241" s="50"/>
      <c r="AV241" s="50"/>
      <c r="AW241" s="50"/>
      <c r="AX241" s="50"/>
      <c r="AY241" s="50"/>
      <c r="AZ241" s="50"/>
      <c r="BA241" s="50"/>
      <c r="BB241" s="50"/>
      <c r="BC241" s="50"/>
      <c r="BD241" s="50"/>
      <c r="BE241" s="50"/>
      <c r="BF241" s="50"/>
      <c r="BG241" s="50"/>
      <c r="BH241" s="50"/>
      <c r="BI241" s="50"/>
      <c r="BJ241" s="50"/>
      <c r="BK241" s="50"/>
      <c r="BL241" s="50"/>
      <c r="BM241" s="50"/>
      <c r="BN241" s="50"/>
      <c r="BO241" s="50"/>
      <c r="BP241" s="50"/>
      <c r="BQ241" s="50"/>
      <c r="BR241" s="50"/>
      <c r="BS241" s="50"/>
      <c r="BT241" s="50"/>
      <c r="BU241" s="50"/>
      <c r="BV241" s="50"/>
      <c r="BW241" s="50"/>
      <c r="BX241" s="50"/>
      <c r="BY241" s="50"/>
      <c r="BZ241" s="50"/>
      <c r="CA241" s="50"/>
      <c r="CB241" s="50"/>
      <c r="CC241" s="50"/>
      <c r="CD241" s="50"/>
      <c r="CE241" s="50"/>
      <c r="CF241" s="50"/>
      <c r="CG241" s="50"/>
      <c r="CH241" s="50"/>
      <c r="CI241" s="50"/>
      <c r="CJ241" s="50"/>
      <c r="CK241" s="50"/>
      <c r="CL241" s="50"/>
      <c r="CM241" s="50"/>
      <c r="CN241" s="50"/>
      <c r="CO241" s="50"/>
      <c r="CP241" s="50"/>
      <c r="CQ241" s="50"/>
      <c r="CR241" s="50"/>
      <c r="CS241" s="50"/>
      <c r="CT241" s="50"/>
      <c r="CU241" s="50"/>
      <c r="CV241" s="50"/>
      <c r="CW241" s="50"/>
      <c r="CX241" s="50"/>
      <c r="CY241" s="50"/>
      <c r="CZ241" s="50"/>
      <c r="DA241" s="50"/>
      <c r="DB241" s="50"/>
      <c r="DC241" s="50"/>
      <c r="DD241" s="50"/>
      <c r="DE241" s="50"/>
      <c r="DF241" s="50"/>
      <c r="DG241" s="50"/>
      <c r="DH241" s="50"/>
      <c r="DI241" s="50"/>
      <c r="DJ241" s="50"/>
      <c r="DK241" s="50"/>
      <c r="DL241" s="50"/>
      <c r="DM241" s="50"/>
      <c r="DN241" s="50"/>
      <c r="DO241" s="50"/>
      <c r="DP241" s="50"/>
      <c r="DQ241" s="50"/>
      <c r="DR241" s="50"/>
      <c r="DS241" s="50"/>
      <c r="DT241" s="50"/>
      <c r="DU241" s="50"/>
      <c r="DV241" s="50"/>
      <c r="DW241" s="50"/>
      <c r="DX241" s="50"/>
      <c r="DY241" s="50"/>
      <c r="DZ241" s="50"/>
      <c r="EA241" s="50"/>
      <c r="EB241" s="50"/>
      <c r="EC241" s="50"/>
      <c r="ED241" s="50"/>
      <c r="EE241" s="50"/>
      <c r="EF241" s="50"/>
      <c r="EG241" s="50"/>
      <c r="EH241" s="50"/>
      <c r="EI241" s="50"/>
      <c r="EJ241" s="50"/>
      <c r="EK241" s="50"/>
      <c r="EL241" s="50"/>
      <c r="EM241" s="50"/>
      <c r="EN241" s="50"/>
      <c r="EO241" s="50"/>
      <c r="EP241" s="50"/>
      <c r="EQ241" s="50"/>
      <c r="ER241" s="50"/>
      <c r="ES241" s="50"/>
      <c r="ET241" s="50"/>
      <c r="EU241" s="50"/>
      <c r="EV241" s="50"/>
      <c r="EW241" s="50"/>
      <c r="EX241" s="50"/>
      <c r="EY241" s="50"/>
      <c r="EZ241" s="50"/>
      <c r="FA241" s="50"/>
      <c r="FB241" s="50"/>
      <c r="FC241" s="50"/>
      <c r="FD241" s="50"/>
      <c r="FE241" s="50"/>
      <c r="FF241" s="50"/>
      <c r="FG241" s="50"/>
      <c r="FH241" s="50"/>
      <c r="FI241" s="50"/>
      <c r="FJ241" s="50"/>
      <c r="FK241" s="50"/>
      <c r="FL241" s="50"/>
      <c r="FM241" s="50"/>
      <c r="FN241" s="50"/>
      <c r="FO241" s="50"/>
      <c r="FP241" s="50"/>
      <c r="FQ241" s="50"/>
      <c r="FR241" s="50"/>
      <c r="FS241" s="50"/>
      <c r="FT241" s="50"/>
      <c r="FU241" s="50"/>
      <c r="FV241" s="50"/>
      <c r="FW241" s="50"/>
    </row>
    <row r="242" spans="1:305" ht="15" x14ac:dyDescent="0.25">
      <c r="A242" t="s">
        <v>198</v>
      </c>
      <c r="B242" s="54"/>
      <c r="C242" s="29">
        <f>CORREL(C236:DV236,C239:DV239)</f>
        <v>0.23006056953453832</v>
      </c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50"/>
      <c r="AQ242" s="50"/>
      <c r="AR242" s="50"/>
      <c r="AS242" s="50"/>
      <c r="AT242" s="50"/>
      <c r="AU242" s="50"/>
      <c r="AV242" s="50"/>
      <c r="AW242" s="50"/>
      <c r="AX242" s="50"/>
      <c r="AY242" s="50"/>
      <c r="AZ242" s="50"/>
      <c r="BA242" s="50"/>
      <c r="BB242" s="50"/>
      <c r="BC242" s="50"/>
      <c r="BD242" s="50"/>
      <c r="BE242" s="50"/>
      <c r="BF242" s="50"/>
      <c r="BG242" s="50"/>
      <c r="BH242" s="50"/>
      <c r="BI242" s="50"/>
      <c r="BJ242" s="50"/>
      <c r="BK242" s="50"/>
      <c r="BL242" s="50"/>
      <c r="BM242" s="50"/>
      <c r="BN242" s="50"/>
      <c r="BO242" s="50"/>
      <c r="BP242" s="50"/>
      <c r="BQ242" s="50"/>
      <c r="BR242" s="50"/>
      <c r="BS242" s="50"/>
      <c r="BT242" s="50"/>
      <c r="BU242" s="50"/>
      <c r="BV242" s="50"/>
      <c r="BW242" s="50"/>
      <c r="BX242" s="50"/>
      <c r="BY242" s="50"/>
      <c r="BZ242" s="50"/>
      <c r="CA242" s="50"/>
      <c r="CB242" s="50"/>
      <c r="CC242" s="50"/>
      <c r="CD242" s="50"/>
      <c r="CE242" s="50"/>
      <c r="CF242" s="50"/>
      <c r="CG242" s="50"/>
      <c r="CH242" s="50"/>
      <c r="CI242" s="50"/>
      <c r="CJ242" s="50"/>
      <c r="CK242" s="50"/>
      <c r="CL242" s="50"/>
      <c r="CM242" s="50"/>
      <c r="CN242" s="50"/>
      <c r="CO242" s="50"/>
      <c r="CP242" s="50"/>
      <c r="CQ242" s="50"/>
      <c r="CR242" s="50"/>
      <c r="CS242" s="50"/>
      <c r="CT242" s="50"/>
      <c r="CU242" s="50"/>
      <c r="CV242" s="50"/>
      <c r="CW242" s="50"/>
      <c r="CX242" s="50"/>
      <c r="CY242" s="50"/>
      <c r="CZ242" s="50"/>
      <c r="DA242" s="50"/>
      <c r="DB242" s="50"/>
      <c r="DC242" s="50"/>
      <c r="DD242" s="50"/>
      <c r="DE242" s="50"/>
      <c r="DF242" s="50"/>
      <c r="DG242" s="50"/>
      <c r="DH242" s="50"/>
      <c r="DI242" s="50"/>
      <c r="DJ242" s="50"/>
      <c r="DK242" s="50"/>
      <c r="DL242" s="50"/>
      <c r="DM242" s="50"/>
      <c r="DN242" s="50"/>
      <c r="DO242" s="50"/>
      <c r="DP242" s="50"/>
      <c r="DQ242" s="50"/>
      <c r="DR242" s="50"/>
      <c r="DS242" s="50"/>
      <c r="DT242" s="50"/>
      <c r="DU242" s="50"/>
      <c r="DV242" s="50"/>
      <c r="DW242" s="50"/>
      <c r="DX242" s="50"/>
      <c r="DY242" s="50"/>
      <c r="DZ242" s="50"/>
      <c r="EA242" s="50"/>
      <c r="EB242" s="50"/>
      <c r="EC242" s="50"/>
      <c r="ED242" s="50"/>
      <c r="EE242" s="50"/>
      <c r="EF242" s="50"/>
      <c r="EG242" s="50"/>
      <c r="EH242" s="50"/>
      <c r="EI242" s="50"/>
      <c r="EJ242" s="50"/>
      <c r="EK242" s="50"/>
      <c r="EL242" s="50"/>
      <c r="EM242" s="50"/>
      <c r="EN242" s="50"/>
      <c r="EO242" s="50"/>
      <c r="EP242" s="50"/>
      <c r="EQ242" s="50"/>
      <c r="ER242" s="50"/>
      <c r="ES242" s="50"/>
      <c r="ET242" s="50"/>
      <c r="EU242" s="50"/>
      <c r="EV242" s="50"/>
      <c r="EW242" s="50"/>
      <c r="EX242" s="50"/>
      <c r="EY242" s="50"/>
      <c r="EZ242" s="50"/>
      <c r="FA242" s="50"/>
      <c r="FB242" s="50"/>
      <c r="FC242" s="50"/>
      <c r="FD242" s="50"/>
      <c r="FE242" s="50"/>
      <c r="FF242" s="50"/>
      <c r="FG242" s="50"/>
      <c r="FH242" s="50"/>
      <c r="FI242" s="50"/>
      <c r="FJ242" s="50"/>
      <c r="FK242" s="50"/>
      <c r="FL242" s="50"/>
      <c r="FM242" s="50"/>
      <c r="FN242" s="50"/>
      <c r="FO242" s="50"/>
      <c r="FP242" s="50"/>
      <c r="FQ242" s="50"/>
      <c r="FR242" s="50"/>
      <c r="FS242" s="50"/>
      <c r="FT242" s="50"/>
      <c r="FU242" s="50"/>
      <c r="FV242" s="50"/>
      <c r="FW242" s="50"/>
    </row>
    <row r="243" spans="1:305" ht="15" x14ac:dyDescent="0.25">
      <c r="A243" t="s">
        <v>199</v>
      </c>
      <c r="B243" s="54"/>
      <c r="C243" s="29">
        <f>CORREL(C236:DV236,C240:DV240)</f>
        <v>-0.11369711934433661</v>
      </c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50"/>
      <c r="AP243" s="50"/>
      <c r="AQ243" s="50"/>
      <c r="AR243" s="50"/>
      <c r="AS243" s="50"/>
      <c r="AT243" s="50"/>
      <c r="AU243" s="50"/>
      <c r="AV243" s="50"/>
      <c r="AW243" s="50"/>
      <c r="AX243" s="50"/>
      <c r="AY243" s="50"/>
      <c r="AZ243" s="50"/>
      <c r="BA243" s="50"/>
      <c r="BB243" s="50"/>
      <c r="BC243" s="50"/>
      <c r="BD243" s="50"/>
      <c r="BE243" s="50"/>
      <c r="BF243" s="50"/>
      <c r="BG243" s="50"/>
      <c r="BH243" s="50"/>
      <c r="BI243" s="50"/>
      <c r="BJ243" s="50"/>
      <c r="BK243" s="50"/>
      <c r="BL243" s="50"/>
      <c r="BM243" s="50"/>
      <c r="BN243" s="50"/>
      <c r="BO243" s="50"/>
      <c r="BP243" s="50"/>
      <c r="BQ243" s="50"/>
      <c r="BR243" s="50"/>
      <c r="BS243" s="50"/>
      <c r="BT243" s="50"/>
      <c r="BU243" s="50"/>
      <c r="BV243" s="50"/>
      <c r="BW243" s="50"/>
      <c r="BX243" s="50"/>
      <c r="BY243" s="50"/>
      <c r="BZ243" s="50"/>
      <c r="CA243" s="50"/>
      <c r="CB243" s="50"/>
      <c r="CC243" s="50"/>
      <c r="CD243" s="50"/>
      <c r="CE243" s="50"/>
      <c r="CF243" s="50"/>
      <c r="CG243" s="50"/>
      <c r="CH243" s="50"/>
      <c r="CI243" s="50"/>
      <c r="CJ243" s="50"/>
      <c r="CK243" s="50"/>
      <c r="CL243" s="50"/>
      <c r="CM243" s="50"/>
      <c r="CN243" s="50"/>
      <c r="CO243" s="50"/>
      <c r="CP243" s="50"/>
      <c r="CQ243" s="50"/>
      <c r="CR243" s="50"/>
      <c r="CS243" s="50"/>
      <c r="CT243" s="50"/>
      <c r="CU243" s="50"/>
      <c r="CV243" s="50"/>
      <c r="CW243" s="50"/>
      <c r="CX243" s="50"/>
      <c r="CY243" s="50"/>
      <c r="CZ243" s="50"/>
      <c r="DA243" s="50"/>
      <c r="DB243" s="50"/>
      <c r="DC243" s="50"/>
      <c r="DD243" s="50"/>
      <c r="DE243" s="50"/>
      <c r="DF243" s="50"/>
      <c r="DG243" s="50"/>
      <c r="DH243" s="50"/>
      <c r="DI243" s="50"/>
      <c r="DJ243" s="50"/>
      <c r="DK243" s="50"/>
      <c r="DL243" s="50"/>
      <c r="DM243" s="50"/>
      <c r="DN243" s="50"/>
      <c r="DO243" s="50"/>
      <c r="DP243" s="50"/>
      <c r="DQ243" s="50"/>
      <c r="DR243" s="50"/>
      <c r="DS243" s="50"/>
      <c r="DT243" s="50"/>
      <c r="DU243" s="50"/>
      <c r="DV243" s="50"/>
      <c r="DW243" s="50"/>
      <c r="DX243" s="50"/>
      <c r="DY243" s="50"/>
      <c r="DZ243" s="50"/>
      <c r="EA243" s="50"/>
      <c r="EB243" s="50"/>
      <c r="EC243" s="50"/>
      <c r="ED243" s="50"/>
      <c r="EE243" s="50"/>
      <c r="EF243" s="50"/>
      <c r="EG243" s="50"/>
      <c r="EH243" s="50"/>
      <c r="EI243" s="50"/>
      <c r="EJ243" s="50"/>
      <c r="EK243" s="50"/>
      <c r="EL243" s="50"/>
      <c r="EM243" s="50"/>
      <c r="EN243" s="50"/>
      <c r="EO243" s="50"/>
      <c r="EP243" s="50"/>
      <c r="EQ243" s="50"/>
      <c r="ER243" s="50"/>
      <c r="ES243" s="50"/>
      <c r="ET243" s="50"/>
      <c r="EU243" s="50"/>
      <c r="EV243" s="50"/>
      <c r="EW243" s="50"/>
      <c r="EX243" s="50"/>
      <c r="EY243" s="50"/>
      <c r="EZ243" s="50"/>
      <c r="FA243" s="50"/>
      <c r="FB243" s="50"/>
      <c r="FC243" s="50"/>
      <c r="FD243" s="50"/>
      <c r="FE243" s="50"/>
      <c r="FF243" s="50"/>
      <c r="FG243" s="50"/>
      <c r="FH243" s="50"/>
      <c r="FI243" s="50"/>
      <c r="FJ243" s="50"/>
      <c r="FK243" s="50"/>
      <c r="FL243" s="50"/>
      <c r="FM243" s="50"/>
      <c r="FN243" s="50"/>
      <c r="FO243" s="50"/>
      <c r="FP243" s="50"/>
      <c r="FQ243" s="50"/>
      <c r="FR243" s="50"/>
      <c r="FS243" s="50"/>
      <c r="FT243" s="50"/>
      <c r="FU243" s="50"/>
      <c r="FV243" s="50"/>
      <c r="FW243" s="50"/>
    </row>
    <row r="244" spans="1:305" ht="15" x14ac:dyDescent="0.25">
      <c r="B244" s="54"/>
    </row>
    <row r="245" spans="1:305" ht="15" x14ac:dyDescent="0.25">
      <c r="A245" s="8" t="s">
        <v>180</v>
      </c>
      <c r="B245" s="52"/>
    </row>
    <row r="246" spans="1:305" ht="15" x14ac:dyDescent="0.25">
      <c r="A246" t="s">
        <v>177</v>
      </c>
      <c r="B246" s="54"/>
      <c r="C246" s="7">
        <v>106.2</v>
      </c>
      <c r="D246" s="7">
        <v>24.8</v>
      </c>
      <c r="E246" s="7">
        <v>92.6</v>
      </c>
      <c r="F246" s="7">
        <v>70.8</v>
      </c>
      <c r="G246" s="7">
        <v>43.5</v>
      </c>
      <c r="H246" s="7">
        <v>30</v>
      </c>
      <c r="I246" s="7">
        <v>160</v>
      </c>
      <c r="J246" s="7">
        <v>61</v>
      </c>
      <c r="K246" s="7">
        <v>19.7</v>
      </c>
      <c r="L246" s="7">
        <v>211.8</v>
      </c>
      <c r="M246" s="7">
        <v>65.2</v>
      </c>
      <c r="N246" s="7">
        <v>69.2</v>
      </c>
      <c r="O246" s="7">
        <v>96.9</v>
      </c>
      <c r="P246" s="7">
        <v>73</v>
      </c>
      <c r="Q246" s="7">
        <v>45.4</v>
      </c>
      <c r="R246" s="7">
        <v>49.7</v>
      </c>
      <c r="S246" s="7">
        <v>34</v>
      </c>
      <c r="T246" s="7">
        <v>47.1</v>
      </c>
      <c r="U246" s="7">
        <v>57.1</v>
      </c>
      <c r="V246" s="7">
        <v>71.5</v>
      </c>
      <c r="W246" s="7">
        <v>66</v>
      </c>
      <c r="X246" s="7">
        <v>39.9</v>
      </c>
      <c r="Y246" s="7">
        <v>94</v>
      </c>
      <c r="Z246" s="7">
        <v>0</v>
      </c>
      <c r="AA246" s="7">
        <v>69</v>
      </c>
      <c r="AB246" s="7">
        <v>83.5</v>
      </c>
      <c r="AC246" s="7">
        <v>0</v>
      </c>
      <c r="AD246" s="7">
        <v>66.2</v>
      </c>
      <c r="AE246" s="7">
        <v>28.6</v>
      </c>
      <c r="AF246" s="7">
        <v>22.9</v>
      </c>
      <c r="AG246" s="7">
        <v>40.6</v>
      </c>
      <c r="AH246" s="7">
        <v>38.5</v>
      </c>
      <c r="AI246" s="7">
        <v>43.1</v>
      </c>
      <c r="AJ246" s="7">
        <v>72.599999999999994</v>
      </c>
      <c r="AK246" s="7">
        <v>89.1</v>
      </c>
      <c r="AL246" s="7">
        <v>106</v>
      </c>
      <c r="AM246" s="7">
        <v>17.8</v>
      </c>
      <c r="AN246" s="7">
        <v>58.8</v>
      </c>
      <c r="AO246" s="7">
        <v>58.3</v>
      </c>
      <c r="AP246" s="7">
        <v>18.3</v>
      </c>
      <c r="AQ246" s="7">
        <v>85.2</v>
      </c>
      <c r="AR246" s="7">
        <v>31.7</v>
      </c>
      <c r="AS246" s="7">
        <v>41</v>
      </c>
      <c r="AT246" s="7">
        <v>60.8</v>
      </c>
      <c r="AU246" s="7">
        <v>115</v>
      </c>
      <c r="AV246" s="7">
        <v>14.5</v>
      </c>
      <c r="AW246" s="7">
        <v>66.599999999999994</v>
      </c>
      <c r="AX246" s="7">
        <v>114.7</v>
      </c>
      <c r="AY246" s="7">
        <v>35.5</v>
      </c>
      <c r="AZ246" s="7">
        <v>86</v>
      </c>
      <c r="BA246" s="7">
        <v>79</v>
      </c>
      <c r="BB246" s="7">
        <v>50</v>
      </c>
      <c r="BC246" s="7">
        <v>63.1</v>
      </c>
      <c r="BD246" s="7">
        <v>99.3</v>
      </c>
      <c r="BE246" s="7">
        <v>21.8</v>
      </c>
      <c r="BF246" s="7">
        <v>72.900000000000006</v>
      </c>
      <c r="BG246" s="7">
        <v>36</v>
      </c>
      <c r="BH246" s="7">
        <v>71.900000000000006</v>
      </c>
      <c r="BI246" s="7">
        <v>35.9</v>
      </c>
      <c r="BJ246" s="7">
        <v>42.6</v>
      </c>
      <c r="BK246" s="7">
        <v>0</v>
      </c>
      <c r="BL246" s="7">
        <v>14.3</v>
      </c>
      <c r="BM246" s="7">
        <v>24.7</v>
      </c>
      <c r="BN246" s="7">
        <v>31</v>
      </c>
      <c r="BO246" s="7">
        <v>106</v>
      </c>
      <c r="BP246" s="7">
        <v>32.5</v>
      </c>
      <c r="BQ246" s="7">
        <v>13.3</v>
      </c>
      <c r="BR246" s="7">
        <v>30.8</v>
      </c>
      <c r="BS246" s="7">
        <v>30.5</v>
      </c>
      <c r="BT246" s="7">
        <v>22</v>
      </c>
      <c r="BU246" s="7">
        <v>64.599999999999994</v>
      </c>
      <c r="BV246" s="7">
        <v>37.6</v>
      </c>
      <c r="BW246" s="7">
        <v>24</v>
      </c>
      <c r="BX246" s="7">
        <v>56.3</v>
      </c>
    </row>
    <row r="247" spans="1:305" x14ac:dyDescent="0.3">
      <c r="A247" t="s">
        <v>178</v>
      </c>
      <c r="B247" s="54"/>
      <c r="C247" s="7">
        <v>130</v>
      </c>
      <c r="D247" s="7">
        <v>4.3</v>
      </c>
      <c r="E247" s="7">
        <v>41.9</v>
      </c>
      <c r="F247" s="7">
        <v>27</v>
      </c>
      <c r="G247" s="7">
        <v>50.9</v>
      </c>
      <c r="H247" s="7">
        <v>25</v>
      </c>
      <c r="I247" s="7">
        <v>87.1</v>
      </c>
      <c r="J247" s="7">
        <v>81</v>
      </c>
      <c r="K247" s="7">
        <v>26.5</v>
      </c>
      <c r="L247" s="7">
        <v>50.2</v>
      </c>
      <c r="M247" s="7">
        <v>18</v>
      </c>
      <c r="N247" s="7">
        <v>27</v>
      </c>
      <c r="O247" s="7">
        <v>51.7</v>
      </c>
      <c r="P247" s="7">
        <v>36.5</v>
      </c>
      <c r="Q247" s="7">
        <v>61.3</v>
      </c>
      <c r="R247" s="7">
        <v>38.700000000000003</v>
      </c>
      <c r="S247" s="7">
        <v>33</v>
      </c>
      <c r="T247" s="7">
        <v>60.2</v>
      </c>
      <c r="U247" s="7">
        <v>42.6</v>
      </c>
      <c r="V247" s="7">
        <v>146</v>
      </c>
      <c r="W247" s="7">
        <v>98.5</v>
      </c>
      <c r="X247" s="7">
        <v>34.200000000000003</v>
      </c>
      <c r="Y247" s="7">
        <v>49</v>
      </c>
      <c r="Z247" s="7">
        <v>67.5</v>
      </c>
      <c r="AA247" s="7">
        <v>20</v>
      </c>
      <c r="AB247" s="7">
        <v>33.299999999999997</v>
      </c>
      <c r="AC247" s="7">
        <v>77</v>
      </c>
      <c r="AD247" s="7">
        <v>57.8</v>
      </c>
      <c r="AE247" s="7">
        <v>25.4</v>
      </c>
      <c r="AF247" s="7">
        <v>64.2</v>
      </c>
      <c r="AG247" s="7">
        <v>22.8</v>
      </c>
      <c r="AH247" s="7">
        <v>33.4</v>
      </c>
      <c r="AI247" s="7">
        <v>29.1</v>
      </c>
      <c r="AJ247" s="7">
        <v>24.1</v>
      </c>
      <c r="AK247" s="7">
        <v>123</v>
      </c>
      <c r="AL247" s="7">
        <v>141.5</v>
      </c>
      <c r="AM247" s="7">
        <v>73.599999999999994</v>
      </c>
      <c r="AN247" s="7">
        <v>41</v>
      </c>
      <c r="AO247" s="7">
        <v>33.6</v>
      </c>
      <c r="AP247" s="7">
        <v>29.7</v>
      </c>
      <c r="AQ247" s="7">
        <v>55.5</v>
      </c>
      <c r="AR247" s="7">
        <v>33.9</v>
      </c>
      <c r="AS247" s="7">
        <v>23.4</v>
      </c>
      <c r="AT247" s="7">
        <v>99.6</v>
      </c>
      <c r="AU247" s="7">
        <v>90</v>
      </c>
      <c r="AV247" s="7">
        <v>13.6</v>
      </c>
      <c r="AW247" s="7">
        <v>37</v>
      </c>
      <c r="AX247" s="7">
        <v>67.099999999999994</v>
      </c>
      <c r="AY247" s="7">
        <v>27.7</v>
      </c>
      <c r="AZ247" s="7">
        <v>31</v>
      </c>
      <c r="BA247" s="7">
        <v>121</v>
      </c>
      <c r="BB247" s="7">
        <v>25.1</v>
      </c>
      <c r="BC247" s="7">
        <v>33.6</v>
      </c>
      <c r="BD247" s="7">
        <v>37</v>
      </c>
      <c r="BE247" s="7">
        <v>20.3</v>
      </c>
      <c r="BF247" s="7">
        <v>40.6</v>
      </c>
      <c r="BG247" s="7">
        <v>108</v>
      </c>
      <c r="BH247" s="7">
        <v>55.6</v>
      </c>
      <c r="BI247" s="7">
        <v>83.7</v>
      </c>
      <c r="BJ247" s="7">
        <v>18.5</v>
      </c>
      <c r="BK247" s="7">
        <v>70.7</v>
      </c>
      <c r="BL247" s="7">
        <v>37.1</v>
      </c>
      <c r="BM247" s="7">
        <v>51.1</v>
      </c>
      <c r="BN247" s="7">
        <v>68</v>
      </c>
      <c r="BO247" s="7">
        <v>104.4</v>
      </c>
      <c r="BP247" s="7">
        <v>45.7</v>
      </c>
      <c r="BQ247" s="7">
        <v>96.2</v>
      </c>
      <c r="BR247" s="7">
        <v>50.1</v>
      </c>
      <c r="BS247" s="7">
        <v>53.2</v>
      </c>
      <c r="BT247" s="7">
        <v>15.5</v>
      </c>
      <c r="BU247" s="7">
        <v>102.6</v>
      </c>
      <c r="BV247" s="7">
        <v>29.3</v>
      </c>
      <c r="BW247" s="7">
        <v>56.3</v>
      </c>
      <c r="BX247" s="7">
        <v>68.5</v>
      </c>
    </row>
    <row r="248" spans="1:305" ht="15" x14ac:dyDescent="0.25">
      <c r="B248" s="54"/>
      <c r="C248" s="7">
        <f>SUM(C246:C247)</f>
        <v>236.2</v>
      </c>
      <c r="D248" s="7">
        <f t="shared" ref="D248:BO248" si="80">SUM(D246:D247)</f>
        <v>29.1</v>
      </c>
      <c r="E248" s="7">
        <f t="shared" si="80"/>
        <v>134.5</v>
      </c>
      <c r="F248" s="7">
        <f t="shared" si="80"/>
        <v>97.8</v>
      </c>
      <c r="G248" s="7">
        <f t="shared" si="80"/>
        <v>94.4</v>
      </c>
      <c r="H248" s="7">
        <f t="shared" si="80"/>
        <v>55</v>
      </c>
      <c r="I248" s="7">
        <f t="shared" si="80"/>
        <v>247.1</v>
      </c>
      <c r="J248" s="7">
        <f t="shared" si="80"/>
        <v>142</v>
      </c>
      <c r="K248" s="7">
        <f t="shared" si="80"/>
        <v>46.2</v>
      </c>
      <c r="L248" s="7">
        <f t="shared" si="80"/>
        <v>262</v>
      </c>
      <c r="M248" s="7">
        <f t="shared" si="80"/>
        <v>83.2</v>
      </c>
      <c r="N248" s="7">
        <f t="shared" si="80"/>
        <v>96.2</v>
      </c>
      <c r="O248" s="7">
        <f t="shared" si="80"/>
        <v>148.60000000000002</v>
      </c>
      <c r="P248" s="7">
        <f t="shared" si="80"/>
        <v>109.5</v>
      </c>
      <c r="Q248" s="7">
        <f t="shared" si="80"/>
        <v>106.69999999999999</v>
      </c>
      <c r="R248" s="7">
        <f t="shared" si="80"/>
        <v>88.4</v>
      </c>
      <c r="S248" s="7">
        <f t="shared" si="80"/>
        <v>67</v>
      </c>
      <c r="T248" s="7">
        <f t="shared" si="80"/>
        <v>107.30000000000001</v>
      </c>
      <c r="U248" s="7">
        <f t="shared" si="80"/>
        <v>99.7</v>
      </c>
      <c r="V248" s="7">
        <f t="shared" si="80"/>
        <v>217.5</v>
      </c>
      <c r="W248" s="7">
        <f t="shared" si="80"/>
        <v>164.5</v>
      </c>
      <c r="X248" s="7">
        <f t="shared" si="80"/>
        <v>74.099999999999994</v>
      </c>
      <c r="Y248" s="7">
        <f t="shared" si="80"/>
        <v>143</v>
      </c>
      <c r="Z248" s="7">
        <f t="shared" si="80"/>
        <v>67.5</v>
      </c>
      <c r="AA248" s="7">
        <f t="shared" si="80"/>
        <v>89</v>
      </c>
      <c r="AB248" s="7">
        <f t="shared" si="80"/>
        <v>116.8</v>
      </c>
      <c r="AC248" s="7">
        <f t="shared" si="80"/>
        <v>77</v>
      </c>
      <c r="AD248" s="7">
        <f t="shared" si="80"/>
        <v>124</v>
      </c>
      <c r="AE248" s="7">
        <f t="shared" si="80"/>
        <v>54</v>
      </c>
      <c r="AF248" s="7">
        <f t="shared" si="80"/>
        <v>87.1</v>
      </c>
      <c r="AG248" s="7">
        <f t="shared" si="80"/>
        <v>63.400000000000006</v>
      </c>
      <c r="AH248" s="7">
        <f t="shared" si="80"/>
        <v>71.900000000000006</v>
      </c>
      <c r="AI248" s="7">
        <f t="shared" si="80"/>
        <v>72.2</v>
      </c>
      <c r="AJ248" s="7">
        <f t="shared" si="80"/>
        <v>96.699999999999989</v>
      </c>
      <c r="AK248" s="7">
        <f t="shared" si="80"/>
        <v>212.1</v>
      </c>
      <c r="AL248" s="7">
        <f t="shared" si="80"/>
        <v>247.5</v>
      </c>
      <c r="AM248" s="7">
        <f t="shared" si="80"/>
        <v>91.399999999999991</v>
      </c>
      <c r="AN248" s="7">
        <f t="shared" si="80"/>
        <v>99.8</v>
      </c>
      <c r="AO248" s="7">
        <f t="shared" si="80"/>
        <v>91.9</v>
      </c>
      <c r="AP248" s="7">
        <f t="shared" si="80"/>
        <v>48</v>
      </c>
      <c r="AQ248" s="7">
        <f t="shared" si="80"/>
        <v>140.69999999999999</v>
      </c>
      <c r="AR248" s="7">
        <f t="shared" si="80"/>
        <v>65.599999999999994</v>
      </c>
      <c r="AS248" s="7">
        <f t="shared" si="80"/>
        <v>64.400000000000006</v>
      </c>
      <c r="AT248" s="7">
        <f t="shared" si="80"/>
        <v>160.39999999999998</v>
      </c>
      <c r="AU248" s="7">
        <f t="shared" si="80"/>
        <v>205</v>
      </c>
      <c r="AV248" s="7">
        <f t="shared" si="80"/>
        <v>28.1</v>
      </c>
      <c r="AW248" s="7">
        <f t="shared" si="80"/>
        <v>103.6</v>
      </c>
      <c r="AX248" s="7">
        <f t="shared" si="80"/>
        <v>181.8</v>
      </c>
      <c r="AY248" s="7">
        <f t="shared" si="80"/>
        <v>63.2</v>
      </c>
      <c r="AZ248" s="7">
        <f t="shared" si="80"/>
        <v>117</v>
      </c>
      <c r="BA248" s="7">
        <f t="shared" si="80"/>
        <v>200</v>
      </c>
      <c r="BB248" s="7">
        <f t="shared" si="80"/>
        <v>75.099999999999994</v>
      </c>
      <c r="BC248" s="7">
        <f t="shared" si="80"/>
        <v>96.7</v>
      </c>
      <c r="BD248" s="7">
        <f t="shared" si="80"/>
        <v>136.30000000000001</v>
      </c>
      <c r="BE248" s="7">
        <f t="shared" si="80"/>
        <v>42.1</v>
      </c>
      <c r="BF248" s="7">
        <f t="shared" si="80"/>
        <v>113.5</v>
      </c>
      <c r="BG248" s="7">
        <f t="shared" si="80"/>
        <v>144</v>
      </c>
      <c r="BH248" s="7">
        <f t="shared" si="80"/>
        <v>127.5</v>
      </c>
      <c r="BI248" s="7">
        <f t="shared" si="80"/>
        <v>119.6</v>
      </c>
      <c r="BJ248" s="7">
        <f t="shared" si="80"/>
        <v>61.1</v>
      </c>
      <c r="BK248" s="7">
        <f t="shared" si="80"/>
        <v>70.7</v>
      </c>
      <c r="BL248" s="7">
        <f t="shared" si="80"/>
        <v>51.400000000000006</v>
      </c>
      <c r="BM248" s="7">
        <f t="shared" si="80"/>
        <v>75.8</v>
      </c>
      <c r="BN248" s="7">
        <f t="shared" si="80"/>
        <v>99</v>
      </c>
      <c r="BO248" s="7">
        <f t="shared" si="80"/>
        <v>210.4</v>
      </c>
      <c r="BP248" s="7">
        <f t="shared" ref="BP248:BX248" si="81">SUM(BP246:BP247)</f>
        <v>78.2</v>
      </c>
      <c r="BQ248" s="7">
        <f t="shared" si="81"/>
        <v>109.5</v>
      </c>
      <c r="BR248" s="7">
        <f t="shared" si="81"/>
        <v>80.900000000000006</v>
      </c>
      <c r="BS248" s="7">
        <f t="shared" si="81"/>
        <v>83.7</v>
      </c>
      <c r="BT248" s="7">
        <f t="shared" si="81"/>
        <v>37.5</v>
      </c>
      <c r="BU248" s="7">
        <f t="shared" si="81"/>
        <v>167.2</v>
      </c>
      <c r="BV248" s="7">
        <f t="shared" si="81"/>
        <v>66.900000000000006</v>
      </c>
      <c r="BW248" s="7">
        <f t="shared" si="81"/>
        <v>80.3</v>
      </c>
      <c r="BX248" s="7">
        <f t="shared" si="81"/>
        <v>124.8</v>
      </c>
    </row>
    <row r="249" spans="1:305" x14ac:dyDescent="0.3">
      <c r="A249" t="s">
        <v>179</v>
      </c>
      <c r="B249" s="54"/>
      <c r="C249" s="7">
        <v>0</v>
      </c>
      <c r="D249" s="7">
        <v>0</v>
      </c>
      <c r="E249" s="7">
        <v>13</v>
      </c>
      <c r="F249" s="7">
        <v>24.8</v>
      </c>
      <c r="G249" s="7">
        <v>10.5</v>
      </c>
      <c r="H249" s="7">
        <v>0</v>
      </c>
      <c r="I249" s="7">
        <v>0</v>
      </c>
      <c r="J249" s="7">
        <v>0</v>
      </c>
      <c r="K249" s="7">
        <v>0</v>
      </c>
      <c r="L249" s="7">
        <v>9.6999999999999993</v>
      </c>
      <c r="M249" s="7">
        <v>0</v>
      </c>
      <c r="N249" s="7">
        <v>0</v>
      </c>
      <c r="O249" s="7">
        <v>0</v>
      </c>
      <c r="P249" s="7">
        <v>0</v>
      </c>
      <c r="Q249" s="7">
        <v>15</v>
      </c>
      <c r="R249" s="7">
        <v>0</v>
      </c>
      <c r="S249" s="7">
        <v>7</v>
      </c>
      <c r="T249" s="7">
        <v>0</v>
      </c>
      <c r="U249" s="7">
        <v>0</v>
      </c>
      <c r="V249" s="7">
        <v>0</v>
      </c>
      <c r="W249" s="7">
        <v>25.9</v>
      </c>
      <c r="X249" s="7">
        <v>0</v>
      </c>
      <c r="Y249" s="7">
        <v>0</v>
      </c>
      <c r="Z249" s="7">
        <v>49.7</v>
      </c>
      <c r="AA249" s="7">
        <v>7.7</v>
      </c>
      <c r="AB249" s="7">
        <v>26.2</v>
      </c>
      <c r="AC249" s="7">
        <v>71</v>
      </c>
      <c r="AD249" s="7">
        <v>0</v>
      </c>
      <c r="AE249" s="7">
        <v>8.4</v>
      </c>
      <c r="AF249" s="7">
        <v>0</v>
      </c>
      <c r="AG249" s="7">
        <v>0</v>
      </c>
      <c r="AH249" s="7">
        <v>11.4</v>
      </c>
      <c r="AI249" s="7">
        <v>2.6</v>
      </c>
      <c r="AJ249" s="7">
        <v>34.9</v>
      </c>
      <c r="AK249" s="7">
        <v>19.3</v>
      </c>
      <c r="AL249" s="7">
        <v>0</v>
      </c>
      <c r="AM249" s="7">
        <v>22.1</v>
      </c>
      <c r="AN249" s="7">
        <v>0</v>
      </c>
      <c r="AO249" s="7">
        <v>6.7</v>
      </c>
      <c r="AP249" s="7">
        <v>6</v>
      </c>
      <c r="AQ249" s="7">
        <v>0</v>
      </c>
      <c r="AR249" s="7">
        <v>0</v>
      </c>
      <c r="AS249" s="7">
        <v>7</v>
      </c>
      <c r="AT249" s="7">
        <v>38</v>
      </c>
      <c r="AU249" s="7">
        <v>0</v>
      </c>
      <c r="AV249" s="7">
        <v>2.9</v>
      </c>
      <c r="AW249" s="7">
        <v>0</v>
      </c>
      <c r="AX249" s="7">
        <v>0</v>
      </c>
      <c r="AY249" s="7">
        <v>0</v>
      </c>
      <c r="AZ249" s="7">
        <v>50.3</v>
      </c>
      <c r="BA249" s="7">
        <v>10</v>
      </c>
      <c r="BB249" s="7">
        <v>0</v>
      </c>
      <c r="BC249" s="7">
        <v>6.7</v>
      </c>
      <c r="BD249" s="7">
        <v>14.3</v>
      </c>
      <c r="BE249" s="7">
        <v>9.1</v>
      </c>
      <c r="BF249" s="7">
        <v>0</v>
      </c>
      <c r="BG249" s="7">
        <v>32</v>
      </c>
      <c r="BH249" s="7">
        <v>39.200000000000003</v>
      </c>
      <c r="BI249" s="7">
        <v>11.4</v>
      </c>
      <c r="BJ249" s="7">
        <v>0</v>
      </c>
      <c r="BK249" s="7">
        <v>40.5</v>
      </c>
      <c r="BL249" s="7">
        <v>10.6</v>
      </c>
      <c r="BM249" s="7">
        <v>19.100000000000001</v>
      </c>
      <c r="BN249" s="7">
        <v>21</v>
      </c>
      <c r="BO249" s="7">
        <v>18</v>
      </c>
      <c r="BP249" s="7">
        <v>2.2000000000000002</v>
      </c>
      <c r="BQ249" s="7">
        <v>14.4</v>
      </c>
      <c r="BR249" s="7">
        <v>0</v>
      </c>
      <c r="BS249" s="7">
        <v>23.5</v>
      </c>
      <c r="BT249" s="7">
        <v>0</v>
      </c>
      <c r="BU249" s="7">
        <v>0</v>
      </c>
      <c r="BV249" s="7">
        <v>0</v>
      </c>
      <c r="BW249" s="7">
        <v>16</v>
      </c>
      <c r="BX249" s="7">
        <v>17</v>
      </c>
    </row>
    <row r="250" spans="1:305" ht="15" x14ac:dyDescent="0.25">
      <c r="A250" t="s">
        <v>176</v>
      </c>
      <c r="B250" s="54"/>
      <c r="C250" s="7">
        <v>236.2</v>
      </c>
      <c r="D250" s="7">
        <v>29.1</v>
      </c>
      <c r="E250" s="7">
        <v>147.5</v>
      </c>
      <c r="F250" s="7">
        <v>122.6</v>
      </c>
      <c r="G250" s="7">
        <v>104.9</v>
      </c>
      <c r="H250" s="7">
        <v>55</v>
      </c>
      <c r="I250" s="7">
        <v>247</v>
      </c>
      <c r="J250" s="7">
        <v>142</v>
      </c>
      <c r="K250" s="7">
        <v>46.1</v>
      </c>
      <c r="L250" s="7">
        <v>271.7</v>
      </c>
      <c r="M250" s="7">
        <v>83.2</v>
      </c>
      <c r="N250" s="7">
        <v>96.2</v>
      </c>
      <c r="O250" s="7">
        <v>148.6</v>
      </c>
      <c r="P250" s="7">
        <v>109.5</v>
      </c>
      <c r="Q250" s="7">
        <v>121.6</v>
      </c>
      <c r="R250" s="7">
        <v>88.4</v>
      </c>
      <c r="S250" s="7">
        <v>74</v>
      </c>
      <c r="T250" s="7">
        <v>107.3</v>
      </c>
      <c r="U250" s="7">
        <v>99.7</v>
      </c>
      <c r="V250" s="7">
        <v>217.5</v>
      </c>
      <c r="W250" s="7">
        <v>190.4</v>
      </c>
      <c r="X250" s="7">
        <v>74.099999999999994</v>
      </c>
      <c r="Y250" s="7">
        <v>143</v>
      </c>
      <c r="Z250" s="7">
        <v>117.2</v>
      </c>
      <c r="AA250" s="7">
        <v>96.7</v>
      </c>
      <c r="AB250" s="7">
        <v>143</v>
      </c>
      <c r="AC250" s="7">
        <v>148</v>
      </c>
      <c r="AD250" s="7">
        <v>124.1</v>
      </c>
      <c r="AE250" s="7">
        <v>62.4</v>
      </c>
      <c r="AF250" s="7">
        <v>87.1</v>
      </c>
      <c r="AG250" s="7">
        <v>63.5</v>
      </c>
      <c r="AH250" s="7">
        <v>83.3</v>
      </c>
      <c r="AI250" s="7">
        <v>74.8</v>
      </c>
      <c r="AJ250" s="7">
        <v>131.6</v>
      </c>
      <c r="AK250" s="7">
        <v>231.3</v>
      </c>
      <c r="AL250" s="7">
        <v>247.5</v>
      </c>
      <c r="AM250" s="7">
        <v>113.5</v>
      </c>
      <c r="AN250" s="7">
        <v>99.8</v>
      </c>
      <c r="AO250" s="7">
        <v>98.5</v>
      </c>
      <c r="AP250" s="7">
        <v>54</v>
      </c>
      <c r="AQ250" s="7">
        <v>140.69999999999999</v>
      </c>
      <c r="AR250" s="7">
        <v>65.599999999999994</v>
      </c>
      <c r="AS250" s="7">
        <v>71.400000000000006</v>
      </c>
      <c r="AT250" s="7">
        <v>198.4</v>
      </c>
      <c r="AU250" s="7">
        <v>205</v>
      </c>
      <c r="AV250" s="7">
        <v>30.9</v>
      </c>
      <c r="AW250" s="7">
        <v>103.6</v>
      </c>
      <c r="AX250" s="7">
        <v>181.8</v>
      </c>
      <c r="AY250" s="7">
        <v>63.2</v>
      </c>
      <c r="AZ250" s="7">
        <v>167.3</v>
      </c>
      <c r="BA250" s="7">
        <v>210</v>
      </c>
      <c r="BB250" s="7">
        <v>75.099999999999994</v>
      </c>
      <c r="BC250" s="7">
        <v>103.4</v>
      </c>
      <c r="BD250" s="7">
        <v>150.6</v>
      </c>
      <c r="BE250" s="7">
        <v>51.2</v>
      </c>
      <c r="BF250" s="7">
        <v>113.5</v>
      </c>
      <c r="BG250" s="7">
        <v>176</v>
      </c>
      <c r="BH250" s="7">
        <v>166.7</v>
      </c>
      <c r="BI250" s="7">
        <v>131</v>
      </c>
      <c r="BJ250" s="7">
        <v>61.1</v>
      </c>
      <c r="BK250" s="7">
        <v>111.2</v>
      </c>
      <c r="BL250" s="7">
        <v>62</v>
      </c>
      <c r="BM250" s="7">
        <v>94.9</v>
      </c>
      <c r="BN250" s="7">
        <v>120</v>
      </c>
      <c r="BO250" s="7">
        <v>228.4</v>
      </c>
      <c r="BP250" s="7">
        <v>80.400000000000006</v>
      </c>
      <c r="BQ250" s="7">
        <v>124</v>
      </c>
      <c r="BR250" s="7">
        <v>80.900000000000006</v>
      </c>
      <c r="BS250" s="7">
        <v>107.2</v>
      </c>
      <c r="BT250" s="7">
        <v>37.5</v>
      </c>
      <c r="BU250" s="7">
        <v>167.2</v>
      </c>
      <c r="BV250" s="7">
        <v>66.8</v>
      </c>
      <c r="BW250" s="7">
        <v>96.3</v>
      </c>
      <c r="BX250" s="7">
        <v>141.69999999999999</v>
      </c>
    </row>
    <row r="251" spans="1:305" ht="15" x14ac:dyDescent="0.25">
      <c r="A251" t="s">
        <v>175</v>
      </c>
      <c r="B251" s="54"/>
      <c r="C251" s="7">
        <v>4</v>
      </c>
      <c r="D251" s="7">
        <v>24.5</v>
      </c>
      <c r="E251" s="7">
        <v>30.5</v>
      </c>
      <c r="F251" s="7">
        <v>27.9</v>
      </c>
      <c r="G251" s="7">
        <v>29</v>
      </c>
      <c r="H251" s="7">
        <v>21</v>
      </c>
      <c r="I251" s="7">
        <v>149.4</v>
      </c>
      <c r="J251" s="7">
        <v>103</v>
      </c>
      <c r="K251" s="7">
        <v>17.399999999999999</v>
      </c>
      <c r="L251" s="7">
        <v>221.5</v>
      </c>
      <c r="M251" s="7">
        <v>38.4</v>
      </c>
      <c r="N251" s="7">
        <v>95.3</v>
      </c>
      <c r="O251" s="7">
        <v>27</v>
      </c>
      <c r="P251" s="7">
        <v>56.1</v>
      </c>
      <c r="Q251" s="7">
        <v>100.3</v>
      </c>
      <c r="R251" s="7">
        <v>139.80000000000001</v>
      </c>
      <c r="S251" s="7">
        <v>54</v>
      </c>
      <c r="T251" s="7">
        <v>18.3</v>
      </c>
      <c r="U251" s="7">
        <v>238.4</v>
      </c>
      <c r="V251" s="7">
        <v>63.7</v>
      </c>
      <c r="W251" s="7">
        <v>73.7</v>
      </c>
      <c r="X251" s="7">
        <v>22.8</v>
      </c>
      <c r="Y251" s="7">
        <v>82.4</v>
      </c>
      <c r="Z251" s="7">
        <v>81.3</v>
      </c>
      <c r="AA251" s="7">
        <v>54</v>
      </c>
      <c r="AB251" s="7">
        <v>108</v>
      </c>
      <c r="AC251" s="7">
        <v>58</v>
      </c>
      <c r="AD251" s="7">
        <v>83.4</v>
      </c>
      <c r="AE251" s="7">
        <v>3.2</v>
      </c>
      <c r="AF251" s="7">
        <v>18.399999999999999</v>
      </c>
      <c r="AG251" s="7">
        <v>46.8</v>
      </c>
      <c r="AH251" s="7">
        <v>93.5</v>
      </c>
      <c r="AI251" s="7">
        <v>12.5</v>
      </c>
      <c r="AJ251" s="7">
        <v>6.9</v>
      </c>
      <c r="AK251" s="7">
        <v>92.5</v>
      </c>
      <c r="AL251" s="7">
        <v>59.5</v>
      </c>
      <c r="AM251" s="7">
        <v>0</v>
      </c>
      <c r="AN251" s="7">
        <v>56.5</v>
      </c>
      <c r="AO251" s="7">
        <v>3.7</v>
      </c>
      <c r="AP251" s="7">
        <v>0</v>
      </c>
      <c r="AQ251" s="7">
        <v>67.900000000000006</v>
      </c>
      <c r="AR251" s="7">
        <v>35</v>
      </c>
      <c r="AS251" s="7">
        <v>65.5</v>
      </c>
      <c r="AT251" s="7">
        <v>62.4</v>
      </c>
      <c r="AU251" s="7">
        <v>72</v>
      </c>
      <c r="AV251" s="7">
        <v>23.5</v>
      </c>
      <c r="AW251" s="7">
        <v>103.4</v>
      </c>
      <c r="AX251" s="7">
        <v>215.1</v>
      </c>
      <c r="AY251" s="7">
        <v>16.600000000000001</v>
      </c>
      <c r="AZ251" s="7">
        <v>161</v>
      </c>
      <c r="BA251" s="7">
        <v>38.4</v>
      </c>
      <c r="BB251" s="7">
        <v>7.3</v>
      </c>
      <c r="BC251" s="7">
        <v>111</v>
      </c>
      <c r="BD251" s="7">
        <v>83</v>
      </c>
      <c r="BE251" s="7">
        <v>0</v>
      </c>
      <c r="BF251" s="7">
        <v>56</v>
      </c>
      <c r="BG251" s="7">
        <v>100.5</v>
      </c>
      <c r="BH251" s="7">
        <v>51.7</v>
      </c>
      <c r="BI251" s="7">
        <v>86.6</v>
      </c>
      <c r="BJ251" s="7">
        <v>9.1</v>
      </c>
      <c r="BK251" s="7">
        <v>23.9</v>
      </c>
      <c r="BL251" s="7">
        <v>57.5</v>
      </c>
      <c r="BM251" s="7">
        <v>66.3</v>
      </c>
      <c r="BN251" s="7">
        <v>54</v>
      </c>
      <c r="BO251" s="7">
        <v>91</v>
      </c>
      <c r="BP251" s="7">
        <v>30.3</v>
      </c>
      <c r="BQ251" s="7">
        <v>68</v>
      </c>
      <c r="BR251" s="7">
        <v>45.1</v>
      </c>
      <c r="BS251" s="7">
        <v>15</v>
      </c>
      <c r="BT251" s="7">
        <v>46.2</v>
      </c>
      <c r="BU251" s="7">
        <v>20.2</v>
      </c>
      <c r="BV251" s="7">
        <v>16.100000000000001</v>
      </c>
      <c r="BW251" s="7">
        <v>20.2</v>
      </c>
      <c r="BX251" s="7">
        <v>21.8</v>
      </c>
    </row>
    <row r="252" spans="1:305" ht="15" x14ac:dyDescent="0.25">
      <c r="A252" t="s">
        <v>49</v>
      </c>
      <c r="B252" s="54" t="e">
        <f ca="1">_xll.RiskWeibull(2.403,3527.1,_xll.RiskShift(4335.8),_xll.RiskName("Dataset 21"))</f>
        <v>#NAME?</v>
      </c>
      <c r="C252" s="7">
        <v>6826.5535767910069</v>
      </c>
      <c r="D252" s="7">
        <v>6504.1727567862627</v>
      </c>
      <c r="E252" s="7">
        <v>5893.61095340671</v>
      </c>
      <c r="F252" s="7">
        <v>4721.2794826274412</v>
      </c>
      <c r="G252" s="7">
        <v>6361.3821753476141</v>
      </c>
      <c r="H252" s="7">
        <v>8136.4203926761065</v>
      </c>
      <c r="I252" s="7">
        <v>6891.2062389554294</v>
      </c>
      <c r="J252" s="7">
        <v>6859.3042274927757</v>
      </c>
      <c r="K252" s="7">
        <v>4935.4392025250045</v>
      </c>
      <c r="L252" s="7">
        <v>5929.980836137569</v>
      </c>
      <c r="M252" s="7">
        <v>5257.3612948012851</v>
      </c>
      <c r="N252" s="7">
        <v>7884.3933617874345</v>
      </c>
      <c r="O252" s="7">
        <v>7152.9636223881535</v>
      </c>
      <c r="P252" s="7">
        <v>8292.2410613542343</v>
      </c>
      <c r="Q252" s="7">
        <v>6586.8228473009731</v>
      </c>
      <c r="R252" s="7">
        <v>5920.5506932632343</v>
      </c>
      <c r="S252" s="7">
        <v>6553.0480348577757</v>
      </c>
      <c r="T252" s="7">
        <v>6984.0453479373773</v>
      </c>
      <c r="U252" s="7">
        <v>8154.2394994786237</v>
      </c>
      <c r="V252" s="7">
        <v>6582.5361733355612</v>
      </c>
      <c r="W252" s="7">
        <v>6184.870428871086</v>
      </c>
      <c r="X252" s="7">
        <v>5318.5561564468917</v>
      </c>
      <c r="Y252" s="7">
        <v>7250.9012847380409</v>
      </c>
      <c r="Z252" s="7">
        <v>5211.368973022888</v>
      </c>
      <c r="AA252" s="7">
        <v>5478.400640603747</v>
      </c>
      <c r="AB252" s="7">
        <v>7306.9891104662001</v>
      </c>
      <c r="AC252" s="7">
        <v>5298.4691257565082</v>
      </c>
      <c r="AD252" s="7">
        <v>8189.0938369819614</v>
      </c>
      <c r="AE252" s="7">
        <v>7615.0380565324995</v>
      </c>
      <c r="AF252" s="7">
        <v>7635.6007144466257</v>
      </c>
      <c r="AG252" s="7">
        <v>7167.3826208829714</v>
      </c>
      <c r="AH252" s="7">
        <v>7517.5233149602109</v>
      </c>
      <c r="AI252" s="7">
        <v>6055.174781290717</v>
      </c>
      <c r="AJ252" s="7">
        <v>7222.5099557522126</v>
      </c>
      <c r="AK252" s="7">
        <v>7885.172995780591</v>
      </c>
      <c r="AL252" s="7">
        <v>10101.223943981831</v>
      </c>
      <c r="AM252" s="7">
        <v>8388.3529682350636</v>
      </c>
      <c r="AN252" s="7">
        <v>8687.1794979740043</v>
      </c>
      <c r="AO252" s="7">
        <v>8794.877399467563</v>
      </c>
      <c r="AP252" s="7">
        <v>8129.7021019873009</v>
      </c>
      <c r="AQ252" s="7">
        <v>6677.1303255967532</v>
      </c>
      <c r="AR252" s="7">
        <v>8871.4933974993255</v>
      </c>
      <c r="AS252" s="7">
        <v>8094.0275359744182</v>
      </c>
      <c r="AT252" s="7">
        <v>9090.037501507295</v>
      </c>
      <c r="AU252" s="7">
        <v>7374.4552410850047</v>
      </c>
      <c r="AV252" s="7">
        <v>8172.6899542658884</v>
      </c>
      <c r="AW252" s="7">
        <v>8123.3245407655413</v>
      </c>
      <c r="AX252" s="7">
        <v>6622.6706949405889</v>
      </c>
      <c r="AY252" s="7">
        <v>9008.9093950795159</v>
      </c>
      <c r="AZ252" s="7">
        <v>6412.0891044119107</v>
      </c>
      <c r="BA252" s="7">
        <v>7954.9538898011733</v>
      </c>
      <c r="BB252" s="7">
        <v>9854.2137456051623</v>
      </c>
      <c r="BC252" s="7">
        <v>8332.6090575552353</v>
      </c>
      <c r="BD252" s="7">
        <v>6920.4583414931349</v>
      </c>
      <c r="BE252" s="7">
        <v>8564.8963663573777</v>
      </c>
      <c r="BF252" s="7">
        <v>7731.3254097545678</v>
      </c>
      <c r="BG252" s="7">
        <v>7025.762683581459</v>
      </c>
      <c r="BH252" s="7">
        <v>7883.8093583594546</v>
      </c>
      <c r="BI252" s="7">
        <v>6396.1206418549946</v>
      </c>
      <c r="BJ252" s="7">
        <v>9352.9531000239767</v>
      </c>
      <c r="BK252" s="7">
        <v>7044.5774056664868</v>
      </c>
      <c r="BL252" s="7">
        <v>9257.2004314571477</v>
      </c>
      <c r="BM252" s="7">
        <v>7135.0132619929573</v>
      </c>
      <c r="BN252" s="7">
        <v>7745.0386900649437</v>
      </c>
      <c r="BO252" s="7">
        <v>7988.0572219329342</v>
      </c>
      <c r="BP252" s="7">
        <v>7112.9046058173908</v>
      </c>
      <c r="BQ252" s="7">
        <v>7088.2129871902798</v>
      </c>
      <c r="BR252" s="7">
        <v>10024.441535467893</v>
      </c>
      <c r="BS252" s="7">
        <v>5519.6339701723327</v>
      </c>
      <c r="BT252" s="7">
        <v>8112.2395867548357</v>
      </c>
      <c r="BU252" s="7">
        <v>7780.5948954397263</v>
      </c>
      <c r="BV252" s="7">
        <v>11715.994796878127</v>
      </c>
      <c r="BW252" s="7">
        <v>8547.235696994745</v>
      </c>
      <c r="BX252" s="7">
        <v>11176.997625704869</v>
      </c>
    </row>
    <row r="253" spans="1:305" ht="15" x14ac:dyDescent="0.25">
      <c r="B253" s="54"/>
    </row>
    <row r="254" spans="1:305" ht="15" x14ac:dyDescent="0.25">
      <c r="A254" t="s">
        <v>209</v>
      </c>
      <c r="B254" s="54"/>
      <c r="C254" s="50">
        <f>C246/C250</f>
        <v>0.44961896697713805</v>
      </c>
      <c r="D254" s="50">
        <f t="shared" ref="D254:BO254" si="82">D246/D250</f>
        <v>0.85223367697594499</v>
      </c>
      <c r="E254" s="50">
        <f t="shared" si="82"/>
        <v>0.62779661016949151</v>
      </c>
      <c r="F254" s="50">
        <f t="shared" si="82"/>
        <v>0.57748776508972266</v>
      </c>
      <c r="G254" s="50">
        <f t="shared" si="82"/>
        <v>0.41468064823641559</v>
      </c>
      <c r="H254" s="50">
        <f t="shared" si="82"/>
        <v>0.54545454545454541</v>
      </c>
      <c r="I254" s="50">
        <f t="shared" si="82"/>
        <v>0.64777327935222673</v>
      </c>
      <c r="J254" s="50">
        <f t="shared" si="82"/>
        <v>0.42957746478873238</v>
      </c>
      <c r="K254" s="50">
        <f t="shared" si="82"/>
        <v>0.42733188720173532</v>
      </c>
      <c r="L254" s="50">
        <f t="shared" si="82"/>
        <v>0.77953625322046383</v>
      </c>
      <c r="M254" s="50">
        <f t="shared" si="82"/>
        <v>0.78365384615384615</v>
      </c>
      <c r="N254" s="50">
        <f t="shared" si="82"/>
        <v>0.71933471933471937</v>
      </c>
      <c r="O254" s="50">
        <f t="shared" si="82"/>
        <v>0.65208613728129217</v>
      </c>
      <c r="P254" s="50">
        <f t="shared" si="82"/>
        <v>0.66666666666666663</v>
      </c>
      <c r="Q254" s="50">
        <f t="shared" si="82"/>
        <v>0.37335526315789475</v>
      </c>
      <c r="R254" s="50">
        <f t="shared" si="82"/>
        <v>0.56221719457013575</v>
      </c>
      <c r="S254" s="50">
        <f t="shared" si="82"/>
        <v>0.45945945945945948</v>
      </c>
      <c r="T254" s="50">
        <f t="shared" si="82"/>
        <v>0.43895619757688725</v>
      </c>
      <c r="U254" s="50">
        <f t="shared" si="82"/>
        <v>0.57271815446339014</v>
      </c>
      <c r="V254" s="50">
        <f t="shared" si="82"/>
        <v>0.32873563218390806</v>
      </c>
      <c r="W254" s="50">
        <f t="shared" si="82"/>
        <v>0.34663865546218486</v>
      </c>
      <c r="X254" s="50">
        <f t="shared" si="82"/>
        <v>0.53846153846153844</v>
      </c>
      <c r="Y254" s="50">
        <f t="shared" si="82"/>
        <v>0.65734265734265729</v>
      </c>
      <c r="Z254" s="50">
        <f t="shared" si="82"/>
        <v>0</v>
      </c>
      <c r="AA254" s="50">
        <f t="shared" si="82"/>
        <v>0.71354705274043428</v>
      </c>
      <c r="AB254" s="50">
        <f t="shared" si="82"/>
        <v>0.58391608391608396</v>
      </c>
      <c r="AC254" s="50">
        <f t="shared" si="82"/>
        <v>0</v>
      </c>
      <c r="AD254" s="50">
        <f t="shared" si="82"/>
        <v>0.53344077356970188</v>
      </c>
      <c r="AE254" s="50">
        <f t="shared" si="82"/>
        <v>0.45833333333333337</v>
      </c>
      <c r="AF254" s="50">
        <f t="shared" si="82"/>
        <v>0.26291618828932262</v>
      </c>
      <c r="AG254" s="50">
        <f t="shared" si="82"/>
        <v>0.6393700787401575</v>
      </c>
      <c r="AH254" s="50">
        <f t="shared" si="82"/>
        <v>0.46218487394957986</v>
      </c>
      <c r="AI254" s="50">
        <f t="shared" si="82"/>
        <v>0.57620320855614982</v>
      </c>
      <c r="AJ254" s="50">
        <f t="shared" si="82"/>
        <v>0.55167173252279633</v>
      </c>
      <c r="AK254" s="50">
        <f t="shared" si="82"/>
        <v>0.38521400778210113</v>
      </c>
      <c r="AL254" s="50">
        <f t="shared" si="82"/>
        <v>0.42828282828282827</v>
      </c>
      <c r="AM254" s="50">
        <f t="shared" si="82"/>
        <v>0.15682819383259913</v>
      </c>
      <c r="AN254" s="50">
        <f t="shared" si="82"/>
        <v>0.58917835671342689</v>
      </c>
      <c r="AO254" s="50">
        <f t="shared" si="82"/>
        <v>0.59187817258883246</v>
      </c>
      <c r="AP254" s="50">
        <f t="shared" si="82"/>
        <v>0.33888888888888891</v>
      </c>
      <c r="AQ254" s="50">
        <f t="shared" si="82"/>
        <v>0.60554371002132201</v>
      </c>
      <c r="AR254" s="50">
        <f t="shared" si="82"/>
        <v>0.48323170731707321</v>
      </c>
      <c r="AS254" s="50">
        <f t="shared" si="82"/>
        <v>0.57422969187675066</v>
      </c>
      <c r="AT254" s="50">
        <f t="shared" si="82"/>
        <v>0.30645161290322576</v>
      </c>
      <c r="AU254" s="50">
        <f t="shared" si="82"/>
        <v>0.56097560975609762</v>
      </c>
      <c r="AV254" s="50">
        <f t="shared" si="82"/>
        <v>0.46925566343042074</v>
      </c>
      <c r="AW254" s="50">
        <f t="shared" si="82"/>
        <v>0.64285714285714279</v>
      </c>
      <c r="AX254" s="50">
        <f t="shared" si="82"/>
        <v>0.63091309130913087</v>
      </c>
      <c r="AY254" s="50">
        <f t="shared" si="82"/>
        <v>0.56170886075949367</v>
      </c>
      <c r="AZ254" s="50">
        <f t="shared" si="82"/>
        <v>0.51404662283323366</v>
      </c>
      <c r="BA254" s="50">
        <f t="shared" si="82"/>
        <v>0.37619047619047619</v>
      </c>
      <c r="BB254" s="50">
        <f t="shared" si="82"/>
        <v>0.66577896138482029</v>
      </c>
      <c r="BC254" s="50">
        <f t="shared" si="82"/>
        <v>0.61025145067698261</v>
      </c>
      <c r="BD254" s="50">
        <f t="shared" si="82"/>
        <v>0.65936254980079678</v>
      </c>
      <c r="BE254" s="50">
        <f t="shared" si="82"/>
        <v>0.42578125</v>
      </c>
      <c r="BF254" s="50">
        <f t="shared" si="82"/>
        <v>0.64229074889867843</v>
      </c>
      <c r="BG254" s="50">
        <f t="shared" si="82"/>
        <v>0.20454545454545456</v>
      </c>
      <c r="BH254" s="50">
        <f t="shared" si="82"/>
        <v>0.43131373725254957</v>
      </c>
      <c r="BI254" s="50">
        <f t="shared" si="82"/>
        <v>0.27404580152671754</v>
      </c>
      <c r="BJ254" s="50">
        <f t="shared" si="82"/>
        <v>0.69721767594108019</v>
      </c>
      <c r="BK254" s="50">
        <f t="shared" si="82"/>
        <v>0</v>
      </c>
      <c r="BL254" s="50">
        <f t="shared" si="82"/>
        <v>0.23064516129032259</v>
      </c>
      <c r="BM254" s="50">
        <f t="shared" si="82"/>
        <v>0.26027397260273971</v>
      </c>
      <c r="BN254" s="50">
        <f t="shared" si="82"/>
        <v>0.25833333333333336</v>
      </c>
      <c r="BO254" s="50">
        <f t="shared" si="82"/>
        <v>0.46409807355516636</v>
      </c>
      <c r="BP254" s="50">
        <f t="shared" ref="BP254:BX254" si="83">BP246/BP250</f>
        <v>0.404228855721393</v>
      </c>
      <c r="BQ254" s="50">
        <f t="shared" si="83"/>
        <v>0.10725806451612904</v>
      </c>
      <c r="BR254" s="50">
        <f t="shared" si="83"/>
        <v>0.38071693448702099</v>
      </c>
      <c r="BS254" s="50">
        <f t="shared" si="83"/>
        <v>0.28451492537313433</v>
      </c>
      <c r="BT254" s="50">
        <f t="shared" si="83"/>
        <v>0.58666666666666667</v>
      </c>
      <c r="BU254" s="50">
        <f t="shared" si="83"/>
        <v>0.38636363636363635</v>
      </c>
      <c r="BV254" s="50">
        <f t="shared" si="83"/>
        <v>0.56287425149700598</v>
      </c>
      <c r="BW254" s="50">
        <f t="shared" si="83"/>
        <v>0.24922118380062305</v>
      </c>
      <c r="BX254" s="50">
        <f t="shared" si="83"/>
        <v>0.39731827805222303</v>
      </c>
      <c r="BY254" s="50"/>
      <c r="BZ254" s="50"/>
      <c r="CA254" s="50"/>
      <c r="CB254" s="50"/>
      <c r="CC254" s="50"/>
      <c r="CD254" s="50"/>
      <c r="CE254" s="50"/>
      <c r="CF254" s="50"/>
      <c r="CG254" s="50"/>
      <c r="CH254" s="50"/>
      <c r="CI254" s="50"/>
      <c r="CJ254" s="50"/>
      <c r="CK254" s="50"/>
      <c r="CL254" s="50"/>
      <c r="CM254" s="50"/>
      <c r="CN254" s="50"/>
      <c r="CO254" s="50"/>
      <c r="CP254" s="50"/>
      <c r="CQ254" s="50"/>
      <c r="CR254" s="50"/>
      <c r="CS254" s="50"/>
      <c r="CT254" s="50"/>
      <c r="CU254" s="50"/>
      <c r="CV254" s="50"/>
      <c r="CW254" s="50"/>
      <c r="CX254" s="50"/>
      <c r="CY254" s="50"/>
      <c r="CZ254" s="50"/>
      <c r="DA254" s="50"/>
      <c r="DB254" s="50"/>
      <c r="DC254" s="50"/>
      <c r="DD254" s="50"/>
      <c r="DE254" s="50"/>
      <c r="DF254" s="50"/>
      <c r="DG254" s="50"/>
      <c r="DH254" s="50"/>
      <c r="DI254" s="50"/>
      <c r="DJ254" s="50"/>
      <c r="DK254" s="50"/>
      <c r="DL254" s="50"/>
      <c r="DM254" s="50"/>
      <c r="DN254" s="50"/>
      <c r="DO254" s="50"/>
      <c r="DP254" s="50"/>
      <c r="DQ254" s="50"/>
      <c r="DR254" s="50"/>
      <c r="DS254" s="50"/>
      <c r="DT254" s="50"/>
      <c r="DU254" s="50"/>
      <c r="DV254" s="50"/>
      <c r="DW254" s="50"/>
      <c r="DX254" s="50"/>
      <c r="DY254" s="50"/>
      <c r="DZ254" s="50"/>
      <c r="EA254" s="50"/>
      <c r="EB254" s="50"/>
      <c r="EC254" s="50"/>
      <c r="ED254" s="50"/>
      <c r="EE254" s="50"/>
      <c r="EF254" s="50"/>
      <c r="EG254" s="50"/>
      <c r="EH254" s="50"/>
      <c r="EI254" s="50"/>
      <c r="EJ254" s="50"/>
      <c r="EK254" s="50"/>
      <c r="EL254" s="50"/>
      <c r="EM254" s="50"/>
      <c r="EN254" s="50"/>
      <c r="EO254" s="50"/>
      <c r="EP254" s="50"/>
      <c r="EQ254" s="50"/>
      <c r="ER254" s="50"/>
      <c r="ES254" s="50"/>
      <c r="ET254" s="50"/>
      <c r="EU254" s="50"/>
      <c r="EV254" s="50"/>
      <c r="EW254" s="50"/>
      <c r="EX254" s="50"/>
      <c r="EY254" s="50"/>
      <c r="EZ254" s="50"/>
      <c r="FA254" s="50"/>
      <c r="FB254" s="50"/>
      <c r="FC254" s="50"/>
      <c r="FD254" s="50"/>
      <c r="FE254" s="50"/>
      <c r="FF254" s="50"/>
      <c r="FG254" s="50"/>
      <c r="FH254" s="50"/>
      <c r="FI254" s="50"/>
      <c r="FJ254" s="50"/>
      <c r="FK254" s="50"/>
      <c r="FL254" s="50"/>
      <c r="FM254" s="50"/>
      <c r="FN254" s="50"/>
      <c r="FO254" s="50"/>
      <c r="FP254" s="50"/>
      <c r="FQ254" s="50"/>
      <c r="FR254" s="50"/>
      <c r="FS254" s="50"/>
      <c r="FT254" s="50"/>
      <c r="FU254" s="50"/>
      <c r="FV254" s="50"/>
      <c r="FW254" s="50"/>
      <c r="FX254" s="50"/>
      <c r="FY254" s="50"/>
      <c r="FZ254" s="50"/>
      <c r="GA254" s="50"/>
      <c r="GB254" s="50"/>
      <c r="GC254" s="50"/>
      <c r="GD254" s="50"/>
      <c r="GE254" s="50"/>
      <c r="GF254" s="50"/>
      <c r="GG254" s="50"/>
      <c r="GH254" s="50"/>
      <c r="GI254" s="50"/>
      <c r="GJ254" s="50"/>
      <c r="GK254" s="50"/>
      <c r="GL254" s="50"/>
      <c r="GM254" s="50"/>
      <c r="GN254" s="50"/>
      <c r="GO254" s="50"/>
      <c r="GP254" s="50"/>
      <c r="GQ254" s="50"/>
      <c r="GR254" s="50"/>
      <c r="GS254" s="50"/>
      <c r="GT254" s="50"/>
      <c r="GU254" s="50"/>
      <c r="GV254" s="50"/>
      <c r="GW254" s="50"/>
      <c r="GX254" s="50"/>
      <c r="GY254" s="50"/>
      <c r="GZ254" s="50"/>
      <c r="HA254" s="50"/>
      <c r="HB254" s="50"/>
      <c r="HC254" s="50"/>
      <c r="HD254" s="50"/>
      <c r="HE254" s="50"/>
      <c r="HF254" s="50"/>
      <c r="HG254" s="50"/>
      <c r="HH254" s="50"/>
      <c r="HI254" s="50"/>
      <c r="HJ254" s="50"/>
      <c r="HK254" s="50"/>
      <c r="HL254" s="50"/>
      <c r="HM254" s="50"/>
      <c r="HN254" s="50"/>
      <c r="HO254" s="50"/>
      <c r="HP254" s="50"/>
      <c r="HQ254" s="50"/>
      <c r="HR254" s="50"/>
      <c r="HS254" s="50"/>
      <c r="HT254" s="50"/>
      <c r="HU254" s="50"/>
      <c r="HV254" s="50"/>
      <c r="HW254" s="50"/>
      <c r="HX254" s="50"/>
      <c r="HY254" s="50"/>
      <c r="HZ254" s="50"/>
      <c r="IA254" s="50"/>
      <c r="IB254" s="50"/>
      <c r="IC254" s="50"/>
      <c r="ID254" s="50"/>
      <c r="IE254" s="50"/>
      <c r="IF254" s="50"/>
      <c r="IG254" s="50"/>
      <c r="IH254" s="50"/>
      <c r="II254" s="50"/>
      <c r="IJ254" s="50"/>
      <c r="IK254" s="50"/>
      <c r="IL254" s="50"/>
      <c r="IM254" s="50"/>
      <c r="IN254" s="50"/>
      <c r="IO254" s="50"/>
      <c r="IP254" s="50"/>
      <c r="IQ254" s="50"/>
      <c r="IR254" s="50"/>
      <c r="IS254" s="50"/>
      <c r="IT254" s="50"/>
      <c r="IU254" s="50"/>
      <c r="IV254" s="50"/>
      <c r="IW254" s="50"/>
      <c r="IX254" s="50"/>
      <c r="IY254" s="50"/>
      <c r="IZ254" s="50"/>
      <c r="JA254" s="50"/>
      <c r="JB254" s="50"/>
      <c r="JC254" s="50"/>
      <c r="JD254" s="50"/>
      <c r="JE254" s="50"/>
      <c r="JF254" s="50"/>
      <c r="JG254" s="50"/>
      <c r="JH254" s="50"/>
      <c r="JI254" s="50"/>
      <c r="JJ254" s="50"/>
      <c r="JK254" s="50"/>
      <c r="JL254" s="50"/>
      <c r="JM254" s="50"/>
      <c r="JN254" s="50"/>
      <c r="JO254" s="50"/>
      <c r="JP254" s="50"/>
      <c r="JQ254" s="50"/>
      <c r="JR254" s="50"/>
      <c r="JS254" s="50"/>
      <c r="JT254" s="50"/>
      <c r="JU254" s="50"/>
      <c r="JV254" s="50"/>
      <c r="JW254" s="50"/>
      <c r="JX254" s="50"/>
      <c r="JY254" s="50"/>
      <c r="JZ254" s="50"/>
      <c r="KA254" s="50"/>
      <c r="KB254" s="50"/>
      <c r="KC254" s="50"/>
      <c r="KD254" s="50"/>
      <c r="KE254" s="50"/>
      <c r="KF254" s="50"/>
      <c r="KG254" s="50"/>
      <c r="KH254" s="50"/>
      <c r="KI254" s="50"/>
      <c r="KJ254" s="50"/>
      <c r="KK254" s="50"/>
      <c r="KL254" s="50"/>
      <c r="KM254" s="50"/>
      <c r="KN254" s="50"/>
      <c r="KO254" s="50"/>
      <c r="KP254" s="50"/>
      <c r="KQ254" s="50"/>
      <c r="KR254" s="50"/>
      <c r="KS254" s="50"/>
    </row>
    <row r="255" spans="1:305" x14ac:dyDescent="0.3">
      <c r="A255" t="s">
        <v>210</v>
      </c>
      <c r="B255" s="54"/>
      <c r="C255" s="50">
        <f>C247/C250</f>
        <v>0.55038103302286201</v>
      </c>
      <c r="D255" s="50">
        <f t="shared" ref="D255:BO255" si="84">D247/D250</f>
        <v>0.14776632302405496</v>
      </c>
      <c r="E255" s="50">
        <f t="shared" si="84"/>
        <v>0.28406779661016951</v>
      </c>
      <c r="F255" s="50">
        <f t="shared" si="84"/>
        <v>0.22022838499184341</v>
      </c>
      <c r="G255" s="50">
        <f t="shared" si="84"/>
        <v>0.48522402287893229</v>
      </c>
      <c r="H255" s="50">
        <f t="shared" si="84"/>
        <v>0.45454545454545453</v>
      </c>
      <c r="I255" s="50">
        <f t="shared" si="84"/>
        <v>0.35263157894736841</v>
      </c>
      <c r="J255" s="50">
        <f t="shared" si="84"/>
        <v>0.57042253521126762</v>
      </c>
      <c r="K255" s="50">
        <f t="shared" si="84"/>
        <v>0.57483731019522777</v>
      </c>
      <c r="L255" s="50">
        <f t="shared" si="84"/>
        <v>0.1847626058152374</v>
      </c>
      <c r="M255" s="50">
        <f t="shared" si="84"/>
        <v>0.21634615384615383</v>
      </c>
      <c r="N255" s="50">
        <f t="shared" si="84"/>
        <v>0.28066528066528068</v>
      </c>
      <c r="O255" s="50">
        <f t="shared" si="84"/>
        <v>0.347913862718708</v>
      </c>
      <c r="P255" s="50">
        <f t="shared" si="84"/>
        <v>0.33333333333333331</v>
      </c>
      <c r="Q255" s="50">
        <f t="shared" si="84"/>
        <v>0.50411184210526316</v>
      </c>
      <c r="R255" s="50">
        <f t="shared" si="84"/>
        <v>0.43778280542986425</v>
      </c>
      <c r="S255" s="50">
        <f t="shared" si="84"/>
        <v>0.44594594594594594</v>
      </c>
      <c r="T255" s="50">
        <f t="shared" si="84"/>
        <v>0.5610438024231128</v>
      </c>
      <c r="U255" s="50">
        <f t="shared" si="84"/>
        <v>0.42728184553660981</v>
      </c>
      <c r="V255" s="50">
        <f t="shared" si="84"/>
        <v>0.671264367816092</v>
      </c>
      <c r="W255" s="50">
        <f t="shared" si="84"/>
        <v>0.51733193277310918</v>
      </c>
      <c r="X255" s="50">
        <f t="shared" si="84"/>
        <v>0.46153846153846162</v>
      </c>
      <c r="Y255" s="50">
        <f t="shared" si="84"/>
        <v>0.34265734265734266</v>
      </c>
      <c r="Z255" s="50">
        <f t="shared" si="84"/>
        <v>0.57593856655290099</v>
      </c>
      <c r="AA255" s="50">
        <f t="shared" si="84"/>
        <v>0.20682523267838676</v>
      </c>
      <c r="AB255" s="50">
        <f t="shared" si="84"/>
        <v>0.23286713286713284</v>
      </c>
      <c r="AC255" s="50">
        <f t="shared" si="84"/>
        <v>0.52027027027027029</v>
      </c>
      <c r="AD255" s="50">
        <f t="shared" si="84"/>
        <v>0.46575342465753422</v>
      </c>
      <c r="AE255" s="50">
        <f t="shared" si="84"/>
        <v>0.40705128205128205</v>
      </c>
      <c r="AF255" s="50">
        <f t="shared" si="84"/>
        <v>0.73708381171067749</v>
      </c>
      <c r="AG255" s="50">
        <f t="shared" si="84"/>
        <v>0.35905511811023622</v>
      </c>
      <c r="AH255" s="50">
        <f t="shared" si="84"/>
        <v>0.40096038415366148</v>
      </c>
      <c r="AI255" s="50">
        <f t="shared" si="84"/>
        <v>0.38903743315508027</v>
      </c>
      <c r="AJ255" s="50">
        <f t="shared" si="84"/>
        <v>0.18313069908814592</v>
      </c>
      <c r="AK255" s="50">
        <f t="shared" si="84"/>
        <v>0.5317769130998703</v>
      </c>
      <c r="AL255" s="50">
        <f t="shared" si="84"/>
        <v>0.57171717171717173</v>
      </c>
      <c r="AM255" s="50">
        <f t="shared" si="84"/>
        <v>0.64845814977973559</v>
      </c>
      <c r="AN255" s="50">
        <f t="shared" si="84"/>
        <v>0.41082164328657317</v>
      </c>
      <c r="AO255" s="50">
        <f t="shared" si="84"/>
        <v>0.34111675126903557</v>
      </c>
      <c r="AP255" s="50">
        <f t="shared" si="84"/>
        <v>0.54999999999999993</v>
      </c>
      <c r="AQ255" s="50">
        <f t="shared" si="84"/>
        <v>0.39445628997867804</v>
      </c>
      <c r="AR255" s="50">
        <f t="shared" si="84"/>
        <v>0.5167682926829269</v>
      </c>
      <c r="AS255" s="50">
        <f t="shared" si="84"/>
        <v>0.32773109243697474</v>
      </c>
      <c r="AT255" s="50">
        <f t="shared" si="84"/>
        <v>0.50201612903225801</v>
      </c>
      <c r="AU255" s="50">
        <f t="shared" si="84"/>
        <v>0.43902439024390244</v>
      </c>
      <c r="AV255" s="50">
        <f t="shared" si="84"/>
        <v>0.44012944983818769</v>
      </c>
      <c r="AW255" s="50">
        <f t="shared" si="84"/>
        <v>0.35714285714285715</v>
      </c>
      <c r="AX255" s="50">
        <f t="shared" si="84"/>
        <v>0.36908690869086902</v>
      </c>
      <c r="AY255" s="50">
        <f t="shared" si="84"/>
        <v>0.43829113924050628</v>
      </c>
      <c r="AZ255" s="50">
        <f t="shared" si="84"/>
        <v>0.18529587567244471</v>
      </c>
      <c r="BA255" s="50">
        <f t="shared" si="84"/>
        <v>0.57619047619047614</v>
      </c>
      <c r="BB255" s="50">
        <f t="shared" si="84"/>
        <v>0.33422103861517982</v>
      </c>
      <c r="BC255" s="50">
        <f t="shared" si="84"/>
        <v>0.32495164410058025</v>
      </c>
      <c r="BD255" s="50">
        <f t="shared" si="84"/>
        <v>0.24568393094289509</v>
      </c>
      <c r="BE255" s="50">
        <f t="shared" si="84"/>
        <v>0.396484375</v>
      </c>
      <c r="BF255" s="50">
        <f t="shared" si="84"/>
        <v>0.35770925110132162</v>
      </c>
      <c r="BG255" s="50">
        <f t="shared" si="84"/>
        <v>0.61363636363636365</v>
      </c>
      <c r="BH255" s="50">
        <f t="shared" si="84"/>
        <v>0.33353329334133175</v>
      </c>
      <c r="BI255" s="50">
        <f t="shared" si="84"/>
        <v>0.63893129770992374</v>
      </c>
      <c r="BJ255" s="50">
        <f t="shared" si="84"/>
        <v>0.30278232405891981</v>
      </c>
      <c r="BK255" s="50">
        <f t="shared" si="84"/>
        <v>0.63579136690647486</v>
      </c>
      <c r="BL255" s="50">
        <f t="shared" si="84"/>
        <v>0.59838709677419355</v>
      </c>
      <c r="BM255" s="50">
        <f t="shared" si="84"/>
        <v>0.53846153846153844</v>
      </c>
      <c r="BN255" s="50">
        <f t="shared" si="84"/>
        <v>0.56666666666666665</v>
      </c>
      <c r="BO255" s="50">
        <f t="shared" si="84"/>
        <v>0.45709281961471104</v>
      </c>
      <c r="BP255" s="50">
        <f t="shared" ref="BP255:BX255" si="85">BP247/BP250</f>
        <v>0.56840796019900497</v>
      </c>
      <c r="BQ255" s="50">
        <f t="shared" si="85"/>
        <v>0.77580645161290329</v>
      </c>
      <c r="BR255" s="50">
        <f t="shared" si="85"/>
        <v>0.61928306551297896</v>
      </c>
      <c r="BS255" s="50">
        <f t="shared" si="85"/>
        <v>0.4962686567164179</v>
      </c>
      <c r="BT255" s="50">
        <f t="shared" si="85"/>
        <v>0.41333333333333333</v>
      </c>
      <c r="BU255" s="50">
        <f t="shared" si="85"/>
        <v>0.61363636363636365</v>
      </c>
      <c r="BV255" s="50">
        <f t="shared" si="85"/>
        <v>0.43862275449101801</v>
      </c>
      <c r="BW255" s="50">
        <f t="shared" si="85"/>
        <v>0.5846313603322949</v>
      </c>
      <c r="BX255" s="50">
        <f t="shared" si="85"/>
        <v>0.48341566690190546</v>
      </c>
      <c r="BY255" s="50"/>
      <c r="BZ255" s="50"/>
      <c r="CA255" s="50"/>
      <c r="CB255" s="50"/>
      <c r="CC255" s="50"/>
      <c r="CD255" s="50"/>
      <c r="CE255" s="50"/>
      <c r="CF255" s="50"/>
      <c r="CG255" s="50"/>
      <c r="CH255" s="50"/>
      <c r="CI255" s="50"/>
      <c r="CJ255" s="50"/>
      <c r="CK255" s="50"/>
      <c r="CL255" s="50"/>
      <c r="CM255" s="50"/>
      <c r="CN255" s="50"/>
      <c r="CO255" s="50"/>
      <c r="CP255" s="50"/>
      <c r="CQ255" s="50"/>
      <c r="CR255" s="50"/>
      <c r="CS255" s="50"/>
      <c r="CT255" s="50"/>
      <c r="CU255" s="50"/>
      <c r="CV255" s="50"/>
      <c r="CW255" s="50"/>
      <c r="CX255" s="50"/>
      <c r="CY255" s="50"/>
      <c r="CZ255" s="50"/>
      <c r="DA255" s="50"/>
      <c r="DB255" s="50"/>
      <c r="DC255" s="50"/>
      <c r="DD255" s="50"/>
      <c r="DE255" s="50"/>
      <c r="DF255" s="50"/>
      <c r="DG255" s="50"/>
      <c r="DH255" s="50"/>
      <c r="DI255" s="50"/>
      <c r="DJ255" s="50"/>
      <c r="DK255" s="50"/>
      <c r="DL255" s="50"/>
      <c r="DM255" s="50"/>
      <c r="DN255" s="50"/>
      <c r="DO255" s="50"/>
      <c r="DP255" s="50"/>
      <c r="DQ255" s="50"/>
      <c r="DR255" s="50"/>
      <c r="DS255" s="50"/>
      <c r="DT255" s="50"/>
      <c r="DU255" s="50"/>
      <c r="DV255" s="50"/>
      <c r="DW255" s="50"/>
      <c r="DX255" s="50"/>
      <c r="DY255" s="50"/>
      <c r="DZ255" s="50"/>
      <c r="EA255" s="50"/>
      <c r="EB255" s="50"/>
      <c r="EC255" s="50"/>
      <c r="ED255" s="50"/>
      <c r="EE255" s="50"/>
      <c r="EF255" s="50"/>
      <c r="EG255" s="50"/>
      <c r="EH255" s="50"/>
      <c r="EI255" s="50"/>
      <c r="EJ255" s="50"/>
      <c r="EK255" s="50"/>
      <c r="EL255" s="50"/>
      <c r="EM255" s="50"/>
      <c r="EN255" s="50"/>
      <c r="EO255" s="50"/>
      <c r="EP255" s="50"/>
      <c r="EQ255" s="50"/>
      <c r="ER255" s="50"/>
      <c r="ES255" s="50"/>
      <c r="ET255" s="50"/>
      <c r="EU255" s="50"/>
      <c r="EV255" s="50"/>
      <c r="EW255" s="50"/>
      <c r="EX255" s="50"/>
      <c r="EY255" s="50"/>
      <c r="EZ255" s="50"/>
      <c r="FA255" s="50"/>
      <c r="FB255" s="50"/>
      <c r="FC255" s="50"/>
      <c r="FD255" s="50"/>
      <c r="FE255" s="50"/>
      <c r="FF255" s="50"/>
      <c r="FG255" s="50"/>
      <c r="FH255" s="50"/>
      <c r="FI255" s="50"/>
      <c r="FJ255" s="50"/>
      <c r="FK255" s="50"/>
      <c r="FL255" s="50"/>
      <c r="FM255" s="50"/>
      <c r="FN255" s="50"/>
      <c r="FO255" s="50"/>
      <c r="FP255" s="50"/>
      <c r="FQ255" s="50"/>
      <c r="FR255" s="50"/>
      <c r="FS255" s="50"/>
      <c r="FT255" s="50"/>
      <c r="FU255" s="50"/>
      <c r="FV255" s="50"/>
      <c r="FW255" s="50"/>
      <c r="FX255" s="50"/>
      <c r="FY255" s="50"/>
      <c r="FZ255" s="50"/>
      <c r="GA255" s="50"/>
      <c r="GB255" s="50"/>
      <c r="GC255" s="50"/>
      <c r="GD255" s="50"/>
      <c r="GE255" s="50"/>
      <c r="GF255" s="50"/>
      <c r="GG255" s="50"/>
      <c r="GH255" s="50"/>
      <c r="GI255" s="50"/>
      <c r="GJ255" s="50"/>
      <c r="GK255" s="50"/>
      <c r="GL255" s="50"/>
      <c r="GM255" s="50"/>
      <c r="GN255" s="50"/>
      <c r="GO255" s="50"/>
      <c r="GP255" s="50"/>
      <c r="GQ255" s="50"/>
      <c r="GR255" s="50"/>
      <c r="GS255" s="50"/>
      <c r="GT255" s="50"/>
      <c r="GU255" s="50"/>
      <c r="GV255" s="50"/>
      <c r="GW255" s="50"/>
      <c r="GX255" s="50"/>
      <c r="GY255" s="50"/>
      <c r="GZ255" s="50"/>
      <c r="HA255" s="50"/>
      <c r="HB255" s="50"/>
      <c r="HC255" s="50"/>
      <c r="HD255" s="50"/>
      <c r="HE255" s="50"/>
      <c r="HF255" s="50"/>
      <c r="HG255" s="50"/>
      <c r="HH255" s="50"/>
      <c r="HI255" s="50"/>
      <c r="HJ255" s="50"/>
      <c r="HK255" s="50"/>
      <c r="HL255" s="50"/>
      <c r="HM255" s="50"/>
      <c r="HN255" s="50"/>
      <c r="HO255" s="50"/>
      <c r="HP255" s="50"/>
      <c r="HQ255" s="50"/>
      <c r="HR255" s="50"/>
      <c r="HS255" s="50"/>
      <c r="HT255" s="50"/>
      <c r="HU255" s="50"/>
      <c r="HV255" s="50"/>
      <c r="HW255" s="50"/>
      <c r="HX255" s="50"/>
      <c r="HY255" s="50"/>
      <c r="HZ255" s="50"/>
      <c r="IA255" s="50"/>
      <c r="IB255" s="50"/>
      <c r="IC255" s="50"/>
      <c r="ID255" s="50"/>
      <c r="IE255" s="50"/>
      <c r="IF255" s="50"/>
      <c r="IG255" s="50"/>
      <c r="IH255" s="50"/>
      <c r="II255" s="50"/>
      <c r="IJ255" s="50"/>
      <c r="IK255" s="50"/>
      <c r="IL255" s="50"/>
      <c r="IM255" s="50"/>
      <c r="IN255" s="50"/>
      <c r="IO255" s="50"/>
      <c r="IP255" s="50"/>
      <c r="IQ255" s="50"/>
      <c r="IR255" s="50"/>
      <c r="IS255" s="50"/>
      <c r="IT255" s="50"/>
      <c r="IU255" s="50"/>
      <c r="IV255" s="50"/>
      <c r="IW255" s="50"/>
      <c r="IX255" s="50"/>
      <c r="IY255" s="50"/>
      <c r="IZ255" s="50"/>
      <c r="JA255" s="50"/>
      <c r="JB255" s="50"/>
      <c r="JC255" s="50"/>
      <c r="JD255" s="50"/>
      <c r="JE255" s="50"/>
      <c r="JF255" s="50"/>
      <c r="JG255" s="50"/>
      <c r="JH255" s="50"/>
      <c r="JI255" s="50"/>
      <c r="JJ255" s="50"/>
      <c r="JK255" s="50"/>
      <c r="JL255" s="50"/>
      <c r="JM255" s="50"/>
      <c r="JN255" s="50"/>
      <c r="JO255" s="50"/>
      <c r="JP255" s="50"/>
      <c r="JQ255" s="50"/>
      <c r="JR255" s="50"/>
      <c r="JS255" s="50"/>
      <c r="JT255" s="50"/>
      <c r="JU255" s="50"/>
      <c r="JV255" s="50"/>
      <c r="JW255" s="50"/>
      <c r="JX255" s="50"/>
      <c r="JY255" s="50"/>
      <c r="JZ255" s="50"/>
      <c r="KA255" s="50"/>
      <c r="KB255" s="50"/>
      <c r="KC255" s="50"/>
      <c r="KD255" s="50"/>
      <c r="KE255" s="50"/>
      <c r="KF255" s="50"/>
      <c r="KG255" s="50"/>
      <c r="KH255" s="50"/>
      <c r="KI255" s="50"/>
      <c r="KJ255" s="50"/>
      <c r="KK255" s="50"/>
      <c r="KL255" s="50"/>
      <c r="KM255" s="50"/>
      <c r="KN255" s="50"/>
      <c r="KO255" s="50"/>
      <c r="KP255" s="50"/>
      <c r="KQ255" s="50"/>
      <c r="KR255" s="50"/>
      <c r="KS255" s="50"/>
    </row>
    <row r="256" spans="1:305" ht="15" x14ac:dyDescent="0.25">
      <c r="A256" t="s">
        <v>211</v>
      </c>
      <c r="B256" s="54"/>
      <c r="C256" s="29">
        <f>CORREL(C252:BX252,C246:BX246)</f>
        <v>-9.3432333509545717E-2</v>
      </c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  <c r="AQ256" s="50"/>
      <c r="AR256" s="50"/>
      <c r="AS256" s="50"/>
      <c r="AT256" s="50"/>
      <c r="AU256" s="50"/>
      <c r="AV256" s="50"/>
      <c r="AW256" s="50"/>
      <c r="AX256" s="50"/>
      <c r="AY256" s="50"/>
      <c r="AZ256" s="50"/>
      <c r="BA256" s="50"/>
      <c r="BB256" s="50"/>
      <c r="BC256" s="50"/>
      <c r="BD256" s="50"/>
      <c r="BE256" s="50"/>
      <c r="BF256" s="50"/>
      <c r="BG256" s="50"/>
      <c r="BH256" s="50"/>
      <c r="BI256" s="50"/>
      <c r="BJ256" s="50"/>
      <c r="BK256" s="50"/>
      <c r="BL256" s="50"/>
      <c r="BM256" s="50"/>
      <c r="BN256" s="50"/>
      <c r="BO256" s="50"/>
      <c r="BP256" s="50"/>
      <c r="BQ256" s="50"/>
      <c r="BR256" s="50"/>
      <c r="BS256" s="50"/>
      <c r="BT256" s="50"/>
      <c r="BU256" s="50"/>
      <c r="BV256" s="50"/>
      <c r="BW256" s="50"/>
      <c r="BX256" s="50"/>
      <c r="BY256" s="50"/>
      <c r="BZ256" s="50"/>
      <c r="CA256" s="50"/>
      <c r="CB256" s="50"/>
      <c r="CC256" s="50"/>
      <c r="CD256" s="50"/>
      <c r="CE256" s="50"/>
      <c r="CF256" s="50"/>
      <c r="CG256" s="50"/>
      <c r="CH256" s="50"/>
      <c r="CI256" s="50"/>
      <c r="CJ256" s="50"/>
      <c r="CK256" s="50"/>
      <c r="CL256" s="50"/>
      <c r="CM256" s="50"/>
      <c r="CN256" s="50"/>
      <c r="CO256" s="50"/>
      <c r="CP256" s="50"/>
      <c r="CQ256" s="50"/>
      <c r="CR256" s="50"/>
      <c r="CS256" s="50"/>
      <c r="CT256" s="50"/>
      <c r="CU256" s="50"/>
      <c r="CV256" s="50"/>
      <c r="CW256" s="50"/>
      <c r="CX256" s="50"/>
      <c r="CY256" s="50"/>
      <c r="CZ256" s="50"/>
      <c r="DA256" s="50"/>
      <c r="DB256" s="50"/>
      <c r="DC256" s="50"/>
      <c r="DD256" s="50"/>
      <c r="DE256" s="50"/>
      <c r="DF256" s="50"/>
      <c r="DG256" s="50"/>
      <c r="DH256" s="50"/>
      <c r="DI256" s="50"/>
      <c r="DJ256" s="50"/>
      <c r="DK256" s="50"/>
      <c r="DL256" s="50"/>
      <c r="DM256" s="50"/>
      <c r="DN256" s="50"/>
      <c r="DO256" s="50"/>
      <c r="DP256" s="50"/>
      <c r="DQ256" s="50"/>
      <c r="DR256" s="50"/>
      <c r="DS256" s="50"/>
      <c r="DT256" s="50"/>
      <c r="DU256" s="50"/>
      <c r="DV256" s="50"/>
      <c r="DW256" s="50"/>
      <c r="DX256" s="50"/>
      <c r="DY256" s="50"/>
      <c r="DZ256" s="50"/>
      <c r="EA256" s="50"/>
      <c r="EB256" s="50"/>
      <c r="EC256" s="50"/>
      <c r="ED256" s="50"/>
      <c r="EE256" s="50"/>
      <c r="EF256" s="50"/>
      <c r="EG256" s="50"/>
      <c r="EH256" s="50"/>
      <c r="EI256" s="50"/>
      <c r="EJ256" s="50"/>
      <c r="EK256" s="50"/>
      <c r="EL256" s="50"/>
      <c r="EM256" s="50"/>
      <c r="EN256" s="50"/>
      <c r="EO256" s="50"/>
      <c r="EP256" s="50"/>
      <c r="EQ256" s="50"/>
      <c r="ER256" s="50"/>
      <c r="ES256" s="50"/>
      <c r="ET256" s="50"/>
      <c r="EU256" s="50"/>
      <c r="EV256" s="50"/>
      <c r="EW256" s="50"/>
      <c r="EX256" s="50"/>
      <c r="EY256" s="50"/>
      <c r="EZ256" s="50"/>
      <c r="FA256" s="50"/>
      <c r="FB256" s="50"/>
      <c r="FC256" s="50"/>
      <c r="FD256" s="50"/>
      <c r="FE256" s="50"/>
      <c r="FF256" s="50"/>
      <c r="FG256" s="50"/>
      <c r="FH256" s="50"/>
      <c r="FI256" s="50"/>
      <c r="FJ256" s="50"/>
      <c r="FK256" s="50"/>
      <c r="FL256" s="50"/>
      <c r="FM256" s="50"/>
      <c r="FN256" s="50"/>
      <c r="FO256" s="50"/>
      <c r="FP256" s="50"/>
      <c r="FQ256" s="50"/>
      <c r="FR256" s="50"/>
      <c r="FS256" s="50"/>
      <c r="FT256" s="50"/>
      <c r="FU256" s="50"/>
      <c r="FV256" s="50"/>
      <c r="FW256" s="50"/>
    </row>
    <row r="257" spans="1:305" x14ac:dyDescent="0.3">
      <c r="A257" t="s">
        <v>212</v>
      </c>
      <c r="B257" s="54"/>
      <c r="C257" s="29">
        <f>CORREL(C252:BX252,C247:BX247)</f>
        <v>7.1994824256494932E-3</v>
      </c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50"/>
      <c r="AR257" s="50"/>
      <c r="AS257" s="50"/>
      <c r="AT257" s="50"/>
      <c r="AU257" s="50"/>
      <c r="AV257" s="50"/>
      <c r="AW257" s="50"/>
      <c r="AX257" s="50"/>
      <c r="AY257" s="50"/>
      <c r="AZ257" s="50"/>
      <c r="BA257" s="50"/>
      <c r="BB257" s="50"/>
      <c r="BC257" s="50"/>
      <c r="BD257" s="50"/>
      <c r="BE257" s="50"/>
      <c r="BF257" s="50"/>
      <c r="BG257" s="50"/>
      <c r="BH257" s="50"/>
      <c r="BI257" s="50"/>
      <c r="BJ257" s="50"/>
      <c r="BK257" s="50"/>
      <c r="BL257" s="50"/>
      <c r="BM257" s="50"/>
      <c r="BN257" s="50"/>
      <c r="BO257" s="50"/>
      <c r="BP257" s="50"/>
      <c r="BQ257" s="50"/>
      <c r="BR257" s="50"/>
      <c r="BS257" s="50"/>
      <c r="BT257" s="50"/>
      <c r="BU257" s="50"/>
      <c r="BV257" s="50"/>
      <c r="BW257" s="50"/>
      <c r="BX257" s="50"/>
      <c r="BY257" s="50"/>
      <c r="BZ257" s="50"/>
      <c r="CA257" s="50"/>
      <c r="CB257" s="50"/>
      <c r="CC257" s="50"/>
      <c r="CD257" s="50"/>
      <c r="CE257" s="50"/>
      <c r="CF257" s="50"/>
      <c r="CG257" s="50"/>
      <c r="CH257" s="50"/>
      <c r="CI257" s="50"/>
      <c r="CJ257" s="50"/>
      <c r="CK257" s="50"/>
      <c r="CL257" s="50"/>
      <c r="CM257" s="50"/>
      <c r="CN257" s="50"/>
      <c r="CO257" s="50"/>
      <c r="CP257" s="50"/>
      <c r="CQ257" s="50"/>
      <c r="CR257" s="50"/>
      <c r="CS257" s="50"/>
      <c r="CT257" s="50"/>
      <c r="CU257" s="50"/>
      <c r="CV257" s="50"/>
      <c r="CW257" s="50"/>
      <c r="CX257" s="50"/>
      <c r="CY257" s="50"/>
      <c r="CZ257" s="50"/>
      <c r="DA257" s="50"/>
      <c r="DB257" s="50"/>
      <c r="DC257" s="50"/>
      <c r="DD257" s="50"/>
      <c r="DE257" s="50"/>
      <c r="DF257" s="50"/>
      <c r="DG257" s="50"/>
      <c r="DH257" s="50"/>
      <c r="DI257" s="50"/>
      <c r="DJ257" s="50"/>
      <c r="DK257" s="50"/>
      <c r="DL257" s="50"/>
      <c r="DM257" s="50"/>
      <c r="DN257" s="50"/>
      <c r="DO257" s="50"/>
      <c r="DP257" s="50"/>
      <c r="DQ257" s="50"/>
      <c r="DR257" s="50"/>
      <c r="DS257" s="50"/>
      <c r="DT257" s="50"/>
      <c r="DU257" s="50"/>
      <c r="DV257" s="50"/>
      <c r="DW257" s="50"/>
      <c r="DX257" s="50"/>
      <c r="DY257" s="50"/>
      <c r="DZ257" s="50"/>
      <c r="EA257" s="50"/>
      <c r="EB257" s="50"/>
      <c r="EC257" s="50"/>
      <c r="ED257" s="50"/>
      <c r="EE257" s="50"/>
      <c r="EF257" s="50"/>
      <c r="EG257" s="50"/>
      <c r="EH257" s="50"/>
      <c r="EI257" s="50"/>
      <c r="EJ257" s="50"/>
      <c r="EK257" s="50"/>
      <c r="EL257" s="50"/>
      <c r="EM257" s="50"/>
      <c r="EN257" s="50"/>
      <c r="EO257" s="50"/>
      <c r="EP257" s="50"/>
      <c r="EQ257" s="50"/>
      <c r="ER257" s="50"/>
      <c r="ES257" s="50"/>
      <c r="ET257" s="50"/>
      <c r="EU257" s="50"/>
      <c r="EV257" s="50"/>
      <c r="EW257" s="50"/>
      <c r="EX257" s="50"/>
      <c r="EY257" s="50"/>
      <c r="EZ257" s="50"/>
      <c r="FA257" s="50"/>
      <c r="FB257" s="50"/>
      <c r="FC257" s="50"/>
      <c r="FD257" s="50"/>
      <c r="FE257" s="50"/>
      <c r="FF257" s="50"/>
      <c r="FG257" s="50"/>
      <c r="FH257" s="50"/>
      <c r="FI257" s="50"/>
      <c r="FJ257" s="50"/>
      <c r="FK257" s="50"/>
      <c r="FL257" s="50"/>
      <c r="FM257" s="50"/>
      <c r="FN257" s="50"/>
      <c r="FO257" s="50"/>
      <c r="FP257" s="50"/>
      <c r="FQ257" s="50"/>
      <c r="FR257" s="50"/>
      <c r="FS257" s="50"/>
      <c r="FT257" s="50"/>
      <c r="FU257" s="50"/>
      <c r="FV257" s="50"/>
      <c r="FW257" s="50"/>
    </row>
    <row r="258" spans="1:305" ht="15" x14ac:dyDescent="0.25">
      <c r="A258" t="s">
        <v>213</v>
      </c>
      <c r="B258" s="54"/>
      <c r="C258" s="29">
        <f>CORREL(C252:BX252,C254:BX254)</f>
        <v>2.8234095533467882E-2</v>
      </c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50"/>
      <c r="AR258" s="50"/>
      <c r="AS258" s="50"/>
      <c r="AT258" s="50"/>
      <c r="AU258" s="50"/>
      <c r="AV258" s="50"/>
      <c r="AW258" s="50"/>
      <c r="AX258" s="50"/>
      <c r="AY258" s="50"/>
      <c r="AZ258" s="50"/>
      <c r="BA258" s="50"/>
      <c r="BB258" s="50"/>
      <c r="BC258" s="50"/>
      <c r="BD258" s="50"/>
      <c r="BE258" s="50"/>
      <c r="BF258" s="50"/>
      <c r="BG258" s="50"/>
      <c r="BH258" s="50"/>
      <c r="BI258" s="50"/>
      <c r="BJ258" s="50"/>
      <c r="BK258" s="50"/>
      <c r="BL258" s="50"/>
      <c r="BM258" s="50"/>
      <c r="BN258" s="50"/>
      <c r="BO258" s="50"/>
      <c r="BP258" s="50"/>
      <c r="BQ258" s="50"/>
      <c r="BR258" s="50"/>
      <c r="BS258" s="50"/>
      <c r="BT258" s="50"/>
      <c r="BU258" s="50"/>
      <c r="BV258" s="50"/>
      <c r="BW258" s="50"/>
      <c r="BX258" s="50"/>
      <c r="BY258" s="50"/>
      <c r="BZ258" s="50"/>
      <c r="CA258" s="50"/>
      <c r="CB258" s="50"/>
      <c r="CC258" s="50"/>
      <c r="CD258" s="50"/>
      <c r="CE258" s="50"/>
      <c r="CF258" s="50"/>
      <c r="CG258" s="50"/>
      <c r="CH258" s="50"/>
      <c r="CI258" s="50"/>
      <c r="CJ258" s="50"/>
      <c r="CK258" s="50"/>
      <c r="CL258" s="50"/>
      <c r="CM258" s="50"/>
      <c r="CN258" s="50"/>
      <c r="CO258" s="50"/>
      <c r="CP258" s="50"/>
      <c r="CQ258" s="50"/>
      <c r="CR258" s="50"/>
      <c r="CS258" s="50"/>
      <c r="CT258" s="50"/>
      <c r="CU258" s="50"/>
      <c r="CV258" s="50"/>
      <c r="CW258" s="50"/>
      <c r="CX258" s="50"/>
      <c r="CY258" s="50"/>
      <c r="CZ258" s="50"/>
      <c r="DA258" s="50"/>
      <c r="DB258" s="50"/>
      <c r="DC258" s="50"/>
      <c r="DD258" s="50"/>
      <c r="DE258" s="50"/>
      <c r="DF258" s="50"/>
      <c r="DG258" s="50"/>
      <c r="DH258" s="50"/>
      <c r="DI258" s="50"/>
      <c r="DJ258" s="50"/>
      <c r="DK258" s="50"/>
      <c r="DL258" s="50"/>
      <c r="DM258" s="50"/>
      <c r="DN258" s="50"/>
      <c r="DO258" s="50"/>
      <c r="DP258" s="50"/>
      <c r="DQ258" s="50"/>
      <c r="DR258" s="50"/>
      <c r="DS258" s="50"/>
      <c r="DT258" s="50"/>
      <c r="DU258" s="50"/>
      <c r="DV258" s="50"/>
      <c r="DW258" s="50"/>
      <c r="DX258" s="50"/>
      <c r="DY258" s="50"/>
      <c r="DZ258" s="50"/>
      <c r="EA258" s="50"/>
      <c r="EB258" s="50"/>
      <c r="EC258" s="50"/>
      <c r="ED258" s="50"/>
      <c r="EE258" s="50"/>
      <c r="EF258" s="50"/>
      <c r="EG258" s="50"/>
      <c r="EH258" s="50"/>
      <c r="EI258" s="50"/>
      <c r="EJ258" s="50"/>
      <c r="EK258" s="50"/>
      <c r="EL258" s="50"/>
      <c r="EM258" s="50"/>
      <c r="EN258" s="50"/>
      <c r="EO258" s="50"/>
      <c r="EP258" s="50"/>
      <c r="EQ258" s="50"/>
      <c r="ER258" s="50"/>
      <c r="ES258" s="50"/>
      <c r="ET258" s="50"/>
      <c r="EU258" s="50"/>
      <c r="EV258" s="50"/>
      <c r="EW258" s="50"/>
      <c r="EX258" s="50"/>
      <c r="EY258" s="50"/>
      <c r="EZ258" s="50"/>
      <c r="FA258" s="50"/>
      <c r="FB258" s="50"/>
      <c r="FC258" s="50"/>
      <c r="FD258" s="50"/>
      <c r="FE258" s="50"/>
      <c r="FF258" s="50"/>
      <c r="FG258" s="50"/>
      <c r="FH258" s="50"/>
      <c r="FI258" s="50"/>
      <c r="FJ258" s="50"/>
      <c r="FK258" s="50"/>
      <c r="FL258" s="50"/>
      <c r="FM258" s="50"/>
      <c r="FN258" s="50"/>
      <c r="FO258" s="50"/>
      <c r="FP258" s="50"/>
      <c r="FQ258" s="50"/>
      <c r="FR258" s="50"/>
      <c r="FS258" s="50"/>
      <c r="FT258" s="50"/>
      <c r="FU258" s="50"/>
      <c r="FV258" s="50"/>
      <c r="FW258" s="50"/>
    </row>
    <row r="259" spans="1:305" x14ac:dyDescent="0.3">
      <c r="A259" t="s">
        <v>214</v>
      </c>
      <c r="B259" s="54"/>
      <c r="C259" s="29">
        <f>CORREL(C252:BX252,C255:BX255)</f>
        <v>0.1417690473853577</v>
      </c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50"/>
      <c r="AR259" s="50"/>
      <c r="AS259" s="50"/>
      <c r="AT259" s="50"/>
      <c r="AU259" s="50"/>
      <c r="AV259" s="50"/>
      <c r="AW259" s="50"/>
      <c r="AX259" s="50"/>
      <c r="AY259" s="50"/>
      <c r="AZ259" s="50"/>
      <c r="BA259" s="50"/>
      <c r="BB259" s="50"/>
      <c r="BC259" s="50"/>
      <c r="BD259" s="50"/>
      <c r="BE259" s="50"/>
      <c r="BF259" s="50"/>
      <c r="BG259" s="50"/>
      <c r="BH259" s="50"/>
      <c r="BI259" s="50"/>
      <c r="BJ259" s="50"/>
      <c r="BK259" s="50"/>
      <c r="BL259" s="50"/>
      <c r="BM259" s="50"/>
      <c r="BN259" s="50"/>
      <c r="BO259" s="50"/>
      <c r="BP259" s="50"/>
      <c r="BQ259" s="50"/>
      <c r="BR259" s="50"/>
      <c r="BS259" s="50"/>
      <c r="BT259" s="50"/>
      <c r="BU259" s="50"/>
      <c r="BV259" s="50"/>
      <c r="BW259" s="50"/>
      <c r="BX259" s="50"/>
      <c r="BY259" s="50"/>
      <c r="BZ259" s="50"/>
      <c r="CA259" s="50"/>
      <c r="CB259" s="50"/>
      <c r="CC259" s="50"/>
      <c r="CD259" s="50"/>
      <c r="CE259" s="50"/>
      <c r="CF259" s="50"/>
      <c r="CG259" s="50"/>
      <c r="CH259" s="50"/>
      <c r="CI259" s="50"/>
      <c r="CJ259" s="50"/>
      <c r="CK259" s="50"/>
      <c r="CL259" s="50"/>
      <c r="CM259" s="50"/>
      <c r="CN259" s="50"/>
      <c r="CO259" s="50"/>
      <c r="CP259" s="50"/>
      <c r="CQ259" s="50"/>
      <c r="CR259" s="50"/>
      <c r="CS259" s="50"/>
      <c r="CT259" s="50"/>
      <c r="CU259" s="50"/>
      <c r="CV259" s="50"/>
      <c r="CW259" s="50"/>
      <c r="CX259" s="50"/>
      <c r="CY259" s="50"/>
      <c r="CZ259" s="50"/>
      <c r="DA259" s="50"/>
      <c r="DB259" s="50"/>
      <c r="DC259" s="50"/>
      <c r="DD259" s="50"/>
      <c r="DE259" s="50"/>
      <c r="DF259" s="50"/>
      <c r="DG259" s="50"/>
      <c r="DH259" s="50"/>
      <c r="DI259" s="50"/>
      <c r="DJ259" s="50"/>
      <c r="DK259" s="50"/>
      <c r="DL259" s="50"/>
      <c r="DM259" s="50"/>
      <c r="DN259" s="50"/>
      <c r="DO259" s="50"/>
      <c r="DP259" s="50"/>
      <c r="DQ259" s="50"/>
      <c r="DR259" s="50"/>
      <c r="DS259" s="50"/>
      <c r="DT259" s="50"/>
      <c r="DU259" s="50"/>
      <c r="DV259" s="50"/>
      <c r="DW259" s="50"/>
      <c r="DX259" s="50"/>
      <c r="DY259" s="50"/>
      <c r="DZ259" s="50"/>
      <c r="EA259" s="50"/>
      <c r="EB259" s="50"/>
      <c r="EC259" s="50"/>
      <c r="ED259" s="50"/>
      <c r="EE259" s="50"/>
      <c r="EF259" s="50"/>
      <c r="EG259" s="50"/>
      <c r="EH259" s="50"/>
      <c r="EI259" s="50"/>
      <c r="EJ259" s="50"/>
      <c r="EK259" s="50"/>
      <c r="EL259" s="50"/>
      <c r="EM259" s="50"/>
      <c r="EN259" s="50"/>
      <c r="EO259" s="50"/>
      <c r="EP259" s="50"/>
      <c r="EQ259" s="50"/>
      <c r="ER259" s="50"/>
      <c r="ES259" s="50"/>
      <c r="ET259" s="50"/>
      <c r="EU259" s="50"/>
      <c r="EV259" s="50"/>
      <c r="EW259" s="50"/>
      <c r="EX259" s="50"/>
      <c r="EY259" s="50"/>
      <c r="EZ259" s="50"/>
      <c r="FA259" s="50"/>
      <c r="FB259" s="50"/>
      <c r="FC259" s="50"/>
      <c r="FD259" s="50"/>
      <c r="FE259" s="50"/>
      <c r="FF259" s="50"/>
      <c r="FG259" s="50"/>
      <c r="FH259" s="50"/>
      <c r="FI259" s="50"/>
      <c r="FJ259" s="50"/>
      <c r="FK259" s="50"/>
      <c r="FL259" s="50"/>
      <c r="FM259" s="50"/>
      <c r="FN259" s="50"/>
      <c r="FO259" s="50"/>
      <c r="FP259" s="50"/>
      <c r="FQ259" s="50"/>
      <c r="FR259" s="50"/>
      <c r="FS259" s="50"/>
      <c r="FT259" s="50"/>
      <c r="FU259" s="50"/>
      <c r="FV259" s="50"/>
      <c r="FW259" s="50"/>
    </row>
    <row r="260" spans="1:305" ht="15" x14ac:dyDescent="0.25">
      <c r="B260" s="54"/>
    </row>
    <row r="261" spans="1:305" ht="15" x14ac:dyDescent="0.25">
      <c r="A261" s="8" t="s">
        <v>187</v>
      </c>
      <c r="B261" s="52"/>
    </row>
    <row r="262" spans="1:305" ht="15" x14ac:dyDescent="0.25">
      <c r="A262" t="s">
        <v>177</v>
      </c>
      <c r="B262" s="54"/>
      <c r="C262" s="7">
        <v>67.5</v>
      </c>
      <c r="D262" s="7">
        <v>54.3</v>
      </c>
      <c r="E262" s="7">
        <v>120</v>
      </c>
      <c r="F262" s="7">
        <v>135.4</v>
      </c>
      <c r="G262" s="7">
        <v>42</v>
      </c>
      <c r="H262" s="7">
        <v>31.1</v>
      </c>
      <c r="I262" s="7">
        <v>162</v>
      </c>
      <c r="J262" s="7">
        <v>79.5</v>
      </c>
      <c r="K262" s="7">
        <v>46.1</v>
      </c>
      <c r="L262" s="7">
        <v>25.6</v>
      </c>
      <c r="M262" s="7">
        <v>108</v>
      </c>
      <c r="N262" s="7">
        <v>65.7</v>
      </c>
      <c r="O262" s="7">
        <v>117.5</v>
      </c>
      <c r="P262" s="7">
        <v>107</v>
      </c>
      <c r="Q262" s="7">
        <v>106.9</v>
      </c>
      <c r="R262" s="7">
        <v>35.1</v>
      </c>
      <c r="S262" s="7">
        <v>144.30000000000001</v>
      </c>
      <c r="T262" s="7">
        <v>62.9</v>
      </c>
      <c r="U262" s="7">
        <v>138.80000000000001</v>
      </c>
      <c r="V262" s="7">
        <v>61.9</v>
      </c>
      <c r="W262" s="7">
        <v>173.5</v>
      </c>
      <c r="X262" s="7">
        <v>74</v>
      </c>
      <c r="Y262" s="7">
        <v>120.1</v>
      </c>
      <c r="Z262" s="7">
        <v>154.9</v>
      </c>
      <c r="AA262" s="7">
        <v>79.900000000000006</v>
      </c>
      <c r="AB262" s="7">
        <v>46.9</v>
      </c>
      <c r="AC262" s="7">
        <v>32</v>
      </c>
      <c r="AD262" s="7">
        <v>106</v>
      </c>
      <c r="AE262" s="7">
        <v>17</v>
      </c>
      <c r="AF262" s="7">
        <v>40.6</v>
      </c>
      <c r="AG262" s="7">
        <v>123.6</v>
      </c>
      <c r="AH262" s="7">
        <v>38</v>
      </c>
      <c r="AI262" s="7">
        <v>164.6</v>
      </c>
      <c r="AJ262" s="7">
        <v>98.9</v>
      </c>
      <c r="AK262" s="7">
        <v>76.5</v>
      </c>
      <c r="AL262" s="7">
        <v>71</v>
      </c>
      <c r="AM262" s="7">
        <v>95</v>
      </c>
      <c r="AN262" s="7">
        <v>68.2</v>
      </c>
      <c r="AO262" s="7">
        <v>59.1</v>
      </c>
      <c r="AP262" s="7">
        <v>94</v>
      </c>
      <c r="AQ262" s="7">
        <v>88.6</v>
      </c>
      <c r="AR262" s="7">
        <v>50.5</v>
      </c>
      <c r="AS262" s="7">
        <v>76.3</v>
      </c>
      <c r="AT262" s="7">
        <v>54</v>
      </c>
      <c r="AU262" s="7">
        <v>73.3</v>
      </c>
      <c r="AV262" s="7">
        <v>24.5</v>
      </c>
      <c r="AW262" s="7">
        <v>55</v>
      </c>
      <c r="AX262" s="7">
        <v>139</v>
      </c>
      <c r="AY262" s="7">
        <v>141</v>
      </c>
      <c r="AZ262" s="7">
        <v>127.9</v>
      </c>
      <c r="BA262" s="7">
        <v>27.9</v>
      </c>
      <c r="BB262" s="7">
        <v>47.9</v>
      </c>
      <c r="BC262" s="7">
        <v>39.299999999999997</v>
      </c>
      <c r="BD262" s="7">
        <v>38.6</v>
      </c>
      <c r="BE262" s="7">
        <v>42.8</v>
      </c>
      <c r="BF262" s="7">
        <v>42.7</v>
      </c>
      <c r="BG262" s="7">
        <v>57.6</v>
      </c>
      <c r="BH262" s="7">
        <v>113.7</v>
      </c>
      <c r="BI262" s="7">
        <v>64</v>
      </c>
      <c r="BJ262" s="7">
        <v>37.9</v>
      </c>
      <c r="BK262" s="7">
        <v>60.6</v>
      </c>
      <c r="BL262" s="7">
        <v>141.9</v>
      </c>
      <c r="BM262" s="7">
        <v>51.8</v>
      </c>
      <c r="BN262" s="7">
        <v>89</v>
      </c>
      <c r="BO262" s="7">
        <v>46.7</v>
      </c>
      <c r="BP262" s="7">
        <v>25.5</v>
      </c>
      <c r="BQ262" s="7">
        <v>72.099999999999994</v>
      </c>
      <c r="BR262" s="7">
        <v>81.5</v>
      </c>
      <c r="BS262" s="7">
        <v>25.8</v>
      </c>
      <c r="BT262" s="7">
        <v>68</v>
      </c>
      <c r="BU262" s="7">
        <v>21.7</v>
      </c>
      <c r="BV262" s="7">
        <v>37.6</v>
      </c>
      <c r="BW262" s="7">
        <v>84.4</v>
      </c>
      <c r="BX262" s="7">
        <v>40.200000000000003</v>
      </c>
      <c r="BY262" s="7">
        <v>73.2</v>
      </c>
      <c r="BZ262" s="7">
        <v>29.8</v>
      </c>
      <c r="CA262" s="7">
        <v>120.2</v>
      </c>
      <c r="CB262" s="7">
        <v>5.9</v>
      </c>
      <c r="CC262" s="7">
        <v>102</v>
      </c>
      <c r="CD262" s="7">
        <v>30.2</v>
      </c>
      <c r="CE262" s="7">
        <v>62.2</v>
      </c>
      <c r="CF262" s="7">
        <v>80.7</v>
      </c>
      <c r="CG262" s="7">
        <v>101</v>
      </c>
      <c r="CH262" s="7">
        <v>9.1</v>
      </c>
      <c r="CI262" s="7">
        <v>31</v>
      </c>
      <c r="CJ262">
        <v>41.8</v>
      </c>
      <c r="CK262">
        <v>42</v>
      </c>
      <c r="CL262">
        <v>40.299999999999997</v>
      </c>
      <c r="CM262">
        <v>38</v>
      </c>
      <c r="CN262">
        <v>30</v>
      </c>
      <c r="CO262">
        <v>28.8</v>
      </c>
      <c r="CP262">
        <v>14.2</v>
      </c>
      <c r="CQ262">
        <v>37.4</v>
      </c>
      <c r="CR262">
        <v>65</v>
      </c>
      <c r="CS262">
        <v>109.4</v>
      </c>
      <c r="CT262">
        <v>33</v>
      </c>
      <c r="CU262">
        <v>86.7</v>
      </c>
      <c r="CV262">
        <v>50.4</v>
      </c>
      <c r="CW262">
        <v>38.9</v>
      </c>
      <c r="CX262">
        <v>115.2</v>
      </c>
      <c r="CY262">
        <v>91.3</v>
      </c>
      <c r="CZ262">
        <v>69.400000000000006</v>
      </c>
      <c r="DA262">
        <v>111.3</v>
      </c>
      <c r="DB262">
        <v>212</v>
      </c>
      <c r="DC262">
        <v>33.299999999999997</v>
      </c>
      <c r="DD262">
        <v>24.1</v>
      </c>
      <c r="DE262">
        <v>49</v>
      </c>
      <c r="DF262">
        <v>16.7</v>
      </c>
      <c r="DG262">
        <v>55.6</v>
      </c>
      <c r="DH262">
        <v>37.200000000000003</v>
      </c>
      <c r="DI262">
        <v>26.6</v>
      </c>
      <c r="DJ262">
        <v>45.9</v>
      </c>
      <c r="DK262">
        <v>54.4</v>
      </c>
      <c r="DL262">
        <v>31</v>
      </c>
      <c r="DM262">
        <v>30</v>
      </c>
      <c r="DN262">
        <v>33</v>
      </c>
      <c r="DO262">
        <v>40</v>
      </c>
      <c r="DP262">
        <v>60.7</v>
      </c>
      <c r="DQ262">
        <v>31.3</v>
      </c>
      <c r="DR262">
        <v>37</v>
      </c>
      <c r="DS262">
        <v>29.8</v>
      </c>
      <c r="DT262">
        <v>55.2</v>
      </c>
      <c r="DU262">
        <v>60</v>
      </c>
      <c r="DV262">
        <v>25.5</v>
      </c>
      <c r="DW262">
        <v>34.4</v>
      </c>
      <c r="DX262">
        <v>46.3</v>
      </c>
      <c r="DY262">
        <v>65.3</v>
      </c>
      <c r="DZ262">
        <v>34</v>
      </c>
      <c r="EA262">
        <v>32.4</v>
      </c>
      <c r="EB262">
        <v>11.7</v>
      </c>
      <c r="EC262">
        <v>29.9</v>
      </c>
    </row>
    <row r="263" spans="1:305" x14ac:dyDescent="0.3">
      <c r="A263" t="s">
        <v>178</v>
      </c>
      <c r="B263" s="54"/>
      <c r="C263" s="7">
        <v>64.099999999999994</v>
      </c>
      <c r="D263" s="7">
        <v>47.2</v>
      </c>
      <c r="E263" s="7">
        <v>77.7</v>
      </c>
      <c r="F263" s="7">
        <v>112.6</v>
      </c>
      <c r="G263" s="7">
        <v>141</v>
      </c>
      <c r="H263" s="7">
        <v>39.4</v>
      </c>
      <c r="I263" s="7">
        <v>121</v>
      </c>
      <c r="J263" s="7">
        <v>57</v>
      </c>
      <c r="K263" s="7">
        <v>70.599999999999994</v>
      </c>
      <c r="L263" s="7">
        <v>46.5</v>
      </c>
      <c r="M263" s="7">
        <v>75</v>
      </c>
      <c r="N263" s="7">
        <v>59.7</v>
      </c>
      <c r="O263" s="7">
        <v>105.1</v>
      </c>
      <c r="P263" s="7">
        <v>86</v>
      </c>
      <c r="Q263" s="7">
        <v>70</v>
      </c>
      <c r="R263" s="7">
        <v>41.6</v>
      </c>
      <c r="S263" s="7">
        <v>74.5</v>
      </c>
      <c r="T263" s="7">
        <v>59.6</v>
      </c>
      <c r="U263" s="7">
        <v>120.3</v>
      </c>
      <c r="V263" s="7">
        <v>83.5</v>
      </c>
      <c r="W263" s="7">
        <v>95.5</v>
      </c>
      <c r="X263" s="7">
        <v>60</v>
      </c>
      <c r="Y263" s="7">
        <v>131.19999999999999</v>
      </c>
      <c r="Z263" s="7">
        <v>31.4</v>
      </c>
      <c r="AA263" s="7">
        <v>57.9</v>
      </c>
      <c r="AB263" s="7">
        <v>39.6</v>
      </c>
      <c r="AC263" s="7">
        <v>20</v>
      </c>
      <c r="AD263" s="7">
        <v>0</v>
      </c>
      <c r="AE263" s="7">
        <v>28</v>
      </c>
      <c r="AF263" s="7">
        <v>42.9</v>
      </c>
      <c r="AG263" s="7">
        <v>73</v>
      </c>
      <c r="AH263" s="7">
        <v>35.700000000000003</v>
      </c>
      <c r="AI263" s="7">
        <v>170.5</v>
      </c>
      <c r="AJ263" s="7">
        <v>112.9</v>
      </c>
      <c r="AK263" s="7">
        <v>74</v>
      </c>
      <c r="AL263" s="7">
        <v>50</v>
      </c>
      <c r="AM263" s="7">
        <v>120</v>
      </c>
      <c r="AN263" s="7">
        <v>68.3</v>
      </c>
      <c r="AO263" s="7">
        <v>73.599999999999994</v>
      </c>
      <c r="AP263" s="7">
        <v>75</v>
      </c>
      <c r="AQ263" s="7">
        <v>123.5</v>
      </c>
      <c r="AR263" s="7">
        <v>75.8</v>
      </c>
      <c r="AS263" s="7">
        <v>76.8</v>
      </c>
      <c r="AT263" s="7">
        <v>48</v>
      </c>
      <c r="AU263" s="7">
        <v>81.5</v>
      </c>
      <c r="AV263" s="7">
        <v>26</v>
      </c>
      <c r="AW263" s="7">
        <v>53.9</v>
      </c>
      <c r="AX263" s="7">
        <v>80</v>
      </c>
      <c r="AY263" s="7">
        <v>141</v>
      </c>
      <c r="AZ263" s="7">
        <v>109.6</v>
      </c>
      <c r="BA263" s="7">
        <v>59.4</v>
      </c>
      <c r="BB263" s="7">
        <v>35.9</v>
      </c>
      <c r="BC263" s="7">
        <v>59.2</v>
      </c>
      <c r="BD263" s="7">
        <v>49.6</v>
      </c>
      <c r="BE263" s="7">
        <v>40.799999999999997</v>
      </c>
      <c r="BF263" s="7">
        <v>53.4</v>
      </c>
      <c r="BG263" s="7">
        <v>53</v>
      </c>
      <c r="BH263" s="7">
        <v>40.9</v>
      </c>
      <c r="BI263" s="7">
        <v>20</v>
      </c>
      <c r="BJ263" s="7">
        <v>32.299999999999997</v>
      </c>
      <c r="BK263" s="7">
        <v>30.7</v>
      </c>
      <c r="BL263" s="7">
        <v>40.700000000000003</v>
      </c>
      <c r="BM263" s="7">
        <v>40.700000000000003</v>
      </c>
      <c r="BN263" s="7">
        <v>80</v>
      </c>
      <c r="BO263" s="7">
        <v>43.6</v>
      </c>
      <c r="BP263" s="7">
        <v>51.3</v>
      </c>
      <c r="BQ263" s="7">
        <v>36.299999999999997</v>
      </c>
      <c r="BR263" s="7">
        <v>65.8</v>
      </c>
      <c r="BS263" s="7">
        <v>33.700000000000003</v>
      </c>
      <c r="BT263" s="7">
        <v>36.299999999999997</v>
      </c>
      <c r="BU263" s="7">
        <v>29.7</v>
      </c>
      <c r="BV263" s="7">
        <v>63</v>
      </c>
      <c r="BW263" s="7">
        <v>82.4</v>
      </c>
      <c r="BX263" s="7">
        <v>35.299999999999997</v>
      </c>
      <c r="BY263" s="7">
        <v>73.400000000000006</v>
      </c>
      <c r="BZ263" s="7">
        <v>33.799999999999997</v>
      </c>
      <c r="CA263" s="7">
        <v>69.400000000000006</v>
      </c>
      <c r="CB263" s="7">
        <v>39.700000000000003</v>
      </c>
      <c r="CC263" s="7">
        <v>96.7</v>
      </c>
      <c r="CD263" s="7">
        <v>57</v>
      </c>
      <c r="CE263" s="7">
        <v>54.1</v>
      </c>
      <c r="CF263" s="7">
        <v>76.8</v>
      </c>
      <c r="CG263" s="7">
        <v>98</v>
      </c>
      <c r="CH263" s="7">
        <v>18.899999999999999</v>
      </c>
      <c r="CI263" s="7">
        <v>45.5</v>
      </c>
      <c r="CJ263">
        <v>45.4</v>
      </c>
      <c r="CK263">
        <v>49</v>
      </c>
      <c r="CL263">
        <v>33.5</v>
      </c>
      <c r="CM263">
        <v>36.4</v>
      </c>
      <c r="CN263">
        <v>50.2</v>
      </c>
      <c r="CO263">
        <v>18.600000000000001</v>
      </c>
      <c r="CP263">
        <v>32</v>
      </c>
      <c r="CQ263">
        <v>50.4</v>
      </c>
      <c r="CR263">
        <v>49.6</v>
      </c>
      <c r="CS263">
        <v>87.7</v>
      </c>
      <c r="CT263">
        <v>65.400000000000006</v>
      </c>
      <c r="CU263">
        <v>77.099999999999994</v>
      </c>
      <c r="CV263">
        <v>42.2</v>
      </c>
      <c r="CW263">
        <v>46.2</v>
      </c>
      <c r="CX263">
        <v>116</v>
      </c>
      <c r="CY263">
        <v>97.2</v>
      </c>
      <c r="CZ263">
        <v>101.7</v>
      </c>
      <c r="DA263">
        <v>74</v>
      </c>
      <c r="DB263">
        <v>75</v>
      </c>
      <c r="DC263">
        <v>36.6</v>
      </c>
      <c r="DD263">
        <v>37.700000000000003</v>
      </c>
      <c r="DE263">
        <v>48</v>
      </c>
      <c r="DF263">
        <v>35.5</v>
      </c>
      <c r="DG263">
        <v>54</v>
      </c>
      <c r="DH263">
        <v>45.3</v>
      </c>
      <c r="DI263">
        <v>46.8</v>
      </c>
      <c r="DJ263">
        <v>25.8</v>
      </c>
      <c r="DK263">
        <v>52.7</v>
      </c>
      <c r="DL263">
        <v>61.4</v>
      </c>
      <c r="DM263">
        <v>41.6</v>
      </c>
      <c r="DN263">
        <v>65</v>
      </c>
      <c r="DO263">
        <v>45.6</v>
      </c>
      <c r="DP263">
        <v>123.8</v>
      </c>
      <c r="DQ263">
        <v>45.8</v>
      </c>
      <c r="DR263">
        <v>78.2</v>
      </c>
      <c r="DS263">
        <v>25.7</v>
      </c>
      <c r="DT263">
        <v>37.299999999999997</v>
      </c>
      <c r="DU263">
        <v>67.099999999999994</v>
      </c>
      <c r="DV263">
        <v>32.5</v>
      </c>
      <c r="DW263">
        <v>42.6</v>
      </c>
      <c r="DX263">
        <v>43.5</v>
      </c>
      <c r="DY263">
        <v>61</v>
      </c>
      <c r="DZ263">
        <v>16.2</v>
      </c>
      <c r="EA263">
        <v>55.7</v>
      </c>
      <c r="EB263">
        <v>72.099999999999994</v>
      </c>
      <c r="EC263">
        <v>50.4</v>
      </c>
    </row>
    <row r="264" spans="1:305" ht="15" x14ac:dyDescent="0.25">
      <c r="B264" s="54"/>
      <c r="C264" s="7">
        <f>SUM(C262:C263)</f>
        <v>131.6</v>
      </c>
      <c r="D264" s="7">
        <f t="shared" ref="D264:BO264" si="86">SUM(D262:D263)</f>
        <v>101.5</v>
      </c>
      <c r="E264" s="7">
        <f t="shared" si="86"/>
        <v>197.7</v>
      </c>
      <c r="F264" s="7">
        <f t="shared" si="86"/>
        <v>248</v>
      </c>
      <c r="G264" s="7">
        <f t="shared" si="86"/>
        <v>183</v>
      </c>
      <c r="H264" s="7">
        <f t="shared" si="86"/>
        <v>70.5</v>
      </c>
      <c r="I264" s="7">
        <f t="shared" si="86"/>
        <v>283</v>
      </c>
      <c r="J264" s="7">
        <f t="shared" si="86"/>
        <v>136.5</v>
      </c>
      <c r="K264" s="7">
        <f t="shared" si="86"/>
        <v>116.69999999999999</v>
      </c>
      <c r="L264" s="7">
        <f t="shared" si="86"/>
        <v>72.099999999999994</v>
      </c>
      <c r="M264" s="7">
        <f t="shared" si="86"/>
        <v>183</v>
      </c>
      <c r="N264" s="7">
        <f t="shared" si="86"/>
        <v>125.4</v>
      </c>
      <c r="O264" s="7">
        <f t="shared" si="86"/>
        <v>222.6</v>
      </c>
      <c r="P264" s="7">
        <f t="shared" si="86"/>
        <v>193</v>
      </c>
      <c r="Q264" s="7">
        <f t="shared" si="86"/>
        <v>176.9</v>
      </c>
      <c r="R264" s="7">
        <f t="shared" si="86"/>
        <v>76.7</v>
      </c>
      <c r="S264" s="7">
        <f t="shared" si="86"/>
        <v>218.8</v>
      </c>
      <c r="T264" s="7">
        <f t="shared" si="86"/>
        <v>122.5</v>
      </c>
      <c r="U264" s="7">
        <f t="shared" si="86"/>
        <v>259.10000000000002</v>
      </c>
      <c r="V264" s="7">
        <f t="shared" si="86"/>
        <v>145.4</v>
      </c>
      <c r="W264" s="7">
        <f t="shared" si="86"/>
        <v>269</v>
      </c>
      <c r="X264" s="7">
        <f t="shared" si="86"/>
        <v>134</v>
      </c>
      <c r="Y264" s="7">
        <f t="shared" si="86"/>
        <v>251.29999999999998</v>
      </c>
      <c r="Z264" s="7">
        <f t="shared" si="86"/>
        <v>186.3</v>
      </c>
      <c r="AA264" s="7">
        <f t="shared" si="86"/>
        <v>137.80000000000001</v>
      </c>
      <c r="AB264" s="7">
        <f t="shared" si="86"/>
        <v>86.5</v>
      </c>
      <c r="AC264" s="7">
        <f t="shared" si="86"/>
        <v>52</v>
      </c>
      <c r="AD264" s="7">
        <f t="shared" si="86"/>
        <v>106</v>
      </c>
      <c r="AE264" s="7">
        <f t="shared" si="86"/>
        <v>45</v>
      </c>
      <c r="AF264" s="7">
        <f t="shared" si="86"/>
        <v>83.5</v>
      </c>
      <c r="AG264" s="7">
        <f t="shared" si="86"/>
        <v>196.6</v>
      </c>
      <c r="AH264" s="7">
        <f t="shared" si="86"/>
        <v>73.7</v>
      </c>
      <c r="AI264" s="7">
        <f t="shared" si="86"/>
        <v>335.1</v>
      </c>
      <c r="AJ264" s="7">
        <f t="shared" si="86"/>
        <v>211.8</v>
      </c>
      <c r="AK264" s="7">
        <f t="shared" si="86"/>
        <v>150.5</v>
      </c>
      <c r="AL264" s="7">
        <f t="shared" si="86"/>
        <v>121</v>
      </c>
      <c r="AM264" s="7">
        <f t="shared" si="86"/>
        <v>215</v>
      </c>
      <c r="AN264" s="7">
        <f t="shared" si="86"/>
        <v>136.5</v>
      </c>
      <c r="AO264" s="7">
        <f t="shared" si="86"/>
        <v>132.69999999999999</v>
      </c>
      <c r="AP264" s="7">
        <f t="shared" si="86"/>
        <v>169</v>
      </c>
      <c r="AQ264" s="7">
        <f t="shared" si="86"/>
        <v>212.1</v>
      </c>
      <c r="AR264" s="7">
        <f t="shared" si="86"/>
        <v>126.3</v>
      </c>
      <c r="AS264" s="7">
        <f t="shared" si="86"/>
        <v>153.1</v>
      </c>
      <c r="AT264" s="7">
        <f t="shared" si="86"/>
        <v>102</v>
      </c>
      <c r="AU264" s="7">
        <f t="shared" si="86"/>
        <v>154.80000000000001</v>
      </c>
      <c r="AV264" s="7">
        <f t="shared" si="86"/>
        <v>50.5</v>
      </c>
      <c r="AW264" s="7">
        <f t="shared" si="86"/>
        <v>108.9</v>
      </c>
      <c r="AX264" s="7">
        <f t="shared" si="86"/>
        <v>219</v>
      </c>
      <c r="AY264" s="7">
        <f t="shared" si="86"/>
        <v>282</v>
      </c>
      <c r="AZ264" s="7">
        <f t="shared" si="86"/>
        <v>237.5</v>
      </c>
      <c r="BA264" s="7">
        <f t="shared" si="86"/>
        <v>87.3</v>
      </c>
      <c r="BB264" s="7">
        <f t="shared" si="86"/>
        <v>83.8</v>
      </c>
      <c r="BC264" s="7">
        <f t="shared" si="86"/>
        <v>98.5</v>
      </c>
      <c r="BD264" s="7">
        <f t="shared" si="86"/>
        <v>88.2</v>
      </c>
      <c r="BE264" s="7">
        <f t="shared" si="86"/>
        <v>83.6</v>
      </c>
      <c r="BF264" s="7">
        <f t="shared" si="86"/>
        <v>96.1</v>
      </c>
      <c r="BG264" s="7">
        <f t="shared" si="86"/>
        <v>110.6</v>
      </c>
      <c r="BH264" s="7">
        <f t="shared" si="86"/>
        <v>154.6</v>
      </c>
      <c r="BI264" s="7">
        <f t="shared" si="86"/>
        <v>84</v>
      </c>
      <c r="BJ264" s="7">
        <f t="shared" si="86"/>
        <v>70.199999999999989</v>
      </c>
      <c r="BK264" s="7">
        <f t="shared" si="86"/>
        <v>91.3</v>
      </c>
      <c r="BL264" s="7">
        <f t="shared" si="86"/>
        <v>182.60000000000002</v>
      </c>
      <c r="BM264" s="7">
        <f t="shared" si="86"/>
        <v>92.5</v>
      </c>
      <c r="BN264" s="7">
        <f t="shared" si="86"/>
        <v>169</v>
      </c>
      <c r="BO264" s="7">
        <f t="shared" si="86"/>
        <v>90.300000000000011</v>
      </c>
      <c r="BP264" s="7">
        <f t="shared" ref="BP264:EA264" si="87">SUM(BP262:BP263)</f>
        <v>76.8</v>
      </c>
      <c r="BQ264" s="7">
        <f t="shared" si="87"/>
        <v>108.39999999999999</v>
      </c>
      <c r="BR264" s="7">
        <f t="shared" si="87"/>
        <v>147.30000000000001</v>
      </c>
      <c r="BS264" s="7">
        <f t="shared" si="87"/>
        <v>59.5</v>
      </c>
      <c r="BT264" s="7">
        <f t="shared" si="87"/>
        <v>104.3</v>
      </c>
      <c r="BU264" s="7">
        <f t="shared" si="87"/>
        <v>51.4</v>
      </c>
      <c r="BV264" s="7">
        <f t="shared" si="87"/>
        <v>100.6</v>
      </c>
      <c r="BW264" s="7">
        <f t="shared" si="87"/>
        <v>166.8</v>
      </c>
      <c r="BX264" s="7">
        <f t="shared" si="87"/>
        <v>75.5</v>
      </c>
      <c r="BY264" s="7">
        <f t="shared" si="87"/>
        <v>146.60000000000002</v>
      </c>
      <c r="BZ264" s="7">
        <f t="shared" si="87"/>
        <v>63.599999999999994</v>
      </c>
      <c r="CA264" s="7">
        <f t="shared" si="87"/>
        <v>189.60000000000002</v>
      </c>
      <c r="CB264" s="7">
        <f t="shared" si="87"/>
        <v>45.6</v>
      </c>
      <c r="CC264" s="7">
        <f t="shared" si="87"/>
        <v>198.7</v>
      </c>
      <c r="CD264" s="7">
        <f t="shared" si="87"/>
        <v>87.2</v>
      </c>
      <c r="CE264" s="7">
        <f t="shared" si="87"/>
        <v>116.30000000000001</v>
      </c>
      <c r="CF264" s="7">
        <f t="shared" si="87"/>
        <v>157.5</v>
      </c>
      <c r="CG264" s="7">
        <f t="shared" si="87"/>
        <v>199</v>
      </c>
      <c r="CH264" s="7">
        <f t="shared" si="87"/>
        <v>28</v>
      </c>
      <c r="CI264" s="7">
        <f t="shared" si="87"/>
        <v>76.5</v>
      </c>
      <c r="CJ264" s="7">
        <f t="shared" si="87"/>
        <v>87.199999999999989</v>
      </c>
      <c r="CK264" s="7">
        <f t="shared" si="87"/>
        <v>91</v>
      </c>
      <c r="CL264" s="7">
        <f t="shared" si="87"/>
        <v>73.8</v>
      </c>
      <c r="CM264" s="7">
        <f t="shared" si="87"/>
        <v>74.400000000000006</v>
      </c>
      <c r="CN264" s="7">
        <f t="shared" si="87"/>
        <v>80.2</v>
      </c>
      <c r="CO264" s="7">
        <f t="shared" si="87"/>
        <v>47.400000000000006</v>
      </c>
      <c r="CP264" s="7">
        <f t="shared" si="87"/>
        <v>46.2</v>
      </c>
      <c r="CQ264" s="7">
        <f t="shared" si="87"/>
        <v>87.8</v>
      </c>
      <c r="CR264" s="7">
        <f t="shared" si="87"/>
        <v>114.6</v>
      </c>
      <c r="CS264" s="7">
        <f t="shared" si="87"/>
        <v>197.10000000000002</v>
      </c>
      <c r="CT264" s="7">
        <f t="shared" si="87"/>
        <v>98.4</v>
      </c>
      <c r="CU264" s="7">
        <f t="shared" si="87"/>
        <v>163.80000000000001</v>
      </c>
      <c r="CV264" s="7">
        <f t="shared" si="87"/>
        <v>92.6</v>
      </c>
      <c r="CW264" s="7">
        <f t="shared" si="87"/>
        <v>85.1</v>
      </c>
      <c r="CX264" s="7">
        <f t="shared" si="87"/>
        <v>231.2</v>
      </c>
      <c r="CY264" s="7">
        <f t="shared" si="87"/>
        <v>188.5</v>
      </c>
      <c r="CZ264" s="7">
        <f t="shared" si="87"/>
        <v>171.10000000000002</v>
      </c>
      <c r="DA264" s="7">
        <f t="shared" si="87"/>
        <v>185.3</v>
      </c>
      <c r="DB264" s="7">
        <f t="shared" si="87"/>
        <v>287</v>
      </c>
      <c r="DC264" s="7">
        <f t="shared" si="87"/>
        <v>69.900000000000006</v>
      </c>
      <c r="DD264" s="7">
        <f t="shared" si="87"/>
        <v>61.800000000000004</v>
      </c>
      <c r="DE264" s="7">
        <f t="shared" si="87"/>
        <v>97</v>
      </c>
      <c r="DF264" s="7">
        <f t="shared" si="87"/>
        <v>52.2</v>
      </c>
      <c r="DG264" s="7">
        <f t="shared" si="87"/>
        <v>109.6</v>
      </c>
      <c r="DH264" s="7">
        <f t="shared" si="87"/>
        <v>82.5</v>
      </c>
      <c r="DI264" s="7">
        <f t="shared" si="87"/>
        <v>73.400000000000006</v>
      </c>
      <c r="DJ264" s="7">
        <f t="shared" si="87"/>
        <v>71.7</v>
      </c>
      <c r="DK264" s="7">
        <f t="shared" si="87"/>
        <v>107.1</v>
      </c>
      <c r="DL264" s="7">
        <f t="shared" si="87"/>
        <v>92.4</v>
      </c>
      <c r="DM264" s="7">
        <f t="shared" si="87"/>
        <v>71.599999999999994</v>
      </c>
      <c r="DN264" s="7">
        <f t="shared" si="87"/>
        <v>98</v>
      </c>
      <c r="DO264" s="7">
        <f t="shared" si="87"/>
        <v>85.6</v>
      </c>
      <c r="DP264" s="7">
        <f t="shared" si="87"/>
        <v>184.5</v>
      </c>
      <c r="DQ264" s="7">
        <f t="shared" si="87"/>
        <v>77.099999999999994</v>
      </c>
      <c r="DR264" s="7">
        <f t="shared" si="87"/>
        <v>115.2</v>
      </c>
      <c r="DS264" s="7">
        <f t="shared" si="87"/>
        <v>55.5</v>
      </c>
      <c r="DT264" s="7">
        <f t="shared" si="87"/>
        <v>92.5</v>
      </c>
      <c r="DU264" s="7">
        <f t="shared" si="87"/>
        <v>127.1</v>
      </c>
      <c r="DV264" s="7">
        <f t="shared" si="87"/>
        <v>58</v>
      </c>
      <c r="DW264" s="7">
        <f t="shared" si="87"/>
        <v>77</v>
      </c>
      <c r="DX264" s="7">
        <f t="shared" si="87"/>
        <v>89.8</v>
      </c>
      <c r="DY264" s="7">
        <f t="shared" si="87"/>
        <v>126.3</v>
      </c>
      <c r="DZ264" s="7">
        <f t="shared" si="87"/>
        <v>50.2</v>
      </c>
      <c r="EA264" s="7">
        <f t="shared" si="87"/>
        <v>88.1</v>
      </c>
      <c r="EB264" s="7">
        <f t="shared" ref="EB264:EC264" si="88">SUM(EB262:EB263)</f>
        <v>83.8</v>
      </c>
      <c r="EC264" s="7">
        <f t="shared" si="88"/>
        <v>80.3</v>
      </c>
    </row>
    <row r="265" spans="1:305" x14ac:dyDescent="0.3">
      <c r="A265" t="s">
        <v>179</v>
      </c>
      <c r="B265" s="54"/>
      <c r="C265" s="7">
        <v>0</v>
      </c>
      <c r="D265" s="7">
        <v>24.1</v>
      </c>
      <c r="E265" s="7">
        <v>13.2</v>
      </c>
      <c r="F265" s="7">
        <v>20</v>
      </c>
      <c r="G265" s="7">
        <v>48</v>
      </c>
      <c r="H265" s="7">
        <v>8.5</v>
      </c>
      <c r="I265" s="7">
        <v>0</v>
      </c>
      <c r="J265" s="7">
        <v>9</v>
      </c>
      <c r="K265" s="7">
        <v>0</v>
      </c>
      <c r="L265" s="7">
        <v>36.6</v>
      </c>
      <c r="M265" s="7">
        <v>34</v>
      </c>
      <c r="N265" s="7">
        <v>0</v>
      </c>
      <c r="O265" s="7">
        <v>25.4</v>
      </c>
      <c r="P265" s="7">
        <v>39</v>
      </c>
      <c r="Q265" s="7">
        <v>0</v>
      </c>
      <c r="R265" s="7">
        <v>9.6</v>
      </c>
      <c r="S265" s="7">
        <v>38.1</v>
      </c>
      <c r="T265" s="7">
        <v>0</v>
      </c>
      <c r="U265" s="7">
        <v>0</v>
      </c>
      <c r="V265" s="7">
        <v>24</v>
      </c>
      <c r="W265" s="7">
        <v>0</v>
      </c>
      <c r="X265" s="7">
        <v>15.4</v>
      </c>
      <c r="Y265" s="7">
        <v>0</v>
      </c>
      <c r="Z265" s="7">
        <v>19.2</v>
      </c>
      <c r="AA265" s="7">
        <v>27.2</v>
      </c>
      <c r="AB265" s="7">
        <v>13.8</v>
      </c>
      <c r="AC265" s="7">
        <v>37.1</v>
      </c>
      <c r="AD265" s="7">
        <v>172.6</v>
      </c>
      <c r="AE265" s="7">
        <v>39.200000000000003</v>
      </c>
      <c r="AF265" s="7">
        <v>10.8</v>
      </c>
      <c r="AG265" s="7">
        <v>0</v>
      </c>
      <c r="AH265" s="7">
        <v>24.3</v>
      </c>
      <c r="AI265" s="7">
        <v>0</v>
      </c>
      <c r="AJ265" s="7">
        <v>0</v>
      </c>
      <c r="AK265" s="7">
        <v>0</v>
      </c>
      <c r="AL265" s="7">
        <v>32</v>
      </c>
      <c r="AM265" s="7">
        <v>55</v>
      </c>
      <c r="AN265" s="7">
        <v>0</v>
      </c>
      <c r="AO265" s="7">
        <v>0</v>
      </c>
      <c r="AP265" s="7">
        <v>18</v>
      </c>
      <c r="AQ265" s="7">
        <v>35</v>
      </c>
      <c r="AR265" s="7">
        <v>0</v>
      </c>
      <c r="AS265" s="7">
        <v>0</v>
      </c>
      <c r="AT265" s="7">
        <v>8.9</v>
      </c>
      <c r="AU265" s="7">
        <v>0</v>
      </c>
      <c r="AV265" s="7">
        <v>0</v>
      </c>
      <c r="AW265" s="7">
        <v>0</v>
      </c>
      <c r="AX265" s="7">
        <v>0</v>
      </c>
      <c r="AY265" s="7">
        <v>0</v>
      </c>
      <c r="AZ265" s="7">
        <v>0</v>
      </c>
      <c r="BA265" s="7">
        <v>23.4</v>
      </c>
      <c r="BB265" s="7">
        <v>0</v>
      </c>
      <c r="BC265" s="7">
        <v>0</v>
      </c>
      <c r="BD265" s="7">
        <v>0</v>
      </c>
      <c r="BE265" s="7">
        <v>7.4</v>
      </c>
      <c r="BF265" s="7">
        <v>8.5</v>
      </c>
      <c r="BG265" s="7">
        <v>0</v>
      </c>
      <c r="BH265" s="7">
        <v>33.5</v>
      </c>
      <c r="BI265" s="7">
        <v>20</v>
      </c>
      <c r="BJ265" s="7">
        <v>16.2</v>
      </c>
      <c r="BK265" s="7">
        <v>5</v>
      </c>
      <c r="BL265" s="7">
        <v>10.9</v>
      </c>
      <c r="BM265" s="7">
        <v>13.3</v>
      </c>
      <c r="BN265" s="7">
        <v>0</v>
      </c>
      <c r="BO265" s="7">
        <v>5.9</v>
      </c>
      <c r="BP265" s="7">
        <v>24.4</v>
      </c>
      <c r="BQ265" s="7">
        <v>12</v>
      </c>
      <c r="BR265" s="7">
        <v>0</v>
      </c>
      <c r="BS265" s="7">
        <v>9.1999999999999993</v>
      </c>
      <c r="BT265" s="7">
        <v>9</v>
      </c>
      <c r="BU265" s="7">
        <v>20.399999999999999</v>
      </c>
      <c r="BV265" s="7">
        <v>12</v>
      </c>
      <c r="BW265" s="7">
        <v>0</v>
      </c>
      <c r="BX265" s="7">
        <v>20.8</v>
      </c>
      <c r="BY265" s="7">
        <v>0</v>
      </c>
      <c r="BZ265" s="7">
        <v>10.4</v>
      </c>
      <c r="CA265" s="7">
        <v>49.2</v>
      </c>
      <c r="CB265" s="7">
        <v>26.5</v>
      </c>
      <c r="CC265" s="7">
        <v>17.899999999999999</v>
      </c>
      <c r="CD265" s="7">
        <v>0</v>
      </c>
      <c r="CE265" s="7">
        <v>0</v>
      </c>
      <c r="CF265" s="7">
        <v>27</v>
      </c>
      <c r="CG265" s="7">
        <v>0</v>
      </c>
      <c r="CH265" s="7">
        <v>4.7</v>
      </c>
      <c r="CI265" s="7">
        <v>14</v>
      </c>
      <c r="CJ265">
        <v>43.6</v>
      </c>
      <c r="CK265">
        <v>0</v>
      </c>
      <c r="CL265">
        <v>112.8</v>
      </c>
      <c r="CM265">
        <v>13.6</v>
      </c>
      <c r="CN265">
        <v>2.5</v>
      </c>
      <c r="CO265">
        <v>6.8</v>
      </c>
      <c r="CP265">
        <v>10.7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3.2</v>
      </c>
      <c r="CW265">
        <v>9.5</v>
      </c>
      <c r="CX265">
        <v>69.2</v>
      </c>
      <c r="CY265">
        <v>0</v>
      </c>
      <c r="CZ265">
        <v>0</v>
      </c>
      <c r="DA265">
        <v>20.2</v>
      </c>
      <c r="DB265">
        <v>58</v>
      </c>
      <c r="DC265">
        <v>9</v>
      </c>
      <c r="DD265">
        <v>10.199999999999999</v>
      </c>
      <c r="DE265">
        <v>30</v>
      </c>
      <c r="DF265">
        <v>0</v>
      </c>
      <c r="DG265">
        <v>5.5</v>
      </c>
      <c r="DH265">
        <v>0</v>
      </c>
      <c r="DI265">
        <v>11</v>
      </c>
      <c r="DJ265">
        <v>0</v>
      </c>
      <c r="DK265">
        <v>8.4</v>
      </c>
      <c r="DL265">
        <v>6</v>
      </c>
      <c r="DM265">
        <v>12.6</v>
      </c>
      <c r="DN265">
        <v>0</v>
      </c>
      <c r="DO265">
        <v>0</v>
      </c>
      <c r="DP265">
        <v>14.6</v>
      </c>
      <c r="DQ265">
        <v>30</v>
      </c>
      <c r="DR265">
        <v>17</v>
      </c>
      <c r="DS265">
        <v>0</v>
      </c>
      <c r="DT265">
        <v>8.6</v>
      </c>
      <c r="DU265">
        <v>26</v>
      </c>
      <c r="DV265">
        <v>12.5</v>
      </c>
      <c r="DW265">
        <v>29.6</v>
      </c>
      <c r="DX265">
        <v>13</v>
      </c>
      <c r="DY265">
        <v>43.3</v>
      </c>
      <c r="DZ265">
        <v>7</v>
      </c>
      <c r="EA265">
        <v>8.8000000000000007</v>
      </c>
      <c r="EB265">
        <v>0</v>
      </c>
      <c r="EC265">
        <v>15.2</v>
      </c>
    </row>
    <row r="266" spans="1:305" ht="15" x14ac:dyDescent="0.25">
      <c r="A266" t="s">
        <v>176</v>
      </c>
      <c r="B266" s="54"/>
      <c r="C266" s="7">
        <v>131.6</v>
      </c>
      <c r="D266" s="7">
        <v>125.6</v>
      </c>
      <c r="E266" s="7">
        <v>210.9</v>
      </c>
      <c r="F266" s="7">
        <v>268.10000000000002</v>
      </c>
      <c r="G266" s="7">
        <v>231</v>
      </c>
      <c r="H266" s="7">
        <v>79</v>
      </c>
      <c r="I266" s="7">
        <v>283</v>
      </c>
      <c r="J266" s="7">
        <v>145.5</v>
      </c>
      <c r="K266" s="7">
        <v>116.7</v>
      </c>
      <c r="L266" s="7">
        <v>108.7</v>
      </c>
      <c r="M266" s="7">
        <v>217</v>
      </c>
      <c r="N266" s="7">
        <v>125.4</v>
      </c>
      <c r="O266" s="7">
        <v>248</v>
      </c>
      <c r="P266" s="7">
        <v>232</v>
      </c>
      <c r="Q266" s="7">
        <v>176.8</v>
      </c>
      <c r="R266" s="7">
        <v>86.3</v>
      </c>
      <c r="S266" s="7">
        <v>257</v>
      </c>
      <c r="T266" s="7">
        <v>122.5</v>
      </c>
      <c r="U266" s="7">
        <v>259.10000000000002</v>
      </c>
      <c r="V266" s="7">
        <v>169.4</v>
      </c>
      <c r="W266" s="7">
        <v>269</v>
      </c>
      <c r="X266" s="7">
        <v>149.4</v>
      </c>
      <c r="Y266" s="7">
        <v>251.3</v>
      </c>
      <c r="Z266" s="7">
        <v>205.5</v>
      </c>
      <c r="AA266" s="7">
        <v>165</v>
      </c>
      <c r="AB266" s="7">
        <v>100.4</v>
      </c>
      <c r="AC266" s="7">
        <v>89.1</v>
      </c>
      <c r="AD266" s="7">
        <v>278.60000000000002</v>
      </c>
      <c r="AE266" s="7">
        <v>84.2</v>
      </c>
      <c r="AF266" s="7">
        <v>94.3</v>
      </c>
      <c r="AG266" s="7">
        <v>196.6</v>
      </c>
      <c r="AH266" s="7">
        <v>98</v>
      </c>
      <c r="AI266" s="7">
        <v>335.2</v>
      </c>
      <c r="AJ266" s="7">
        <v>211.8</v>
      </c>
      <c r="AK266" s="7">
        <v>150.5</v>
      </c>
      <c r="AL266" s="7">
        <v>153</v>
      </c>
      <c r="AM266" s="7">
        <v>270</v>
      </c>
      <c r="AN266" s="7">
        <v>136.5</v>
      </c>
      <c r="AO266" s="7">
        <v>132.69999999999999</v>
      </c>
      <c r="AP266" s="7">
        <v>187</v>
      </c>
      <c r="AQ266" s="7">
        <v>247.1</v>
      </c>
      <c r="AR266" s="7">
        <v>126.3</v>
      </c>
      <c r="AS266" s="7">
        <v>153</v>
      </c>
      <c r="AT266" s="7">
        <v>110.9</v>
      </c>
      <c r="AU266" s="7">
        <v>154.80000000000001</v>
      </c>
      <c r="AV266" s="7">
        <v>50.5</v>
      </c>
      <c r="AW266" s="7">
        <v>108.9</v>
      </c>
      <c r="AX266" s="7">
        <v>219</v>
      </c>
      <c r="AY266" s="7">
        <v>282</v>
      </c>
      <c r="AZ266" s="7">
        <v>237.5</v>
      </c>
      <c r="BA266" s="7">
        <v>110.7</v>
      </c>
      <c r="BB266" s="7">
        <v>83.8</v>
      </c>
      <c r="BC266" s="7">
        <v>98.5</v>
      </c>
      <c r="BD266" s="7">
        <v>88.2</v>
      </c>
      <c r="BE266" s="7">
        <v>91</v>
      </c>
      <c r="BF266" s="7">
        <v>104.5</v>
      </c>
      <c r="BG266" s="7">
        <v>110.5</v>
      </c>
      <c r="BH266" s="7">
        <v>188.1</v>
      </c>
      <c r="BI266" s="7">
        <v>104</v>
      </c>
      <c r="BJ266" s="7">
        <v>86.4</v>
      </c>
      <c r="BK266" s="7">
        <v>96.3</v>
      </c>
      <c r="BL266" s="7">
        <v>193.5</v>
      </c>
      <c r="BM266" s="7">
        <v>105.8</v>
      </c>
      <c r="BN266" s="7">
        <v>169</v>
      </c>
      <c r="BO266" s="7">
        <v>96.2</v>
      </c>
      <c r="BP266" s="7">
        <v>101.2</v>
      </c>
      <c r="BQ266" s="7">
        <v>120.4</v>
      </c>
      <c r="BR266" s="7">
        <v>147.30000000000001</v>
      </c>
      <c r="BS266" s="7">
        <v>68.7</v>
      </c>
      <c r="BT266" s="7">
        <v>113.3</v>
      </c>
      <c r="BU266" s="7">
        <v>71.7</v>
      </c>
      <c r="BV266" s="7">
        <v>112.6</v>
      </c>
      <c r="BW266" s="7">
        <v>166.8</v>
      </c>
      <c r="BX266" s="7">
        <v>96.3</v>
      </c>
      <c r="BY266" s="7">
        <v>146.6</v>
      </c>
      <c r="BZ266" s="7">
        <v>74</v>
      </c>
      <c r="CA266" s="7">
        <v>238.8</v>
      </c>
      <c r="CB266" s="7">
        <v>72.099999999999994</v>
      </c>
      <c r="CC266" s="7">
        <v>216.6</v>
      </c>
      <c r="CD266" s="7">
        <v>87.2</v>
      </c>
      <c r="CE266" s="7">
        <v>116.3</v>
      </c>
      <c r="CF266" s="7">
        <v>184.6</v>
      </c>
      <c r="CG266" s="7">
        <v>199</v>
      </c>
      <c r="CH266" s="7">
        <v>32.700000000000003</v>
      </c>
      <c r="CI266" s="7">
        <v>90.5</v>
      </c>
      <c r="CJ266">
        <v>130.80000000000001</v>
      </c>
      <c r="CK266">
        <v>91</v>
      </c>
      <c r="CL266">
        <v>186.6</v>
      </c>
      <c r="CM266">
        <v>88.1</v>
      </c>
      <c r="CN266">
        <v>82.7</v>
      </c>
      <c r="CO266">
        <v>54.1</v>
      </c>
      <c r="CP266">
        <v>56.9</v>
      </c>
      <c r="CQ266">
        <v>87.7</v>
      </c>
      <c r="CR266">
        <v>114.6</v>
      </c>
      <c r="CS266">
        <v>197.1</v>
      </c>
      <c r="CT266">
        <v>98.4</v>
      </c>
      <c r="CU266">
        <v>163.80000000000001</v>
      </c>
      <c r="CV266">
        <v>95.8</v>
      </c>
      <c r="CW266">
        <v>94.6</v>
      </c>
      <c r="CX266">
        <v>300.39999999999998</v>
      </c>
      <c r="CY266">
        <v>188.6</v>
      </c>
      <c r="CZ266">
        <v>171.1</v>
      </c>
      <c r="DA266">
        <v>205.5</v>
      </c>
      <c r="DB266">
        <v>345</v>
      </c>
      <c r="DC266">
        <v>78.900000000000006</v>
      </c>
      <c r="DD266">
        <v>72</v>
      </c>
      <c r="DE266">
        <v>127</v>
      </c>
      <c r="DF266">
        <v>52.2</v>
      </c>
      <c r="DG266">
        <v>115.1</v>
      </c>
      <c r="DH266">
        <v>82.5</v>
      </c>
      <c r="DI266">
        <v>84.5</v>
      </c>
      <c r="DJ266">
        <v>71.7</v>
      </c>
      <c r="DK266">
        <v>115.4</v>
      </c>
      <c r="DL266">
        <v>98.4</v>
      </c>
      <c r="DM266">
        <v>84.2</v>
      </c>
      <c r="DN266">
        <v>98</v>
      </c>
      <c r="DO266">
        <v>85.6</v>
      </c>
      <c r="DP266">
        <v>199.1</v>
      </c>
      <c r="DQ266">
        <v>107</v>
      </c>
      <c r="DR266">
        <v>132.19999999999999</v>
      </c>
      <c r="DS266">
        <v>55.5</v>
      </c>
      <c r="DT266">
        <v>101.2</v>
      </c>
      <c r="DU266">
        <v>153.1</v>
      </c>
      <c r="DV266">
        <v>70.5</v>
      </c>
      <c r="DW266">
        <v>106.6</v>
      </c>
      <c r="DX266">
        <v>102.8</v>
      </c>
      <c r="DY266">
        <v>169.6</v>
      </c>
      <c r="DZ266">
        <v>57.2</v>
      </c>
      <c r="EA266">
        <v>96.9</v>
      </c>
      <c r="EB266">
        <v>83.8</v>
      </c>
      <c r="EC266">
        <v>95.6</v>
      </c>
    </row>
    <row r="267" spans="1:305" ht="15" x14ac:dyDescent="0.25">
      <c r="A267" t="s">
        <v>175</v>
      </c>
      <c r="B267" s="54"/>
      <c r="C267" s="7">
        <v>36.200000000000003</v>
      </c>
      <c r="D267" s="7">
        <v>21.2</v>
      </c>
      <c r="E267" s="7">
        <v>0</v>
      </c>
      <c r="F267" s="7">
        <v>105.7</v>
      </c>
      <c r="G267" s="7">
        <v>100.2</v>
      </c>
      <c r="H267" s="7">
        <v>25.2</v>
      </c>
      <c r="I267" s="7">
        <v>153</v>
      </c>
      <c r="J267" s="7">
        <v>0</v>
      </c>
      <c r="K267" s="7">
        <v>9.6999999999999993</v>
      </c>
      <c r="L267" s="7">
        <v>45</v>
      </c>
      <c r="M267" s="7">
        <v>59</v>
      </c>
      <c r="N267" s="7">
        <v>126.5</v>
      </c>
      <c r="O267" s="7">
        <v>49.6</v>
      </c>
      <c r="P267" s="7">
        <v>27</v>
      </c>
      <c r="Q267" s="7">
        <v>227.9</v>
      </c>
      <c r="R267" s="7">
        <v>11.4</v>
      </c>
      <c r="S267" s="7">
        <v>240.2</v>
      </c>
      <c r="T267" s="7">
        <v>4.5999999999999996</v>
      </c>
      <c r="U267" s="7">
        <v>12.8</v>
      </c>
      <c r="V267" s="7">
        <v>29.1</v>
      </c>
      <c r="W267" s="7">
        <v>186.8</v>
      </c>
      <c r="X267" s="7">
        <v>50</v>
      </c>
      <c r="Y267" s="7">
        <v>29.7</v>
      </c>
      <c r="Z267" s="7">
        <v>79</v>
      </c>
      <c r="AA267" s="7">
        <v>70</v>
      </c>
      <c r="AB267" s="7">
        <v>24</v>
      </c>
      <c r="AC267" s="7">
        <v>0</v>
      </c>
      <c r="AD267" s="7">
        <v>176.7</v>
      </c>
      <c r="AE267" s="7">
        <v>0</v>
      </c>
      <c r="AF267" s="7">
        <v>17.2</v>
      </c>
      <c r="AG267" s="7">
        <v>70</v>
      </c>
      <c r="AH267" s="7">
        <v>0</v>
      </c>
      <c r="AI267" s="7">
        <v>43.5</v>
      </c>
      <c r="AJ267" s="7">
        <v>98.8</v>
      </c>
      <c r="AK267" s="7">
        <v>52</v>
      </c>
      <c r="AL267" s="7">
        <v>109</v>
      </c>
      <c r="AM267" s="7">
        <v>112.3</v>
      </c>
      <c r="AN267" s="7">
        <v>49.7</v>
      </c>
      <c r="AO267" s="7">
        <v>43.4</v>
      </c>
      <c r="AP267" s="7">
        <v>30</v>
      </c>
      <c r="AQ267" s="7">
        <v>302.3</v>
      </c>
      <c r="AR267" s="7">
        <v>37.299999999999997</v>
      </c>
      <c r="AS267" s="7">
        <v>52</v>
      </c>
      <c r="AT267" s="7">
        <v>74.400000000000006</v>
      </c>
      <c r="AU267" s="7">
        <v>75.2</v>
      </c>
      <c r="AV267" s="7">
        <v>0</v>
      </c>
      <c r="AW267" s="7">
        <v>0</v>
      </c>
      <c r="AX267" s="7">
        <v>43</v>
      </c>
      <c r="AY267" s="7">
        <v>175</v>
      </c>
      <c r="AZ267" s="7">
        <v>138.69999999999999</v>
      </c>
      <c r="BA267" s="7">
        <v>31.4</v>
      </c>
      <c r="BB267" s="7">
        <v>6.1</v>
      </c>
      <c r="BC267" s="7">
        <v>7.2</v>
      </c>
      <c r="BD267" s="7">
        <v>37</v>
      </c>
      <c r="BE267" s="7">
        <v>16.2</v>
      </c>
      <c r="BF267" s="7">
        <v>0</v>
      </c>
      <c r="BG267" s="7">
        <v>7.3</v>
      </c>
      <c r="BH267" s="7">
        <v>99.5</v>
      </c>
      <c r="BI267" s="7">
        <v>24.8</v>
      </c>
      <c r="BJ267" s="7">
        <v>23.2</v>
      </c>
      <c r="BK267" s="7">
        <v>3.5</v>
      </c>
      <c r="BL267" s="7">
        <v>40.9</v>
      </c>
      <c r="BM267" s="7">
        <v>41.6</v>
      </c>
      <c r="BN267" s="7">
        <v>31.5</v>
      </c>
      <c r="BO267" s="7">
        <v>26.6</v>
      </c>
      <c r="BP267" s="7">
        <v>0</v>
      </c>
      <c r="BQ267" s="7">
        <v>52.2</v>
      </c>
      <c r="BR267" s="7">
        <v>27.8</v>
      </c>
      <c r="BS267" s="7">
        <v>0</v>
      </c>
      <c r="BT267" s="7">
        <v>61</v>
      </c>
      <c r="BU267" s="7">
        <v>0</v>
      </c>
      <c r="BV267" s="7">
        <v>63.5</v>
      </c>
      <c r="BW267" s="7">
        <v>68.3</v>
      </c>
      <c r="BX267" s="7">
        <v>38.9</v>
      </c>
      <c r="BY267" s="7">
        <v>68</v>
      </c>
      <c r="BZ267" s="7">
        <v>14.6</v>
      </c>
      <c r="CA267" s="7">
        <v>131.19999999999999</v>
      </c>
      <c r="CB267" s="7">
        <v>25</v>
      </c>
      <c r="CC267" s="7">
        <v>123.9</v>
      </c>
      <c r="CD267" s="7">
        <v>18.399999999999999</v>
      </c>
      <c r="CE267" s="7">
        <v>40.799999999999997</v>
      </c>
      <c r="CF267" s="7">
        <v>60.7</v>
      </c>
      <c r="CG267" s="7">
        <v>2</v>
      </c>
      <c r="CH267" s="7">
        <v>10</v>
      </c>
      <c r="CI267" s="7">
        <v>38.799999999999997</v>
      </c>
      <c r="CJ267">
        <v>10</v>
      </c>
      <c r="CK267">
        <v>16.3</v>
      </c>
      <c r="CL267">
        <v>101.7</v>
      </c>
      <c r="CM267">
        <v>65.7</v>
      </c>
      <c r="CN267">
        <v>3</v>
      </c>
      <c r="CO267">
        <v>0</v>
      </c>
      <c r="CP267">
        <v>100.2</v>
      </c>
      <c r="CQ267">
        <v>3.2</v>
      </c>
      <c r="CR267">
        <v>1.5</v>
      </c>
      <c r="CS267">
        <v>95</v>
      </c>
      <c r="CT267">
        <v>40</v>
      </c>
      <c r="CU267">
        <v>54.5</v>
      </c>
      <c r="CV267">
        <v>22.8</v>
      </c>
      <c r="CW267">
        <v>0</v>
      </c>
      <c r="CX267">
        <v>171.2</v>
      </c>
      <c r="CY267">
        <v>54.5</v>
      </c>
      <c r="CZ267">
        <v>38.200000000000003</v>
      </c>
      <c r="DA267">
        <v>29</v>
      </c>
      <c r="DB267">
        <v>345</v>
      </c>
      <c r="DC267">
        <v>44.9</v>
      </c>
      <c r="DD267">
        <v>23</v>
      </c>
      <c r="DE267">
        <v>54</v>
      </c>
      <c r="DF267">
        <v>0</v>
      </c>
      <c r="DG267">
        <v>50.5</v>
      </c>
      <c r="DH267">
        <v>63.5</v>
      </c>
      <c r="DI267">
        <v>17.100000000000001</v>
      </c>
      <c r="DJ267">
        <v>0</v>
      </c>
      <c r="DK267">
        <v>24.4</v>
      </c>
      <c r="DL267">
        <v>18.8</v>
      </c>
      <c r="DM267">
        <v>11.2</v>
      </c>
      <c r="DN267">
        <v>8.5</v>
      </c>
      <c r="DO267">
        <v>15.6</v>
      </c>
      <c r="DP267">
        <v>125.9</v>
      </c>
      <c r="DQ267">
        <v>39</v>
      </c>
      <c r="DR267">
        <v>50</v>
      </c>
      <c r="DS267">
        <v>0</v>
      </c>
      <c r="DT267">
        <v>158.4</v>
      </c>
      <c r="DU267">
        <v>74.099999999999994</v>
      </c>
      <c r="DV267">
        <v>25.8</v>
      </c>
      <c r="DW267">
        <v>48</v>
      </c>
      <c r="DX267">
        <v>27.5</v>
      </c>
      <c r="DY267">
        <v>51.8</v>
      </c>
      <c r="DZ267">
        <v>10.8</v>
      </c>
      <c r="EA267">
        <v>13.1</v>
      </c>
      <c r="EB267">
        <v>20.399999999999999</v>
      </c>
      <c r="EC267">
        <v>114.7</v>
      </c>
    </row>
    <row r="268" spans="1:305" ht="15" x14ac:dyDescent="0.25">
      <c r="A268" t="s">
        <v>49</v>
      </c>
      <c r="B268" s="54" t="e">
        <f ca="1">_xll.RiskLoglogistic(1799.8,5174.3,6.9531,_xll.RiskName("Dataset 22"))</f>
        <v>#NAME?</v>
      </c>
      <c r="C268" s="7">
        <v>4690.3516884968367</v>
      </c>
      <c r="D268" s="7">
        <v>3984.2233303875773</v>
      </c>
      <c r="E268" s="7">
        <v>6453.1364578393095</v>
      </c>
      <c r="F268" s="7">
        <v>5009.7936649757894</v>
      </c>
      <c r="G268" s="7">
        <v>5292.7675928692361</v>
      </c>
      <c r="H268" s="7">
        <v>8911.4850092112083</v>
      </c>
      <c r="I268" s="7">
        <v>6459.3254115091258</v>
      </c>
      <c r="J268" s="7">
        <v>6520.8556061606923</v>
      </c>
      <c r="K268" s="7">
        <v>7114.578067253874</v>
      </c>
      <c r="L268" s="7">
        <v>6081.537626728913</v>
      </c>
      <c r="M268" s="7">
        <v>4699.7017946042115</v>
      </c>
      <c r="N268" s="7">
        <v>6447.5078085836576</v>
      </c>
      <c r="O268" s="7">
        <v>6418.58982216813</v>
      </c>
      <c r="P268" s="7">
        <v>6816.951028042783</v>
      </c>
      <c r="Q268" s="7">
        <v>4987.9237342859105</v>
      </c>
      <c r="R268" s="7">
        <v>5930.2646947220064</v>
      </c>
      <c r="S268" s="7">
        <v>5536.3789255257234</v>
      </c>
      <c r="T268" s="7">
        <v>6182.0799676898223</v>
      </c>
      <c r="U268" s="7">
        <v>5006.1911181601899</v>
      </c>
      <c r="V268" s="7">
        <v>7510.0457708915419</v>
      </c>
      <c r="W268" s="7">
        <v>5042.2282165368924</v>
      </c>
      <c r="X268" s="7">
        <v>5171.7048509533533</v>
      </c>
      <c r="Y268" s="7">
        <v>5150.3744236835719</v>
      </c>
      <c r="Z268" s="7">
        <v>6254.2036051467139</v>
      </c>
      <c r="AA268" s="7">
        <v>7353.628156483056</v>
      </c>
      <c r="AB268" s="7">
        <v>6702.7844393592677</v>
      </c>
      <c r="AC268" s="7">
        <v>7427.4053014539058</v>
      </c>
      <c r="AD268" s="7">
        <v>5156.8825651057587</v>
      </c>
      <c r="AE268" s="7">
        <v>6530.4422191425638</v>
      </c>
      <c r="AF268" s="7">
        <v>6801.8647717258345</v>
      </c>
      <c r="AG268" s="7">
        <v>6394.2943790199797</v>
      </c>
      <c r="AH268" s="7">
        <v>5370.1322224893911</v>
      </c>
      <c r="AI268" s="7">
        <v>6071.4903028147828</v>
      </c>
      <c r="AJ268" s="7">
        <v>6356.4708396525575</v>
      </c>
      <c r="AK268" s="7">
        <v>5810.5093759507026</v>
      </c>
      <c r="AL268" s="7">
        <v>7076.9171503555517</v>
      </c>
      <c r="AM268" s="7">
        <v>6728.0595302180845</v>
      </c>
      <c r="AN268" s="7">
        <v>5911.5300763969162</v>
      </c>
      <c r="AO268" s="7">
        <v>6963.612443563904</v>
      </c>
      <c r="AP268" s="7">
        <v>6364.2531117197095</v>
      </c>
      <c r="AQ268" s="7">
        <v>6342.1068964350943</v>
      </c>
      <c r="AR268" s="7">
        <v>7869.4965544233373</v>
      </c>
      <c r="AS268" s="7">
        <v>6838.5709170396585</v>
      </c>
      <c r="AT268" s="7">
        <v>7985.1505695221404</v>
      </c>
      <c r="AU268" s="7">
        <v>5927.2973726915498</v>
      </c>
      <c r="AV268" s="7">
        <v>6874.7540678875775</v>
      </c>
      <c r="AW268" s="7">
        <v>6840.0608714600012</v>
      </c>
      <c r="AX268" s="7">
        <v>6930.0230553957208</v>
      </c>
      <c r="AY268" s="7">
        <v>6353.858859331549</v>
      </c>
      <c r="AZ268" s="7">
        <v>7084.3213633213636</v>
      </c>
      <c r="BA268" s="7">
        <v>6688.4091743830149</v>
      </c>
      <c r="BB268" s="7">
        <v>7016.0657127028844</v>
      </c>
      <c r="BC268" s="7">
        <v>7067.6586654551793</v>
      </c>
      <c r="BD268" s="7">
        <v>7253.8061455038405</v>
      </c>
      <c r="BE268" s="7">
        <v>6380.8586819544107</v>
      </c>
      <c r="BF268" s="7">
        <v>5198.9456500446204</v>
      </c>
      <c r="BG268" s="7">
        <v>8824.1067237084844</v>
      </c>
      <c r="BH268" s="7">
        <v>7245.9983961025291</v>
      </c>
      <c r="BI268" s="7">
        <v>7670.3900328829413</v>
      </c>
      <c r="BJ268" s="7">
        <v>9073.3026716266486</v>
      </c>
      <c r="BK268" s="7">
        <v>6460.4041354874535</v>
      </c>
      <c r="BL268" s="7">
        <v>6399.308063737325</v>
      </c>
      <c r="BM268" s="7">
        <v>6689.5864783436973</v>
      </c>
      <c r="BN268" s="7">
        <v>8195.1032107110368</v>
      </c>
      <c r="BO268" s="7">
        <v>5796.7554309973139</v>
      </c>
      <c r="BP268" s="7">
        <v>5963.9337468541653</v>
      </c>
      <c r="BQ268" s="7">
        <v>9097.7248134426809</v>
      </c>
      <c r="BR268" s="7">
        <v>9243.8451364334996</v>
      </c>
      <c r="BS268" s="7">
        <v>7161.5110868012653</v>
      </c>
      <c r="BT268" s="7">
        <v>8319.662219149146</v>
      </c>
      <c r="BU268" s="7">
        <v>6478.0011284518914</v>
      </c>
      <c r="BV268" s="7">
        <v>7841.3052397498259</v>
      </c>
      <c r="BW268" s="7">
        <v>7115.2578227427675</v>
      </c>
      <c r="BX268" s="7">
        <v>10475.202656102138</v>
      </c>
      <c r="BY268" s="7">
        <v>7168.083665338645</v>
      </c>
      <c r="BZ268" s="7">
        <v>6935.9677965239998</v>
      </c>
      <c r="CA268" s="7">
        <v>5770.2339079550848</v>
      </c>
      <c r="CB268" s="7">
        <v>6669.178200582277</v>
      </c>
      <c r="CC268" s="7">
        <v>7496.2989123793232</v>
      </c>
      <c r="CD268" s="7">
        <v>6368.0322864742047</v>
      </c>
      <c r="CE268" s="7">
        <v>6563.7844120592199</v>
      </c>
      <c r="CF268" s="7">
        <v>7512.975081449129</v>
      </c>
      <c r="CG268" s="7">
        <v>11083.659499561447</v>
      </c>
      <c r="CH268" s="7">
        <v>8323.629395476315</v>
      </c>
      <c r="CI268" s="7">
        <v>6861.8263200027841</v>
      </c>
      <c r="CJ268">
        <v>7621.0947702507319</v>
      </c>
      <c r="CK268">
        <v>8131.077220776654</v>
      </c>
      <c r="CL268">
        <v>8404.9541750167009</v>
      </c>
      <c r="CM268">
        <v>7431.3405393815665</v>
      </c>
      <c r="CN268">
        <v>7675.7287819717849</v>
      </c>
      <c r="CO268">
        <v>6858.2495210549068</v>
      </c>
      <c r="CP268">
        <v>6885.5361702127657</v>
      </c>
      <c r="CQ268">
        <v>5691.2083585909613</v>
      </c>
      <c r="CR268">
        <v>7440.1833631807312</v>
      </c>
      <c r="CS268">
        <v>7641.7931956257598</v>
      </c>
      <c r="CT268">
        <v>6428.2224056025161</v>
      </c>
      <c r="CU268">
        <v>6466.0815111905049</v>
      </c>
      <c r="CV268">
        <v>8954.9011658656618</v>
      </c>
      <c r="CW268">
        <v>8072.4663983788159</v>
      </c>
      <c r="CX268">
        <v>6518.3602725826167</v>
      </c>
      <c r="CY268">
        <v>6398.9886210032191</v>
      </c>
      <c r="CZ268">
        <v>8119.6122846025573</v>
      </c>
      <c r="DA268">
        <v>5667.0878567776736</v>
      </c>
      <c r="DB268">
        <v>6655.315892447873</v>
      </c>
      <c r="DC268">
        <v>9676.0651900080156</v>
      </c>
      <c r="DD268">
        <v>8887.1122096626623</v>
      </c>
      <c r="DE268">
        <v>6651.6927588371418</v>
      </c>
      <c r="DF268">
        <v>6934.2486308636308</v>
      </c>
      <c r="DG268">
        <v>8642.3666239863414</v>
      </c>
      <c r="DH268">
        <v>7713.1792682515597</v>
      </c>
      <c r="DI268">
        <v>7554.6342244289972</v>
      </c>
      <c r="DJ268">
        <v>10196.032746898854</v>
      </c>
      <c r="DK268">
        <v>6355.5858891419466</v>
      </c>
      <c r="DL268">
        <v>6350.7902996548028</v>
      </c>
      <c r="DM268">
        <v>7916.5346984624266</v>
      </c>
      <c r="DN268">
        <v>8328.2097127399193</v>
      </c>
      <c r="DO268">
        <v>8479.5408457472367</v>
      </c>
      <c r="DP268">
        <v>7166.2239685804016</v>
      </c>
      <c r="DQ268">
        <v>7882.5953781106336</v>
      </c>
      <c r="DR268">
        <v>8354.2080659945004</v>
      </c>
      <c r="DS268">
        <v>11401.654679094587</v>
      </c>
      <c r="DT268">
        <v>8170.8713524486175</v>
      </c>
      <c r="DU268">
        <v>7379.6993527435106</v>
      </c>
      <c r="DV268">
        <v>8125.9995882585054</v>
      </c>
      <c r="DW268">
        <v>6879.8026759479126</v>
      </c>
      <c r="DX268">
        <v>8768.9289684462565</v>
      </c>
      <c r="DY268">
        <v>7124.4543316715262</v>
      </c>
      <c r="DZ268">
        <v>11366.490068330922</v>
      </c>
      <c r="EA268">
        <v>10402.508212255212</v>
      </c>
      <c r="EB268">
        <v>12415.553969124785</v>
      </c>
      <c r="EC268">
        <v>9177.6771736830979</v>
      </c>
    </row>
    <row r="269" spans="1:305" ht="15" x14ac:dyDescent="0.25">
      <c r="B269" s="54"/>
    </row>
    <row r="270" spans="1:305" ht="15" x14ac:dyDescent="0.25">
      <c r="A270" t="s">
        <v>209</v>
      </c>
      <c r="B270" s="54"/>
      <c r="C270" s="50">
        <f>C262/C266</f>
        <v>0.51291793313069911</v>
      </c>
      <c r="D270" s="50">
        <f t="shared" ref="D270:BO270" si="89">D262/D266</f>
        <v>0.4323248407643312</v>
      </c>
      <c r="E270" s="50">
        <f t="shared" si="89"/>
        <v>0.56899004267425324</v>
      </c>
      <c r="F270" s="50">
        <f t="shared" si="89"/>
        <v>0.50503543453935096</v>
      </c>
      <c r="G270" s="50">
        <f t="shared" si="89"/>
        <v>0.18181818181818182</v>
      </c>
      <c r="H270" s="50">
        <f t="shared" si="89"/>
        <v>0.39367088607594941</v>
      </c>
      <c r="I270" s="50">
        <f t="shared" si="89"/>
        <v>0.57243816254416957</v>
      </c>
      <c r="J270" s="50">
        <f t="shared" si="89"/>
        <v>0.54639175257731953</v>
      </c>
      <c r="K270" s="50">
        <f t="shared" si="89"/>
        <v>0.39502999143101969</v>
      </c>
      <c r="L270" s="50">
        <f t="shared" si="89"/>
        <v>0.23551057957681693</v>
      </c>
      <c r="M270" s="50">
        <f t="shared" si="89"/>
        <v>0.49769585253456222</v>
      </c>
      <c r="N270" s="50">
        <f t="shared" si="89"/>
        <v>0.52392344497607657</v>
      </c>
      <c r="O270" s="50">
        <f t="shared" si="89"/>
        <v>0.47379032258064518</v>
      </c>
      <c r="P270" s="50">
        <f t="shared" si="89"/>
        <v>0.46120689655172414</v>
      </c>
      <c r="Q270" s="50">
        <f t="shared" si="89"/>
        <v>0.60463800904977372</v>
      </c>
      <c r="R270" s="50">
        <f t="shared" si="89"/>
        <v>0.40672074159907301</v>
      </c>
      <c r="S270" s="50">
        <f t="shared" si="89"/>
        <v>0.56147859922178989</v>
      </c>
      <c r="T270" s="50">
        <f t="shared" si="89"/>
        <v>0.51346938775510198</v>
      </c>
      <c r="U270" s="50">
        <f t="shared" si="89"/>
        <v>0.53570050173678119</v>
      </c>
      <c r="V270" s="50">
        <f t="shared" si="89"/>
        <v>0.36540731995277448</v>
      </c>
      <c r="W270" s="50">
        <f t="shared" si="89"/>
        <v>0.64498141263940523</v>
      </c>
      <c r="X270" s="50">
        <f t="shared" si="89"/>
        <v>0.49531459170013387</v>
      </c>
      <c r="Y270" s="50">
        <f t="shared" si="89"/>
        <v>0.47791484281734975</v>
      </c>
      <c r="Z270" s="50">
        <f t="shared" si="89"/>
        <v>0.75377128953771289</v>
      </c>
      <c r="AA270" s="50">
        <f t="shared" si="89"/>
        <v>0.48424242424242425</v>
      </c>
      <c r="AB270" s="50">
        <f t="shared" si="89"/>
        <v>0.46713147410358563</v>
      </c>
      <c r="AC270" s="50">
        <f t="shared" si="89"/>
        <v>0.35914702581369251</v>
      </c>
      <c r="AD270" s="50">
        <f t="shared" si="89"/>
        <v>0.38047379755922467</v>
      </c>
      <c r="AE270" s="50">
        <f t="shared" si="89"/>
        <v>0.20190023752969122</v>
      </c>
      <c r="AF270" s="50">
        <f t="shared" si="89"/>
        <v>0.43054082714740194</v>
      </c>
      <c r="AG270" s="50">
        <f t="shared" si="89"/>
        <v>0.62868769074262465</v>
      </c>
      <c r="AH270" s="50">
        <f t="shared" si="89"/>
        <v>0.38775510204081631</v>
      </c>
      <c r="AI270" s="50">
        <f t="shared" si="89"/>
        <v>0.49105011933174225</v>
      </c>
      <c r="AJ270" s="50">
        <f t="shared" si="89"/>
        <v>0.46694995278564683</v>
      </c>
      <c r="AK270" s="50">
        <f t="shared" si="89"/>
        <v>0.50830564784053156</v>
      </c>
      <c r="AL270" s="50">
        <f t="shared" si="89"/>
        <v>0.46405228758169936</v>
      </c>
      <c r="AM270" s="50">
        <f t="shared" si="89"/>
        <v>0.35185185185185186</v>
      </c>
      <c r="AN270" s="50">
        <f t="shared" si="89"/>
        <v>0.49963369963369964</v>
      </c>
      <c r="AO270" s="50">
        <f t="shared" si="89"/>
        <v>0.44536548605877924</v>
      </c>
      <c r="AP270" s="50">
        <f t="shared" si="89"/>
        <v>0.50267379679144386</v>
      </c>
      <c r="AQ270" s="50">
        <f t="shared" si="89"/>
        <v>0.35855928773775797</v>
      </c>
      <c r="AR270" s="50">
        <f t="shared" si="89"/>
        <v>0.39984164687252577</v>
      </c>
      <c r="AS270" s="50">
        <f t="shared" si="89"/>
        <v>0.49869281045751634</v>
      </c>
      <c r="AT270" s="50">
        <f t="shared" si="89"/>
        <v>0.48692515779981965</v>
      </c>
      <c r="AU270" s="50">
        <f t="shared" si="89"/>
        <v>0.47351421188630488</v>
      </c>
      <c r="AV270" s="50">
        <f t="shared" si="89"/>
        <v>0.48514851485148514</v>
      </c>
      <c r="AW270" s="50">
        <f t="shared" si="89"/>
        <v>0.50505050505050497</v>
      </c>
      <c r="AX270" s="50">
        <f t="shared" si="89"/>
        <v>0.63470319634703198</v>
      </c>
      <c r="AY270" s="50">
        <f t="shared" si="89"/>
        <v>0.5</v>
      </c>
      <c r="AZ270" s="50">
        <f t="shared" si="89"/>
        <v>0.53852631578947374</v>
      </c>
      <c r="BA270" s="50">
        <f t="shared" si="89"/>
        <v>0.25203252032520324</v>
      </c>
      <c r="BB270" s="50">
        <f t="shared" si="89"/>
        <v>0.5715990453460621</v>
      </c>
      <c r="BC270" s="50">
        <f t="shared" si="89"/>
        <v>0.39898477157360401</v>
      </c>
      <c r="BD270" s="50">
        <f t="shared" si="89"/>
        <v>0.43764172335600909</v>
      </c>
      <c r="BE270" s="50">
        <f t="shared" si="89"/>
        <v>0.47032967032967032</v>
      </c>
      <c r="BF270" s="50">
        <f t="shared" si="89"/>
        <v>0.40861244019138759</v>
      </c>
      <c r="BG270" s="50">
        <f t="shared" si="89"/>
        <v>0.52126696832579189</v>
      </c>
      <c r="BH270" s="50">
        <f t="shared" si="89"/>
        <v>0.60446570972886771</v>
      </c>
      <c r="BI270" s="50">
        <f t="shared" si="89"/>
        <v>0.61538461538461542</v>
      </c>
      <c r="BJ270" s="50">
        <f t="shared" si="89"/>
        <v>0.43865740740740738</v>
      </c>
      <c r="BK270" s="50">
        <f t="shared" si="89"/>
        <v>0.62928348909657328</v>
      </c>
      <c r="BL270" s="50">
        <f t="shared" si="89"/>
        <v>0.73333333333333339</v>
      </c>
      <c r="BM270" s="50">
        <f t="shared" si="89"/>
        <v>0.4896030245746692</v>
      </c>
      <c r="BN270" s="50">
        <f t="shared" si="89"/>
        <v>0.52662721893491127</v>
      </c>
      <c r="BO270" s="50">
        <f t="shared" si="89"/>
        <v>0.48544698544698545</v>
      </c>
      <c r="BP270" s="50">
        <f t="shared" ref="BP270:BX270" si="90">BP262/BP266</f>
        <v>0.25197628458498023</v>
      </c>
      <c r="BQ270" s="50">
        <f t="shared" si="90"/>
        <v>0.59883720930232553</v>
      </c>
      <c r="BR270" s="50">
        <f t="shared" si="90"/>
        <v>0.5532926001357773</v>
      </c>
      <c r="BS270" s="50">
        <f t="shared" si="90"/>
        <v>0.37554585152838427</v>
      </c>
      <c r="BT270" s="50">
        <f t="shared" si="90"/>
        <v>0.60017652250661957</v>
      </c>
      <c r="BU270" s="50">
        <f t="shared" si="90"/>
        <v>0.30264993026499298</v>
      </c>
      <c r="BV270" s="50">
        <f t="shared" si="90"/>
        <v>0.33392539964476026</v>
      </c>
      <c r="BW270" s="50">
        <f t="shared" si="90"/>
        <v>0.50599520383693042</v>
      </c>
      <c r="BX270" s="50">
        <f t="shared" si="90"/>
        <v>0.41744548286604366</v>
      </c>
      <c r="BY270" s="50">
        <f t="shared" ref="BY270:EC270" si="91">BY262/BY266</f>
        <v>0.4993178717598909</v>
      </c>
      <c r="BZ270" s="50">
        <f t="shared" si="91"/>
        <v>0.4027027027027027</v>
      </c>
      <c r="CA270" s="50">
        <f t="shared" si="91"/>
        <v>0.50335008375209378</v>
      </c>
      <c r="CB270" s="50">
        <f t="shared" si="91"/>
        <v>8.1830790568654652E-2</v>
      </c>
      <c r="CC270" s="50">
        <f t="shared" si="91"/>
        <v>0.47091412742382271</v>
      </c>
      <c r="CD270" s="50">
        <f t="shared" si="91"/>
        <v>0.34633027522935778</v>
      </c>
      <c r="CE270" s="50">
        <f t="shared" si="91"/>
        <v>0.5348237317282889</v>
      </c>
      <c r="CF270" s="50">
        <f t="shared" si="91"/>
        <v>0.43716143011917663</v>
      </c>
      <c r="CG270" s="50">
        <f t="shared" si="91"/>
        <v>0.50753768844221103</v>
      </c>
      <c r="CH270" s="50">
        <f t="shared" si="91"/>
        <v>0.27828746177370028</v>
      </c>
      <c r="CI270" s="50">
        <f t="shared" si="91"/>
        <v>0.34254143646408841</v>
      </c>
      <c r="CJ270" s="50">
        <f t="shared" si="91"/>
        <v>0.31957186544342503</v>
      </c>
      <c r="CK270" s="50">
        <f t="shared" si="91"/>
        <v>0.46153846153846156</v>
      </c>
      <c r="CL270" s="50">
        <f t="shared" si="91"/>
        <v>0.21596998928188638</v>
      </c>
      <c r="CM270" s="50">
        <f t="shared" si="91"/>
        <v>0.431328036322361</v>
      </c>
      <c r="CN270" s="50">
        <f t="shared" si="91"/>
        <v>0.36275695284159609</v>
      </c>
      <c r="CO270" s="50">
        <f t="shared" si="91"/>
        <v>0.53234750462107205</v>
      </c>
      <c r="CP270" s="50">
        <f t="shared" si="91"/>
        <v>0.24956063268892795</v>
      </c>
      <c r="CQ270" s="50">
        <f t="shared" si="91"/>
        <v>0.42645381984036485</v>
      </c>
      <c r="CR270" s="50">
        <f t="shared" si="91"/>
        <v>0.56719022687609078</v>
      </c>
      <c r="CS270" s="50">
        <f t="shared" si="91"/>
        <v>0.5550481988838154</v>
      </c>
      <c r="CT270" s="50">
        <f t="shared" si="91"/>
        <v>0.33536585365853655</v>
      </c>
      <c r="CU270" s="50">
        <f t="shared" si="91"/>
        <v>0.52930402930402931</v>
      </c>
      <c r="CV270" s="50">
        <f t="shared" si="91"/>
        <v>0.52609603340292277</v>
      </c>
      <c r="CW270" s="50">
        <f t="shared" si="91"/>
        <v>0.41120507399577166</v>
      </c>
      <c r="CX270" s="50">
        <f t="shared" si="91"/>
        <v>0.38348868175765649</v>
      </c>
      <c r="CY270" s="50">
        <f t="shared" si="91"/>
        <v>0.48409331919406151</v>
      </c>
      <c r="CZ270" s="50">
        <f t="shared" si="91"/>
        <v>0.40561075394506141</v>
      </c>
      <c r="DA270" s="50">
        <f t="shared" si="91"/>
        <v>0.54160583941605833</v>
      </c>
      <c r="DB270" s="50">
        <f t="shared" si="91"/>
        <v>0.61449275362318845</v>
      </c>
      <c r="DC270" s="50">
        <f t="shared" si="91"/>
        <v>0.42205323193916344</v>
      </c>
      <c r="DD270" s="50">
        <f t="shared" si="91"/>
        <v>0.33472222222222225</v>
      </c>
      <c r="DE270" s="50">
        <f t="shared" si="91"/>
        <v>0.38582677165354329</v>
      </c>
      <c r="DF270" s="50">
        <f t="shared" si="91"/>
        <v>0.31992337164750956</v>
      </c>
      <c r="DG270" s="50">
        <f t="shared" si="91"/>
        <v>0.48305821025195483</v>
      </c>
      <c r="DH270" s="50">
        <f t="shared" si="91"/>
        <v>0.45090909090909093</v>
      </c>
      <c r="DI270" s="50">
        <f t="shared" si="91"/>
        <v>0.31479289940828403</v>
      </c>
      <c r="DJ270" s="50">
        <f t="shared" si="91"/>
        <v>0.64016736401673635</v>
      </c>
      <c r="DK270" s="50">
        <f t="shared" si="91"/>
        <v>0.47140381282495664</v>
      </c>
      <c r="DL270" s="50">
        <f t="shared" si="91"/>
        <v>0.31504065040650403</v>
      </c>
      <c r="DM270" s="50">
        <f t="shared" si="91"/>
        <v>0.3562945368171021</v>
      </c>
      <c r="DN270" s="50">
        <f t="shared" si="91"/>
        <v>0.33673469387755101</v>
      </c>
      <c r="DO270" s="50">
        <f t="shared" si="91"/>
        <v>0.46728971962616828</v>
      </c>
      <c r="DP270" s="50">
        <f t="shared" si="91"/>
        <v>0.30487192365645405</v>
      </c>
      <c r="DQ270" s="50">
        <f t="shared" si="91"/>
        <v>0.29252336448598132</v>
      </c>
      <c r="DR270" s="50">
        <f t="shared" si="91"/>
        <v>0.27987897125567324</v>
      </c>
      <c r="DS270" s="50">
        <f t="shared" si="91"/>
        <v>0.536936936936937</v>
      </c>
      <c r="DT270" s="50">
        <f t="shared" si="91"/>
        <v>0.54545454545454541</v>
      </c>
      <c r="DU270" s="50">
        <f t="shared" si="91"/>
        <v>0.39190071848465058</v>
      </c>
      <c r="DV270" s="50">
        <f t="shared" si="91"/>
        <v>0.36170212765957449</v>
      </c>
      <c r="DW270" s="50">
        <f t="shared" si="91"/>
        <v>0.32270168855534709</v>
      </c>
      <c r="DX270" s="50">
        <f t="shared" si="91"/>
        <v>0.45038910505836577</v>
      </c>
      <c r="DY270" s="50">
        <f t="shared" si="91"/>
        <v>0.38502358490566035</v>
      </c>
      <c r="DZ270" s="50">
        <f t="shared" si="91"/>
        <v>0.59440559440559437</v>
      </c>
      <c r="EA270" s="50">
        <f t="shared" si="91"/>
        <v>0.33436532507739936</v>
      </c>
      <c r="EB270" s="50">
        <f t="shared" si="91"/>
        <v>0.13961813842482099</v>
      </c>
      <c r="EC270" s="50">
        <f t="shared" si="91"/>
        <v>0.31276150627615062</v>
      </c>
      <c r="ED270" s="50"/>
      <c r="EE270" s="50"/>
      <c r="EF270" s="50"/>
      <c r="EG270" s="50"/>
      <c r="EH270" s="50"/>
      <c r="EI270" s="50"/>
      <c r="EJ270" s="50"/>
      <c r="EK270" s="50"/>
      <c r="EL270" s="50"/>
      <c r="EM270" s="50"/>
      <c r="EN270" s="50"/>
      <c r="EO270" s="50"/>
      <c r="EP270" s="50"/>
      <c r="EQ270" s="50"/>
      <c r="ER270" s="50"/>
      <c r="ES270" s="50"/>
      <c r="ET270" s="50"/>
      <c r="EU270" s="50"/>
      <c r="EV270" s="50"/>
      <c r="EW270" s="50"/>
      <c r="EX270" s="50"/>
      <c r="EY270" s="50"/>
      <c r="EZ270" s="50"/>
      <c r="FA270" s="50"/>
      <c r="FB270" s="50"/>
      <c r="FC270" s="50"/>
      <c r="FD270" s="50"/>
      <c r="FE270" s="50"/>
      <c r="FF270" s="50"/>
      <c r="FG270" s="50"/>
      <c r="FH270" s="50"/>
      <c r="FI270" s="50"/>
      <c r="FJ270" s="50"/>
      <c r="FK270" s="50"/>
      <c r="FL270" s="50"/>
      <c r="FM270" s="50"/>
      <c r="FN270" s="50"/>
      <c r="FO270" s="50"/>
      <c r="FP270" s="50"/>
      <c r="FQ270" s="50"/>
      <c r="FR270" s="50"/>
      <c r="FS270" s="50"/>
      <c r="FT270" s="50"/>
      <c r="FU270" s="50"/>
      <c r="FV270" s="50"/>
      <c r="FW270" s="50"/>
      <c r="FX270" s="50"/>
      <c r="FY270" s="50"/>
      <c r="FZ270" s="50"/>
      <c r="GA270" s="50"/>
      <c r="GB270" s="50"/>
      <c r="GC270" s="50"/>
      <c r="GD270" s="50"/>
      <c r="GE270" s="50"/>
      <c r="GF270" s="50"/>
      <c r="GG270" s="50"/>
      <c r="GH270" s="50"/>
      <c r="GI270" s="50"/>
      <c r="GJ270" s="50"/>
      <c r="GK270" s="50"/>
      <c r="GL270" s="50"/>
      <c r="GM270" s="50"/>
      <c r="GN270" s="50"/>
      <c r="GO270" s="50"/>
      <c r="GP270" s="50"/>
      <c r="GQ270" s="50"/>
      <c r="GR270" s="50"/>
      <c r="GS270" s="50"/>
      <c r="GT270" s="50"/>
      <c r="GU270" s="50"/>
      <c r="GV270" s="50"/>
      <c r="GW270" s="50"/>
      <c r="GX270" s="50"/>
      <c r="GY270" s="50"/>
      <c r="GZ270" s="50"/>
      <c r="HA270" s="50"/>
      <c r="HB270" s="50"/>
      <c r="HC270" s="50"/>
      <c r="HD270" s="50"/>
      <c r="HE270" s="50"/>
      <c r="HF270" s="50"/>
      <c r="HG270" s="50"/>
      <c r="HH270" s="50"/>
      <c r="HI270" s="50"/>
      <c r="HJ270" s="50"/>
      <c r="HK270" s="50"/>
      <c r="HL270" s="50"/>
      <c r="HM270" s="50"/>
      <c r="HN270" s="50"/>
      <c r="HO270" s="50"/>
      <c r="HP270" s="50"/>
      <c r="HQ270" s="50"/>
      <c r="HR270" s="50"/>
      <c r="HS270" s="50"/>
      <c r="HT270" s="50"/>
      <c r="HU270" s="50"/>
      <c r="HV270" s="50"/>
      <c r="HW270" s="50"/>
      <c r="HX270" s="50"/>
      <c r="HY270" s="50"/>
      <c r="HZ270" s="50"/>
      <c r="IA270" s="50"/>
      <c r="IB270" s="50"/>
      <c r="IC270" s="50"/>
      <c r="ID270" s="50"/>
      <c r="IE270" s="50"/>
      <c r="IF270" s="50"/>
      <c r="IG270" s="50"/>
      <c r="IH270" s="50"/>
      <c r="II270" s="50"/>
      <c r="IJ270" s="50"/>
      <c r="IK270" s="50"/>
      <c r="IL270" s="50"/>
      <c r="IM270" s="50"/>
      <c r="IN270" s="50"/>
      <c r="IO270" s="50"/>
      <c r="IP270" s="50"/>
      <c r="IQ270" s="50"/>
      <c r="IR270" s="50"/>
      <c r="IS270" s="50"/>
      <c r="IT270" s="50"/>
      <c r="IU270" s="50"/>
      <c r="IV270" s="50"/>
      <c r="IW270" s="50"/>
      <c r="IX270" s="50"/>
      <c r="IY270" s="50"/>
      <c r="IZ270" s="50"/>
      <c r="JA270" s="50"/>
      <c r="JB270" s="50"/>
      <c r="JC270" s="50"/>
      <c r="JD270" s="50"/>
      <c r="JE270" s="50"/>
      <c r="JF270" s="50"/>
      <c r="JG270" s="50"/>
      <c r="JH270" s="50"/>
      <c r="JI270" s="50"/>
      <c r="JJ270" s="50"/>
      <c r="JK270" s="50"/>
      <c r="JL270" s="50"/>
      <c r="JM270" s="50"/>
      <c r="JN270" s="50"/>
      <c r="JO270" s="50"/>
      <c r="JP270" s="50"/>
      <c r="JQ270" s="50"/>
      <c r="JR270" s="50"/>
      <c r="JS270" s="50"/>
      <c r="JT270" s="50"/>
      <c r="JU270" s="50"/>
      <c r="JV270" s="50"/>
      <c r="JW270" s="50"/>
      <c r="JX270" s="50"/>
      <c r="JY270" s="50"/>
      <c r="JZ270" s="50"/>
      <c r="KA270" s="50"/>
      <c r="KB270" s="50"/>
      <c r="KC270" s="50"/>
      <c r="KD270" s="50"/>
      <c r="KE270" s="50"/>
      <c r="KF270" s="50"/>
      <c r="KG270" s="50"/>
      <c r="KH270" s="50"/>
      <c r="KI270" s="50"/>
      <c r="KJ270" s="50"/>
      <c r="KK270" s="50"/>
      <c r="KL270" s="50"/>
      <c r="KM270" s="50"/>
      <c r="KN270" s="50"/>
      <c r="KO270" s="50"/>
      <c r="KP270" s="50"/>
      <c r="KQ270" s="50"/>
      <c r="KR270" s="50"/>
      <c r="KS270" s="50"/>
    </row>
    <row r="271" spans="1:305" x14ac:dyDescent="0.3">
      <c r="A271" t="s">
        <v>210</v>
      </c>
      <c r="B271" s="54"/>
      <c r="C271" s="50">
        <f>C263/C266</f>
        <v>0.48708206686930089</v>
      </c>
      <c r="D271" s="50">
        <f t="shared" ref="D271:BO271" si="92">D263/D266</f>
        <v>0.37579617834394907</v>
      </c>
      <c r="E271" s="50">
        <f t="shared" si="92"/>
        <v>0.36842105263157893</v>
      </c>
      <c r="F271" s="50">
        <f t="shared" si="92"/>
        <v>0.41999254009697867</v>
      </c>
      <c r="G271" s="50">
        <f t="shared" si="92"/>
        <v>0.61038961038961037</v>
      </c>
      <c r="H271" s="50">
        <f t="shared" si="92"/>
        <v>0.49873417721518987</v>
      </c>
      <c r="I271" s="50">
        <f t="shared" si="92"/>
        <v>0.42756183745583037</v>
      </c>
      <c r="J271" s="50">
        <f t="shared" si="92"/>
        <v>0.39175257731958762</v>
      </c>
      <c r="K271" s="50">
        <f t="shared" si="92"/>
        <v>0.6049700085689802</v>
      </c>
      <c r="L271" s="50">
        <f t="shared" si="92"/>
        <v>0.42778288868445263</v>
      </c>
      <c r="M271" s="50">
        <f t="shared" si="92"/>
        <v>0.34562211981566821</v>
      </c>
      <c r="N271" s="50">
        <f t="shared" si="92"/>
        <v>0.47607655502392343</v>
      </c>
      <c r="O271" s="50">
        <f t="shared" si="92"/>
        <v>0.42379032258064514</v>
      </c>
      <c r="P271" s="50">
        <f t="shared" si="92"/>
        <v>0.37068965517241381</v>
      </c>
      <c r="Q271" s="50">
        <f t="shared" si="92"/>
        <v>0.39592760180995473</v>
      </c>
      <c r="R271" s="50">
        <f t="shared" si="92"/>
        <v>0.48203939745075319</v>
      </c>
      <c r="S271" s="50">
        <f t="shared" si="92"/>
        <v>0.2898832684824903</v>
      </c>
      <c r="T271" s="50">
        <f t="shared" si="92"/>
        <v>0.48653061224489796</v>
      </c>
      <c r="U271" s="50">
        <f t="shared" si="92"/>
        <v>0.46429949826321876</v>
      </c>
      <c r="V271" s="50">
        <f t="shared" si="92"/>
        <v>0.49291617473435656</v>
      </c>
      <c r="W271" s="50">
        <f t="shared" si="92"/>
        <v>0.35501858736059477</v>
      </c>
      <c r="X271" s="50">
        <f t="shared" si="92"/>
        <v>0.40160642570281124</v>
      </c>
      <c r="Y271" s="50">
        <f t="shared" si="92"/>
        <v>0.52208515718265014</v>
      </c>
      <c r="Z271" s="50">
        <f t="shared" si="92"/>
        <v>0.15279805352798054</v>
      </c>
      <c r="AA271" s="50">
        <f t="shared" si="92"/>
        <v>0.35090909090909089</v>
      </c>
      <c r="AB271" s="50">
        <f t="shared" si="92"/>
        <v>0.39442231075697209</v>
      </c>
      <c r="AC271" s="50">
        <f t="shared" si="92"/>
        <v>0.22446689113355781</v>
      </c>
      <c r="AD271" s="50">
        <f t="shared" si="92"/>
        <v>0</v>
      </c>
      <c r="AE271" s="50">
        <f t="shared" si="92"/>
        <v>0.33254156769596199</v>
      </c>
      <c r="AF271" s="50">
        <f t="shared" si="92"/>
        <v>0.45493107104984093</v>
      </c>
      <c r="AG271" s="50">
        <f t="shared" si="92"/>
        <v>0.37131230925737541</v>
      </c>
      <c r="AH271" s="50">
        <f t="shared" si="92"/>
        <v>0.36428571428571432</v>
      </c>
      <c r="AI271" s="50">
        <f t="shared" si="92"/>
        <v>0.50865155131264916</v>
      </c>
      <c r="AJ271" s="50">
        <f t="shared" si="92"/>
        <v>0.53305004721435312</v>
      </c>
      <c r="AK271" s="50">
        <f t="shared" si="92"/>
        <v>0.49169435215946844</v>
      </c>
      <c r="AL271" s="50">
        <f t="shared" si="92"/>
        <v>0.32679738562091504</v>
      </c>
      <c r="AM271" s="50">
        <f t="shared" si="92"/>
        <v>0.44444444444444442</v>
      </c>
      <c r="AN271" s="50">
        <f t="shared" si="92"/>
        <v>0.50036630036630036</v>
      </c>
      <c r="AO271" s="50">
        <f t="shared" si="92"/>
        <v>0.55463451394122076</v>
      </c>
      <c r="AP271" s="50">
        <f t="shared" si="92"/>
        <v>0.40106951871657753</v>
      </c>
      <c r="AQ271" s="50">
        <f t="shared" si="92"/>
        <v>0.49979765277215704</v>
      </c>
      <c r="AR271" s="50">
        <f t="shared" si="92"/>
        <v>0.60015835312747423</v>
      </c>
      <c r="AS271" s="50">
        <f t="shared" si="92"/>
        <v>0.50196078431372548</v>
      </c>
      <c r="AT271" s="50">
        <f t="shared" si="92"/>
        <v>0.43282236248872857</v>
      </c>
      <c r="AU271" s="50">
        <f t="shared" si="92"/>
        <v>0.52648578811369506</v>
      </c>
      <c r="AV271" s="50">
        <f t="shared" si="92"/>
        <v>0.51485148514851486</v>
      </c>
      <c r="AW271" s="50">
        <f t="shared" si="92"/>
        <v>0.49494949494949492</v>
      </c>
      <c r="AX271" s="50">
        <f t="shared" si="92"/>
        <v>0.36529680365296802</v>
      </c>
      <c r="AY271" s="50">
        <f t="shared" si="92"/>
        <v>0.5</v>
      </c>
      <c r="AZ271" s="50">
        <f t="shared" si="92"/>
        <v>0.46147368421052631</v>
      </c>
      <c r="BA271" s="50">
        <f t="shared" si="92"/>
        <v>0.53658536585365846</v>
      </c>
      <c r="BB271" s="50">
        <f t="shared" si="92"/>
        <v>0.42840095465393796</v>
      </c>
      <c r="BC271" s="50">
        <f t="shared" si="92"/>
        <v>0.60101522842639599</v>
      </c>
      <c r="BD271" s="50">
        <f t="shared" si="92"/>
        <v>0.56235827664399096</v>
      </c>
      <c r="BE271" s="50">
        <f t="shared" si="92"/>
        <v>0.44835164835164831</v>
      </c>
      <c r="BF271" s="50">
        <f t="shared" si="92"/>
        <v>0.51100478468899524</v>
      </c>
      <c r="BG271" s="50">
        <f t="shared" si="92"/>
        <v>0.47963800904977377</v>
      </c>
      <c r="BH271" s="50">
        <f t="shared" si="92"/>
        <v>0.2174375332270069</v>
      </c>
      <c r="BI271" s="50">
        <f t="shared" si="92"/>
        <v>0.19230769230769232</v>
      </c>
      <c r="BJ271" s="50">
        <f t="shared" si="92"/>
        <v>0.37384259259259256</v>
      </c>
      <c r="BK271" s="50">
        <f t="shared" si="92"/>
        <v>0.31879543094496365</v>
      </c>
      <c r="BL271" s="50">
        <f t="shared" si="92"/>
        <v>0.21033591731266152</v>
      </c>
      <c r="BM271" s="50">
        <f t="shared" si="92"/>
        <v>0.38468809073724014</v>
      </c>
      <c r="BN271" s="50">
        <f t="shared" si="92"/>
        <v>0.47337278106508873</v>
      </c>
      <c r="BO271" s="50">
        <f t="shared" si="92"/>
        <v>0.45322245322245325</v>
      </c>
      <c r="BP271" s="50">
        <f t="shared" ref="BP271:BX271" si="93">BP263/BP266</f>
        <v>0.50691699604743079</v>
      </c>
      <c r="BQ271" s="50">
        <f t="shared" si="93"/>
        <v>0.30149501661129563</v>
      </c>
      <c r="BR271" s="50">
        <f t="shared" si="93"/>
        <v>0.44670739986422264</v>
      </c>
      <c r="BS271" s="50">
        <f t="shared" si="93"/>
        <v>0.49053857350800584</v>
      </c>
      <c r="BT271" s="50">
        <f t="shared" si="93"/>
        <v>0.32038834951456308</v>
      </c>
      <c r="BU271" s="50">
        <f t="shared" si="93"/>
        <v>0.41422594142259411</v>
      </c>
      <c r="BV271" s="50">
        <f t="shared" si="93"/>
        <v>0.55950266429840145</v>
      </c>
      <c r="BW271" s="50">
        <f t="shared" si="93"/>
        <v>0.49400479616306953</v>
      </c>
      <c r="BX271" s="50">
        <f t="shared" si="93"/>
        <v>0.36656282450674971</v>
      </c>
      <c r="BY271" s="50">
        <f t="shared" ref="BY271:EC271" si="94">BY263/BY266</f>
        <v>0.50068212824010916</v>
      </c>
      <c r="BZ271" s="50">
        <f t="shared" si="94"/>
        <v>0.4567567567567567</v>
      </c>
      <c r="CA271" s="50">
        <f t="shared" si="94"/>
        <v>0.29061976549413737</v>
      </c>
      <c r="CB271" s="50">
        <f t="shared" si="94"/>
        <v>0.55062413314840508</v>
      </c>
      <c r="CC271" s="50">
        <f t="shared" si="94"/>
        <v>0.44644506001846723</v>
      </c>
      <c r="CD271" s="50">
        <f t="shared" si="94"/>
        <v>0.65366972477064222</v>
      </c>
      <c r="CE271" s="50">
        <f t="shared" si="94"/>
        <v>0.4651762682717111</v>
      </c>
      <c r="CF271" s="50">
        <f t="shared" si="94"/>
        <v>0.41603466955579632</v>
      </c>
      <c r="CG271" s="50">
        <f t="shared" si="94"/>
        <v>0.49246231155778897</v>
      </c>
      <c r="CH271" s="50">
        <f t="shared" si="94"/>
        <v>0.57798165137614665</v>
      </c>
      <c r="CI271" s="50">
        <f t="shared" si="94"/>
        <v>0.50276243093922657</v>
      </c>
      <c r="CJ271" s="50">
        <f t="shared" si="94"/>
        <v>0.34709480122324154</v>
      </c>
      <c r="CK271" s="50">
        <f t="shared" si="94"/>
        <v>0.53846153846153844</v>
      </c>
      <c r="CL271" s="50">
        <f t="shared" si="94"/>
        <v>0.17952840300107181</v>
      </c>
      <c r="CM271" s="50">
        <f t="shared" si="94"/>
        <v>0.41316685584562995</v>
      </c>
      <c r="CN271" s="50">
        <f t="shared" si="94"/>
        <v>0.6070133010882709</v>
      </c>
      <c r="CO271" s="50">
        <f t="shared" si="94"/>
        <v>0.34380776340110908</v>
      </c>
      <c r="CP271" s="50">
        <f t="shared" si="94"/>
        <v>0.56239015817223204</v>
      </c>
      <c r="CQ271" s="50">
        <f t="shared" si="94"/>
        <v>0.5746864310148232</v>
      </c>
      <c r="CR271" s="50">
        <f t="shared" si="94"/>
        <v>0.43280977312390928</v>
      </c>
      <c r="CS271" s="50">
        <f t="shared" si="94"/>
        <v>0.44495180111618471</v>
      </c>
      <c r="CT271" s="50">
        <f t="shared" si="94"/>
        <v>0.66463414634146345</v>
      </c>
      <c r="CU271" s="50">
        <f t="shared" si="94"/>
        <v>0.47069597069597063</v>
      </c>
      <c r="CV271" s="50">
        <f t="shared" si="94"/>
        <v>0.44050104384133615</v>
      </c>
      <c r="CW271" s="50">
        <f t="shared" si="94"/>
        <v>0.48837209302325585</v>
      </c>
      <c r="CX271" s="50">
        <f t="shared" si="94"/>
        <v>0.38615179760319579</v>
      </c>
      <c r="CY271" s="50">
        <f t="shared" si="94"/>
        <v>0.51537645811240729</v>
      </c>
      <c r="CZ271" s="50">
        <f t="shared" si="94"/>
        <v>0.5943892460549387</v>
      </c>
      <c r="DA271" s="50">
        <f t="shared" si="94"/>
        <v>0.36009732360097324</v>
      </c>
      <c r="DB271" s="50">
        <f t="shared" si="94"/>
        <v>0.21739130434782608</v>
      </c>
      <c r="DC271" s="50">
        <f t="shared" si="94"/>
        <v>0.46387832699619769</v>
      </c>
      <c r="DD271" s="50">
        <f t="shared" si="94"/>
        <v>0.52361111111111114</v>
      </c>
      <c r="DE271" s="50">
        <f t="shared" si="94"/>
        <v>0.37795275590551181</v>
      </c>
      <c r="DF271" s="50">
        <f t="shared" si="94"/>
        <v>0.68007662835249039</v>
      </c>
      <c r="DG271" s="50">
        <f t="shared" si="94"/>
        <v>0.46915725456125112</v>
      </c>
      <c r="DH271" s="50">
        <f t="shared" si="94"/>
        <v>0.54909090909090907</v>
      </c>
      <c r="DI271" s="50">
        <f t="shared" si="94"/>
        <v>0.55384615384615377</v>
      </c>
      <c r="DJ271" s="50">
        <f t="shared" si="94"/>
        <v>0.35983263598326359</v>
      </c>
      <c r="DK271" s="50">
        <f t="shared" si="94"/>
        <v>0.45667244367417675</v>
      </c>
      <c r="DL271" s="50">
        <f t="shared" si="94"/>
        <v>0.6239837398373983</v>
      </c>
      <c r="DM271" s="50">
        <f t="shared" si="94"/>
        <v>0.49406175771971494</v>
      </c>
      <c r="DN271" s="50">
        <f t="shared" si="94"/>
        <v>0.66326530612244894</v>
      </c>
      <c r="DO271" s="50">
        <f t="shared" si="94"/>
        <v>0.53271028037383183</v>
      </c>
      <c r="DP271" s="50">
        <f t="shared" si="94"/>
        <v>0.62179809141135112</v>
      </c>
      <c r="DQ271" s="50">
        <f t="shared" si="94"/>
        <v>0.42803738317757006</v>
      </c>
      <c r="DR271" s="50">
        <f t="shared" si="94"/>
        <v>0.59152798789712568</v>
      </c>
      <c r="DS271" s="50">
        <f t="shared" si="94"/>
        <v>0.46306306306306305</v>
      </c>
      <c r="DT271" s="50">
        <f t="shared" si="94"/>
        <v>0.36857707509881421</v>
      </c>
      <c r="DU271" s="50">
        <f t="shared" si="94"/>
        <v>0.43827563683866749</v>
      </c>
      <c r="DV271" s="50">
        <f t="shared" si="94"/>
        <v>0.46099290780141844</v>
      </c>
      <c r="DW271" s="50">
        <f t="shared" si="94"/>
        <v>0.39962476547842407</v>
      </c>
      <c r="DX271" s="50">
        <f t="shared" si="94"/>
        <v>0.42315175097276264</v>
      </c>
      <c r="DY271" s="50">
        <f t="shared" si="94"/>
        <v>0.35966981132075471</v>
      </c>
      <c r="DZ271" s="50">
        <f t="shared" si="94"/>
        <v>0.28321678321678317</v>
      </c>
      <c r="EA271" s="50">
        <f t="shared" si="94"/>
        <v>0.57481940144478849</v>
      </c>
      <c r="EB271" s="50">
        <f t="shared" si="94"/>
        <v>0.86038186157517893</v>
      </c>
      <c r="EC271" s="50">
        <f t="shared" si="94"/>
        <v>0.52719665271966532</v>
      </c>
      <c r="ED271" s="50"/>
      <c r="EE271" s="50"/>
      <c r="EF271" s="50"/>
      <c r="EG271" s="50"/>
      <c r="EH271" s="50"/>
      <c r="EI271" s="50"/>
      <c r="EJ271" s="50"/>
      <c r="EK271" s="50"/>
      <c r="EL271" s="50"/>
      <c r="EM271" s="50"/>
      <c r="EN271" s="50"/>
      <c r="EO271" s="50"/>
      <c r="EP271" s="50"/>
      <c r="EQ271" s="50"/>
      <c r="ER271" s="50"/>
      <c r="ES271" s="50"/>
      <c r="ET271" s="50"/>
      <c r="EU271" s="50"/>
      <c r="EV271" s="50"/>
      <c r="EW271" s="50"/>
      <c r="EX271" s="50"/>
      <c r="EY271" s="50"/>
      <c r="EZ271" s="50"/>
      <c r="FA271" s="50"/>
      <c r="FB271" s="50"/>
      <c r="FC271" s="50"/>
      <c r="FD271" s="50"/>
      <c r="FE271" s="50"/>
      <c r="FF271" s="50"/>
      <c r="FG271" s="50"/>
      <c r="FH271" s="50"/>
      <c r="FI271" s="50"/>
      <c r="FJ271" s="50"/>
      <c r="FK271" s="50"/>
      <c r="FL271" s="50"/>
      <c r="FM271" s="50"/>
      <c r="FN271" s="50"/>
      <c r="FO271" s="50"/>
      <c r="FP271" s="50"/>
      <c r="FQ271" s="50"/>
      <c r="FR271" s="50"/>
      <c r="FS271" s="50"/>
      <c r="FT271" s="50"/>
      <c r="FU271" s="50"/>
      <c r="FV271" s="50"/>
      <c r="FW271" s="50"/>
      <c r="FX271" s="50"/>
      <c r="FY271" s="50"/>
      <c r="FZ271" s="50"/>
      <c r="GA271" s="50"/>
      <c r="GB271" s="50"/>
      <c r="GC271" s="50"/>
      <c r="GD271" s="50"/>
      <c r="GE271" s="50"/>
      <c r="GF271" s="50"/>
      <c r="GG271" s="50"/>
      <c r="GH271" s="50"/>
      <c r="GI271" s="50"/>
      <c r="GJ271" s="50"/>
      <c r="GK271" s="50"/>
      <c r="GL271" s="50"/>
      <c r="GM271" s="50"/>
      <c r="GN271" s="50"/>
      <c r="GO271" s="50"/>
      <c r="GP271" s="50"/>
      <c r="GQ271" s="50"/>
      <c r="GR271" s="50"/>
      <c r="GS271" s="50"/>
      <c r="GT271" s="50"/>
      <c r="GU271" s="50"/>
      <c r="GV271" s="50"/>
      <c r="GW271" s="50"/>
      <c r="GX271" s="50"/>
      <c r="GY271" s="50"/>
      <c r="GZ271" s="50"/>
      <c r="HA271" s="50"/>
      <c r="HB271" s="50"/>
      <c r="HC271" s="50"/>
      <c r="HD271" s="50"/>
      <c r="HE271" s="50"/>
      <c r="HF271" s="50"/>
      <c r="HG271" s="50"/>
      <c r="HH271" s="50"/>
      <c r="HI271" s="50"/>
      <c r="HJ271" s="50"/>
      <c r="HK271" s="50"/>
      <c r="HL271" s="50"/>
      <c r="HM271" s="50"/>
      <c r="HN271" s="50"/>
      <c r="HO271" s="50"/>
      <c r="HP271" s="50"/>
      <c r="HQ271" s="50"/>
      <c r="HR271" s="50"/>
      <c r="HS271" s="50"/>
      <c r="HT271" s="50"/>
      <c r="HU271" s="50"/>
      <c r="HV271" s="50"/>
      <c r="HW271" s="50"/>
      <c r="HX271" s="50"/>
      <c r="HY271" s="50"/>
      <c r="HZ271" s="50"/>
      <c r="IA271" s="50"/>
      <c r="IB271" s="50"/>
      <c r="IC271" s="50"/>
      <c r="ID271" s="50"/>
      <c r="IE271" s="50"/>
      <c r="IF271" s="50"/>
      <c r="IG271" s="50"/>
      <c r="IH271" s="50"/>
      <c r="II271" s="50"/>
      <c r="IJ271" s="50"/>
      <c r="IK271" s="50"/>
      <c r="IL271" s="50"/>
      <c r="IM271" s="50"/>
      <c r="IN271" s="50"/>
      <c r="IO271" s="50"/>
      <c r="IP271" s="50"/>
      <c r="IQ271" s="50"/>
      <c r="IR271" s="50"/>
      <c r="IS271" s="50"/>
      <c r="IT271" s="50"/>
      <c r="IU271" s="50"/>
      <c r="IV271" s="50"/>
      <c r="IW271" s="50"/>
      <c r="IX271" s="50"/>
      <c r="IY271" s="50"/>
      <c r="IZ271" s="50"/>
      <c r="JA271" s="50"/>
      <c r="JB271" s="50"/>
      <c r="JC271" s="50"/>
      <c r="JD271" s="50"/>
      <c r="JE271" s="50"/>
      <c r="JF271" s="50"/>
      <c r="JG271" s="50"/>
      <c r="JH271" s="50"/>
      <c r="JI271" s="50"/>
      <c r="JJ271" s="50"/>
      <c r="JK271" s="50"/>
      <c r="JL271" s="50"/>
      <c r="JM271" s="50"/>
      <c r="JN271" s="50"/>
      <c r="JO271" s="50"/>
      <c r="JP271" s="50"/>
      <c r="JQ271" s="50"/>
      <c r="JR271" s="50"/>
      <c r="JS271" s="50"/>
      <c r="JT271" s="50"/>
      <c r="JU271" s="50"/>
      <c r="JV271" s="50"/>
      <c r="JW271" s="50"/>
      <c r="JX271" s="50"/>
      <c r="JY271" s="50"/>
      <c r="JZ271" s="50"/>
      <c r="KA271" s="50"/>
      <c r="KB271" s="50"/>
      <c r="KC271" s="50"/>
      <c r="KD271" s="50"/>
      <c r="KE271" s="50"/>
      <c r="KF271" s="50"/>
      <c r="KG271" s="50"/>
      <c r="KH271" s="50"/>
      <c r="KI271" s="50"/>
      <c r="KJ271" s="50"/>
      <c r="KK271" s="50"/>
      <c r="KL271" s="50"/>
      <c r="KM271" s="50"/>
      <c r="KN271" s="50"/>
      <c r="KO271" s="50"/>
      <c r="KP271" s="50"/>
      <c r="KQ271" s="50"/>
      <c r="KR271" s="50"/>
      <c r="KS271" s="50"/>
    </row>
    <row r="272" spans="1:305" ht="15" x14ac:dyDescent="0.25">
      <c r="A272" t="s">
        <v>211</v>
      </c>
      <c r="B272" s="54"/>
      <c r="C272" s="29">
        <f>CORREL(C268:EC268,C262:EC262)</f>
        <v>-0.36841019042673956</v>
      </c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50"/>
      <c r="AV272" s="50"/>
      <c r="AW272" s="50"/>
      <c r="AX272" s="50"/>
      <c r="AY272" s="50"/>
      <c r="AZ272" s="50"/>
      <c r="BA272" s="50"/>
      <c r="BB272" s="50"/>
      <c r="BC272" s="50"/>
      <c r="BD272" s="50"/>
      <c r="BE272" s="50"/>
      <c r="BF272" s="50"/>
      <c r="BG272" s="50"/>
      <c r="BH272" s="50"/>
      <c r="BI272" s="50"/>
      <c r="BJ272" s="50"/>
      <c r="BK272" s="50"/>
      <c r="BL272" s="50"/>
      <c r="BM272" s="50"/>
      <c r="BN272" s="50"/>
      <c r="BO272" s="50"/>
      <c r="BP272" s="50"/>
      <c r="BQ272" s="50"/>
      <c r="BR272" s="50"/>
      <c r="BS272" s="50"/>
      <c r="BT272" s="50"/>
      <c r="BU272" s="50"/>
      <c r="BV272" s="50"/>
      <c r="BW272" s="50"/>
      <c r="BX272" s="50"/>
      <c r="BY272" s="50"/>
      <c r="BZ272" s="50"/>
      <c r="CA272" s="50"/>
      <c r="CB272" s="50"/>
      <c r="CC272" s="50"/>
      <c r="CD272" s="50"/>
      <c r="CE272" s="50"/>
      <c r="CF272" s="50"/>
      <c r="CG272" s="50"/>
      <c r="CH272" s="50"/>
      <c r="CI272" s="50"/>
      <c r="CJ272" s="50"/>
      <c r="CK272" s="50"/>
      <c r="CL272" s="50"/>
      <c r="CM272" s="50"/>
      <c r="CN272" s="50"/>
      <c r="CO272" s="50"/>
      <c r="CP272" s="50"/>
      <c r="CQ272" s="50"/>
      <c r="CR272" s="50"/>
      <c r="CS272" s="50"/>
      <c r="CT272" s="50"/>
      <c r="CU272" s="50"/>
      <c r="CV272" s="50"/>
      <c r="CW272" s="50"/>
      <c r="CX272" s="50"/>
      <c r="CY272" s="50"/>
      <c r="CZ272" s="50"/>
      <c r="DA272" s="50"/>
      <c r="DB272" s="50"/>
      <c r="DC272" s="50"/>
      <c r="DD272" s="50"/>
      <c r="DE272" s="50"/>
      <c r="DF272" s="50"/>
      <c r="DG272" s="50"/>
      <c r="DH272" s="50"/>
      <c r="DI272" s="50"/>
      <c r="DJ272" s="50"/>
      <c r="DK272" s="50"/>
      <c r="DL272" s="50"/>
      <c r="DM272" s="50"/>
      <c r="DN272" s="50"/>
      <c r="DO272" s="50"/>
      <c r="DP272" s="50"/>
      <c r="DQ272" s="50"/>
      <c r="DR272" s="50"/>
      <c r="DS272" s="50"/>
      <c r="DT272" s="50"/>
      <c r="DU272" s="50"/>
      <c r="DV272" s="50"/>
      <c r="DW272" s="50"/>
      <c r="DX272" s="50"/>
      <c r="DY272" s="50"/>
      <c r="DZ272" s="50"/>
      <c r="EA272" s="50"/>
      <c r="EB272" s="50"/>
      <c r="EC272" s="50"/>
      <c r="ED272" s="50"/>
      <c r="EE272" s="50"/>
      <c r="EF272" s="50"/>
      <c r="EG272" s="50"/>
      <c r="EH272" s="50"/>
      <c r="EI272" s="50"/>
      <c r="EJ272" s="50"/>
      <c r="EK272" s="50"/>
      <c r="EL272" s="50"/>
      <c r="EM272" s="50"/>
      <c r="EN272" s="50"/>
      <c r="EO272" s="50"/>
      <c r="EP272" s="50"/>
      <c r="EQ272" s="50"/>
      <c r="ER272" s="50"/>
      <c r="ES272" s="50"/>
      <c r="ET272" s="50"/>
      <c r="EU272" s="50"/>
      <c r="EV272" s="50"/>
      <c r="EW272" s="50"/>
      <c r="EX272" s="50"/>
      <c r="EY272" s="50"/>
      <c r="EZ272" s="50"/>
      <c r="FA272" s="50"/>
      <c r="FB272" s="50"/>
      <c r="FC272" s="50"/>
      <c r="FD272" s="50"/>
      <c r="FE272" s="50"/>
      <c r="FF272" s="50"/>
      <c r="FG272" s="50"/>
      <c r="FH272" s="50"/>
      <c r="FI272" s="50"/>
      <c r="FJ272" s="50"/>
      <c r="FK272" s="50"/>
      <c r="FL272" s="50"/>
      <c r="FM272" s="50"/>
      <c r="FN272" s="50"/>
      <c r="FO272" s="50"/>
      <c r="FP272" s="50"/>
      <c r="FQ272" s="50"/>
      <c r="FR272" s="50"/>
      <c r="FS272" s="50"/>
      <c r="FT272" s="50"/>
      <c r="FU272" s="50"/>
      <c r="FV272" s="50"/>
      <c r="FW272" s="50"/>
    </row>
    <row r="273" spans="1:305" x14ac:dyDescent="0.3">
      <c r="A273" t="s">
        <v>212</v>
      </c>
      <c r="B273" s="54"/>
      <c r="C273" s="29">
        <f>CORREL(C268:EC268,C263:EC263)</f>
        <v>-0.28611148699327432</v>
      </c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0"/>
      <c r="AR273" s="50"/>
      <c r="AS273" s="50"/>
      <c r="AT273" s="50"/>
      <c r="AU273" s="50"/>
      <c r="AV273" s="50"/>
      <c r="AW273" s="50"/>
      <c r="AX273" s="50"/>
      <c r="AY273" s="50"/>
      <c r="AZ273" s="50"/>
      <c r="BA273" s="50"/>
      <c r="BB273" s="50"/>
      <c r="BC273" s="50"/>
      <c r="BD273" s="50"/>
      <c r="BE273" s="50"/>
      <c r="BF273" s="50"/>
      <c r="BG273" s="50"/>
      <c r="BH273" s="50"/>
      <c r="BI273" s="50"/>
      <c r="BJ273" s="50"/>
      <c r="BK273" s="50"/>
      <c r="BL273" s="50"/>
      <c r="BM273" s="50"/>
      <c r="BN273" s="50"/>
      <c r="BO273" s="50"/>
      <c r="BP273" s="50"/>
      <c r="BQ273" s="50"/>
      <c r="BR273" s="50"/>
      <c r="BS273" s="50"/>
      <c r="BT273" s="50"/>
      <c r="BU273" s="50"/>
      <c r="BV273" s="50"/>
      <c r="BW273" s="50"/>
      <c r="BX273" s="50"/>
      <c r="BY273" s="50"/>
      <c r="BZ273" s="50"/>
      <c r="CA273" s="50"/>
      <c r="CB273" s="50"/>
      <c r="CC273" s="50"/>
      <c r="CD273" s="50"/>
      <c r="CE273" s="50"/>
      <c r="CF273" s="50"/>
      <c r="CG273" s="50"/>
      <c r="CH273" s="50"/>
      <c r="CI273" s="50"/>
      <c r="CJ273" s="50"/>
      <c r="CK273" s="50"/>
      <c r="CL273" s="50"/>
      <c r="CM273" s="50"/>
      <c r="CN273" s="50"/>
      <c r="CO273" s="50"/>
      <c r="CP273" s="50"/>
      <c r="CQ273" s="50"/>
      <c r="CR273" s="50"/>
      <c r="CS273" s="50"/>
      <c r="CT273" s="50"/>
      <c r="CU273" s="50"/>
      <c r="CV273" s="50"/>
      <c r="CW273" s="50"/>
      <c r="CX273" s="50"/>
      <c r="CY273" s="50"/>
      <c r="CZ273" s="50"/>
      <c r="DA273" s="50"/>
      <c r="DB273" s="50"/>
      <c r="DC273" s="50"/>
      <c r="DD273" s="50"/>
      <c r="DE273" s="50"/>
      <c r="DF273" s="50"/>
      <c r="DG273" s="50"/>
      <c r="DH273" s="50"/>
      <c r="DI273" s="50"/>
      <c r="DJ273" s="50"/>
      <c r="DK273" s="50"/>
      <c r="DL273" s="50"/>
      <c r="DM273" s="50"/>
      <c r="DN273" s="50"/>
      <c r="DO273" s="50"/>
      <c r="DP273" s="50"/>
      <c r="DQ273" s="50"/>
      <c r="DR273" s="50"/>
      <c r="DS273" s="50"/>
      <c r="DT273" s="50"/>
      <c r="DU273" s="50"/>
      <c r="DV273" s="50"/>
      <c r="DW273" s="50"/>
      <c r="DX273" s="50"/>
      <c r="DY273" s="50"/>
      <c r="DZ273" s="50"/>
      <c r="EA273" s="50"/>
      <c r="EB273" s="50"/>
      <c r="EC273" s="50"/>
      <c r="ED273" s="50"/>
      <c r="EE273" s="50"/>
      <c r="EF273" s="50"/>
      <c r="EG273" s="50"/>
      <c r="EH273" s="50"/>
      <c r="EI273" s="50"/>
      <c r="EJ273" s="50"/>
      <c r="EK273" s="50"/>
      <c r="EL273" s="50"/>
      <c r="EM273" s="50"/>
      <c r="EN273" s="50"/>
      <c r="EO273" s="50"/>
      <c r="EP273" s="50"/>
      <c r="EQ273" s="50"/>
      <c r="ER273" s="50"/>
      <c r="ES273" s="50"/>
      <c r="ET273" s="50"/>
      <c r="EU273" s="50"/>
      <c r="EV273" s="50"/>
      <c r="EW273" s="50"/>
      <c r="EX273" s="50"/>
      <c r="EY273" s="50"/>
      <c r="EZ273" s="50"/>
      <c r="FA273" s="50"/>
      <c r="FB273" s="50"/>
      <c r="FC273" s="50"/>
      <c r="FD273" s="50"/>
      <c r="FE273" s="50"/>
      <c r="FF273" s="50"/>
      <c r="FG273" s="50"/>
      <c r="FH273" s="50"/>
      <c r="FI273" s="50"/>
      <c r="FJ273" s="50"/>
      <c r="FK273" s="50"/>
      <c r="FL273" s="50"/>
      <c r="FM273" s="50"/>
      <c r="FN273" s="50"/>
      <c r="FO273" s="50"/>
      <c r="FP273" s="50"/>
      <c r="FQ273" s="50"/>
      <c r="FR273" s="50"/>
      <c r="FS273" s="50"/>
      <c r="FT273" s="50"/>
      <c r="FU273" s="50"/>
      <c r="FV273" s="50"/>
      <c r="FW273" s="50"/>
    </row>
    <row r="274" spans="1:305" ht="15" x14ac:dyDescent="0.25">
      <c r="A274" t="s">
        <v>213</v>
      </c>
      <c r="B274" s="54"/>
      <c r="C274" s="29">
        <f>CORREL(C268:EC268,C270:EC270)</f>
        <v>-0.10274002925346276</v>
      </c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50"/>
      <c r="AR274" s="50"/>
      <c r="AS274" s="50"/>
      <c r="AT274" s="50"/>
      <c r="AU274" s="50"/>
      <c r="AV274" s="50"/>
      <c r="AW274" s="50"/>
      <c r="AX274" s="50"/>
      <c r="AY274" s="50"/>
      <c r="AZ274" s="50"/>
      <c r="BA274" s="50"/>
      <c r="BB274" s="50"/>
      <c r="BC274" s="50"/>
      <c r="BD274" s="50"/>
      <c r="BE274" s="50"/>
      <c r="BF274" s="50"/>
      <c r="BG274" s="50"/>
      <c r="BH274" s="50"/>
      <c r="BI274" s="50"/>
      <c r="BJ274" s="50"/>
      <c r="BK274" s="50"/>
      <c r="BL274" s="50"/>
      <c r="BM274" s="50"/>
      <c r="BN274" s="50"/>
      <c r="BO274" s="50"/>
      <c r="BP274" s="50"/>
      <c r="BQ274" s="50"/>
      <c r="BR274" s="50"/>
      <c r="BS274" s="50"/>
      <c r="BT274" s="50"/>
      <c r="BU274" s="50"/>
      <c r="BV274" s="50"/>
      <c r="BW274" s="50"/>
      <c r="BX274" s="50"/>
      <c r="BY274" s="50"/>
      <c r="BZ274" s="50"/>
      <c r="CA274" s="50"/>
      <c r="CB274" s="50"/>
      <c r="CC274" s="50"/>
      <c r="CD274" s="50"/>
      <c r="CE274" s="50"/>
      <c r="CF274" s="50"/>
      <c r="CG274" s="50"/>
      <c r="CH274" s="50"/>
      <c r="CI274" s="50"/>
      <c r="CJ274" s="50"/>
      <c r="CK274" s="50"/>
      <c r="CL274" s="50"/>
      <c r="CM274" s="50"/>
      <c r="CN274" s="50"/>
      <c r="CO274" s="50"/>
      <c r="CP274" s="50"/>
      <c r="CQ274" s="50"/>
      <c r="CR274" s="50"/>
      <c r="CS274" s="50"/>
      <c r="CT274" s="50"/>
      <c r="CU274" s="50"/>
      <c r="CV274" s="50"/>
      <c r="CW274" s="50"/>
      <c r="CX274" s="50"/>
      <c r="CY274" s="50"/>
      <c r="CZ274" s="50"/>
      <c r="DA274" s="50"/>
      <c r="DB274" s="50"/>
      <c r="DC274" s="50"/>
      <c r="DD274" s="50"/>
      <c r="DE274" s="50"/>
      <c r="DF274" s="50"/>
      <c r="DG274" s="50"/>
      <c r="DH274" s="50"/>
      <c r="DI274" s="50"/>
      <c r="DJ274" s="50"/>
      <c r="DK274" s="50"/>
      <c r="DL274" s="50"/>
      <c r="DM274" s="50"/>
      <c r="DN274" s="50"/>
      <c r="DO274" s="50"/>
      <c r="DP274" s="50"/>
      <c r="DQ274" s="50"/>
      <c r="DR274" s="50"/>
      <c r="DS274" s="50"/>
      <c r="DT274" s="50"/>
      <c r="DU274" s="50"/>
      <c r="DV274" s="50"/>
      <c r="DW274" s="50"/>
      <c r="DX274" s="50"/>
      <c r="DY274" s="50"/>
      <c r="DZ274" s="50"/>
      <c r="EA274" s="50"/>
      <c r="EB274" s="50"/>
      <c r="EC274" s="50"/>
      <c r="ED274" s="50"/>
      <c r="EE274" s="50"/>
      <c r="EF274" s="50"/>
      <c r="EG274" s="50"/>
      <c r="EH274" s="50"/>
      <c r="EI274" s="50"/>
      <c r="EJ274" s="50"/>
      <c r="EK274" s="50"/>
      <c r="EL274" s="50"/>
      <c r="EM274" s="50"/>
      <c r="EN274" s="50"/>
      <c r="EO274" s="50"/>
      <c r="EP274" s="50"/>
      <c r="EQ274" s="50"/>
      <c r="ER274" s="50"/>
      <c r="ES274" s="50"/>
      <c r="ET274" s="50"/>
      <c r="EU274" s="50"/>
      <c r="EV274" s="50"/>
      <c r="EW274" s="50"/>
      <c r="EX274" s="50"/>
      <c r="EY274" s="50"/>
      <c r="EZ274" s="50"/>
      <c r="FA274" s="50"/>
      <c r="FB274" s="50"/>
      <c r="FC274" s="50"/>
      <c r="FD274" s="50"/>
      <c r="FE274" s="50"/>
      <c r="FF274" s="50"/>
      <c r="FG274" s="50"/>
      <c r="FH274" s="50"/>
      <c r="FI274" s="50"/>
      <c r="FJ274" s="50"/>
      <c r="FK274" s="50"/>
      <c r="FL274" s="50"/>
      <c r="FM274" s="50"/>
      <c r="FN274" s="50"/>
      <c r="FO274" s="50"/>
      <c r="FP274" s="50"/>
      <c r="FQ274" s="50"/>
      <c r="FR274" s="50"/>
      <c r="FS274" s="50"/>
      <c r="FT274" s="50"/>
      <c r="FU274" s="50"/>
      <c r="FV274" s="50"/>
      <c r="FW274" s="50"/>
    </row>
    <row r="275" spans="1:305" x14ac:dyDescent="0.3">
      <c r="A275" t="s">
        <v>214</v>
      </c>
      <c r="B275" s="54"/>
      <c r="C275" s="29">
        <f>CORREL(C268:BX268,C271:BX271)</f>
        <v>2.2275121961031367E-2</v>
      </c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  <c r="BA275" s="50"/>
      <c r="BB275" s="50"/>
      <c r="BC275" s="50"/>
      <c r="BD275" s="50"/>
      <c r="BE275" s="50"/>
      <c r="BF275" s="50"/>
      <c r="BG275" s="50"/>
      <c r="BH275" s="50"/>
      <c r="BI275" s="50"/>
      <c r="BJ275" s="50"/>
      <c r="BK275" s="50"/>
      <c r="BL275" s="50"/>
      <c r="BM275" s="50"/>
      <c r="BN275" s="50"/>
      <c r="BO275" s="50"/>
      <c r="BP275" s="50"/>
      <c r="BQ275" s="50"/>
      <c r="BR275" s="50"/>
      <c r="BS275" s="50"/>
      <c r="BT275" s="50"/>
      <c r="BU275" s="50"/>
      <c r="BV275" s="50"/>
      <c r="BW275" s="50"/>
      <c r="BX275" s="50"/>
      <c r="BY275" s="50"/>
      <c r="BZ275" s="50"/>
      <c r="CA275" s="50"/>
      <c r="CB275" s="50"/>
      <c r="CC275" s="50"/>
      <c r="CD275" s="50"/>
      <c r="CE275" s="50"/>
      <c r="CF275" s="50"/>
      <c r="CG275" s="50"/>
      <c r="CH275" s="50"/>
      <c r="CI275" s="50"/>
      <c r="CJ275" s="50"/>
      <c r="CK275" s="50"/>
      <c r="CL275" s="50"/>
      <c r="CM275" s="50"/>
      <c r="CN275" s="50"/>
      <c r="CO275" s="50"/>
      <c r="CP275" s="50"/>
      <c r="CQ275" s="50"/>
      <c r="CR275" s="50"/>
      <c r="CS275" s="50"/>
      <c r="CT275" s="50"/>
      <c r="CU275" s="50"/>
      <c r="CV275" s="50"/>
      <c r="CW275" s="50"/>
      <c r="CX275" s="50"/>
      <c r="CY275" s="50"/>
      <c r="CZ275" s="50"/>
      <c r="DA275" s="50"/>
      <c r="DB275" s="50"/>
      <c r="DC275" s="50"/>
      <c r="DD275" s="50"/>
      <c r="DE275" s="50"/>
      <c r="DF275" s="50"/>
      <c r="DG275" s="50"/>
      <c r="DH275" s="50"/>
      <c r="DI275" s="50"/>
      <c r="DJ275" s="50"/>
      <c r="DK275" s="50"/>
      <c r="DL275" s="50"/>
      <c r="DM275" s="50"/>
      <c r="DN275" s="50"/>
      <c r="DO275" s="50"/>
      <c r="DP275" s="50"/>
      <c r="DQ275" s="50"/>
      <c r="DR275" s="50"/>
      <c r="DS275" s="50"/>
      <c r="DT275" s="50"/>
      <c r="DU275" s="50"/>
      <c r="DV275" s="50"/>
      <c r="DW275" s="50"/>
      <c r="DX275" s="50"/>
      <c r="DY275" s="50"/>
      <c r="DZ275" s="50"/>
      <c r="EA275" s="50"/>
      <c r="EB275" s="50"/>
      <c r="EC275" s="50"/>
      <c r="ED275" s="50"/>
      <c r="EE275" s="50"/>
      <c r="EF275" s="50"/>
      <c r="EG275" s="50"/>
      <c r="EH275" s="50"/>
      <c r="EI275" s="50"/>
      <c r="EJ275" s="50"/>
      <c r="EK275" s="50"/>
      <c r="EL275" s="50"/>
      <c r="EM275" s="50"/>
      <c r="EN275" s="50"/>
      <c r="EO275" s="50"/>
      <c r="EP275" s="50"/>
      <c r="EQ275" s="50"/>
      <c r="ER275" s="50"/>
      <c r="ES275" s="50"/>
      <c r="ET275" s="50"/>
      <c r="EU275" s="50"/>
      <c r="EV275" s="50"/>
      <c r="EW275" s="50"/>
      <c r="EX275" s="50"/>
      <c r="EY275" s="50"/>
      <c r="EZ275" s="50"/>
      <c r="FA275" s="50"/>
      <c r="FB275" s="50"/>
      <c r="FC275" s="50"/>
      <c r="FD275" s="50"/>
      <c r="FE275" s="50"/>
      <c r="FF275" s="50"/>
      <c r="FG275" s="50"/>
      <c r="FH275" s="50"/>
      <c r="FI275" s="50"/>
      <c r="FJ275" s="50"/>
      <c r="FK275" s="50"/>
      <c r="FL275" s="50"/>
      <c r="FM275" s="50"/>
      <c r="FN275" s="50"/>
      <c r="FO275" s="50"/>
      <c r="FP275" s="50"/>
      <c r="FQ275" s="50"/>
      <c r="FR275" s="50"/>
      <c r="FS275" s="50"/>
      <c r="FT275" s="50"/>
      <c r="FU275" s="50"/>
      <c r="FV275" s="50"/>
      <c r="FW275" s="50"/>
    </row>
    <row r="276" spans="1:305" ht="15" x14ac:dyDescent="0.25">
      <c r="B276" s="54"/>
    </row>
    <row r="277" spans="1:305" ht="15" x14ac:dyDescent="0.25">
      <c r="A277" s="8" t="s">
        <v>188</v>
      </c>
      <c r="B277" s="52"/>
    </row>
    <row r="278" spans="1:305" ht="15" x14ac:dyDescent="0.25">
      <c r="A278" t="s">
        <v>177</v>
      </c>
      <c r="B278" s="54"/>
      <c r="C278" s="7">
        <v>46.4</v>
      </c>
      <c r="D278" s="7">
        <v>71.2</v>
      </c>
      <c r="E278" s="7">
        <v>22</v>
      </c>
      <c r="F278" s="7">
        <v>198.1</v>
      </c>
      <c r="G278" s="7">
        <v>49</v>
      </c>
      <c r="H278" s="7">
        <v>105.4</v>
      </c>
      <c r="I278" s="7">
        <v>83.8</v>
      </c>
      <c r="J278" s="7">
        <v>233.2</v>
      </c>
      <c r="K278" s="7">
        <v>45</v>
      </c>
      <c r="L278" s="7">
        <v>115</v>
      </c>
      <c r="M278" s="7">
        <v>53.8</v>
      </c>
      <c r="N278" s="7">
        <v>72.7</v>
      </c>
      <c r="O278" s="7">
        <v>39</v>
      </c>
      <c r="P278" s="7">
        <v>40</v>
      </c>
      <c r="Q278" s="7">
        <v>71.7</v>
      </c>
      <c r="R278" s="7">
        <v>38.700000000000003</v>
      </c>
      <c r="S278" s="7">
        <v>58</v>
      </c>
      <c r="T278" s="7">
        <v>23.2</v>
      </c>
      <c r="U278" s="7">
        <v>79.8</v>
      </c>
      <c r="V278" s="7">
        <v>70</v>
      </c>
      <c r="W278" s="7">
        <v>186.3</v>
      </c>
      <c r="X278" s="7">
        <v>73</v>
      </c>
      <c r="Y278" s="7">
        <v>56.3</v>
      </c>
      <c r="Z278" s="7">
        <v>97.2</v>
      </c>
      <c r="AA278" s="7">
        <v>75</v>
      </c>
      <c r="AB278" s="7">
        <v>40.799999999999997</v>
      </c>
      <c r="AC278" s="7">
        <v>90</v>
      </c>
      <c r="AD278" s="7">
        <v>80</v>
      </c>
      <c r="AE278" s="7">
        <v>60.4</v>
      </c>
      <c r="AF278" s="7">
        <v>43</v>
      </c>
      <c r="AG278" s="7">
        <v>26.6</v>
      </c>
      <c r="AH278" s="7">
        <v>36.200000000000003</v>
      </c>
      <c r="AI278" s="7">
        <v>154.6</v>
      </c>
      <c r="AJ278" s="7">
        <v>58.4</v>
      </c>
      <c r="AK278" s="7">
        <v>79.5</v>
      </c>
      <c r="AL278" s="7">
        <v>77.5</v>
      </c>
      <c r="AM278" s="7">
        <v>57.7</v>
      </c>
      <c r="AN278" s="7">
        <v>169.9</v>
      </c>
      <c r="AO278" s="7">
        <v>84</v>
      </c>
      <c r="AP278" s="7">
        <v>49</v>
      </c>
      <c r="AQ278" s="7">
        <v>236.2</v>
      </c>
      <c r="AR278" s="7">
        <v>103.8</v>
      </c>
      <c r="AS278" s="7">
        <v>34.299999999999997</v>
      </c>
      <c r="AT278" s="7">
        <v>377.6</v>
      </c>
      <c r="AU278" s="7">
        <v>93.4</v>
      </c>
      <c r="AV278" s="7">
        <v>70.5</v>
      </c>
      <c r="AW278" s="7">
        <v>37</v>
      </c>
      <c r="AX278" s="7">
        <v>25</v>
      </c>
      <c r="AY278" s="7">
        <v>23.2</v>
      </c>
      <c r="AZ278" s="7">
        <v>39.6</v>
      </c>
      <c r="BA278" s="7">
        <v>12.6</v>
      </c>
      <c r="BB278" s="7">
        <v>96</v>
      </c>
      <c r="BC278" s="7">
        <v>55.2</v>
      </c>
      <c r="BD278" s="7">
        <v>38</v>
      </c>
      <c r="BE278" s="7">
        <v>103.5</v>
      </c>
      <c r="BF278" s="7">
        <v>106.1</v>
      </c>
      <c r="BG278" s="7">
        <v>73.2</v>
      </c>
      <c r="BH278" s="7">
        <v>95.3</v>
      </c>
      <c r="BI278" s="7">
        <v>70</v>
      </c>
      <c r="BJ278" s="7">
        <v>50</v>
      </c>
      <c r="BK278" s="7">
        <v>56</v>
      </c>
      <c r="BL278" s="7">
        <v>50.3</v>
      </c>
      <c r="BM278" s="7">
        <v>45.8</v>
      </c>
      <c r="BN278" s="7">
        <v>66</v>
      </c>
      <c r="BO278" s="7">
        <v>62.9</v>
      </c>
      <c r="BP278" s="7">
        <v>61.5</v>
      </c>
      <c r="BQ278" s="7">
        <v>45.5</v>
      </c>
      <c r="BR278" s="7">
        <v>263.3</v>
      </c>
      <c r="BS278" s="7">
        <v>13</v>
      </c>
      <c r="BT278" s="7">
        <v>54.7</v>
      </c>
      <c r="BU278" s="7">
        <v>32.799999999999997</v>
      </c>
      <c r="BV278" s="7">
        <v>54</v>
      </c>
      <c r="BW278" s="7">
        <v>37.700000000000003</v>
      </c>
      <c r="BX278" s="7">
        <v>28</v>
      </c>
      <c r="BY278" s="7">
        <v>53.2</v>
      </c>
      <c r="BZ278" s="7">
        <v>17.5</v>
      </c>
      <c r="CA278" s="7">
        <v>65</v>
      </c>
      <c r="CB278" s="7">
        <v>75.900000000000006</v>
      </c>
      <c r="CC278" s="7">
        <v>39.799999999999997</v>
      </c>
      <c r="CD278" s="7">
        <v>29.1</v>
      </c>
      <c r="CE278" s="7">
        <v>107</v>
      </c>
      <c r="CF278" s="7">
        <v>57.3</v>
      </c>
      <c r="CG278" s="7">
        <v>185</v>
      </c>
      <c r="CH278" s="7">
        <v>53.8</v>
      </c>
      <c r="CI278" s="7">
        <v>91.5</v>
      </c>
      <c r="CJ278">
        <v>37</v>
      </c>
      <c r="CK278">
        <v>29</v>
      </c>
      <c r="CL278">
        <v>93</v>
      </c>
      <c r="CM278">
        <v>119.7</v>
      </c>
      <c r="CN278">
        <v>70.8</v>
      </c>
      <c r="CO278">
        <v>50.4</v>
      </c>
      <c r="CP278">
        <v>83</v>
      </c>
      <c r="CQ278">
        <v>116.2</v>
      </c>
      <c r="CR278">
        <v>50</v>
      </c>
      <c r="CS278">
        <v>64</v>
      </c>
      <c r="CT278">
        <v>59.8</v>
      </c>
      <c r="CU278">
        <v>37.6</v>
      </c>
      <c r="CV278">
        <v>21.2</v>
      </c>
      <c r="CW278">
        <v>34.9</v>
      </c>
      <c r="CX278">
        <v>33.1</v>
      </c>
      <c r="CY278">
        <v>120.3</v>
      </c>
      <c r="CZ278">
        <v>15.2</v>
      </c>
      <c r="DA278">
        <v>48.4</v>
      </c>
      <c r="DB278">
        <v>52.4</v>
      </c>
      <c r="DC278">
        <v>94.1</v>
      </c>
      <c r="DD278">
        <v>28.3</v>
      </c>
      <c r="DE278">
        <v>51.8</v>
      </c>
      <c r="DF278">
        <v>50.4</v>
      </c>
      <c r="DG278">
        <v>58.9</v>
      </c>
      <c r="DH278">
        <v>65.099999999999994</v>
      </c>
      <c r="DI278">
        <v>47.1</v>
      </c>
      <c r="DJ278">
        <v>38.299999999999997</v>
      </c>
      <c r="DK278">
        <v>35.1</v>
      </c>
      <c r="DL278">
        <v>52.1</v>
      </c>
      <c r="DM278">
        <v>54.5</v>
      </c>
      <c r="DN278">
        <v>89</v>
      </c>
      <c r="DO278">
        <v>36.9</v>
      </c>
      <c r="DP278">
        <v>63</v>
      </c>
      <c r="DQ278">
        <v>53.9</v>
      </c>
      <c r="DR278">
        <v>58.1</v>
      </c>
      <c r="DS278">
        <v>23.4</v>
      </c>
      <c r="DT278">
        <v>75</v>
      </c>
      <c r="DU278">
        <v>50.9</v>
      </c>
      <c r="DV278">
        <v>2.8</v>
      </c>
      <c r="DW278">
        <v>69</v>
      </c>
      <c r="DX278">
        <v>56.3</v>
      </c>
      <c r="DY278">
        <v>75.8</v>
      </c>
      <c r="DZ278">
        <v>73</v>
      </c>
      <c r="EA278">
        <v>30</v>
      </c>
      <c r="EB278">
        <v>62</v>
      </c>
      <c r="EC278">
        <v>182</v>
      </c>
      <c r="ED278">
        <v>35.299999999999997</v>
      </c>
      <c r="EE278">
        <v>100.4</v>
      </c>
      <c r="EF278">
        <v>130</v>
      </c>
      <c r="EG278">
        <v>56.8</v>
      </c>
      <c r="EH278">
        <v>56.5</v>
      </c>
      <c r="EI278">
        <v>78.5</v>
      </c>
      <c r="EJ278">
        <v>42</v>
      </c>
      <c r="EK278">
        <v>7.6</v>
      </c>
      <c r="EL278">
        <v>30.1</v>
      </c>
      <c r="EM278">
        <v>43.8</v>
      </c>
      <c r="EN278">
        <v>64.099999999999994</v>
      </c>
      <c r="EO278">
        <v>98.4</v>
      </c>
      <c r="EP278">
        <v>41.5</v>
      </c>
      <c r="EQ278">
        <v>43.8</v>
      </c>
      <c r="ER278">
        <v>43.4</v>
      </c>
      <c r="ES278">
        <v>47.6</v>
      </c>
      <c r="ET278">
        <v>37.299999999999997</v>
      </c>
      <c r="EU278">
        <v>55</v>
      </c>
      <c r="EV278">
        <v>58.2</v>
      </c>
      <c r="EW278">
        <v>0</v>
      </c>
      <c r="EX278">
        <v>40.299999999999997</v>
      </c>
      <c r="EY278">
        <v>71</v>
      </c>
      <c r="EZ278">
        <v>75.400000000000006</v>
      </c>
      <c r="FA278">
        <v>56</v>
      </c>
      <c r="FB278">
        <v>60.7</v>
      </c>
      <c r="FC278">
        <v>9.8000000000000007</v>
      </c>
      <c r="FD278">
        <v>12.2</v>
      </c>
      <c r="FE278">
        <v>21</v>
      </c>
      <c r="FF278">
        <v>53</v>
      </c>
      <c r="FG278">
        <v>21</v>
      </c>
      <c r="FH278">
        <v>83.1</v>
      </c>
      <c r="FI278">
        <v>70.5</v>
      </c>
      <c r="FJ278">
        <v>67.5</v>
      </c>
      <c r="FK278">
        <v>18</v>
      </c>
      <c r="FL278">
        <v>22.7</v>
      </c>
      <c r="FM278">
        <v>41.5</v>
      </c>
      <c r="FN278">
        <v>32</v>
      </c>
      <c r="FO278">
        <v>5.6</v>
      </c>
      <c r="FP278">
        <v>67.8</v>
      </c>
      <c r="FQ278">
        <v>0</v>
      </c>
      <c r="FR278">
        <v>52.7</v>
      </c>
      <c r="FS278">
        <v>45</v>
      </c>
      <c r="FT278">
        <v>14</v>
      </c>
      <c r="FU278">
        <v>48.5</v>
      </c>
      <c r="FV278">
        <v>0</v>
      </c>
      <c r="FW278">
        <v>0</v>
      </c>
      <c r="FX278">
        <v>13.5</v>
      </c>
      <c r="FY278">
        <v>70.3</v>
      </c>
      <c r="FZ278">
        <v>32</v>
      </c>
    </row>
    <row r="279" spans="1:305" x14ac:dyDescent="0.3">
      <c r="A279" t="s">
        <v>178</v>
      </c>
      <c r="B279" s="54"/>
      <c r="C279" s="7">
        <v>46.8</v>
      </c>
      <c r="D279" s="7">
        <v>27.8</v>
      </c>
      <c r="E279" s="7">
        <v>22.1</v>
      </c>
      <c r="F279" s="7">
        <v>70</v>
      </c>
      <c r="G279" s="7">
        <v>42</v>
      </c>
      <c r="H279" s="7">
        <v>52.4</v>
      </c>
      <c r="I279" s="7">
        <v>67</v>
      </c>
      <c r="J279" s="7">
        <v>179.5</v>
      </c>
      <c r="K279" s="7">
        <v>74</v>
      </c>
      <c r="L279" s="7">
        <v>130</v>
      </c>
      <c r="M279" s="7">
        <v>37</v>
      </c>
      <c r="N279" s="7">
        <v>51</v>
      </c>
      <c r="O279" s="7">
        <v>60</v>
      </c>
      <c r="P279" s="7">
        <v>64.599999999999994</v>
      </c>
      <c r="Q279" s="7">
        <v>67</v>
      </c>
      <c r="R279" s="7">
        <v>43</v>
      </c>
      <c r="S279" s="7">
        <v>81.8</v>
      </c>
      <c r="T279" s="7">
        <v>30.8</v>
      </c>
      <c r="U279" s="7">
        <v>60.3</v>
      </c>
      <c r="V279" s="7">
        <v>73</v>
      </c>
      <c r="W279" s="7">
        <v>219.2</v>
      </c>
      <c r="X279" s="7">
        <v>68.7</v>
      </c>
      <c r="Y279" s="7">
        <v>32.4</v>
      </c>
      <c r="Z279" s="7">
        <v>60.7</v>
      </c>
      <c r="AA279" s="7">
        <v>61.4</v>
      </c>
      <c r="AB279" s="7">
        <v>43</v>
      </c>
      <c r="AC279" s="7">
        <v>114</v>
      </c>
      <c r="AD279" s="7">
        <v>96</v>
      </c>
      <c r="AE279" s="7">
        <v>58.7</v>
      </c>
      <c r="AF279" s="7">
        <v>74.400000000000006</v>
      </c>
      <c r="AG279" s="7">
        <v>34.4</v>
      </c>
      <c r="AH279" s="7">
        <v>34.6</v>
      </c>
      <c r="AI279" s="7">
        <v>147.1</v>
      </c>
      <c r="AJ279" s="7">
        <v>50</v>
      </c>
      <c r="AK279" s="7">
        <v>31.4</v>
      </c>
      <c r="AL279" s="7">
        <v>53.5</v>
      </c>
      <c r="AM279" s="7">
        <v>50</v>
      </c>
      <c r="AN279" s="7">
        <v>67.5</v>
      </c>
      <c r="AO279" s="7">
        <v>66</v>
      </c>
      <c r="AP279" s="7">
        <v>80</v>
      </c>
      <c r="AQ279" s="7">
        <v>203.2</v>
      </c>
      <c r="AR279" s="7">
        <v>67.900000000000006</v>
      </c>
      <c r="AS279" s="7">
        <v>48</v>
      </c>
      <c r="AT279" s="7">
        <v>247.1</v>
      </c>
      <c r="AU279" s="7">
        <v>72.099999999999994</v>
      </c>
      <c r="AV279" s="7">
        <v>44.6</v>
      </c>
      <c r="AW279" s="7">
        <v>65.8</v>
      </c>
      <c r="AX279" s="7">
        <v>50.2</v>
      </c>
      <c r="AY279" s="7">
        <v>75.400000000000006</v>
      </c>
      <c r="AZ279" s="7">
        <v>76.3</v>
      </c>
      <c r="BA279" s="7">
        <v>21.3</v>
      </c>
      <c r="BB279" s="7">
        <v>103.9</v>
      </c>
      <c r="BC279" s="7">
        <v>36.6</v>
      </c>
      <c r="BD279" s="7">
        <v>55.2</v>
      </c>
      <c r="BE279" s="7">
        <v>65.900000000000006</v>
      </c>
      <c r="BF279" s="7">
        <v>86.2</v>
      </c>
      <c r="BG279" s="7">
        <v>91</v>
      </c>
      <c r="BH279" s="7">
        <v>82.8</v>
      </c>
      <c r="BI279" s="7">
        <v>70.400000000000006</v>
      </c>
      <c r="BJ279" s="7">
        <v>25.5</v>
      </c>
      <c r="BK279" s="7">
        <v>77.900000000000006</v>
      </c>
      <c r="BL279" s="7">
        <v>36.4</v>
      </c>
      <c r="BM279" s="7">
        <v>93.7</v>
      </c>
      <c r="BN279" s="7">
        <v>82.3</v>
      </c>
      <c r="BO279" s="7">
        <v>51.6</v>
      </c>
      <c r="BP279" s="7">
        <v>49.7</v>
      </c>
      <c r="BQ279" s="7">
        <v>33.5</v>
      </c>
      <c r="BR279" s="7">
        <v>123.3</v>
      </c>
      <c r="BS279" s="7">
        <v>27.8</v>
      </c>
      <c r="BT279" s="7">
        <v>104.8</v>
      </c>
      <c r="BU279" s="7">
        <v>61.5</v>
      </c>
      <c r="BV279" s="7">
        <v>85.9</v>
      </c>
      <c r="BW279" s="7">
        <v>51.3</v>
      </c>
      <c r="BX279" s="7">
        <v>43</v>
      </c>
      <c r="BY279" s="7">
        <v>75.099999999999994</v>
      </c>
      <c r="BZ279" s="7">
        <v>79.099999999999994</v>
      </c>
      <c r="CA279" s="7">
        <v>50</v>
      </c>
      <c r="CB279" s="7">
        <v>33.200000000000003</v>
      </c>
      <c r="CC279" s="7">
        <v>46.5</v>
      </c>
      <c r="CD279" s="7">
        <v>61.4</v>
      </c>
      <c r="CE279" s="7">
        <v>72</v>
      </c>
      <c r="CF279" s="7">
        <v>91.6</v>
      </c>
      <c r="CG279" s="7">
        <v>140</v>
      </c>
      <c r="CH279" s="7">
        <v>74.2</v>
      </c>
      <c r="CI279" s="7">
        <v>49.4</v>
      </c>
      <c r="CJ279">
        <v>70</v>
      </c>
      <c r="CK279">
        <v>33.700000000000003</v>
      </c>
      <c r="CL279">
        <v>147.1</v>
      </c>
      <c r="CM279">
        <v>96.1</v>
      </c>
      <c r="CN279">
        <v>78.2</v>
      </c>
      <c r="CO279">
        <v>41.3</v>
      </c>
      <c r="CP279">
        <v>123</v>
      </c>
      <c r="CQ279">
        <v>82.9</v>
      </c>
      <c r="CR279">
        <v>68.2</v>
      </c>
      <c r="CS279">
        <v>42</v>
      </c>
      <c r="CT279">
        <v>88.6</v>
      </c>
      <c r="CU279">
        <v>67.3</v>
      </c>
      <c r="CV279">
        <v>60</v>
      </c>
      <c r="CW279">
        <v>29.7</v>
      </c>
      <c r="CX279">
        <v>39.9</v>
      </c>
      <c r="CY279">
        <v>68.2</v>
      </c>
      <c r="CZ279">
        <v>22.6</v>
      </c>
      <c r="DA279">
        <v>18.2</v>
      </c>
      <c r="DB279">
        <v>38.200000000000003</v>
      </c>
      <c r="DC279">
        <v>67.599999999999994</v>
      </c>
      <c r="DD279">
        <v>51.2</v>
      </c>
      <c r="DE279">
        <v>57.6</v>
      </c>
      <c r="DF279">
        <v>48.7</v>
      </c>
      <c r="DG279">
        <v>51.5</v>
      </c>
      <c r="DH279">
        <v>81</v>
      </c>
      <c r="DI279">
        <v>47.4</v>
      </c>
      <c r="DJ279">
        <v>50.6</v>
      </c>
      <c r="DK279">
        <v>31</v>
      </c>
      <c r="DL279">
        <v>13.1</v>
      </c>
      <c r="DM279">
        <v>54</v>
      </c>
      <c r="DN279">
        <v>75</v>
      </c>
      <c r="DO279">
        <v>52.2</v>
      </c>
      <c r="DP279">
        <v>24</v>
      </c>
      <c r="DQ279">
        <v>62.4</v>
      </c>
      <c r="DR279">
        <v>73.2</v>
      </c>
      <c r="DS279">
        <v>68</v>
      </c>
      <c r="DT279">
        <v>116</v>
      </c>
      <c r="DU279">
        <v>42.7</v>
      </c>
      <c r="DV279">
        <v>11.3</v>
      </c>
      <c r="DW279">
        <v>107</v>
      </c>
      <c r="DX279">
        <v>81</v>
      </c>
      <c r="DY279">
        <v>74.599999999999994</v>
      </c>
      <c r="DZ279">
        <v>61</v>
      </c>
      <c r="EA279">
        <v>23.2</v>
      </c>
      <c r="EB279">
        <v>47.7</v>
      </c>
      <c r="EC279">
        <v>133</v>
      </c>
      <c r="ED279">
        <v>49.5</v>
      </c>
      <c r="EE279">
        <v>79</v>
      </c>
      <c r="EF279">
        <v>165</v>
      </c>
      <c r="EG279">
        <v>68.099999999999994</v>
      </c>
      <c r="EH279">
        <v>67.5</v>
      </c>
      <c r="EI279">
        <v>75</v>
      </c>
      <c r="EJ279">
        <v>41.6</v>
      </c>
      <c r="EK279">
        <v>24.4</v>
      </c>
      <c r="EL279">
        <v>24</v>
      </c>
      <c r="EM279">
        <v>80.599999999999994</v>
      </c>
      <c r="EN279">
        <v>40.700000000000003</v>
      </c>
      <c r="EO279">
        <v>46.6</v>
      </c>
      <c r="EP279">
        <v>74.8</v>
      </c>
      <c r="EQ279">
        <v>111.5</v>
      </c>
      <c r="ER279">
        <v>62.7</v>
      </c>
      <c r="ES279">
        <v>41</v>
      </c>
      <c r="ET279">
        <v>25.8</v>
      </c>
      <c r="EU279">
        <v>65</v>
      </c>
      <c r="EV279">
        <v>28.6</v>
      </c>
      <c r="EW279">
        <v>24.9</v>
      </c>
      <c r="EX279">
        <v>43.1</v>
      </c>
      <c r="EY279">
        <v>60</v>
      </c>
      <c r="EZ279">
        <v>59.3</v>
      </c>
      <c r="FA279">
        <v>48</v>
      </c>
      <c r="FB279">
        <v>70.099999999999994</v>
      </c>
      <c r="FC279">
        <v>38.4</v>
      </c>
      <c r="FD279">
        <v>73.099999999999994</v>
      </c>
      <c r="FE279">
        <v>36.700000000000003</v>
      </c>
      <c r="FF279">
        <v>116.4</v>
      </c>
      <c r="FG279">
        <v>35</v>
      </c>
      <c r="FH279">
        <v>112.6</v>
      </c>
      <c r="FI279">
        <v>64.2</v>
      </c>
      <c r="FJ279">
        <v>77.5</v>
      </c>
      <c r="FK279">
        <v>39.1</v>
      </c>
      <c r="FL279">
        <v>55</v>
      </c>
      <c r="FM279">
        <v>0</v>
      </c>
      <c r="FN279">
        <v>53</v>
      </c>
      <c r="FO279">
        <v>63.9</v>
      </c>
      <c r="FP279">
        <v>76.8</v>
      </c>
      <c r="FQ279">
        <v>73.900000000000006</v>
      </c>
      <c r="FR279">
        <v>67.599999999999994</v>
      </c>
      <c r="FS279">
        <v>72.099999999999994</v>
      </c>
      <c r="FT279">
        <v>49.3</v>
      </c>
      <c r="FU279">
        <v>63.2</v>
      </c>
      <c r="FV279">
        <v>55</v>
      </c>
      <c r="FW279">
        <v>22.9</v>
      </c>
      <c r="FX279">
        <v>56.2</v>
      </c>
      <c r="FY279">
        <v>9.8000000000000007</v>
      </c>
      <c r="FZ279">
        <v>27</v>
      </c>
    </row>
    <row r="280" spans="1:305" ht="15" x14ac:dyDescent="0.25">
      <c r="B280" s="54"/>
      <c r="C280" s="7">
        <f>SUM(C278:C279)</f>
        <v>93.199999999999989</v>
      </c>
      <c r="D280" s="7">
        <f t="shared" ref="D280:BO280" si="95">SUM(D278:D279)</f>
        <v>99</v>
      </c>
      <c r="E280" s="7">
        <f t="shared" si="95"/>
        <v>44.1</v>
      </c>
      <c r="F280" s="7">
        <f t="shared" si="95"/>
        <v>268.10000000000002</v>
      </c>
      <c r="G280" s="7">
        <f t="shared" si="95"/>
        <v>91</v>
      </c>
      <c r="H280" s="7">
        <f t="shared" si="95"/>
        <v>157.80000000000001</v>
      </c>
      <c r="I280" s="7">
        <f t="shared" si="95"/>
        <v>150.80000000000001</v>
      </c>
      <c r="J280" s="7">
        <f t="shared" si="95"/>
        <v>412.7</v>
      </c>
      <c r="K280" s="7">
        <f t="shared" si="95"/>
        <v>119</v>
      </c>
      <c r="L280" s="7">
        <f t="shared" si="95"/>
        <v>245</v>
      </c>
      <c r="M280" s="7">
        <f t="shared" si="95"/>
        <v>90.8</v>
      </c>
      <c r="N280" s="7">
        <f t="shared" si="95"/>
        <v>123.7</v>
      </c>
      <c r="O280" s="7">
        <f t="shared" si="95"/>
        <v>99</v>
      </c>
      <c r="P280" s="7">
        <f t="shared" si="95"/>
        <v>104.6</v>
      </c>
      <c r="Q280" s="7">
        <f t="shared" si="95"/>
        <v>138.69999999999999</v>
      </c>
      <c r="R280" s="7">
        <f t="shared" si="95"/>
        <v>81.7</v>
      </c>
      <c r="S280" s="7">
        <f t="shared" si="95"/>
        <v>139.80000000000001</v>
      </c>
      <c r="T280" s="7">
        <f t="shared" si="95"/>
        <v>54</v>
      </c>
      <c r="U280" s="7">
        <f t="shared" si="95"/>
        <v>140.1</v>
      </c>
      <c r="V280" s="7">
        <f t="shared" si="95"/>
        <v>143</v>
      </c>
      <c r="W280" s="7">
        <f t="shared" si="95"/>
        <v>405.5</v>
      </c>
      <c r="X280" s="7">
        <f t="shared" si="95"/>
        <v>141.69999999999999</v>
      </c>
      <c r="Y280" s="7">
        <f t="shared" si="95"/>
        <v>88.699999999999989</v>
      </c>
      <c r="Z280" s="7">
        <f t="shared" si="95"/>
        <v>157.9</v>
      </c>
      <c r="AA280" s="7">
        <f t="shared" si="95"/>
        <v>136.4</v>
      </c>
      <c r="AB280" s="7">
        <f t="shared" si="95"/>
        <v>83.8</v>
      </c>
      <c r="AC280" s="7">
        <f t="shared" si="95"/>
        <v>204</v>
      </c>
      <c r="AD280" s="7">
        <f t="shared" si="95"/>
        <v>176</v>
      </c>
      <c r="AE280" s="7">
        <f t="shared" si="95"/>
        <v>119.1</v>
      </c>
      <c r="AF280" s="7">
        <f t="shared" si="95"/>
        <v>117.4</v>
      </c>
      <c r="AG280" s="7">
        <f t="shared" si="95"/>
        <v>61</v>
      </c>
      <c r="AH280" s="7">
        <f t="shared" si="95"/>
        <v>70.800000000000011</v>
      </c>
      <c r="AI280" s="7">
        <f t="shared" si="95"/>
        <v>301.7</v>
      </c>
      <c r="AJ280" s="7">
        <f t="shared" si="95"/>
        <v>108.4</v>
      </c>
      <c r="AK280" s="7">
        <f t="shared" si="95"/>
        <v>110.9</v>
      </c>
      <c r="AL280" s="7">
        <f t="shared" si="95"/>
        <v>131</v>
      </c>
      <c r="AM280" s="7">
        <f t="shared" si="95"/>
        <v>107.7</v>
      </c>
      <c r="AN280" s="7">
        <f t="shared" si="95"/>
        <v>237.4</v>
      </c>
      <c r="AO280" s="7">
        <f t="shared" si="95"/>
        <v>150</v>
      </c>
      <c r="AP280" s="7">
        <f t="shared" si="95"/>
        <v>129</v>
      </c>
      <c r="AQ280" s="7">
        <f t="shared" si="95"/>
        <v>439.4</v>
      </c>
      <c r="AR280" s="7">
        <f t="shared" si="95"/>
        <v>171.7</v>
      </c>
      <c r="AS280" s="7">
        <f t="shared" si="95"/>
        <v>82.3</v>
      </c>
      <c r="AT280" s="7">
        <f t="shared" si="95"/>
        <v>624.70000000000005</v>
      </c>
      <c r="AU280" s="7">
        <f t="shared" si="95"/>
        <v>165.5</v>
      </c>
      <c r="AV280" s="7">
        <f t="shared" si="95"/>
        <v>115.1</v>
      </c>
      <c r="AW280" s="7">
        <f t="shared" si="95"/>
        <v>102.8</v>
      </c>
      <c r="AX280" s="7">
        <f t="shared" si="95"/>
        <v>75.2</v>
      </c>
      <c r="AY280" s="7">
        <f t="shared" si="95"/>
        <v>98.600000000000009</v>
      </c>
      <c r="AZ280" s="7">
        <f t="shared" si="95"/>
        <v>115.9</v>
      </c>
      <c r="BA280" s="7">
        <f t="shared" si="95"/>
        <v>33.9</v>
      </c>
      <c r="BB280" s="7">
        <f t="shared" si="95"/>
        <v>199.9</v>
      </c>
      <c r="BC280" s="7">
        <f t="shared" si="95"/>
        <v>91.800000000000011</v>
      </c>
      <c r="BD280" s="7">
        <f t="shared" si="95"/>
        <v>93.2</v>
      </c>
      <c r="BE280" s="7">
        <f t="shared" si="95"/>
        <v>169.4</v>
      </c>
      <c r="BF280" s="7">
        <f t="shared" si="95"/>
        <v>192.3</v>
      </c>
      <c r="BG280" s="7">
        <f t="shared" si="95"/>
        <v>164.2</v>
      </c>
      <c r="BH280" s="7">
        <f t="shared" si="95"/>
        <v>178.1</v>
      </c>
      <c r="BI280" s="7">
        <f t="shared" si="95"/>
        <v>140.4</v>
      </c>
      <c r="BJ280" s="7">
        <f t="shared" si="95"/>
        <v>75.5</v>
      </c>
      <c r="BK280" s="7">
        <f t="shared" si="95"/>
        <v>133.9</v>
      </c>
      <c r="BL280" s="7">
        <f t="shared" si="95"/>
        <v>86.699999999999989</v>
      </c>
      <c r="BM280" s="7">
        <f t="shared" si="95"/>
        <v>139.5</v>
      </c>
      <c r="BN280" s="7">
        <f t="shared" si="95"/>
        <v>148.30000000000001</v>
      </c>
      <c r="BO280" s="7">
        <f t="shared" si="95"/>
        <v>114.5</v>
      </c>
      <c r="BP280" s="7">
        <f t="shared" ref="BP280:EA280" si="96">SUM(BP278:BP279)</f>
        <v>111.2</v>
      </c>
      <c r="BQ280" s="7">
        <f t="shared" si="96"/>
        <v>79</v>
      </c>
      <c r="BR280" s="7">
        <f t="shared" si="96"/>
        <v>386.6</v>
      </c>
      <c r="BS280" s="7">
        <f t="shared" si="96"/>
        <v>40.799999999999997</v>
      </c>
      <c r="BT280" s="7">
        <f t="shared" si="96"/>
        <v>159.5</v>
      </c>
      <c r="BU280" s="7">
        <f t="shared" si="96"/>
        <v>94.3</v>
      </c>
      <c r="BV280" s="7">
        <f t="shared" si="96"/>
        <v>139.9</v>
      </c>
      <c r="BW280" s="7">
        <f t="shared" si="96"/>
        <v>89</v>
      </c>
      <c r="BX280" s="7">
        <f t="shared" si="96"/>
        <v>71</v>
      </c>
      <c r="BY280" s="7">
        <f t="shared" si="96"/>
        <v>128.30000000000001</v>
      </c>
      <c r="BZ280" s="7">
        <f t="shared" si="96"/>
        <v>96.6</v>
      </c>
      <c r="CA280" s="7">
        <f t="shared" si="96"/>
        <v>115</v>
      </c>
      <c r="CB280" s="7">
        <f t="shared" si="96"/>
        <v>109.10000000000001</v>
      </c>
      <c r="CC280" s="7">
        <f t="shared" si="96"/>
        <v>86.3</v>
      </c>
      <c r="CD280" s="7">
        <f t="shared" si="96"/>
        <v>90.5</v>
      </c>
      <c r="CE280" s="7">
        <f t="shared" si="96"/>
        <v>179</v>
      </c>
      <c r="CF280" s="7">
        <f t="shared" si="96"/>
        <v>148.89999999999998</v>
      </c>
      <c r="CG280" s="7">
        <f t="shared" si="96"/>
        <v>325</v>
      </c>
      <c r="CH280" s="7">
        <f t="shared" si="96"/>
        <v>128</v>
      </c>
      <c r="CI280" s="7">
        <f t="shared" si="96"/>
        <v>140.9</v>
      </c>
      <c r="CJ280" s="7">
        <f t="shared" si="96"/>
        <v>107</v>
      </c>
      <c r="CK280" s="7">
        <f t="shared" si="96"/>
        <v>62.7</v>
      </c>
      <c r="CL280" s="7">
        <f t="shared" si="96"/>
        <v>240.1</v>
      </c>
      <c r="CM280" s="7">
        <f t="shared" si="96"/>
        <v>215.8</v>
      </c>
      <c r="CN280" s="7">
        <f t="shared" si="96"/>
        <v>149</v>
      </c>
      <c r="CO280" s="7">
        <f t="shared" si="96"/>
        <v>91.699999999999989</v>
      </c>
      <c r="CP280" s="7">
        <f t="shared" si="96"/>
        <v>206</v>
      </c>
      <c r="CQ280" s="7">
        <f t="shared" si="96"/>
        <v>199.10000000000002</v>
      </c>
      <c r="CR280" s="7">
        <f t="shared" si="96"/>
        <v>118.2</v>
      </c>
      <c r="CS280" s="7">
        <f t="shared" si="96"/>
        <v>106</v>
      </c>
      <c r="CT280" s="7">
        <f t="shared" si="96"/>
        <v>148.39999999999998</v>
      </c>
      <c r="CU280" s="7">
        <f t="shared" si="96"/>
        <v>104.9</v>
      </c>
      <c r="CV280" s="7">
        <f t="shared" si="96"/>
        <v>81.2</v>
      </c>
      <c r="CW280" s="7">
        <f t="shared" si="96"/>
        <v>64.599999999999994</v>
      </c>
      <c r="CX280" s="7">
        <f t="shared" si="96"/>
        <v>73</v>
      </c>
      <c r="CY280" s="7">
        <f t="shared" si="96"/>
        <v>188.5</v>
      </c>
      <c r="CZ280" s="7">
        <f t="shared" si="96"/>
        <v>37.799999999999997</v>
      </c>
      <c r="DA280" s="7">
        <f t="shared" si="96"/>
        <v>66.599999999999994</v>
      </c>
      <c r="DB280" s="7">
        <f t="shared" si="96"/>
        <v>90.6</v>
      </c>
      <c r="DC280" s="7">
        <f t="shared" si="96"/>
        <v>161.69999999999999</v>
      </c>
      <c r="DD280" s="7">
        <f t="shared" si="96"/>
        <v>79.5</v>
      </c>
      <c r="DE280" s="7">
        <f t="shared" si="96"/>
        <v>109.4</v>
      </c>
      <c r="DF280" s="7">
        <f t="shared" si="96"/>
        <v>99.1</v>
      </c>
      <c r="DG280" s="7">
        <f t="shared" si="96"/>
        <v>110.4</v>
      </c>
      <c r="DH280" s="7">
        <f t="shared" si="96"/>
        <v>146.1</v>
      </c>
      <c r="DI280" s="7">
        <f t="shared" si="96"/>
        <v>94.5</v>
      </c>
      <c r="DJ280" s="7">
        <f t="shared" si="96"/>
        <v>88.9</v>
      </c>
      <c r="DK280" s="7">
        <f t="shared" si="96"/>
        <v>66.099999999999994</v>
      </c>
      <c r="DL280" s="7">
        <f t="shared" si="96"/>
        <v>65.2</v>
      </c>
      <c r="DM280" s="7">
        <f t="shared" si="96"/>
        <v>108.5</v>
      </c>
      <c r="DN280" s="7">
        <f t="shared" si="96"/>
        <v>164</v>
      </c>
      <c r="DO280" s="7">
        <f t="shared" si="96"/>
        <v>89.1</v>
      </c>
      <c r="DP280" s="7">
        <f t="shared" si="96"/>
        <v>87</v>
      </c>
      <c r="DQ280" s="7">
        <f t="shared" si="96"/>
        <v>116.3</v>
      </c>
      <c r="DR280" s="7">
        <f t="shared" si="96"/>
        <v>131.30000000000001</v>
      </c>
      <c r="DS280" s="7">
        <f t="shared" si="96"/>
        <v>91.4</v>
      </c>
      <c r="DT280" s="7">
        <f t="shared" si="96"/>
        <v>191</v>
      </c>
      <c r="DU280" s="7">
        <f t="shared" si="96"/>
        <v>93.6</v>
      </c>
      <c r="DV280" s="7">
        <f t="shared" si="96"/>
        <v>14.100000000000001</v>
      </c>
      <c r="DW280" s="7">
        <f t="shared" si="96"/>
        <v>176</v>
      </c>
      <c r="DX280" s="7">
        <f t="shared" si="96"/>
        <v>137.30000000000001</v>
      </c>
      <c r="DY280" s="7">
        <f t="shared" si="96"/>
        <v>150.39999999999998</v>
      </c>
      <c r="DZ280" s="7">
        <f t="shared" si="96"/>
        <v>134</v>
      </c>
      <c r="EA280" s="7">
        <f t="shared" si="96"/>
        <v>53.2</v>
      </c>
      <c r="EB280" s="7">
        <f t="shared" ref="EB280:FZ280" si="97">SUM(EB278:EB279)</f>
        <v>109.7</v>
      </c>
      <c r="EC280" s="7">
        <f t="shared" si="97"/>
        <v>315</v>
      </c>
      <c r="ED280" s="7">
        <f t="shared" si="97"/>
        <v>84.8</v>
      </c>
      <c r="EE280" s="7">
        <f t="shared" si="97"/>
        <v>179.4</v>
      </c>
      <c r="EF280" s="7">
        <f t="shared" si="97"/>
        <v>295</v>
      </c>
      <c r="EG280" s="7">
        <f t="shared" si="97"/>
        <v>124.89999999999999</v>
      </c>
      <c r="EH280" s="7">
        <f t="shared" si="97"/>
        <v>124</v>
      </c>
      <c r="EI280" s="7">
        <f t="shared" si="97"/>
        <v>153.5</v>
      </c>
      <c r="EJ280" s="7">
        <f t="shared" si="97"/>
        <v>83.6</v>
      </c>
      <c r="EK280" s="7">
        <f t="shared" si="97"/>
        <v>32</v>
      </c>
      <c r="EL280" s="7">
        <f t="shared" si="97"/>
        <v>54.1</v>
      </c>
      <c r="EM280" s="7">
        <f t="shared" si="97"/>
        <v>124.39999999999999</v>
      </c>
      <c r="EN280" s="7">
        <f t="shared" si="97"/>
        <v>104.8</v>
      </c>
      <c r="EO280" s="7">
        <f t="shared" si="97"/>
        <v>145</v>
      </c>
      <c r="EP280" s="7">
        <f t="shared" si="97"/>
        <v>116.3</v>
      </c>
      <c r="EQ280" s="7">
        <f t="shared" si="97"/>
        <v>155.30000000000001</v>
      </c>
      <c r="ER280" s="7">
        <f t="shared" si="97"/>
        <v>106.1</v>
      </c>
      <c r="ES280" s="7">
        <f t="shared" si="97"/>
        <v>88.6</v>
      </c>
      <c r="ET280" s="7">
        <f t="shared" si="97"/>
        <v>63.099999999999994</v>
      </c>
      <c r="EU280" s="7">
        <f t="shared" si="97"/>
        <v>120</v>
      </c>
      <c r="EV280" s="7">
        <f t="shared" si="97"/>
        <v>86.800000000000011</v>
      </c>
      <c r="EW280" s="7">
        <f t="shared" si="97"/>
        <v>24.9</v>
      </c>
      <c r="EX280" s="7">
        <f t="shared" si="97"/>
        <v>83.4</v>
      </c>
      <c r="EY280" s="7">
        <f t="shared" si="97"/>
        <v>131</v>
      </c>
      <c r="EZ280" s="7">
        <f t="shared" si="97"/>
        <v>134.69999999999999</v>
      </c>
      <c r="FA280" s="7">
        <f t="shared" si="97"/>
        <v>104</v>
      </c>
      <c r="FB280" s="7">
        <f t="shared" si="97"/>
        <v>130.80000000000001</v>
      </c>
      <c r="FC280" s="7">
        <f t="shared" si="97"/>
        <v>48.2</v>
      </c>
      <c r="FD280" s="7">
        <f t="shared" si="97"/>
        <v>85.3</v>
      </c>
      <c r="FE280" s="7">
        <f t="shared" si="97"/>
        <v>57.7</v>
      </c>
      <c r="FF280" s="7">
        <f t="shared" si="97"/>
        <v>169.4</v>
      </c>
      <c r="FG280" s="7">
        <f t="shared" si="97"/>
        <v>56</v>
      </c>
      <c r="FH280" s="7">
        <f t="shared" si="97"/>
        <v>195.7</v>
      </c>
      <c r="FI280" s="7">
        <f t="shared" si="97"/>
        <v>134.69999999999999</v>
      </c>
      <c r="FJ280" s="7">
        <f t="shared" si="97"/>
        <v>145</v>
      </c>
      <c r="FK280" s="7">
        <f t="shared" si="97"/>
        <v>57.1</v>
      </c>
      <c r="FL280" s="7">
        <f t="shared" si="97"/>
        <v>77.7</v>
      </c>
      <c r="FM280" s="7">
        <f t="shared" si="97"/>
        <v>41.5</v>
      </c>
      <c r="FN280" s="7">
        <f t="shared" si="97"/>
        <v>85</v>
      </c>
      <c r="FO280" s="7">
        <f t="shared" si="97"/>
        <v>69.5</v>
      </c>
      <c r="FP280" s="7">
        <f t="shared" si="97"/>
        <v>144.6</v>
      </c>
      <c r="FQ280" s="7">
        <f t="shared" si="97"/>
        <v>73.900000000000006</v>
      </c>
      <c r="FR280" s="7">
        <f t="shared" si="97"/>
        <v>120.3</v>
      </c>
      <c r="FS280" s="7">
        <f t="shared" si="97"/>
        <v>117.1</v>
      </c>
      <c r="FT280" s="7">
        <f t="shared" si="97"/>
        <v>63.3</v>
      </c>
      <c r="FU280" s="7">
        <f t="shared" si="97"/>
        <v>111.7</v>
      </c>
      <c r="FV280" s="7">
        <f t="shared" si="97"/>
        <v>55</v>
      </c>
      <c r="FW280" s="7">
        <f t="shared" si="97"/>
        <v>22.9</v>
      </c>
      <c r="FX280" s="7">
        <f t="shared" si="97"/>
        <v>69.7</v>
      </c>
      <c r="FY280" s="7">
        <f t="shared" si="97"/>
        <v>80.099999999999994</v>
      </c>
      <c r="FZ280" s="7">
        <f t="shared" si="97"/>
        <v>59</v>
      </c>
    </row>
    <row r="281" spans="1:305" x14ac:dyDescent="0.3">
      <c r="A281" t="s">
        <v>179</v>
      </c>
      <c r="B281" s="54"/>
      <c r="C281" s="7">
        <v>16.5</v>
      </c>
      <c r="D281" s="7">
        <v>0</v>
      </c>
      <c r="E281" s="7">
        <v>0</v>
      </c>
      <c r="F281" s="7">
        <v>20</v>
      </c>
      <c r="G281" s="7">
        <v>0</v>
      </c>
      <c r="H281" s="7">
        <v>35.5</v>
      </c>
      <c r="I281" s="7">
        <v>0</v>
      </c>
      <c r="J281" s="7">
        <v>153.5</v>
      </c>
      <c r="K281" s="7">
        <v>16</v>
      </c>
      <c r="L281" s="7">
        <v>95</v>
      </c>
      <c r="M281" s="7">
        <v>11</v>
      </c>
      <c r="N281" s="7">
        <v>0</v>
      </c>
      <c r="O281" s="7">
        <v>5.7</v>
      </c>
      <c r="P281" s="7">
        <v>9.8000000000000007</v>
      </c>
      <c r="Q281" s="7">
        <v>0</v>
      </c>
      <c r="R281" s="7">
        <v>35.299999999999997</v>
      </c>
      <c r="S281" s="7">
        <v>20</v>
      </c>
      <c r="T281" s="7">
        <v>15.3</v>
      </c>
      <c r="U281" s="7">
        <v>0</v>
      </c>
      <c r="V281" s="7">
        <v>18</v>
      </c>
      <c r="W281" s="7">
        <v>10</v>
      </c>
      <c r="X281" s="7">
        <v>46.1</v>
      </c>
      <c r="Y281" s="7">
        <v>24.6</v>
      </c>
      <c r="Z281" s="7">
        <v>17.7</v>
      </c>
      <c r="AA281" s="7">
        <v>6</v>
      </c>
      <c r="AB281" s="7">
        <v>0</v>
      </c>
      <c r="AC281" s="7">
        <v>0</v>
      </c>
      <c r="AD281" s="7">
        <v>0</v>
      </c>
      <c r="AE281" s="7">
        <v>32.799999999999997</v>
      </c>
      <c r="AF281" s="7">
        <v>14</v>
      </c>
      <c r="AG281" s="7">
        <v>36.6</v>
      </c>
      <c r="AH281" s="7">
        <v>27.5</v>
      </c>
      <c r="AI281" s="7">
        <v>72.599999999999994</v>
      </c>
      <c r="AJ281" s="7">
        <v>7.6</v>
      </c>
      <c r="AK281" s="7">
        <v>0</v>
      </c>
      <c r="AL281" s="7">
        <v>0</v>
      </c>
      <c r="AM281" s="7">
        <v>0.5</v>
      </c>
      <c r="AN281" s="7">
        <v>34.299999999999997</v>
      </c>
      <c r="AO281" s="7">
        <v>29</v>
      </c>
      <c r="AP281" s="7">
        <v>0</v>
      </c>
      <c r="AQ281" s="7">
        <v>0</v>
      </c>
      <c r="AR281" s="7">
        <v>35.9</v>
      </c>
      <c r="AS281" s="7">
        <v>0</v>
      </c>
      <c r="AT281" s="7">
        <v>48.8</v>
      </c>
      <c r="AU281" s="7">
        <v>0</v>
      </c>
      <c r="AV281" s="7">
        <v>5.7</v>
      </c>
      <c r="AW281" s="7">
        <v>9.5</v>
      </c>
      <c r="AX281" s="7">
        <v>20</v>
      </c>
      <c r="AY281" s="7">
        <v>0</v>
      </c>
      <c r="AZ281" s="7">
        <v>21.2</v>
      </c>
      <c r="BA281" s="7">
        <v>0</v>
      </c>
      <c r="BB281" s="7">
        <v>35</v>
      </c>
      <c r="BC281" s="7">
        <v>0</v>
      </c>
      <c r="BD281" s="7">
        <v>9.6</v>
      </c>
      <c r="BE281" s="7">
        <v>20</v>
      </c>
      <c r="BF281" s="7">
        <v>0</v>
      </c>
      <c r="BG281" s="7">
        <v>27</v>
      </c>
      <c r="BH281" s="7">
        <v>27</v>
      </c>
      <c r="BI281" s="7">
        <v>0</v>
      </c>
      <c r="BJ281" s="7">
        <v>5</v>
      </c>
      <c r="BK281" s="7">
        <v>0</v>
      </c>
      <c r="BL281" s="7">
        <v>24.4</v>
      </c>
      <c r="BM281" s="7">
        <v>0</v>
      </c>
      <c r="BN281" s="7">
        <v>23.1</v>
      </c>
      <c r="BO281" s="7">
        <v>32.9</v>
      </c>
      <c r="BP281" s="7">
        <v>5.6</v>
      </c>
      <c r="BQ281" s="7">
        <v>4.7</v>
      </c>
      <c r="BR281" s="7">
        <v>23</v>
      </c>
      <c r="BS281" s="7">
        <v>30.5</v>
      </c>
      <c r="BT281" s="7">
        <v>0</v>
      </c>
      <c r="BU281" s="7">
        <v>8.1999999999999993</v>
      </c>
      <c r="BV281" s="7">
        <v>28</v>
      </c>
      <c r="BW281" s="7">
        <v>33.4</v>
      </c>
      <c r="BX281" s="7">
        <v>14</v>
      </c>
      <c r="BY281" s="7">
        <v>0</v>
      </c>
      <c r="BZ281" s="7">
        <v>26</v>
      </c>
      <c r="CA281" s="7">
        <v>0</v>
      </c>
      <c r="CB281" s="7">
        <v>20.9</v>
      </c>
      <c r="CC281" s="7">
        <v>0</v>
      </c>
      <c r="CD281" s="7">
        <v>0</v>
      </c>
      <c r="CE281" s="7">
        <v>29.8</v>
      </c>
      <c r="CF281" s="7">
        <v>10</v>
      </c>
      <c r="CG281" s="7">
        <v>62</v>
      </c>
      <c r="CH281" s="7">
        <v>0</v>
      </c>
      <c r="CI281" s="7">
        <v>34.4</v>
      </c>
      <c r="CJ281">
        <v>0</v>
      </c>
      <c r="CK281">
        <v>20</v>
      </c>
      <c r="CL281">
        <v>0</v>
      </c>
      <c r="CM281">
        <v>8.4</v>
      </c>
      <c r="CN281">
        <v>20.6</v>
      </c>
      <c r="CO281">
        <v>16.8</v>
      </c>
      <c r="CP281">
        <v>70.7</v>
      </c>
      <c r="CQ281">
        <v>33.9</v>
      </c>
      <c r="CR281">
        <v>36.200000000000003</v>
      </c>
      <c r="CS281">
        <v>0</v>
      </c>
      <c r="CT281">
        <v>4.7</v>
      </c>
      <c r="CU281">
        <v>4.4000000000000004</v>
      </c>
      <c r="CV281">
        <v>31.6</v>
      </c>
      <c r="CW281">
        <v>19.7</v>
      </c>
      <c r="CX281">
        <v>0</v>
      </c>
      <c r="CY281">
        <v>0</v>
      </c>
      <c r="CZ281">
        <v>4.7</v>
      </c>
      <c r="DA281">
        <v>19.7</v>
      </c>
      <c r="DB281">
        <v>5.5</v>
      </c>
      <c r="DC281">
        <v>8.1</v>
      </c>
      <c r="DD281">
        <v>22.6</v>
      </c>
      <c r="DE281">
        <v>0</v>
      </c>
      <c r="DF281">
        <v>12.7</v>
      </c>
      <c r="DG281">
        <v>16.3</v>
      </c>
      <c r="DH281">
        <v>24.1</v>
      </c>
      <c r="DI281">
        <v>13</v>
      </c>
      <c r="DJ281">
        <v>0</v>
      </c>
      <c r="DK281">
        <v>0</v>
      </c>
      <c r="DL281">
        <v>51.2</v>
      </c>
      <c r="DM281">
        <v>0</v>
      </c>
      <c r="DN281">
        <v>21</v>
      </c>
      <c r="DO281">
        <v>17.399999999999999</v>
      </c>
      <c r="DP281">
        <v>22.6</v>
      </c>
      <c r="DQ281">
        <v>10.8</v>
      </c>
      <c r="DR281">
        <v>48.9</v>
      </c>
      <c r="DS281">
        <v>6.9</v>
      </c>
      <c r="DT281">
        <v>0</v>
      </c>
      <c r="DU281">
        <v>9.1</v>
      </c>
      <c r="DV281">
        <v>9.5</v>
      </c>
      <c r="DW281">
        <v>16</v>
      </c>
      <c r="DX281">
        <v>0</v>
      </c>
      <c r="DY281">
        <v>14</v>
      </c>
      <c r="DZ281">
        <v>12</v>
      </c>
      <c r="EA281">
        <v>27</v>
      </c>
      <c r="EB281">
        <v>7.4</v>
      </c>
      <c r="EC281">
        <v>97</v>
      </c>
      <c r="ED281">
        <v>20.9</v>
      </c>
      <c r="EE281">
        <v>0</v>
      </c>
      <c r="EF281">
        <v>0</v>
      </c>
      <c r="EG281">
        <v>7</v>
      </c>
      <c r="EH281">
        <v>0</v>
      </c>
      <c r="EI281">
        <v>41.9</v>
      </c>
      <c r="EJ281">
        <v>17</v>
      </c>
      <c r="EK281">
        <v>7</v>
      </c>
      <c r="EL281">
        <v>0</v>
      </c>
      <c r="EM281">
        <v>0</v>
      </c>
      <c r="EN281">
        <v>28.6</v>
      </c>
      <c r="EO281">
        <v>0</v>
      </c>
      <c r="EP281">
        <v>5</v>
      </c>
      <c r="EQ281">
        <v>7.5</v>
      </c>
      <c r="ER281">
        <v>0</v>
      </c>
      <c r="ES281">
        <v>7</v>
      </c>
      <c r="ET281">
        <v>27</v>
      </c>
      <c r="EU281">
        <v>15</v>
      </c>
      <c r="EV281">
        <v>45.7</v>
      </c>
      <c r="EW281">
        <v>9.9</v>
      </c>
      <c r="EX281">
        <v>0</v>
      </c>
      <c r="EY281">
        <v>36</v>
      </c>
      <c r="EZ281">
        <v>0</v>
      </c>
      <c r="FA281">
        <v>47</v>
      </c>
      <c r="FB281">
        <v>0</v>
      </c>
      <c r="FC281">
        <v>4</v>
      </c>
      <c r="FD281">
        <v>15</v>
      </c>
      <c r="FE281">
        <v>0</v>
      </c>
      <c r="FF281">
        <v>27.3</v>
      </c>
      <c r="FG281">
        <v>11.5</v>
      </c>
      <c r="FH281">
        <v>13.4</v>
      </c>
      <c r="FI281">
        <v>27.5</v>
      </c>
      <c r="FJ281">
        <v>23.5</v>
      </c>
      <c r="FK281">
        <v>12</v>
      </c>
      <c r="FL281">
        <v>9.6</v>
      </c>
      <c r="FM281">
        <v>1.5</v>
      </c>
      <c r="FN281">
        <v>15</v>
      </c>
      <c r="FO281">
        <v>0</v>
      </c>
      <c r="FP281">
        <v>0</v>
      </c>
      <c r="FQ281">
        <v>0</v>
      </c>
      <c r="FR281">
        <v>28.7</v>
      </c>
      <c r="FS281">
        <v>13.2</v>
      </c>
      <c r="FT281">
        <v>0</v>
      </c>
      <c r="FU281">
        <v>36.1</v>
      </c>
      <c r="FV281">
        <v>28.2</v>
      </c>
      <c r="FW281">
        <v>8</v>
      </c>
      <c r="FX281">
        <v>7.2</v>
      </c>
      <c r="FY281">
        <v>0</v>
      </c>
      <c r="FZ281">
        <v>21.4</v>
      </c>
    </row>
    <row r="282" spans="1:305" ht="15" x14ac:dyDescent="0.25">
      <c r="A282" t="s">
        <v>176</v>
      </c>
      <c r="B282" s="54"/>
      <c r="C282" s="7">
        <v>109.6</v>
      </c>
      <c r="D282" s="7">
        <v>99</v>
      </c>
      <c r="E282" s="7">
        <v>44.1</v>
      </c>
      <c r="F282" s="7">
        <v>288.10000000000002</v>
      </c>
      <c r="G282" s="7">
        <v>91</v>
      </c>
      <c r="H282" s="7">
        <v>193.3</v>
      </c>
      <c r="I282" s="7">
        <v>150.80000000000001</v>
      </c>
      <c r="J282" s="7">
        <v>566.20000000000005</v>
      </c>
      <c r="K282" s="7">
        <v>135</v>
      </c>
      <c r="L282" s="7">
        <v>340</v>
      </c>
      <c r="M282" s="7">
        <v>101.8</v>
      </c>
      <c r="N282" s="7">
        <v>123.7</v>
      </c>
      <c r="O282" s="7">
        <v>104.7</v>
      </c>
      <c r="P282" s="7">
        <v>114.4</v>
      </c>
      <c r="Q282" s="7">
        <v>138.69999999999999</v>
      </c>
      <c r="R282" s="7">
        <v>116.9</v>
      </c>
      <c r="S282" s="7">
        <v>159.80000000000001</v>
      </c>
      <c r="T282" s="7">
        <v>69.2</v>
      </c>
      <c r="U282" s="7">
        <v>140.19999999999999</v>
      </c>
      <c r="V282" s="7">
        <v>161</v>
      </c>
      <c r="W282" s="7">
        <v>415.5</v>
      </c>
      <c r="X282" s="7">
        <v>187.7</v>
      </c>
      <c r="Y282" s="7">
        <v>113.3</v>
      </c>
      <c r="Z282" s="7">
        <v>175.6</v>
      </c>
      <c r="AA282" s="7">
        <v>142.4</v>
      </c>
      <c r="AB282" s="7">
        <v>83.8</v>
      </c>
      <c r="AC282" s="7">
        <v>204</v>
      </c>
      <c r="AD282" s="7">
        <v>176</v>
      </c>
      <c r="AE282" s="7">
        <v>151.9</v>
      </c>
      <c r="AF282" s="7">
        <v>131.4</v>
      </c>
      <c r="AG282" s="7">
        <v>97.7</v>
      </c>
      <c r="AH282" s="7">
        <v>98.3</v>
      </c>
      <c r="AI282" s="7">
        <v>374.3</v>
      </c>
      <c r="AJ282" s="7">
        <v>116</v>
      </c>
      <c r="AK282" s="7">
        <v>110.8</v>
      </c>
      <c r="AL282" s="7">
        <v>131</v>
      </c>
      <c r="AM282" s="7">
        <v>108.2</v>
      </c>
      <c r="AN282" s="7">
        <v>271.7</v>
      </c>
      <c r="AO282" s="7">
        <v>179</v>
      </c>
      <c r="AP282" s="7">
        <v>129</v>
      </c>
      <c r="AQ282" s="7">
        <v>439.4</v>
      </c>
      <c r="AR282" s="7">
        <v>207.6</v>
      </c>
      <c r="AS282" s="7">
        <v>82.3</v>
      </c>
      <c r="AT282" s="7">
        <v>673.5</v>
      </c>
      <c r="AU282" s="7">
        <v>165.5</v>
      </c>
      <c r="AV282" s="7">
        <v>120.8</v>
      </c>
      <c r="AW282" s="7">
        <v>112.3</v>
      </c>
      <c r="AX282" s="7">
        <v>95.2</v>
      </c>
      <c r="AY282" s="7">
        <v>98.6</v>
      </c>
      <c r="AZ282" s="7">
        <v>137</v>
      </c>
      <c r="BA282" s="7">
        <v>33.9</v>
      </c>
      <c r="BB282" s="7">
        <v>234.9</v>
      </c>
      <c r="BC282" s="7">
        <v>91.8</v>
      </c>
      <c r="BD282" s="7">
        <v>102.8</v>
      </c>
      <c r="BE282" s="7">
        <v>189.3</v>
      </c>
      <c r="BF282" s="7">
        <v>192.3</v>
      </c>
      <c r="BG282" s="7">
        <v>191.2</v>
      </c>
      <c r="BH282" s="7">
        <v>205.1</v>
      </c>
      <c r="BI282" s="7">
        <v>140.4</v>
      </c>
      <c r="BJ282" s="7">
        <v>80.5</v>
      </c>
      <c r="BK282" s="7">
        <v>133.9</v>
      </c>
      <c r="BL282" s="7">
        <v>111.1</v>
      </c>
      <c r="BM282" s="7">
        <v>139.5</v>
      </c>
      <c r="BN282" s="7">
        <v>171.4</v>
      </c>
      <c r="BO282" s="7">
        <v>147.4</v>
      </c>
      <c r="BP282" s="7">
        <v>116.8</v>
      </c>
      <c r="BQ282" s="7">
        <v>83.7</v>
      </c>
      <c r="BR282" s="7">
        <v>409.6</v>
      </c>
      <c r="BS282" s="7">
        <v>71.3</v>
      </c>
      <c r="BT282" s="7">
        <v>159.5</v>
      </c>
      <c r="BU282" s="7">
        <v>102.5</v>
      </c>
      <c r="BV282" s="7">
        <v>167.9</v>
      </c>
      <c r="BW282" s="7">
        <v>122.4</v>
      </c>
      <c r="BX282" s="7">
        <v>85</v>
      </c>
      <c r="BY282" s="7">
        <v>128.30000000000001</v>
      </c>
      <c r="BZ282" s="7">
        <v>122.6</v>
      </c>
      <c r="CA282" s="7">
        <v>115</v>
      </c>
      <c r="CB282" s="7">
        <v>129.9</v>
      </c>
      <c r="CC282" s="7">
        <v>86.3</v>
      </c>
      <c r="CD282" s="7">
        <v>90.6</v>
      </c>
      <c r="CE282" s="7">
        <v>208.8</v>
      </c>
      <c r="CF282" s="7">
        <v>158.80000000000001</v>
      </c>
      <c r="CG282" s="7">
        <v>387</v>
      </c>
      <c r="CH282" s="7">
        <v>128</v>
      </c>
      <c r="CI282" s="7">
        <v>175.3</v>
      </c>
      <c r="CJ282">
        <v>107</v>
      </c>
      <c r="CK282">
        <v>82.7</v>
      </c>
      <c r="CL282">
        <v>240.1</v>
      </c>
      <c r="CM282">
        <v>224.3</v>
      </c>
      <c r="CN282">
        <v>169.6</v>
      </c>
      <c r="CO282">
        <v>108.5</v>
      </c>
      <c r="CP282">
        <v>276.7</v>
      </c>
      <c r="CQ282">
        <v>233</v>
      </c>
      <c r="CR282">
        <v>154.4</v>
      </c>
      <c r="CS282">
        <v>106</v>
      </c>
      <c r="CT282">
        <v>153.1</v>
      </c>
      <c r="CU282">
        <v>109.4</v>
      </c>
      <c r="CV282">
        <v>112.9</v>
      </c>
      <c r="CW282">
        <v>84.3</v>
      </c>
      <c r="CX282">
        <v>73</v>
      </c>
      <c r="CY282">
        <v>188.6</v>
      </c>
      <c r="CZ282">
        <v>42.4</v>
      </c>
      <c r="DA282">
        <v>86.4</v>
      </c>
      <c r="DB282">
        <v>96.1</v>
      </c>
      <c r="DC282">
        <v>169.8</v>
      </c>
      <c r="DD282">
        <v>102</v>
      </c>
      <c r="DE282">
        <v>109.3</v>
      </c>
      <c r="DF282">
        <v>111.8</v>
      </c>
      <c r="DG282">
        <v>126.7</v>
      </c>
      <c r="DH282">
        <v>170.2</v>
      </c>
      <c r="DI282">
        <v>107.5</v>
      </c>
      <c r="DJ282">
        <v>88.9</v>
      </c>
      <c r="DK282">
        <v>66.099999999999994</v>
      </c>
      <c r="DL282">
        <v>116.4</v>
      </c>
      <c r="DM282">
        <v>108.5</v>
      </c>
      <c r="DN282">
        <v>185</v>
      </c>
      <c r="DO282">
        <v>106.5</v>
      </c>
      <c r="DP282">
        <v>109.6</v>
      </c>
      <c r="DQ282">
        <v>127</v>
      </c>
      <c r="DR282">
        <v>180.2</v>
      </c>
      <c r="DS282">
        <v>98.3</v>
      </c>
      <c r="DT282">
        <v>191</v>
      </c>
      <c r="DU282">
        <v>102.6</v>
      </c>
      <c r="DV282">
        <v>23.6</v>
      </c>
      <c r="DW282">
        <v>192</v>
      </c>
      <c r="DX282">
        <v>137.30000000000001</v>
      </c>
      <c r="DY282">
        <v>164.4</v>
      </c>
      <c r="DZ282">
        <v>146</v>
      </c>
      <c r="EA282">
        <v>80.2</v>
      </c>
      <c r="EB282">
        <v>117.2</v>
      </c>
      <c r="EC282">
        <v>412</v>
      </c>
      <c r="ED282">
        <v>105.6</v>
      </c>
      <c r="EE282">
        <v>179.4</v>
      </c>
      <c r="EF282">
        <v>295</v>
      </c>
      <c r="EG282">
        <v>131.80000000000001</v>
      </c>
      <c r="EH282">
        <v>124</v>
      </c>
      <c r="EI282">
        <v>195.4</v>
      </c>
      <c r="EJ282">
        <v>100.6</v>
      </c>
      <c r="EK282">
        <v>38.9</v>
      </c>
      <c r="EL282">
        <v>54.1</v>
      </c>
      <c r="EM282">
        <v>124.4</v>
      </c>
      <c r="EN282">
        <v>133.4</v>
      </c>
      <c r="EO282">
        <v>145</v>
      </c>
      <c r="EP282">
        <v>121.3</v>
      </c>
      <c r="EQ282">
        <v>162.69999999999999</v>
      </c>
      <c r="ER282">
        <v>106.2</v>
      </c>
      <c r="ES282">
        <v>95.6</v>
      </c>
      <c r="ET282">
        <v>90.2</v>
      </c>
      <c r="EU282">
        <v>135</v>
      </c>
      <c r="EV282">
        <v>132.5</v>
      </c>
      <c r="EW282">
        <v>34.799999999999997</v>
      </c>
      <c r="EX282">
        <v>83.4</v>
      </c>
      <c r="EY282">
        <v>167</v>
      </c>
      <c r="EZ282">
        <v>134.69999999999999</v>
      </c>
      <c r="FA282">
        <v>151</v>
      </c>
      <c r="FB282">
        <v>130.80000000000001</v>
      </c>
      <c r="FC282">
        <v>52.3</v>
      </c>
      <c r="FD282">
        <v>100.3</v>
      </c>
      <c r="FE282">
        <v>57.7</v>
      </c>
      <c r="FF282">
        <v>196.7</v>
      </c>
      <c r="FG282">
        <v>67.5</v>
      </c>
      <c r="FH282">
        <v>209</v>
      </c>
      <c r="FI282">
        <v>162.19999999999999</v>
      </c>
      <c r="FJ282">
        <v>168.5</v>
      </c>
      <c r="FK282">
        <v>69.099999999999994</v>
      </c>
      <c r="FL282">
        <v>87.4</v>
      </c>
      <c r="FM282">
        <v>43</v>
      </c>
      <c r="FN282">
        <v>100</v>
      </c>
      <c r="FO282">
        <v>69.5</v>
      </c>
      <c r="FP282">
        <v>144.6</v>
      </c>
      <c r="FQ282">
        <v>73.900000000000006</v>
      </c>
      <c r="FR282">
        <v>149</v>
      </c>
      <c r="FS282">
        <v>130.30000000000001</v>
      </c>
      <c r="FT282">
        <v>63.2</v>
      </c>
      <c r="FU282">
        <v>147.80000000000001</v>
      </c>
      <c r="FV282">
        <v>83.2</v>
      </c>
      <c r="FW282">
        <v>30.9</v>
      </c>
      <c r="FX282">
        <v>76.900000000000006</v>
      </c>
      <c r="FY282">
        <v>80.2</v>
      </c>
      <c r="FZ282">
        <v>80.400000000000006</v>
      </c>
    </row>
    <row r="283" spans="1:305" ht="15" x14ac:dyDescent="0.25">
      <c r="A283" t="s">
        <v>175</v>
      </c>
      <c r="B283" s="54"/>
      <c r="C283" s="7">
        <v>0</v>
      </c>
      <c r="D283" s="7">
        <v>7.4</v>
      </c>
      <c r="E283" s="7">
        <v>19.600000000000001</v>
      </c>
      <c r="F283" s="7">
        <v>125</v>
      </c>
      <c r="G283" s="7">
        <v>34.6</v>
      </c>
      <c r="H283" s="7">
        <v>42.1</v>
      </c>
      <c r="I283" s="7">
        <v>42.5</v>
      </c>
      <c r="J283" s="7">
        <v>288</v>
      </c>
      <c r="K283" s="7">
        <v>0</v>
      </c>
      <c r="L283" s="7">
        <v>471.4</v>
      </c>
      <c r="M283" s="7">
        <v>170</v>
      </c>
      <c r="N283" s="7">
        <v>118</v>
      </c>
      <c r="O283" s="7">
        <v>10</v>
      </c>
      <c r="P283" s="7">
        <v>32.6</v>
      </c>
      <c r="Q283" s="7">
        <v>61.5</v>
      </c>
      <c r="R283" s="7">
        <v>60</v>
      </c>
      <c r="S283" s="7">
        <v>200.8</v>
      </c>
      <c r="T283" s="7">
        <v>22.8</v>
      </c>
      <c r="U283" s="7">
        <v>20</v>
      </c>
      <c r="V283" s="7">
        <v>86.1</v>
      </c>
      <c r="W283" s="7">
        <v>85</v>
      </c>
      <c r="X283" s="7">
        <v>150.19999999999999</v>
      </c>
      <c r="Y283" s="7">
        <v>40.799999999999997</v>
      </c>
      <c r="Z283" s="7">
        <v>70.5</v>
      </c>
      <c r="AA283" s="7">
        <v>45.8</v>
      </c>
      <c r="AB283" s="7">
        <v>33.6</v>
      </c>
      <c r="AC283" s="7">
        <v>170</v>
      </c>
      <c r="AD283" s="7">
        <v>52.5</v>
      </c>
      <c r="AE283" s="7">
        <v>4.5999999999999996</v>
      </c>
      <c r="AF283" s="7">
        <v>104.1</v>
      </c>
      <c r="AG283" s="7">
        <v>52.6</v>
      </c>
      <c r="AH283" s="7">
        <v>87.6</v>
      </c>
      <c r="AI283" s="7">
        <v>28.2</v>
      </c>
      <c r="AJ283" s="7">
        <v>44</v>
      </c>
      <c r="AK283" s="7">
        <v>65.7</v>
      </c>
      <c r="AL283" s="7">
        <v>23</v>
      </c>
      <c r="AM283" s="7">
        <v>95.6</v>
      </c>
      <c r="AN283" s="7">
        <v>113.5</v>
      </c>
      <c r="AO283" s="7">
        <v>142.1</v>
      </c>
      <c r="AP283" s="7">
        <v>0</v>
      </c>
      <c r="AQ283" s="7">
        <v>461.9</v>
      </c>
      <c r="AR283" s="7">
        <v>35.5</v>
      </c>
      <c r="AS283" s="7">
        <v>48.7</v>
      </c>
      <c r="AT283" s="7">
        <v>231</v>
      </c>
      <c r="AU283" s="7">
        <v>50</v>
      </c>
      <c r="AV283" s="7">
        <v>90</v>
      </c>
      <c r="AW283" s="7">
        <v>55.8</v>
      </c>
      <c r="AX283" s="7">
        <v>62.2</v>
      </c>
      <c r="AY283" s="7">
        <v>41.8</v>
      </c>
      <c r="AZ283" s="7">
        <v>70.900000000000006</v>
      </c>
      <c r="BA283" s="7">
        <v>8.4</v>
      </c>
      <c r="BB283" s="7">
        <v>110</v>
      </c>
      <c r="BC283" s="7">
        <v>50.3</v>
      </c>
      <c r="BD283" s="7">
        <v>0</v>
      </c>
      <c r="BE283" s="7">
        <v>65</v>
      </c>
      <c r="BF283" s="7">
        <v>111.2</v>
      </c>
      <c r="BG283" s="7">
        <v>40.200000000000003</v>
      </c>
      <c r="BH283" s="7">
        <v>198.6</v>
      </c>
      <c r="BI283" s="7">
        <v>45.3</v>
      </c>
      <c r="BJ283" s="7">
        <v>72.2</v>
      </c>
      <c r="BK283" s="7">
        <v>36.6</v>
      </c>
      <c r="BL283" s="7">
        <v>67.599999999999994</v>
      </c>
      <c r="BM283" s="7">
        <v>15.7</v>
      </c>
      <c r="BN283" s="7">
        <v>85</v>
      </c>
      <c r="BO283" s="7">
        <v>122.6</v>
      </c>
      <c r="BP283" s="7">
        <v>91.2</v>
      </c>
      <c r="BQ283" s="7">
        <v>0</v>
      </c>
      <c r="BR283" s="7">
        <v>189.6</v>
      </c>
      <c r="BS283" s="7">
        <v>26.1</v>
      </c>
      <c r="BT283" s="7">
        <v>58.9</v>
      </c>
      <c r="BU283" s="7">
        <v>54.1</v>
      </c>
      <c r="BV283" s="7">
        <v>105</v>
      </c>
      <c r="BW283" s="7">
        <v>14.5</v>
      </c>
      <c r="BX283" s="7">
        <v>55</v>
      </c>
      <c r="BY283" s="7">
        <v>24.1</v>
      </c>
      <c r="BZ283" s="7">
        <v>45</v>
      </c>
      <c r="CA283" s="7">
        <v>102</v>
      </c>
      <c r="CB283" s="7">
        <v>59.6</v>
      </c>
      <c r="CC283" s="7">
        <v>13</v>
      </c>
      <c r="CD283" s="7">
        <v>35.799999999999997</v>
      </c>
      <c r="CE283" s="7">
        <v>94.5</v>
      </c>
      <c r="CF283" s="7">
        <v>71.7</v>
      </c>
      <c r="CG283" s="7">
        <v>397</v>
      </c>
      <c r="CH283" s="7">
        <v>70.5</v>
      </c>
      <c r="CI283" s="7">
        <v>59</v>
      </c>
      <c r="CJ283">
        <v>96.5</v>
      </c>
      <c r="CK283">
        <v>6.7</v>
      </c>
      <c r="CL283">
        <v>247.1</v>
      </c>
      <c r="CM283">
        <v>0</v>
      </c>
      <c r="CN283">
        <v>121.8</v>
      </c>
      <c r="CO283">
        <v>57</v>
      </c>
      <c r="CP283">
        <v>197.3</v>
      </c>
      <c r="CQ283">
        <v>411.4</v>
      </c>
      <c r="CR283">
        <v>45.6</v>
      </c>
      <c r="CS283">
        <v>80.8</v>
      </c>
      <c r="CT283">
        <v>99.6</v>
      </c>
      <c r="CU283">
        <v>139.30000000000001</v>
      </c>
      <c r="CV283">
        <v>26.8</v>
      </c>
      <c r="CW283">
        <v>28.1</v>
      </c>
      <c r="CX283">
        <v>21.4</v>
      </c>
      <c r="CY283">
        <v>17.100000000000001</v>
      </c>
      <c r="CZ283">
        <v>13.7</v>
      </c>
      <c r="DA283">
        <v>40.700000000000003</v>
      </c>
      <c r="DB283">
        <v>40.799999999999997</v>
      </c>
      <c r="DC283">
        <v>102.7</v>
      </c>
      <c r="DD283">
        <v>0</v>
      </c>
      <c r="DE283">
        <v>0</v>
      </c>
      <c r="DF283">
        <v>50.7</v>
      </c>
      <c r="DG283">
        <v>99.6</v>
      </c>
      <c r="DH283">
        <v>86.2</v>
      </c>
      <c r="DI283">
        <v>35.799999999999997</v>
      </c>
      <c r="DJ283">
        <v>41.6</v>
      </c>
      <c r="DK283">
        <v>22.8</v>
      </c>
      <c r="DL283">
        <v>40.5</v>
      </c>
      <c r="DM283">
        <v>10</v>
      </c>
      <c r="DN283">
        <v>36</v>
      </c>
      <c r="DO283">
        <v>19.100000000000001</v>
      </c>
      <c r="DP283">
        <v>59.1</v>
      </c>
      <c r="DQ283">
        <v>53.1</v>
      </c>
      <c r="DR283">
        <v>22.8</v>
      </c>
      <c r="DS283">
        <v>68.5</v>
      </c>
      <c r="DT283">
        <v>20.5</v>
      </c>
      <c r="DU283">
        <v>79.5</v>
      </c>
      <c r="DV283">
        <v>9.1999999999999993</v>
      </c>
      <c r="DW283">
        <v>126.3</v>
      </c>
      <c r="DX283">
        <v>20.399999999999999</v>
      </c>
      <c r="DY283">
        <v>60.6</v>
      </c>
      <c r="DZ283">
        <v>36.799999999999997</v>
      </c>
      <c r="EA283">
        <v>41.5</v>
      </c>
      <c r="EB283">
        <v>84.4</v>
      </c>
      <c r="EC283">
        <v>259.5</v>
      </c>
      <c r="ED283">
        <v>32.1</v>
      </c>
      <c r="EE283">
        <v>39.4</v>
      </c>
      <c r="EF283">
        <v>182</v>
      </c>
      <c r="EG283">
        <v>83.1</v>
      </c>
      <c r="EH283">
        <v>0</v>
      </c>
      <c r="EI283">
        <v>102.4</v>
      </c>
      <c r="EJ283">
        <v>48</v>
      </c>
      <c r="EK283">
        <v>13.2</v>
      </c>
      <c r="EL283">
        <v>0</v>
      </c>
      <c r="EM283">
        <v>45.6</v>
      </c>
      <c r="EN283">
        <v>5.9</v>
      </c>
      <c r="EO283">
        <v>63.3</v>
      </c>
      <c r="EP283">
        <v>80.7</v>
      </c>
      <c r="EQ283">
        <v>78.5</v>
      </c>
      <c r="ER283">
        <v>94.5</v>
      </c>
      <c r="ES283">
        <v>38.9</v>
      </c>
      <c r="ET283">
        <v>0</v>
      </c>
      <c r="EU283">
        <v>19</v>
      </c>
      <c r="EV283">
        <v>79.2</v>
      </c>
      <c r="EW283">
        <v>21.4</v>
      </c>
      <c r="EX283">
        <v>73</v>
      </c>
      <c r="EY283">
        <v>91.5</v>
      </c>
      <c r="EZ283">
        <v>80.8</v>
      </c>
      <c r="FA283">
        <v>37</v>
      </c>
      <c r="FB283">
        <v>40.200000000000003</v>
      </c>
      <c r="FC283">
        <v>0</v>
      </c>
      <c r="FD283">
        <v>45.7</v>
      </c>
      <c r="FE283">
        <v>0</v>
      </c>
      <c r="FF283">
        <v>21.4</v>
      </c>
      <c r="FG283">
        <v>18</v>
      </c>
      <c r="FH283">
        <v>0</v>
      </c>
      <c r="FI283">
        <v>85.7</v>
      </c>
      <c r="FJ283">
        <v>34.6</v>
      </c>
      <c r="FK283">
        <v>0</v>
      </c>
      <c r="FL283">
        <v>0</v>
      </c>
      <c r="FM283">
        <v>65</v>
      </c>
      <c r="FN283">
        <v>35</v>
      </c>
      <c r="FO283">
        <v>13.4</v>
      </c>
      <c r="FP283">
        <v>15.5</v>
      </c>
      <c r="FQ283">
        <v>0</v>
      </c>
      <c r="FR283">
        <v>82.4</v>
      </c>
      <c r="FS283">
        <v>52</v>
      </c>
      <c r="FT283">
        <v>37</v>
      </c>
      <c r="FU283">
        <v>0</v>
      </c>
      <c r="FV283">
        <v>0</v>
      </c>
      <c r="FW283">
        <v>0</v>
      </c>
      <c r="FX283">
        <v>23.2</v>
      </c>
      <c r="FY283">
        <v>64.400000000000006</v>
      </c>
      <c r="FZ283">
        <v>21</v>
      </c>
    </row>
    <row r="284" spans="1:305" ht="15" x14ac:dyDescent="0.25">
      <c r="A284" t="s">
        <v>49</v>
      </c>
      <c r="B284" s="54" t="e">
        <f ca="1">_xll.RiskLoglogistic(1935.1,5271.6,6.2474,_xll.RiskName("Dataset 23"))</f>
        <v>#NAME?</v>
      </c>
      <c r="C284" s="7">
        <v>6516.9652334708971</v>
      </c>
      <c r="D284" s="7">
        <v>6069.6113089842329</v>
      </c>
      <c r="E284" s="7">
        <v>8434.5292218326449</v>
      </c>
      <c r="F284" s="7">
        <v>5310.5120628863988</v>
      </c>
      <c r="G284" s="7">
        <v>7690.2278326790311</v>
      </c>
      <c r="H284" s="7">
        <v>6480.4428402126432</v>
      </c>
      <c r="I284" s="7">
        <v>4553.094231701406</v>
      </c>
      <c r="J284" s="7">
        <v>6059.9913903802171</v>
      </c>
      <c r="K284" s="7">
        <v>6246.7391245881799</v>
      </c>
      <c r="L284" s="7">
        <v>5064.2238943191714</v>
      </c>
      <c r="M284" s="7">
        <v>6180.2285120060506</v>
      </c>
      <c r="N284" s="7">
        <v>7284.9104677453988</v>
      </c>
      <c r="O284" s="7">
        <v>4324.6205538146705</v>
      </c>
      <c r="P284" s="7">
        <v>4447.3664341592412</v>
      </c>
      <c r="Q284" s="7">
        <v>6072.5328566564522</v>
      </c>
      <c r="R284" s="7">
        <v>7555.1287621492174</v>
      </c>
      <c r="S284" s="7">
        <v>5630.2264680651951</v>
      </c>
      <c r="T284" s="7">
        <v>8107.3022010296809</v>
      </c>
      <c r="U284" s="7">
        <v>6149.4170143297661</v>
      </c>
      <c r="V284" s="7">
        <v>6094.7549824150055</v>
      </c>
      <c r="W284" s="7">
        <v>5923.8905522786517</v>
      </c>
      <c r="X284" s="7">
        <v>5379.1980590883823</v>
      </c>
      <c r="Y284" s="7">
        <v>6251.3744213955088</v>
      </c>
      <c r="Z284" s="7">
        <v>6395.7020563878295</v>
      </c>
      <c r="AA284" s="7">
        <v>7606.0507872728122</v>
      </c>
      <c r="AB284" s="7">
        <v>6917.3049182065242</v>
      </c>
      <c r="AC284" s="7">
        <v>4636.4097703008738</v>
      </c>
      <c r="AD284" s="7">
        <v>6088.6263083085669</v>
      </c>
      <c r="AE284" s="7">
        <v>6817.2802631212198</v>
      </c>
      <c r="AF284" s="7">
        <v>6783.4258241758243</v>
      </c>
      <c r="AG284" s="7">
        <v>5686.3537614705901</v>
      </c>
      <c r="AH284" s="7">
        <v>5225.5609665885831</v>
      </c>
      <c r="AI284" s="7">
        <v>7728.2323389139228</v>
      </c>
      <c r="AJ284" s="7">
        <v>5183.651214232671</v>
      </c>
      <c r="AK284" s="7">
        <v>7150.4309144360204</v>
      </c>
      <c r="AL284" s="7">
        <v>7139.9754914644345</v>
      </c>
      <c r="AM284" s="7">
        <v>5813.6356571388287</v>
      </c>
      <c r="AN284" s="7">
        <v>7328.9503143521524</v>
      </c>
      <c r="AO284" s="7">
        <v>7632.3816204051009</v>
      </c>
      <c r="AP284" s="7">
        <v>5524.7014542027755</v>
      </c>
      <c r="AQ284" s="7">
        <v>7356.0399528425469</v>
      </c>
      <c r="AR284" s="7">
        <v>6949.7855815969533</v>
      </c>
      <c r="AS284" s="7">
        <v>7234.3184741959612</v>
      </c>
      <c r="AT284" s="7">
        <v>6544.4844321170967</v>
      </c>
      <c r="AU284" s="7">
        <v>7354.5400790489139</v>
      </c>
      <c r="AV284" s="7">
        <v>6393.6262974230494</v>
      </c>
      <c r="AW284" s="7">
        <v>5572.7657862154356</v>
      </c>
      <c r="AX284" s="7">
        <v>6746.3564907737127</v>
      </c>
      <c r="AY284" s="7">
        <v>6613.4947472064896</v>
      </c>
      <c r="AZ284" s="7">
        <v>7842.9350015612408</v>
      </c>
      <c r="BA284" s="7">
        <v>6992.4865142880653</v>
      </c>
      <c r="BB284" s="7">
        <v>6096.5385053167593</v>
      </c>
      <c r="BC284" s="7">
        <v>7488.0103325799164</v>
      </c>
      <c r="BD284" s="7">
        <v>7050.419114672869</v>
      </c>
      <c r="BE284" s="7">
        <v>5483.1008164133436</v>
      </c>
      <c r="BF284" s="7">
        <v>6266.6498726908285</v>
      </c>
      <c r="BG284" s="7">
        <v>6533.6885215602451</v>
      </c>
      <c r="BH284" s="7">
        <v>6731.2639939042256</v>
      </c>
      <c r="BI284" s="7">
        <v>5276.7174803216431</v>
      </c>
      <c r="BJ284" s="7">
        <v>9078.4680133481652</v>
      </c>
      <c r="BK284" s="7">
        <v>7250.3946121806903</v>
      </c>
      <c r="BL284" s="7">
        <v>7582.5859505831886</v>
      </c>
      <c r="BM284" s="7">
        <v>7021.7219723183389</v>
      </c>
      <c r="BN284" s="7">
        <v>6757.0951088095062</v>
      </c>
      <c r="BO284" s="7">
        <v>8412.4755959599242</v>
      </c>
      <c r="BP284" s="7">
        <v>7258.1723383174203</v>
      </c>
      <c r="BQ284" s="7">
        <v>6284.1072206395265</v>
      </c>
      <c r="BR284" s="7">
        <v>7394.1272754243573</v>
      </c>
      <c r="BS284" s="7">
        <v>7070.5643017958264</v>
      </c>
      <c r="BT284" s="7">
        <v>7898.9051446122348</v>
      </c>
      <c r="BU284" s="7">
        <v>6387.3346243672968</v>
      </c>
      <c r="BV284" s="7">
        <v>6707.7461349658633</v>
      </c>
      <c r="BW284" s="7">
        <v>5802.930791107864</v>
      </c>
      <c r="BX284" s="7">
        <v>7926.3949726119909</v>
      </c>
      <c r="BY284" s="7">
        <v>7554.6061924006517</v>
      </c>
      <c r="BZ284" s="7">
        <v>7493.1924376359511</v>
      </c>
      <c r="CA284" s="7">
        <v>6147.2880569193849</v>
      </c>
      <c r="CB284" s="7">
        <v>5981.8116184079154</v>
      </c>
      <c r="CC284" s="7">
        <v>8564.0020980543522</v>
      </c>
      <c r="CD284" s="7">
        <v>6280.7407530270357</v>
      </c>
      <c r="CE284" s="7">
        <v>6202.0426484366862</v>
      </c>
      <c r="CF284" s="7">
        <v>6429.3000461544916</v>
      </c>
      <c r="CG284" s="7">
        <v>6319.6414075832899</v>
      </c>
      <c r="CH284" s="7">
        <v>8714.040352064023</v>
      </c>
      <c r="CI284" s="7">
        <v>7359.0277587520486</v>
      </c>
      <c r="CJ284">
        <v>7723.0894919931307</v>
      </c>
      <c r="CK284">
        <v>7722.9129660365134</v>
      </c>
      <c r="CL284">
        <v>7909.1035596330275</v>
      </c>
      <c r="CM284">
        <v>6130.5688719941909</v>
      </c>
      <c r="CN284">
        <v>6499.2608211692677</v>
      </c>
      <c r="CO284">
        <v>6934.6254183800329</v>
      </c>
      <c r="CP284">
        <v>4514.5733365989063</v>
      </c>
      <c r="CQ284">
        <v>5375.4565022421521</v>
      </c>
      <c r="CR284">
        <v>5606.7308944385004</v>
      </c>
      <c r="CS284">
        <v>8284.783301063806</v>
      </c>
      <c r="CT284">
        <v>6543.1711154694231</v>
      </c>
      <c r="CU284">
        <v>10507.712844392705</v>
      </c>
      <c r="CV284">
        <v>7528.6547217015795</v>
      </c>
      <c r="CW284">
        <v>6975.0587178608157</v>
      </c>
      <c r="CX284">
        <v>6091.0526880336383</v>
      </c>
      <c r="CY284">
        <v>8695.5554622510299</v>
      </c>
      <c r="CZ284">
        <v>6257.9397878037762</v>
      </c>
      <c r="DA284">
        <v>9987.5457022581904</v>
      </c>
      <c r="DB284">
        <v>12246.187847005267</v>
      </c>
      <c r="DC284">
        <v>6218.5045290624494</v>
      </c>
      <c r="DD284">
        <v>9185.9035225366588</v>
      </c>
      <c r="DE284">
        <v>8437.8872900193801</v>
      </c>
      <c r="DF284">
        <v>6183.0758033791617</v>
      </c>
      <c r="DG284">
        <v>6173.9802205014948</v>
      </c>
      <c r="DH284">
        <v>6985.0171240744339</v>
      </c>
      <c r="DI284">
        <v>7816.0128431207295</v>
      </c>
      <c r="DJ284">
        <v>8026.6527254417879</v>
      </c>
      <c r="DK284">
        <v>8673.0063802207551</v>
      </c>
      <c r="DL284">
        <v>6540.5240380952382</v>
      </c>
      <c r="DM284">
        <v>8118.2326993632187</v>
      </c>
      <c r="DN284">
        <v>7407.5646272887661</v>
      </c>
      <c r="DO284">
        <v>6843.7209816412915</v>
      </c>
      <c r="DP284">
        <v>7949.2107899389011</v>
      </c>
      <c r="DQ284">
        <v>7293.1154199054754</v>
      </c>
      <c r="DR284">
        <v>7550.2910411049324</v>
      </c>
      <c r="DS284">
        <v>7340.8717721997118</v>
      </c>
      <c r="DT284">
        <v>6689.3448694358531</v>
      </c>
      <c r="DU284">
        <v>7566.0583847669077</v>
      </c>
      <c r="DV284">
        <v>8551.2222331127996</v>
      </c>
      <c r="DW284">
        <v>8858.8913181549069</v>
      </c>
      <c r="DX284">
        <v>7475.9752519003005</v>
      </c>
      <c r="DY284">
        <v>9813.2515554144302</v>
      </c>
      <c r="DZ284">
        <v>9586.9388337597429</v>
      </c>
      <c r="EA284">
        <v>11260.871593158732</v>
      </c>
      <c r="EB284">
        <v>9665.7099759361681</v>
      </c>
      <c r="EC284">
        <v>5835.8141541051109</v>
      </c>
      <c r="ED284">
        <v>7305.4132766787407</v>
      </c>
      <c r="EE284">
        <v>9271.4475604013478</v>
      </c>
      <c r="EF284">
        <v>7998.6969092004565</v>
      </c>
      <c r="EG284">
        <v>7377.8980838412272</v>
      </c>
      <c r="EH284">
        <v>6803.9074472606881</v>
      </c>
      <c r="EI284">
        <v>8305.7835976486349</v>
      </c>
      <c r="EJ284">
        <v>9808.9165582869609</v>
      </c>
      <c r="EK284">
        <v>7783.9897840246831</v>
      </c>
      <c r="EL284">
        <v>9090.14591610141</v>
      </c>
      <c r="EM284">
        <v>6684.1396455964032</v>
      </c>
      <c r="EN284">
        <v>8729.3989981927098</v>
      </c>
      <c r="EO284">
        <v>11580.140027600804</v>
      </c>
      <c r="EP284">
        <v>6775.0941712262984</v>
      </c>
      <c r="EQ284">
        <v>8439.964300544063</v>
      </c>
      <c r="ER284">
        <v>8440.1050917450721</v>
      </c>
      <c r="ES284">
        <v>8848.9741490171382</v>
      </c>
      <c r="ET284">
        <v>12588.51969376797</v>
      </c>
      <c r="EU284">
        <v>11447.647013141899</v>
      </c>
      <c r="EV284">
        <v>8451.2919196471976</v>
      </c>
      <c r="EW284">
        <v>5957.9044154965322</v>
      </c>
      <c r="EX284">
        <v>8365.4228313391632</v>
      </c>
      <c r="EY284">
        <v>9800.1925663125039</v>
      </c>
      <c r="EZ284">
        <v>7484.763961684439</v>
      </c>
      <c r="FA284">
        <v>7614.8046128573642</v>
      </c>
      <c r="FB284">
        <v>8829.9049455753375</v>
      </c>
      <c r="FC284">
        <v>10001.995202968901</v>
      </c>
      <c r="FD284">
        <v>10983.901141512271</v>
      </c>
      <c r="FE284">
        <v>7351.004523887641</v>
      </c>
      <c r="FF284">
        <v>7144.0128334093506</v>
      </c>
      <c r="FG284">
        <v>8664.4771225305321</v>
      </c>
      <c r="FH284">
        <v>7079.9183164267015</v>
      </c>
      <c r="FI284">
        <v>6340.4736677274332</v>
      </c>
      <c r="FJ284">
        <v>8902.7598926567462</v>
      </c>
      <c r="FK284">
        <v>4499.3345827321582</v>
      </c>
      <c r="FL284">
        <v>9224.3051092863661</v>
      </c>
      <c r="FM284">
        <v>9059.9898709985664</v>
      </c>
      <c r="FN284">
        <v>9663.391369009787</v>
      </c>
      <c r="FO284">
        <v>7370.8970944928133</v>
      </c>
      <c r="FP284">
        <v>7837.4293312178415</v>
      </c>
      <c r="FQ284">
        <v>8528.457429750988</v>
      </c>
      <c r="FR284">
        <v>5592.9864859310655</v>
      </c>
      <c r="FS284">
        <v>7047.9187954411473</v>
      </c>
      <c r="FT284">
        <v>8868.9160340050275</v>
      </c>
      <c r="FU284">
        <v>10560.514745443927</v>
      </c>
      <c r="FV284">
        <v>7532.5530344324843</v>
      </c>
      <c r="FW284">
        <v>10994.617775420153</v>
      </c>
      <c r="FX284">
        <v>8265.2850750518646</v>
      </c>
      <c r="FY284">
        <v>14289.625</v>
      </c>
      <c r="FZ284">
        <v>9134.0287019633124</v>
      </c>
    </row>
    <row r="285" spans="1:305" ht="15" x14ac:dyDescent="0.25">
      <c r="B285" s="54"/>
    </row>
    <row r="286" spans="1:305" ht="15" x14ac:dyDescent="0.25">
      <c r="A286" t="s">
        <v>209</v>
      </c>
      <c r="B286" s="54"/>
      <c r="C286" s="50">
        <f>C278/C282</f>
        <v>0.42335766423357662</v>
      </c>
      <c r="D286" s="50">
        <f t="shared" ref="D286:BO286" si="98">D278/D282</f>
        <v>0.71919191919191927</v>
      </c>
      <c r="E286" s="50">
        <f t="shared" si="98"/>
        <v>0.49886621315192742</v>
      </c>
      <c r="F286" s="50">
        <f t="shared" si="98"/>
        <v>0.68760846928149943</v>
      </c>
      <c r="G286" s="50">
        <f t="shared" si="98"/>
        <v>0.53846153846153844</v>
      </c>
      <c r="H286" s="50">
        <f t="shared" si="98"/>
        <v>0.54526642524573199</v>
      </c>
      <c r="I286" s="50">
        <f t="shared" si="98"/>
        <v>0.55570291777188319</v>
      </c>
      <c r="J286" s="50">
        <f t="shared" si="98"/>
        <v>0.41186859766866823</v>
      </c>
      <c r="K286" s="50">
        <f t="shared" si="98"/>
        <v>0.33333333333333331</v>
      </c>
      <c r="L286" s="50">
        <f t="shared" si="98"/>
        <v>0.33823529411764708</v>
      </c>
      <c r="M286" s="50">
        <f t="shared" si="98"/>
        <v>0.52848722986247543</v>
      </c>
      <c r="N286" s="50">
        <f t="shared" si="98"/>
        <v>0.58771220695230397</v>
      </c>
      <c r="O286" s="50">
        <f t="shared" si="98"/>
        <v>0.37249283667621774</v>
      </c>
      <c r="P286" s="50">
        <f t="shared" si="98"/>
        <v>0.34965034965034963</v>
      </c>
      <c r="Q286" s="50">
        <f t="shared" si="98"/>
        <v>0.5169430425378515</v>
      </c>
      <c r="R286" s="50">
        <f t="shared" si="98"/>
        <v>0.33105218135158254</v>
      </c>
      <c r="S286" s="50">
        <f t="shared" si="98"/>
        <v>0.36295369211514389</v>
      </c>
      <c r="T286" s="50">
        <f t="shared" si="98"/>
        <v>0.33526011560693642</v>
      </c>
      <c r="U286" s="50">
        <f t="shared" si="98"/>
        <v>0.56918687589158345</v>
      </c>
      <c r="V286" s="50">
        <f t="shared" si="98"/>
        <v>0.43478260869565216</v>
      </c>
      <c r="W286" s="50">
        <f t="shared" si="98"/>
        <v>0.44837545126353795</v>
      </c>
      <c r="X286" s="50">
        <f t="shared" si="98"/>
        <v>0.38891848694725628</v>
      </c>
      <c r="Y286" s="50">
        <f t="shared" si="98"/>
        <v>0.49691085613415709</v>
      </c>
      <c r="Z286" s="50">
        <f t="shared" si="98"/>
        <v>0.55353075170842825</v>
      </c>
      <c r="AA286" s="50">
        <f t="shared" si="98"/>
        <v>0.52668539325842689</v>
      </c>
      <c r="AB286" s="50">
        <f t="shared" si="98"/>
        <v>0.48687350835322196</v>
      </c>
      <c r="AC286" s="50">
        <f t="shared" si="98"/>
        <v>0.44117647058823528</v>
      </c>
      <c r="AD286" s="50">
        <f t="shared" si="98"/>
        <v>0.45454545454545453</v>
      </c>
      <c r="AE286" s="50">
        <f t="shared" si="98"/>
        <v>0.39763001974983542</v>
      </c>
      <c r="AF286" s="50">
        <f t="shared" si="98"/>
        <v>0.32724505327245051</v>
      </c>
      <c r="AG286" s="50">
        <f t="shared" si="98"/>
        <v>0.27226202661207782</v>
      </c>
      <c r="AH286" s="50">
        <f t="shared" si="98"/>
        <v>0.36826042726347918</v>
      </c>
      <c r="AI286" s="50">
        <f t="shared" si="98"/>
        <v>0.41303767031792676</v>
      </c>
      <c r="AJ286" s="50">
        <f t="shared" si="98"/>
        <v>0.50344827586206897</v>
      </c>
      <c r="AK286" s="50">
        <f t="shared" si="98"/>
        <v>0.71750902527075811</v>
      </c>
      <c r="AL286" s="50">
        <f t="shared" si="98"/>
        <v>0.59160305343511455</v>
      </c>
      <c r="AM286" s="50">
        <f t="shared" si="98"/>
        <v>0.53327171903881698</v>
      </c>
      <c r="AN286" s="50">
        <f t="shared" si="98"/>
        <v>0.62532204637467803</v>
      </c>
      <c r="AO286" s="50">
        <f t="shared" si="98"/>
        <v>0.46927374301675978</v>
      </c>
      <c r="AP286" s="50">
        <f t="shared" si="98"/>
        <v>0.37984496124031009</v>
      </c>
      <c r="AQ286" s="50">
        <f t="shared" si="98"/>
        <v>0.53755120619025942</v>
      </c>
      <c r="AR286" s="50">
        <f t="shared" si="98"/>
        <v>0.5</v>
      </c>
      <c r="AS286" s="50">
        <f t="shared" si="98"/>
        <v>0.41676792223572295</v>
      </c>
      <c r="AT286" s="50">
        <f t="shared" si="98"/>
        <v>0.56065330363771348</v>
      </c>
      <c r="AU286" s="50">
        <f t="shared" si="98"/>
        <v>0.56435045317220545</v>
      </c>
      <c r="AV286" s="50">
        <f t="shared" si="98"/>
        <v>0.58360927152317887</v>
      </c>
      <c r="AW286" s="50">
        <f t="shared" si="98"/>
        <v>0.3294746215494212</v>
      </c>
      <c r="AX286" s="50">
        <f t="shared" si="98"/>
        <v>0.26260504201680673</v>
      </c>
      <c r="AY286" s="50">
        <f t="shared" si="98"/>
        <v>0.23529411764705882</v>
      </c>
      <c r="AZ286" s="50">
        <f t="shared" si="98"/>
        <v>0.28905109489051095</v>
      </c>
      <c r="BA286" s="50">
        <f t="shared" si="98"/>
        <v>0.37168141592920356</v>
      </c>
      <c r="BB286" s="50">
        <f t="shared" si="98"/>
        <v>0.40868454661558107</v>
      </c>
      <c r="BC286" s="50">
        <f t="shared" si="98"/>
        <v>0.60130718954248374</v>
      </c>
      <c r="BD286" s="50">
        <f t="shared" si="98"/>
        <v>0.36964980544747084</v>
      </c>
      <c r="BE286" s="50">
        <f t="shared" si="98"/>
        <v>0.54675118858954042</v>
      </c>
      <c r="BF286" s="50">
        <f t="shared" si="98"/>
        <v>0.55174206968278727</v>
      </c>
      <c r="BG286" s="50">
        <f t="shared" si="98"/>
        <v>0.38284518828451886</v>
      </c>
      <c r="BH286" s="50">
        <f t="shared" si="98"/>
        <v>0.46465138956606533</v>
      </c>
      <c r="BI286" s="50">
        <f t="shared" si="98"/>
        <v>0.49857549857549854</v>
      </c>
      <c r="BJ286" s="50">
        <f t="shared" si="98"/>
        <v>0.6211180124223602</v>
      </c>
      <c r="BK286" s="50">
        <f t="shared" si="98"/>
        <v>0.41822255414488424</v>
      </c>
      <c r="BL286" s="50">
        <f t="shared" si="98"/>
        <v>0.45274527452745272</v>
      </c>
      <c r="BM286" s="50">
        <f t="shared" si="98"/>
        <v>0.32831541218637988</v>
      </c>
      <c r="BN286" s="50">
        <f t="shared" si="98"/>
        <v>0.38506417736289378</v>
      </c>
      <c r="BO286" s="50">
        <f t="shared" si="98"/>
        <v>0.42672998643147897</v>
      </c>
      <c r="BP286" s="50">
        <f t="shared" ref="BP286:EA286" si="99">BP278/BP282</f>
        <v>0.52654109589041098</v>
      </c>
      <c r="BQ286" s="50">
        <f t="shared" si="99"/>
        <v>0.54360812425328553</v>
      </c>
      <c r="BR286" s="50">
        <f t="shared" si="99"/>
        <v>0.642822265625</v>
      </c>
      <c r="BS286" s="50">
        <f t="shared" si="99"/>
        <v>0.182328190743338</v>
      </c>
      <c r="BT286" s="50">
        <f t="shared" si="99"/>
        <v>0.34294670846394987</v>
      </c>
      <c r="BU286" s="50">
        <f t="shared" si="99"/>
        <v>0.31999999999999995</v>
      </c>
      <c r="BV286" s="50">
        <f t="shared" si="99"/>
        <v>0.3216200119118523</v>
      </c>
      <c r="BW286" s="50">
        <f t="shared" si="99"/>
        <v>0.30800653594771243</v>
      </c>
      <c r="BX286" s="50">
        <f t="shared" si="99"/>
        <v>0.32941176470588235</v>
      </c>
      <c r="BY286" s="50">
        <f t="shared" si="99"/>
        <v>0.4146531566640686</v>
      </c>
      <c r="BZ286" s="50">
        <f t="shared" si="99"/>
        <v>0.14274061990212072</v>
      </c>
      <c r="CA286" s="50">
        <f t="shared" si="99"/>
        <v>0.56521739130434778</v>
      </c>
      <c r="CB286" s="50">
        <f t="shared" si="99"/>
        <v>0.58429561200923785</v>
      </c>
      <c r="CC286" s="50">
        <f t="shared" si="99"/>
        <v>0.46118192352259557</v>
      </c>
      <c r="CD286" s="50">
        <f t="shared" si="99"/>
        <v>0.32119205298013248</v>
      </c>
      <c r="CE286" s="50">
        <f t="shared" si="99"/>
        <v>0.51245210727969348</v>
      </c>
      <c r="CF286" s="50">
        <f t="shared" si="99"/>
        <v>0.36083123425692692</v>
      </c>
      <c r="CG286" s="50">
        <f t="shared" si="99"/>
        <v>0.47803617571059431</v>
      </c>
      <c r="CH286" s="50">
        <f t="shared" si="99"/>
        <v>0.42031249999999998</v>
      </c>
      <c r="CI286" s="50">
        <f t="shared" si="99"/>
        <v>0.52196235025670279</v>
      </c>
      <c r="CJ286" s="50">
        <f t="shared" si="99"/>
        <v>0.34579439252336447</v>
      </c>
      <c r="CK286" s="50">
        <f t="shared" si="99"/>
        <v>0.3506650544135429</v>
      </c>
      <c r="CL286" s="50">
        <f t="shared" si="99"/>
        <v>0.38733860891295296</v>
      </c>
      <c r="CM286" s="50">
        <f t="shared" si="99"/>
        <v>0.53366027641551494</v>
      </c>
      <c r="CN286" s="50">
        <f t="shared" si="99"/>
        <v>0.41745283018867924</v>
      </c>
      <c r="CO286" s="50">
        <f t="shared" si="99"/>
        <v>0.46451612903225803</v>
      </c>
      <c r="CP286" s="50">
        <f t="shared" si="99"/>
        <v>0.2999638597759306</v>
      </c>
      <c r="CQ286" s="50">
        <f t="shared" si="99"/>
        <v>0.49871244635193135</v>
      </c>
      <c r="CR286" s="50">
        <f t="shared" si="99"/>
        <v>0.32383419689119169</v>
      </c>
      <c r="CS286" s="50">
        <f t="shared" si="99"/>
        <v>0.60377358490566035</v>
      </c>
      <c r="CT286" s="50">
        <f t="shared" si="99"/>
        <v>0.39059438275636837</v>
      </c>
      <c r="CU286" s="50">
        <f t="shared" si="99"/>
        <v>0.3436928702010969</v>
      </c>
      <c r="CV286" s="50">
        <f t="shared" si="99"/>
        <v>0.18777679362267491</v>
      </c>
      <c r="CW286" s="50">
        <f t="shared" si="99"/>
        <v>0.41399762752075919</v>
      </c>
      <c r="CX286" s="50">
        <f t="shared" si="99"/>
        <v>0.4534246575342466</v>
      </c>
      <c r="CY286" s="50">
        <f t="shared" si="99"/>
        <v>0.63785790031813361</v>
      </c>
      <c r="CZ286" s="50">
        <f t="shared" si="99"/>
        <v>0.35849056603773582</v>
      </c>
      <c r="DA286" s="50">
        <f t="shared" si="99"/>
        <v>0.56018518518518512</v>
      </c>
      <c r="DB286" s="50">
        <f t="shared" si="99"/>
        <v>0.54526534859521336</v>
      </c>
      <c r="DC286" s="50">
        <f t="shared" si="99"/>
        <v>0.55418138987043575</v>
      </c>
      <c r="DD286" s="50">
        <f t="shared" si="99"/>
        <v>0.27745098039215688</v>
      </c>
      <c r="DE286" s="50">
        <f t="shared" si="99"/>
        <v>0.47392497712717291</v>
      </c>
      <c r="DF286" s="50">
        <f t="shared" si="99"/>
        <v>0.45080500894454384</v>
      </c>
      <c r="DG286" s="50">
        <f t="shared" si="99"/>
        <v>0.46487766377269135</v>
      </c>
      <c r="DH286" s="50">
        <f t="shared" si="99"/>
        <v>0.3824911868390129</v>
      </c>
      <c r="DI286" s="50">
        <f t="shared" si="99"/>
        <v>0.43813953488372093</v>
      </c>
      <c r="DJ286" s="50">
        <f t="shared" si="99"/>
        <v>0.43082114735658039</v>
      </c>
      <c r="DK286" s="50">
        <f t="shared" si="99"/>
        <v>0.53101361573373684</v>
      </c>
      <c r="DL286" s="50">
        <f t="shared" si="99"/>
        <v>0.44759450171821302</v>
      </c>
      <c r="DM286" s="50">
        <f t="shared" si="99"/>
        <v>0.50230414746543783</v>
      </c>
      <c r="DN286" s="50">
        <f t="shared" si="99"/>
        <v>0.48108108108108111</v>
      </c>
      <c r="DO286" s="50">
        <f t="shared" si="99"/>
        <v>0.3464788732394366</v>
      </c>
      <c r="DP286" s="50">
        <f t="shared" si="99"/>
        <v>0.57481751824817517</v>
      </c>
      <c r="DQ286" s="50">
        <f t="shared" si="99"/>
        <v>0.42440944881889764</v>
      </c>
      <c r="DR286" s="50">
        <f t="shared" si="99"/>
        <v>0.32241953385127636</v>
      </c>
      <c r="DS286" s="50">
        <f t="shared" si="99"/>
        <v>0.2380467955239064</v>
      </c>
      <c r="DT286" s="50">
        <f t="shared" si="99"/>
        <v>0.39267015706806285</v>
      </c>
      <c r="DU286" s="50">
        <f t="shared" si="99"/>
        <v>0.49610136452241715</v>
      </c>
      <c r="DV286" s="50">
        <f t="shared" si="99"/>
        <v>0.11864406779661016</v>
      </c>
      <c r="DW286" s="50">
        <f t="shared" si="99"/>
        <v>0.359375</v>
      </c>
      <c r="DX286" s="50">
        <f t="shared" si="99"/>
        <v>0.4100509832483612</v>
      </c>
      <c r="DY286" s="50">
        <f t="shared" si="99"/>
        <v>0.46107055961070559</v>
      </c>
      <c r="DZ286" s="50">
        <f t="shared" si="99"/>
        <v>0.5</v>
      </c>
      <c r="EA286" s="50">
        <f t="shared" si="99"/>
        <v>0.37406483790523687</v>
      </c>
      <c r="EB286" s="50">
        <f t="shared" ref="EB286:EC286" si="100">EB278/EB282</f>
        <v>0.52901023890784982</v>
      </c>
      <c r="EC286" s="50">
        <f t="shared" si="100"/>
        <v>0.44174757281553401</v>
      </c>
      <c r="ED286" s="50">
        <f t="shared" ref="ED286:FZ286" si="101">ED278/ED282</f>
        <v>0.33428030303030304</v>
      </c>
      <c r="EE286" s="50">
        <f t="shared" si="101"/>
        <v>0.55964325529542924</v>
      </c>
      <c r="EF286" s="50">
        <f t="shared" si="101"/>
        <v>0.44067796610169491</v>
      </c>
      <c r="EG286" s="50">
        <f t="shared" si="101"/>
        <v>0.43095599393019723</v>
      </c>
      <c r="EH286" s="50">
        <f t="shared" si="101"/>
        <v>0.45564516129032256</v>
      </c>
      <c r="EI286" s="50">
        <f t="shared" si="101"/>
        <v>0.40174002047082907</v>
      </c>
      <c r="EJ286" s="50">
        <f t="shared" si="101"/>
        <v>0.41749502982107356</v>
      </c>
      <c r="EK286" s="50">
        <f t="shared" si="101"/>
        <v>0.19537275064267351</v>
      </c>
      <c r="EL286" s="50">
        <f t="shared" si="101"/>
        <v>0.55637707948243997</v>
      </c>
      <c r="EM286" s="50">
        <f t="shared" si="101"/>
        <v>0.35209003215434082</v>
      </c>
      <c r="EN286" s="50">
        <f t="shared" si="101"/>
        <v>0.48050974512743622</v>
      </c>
      <c r="EO286" s="50">
        <f t="shared" si="101"/>
        <v>0.67862068965517242</v>
      </c>
      <c r="EP286" s="50">
        <f t="shared" si="101"/>
        <v>0.34212695795548226</v>
      </c>
      <c r="EQ286" s="50">
        <f t="shared" si="101"/>
        <v>0.26920712968653965</v>
      </c>
      <c r="ER286" s="50">
        <f t="shared" si="101"/>
        <v>0.40866290018832391</v>
      </c>
      <c r="ES286" s="50">
        <f t="shared" si="101"/>
        <v>0.497907949790795</v>
      </c>
      <c r="ET286" s="50">
        <f t="shared" si="101"/>
        <v>0.41352549889135248</v>
      </c>
      <c r="EU286" s="50">
        <f t="shared" si="101"/>
        <v>0.40740740740740738</v>
      </c>
      <c r="EV286" s="50">
        <f t="shared" si="101"/>
        <v>0.43924528301886795</v>
      </c>
      <c r="EW286" s="50">
        <f t="shared" si="101"/>
        <v>0</v>
      </c>
      <c r="EX286" s="50">
        <f t="shared" si="101"/>
        <v>0.48321342925659466</v>
      </c>
      <c r="EY286" s="50">
        <f t="shared" si="101"/>
        <v>0.42514970059880242</v>
      </c>
      <c r="EZ286" s="50">
        <f t="shared" si="101"/>
        <v>0.55976243504083156</v>
      </c>
      <c r="FA286" s="50">
        <f t="shared" si="101"/>
        <v>0.37086092715231789</v>
      </c>
      <c r="FB286" s="50">
        <f t="shared" si="101"/>
        <v>0.46406727828746175</v>
      </c>
      <c r="FC286" s="50">
        <f t="shared" si="101"/>
        <v>0.1873804971319312</v>
      </c>
      <c r="FD286" s="50">
        <f t="shared" si="101"/>
        <v>0.12163509471585245</v>
      </c>
      <c r="FE286" s="50">
        <f t="shared" si="101"/>
        <v>0.36395147313691506</v>
      </c>
      <c r="FF286" s="50">
        <f t="shared" si="101"/>
        <v>0.26944585663446874</v>
      </c>
      <c r="FG286" s="50">
        <f t="shared" si="101"/>
        <v>0.31111111111111112</v>
      </c>
      <c r="FH286" s="50">
        <f t="shared" si="101"/>
        <v>0.3976076555023923</v>
      </c>
      <c r="FI286" s="50">
        <f t="shared" si="101"/>
        <v>0.43464858199753392</v>
      </c>
      <c r="FJ286" s="50">
        <f t="shared" si="101"/>
        <v>0.40059347181008903</v>
      </c>
      <c r="FK286" s="50">
        <f t="shared" si="101"/>
        <v>0.26049204052098412</v>
      </c>
      <c r="FL286" s="50">
        <f t="shared" si="101"/>
        <v>0.2597254004576659</v>
      </c>
      <c r="FM286" s="50">
        <f t="shared" si="101"/>
        <v>0.96511627906976749</v>
      </c>
      <c r="FN286" s="50">
        <f t="shared" si="101"/>
        <v>0.32</v>
      </c>
      <c r="FO286" s="50">
        <f t="shared" si="101"/>
        <v>8.0575539568345317E-2</v>
      </c>
      <c r="FP286" s="50">
        <f t="shared" si="101"/>
        <v>0.46887966804979253</v>
      </c>
      <c r="FQ286" s="50">
        <f t="shared" si="101"/>
        <v>0</v>
      </c>
      <c r="FR286" s="50">
        <f t="shared" si="101"/>
        <v>0.35369127516778526</v>
      </c>
      <c r="FS286" s="50">
        <f t="shared" si="101"/>
        <v>0.34535686876438981</v>
      </c>
      <c r="FT286" s="50">
        <f t="shared" si="101"/>
        <v>0.22151898734177214</v>
      </c>
      <c r="FU286" s="50">
        <f t="shared" si="101"/>
        <v>0.3281461434370771</v>
      </c>
      <c r="FV286" s="50">
        <f t="shared" si="101"/>
        <v>0</v>
      </c>
      <c r="FW286" s="50">
        <f t="shared" si="101"/>
        <v>0</v>
      </c>
      <c r="FX286" s="50">
        <f t="shared" si="101"/>
        <v>0.17555266579973991</v>
      </c>
      <c r="FY286" s="50">
        <f t="shared" si="101"/>
        <v>0.87655860349127179</v>
      </c>
      <c r="FZ286" s="50">
        <f t="shared" si="101"/>
        <v>0.39800995024875618</v>
      </c>
      <c r="GA286" s="50"/>
      <c r="GB286" s="50"/>
      <c r="GC286" s="50"/>
      <c r="GD286" s="50"/>
      <c r="GE286" s="50"/>
      <c r="GF286" s="50"/>
      <c r="GG286" s="50"/>
      <c r="GH286" s="50"/>
      <c r="GI286" s="50"/>
      <c r="GJ286" s="50"/>
      <c r="GK286" s="50"/>
      <c r="GL286" s="50"/>
      <c r="GM286" s="50"/>
      <c r="GN286" s="50"/>
      <c r="GO286" s="50"/>
      <c r="GP286" s="50"/>
      <c r="GQ286" s="50"/>
      <c r="GR286" s="50"/>
      <c r="GS286" s="50"/>
      <c r="GT286" s="50"/>
      <c r="GU286" s="50"/>
      <c r="GV286" s="50"/>
      <c r="GW286" s="50"/>
      <c r="GX286" s="50"/>
      <c r="GY286" s="50"/>
      <c r="GZ286" s="50"/>
      <c r="HA286" s="50"/>
      <c r="HB286" s="50"/>
      <c r="HC286" s="50"/>
      <c r="HD286" s="50"/>
      <c r="HE286" s="50"/>
      <c r="HF286" s="50"/>
      <c r="HG286" s="50"/>
      <c r="HH286" s="50"/>
      <c r="HI286" s="50"/>
      <c r="HJ286" s="50"/>
      <c r="HK286" s="50"/>
      <c r="HL286" s="50"/>
      <c r="HM286" s="50"/>
      <c r="HN286" s="50"/>
      <c r="HO286" s="50"/>
      <c r="HP286" s="50"/>
      <c r="HQ286" s="50"/>
      <c r="HR286" s="50"/>
      <c r="HS286" s="50"/>
      <c r="HT286" s="50"/>
      <c r="HU286" s="50"/>
      <c r="HV286" s="50"/>
      <c r="HW286" s="50"/>
      <c r="HX286" s="50"/>
      <c r="HY286" s="50"/>
      <c r="HZ286" s="50"/>
      <c r="IA286" s="50"/>
      <c r="IB286" s="50"/>
      <c r="IC286" s="50"/>
      <c r="ID286" s="50"/>
      <c r="IE286" s="50"/>
      <c r="IF286" s="50"/>
      <c r="IG286" s="50"/>
      <c r="IH286" s="50"/>
      <c r="II286" s="50"/>
      <c r="IJ286" s="50"/>
      <c r="IK286" s="50"/>
      <c r="IL286" s="50"/>
      <c r="IM286" s="50"/>
      <c r="IN286" s="50"/>
      <c r="IO286" s="50"/>
      <c r="IP286" s="50"/>
      <c r="IQ286" s="50"/>
      <c r="IR286" s="50"/>
      <c r="IS286" s="50"/>
      <c r="IT286" s="50"/>
      <c r="IU286" s="50"/>
      <c r="IV286" s="50"/>
      <c r="IW286" s="50"/>
      <c r="IX286" s="50"/>
      <c r="IY286" s="50"/>
      <c r="IZ286" s="50"/>
      <c r="JA286" s="50"/>
      <c r="JB286" s="50"/>
      <c r="JC286" s="50"/>
      <c r="JD286" s="50"/>
      <c r="JE286" s="50"/>
      <c r="JF286" s="50"/>
      <c r="JG286" s="50"/>
      <c r="JH286" s="50"/>
      <c r="JI286" s="50"/>
      <c r="JJ286" s="50"/>
      <c r="JK286" s="50"/>
      <c r="JL286" s="50"/>
      <c r="JM286" s="50"/>
      <c r="JN286" s="50"/>
      <c r="JO286" s="50"/>
      <c r="JP286" s="50"/>
      <c r="JQ286" s="50"/>
      <c r="JR286" s="50"/>
      <c r="JS286" s="50"/>
      <c r="JT286" s="50"/>
      <c r="JU286" s="50"/>
      <c r="JV286" s="50"/>
      <c r="JW286" s="50"/>
      <c r="JX286" s="50"/>
      <c r="JY286" s="50"/>
      <c r="JZ286" s="50"/>
      <c r="KA286" s="50"/>
      <c r="KB286" s="50"/>
      <c r="KC286" s="50"/>
      <c r="KD286" s="50"/>
      <c r="KE286" s="50"/>
      <c r="KF286" s="50"/>
      <c r="KG286" s="50"/>
      <c r="KH286" s="50"/>
      <c r="KI286" s="50"/>
      <c r="KJ286" s="50"/>
      <c r="KK286" s="50"/>
      <c r="KL286" s="50"/>
      <c r="KM286" s="50"/>
      <c r="KN286" s="50"/>
      <c r="KO286" s="50"/>
      <c r="KP286" s="50"/>
      <c r="KQ286" s="50"/>
      <c r="KR286" s="50"/>
      <c r="KS286" s="50"/>
    </row>
    <row r="287" spans="1:305" x14ac:dyDescent="0.3">
      <c r="A287" t="s">
        <v>210</v>
      </c>
      <c r="B287" s="54"/>
      <c r="C287" s="50">
        <f>C279/C282</f>
        <v>0.42700729927007297</v>
      </c>
      <c r="D287" s="50">
        <f t="shared" ref="D287:BO287" si="102">D279/D282</f>
        <v>0.28080808080808084</v>
      </c>
      <c r="E287" s="50">
        <f t="shared" si="102"/>
        <v>0.50113378684807253</v>
      </c>
      <c r="F287" s="50">
        <f t="shared" si="102"/>
        <v>0.24297119055883373</v>
      </c>
      <c r="G287" s="50">
        <f t="shared" si="102"/>
        <v>0.46153846153846156</v>
      </c>
      <c r="H287" s="50">
        <f t="shared" si="102"/>
        <v>0.27108122090015518</v>
      </c>
      <c r="I287" s="50">
        <f t="shared" si="102"/>
        <v>0.4442970822281167</v>
      </c>
      <c r="J287" s="50">
        <f t="shared" si="102"/>
        <v>0.31702578594136344</v>
      </c>
      <c r="K287" s="50">
        <f t="shared" si="102"/>
        <v>0.54814814814814816</v>
      </c>
      <c r="L287" s="50">
        <f t="shared" si="102"/>
        <v>0.38235294117647056</v>
      </c>
      <c r="M287" s="50">
        <f t="shared" si="102"/>
        <v>0.36345776031434185</v>
      </c>
      <c r="N287" s="50">
        <f t="shared" si="102"/>
        <v>0.41228779304769603</v>
      </c>
      <c r="O287" s="50">
        <f t="shared" si="102"/>
        <v>0.57306590257879653</v>
      </c>
      <c r="P287" s="50">
        <f t="shared" si="102"/>
        <v>0.56468531468531458</v>
      </c>
      <c r="Q287" s="50">
        <f t="shared" si="102"/>
        <v>0.48305695746214855</v>
      </c>
      <c r="R287" s="50">
        <f t="shared" si="102"/>
        <v>0.36783575705731392</v>
      </c>
      <c r="S287" s="50">
        <f t="shared" si="102"/>
        <v>0.51188986232790978</v>
      </c>
      <c r="T287" s="50">
        <f t="shared" si="102"/>
        <v>0.44508670520231214</v>
      </c>
      <c r="U287" s="50">
        <f t="shared" si="102"/>
        <v>0.43009985734664768</v>
      </c>
      <c r="V287" s="50">
        <f t="shared" si="102"/>
        <v>0.453416149068323</v>
      </c>
      <c r="W287" s="50">
        <f t="shared" si="102"/>
        <v>0.5275571600481348</v>
      </c>
      <c r="X287" s="50">
        <f t="shared" si="102"/>
        <v>0.36600958977091108</v>
      </c>
      <c r="Y287" s="50">
        <f t="shared" si="102"/>
        <v>0.28596646072374227</v>
      </c>
      <c r="Z287" s="50">
        <f t="shared" si="102"/>
        <v>0.34567198177676539</v>
      </c>
      <c r="AA287" s="50">
        <f t="shared" si="102"/>
        <v>0.43117977528089885</v>
      </c>
      <c r="AB287" s="50">
        <f t="shared" si="102"/>
        <v>0.51312649164677804</v>
      </c>
      <c r="AC287" s="50">
        <f t="shared" si="102"/>
        <v>0.55882352941176472</v>
      </c>
      <c r="AD287" s="50">
        <f t="shared" si="102"/>
        <v>0.54545454545454541</v>
      </c>
      <c r="AE287" s="50">
        <f t="shared" si="102"/>
        <v>0.38643844634628044</v>
      </c>
      <c r="AF287" s="50">
        <f t="shared" si="102"/>
        <v>0.56621004566210043</v>
      </c>
      <c r="AG287" s="50">
        <f t="shared" si="102"/>
        <v>0.35209825997952915</v>
      </c>
      <c r="AH287" s="50">
        <f t="shared" si="102"/>
        <v>0.35198372329603256</v>
      </c>
      <c r="AI287" s="50">
        <f t="shared" si="102"/>
        <v>0.39300026716537534</v>
      </c>
      <c r="AJ287" s="50">
        <f t="shared" si="102"/>
        <v>0.43103448275862066</v>
      </c>
      <c r="AK287" s="50">
        <f t="shared" si="102"/>
        <v>0.28339350180505413</v>
      </c>
      <c r="AL287" s="50">
        <f t="shared" si="102"/>
        <v>0.40839694656488551</v>
      </c>
      <c r="AM287" s="50">
        <f t="shared" si="102"/>
        <v>0.46210720887245837</v>
      </c>
      <c r="AN287" s="50">
        <f t="shared" si="102"/>
        <v>0.24843577475156423</v>
      </c>
      <c r="AO287" s="50">
        <f t="shared" si="102"/>
        <v>0.36871508379888268</v>
      </c>
      <c r="AP287" s="50">
        <f t="shared" si="102"/>
        <v>0.62015503875968991</v>
      </c>
      <c r="AQ287" s="50">
        <f t="shared" si="102"/>
        <v>0.46244879380974058</v>
      </c>
      <c r="AR287" s="50">
        <f t="shared" si="102"/>
        <v>0.32707129094412335</v>
      </c>
      <c r="AS287" s="50">
        <f t="shared" si="102"/>
        <v>0.5832320777642771</v>
      </c>
      <c r="AT287" s="50">
        <f t="shared" si="102"/>
        <v>0.36688938381588715</v>
      </c>
      <c r="AU287" s="50">
        <f t="shared" si="102"/>
        <v>0.43564954682779455</v>
      </c>
      <c r="AV287" s="50">
        <f t="shared" si="102"/>
        <v>0.36920529801324503</v>
      </c>
      <c r="AW287" s="50">
        <f t="shared" si="102"/>
        <v>0.58593054318788962</v>
      </c>
      <c r="AX287" s="50">
        <f t="shared" si="102"/>
        <v>0.52731092436974791</v>
      </c>
      <c r="AY287" s="50">
        <f t="shared" si="102"/>
        <v>0.76470588235294124</v>
      </c>
      <c r="AZ287" s="50">
        <f t="shared" si="102"/>
        <v>0.55693430656934306</v>
      </c>
      <c r="BA287" s="50">
        <f t="shared" si="102"/>
        <v>0.62831858407079655</v>
      </c>
      <c r="BB287" s="50">
        <f t="shared" si="102"/>
        <v>0.44231587909748832</v>
      </c>
      <c r="BC287" s="50">
        <f t="shared" si="102"/>
        <v>0.39869281045751637</v>
      </c>
      <c r="BD287" s="50">
        <f t="shared" si="102"/>
        <v>0.53696498054474717</v>
      </c>
      <c r="BE287" s="50">
        <f t="shared" si="102"/>
        <v>0.3481246698362388</v>
      </c>
      <c r="BF287" s="50">
        <f t="shared" si="102"/>
        <v>0.44825793031721267</v>
      </c>
      <c r="BG287" s="50">
        <f t="shared" si="102"/>
        <v>0.47594142259414229</v>
      </c>
      <c r="BH287" s="50">
        <f t="shared" si="102"/>
        <v>0.40370550950755729</v>
      </c>
      <c r="BI287" s="50">
        <f t="shared" si="102"/>
        <v>0.50142450142450146</v>
      </c>
      <c r="BJ287" s="50">
        <f t="shared" si="102"/>
        <v>0.31677018633540371</v>
      </c>
      <c r="BK287" s="50">
        <f t="shared" si="102"/>
        <v>0.58177744585511582</v>
      </c>
      <c r="BL287" s="50">
        <f t="shared" si="102"/>
        <v>0.32763276327632762</v>
      </c>
      <c r="BM287" s="50">
        <f t="shared" si="102"/>
        <v>0.67168458781362006</v>
      </c>
      <c r="BN287" s="50">
        <f t="shared" si="102"/>
        <v>0.48016336056009334</v>
      </c>
      <c r="BO287" s="50">
        <f t="shared" si="102"/>
        <v>0.35006784260515605</v>
      </c>
      <c r="BP287" s="50">
        <f t="shared" ref="BP287:EA287" si="103">BP279/BP282</f>
        <v>0.42551369863013699</v>
      </c>
      <c r="BQ287" s="50">
        <f t="shared" si="103"/>
        <v>0.40023894862604537</v>
      </c>
      <c r="BR287" s="50">
        <f t="shared" si="103"/>
        <v>0.301025390625</v>
      </c>
      <c r="BS287" s="50">
        <f t="shared" si="103"/>
        <v>0.38990182328190748</v>
      </c>
      <c r="BT287" s="50">
        <f t="shared" si="103"/>
        <v>0.65705329153605019</v>
      </c>
      <c r="BU287" s="50">
        <f t="shared" si="103"/>
        <v>0.6</v>
      </c>
      <c r="BV287" s="50">
        <f t="shared" si="103"/>
        <v>0.51161405598570575</v>
      </c>
      <c r="BW287" s="50">
        <f t="shared" si="103"/>
        <v>0.41911764705882348</v>
      </c>
      <c r="BX287" s="50">
        <f t="shared" si="103"/>
        <v>0.50588235294117645</v>
      </c>
      <c r="BY287" s="50">
        <f t="shared" si="103"/>
        <v>0.58534684333593134</v>
      </c>
      <c r="BZ287" s="50">
        <f t="shared" si="103"/>
        <v>0.64518760195758562</v>
      </c>
      <c r="CA287" s="50">
        <f t="shared" si="103"/>
        <v>0.43478260869565216</v>
      </c>
      <c r="CB287" s="50">
        <f t="shared" si="103"/>
        <v>0.25558121632024633</v>
      </c>
      <c r="CC287" s="50">
        <f t="shared" si="103"/>
        <v>0.53881807647740443</v>
      </c>
      <c r="CD287" s="50">
        <f t="shared" si="103"/>
        <v>0.67770419426048567</v>
      </c>
      <c r="CE287" s="50">
        <f t="shared" si="103"/>
        <v>0.34482758620689652</v>
      </c>
      <c r="CF287" s="50">
        <f t="shared" si="103"/>
        <v>0.5768261964735516</v>
      </c>
      <c r="CG287" s="50">
        <f t="shared" si="103"/>
        <v>0.36175710594315247</v>
      </c>
      <c r="CH287" s="50">
        <f t="shared" si="103"/>
        <v>0.57968750000000002</v>
      </c>
      <c r="CI287" s="50">
        <f t="shared" si="103"/>
        <v>0.28180262407301765</v>
      </c>
      <c r="CJ287" s="50">
        <f t="shared" si="103"/>
        <v>0.65420560747663548</v>
      </c>
      <c r="CK287" s="50">
        <f t="shared" si="103"/>
        <v>0.407496977025393</v>
      </c>
      <c r="CL287" s="50">
        <f t="shared" si="103"/>
        <v>0.61266139108704709</v>
      </c>
      <c r="CM287" s="50">
        <f t="shared" si="103"/>
        <v>0.42844404814979931</v>
      </c>
      <c r="CN287" s="50">
        <f t="shared" si="103"/>
        <v>0.46108490566037741</v>
      </c>
      <c r="CO287" s="50">
        <f t="shared" si="103"/>
        <v>0.38064516129032255</v>
      </c>
      <c r="CP287" s="50">
        <f t="shared" si="103"/>
        <v>0.44452475605348757</v>
      </c>
      <c r="CQ287" s="50">
        <f t="shared" si="103"/>
        <v>0.35579399141630902</v>
      </c>
      <c r="CR287" s="50">
        <f t="shared" si="103"/>
        <v>0.44170984455958551</v>
      </c>
      <c r="CS287" s="50">
        <f t="shared" si="103"/>
        <v>0.39622641509433965</v>
      </c>
      <c r="CT287" s="50">
        <f t="shared" si="103"/>
        <v>0.57870672762900066</v>
      </c>
      <c r="CU287" s="50">
        <f t="shared" si="103"/>
        <v>0.61517367458866534</v>
      </c>
      <c r="CV287" s="50">
        <f t="shared" si="103"/>
        <v>0.53144375553587242</v>
      </c>
      <c r="CW287" s="50">
        <f t="shared" si="103"/>
        <v>0.35231316725978645</v>
      </c>
      <c r="CX287" s="50">
        <f t="shared" si="103"/>
        <v>0.54657534246575346</v>
      </c>
      <c r="CY287" s="50">
        <f t="shared" si="103"/>
        <v>0.36161187698833513</v>
      </c>
      <c r="CZ287" s="50">
        <f t="shared" si="103"/>
        <v>0.53301886792452835</v>
      </c>
      <c r="DA287" s="50">
        <f t="shared" si="103"/>
        <v>0.21064814814814814</v>
      </c>
      <c r="DB287" s="50">
        <f t="shared" si="103"/>
        <v>0.39750260145681587</v>
      </c>
      <c r="DC287" s="50">
        <f t="shared" si="103"/>
        <v>0.39811542991755</v>
      </c>
      <c r="DD287" s="50">
        <f t="shared" si="103"/>
        <v>0.50196078431372548</v>
      </c>
      <c r="DE287" s="50">
        <f t="shared" si="103"/>
        <v>0.52698993595608423</v>
      </c>
      <c r="DF287" s="50">
        <f t="shared" si="103"/>
        <v>0.43559928443649376</v>
      </c>
      <c r="DG287" s="50">
        <f t="shared" si="103"/>
        <v>0.40647198105761639</v>
      </c>
      <c r="DH287" s="50">
        <f t="shared" si="103"/>
        <v>0.4759106933019977</v>
      </c>
      <c r="DI287" s="50">
        <f t="shared" si="103"/>
        <v>0.44093023255813951</v>
      </c>
      <c r="DJ287" s="50">
        <f t="shared" si="103"/>
        <v>0.5691788526434195</v>
      </c>
      <c r="DK287" s="50">
        <f t="shared" si="103"/>
        <v>0.46898638426626327</v>
      </c>
      <c r="DL287" s="50">
        <f t="shared" si="103"/>
        <v>0.11254295532646047</v>
      </c>
      <c r="DM287" s="50">
        <f t="shared" si="103"/>
        <v>0.49769585253456222</v>
      </c>
      <c r="DN287" s="50">
        <f t="shared" si="103"/>
        <v>0.40540540540540543</v>
      </c>
      <c r="DO287" s="50">
        <f t="shared" si="103"/>
        <v>0.49014084507042255</v>
      </c>
      <c r="DP287" s="50">
        <f t="shared" si="103"/>
        <v>0.21897810218978103</v>
      </c>
      <c r="DQ287" s="50">
        <f t="shared" si="103"/>
        <v>0.49133858267716535</v>
      </c>
      <c r="DR287" s="50">
        <f t="shared" si="103"/>
        <v>0.40621531631520535</v>
      </c>
      <c r="DS287" s="50">
        <f t="shared" si="103"/>
        <v>0.69175991861648023</v>
      </c>
      <c r="DT287" s="50">
        <f t="shared" si="103"/>
        <v>0.60732984293193715</v>
      </c>
      <c r="DU287" s="50">
        <f t="shared" si="103"/>
        <v>0.41617933723196887</v>
      </c>
      <c r="DV287" s="50">
        <f t="shared" si="103"/>
        <v>0.4788135593220339</v>
      </c>
      <c r="DW287" s="50">
        <f t="shared" si="103"/>
        <v>0.55729166666666663</v>
      </c>
      <c r="DX287" s="50">
        <f t="shared" si="103"/>
        <v>0.58994901675163869</v>
      </c>
      <c r="DY287" s="50">
        <f t="shared" si="103"/>
        <v>0.45377128953771284</v>
      </c>
      <c r="DZ287" s="50">
        <f t="shared" si="103"/>
        <v>0.4178082191780822</v>
      </c>
      <c r="EA287" s="50">
        <f t="shared" si="103"/>
        <v>0.28927680798004984</v>
      </c>
      <c r="EB287" s="50">
        <f t="shared" ref="EB287:EC287" si="104">EB279/EB282</f>
        <v>0.40699658703071673</v>
      </c>
      <c r="EC287" s="50">
        <f t="shared" si="104"/>
        <v>0.32281553398058255</v>
      </c>
      <c r="ED287" s="50">
        <f t="shared" ref="ED287:FZ287" si="105">ED279/ED282</f>
        <v>0.46875</v>
      </c>
      <c r="EE287" s="50">
        <f t="shared" si="105"/>
        <v>0.44035674470457076</v>
      </c>
      <c r="EF287" s="50">
        <f t="shared" si="105"/>
        <v>0.55932203389830504</v>
      </c>
      <c r="EG287" s="50">
        <f t="shared" si="105"/>
        <v>0.51669195751138075</v>
      </c>
      <c r="EH287" s="50">
        <f t="shared" si="105"/>
        <v>0.54435483870967738</v>
      </c>
      <c r="EI287" s="50">
        <f t="shared" si="105"/>
        <v>0.38382804503582396</v>
      </c>
      <c r="EJ287" s="50">
        <f t="shared" si="105"/>
        <v>0.41351888667992054</v>
      </c>
      <c r="EK287" s="50">
        <f t="shared" si="105"/>
        <v>0.62724935732647813</v>
      </c>
      <c r="EL287" s="50">
        <f t="shared" si="105"/>
        <v>0.44362292051756008</v>
      </c>
      <c r="EM287" s="50">
        <f t="shared" si="105"/>
        <v>0.64790996784565913</v>
      </c>
      <c r="EN287" s="50">
        <f t="shared" si="105"/>
        <v>0.30509745127436283</v>
      </c>
      <c r="EO287" s="50">
        <f t="shared" si="105"/>
        <v>0.32137931034482758</v>
      </c>
      <c r="EP287" s="50">
        <f t="shared" si="105"/>
        <v>0.6166529266281946</v>
      </c>
      <c r="EQ287" s="50">
        <f t="shared" si="105"/>
        <v>0.68531038721573456</v>
      </c>
      <c r="ER287" s="50">
        <f t="shared" si="105"/>
        <v>0.59039548022598876</v>
      </c>
      <c r="ES287" s="50">
        <f t="shared" si="105"/>
        <v>0.42887029288702933</v>
      </c>
      <c r="ET287" s="50">
        <f t="shared" si="105"/>
        <v>0.28603104212860309</v>
      </c>
      <c r="EU287" s="50">
        <f t="shared" si="105"/>
        <v>0.48148148148148145</v>
      </c>
      <c r="EV287" s="50">
        <f t="shared" si="105"/>
        <v>0.2158490566037736</v>
      </c>
      <c r="EW287" s="50">
        <f t="shared" si="105"/>
        <v>0.71551724137931039</v>
      </c>
      <c r="EX287" s="50">
        <f t="shared" si="105"/>
        <v>0.51678657074340528</v>
      </c>
      <c r="EY287" s="50">
        <f t="shared" si="105"/>
        <v>0.3592814371257485</v>
      </c>
      <c r="EZ287" s="50">
        <f t="shared" si="105"/>
        <v>0.44023756495916855</v>
      </c>
      <c r="FA287" s="50">
        <f t="shared" si="105"/>
        <v>0.31788079470198677</v>
      </c>
      <c r="FB287" s="50">
        <f t="shared" si="105"/>
        <v>0.53593272171253814</v>
      </c>
      <c r="FC287" s="50">
        <f t="shared" si="105"/>
        <v>0.73422562141491399</v>
      </c>
      <c r="FD287" s="50">
        <f t="shared" si="105"/>
        <v>0.72881355932203384</v>
      </c>
      <c r="FE287" s="50">
        <f t="shared" si="105"/>
        <v>0.636048526863085</v>
      </c>
      <c r="FF287" s="50">
        <f t="shared" si="105"/>
        <v>0.59176410777834276</v>
      </c>
      <c r="FG287" s="50">
        <f t="shared" si="105"/>
        <v>0.51851851851851849</v>
      </c>
      <c r="FH287" s="50">
        <f t="shared" si="105"/>
        <v>0.53875598086124399</v>
      </c>
      <c r="FI287" s="50">
        <f t="shared" si="105"/>
        <v>0.39580764488286069</v>
      </c>
      <c r="FJ287" s="50">
        <f t="shared" si="105"/>
        <v>0.4599406528189911</v>
      </c>
      <c r="FK287" s="50">
        <f t="shared" si="105"/>
        <v>0.56584659913169322</v>
      </c>
      <c r="FL287" s="50">
        <f t="shared" si="105"/>
        <v>0.62929061784897022</v>
      </c>
      <c r="FM287" s="50">
        <f t="shared" si="105"/>
        <v>0</v>
      </c>
      <c r="FN287" s="50">
        <f t="shared" si="105"/>
        <v>0.53</v>
      </c>
      <c r="FO287" s="50">
        <f t="shared" si="105"/>
        <v>0.91942446043165471</v>
      </c>
      <c r="FP287" s="50">
        <f t="shared" si="105"/>
        <v>0.53112033195020747</v>
      </c>
      <c r="FQ287" s="50">
        <f t="shared" si="105"/>
        <v>1</v>
      </c>
      <c r="FR287" s="50">
        <f t="shared" si="105"/>
        <v>0.45369127516778518</v>
      </c>
      <c r="FS287" s="50">
        <f t="shared" si="105"/>
        <v>0.55333844973138901</v>
      </c>
      <c r="FT287" s="50">
        <f t="shared" si="105"/>
        <v>0.78006329113924044</v>
      </c>
      <c r="FU287" s="50">
        <f t="shared" si="105"/>
        <v>0.42760487144790255</v>
      </c>
      <c r="FV287" s="50">
        <f t="shared" si="105"/>
        <v>0.66105769230769229</v>
      </c>
      <c r="FW287" s="50">
        <f t="shared" si="105"/>
        <v>0.74110032362459544</v>
      </c>
      <c r="FX287" s="50">
        <f t="shared" si="105"/>
        <v>0.73081924577373214</v>
      </c>
      <c r="FY287" s="50">
        <f t="shared" si="105"/>
        <v>0.12219451371571073</v>
      </c>
      <c r="FZ287" s="50">
        <f t="shared" si="105"/>
        <v>0.33582089552238803</v>
      </c>
      <c r="GA287" s="50"/>
      <c r="GB287" s="50"/>
      <c r="GC287" s="50"/>
      <c r="GD287" s="50"/>
      <c r="GE287" s="50"/>
      <c r="GF287" s="50"/>
      <c r="GG287" s="50"/>
      <c r="GH287" s="50"/>
      <c r="GI287" s="50"/>
      <c r="GJ287" s="50"/>
      <c r="GK287" s="50"/>
      <c r="GL287" s="50"/>
      <c r="GM287" s="50"/>
      <c r="GN287" s="50"/>
      <c r="GO287" s="50"/>
      <c r="GP287" s="50"/>
      <c r="GQ287" s="50"/>
      <c r="GR287" s="50"/>
      <c r="GS287" s="50"/>
      <c r="GT287" s="50"/>
      <c r="GU287" s="50"/>
      <c r="GV287" s="50"/>
      <c r="GW287" s="50"/>
      <c r="GX287" s="50"/>
      <c r="GY287" s="50"/>
      <c r="GZ287" s="50"/>
      <c r="HA287" s="50"/>
      <c r="HB287" s="50"/>
      <c r="HC287" s="50"/>
      <c r="HD287" s="50"/>
      <c r="HE287" s="50"/>
      <c r="HF287" s="50"/>
      <c r="HG287" s="50"/>
      <c r="HH287" s="50"/>
      <c r="HI287" s="50"/>
      <c r="HJ287" s="50"/>
      <c r="HK287" s="50"/>
      <c r="HL287" s="50"/>
      <c r="HM287" s="50"/>
      <c r="HN287" s="50"/>
      <c r="HO287" s="50"/>
      <c r="HP287" s="50"/>
      <c r="HQ287" s="50"/>
      <c r="HR287" s="50"/>
      <c r="HS287" s="50"/>
      <c r="HT287" s="50"/>
      <c r="HU287" s="50"/>
      <c r="HV287" s="50"/>
      <c r="HW287" s="50"/>
      <c r="HX287" s="50"/>
      <c r="HY287" s="50"/>
      <c r="HZ287" s="50"/>
      <c r="IA287" s="50"/>
      <c r="IB287" s="50"/>
      <c r="IC287" s="50"/>
      <c r="ID287" s="50"/>
      <c r="IE287" s="50"/>
      <c r="IF287" s="50"/>
      <c r="IG287" s="50"/>
      <c r="IH287" s="50"/>
      <c r="II287" s="50"/>
      <c r="IJ287" s="50"/>
      <c r="IK287" s="50"/>
      <c r="IL287" s="50"/>
      <c r="IM287" s="50"/>
      <c r="IN287" s="50"/>
      <c r="IO287" s="50"/>
      <c r="IP287" s="50"/>
      <c r="IQ287" s="50"/>
      <c r="IR287" s="50"/>
      <c r="IS287" s="50"/>
      <c r="IT287" s="50"/>
      <c r="IU287" s="50"/>
      <c r="IV287" s="50"/>
      <c r="IW287" s="50"/>
      <c r="IX287" s="50"/>
      <c r="IY287" s="50"/>
      <c r="IZ287" s="50"/>
      <c r="JA287" s="50"/>
      <c r="JB287" s="50"/>
      <c r="JC287" s="50"/>
      <c r="JD287" s="50"/>
      <c r="JE287" s="50"/>
      <c r="JF287" s="50"/>
      <c r="JG287" s="50"/>
      <c r="JH287" s="50"/>
      <c r="JI287" s="50"/>
      <c r="JJ287" s="50"/>
      <c r="JK287" s="50"/>
      <c r="JL287" s="50"/>
      <c r="JM287" s="50"/>
      <c r="JN287" s="50"/>
      <c r="JO287" s="50"/>
      <c r="JP287" s="50"/>
      <c r="JQ287" s="50"/>
      <c r="JR287" s="50"/>
      <c r="JS287" s="50"/>
      <c r="JT287" s="50"/>
      <c r="JU287" s="50"/>
      <c r="JV287" s="50"/>
      <c r="JW287" s="50"/>
      <c r="JX287" s="50"/>
      <c r="JY287" s="50"/>
      <c r="JZ287" s="50"/>
      <c r="KA287" s="50"/>
      <c r="KB287" s="50"/>
      <c r="KC287" s="50"/>
      <c r="KD287" s="50"/>
      <c r="KE287" s="50"/>
      <c r="KF287" s="50"/>
      <c r="KG287" s="50"/>
      <c r="KH287" s="50"/>
      <c r="KI287" s="50"/>
      <c r="KJ287" s="50"/>
      <c r="KK287" s="50"/>
      <c r="KL287" s="50"/>
      <c r="KM287" s="50"/>
      <c r="KN287" s="50"/>
      <c r="KO287" s="50"/>
      <c r="KP287" s="50"/>
      <c r="KQ287" s="50"/>
      <c r="KR287" s="50"/>
      <c r="KS287" s="50"/>
    </row>
    <row r="288" spans="1:305" ht="15" x14ac:dyDescent="0.25">
      <c r="A288" t="s">
        <v>211</v>
      </c>
      <c r="B288" s="54"/>
      <c r="C288" s="29">
        <f>CORREL(C284:FZ284,C278:FZ278)</f>
        <v>-0.20182750698661742</v>
      </c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  <c r="AT288" s="50"/>
      <c r="AU288" s="50"/>
      <c r="AV288" s="50"/>
      <c r="AW288" s="50"/>
      <c r="AX288" s="50"/>
      <c r="AY288" s="50"/>
      <c r="AZ288" s="50"/>
      <c r="BA288" s="50"/>
      <c r="BB288" s="50"/>
      <c r="BC288" s="50"/>
      <c r="BD288" s="50"/>
      <c r="BE288" s="50"/>
      <c r="BF288" s="50"/>
      <c r="BG288" s="50"/>
      <c r="BH288" s="50"/>
      <c r="BI288" s="50"/>
      <c r="BJ288" s="50"/>
      <c r="BK288" s="50"/>
      <c r="BL288" s="50"/>
      <c r="BM288" s="50"/>
      <c r="BN288" s="50"/>
      <c r="BO288" s="50"/>
      <c r="BP288" s="50"/>
      <c r="BQ288" s="50"/>
      <c r="BR288" s="50"/>
      <c r="BS288" s="50"/>
      <c r="BT288" s="50"/>
      <c r="BU288" s="50"/>
      <c r="BV288" s="50"/>
      <c r="BW288" s="50"/>
      <c r="BX288" s="50"/>
      <c r="BY288" s="50"/>
      <c r="BZ288" s="50"/>
      <c r="CA288" s="50"/>
      <c r="CB288" s="50"/>
      <c r="CC288" s="50"/>
      <c r="CD288" s="50"/>
      <c r="CE288" s="50"/>
      <c r="CF288" s="50"/>
      <c r="CG288" s="50"/>
      <c r="CH288" s="50"/>
      <c r="CI288" s="50"/>
      <c r="CJ288" s="50"/>
      <c r="CK288" s="50"/>
      <c r="CL288" s="50"/>
      <c r="CM288" s="50"/>
      <c r="CN288" s="50"/>
      <c r="CO288" s="50"/>
      <c r="CP288" s="50"/>
      <c r="CQ288" s="50"/>
      <c r="CR288" s="50"/>
      <c r="CS288" s="50"/>
      <c r="CT288" s="50"/>
      <c r="CU288" s="50"/>
      <c r="CV288" s="50"/>
      <c r="CW288" s="50"/>
      <c r="CX288" s="50"/>
      <c r="CY288" s="50"/>
      <c r="CZ288" s="50"/>
      <c r="DA288" s="50"/>
      <c r="DB288" s="50"/>
      <c r="DC288" s="50"/>
      <c r="DD288" s="50"/>
      <c r="DE288" s="50"/>
      <c r="DF288" s="50"/>
      <c r="DG288" s="50"/>
      <c r="DH288" s="50"/>
      <c r="DI288" s="50"/>
      <c r="DJ288" s="50"/>
      <c r="DK288" s="50"/>
      <c r="DL288" s="50"/>
      <c r="DM288" s="50"/>
      <c r="DN288" s="50"/>
      <c r="DO288" s="50"/>
      <c r="DP288" s="50"/>
      <c r="DQ288" s="50"/>
      <c r="DR288" s="50"/>
      <c r="DS288" s="50"/>
      <c r="DT288" s="50"/>
      <c r="DU288" s="50"/>
      <c r="DV288" s="50"/>
      <c r="DW288" s="50"/>
      <c r="DX288" s="50"/>
      <c r="DY288" s="50"/>
      <c r="DZ288" s="50"/>
      <c r="EA288" s="50"/>
      <c r="EB288" s="50"/>
      <c r="EC288" s="50"/>
      <c r="ED288" s="50"/>
      <c r="EE288" s="50"/>
      <c r="EF288" s="50"/>
      <c r="EG288" s="50"/>
      <c r="EH288" s="50"/>
      <c r="EI288" s="50"/>
      <c r="EJ288" s="50"/>
      <c r="EK288" s="50"/>
      <c r="EL288" s="50"/>
      <c r="EM288" s="50"/>
      <c r="EN288" s="50"/>
      <c r="EO288" s="50"/>
      <c r="EP288" s="50"/>
      <c r="EQ288" s="50"/>
      <c r="ER288" s="50"/>
      <c r="ES288" s="50"/>
      <c r="ET288" s="50"/>
      <c r="EU288" s="50"/>
      <c r="EV288" s="50"/>
      <c r="EW288" s="50"/>
      <c r="EX288" s="50"/>
      <c r="EY288" s="50"/>
      <c r="EZ288" s="50"/>
      <c r="FA288" s="50"/>
      <c r="FB288" s="50"/>
      <c r="FC288" s="50"/>
      <c r="FD288" s="50"/>
      <c r="FE288" s="50"/>
      <c r="FF288" s="50"/>
      <c r="FG288" s="50"/>
      <c r="FH288" s="50"/>
      <c r="FI288" s="50"/>
      <c r="FJ288" s="50"/>
      <c r="FK288" s="50"/>
      <c r="FL288" s="50"/>
      <c r="FM288" s="50"/>
      <c r="FN288" s="50"/>
      <c r="FO288" s="50"/>
      <c r="FP288" s="50"/>
      <c r="FQ288" s="50"/>
      <c r="FR288" s="50"/>
      <c r="FS288" s="50"/>
      <c r="FT288" s="50"/>
      <c r="FU288" s="50"/>
      <c r="FV288" s="50"/>
      <c r="FW288" s="50"/>
    </row>
    <row r="289" spans="1:305" x14ac:dyDescent="0.3">
      <c r="A289" t="s">
        <v>212</v>
      </c>
      <c r="B289" s="54"/>
      <c r="C289" s="29">
        <f>CORREL(C284:FZ284,C279:FZ279)</f>
        <v>-0.26634732624704471</v>
      </c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0"/>
      <c r="AR289" s="50"/>
      <c r="AS289" s="50"/>
      <c r="AT289" s="50"/>
      <c r="AU289" s="50"/>
      <c r="AV289" s="50"/>
      <c r="AW289" s="50"/>
      <c r="AX289" s="50"/>
      <c r="AY289" s="50"/>
      <c r="AZ289" s="50"/>
      <c r="BA289" s="50"/>
      <c r="BB289" s="50"/>
      <c r="BC289" s="50"/>
      <c r="BD289" s="50"/>
      <c r="BE289" s="50"/>
      <c r="BF289" s="50"/>
      <c r="BG289" s="50"/>
      <c r="BH289" s="50"/>
      <c r="BI289" s="50"/>
      <c r="BJ289" s="50"/>
      <c r="BK289" s="50"/>
      <c r="BL289" s="50"/>
      <c r="BM289" s="50"/>
      <c r="BN289" s="50"/>
      <c r="BO289" s="50"/>
      <c r="BP289" s="50"/>
      <c r="BQ289" s="50"/>
      <c r="BR289" s="50"/>
      <c r="BS289" s="50"/>
      <c r="BT289" s="50"/>
      <c r="BU289" s="50"/>
      <c r="BV289" s="50"/>
      <c r="BW289" s="50"/>
      <c r="BX289" s="50"/>
      <c r="BY289" s="50"/>
      <c r="BZ289" s="50"/>
      <c r="CA289" s="50"/>
      <c r="CB289" s="50"/>
      <c r="CC289" s="50"/>
      <c r="CD289" s="50"/>
      <c r="CE289" s="50"/>
      <c r="CF289" s="50"/>
      <c r="CG289" s="50"/>
      <c r="CH289" s="50"/>
      <c r="CI289" s="50"/>
      <c r="CJ289" s="50"/>
      <c r="CK289" s="50"/>
      <c r="CL289" s="50"/>
      <c r="CM289" s="50"/>
      <c r="CN289" s="50"/>
      <c r="CO289" s="50"/>
      <c r="CP289" s="50"/>
      <c r="CQ289" s="50"/>
      <c r="CR289" s="50"/>
      <c r="CS289" s="50"/>
      <c r="CT289" s="50"/>
      <c r="CU289" s="50"/>
      <c r="CV289" s="50"/>
      <c r="CW289" s="50"/>
      <c r="CX289" s="50"/>
      <c r="CY289" s="50"/>
      <c r="CZ289" s="50"/>
      <c r="DA289" s="50"/>
      <c r="DB289" s="50"/>
      <c r="DC289" s="50"/>
      <c r="DD289" s="50"/>
      <c r="DE289" s="50"/>
      <c r="DF289" s="50"/>
      <c r="DG289" s="50"/>
      <c r="DH289" s="50"/>
      <c r="DI289" s="50"/>
      <c r="DJ289" s="50"/>
      <c r="DK289" s="50"/>
      <c r="DL289" s="50"/>
      <c r="DM289" s="50"/>
      <c r="DN289" s="50"/>
      <c r="DO289" s="50"/>
      <c r="DP289" s="50"/>
      <c r="DQ289" s="50"/>
      <c r="DR289" s="50"/>
      <c r="DS289" s="50"/>
      <c r="DT289" s="50"/>
      <c r="DU289" s="50"/>
      <c r="DV289" s="50"/>
      <c r="DW289" s="50"/>
      <c r="DX289" s="50"/>
      <c r="DY289" s="50"/>
      <c r="DZ289" s="50"/>
      <c r="EA289" s="50"/>
      <c r="EB289" s="50"/>
      <c r="EC289" s="50"/>
      <c r="ED289" s="50"/>
      <c r="EE289" s="50"/>
      <c r="EF289" s="50"/>
      <c r="EG289" s="50"/>
      <c r="EH289" s="50"/>
      <c r="EI289" s="50"/>
      <c r="EJ289" s="50"/>
      <c r="EK289" s="50"/>
      <c r="EL289" s="50"/>
      <c r="EM289" s="50"/>
      <c r="EN289" s="50"/>
      <c r="EO289" s="50"/>
      <c r="EP289" s="50"/>
      <c r="EQ289" s="50"/>
      <c r="ER289" s="50"/>
      <c r="ES289" s="50"/>
      <c r="ET289" s="50"/>
      <c r="EU289" s="50"/>
      <c r="EV289" s="50"/>
      <c r="EW289" s="50"/>
      <c r="EX289" s="50"/>
      <c r="EY289" s="50"/>
      <c r="EZ289" s="50"/>
      <c r="FA289" s="50"/>
      <c r="FB289" s="50"/>
      <c r="FC289" s="50"/>
      <c r="FD289" s="50"/>
      <c r="FE289" s="50"/>
      <c r="FF289" s="50"/>
      <c r="FG289" s="50"/>
      <c r="FH289" s="50"/>
      <c r="FI289" s="50"/>
      <c r="FJ289" s="50"/>
      <c r="FK289" s="50"/>
      <c r="FL289" s="50"/>
      <c r="FM289" s="50"/>
      <c r="FN289" s="50"/>
      <c r="FO289" s="50"/>
      <c r="FP289" s="50"/>
      <c r="FQ289" s="50"/>
      <c r="FR289" s="50"/>
      <c r="FS289" s="50"/>
      <c r="FT289" s="50"/>
      <c r="FU289" s="50"/>
      <c r="FV289" s="50"/>
      <c r="FW289" s="50"/>
    </row>
    <row r="290" spans="1:305" ht="15" x14ac:dyDescent="0.25">
      <c r="A290" t="s">
        <v>213</v>
      </c>
      <c r="B290" s="54"/>
      <c r="C290" s="29">
        <f>CORREL(C284:FZ284,C286:FZ286)</f>
        <v>2.7982555437158035E-2</v>
      </c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  <c r="AR290" s="50"/>
      <c r="AS290" s="50"/>
      <c r="AT290" s="50"/>
      <c r="AU290" s="50"/>
      <c r="AV290" s="50"/>
      <c r="AW290" s="50"/>
      <c r="AX290" s="50"/>
      <c r="AY290" s="50"/>
      <c r="AZ290" s="50"/>
      <c r="BA290" s="50"/>
      <c r="BB290" s="50"/>
      <c r="BC290" s="50"/>
      <c r="BD290" s="50"/>
      <c r="BE290" s="50"/>
      <c r="BF290" s="50"/>
      <c r="BG290" s="50"/>
      <c r="BH290" s="50"/>
      <c r="BI290" s="50"/>
      <c r="BJ290" s="50"/>
      <c r="BK290" s="50"/>
      <c r="BL290" s="50"/>
      <c r="BM290" s="50"/>
      <c r="BN290" s="50"/>
      <c r="BO290" s="50"/>
      <c r="BP290" s="50"/>
      <c r="BQ290" s="50"/>
      <c r="BR290" s="50"/>
      <c r="BS290" s="50"/>
      <c r="BT290" s="50"/>
      <c r="BU290" s="50"/>
      <c r="BV290" s="50"/>
      <c r="BW290" s="50"/>
      <c r="BX290" s="50"/>
      <c r="BY290" s="50"/>
      <c r="BZ290" s="50"/>
      <c r="CA290" s="50"/>
      <c r="CB290" s="50"/>
      <c r="CC290" s="50"/>
      <c r="CD290" s="50"/>
      <c r="CE290" s="50"/>
      <c r="CF290" s="50"/>
      <c r="CG290" s="50"/>
      <c r="CH290" s="50"/>
      <c r="CI290" s="50"/>
      <c r="CJ290" s="50"/>
      <c r="CK290" s="50"/>
      <c r="CL290" s="50"/>
      <c r="CM290" s="50"/>
      <c r="CN290" s="50"/>
      <c r="CO290" s="50"/>
      <c r="CP290" s="50"/>
      <c r="CQ290" s="50"/>
      <c r="CR290" s="50"/>
      <c r="CS290" s="50"/>
      <c r="CT290" s="50"/>
      <c r="CU290" s="50"/>
      <c r="CV290" s="50"/>
      <c r="CW290" s="50"/>
      <c r="CX290" s="50"/>
      <c r="CY290" s="50"/>
      <c r="CZ290" s="50"/>
      <c r="DA290" s="50"/>
      <c r="DB290" s="50"/>
      <c r="DC290" s="50"/>
      <c r="DD290" s="50"/>
      <c r="DE290" s="50"/>
      <c r="DF290" s="50"/>
      <c r="DG290" s="50"/>
      <c r="DH290" s="50"/>
      <c r="DI290" s="50"/>
      <c r="DJ290" s="50"/>
      <c r="DK290" s="50"/>
      <c r="DL290" s="50"/>
      <c r="DM290" s="50"/>
      <c r="DN290" s="50"/>
      <c r="DO290" s="50"/>
      <c r="DP290" s="50"/>
      <c r="DQ290" s="50"/>
      <c r="DR290" s="50"/>
      <c r="DS290" s="50"/>
      <c r="DT290" s="50"/>
      <c r="DU290" s="50"/>
      <c r="DV290" s="50"/>
      <c r="DW290" s="50"/>
      <c r="DX290" s="50"/>
      <c r="DY290" s="50"/>
      <c r="DZ290" s="50"/>
      <c r="EA290" s="50"/>
      <c r="EB290" s="50"/>
      <c r="EC290" s="50"/>
      <c r="ED290" s="50"/>
      <c r="EE290" s="50"/>
      <c r="EF290" s="50"/>
      <c r="EG290" s="50"/>
      <c r="EH290" s="50"/>
      <c r="EI290" s="50"/>
      <c r="EJ290" s="50"/>
      <c r="EK290" s="50"/>
      <c r="EL290" s="50"/>
      <c r="EM290" s="50"/>
      <c r="EN290" s="50"/>
      <c r="EO290" s="50"/>
      <c r="EP290" s="50"/>
      <c r="EQ290" s="50"/>
      <c r="ER290" s="50"/>
      <c r="ES290" s="50"/>
      <c r="ET290" s="50"/>
      <c r="EU290" s="50"/>
      <c r="EV290" s="50"/>
      <c r="EW290" s="50"/>
      <c r="EX290" s="50"/>
      <c r="EY290" s="50"/>
      <c r="EZ290" s="50"/>
      <c r="FA290" s="50"/>
      <c r="FB290" s="50"/>
      <c r="FC290" s="50"/>
      <c r="FD290" s="50"/>
      <c r="FE290" s="50"/>
      <c r="FF290" s="50"/>
      <c r="FG290" s="50"/>
      <c r="FH290" s="50"/>
      <c r="FI290" s="50"/>
      <c r="FJ290" s="50"/>
      <c r="FK290" s="50"/>
      <c r="FL290" s="50"/>
      <c r="FM290" s="50"/>
      <c r="FN290" s="50"/>
      <c r="FO290" s="50"/>
      <c r="FP290" s="50"/>
      <c r="FQ290" s="50"/>
      <c r="FR290" s="50"/>
      <c r="FS290" s="50"/>
      <c r="FT290" s="50"/>
      <c r="FU290" s="50"/>
      <c r="FV290" s="50"/>
      <c r="FW290" s="50"/>
    </row>
    <row r="291" spans="1:305" x14ac:dyDescent="0.3">
      <c r="A291" t="s">
        <v>214</v>
      </c>
      <c r="B291" s="54"/>
      <c r="C291" s="29">
        <f>CORREL(C284:FZ284,C287:FZ287)</f>
        <v>-3.3421182142397386E-2</v>
      </c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0"/>
      <c r="AT291" s="50"/>
      <c r="AU291" s="50"/>
      <c r="AV291" s="50"/>
      <c r="AW291" s="50"/>
      <c r="AX291" s="50"/>
      <c r="AY291" s="50"/>
      <c r="AZ291" s="50"/>
      <c r="BA291" s="50"/>
      <c r="BB291" s="50"/>
      <c r="BC291" s="50"/>
      <c r="BD291" s="50"/>
      <c r="BE291" s="50"/>
      <c r="BF291" s="50"/>
      <c r="BG291" s="50"/>
      <c r="BH291" s="50"/>
      <c r="BI291" s="50"/>
      <c r="BJ291" s="50"/>
      <c r="BK291" s="50"/>
      <c r="BL291" s="50"/>
      <c r="BM291" s="50"/>
      <c r="BN291" s="50"/>
      <c r="BO291" s="50"/>
      <c r="BP291" s="50"/>
      <c r="BQ291" s="50"/>
      <c r="BR291" s="50"/>
      <c r="BS291" s="50"/>
      <c r="BT291" s="50"/>
      <c r="BU291" s="50"/>
      <c r="BV291" s="50"/>
      <c r="BW291" s="50"/>
      <c r="BX291" s="50"/>
      <c r="BY291" s="50"/>
      <c r="BZ291" s="50"/>
      <c r="CA291" s="50"/>
      <c r="CB291" s="50"/>
      <c r="CC291" s="50"/>
      <c r="CD291" s="50"/>
      <c r="CE291" s="50"/>
      <c r="CF291" s="50"/>
      <c r="CG291" s="50"/>
      <c r="CH291" s="50"/>
      <c r="CI291" s="50"/>
      <c r="CJ291" s="50"/>
      <c r="CK291" s="50"/>
      <c r="CL291" s="50"/>
      <c r="CM291" s="50"/>
      <c r="CN291" s="50"/>
      <c r="CO291" s="50"/>
      <c r="CP291" s="50"/>
      <c r="CQ291" s="50"/>
      <c r="CR291" s="50"/>
      <c r="CS291" s="50"/>
      <c r="CT291" s="50"/>
      <c r="CU291" s="50"/>
      <c r="CV291" s="50"/>
      <c r="CW291" s="50"/>
      <c r="CX291" s="50"/>
      <c r="CY291" s="50"/>
      <c r="CZ291" s="50"/>
      <c r="DA291" s="50"/>
      <c r="DB291" s="50"/>
      <c r="DC291" s="50"/>
      <c r="DD291" s="50"/>
      <c r="DE291" s="50"/>
      <c r="DF291" s="50"/>
      <c r="DG291" s="50"/>
      <c r="DH291" s="50"/>
      <c r="DI291" s="50"/>
      <c r="DJ291" s="50"/>
      <c r="DK291" s="50"/>
      <c r="DL291" s="50"/>
      <c r="DM291" s="50"/>
      <c r="DN291" s="50"/>
      <c r="DO291" s="50"/>
      <c r="DP291" s="50"/>
      <c r="DQ291" s="50"/>
      <c r="DR291" s="50"/>
      <c r="DS291" s="50"/>
      <c r="DT291" s="50"/>
      <c r="DU291" s="50"/>
      <c r="DV291" s="50"/>
      <c r="DW291" s="50"/>
      <c r="DX291" s="50"/>
      <c r="DY291" s="50"/>
      <c r="DZ291" s="50"/>
      <c r="EA291" s="50"/>
      <c r="EB291" s="50"/>
      <c r="EC291" s="50"/>
      <c r="ED291" s="50"/>
      <c r="EE291" s="50"/>
      <c r="EF291" s="50"/>
      <c r="EG291" s="50"/>
      <c r="EH291" s="50"/>
      <c r="EI291" s="50"/>
      <c r="EJ291" s="50"/>
      <c r="EK291" s="50"/>
      <c r="EL291" s="50"/>
      <c r="EM291" s="50"/>
      <c r="EN291" s="50"/>
      <c r="EO291" s="50"/>
      <c r="EP291" s="50"/>
      <c r="EQ291" s="50"/>
      <c r="ER291" s="50"/>
      <c r="ES291" s="50"/>
      <c r="ET291" s="50"/>
      <c r="EU291" s="50"/>
      <c r="EV291" s="50"/>
      <c r="EW291" s="50"/>
      <c r="EX291" s="50"/>
      <c r="EY291" s="50"/>
      <c r="EZ291" s="50"/>
      <c r="FA291" s="50"/>
      <c r="FB291" s="50"/>
      <c r="FC291" s="50"/>
      <c r="FD291" s="50"/>
      <c r="FE291" s="50"/>
      <c r="FF291" s="50"/>
      <c r="FG291" s="50"/>
      <c r="FH291" s="50"/>
      <c r="FI291" s="50"/>
      <c r="FJ291" s="50"/>
      <c r="FK291" s="50"/>
      <c r="FL291" s="50"/>
      <c r="FM291" s="50"/>
      <c r="FN291" s="50"/>
      <c r="FO291" s="50"/>
      <c r="FP291" s="50"/>
      <c r="FQ291" s="50"/>
      <c r="FR291" s="50"/>
      <c r="FS291" s="50"/>
      <c r="FT291" s="50"/>
      <c r="FU291" s="50"/>
      <c r="FV291" s="50"/>
      <c r="FW291" s="50"/>
    </row>
    <row r="292" spans="1:305" ht="15" x14ac:dyDescent="0.25">
      <c r="B292" s="54"/>
    </row>
    <row r="293" spans="1:305" x14ac:dyDescent="0.3">
      <c r="A293" s="8" t="s">
        <v>181</v>
      </c>
      <c r="B293" s="52"/>
    </row>
    <row r="294" spans="1:305" ht="15" x14ac:dyDescent="0.25">
      <c r="A294" t="s">
        <v>177</v>
      </c>
      <c r="B294" s="54"/>
      <c r="C294" s="7">
        <v>42.1</v>
      </c>
      <c r="D294" s="7">
        <v>0</v>
      </c>
      <c r="E294" s="7">
        <v>18.100000000000001</v>
      </c>
      <c r="F294" s="7">
        <v>17</v>
      </c>
      <c r="G294" s="7">
        <v>0</v>
      </c>
      <c r="H294" s="7">
        <v>18.8</v>
      </c>
      <c r="I294" s="7">
        <v>24.2</v>
      </c>
      <c r="J294" s="7">
        <v>26.8</v>
      </c>
      <c r="K294" s="7">
        <v>0</v>
      </c>
      <c r="L294" s="7">
        <v>20</v>
      </c>
      <c r="M294" s="7">
        <v>0</v>
      </c>
      <c r="N294" s="7">
        <v>21</v>
      </c>
      <c r="O294" s="7">
        <v>39.700000000000003</v>
      </c>
      <c r="P294" s="7">
        <v>38</v>
      </c>
      <c r="Q294" s="7">
        <v>22.1</v>
      </c>
      <c r="R294" s="7">
        <v>5</v>
      </c>
      <c r="S294" s="7">
        <v>13.2</v>
      </c>
      <c r="T294" s="7">
        <v>6</v>
      </c>
      <c r="U294" s="7">
        <v>35.4</v>
      </c>
      <c r="V294" s="7">
        <v>8</v>
      </c>
      <c r="W294" s="7">
        <v>25.8</v>
      </c>
      <c r="X294" s="7">
        <v>0</v>
      </c>
      <c r="Y294" s="7">
        <v>0</v>
      </c>
      <c r="Z294" s="7">
        <v>13</v>
      </c>
      <c r="AA294" s="7">
        <v>0</v>
      </c>
      <c r="AB294" s="7">
        <v>0</v>
      </c>
      <c r="AC294" s="7">
        <v>0</v>
      </c>
      <c r="AD294" s="7">
        <v>122.1</v>
      </c>
      <c r="AE294" s="7">
        <v>23.1</v>
      </c>
      <c r="AF294" s="7">
        <v>0</v>
      </c>
      <c r="AG294" s="7">
        <v>0</v>
      </c>
      <c r="AH294" s="7">
        <v>22.6</v>
      </c>
      <c r="AI294" s="7">
        <v>39.299999999999997</v>
      </c>
      <c r="AJ294" s="7">
        <v>0</v>
      </c>
      <c r="AK294" s="7">
        <v>11.9</v>
      </c>
      <c r="AL294" s="7">
        <v>20</v>
      </c>
      <c r="AM294" s="7">
        <v>22.8</v>
      </c>
      <c r="AN294" s="7">
        <v>7.3</v>
      </c>
      <c r="AO294" s="7">
        <v>17.2</v>
      </c>
      <c r="AP294" s="7">
        <v>18.7</v>
      </c>
      <c r="AQ294" s="7">
        <v>38</v>
      </c>
      <c r="AR294" s="7">
        <v>0</v>
      </c>
      <c r="AS294" s="7">
        <v>29.1</v>
      </c>
      <c r="AT294" s="7">
        <v>0</v>
      </c>
      <c r="AU294" s="7">
        <v>16.2</v>
      </c>
      <c r="AV294" s="7">
        <v>0</v>
      </c>
    </row>
    <row r="295" spans="1:305" x14ac:dyDescent="0.3">
      <c r="A295" t="s">
        <v>178</v>
      </c>
      <c r="B295" s="54"/>
      <c r="C295" s="7">
        <v>191.2</v>
      </c>
      <c r="D295" s="7">
        <v>81.3</v>
      </c>
      <c r="E295" s="7">
        <v>180.3</v>
      </c>
      <c r="F295" s="7">
        <v>105</v>
      </c>
      <c r="G295" s="7">
        <v>64</v>
      </c>
      <c r="H295" s="7">
        <v>93.6</v>
      </c>
      <c r="I295" s="7">
        <v>112.2</v>
      </c>
      <c r="J295" s="7">
        <v>96</v>
      </c>
      <c r="K295" s="7">
        <v>70.8</v>
      </c>
      <c r="L295" s="7">
        <v>182</v>
      </c>
      <c r="M295" s="7">
        <v>150.6</v>
      </c>
      <c r="N295" s="7">
        <v>190.8</v>
      </c>
      <c r="O295" s="7">
        <v>75.7</v>
      </c>
      <c r="P295" s="7">
        <v>198.8</v>
      </c>
      <c r="Q295" s="7">
        <v>43.1</v>
      </c>
      <c r="R295" s="7">
        <v>77.099999999999994</v>
      </c>
      <c r="S295" s="7">
        <v>94.8</v>
      </c>
      <c r="T295" s="7">
        <v>59</v>
      </c>
      <c r="U295" s="7">
        <v>130</v>
      </c>
      <c r="V295" s="7">
        <v>78.5</v>
      </c>
      <c r="W295" s="7">
        <v>121.2</v>
      </c>
      <c r="X295" s="7">
        <v>66.7</v>
      </c>
      <c r="Y295" s="7">
        <v>136.6</v>
      </c>
      <c r="Z295" s="7">
        <v>108.9</v>
      </c>
      <c r="AA295" s="7">
        <v>135.69999999999999</v>
      </c>
      <c r="AB295" s="7">
        <v>89</v>
      </c>
      <c r="AC295" s="7">
        <v>101.6</v>
      </c>
      <c r="AD295" s="7">
        <v>192.7</v>
      </c>
      <c r="AE295" s="7">
        <v>106.1</v>
      </c>
      <c r="AF295" s="7">
        <v>161.6</v>
      </c>
      <c r="AG295" s="7">
        <v>82.3</v>
      </c>
      <c r="AH295" s="7">
        <v>93.3</v>
      </c>
      <c r="AI295" s="7">
        <v>99.7</v>
      </c>
      <c r="AJ295" s="7">
        <v>70.8</v>
      </c>
      <c r="AK295" s="7">
        <v>133.4</v>
      </c>
      <c r="AL295" s="7">
        <v>150</v>
      </c>
      <c r="AM295" s="7">
        <v>72.5</v>
      </c>
      <c r="AN295" s="7">
        <v>68.599999999999994</v>
      </c>
      <c r="AO295" s="7">
        <v>91.8</v>
      </c>
      <c r="AP295" s="7">
        <v>61.1</v>
      </c>
      <c r="AQ295" s="7">
        <v>171.1</v>
      </c>
      <c r="AR295" s="7">
        <v>74.599999999999994</v>
      </c>
      <c r="AS295" s="7">
        <v>100</v>
      </c>
      <c r="AT295" s="7">
        <v>84</v>
      </c>
      <c r="AU295" s="7">
        <v>60.3</v>
      </c>
      <c r="AV295" s="7">
        <v>133.19999999999999</v>
      </c>
    </row>
    <row r="296" spans="1:305" ht="15" x14ac:dyDescent="0.25">
      <c r="B296" s="54"/>
      <c r="C296" s="7">
        <f>SUM(C294:C295)</f>
        <v>233.29999999999998</v>
      </c>
      <c r="D296" s="7">
        <f t="shared" ref="D296:AV296" si="106">SUM(D294:D295)</f>
        <v>81.3</v>
      </c>
      <c r="E296" s="7">
        <f t="shared" si="106"/>
        <v>198.4</v>
      </c>
      <c r="F296" s="7">
        <f t="shared" si="106"/>
        <v>122</v>
      </c>
      <c r="G296" s="7">
        <f t="shared" si="106"/>
        <v>64</v>
      </c>
      <c r="H296" s="7">
        <f t="shared" si="106"/>
        <v>112.39999999999999</v>
      </c>
      <c r="I296" s="7">
        <f t="shared" si="106"/>
        <v>136.4</v>
      </c>
      <c r="J296" s="7">
        <f t="shared" si="106"/>
        <v>122.8</v>
      </c>
      <c r="K296" s="7">
        <f t="shared" si="106"/>
        <v>70.8</v>
      </c>
      <c r="L296" s="7">
        <f t="shared" si="106"/>
        <v>202</v>
      </c>
      <c r="M296" s="7">
        <f t="shared" si="106"/>
        <v>150.6</v>
      </c>
      <c r="N296" s="7">
        <f t="shared" si="106"/>
        <v>211.8</v>
      </c>
      <c r="O296" s="7">
        <f t="shared" si="106"/>
        <v>115.4</v>
      </c>
      <c r="P296" s="7">
        <f t="shared" si="106"/>
        <v>236.8</v>
      </c>
      <c r="Q296" s="7">
        <f t="shared" si="106"/>
        <v>65.2</v>
      </c>
      <c r="R296" s="7">
        <f t="shared" si="106"/>
        <v>82.1</v>
      </c>
      <c r="S296" s="7">
        <f t="shared" si="106"/>
        <v>108</v>
      </c>
      <c r="T296" s="7">
        <f t="shared" si="106"/>
        <v>65</v>
      </c>
      <c r="U296" s="7">
        <f t="shared" si="106"/>
        <v>165.4</v>
      </c>
      <c r="V296" s="7">
        <f t="shared" si="106"/>
        <v>86.5</v>
      </c>
      <c r="W296" s="7">
        <f t="shared" si="106"/>
        <v>147</v>
      </c>
      <c r="X296" s="7">
        <f t="shared" si="106"/>
        <v>66.7</v>
      </c>
      <c r="Y296" s="7">
        <f t="shared" si="106"/>
        <v>136.6</v>
      </c>
      <c r="Z296" s="7">
        <f t="shared" si="106"/>
        <v>121.9</v>
      </c>
      <c r="AA296" s="7">
        <f t="shared" si="106"/>
        <v>135.69999999999999</v>
      </c>
      <c r="AB296" s="7">
        <f t="shared" si="106"/>
        <v>89</v>
      </c>
      <c r="AC296" s="7">
        <f t="shared" si="106"/>
        <v>101.6</v>
      </c>
      <c r="AD296" s="7">
        <f t="shared" si="106"/>
        <v>314.79999999999995</v>
      </c>
      <c r="AE296" s="7">
        <f t="shared" si="106"/>
        <v>129.19999999999999</v>
      </c>
      <c r="AF296" s="7">
        <f t="shared" si="106"/>
        <v>161.6</v>
      </c>
      <c r="AG296" s="7">
        <f t="shared" si="106"/>
        <v>82.3</v>
      </c>
      <c r="AH296" s="7">
        <f t="shared" si="106"/>
        <v>115.9</v>
      </c>
      <c r="AI296" s="7">
        <f t="shared" si="106"/>
        <v>139</v>
      </c>
      <c r="AJ296" s="7">
        <f t="shared" si="106"/>
        <v>70.8</v>
      </c>
      <c r="AK296" s="7">
        <f t="shared" si="106"/>
        <v>145.30000000000001</v>
      </c>
      <c r="AL296" s="7">
        <f t="shared" si="106"/>
        <v>170</v>
      </c>
      <c r="AM296" s="7">
        <f t="shared" si="106"/>
        <v>95.3</v>
      </c>
      <c r="AN296" s="7">
        <f t="shared" si="106"/>
        <v>75.899999999999991</v>
      </c>
      <c r="AO296" s="7">
        <f t="shared" si="106"/>
        <v>109</v>
      </c>
      <c r="AP296" s="7">
        <f t="shared" si="106"/>
        <v>79.8</v>
      </c>
      <c r="AQ296" s="7">
        <f t="shared" si="106"/>
        <v>209.1</v>
      </c>
      <c r="AR296" s="7">
        <f t="shared" si="106"/>
        <v>74.599999999999994</v>
      </c>
      <c r="AS296" s="7">
        <f t="shared" si="106"/>
        <v>129.1</v>
      </c>
      <c r="AT296" s="7">
        <f t="shared" si="106"/>
        <v>84</v>
      </c>
      <c r="AU296" s="7">
        <f t="shared" si="106"/>
        <v>76.5</v>
      </c>
      <c r="AV296" s="7">
        <f t="shared" si="106"/>
        <v>133.19999999999999</v>
      </c>
    </row>
    <row r="297" spans="1:305" x14ac:dyDescent="0.3">
      <c r="A297" t="s">
        <v>179</v>
      </c>
      <c r="B297" s="54"/>
      <c r="C297" s="7">
        <v>45.3</v>
      </c>
      <c r="D297" s="7">
        <v>11.6</v>
      </c>
      <c r="E297" s="7">
        <v>30.6</v>
      </c>
      <c r="F297" s="7">
        <v>30</v>
      </c>
      <c r="G297" s="7">
        <v>24</v>
      </c>
      <c r="H297" s="7">
        <v>51.8</v>
      </c>
      <c r="I297" s="7">
        <v>0</v>
      </c>
      <c r="J297" s="7">
        <v>22</v>
      </c>
      <c r="K297" s="7">
        <v>19</v>
      </c>
      <c r="L297" s="7">
        <v>20.5</v>
      </c>
      <c r="M297" s="7">
        <v>32</v>
      </c>
      <c r="N297" s="7">
        <v>42.3</v>
      </c>
      <c r="O297" s="7">
        <v>57.7</v>
      </c>
      <c r="P297" s="7">
        <v>28</v>
      </c>
      <c r="Q297" s="7">
        <v>0</v>
      </c>
      <c r="R297" s="7">
        <v>12.9</v>
      </c>
      <c r="S297" s="7">
        <v>25.4</v>
      </c>
      <c r="T297" s="7">
        <v>0</v>
      </c>
      <c r="U297" s="7">
        <v>12.5</v>
      </c>
      <c r="V297" s="7">
        <v>27</v>
      </c>
      <c r="W297" s="7">
        <v>36.6</v>
      </c>
      <c r="X297" s="7">
        <v>4.0999999999999996</v>
      </c>
      <c r="Y297" s="7">
        <v>27.3</v>
      </c>
      <c r="Z297" s="7">
        <v>28.5</v>
      </c>
      <c r="AA297" s="7">
        <v>29.8</v>
      </c>
      <c r="AB297" s="7">
        <v>31.4</v>
      </c>
      <c r="AC297" s="7">
        <v>26</v>
      </c>
      <c r="AD297" s="7">
        <v>123.2</v>
      </c>
      <c r="AE297" s="7">
        <v>38.299999999999997</v>
      </c>
      <c r="AF297" s="7">
        <v>69.599999999999994</v>
      </c>
      <c r="AG297" s="7">
        <v>31.4</v>
      </c>
      <c r="AH297" s="7">
        <v>45.5</v>
      </c>
      <c r="AI297" s="7">
        <v>0</v>
      </c>
      <c r="AJ297" s="7">
        <v>37.299999999999997</v>
      </c>
      <c r="AK297" s="7">
        <v>59.4</v>
      </c>
      <c r="AL297" s="7">
        <v>40</v>
      </c>
      <c r="AM297" s="7">
        <v>68.900000000000006</v>
      </c>
      <c r="AN297" s="7">
        <v>26.8</v>
      </c>
      <c r="AO297" s="7">
        <v>13.4</v>
      </c>
      <c r="AP297" s="7">
        <v>17</v>
      </c>
      <c r="AQ297" s="7">
        <v>98.4</v>
      </c>
      <c r="AR297" s="7">
        <v>30.3</v>
      </c>
      <c r="AS297" s="7">
        <v>60.3</v>
      </c>
      <c r="AT297" s="7">
        <v>15</v>
      </c>
      <c r="AU297" s="7">
        <v>22.5</v>
      </c>
      <c r="AV297" s="7">
        <v>130</v>
      </c>
    </row>
    <row r="298" spans="1:305" ht="15" x14ac:dyDescent="0.25">
      <c r="A298" t="s">
        <v>176</v>
      </c>
      <c r="B298" s="54"/>
      <c r="C298" s="7">
        <v>278.60000000000002</v>
      </c>
      <c r="D298" s="7">
        <v>92.9</v>
      </c>
      <c r="E298" s="7">
        <v>229.1</v>
      </c>
      <c r="F298" s="7">
        <v>152</v>
      </c>
      <c r="G298" s="7">
        <v>88</v>
      </c>
      <c r="H298" s="7">
        <v>164.2</v>
      </c>
      <c r="I298" s="7">
        <v>136.4</v>
      </c>
      <c r="J298" s="7">
        <v>144.80000000000001</v>
      </c>
      <c r="K298" s="7">
        <v>89.8</v>
      </c>
      <c r="L298" s="7">
        <v>222.5</v>
      </c>
      <c r="M298" s="7">
        <v>182.6</v>
      </c>
      <c r="N298" s="7">
        <v>254.2</v>
      </c>
      <c r="O298" s="7">
        <v>173.1</v>
      </c>
      <c r="P298" s="7">
        <v>264.8</v>
      </c>
      <c r="Q298" s="7">
        <v>65.2</v>
      </c>
      <c r="R298" s="7">
        <v>95</v>
      </c>
      <c r="S298" s="7">
        <v>133.5</v>
      </c>
      <c r="T298" s="7">
        <v>65</v>
      </c>
      <c r="U298" s="7">
        <v>177.9</v>
      </c>
      <c r="V298" s="7">
        <v>113.5</v>
      </c>
      <c r="W298" s="7">
        <v>183.6</v>
      </c>
      <c r="X298" s="7">
        <v>70.8</v>
      </c>
      <c r="Y298" s="7">
        <v>163.9</v>
      </c>
      <c r="Z298" s="7">
        <v>150.4</v>
      </c>
      <c r="AA298" s="7">
        <v>165.5</v>
      </c>
      <c r="AB298" s="7">
        <v>120.4</v>
      </c>
      <c r="AC298" s="7">
        <v>127.6</v>
      </c>
      <c r="AD298" s="7">
        <v>438</v>
      </c>
      <c r="AE298" s="7">
        <v>167.5</v>
      </c>
      <c r="AF298" s="7">
        <v>231.2</v>
      </c>
      <c r="AG298" s="7">
        <v>113.7</v>
      </c>
      <c r="AH298" s="7">
        <v>161.4</v>
      </c>
      <c r="AI298" s="7">
        <v>139</v>
      </c>
      <c r="AJ298" s="7">
        <v>108.1</v>
      </c>
      <c r="AK298" s="7">
        <v>204.6</v>
      </c>
      <c r="AL298" s="7">
        <v>210</v>
      </c>
      <c r="AM298" s="7">
        <v>164.2</v>
      </c>
      <c r="AN298" s="7">
        <v>102.6</v>
      </c>
      <c r="AO298" s="7">
        <v>122.3</v>
      </c>
      <c r="AP298" s="7">
        <v>96.8</v>
      </c>
      <c r="AQ298" s="7">
        <v>307.5</v>
      </c>
      <c r="AR298" s="7">
        <v>105</v>
      </c>
      <c r="AS298" s="7">
        <v>189.4</v>
      </c>
      <c r="AT298" s="7">
        <v>99</v>
      </c>
      <c r="AU298" s="7">
        <v>98.9</v>
      </c>
      <c r="AV298" s="7">
        <v>263.2</v>
      </c>
    </row>
    <row r="299" spans="1:305" ht="15" x14ac:dyDescent="0.25">
      <c r="A299" t="s">
        <v>175</v>
      </c>
      <c r="B299" s="54"/>
      <c r="C299" s="7">
        <v>113.2</v>
      </c>
      <c r="D299" s="7">
        <v>8.9</v>
      </c>
      <c r="E299" s="7">
        <v>103.9</v>
      </c>
      <c r="F299" s="7">
        <v>91</v>
      </c>
      <c r="G299" s="7">
        <v>17</v>
      </c>
      <c r="H299" s="7">
        <v>44.4</v>
      </c>
      <c r="I299" s="7">
        <v>9.5</v>
      </c>
      <c r="J299" s="7">
        <v>73.400000000000006</v>
      </c>
      <c r="K299" s="7">
        <v>45.3</v>
      </c>
      <c r="L299" s="7">
        <v>60.5</v>
      </c>
      <c r="M299" s="7">
        <v>50</v>
      </c>
      <c r="N299" s="7">
        <v>242.9</v>
      </c>
      <c r="O299" s="7">
        <v>0</v>
      </c>
      <c r="P299" s="7">
        <v>147.19999999999999</v>
      </c>
      <c r="Q299" s="7">
        <v>68.8</v>
      </c>
      <c r="R299" s="7">
        <v>4.8</v>
      </c>
      <c r="S299" s="7">
        <v>34.200000000000003</v>
      </c>
      <c r="T299" s="7">
        <v>52.1</v>
      </c>
      <c r="U299" s="7">
        <v>10.6</v>
      </c>
      <c r="V299" s="7">
        <v>84.6</v>
      </c>
      <c r="W299" s="7">
        <v>83.3</v>
      </c>
      <c r="X299" s="7">
        <v>16.600000000000001</v>
      </c>
      <c r="Y299" s="7">
        <v>77.099999999999994</v>
      </c>
      <c r="Z299" s="7">
        <v>35.200000000000003</v>
      </c>
      <c r="AA299" s="7">
        <v>129</v>
      </c>
      <c r="AB299" s="7">
        <v>43.2</v>
      </c>
      <c r="AC299" s="7">
        <v>113.3</v>
      </c>
      <c r="AD299" s="7">
        <v>463.2</v>
      </c>
      <c r="AE299" s="7">
        <v>112.6</v>
      </c>
      <c r="AF299" s="7">
        <v>131.30000000000001</v>
      </c>
      <c r="AG299" s="7">
        <v>26</v>
      </c>
      <c r="AH299" s="7">
        <v>62.8</v>
      </c>
      <c r="AI299" s="7">
        <v>37.4</v>
      </c>
      <c r="AJ299" s="7">
        <v>49</v>
      </c>
      <c r="AK299" s="7">
        <v>127.7</v>
      </c>
      <c r="AL299" s="7">
        <v>114</v>
      </c>
      <c r="AM299" s="7">
        <v>4.9000000000000004</v>
      </c>
      <c r="AN299" s="7">
        <v>32.200000000000003</v>
      </c>
      <c r="AO299" s="7">
        <v>63.6</v>
      </c>
      <c r="AP299" s="7">
        <v>29.7</v>
      </c>
      <c r="AQ299" s="7">
        <v>136.80000000000001</v>
      </c>
      <c r="AR299" s="7">
        <v>0.5</v>
      </c>
      <c r="AS299" s="7">
        <v>111.3</v>
      </c>
      <c r="AT299" s="7">
        <v>72.2</v>
      </c>
      <c r="AU299" s="7">
        <v>18.899999999999999</v>
      </c>
      <c r="AV299" s="7">
        <v>130</v>
      </c>
    </row>
    <row r="300" spans="1:305" ht="15" x14ac:dyDescent="0.25">
      <c r="A300" t="s">
        <v>49</v>
      </c>
      <c r="B300" s="54" t="e">
        <f ca="1">_xll.RiskNormal(6365,1065,_xll.RiskName("Dataset 24"))</f>
        <v>#NAME?</v>
      </c>
      <c r="C300" s="7">
        <v>3903.9715658021132</v>
      </c>
      <c r="D300" s="7">
        <v>5721.7218734702883</v>
      </c>
      <c r="E300" s="7">
        <v>5565.3069473421983</v>
      </c>
      <c r="F300" s="7">
        <v>4907.2073431674498</v>
      </c>
      <c r="G300" s="7">
        <v>6166.9932813050109</v>
      </c>
      <c r="H300" s="7">
        <v>6028.0113604322241</v>
      </c>
      <c r="I300" s="7">
        <v>6560.5500898849841</v>
      </c>
      <c r="J300" s="7">
        <v>7687.4565188492606</v>
      </c>
      <c r="K300" s="7">
        <v>5002.8896443249278</v>
      </c>
      <c r="L300" s="7">
        <v>5449.9932938173324</v>
      </c>
      <c r="M300" s="7">
        <v>4465.4561941330057</v>
      </c>
      <c r="N300" s="7">
        <v>5707.2288510741992</v>
      </c>
      <c r="O300" s="7">
        <v>4653.5567343580096</v>
      </c>
      <c r="P300" s="7">
        <v>6509.5416234451532</v>
      </c>
      <c r="Q300" s="7">
        <v>6935.7977707498485</v>
      </c>
      <c r="R300" s="7">
        <v>7064.3373395744311</v>
      </c>
      <c r="S300" s="7">
        <v>6802.8167697775434</v>
      </c>
      <c r="T300" s="7">
        <v>7197.7989294775989</v>
      </c>
      <c r="U300" s="7">
        <v>6973.8000387419434</v>
      </c>
      <c r="V300" s="7">
        <v>6950.6688317718726</v>
      </c>
      <c r="W300" s="7">
        <v>5794.611113410082</v>
      </c>
      <c r="X300" s="7">
        <v>6051.6469401144395</v>
      </c>
      <c r="Y300" s="7">
        <v>7000.9606365021882</v>
      </c>
      <c r="Z300" s="7">
        <v>7641.561202052284</v>
      </c>
      <c r="AA300" s="7">
        <v>5469.8756138387698</v>
      </c>
      <c r="AB300" s="7">
        <v>6192.4569052593706</v>
      </c>
      <c r="AC300" s="7">
        <v>4200.0133493018639</v>
      </c>
      <c r="AD300" s="7">
        <v>6811.2723943806577</v>
      </c>
      <c r="AE300" s="7">
        <v>7142.453125300417</v>
      </c>
      <c r="AF300" s="7">
        <v>6211.5829789862755</v>
      </c>
      <c r="AG300" s="7">
        <v>7162.7437527776956</v>
      </c>
      <c r="AH300" s="7">
        <v>6777.4368121134385</v>
      </c>
      <c r="AI300" s="7">
        <v>6276.9174989603671</v>
      </c>
      <c r="AJ300" s="7">
        <v>6419.6412635461547</v>
      </c>
      <c r="AK300" s="7">
        <v>6822.771467576792</v>
      </c>
      <c r="AL300" s="7">
        <v>6538.5596670067471</v>
      </c>
      <c r="AM300" s="7">
        <v>7291.3172105509921</v>
      </c>
      <c r="AN300" s="7">
        <v>5473.1418584786907</v>
      </c>
      <c r="AO300" s="7">
        <v>5373.6974308747076</v>
      </c>
      <c r="AP300" s="7">
        <v>8834.0427750391864</v>
      </c>
      <c r="AQ300" s="7">
        <v>7752.066589892077</v>
      </c>
      <c r="AR300" s="7">
        <v>6404.1050641883912</v>
      </c>
      <c r="AS300" s="7">
        <v>5982.8014545855258</v>
      </c>
      <c r="AT300" s="7">
        <v>6590.5647779613837</v>
      </c>
      <c r="AU300" s="7">
        <v>7607.0962975991561</v>
      </c>
      <c r="AV300" s="7">
        <v>8711.7804822891776</v>
      </c>
    </row>
    <row r="301" spans="1:305" ht="15" x14ac:dyDescent="0.25">
      <c r="B301" s="54"/>
    </row>
    <row r="302" spans="1:305" ht="15" x14ac:dyDescent="0.25">
      <c r="A302" t="s">
        <v>209</v>
      </c>
      <c r="B302" s="54"/>
      <c r="C302" s="50">
        <f t="shared" ref="C302:AV302" si="107">C294/C298</f>
        <v>0.1511127063890883</v>
      </c>
      <c r="D302" s="50">
        <f t="shared" si="107"/>
        <v>0</v>
      </c>
      <c r="E302" s="50">
        <f t="shared" si="107"/>
        <v>7.9004801396769977E-2</v>
      </c>
      <c r="F302" s="50">
        <f t="shared" si="107"/>
        <v>0.1118421052631579</v>
      </c>
      <c r="G302" s="50">
        <f t="shared" si="107"/>
        <v>0</v>
      </c>
      <c r="H302" s="50">
        <f t="shared" si="107"/>
        <v>0.11449451887941536</v>
      </c>
      <c r="I302" s="50">
        <f t="shared" si="107"/>
        <v>0.17741935483870966</v>
      </c>
      <c r="J302" s="50">
        <f t="shared" si="107"/>
        <v>0.18508287292817679</v>
      </c>
      <c r="K302" s="50">
        <f t="shared" si="107"/>
        <v>0</v>
      </c>
      <c r="L302" s="50">
        <f t="shared" si="107"/>
        <v>8.98876404494382E-2</v>
      </c>
      <c r="M302" s="50">
        <f t="shared" si="107"/>
        <v>0</v>
      </c>
      <c r="N302" s="50">
        <f t="shared" si="107"/>
        <v>8.2612116443745082E-2</v>
      </c>
      <c r="O302" s="50">
        <f t="shared" si="107"/>
        <v>0.22934719815135762</v>
      </c>
      <c r="P302" s="50">
        <f t="shared" si="107"/>
        <v>0.14350453172205438</v>
      </c>
      <c r="Q302" s="50">
        <f t="shared" si="107"/>
        <v>0.33895705521472391</v>
      </c>
      <c r="R302" s="50">
        <f t="shared" si="107"/>
        <v>5.2631578947368418E-2</v>
      </c>
      <c r="S302" s="50">
        <f t="shared" si="107"/>
        <v>9.8876404494382023E-2</v>
      </c>
      <c r="T302" s="50">
        <f t="shared" si="107"/>
        <v>9.2307692307692313E-2</v>
      </c>
      <c r="U302" s="50">
        <f t="shared" si="107"/>
        <v>0.19898819561551431</v>
      </c>
      <c r="V302" s="50">
        <f t="shared" si="107"/>
        <v>7.0484581497797363E-2</v>
      </c>
      <c r="W302" s="50">
        <f t="shared" si="107"/>
        <v>0.14052287581699346</v>
      </c>
      <c r="X302" s="50">
        <f t="shared" si="107"/>
        <v>0</v>
      </c>
      <c r="Y302" s="50">
        <f t="shared" si="107"/>
        <v>0</v>
      </c>
      <c r="Z302" s="50">
        <f t="shared" si="107"/>
        <v>8.643617021276595E-2</v>
      </c>
      <c r="AA302" s="50">
        <f t="shared" si="107"/>
        <v>0</v>
      </c>
      <c r="AB302" s="50">
        <f t="shared" si="107"/>
        <v>0</v>
      </c>
      <c r="AC302" s="50">
        <f t="shared" si="107"/>
        <v>0</v>
      </c>
      <c r="AD302" s="50">
        <f t="shared" si="107"/>
        <v>0.27876712328767123</v>
      </c>
      <c r="AE302" s="50">
        <f t="shared" si="107"/>
        <v>0.13791044776119404</v>
      </c>
      <c r="AF302" s="50">
        <f t="shared" si="107"/>
        <v>0</v>
      </c>
      <c r="AG302" s="50">
        <f t="shared" si="107"/>
        <v>0</v>
      </c>
      <c r="AH302" s="50">
        <f t="shared" si="107"/>
        <v>0.14002478314745972</v>
      </c>
      <c r="AI302" s="50">
        <f t="shared" si="107"/>
        <v>0.28273381294964028</v>
      </c>
      <c r="AJ302" s="50">
        <f t="shared" si="107"/>
        <v>0</v>
      </c>
      <c r="AK302" s="50">
        <f t="shared" si="107"/>
        <v>5.8162267839687198E-2</v>
      </c>
      <c r="AL302" s="50">
        <f t="shared" si="107"/>
        <v>9.5238095238095233E-2</v>
      </c>
      <c r="AM302" s="50">
        <f t="shared" si="107"/>
        <v>0.13885505481120586</v>
      </c>
      <c r="AN302" s="50">
        <f t="shared" si="107"/>
        <v>7.1150097465886936E-2</v>
      </c>
      <c r="AO302" s="50">
        <f t="shared" si="107"/>
        <v>0.14063777596075225</v>
      </c>
      <c r="AP302" s="50">
        <f t="shared" si="107"/>
        <v>0.19318181818181818</v>
      </c>
      <c r="AQ302" s="50">
        <f t="shared" si="107"/>
        <v>0.12357723577235773</v>
      </c>
      <c r="AR302" s="50">
        <f t="shared" si="107"/>
        <v>0</v>
      </c>
      <c r="AS302" s="50">
        <f t="shared" si="107"/>
        <v>0.15364308342133051</v>
      </c>
      <c r="AT302" s="50">
        <f t="shared" si="107"/>
        <v>0</v>
      </c>
      <c r="AU302" s="50">
        <f t="shared" si="107"/>
        <v>0.16380182002022242</v>
      </c>
      <c r="AV302" s="50">
        <f t="shared" si="107"/>
        <v>0</v>
      </c>
      <c r="AW302" s="50"/>
      <c r="AX302" s="50"/>
      <c r="AY302" s="50"/>
      <c r="AZ302" s="50"/>
      <c r="BA302" s="50"/>
      <c r="BB302" s="50"/>
      <c r="BC302" s="50"/>
      <c r="BD302" s="50"/>
      <c r="BE302" s="50"/>
      <c r="BF302" s="50"/>
      <c r="BG302" s="50"/>
      <c r="BH302" s="50"/>
      <c r="BI302" s="50"/>
      <c r="BJ302" s="50"/>
      <c r="BK302" s="50"/>
      <c r="BL302" s="50"/>
      <c r="BM302" s="50"/>
      <c r="BN302" s="50"/>
      <c r="BO302" s="50"/>
      <c r="BP302" s="50"/>
      <c r="BQ302" s="50"/>
      <c r="BR302" s="50"/>
      <c r="BS302" s="50"/>
      <c r="BT302" s="50"/>
      <c r="BU302" s="50"/>
      <c r="BV302" s="50"/>
      <c r="BW302" s="50"/>
      <c r="BX302" s="50"/>
      <c r="BY302" s="50"/>
      <c r="BZ302" s="50"/>
      <c r="CA302" s="50"/>
      <c r="CB302" s="50"/>
      <c r="CC302" s="50"/>
      <c r="CD302" s="50"/>
      <c r="CE302" s="50"/>
      <c r="CF302" s="50"/>
      <c r="CG302" s="50"/>
      <c r="CH302" s="50"/>
      <c r="CI302" s="50"/>
      <c r="CJ302" s="50"/>
      <c r="CK302" s="50"/>
      <c r="CL302" s="50"/>
      <c r="CM302" s="50"/>
      <c r="CN302" s="50"/>
      <c r="CO302" s="50"/>
      <c r="CP302" s="50"/>
      <c r="CQ302" s="50"/>
      <c r="CR302" s="50"/>
      <c r="CS302" s="50"/>
      <c r="CT302" s="50"/>
      <c r="CU302" s="50"/>
      <c r="CV302" s="50"/>
      <c r="CW302" s="50"/>
      <c r="CX302" s="50"/>
      <c r="CY302" s="50"/>
      <c r="CZ302" s="50"/>
      <c r="DA302" s="50"/>
      <c r="DB302" s="50"/>
      <c r="DC302" s="50"/>
      <c r="DD302" s="50"/>
      <c r="DE302" s="50"/>
      <c r="DF302" s="50"/>
      <c r="DG302" s="50"/>
      <c r="DH302" s="50"/>
      <c r="DI302" s="50"/>
      <c r="DJ302" s="50"/>
      <c r="DK302" s="50"/>
      <c r="DL302" s="50"/>
      <c r="DM302" s="50"/>
      <c r="DN302" s="50"/>
      <c r="DO302" s="50"/>
      <c r="DP302" s="50"/>
      <c r="DQ302" s="50"/>
      <c r="DR302" s="50"/>
      <c r="DS302" s="50"/>
      <c r="DT302" s="50"/>
      <c r="DU302" s="50"/>
      <c r="DV302" s="50"/>
      <c r="DW302" s="50"/>
      <c r="DX302" s="50"/>
      <c r="DY302" s="50"/>
      <c r="DZ302" s="50"/>
      <c r="EA302" s="50"/>
      <c r="EB302" s="50"/>
      <c r="EC302" s="50"/>
      <c r="ED302" s="50"/>
      <c r="EE302" s="50"/>
      <c r="EF302" s="50"/>
      <c r="EG302" s="50"/>
      <c r="EH302" s="50"/>
      <c r="EI302" s="50"/>
      <c r="EJ302" s="50"/>
      <c r="EK302" s="50"/>
      <c r="EL302" s="50"/>
      <c r="EM302" s="50"/>
      <c r="EN302" s="50"/>
      <c r="EO302" s="50"/>
      <c r="EP302" s="50"/>
      <c r="EQ302" s="50"/>
      <c r="ER302" s="50"/>
      <c r="ES302" s="50"/>
      <c r="ET302" s="50"/>
      <c r="EU302" s="50"/>
      <c r="EV302" s="50"/>
      <c r="EW302" s="50"/>
      <c r="EX302" s="50"/>
      <c r="EY302" s="50"/>
      <c r="EZ302" s="50"/>
      <c r="FA302" s="50"/>
      <c r="FB302" s="50"/>
      <c r="FC302" s="50"/>
      <c r="FD302" s="50"/>
      <c r="FE302" s="50"/>
      <c r="FF302" s="50"/>
      <c r="FG302" s="50"/>
      <c r="FH302" s="50"/>
      <c r="FI302" s="50"/>
      <c r="FJ302" s="50"/>
      <c r="FK302" s="50"/>
      <c r="FL302" s="50"/>
      <c r="FM302" s="50"/>
      <c r="FN302" s="50"/>
      <c r="FO302" s="50"/>
      <c r="FP302" s="50"/>
      <c r="FQ302" s="50"/>
      <c r="FR302" s="50"/>
      <c r="FS302" s="50"/>
      <c r="FT302" s="50"/>
      <c r="FU302" s="50"/>
      <c r="FV302" s="50"/>
      <c r="FW302" s="50"/>
      <c r="FX302" s="50"/>
      <c r="FY302" s="50"/>
      <c r="FZ302" s="50"/>
      <c r="GA302" s="50"/>
      <c r="GB302" s="50"/>
      <c r="GC302" s="50"/>
      <c r="GD302" s="50"/>
      <c r="GE302" s="50"/>
      <c r="GF302" s="50"/>
      <c r="GG302" s="50"/>
      <c r="GH302" s="50"/>
      <c r="GI302" s="50"/>
      <c r="GJ302" s="50"/>
      <c r="GK302" s="50"/>
      <c r="GL302" s="50"/>
      <c r="GM302" s="50"/>
      <c r="GN302" s="50"/>
      <c r="GO302" s="50"/>
      <c r="GP302" s="50"/>
      <c r="GQ302" s="50"/>
      <c r="GR302" s="50"/>
      <c r="GS302" s="50"/>
      <c r="GT302" s="50"/>
      <c r="GU302" s="50"/>
      <c r="GV302" s="50"/>
      <c r="GW302" s="50"/>
      <c r="GX302" s="50"/>
      <c r="GY302" s="50"/>
      <c r="GZ302" s="50"/>
      <c r="HA302" s="50"/>
      <c r="HB302" s="50"/>
      <c r="HC302" s="50"/>
      <c r="HD302" s="50"/>
      <c r="HE302" s="50"/>
      <c r="HF302" s="50"/>
      <c r="HG302" s="50"/>
      <c r="HH302" s="50"/>
      <c r="HI302" s="50"/>
      <c r="HJ302" s="50"/>
      <c r="HK302" s="50"/>
      <c r="HL302" s="50"/>
      <c r="HM302" s="50"/>
      <c r="HN302" s="50"/>
      <c r="HO302" s="50"/>
      <c r="HP302" s="50"/>
      <c r="HQ302" s="50"/>
      <c r="HR302" s="50"/>
      <c r="HS302" s="50"/>
      <c r="HT302" s="50"/>
      <c r="HU302" s="50"/>
      <c r="HV302" s="50"/>
      <c r="HW302" s="50"/>
      <c r="HX302" s="50"/>
      <c r="HY302" s="50"/>
      <c r="HZ302" s="50"/>
      <c r="IA302" s="50"/>
      <c r="IB302" s="50"/>
      <c r="IC302" s="50"/>
      <c r="ID302" s="50"/>
      <c r="IE302" s="50"/>
      <c r="IF302" s="50"/>
      <c r="IG302" s="50"/>
      <c r="IH302" s="50"/>
      <c r="II302" s="50"/>
      <c r="IJ302" s="50"/>
      <c r="IK302" s="50"/>
      <c r="IL302" s="50"/>
      <c r="IM302" s="50"/>
      <c r="IN302" s="50"/>
      <c r="IO302" s="50"/>
      <c r="IP302" s="50"/>
      <c r="IQ302" s="50"/>
      <c r="IR302" s="50"/>
      <c r="IS302" s="50"/>
      <c r="IT302" s="50"/>
      <c r="IU302" s="50"/>
      <c r="IV302" s="50"/>
      <c r="IW302" s="50"/>
      <c r="IX302" s="50"/>
      <c r="IY302" s="50"/>
      <c r="IZ302" s="50"/>
      <c r="JA302" s="50"/>
      <c r="JB302" s="50"/>
      <c r="JC302" s="50"/>
      <c r="JD302" s="50"/>
      <c r="JE302" s="50"/>
      <c r="JF302" s="50"/>
      <c r="JG302" s="50"/>
      <c r="JH302" s="50"/>
      <c r="JI302" s="50"/>
      <c r="JJ302" s="50"/>
      <c r="JK302" s="50"/>
      <c r="JL302" s="50"/>
      <c r="JM302" s="50"/>
      <c r="JN302" s="50"/>
      <c r="JO302" s="50"/>
      <c r="JP302" s="50"/>
      <c r="JQ302" s="50"/>
      <c r="JR302" s="50"/>
      <c r="JS302" s="50"/>
      <c r="JT302" s="50"/>
      <c r="JU302" s="50"/>
      <c r="JV302" s="50"/>
      <c r="JW302" s="50"/>
      <c r="JX302" s="50"/>
      <c r="JY302" s="50"/>
      <c r="JZ302" s="50"/>
      <c r="KA302" s="50"/>
      <c r="KB302" s="50"/>
      <c r="KC302" s="50"/>
      <c r="KD302" s="50"/>
      <c r="KE302" s="50"/>
      <c r="KF302" s="50"/>
      <c r="KG302" s="50"/>
      <c r="KH302" s="50"/>
      <c r="KI302" s="50"/>
      <c r="KJ302" s="50"/>
      <c r="KK302" s="50"/>
      <c r="KL302" s="50"/>
      <c r="KM302" s="50"/>
      <c r="KN302" s="50"/>
      <c r="KO302" s="50"/>
      <c r="KP302" s="50"/>
      <c r="KQ302" s="50"/>
      <c r="KR302" s="50"/>
      <c r="KS302" s="50"/>
    </row>
    <row r="303" spans="1:305" x14ac:dyDescent="0.3">
      <c r="A303" t="s">
        <v>210</v>
      </c>
      <c r="B303" s="54"/>
      <c r="C303" s="50">
        <f t="shared" ref="C303:AV303" si="108">C295/C298</f>
        <v>0.6862885857860731</v>
      </c>
      <c r="D303" s="50">
        <f t="shared" si="108"/>
        <v>0.87513455328309997</v>
      </c>
      <c r="E303" s="50">
        <f t="shared" si="108"/>
        <v>0.78699257965953739</v>
      </c>
      <c r="F303" s="50">
        <f t="shared" si="108"/>
        <v>0.69078947368421051</v>
      </c>
      <c r="G303" s="50">
        <f t="shared" si="108"/>
        <v>0.72727272727272729</v>
      </c>
      <c r="H303" s="50">
        <f t="shared" si="108"/>
        <v>0.57003654080389765</v>
      </c>
      <c r="I303" s="50">
        <f t="shared" si="108"/>
        <v>0.82258064516129026</v>
      </c>
      <c r="J303" s="50">
        <f t="shared" si="108"/>
        <v>0.66298342541436461</v>
      </c>
      <c r="K303" s="50">
        <f t="shared" si="108"/>
        <v>0.7884187082405345</v>
      </c>
      <c r="L303" s="50">
        <f t="shared" si="108"/>
        <v>0.81797752808988766</v>
      </c>
      <c r="M303" s="50">
        <f t="shared" si="108"/>
        <v>0.82475355969331876</v>
      </c>
      <c r="N303" s="50">
        <f t="shared" si="108"/>
        <v>0.75059008654602688</v>
      </c>
      <c r="O303" s="50">
        <f t="shared" si="108"/>
        <v>0.43731946851530912</v>
      </c>
      <c r="P303" s="50">
        <f t="shared" si="108"/>
        <v>0.75075528700906347</v>
      </c>
      <c r="Q303" s="50">
        <f t="shared" si="108"/>
        <v>0.66104294478527603</v>
      </c>
      <c r="R303" s="50">
        <f t="shared" si="108"/>
        <v>0.81157894736842096</v>
      </c>
      <c r="S303" s="50">
        <f t="shared" si="108"/>
        <v>0.71011235955056173</v>
      </c>
      <c r="T303" s="50">
        <f t="shared" si="108"/>
        <v>0.90769230769230769</v>
      </c>
      <c r="U303" s="50">
        <f t="shared" si="108"/>
        <v>0.73074761101742547</v>
      </c>
      <c r="V303" s="50">
        <f t="shared" si="108"/>
        <v>0.69162995594713661</v>
      </c>
      <c r="W303" s="50">
        <f t="shared" si="108"/>
        <v>0.66013071895424835</v>
      </c>
      <c r="X303" s="50">
        <f t="shared" si="108"/>
        <v>0.94209039548022611</v>
      </c>
      <c r="Y303" s="50">
        <f t="shared" si="108"/>
        <v>0.83343502135448433</v>
      </c>
      <c r="Z303" s="50">
        <f t="shared" si="108"/>
        <v>0.72406914893617025</v>
      </c>
      <c r="AA303" s="50">
        <f t="shared" si="108"/>
        <v>0.81993957703927489</v>
      </c>
      <c r="AB303" s="50">
        <f t="shared" si="108"/>
        <v>0.73920265780730898</v>
      </c>
      <c r="AC303" s="50">
        <f t="shared" si="108"/>
        <v>0.79623824451410652</v>
      </c>
      <c r="AD303" s="50">
        <f t="shared" si="108"/>
        <v>0.43995433789954336</v>
      </c>
      <c r="AE303" s="50">
        <f t="shared" si="108"/>
        <v>0.63343283582089549</v>
      </c>
      <c r="AF303" s="50">
        <f t="shared" si="108"/>
        <v>0.69896193771626303</v>
      </c>
      <c r="AG303" s="50">
        <f t="shared" si="108"/>
        <v>0.72383465259454705</v>
      </c>
      <c r="AH303" s="50">
        <f t="shared" si="108"/>
        <v>0.57806691449814118</v>
      </c>
      <c r="AI303" s="50">
        <f t="shared" si="108"/>
        <v>0.71726618705035972</v>
      </c>
      <c r="AJ303" s="50">
        <f t="shared" si="108"/>
        <v>0.65494912118408877</v>
      </c>
      <c r="AK303" s="50">
        <f t="shared" si="108"/>
        <v>0.65200391006842628</v>
      </c>
      <c r="AL303" s="50">
        <f t="shared" si="108"/>
        <v>0.7142857142857143</v>
      </c>
      <c r="AM303" s="50">
        <f t="shared" si="108"/>
        <v>0.44153471376370285</v>
      </c>
      <c r="AN303" s="50">
        <f t="shared" si="108"/>
        <v>0.66861598440545811</v>
      </c>
      <c r="AO303" s="50">
        <f t="shared" si="108"/>
        <v>0.75061324611610791</v>
      </c>
      <c r="AP303" s="50">
        <f t="shared" si="108"/>
        <v>0.63119834710743805</v>
      </c>
      <c r="AQ303" s="50">
        <f t="shared" si="108"/>
        <v>0.55642276422764225</v>
      </c>
      <c r="AR303" s="50">
        <f t="shared" si="108"/>
        <v>0.71047619047619037</v>
      </c>
      <c r="AS303" s="50">
        <f t="shared" si="108"/>
        <v>0.52798310454065467</v>
      </c>
      <c r="AT303" s="50">
        <f t="shared" si="108"/>
        <v>0.84848484848484851</v>
      </c>
      <c r="AU303" s="50">
        <f t="shared" si="108"/>
        <v>0.60970677451971678</v>
      </c>
      <c r="AV303" s="50">
        <f t="shared" si="108"/>
        <v>0.50607902735562305</v>
      </c>
      <c r="AW303" s="50"/>
      <c r="AX303" s="50"/>
      <c r="AY303" s="50"/>
      <c r="AZ303" s="50"/>
      <c r="BA303" s="50"/>
      <c r="BB303" s="50"/>
      <c r="BC303" s="50"/>
      <c r="BD303" s="50"/>
      <c r="BE303" s="50"/>
      <c r="BF303" s="50"/>
      <c r="BG303" s="50"/>
      <c r="BH303" s="50"/>
      <c r="BI303" s="50"/>
      <c r="BJ303" s="50"/>
      <c r="BK303" s="50"/>
      <c r="BL303" s="50"/>
      <c r="BM303" s="50"/>
      <c r="BN303" s="50"/>
      <c r="BO303" s="50"/>
      <c r="BP303" s="50"/>
      <c r="BQ303" s="50"/>
      <c r="BR303" s="50"/>
      <c r="BS303" s="50"/>
      <c r="BT303" s="50"/>
      <c r="BU303" s="50"/>
      <c r="BV303" s="50"/>
      <c r="BW303" s="50"/>
      <c r="BX303" s="50"/>
      <c r="BY303" s="50"/>
      <c r="BZ303" s="50"/>
      <c r="CA303" s="50"/>
      <c r="CB303" s="50"/>
      <c r="CC303" s="50"/>
      <c r="CD303" s="50"/>
      <c r="CE303" s="50"/>
      <c r="CF303" s="50"/>
      <c r="CG303" s="50"/>
      <c r="CH303" s="50"/>
      <c r="CI303" s="50"/>
      <c r="CJ303" s="50"/>
      <c r="CK303" s="50"/>
      <c r="CL303" s="50"/>
      <c r="CM303" s="50"/>
      <c r="CN303" s="50"/>
      <c r="CO303" s="50"/>
      <c r="CP303" s="50"/>
      <c r="CQ303" s="50"/>
      <c r="CR303" s="50"/>
      <c r="CS303" s="50"/>
      <c r="CT303" s="50"/>
      <c r="CU303" s="50"/>
      <c r="CV303" s="50"/>
      <c r="CW303" s="50"/>
      <c r="CX303" s="50"/>
      <c r="CY303" s="50"/>
      <c r="CZ303" s="50"/>
      <c r="DA303" s="50"/>
      <c r="DB303" s="50"/>
      <c r="DC303" s="50"/>
      <c r="DD303" s="50"/>
      <c r="DE303" s="50"/>
      <c r="DF303" s="50"/>
      <c r="DG303" s="50"/>
      <c r="DH303" s="50"/>
      <c r="DI303" s="50"/>
      <c r="DJ303" s="50"/>
      <c r="DK303" s="50"/>
      <c r="DL303" s="50"/>
      <c r="DM303" s="50"/>
      <c r="DN303" s="50"/>
      <c r="DO303" s="50"/>
      <c r="DP303" s="50"/>
      <c r="DQ303" s="50"/>
      <c r="DR303" s="50"/>
      <c r="DS303" s="50"/>
      <c r="DT303" s="50"/>
      <c r="DU303" s="50"/>
      <c r="DV303" s="50"/>
      <c r="DW303" s="50"/>
      <c r="DX303" s="50"/>
      <c r="DY303" s="50"/>
      <c r="DZ303" s="50"/>
      <c r="EA303" s="50"/>
      <c r="EB303" s="50"/>
      <c r="EC303" s="50"/>
      <c r="ED303" s="50"/>
      <c r="EE303" s="50"/>
      <c r="EF303" s="50"/>
      <c r="EG303" s="50"/>
      <c r="EH303" s="50"/>
      <c r="EI303" s="50"/>
      <c r="EJ303" s="50"/>
      <c r="EK303" s="50"/>
      <c r="EL303" s="50"/>
      <c r="EM303" s="50"/>
      <c r="EN303" s="50"/>
      <c r="EO303" s="50"/>
      <c r="EP303" s="50"/>
      <c r="EQ303" s="50"/>
      <c r="ER303" s="50"/>
      <c r="ES303" s="50"/>
      <c r="ET303" s="50"/>
      <c r="EU303" s="50"/>
      <c r="EV303" s="50"/>
      <c r="EW303" s="50"/>
      <c r="EX303" s="50"/>
      <c r="EY303" s="50"/>
      <c r="EZ303" s="50"/>
      <c r="FA303" s="50"/>
      <c r="FB303" s="50"/>
      <c r="FC303" s="50"/>
      <c r="FD303" s="50"/>
      <c r="FE303" s="50"/>
      <c r="FF303" s="50"/>
      <c r="FG303" s="50"/>
      <c r="FH303" s="50"/>
      <c r="FI303" s="50"/>
      <c r="FJ303" s="50"/>
      <c r="FK303" s="50"/>
      <c r="FL303" s="50"/>
      <c r="FM303" s="50"/>
      <c r="FN303" s="50"/>
      <c r="FO303" s="50"/>
      <c r="FP303" s="50"/>
      <c r="FQ303" s="50"/>
      <c r="FR303" s="50"/>
      <c r="FS303" s="50"/>
      <c r="FT303" s="50"/>
      <c r="FU303" s="50"/>
      <c r="FV303" s="50"/>
      <c r="FW303" s="50"/>
      <c r="FX303" s="50"/>
      <c r="FY303" s="50"/>
      <c r="FZ303" s="50"/>
      <c r="GA303" s="50"/>
      <c r="GB303" s="50"/>
      <c r="GC303" s="50"/>
      <c r="GD303" s="50"/>
      <c r="GE303" s="50"/>
      <c r="GF303" s="50"/>
      <c r="GG303" s="50"/>
      <c r="GH303" s="50"/>
      <c r="GI303" s="50"/>
      <c r="GJ303" s="50"/>
      <c r="GK303" s="50"/>
      <c r="GL303" s="50"/>
      <c r="GM303" s="50"/>
      <c r="GN303" s="50"/>
      <c r="GO303" s="50"/>
      <c r="GP303" s="50"/>
      <c r="GQ303" s="50"/>
      <c r="GR303" s="50"/>
      <c r="GS303" s="50"/>
      <c r="GT303" s="50"/>
      <c r="GU303" s="50"/>
      <c r="GV303" s="50"/>
      <c r="GW303" s="50"/>
      <c r="GX303" s="50"/>
      <c r="GY303" s="50"/>
      <c r="GZ303" s="50"/>
      <c r="HA303" s="50"/>
      <c r="HB303" s="50"/>
      <c r="HC303" s="50"/>
      <c r="HD303" s="50"/>
      <c r="HE303" s="50"/>
      <c r="HF303" s="50"/>
      <c r="HG303" s="50"/>
      <c r="HH303" s="50"/>
      <c r="HI303" s="50"/>
      <c r="HJ303" s="50"/>
      <c r="HK303" s="50"/>
      <c r="HL303" s="50"/>
      <c r="HM303" s="50"/>
      <c r="HN303" s="50"/>
      <c r="HO303" s="50"/>
      <c r="HP303" s="50"/>
      <c r="HQ303" s="50"/>
      <c r="HR303" s="50"/>
      <c r="HS303" s="50"/>
      <c r="HT303" s="50"/>
      <c r="HU303" s="50"/>
      <c r="HV303" s="50"/>
      <c r="HW303" s="50"/>
      <c r="HX303" s="50"/>
      <c r="HY303" s="50"/>
      <c r="HZ303" s="50"/>
      <c r="IA303" s="50"/>
      <c r="IB303" s="50"/>
      <c r="IC303" s="50"/>
      <c r="ID303" s="50"/>
      <c r="IE303" s="50"/>
      <c r="IF303" s="50"/>
      <c r="IG303" s="50"/>
      <c r="IH303" s="50"/>
      <c r="II303" s="50"/>
      <c r="IJ303" s="50"/>
      <c r="IK303" s="50"/>
      <c r="IL303" s="50"/>
      <c r="IM303" s="50"/>
      <c r="IN303" s="50"/>
      <c r="IO303" s="50"/>
      <c r="IP303" s="50"/>
      <c r="IQ303" s="50"/>
      <c r="IR303" s="50"/>
      <c r="IS303" s="50"/>
      <c r="IT303" s="50"/>
      <c r="IU303" s="50"/>
      <c r="IV303" s="50"/>
      <c r="IW303" s="50"/>
      <c r="IX303" s="50"/>
      <c r="IY303" s="50"/>
      <c r="IZ303" s="50"/>
      <c r="JA303" s="50"/>
      <c r="JB303" s="50"/>
      <c r="JC303" s="50"/>
      <c r="JD303" s="50"/>
      <c r="JE303" s="50"/>
      <c r="JF303" s="50"/>
      <c r="JG303" s="50"/>
      <c r="JH303" s="50"/>
      <c r="JI303" s="50"/>
      <c r="JJ303" s="50"/>
      <c r="JK303" s="50"/>
      <c r="JL303" s="50"/>
      <c r="JM303" s="50"/>
      <c r="JN303" s="50"/>
      <c r="JO303" s="50"/>
      <c r="JP303" s="50"/>
      <c r="JQ303" s="50"/>
      <c r="JR303" s="50"/>
      <c r="JS303" s="50"/>
      <c r="JT303" s="50"/>
      <c r="JU303" s="50"/>
      <c r="JV303" s="50"/>
      <c r="JW303" s="50"/>
      <c r="JX303" s="50"/>
      <c r="JY303" s="50"/>
      <c r="JZ303" s="50"/>
      <c r="KA303" s="50"/>
      <c r="KB303" s="50"/>
      <c r="KC303" s="50"/>
      <c r="KD303" s="50"/>
      <c r="KE303" s="50"/>
      <c r="KF303" s="50"/>
      <c r="KG303" s="50"/>
      <c r="KH303" s="50"/>
      <c r="KI303" s="50"/>
      <c r="KJ303" s="50"/>
      <c r="KK303" s="50"/>
      <c r="KL303" s="50"/>
      <c r="KM303" s="50"/>
      <c r="KN303" s="50"/>
      <c r="KO303" s="50"/>
      <c r="KP303" s="50"/>
      <c r="KQ303" s="50"/>
      <c r="KR303" s="50"/>
      <c r="KS303" s="50"/>
    </row>
    <row r="304" spans="1:305" ht="15" x14ac:dyDescent="0.25">
      <c r="A304" t="s">
        <v>211</v>
      </c>
      <c r="B304" s="54"/>
      <c r="C304" s="29">
        <f>CORREL(C300:AW300,C294:AW294)</f>
        <v>4.4426873528567189E-2</v>
      </c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0"/>
      <c r="AI304" s="50"/>
      <c r="AJ304" s="50"/>
      <c r="AK304" s="50"/>
      <c r="AL304" s="50"/>
      <c r="AM304" s="50"/>
      <c r="AN304" s="50"/>
      <c r="AO304" s="50"/>
      <c r="AP304" s="50"/>
      <c r="AQ304" s="50"/>
      <c r="AR304" s="50"/>
      <c r="AS304" s="50"/>
      <c r="AT304" s="50"/>
      <c r="AU304" s="50"/>
      <c r="AV304" s="50"/>
      <c r="AW304" s="50"/>
      <c r="AX304" s="50"/>
      <c r="AY304" s="50"/>
      <c r="AZ304" s="50"/>
      <c r="BA304" s="50"/>
      <c r="BB304" s="50"/>
      <c r="BC304" s="50"/>
      <c r="BD304" s="50"/>
      <c r="BE304" s="50"/>
      <c r="BF304" s="50"/>
      <c r="BG304" s="50"/>
      <c r="BH304" s="50"/>
      <c r="BI304" s="50"/>
      <c r="BJ304" s="50"/>
      <c r="BK304" s="50"/>
      <c r="BL304" s="50"/>
      <c r="BM304" s="50"/>
      <c r="BN304" s="50"/>
      <c r="BO304" s="50"/>
      <c r="BP304" s="50"/>
      <c r="BQ304" s="50"/>
      <c r="BR304" s="50"/>
      <c r="BS304" s="50"/>
      <c r="BT304" s="50"/>
      <c r="BU304" s="50"/>
      <c r="BV304" s="50"/>
      <c r="BW304" s="50"/>
      <c r="BX304" s="50"/>
      <c r="BY304" s="50"/>
      <c r="BZ304" s="50"/>
      <c r="CA304" s="50"/>
      <c r="CB304" s="50"/>
      <c r="CC304" s="50"/>
      <c r="CD304" s="50"/>
      <c r="CE304" s="50"/>
      <c r="CF304" s="50"/>
      <c r="CG304" s="50"/>
      <c r="CH304" s="50"/>
      <c r="CI304" s="50"/>
      <c r="CJ304" s="50"/>
      <c r="CK304" s="50"/>
      <c r="CL304" s="50"/>
      <c r="CM304" s="50"/>
      <c r="CN304" s="50"/>
      <c r="CO304" s="50"/>
      <c r="CP304" s="50"/>
      <c r="CQ304" s="50"/>
      <c r="CR304" s="50"/>
      <c r="CS304" s="50"/>
      <c r="CT304" s="50"/>
      <c r="CU304" s="50"/>
      <c r="CV304" s="50"/>
      <c r="CW304" s="50"/>
      <c r="CX304" s="50"/>
      <c r="CY304" s="50"/>
      <c r="CZ304" s="50"/>
      <c r="DA304" s="50"/>
      <c r="DB304" s="50"/>
      <c r="DC304" s="50"/>
      <c r="DD304" s="50"/>
      <c r="DE304" s="50"/>
      <c r="DF304" s="50"/>
      <c r="DG304" s="50"/>
      <c r="DH304" s="50"/>
      <c r="DI304" s="50"/>
      <c r="DJ304" s="50"/>
      <c r="DK304" s="50"/>
      <c r="DL304" s="50"/>
      <c r="DM304" s="50"/>
      <c r="DN304" s="50"/>
      <c r="DO304" s="50"/>
      <c r="DP304" s="50"/>
      <c r="DQ304" s="50"/>
      <c r="DR304" s="50"/>
      <c r="DS304" s="50"/>
      <c r="DT304" s="50"/>
      <c r="DU304" s="50"/>
      <c r="DV304" s="50"/>
      <c r="DW304" s="50"/>
      <c r="DX304" s="50"/>
      <c r="DY304" s="50"/>
      <c r="DZ304" s="50"/>
      <c r="EA304" s="50"/>
      <c r="EB304" s="50"/>
      <c r="EC304" s="50"/>
      <c r="ED304" s="50"/>
      <c r="EE304" s="50"/>
      <c r="EF304" s="50"/>
      <c r="EG304" s="50"/>
      <c r="EH304" s="50"/>
      <c r="EI304" s="50"/>
      <c r="EJ304" s="50"/>
      <c r="EK304" s="50"/>
      <c r="EL304" s="50"/>
      <c r="EM304" s="50"/>
      <c r="EN304" s="50"/>
      <c r="EO304" s="50"/>
      <c r="EP304" s="50"/>
      <c r="EQ304" s="50"/>
      <c r="ER304" s="50"/>
      <c r="ES304" s="50"/>
      <c r="ET304" s="50"/>
      <c r="EU304" s="50"/>
      <c r="EV304" s="50"/>
      <c r="EW304" s="50"/>
      <c r="EX304" s="50"/>
      <c r="EY304" s="50"/>
      <c r="EZ304" s="50"/>
      <c r="FA304" s="50"/>
      <c r="FB304" s="50"/>
      <c r="FC304" s="50"/>
      <c r="FD304" s="50"/>
      <c r="FE304" s="50"/>
      <c r="FF304" s="50"/>
      <c r="FG304" s="50"/>
      <c r="FH304" s="50"/>
      <c r="FI304" s="50"/>
      <c r="FJ304" s="50"/>
      <c r="FK304" s="50"/>
      <c r="FL304" s="50"/>
      <c r="FM304" s="50"/>
      <c r="FN304" s="50"/>
      <c r="FO304" s="50"/>
      <c r="FP304" s="50"/>
      <c r="FQ304" s="50"/>
      <c r="FR304" s="50"/>
      <c r="FS304" s="50"/>
      <c r="FT304" s="50"/>
      <c r="FU304" s="50"/>
      <c r="FV304" s="50"/>
      <c r="FW304" s="50"/>
    </row>
    <row r="305" spans="1:179" x14ac:dyDescent="0.3">
      <c r="A305" t="s">
        <v>212</v>
      </c>
      <c r="B305" s="54"/>
      <c r="C305" s="29">
        <f>CORREL(C300:AW300,C295:AW295)</f>
        <v>-0.20250854220050646</v>
      </c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0"/>
      <c r="AD305" s="50"/>
      <c r="AE305" s="50"/>
      <c r="AF305" s="50"/>
      <c r="AG305" s="50"/>
      <c r="AH305" s="50"/>
      <c r="AI305" s="50"/>
      <c r="AJ305" s="50"/>
      <c r="AK305" s="50"/>
      <c r="AL305" s="50"/>
      <c r="AM305" s="50"/>
      <c r="AN305" s="50"/>
      <c r="AO305" s="50"/>
      <c r="AP305" s="50"/>
      <c r="AQ305" s="50"/>
      <c r="AR305" s="50"/>
      <c r="AS305" s="50"/>
      <c r="AT305" s="50"/>
      <c r="AU305" s="50"/>
      <c r="AV305" s="50"/>
      <c r="AW305" s="50"/>
      <c r="AX305" s="50"/>
      <c r="AY305" s="50"/>
      <c r="AZ305" s="50"/>
      <c r="BA305" s="50"/>
      <c r="BB305" s="50"/>
      <c r="BC305" s="50"/>
      <c r="BD305" s="50"/>
      <c r="BE305" s="50"/>
      <c r="BF305" s="50"/>
      <c r="BG305" s="50"/>
      <c r="BH305" s="50"/>
      <c r="BI305" s="50"/>
      <c r="BJ305" s="50"/>
      <c r="BK305" s="50"/>
      <c r="BL305" s="50"/>
      <c r="BM305" s="50"/>
      <c r="BN305" s="50"/>
      <c r="BO305" s="50"/>
      <c r="BP305" s="50"/>
      <c r="BQ305" s="50"/>
      <c r="BR305" s="50"/>
      <c r="BS305" s="50"/>
      <c r="BT305" s="50"/>
      <c r="BU305" s="50"/>
      <c r="BV305" s="50"/>
      <c r="BW305" s="50"/>
      <c r="BX305" s="50"/>
      <c r="BY305" s="50"/>
      <c r="BZ305" s="50"/>
      <c r="CA305" s="50"/>
      <c r="CB305" s="50"/>
      <c r="CC305" s="50"/>
      <c r="CD305" s="50"/>
      <c r="CE305" s="50"/>
      <c r="CF305" s="50"/>
      <c r="CG305" s="50"/>
      <c r="CH305" s="50"/>
      <c r="CI305" s="50"/>
      <c r="CJ305" s="50"/>
      <c r="CK305" s="50"/>
      <c r="CL305" s="50"/>
      <c r="CM305" s="50"/>
      <c r="CN305" s="50"/>
      <c r="CO305" s="50"/>
      <c r="CP305" s="50"/>
      <c r="CQ305" s="50"/>
      <c r="CR305" s="50"/>
      <c r="CS305" s="50"/>
      <c r="CT305" s="50"/>
      <c r="CU305" s="50"/>
      <c r="CV305" s="50"/>
      <c r="CW305" s="50"/>
      <c r="CX305" s="50"/>
      <c r="CY305" s="50"/>
      <c r="CZ305" s="50"/>
      <c r="DA305" s="50"/>
      <c r="DB305" s="50"/>
      <c r="DC305" s="50"/>
      <c r="DD305" s="50"/>
      <c r="DE305" s="50"/>
      <c r="DF305" s="50"/>
      <c r="DG305" s="50"/>
      <c r="DH305" s="50"/>
      <c r="DI305" s="50"/>
      <c r="DJ305" s="50"/>
      <c r="DK305" s="50"/>
      <c r="DL305" s="50"/>
      <c r="DM305" s="50"/>
      <c r="DN305" s="50"/>
      <c r="DO305" s="50"/>
      <c r="DP305" s="50"/>
      <c r="DQ305" s="50"/>
      <c r="DR305" s="50"/>
      <c r="DS305" s="50"/>
      <c r="DT305" s="50"/>
      <c r="DU305" s="50"/>
      <c r="DV305" s="50"/>
      <c r="DW305" s="50"/>
      <c r="DX305" s="50"/>
      <c r="DY305" s="50"/>
      <c r="DZ305" s="50"/>
      <c r="EA305" s="50"/>
      <c r="EB305" s="50"/>
      <c r="EC305" s="50"/>
      <c r="ED305" s="50"/>
      <c r="EE305" s="50"/>
      <c r="EF305" s="50"/>
      <c r="EG305" s="50"/>
      <c r="EH305" s="50"/>
      <c r="EI305" s="50"/>
      <c r="EJ305" s="50"/>
      <c r="EK305" s="50"/>
      <c r="EL305" s="50"/>
      <c r="EM305" s="50"/>
      <c r="EN305" s="50"/>
      <c r="EO305" s="50"/>
      <c r="EP305" s="50"/>
      <c r="EQ305" s="50"/>
      <c r="ER305" s="50"/>
      <c r="ES305" s="50"/>
      <c r="ET305" s="50"/>
      <c r="EU305" s="50"/>
      <c r="EV305" s="50"/>
      <c r="EW305" s="50"/>
      <c r="EX305" s="50"/>
      <c r="EY305" s="50"/>
      <c r="EZ305" s="50"/>
      <c r="FA305" s="50"/>
      <c r="FB305" s="50"/>
      <c r="FC305" s="50"/>
      <c r="FD305" s="50"/>
      <c r="FE305" s="50"/>
      <c r="FF305" s="50"/>
      <c r="FG305" s="50"/>
      <c r="FH305" s="50"/>
      <c r="FI305" s="50"/>
      <c r="FJ305" s="50"/>
      <c r="FK305" s="50"/>
      <c r="FL305" s="50"/>
      <c r="FM305" s="50"/>
      <c r="FN305" s="50"/>
      <c r="FO305" s="50"/>
      <c r="FP305" s="50"/>
      <c r="FQ305" s="50"/>
      <c r="FR305" s="50"/>
      <c r="FS305" s="50"/>
      <c r="FT305" s="50"/>
      <c r="FU305" s="50"/>
      <c r="FV305" s="50"/>
      <c r="FW305" s="50"/>
    </row>
    <row r="306" spans="1:179" ht="15" x14ac:dyDescent="0.25">
      <c r="A306" t="s">
        <v>213</v>
      </c>
      <c r="B306" s="54"/>
      <c r="C306" s="29">
        <f>CORREL(C300:AW300,C302:AW302)</f>
        <v>0.16722245265486588</v>
      </c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0"/>
      <c r="AD306" s="50"/>
      <c r="AE306" s="50"/>
      <c r="AF306" s="50"/>
      <c r="AG306" s="50"/>
      <c r="AH306" s="50"/>
      <c r="AI306" s="50"/>
      <c r="AJ306" s="50"/>
      <c r="AK306" s="50"/>
      <c r="AL306" s="50"/>
      <c r="AM306" s="50"/>
      <c r="AN306" s="50"/>
      <c r="AO306" s="50"/>
      <c r="AP306" s="50"/>
      <c r="AQ306" s="50"/>
      <c r="AR306" s="50"/>
      <c r="AS306" s="50"/>
      <c r="AT306" s="50"/>
      <c r="AU306" s="50"/>
      <c r="AV306" s="50"/>
      <c r="AW306" s="50"/>
      <c r="AX306" s="50"/>
      <c r="AY306" s="50"/>
      <c r="AZ306" s="50"/>
      <c r="BA306" s="50"/>
      <c r="BB306" s="50"/>
      <c r="BC306" s="50"/>
      <c r="BD306" s="50"/>
      <c r="BE306" s="50"/>
      <c r="BF306" s="50"/>
      <c r="BG306" s="50"/>
      <c r="BH306" s="50"/>
      <c r="BI306" s="50"/>
      <c r="BJ306" s="50"/>
      <c r="BK306" s="50"/>
      <c r="BL306" s="50"/>
      <c r="BM306" s="50"/>
      <c r="BN306" s="50"/>
      <c r="BO306" s="50"/>
      <c r="BP306" s="50"/>
      <c r="BQ306" s="50"/>
      <c r="BR306" s="50"/>
      <c r="BS306" s="50"/>
      <c r="BT306" s="50"/>
      <c r="BU306" s="50"/>
      <c r="BV306" s="50"/>
      <c r="BW306" s="50"/>
      <c r="BX306" s="50"/>
      <c r="BY306" s="50"/>
      <c r="BZ306" s="50"/>
      <c r="CA306" s="50"/>
      <c r="CB306" s="50"/>
      <c r="CC306" s="50"/>
      <c r="CD306" s="50"/>
      <c r="CE306" s="50"/>
      <c r="CF306" s="50"/>
      <c r="CG306" s="50"/>
      <c r="CH306" s="50"/>
      <c r="CI306" s="50"/>
      <c r="CJ306" s="50"/>
      <c r="CK306" s="50"/>
      <c r="CL306" s="50"/>
      <c r="CM306" s="50"/>
      <c r="CN306" s="50"/>
      <c r="CO306" s="50"/>
      <c r="CP306" s="50"/>
      <c r="CQ306" s="50"/>
      <c r="CR306" s="50"/>
      <c r="CS306" s="50"/>
      <c r="CT306" s="50"/>
      <c r="CU306" s="50"/>
      <c r="CV306" s="50"/>
      <c r="CW306" s="50"/>
      <c r="CX306" s="50"/>
      <c r="CY306" s="50"/>
      <c r="CZ306" s="50"/>
      <c r="DA306" s="50"/>
      <c r="DB306" s="50"/>
      <c r="DC306" s="50"/>
      <c r="DD306" s="50"/>
      <c r="DE306" s="50"/>
      <c r="DF306" s="50"/>
      <c r="DG306" s="50"/>
      <c r="DH306" s="50"/>
      <c r="DI306" s="50"/>
      <c r="DJ306" s="50"/>
      <c r="DK306" s="50"/>
      <c r="DL306" s="50"/>
      <c r="DM306" s="50"/>
      <c r="DN306" s="50"/>
      <c r="DO306" s="50"/>
      <c r="DP306" s="50"/>
      <c r="DQ306" s="50"/>
      <c r="DR306" s="50"/>
      <c r="DS306" s="50"/>
      <c r="DT306" s="50"/>
      <c r="DU306" s="50"/>
      <c r="DV306" s="50"/>
      <c r="DW306" s="50"/>
      <c r="DX306" s="50"/>
      <c r="DY306" s="50"/>
      <c r="DZ306" s="50"/>
      <c r="EA306" s="50"/>
      <c r="EB306" s="50"/>
      <c r="EC306" s="50"/>
      <c r="ED306" s="50"/>
      <c r="EE306" s="50"/>
      <c r="EF306" s="50"/>
      <c r="EG306" s="50"/>
      <c r="EH306" s="50"/>
      <c r="EI306" s="50"/>
      <c r="EJ306" s="50"/>
      <c r="EK306" s="50"/>
      <c r="EL306" s="50"/>
      <c r="EM306" s="50"/>
      <c r="EN306" s="50"/>
      <c r="EO306" s="50"/>
      <c r="EP306" s="50"/>
      <c r="EQ306" s="50"/>
      <c r="ER306" s="50"/>
      <c r="ES306" s="50"/>
      <c r="ET306" s="50"/>
      <c r="EU306" s="50"/>
      <c r="EV306" s="50"/>
      <c r="EW306" s="50"/>
      <c r="EX306" s="50"/>
      <c r="EY306" s="50"/>
      <c r="EZ306" s="50"/>
      <c r="FA306" s="50"/>
      <c r="FB306" s="50"/>
      <c r="FC306" s="50"/>
      <c r="FD306" s="50"/>
      <c r="FE306" s="50"/>
      <c r="FF306" s="50"/>
      <c r="FG306" s="50"/>
      <c r="FH306" s="50"/>
      <c r="FI306" s="50"/>
      <c r="FJ306" s="50"/>
      <c r="FK306" s="50"/>
      <c r="FL306" s="50"/>
      <c r="FM306" s="50"/>
      <c r="FN306" s="50"/>
      <c r="FO306" s="50"/>
      <c r="FP306" s="50"/>
      <c r="FQ306" s="50"/>
      <c r="FR306" s="50"/>
      <c r="FS306" s="50"/>
      <c r="FT306" s="50"/>
      <c r="FU306" s="50"/>
      <c r="FV306" s="50"/>
      <c r="FW306" s="50"/>
    </row>
    <row r="307" spans="1:179" x14ac:dyDescent="0.3">
      <c r="A307" t="s">
        <v>214</v>
      </c>
      <c r="B307" s="55"/>
      <c r="C307" s="29">
        <f>CORREL(C300:AW300,C303:AW303)</f>
        <v>-0.26372302039816414</v>
      </c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0"/>
      <c r="AI307" s="50"/>
      <c r="AJ307" s="50"/>
      <c r="AK307" s="50"/>
      <c r="AL307" s="50"/>
      <c r="AM307" s="50"/>
      <c r="AN307" s="50"/>
      <c r="AO307" s="50"/>
      <c r="AP307" s="50"/>
      <c r="AQ307" s="50"/>
      <c r="AR307" s="50"/>
      <c r="AS307" s="50"/>
      <c r="AT307" s="50"/>
      <c r="AU307" s="50"/>
      <c r="AV307" s="50"/>
      <c r="AW307" s="50"/>
      <c r="AX307" s="50"/>
      <c r="AY307" s="50"/>
      <c r="AZ307" s="50"/>
      <c r="BA307" s="50"/>
      <c r="BB307" s="50"/>
      <c r="BC307" s="50"/>
      <c r="BD307" s="50"/>
      <c r="BE307" s="50"/>
      <c r="BF307" s="50"/>
      <c r="BG307" s="50"/>
      <c r="BH307" s="50"/>
      <c r="BI307" s="50"/>
      <c r="BJ307" s="50"/>
      <c r="BK307" s="50"/>
      <c r="BL307" s="50"/>
      <c r="BM307" s="50"/>
      <c r="BN307" s="50"/>
      <c r="BO307" s="50"/>
      <c r="BP307" s="50"/>
      <c r="BQ307" s="50"/>
      <c r="BR307" s="50"/>
      <c r="BS307" s="50"/>
      <c r="BT307" s="50"/>
      <c r="BU307" s="50"/>
      <c r="BV307" s="50"/>
      <c r="BW307" s="50"/>
      <c r="BX307" s="50"/>
      <c r="BY307" s="50"/>
      <c r="BZ307" s="50"/>
      <c r="CA307" s="50"/>
      <c r="CB307" s="50"/>
      <c r="CC307" s="50"/>
      <c r="CD307" s="50"/>
      <c r="CE307" s="50"/>
      <c r="CF307" s="50"/>
      <c r="CG307" s="50"/>
      <c r="CH307" s="50"/>
      <c r="CI307" s="50"/>
      <c r="CJ307" s="50"/>
      <c r="CK307" s="50"/>
      <c r="CL307" s="50"/>
      <c r="CM307" s="50"/>
      <c r="CN307" s="50"/>
      <c r="CO307" s="50"/>
      <c r="CP307" s="50"/>
      <c r="CQ307" s="50"/>
      <c r="CR307" s="50"/>
      <c r="CS307" s="50"/>
      <c r="CT307" s="50"/>
      <c r="CU307" s="50"/>
      <c r="CV307" s="50"/>
      <c r="CW307" s="50"/>
      <c r="CX307" s="50"/>
      <c r="CY307" s="50"/>
      <c r="CZ307" s="50"/>
      <c r="DA307" s="50"/>
      <c r="DB307" s="50"/>
      <c r="DC307" s="50"/>
      <c r="DD307" s="50"/>
      <c r="DE307" s="50"/>
      <c r="DF307" s="50"/>
      <c r="DG307" s="50"/>
      <c r="DH307" s="50"/>
      <c r="DI307" s="50"/>
      <c r="DJ307" s="50"/>
      <c r="DK307" s="50"/>
      <c r="DL307" s="50"/>
      <c r="DM307" s="50"/>
      <c r="DN307" s="50"/>
      <c r="DO307" s="50"/>
      <c r="DP307" s="50"/>
      <c r="DQ307" s="50"/>
      <c r="DR307" s="50"/>
      <c r="DS307" s="50"/>
      <c r="DT307" s="50"/>
      <c r="DU307" s="50"/>
      <c r="DV307" s="50"/>
      <c r="DW307" s="50"/>
      <c r="DX307" s="50"/>
      <c r="DY307" s="50"/>
      <c r="DZ307" s="50"/>
      <c r="EA307" s="50"/>
      <c r="EB307" s="50"/>
      <c r="EC307" s="50"/>
      <c r="ED307" s="50"/>
      <c r="EE307" s="50"/>
      <c r="EF307" s="50"/>
      <c r="EG307" s="50"/>
      <c r="EH307" s="50"/>
      <c r="EI307" s="50"/>
      <c r="EJ307" s="50"/>
      <c r="EK307" s="50"/>
      <c r="EL307" s="50"/>
      <c r="EM307" s="50"/>
      <c r="EN307" s="50"/>
      <c r="EO307" s="50"/>
      <c r="EP307" s="50"/>
      <c r="EQ307" s="50"/>
      <c r="ER307" s="50"/>
      <c r="ES307" s="50"/>
      <c r="ET307" s="50"/>
      <c r="EU307" s="50"/>
      <c r="EV307" s="50"/>
      <c r="EW307" s="50"/>
      <c r="EX307" s="50"/>
      <c r="EY307" s="50"/>
      <c r="EZ307" s="50"/>
      <c r="FA307" s="50"/>
      <c r="FB307" s="50"/>
      <c r="FC307" s="50"/>
      <c r="FD307" s="50"/>
      <c r="FE307" s="50"/>
      <c r="FF307" s="50"/>
      <c r="FG307" s="50"/>
      <c r="FH307" s="50"/>
      <c r="FI307" s="50"/>
      <c r="FJ307" s="50"/>
      <c r="FK307" s="50"/>
      <c r="FL307" s="50"/>
      <c r="FM307" s="50"/>
      <c r="FN307" s="50"/>
      <c r="FO307" s="50"/>
      <c r="FP307" s="50"/>
      <c r="FQ307" s="50"/>
      <c r="FR307" s="50"/>
      <c r="FS307" s="50"/>
      <c r="FT307" s="50"/>
      <c r="FU307" s="50"/>
      <c r="FV307" s="50"/>
      <c r="FW307" s="50"/>
    </row>
    <row r="312" spans="1:179" ht="18" x14ac:dyDescent="0.35">
      <c r="A312" s="104" t="s">
        <v>309</v>
      </c>
      <c r="B312" s="73"/>
      <c r="C312" s="73"/>
      <c r="D312" s="73"/>
      <c r="E312" s="73"/>
      <c r="F312" s="73"/>
      <c r="G312" s="73"/>
    </row>
    <row r="313" spans="1:179" x14ac:dyDescent="0.3">
      <c r="A313" s="8" t="s">
        <v>310</v>
      </c>
      <c r="B313" s="73"/>
      <c r="C313" s="73"/>
      <c r="D313" s="105" t="s">
        <v>311</v>
      </c>
      <c r="E313" s="106" t="s">
        <v>312</v>
      </c>
      <c r="F313" s="106" t="s">
        <v>313</v>
      </c>
      <c r="G313" s="106" t="s">
        <v>314</v>
      </c>
    </row>
    <row r="314" spans="1:179" x14ac:dyDescent="0.3">
      <c r="A314" t="s">
        <v>132</v>
      </c>
      <c r="B314" s="107">
        <v>248.40130718954248</v>
      </c>
      <c r="C314" s="108">
        <v>-4.8372969028715351E-2</v>
      </c>
      <c r="D314" s="109"/>
      <c r="E314" s="4"/>
      <c r="F314"/>
      <c r="G314" s="110"/>
    </row>
    <row r="315" spans="1:179" x14ac:dyDescent="0.3">
      <c r="A315" t="s">
        <v>133</v>
      </c>
      <c r="B315" s="107">
        <v>-680.5464052287582</v>
      </c>
      <c r="C315" s="108">
        <v>0.13252768495946224</v>
      </c>
      <c r="D315" s="111">
        <v>1.8686328434133603E-2</v>
      </c>
      <c r="E315" s="112">
        <v>0.15121401339359583</v>
      </c>
      <c r="F315"/>
      <c r="G315"/>
    </row>
    <row r="316" spans="1:179" x14ac:dyDescent="0.3">
      <c r="A316" t="s">
        <v>315</v>
      </c>
      <c r="B316" s="107">
        <v>-882.97647058823532</v>
      </c>
      <c r="C316" s="108">
        <v>0.17194834418587654</v>
      </c>
      <c r="D316" s="113"/>
      <c r="E316" s="4"/>
      <c r="F316"/>
      <c r="G316" s="110"/>
    </row>
    <row r="317" spans="1:179" x14ac:dyDescent="0.3">
      <c r="A317" t="s">
        <v>316</v>
      </c>
      <c r="B317" s="107">
        <v>-445.16601307189541</v>
      </c>
      <c r="C317" s="108">
        <v>8.6690372150626333E-2</v>
      </c>
      <c r="D317" s="111">
        <v>1.2223293318519655E-2</v>
      </c>
      <c r="E317" s="4"/>
      <c r="F317" s="110">
        <v>9.8913665469145984E-2</v>
      </c>
      <c r="G317"/>
    </row>
    <row r="318" spans="1:179" x14ac:dyDescent="0.3">
      <c r="A318" t="s">
        <v>317</v>
      </c>
      <c r="B318" s="107">
        <v>-1293.118954248366</v>
      </c>
      <c r="C318" s="108">
        <v>0.25181833313208257</v>
      </c>
      <c r="D318" s="111">
        <v>3.550624218691744E-2</v>
      </c>
      <c r="E318" s="4"/>
      <c r="F318" s="110">
        <v>0.28732457531900002</v>
      </c>
      <c r="G318"/>
    </row>
    <row r="319" spans="1:179" x14ac:dyDescent="0.3">
      <c r="A319" t="s">
        <v>318</v>
      </c>
      <c r="B319" s="107">
        <v>-1032.9267973856208</v>
      </c>
      <c r="C319" s="108">
        <v>0.20114924733764966</v>
      </c>
      <c r="D319" s="111">
        <v>2.8361929820020813E-2</v>
      </c>
      <c r="E319" s="4"/>
      <c r="F319"/>
      <c r="G319" s="110">
        <v>0.22951117715767047</v>
      </c>
    </row>
    <row r="320" spans="1:179" x14ac:dyDescent="0.3">
      <c r="A320" t="s">
        <v>319</v>
      </c>
      <c r="B320" s="107">
        <v>-582.64836601307195</v>
      </c>
      <c r="C320" s="108">
        <v>0.113463297285613</v>
      </c>
      <c r="D320" s="111">
        <v>1.5998260581909642E-2</v>
      </c>
      <c r="E320" s="112">
        <v>0.12946155786752264</v>
      </c>
      <c r="F320"/>
      <c r="G320"/>
    </row>
    <row r="321" spans="1:7" x14ac:dyDescent="0.3">
      <c r="A321" t="s">
        <v>320</v>
      </c>
      <c r="B321" s="107">
        <v>-198.99215686274511</v>
      </c>
      <c r="C321" s="108">
        <v>3.8751170635079803E-2</v>
      </c>
      <c r="D321" s="111">
        <v>5.4638930870613851E-3</v>
      </c>
      <c r="E321" s="112">
        <v>4.4215063722141186E-2</v>
      </c>
      <c r="F321"/>
      <c r="G321"/>
    </row>
    <row r="322" spans="1:7" x14ac:dyDescent="0.3">
      <c r="A322" t="s">
        <v>138</v>
      </c>
      <c r="B322" s="107">
        <v>-46.458823529411767</v>
      </c>
      <c r="C322" s="108">
        <v>9.0472600854066658E-3</v>
      </c>
      <c r="D322" s="111">
        <v>1.2756585421125324E-3</v>
      </c>
      <c r="E322" s="4"/>
      <c r="F322"/>
      <c r="G322" s="110">
        <v>1.0322918627519198E-2</v>
      </c>
    </row>
    <row r="323" spans="1:7" x14ac:dyDescent="0.3">
      <c r="A323" t="s">
        <v>321</v>
      </c>
      <c r="B323" s="107">
        <v>-0.47607843137254907</v>
      </c>
      <c r="C323" s="108">
        <v>9.2710169187842432E-5</v>
      </c>
      <c r="D323" s="111">
        <v>1.3072081287453485E-5</v>
      </c>
      <c r="E323" s="4"/>
      <c r="F323"/>
      <c r="G323" s="110">
        <v>1.0578225047529591E-4</v>
      </c>
    </row>
    <row r="324" spans="1:7" x14ac:dyDescent="0.3">
      <c r="A324" t="s">
        <v>322</v>
      </c>
      <c r="B324" s="107">
        <v>-220.2175774098713</v>
      </c>
      <c r="C324" s="108">
        <v>4.2884549087730789E-2</v>
      </c>
      <c r="D324" s="111">
        <v>6.0466971051986729E-3</v>
      </c>
      <c r="E324" s="112"/>
      <c r="F324"/>
      <c r="G324" s="110">
        <v>4.8931246192929462E-2</v>
      </c>
    </row>
    <row r="325" spans="1:7" ht="15" thickBot="1" x14ac:dyDescent="0.35">
      <c r="B325" s="114">
        <v>-5135.1263355798055</v>
      </c>
      <c r="C325" s="115">
        <v>1.0000000000000002</v>
      </c>
      <c r="D325" s="4"/>
      <c r="E325" s="115">
        <v>0.32489063498325965</v>
      </c>
      <c r="F325" s="115">
        <v>0.386238240788146</v>
      </c>
      <c r="G325" s="115">
        <v>0.2888711242285944</v>
      </c>
    </row>
    <row r="326" spans="1:7" ht="15" thickTop="1" x14ac:dyDescent="0.3">
      <c r="B326" s="73"/>
      <c r="C326" s="73"/>
      <c r="D326" s="4"/>
      <c r="E326" s="4"/>
      <c r="F326"/>
      <c r="G326"/>
    </row>
    <row r="327" spans="1:7" ht="17.399999999999999" x14ac:dyDescent="0.3">
      <c r="A327" s="116" t="s">
        <v>266</v>
      </c>
      <c r="B327" s="117"/>
      <c r="C327" s="117"/>
      <c r="D327" s="4"/>
      <c r="E327" s="4"/>
      <c r="F327"/>
      <c r="G327"/>
    </row>
    <row r="328" spans="1:7" x14ac:dyDescent="0.3">
      <c r="A328" s="8" t="s">
        <v>310</v>
      </c>
      <c r="B328" s="107"/>
      <c r="C328" s="73"/>
      <c r="D328" s="105" t="s">
        <v>311</v>
      </c>
      <c r="E328" s="106" t="s">
        <v>312</v>
      </c>
      <c r="F328" s="106" t="s">
        <v>313</v>
      </c>
      <c r="G328" s="106" t="s">
        <v>314</v>
      </c>
    </row>
    <row r="329" spans="1:7" x14ac:dyDescent="0.3">
      <c r="A329" t="s">
        <v>132</v>
      </c>
      <c r="B329" s="107">
        <v>83.04205607476635</v>
      </c>
      <c r="C329" s="111">
        <v>6.8439103431758422E-2</v>
      </c>
      <c r="D329" s="109"/>
      <c r="E329" s="4"/>
      <c r="F329"/>
      <c r="G329" s="110"/>
    </row>
    <row r="330" spans="1:7" x14ac:dyDescent="0.3">
      <c r="A330" t="s">
        <v>133</v>
      </c>
      <c r="B330" s="107">
        <v>-592.47897196261681</v>
      </c>
      <c r="C330" s="108">
        <v>8.1862040563606298E-2</v>
      </c>
      <c r="D330" s="111">
        <v>6.8439103431758422E-2</v>
      </c>
      <c r="E330" s="112">
        <v>0.15030114399536471</v>
      </c>
      <c r="F330"/>
      <c r="G330"/>
    </row>
    <row r="331" spans="1:7" x14ac:dyDescent="0.3">
      <c r="A331" t="s">
        <v>315</v>
      </c>
      <c r="B331" s="107">
        <v>-3378.6261682242989</v>
      </c>
      <c r="C331" s="111">
        <v>6.8439103431758422E-2</v>
      </c>
      <c r="D331" s="113"/>
      <c r="E331" s="4"/>
      <c r="F331"/>
      <c r="G331" s="110"/>
    </row>
    <row r="332" spans="1:7" x14ac:dyDescent="0.3">
      <c r="A332" t="s">
        <v>316</v>
      </c>
      <c r="B332" s="107">
        <v>-515.85514018691583</v>
      </c>
      <c r="C332" s="108">
        <v>7.1275026472316053E-2</v>
      </c>
      <c r="D332" s="111">
        <v>5.9588044412965537E-2</v>
      </c>
      <c r="E332" s="4"/>
      <c r="F332" s="110">
        <v>0.1308630708852816</v>
      </c>
      <c r="G332"/>
    </row>
    <row r="333" spans="1:7" x14ac:dyDescent="0.3">
      <c r="A333" t="s">
        <v>317</v>
      </c>
      <c r="B333" s="107">
        <v>-919.04439252336454</v>
      </c>
      <c r="C333" s="108">
        <v>0.12698315535365465</v>
      </c>
      <c r="D333" s="111">
        <v>0.1061616989206037</v>
      </c>
      <c r="E333" s="4"/>
      <c r="F333" s="110">
        <v>0.23314485427425835</v>
      </c>
      <c r="G333"/>
    </row>
    <row r="334" spans="1:7" x14ac:dyDescent="0.3">
      <c r="A334" t="s">
        <v>318</v>
      </c>
      <c r="B334" s="107">
        <v>-945.07476635514024</v>
      </c>
      <c r="C334" s="108">
        <v>0.13057973788120655</v>
      </c>
      <c r="D334" s="111">
        <v>0.10916854900532307</v>
      </c>
      <c r="E334" s="4"/>
      <c r="F334"/>
      <c r="G334" s="110">
        <v>0.2397482868865296</v>
      </c>
    </row>
    <row r="335" spans="1:7" x14ac:dyDescent="0.3">
      <c r="A335" t="s">
        <v>319</v>
      </c>
      <c r="B335" s="107">
        <v>-661.30841121495325</v>
      </c>
      <c r="C335" s="108">
        <v>9.1372113688025225E-2</v>
      </c>
      <c r="D335" s="111">
        <v>7.6389807735299187E-2</v>
      </c>
      <c r="E335" s="112">
        <v>0.16776192142332441</v>
      </c>
      <c r="F335"/>
      <c r="G335"/>
    </row>
    <row r="336" spans="1:7" x14ac:dyDescent="0.3">
      <c r="A336" t="s">
        <v>320</v>
      </c>
      <c r="B336" s="107">
        <v>-75.460280373831779</v>
      </c>
      <c r="C336" s="108">
        <v>1.0426247723933546E-2</v>
      </c>
      <c r="D336" s="111">
        <v>8.7166535487102816E-3</v>
      </c>
      <c r="E336" s="112">
        <v>1.9142901272643828E-2</v>
      </c>
      <c r="F336"/>
      <c r="G336"/>
    </row>
    <row r="337" spans="1:7" x14ac:dyDescent="0.3">
      <c r="A337" t="s">
        <v>138</v>
      </c>
      <c r="B337" s="107">
        <v>-27.41355140186916</v>
      </c>
      <c r="C337" s="108">
        <v>3.787694353807236E-3</v>
      </c>
      <c r="D337" s="111">
        <v>3.1666252620063079E-3</v>
      </c>
      <c r="E337" s="4"/>
      <c r="F337"/>
      <c r="G337" s="110">
        <v>6.9543196158135439E-3</v>
      </c>
    </row>
    <row r="338" spans="1:7" x14ac:dyDescent="0.3">
      <c r="A338" t="s">
        <v>321</v>
      </c>
      <c r="B338" s="107">
        <v>-0.79065420560747657</v>
      </c>
      <c r="C338" s="108">
        <v>1.0924365203514603E-4</v>
      </c>
      <c r="D338" s="111">
        <v>9.1330945935645997E-5</v>
      </c>
      <c r="E338" s="4"/>
      <c r="F338"/>
      <c r="G338" s="110">
        <v>2.0057459797079204E-4</v>
      </c>
    </row>
    <row r="339" spans="1:7" x14ac:dyDescent="0.3">
      <c r="A339" t="s">
        <v>322</v>
      </c>
      <c r="B339" s="107">
        <v>-204.51968935938589</v>
      </c>
      <c r="C339" s="108">
        <v>2.8258216575913497E-2</v>
      </c>
      <c r="D339" s="111">
        <v>2.3624710472899754E-2</v>
      </c>
      <c r="E339" s="112"/>
      <c r="F339"/>
      <c r="G339" s="110">
        <v>5.1882927048813254E-2</v>
      </c>
    </row>
    <row r="340" spans="1:7" ht="15" thickBot="1" x14ac:dyDescent="0.35">
      <c r="B340" s="114">
        <v>-7237.5299697332166</v>
      </c>
      <c r="C340" s="115">
        <v>1.0000000000000002</v>
      </c>
      <c r="D340" s="4"/>
      <c r="E340" s="115">
        <v>0.33720596669133296</v>
      </c>
      <c r="F340" s="115">
        <v>0.36400792515953995</v>
      </c>
      <c r="G340" s="115">
        <v>0.29878610814912721</v>
      </c>
    </row>
    <row r="341" spans="1:7" ht="15" thickTop="1" x14ac:dyDescent="0.3">
      <c r="A341" s="4"/>
      <c r="B341" s="4"/>
      <c r="C341" s="31"/>
      <c r="D341" s="31"/>
      <c r="E341" s="31"/>
      <c r="F341" s="31"/>
      <c r="G341" s="31"/>
    </row>
    <row r="342" spans="1:7" ht="15" thickBot="1" x14ac:dyDescent="0.35">
      <c r="A342" s="4" t="s">
        <v>323</v>
      </c>
      <c r="B342" s="4"/>
      <c r="C342" s="31"/>
      <c r="D342" s="118" t="s">
        <v>324</v>
      </c>
      <c r="E342" s="119">
        <v>0.33</v>
      </c>
      <c r="F342" s="119">
        <v>0.37</v>
      </c>
      <c r="G342" s="119">
        <v>0.3</v>
      </c>
    </row>
    <row r="343" spans="1:7" x14ac:dyDescent="0.3">
      <c r="A343" s="4"/>
      <c r="B343" s="4"/>
      <c r="C343" s="31"/>
      <c r="D343" s="31"/>
      <c r="E343" s="31"/>
      <c r="F343" s="31"/>
      <c r="G343" s="31"/>
    </row>
  </sheetData>
  <sortState columnSort="1" ref="B129:AR148">
    <sortCondition descending="1" ref="B145:AR145"/>
  </sortState>
  <conditionalFormatting sqref="B14 B35 B56 B77 B98 B119 B140 B158 B176 B194 B215 B236 B252 B268 B284 B300">
    <cfRule type="expression" dxfId="0" priority="1" stopIfTrue="1">
      <formula>RiskIsInput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"/>
  <sheetViews>
    <sheetView workbookViewId="0">
      <selection activeCell="C9" sqref="C9"/>
    </sheetView>
  </sheetViews>
  <sheetFormatPr defaultRowHeight="15.6" x14ac:dyDescent="0.3"/>
  <cols>
    <col min="1" max="1" width="38.44140625" customWidth="1"/>
    <col min="2" max="2" width="26.109375" style="79" customWidth="1"/>
    <col min="3" max="3" width="13.109375" style="86" customWidth="1"/>
    <col min="4" max="4" width="13.33203125" style="77" customWidth="1"/>
    <col min="5" max="5" width="13.33203125" customWidth="1"/>
    <col min="6" max="6" width="14.109375" customWidth="1"/>
    <col min="7" max="7" width="14" customWidth="1"/>
    <col min="8" max="8" width="10" bestFit="1" customWidth="1"/>
  </cols>
  <sheetData>
    <row r="1" spans="1:10" ht="23.25" x14ac:dyDescent="0.35">
      <c r="A1" s="68" t="s">
        <v>282</v>
      </c>
    </row>
    <row r="2" spans="1:10" ht="31.2" x14ac:dyDescent="0.3">
      <c r="D2" s="37" t="s">
        <v>307</v>
      </c>
      <c r="E2" s="97">
        <f>Beregning!F8</f>
        <v>40</v>
      </c>
    </row>
    <row r="3" spans="1:10" ht="15.75" x14ac:dyDescent="0.25">
      <c r="A3" s="81" t="s">
        <v>300</v>
      </c>
      <c r="B3" s="82" t="s">
        <v>301</v>
      </c>
      <c r="C3" s="90" t="s">
        <v>302</v>
      </c>
      <c r="D3" s="84" t="s">
        <v>50</v>
      </c>
      <c r="E3" s="84" t="str">
        <f>"Udregn + "&amp;E2</f>
        <v>Udregn + 40</v>
      </c>
      <c r="F3" s="84" t="str">
        <f>"Areal + "&amp;E2</f>
        <v>Areal + 40</v>
      </c>
      <c r="G3" s="84" t="s">
        <v>303</v>
      </c>
    </row>
    <row r="4" spans="1:10" ht="42.75" customHeight="1" x14ac:dyDescent="0.25">
      <c r="A4" s="78" t="str">
        <f>Beregning!H6&amp;Beregning!I6&amp;Beregning!J6</f>
        <v xml:space="preserve">Salgsafgrøder overvejende planteproduktion Lerjord Korn </v>
      </c>
      <c r="B4" s="80" t="s">
        <v>289</v>
      </c>
      <c r="C4" s="85">
        <f>-735.3*LOG(D4,2.718281828)+8802.6</f>
        <v>5118.2798676288403</v>
      </c>
      <c r="D4" s="83">
        <f>Beregning!$B$8</f>
        <v>150</v>
      </c>
      <c r="E4" s="85">
        <f>-735.3*LOG(F4,2.718281828)+8802.6</f>
        <v>4944.4631990888593</v>
      </c>
      <c r="F4" s="88">
        <f>D4+E$2</f>
        <v>190</v>
      </c>
      <c r="G4" s="89">
        <f>((E4*F4)-(C4*D4))/E$2</f>
        <v>4292.6506920639313</v>
      </c>
      <c r="H4" s="123">
        <f>G4/C4</f>
        <v>0.83869010743498074</v>
      </c>
      <c r="J4" s="127"/>
    </row>
    <row r="5" spans="1:10" ht="42.75" customHeight="1" x14ac:dyDescent="0.25">
      <c r="A5" s="78" t="str">
        <f>Beregning!H6&amp;Beregning!I7&amp;Beregning!J6</f>
        <v xml:space="preserve">Salgsafgrøder overvejende planteproduktion Sandjord uden vanding Korn </v>
      </c>
      <c r="B5" s="80" t="s">
        <v>287</v>
      </c>
      <c r="C5" s="87">
        <f>-199.9*LOG(D5,2.718281828)+5910.1</f>
        <v>4908.4740045410108</v>
      </c>
      <c r="D5" s="83">
        <f>Beregning!$B$8</f>
        <v>150</v>
      </c>
      <c r="E5" s="87">
        <f>-199.9*LOG(F5,2.718281828)+5910.1</f>
        <v>4861.2198877979918</v>
      </c>
      <c r="F5" s="88">
        <f>D5+E$2</f>
        <v>190</v>
      </c>
      <c r="G5" s="89">
        <f t="shared" ref="G5:G19" si="0">((E5*F5)-(C5*D5))/E$2</f>
        <v>4684.0169500116699</v>
      </c>
      <c r="H5" s="123">
        <f t="shared" ref="H5:H19" si="1">G5/C5</f>
        <v>0.95427152016661643</v>
      </c>
    </row>
    <row r="6" spans="1:10" ht="42.75" customHeight="1" x14ac:dyDescent="0.25">
      <c r="A6" s="78" t="str">
        <f>Beregning!H6&amp;Beregning!I8&amp;Beregning!J6</f>
        <v xml:space="preserve">Salgsafgrøder overvejende planteproduktion Sandjord med vanding Korn </v>
      </c>
      <c r="B6" s="80" t="s">
        <v>288</v>
      </c>
      <c r="C6" s="87">
        <f>-510.3*LOG(D6,2.718281828)+7770</f>
        <v>5213.0728089908844</v>
      </c>
      <c r="D6" s="83">
        <f>Beregning!$B$8</f>
        <v>150</v>
      </c>
      <c r="E6" s="87">
        <f>-510.3*LOG(F6,2.718281828)+7770</f>
        <v>5092.4436155243366</v>
      </c>
      <c r="F6" s="88">
        <f t="shared" ref="F6:F19" si="2">D6+E$2</f>
        <v>190</v>
      </c>
      <c r="G6" s="89">
        <f t="shared" si="0"/>
        <v>4640.0841400247828</v>
      </c>
      <c r="H6" s="123">
        <f t="shared" si="1"/>
        <v>0.89008619484886542</v>
      </c>
    </row>
    <row r="7" spans="1:10" ht="42.75" customHeight="1" x14ac:dyDescent="0.25">
      <c r="A7" s="78" t="str">
        <f>Beregning!H7&amp;Beregning!I6&amp;Beregning!J6</f>
        <v xml:space="preserve">Salgsafgrøder overvejende svineproduktion Lerjord Korn </v>
      </c>
      <c r="B7" s="80" t="s">
        <v>285</v>
      </c>
      <c r="C7" s="87">
        <f>-785.6*LOG(D7,2.718281828)+8951.8</f>
        <v>5015.4449122932347</v>
      </c>
      <c r="D7" s="83">
        <f>Beregning!$B$8</f>
        <v>150</v>
      </c>
      <c r="E7" s="87">
        <f>-785.6*LOG(F7,2.718281828)+8951.8</f>
        <v>4829.7378882146149</v>
      </c>
      <c r="F7" s="88">
        <f t="shared" si="2"/>
        <v>190</v>
      </c>
      <c r="G7" s="89">
        <f t="shared" si="0"/>
        <v>4133.336547919791</v>
      </c>
      <c r="H7" s="123">
        <f t="shared" si="1"/>
        <v>0.82412161237952597</v>
      </c>
    </row>
    <row r="8" spans="1:10" ht="42.75" customHeight="1" x14ac:dyDescent="0.25">
      <c r="A8" s="78" t="str">
        <f>Beregning!H7&amp;Beregning!I7&amp;Beregning!J6</f>
        <v xml:space="preserve">Salgsafgrøder overvejende svineproduktion Sandjord uden vanding Korn </v>
      </c>
      <c r="B8" s="80" t="s">
        <v>283</v>
      </c>
      <c r="C8" s="87">
        <f>-867.5*LOG(D8,2.718281828)+9241.12</f>
        <v>4894.393881637453</v>
      </c>
      <c r="D8" s="83">
        <f>Beregning!$B$8</f>
        <v>150</v>
      </c>
      <c r="E8" s="87">
        <f>-867.5*LOG(F8,2.718281828)+9241.12</f>
        <v>4689.3266166321027</v>
      </c>
      <c r="F8" s="88">
        <f t="shared" si="2"/>
        <v>190</v>
      </c>
      <c r="G8" s="89">
        <f t="shared" si="0"/>
        <v>3920.3243728620378</v>
      </c>
      <c r="H8" s="123">
        <f t="shared" si="1"/>
        <v>0.80098260738068483</v>
      </c>
    </row>
    <row r="9" spans="1:10" ht="42.75" customHeight="1" x14ac:dyDescent="0.25">
      <c r="A9" s="78" t="str">
        <f>Beregning!H7&amp;Beregning!I8&amp;Beregning!J6</f>
        <v xml:space="preserve">Salgsafgrøder overvejende svineproduktion Sandjord med vanding Korn </v>
      </c>
      <c r="B9" s="80" t="s">
        <v>286</v>
      </c>
      <c r="C9" s="87">
        <f>-511.7*LOG(D9,2.718281828)+7265.1</f>
        <v>4701.157919577965</v>
      </c>
      <c r="D9" s="83">
        <f>Beregning!$B$8</f>
        <v>150</v>
      </c>
      <c r="E9" s="87">
        <f>-511.7*LOG(F9,2.718281828)+7265.1</f>
        <v>4580.1977818220712</v>
      </c>
      <c r="F9" s="88">
        <f t="shared" si="2"/>
        <v>190</v>
      </c>
      <c r="G9" s="89">
        <f t="shared" si="0"/>
        <v>4126.5972652374712</v>
      </c>
      <c r="H9" s="123">
        <f t="shared" si="1"/>
        <v>0.87778316232523546</v>
      </c>
    </row>
    <row r="10" spans="1:10" ht="42.75" customHeight="1" x14ac:dyDescent="0.25">
      <c r="A10" s="78" t="str">
        <f>Beregning!H6&amp;Beregning!I6&amp;Beregning!J7</f>
        <v xml:space="preserve">Salgsafgrøder overvejende planteproduktion Lerjord Fabriksroer </v>
      </c>
      <c r="B10" s="80" t="s">
        <v>292</v>
      </c>
      <c r="C10" s="87">
        <f>-870.9*LOG(D10,2.718281828)+12371</f>
        <v>8007.2377216346476</v>
      </c>
      <c r="D10" s="83">
        <f>Beregning!$B$8</f>
        <v>150</v>
      </c>
      <c r="E10" s="87">
        <f>-870.9*LOG(F10,2.718281828)+12371</f>
        <v>7801.3667347837436</v>
      </c>
      <c r="F10" s="88">
        <f t="shared" si="2"/>
        <v>190</v>
      </c>
      <c r="G10" s="89">
        <f t="shared" si="0"/>
        <v>7029.3505340928559</v>
      </c>
      <c r="H10" s="123">
        <f t="shared" si="1"/>
        <v>0.87787459027229187</v>
      </c>
    </row>
    <row r="11" spans="1:10" ht="42.75" customHeight="1" x14ac:dyDescent="0.25">
      <c r="A11" s="78" t="str">
        <f>Beregning!H6&amp;Beregning!I7&amp;Beregning!J8</f>
        <v xml:space="preserve">Salgsafgrøder overvejende planteproduktion Sandjord uden vanding Stivelseskartofler </v>
      </c>
      <c r="B11" s="80" t="s">
        <v>290</v>
      </c>
      <c r="C11" s="87">
        <f>-38.05*LOG(D11,2.718281828)+10506</f>
        <v>10315.34532702744</v>
      </c>
      <c r="D11" s="83">
        <f>Beregning!$B$8</f>
        <v>150</v>
      </c>
      <c r="E11" s="87">
        <f>-38.05*LOG(F11,2.718281828)+10506</f>
        <v>10306.350734020578</v>
      </c>
      <c r="F11" s="88">
        <f t="shared" si="2"/>
        <v>190</v>
      </c>
      <c r="G11" s="89">
        <f t="shared" si="0"/>
        <v>10272.621010244848</v>
      </c>
      <c r="H11" s="123">
        <f t="shared" si="1"/>
        <v>0.99585817872033333</v>
      </c>
    </row>
    <row r="12" spans="1:10" ht="42.75" customHeight="1" x14ac:dyDescent="0.3">
      <c r="A12" s="78" t="str">
        <f>Beregning!H6&amp;Beregning!I8&amp;Beregning!J8</f>
        <v xml:space="preserve">Salgsafgrøder overvejende planteproduktion Sandjord med vanding Stivelseskartofler </v>
      </c>
      <c r="B12" s="80" t="s">
        <v>291</v>
      </c>
      <c r="C12" s="87">
        <f>162.13*LOG(D12,2.718281828)+10399</f>
        <v>11211.374300369014</v>
      </c>
      <c r="D12" s="83">
        <f>Beregning!$B$8</f>
        <v>150</v>
      </c>
      <c r="E12" s="87">
        <f>162.13*LOG(F12,2.718281828)+10399</f>
        <v>11249.70001296304</v>
      </c>
      <c r="F12" s="88">
        <f t="shared" si="2"/>
        <v>190</v>
      </c>
      <c r="G12" s="89">
        <f t="shared" si="0"/>
        <v>11393.421435190632</v>
      </c>
      <c r="H12" s="123">
        <f t="shared" si="1"/>
        <v>1.0162377180481457</v>
      </c>
    </row>
    <row r="13" spans="1:10" ht="42.75" customHeight="1" x14ac:dyDescent="0.3">
      <c r="A13" s="78" t="str">
        <f>Beregning!H8&amp;Beregning!I6&amp;Beregning!J6</f>
        <v xml:space="preserve">Salgsafgrøder kvægbrug Lerjord Korn </v>
      </c>
      <c r="B13" s="80" t="s">
        <v>293</v>
      </c>
      <c r="C13" s="87">
        <f>-1072*LOG(D13,2.718281828)+10302</f>
        <v>4930.598963821727</v>
      </c>
      <c r="D13" s="83">
        <f>Beregning!$B$8</f>
        <v>150</v>
      </c>
      <c r="E13" s="87">
        <f>-1072*LOG(F13,2.718281828)+10302</f>
        <v>4677.1901936940785</v>
      </c>
      <c r="F13" s="88">
        <f t="shared" si="2"/>
        <v>190</v>
      </c>
      <c r="G13" s="89">
        <f t="shared" si="0"/>
        <v>3726.9073057153992</v>
      </c>
      <c r="H13" s="123">
        <f t="shared" si="1"/>
        <v>0.7558731369274978</v>
      </c>
    </row>
    <row r="14" spans="1:10" ht="42.75" customHeight="1" x14ac:dyDescent="0.3">
      <c r="A14" s="78" t="str">
        <f>Beregning!H8&amp;Beregning!I7&amp;Beregning!J6</f>
        <v xml:space="preserve">Salgsafgrøder kvægbrug Sandjord uden vanding Korn </v>
      </c>
      <c r="B14" s="80" t="s">
        <v>294</v>
      </c>
      <c r="C14" s="87">
        <f>-471.4*LOG(D14,2.718281828)+7560.8</f>
        <v>5198.7865219641444</v>
      </c>
      <c r="D14" s="83">
        <f>Beregning!$B$8</f>
        <v>150</v>
      </c>
      <c r="E14" s="87">
        <f>-471.4*LOG(F14,2.718281828)+7560.8</f>
        <v>5087.3528519658485</v>
      </c>
      <c r="F14" s="88">
        <f t="shared" si="2"/>
        <v>190</v>
      </c>
      <c r="G14" s="89">
        <f t="shared" si="0"/>
        <v>4669.4765894722368</v>
      </c>
      <c r="H14" s="123">
        <f t="shared" si="1"/>
        <v>0.89818586890312824</v>
      </c>
    </row>
    <row r="15" spans="1:10" ht="42.75" customHeight="1" x14ac:dyDescent="0.3">
      <c r="A15" s="78" t="str">
        <f>Beregning!H8&amp;Beregning!I8&amp;Beregning!J6</f>
        <v xml:space="preserve">Salgsafgrøder kvægbrug Sandjord med vanding Korn </v>
      </c>
      <c r="B15" s="80" t="s">
        <v>295</v>
      </c>
      <c r="C15" s="87">
        <f>-624.9*LOG(D15,2.718281828)+8054</f>
        <v>4922.8540041904826</v>
      </c>
      <c r="D15" s="83">
        <f>Beregning!$B$8</f>
        <v>150</v>
      </c>
      <c r="E15" s="87">
        <f>-624.9*LOG(F15,2.718281828)+8054</f>
        <v>4775.1346567532</v>
      </c>
      <c r="F15" s="88">
        <f t="shared" si="2"/>
        <v>190</v>
      </c>
      <c r="G15" s="89">
        <f t="shared" si="0"/>
        <v>4221.187103863389</v>
      </c>
      <c r="H15" s="123">
        <f t="shared" si="1"/>
        <v>0.85746745694066628</v>
      </c>
    </row>
    <row r="16" spans="1:10" ht="42.75" customHeight="1" x14ac:dyDescent="0.3">
      <c r="A16" s="78" t="str">
        <f>Beregning!H9&amp;Beregning!I6&amp;Beregning!J9</f>
        <v xml:space="preserve">Grovfoder kvægbrugLerjord Majs til helsæd og sædskiftegræs </v>
      </c>
      <c r="B16" s="80" t="s">
        <v>296</v>
      </c>
      <c r="C16" s="87">
        <f>-204.6*LOG(D16,2.718281828)+8405</f>
        <v>7379.824018654781</v>
      </c>
      <c r="D16" s="83">
        <f>Beregning!$B$8</f>
        <v>150</v>
      </c>
      <c r="E16" s="87">
        <f>-204.6*LOG(F16,2.718281828)+8405</f>
        <v>7331.4588746546724</v>
      </c>
      <c r="F16" s="88">
        <f t="shared" si="2"/>
        <v>190</v>
      </c>
      <c r="G16" s="89">
        <f t="shared" si="0"/>
        <v>7150.0895846542608</v>
      </c>
      <c r="H16" s="123">
        <f t="shared" si="1"/>
        <v>0.96886993058102799</v>
      </c>
    </row>
    <row r="17" spans="1:8" ht="42.75" customHeight="1" x14ac:dyDescent="0.3">
      <c r="A17" s="78" t="str">
        <f>Beregning!H9&amp;Beregning!I7&amp;Beregning!J9</f>
        <v xml:space="preserve">Grovfoder kvægbrugSandjord uden vanding Majs til helsæd og sædskiftegræs </v>
      </c>
      <c r="B17" s="80" t="s">
        <v>298</v>
      </c>
      <c r="C17" s="87">
        <f>-860.2*LOG(D17,2.718281828)+11474</f>
        <v>7163.8515192905315</v>
      </c>
      <c r="D17" s="83">
        <f>Beregning!$B$8</f>
        <v>150</v>
      </c>
      <c r="E17" s="87">
        <f>-860.2*LOG(F17,2.718281828)+11474</f>
        <v>6960.5098923653413</v>
      </c>
      <c r="F17" s="88">
        <f t="shared" si="2"/>
        <v>190</v>
      </c>
      <c r="G17" s="89">
        <f t="shared" si="0"/>
        <v>6197.9787913958771</v>
      </c>
      <c r="H17" s="123">
        <f t="shared" si="1"/>
        <v>0.86517410009213747</v>
      </c>
    </row>
    <row r="18" spans="1:8" ht="42.75" customHeight="1" x14ac:dyDescent="0.3">
      <c r="A18" s="78" t="str">
        <f>Beregning!H9&amp;Beregning!I8&amp;Beregning!J9</f>
        <v xml:space="preserve">Grovfoder kvægbrugSandjord med vanding Majs til helsæd og sædskiftegræs </v>
      </c>
      <c r="B18" s="80" t="s">
        <v>297</v>
      </c>
      <c r="C18" s="87">
        <f>-1087*LOG(D18,2.718281828)+12292</f>
        <v>6845.439434397591</v>
      </c>
      <c r="D18" s="83">
        <f>Beregning!$B$8</f>
        <v>150</v>
      </c>
      <c r="E18" s="87">
        <f>-1087*LOG(F18,2.718281828)+12292</f>
        <v>6588.4848325983803</v>
      </c>
      <c r="F18" s="88">
        <f t="shared" si="2"/>
        <v>190</v>
      </c>
      <c r="G18" s="89">
        <f t="shared" si="0"/>
        <v>5624.9050758513422</v>
      </c>
      <c r="H18" s="123">
        <f t="shared" si="1"/>
        <v>0.82170109453993623</v>
      </c>
    </row>
    <row r="19" spans="1:8" ht="42.75" customHeight="1" x14ac:dyDescent="0.3">
      <c r="A19" s="78" t="s">
        <v>274</v>
      </c>
      <c r="B19" s="80" t="s">
        <v>299</v>
      </c>
      <c r="C19" s="87">
        <f>-396.3*LOG(D19,2.718281828)+8251.1</f>
        <v>6265.3852326143196</v>
      </c>
      <c r="D19" s="83">
        <f>Beregning!$B$8</f>
        <v>150</v>
      </c>
      <c r="E19" s="87">
        <f>-396.3*LOG(F19,2.718281828)+8251.1</f>
        <v>6171.7043598516448</v>
      </c>
      <c r="F19" s="88">
        <f t="shared" si="2"/>
        <v>190</v>
      </c>
      <c r="G19" s="89">
        <f t="shared" si="0"/>
        <v>5820.4010869916146</v>
      </c>
      <c r="H19" s="123">
        <f t="shared" si="1"/>
        <v>0.92897736865303182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Landbrugsinfo Binær Fil" ma:contentTypeID="0x010100C568DB52D9D0A14D9B2FDCC96666E9F2007948130EC3DB064584E219954237AF3900242457EFB8B24247815D688C526CD44D00C26A9DBCB02B5C4DA1F017B836C045C00060750ADE2E6249BABB5C6118FC133DE800AF2E6DC7107240CAAE62CB7A7C0C3100008EB363A814BD714ABDE344FE6172A0F6" ma:contentTypeVersion="97" ma:contentTypeDescription="Contenttype til binære filer der bliver publiceret på Landbrugsinfo" ma:contentTypeScope="" ma:versionID="b63b44d5298651134d5cebcaa672cb9a">
  <xsd:schema xmlns:xsd="http://www.w3.org/2001/XMLSchema" xmlns:xs="http://www.w3.org/2001/XMLSchema" xmlns:p="http://schemas.microsoft.com/office/2006/metadata/properties" xmlns:ns1="http://schemas.microsoft.com/sharepoint/v3" xmlns:ns2="c027f136-810f-4bf1-8799-fe74b7b13f91" xmlns:ns3="5aa14257-579e-4a1f-bbbb-3c8dd7393476" xmlns:ns4="303eeafb-7dff-46db-9396-e9c651f530ea" xmlns:ns5="8dd19670-a623-4c4a-8cd0-9c7122017949" xmlns:ns6="c70df750-5352-4088-a10b-a69e290d946e" targetNamespace="http://schemas.microsoft.com/office/2006/metadata/properties" ma:root="true" ma:fieldsID="88b85633c73005aa6515b0253719537d" ns1:_="" ns2:_="" ns3:_="" ns4:_="" ns5:_="" ns6:_="">
    <xsd:import namespace="http://schemas.microsoft.com/sharepoint/v3"/>
    <xsd:import namespace="c027f136-810f-4bf1-8799-fe74b7b13f91"/>
    <xsd:import namespace="5aa14257-579e-4a1f-bbbb-3c8dd7393476"/>
    <xsd:import namespace="303eeafb-7dff-46db-9396-e9c651f530ea"/>
    <xsd:import namespace="8dd19670-a623-4c4a-8cd0-9c7122017949"/>
    <xsd:import namespace="c70df750-5352-4088-a10b-a69e290d946e"/>
    <xsd:element name="properties">
      <xsd:complexType>
        <xsd:sequence>
          <xsd:element name="documentManagement">
            <xsd:complexType>
              <xsd:all>
                <xsd:element ref="ns1:Comments"/>
                <xsd:element ref="ns1:PublishingStartDate" minOccurs="0"/>
                <xsd:element ref="ns1:PublishingExpirationDate" minOccurs="0"/>
                <xsd:element ref="ns1:PublishingContact" minOccurs="0"/>
                <xsd:element ref="ns1:PublishingContactEmail" minOccurs="0"/>
                <xsd:element ref="ns1:PublishingContactName" minOccurs="0"/>
                <xsd:element ref="ns1:PublishingContactPicture" minOccurs="0"/>
                <xsd:element ref="ns1:PublishingPageLayout" minOccurs="0"/>
                <xsd:element ref="ns1:PublishingVariationGroupID" minOccurs="0"/>
                <xsd:element ref="ns1:PublishingVariationRelationshipLinkFieldID" minOccurs="0"/>
                <xsd:element ref="ns1:PublishingRollupImage" minOccurs="0"/>
                <xsd:element ref="ns1:Audience" minOccurs="0"/>
                <xsd:element ref="ns1:PublishingPageImage" minOccurs="0"/>
                <xsd:element ref="ns1:PublishingPageContent" minOccurs="0"/>
                <xsd:element ref="ns1:SummaryLinks" minOccurs="0"/>
                <xsd:element ref="ns1:ArticleByLine" minOccurs="0"/>
                <xsd:element ref="ns1:ArticleStartDate" minOccurs="0"/>
                <xsd:element ref="ns1:PublishingImageCaption" minOccurs="0"/>
                <xsd:element ref="ns1:HeaderStyleDefinitions" minOccurs="0"/>
                <xsd:element ref="ns2:Ansvarligafdeling" minOccurs="0"/>
                <xsd:element ref="ns3:Forfattere" minOccurs="0"/>
                <xsd:element ref="ns2:Rettighedsgruppe"/>
                <xsd:element ref="ns3:Listekode" minOccurs="0"/>
                <xsd:element ref="ns3:Nummer" minOccurs="0"/>
                <xsd:element ref="ns3:Noegleord" minOccurs="0"/>
                <xsd:element ref="ns3:Informationsserie" minOccurs="0"/>
                <xsd:element ref="ns3:Bekraeftelsesdato" minOccurs="0"/>
                <xsd:element ref="ns3:Revisionsdato" minOccurs="0"/>
                <xsd:element ref="ns2:Afsender" minOccurs="0"/>
                <xsd:element ref="ns2:Arkiveringsdato"/>
                <xsd:element ref="ns2:Ingen_x0020_besked_x0020_ved_x0020_arkivering" minOccurs="0"/>
                <xsd:element ref="ns2:HideInRollups" minOccurs="0"/>
                <xsd:element ref="ns2:IsHiddenFromRollup" minOccurs="0"/>
                <xsd:element ref="ns1:DynamicPublishingContent0" minOccurs="0"/>
                <xsd:element ref="ns1:DynamicPublishingContent1" minOccurs="0"/>
                <xsd:element ref="ns1:DynamicPublishingContent2" minOccurs="0"/>
                <xsd:element ref="ns1:DynamicPublishingContent3" minOccurs="0"/>
                <xsd:element ref="ns1:DynamicPublishingContent4" minOccurs="0"/>
                <xsd:element ref="ns1:DynamicPublishingContent5" minOccurs="0"/>
                <xsd:element ref="ns3:Sorteringsorden" minOccurs="0"/>
                <xsd:element ref="ns2:EnclosureFor" minOccurs="0"/>
                <xsd:element ref="ns2:GammelURL" minOccurs="0"/>
                <xsd:element ref="ns2:NetSkabelonValue" minOccurs="0"/>
                <xsd:element ref="ns2:Projekter" minOccurs="0"/>
                <xsd:element ref="ns2:WebInfoSubjects" minOccurs="0"/>
                <xsd:element ref="ns2:HitCount" minOccurs="0"/>
                <xsd:element ref="ns2:PermalinkID" minOccurs="0"/>
                <xsd:element ref="ns2:WebInfoMultiSelect" minOccurs="0"/>
                <xsd:element ref="ns4:_dlc_DocId" minOccurs="0"/>
                <xsd:element ref="ns4:_dlc_DocIdUrl" minOccurs="0"/>
                <xsd:element ref="ns4:_dlc_DocIdPersistId" minOccurs="0"/>
                <xsd:element ref="ns1:DynamicPublishingContent6" minOccurs="0"/>
                <xsd:element ref="ns1:DynamicPublishingContent7" minOccurs="0"/>
                <xsd:element ref="ns1:DynamicPublishingContent8" minOccurs="0"/>
                <xsd:element ref="ns1:DynamicPublishingContent9" minOccurs="0"/>
                <xsd:element ref="ns1:DynamicPublishingContent10" minOccurs="0"/>
                <xsd:element ref="ns1:DynamicPublishingContent11" minOccurs="0"/>
                <xsd:element ref="ns1:DynamicPublishingContent12" minOccurs="0"/>
                <xsd:element ref="ns1:DynamicPublishingContent13" minOccurs="0"/>
                <xsd:element ref="ns1:DynamicPublishingContent14" minOccurs="0"/>
                <xsd:element ref="ns2:TaksonomiTaxHTField0" minOccurs="0"/>
                <xsd:element ref="ns4:TaxCatchAll" minOccurs="0"/>
                <xsd:element ref="ns4:TaxCatchAllLabel" minOccurs="0"/>
                <xsd:element ref="ns2:Bevillingsgivere" minOccurs="0"/>
                <xsd:element ref="ns2:FinanceYear" minOccurs="0"/>
                <xsd:element ref="ns2:WebInfoLawCodes" minOccurs="0"/>
                <xsd:element ref="ns5:Afrapportering" minOccurs="0"/>
                <xsd:element ref="ns3:Kontaktpersoner" minOccurs="0"/>
                <xsd:element ref="ns3:Skribenter" minOccurs="0"/>
                <xsd:element ref="ns6:Projec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Comments" ma:index="8" ma:displayName="Beskrivelse" ma:internalName="Comments">
      <xsd:simpleType>
        <xsd:restriction base="dms:Note">
          <xsd:maxLength value="255"/>
        </xsd:restriction>
      </xsd:simpleType>
    </xsd:element>
    <xsd:element name="PublishingStartDate" ma:index="9" nillable="true" ma:displayName="Startdato for planlægning" ma:internalName="PublishingStartDate">
      <xsd:simpleType>
        <xsd:restriction base="dms:Unknown"/>
      </xsd:simpleType>
    </xsd:element>
    <xsd:element name="PublishingExpirationDate" ma:index="10" nillable="true" ma:displayName="Slutdato for planlægning" ma:internalName="PublishingExpirationDate">
      <xsd:simpleType>
        <xsd:restriction base="dms:Unknown"/>
      </xsd:simpleType>
    </xsd:element>
    <xsd:element name="PublishingContact" ma:index="11" nillable="true" ma:displayName="Kontaktperson" ma:list="UserInfo" ma:internalName="PublishingContact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PublishingContactEmail" ma:index="12" nillable="true" ma:displayName="E-mail-adresse på kontaktperson" ma:internalName="PublishingContactEmail">
      <xsd:simpleType>
        <xsd:restriction base="dms:Text">
          <xsd:maxLength value="255"/>
        </xsd:restriction>
      </xsd:simpleType>
    </xsd:element>
    <xsd:element name="PublishingContactName" ma:index="13" nillable="true" ma:displayName="Navn på kontaktperson" ma:internalName="PublishingContactName">
      <xsd:simpleType>
        <xsd:restriction base="dms:Text">
          <xsd:maxLength value="255"/>
        </xsd:restriction>
      </xsd:simpleType>
    </xsd:element>
    <xsd:element name="PublishingContactPicture" ma:index="14" nillable="true" ma:displayName="Billede af kontaktperson" ma:format="Image" ma:internalName="PublishingContactPictur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ublishingPageLayout" ma:index="15" nillable="true" ma:displayName="Sidelayout" ma:internalName="PublishingPageLayout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ublishingVariationGroupID" ma:index="16" nillable="true" ma:displayName="Variationsgruppe-id" ma:hidden="true" ma:internalName="PublishingVariationGroupID">
      <xsd:simpleType>
        <xsd:restriction base="dms:Text">
          <xsd:maxLength value="255"/>
        </xsd:restriction>
      </xsd:simpleType>
    </xsd:element>
    <xsd:element name="PublishingVariationRelationshipLinkFieldID" ma:index="17" nillable="true" ma:displayName="Relationshyperlink for variation" ma:hidden="true" ma:internalName="PublishingVariationRelationshipLinkFieldID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ublishingRollupImage" ma:index="18" nillable="true" ma:displayName="Opløftningsbillede" ma:internalName="PublishingRollupImage">
      <xsd:simpleType>
        <xsd:restriction base="dms:Unknown"/>
      </xsd:simpleType>
    </xsd:element>
    <xsd:element name="Audience" ma:index="19" nillable="true" ma:displayName="Målgrupper" ma:description="" ma:internalName="Audience">
      <xsd:simpleType>
        <xsd:restriction base="dms:Unknown"/>
      </xsd:simpleType>
    </xsd:element>
    <xsd:element name="PublishingPageImage" ma:index="20" nillable="true" ma:displayName="Sidebillede" ma:internalName="PublishingPageImage">
      <xsd:simpleType>
        <xsd:restriction base="dms:Unknown"/>
      </xsd:simpleType>
    </xsd:element>
    <xsd:element name="PublishingPageContent" ma:index="21" nillable="true" ma:displayName="Sideindhold" ma:internalName="PublishingPageContent">
      <xsd:simpleType>
        <xsd:restriction base="dms:Unknown"/>
      </xsd:simpleType>
    </xsd:element>
    <xsd:element name="SummaryLinks" ma:index="22" nillable="true" ma:displayName="Oversigtshyperlinks" ma:internalName="SummaryLinks">
      <xsd:simpleType>
        <xsd:restriction base="dms:Unknown"/>
      </xsd:simpleType>
    </xsd:element>
    <xsd:element name="ArticleByLine" ma:index="23" nillable="true" ma:displayName="Forfatterlinje" ma:internalName="ArticleByLine">
      <xsd:simpleType>
        <xsd:restriction base="dms:Text">
          <xsd:maxLength value="255"/>
        </xsd:restriction>
      </xsd:simpleType>
    </xsd:element>
    <xsd:element name="ArticleStartDate" ma:index="24" nillable="true" ma:displayName="Artikeldato" ma:format="DateOnly" ma:internalName="ArticleStartDate">
      <xsd:simpleType>
        <xsd:restriction base="dms:DateTime"/>
      </xsd:simpleType>
    </xsd:element>
    <xsd:element name="PublishingImageCaption" ma:index="25" nillable="true" ma:displayName="Billedtekst" ma:internalName="PublishingImageCaption">
      <xsd:simpleType>
        <xsd:restriction base="dms:Unknown"/>
      </xsd:simpleType>
    </xsd:element>
    <xsd:element name="HeaderStyleDefinitions" ma:index="26" nillable="true" ma:displayName="Typografidefinitioner" ma:hidden="true" ma:internalName="HeaderStyleDefinitions">
      <xsd:simpleType>
        <xsd:restriction base="dms:Unknown"/>
      </xsd:simpleType>
    </xsd:element>
    <xsd:element name="DynamicPublishingContent0" ma:index="41" nillable="true" ma:displayName="Dynamisk sideindhold (1)" ma:hidden="true" ma:internalName="DynamicPublishingContent0">
      <xsd:simpleType>
        <xsd:restriction base="dms:Unknown"/>
      </xsd:simpleType>
    </xsd:element>
    <xsd:element name="DynamicPublishingContent1" ma:index="42" nillable="true" ma:displayName="Dynamisk sideindhold (2)" ma:hidden="true" ma:internalName="DynamicPublishingContent1">
      <xsd:simpleType>
        <xsd:restriction base="dms:Unknown"/>
      </xsd:simpleType>
    </xsd:element>
    <xsd:element name="DynamicPublishingContent2" ma:index="43" nillable="true" ma:displayName="Dynamisk sideindhold (3)" ma:hidden="true" ma:internalName="DynamicPublishingContent2">
      <xsd:simpleType>
        <xsd:restriction base="dms:Unknown"/>
      </xsd:simpleType>
    </xsd:element>
    <xsd:element name="DynamicPublishingContent3" ma:index="44" nillable="true" ma:displayName="Dynamisk sideindhold (4)" ma:hidden="true" ma:internalName="DynamicPublishingContent3">
      <xsd:simpleType>
        <xsd:restriction base="dms:Unknown"/>
      </xsd:simpleType>
    </xsd:element>
    <xsd:element name="DynamicPublishingContent4" ma:index="45" nillable="true" ma:displayName="Dynamisk sideindhold (5)" ma:hidden="true" ma:internalName="DynamicPublishingContent4">
      <xsd:simpleType>
        <xsd:restriction base="dms:Unknown"/>
      </xsd:simpleType>
    </xsd:element>
    <xsd:element name="DynamicPublishingContent5" ma:index="46" nillable="true" ma:displayName="Dynamisk sideindhold (6)" ma:hidden="true" ma:internalName="DynamicPublishingContent5">
      <xsd:simpleType>
        <xsd:restriction base="dms:Unknown"/>
      </xsd:simpleType>
    </xsd:element>
    <xsd:element name="DynamicPublishingContent6" ma:index="59" nillable="true" ma:displayName="Dynamisk sideindhold (7)" ma:hidden="true" ma:internalName="DynamicPublishingContent6">
      <xsd:simpleType>
        <xsd:restriction base="dms:Unknown"/>
      </xsd:simpleType>
    </xsd:element>
    <xsd:element name="DynamicPublishingContent7" ma:index="60" nillable="true" ma:displayName="Dynamisk sideindhold (8)" ma:hidden="true" ma:internalName="DynamicPublishingContent7">
      <xsd:simpleType>
        <xsd:restriction base="dms:Unknown"/>
      </xsd:simpleType>
    </xsd:element>
    <xsd:element name="DynamicPublishingContent8" ma:index="61" nillable="true" ma:displayName="Dynamisk sideindhold (9)" ma:hidden="true" ma:internalName="DynamicPublishingContent8">
      <xsd:simpleType>
        <xsd:restriction base="dms:Unknown"/>
      </xsd:simpleType>
    </xsd:element>
    <xsd:element name="DynamicPublishingContent9" ma:index="62" nillable="true" ma:displayName="Dynamisk sideindhold (10)" ma:hidden="true" ma:internalName="DynamicPublishingContent9">
      <xsd:simpleType>
        <xsd:restriction base="dms:Unknown"/>
      </xsd:simpleType>
    </xsd:element>
    <xsd:element name="DynamicPublishingContent10" ma:index="63" nillable="true" ma:displayName="Dynamisk sideindhold (11)" ma:hidden="true" ma:internalName="DynamicPublishingContent10">
      <xsd:simpleType>
        <xsd:restriction base="dms:Unknown"/>
      </xsd:simpleType>
    </xsd:element>
    <xsd:element name="DynamicPublishingContent11" ma:index="64" nillable="true" ma:displayName="Dynamisk sideindhold (12)" ma:hidden="true" ma:internalName="DynamicPublishingContent11">
      <xsd:simpleType>
        <xsd:restriction base="dms:Unknown"/>
      </xsd:simpleType>
    </xsd:element>
    <xsd:element name="DynamicPublishingContent12" ma:index="65" nillable="true" ma:displayName="Dynamisk sideindhold (13)" ma:hidden="true" ma:internalName="DynamicPublishingContent12">
      <xsd:simpleType>
        <xsd:restriction base="dms:Unknown"/>
      </xsd:simpleType>
    </xsd:element>
    <xsd:element name="DynamicPublishingContent13" ma:index="66" nillable="true" ma:displayName="Dynamisk sideindhold (14)" ma:hidden="true" ma:internalName="DynamicPublishingContent13">
      <xsd:simpleType>
        <xsd:restriction base="dms:Unknown"/>
      </xsd:simpleType>
    </xsd:element>
    <xsd:element name="DynamicPublishingContent14" ma:index="67" nillable="true" ma:displayName="Dynamisk sideindhold (15)" ma:hidden="true" ma:internalName="DynamicPublishingContent14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27f136-810f-4bf1-8799-fe74b7b13f91" elementFormDefault="qualified">
    <xsd:import namespace="http://schemas.microsoft.com/office/2006/documentManagement/types"/>
    <xsd:import namespace="http://schemas.microsoft.com/office/infopath/2007/PartnerControls"/>
    <xsd:element name="Ansvarligafdeling" ma:index="27" nillable="true" ma:displayName="Ansvarlig afdeling" ma:list="{2b5a13a3-256c-433f-bc8b-bde4d05df095}" ma:internalName="Ansvarligafdeling" ma:showField="Title" ma:web="303eeafb-7dff-46db-9396-e9c651f530ea">
      <xsd:simpleType>
        <xsd:restriction base="dms:Lookup"/>
      </xsd:simpleType>
    </xsd:element>
    <xsd:element name="Rettighedsgruppe" ma:index="29" ma:displayName="Rettighedsgruppe" ma:default="2;#Basis" ma:list="{cd861654-9942-42cc-b4e8-22e2eb33fafe}" ma:internalName="Rettighedsgruppe" ma:readOnly="false" ma:showField="Title" ma:web="303eeafb-7dff-46db-9396-e9c651f530ea">
      <xsd:simpleType>
        <xsd:restriction base="dms:Lookup"/>
      </xsd:simpleType>
    </xsd:element>
    <xsd:element name="Afsender" ma:index="36" nillable="true" ma:displayName="Afsender" ma:default="2;#Landscentret" ma:list="{b497b606-9a6f-4593-a3de-acb9bcbea154}" ma:internalName="Afsender" ma:showField="LinkTitleNoMenu" ma:web="303eeafb-7dff-46db-9396-e9c651f530ea">
      <xsd:simpleType>
        <xsd:restriction base="dms:Lookup"/>
      </xsd:simpleType>
    </xsd:element>
    <xsd:element name="Arkiveringsdato" ma:index="37" ma:displayName="Arkiveringsdato" ma:format="DateOnly" ma:internalName="Arkiveringsdato" ma:readOnly="false">
      <xsd:simpleType>
        <xsd:restriction base="dms:DateTime"/>
      </xsd:simpleType>
    </xsd:element>
    <xsd:element name="Ingen_x0020_besked_x0020_ved_x0020_arkivering" ma:index="38" nillable="true" ma:displayName="Ingen besked ved arkivering" ma:default="0" ma:description="Klik her, for ikke at modtage en besked, når dokumentet når sin udløbsdato" ma:internalName="Ingen_x0020_besked_x0020_ved_x0020_arkivering">
      <xsd:simpleType>
        <xsd:restriction base="dms:Boolean"/>
      </xsd:simpleType>
    </xsd:element>
    <xsd:element name="HideInRollups" ma:index="39" nillable="true" ma:displayName="Skjul i artikellister" ma:default="0" ma:description="Klik her for at skjule siden i artikellister" ma:internalName="HideInRollups">
      <xsd:simpleType>
        <xsd:restriction base="dms:Boolean"/>
      </xsd:simpleType>
    </xsd:element>
    <xsd:element name="IsHiddenFromRollup" ma:index="40" nillable="true" ma:displayName="Skjult i artikellister (system)" ma:decimals="0" ma:default="0" ma:description="Understøtter infrastrukturen" ma:internalName="IsHiddenFromRollup">
      <xsd:simpleType>
        <xsd:restriction base="dms:Number"/>
      </xsd:simpleType>
    </xsd:element>
    <xsd:element name="EnclosureFor" ma:index="48" nillable="true" ma:displayName="Bilag til" ma:description="Peger på bilagets moderdokument" ma:internalName="EnclosureFor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GammelURL" ma:index="49" nillable="true" ma:displayName="Gammel URL" ma:description="Tidligere placering på landbrugsinfo" ma:internalName="GammelURL">
      <xsd:simpleType>
        <xsd:restriction base="dms:Text">
          <xsd:maxLength value="255"/>
        </xsd:restriction>
      </xsd:simpleType>
    </xsd:element>
    <xsd:element name="NetSkabelonValue" ma:index="50" nillable="true" ma:displayName="NetSkabelon værdier" ma:internalName="NetSkabelonValue">
      <xsd:simpleType>
        <xsd:restriction base="dms:Text">
          <xsd:maxLength value="255"/>
        </xsd:restriction>
      </xsd:simpleType>
    </xsd:element>
    <xsd:element name="Projekter" ma:index="51" nillable="true" ma:displayName="Projekter" ma:list="{ecf07d35-95fb-4bda-ad72-e46544058ec2}" ma:internalName="Projekter" ma:showField="LinkTitleNoMenu" ma:web="{303eeafb-7dff-46db-9396-e9c651f530ea}">
      <xsd:simpleType>
        <xsd:restriction base="dms:Unknown"/>
      </xsd:simpleType>
    </xsd:element>
    <xsd:element name="WebInfoSubjects" ma:index="52" nillable="true" ma:displayName="Emneord" ma:description="Knyt emneord til din artikel. Benyttes primært til nyhedsbreve." ma:list="{c1fcffa3-db61-496d-89f0-dea25d970c75}" ma:internalName="WebInfoSubjects" ma:showField="LinkTitleNoMenu" ma:web="303eeafb-7dff-46db-9396-e9c651f530ea">
      <xsd:simpleType>
        <xsd:restriction base="dms:Unknown"/>
      </xsd:simpleType>
    </xsd:element>
    <xsd:element name="HitCount" ma:index="53" nillable="true" ma:displayName="HitCount (system)" ma:decimals="0" ma:default="0" ma:description="Antal gange et dokument er set af en bruger" ma:internalName="HitCount" ma:readOnly="false">
      <xsd:simpleType>
        <xsd:restriction base="dms:Number"/>
      </xsd:simpleType>
    </xsd:element>
    <xsd:element name="PermalinkID" ma:index="54" nillable="true" ma:displayName="Permalink ID" ma:description="Unik ID for artiklen som kan benyttes til permalink" ma:hidden="true" ma:internalName="PermalinkID" ma:readOnly="false">
      <xsd:simpleType>
        <xsd:restriction base="dms:Text">
          <xsd:maxLength value="255"/>
        </xsd:restriction>
      </xsd:simpleType>
    </xsd:element>
    <xsd:element name="WebInfoMultiSelect" ma:index="55" nillable="true" ma:displayName="Tilvalg" ma:description="Mulighed for et antal tilvalg gemt i et samlet felt." ma:internalName="WebInfoMultiSelect">
      <xsd:simpleType>
        <xsd:restriction base="dms:Unknown"/>
      </xsd:simpleType>
    </xsd:element>
    <xsd:element name="TaksonomiTaxHTField0" ma:index="68" nillable="true" ma:taxonomy="true" ma:internalName="TaksonomiTaxHTField0" ma:taxonomyFieldName="Taksonomi" ma:displayName="Taksonomi" ma:fieldId="{6e43b4ee-656e-4e6d-875c-6c0fe73b7faf}" ma:taxonomyMulti="true" ma:sspId="2476898c-5e7e-458a-8d26-e528e2e6d5ce" ma:termSetId="65f14c63-6b42-47e9-9739-973b2f9a435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evillingsgivere" ma:index="72" nillable="true" ma:displayName="Bevillingsgivere" ma:list="9ccd692b-b01f-4300-9d4e-b4fb85c2c995" ma:internalName="Bevillingsgivere" ma:showField="LinkTitleNoMenu" ma:web="303eeafb-7dff-46db-9396-e9c651f530ea">
      <xsd:simpleType>
        <xsd:restriction base="dms:Unknown"/>
      </xsd:simpleType>
    </xsd:element>
    <xsd:element name="FinanceYear" ma:index="73" nillable="true" ma:displayName="Bevillingsår" ma:decimals="0" ma:internalName="FinanceYear">
      <xsd:simpleType>
        <xsd:restriction base="dms:Number"/>
      </xsd:simpleType>
    </xsd:element>
    <xsd:element name="WebInfoLawCodes" ma:index="74" nillable="true" ma:displayName="Lovkoder" ma:description="Knyt lovkoder til din artikel." ma:list="{908f6eb6-a66b-478a-a99e-d2541dc092be}" ma:internalName="WebInfoLawCodes" ma:showField="LinkTitleNoMenu" ma:web="303eeafb-7dff-46db-9396-e9c651f530ea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a14257-579e-4a1f-bbbb-3c8dd7393476" elementFormDefault="qualified">
    <xsd:import namespace="http://schemas.microsoft.com/office/2006/documentManagement/types"/>
    <xsd:import namespace="http://schemas.microsoft.com/office/infopath/2007/PartnerControls"/>
    <xsd:element name="Forfattere" ma:index="28" nillable="true" ma:displayName="Forfattere" ma:list="UserInfo" ma:SharePointGroup="0" ma:internalName="Forfattere" ma:showField="Titl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Listekode" ma:index="30" nillable="true" ma:displayName="Listekode" ma:internalName="Listekode">
      <xsd:simpleType>
        <xsd:restriction base="dms:Text">
          <xsd:maxLength value="255"/>
        </xsd:restriction>
      </xsd:simpleType>
    </xsd:element>
    <xsd:element name="Nummer" ma:index="31" nillable="true" ma:displayName="Nummer" ma:internalName="Nummer">
      <xsd:simpleType>
        <xsd:restriction base="dms:Text">
          <xsd:maxLength value="255"/>
        </xsd:restriction>
      </xsd:simpleType>
    </xsd:element>
    <xsd:element name="Noegleord" ma:index="32" nillable="true" ma:displayName="Nøgleord" ma:internalName="Noegleord">
      <xsd:simpleType>
        <xsd:restriction base="dms:Text">
          <xsd:maxLength value="255"/>
        </xsd:restriction>
      </xsd:simpleType>
    </xsd:element>
    <xsd:element name="Informationsserie" ma:index="33" nillable="true" ma:displayName="Historisk informationsserie" ma:internalName="Informationsserie">
      <xsd:simpleType>
        <xsd:restriction base="dms:Text">
          <xsd:maxLength value="255"/>
        </xsd:restriction>
      </xsd:simpleType>
    </xsd:element>
    <xsd:element name="Bekraeftelsesdato" ma:index="34" nillable="true" ma:displayName="Bekræftelsesdato" ma:format="DateTime" ma:internalName="Bekraeftelsesdato">
      <xsd:simpleType>
        <xsd:restriction base="dms:DateTime"/>
      </xsd:simpleType>
    </xsd:element>
    <xsd:element name="Revisionsdato" ma:index="35" nillable="true" ma:displayName="Revisionsdato" ma:format="DateTime" ma:internalName="Revisionsdato">
      <xsd:simpleType>
        <xsd:restriction base="dms:DateTime"/>
      </xsd:simpleType>
    </xsd:element>
    <xsd:element name="Sorteringsorden" ma:index="47" nillable="true" ma:displayName="Sorteringsorden" ma:decimals="0" ma:internalName="Sorteringsorden">
      <xsd:simpleType>
        <xsd:restriction base="dms:Number"/>
      </xsd:simpleType>
    </xsd:element>
    <xsd:element name="Kontaktpersoner" ma:index="76" nillable="true" ma:displayName="Kontaktpersoner" ma:list="UserInfo" ma:SharePointGroup="0" ma:internalName="Kontaktpersoner" ma:showField="Titl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kribenter" ma:index="77" nillable="true" ma:displayName="Skribenter" ma:list="UserInfo" ma:SharePointGroup="0" ma:internalName="Skribenter" ma:showField="Titl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3eeafb-7dff-46db-9396-e9c651f530ea" elementFormDefault="qualified">
    <xsd:import namespace="http://schemas.microsoft.com/office/2006/documentManagement/types"/>
    <xsd:import namespace="http://schemas.microsoft.com/office/infopath/2007/PartnerControls"/>
    <xsd:element name="_dlc_DocId" ma:index="56" nillable="true" ma:displayName="Værdi for dokument-id" ma:description="Værdien af det dokument-id, der er tildelt dette element." ma:internalName="_dlc_DocId" ma:readOnly="true">
      <xsd:simpleType>
        <xsd:restriction base="dms:Text"/>
      </xsd:simpleType>
    </xsd:element>
    <xsd:element name="_dlc_DocIdUrl" ma:index="57" nillable="true" ma:displayName="Dokument-id" ma:description="Permanent link til dette dok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5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69" nillable="true" ma:displayName="Taxonomy Catch All Column" ma:description="" ma:hidden="true" ma:list="{00a11604-cdb1-438d-8b4c-a208f6918db7}" ma:internalName="TaxCatchAll" ma:showField="CatchAllData" ma:web="303eeafb-7dff-46db-9396-e9c651f530e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70" nillable="true" ma:displayName="Taxonomy Catch All Column1" ma:description="" ma:hidden="true" ma:list="{00a11604-cdb1-438d-8b4c-a208f6918db7}" ma:internalName="TaxCatchAllLabel" ma:readOnly="true" ma:showField="CatchAllDataLabel" ma:web="303eeafb-7dff-46db-9396-e9c651f530e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dd19670-a623-4c4a-8cd0-9c7122017949" elementFormDefault="qualified">
    <xsd:import namespace="http://schemas.microsoft.com/office/2006/documentManagement/types"/>
    <xsd:import namespace="http://schemas.microsoft.com/office/infopath/2007/PartnerControls"/>
    <xsd:element name="Afrapportering" ma:index="75" nillable="true" ma:displayName="Afrapportering" ma:list="{126d356a-4f5c-4bbb-91a6-e07af1934e19}" ma:internalName="Afrapportering" ma:showField="LinkTitleNoMenu" ma:web="{303eeafb-7dff-46db-9396-e9c651f530ea}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0df750-5352-4088-a10b-a69e290d946e" elementFormDefault="qualified">
    <xsd:import namespace="http://schemas.microsoft.com/office/2006/documentManagement/types"/>
    <xsd:import namespace="http://schemas.microsoft.com/office/infopath/2007/PartnerControls"/>
    <xsd:element name="ProjectID" ma:index="78" nillable="true" ma:displayName="ProjectID (system)" ma:internalName="ProjectID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Set Item Permission, based on rettighedsgruppe</Name>
    <Synchronization>Asynchronous</Synchronization>
    <Type>10001</Type>
    <SequenceNumber>1010</SequenceNumber>
    <Assembly>DAAS.WebInfo.Common, Version=1.0.0.0, Culture=neutral, PublicKeyToken=f192aeb827ef4bcc</Assembly>
    <Class>DAAS.WebInfo.Common.EventReceivers.RightsGroupItemEventReceiver</Class>
    <Data/>
    <Filter/>
  </Receiver>
  <Receiver>
    <Name>Set Item Permission, based on rettighedsgruppe</Name>
    <Synchronization>Asynchronous</Synchronization>
    <Type>10002</Type>
    <SequenceNumber>1010</SequenceNumber>
    <Assembly>DAAS.WebInfo.Common, Version=1.0.0.0, Culture=neutral, PublicKeyToken=f192aeb827ef4bcc</Assembly>
    <Class>DAAS.WebInfo.Common.EventReceivers.RightsGroupItemEventReceiver</Class>
    <Data/>
    <Filter/>
  </Receiver>
  <Receiver>
    <Name>WebInfo Content Page Event</Name>
    <Synchronization>Synchronous</Synchronization>
    <Type>1</Type>
    <SequenceNumber>1030</SequenceNumber>
    <Assembly>DAAS.WebInfo.Common, Version=1.0.0.0, Culture=neutral, PublicKeyToken=f192aeb827ef4bcc</Assembly>
    <Class>DAAS.WebInfo.Common.EventReceivers.WebInfoContentPageEventReceiver</Class>
    <Data/>
    <Filter/>
  </Receiver>
  <Receiver>
    <Name>WebInfo Content Page Event</Name>
    <Synchronization>Synchronous</Synchronization>
    <Type>2</Type>
    <SequenceNumber>1030</SequenceNumber>
    <Assembly>DAAS.WebInfo.Common, Version=1.0.0.0, Culture=neutral, PublicKeyToken=f192aeb827ef4bcc</Assembly>
    <Class>DAAS.WebInfo.Common.EventReceivers.WebInfoContentPageEventReceiver</Class>
    <Data/>
    <Filter/>
  </Receiver>
  <Receiver>
    <Name>WebInfo Content Page Event</Name>
    <Synchronization>Asynchronous</Synchronization>
    <Type>10002</Type>
    <SequenceNumber>1030</SequenceNumber>
    <Assembly>DAAS.WebInfo.Common, Version=1.0.0.0, Culture=neutral, PublicKeyToken=f192aeb827ef4bcc</Assembly>
    <Class>DAAS.WebInfo.Common.EventReceivers.WebInfoContentPageEventReceiver</Class>
    <Data/>
    <Filter/>
  </Receiver>
</spe:Receiver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ynamicPublishingContent11 xmlns="http://schemas.microsoft.com/sharepoint/v3" xsi:nil="true"/>
    <DynamicPublishingContent14 xmlns="http://schemas.microsoft.com/sharepoint/v3" xsi:nil="true"/>
    <PublishingRollupImage xmlns="http://schemas.microsoft.com/sharepoint/v3" xsi:nil="true"/>
    <Revisionsdato xmlns="5aa14257-579e-4a1f-bbbb-3c8dd7393476">2015-10-16T10:02:00+00:00</Revisionsdato>
    <DynamicPublishingContent5 xmlns="http://schemas.microsoft.com/sharepoint/v3" xsi:nil="true"/>
    <DynamicPublishingContent12 xmlns="http://schemas.microsoft.com/sharepoint/v3" xsi:nil="true"/>
    <PublishingContactEmail xmlns="http://schemas.microsoft.com/sharepoint/v3" xsi:nil="true"/>
    <HeaderStyleDefinitions xmlns="http://schemas.microsoft.com/sharepoint/v3" xsi:nil="true"/>
    <DynamicPublishingContent4 xmlns="http://schemas.microsoft.com/sharepoint/v3" xsi:nil="true"/>
    <PublishingVariationRelationshipLinkFieldID xmlns="http://schemas.microsoft.com/sharepoint/v3">
      <Url xsi:nil="true"/>
      <Description xsi:nil="true"/>
    </PublishingVariationRelationshipLinkFieldID>
    <PublishingPageContent xmlns="http://schemas.microsoft.com/sharepoint/v3" xsi:nil="true"/>
    <DynamicPublishingContent7 xmlns="http://schemas.microsoft.com/sharepoint/v3" xsi:nil="true"/>
    <DynamicPublishingContent6 xmlns="http://schemas.microsoft.com/sharepoint/v3" xsi:nil="true"/>
    <Bekraeftelsesdato xmlns="5aa14257-579e-4a1f-bbbb-3c8dd7393476">2015-10-16T10:02:00+00:00</Bekraeftelsesdato>
    <DynamicPublishingContent1 xmlns="http://schemas.microsoft.com/sharepoint/v3" xsi:nil="true"/>
    <DynamicPublishingContent13 xmlns="http://schemas.microsoft.com/sharepoint/v3" xsi:nil="true"/>
    <PublishingVariationGroupID xmlns="http://schemas.microsoft.com/sharepoint/v3" xsi:nil="true"/>
    <ArticleStartDate xmlns="http://schemas.microsoft.com/sharepoint/v3">2015-10-16T10:03:11+00:00</ArticleStartDate>
    <Listekode xmlns="5aa14257-579e-4a1f-bbbb-3c8dd7393476" xsi:nil="true"/>
    <DynamicPublishingContent0 xmlns="http://schemas.microsoft.com/sharepoint/v3" xsi:nil="true"/>
    <ArticleByLine xmlns="http://schemas.microsoft.com/sharepoint/v3" xsi:nil="true"/>
    <PublishingImageCaption xmlns="http://schemas.microsoft.com/sharepoint/v3" xsi:nil="true"/>
    <Forfattere xmlns="5aa14257-579e-4a1f-bbbb-3c8dd7393476">
      <UserInfo>
        <DisplayName> </DisplayName>
        <AccountId>40667</AccountId>
        <AccountType/>
      </UserInfo>
    </Forfattere>
    <DynamicPublishingContent3 xmlns="http://schemas.microsoft.com/sharepoint/v3" xsi:nil="true"/>
    <Sorteringsorden xmlns="5aa14257-579e-4a1f-bbbb-3c8dd7393476" xsi:nil="true"/>
    <Audience xmlns="http://schemas.microsoft.com/sharepoint/v3" xsi:nil="true"/>
    <PublishingPageImage xmlns="http://schemas.microsoft.com/sharepoint/v3" xsi:nil="true"/>
    <DynamicPublishingContent2 xmlns="http://schemas.microsoft.com/sharepoint/v3" xsi:nil="true"/>
    <SummaryLinks xmlns="http://schemas.microsoft.com/sharepoint/v3">&lt;div title="_schemaversion" id="_3"&gt;
  &lt;div title="_view"&gt;
    &lt;span title="_columns"&gt;1&lt;/span&gt;
    &lt;span title="_linkstyle"&gt;&lt;/span&gt;
    &lt;span title="_groupstyle"&gt;&lt;/span&gt;
  &lt;/div&gt;
&lt;/div&gt;</SummaryLinks>
    <PublishingExpirationDate xmlns="http://schemas.microsoft.com/sharepoint/v3" xsi:nil="true"/>
    <PublishingContactPicture xmlns="http://schemas.microsoft.com/sharepoint/v3">
      <Url xsi:nil="true"/>
      <Description xsi:nil="true"/>
    </PublishingContactPicture>
    <Informationsserie xmlns="5aa14257-579e-4a1f-bbbb-3c8dd7393476" xsi:nil="true"/>
    <PublishingStartDate xmlns="http://schemas.microsoft.com/sharepoint/v3" xsi:nil="true"/>
    <DynamicPublishingContent9 xmlns="http://schemas.microsoft.com/sharepoint/v3" xsi:nil="true"/>
    <DynamicPublishingContent10 xmlns="http://schemas.microsoft.com/sharepoint/v3" xsi:nil="true"/>
    <PublishingContact xmlns="http://schemas.microsoft.com/sharepoint/v3">
      <UserInfo>
        <DisplayName/>
        <AccountId xsi:nil="true"/>
        <AccountType/>
      </UserInfo>
    </PublishingContact>
    <PublishingContactName xmlns="http://schemas.microsoft.com/sharepoint/v3" xsi:nil="true"/>
    <Noegleord xmlns="5aa14257-579e-4a1f-bbbb-3c8dd7393476" xsi:nil="true"/>
    <DynamicPublishingContent8 xmlns="http://schemas.microsoft.com/sharepoint/v3" xsi:nil="true"/>
    <TaxCatchAll xmlns="303eeafb-7dff-46db-9396-e9c651f530ea"/>
    <Comments xmlns="http://schemas.microsoft.com/sharepoint/v3">Grovanalyse af maskinomkostninger inkl. arbejde i Excel
</Comments>
    <Nummer xmlns="5aa14257-579e-4a1f-bbbb-3c8dd7393476" xsi:nil="true"/>
    <_dlc_DocId xmlns="303eeafb-7dff-46db-9396-e9c651f530ea">LBINFO-3749-43</_dlc_DocId>
    <_dlc_DocIdUrl xmlns="303eeafb-7dff-46db-9396-e9c651f530ea">
      <Url>https://sp.landbrugsinfo.dk/Afrapportering/2015/_layouts/DocIdRedir.aspx?ID=LBINFO-3749-43</Url>
      <Description>LBINFO-3749-43</Description>
    </_dlc_DocIdUrl>
    <Skribenter xmlns="5aa14257-579e-4a1f-bbbb-3c8dd7393476">
      <UserInfo>
        <DisplayName/>
        <AccountId xsi:nil="true"/>
        <AccountType/>
      </UserInfo>
    </Skribenter>
    <Kontaktpersoner xmlns="5aa14257-579e-4a1f-bbbb-3c8dd7393476">
      <UserInfo>
        <DisplayName/>
        <AccountId xsi:nil="true"/>
        <AccountType/>
      </UserInfo>
    </Kontaktpersoner>
    <_dlc_DocIdPersistId xmlns="303eeafb-7dff-46db-9396-e9c651f530ea">false</_dlc_DocIdPersistId>
    <PublishingPageLayout xmlns="http://schemas.microsoft.com/sharepoint/v3">
      <Url xsi:nil="true"/>
      <Description xsi:nil="true"/>
    </PublishingPageLayout>
    <Projekter xmlns="c027f136-810f-4bf1-8799-fe74b7b13f91" xsi:nil="true"/>
    <Ansvarligafdeling xmlns="c027f136-810f-4bf1-8799-fe74b7b13f91">38</Ansvarligafdeling>
    <Rettighedsgruppe xmlns="c027f136-810f-4bf1-8799-fe74b7b13f91">1</Rettighedsgruppe>
    <Afsender xmlns="c027f136-810f-4bf1-8799-fe74b7b13f91">2</Afsender>
    <HideInRollups xmlns="c027f136-810f-4bf1-8799-fe74b7b13f91">false</HideInRollups>
    <PermalinkID xmlns="c027f136-810f-4bf1-8799-fe74b7b13f91">cb4b0ae7-5e1d-4986-b26c-7a8a8ac1ab68</PermalinkID>
    <NetSkabelonValue xmlns="c027f136-810f-4bf1-8799-fe74b7b13f91" xsi:nil="true"/>
    <WebInfoMultiSelect xmlns="c027f136-810f-4bf1-8799-fe74b7b13f91" xsi:nil="true"/>
    <GammelURL xmlns="c027f136-810f-4bf1-8799-fe74b7b13f91" xsi:nil="true"/>
    <WebInfoSubjects xmlns="c027f136-810f-4bf1-8799-fe74b7b13f91" xsi:nil="true"/>
    <TaksonomiTaxHTField0 xmlns="c027f136-810f-4bf1-8799-fe74b7b13f91">
      <Terms xmlns="http://schemas.microsoft.com/office/infopath/2007/PartnerControls"/>
    </TaksonomiTaxHTField0>
    <HitCount xmlns="c027f136-810f-4bf1-8799-fe74b7b13f91">0</HitCount>
    <FinanceYear xmlns="c027f136-810f-4bf1-8799-fe74b7b13f91" xsi:nil="true"/>
    <Arkiveringsdato xmlns="c027f136-810f-4bf1-8799-fe74b7b13f91">2099-12-31T23:00:00+00:00</Arkiveringsdato>
    <Bevillingsgivere xmlns="c027f136-810f-4bf1-8799-fe74b7b13f91">2;#</Bevillingsgivere>
    <EnclosureFor xmlns="c027f136-810f-4bf1-8799-fe74b7b13f91">
      <Url xsi:nil="true"/>
      <Description xsi:nil="true"/>
    </EnclosureFor>
    <Ingen_x0020_besked_x0020_ved_x0020_arkivering xmlns="c027f136-810f-4bf1-8799-fe74b7b13f91">false</Ingen_x0020_besked_x0020_ved_x0020_arkivering>
    <WebInfoLawCodes xmlns="c027f136-810f-4bf1-8799-fe74b7b13f91" xsi:nil="true"/>
    <IsHiddenFromRollup xmlns="c027f136-810f-4bf1-8799-fe74b7b13f91">0</IsHiddenFromRollup>
    <Afrapportering xmlns="8dd19670-a623-4c4a-8cd0-9c7122017949">590;#</Afrapportering>
    <ProjectID xmlns="c70df750-5352-4088-a10b-a69e290d946e">X590X</ProjectID>
  </documentManagement>
</p:properties>
</file>

<file path=customXml/itemProps1.xml><?xml version="1.0" encoding="utf-8"?>
<ds:datastoreItem xmlns:ds="http://schemas.openxmlformats.org/officeDocument/2006/customXml" ds:itemID="{943D7195-A646-42DC-AC1D-9C59090A2129}"/>
</file>

<file path=customXml/itemProps2.xml><?xml version="1.0" encoding="utf-8"?>
<ds:datastoreItem xmlns:ds="http://schemas.openxmlformats.org/officeDocument/2006/customXml" ds:itemID="{123AEF0E-9BAA-452A-BE6A-B545188FFFDE}"/>
</file>

<file path=customXml/itemProps3.xml><?xml version="1.0" encoding="utf-8"?>
<ds:datastoreItem xmlns:ds="http://schemas.openxmlformats.org/officeDocument/2006/customXml" ds:itemID="{E87EE968-4F78-4A6A-9392-BA16F65FA0D4}"/>
</file>

<file path=customXml/itemProps4.xml><?xml version="1.0" encoding="utf-8"?>
<ds:datastoreItem xmlns:ds="http://schemas.openxmlformats.org/officeDocument/2006/customXml" ds:itemID="{960A5033-FFED-4303-B161-34EA52F1383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9</vt:i4>
      </vt:variant>
      <vt:variant>
        <vt:lpstr>Navngivne områder</vt:lpstr>
      </vt:variant>
      <vt:variant>
        <vt:i4>1</vt:i4>
      </vt:variant>
    </vt:vector>
  </HeadingPairs>
  <TitlesOfParts>
    <vt:vector size="10" baseType="lpstr">
      <vt:lpstr>_@RISKFitInformation</vt:lpstr>
      <vt:lpstr>Maskinomkostn salgsafgrøder</vt:lpstr>
      <vt:lpstr>Maskinomkostn grovfoder</vt:lpstr>
      <vt:lpstr>Analyse salgsafgrøder</vt:lpstr>
      <vt:lpstr>RiskSerializationData</vt:lpstr>
      <vt:lpstr>rsklibSimData</vt:lpstr>
      <vt:lpstr>Beregning</vt:lpstr>
      <vt:lpstr>Data</vt:lpstr>
      <vt:lpstr>Regression</vt:lpstr>
      <vt:lpstr>Beregning!Udskriftsområde</vt:lpstr>
    </vt:vector>
  </TitlesOfParts>
  <Company>Videncentret for Landbrug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Beregning af regressioner til maskinomkostninger</dc:title>
  <dc:creator>Jacob Krog</dc:creator>
  <cp:lastModifiedBy>Anja Kruse Christensen</cp:lastModifiedBy>
  <cp:lastPrinted>2015-10-05T08:30:17Z</cp:lastPrinted>
  <dcterms:created xsi:type="dcterms:W3CDTF">2014-04-28T13:59:12Z</dcterms:created>
  <dcterms:modified xsi:type="dcterms:W3CDTF">2015-10-05T08:31:01Z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0x010100C568DB52D9D0A14D9B2FDCC96666E9F2007948130EC3DB064584E219954237AF3900242457EFB8B24247815D688C526CD44D00C26A9DBCB02B5C4DA1F017B836C045C00060750ADE2E6249BABB5C6118FC133DE800AF2E6DC7107240CAAE62CB7A7C0C3100008EB363A814BD714ABDE344FE6172A0F6</vt:lpwstr>
  </property>
  <property fmtid="{D5CDD505-2E9C-101B-9397-08002B2CF9AE}" pid="3" name="_dlc_DocIdItemGuid">
    <vt:lpwstr>e218495e-37fb-4953-b4fd-a666e79ed7fc</vt:lpwstr>
  </property>
  <property fmtid="{D5CDD505-2E9C-101B-9397-08002B2CF9AE}" pid="4" name="Taksonomi">
    <vt:lpwstr/>
  </property>
  <property fmtid="{D5CDD505-2E9C-101B-9397-08002B2CF9AE}" pid="5" name="Dokumentdato">
    <vt:lpwstr/>
  </property>
  <property fmtid="{D5CDD505-2E9C-101B-9397-08002B2CF9AE}" pid="6" name="Order">
    <vt:r8>4300</vt:r8>
  </property>
  <property fmtid="{D5CDD505-2E9C-101B-9397-08002B2CF9AE}" pid="7" name="xd_ProgID">
    <vt:lpwstr/>
  </property>
  <property fmtid="{D5CDD505-2E9C-101B-9397-08002B2CF9AE}" pid="8" name="_Source">
    <vt:lpwstr/>
  </property>
  <property fmtid="{D5CDD505-2E9C-101B-9397-08002B2CF9AE}" pid="9" name="Kilde2">
    <vt:lpwstr/>
  </property>
  <property fmtid="{D5CDD505-2E9C-101B-9397-08002B2CF9AE}" pid="10" name="_SourceUrl">
    <vt:lpwstr/>
  </property>
  <property fmtid="{D5CDD505-2E9C-101B-9397-08002B2CF9AE}" pid="11" name="_SharedFileIndex">
    <vt:lpwstr/>
  </property>
  <property fmtid="{D5CDD505-2E9C-101B-9397-08002B2CF9AE}" pid="12" name="TemplateUrl">
    <vt:lpwstr/>
  </property>
  <property fmtid="{D5CDD505-2E9C-101B-9397-08002B2CF9AE}" pid="13" name="SchultzId">
    <vt:lpwstr/>
  </property>
  <property fmtid="{D5CDD505-2E9C-101B-9397-08002B2CF9AE}" pid="15" name="P0">
    <vt:bool>false</vt:bool>
  </property>
  <property fmtid="{D5CDD505-2E9C-101B-9397-08002B2CF9AE}" pid="16" name="Placering">
    <vt:lpwstr/>
  </property>
  <property fmtid="{D5CDD505-2E9C-101B-9397-08002B2CF9AE}" pid="17" name="Callname">
    <vt:lpwstr/>
  </property>
  <property fmtid="{D5CDD505-2E9C-101B-9397-08002B2CF9AE}" pid="19" name="Arrangoer">
    <vt:lpwstr/>
  </property>
  <property fmtid="{D5CDD505-2E9C-101B-9397-08002B2CF9AE}" pid="20" name="Titel2">
    <vt:lpwstr/>
  </property>
  <property fmtid="{D5CDD505-2E9C-101B-9397-08002B2CF9AE}" pid="21" name="Omraade">
    <vt:lpwstr/>
  </property>
  <property fmtid="{D5CDD505-2E9C-101B-9397-08002B2CF9AE}" pid="22" name="Hovedomraade">
    <vt:lpwstr/>
  </property>
  <property fmtid="{D5CDD505-2E9C-101B-9397-08002B2CF9AE}" pid="23" name="Shortname">
    <vt:lpwstr/>
  </property>
  <property fmtid="{D5CDD505-2E9C-101B-9397-08002B2CF9AE}" pid="24" name="display_urn">
    <vt:lpwstr>Anja Kruse Christensen (001AKCH)</vt:lpwstr>
  </property>
  <property fmtid="{D5CDD505-2E9C-101B-9397-08002B2CF9AE}" pid="25" name="URL">
    <vt:lpwstr/>
  </property>
  <property fmtid="{D5CDD505-2E9C-101B-9397-08002B2CF9AE}" pid="26" name="Maalrettet">
    <vt:lpwstr/>
  </property>
  <property fmtid="{D5CDD505-2E9C-101B-9397-08002B2CF9AE}" pid="27" name="xd_Signature">
    <vt:bool>false</vt:bool>
  </property>
  <property fmtid="{D5CDD505-2E9C-101B-9397-08002B2CF9AE}" pid="28" name="Type">
    <vt:lpwstr/>
  </property>
  <property fmtid="{D5CDD505-2E9C-101B-9397-08002B2CF9AE}" pid="30" name="Tilmelding">
    <vt:lpwstr/>
  </property>
  <property fmtid="{D5CDD505-2E9C-101B-9397-08002B2CF9AE}" pid="31" name="SummaryLinks2">
    <vt:lpwstr/>
  </property>
  <property fmtid="{D5CDD505-2E9C-101B-9397-08002B2CF9AE}" pid="32" name="Aar">
    <vt:lpwstr/>
  </property>
  <property fmtid="{D5CDD505-2E9C-101B-9397-08002B2CF9AE}" pid="33" name="Menupunkter">
    <vt:lpwstr/>
  </property>
  <property fmtid="{D5CDD505-2E9C-101B-9397-08002B2CF9AE}" pid="34" name="Sted">
    <vt:lpwstr/>
  </property>
</Properties>
</file>